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5. LAPORAN\2025\3. Inspeksi Kondisi Jalan Koridor 12 s.d 16\0. PKRMS FINAL\2. Tablet DB\3. Back Up Data\"/>
    </mc:Choice>
  </mc:AlternateContent>
  <xr:revisionPtr revIDLastSave="0" documentId="13_ncr:1_{7527C3D5-3DFE-427D-9631-5749F10B2E62}" xr6:coauthVersionLast="45" xr6:coauthVersionMax="45" xr10:uidLastSave="{00000000-0000-0000-0000-000000000000}"/>
  <bookViews>
    <workbookView xWindow="19090" yWindow="-110" windowWidth="19420" windowHeight="10300" tabRatio="860" firstSheet="1" activeTab="3" xr2:uid="{7C49160F-7F46-4F29-8B3C-EB0F7426C22F}"/>
  </bookViews>
  <sheets>
    <sheet name="CHECKLIST" sheetId="18" state="hidden" r:id="rId1"/>
    <sheet name="Link List" sheetId="7" r:id="rId2"/>
    <sheet name="1. Rekap Back Up Aspal" sheetId="8" r:id="rId3"/>
    <sheet name="1. Back Up Aspal" sheetId="2" r:id="rId4"/>
    <sheet name="1. Back Up Aspal L" sheetId="19" state="hidden" r:id="rId5"/>
    <sheet name="2. Rekap Back Up Beton X" sheetId="10" r:id="rId6"/>
    <sheet name="2. Back Up Beton X" sheetId="9" r:id="rId7"/>
    <sheet name="3. Rekap Back Up Non Aspal X" sheetId="13" r:id="rId8"/>
    <sheet name="3. Back Up Non Aspal X" sheetId="12" r:id="rId9"/>
    <sheet name="NOTE" sheetId="17" r:id="rId10"/>
    <sheet name="Back Up Rekap" sheetId="6" state="hidden" r:id="rId11"/>
  </sheets>
  <externalReferences>
    <externalReference r:id="rId12"/>
  </externalReferences>
  <definedNames>
    <definedName name="_xlnm.Print_Area" localSheetId="3">'1. Back Up Aspal'!$A$1:$AP$849</definedName>
    <definedName name="_xlnm.Print_Area" localSheetId="4">'1. Back Up Aspal L'!$A$1:$AR$829</definedName>
    <definedName name="_xlnm.Print_Area" localSheetId="2">'1. Rekap Back Up Aspal'!$A$1:$V$129</definedName>
    <definedName name="_xlnm.Print_Area" localSheetId="6">'2. Back Up Beton X'!$A$1:$AA$3094</definedName>
    <definedName name="_xlnm.Print_Area" localSheetId="5">'2. Rekap Back Up Beton X'!$A$1:$O$406</definedName>
    <definedName name="_xlnm.Print_Area" localSheetId="8">'3. Back Up Non Aspal X'!$A$1:$AK$3094</definedName>
    <definedName name="_xlnm.Print_Area" localSheetId="7">'3. Rekap Back Up Non Aspal X'!$A$1:$W$406</definedName>
    <definedName name="_xlnm.Print_Area" localSheetId="10">'Back Up Rekap'!$A$1:$CP$82</definedName>
    <definedName name="_xlnm.Print_Area" localSheetId="9">NOTE!$A$2:$S$21</definedName>
    <definedName name="_xlnm.Print_Titles" localSheetId="3">'1. Back Up Aspal'!$18:$19</definedName>
    <definedName name="_xlnm.Print_Titles" localSheetId="4">'1. Back Up Aspal L'!$18:$19</definedName>
    <definedName name="_xlnm.Print_Titles" localSheetId="2">'1. Rekap Back Up Aspal'!$18:$19</definedName>
    <definedName name="_xlnm.Print_Titles" localSheetId="6">'2. Back Up Beton X'!$18:$19</definedName>
    <definedName name="_xlnm.Print_Titles" localSheetId="5">'2. Rekap Back Up Beton X'!$18:$19</definedName>
    <definedName name="_xlnm.Print_Titles" localSheetId="8">'3. Back Up Non Aspal X'!$18:$19</definedName>
    <definedName name="_xlnm.Print_Titles" localSheetId="7">'3. Rekap Back Up Non Aspal X'!$18:$19</definedName>
    <definedName name="_xlnm.Print_Titles" localSheetId="9">NOTE!$6:$7</definedName>
    <definedName name="QTemp" localSheetId="0">CHECKLIST!$B$2:$I$25</definedName>
    <definedName name="QTemp">'Link List'!$B$1:$M$23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73" i="2" l="1"/>
  <c r="H21" i="2" l="1"/>
  <c r="H29" i="2"/>
  <c r="H77" i="2"/>
  <c r="H85" i="2"/>
  <c r="H93" i="2"/>
  <c r="H101" i="2"/>
  <c r="H109" i="2"/>
  <c r="H117" i="2"/>
  <c r="H125" i="2"/>
  <c r="H133" i="2"/>
  <c r="H141" i="2"/>
  <c r="H149" i="2"/>
  <c r="H157" i="2"/>
  <c r="H733" i="2"/>
  <c r="H741" i="2"/>
  <c r="H749" i="2"/>
  <c r="H757" i="2"/>
  <c r="H765" i="2"/>
  <c r="AN821" i="2" l="1"/>
  <c r="AK821" i="2"/>
  <c r="AH821" i="2"/>
  <c r="AD821" i="2"/>
  <c r="Z821" i="2"/>
  <c r="W821" i="2"/>
  <c r="T821" i="2"/>
  <c r="Q821" i="2"/>
  <c r="N821" i="2"/>
  <c r="AN813" i="2"/>
  <c r="AK813" i="2"/>
  <c r="AH813" i="2"/>
  <c r="AD813" i="2"/>
  <c r="Z813" i="2"/>
  <c r="W813" i="2"/>
  <c r="T813" i="2"/>
  <c r="Q813" i="2"/>
  <c r="N813" i="2"/>
  <c r="AN805" i="2"/>
  <c r="AK805" i="2"/>
  <c r="AH805" i="2"/>
  <c r="AD805" i="2"/>
  <c r="Z805" i="2"/>
  <c r="W805" i="2"/>
  <c r="T805" i="2"/>
  <c r="Q805" i="2"/>
  <c r="N805" i="2"/>
  <c r="AN797" i="2"/>
  <c r="AK797" i="2"/>
  <c r="AH797" i="2"/>
  <c r="AD797" i="2"/>
  <c r="Z797" i="2"/>
  <c r="W797" i="2"/>
  <c r="T797" i="2"/>
  <c r="Q797" i="2"/>
  <c r="N797" i="2"/>
  <c r="AN789" i="2"/>
  <c r="AK789" i="2"/>
  <c r="AH789" i="2"/>
  <c r="AD789" i="2"/>
  <c r="Z789" i="2"/>
  <c r="W789" i="2"/>
  <c r="T789" i="2"/>
  <c r="Q789" i="2"/>
  <c r="N789" i="2"/>
  <c r="AN781" i="2"/>
  <c r="AK781" i="2"/>
  <c r="AH781" i="2"/>
  <c r="AD781" i="2"/>
  <c r="Z781" i="2"/>
  <c r="W781" i="2"/>
  <c r="T781" i="2"/>
  <c r="Q781" i="2"/>
  <c r="N781" i="2"/>
  <c r="AN773" i="2"/>
  <c r="AK773" i="2"/>
  <c r="AH773" i="2"/>
  <c r="AD773" i="2"/>
  <c r="Z773" i="2"/>
  <c r="W773" i="2"/>
  <c r="T773" i="2"/>
  <c r="Q773" i="2"/>
  <c r="N773" i="2"/>
  <c r="AN765" i="2"/>
  <c r="AK765" i="2"/>
  <c r="AH765" i="2"/>
  <c r="AD765" i="2"/>
  <c r="Z765" i="2"/>
  <c r="W765" i="2"/>
  <c r="T765" i="2"/>
  <c r="Q765" i="2"/>
  <c r="N765" i="2"/>
  <c r="AN757" i="2"/>
  <c r="AK757" i="2"/>
  <c r="AH757" i="2"/>
  <c r="AD757" i="2"/>
  <c r="Z757" i="2"/>
  <c r="W757" i="2"/>
  <c r="T757" i="2"/>
  <c r="Q757" i="2"/>
  <c r="N757" i="2"/>
  <c r="AN749" i="2"/>
  <c r="AK749" i="2"/>
  <c r="AH749" i="2"/>
  <c r="AD749" i="2"/>
  <c r="Z749" i="2"/>
  <c r="W749" i="2"/>
  <c r="T749" i="2"/>
  <c r="Q749" i="2"/>
  <c r="N749" i="2"/>
  <c r="AN741" i="2"/>
  <c r="AK741" i="2"/>
  <c r="AH741" i="2"/>
  <c r="AD741" i="2"/>
  <c r="Z741" i="2"/>
  <c r="W741" i="2"/>
  <c r="T741" i="2"/>
  <c r="Q741" i="2"/>
  <c r="N741" i="2"/>
  <c r="AN733" i="2"/>
  <c r="AK733" i="2"/>
  <c r="AH733" i="2"/>
  <c r="AD733" i="2"/>
  <c r="Z733" i="2"/>
  <c r="W733" i="2"/>
  <c r="T733" i="2"/>
  <c r="Q733" i="2"/>
  <c r="N733" i="2"/>
  <c r="AN725" i="2"/>
  <c r="AK725" i="2"/>
  <c r="AH725" i="2"/>
  <c r="AD725" i="2"/>
  <c r="Z725" i="2"/>
  <c r="W725" i="2"/>
  <c r="T725" i="2"/>
  <c r="Q725" i="2"/>
  <c r="N725" i="2"/>
  <c r="AN717" i="2"/>
  <c r="AK717" i="2"/>
  <c r="AH717" i="2"/>
  <c r="AD717" i="2"/>
  <c r="Z717" i="2"/>
  <c r="W717" i="2"/>
  <c r="T717" i="2"/>
  <c r="Q717" i="2"/>
  <c r="N717" i="2"/>
  <c r="AN709" i="2"/>
  <c r="AK709" i="2"/>
  <c r="AH709" i="2"/>
  <c r="AD709" i="2"/>
  <c r="Z709" i="2"/>
  <c r="W709" i="2"/>
  <c r="T709" i="2"/>
  <c r="Q709" i="2"/>
  <c r="N709" i="2"/>
  <c r="AN701" i="2"/>
  <c r="AK701" i="2"/>
  <c r="AH701" i="2"/>
  <c r="AD701" i="2"/>
  <c r="Z701" i="2"/>
  <c r="W701" i="2"/>
  <c r="T701" i="2"/>
  <c r="Q701" i="2"/>
  <c r="N701" i="2"/>
  <c r="AN693" i="2"/>
  <c r="AK693" i="2"/>
  <c r="AH693" i="2"/>
  <c r="AD693" i="2"/>
  <c r="Z693" i="2"/>
  <c r="W693" i="2"/>
  <c r="T693" i="2"/>
  <c r="Q693" i="2"/>
  <c r="N693" i="2"/>
  <c r="AN685" i="2"/>
  <c r="AK685" i="2"/>
  <c r="AH685" i="2"/>
  <c r="AD685" i="2"/>
  <c r="Z685" i="2"/>
  <c r="W685" i="2"/>
  <c r="T685" i="2"/>
  <c r="Q685" i="2"/>
  <c r="N685" i="2"/>
  <c r="AN677" i="2"/>
  <c r="AK677" i="2"/>
  <c r="AH677" i="2"/>
  <c r="AD677" i="2"/>
  <c r="Z677" i="2"/>
  <c r="W677" i="2"/>
  <c r="T677" i="2"/>
  <c r="Q677" i="2"/>
  <c r="N677" i="2"/>
  <c r="AN669" i="2"/>
  <c r="AK669" i="2"/>
  <c r="AH669" i="2"/>
  <c r="AD669" i="2"/>
  <c r="Z669" i="2"/>
  <c r="W669" i="2"/>
  <c r="T669" i="2"/>
  <c r="Q669" i="2"/>
  <c r="N669" i="2"/>
  <c r="AN661" i="2"/>
  <c r="AK661" i="2"/>
  <c r="AH661" i="2"/>
  <c r="AD661" i="2"/>
  <c r="Z661" i="2"/>
  <c r="W661" i="2"/>
  <c r="T661" i="2"/>
  <c r="Q661" i="2"/>
  <c r="N661" i="2"/>
  <c r="AN653" i="2"/>
  <c r="AK653" i="2"/>
  <c r="AH653" i="2"/>
  <c r="AD653" i="2"/>
  <c r="Z653" i="2"/>
  <c r="W653" i="2"/>
  <c r="T653" i="2"/>
  <c r="Q653" i="2"/>
  <c r="N653" i="2"/>
  <c r="AN645" i="2"/>
  <c r="AK645" i="2"/>
  <c r="AH645" i="2"/>
  <c r="AD645" i="2"/>
  <c r="Z645" i="2"/>
  <c r="W645" i="2"/>
  <c r="T645" i="2"/>
  <c r="Q645" i="2"/>
  <c r="N645" i="2"/>
  <c r="AN637" i="2"/>
  <c r="AK637" i="2"/>
  <c r="AH637" i="2"/>
  <c r="AD637" i="2"/>
  <c r="Z637" i="2"/>
  <c r="W637" i="2"/>
  <c r="T637" i="2"/>
  <c r="Q637" i="2"/>
  <c r="N637" i="2"/>
  <c r="AN629" i="2"/>
  <c r="AK629" i="2"/>
  <c r="AH629" i="2"/>
  <c r="AD629" i="2"/>
  <c r="Z629" i="2"/>
  <c r="W629" i="2"/>
  <c r="T629" i="2"/>
  <c r="Q629" i="2"/>
  <c r="N629" i="2"/>
  <c r="AN621" i="2"/>
  <c r="AK621" i="2"/>
  <c r="AH621" i="2"/>
  <c r="AD621" i="2"/>
  <c r="Z621" i="2"/>
  <c r="W621" i="2"/>
  <c r="T621" i="2"/>
  <c r="Q621" i="2"/>
  <c r="N621" i="2"/>
  <c r="AN613" i="2"/>
  <c r="AK613" i="2"/>
  <c r="AH613" i="2"/>
  <c r="AD613" i="2"/>
  <c r="Z613" i="2"/>
  <c r="W613" i="2"/>
  <c r="T613" i="2"/>
  <c r="Q613" i="2"/>
  <c r="N613" i="2"/>
  <c r="AN605" i="2"/>
  <c r="AK605" i="2"/>
  <c r="AH605" i="2"/>
  <c r="AD605" i="2"/>
  <c r="Z605" i="2"/>
  <c r="W605" i="2"/>
  <c r="T605" i="2"/>
  <c r="Q605" i="2"/>
  <c r="N605" i="2"/>
  <c r="AN597" i="2"/>
  <c r="AK597" i="2"/>
  <c r="AH597" i="2"/>
  <c r="AD597" i="2"/>
  <c r="Z597" i="2"/>
  <c r="W597" i="2"/>
  <c r="T597" i="2"/>
  <c r="Q597" i="2"/>
  <c r="N597" i="2"/>
  <c r="AN589" i="2"/>
  <c r="AK589" i="2"/>
  <c r="AH589" i="2"/>
  <c r="AD589" i="2"/>
  <c r="Z589" i="2"/>
  <c r="W589" i="2"/>
  <c r="T589" i="2"/>
  <c r="Q589" i="2"/>
  <c r="N589" i="2"/>
  <c r="AN581" i="2"/>
  <c r="AK581" i="2"/>
  <c r="AH581" i="2"/>
  <c r="AD581" i="2"/>
  <c r="Z581" i="2"/>
  <c r="W581" i="2"/>
  <c r="T581" i="2"/>
  <c r="Q581" i="2"/>
  <c r="N581" i="2"/>
  <c r="AN573" i="2"/>
  <c r="AK573" i="2"/>
  <c r="AH573" i="2"/>
  <c r="AD573" i="2"/>
  <c r="Z573" i="2"/>
  <c r="W573" i="2"/>
  <c r="T573" i="2"/>
  <c r="Q573" i="2"/>
  <c r="N573" i="2"/>
  <c r="AN565" i="2"/>
  <c r="AK565" i="2"/>
  <c r="AH565" i="2"/>
  <c r="AD565" i="2"/>
  <c r="Z565" i="2"/>
  <c r="W565" i="2"/>
  <c r="T565" i="2"/>
  <c r="Q565" i="2"/>
  <c r="N565" i="2"/>
  <c r="AN557" i="2"/>
  <c r="AK557" i="2"/>
  <c r="AH557" i="2"/>
  <c r="AD557" i="2"/>
  <c r="Z557" i="2"/>
  <c r="W557" i="2"/>
  <c r="T557" i="2"/>
  <c r="Q557" i="2"/>
  <c r="N557" i="2"/>
  <c r="AN549" i="2"/>
  <c r="AK549" i="2"/>
  <c r="AH549" i="2"/>
  <c r="AD549" i="2"/>
  <c r="Z549" i="2"/>
  <c r="W549" i="2"/>
  <c r="T549" i="2"/>
  <c r="Q549" i="2"/>
  <c r="N549" i="2"/>
  <c r="AN541" i="2"/>
  <c r="AK541" i="2"/>
  <c r="AH541" i="2"/>
  <c r="AD541" i="2"/>
  <c r="Z541" i="2"/>
  <c r="W541" i="2"/>
  <c r="T541" i="2"/>
  <c r="Q541" i="2"/>
  <c r="N541" i="2"/>
  <c r="AN533" i="2"/>
  <c r="AK533" i="2"/>
  <c r="AH533" i="2"/>
  <c r="AD533" i="2"/>
  <c r="Z533" i="2"/>
  <c r="W533" i="2"/>
  <c r="T533" i="2"/>
  <c r="Q533" i="2"/>
  <c r="N533" i="2"/>
  <c r="AN525" i="2"/>
  <c r="AK525" i="2"/>
  <c r="AH525" i="2"/>
  <c r="AD525" i="2"/>
  <c r="Z525" i="2"/>
  <c r="W525" i="2"/>
  <c r="T525" i="2"/>
  <c r="Q525" i="2"/>
  <c r="N525" i="2"/>
  <c r="AN517" i="2"/>
  <c r="AK517" i="2"/>
  <c r="AH517" i="2"/>
  <c r="AD517" i="2"/>
  <c r="Z517" i="2"/>
  <c r="W517" i="2"/>
  <c r="T517" i="2"/>
  <c r="Q517" i="2"/>
  <c r="N517" i="2"/>
  <c r="AN509" i="2"/>
  <c r="AK509" i="2"/>
  <c r="AH509" i="2"/>
  <c r="AD509" i="2"/>
  <c r="Z509" i="2"/>
  <c r="W509" i="2"/>
  <c r="T509" i="2"/>
  <c r="Q509" i="2"/>
  <c r="N509" i="2"/>
  <c r="AN501" i="2"/>
  <c r="AK501" i="2"/>
  <c r="AH501" i="2"/>
  <c r="AD501" i="2"/>
  <c r="Z501" i="2"/>
  <c r="W501" i="2"/>
  <c r="T501" i="2"/>
  <c r="Q501" i="2"/>
  <c r="N501" i="2"/>
  <c r="AN493" i="2"/>
  <c r="AK493" i="2"/>
  <c r="AH493" i="2"/>
  <c r="AD493" i="2"/>
  <c r="Z493" i="2"/>
  <c r="W493" i="2"/>
  <c r="T493" i="2"/>
  <c r="Q493" i="2"/>
  <c r="N493" i="2"/>
  <c r="AN485" i="2"/>
  <c r="AK485" i="2"/>
  <c r="AH485" i="2"/>
  <c r="AD485" i="2"/>
  <c r="Z485" i="2"/>
  <c r="W485" i="2"/>
  <c r="T485" i="2"/>
  <c r="Q485" i="2"/>
  <c r="N485" i="2"/>
  <c r="AN477" i="2"/>
  <c r="AK477" i="2"/>
  <c r="AH477" i="2"/>
  <c r="AD477" i="2"/>
  <c r="Z477" i="2"/>
  <c r="W477" i="2"/>
  <c r="T477" i="2"/>
  <c r="Q477" i="2"/>
  <c r="N477" i="2"/>
  <c r="AN469" i="2"/>
  <c r="AK469" i="2"/>
  <c r="AH469" i="2"/>
  <c r="AD469" i="2"/>
  <c r="Z469" i="2"/>
  <c r="W469" i="2"/>
  <c r="T469" i="2"/>
  <c r="Q469" i="2"/>
  <c r="N469" i="2"/>
  <c r="AN461" i="2"/>
  <c r="AK461" i="2"/>
  <c r="AH461" i="2"/>
  <c r="AD461" i="2"/>
  <c r="Z461" i="2"/>
  <c r="W461" i="2"/>
  <c r="T461" i="2"/>
  <c r="Q461" i="2"/>
  <c r="N461" i="2"/>
  <c r="AN453" i="2"/>
  <c r="AK453" i="2"/>
  <c r="AH453" i="2"/>
  <c r="AD453" i="2"/>
  <c r="Z453" i="2"/>
  <c r="W453" i="2"/>
  <c r="T453" i="2"/>
  <c r="Q453" i="2"/>
  <c r="N453" i="2"/>
  <c r="AN445" i="2"/>
  <c r="AK445" i="2"/>
  <c r="AH445" i="2"/>
  <c r="AD445" i="2"/>
  <c r="Z445" i="2"/>
  <c r="W445" i="2"/>
  <c r="T445" i="2"/>
  <c r="Q445" i="2"/>
  <c r="N445" i="2"/>
  <c r="AN437" i="2"/>
  <c r="AK437" i="2"/>
  <c r="AH437" i="2"/>
  <c r="AD437" i="2"/>
  <c r="Z437" i="2"/>
  <c r="W437" i="2"/>
  <c r="T437" i="2"/>
  <c r="Q437" i="2"/>
  <c r="N437" i="2"/>
  <c r="AN429" i="2"/>
  <c r="AK429" i="2"/>
  <c r="AH429" i="2"/>
  <c r="AD429" i="2"/>
  <c r="Z429" i="2"/>
  <c r="W429" i="2"/>
  <c r="T429" i="2"/>
  <c r="Q429" i="2"/>
  <c r="N429" i="2"/>
  <c r="AN421" i="2"/>
  <c r="AK421" i="2"/>
  <c r="AH421" i="2"/>
  <c r="AD421" i="2"/>
  <c r="Z421" i="2"/>
  <c r="W421" i="2"/>
  <c r="T421" i="2"/>
  <c r="Q421" i="2"/>
  <c r="N421" i="2"/>
  <c r="AN413" i="2"/>
  <c r="AK413" i="2"/>
  <c r="AH413" i="2"/>
  <c r="AD413" i="2"/>
  <c r="Z413" i="2"/>
  <c r="W413" i="2"/>
  <c r="T413" i="2"/>
  <c r="Q413" i="2"/>
  <c r="N413" i="2"/>
  <c r="AN405" i="2"/>
  <c r="AK405" i="2"/>
  <c r="AH405" i="2"/>
  <c r="AD405" i="2"/>
  <c r="Z405" i="2"/>
  <c r="W405" i="2"/>
  <c r="T405" i="2"/>
  <c r="Q405" i="2"/>
  <c r="N405" i="2"/>
  <c r="AN397" i="2"/>
  <c r="AK397" i="2"/>
  <c r="AH397" i="2"/>
  <c r="AD397" i="2"/>
  <c r="Z397" i="2"/>
  <c r="W397" i="2"/>
  <c r="T397" i="2"/>
  <c r="Q397" i="2"/>
  <c r="N397" i="2"/>
  <c r="AN389" i="2"/>
  <c r="AK389" i="2"/>
  <c r="AH389" i="2"/>
  <c r="AD389" i="2"/>
  <c r="Z389" i="2"/>
  <c r="W389" i="2"/>
  <c r="T389" i="2"/>
  <c r="Q389" i="2"/>
  <c r="N389" i="2"/>
  <c r="AN381" i="2"/>
  <c r="AK381" i="2"/>
  <c r="AH381" i="2"/>
  <c r="AD381" i="2"/>
  <c r="Z381" i="2"/>
  <c r="W381" i="2"/>
  <c r="T381" i="2"/>
  <c r="Q381" i="2"/>
  <c r="N381" i="2"/>
  <c r="AN373" i="2"/>
  <c r="AK373" i="2"/>
  <c r="AH373" i="2"/>
  <c r="AD373" i="2"/>
  <c r="Z373" i="2"/>
  <c r="W373" i="2"/>
  <c r="T373" i="2"/>
  <c r="Q373" i="2"/>
  <c r="N373" i="2"/>
  <c r="AN365" i="2"/>
  <c r="AK365" i="2"/>
  <c r="AH365" i="2"/>
  <c r="AD365" i="2"/>
  <c r="Z365" i="2"/>
  <c r="W365" i="2"/>
  <c r="T365" i="2"/>
  <c r="Q365" i="2"/>
  <c r="N365" i="2"/>
  <c r="AN357" i="2"/>
  <c r="AK357" i="2"/>
  <c r="AH357" i="2"/>
  <c r="AD357" i="2"/>
  <c r="Z357" i="2"/>
  <c r="W357" i="2"/>
  <c r="T357" i="2"/>
  <c r="Q357" i="2"/>
  <c r="N357" i="2"/>
  <c r="AN349" i="2"/>
  <c r="AK349" i="2"/>
  <c r="AH349" i="2"/>
  <c r="AD349" i="2"/>
  <c r="Z349" i="2"/>
  <c r="W349" i="2"/>
  <c r="T349" i="2"/>
  <c r="Q349" i="2"/>
  <c r="N349" i="2"/>
  <c r="AN341" i="2"/>
  <c r="AK341" i="2"/>
  <c r="AH341" i="2"/>
  <c r="AD341" i="2"/>
  <c r="Z341" i="2"/>
  <c r="W341" i="2"/>
  <c r="T341" i="2"/>
  <c r="Q341" i="2"/>
  <c r="N341" i="2"/>
  <c r="AN333" i="2"/>
  <c r="AK333" i="2"/>
  <c r="AH333" i="2"/>
  <c r="AD333" i="2"/>
  <c r="Z333" i="2"/>
  <c r="W333" i="2"/>
  <c r="T333" i="2"/>
  <c r="Q333" i="2"/>
  <c r="N333" i="2"/>
  <c r="AN325" i="2"/>
  <c r="AK325" i="2"/>
  <c r="AH325" i="2"/>
  <c r="AD325" i="2"/>
  <c r="Z325" i="2"/>
  <c r="W325" i="2"/>
  <c r="T325" i="2"/>
  <c r="Q325" i="2"/>
  <c r="N325" i="2"/>
  <c r="AN317" i="2"/>
  <c r="AK317" i="2"/>
  <c r="AH317" i="2"/>
  <c r="AD317" i="2"/>
  <c r="Z317" i="2"/>
  <c r="W317" i="2"/>
  <c r="T317" i="2"/>
  <c r="Q317" i="2"/>
  <c r="N317" i="2"/>
  <c r="AN309" i="2"/>
  <c r="AK309" i="2"/>
  <c r="AH309" i="2"/>
  <c r="AD309" i="2"/>
  <c r="Z309" i="2"/>
  <c r="W309" i="2"/>
  <c r="T309" i="2"/>
  <c r="Q309" i="2"/>
  <c r="N309" i="2"/>
  <c r="AN301" i="2"/>
  <c r="AK301" i="2"/>
  <c r="AH301" i="2"/>
  <c r="AD301" i="2"/>
  <c r="Z301" i="2"/>
  <c r="W301" i="2"/>
  <c r="T301" i="2"/>
  <c r="Q301" i="2"/>
  <c r="N301" i="2"/>
  <c r="AN293" i="2"/>
  <c r="AK293" i="2"/>
  <c r="AH293" i="2"/>
  <c r="AD293" i="2"/>
  <c r="Z293" i="2"/>
  <c r="W293" i="2"/>
  <c r="T293" i="2"/>
  <c r="Q293" i="2"/>
  <c r="N293" i="2"/>
  <c r="AN285" i="2"/>
  <c r="AK285" i="2"/>
  <c r="AH285" i="2"/>
  <c r="AD285" i="2"/>
  <c r="Z285" i="2"/>
  <c r="W285" i="2"/>
  <c r="T285" i="2"/>
  <c r="Q285" i="2"/>
  <c r="N285" i="2"/>
  <c r="AN277" i="2"/>
  <c r="AK277" i="2"/>
  <c r="AH277" i="2"/>
  <c r="AD277" i="2"/>
  <c r="Z277" i="2"/>
  <c r="W277" i="2"/>
  <c r="T277" i="2"/>
  <c r="Q277" i="2"/>
  <c r="N277" i="2"/>
  <c r="AN269" i="2"/>
  <c r="AK269" i="2"/>
  <c r="AH269" i="2"/>
  <c r="AD269" i="2"/>
  <c r="Z269" i="2"/>
  <c r="W269" i="2"/>
  <c r="T269" i="2"/>
  <c r="Q269" i="2"/>
  <c r="N269" i="2"/>
  <c r="AN261" i="2"/>
  <c r="AK261" i="2"/>
  <c r="AH261" i="2"/>
  <c r="AD261" i="2"/>
  <c r="Z261" i="2"/>
  <c r="W261" i="2"/>
  <c r="T261" i="2"/>
  <c r="Q261" i="2"/>
  <c r="N261" i="2"/>
  <c r="AN253" i="2"/>
  <c r="AK253" i="2"/>
  <c r="AH253" i="2"/>
  <c r="AD253" i="2"/>
  <c r="Z253" i="2"/>
  <c r="W253" i="2"/>
  <c r="T253" i="2"/>
  <c r="Q253" i="2"/>
  <c r="N253" i="2"/>
  <c r="AN245" i="2"/>
  <c r="AK245" i="2"/>
  <c r="AH245" i="2"/>
  <c r="AD245" i="2"/>
  <c r="Z245" i="2"/>
  <c r="W245" i="2"/>
  <c r="T245" i="2"/>
  <c r="Q245" i="2"/>
  <c r="N245" i="2"/>
  <c r="AN237" i="2"/>
  <c r="AK237" i="2"/>
  <c r="AH237" i="2"/>
  <c r="AD237" i="2"/>
  <c r="Z237" i="2"/>
  <c r="W237" i="2"/>
  <c r="T237" i="2"/>
  <c r="Q237" i="2"/>
  <c r="N237" i="2"/>
  <c r="AN229" i="2"/>
  <c r="AK229" i="2"/>
  <c r="AH229" i="2"/>
  <c r="AD229" i="2"/>
  <c r="Z229" i="2"/>
  <c r="W229" i="2"/>
  <c r="T229" i="2"/>
  <c r="Q229" i="2"/>
  <c r="N229" i="2"/>
  <c r="AN221" i="2"/>
  <c r="AK221" i="2"/>
  <c r="AH221" i="2"/>
  <c r="AD221" i="2"/>
  <c r="Z221" i="2"/>
  <c r="W221" i="2"/>
  <c r="T221" i="2"/>
  <c r="Q221" i="2"/>
  <c r="N221" i="2"/>
  <c r="AN213" i="2"/>
  <c r="AK213" i="2"/>
  <c r="AH213" i="2"/>
  <c r="AD213" i="2"/>
  <c r="Z213" i="2"/>
  <c r="W213" i="2"/>
  <c r="T213" i="2"/>
  <c r="Q213" i="2"/>
  <c r="N213" i="2"/>
  <c r="AN205" i="2"/>
  <c r="AK205" i="2"/>
  <c r="AH205" i="2"/>
  <c r="AD205" i="2"/>
  <c r="Z205" i="2"/>
  <c r="W205" i="2"/>
  <c r="T205" i="2"/>
  <c r="Q205" i="2"/>
  <c r="N205" i="2"/>
  <c r="AN197" i="2"/>
  <c r="AK197" i="2"/>
  <c r="AH197" i="2"/>
  <c r="AD197" i="2"/>
  <c r="Z197" i="2"/>
  <c r="W197" i="2"/>
  <c r="T197" i="2"/>
  <c r="Q197" i="2"/>
  <c r="N197" i="2"/>
  <c r="AN189" i="2"/>
  <c r="AK189" i="2"/>
  <c r="AH189" i="2"/>
  <c r="AD189" i="2"/>
  <c r="Z189" i="2"/>
  <c r="W189" i="2"/>
  <c r="T189" i="2"/>
  <c r="Q189" i="2"/>
  <c r="N189" i="2"/>
  <c r="AN181" i="2"/>
  <c r="AK181" i="2"/>
  <c r="AH181" i="2"/>
  <c r="AD181" i="2"/>
  <c r="Z181" i="2"/>
  <c r="W181" i="2"/>
  <c r="T181" i="2"/>
  <c r="Q181" i="2"/>
  <c r="N181" i="2"/>
  <c r="AN173" i="2"/>
  <c r="AK173" i="2"/>
  <c r="AH173" i="2"/>
  <c r="AD173" i="2"/>
  <c r="Z173" i="2"/>
  <c r="W173" i="2"/>
  <c r="T173" i="2"/>
  <c r="Q173" i="2"/>
  <c r="N173" i="2"/>
  <c r="AN165" i="2"/>
  <c r="AK165" i="2"/>
  <c r="AH165" i="2"/>
  <c r="AD165" i="2"/>
  <c r="Z165" i="2"/>
  <c r="W165" i="2"/>
  <c r="T165" i="2"/>
  <c r="Q165" i="2"/>
  <c r="N165" i="2"/>
  <c r="AN157" i="2"/>
  <c r="AK157" i="2"/>
  <c r="AH157" i="2"/>
  <c r="AD157" i="2"/>
  <c r="Z157" i="2"/>
  <c r="W157" i="2"/>
  <c r="T157" i="2"/>
  <c r="Q157" i="2"/>
  <c r="N157" i="2"/>
  <c r="AN149" i="2"/>
  <c r="AK149" i="2"/>
  <c r="AH149" i="2"/>
  <c r="AD149" i="2"/>
  <c r="Z149" i="2"/>
  <c r="W149" i="2"/>
  <c r="T149" i="2"/>
  <c r="Q149" i="2"/>
  <c r="N149" i="2"/>
  <c r="AN141" i="2"/>
  <c r="AK141" i="2"/>
  <c r="AH141" i="2"/>
  <c r="AD141" i="2"/>
  <c r="Z141" i="2"/>
  <c r="W141" i="2"/>
  <c r="T141" i="2"/>
  <c r="Q141" i="2"/>
  <c r="N141" i="2"/>
  <c r="AN133" i="2"/>
  <c r="AK133" i="2"/>
  <c r="AH133" i="2"/>
  <c r="AD133" i="2"/>
  <c r="Z133" i="2"/>
  <c r="W133" i="2"/>
  <c r="T133" i="2"/>
  <c r="Q133" i="2"/>
  <c r="N133" i="2"/>
  <c r="AN125" i="2"/>
  <c r="AK125" i="2"/>
  <c r="AH125" i="2"/>
  <c r="AD125" i="2"/>
  <c r="Z125" i="2"/>
  <c r="W125" i="2"/>
  <c r="T125" i="2"/>
  <c r="Q125" i="2"/>
  <c r="N125" i="2"/>
  <c r="AN117" i="2"/>
  <c r="AK117" i="2"/>
  <c r="AH117" i="2"/>
  <c r="AD117" i="2"/>
  <c r="Z117" i="2"/>
  <c r="W117" i="2"/>
  <c r="T117" i="2"/>
  <c r="Q117" i="2"/>
  <c r="N117" i="2"/>
  <c r="AN109" i="2"/>
  <c r="AK109" i="2"/>
  <c r="AH109" i="2"/>
  <c r="AD109" i="2"/>
  <c r="Z109" i="2"/>
  <c r="W109" i="2"/>
  <c r="T109" i="2"/>
  <c r="Q109" i="2"/>
  <c r="N109" i="2"/>
  <c r="AN101" i="2"/>
  <c r="AK101" i="2"/>
  <c r="AH101" i="2"/>
  <c r="AD101" i="2"/>
  <c r="Z101" i="2"/>
  <c r="W101" i="2"/>
  <c r="T101" i="2"/>
  <c r="Q101" i="2"/>
  <c r="N101" i="2"/>
  <c r="AN93" i="2"/>
  <c r="AK93" i="2"/>
  <c r="AH93" i="2"/>
  <c r="AD93" i="2"/>
  <c r="Z93" i="2"/>
  <c r="W93" i="2"/>
  <c r="T93" i="2"/>
  <c r="Q93" i="2"/>
  <c r="N93" i="2"/>
  <c r="AN85" i="2"/>
  <c r="AK85" i="2"/>
  <c r="AH85" i="2"/>
  <c r="AD85" i="2"/>
  <c r="Z85" i="2"/>
  <c r="W85" i="2"/>
  <c r="T85" i="2"/>
  <c r="Q85" i="2"/>
  <c r="N85" i="2"/>
  <c r="AN77" i="2"/>
  <c r="AK77" i="2"/>
  <c r="AH77" i="2"/>
  <c r="AD77" i="2"/>
  <c r="Z77" i="2"/>
  <c r="W77" i="2"/>
  <c r="T77" i="2"/>
  <c r="Q77" i="2"/>
  <c r="N77" i="2"/>
  <c r="AN69" i="2"/>
  <c r="AK69" i="2"/>
  <c r="AH69" i="2"/>
  <c r="AD69" i="2"/>
  <c r="Z69" i="2"/>
  <c r="W69" i="2"/>
  <c r="T69" i="2"/>
  <c r="Q69" i="2"/>
  <c r="N69" i="2"/>
  <c r="AN61" i="2"/>
  <c r="AK61" i="2"/>
  <c r="AH61" i="2"/>
  <c r="AD61" i="2"/>
  <c r="Z61" i="2"/>
  <c r="W61" i="2"/>
  <c r="T61" i="2"/>
  <c r="Q61" i="2"/>
  <c r="N61" i="2"/>
  <c r="AN53" i="2"/>
  <c r="AK53" i="2"/>
  <c r="AH53" i="2"/>
  <c r="AD53" i="2"/>
  <c r="Z53" i="2"/>
  <c r="W53" i="2"/>
  <c r="T53" i="2"/>
  <c r="Q53" i="2"/>
  <c r="N53" i="2"/>
  <c r="AN45" i="2"/>
  <c r="AK45" i="2"/>
  <c r="AH45" i="2"/>
  <c r="AD45" i="2"/>
  <c r="Z45" i="2"/>
  <c r="W45" i="2"/>
  <c r="T45" i="2"/>
  <c r="Q45" i="2"/>
  <c r="N45" i="2"/>
  <c r="AN37" i="2"/>
  <c r="AK37" i="2"/>
  <c r="AH37" i="2"/>
  <c r="AD37" i="2"/>
  <c r="Z37" i="2"/>
  <c r="W37" i="2"/>
  <c r="T37" i="2"/>
  <c r="Q37" i="2"/>
  <c r="N37" i="2"/>
  <c r="AN29" i="2"/>
  <c r="AK29" i="2"/>
  <c r="AH29" i="2"/>
  <c r="AD29" i="2"/>
  <c r="Z29" i="2"/>
  <c r="W29" i="2"/>
  <c r="T29" i="2"/>
  <c r="Q29" i="2"/>
  <c r="N29" i="2"/>
  <c r="AP821" i="19"/>
  <c r="AL821" i="19"/>
  <c r="AH821" i="19"/>
  <c r="AD821" i="19"/>
  <c r="Z821" i="19"/>
  <c r="V821" i="19"/>
  <c r="R821" i="19"/>
  <c r="N821" i="19"/>
  <c r="J821" i="19"/>
  <c r="AP813" i="19"/>
  <c r="AL813" i="19"/>
  <c r="AH813" i="19"/>
  <c r="AD813" i="19"/>
  <c r="Z813" i="19"/>
  <c r="V813" i="19"/>
  <c r="R813" i="19"/>
  <c r="N813" i="19"/>
  <c r="J813" i="19"/>
  <c r="AP805" i="19"/>
  <c r="AL805" i="19"/>
  <c r="AH805" i="19"/>
  <c r="AD805" i="19"/>
  <c r="Z805" i="19"/>
  <c r="V805" i="19"/>
  <c r="R805" i="19"/>
  <c r="N805" i="19"/>
  <c r="J805" i="19"/>
  <c r="AP797" i="19"/>
  <c r="AL797" i="19"/>
  <c r="AH797" i="19"/>
  <c r="AD797" i="19"/>
  <c r="Z797" i="19"/>
  <c r="V797" i="19"/>
  <c r="R797" i="19"/>
  <c r="N797" i="19"/>
  <c r="J797" i="19"/>
  <c r="AP789" i="19"/>
  <c r="AL789" i="19"/>
  <c r="AH789" i="19"/>
  <c r="AD789" i="19"/>
  <c r="Z789" i="19"/>
  <c r="V789" i="19"/>
  <c r="R789" i="19"/>
  <c r="N789" i="19"/>
  <c r="J789" i="19"/>
  <c r="AP781" i="19"/>
  <c r="AL781" i="19"/>
  <c r="AH781" i="19"/>
  <c r="AD781" i="19"/>
  <c r="Z781" i="19"/>
  <c r="V781" i="19"/>
  <c r="R781" i="19"/>
  <c r="N781" i="19"/>
  <c r="J781" i="19"/>
  <c r="AP773" i="19"/>
  <c r="AL773" i="19"/>
  <c r="AH773" i="19"/>
  <c r="AD773" i="19"/>
  <c r="Z773" i="19"/>
  <c r="V773" i="19"/>
  <c r="R773" i="19"/>
  <c r="N773" i="19"/>
  <c r="J773" i="19"/>
  <c r="AP765" i="19"/>
  <c r="AL765" i="19"/>
  <c r="AH765" i="19"/>
  <c r="AD765" i="19"/>
  <c r="Z765" i="19"/>
  <c r="V765" i="19"/>
  <c r="R765" i="19"/>
  <c r="N765" i="19"/>
  <c r="J765" i="19"/>
  <c r="AP757" i="19"/>
  <c r="AL757" i="19"/>
  <c r="AH757" i="19"/>
  <c r="AD757" i="19"/>
  <c r="Z757" i="19"/>
  <c r="V757" i="19"/>
  <c r="R757" i="19"/>
  <c r="N757" i="19"/>
  <c r="J757" i="19"/>
  <c r="AP749" i="19"/>
  <c r="AL749" i="19"/>
  <c r="AH749" i="19"/>
  <c r="AD749" i="19"/>
  <c r="Z749" i="19"/>
  <c r="V749" i="19"/>
  <c r="R749" i="19"/>
  <c r="N749" i="19"/>
  <c r="J749" i="19"/>
  <c r="AP741" i="19"/>
  <c r="AL741" i="19"/>
  <c r="AH741" i="19"/>
  <c r="AD741" i="19"/>
  <c r="Z741" i="19"/>
  <c r="V741" i="19"/>
  <c r="R741" i="19"/>
  <c r="N741" i="19"/>
  <c r="J741" i="19"/>
  <c r="AP733" i="19"/>
  <c r="AL733" i="19"/>
  <c r="AH733" i="19"/>
  <c r="AD733" i="19"/>
  <c r="Z733" i="19"/>
  <c r="V733" i="19"/>
  <c r="R733" i="19"/>
  <c r="N733" i="19"/>
  <c r="J733" i="19"/>
  <c r="AP725" i="19"/>
  <c r="AL725" i="19"/>
  <c r="AH725" i="19"/>
  <c r="AD725" i="19"/>
  <c r="Z725" i="19"/>
  <c r="V725" i="19"/>
  <c r="R725" i="19"/>
  <c r="N725" i="19"/>
  <c r="J725" i="19"/>
  <c r="AP717" i="19"/>
  <c r="AL717" i="19"/>
  <c r="AH717" i="19"/>
  <c r="AD717" i="19"/>
  <c r="Z717" i="19"/>
  <c r="V717" i="19"/>
  <c r="R717" i="19"/>
  <c r="N717" i="19"/>
  <c r="J717" i="19"/>
  <c r="AP709" i="19"/>
  <c r="AL709" i="19"/>
  <c r="AH709" i="19"/>
  <c r="AD709" i="19"/>
  <c r="Z709" i="19"/>
  <c r="V709" i="19"/>
  <c r="R709" i="19"/>
  <c r="N709" i="19"/>
  <c r="J709" i="19"/>
  <c r="AP701" i="19"/>
  <c r="AL701" i="19"/>
  <c r="AH701" i="19"/>
  <c r="AD701" i="19"/>
  <c r="Z701" i="19"/>
  <c r="V701" i="19"/>
  <c r="R701" i="19"/>
  <c r="N701" i="19"/>
  <c r="J701" i="19"/>
  <c r="AP693" i="19"/>
  <c r="AL693" i="19"/>
  <c r="AH693" i="19"/>
  <c r="AD693" i="19"/>
  <c r="Z693" i="19"/>
  <c r="V693" i="19"/>
  <c r="R693" i="19"/>
  <c r="N693" i="19"/>
  <c r="J693" i="19"/>
  <c r="AP685" i="19"/>
  <c r="AL685" i="19"/>
  <c r="AH685" i="19"/>
  <c r="AD685" i="19"/>
  <c r="Z685" i="19"/>
  <c r="V685" i="19"/>
  <c r="R685" i="19"/>
  <c r="N685" i="19"/>
  <c r="J685" i="19"/>
  <c r="AP677" i="19"/>
  <c r="AL677" i="19"/>
  <c r="AH677" i="19"/>
  <c r="AD677" i="19"/>
  <c r="Z677" i="19"/>
  <c r="V677" i="19"/>
  <c r="R677" i="19"/>
  <c r="N677" i="19"/>
  <c r="J677" i="19"/>
  <c r="AP669" i="19"/>
  <c r="AL669" i="19"/>
  <c r="AH669" i="19"/>
  <c r="AD669" i="19"/>
  <c r="Z669" i="19"/>
  <c r="V669" i="19"/>
  <c r="R669" i="19"/>
  <c r="N669" i="19"/>
  <c r="J669" i="19"/>
  <c r="AP661" i="19"/>
  <c r="AL661" i="19"/>
  <c r="AH661" i="19"/>
  <c r="AD661" i="19"/>
  <c r="Z661" i="19"/>
  <c r="V661" i="19"/>
  <c r="R661" i="19"/>
  <c r="N661" i="19"/>
  <c r="J661" i="19"/>
  <c r="AP653" i="19"/>
  <c r="AL653" i="19"/>
  <c r="AH653" i="19"/>
  <c r="AD653" i="19"/>
  <c r="Z653" i="19"/>
  <c r="V653" i="19"/>
  <c r="R653" i="19"/>
  <c r="N653" i="19"/>
  <c r="J653" i="19"/>
  <c r="AP645" i="19"/>
  <c r="AL645" i="19"/>
  <c r="AH645" i="19"/>
  <c r="AD645" i="19"/>
  <c r="Z645" i="19"/>
  <c r="V645" i="19"/>
  <c r="R645" i="19"/>
  <c r="N645" i="19"/>
  <c r="J645" i="19"/>
  <c r="AP637" i="19"/>
  <c r="AL637" i="19"/>
  <c r="AH637" i="19"/>
  <c r="AD637" i="19"/>
  <c r="Z637" i="19"/>
  <c r="V637" i="19"/>
  <c r="R637" i="19"/>
  <c r="N637" i="19"/>
  <c r="J637" i="19"/>
  <c r="AP629" i="19"/>
  <c r="AL629" i="19"/>
  <c r="AH629" i="19"/>
  <c r="AD629" i="19"/>
  <c r="Z629" i="19"/>
  <c r="V629" i="19"/>
  <c r="R629" i="19"/>
  <c r="N629" i="19"/>
  <c r="J629" i="19"/>
  <c r="AP621" i="19"/>
  <c r="AL621" i="19"/>
  <c r="AH621" i="19"/>
  <c r="AD621" i="19"/>
  <c r="Z621" i="19"/>
  <c r="V621" i="19"/>
  <c r="R621" i="19"/>
  <c r="N621" i="19"/>
  <c r="J621" i="19"/>
  <c r="AP613" i="19"/>
  <c r="AL613" i="19"/>
  <c r="AH613" i="19"/>
  <c r="AD613" i="19"/>
  <c r="Z613" i="19"/>
  <c r="V613" i="19"/>
  <c r="R613" i="19"/>
  <c r="N613" i="19"/>
  <c r="J613" i="19"/>
  <c r="AP605" i="19"/>
  <c r="AL605" i="19"/>
  <c r="AH605" i="19"/>
  <c r="AD605" i="19"/>
  <c r="Z605" i="19"/>
  <c r="V605" i="19"/>
  <c r="R605" i="19"/>
  <c r="N605" i="19"/>
  <c r="J605" i="19"/>
  <c r="AP597" i="19"/>
  <c r="AL597" i="19"/>
  <c r="AH597" i="19"/>
  <c r="AD597" i="19"/>
  <c r="Z597" i="19"/>
  <c r="V597" i="19"/>
  <c r="R597" i="19"/>
  <c r="N597" i="19"/>
  <c r="J597" i="19"/>
  <c r="AP589" i="19"/>
  <c r="AL589" i="19"/>
  <c r="AH589" i="19"/>
  <c r="AD589" i="19"/>
  <c r="Z589" i="19"/>
  <c r="V589" i="19"/>
  <c r="R589" i="19"/>
  <c r="N589" i="19"/>
  <c r="J589" i="19"/>
  <c r="AP581" i="19"/>
  <c r="AL581" i="19"/>
  <c r="AH581" i="19"/>
  <c r="AD581" i="19"/>
  <c r="Z581" i="19"/>
  <c r="V581" i="19"/>
  <c r="R581" i="19"/>
  <c r="N581" i="19"/>
  <c r="J581" i="19"/>
  <c r="AP573" i="19"/>
  <c r="AL573" i="19"/>
  <c r="AH573" i="19"/>
  <c r="AD573" i="19"/>
  <c r="Z573" i="19"/>
  <c r="V573" i="19"/>
  <c r="R573" i="19"/>
  <c r="N573" i="19"/>
  <c r="J573" i="19"/>
  <c r="AP565" i="19"/>
  <c r="AL565" i="19"/>
  <c r="AH565" i="19"/>
  <c r="AD565" i="19"/>
  <c r="Z565" i="19"/>
  <c r="V565" i="19"/>
  <c r="R565" i="19"/>
  <c r="N565" i="19"/>
  <c r="J565" i="19"/>
  <c r="AP557" i="19"/>
  <c r="AL557" i="19"/>
  <c r="AH557" i="19"/>
  <c r="AD557" i="19"/>
  <c r="Z557" i="19"/>
  <c r="V557" i="19"/>
  <c r="R557" i="19"/>
  <c r="N557" i="19"/>
  <c r="J557" i="19"/>
  <c r="AP549" i="19"/>
  <c r="AL549" i="19"/>
  <c r="AH549" i="19"/>
  <c r="AD549" i="19"/>
  <c r="Z549" i="19"/>
  <c r="V549" i="19"/>
  <c r="R549" i="19"/>
  <c r="N549" i="19"/>
  <c r="J549" i="19"/>
  <c r="AP541" i="19"/>
  <c r="AL541" i="19"/>
  <c r="AH541" i="19"/>
  <c r="AD541" i="19"/>
  <c r="Z541" i="19"/>
  <c r="V541" i="19"/>
  <c r="R541" i="19"/>
  <c r="N541" i="19"/>
  <c r="J541" i="19"/>
  <c r="AP533" i="19"/>
  <c r="AL533" i="19"/>
  <c r="AH533" i="19"/>
  <c r="AD533" i="19"/>
  <c r="Z533" i="19"/>
  <c r="V533" i="19"/>
  <c r="R533" i="19"/>
  <c r="N533" i="19"/>
  <c r="J533" i="19"/>
  <c r="AP525" i="19"/>
  <c r="AL525" i="19"/>
  <c r="AH525" i="19"/>
  <c r="AD525" i="19"/>
  <c r="Z525" i="19"/>
  <c r="V525" i="19"/>
  <c r="R525" i="19"/>
  <c r="N525" i="19"/>
  <c r="J525" i="19"/>
  <c r="AP517" i="19"/>
  <c r="AL517" i="19"/>
  <c r="AH517" i="19"/>
  <c r="AD517" i="19"/>
  <c r="Z517" i="19"/>
  <c r="V517" i="19"/>
  <c r="R517" i="19"/>
  <c r="N517" i="19"/>
  <c r="J517" i="19"/>
  <c r="AP509" i="19"/>
  <c r="AL509" i="19"/>
  <c r="AH509" i="19"/>
  <c r="AD509" i="19"/>
  <c r="Z509" i="19"/>
  <c r="V509" i="19"/>
  <c r="R509" i="19"/>
  <c r="N509" i="19"/>
  <c r="J509" i="19"/>
  <c r="AP501" i="19"/>
  <c r="AL501" i="19"/>
  <c r="AH501" i="19"/>
  <c r="AD501" i="19"/>
  <c r="Z501" i="19"/>
  <c r="V501" i="19"/>
  <c r="R501" i="19"/>
  <c r="N501" i="19"/>
  <c r="J501" i="19"/>
  <c r="AP493" i="19"/>
  <c r="AL493" i="19"/>
  <c r="AH493" i="19"/>
  <c r="AD493" i="19"/>
  <c r="Z493" i="19"/>
  <c r="V493" i="19"/>
  <c r="R493" i="19"/>
  <c r="N493" i="19"/>
  <c r="J493" i="19"/>
  <c r="AP485" i="19"/>
  <c r="AL485" i="19"/>
  <c r="AH485" i="19"/>
  <c r="AD485" i="19"/>
  <c r="Z485" i="19"/>
  <c r="V485" i="19"/>
  <c r="R485" i="19"/>
  <c r="N485" i="19"/>
  <c r="J485" i="19"/>
  <c r="AP477" i="19"/>
  <c r="AL477" i="19"/>
  <c r="AH477" i="19"/>
  <c r="AD477" i="19"/>
  <c r="Z477" i="19"/>
  <c r="V477" i="19"/>
  <c r="R477" i="19"/>
  <c r="N477" i="19"/>
  <c r="J477" i="19"/>
  <c r="AP469" i="19"/>
  <c r="AL469" i="19"/>
  <c r="AH469" i="19"/>
  <c r="AD469" i="19"/>
  <c r="Z469" i="19"/>
  <c r="V469" i="19"/>
  <c r="R469" i="19"/>
  <c r="N469" i="19"/>
  <c r="J469" i="19"/>
  <c r="AP461" i="19"/>
  <c r="AL461" i="19"/>
  <c r="AH461" i="19"/>
  <c r="AD461" i="19"/>
  <c r="Z461" i="19"/>
  <c r="V461" i="19"/>
  <c r="R461" i="19"/>
  <c r="N461" i="19"/>
  <c r="J461" i="19"/>
  <c r="AP453" i="19"/>
  <c r="AL453" i="19"/>
  <c r="AH453" i="19"/>
  <c r="AD453" i="19"/>
  <c r="Z453" i="19"/>
  <c r="V453" i="19"/>
  <c r="R453" i="19"/>
  <c r="N453" i="19"/>
  <c r="J453" i="19"/>
  <c r="AP445" i="19"/>
  <c r="AL445" i="19"/>
  <c r="AH445" i="19"/>
  <c r="AD445" i="19"/>
  <c r="Z445" i="19"/>
  <c r="V445" i="19"/>
  <c r="R445" i="19"/>
  <c r="N445" i="19"/>
  <c r="J445" i="19"/>
  <c r="AP437" i="19"/>
  <c r="AL437" i="19"/>
  <c r="AH437" i="19"/>
  <c r="AD437" i="19"/>
  <c r="Z437" i="19"/>
  <c r="V437" i="19"/>
  <c r="R437" i="19"/>
  <c r="N437" i="19"/>
  <c r="J437" i="19"/>
  <c r="AP429" i="19"/>
  <c r="AL429" i="19"/>
  <c r="AH429" i="19"/>
  <c r="AD429" i="19"/>
  <c r="Z429" i="19"/>
  <c r="V429" i="19"/>
  <c r="R429" i="19"/>
  <c r="N429" i="19"/>
  <c r="J429" i="19"/>
  <c r="AP421" i="19"/>
  <c r="AL421" i="19"/>
  <c r="AH421" i="19"/>
  <c r="AD421" i="19"/>
  <c r="Z421" i="19"/>
  <c r="V421" i="19"/>
  <c r="R421" i="19"/>
  <c r="N421" i="19"/>
  <c r="J421" i="19"/>
  <c r="AP413" i="19"/>
  <c r="AL413" i="19"/>
  <c r="AH413" i="19"/>
  <c r="AD413" i="19"/>
  <c r="Z413" i="19"/>
  <c r="V413" i="19"/>
  <c r="R413" i="19"/>
  <c r="N413" i="19"/>
  <c r="J413" i="19"/>
  <c r="AP405" i="19"/>
  <c r="AL405" i="19"/>
  <c r="AH405" i="19"/>
  <c r="AD405" i="19"/>
  <c r="Z405" i="19"/>
  <c r="V405" i="19"/>
  <c r="R405" i="19"/>
  <c r="N405" i="19"/>
  <c r="J405" i="19"/>
  <c r="AP397" i="19"/>
  <c r="AL397" i="19"/>
  <c r="AH397" i="19"/>
  <c r="AD397" i="19"/>
  <c r="Z397" i="19"/>
  <c r="V397" i="19"/>
  <c r="R397" i="19"/>
  <c r="N397" i="19"/>
  <c r="J397" i="19"/>
  <c r="AP389" i="19"/>
  <c r="AL389" i="19"/>
  <c r="AH389" i="19"/>
  <c r="AD389" i="19"/>
  <c r="Z389" i="19"/>
  <c r="V389" i="19"/>
  <c r="R389" i="19"/>
  <c r="N389" i="19"/>
  <c r="J389" i="19"/>
  <c r="AP381" i="19"/>
  <c r="AL381" i="19"/>
  <c r="AH381" i="19"/>
  <c r="AD381" i="19"/>
  <c r="Z381" i="19"/>
  <c r="V381" i="19"/>
  <c r="R381" i="19"/>
  <c r="N381" i="19"/>
  <c r="J381" i="19"/>
  <c r="AP373" i="19"/>
  <c r="AL373" i="19"/>
  <c r="AH373" i="19"/>
  <c r="AD373" i="19"/>
  <c r="Z373" i="19"/>
  <c r="V373" i="19"/>
  <c r="R373" i="19"/>
  <c r="N373" i="19"/>
  <c r="J373" i="19"/>
  <c r="AP365" i="19"/>
  <c r="AL365" i="19"/>
  <c r="AH365" i="19"/>
  <c r="AD365" i="19"/>
  <c r="Z365" i="19"/>
  <c r="V365" i="19"/>
  <c r="R365" i="19"/>
  <c r="N365" i="19"/>
  <c r="J365" i="19"/>
  <c r="AP357" i="19"/>
  <c r="AL357" i="19"/>
  <c r="AH357" i="19"/>
  <c r="AD357" i="19"/>
  <c r="Z357" i="19"/>
  <c r="V357" i="19"/>
  <c r="R357" i="19"/>
  <c r="N357" i="19"/>
  <c r="J357" i="19"/>
  <c r="AP349" i="19"/>
  <c r="AL349" i="19"/>
  <c r="AH349" i="19"/>
  <c r="AD349" i="19"/>
  <c r="Z349" i="19"/>
  <c r="V349" i="19"/>
  <c r="R349" i="19"/>
  <c r="N349" i="19"/>
  <c r="J349" i="19"/>
  <c r="AP341" i="19"/>
  <c r="AL341" i="19"/>
  <c r="AH341" i="19"/>
  <c r="AD341" i="19"/>
  <c r="Z341" i="19"/>
  <c r="V341" i="19"/>
  <c r="R341" i="19"/>
  <c r="N341" i="19"/>
  <c r="J341" i="19"/>
  <c r="AP333" i="19"/>
  <c r="AL333" i="19"/>
  <c r="AH333" i="19"/>
  <c r="AD333" i="19"/>
  <c r="Z333" i="19"/>
  <c r="V333" i="19"/>
  <c r="R333" i="19"/>
  <c r="N333" i="19"/>
  <c r="J333" i="19"/>
  <c r="AP325" i="19"/>
  <c r="AL325" i="19"/>
  <c r="AH325" i="19"/>
  <c r="AD325" i="19"/>
  <c r="Z325" i="19"/>
  <c r="V325" i="19"/>
  <c r="R325" i="19"/>
  <c r="N325" i="19"/>
  <c r="J325" i="19"/>
  <c r="AP317" i="19"/>
  <c r="AL317" i="19"/>
  <c r="AH317" i="19"/>
  <c r="AD317" i="19"/>
  <c r="Z317" i="19"/>
  <c r="V317" i="19"/>
  <c r="R317" i="19"/>
  <c r="N317" i="19"/>
  <c r="J317" i="19"/>
  <c r="AP309" i="19"/>
  <c r="AL309" i="19"/>
  <c r="AH309" i="19"/>
  <c r="AD309" i="19"/>
  <c r="Z309" i="19"/>
  <c r="V309" i="19"/>
  <c r="R309" i="19"/>
  <c r="N309" i="19"/>
  <c r="J309" i="19"/>
  <c r="AP301" i="19"/>
  <c r="AL301" i="19"/>
  <c r="AH301" i="19"/>
  <c r="AD301" i="19"/>
  <c r="Z301" i="19"/>
  <c r="V301" i="19"/>
  <c r="R301" i="19"/>
  <c r="N301" i="19"/>
  <c r="J301" i="19"/>
  <c r="AP293" i="19"/>
  <c r="AL293" i="19"/>
  <c r="AH293" i="19"/>
  <c r="AD293" i="19"/>
  <c r="Z293" i="19"/>
  <c r="V293" i="19"/>
  <c r="R293" i="19"/>
  <c r="N293" i="19"/>
  <c r="J293" i="19"/>
  <c r="AP285" i="19"/>
  <c r="AL285" i="19"/>
  <c r="AH285" i="19"/>
  <c r="AD285" i="19"/>
  <c r="Z285" i="19"/>
  <c r="V285" i="19"/>
  <c r="R285" i="19"/>
  <c r="N285" i="19"/>
  <c r="J285" i="19"/>
  <c r="AP277" i="19"/>
  <c r="AL277" i="19"/>
  <c r="AH277" i="19"/>
  <c r="AD277" i="19"/>
  <c r="Z277" i="19"/>
  <c r="V277" i="19"/>
  <c r="R277" i="19"/>
  <c r="N277" i="19"/>
  <c r="J277" i="19"/>
  <c r="AP269" i="19"/>
  <c r="AL269" i="19"/>
  <c r="AH269" i="19"/>
  <c r="AD269" i="19"/>
  <c r="Z269" i="19"/>
  <c r="V269" i="19"/>
  <c r="R269" i="19"/>
  <c r="N269" i="19"/>
  <c r="J269" i="19"/>
  <c r="AP261" i="19"/>
  <c r="AL261" i="19"/>
  <c r="AH261" i="19"/>
  <c r="AD261" i="19"/>
  <c r="Z261" i="19"/>
  <c r="V261" i="19"/>
  <c r="R261" i="19"/>
  <c r="N261" i="19"/>
  <c r="J261" i="19"/>
  <c r="AP253" i="19"/>
  <c r="AL253" i="19"/>
  <c r="AH253" i="19"/>
  <c r="AD253" i="19"/>
  <c r="Z253" i="19"/>
  <c r="V253" i="19"/>
  <c r="R253" i="19"/>
  <c r="N253" i="19"/>
  <c r="J253" i="19"/>
  <c r="AP245" i="19"/>
  <c r="AL245" i="19"/>
  <c r="AH245" i="19"/>
  <c r="AD245" i="19"/>
  <c r="Z245" i="19"/>
  <c r="V245" i="19"/>
  <c r="R245" i="19"/>
  <c r="N245" i="19"/>
  <c r="J245" i="19"/>
  <c r="AP237" i="19"/>
  <c r="AL237" i="19"/>
  <c r="AH237" i="19"/>
  <c r="AD237" i="19"/>
  <c r="Z237" i="19"/>
  <c r="V237" i="19"/>
  <c r="R237" i="19"/>
  <c r="N237" i="19"/>
  <c r="J237" i="19"/>
  <c r="AP229" i="19"/>
  <c r="AL229" i="19"/>
  <c r="AH229" i="19"/>
  <c r="AD229" i="19"/>
  <c r="Z229" i="19"/>
  <c r="V229" i="19"/>
  <c r="R229" i="19"/>
  <c r="N229" i="19"/>
  <c r="J229" i="19"/>
  <c r="AP221" i="19"/>
  <c r="AL221" i="19"/>
  <c r="AH221" i="19"/>
  <c r="AD221" i="19"/>
  <c r="Z221" i="19"/>
  <c r="V221" i="19"/>
  <c r="R221" i="19"/>
  <c r="N221" i="19"/>
  <c r="J221" i="19"/>
  <c r="AP213" i="19"/>
  <c r="AL213" i="19"/>
  <c r="AH213" i="19"/>
  <c r="AD213" i="19"/>
  <c r="Z213" i="19"/>
  <c r="V213" i="19"/>
  <c r="R213" i="19"/>
  <c r="N213" i="19"/>
  <c r="J213" i="19"/>
  <c r="AP205" i="19"/>
  <c r="AL205" i="19"/>
  <c r="AH205" i="19"/>
  <c r="AD205" i="19"/>
  <c r="Z205" i="19"/>
  <c r="V205" i="19"/>
  <c r="R205" i="19"/>
  <c r="N205" i="19"/>
  <c r="J205" i="19"/>
  <c r="AP197" i="19"/>
  <c r="AL197" i="19"/>
  <c r="AH197" i="19"/>
  <c r="AD197" i="19"/>
  <c r="Z197" i="19"/>
  <c r="V197" i="19"/>
  <c r="R197" i="19"/>
  <c r="N197" i="19"/>
  <c r="J197" i="19"/>
  <c r="AP189" i="19"/>
  <c r="AL189" i="19"/>
  <c r="AH189" i="19"/>
  <c r="AD189" i="19"/>
  <c r="Z189" i="19"/>
  <c r="V189" i="19"/>
  <c r="R189" i="19"/>
  <c r="N189" i="19"/>
  <c r="J189" i="19"/>
  <c r="AP181" i="19"/>
  <c r="AL181" i="19"/>
  <c r="AH181" i="19"/>
  <c r="AD181" i="19"/>
  <c r="Z181" i="19"/>
  <c r="V181" i="19"/>
  <c r="R181" i="19"/>
  <c r="N181" i="19"/>
  <c r="J181" i="19"/>
  <c r="AP173" i="19"/>
  <c r="AL173" i="19"/>
  <c r="AH173" i="19"/>
  <c r="AD173" i="19"/>
  <c r="Z173" i="19"/>
  <c r="V173" i="19"/>
  <c r="R173" i="19"/>
  <c r="N173" i="19"/>
  <c r="J173" i="19"/>
  <c r="AP165" i="19"/>
  <c r="AL165" i="19"/>
  <c r="AH165" i="19"/>
  <c r="AD165" i="19"/>
  <c r="Z165" i="19"/>
  <c r="V165" i="19"/>
  <c r="R165" i="19"/>
  <c r="N165" i="19"/>
  <c r="J165" i="19"/>
  <c r="AP157" i="19"/>
  <c r="AL157" i="19"/>
  <c r="AH157" i="19"/>
  <c r="AD157" i="19"/>
  <c r="Z157" i="19"/>
  <c r="V157" i="19"/>
  <c r="R157" i="19"/>
  <c r="N157" i="19"/>
  <c r="J157" i="19"/>
  <c r="AP149" i="19"/>
  <c r="AL149" i="19"/>
  <c r="AH149" i="19"/>
  <c r="AD149" i="19"/>
  <c r="Z149" i="19"/>
  <c r="V149" i="19"/>
  <c r="R149" i="19"/>
  <c r="N149" i="19"/>
  <c r="J149" i="19"/>
  <c r="AP141" i="19"/>
  <c r="AL141" i="19"/>
  <c r="AH141" i="19"/>
  <c r="AD141" i="19"/>
  <c r="Z141" i="19"/>
  <c r="V141" i="19"/>
  <c r="R141" i="19"/>
  <c r="N141" i="19"/>
  <c r="J141" i="19"/>
  <c r="AP133" i="19"/>
  <c r="AL133" i="19"/>
  <c r="AH133" i="19"/>
  <c r="AD133" i="19"/>
  <c r="Z133" i="19"/>
  <c r="V133" i="19"/>
  <c r="R133" i="19"/>
  <c r="N133" i="19"/>
  <c r="J133" i="19"/>
  <c r="AP125" i="19"/>
  <c r="AL125" i="19"/>
  <c r="AH125" i="19"/>
  <c r="AD125" i="19"/>
  <c r="Z125" i="19"/>
  <c r="V125" i="19"/>
  <c r="R125" i="19"/>
  <c r="N125" i="19"/>
  <c r="J125" i="19"/>
  <c r="AP117" i="19"/>
  <c r="AL117" i="19"/>
  <c r="AH117" i="19"/>
  <c r="AD117" i="19"/>
  <c r="Z117" i="19"/>
  <c r="V117" i="19"/>
  <c r="R117" i="19"/>
  <c r="N117" i="19"/>
  <c r="J117" i="19"/>
  <c r="AP109" i="19"/>
  <c r="AL109" i="19"/>
  <c r="AH109" i="19"/>
  <c r="AD109" i="19"/>
  <c r="Z109" i="19"/>
  <c r="V109" i="19"/>
  <c r="R109" i="19"/>
  <c r="N109" i="19"/>
  <c r="J109" i="19"/>
  <c r="AP101" i="19"/>
  <c r="AL101" i="19"/>
  <c r="AH101" i="19"/>
  <c r="AD101" i="19"/>
  <c r="Z101" i="19"/>
  <c r="V101" i="19"/>
  <c r="R101" i="19"/>
  <c r="N101" i="19"/>
  <c r="J101" i="19"/>
  <c r="AP93" i="19"/>
  <c r="AL93" i="19"/>
  <c r="AH93" i="19"/>
  <c r="AD93" i="19"/>
  <c r="Z93" i="19"/>
  <c r="V93" i="19"/>
  <c r="R93" i="19"/>
  <c r="N93" i="19"/>
  <c r="J93" i="19"/>
  <c r="AP85" i="19"/>
  <c r="AL85" i="19"/>
  <c r="AH85" i="19"/>
  <c r="AD85" i="19"/>
  <c r="Z85" i="19"/>
  <c r="V85" i="19"/>
  <c r="R85" i="19"/>
  <c r="N85" i="19"/>
  <c r="J85" i="19"/>
  <c r="AP77" i="19"/>
  <c r="AL77" i="19"/>
  <c r="AH77" i="19"/>
  <c r="AD77" i="19"/>
  <c r="Z77" i="19"/>
  <c r="V77" i="19"/>
  <c r="R77" i="19"/>
  <c r="N77" i="19"/>
  <c r="J77" i="19"/>
  <c r="AP69" i="19"/>
  <c r="AL69" i="19"/>
  <c r="AH69" i="19"/>
  <c r="AD69" i="19"/>
  <c r="Z69" i="19"/>
  <c r="V69" i="19"/>
  <c r="R69" i="19"/>
  <c r="N69" i="19"/>
  <c r="J69" i="19"/>
  <c r="AP61" i="19"/>
  <c r="AL61" i="19"/>
  <c r="AH61" i="19"/>
  <c r="AD61" i="19"/>
  <c r="Z61" i="19"/>
  <c r="V61" i="19"/>
  <c r="R61" i="19"/>
  <c r="N61" i="19"/>
  <c r="J61" i="19"/>
  <c r="AP53" i="19"/>
  <c r="AL53" i="19"/>
  <c r="AH53" i="19"/>
  <c r="AD53" i="19"/>
  <c r="Z53" i="19"/>
  <c r="V53" i="19"/>
  <c r="R53" i="19"/>
  <c r="N53" i="19"/>
  <c r="J53" i="19"/>
  <c r="AP45" i="19"/>
  <c r="AL45" i="19"/>
  <c r="AH45" i="19"/>
  <c r="AD45" i="19"/>
  <c r="Z45" i="19"/>
  <c r="V45" i="19"/>
  <c r="R45" i="19"/>
  <c r="N45" i="19"/>
  <c r="J45" i="19"/>
  <c r="AP37" i="19"/>
  <c r="AL37" i="19"/>
  <c r="AH37" i="19"/>
  <c r="AD37" i="19"/>
  <c r="Z37" i="19"/>
  <c r="V37" i="19"/>
  <c r="R37" i="19"/>
  <c r="N37" i="19"/>
  <c r="J37" i="19"/>
  <c r="AP29" i="19"/>
  <c r="AL29" i="19"/>
  <c r="AH29" i="19"/>
  <c r="AD29" i="19"/>
  <c r="Z29" i="19"/>
  <c r="V29" i="19"/>
  <c r="R29" i="19"/>
  <c r="N29" i="19"/>
  <c r="J29" i="19"/>
  <c r="AP21" i="19"/>
  <c r="AL21" i="19"/>
  <c r="AH21" i="19"/>
  <c r="AD21" i="19"/>
  <c r="Z21" i="19"/>
  <c r="V21" i="19"/>
  <c r="R21" i="19"/>
  <c r="N21" i="19"/>
  <c r="J21" i="19"/>
  <c r="E21" i="19"/>
  <c r="C29" i="19" s="1"/>
  <c r="E29" i="19" s="1"/>
  <c r="C37" i="19" s="1"/>
  <c r="E37" i="19" s="1"/>
  <c r="C45" i="19" s="1"/>
  <c r="E45" i="19" s="1"/>
  <c r="C53" i="19" s="1"/>
  <c r="E53" i="19" s="1"/>
  <c r="C61" i="19" s="1"/>
  <c r="E61" i="19" s="1"/>
  <c r="C69" i="19" s="1"/>
  <c r="E69" i="19" s="1"/>
  <c r="C77" i="19" s="1"/>
  <c r="E77" i="19" s="1"/>
  <c r="C85" i="19" s="1"/>
  <c r="E85" i="19" s="1"/>
  <c r="C93" i="19" s="1"/>
  <c r="E93" i="19" s="1"/>
  <c r="C101" i="19" s="1"/>
  <c r="E101" i="19" s="1"/>
  <c r="C109" i="19" s="1"/>
  <c r="E109" i="19" s="1"/>
  <c r="C117" i="19" s="1"/>
  <c r="E117" i="19" s="1"/>
  <c r="C125" i="19" s="1"/>
  <c r="E125" i="19" s="1"/>
  <c r="C133" i="19" s="1"/>
  <c r="E133" i="19" s="1"/>
  <c r="C141" i="19" s="1"/>
  <c r="E141" i="19" s="1"/>
  <c r="C149" i="19" s="1"/>
  <c r="E149" i="19" s="1"/>
  <c r="C157" i="19" s="1"/>
  <c r="E157" i="19" s="1"/>
  <c r="C165" i="19" s="1"/>
  <c r="E165" i="19" s="1"/>
  <c r="C173" i="19" s="1"/>
  <c r="E173" i="19" s="1"/>
  <c r="C181" i="19" s="1"/>
  <c r="E181" i="19" s="1"/>
  <c r="C189" i="19" s="1"/>
  <c r="E189" i="19" s="1"/>
  <c r="C197" i="19" s="1"/>
  <c r="E197" i="19" s="1"/>
  <c r="C205" i="19" s="1"/>
  <c r="E205" i="19" s="1"/>
  <c r="C213" i="19" s="1"/>
  <c r="E213" i="19" s="1"/>
  <c r="C221" i="19" s="1"/>
  <c r="E221" i="19" s="1"/>
  <c r="C229" i="19" s="1"/>
  <c r="E229" i="19" s="1"/>
  <c r="C237" i="19" s="1"/>
  <c r="E237" i="19" s="1"/>
  <c r="C245" i="19" s="1"/>
  <c r="E245" i="19" s="1"/>
  <c r="C253" i="19" s="1"/>
  <c r="E253" i="19" s="1"/>
  <c r="C261" i="19" s="1"/>
  <c r="E261" i="19" s="1"/>
  <c r="C269" i="19" s="1"/>
  <c r="E269" i="19" s="1"/>
  <c r="C277" i="19" s="1"/>
  <c r="E277" i="19" s="1"/>
  <c r="C285" i="19" s="1"/>
  <c r="E285" i="19" s="1"/>
  <c r="C293" i="19" s="1"/>
  <c r="E293" i="19" s="1"/>
  <c r="C301" i="19" s="1"/>
  <c r="E301" i="19" s="1"/>
  <c r="C309" i="19" s="1"/>
  <c r="E309" i="19" s="1"/>
  <c r="C317" i="19" s="1"/>
  <c r="E317" i="19" s="1"/>
  <c r="C325" i="19" s="1"/>
  <c r="E325" i="19" s="1"/>
  <c r="C333" i="19" s="1"/>
  <c r="E333" i="19" s="1"/>
  <c r="C341" i="19" s="1"/>
  <c r="E341" i="19" s="1"/>
  <c r="C349" i="19" s="1"/>
  <c r="E349" i="19" s="1"/>
  <c r="C357" i="19" s="1"/>
  <c r="E357" i="19" s="1"/>
  <c r="C365" i="19" s="1"/>
  <c r="E365" i="19" s="1"/>
  <c r="C373" i="19" s="1"/>
  <c r="E373" i="19" s="1"/>
  <c r="C381" i="19" s="1"/>
  <c r="E381" i="19" s="1"/>
  <c r="C389" i="19" s="1"/>
  <c r="E389" i="19" s="1"/>
  <c r="C397" i="19" s="1"/>
  <c r="E397" i="19" s="1"/>
  <c r="C405" i="19" s="1"/>
  <c r="E405" i="19" s="1"/>
  <c r="C413" i="19" s="1"/>
  <c r="E413" i="19" s="1"/>
  <c r="C421" i="19" s="1"/>
  <c r="E421" i="19" s="1"/>
  <c r="C429" i="19" s="1"/>
  <c r="E429" i="19" s="1"/>
  <c r="C437" i="19" s="1"/>
  <c r="E437" i="19" s="1"/>
  <c r="C445" i="19" s="1"/>
  <c r="E445" i="19" s="1"/>
  <c r="C453" i="19" s="1"/>
  <c r="E453" i="19" s="1"/>
  <c r="C461" i="19" s="1"/>
  <c r="E461" i="19" s="1"/>
  <c r="C469" i="19" s="1"/>
  <c r="E469" i="19" s="1"/>
  <c r="C477" i="19" s="1"/>
  <c r="E477" i="19" s="1"/>
  <c r="C485" i="19" s="1"/>
  <c r="E485" i="19" s="1"/>
  <c r="C493" i="19" s="1"/>
  <c r="E493" i="19" s="1"/>
  <c r="C501" i="19" s="1"/>
  <c r="E501" i="19" s="1"/>
  <c r="C509" i="19" s="1"/>
  <c r="E509" i="19" s="1"/>
  <c r="C517" i="19" s="1"/>
  <c r="E517" i="19" s="1"/>
  <c r="C525" i="19" s="1"/>
  <c r="E525" i="19" s="1"/>
  <c r="C533" i="19" s="1"/>
  <c r="E533" i="19" s="1"/>
  <c r="C541" i="19" s="1"/>
  <c r="E541" i="19" s="1"/>
  <c r="C549" i="19" s="1"/>
  <c r="E549" i="19" s="1"/>
  <c r="C557" i="19" s="1"/>
  <c r="E557" i="19" s="1"/>
  <c r="C565" i="19" s="1"/>
  <c r="E565" i="19" s="1"/>
  <c r="C573" i="19" s="1"/>
  <c r="E573" i="19" s="1"/>
  <c r="C581" i="19" s="1"/>
  <c r="E581" i="19" s="1"/>
  <c r="C589" i="19" s="1"/>
  <c r="E589" i="19" s="1"/>
  <c r="C597" i="19" s="1"/>
  <c r="E597" i="19" s="1"/>
  <c r="C605" i="19" s="1"/>
  <c r="E605" i="19" s="1"/>
  <c r="C613" i="19" s="1"/>
  <c r="E613" i="19" s="1"/>
  <c r="C621" i="19" s="1"/>
  <c r="E621" i="19" s="1"/>
  <c r="C629" i="19" s="1"/>
  <c r="E629" i="19" s="1"/>
  <c r="C637" i="19" s="1"/>
  <c r="E637" i="19" s="1"/>
  <c r="C645" i="19" s="1"/>
  <c r="E645" i="19" s="1"/>
  <c r="C653" i="19" s="1"/>
  <c r="E653" i="19" s="1"/>
  <c r="C661" i="19" s="1"/>
  <c r="E661" i="19" s="1"/>
  <c r="C669" i="19" s="1"/>
  <c r="E669" i="19" s="1"/>
  <c r="C677" i="19" s="1"/>
  <c r="E677" i="19" s="1"/>
  <c r="C685" i="19" s="1"/>
  <c r="E685" i="19" s="1"/>
  <c r="C693" i="19" s="1"/>
  <c r="E693" i="19" s="1"/>
  <c r="C701" i="19" s="1"/>
  <c r="E701" i="19" s="1"/>
  <c r="C709" i="19" s="1"/>
  <c r="E709" i="19" s="1"/>
  <c r="C717" i="19" s="1"/>
  <c r="E717" i="19" s="1"/>
  <c r="C725" i="19" s="1"/>
  <c r="E725" i="19" s="1"/>
  <c r="C733" i="19" s="1"/>
  <c r="E733" i="19" s="1"/>
  <c r="C741" i="19" s="1"/>
  <c r="E741" i="19" s="1"/>
  <c r="C749" i="19" s="1"/>
  <c r="E749" i="19" s="1"/>
  <c r="C757" i="19" s="1"/>
  <c r="E757" i="19" s="1"/>
  <c r="C765" i="19" s="1"/>
  <c r="E765" i="19" s="1"/>
  <c r="C773" i="19" s="1"/>
  <c r="E773" i="19" s="1"/>
  <c r="C781" i="19" s="1"/>
  <c r="E781" i="19" s="1"/>
  <c r="C789" i="19" s="1"/>
  <c r="E789" i="19" s="1"/>
  <c r="C797" i="19" s="1"/>
  <c r="E797" i="19" s="1"/>
  <c r="C805" i="19" s="1"/>
  <c r="E805" i="19" s="1"/>
  <c r="C813" i="19" s="1"/>
  <c r="E813" i="19" s="1"/>
  <c r="C821" i="19" s="1"/>
  <c r="E821" i="19" s="1"/>
  <c r="AM19" i="19"/>
  <c r="AE19" i="19"/>
  <c r="W19" i="19"/>
  <c r="O19" i="19"/>
  <c r="F15" i="19"/>
  <c r="F12" i="19"/>
  <c r="F9" i="19"/>
  <c r="D121" i="8"/>
  <c r="F15" i="8"/>
  <c r="F15" i="2" s="1"/>
  <c r="F15" i="10" s="1"/>
  <c r="F15" i="9" s="1"/>
  <c r="F15" i="13" s="1"/>
  <c r="F15" i="12" s="1"/>
  <c r="F12" i="8"/>
  <c r="F12" i="2" s="1"/>
  <c r="F12" i="10" s="1"/>
  <c r="F12" i="9" s="1"/>
  <c r="F12" i="13" s="1"/>
  <c r="F12" i="12" s="1"/>
  <c r="C9" i="17" s="1"/>
  <c r="F9" i="8"/>
  <c r="F9" i="2" s="1"/>
  <c r="F9" i="10" s="1"/>
  <c r="F9" i="9" s="1"/>
  <c r="F9" i="13" s="1"/>
  <c r="F9" i="12" s="1"/>
  <c r="A5" i="18" l="1"/>
  <c r="A6" i="18" s="1"/>
  <c r="A7" i="18" s="1"/>
  <c r="A8" i="18" s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R15" i="17"/>
  <c r="M15" i="17"/>
  <c r="H15" i="17"/>
  <c r="H14" i="17"/>
  <c r="R14" i="17"/>
  <c r="M14" i="17"/>
  <c r="N9" i="17"/>
  <c r="R13" i="17" s="1"/>
  <c r="I9" i="17"/>
  <c r="M13" i="17" s="1"/>
  <c r="D9" i="17"/>
  <c r="H13" i="17" s="1"/>
  <c r="Q4" i="17"/>
  <c r="L4" i="17"/>
  <c r="G4" i="17"/>
  <c r="Q3" i="17"/>
  <c r="L3" i="17"/>
  <c r="G3" i="17"/>
  <c r="R16" i="17" l="1"/>
  <c r="M16" i="17"/>
  <c r="H16" i="17"/>
  <c r="D23" i="13" l="1"/>
  <c r="C24" i="13" s="1"/>
  <c r="D24" i="13" s="1"/>
  <c r="C25" i="13" s="1"/>
  <c r="D25" i="13" s="1"/>
  <c r="C26" i="13" s="1"/>
  <c r="D26" i="13" s="1"/>
  <c r="C27" i="13" s="1"/>
  <c r="D27" i="13" s="1"/>
  <c r="C28" i="13" s="1"/>
  <c r="D28" i="13" s="1"/>
  <c r="C29" i="13" s="1"/>
  <c r="D29" i="13" s="1"/>
  <c r="C30" i="13" s="1"/>
  <c r="D30" i="13" s="1"/>
  <c r="C31" i="13" s="1"/>
  <c r="D31" i="13" s="1"/>
  <c r="C32" i="13" s="1"/>
  <c r="D32" i="13" s="1"/>
  <c r="C33" i="13" s="1"/>
  <c r="D33" i="13" s="1"/>
  <c r="C34" i="13" s="1"/>
  <c r="D34" i="13" s="1"/>
  <c r="C35" i="13" s="1"/>
  <c r="D35" i="13" s="1"/>
  <c r="C36" i="13" s="1"/>
  <c r="D36" i="13" s="1"/>
  <c r="C37" i="13" s="1"/>
  <c r="D37" i="13" s="1"/>
  <c r="C38" i="13" s="1"/>
  <c r="D38" i="13" s="1"/>
  <c r="C39" i="13" s="1"/>
  <c r="D39" i="13" s="1"/>
  <c r="C40" i="13" s="1"/>
  <c r="D40" i="13" s="1"/>
  <c r="C41" i="13" s="1"/>
  <c r="D41" i="13" s="1"/>
  <c r="C42" i="13" s="1"/>
  <c r="D42" i="13" s="1"/>
  <c r="C43" i="13" s="1"/>
  <c r="D43" i="13" s="1"/>
  <c r="C44" i="13" s="1"/>
  <c r="D44" i="13" s="1"/>
  <c r="C45" i="13" s="1"/>
  <c r="D45" i="13" s="1"/>
  <c r="C46" i="13" s="1"/>
  <c r="D46" i="13" s="1"/>
  <c r="C47" i="13" s="1"/>
  <c r="D47" i="13" s="1"/>
  <c r="C48" i="13" s="1"/>
  <c r="C23" i="13"/>
  <c r="E3085" i="12"/>
  <c r="E3077" i="12"/>
  <c r="E3069" i="12"/>
  <c r="E3061" i="12"/>
  <c r="E3053" i="12"/>
  <c r="E3045" i="12"/>
  <c r="E3037" i="12"/>
  <c r="E3029" i="12"/>
  <c r="E3021" i="12"/>
  <c r="E3013" i="12"/>
  <c r="E3005" i="12"/>
  <c r="E2997" i="12"/>
  <c r="E2989" i="12"/>
  <c r="E2981" i="12"/>
  <c r="E2973" i="12"/>
  <c r="E2965" i="12"/>
  <c r="E2957" i="12"/>
  <c r="E2949" i="12"/>
  <c r="E2941" i="12"/>
  <c r="E2933" i="12"/>
  <c r="E2925" i="12"/>
  <c r="E2917" i="12"/>
  <c r="E2909" i="12"/>
  <c r="E2901" i="12"/>
  <c r="E2893" i="12"/>
  <c r="E2885" i="12"/>
  <c r="E2877" i="12"/>
  <c r="E2869" i="12"/>
  <c r="E2861" i="12"/>
  <c r="E2853" i="12"/>
  <c r="E2845" i="12"/>
  <c r="E2837" i="12"/>
  <c r="E2829" i="12"/>
  <c r="E2821" i="12"/>
  <c r="E2813" i="12"/>
  <c r="E2805" i="12"/>
  <c r="E2797" i="12"/>
  <c r="E2789" i="12"/>
  <c r="E2781" i="12"/>
  <c r="E2773" i="12"/>
  <c r="E2765" i="12"/>
  <c r="E2757" i="12"/>
  <c r="E2749" i="12"/>
  <c r="E2741" i="12"/>
  <c r="E2733" i="12"/>
  <c r="E2725" i="12"/>
  <c r="E2717" i="12"/>
  <c r="E2709" i="12"/>
  <c r="E2701" i="12"/>
  <c r="E2693" i="12"/>
  <c r="E2685" i="12"/>
  <c r="E2677" i="12"/>
  <c r="E2669" i="12"/>
  <c r="E2661" i="12"/>
  <c r="E2653" i="12"/>
  <c r="E2645" i="12"/>
  <c r="E2637" i="12"/>
  <c r="E2629" i="12"/>
  <c r="E2621" i="12"/>
  <c r="E2613" i="12"/>
  <c r="E2605" i="12"/>
  <c r="E2597" i="12"/>
  <c r="E2589" i="12"/>
  <c r="E2581" i="12"/>
  <c r="E2573" i="12"/>
  <c r="E2565" i="12"/>
  <c r="E2557" i="12"/>
  <c r="E2549" i="12"/>
  <c r="E2541" i="12"/>
  <c r="E2533" i="12"/>
  <c r="E2525" i="12"/>
  <c r="E2517" i="12"/>
  <c r="E2509" i="12"/>
  <c r="E2501" i="12"/>
  <c r="E2493" i="12"/>
  <c r="E2485" i="12"/>
  <c r="E2477" i="12"/>
  <c r="E2469" i="12"/>
  <c r="E2461" i="12"/>
  <c r="E2453" i="12"/>
  <c r="E2445" i="12"/>
  <c r="E2437" i="12"/>
  <c r="E2429" i="12"/>
  <c r="E2421" i="12"/>
  <c r="E2413" i="12"/>
  <c r="E2405" i="12"/>
  <c r="E2397" i="12"/>
  <c r="E2389" i="12"/>
  <c r="E2381" i="12"/>
  <c r="E2373" i="12"/>
  <c r="E2365" i="12"/>
  <c r="E2357" i="12"/>
  <c r="E2349" i="12"/>
  <c r="E2341" i="12"/>
  <c r="E2333" i="12"/>
  <c r="E2325" i="12"/>
  <c r="E2317" i="12"/>
  <c r="E2309" i="12"/>
  <c r="E2301" i="12"/>
  <c r="E2293" i="12"/>
  <c r="E2285" i="12"/>
  <c r="E2277" i="12"/>
  <c r="E2269" i="12"/>
  <c r="E2261" i="12"/>
  <c r="E2253" i="12"/>
  <c r="E2245" i="12"/>
  <c r="E2237" i="12"/>
  <c r="E2229" i="12"/>
  <c r="E2221" i="12"/>
  <c r="E2213" i="12"/>
  <c r="E2205" i="12"/>
  <c r="E2197" i="12"/>
  <c r="E2189" i="12"/>
  <c r="E2181" i="12"/>
  <c r="E2173" i="12"/>
  <c r="E2165" i="12"/>
  <c r="E2157" i="12"/>
  <c r="E2149" i="12"/>
  <c r="E2141" i="12"/>
  <c r="E2133" i="12"/>
  <c r="E2125" i="12"/>
  <c r="E2117" i="12"/>
  <c r="E2109" i="12"/>
  <c r="E2101" i="12"/>
  <c r="E2093" i="12"/>
  <c r="E2085" i="12"/>
  <c r="E2077" i="12"/>
  <c r="E2069" i="12"/>
  <c r="E2061" i="12"/>
  <c r="E2053" i="12"/>
  <c r="E2045" i="12"/>
  <c r="E2037" i="12"/>
  <c r="E2029" i="12"/>
  <c r="E2021" i="12"/>
  <c r="E2013" i="12"/>
  <c r="E2005" i="12"/>
  <c r="E1997" i="12"/>
  <c r="E1989" i="12"/>
  <c r="E1981" i="12"/>
  <c r="E1973" i="12"/>
  <c r="E1965" i="12"/>
  <c r="E1957" i="12"/>
  <c r="E1949" i="12"/>
  <c r="E1941" i="12"/>
  <c r="E1933" i="12"/>
  <c r="E1925" i="12"/>
  <c r="E1917" i="12"/>
  <c r="E1909" i="12"/>
  <c r="E1901" i="12"/>
  <c r="E1893" i="12"/>
  <c r="E1885" i="12"/>
  <c r="E1877" i="12"/>
  <c r="E1869" i="12"/>
  <c r="E1861" i="12"/>
  <c r="E1853" i="12"/>
  <c r="E1845" i="12"/>
  <c r="E1837" i="12"/>
  <c r="E1829" i="12"/>
  <c r="E1821" i="12"/>
  <c r="E1813" i="12"/>
  <c r="E1805" i="12"/>
  <c r="E1797" i="12"/>
  <c r="E1789" i="12"/>
  <c r="E1781" i="12"/>
  <c r="E1773" i="12"/>
  <c r="E1765" i="12"/>
  <c r="E1757" i="12"/>
  <c r="E1749" i="12"/>
  <c r="E1741" i="12"/>
  <c r="E1733" i="12"/>
  <c r="E1725" i="12"/>
  <c r="E1717" i="12"/>
  <c r="E1709" i="12"/>
  <c r="E1701" i="12"/>
  <c r="E1693" i="12"/>
  <c r="E1685" i="12"/>
  <c r="E1677" i="12"/>
  <c r="E1669" i="12"/>
  <c r="E1661" i="12"/>
  <c r="E1653" i="12"/>
  <c r="E1645" i="12"/>
  <c r="E1637" i="12"/>
  <c r="E1629" i="12"/>
  <c r="E1621" i="12"/>
  <c r="E1613" i="12"/>
  <c r="E1605" i="12"/>
  <c r="E1597" i="12"/>
  <c r="E1589" i="12"/>
  <c r="E1581" i="12"/>
  <c r="E1573" i="12"/>
  <c r="E1565" i="12"/>
  <c r="E1557" i="12"/>
  <c r="E1549" i="12"/>
  <c r="E1541" i="12"/>
  <c r="E1533" i="12"/>
  <c r="E1525" i="12"/>
  <c r="E1517" i="12"/>
  <c r="E1509" i="12"/>
  <c r="E1501" i="12"/>
  <c r="E1493" i="12"/>
  <c r="E1485" i="12"/>
  <c r="E1477" i="12"/>
  <c r="E1469" i="12"/>
  <c r="E1461" i="12"/>
  <c r="E1453" i="12"/>
  <c r="E1445" i="12"/>
  <c r="E1437" i="12"/>
  <c r="E1429" i="12"/>
  <c r="E1421" i="12"/>
  <c r="E1413" i="12"/>
  <c r="E1405" i="12"/>
  <c r="E1397" i="12"/>
  <c r="E1389" i="12"/>
  <c r="E1381" i="12"/>
  <c r="E1373" i="12"/>
  <c r="E1365" i="12"/>
  <c r="E1357" i="12"/>
  <c r="E1349" i="12"/>
  <c r="E1341" i="12"/>
  <c r="E1333" i="12"/>
  <c r="E1325" i="12"/>
  <c r="E1317" i="12"/>
  <c r="E1309" i="12"/>
  <c r="E1301" i="12"/>
  <c r="E1293" i="12"/>
  <c r="E1285" i="12"/>
  <c r="E1277" i="12"/>
  <c r="E1269" i="12"/>
  <c r="E1261" i="12"/>
  <c r="E1253" i="12"/>
  <c r="E1245" i="12"/>
  <c r="E1237" i="12"/>
  <c r="E1229" i="12"/>
  <c r="E1221" i="12"/>
  <c r="E1213" i="12"/>
  <c r="E1205" i="12"/>
  <c r="E1197" i="12"/>
  <c r="E1189" i="12"/>
  <c r="E1181" i="12"/>
  <c r="E1173" i="12"/>
  <c r="E1165" i="12"/>
  <c r="E1157" i="12"/>
  <c r="E1149" i="12"/>
  <c r="E1141" i="12"/>
  <c r="E1133" i="12"/>
  <c r="E1125" i="12"/>
  <c r="E1117" i="12"/>
  <c r="E1109" i="12"/>
  <c r="E1101" i="12"/>
  <c r="E1093" i="12"/>
  <c r="E1085" i="12"/>
  <c r="E1077" i="12"/>
  <c r="E1069" i="12"/>
  <c r="E1061" i="12"/>
  <c r="E1053" i="12"/>
  <c r="E1045" i="12"/>
  <c r="E1037" i="12"/>
  <c r="E1029" i="12"/>
  <c r="E1021" i="12"/>
  <c r="E1013" i="12"/>
  <c r="E1005" i="12"/>
  <c r="E997" i="12"/>
  <c r="E989" i="12"/>
  <c r="E981" i="12"/>
  <c r="E973" i="12"/>
  <c r="E965" i="12"/>
  <c r="E957" i="12"/>
  <c r="E949" i="12"/>
  <c r="E941" i="12"/>
  <c r="E933" i="12"/>
  <c r="E925" i="12"/>
  <c r="E917" i="12"/>
  <c r="E909" i="12"/>
  <c r="E901" i="12"/>
  <c r="E893" i="12"/>
  <c r="E885" i="12"/>
  <c r="E877" i="12"/>
  <c r="E869" i="12"/>
  <c r="E861" i="12"/>
  <c r="E853" i="12"/>
  <c r="E845" i="12"/>
  <c r="E837" i="12"/>
  <c r="E829" i="12"/>
  <c r="E821" i="12"/>
  <c r="E813" i="12"/>
  <c r="E805" i="12"/>
  <c r="E797" i="12"/>
  <c r="E789" i="12"/>
  <c r="E781" i="12"/>
  <c r="E773" i="12"/>
  <c r="E765" i="12"/>
  <c r="E757" i="12"/>
  <c r="E749" i="12"/>
  <c r="E741" i="12"/>
  <c r="E733" i="12"/>
  <c r="E725" i="12"/>
  <c r="E717" i="12"/>
  <c r="E709" i="12"/>
  <c r="E701" i="12"/>
  <c r="E693" i="12"/>
  <c r="E685" i="12"/>
  <c r="E677" i="12"/>
  <c r="E669" i="12"/>
  <c r="E661" i="12"/>
  <c r="E653" i="12"/>
  <c r="E645" i="12"/>
  <c r="E637" i="12"/>
  <c r="E629" i="12"/>
  <c r="E621" i="12"/>
  <c r="E613" i="12"/>
  <c r="E605" i="12"/>
  <c r="E597" i="12"/>
  <c r="E589" i="12"/>
  <c r="E581" i="12"/>
  <c r="E573" i="12"/>
  <c r="E565" i="12"/>
  <c r="E557" i="12"/>
  <c r="E549" i="12"/>
  <c r="E541" i="12"/>
  <c r="E533" i="12"/>
  <c r="E525" i="12"/>
  <c r="E517" i="12"/>
  <c r="E509" i="12"/>
  <c r="E501" i="12"/>
  <c r="E493" i="12"/>
  <c r="E485" i="12"/>
  <c r="E477" i="12"/>
  <c r="E469" i="12"/>
  <c r="E461" i="12"/>
  <c r="E453" i="12"/>
  <c r="E445" i="12"/>
  <c r="E437" i="12"/>
  <c r="E429" i="12"/>
  <c r="E421" i="12"/>
  <c r="E413" i="12"/>
  <c r="E405" i="12"/>
  <c r="E397" i="12"/>
  <c r="E389" i="12"/>
  <c r="E381" i="12"/>
  <c r="E373" i="12"/>
  <c r="E365" i="12"/>
  <c r="E357" i="12"/>
  <c r="E349" i="12"/>
  <c r="E341" i="12"/>
  <c r="E333" i="12"/>
  <c r="E325" i="12"/>
  <c r="E317" i="12"/>
  <c r="E309" i="12"/>
  <c r="E301" i="12"/>
  <c r="E293" i="12"/>
  <c r="E285" i="12"/>
  <c r="E277" i="12"/>
  <c r="E269" i="12"/>
  <c r="E261" i="12"/>
  <c r="E253" i="12"/>
  <c r="E245" i="12"/>
  <c r="E237" i="12"/>
  <c r="E229" i="12"/>
  <c r="E221" i="12"/>
  <c r="E213" i="12"/>
  <c r="E205" i="12"/>
  <c r="E197" i="12"/>
  <c r="E189" i="12"/>
  <c r="E181" i="12"/>
  <c r="E173" i="12"/>
  <c r="E165" i="12"/>
  <c r="E157" i="12"/>
  <c r="E149" i="12"/>
  <c r="E141" i="12"/>
  <c r="E133" i="12"/>
  <c r="E125" i="12"/>
  <c r="E117" i="12"/>
  <c r="E109" i="12"/>
  <c r="E101" i="12"/>
  <c r="E93" i="12"/>
  <c r="E85" i="12"/>
  <c r="E77" i="12"/>
  <c r="E69" i="12"/>
  <c r="E61" i="12"/>
  <c r="E53" i="12"/>
  <c r="E45" i="12"/>
  <c r="E37" i="12"/>
  <c r="E29" i="12"/>
  <c r="E21" i="12"/>
  <c r="D21" i="12"/>
  <c r="C21" i="12"/>
  <c r="U404" i="13"/>
  <c r="T404" i="13"/>
  <c r="S404" i="13"/>
  <c r="R404" i="13"/>
  <c r="Q404" i="13"/>
  <c r="P404" i="13"/>
  <c r="O404" i="13"/>
  <c r="N404" i="13"/>
  <c r="M404" i="13"/>
  <c r="L404" i="13"/>
  <c r="K404" i="13"/>
  <c r="J404" i="13"/>
  <c r="I404" i="13"/>
  <c r="H404" i="13"/>
  <c r="U403" i="13"/>
  <c r="T403" i="13"/>
  <c r="S403" i="13"/>
  <c r="R403" i="13"/>
  <c r="Q403" i="13"/>
  <c r="P403" i="13"/>
  <c r="O403" i="13"/>
  <c r="N403" i="13"/>
  <c r="M403" i="13"/>
  <c r="L403" i="13"/>
  <c r="K403" i="13"/>
  <c r="J403" i="13"/>
  <c r="I403" i="13"/>
  <c r="H403" i="13"/>
  <c r="U402" i="13"/>
  <c r="T402" i="13"/>
  <c r="S402" i="13"/>
  <c r="R402" i="13"/>
  <c r="Q402" i="13"/>
  <c r="P402" i="13"/>
  <c r="O402" i="13"/>
  <c r="N402" i="13"/>
  <c r="M402" i="13"/>
  <c r="L402" i="13"/>
  <c r="K402" i="13"/>
  <c r="J402" i="13"/>
  <c r="I402" i="13"/>
  <c r="H402" i="13"/>
  <c r="U401" i="13"/>
  <c r="T401" i="13"/>
  <c r="S401" i="13"/>
  <c r="R401" i="13"/>
  <c r="Q401" i="13"/>
  <c r="P401" i="13"/>
  <c r="O401" i="13"/>
  <c r="N401" i="13"/>
  <c r="M401" i="13"/>
  <c r="L401" i="13"/>
  <c r="K401" i="13"/>
  <c r="J401" i="13"/>
  <c r="I401" i="13"/>
  <c r="H401" i="13"/>
  <c r="U400" i="13"/>
  <c r="T400" i="13"/>
  <c r="S400" i="13"/>
  <c r="R400" i="13"/>
  <c r="Q400" i="13"/>
  <c r="P400" i="13"/>
  <c r="O400" i="13"/>
  <c r="N400" i="13"/>
  <c r="M400" i="13"/>
  <c r="L400" i="13"/>
  <c r="K400" i="13"/>
  <c r="J400" i="13"/>
  <c r="I400" i="13"/>
  <c r="H400" i="13"/>
  <c r="U399" i="13"/>
  <c r="T399" i="13"/>
  <c r="S399" i="13"/>
  <c r="R399" i="13"/>
  <c r="Q399" i="13"/>
  <c r="P399" i="13"/>
  <c r="O399" i="13"/>
  <c r="N399" i="13"/>
  <c r="M399" i="13"/>
  <c r="L399" i="13"/>
  <c r="K399" i="13"/>
  <c r="J399" i="13"/>
  <c r="I399" i="13"/>
  <c r="H399" i="13"/>
  <c r="U398" i="13"/>
  <c r="T398" i="13"/>
  <c r="S398" i="13"/>
  <c r="R398" i="13"/>
  <c r="Q398" i="13"/>
  <c r="P398" i="13"/>
  <c r="O398" i="13"/>
  <c r="N398" i="13"/>
  <c r="M398" i="13"/>
  <c r="L398" i="13"/>
  <c r="K398" i="13"/>
  <c r="J398" i="13"/>
  <c r="I398" i="13"/>
  <c r="H398" i="13"/>
  <c r="U397" i="13"/>
  <c r="T397" i="13"/>
  <c r="S397" i="13"/>
  <c r="R397" i="13"/>
  <c r="Q397" i="13"/>
  <c r="P397" i="13"/>
  <c r="O397" i="13"/>
  <c r="N397" i="13"/>
  <c r="M397" i="13"/>
  <c r="L397" i="13"/>
  <c r="K397" i="13"/>
  <c r="J397" i="13"/>
  <c r="I397" i="13"/>
  <c r="H397" i="13"/>
  <c r="U396" i="13"/>
  <c r="T396" i="13"/>
  <c r="S396" i="13"/>
  <c r="R396" i="13"/>
  <c r="Q396" i="13"/>
  <c r="P396" i="13"/>
  <c r="O396" i="13"/>
  <c r="N396" i="13"/>
  <c r="M396" i="13"/>
  <c r="L396" i="13"/>
  <c r="K396" i="13"/>
  <c r="J396" i="13"/>
  <c r="I396" i="13"/>
  <c r="H396" i="13"/>
  <c r="U395" i="13"/>
  <c r="T395" i="13"/>
  <c r="S395" i="13"/>
  <c r="R395" i="13"/>
  <c r="Q395" i="13"/>
  <c r="P395" i="13"/>
  <c r="O395" i="13"/>
  <c r="N395" i="13"/>
  <c r="M395" i="13"/>
  <c r="L395" i="13"/>
  <c r="K395" i="13"/>
  <c r="J395" i="13"/>
  <c r="I395" i="13"/>
  <c r="H395" i="13"/>
  <c r="U394" i="13"/>
  <c r="T394" i="13"/>
  <c r="S394" i="13"/>
  <c r="R394" i="13"/>
  <c r="Q394" i="13"/>
  <c r="P394" i="13"/>
  <c r="O394" i="13"/>
  <c r="N394" i="13"/>
  <c r="M394" i="13"/>
  <c r="L394" i="13"/>
  <c r="K394" i="13"/>
  <c r="J394" i="13"/>
  <c r="I394" i="13"/>
  <c r="H394" i="13"/>
  <c r="U393" i="13"/>
  <c r="T393" i="13"/>
  <c r="S393" i="13"/>
  <c r="R393" i="13"/>
  <c r="Q393" i="13"/>
  <c r="P393" i="13"/>
  <c r="O393" i="13"/>
  <c r="N393" i="13"/>
  <c r="M393" i="13"/>
  <c r="L393" i="13"/>
  <c r="K393" i="13"/>
  <c r="J393" i="13"/>
  <c r="I393" i="13"/>
  <c r="H393" i="13"/>
  <c r="U392" i="13"/>
  <c r="T392" i="13"/>
  <c r="S392" i="13"/>
  <c r="R392" i="13"/>
  <c r="Q392" i="13"/>
  <c r="P392" i="13"/>
  <c r="O392" i="13"/>
  <c r="N392" i="13"/>
  <c r="M392" i="13"/>
  <c r="L392" i="13"/>
  <c r="K392" i="13"/>
  <c r="J392" i="13"/>
  <c r="I392" i="13"/>
  <c r="H392" i="13"/>
  <c r="U391" i="13"/>
  <c r="T391" i="13"/>
  <c r="S391" i="13"/>
  <c r="R391" i="13"/>
  <c r="Q391" i="13"/>
  <c r="P391" i="13"/>
  <c r="O391" i="13"/>
  <c r="N391" i="13"/>
  <c r="M391" i="13"/>
  <c r="L391" i="13"/>
  <c r="K391" i="13"/>
  <c r="J391" i="13"/>
  <c r="I391" i="13"/>
  <c r="H391" i="13"/>
  <c r="U390" i="13"/>
  <c r="T390" i="13"/>
  <c r="S390" i="13"/>
  <c r="R390" i="13"/>
  <c r="Q390" i="13"/>
  <c r="P390" i="13"/>
  <c r="O390" i="13"/>
  <c r="N390" i="13"/>
  <c r="M390" i="13"/>
  <c r="L390" i="13"/>
  <c r="K390" i="13"/>
  <c r="J390" i="13"/>
  <c r="I390" i="13"/>
  <c r="H390" i="13"/>
  <c r="U389" i="13"/>
  <c r="T389" i="13"/>
  <c r="S389" i="13"/>
  <c r="R389" i="13"/>
  <c r="Q389" i="13"/>
  <c r="P389" i="13"/>
  <c r="O389" i="13"/>
  <c r="N389" i="13"/>
  <c r="M389" i="13"/>
  <c r="L389" i="13"/>
  <c r="K389" i="13"/>
  <c r="J389" i="13"/>
  <c r="I389" i="13"/>
  <c r="H389" i="13"/>
  <c r="U388" i="13"/>
  <c r="T388" i="13"/>
  <c r="S388" i="13"/>
  <c r="R388" i="13"/>
  <c r="Q388" i="13"/>
  <c r="P388" i="13"/>
  <c r="O388" i="13"/>
  <c r="N388" i="13"/>
  <c r="M388" i="13"/>
  <c r="L388" i="13"/>
  <c r="K388" i="13"/>
  <c r="J388" i="13"/>
  <c r="I388" i="13"/>
  <c r="H388" i="13"/>
  <c r="U387" i="13"/>
  <c r="T387" i="13"/>
  <c r="S387" i="13"/>
  <c r="R387" i="13"/>
  <c r="Q387" i="13"/>
  <c r="P387" i="13"/>
  <c r="O387" i="13"/>
  <c r="N387" i="13"/>
  <c r="M387" i="13"/>
  <c r="L387" i="13"/>
  <c r="K387" i="13"/>
  <c r="J387" i="13"/>
  <c r="I387" i="13"/>
  <c r="H387" i="13"/>
  <c r="U386" i="13"/>
  <c r="T386" i="13"/>
  <c r="S386" i="13"/>
  <c r="R386" i="13"/>
  <c r="Q386" i="13"/>
  <c r="P386" i="13"/>
  <c r="O386" i="13"/>
  <c r="N386" i="13"/>
  <c r="M386" i="13"/>
  <c r="L386" i="13"/>
  <c r="K386" i="13"/>
  <c r="J386" i="13"/>
  <c r="I386" i="13"/>
  <c r="H386" i="13"/>
  <c r="U385" i="13"/>
  <c r="T385" i="13"/>
  <c r="S385" i="13"/>
  <c r="R385" i="13"/>
  <c r="Q385" i="13"/>
  <c r="P385" i="13"/>
  <c r="O385" i="13"/>
  <c r="N385" i="13"/>
  <c r="M385" i="13"/>
  <c r="L385" i="13"/>
  <c r="K385" i="13"/>
  <c r="J385" i="13"/>
  <c r="I385" i="13"/>
  <c r="H385" i="13"/>
  <c r="U384" i="13"/>
  <c r="T384" i="13"/>
  <c r="S384" i="13"/>
  <c r="R384" i="13"/>
  <c r="Q384" i="13"/>
  <c r="P384" i="13"/>
  <c r="O384" i="13"/>
  <c r="N384" i="13"/>
  <c r="M384" i="13"/>
  <c r="L384" i="13"/>
  <c r="K384" i="13"/>
  <c r="J384" i="13"/>
  <c r="I384" i="13"/>
  <c r="H384" i="13"/>
  <c r="U383" i="13"/>
  <c r="T383" i="13"/>
  <c r="S383" i="13"/>
  <c r="R383" i="13"/>
  <c r="Q383" i="13"/>
  <c r="P383" i="13"/>
  <c r="O383" i="13"/>
  <c r="N383" i="13"/>
  <c r="M383" i="13"/>
  <c r="L383" i="13"/>
  <c r="K383" i="13"/>
  <c r="J383" i="13"/>
  <c r="I383" i="13"/>
  <c r="H383" i="13"/>
  <c r="U382" i="13"/>
  <c r="T382" i="13"/>
  <c r="S382" i="13"/>
  <c r="R382" i="13"/>
  <c r="Q382" i="13"/>
  <c r="P382" i="13"/>
  <c r="O382" i="13"/>
  <c r="N382" i="13"/>
  <c r="M382" i="13"/>
  <c r="L382" i="13"/>
  <c r="K382" i="13"/>
  <c r="J382" i="13"/>
  <c r="I382" i="13"/>
  <c r="H382" i="13"/>
  <c r="U381" i="13"/>
  <c r="T381" i="13"/>
  <c r="S381" i="13"/>
  <c r="R381" i="13"/>
  <c r="Q381" i="13"/>
  <c r="P381" i="13"/>
  <c r="O381" i="13"/>
  <c r="N381" i="13"/>
  <c r="M381" i="13"/>
  <c r="L381" i="13"/>
  <c r="K381" i="13"/>
  <c r="J381" i="13"/>
  <c r="I381" i="13"/>
  <c r="H381" i="13"/>
  <c r="U380" i="13"/>
  <c r="T380" i="13"/>
  <c r="S380" i="13"/>
  <c r="R380" i="13"/>
  <c r="Q380" i="13"/>
  <c r="P380" i="13"/>
  <c r="O380" i="13"/>
  <c r="N380" i="13"/>
  <c r="M380" i="13"/>
  <c r="L380" i="13"/>
  <c r="K380" i="13"/>
  <c r="J380" i="13"/>
  <c r="I380" i="13"/>
  <c r="H380" i="13"/>
  <c r="U379" i="13"/>
  <c r="T379" i="13"/>
  <c r="S379" i="13"/>
  <c r="R379" i="13"/>
  <c r="Q379" i="13"/>
  <c r="P379" i="13"/>
  <c r="O379" i="13"/>
  <c r="N379" i="13"/>
  <c r="M379" i="13"/>
  <c r="L379" i="13"/>
  <c r="K379" i="13"/>
  <c r="J379" i="13"/>
  <c r="I379" i="13"/>
  <c r="H379" i="13"/>
  <c r="U378" i="13"/>
  <c r="T378" i="13"/>
  <c r="S378" i="13"/>
  <c r="R378" i="13"/>
  <c r="Q378" i="13"/>
  <c r="P378" i="13"/>
  <c r="O378" i="13"/>
  <c r="N378" i="13"/>
  <c r="M378" i="13"/>
  <c r="L378" i="13"/>
  <c r="K378" i="13"/>
  <c r="J378" i="13"/>
  <c r="I378" i="13"/>
  <c r="H378" i="13"/>
  <c r="U377" i="13"/>
  <c r="T377" i="13"/>
  <c r="S377" i="13"/>
  <c r="R377" i="13"/>
  <c r="Q377" i="13"/>
  <c r="P377" i="13"/>
  <c r="O377" i="13"/>
  <c r="N377" i="13"/>
  <c r="M377" i="13"/>
  <c r="L377" i="13"/>
  <c r="K377" i="13"/>
  <c r="J377" i="13"/>
  <c r="I377" i="13"/>
  <c r="H377" i="13"/>
  <c r="U376" i="13"/>
  <c r="T376" i="13"/>
  <c r="S376" i="13"/>
  <c r="R376" i="13"/>
  <c r="Q376" i="13"/>
  <c r="P376" i="13"/>
  <c r="O376" i="13"/>
  <c r="N376" i="13"/>
  <c r="M376" i="13"/>
  <c r="L376" i="13"/>
  <c r="K376" i="13"/>
  <c r="J376" i="13"/>
  <c r="I376" i="13"/>
  <c r="H376" i="13"/>
  <c r="U375" i="13"/>
  <c r="T375" i="13"/>
  <c r="S375" i="13"/>
  <c r="R375" i="13"/>
  <c r="Q375" i="13"/>
  <c r="P375" i="13"/>
  <c r="O375" i="13"/>
  <c r="N375" i="13"/>
  <c r="M375" i="13"/>
  <c r="L375" i="13"/>
  <c r="K375" i="13"/>
  <c r="J375" i="13"/>
  <c r="I375" i="13"/>
  <c r="H375" i="13"/>
  <c r="U374" i="13"/>
  <c r="T374" i="13"/>
  <c r="S374" i="13"/>
  <c r="R374" i="13"/>
  <c r="Q374" i="13"/>
  <c r="P374" i="13"/>
  <c r="O374" i="13"/>
  <c r="N374" i="13"/>
  <c r="M374" i="13"/>
  <c r="L374" i="13"/>
  <c r="K374" i="13"/>
  <c r="J374" i="13"/>
  <c r="I374" i="13"/>
  <c r="H374" i="13"/>
  <c r="U373" i="13"/>
  <c r="T373" i="13"/>
  <c r="S373" i="13"/>
  <c r="R373" i="13"/>
  <c r="Q373" i="13"/>
  <c r="P373" i="13"/>
  <c r="O373" i="13"/>
  <c r="N373" i="13"/>
  <c r="M373" i="13"/>
  <c r="L373" i="13"/>
  <c r="K373" i="13"/>
  <c r="J373" i="13"/>
  <c r="I373" i="13"/>
  <c r="H373" i="13"/>
  <c r="U372" i="13"/>
  <c r="T372" i="13"/>
  <c r="S372" i="13"/>
  <c r="R372" i="13"/>
  <c r="Q372" i="13"/>
  <c r="P372" i="13"/>
  <c r="O372" i="13"/>
  <c r="N372" i="13"/>
  <c r="M372" i="13"/>
  <c r="L372" i="13"/>
  <c r="K372" i="13"/>
  <c r="J372" i="13"/>
  <c r="I372" i="13"/>
  <c r="H372" i="13"/>
  <c r="U371" i="13"/>
  <c r="T371" i="13"/>
  <c r="S371" i="13"/>
  <c r="R371" i="13"/>
  <c r="Q371" i="13"/>
  <c r="P371" i="13"/>
  <c r="O371" i="13"/>
  <c r="N371" i="13"/>
  <c r="M371" i="13"/>
  <c r="L371" i="13"/>
  <c r="K371" i="13"/>
  <c r="J371" i="13"/>
  <c r="I371" i="13"/>
  <c r="H371" i="13"/>
  <c r="U370" i="13"/>
  <c r="T370" i="13"/>
  <c r="S370" i="13"/>
  <c r="R370" i="13"/>
  <c r="Q370" i="13"/>
  <c r="P370" i="13"/>
  <c r="O370" i="13"/>
  <c r="N370" i="13"/>
  <c r="M370" i="13"/>
  <c r="L370" i="13"/>
  <c r="K370" i="13"/>
  <c r="J370" i="13"/>
  <c r="I370" i="13"/>
  <c r="H370" i="13"/>
  <c r="U369" i="13"/>
  <c r="T369" i="13"/>
  <c r="S369" i="13"/>
  <c r="R369" i="13"/>
  <c r="Q369" i="13"/>
  <c r="P369" i="13"/>
  <c r="O369" i="13"/>
  <c r="N369" i="13"/>
  <c r="M369" i="13"/>
  <c r="L369" i="13"/>
  <c r="K369" i="13"/>
  <c r="J369" i="13"/>
  <c r="I369" i="13"/>
  <c r="H369" i="13"/>
  <c r="U368" i="13"/>
  <c r="T368" i="13"/>
  <c r="S368" i="13"/>
  <c r="R368" i="13"/>
  <c r="Q368" i="13"/>
  <c r="P368" i="13"/>
  <c r="O368" i="13"/>
  <c r="N368" i="13"/>
  <c r="M368" i="13"/>
  <c r="L368" i="13"/>
  <c r="K368" i="13"/>
  <c r="J368" i="13"/>
  <c r="I368" i="13"/>
  <c r="H368" i="13"/>
  <c r="U367" i="13"/>
  <c r="T367" i="13"/>
  <c r="S367" i="13"/>
  <c r="R367" i="13"/>
  <c r="Q367" i="13"/>
  <c r="P367" i="13"/>
  <c r="O367" i="13"/>
  <c r="N367" i="13"/>
  <c r="M367" i="13"/>
  <c r="L367" i="13"/>
  <c r="K367" i="13"/>
  <c r="J367" i="13"/>
  <c r="I367" i="13"/>
  <c r="H367" i="13"/>
  <c r="U366" i="13"/>
  <c r="T366" i="13"/>
  <c r="S366" i="13"/>
  <c r="R366" i="13"/>
  <c r="Q366" i="13"/>
  <c r="P366" i="13"/>
  <c r="O366" i="13"/>
  <c r="N366" i="13"/>
  <c r="M366" i="13"/>
  <c r="L366" i="13"/>
  <c r="K366" i="13"/>
  <c r="J366" i="13"/>
  <c r="I366" i="13"/>
  <c r="H366" i="13"/>
  <c r="U365" i="13"/>
  <c r="T365" i="13"/>
  <c r="S365" i="13"/>
  <c r="R365" i="13"/>
  <c r="Q365" i="13"/>
  <c r="P365" i="13"/>
  <c r="O365" i="13"/>
  <c r="N365" i="13"/>
  <c r="M365" i="13"/>
  <c r="L365" i="13"/>
  <c r="K365" i="13"/>
  <c r="J365" i="13"/>
  <c r="I365" i="13"/>
  <c r="H365" i="13"/>
  <c r="U364" i="13"/>
  <c r="T364" i="13"/>
  <c r="S364" i="13"/>
  <c r="R364" i="13"/>
  <c r="Q364" i="13"/>
  <c r="P364" i="13"/>
  <c r="O364" i="13"/>
  <c r="N364" i="13"/>
  <c r="M364" i="13"/>
  <c r="L364" i="13"/>
  <c r="K364" i="13"/>
  <c r="J364" i="13"/>
  <c r="I364" i="13"/>
  <c r="H364" i="13"/>
  <c r="U363" i="13"/>
  <c r="T363" i="13"/>
  <c r="S363" i="13"/>
  <c r="R363" i="13"/>
  <c r="Q363" i="13"/>
  <c r="P363" i="13"/>
  <c r="O363" i="13"/>
  <c r="N363" i="13"/>
  <c r="M363" i="13"/>
  <c r="L363" i="13"/>
  <c r="K363" i="13"/>
  <c r="J363" i="13"/>
  <c r="I363" i="13"/>
  <c r="H363" i="13"/>
  <c r="U362" i="13"/>
  <c r="T362" i="13"/>
  <c r="S362" i="13"/>
  <c r="R362" i="13"/>
  <c r="Q362" i="13"/>
  <c r="P362" i="13"/>
  <c r="O362" i="13"/>
  <c r="N362" i="13"/>
  <c r="M362" i="13"/>
  <c r="L362" i="13"/>
  <c r="K362" i="13"/>
  <c r="J362" i="13"/>
  <c r="I362" i="13"/>
  <c r="H362" i="13"/>
  <c r="U361" i="13"/>
  <c r="T361" i="13"/>
  <c r="S361" i="13"/>
  <c r="R361" i="13"/>
  <c r="Q361" i="13"/>
  <c r="P361" i="13"/>
  <c r="O361" i="13"/>
  <c r="N361" i="13"/>
  <c r="M361" i="13"/>
  <c r="L361" i="13"/>
  <c r="K361" i="13"/>
  <c r="J361" i="13"/>
  <c r="I361" i="13"/>
  <c r="H361" i="13"/>
  <c r="U360" i="13"/>
  <c r="T360" i="13"/>
  <c r="S360" i="13"/>
  <c r="R360" i="13"/>
  <c r="Q360" i="13"/>
  <c r="P360" i="13"/>
  <c r="O360" i="13"/>
  <c r="N360" i="13"/>
  <c r="M360" i="13"/>
  <c r="L360" i="13"/>
  <c r="K360" i="13"/>
  <c r="J360" i="13"/>
  <c r="I360" i="13"/>
  <c r="H360" i="13"/>
  <c r="U359" i="13"/>
  <c r="T359" i="13"/>
  <c r="S359" i="13"/>
  <c r="R359" i="13"/>
  <c r="Q359" i="13"/>
  <c r="P359" i="13"/>
  <c r="O359" i="13"/>
  <c r="N359" i="13"/>
  <c r="M359" i="13"/>
  <c r="L359" i="13"/>
  <c r="K359" i="13"/>
  <c r="J359" i="13"/>
  <c r="I359" i="13"/>
  <c r="H359" i="13"/>
  <c r="U358" i="13"/>
  <c r="T358" i="13"/>
  <c r="S358" i="13"/>
  <c r="R358" i="13"/>
  <c r="Q358" i="13"/>
  <c r="P358" i="13"/>
  <c r="O358" i="13"/>
  <c r="N358" i="13"/>
  <c r="M358" i="13"/>
  <c r="L358" i="13"/>
  <c r="K358" i="13"/>
  <c r="J358" i="13"/>
  <c r="I358" i="13"/>
  <c r="H358" i="13"/>
  <c r="U357" i="13"/>
  <c r="T357" i="13"/>
  <c r="S357" i="13"/>
  <c r="R357" i="13"/>
  <c r="Q357" i="13"/>
  <c r="P357" i="13"/>
  <c r="O357" i="13"/>
  <c r="N357" i="13"/>
  <c r="M357" i="13"/>
  <c r="L357" i="13"/>
  <c r="K357" i="13"/>
  <c r="J357" i="13"/>
  <c r="I357" i="13"/>
  <c r="H357" i="13"/>
  <c r="U356" i="13"/>
  <c r="T356" i="13"/>
  <c r="S356" i="13"/>
  <c r="R356" i="13"/>
  <c r="Q356" i="13"/>
  <c r="P356" i="13"/>
  <c r="O356" i="13"/>
  <c r="N356" i="13"/>
  <c r="M356" i="13"/>
  <c r="L356" i="13"/>
  <c r="K356" i="13"/>
  <c r="J356" i="13"/>
  <c r="I356" i="13"/>
  <c r="H356" i="13"/>
  <c r="U355" i="13"/>
  <c r="T355" i="13"/>
  <c r="S355" i="13"/>
  <c r="R355" i="13"/>
  <c r="Q355" i="13"/>
  <c r="P355" i="13"/>
  <c r="O355" i="13"/>
  <c r="N355" i="13"/>
  <c r="M355" i="13"/>
  <c r="L355" i="13"/>
  <c r="K355" i="13"/>
  <c r="J355" i="13"/>
  <c r="I355" i="13"/>
  <c r="H355" i="13"/>
  <c r="U354" i="13"/>
  <c r="T354" i="13"/>
  <c r="S354" i="13"/>
  <c r="R354" i="13"/>
  <c r="Q354" i="13"/>
  <c r="P354" i="13"/>
  <c r="O354" i="13"/>
  <c r="N354" i="13"/>
  <c r="M354" i="13"/>
  <c r="L354" i="13"/>
  <c r="K354" i="13"/>
  <c r="J354" i="13"/>
  <c r="I354" i="13"/>
  <c r="H354" i="13"/>
  <c r="U353" i="13"/>
  <c r="T353" i="13"/>
  <c r="S353" i="13"/>
  <c r="R353" i="13"/>
  <c r="Q353" i="13"/>
  <c r="P353" i="13"/>
  <c r="O353" i="13"/>
  <c r="N353" i="13"/>
  <c r="M353" i="13"/>
  <c r="L353" i="13"/>
  <c r="K353" i="13"/>
  <c r="J353" i="13"/>
  <c r="I353" i="13"/>
  <c r="H353" i="13"/>
  <c r="U352" i="13"/>
  <c r="T352" i="13"/>
  <c r="S352" i="13"/>
  <c r="R352" i="13"/>
  <c r="Q352" i="13"/>
  <c r="P352" i="13"/>
  <c r="O352" i="13"/>
  <c r="N352" i="13"/>
  <c r="M352" i="13"/>
  <c r="L352" i="13"/>
  <c r="K352" i="13"/>
  <c r="J352" i="13"/>
  <c r="I352" i="13"/>
  <c r="H352" i="13"/>
  <c r="U351" i="13"/>
  <c r="T351" i="13"/>
  <c r="S351" i="13"/>
  <c r="R351" i="13"/>
  <c r="Q351" i="13"/>
  <c r="P351" i="13"/>
  <c r="O351" i="13"/>
  <c r="N351" i="13"/>
  <c r="M351" i="13"/>
  <c r="L351" i="13"/>
  <c r="K351" i="13"/>
  <c r="J351" i="13"/>
  <c r="I351" i="13"/>
  <c r="H351" i="13"/>
  <c r="U350" i="13"/>
  <c r="T350" i="13"/>
  <c r="S350" i="13"/>
  <c r="R350" i="13"/>
  <c r="Q350" i="13"/>
  <c r="P350" i="13"/>
  <c r="O350" i="13"/>
  <c r="N350" i="13"/>
  <c r="M350" i="13"/>
  <c r="L350" i="13"/>
  <c r="K350" i="13"/>
  <c r="J350" i="13"/>
  <c r="I350" i="13"/>
  <c r="H350" i="13"/>
  <c r="U349" i="13"/>
  <c r="T349" i="13"/>
  <c r="S349" i="13"/>
  <c r="R349" i="13"/>
  <c r="Q349" i="13"/>
  <c r="P349" i="13"/>
  <c r="O349" i="13"/>
  <c r="N349" i="13"/>
  <c r="M349" i="13"/>
  <c r="L349" i="13"/>
  <c r="K349" i="13"/>
  <c r="J349" i="13"/>
  <c r="I349" i="13"/>
  <c r="H349" i="13"/>
  <c r="U348" i="13"/>
  <c r="T348" i="13"/>
  <c r="S348" i="13"/>
  <c r="R348" i="13"/>
  <c r="Q348" i="13"/>
  <c r="P348" i="13"/>
  <c r="O348" i="13"/>
  <c r="N348" i="13"/>
  <c r="M348" i="13"/>
  <c r="L348" i="13"/>
  <c r="K348" i="13"/>
  <c r="J348" i="13"/>
  <c r="I348" i="13"/>
  <c r="H348" i="13"/>
  <c r="U347" i="13"/>
  <c r="T347" i="13"/>
  <c r="S347" i="13"/>
  <c r="R347" i="13"/>
  <c r="Q347" i="13"/>
  <c r="P347" i="13"/>
  <c r="O347" i="13"/>
  <c r="N347" i="13"/>
  <c r="M347" i="13"/>
  <c r="L347" i="13"/>
  <c r="K347" i="13"/>
  <c r="J347" i="13"/>
  <c r="I347" i="13"/>
  <c r="H347" i="13"/>
  <c r="U346" i="13"/>
  <c r="T346" i="13"/>
  <c r="S346" i="13"/>
  <c r="R346" i="13"/>
  <c r="Q346" i="13"/>
  <c r="P346" i="13"/>
  <c r="O346" i="13"/>
  <c r="N346" i="13"/>
  <c r="M346" i="13"/>
  <c r="L346" i="13"/>
  <c r="K346" i="13"/>
  <c r="J346" i="13"/>
  <c r="I346" i="13"/>
  <c r="H346" i="13"/>
  <c r="U345" i="13"/>
  <c r="T345" i="13"/>
  <c r="S345" i="13"/>
  <c r="R345" i="13"/>
  <c r="Q345" i="13"/>
  <c r="P345" i="13"/>
  <c r="O345" i="13"/>
  <c r="N345" i="13"/>
  <c r="M345" i="13"/>
  <c r="L345" i="13"/>
  <c r="K345" i="13"/>
  <c r="J345" i="13"/>
  <c r="I345" i="13"/>
  <c r="H345" i="13"/>
  <c r="U344" i="13"/>
  <c r="T344" i="13"/>
  <c r="S344" i="13"/>
  <c r="R344" i="13"/>
  <c r="Q344" i="13"/>
  <c r="P344" i="13"/>
  <c r="O344" i="13"/>
  <c r="N344" i="13"/>
  <c r="M344" i="13"/>
  <c r="L344" i="13"/>
  <c r="K344" i="13"/>
  <c r="J344" i="13"/>
  <c r="I344" i="13"/>
  <c r="H344" i="13"/>
  <c r="U343" i="13"/>
  <c r="T343" i="13"/>
  <c r="S343" i="13"/>
  <c r="R343" i="13"/>
  <c r="Q343" i="13"/>
  <c r="P343" i="13"/>
  <c r="O343" i="13"/>
  <c r="N343" i="13"/>
  <c r="M343" i="13"/>
  <c r="L343" i="13"/>
  <c r="K343" i="13"/>
  <c r="J343" i="13"/>
  <c r="I343" i="13"/>
  <c r="H343" i="13"/>
  <c r="U342" i="13"/>
  <c r="T342" i="13"/>
  <c r="S342" i="13"/>
  <c r="R342" i="13"/>
  <c r="Q342" i="13"/>
  <c r="P342" i="13"/>
  <c r="O342" i="13"/>
  <c r="N342" i="13"/>
  <c r="M342" i="13"/>
  <c r="L342" i="13"/>
  <c r="K342" i="13"/>
  <c r="J342" i="13"/>
  <c r="I342" i="13"/>
  <c r="H342" i="13"/>
  <c r="U341" i="13"/>
  <c r="T341" i="13"/>
  <c r="S341" i="13"/>
  <c r="R341" i="13"/>
  <c r="Q341" i="13"/>
  <c r="P341" i="13"/>
  <c r="O341" i="13"/>
  <c r="N341" i="13"/>
  <c r="M341" i="13"/>
  <c r="L341" i="13"/>
  <c r="K341" i="13"/>
  <c r="J341" i="13"/>
  <c r="I341" i="13"/>
  <c r="H341" i="13"/>
  <c r="U340" i="13"/>
  <c r="T340" i="13"/>
  <c r="S340" i="13"/>
  <c r="R340" i="13"/>
  <c r="Q340" i="13"/>
  <c r="P340" i="13"/>
  <c r="O340" i="13"/>
  <c r="N340" i="13"/>
  <c r="M340" i="13"/>
  <c r="L340" i="13"/>
  <c r="K340" i="13"/>
  <c r="J340" i="13"/>
  <c r="I340" i="13"/>
  <c r="H340" i="13"/>
  <c r="U339" i="13"/>
  <c r="T339" i="13"/>
  <c r="S339" i="13"/>
  <c r="R339" i="13"/>
  <c r="Q339" i="13"/>
  <c r="P339" i="13"/>
  <c r="O339" i="13"/>
  <c r="N339" i="13"/>
  <c r="M339" i="13"/>
  <c r="L339" i="13"/>
  <c r="K339" i="13"/>
  <c r="J339" i="13"/>
  <c r="I339" i="13"/>
  <c r="H339" i="13"/>
  <c r="U338" i="13"/>
  <c r="T338" i="13"/>
  <c r="S338" i="13"/>
  <c r="R338" i="13"/>
  <c r="Q338" i="13"/>
  <c r="P338" i="13"/>
  <c r="O338" i="13"/>
  <c r="N338" i="13"/>
  <c r="M338" i="13"/>
  <c r="L338" i="13"/>
  <c r="K338" i="13"/>
  <c r="J338" i="13"/>
  <c r="I338" i="13"/>
  <c r="H338" i="13"/>
  <c r="U337" i="13"/>
  <c r="T337" i="13"/>
  <c r="S337" i="13"/>
  <c r="R337" i="13"/>
  <c r="Q337" i="13"/>
  <c r="P337" i="13"/>
  <c r="O337" i="13"/>
  <c r="N337" i="13"/>
  <c r="M337" i="13"/>
  <c r="L337" i="13"/>
  <c r="K337" i="13"/>
  <c r="J337" i="13"/>
  <c r="I337" i="13"/>
  <c r="H337" i="13"/>
  <c r="U336" i="13"/>
  <c r="T336" i="13"/>
  <c r="S336" i="13"/>
  <c r="R336" i="13"/>
  <c r="Q336" i="13"/>
  <c r="P336" i="13"/>
  <c r="O336" i="13"/>
  <c r="N336" i="13"/>
  <c r="M336" i="13"/>
  <c r="L336" i="13"/>
  <c r="K336" i="13"/>
  <c r="J336" i="13"/>
  <c r="I336" i="13"/>
  <c r="H336" i="13"/>
  <c r="U335" i="13"/>
  <c r="T335" i="13"/>
  <c r="S335" i="13"/>
  <c r="R335" i="13"/>
  <c r="Q335" i="13"/>
  <c r="P335" i="13"/>
  <c r="O335" i="13"/>
  <c r="N335" i="13"/>
  <c r="M335" i="13"/>
  <c r="L335" i="13"/>
  <c r="K335" i="13"/>
  <c r="J335" i="13"/>
  <c r="I335" i="13"/>
  <c r="H335" i="13"/>
  <c r="U334" i="13"/>
  <c r="T334" i="13"/>
  <c r="S334" i="13"/>
  <c r="R334" i="13"/>
  <c r="Q334" i="13"/>
  <c r="P334" i="13"/>
  <c r="O334" i="13"/>
  <c r="N334" i="13"/>
  <c r="M334" i="13"/>
  <c r="L334" i="13"/>
  <c r="K334" i="13"/>
  <c r="J334" i="13"/>
  <c r="I334" i="13"/>
  <c r="H334" i="13"/>
  <c r="U333" i="13"/>
  <c r="T333" i="13"/>
  <c r="S333" i="13"/>
  <c r="R333" i="13"/>
  <c r="Q333" i="13"/>
  <c r="P333" i="13"/>
  <c r="O333" i="13"/>
  <c r="N333" i="13"/>
  <c r="M333" i="13"/>
  <c r="L333" i="13"/>
  <c r="K333" i="13"/>
  <c r="J333" i="13"/>
  <c r="I333" i="13"/>
  <c r="H333" i="13"/>
  <c r="U332" i="13"/>
  <c r="T332" i="13"/>
  <c r="S332" i="13"/>
  <c r="R332" i="13"/>
  <c r="Q332" i="13"/>
  <c r="P332" i="13"/>
  <c r="O332" i="13"/>
  <c r="N332" i="13"/>
  <c r="M332" i="13"/>
  <c r="L332" i="13"/>
  <c r="K332" i="13"/>
  <c r="J332" i="13"/>
  <c r="I332" i="13"/>
  <c r="H332" i="13"/>
  <c r="U331" i="13"/>
  <c r="T331" i="13"/>
  <c r="S331" i="13"/>
  <c r="R331" i="13"/>
  <c r="Q331" i="13"/>
  <c r="P331" i="13"/>
  <c r="O331" i="13"/>
  <c r="N331" i="13"/>
  <c r="M331" i="13"/>
  <c r="L331" i="13"/>
  <c r="K331" i="13"/>
  <c r="J331" i="13"/>
  <c r="I331" i="13"/>
  <c r="H331" i="13"/>
  <c r="U330" i="13"/>
  <c r="T330" i="13"/>
  <c r="S330" i="13"/>
  <c r="R330" i="13"/>
  <c r="Q330" i="13"/>
  <c r="P330" i="13"/>
  <c r="O330" i="13"/>
  <c r="N330" i="13"/>
  <c r="M330" i="13"/>
  <c r="L330" i="13"/>
  <c r="K330" i="13"/>
  <c r="J330" i="13"/>
  <c r="I330" i="13"/>
  <c r="H330" i="13"/>
  <c r="U329" i="13"/>
  <c r="T329" i="13"/>
  <c r="S329" i="13"/>
  <c r="R329" i="13"/>
  <c r="Q329" i="13"/>
  <c r="P329" i="13"/>
  <c r="O329" i="13"/>
  <c r="N329" i="13"/>
  <c r="M329" i="13"/>
  <c r="L329" i="13"/>
  <c r="K329" i="13"/>
  <c r="J329" i="13"/>
  <c r="I329" i="13"/>
  <c r="H329" i="13"/>
  <c r="U328" i="13"/>
  <c r="T328" i="13"/>
  <c r="S328" i="13"/>
  <c r="R328" i="13"/>
  <c r="Q328" i="13"/>
  <c r="P328" i="13"/>
  <c r="O328" i="13"/>
  <c r="N328" i="13"/>
  <c r="M328" i="13"/>
  <c r="L328" i="13"/>
  <c r="K328" i="13"/>
  <c r="J328" i="13"/>
  <c r="I328" i="13"/>
  <c r="H328" i="13"/>
  <c r="U327" i="13"/>
  <c r="T327" i="13"/>
  <c r="S327" i="13"/>
  <c r="R327" i="13"/>
  <c r="Q327" i="13"/>
  <c r="P327" i="13"/>
  <c r="O327" i="13"/>
  <c r="N327" i="13"/>
  <c r="M327" i="13"/>
  <c r="L327" i="13"/>
  <c r="K327" i="13"/>
  <c r="J327" i="13"/>
  <c r="I327" i="13"/>
  <c r="H327" i="13"/>
  <c r="U326" i="13"/>
  <c r="T326" i="13"/>
  <c r="S326" i="13"/>
  <c r="R326" i="13"/>
  <c r="Q326" i="13"/>
  <c r="P326" i="13"/>
  <c r="O326" i="13"/>
  <c r="N326" i="13"/>
  <c r="M326" i="13"/>
  <c r="L326" i="13"/>
  <c r="K326" i="13"/>
  <c r="J326" i="13"/>
  <c r="I326" i="13"/>
  <c r="H326" i="13"/>
  <c r="U325" i="13"/>
  <c r="T325" i="13"/>
  <c r="S325" i="13"/>
  <c r="R325" i="13"/>
  <c r="Q325" i="13"/>
  <c r="P325" i="13"/>
  <c r="O325" i="13"/>
  <c r="N325" i="13"/>
  <c r="M325" i="13"/>
  <c r="L325" i="13"/>
  <c r="K325" i="13"/>
  <c r="J325" i="13"/>
  <c r="I325" i="13"/>
  <c r="H325" i="13"/>
  <c r="U324" i="13"/>
  <c r="T324" i="13"/>
  <c r="S324" i="13"/>
  <c r="R324" i="13"/>
  <c r="Q324" i="13"/>
  <c r="P324" i="13"/>
  <c r="O324" i="13"/>
  <c r="N324" i="13"/>
  <c r="M324" i="13"/>
  <c r="L324" i="13"/>
  <c r="K324" i="13"/>
  <c r="J324" i="13"/>
  <c r="I324" i="13"/>
  <c r="H324" i="13"/>
  <c r="U323" i="13"/>
  <c r="T323" i="13"/>
  <c r="S323" i="13"/>
  <c r="R323" i="13"/>
  <c r="Q323" i="13"/>
  <c r="P323" i="13"/>
  <c r="O323" i="13"/>
  <c r="N323" i="13"/>
  <c r="M323" i="13"/>
  <c r="L323" i="13"/>
  <c r="K323" i="13"/>
  <c r="J323" i="13"/>
  <c r="I323" i="13"/>
  <c r="H323" i="13"/>
  <c r="U322" i="13"/>
  <c r="T322" i="13"/>
  <c r="S322" i="13"/>
  <c r="R322" i="13"/>
  <c r="Q322" i="13"/>
  <c r="P322" i="13"/>
  <c r="O322" i="13"/>
  <c r="N322" i="13"/>
  <c r="M322" i="13"/>
  <c r="L322" i="13"/>
  <c r="K322" i="13"/>
  <c r="J322" i="13"/>
  <c r="I322" i="13"/>
  <c r="H322" i="13"/>
  <c r="U321" i="13"/>
  <c r="T321" i="13"/>
  <c r="S321" i="13"/>
  <c r="R321" i="13"/>
  <c r="Q321" i="13"/>
  <c r="P321" i="13"/>
  <c r="O321" i="13"/>
  <c r="N321" i="13"/>
  <c r="M321" i="13"/>
  <c r="L321" i="13"/>
  <c r="K321" i="13"/>
  <c r="J321" i="13"/>
  <c r="I321" i="13"/>
  <c r="H321" i="13"/>
  <c r="U320" i="13"/>
  <c r="T320" i="13"/>
  <c r="S320" i="13"/>
  <c r="R320" i="13"/>
  <c r="Q320" i="13"/>
  <c r="P320" i="13"/>
  <c r="O320" i="13"/>
  <c r="N320" i="13"/>
  <c r="M320" i="13"/>
  <c r="L320" i="13"/>
  <c r="K320" i="13"/>
  <c r="J320" i="13"/>
  <c r="I320" i="13"/>
  <c r="H320" i="13"/>
  <c r="U319" i="13"/>
  <c r="T319" i="13"/>
  <c r="S319" i="13"/>
  <c r="R319" i="13"/>
  <c r="Q319" i="13"/>
  <c r="P319" i="13"/>
  <c r="O319" i="13"/>
  <c r="N319" i="13"/>
  <c r="M319" i="13"/>
  <c r="L319" i="13"/>
  <c r="K319" i="13"/>
  <c r="J319" i="13"/>
  <c r="I319" i="13"/>
  <c r="H319" i="13"/>
  <c r="U318" i="13"/>
  <c r="T318" i="13"/>
  <c r="S318" i="13"/>
  <c r="R318" i="13"/>
  <c r="Q318" i="13"/>
  <c r="P318" i="13"/>
  <c r="O318" i="13"/>
  <c r="N318" i="13"/>
  <c r="M318" i="13"/>
  <c r="L318" i="13"/>
  <c r="K318" i="13"/>
  <c r="J318" i="13"/>
  <c r="I318" i="13"/>
  <c r="H318" i="13"/>
  <c r="U317" i="13"/>
  <c r="T317" i="13"/>
  <c r="S317" i="13"/>
  <c r="R317" i="13"/>
  <c r="Q317" i="13"/>
  <c r="P317" i="13"/>
  <c r="O317" i="13"/>
  <c r="N317" i="13"/>
  <c r="M317" i="13"/>
  <c r="L317" i="13"/>
  <c r="K317" i="13"/>
  <c r="J317" i="13"/>
  <c r="I317" i="13"/>
  <c r="H317" i="13"/>
  <c r="U316" i="13"/>
  <c r="T316" i="13"/>
  <c r="S316" i="13"/>
  <c r="R316" i="13"/>
  <c r="Q316" i="13"/>
  <c r="P316" i="13"/>
  <c r="O316" i="13"/>
  <c r="N316" i="13"/>
  <c r="M316" i="13"/>
  <c r="L316" i="13"/>
  <c r="K316" i="13"/>
  <c r="J316" i="13"/>
  <c r="I316" i="13"/>
  <c r="H316" i="13"/>
  <c r="U315" i="13"/>
  <c r="T315" i="13"/>
  <c r="S315" i="13"/>
  <c r="R315" i="13"/>
  <c r="Q315" i="13"/>
  <c r="P315" i="13"/>
  <c r="O315" i="13"/>
  <c r="N315" i="13"/>
  <c r="M315" i="13"/>
  <c r="L315" i="13"/>
  <c r="K315" i="13"/>
  <c r="J315" i="13"/>
  <c r="I315" i="13"/>
  <c r="H315" i="13"/>
  <c r="U314" i="13"/>
  <c r="T314" i="13"/>
  <c r="S314" i="13"/>
  <c r="R314" i="13"/>
  <c r="Q314" i="13"/>
  <c r="P314" i="13"/>
  <c r="O314" i="13"/>
  <c r="N314" i="13"/>
  <c r="M314" i="13"/>
  <c r="L314" i="13"/>
  <c r="K314" i="13"/>
  <c r="J314" i="13"/>
  <c r="I314" i="13"/>
  <c r="H314" i="13"/>
  <c r="U313" i="13"/>
  <c r="T313" i="13"/>
  <c r="S313" i="13"/>
  <c r="R313" i="13"/>
  <c r="Q313" i="13"/>
  <c r="P313" i="13"/>
  <c r="O313" i="13"/>
  <c r="N313" i="13"/>
  <c r="M313" i="13"/>
  <c r="L313" i="13"/>
  <c r="K313" i="13"/>
  <c r="J313" i="13"/>
  <c r="I313" i="13"/>
  <c r="H313" i="13"/>
  <c r="U312" i="13"/>
  <c r="T312" i="13"/>
  <c r="S312" i="13"/>
  <c r="R312" i="13"/>
  <c r="Q312" i="13"/>
  <c r="P312" i="13"/>
  <c r="O312" i="13"/>
  <c r="N312" i="13"/>
  <c r="M312" i="13"/>
  <c r="L312" i="13"/>
  <c r="K312" i="13"/>
  <c r="J312" i="13"/>
  <c r="I312" i="13"/>
  <c r="H312" i="13"/>
  <c r="U311" i="13"/>
  <c r="T311" i="13"/>
  <c r="S311" i="13"/>
  <c r="R311" i="13"/>
  <c r="Q311" i="13"/>
  <c r="P311" i="13"/>
  <c r="O311" i="13"/>
  <c r="N311" i="13"/>
  <c r="M311" i="13"/>
  <c r="L311" i="13"/>
  <c r="K311" i="13"/>
  <c r="J311" i="13"/>
  <c r="I311" i="13"/>
  <c r="H311" i="13"/>
  <c r="U310" i="13"/>
  <c r="T310" i="13"/>
  <c r="S310" i="13"/>
  <c r="R310" i="13"/>
  <c r="Q310" i="13"/>
  <c r="P310" i="13"/>
  <c r="O310" i="13"/>
  <c r="N310" i="13"/>
  <c r="M310" i="13"/>
  <c r="L310" i="13"/>
  <c r="K310" i="13"/>
  <c r="J310" i="13"/>
  <c r="I310" i="13"/>
  <c r="H310" i="13"/>
  <c r="U309" i="13"/>
  <c r="T309" i="13"/>
  <c r="S309" i="13"/>
  <c r="R309" i="13"/>
  <c r="Q309" i="13"/>
  <c r="P309" i="13"/>
  <c r="O309" i="13"/>
  <c r="N309" i="13"/>
  <c r="M309" i="13"/>
  <c r="L309" i="13"/>
  <c r="K309" i="13"/>
  <c r="J309" i="13"/>
  <c r="I309" i="13"/>
  <c r="H309" i="13"/>
  <c r="U308" i="13"/>
  <c r="T308" i="13"/>
  <c r="S308" i="13"/>
  <c r="R308" i="13"/>
  <c r="Q308" i="13"/>
  <c r="P308" i="13"/>
  <c r="O308" i="13"/>
  <c r="N308" i="13"/>
  <c r="M308" i="13"/>
  <c r="L308" i="13"/>
  <c r="K308" i="13"/>
  <c r="J308" i="13"/>
  <c r="I308" i="13"/>
  <c r="H308" i="13"/>
  <c r="U307" i="13"/>
  <c r="T307" i="13"/>
  <c r="S307" i="13"/>
  <c r="R307" i="13"/>
  <c r="Q307" i="13"/>
  <c r="P307" i="13"/>
  <c r="O307" i="13"/>
  <c r="N307" i="13"/>
  <c r="M307" i="13"/>
  <c r="L307" i="13"/>
  <c r="K307" i="13"/>
  <c r="J307" i="13"/>
  <c r="I307" i="13"/>
  <c r="H307" i="13"/>
  <c r="U306" i="13"/>
  <c r="T306" i="13"/>
  <c r="S306" i="13"/>
  <c r="R306" i="13"/>
  <c r="Q306" i="13"/>
  <c r="P306" i="13"/>
  <c r="O306" i="13"/>
  <c r="N306" i="13"/>
  <c r="M306" i="13"/>
  <c r="L306" i="13"/>
  <c r="K306" i="13"/>
  <c r="J306" i="13"/>
  <c r="I306" i="13"/>
  <c r="H306" i="13"/>
  <c r="U305" i="13"/>
  <c r="T305" i="13"/>
  <c r="S305" i="13"/>
  <c r="R305" i="13"/>
  <c r="Q305" i="13"/>
  <c r="P305" i="13"/>
  <c r="O305" i="13"/>
  <c r="N305" i="13"/>
  <c r="M305" i="13"/>
  <c r="L305" i="13"/>
  <c r="K305" i="13"/>
  <c r="J305" i="13"/>
  <c r="I305" i="13"/>
  <c r="H305" i="13"/>
  <c r="U304" i="13"/>
  <c r="T304" i="13"/>
  <c r="S304" i="13"/>
  <c r="R304" i="13"/>
  <c r="Q304" i="13"/>
  <c r="P304" i="13"/>
  <c r="O304" i="13"/>
  <c r="N304" i="13"/>
  <c r="M304" i="13"/>
  <c r="L304" i="13"/>
  <c r="K304" i="13"/>
  <c r="J304" i="13"/>
  <c r="I304" i="13"/>
  <c r="H304" i="13"/>
  <c r="U303" i="13"/>
  <c r="T303" i="13"/>
  <c r="S303" i="13"/>
  <c r="R303" i="13"/>
  <c r="Q303" i="13"/>
  <c r="P303" i="13"/>
  <c r="O303" i="13"/>
  <c r="N303" i="13"/>
  <c r="M303" i="13"/>
  <c r="L303" i="13"/>
  <c r="K303" i="13"/>
  <c r="J303" i="13"/>
  <c r="I303" i="13"/>
  <c r="H303" i="13"/>
  <c r="U302" i="13"/>
  <c r="T302" i="13"/>
  <c r="S302" i="13"/>
  <c r="R302" i="13"/>
  <c r="Q302" i="13"/>
  <c r="P302" i="13"/>
  <c r="O302" i="13"/>
  <c r="N302" i="13"/>
  <c r="M302" i="13"/>
  <c r="L302" i="13"/>
  <c r="K302" i="13"/>
  <c r="J302" i="13"/>
  <c r="I302" i="13"/>
  <c r="H302" i="13"/>
  <c r="U301" i="13"/>
  <c r="T301" i="13"/>
  <c r="S301" i="13"/>
  <c r="R301" i="13"/>
  <c r="Q301" i="13"/>
  <c r="P301" i="13"/>
  <c r="O301" i="13"/>
  <c r="N301" i="13"/>
  <c r="M301" i="13"/>
  <c r="L301" i="13"/>
  <c r="K301" i="13"/>
  <c r="J301" i="13"/>
  <c r="I301" i="13"/>
  <c r="H301" i="13"/>
  <c r="U300" i="13"/>
  <c r="T300" i="13"/>
  <c r="S300" i="13"/>
  <c r="R300" i="13"/>
  <c r="Q300" i="13"/>
  <c r="P300" i="13"/>
  <c r="O300" i="13"/>
  <c r="N300" i="13"/>
  <c r="M300" i="13"/>
  <c r="L300" i="13"/>
  <c r="K300" i="13"/>
  <c r="J300" i="13"/>
  <c r="I300" i="13"/>
  <c r="H300" i="13"/>
  <c r="U299" i="13"/>
  <c r="T299" i="13"/>
  <c r="S299" i="13"/>
  <c r="R299" i="13"/>
  <c r="Q299" i="13"/>
  <c r="P299" i="13"/>
  <c r="O299" i="13"/>
  <c r="N299" i="13"/>
  <c r="M299" i="13"/>
  <c r="L299" i="13"/>
  <c r="K299" i="13"/>
  <c r="J299" i="13"/>
  <c r="I299" i="13"/>
  <c r="H299" i="13"/>
  <c r="U298" i="13"/>
  <c r="T298" i="13"/>
  <c r="S298" i="13"/>
  <c r="R298" i="13"/>
  <c r="Q298" i="13"/>
  <c r="P298" i="13"/>
  <c r="O298" i="13"/>
  <c r="N298" i="13"/>
  <c r="M298" i="13"/>
  <c r="L298" i="13"/>
  <c r="K298" i="13"/>
  <c r="J298" i="13"/>
  <c r="I298" i="13"/>
  <c r="H298" i="13"/>
  <c r="U297" i="13"/>
  <c r="T297" i="13"/>
  <c r="S297" i="13"/>
  <c r="R297" i="13"/>
  <c r="Q297" i="13"/>
  <c r="P297" i="13"/>
  <c r="O297" i="13"/>
  <c r="N297" i="13"/>
  <c r="M297" i="13"/>
  <c r="L297" i="13"/>
  <c r="K297" i="13"/>
  <c r="J297" i="13"/>
  <c r="I297" i="13"/>
  <c r="H297" i="13"/>
  <c r="U296" i="13"/>
  <c r="T296" i="13"/>
  <c r="S296" i="13"/>
  <c r="R296" i="13"/>
  <c r="Q296" i="13"/>
  <c r="P296" i="13"/>
  <c r="O296" i="13"/>
  <c r="N296" i="13"/>
  <c r="M296" i="13"/>
  <c r="L296" i="13"/>
  <c r="K296" i="13"/>
  <c r="J296" i="13"/>
  <c r="I296" i="13"/>
  <c r="H296" i="13"/>
  <c r="U295" i="13"/>
  <c r="T295" i="13"/>
  <c r="S295" i="13"/>
  <c r="R295" i="13"/>
  <c r="Q295" i="13"/>
  <c r="P295" i="13"/>
  <c r="O295" i="13"/>
  <c r="N295" i="13"/>
  <c r="M295" i="13"/>
  <c r="L295" i="13"/>
  <c r="K295" i="13"/>
  <c r="J295" i="13"/>
  <c r="I295" i="13"/>
  <c r="H295" i="13"/>
  <c r="U294" i="13"/>
  <c r="T294" i="13"/>
  <c r="S294" i="13"/>
  <c r="R294" i="13"/>
  <c r="Q294" i="13"/>
  <c r="P294" i="13"/>
  <c r="O294" i="13"/>
  <c r="N294" i="13"/>
  <c r="M294" i="13"/>
  <c r="L294" i="13"/>
  <c r="K294" i="13"/>
  <c r="J294" i="13"/>
  <c r="I294" i="13"/>
  <c r="H294" i="13"/>
  <c r="U293" i="13"/>
  <c r="T293" i="13"/>
  <c r="S293" i="13"/>
  <c r="R293" i="13"/>
  <c r="Q293" i="13"/>
  <c r="P293" i="13"/>
  <c r="O293" i="13"/>
  <c r="N293" i="13"/>
  <c r="M293" i="13"/>
  <c r="L293" i="13"/>
  <c r="K293" i="13"/>
  <c r="J293" i="13"/>
  <c r="I293" i="13"/>
  <c r="H293" i="13"/>
  <c r="U292" i="13"/>
  <c r="T292" i="13"/>
  <c r="S292" i="13"/>
  <c r="R292" i="13"/>
  <c r="Q292" i="13"/>
  <c r="P292" i="13"/>
  <c r="O292" i="13"/>
  <c r="N292" i="13"/>
  <c r="M292" i="13"/>
  <c r="L292" i="13"/>
  <c r="K292" i="13"/>
  <c r="J292" i="13"/>
  <c r="I292" i="13"/>
  <c r="H292" i="13"/>
  <c r="U291" i="13"/>
  <c r="T291" i="13"/>
  <c r="S291" i="13"/>
  <c r="R291" i="13"/>
  <c r="Q291" i="13"/>
  <c r="P291" i="13"/>
  <c r="O291" i="13"/>
  <c r="N291" i="13"/>
  <c r="M291" i="13"/>
  <c r="L291" i="13"/>
  <c r="K291" i="13"/>
  <c r="J291" i="13"/>
  <c r="I291" i="13"/>
  <c r="H291" i="13"/>
  <c r="U290" i="13"/>
  <c r="T290" i="13"/>
  <c r="S290" i="13"/>
  <c r="R290" i="13"/>
  <c r="Q290" i="13"/>
  <c r="P290" i="13"/>
  <c r="O290" i="13"/>
  <c r="N290" i="13"/>
  <c r="M290" i="13"/>
  <c r="L290" i="13"/>
  <c r="K290" i="13"/>
  <c r="J290" i="13"/>
  <c r="I290" i="13"/>
  <c r="H290" i="13"/>
  <c r="U289" i="13"/>
  <c r="T289" i="13"/>
  <c r="S289" i="13"/>
  <c r="R289" i="13"/>
  <c r="Q289" i="13"/>
  <c r="P289" i="13"/>
  <c r="O289" i="13"/>
  <c r="N289" i="13"/>
  <c r="M289" i="13"/>
  <c r="L289" i="13"/>
  <c r="K289" i="13"/>
  <c r="J289" i="13"/>
  <c r="I289" i="13"/>
  <c r="H289" i="13"/>
  <c r="U288" i="13"/>
  <c r="T288" i="13"/>
  <c r="S288" i="13"/>
  <c r="R288" i="13"/>
  <c r="Q288" i="13"/>
  <c r="P288" i="13"/>
  <c r="O288" i="13"/>
  <c r="N288" i="13"/>
  <c r="M288" i="13"/>
  <c r="L288" i="13"/>
  <c r="K288" i="13"/>
  <c r="J288" i="13"/>
  <c r="I288" i="13"/>
  <c r="H288" i="13"/>
  <c r="U287" i="13"/>
  <c r="T287" i="13"/>
  <c r="S287" i="13"/>
  <c r="R287" i="13"/>
  <c r="Q287" i="13"/>
  <c r="P287" i="13"/>
  <c r="O287" i="13"/>
  <c r="N287" i="13"/>
  <c r="M287" i="13"/>
  <c r="L287" i="13"/>
  <c r="K287" i="13"/>
  <c r="J287" i="13"/>
  <c r="I287" i="13"/>
  <c r="H287" i="13"/>
  <c r="U286" i="13"/>
  <c r="T286" i="13"/>
  <c r="S286" i="13"/>
  <c r="R286" i="13"/>
  <c r="Q286" i="13"/>
  <c r="P286" i="13"/>
  <c r="O286" i="13"/>
  <c r="N286" i="13"/>
  <c r="M286" i="13"/>
  <c r="L286" i="13"/>
  <c r="K286" i="13"/>
  <c r="J286" i="13"/>
  <c r="I286" i="13"/>
  <c r="H286" i="13"/>
  <c r="U285" i="13"/>
  <c r="T285" i="13"/>
  <c r="S285" i="13"/>
  <c r="R285" i="13"/>
  <c r="Q285" i="13"/>
  <c r="P285" i="13"/>
  <c r="O285" i="13"/>
  <c r="N285" i="13"/>
  <c r="M285" i="13"/>
  <c r="L285" i="13"/>
  <c r="K285" i="13"/>
  <c r="J285" i="13"/>
  <c r="I285" i="13"/>
  <c r="H285" i="13"/>
  <c r="U284" i="13"/>
  <c r="T284" i="13"/>
  <c r="S284" i="13"/>
  <c r="R284" i="13"/>
  <c r="Q284" i="13"/>
  <c r="P284" i="13"/>
  <c r="O284" i="13"/>
  <c r="N284" i="13"/>
  <c r="M284" i="13"/>
  <c r="L284" i="13"/>
  <c r="K284" i="13"/>
  <c r="J284" i="13"/>
  <c r="I284" i="13"/>
  <c r="H284" i="13"/>
  <c r="U283" i="13"/>
  <c r="T283" i="13"/>
  <c r="S283" i="13"/>
  <c r="R283" i="13"/>
  <c r="Q283" i="13"/>
  <c r="P283" i="13"/>
  <c r="O283" i="13"/>
  <c r="N283" i="13"/>
  <c r="M283" i="13"/>
  <c r="L283" i="13"/>
  <c r="K283" i="13"/>
  <c r="J283" i="13"/>
  <c r="I283" i="13"/>
  <c r="H283" i="13"/>
  <c r="U282" i="13"/>
  <c r="T282" i="13"/>
  <c r="S282" i="13"/>
  <c r="R282" i="13"/>
  <c r="Q282" i="13"/>
  <c r="P282" i="13"/>
  <c r="O282" i="13"/>
  <c r="N282" i="13"/>
  <c r="M282" i="13"/>
  <c r="L282" i="13"/>
  <c r="K282" i="13"/>
  <c r="J282" i="13"/>
  <c r="I282" i="13"/>
  <c r="H282" i="13"/>
  <c r="U281" i="13"/>
  <c r="T281" i="13"/>
  <c r="S281" i="13"/>
  <c r="R281" i="13"/>
  <c r="Q281" i="13"/>
  <c r="P281" i="13"/>
  <c r="O281" i="13"/>
  <c r="N281" i="13"/>
  <c r="M281" i="13"/>
  <c r="L281" i="13"/>
  <c r="K281" i="13"/>
  <c r="J281" i="13"/>
  <c r="I281" i="13"/>
  <c r="H281" i="13"/>
  <c r="U280" i="13"/>
  <c r="T280" i="13"/>
  <c r="S280" i="13"/>
  <c r="R280" i="13"/>
  <c r="Q280" i="13"/>
  <c r="P280" i="13"/>
  <c r="O280" i="13"/>
  <c r="N280" i="13"/>
  <c r="M280" i="13"/>
  <c r="L280" i="13"/>
  <c r="K280" i="13"/>
  <c r="J280" i="13"/>
  <c r="I280" i="13"/>
  <c r="H280" i="13"/>
  <c r="U279" i="13"/>
  <c r="T279" i="13"/>
  <c r="S279" i="13"/>
  <c r="R279" i="13"/>
  <c r="Q279" i="13"/>
  <c r="P279" i="13"/>
  <c r="O279" i="13"/>
  <c r="N279" i="13"/>
  <c r="M279" i="13"/>
  <c r="L279" i="13"/>
  <c r="K279" i="13"/>
  <c r="J279" i="13"/>
  <c r="I279" i="13"/>
  <c r="H279" i="13"/>
  <c r="U278" i="13"/>
  <c r="T278" i="13"/>
  <c r="S278" i="13"/>
  <c r="R278" i="13"/>
  <c r="Q278" i="13"/>
  <c r="P278" i="13"/>
  <c r="O278" i="13"/>
  <c r="N278" i="13"/>
  <c r="M278" i="13"/>
  <c r="L278" i="13"/>
  <c r="K278" i="13"/>
  <c r="J278" i="13"/>
  <c r="I278" i="13"/>
  <c r="H278" i="13"/>
  <c r="U277" i="13"/>
  <c r="T277" i="13"/>
  <c r="S277" i="13"/>
  <c r="R277" i="13"/>
  <c r="Q277" i="13"/>
  <c r="P277" i="13"/>
  <c r="O277" i="13"/>
  <c r="N277" i="13"/>
  <c r="M277" i="13"/>
  <c r="L277" i="13"/>
  <c r="K277" i="13"/>
  <c r="J277" i="13"/>
  <c r="I277" i="13"/>
  <c r="H277" i="13"/>
  <c r="U276" i="13"/>
  <c r="T276" i="13"/>
  <c r="S276" i="13"/>
  <c r="R276" i="13"/>
  <c r="Q276" i="13"/>
  <c r="P276" i="13"/>
  <c r="O276" i="13"/>
  <c r="N276" i="13"/>
  <c r="M276" i="13"/>
  <c r="L276" i="13"/>
  <c r="K276" i="13"/>
  <c r="J276" i="13"/>
  <c r="I276" i="13"/>
  <c r="H276" i="13"/>
  <c r="U275" i="13"/>
  <c r="T275" i="13"/>
  <c r="S275" i="13"/>
  <c r="R275" i="13"/>
  <c r="Q275" i="13"/>
  <c r="P275" i="13"/>
  <c r="O275" i="13"/>
  <c r="N275" i="13"/>
  <c r="M275" i="13"/>
  <c r="L275" i="13"/>
  <c r="K275" i="13"/>
  <c r="J275" i="13"/>
  <c r="I275" i="13"/>
  <c r="H275" i="13"/>
  <c r="U274" i="13"/>
  <c r="T274" i="13"/>
  <c r="S274" i="13"/>
  <c r="R274" i="13"/>
  <c r="Q274" i="13"/>
  <c r="P274" i="13"/>
  <c r="O274" i="13"/>
  <c r="N274" i="13"/>
  <c r="M274" i="13"/>
  <c r="L274" i="13"/>
  <c r="K274" i="13"/>
  <c r="J274" i="13"/>
  <c r="I274" i="13"/>
  <c r="H274" i="13"/>
  <c r="U273" i="13"/>
  <c r="T273" i="13"/>
  <c r="S273" i="13"/>
  <c r="R273" i="13"/>
  <c r="Q273" i="13"/>
  <c r="P273" i="13"/>
  <c r="O273" i="13"/>
  <c r="N273" i="13"/>
  <c r="M273" i="13"/>
  <c r="L273" i="13"/>
  <c r="K273" i="13"/>
  <c r="J273" i="13"/>
  <c r="I273" i="13"/>
  <c r="H273" i="13"/>
  <c r="U272" i="13"/>
  <c r="T272" i="13"/>
  <c r="S272" i="13"/>
  <c r="R272" i="13"/>
  <c r="Q272" i="13"/>
  <c r="P272" i="13"/>
  <c r="O272" i="13"/>
  <c r="N272" i="13"/>
  <c r="M272" i="13"/>
  <c r="L272" i="13"/>
  <c r="K272" i="13"/>
  <c r="J272" i="13"/>
  <c r="I272" i="13"/>
  <c r="H272" i="13"/>
  <c r="U271" i="13"/>
  <c r="T271" i="13"/>
  <c r="S271" i="13"/>
  <c r="R271" i="13"/>
  <c r="Q271" i="13"/>
  <c r="P271" i="13"/>
  <c r="O271" i="13"/>
  <c r="N271" i="13"/>
  <c r="M271" i="13"/>
  <c r="L271" i="13"/>
  <c r="K271" i="13"/>
  <c r="J271" i="13"/>
  <c r="I271" i="13"/>
  <c r="H271" i="13"/>
  <c r="U270" i="13"/>
  <c r="T270" i="13"/>
  <c r="S270" i="13"/>
  <c r="R270" i="13"/>
  <c r="Q270" i="13"/>
  <c r="P270" i="13"/>
  <c r="O270" i="13"/>
  <c r="N270" i="13"/>
  <c r="M270" i="13"/>
  <c r="L270" i="13"/>
  <c r="K270" i="13"/>
  <c r="J270" i="13"/>
  <c r="I270" i="13"/>
  <c r="H270" i="13"/>
  <c r="U269" i="13"/>
  <c r="T269" i="13"/>
  <c r="S269" i="13"/>
  <c r="R269" i="13"/>
  <c r="Q269" i="13"/>
  <c r="P269" i="13"/>
  <c r="O269" i="13"/>
  <c r="N269" i="13"/>
  <c r="M269" i="13"/>
  <c r="L269" i="13"/>
  <c r="K269" i="13"/>
  <c r="J269" i="13"/>
  <c r="I269" i="13"/>
  <c r="H269" i="13"/>
  <c r="U268" i="13"/>
  <c r="T268" i="13"/>
  <c r="S268" i="13"/>
  <c r="R268" i="13"/>
  <c r="Q268" i="13"/>
  <c r="P268" i="13"/>
  <c r="O268" i="13"/>
  <c r="N268" i="13"/>
  <c r="M268" i="13"/>
  <c r="L268" i="13"/>
  <c r="K268" i="13"/>
  <c r="J268" i="13"/>
  <c r="I268" i="13"/>
  <c r="H268" i="13"/>
  <c r="U267" i="13"/>
  <c r="T267" i="13"/>
  <c r="S267" i="13"/>
  <c r="R267" i="13"/>
  <c r="Q267" i="13"/>
  <c r="P267" i="13"/>
  <c r="O267" i="13"/>
  <c r="N267" i="13"/>
  <c r="M267" i="13"/>
  <c r="L267" i="13"/>
  <c r="K267" i="13"/>
  <c r="J267" i="13"/>
  <c r="I267" i="13"/>
  <c r="H267" i="13"/>
  <c r="U266" i="13"/>
  <c r="T266" i="13"/>
  <c r="S266" i="13"/>
  <c r="R266" i="13"/>
  <c r="Q266" i="13"/>
  <c r="P266" i="13"/>
  <c r="O266" i="13"/>
  <c r="N266" i="13"/>
  <c r="M266" i="13"/>
  <c r="L266" i="13"/>
  <c r="K266" i="13"/>
  <c r="J266" i="13"/>
  <c r="I266" i="13"/>
  <c r="H266" i="13"/>
  <c r="U265" i="13"/>
  <c r="T265" i="13"/>
  <c r="S265" i="13"/>
  <c r="R265" i="13"/>
  <c r="Q265" i="13"/>
  <c r="P265" i="13"/>
  <c r="O265" i="13"/>
  <c r="N265" i="13"/>
  <c r="M265" i="13"/>
  <c r="L265" i="13"/>
  <c r="K265" i="13"/>
  <c r="J265" i="13"/>
  <c r="I265" i="13"/>
  <c r="H265" i="13"/>
  <c r="U264" i="13"/>
  <c r="T264" i="13"/>
  <c r="S264" i="13"/>
  <c r="R264" i="13"/>
  <c r="Q264" i="13"/>
  <c r="P264" i="13"/>
  <c r="O264" i="13"/>
  <c r="N264" i="13"/>
  <c r="M264" i="13"/>
  <c r="L264" i="13"/>
  <c r="K264" i="13"/>
  <c r="J264" i="13"/>
  <c r="I264" i="13"/>
  <c r="H264" i="13"/>
  <c r="U263" i="13"/>
  <c r="T263" i="13"/>
  <c r="S263" i="13"/>
  <c r="R263" i="13"/>
  <c r="Q263" i="13"/>
  <c r="P263" i="13"/>
  <c r="O263" i="13"/>
  <c r="N263" i="13"/>
  <c r="M263" i="13"/>
  <c r="L263" i="13"/>
  <c r="K263" i="13"/>
  <c r="J263" i="13"/>
  <c r="I263" i="13"/>
  <c r="H263" i="13"/>
  <c r="U262" i="13"/>
  <c r="T262" i="13"/>
  <c r="S262" i="13"/>
  <c r="R262" i="13"/>
  <c r="Q262" i="13"/>
  <c r="P262" i="13"/>
  <c r="O262" i="13"/>
  <c r="N262" i="13"/>
  <c r="M262" i="13"/>
  <c r="L262" i="13"/>
  <c r="K262" i="13"/>
  <c r="J262" i="13"/>
  <c r="I262" i="13"/>
  <c r="H262" i="13"/>
  <c r="U261" i="13"/>
  <c r="T261" i="13"/>
  <c r="S261" i="13"/>
  <c r="R261" i="13"/>
  <c r="Q261" i="13"/>
  <c r="P261" i="13"/>
  <c r="O261" i="13"/>
  <c r="N261" i="13"/>
  <c r="M261" i="13"/>
  <c r="L261" i="13"/>
  <c r="K261" i="13"/>
  <c r="J261" i="13"/>
  <c r="I261" i="13"/>
  <c r="H261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U253" i="13"/>
  <c r="T253" i="13"/>
  <c r="S253" i="13"/>
  <c r="R253" i="13"/>
  <c r="Q253" i="13"/>
  <c r="P253" i="13"/>
  <c r="O253" i="13"/>
  <c r="N253" i="13"/>
  <c r="M253" i="13"/>
  <c r="L253" i="13"/>
  <c r="K253" i="13"/>
  <c r="J253" i="13"/>
  <c r="I253" i="13"/>
  <c r="H253" i="13"/>
  <c r="U252" i="13"/>
  <c r="T252" i="13"/>
  <c r="S252" i="13"/>
  <c r="R252" i="13"/>
  <c r="Q252" i="13"/>
  <c r="P252" i="13"/>
  <c r="O252" i="13"/>
  <c r="N252" i="13"/>
  <c r="M252" i="13"/>
  <c r="L252" i="13"/>
  <c r="K252" i="13"/>
  <c r="J252" i="13"/>
  <c r="I252" i="13"/>
  <c r="H252" i="13"/>
  <c r="U251" i="13"/>
  <c r="T251" i="13"/>
  <c r="S251" i="13"/>
  <c r="R251" i="13"/>
  <c r="Q251" i="13"/>
  <c r="P251" i="13"/>
  <c r="O251" i="13"/>
  <c r="N251" i="13"/>
  <c r="M251" i="13"/>
  <c r="L251" i="13"/>
  <c r="K251" i="13"/>
  <c r="J251" i="13"/>
  <c r="I251" i="13"/>
  <c r="H251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U243" i="13"/>
  <c r="T243" i="13"/>
  <c r="S243" i="13"/>
  <c r="R243" i="13"/>
  <c r="Q243" i="13"/>
  <c r="P243" i="13"/>
  <c r="O243" i="13"/>
  <c r="N243" i="13"/>
  <c r="M243" i="13"/>
  <c r="L243" i="13"/>
  <c r="K243" i="13"/>
  <c r="J243" i="13"/>
  <c r="I243" i="13"/>
  <c r="H243" i="13"/>
  <c r="U242" i="13"/>
  <c r="T242" i="13"/>
  <c r="S242" i="13"/>
  <c r="R242" i="13"/>
  <c r="Q242" i="13"/>
  <c r="P242" i="13"/>
  <c r="O242" i="13"/>
  <c r="N242" i="13"/>
  <c r="M242" i="13"/>
  <c r="L242" i="13"/>
  <c r="K242" i="13"/>
  <c r="J242" i="13"/>
  <c r="I242" i="13"/>
  <c r="H242" i="13"/>
  <c r="U241" i="13"/>
  <c r="T241" i="13"/>
  <c r="S241" i="13"/>
  <c r="R241" i="13"/>
  <c r="Q241" i="13"/>
  <c r="P241" i="13"/>
  <c r="O241" i="13"/>
  <c r="N241" i="13"/>
  <c r="M241" i="13"/>
  <c r="L241" i="13"/>
  <c r="K241" i="13"/>
  <c r="J241" i="13"/>
  <c r="I241" i="13"/>
  <c r="H241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U233" i="13"/>
  <c r="T233" i="13"/>
  <c r="S233" i="13"/>
  <c r="R233" i="13"/>
  <c r="Q233" i="13"/>
  <c r="P233" i="13"/>
  <c r="O233" i="13"/>
  <c r="N233" i="13"/>
  <c r="M233" i="13"/>
  <c r="L233" i="13"/>
  <c r="K233" i="13"/>
  <c r="J233" i="13"/>
  <c r="I233" i="13"/>
  <c r="H233" i="13"/>
  <c r="U232" i="13"/>
  <c r="T232" i="13"/>
  <c r="S232" i="13"/>
  <c r="R232" i="13"/>
  <c r="Q232" i="13"/>
  <c r="P232" i="13"/>
  <c r="O232" i="13"/>
  <c r="N232" i="13"/>
  <c r="M232" i="13"/>
  <c r="L232" i="13"/>
  <c r="K232" i="13"/>
  <c r="J232" i="13"/>
  <c r="I232" i="13"/>
  <c r="H232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U227" i="13"/>
  <c r="T227" i="13"/>
  <c r="S227" i="13"/>
  <c r="R227" i="13"/>
  <c r="Q227" i="13"/>
  <c r="P227" i="13"/>
  <c r="O227" i="13"/>
  <c r="N227" i="13"/>
  <c r="M227" i="13"/>
  <c r="L227" i="13"/>
  <c r="K227" i="13"/>
  <c r="J227" i="13"/>
  <c r="I227" i="13"/>
  <c r="H227" i="13"/>
  <c r="U226" i="13"/>
  <c r="T226" i="13"/>
  <c r="S226" i="13"/>
  <c r="R226" i="13"/>
  <c r="Q226" i="13"/>
  <c r="P226" i="13"/>
  <c r="O226" i="13"/>
  <c r="N226" i="13"/>
  <c r="M226" i="13"/>
  <c r="L226" i="13"/>
  <c r="K226" i="13"/>
  <c r="J226" i="13"/>
  <c r="I226" i="13"/>
  <c r="H226" i="13"/>
  <c r="U225" i="13"/>
  <c r="T225" i="13"/>
  <c r="S225" i="13"/>
  <c r="R225" i="13"/>
  <c r="Q225" i="13"/>
  <c r="P225" i="13"/>
  <c r="O225" i="13"/>
  <c r="N225" i="13"/>
  <c r="M225" i="13"/>
  <c r="L225" i="13"/>
  <c r="K225" i="13"/>
  <c r="J225" i="13"/>
  <c r="I225" i="13"/>
  <c r="H225" i="13"/>
  <c r="U224" i="13"/>
  <c r="T224" i="13"/>
  <c r="S224" i="13"/>
  <c r="R224" i="13"/>
  <c r="Q224" i="13"/>
  <c r="P224" i="13"/>
  <c r="O224" i="13"/>
  <c r="N224" i="13"/>
  <c r="M224" i="13"/>
  <c r="L224" i="13"/>
  <c r="K224" i="13"/>
  <c r="J224" i="13"/>
  <c r="I224" i="13"/>
  <c r="H224" i="13"/>
  <c r="U223" i="13"/>
  <c r="T223" i="13"/>
  <c r="S223" i="13"/>
  <c r="R223" i="13"/>
  <c r="Q223" i="13"/>
  <c r="P223" i="13"/>
  <c r="O223" i="13"/>
  <c r="N223" i="13"/>
  <c r="M223" i="13"/>
  <c r="L223" i="13"/>
  <c r="K223" i="13"/>
  <c r="J223" i="13"/>
  <c r="I223" i="13"/>
  <c r="H223" i="13"/>
  <c r="U222" i="13"/>
  <c r="T222" i="13"/>
  <c r="S222" i="13"/>
  <c r="R222" i="13"/>
  <c r="Q222" i="13"/>
  <c r="P222" i="13"/>
  <c r="O222" i="13"/>
  <c r="N222" i="13"/>
  <c r="M222" i="13"/>
  <c r="L222" i="13"/>
  <c r="K222" i="13"/>
  <c r="J222" i="13"/>
  <c r="I222" i="13"/>
  <c r="H222" i="13"/>
  <c r="U221" i="13"/>
  <c r="T221" i="13"/>
  <c r="S221" i="13"/>
  <c r="R221" i="13"/>
  <c r="Q221" i="13"/>
  <c r="P221" i="13"/>
  <c r="O221" i="13"/>
  <c r="N221" i="13"/>
  <c r="M221" i="13"/>
  <c r="L221" i="13"/>
  <c r="K221" i="13"/>
  <c r="J221" i="13"/>
  <c r="I221" i="13"/>
  <c r="H221" i="13"/>
  <c r="U220" i="13"/>
  <c r="T220" i="13"/>
  <c r="S220" i="13"/>
  <c r="R220" i="13"/>
  <c r="Q220" i="13"/>
  <c r="P220" i="13"/>
  <c r="O220" i="13"/>
  <c r="N220" i="13"/>
  <c r="M220" i="13"/>
  <c r="L220" i="13"/>
  <c r="K220" i="13"/>
  <c r="J220" i="13"/>
  <c r="I220" i="13"/>
  <c r="H220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U216" i="13"/>
  <c r="T216" i="13"/>
  <c r="S216" i="13"/>
  <c r="R216" i="13"/>
  <c r="Q216" i="13"/>
  <c r="P216" i="13"/>
  <c r="O216" i="13"/>
  <c r="N216" i="13"/>
  <c r="M216" i="13"/>
  <c r="L216" i="13"/>
  <c r="K216" i="13"/>
  <c r="J216" i="13"/>
  <c r="I216" i="13"/>
  <c r="H216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U208" i="13"/>
  <c r="T208" i="13"/>
  <c r="S208" i="13"/>
  <c r="R208" i="13"/>
  <c r="Q208" i="13"/>
  <c r="P208" i="13"/>
  <c r="O208" i="13"/>
  <c r="N208" i="13"/>
  <c r="M208" i="13"/>
  <c r="L208" i="13"/>
  <c r="K208" i="13"/>
  <c r="J208" i="13"/>
  <c r="I208" i="13"/>
  <c r="H208" i="13"/>
  <c r="U207" i="13"/>
  <c r="T207" i="13"/>
  <c r="S207" i="13"/>
  <c r="R207" i="13"/>
  <c r="Q207" i="13"/>
  <c r="P207" i="13"/>
  <c r="O207" i="13"/>
  <c r="N207" i="13"/>
  <c r="M207" i="13"/>
  <c r="L207" i="13"/>
  <c r="K207" i="13"/>
  <c r="J207" i="13"/>
  <c r="I207" i="13"/>
  <c r="H207" i="13"/>
  <c r="U206" i="13"/>
  <c r="T206" i="13"/>
  <c r="S206" i="13"/>
  <c r="R206" i="13"/>
  <c r="Q206" i="13"/>
  <c r="P206" i="13"/>
  <c r="O206" i="13"/>
  <c r="N206" i="13"/>
  <c r="M206" i="13"/>
  <c r="L206" i="13"/>
  <c r="K206" i="13"/>
  <c r="J206" i="13"/>
  <c r="I206" i="13"/>
  <c r="H206" i="13"/>
  <c r="U205" i="13"/>
  <c r="T205" i="13"/>
  <c r="S205" i="13"/>
  <c r="R205" i="13"/>
  <c r="Q205" i="13"/>
  <c r="P205" i="13"/>
  <c r="O205" i="13"/>
  <c r="N205" i="13"/>
  <c r="M205" i="13"/>
  <c r="L205" i="13"/>
  <c r="K205" i="13"/>
  <c r="J205" i="13"/>
  <c r="I205" i="13"/>
  <c r="H205" i="13"/>
  <c r="U204" i="13"/>
  <c r="T204" i="13"/>
  <c r="S204" i="13"/>
  <c r="R204" i="13"/>
  <c r="Q204" i="13"/>
  <c r="P204" i="13"/>
  <c r="O204" i="13"/>
  <c r="N204" i="13"/>
  <c r="M204" i="13"/>
  <c r="L204" i="13"/>
  <c r="K204" i="13"/>
  <c r="J204" i="13"/>
  <c r="I204" i="13"/>
  <c r="H204" i="13"/>
  <c r="U203" i="13"/>
  <c r="T203" i="13"/>
  <c r="S203" i="13"/>
  <c r="R203" i="13"/>
  <c r="Q203" i="13"/>
  <c r="P203" i="13"/>
  <c r="O203" i="13"/>
  <c r="N203" i="13"/>
  <c r="M203" i="13"/>
  <c r="L203" i="13"/>
  <c r="K203" i="13"/>
  <c r="J203" i="13"/>
  <c r="I203" i="13"/>
  <c r="H203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U199" i="13"/>
  <c r="T199" i="13"/>
  <c r="S199" i="13"/>
  <c r="R199" i="13"/>
  <c r="Q199" i="13"/>
  <c r="P199" i="13"/>
  <c r="O199" i="13"/>
  <c r="N199" i="13"/>
  <c r="M199" i="13"/>
  <c r="L199" i="13"/>
  <c r="K199" i="13"/>
  <c r="J199" i="13"/>
  <c r="I199" i="13"/>
  <c r="H199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U191" i="13"/>
  <c r="T191" i="13"/>
  <c r="S191" i="13"/>
  <c r="R191" i="13"/>
  <c r="Q191" i="13"/>
  <c r="P191" i="13"/>
  <c r="O191" i="13"/>
  <c r="N191" i="13"/>
  <c r="M191" i="13"/>
  <c r="L191" i="13"/>
  <c r="K191" i="13"/>
  <c r="J191" i="13"/>
  <c r="I191" i="13"/>
  <c r="H191" i="13"/>
  <c r="U190" i="13"/>
  <c r="T190" i="13"/>
  <c r="S190" i="13"/>
  <c r="R190" i="13"/>
  <c r="Q190" i="13"/>
  <c r="P190" i="13"/>
  <c r="O190" i="13"/>
  <c r="N190" i="13"/>
  <c r="M190" i="13"/>
  <c r="L190" i="13"/>
  <c r="K190" i="13"/>
  <c r="J190" i="13"/>
  <c r="I190" i="13"/>
  <c r="H190" i="13"/>
  <c r="U189" i="13"/>
  <c r="T189" i="13"/>
  <c r="S189" i="13"/>
  <c r="R189" i="13"/>
  <c r="Q189" i="13"/>
  <c r="P189" i="13"/>
  <c r="O189" i="13"/>
  <c r="N189" i="13"/>
  <c r="M189" i="13"/>
  <c r="L189" i="13"/>
  <c r="K189" i="13"/>
  <c r="J189" i="13"/>
  <c r="I189" i="13"/>
  <c r="H189" i="13"/>
  <c r="U188" i="13"/>
  <c r="T188" i="13"/>
  <c r="S188" i="13"/>
  <c r="R188" i="13"/>
  <c r="Q188" i="13"/>
  <c r="P188" i="13"/>
  <c r="O188" i="13"/>
  <c r="N188" i="13"/>
  <c r="M188" i="13"/>
  <c r="L188" i="13"/>
  <c r="K188" i="13"/>
  <c r="J188" i="13"/>
  <c r="I188" i="13"/>
  <c r="H188" i="13"/>
  <c r="U187" i="13"/>
  <c r="T187" i="13"/>
  <c r="S187" i="13"/>
  <c r="R187" i="13"/>
  <c r="Q187" i="13"/>
  <c r="P187" i="13"/>
  <c r="O187" i="13"/>
  <c r="N187" i="13"/>
  <c r="M187" i="13"/>
  <c r="L187" i="13"/>
  <c r="K187" i="13"/>
  <c r="J187" i="13"/>
  <c r="I187" i="13"/>
  <c r="H187" i="13"/>
  <c r="U186" i="13"/>
  <c r="T186" i="13"/>
  <c r="S186" i="13"/>
  <c r="R186" i="13"/>
  <c r="Q186" i="13"/>
  <c r="P186" i="13"/>
  <c r="O186" i="13"/>
  <c r="N186" i="13"/>
  <c r="M186" i="13"/>
  <c r="L186" i="13"/>
  <c r="K186" i="13"/>
  <c r="J186" i="13"/>
  <c r="I186" i="13"/>
  <c r="H186" i="13"/>
  <c r="U185" i="13"/>
  <c r="T185" i="13"/>
  <c r="S185" i="13"/>
  <c r="R185" i="13"/>
  <c r="Q185" i="13"/>
  <c r="P185" i="13"/>
  <c r="O185" i="13"/>
  <c r="N185" i="13"/>
  <c r="M185" i="13"/>
  <c r="L185" i="13"/>
  <c r="K185" i="13"/>
  <c r="J185" i="13"/>
  <c r="I185" i="13"/>
  <c r="H185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U181" i="13"/>
  <c r="T181" i="13"/>
  <c r="S181" i="13"/>
  <c r="R181" i="13"/>
  <c r="Q181" i="13"/>
  <c r="P181" i="13"/>
  <c r="O181" i="13"/>
  <c r="N181" i="13"/>
  <c r="M181" i="13"/>
  <c r="L181" i="13"/>
  <c r="K181" i="13"/>
  <c r="J181" i="13"/>
  <c r="I181" i="13"/>
  <c r="H181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U175" i="13"/>
  <c r="T175" i="13"/>
  <c r="S175" i="13"/>
  <c r="R175" i="13"/>
  <c r="Q175" i="13"/>
  <c r="P175" i="13"/>
  <c r="O175" i="13"/>
  <c r="N175" i="13"/>
  <c r="M175" i="13"/>
  <c r="L175" i="13"/>
  <c r="K175" i="13"/>
  <c r="J175" i="13"/>
  <c r="I175" i="13"/>
  <c r="H175" i="13"/>
  <c r="U174" i="13"/>
  <c r="T174" i="13"/>
  <c r="S174" i="13"/>
  <c r="R174" i="13"/>
  <c r="Q174" i="13"/>
  <c r="P174" i="13"/>
  <c r="O174" i="13"/>
  <c r="N174" i="13"/>
  <c r="M174" i="13"/>
  <c r="L174" i="13"/>
  <c r="K174" i="13"/>
  <c r="J174" i="13"/>
  <c r="I174" i="13"/>
  <c r="H174" i="13"/>
  <c r="U173" i="13"/>
  <c r="T173" i="13"/>
  <c r="S173" i="13"/>
  <c r="R173" i="13"/>
  <c r="Q173" i="13"/>
  <c r="P173" i="13"/>
  <c r="O173" i="13"/>
  <c r="N173" i="13"/>
  <c r="M173" i="13"/>
  <c r="L173" i="13"/>
  <c r="K173" i="13"/>
  <c r="J173" i="13"/>
  <c r="I173" i="13"/>
  <c r="H173" i="13"/>
  <c r="U172" i="13"/>
  <c r="T172" i="13"/>
  <c r="S172" i="13"/>
  <c r="R172" i="13"/>
  <c r="Q172" i="13"/>
  <c r="P172" i="13"/>
  <c r="O172" i="13"/>
  <c r="N172" i="13"/>
  <c r="M172" i="13"/>
  <c r="L172" i="13"/>
  <c r="K172" i="13"/>
  <c r="J172" i="13"/>
  <c r="I172" i="13"/>
  <c r="H172" i="13"/>
  <c r="U171" i="13"/>
  <c r="T171" i="13"/>
  <c r="S171" i="13"/>
  <c r="R171" i="13"/>
  <c r="Q171" i="13"/>
  <c r="P171" i="13"/>
  <c r="O171" i="13"/>
  <c r="N171" i="13"/>
  <c r="M171" i="13"/>
  <c r="L171" i="13"/>
  <c r="K171" i="13"/>
  <c r="J171" i="13"/>
  <c r="I171" i="13"/>
  <c r="H171" i="13"/>
  <c r="U170" i="13"/>
  <c r="T170" i="13"/>
  <c r="S170" i="13"/>
  <c r="R170" i="13"/>
  <c r="Q170" i="13"/>
  <c r="P170" i="13"/>
  <c r="O170" i="13"/>
  <c r="N170" i="13"/>
  <c r="M170" i="13"/>
  <c r="L170" i="13"/>
  <c r="K170" i="13"/>
  <c r="J170" i="13"/>
  <c r="I170" i="13"/>
  <c r="H170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U167" i="13"/>
  <c r="T167" i="13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U166" i="13"/>
  <c r="T166" i="13"/>
  <c r="S166" i="13"/>
  <c r="R166" i="13"/>
  <c r="Q166" i="13"/>
  <c r="P166" i="13"/>
  <c r="O166" i="13"/>
  <c r="N166" i="13"/>
  <c r="M166" i="13"/>
  <c r="L166" i="13"/>
  <c r="K166" i="13"/>
  <c r="J166" i="13"/>
  <c r="I166" i="13"/>
  <c r="H166" i="13"/>
  <c r="U165" i="13"/>
  <c r="T165" i="13"/>
  <c r="S165" i="13"/>
  <c r="R165" i="13"/>
  <c r="Q165" i="13"/>
  <c r="P165" i="13"/>
  <c r="O165" i="13"/>
  <c r="N165" i="13"/>
  <c r="M165" i="13"/>
  <c r="L165" i="13"/>
  <c r="K165" i="13"/>
  <c r="J165" i="13"/>
  <c r="I165" i="13"/>
  <c r="H165" i="13"/>
  <c r="U164" i="13"/>
  <c r="T164" i="13"/>
  <c r="S164" i="13"/>
  <c r="R164" i="13"/>
  <c r="Q164" i="13"/>
  <c r="P164" i="13"/>
  <c r="O164" i="13"/>
  <c r="N164" i="13"/>
  <c r="M164" i="13"/>
  <c r="L164" i="13"/>
  <c r="K164" i="13"/>
  <c r="J164" i="13"/>
  <c r="I164" i="13"/>
  <c r="H164" i="13"/>
  <c r="U163" i="13"/>
  <c r="T163" i="13"/>
  <c r="S163" i="13"/>
  <c r="R163" i="13"/>
  <c r="Q163" i="13"/>
  <c r="P163" i="13"/>
  <c r="O163" i="13"/>
  <c r="N163" i="13"/>
  <c r="M163" i="13"/>
  <c r="L163" i="13"/>
  <c r="K163" i="13"/>
  <c r="J163" i="13"/>
  <c r="I163" i="13"/>
  <c r="H163" i="13"/>
  <c r="U162" i="13"/>
  <c r="T162" i="13"/>
  <c r="S162" i="13"/>
  <c r="R162" i="13"/>
  <c r="Q162" i="13"/>
  <c r="P162" i="13"/>
  <c r="O162" i="13"/>
  <c r="N162" i="13"/>
  <c r="M162" i="13"/>
  <c r="L162" i="13"/>
  <c r="K162" i="13"/>
  <c r="J162" i="13"/>
  <c r="I162" i="13"/>
  <c r="H162" i="13"/>
  <c r="U161" i="13"/>
  <c r="T161" i="13"/>
  <c r="S161" i="13"/>
  <c r="R161" i="13"/>
  <c r="Q161" i="13"/>
  <c r="P161" i="13"/>
  <c r="O161" i="13"/>
  <c r="N161" i="13"/>
  <c r="M161" i="13"/>
  <c r="L161" i="13"/>
  <c r="K161" i="13"/>
  <c r="J161" i="13"/>
  <c r="I161" i="13"/>
  <c r="H161" i="13"/>
  <c r="U160" i="13"/>
  <c r="T160" i="13"/>
  <c r="S160" i="13"/>
  <c r="R160" i="13"/>
  <c r="Q160" i="13"/>
  <c r="P160" i="13"/>
  <c r="O160" i="13"/>
  <c r="N160" i="13"/>
  <c r="M160" i="13"/>
  <c r="L160" i="13"/>
  <c r="K160" i="13"/>
  <c r="J160" i="13"/>
  <c r="I160" i="13"/>
  <c r="H160" i="13"/>
  <c r="U159" i="13"/>
  <c r="T159" i="13"/>
  <c r="S159" i="13"/>
  <c r="R159" i="13"/>
  <c r="Q159" i="13"/>
  <c r="P159" i="13"/>
  <c r="O159" i="13"/>
  <c r="N159" i="13"/>
  <c r="M159" i="13"/>
  <c r="L159" i="13"/>
  <c r="K159" i="13"/>
  <c r="J159" i="13"/>
  <c r="I159" i="13"/>
  <c r="H159" i="13"/>
  <c r="U158" i="13"/>
  <c r="T158" i="13"/>
  <c r="S158" i="13"/>
  <c r="R158" i="13"/>
  <c r="Q158" i="13"/>
  <c r="P158" i="13"/>
  <c r="O158" i="13"/>
  <c r="N158" i="13"/>
  <c r="M158" i="13"/>
  <c r="L158" i="13"/>
  <c r="K158" i="13"/>
  <c r="J158" i="13"/>
  <c r="I158" i="13"/>
  <c r="H158" i="13"/>
  <c r="U157" i="13"/>
  <c r="T157" i="13"/>
  <c r="S157" i="13"/>
  <c r="R157" i="13"/>
  <c r="Q157" i="13"/>
  <c r="P157" i="13"/>
  <c r="O157" i="13"/>
  <c r="N157" i="13"/>
  <c r="M157" i="13"/>
  <c r="L157" i="13"/>
  <c r="K157" i="13"/>
  <c r="J157" i="13"/>
  <c r="I157" i="13"/>
  <c r="H157" i="13"/>
  <c r="U156" i="13"/>
  <c r="T156" i="13"/>
  <c r="S156" i="13"/>
  <c r="R156" i="13"/>
  <c r="Q156" i="13"/>
  <c r="P156" i="13"/>
  <c r="O156" i="13"/>
  <c r="N156" i="13"/>
  <c r="M156" i="13"/>
  <c r="L156" i="13"/>
  <c r="K156" i="13"/>
  <c r="J156" i="13"/>
  <c r="I156" i="13"/>
  <c r="H156" i="13"/>
  <c r="U155" i="13"/>
  <c r="T155" i="13"/>
  <c r="S155" i="13"/>
  <c r="R155" i="13"/>
  <c r="Q155" i="13"/>
  <c r="P155" i="13"/>
  <c r="O155" i="13"/>
  <c r="N155" i="13"/>
  <c r="M155" i="13"/>
  <c r="L155" i="13"/>
  <c r="K155" i="13"/>
  <c r="J155" i="13"/>
  <c r="I155" i="13"/>
  <c r="H155" i="13"/>
  <c r="U154" i="13"/>
  <c r="T154" i="13"/>
  <c r="S154" i="13"/>
  <c r="R154" i="13"/>
  <c r="Q154" i="13"/>
  <c r="P154" i="13"/>
  <c r="O154" i="13"/>
  <c r="N154" i="13"/>
  <c r="M154" i="13"/>
  <c r="L154" i="13"/>
  <c r="K154" i="13"/>
  <c r="J154" i="13"/>
  <c r="I154" i="13"/>
  <c r="H154" i="13"/>
  <c r="U153" i="13"/>
  <c r="T153" i="13"/>
  <c r="S153" i="13"/>
  <c r="R153" i="13"/>
  <c r="Q153" i="13"/>
  <c r="P153" i="13"/>
  <c r="O153" i="13"/>
  <c r="N153" i="13"/>
  <c r="M153" i="13"/>
  <c r="L153" i="13"/>
  <c r="K153" i="13"/>
  <c r="J153" i="13"/>
  <c r="I153" i="13"/>
  <c r="H153" i="13"/>
  <c r="U152" i="13"/>
  <c r="T152" i="13"/>
  <c r="S152" i="13"/>
  <c r="R152" i="13"/>
  <c r="Q152" i="13"/>
  <c r="P152" i="13"/>
  <c r="O152" i="13"/>
  <c r="N152" i="13"/>
  <c r="M152" i="13"/>
  <c r="L152" i="13"/>
  <c r="K152" i="13"/>
  <c r="J152" i="13"/>
  <c r="I152" i="13"/>
  <c r="H152" i="13"/>
  <c r="U151" i="13"/>
  <c r="T151" i="13"/>
  <c r="S151" i="13"/>
  <c r="R151" i="13"/>
  <c r="Q151" i="13"/>
  <c r="P151" i="13"/>
  <c r="O151" i="13"/>
  <c r="N151" i="13"/>
  <c r="M151" i="13"/>
  <c r="L151" i="13"/>
  <c r="K151" i="13"/>
  <c r="J151" i="13"/>
  <c r="I151" i="13"/>
  <c r="H151" i="13"/>
  <c r="U150" i="13"/>
  <c r="T150" i="13"/>
  <c r="S150" i="13"/>
  <c r="R150" i="13"/>
  <c r="Q150" i="13"/>
  <c r="P150" i="13"/>
  <c r="O150" i="13"/>
  <c r="N150" i="13"/>
  <c r="M150" i="13"/>
  <c r="L150" i="13"/>
  <c r="K150" i="13"/>
  <c r="J150" i="13"/>
  <c r="I150" i="13"/>
  <c r="H150" i="13"/>
  <c r="U149" i="13"/>
  <c r="T149" i="13"/>
  <c r="S149" i="13"/>
  <c r="R149" i="13"/>
  <c r="Q149" i="13"/>
  <c r="P149" i="13"/>
  <c r="O149" i="13"/>
  <c r="N149" i="13"/>
  <c r="M149" i="13"/>
  <c r="L149" i="13"/>
  <c r="K149" i="13"/>
  <c r="J149" i="13"/>
  <c r="I149" i="13"/>
  <c r="H149" i="13"/>
  <c r="U148" i="13"/>
  <c r="T148" i="13"/>
  <c r="S148" i="13"/>
  <c r="R148" i="13"/>
  <c r="Q148" i="13"/>
  <c r="P148" i="13"/>
  <c r="O148" i="13"/>
  <c r="N148" i="13"/>
  <c r="M148" i="13"/>
  <c r="L148" i="13"/>
  <c r="K148" i="13"/>
  <c r="J148" i="13"/>
  <c r="I148" i="13"/>
  <c r="H148" i="13"/>
  <c r="U147" i="13"/>
  <c r="T147" i="13"/>
  <c r="S147" i="13"/>
  <c r="R147" i="13"/>
  <c r="Q147" i="13"/>
  <c r="P147" i="13"/>
  <c r="O147" i="13"/>
  <c r="N147" i="13"/>
  <c r="M147" i="13"/>
  <c r="L147" i="13"/>
  <c r="K147" i="13"/>
  <c r="J147" i="13"/>
  <c r="I147" i="13"/>
  <c r="H147" i="13"/>
  <c r="U146" i="13"/>
  <c r="T146" i="13"/>
  <c r="S146" i="13"/>
  <c r="R146" i="13"/>
  <c r="Q146" i="13"/>
  <c r="P146" i="13"/>
  <c r="O146" i="13"/>
  <c r="N146" i="13"/>
  <c r="M146" i="13"/>
  <c r="L146" i="13"/>
  <c r="K146" i="13"/>
  <c r="J146" i="13"/>
  <c r="I146" i="13"/>
  <c r="H146" i="13"/>
  <c r="U145" i="13"/>
  <c r="T145" i="13"/>
  <c r="S145" i="13"/>
  <c r="R145" i="13"/>
  <c r="Q145" i="13"/>
  <c r="P145" i="13"/>
  <c r="O145" i="13"/>
  <c r="N145" i="13"/>
  <c r="M145" i="13"/>
  <c r="L145" i="13"/>
  <c r="K145" i="13"/>
  <c r="J145" i="13"/>
  <c r="I145" i="13"/>
  <c r="H145" i="13"/>
  <c r="U144" i="13"/>
  <c r="T144" i="13"/>
  <c r="S144" i="13"/>
  <c r="R144" i="13"/>
  <c r="Q144" i="13"/>
  <c r="P144" i="13"/>
  <c r="O144" i="13"/>
  <c r="N144" i="13"/>
  <c r="M144" i="13"/>
  <c r="L144" i="13"/>
  <c r="K144" i="13"/>
  <c r="J144" i="13"/>
  <c r="I144" i="13"/>
  <c r="H144" i="13"/>
  <c r="U143" i="13"/>
  <c r="T143" i="13"/>
  <c r="S143" i="13"/>
  <c r="R143" i="13"/>
  <c r="Q143" i="13"/>
  <c r="P143" i="13"/>
  <c r="O143" i="13"/>
  <c r="N143" i="13"/>
  <c r="M143" i="13"/>
  <c r="L143" i="13"/>
  <c r="K143" i="13"/>
  <c r="J143" i="13"/>
  <c r="I143" i="13"/>
  <c r="H143" i="13"/>
  <c r="U142" i="13"/>
  <c r="T142" i="13"/>
  <c r="S142" i="13"/>
  <c r="R142" i="13"/>
  <c r="Q142" i="13"/>
  <c r="P142" i="13"/>
  <c r="O142" i="13"/>
  <c r="N142" i="13"/>
  <c r="M142" i="13"/>
  <c r="L142" i="13"/>
  <c r="K142" i="13"/>
  <c r="J142" i="13"/>
  <c r="I142" i="13"/>
  <c r="H142" i="13"/>
  <c r="U141" i="13"/>
  <c r="T141" i="13"/>
  <c r="S141" i="13"/>
  <c r="R141" i="13"/>
  <c r="Q141" i="13"/>
  <c r="P141" i="13"/>
  <c r="O141" i="13"/>
  <c r="N141" i="13"/>
  <c r="M141" i="13"/>
  <c r="L141" i="13"/>
  <c r="K141" i="13"/>
  <c r="J141" i="13"/>
  <c r="I141" i="13"/>
  <c r="H141" i="13"/>
  <c r="U140" i="13"/>
  <c r="T140" i="13"/>
  <c r="S140" i="13"/>
  <c r="R140" i="13"/>
  <c r="Q140" i="13"/>
  <c r="P140" i="13"/>
  <c r="O140" i="13"/>
  <c r="N140" i="13"/>
  <c r="M140" i="13"/>
  <c r="L140" i="13"/>
  <c r="K140" i="13"/>
  <c r="J140" i="13"/>
  <c r="I140" i="13"/>
  <c r="H140" i="13"/>
  <c r="U139" i="13"/>
  <c r="T139" i="13"/>
  <c r="S139" i="13"/>
  <c r="R139" i="13"/>
  <c r="Q139" i="13"/>
  <c r="P139" i="13"/>
  <c r="O139" i="13"/>
  <c r="N139" i="13"/>
  <c r="M139" i="13"/>
  <c r="L139" i="13"/>
  <c r="K139" i="13"/>
  <c r="J139" i="13"/>
  <c r="I139" i="13"/>
  <c r="H139" i="13"/>
  <c r="U138" i="13"/>
  <c r="T138" i="13"/>
  <c r="S138" i="13"/>
  <c r="R138" i="13"/>
  <c r="Q138" i="13"/>
  <c r="P138" i="13"/>
  <c r="O138" i="13"/>
  <c r="N138" i="13"/>
  <c r="M138" i="13"/>
  <c r="L138" i="13"/>
  <c r="K138" i="13"/>
  <c r="J138" i="13"/>
  <c r="I138" i="13"/>
  <c r="H138" i="13"/>
  <c r="U137" i="13"/>
  <c r="T137" i="13"/>
  <c r="S137" i="13"/>
  <c r="R137" i="13"/>
  <c r="Q137" i="13"/>
  <c r="P137" i="13"/>
  <c r="O137" i="13"/>
  <c r="N137" i="13"/>
  <c r="M137" i="13"/>
  <c r="L137" i="13"/>
  <c r="K137" i="13"/>
  <c r="J137" i="13"/>
  <c r="I137" i="13"/>
  <c r="H137" i="13"/>
  <c r="U136" i="13"/>
  <c r="T136" i="13"/>
  <c r="S136" i="13"/>
  <c r="R136" i="13"/>
  <c r="Q136" i="13"/>
  <c r="P136" i="13"/>
  <c r="O136" i="13"/>
  <c r="N136" i="13"/>
  <c r="M136" i="13"/>
  <c r="L136" i="13"/>
  <c r="K136" i="13"/>
  <c r="J136" i="13"/>
  <c r="I136" i="13"/>
  <c r="H136" i="13"/>
  <c r="U135" i="13"/>
  <c r="T135" i="13"/>
  <c r="S135" i="13"/>
  <c r="R135" i="13"/>
  <c r="Q135" i="13"/>
  <c r="P135" i="13"/>
  <c r="O135" i="13"/>
  <c r="N135" i="13"/>
  <c r="M135" i="13"/>
  <c r="L135" i="13"/>
  <c r="K135" i="13"/>
  <c r="J135" i="13"/>
  <c r="I135" i="13"/>
  <c r="H135" i="13"/>
  <c r="U134" i="13"/>
  <c r="T134" i="13"/>
  <c r="S134" i="13"/>
  <c r="R134" i="13"/>
  <c r="Q134" i="13"/>
  <c r="P134" i="13"/>
  <c r="O134" i="13"/>
  <c r="N134" i="13"/>
  <c r="M134" i="13"/>
  <c r="L134" i="13"/>
  <c r="K134" i="13"/>
  <c r="J134" i="13"/>
  <c r="I134" i="13"/>
  <c r="H134" i="13"/>
  <c r="U133" i="13"/>
  <c r="T133" i="13"/>
  <c r="S133" i="13"/>
  <c r="R133" i="13"/>
  <c r="Q133" i="13"/>
  <c r="P133" i="13"/>
  <c r="O133" i="13"/>
  <c r="N133" i="13"/>
  <c r="M133" i="13"/>
  <c r="L133" i="13"/>
  <c r="K133" i="13"/>
  <c r="J133" i="13"/>
  <c r="I133" i="13"/>
  <c r="H133" i="13"/>
  <c r="U132" i="13"/>
  <c r="T132" i="13"/>
  <c r="S132" i="13"/>
  <c r="R132" i="13"/>
  <c r="Q132" i="13"/>
  <c r="P132" i="13"/>
  <c r="O132" i="13"/>
  <c r="N132" i="13"/>
  <c r="M132" i="13"/>
  <c r="L132" i="13"/>
  <c r="K132" i="13"/>
  <c r="J132" i="13"/>
  <c r="I132" i="13"/>
  <c r="H132" i="13"/>
  <c r="U131" i="13"/>
  <c r="T131" i="13"/>
  <c r="S131" i="13"/>
  <c r="R131" i="13"/>
  <c r="Q131" i="13"/>
  <c r="P131" i="13"/>
  <c r="O131" i="13"/>
  <c r="N131" i="13"/>
  <c r="M131" i="13"/>
  <c r="L131" i="13"/>
  <c r="K131" i="13"/>
  <c r="J131" i="13"/>
  <c r="I131" i="13"/>
  <c r="H131" i="13"/>
  <c r="U130" i="13"/>
  <c r="T130" i="13"/>
  <c r="S130" i="13"/>
  <c r="R130" i="13"/>
  <c r="Q130" i="13"/>
  <c r="P130" i="13"/>
  <c r="O130" i="13"/>
  <c r="N130" i="13"/>
  <c r="M130" i="13"/>
  <c r="L130" i="13"/>
  <c r="K130" i="13"/>
  <c r="J130" i="13"/>
  <c r="I130" i="13"/>
  <c r="H130" i="13"/>
  <c r="U129" i="13"/>
  <c r="T129" i="13"/>
  <c r="S129" i="13"/>
  <c r="R129" i="13"/>
  <c r="Q129" i="13"/>
  <c r="P129" i="13"/>
  <c r="O129" i="13"/>
  <c r="N129" i="13"/>
  <c r="M129" i="13"/>
  <c r="L129" i="13"/>
  <c r="K129" i="13"/>
  <c r="J129" i="13"/>
  <c r="I129" i="13"/>
  <c r="H129" i="13"/>
  <c r="U128" i="13"/>
  <c r="T128" i="13"/>
  <c r="S128" i="13"/>
  <c r="R128" i="13"/>
  <c r="Q128" i="13"/>
  <c r="P128" i="13"/>
  <c r="O128" i="13"/>
  <c r="N128" i="13"/>
  <c r="M128" i="13"/>
  <c r="L128" i="13"/>
  <c r="K128" i="13"/>
  <c r="J128" i="13"/>
  <c r="I128" i="13"/>
  <c r="H128" i="13"/>
  <c r="U127" i="13"/>
  <c r="T127" i="13"/>
  <c r="S127" i="13"/>
  <c r="R127" i="13"/>
  <c r="Q127" i="13"/>
  <c r="P127" i="13"/>
  <c r="O127" i="13"/>
  <c r="N127" i="13"/>
  <c r="M127" i="13"/>
  <c r="L127" i="13"/>
  <c r="K127" i="13"/>
  <c r="J127" i="13"/>
  <c r="I127" i="13"/>
  <c r="H127" i="13"/>
  <c r="U126" i="13"/>
  <c r="T126" i="13"/>
  <c r="S126" i="13"/>
  <c r="R126" i="13"/>
  <c r="Q126" i="13"/>
  <c r="P126" i="13"/>
  <c r="O126" i="13"/>
  <c r="N126" i="13"/>
  <c r="M126" i="13"/>
  <c r="L126" i="13"/>
  <c r="K126" i="13"/>
  <c r="J126" i="13"/>
  <c r="I126" i="13"/>
  <c r="H126" i="13"/>
  <c r="U125" i="13"/>
  <c r="T125" i="13"/>
  <c r="S125" i="13"/>
  <c r="R125" i="13"/>
  <c r="Q125" i="13"/>
  <c r="P125" i="13"/>
  <c r="O125" i="13"/>
  <c r="N125" i="13"/>
  <c r="M125" i="13"/>
  <c r="L125" i="13"/>
  <c r="K125" i="13"/>
  <c r="J125" i="13"/>
  <c r="I125" i="13"/>
  <c r="H125" i="13"/>
  <c r="U124" i="13"/>
  <c r="T124" i="13"/>
  <c r="S124" i="13"/>
  <c r="R124" i="13"/>
  <c r="Q124" i="13"/>
  <c r="P124" i="13"/>
  <c r="O124" i="13"/>
  <c r="N124" i="13"/>
  <c r="M124" i="13"/>
  <c r="L124" i="13"/>
  <c r="K124" i="13"/>
  <c r="J124" i="13"/>
  <c r="I124" i="13"/>
  <c r="H124" i="13"/>
  <c r="U123" i="13"/>
  <c r="T123" i="13"/>
  <c r="S123" i="13"/>
  <c r="R123" i="13"/>
  <c r="Q123" i="13"/>
  <c r="P123" i="13"/>
  <c r="O123" i="13"/>
  <c r="N123" i="13"/>
  <c r="M123" i="13"/>
  <c r="L123" i="13"/>
  <c r="K123" i="13"/>
  <c r="J123" i="13"/>
  <c r="I123" i="13"/>
  <c r="H123" i="13"/>
  <c r="U122" i="13"/>
  <c r="T122" i="13"/>
  <c r="S122" i="13"/>
  <c r="R122" i="13"/>
  <c r="Q122" i="13"/>
  <c r="P122" i="13"/>
  <c r="O122" i="13"/>
  <c r="N122" i="13"/>
  <c r="M122" i="13"/>
  <c r="L122" i="13"/>
  <c r="K122" i="13"/>
  <c r="J122" i="13"/>
  <c r="I122" i="13"/>
  <c r="H122" i="13"/>
  <c r="U121" i="13"/>
  <c r="T121" i="13"/>
  <c r="S121" i="13"/>
  <c r="R121" i="13"/>
  <c r="Q121" i="13"/>
  <c r="P121" i="13"/>
  <c r="O121" i="13"/>
  <c r="N121" i="13"/>
  <c r="M121" i="13"/>
  <c r="L121" i="13"/>
  <c r="K121" i="13"/>
  <c r="J121" i="13"/>
  <c r="I121" i="13"/>
  <c r="H121" i="13"/>
  <c r="U120" i="13"/>
  <c r="T120" i="13"/>
  <c r="S120" i="13"/>
  <c r="R120" i="13"/>
  <c r="Q120" i="13"/>
  <c r="P120" i="13"/>
  <c r="O120" i="13"/>
  <c r="N120" i="13"/>
  <c r="M120" i="13"/>
  <c r="L120" i="13"/>
  <c r="K120" i="13"/>
  <c r="J120" i="13"/>
  <c r="I120" i="13"/>
  <c r="H120" i="13"/>
  <c r="U119" i="13"/>
  <c r="T119" i="13"/>
  <c r="S119" i="13"/>
  <c r="R119" i="13"/>
  <c r="Q119" i="13"/>
  <c r="P119" i="13"/>
  <c r="O119" i="13"/>
  <c r="N119" i="13"/>
  <c r="M119" i="13"/>
  <c r="L119" i="13"/>
  <c r="K119" i="13"/>
  <c r="J119" i="13"/>
  <c r="I119" i="13"/>
  <c r="H119" i="13"/>
  <c r="U118" i="13"/>
  <c r="T118" i="13"/>
  <c r="S118" i="13"/>
  <c r="R118" i="13"/>
  <c r="Q118" i="13"/>
  <c r="P118" i="13"/>
  <c r="O118" i="13"/>
  <c r="N118" i="13"/>
  <c r="M118" i="13"/>
  <c r="L118" i="13"/>
  <c r="K118" i="13"/>
  <c r="J118" i="13"/>
  <c r="I118" i="13"/>
  <c r="H118" i="13"/>
  <c r="U117" i="13"/>
  <c r="T117" i="13"/>
  <c r="S117" i="13"/>
  <c r="R117" i="13"/>
  <c r="Q117" i="13"/>
  <c r="P117" i="13"/>
  <c r="O117" i="13"/>
  <c r="N117" i="13"/>
  <c r="M117" i="13"/>
  <c r="L117" i="13"/>
  <c r="K117" i="13"/>
  <c r="J117" i="13"/>
  <c r="I117" i="13"/>
  <c r="H117" i="13"/>
  <c r="U116" i="13"/>
  <c r="T116" i="13"/>
  <c r="S116" i="13"/>
  <c r="R116" i="13"/>
  <c r="Q116" i="13"/>
  <c r="P116" i="13"/>
  <c r="O116" i="13"/>
  <c r="N116" i="13"/>
  <c r="M116" i="13"/>
  <c r="L116" i="13"/>
  <c r="K116" i="13"/>
  <c r="J116" i="13"/>
  <c r="I116" i="13"/>
  <c r="H116" i="13"/>
  <c r="U115" i="13"/>
  <c r="T115" i="13"/>
  <c r="S115" i="13"/>
  <c r="R115" i="13"/>
  <c r="Q115" i="13"/>
  <c r="P115" i="13"/>
  <c r="O115" i="13"/>
  <c r="N115" i="13"/>
  <c r="M115" i="13"/>
  <c r="L115" i="13"/>
  <c r="K115" i="13"/>
  <c r="J115" i="13"/>
  <c r="I115" i="13"/>
  <c r="H115" i="13"/>
  <c r="U114" i="13"/>
  <c r="T114" i="13"/>
  <c r="S114" i="13"/>
  <c r="R114" i="13"/>
  <c r="Q114" i="13"/>
  <c r="P114" i="13"/>
  <c r="O114" i="13"/>
  <c r="N114" i="13"/>
  <c r="M114" i="13"/>
  <c r="L114" i="13"/>
  <c r="K114" i="13"/>
  <c r="J114" i="13"/>
  <c r="I114" i="13"/>
  <c r="H114" i="13"/>
  <c r="U113" i="13"/>
  <c r="T113" i="13"/>
  <c r="S113" i="13"/>
  <c r="R113" i="13"/>
  <c r="Q113" i="13"/>
  <c r="P113" i="13"/>
  <c r="O113" i="13"/>
  <c r="N113" i="13"/>
  <c r="M113" i="13"/>
  <c r="L113" i="13"/>
  <c r="K113" i="13"/>
  <c r="J113" i="13"/>
  <c r="I113" i="13"/>
  <c r="H113" i="13"/>
  <c r="U112" i="13"/>
  <c r="T112" i="13"/>
  <c r="S112" i="13"/>
  <c r="R112" i="13"/>
  <c r="Q112" i="13"/>
  <c r="P112" i="13"/>
  <c r="O112" i="13"/>
  <c r="N112" i="13"/>
  <c r="M112" i="13"/>
  <c r="L112" i="13"/>
  <c r="K112" i="13"/>
  <c r="J112" i="13"/>
  <c r="I112" i="13"/>
  <c r="H112" i="13"/>
  <c r="U111" i="13"/>
  <c r="T111" i="13"/>
  <c r="S111" i="13"/>
  <c r="R111" i="13"/>
  <c r="Q111" i="13"/>
  <c r="P111" i="13"/>
  <c r="O111" i="13"/>
  <c r="N111" i="13"/>
  <c r="M111" i="13"/>
  <c r="L111" i="13"/>
  <c r="K111" i="13"/>
  <c r="J111" i="13"/>
  <c r="I111" i="13"/>
  <c r="H111" i="13"/>
  <c r="U110" i="13"/>
  <c r="T110" i="13"/>
  <c r="S110" i="13"/>
  <c r="R110" i="13"/>
  <c r="Q110" i="13"/>
  <c r="P110" i="13"/>
  <c r="O110" i="13"/>
  <c r="N110" i="13"/>
  <c r="M110" i="13"/>
  <c r="L110" i="13"/>
  <c r="K110" i="13"/>
  <c r="J110" i="13"/>
  <c r="I110" i="13"/>
  <c r="H110" i="13"/>
  <c r="U109" i="13"/>
  <c r="T109" i="13"/>
  <c r="S109" i="13"/>
  <c r="R109" i="13"/>
  <c r="Q109" i="13"/>
  <c r="P109" i="13"/>
  <c r="O109" i="13"/>
  <c r="N109" i="13"/>
  <c r="M109" i="13"/>
  <c r="L109" i="13"/>
  <c r="K109" i="13"/>
  <c r="J109" i="13"/>
  <c r="I109" i="13"/>
  <c r="H109" i="13"/>
  <c r="U108" i="13"/>
  <c r="T108" i="13"/>
  <c r="S108" i="13"/>
  <c r="R108" i="13"/>
  <c r="Q108" i="13"/>
  <c r="P108" i="13"/>
  <c r="O108" i="13"/>
  <c r="N108" i="13"/>
  <c r="M108" i="13"/>
  <c r="L108" i="13"/>
  <c r="K108" i="13"/>
  <c r="J108" i="13"/>
  <c r="I108" i="13"/>
  <c r="H108" i="13"/>
  <c r="U107" i="13"/>
  <c r="T107" i="13"/>
  <c r="S107" i="13"/>
  <c r="R107" i="13"/>
  <c r="Q107" i="13"/>
  <c r="P107" i="13"/>
  <c r="O107" i="13"/>
  <c r="N107" i="13"/>
  <c r="M107" i="13"/>
  <c r="L107" i="13"/>
  <c r="K107" i="13"/>
  <c r="J107" i="13"/>
  <c r="I107" i="13"/>
  <c r="H107" i="13"/>
  <c r="U106" i="13"/>
  <c r="T106" i="13"/>
  <c r="S106" i="13"/>
  <c r="R106" i="13"/>
  <c r="Q106" i="13"/>
  <c r="P106" i="13"/>
  <c r="O106" i="13"/>
  <c r="N106" i="13"/>
  <c r="M106" i="13"/>
  <c r="L106" i="13"/>
  <c r="K106" i="13"/>
  <c r="J106" i="13"/>
  <c r="I106" i="13"/>
  <c r="H106" i="13"/>
  <c r="U105" i="13"/>
  <c r="T105" i="13"/>
  <c r="S105" i="13"/>
  <c r="R105" i="13"/>
  <c r="Q105" i="13"/>
  <c r="P105" i="13"/>
  <c r="O105" i="13"/>
  <c r="N105" i="13"/>
  <c r="M105" i="13"/>
  <c r="L105" i="13"/>
  <c r="K105" i="13"/>
  <c r="J105" i="13"/>
  <c r="I105" i="13"/>
  <c r="H105" i="13"/>
  <c r="U104" i="13"/>
  <c r="T104" i="13"/>
  <c r="S104" i="13"/>
  <c r="R104" i="13"/>
  <c r="Q104" i="13"/>
  <c r="P104" i="13"/>
  <c r="O104" i="13"/>
  <c r="N104" i="13"/>
  <c r="M104" i="13"/>
  <c r="L104" i="13"/>
  <c r="K104" i="13"/>
  <c r="J104" i="13"/>
  <c r="I104" i="13"/>
  <c r="H104" i="13"/>
  <c r="U103" i="13"/>
  <c r="T103" i="13"/>
  <c r="S103" i="13"/>
  <c r="R103" i="13"/>
  <c r="Q103" i="13"/>
  <c r="P103" i="13"/>
  <c r="O103" i="13"/>
  <c r="N103" i="13"/>
  <c r="M103" i="13"/>
  <c r="L103" i="13"/>
  <c r="K103" i="13"/>
  <c r="J103" i="13"/>
  <c r="I103" i="13"/>
  <c r="H103" i="13"/>
  <c r="U102" i="13"/>
  <c r="T102" i="13"/>
  <c r="S102" i="13"/>
  <c r="R102" i="13"/>
  <c r="Q102" i="13"/>
  <c r="P102" i="13"/>
  <c r="O102" i="13"/>
  <c r="N102" i="13"/>
  <c r="M102" i="13"/>
  <c r="L102" i="13"/>
  <c r="K102" i="13"/>
  <c r="J102" i="13"/>
  <c r="I102" i="13"/>
  <c r="H102" i="13"/>
  <c r="U101" i="13"/>
  <c r="T101" i="13"/>
  <c r="S101" i="13"/>
  <c r="R101" i="13"/>
  <c r="Q101" i="13"/>
  <c r="P101" i="13"/>
  <c r="O101" i="13"/>
  <c r="N101" i="13"/>
  <c r="M101" i="13"/>
  <c r="L101" i="13"/>
  <c r="K101" i="13"/>
  <c r="J101" i="13"/>
  <c r="I101" i="13"/>
  <c r="H101" i="13"/>
  <c r="U100" i="13"/>
  <c r="T100" i="13"/>
  <c r="S100" i="13"/>
  <c r="R100" i="13"/>
  <c r="Q100" i="13"/>
  <c r="P100" i="13"/>
  <c r="O100" i="13"/>
  <c r="N100" i="13"/>
  <c r="M100" i="13"/>
  <c r="L100" i="13"/>
  <c r="K100" i="13"/>
  <c r="J100" i="13"/>
  <c r="I100" i="13"/>
  <c r="H100" i="13"/>
  <c r="U99" i="13"/>
  <c r="T99" i="13"/>
  <c r="S99" i="13"/>
  <c r="R99" i="13"/>
  <c r="Q99" i="13"/>
  <c r="P99" i="13"/>
  <c r="O99" i="13"/>
  <c r="N99" i="13"/>
  <c r="M99" i="13"/>
  <c r="L99" i="13"/>
  <c r="K99" i="13"/>
  <c r="J99" i="13"/>
  <c r="I99" i="13"/>
  <c r="H99" i="13"/>
  <c r="U98" i="13"/>
  <c r="T98" i="13"/>
  <c r="S98" i="13"/>
  <c r="R98" i="13"/>
  <c r="Q98" i="13"/>
  <c r="P98" i="13"/>
  <c r="O98" i="13"/>
  <c r="N98" i="13"/>
  <c r="M98" i="13"/>
  <c r="L98" i="13"/>
  <c r="K98" i="13"/>
  <c r="J98" i="13"/>
  <c r="I98" i="13"/>
  <c r="H98" i="13"/>
  <c r="U97" i="13"/>
  <c r="T97" i="13"/>
  <c r="S97" i="13"/>
  <c r="R97" i="13"/>
  <c r="Q97" i="13"/>
  <c r="P97" i="13"/>
  <c r="O97" i="13"/>
  <c r="N97" i="13"/>
  <c r="M97" i="13"/>
  <c r="L97" i="13"/>
  <c r="K97" i="13"/>
  <c r="J97" i="13"/>
  <c r="I97" i="13"/>
  <c r="H97" i="13"/>
  <c r="U96" i="13"/>
  <c r="T96" i="13"/>
  <c r="S96" i="13"/>
  <c r="R96" i="13"/>
  <c r="Q96" i="13"/>
  <c r="P96" i="13"/>
  <c r="O96" i="13"/>
  <c r="N96" i="13"/>
  <c r="M96" i="13"/>
  <c r="L96" i="13"/>
  <c r="K96" i="13"/>
  <c r="J96" i="13"/>
  <c r="I96" i="13"/>
  <c r="H96" i="13"/>
  <c r="U95" i="13"/>
  <c r="T95" i="13"/>
  <c r="S95" i="13"/>
  <c r="R95" i="13"/>
  <c r="Q95" i="13"/>
  <c r="P95" i="13"/>
  <c r="O95" i="13"/>
  <c r="N95" i="13"/>
  <c r="M95" i="13"/>
  <c r="L95" i="13"/>
  <c r="K95" i="13"/>
  <c r="J95" i="13"/>
  <c r="I95" i="13"/>
  <c r="H95" i="13"/>
  <c r="U94" i="13"/>
  <c r="T94" i="13"/>
  <c r="S94" i="13"/>
  <c r="R94" i="13"/>
  <c r="Q94" i="13"/>
  <c r="P94" i="13"/>
  <c r="O94" i="13"/>
  <c r="N94" i="13"/>
  <c r="M94" i="13"/>
  <c r="L94" i="13"/>
  <c r="K94" i="13"/>
  <c r="J94" i="13"/>
  <c r="I94" i="13"/>
  <c r="H94" i="13"/>
  <c r="U93" i="13"/>
  <c r="T93" i="13"/>
  <c r="S93" i="13"/>
  <c r="R93" i="13"/>
  <c r="Q93" i="13"/>
  <c r="P93" i="13"/>
  <c r="O93" i="13"/>
  <c r="N93" i="13"/>
  <c r="M93" i="13"/>
  <c r="L93" i="13"/>
  <c r="K93" i="13"/>
  <c r="J93" i="13"/>
  <c r="I93" i="13"/>
  <c r="H93" i="13"/>
  <c r="U92" i="13"/>
  <c r="T92" i="13"/>
  <c r="S92" i="13"/>
  <c r="R92" i="13"/>
  <c r="Q92" i="13"/>
  <c r="P92" i="13"/>
  <c r="O92" i="13"/>
  <c r="N92" i="13"/>
  <c r="M92" i="13"/>
  <c r="L92" i="13"/>
  <c r="K92" i="13"/>
  <c r="J92" i="13"/>
  <c r="I92" i="13"/>
  <c r="H92" i="13"/>
  <c r="U91" i="13"/>
  <c r="T91" i="13"/>
  <c r="S91" i="13"/>
  <c r="R91" i="13"/>
  <c r="Q91" i="13"/>
  <c r="P91" i="13"/>
  <c r="O91" i="13"/>
  <c r="N91" i="13"/>
  <c r="M91" i="13"/>
  <c r="L91" i="13"/>
  <c r="K91" i="13"/>
  <c r="J91" i="13"/>
  <c r="I91" i="13"/>
  <c r="H91" i="13"/>
  <c r="U90" i="13"/>
  <c r="T90" i="13"/>
  <c r="S90" i="13"/>
  <c r="R90" i="13"/>
  <c r="Q90" i="13"/>
  <c r="P90" i="13"/>
  <c r="O90" i="13"/>
  <c r="N90" i="13"/>
  <c r="M90" i="13"/>
  <c r="L90" i="13"/>
  <c r="K90" i="13"/>
  <c r="J90" i="13"/>
  <c r="I90" i="13"/>
  <c r="H90" i="13"/>
  <c r="U89" i="13"/>
  <c r="T89" i="13"/>
  <c r="S89" i="13"/>
  <c r="R89" i="13"/>
  <c r="Q89" i="13"/>
  <c r="P89" i="13"/>
  <c r="O89" i="13"/>
  <c r="N89" i="13"/>
  <c r="M89" i="13"/>
  <c r="L89" i="13"/>
  <c r="K89" i="13"/>
  <c r="J89" i="13"/>
  <c r="I89" i="13"/>
  <c r="H89" i="13"/>
  <c r="U88" i="13"/>
  <c r="T88" i="13"/>
  <c r="S88" i="13"/>
  <c r="R88" i="13"/>
  <c r="Q88" i="13"/>
  <c r="P88" i="13"/>
  <c r="O88" i="13"/>
  <c r="N88" i="13"/>
  <c r="M88" i="13"/>
  <c r="L88" i="13"/>
  <c r="K88" i="13"/>
  <c r="J88" i="13"/>
  <c r="I88" i="13"/>
  <c r="H88" i="13"/>
  <c r="U87" i="13"/>
  <c r="T87" i="13"/>
  <c r="S87" i="13"/>
  <c r="R87" i="13"/>
  <c r="Q87" i="13"/>
  <c r="P87" i="13"/>
  <c r="O87" i="13"/>
  <c r="N87" i="13"/>
  <c r="M87" i="13"/>
  <c r="L87" i="13"/>
  <c r="K87" i="13"/>
  <c r="J87" i="13"/>
  <c r="I87" i="13"/>
  <c r="H87" i="13"/>
  <c r="U86" i="13"/>
  <c r="T86" i="13"/>
  <c r="S86" i="13"/>
  <c r="R86" i="13"/>
  <c r="Q86" i="13"/>
  <c r="P86" i="13"/>
  <c r="O86" i="13"/>
  <c r="N86" i="13"/>
  <c r="M86" i="13"/>
  <c r="L86" i="13"/>
  <c r="K86" i="13"/>
  <c r="J86" i="13"/>
  <c r="I86" i="13"/>
  <c r="H86" i="13"/>
  <c r="U85" i="13"/>
  <c r="T85" i="13"/>
  <c r="S85" i="13"/>
  <c r="R85" i="13"/>
  <c r="Q85" i="13"/>
  <c r="P85" i="13"/>
  <c r="O85" i="13"/>
  <c r="N85" i="13"/>
  <c r="M85" i="13"/>
  <c r="L85" i="13"/>
  <c r="K85" i="13"/>
  <c r="J85" i="13"/>
  <c r="I85" i="13"/>
  <c r="H85" i="13"/>
  <c r="U84" i="13"/>
  <c r="T84" i="13"/>
  <c r="S84" i="13"/>
  <c r="R84" i="13"/>
  <c r="Q84" i="13"/>
  <c r="P84" i="13"/>
  <c r="O84" i="13"/>
  <c r="N84" i="13"/>
  <c r="M84" i="13"/>
  <c r="L84" i="13"/>
  <c r="K84" i="13"/>
  <c r="J84" i="13"/>
  <c r="I84" i="13"/>
  <c r="H84" i="13"/>
  <c r="U83" i="13"/>
  <c r="T83" i="13"/>
  <c r="S83" i="13"/>
  <c r="R83" i="13"/>
  <c r="Q83" i="13"/>
  <c r="P83" i="13"/>
  <c r="O83" i="13"/>
  <c r="N83" i="13"/>
  <c r="M83" i="13"/>
  <c r="L83" i="13"/>
  <c r="K83" i="13"/>
  <c r="J83" i="13"/>
  <c r="I83" i="13"/>
  <c r="H83" i="13"/>
  <c r="U82" i="13"/>
  <c r="T82" i="13"/>
  <c r="S82" i="13"/>
  <c r="R82" i="13"/>
  <c r="Q82" i="13"/>
  <c r="P82" i="13"/>
  <c r="O82" i="13"/>
  <c r="N82" i="13"/>
  <c r="M82" i="13"/>
  <c r="L82" i="13"/>
  <c r="K82" i="13"/>
  <c r="J82" i="13"/>
  <c r="I82" i="13"/>
  <c r="H82" i="13"/>
  <c r="U81" i="13"/>
  <c r="T81" i="13"/>
  <c r="S81" i="13"/>
  <c r="R81" i="13"/>
  <c r="Q81" i="13"/>
  <c r="P81" i="13"/>
  <c r="O81" i="13"/>
  <c r="N81" i="13"/>
  <c r="M81" i="13"/>
  <c r="L81" i="13"/>
  <c r="K81" i="13"/>
  <c r="J81" i="13"/>
  <c r="I81" i="13"/>
  <c r="H81" i="13"/>
  <c r="U80" i="13"/>
  <c r="T80" i="13"/>
  <c r="S80" i="13"/>
  <c r="R80" i="13"/>
  <c r="Q80" i="13"/>
  <c r="P80" i="13"/>
  <c r="O80" i="13"/>
  <c r="N80" i="13"/>
  <c r="M80" i="13"/>
  <c r="L80" i="13"/>
  <c r="K80" i="13"/>
  <c r="J80" i="13"/>
  <c r="I80" i="13"/>
  <c r="H80" i="13"/>
  <c r="U79" i="13"/>
  <c r="T79" i="13"/>
  <c r="S79" i="13"/>
  <c r="R79" i="13"/>
  <c r="Q79" i="13"/>
  <c r="P79" i="13"/>
  <c r="O79" i="13"/>
  <c r="N79" i="13"/>
  <c r="M79" i="13"/>
  <c r="L79" i="13"/>
  <c r="K79" i="13"/>
  <c r="J79" i="13"/>
  <c r="I79" i="13"/>
  <c r="H79" i="13"/>
  <c r="U78" i="13"/>
  <c r="T78" i="13"/>
  <c r="S78" i="13"/>
  <c r="R78" i="13"/>
  <c r="Q78" i="13"/>
  <c r="P78" i="13"/>
  <c r="O78" i="13"/>
  <c r="N78" i="13"/>
  <c r="M78" i="13"/>
  <c r="L78" i="13"/>
  <c r="K78" i="13"/>
  <c r="J78" i="13"/>
  <c r="I78" i="13"/>
  <c r="H78" i="13"/>
  <c r="U77" i="13"/>
  <c r="T77" i="13"/>
  <c r="S77" i="13"/>
  <c r="R77" i="13"/>
  <c r="Q77" i="13"/>
  <c r="P77" i="13"/>
  <c r="O77" i="13"/>
  <c r="N77" i="13"/>
  <c r="M77" i="13"/>
  <c r="L77" i="13"/>
  <c r="K77" i="13"/>
  <c r="J77" i="13"/>
  <c r="I77" i="13"/>
  <c r="H77" i="13"/>
  <c r="U76" i="13"/>
  <c r="T76" i="13"/>
  <c r="S76" i="13"/>
  <c r="R76" i="13"/>
  <c r="Q76" i="13"/>
  <c r="P76" i="13"/>
  <c r="O76" i="13"/>
  <c r="N76" i="13"/>
  <c r="M76" i="13"/>
  <c r="L76" i="13"/>
  <c r="K76" i="13"/>
  <c r="J76" i="13"/>
  <c r="I76" i="13"/>
  <c r="H76" i="13"/>
  <c r="U75" i="13"/>
  <c r="T75" i="13"/>
  <c r="S75" i="13"/>
  <c r="R75" i="13"/>
  <c r="Q75" i="13"/>
  <c r="P75" i="13"/>
  <c r="O75" i="13"/>
  <c r="N75" i="13"/>
  <c r="M75" i="13"/>
  <c r="L75" i="13"/>
  <c r="K75" i="13"/>
  <c r="J75" i="13"/>
  <c r="I75" i="13"/>
  <c r="H75" i="13"/>
  <c r="U74" i="13"/>
  <c r="T74" i="13"/>
  <c r="S74" i="13"/>
  <c r="R74" i="13"/>
  <c r="Q74" i="13"/>
  <c r="P74" i="13"/>
  <c r="O74" i="13"/>
  <c r="N74" i="13"/>
  <c r="M74" i="13"/>
  <c r="L74" i="13"/>
  <c r="K74" i="13"/>
  <c r="J74" i="13"/>
  <c r="I74" i="13"/>
  <c r="H74" i="13"/>
  <c r="U73" i="13"/>
  <c r="T73" i="13"/>
  <c r="S73" i="13"/>
  <c r="R73" i="13"/>
  <c r="Q73" i="13"/>
  <c r="P73" i="13"/>
  <c r="O73" i="13"/>
  <c r="N73" i="13"/>
  <c r="M73" i="13"/>
  <c r="L73" i="13"/>
  <c r="K73" i="13"/>
  <c r="J73" i="13"/>
  <c r="I73" i="13"/>
  <c r="H73" i="13"/>
  <c r="U72" i="13"/>
  <c r="T72" i="13"/>
  <c r="S72" i="13"/>
  <c r="R72" i="13"/>
  <c r="Q72" i="13"/>
  <c r="P72" i="13"/>
  <c r="O72" i="13"/>
  <c r="N72" i="13"/>
  <c r="M72" i="13"/>
  <c r="L72" i="13"/>
  <c r="K72" i="13"/>
  <c r="J72" i="13"/>
  <c r="I72" i="13"/>
  <c r="H72" i="13"/>
  <c r="U71" i="13"/>
  <c r="T71" i="13"/>
  <c r="S71" i="13"/>
  <c r="R71" i="13"/>
  <c r="Q71" i="13"/>
  <c r="P71" i="13"/>
  <c r="O71" i="13"/>
  <c r="N71" i="13"/>
  <c r="M71" i="13"/>
  <c r="L71" i="13"/>
  <c r="K71" i="13"/>
  <c r="J71" i="13"/>
  <c r="I71" i="13"/>
  <c r="H71" i="13"/>
  <c r="U70" i="13"/>
  <c r="T70" i="13"/>
  <c r="S70" i="13"/>
  <c r="R70" i="13"/>
  <c r="Q70" i="13"/>
  <c r="P70" i="13"/>
  <c r="O70" i="13"/>
  <c r="N70" i="13"/>
  <c r="M70" i="13"/>
  <c r="L70" i="13"/>
  <c r="K70" i="13"/>
  <c r="J70" i="13"/>
  <c r="I70" i="13"/>
  <c r="H70" i="13"/>
  <c r="U69" i="13"/>
  <c r="T69" i="13"/>
  <c r="S69" i="13"/>
  <c r="R69" i="13"/>
  <c r="Q69" i="13"/>
  <c r="P69" i="13"/>
  <c r="O69" i="13"/>
  <c r="N69" i="13"/>
  <c r="M69" i="13"/>
  <c r="L69" i="13"/>
  <c r="K69" i="13"/>
  <c r="J69" i="13"/>
  <c r="I69" i="13"/>
  <c r="H69" i="13"/>
  <c r="U68" i="13"/>
  <c r="T68" i="13"/>
  <c r="S68" i="13"/>
  <c r="R68" i="13"/>
  <c r="Q68" i="13"/>
  <c r="P68" i="13"/>
  <c r="O68" i="13"/>
  <c r="N68" i="13"/>
  <c r="M68" i="13"/>
  <c r="L68" i="13"/>
  <c r="K68" i="13"/>
  <c r="J68" i="13"/>
  <c r="I68" i="13"/>
  <c r="H68" i="13"/>
  <c r="U67" i="13"/>
  <c r="T67" i="13"/>
  <c r="S67" i="13"/>
  <c r="R67" i="13"/>
  <c r="Q67" i="13"/>
  <c r="P67" i="13"/>
  <c r="O67" i="13"/>
  <c r="N67" i="13"/>
  <c r="M67" i="13"/>
  <c r="L67" i="13"/>
  <c r="K67" i="13"/>
  <c r="J67" i="13"/>
  <c r="I67" i="13"/>
  <c r="H67" i="13"/>
  <c r="U66" i="13"/>
  <c r="T66" i="13"/>
  <c r="S66" i="13"/>
  <c r="R66" i="13"/>
  <c r="Q66" i="13"/>
  <c r="P66" i="13"/>
  <c r="O66" i="13"/>
  <c r="N66" i="13"/>
  <c r="M66" i="13"/>
  <c r="L66" i="13"/>
  <c r="K66" i="13"/>
  <c r="J66" i="13"/>
  <c r="I66" i="13"/>
  <c r="H66" i="13"/>
  <c r="U65" i="13"/>
  <c r="T65" i="13"/>
  <c r="S65" i="13"/>
  <c r="R65" i="13"/>
  <c r="Q65" i="13"/>
  <c r="P65" i="13"/>
  <c r="O65" i="13"/>
  <c r="N65" i="13"/>
  <c r="M65" i="13"/>
  <c r="L65" i="13"/>
  <c r="K65" i="13"/>
  <c r="J65" i="13"/>
  <c r="I65" i="13"/>
  <c r="H65" i="13"/>
  <c r="U64" i="13"/>
  <c r="T64" i="13"/>
  <c r="S64" i="13"/>
  <c r="R64" i="13"/>
  <c r="Q64" i="13"/>
  <c r="P64" i="13"/>
  <c r="O64" i="13"/>
  <c r="N64" i="13"/>
  <c r="M64" i="13"/>
  <c r="L64" i="13"/>
  <c r="K64" i="13"/>
  <c r="J64" i="13"/>
  <c r="I64" i="13"/>
  <c r="H64" i="13"/>
  <c r="U63" i="13"/>
  <c r="T63" i="13"/>
  <c r="S63" i="13"/>
  <c r="R63" i="13"/>
  <c r="Q63" i="13"/>
  <c r="P63" i="13"/>
  <c r="O63" i="13"/>
  <c r="N63" i="13"/>
  <c r="M63" i="13"/>
  <c r="L63" i="13"/>
  <c r="K63" i="13"/>
  <c r="J63" i="13"/>
  <c r="I63" i="13"/>
  <c r="H63" i="13"/>
  <c r="U62" i="13"/>
  <c r="T62" i="13"/>
  <c r="S62" i="13"/>
  <c r="R62" i="13"/>
  <c r="Q62" i="13"/>
  <c r="P62" i="13"/>
  <c r="O62" i="13"/>
  <c r="N62" i="13"/>
  <c r="M62" i="13"/>
  <c r="L62" i="13"/>
  <c r="K62" i="13"/>
  <c r="J62" i="13"/>
  <c r="I62" i="13"/>
  <c r="H62" i="13"/>
  <c r="U61" i="13"/>
  <c r="T61" i="13"/>
  <c r="S61" i="13"/>
  <c r="R61" i="13"/>
  <c r="Q61" i="13"/>
  <c r="P61" i="13"/>
  <c r="O61" i="13"/>
  <c r="N61" i="13"/>
  <c r="M61" i="13"/>
  <c r="L61" i="13"/>
  <c r="K61" i="13"/>
  <c r="J61" i="13"/>
  <c r="I61" i="13"/>
  <c r="H61" i="13"/>
  <c r="U60" i="13"/>
  <c r="T60" i="13"/>
  <c r="S60" i="13"/>
  <c r="R60" i="13"/>
  <c r="Q60" i="13"/>
  <c r="P60" i="13"/>
  <c r="O60" i="13"/>
  <c r="N60" i="13"/>
  <c r="M60" i="13"/>
  <c r="L60" i="13"/>
  <c r="K60" i="13"/>
  <c r="J60" i="13"/>
  <c r="I60" i="13"/>
  <c r="H60" i="13"/>
  <c r="U59" i="13"/>
  <c r="T59" i="13"/>
  <c r="S59" i="13"/>
  <c r="R59" i="13"/>
  <c r="Q59" i="13"/>
  <c r="P59" i="13"/>
  <c r="O59" i="13"/>
  <c r="N59" i="13"/>
  <c r="M59" i="13"/>
  <c r="L59" i="13"/>
  <c r="K59" i="13"/>
  <c r="J59" i="13"/>
  <c r="I59" i="13"/>
  <c r="H59" i="13"/>
  <c r="U58" i="13"/>
  <c r="T58" i="13"/>
  <c r="S58" i="13"/>
  <c r="R58" i="13"/>
  <c r="Q58" i="13"/>
  <c r="P58" i="13"/>
  <c r="O58" i="13"/>
  <c r="N58" i="13"/>
  <c r="M58" i="13"/>
  <c r="L58" i="13"/>
  <c r="K58" i="13"/>
  <c r="J58" i="13"/>
  <c r="I58" i="13"/>
  <c r="H58" i="13"/>
  <c r="U57" i="13"/>
  <c r="T57" i="13"/>
  <c r="S57" i="13"/>
  <c r="R57" i="13"/>
  <c r="Q57" i="13"/>
  <c r="P57" i="13"/>
  <c r="O57" i="13"/>
  <c r="N57" i="13"/>
  <c r="M57" i="13"/>
  <c r="L57" i="13"/>
  <c r="K57" i="13"/>
  <c r="J57" i="13"/>
  <c r="I57" i="13"/>
  <c r="H57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U55" i="13"/>
  <c r="T55" i="13"/>
  <c r="S55" i="13"/>
  <c r="R55" i="13"/>
  <c r="Q55" i="13"/>
  <c r="P55" i="13"/>
  <c r="O55" i="13"/>
  <c r="N55" i="13"/>
  <c r="M55" i="13"/>
  <c r="L55" i="13"/>
  <c r="K55" i="13"/>
  <c r="J55" i="13"/>
  <c r="I55" i="13"/>
  <c r="H55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U53" i="13"/>
  <c r="T53" i="13"/>
  <c r="S53" i="13"/>
  <c r="R53" i="13"/>
  <c r="Q53" i="13"/>
  <c r="P53" i="13"/>
  <c r="O53" i="13"/>
  <c r="N53" i="13"/>
  <c r="M53" i="13"/>
  <c r="L53" i="13"/>
  <c r="K53" i="13"/>
  <c r="J53" i="13"/>
  <c r="I53" i="13"/>
  <c r="H53" i="13"/>
  <c r="U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U51" i="13"/>
  <c r="T51" i="13"/>
  <c r="S51" i="13"/>
  <c r="R51" i="13"/>
  <c r="Q51" i="13"/>
  <c r="P51" i="13"/>
  <c r="O51" i="13"/>
  <c r="N51" i="13"/>
  <c r="M51" i="13"/>
  <c r="L51" i="13"/>
  <c r="K51" i="13"/>
  <c r="J51" i="13"/>
  <c r="I51" i="13"/>
  <c r="H51" i="13"/>
  <c r="U50" i="13"/>
  <c r="T50" i="13"/>
  <c r="S50" i="13"/>
  <c r="R50" i="13"/>
  <c r="Q50" i="13"/>
  <c r="P50" i="13"/>
  <c r="O50" i="13"/>
  <c r="N50" i="13"/>
  <c r="M50" i="13"/>
  <c r="L50" i="13"/>
  <c r="K50" i="13"/>
  <c r="J50" i="13"/>
  <c r="I50" i="13"/>
  <c r="H50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I49" i="13"/>
  <c r="H49" i="13"/>
  <c r="U48" i="13"/>
  <c r="T48" i="13"/>
  <c r="S48" i="13"/>
  <c r="R48" i="13"/>
  <c r="Q48" i="13"/>
  <c r="P48" i="13"/>
  <c r="O48" i="13"/>
  <c r="N48" i="13"/>
  <c r="M48" i="13"/>
  <c r="L48" i="13"/>
  <c r="K48" i="13"/>
  <c r="J48" i="13"/>
  <c r="I48" i="13"/>
  <c r="H48" i="13"/>
  <c r="U47" i="13"/>
  <c r="T47" i="13"/>
  <c r="S47" i="13"/>
  <c r="R47" i="13"/>
  <c r="Q47" i="13"/>
  <c r="P47" i="13"/>
  <c r="O47" i="13"/>
  <c r="N47" i="13"/>
  <c r="M47" i="13"/>
  <c r="L47" i="13"/>
  <c r="K47" i="13"/>
  <c r="J47" i="13"/>
  <c r="I47" i="13"/>
  <c r="H47" i="13"/>
  <c r="U46" i="13"/>
  <c r="T46" i="13"/>
  <c r="S46" i="13"/>
  <c r="R46" i="13"/>
  <c r="Q46" i="13"/>
  <c r="P46" i="13"/>
  <c r="O46" i="13"/>
  <c r="N46" i="13"/>
  <c r="M46" i="13"/>
  <c r="L46" i="13"/>
  <c r="K46" i="13"/>
  <c r="J46" i="13"/>
  <c r="I46" i="13"/>
  <c r="H46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U37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U36" i="13"/>
  <c r="T36" i="13"/>
  <c r="S36" i="13"/>
  <c r="R36" i="13"/>
  <c r="Q36" i="13"/>
  <c r="P36" i="13"/>
  <c r="O36" i="13"/>
  <c r="N36" i="13"/>
  <c r="M36" i="13"/>
  <c r="L36" i="13"/>
  <c r="K36" i="13"/>
  <c r="J36" i="13"/>
  <c r="I36" i="13"/>
  <c r="H36" i="13"/>
  <c r="U35" i="13"/>
  <c r="T35" i="13"/>
  <c r="S35" i="13"/>
  <c r="R35" i="13"/>
  <c r="Q35" i="13"/>
  <c r="P35" i="13"/>
  <c r="O35" i="13"/>
  <c r="N35" i="13"/>
  <c r="M35" i="13"/>
  <c r="L35" i="13"/>
  <c r="K35" i="13"/>
  <c r="J35" i="13"/>
  <c r="I35" i="13"/>
  <c r="H35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H34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H33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H32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U26" i="13"/>
  <c r="T26" i="13"/>
  <c r="S26" i="13"/>
  <c r="R26" i="13"/>
  <c r="Q26" i="13"/>
  <c r="P26" i="13"/>
  <c r="O26" i="13"/>
  <c r="N26" i="13"/>
  <c r="M26" i="13"/>
  <c r="L26" i="13"/>
  <c r="K26" i="13"/>
  <c r="J26" i="13"/>
  <c r="I26" i="13"/>
  <c r="H26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C22" i="13"/>
  <c r="D22" i="13" s="1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AH3091" i="12"/>
  <c r="AE3091" i="12"/>
  <c r="Y3091" i="12"/>
  <c r="T3091" i="12"/>
  <c r="Q3091" i="12"/>
  <c r="N3091" i="12"/>
  <c r="K3091" i="12"/>
  <c r="AH3090" i="12"/>
  <c r="AE3090" i="12"/>
  <c r="Y3090" i="12"/>
  <c r="T3090" i="12"/>
  <c r="Q3090" i="12"/>
  <c r="N3090" i="12"/>
  <c r="K3090" i="12"/>
  <c r="AH3089" i="12"/>
  <c r="AE3089" i="12"/>
  <c r="Y3089" i="12"/>
  <c r="T3089" i="12"/>
  <c r="Q3089" i="12"/>
  <c r="N3089" i="12"/>
  <c r="K3089" i="12"/>
  <c r="AH3088" i="12"/>
  <c r="AE3088" i="12"/>
  <c r="Y3088" i="12"/>
  <c r="T3088" i="12"/>
  <c r="T3092" i="12" s="1"/>
  <c r="Q3088" i="12"/>
  <c r="N3088" i="12"/>
  <c r="K3088" i="12"/>
  <c r="AH3087" i="12"/>
  <c r="AE3087" i="12"/>
  <c r="Y3087" i="12"/>
  <c r="T3087" i="12"/>
  <c r="Q3087" i="12"/>
  <c r="N3087" i="12"/>
  <c r="K3087" i="12"/>
  <c r="AH3086" i="12"/>
  <c r="AE3086" i="12"/>
  <c r="Y3086" i="12"/>
  <c r="T3086" i="12"/>
  <c r="Q3086" i="12"/>
  <c r="N3086" i="12"/>
  <c r="K3086" i="12"/>
  <c r="AH3085" i="12"/>
  <c r="AH3092" i="12" s="1"/>
  <c r="AE3085" i="12"/>
  <c r="AE3092" i="12" s="1"/>
  <c r="Y3085" i="12"/>
  <c r="Y3092" i="12" s="1"/>
  <c r="T3085" i="12"/>
  <c r="Q3085" i="12"/>
  <c r="Q3092" i="12" s="1"/>
  <c r="N3085" i="12"/>
  <c r="N3092" i="12" s="1"/>
  <c r="K3085" i="12"/>
  <c r="K3092" i="12" s="1"/>
  <c r="AH3083" i="12"/>
  <c r="AE3083" i="12"/>
  <c r="Y3083" i="12"/>
  <c r="T3083" i="12"/>
  <c r="Q3083" i="12"/>
  <c r="N3083" i="12"/>
  <c r="K3083" i="12"/>
  <c r="AH3082" i="12"/>
  <c r="AE3082" i="12"/>
  <c r="Y3082" i="12"/>
  <c r="T3082" i="12"/>
  <c r="Q3082" i="12"/>
  <c r="N3082" i="12"/>
  <c r="K3082" i="12"/>
  <c r="AH3081" i="12"/>
  <c r="AE3081" i="12"/>
  <c r="Y3081" i="12"/>
  <c r="T3081" i="12"/>
  <c r="Q3081" i="12"/>
  <c r="N3081" i="12"/>
  <c r="K3081" i="12"/>
  <c r="AH3080" i="12"/>
  <c r="AE3080" i="12"/>
  <c r="Y3080" i="12"/>
  <c r="Y3084" i="12" s="1"/>
  <c r="T3080" i="12"/>
  <c r="Q3080" i="12"/>
  <c r="N3080" i="12"/>
  <c r="K3080" i="12"/>
  <c r="K3084" i="12" s="1"/>
  <c r="AH3079" i="12"/>
  <c r="AE3079" i="12"/>
  <c r="Y3079" i="12"/>
  <c r="T3079" i="12"/>
  <c r="Q3079" i="12"/>
  <c r="N3079" i="12"/>
  <c r="K3079" i="12"/>
  <c r="AH3078" i="12"/>
  <c r="AE3078" i="12"/>
  <c r="Y3078" i="12"/>
  <c r="T3078" i="12"/>
  <c r="Q3078" i="12"/>
  <c r="N3078" i="12"/>
  <c r="K3078" i="12"/>
  <c r="AH3077" i="12"/>
  <c r="AH3084" i="12" s="1"/>
  <c r="AE3077" i="12"/>
  <c r="AE3084" i="12" s="1"/>
  <c r="Y3077" i="12"/>
  <c r="T3077" i="12"/>
  <c r="T3084" i="12" s="1"/>
  <c r="Q3077" i="12"/>
  <c r="Q3084" i="12" s="1"/>
  <c r="N3077" i="12"/>
  <c r="N3084" i="12" s="1"/>
  <c r="K3077" i="12"/>
  <c r="AH3075" i="12"/>
  <c r="AE3075" i="12"/>
  <c r="Y3075" i="12"/>
  <c r="T3075" i="12"/>
  <c r="Q3075" i="12"/>
  <c r="N3075" i="12"/>
  <c r="K3075" i="12"/>
  <c r="AH3074" i="12"/>
  <c r="AE3074" i="12"/>
  <c r="Y3074" i="12"/>
  <c r="T3074" i="12"/>
  <c r="Q3074" i="12"/>
  <c r="N3074" i="12"/>
  <c r="K3074" i="12"/>
  <c r="AH3073" i="12"/>
  <c r="AE3073" i="12"/>
  <c r="Y3073" i="12"/>
  <c r="T3073" i="12"/>
  <c r="Q3073" i="12"/>
  <c r="N3073" i="12"/>
  <c r="K3073" i="12"/>
  <c r="AH3072" i="12"/>
  <c r="AE3072" i="12"/>
  <c r="AE3076" i="12" s="1"/>
  <c r="Y3072" i="12"/>
  <c r="T3072" i="12"/>
  <c r="Q3072" i="12"/>
  <c r="N3072" i="12"/>
  <c r="N3076" i="12" s="1"/>
  <c r="K3072" i="12"/>
  <c r="AH3071" i="12"/>
  <c r="AE3071" i="12"/>
  <c r="Y3071" i="12"/>
  <c r="Y3076" i="12" s="1"/>
  <c r="T3071" i="12"/>
  <c r="Q3071" i="12"/>
  <c r="N3071" i="12"/>
  <c r="K3071" i="12"/>
  <c r="K3076" i="12" s="1"/>
  <c r="AH3070" i="12"/>
  <c r="AE3070" i="12"/>
  <c r="Y3070" i="12"/>
  <c r="T3070" i="12"/>
  <c r="Q3070" i="12"/>
  <c r="N3070" i="12"/>
  <c r="K3070" i="12"/>
  <c r="AH3069" i="12"/>
  <c r="AH3076" i="12" s="1"/>
  <c r="AE3069" i="12"/>
  <c r="Y3069" i="12"/>
  <c r="T3069" i="12"/>
  <c r="T3076" i="12" s="1"/>
  <c r="Q3069" i="12"/>
  <c r="Q3076" i="12" s="1"/>
  <c r="N3069" i="12"/>
  <c r="K3069" i="12"/>
  <c r="AH3067" i="12"/>
  <c r="AE3067" i="12"/>
  <c r="Y3067" i="12"/>
  <c r="T3067" i="12"/>
  <c r="Q3067" i="12"/>
  <c r="N3067" i="12"/>
  <c r="K3067" i="12"/>
  <c r="AH3066" i="12"/>
  <c r="AE3066" i="12"/>
  <c r="Y3066" i="12"/>
  <c r="T3066" i="12"/>
  <c r="Q3066" i="12"/>
  <c r="N3066" i="12"/>
  <c r="K3066" i="12"/>
  <c r="AH3065" i="12"/>
  <c r="AE3065" i="12"/>
  <c r="Y3065" i="12"/>
  <c r="T3065" i="12"/>
  <c r="Q3065" i="12"/>
  <c r="N3065" i="12"/>
  <c r="K3065" i="12"/>
  <c r="AH3064" i="12"/>
  <c r="AH3068" i="12" s="1"/>
  <c r="AE3064" i="12"/>
  <c r="Y3064" i="12"/>
  <c r="T3064" i="12"/>
  <c r="Q3064" i="12"/>
  <c r="Q3068" i="12" s="1"/>
  <c r="N3064" i="12"/>
  <c r="K3064" i="12"/>
  <c r="AH3063" i="12"/>
  <c r="AE3063" i="12"/>
  <c r="AE3068" i="12" s="1"/>
  <c r="Y3063" i="12"/>
  <c r="T3063" i="12"/>
  <c r="Q3063" i="12"/>
  <c r="N3063" i="12"/>
  <c r="N3068" i="12" s="1"/>
  <c r="K3063" i="12"/>
  <c r="AH3062" i="12"/>
  <c r="AE3062" i="12"/>
  <c r="Y3062" i="12"/>
  <c r="T3062" i="12"/>
  <c r="Q3062" i="12"/>
  <c r="N3062" i="12"/>
  <c r="K3062" i="12"/>
  <c r="AH3061" i="12"/>
  <c r="AE3061" i="12"/>
  <c r="Y3061" i="12"/>
  <c r="Y3068" i="12" s="1"/>
  <c r="T3061" i="12"/>
  <c r="T3068" i="12" s="1"/>
  <c r="Q3061" i="12"/>
  <c r="N3061" i="12"/>
  <c r="K3061" i="12"/>
  <c r="K3068" i="12" s="1"/>
  <c r="AH3059" i="12"/>
  <c r="AE3059" i="12"/>
  <c r="Y3059" i="12"/>
  <c r="T3059" i="12"/>
  <c r="Q3059" i="12"/>
  <c r="N3059" i="12"/>
  <c r="K3059" i="12"/>
  <c r="AH3058" i="12"/>
  <c r="AE3058" i="12"/>
  <c r="Y3058" i="12"/>
  <c r="T3058" i="12"/>
  <c r="Q3058" i="12"/>
  <c r="N3058" i="12"/>
  <c r="K3058" i="12"/>
  <c r="AH3057" i="12"/>
  <c r="AE3057" i="12"/>
  <c r="Y3057" i="12"/>
  <c r="T3057" i="12"/>
  <c r="Q3057" i="12"/>
  <c r="N3057" i="12"/>
  <c r="K3057" i="12"/>
  <c r="AH3056" i="12"/>
  <c r="AE3056" i="12"/>
  <c r="Y3056" i="12"/>
  <c r="T3056" i="12"/>
  <c r="T3060" i="12" s="1"/>
  <c r="Q3056" i="12"/>
  <c r="N3056" i="12"/>
  <c r="K3056" i="12"/>
  <c r="AH3055" i="12"/>
  <c r="AH3060" i="12" s="1"/>
  <c r="AE3055" i="12"/>
  <c r="Y3055" i="12"/>
  <c r="T3055" i="12"/>
  <c r="Q3055" i="12"/>
  <c r="Q3060" i="12" s="1"/>
  <c r="N3055" i="12"/>
  <c r="K3055" i="12"/>
  <c r="AH3054" i="12"/>
  <c r="AE3054" i="12"/>
  <c r="Y3054" i="12"/>
  <c r="T3054" i="12"/>
  <c r="Q3054" i="12"/>
  <c r="N3054" i="12"/>
  <c r="K3054" i="12"/>
  <c r="AH3053" i="12"/>
  <c r="AE3053" i="12"/>
  <c r="AE3060" i="12" s="1"/>
  <c r="Y3053" i="12"/>
  <c r="Y3060" i="12" s="1"/>
  <c r="T3053" i="12"/>
  <c r="Q3053" i="12"/>
  <c r="N3053" i="12"/>
  <c r="N3060" i="12" s="1"/>
  <c r="K3053" i="12"/>
  <c r="K3060" i="12" s="1"/>
  <c r="AH3051" i="12"/>
  <c r="AE3051" i="12"/>
  <c r="Y3051" i="12"/>
  <c r="T3051" i="12"/>
  <c r="Q3051" i="12"/>
  <c r="N3051" i="12"/>
  <c r="K3051" i="12"/>
  <c r="AH3050" i="12"/>
  <c r="AE3050" i="12"/>
  <c r="Y3050" i="12"/>
  <c r="T3050" i="12"/>
  <c r="Q3050" i="12"/>
  <c r="N3050" i="12"/>
  <c r="K3050" i="12"/>
  <c r="AH3049" i="12"/>
  <c r="AE3049" i="12"/>
  <c r="Y3049" i="12"/>
  <c r="T3049" i="12"/>
  <c r="Q3049" i="12"/>
  <c r="N3049" i="12"/>
  <c r="K3049" i="12"/>
  <c r="AH3048" i="12"/>
  <c r="AE3048" i="12"/>
  <c r="Y3048" i="12"/>
  <c r="Y3052" i="12" s="1"/>
  <c r="T3048" i="12"/>
  <c r="Q3048" i="12"/>
  <c r="N3048" i="12"/>
  <c r="K3048" i="12"/>
  <c r="K3052" i="12" s="1"/>
  <c r="AH3047" i="12"/>
  <c r="AE3047" i="12"/>
  <c r="Y3047" i="12"/>
  <c r="T3047" i="12"/>
  <c r="T3052" i="12" s="1"/>
  <c r="Q3047" i="12"/>
  <c r="N3047" i="12"/>
  <c r="K3047" i="12"/>
  <c r="AH3046" i="12"/>
  <c r="AE3046" i="12"/>
  <c r="Y3046" i="12"/>
  <c r="T3046" i="12"/>
  <c r="Q3046" i="12"/>
  <c r="N3046" i="12"/>
  <c r="K3046" i="12"/>
  <c r="AH3045" i="12"/>
  <c r="AH3052" i="12" s="1"/>
  <c r="AE3045" i="12"/>
  <c r="AE3052" i="12" s="1"/>
  <c r="Y3045" i="12"/>
  <c r="T3045" i="12"/>
  <c r="Q3045" i="12"/>
  <c r="Q3052" i="12" s="1"/>
  <c r="N3045" i="12"/>
  <c r="N3052" i="12" s="1"/>
  <c r="K3045" i="12"/>
  <c r="AH3043" i="12"/>
  <c r="AE3043" i="12"/>
  <c r="Y3043" i="12"/>
  <c r="T3043" i="12"/>
  <c r="Q3043" i="12"/>
  <c r="N3043" i="12"/>
  <c r="K3043" i="12"/>
  <c r="AH3042" i="12"/>
  <c r="AE3042" i="12"/>
  <c r="Y3042" i="12"/>
  <c r="T3042" i="12"/>
  <c r="Q3042" i="12"/>
  <c r="N3042" i="12"/>
  <c r="K3042" i="12"/>
  <c r="AH3041" i="12"/>
  <c r="AE3041" i="12"/>
  <c r="Y3041" i="12"/>
  <c r="T3041" i="12"/>
  <c r="Q3041" i="12"/>
  <c r="N3041" i="12"/>
  <c r="K3041" i="12"/>
  <c r="AH3040" i="12"/>
  <c r="AE3040" i="12"/>
  <c r="AE3044" i="12" s="1"/>
  <c r="Y3040" i="12"/>
  <c r="T3040" i="12"/>
  <c r="Q3040" i="12"/>
  <c r="N3040" i="12"/>
  <c r="N3044" i="12" s="1"/>
  <c r="K3040" i="12"/>
  <c r="AH3039" i="12"/>
  <c r="AE3039" i="12"/>
  <c r="Y3039" i="12"/>
  <c r="Y3044" i="12" s="1"/>
  <c r="T3039" i="12"/>
  <c r="Q3039" i="12"/>
  <c r="N3039" i="12"/>
  <c r="K3039" i="12"/>
  <c r="K3044" i="12" s="1"/>
  <c r="AH3038" i="12"/>
  <c r="AE3038" i="12"/>
  <c r="Y3038" i="12"/>
  <c r="T3038" i="12"/>
  <c r="Q3038" i="12"/>
  <c r="N3038" i="12"/>
  <c r="K3038" i="12"/>
  <c r="AH3037" i="12"/>
  <c r="AH3044" i="12" s="1"/>
  <c r="AE3037" i="12"/>
  <c r="Y3037" i="12"/>
  <c r="T3037" i="12"/>
  <c r="T3044" i="12" s="1"/>
  <c r="Q3037" i="12"/>
  <c r="Q3044" i="12" s="1"/>
  <c r="N3037" i="12"/>
  <c r="K3037" i="12"/>
  <c r="AH3035" i="12"/>
  <c r="AE3035" i="12"/>
  <c r="Y3035" i="12"/>
  <c r="T3035" i="12"/>
  <c r="Q3035" i="12"/>
  <c r="N3035" i="12"/>
  <c r="K3035" i="12"/>
  <c r="AH3034" i="12"/>
  <c r="AE3034" i="12"/>
  <c r="Y3034" i="12"/>
  <c r="T3034" i="12"/>
  <c r="Q3034" i="12"/>
  <c r="N3034" i="12"/>
  <c r="K3034" i="12"/>
  <c r="AH3033" i="12"/>
  <c r="AE3033" i="12"/>
  <c r="Y3033" i="12"/>
  <c r="T3033" i="12"/>
  <c r="Q3033" i="12"/>
  <c r="N3033" i="12"/>
  <c r="K3033" i="12"/>
  <c r="AH3032" i="12"/>
  <c r="AH3036" i="12" s="1"/>
  <c r="AE3032" i="12"/>
  <c r="Y3032" i="12"/>
  <c r="T3032" i="12"/>
  <c r="Q3032" i="12"/>
  <c r="Q3036" i="12" s="1"/>
  <c r="N3032" i="12"/>
  <c r="K3032" i="12"/>
  <c r="AH3031" i="12"/>
  <c r="AE3031" i="12"/>
  <c r="AE3036" i="12" s="1"/>
  <c r="Y3031" i="12"/>
  <c r="T3031" i="12"/>
  <c r="Q3031" i="12"/>
  <c r="N3031" i="12"/>
  <c r="N3036" i="12" s="1"/>
  <c r="K3031" i="12"/>
  <c r="AH3030" i="12"/>
  <c r="AE3030" i="12"/>
  <c r="Y3030" i="12"/>
  <c r="T3030" i="12"/>
  <c r="Q3030" i="12"/>
  <c r="N3030" i="12"/>
  <c r="K3030" i="12"/>
  <c r="AH3029" i="12"/>
  <c r="AE3029" i="12"/>
  <c r="Y3029" i="12"/>
  <c r="Y3036" i="12" s="1"/>
  <c r="T3029" i="12"/>
  <c r="T3036" i="12" s="1"/>
  <c r="Q3029" i="12"/>
  <c r="N3029" i="12"/>
  <c r="K3029" i="12"/>
  <c r="K3036" i="12" s="1"/>
  <c r="AH3027" i="12"/>
  <c r="AE3027" i="12"/>
  <c r="Y3027" i="12"/>
  <c r="T3027" i="12"/>
  <c r="Q3027" i="12"/>
  <c r="N3027" i="12"/>
  <c r="K3027" i="12"/>
  <c r="AH3026" i="12"/>
  <c r="AE3026" i="12"/>
  <c r="Y3026" i="12"/>
  <c r="T3026" i="12"/>
  <c r="Q3026" i="12"/>
  <c r="N3026" i="12"/>
  <c r="K3026" i="12"/>
  <c r="AH3025" i="12"/>
  <c r="AE3025" i="12"/>
  <c r="Y3025" i="12"/>
  <c r="T3025" i="12"/>
  <c r="Q3025" i="12"/>
  <c r="N3025" i="12"/>
  <c r="K3025" i="12"/>
  <c r="AH3024" i="12"/>
  <c r="AE3024" i="12"/>
  <c r="Y3024" i="12"/>
  <c r="T3024" i="12"/>
  <c r="T3028" i="12" s="1"/>
  <c r="Q3024" i="12"/>
  <c r="N3024" i="12"/>
  <c r="K3024" i="12"/>
  <c r="AH3023" i="12"/>
  <c r="AH3028" i="12" s="1"/>
  <c r="AE3023" i="12"/>
  <c r="Y3023" i="12"/>
  <c r="T3023" i="12"/>
  <c r="Q3023" i="12"/>
  <c r="Q3028" i="12" s="1"/>
  <c r="N3023" i="12"/>
  <c r="K3023" i="12"/>
  <c r="AH3022" i="12"/>
  <c r="AE3022" i="12"/>
  <c r="Y3022" i="12"/>
  <c r="T3022" i="12"/>
  <c r="Q3022" i="12"/>
  <c r="N3022" i="12"/>
  <c r="K3022" i="12"/>
  <c r="AH3021" i="12"/>
  <c r="AE3021" i="12"/>
  <c r="AE3028" i="12" s="1"/>
  <c r="Y3021" i="12"/>
  <c r="Y3028" i="12" s="1"/>
  <c r="T3021" i="12"/>
  <c r="Q3021" i="12"/>
  <c r="N3021" i="12"/>
  <c r="N3028" i="12" s="1"/>
  <c r="K3021" i="12"/>
  <c r="K3028" i="12" s="1"/>
  <c r="AH3019" i="12"/>
  <c r="AE3019" i="12"/>
  <c r="Y3019" i="12"/>
  <c r="T3019" i="12"/>
  <c r="Q3019" i="12"/>
  <c r="N3019" i="12"/>
  <c r="K3019" i="12"/>
  <c r="AH3018" i="12"/>
  <c r="AE3018" i="12"/>
  <c r="Y3018" i="12"/>
  <c r="T3018" i="12"/>
  <c r="Q3018" i="12"/>
  <c r="N3018" i="12"/>
  <c r="K3018" i="12"/>
  <c r="AH3017" i="12"/>
  <c r="AE3017" i="12"/>
  <c r="Y3017" i="12"/>
  <c r="T3017" i="12"/>
  <c r="Q3017" i="12"/>
  <c r="N3017" i="12"/>
  <c r="K3017" i="12"/>
  <c r="AH3016" i="12"/>
  <c r="AE3016" i="12"/>
  <c r="Y3016" i="12"/>
  <c r="Y3020" i="12" s="1"/>
  <c r="T3016" i="12"/>
  <c r="Q3016" i="12"/>
  <c r="N3016" i="12"/>
  <c r="K3016" i="12"/>
  <c r="K3020" i="12" s="1"/>
  <c r="AH3015" i="12"/>
  <c r="AE3015" i="12"/>
  <c r="Y3015" i="12"/>
  <c r="T3015" i="12"/>
  <c r="T3020" i="12" s="1"/>
  <c r="Q3015" i="12"/>
  <c r="N3015" i="12"/>
  <c r="K3015" i="12"/>
  <c r="AH3014" i="12"/>
  <c r="AE3014" i="12"/>
  <c r="Y3014" i="12"/>
  <c r="T3014" i="12"/>
  <c r="Q3014" i="12"/>
  <c r="N3014" i="12"/>
  <c r="K3014" i="12"/>
  <c r="AH3013" i="12"/>
  <c r="AH3020" i="12" s="1"/>
  <c r="AE3013" i="12"/>
  <c r="AE3020" i="12" s="1"/>
  <c r="Y3013" i="12"/>
  <c r="T3013" i="12"/>
  <c r="Q3013" i="12"/>
  <c r="Q3020" i="12" s="1"/>
  <c r="N3013" i="12"/>
  <c r="N3020" i="12" s="1"/>
  <c r="K3013" i="12"/>
  <c r="AH3011" i="12"/>
  <c r="AE3011" i="12"/>
  <c r="Y3011" i="12"/>
  <c r="T3011" i="12"/>
  <c r="Q3011" i="12"/>
  <c r="N3011" i="12"/>
  <c r="K3011" i="12"/>
  <c r="AH3010" i="12"/>
  <c r="AE3010" i="12"/>
  <c r="Y3010" i="12"/>
  <c r="T3010" i="12"/>
  <c r="Q3010" i="12"/>
  <c r="N3010" i="12"/>
  <c r="K3010" i="12"/>
  <c r="AH3009" i="12"/>
  <c r="AE3009" i="12"/>
  <c r="Y3009" i="12"/>
  <c r="T3009" i="12"/>
  <c r="Q3009" i="12"/>
  <c r="N3009" i="12"/>
  <c r="K3009" i="12"/>
  <c r="AH3008" i="12"/>
  <c r="AE3008" i="12"/>
  <c r="AE3012" i="12" s="1"/>
  <c r="Y3008" i="12"/>
  <c r="T3008" i="12"/>
  <c r="Q3008" i="12"/>
  <c r="N3008" i="12"/>
  <c r="N3012" i="12" s="1"/>
  <c r="K3008" i="12"/>
  <c r="AH3007" i="12"/>
  <c r="AE3007" i="12"/>
  <c r="Y3007" i="12"/>
  <c r="Y3012" i="12" s="1"/>
  <c r="T3007" i="12"/>
  <c r="Q3007" i="12"/>
  <c r="N3007" i="12"/>
  <c r="K3007" i="12"/>
  <c r="K3012" i="12" s="1"/>
  <c r="AH3006" i="12"/>
  <c r="AE3006" i="12"/>
  <c r="Y3006" i="12"/>
  <c r="T3006" i="12"/>
  <c r="Q3006" i="12"/>
  <c r="N3006" i="12"/>
  <c r="K3006" i="12"/>
  <c r="AH3005" i="12"/>
  <c r="AH3012" i="12" s="1"/>
  <c r="AE3005" i="12"/>
  <c r="Y3005" i="12"/>
  <c r="T3005" i="12"/>
  <c r="T3012" i="12" s="1"/>
  <c r="Q3005" i="12"/>
  <c r="Q3012" i="12" s="1"/>
  <c r="N3005" i="12"/>
  <c r="K3005" i="12"/>
  <c r="AH3003" i="12"/>
  <c r="AE3003" i="12"/>
  <c r="Y3003" i="12"/>
  <c r="T3003" i="12"/>
  <c r="Q3003" i="12"/>
  <c r="N3003" i="12"/>
  <c r="K3003" i="12"/>
  <c r="AH3002" i="12"/>
  <c r="AE3002" i="12"/>
  <c r="Y3002" i="12"/>
  <c r="T3002" i="12"/>
  <c r="Q3002" i="12"/>
  <c r="N3002" i="12"/>
  <c r="K3002" i="12"/>
  <c r="AH3001" i="12"/>
  <c r="AE3001" i="12"/>
  <c r="Y3001" i="12"/>
  <c r="T3001" i="12"/>
  <c r="Q3001" i="12"/>
  <c r="N3001" i="12"/>
  <c r="K3001" i="12"/>
  <c r="AH3000" i="12"/>
  <c r="AH3004" i="12" s="1"/>
  <c r="AE3000" i="12"/>
  <c r="Y3000" i="12"/>
  <c r="T3000" i="12"/>
  <c r="Q3000" i="12"/>
  <c r="Q3004" i="12" s="1"/>
  <c r="N3000" i="12"/>
  <c r="K3000" i="12"/>
  <c r="AH2999" i="12"/>
  <c r="AE2999" i="12"/>
  <c r="AE3004" i="12" s="1"/>
  <c r="Y2999" i="12"/>
  <c r="T2999" i="12"/>
  <c r="Q2999" i="12"/>
  <c r="N2999" i="12"/>
  <c r="N3004" i="12" s="1"/>
  <c r="K2999" i="12"/>
  <c r="AH2998" i="12"/>
  <c r="AE2998" i="12"/>
  <c r="Y2998" i="12"/>
  <c r="T2998" i="12"/>
  <c r="Q2998" i="12"/>
  <c r="N2998" i="12"/>
  <c r="K2998" i="12"/>
  <c r="AH2997" i="12"/>
  <c r="AE2997" i="12"/>
  <c r="Y2997" i="12"/>
  <c r="Y3004" i="12" s="1"/>
  <c r="T2997" i="12"/>
  <c r="T3004" i="12" s="1"/>
  <c r="Q2997" i="12"/>
  <c r="N2997" i="12"/>
  <c r="K2997" i="12"/>
  <c r="K3004" i="12" s="1"/>
  <c r="AH2995" i="12"/>
  <c r="AE2995" i="12"/>
  <c r="Y2995" i="12"/>
  <c r="T2995" i="12"/>
  <c r="Q2995" i="12"/>
  <c r="N2995" i="12"/>
  <c r="K2995" i="12"/>
  <c r="AH2994" i="12"/>
  <c r="AE2994" i="12"/>
  <c r="Y2994" i="12"/>
  <c r="T2994" i="12"/>
  <c r="Q2994" i="12"/>
  <c r="N2994" i="12"/>
  <c r="K2994" i="12"/>
  <c r="AH2993" i="12"/>
  <c r="AE2993" i="12"/>
  <c r="Y2993" i="12"/>
  <c r="T2993" i="12"/>
  <c r="Q2993" i="12"/>
  <c r="N2993" i="12"/>
  <c r="K2993" i="12"/>
  <c r="AH2992" i="12"/>
  <c r="AE2992" i="12"/>
  <c r="Y2992" i="12"/>
  <c r="T2992" i="12"/>
  <c r="T2996" i="12" s="1"/>
  <c r="Q2992" i="12"/>
  <c r="N2992" i="12"/>
  <c r="K2992" i="12"/>
  <c r="AH2991" i="12"/>
  <c r="AH2996" i="12" s="1"/>
  <c r="AE2991" i="12"/>
  <c r="Y2991" i="12"/>
  <c r="T2991" i="12"/>
  <c r="Q2991" i="12"/>
  <c r="Q2996" i="12" s="1"/>
  <c r="N2991" i="12"/>
  <c r="K2991" i="12"/>
  <c r="AH2990" i="12"/>
  <c r="AE2990" i="12"/>
  <c r="Y2990" i="12"/>
  <c r="T2990" i="12"/>
  <c r="Q2990" i="12"/>
  <c r="N2990" i="12"/>
  <c r="K2990" i="12"/>
  <c r="AH2989" i="12"/>
  <c r="AE2989" i="12"/>
  <c r="AE2996" i="12" s="1"/>
  <c r="Y2989" i="12"/>
  <c r="Y2996" i="12" s="1"/>
  <c r="T2989" i="12"/>
  <c r="Q2989" i="12"/>
  <c r="N2989" i="12"/>
  <c r="N2996" i="12" s="1"/>
  <c r="K2989" i="12"/>
  <c r="K2996" i="12" s="1"/>
  <c r="AH2987" i="12"/>
  <c r="AE2987" i="12"/>
  <c r="Y2987" i="12"/>
  <c r="T2987" i="12"/>
  <c r="Q2987" i="12"/>
  <c r="N2987" i="12"/>
  <c r="K2987" i="12"/>
  <c r="AH2986" i="12"/>
  <c r="AE2986" i="12"/>
  <c r="Y2986" i="12"/>
  <c r="T2986" i="12"/>
  <c r="Q2986" i="12"/>
  <c r="N2986" i="12"/>
  <c r="K2986" i="12"/>
  <c r="AH2985" i="12"/>
  <c r="AE2985" i="12"/>
  <c r="Y2985" i="12"/>
  <c r="T2985" i="12"/>
  <c r="Q2985" i="12"/>
  <c r="N2985" i="12"/>
  <c r="K2985" i="12"/>
  <c r="AH2984" i="12"/>
  <c r="AE2984" i="12"/>
  <c r="Y2984" i="12"/>
  <c r="Y2988" i="12" s="1"/>
  <c r="T2984" i="12"/>
  <c r="Q2984" i="12"/>
  <c r="N2984" i="12"/>
  <c r="K2984" i="12"/>
  <c r="K2988" i="12" s="1"/>
  <c r="AH2983" i="12"/>
  <c r="AE2983" i="12"/>
  <c r="Y2983" i="12"/>
  <c r="T2983" i="12"/>
  <c r="T2988" i="12" s="1"/>
  <c r="Q2983" i="12"/>
  <c r="N2983" i="12"/>
  <c r="K2983" i="12"/>
  <c r="AH2982" i="12"/>
  <c r="AE2982" i="12"/>
  <c r="Y2982" i="12"/>
  <c r="T2982" i="12"/>
  <c r="Q2982" i="12"/>
  <c r="N2982" i="12"/>
  <c r="K2982" i="12"/>
  <c r="AH2981" i="12"/>
  <c r="AH2988" i="12" s="1"/>
  <c r="AE2981" i="12"/>
  <c r="AE2988" i="12" s="1"/>
  <c r="Y2981" i="12"/>
  <c r="T2981" i="12"/>
  <c r="Q2981" i="12"/>
  <c r="Q2988" i="12" s="1"/>
  <c r="N2981" i="12"/>
  <c r="N2988" i="12" s="1"/>
  <c r="K2981" i="12"/>
  <c r="AH2979" i="12"/>
  <c r="AE2979" i="12"/>
  <c r="Y2979" i="12"/>
  <c r="T2979" i="12"/>
  <c r="Q2979" i="12"/>
  <c r="N2979" i="12"/>
  <c r="K2979" i="12"/>
  <c r="AH2978" i="12"/>
  <c r="AE2978" i="12"/>
  <c r="Y2978" i="12"/>
  <c r="T2978" i="12"/>
  <c r="Q2978" i="12"/>
  <c r="N2978" i="12"/>
  <c r="K2978" i="12"/>
  <c r="AH2977" i="12"/>
  <c r="AE2977" i="12"/>
  <c r="Y2977" i="12"/>
  <c r="T2977" i="12"/>
  <c r="Q2977" i="12"/>
  <c r="N2977" i="12"/>
  <c r="K2977" i="12"/>
  <c r="AH2976" i="12"/>
  <c r="AE2976" i="12"/>
  <c r="AE2980" i="12" s="1"/>
  <c r="Y2976" i="12"/>
  <c r="T2976" i="12"/>
  <c r="Q2976" i="12"/>
  <c r="N2976" i="12"/>
  <c r="N2980" i="12" s="1"/>
  <c r="K2976" i="12"/>
  <c r="AH2975" i="12"/>
  <c r="AE2975" i="12"/>
  <c r="Y2975" i="12"/>
  <c r="Y2980" i="12" s="1"/>
  <c r="T2975" i="12"/>
  <c r="Q2975" i="12"/>
  <c r="N2975" i="12"/>
  <c r="K2975" i="12"/>
  <c r="K2980" i="12" s="1"/>
  <c r="AH2974" i="12"/>
  <c r="AE2974" i="12"/>
  <c r="Y2974" i="12"/>
  <c r="T2974" i="12"/>
  <c r="Q2974" i="12"/>
  <c r="N2974" i="12"/>
  <c r="K2974" i="12"/>
  <c r="AH2973" i="12"/>
  <c r="AH2980" i="12" s="1"/>
  <c r="AE2973" i="12"/>
  <c r="Y2973" i="12"/>
  <c r="T2973" i="12"/>
  <c r="T2980" i="12" s="1"/>
  <c r="Q2973" i="12"/>
  <c r="Q2980" i="12" s="1"/>
  <c r="N2973" i="12"/>
  <c r="K2973" i="12"/>
  <c r="AH2971" i="12"/>
  <c r="AE2971" i="12"/>
  <c r="Y2971" i="12"/>
  <c r="T2971" i="12"/>
  <c r="Q2971" i="12"/>
  <c r="N2971" i="12"/>
  <c r="K2971" i="12"/>
  <c r="AH2970" i="12"/>
  <c r="AE2970" i="12"/>
  <c r="Y2970" i="12"/>
  <c r="T2970" i="12"/>
  <c r="Q2970" i="12"/>
  <c r="N2970" i="12"/>
  <c r="K2970" i="12"/>
  <c r="AH2969" i="12"/>
  <c r="AE2969" i="12"/>
  <c r="Y2969" i="12"/>
  <c r="T2969" i="12"/>
  <c r="Q2969" i="12"/>
  <c r="N2969" i="12"/>
  <c r="K2969" i="12"/>
  <c r="AH2968" i="12"/>
  <c r="AH2972" i="12" s="1"/>
  <c r="AE2968" i="12"/>
  <c r="Y2968" i="12"/>
  <c r="T2968" i="12"/>
  <c r="Q2968" i="12"/>
  <c r="Q2972" i="12" s="1"/>
  <c r="N2968" i="12"/>
  <c r="K2968" i="12"/>
  <c r="AH2967" i="12"/>
  <c r="AE2967" i="12"/>
  <c r="AE2972" i="12" s="1"/>
  <c r="Y2967" i="12"/>
  <c r="T2967" i="12"/>
  <c r="Q2967" i="12"/>
  <c r="N2967" i="12"/>
  <c r="N2972" i="12" s="1"/>
  <c r="K2967" i="12"/>
  <c r="AH2966" i="12"/>
  <c r="AE2966" i="12"/>
  <c r="Y2966" i="12"/>
  <c r="T2966" i="12"/>
  <c r="Q2966" i="12"/>
  <c r="N2966" i="12"/>
  <c r="K2966" i="12"/>
  <c r="AH2965" i="12"/>
  <c r="AE2965" i="12"/>
  <c r="Y2965" i="12"/>
  <c r="T2965" i="12"/>
  <c r="T2972" i="12" s="1"/>
  <c r="Q2965" i="12"/>
  <c r="N2965" i="12"/>
  <c r="K2965" i="12"/>
  <c r="T2964" i="12"/>
  <c r="AH2963" i="12"/>
  <c r="AE2963" i="12"/>
  <c r="Y2963" i="12"/>
  <c r="T2963" i="12"/>
  <c r="Q2963" i="12"/>
  <c r="N2963" i="12"/>
  <c r="K2963" i="12"/>
  <c r="AH2962" i="12"/>
  <c r="AE2962" i="12"/>
  <c r="Y2962" i="12"/>
  <c r="T2962" i="12"/>
  <c r="Q2962" i="12"/>
  <c r="N2962" i="12"/>
  <c r="K2962" i="12"/>
  <c r="AH2961" i="12"/>
  <c r="AE2961" i="12"/>
  <c r="Y2961" i="12"/>
  <c r="T2961" i="12"/>
  <c r="Q2961" i="12"/>
  <c r="N2961" i="12"/>
  <c r="K2961" i="12"/>
  <c r="AH2960" i="12"/>
  <c r="AE2960" i="12"/>
  <c r="Y2960" i="12"/>
  <c r="T2960" i="12"/>
  <c r="Q2960" i="12"/>
  <c r="N2960" i="12"/>
  <c r="K2960" i="12"/>
  <c r="AH2959" i="12"/>
  <c r="AH2964" i="12" s="1"/>
  <c r="AE2959" i="12"/>
  <c r="Y2959" i="12"/>
  <c r="T2959" i="12"/>
  <c r="Q2959" i="12"/>
  <c r="Q2964" i="12" s="1"/>
  <c r="N2959" i="12"/>
  <c r="K2959" i="12"/>
  <c r="AH2958" i="12"/>
  <c r="AE2958" i="12"/>
  <c r="Y2958" i="12"/>
  <c r="T2958" i="12"/>
  <c r="Q2958" i="12"/>
  <c r="N2958" i="12"/>
  <c r="K2958" i="12"/>
  <c r="AH2957" i="12"/>
  <c r="AE2957" i="12"/>
  <c r="AE2964" i="12" s="1"/>
  <c r="Y2957" i="12"/>
  <c r="Y2964" i="12" s="1"/>
  <c r="T2957" i="12"/>
  <c r="Q2957" i="12"/>
  <c r="N2957" i="12"/>
  <c r="N2964" i="12" s="1"/>
  <c r="K2957" i="12"/>
  <c r="K2964" i="12" s="1"/>
  <c r="AH2955" i="12"/>
  <c r="AE2955" i="12"/>
  <c r="Y2955" i="12"/>
  <c r="T2955" i="12"/>
  <c r="Q2955" i="12"/>
  <c r="N2955" i="12"/>
  <c r="K2955" i="12"/>
  <c r="AH2954" i="12"/>
  <c r="AE2954" i="12"/>
  <c r="Y2954" i="12"/>
  <c r="T2954" i="12"/>
  <c r="Q2954" i="12"/>
  <c r="N2954" i="12"/>
  <c r="K2954" i="12"/>
  <c r="AH2953" i="12"/>
  <c r="AE2953" i="12"/>
  <c r="Y2953" i="12"/>
  <c r="T2953" i="12"/>
  <c r="Q2953" i="12"/>
  <c r="N2953" i="12"/>
  <c r="K2953" i="12"/>
  <c r="AH2952" i="12"/>
  <c r="AE2952" i="12"/>
  <c r="Y2952" i="12"/>
  <c r="Y2956" i="12" s="1"/>
  <c r="T2952" i="12"/>
  <c r="Q2952" i="12"/>
  <c r="N2952" i="12"/>
  <c r="K2952" i="12"/>
  <c r="K2956" i="12" s="1"/>
  <c r="AH2951" i="12"/>
  <c r="AE2951" i="12"/>
  <c r="Y2951" i="12"/>
  <c r="T2951" i="12"/>
  <c r="T2956" i="12" s="1"/>
  <c r="Q2951" i="12"/>
  <c r="N2951" i="12"/>
  <c r="K2951" i="12"/>
  <c r="AH2950" i="12"/>
  <c r="AE2950" i="12"/>
  <c r="Y2950" i="12"/>
  <c r="T2950" i="12"/>
  <c r="Q2950" i="12"/>
  <c r="N2950" i="12"/>
  <c r="K2950" i="12"/>
  <c r="AH2949" i="12"/>
  <c r="AE2949" i="12"/>
  <c r="AE2956" i="12" s="1"/>
  <c r="Y2949" i="12"/>
  <c r="T2949" i="12"/>
  <c r="Q2949" i="12"/>
  <c r="N2949" i="12"/>
  <c r="N2956" i="12" s="1"/>
  <c r="K2949" i="12"/>
  <c r="N2948" i="12"/>
  <c r="AH2947" i="12"/>
  <c r="AE2947" i="12"/>
  <c r="Y2947" i="12"/>
  <c r="T2947" i="12"/>
  <c r="Q2947" i="12"/>
  <c r="N2947" i="12"/>
  <c r="K2947" i="12"/>
  <c r="AH2946" i="12"/>
  <c r="AE2946" i="12"/>
  <c r="Y2946" i="12"/>
  <c r="T2946" i="12"/>
  <c r="Q2946" i="12"/>
  <c r="N2946" i="12"/>
  <c r="K2946" i="12"/>
  <c r="AH2945" i="12"/>
  <c r="AE2945" i="12"/>
  <c r="Y2945" i="12"/>
  <c r="T2945" i="12"/>
  <c r="Q2945" i="12"/>
  <c r="N2945" i="12"/>
  <c r="K2945" i="12"/>
  <c r="AH2944" i="12"/>
  <c r="AE2944" i="12"/>
  <c r="AE2948" i="12" s="1"/>
  <c r="Y2944" i="12"/>
  <c r="T2944" i="12"/>
  <c r="Q2944" i="12"/>
  <c r="N2944" i="12"/>
  <c r="K2944" i="12"/>
  <c r="AH2943" i="12"/>
  <c r="AE2943" i="12"/>
  <c r="Y2943" i="12"/>
  <c r="Y2948" i="12" s="1"/>
  <c r="T2943" i="12"/>
  <c r="Q2943" i="12"/>
  <c r="N2943" i="12"/>
  <c r="K2943" i="12"/>
  <c r="K2948" i="12" s="1"/>
  <c r="AH2942" i="12"/>
  <c r="AE2942" i="12"/>
  <c r="Y2942" i="12"/>
  <c r="T2942" i="12"/>
  <c r="Q2942" i="12"/>
  <c r="N2942" i="12"/>
  <c r="K2942" i="12"/>
  <c r="AH2941" i="12"/>
  <c r="AH2948" i="12" s="1"/>
  <c r="AE2941" i="12"/>
  <c r="Y2941" i="12"/>
  <c r="T2941" i="12"/>
  <c r="T2948" i="12" s="1"/>
  <c r="Q2941" i="12"/>
  <c r="Q2948" i="12" s="1"/>
  <c r="N2941" i="12"/>
  <c r="K2941" i="12"/>
  <c r="AH2940" i="12"/>
  <c r="AH2939" i="12"/>
  <c r="AE2939" i="12"/>
  <c r="Y2939" i="12"/>
  <c r="T2939" i="12"/>
  <c r="Q2939" i="12"/>
  <c r="N2939" i="12"/>
  <c r="K2939" i="12"/>
  <c r="AH2938" i="12"/>
  <c r="AE2938" i="12"/>
  <c r="Y2938" i="12"/>
  <c r="T2938" i="12"/>
  <c r="Q2938" i="12"/>
  <c r="N2938" i="12"/>
  <c r="K2938" i="12"/>
  <c r="AH2937" i="12"/>
  <c r="AE2937" i="12"/>
  <c r="Y2937" i="12"/>
  <c r="T2937" i="12"/>
  <c r="Q2937" i="12"/>
  <c r="N2937" i="12"/>
  <c r="K2937" i="12"/>
  <c r="AH2936" i="12"/>
  <c r="AE2936" i="12"/>
  <c r="Y2936" i="12"/>
  <c r="T2936" i="12"/>
  <c r="Q2936" i="12"/>
  <c r="Q2940" i="12" s="1"/>
  <c r="N2936" i="12"/>
  <c r="K2936" i="12"/>
  <c r="AH2935" i="12"/>
  <c r="AE2935" i="12"/>
  <c r="AE2940" i="12" s="1"/>
  <c r="Y2935" i="12"/>
  <c r="T2935" i="12"/>
  <c r="Q2935" i="12"/>
  <c r="N2935" i="12"/>
  <c r="N2940" i="12" s="1"/>
  <c r="K2935" i="12"/>
  <c r="AH2934" i="12"/>
  <c r="AE2934" i="12"/>
  <c r="Y2934" i="12"/>
  <c r="T2934" i="12"/>
  <c r="Q2934" i="12"/>
  <c r="N2934" i="12"/>
  <c r="K2934" i="12"/>
  <c r="AH2933" i="12"/>
  <c r="AE2933" i="12"/>
  <c r="Y2933" i="12"/>
  <c r="Y2940" i="12" s="1"/>
  <c r="T2933" i="12"/>
  <c r="T2940" i="12" s="1"/>
  <c r="Q2933" i="12"/>
  <c r="N2933" i="12"/>
  <c r="K2933" i="12"/>
  <c r="K2940" i="12" s="1"/>
  <c r="AH2931" i="12"/>
  <c r="AE2931" i="12"/>
  <c r="Y2931" i="12"/>
  <c r="T2931" i="12"/>
  <c r="Q2931" i="12"/>
  <c r="N2931" i="12"/>
  <c r="K2931" i="12"/>
  <c r="AH2930" i="12"/>
  <c r="AE2930" i="12"/>
  <c r="Y2930" i="12"/>
  <c r="T2930" i="12"/>
  <c r="Q2930" i="12"/>
  <c r="N2930" i="12"/>
  <c r="K2930" i="12"/>
  <c r="AH2929" i="12"/>
  <c r="AE2929" i="12"/>
  <c r="Y2929" i="12"/>
  <c r="T2929" i="12"/>
  <c r="Q2929" i="12"/>
  <c r="N2929" i="12"/>
  <c r="K2929" i="12"/>
  <c r="AH2928" i="12"/>
  <c r="AE2928" i="12"/>
  <c r="Y2928" i="12"/>
  <c r="T2928" i="12"/>
  <c r="T2932" i="12" s="1"/>
  <c r="Q2928" i="12"/>
  <c r="N2928" i="12"/>
  <c r="K2928" i="12"/>
  <c r="AH2927" i="12"/>
  <c r="AH2932" i="12" s="1"/>
  <c r="AE2927" i="12"/>
  <c r="Y2927" i="12"/>
  <c r="T2927" i="12"/>
  <c r="Q2927" i="12"/>
  <c r="Q2932" i="12" s="1"/>
  <c r="N2927" i="12"/>
  <c r="K2927" i="12"/>
  <c r="AH2926" i="12"/>
  <c r="AE2926" i="12"/>
  <c r="Y2926" i="12"/>
  <c r="T2926" i="12"/>
  <c r="Q2926" i="12"/>
  <c r="N2926" i="12"/>
  <c r="K2926" i="12"/>
  <c r="AH2925" i="12"/>
  <c r="AE2925" i="12"/>
  <c r="Y2925" i="12"/>
  <c r="Y2932" i="12" s="1"/>
  <c r="T2925" i="12"/>
  <c r="Q2925" i="12"/>
  <c r="N2925" i="12"/>
  <c r="K2925" i="12"/>
  <c r="K2932" i="12" s="1"/>
  <c r="Y2924" i="12"/>
  <c r="AH2923" i="12"/>
  <c r="AE2923" i="12"/>
  <c r="Y2923" i="12"/>
  <c r="T2923" i="12"/>
  <c r="Q2923" i="12"/>
  <c r="N2923" i="12"/>
  <c r="K2923" i="12"/>
  <c r="AH2922" i="12"/>
  <c r="AE2922" i="12"/>
  <c r="Y2922" i="12"/>
  <c r="T2922" i="12"/>
  <c r="Q2922" i="12"/>
  <c r="N2922" i="12"/>
  <c r="K2922" i="12"/>
  <c r="AH2921" i="12"/>
  <c r="AE2921" i="12"/>
  <c r="Y2921" i="12"/>
  <c r="T2921" i="12"/>
  <c r="Q2921" i="12"/>
  <c r="N2921" i="12"/>
  <c r="K2921" i="12"/>
  <c r="AH2920" i="12"/>
  <c r="AE2920" i="12"/>
  <c r="Y2920" i="12"/>
  <c r="T2920" i="12"/>
  <c r="Q2920" i="12"/>
  <c r="N2920" i="12"/>
  <c r="K2920" i="12"/>
  <c r="K2924" i="12" s="1"/>
  <c r="AH2919" i="12"/>
  <c r="AE2919" i="12"/>
  <c r="Y2919" i="12"/>
  <c r="T2919" i="12"/>
  <c r="T2924" i="12" s="1"/>
  <c r="Q2919" i="12"/>
  <c r="N2919" i="12"/>
  <c r="K2919" i="12"/>
  <c r="AH2918" i="12"/>
  <c r="AE2918" i="12"/>
  <c r="Y2918" i="12"/>
  <c r="T2918" i="12"/>
  <c r="Q2918" i="12"/>
  <c r="N2918" i="12"/>
  <c r="K2918" i="12"/>
  <c r="AH2917" i="12"/>
  <c r="AH2924" i="12" s="1"/>
  <c r="AE2917" i="12"/>
  <c r="AE2924" i="12" s="1"/>
  <c r="Y2917" i="12"/>
  <c r="T2917" i="12"/>
  <c r="Q2917" i="12"/>
  <c r="Q2924" i="12" s="1"/>
  <c r="N2917" i="12"/>
  <c r="N2924" i="12" s="1"/>
  <c r="K2917" i="12"/>
  <c r="AH2915" i="12"/>
  <c r="AE2915" i="12"/>
  <c r="Y2915" i="12"/>
  <c r="T2915" i="12"/>
  <c r="Q2915" i="12"/>
  <c r="N2915" i="12"/>
  <c r="K2915" i="12"/>
  <c r="AH2914" i="12"/>
  <c r="AE2914" i="12"/>
  <c r="Y2914" i="12"/>
  <c r="T2914" i="12"/>
  <c r="Q2914" i="12"/>
  <c r="N2914" i="12"/>
  <c r="K2914" i="12"/>
  <c r="AH2913" i="12"/>
  <c r="AE2913" i="12"/>
  <c r="Y2913" i="12"/>
  <c r="T2913" i="12"/>
  <c r="Q2913" i="12"/>
  <c r="N2913" i="12"/>
  <c r="K2913" i="12"/>
  <c r="AH2912" i="12"/>
  <c r="AE2912" i="12"/>
  <c r="AE2916" i="12" s="1"/>
  <c r="Y2912" i="12"/>
  <c r="T2912" i="12"/>
  <c r="Q2912" i="12"/>
  <c r="N2912" i="12"/>
  <c r="N2916" i="12" s="1"/>
  <c r="K2912" i="12"/>
  <c r="AH2911" i="12"/>
  <c r="AE2911" i="12"/>
  <c r="Y2911" i="12"/>
  <c r="Y2916" i="12" s="1"/>
  <c r="T2911" i="12"/>
  <c r="Q2911" i="12"/>
  <c r="N2911" i="12"/>
  <c r="K2911" i="12"/>
  <c r="K2916" i="12" s="1"/>
  <c r="AH2910" i="12"/>
  <c r="AE2910" i="12"/>
  <c r="Y2910" i="12"/>
  <c r="T2910" i="12"/>
  <c r="Q2910" i="12"/>
  <c r="N2910" i="12"/>
  <c r="K2910" i="12"/>
  <c r="AH2909" i="12"/>
  <c r="AH2916" i="12" s="1"/>
  <c r="AE2909" i="12"/>
  <c r="Y2909" i="12"/>
  <c r="T2909" i="12"/>
  <c r="Q2909" i="12"/>
  <c r="Q2916" i="12" s="1"/>
  <c r="N2909" i="12"/>
  <c r="K2909" i="12"/>
  <c r="AH2907" i="12"/>
  <c r="AE2907" i="12"/>
  <c r="Y2907" i="12"/>
  <c r="T2907" i="12"/>
  <c r="Q2907" i="12"/>
  <c r="N2907" i="12"/>
  <c r="K2907" i="12"/>
  <c r="AH2906" i="12"/>
  <c r="AE2906" i="12"/>
  <c r="Y2906" i="12"/>
  <c r="T2906" i="12"/>
  <c r="Q2906" i="12"/>
  <c r="N2906" i="12"/>
  <c r="K2906" i="12"/>
  <c r="AH2905" i="12"/>
  <c r="AE2905" i="12"/>
  <c r="Y2905" i="12"/>
  <c r="T2905" i="12"/>
  <c r="Q2905" i="12"/>
  <c r="N2905" i="12"/>
  <c r="K2905" i="12"/>
  <c r="AH2904" i="12"/>
  <c r="AH2908" i="12" s="1"/>
  <c r="AE2904" i="12"/>
  <c r="Y2904" i="12"/>
  <c r="T2904" i="12"/>
  <c r="Q2904" i="12"/>
  <c r="Q2908" i="12" s="1"/>
  <c r="N2904" i="12"/>
  <c r="K2904" i="12"/>
  <c r="AH2903" i="12"/>
  <c r="AE2903" i="12"/>
  <c r="AE2908" i="12" s="1"/>
  <c r="Y2903" i="12"/>
  <c r="T2903" i="12"/>
  <c r="Q2903" i="12"/>
  <c r="N2903" i="12"/>
  <c r="N2908" i="12" s="1"/>
  <c r="K2903" i="12"/>
  <c r="AH2902" i="12"/>
  <c r="AE2902" i="12"/>
  <c r="Y2902" i="12"/>
  <c r="T2902" i="12"/>
  <c r="Q2902" i="12"/>
  <c r="N2902" i="12"/>
  <c r="K2902" i="12"/>
  <c r="AH2901" i="12"/>
  <c r="AE2901" i="12"/>
  <c r="Y2901" i="12"/>
  <c r="T2901" i="12"/>
  <c r="T2908" i="12" s="1"/>
  <c r="Q2901" i="12"/>
  <c r="N2901" i="12"/>
  <c r="K2901" i="12"/>
  <c r="T2900" i="12"/>
  <c r="AH2899" i="12"/>
  <c r="AE2899" i="12"/>
  <c r="Y2899" i="12"/>
  <c r="T2899" i="12"/>
  <c r="Q2899" i="12"/>
  <c r="N2899" i="12"/>
  <c r="K2899" i="12"/>
  <c r="AH2898" i="12"/>
  <c r="AE2898" i="12"/>
  <c r="Y2898" i="12"/>
  <c r="T2898" i="12"/>
  <c r="Q2898" i="12"/>
  <c r="N2898" i="12"/>
  <c r="K2898" i="12"/>
  <c r="AH2897" i="12"/>
  <c r="AE2897" i="12"/>
  <c r="Y2897" i="12"/>
  <c r="T2897" i="12"/>
  <c r="Q2897" i="12"/>
  <c r="N2897" i="12"/>
  <c r="K2897" i="12"/>
  <c r="AH2896" i="12"/>
  <c r="AE2896" i="12"/>
  <c r="Y2896" i="12"/>
  <c r="T2896" i="12"/>
  <c r="Q2896" i="12"/>
  <c r="N2896" i="12"/>
  <c r="K2896" i="12"/>
  <c r="AH2895" i="12"/>
  <c r="AH2900" i="12" s="1"/>
  <c r="AE2895" i="12"/>
  <c r="Y2895" i="12"/>
  <c r="T2895" i="12"/>
  <c r="Q2895" i="12"/>
  <c r="Q2900" i="12" s="1"/>
  <c r="N2895" i="12"/>
  <c r="K2895" i="12"/>
  <c r="AH2894" i="12"/>
  <c r="AE2894" i="12"/>
  <c r="Y2894" i="12"/>
  <c r="T2894" i="12"/>
  <c r="Q2894" i="12"/>
  <c r="N2894" i="12"/>
  <c r="K2894" i="12"/>
  <c r="AH2893" i="12"/>
  <c r="AE2893" i="12"/>
  <c r="AE2900" i="12" s="1"/>
  <c r="Y2893" i="12"/>
  <c r="Y2900" i="12" s="1"/>
  <c r="T2893" i="12"/>
  <c r="Q2893" i="12"/>
  <c r="N2893" i="12"/>
  <c r="N2900" i="12" s="1"/>
  <c r="K2893" i="12"/>
  <c r="K2900" i="12" s="1"/>
  <c r="AH2891" i="12"/>
  <c r="AE2891" i="12"/>
  <c r="Y2891" i="12"/>
  <c r="T2891" i="12"/>
  <c r="Q2891" i="12"/>
  <c r="N2891" i="12"/>
  <c r="K2891" i="12"/>
  <c r="AH2890" i="12"/>
  <c r="AE2890" i="12"/>
  <c r="Y2890" i="12"/>
  <c r="T2890" i="12"/>
  <c r="Q2890" i="12"/>
  <c r="N2890" i="12"/>
  <c r="K2890" i="12"/>
  <c r="AH2889" i="12"/>
  <c r="AE2889" i="12"/>
  <c r="Y2889" i="12"/>
  <c r="T2889" i="12"/>
  <c r="Q2889" i="12"/>
  <c r="N2889" i="12"/>
  <c r="K2889" i="12"/>
  <c r="AH2888" i="12"/>
  <c r="AE2888" i="12"/>
  <c r="Y2888" i="12"/>
  <c r="Y2892" i="12" s="1"/>
  <c r="T2888" i="12"/>
  <c r="Q2888" i="12"/>
  <c r="N2888" i="12"/>
  <c r="K2888" i="12"/>
  <c r="K2892" i="12" s="1"/>
  <c r="AH2887" i="12"/>
  <c r="AE2887" i="12"/>
  <c r="Y2887" i="12"/>
  <c r="T2887" i="12"/>
  <c r="T2892" i="12" s="1"/>
  <c r="Q2887" i="12"/>
  <c r="N2887" i="12"/>
  <c r="K2887" i="12"/>
  <c r="AH2886" i="12"/>
  <c r="AE2886" i="12"/>
  <c r="Y2886" i="12"/>
  <c r="T2886" i="12"/>
  <c r="Q2886" i="12"/>
  <c r="N2886" i="12"/>
  <c r="K2886" i="12"/>
  <c r="AH2885" i="12"/>
  <c r="AE2885" i="12"/>
  <c r="AE2892" i="12" s="1"/>
  <c r="Y2885" i="12"/>
  <c r="T2885" i="12"/>
  <c r="Q2885" i="12"/>
  <c r="N2885" i="12"/>
  <c r="N2892" i="12" s="1"/>
  <c r="K2885" i="12"/>
  <c r="N2884" i="12"/>
  <c r="AH2883" i="12"/>
  <c r="AE2883" i="12"/>
  <c r="Y2883" i="12"/>
  <c r="T2883" i="12"/>
  <c r="Q2883" i="12"/>
  <c r="N2883" i="12"/>
  <c r="K2883" i="12"/>
  <c r="AH2882" i="12"/>
  <c r="AE2882" i="12"/>
  <c r="Y2882" i="12"/>
  <c r="T2882" i="12"/>
  <c r="Q2882" i="12"/>
  <c r="N2882" i="12"/>
  <c r="K2882" i="12"/>
  <c r="AH2881" i="12"/>
  <c r="AE2881" i="12"/>
  <c r="Y2881" i="12"/>
  <c r="T2881" i="12"/>
  <c r="Q2881" i="12"/>
  <c r="N2881" i="12"/>
  <c r="K2881" i="12"/>
  <c r="AH2880" i="12"/>
  <c r="AE2880" i="12"/>
  <c r="AE2884" i="12" s="1"/>
  <c r="Y2880" i="12"/>
  <c r="T2880" i="12"/>
  <c r="Q2880" i="12"/>
  <c r="N2880" i="12"/>
  <c r="K2880" i="12"/>
  <c r="AH2879" i="12"/>
  <c r="AE2879" i="12"/>
  <c r="Y2879" i="12"/>
  <c r="Y2884" i="12" s="1"/>
  <c r="T2879" i="12"/>
  <c r="Q2879" i="12"/>
  <c r="N2879" i="12"/>
  <c r="K2879" i="12"/>
  <c r="K2884" i="12" s="1"/>
  <c r="AH2878" i="12"/>
  <c r="AE2878" i="12"/>
  <c r="Y2878" i="12"/>
  <c r="T2878" i="12"/>
  <c r="Q2878" i="12"/>
  <c r="N2878" i="12"/>
  <c r="K2878" i="12"/>
  <c r="AH2877" i="12"/>
  <c r="AH2884" i="12" s="1"/>
  <c r="AE2877" i="12"/>
  <c r="Y2877" i="12"/>
  <c r="T2877" i="12"/>
  <c r="T2884" i="12" s="1"/>
  <c r="Q2877" i="12"/>
  <c r="Q2884" i="12" s="1"/>
  <c r="N2877" i="12"/>
  <c r="K2877" i="12"/>
  <c r="AH2876" i="12"/>
  <c r="AH2875" i="12"/>
  <c r="AE2875" i="12"/>
  <c r="Y2875" i="12"/>
  <c r="T2875" i="12"/>
  <c r="Q2875" i="12"/>
  <c r="N2875" i="12"/>
  <c r="K2875" i="12"/>
  <c r="AH2874" i="12"/>
  <c r="AE2874" i="12"/>
  <c r="Y2874" i="12"/>
  <c r="T2874" i="12"/>
  <c r="Q2874" i="12"/>
  <c r="N2874" i="12"/>
  <c r="K2874" i="12"/>
  <c r="AH2873" i="12"/>
  <c r="AE2873" i="12"/>
  <c r="Y2873" i="12"/>
  <c r="T2873" i="12"/>
  <c r="Q2873" i="12"/>
  <c r="N2873" i="12"/>
  <c r="K2873" i="12"/>
  <c r="AH2872" i="12"/>
  <c r="AE2872" i="12"/>
  <c r="Y2872" i="12"/>
  <c r="T2872" i="12"/>
  <c r="Q2872" i="12"/>
  <c r="Q2876" i="12" s="1"/>
  <c r="N2872" i="12"/>
  <c r="K2872" i="12"/>
  <c r="AH2871" i="12"/>
  <c r="AE2871" i="12"/>
  <c r="AE2876" i="12" s="1"/>
  <c r="Y2871" i="12"/>
  <c r="T2871" i="12"/>
  <c r="Q2871" i="12"/>
  <c r="N2871" i="12"/>
  <c r="N2876" i="12" s="1"/>
  <c r="K2871" i="12"/>
  <c r="AH2870" i="12"/>
  <c r="AE2870" i="12"/>
  <c r="Y2870" i="12"/>
  <c r="T2870" i="12"/>
  <c r="Q2870" i="12"/>
  <c r="N2870" i="12"/>
  <c r="K2870" i="12"/>
  <c r="AH2869" i="12"/>
  <c r="AE2869" i="12"/>
  <c r="Y2869" i="12"/>
  <c r="Y2876" i="12" s="1"/>
  <c r="T2869" i="12"/>
  <c r="T2876" i="12" s="1"/>
  <c r="Q2869" i="12"/>
  <c r="N2869" i="12"/>
  <c r="K2869" i="12"/>
  <c r="K2876" i="12" s="1"/>
  <c r="AH2867" i="12"/>
  <c r="AE2867" i="12"/>
  <c r="Y2867" i="12"/>
  <c r="T2867" i="12"/>
  <c r="Q2867" i="12"/>
  <c r="N2867" i="12"/>
  <c r="K2867" i="12"/>
  <c r="AH2866" i="12"/>
  <c r="AE2866" i="12"/>
  <c r="Y2866" i="12"/>
  <c r="T2866" i="12"/>
  <c r="Q2866" i="12"/>
  <c r="N2866" i="12"/>
  <c r="K2866" i="12"/>
  <c r="AH2865" i="12"/>
  <c r="AE2865" i="12"/>
  <c r="Y2865" i="12"/>
  <c r="T2865" i="12"/>
  <c r="Q2865" i="12"/>
  <c r="N2865" i="12"/>
  <c r="K2865" i="12"/>
  <c r="AH2864" i="12"/>
  <c r="AE2864" i="12"/>
  <c r="Y2864" i="12"/>
  <c r="T2864" i="12"/>
  <c r="Q2864" i="12"/>
  <c r="Q2868" i="12" s="1"/>
  <c r="N2864" i="12"/>
  <c r="K2864" i="12"/>
  <c r="AH2863" i="12"/>
  <c r="AE2863" i="12"/>
  <c r="Y2863" i="12"/>
  <c r="T2863" i="12"/>
  <c r="Q2863" i="12"/>
  <c r="N2863" i="12"/>
  <c r="K2863" i="12"/>
  <c r="AH2862" i="12"/>
  <c r="AE2862" i="12"/>
  <c r="Y2862" i="12"/>
  <c r="T2862" i="12"/>
  <c r="Q2862" i="12"/>
  <c r="N2862" i="12"/>
  <c r="K2862" i="12"/>
  <c r="AH2861" i="12"/>
  <c r="AE2861" i="12"/>
  <c r="Y2861" i="12"/>
  <c r="T2861" i="12"/>
  <c r="T2868" i="12" s="1"/>
  <c r="Q2861" i="12"/>
  <c r="N2861" i="12"/>
  <c r="K2861" i="12"/>
  <c r="Y2860" i="12"/>
  <c r="AH2859" i="12"/>
  <c r="AE2859" i="12"/>
  <c r="Y2859" i="12"/>
  <c r="T2859" i="12"/>
  <c r="Q2859" i="12"/>
  <c r="N2859" i="12"/>
  <c r="K2859" i="12"/>
  <c r="AH2858" i="12"/>
  <c r="AE2858" i="12"/>
  <c r="Y2858" i="12"/>
  <c r="T2858" i="12"/>
  <c r="Q2858" i="12"/>
  <c r="N2858" i="12"/>
  <c r="K2858" i="12"/>
  <c r="AH2857" i="12"/>
  <c r="AE2857" i="12"/>
  <c r="Y2857" i="12"/>
  <c r="T2857" i="12"/>
  <c r="Q2857" i="12"/>
  <c r="N2857" i="12"/>
  <c r="K2857" i="12"/>
  <c r="AH2856" i="12"/>
  <c r="AE2856" i="12"/>
  <c r="Y2856" i="12"/>
  <c r="T2856" i="12"/>
  <c r="Q2856" i="12"/>
  <c r="N2856" i="12"/>
  <c r="K2856" i="12"/>
  <c r="K2860" i="12" s="1"/>
  <c r="AH2855" i="12"/>
  <c r="AE2855" i="12"/>
  <c r="Y2855" i="12"/>
  <c r="T2855" i="12"/>
  <c r="T2860" i="12" s="1"/>
  <c r="Q2855" i="12"/>
  <c r="N2855" i="12"/>
  <c r="K2855" i="12"/>
  <c r="AH2854" i="12"/>
  <c r="AE2854" i="12"/>
  <c r="Y2854" i="12"/>
  <c r="T2854" i="12"/>
  <c r="Q2854" i="12"/>
  <c r="N2854" i="12"/>
  <c r="K2854" i="12"/>
  <c r="AH2853" i="12"/>
  <c r="AE2853" i="12"/>
  <c r="AE2860" i="12" s="1"/>
  <c r="Y2853" i="12"/>
  <c r="T2853" i="12"/>
  <c r="Q2853" i="12"/>
  <c r="N2853" i="12"/>
  <c r="N2860" i="12" s="1"/>
  <c r="K2853" i="12"/>
  <c r="Y2852" i="12"/>
  <c r="AH2851" i="12"/>
  <c r="AE2851" i="12"/>
  <c r="Y2851" i="12"/>
  <c r="T2851" i="12"/>
  <c r="Q2851" i="12"/>
  <c r="N2851" i="12"/>
  <c r="K2851" i="12"/>
  <c r="AH2850" i="12"/>
  <c r="AE2850" i="12"/>
  <c r="Y2850" i="12"/>
  <c r="T2850" i="12"/>
  <c r="Q2850" i="12"/>
  <c r="N2850" i="12"/>
  <c r="K2850" i="12"/>
  <c r="AH2849" i="12"/>
  <c r="AE2849" i="12"/>
  <c r="Y2849" i="12"/>
  <c r="T2849" i="12"/>
  <c r="Q2849" i="12"/>
  <c r="N2849" i="12"/>
  <c r="K2849" i="12"/>
  <c r="AH2848" i="12"/>
  <c r="AE2848" i="12"/>
  <c r="Y2848" i="12"/>
  <c r="T2848" i="12"/>
  <c r="Q2848" i="12"/>
  <c r="N2848" i="12"/>
  <c r="K2848" i="12"/>
  <c r="K2852" i="12" s="1"/>
  <c r="AH2847" i="12"/>
  <c r="AE2847" i="12"/>
  <c r="Y2847" i="12"/>
  <c r="T2847" i="12"/>
  <c r="Q2847" i="12"/>
  <c r="N2847" i="12"/>
  <c r="K2847" i="12"/>
  <c r="AH2846" i="12"/>
  <c r="AE2846" i="12"/>
  <c r="Y2846" i="12"/>
  <c r="T2846" i="12"/>
  <c r="Q2846" i="12"/>
  <c r="N2846" i="12"/>
  <c r="K2846" i="12"/>
  <c r="AH2845" i="12"/>
  <c r="AE2845" i="12"/>
  <c r="AE2852" i="12" s="1"/>
  <c r="Y2845" i="12"/>
  <c r="T2845" i="12"/>
  <c r="T2852" i="12" s="1"/>
  <c r="Q2845" i="12"/>
  <c r="N2845" i="12"/>
  <c r="N2852" i="12" s="1"/>
  <c r="K2845" i="12"/>
  <c r="AH2844" i="12"/>
  <c r="AH2843" i="12"/>
  <c r="AE2843" i="12"/>
  <c r="Y2843" i="12"/>
  <c r="T2843" i="12"/>
  <c r="Q2843" i="12"/>
  <c r="N2843" i="12"/>
  <c r="K2843" i="12"/>
  <c r="AH2842" i="12"/>
  <c r="AE2842" i="12"/>
  <c r="Y2842" i="12"/>
  <c r="T2842" i="12"/>
  <c r="Q2842" i="12"/>
  <c r="N2842" i="12"/>
  <c r="K2842" i="12"/>
  <c r="AH2841" i="12"/>
  <c r="AE2841" i="12"/>
  <c r="Y2841" i="12"/>
  <c r="T2841" i="12"/>
  <c r="Q2841" i="12"/>
  <c r="N2841" i="12"/>
  <c r="K2841" i="12"/>
  <c r="AH2840" i="12"/>
  <c r="AE2840" i="12"/>
  <c r="Y2840" i="12"/>
  <c r="T2840" i="12"/>
  <c r="Q2840" i="12"/>
  <c r="N2840" i="12"/>
  <c r="K2840" i="12"/>
  <c r="AH2839" i="12"/>
  <c r="AE2839" i="12"/>
  <c r="AE2844" i="12" s="1"/>
  <c r="Y2839" i="12"/>
  <c r="T2839" i="12"/>
  <c r="Q2839" i="12"/>
  <c r="N2839" i="12"/>
  <c r="N2844" i="12" s="1"/>
  <c r="K2839" i="12"/>
  <c r="AH2838" i="12"/>
  <c r="AE2838" i="12"/>
  <c r="Y2838" i="12"/>
  <c r="T2838" i="12"/>
  <c r="Q2838" i="12"/>
  <c r="N2838" i="12"/>
  <c r="K2838" i="12"/>
  <c r="AH2837" i="12"/>
  <c r="AE2837" i="12"/>
  <c r="Y2837" i="12"/>
  <c r="Y2844" i="12" s="1"/>
  <c r="T2837" i="12"/>
  <c r="Q2837" i="12"/>
  <c r="Q2844" i="12" s="1"/>
  <c r="N2837" i="12"/>
  <c r="K2837" i="12"/>
  <c r="K2844" i="12" s="1"/>
  <c r="Q2836" i="12"/>
  <c r="AH2835" i="12"/>
  <c r="AE2835" i="12"/>
  <c r="Y2835" i="12"/>
  <c r="T2835" i="12"/>
  <c r="Q2835" i="12"/>
  <c r="N2835" i="12"/>
  <c r="K2835" i="12"/>
  <c r="AH2834" i="12"/>
  <c r="AE2834" i="12"/>
  <c r="Y2834" i="12"/>
  <c r="T2834" i="12"/>
  <c r="Q2834" i="12"/>
  <c r="N2834" i="12"/>
  <c r="K2834" i="12"/>
  <c r="AH2833" i="12"/>
  <c r="AE2833" i="12"/>
  <c r="Y2833" i="12"/>
  <c r="T2833" i="12"/>
  <c r="Q2833" i="12"/>
  <c r="N2833" i="12"/>
  <c r="K2833" i="12"/>
  <c r="AH2832" i="12"/>
  <c r="AH2836" i="12" s="1"/>
  <c r="AE2832" i="12"/>
  <c r="Y2832" i="12"/>
  <c r="T2832" i="12"/>
  <c r="Q2832" i="12"/>
  <c r="N2832" i="12"/>
  <c r="K2832" i="12"/>
  <c r="AH2831" i="12"/>
  <c r="AE2831" i="12"/>
  <c r="Y2831" i="12"/>
  <c r="T2831" i="12"/>
  <c r="Q2831" i="12"/>
  <c r="N2831" i="12"/>
  <c r="K2831" i="12"/>
  <c r="AH2830" i="12"/>
  <c r="AE2830" i="12"/>
  <c r="Y2830" i="12"/>
  <c r="T2830" i="12"/>
  <c r="Q2830" i="12"/>
  <c r="N2830" i="12"/>
  <c r="K2830" i="12"/>
  <c r="AH2829" i="12"/>
  <c r="AE2829" i="12"/>
  <c r="AE2836" i="12" s="1"/>
  <c r="Y2829" i="12"/>
  <c r="T2829" i="12"/>
  <c r="T2836" i="12" s="1"/>
  <c r="Q2829" i="12"/>
  <c r="N2829" i="12"/>
  <c r="N2836" i="12" s="1"/>
  <c r="K2829" i="12"/>
  <c r="AH2827" i="12"/>
  <c r="AE2827" i="12"/>
  <c r="Y2827" i="12"/>
  <c r="T2827" i="12"/>
  <c r="Q2827" i="12"/>
  <c r="N2827" i="12"/>
  <c r="K2827" i="12"/>
  <c r="AH2826" i="12"/>
  <c r="AE2826" i="12"/>
  <c r="Y2826" i="12"/>
  <c r="T2826" i="12"/>
  <c r="Q2826" i="12"/>
  <c r="N2826" i="12"/>
  <c r="K2826" i="12"/>
  <c r="AH2825" i="12"/>
  <c r="AE2825" i="12"/>
  <c r="Y2825" i="12"/>
  <c r="T2825" i="12"/>
  <c r="Q2825" i="12"/>
  <c r="N2825" i="12"/>
  <c r="K2825" i="12"/>
  <c r="AH2824" i="12"/>
  <c r="AE2824" i="12"/>
  <c r="Y2824" i="12"/>
  <c r="Y2828" i="12" s="1"/>
  <c r="T2824" i="12"/>
  <c r="Q2824" i="12"/>
  <c r="N2824" i="12"/>
  <c r="K2824" i="12"/>
  <c r="K2828" i="12" s="1"/>
  <c r="AH2823" i="12"/>
  <c r="AE2823" i="12"/>
  <c r="Y2823" i="12"/>
  <c r="T2823" i="12"/>
  <c r="T2828" i="12" s="1"/>
  <c r="Q2823" i="12"/>
  <c r="N2823" i="12"/>
  <c r="K2823" i="12"/>
  <c r="AH2822" i="12"/>
  <c r="AE2822" i="12"/>
  <c r="Y2822" i="12"/>
  <c r="T2822" i="12"/>
  <c r="Q2822" i="12"/>
  <c r="N2822" i="12"/>
  <c r="K2822" i="12"/>
  <c r="AH2821" i="12"/>
  <c r="AE2821" i="12"/>
  <c r="AE2828" i="12" s="1"/>
  <c r="Y2821" i="12"/>
  <c r="T2821" i="12"/>
  <c r="Q2821" i="12"/>
  <c r="N2821" i="12"/>
  <c r="N2828" i="12" s="1"/>
  <c r="K2821" i="12"/>
  <c r="AH2819" i="12"/>
  <c r="AE2819" i="12"/>
  <c r="Y2819" i="12"/>
  <c r="T2819" i="12"/>
  <c r="Q2819" i="12"/>
  <c r="N2819" i="12"/>
  <c r="K2819" i="12"/>
  <c r="AH2818" i="12"/>
  <c r="AE2818" i="12"/>
  <c r="Y2818" i="12"/>
  <c r="T2818" i="12"/>
  <c r="Q2818" i="12"/>
  <c r="N2818" i="12"/>
  <c r="K2818" i="12"/>
  <c r="AH2817" i="12"/>
  <c r="AE2817" i="12"/>
  <c r="Y2817" i="12"/>
  <c r="T2817" i="12"/>
  <c r="Q2817" i="12"/>
  <c r="N2817" i="12"/>
  <c r="K2817" i="12"/>
  <c r="AH2816" i="12"/>
  <c r="AE2816" i="12"/>
  <c r="Y2816" i="12"/>
  <c r="Y2820" i="12" s="1"/>
  <c r="T2816" i="12"/>
  <c r="Q2816" i="12"/>
  <c r="N2816" i="12"/>
  <c r="K2816" i="12"/>
  <c r="K2820" i="12" s="1"/>
  <c r="AH2815" i="12"/>
  <c r="AE2815" i="12"/>
  <c r="Y2815" i="12"/>
  <c r="T2815" i="12"/>
  <c r="Q2815" i="12"/>
  <c r="N2815" i="12"/>
  <c r="K2815" i="12"/>
  <c r="AH2814" i="12"/>
  <c r="AE2814" i="12"/>
  <c r="Y2814" i="12"/>
  <c r="T2814" i="12"/>
  <c r="Q2814" i="12"/>
  <c r="N2814" i="12"/>
  <c r="K2814" i="12"/>
  <c r="AH2813" i="12"/>
  <c r="AE2813" i="12"/>
  <c r="AE2820" i="12" s="1"/>
  <c r="Y2813" i="12"/>
  <c r="T2813" i="12"/>
  <c r="Q2813" i="12"/>
  <c r="N2813" i="12"/>
  <c r="N2820" i="12" s="1"/>
  <c r="K2813" i="12"/>
  <c r="AH2811" i="12"/>
  <c r="AE2811" i="12"/>
  <c r="Y2811" i="12"/>
  <c r="T2811" i="12"/>
  <c r="Q2811" i="12"/>
  <c r="N2811" i="12"/>
  <c r="K2811" i="12"/>
  <c r="AH2810" i="12"/>
  <c r="AE2810" i="12"/>
  <c r="Y2810" i="12"/>
  <c r="T2810" i="12"/>
  <c r="Q2810" i="12"/>
  <c r="N2810" i="12"/>
  <c r="K2810" i="12"/>
  <c r="AH2809" i="12"/>
  <c r="AE2809" i="12"/>
  <c r="Y2809" i="12"/>
  <c r="T2809" i="12"/>
  <c r="Q2809" i="12"/>
  <c r="N2809" i="12"/>
  <c r="K2809" i="12"/>
  <c r="AH2808" i="12"/>
  <c r="AE2808" i="12"/>
  <c r="Y2808" i="12"/>
  <c r="T2808" i="12"/>
  <c r="Q2808" i="12"/>
  <c r="N2808" i="12"/>
  <c r="N2812" i="12" s="1"/>
  <c r="K2808" i="12"/>
  <c r="AH2807" i="12"/>
  <c r="AE2807" i="12"/>
  <c r="AE2812" i="12" s="1"/>
  <c r="Y2807" i="12"/>
  <c r="T2807" i="12"/>
  <c r="Q2807" i="12"/>
  <c r="N2807" i="12"/>
  <c r="K2807" i="12"/>
  <c r="AH2806" i="12"/>
  <c r="AE2806" i="12"/>
  <c r="Y2806" i="12"/>
  <c r="T2806" i="12"/>
  <c r="Q2806" i="12"/>
  <c r="N2806" i="12"/>
  <c r="K2806" i="12"/>
  <c r="AH2805" i="12"/>
  <c r="AH2812" i="12" s="1"/>
  <c r="AE2805" i="12"/>
  <c r="Y2805" i="12"/>
  <c r="T2805" i="12"/>
  <c r="Q2805" i="12"/>
  <c r="Q2812" i="12" s="1"/>
  <c r="N2805" i="12"/>
  <c r="K2805" i="12"/>
  <c r="AH2803" i="12"/>
  <c r="AE2803" i="12"/>
  <c r="Y2803" i="12"/>
  <c r="T2803" i="12"/>
  <c r="Q2803" i="12"/>
  <c r="N2803" i="12"/>
  <c r="K2803" i="12"/>
  <c r="AH2802" i="12"/>
  <c r="AE2802" i="12"/>
  <c r="Y2802" i="12"/>
  <c r="T2802" i="12"/>
  <c r="Q2802" i="12"/>
  <c r="N2802" i="12"/>
  <c r="K2802" i="12"/>
  <c r="AH2801" i="12"/>
  <c r="AE2801" i="12"/>
  <c r="Y2801" i="12"/>
  <c r="T2801" i="12"/>
  <c r="Q2801" i="12"/>
  <c r="N2801" i="12"/>
  <c r="K2801" i="12"/>
  <c r="AH2800" i="12"/>
  <c r="AH2804" i="12" s="1"/>
  <c r="AE2800" i="12"/>
  <c r="Y2800" i="12"/>
  <c r="T2800" i="12"/>
  <c r="Q2800" i="12"/>
  <c r="Q2804" i="12" s="1"/>
  <c r="N2800" i="12"/>
  <c r="K2800" i="12"/>
  <c r="AH2799" i="12"/>
  <c r="AE2799" i="12"/>
  <c r="Y2799" i="12"/>
  <c r="T2799" i="12"/>
  <c r="Q2799" i="12"/>
  <c r="N2799" i="12"/>
  <c r="K2799" i="12"/>
  <c r="AH2798" i="12"/>
  <c r="AE2798" i="12"/>
  <c r="Y2798" i="12"/>
  <c r="T2798" i="12"/>
  <c r="Q2798" i="12"/>
  <c r="N2798" i="12"/>
  <c r="K2798" i="12"/>
  <c r="AH2797" i="12"/>
  <c r="AE2797" i="12"/>
  <c r="Y2797" i="12"/>
  <c r="T2797" i="12"/>
  <c r="T2804" i="12" s="1"/>
  <c r="Q2797" i="12"/>
  <c r="N2797" i="12"/>
  <c r="K2797" i="12"/>
  <c r="AH2795" i="12"/>
  <c r="AE2795" i="12"/>
  <c r="Y2795" i="12"/>
  <c r="T2795" i="12"/>
  <c r="Q2795" i="12"/>
  <c r="N2795" i="12"/>
  <c r="K2795" i="12"/>
  <c r="AH2794" i="12"/>
  <c r="AE2794" i="12"/>
  <c r="Y2794" i="12"/>
  <c r="T2794" i="12"/>
  <c r="Q2794" i="12"/>
  <c r="N2794" i="12"/>
  <c r="K2794" i="12"/>
  <c r="AH2793" i="12"/>
  <c r="AE2793" i="12"/>
  <c r="Y2793" i="12"/>
  <c r="T2793" i="12"/>
  <c r="Q2793" i="12"/>
  <c r="N2793" i="12"/>
  <c r="K2793" i="12"/>
  <c r="AH2792" i="12"/>
  <c r="AE2792" i="12"/>
  <c r="Y2792" i="12"/>
  <c r="T2792" i="12"/>
  <c r="Q2792" i="12"/>
  <c r="N2792" i="12"/>
  <c r="K2792" i="12"/>
  <c r="AH2791" i="12"/>
  <c r="AE2791" i="12"/>
  <c r="Y2791" i="12"/>
  <c r="T2791" i="12"/>
  <c r="Q2791" i="12"/>
  <c r="N2791" i="12"/>
  <c r="K2791" i="12"/>
  <c r="AH2790" i="12"/>
  <c r="AE2790" i="12"/>
  <c r="Y2790" i="12"/>
  <c r="T2790" i="12"/>
  <c r="Q2790" i="12"/>
  <c r="N2790" i="12"/>
  <c r="K2790" i="12"/>
  <c r="AH2789" i="12"/>
  <c r="AE2789" i="12"/>
  <c r="Y2789" i="12"/>
  <c r="Y2796" i="12" s="1"/>
  <c r="T2789" i="12"/>
  <c r="T2796" i="12" s="1"/>
  <c r="Q2789" i="12"/>
  <c r="Q2796" i="12" s="1"/>
  <c r="N2789" i="12"/>
  <c r="K2789" i="12"/>
  <c r="K2796" i="12" s="1"/>
  <c r="AH2787" i="12"/>
  <c r="AE2787" i="12"/>
  <c r="Y2787" i="12"/>
  <c r="T2787" i="12"/>
  <c r="Q2787" i="12"/>
  <c r="N2787" i="12"/>
  <c r="K2787" i="12"/>
  <c r="AH2786" i="12"/>
  <c r="AE2786" i="12"/>
  <c r="Y2786" i="12"/>
  <c r="T2786" i="12"/>
  <c r="Q2786" i="12"/>
  <c r="N2786" i="12"/>
  <c r="K2786" i="12"/>
  <c r="AH2785" i="12"/>
  <c r="AE2785" i="12"/>
  <c r="Y2785" i="12"/>
  <c r="T2785" i="12"/>
  <c r="Q2785" i="12"/>
  <c r="N2785" i="12"/>
  <c r="K2785" i="12"/>
  <c r="AH2784" i="12"/>
  <c r="AE2784" i="12"/>
  <c r="Y2784" i="12"/>
  <c r="Y2788" i="12" s="1"/>
  <c r="T2784" i="12"/>
  <c r="Q2784" i="12"/>
  <c r="N2784" i="12"/>
  <c r="K2784" i="12"/>
  <c r="K2788" i="12" s="1"/>
  <c r="AH2783" i="12"/>
  <c r="AE2783" i="12"/>
  <c r="Y2783" i="12"/>
  <c r="T2783" i="12"/>
  <c r="Q2783" i="12"/>
  <c r="N2783" i="12"/>
  <c r="K2783" i="12"/>
  <c r="AH2782" i="12"/>
  <c r="AH2788" i="12" s="1"/>
  <c r="AE2782" i="12"/>
  <c r="Y2782" i="12"/>
  <c r="T2782" i="12"/>
  <c r="Q2782" i="12"/>
  <c r="Q2788" i="12" s="1"/>
  <c r="N2782" i="12"/>
  <c r="K2782" i="12"/>
  <c r="AH2781" i="12"/>
  <c r="AE2781" i="12"/>
  <c r="AE2788" i="12" s="1"/>
  <c r="Y2781" i="12"/>
  <c r="T2781" i="12"/>
  <c r="T2788" i="12" s="1"/>
  <c r="Q2781" i="12"/>
  <c r="N2781" i="12"/>
  <c r="N2788" i="12" s="1"/>
  <c r="K2781" i="12"/>
  <c r="AH2779" i="12"/>
  <c r="AE2779" i="12"/>
  <c r="Y2779" i="12"/>
  <c r="T2779" i="12"/>
  <c r="Q2779" i="12"/>
  <c r="N2779" i="12"/>
  <c r="K2779" i="12"/>
  <c r="AH2778" i="12"/>
  <c r="AE2778" i="12"/>
  <c r="Y2778" i="12"/>
  <c r="T2778" i="12"/>
  <c r="Q2778" i="12"/>
  <c r="N2778" i="12"/>
  <c r="K2778" i="12"/>
  <c r="AH2777" i="12"/>
  <c r="AE2777" i="12"/>
  <c r="Y2777" i="12"/>
  <c r="T2777" i="12"/>
  <c r="Q2777" i="12"/>
  <c r="N2777" i="12"/>
  <c r="K2777" i="12"/>
  <c r="AH2776" i="12"/>
  <c r="AE2776" i="12"/>
  <c r="AE2780" i="12" s="1"/>
  <c r="Y2776" i="12"/>
  <c r="T2776" i="12"/>
  <c r="Q2776" i="12"/>
  <c r="N2776" i="12"/>
  <c r="N2780" i="12" s="1"/>
  <c r="K2776" i="12"/>
  <c r="AH2775" i="12"/>
  <c r="AE2775" i="12"/>
  <c r="Y2775" i="12"/>
  <c r="T2775" i="12"/>
  <c r="Q2775" i="12"/>
  <c r="N2775" i="12"/>
  <c r="K2775" i="12"/>
  <c r="AH2774" i="12"/>
  <c r="AE2774" i="12"/>
  <c r="Y2774" i="12"/>
  <c r="T2774" i="12"/>
  <c r="T2780" i="12" s="1"/>
  <c r="Q2774" i="12"/>
  <c r="N2774" i="12"/>
  <c r="K2774" i="12"/>
  <c r="AH2773" i="12"/>
  <c r="AH2780" i="12" s="1"/>
  <c r="AE2773" i="12"/>
  <c r="Y2773" i="12"/>
  <c r="Y2780" i="12" s="1"/>
  <c r="T2773" i="12"/>
  <c r="Q2773" i="12"/>
  <c r="Q2780" i="12" s="1"/>
  <c r="N2773" i="12"/>
  <c r="K2773" i="12"/>
  <c r="K2780" i="12" s="1"/>
  <c r="AH2771" i="12"/>
  <c r="AE2771" i="12"/>
  <c r="Y2771" i="12"/>
  <c r="T2771" i="12"/>
  <c r="Q2771" i="12"/>
  <c r="N2771" i="12"/>
  <c r="K2771" i="12"/>
  <c r="AH2770" i="12"/>
  <c r="AE2770" i="12"/>
  <c r="Y2770" i="12"/>
  <c r="T2770" i="12"/>
  <c r="Q2770" i="12"/>
  <c r="N2770" i="12"/>
  <c r="K2770" i="12"/>
  <c r="AH2769" i="12"/>
  <c r="AE2769" i="12"/>
  <c r="Y2769" i="12"/>
  <c r="T2769" i="12"/>
  <c r="Q2769" i="12"/>
  <c r="N2769" i="12"/>
  <c r="K2769" i="12"/>
  <c r="AH2768" i="12"/>
  <c r="AH2772" i="12" s="1"/>
  <c r="AE2768" i="12"/>
  <c r="Y2768" i="12"/>
  <c r="T2768" i="12"/>
  <c r="Q2768" i="12"/>
  <c r="Q2772" i="12" s="1"/>
  <c r="N2768" i="12"/>
  <c r="K2768" i="12"/>
  <c r="AH2767" i="12"/>
  <c r="AE2767" i="12"/>
  <c r="Y2767" i="12"/>
  <c r="T2767" i="12"/>
  <c r="Q2767" i="12"/>
  <c r="N2767" i="12"/>
  <c r="K2767" i="12"/>
  <c r="AH2766" i="12"/>
  <c r="AE2766" i="12"/>
  <c r="Y2766" i="12"/>
  <c r="Y2772" i="12" s="1"/>
  <c r="T2766" i="12"/>
  <c r="Q2766" i="12"/>
  <c r="N2766" i="12"/>
  <c r="K2766" i="12"/>
  <c r="K2772" i="12" s="1"/>
  <c r="AH2765" i="12"/>
  <c r="AE2765" i="12"/>
  <c r="AE2772" i="12" s="1"/>
  <c r="Y2765" i="12"/>
  <c r="T2765" i="12"/>
  <c r="T2772" i="12" s="1"/>
  <c r="Q2765" i="12"/>
  <c r="N2765" i="12"/>
  <c r="N2772" i="12" s="1"/>
  <c r="K2765" i="12"/>
  <c r="AH2763" i="12"/>
  <c r="AE2763" i="12"/>
  <c r="Y2763" i="12"/>
  <c r="T2763" i="12"/>
  <c r="Q2763" i="12"/>
  <c r="N2763" i="12"/>
  <c r="K2763" i="12"/>
  <c r="AH2762" i="12"/>
  <c r="AE2762" i="12"/>
  <c r="Y2762" i="12"/>
  <c r="T2762" i="12"/>
  <c r="Q2762" i="12"/>
  <c r="N2762" i="12"/>
  <c r="K2762" i="12"/>
  <c r="AH2761" i="12"/>
  <c r="AE2761" i="12"/>
  <c r="Y2761" i="12"/>
  <c r="T2761" i="12"/>
  <c r="Q2761" i="12"/>
  <c r="N2761" i="12"/>
  <c r="K2761" i="12"/>
  <c r="AH2760" i="12"/>
  <c r="AE2760" i="12"/>
  <c r="Y2760" i="12"/>
  <c r="T2760" i="12"/>
  <c r="T2764" i="12" s="1"/>
  <c r="Q2760" i="12"/>
  <c r="N2760" i="12"/>
  <c r="K2760" i="12"/>
  <c r="AH2759" i="12"/>
  <c r="AE2759" i="12"/>
  <c r="Y2759" i="12"/>
  <c r="T2759" i="12"/>
  <c r="Q2759" i="12"/>
  <c r="N2759" i="12"/>
  <c r="K2759" i="12"/>
  <c r="AH2758" i="12"/>
  <c r="AE2758" i="12"/>
  <c r="AE2764" i="12" s="1"/>
  <c r="Y2758" i="12"/>
  <c r="T2758" i="12"/>
  <c r="Q2758" i="12"/>
  <c r="N2758" i="12"/>
  <c r="N2764" i="12" s="1"/>
  <c r="K2758" i="12"/>
  <c r="AH2757" i="12"/>
  <c r="AH2764" i="12" s="1"/>
  <c r="AE2757" i="12"/>
  <c r="Y2757" i="12"/>
  <c r="Y2764" i="12" s="1"/>
  <c r="T2757" i="12"/>
  <c r="Q2757" i="12"/>
  <c r="Q2764" i="12" s="1"/>
  <c r="N2757" i="12"/>
  <c r="K2757" i="12"/>
  <c r="K2764" i="12" s="1"/>
  <c r="AH2755" i="12"/>
  <c r="AE2755" i="12"/>
  <c r="Y2755" i="12"/>
  <c r="T2755" i="12"/>
  <c r="Q2755" i="12"/>
  <c r="N2755" i="12"/>
  <c r="K2755" i="12"/>
  <c r="AH2754" i="12"/>
  <c r="AE2754" i="12"/>
  <c r="Y2754" i="12"/>
  <c r="T2754" i="12"/>
  <c r="Q2754" i="12"/>
  <c r="N2754" i="12"/>
  <c r="K2754" i="12"/>
  <c r="AH2753" i="12"/>
  <c r="AE2753" i="12"/>
  <c r="Y2753" i="12"/>
  <c r="T2753" i="12"/>
  <c r="Q2753" i="12"/>
  <c r="N2753" i="12"/>
  <c r="K2753" i="12"/>
  <c r="AH2752" i="12"/>
  <c r="AE2752" i="12"/>
  <c r="Y2752" i="12"/>
  <c r="T2752" i="12"/>
  <c r="T2756" i="12" s="1"/>
  <c r="Q2752" i="12"/>
  <c r="N2752" i="12"/>
  <c r="K2752" i="12"/>
  <c r="AH2751" i="12"/>
  <c r="AE2751" i="12"/>
  <c r="Y2751" i="12"/>
  <c r="T2751" i="12"/>
  <c r="Q2751" i="12"/>
  <c r="N2751" i="12"/>
  <c r="K2751" i="12"/>
  <c r="AH2750" i="12"/>
  <c r="AE2750" i="12"/>
  <c r="Y2750" i="12"/>
  <c r="T2750" i="12"/>
  <c r="Q2750" i="12"/>
  <c r="N2750" i="12"/>
  <c r="K2750" i="12"/>
  <c r="AH2749" i="12"/>
  <c r="AH2756" i="12" s="1"/>
  <c r="AE2749" i="12"/>
  <c r="AE2756" i="12" s="1"/>
  <c r="Y2749" i="12"/>
  <c r="Y2756" i="12" s="1"/>
  <c r="T2749" i="12"/>
  <c r="Q2749" i="12"/>
  <c r="Q2756" i="12" s="1"/>
  <c r="N2749" i="12"/>
  <c r="N2756" i="12" s="1"/>
  <c r="K2749" i="12"/>
  <c r="K2756" i="12" s="1"/>
  <c r="AH2747" i="12"/>
  <c r="AE2747" i="12"/>
  <c r="Y2747" i="12"/>
  <c r="T2747" i="12"/>
  <c r="Q2747" i="12"/>
  <c r="N2747" i="12"/>
  <c r="K2747" i="12"/>
  <c r="AH2746" i="12"/>
  <c r="AE2746" i="12"/>
  <c r="Y2746" i="12"/>
  <c r="T2746" i="12"/>
  <c r="Q2746" i="12"/>
  <c r="N2746" i="12"/>
  <c r="K2746" i="12"/>
  <c r="AH2745" i="12"/>
  <c r="AE2745" i="12"/>
  <c r="Y2745" i="12"/>
  <c r="T2745" i="12"/>
  <c r="Q2745" i="12"/>
  <c r="N2745" i="12"/>
  <c r="K2745" i="12"/>
  <c r="AH2744" i="12"/>
  <c r="AE2744" i="12"/>
  <c r="Y2744" i="12"/>
  <c r="Y2748" i="12" s="1"/>
  <c r="T2744" i="12"/>
  <c r="Q2744" i="12"/>
  <c r="N2744" i="12"/>
  <c r="K2744" i="12"/>
  <c r="K2748" i="12" s="1"/>
  <c r="AH2743" i="12"/>
  <c r="AE2743" i="12"/>
  <c r="Y2743" i="12"/>
  <c r="T2743" i="12"/>
  <c r="Q2743" i="12"/>
  <c r="N2743" i="12"/>
  <c r="K2743" i="12"/>
  <c r="AH2742" i="12"/>
  <c r="AE2742" i="12"/>
  <c r="Y2742" i="12"/>
  <c r="T2742" i="12"/>
  <c r="Q2742" i="12"/>
  <c r="N2742" i="12"/>
  <c r="K2742" i="12"/>
  <c r="AH2741" i="12"/>
  <c r="AE2741" i="12"/>
  <c r="AE2748" i="12" s="1"/>
  <c r="Y2741" i="12"/>
  <c r="T2741" i="12"/>
  <c r="Q2741" i="12"/>
  <c r="N2741" i="12"/>
  <c r="N2748" i="12" s="1"/>
  <c r="K2741" i="12"/>
  <c r="AH2739" i="12"/>
  <c r="AE2739" i="12"/>
  <c r="Y2739" i="12"/>
  <c r="T2739" i="12"/>
  <c r="Q2739" i="12"/>
  <c r="N2739" i="12"/>
  <c r="K2739" i="12"/>
  <c r="AH2738" i="12"/>
  <c r="AE2738" i="12"/>
  <c r="Y2738" i="12"/>
  <c r="T2738" i="12"/>
  <c r="Q2738" i="12"/>
  <c r="N2738" i="12"/>
  <c r="K2738" i="12"/>
  <c r="AH2737" i="12"/>
  <c r="AE2737" i="12"/>
  <c r="Y2737" i="12"/>
  <c r="T2737" i="12"/>
  <c r="Q2737" i="12"/>
  <c r="N2737" i="12"/>
  <c r="K2737" i="12"/>
  <c r="AH2736" i="12"/>
  <c r="AE2736" i="12"/>
  <c r="AE2740" i="12" s="1"/>
  <c r="Y2736" i="12"/>
  <c r="T2736" i="12"/>
  <c r="Q2736" i="12"/>
  <c r="N2736" i="12"/>
  <c r="N2740" i="12" s="1"/>
  <c r="K2736" i="12"/>
  <c r="AH2735" i="12"/>
  <c r="AE2735" i="12"/>
  <c r="Y2735" i="12"/>
  <c r="T2735" i="12"/>
  <c r="Q2735" i="12"/>
  <c r="N2735" i="12"/>
  <c r="K2735" i="12"/>
  <c r="AH2734" i="12"/>
  <c r="AE2734" i="12"/>
  <c r="Y2734" i="12"/>
  <c r="T2734" i="12"/>
  <c r="Q2734" i="12"/>
  <c r="N2734" i="12"/>
  <c r="K2734" i="12"/>
  <c r="AH2733" i="12"/>
  <c r="AH2740" i="12" s="1"/>
  <c r="AE2733" i="12"/>
  <c r="Y2733" i="12"/>
  <c r="T2733" i="12"/>
  <c r="Q2733" i="12"/>
  <c r="Q2740" i="12" s="1"/>
  <c r="N2733" i="12"/>
  <c r="K2733" i="12"/>
  <c r="AH2732" i="12"/>
  <c r="Q2732" i="12"/>
  <c r="AH2731" i="12"/>
  <c r="AE2731" i="12"/>
  <c r="Y2731" i="12"/>
  <c r="T2731" i="12"/>
  <c r="Q2731" i="12"/>
  <c r="N2731" i="12"/>
  <c r="K2731" i="12"/>
  <c r="AH2730" i="12"/>
  <c r="AE2730" i="12"/>
  <c r="Y2730" i="12"/>
  <c r="T2730" i="12"/>
  <c r="Q2730" i="12"/>
  <c r="N2730" i="12"/>
  <c r="K2730" i="12"/>
  <c r="AH2729" i="12"/>
  <c r="AE2729" i="12"/>
  <c r="Y2729" i="12"/>
  <c r="T2729" i="12"/>
  <c r="Q2729" i="12"/>
  <c r="N2729" i="12"/>
  <c r="K2729" i="12"/>
  <c r="AH2728" i="12"/>
  <c r="AE2728" i="12"/>
  <c r="Y2728" i="12"/>
  <c r="T2728" i="12"/>
  <c r="Q2728" i="12"/>
  <c r="N2728" i="12"/>
  <c r="K2728" i="12"/>
  <c r="AH2727" i="12"/>
  <c r="AE2727" i="12"/>
  <c r="Y2727" i="12"/>
  <c r="T2727" i="12"/>
  <c r="Q2727" i="12"/>
  <c r="N2727" i="12"/>
  <c r="K2727" i="12"/>
  <c r="AH2726" i="12"/>
  <c r="AE2726" i="12"/>
  <c r="Y2726" i="12"/>
  <c r="T2726" i="12"/>
  <c r="Q2726" i="12"/>
  <c r="N2726" i="12"/>
  <c r="K2726" i="12"/>
  <c r="AH2725" i="12"/>
  <c r="AE2725" i="12"/>
  <c r="AE2732" i="12" s="1"/>
  <c r="Y2725" i="12"/>
  <c r="T2725" i="12"/>
  <c r="T2732" i="12" s="1"/>
  <c r="Q2725" i="12"/>
  <c r="N2725" i="12"/>
  <c r="N2732" i="12" s="1"/>
  <c r="K2725" i="12"/>
  <c r="AH2723" i="12"/>
  <c r="AE2723" i="12"/>
  <c r="Y2723" i="12"/>
  <c r="T2723" i="12"/>
  <c r="Q2723" i="12"/>
  <c r="N2723" i="12"/>
  <c r="K2723" i="12"/>
  <c r="AH2722" i="12"/>
  <c r="AE2722" i="12"/>
  <c r="Y2722" i="12"/>
  <c r="T2722" i="12"/>
  <c r="Q2722" i="12"/>
  <c r="N2722" i="12"/>
  <c r="K2722" i="12"/>
  <c r="AH2721" i="12"/>
  <c r="AE2721" i="12"/>
  <c r="Y2721" i="12"/>
  <c r="T2721" i="12"/>
  <c r="Q2721" i="12"/>
  <c r="N2721" i="12"/>
  <c r="K2721" i="12"/>
  <c r="AH2720" i="12"/>
  <c r="AE2720" i="12"/>
  <c r="Y2720" i="12"/>
  <c r="T2720" i="12"/>
  <c r="T2724" i="12" s="1"/>
  <c r="Q2720" i="12"/>
  <c r="N2720" i="12"/>
  <c r="K2720" i="12"/>
  <c r="AH2719" i="12"/>
  <c r="AE2719" i="12"/>
  <c r="Y2719" i="12"/>
  <c r="T2719" i="12"/>
  <c r="Q2719" i="12"/>
  <c r="N2719" i="12"/>
  <c r="K2719" i="12"/>
  <c r="AH2718" i="12"/>
  <c r="AE2718" i="12"/>
  <c r="Y2718" i="12"/>
  <c r="T2718" i="12"/>
  <c r="Q2718" i="12"/>
  <c r="N2718" i="12"/>
  <c r="K2718" i="12"/>
  <c r="AH2717" i="12"/>
  <c r="AE2717" i="12"/>
  <c r="Y2717" i="12"/>
  <c r="Y2724" i="12" s="1"/>
  <c r="T2717" i="12"/>
  <c r="Q2717" i="12"/>
  <c r="N2717" i="12"/>
  <c r="K2717" i="12"/>
  <c r="K2724" i="12" s="1"/>
  <c r="AH2715" i="12"/>
  <c r="AE2715" i="12"/>
  <c r="Y2715" i="12"/>
  <c r="T2715" i="12"/>
  <c r="Q2715" i="12"/>
  <c r="N2715" i="12"/>
  <c r="K2715" i="12"/>
  <c r="AH2714" i="12"/>
  <c r="AE2714" i="12"/>
  <c r="Y2714" i="12"/>
  <c r="T2714" i="12"/>
  <c r="Q2714" i="12"/>
  <c r="N2714" i="12"/>
  <c r="K2714" i="12"/>
  <c r="AH2713" i="12"/>
  <c r="AE2713" i="12"/>
  <c r="Y2713" i="12"/>
  <c r="T2713" i="12"/>
  <c r="Q2713" i="12"/>
  <c r="N2713" i="12"/>
  <c r="K2713" i="12"/>
  <c r="AH2712" i="12"/>
  <c r="AE2712" i="12"/>
  <c r="Y2712" i="12"/>
  <c r="Y2716" i="12" s="1"/>
  <c r="T2712" i="12"/>
  <c r="Q2712" i="12"/>
  <c r="N2712" i="12"/>
  <c r="K2712" i="12"/>
  <c r="K2716" i="12" s="1"/>
  <c r="AH2711" i="12"/>
  <c r="AE2711" i="12"/>
  <c r="Y2711" i="12"/>
  <c r="T2711" i="12"/>
  <c r="Q2711" i="12"/>
  <c r="N2711" i="12"/>
  <c r="K2711" i="12"/>
  <c r="AH2710" i="12"/>
  <c r="AE2710" i="12"/>
  <c r="Y2710" i="12"/>
  <c r="T2710" i="12"/>
  <c r="Q2710" i="12"/>
  <c r="N2710" i="12"/>
  <c r="K2710" i="12"/>
  <c r="AH2709" i="12"/>
  <c r="AE2709" i="12"/>
  <c r="AE2716" i="12" s="1"/>
  <c r="Y2709" i="12"/>
  <c r="T2709" i="12"/>
  <c r="Q2709" i="12"/>
  <c r="N2709" i="12"/>
  <c r="N2716" i="12" s="1"/>
  <c r="K2709" i="12"/>
  <c r="AH2707" i="12"/>
  <c r="AE2707" i="12"/>
  <c r="Y2707" i="12"/>
  <c r="T2707" i="12"/>
  <c r="Q2707" i="12"/>
  <c r="N2707" i="12"/>
  <c r="K2707" i="12"/>
  <c r="AH2706" i="12"/>
  <c r="AE2706" i="12"/>
  <c r="Y2706" i="12"/>
  <c r="T2706" i="12"/>
  <c r="Q2706" i="12"/>
  <c r="N2706" i="12"/>
  <c r="K2706" i="12"/>
  <c r="AH2705" i="12"/>
  <c r="AE2705" i="12"/>
  <c r="Y2705" i="12"/>
  <c r="T2705" i="12"/>
  <c r="Q2705" i="12"/>
  <c r="N2705" i="12"/>
  <c r="K2705" i="12"/>
  <c r="AH2704" i="12"/>
  <c r="AE2704" i="12"/>
  <c r="AE2708" i="12" s="1"/>
  <c r="Y2704" i="12"/>
  <c r="T2704" i="12"/>
  <c r="Q2704" i="12"/>
  <c r="N2704" i="12"/>
  <c r="N2708" i="12" s="1"/>
  <c r="K2704" i="12"/>
  <c r="AH2703" i="12"/>
  <c r="AE2703" i="12"/>
  <c r="Y2703" i="12"/>
  <c r="T2703" i="12"/>
  <c r="Q2703" i="12"/>
  <c r="N2703" i="12"/>
  <c r="K2703" i="12"/>
  <c r="AH2702" i="12"/>
  <c r="AE2702" i="12"/>
  <c r="Y2702" i="12"/>
  <c r="T2702" i="12"/>
  <c r="Q2702" i="12"/>
  <c r="N2702" i="12"/>
  <c r="K2702" i="12"/>
  <c r="AH2701" i="12"/>
  <c r="AH2708" i="12" s="1"/>
  <c r="AE2701" i="12"/>
  <c r="Y2701" i="12"/>
  <c r="Y2708" i="12" s="1"/>
  <c r="T2701" i="12"/>
  <c r="T2708" i="12" s="1"/>
  <c r="Q2701" i="12"/>
  <c r="Q2708" i="12" s="1"/>
  <c r="N2701" i="12"/>
  <c r="K2701" i="12"/>
  <c r="K2708" i="12" s="1"/>
  <c r="AH2700" i="12"/>
  <c r="AH2699" i="12"/>
  <c r="AE2699" i="12"/>
  <c r="Y2699" i="12"/>
  <c r="T2699" i="12"/>
  <c r="Q2699" i="12"/>
  <c r="N2699" i="12"/>
  <c r="K2699" i="12"/>
  <c r="AH2698" i="12"/>
  <c r="AE2698" i="12"/>
  <c r="Y2698" i="12"/>
  <c r="T2698" i="12"/>
  <c r="Q2698" i="12"/>
  <c r="N2698" i="12"/>
  <c r="K2698" i="12"/>
  <c r="AH2697" i="12"/>
  <c r="AE2697" i="12"/>
  <c r="Y2697" i="12"/>
  <c r="T2697" i="12"/>
  <c r="Q2697" i="12"/>
  <c r="N2697" i="12"/>
  <c r="K2697" i="12"/>
  <c r="AH2696" i="12"/>
  <c r="AE2696" i="12"/>
  <c r="Y2696" i="12"/>
  <c r="T2696" i="12"/>
  <c r="Q2696" i="12"/>
  <c r="Q2700" i="12" s="1"/>
  <c r="N2696" i="12"/>
  <c r="K2696" i="12"/>
  <c r="AH2695" i="12"/>
  <c r="AE2695" i="12"/>
  <c r="Y2695" i="12"/>
  <c r="T2695" i="12"/>
  <c r="Q2695" i="12"/>
  <c r="N2695" i="12"/>
  <c r="K2695" i="12"/>
  <c r="AH2694" i="12"/>
  <c r="AE2694" i="12"/>
  <c r="Y2694" i="12"/>
  <c r="T2694" i="12"/>
  <c r="Q2694" i="12"/>
  <c r="N2694" i="12"/>
  <c r="K2694" i="12"/>
  <c r="AH2693" i="12"/>
  <c r="AE2693" i="12"/>
  <c r="Y2693" i="12"/>
  <c r="T2693" i="12"/>
  <c r="T2700" i="12" s="1"/>
  <c r="Q2693" i="12"/>
  <c r="N2693" i="12"/>
  <c r="K2693" i="12"/>
  <c r="AH2691" i="12"/>
  <c r="AE2691" i="12"/>
  <c r="Y2691" i="12"/>
  <c r="T2691" i="12"/>
  <c r="Q2691" i="12"/>
  <c r="N2691" i="12"/>
  <c r="K2691" i="12"/>
  <c r="AH2690" i="12"/>
  <c r="AE2690" i="12"/>
  <c r="Y2690" i="12"/>
  <c r="T2690" i="12"/>
  <c r="Q2690" i="12"/>
  <c r="N2690" i="12"/>
  <c r="K2690" i="12"/>
  <c r="AH2689" i="12"/>
  <c r="AE2689" i="12"/>
  <c r="Y2689" i="12"/>
  <c r="T2689" i="12"/>
  <c r="Q2689" i="12"/>
  <c r="N2689" i="12"/>
  <c r="K2689" i="12"/>
  <c r="AH2688" i="12"/>
  <c r="AE2688" i="12"/>
  <c r="Y2688" i="12"/>
  <c r="T2688" i="12"/>
  <c r="T2692" i="12" s="1"/>
  <c r="Q2688" i="12"/>
  <c r="N2688" i="12"/>
  <c r="K2688" i="12"/>
  <c r="AH2687" i="12"/>
  <c r="AE2687" i="12"/>
  <c r="Y2687" i="12"/>
  <c r="T2687" i="12"/>
  <c r="Q2687" i="12"/>
  <c r="N2687" i="12"/>
  <c r="K2687" i="12"/>
  <c r="AH2686" i="12"/>
  <c r="AE2686" i="12"/>
  <c r="Y2686" i="12"/>
  <c r="T2686" i="12"/>
  <c r="Q2686" i="12"/>
  <c r="N2686" i="12"/>
  <c r="K2686" i="12"/>
  <c r="AH2685" i="12"/>
  <c r="AE2685" i="12"/>
  <c r="Y2685" i="12"/>
  <c r="Y2692" i="12" s="1"/>
  <c r="T2685" i="12"/>
  <c r="Q2685" i="12"/>
  <c r="N2685" i="12"/>
  <c r="K2685" i="12"/>
  <c r="K2692" i="12" s="1"/>
  <c r="Y2684" i="12"/>
  <c r="AH2683" i="12"/>
  <c r="AE2683" i="12"/>
  <c r="Y2683" i="12"/>
  <c r="T2683" i="12"/>
  <c r="Q2683" i="12"/>
  <c r="N2683" i="12"/>
  <c r="K2683" i="12"/>
  <c r="AH2682" i="12"/>
  <c r="AE2682" i="12"/>
  <c r="Y2682" i="12"/>
  <c r="T2682" i="12"/>
  <c r="Q2682" i="12"/>
  <c r="N2682" i="12"/>
  <c r="K2682" i="12"/>
  <c r="AH2681" i="12"/>
  <c r="AE2681" i="12"/>
  <c r="Y2681" i="12"/>
  <c r="T2681" i="12"/>
  <c r="Q2681" i="12"/>
  <c r="N2681" i="12"/>
  <c r="K2681" i="12"/>
  <c r="AH2680" i="12"/>
  <c r="AE2680" i="12"/>
  <c r="Y2680" i="12"/>
  <c r="T2680" i="12"/>
  <c r="Q2680" i="12"/>
  <c r="N2680" i="12"/>
  <c r="K2680" i="12"/>
  <c r="K2684" i="12" s="1"/>
  <c r="AH2679" i="12"/>
  <c r="AE2679" i="12"/>
  <c r="Y2679" i="12"/>
  <c r="T2679" i="12"/>
  <c r="Q2679" i="12"/>
  <c r="N2679" i="12"/>
  <c r="K2679" i="12"/>
  <c r="AH2678" i="12"/>
  <c r="AE2678" i="12"/>
  <c r="Y2678" i="12"/>
  <c r="T2678" i="12"/>
  <c r="Q2678" i="12"/>
  <c r="N2678" i="12"/>
  <c r="K2678" i="12"/>
  <c r="AH2677" i="12"/>
  <c r="AH2684" i="12" s="1"/>
  <c r="AE2677" i="12"/>
  <c r="AE2684" i="12" s="1"/>
  <c r="Y2677" i="12"/>
  <c r="T2677" i="12"/>
  <c r="T2684" i="12" s="1"/>
  <c r="Q2677" i="12"/>
  <c r="Q2684" i="12" s="1"/>
  <c r="N2677" i="12"/>
  <c r="N2684" i="12" s="1"/>
  <c r="K2677" i="12"/>
  <c r="N2676" i="12"/>
  <c r="AH2675" i="12"/>
  <c r="AE2675" i="12"/>
  <c r="Y2675" i="12"/>
  <c r="T2675" i="12"/>
  <c r="Q2675" i="12"/>
  <c r="N2675" i="12"/>
  <c r="K2675" i="12"/>
  <c r="AH2674" i="12"/>
  <c r="AE2674" i="12"/>
  <c r="Y2674" i="12"/>
  <c r="T2674" i="12"/>
  <c r="Q2674" i="12"/>
  <c r="N2674" i="12"/>
  <c r="K2674" i="12"/>
  <c r="AH2673" i="12"/>
  <c r="AE2673" i="12"/>
  <c r="Y2673" i="12"/>
  <c r="T2673" i="12"/>
  <c r="Q2673" i="12"/>
  <c r="N2673" i="12"/>
  <c r="K2673" i="12"/>
  <c r="AH2672" i="12"/>
  <c r="AE2672" i="12"/>
  <c r="AE2676" i="12" s="1"/>
  <c r="Y2672" i="12"/>
  <c r="T2672" i="12"/>
  <c r="Q2672" i="12"/>
  <c r="N2672" i="12"/>
  <c r="K2672" i="12"/>
  <c r="AH2671" i="12"/>
  <c r="AE2671" i="12"/>
  <c r="Y2671" i="12"/>
  <c r="T2671" i="12"/>
  <c r="Q2671" i="12"/>
  <c r="N2671" i="12"/>
  <c r="K2671" i="12"/>
  <c r="AH2670" i="12"/>
  <c r="AE2670" i="12"/>
  <c r="Y2670" i="12"/>
  <c r="T2670" i="12"/>
  <c r="Q2670" i="12"/>
  <c r="N2670" i="12"/>
  <c r="K2670" i="12"/>
  <c r="AH2669" i="12"/>
  <c r="AH2676" i="12" s="1"/>
  <c r="AE2669" i="12"/>
  <c r="Y2669" i="12"/>
  <c r="Y2676" i="12" s="1"/>
  <c r="T2669" i="12"/>
  <c r="T2676" i="12" s="1"/>
  <c r="Q2669" i="12"/>
  <c r="Q2676" i="12" s="1"/>
  <c r="N2669" i="12"/>
  <c r="K2669" i="12"/>
  <c r="K2676" i="12" s="1"/>
  <c r="AH2667" i="12"/>
  <c r="AE2667" i="12"/>
  <c r="Y2667" i="12"/>
  <c r="T2667" i="12"/>
  <c r="Q2667" i="12"/>
  <c r="N2667" i="12"/>
  <c r="K2667" i="12"/>
  <c r="AH2666" i="12"/>
  <c r="AE2666" i="12"/>
  <c r="Y2666" i="12"/>
  <c r="T2666" i="12"/>
  <c r="Q2666" i="12"/>
  <c r="N2666" i="12"/>
  <c r="K2666" i="12"/>
  <c r="AH2665" i="12"/>
  <c r="AE2665" i="12"/>
  <c r="Y2665" i="12"/>
  <c r="T2665" i="12"/>
  <c r="Q2665" i="12"/>
  <c r="N2665" i="12"/>
  <c r="K2665" i="12"/>
  <c r="AH2664" i="12"/>
  <c r="AH2668" i="12" s="1"/>
  <c r="AE2664" i="12"/>
  <c r="Y2664" i="12"/>
  <c r="T2664" i="12"/>
  <c r="Q2664" i="12"/>
  <c r="Q2668" i="12" s="1"/>
  <c r="N2664" i="12"/>
  <c r="K2664" i="12"/>
  <c r="AH2663" i="12"/>
  <c r="AE2663" i="12"/>
  <c r="Y2663" i="12"/>
  <c r="T2663" i="12"/>
  <c r="Q2663" i="12"/>
  <c r="N2663" i="12"/>
  <c r="K2663" i="12"/>
  <c r="AH2662" i="12"/>
  <c r="AE2662" i="12"/>
  <c r="Y2662" i="12"/>
  <c r="T2662" i="12"/>
  <c r="Q2662" i="12"/>
  <c r="N2662" i="12"/>
  <c r="K2662" i="12"/>
  <c r="AH2661" i="12"/>
  <c r="AE2661" i="12"/>
  <c r="Y2661" i="12"/>
  <c r="T2661" i="12"/>
  <c r="T2668" i="12" s="1"/>
  <c r="Q2661" i="12"/>
  <c r="N2661" i="12"/>
  <c r="K2661" i="12"/>
  <c r="T2660" i="12"/>
  <c r="AH2659" i="12"/>
  <c r="AE2659" i="12"/>
  <c r="Y2659" i="12"/>
  <c r="T2659" i="12"/>
  <c r="Q2659" i="12"/>
  <c r="N2659" i="12"/>
  <c r="K2659" i="12"/>
  <c r="AH2658" i="12"/>
  <c r="AE2658" i="12"/>
  <c r="Y2658" i="12"/>
  <c r="T2658" i="12"/>
  <c r="Q2658" i="12"/>
  <c r="N2658" i="12"/>
  <c r="K2658" i="12"/>
  <c r="AH2657" i="12"/>
  <c r="AE2657" i="12"/>
  <c r="Y2657" i="12"/>
  <c r="T2657" i="12"/>
  <c r="Q2657" i="12"/>
  <c r="N2657" i="12"/>
  <c r="K2657" i="12"/>
  <c r="AH2656" i="12"/>
  <c r="AE2656" i="12"/>
  <c r="Y2656" i="12"/>
  <c r="T2656" i="12"/>
  <c r="Q2656" i="12"/>
  <c r="N2656" i="12"/>
  <c r="K2656" i="12"/>
  <c r="AH2655" i="12"/>
  <c r="AE2655" i="12"/>
  <c r="Y2655" i="12"/>
  <c r="T2655" i="12"/>
  <c r="Q2655" i="12"/>
  <c r="N2655" i="12"/>
  <c r="K2655" i="12"/>
  <c r="AH2654" i="12"/>
  <c r="AE2654" i="12"/>
  <c r="Y2654" i="12"/>
  <c r="T2654" i="12"/>
  <c r="Q2654" i="12"/>
  <c r="N2654" i="12"/>
  <c r="K2654" i="12"/>
  <c r="AH2653" i="12"/>
  <c r="AH2660" i="12" s="1"/>
  <c r="AE2653" i="12"/>
  <c r="AE2660" i="12" s="1"/>
  <c r="Y2653" i="12"/>
  <c r="Y2660" i="12" s="1"/>
  <c r="T2653" i="12"/>
  <c r="Q2653" i="12"/>
  <c r="Q2660" i="12" s="1"/>
  <c r="N2653" i="12"/>
  <c r="N2660" i="12" s="1"/>
  <c r="K2653" i="12"/>
  <c r="K2660" i="12" s="1"/>
  <c r="Y2652" i="12"/>
  <c r="AH2651" i="12"/>
  <c r="AE2651" i="12"/>
  <c r="Y2651" i="12"/>
  <c r="T2651" i="12"/>
  <c r="Q2651" i="12"/>
  <c r="N2651" i="12"/>
  <c r="K2651" i="12"/>
  <c r="AH2650" i="12"/>
  <c r="AE2650" i="12"/>
  <c r="Y2650" i="12"/>
  <c r="T2650" i="12"/>
  <c r="Q2650" i="12"/>
  <c r="N2650" i="12"/>
  <c r="K2650" i="12"/>
  <c r="AH2649" i="12"/>
  <c r="AE2649" i="12"/>
  <c r="Y2649" i="12"/>
  <c r="T2649" i="12"/>
  <c r="Q2649" i="12"/>
  <c r="N2649" i="12"/>
  <c r="K2649" i="12"/>
  <c r="AH2648" i="12"/>
  <c r="AE2648" i="12"/>
  <c r="Y2648" i="12"/>
  <c r="T2648" i="12"/>
  <c r="Q2648" i="12"/>
  <c r="N2648" i="12"/>
  <c r="K2648" i="12"/>
  <c r="K2652" i="12" s="1"/>
  <c r="AH2647" i="12"/>
  <c r="AE2647" i="12"/>
  <c r="Y2647" i="12"/>
  <c r="T2647" i="12"/>
  <c r="Q2647" i="12"/>
  <c r="N2647" i="12"/>
  <c r="K2647" i="12"/>
  <c r="AH2646" i="12"/>
  <c r="AE2646" i="12"/>
  <c r="Y2646" i="12"/>
  <c r="T2646" i="12"/>
  <c r="Q2646" i="12"/>
  <c r="N2646" i="12"/>
  <c r="K2646" i="12"/>
  <c r="AH2645" i="12"/>
  <c r="AH2652" i="12" s="1"/>
  <c r="AE2645" i="12"/>
  <c r="AE2652" i="12" s="1"/>
  <c r="Y2645" i="12"/>
  <c r="T2645" i="12"/>
  <c r="T2652" i="12" s="1"/>
  <c r="Q2645" i="12"/>
  <c r="Q2652" i="12" s="1"/>
  <c r="N2645" i="12"/>
  <c r="N2652" i="12" s="1"/>
  <c r="K2645" i="12"/>
  <c r="N2644" i="12"/>
  <c r="AH2643" i="12"/>
  <c r="AE2643" i="12"/>
  <c r="Y2643" i="12"/>
  <c r="T2643" i="12"/>
  <c r="Q2643" i="12"/>
  <c r="N2643" i="12"/>
  <c r="K2643" i="12"/>
  <c r="AH2642" i="12"/>
  <c r="AE2642" i="12"/>
  <c r="Y2642" i="12"/>
  <c r="T2642" i="12"/>
  <c r="Q2642" i="12"/>
  <c r="N2642" i="12"/>
  <c r="K2642" i="12"/>
  <c r="AH2641" i="12"/>
  <c r="AE2641" i="12"/>
  <c r="Y2641" i="12"/>
  <c r="T2641" i="12"/>
  <c r="Q2641" i="12"/>
  <c r="N2641" i="12"/>
  <c r="K2641" i="12"/>
  <c r="AH2640" i="12"/>
  <c r="AE2640" i="12"/>
  <c r="AE2644" i="12" s="1"/>
  <c r="Y2640" i="12"/>
  <c r="T2640" i="12"/>
  <c r="Q2640" i="12"/>
  <c r="N2640" i="12"/>
  <c r="K2640" i="12"/>
  <c r="AH2639" i="12"/>
  <c r="AE2639" i="12"/>
  <c r="Y2639" i="12"/>
  <c r="T2639" i="12"/>
  <c r="Q2639" i="12"/>
  <c r="N2639" i="12"/>
  <c r="K2639" i="12"/>
  <c r="AH2638" i="12"/>
  <c r="AE2638" i="12"/>
  <c r="Y2638" i="12"/>
  <c r="T2638" i="12"/>
  <c r="Q2638" i="12"/>
  <c r="N2638" i="12"/>
  <c r="K2638" i="12"/>
  <c r="AH2637" i="12"/>
  <c r="AH2644" i="12" s="1"/>
  <c r="AE2637" i="12"/>
  <c r="Y2637" i="12"/>
  <c r="T2637" i="12"/>
  <c r="Q2637" i="12"/>
  <c r="Q2644" i="12" s="1"/>
  <c r="N2637" i="12"/>
  <c r="K2637" i="12"/>
  <c r="Q2636" i="12"/>
  <c r="AH2635" i="12"/>
  <c r="AE2635" i="12"/>
  <c r="Y2635" i="12"/>
  <c r="T2635" i="12"/>
  <c r="Q2635" i="12"/>
  <c r="N2635" i="12"/>
  <c r="K2635" i="12"/>
  <c r="AH2634" i="12"/>
  <c r="AE2634" i="12"/>
  <c r="Y2634" i="12"/>
  <c r="T2634" i="12"/>
  <c r="Q2634" i="12"/>
  <c r="N2634" i="12"/>
  <c r="K2634" i="12"/>
  <c r="AH2633" i="12"/>
  <c r="AE2633" i="12"/>
  <c r="Y2633" i="12"/>
  <c r="T2633" i="12"/>
  <c r="Q2633" i="12"/>
  <c r="N2633" i="12"/>
  <c r="K2633" i="12"/>
  <c r="AH2632" i="12"/>
  <c r="AH2636" i="12" s="1"/>
  <c r="AE2632" i="12"/>
  <c r="Y2632" i="12"/>
  <c r="T2632" i="12"/>
  <c r="Q2632" i="12"/>
  <c r="N2632" i="12"/>
  <c r="K2632" i="12"/>
  <c r="AH2631" i="12"/>
  <c r="AE2631" i="12"/>
  <c r="Y2631" i="12"/>
  <c r="T2631" i="12"/>
  <c r="Q2631" i="12"/>
  <c r="N2631" i="12"/>
  <c r="K2631" i="12"/>
  <c r="AH2630" i="12"/>
  <c r="AE2630" i="12"/>
  <c r="Y2630" i="12"/>
  <c r="T2630" i="12"/>
  <c r="Q2630" i="12"/>
  <c r="N2630" i="12"/>
  <c r="K2630" i="12"/>
  <c r="AH2629" i="12"/>
  <c r="AE2629" i="12"/>
  <c r="AE2636" i="12" s="1"/>
  <c r="Y2629" i="12"/>
  <c r="Y2636" i="12" s="1"/>
  <c r="T2629" i="12"/>
  <c r="T2636" i="12" s="1"/>
  <c r="Q2629" i="12"/>
  <c r="N2629" i="12"/>
  <c r="N2636" i="12" s="1"/>
  <c r="K2629" i="12"/>
  <c r="K2636" i="12" s="1"/>
  <c r="T2628" i="12"/>
  <c r="AH2627" i="12"/>
  <c r="AE2627" i="12"/>
  <c r="Y2627" i="12"/>
  <c r="T2627" i="12"/>
  <c r="Q2627" i="12"/>
  <c r="N2627" i="12"/>
  <c r="K2627" i="12"/>
  <c r="AH2626" i="12"/>
  <c r="AE2626" i="12"/>
  <c r="Y2626" i="12"/>
  <c r="T2626" i="12"/>
  <c r="Q2626" i="12"/>
  <c r="N2626" i="12"/>
  <c r="K2626" i="12"/>
  <c r="AH2625" i="12"/>
  <c r="AE2625" i="12"/>
  <c r="Y2625" i="12"/>
  <c r="T2625" i="12"/>
  <c r="Q2625" i="12"/>
  <c r="N2625" i="12"/>
  <c r="K2625" i="12"/>
  <c r="AH2624" i="12"/>
  <c r="AE2624" i="12"/>
  <c r="Y2624" i="12"/>
  <c r="T2624" i="12"/>
  <c r="Q2624" i="12"/>
  <c r="N2624" i="12"/>
  <c r="K2624" i="12"/>
  <c r="AH2623" i="12"/>
  <c r="AE2623" i="12"/>
  <c r="Y2623" i="12"/>
  <c r="T2623" i="12"/>
  <c r="Q2623" i="12"/>
  <c r="N2623" i="12"/>
  <c r="K2623" i="12"/>
  <c r="AH2622" i="12"/>
  <c r="AE2622" i="12"/>
  <c r="Y2622" i="12"/>
  <c r="T2622" i="12"/>
  <c r="Q2622" i="12"/>
  <c r="N2622" i="12"/>
  <c r="K2622" i="12"/>
  <c r="AH2621" i="12"/>
  <c r="AH2628" i="12" s="1"/>
  <c r="AE2621" i="12"/>
  <c r="AE2628" i="12" s="1"/>
  <c r="Y2621" i="12"/>
  <c r="Y2628" i="12" s="1"/>
  <c r="T2621" i="12"/>
  <c r="Q2621" i="12"/>
  <c r="Q2628" i="12" s="1"/>
  <c r="N2621" i="12"/>
  <c r="N2628" i="12" s="1"/>
  <c r="K2621" i="12"/>
  <c r="K2628" i="12" s="1"/>
  <c r="AH2619" i="12"/>
  <c r="AE2619" i="12"/>
  <c r="Y2619" i="12"/>
  <c r="T2619" i="12"/>
  <c r="Q2619" i="12"/>
  <c r="N2619" i="12"/>
  <c r="K2619" i="12"/>
  <c r="AH2618" i="12"/>
  <c r="AE2618" i="12"/>
  <c r="Y2618" i="12"/>
  <c r="T2618" i="12"/>
  <c r="Q2618" i="12"/>
  <c r="N2618" i="12"/>
  <c r="K2618" i="12"/>
  <c r="AH2617" i="12"/>
  <c r="AE2617" i="12"/>
  <c r="Y2617" i="12"/>
  <c r="T2617" i="12"/>
  <c r="Q2617" i="12"/>
  <c r="N2617" i="12"/>
  <c r="K2617" i="12"/>
  <c r="AH2616" i="12"/>
  <c r="AE2616" i="12"/>
  <c r="Y2616" i="12"/>
  <c r="Y2620" i="12" s="1"/>
  <c r="T2616" i="12"/>
  <c r="Q2616" i="12"/>
  <c r="N2616" i="12"/>
  <c r="K2616" i="12"/>
  <c r="K2620" i="12" s="1"/>
  <c r="AH2615" i="12"/>
  <c r="AE2615" i="12"/>
  <c r="Y2615" i="12"/>
  <c r="T2615" i="12"/>
  <c r="Q2615" i="12"/>
  <c r="N2615" i="12"/>
  <c r="K2615" i="12"/>
  <c r="AH2614" i="12"/>
  <c r="AE2614" i="12"/>
  <c r="Y2614" i="12"/>
  <c r="T2614" i="12"/>
  <c r="Q2614" i="12"/>
  <c r="N2614" i="12"/>
  <c r="K2614" i="12"/>
  <c r="AH2613" i="12"/>
  <c r="AE2613" i="12"/>
  <c r="AE2620" i="12" s="1"/>
  <c r="Y2613" i="12"/>
  <c r="T2613" i="12"/>
  <c r="Q2613" i="12"/>
  <c r="N2613" i="12"/>
  <c r="N2620" i="12" s="1"/>
  <c r="K2613" i="12"/>
  <c r="AH2611" i="12"/>
  <c r="AE2611" i="12"/>
  <c r="Y2611" i="12"/>
  <c r="T2611" i="12"/>
  <c r="Q2611" i="12"/>
  <c r="N2611" i="12"/>
  <c r="K2611" i="12"/>
  <c r="AH2610" i="12"/>
  <c r="AE2610" i="12"/>
  <c r="Y2610" i="12"/>
  <c r="T2610" i="12"/>
  <c r="Q2610" i="12"/>
  <c r="N2610" i="12"/>
  <c r="K2610" i="12"/>
  <c r="AH2609" i="12"/>
  <c r="AE2609" i="12"/>
  <c r="Y2609" i="12"/>
  <c r="T2609" i="12"/>
  <c r="Q2609" i="12"/>
  <c r="N2609" i="12"/>
  <c r="K2609" i="12"/>
  <c r="AH2608" i="12"/>
  <c r="AE2608" i="12"/>
  <c r="AE2612" i="12" s="1"/>
  <c r="Y2608" i="12"/>
  <c r="T2608" i="12"/>
  <c r="Q2608" i="12"/>
  <c r="N2608" i="12"/>
  <c r="N2612" i="12" s="1"/>
  <c r="K2608" i="12"/>
  <c r="AH2607" i="12"/>
  <c r="AE2607" i="12"/>
  <c r="Y2607" i="12"/>
  <c r="T2607" i="12"/>
  <c r="Q2607" i="12"/>
  <c r="N2607" i="12"/>
  <c r="K2607" i="12"/>
  <c r="AH2606" i="12"/>
  <c r="AE2606" i="12"/>
  <c r="Y2606" i="12"/>
  <c r="T2606" i="12"/>
  <c r="Q2606" i="12"/>
  <c r="N2606" i="12"/>
  <c r="K2606" i="12"/>
  <c r="AH2605" i="12"/>
  <c r="AH2612" i="12" s="1"/>
  <c r="AE2605" i="12"/>
  <c r="Y2605" i="12"/>
  <c r="T2605" i="12"/>
  <c r="Q2605" i="12"/>
  <c r="Q2612" i="12" s="1"/>
  <c r="N2605" i="12"/>
  <c r="K2605" i="12"/>
  <c r="AH2604" i="12"/>
  <c r="Q2604" i="12"/>
  <c r="AH2603" i="12"/>
  <c r="AE2603" i="12"/>
  <c r="Y2603" i="12"/>
  <c r="T2603" i="12"/>
  <c r="Q2603" i="12"/>
  <c r="N2603" i="12"/>
  <c r="K2603" i="12"/>
  <c r="AH2602" i="12"/>
  <c r="AE2602" i="12"/>
  <c r="Y2602" i="12"/>
  <c r="T2602" i="12"/>
  <c r="Q2602" i="12"/>
  <c r="N2602" i="12"/>
  <c r="K2602" i="12"/>
  <c r="AH2601" i="12"/>
  <c r="AE2601" i="12"/>
  <c r="Y2601" i="12"/>
  <c r="T2601" i="12"/>
  <c r="Q2601" i="12"/>
  <c r="N2601" i="12"/>
  <c r="K2601" i="12"/>
  <c r="AH2600" i="12"/>
  <c r="AE2600" i="12"/>
  <c r="Y2600" i="12"/>
  <c r="T2600" i="12"/>
  <c r="Q2600" i="12"/>
  <c r="N2600" i="12"/>
  <c r="K2600" i="12"/>
  <c r="AH2599" i="12"/>
  <c r="AE2599" i="12"/>
  <c r="Y2599" i="12"/>
  <c r="T2599" i="12"/>
  <c r="Q2599" i="12"/>
  <c r="N2599" i="12"/>
  <c r="K2599" i="12"/>
  <c r="AH2598" i="12"/>
  <c r="AE2598" i="12"/>
  <c r="Y2598" i="12"/>
  <c r="T2598" i="12"/>
  <c r="Q2598" i="12"/>
  <c r="N2598" i="12"/>
  <c r="K2598" i="12"/>
  <c r="AH2597" i="12"/>
  <c r="AE2597" i="12"/>
  <c r="AE2604" i="12" s="1"/>
  <c r="Y2597" i="12"/>
  <c r="T2597" i="12"/>
  <c r="T2604" i="12" s="1"/>
  <c r="Q2597" i="12"/>
  <c r="N2597" i="12"/>
  <c r="N2604" i="12" s="1"/>
  <c r="K2597" i="12"/>
  <c r="AH2595" i="12"/>
  <c r="AE2595" i="12"/>
  <c r="Y2595" i="12"/>
  <c r="T2595" i="12"/>
  <c r="Q2595" i="12"/>
  <c r="N2595" i="12"/>
  <c r="K2595" i="12"/>
  <c r="AH2594" i="12"/>
  <c r="AE2594" i="12"/>
  <c r="Y2594" i="12"/>
  <c r="T2594" i="12"/>
  <c r="Q2594" i="12"/>
  <c r="N2594" i="12"/>
  <c r="K2594" i="12"/>
  <c r="AH2593" i="12"/>
  <c r="AE2593" i="12"/>
  <c r="Y2593" i="12"/>
  <c r="T2593" i="12"/>
  <c r="Q2593" i="12"/>
  <c r="N2593" i="12"/>
  <c r="K2593" i="12"/>
  <c r="AH2592" i="12"/>
  <c r="AE2592" i="12"/>
  <c r="Y2592" i="12"/>
  <c r="T2592" i="12"/>
  <c r="T2596" i="12" s="1"/>
  <c r="Q2592" i="12"/>
  <c r="N2592" i="12"/>
  <c r="K2592" i="12"/>
  <c r="AH2591" i="12"/>
  <c r="AE2591" i="12"/>
  <c r="Y2591" i="12"/>
  <c r="T2591" i="12"/>
  <c r="Q2591" i="12"/>
  <c r="N2591" i="12"/>
  <c r="K2591" i="12"/>
  <c r="AH2590" i="12"/>
  <c r="AE2590" i="12"/>
  <c r="Y2590" i="12"/>
  <c r="T2590" i="12"/>
  <c r="Q2590" i="12"/>
  <c r="N2590" i="12"/>
  <c r="K2590" i="12"/>
  <c r="AH2589" i="12"/>
  <c r="AE2589" i="12"/>
  <c r="Y2589" i="12"/>
  <c r="Y2596" i="12" s="1"/>
  <c r="T2589" i="12"/>
  <c r="Q2589" i="12"/>
  <c r="N2589" i="12"/>
  <c r="K2589" i="12"/>
  <c r="K2596" i="12" s="1"/>
  <c r="AH2587" i="12"/>
  <c r="AE2587" i="12"/>
  <c r="Y2587" i="12"/>
  <c r="T2587" i="12"/>
  <c r="Q2587" i="12"/>
  <c r="N2587" i="12"/>
  <c r="K2587" i="12"/>
  <c r="AH2586" i="12"/>
  <c r="AE2586" i="12"/>
  <c r="Y2586" i="12"/>
  <c r="T2586" i="12"/>
  <c r="Q2586" i="12"/>
  <c r="N2586" i="12"/>
  <c r="K2586" i="12"/>
  <c r="AH2585" i="12"/>
  <c r="AE2585" i="12"/>
  <c r="Y2585" i="12"/>
  <c r="T2585" i="12"/>
  <c r="Q2585" i="12"/>
  <c r="N2585" i="12"/>
  <c r="K2585" i="12"/>
  <c r="AH2584" i="12"/>
  <c r="AE2584" i="12"/>
  <c r="Y2584" i="12"/>
  <c r="Y2588" i="12" s="1"/>
  <c r="T2584" i="12"/>
  <c r="Q2584" i="12"/>
  <c r="N2584" i="12"/>
  <c r="K2584" i="12"/>
  <c r="K2588" i="12" s="1"/>
  <c r="AH2583" i="12"/>
  <c r="AE2583" i="12"/>
  <c r="Y2583" i="12"/>
  <c r="T2583" i="12"/>
  <c r="Q2583" i="12"/>
  <c r="N2583" i="12"/>
  <c r="K2583" i="12"/>
  <c r="AH2582" i="12"/>
  <c r="AE2582" i="12"/>
  <c r="Y2582" i="12"/>
  <c r="T2582" i="12"/>
  <c r="Q2582" i="12"/>
  <c r="N2582" i="12"/>
  <c r="K2582" i="12"/>
  <c r="AH2581" i="12"/>
  <c r="AE2581" i="12"/>
  <c r="AE2588" i="12" s="1"/>
  <c r="Y2581" i="12"/>
  <c r="T2581" i="12"/>
  <c r="Q2581" i="12"/>
  <c r="N2581" i="12"/>
  <c r="N2588" i="12" s="1"/>
  <c r="K2581" i="12"/>
  <c r="AH2579" i="12"/>
  <c r="AE2579" i="12"/>
  <c r="Y2579" i="12"/>
  <c r="T2579" i="12"/>
  <c r="Q2579" i="12"/>
  <c r="N2579" i="12"/>
  <c r="K2579" i="12"/>
  <c r="AH2578" i="12"/>
  <c r="AE2578" i="12"/>
  <c r="Y2578" i="12"/>
  <c r="T2578" i="12"/>
  <c r="Q2578" i="12"/>
  <c r="N2578" i="12"/>
  <c r="K2578" i="12"/>
  <c r="AH2577" i="12"/>
  <c r="AE2577" i="12"/>
  <c r="Y2577" i="12"/>
  <c r="T2577" i="12"/>
  <c r="Q2577" i="12"/>
  <c r="N2577" i="12"/>
  <c r="K2577" i="12"/>
  <c r="AH2576" i="12"/>
  <c r="AE2576" i="12"/>
  <c r="AE2580" i="12" s="1"/>
  <c r="Y2576" i="12"/>
  <c r="T2576" i="12"/>
  <c r="Q2576" i="12"/>
  <c r="N2576" i="12"/>
  <c r="N2580" i="12" s="1"/>
  <c r="K2576" i="12"/>
  <c r="AH2575" i="12"/>
  <c r="AE2575" i="12"/>
  <c r="Y2575" i="12"/>
  <c r="T2575" i="12"/>
  <c r="Q2575" i="12"/>
  <c r="N2575" i="12"/>
  <c r="K2575" i="12"/>
  <c r="AH2574" i="12"/>
  <c r="AE2574" i="12"/>
  <c r="Y2574" i="12"/>
  <c r="T2574" i="12"/>
  <c r="Q2574" i="12"/>
  <c r="N2574" i="12"/>
  <c r="K2574" i="12"/>
  <c r="AH2573" i="12"/>
  <c r="AH2580" i="12" s="1"/>
  <c r="AE2573" i="12"/>
  <c r="Y2573" i="12"/>
  <c r="Y2580" i="12" s="1"/>
  <c r="T2573" i="12"/>
  <c r="T2580" i="12" s="1"/>
  <c r="Q2573" i="12"/>
  <c r="Q2580" i="12" s="1"/>
  <c r="N2573" i="12"/>
  <c r="K2573" i="12"/>
  <c r="K2580" i="12" s="1"/>
  <c r="AH2572" i="12"/>
  <c r="AH2571" i="12"/>
  <c r="AE2571" i="12"/>
  <c r="Y2571" i="12"/>
  <c r="T2571" i="12"/>
  <c r="Q2571" i="12"/>
  <c r="N2571" i="12"/>
  <c r="K2571" i="12"/>
  <c r="AH2570" i="12"/>
  <c r="AE2570" i="12"/>
  <c r="Y2570" i="12"/>
  <c r="T2570" i="12"/>
  <c r="Q2570" i="12"/>
  <c r="N2570" i="12"/>
  <c r="K2570" i="12"/>
  <c r="AH2569" i="12"/>
  <c r="AE2569" i="12"/>
  <c r="Y2569" i="12"/>
  <c r="T2569" i="12"/>
  <c r="Q2569" i="12"/>
  <c r="N2569" i="12"/>
  <c r="K2569" i="12"/>
  <c r="AH2568" i="12"/>
  <c r="AE2568" i="12"/>
  <c r="Y2568" i="12"/>
  <c r="T2568" i="12"/>
  <c r="Q2568" i="12"/>
  <c r="Q2572" i="12" s="1"/>
  <c r="N2568" i="12"/>
  <c r="K2568" i="12"/>
  <c r="AH2567" i="12"/>
  <c r="AE2567" i="12"/>
  <c r="Y2567" i="12"/>
  <c r="T2567" i="12"/>
  <c r="Q2567" i="12"/>
  <c r="N2567" i="12"/>
  <c r="K2567" i="12"/>
  <c r="AH2566" i="12"/>
  <c r="AE2566" i="12"/>
  <c r="Y2566" i="12"/>
  <c r="T2566" i="12"/>
  <c r="Q2566" i="12"/>
  <c r="N2566" i="12"/>
  <c r="K2566" i="12"/>
  <c r="AH2565" i="12"/>
  <c r="AE2565" i="12"/>
  <c r="Y2565" i="12"/>
  <c r="T2565" i="12"/>
  <c r="T2572" i="12" s="1"/>
  <c r="Q2565" i="12"/>
  <c r="N2565" i="12"/>
  <c r="K2565" i="12"/>
  <c r="AH2563" i="12"/>
  <c r="AE2563" i="12"/>
  <c r="Y2563" i="12"/>
  <c r="T2563" i="12"/>
  <c r="Q2563" i="12"/>
  <c r="N2563" i="12"/>
  <c r="K2563" i="12"/>
  <c r="AH2562" i="12"/>
  <c r="AE2562" i="12"/>
  <c r="Y2562" i="12"/>
  <c r="T2562" i="12"/>
  <c r="Q2562" i="12"/>
  <c r="N2562" i="12"/>
  <c r="K2562" i="12"/>
  <c r="AH2561" i="12"/>
  <c r="AE2561" i="12"/>
  <c r="Y2561" i="12"/>
  <c r="T2561" i="12"/>
  <c r="Q2561" i="12"/>
  <c r="N2561" i="12"/>
  <c r="K2561" i="12"/>
  <c r="AH2560" i="12"/>
  <c r="AE2560" i="12"/>
  <c r="Y2560" i="12"/>
  <c r="T2560" i="12"/>
  <c r="T2564" i="12" s="1"/>
  <c r="Q2560" i="12"/>
  <c r="N2560" i="12"/>
  <c r="K2560" i="12"/>
  <c r="AH2559" i="12"/>
  <c r="AE2559" i="12"/>
  <c r="Y2559" i="12"/>
  <c r="T2559" i="12"/>
  <c r="Q2559" i="12"/>
  <c r="N2559" i="12"/>
  <c r="K2559" i="12"/>
  <c r="AH2558" i="12"/>
  <c r="AE2558" i="12"/>
  <c r="Y2558" i="12"/>
  <c r="T2558" i="12"/>
  <c r="Q2558" i="12"/>
  <c r="N2558" i="12"/>
  <c r="K2558" i="12"/>
  <c r="AH2557" i="12"/>
  <c r="AE2557" i="12"/>
  <c r="Y2557" i="12"/>
  <c r="Y2564" i="12" s="1"/>
  <c r="T2557" i="12"/>
  <c r="Q2557" i="12"/>
  <c r="N2557" i="12"/>
  <c r="K2557" i="12"/>
  <c r="K2564" i="12" s="1"/>
  <c r="Y2556" i="12"/>
  <c r="AH2555" i="12"/>
  <c r="AE2555" i="12"/>
  <c r="Y2555" i="12"/>
  <c r="T2555" i="12"/>
  <c r="Q2555" i="12"/>
  <c r="N2555" i="12"/>
  <c r="K2555" i="12"/>
  <c r="AH2554" i="12"/>
  <c r="AE2554" i="12"/>
  <c r="Y2554" i="12"/>
  <c r="T2554" i="12"/>
  <c r="Q2554" i="12"/>
  <c r="N2554" i="12"/>
  <c r="K2554" i="12"/>
  <c r="AH2553" i="12"/>
  <c r="AE2553" i="12"/>
  <c r="Y2553" i="12"/>
  <c r="T2553" i="12"/>
  <c r="Q2553" i="12"/>
  <c r="N2553" i="12"/>
  <c r="K2553" i="12"/>
  <c r="AH2552" i="12"/>
  <c r="AE2552" i="12"/>
  <c r="Y2552" i="12"/>
  <c r="T2552" i="12"/>
  <c r="Q2552" i="12"/>
  <c r="N2552" i="12"/>
  <c r="K2552" i="12"/>
  <c r="K2556" i="12" s="1"/>
  <c r="AH2551" i="12"/>
  <c r="AE2551" i="12"/>
  <c r="Y2551" i="12"/>
  <c r="T2551" i="12"/>
  <c r="Q2551" i="12"/>
  <c r="N2551" i="12"/>
  <c r="K2551" i="12"/>
  <c r="AH2550" i="12"/>
  <c r="AE2550" i="12"/>
  <c r="Y2550" i="12"/>
  <c r="T2550" i="12"/>
  <c r="Q2550" i="12"/>
  <c r="N2550" i="12"/>
  <c r="K2550" i="12"/>
  <c r="AH2549" i="12"/>
  <c r="AH2556" i="12" s="1"/>
  <c r="AE2549" i="12"/>
  <c r="AE2556" i="12" s="1"/>
  <c r="Y2549" i="12"/>
  <c r="T2549" i="12"/>
  <c r="T2556" i="12" s="1"/>
  <c r="Q2549" i="12"/>
  <c r="Q2556" i="12" s="1"/>
  <c r="N2549" i="12"/>
  <c r="N2556" i="12" s="1"/>
  <c r="K2549" i="12"/>
  <c r="N2548" i="12"/>
  <c r="AH2547" i="12"/>
  <c r="AE2547" i="12"/>
  <c r="Y2547" i="12"/>
  <c r="T2547" i="12"/>
  <c r="Q2547" i="12"/>
  <c r="N2547" i="12"/>
  <c r="K2547" i="12"/>
  <c r="AH2546" i="12"/>
  <c r="AE2546" i="12"/>
  <c r="Y2546" i="12"/>
  <c r="T2546" i="12"/>
  <c r="Q2546" i="12"/>
  <c r="N2546" i="12"/>
  <c r="K2546" i="12"/>
  <c r="AH2545" i="12"/>
  <c r="AE2545" i="12"/>
  <c r="Y2545" i="12"/>
  <c r="T2545" i="12"/>
  <c r="Q2545" i="12"/>
  <c r="N2545" i="12"/>
  <c r="K2545" i="12"/>
  <c r="AH2544" i="12"/>
  <c r="AE2544" i="12"/>
  <c r="AE2548" i="12" s="1"/>
  <c r="Y2544" i="12"/>
  <c r="T2544" i="12"/>
  <c r="Q2544" i="12"/>
  <c r="N2544" i="12"/>
  <c r="K2544" i="12"/>
  <c r="AH2543" i="12"/>
  <c r="AE2543" i="12"/>
  <c r="Y2543" i="12"/>
  <c r="T2543" i="12"/>
  <c r="Q2543" i="12"/>
  <c r="N2543" i="12"/>
  <c r="K2543" i="12"/>
  <c r="AH2542" i="12"/>
  <c r="AE2542" i="12"/>
  <c r="Y2542" i="12"/>
  <c r="T2542" i="12"/>
  <c r="Q2542" i="12"/>
  <c r="N2542" i="12"/>
  <c r="K2542" i="12"/>
  <c r="AH2541" i="12"/>
  <c r="AH2548" i="12" s="1"/>
  <c r="AE2541" i="12"/>
  <c r="Y2541" i="12"/>
  <c r="Y2548" i="12" s="1"/>
  <c r="T2541" i="12"/>
  <c r="T2548" i="12" s="1"/>
  <c r="Q2541" i="12"/>
  <c r="Q2548" i="12" s="1"/>
  <c r="N2541" i="12"/>
  <c r="K2541" i="12"/>
  <c r="K2548" i="12" s="1"/>
  <c r="AH2539" i="12"/>
  <c r="AE2539" i="12"/>
  <c r="Y2539" i="12"/>
  <c r="T2539" i="12"/>
  <c r="Q2539" i="12"/>
  <c r="N2539" i="12"/>
  <c r="K2539" i="12"/>
  <c r="AH2538" i="12"/>
  <c r="AE2538" i="12"/>
  <c r="Y2538" i="12"/>
  <c r="T2538" i="12"/>
  <c r="Q2538" i="12"/>
  <c r="N2538" i="12"/>
  <c r="K2538" i="12"/>
  <c r="AH2537" i="12"/>
  <c r="AE2537" i="12"/>
  <c r="Y2537" i="12"/>
  <c r="T2537" i="12"/>
  <c r="Q2537" i="12"/>
  <c r="N2537" i="12"/>
  <c r="K2537" i="12"/>
  <c r="AH2536" i="12"/>
  <c r="AH2540" i="12" s="1"/>
  <c r="AE2536" i="12"/>
  <c r="Y2536" i="12"/>
  <c r="T2536" i="12"/>
  <c r="Q2536" i="12"/>
  <c r="Q2540" i="12" s="1"/>
  <c r="N2536" i="12"/>
  <c r="K2536" i="12"/>
  <c r="AH2535" i="12"/>
  <c r="AE2535" i="12"/>
  <c r="Y2535" i="12"/>
  <c r="T2535" i="12"/>
  <c r="Q2535" i="12"/>
  <c r="N2535" i="12"/>
  <c r="K2535" i="12"/>
  <c r="AH2534" i="12"/>
  <c r="AE2534" i="12"/>
  <c r="Y2534" i="12"/>
  <c r="T2534" i="12"/>
  <c r="Q2534" i="12"/>
  <c r="N2534" i="12"/>
  <c r="K2534" i="12"/>
  <c r="AH2533" i="12"/>
  <c r="AE2533" i="12"/>
  <c r="Y2533" i="12"/>
  <c r="T2533" i="12"/>
  <c r="T2540" i="12" s="1"/>
  <c r="Q2533" i="12"/>
  <c r="N2533" i="12"/>
  <c r="K2533" i="12"/>
  <c r="T2532" i="12"/>
  <c r="AH2531" i="12"/>
  <c r="AE2531" i="12"/>
  <c r="Y2531" i="12"/>
  <c r="T2531" i="12"/>
  <c r="Q2531" i="12"/>
  <c r="N2531" i="12"/>
  <c r="K2531" i="12"/>
  <c r="AH2530" i="12"/>
  <c r="AE2530" i="12"/>
  <c r="Y2530" i="12"/>
  <c r="T2530" i="12"/>
  <c r="Q2530" i="12"/>
  <c r="N2530" i="12"/>
  <c r="K2530" i="12"/>
  <c r="AH2529" i="12"/>
  <c r="AE2529" i="12"/>
  <c r="Y2529" i="12"/>
  <c r="T2529" i="12"/>
  <c r="Q2529" i="12"/>
  <c r="N2529" i="12"/>
  <c r="K2529" i="12"/>
  <c r="AH2528" i="12"/>
  <c r="AE2528" i="12"/>
  <c r="Y2528" i="12"/>
  <c r="T2528" i="12"/>
  <c r="Q2528" i="12"/>
  <c r="N2528" i="12"/>
  <c r="K2528" i="12"/>
  <c r="AH2527" i="12"/>
  <c r="AE2527" i="12"/>
  <c r="Y2527" i="12"/>
  <c r="T2527" i="12"/>
  <c r="Q2527" i="12"/>
  <c r="N2527" i="12"/>
  <c r="K2527" i="12"/>
  <c r="AH2526" i="12"/>
  <c r="AE2526" i="12"/>
  <c r="Y2526" i="12"/>
  <c r="T2526" i="12"/>
  <c r="Q2526" i="12"/>
  <c r="N2526" i="12"/>
  <c r="K2526" i="12"/>
  <c r="AH2525" i="12"/>
  <c r="AH2532" i="12" s="1"/>
  <c r="AE2525" i="12"/>
  <c r="AE2532" i="12" s="1"/>
  <c r="Y2525" i="12"/>
  <c r="Y2532" i="12" s="1"/>
  <c r="T2525" i="12"/>
  <c r="Q2525" i="12"/>
  <c r="Q2532" i="12" s="1"/>
  <c r="N2525" i="12"/>
  <c r="N2532" i="12" s="1"/>
  <c r="K2525" i="12"/>
  <c r="K2532" i="12" s="1"/>
  <c r="Y2524" i="12"/>
  <c r="AH2523" i="12"/>
  <c r="AE2523" i="12"/>
  <c r="Y2523" i="12"/>
  <c r="T2523" i="12"/>
  <c r="Q2523" i="12"/>
  <c r="N2523" i="12"/>
  <c r="K2523" i="12"/>
  <c r="AH2522" i="12"/>
  <c r="AE2522" i="12"/>
  <c r="Y2522" i="12"/>
  <c r="T2522" i="12"/>
  <c r="Q2522" i="12"/>
  <c r="N2522" i="12"/>
  <c r="K2522" i="12"/>
  <c r="AH2521" i="12"/>
  <c r="AE2521" i="12"/>
  <c r="Y2521" i="12"/>
  <c r="T2521" i="12"/>
  <c r="Q2521" i="12"/>
  <c r="N2521" i="12"/>
  <c r="K2521" i="12"/>
  <c r="AH2520" i="12"/>
  <c r="AE2520" i="12"/>
  <c r="Y2520" i="12"/>
  <c r="T2520" i="12"/>
  <c r="Q2520" i="12"/>
  <c r="N2520" i="12"/>
  <c r="K2520" i="12"/>
  <c r="K2524" i="12" s="1"/>
  <c r="AH2519" i="12"/>
  <c r="AE2519" i="12"/>
  <c r="Y2519" i="12"/>
  <c r="T2519" i="12"/>
  <c r="Q2519" i="12"/>
  <c r="N2519" i="12"/>
  <c r="K2519" i="12"/>
  <c r="AH2518" i="12"/>
  <c r="AE2518" i="12"/>
  <c r="Y2518" i="12"/>
  <c r="T2518" i="12"/>
  <c r="Q2518" i="12"/>
  <c r="N2518" i="12"/>
  <c r="K2518" i="12"/>
  <c r="AH2517" i="12"/>
  <c r="AH2524" i="12" s="1"/>
  <c r="AE2517" i="12"/>
  <c r="AE2524" i="12" s="1"/>
  <c r="Y2517" i="12"/>
  <c r="T2517" i="12"/>
  <c r="T2524" i="12" s="1"/>
  <c r="Q2517" i="12"/>
  <c r="Q2524" i="12" s="1"/>
  <c r="N2517" i="12"/>
  <c r="N2524" i="12" s="1"/>
  <c r="K2517" i="12"/>
  <c r="N2516" i="12"/>
  <c r="AH2515" i="12"/>
  <c r="AE2515" i="12"/>
  <c r="Y2515" i="12"/>
  <c r="T2515" i="12"/>
  <c r="Q2515" i="12"/>
  <c r="N2515" i="12"/>
  <c r="K2515" i="12"/>
  <c r="AH2514" i="12"/>
  <c r="AE2514" i="12"/>
  <c r="Y2514" i="12"/>
  <c r="T2514" i="12"/>
  <c r="Q2514" i="12"/>
  <c r="N2514" i="12"/>
  <c r="K2514" i="12"/>
  <c r="AH2513" i="12"/>
  <c r="AE2513" i="12"/>
  <c r="Y2513" i="12"/>
  <c r="T2513" i="12"/>
  <c r="Q2513" i="12"/>
  <c r="N2513" i="12"/>
  <c r="K2513" i="12"/>
  <c r="AH2512" i="12"/>
  <c r="AE2512" i="12"/>
  <c r="AE2516" i="12" s="1"/>
  <c r="Y2512" i="12"/>
  <c r="T2512" i="12"/>
  <c r="Q2512" i="12"/>
  <c r="N2512" i="12"/>
  <c r="K2512" i="12"/>
  <c r="AH2511" i="12"/>
  <c r="AE2511" i="12"/>
  <c r="Y2511" i="12"/>
  <c r="T2511" i="12"/>
  <c r="Q2511" i="12"/>
  <c r="N2511" i="12"/>
  <c r="K2511" i="12"/>
  <c r="AH2510" i="12"/>
  <c r="AE2510" i="12"/>
  <c r="Y2510" i="12"/>
  <c r="T2510" i="12"/>
  <c r="Q2510" i="12"/>
  <c r="N2510" i="12"/>
  <c r="K2510" i="12"/>
  <c r="AH2509" i="12"/>
  <c r="AH2516" i="12" s="1"/>
  <c r="AE2509" i="12"/>
  <c r="Y2509" i="12"/>
  <c r="T2509" i="12"/>
  <c r="Q2509" i="12"/>
  <c r="Q2516" i="12" s="1"/>
  <c r="N2509" i="12"/>
  <c r="K2509" i="12"/>
  <c r="Q2508" i="12"/>
  <c r="AH2507" i="12"/>
  <c r="AE2507" i="12"/>
  <c r="Y2507" i="12"/>
  <c r="T2507" i="12"/>
  <c r="Q2507" i="12"/>
  <c r="N2507" i="12"/>
  <c r="K2507" i="12"/>
  <c r="AH2506" i="12"/>
  <c r="AE2506" i="12"/>
  <c r="Y2506" i="12"/>
  <c r="T2506" i="12"/>
  <c r="Q2506" i="12"/>
  <c r="N2506" i="12"/>
  <c r="K2506" i="12"/>
  <c r="AH2505" i="12"/>
  <c r="AE2505" i="12"/>
  <c r="Y2505" i="12"/>
  <c r="T2505" i="12"/>
  <c r="Q2505" i="12"/>
  <c r="N2505" i="12"/>
  <c r="K2505" i="12"/>
  <c r="AH2504" i="12"/>
  <c r="AH2508" i="12" s="1"/>
  <c r="AE2504" i="12"/>
  <c r="Y2504" i="12"/>
  <c r="T2504" i="12"/>
  <c r="Q2504" i="12"/>
  <c r="N2504" i="12"/>
  <c r="K2504" i="12"/>
  <c r="AH2503" i="12"/>
  <c r="AE2503" i="12"/>
  <c r="Y2503" i="12"/>
  <c r="T2503" i="12"/>
  <c r="Q2503" i="12"/>
  <c r="N2503" i="12"/>
  <c r="K2503" i="12"/>
  <c r="AH2502" i="12"/>
  <c r="AE2502" i="12"/>
  <c r="Y2502" i="12"/>
  <c r="T2502" i="12"/>
  <c r="Q2502" i="12"/>
  <c r="N2502" i="12"/>
  <c r="K2502" i="12"/>
  <c r="AH2501" i="12"/>
  <c r="AE2501" i="12"/>
  <c r="AE2508" i="12" s="1"/>
  <c r="Y2501" i="12"/>
  <c r="Y2508" i="12" s="1"/>
  <c r="T2501" i="12"/>
  <c r="T2508" i="12" s="1"/>
  <c r="Q2501" i="12"/>
  <c r="N2501" i="12"/>
  <c r="N2508" i="12" s="1"/>
  <c r="K2501" i="12"/>
  <c r="K2508" i="12" s="1"/>
  <c r="T2500" i="12"/>
  <c r="AH2499" i="12"/>
  <c r="AE2499" i="12"/>
  <c r="Y2499" i="12"/>
  <c r="T2499" i="12"/>
  <c r="Q2499" i="12"/>
  <c r="N2499" i="12"/>
  <c r="K2499" i="12"/>
  <c r="AH2498" i="12"/>
  <c r="AE2498" i="12"/>
  <c r="Y2498" i="12"/>
  <c r="T2498" i="12"/>
  <c r="Q2498" i="12"/>
  <c r="N2498" i="12"/>
  <c r="K2498" i="12"/>
  <c r="AH2497" i="12"/>
  <c r="AE2497" i="12"/>
  <c r="Y2497" i="12"/>
  <c r="T2497" i="12"/>
  <c r="Q2497" i="12"/>
  <c r="N2497" i="12"/>
  <c r="K2497" i="12"/>
  <c r="AH2496" i="12"/>
  <c r="AE2496" i="12"/>
  <c r="Y2496" i="12"/>
  <c r="T2496" i="12"/>
  <c r="Q2496" i="12"/>
  <c r="N2496" i="12"/>
  <c r="K2496" i="12"/>
  <c r="AH2495" i="12"/>
  <c r="AE2495" i="12"/>
  <c r="Y2495" i="12"/>
  <c r="T2495" i="12"/>
  <c r="Q2495" i="12"/>
  <c r="N2495" i="12"/>
  <c r="K2495" i="12"/>
  <c r="AH2494" i="12"/>
  <c r="AE2494" i="12"/>
  <c r="Y2494" i="12"/>
  <c r="T2494" i="12"/>
  <c r="Q2494" i="12"/>
  <c r="N2494" i="12"/>
  <c r="K2494" i="12"/>
  <c r="AH2493" i="12"/>
  <c r="AH2500" i="12" s="1"/>
  <c r="AE2493" i="12"/>
  <c r="AE2500" i="12" s="1"/>
  <c r="Y2493" i="12"/>
  <c r="Y2500" i="12" s="1"/>
  <c r="T2493" i="12"/>
  <c r="Q2493" i="12"/>
  <c r="Q2500" i="12" s="1"/>
  <c r="N2493" i="12"/>
  <c r="N2500" i="12" s="1"/>
  <c r="K2493" i="12"/>
  <c r="K2500" i="12" s="1"/>
  <c r="AH2491" i="12"/>
  <c r="AE2491" i="12"/>
  <c r="Y2491" i="12"/>
  <c r="T2491" i="12"/>
  <c r="Q2491" i="12"/>
  <c r="N2491" i="12"/>
  <c r="K2491" i="12"/>
  <c r="AH2490" i="12"/>
  <c r="AE2490" i="12"/>
  <c r="Y2490" i="12"/>
  <c r="T2490" i="12"/>
  <c r="Q2490" i="12"/>
  <c r="N2490" i="12"/>
  <c r="K2490" i="12"/>
  <c r="AH2489" i="12"/>
  <c r="AE2489" i="12"/>
  <c r="Y2489" i="12"/>
  <c r="T2489" i="12"/>
  <c r="Q2489" i="12"/>
  <c r="N2489" i="12"/>
  <c r="K2489" i="12"/>
  <c r="AH2488" i="12"/>
  <c r="AE2488" i="12"/>
  <c r="Y2488" i="12"/>
  <c r="Y2492" i="12" s="1"/>
  <c r="T2488" i="12"/>
  <c r="Q2488" i="12"/>
  <c r="N2488" i="12"/>
  <c r="K2488" i="12"/>
  <c r="K2492" i="12" s="1"/>
  <c r="AH2487" i="12"/>
  <c r="AE2487" i="12"/>
  <c r="Y2487" i="12"/>
  <c r="T2487" i="12"/>
  <c r="Q2487" i="12"/>
  <c r="N2487" i="12"/>
  <c r="K2487" i="12"/>
  <c r="AH2486" i="12"/>
  <c r="AE2486" i="12"/>
  <c r="Y2486" i="12"/>
  <c r="T2486" i="12"/>
  <c r="Q2486" i="12"/>
  <c r="N2486" i="12"/>
  <c r="K2486" i="12"/>
  <c r="AH2485" i="12"/>
  <c r="AE2485" i="12"/>
  <c r="AE2492" i="12" s="1"/>
  <c r="Y2485" i="12"/>
  <c r="T2485" i="12"/>
  <c r="Q2485" i="12"/>
  <c r="N2485" i="12"/>
  <c r="N2492" i="12" s="1"/>
  <c r="K2485" i="12"/>
  <c r="AH2483" i="12"/>
  <c r="AE2483" i="12"/>
  <c r="Y2483" i="12"/>
  <c r="T2483" i="12"/>
  <c r="Q2483" i="12"/>
  <c r="N2483" i="12"/>
  <c r="K2483" i="12"/>
  <c r="AH2482" i="12"/>
  <c r="AE2482" i="12"/>
  <c r="Y2482" i="12"/>
  <c r="T2482" i="12"/>
  <c r="Q2482" i="12"/>
  <c r="N2482" i="12"/>
  <c r="K2482" i="12"/>
  <c r="AH2481" i="12"/>
  <c r="AE2481" i="12"/>
  <c r="Y2481" i="12"/>
  <c r="T2481" i="12"/>
  <c r="Q2481" i="12"/>
  <c r="N2481" i="12"/>
  <c r="K2481" i="12"/>
  <c r="AH2480" i="12"/>
  <c r="AE2480" i="12"/>
  <c r="AE2484" i="12" s="1"/>
  <c r="Y2480" i="12"/>
  <c r="T2480" i="12"/>
  <c r="Q2480" i="12"/>
  <c r="N2480" i="12"/>
  <c r="N2484" i="12" s="1"/>
  <c r="K2480" i="12"/>
  <c r="AH2479" i="12"/>
  <c r="AE2479" i="12"/>
  <c r="Y2479" i="12"/>
  <c r="T2479" i="12"/>
  <c r="Q2479" i="12"/>
  <c r="N2479" i="12"/>
  <c r="K2479" i="12"/>
  <c r="AH2478" i="12"/>
  <c r="AE2478" i="12"/>
  <c r="Y2478" i="12"/>
  <c r="T2478" i="12"/>
  <c r="Q2478" i="12"/>
  <c r="N2478" i="12"/>
  <c r="K2478" i="12"/>
  <c r="AH2477" i="12"/>
  <c r="AH2484" i="12" s="1"/>
  <c r="AE2477" i="12"/>
  <c r="Y2477" i="12"/>
  <c r="T2477" i="12"/>
  <c r="Q2477" i="12"/>
  <c r="Q2484" i="12" s="1"/>
  <c r="N2477" i="12"/>
  <c r="K2477" i="12"/>
  <c r="AH2476" i="12"/>
  <c r="Q2476" i="12"/>
  <c r="AH2475" i="12"/>
  <c r="AE2475" i="12"/>
  <c r="Y2475" i="12"/>
  <c r="T2475" i="12"/>
  <c r="Q2475" i="12"/>
  <c r="N2475" i="12"/>
  <c r="K2475" i="12"/>
  <c r="AH2474" i="12"/>
  <c r="AE2474" i="12"/>
  <c r="Y2474" i="12"/>
  <c r="T2474" i="12"/>
  <c r="Q2474" i="12"/>
  <c r="N2474" i="12"/>
  <c r="K2474" i="12"/>
  <c r="AH2473" i="12"/>
  <c r="AE2473" i="12"/>
  <c r="Y2473" i="12"/>
  <c r="T2473" i="12"/>
  <c r="Q2473" i="12"/>
  <c r="N2473" i="12"/>
  <c r="K2473" i="12"/>
  <c r="AH2472" i="12"/>
  <c r="AE2472" i="12"/>
  <c r="Y2472" i="12"/>
  <c r="T2472" i="12"/>
  <c r="Q2472" i="12"/>
  <c r="N2472" i="12"/>
  <c r="K2472" i="12"/>
  <c r="AH2471" i="12"/>
  <c r="AE2471" i="12"/>
  <c r="Y2471" i="12"/>
  <c r="T2471" i="12"/>
  <c r="Q2471" i="12"/>
  <c r="N2471" i="12"/>
  <c r="K2471" i="12"/>
  <c r="AH2470" i="12"/>
  <c r="AE2470" i="12"/>
  <c r="Y2470" i="12"/>
  <c r="T2470" i="12"/>
  <c r="Q2470" i="12"/>
  <c r="N2470" i="12"/>
  <c r="K2470" i="12"/>
  <c r="AH2469" i="12"/>
  <c r="AE2469" i="12"/>
  <c r="AE2476" i="12" s="1"/>
  <c r="Y2469" i="12"/>
  <c r="T2469" i="12"/>
  <c r="T2476" i="12" s="1"/>
  <c r="Q2469" i="12"/>
  <c r="N2469" i="12"/>
  <c r="N2476" i="12" s="1"/>
  <c r="K2469" i="12"/>
  <c r="AH2467" i="12"/>
  <c r="AE2467" i="12"/>
  <c r="Y2467" i="12"/>
  <c r="T2467" i="12"/>
  <c r="Q2467" i="12"/>
  <c r="N2467" i="12"/>
  <c r="K2467" i="12"/>
  <c r="AH2466" i="12"/>
  <c r="AE2466" i="12"/>
  <c r="Y2466" i="12"/>
  <c r="T2466" i="12"/>
  <c r="Q2466" i="12"/>
  <c r="N2466" i="12"/>
  <c r="K2466" i="12"/>
  <c r="AH2465" i="12"/>
  <c r="AE2465" i="12"/>
  <c r="Y2465" i="12"/>
  <c r="T2465" i="12"/>
  <c r="Q2465" i="12"/>
  <c r="N2465" i="12"/>
  <c r="K2465" i="12"/>
  <c r="AH2464" i="12"/>
  <c r="AE2464" i="12"/>
  <c r="Y2464" i="12"/>
  <c r="T2464" i="12"/>
  <c r="Q2464" i="12"/>
  <c r="N2464" i="12"/>
  <c r="K2464" i="12"/>
  <c r="AH2463" i="12"/>
  <c r="AE2463" i="12"/>
  <c r="Y2463" i="12"/>
  <c r="T2463" i="12"/>
  <c r="Q2463" i="12"/>
  <c r="N2463" i="12"/>
  <c r="K2463" i="12"/>
  <c r="AH2462" i="12"/>
  <c r="AE2462" i="12"/>
  <c r="Y2462" i="12"/>
  <c r="T2462" i="12"/>
  <c r="T2468" i="12" s="1"/>
  <c r="Q2462" i="12"/>
  <c r="N2462" i="12"/>
  <c r="K2462" i="12"/>
  <c r="AH2461" i="12"/>
  <c r="AE2461" i="12"/>
  <c r="Y2461" i="12"/>
  <c r="Y2468" i="12" s="1"/>
  <c r="T2461" i="12"/>
  <c r="Q2461" i="12"/>
  <c r="N2461" i="12"/>
  <c r="K2461" i="12"/>
  <c r="K2468" i="12" s="1"/>
  <c r="AH2459" i="12"/>
  <c r="AE2459" i="12"/>
  <c r="Y2459" i="12"/>
  <c r="T2459" i="12"/>
  <c r="Q2459" i="12"/>
  <c r="N2459" i="12"/>
  <c r="K2459" i="12"/>
  <c r="AH2458" i="12"/>
  <c r="AE2458" i="12"/>
  <c r="Y2458" i="12"/>
  <c r="T2458" i="12"/>
  <c r="Q2458" i="12"/>
  <c r="N2458" i="12"/>
  <c r="K2458" i="12"/>
  <c r="AH2457" i="12"/>
  <c r="AE2457" i="12"/>
  <c r="Y2457" i="12"/>
  <c r="T2457" i="12"/>
  <c r="Q2457" i="12"/>
  <c r="N2457" i="12"/>
  <c r="K2457" i="12"/>
  <c r="AH2456" i="12"/>
  <c r="AE2456" i="12"/>
  <c r="Y2456" i="12"/>
  <c r="T2456" i="12"/>
  <c r="Q2456" i="12"/>
  <c r="Q2460" i="12" s="1"/>
  <c r="N2456" i="12"/>
  <c r="K2456" i="12"/>
  <c r="AH2455" i="12"/>
  <c r="AE2455" i="12"/>
  <c r="Y2455" i="12"/>
  <c r="T2455" i="12"/>
  <c r="Q2455" i="12"/>
  <c r="N2455" i="12"/>
  <c r="K2455" i="12"/>
  <c r="AH2454" i="12"/>
  <c r="AE2454" i="12"/>
  <c r="Y2454" i="12"/>
  <c r="T2454" i="12"/>
  <c r="Q2454" i="12"/>
  <c r="N2454" i="12"/>
  <c r="K2454" i="12"/>
  <c r="AH2453" i="12"/>
  <c r="AH2460" i="12" s="1"/>
  <c r="AE2453" i="12"/>
  <c r="AE2460" i="12" s="1"/>
  <c r="Y2453" i="12"/>
  <c r="Y2460" i="12" s="1"/>
  <c r="T2453" i="12"/>
  <c r="T2460" i="12" s="1"/>
  <c r="Q2453" i="12"/>
  <c r="N2453" i="12"/>
  <c r="N2460" i="12" s="1"/>
  <c r="K2453" i="12"/>
  <c r="K2460" i="12" s="1"/>
  <c r="AH2451" i="12"/>
  <c r="AE2451" i="12"/>
  <c r="Y2451" i="12"/>
  <c r="T2451" i="12"/>
  <c r="Q2451" i="12"/>
  <c r="N2451" i="12"/>
  <c r="K2451" i="12"/>
  <c r="AH2450" i="12"/>
  <c r="AE2450" i="12"/>
  <c r="Y2450" i="12"/>
  <c r="T2450" i="12"/>
  <c r="Q2450" i="12"/>
  <c r="N2450" i="12"/>
  <c r="K2450" i="12"/>
  <c r="AH2449" i="12"/>
  <c r="AE2449" i="12"/>
  <c r="Y2449" i="12"/>
  <c r="T2449" i="12"/>
  <c r="Q2449" i="12"/>
  <c r="N2449" i="12"/>
  <c r="K2449" i="12"/>
  <c r="AH2448" i="12"/>
  <c r="AE2448" i="12"/>
  <c r="Y2448" i="12"/>
  <c r="T2448" i="12"/>
  <c r="T2452" i="12" s="1"/>
  <c r="Q2448" i="12"/>
  <c r="N2448" i="12"/>
  <c r="K2448" i="12"/>
  <c r="AH2447" i="12"/>
  <c r="AE2447" i="12"/>
  <c r="Y2447" i="12"/>
  <c r="T2447" i="12"/>
  <c r="Q2447" i="12"/>
  <c r="N2447" i="12"/>
  <c r="K2447" i="12"/>
  <c r="AH2446" i="12"/>
  <c r="AE2446" i="12"/>
  <c r="Y2446" i="12"/>
  <c r="T2446" i="12"/>
  <c r="Q2446" i="12"/>
  <c r="N2446" i="12"/>
  <c r="K2446" i="12"/>
  <c r="AH2445" i="12"/>
  <c r="AH2452" i="12" s="1"/>
  <c r="AE2445" i="12"/>
  <c r="AE2452" i="12" s="1"/>
  <c r="Y2445" i="12"/>
  <c r="Y2452" i="12" s="1"/>
  <c r="T2445" i="12"/>
  <c r="Q2445" i="12"/>
  <c r="Q2452" i="12" s="1"/>
  <c r="N2445" i="12"/>
  <c r="N2452" i="12" s="1"/>
  <c r="K2445" i="12"/>
  <c r="K2452" i="12" s="1"/>
  <c r="AH2443" i="12"/>
  <c r="AE2443" i="12"/>
  <c r="Y2443" i="12"/>
  <c r="T2443" i="12"/>
  <c r="Q2443" i="12"/>
  <c r="N2443" i="12"/>
  <c r="K2443" i="12"/>
  <c r="AH2442" i="12"/>
  <c r="AE2442" i="12"/>
  <c r="Y2442" i="12"/>
  <c r="T2442" i="12"/>
  <c r="Q2442" i="12"/>
  <c r="N2442" i="12"/>
  <c r="K2442" i="12"/>
  <c r="AH2441" i="12"/>
  <c r="AE2441" i="12"/>
  <c r="Y2441" i="12"/>
  <c r="T2441" i="12"/>
  <c r="Q2441" i="12"/>
  <c r="N2441" i="12"/>
  <c r="K2441" i="12"/>
  <c r="AH2440" i="12"/>
  <c r="AE2440" i="12"/>
  <c r="Y2440" i="12"/>
  <c r="Y2444" i="12" s="1"/>
  <c r="T2440" i="12"/>
  <c r="Q2440" i="12"/>
  <c r="N2440" i="12"/>
  <c r="K2440" i="12"/>
  <c r="K2444" i="12" s="1"/>
  <c r="AH2439" i="12"/>
  <c r="AE2439" i="12"/>
  <c r="Y2439" i="12"/>
  <c r="T2439" i="12"/>
  <c r="Q2439" i="12"/>
  <c r="N2439" i="12"/>
  <c r="K2439" i="12"/>
  <c r="AH2438" i="12"/>
  <c r="AE2438" i="12"/>
  <c r="Y2438" i="12"/>
  <c r="T2438" i="12"/>
  <c r="Q2438" i="12"/>
  <c r="N2438" i="12"/>
  <c r="K2438" i="12"/>
  <c r="AH2437" i="12"/>
  <c r="AH2444" i="12" s="1"/>
  <c r="AE2437" i="12"/>
  <c r="AE2444" i="12" s="1"/>
  <c r="Y2437" i="12"/>
  <c r="T2437" i="12"/>
  <c r="T2444" i="12" s="1"/>
  <c r="Q2437" i="12"/>
  <c r="Q2444" i="12" s="1"/>
  <c r="N2437" i="12"/>
  <c r="N2444" i="12" s="1"/>
  <c r="K2437" i="12"/>
  <c r="AH2435" i="12"/>
  <c r="AE2435" i="12"/>
  <c r="Y2435" i="12"/>
  <c r="T2435" i="12"/>
  <c r="Q2435" i="12"/>
  <c r="N2435" i="12"/>
  <c r="K2435" i="12"/>
  <c r="AH2434" i="12"/>
  <c r="AE2434" i="12"/>
  <c r="Y2434" i="12"/>
  <c r="T2434" i="12"/>
  <c r="Q2434" i="12"/>
  <c r="N2434" i="12"/>
  <c r="K2434" i="12"/>
  <c r="AH2433" i="12"/>
  <c r="AE2433" i="12"/>
  <c r="Y2433" i="12"/>
  <c r="T2433" i="12"/>
  <c r="Q2433" i="12"/>
  <c r="N2433" i="12"/>
  <c r="K2433" i="12"/>
  <c r="AH2432" i="12"/>
  <c r="AE2432" i="12"/>
  <c r="AE2436" i="12" s="1"/>
  <c r="Y2432" i="12"/>
  <c r="T2432" i="12"/>
  <c r="Q2432" i="12"/>
  <c r="N2432" i="12"/>
  <c r="N2436" i="12" s="1"/>
  <c r="K2432" i="12"/>
  <c r="AH2431" i="12"/>
  <c r="AE2431" i="12"/>
  <c r="Y2431" i="12"/>
  <c r="T2431" i="12"/>
  <c r="Q2431" i="12"/>
  <c r="N2431" i="12"/>
  <c r="K2431" i="12"/>
  <c r="AH2430" i="12"/>
  <c r="AE2430" i="12"/>
  <c r="Y2430" i="12"/>
  <c r="T2430" i="12"/>
  <c r="Q2430" i="12"/>
  <c r="N2430" i="12"/>
  <c r="K2430" i="12"/>
  <c r="AH2429" i="12"/>
  <c r="AH2436" i="12" s="1"/>
  <c r="AE2429" i="12"/>
  <c r="Y2429" i="12"/>
  <c r="Y2436" i="12" s="1"/>
  <c r="T2429" i="12"/>
  <c r="T2436" i="12" s="1"/>
  <c r="Q2429" i="12"/>
  <c r="Q2436" i="12" s="1"/>
  <c r="N2429" i="12"/>
  <c r="K2429" i="12"/>
  <c r="K2436" i="12" s="1"/>
  <c r="AH2427" i="12"/>
  <c r="AE2427" i="12"/>
  <c r="Y2427" i="12"/>
  <c r="T2427" i="12"/>
  <c r="Q2427" i="12"/>
  <c r="N2427" i="12"/>
  <c r="K2427" i="12"/>
  <c r="AH2426" i="12"/>
  <c r="AE2426" i="12"/>
  <c r="Y2426" i="12"/>
  <c r="T2426" i="12"/>
  <c r="Q2426" i="12"/>
  <c r="N2426" i="12"/>
  <c r="K2426" i="12"/>
  <c r="AH2425" i="12"/>
  <c r="AE2425" i="12"/>
  <c r="Y2425" i="12"/>
  <c r="T2425" i="12"/>
  <c r="Q2425" i="12"/>
  <c r="N2425" i="12"/>
  <c r="K2425" i="12"/>
  <c r="AH2424" i="12"/>
  <c r="AH2428" i="12" s="1"/>
  <c r="AE2424" i="12"/>
  <c r="Y2424" i="12"/>
  <c r="T2424" i="12"/>
  <c r="Q2424" i="12"/>
  <c r="Q2428" i="12" s="1"/>
  <c r="N2424" i="12"/>
  <c r="K2424" i="12"/>
  <c r="AH2423" i="12"/>
  <c r="AE2423" i="12"/>
  <c r="Y2423" i="12"/>
  <c r="T2423" i="12"/>
  <c r="Q2423" i="12"/>
  <c r="N2423" i="12"/>
  <c r="K2423" i="12"/>
  <c r="AH2422" i="12"/>
  <c r="AE2422" i="12"/>
  <c r="Y2422" i="12"/>
  <c r="T2422" i="12"/>
  <c r="Q2422" i="12"/>
  <c r="N2422" i="12"/>
  <c r="K2422" i="12"/>
  <c r="AH2421" i="12"/>
  <c r="AE2421" i="12"/>
  <c r="AE2428" i="12" s="1"/>
  <c r="Y2421" i="12"/>
  <c r="Y2428" i="12" s="1"/>
  <c r="T2421" i="12"/>
  <c r="T2428" i="12" s="1"/>
  <c r="Q2421" i="12"/>
  <c r="N2421" i="12"/>
  <c r="N2428" i="12" s="1"/>
  <c r="K2421" i="12"/>
  <c r="K2428" i="12" s="1"/>
  <c r="AH2419" i="12"/>
  <c r="AE2419" i="12"/>
  <c r="Y2419" i="12"/>
  <c r="T2419" i="12"/>
  <c r="Q2419" i="12"/>
  <c r="N2419" i="12"/>
  <c r="K2419" i="12"/>
  <c r="AH2418" i="12"/>
  <c r="AE2418" i="12"/>
  <c r="Y2418" i="12"/>
  <c r="T2418" i="12"/>
  <c r="Q2418" i="12"/>
  <c r="N2418" i="12"/>
  <c r="K2418" i="12"/>
  <c r="AH2417" i="12"/>
  <c r="AE2417" i="12"/>
  <c r="Y2417" i="12"/>
  <c r="T2417" i="12"/>
  <c r="Q2417" i="12"/>
  <c r="N2417" i="12"/>
  <c r="K2417" i="12"/>
  <c r="AH2416" i="12"/>
  <c r="AE2416" i="12"/>
  <c r="Y2416" i="12"/>
  <c r="T2416" i="12"/>
  <c r="T2420" i="12" s="1"/>
  <c r="Q2416" i="12"/>
  <c r="N2416" i="12"/>
  <c r="K2416" i="12"/>
  <c r="AH2415" i="12"/>
  <c r="AE2415" i="12"/>
  <c r="Y2415" i="12"/>
  <c r="T2415" i="12"/>
  <c r="Q2415" i="12"/>
  <c r="N2415" i="12"/>
  <c r="K2415" i="12"/>
  <c r="AH2414" i="12"/>
  <c r="AE2414" i="12"/>
  <c r="Y2414" i="12"/>
  <c r="T2414" i="12"/>
  <c r="Q2414" i="12"/>
  <c r="N2414" i="12"/>
  <c r="K2414" i="12"/>
  <c r="AH2413" i="12"/>
  <c r="AH2420" i="12" s="1"/>
  <c r="AE2413" i="12"/>
  <c r="Y2413" i="12"/>
  <c r="Y2420" i="12" s="1"/>
  <c r="T2413" i="12"/>
  <c r="Q2413" i="12"/>
  <c r="Q2420" i="12" s="1"/>
  <c r="N2413" i="12"/>
  <c r="K2413" i="12"/>
  <c r="K2420" i="12" s="1"/>
  <c r="AH2411" i="12"/>
  <c r="AE2411" i="12"/>
  <c r="Y2411" i="12"/>
  <c r="T2411" i="12"/>
  <c r="Q2411" i="12"/>
  <c r="N2411" i="12"/>
  <c r="K2411" i="12"/>
  <c r="AH2410" i="12"/>
  <c r="AE2410" i="12"/>
  <c r="Y2410" i="12"/>
  <c r="T2410" i="12"/>
  <c r="Q2410" i="12"/>
  <c r="N2410" i="12"/>
  <c r="K2410" i="12"/>
  <c r="AH2409" i="12"/>
  <c r="AE2409" i="12"/>
  <c r="Y2409" i="12"/>
  <c r="T2409" i="12"/>
  <c r="Q2409" i="12"/>
  <c r="N2409" i="12"/>
  <c r="K2409" i="12"/>
  <c r="AH2408" i="12"/>
  <c r="AE2408" i="12"/>
  <c r="Y2408" i="12"/>
  <c r="Y2412" i="12" s="1"/>
  <c r="T2408" i="12"/>
  <c r="Q2408" i="12"/>
  <c r="N2408" i="12"/>
  <c r="K2408" i="12"/>
  <c r="K2412" i="12" s="1"/>
  <c r="AH2407" i="12"/>
  <c r="AE2407" i="12"/>
  <c r="Y2407" i="12"/>
  <c r="T2407" i="12"/>
  <c r="Q2407" i="12"/>
  <c r="N2407" i="12"/>
  <c r="K2407" i="12"/>
  <c r="AH2406" i="12"/>
  <c r="AE2406" i="12"/>
  <c r="Y2406" i="12"/>
  <c r="T2406" i="12"/>
  <c r="Q2406" i="12"/>
  <c r="N2406" i="12"/>
  <c r="K2406" i="12"/>
  <c r="AH2405" i="12"/>
  <c r="AH2412" i="12" s="1"/>
  <c r="AE2405" i="12"/>
  <c r="AE2412" i="12" s="1"/>
  <c r="Y2405" i="12"/>
  <c r="T2405" i="12"/>
  <c r="Q2405" i="12"/>
  <c r="N2405" i="12"/>
  <c r="N2412" i="12" s="1"/>
  <c r="K2405" i="12"/>
  <c r="AH2403" i="12"/>
  <c r="AE2403" i="12"/>
  <c r="Y2403" i="12"/>
  <c r="T2403" i="12"/>
  <c r="Q2403" i="12"/>
  <c r="N2403" i="12"/>
  <c r="K2403" i="12"/>
  <c r="AH2402" i="12"/>
  <c r="AE2402" i="12"/>
  <c r="Y2402" i="12"/>
  <c r="T2402" i="12"/>
  <c r="Q2402" i="12"/>
  <c r="N2402" i="12"/>
  <c r="K2402" i="12"/>
  <c r="AH2401" i="12"/>
  <c r="AE2401" i="12"/>
  <c r="Y2401" i="12"/>
  <c r="T2401" i="12"/>
  <c r="Q2401" i="12"/>
  <c r="N2401" i="12"/>
  <c r="K2401" i="12"/>
  <c r="AH2400" i="12"/>
  <c r="AE2400" i="12"/>
  <c r="AE2404" i="12" s="1"/>
  <c r="Y2400" i="12"/>
  <c r="T2400" i="12"/>
  <c r="Q2400" i="12"/>
  <c r="N2400" i="12"/>
  <c r="N2404" i="12" s="1"/>
  <c r="K2400" i="12"/>
  <c r="AH2399" i="12"/>
  <c r="AE2399" i="12"/>
  <c r="Y2399" i="12"/>
  <c r="T2399" i="12"/>
  <c r="Q2399" i="12"/>
  <c r="N2399" i="12"/>
  <c r="K2399" i="12"/>
  <c r="AH2398" i="12"/>
  <c r="AE2398" i="12"/>
  <c r="Y2398" i="12"/>
  <c r="T2398" i="12"/>
  <c r="Q2398" i="12"/>
  <c r="N2398" i="12"/>
  <c r="K2398" i="12"/>
  <c r="AH2397" i="12"/>
  <c r="AH2404" i="12" s="1"/>
  <c r="AE2397" i="12"/>
  <c r="Y2397" i="12"/>
  <c r="T2397" i="12"/>
  <c r="T2404" i="12" s="1"/>
  <c r="Q2397" i="12"/>
  <c r="Q2404" i="12" s="1"/>
  <c r="N2397" i="12"/>
  <c r="K2397" i="12"/>
  <c r="AH2396" i="12"/>
  <c r="Q2396" i="12"/>
  <c r="AH2395" i="12"/>
  <c r="AE2395" i="12"/>
  <c r="Y2395" i="12"/>
  <c r="T2395" i="12"/>
  <c r="Q2395" i="12"/>
  <c r="N2395" i="12"/>
  <c r="K2395" i="12"/>
  <c r="AH2394" i="12"/>
  <c r="AE2394" i="12"/>
  <c r="Y2394" i="12"/>
  <c r="T2394" i="12"/>
  <c r="Q2394" i="12"/>
  <c r="N2394" i="12"/>
  <c r="K2394" i="12"/>
  <c r="AH2393" i="12"/>
  <c r="AE2393" i="12"/>
  <c r="Y2393" i="12"/>
  <c r="T2393" i="12"/>
  <c r="Q2393" i="12"/>
  <c r="N2393" i="12"/>
  <c r="K2393" i="12"/>
  <c r="AH2392" i="12"/>
  <c r="AE2392" i="12"/>
  <c r="Y2392" i="12"/>
  <c r="T2392" i="12"/>
  <c r="Q2392" i="12"/>
  <c r="N2392" i="12"/>
  <c r="K2392" i="12"/>
  <c r="AH2391" i="12"/>
  <c r="AE2391" i="12"/>
  <c r="Y2391" i="12"/>
  <c r="T2391" i="12"/>
  <c r="Q2391" i="12"/>
  <c r="N2391" i="12"/>
  <c r="K2391" i="12"/>
  <c r="AH2390" i="12"/>
  <c r="AE2390" i="12"/>
  <c r="Y2390" i="12"/>
  <c r="T2390" i="12"/>
  <c r="Q2390" i="12"/>
  <c r="N2390" i="12"/>
  <c r="K2390" i="12"/>
  <c r="AH2389" i="12"/>
  <c r="AE2389" i="12"/>
  <c r="AE2396" i="12" s="1"/>
  <c r="Y2389" i="12"/>
  <c r="T2389" i="12"/>
  <c r="T2396" i="12" s="1"/>
  <c r="Q2389" i="12"/>
  <c r="N2389" i="12"/>
  <c r="N2396" i="12" s="1"/>
  <c r="K2389" i="12"/>
  <c r="AH2387" i="12"/>
  <c r="AE2387" i="12"/>
  <c r="Y2387" i="12"/>
  <c r="T2387" i="12"/>
  <c r="Q2387" i="12"/>
  <c r="N2387" i="12"/>
  <c r="K2387" i="12"/>
  <c r="AH2386" i="12"/>
  <c r="AE2386" i="12"/>
  <c r="Y2386" i="12"/>
  <c r="T2386" i="12"/>
  <c r="Q2386" i="12"/>
  <c r="N2386" i="12"/>
  <c r="K2386" i="12"/>
  <c r="AH2385" i="12"/>
  <c r="AE2385" i="12"/>
  <c r="Y2385" i="12"/>
  <c r="T2385" i="12"/>
  <c r="Q2385" i="12"/>
  <c r="N2385" i="12"/>
  <c r="K2385" i="12"/>
  <c r="AH2384" i="12"/>
  <c r="AE2384" i="12"/>
  <c r="Y2384" i="12"/>
  <c r="T2384" i="12"/>
  <c r="T2388" i="12" s="1"/>
  <c r="Q2384" i="12"/>
  <c r="N2384" i="12"/>
  <c r="K2384" i="12"/>
  <c r="AH2383" i="12"/>
  <c r="AE2383" i="12"/>
  <c r="Y2383" i="12"/>
  <c r="T2383" i="12"/>
  <c r="Q2383" i="12"/>
  <c r="N2383" i="12"/>
  <c r="K2383" i="12"/>
  <c r="AH2382" i="12"/>
  <c r="AE2382" i="12"/>
  <c r="Y2382" i="12"/>
  <c r="T2382" i="12"/>
  <c r="Q2382" i="12"/>
  <c r="N2382" i="12"/>
  <c r="K2382" i="12"/>
  <c r="AH2381" i="12"/>
  <c r="AE2381" i="12"/>
  <c r="Y2381" i="12"/>
  <c r="Y2388" i="12" s="1"/>
  <c r="T2381" i="12"/>
  <c r="Q2381" i="12"/>
  <c r="N2381" i="12"/>
  <c r="K2381" i="12"/>
  <c r="K2388" i="12" s="1"/>
  <c r="Y2380" i="12"/>
  <c r="AH2379" i="12"/>
  <c r="AE2379" i="12"/>
  <c r="Y2379" i="12"/>
  <c r="T2379" i="12"/>
  <c r="Q2379" i="12"/>
  <c r="N2379" i="12"/>
  <c r="K2379" i="12"/>
  <c r="AH2378" i="12"/>
  <c r="AE2378" i="12"/>
  <c r="Y2378" i="12"/>
  <c r="T2378" i="12"/>
  <c r="Q2378" i="12"/>
  <c r="N2378" i="12"/>
  <c r="K2378" i="12"/>
  <c r="AH2377" i="12"/>
  <c r="AE2377" i="12"/>
  <c r="Y2377" i="12"/>
  <c r="T2377" i="12"/>
  <c r="Q2377" i="12"/>
  <c r="N2377" i="12"/>
  <c r="K2377" i="12"/>
  <c r="AH2376" i="12"/>
  <c r="AE2376" i="12"/>
  <c r="Y2376" i="12"/>
  <c r="T2376" i="12"/>
  <c r="Q2376" i="12"/>
  <c r="N2376" i="12"/>
  <c r="K2376" i="12"/>
  <c r="K2380" i="12" s="1"/>
  <c r="AH2375" i="12"/>
  <c r="AE2375" i="12"/>
  <c r="Y2375" i="12"/>
  <c r="T2375" i="12"/>
  <c r="Q2375" i="12"/>
  <c r="N2375" i="12"/>
  <c r="K2375" i="12"/>
  <c r="AH2374" i="12"/>
  <c r="AE2374" i="12"/>
  <c r="Y2374" i="12"/>
  <c r="T2374" i="12"/>
  <c r="Q2374" i="12"/>
  <c r="N2374" i="12"/>
  <c r="K2374" i="12"/>
  <c r="AH2373" i="12"/>
  <c r="AH2380" i="12" s="1"/>
  <c r="AE2373" i="12"/>
  <c r="AE2380" i="12" s="1"/>
  <c r="Y2373" i="12"/>
  <c r="T2373" i="12"/>
  <c r="Q2373" i="12"/>
  <c r="Q2380" i="12" s="1"/>
  <c r="N2373" i="12"/>
  <c r="N2380" i="12" s="1"/>
  <c r="K2373" i="12"/>
  <c r="AH2371" i="12"/>
  <c r="AE2371" i="12"/>
  <c r="Y2371" i="12"/>
  <c r="T2371" i="12"/>
  <c r="Q2371" i="12"/>
  <c r="N2371" i="12"/>
  <c r="K2371" i="12"/>
  <c r="AH2370" i="12"/>
  <c r="AE2370" i="12"/>
  <c r="Y2370" i="12"/>
  <c r="T2370" i="12"/>
  <c r="Q2370" i="12"/>
  <c r="N2370" i="12"/>
  <c r="K2370" i="12"/>
  <c r="AH2369" i="12"/>
  <c r="AE2369" i="12"/>
  <c r="Y2369" i="12"/>
  <c r="T2369" i="12"/>
  <c r="Q2369" i="12"/>
  <c r="N2369" i="12"/>
  <c r="K2369" i="12"/>
  <c r="AH2368" i="12"/>
  <c r="AE2368" i="12"/>
  <c r="AE2372" i="12" s="1"/>
  <c r="Y2368" i="12"/>
  <c r="T2368" i="12"/>
  <c r="Q2368" i="12"/>
  <c r="N2368" i="12"/>
  <c r="N2372" i="12" s="1"/>
  <c r="K2368" i="12"/>
  <c r="AH2367" i="12"/>
  <c r="AE2367" i="12"/>
  <c r="Y2367" i="12"/>
  <c r="T2367" i="12"/>
  <c r="Q2367" i="12"/>
  <c r="N2367" i="12"/>
  <c r="K2367" i="12"/>
  <c r="AH2366" i="12"/>
  <c r="AE2366" i="12"/>
  <c r="Y2366" i="12"/>
  <c r="T2366" i="12"/>
  <c r="Q2366" i="12"/>
  <c r="N2366" i="12"/>
  <c r="K2366" i="12"/>
  <c r="AH2365" i="12"/>
  <c r="AH2372" i="12" s="1"/>
  <c r="AE2365" i="12"/>
  <c r="Y2365" i="12"/>
  <c r="Y2372" i="12" s="1"/>
  <c r="T2365" i="12"/>
  <c r="T2372" i="12" s="1"/>
  <c r="Q2365" i="12"/>
  <c r="Q2372" i="12" s="1"/>
  <c r="N2365" i="12"/>
  <c r="K2365" i="12"/>
  <c r="K2372" i="12" s="1"/>
  <c r="AH2363" i="12"/>
  <c r="AE2363" i="12"/>
  <c r="Y2363" i="12"/>
  <c r="T2363" i="12"/>
  <c r="Q2363" i="12"/>
  <c r="N2363" i="12"/>
  <c r="K2363" i="12"/>
  <c r="AH2362" i="12"/>
  <c r="AE2362" i="12"/>
  <c r="Y2362" i="12"/>
  <c r="T2362" i="12"/>
  <c r="Q2362" i="12"/>
  <c r="N2362" i="12"/>
  <c r="K2362" i="12"/>
  <c r="AH2361" i="12"/>
  <c r="AE2361" i="12"/>
  <c r="Y2361" i="12"/>
  <c r="T2361" i="12"/>
  <c r="Q2361" i="12"/>
  <c r="N2361" i="12"/>
  <c r="K2361" i="12"/>
  <c r="AH2360" i="12"/>
  <c r="AH2364" i="12" s="1"/>
  <c r="AE2360" i="12"/>
  <c r="Y2360" i="12"/>
  <c r="T2360" i="12"/>
  <c r="Q2360" i="12"/>
  <c r="Q2364" i="12" s="1"/>
  <c r="N2360" i="12"/>
  <c r="K2360" i="12"/>
  <c r="AH2359" i="12"/>
  <c r="AE2359" i="12"/>
  <c r="Y2359" i="12"/>
  <c r="T2359" i="12"/>
  <c r="Q2359" i="12"/>
  <c r="N2359" i="12"/>
  <c r="K2359" i="12"/>
  <c r="AH2358" i="12"/>
  <c r="AE2358" i="12"/>
  <c r="Y2358" i="12"/>
  <c r="T2358" i="12"/>
  <c r="Q2358" i="12"/>
  <c r="N2358" i="12"/>
  <c r="K2358" i="12"/>
  <c r="AH2357" i="12"/>
  <c r="AE2357" i="12"/>
  <c r="Y2357" i="12"/>
  <c r="T2357" i="12"/>
  <c r="T2364" i="12" s="1"/>
  <c r="Q2357" i="12"/>
  <c r="N2357" i="12"/>
  <c r="K2357" i="12"/>
  <c r="T2356" i="12"/>
  <c r="AH2355" i="12"/>
  <c r="AE2355" i="12"/>
  <c r="Y2355" i="12"/>
  <c r="T2355" i="12"/>
  <c r="Q2355" i="12"/>
  <c r="N2355" i="12"/>
  <c r="K2355" i="12"/>
  <c r="AH2354" i="12"/>
  <c r="AE2354" i="12"/>
  <c r="Y2354" i="12"/>
  <c r="T2354" i="12"/>
  <c r="Q2354" i="12"/>
  <c r="N2354" i="12"/>
  <c r="K2354" i="12"/>
  <c r="AH2353" i="12"/>
  <c r="AE2353" i="12"/>
  <c r="Y2353" i="12"/>
  <c r="T2353" i="12"/>
  <c r="Q2353" i="12"/>
  <c r="N2353" i="12"/>
  <c r="K2353" i="12"/>
  <c r="AH2352" i="12"/>
  <c r="AE2352" i="12"/>
  <c r="Y2352" i="12"/>
  <c r="T2352" i="12"/>
  <c r="Q2352" i="12"/>
  <c r="N2352" i="12"/>
  <c r="K2352" i="12"/>
  <c r="AH2351" i="12"/>
  <c r="AE2351" i="12"/>
  <c r="Y2351" i="12"/>
  <c r="T2351" i="12"/>
  <c r="Q2351" i="12"/>
  <c r="N2351" i="12"/>
  <c r="K2351" i="12"/>
  <c r="AH2350" i="12"/>
  <c r="AE2350" i="12"/>
  <c r="Y2350" i="12"/>
  <c r="T2350" i="12"/>
  <c r="Q2350" i="12"/>
  <c r="N2350" i="12"/>
  <c r="K2350" i="12"/>
  <c r="AH2349" i="12"/>
  <c r="AE2349" i="12"/>
  <c r="AE2356" i="12" s="1"/>
  <c r="Y2349" i="12"/>
  <c r="Y2356" i="12" s="1"/>
  <c r="T2349" i="12"/>
  <c r="Q2349" i="12"/>
  <c r="N2349" i="12"/>
  <c r="N2356" i="12" s="1"/>
  <c r="K2349" i="12"/>
  <c r="K2356" i="12" s="1"/>
  <c r="AH2347" i="12"/>
  <c r="AE2347" i="12"/>
  <c r="Y2347" i="12"/>
  <c r="T2347" i="12"/>
  <c r="Q2347" i="12"/>
  <c r="N2347" i="12"/>
  <c r="K2347" i="12"/>
  <c r="AH2346" i="12"/>
  <c r="AE2346" i="12"/>
  <c r="Y2346" i="12"/>
  <c r="T2346" i="12"/>
  <c r="Q2346" i="12"/>
  <c r="N2346" i="12"/>
  <c r="K2346" i="12"/>
  <c r="AH2345" i="12"/>
  <c r="AE2345" i="12"/>
  <c r="Y2345" i="12"/>
  <c r="T2345" i="12"/>
  <c r="Q2345" i="12"/>
  <c r="N2345" i="12"/>
  <c r="K2345" i="12"/>
  <c r="AH2344" i="12"/>
  <c r="AE2344" i="12"/>
  <c r="Y2344" i="12"/>
  <c r="Y2348" i="12" s="1"/>
  <c r="T2344" i="12"/>
  <c r="Q2344" i="12"/>
  <c r="N2344" i="12"/>
  <c r="K2344" i="12"/>
  <c r="K2348" i="12" s="1"/>
  <c r="AH2343" i="12"/>
  <c r="AE2343" i="12"/>
  <c r="Y2343" i="12"/>
  <c r="T2343" i="12"/>
  <c r="Q2343" i="12"/>
  <c r="N2343" i="12"/>
  <c r="K2343" i="12"/>
  <c r="AH2342" i="12"/>
  <c r="AE2342" i="12"/>
  <c r="Y2342" i="12"/>
  <c r="T2342" i="12"/>
  <c r="Q2342" i="12"/>
  <c r="N2342" i="12"/>
  <c r="K2342" i="12"/>
  <c r="AH2341" i="12"/>
  <c r="AE2341" i="12"/>
  <c r="AE2348" i="12" s="1"/>
  <c r="Y2341" i="12"/>
  <c r="T2341" i="12"/>
  <c r="Q2341" i="12"/>
  <c r="N2341" i="12"/>
  <c r="N2348" i="12" s="1"/>
  <c r="K2341" i="12"/>
  <c r="N2340" i="12"/>
  <c r="AH2339" i="12"/>
  <c r="AE2339" i="12"/>
  <c r="Y2339" i="12"/>
  <c r="T2339" i="12"/>
  <c r="Q2339" i="12"/>
  <c r="N2339" i="12"/>
  <c r="K2339" i="12"/>
  <c r="AH2338" i="12"/>
  <c r="AE2338" i="12"/>
  <c r="Y2338" i="12"/>
  <c r="T2338" i="12"/>
  <c r="Q2338" i="12"/>
  <c r="N2338" i="12"/>
  <c r="K2338" i="12"/>
  <c r="AH2337" i="12"/>
  <c r="AE2337" i="12"/>
  <c r="Y2337" i="12"/>
  <c r="T2337" i="12"/>
  <c r="Q2337" i="12"/>
  <c r="N2337" i="12"/>
  <c r="K2337" i="12"/>
  <c r="AH2336" i="12"/>
  <c r="AE2336" i="12"/>
  <c r="AE2340" i="12" s="1"/>
  <c r="Y2336" i="12"/>
  <c r="T2336" i="12"/>
  <c r="Q2336" i="12"/>
  <c r="N2336" i="12"/>
  <c r="K2336" i="12"/>
  <c r="AH2335" i="12"/>
  <c r="AE2335" i="12"/>
  <c r="Y2335" i="12"/>
  <c r="T2335" i="12"/>
  <c r="Q2335" i="12"/>
  <c r="N2335" i="12"/>
  <c r="K2335" i="12"/>
  <c r="AH2334" i="12"/>
  <c r="AE2334" i="12"/>
  <c r="Y2334" i="12"/>
  <c r="T2334" i="12"/>
  <c r="Q2334" i="12"/>
  <c r="N2334" i="12"/>
  <c r="K2334" i="12"/>
  <c r="AH2333" i="12"/>
  <c r="AH2340" i="12" s="1"/>
  <c r="AE2333" i="12"/>
  <c r="Y2333" i="12"/>
  <c r="Y2340" i="12" s="1"/>
  <c r="T2333" i="12"/>
  <c r="T2340" i="12" s="1"/>
  <c r="Q2333" i="12"/>
  <c r="Q2340" i="12" s="1"/>
  <c r="N2333" i="12"/>
  <c r="K2333" i="12"/>
  <c r="K2340" i="12" s="1"/>
  <c r="AH2332" i="12"/>
  <c r="AH2331" i="12"/>
  <c r="AE2331" i="12"/>
  <c r="Y2331" i="12"/>
  <c r="T2331" i="12"/>
  <c r="Q2331" i="12"/>
  <c r="N2331" i="12"/>
  <c r="K2331" i="12"/>
  <c r="AH2330" i="12"/>
  <c r="AE2330" i="12"/>
  <c r="Y2330" i="12"/>
  <c r="T2330" i="12"/>
  <c r="Q2330" i="12"/>
  <c r="N2330" i="12"/>
  <c r="K2330" i="12"/>
  <c r="AH2329" i="12"/>
  <c r="AE2329" i="12"/>
  <c r="Y2329" i="12"/>
  <c r="T2329" i="12"/>
  <c r="Q2329" i="12"/>
  <c r="N2329" i="12"/>
  <c r="K2329" i="12"/>
  <c r="AH2328" i="12"/>
  <c r="AE2328" i="12"/>
  <c r="Y2328" i="12"/>
  <c r="T2328" i="12"/>
  <c r="Q2328" i="12"/>
  <c r="Q2332" i="12" s="1"/>
  <c r="N2328" i="12"/>
  <c r="K2328" i="12"/>
  <c r="AH2327" i="12"/>
  <c r="AE2327" i="12"/>
  <c r="Y2327" i="12"/>
  <c r="T2327" i="12"/>
  <c r="Q2327" i="12"/>
  <c r="N2327" i="12"/>
  <c r="K2327" i="12"/>
  <c r="AH2326" i="12"/>
  <c r="AE2326" i="12"/>
  <c r="Y2326" i="12"/>
  <c r="T2326" i="12"/>
  <c r="Q2326" i="12"/>
  <c r="N2326" i="12"/>
  <c r="K2326" i="12"/>
  <c r="AH2325" i="12"/>
  <c r="AE2325" i="12"/>
  <c r="Y2325" i="12"/>
  <c r="Y2332" i="12" s="1"/>
  <c r="T2325" i="12"/>
  <c r="T2332" i="12" s="1"/>
  <c r="Q2325" i="12"/>
  <c r="N2325" i="12"/>
  <c r="K2325" i="12"/>
  <c r="K2332" i="12" s="1"/>
  <c r="AH2323" i="12"/>
  <c r="AE2323" i="12"/>
  <c r="Y2323" i="12"/>
  <c r="T2323" i="12"/>
  <c r="Q2323" i="12"/>
  <c r="N2323" i="12"/>
  <c r="K2323" i="12"/>
  <c r="AH2322" i="12"/>
  <c r="AE2322" i="12"/>
  <c r="Y2322" i="12"/>
  <c r="T2322" i="12"/>
  <c r="Q2322" i="12"/>
  <c r="N2322" i="12"/>
  <c r="K2322" i="12"/>
  <c r="AH2321" i="12"/>
  <c r="AE2321" i="12"/>
  <c r="Y2321" i="12"/>
  <c r="T2321" i="12"/>
  <c r="Q2321" i="12"/>
  <c r="N2321" i="12"/>
  <c r="K2321" i="12"/>
  <c r="AH2320" i="12"/>
  <c r="AE2320" i="12"/>
  <c r="Y2320" i="12"/>
  <c r="T2320" i="12"/>
  <c r="T2324" i="12" s="1"/>
  <c r="Q2320" i="12"/>
  <c r="N2320" i="12"/>
  <c r="K2320" i="12"/>
  <c r="AH2319" i="12"/>
  <c r="AE2319" i="12"/>
  <c r="Y2319" i="12"/>
  <c r="T2319" i="12"/>
  <c r="Q2319" i="12"/>
  <c r="N2319" i="12"/>
  <c r="K2319" i="12"/>
  <c r="AH2318" i="12"/>
  <c r="AE2318" i="12"/>
  <c r="Y2318" i="12"/>
  <c r="T2318" i="12"/>
  <c r="Q2318" i="12"/>
  <c r="N2318" i="12"/>
  <c r="K2318" i="12"/>
  <c r="AH2317" i="12"/>
  <c r="AE2317" i="12"/>
  <c r="Y2317" i="12"/>
  <c r="Y2324" i="12" s="1"/>
  <c r="T2317" i="12"/>
  <c r="Q2317" i="12"/>
  <c r="N2317" i="12"/>
  <c r="K2317" i="12"/>
  <c r="K2324" i="12" s="1"/>
  <c r="Y2316" i="12"/>
  <c r="AH2315" i="12"/>
  <c r="AE2315" i="12"/>
  <c r="Y2315" i="12"/>
  <c r="T2315" i="12"/>
  <c r="Q2315" i="12"/>
  <c r="N2315" i="12"/>
  <c r="K2315" i="12"/>
  <c r="AH2314" i="12"/>
  <c r="AE2314" i="12"/>
  <c r="Y2314" i="12"/>
  <c r="T2314" i="12"/>
  <c r="Q2314" i="12"/>
  <c r="N2314" i="12"/>
  <c r="K2314" i="12"/>
  <c r="AH2313" i="12"/>
  <c r="AE2313" i="12"/>
  <c r="Y2313" i="12"/>
  <c r="T2313" i="12"/>
  <c r="Q2313" i="12"/>
  <c r="N2313" i="12"/>
  <c r="K2313" i="12"/>
  <c r="AH2312" i="12"/>
  <c r="AE2312" i="12"/>
  <c r="Y2312" i="12"/>
  <c r="T2312" i="12"/>
  <c r="Q2312" i="12"/>
  <c r="N2312" i="12"/>
  <c r="K2312" i="12"/>
  <c r="K2316" i="12" s="1"/>
  <c r="AH2311" i="12"/>
  <c r="AE2311" i="12"/>
  <c r="Y2311" i="12"/>
  <c r="T2311" i="12"/>
  <c r="Q2311" i="12"/>
  <c r="N2311" i="12"/>
  <c r="K2311" i="12"/>
  <c r="AH2310" i="12"/>
  <c r="AE2310" i="12"/>
  <c r="Y2310" i="12"/>
  <c r="T2310" i="12"/>
  <c r="Q2310" i="12"/>
  <c r="N2310" i="12"/>
  <c r="K2310" i="12"/>
  <c r="AH2309" i="12"/>
  <c r="AH2316" i="12" s="1"/>
  <c r="AE2309" i="12"/>
  <c r="AE2316" i="12" s="1"/>
  <c r="Y2309" i="12"/>
  <c r="T2309" i="12"/>
  <c r="T2316" i="12" s="1"/>
  <c r="Q2309" i="12"/>
  <c r="Q2316" i="12" s="1"/>
  <c r="N2309" i="12"/>
  <c r="N2316" i="12" s="1"/>
  <c r="K2309" i="12"/>
  <c r="AH2307" i="12"/>
  <c r="AE2307" i="12"/>
  <c r="Y2307" i="12"/>
  <c r="T2307" i="12"/>
  <c r="Q2307" i="12"/>
  <c r="N2307" i="12"/>
  <c r="K2307" i="12"/>
  <c r="AH2306" i="12"/>
  <c r="AE2306" i="12"/>
  <c r="Y2306" i="12"/>
  <c r="T2306" i="12"/>
  <c r="Q2306" i="12"/>
  <c r="N2306" i="12"/>
  <c r="K2306" i="12"/>
  <c r="AH2305" i="12"/>
  <c r="AE2305" i="12"/>
  <c r="Y2305" i="12"/>
  <c r="T2305" i="12"/>
  <c r="Q2305" i="12"/>
  <c r="N2305" i="12"/>
  <c r="K2305" i="12"/>
  <c r="AH2304" i="12"/>
  <c r="AE2304" i="12"/>
  <c r="AE2308" i="12" s="1"/>
  <c r="Y2304" i="12"/>
  <c r="T2304" i="12"/>
  <c r="Q2304" i="12"/>
  <c r="N2304" i="12"/>
  <c r="N2308" i="12" s="1"/>
  <c r="K2304" i="12"/>
  <c r="AH2303" i="12"/>
  <c r="AE2303" i="12"/>
  <c r="Y2303" i="12"/>
  <c r="T2303" i="12"/>
  <c r="Q2303" i="12"/>
  <c r="N2303" i="12"/>
  <c r="K2303" i="12"/>
  <c r="AH2302" i="12"/>
  <c r="AE2302" i="12"/>
  <c r="Y2302" i="12"/>
  <c r="T2302" i="12"/>
  <c r="Q2302" i="12"/>
  <c r="N2302" i="12"/>
  <c r="K2302" i="12"/>
  <c r="AH2301" i="12"/>
  <c r="AH2308" i="12" s="1"/>
  <c r="AE2301" i="12"/>
  <c r="Y2301" i="12"/>
  <c r="Y2308" i="12" s="1"/>
  <c r="T2301" i="12"/>
  <c r="Q2301" i="12"/>
  <c r="Q2308" i="12" s="1"/>
  <c r="N2301" i="12"/>
  <c r="K2301" i="12"/>
  <c r="K2308" i="12" s="1"/>
  <c r="AH2299" i="12"/>
  <c r="AE2299" i="12"/>
  <c r="Y2299" i="12"/>
  <c r="T2299" i="12"/>
  <c r="Q2299" i="12"/>
  <c r="N2299" i="12"/>
  <c r="K2299" i="12"/>
  <c r="AH2298" i="12"/>
  <c r="AE2298" i="12"/>
  <c r="Y2298" i="12"/>
  <c r="T2298" i="12"/>
  <c r="Q2298" i="12"/>
  <c r="N2298" i="12"/>
  <c r="K2298" i="12"/>
  <c r="AH2297" i="12"/>
  <c r="AE2297" i="12"/>
  <c r="Y2297" i="12"/>
  <c r="T2297" i="12"/>
  <c r="Q2297" i="12"/>
  <c r="N2297" i="12"/>
  <c r="K2297" i="12"/>
  <c r="AH2296" i="12"/>
  <c r="AH2300" i="12" s="1"/>
  <c r="AE2296" i="12"/>
  <c r="Y2296" i="12"/>
  <c r="T2296" i="12"/>
  <c r="Q2296" i="12"/>
  <c r="Q2300" i="12" s="1"/>
  <c r="N2296" i="12"/>
  <c r="K2296" i="12"/>
  <c r="AH2295" i="12"/>
  <c r="AE2295" i="12"/>
  <c r="Y2295" i="12"/>
  <c r="T2295" i="12"/>
  <c r="Q2295" i="12"/>
  <c r="N2295" i="12"/>
  <c r="K2295" i="12"/>
  <c r="AH2294" i="12"/>
  <c r="AE2294" i="12"/>
  <c r="Y2294" i="12"/>
  <c r="T2294" i="12"/>
  <c r="Q2294" i="12"/>
  <c r="N2294" i="12"/>
  <c r="K2294" i="12"/>
  <c r="AH2293" i="12"/>
  <c r="AE2293" i="12"/>
  <c r="Y2293" i="12"/>
  <c r="T2293" i="12"/>
  <c r="T2300" i="12" s="1"/>
  <c r="Q2293" i="12"/>
  <c r="N2293" i="12"/>
  <c r="K2293" i="12"/>
  <c r="T2292" i="12"/>
  <c r="AH2291" i="12"/>
  <c r="AE2291" i="12"/>
  <c r="Y2291" i="12"/>
  <c r="T2291" i="12"/>
  <c r="Q2291" i="12"/>
  <c r="N2291" i="12"/>
  <c r="K2291" i="12"/>
  <c r="AH2290" i="12"/>
  <c r="AE2290" i="12"/>
  <c r="Y2290" i="12"/>
  <c r="T2290" i="12"/>
  <c r="Q2290" i="12"/>
  <c r="N2290" i="12"/>
  <c r="K2290" i="12"/>
  <c r="AH2289" i="12"/>
  <c r="AE2289" i="12"/>
  <c r="Y2289" i="12"/>
  <c r="T2289" i="12"/>
  <c r="Q2289" i="12"/>
  <c r="N2289" i="12"/>
  <c r="K2289" i="12"/>
  <c r="AH2288" i="12"/>
  <c r="AE2288" i="12"/>
  <c r="Y2288" i="12"/>
  <c r="T2288" i="12"/>
  <c r="Q2288" i="12"/>
  <c r="N2288" i="12"/>
  <c r="K2288" i="12"/>
  <c r="AH2287" i="12"/>
  <c r="AE2287" i="12"/>
  <c r="Y2287" i="12"/>
  <c r="T2287" i="12"/>
  <c r="Q2287" i="12"/>
  <c r="N2287" i="12"/>
  <c r="K2287" i="12"/>
  <c r="AH2286" i="12"/>
  <c r="AE2286" i="12"/>
  <c r="Y2286" i="12"/>
  <c r="T2286" i="12"/>
  <c r="Q2286" i="12"/>
  <c r="N2286" i="12"/>
  <c r="K2286" i="12"/>
  <c r="AH2285" i="12"/>
  <c r="AH2292" i="12" s="1"/>
  <c r="AE2285" i="12"/>
  <c r="AE2292" i="12" s="1"/>
  <c r="Y2285" i="12"/>
  <c r="Y2292" i="12" s="1"/>
  <c r="T2285" i="12"/>
  <c r="Q2285" i="12"/>
  <c r="Q2292" i="12" s="1"/>
  <c r="N2285" i="12"/>
  <c r="N2292" i="12" s="1"/>
  <c r="K2285" i="12"/>
  <c r="K2292" i="12" s="1"/>
  <c r="AH2283" i="12"/>
  <c r="AE2283" i="12"/>
  <c r="Y2283" i="12"/>
  <c r="T2283" i="12"/>
  <c r="Q2283" i="12"/>
  <c r="N2283" i="12"/>
  <c r="K2283" i="12"/>
  <c r="AH2282" i="12"/>
  <c r="AE2282" i="12"/>
  <c r="Y2282" i="12"/>
  <c r="T2282" i="12"/>
  <c r="Q2282" i="12"/>
  <c r="N2282" i="12"/>
  <c r="K2282" i="12"/>
  <c r="AH2281" i="12"/>
  <c r="AE2281" i="12"/>
  <c r="Y2281" i="12"/>
  <c r="T2281" i="12"/>
  <c r="Q2281" i="12"/>
  <c r="N2281" i="12"/>
  <c r="K2281" i="12"/>
  <c r="AH2280" i="12"/>
  <c r="AE2280" i="12"/>
  <c r="Y2280" i="12"/>
  <c r="Y2284" i="12" s="1"/>
  <c r="T2280" i="12"/>
  <c r="Q2280" i="12"/>
  <c r="N2280" i="12"/>
  <c r="K2280" i="12"/>
  <c r="K2284" i="12" s="1"/>
  <c r="AH2279" i="12"/>
  <c r="AE2279" i="12"/>
  <c r="Y2279" i="12"/>
  <c r="T2279" i="12"/>
  <c r="Q2279" i="12"/>
  <c r="N2279" i="12"/>
  <c r="K2279" i="12"/>
  <c r="AH2278" i="12"/>
  <c r="AE2278" i="12"/>
  <c r="Y2278" i="12"/>
  <c r="T2278" i="12"/>
  <c r="Q2278" i="12"/>
  <c r="N2278" i="12"/>
  <c r="K2278" i="12"/>
  <c r="AH2277" i="12"/>
  <c r="AE2277" i="12"/>
  <c r="AE2284" i="12" s="1"/>
  <c r="Y2277" i="12"/>
  <c r="T2277" i="12"/>
  <c r="T2284" i="12" s="1"/>
  <c r="Q2277" i="12"/>
  <c r="N2277" i="12"/>
  <c r="N2284" i="12" s="1"/>
  <c r="K2277" i="12"/>
  <c r="N2276" i="12"/>
  <c r="AH2275" i="12"/>
  <c r="AE2275" i="12"/>
  <c r="Y2275" i="12"/>
  <c r="T2275" i="12"/>
  <c r="Q2275" i="12"/>
  <c r="N2275" i="12"/>
  <c r="K2275" i="12"/>
  <c r="AH2274" i="12"/>
  <c r="AE2274" i="12"/>
  <c r="Y2274" i="12"/>
  <c r="T2274" i="12"/>
  <c r="Q2274" i="12"/>
  <c r="N2274" i="12"/>
  <c r="K2274" i="12"/>
  <c r="AH2273" i="12"/>
  <c r="AE2273" i="12"/>
  <c r="Y2273" i="12"/>
  <c r="T2273" i="12"/>
  <c r="Q2273" i="12"/>
  <c r="N2273" i="12"/>
  <c r="K2273" i="12"/>
  <c r="AH2272" i="12"/>
  <c r="AE2272" i="12"/>
  <c r="AE2276" i="12" s="1"/>
  <c r="Y2272" i="12"/>
  <c r="T2272" i="12"/>
  <c r="Q2272" i="12"/>
  <c r="N2272" i="12"/>
  <c r="K2272" i="12"/>
  <c r="AH2271" i="12"/>
  <c r="AE2271" i="12"/>
  <c r="Y2271" i="12"/>
  <c r="T2271" i="12"/>
  <c r="Q2271" i="12"/>
  <c r="N2271" i="12"/>
  <c r="K2271" i="12"/>
  <c r="AH2270" i="12"/>
  <c r="AE2270" i="12"/>
  <c r="Y2270" i="12"/>
  <c r="T2270" i="12"/>
  <c r="Q2270" i="12"/>
  <c r="N2270" i="12"/>
  <c r="K2270" i="12"/>
  <c r="AH2269" i="12"/>
  <c r="AH2276" i="12" s="1"/>
  <c r="AE2269" i="12"/>
  <c r="Y2269" i="12"/>
  <c r="T2269" i="12"/>
  <c r="T2276" i="12" s="1"/>
  <c r="Q2269" i="12"/>
  <c r="Q2276" i="12" s="1"/>
  <c r="N2269" i="12"/>
  <c r="K2269" i="12"/>
  <c r="AH2268" i="12"/>
  <c r="Q2268" i="12"/>
  <c r="AH2267" i="12"/>
  <c r="AE2267" i="12"/>
  <c r="Y2267" i="12"/>
  <c r="T2267" i="12"/>
  <c r="Q2267" i="12"/>
  <c r="N2267" i="12"/>
  <c r="K2267" i="12"/>
  <c r="AH2266" i="12"/>
  <c r="AE2266" i="12"/>
  <c r="Y2266" i="12"/>
  <c r="T2266" i="12"/>
  <c r="Q2266" i="12"/>
  <c r="N2266" i="12"/>
  <c r="K2266" i="12"/>
  <c r="AH2265" i="12"/>
  <c r="AE2265" i="12"/>
  <c r="Y2265" i="12"/>
  <c r="T2265" i="12"/>
  <c r="Q2265" i="12"/>
  <c r="N2265" i="12"/>
  <c r="K2265" i="12"/>
  <c r="AH2264" i="12"/>
  <c r="AE2264" i="12"/>
  <c r="Y2264" i="12"/>
  <c r="T2264" i="12"/>
  <c r="Q2264" i="12"/>
  <c r="N2264" i="12"/>
  <c r="K2264" i="12"/>
  <c r="AH2263" i="12"/>
  <c r="AE2263" i="12"/>
  <c r="Y2263" i="12"/>
  <c r="T2263" i="12"/>
  <c r="Q2263" i="12"/>
  <c r="N2263" i="12"/>
  <c r="K2263" i="12"/>
  <c r="AH2262" i="12"/>
  <c r="AE2262" i="12"/>
  <c r="Y2262" i="12"/>
  <c r="T2262" i="12"/>
  <c r="Q2262" i="12"/>
  <c r="N2262" i="12"/>
  <c r="K2262" i="12"/>
  <c r="AH2261" i="12"/>
  <c r="AE2261" i="12"/>
  <c r="AE2268" i="12" s="1"/>
  <c r="Y2261" i="12"/>
  <c r="Y2268" i="12" s="1"/>
  <c r="T2261" i="12"/>
  <c r="T2268" i="12" s="1"/>
  <c r="Q2261" i="12"/>
  <c r="N2261" i="12"/>
  <c r="N2268" i="12" s="1"/>
  <c r="K2261" i="12"/>
  <c r="K2268" i="12" s="1"/>
  <c r="AH2259" i="12"/>
  <c r="AE2259" i="12"/>
  <c r="Y2259" i="12"/>
  <c r="T2259" i="12"/>
  <c r="Q2259" i="12"/>
  <c r="N2259" i="12"/>
  <c r="K2259" i="12"/>
  <c r="AH2258" i="12"/>
  <c r="AE2258" i="12"/>
  <c r="Y2258" i="12"/>
  <c r="T2258" i="12"/>
  <c r="Q2258" i="12"/>
  <c r="N2258" i="12"/>
  <c r="K2258" i="12"/>
  <c r="AH2257" i="12"/>
  <c r="AE2257" i="12"/>
  <c r="Y2257" i="12"/>
  <c r="T2257" i="12"/>
  <c r="Q2257" i="12"/>
  <c r="N2257" i="12"/>
  <c r="K2257" i="12"/>
  <c r="AH2256" i="12"/>
  <c r="AE2256" i="12"/>
  <c r="Y2256" i="12"/>
  <c r="T2256" i="12"/>
  <c r="T2260" i="12" s="1"/>
  <c r="Q2256" i="12"/>
  <c r="N2256" i="12"/>
  <c r="K2256" i="12"/>
  <c r="AH2255" i="12"/>
  <c r="AE2255" i="12"/>
  <c r="Y2255" i="12"/>
  <c r="T2255" i="12"/>
  <c r="Q2255" i="12"/>
  <c r="N2255" i="12"/>
  <c r="K2255" i="12"/>
  <c r="AH2254" i="12"/>
  <c r="AE2254" i="12"/>
  <c r="Y2254" i="12"/>
  <c r="T2254" i="12"/>
  <c r="Q2254" i="12"/>
  <c r="N2254" i="12"/>
  <c r="K2254" i="12"/>
  <c r="AH2253" i="12"/>
  <c r="AH2260" i="12" s="1"/>
  <c r="AE2253" i="12"/>
  <c r="Y2253" i="12"/>
  <c r="Y2260" i="12" s="1"/>
  <c r="T2253" i="12"/>
  <c r="Q2253" i="12"/>
  <c r="Q2260" i="12" s="1"/>
  <c r="N2253" i="12"/>
  <c r="K2253" i="12"/>
  <c r="K2260" i="12" s="1"/>
  <c r="Y2252" i="12"/>
  <c r="AH2251" i="12"/>
  <c r="AE2251" i="12"/>
  <c r="Y2251" i="12"/>
  <c r="T2251" i="12"/>
  <c r="Q2251" i="12"/>
  <c r="N2251" i="12"/>
  <c r="K2251" i="12"/>
  <c r="AH2250" i="12"/>
  <c r="AE2250" i="12"/>
  <c r="Y2250" i="12"/>
  <c r="T2250" i="12"/>
  <c r="Q2250" i="12"/>
  <c r="N2250" i="12"/>
  <c r="K2250" i="12"/>
  <c r="AH2249" i="12"/>
  <c r="AE2249" i="12"/>
  <c r="Y2249" i="12"/>
  <c r="T2249" i="12"/>
  <c r="Q2249" i="12"/>
  <c r="N2249" i="12"/>
  <c r="K2249" i="12"/>
  <c r="AH2248" i="12"/>
  <c r="AE2248" i="12"/>
  <c r="Y2248" i="12"/>
  <c r="T2248" i="12"/>
  <c r="Q2248" i="12"/>
  <c r="N2248" i="12"/>
  <c r="K2248" i="12"/>
  <c r="K2252" i="12" s="1"/>
  <c r="AH2247" i="12"/>
  <c r="AE2247" i="12"/>
  <c r="Y2247" i="12"/>
  <c r="T2247" i="12"/>
  <c r="Q2247" i="12"/>
  <c r="N2247" i="12"/>
  <c r="K2247" i="12"/>
  <c r="AH2246" i="12"/>
  <c r="AE2246" i="12"/>
  <c r="Y2246" i="12"/>
  <c r="T2246" i="12"/>
  <c r="Q2246" i="12"/>
  <c r="N2246" i="12"/>
  <c r="K2246" i="12"/>
  <c r="AH2245" i="12"/>
  <c r="AH2252" i="12" s="1"/>
  <c r="AE2245" i="12"/>
  <c r="AE2252" i="12" s="1"/>
  <c r="Y2245" i="12"/>
  <c r="T2245" i="12"/>
  <c r="Q2245" i="12"/>
  <c r="Q2252" i="12" s="1"/>
  <c r="N2245" i="12"/>
  <c r="N2252" i="12" s="1"/>
  <c r="K2245" i="12"/>
  <c r="AH2243" i="12"/>
  <c r="AE2243" i="12"/>
  <c r="Y2243" i="12"/>
  <c r="T2243" i="12"/>
  <c r="Q2243" i="12"/>
  <c r="N2243" i="12"/>
  <c r="K2243" i="12"/>
  <c r="AH2242" i="12"/>
  <c r="AE2242" i="12"/>
  <c r="Y2242" i="12"/>
  <c r="T2242" i="12"/>
  <c r="Q2242" i="12"/>
  <c r="N2242" i="12"/>
  <c r="K2242" i="12"/>
  <c r="AH2241" i="12"/>
  <c r="AE2241" i="12"/>
  <c r="Y2241" i="12"/>
  <c r="T2241" i="12"/>
  <c r="Q2241" i="12"/>
  <c r="N2241" i="12"/>
  <c r="K2241" i="12"/>
  <c r="AH2240" i="12"/>
  <c r="AE2240" i="12"/>
  <c r="AE2244" i="12" s="1"/>
  <c r="Y2240" i="12"/>
  <c r="T2240" i="12"/>
  <c r="Q2240" i="12"/>
  <c r="N2240" i="12"/>
  <c r="N2244" i="12" s="1"/>
  <c r="K2240" i="12"/>
  <c r="AH2239" i="12"/>
  <c r="AE2239" i="12"/>
  <c r="Y2239" i="12"/>
  <c r="T2239" i="12"/>
  <c r="Q2239" i="12"/>
  <c r="N2239" i="12"/>
  <c r="K2239" i="12"/>
  <c r="AH2238" i="12"/>
  <c r="AE2238" i="12"/>
  <c r="Y2238" i="12"/>
  <c r="T2238" i="12"/>
  <c r="Q2238" i="12"/>
  <c r="N2238" i="12"/>
  <c r="K2238" i="12"/>
  <c r="AH2237" i="12"/>
  <c r="AH2244" i="12" s="1"/>
  <c r="AE2237" i="12"/>
  <c r="Y2237" i="12"/>
  <c r="T2237" i="12"/>
  <c r="Q2237" i="12"/>
  <c r="Q2244" i="12" s="1"/>
  <c r="N2237" i="12"/>
  <c r="K2237" i="12"/>
  <c r="Q2236" i="12"/>
  <c r="AH2235" i="12"/>
  <c r="AE2235" i="12"/>
  <c r="Y2235" i="12"/>
  <c r="T2235" i="12"/>
  <c r="Q2235" i="12"/>
  <c r="N2235" i="12"/>
  <c r="K2235" i="12"/>
  <c r="AH2234" i="12"/>
  <c r="AE2234" i="12"/>
  <c r="Y2234" i="12"/>
  <c r="T2234" i="12"/>
  <c r="Q2234" i="12"/>
  <c r="N2234" i="12"/>
  <c r="K2234" i="12"/>
  <c r="AH2233" i="12"/>
  <c r="AE2233" i="12"/>
  <c r="Y2233" i="12"/>
  <c r="T2233" i="12"/>
  <c r="Q2233" i="12"/>
  <c r="N2233" i="12"/>
  <c r="K2233" i="12"/>
  <c r="AH2232" i="12"/>
  <c r="AH2236" i="12" s="1"/>
  <c r="AE2232" i="12"/>
  <c r="Y2232" i="12"/>
  <c r="T2232" i="12"/>
  <c r="Q2232" i="12"/>
  <c r="N2232" i="12"/>
  <c r="K2232" i="12"/>
  <c r="AH2231" i="12"/>
  <c r="AE2231" i="12"/>
  <c r="Y2231" i="12"/>
  <c r="T2231" i="12"/>
  <c r="Q2231" i="12"/>
  <c r="N2231" i="12"/>
  <c r="K2231" i="12"/>
  <c r="AH2230" i="12"/>
  <c r="AE2230" i="12"/>
  <c r="Y2230" i="12"/>
  <c r="T2230" i="12"/>
  <c r="Q2230" i="12"/>
  <c r="N2230" i="12"/>
  <c r="K2230" i="12"/>
  <c r="AH2229" i="12"/>
  <c r="AE2229" i="12"/>
  <c r="AE2236" i="12" s="1"/>
  <c r="Y2229" i="12"/>
  <c r="T2229" i="12"/>
  <c r="T2236" i="12" s="1"/>
  <c r="Q2229" i="12"/>
  <c r="N2229" i="12"/>
  <c r="N2236" i="12" s="1"/>
  <c r="K2229" i="12"/>
  <c r="T2228" i="12"/>
  <c r="AH2227" i="12"/>
  <c r="AE2227" i="12"/>
  <c r="Y2227" i="12"/>
  <c r="T2227" i="12"/>
  <c r="Q2227" i="12"/>
  <c r="N2227" i="12"/>
  <c r="K2227" i="12"/>
  <c r="AH2226" i="12"/>
  <c r="AE2226" i="12"/>
  <c r="Y2226" i="12"/>
  <c r="T2226" i="12"/>
  <c r="Q2226" i="12"/>
  <c r="N2226" i="12"/>
  <c r="K2226" i="12"/>
  <c r="AH2225" i="12"/>
  <c r="AE2225" i="12"/>
  <c r="Y2225" i="12"/>
  <c r="T2225" i="12"/>
  <c r="Q2225" i="12"/>
  <c r="N2225" i="12"/>
  <c r="K2225" i="12"/>
  <c r="AH2224" i="12"/>
  <c r="AE2224" i="12"/>
  <c r="Y2224" i="12"/>
  <c r="T2224" i="12"/>
  <c r="Q2224" i="12"/>
  <c r="N2224" i="12"/>
  <c r="K2224" i="12"/>
  <c r="AH2223" i="12"/>
  <c r="AE2223" i="12"/>
  <c r="Y2223" i="12"/>
  <c r="T2223" i="12"/>
  <c r="Q2223" i="12"/>
  <c r="N2223" i="12"/>
  <c r="K2223" i="12"/>
  <c r="AH2222" i="12"/>
  <c r="AE2222" i="12"/>
  <c r="Y2222" i="12"/>
  <c r="T2222" i="12"/>
  <c r="Q2222" i="12"/>
  <c r="N2222" i="12"/>
  <c r="K2222" i="12"/>
  <c r="AH2221" i="12"/>
  <c r="AE2221" i="12"/>
  <c r="AE2228" i="12" s="1"/>
  <c r="Y2221" i="12"/>
  <c r="Y2228" i="12" s="1"/>
  <c r="T2221" i="12"/>
  <c r="Q2221" i="12"/>
  <c r="N2221" i="12"/>
  <c r="N2228" i="12" s="1"/>
  <c r="K2221" i="12"/>
  <c r="K2228" i="12" s="1"/>
  <c r="AH2219" i="12"/>
  <c r="AE2219" i="12"/>
  <c r="Y2219" i="12"/>
  <c r="T2219" i="12"/>
  <c r="Q2219" i="12"/>
  <c r="N2219" i="12"/>
  <c r="K2219" i="12"/>
  <c r="AH2218" i="12"/>
  <c r="AE2218" i="12"/>
  <c r="Y2218" i="12"/>
  <c r="T2218" i="12"/>
  <c r="Q2218" i="12"/>
  <c r="N2218" i="12"/>
  <c r="K2218" i="12"/>
  <c r="AH2217" i="12"/>
  <c r="AE2217" i="12"/>
  <c r="Y2217" i="12"/>
  <c r="T2217" i="12"/>
  <c r="Q2217" i="12"/>
  <c r="N2217" i="12"/>
  <c r="K2217" i="12"/>
  <c r="AH2216" i="12"/>
  <c r="AE2216" i="12"/>
  <c r="Y2216" i="12"/>
  <c r="Y2220" i="12" s="1"/>
  <c r="T2216" i="12"/>
  <c r="Q2216" i="12"/>
  <c r="N2216" i="12"/>
  <c r="K2216" i="12"/>
  <c r="K2220" i="12" s="1"/>
  <c r="AH2215" i="12"/>
  <c r="AE2215" i="12"/>
  <c r="Y2215" i="12"/>
  <c r="T2215" i="12"/>
  <c r="Q2215" i="12"/>
  <c r="N2215" i="12"/>
  <c r="K2215" i="12"/>
  <c r="AH2214" i="12"/>
  <c r="AE2214" i="12"/>
  <c r="Y2214" i="12"/>
  <c r="T2214" i="12"/>
  <c r="Q2214" i="12"/>
  <c r="N2214" i="12"/>
  <c r="K2214" i="12"/>
  <c r="AH2213" i="12"/>
  <c r="AE2213" i="12"/>
  <c r="AE2220" i="12" s="1"/>
  <c r="Y2213" i="12"/>
  <c r="T2213" i="12"/>
  <c r="Q2213" i="12"/>
  <c r="N2213" i="12"/>
  <c r="N2220" i="12" s="1"/>
  <c r="K2213" i="12"/>
  <c r="N2212" i="12"/>
  <c r="AH2211" i="12"/>
  <c r="AE2211" i="12"/>
  <c r="Y2211" i="12"/>
  <c r="T2211" i="12"/>
  <c r="Q2211" i="12"/>
  <c r="N2211" i="12"/>
  <c r="K2211" i="12"/>
  <c r="AH2210" i="12"/>
  <c r="AE2210" i="12"/>
  <c r="Y2210" i="12"/>
  <c r="T2210" i="12"/>
  <c r="Q2210" i="12"/>
  <c r="N2210" i="12"/>
  <c r="K2210" i="12"/>
  <c r="AH2209" i="12"/>
  <c r="AE2209" i="12"/>
  <c r="Y2209" i="12"/>
  <c r="T2209" i="12"/>
  <c r="Q2209" i="12"/>
  <c r="N2209" i="12"/>
  <c r="K2209" i="12"/>
  <c r="AH2208" i="12"/>
  <c r="AE2208" i="12"/>
  <c r="AE2212" i="12" s="1"/>
  <c r="Y2208" i="12"/>
  <c r="T2208" i="12"/>
  <c r="Q2208" i="12"/>
  <c r="N2208" i="12"/>
  <c r="K2208" i="12"/>
  <c r="AH2207" i="12"/>
  <c r="AE2207" i="12"/>
  <c r="Y2207" i="12"/>
  <c r="T2207" i="12"/>
  <c r="Q2207" i="12"/>
  <c r="N2207" i="12"/>
  <c r="K2207" i="12"/>
  <c r="AH2206" i="12"/>
  <c r="AE2206" i="12"/>
  <c r="Y2206" i="12"/>
  <c r="T2206" i="12"/>
  <c r="Q2206" i="12"/>
  <c r="N2206" i="12"/>
  <c r="K2206" i="12"/>
  <c r="AH2205" i="12"/>
  <c r="AH2212" i="12" s="1"/>
  <c r="AE2205" i="12"/>
  <c r="Y2205" i="12"/>
  <c r="Y2212" i="12" s="1"/>
  <c r="T2205" i="12"/>
  <c r="T2212" i="12" s="1"/>
  <c r="Q2205" i="12"/>
  <c r="Q2212" i="12" s="1"/>
  <c r="N2205" i="12"/>
  <c r="K2205" i="12"/>
  <c r="K2212" i="12" s="1"/>
  <c r="AH2204" i="12"/>
  <c r="AH2203" i="12"/>
  <c r="AE2203" i="12"/>
  <c r="Y2203" i="12"/>
  <c r="T2203" i="12"/>
  <c r="Q2203" i="12"/>
  <c r="N2203" i="12"/>
  <c r="K2203" i="12"/>
  <c r="AH2202" i="12"/>
  <c r="AE2202" i="12"/>
  <c r="Y2202" i="12"/>
  <c r="T2202" i="12"/>
  <c r="Q2202" i="12"/>
  <c r="N2202" i="12"/>
  <c r="K2202" i="12"/>
  <c r="AH2201" i="12"/>
  <c r="AE2201" i="12"/>
  <c r="Y2201" i="12"/>
  <c r="T2201" i="12"/>
  <c r="Q2201" i="12"/>
  <c r="N2201" i="12"/>
  <c r="K2201" i="12"/>
  <c r="AH2200" i="12"/>
  <c r="AE2200" i="12"/>
  <c r="Y2200" i="12"/>
  <c r="T2200" i="12"/>
  <c r="Q2200" i="12"/>
  <c r="Q2204" i="12" s="1"/>
  <c r="N2200" i="12"/>
  <c r="K2200" i="12"/>
  <c r="AH2199" i="12"/>
  <c r="AE2199" i="12"/>
  <c r="Y2199" i="12"/>
  <c r="T2199" i="12"/>
  <c r="Q2199" i="12"/>
  <c r="N2199" i="12"/>
  <c r="K2199" i="12"/>
  <c r="AH2198" i="12"/>
  <c r="AE2198" i="12"/>
  <c r="Y2198" i="12"/>
  <c r="T2198" i="12"/>
  <c r="Q2198" i="12"/>
  <c r="N2198" i="12"/>
  <c r="K2198" i="12"/>
  <c r="AH2197" i="12"/>
  <c r="AE2197" i="12"/>
  <c r="Y2197" i="12"/>
  <c r="Y2204" i="12" s="1"/>
  <c r="T2197" i="12"/>
  <c r="T2204" i="12" s="1"/>
  <c r="Q2197" i="12"/>
  <c r="N2197" i="12"/>
  <c r="K2197" i="12"/>
  <c r="K2204" i="12" s="1"/>
  <c r="AH2195" i="12"/>
  <c r="AE2195" i="12"/>
  <c r="Y2195" i="12"/>
  <c r="T2195" i="12"/>
  <c r="Q2195" i="12"/>
  <c r="N2195" i="12"/>
  <c r="K2195" i="12"/>
  <c r="AH2194" i="12"/>
  <c r="AE2194" i="12"/>
  <c r="Y2194" i="12"/>
  <c r="T2194" i="12"/>
  <c r="Q2194" i="12"/>
  <c r="N2194" i="12"/>
  <c r="K2194" i="12"/>
  <c r="AH2193" i="12"/>
  <c r="AE2193" i="12"/>
  <c r="Y2193" i="12"/>
  <c r="T2193" i="12"/>
  <c r="Q2193" i="12"/>
  <c r="N2193" i="12"/>
  <c r="K2193" i="12"/>
  <c r="AH2192" i="12"/>
  <c r="AE2192" i="12"/>
  <c r="Y2192" i="12"/>
  <c r="T2192" i="12"/>
  <c r="T2196" i="12" s="1"/>
  <c r="Q2192" i="12"/>
  <c r="N2192" i="12"/>
  <c r="K2192" i="12"/>
  <c r="AH2191" i="12"/>
  <c r="AE2191" i="12"/>
  <c r="Y2191" i="12"/>
  <c r="T2191" i="12"/>
  <c r="Q2191" i="12"/>
  <c r="N2191" i="12"/>
  <c r="K2191" i="12"/>
  <c r="AH2190" i="12"/>
  <c r="AE2190" i="12"/>
  <c r="Y2190" i="12"/>
  <c r="T2190" i="12"/>
  <c r="Q2190" i="12"/>
  <c r="N2190" i="12"/>
  <c r="K2190" i="12"/>
  <c r="AH2189" i="12"/>
  <c r="AE2189" i="12"/>
  <c r="Y2189" i="12"/>
  <c r="Y2196" i="12" s="1"/>
  <c r="T2189" i="12"/>
  <c r="Q2189" i="12"/>
  <c r="N2189" i="12"/>
  <c r="K2189" i="12"/>
  <c r="K2196" i="12" s="1"/>
  <c r="Y2188" i="12"/>
  <c r="AH2187" i="12"/>
  <c r="AE2187" i="12"/>
  <c r="Y2187" i="12"/>
  <c r="T2187" i="12"/>
  <c r="Q2187" i="12"/>
  <c r="N2187" i="12"/>
  <c r="K2187" i="12"/>
  <c r="AH2186" i="12"/>
  <c r="AE2186" i="12"/>
  <c r="Y2186" i="12"/>
  <c r="T2186" i="12"/>
  <c r="Q2186" i="12"/>
  <c r="N2186" i="12"/>
  <c r="K2186" i="12"/>
  <c r="AH2185" i="12"/>
  <c r="AE2185" i="12"/>
  <c r="Y2185" i="12"/>
  <c r="T2185" i="12"/>
  <c r="Q2185" i="12"/>
  <c r="N2185" i="12"/>
  <c r="K2185" i="12"/>
  <c r="AH2184" i="12"/>
  <c r="AE2184" i="12"/>
  <c r="Y2184" i="12"/>
  <c r="T2184" i="12"/>
  <c r="Q2184" i="12"/>
  <c r="N2184" i="12"/>
  <c r="K2184" i="12"/>
  <c r="K2188" i="12" s="1"/>
  <c r="AH2183" i="12"/>
  <c r="AE2183" i="12"/>
  <c r="Y2183" i="12"/>
  <c r="T2183" i="12"/>
  <c r="Q2183" i="12"/>
  <c r="N2183" i="12"/>
  <c r="K2183" i="12"/>
  <c r="AH2182" i="12"/>
  <c r="AE2182" i="12"/>
  <c r="Y2182" i="12"/>
  <c r="T2182" i="12"/>
  <c r="Q2182" i="12"/>
  <c r="N2182" i="12"/>
  <c r="K2182" i="12"/>
  <c r="AH2181" i="12"/>
  <c r="AH2188" i="12" s="1"/>
  <c r="AE2181" i="12"/>
  <c r="AE2188" i="12" s="1"/>
  <c r="Y2181" i="12"/>
  <c r="T2181" i="12"/>
  <c r="T2188" i="12" s="1"/>
  <c r="Q2181" i="12"/>
  <c r="Q2188" i="12" s="1"/>
  <c r="N2181" i="12"/>
  <c r="N2188" i="12" s="1"/>
  <c r="K2181" i="12"/>
  <c r="AH2179" i="12"/>
  <c r="AE2179" i="12"/>
  <c r="Y2179" i="12"/>
  <c r="T2179" i="12"/>
  <c r="Q2179" i="12"/>
  <c r="N2179" i="12"/>
  <c r="K2179" i="12"/>
  <c r="AH2178" i="12"/>
  <c r="AE2178" i="12"/>
  <c r="Y2178" i="12"/>
  <c r="T2178" i="12"/>
  <c r="Q2178" i="12"/>
  <c r="N2178" i="12"/>
  <c r="K2178" i="12"/>
  <c r="AH2177" i="12"/>
  <c r="AE2177" i="12"/>
  <c r="Y2177" i="12"/>
  <c r="T2177" i="12"/>
  <c r="Q2177" i="12"/>
  <c r="N2177" i="12"/>
  <c r="K2177" i="12"/>
  <c r="AH2176" i="12"/>
  <c r="AE2176" i="12"/>
  <c r="AE2180" i="12" s="1"/>
  <c r="Y2176" i="12"/>
  <c r="T2176" i="12"/>
  <c r="Q2176" i="12"/>
  <c r="N2176" i="12"/>
  <c r="N2180" i="12" s="1"/>
  <c r="K2176" i="12"/>
  <c r="AH2175" i="12"/>
  <c r="AE2175" i="12"/>
  <c r="Y2175" i="12"/>
  <c r="T2175" i="12"/>
  <c r="Q2175" i="12"/>
  <c r="N2175" i="12"/>
  <c r="K2175" i="12"/>
  <c r="AH2174" i="12"/>
  <c r="AE2174" i="12"/>
  <c r="Y2174" i="12"/>
  <c r="T2174" i="12"/>
  <c r="Q2174" i="12"/>
  <c r="N2174" i="12"/>
  <c r="K2174" i="12"/>
  <c r="AH2173" i="12"/>
  <c r="AH2180" i="12" s="1"/>
  <c r="AE2173" i="12"/>
  <c r="Y2173" i="12"/>
  <c r="Y2180" i="12" s="1"/>
  <c r="T2173" i="12"/>
  <c r="Q2173" i="12"/>
  <c r="Q2180" i="12" s="1"/>
  <c r="N2173" i="12"/>
  <c r="K2173" i="12"/>
  <c r="K2180" i="12" s="1"/>
  <c r="AH2171" i="12"/>
  <c r="AE2171" i="12"/>
  <c r="Y2171" i="12"/>
  <c r="T2171" i="12"/>
  <c r="Q2171" i="12"/>
  <c r="N2171" i="12"/>
  <c r="K2171" i="12"/>
  <c r="AH2170" i="12"/>
  <c r="AE2170" i="12"/>
  <c r="Y2170" i="12"/>
  <c r="T2170" i="12"/>
  <c r="Q2170" i="12"/>
  <c r="N2170" i="12"/>
  <c r="K2170" i="12"/>
  <c r="AH2169" i="12"/>
  <c r="AE2169" i="12"/>
  <c r="Y2169" i="12"/>
  <c r="T2169" i="12"/>
  <c r="Q2169" i="12"/>
  <c r="N2169" i="12"/>
  <c r="K2169" i="12"/>
  <c r="AH2168" i="12"/>
  <c r="AH2172" i="12" s="1"/>
  <c r="AE2168" i="12"/>
  <c r="Y2168" i="12"/>
  <c r="T2168" i="12"/>
  <c r="Q2168" i="12"/>
  <c r="Q2172" i="12" s="1"/>
  <c r="N2168" i="12"/>
  <c r="K2168" i="12"/>
  <c r="AH2167" i="12"/>
  <c r="AE2167" i="12"/>
  <c r="Y2167" i="12"/>
  <c r="T2167" i="12"/>
  <c r="Q2167" i="12"/>
  <c r="N2167" i="12"/>
  <c r="K2167" i="12"/>
  <c r="AH2166" i="12"/>
  <c r="AE2166" i="12"/>
  <c r="Y2166" i="12"/>
  <c r="T2166" i="12"/>
  <c r="Q2166" i="12"/>
  <c r="N2166" i="12"/>
  <c r="K2166" i="12"/>
  <c r="AH2165" i="12"/>
  <c r="AE2165" i="12"/>
  <c r="Y2165" i="12"/>
  <c r="T2165" i="12"/>
  <c r="T2172" i="12" s="1"/>
  <c r="Q2165" i="12"/>
  <c r="N2165" i="12"/>
  <c r="K2165" i="12"/>
  <c r="T2164" i="12"/>
  <c r="AH2163" i="12"/>
  <c r="AE2163" i="12"/>
  <c r="Y2163" i="12"/>
  <c r="T2163" i="12"/>
  <c r="Q2163" i="12"/>
  <c r="N2163" i="12"/>
  <c r="K2163" i="12"/>
  <c r="AH2162" i="12"/>
  <c r="AE2162" i="12"/>
  <c r="Y2162" i="12"/>
  <c r="T2162" i="12"/>
  <c r="Q2162" i="12"/>
  <c r="N2162" i="12"/>
  <c r="K2162" i="12"/>
  <c r="AH2161" i="12"/>
  <c r="AE2161" i="12"/>
  <c r="Y2161" i="12"/>
  <c r="T2161" i="12"/>
  <c r="Q2161" i="12"/>
  <c r="N2161" i="12"/>
  <c r="K2161" i="12"/>
  <c r="AH2160" i="12"/>
  <c r="AE2160" i="12"/>
  <c r="Y2160" i="12"/>
  <c r="T2160" i="12"/>
  <c r="Q2160" i="12"/>
  <c r="N2160" i="12"/>
  <c r="K2160" i="12"/>
  <c r="AH2159" i="12"/>
  <c r="AE2159" i="12"/>
  <c r="Y2159" i="12"/>
  <c r="T2159" i="12"/>
  <c r="Q2159" i="12"/>
  <c r="N2159" i="12"/>
  <c r="K2159" i="12"/>
  <c r="AH2158" i="12"/>
  <c r="AE2158" i="12"/>
  <c r="Y2158" i="12"/>
  <c r="T2158" i="12"/>
  <c r="Q2158" i="12"/>
  <c r="N2158" i="12"/>
  <c r="K2158" i="12"/>
  <c r="AH2157" i="12"/>
  <c r="AE2157" i="12"/>
  <c r="AE2164" i="12" s="1"/>
  <c r="Y2157" i="12"/>
  <c r="Y2164" i="12" s="1"/>
  <c r="T2157" i="12"/>
  <c r="Q2157" i="12"/>
  <c r="N2157" i="12"/>
  <c r="N2164" i="12" s="1"/>
  <c r="K2157" i="12"/>
  <c r="K2164" i="12" s="1"/>
  <c r="AH2155" i="12"/>
  <c r="AE2155" i="12"/>
  <c r="Y2155" i="12"/>
  <c r="T2155" i="12"/>
  <c r="Q2155" i="12"/>
  <c r="N2155" i="12"/>
  <c r="K2155" i="12"/>
  <c r="AH2154" i="12"/>
  <c r="AE2154" i="12"/>
  <c r="Y2154" i="12"/>
  <c r="T2154" i="12"/>
  <c r="Q2154" i="12"/>
  <c r="N2154" i="12"/>
  <c r="K2154" i="12"/>
  <c r="AH2153" i="12"/>
  <c r="AE2153" i="12"/>
  <c r="Y2153" i="12"/>
  <c r="T2153" i="12"/>
  <c r="Q2153" i="12"/>
  <c r="N2153" i="12"/>
  <c r="K2153" i="12"/>
  <c r="AH2152" i="12"/>
  <c r="AE2152" i="12"/>
  <c r="Y2152" i="12"/>
  <c r="Y2156" i="12" s="1"/>
  <c r="T2152" i="12"/>
  <c r="Q2152" i="12"/>
  <c r="N2152" i="12"/>
  <c r="K2152" i="12"/>
  <c r="K2156" i="12" s="1"/>
  <c r="AH2151" i="12"/>
  <c r="AE2151" i="12"/>
  <c r="Y2151" i="12"/>
  <c r="T2151" i="12"/>
  <c r="Q2151" i="12"/>
  <c r="N2151" i="12"/>
  <c r="K2151" i="12"/>
  <c r="AH2150" i="12"/>
  <c r="AE2150" i="12"/>
  <c r="Y2150" i="12"/>
  <c r="T2150" i="12"/>
  <c r="Q2150" i="12"/>
  <c r="N2150" i="12"/>
  <c r="K2150" i="12"/>
  <c r="AH2149" i="12"/>
  <c r="AE2149" i="12"/>
  <c r="AE2156" i="12" s="1"/>
  <c r="Y2149" i="12"/>
  <c r="T2149" i="12"/>
  <c r="T2156" i="12" s="1"/>
  <c r="Q2149" i="12"/>
  <c r="N2149" i="12"/>
  <c r="N2156" i="12" s="1"/>
  <c r="K2149" i="12"/>
  <c r="N2148" i="12"/>
  <c r="AH2147" i="12"/>
  <c r="AE2147" i="12"/>
  <c r="Y2147" i="12"/>
  <c r="T2147" i="12"/>
  <c r="Q2147" i="12"/>
  <c r="N2147" i="12"/>
  <c r="K2147" i="12"/>
  <c r="AH2146" i="12"/>
  <c r="AE2146" i="12"/>
  <c r="Y2146" i="12"/>
  <c r="T2146" i="12"/>
  <c r="Q2146" i="12"/>
  <c r="N2146" i="12"/>
  <c r="K2146" i="12"/>
  <c r="AH2145" i="12"/>
  <c r="AE2145" i="12"/>
  <c r="Y2145" i="12"/>
  <c r="T2145" i="12"/>
  <c r="Q2145" i="12"/>
  <c r="N2145" i="12"/>
  <c r="K2145" i="12"/>
  <c r="AH2144" i="12"/>
  <c r="AE2144" i="12"/>
  <c r="AE2148" i="12" s="1"/>
  <c r="Y2144" i="12"/>
  <c r="T2144" i="12"/>
  <c r="Q2144" i="12"/>
  <c r="N2144" i="12"/>
  <c r="K2144" i="12"/>
  <c r="AH2143" i="12"/>
  <c r="AE2143" i="12"/>
  <c r="Y2143" i="12"/>
  <c r="T2143" i="12"/>
  <c r="Q2143" i="12"/>
  <c r="N2143" i="12"/>
  <c r="K2143" i="12"/>
  <c r="AH2142" i="12"/>
  <c r="AE2142" i="12"/>
  <c r="Y2142" i="12"/>
  <c r="T2142" i="12"/>
  <c r="Q2142" i="12"/>
  <c r="N2142" i="12"/>
  <c r="K2142" i="12"/>
  <c r="AH2141" i="12"/>
  <c r="AH2148" i="12" s="1"/>
  <c r="AE2141" i="12"/>
  <c r="Y2141" i="12"/>
  <c r="Y2148" i="12" s="1"/>
  <c r="T2141" i="12"/>
  <c r="T2148" i="12" s="1"/>
  <c r="Q2141" i="12"/>
  <c r="Q2148" i="12" s="1"/>
  <c r="N2141" i="12"/>
  <c r="K2141" i="12"/>
  <c r="K2148" i="12" s="1"/>
  <c r="AH2140" i="12"/>
  <c r="AH2139" i="12"/>
  <c r="AE2139" i="12"/>
  <c r="Y2139" i="12"/>
  <c r="T2139" i="12"/>
  <c r="Q2139" i="12"/>
  <c r="N2139" i="12"/>
  <c r="K2139" i="12"/>
  <c r="AH2138" i="12"/>
  <c r="AE2138" i="12"/>
  <c r="Y2138" i="12"/>
  <c r="T2138" i="12"/>
  <c r="Q2138" i="12"/>
  <c r="N2138" i="12"/>
  <c r="K2138" i="12"/>
  <c r="AH2137" i="12"/>
  <c r="AE2137" i="12"/>
  <c r="Y2137" i="12"/>
  <c r="T2137" i="12"/>
  <c r="Q2137" i="12"/>
  <c r="N2137" i="12"/>
  <c r="K2137" i="12"/>
  <c r="AH2136" i="12"/>
  <c r="AE2136" i="12"/>
  <c r="Y2136" i="12"/>
  <c r="T2136" i="12"/>
  <c r="Q2136" i="12"/>
  <c r="Q2140" i="12" s="1"/>
  <c r="N2136" i="12"/>
  <c r="K2136" i="12"/>
  <c r="AH2135" i="12"/>
  <c r="AE2135" i="12"/>
  <c r="Y2135" i="12"/>
  <c r="T2135" i="12"/>
  <c r="Q2135" i="12"/>
  <c r="N2135" i="12"/>
  <c r="K2135" i="12"/>
  <c r="AH2134" i="12"/>
  <c r="AE2134" i="12"/>
  <c r="Y2134" i="12"/>
  <c r="T2134" i="12"/>
  <c r="Q2134" i="12"/>
  <c r="N2134" i="12"/>
  <c r="K2134" i="12"/>
  <c r="AH2133" i="12"/>
  <c r="AE2133" i="12"/>
  <c r="Y2133" i="12"/>
  <c r="Y2140" i="12" s="1"/>
  <c r="T2133" i="12"/>
  <c r="T2140" i="12" s="1"/>
  <c r="Q2133" i="12"/>
  <c r="N2133" i="12"/>
  <c r="K2133" i="12"/>
  <c r="K2140" i="12" s="1"/>
  <c r="AH2131" i="12"/>
  <c r="AE2131" i="12"/>
  <c r="Y2131" i="12"/>
  <c r="T2131" i="12"/>
  <c r="Q2131" i="12"/>
  <c r="N2131" i="12"/>
  <c r="K2131" i="12"/>
  <c r="AH2130" i="12"/>
  <c r="AE2130" i="12"/>
  <c r="Y2130" i="12"/>
  <c r="T2130" i="12"/>
  <c r="Q2130" i="12"/>
  <c r="N2130" i="12"/>
  <c r="K2130" i="12"/>
  <c r="AH2129" i="12"/>
  <c r="AE2129" i="12"/>
  <c r="Y2129" i="12"/>
  <c r="T2129" i="12"/>
  <c r="Q2129" i="12"/>
  <c r="N2129" i="12"/>
  <c r="K2129" i="12"/>
  <c r="AH2128" i="12"/>
  <c r="AE2128" i="12"/>
  <c r="Y2128" i="12"/>
  <c r="T2128" i="12"/>
  <c r="T2132" i="12" s="1"/>
  <c r="Q2128" i="12"/>
  <c r="N2128" i="12"/>
  <c r="K2128" i="12"/>
  <c r="AH2127" i="12"/>
  <c r="AE2127" i="12"/>
  <c r="Y2127" i="12"/>
  <c r="T2127" i="12"/>
  <c r="Q2127" i="12"/>
  <c r="N2127" i="12"/>
  <c r="K2127" i="12"/>
  <c r="AH2126" i="12"/>
  <c r="AE2126" i="12"/>
  <c r="Y2126" i="12"/>
  <c r="T2126" i="12"/>
  <c r="Q2126" i="12"/>
  <c r="N2126" i="12"/>
  <c r="K2126" i="12"/>
  <c r="AH2125" i="12"/>
  <c r="AH2132" i="12" s="1"/>
  <c r="AE2125" i="12"/>
  <c r="Y2125" i="12"/>
  <c r="Y2132" i="12" s="1"/>
  <c r="T2125" i="12"/>
  <c r="Q2125" i="12"/>
  <c r="Q2132" i="12" s="1"/>
  <c r="N2125" i="12"/>
  <c r="K2125" i="12"/>
  <c r="K2132" i="12" s="1"/>
  <c r="AH2123" i="12"/>
  <c r="AE2123" i="12"/>
  <c r="Y2123" i="12"/>
  <c r="T2123" i="12"/>
  <c r="Q2123" i="12"/>
  <c r="N2123" i="12"/>
  <c r="K2123" i="12"/>
  <c r="AH2122" i="12"/>
  <c r="AE2122" i="12"/>
  <c r="Y2122" i="12"/>
  <c r="T2122" i="12"/>
  <c r="Q2122" i="12"/>
  <c r="N2122" i="12"/>
  <c r="K2122" i="12"/>
  <c r="AH2121" i="12"/>
  <c r="AE2121" i="12"/>
  <c r="Y2121" i="12"/>
  <c r="T2121" i="12"/>
  <c r="Q2121" i="12"/>
  <c r="N2121" i="12"/>
  <c r="K2121" i="12"/>
  <c r="AH2120" i="12"/>
  <c r="AE2120" i="12"/>
  <c r="Y2120" i="12"/>
  <c r="T2120" i="12"/>
  <c r="Q2120" i="12"/>
  <c r="N2120" i="12"/>
  <c r="K2120" i="12"/>
  <c r="K2124" i="12" s="1"/>
  <c r="AH2119" i="12"/>
  <c r="AE2119" i="12"/>
  <c r="Y2119" i="12"/>
  <c r="T2119" i="12"/>
  <c r="Q2119" i="12"/>
  <c r="N2119" i="12"/>
  <c r="K2119" i="12"/>
  <c r="AH2118" i="12"/>
  <c r="AE2118" i="12"/>
  <c r="Y2118" i="12"/>
  <c r="Y2124" i="12" s="1"/>
  <c r="T2118" i="12"/>
  <c r="Q2118" i="12"/>
  <c r="N2118" i="12"/>
  <c r="K2118" i="12"/>
  <c r="AH2117" i="12"/>
  <c r="AE2117" i="12"/>
  <c r="AE2124" i="12" s="1"/>
  <c r="Y2117" i="12"/>
  <c r="T2117" i="12"/>
  <c r="Q2117" i="12"/>
  <c r="Q2124" i="12" s="1"/>
  <c r="N2117" i="12"/>
  <c r="N2124" i="12" s="1"/>
  <c r="K2117" i="12"/>
  <c r="AH2115" i="12"/>
  <c r="AE2115" i="12"/>
  <c r="Y2115" i="12"/>
  <c r="T2115" i="12"/>
  <c r="Q2115" i="12"/>
  <c r="N2115" i="12"/>
  <c r="K2115" i="12"/>
  <c r="AH2114" i="12"/>
  <c r="AE2114" i="12"/>
  <c r="Y2114" i="12"/>
  <c r="T2114" i="12"/>
  <c r="Q2114" i="12"/>
  <c r="N2114" i="12"/>
  <c r="K2114" i="12"/>
  <c r="AH2113" i="12"/>
  <c r="AE2113" i="12"/>
  <c r="Y2113" i="12"/>
  <c r="T2113" i="12"/>
  <c r="Q2113" i="12"/>
  <c r="N2113" i="12"/>
  <c r="K2113" i="12"/>
  <c r="AH2112" i="12"/>
  <c r="AE2112" i="12"/>
  <c r="AE2116" i="12" s="1"/>
  <c r="Y2112" i="12"/>
  <c r="T2112" i="12"/>
  <c r="Q2112" i="12"/>
  <c r="N2112" i="12"/>
  <c r="N2116" i="12" s="1"/>
  <c r="K2112" i="12"/>
  <c r="AH2111" i="12"/>
  <c r="AE2111" i="12"/>
  <c r="Y2111" i="12"/>
  <c r="T2111" i="12"/>
  <c r="Q2111" i="12"/>
  <c r="N2111" i="12"/>
  <c r="K2111" i="12"/>
  <c r="AH2110" i="12"/>
  <c r="AE2110" i="12"/>
  <c r="Y2110" i="12"/>
  <c r="T2110" i="12"/>
  <c r="T2116" i="12" s="1"/>
  <c r="Q2110" i="12"/>
  <c r="N2110" i="12"/>
  <c r="K2110" i="12"/>
  <c r="AH2109" i="12"/>
  <c r="AH2116" i="12" s="1"/>
  <c r="AE2109" i="12"/>
  <c r="Y2109" i="12"/>
  <c r="Y2116" i="12" s="1"/>
  <c r="T2109" i="12"/>
  <c r="Q2109" i="12"/>
  <c r="Q2116" i="12" s="1"/>
  <c r="N2109" i="12"/>
  <c r="K2109" i="12"/>
  <c r="K2116" i="12" s="1"/>
  <c r="AH2107" i="12"/>
  <c r="AE2107" i="12"/>
  <c r="Y2107" i="12"/>
  <c r="T2107" i="12"/>
  <c r="Q2107" i="12"/>
  <c r="N2107" i="12"/>
  <c r="K2107" i="12"/>
  <c r="AH2106" i="12"/>
  <c r="AE2106" i="12"/>
  <c r="Y2106" i="12"/>
  <c r="T2106" i="12"/>
  <c r="Q2106" i="12"/>
  <c r="N2106" i="12"/>
  <c r="K2106" i="12"/>
  <c r="AH2105" i="12"/>
  <c r="AE2105" i="12"/>
  <c r="Y2105" i="12"/>
  <c r="T2105" i="12"/>
  <c r="Q2105" i="12"/>
  <c r="N2105" i="12"/>
  <c r="K2105" i="12"/>
  <c r="AH2104" i="12"/>
  <c r="AH2108" i="12" s="1"/>
  <c r="AE2104" i="12"/>
  <c r="Y2104" i="12"/>
  <c r="T2104" i="12"/>
  <c r="Q2104" i="12"/>
  <c r="Q2108" i="12" s="1"/>
  <c r="N2104" i="12"/>
  <c r="K2104" i="12"/>
  <c r="AH2103" i="12"/>
  <c r="AE2103" i="12"/>
  <c r="Y2103" i="12"/>
  <c r="T2103" i="12"/>
  <c r="Q2103" i="12"/>
  <c r="N2103" i="12"/>
  <c r="K2103" i="12"/>
  <c r="AH2102" i="12"/>
  <c r="AE2102" i="12"/>
  <c r="Y2102" i="12"/>
  <c r="Y2108" i="12" s="1"/>
  <c r="T2102" i="12"/>
  <c r="Q2102" i="12"/>
  <c r="N2102" i="12"/>
  <c r="K2102" i="12"/>
  <c r="K2108" i="12" s="1"/>
  <c r="AH2101" i="12"/>
  <c r="AE2101" i="12"/>
  <c r="AE2108" i="12" s="1"/>
  <c r="Y2101" i="12"/>
  <c r="T2101" i="12"/>
  <c r="T2108" i="12" s="1"/>
  <c r="Q2101" i="12"/>
  <c r="N2101" i="12"/>
  <c r="N2108" i="12" s="1"/>
  <c r="K2101" i="12"/>
  <c r="AH2099" i="12"/>
  <c r="AE2099" i="12"/>
  <c r="Y2099" i="12"/>
  <c r="T2099" i="12"/>
  <c r="Q2099" i="12"/>
  <c r="N2099" i="12"/>
  <c r="K2099" i="12"/>
  <c r="AH2098" i="12"/>
  <c r="AE2098" i="12"/>
  <c r="Y2098" i="12"/>
  <c r="T2098" i="12"/>
  <c r="Q2098" i="12"/>
  <c r="N2098" i="12"/>
  <c r="K2098" i="12"/>
  <c r="AH2097" i="12"/>
  <c r="AE2097" i="12"/>
  <c r="Y2097" i="12"/>
  <c r="T2097" i="12"/>
  <c r="Q2097" i="12"/>
  <c r="N2097" i="12"/>
  <c r="K2097" i="12"/>
  <c r="AH2096" i="12"/>
  <c r="AE2096" i="12"/>
  <c r="Y2096" i="12"/>
  <c r="T2096" i="12"/>
  <c r="T2100" i="12" s="1"/>
  <c r="Q2096" i="12"/>
  <c r="N2096" i="12"/>
  <c r="K2096" i="12"/>
  <c r="AH2095" i="12"/>
  <c r="AE2095" i="12"/>
  <c r="Y2095" i="12"/>
  <c r="T2095" i="12"/>
  <c r="Q2095" i="12"/>
  <c r="N2095" i="12"/>
  <c r="K2095" i="12"/>
  <c r="AH2094" i="12"/>
  <c r="AE2094" i="12"/>
  <c r="AE2100" i="12" s="1"/>
  <c r="Y2094" i="12"/>
  <c r="T2094" i="12"/>
  <c r="Q2094" i="12"/>
  <c r="N2094" i="12"/>
  <c r="N2100" i="12" s="1"/>
  <c r="K2094" i="12"/>
  <c r="AH2093" i="12"/>
  <c r="AH2100" i="12" s="1"/>
  <c r="AE2093" i="12"/>
  <c r="Y2093" i="12"/>
  <c r="Y2100" i="12" s="1"/>
  <c r="T2093" i="12"/>
  <c r="Q2093" i="12"/>
  <c r="Q2100" i="12" s="1"/>
  <c r="N2093" i="12"/>
  <c r="K2093" i="12"/>
  <c r="K2100" i="12" s="1"/>
  <c r="AH2091" i="12"/>
  <c r="AE2091" i="12"/>
  <c r="Y2091" i="12"/>
  <c r="T2091" i="12"/>
  <c r="Q2091" i="12"/>
  <c r="N2091" i="12"/>
  <c r="K2091" i="12"/>
  <c r="AH2090" i="12"/>
  <c r="AE2090" i="12"/>
  <c r="Y2090" i="12"/>
  <c r="T2090" i="12"/>
  <c r="Q2090" i="12"/>
  <c r="N2090" i="12"/>
  <c r="K2090" i="12"/>
  <c r="AH2089" i="12"/>
  <c r="AE2089" i="12"/>
  <c r="Y2089" i="12"/>
  <c r="T2089" i="12"/>
  <c r="Q2089" i="12"/>
  <c r="N2089" i="12"/>
  <c r="K2089" i="12"/>
  <c r="AH2088" i="12"/>
  <c r="AE2088" i="12"/>
  <c r="Y2088" i="12"/>
  <c r="Y2092" i="12" s="1"/>
  <c r="T2088" i="12"/>
  <c r="Q2088" i="12"/>
  <c r="N2088" i="12"/>
  <c r="K2088" i="12"/>
  <c r="K2092" i="12" s="1"/>
  <c r="AH2087" i="12"/>
  <c r="AE2087" i="12"/>
  <c r="Y2087" i="12"/>
  <c r="T2087" i="12"/>
  <c r="Q2087" i="12"/>
  <c r="N2087" i="12"/>
  <c r="K2087" i="12"/>
  <c r="AH2086" i="12"/>
  <c r="AH2092" i="12" s="1"/>
  <c r="AE2086" i="12"/>
  <c r="Y2086" i="12"/>
  <c r="T2086" i="12"/>
  <c r="Q2086" i="12"/>
  <c r="Q2092" i="12" s="1"/>
  <c r="N2086" i="12"/>
  <c r="K2086" i="12"/>
  <c r="AH2085" i="12"/>
  <c r="AE2085" i="12"/>
  <c r="AE2092" i="12" s="1"/>
  <c r="Y2085" i="12"/>
  <c r="T2085" i="12"/>
  <c r="T2092" i="12" s="1"/>
  <c r="Q2085" i="12"/>
  <c r="N2085" i="12"/>
  <c r="N2092" i="12" s="1"/>
  <c r="K2085" i="12"/>
  <c r="AH2083" i="12"/>
  <c r="AE2083" i="12"/>
  <c r="Y2083" i="12"/>
  <c r="T2083" i="12"/>
  <c r="Q2083" i="12"/>
  <c r="N2083" i="12"/>
  <c r="K2083" i="12"/>
  <c r="AH2082" i="12"/>
  <c r="AE2082" i="12"/>
  <c r="Y2082" i="12"/>
  <c r="T2082" i="12"/>
  <c r="Q2082" i="12"/>
  <c r="N2082" i="12"/>
  <c r="K2082" i="12"/>
  <c r="AH2081" i="12"/>
  <c r="AE2081" i="12"/>
  <c r="Y2081" i="12"/>
  <c r="T2081" i="12"/>
  <c r="Q2081" i="12"/>
  <c r="N2081" i="12"/>
  <c r="K2081" i="12"/>
  <c r="AH2080" i="12"/>
  <c r="AE2080" i="12"/>
  <c r="Y2080" i="12"/>
  <c r="T2080" i="12"/>
  <c r="Q2080" i="12"/>
  <c r="N2080" i="12"/>
  <c r="K2080" i="12"/>
  <c r="AH2079" i="12"/>
  <c r="AE2079" i="12"/>
  <c r="Y2079" i="12"/>
  <c r="T2079" i="12"/>
  <c r="T2084" i="12" s="1"/>
  <c r="Q2079" i="12"/>
  <c r="N2079" i="12"/>
  <c r="K2079" i="12"/>
  <c r="AH2078" i="12"/>
  <c r="AE2078" i="12"/>
  <c r="Y2078" i="12"/>
  <c r="T2078" i="12"/>
  <c r="Q2078" i="12"/>
  <c r="N2078" i="12"/>
  <c r="K2078" i="12"/>
  <c r="AH2077" i="12"/>
  <c r="AE2077" i="12"/>
  <c r="Y2077" i="12"/>
  <c r="Y2084" i="12" s="1"/>
  <c r="T2077" i="12"/>
  <c r="Q2077" i="12"/>
  <c r="N2077" i="12"/>
  <c r="K2077" i="12"/>
  <c r="K2084" i="12" s="1"/>
  <c r="AE2076" i="12"/>
  <c r="AH2075" i="12"/>
  <c r="AE2075" i="12"/>
  <c r="Y2075" i="12"/>
  <c r="T2075" i="12"/>
  <c r="Q2075" i="12"/>
  <c r="N2075" i="12"/>
  <c r="K2075" i="12"/>
  <c r="AH2074" i="12"/>
  <c r="AE2074" i="12"/>
  <c r="Y2074" i="12"/>
  <c r="T2074" i="12"/>
  <c r="Q2074" i="12"/>
  <c r="N2074" i="12"/>
  <c r="K2074" i="12"/>
  <c r="AH2073" i="12"/>
  <c r="AE2073" i="12"/>
  <c r="Y2073" i="12"/>
  <c r="T2073" i="12"/>
  <c r="Q2073" i="12"/>
  <c r="N2073" i="12"/>
  <c r="K2073" i="12"/>
  <c r="AH2072" i="12"/>
  <c r="AE2072" i="12"/>
  <c r="Y2072" i="12"/>
  <c r="T2072" i="12"/>
  <c r="Q2072" i="12"/>
  <c r="N2072" i="12"/>
  <c r="K2072" i="12"/>
  <c r="K2076" i="12" s="1"/>
  <c r="AH2071" i="12"/>
  <c r="AE2071" i="12"/>
  <c r="Y2071" i="12"/>
  <c r="Y2076" i="12" s="1"/>
  <c r="T2071" i="12"/>
  <c r="Q2071" i="12"/>
  <c r="N2071" i="12"/>
  <c r="K2071" i="12"/>
  <c r="AH2070" i="12"/>
  <c r="AE2070" i="12"/>
  <c r="Y2070" i="12"/>
  <c r="T2070" i="12"/>
  <c r="Q2070" i="12"/>
  <c r="N2070" i="12"/>
  <c r="K2070" i="12"/>
  <c r="AH2069" i="12"/>
  <c r="AE2069" i="12"/>
  <c r="Y2069" i="12"/>
  <c r="T2069" i="12"/>
  <c r="Q2069" i="12"/>
  <c r="N2069" i="12"/>
  <c r="N2076" i="12" s="1"/>
  <c r="K2069" i="12"/>
  <c r="N2068" i="12"/>
  <c r="AH2067" i="12"/>
  <c r="AE2067" i="12"/>
  <c r="Y2067" i="12"/>
  <c r="T2067" i="12"/>
  <c r="Q2067" i="12"/>
  <c r="N2067" i="12"/>
  <c r="K2067" i="12"/>
  <c r="AH2066" i="12"/>
  <c r="AE2066" i="12"/>
  <c r="Y2066" i="12"/>
  <c r="T2066" i="12"/>
  <c r="Q2066" i="12"/>
  <c r="N2066" i="12"/>
  <c r="K2066" i="12"/>
  <c r="AH2065" i="12"/>
  <c r="AE2065" i="12"/>
  <c r="Y2065" i="12"/>
  <c r="T2065" i="12"/>
  <c r="Q2065" i="12"/>
  <c r="N2065" i="12"/>
  <c r="K2065" i="12"/>
  <c r="AH2064" i="12"/>
  <c r="AE2064" i="12"/>
  <c r="Y2064" i="12"/>
  <c r="T2064" i="12"/>
  <c r="Q2064" i="12"/>
  <c r="N2064" i="12"/>
  <c r="K2064" i="12"/>
  <c r="AH2063" i="12"/>
  <c r="AE2063" i="12"/>
  <c r="AE2068" i="12" s="1"/>
  <c r="Y2063" i="12"/>
  <c r="T2063" i="12"/>
  <c r="Q2063" i="12"/>
  <c r="N2063" i="12"/>
  <c r="K2063" i="12"/>
  <c r="AH2062" i="12"/>
  <c r="AE2062" i="12"/>
  <c r="Y2062" i="12"/>
  <c r="T2062" i="12"/>
  <c r="Q2062" i="12"/>
  <c r="N2062" i="12"/>
  <c r="K2062" i="12"/>
  <c r="AH2061" i="12"/>
  <c r="AH2068" i="12" s="1"/>
  <c r="AE2061" i="12"/>
  <c r="Y2061" i="12"/>
  <c r="T2061" i="12"/>
  <c r="Q2061" i="12"/>
  <c r="Q2068" i="12" s="1"/>
  <c r="N2061" i="12"/>
  <c r="K2061" i="12"/>
  <c r="T2060" i="12"/>
  <c r="AH2059" i="12"/>
  <c r="AE2059" i="12"/>
  <c r="Y2059" i="12"/>
  <c r="T2059" i="12"/>
  <c r="Q2059" i="12"/>
  <c r="N2059" i="12"/>
  <c r="K2059" i="12"/>
  <c r="AH2058" i="12"/>
  <c r="AE2058" i="12"/>
  <c r="Y2058" i="12"/>
  <c r="T2058" i="12"/>
  <c r="Q2058" i="12"/>
  <c r="N2058" i="12"/>
  <c r="K2058" i="12"/>
  <c r="AH2057" i="12"/>
  <c r="AE2057" i="12"/>
  <c r="Y2057" i="12"/>
  <c r="T2057" i="12"/>
  <c r="Q2057" i="12"/>
  <c r="N2057" i="12"/>
  <c r="K2057" i="12"/>
  <c r="AH2056" i="12"/>
  <c r="AH2060" i="12" s="1"/>
  <c r="AE2056" i="12"/>
  <c r="Y2056" i="12"/>
  <c r="T2056" i="12"/>
  <c r="Q2056" i="12"/>
  <c r="N2056" i="12"/>
  <c r="K2056" i="12"/>
  <c r="AH2055" i="12"/>
  <c r="AE2055" i="12"/>
  <c r="Y2055" i="12"/>
  <c r="T2055" i="12"/>
  <c r="Q2055" i="12"/>
  <c r="Q2060" i="12" s="1"/>
  <c r="N2055" i="12"/>
  <c r="K2055" i="12"/>
  <c r="AH2054" i="12"/>
  <c r="AE2054" i="12"/>
  <c r="Y2054" i="12"/>
  <c r="T2054" i="12"/>
  <c r="Q2054" i="12"/>
  <c r="N2054" i="12"/>
  <c r="K2054" i="12"/>
  <c r="AH2053" i="12"/>
  <c r="AE2053" i="12"/>
  <c r="Y2053" i="12"/>
  <c r="T2053" i="12"/>
  <c r="Q2053" i="12"/>
  <c r="N2053" i="12"/>
  <c r="K2053" i="12"/>
  <c r="Y2052" i="12"/>
  <c r="T2052" i="12"/>
  <c r="AH2051" i="12"/>
  <c r="AE2051" i="12"/>
  <c r="Y2051" i="12"/>
  <c r="T2051" i="12"/>
  <c r="Q2051" i="12"/>
  <c r="N2051" i="12"/>
  <c r="K2051" i="12"/>
  <c r="AH2050" i="12"/>
  <c r="AE2050" i="12"/>
  <c r="Y2050" i="12"/>
  <c r="T2050" i="12"/>
  <c r="Q2050" i="12"/>
  <c r="N2050" i="12"/>
  <c r="K2050" i="12"/>
  <c r="AH2049" i="12"/>
  <c r="AE2049" i="12"/>
  <c r="Y2049" i="12"/>
  <c r="T2049" i="12"/>
  <c r="Q2049" i="12"/>
  <c r="N2049" i="12"/>
  <c r="K2049" i="12"/>
  <c r="AH2048" i="12"/>
  <c r="AE2048" i="12"/>
  <c r="Y2048" i="12"/>
  <c r="T2048" i="12"/>
  <c r="Q2048" i="12"/>
  <c r="N2048" i="12"/>
  <c r="K2048" i="12"/>
  <c r="AH2047" i="12"/>
  <c r="AE2047" i="12"/>
  <c r="Y2047" i="12"/>
  <c r="T2047" i="12"/>
  <c r="Q2047" i="12"/>
  <c r="N2047" i="12"/>
  <c r="K2047" i="12"/>
  <c r="AH2046" i="12"/>
  <c r="AE2046" i="12"/>
  <c r="Y2046" i="12"/>
  <c r="T2046" i="12"/>
  <c r="Q2046" i="12"/>
  <c r="N2046" i="12"/>
  <c r="K2046" i="12"/>
  <c r="AH2045" i="12"/>
  <c r="AH2052" i="12" s="1"/>
  <c r="AE2045" i="12"/>
  <c r="Y2045" i="12"/>
  <c r="T2045" i="12"/>
  <c r="Q2045" i="12"/>
  <c r="Q2052" i="12" s="1"/>
  <c r="N2045" i="12"/>
  <c r="K2045" i="12"/>
  <c r="K2052" i="12" s="1"/>
  <c r="N2044" i="12"/>
  <c r="AH2043" i="12"/>
  <c r="AE2043" i="12"/>
  <c r="Y2043" i="12"/>
  <c r="T2043" i="12"/>
  <c r="Q2043" i="12"/>
  <c r="N2043" i="12"/>
  <c r="K2043" i="12"/>
  <c r="AH2042" i="12"/>
  <c r="AE2042" i="12"/>
  <c r="Y2042" i="12"/>
  <c r="T2042" i="12"/>
  <c r="Q2042" i="12"/>
  <c r="N2042" i="12"/>
  <c r="K2042" i="12"/>
  <c r="AH2041" i="12"/>
  <c r="AE2041" i="12"/>
  <c r="Y2041" i="12"/>
  <c r="T2041" i="12"/>
  <c r="Q2041" i="12"/>
  <c r="N2041" i="12"/>
  <c r="K2041" i="12"/>
  <c r="AH2040" i="12"/>
  <c r="AE2040" i="12"/>
  <c r="AE2044" i="12" s="1"/>
  <c r="Y2040" i="12"/>
  <c r="T2040" i="12"/>
  <c r="Q2040" i="12"/>
  <c r="N2040" i="12"/>
  <c r="K2040" i="12"/>
  <c r="AH2039" i="12"/>
  <c r="AE2039" i="12"/>
  <c r="Y2039" i="12"/>
  <c r="Y2044" i="12" s="1"/>
  <c r="T2039" i="12"/>
  <c r="Q2039" i="12"/>
  <c r="N2039" i="12"/>
  <c r="K2039" i="12"/>
  <c r="K2044" i="12" s="1"/>
  <c r="AH2038" i="12"/>
  <c r="AE2038" i="12"/>
  <c r="Y2038" i="12"/>
  <c r="T2038" i="12"/>
  <c r="Q2038" i="12"/>
  <c r="N2038" i="12"/>
  <c r="K2038" i="12"/>
  <c r="AH2037" i="12"/>
  <c r="AH2044" i="12" s="1"/>
  <c r="AE2037" i="12"/>
  <c r="Y2037" i="12"/>
  <c r="T2037" i="12"/>
  <c r="Q2037" i="12"/>
  <c r="Q2044" i="12" s="1"/>
  <c r="N2037" i="12"/>
  <c r="K2037" i="12"/>
  <c r="AE2036" i="12"/>
  <c r="AH2035" i="12"/>
  <c r="AE2035" i="12"/>
  <c r="Y2035" i="12"/>
  <c r="T2035" i="12"/>
  <c r="Q2035" i="12"/>
  <c r="N2035" i="12"/>
  <c r="K2035" i="12"/>
  <c r="AH2034" i="12"/>
  <c r="AE2034" i="12"/>
  <c r="Y2034" i="12"/>
  <c r="T2034" i="12"/>
  <c r="Q2034" i="12"/>
  <c r="N2034" i="12"/>
  <c r="K2034" i="12"/>
  <c r="AH2033" i="12"/>
  <c r="AE2033" i="12"/>
  <c r="Y2033" i="12"/>
  <c r="T2033" i="12"/>
  <c r="Q2033" i="12"/>
  <c r="N2033" i="12"/>
  <c r="K2033" i="12"/>
  <c r="AH2032" i="12"/>
  <c r="AH2036" i="12" s="1"/>
  <c r="AE2032" i="12"/>
  <c r="Y2032" i="12"/>
  <c r="T2032" i="12"/>
  <c r="Q2032" i="12"/>
  <c r="N2032" i="12"/>
  <c r="K2032" i="12"/>
  <c r="AH2031" i="12"/>
  <c r="AE2031" i="12"/>
  <c r="Y2031" i="12"/>
  <c r="T2031" i="12"/>
  <c r="Q2031" i="12"/>
  <c r="N2031" i="12"/>
  <c r="N2036" i="12" s="1"/>
  <c r="K2031" i="12"/>
  <c r="AH2030" i="12"/>
  <c r="AE2030" i="12"/>
  <c r="Y2030" i="12"/>
  <c r="T2030" i="12"/>
  <c r="Q2030" i="12"/>
  <c r="N2030" i="12"/>
  <c r="K2030" i="12"/>
  <c r="AH2029" i="12"/>
  <c r="AE2029" i="12"/>
  <c r="Y2029" i="12"/>
  <c r="T2029" i="12"/>
  <c r="T2036" i="12" s="1"/>
  <c r="Q2029" i="12"/>
  <c r="Q2036" i="12" s="1"/>
  <c r="N2029" i="12"/>
  <c r="K2029" i="12"/>
  <c r="AH2027" i="12"/>
  <c r="AE2027" i="12"/>
  <c r="Y2027" i="12"/>
  <c r="T2027" i="12"/>
  <c r="Q2027" i="12"/>
  <c r="N2027" i="12"/>
  <c r="K2027" i="12"/>
  <c r="AH2026" i="12"/>
  <c r="AE2026" i="12"/>
  <c r="Y2026" i="12"/>
  <c r="T2026" i="12"/>
  <c r="Q2026" i="12"/>
  <c r="N2026" i="12"/>
  <c r="K2026" i="12"/>
  <c r="AH2025" i="12"/>
  <c r="AE2025" i="12"/>
  <c r="Y2025" i="12"/>
  <c r="T2025" i="12"/>
  <c r="Q2025" i="12"/>
  <c r="N2025" i="12"/>
  <c r="K2025" i="12"/>
  <c r="AH2024" i="12"/>
  <c r="AE2024" i="12"/>
  <c r="Y2024" i="12"/>
  <c r="T2024" i="12"/>
  <c r="Q2024" i="12"/>
  <c r="N2024" i="12"/>
  <c r="K2024" i="12"/>
  <c r="AH2023" i="12"/>
  <c r="AH2028" i="12" s="1"/>
  <c r="AE2023" i="12"/>
  <c r="Y2023" i="12"/>
  <c r="T2023" i="12"/>
  <c r="Q2023" i="12"/>
  <c r="Q2028" i="12" s="1"/>
  <c r="N2023" i="12"/>
  <c r="K2023" i="12"/>
  <c r="AH2022" i="12"/>
  <c r="AE2022" i="12"/>
  <c r="Y2022" i="12"/>
  <c r="T2022" i="12"/>
  <c r="Q2022" i="12"/>
  <c r="N2022" i="12"/>
  <c r="K2022" i="12"/>
  <c r="AH2021" i="12"/>
  <c r="AE2021" i="12"/>
  <c r="Y2021" i="12"/>
  <c r="Y2028" i="12" s="1"/>
  <c r="T2021" i="12"/>
  <c r="T2028" i="12" s="1"/>
  <c r="Q2021" i="12"/>
  <c r="N2021" i="12"/>
  <c r="K2021" i="12"/>
  <c r="K2028" i="12" s="1"/>
  <c r="AH2019" i="12"/>
  <c r="AE2019" i="12"/>
  <c r="Y2019" i="12"/>
  <c r="T2019" i="12"/>
  <c r="Q2019" i="12"/>
  <c r="N2019" i="12"/>
  <c r="K2019" i="12"/>
  <c r="AH2018" i="12"/>
  <c r="AE2018" i="12"/>
  <c r="Y2018" i="12"/>
  <c r="T2018" i="12"/>
  <c r="Q2018" i="12"/>
  <c r="N2018" i="12"/>
  <c r="K2018" i="12"/>
  <c r="AH2017" i="12"/>
  <c r="AE2017" i="12"/>
  <c r="Y2017" i="12"/>
  <c r="T2017" i="12"/>
  <c r="Q2017" i="12"/>
  <c r="N2017" i="12"/>
  <c r="K2017" i="12"/>
  <c r="AH2016" i="12"/>
  <c r="AE2016" i="12"/>
  <c r="Y2016" i="12"/>
  <c r="T2016" i="12"/>
  <c r="Q2016" i="12"/>
  <c r="N2016" i="12"/>
  <c r="K2016" i="12"/>
  <c r="AH2015" i="12"/>
  <c r="AE2015" i="12"/>
  <c r="Y2015" i="12"/>
  <c r="T2015" i="12"/>
  <c r="T2020" i="12" s="1"/>
  <c r="Q2015" i="12"/>
  <c r="N2015" i="12"/>
  <c r="K2015" i="12"/>
  <c r="AH2014" i="12"/>
  <c r="AE2014" i="12"/>
  <c r="Y2014" i="12"/>
  <c r="T2014" i="12"/>
  <c r="Q2014" i="12"/>
  <c r="N2014" i="12"/>
  <c r="K2014" i="12"/>
  <c r="AH2013" i="12"/>
  <c r="AE2013" i="12"/>
  <c r="Y2013" i="12"/>
  <c r="Y2020" i="12" s="1"/>
  <c r="T2013" i="12"/>
  <c r="Q2013" i="12"/>
  <c r="N2013" i="12"/>
  <c r="K2013" i="12"/>
  <c r="K2020" i="12" s="1"/>
  <c r="AE2012" i="12"/>
  <c r="AH2011" i="12"/>
  <c r="AE2011" i="12"/>
  <c r="Y2011" i="12"/>
  <c r="T2011" i="12"/>
  <c r="Q2011" i="12"/>
  <c r="N2011" i="12"/>
  <c r="K2011" i="12"/>
  <c r="AH2010" i="12"/>
  <c r="AE2010" i="12"/>
  <c r="Y2010" i="12"/>
  <c r="T2010" i="12"/>
  <c r="Q2010" i="12"/>
  <c r="N2010" i="12"/>
  <c r="K2010" i="12"/>
  <c r="AH2009" i="12"/>
  <c r="AE2009" i="12"/>
  <c r="Y2009" i="12"/>
  <c r="T2009" i="12"/>
  <c r="Q2009" i="12"/>
  <c r="N2009" i="12"/>
  <c r="K2009" i="12"/>
  <c r="AH2008" i="12"/>
  <c r="AE2008" i="12"/>
  <c r="Y2008" i="12"/>
  <c r="T2008" i="12"/>
  <c r="Q2008" i="12"/>
  <c r="N2008" i="12"/>
  <c r="K2008" i="12"/>
  <c r="K2012" i="12" s="1"/>
  <c r="AH2007" i="12"/>
  <c r="AE2007" i="12"/>
  <c r="Y2007" i="12"/>
  <c r="Y2012" i="12" s="1"/>
  <c r="T2007" i="12"/>
  <c r="Q2007" i="12"/>
  <c r="N2007" i="12"/>
  <c r="K2007" i="12"/>
  <c r="AH2006" i="12"/>
  <c r="AE2006" i="12"/>
  <c r="Y2006" i="12"/>
  <c r="T2006" i="12"/>
  <c r="Q2006" i="12"/>
  <c r="N2006" i="12"/>
  <c r="K2006" i="12"/>
  <c r="AH2005" i="12"/>
  <c r="AE2005" i="12"/>
  <c r="Y2005" i="12"/>
  <c r="T2005" i="12"/>
  <c r="Q2005" i="12"/>
  <c r="N2005" i="12"/>
  <c r="N2012" i="12" s="1"/>
  <c r="K2005" i="12"/>
  <c r="N2004" i="12"/>
  <c r="AH2003" i="12"/>
  <c r="AE2003" i="12"/>
  <c r="Y2003" i="12"/>
  <c r="T2003" i="12"/>
  <c r="Q2003" i="12"/>
  <c r="N2003" i="12"/>
  <c r="K2003" i="12"/>
  <c r="AH2002" i="12"/>
  <c r="AE2002" i="12"/>
  <c r="Y2002" i="12"/>
  <c r="T2002" i="12"/>
  <c r="Q2002" i="12"/>
  <c r="N2002" i="12"/>
  <c r="K2002" i="12"/>
  <c r="AH2001" i="12"/>
  <c r="AE2001" i="12"/>
  <c r="Y2001" i="12"/>
  <c r="T2001" i="12"/>
  <c r="Q2001" i="12"/>
  <c r="N2001" i="12"/>
  <c r="K2001" i="12"/>
  <c r="AH2000" i="12"/>
  <c r="AE2000" i="12"/>
  <c r="Y2000" i="12"/>
  <c r="T2000" i="12"/>
  <c r="Q2000" i="12"/>
  <c r="N2000" i="12"/>
  <c r="K2000" i="12"/>
  <c r="AH1999" i="12"/>
  <c r="AE1999" i="12"/>
  <c r="AE2004" i="12" s="1"/>
  <c r="Y1999" i="12"/>
  <c r="T1999" i="12"/>
  <c r="Q1999" i="12"/>
  <c r="N1999" i="12"/>
  <c r="K1999" i="12"/>
  <c r="AH1998" i="12"/>
  <c r="AE1998" i="12"/>
  <c r="Y1998" i="12"/>
  <c r="T1998" i="12"/>
  <c r="Q1998" i="12"/>
  <c r="N1998" i="12"/>
  <c r="K1998" i="12"/>
  <c r="AH1997" i="12"/>
  <c r="AH2004" i="12" s="1"/>
  <c r="AE1997" i="12"/>
  <c r="Y1997" i="12"/>
  <c r="T1997" i="12"/>
  <c r="Q1997" i="12"/>
  <c r="Q2004" i="12" s="1"/>
  <c r="N1997" i="12"/>
  <c r="K1997" i="12"/>
  <c r="T1996" i="12"/>
  <c r="AH1995" i="12"/>
  <c r="AE1995" i="12"/>
  <c r="Y1995" i="12"/>
  <c r="T1995" i="12"/>
  <c r="Q1995" i="12"/>
  <c r="N1995" i="12"/>
  <c r="K1995" i="12"/>
  <c r="AH1994" i="12"/>
  <c r="AE1994" i="12"/>
  <c r="Y1994" i="12"/>
  <c r="T1994" i="12"/>
  <c r="Q1994" i="12"/>
  <c r="N1994" i="12"/>
  <c r="K1994" i="12"/>
  <c r="AH1993" i="12"/>
  <c r="AE1993" i="12"/>
  <c r="Y1993" i="12"/>
  <c r="T1993" i="12"/>
  <c r="Q1993" i="12"/>
  <c r="N1993" i="12"/>
  <c r="K1993" i="12"/>
  <c r="AH1992" i="12"/>
  <c r="AH1996" i="12" s="1"/>
  <c r="AE1992" i="12"/>
  <c r="Y1992" i="12"/>
  <c r="T1992" i="12"/>
  <c r="Q1992" i="12"/>
  <c r="N1992" i="12"/>
  <c r="K1992" i="12"/>
  <c r="AH1991" i="12"/>
  <c r="AE1991" i="12"/>
  <c r="Y1991" i="12"/>
  <c r="T1991" i="12"/>
  <c r="Q1991" i="12"/>
  <c r="Q1996" i="12" s="1"/>
  <c r="N1991" i="12"/>
  <c r="K1991" i="12"/>
  <c r="AH1990" i="12"/>
  <c r="AE1990" i="12"/>
  <c r="Y1990" i="12"/>
  <c r="T1990" i="12"/>
  <c r="Q1990" i="12"/>
  <c r="N1990" i="12"/>
  <c r="K1990" i="12"/>
  <c r="AH1989" i="12"/>
  <c r="AE1989" i="12"/>
  <c r="Y1989" i="12"/>
  <c r="T1989" i="12"/>
  <c r="Q1989" i="12"/>
  <c r="N1989" i="12"/>
  <c r="K1989" i="12"/>
  <c r="Y1988" i="12"/>
  <c r="T1988" i="12"/>
  <c r="AH1987" i="12"/>
  <c r="AE1987" i="12"/>
  <c r="Y1987" i="12"/>
  <c r="T1987" i="12"/>
  <c r="Q1987" i="12"/>
  <c r="N1987" i="12"/>
  <c r="K1987" i="12"/>
  <c r="AH1986" i="12"/>
  <c r="AE1986" i="12"/>
  <c r="Y1986" i="12"/>
  <c r="T1986" i="12"/>
  <c r="Q1986" i="12"/>
  <c r="N1986" i="12"/>
  <c r="K1986" i="12"/>
  <c r="AH1985" i="12"/>
  <c r="AE1985" i="12"/>
  <c r="Y1985" i="12"/>
  <c r="T1985" i="12"/>
  <c r="Q1985" i="12"/>
  <c r="N1985" i="12"/>
  <c r="K1985" i="12"/>
  <c r="AH1984" i="12"/>
  <c r="AE1984" i="12"/>
  <c r="Y1984" i="12"/>
  <c r="T1984" i="12"/>
  <c r="Q1984" i="12"/>
  <c r="N1984" i="12"/>
  <c r="K1984" i="12"/>
  <c r="AH1983" i="12"/>
  <c r="AE1983" i="12"/>
  <c r="Y1983" i="12"/>
  <c r="T1983" i="12"/>
  <c r="Q1983" i="12"/>
  <c r="N1983" i="12"/>
  <c r="K1983" i="12"/>
  <c r="AH1982" i="12"/>
  <c r="AE1982" i="12"/>
  <c r="Y1982" i="12"/>
  <c r="T1982" i="12"/>
  <c r="Q1982" i="12"/>
  <c r="N1982" i="12"/>
  <c r="K1982" i="12"/>
  <c r="AH1981" i="12"/>
  <c r="AH1988" i="12" s="1"/>
  <c r="AE1981" i="12"/>
  <c r="Y1981" i="12"/>
  <c r="T1981" i="12"/>
  <c r="Q1981" i="12"/>
  <c r="Q1988" i="12" s="1"/>
  <c r="N1981" i="12"/>
  <c r="K1981" i="12"/>
  <c r="K1988" i="12" s="1"/>
  <c r="AH1979" i="12"/>
  <c r="AE1979" i="12"/>
  <c r="Y1979" i="12"/>
  <c r="T1979" i="12"/>
  <c r="Q1979" i="12"/>
  <c r="N1979" i="12"/>
  <c r="K1979" i="12"/>
  <c r="AH1978" i="12"/>
  <c r="AE1978" i="12"/>
  <c r="Y1978" i="12"/>
  <c r="T1978" i="12"/>
  <c r="Q1978" i="12"/>
  <c r="N1978" i="12"/>
  <c r="K1978" i="12"/>
  <c r="AH1977" i="12"/>
  <c r="AE1977" i="12"/>
  <c r="Y1977" i="12"/>
  <c r="T1977" i="12"/>
  <c r="Q1977" i="12"/>
  <c r="N1977" i="12"/>
  <c r="K1977" i="12"/>
  <c r="AH1976" i="12"/>
  <c r="AE1976" i="12"/>
  <c r="AE1980" i="12" s="1"/>
  <c r="Y1976" i="12"/>
  <c r="T1976" i="12"/>
  <c r="Q1976" i="12"/>
  <c r="N1976" i="12"/>
  <c r="N1980" i="12" s="1"/>
  <c r="K1976" i="12"/>
  <c r="AH1975" i="12"/>
  <c r="AE1975" i="12"/>
  <c r="Y1975" i="12"/>
  <c r="Y1980" i="12" s="1"/>
  <c r="T1975" i="12"/>
  <c r="Q1975" i="12"/>
  <c r="N1975" i="12"/>
  <c r="K1975" i="12"/>
  <c r="K1980" i="12" s="1"/>
  <c r="AH1974" i="12"/>
  <c r="AE1974" i="12"/>
  <c r="Y1974" i="12"/>
  <c r="T1974" i="12"/>
  <c r="Q1974" i="12"/>
  <c r="N1974" i="12"/>
  <c r="K1974" i="12"/>
  <c r="AH1973" i="12"/>
  <c r="AH1980" i="12" s="1"/>
  <c r="AE1973" i="12"/>
  <c r="Y1973" i="12"/>
  <c r="T1973" i="12"/>
  <c r="Q1973" i="12"/>
  <c r="Q1980" i="12" s="1"/>
  <c r="N1973" i="12"/>
  <c r="K1973" i="12"/>
  <c r="AE1972" i="12"/>
  <c r="AH1971" i="12"/>
  <c r="AE1971" i="12"/>
  <c r="Y1971" i="12"/>
  <c r="T1971" i="12"/>
  <c r="Q1971" i="12"/>
  <c r="N1971" i="12"/>
  <c r="K1971" i="12"/>
  <c r="AH1970" i="12"/>
  <c r="AE1970" i="12"/>
  <c r="Y1970" i="12"/>
  <c r="T1970" i="12"/>
  <c r="Q1970" i="12"/>
  <c r="N1970" i="12"/>
  <c r="K1970" i="12"/>
  <c r="AH1969" i="12"/>
  <c r="AE1969" i="12"/>
  <c r="Y1969" i="12"/>
  <c r="T1969" i="12"/>
  <c r="Q1969" i="12"/>
  <c r="N1969" i="12"/>
  <c r="K1969" i="12"/>
  <c r="AH1968" i="12"/>
  <c r="AH1972" i="12" s="1"/>
  <c r="AE1968" i="12"/>
  <c r="Y1968" i="12"/>
  <c r="T1968" i="12"/>
  <c r="Q1968" i="12"/>
  <c r="N1968" i="12"/>
  <c r="K1968" i="12"/>
  <c r="AH1967" i="12"/>
  <c r="AE1967" i="12"/>
  <c r="Y1967" i="12"/>
  <c r="T1967" i="12"/>
  <c r="Q1967" i="12"/>
  <c r="N1967" i="12"/>
  <c r="N1972" i="12" s="1"/>
  <c r="K1967" i="12"/>
  <c r="AH1966" i="12"/>
  <c r="AE1966" i="12"/>
  <c r="Y1966" i="12"/>
  <c r="T1966" i="12"/>
  <c r="Q1966" i="12"/>
  <c r="N1966" i="12"/>
  <c r="K1966" i="12"/>
  <c r="AH1965" i="12"/>
  <c r="AE1965" i="12"/>
  <c r="Y1965" i="12"/>
  <c r="T1965" i="12"/>
  <c r="T1972" i="12" s="1"/>
  <c r="Q1965" i="12"/>
  <c r="N1965" i="12"/>
  <c r="K1965" i="12"/>
  <c r="AH1963" i="12"/>
  <c r="AE1963" i="12"/>
  <c r="Y1963" i="12"/>
  <c r="T1963" i="12"/>
  <c r="Q1963" i="12"/>
  <c r="N1963" i="12"/>
  <c r="K1963" i="12"/>
  <c r="AH1962" i="12"/>
  <c r="AE1962" i="12"/>
  <c r="Y1962" i="12"/>
  <c r="T1962" i="12"/>
  <c r="Q1962" i="12"/>
  <c r="N1962" i="12"/>
  <c r="K1962" i="12"/>
  <c r="AH1961" i="12"/>
  <c r="AE1961" i="12"/>
  <c r="Y1961" i="12"/>
  <c r="T1961" i="12"/>
  <c r="Q1961" i="12"/>
  <c r="N1961" i="12"/>
  <c r="K1961" i="12"/>
  <c r="AH1960" i="12"/>
  <c r="AE1960" i="12"/>
  <c r="Y1960" i="12"/>
  <c r="T1960" i="12"/>
  <c r="Q1960" i="12"/>
  <c r="N1960" i="12"/>
  <c r="K1960" i="12"/>
  <c r="AH1959" i="12"/>
  <c r="AH1964" i="12" s="1"/>
  <c r="AE1959" i="12"/>
  <c r="Y1959" i="12"/>
  <c r="T1959" i="12"/>
  <c r="Q1959" i="12"/>
  <c r="Q1964" i="12" s="1"/>
  <c r="N1959" i="12"/>
  <c r="K1959" i="12"/>
  <c r="AH1958" i="12"/>
  <c r="AE1958" i="12"/>
  <c r="Y1958" i="12"/>
  <c r="T1958" i="12"/>
  <c r="Q1958" i="12"/>
  <c r="N1958" i="12"/>
  <c r="K1958" i="12"/>
  <c r="AH1957" i="12"/>
  <c r="AE1957" i="12"/>
  <c r="Y1957" i="12"/>
  <c r="Y1964" i="12" s="1"/>
  <c r="T1957" i="12"/>
  <c r="Q1957" i="12"/>
  <c r="N1957" i="12"/>
  <c r="K1957" i="12"/>
  <c r="K1964" i="12" s="1"/>
  <c r="AH1955" i="12"/>
  <c r="AE1955" i="12"/>
  <c r="Y1955" i="12"/>
  <c r="T1955" i="12"/>
  <c r="Q1955" i="12"/>
  <c r="N1955" i="12"/>
  <c r="K1955" i="12"/>
  <c r="AH1954" i="12"/>
  <c r="AE1954" i="12"/>
  <c r="Y1954" i="12"/>
  <c r="T1954" i="12"/>
  <c r="Q1954" i="12"/>
  <c r="N1954" i="12"/>
  <c r="K1954" i="12"/>
  <c r="AH1953" i="12"/>
  <c r="AE1953" i="12"/>
  <c r="Y1953" i="12"/>
  <c r="T1953" i="12"/>
  <c r="Q1953" i="12"/>
  <c r="N1953" i="12"/>
  <c r="K1953" i="12"/>
  <c r="AH1952" i="12"/>
  <c r="AE1952" i="12"/>
  <c r="Y1952" i="12"/>
  <c r="T1952" i="12"/>
  <c r="Q1952" i="12"/>
  <c r="N1952" i="12"/>
  <c r="K1952" i="12"/>
  <c r="AH1951" i="12"/>
  <c r="AE1951" i="12"/>
  <c r="Y1951" i="12"/>
  <c r="T1951" i="12"/>
  <c r="T1956" i="12" s="1"/>
  <c r="Q1951" i="12"/>
  <c r="N1951" i="12"/>
  <c r="K1951" i="12"/>
  <c r="AH1950" i="12"/>
  <c r="AE1950" i="12"/>
  <c r="Y1950" i="12"/>
  <c r="T1950" i="12"/>
  <c r="Q1950" i="12"/>
  <c r="N1950" i="12"/>
  <c r="K1950" i="12"/>
  <c r="AH1949" i="12"/>
  <c r="AE1949" i="12"/>
  <c r="Y1949" i="12"/>
  <c r="Y1956" i="12" s="1"/>
  <c r="T1949" i="12"/>
  <c r="Q1949" i="12"/>
  <c r="N1949" i="12"/>
  <c r="K1949" i="12"/>
  <c r="K1956" i="12" s="1"/>
  <c r="AE1948" i="12"/>
  <c r="AH1947" i="12"/>
  <c r="AE1947" i="12"/>
  <c r="Y1947" i="12"/>
  <c r="T1947" i="12"/>
  <c r="Q1947" i="12"/>
  <c r="N1947" i="12"/>
  <c r="K1947" i="12"/>
  <c r="AH1946" i="12"/>
  <c r="AE1946" i="12"/>
  <c r="Y1946" i="12"/>
  <c r="T1946" i="12"/>
  <c r="Q1946" i="12"/>
  <c r="N1946" i="12"/>
  <c r="K1946" i="12"/>
  <c r="AH1945" i="12"/>
  <c r="AE1945" i="12"/>
  <c r="Y1945" i="12"/>
  <c r="T1945" i="12"/>
  <c r="Q1945" i="12"/>
  <c r="N1945" i="12"/>
  <c r="K1945" i="12"/>
  <c r="AH1944" i="12"/>
  <c r="AE1944" i="12"/>
  <c r="Y1944" i="12"/>
  <c r="Y1948" i="12" s="1"/>
  <c r="T1944" i="12"/>
  <c r="Q1944" i="12"/>
  <c r="N1944" i="12"/>
  <c r="K1944" i="12"/>
  <c r="K1948" i="12" s="1"/>
  <c r="AH1943" i="12"/>
  <c r="AE1943" i="12"/>
  <c r="Y1943" i="12"/>
  <c r="T1943" i="12"/>
  <c r="Q1943" i="12"/>
  <c r="N1943" i="12"/>
  <c r="K1943" i="12"/>
  <c r="AH1942" i="12"/>
  <c r="AE1942" i="12"/>
  <c r="Y1942" i="12"/>
  <c r="T1942" i="12"/>
  <c r="Q1942" i="12"/>
  <c r="N1942" i="12"/>
  <c r="K1942" i="12"/>
  <c r="AH1941" i="12"/>
  <c r="AE1941" i="12"/>
  <c r="Y1941" i="12"/>
  <c r="T1941" i="12"/>
  <c r="Q1941" i="12"/>
  <c r="N1941" i="12"/>
  <c r="N1948" i="12" s="1"/>
  <c r="K1941" i="12"/>
  <c r="N1940" i="12"/>
  <c r="AH1939" i="12"/>
  <c r="AE1939" i="12"/>
  <c r="Y1939" i="12"/>
  <c r="T1939" i="12"/>
  <c r="Q1939" i="12"/>
  <c r="N1939" i="12"/>
  <c r="K1939" i="12"/>
  <c r="AH1938" i="12"/>
  <c r="AE1938" i="12"/>
  <c r="Y1938" i="12"/>
  <c r="T1938" i="12"/>
  <c r="Q1938" i="12"/>
  <c r="N1938" i="12"/>
  <c r="K1938" i="12"/>
  <c r="AH1937" i="12"/>
  <c r="AE1937" i="12"/>
  <c r="Y1937" i="12"/>
  <c r="T1937" i="12"/>
  <c r="Q1937" i="12"/>
  <c r="N1937" i="12"/>
  <c r="K1937" i="12"/>
  <c r="AH1936" i="12"/>
  <c r="AE1936" i="12"/>
  <c r="Y1936" i="12"/>
  <c r="T1936" i="12"/>
  <c r="Q1936" i="12"/>
  <c r="N1936" i="12"/>
  <c r="K1936" i="12"/>
  <c r="AH1935" i="12"/>
  <c r="AE1935" i="12"/>
  <c r="AE1940" i="12" s="1"/>
  <c r="Y1935" i="12"/>
  <c r="T1935" i="12"/>
  <c r="Q1935" i="12"/>
  <c r="N1935" i="12"/>
  <c r="K1935" i="12"/>
  <c r="AH1934" i="12"/>
  <c r="AE1934" i="12"/>
  <c r="Y1934" i="12"/>
  <c r="T1934" i="12"/>
  <c r="Q1934" i="12"/>
  <c r="N1934" i="12"/>
  <c r="K1934" i="12"/>
  <c r="AH1933" i="12"/>
  <c r="AH1940" i="12" s="1"/>
  <c r="AE1933" i="12"/>
  <c r="Y1933" i="12"/>
  <c r="T1933" i="12"/>
  <c r="Q1933" i="12"/>
  <c r="Q1940" i="12" s="1"/>
  <c r="N1933" i="12"/>
  <c r="K1933" i="12"/>
  <c r="T1932" i="12"/>
  <c r="AH1931" i="12"/>
  <c r="AE1931" i="12"/>
  <c r="Y1931" i="12"/>
  <c r="T1931" i="12"/>
  <c r="Q1931" i="12"/>
  <c r="N1931" i="12"/>
  <c r="K1931" i="12"/>
  <c r="AH1930" i="12"/>
  <c r="AE1930" i="12"/>
  <c r="Y1930" i="12"/>
  <c r="T1930" i="12"/>
  <c r="Q1930" i="12"/>
  <c r="N1930" i="12"/>
  <c r="K1930" i="12"/>
  <c r="AH1929" i="12"/>
  <c r="AE1929" i="12"/>
  <c r="Y1929" i="12"/>
  <c r="T1929" i="12"/>
  <c r="Q1929" i="12"/>
  <c r="N1929" i="12"/>
  <c r="K1929" i="12"/>
  <c r="AH1928" i="12"/>
  <c r="AH1932" i="12" s="1"/>
  <c r="AE1928" i="12"/>
  <c r="Y1928" i="12"/>
  <c r="T1928" i="12"/>
  <c r="Q1928" i="12"/>
  <c r="N1928" i="12"/>
  <c r="K1928" i="12"/>
  <c r="AH1927" i="12"/>
  <c r="AE1927" i="12"/>
  <c r="Y1927" i="12"/>
  <c r="T1927" i="12"/>
  <c r="Q1927" i="12"/>
  <c r="Q1932" i="12" s="1"/>
  <c r="N1927" i="12"/>
  <c r="K1927" i="12"/>
  <c r="AH1926" i="12"/>
  <c r="AE1926" i="12"/>
  <c r="Y1926" i="12"/>
  <c r="T1926" i="12"/>
  <c r="Q1926" i="12"/>
  <c r="N1926" i="12"/>
  <c r="K1926" i="12"/>
  <c r="AH1925" i="12"/>
  <c r="AE1925" i="12"/>
  <c r="Y1925" i="12"/>
  <c r="T1925" i="12"/>
  <c r="Q1925" i="12"/>
  <c r="N1925" i="12"/>
  <c r="K1925" i="12"/>
  <c r="Y1924" i="12"/>
  <c r="T1924" i="12"/>
  <c r="AH1923" i="12"/>
  <c r="AE1923" i="12"/>
  <c r="Y1923" i="12"/>
  <c r="T1923" i="12"/>
  <c r="Q1923" i="12"/>
  <c r="N1923" i="12"/>
  <c r="K1923" i="12"/>
  <c r="AH1922" i="12"/>
  <c r="AE1922" i="12"/>
  <c r="Y1922" i="12"/>
  <c r="T1922" i="12"/>
  <c r="Q1922" i="12"/>
  <c r="N1922" i="12"/>
  <c r="K1922" i="12"/>
  <c r="AH1921" i="12"/>
  <c r="AE1921" i="12"/>
  <c r="Y1921" i="12"/>
  <c r="T1921" i="12"/>
  <c r="Q1921" i="12"/>
  <c r="N1921" i="12"/>
  <c r="K1921" i="12"/>
  <c r="AH1920" i="12"/>
  <c r="AE1920" i="12"/>
  <c r="Y1920" i="12"/>
  <c r="T1920" i="12"/>
  <c r="Q1920" i="12"/>
  <c r="N1920" i="12"/>
  <c r="K1920" i="12"/>
  <c r="AH1919" i="12"/>
  <c r="AE1919" i="12"/>
  <c r="Y1919" i="12"/>
  <c r="T1919" i="12"/>
  <c r="Q1919" i="12"/>
  <c r="N1919" i="12"/>
  <c r="K1919" i="12"/>
  <c r="AH1918" i="12"/>
  <c r="AE1918" i="12"/>
  <c r="Y1918" i="12"/>
  <c r="T1918" i="12"/>
  <c r="Q1918" i="12"/>
  <c r="N1918" i="12"/>
  <c r="K1918" i="12"/>
  <c r="AH1917" i="12"/>
  <c r="AH1924" i="12" s="1"/>
  <c r="AE1917" i="12"/>
  <c r="Y1917" i="12"/>
  <c r="T1917" i="12"/>
  <c r="Q1917" i="12"/>
  <c r="Q1924" i="12" s="1"/>
  <c r="N1917" i="12"/>
  <c r="K1917" i="12"/>
  <c r="K1924" i="12" s="1"/>
  <c r="AH1915" i="12"/>
  <c r="AE1915" i="12"/>
  <c r="Y1915" i="12"/>
  <c r="T1915" i="12"/>
  <c r="Q1915" i="12"/>
  <c r="N1915" i="12"/>
  <c r="K1915" i="12"/>
  <c r="AH1914" i="12"/>
  <c r="AE1914" i="12"/>
  <c r="Y1914" i="12"/>
  <c r="T1914" i="12"/>
  <c r="Q1914" i="12"/>
  <c r="N1914" i="12"/>
  <c r="K1914" i="12"/>
  <c r="AH1913" i="12"/>
  <c r="AE1913" i="12"/>
  <c r="Y1913" i="12"/>
  <c r="T1913" i="12"/>
  <c r="Q1913" i="12"/>
  <c r="N1913" i="12"/>
  <c r="K1913" i="12"/>
  <c r="AH1912" i="12"/>
  <c r="AE1912" i="12"/>
  <c r="Y1912" i="12"/>
  <c r="T1912" i="12"/>
  <c r="Q1912" i="12"/>
  <c r="N1912" i="12"/>
  <c r="N1916" i="12" s="1"/>
  <c r="K1912" i="12"/>
  <c r="AH1911" i="12"/>
  <c r="AE1911" i="12"/>
  <c r="Y1911" i="12"/>
  <c r="Y1916" i="12" s="1"/>
  <c r="T1911" i="12"/>
  <c r="Q1911" i="12"/>
  <c r="N1911" i="12"/>
  <c r="K1911" i="12"/>
  <c r="K1916" i="12" s="1"/>
  <c r="AH1910" i="12"/>
  <c r="AE1910" i="12"/>
  <c r="Y1910" i="12"/>
  <c r="T1910" i="12"/>
  <c r="Q1910" i="12"/>
  <c r="N1910" i="12"/>
  <c r="K1910" i="12"/>
  <c r="AH1909" i="12"/>
  <c r="AH1916" i="12" s="1"/>
  <c r="AE1909" i="12"/>
  <c r="Y1909" i="12"/>
  <c r="T1909" i="12"/>
  <c r="Q1909" i="12"/>
  <c r="Q1916" i="12" s="1"/>
  <c r="N1909" i="12"/>
  <c r="K1909" i="12"/>
  <c r="AE1908" i="12"/>
  <c r="AH1907" i="12"/>
  <c r="AE1907" i="12"/>
  <c r="Y1907" i="12"/>
  <c r="T1907" i="12"/>
  <c r="Q1907" i="12"/>
  <c r="N1907" i="12"/>
  <c r="K1907" i="12"/>
  <c r="AH1906" i="12"/>
  <c r="AE1906" i="12"/>
  <c r="Y1906" i="12"/>
  <c r="T1906" i="12"/>
  <c r="Q1906" i="12"/>
  <c r="N1906" i="12"/>
  <c r="K1906" i="12"/>
  <c r="AH1905" i="12"/>
  <c r="AE1905" i="12"/>
  <c r="Y1905" i="12"/>
  <c r="T1905" i="12"/>
  <c r="Q1905" i="12"/>
  <c r="N1905" i="12"/>
  <c r="K1905" i="12"/>
  <c r="AH1904" i="12"/>
  <c r="AH1908" i="12" s="1"/>
  <c r="AE1904" i="12"/>
  <c r="Y1904" i="12"/>
  <c r="T1904" i="12"/>
  <c r="Q1904" i="12"/>
  <c r="N1904" i="12"/>
  <c r="K1904" i="12"/>
  <c r="AH1903" i="12"/>
  <c r="AE1903" i="12"/>
  <c r="Y1903" i="12"/>
  <c r="T1903" i="12"/>
  <c r="Q1903" i="12"/>
  <c r="N1903" i="12"/>
  <c r="N1908" i="12" s="1"/>
  <c r="K1903" i="12"/>
  <c r="AH1902" i="12"/>
  <c r="AE1902" i="12"/>
  <c r="Y1902" i="12"/>
  <c r="T1902" i="12"/>
  <c r="Q1902" i="12"/>
  <c r="N1902" i="12"/>
  <c r="K1902" i="12"/>
  <c r="AH1901" i="12"/>
  <c r="AE1901" i="12"/>
  <c r="Y1901" i="12"/>
  <c r="T1901" i="12"/>
  <c r="T1908" i="12" s="1"/>
  <c r="Q1901" i="12"/>
  <c r="N1901" i="12"/>
  <c r="K1901" i="12"/>
  <c r="AH1899" i="12"/>
  <c r="AE1899" i="12"/>
  <c r="Y1899" i="12"/>
  <c r="T1899" i="12"/>
  <c r="Q1899" i="12"/>
  <c r="N1899" i="12"/>
  <c r="K1899" i="12"/>
  <c r="AH1898" i="12"/>
  <c r="AE1898" i="12"/>
  <c r="Y1898" i="12"/>
  <c r="T1898" i="12"/>
  <c r="Q1898" i="12"/>
  <c r="N1898" i="12"/>
  <c r="K1898" i="12"/>
  <c r="AH1897" i="12"/>
  <c r="AE1897" i="12"/>
  <c r="Y1897" i="12"/>
  <c r="T1897" i="12"/>
  <c r="Q1897" i="12"/>
  <c r="N1897" i="12"/>
  <c r="K1897" i="12"/>
  <c r="AH1896" i="12"/>
  <c r="AE1896" i="12"/>
  <c r="Y1896" i="12"/>
  <c r="T1896" i="12"/>
  <c r="Q1896" i="12"/>
  <c r="N1896" i="12"/>
  <c r="K1896" i="12"/>
  <c r="AH1895" i="12"/>
  <c r="AH1900" i="12" s="1"/>
  <c r="AE1895" i="12"/>
  <c r="Y1895" i="12"/>
  <c r="T1895" i="12"/>
  <c r="Q1895" i="12"/>
  <c r="Q1900" i="12" s="1"/>
  <c r="N1895" i="12"/>
  <c r="K1895" i="12"/>
  <c r="AH1894" i="12"/>
  <c r="AE1894" i="12"/>
  <c r="Y1894" i="12"/>
  <c r="T1894" i="12"/>
  <c r="Q1894" i="12"/>
  <c r="N1894" i="12"/>
  <c r="K1894" i="12"/>
  <c r="AH1893" i="12"/>
  <c r="AE1893" i="12"/>
  <c r="Y1893" i="12"/>
  <c r="Y1900" i="12" s="1"/>
  <c r="T1893" i="12"/>
  <c r="Q1893" i="12"/>
  <c r="N1893" i="12"/>
  <c r="K1893" i="12"/>
  <c r="K1900" i="12" s="1"/>
  <c r="AH1891" i="12"/>
  <c r="AE1891" i="12"/>
  <c r="Y1891" i="12"/>
  <c r="T1891" i="12"/>
  <c r="Q1891" i="12"/>
  <c r="N1891" i="12"/>
  <c r="K1891" i="12"/>
  <c r="AH1890" i="12"/>
  <c r="AE1890" i="12"/>
  <c r="Y1890" i="12"/>
  <c r="T1890" i="12"/>
  <c r="Q1890" i="12"/>
  <c r="N1890" i="12"/>
  <c r="K1890" i="12"/>
  <c r="AH1889" i="12"/>
  <c r="AE1889" i="12"/>
  <c r="Y1889" i="12"/>
  <c r="T1889" i="12"/>
  <c r="Q1889" i="12"/>
  <c r="N1889" i="12"/>
  <c r="K1889" i="12"/>
  <c r="AH1888" i="12"/>
  <c r="AE1888" i="12"/>
  <c r="Y1888" i="12"/>
  <c r="T1888" i="12"/>
  <c r="Q1888" i="12"/>
  <c r="N1888" i="12"/>
  <c r="K1888" i="12"/>
  <c r="AH1887" i="12"/>
  <c r="AE1887" i="12"/>
  <c r="Y1887" i="12"/>
  <c r="T1887" i="12"/>
  <c r="T1892" i="12" s="1"/>
  <c r="Q1887" i="12"/>
  <c r="N1887" i="12"/>
  <c r="K1887" i="12"/>
  <c r="AH1886" i="12"/>
  <c r="AE1886" i="12"/>
  <c r="Y1886" i="12"/>
  <c r="T1886" i="12"/>
  <c r="Q1886" i="12"/>
  <c r="N1886" i="12"/>
  <c r="K1886" i="12"/>
  <c r="AH1885" i="12"/>
  <c r="AE1885" i="12"/>
  <c r="Y1885" i="12"/>
  <c r="Y1892" i="12" s="1"/>
  <c r="T1885" i="12"/>
  <c r="Q1885" i="12"/>
  <c r="N1885" i="12"/>
  <c r="K1885" i="12"/>
  <c r="K1892" i="12" s="1"/>
  <c r="AE1884" i="12"/>
  <c r="AH1883" i="12"/>
  <c r="AE1883" i="12"/>
  <c r="Y1883" i="12"/>
  <c r="T1883" i="12"/>
  <c r="Q1883" i="12"/>
  <c r="N1883" i="12"/>
  <c r="K1883" i="12"/>
  <c r="AH1882" i="12"/>
  <c r="AE1882" i="12"/>
  <c r="Y1882" i="12"/>
  <c r="T1882" i="12"/>
  <c r="Q1882" i="12"/>
  <c r="N1882" i="12"/>
  <c r="K1882" i="12"/>
  <c r="AH1881" i="12"/>
  <c r="AE1881" i="12"/>
  <c r="Y1881" i="12"/>
  <c r="T1881" i="12"/>
  <c r="Q1881" i="12"/>
  <c r="N1881" i="12"/>
  <c r="K1881" i="12"/>
  <c r="AH1880" i="12"/>
  <c r="AE1880" i="12"/>
  <c r="Y1880" i="12"/>
  <c r="Y1884" i="12" s="1"/>
  <c r="T1880" i="12"/>
  <c r="Q1880" i="12"/>
  <c r="N1880" i="12"/>
  <c r="K1880" i="12"/>
  <c r="K1884" i="12" s="1"/>
  <c r="AH1879" i="12"/>
  <c r="AE1879" i="12"/>
  <c r="Y1879" i="12"/>
  <c r="T1879" i="12"/>
  <c r="Q1879" i="12"/>
  <c r="N1879" i="12"/>
  <c r="K1879" i="12"/>
  <c r="AH1878" i="12"/>
  <c r="AE1878" i="12"/>
  <c r="Y1878" i="12"/>
  <c r="T1878" i="12"/>
  <c r="Q1878" i="12"/>
  <c r="N1878" i="12"/>
  <c r="K1878" i="12"/>
  <c r="AH1877" i="12"/>
  <c r="AE1877" i="12"/>
  <c r="Y1877" i="12"/>
  <c r="T1877" i="12"/>
  <c r="Q1877" i="12"/>
  <c r="N1877" i="12"/>
  <c r="N1884" i="12" s="1"/>
  <c r="K1877" i="12"/>
  <c r="N1876" i="12"/>
  <c r="AH1875" i="12"/>
  <c r="AE1875" i="12"/>
  <c r="Y1875" i="12"/>
  <c r="T1875" i="12"/>
  <c r="Q1875" i="12"/>
  <c r="N1875" i="12"/>
  <c r="K1875" i="12"/>
  <c r="AH1874" i="12"/>
  <c r="AE1874" i="12"/>
  <c r="Y1874" i="12"/>
  <c r="T1874" i="12"/>
  <c r="Q1874" i="12"/>
  <c r="N1874" i="12"/>
  <c r="K1874" i="12"/>
  <c r="AH1873" i="12"/>
  <c r="AE1873" i="12"/>
  <c r="Y1873" i="12"/>
  <c r="T1873" i="12"/>
  <c r="Q1873" i="12"/>
  <c r="N1873" i="12"/>
  <c r="K1873" i="12"/>
  <c r="AH1872" i="12"/>
  <c r="AE1872" i="12"/>
  <c r="Y1872" i="12"/>
  <c r="T1872" i="12"/>
  <c r="Q1872" i="12"/>
  <c r="N1872" i="12"/>
  <c r="K1872" i="12"/>
  <c r="AH1871" i="12"/>
  <c r="AE1871" i="12"/>
  <c r="AE1876" i="12" s="1"/>
  <c r="Y1871" i="12"/>
  <c r="T1871" i="12"/>
  <c r="Q1871" i="12"/>
  <c r="N1871" i="12"/>
  <c r="K1871" i="12"/>
  <c r="AH1870" i="12"/>
  <c r="AE1870" i="12"/>
  <c r="Y1870" i="12"/>
  <c r="T1870" i="12"/>
  <c r="Q1870" i="12"/>
  <c r="N1870" i="12"/>
  <c r="K1870" i="12"/>
  <c r="AH1869" i="12"/>
  <c r="AH1876" i="12" s="1"/>
  <c r="AE1869" i="12"/>
  <c r="Y1869" i="12"/>
  <c r="T1869" i="12"/>
  <c r="Q1869" i="12"/>
  <c r="Q1876" i="12" s="1"/>
  <c r="N1869" i="12"/>
  <c r="K1869" i="12"/>
  <c r="T1868" i="12"/>
  <c r="AH1867" i="12"/>
  <c r="AE1867" i="12"/>
  <c r="Y1867" i="12"/>
  <c r="T1867" i="12"/>
  <c r="Q1867" i="12"/>
  <c r="N1867" i="12"/>
  <c r="K1867" i="12"/>
  <c r="AH1866" i="12"/>
  <c r="AE1866" i="12"/>
  <c r="Y1866" i="12"/>
  <c r="T1866" i="12"/>
  <c r="Q1866" i="12"/>
  <c r="N1866" i="12"/>
  <c r="K1866" i="12"/>
  <c r="AH1865" i="12"/>
  <c r="AE1865" i="12"/>
  <c r="Y1865" i="12"/>
  <c r="T1865" i="12"/>
  <c r="Q1865" i="12"/>
  <c r="N1865" i="12"/>
  <c r="K1865" i="12"/>
  <c r="AH1864" i="12"/>
  <c r="AH1868" i="12" s="1"/>
  <c r="AE1864" i="12"/>
  <c r="Y1864" i="12"/>
  <c r="T1864" i="12"/>
  <c r="Q1864" i="12"/>
  <c r="N1864" i="12"/>
  <c r="K1864" i="12"/>
  <c r="AH1863" i="12"/>
  <c r="AE1863" i="12"/>
  <c r="Y1863" i="12"/>
  <c r="T1863" i="12"/>
  <c r="Q1863" i="12"/>
  <c r="Q1868" i="12" s="1"/>
  <c r="N1863" i="12"/>
  <c r="K1863" i="12"/>
  <c r="AH1862" i="12"/>
  <c r="AE1862" i="12"/>
  <c r="Y1862" i="12"/>
  <c r="T1862" i="12"/>
  <c r="Q1862" i="12"/>
  <c r="N1862" i="12"/>
  <c r="K1862" i="12"/>
  <c r="AH1861" i="12"/>
  <c r="AE1861" i="12"/>
  <c r="Y1861" i="12"/>
  <c r="T1861" i="12"/>
  <c r="Q1861" i="12"/>
  <c r="N1861" i="12"/>
  <c r="K1861" i="12"/>
  <c r="Y1860" i="12"/>
  <c r="T1860" i="12"/>
  <c r="AH1859" i="12"/>
  <c r="AE1859" i="12"/>
  <c r="Y1859" i="12"/>
  <c r="T1859" i="12"/>
  <c r="Q1859" i="12"/>
  <c r="N1859" i="12"/>
  <c r="K1859" i="12"/>
  <c r="AH1858" i="12"/>
  <c r="AE1858" i="12"/>
  <c r="Y1858" i="12"/>
  <c r="T1858" i="12"/>
  <c r="Q1858" i="12"/>
  <c r="N1858" i="12"/>
  <c r="K1858" i="12"/>
  <c r="AH1857" i="12"/>
  <c r="AE1857" i="12"/>
  <c r="Y1857" i="12"/>
  <c r="T1857" i="12"/>
  <c r="Q1857" i="12"/>
  <c r="N1857" i="12"/>
  <c r="K1857" i="12"/>
  <c r="AH1856" i="12"/>
  <c r="AE1856" i="12"/>
  <c r="Y1856" i="12"/>
  <c r="T1856" i="12"/>
  <c r="Q1856" i="12"/>
  <c r="N1856" i="12"/>
  <c r="K1856" i="12"/>
  <c r="AH1855" i="12"/>
  <c r="AE1855" i="12"/>
  <c r="Y1855" i="12"/>
  <c r="T1855" i="12"/>
  <c r="Q1855" i="12"/>
  <c r="N1855" i="12"/>
  <c r="K1855" i="12"/>
  <c r="AH1854" i="12"/>
  <c r="AE1854" i="12"/>
  <c r="Y1854" i="12"/>
  <c r="T1854" i="12"/>
  <c r="Q1854" i="12"/>
  <c r="N1854" i="12"/>
  <c r="K1854" i="12"/>
  <c r="AH1853" i="12"/>
  <c r="AH1860" i="12" s="1"/>
  <c r="AE1853" i="12"/>
  <c r="Y1853" i="12"/>
  <c r="T1853" i="12"/>
  <c r="Q1853" i="12"/>
  <c r="Q1860" i="12" s="1"/>
  <c r="N1853" i="12"/>
  <c r="K1853" i="12"/>
  <c r="K1860" i="12" s="1"/>
  <c r="AH1851" i="12"/>
  <c r="AE1851" i="12"/>
  <c r="Y1851" i="12"/>
  <c r="T1851" i="12"/>
  <c r="Q1851" i="12"/>
  <c r="N1851" i="12"/>
  <c r="K1851" i="12"/>
  <c r="AH1850" i="12"/>
  <c r="AE1850" i="12"/>
  <c r="Y1850" i="12"/>
  <c r="T1850" i="12"/>
  <c r="Q1850" i="12"/>
  <c r="N1850" i="12"/>
  <c r="K1850" i="12"/>
  <c r="AH1849" i="12"/>
  <c r="AE1849" i="12"/>
  <c r="Y1849" i="12"/>
  <c r="T1849" i="12"/>
  <c r="Q1849" i="12"/>
  <c r="N1849" i="12"/>
  <c r="K1849" i="12"/>
  <c r="AH1848" i="12"/>
  <c r="AE1848" i="12"/>
  <c r="Y1848" i="12"/>
  <c r="T1848" i="12"/>
  <c r="Q1848" i="12"/>
  <c r="N1848" i="12"/>
  <c r="N1852" i="12" s="1"/>
  <c r="K1848" i="12"/>
  <c r="AH1847" i="12"/>
  <c r="AE1847" i="12"/>
  <c r="Y1847" i="12"/>
  <c r="Y1852" i="12" s="1"/>
  <c r="T1847" i="12"/>
  <c r="Q1847" i="12"/>
  <c r="N1847" i="12"/>
  <c r="K1847" i="12"/>
  <c r="K1852" i="12" s="1"/>
  <c r="AH1846" i="12"/>
  <c r="AE1846" i="12"/>
  <c r="Y1846" i="12"/>
  <c r="T1846" i="12"/>
  <c r="Q1846" i="12"/>
  <c r="N1846" i="12"/>
  <c r="K1846" i="12"/>
  <c r="AH1845" i="12"/>
  <c r="AH1852" i="12" s="1"/>
  <c r="AE1845" i="12"/>
  <c r="Y1845" i="12"/>
  <c r="T1845" i="12"/>
  <c r="Q1845" i="12"/>
  <c r="Q1852" i="12" s="1"/>
  <c r="N1845" i="12"/>
  <c r="K1845" i="12"/>
  <c r="AE1844" i="12"/>
  <c r="AH1843" i="12"/>
  <c r="AE1843" i="12"/>
  <c r="Y1843" i="12"/>
  <c r="T1843" i="12"/>
  <c r="Q1843" i="12"/>
  <c r="N1843" i="12"/>
  <c r="K1843" i="12"/>
  <c r="AH1842" i="12"/>
  <c r="AE1842" i="12"/>
  <c r="Y1842" i="12"/>
  <c r="T1842" i="12"/>
  <c r="Q1842" i="12"/>
  <c r="N1842" i="12"/>
  <c r="K1842" i="12"/>
  <c r="AH1841" i="12"/>
  <c r="AE1841" i="12"/>
  <c r="Y1841" i="12"/>
  <c r="T1841" i="12"/>
  <c r="Q1841" i="12"/>
  <c r="N1841" i="12"/>
  <c r="K1841" i="12"/>
  <c r="AH1840" i="12"/>
  <c r="AH1844" i="12" s="1"/>
  <c r="AE1840" i="12"/>
  <c r="Y1840" i="12"/>
  <c r="T1840" i="12"/>
  <c r="Q1840" i="12"/>
  <c r="N1840" i="12"/>
  <c r="K1840" i="12"/>
  <c r="AH1839" i="12"/>
  <c r="AE1839" i="12"/>
  <c r="Y1839" i="12"/>
  <c r="T1839" i="12"/>
  <c r="Q1839" i="12"/>
  <c r="N1839" i="12"/>
  <c r="N1844" i="12" s="1"/>
  <c r="K1839" i="12"/>
  <c r="AH1838" i="12"/>
  <c r="AE1838" i="12"/>
  <c r="Y1838" i="12"/>
  <c r="T1838" i="12"/>
  <c r="Q1838" i="12"/>
  <c r="N1838" i="12"/>
  <c r="K1838" i="12"/>
  <c r="AH1837" i="12"/>
  <c r="AE1837" i="12"/>
  <c r="Y1837" i="12"/>
  <c r="T1837" i="12"/>
  <c r="T1844" i="12" s="1"/>
  <c r="Q1837" i="12"/>
  <c r="N1837" i="12"/>
  <c r="K1837" i="12"/>
  <c r="AH1835" i="12"/>
  <c r="AE1835" i="12"/>
  <c r="Y1835" i="12"/>
  <c r="T1835" i="12"/>
  <c r="Q1835" i="12"/>
  <c r="N1835" i="12"/>
  <c r="K1835" i="12"/>
  <c r="AH1834" i="12"/>
  <c r="AE1834" i="12"/>
  <c r="Y1834" i="12"/>
  <c r="T1834" i="12"/>
  <c r="Q1834" i="12"/>
  <c r="N1834" i="12"/>
  <c r="K1834" i="12"/>
  <c r="AH1833" i="12"/>
  <c r="AE1833" i="12"/>
  <c r="Y1833" i="12"/>
  <c r="T1833" i="12"/>
  <c r="Q1833" i="12"/>
  <c r="N1833" i="12"/>
  <c r="K1833" i="12"/>
  <c r="AH1832" i="12"/>
  <c r="AE1832" i="12"/>
  <c r="Y1832" i="12"/>
  <c r="T1832" i="12"/>
  <c r="Q1832" i="12"/>
  <c r="N1832" i="12"/>
  <c r="K1832" i="12"/>
  <c r="AH1831" i="12"/>
  <c r="AH1836" i="12" s="1"/>
  <c r="AE1831" i="12"/>
  <c r="Y1831" i="12"/>
  <c r="T1831" i="12"/>
  <c r="Q1831" i="12"/>
  <c r="Q1836" i="12" s="1"/>
  <c r="N1831" i="12"/>
  <c r="K1831" i="12"/>
  <c r="AH1830" i="12"/>
  <c r="AE1830" i="12"/>
  <c r="Y1830" i="12"/>
  <c r="T1830" i="12"/>
  <c r="Q1830" i="12"/>
  <c r="N1830" i="12"/>
  <c r="K1830" i="12"/>
  <c r="AH1829" i="12"/>
  <c r="AE1829" i="12"/>
  <c r="Y1829" i="12"/>
  <c r="Y1836" i="12" s="1"/>
  <c r="T1829" i="12"/>
  <c r="Q1829" i="12"/>
  <c r="N1829" i="12"/>
  <c r="K1829" i="12"/>
  <c r="K1836" i="12" s="1"/>
  <c r="AH1827" i="12"/>
  <c r="AE1827" i="12"/>
  <c r="Y1827" i="12"/>
  <c r="T1827" i="12"/>
  <c r="Q1827" i="12"/>
  <c r="N1827" i="12"/>
  <c r="K1827" i="12"/>
  <c r="AH1826" i="12"/>
  <c r="AE1826" i="12"/>
  <c r="Y1826" i="12"/>
  <c r="T1826" i="12"/>
  <c r="Q1826" i="12"/>
  <c r="N1826" i="12"/>
  <c r="K1826" i="12"/>
  <c r="AH1825" i="12"/>
  <c r="AE1825" i="12"/>
  <c r="Y1825" i="12"/>
  <c r="T1825" i="12"/>
  <c r="Q1825" i="12"/>
  <c r="N1825" i="12"/>
  <c r="K1825" i="12"/>
  <c r="AH1824" i="12"/>
  <c r="AE1824" i="12"/>
  <c r="Y1824" i="12"/>
  <c r="T1824" i="12"/>
  <c r="Q1824" i="12"/>
  <c r="N1824" i="12"/>
  <c r="K1824" i="12"/>
  <c r="AH1823" i="12"/>
  <c r="AE1823" i="12"/>
  <c r="Y1823" i="12"/>
  <c r="T1823" i="12"/>
  <c r="T1828" i="12" s="1"/>
  <c r="Q1823" i="12"/>
  <c r="N1823" i="12"/>
  <c r="K1823" i="12"/>
  <c r="AH1822" i="12"/>
  <c r="AE1822" i="12"/>
  <c r="Y1822" i="12"/>
  <c r="T1822" i="12"/>
  <c r="Q1822" i="12"/>
  <c r="N1822" i="12"/>
  <c r="K1822" i="12"/>
  <c r="AH1821" i="12"/>
  <c r="AE1821" i="12"/>
  <c r="Y1821" i="12"/>
  <c r="Y1828" i="12" s="1"/>
  <c r="T1821" i="12"/>
  <c r="Q1821" i="12"/>
  <c r="N1821" i="12"/>
  <c r="K1821" i="12"/>
  <c r="K1828" i="12" s="1"/>
  <c r="AE1820" i="12"/>
  <c r="AH1819" i="12"/>
  <c r="AE1819" i="12"/>
  <c r="Y1819" i="12"/>
  <c r="T1819" i="12"/>
  <c r="Q1819" i="12"/>
  <c r="N1819" i="12"/>
  <c r="K1819" i="12"/>
  <c r="AH1818" i="12"/>
  <c r="AE1818" i="12"/>
  <c r="Y1818" i="12"/>
  <c r="T1818" i="12"/>
  <c r="Q1818" i="12"/>
  <c r="N1818" i="12"/>
  <c r="K1818" i="12"/>
  <c r="AH1817" i="12"/>
  <c r="AE1817" i="12"/>
  <c r="Y1817" i="12"/>
  <c r="T1817" i="12"/>
  <c r="Q1817" i="12"/>
  <c r="N1817" i="12"/>
  <c r="K1817" i="12"/>
  <c r="AH1816" i="12"/>
  <c r="AE1816" i="12"/>
  <c r="Y1816" i="12"/>
  <c r="Y1820" i="12" s="1"/>
  <c r="T1816" i="12"/>
  <c r="Q1816" i="12"/>
  <c r="N1816" i="12"/>
  <c r="K1816" i="12"/>
  <c r="K1820" i="12" s="1"/>
  <c r="AH1815" i="12"/>
  <c r="AE1815" i="12"/>
  <c r="Y1815" i="12"/>
  <c r="T1815" i="12"/>
  <c r="Q1815" i="12"/>
  <c r="N1815" i="12"/>
  <c r="K1815" i="12"/>
  <c r="AH1814" i="12"/>
  <c r="AE1814" i="12"/>
  <c r="Y1814" i="12"/>
  <c r="T1814" i="12"/>
  <c r="Q1814" i="12"/>
  <c r="N1814" i="12"/>
  <c r="K1814" i="12"/>
  <c r="AH1813" i="12"/>
  <c r="AE1813" i="12"/>
  <c r="Y1813" i="12"/>
  <c r="T1813" i="12"/>
  <c r="Q1813" i="12"/>
  <c r="N1813" i="12"/>
  <c r="N1820" i="12" s="1"/>
  <c r="K1813" i="12"/>
  <c r="N1812" i="12"/>
  <c r="AH1811" i="12"/>
  <c r="AE1811" i="12"/>
  <c r="Y1811" i="12"/>
  <c r="T1811" i="12"/>
  <c r="Q1811" i="12"/>
  <c r="N1811" i="12"/>
  <c r="K1811" i="12"/>
  <c r="AH1810" i="12"/>
  <c r="AE1810" i="12"/>
  <c r="Y1810" i="12"/>
  <c r="T1810" i="12"/>
  <c r="Q1810" i="12"/>
  <c r="N1810" i="12"/>
  <c r="K1810" i="12"/>
  <c r="AH1809" i="12"/>
  <c r="AE1809" i="12"/>
  <c r="Y1809" i="12"/>
  <c r="T1809" i="12"/>
  <c r="Q1809" i="12"/>
  <c r="N1809" i="12"/>
  <c r="K1809" i="12"/>
  <c r="AH1808" i="12"/>
  <c r="AE1808" i="12"/>
  <c r="Y1808" i="12"/>
  <c r="T1808" i="12"/>
  <c r="Q1808" i="12"/>
  <c r="N1808" i="12"/>
  <c r="K1808" i="12"/>
  <c r="AH1807" i="12"/>
  <c r="AE1807" i="12"/>
  <c r="AE1812" i="12" s="1"/>
  <c r="Y1807" i="12"/>
  <c r="T1807" i="12"/>
  <c r="Q1807" i="12"/>
  <c r="N1807" i="12"/>
  <c r="K1807" i="12"/>
  <c r="AH1806" i="12"/>
  <c r="AE1806" i="12"/>
  <c r="Y1806" i="12"/>
  <c r="T1806" i="12"/>
  <c r="Q1806" i="12"/>
  <c r="N1806" i="12"/>
  <c r="K1806" i="12"/>
  <c r="AH1805" i="12"/>
  <c r="AH1812" i="12" s="1"/>
  <c r="AE1805" i="12"/>
  <c r="Y1805" i="12"/>
  <c r="T1805" i="12"/>
  <c r="Q1805" i="12"/>
  <c r="Q1812" i="12" s="1"/>
  <c r="N1805" i="12"/>
  <c r="K1805" i="12"/>
  <c r="T1804" i="12"/>
  <c r="AH1803" i="12"/>
  <c r="AE1803" i="12"/>
  <c r="Y1803" i="12"/>
  <c r="T1803" i="12"/>
  <c r="Q1803" i="12"/>
  <c r="N1803" i="12"/>
  <c r="K1803" i="12"/>
  <c r="AH1802" i="12"/>
  <c r="AE1802" i="12"/>
  <c r="Y1802" i="12"/>
  <c r="T1802" i="12"/>
  <c r="Q1802" i="12"/>
  <c r="N1802" i="12"/>
  <c r="K1802" i="12"/>
  <c r="AH1801" i="12"/>
  <c r="AE1801" i="12"/>
  <c r="Y1801" i="12"/>
  <c r="T1801" i="12"/>
  <c r="Q1801" i="12"/>
  <c r="N1801" i="12"/>
  <c r="K1801" i="12"/>
  <c r="AH1800" i="12"/>
  <c r="AH1804" i="12" s="1"/>
  <c r="AE1800" i="12"/>
  <c r="Y1800" i="12"/>
  <c r="T1800" i="12"/>
  <c r="Q1800" i="12"/>
  <c r="N1800" i="12"/>
  <c r="K1800" i="12"/>
  <c r="AH1799" i="12"/>
  <c r="AE1799" i="12"/>
  <c r="Y1799" i="12"/>
  <c r="T1799" i="12"/>
  <c r="Q1799" i="12"/>
  <c r="Q1804" i="12" s="1"/>
  <c r="N1799" i="12"/>
  <c r="K1799" i="12"/>
  <c r="AH1798" i="12"/>
  <c r="AE1798" i="12"/>
  <c r="Y1798" i="12"/>
  <c r="T1798" i="12"/>
  <c r="Q1798" i="12"/>
  <c r="N1798" i="12"/>
  <c r="K1798" i="12"/>
  <c r="AH1797" i="12"/>
  <c r="AE1797" i="12"/>
  <c r="Y1797" i="12"/>
  <c r="T1797" i="12"/>
  <c r="Q1797" i="12"/>
  <c r="N1797" i="12"/>
  <c r="K1797" i="12"/>
  <c r="Y1796" i="12"/>
  <c r="T1796" i="12"/>
  <c r="AH1795" i="12"/>
  <c r="AE1795" i="12"/>
  <c r="Y1795" i="12"/>
  <c r="T1795" i="12"/>
  <c r="Q1795" i="12"/>
  <c r="N1795" i="12"/>
  <c r="K1795" i="12"/>
  <c r="AH1794" i="12"/>
  <c r="AE1794" i="12"/>
  <c r="Y1794" i="12"/>
  <c r="T1794" i="12"/>
  <c r="Q1794" i="12"/>
  <c r="N1794" i="12"/>
  <c r="K1794" i="12"/>
  <c r="AH1793" i="12"/>
  <c r="AE1793" i="12"/>
  <c r="Y1793" i="12"/>
  <c r="T1793" i="12"/>
  <c r="Q1793" i="12"/>
  <c r="N1793" i="12"/>
  <c r="K1793" i="12"/>
  <c r="AH1792" i="12"/>
  <c r="AE1792" i="12"/>
  <c r="Y1792" i="12"/>
  <c r="T1792" i="12"/>
  <c r="Q1792" i="12"/>
  <c r="N1792" i="12"/>
  <c r="K1792" i="12"/>
  <c r="AH1791" i="12"/>
  <c r="AE1791" i="12"/>
  <c r="Y1791" i="12"/>
  <c r="T1791" i="12"/>
  <c r="Q1791" i="12"/>
  <c r="N1791" i="12"/>
  <c r="K1791" i="12"/>
  <c r="AH1790" i="12"/>
  <c r="AE1790" i="12"/>
  <c r="Y1790" i="12"/>
  <c r="T1790" i="12"/>
  <c r="Q1790" i="12"/>
  <c r="N1790" i="12"/>
  <c r="K1790" i="12"/>
  <c r="AH1789" i="12"/>
  <c r="AH1796" i="12" s="1"/>
  <c r="AE1789" i="12"/>
  <c r="Y1789" i="12"/>
  <c r="T1789" i="12"/>
  <c r="Q1789" i="12"/>
  <c r="Q1796" i="12" s="1"/>
  <c r="N1789" i="12"/>
  <c r="K1789" i="12"/>
  <c r="K1796" i="12" s="1"/>
  <c r="AH1787" i="12"/>
  <c r="AE1787" i="12"/>
  <c r="Y1787" i="12"/>
  <c r="T1787" i="12"/>
  <c r="Q1787" i="12"/>
  <c r="N1787" i="12"/>
  <c r="K1787" i="12"/>
  <c r="AH1786" i="12"/>
  <c r="AE1786" i="12"/>
  <c r="Y1786" i="12"/>
  <c r="T1786" i="12"/>
  <c r="Q1786" i="12"/>
  <c r="N1786" i="12"/>
  <c r="K1786" i="12"/>
  <c r="AH1785" i="12"/>
  <c r="AE1785" i="12"/>
  <c r="Y1785" i="12"/>
  <c r="T1785" i="12"/>
  <c r="Q1785" i="12"/>
  <c r="N1785" i="12"/>
  <c r="K1785" i="12"/>
  <c r="AH1784" i="12"/>
  <c r="AE1784" i="12"/>
  <c r="Y1784" i="12"/>
  <c r="T1784" i="12"/>
  <c r="Q1784" i="12"/>
  <c r="Q1788" i="12" s="1"/>
  <c r="N1784" i="12"/>
  <c r="K1784" i="12"/>
  <c r="AH1783" i="12"/>
  <c r="AE1783" i="12"/>
  <c r="Y1783" i="12"/>
  <c r="T1783" i="12"/>
  <c r="Q1783" i="12"/>
  <c r="N1783" i="12"/>
  <c r="K1783" i="12"/>
  <c r="AH1782" i="12"/>
  <c r="AE1782" i="12"/>
  <c r="Y1782" i="12"/>
  <c r="T1782" i="12"/>
  <c r="Q1782" i="12"/>
  <c r="N1782" i="12"/>
  <c r="K1782" i="12"/>
  <c r="AH1781" i="12"/>
  <c r="AE1781" i="12"/>
  <c r="Y1781" i="12"/>
  <c r="T1781" i="12"/>
  <c r="T1788" i="12" s="1"/>
  <c r="Q1781" i="12"/>
  <c r="N1781" i="12"/>
  <c r="K1781" i="12"/>
  <c r="T1780" i="12"/>
  <c r="AH1779" i="12"/>
  <c r="AE1779" i="12"/>
  <c r="Y1779" i="12"/>
  <c r="T1779" i="12"/>
  <c r="Q1779" i="12"/>
  <c r="N1779" i="12"/>
  <c r="K1779" i="12"/>
  <c r="AH1778" i="12"/>
  <c r="AE1778" i="12"/>
  <c r="Y1778" i="12"/>
  <c r="T1778" i="12"/>
  <c r="Q1778" i="12"/>
  <c r="N1778" i="12"/>
  <c r="K1778" i="12"/>
  <c r="AH1777" i="12"/>
  <c r="AE1777" i="12"/>
  <c r="Y1777" i="12"/>
  <c r="T1777" i="12"/>
  <c r="Q1777" i="12"/>
  <c r="N1777" i="12"/>
  <c r="K1777" i="12"/>
  <c r="AH1776" i="12"/>
  <c r="AE1776" i="12"/>
  <c r="Y1776" i="12"/>
  <c r="T1776" i="12"/>
  <c r="Q1776" i="12"/>
  <c r="N1776" i="12"/>
  <c r="K1776" i="12"/>
  <c r="AH1775" i="12"/>
  <c r="AE1775" i="12"/>
  <c r="Y1775" i="12"/>
  <c r="T1775" i="12"/>
  <c r="Q1775" i="12"/>
  <c r="N1775" i="12"/>
  <c r="K1775" i="12"/>
  <c r="AH1774" i="12"/>
  <c r="AE1774" i="12"/>
  <c r="Y1774" i="12"/>
  <c r="T1774" i="12"/>
  <c r="Q1774" i="12"/>
  <c r="N1774" i="12"/>
  <c r="K1774" i="12"/>
  <c r="AH1773" i="12"/>
  <c r="AH1780" i="12" s="1"/>
  <c r="AE1773" i="12"/>
  <c r="AE1780" i="12" s="1"/>
  <c r="Y1773" i="12"/>
  <c r="Y1780" i="12" s="1"/>
  <c r="T1773" i="12"/>
  <c r="Q1773" i="12"/>
  <c r="Q1780" i="12" s="1"/>
  <c r="N1773" i="12"/>
  <c r="N1780" i="12" s="1"/>
  <c r="K1773" i="12"/>
  <c r="K1780" i="12" s="1"/>
  <c r="AH1771" i="12"/>
  <c r="AE1771" i="12"/>
  <c r="Y1771" i="12"/>
  <c r="T1771" i="12"/>
  <c r="Q1771" i="12"/>
  <c r="N1771" i="12"/>
  <c r="K1771" i="12"/>
  <c r="AH1770" i="12"/>
  <c r="AE1770" i="12"/>
  <c r="Y1770" i="12"/>
  <c r="T1770" i="12"/>
  <c r="Q1770" i="12"/>
  <c r="N1770" i="12"/>
  <c r="K1770" i="12"/>
  <c r="AH1769" i="12"/>
  <c r="AE1769" i="12"/>
  <c r="Y1769" i="12"/>
  <c r="T1769" i="12"/>
  <c r="Q1769" i="12"/>
  <c r="N1769" i="12"/>
  <c r="K1769" i="12"/>
  <c r="AH1768" i="12"/>
  <c r="AE1768" i="12"/>
  <c r="Y1768" i="12"/>
  <c r="T1768" i="12"/>
  <c r="Q1768" i="12"/>
  <c r="N1768" i="12"/>
  <c r="K1768" i="12"/>
  <c r="AH1767" i="12"/>
  <c r="AE1767" i="12"/>
  <c r="Y1767" i="12"/>
  <c r="Y1772" i="12" s="1"/>
  <c r="T1767" i="12"/>
  <c r="Q1767" i="12"/>
  <c r="N1767" i="12"/>
  <c r="K1767" i="12"/>
  <c r="K1772" i="12" s="1"/>
  <c r="AH1766" i="12"/>
  <c r="AE1766" i="12"/>
  <c r="Y1766" i="12"/>
  <c r="T1766" i="12"/>
  <c r="Q1766" i="12"/>
  <c r="N1766" i="12"/>
  <c r="K1766" i="12"/>
  <c r="AH1765" i="12"/>
  <c r="AH1772" i="12" s="1"/>
  <c r="AE1765" i="12"/>
  <c r="Y1765" i="12"/>
  <c r="T1765" i="12"/>
  <c r="T1772" i="12" s="1"/>
  <c r="Q1765" i="12"/>
  <c r="Q1772" i="12" s="1"/>
  <c r="N1765" i="12"/>
  <c r="K1765" i="12"/>
  <c r="AH1764" i="12"/>
  <c r="N1764" i="12"/>
  <c r="AH1763" i="12"/>
  <c r="AE1763" i="12"/>
  <c r="Y1763" i="12"/>
  <c r="T1763" i="12"/>
  <c r="Q1763" i="12"/>
  <c r="N1763" i="12"/>
  <c r="K1763" i="12"/>
  <c r="AH1762" i="12"/>
  <c r="AE1762" i="12"/>
  <c r="Y1762" i="12"/>
  <c r="T1762" i="12"/>
  <c r="Q1762" i="12"/>
  <c r="N1762" i="12"/>
  <c r="K1762" i="12"/>
  <c r="AH1761" i="12"/>
  <c r="AE1761" i="12"/>
  <c r="Y1761" i="12"/>
  <c r="T1761" i="12"/>
  <c r="Q1761" i="12"/>
  <c r="N1761" i="12"/>
  <c r="K1761" i="12"/>
  <c r="AH1760" i="12"/>
  <c r="AE1760" i="12"/>
  <c r="Y1760" i="12"/>
  <c r="T1760" i="12"/>
  <c r="Q1760" i="12"/>
  <c r="N1760" i="12"/>
  <c r="K1760" i="12"/>
  <c r="AH1759" i="12"/>
  <c r="AE1759" i="12"/>
  <c r="AE1764" i="12" s="1"/>
  <c r="Y1759" i="12"/>
  <c r="T1759" i="12"/>
  <c r="Q1759" i="12"/>
  <c r="N1759" i="12"/>
  <c r="K1759" i="12"/>
  <c r="AH1758" i="12"/>
  <c r="AE1758" i="12"/>
  <c r="Y1758" i="12"/>
  <c r="Y1764" i="12" s="1"/>
  <c r="T1758" i="12"/>
  <c r="Q1758" i="12"/>
  <c r="N1758" i="12"/>
  <c r="K1758" i="12"/>
  <c r="K1764" i="12" s="1"/>
  <c r="AH1757" i="12"/>
  <c r="AE1757" i="12"/>
  <c r="Y1757" i="12"/>
  <c r="T1757" i="12"/>
  <c r="T1764" i="12" s="1"/>
  <c r="Q1757" i="12"/>
  <c r="Q1764" i="12" s="1"/>
  <c r="N1757" i="12"/>
  <c r="K1757" i="12"/>
  <c r="T1756" i="12"/>
  <c r="Q1756" i="12"/>
  <c r="AH1755" i="12"/>
  <c r="AE1755" i="12"/>
  <c r="Y1755" i="12"/>
  <c r="T1755" i="12"/>
  <c r="Q1755" i="12"/>
  <c r="N1755" i="12"/>
  <c r="K1755" i="12"/>
  <c r="AH1754" i="12"/>
  <c r="AE1754" i="12"/>
  <c r="Y1754" i="12"/>
  <c r="T1754" i="12"/>
  <c r="Q1754" i="12"/>
  <c r="N1754" i="12"/>
  <c r="K1754" i="12"/>
  <c r="AH1753" i="12"/>
  <c r="AE1753" i="12"/>
  <c r="Y1753" i="12"/>
  <c r="T1753" i="12"/>
  <c r="Q1753" i="12"/>
  <c r="N1753" i="12"/>
  <c r="K1753" i="12"/>
  <c r="AH1752" i="12"/>
  <c r="AE1752" i="12"/>
  <c r="Y1752" i="12"/>
  <c r="T1752" i="12"/>
  <c r="Q1752" i="12"/>
  <c r="N1752" i="12"/>
  <c r="K1752" i="12"/>
  <c r="AH1751" i="12"/>
  <c r="AH1756" i="12" s="1"/>
  <c r="AE1751" i="12"/>
  <c r="Y1751" i="12"/>
  <c r="T1751" i="12"/>
  <c r="Q1751" i="12"/>
  <c r="N1751" i="12"/>
  <c r="K1751" i="12"/>
  <c r="AH1750" i="12"/>
  <c r="AE1750" i="12"/>
  <c r="AE1756" i="12" s="1"/>
  <c r="Y1750" i="12"/>
  <c r="T1750" i="12"/>
  <c r="Q1750" i="12"/>
  <c r="N1750" i="12"/>
  <c r="N1756" i="12" s="1"/>
  <c r="K1750" i="12"/>
  <c r="AH1749" i="12"/>
  <c r="AE1749" i="12"/>
  <c r="Y1749" i="12"/>
  <c r="Y1756" i="12" s="1"/>
  <c r="T1749" i="12"/>
  <c r="Q1749" i="12"/>
  <c r="N1749" i="12"/>
  <c r="K1749" i="12"/>
  <c r="K1756" i="12" s="1"/>
  <c r="AH1747" i="12"/>
  <c r="AE1747" i="12"/>
  <c r="Y1747" i="12"/>
  <c r="T1747" i="12"/>
  <c r="Q1747" i="12"/>
  <c r="N1747" i="12"/>
  <c r="K1747" i="12"/>
  <c r="AH1746" i="12"/>
  <c r="AE1746" i="12"/>
  <c r="Y1746" i="12"/>
  <c r="T1746" i="12"/>
  <c r="Q1746" i="12"/>
  <c r="N1746" i="12"/>
  <c r="K1746" i="12"/>
  <c r="AH1745" i="12"/>
  <c r="AE1745" i="12"/>
  <c r="Y1745" i="12"/>
  <c r="T1745" i="12"/>
  <c r="Q1745" i="12"/>
  <c r="N1745" i="12"/>
  <c r="K1745" i="12"/>
  <c r="AH1744" i="12"/>
  <c r="AE1744" i="12"/>
  <c r="Y1744" i="12"/>
  <c r="T1744" i="12"/>
  <c r="T1748" i="12" s="1"/>
  <c r="Q1744" i="12"/>
  <c r="N1744" i="12"/>
  <c r="K1744" i="12"/>
  <c r="AH1743" i="12"/>
  <c r="AE1743" i="12"/>
  <c r="Y1743" i="12"/>
  <c r="T1743" i="12"/>
  <c r="Q1743" i="12"/>
  <c r="N1743" i="12"/>
  <c r="K1743" i="12"/>
  <c r="AH1742" i="12"/>
  <c r="AE1742" i="12"/>
  <c r="Y1742" i="12"/>
  <c r="T1742" i="12"/>
  <c r="Q1742" i="12"/>
  <c r="N1742" i="12"/>
  <c r="K1742" i="12"/>
  <c r="AH1741" i="12"/>
  <c r="AH1748" i="12" s="1"/>
  <c r="AE1741" i="12"/>
  <c r="AE1748" i="12" s="1"/>
  <c r="Y1741" i="12"/>
  <c r="Y1748" i="12" s="1"/>
  <c r="T1741" i="12"/>
  <c r="Q1741" i="12"/>
  <c r="Q1748" i="12" s="1"/>
  <c r="N1741" i="12"/>
  <c r="N1748" i="12" s="1"/>
  <c r="K1741" i="12"/>
  <c r="K1748" i="12" s="1"/>
  <c r="AH1739" i="12"/>
  <c r="AE1739" i="12"/>
  <c r="Y1739" i="12"/>
  <c r="T1739" i="12"/>
  <c r="Q1739" i="12"/>
  <c r="N1739" i="12"/>
  <c r="K1739" i="12"/>
  <c r="AH1738" i="12"/>
  <c r="AE1738" i="12"/>
  <c r="Y1738" i="12"/>
  <c r="T1738" i="12"/>
  <c r="Q1738" i="12"/>
  <c r="N1738" i="12"/>
  <c r="K1738" i="12"/>
  <c r="AH1737" i="12"/>
  <c r="AE1737" i="12"/>
  <c r="Y1737" i="12"/>
  <c r="T1737" i="12"/>
  <c r="Q1737" i="12"/>
  <c r="N1737" i="12"/>
  <c r="K1737" i="12"/>
  <c r="AH1736" i="12"/>
  <c r="AE1736" i="12"/>
  <c r="Y1736" i="12"/>
  <c r="Y1740" i="12" s="1"/>
  <c r="T1736" i="12"/>
  <c r="Q1736" i="12"/>
  <c r="N1736" i="12"/>
  <c r="K1736" i="12"/>
  <c r="K1740" i="12" s="1"/>
  <c r="AH1735" i="12"/>
  <c r="AE1735" i="12"/>
  <c r="Y1735" i="12"/>
  <c r="T1735" i="12"/>
  <c r="Q1735" i="12"/>
  <c r="N1735" i="12"/>
  <c r="K1735" i="12"/>
  <c r="AH1734" i="12"/>
  <c r="AE1734" i="12"/>
  <c r="Y1734" i="12"/>
  <c r="T1734" i="12"/>
  <c r="Q1734" i="12"/>
  <c r="N1734" i="12"/>
  <c r="K1734" i="12"/>
  <c r="AH1733" i="12"/>
  <c r="AE1733" i="12"/>
  <c r="AE1740" i="12" s="1"/>
  <c r="Y1733" i="12"/>
  <c r="T1733" i="12"/>
  <c r="Q1733" i="12"/>
  <c r="N1733" i="12"/>
  <c r="N1740" i="12" s="1"/>
  <c r="K1733" i="12"/>
  <c r="AH1731" i="12"/>
  <c r="AE1731" i="12"/>
  <c r="Y1731" i="12"/>
  <c r="T1731" i="12"/>
  <c r="Q1731" i="12"/>
  <c r="N1731" i="12"/>
  <c r="K1731" i="12"/>
  <c r="AH1730" i="12"/>
  <c r="AE1730" i="12"/>
  <c r="Y1730" i="12"/>
  <c r="T1730" i="12"/>
  <c r="Q1730" i="12"/>
  <c r="N1730" i="12"/>
  <c r="K1730" i="12"/>
  <c r="AH1729" i="12"/>
  <c r="AE1729" i="12"/>
  <c r="Y1729" i="12"/>
  <c r="T1729" i="12"/>
  <c r="Q1729" i="12"/>
  <c r="N1729" i="12"/>
  <c r="K1729" i="12"/>
  <c r="AH1728" i="12"/>
  <c r="AE1728" i="12"/>
  <c r="AE1732" i="12" s="1"/>
  <c r="Y1728" i="12"/>
  <c r="T1728" i="12"/>
  <c r="Q1728" i="12"/>
  <c r="N1728" i="12"/>
  <c r="N1732" i="12" s="1"/>
  <c r="K1728" i="12"/>
  <c r="AH1727" i="12"/>
  <c r="AE1727" i="12"/>
  <c r="Y1727" i="12"/>
  <c r="T1727" i="12"/>
  <c r="Q1727" i="12"/>
  <c r="N1727" i="12"/>
  <c r="K1727" i="12"/>
  <c r="AH1726" i="12"/>
  <c r="AE1726" i="12"/>
  <c r="Y1726" i="12"/>
  <c r="T1726" i="12"/>
  <c r="Q1726" i="12"/>
  <c r="N1726" i="12"/>
  <c r="K1726" i="12"/>
  <c r="AH1725" i="12"/>
  <c r="AH1732" i="12" s="1"/>
  <c r="AE1725" i="12"/>
  <c r="Y1725" i="12"/>
  <c r="T1725" i="12"/>
  <c r="Q1725" i="12"/>
  <c r="Q1732" i="12" s="1"/>
  <c r="N1725" i="12"/>
  <c r="K1725" i="12"/>
  <c r="Q1724" i="12"/>
  <c r="AH1723" i="12"/>
  <c r="AE1723" i="12"/>
  <c r="Y1723" i="12"/>
  <c r="T1723" i="12"/>
  <c r="Q1723" i="12"/>
  <c r="N1723" i="12"/>
  <c r="K1723" i="12"/>
  <c r="AH1722" i="12"/>
  <c r="AE1722" i="12"/>
  <c r="Y1722" i="12"/>
  <c r="T1722" i="12"/>
  <c r="Q1722" i="12"/>
  <c r="N1722" i="12"/>
  <c r="K1722" i="12"/>
  <c r="AH1721" i="12"/>
  <c r="AE1721" i="12"/>
  <c r="Y1721" i="12"/>
  <c r="T1721" i="12"/>
  <c r="Q1721" i="12"/>
  <c r="N1721" i="12"/>
  <c r="K1721" i="12"/>
  <c r="AH1720" i="12"/>
  <c r="AH1724" i="12" s="1"/>
  <c r="AE1720" i="12"/>
  <c r="Y1720" i="12"/>
  <c r="T1720" i="12"/>
  <c r="Q1720" i="12"/>
  <c r="N1720" i="12"/>
  <c r="K1720" i="12"/>
  <c r="AH1719" i="12"/>
  <c r="AE1719" i="12"/>
  <c r="Y1719" i="12"/>
  <c r="T1719" i="12"/>
  <c r="Q1719" i="12"/>
  <c r="N1719" i="12"/>
  <c r="K1719" i="12"/>
  <c r="AH1718" i="12"/>
  <c r="AE1718" i="12"/>
  <c r="Y1718" i="12"/>
  <c r="T1718" i="12"/>
  <c r="Q1718" i="12"/>
  <c r="N1718" i="12"/>
  <c r="K1718" i="12"/>
  <c r="AH1717" i="12"/>
  <c r="AE1717" i="12"/>
  <c r="AE1724" i="12" s="1"/>
  <c r="Y1717" i="12"/>
  <c r="T1717" i="12"/>
  <c r="T1724" i="12" s="1"/>
  <c r="Q1717" i="12"/>
  <c r="N1717" i="12"/>
  <c r="N1724" i="12" s="1"/>
  <c r="K1717" i="12"/>
  <c r="AH1715" i="12"/>
  <c r="AE1715" i="12"/>
  <c r="Y1715" i="12"/>
  <c r="T1715" i="12"/>
  <c r="Q1715" i="12"/>
  <c r="N1715" i="12"/>
  <c r="K1715" i="12"/>
  <c r="AH1714" i="12"/>
  <c r="AE1714" i="12"/>
  <c r="Y1714" i="12"/>
  <c r="T1714" i="12"/>
  <c r="Q1714" i="12"/>
  <c r="N1714" i="12"/>
  <c r="K1714" i="12"/>
  <c r="AH1713" i="12"/>
  <c r="AE1713" i="12"/>
  <c r="Y1713" i="12"/>
  <c r="T1713" i="12"/>
  <c r="Q1713" i="12"/>
  <c r="N1713" i="12"/>
  <c r="K1713" i="12"/>
  <c r="AH1712" i="12"/>
  <c r="AE1712" i="12"/>
  <c r="Y1712" i="12"/>
  <c r="T1712" i="12"/>
  <c r="T1716" i="12" s="1"/>
  <c r="Q1712" i="12"/>
  <c r="N1712" i="12"/>
  <c r="K1712" i="12"/>
  <c r="AH1711" i="12"/>
  <c r="AE1711" i="12"/>
  <c r="Y1711" i="12"/>
  <c r="T1711" i="12"/>
  <c r="Q1711" i="12"/>
  <c r="N1711" i="12"/>
  <c r="K1711" i="12"/>
  <c r="AH1710" i="12"/>
  <c r="AE1710" i="12"/>
  <c r="Y1710" i="12"/>
  <c r="T1710" i="12"/>
  <c r="Q1710" i="12"/>
  <c r="N1710" i="12"/>
  <c r="K1710" i="12"/>
  <c r="AH1709" i="12"/>
  <c r="AE1709" i="12"/>
  <c r="Y1709" i="12"/>
  <c r="Y1716" i="12" s="1"/>
  <c r="T1709" i="12"/>
  <c r="Q1709" i="12"/>
  <c r="N1709" i="12"/>
  <c r="K1709" i="12"/>
  <c r="K1716" i="12" s="1"/>
  <c r="AH1707" i="12"/>
  <c r="AE1707" i="12"/>
  <c r="Y1707" i="12"/>
  <c r="T1707" i="12"/>
  <c r="Q1707" i="12"/>
  <c r="N1707" i="12"/>
  <c r="K1707" i="12"/>
  <c r="AH1706" i="12"/>
  <c r="AE1706" i="12"/>
  <c r="Y1706" i="12"/>
  <c r="T1706" i="12"/>
  <c r="Q1706" i="12"/>
  <c r="N1706" i="12"/>
  <c r="K1706" i="12"/>
  <c r="AH1705" i="12"/>
  <c r="AE1705" i="12"/>
  <c r="Y1705" i="12"/>
  <c r="T1705" i="12"/>
  <c r="Q1705" i="12"/>
  <c r="N1705" i="12"/>
  <c r="K1705" i="12"/>
  <c r="AH1704" i="12"/>
  <c r="AE1704" i="12"/>
  <c r="Y1704" i="12"/>
  <c r="Y1708" i="12" s="1"/>
  <c r="T1704" i="12"/>
  <c r="Q1704" i="12"/>
  <c r="N1704" i="12"/>
  <c r="K1704" i="12"/>
  <c r="K1708" i="12" s="1"/>
  <c r="AH1703" i="12"/>
  <c r="AE1703" i="12"/>
  <c r="Y1703" i="12"/>
  <c r="T1703" i="12"/>
  <c r="Q1703" i="12"/>
  <c r="N1703" i="12"/>
  <c r="K1703" i="12"/>
  <c r="AH1702" i="12"/>
  <c r="AE1702" i="12"/>
  <c r="Y1702" i="12"/>
  <c r="T1702" i="12"/>
  <c r="Q1702" i="12"/>
  <c r="N1702" i="12"/>
  <c r="K1702" i="12"/>
  <c r="AH1701" i="12"/>
  <c r="AE1701" i="12"/>
  <c r="AE1708" i="12" s="1"/>
  <c r="Y1701" i="12"/>
  <c r="T1701" i="12"/>
  <c r="Q1701" i="12"/>
  <c r="N1701" i="12"/>
  <c r="N1708" i="12" s="1"/>
  <c r="K1701" i="12"/>
  <c r="AH1699" i="12"/>
  <c r="AE1699" i="12"/>
  <c r="Y1699" i="12"/>
  <c r="T1699" i="12"/>
  <c r="Q1699" i="12"/>
  <c r="N1699" i="12"/>
  <c r="K1699" i="12"/>
  <c r="AH1698" i="12"/>
  <c r="AE1698" i="12"/>
  <c r="Y1698" i="12"/>
  <c r="T1698" i="12"/>
  <c r="Q1698" i="12"/>
  <c r="N1698" i="12"/>
  <c r="K1698" i="12"/>
  <c r="AH1697" i="12"/>
  <c r="AE1697" i="12"/>
  <c r="Y1697" i="12"/>
  <c r="T1697" i="12"/>
  <c r="Q1697" i="12"/>
  <c r="N1697" i="12"/>
  <c r="K1697" i="12"/>
  <c r="AH1696" i="12"/>
  <c r="AE1696" i="12"/>
  <c r="AE1700" i="12" s="1"/>
  <c r="Y1696" i="12"/>
  <c r="T1696" i="12"/>
  <c r="Q1696" i="12"/>
  <c r="N1696" i="12"/>
  <c r="N1700" i="12" s="1"/>
  <c r="K1696" i="12"/>
  <c r="AH1695" i="12"/>
  <c r="AE1695" i="12"/>
  <c r="Y1695" i="12"/>
  <c r="T1695" i="12"/>
  <c r="Q1695" i="12"/>
  <c r="N1695" i="12"/>
  <c r="K1695" i="12"/>
  <c r="AH1694" i="12"/>
  <c r="AE1694" i="12"/>
  <c r="Y1694" i="12"/>
  <c r="T1694" i="12"/>
  <c r="Q1694" i="12"/>
  <c r="N1694" i="12"/>
  <c r="K1694" i="12"/>
  <c r="AH1693" i="12"/>
  <c r="AH1700" i="12" s="1"/>
  <c r="AE1693" i="12"/>
  <c r="Y1693" i="12"/>
  <c r="Y1700" i="12" s="1"/>
  <c r="T1693" i="12"/>
  <c r="T1700" i="12" s="1"/>
  <c r="Q1693" i="12"/>
  <c r="Q1700" i="12" s="1"/>
  <c r="N1693" i="12"/>
  <c r="K1693" i="12"/>
  <c r="K1700" i="12" s="1"/>
  <c r="AH1692" i="12"/>
  <c r="AH1691" i="12"/>
  <c r="AE1691" i="12"/>
  <c r="Y1691" i="12"/>
  <c r="T1691" i="12"/>
  <c r="Q1691" i="12"/>
  <c r="N1691" i="12"/>
  <c r="K1691" i="12"/>
  <c r="AH1690" i="12"/>
  <c r="AE1690" i="12"/>
  <c r="Y1690" i="12"/>
  <c r="T1690" i="12"/>
  <c r="Q1690" i="12"/>
  <c r="N1690" i="12"/>
  <c r="K1690" i="12"/>
  <c r="AH1689" i="12"/>
  <c r="AE1689" i="12"/>
  <c r="Y1689" i="12"/>
  <c r="T1689" i="12"/>
  <c r="Q1689" i="12"/>
  <c r="N1689" i="12"/>
  <c r="K1689" i="12"/>
  <c r="AH1688" i="12"/>
  <c r="AE1688" i="12"/>
  <c r="Y1688" i="12"/>
  <c r="T1688" i="12"/>
  <c r="Q1688" i="12"/>
  <c r="Q1692" i="12" s="1"/>
  <c r="N1688" i="12"/>
  <c r="K1688" i="12"/>
  <c r="AH1687" i="12"/>
  <c r="AE1687" i="12"/>
  <c r="Y1687" i="12"/>
  <c r="T1687" i="12"/>
  <c r="Q1687" i="12"/>
  <c r="N1687" i="12"/>
  <c r="K1687" i="12"/>
  <c r="AH1686" i="12"/>
  <c r="AE1686" i="12"/>
  <c r="Y1686" i="12"/>
  <c r="T1686" i="12"/>
  <c r="Q1686" i="12"/>
  <c r="N1686" i="12"/>
  <c r="K1686" i="12"/>
  <c r="AH1685" i="12"/>
  <c r="AE1685" i="12"/>
  <c r="Y1685" i="12"/>
  <c r="T1685" i="12"/>
  <c r="T1692" i="12" s="1"/>
  <c r="Q1685" i="12"/>
  <c r="N1685" i="12"/>
  <c r="K1685" i="12"/>
  <c r="AH1683" i="12"/>
  <c r="AE1683" i="12"/>
  <c r="Y1683" i="12"/>
  <c r="T1683" i="12"/>
  <c r="Q1683" i="12"/>
  <c r="N1683" i="12"/>
  <c r="K1683" i="12"/>
  <c r="AH1682" i="12"/>
  <c r="AE1682" i="12"/>
  <c r="Y1682" i="12"/>
  <c r="T1682" i="12"/>
  <c r="Q1682" i="12"/>
  <c r="N1682" i="12"/>
  <c r="K1682" i="12"/>
  <c r="AH1681" i="12"/>
  <c r="AE1681" i="12"/>
  <c r="Y1681" i="12"/>
  <c r="T1681" i="12"/>
  <c r="Q1681" i="12"/>
  <c r="N1681" i="12"/>
  <c r="K1681" i="12"/>
  <c r="AH1680" i="12"/>
  <c r="AE1680" i="12"/>
  <c r="Y1680" i="12"/>
  <c r="T1680" i="12"/>
  <c r="T1684" i="12" s="1"/>
  <c r="Q1680" i="12"/>
  <c r="N1680" i="12"/>
  <c r="K1680" i="12"/>
  <c r="AH1679" i="12"/>
  <c r="AE1679" i="12"/>
  <c r="Y1679" i="12"/>
  <c r="T1679" i="12"/>
  <c r="Q1679" i="12"/>
  <c r="N1679" i="12"/>
  <c r="K1679" i="12"/>
  <c r="AH1678" i="12"/>
  <c r="AE1678" i="12"/>
  <c r="Y1678" i="12"/>
  <c r="T1678" i="12"/>
  <c r="Q1678" i="12"/>
  <c r="N1678" i="12"/>
  <c r="K1678" i="12"/>
  <c r="AH1677" i="12"/>
  <c r="AE1677" i="12"/>
  <c r="Y1677" i="12"/>
  <c r="Y1684" i="12" s="1"/>
  <c r="T1677" i="12"/>
  <c r="Q1677" i="12"/>
  <c r="N1677" i="12"/>
  <c r="K1677" i="12"/>
  <c r="K1684" i="12" s="1"/>
  <c r="Y1676" i="12"/>
  <c r="AH1675" i="12"/>
  <c r="AE1675" i="12"/>
  <c r="Y1675" i="12"/>
  <c r="T1675" i="12"/>
  <c r="Q1675" i="12"/>
  <c r="N1675" i="12"/>
  <c r="K1675" i="12"/>
  <c r="AH1674" i="12"/>
  <c r="AE1674" i="12"/>
  <c r="Y1674" i="12"/>
  <c r="T1674" i="12"/>
  <c r="Q1674" i="12"/>
  <c r="N1674" i="12"/>
  <c r="K1674" i="12"/>
  <c r="AH1673" i="12"/>
  <c r="AE1673" i="12"/>
  <c r="Y1673" i="12"/>
  <c r="T1673" i="12"/>
  <c r="Q1673" i="12"/>
  <c r="N1673" i="12"/>
  <c r="K1673" i="12"/>
  <c r="AH1672" i="12"/>
  <c r="AE1672" i="12"/>
  <c r="Y1672" i="12"/>
  <c r="T1672" i="12"/>
  <c r="Q1672" i="12"/>
  <c r="N1672" i="12"/>
  <c r="K1672" i="12"/>
  <c r="K1676" i="12" s="1"/>
  <c r="AH1671" i="12"/>
  <c r="AE1671" i="12"/>
  <c r="Y1671" i="12"/>
  <c r="T1671" i="12"/>
  <c r="Q1671" i="12"/>
  <c r="N1671" i="12"/>
  <c r="K1671" i="12"/>
  <c r="AH1670" i="12"/>
  <c r="AE1670" i="12"/>
  <c r="Y1670" i="12"/>
  <c r="T1670" i="12"/>
  <c r="Q1670" i="12"/>
  <c r="N1670" i="12"/>
  <c r="K1670" i="12"/>
  <c r="AH1669" i="12"/>
  <c r="AH1676" i="12" s="1"/>
  <c r="AE1669" i="12"/>
  <c r="AE1676" i="12" s="1"/>
  <c r="Y1669" i="12"/>
  <c r="T1669" i="12"/>
  <c r="T1676" i="12" s="1"/>
  <c r="Q1669" i="12"/>
  <c r="Q1676" i="12" s="1"/>
  <c r="N1669" i="12"/>
  <c r="N1676" i="12" s="1"/>
  <c r="K1669" i="12"/>
  <c r="N1668" i="12"/>
  <c r="AH1667" i="12"/>
  <c r="AE1667" i="12"/>
  <c r="Y1667" i="12"/>
  <c r="T1667" i="12"/>
  <c r="Q1667" i="12"/>
  <c r="N1667" i="12"/>
  <c r="K1667" i="12"/>
  <c r="AH1666" i="12"/>
  <c r="AE1666" i="12"/>
  <c r="Y1666" i="12"/>
  <c r="T1666" i="12"/>
  <c r="Q1666" i="12"/>
  <c r="N1666" i="12"/>
  <c r="K1666" i="12"/>
  <c r="AH1665" i="12"/>
  <c r="AE1665" i="12"/>
  <c r="Y1665" i="12"/>
  <c r="T1665" i="12"/>
  <c r="Q1665" i="12"/>
  <c r="N1665" i="12"/>
  <c r="K1665" i="12"/>
  <c r="AH1664" i="12"/>
  <c r="AE1664" i="12"/>
  <c r="AE1668" i="12" s="1"/>
  <c r="Y1664" i="12"/>
  <c r="T1664" i="12"/>
  <c r="Q1664" i="12"/>
  <c r="N1664" i="12"/>
  <c r="K1664" i="12"/>
  <c r="AH1663" i="12"/>
  <c r="AE1663" i="12"/>
  <c r="Y1663" i="12"/>
  <c r="T1663" i="12"/>
  <c r="Q1663" i="12"/>
  <c r="N1663" i="12"/>
  <c r="K1663" i="12"/>
  <c r="AH1662" i="12"/>
  <c r="AE1662" i="12"/>
  <c r="Y1662" i="12"/>
  <c r="T1662" i="12"/>
  <c r="Q1662" i="12"/>
  <c r="N1662" i="12"/>
  <c r="K1662" i="12"/>
  <c r="AH1661" i="12"/>
  <c r="AH1668" i="12" s="1"/>
  <c r="AE1661" i="12"/>
  <c r="Y1661" i="12"/>
  <c r="Y1668" i="12" s="1"/>
  <c r="T1661" i="12"/>
  <c r="T1668" i="12" s="1"/>
  <c r="Q1661" i="12"/>
  <c r="Q1668" i="12" s="1"/>
  <c r="N1661" i="12"/>
  <c r="K1661" i="12"/>
  <c r="K1668" i="12" s="1"/>
  <c r="AH1659" i="12"/>
  <c r="AE1659" i="12"/>
  <c r="Y1659" i="12"/>
  <c r="T1659" i="12"/>
  <c r="Q1659" i="12"/>
  <c r="N1659" i="12"/>
  <c r="K1659" i="12"/>
  <c r="AH1658" i="12"/>
  <c r="AE1658" i="12"/>
  <c r="Y1658" i="12"/>
  <c r="T1658" i="12"/>
  <c r="Q1658" i="12"/>
  <c r="N1658" i="12"/>
  <c r="K1658" i="12"/>
  <c r="AH1657" i="12"/>
  <c r="AE1657" i="12"/>
  <c r="Y1657" i="12"/>
  <c r="T1657" i="12"/>
  <c r="Q1657" i="12"/>
  <c r="N1657" i="12"/>
  <c r="K1657" i="12"/>
  <c r="AH1656" i="12"/>
  <c r="AH1660" i="12" s="1"/>
  <c r="AE1656" i="12"/>
  <c r="Y1656" i="12"/>
  <c r="T1656" i="12"/>
  <c r="Q1656" i="12"/>
  <c r="Q1660" i="12" s="1"/>
  <c r="N1656" i="12"/>
  <c r="K1656" i="12"/>
  <c r="AH1655" i="12"/>
  <c r="AE1655" i="12"/>
  <c r="Y1655" i="12"/>
  <c r="T1655" i="12"/>
  <c r="Q1655" i="12"/>
  <c r="N1655" i="12"/>
  <c r="K1655" i="12"/>
  <c r="AH1654" i="12"/>
  <c r="AE1654" i="12"/>
  <c r="Y1654" i="12"/>
  <c r="T1654" i="12"/>
  <c r="Q1654" i="12"/>
  <c r="N1654" i="12"/>
  <c r="K1654" i="12"/>
  <c r="AH1653" i="12"/>
  <c r="AE1653" i="12"/>
  <c r="Y1653" i="12"/>
  <c r="T1653" i="12"/>
  <c r="T1660" i="12" s="1"/>
  <c r="Q1653" i="12"/>
  <c r="N1653" i="12"/>
  <c r="K1653" i="12"/>
  <c r="T1652" i="12"/>
  <c r="AH1651" i="12"/>
  <c r="AE1651" i="12"/>
  <c r="Y1651" i="12"/>
  <c r="T1651" i="12"/>
  <c r="Q1651" i="12"/>
  <c r="N1651" i="12"/>
  <c r="K1651" i="12"/>
  <c r="AH1650" i="12"/>
  <c r="AE1650" i="12"/>
  <c r="Y1650" i="12"/>
  <c r="T1650" i="12"/>
  <c r="Q1650" i="12"/>
  <c r="N1650" i="12"/>
  <c r="K1650" i="12"/>
  <c r="AH1649" i="12"/>
  <c r="AE1649" i="12"/>
  <c r="Y1649" i="12"/>
  <c r="T1649" i="12"/>
  <c r="Q1649" i="12"/>
  <c r="N1649" i="12"/>
  <c r="K1649" i="12"/>
  <c r="AH1648" i="12"/>
  <c r="AE1648" i="12"/>
  <c r="Y1648" i="12"/>
  <c r="T1648" i="12"/>
  <c r="Q1648" i="12"/>
  <c r="N1648" i="12"/>
  <c r="K1648" i="12"/>
  <c r="AH1647" i="12"/>
  <c r="AE1647" i="12"/>
  <c r="Y1647" i="12"/>
  <c r="T1647" i="12"/>
  <c r="Q1647" i="12"/>
  <c r="N1647" i="12"/>
  <c r="K1647" i="12"/>
  <c r="AH1646" i="12"/>
  <c r="AE1646" i="12"/>
  <c r="Y1646" i="12"/>
  <c r="T1646" i="12"/>
  <c r="Q1646" i="12"/>
  <c r="N1646" i="12"/>
  <c r="K1646" i="12"/>
  <c r="AH1645" i="12"/>
  <c r="AE1645" i="12"/>
  <c r="AE1652" i="12" s="1"/>
  <c r="Y1645" i="12"/>
  <c r="Y1652" i="12" s="1"/>
  <c r="T1645" i="12"/>
  <c r="Q1645" i="12"/>
  <c r="N1645" i="12"/>
  <c r="N1652" i="12" s="1"/>
  <c r="K1645" i="12"/>
  <c r="K1652" i="12" s="1"/>
  <c r="Y1644" i="12"/>
  <c r="AH1643" i="12"/>
  <c r="AE1643" i="12"/>
  <c r="Y1643" i="12"/>
  <c r="T1643" i="12"/>
  <c r="Q1643" i="12"/>
  <c r="N1643" i="12"/>
  <c r="K1643" i="12"/>
  <c r="AH1642" i="12"/>
  <c r="AE1642" i="12"/>
  <c r="Y1642" i="12"/>
  <c r="T1642" i="12"/>
  <c r="Q1642" i="12"/>
  <c r="N1642" i="12"/>
  <c r="K1642" i="12"/>
  <c r="AH1641" i="12"/>
  <c r="AE1641" i="12"/>
  <c r="Y1641" i="12"/>
  <c r="T1641" i="12"/>
  <c r="Q1641" i="12"/>
  <c r="N1641" i="12"/>
  <c r="K1641" i="12"/>
  <c r="AH1640" i="12"/>
  <c r="AE1640" i="12"/>
  <c r="Y1640" i="12"/>
  <c r="T1640" i="12"/>
  <c r="Q1640" i="12"/>
  <c r="N1640" i="12"/>
  <c r="K1640" i="12"/>
  <c r="K1644" i="12" s="1"/>
  <c r="AH1639" i="12"/>
  <c r="AE1639" i="12"/>
  <c r="Y1639" i="12"/>
  <c r="T1639" i="12"/>
  <c r="Q1639" i="12"/>
  <c r="N1639" i="12"/>
  <c r="K1639" i="12"/>
  <c r="AH1638" i="12"/>
  <c r="AE1638" i="12"/>
  <c r="Y1638" i="12"/>
  <c r="T1638" i="12"/>
  <c r="Q1638" i="12"/>
  <c r="N1638" i="12"/>
  <c r="K1638" i="12"/>
  <c r="AH1637" i="12"/>
  <c r="AH1644" i="12" s="1"/>
  <c r="AE1637" i="12"/>
  <c r="AE1644" i="12" s="1"/>
  <c r="Y1637" i="12"/>
  <c r="T1637" i="12"/>
  <c r="T1644" i="12" s="1"/>
  <c r="Q1637" i="12"/>
  <c r="Q1644" i="12" s="1"/>
  <c r="N1637" i="12"/>
  <c r="N1644" i="12" s="1"/>
  <c r="K1637" i="12"/>
  <c r="N1636" i="12"/>
  <c r="AH1635" i="12"/>
  <c r="AE1635" i="12"/>
  <c r="Y1635" i="12"/>
  <c r="T1635" i="12"/>
  <c r="Q1635" i="12"/>
  <c r="N1635" i="12"/>
  <c r="K1635" i="12"/>
  <c r="AH1634" i="12"/>
  <c r="AE1634" i="12"/>
  <c r="Y1634" i="12"/>
  <c r="T1634" i="12"/>
  <c r="Q1634" i="12"/>
  <c r="N1634" i="12"/>
  <c r="K1634" i="12"/>
  <c r="AH1633" i="12"/>
  <c r="AE1633" i="12"/>
  <c r="Y1633" i="12"/>
  <c r="T1633" i="12"/>
  <c r="Q1633" i="12"/>
  <c r="N1633" i="12"/>
  <c r="K1633" i="12"/>
  <c r="AH1632" i="12"/>
  <c r="AE1632" i="12"/>
  <c r="AE1636" i="12" s="1"/>
  <c r="Y1632" i="12"/>
  <c r="T1632" i="12"/>
  <c r="Q1632" i="12"/>
  <c r="N1632" i="12"/>
  <c r="K1632" i="12"/>
  <c r="AH1631" i="12"/>
  <c r="AE1631" i="12"/>
  <c r="Y1631" i="12"/>
  <c r="T1631" i="12"/>
  <c r="Q1631" i="12"/>
  <c r="N1631" i="12"/>
  <c r="K1631" i="12"/>
  <c r="AH1630" i="12"/>
  <c r="AE1630" i="12"/>
  <c r="Y1630" i="12"/>
  <c r="T1630" i="12"/>
  <c r="Q1630" i="12"/>
  <c r="N1630" i="12"/>
  <c r="K1630" i="12"/>
  <c r="AH1629" i="12"/>
  <c r="AH1636" i="12" s="1"/>
  <c r="AE1629" i="12"/>
  <c r="Y1629" i="12"/>
  <c r="Y1636" i="12" s="1"/>
  <c r="T1629" i="12"/>
  <c r="Q1629" i="12"/>
  <c r="Q1636" i="12" s="1"/>
  <c r="N1629" i="12"/>
  <c r="K1629" i="12"/>
  <c r="K1636" i="12" s="1"/>
  <c r="AH1627" i="12"/>
  <c r="AE1627" i="12"/>
  <c r="Y1627" i="12"/>
  <c r="T1627" i="12"/>
  <c r="Q1627" i="12"/>
  <c r="N1627" i="12"/>
  <c r="K1627" i="12"/>
  <c r="AH1626" i="12"/>
  <c r="AE1626" i="12"/>
  <c r="Y1626" i="12"/>
  <c r="T1626" i="12"/>
  <c r="Q1626" i="12"/>
  <c r="N1626" i="12"/>
  <c r="K1626" i="12"/>
  <c r="AH1625" i="12"/>
  <c r="AE1625" i="12"/>
  <c r="Y1625" i="12"/>
  <c r="T1625" i="12"/>
  <c r="Q1625" i="12"/>
  <c r="N1625" i="12"/>
  <c r="K1625" i="12"/>
  <c r="AH1624" i="12"/>
  <c r="AH1628" i="12" s="1"/>
  <c r="AE1624" i="12"/>
  <c r="Y1624" i="12"/>
  <c r="T1624" i="12"/>
  <c r="Q1624" i="12"/>
  <c r="Q1628" i="12" s="1"/>
  <c r="N1624" i="12"/>
  <c r="K1624" i="12"/>
  <c r="AH1623" i="12"/>
  <c r="AE1623" i="12"/>
  <c r="Y1623" i="12"/>
  <c r="T1623" i="12"/>
  <c r="Q1623" i="12"/>
  <c r="N1623" i="12"/>
  <c r="K1623" i="12"/>
  <c r="AH1622" i="12"/>
  <c r="AE1622" i="12"/>
  <c r="Y1622" i="12"/>
  <c r="T1622" i="12"/>
  <c r="Q1622" i="12"/>
  <c r="N1622" i="12"/>
  <c r="K1622" i="12"/>
  <c r="AH1621" i="12"/>
  <c r="AE1621" i="12"/>
  <c r="Y1621" i="12"/>
  <c r="T1621" i="12"/>
  <c r="T1628" i="12" s="1"/>
  <c r="Q1621" i="12"/>
  <c r="N1621" i="12"/>
  <c r="K1621" i="12"/>
  <c r="T1620" i="12"/>
  <c r="AH1619" i="12"/>
  <c r="AE1619" i="12"/>
  <c r="Y1619" i="12"/>
  <c r="T1619" i="12"/>
  <c r="Q1619" i="12"/>
  <c r="N1619" i="12"/>
  <c r="K1619" i="12"/>
  <c r="AH1618" i="12"/>
  <c r="AE1618" i="12"/>
  <c r="Y1618" i="12"/>
  <c r="T1618" i="12"/>
  <c r="Q1618" i="12"/>
  <c r="N1618" i="12"/>
  <c r="K1618" i="12"/>
  <c r="AH1617" i="12"/>
  <c r="AE1617" i="12"/>
  <c r="Y1617" i="12"/>
  <c r="T1617" i="12"/>
  <c r="Q1617" i="12"/>
  <c r="N1617" i="12"/>
  <c r="K1617" i="12"/>
  <c r="AH1616" i="12"/>
  <c r="AE1616" i="12"/>
  <c r="Y1616" i="12"/>
  <c r="T1616" i="12"/>
  <c r="Q1616" i="12"/>
  <c r="N1616" i="12"/>
  <c r="K1616" i="12"/>
  <c r="AH1615" i="12"/>
  <c r="AE1615" i="12"/>
  <c r="Y1615" i="12"/>
  <c r="T1615" i="12"/>
  <c r="Q1615" i="12"/>
  <c r="N1615" i="12"/>
  <c r="K1615" i="12"/>
  <c r="AH1614" i="12"/>
  <c r="AE1614" i="12"/>
  <c r="Y1614" i="12"/>
  <c r="T1614" i="12"/>
  <c r="Q1614" i="12"/>
  <c r="N1614" i="12"/>
  <c r="K1614" i="12"/>
  <c r="AH1613" i="12"/>
  <c r="AH1620" i="12" s="1"/>
  <c r="AE1613" i="12"/>
  <c r="AE1620" i="12" s="1"/>
  <c r="Y1613" i="12"/>
  <c r="Y1620" i="12" s="1"/>
  <c r="T1613" i="12"/>
  <c r="Q1613" i="12"/>
  <c r="Q1620" i="12" s="1"/>
  <c r="N1613" i="12"/>
  <c r="N1620" i="12" s="1"/>
  <c r="K1613" i="12"/>
  <c r="K1620" i="12" s="1"/>
  <c r="AH1611" i="12"/>
  <c r="AE1611" i="12"/>
  <c r="Y1611" i="12"/>
  <c r="T1611" i="12"/>
  <c r="Q1611" i="12"/>
  <c r="N1611" i="12"/>
  <c r="K1611" i="12"/>
  <c r="AH1610" i="12"/>
  <c r="AE1610" i="12"/>
  <c r="Y1610" i="12"/>
  <c r="T1610" i="12"/>
  <c r="Q1610" i="12"/>
  <c r="N1610" i="12"/>
  <c r="K1610" i="12"/>
  <c r="AH1609" i="12"/>
  <c r="AE1609" i="12"/>
  <c r="Y1609" i="12"/>
  <c r="T1609" i="12"/>
  <c r="Q1609" i="12"/>
  <c r="N1609" i="12"/>
  <c r="K1609" i="12"/>
  <c r="AH1608" i="12"/>
  <c r="AE1608" i="12"/>
  <c r="Y1608" i="12"/>
  <c r="Y1612" i="12" s="1"/>
  <c r="T1608" i="12"/>
  <c r="Q1608" i="12"/>
  <c r="N1608" i="12"/>
  <c r="K1608" i="12"/>
  <c r="K1612" i="12" s="1"/>
  <c r="AH1607" i="12"/>
  <c r="AE1607" i="12"/>
  <c r="Y1607" i="12"/>
  <c r="T1607" i="12"/>
  <c r="Q1607" i="12"/>
  <c r="N1607" i="12"/>
  <c r="K1607" i="12"/>
  <c r="AH1606" i="12"/>
  <c r="AE1606" i="12"/>
  <c r="Y1606" i="12"/>
  <c r="T1606" i="12"/>
  <c r="Q1606" i="12"/>
  <c r="N1606" i="12"/>
  <c r="K1606" i="12"/>
  <c r="AH1605" i="12"/>
  <c r="AE1605" i="12"/>
  <c r="AE1612" i="12" s="1"/>
  <c r="Y1605" i="12"/>
  <c r="T1605" i="12"/>
  <c r="T1612" i="12" s="1"/>
  <c r="Q1605" i="12"/>
  <c r="N1605" i="12"/>
  <c r="N1612" i="12" s="1"/>
  <c r="K1605" i="12"/>
  <c r="N1604" i="12"/>
  <c r="AH1603" i="12"/>
  <c r="AE1603" i="12"/>
  <c r="Y1603" i="12"/>
  <c r="T1603" i="12"/>
  <c r="Q1603" i="12"/>
  <c r="N1603" i="12"/>
  <c r="K1603" i="12"/>
  <c r="AH1602" i="12"/>
  <c r="AE1602" i="12"/>
  <c r="Y1602" i="12"/>
  <c r="T1602" i="12"/>
  <c r="Q1602" i="12"/>
  <c r="N1602" i="12"/>
  <c r="K1602" i="12"/>
  <c r="AH1601" i="12"/>
  <c r="AE1601" i="12"/>
  <c r="Y1601" i="12"/>
  <c r="T1601" i="12"/>
  <c r="Q1601" i="12"/>
  <c r="N1601" i="12"/>
  <c r="K1601" i="12"/>
  <c r="AH1600" i="12"/>
  <c r="AE1600" i="12"/>
  <c r="AE1604" i="12" s="1"/>
  <c r="Y1600" i="12"/>
  <c r="T1600" i="12"/>
  <c r="Q1600" i="12"/>
  <c r="N1600" i="12"/>
  <c r="K1600" i="12"/>
  <c r="AH1599" i="12"/>
  <c r="AE1599" i="12"/>
  <c r="Y1599" i="12"/>
  <c r="T1599" i="12"/>
  <c r="Q1599" i="12"/>
  <c r="N1599" i="12"/>
  <c r="K1599" i="12"/>
  <c r="AH1598" i="12"/>
  <c r="AE1598" i="12"/>
  <c r="Y1598" i="12"/>
  <c r="T1598" i="12"/>
  <c r="Q1598" i="12"/>
  <c r="N1598" i="12"/>
  <c r="K1598" i="12"/>
  <c r="AH1597" i="12"/>
  <c r="AH1604" i="12" s="1"/>
  <c r="AE1597" i="12"/>
  <c r="Y1597" i="12"/>
  <c r="T1597" i="12"/>
  <c r="T1604" i="12" s="1"/>
  <c r="Q1597" i="12"/>
  <c r="Q1604" i="12" s="1"/>
  <c r="N1597" i="12"/>
  <c r="K1597" i="12"/>
  <c r="K1604" i="12" s="1"/>
  <c r="AH1596" i="12"/>
  <c r="AH1595" i="12"/>
  <c r="AE1595" i="12"/>
  <c r="Y1595" i="12"/>
  <c r="T1595" i="12"/>
  <c r="Q1595" i="12"/>
  <c r="N1595" i="12"/>
  <c r="K1595" i="12"/>
  <c r="AH1594" i="12"/>
  <c r="AE1594" i="12"/>
  <c r="Y1594" i="12"/>
  <c r="T1594" i="12"/>
  <c r="Q1594" i="12"/>
  <c r="N1594" i="12"/>
  <c r="K1594" i="12"/>
  <c r="AH1593" i="12"/>
  <c r="AE1593" i="12"/>
  <c r="Y1593" i="12"/>
  <c r="T1593" i="12"/>
  <c r="Q1593" i="12"/>
  <c r="N1593" i="12"/>
  <c r="K1593" i="12"/>
  <c r="AH1592" i="12"/>
  <c r="AE1592" i="12"/>
  <c r="Y1592" i="12"/>
  <c r="T1592" i="12"/>
  <c r="Q1592" i="12"/>
  <c r="Q1596" i="12" s="1"/>
  <c r="N1592" i="12"/>
  <c r="K1592" i="12"/>
  <c r="AH1591" i="12"/>
  <c r="AE1591" i="12"/>
  <c r="Y1591" i="12"/>
  <c r="T1591" i="12"/>
  <c r="Q1591" i="12"/>
  <c r="N1591" i="12"/>
  <c r="K1591" i="12"/>
  <c r="AH1590" i="12"/>
  <c r="AE1590" i="12"/>
  <c r="Y1590" i="12"/>
  <c r="T1590" i="12"/>
  <c r="Q1590" i="12"/>
  <c r="N1590" i="12"/>
  <c r="K1590" i="12"/>
  <c r="AH1589" i="12"/>
  <c r="AE1589" i="12"/>
  <c r="Y1589" i="12"/>
  <c r="T1589" i="12"/>
  <c r="T1596" i="12" s="1"/>
  <c r="Q1589" i="12"/>
  <c r="N1589" i="12"/>
  <c r="K1589" i="12"/>
  <c r="AH1587" i="12"/>
  <c r="AE1587" i="12"/>
  <c r="Y1587" i="12"/>
  <c r="T1587" i="12"/>
  <c r="Q1587" i="12"/>
  <c r="N1587" i="12"/>
  <c r="K1587" i="12"/>
  <c r="AH1586" i="12"/>
  <c r="AE1586" i="12"/>
  <c r="Y1586" i="12"/>
  <c r="T1586" i="12"/>
  <c r="Q1586" i="12"/>
  <c r="N1586" i="12"/>
  <c r="K1586" i="12"/>
  <c r="AH1585" i="12"/>
  <c r="AE1585" i="12"/>
  <c r="Y1585" i="12"/>
  <c r="T1585" i="12"/>
  <c r="Q1585" i="12"/>
  <c r="N1585" i="12"/>
  <c r="K1585" i="12"/>
  <c r="AH1584" i="12"/>
  <c r="AE1584" i="12"/>
  <c r="Y1584" i="12"/>
  <c r="T1584" i="12"/>
  <c r="T1588" i="12" s="1"/>
  <c r="Q1584" i="12"/>
  <c r="N1584" i="12"/>
  <c r="K1584" i="12"/>
  <c r="AH1583" i="12"/>
  <c r="AE1583" i="12"/>
  <c r="Y1583" i="12"/>
  <c r="T1583" i="12"/>
  <c r="Q1583" i="12"/>
  <c r="N1583" i="12"/>
  <c r="K1583" i="12"/>
  <c r="AH1582" i="12"/>
  <c r="AE1582" i="12"/>
  <c r="Y1582" i="12"/>
  <c r="T1582" i="12"/>
  <c r="Q1582" i="12"/>
  <c r="N1582" i="12"/>
  <c r="K1582" i="12"/>
  <c r="AH1581" i="12"/>
  <c r="AE1581" i="12"/>
  <c r="Y1581" i="12"/>
  <c r="Y1588" i="12" s="1"/>
  <c r="T1581" i="12"/>
  <c r="Q1581" i="12"/>
  <c r="N1581" i="12"/>
  <c r="K1581" i="12"/>
  <c r="K1588" i="12" s="1"/>
  <c r="Y1580" i="12"/>
  <c r="AH1579" i="12"/>
  <c r="AE1579" i="12"/>
  <c r="Y1579" i="12"/>
  <c r="T1579" i="12"/>
  <c r="Q1579" i="12"/>
  <c r="N1579" i="12"/>
  <c r="K1579" i="12"/>
  <c r="AH1578" i="12"/>
  <c r="AE1578" i="12"/>
  <c r="Y1578" i="12"/>
  <c r="T1578" i="12"/>
  <c r="Q1578" i="12"/>
  <c r="N1578" i="12"/>
  <c r="K1578" i="12"/>
  <c r="AH1577" i="12"/>
  <c r="AE1577" i="12"/>
  <c r="Y1577" i="12"/>
  <c r="T1577" i="12"/>
  <c r="Q1577" i="12"/>
  <c r="N1577" i="12"/>
  <c r="K1577" i="12"/>
  <c r="AH1576" i="12"/>
  <c r="AE1576" i="12"/>
  <c r="Y1576" i="12"/>
  <c r="T1576" i="12"/>
  <c r="Q1576" i="12"/>
  <c r="N1576" i="12"/>
  <c r="K1576" i="12"/>
  <c r="K1580" i="12" s="1"/>
  <c r="AH1575" i="12"/>
  <c r="AE1575" i="12"/>
  <c r="Y1575" i="12"/>
  <c r="T1575" i="12"/>
  <c r="Q1575" i="12"/>
  <c r="N1575" i="12"/>
  <c r="K1575" i="12"/>
  <c r="AH1574" i="12"/>
  <c r="AE1574" i="12"/>
  <c r="Y1574" i="12"/>
  <c r="T1574" i="12"/>
  <c r="Q1574" i="12"/>
  <c r="N1574" i="12"/>
  <c r="K1574" i="12"/>
  <c r="AH1573" i="12"/>
  <c r="AH1580" i="12" s="1"/>
  <c r="AE1573" i="12"/>
  <c r="AE1580" i="12" s="1"/>
  <c r="Y1573" i="12"/>
  <c r="T1573" i="12"/>
  <c r="Q1573" i="12"/>
  <c r="Q1580" i="12" s="1"/>
  <c r="N1573" i="12"/>
  <c r="N1580" i="12" s="1"/>
  <c r="K1573" i="12"/>
  <c r="AH1571" i="12"/>
  <c r="AE1571" i="12"/>
  <c r="Y1571" i="12"/>
  <c r="T1571" i="12"/>
  <c r="Q1571" i="12"/>
  <c r="N1571" i="12"/>
  <c r="K1571" i="12"/>
  <c r="AH1570" i="12"/>
  <c r="AE1570" i="12"/>
  <c r="Y1570" i="12"/>
  <c r="T1570" i="12"/>
  <c r="Q1570" i="12"/>
  <c r="N1570" i="12"/>
  <c r="K1570" i="12"/>
  <c r="AH1569" i="12"/>
  <c r="AE1569" i="12"/>
  <c r="Y1569" i="12"/>
  <c r="T1569" i="12"/>
  <c r="Q1569" i="12"/>
  <c r="N1569" i="12"/>
  <c r="K1569" i="12"/>
  <c r="AH1568" i="12"/>
  <c r="AE1568" i="12"/>
  <c r="AE1572" i="12" s="1"/>
  <c r="Y1568" i="12"/>
  <c r="T1568" i="12"/>
  <c r="Q1568" i="12"/>
  <c r="N1568" i="12"/>
  <c r="N1572" i="12" s="1"/>
  <c r="K1568" i="12"/>
  <c r="AH1567" i="12"/>
  <c r="AE1567" i="12"/>
  <c r="Y1567" i="12"/>
  <c r="T1567" i="12"/>
  <c r="Q1567" i="12"/>
  <c r="N1567" i="12"/>
  <c r="K1567" i="12"/>
  <c r="AH1566" i="12"/>
  <c r="AE1566" i="12"/>
  <c r="Y1566" i="12"/>
  <c r="T1566" i="12"/>
  <c r="Q1566" i="12"/>
  <c r="N1566" i="12"/>
  <c r="K1566" i="12"/>
  <c r="AH1565" i="12"/>
  <c r="AH1572" i="12" s="1"/>
  <c r="AE1565" i="12"/>
  <c r="Y1565" i="12"/>
  <c r="Y1572" i="12" s="1"/>
  <c r="T1565" i="12"/>
  <c r="Q1565" i="12"/>
  <c r="Q1572" i="12" s="1"/>
  <c r="N1565" i="12"/>
  <c r="K1565" i="12"/>
  <c r="K1572" i="12" s="1"/>
  <c r="AH1563" i="12"/>
  <c r="AE1563" i="12"/>
  <c r="Y1563" i="12"/>
  <c r="T1563" i="12"/>
  <c r="Q1563" i="12"/>
  <c r="N1563" i="12"/>
  <c r="K1563" i="12"/>
  <c r="AH1562" i="12"/>
  <c r="AE1562" i="12"/>
  <c r="Y1562" i="12"/>
  <c r="T1562" i="12"/>
  <c r="Q1562" i="12"/>
  <c r="N1562" i="12"/>
  <c r="K1562" i="12"/>
  <c r="AH1561" i="12"/>
  <c r="AE1561" i="12"/>
  <c r="Y1561" i="12"/>
  <c r="T1561" i="12"/>
  <c r="Q1561" i="12"/>
  <c r="N1561" i="12"/>
  <c r="K1561" i="12"/>
  <c r="AH1560" i="12"/>
  <c r="AH1564" i="12" s="1"/>
  <c r="AE1560" i="12"/>
  <c r="Y1560" i="12"/>
  <c r="T1560" i="12"/>
  <c r="Q1560" i="12"/>
  <c r="Q1564" i="12" s="1"/>
  <c r="N1560" i="12"/>
  <c r="K1560" i="12"/>
  <c r="AH1559" i="12"/>
  <c r="AE1559" i="12"/>
  <c r="Y1559" i="12"/>
  <c r="T1559" i="12"/>
  <c r="Q1559" i="12"/>
  <c r="N1559" i="12"/>
  <c r="K1559" i="12"/>
  <c r="AH1558" i="12"/>
  <c r="AE1558" i="12"/>
  <c r="Y1558" i="12"/>
  <c r="T1558" i="12"/>
  <c r="Q1558" i="12"/>
  <c r="N1558" i="12"/>
  <c r="K1558" i="12"/>
  <c r="AH1557" i="12"/>
  <c r="AE1557" i="12"/>
  <c r="Y1557" i="12"/>
  <c r="T1557" i="12"/>
  <c r="T1564" i="12" s="1"/>
  <c r="Q1557" i="12"/>
  <c r="N1557" i="12"/>
  <c r="K1557" i="12"/>
  <c r="T1556" i="12"/>
  <c r="AH1555" i="12"/>
  <c r="AE1555" i="12"/>
  <c r="Y1555" i="12"/>
  <c r="T1555" i="12"/>
  <c r="Q1555" i="12"/>
  <c r="N1555" i="12"/>
  <c r="K1555" i="12"/>
  <c r="AH1554" i="12"/>
  <c r="AE1554" i="12"/>
  <c r="Y1554" i="12"/>
  <c r="T1554" i="12"/>
  <c r="Q1554" i="12"/>
  <c r="N1554" i="12"/>
  <c r="K1554" i="12"/>
  <c r="AH1553" i="12"/>
  <c r="AE1553" i="12"/>
  <c r="Y1553" i="12"/>
  <c r="T1553" i="12"/>
  <c r="Q1553" i="12"/>
  <c r="N1553" i="12"/>
  <c r="K1553" i="12"/>
  <c r="AH1552" i="12"/>
  <c r="AE1552" i="12"/>
  <c r="Y1552" i="12"/>
  <c r="T1552" i="12"/>
  <c r="Q1552" i="12"/>
  <c r="N1552" i="12"/>
  <c r="K1552" i="12"/>
  <c r="AH1551" i="12"/>
  <c r="AE1551" i="12"/>
  <c r="Y1551" i="12"/>
  <c r="T1551" i="12"/>
  <c r="Q1551" i="12"/>
  <c r="N1551" i="12"/>
  <c r="K1551" i="12"/>
  <c r="AH1550" i="12"/>
  <c r="AE1550" i="12"/>
  <c r="Y1550" i="12"/>
  <c r="T1550" i="12"/>
  <c r="Q1550" i="12"/>
  <c r="N1550" i="12"/>
  <c r="K1550" i="12"/>
  <c r="AH1549" i="12"/>
  <c r="AE1549" i="12"/>
  <c r="AE1556" i="12" s="1"/>
  <c r="Y1549" i="12"/>
  <c r="Y1556" i="12" s="1"/>
  <c r="T1549" i="12"/>
  <c r="Q1549" i="12"/>
  <c r="N1549" i="12"/>
  <c r="N1556" i="12" s="1"/>
  <c r="K1549" i="12"/>
  <c r="K1556" i="12" s="1"/>
  <c r="AH1547" i="12"/>
  <c r="AE1547" i="12"/>
  <c r="Y1547" i="12"/>
  <c r="T1547" i="12"/>
  <c r="Q1547" i="12"/>
  <c r="N1547" i="12"/>
  <c r="K1547" i="12"/>
  <c r="AH1546" i="12"/>
  <c r="AE1546" i="12"/>
  <c r="Y1546" i="12"/>
  <c r="T1546" i="12"/>
  <c r="Q1546" i="12"/>
  <c r="N1546" i="12"/>
  <c r="K1546" i="12"/>
  <c r="AH1545" i="12"/>
  <c r="AE1545" i="12"/>
  <c r="Y1545" i="12"/>
  <c r="T1545" i="12"/>
  <c r="Q1545" i="12"/>
  <c r="N1545" i="12"/>
  <c r="K1545" i="12"/>
  <c r="AH1544" i="12"/>
  <c r="AE1544" i="12"/>
  <c r="Y1544" i="12"/>
  <c r="Y1548" i="12" s="1"/>
  <c r="T1544" i="12"/>
  <c r="Q1544" i="12"/>
  <c r="N1544" i="12"/>
  <c r="K1544" i="12"/>
  <c r="K1548" i="12" s="1"/>
  <c r="AH1543" i="12"/>
  <c r="AE1543" i="12"/>
  <c r="Y1543" i="12"/>
  <c r="T1543" i="12"/>
  <c r="Q1543" i="12"/>
  <c r="N1543" i="12"/>
  <c r="K1543" i="12"/>
  <c r="AH1542" i="12"/>
  <c r="AE1542" i="12"/>
  <c r="Y1542" i="12"/>
  <c r="T1542" i="12"/>
  <c r="Q1542" i="12"/>
  <c r="N1542" i="12"/>
  <c r="K1542" i="12"/>
  <c r="AH1541" i="12"/>
  <c r="AE1541" i="12"/>
  <c r="AE1548" i="12" s="1"/>
  <c r="Y1541" i="12"/>
  <c r="T1541" i="12"/>
  <c r="T1548" i="12" s="1"/>
  <c r="Q1541" i="12"/>
  <c r="N1541" i="12"/>
  <c r="N1548" i="12" s="1"/>
  <c r="K1541" i="12"/>
  <c r="N1540" i="12"/>
  <c r="AH1539" i="12"/>
  <c r="AE1539" i="12"/>
  <c r="Y1539" i="12"/>
  <c r="T1539" i="12"/>
  <c r="Q1539" i="12"/>
  <c r="N1539" i="12"/>
  <c r="K1539" i="12"/>
  <c r="AH1538" i="12"/>
  <c r="AE1538" i="12"/>
  <c r="Y1538" i="12"/>
  <c r="T1538" i="12"/>
  <c r="Q1538" i="12"/>
  <c r="N1538" i="12"/>
  <c r="K1538" i="12"/>
  <c r="AH1537" i="12"/>
  <c r="AE1537" i="12"/>
  <c r="Y1537" i="12"/>
  <c r="T1537" i="12"/>
  <c r="Q1537" i="12"/>
  <c r="N1537" i="12"/>
  <c r="K1537" i="12"/>
  <c r="AH1536" i="12"/>
  <c r="AE1536" i="12"/>
  <c r="AE1540" i="12" s="1"/>
  <c r="Y1536" i="12"/>
  <c r="T1536" i="12"/>
  <c r="Q1536" i="12"/>
  <c r="N1536" i="12"/>
  <c r="K1536" i="12"/>
  <c r="AH1535" i="12"/>
  <c r="AE1535" i="12"/>
  <c r="Y1535" i="12"/>
  <c r="T1535" i="12"/>
  <c r="Q1535" i="12"/>
  <c r="N1535" i="12"/>
  <c r="K1535" i="12"/>
  <c r="AH1534" i="12"/>
  <c r="AE1534" i="12"/>
  <c r="Y1534" i="12"/>
  <c r="T1534" i="12"/>
  <c r="Q1534" i="12"/>
  <c r="N1534" i="12"/>
  <c r="K1534" i="12"/>
  <c r="AH1533" i="12"/>
  <c r="AH1540" i="12" s="1"/>
  <c r="AE1533" i="12"/>
  <c r="Y1533" i="12"/>
  <c r="Y1540" i="12" s="1"/>
  <c r="T1533" i="12"/>
  <c r="T1540" i="12" s="1"/>
  <c r="Q1533" i="12"/>
  <c r="Q1540" i="12" s="1"/>
  <c r="N1533" i="12"/>
  <c r="K1533" i="12"/>
  <c r="K1540" i="12" s="1"/>
  <c r="AH1531" i="12"/>
  <c r="AE1531" i="12"/>
  <c r="Y1531" i="12"/>
  <c r="T1531" i="12"/>
  <c r="Q1531" i="12"/>
  <c r="N1531" i="12"/>
  <c r="K1531" i="12"/>
  <c r="AH1530" i="12"/>
  <c r="AE1530" i="12"/>
  <c r="Y1530" i="12"/>
  <c r="T1530" i="12"/>
  <c r="Q1530" i="12"/>
  <c r="N1530" i="12"/>
  <c r="K1530" i="12"/>
  <c r="AH1529" i="12"/>
  <c r="AE1529" i="12"/>
  <c r="Y1529" i="12"/>
  <c r="T1529" i="12"/>
  <c r="Q1529" i="12"/>
  <c r="N1529" i="12"/>
  <c r="K1529" i="12"/>
  <c r="AH1528" i="12"/>
  <c r="AH1532" i="12" s="1"/>
  <c r="AE1528" i="12"/>
  <c r="Y1528" i="12"/>
  <c r="T1528" i="12"/>
  <c r="Q1528" i="12"/>
  <c r="Q1532" i="12" s="1"/>
  <c r="N1528" i="12"/>
  <c r="K1528" i="12"/>
  <c r="AH1527" i="12"/>
  <c r="AE1527" i="12"/>
  <c r="Y1527" i="12"/>
  <c r="T1527" i="12"/>
  <c r="Q1527" i="12"/>
  <c r="N1527" i="12"/>
  <c r="K1527" i="12"/>
  <c r="AH1526" i="12"/>
  <c r="AE1526" i="12"/>
  <c r="Y1526" i="12"/>
  <c r="T1526" i="12"/>
  <c r="Q1526" i="12"/>
  <c r="N1526" i="12"/>
  <c r="K1526" i="12"/>
  <c r="AH1525" i="12"/>
  <c r="AE1525" i="12"/>
  <c r="Y1525" i="12"/>
  <c r="T1525" i="12"/>
  <c r="T1532" i="12" s="1"/>
  <c r="Q1525" i="12"/>
  <c r="N1525" i="12"/>
  <c r="K1525" i="12"/>
  <c r="AH1523" i="12"/>
  <c r="AE1523" i="12"/>
  <c r="Y1523" i="12"/>
  <c r="T1523" i="12"/>
  <c r="Q1523" i="12"/>
  <c r="N1523" i="12"/>
  <c r="K1523" i="12"/>
  <c r="AH1522" i="12"/>
  <c r="AE1522" i="12"/>
  <c r="Y1522" i="12"/>
  <c r="T1522" i="12"/>
  <c r="Q1522" i="12"/>
  <c r="N1522" i="12"/>
  <c r="K1522" i="12"/>
  <c r="AH1521" i="12"/>
  <c r="AE1521" i="12"/>
  <c r="Y1521" i="12"/>
  <c r="T1521" i="12"/>
  <c r="Q1521" i="12"/>
  <c r="N1521" i="12"/>
  <c r="K1521" i="12"/>
  <c r="AH1520" i="12"/>
  <c r="AE1520" i="12"/>
  <c r="Y1520" i="12"/>
  <c r="T1520" i="12"/>
  <c r="T1524" i="12" s="1"/>
  <c r="Q1520" i="12"/>
  <c r="N1520" i="12"/>
  <c r="K1520" i="12"/>
  <c r="AH1519" i="12"/>
  <c r="AE1519" i="12"/>
  <c r="Y1519" i="12"/>
  <c r="T1519" i="12"/>
  <c r="Q1519" i="12"/>
  <c r="N1519" i="12"/>
  <c r="K1519" i="12"/>
  <c r="AH1518" i="12"/>
  <c r="AE1518" i="12"/>
  <c r="Y1518" i="12"/>
  <c r="T1518" i="12"/>
  <c r="Q1518" i="12"/>
  <c r="N1518" i="12"/>
  <c r="K1518" i="12"/>
  <c r="AH1517" i="12"/>
  <c r="AE1517" i="12"/>
  <c r="Y1517" i="12"/>
  <c r="Y1524" i="12" s="1"/>
  <c r="T1517" i="12"/>
  <c r="Q1517" i="12"/>
  <c r="N1517" i="12"/>
  <c r="K1517" i="12"/>
  <c r="K1524" i="12" s="1"/>
  <c r="Y1516" i="12"/>
  <c r="AH1515" i="12"/>
  <c r="AE1515" i="12"/>
  <c r="Y1515" i="12"/>
  <c r="T1515" i="12"/>
  <c r="Q1515" i="12"/>
  <c r="N1515" i="12"/>
  <c r="K1515" i="12"/>
  <c r="AH1514" i="12"/>
  <c r="AE1514" i="12"/>
  <c r="Y1514" i="12"/>
  <c r="T1514" i="12"/>
  <c r="Q1514" i="12"/>
  <c r="N1514" i="12"/>
  <c r="K1514" i="12"/>
  <c r="AH1513" i="12"/>
  <c r="AE1513" i="12"/>
  <c r="Y1513" i="12"/>
  <c r="T1513" i="12"/>
  <c r="Q1513" i="12"/>
  <c r="N1513" i="12"/>
  <c r="K1513" i="12"/>
  <c r="AH1512" i="12"/>
  <c r="AE1512" i="12"/>
  <c r="Y1512" i="12"/>
  <c r="T1512" i="12"/>
  <c r="Q1512" i="12"/>
  <c r="N1512" i="12"/>
  <c r="K1512" i="12"/>
  <c r="K1516" i="12" s="1"/>
  <c r="AH1511" i="12"/>
  <c r="AE1511" i="12"/>
  <c r="Y1511" i="12"/>
  <c r="T1511" i="12"/>
  <c r="Q1511" i="12"/>
  <c r="N1511" i="12"/>
  <c r="K1511" i="12"/>
  <c r="AH1510" i="12"/>
  <c r="AE1510" i="12"/>
  <c r="Y1510" i="12"/>
  <c r="T1510" i="12"/>
  <c r="Q1510" i="12"/>
  <c r="N1510" i="12"/>
  <c r="K1510" i="12"/>
  <c r="AH1509" i="12"/>
  <c r="AH1516" i="12" s="1"/>
  <c r="AE1509" i="12"/>
  <c r="AE1516" i="12" s="1"/>
  <c r="Y1509" i="12"/>
  <c r="T1509" i="12"/>
  <c r="T1516" i="12" s="1"/>
  <c r="Q1509" i="12"/>
  <c r="Q1516" i="12" s="1"/>
  <c r="N1509" i="12"/>
  <c r="N1516" i="12" s="1"/>
  <c r="K1509" i="12"/>
  <c r="AH1507" i="12"/>
  <c r="AE1507" i="12"/>
  <c r="Y1507" i="12"/>
  <c r="T1507" i="12"/>
  <c r="Q1507" i="12"/>
  <c r="N1507" i="12"/>
  <c r="K1507" i="12"/>
  <c r="AH1506" i="12"/>
  <c r="AE1506" i="12"/>
  <c r="Y1506" i="12"/>
  <c r="T1506" i="12"/>
  <c r="Q1506" i="12"/>
  <c r="N1506" i="12"/>
  <c r="K1506" i="12"/>
  <c r="AH1505" i="12"/>
  <c r="AE1505" i="12"/>
  <c r="Y1505" i="12"/>
  <c r="T1505" i="12"/>
  <c r="Q1505" i="12"/>
  <c r="N1505" i="12"/>
  <c r="K1505" i="12"/>
  <c r="AH1504" i="12"/>
  <c r="AE1504" i="12"/>
  <c r="AE1508" i="12" s="1"/>
  <c r="Y1504" i="12"/>
  <c r="T1504" i="12"/>
  <c r="Q1504" i="12"/>
  <c r="N1504" i="12"/>
  <c r="N1508" i="12" s="1"/>
  <c r="K1504" i="12"/>
  <c r="AH1503" i="12"/>
  <c r="AE1503" i="12"/>
  <c r="Y1503" i="12"/>
  <c r="T1503" i="12"/>
  <c r="Q1503" i="12"/>
  <c r="N1503" i="12"/>
  <c r="K1503" i="12"/>
  <c r="AH1502" i="12"/>
  <c r="AE1502" i="12"/>
  <c r="Y1502" i="12"/>
  <c r="T1502" i="12"/>
  <c r="Q1502" i="12"/>
  <c r="N1502" i="12"/>
  <c r="K1502" i="12"/>
  <c r="AH1501" i="12"/>
  <c r="AH1508" i="12" s="1"/>
  <c r="AE1501" i="12"/>
  <c r="Y1501" i="12"/>
  <c r="Y1508" i="12" s="1"/>
  <c r="T1501" i="12"/>
  <c r="Q1501" i="12"/>
  <c r="Q1508" i="12" s="1"/>
  <c r="N1501" i="12"/>
  <c r="K1501" i="12"/>
  <c r="K1508" i="12" s="1"/>
  <c r="AH1499" i="12"/>
  <c r="AE1499" i="12"/>
  <c r="Y1499" i="12"/>
  <c r="T1499" i="12"/>
  <c r="Q1499" i="12"/>
  <c r="N1499" i="12"/>
  <c r="K1499" i="12"/>
  <c r="AH1498" i="12"/>
  <c r="AE1498" i="12"/>
  <c r="Y1498" i="12"/>
  <c r="T1498" i="12"/>
  <c r="Q1498" i="12"/>
  <c r="N1498" i="12"/>
  <c r="K1498" i="12"/>
  <c r="AH1497" i="12"/>
  <c r="AE1497" i="12"/>
  <c r="Y1497" i="12"/>
  <c r="T1497" i="12"/>
  <c r="Q1497" i="12"/>
  <c r="N1497" i="12"/>
  <c r="K1497" i="12"/>
  <c r="AH1496" i="12"/>
  <c r="AH1500" i="12" s="1"/>
  <c r="AE1496" i="12"/>
  <c r="Y1496" i="12"/>
  <c r="T1496" i="12"/>
  <c r="Q1496" i="12"/>
  <c r="Q1500" i="12" s="1"/>
  <c r="N1496" i="12"/>
  <c r="K1496" i="12"/>
  <c r="AH1495" i="12"/>
  <c r="AE1495" i="12"/>
  <c r="Y1495" i="12"/>
  <c r="T1495" i="12"/>
  <c r="Q1495" i="12"/>
  <c r="N1495" i="12"/>
  <c r="K1495" i="12"/>
  <c r="AH1494" i="12"/>
  <c r="AE1494" i="12"/>
  <c r="Y1494" i="12"/>
  <c r="T1494" i="12"/>
  <c r="Q1494" i="12"/>
  <c r="N1494" i="12"/>
  <c r="K1494" i="12"/>
  <c r="AH1493" i="12"/>
  <c r="AE1493" i="12"/>
  <c r="Y1493" i="12"/>
  <c r="T1493" i="12"/>
  <c r="T1500" i="12" s="1"/>
  <c r="Q1493" i="12"/>
  <c r="N1493" i="12"/>
  <c r="K1493" i="12"/>
  <c r="T1492" i="12"/>
  <c r="AH1491" i="12"/>
  <c r="AE1491" i="12"/>
  <c r="Y1491" i="12"/>
  <c r="T1491" i="12"/>
  <c r="Q1491" i="12"/>
  <c r="N1491" i="12"/>
  <c r="K1491" i="12"/>
  <c r="AH1490" i="12"/>
  <c r="AE1490" i="12"/>
  <c r="Y1490" i="12"/>
  <c r="T1490" i="12"/>
  <c r="Q1490" i="12"/>
  <c r="N1490" i="12"/>
  <c r="K1490" i="12"/>
  <c r="AH1489" i="12"/>
  <c r="AE1489" i="12"/>
  <c r="Y1489" i="12"/>
  <c r="T1489" i="12"/>
  <c r="Q1489" i="12"/>
  <c r="N1489" i="12"/>
  <c r="K1489" i="12"/>
  <c r="AH1488" i="12"/>
  <c r="AE1488" i="12"/>
  <c r="Y1488" i="12"/>
  <c r="T1488" i="12"/>
  <c r="Q1488" i="12"/>
  <c r="N1488" i="12"/>
  <c r="K1488" i="12"/>
  <c r="AH1487" i="12"/>
  <c r="AE1487" i="12"/>
  <c r="Y1487" i="12"/>
  <c r="T1487" i="12"/>
  <c r="Q1487" i="12"/>
  <c r="N1487" i="12"/>
  <c r="K1487" i="12"/>
  <c r="AH1486" i="12"/>
  <c r="AE1486" i="12"/>
  <c r="Y1486" i="12"/>
  <c r="T1486" i="12"/>
  <c r="Q1486" i="12"/>
  <c r="N1486" i="12"/>
  <c r="K1486" i="12"/>
  <c r="AH1485" i="12"/>
  <c r="AE1485" i="12"/>
  <c r="AE1492" i="12" s="1"/>
  <c r="Y1485" i="12"/>
  <c r="Y1492" i="12" s="1"/>
  <c r="T1485" i="12"/>
  <c r="Q1485" i="12"/>
  <c r="N1485" i="12"/>
  <c r="N1492" i="12" s="1"/>
  <c r="K1485" i="12"/>
  <c r="K1492" i="12" s="1"/>
  <c r="AH1483" i="12"/>
  <c r="AE1483" i="12"/>
  <c r="Y1483" i="12"/>
  <c r="T1483" i="12"/>
  <c r="Q1483" i="12"/>
  <c r="N1483" i="12"/>
  <c r="K1483" i="12"/>
  <c r="AH1482" i="12"/>
  <c r="AE1482" i="12"/>
  <c r="Y1482" i="12"/>
  <c r="T1482" i="12"/>
  <c r="Q1482" i="12"/>
  <c r="N1482" i="12"/>
  <c r="K1482" i="12"/>
  <c r="AH1481" i="12"/>
  <c r="AE1481" i="12"/>
  <c r="Y1481" i="12"/>
  <c r="T1481" i="12"/>
  <c r="Q1481" i="12"/>
  <c r="N1481" i="12"/>
  <c r="K1481" i="12"/>
  <c r="AH1480" i="12"/>
  <c r="AE1480" i="12"/>
  <c r="Y1480" i="12"/>
  <c r="Y1484" i="12" s="1"/>
  <c r="T1480" i="12"/>
  <c r="Q1480" i="12"/>
  <c r="N1480" i="12"/>
  <c r="K1480" i="12"/>
  <c r="K1484" i="12" s="1"/>
  <c r="AH1479" i="12"/>
  <c r="AE1479" i="12"/>
  <c r="Y1479" i="12"/>
  <c r="T1479" i="12"/>
  <c r="Q1479" i="12"/>
  <c r="N1479" i="12"/>
  <c r="K1479" i="12"/>
  <c r="AH1478" i="12"/>
  <c r="AE1478" i="12"/>
  <c r="Y1478" i="12"/>
  <c r="T1478" i="12"/>
  <c r="Q1478" i="12"/>
  <c r="N1478" i="12"/>
  <c r="K1478" i="12"/>
  <c r="AH1477" i="12"/>
  <c r="AE1477" i="12"/>
  <c r="AE1484" i="12" s="1"/>
  <c r="Y1477" i="12"/>
  <c r="T1477" i="12"/>
  <c r="T1484" i="12" s="1"/>
  <c r="Q1477" i="12"/>
  <c r="N1477" i="12"/>
  <c r="N1484" i="12" s="1"/>
  <c r="K1477" i="12"/>
  <c r="N1476" i="12"/>
  <c r="AH1475" i="12"/>
  <c r="AE1475" i="12"/>
  <c r="Y1475" i="12"/>
  <c r="T1475" i="12"/>
  <c r="Q1475" i="12"/>
  <c r="N1475" i="12"/>
  <c r="K1475" i="12"/>
  <c r="AH1474" i="12"/>
  <c r="AE1474" i="12"/>
  <c r="Y1474" i="12"/>
  <c r="T1474" i="12"/>
  <c r="Q1474" i="12"/>
  <c r="N1474" i="12"/>
  <c r="K1474" i="12"/>
  <c r="AH1473" i="12"/>
  <c r="AE1473" i="12"/>
  <c r="Y1473" i="12"/>
  <c r="T1473" i="12"/>
  <c r="Q1473" i="12"/>
  <c r="N1473" i="12"/>
  <c r="K1473" i="12"/>
  <c r="AH1472" i="12"/>
  <c r="AE1472" i="12"/>
  <c r="AE1476" i="12" s="1"/>
  <c r="Y1472" i="12"/>
  <c r="T1472" i="12"/>
  <c r="Q1472" i="12"/>
  <c r="N1472" i="12"/>
  <c r="K1472" i="12"/>
  <c r="AH1471" i="12"/>
  <c r="AE1471" i="12"/>
  <c r="Y1471" i="12"/>
  <c r="T1471" i="12"/>
  <c r="Q1471" i="12"/>
  <c r="N1471" i="12"/>
  <c r="K1471" i="12"/>
  <c r="AH1470" i="12"/>
  <c r="AE1470" i="12"/>
  <c r="Y1470" i="12"/>
  <c r="T1470" i="12"/>
  <c r="Q1470" i="12"/>
  <c r="N1470" i="12"/>
  <c r="K1470" i="12"/>
  <c r="AH1469" i="12"/>
  <c r="AH1476" i="12" s="1"/>
  <c r="AE1469" i="12"/>
  <c r="Y1469" i="12"/>
  <c r="Y1476" i="12" s="1"/>
  <c r="T1469" i="12"/>
  <c r="T1476" i="12" s="1"/>
  <c r="Q1469" i="12"/>
  <c r="Q1476" i="12" s="1"/>
  <c r="N1469" i="12"/>
  <c r="K1469" i="12"/>
  <c r="K1476" i="12" s="1"/>
  <c r="AH1468" i="12"/>
  <c r="AH1467" i="12"/>
  <c r="AE1467" i="12"/>
  <c r="Y1467" i="12"/>
  <c r="T1467" i="12"/>
  <c r="Q1467" i="12"/>
  <c r="N1467" i="12"/>
  <c r="K1467" i="12"/>
  <c r="AH1466" i="12"/>
  <c r="AE1466" i="12"/>
  <c r="Y1466" i="12"/>
  <c r="T1466" i="12"/>
  <c r="Q1466" i="12"/>
  <c r="N1466" i="12"/>
  <c r="K1466" i="12"/>
  <c r="AH1465" i="12"/>
  <c r="AE1465" i="12"/>
  <c r="Y1465" i="12"/>
  <c r="T1465" i="12"/>
  <c r="Q1465" i="12"/>
  <c r="N1465" i="12"/>
  <c r="K1465" i="12"/>
  <c r="AH1464" i="12"/>
  <c r="AE1464" i="12"/>
  <c r="Y1464" i="12"/>
  <c r="T1464" i="12"/>
  <c r="Q1464" i="12"/>
  <c r="Q1468" i="12" s="1"/>
  <c r="N1464" i="12"/>
  <c r="K1464" i="12"/>
  <c r="AH1463" i="12"/>
  <c r="AE1463" i="12"/>
  <c r="Y1463" i="12"/>
  <c r="T1463" i="12"/>
  <c r="Q1463" i="12"/>
  <c r="N1463" i="12"/>
  <c r="K1463" i="12"/>
  <c r="AH1462" i="12"/>
  <c r="AE1462" i="12"/>
  <c r="Y1462" i="12"/>
  <c r="T1462" i="12"/>
  <c r="Q1462" i="12"/>
  <c r="N1462" i="12"/>
  <c r="K1462" i="12"/>
  <c r="AH1461" i="12"/>
  <c r="AE1461" i="12"/>
  <c r="Y1461" i="12"/>
  <c r="T1461" i="12"/>
  <c r="T1468" i="12" s="1"/>
  <c r="Q1461" i="12"/>
  <c r="N1461" i="12"/>
  <c r="K1461" i="12"/>
  <c r="AH1459" i="12"/>
  <c r="AE1459" i="12"/>
  <c r="Y1459" i="12"/>
  <c r="T1459" i="12"/>
  <c r="Q1459" i="12"/>
  <c r="N1459" i="12"/>
  <c r="K1459" i="12"/>
  <c r="AH1458" i="12"/>
  <c r="AE1458" i="12"/>
  <c r="Y1458" i="12"/>
  <c r="T1458" i="12"/>
  <c r="Q1458" i="12"/>
  <c r="N1458" i="12"/>
  <c r="K1458" i="12"/>
  <c r="AH1457" i="12"/>
  <c r="AE1457" i="12"/>
  <c r="Y1457" i="12"/>
  <c r="T1457" i="12"/>
  <c r="Q1457" i="12"/>
  <c r="N1457" i="12"/>
  <c r="K1457" i="12"/>
  <c r="AH1456" i="12"/>
  <c r="AE1456" i="12"/>
  <c r="Y1456" i="12"/>
  <c r="T1456" i="12"/>
  <c r="T1460" i="12" s="1"/>
  <c r="Q1456" i="12"/>
  <c r="N1456" i="12"/>
  <c r="K1456" i="12"/>
  <c r="AH1455" i="12"/>
  <c r="AE1455" i="12"/>
  <c r="Y1455" i="12"/>
  <c r="T1455" i="12"/>
  <c r="Q1455" i="12"/>
  <c r="N1455" i="12"/>
  <c r="K1455" i="12"/>
  <c r="AH1454" i="12"/>
  <c r="AE1454" i="12"/>
  <c r="Y1454" i="12"/>
  <c r="T1454" i="12"/>
  <c r="Q1454" i="12"/>
  <c r="N1454" i="12"/>
  <c r="K1454" i="12"/>
  <c r="AH1453" i="12"/>
  <c r="AE1453" i="12"/>
  <c r="Y1453" i="12"/>
  <c r="Y1460" i="12" s="1"/>
  <c r="T1453" i="12"/>
  <c r="Q1453" i="12"/>
  <c r="N1453" i="12"/>
  <c r="K1453" i="12"/>
  <c r="K1460" i="12" s="1"/>
  <c r="AH1451" i="12"/>
  <c r="AE1451" i="12"/>
  <c r="Y1451" i="12"/>
  <c r="T1451" i="12"/>
  <c r="Q1451" i="12"/>
  <c r="N1451" i="12"/>
  <c r="K1451" i="12"/>
  <c r="AH1450" i="12"/>
  <c r="AE1450" i="12"/>
  <c r="Y1450" i="12"/>
  <c r="T1450" i="12"/>
  <c r="Q1450" i="12"/>
  <c r="N1450" i="12"/>
  <c r="K1450" i="12"/>
  <c r="AH1449" i="12"/>
  <c r="AE1449" i="12"/>
  <c r="Y1449" i="12"/>
  <c r="T1449" i="12"/>
  <c r="Q1449" i="12"/>
  <c r="N1449" i="12"/>
  <c r="K1449" i="12"/>
  <c r="AH1448" i="12"/>
  <c r="AE1448" i="12"/>
  <c r="Y1448" i="12"/>
  <c r="T1448" i="12"/>
  <c r="Q1448" i="12"/>
  <c r="N1448" i="12"/>
  <c r="K1448" i="12"/>
  <c r="AH1447" i="12"/>
  <c r="AE1447" i="12"/>
  <c r="Y1447" i="12"/>
  <c r="T1447" i="12"/>
  <c r="Q1447" i="12"/>
  <c r="N1447" i="12"/>
  <c r="K1447" i="12"/>
  <c r="AH1446" i="12"/>
  <c r="AE1446" i="12"/>
  <c r="Y1446" i="12"/>
  <c r="T1446" i="12"/>
  <c r="Q1446" i="12"/>
  <c r="N1446" i="12"/>
  <c r="K1446" i="12"/>
  <c r="AH1445" i="12"/>
  <c r="AE1445" i="12"/>
  <c r="Y1445" i="12"/>
  <c r="Y1452" i="12" s="1"/>
  <c r="T1445" i="12"/>
  <c r="Q1445" i="12"/>
  <c r="Q1452" i="12" s="1"/>
  <c r="N1445" i="12"/>
  <c r="N1452" i="12" s="1"/>
  <c r="K1445" i="12"/>
  <c r="K1452" i="12" s="1"/>
  <c r="AH1443" i="12"/>
  <c r="AE1443" i="12"/>
  <c r="Y1443" i="12"/>
  <c r="T1443" i="12"/>
  <c r="Q1443" i="12"/>
  <c r="N1443" i="12"/>
  <c r="K1443" i="12"/>
  <c r="AH1442" i="12"/>
  <c r="AE1442" i="12"/>
  <c r="Y1442" i="12"/>
  <c r="T1442" i="12"/>
  <c r="Q1442" i="12"/>
  <c r="N1442" i="12"/>
  <c r="K1442" i="12"/>
  <c r="AH1441" i="12"/>
  <c r="AE1441" i="12"/>
  <c r="Y1441" i="12"/>
  <c r="T1441" i="12"/>
  <c r="Q1441" i="12"/>
  <c r="N1441" i="12"/>
  <c r="K1441" i="12"/>
  <c r="AH1440" i="12"/>
  <c r="AE1440" i="12"/>
  <c r="Y1440" i="12"/>
  <c r="T1440" i="12"/>
  <c r="Q1440" i="12"/>
  <c r="N1440" i="12"/>
  <c r="K1440" i="12"/>
  <c r="AH1439" i="12"/>
  <c r="AE1439" i="12"/>
  <c r="Y1439" i="12"/>
  <c r="T1439" i="12"/>
  <c r="Q1439" i="12"/>
  <c r="N1439" i="12"/>
  <c r="K1439" i="12"/>
  <c r="AH1438" i="12"/>
  <c r="AE1438" i="12"/>
  <c r="Y1438" i="12"/>
  <c r="Y1444" i="12" s="1"/>
  <c r="T1438" i="12"/>
  <c r="Q1438" i="12"/>
  <c r="N1438" i="12"/>
  <c r="K1438" i="12"/>
  <c r="K1444" i="12" s="1"/>
  <c r="AH1437" i="12"/>
  <c r="AH1444" i="12" s="1"/>
  <c r="AE1437" i="12"/>
  <c r="AE1444" i="12" s="1"/>
  <c r="Y1437" i="12"/>
  <c r="T1437" i="12"/>
  <c r="T1444" i="12" s="1"/>
  <c r="Q1437" i="12"/>
  <c r="Q1444" i="12" s="1"/>
  <c r="N1437" i="12"/>
  <c r="N1444" i="12" s="1"/>
  <c r="K1437" i="12"/>
  <c r="AH1435" i="12"/>
  <c r="AE1435" i="12"/>
  <c r="Y1435" i="12"/>
  <c r="T1435" i="12"/>
  <c r="Q1435" i="12"/>
  <c r="N1435" i="12"/>
  <c r="K1435" i="12"/>
  <c r="AH1434" i="12"/>
  <c r="AE1434" i="12"/>
  <c r="Y1434" i="12"/>
  <c r="T1434" i="12"/>
  <c r="Q1434" i="12"/>
  <c r="N1434" i="12"/>
  <c r="K1434" i="12"/>
  <c r="AH1433" i="12"/>
  <c r="AE1433" i="12"/>
  <c r="Y1433" i="12"/>
  <c r="T1433" i="12"/>
  <c r="Q1433" i="12"/>
  <c r="N1433" i="12"/>
  <c r="K1433" i="12"/>
  <c r="AH1432" i="12"/>
  <c r="AE1432" i="12"/>
  <c r="Y1432" i="12"/>
  <c r="T1432" i="12"/>
  <c r="Q1432" i="12"/>
  <c r="N1432" i="12"/>
  <c r="K1432" i="12"/>
  <c r="AH1431" i="12"/>
  <c r="AE1431" i="12"/>
  <c r="Y1431" i="12"/>
  <c r="T1431" i="12"/>
  <c r="Q1431" i="12"/>
  <c r="N1431" i="12"/>
  <c r="K1431" i="12"/>
  <c r="AH1430" i="12"/>
  <c r="AE1430" i="12"/>
  <c r="AE1436" i="12" s="1"/>
  <c r="Y1430" i="12"/>
  <c r="T1430" i="12"/>
  <c r="Q1430" i="12"/>
  <c r="N1430" i="12"/>
  <c r="N1436" i="12" s="1"/>
  <c r="K1430" i="12"/>
  <c r="AH1429" i="12"/>
  <c r="AH1436" i="12" s="1"/>
  <c r="AE1429" i="12"/>
  <c r="Y1429" i="12"/>
  <c r="Y1436" i="12" s="1"/>
  <c r="T1429" i="12"/>
  <c r="T1436" i="12" s="1"/>
  <c r="Q1429" i="12"/>
  <c r="Q1436" i="12" s="1"/>
  <c r="N1429" i="12"/>
  <c r="K1429" i="12"/>
  <c r="K1436" i="12" s="1"/>
  <c r="AH1427" i="12"/>
  <c r="AE1427" i="12"/>
  <c r="Y1427" i="12"/>
  <c r="T1427" i="12"/>
  <c r="Q1427" i="12"/>
  <c r="N1427" i="12"/>
  <c r="K1427" i="12"/>
  <c r="AH1426" i="12"/>
  <c r="AE1426" i="12"/>
  <c r="Y1426" i="12"/>
  <c r="T1426" i="12"/>
  <c r="Q1426" i="12"/>
  <c r="N1426" i="12"/>
  <c r="K1426" i="12"/>
  <c r="AH1425" i="12"/>
  <c r="AE1425" i="12"/>
  <c r="Y1425" i="12"/>
  <c r="T1425" i="12"/>
  <c r="Q1425" i="12"/>
  <c r="N1425" i="12"/>
  <c r="K1425" i="12"/>
  <c r="AH1424" i="12"/>
  <c r="AE1424" i="12"/>
  <c r="Y1424" i="12"/>
  <c r="T1424" i="12"/>
  <c r="Q1424" i="12"/>
  <c r="N1424" i="12"/>
  <c r="K1424" i="12"/>
  <c r="AH1423" i="12"/>
  <c r="AE1423" i="12"/>
  <c r="Y1423" i="12"/>
  <c r="T1423" i="12"/>
  <c r="Q1423" i="12"/>
  <c r="N1423" i="12"/>
  <c r="K1423" i="12"/>
  <c r="AH1422" i="12"/>
  <c r="AH1428" i="12" s="1"/>
  <c r="AE1422" i="12"/>
  <c r="Y1422" i="12"/>
  <c r="T1422" i="12"/>
  <c r="Q1422" i="12"/>
  <c r="Q1428" i="12" s="1"/>
  <c r="N1422" i="12"/>
  <c r="K1422" i="12"/>
  <c r="AH1421" i="12"/>
  <c r="AE1421" i="12"/>
  <c r="AE1428" i="12" s="1"/>
  <c r="Y1421" i="12"/>
  <c r="Y1428" i="12" s="1"/>
  <c r="T1421" i="12"/>
  <c r="T1428" i="12" s="1"/>
  <c r="Q1421" i="12"/>
  <c r="N1421" i="12"/>
  <c r="N1428" i="12" s="1"/>
  <c r="K1421" i="12"/>
  <c r="K1428" i="12" s="1"/>
  <c r="AH1419" i="12"/>
  <c r="AE1419" i="12"/>
  <c r="Y1419" i="12"/>
  <c r="T1419" i="12"/>
  <c r="Q1419" i="12"/>
  <c r="N1419" i="12"/>
  <c r="K1419" i="12"/>
  <c r="AH1418" i="12"/>
  <c r="AE1418" i="12"/>
  <c r="Y1418" i="12"/>
  <c r="T1418" i="12"/>
  <c r="Q1418" i="12"/>
  <c r="N1418" i="12"/>
  <c r="K1418" i="12"/>
  <c r="AH1417" i="12"/>
  <c r="AE1417" i="12"/>
  <c r="Y1417" i="12"/>
  <c r="T1417" i="12"/>
  <c r="Q1417" i="12"/>
  <c r="N1417" i="12"/>
  <c r="K1417" i="12"/>
  <c r="AH1416" i="12"/>
  <c r="AE1416" i="12"/>
  <c r="Y1416" i="12"/>
  <c r="T1416" i="12"/>
  <c r="Q1416" i="12"/>
  <c r="N1416" i="12"/>
  <c r="K1416" i="12"/>
  <c r="AH1415" i="12"/>
  <c r="AE1415" i="12"/>
  <c r="Y1415" i="12"/>
  <c r="T1415" i="12"/>
  <c r="Q1415" i="12"/>
  <c r="N1415" i="12"/>
  <c r="K1415" i="12"/>
  <c r="AH1414" i="12"/>
  <c r="AE1414" i="12"/>
  <c r="Y1414" i="12"/>
  <c r="T1414" i="12"/>
  <c r="T1420" i="12" s="1"/>
  <c r="Q1414" i="12"/>
  <c r="N1414" i="12"/>
  <c r="K1414" i="12"/>
  <c r="AH1413" i="12"/>
  <c r="AH1420" i="12" s="1"/>
  <c r="AE1413" i="12"/>
  <c r="AE1420" i="12" s="1"/>
  <c r="Y1413" i="12"/>
  <c r="Y1420" i="12" s="1"/>
  <c r="T1413" i="12"/>
  <c r="Q1413" i="12"/>
  <c r="Q1420" i="12" s="1"/>
  <c r="N1413" i="12"/>
  <c r="N1420" i="12" s="1"/>
  <c r="K1413" i="12"/>
  <c r="K1420" i="12" s="1"/>
  <c r="AH1411" i="12"/>
  <c r="AE1411" i="12"/>
  <c r="Y1411" i="12"/>
  <c r="T1411" i="12"/>
  <c r="Q1411" i="12"/>
  <c r="N1411" i="12"/>
  <c r="K1411" i="12"/>
  <c r="AH1410" i="12"/>
  <c r="AE1410" i="12"/>
  <c r="Y1410" i="12"/>
  <c r="T1410" i="12"/>
  <c r="Q1410" i="12"/>
  <c r="N1410" i="12"/>
  <c r="K1410" i="12"/>
  <c r="AH1409" i="12"/>
  <c r="AE1409" i="12"/>
  <c r="Y1409" i="12"/>
  <c r="T1409" i="12"/>
  <c r="Q1409" i="12"/>
  <c r="N1409" i="12"/>
  <c r="K1409" i="12"/>
  <c r="AH1408" i="12"/>
  <c r="AE1408" i="12"/>
  <c r="Y1408" i="12"/>
  <c r="T1408" i="12"/>
  <c r="T1412" i="12" s="1"/>
  <c r="Q1408" i="12"/>
  <c r="N1408" i="12"/>
  <c r="K1408" i="12"/>
  <c r="AH1407" i="12"/>
  <c r="AE1407" i="12"/>
  <c r="Y1407" i="12"/>
  <c r="T1407" i="12"/>
  <c r="Q1407" i="12"/>
  <c r="N1407" i="12"/>
  <c r="K1407" i="12"/>
  <c r="AH1406" i="12"/>
  <c r="AE1406" i="12"/>
  <c r="Y1406" i="12"/>
  <c r="T1406" i="12"/>
  <c r="Q1406" i="12"/>
  <c r="N1406" i="12"/>
  <c r="K1406" i="12"/>
  <c r="AH1405" i="12"/>
  <c r="AH1412" i="12" s="1"/>
  <c r="AE1405" i="12"/>
  <c r="AE1412" i="12" s="1"/>
  <c r="Y1405" i="12"/>
  <c r="Y1412" i="12" s="1"/>
  <c r="T1405" i="12"/>
  <c r="Q1405" i="12"/>
  <c r="Q1412" i="12" s="1"/>
  <c r="N1405" i="12"/>
  <c r="N1412" i="12" s="1"/>
  <c r="K1405" i="12"/>
  <c r="K1412" i="12" s="1"/>
  <c r="AH1403" i="12"/>
  <c r="AE1403" i="12"/>
  <c r="Y1403" i="12"/>
  <c r="T1403" i="12"/>
  <c r="Q1403" i="12"/>
  <c r="N1403" i="12"/>
  <c r="K1403" i="12"/>
  <c r="AH1402" i="12"/>
  <c r="AE1402" i="12"/>
  <c r="Y1402" i="12"/>
  <c r="T1402" i="12"/>
  <c r="Q1402" i="12"/>
  <c r="N1402" i="12"/>
  <c r="K1402" i="12"/>
  <c r="AH1401" i="12"/>
  <c r="AE1401" i="12"/>
  <c r="Y1401" i="12"/>
  <c r="T1401" i="12"/>
  <c r="Q1401" i="12"/>
  <c r="N1401" i="12"/>
  <c r="K1401" i="12"/>
  <c r="AH1400" i="12"/>
  <c r="AE1400" i="12"/>
  <c r="Y1400" i="12"/>
  <c r="Y1404" i="12" s="1"/>
  <c r="T1400" i="12"/>
  <c r="Q1400" i="12"/>
  <c r="N1400" i="12"/>
  <c r="K1400" i="12"/>
  <c r="K1404" i="12" s="1"/>
  <c r="AH1399" i="12"/>
  <c r="AE1399" i="12"/>
  <c r="Y1399" i="12"/>
  <c r="T1399" i="12"/>
  <c r="Q1399" i="12"/>
  <c r="N1399" i="12"/>
  <c r="K1399" i="12"/>
  <c r="AH1398" i="12"/>
  <c r="AE1398" i="12"/>
  <c r="Y1398" i="12"/>
  <c r="T1398" i="12"/>
  <c r="Q1398" i="12"/>
  <c r="N1398" i="12"/>
  <c r="K1398" i="12"/>
  <c r="AH1397" i="12"/>
  <c r="AE1397" i="12"/>
  <c r="AE1404" i="12" s="1"/>
  <c r="Y1397" i="12"/>
  <c r="T1397" i="12"/>
  <c r="Q1397" i="12"/>
  <c r="N1397" i="12"/>
  <c r="N1404" i="12" s="1"/>
  <c r="K1397" i="12"/>
  <c r="AH1395" i="12"/>
  <c r="AE1395" i="12"/>
  <c r="Y1395" i="12"/>
  <c r="T1395" i="12"/>
  <c r="Q1395" i="12"/>
  <c r="N1395" i="12"/>
  <c r="K1395" i="12"/>
  <c r="AH1394" i="12"/>
  <c r="AE1394" i="12"/>
  <c r="Y1394" i="12"/>
  <c r="T1394" i="12"/>
  <c r="Q1394" i="12"/>
  <c r="N1394" i="12"/>
  <c r="K1394" i="12"/>
  <c r="AH1393" i="12"/>
  <c r="AE1393" i="12"/>
  <c r="Y1393" i="12"/>
  <c r="T1393" i="12"/>
  <c r="Q1393" i="12"/>
  <c r="N1393" i="12"/>
  <c r="K1393" i="12"/>
  <c r="AH1392" i="12"/>
  <c r="AE1392" i="12"/>
  <c r="AE1396" i="12" s="1"/>
  <c r="Y1392" i="12"/>
  <c r="T1392" i="12"/>
  <c r="Q1392" i="12"/>
  <c r="N1392" i="12"/>
  <c r="N1396" i="12" s="1"/>
  <c r="K1392" i="12"/>
  <c r="AH1391" i="12"/>
  <c r="AE1391" i="12"/>
  <c r="Y1391" i="12"/>
  <c r="T1391" i="12"/>
  <c r="Q1391" i="12"/>
  <c r="N1391" i="12"/>
  <c r="K1391" i="12"/>
  <c r="AH1390" i="12"/>
  <c r="AE1390" i="12"/>
  <c r="Y1390" i="12"/>
  <c r="T1390" i="12"/>
  <c r="Q1390" i="12"/>
  <c r="N1390" i="12"/>
  <c r="K1390" i="12"/>
  <c r="AH1389" i="12"/>
  <c r="AH1396" i="12" s="1"/>
  <c r="AE1389" i="12"/>
  <c r="Y1389" i="12"/>
  <c r="T1389" i="12"/>
  <c r="Q1389" i="12"/>
  <c r="Q1396" i="12" s="1"/>
  <c r="N1389" i="12"/>
  <c r="K1389" i="12"/>
  <c r="AH1388" i="12"/>
  <c r="Q1388" i="12"/>
  <c r="AH1387" i="12"/>
  <c r="AE1387" i="12"/>
  <c r="Y1387" i="12"/>
  <c r="T1387" i="12"/>
  <c r="Q1387" i="12"/>
  <c r="N1387" i="12"/>
  <c r="K1387" i="12"/>
  <c r="AH1386" i="12"/>
  <c r="AE1386" i="12"/>
  <c r="Y1386" i="12"/>
  <c r="T1386" i="12"/>
  <c r="Q1386" i="12"/>
  <c r="N1386" i="12"/>
  <c r="K1386" i="12"/>
  <c r="AH1385" i="12"/>
  <c r="AE1385" i="12"/>
  <c r="Y1385" i="12"/>
  <c r="T1385" i="12"/>
  <c r="Q1385" i="12"/>
  <c r="N1385" i="12"/>
  <c r="K1385" i="12"/>
  <c r="AH1384" i="12"/>
  <c r="AE1384" i="12"/>
  <c r="Y1384" i="12"/>
  <c r="T1384" i="12"/>
  <c r="Q1384" i="12"/>
  <c r="N1384" i="12"/>
  <c r="K1384" i="12"/>
  <c r="AH1383" i="12"/>
  <c r="AE1383" i="12"/>
  <c r="Y1383" i="12"/>
  <c r="T1383" i="12"/>
  <c r="Q1383" i="12"/>
  <c r="N1383" i="12"/>
  <c r="K1383" i="12"/>
  <c r="AH1382" i="12"/>
  <c r="AE1382" i="12"/>
  <c r="Y1382" i="12"/>
  <c r="T1382" i="12"/>
  <c r="Q1382" i="12"/>
  <c r="N1382" i="12"/>
  <c r="K1382" i="12"/>
  <c r="AH1381" i="12"/>
  <c r="AE1381" i="12"/>
  <c r="AE1388" i="12" s="1"/>
  <c r="Y1381" i="12"/>
  <c r="T1381" i="12"/>
  <c r="T1388" i="12" s="1"/>
  <c r="Q1381" i="12"/>
  <c r="N1381" i="12"/>
  <c r="N1388" i="12" s="1"/>
  <c r="K1381" i="12"/>
  <c r="AH1379" i="12"/>
  <c r="AE1379" i="12"/>
  <c r="Y1379" i="12"/>
  <c r="T1379" i="12"/>
  <c r="Q1379" i="12"/>
  <c r="N1379" i="12"/>
  <c r="K1379" i="12"/>
  <c r="AH1378" i="12"/>
  <c r="AE1378" i="12"/>
  <c r="Y1378" i="12"/>
  <c r="T1378" i="12"/>
  <c r="Q1378" i="12"/>
  <c r="N1378" i="12"/>
  <c r="K1378" i="12"/>
  <c r="AH1377" i="12"/>
  <c r="AE1377" i="12"/>
  <c r="Y1377" i="12"/>
  <c r="T1377" i="12"/>
  <c r="Q1377" i="12"/>
  <c r="N1377" i="12"/>
  <c r="K1377" i="12"/>
  <c r="AH1376" i="12"/>
  <c r="AE1376" i="12"/>
  <c r="Y1376" i="12"/>
  <c r="T1376" i="12"/>
  <c r="T1380" i="12" s="1"/>
  <c r="Q1376" i="12"/>
  <c r="N1376" i="12"/>
  <c r="K1376" i="12"/>
  <c r="AH1375" i="12"/>
  <c r="AE1375" i="12"/>
  <c r="Y1375" i="12"/>
  <c r="T1375" i="12"/>
  <c r="Q1375" i="12"/>
  <c r="N1375" i="12"/>
  <c r="K1375" i="12"/>
  <c r="AH1374" i="12"/>
  <c r="AE1374" i="12"/>
  <c r="Y1374" i="12"/>
  <c r="T1374" i="12"/>
  <c r="Q1374" i="12"/>
  <c r="N1374" i="12"/>
  <c r="K1374" i="12"/>
  <c r="AH1373" i="12"/>
  <c r="AE1373" i="12"/>
  <c r="Y1373" i="12"/>
  <c r="Y1380" i="12" s="1"/>
  <c r="T1373" i="12"/>
  <c r="Q1373" i="12"/>
  <c r="N1373" i="12"/>
  <c r="K1373" i="12"/>
  <c r="K1380" i="12" s="1"/>
  <c r="AH1371" i="12"/>
  <c r="AE1371" i="12"/>
  <c r="Y1371" i="12"/>
  <c r="T1371" i="12"/>
  <c r="Q1371" i="12"/>
  <c r="N1371" i="12"/>
  <c r="K1371" i="12"/>
  <c r="AH1370" i="12"/>
  <c r="AE1370" i="12"/>
  <c r="Y1370" i="12"/>
  <c r="T1370" i="12"/>
  <c r="Q1370" i="12"/>
  <c r="N1370" i="12"/>
  <c r="K1370" i="12"/>
  <c r="AH1369" i="12"/>
  <c r="AE1369" i="12"/>
  <c r="Y1369" i="12"/>
  <c r="T1369" i="12"/>
  <c r="Q1369" i="12"/>
  <c r="N1369" i="12"/>
  <c r="K1369" i="12"/>
  <c r="AH1368" i="12"/>
  <c r="AE1368" i="12"/>
  <c r="Y1368" i="12"/>
  <c r="Y1372" i="12" s="1"/>
  <c r="T1368" i="12"/>
  <c r="Q1368" i="12"/>
  <c r="N1368" i="12"/>
  <c r="K1368" i="12"/>
  <c r="K1372" i="12" s="1"/>
  <c r="AH1367" i="12"/>
  <c r="AE1367" i="12"/>
  <c r="Y1367" i="12"/>
  <c r="T1367" i="12"/>
  <c r="Q1367" i="12"/>
  <c r="N1367" i="12"/>
  <c r="K1367" i="12"/>
  <c r="AH1366" i="12"/>
  <c r="AE1366" i="12"/>
  <c r="Y1366" i="12"/>
  <c r="T1366" i="12"/>
  <c r="Q1366" i="12"/>
  <c r="N1366" i="12"/>
  <c r="K1366" i="12"/>
  <c r="AH1365" i="12"/>
  <c r="AE1365" i="12"/>
  <c r="AE1372" i="12" s="1"/>
  <c r="Y1365" i="12"/>
  <c r="T1365" i="12"/>
  <c r="Q1365" i="12"/>
  <c r="N1365" i="12"/>
  <c r="N1372" i="12" s="1"/>
  <c r="K1365" i="12"/>
  <c r="AH1363" i="12"/>
  <c r="AE1363" i="12"/>
  <c r="Y1363" i="12"/>
  <c r="T1363" i="12"/>
  <c r="Q1363" i="12"/>
  <c r="N1363" i="12"/>
  <c r="K1363" i="12"/>
  <c r="AH1362" i="12"/>
  <c r="AE1362" i="12"/>
  <c r="Y1362" i="12"/>
  <c r="T1362" i="12"/>
  <c r="Q1362" i="12"/>
  <c r="N1362" i="12"/>
  <c r="K1362" i="12"/>
  <c r="AH1361" i="12"/>
  <c r="AE1361" i="12"/>
  <c r="Y1361" i="12"/>
  <c r="T1361" i="12"/>
  <c r="Q1361" i="12"/>
  <c r="N1361" i="12"/>
  <c r="K1361" i="12"/>
  <c r="AH1360" i="12"/>
  <c r="AE1360" i="12"/>
  <c r="AE1364" i="12" s="1"/>
  <c r="Y1360" i="12"/>
  <c r="T1360" i="12"/>
  <c r="Q1360" i="12"/>
  <c r="N1360" i="12"/>
  <c r="N1364" i="12" s="1"/>
  <c r="K1360" i="12"/>
  <c r="AH1359" i="12"/>
  <c r="AE1359" i="12"/>
  <c r="Y1359" i="12"/>
  <c r="T1359" i="12"/>
  <c r="Q1359" i="12"/>
  <c r="N1359" i="12"/>
  <c r="K1359" i="12"/>
  <c r="AH1358" i="12"/>
  <c r="AE1358" i="12"/>
  <c r="Y1358" i="12"/>
  <c r="T1358" i="12"/>
  <c r="Q1358" i="12"/>
  <c r="N1358" i="12"/>
  <c r="K1358" i="12"/>
  <c r="AH1357" i="12"/>
  <c r="AH1364" i="12" s="1"/>
  <c r="AE1357" i="12"/>
  <c r="Y1357" i="12"/>
  <c r="Y1364" i="12" s="1"/>
  <c r="T1357" i="12"/>
  <c r="T1364" i="12" s="1"/>
  <c r="Q1357" i="12"/>
  <c r="Q1364" i="12" s="1"/>
  <c r="N1357" i="12"/>
  <c r="K1357" i="12"/>
  <c r="K1364" i="12" s="1"/>
  <c r="AH1356" i="12"/>
  <c r="AH1355" i="12"/>
  <c r="AE1355" i="12"/>
  <c r="Y1355" i="12"/>
  <c r="T1355" i="12"/>
  <c r="Q1355" i="12"/>
  <c r="N1355" i="12"/>
  <c r="K1355" i="12"/>
  <c r="AH1354" i="12"/>
  <c r="AE1354" i="12"/>
  <c r="Y1354" i="12"/>
  <c r="T1354" i="12"/>
  <c r="Q1354" i="12"/>
  <c r="N1354" i="12"/>
  <c r="K1354" i="12"/>
  <c r="AH1353" i="12"/>
  <c r="AE1353" i="12"/>
  <c r="Y1353" i="12"/>
  <c r="T1353" i="12"/>
  <c r="Q1353" i="12"/>
  <c r="N1353" i="12"/>
  <c r="K1353" i="12"/>
  <c r="AH1352" i="12"/>
  <c r="AE1352" i="12"/>
  <c r="Y1352" i="12"/>
  <c r="T1352" i="12"/>
  <c r="Q1352" i="12"/>
  <c r="Q1356" i="12" s="1"/>
  <c r="N1352" i="12"/>
  <c r="K1352" i="12"/>
  <c r="AH1351" i="12"/>
  <c r="AE1351" i="12"/>
  <c r="Y1351" i="12"/>
  <c r="T1351" i="12"/>
  <c r="Q1351" i="12"/>
  <c r="N1351" i="12"/>
  <c r="K1351" i="12"/>
  <c r="AH1350" i="12"/>
  <c r="AE1350" i="12"/>
  <c r="Y1350" i="12"/>
  <c r="T1350" i="12"/>
  <c r="Q1350" i="12"/>
  <c r="N1350" i="12"/>
  <c r="K1350" i="12"/>
  <c r="AH1349" i="12"/>
  <c r="AE1349" i="12"/>
  <c r="Y1349" i="12"/>
  <c r="T1349" i="12"/>
  <c r="T1356" i="12" s="1"/>
  <c r="Q1349" i="12"/>
  <c r="N1349" i="12"/>
  <c r="K1349" i="12"/>
  <c r="AH1347" i="12"/>
  <c r="AE1347" i="12"/>
  <c r="Y1347" i="12"/>
  <c r="T1347" i="12"/>
  <c r="Q1347" i="12"/>
  <c r="N1347" i="12"/>
  <c r="K1347" i="12"/>
  <c r="AH1346" i="12"/>
  <c r="AE1346" i="12"/>
  <c r="Y1346" i="12"/>
  <c r="T1346" i="12"/>
  <c r="Q1346" i="12"/>
  <c r="N1346" i="12"/>
  <c r="K1346" i="12"/>
  <c r="AH1345" i="12"/>
  <c r="AE1345" i="12"/>
  <c r="Y1345" i="12"/>
  <c r="T1345" i="12"/>
  <c r="Q1345" i="12"/>
  <c r="N1345" i="12"/>
  <c r="K1345" i="12"/>
  <c r="AH1344" i="12"/>
  <c r="AE1344" i="12"/>
  <c r="Y1344" i="12"/>
  <c r="T1344" i="12"/>
  <c r="T1348" i="12" s="1"/>
  <c r="Q1344" i="12"/>
  <c r="N1344" i="12"/>
  <c r="K1344" i="12"/>
  <c r="AH1343" i="12"/>
  <c r="AE1343" i="12"/>
  <c r="Y1343" i="12"/>
  <c r="T1343" i="12"/>
  <c r="Q1343" i="12"/>
  <c r="N1343" i="12"/>
  <c r="K1343" i="12"/>
  <c r="AH1342" i="12"/>
  <c r="AE1342" i="12"/>
  <c r="Y1342" i="12"/>
  <c r="T1342" i="12"/>
  <c r="Q1342" i="12"/>
  <c r="N1342" i="12"/>
  <c r="K1342" i="12"/>
  <c r="AH1341" i="12"/>
  <c r="AE1341" i="12"/>
  <c r="Y1341" i="12"/>
  <c r="Y1348" i="12" s="1"/>
  <c r="T1341" i="12"/>
  <c r="Q1341" i="12"/>
  <c r="N1341" i="12"/>
  <c r="K1341" i="12"/>
  <c r="K1348" i="12" s="1"/>
  <c r="Y1340" i="12"/>
  <c r="AH1339" i="12"/>
  <c r="AE1339" i="12"/>
  <c r="Y1339" i="12"/>
  <c r="T1339" i="12"/>
  <c r="Q1339" i="12"/>
  <c r="N1339" i="12"/>
  <c r="K1339" i="12"/>
  <c r="AH1338" i="12"/>
  <c r="AE1338" i="12"/>
  <c r="Y1338" i="12"/>
  <c r="T1338" i="12"/>
  <c r="Q1338" i="12"/>
  <c r="N1338" i="12"/>
  <c r="K1338" i="12"/>
  <c r="AH1337" i="12"/>
  <c r="AE1337" i="12"/>
  <c r="Y1337" i="12"/>
  <c r="T1337" i="12"/>
  <c r="Q1337" i="12"/>
  <c r="N1337" i="12"/>
  <c r="K1337" i="12"/>
  <c r="AH1336" i="12"/>
  <c r="AE1336" i="12"/>
  <c r="Y1336" i="12"/>
  <c r="T1336" i="12"/>
  <c r="Q1336" i="12"/>
  <c r="N1336" i="12"/>
  <c r="K1336" i="12"/>
  <c r="K1340" i="12" s="1"/>
  <c r="AH1335" i="12"/>
  <c r="AE1335" i="12"/>
  <c r="Y1335" i="12"/>
  <c r="T1335" i="12"/>
  <c r="Q1335" i="12"/>
  <c r="N1335" i="12"/>
  <c r="K1335" i="12"/>
  <c r="AH1334" i="12"/>
  <c r="AE1334" i="12"/>
  <c r="Y1334" i="12"/>
  <c r="T1334" i="12"/>
  <c r="Q1334" i="12"/>
  <c r="N1334" i="12"/>
  <c r="K1334" i="12"/>
  <c r="AH1333" i="12"/>
  <c r="AH1340" i="12" s="1"/>
  <c r="AE1333" i="12"/>
  <c r="AE1340" i="12" s="1"/>
  <c r="Y1333" i="12"/>
  <c r="T1333" i="12"/>
  <c r="T1340" i="12" s="1"/>
  <c r="Q1333" i="12"/>
  <c r="Q1340" i="12" s="1"/>
  <c r="N1333" i="12"/>
  <c r="N1340" i="12" s="1"/>
  <c r="K1333" i="12"/>
  <c r="N1332" i="12"/>
  <c r="AH1331" i="12"/>
  <c r="AE1331" i="12"/>
  <c r="Y1331" i="12"/>
  <c r="T1331" i="12"/>
  <c r="Q1331" i="12"/>
  <c r="N1331" i="12"/>
  <c r="K1331" i="12"/>
  <c r="AH1330" i="12"/>
  <c r="AE1330" i="12"/>
  <c r="Y1330" i="12"/>
  <c r="T1330" i="12"/>
  <c r="Q1330" i="12"/>
  <c r="N1330" i="12"/>
  <c r="K1330" i="12"/>
  <c r="AH1329" i="12"/>
  <c r="AE1329" i="12"/>
  <c r="Y1329" i="12"/>
  <c r="T1329" i="12"/>
  <c r="Q1329" i="12"/>
  <c r="N1329" i="12"/>
  <c r="K1329" i="12"/>
  <c r="AH1328" i="12"/>
  <c r="AE1328" i="12"/>
  <c r="AE1332" i="12" s="1"/>
  <c r="Y1328" i="12"/>
  <c r="T1328" i="12"/>
  <c r="Q1328" i="12"/>
  <c r="N1328" i="12"/>
  <c r="K1328" i="12"/>
  <c r="AH1327" i="12"/>
  <c r="AE1327" i="12"/>
  <c r="Y1327" i="12"/>
  <c r="T1327" i="12"/>
  <c r="Q1327" i="12"/>
  <c r="N1327" i="12"/>
  <c r="K1327" i="12"/>
  <c r="AH1326" i="12"/>
  <c r="AE1326" i="12"/>
  <c r="Y1326" i="12"/>
  <c r="T1326" i="12"/>
  <c r="Q1326" i="12"/>
  <c r="N1326" i="12"/>
  <c r="K1326" i="12"/>
  <c r="AH1325" i="12"/>
  <c r="AH1332" i="12" s="1"/>
  <c r="AE1325" i="12"/>
  <c r="Y1325" i="12"/>
  <c r="Y1332" i="12" s="1"/>
  <c r="T1325" i="12"/>
  <c r="T1332" i="12" s="1"/>
  <c r="Q1325" i="12"/>
  <c r="Q1332" i="12" s="1"/>
  <c r="N1325" i="12"/>
  <c r="K1325" i="12"/>
  <c r="K1332" i="12" s="1"/>
  <c r="AH1323" i="12"/>
  <c r="AE1323" i="12"/>
  <c r="Y1323" i="12"/>
  <c r="T1323" i="12"/>
  <c r="Q1323" i="12"/>
  <c r="N1323" i="12"/>
  <c r="K1323" i="12"/>
  <c r="AH1322" i="12"/>
  <c r="AE1322" i="12"/>
  <c r="Y1322" i="12"/>
  <c r="T1322" i="12"/>
  <c r="Q1322" i="12"/>
  <c r="N1322" i="12"/>
  <c r="K1322" i="12"/>
  <c r="AH1321" i="12"/>
  <c r="AE1321" i="12"/>
  <c r="Y1321" i="12"/>
  <c r="T1321" i="12"/>
  <c r="Q1321" i="12"/>
  <c r="N1321" i="12"/>
  <c r="K1321" i="12"/>
  <c r="AH1320" i="12"/>
  <c r="AH1324" i="12" s="1"/>
  <c r="AE1320" i="12"/>
  <c r="Y1320" i="12"/>
  <c r="T1320" i="12"/>
  <c r="Q1320" i="12"/>
  <c r="Q1324" i="12" s="1"/>
  <c r="N1320" i="12"/>
  <c r="K1320" i="12"/>
  <c r="AH1319" i="12"/>
  <c r="AE1319" i="12"/>
  <c r="Y1319" i="12"/>
  <c r="T1319" i="12"/>
  <c r="Q1319" i="12"/>
  <c r="N1319" i="12"/>
  <c r="K1319" i="12"/>
  <c r="AH1318" i="12"/>
  <c r="AE1318" i="12"/>
  <c r="Y1318" i="12"/>
  <c r="T1318" i="12"/>
  <c r="Q1318" i="12"/>
  <c r="N1318" i="12"/>
  <c r="K1318" i="12"/>
  <c r="AH1317" i="12"/>
  <c r="AE1317" i="12"/>
  <c r="Y1317" i="12"/>
  <c r="T1317" i="12"/>
  <c r="T1324" i="12" s="1"/>
  <c r="Q1317" i="12"/>
  <c r="N1317" i="12"/>
  <c r="K1317" i="12"/>
  <c r="T1316" i="12"/>
  <c r="AH1315" i="12"/>
  <c r="AE1315" i="12"/>
  <c r="Y1315" i="12"/>
  <c r="T1315" i="12"/>
  <c r="Q1315" i="12"/>
  <c r="N1315" i="12"/>
  <c r="K1315" i="12"/>
  <c r="AH1314" i="12"/>
  <c r="AE1314" i="12"/>
  <c r="Y1314" i="12"/>
  <c r="T1314" i="12"/>
  <c r="Q1314" i="12"/>
  <c r="N1314" i="12"/>
  <c r="K1314" i="12"/>
  <c r="AH1313" i="12"/>
  <c r="AE1313" i="12"/>
  <c r="Y1313" i="12"/>
  <c r="T1313" i="12"/>
  <c r="Q1313" i="12"/>
  <c r="N1313" i="12"/>
  <c r="K1313" i="12"/>
  <c r="AH1312" i="12"/>
  <c r="AE1312" i="12"/>
  <c r="Y1312" i="12"/>
  <c r="T1312" i="12"/>
  <c r="Q1312" i="12"/>
  <c r="N1312" i="12"/>
  <c r="K1312" i="12"/>
  <c r="AH1311" i="12"/>
  <c r="AE1311" i="12"/>
  <c r="Y1311" i="12"/>
  <c r="T1311" i="12"/>
  <c r="Q1311" i="12"/>
  <c r="N1311" i="12"/>
  <c r="K1311" i="12"/>
  <c r="AH1310" i="12"/>
  <c r="AE1310" i="12"/>
  <c r="Y1310" i="12"/>
  <c r="T1310" i="12"/>
  <c r="Q1310" i="12"/>
  <c r="N1310" i="12"/>
  <c r="K1310" i="12"/>
  <c r="AH1309" i="12"/>
  <c r="AH1316" i="12" s="1"/>
  <c r="AE1309" i="12"/>
  <c r="AE1316" i="12" s="1"/>
  <c r="Y1309" i="12"/>
  <c r="Y1316" i="12" s="1"/>
  <c r="T1309" i="12"/>
  <c r="Q1309" i="12"/>
  <c r="Q1316" i="12" s="1"/>
  <c r="N1309" i="12"/>
  <c r="N1316" i="12" s="1"/>
  <c r="K1309" i="12"/>
  <c r="K1316" i="12" s="1"/>
  <c r="Y1308" i="12"/>
  <c r="AH1307" i="12"/>
  <c r="AE1307" i="12"/>
  <c r="Y1307" i="12"/>
  <c r="T1307" i="12"/>
  <c r="Q1307" i="12"/>
  <c r="N1307" i="12"/>
  <c r="K1307" i="12"/>
  <c r="AH1306" i="12"/>
  <c r="AE1306" i="12"/>
  <c r="Y1306" i="12"/>
  <c r="T1306" i="12"/>
  <c r="Q1306" i="12"/>
  <c r="N1306" i="12"/>
  <c r="K1306" i="12"/>
  <c r="AH1305" i="12"/>
  <c r="AE1305" i="12"/>
  <c r="Y1305" i="12"/>
  <c r="T1305" i="12"/>
  <c r="Q1305" i="12"/>
  <c r="N1305" i="12"/>
  <c r="K1305" i="12"/>
  <c r="AH1304" i="12"/>
  <c r="AE1304" i="12"/>
  <c r="Y1304" i="12"/>
  <c r="T1304" i="12"/>
  <c r="Q1304" i="12"/>
  <c r="N1304" i="12"/>
  <c r="K1304" i="12"/>
  <c r="K1308" i="12" s="1"/>
  <c r="AH1303" i="12"/>
  <c r="AE1303" i="12"/>
  <c r="Y1303" i="12"/>
  <c r="T1303" i="12"/>
  <c r="Q1303" i="12"/>
  <c r="N1303" i="12"/>
  <c r="K1303" i="12"/>
  <c r="AH1302" i="12"/>
  <c r="AE1302" i="12"/>
  <c r="Y1302" i="12"/>
  <c r="T1302" i="12"/>
  <c r="Q1302" i="12"/>
  <c r="N1302" i="12"/>
  <c r="K1302" i="12"/>
  <c r="AH1301" i="12"/>
  <c r="AH1308" i="12" s="1"/>
  <c r="AE1301" i="12"/>
  <c r="AE1308" i="12" s="1"/>
  <c r="Y1301" i="12"/>
  <c r="T1301" i="12"/>
  <c r="T1308" i="12" s="1"/>
  <c r="Q1301" i="12"/>
  <c r="Q1308" i="12" s="1"/>
  <c r="N1301" i="12"/>
  <c r="N1308" i="12" s="1"/>
  <c r="K1301" i="12"/>
  <c r="N1300" i="12"/>
  <c r="AH1299" i="12"/>
  <c r="AE1299" i="12"/>
  <c r="Y1299" i="12"/>
  <c r="T1299" i="12"/>
  <c r="Q1299" i="12"/>
  <c r="N1299" i="12"/>
  <c r="K1299" i="12"/>
  <c r="AH1298" i="12"/>
  <c r="AE1298" i="12"/>
  <c r="Y1298" i="12"/>
  <c r="T1298" i="12"/>
  <c r="Q1298" i="12"/>
  <c r="N1298" i="12"/>
  <c r="K1298" i="12"/>
  <c r="AH1297" i="12"/>
  <c r="AE1297" i="12"/>
  <c r="Y1297" i="12"/>
  <c r="T1297" i="12"/>
  <c r="Q1297" i="12"/>
  <c r="N1297" i="12"/>
  <c r="K1297" i="12"/>
  <c r="AH1296" i="12"/>
  <c r="AE1296" i="12"/>
  <c r="AE1300" i="12" s="1"/>
  <c r="Y1296" i="12"/>
  <c r="T1296" i="12"/>
  <c r="Q1296" i="12"/>
  <c r="N1296" i="12"/>
  <c r="K1296" i="12"/>
  <c r="AH1295" i="12"/>
  <c r="AE1295" i="12"/>
  <c r="Y1295" i="12"/>
  <c r="T1295" i="12"/>
  <c r="Q1295" i="12"/>
  <c r="N1295" i="12"/>
  <c r="K1295" i="12"/>
  <c r="AH1294" i="12"/>
  <c r="AE1294" i="12"/>
  <c r="Y1294" i="12"/>
  <c r="T1294" i="12"/>
  <c r="Q1294" i="12"/>
  <c r="N1294" i="12"/>
  <c r="K1294" i="12"/>
  <c r="AH1293" i="12"/>
  <c r="AH1300" i="12" s="1"/>
  <c r="AE1293" i="12"/>
  <c r="Y1293" i="12"/>
  <c r="T1293" i="12"/>
  <c r="Q1293" i="12"/>
  <c r="Q1300" i="12" s="1"/>
  <c r="N1293" i="12"/>
  <c r="K1293" i="12"/>
  <c r="Q1292" i="12"/>
  <c r="AH1291" i="12"/>
  <c r="AE1291" i="12"/>
  <c r="Y1291" i="12"/>
  <c r="T1291" i="12"/>
  <c r="Q1291" i="12"/>
  <c r="N1291" i="12"/>
  <c r="K1291" i="12"/>
  <c r="AH1290" i="12"/>
  <c r="AE1290" i="12"/>
  <c r="Y1290" i="12"/>
  <c r="T1290" i="12"/>
  <c r="Q1290" i="12"/>
  <c r="N1290" i="12"/>
  <c r="K1290" i="12"/>
  <c r="AH1289" i="12"/>
  <c r="AE1289" i="12"/>
  <c r="Y1289" i="12"/>
  <c r="T1289" i="12"/>
  <c r="Q1289" i="12"/>
  <c r="N1289" i="12"/>
  <c r="K1289" i="12"/>
  <c r="AH1288" i="12"/>
  <c r="AH1292" i="12" s="1"/>
  <c r="AE1288" i="12"/>
  <c r="Y1288" i="12"/>
  <c r="T1288" i="12"/>
  <c r="Q1288" i="12"/>
  <c r="N1288" i="12"/>
  <c r="K1288" i="12"/>
  <c r="AH1287" i="12"/>
  <c r="AE1287" i="12"/>
  <c r="Y1287" i="12"/>
  <c r="T1287" i="12"/>
  <c r="Q1287" i="12"/>
  <c r="N1287" i="12"/>
  <c r="K1287" i="12"/>
  <c r="AH1286" i="12"/>
  <c r="AE1286" i="12"/>
  <c r="Y1286" i="12"/>
  <c r="T1286" i="12"/>
  <c r="Q1286" i="12"/>
  <c r="N1286" i="12"/>
  <c r="K1286" i="12"/>
  <c r="AH1285" i="12"/>
  <c r="AE1285" i="12"/>
  <c r="AE1292" i="12" s="1"/>
  <c r="Y1285" i="12"/>
  <c r="Y1292" i="12" s="1"/>
  <c r="T1285" i="12"/>
  <c r="T1292" i="12" s="1"/>
  <c r="Q1285" i="12"/>
  <c r="N1285" i="12"/>
  <c r="N1292" i="12" s="1"/>
  <c r="K1285" i="12"/>
  <c r="K1292" i="12" s="1"/>
  <c r="T1284" i="12"/>
  <c r="AH1283" i="12"/>
  <c r="AE1283" i="12"/>
  <c r="Y1283" i="12"/>
  <c r="T1283" i="12"/>
  <c r="Q1283" i="12"/>
  <c r="N1283" i="12"/>
  <c r="K1283" i="12"/>
  <c r="AH1282" i="12"/>
  <c r="AE1282" i="12"/>
  <c r="Y1282" i="12"/>
  <c r="T1282" i="12"/>
  <c r="Q1282" i="12"/>
  <c r="N1282" i="12"/>
  <c r="K1282" i="12"/>
  <c r="AH1281" i="12"/>
  <c r="AE1281" i="12"/>
  <c r="Y1281" i="12"/>
  <c r="T1281" i="12"/>
  <c r="Q1281" i="12"/>
  <c r="N1281" i="12"/>
  <c r="K1281" i="12"/>
  <c r="AH1280" i="12"/>
  <c r="AE1280" i="12"/>
  <c r="Y1280" i="12"/>
  <c r="T1280" i="12"/>
  <c r="Q1280" i="12"/>
  <c r="N1280" i="12"/>
  <c r="K1280" i="12"/>
  <c r="AH1279" i="12"/>
  <c r="AE1279" i="12"/>
  <c r="Y1279" i="12"/>
  <c r="T1279" i="12"/>
  <c r="Q1279" i="12"/>
  <c r="N1279" i="12"/>
  <c r="K1279" i="12"/>
  <c r="AH1278" i="12"/>
  <c r="AE1278" i="12"/>
  <c r="Y1278" i="12"/>
  <c r="T1278" i="12"/>
  <c r="Q1278" i="12"/>
  <c r="N1278" i="12"/>
  <c r="K1278" i="12"/>
  <c r="AH1277" i="12"/>
  <c r="AH1284" i="12" s="1"/>
  <c r="AE1277" i="12"/>
  <c r="AE1284" i="12" s="1"/>
  <c r="Y1277" i="12"/>
  <c r="Y1284" i="12" s="1"/>
  <c r="T1277" i="12"/>
  <c r="Q1277" i="12"/>
  <c r="Q1284" i="12" s="1"/>
  <c r="N1277" i="12"/>
  <c r="N1284" i="12" s="1"/>
  <c r="K1277" i="12"/>
  <c r="K1284" i="12" s="1"/>
  <c r="AH1275" i="12"/>
  <c r="AE1275" i="12"/>
  <c r="Y1275" i="12"/>
  <c r="T1275" i="12"/>
  <c r="Q1275" i="12"/>
  <c r="N1275" i="12"/>
  <c r="K1275" i="12"/>
  <c r="AH1274" i="12"/>
  <c r="AE1274" i="12"/>
  <c r="Y1274" i="12"/>
  <c r="T1274" i="12"/>
  <c r="Q1274" i="12"/>
  <c r="N1274" i="12"/>
  <c r="K1274" i="12"/>
  <c r="AH1273" i="12"/>
  <c r="AE1273" i="12"/>
  <c r="Y1273" i="12"/>
  <c r="T1273" i="12"/>
  <c r="Q1273" i="12"/>
  <c r="N1273" i="12"/>
  <c r="K1273" i="12"/>
  <c r="AH1272" i="12"/>
  <c r="AE1272" i="12"/>
  <c r="Y1272" i="12"/>
  <c r="Y1276" i="12" s="1"/>
  <c r="T1272" i="12"/>
  <c r="Q1272" i="12"/>
  <c r="N1272" i="12"/>
  <c r="K1272" i="12"/>
  <c r="K1276" i="12" s="1"/>
  <c r="AH1271" i="12"/>
  <c r="AE1271" i="12"/>
  <c r="Y1271" i="12"/>
  <c r="T1271" i="12"/>
  <c r="Q1271" i="12"/>
  <c r="N1271" i="12"/>
  <c r="K1271" i="12"/>
  <c r="AH1270" i="12"/>
  <c r="AE1270" i="12"/>
  <c r="Y1270" i="12"/>
  <c r="T1270" i="12"/>
  <c r="Q1270" i="12"/>
  <c r="N1270" i="12"/>
  <c r="K1270" i="12"/>
  <c r="AH1269" i="12"/>
  <c r="AE1269" i="12"/>
  <c r="AE1276" i="12" s="1"/>
  <c r="Y1269" i="12"/>
  <c r="T1269" i="12"/>
  <c r="Q1269" i="12"/>
  <c r="N1269" i="12"/>
  <c r="N1276" i="12" s="1"/>
  <c r="K1269" i="12"/>
  <c r="AH1267" i="12"/>
  <c r="AE1267" i="12"/>
  <c r="Y1267" i="12"/>
  <c r="T1267" i="12"/>
  <c r="Q1267" i="12"/>
  <c r="N1267" i="12"/>
  <c r="K1267" i="12"/>
  <c r="AH1266" i="12"/>
  <c r="AE1266" i="12"/>
  <c r="Y1266" i="12"/>
  <c r="T1266" i="12"/>
  <c r="Q1266" i="12"/>
  <c r="N1266" i="12"/>
  <c r="K1266" i="12"/>
  <c r="AH1265" i="12"/>
  <c r="AE1265" i="12"/>
  <c r="Y1265" i="12"/>
  <c r="T1265" i="12"/>
  <c r="Q1265" i="12"/>
  <c r="N1265" i="12"/>
  <c r="K1265" i="12"/>
  <c r="AH1264" i="12"/>
  <c r="AE1264" i="12"/>
  <c r="AE1268" i="12" s="1"/>
  <c r="Y1264" i="12"/>
  <c r="T1264" i="12"/>
  <c r="Q1264" i="12"/>
  <c r="N1264" i="12"/>
  <c r="N1268" i="12" s="1"/>
  <c r="K1264" i="12"/>
  <c r="AH1263" i="12"/>
  <c r="AE1263" i="12"/>
  <c r="Y1263" i="12"/>
  <c r="T1263" i="12"/>
  <c r="Q1263" i="12"/>
  <c r="N1263" i="12"/>
  <c r="K1263" i="12"/>
  <c r="AH1262" i="12"/>
  <c r="AE1262" i="12"/>
  <c r="Y1262" i="12"/>
  <c r="T1262" i="12"/>
  <c r="Q1262" i="12"/>
  <c r="N1262" i="12"/>
  <c r="K1262" i="12"/>
  <c r="AH1261" i="12"/>
  <c r="AH1268" i="12" s="1"/>
  <c r="AE1261" i="12"/>
  <c r="Y1261" i="12"/>
  <c r="T1261" i="12"/>
  <c r="Q1261" i="12"/>
  <c r="Q1268" i="12" s="1"/>
  <c r="N1261" i="12"/>
  <c r="K1261" i="12"/>
  <c r="AH1260" i="12"/>
  <c r="Q1260" i="12"/>
  <c r="AH1259" i="12"/>
  <c r="AE1259" i="12"/>
  <c r="Y1259" i="12"/>
  <c r="T1259" i="12"/>
  <c r="Q1259" i="12"/>
  <c r="N1259" i="12"/>
  <c r="K1259" i="12"/>
  <c r="AH1258" i="12"/>
  <c r="AE1258" i="12"/>
  <c r="Y1258" i="12"/>
  <c r="T1258" i="12"/>
  <c r="Q1258" i="12"/>
  <c r="N1258" i="12"/>
  <c r="K1258" i="12"/>
  <c r="AH1257" i="12"/>
  <c r="AE1257" i="12"/>
  <c r="Y1257" i="12"/>
  <c r="T1257" i="12"/>
  <c r="Q1257" i="12"/>
  <c r="N1257" i="12"/>
  <c r="K1257" i="12"/>
  <c r="AH1256" i="12"/>
  <c r="AE1256" i="12"/>
  <c r="Y1256" i="12"/>
  <c r="T1256" i="12"/>
  <c r="Q1256" i="12"/>
  <c r="N1256" i="12"/>
  <c r="K1256" i="12"/>
  <c r="AH1255" i="12"/>
  <c r="AE1255" i="12"/>
  <c r="Y1255" i="12"/>
  <c r="T1255" i="12"/>
  <c r="Q1255" i="12"/>
  <c r="N1255" i="12"/>
  <c r="K1255" i="12"/>
  <c r="AH1254" i="12"/>
  <c r="AE1254" i="12"/>
  <c r="Y1254" i="12"/>
  <c r="T1254" i="12"/>
  <c r="Q1254" i="12"/>
  <c r="N1254" i="12"/>
  <c r="K1254" i="12"/>
  <c r="AH1253" i="12"/>
  <c r="AE1253" i="12"/>
  <c r="AE1260" i="12" s="1"/>
  <c r="Y1253" i="12"/>
  <c r="T1253" i="12"/>
  <c r="T1260" i="12" s="1"/>
  <c r="Q1253" i="12"/>
  <c r="N1253" i="12"/>
  <c r="N1260" i="12" s="1"/>
  <c r="K1253" i="12"/>
  <c r="AH1251" i="12"/>
  <c r="AE1251" i="12"/>
  <c r="Y1251" i="12"/>
  <c r="T1251" i="12"/>
  <c r="Q1251" i="12"/>
  <c r="N1251" i="12"/>
  <c r="K1251" i="12"/>
  <c r="AH1250" i="12"/>
  <c r="AE1250" i="12"/>
  <c r="Y1250" i="12"/>
  <c r="T1250" i="12"/>
  <c r="Q1250" i="12"/>
  <c r="N1250" i="12"/>
  <c r="K1250" i="12"/>
  <c r="AH1249" i="12"/>
  <c r="AE1249" i="12"/>
  <c r="Y1249" i="12"/>
  <c r="T1249" i="12"/>
  <c r="Q1249" i="12"/>
  <c r="N1249" i="12"/>
  <c r="K1249" i="12"/>
  <c r="AH1248" i="12"/>
  <c r="AE1248" i="12"/>
  <c r="Y1248" i="12"/>
  <c r="T1248" i="12"/>
  <c r="T1252" i="12" s="1"/>
  <c r="Q1248" i="12"/>
  <c r="N1248" i="12"/>
  <c r="K1248" i="12"/>
  <c r="AH1247" i="12"/>
  <c r="AE1247" i="12"/>
  <c r="Y1247" i="12"/>
  <c r="T1247" i="12"/>
  <c r="Q1247" i="12"/>
  <c r="N1247" i="12"/>
  <c r="K1247" i="12"/>
  <c r="AH1246" i="12"/>
  <c r="AE1246" i="12"/>
  <c r="Y1246" i="12"/>
  <c r="T1246" i="12"/>
  <c r="Q1246" i="12"/>
  <c r="N1246" i="12"/>
  <c r="K1246" i="12"/>
  <c r="AH1245" i="12"/>
  <c r="AE1245" i="12"/>
  <c r="Y1245" i="12"/>
  <c r="Y1252" i="12" s="1"/>
  <c r="T1245" i="12"/>
  <c r="Q1245" i="12"/>
  <c r="N1245" i="12"/>
  <c r="K1245" i="12"/>
  <c r="K1252" i="12" s="1"/>
  <c r="AH1243" i="12"/>
  <c r="AE1243" i="12"/>
  <c r="Y1243" i="12"/>
  <c r="T1243" i="12"/>
  <c r="Q1243" i="12"/>
  <c r="N1243" i="12"/>
  <c r="K1243" i="12"/>
  <c r="AH1242" i="12"/>
  <c r="AE1242" i="12"/>
  <c r="Y1242" i="12"/>
  <c r="T1242" i="12"/>
  <c r="Q1242" i="12"/>
  <c r="N1242" i="12"/>
  <c r="K1242" i="12"/>
  <c r="AH1241" i="12"/>
  <c r="AE1241" i="12"/>
  <c r="Y1241" i="12"/>
  <c r="T1241" i="12"/>
  <c r="Q1241" i="12"/>
  <c r="N1241" i="12"/>
  <c r="K1241" i="12"/>
  <c r="AH1240" i="12"/>
  <c r="AE1240" i="12"/>
  <c r="Y1240" i="12"/>
  <c r="Y1244" i="12" s="1"/>
  <c r="T1240" i="12"/>
  <c r="Q1240" i="12"/>
  <c r="N1240" i="12"/>
  <c r="K1240" i="12"/>
  <c r="K1244" i="12" s="1"/>
  <c r="AH1239" i="12"/>
  <c r="AE1239" i="12"/>
  <c r="Y1239" i="12"/>
  <c r="T1239" i="12"/>
  <c r="Q1239" i="12"/>
  <c r="N1239" i="12"/>
  <c r="K1239" i="12"/>
  <c r="AH1238" i="12"/>
  <c r="AE1238" i="12"/>
  <c r="Y1238" i="12"/>
  <c r="T1238" i="12"/>
  <c r="Q1238" i="12"/>
  <c r="N1238" i="12"/>
  <c r="K1238" i="12"/>
  <c r="AH1237" i="12"/>
  <c r="AE1237" i="12"/>
  <c r="AE1244" i="12" s="1"/>
  <c r="Y1237" i="12"/>
  <c r="T1237" i="12"/>
  <c r="Q1237" i="12"/>
  <c r="N1237" i="12"/>
  <c r="N1244" i="12" s="1"/>
  <c r="K1237" i="12"/>
  <c r="AH1235" i="12"/>
  <c r="AE1235" i="12"/>
  <c r="Y1235" i="12"/>
  <c r="T1235" i="12"/>
  <c r="Q1235" i="12"/>
  <c r="N1235" i="12"/>
  <c r="K1235" i="12"/>
  <c r="AH1234" i="12"/>
  <c r="AE1234" i="12"/>
  <c r="Y1234" i="12"/>
  <c r="T1234" i="12"/>
  <c r="Q1234" i="12"/>
  <c r="N1234" i="12"/>
  <c r="K1234" i="12"/>
  <c r="AH1233" i="12"/>
  <c r="AE1233" i="12"/>
  <c r="Y1233" i="12"/>
  <c r="T1233" i="12"/>
  <c r="Q1233" i="12"/>
  <c r="N1233" i="12"/>
  <c r="K1233" i="12"/>
  <c r="AH1232" i="12"/>
  <c r="AE1232" i="12"/>
  <c r="AE1236" i="12" s="1"/>
  <c r="Y1232" i="12"/>
  <c r="T1232" i="12"/>
  <c r="Q1232" i="12"/>
  <c r="N1232" i="12"/>
  <c r="N1236" i="12" s="1"/>
  <c r="K1232" i="12"/>
  <c r="AH1231" i="12"/>
  <c r="AE1231" i="12"/>
  <c r="Y1231" i="12"/>
  <c r="T1231" i="12"/>
  <c r="Q1231" i="12"/>
  <c r="N1231" i="12"/>
  <c r="K1231" i="12"/>
  <c r="AH1230" i="12"/>
  <c r="AE1230" i="12"/>
  <c r="Y1230" i="12"/>
  <c r="T1230" i="12"/>
  <c r="Q1230" i="12"/>
  <c r="N1230" i="12"/>
  <c r="K1230" i="12"/>
  <c r="AH1229" i="12"/>
  <c r="AH1236" i="12" s="1"/>
  <c r="AE1229" i="12"/>
  <c r="Y1229" i="12"/>
  <c r="Y1236" i="12" s="1"/>
  <c r="T1229" i="12"/>
  <c r="T1236" i="12" s="1"/>
  <c r="Q1229" i="12"/>
  <c r="Q1236" i="12" s="1"/>
  <c r="N1229" i="12"/>
  <c r="K1229" i="12"/>
  <c r="K1236" i="12" s="1"/>
  <c r="AH1228" i="12"/>
  <c r="AH1227" i="12"/>
  <c r="AE1227" i="12"/>
  <c r="Y1227" i="12"/>
  <c r="T1227" i="12"/>
  <c r="Q1227" i="12"/>
  <c r="N1227" i="12"/>
  <c r="K1227" i="12"/>
  <c r="AH1226" i="12"/>
  <c r="AE1226" i="12"/>
  <c r="Y1226" i="12"/>
  <c r="T1226" i="12"/>
  <c r="Q1226" i="12"/>
  <c r="N1226" i="12"/>
  <c r="K1226" i="12"/>
  <c r="AH1225" i="12"/>
  <c r="AE1225" i="12"/>
  <c r="Y1225" i="12"/>
  <c r="T1225" i="12"/>
  <c r="Q1225" i="12"/>
  <c r="N1225" i="12"/>
  <c r="K1225" i="12"/>
  <c r="AH1224" i="12"/>
  <c r="AE1224" i="12"/>
  <c r="Y1224" i="12"/>
  <c r="T1224" i="12"/>
  <c r="Q1224" i="12"/>
  <c r="Q1228" i="12" s="1"/>
  <c r="N1224" i="12"/>
  <c r="K1224" i="12"/>
  <c r="AH1223" i="12"/>
  <c r="AE1223" i="12"/>
  <c r="Y1223" i="12"/>
  <c r="T1223" i="12"/>
  <c r="Q1223" i="12"/>
  <c r="N1223" i="12"/>
  <c r="K1223" i="12"/>
  <c r="AH1222" i="12"/>
  <c r="AE1222" i="12"/>
  <c r="Y1222" i="12"/>
  <c r="T1222" i="12"/>
  <c r="Q1222" i="12"/>
  <c r="N1222" i="12"/>
  <c r="K1222" i="12"/>
  <c r="AH1221" i="12"/>
  <c r="AE1221" i="12"/>
  <c r="Y1221" i="12"/>
  <c r="T1221" i="12"/>
  <c r="T1228" i="12" s="1"/>
  <c r="Q1221" i="12"/>
  <c r="N1221" i="12"/>
  <c r="K1221" i="12"/>
  <c r="AH1219" i="12"/>
  <c r="AE1219" i="12"/>
  <c r="Y1219" i="12"/>
  <c r="T1219" i="12"/>
  <c r="Q1219" i="12"/>
  <c r="N1219" i="12"/>
  <c r="K1219" i="12"/>
  <c r="AH1218" i="12"/>
  <c r="AE1218" i="12"/>
  <c r="Y1218" i="12"/>
  <c r="T1218" i="12"/>
  <c r="Q1218" i="12"/>
  <c r="N1218" i="12"/>
  <c r="K1218" i="12"/>
  <c r="AH1217" i="12"/>
  <c r="AE1217" i="12"/>
  <c r="Y1217" i="12"/>
  <c r="T1217" i="12"/>
  <c r="Q1217" i="12"/>
  <c r="N1217" i="12"/>
  <c r="K1217" i="12"/>
  <c r="AH1216" i="12"/>
  <c r="AE1216" i="12"/>
  <c r="Y1216" i="12"/>
  <c r="T1216" i="12"/>
  <c r="T1220" i="12" s="1"/>
  <c r="Q1216" i="12"/>
  <c r="N1216" i="12"/>
  <c r="K1216" i="12"/>
  <c r="AH1215" i="12"/>
  <c r="AE1215" i="12"/>
  <c r="Y1215" i="12"/>
  <c r="T1215" i="12"/>
  <c r="Q1215" i="12"/>
  <c r="N1215" i="12"/>
  <c r="K1215" i="12"/>
  <c r="AH1214" i="12"/>
  <c r="AE1214" i="12"/>
  <c r="Y1214" i="12"/>
  <c r="T1214" i="12"/>
  <c r="Q1214" i="12"/>
  <c r="N1214" i="12"/>
  <c r="K1214" i="12"/>
  <c r="AH1213" i="12"/>
  <c r="AE1213" i="12"/>
  <c r="Y1213" i="12"/>
  <c r="Y1220" i="12" s="1"/>
  <c r="T1213" i="12"/>
  <c r="Q1213" i="12"/>
  <c r="N1213" i="12"/>
  <c r="K1213" i="12"/>
  <c r="K1220" i="12" s="1"/>
  <c r="Y1212" i="12"/>
  <c r="AH1211" i="12"/>
  <c r="AE1211" i="12"/>
  <c r="Y1211" i="12"/>
  <c r="T1211" i="12"/>
  <c r="Q1211" i="12"/>
  <c r="N1211" i="12"/>
  <c r="K1211" i="12"/>
  <c r="AH1210" i="12"/>
  <c r="AE1210" i="12"/>
  <c r="Y1210" i="12"/>
  <c r="T1210" i="12"/>
  <c r="Q1210" i="12"/>
  <c r="N1210" i="12"/>
  <c r="K1210" i="12"/>
  <c r="AH1209" i="12"/>
  <c r="AE1209" i="12"/>
  <c r="Y1209" i="12"/>
  <c r="T1209" i="12"/>
  <c r="Q1209" i="12"/>
  <c r="N1209" i="12"/>
  <c r="K1209" i="12"/>
  <c r="AH1208" i="12"/>
  <c r="AE1208" i="12"/>
  <c r="Y1208" i="12"/>
  <c r="T1208" i="12"/>
  <c r="Q1208" i="12"/>
  <c r="N1208" i="12"/>
  <c r="K1208" i="12"/>
  <c r="K1212" i="12" s="1"/>
  <c r="AH1207" i="12"/>
  <c r="AE1207" i="12"/>
  <c r="Y1207" i="12"/>
  <c r="T1207" i="12"/>
  <c r="Q1207" i="12"/>
  <c r="N1207" i="12"/>
  <c r="K1207" i="12"/>
  <c r="AH1206" i="12"/>
  <c r="AE1206" i="12"/>
  <c r="Y1206" i="12"/>
  <c r="T1206" i="12"/>
  <c r="Q1206" i="12"/>
  <c r="N1206" i="12"/>
  <c r="K1206" i="12"/>
  <c r="AH1205" i="12"/>
  <c r="AH1212" i="12" s="1"/>
  <c r="AE1205" i="12"/>
  <c r="AE1212" i="12" s="1"/>
  <c r="Y1205" i="12"/>
  <c r="T1205" i="12"/>
  <c r="T1212" i="12" s="1"/>
  <c r="Q1205" i="12"/>
  <c r="Q1212" i="12" s="1"/>
  <c r="N1205" i="12"/>
  <c r="N1212" i="12" s="1"/>
  <c r="K1205" i="12"/>
  <c r="N1204" i="12"/>
  <c r="AH1203" i="12"/>
  <c r="AE1203" i="12"/>
  <c r="Y1203" i="12"/>
  <c r="T1203" i="12"/>
  <c r="Q1203" i="12"/>
  <c r="N1203" i="12"/>
  <c r="K1203" i="12"/>
  <c r="AH1202" i="12"/>
  <c r="AE1202" i="12"/>
  <c r="Y1202" i="12"/>
  <c r="T1202" i="12"/>
  <c r="Q1202" i="12"/>
  <c r="N1202" i="12"/>
  <c r="K1202" i="12"/>
  <c r="AH1201" i="12"/>
  <c r="AE1201" i="12"/>
  <c r="Y1201" i="12"/>
  <c r="T1201" i="12"/>
  <c r="Q1201" i="12"/>
  <c r="N1201" i="12"/>
  <c r="K1201" i="12"/>
  <c r="AH1200" i="12"/>
  <c r="AE1200" i="12"/>
  <c r="AE1204" i="12" s="1"/>
  <c r="Y1200" i="12"/>
  <c r="T1200" i="12"/>
  <c r="Q1200" i="12"/>
  <c r="N1200" i="12"/>
  <c r="K1200" i="12"/>
  <c r="AH1199" i="12"/>
  <c r="AE1199" i="12"/>
  <c r="Y1199" i="12"/>
  <c r="T1199" i="12"/>
  <c r="Q1199" i="12"/>
  <c r="N1199" i="12"/>
  <c r="K1199" i="12"/>
  <c r="AH1198" i="12"/>
  <c r="AE1198" i="12"/>
  <c r="Y1198" i="12"/>
  <c r="T1198" i="12"/>
  <c r="Q1198" i="12"/>
  <c r="N1198" i="12"/>
  <c r="K1198" i="12"/>
  <c r="AH1197" i="12"/>
  <c r="AH1204" i="12" s="1"/>
  <c r="AE1197" i="12"/>
  <c r="Y1197" i="12"/>
  <c r="Y1204" i="12" s="1"/>
  <c r="T1197" i="12"/>
  <c r="Q1197" i="12"/>
  <c r="Q1204" i="12" s="1"/>
  <c r="N1197" i="12"/>
  <c r="K1197" i="12"/>
  <c r="K1204" i="12" s="1"/>
  <c r="AH1195" i="12"/>
  <c r="AE1195" i="12"/>
  <c r="Y1195" i="12"/>
  <c r="T1195" i="12"/>
  <c r="Q1195" i="12"/>
  <c r="N1195" i="12"/>
  <c r="K1195" i="12"/>
  <c r="AH1194" i="12"/>
  <c r="AE1194" i="12"/>
  <c r="Y1194" i="12"/>
  <c r="T1194" i="12"/>
  <c r="Q1194" i="12"/>
  <c r="N1194" i="12"/>
  <c r="K1194" i="12"/>
  <c r="AH1193" i="12"/>
  <c r="AE1193" i="12"/>
  <c r="Y1193" i="12"/>
  <c r="T1193" i="12"/>
  <c r="Q1193" i="12"/>
  <c r="N1193" i="12"/>
  <c r="K1193" i="12"/>
  <c r="AH1192" i="12"/>
  <c r="AH1196" i="12" s="1"/>
  <c r="AE1192" i="12"/>
  <c r="Y1192" i="12"/>
  <c r="T1192" i="12"/>
  <c r="Q1192" i="12"/>
  <c r="Q1196" i="12" s="1"/>
  <c r="N1192" i="12"/>
  <c r="K1192" i="12"/>
  <c r="AH1191" i="12"/>
  <c r="AE1191" i="12"/>
  <c r="Y1191" i="12"/>
  <c r="T1191" i="12"/>
  <c r="Q1191" i="12"/>
  <c r="N1191" i="12"/>
  <c r="K1191" i="12"/>
  <c r="AH1190" i="12"/>
  <c r="AE1190" i="12"/>
  <c r="Y1190" i="12"/>
  <c r="T1190" i="12"/>
  <c r="Q1190" i="12"/>
  <c r="N1190" i="12"/>
  <c r="K1190" i="12"/>
  <c r="AH1189" i="12"/>
  <c r="AE1189" i="12"/>
  <c r="Y1189" i="12"/>
  <c r="T1189" i="12"/>
  <c r="T1196" i="12" s="1"/>
  <c r="Q1189" i="12"/>
  <c r="N1189" i="12"/>
  <c r="K1189" i="12"/>
  <c r="T1188" i="12"/>
  <c r="AH1187" i="12"/>
  <c r="AE1187" i="12"/>
  <c r="Y1187" i="12"/>
  <c r="T1187" i="12"/>
  <c r="Q1187" i="12"/>
  <c r="N1187" i="12"/>
  <c r="K1187" i="12"/>
  <c r="AH1186" i="12"/>
  <c r="AE1186" i="12"/>
  <c r="Y1186" i="12"/>
  <c r="T1186" i="12"/>
  <c r="Q1186" i="12"/>
  <c r="N1186" i="12"/>
  <c r="K1186" i="12"/>
  <c r="AH1185" i="12"/>
  <c r="AE1185" i="12"/>
  <c r="Y1185" i="12"/>
  <c r="T1185" i="12"/>
  <c r="Q1185" i="12"/>
  <c r="N1185" i="12"/>
  <c r="K1185" i="12"/>
  <c r="AH1184" i="12"/>
  <c r="AE1184" i="12"/>
  <c r="Y1184" i="12"/>
  <c r="T1184" i="12"/>
  <c r="Q1184" i="12"/>
  <c r="N1184" i="12"/>
  <c r="K1184" i="12"/>
  <c r="AH1183" i="12"/>
  <c r="AE1183" i="12"/>
  <c r="Y1183" i="12"/>
  <c r="T1183" i="12"/>
  <c r="Q1183" i="12"/>
  <c r="N1183" i="12"/>
  <c r="K1183" i="12"/>
  <c r="AH1182" i="12"/>
  <c r="AE1182" i="12"/>
  <c r="Y1182" i="12"/>
  <c r="T1182" i="12"/>
  <c r="Q1182" i="12"/>
  <c r="N1182" i="12"/>
  <c r="K1182" i="12"/>
  <c r="AH1181" i="12"/>
  <c r="AE1181" i="12"/>
  <c r="AE1188" i="12" s="1"/>
  <c r="Y1181" i="12"/>
  <c r="Y1188" i="12" s="1"/>
  <c r="T1181" i="12"/>
  <c r="Q1181" i="12"/>
  <c r="N1181" i="12"/>
  <c r="N1188" i="12" s="1"/>
  <c r="K1181" i="12"/>
  <c r="K1188" i="12" s="1"/>
  <c r="Y1180" i="12"/>
  <c r="AH1179" i="12"/>
  <c r="AE1179" i="12"/>
  <c r="Y1179" i="12"/>
  <c r="T1179" i="12"/>
  <c r="Q1179" i="12"/>
  <c r="N1179" i="12"/>
  <c r="K1179" i="12"/>
  <c r="AH1178" i="12"/>
  <c r="AE1178" i="12"/>
  <c r="Y1178" i="12"/>
  <c r="T1178" i="12"/>
  <c r="Q1178" i="12"/>
  <c r="N1178" i="12"/>
  <c r="K1178" i="12"/>
  <c r="AH1177" i="12"/>
  <c r="AE1177" i="12"/>
  <c r="Y1177" i="12"/>
  <c r="T1177" i="12"/>
  <c r="Q1177" i="12"/>
  <c r="N1177" i="12"/>
  <c r="K1177" i="12"/>
  <c r="AH1176" i="12"/>
  <c r="AE1176" i="12"/>
  <c r="Y1176" i="12"/>
  <c r="T1176" i="12"/>
  <c r="Q1176" i="12"/>
  <c r="N1176" i="12"/>
  <c r="K1176" i="12"/>
  <c r="K1180" i="12" s="1"/>
  <c r="AH1175" i="12"/>
  <c r="AE1175" i="12"/>
  <c r="Y1175" i="12"/>
  <c r="T1175" i="12"/>
  <c r="Q1175" i="12"/>
  <c r="N1175" i="12"/>
  <c r="K1175" i="12"/>
  <c r="AH1174" i="12"/>
  <c r="AE1174" i="12"/>
  <c r="Y1174" i="12"/>
  <c r="T1174" i="12"/>
  <c r="Q1174" i="12"/>
  <c r="N1174" i="12"/>
  <c r="K1174" i="12"/>
  <c r="AH1173" i="12"/>
  <c r="AH1180" i="12" s="1"/>
  <c r="AE1173" i="12"/>
  <c r="AE1180" i="12" s="1"/>
  <c r="Y1173" i="12"/>
  <c r="T1173" i="12"/>
  <c r="T1180" i="12" s="1"/>
  <c r="Q1173" i="12"/>
  <c r="Q1180" i="12" s="1"/>
  <c r="N1173" i="12"/>
  <c r="N1180" i="12" s="1"/>
  <c r="K1173" i="12"/>
  <c r="N1172" i="12"/>
  <c r="AH1171" i="12"/>
  <c r="AE1171" i="12"/>
  <c r="Y1171" i="12"/>
  <c r="T1171" i="12"/>
  <c r="Q1171" i="12"/>
  <c r="N1171" i="12"/>
  <c r="K1171" i="12"/>
  <c r="AH1170" i="12"/>
  <c r="AE1170" i="12"/>
  <c r="Y1170" i="12"/>
  <c r="T1170" i="12"/>
  <c r="Q1170" i="12"/>
  <c r="N1170" i="12"/>
  <c r="K1170" i="12"/>
  <c r="AH1169" i="12"/>
  <c r="AE1169" i="12"/>
  <c r="Y1169" i="12"/>
  <c r="T1169" i="12"/>
  <c r="Q1169" i="12"/>
  <c r="N1169" i="12"/>
  <c r="K1169" i="12"/>
  <c r="AH1168" i="12"/>
  <c r="AE1168" i="12"/>
  <c r="AE1172" i="12" s="1"/>
  <c r="Y1168" i="12"/>
  <c r="T1168" i="12"/>
  <c r="Q1168" i="12"/>
  <c r="N1168" i="12"/>
  <c r="K1168" i="12"/>
  <c r="AH1167" i="12"/>
  <c r="AE1167" i="12"/>
  <c r="Y1167" i="12"/>
  <c r="T1167" i="12"/>
  <c r="Q1167" i="12"/>
  <c r="N1167" i="12"/>
  <c r="K1167" i="12"/>
  <c r="AH1166" i="12"/>
  <c r="AE1166" i="12"/>
  <c r="Y1166" i="12"/>
  <c r="T1166" i="12"/>
  <c r="Q1166" i="12"/>
  <c r="N1166" i="12"/>
  <c r="K1166" i="12"/>
  <c r="AH1165" i="12"/>
  <c r="AH1172" i="12" s="1"/>
  <c r="AE1165" i="12"/>
  <c r="Y1165" i="12"/>
  <c r="Y1172" i="12" s="1"/>
  <c r="T1165" i="12"/>
  <c r="Q1165" i="12"/>
  <c r="Q1172" i="12" s="1"/>
  <c r="N1165" i="12"/>
  <c r="K1165" i="12"/>
  <c r="K1172" i="12" s="1"/>
  <c r="AH1163" i="12"/>
  <c r="AE1163" i="12"/>
  <c r="Y1163" i="12"/>
  <c r="T1163" i="12"/>
  <c r="Q1163" i="12"/>
  <c r="N1163" i="12"/>
  <c r="K1163" i="12"/>
  <c r="AH1162" i="12"/>
  <c r="AE1162" i="12"/>
  <c r="Y1162" i="12"/>
  <c r="T1162" i="12"/>
  <c r="Q1162" i="12"/>
  <c r="N1162" i="12"/>
  <c r="K1162" i="12"/>
  <c r="AH1161" i="12"/>
  <c r="AE1161" i="12"/>
  <c r="Y1161" i="12"/>
  <c r="T1161" i="12"/>
  <c r="Q1161" i="12"/>
  <c r="N1161" i="12"/>
  <c r="K1161" i="12"/>
  <c r="AH1160" i="12"/>
  <c r="AH1164" i="12" s="1"/>
  <c r="AE1160" i="12"/>
  <c r="Y1160" i="12"/>
  <c r="T1160" i="12"/>
  <c r="Q1160" i="12"/>
  <c r="Q1164" i="12" s="1"/>
  <c r="N1160" i="12"/>
  <c r="K1160" i="12"/>
  <c r="AH1159" i="12"/>
  <c r="AE1159" i="12"/>
  <c r="Y1159" i="12"/>
  <c r="T1159" i="12"/>
  <c r="Q1159" i="12"/>
  <c r="N1159" i="12"/>
  <c r="K1159" i="12"/>
  <c r="AH1158" i="12"/>
  <c r="AE1158" i="12"/>
  <c r="Y1158" i="12"/>
  <c r="T1158" i="12"/>
  <c r="Q1158" i="12"/>
  <c r="N1158" i="12"/>
  <c r="K1158" i="12"/>
  <c r="AH1157" i="12"/>
  <c r="AE1157" i="12"/>
  <c r="Y1157" i="12"/>
  <c r="Y1164" i="12" s="1"/>
  <c r="T1157" i="12"/>
  <c r="T1164" i="12" s="1"/>
  <c r="Q1157" i="12"/>
  <c r="N1157" i="12"/>
  <c r="K1157" i="12"/>
  <c r="K1164" i="12" s="1"/>
  <c r="T1156" i="12"/>
  <c r="AH1155" i="12"/>
  <c r="AE1155" i="12"/>
  <c r="Y1155" i="12"/>
  <c r="T1155" i="12"/>
  <c r="Q1155" i="12"/>
  <c r="N1155" i="12"/>
  <c r="K1155" i="12"/>
  <c r="AH1154" i="12"/>
  <c r="AE1154" i="12"/>
  <c r="Y1154" i="12"/>
  <c r="T1154" i="12"/>
  <c r="Q1154" i="12"/>
  <c r="N1154" i="12"/>
  <c r="K1154" i="12"/>
  <c r="AH1153" i="12"/>
  <c r="AE1153" i="12"/>
  <c r="Y1153" i="12"/>
  <c r="T1153" i="12"/>
  <c r="Q1153" i="12"/>
  <c r="N1153" i="12"/>
  <c r="K1153" i="12"/>
  <c r="AH1152" i="12"/>
  <c r="AE1152" i="12"/>
  <c r="Y1152" i="12"/>
  <c r="T1152" i="12"/>
  <c r="Q1152" i="12"/>
  <c r="N1152" i="12"/>
  <c r="K1152" i="12"/>
  <c r="AH1151" i="12"/>
  <c r="AE1151" i="12"/>
  <c r="Y1151" i="12"/>
  <c r="T1151" i="12"/>
  <c r="Q1151" i="12"/>
  <c r="N1151" i="12"/>
  <c r="K1151" i="12"/>
  <c r="AH1150" i="12"/>
  <c r="AE1150" i="12"/>
  <c r="Y1150" i="12"/>
  <c r="T1150" i="12"/>
  <c r="Q1150" i="12"/>
  <c r="N1150" i="12"/>
  <c r="K1150" i="12"/>
  <c r="AH1149" i="12"/>
  <c r="AH1156" i="12" s="1"/>
  <c r="AE1149" i="12"/>
  <c r="Y1149" i="12"/>
  <c r="Y1156" i="12" s="1"/>
  <c r="T1149" i="12"/>
  <c r="Q1149" i="12"/>
  <c r="Q1156" i="12" s="1"/>
  <c r="N1149" i="12"/>
  <c r="N1156" i="12" s="1"/>
  <c r="K1149" i="12"/>
  <c r="K1156" i="12" s="1"/>
  <c r="Y1148" i="12"/>
  <c r="AH1147" i="12"/>
  <c r="AE1147" i="12"/>
  <c r="Y1147" i="12"/>
  <c r="T1147" i="12"/>
  <c r="Q1147" i="12"/>
  <c r="N1147" i="12"/>
  <c r="K1147" i="12"/>
  <c r="AH1146" i="12"/>
  <c r="AE1146" i="12"/>
  <c r="Y1146" i="12"/>
  <c r="T1146" i="12"/>
  <c r="Q1146" i="12"/>
  <c r="N1146" i="12"/>
  <c r="K1146" i="12"/>
  <c r="AH1145" i="12"/>
  <c r="AE1145" i="12"/>
  <c r="Y1145" i="12"/>
  <c r="T1145" i="12"/>
  <c r="Q1145" i="12"/>
  <c r="N1145" i="12"/>
  <c r="K1145" i="12"/>
  <c r="AH1144" i="12"/>
  <c r="AE1144" i="12"/>
  <c r="Y1144" i="12"/>
  <c r="T1144" i="12"/>
  <c r="Q1144" i="12"/>
  <c r="N1144" i="12"/>
  <c r="K1144" i="12"/>
  <c r="K1148" i="12" s="1"/>
  <c r="AH1143" i="12"/>
  <c r="AE1143" i="12"/>
  <c r="Y1143" i="12"/>
  <c r="T1143" i="12"/>
  <c r="Q1143" i="12"/>
  <c r="N1143" i="12"/>
  <c r="K1143" i="12"/>
  <c r="AH1142" i="12"/>
  <c r="AE1142" i="12"/>
  <c r="Y1142" i="12"/>
  <c r="T1142" i="12"/>
  <c r="Q1142" i="12"/>
  <c r="N1142" i="12"/>
  <c r="K1142" i="12"/>
  <c r="AH1141" i="12"/>
  <c r="AE1141" i="12"/>
  <c r="AE1148" i="12" s="1"/>
  <c r="Y1141" i="12"/>
  <c r="T1141" i="12"/>
  <c r="Q1141" i="12"/>
  <c r="N1141" i="12"/>
  <c r="N1148" i="12" s="1"/>
  <c r="K1141" i="12"/>
  <c r="AH1139" i="12"/>
  <c r="AE1139" i="12"/>
  <c r="Y1139" i="12"/>
  <c r="T1139" i="12"/>
  <c r="Q1139" i="12"/>
  <c r="N1139" i="12"/>
  <c r="K1139" i="12"/>
  <c r="AH1138" i="12"/>
  <c r="AE1138" i="12"/>
  <c r="Y1138" i="12"/>
  <c r="T1138" i="12"/>
  <c r="Q1138" i="12"/>
  <c r="N1138" i="12"/>
  <c r="K1138" i="12"/>
  <c r="AH1137" i="12"/>
  <c r="AE1137" i="12"/>
  <c r="Y1137" i="12"/>
  <c r="T1137" i="12"/>
  <c r="Q1137" i="12"/>
  <c r="N1137" i="12"/>
  <c r="K1137" i="12"/>
  <c r="AH1136" i="12"/>
  <c r="AE1136" i="12"/>
  <c r="AE1140" i="12" s="1"/>
  <c r="Y1136" i="12"/>
  <c r="T1136" i="12"/>
  <c r="Q1136" i="12"/>
  <c r="N1136" i="12"/>
  <c r="N1140" i="12" s="1"/>
  <c r="K1136" i="12"/>
  <c r="AH1135" i="12"/>
  <c r="AE1135" i="12"/>
  <c r="Y1135" i="12"/>
  <c r="T1135" i="12"/>
  <c r="Q1135" i="12"/>
  <c r="N1135" i="12"/>
  <c r="K1135" i="12"/>
  <c r="AH1134" i="12"/>
  <c r="AE1134" i="12"/>
  <c r="Y1134" i="12"/>
  <c r="T1134" i="12"/>
  <c r="Q1134" i="12"/>
  <c r="N1134" i="12"/>
  <c r="K1134" i="12"/>
  <c r="AH1133" i="12"/>
  <c r="AH1140" i="12" s="1"/>
  <c r="AE1133" i="12"/>
  <c r="Y1133" i="12"/>
  <c r="T1133" i="12"/>
  <c r="Q1133" i="12"/>
  <c r="Q1140" i="12" s="1"/>
  <c r="N1133" i="12"/>
  <c r="K1133" i="12"/>
  <c r="Q1132" i="12"/>
  <c r="AH1131" i="12"/>
  <c r="AE1131" i="12"/>
  <c r="Y1131" i="12"/>
  <c r="T1131" i="12"/>
  <c r="Q1131" i="12"/>
  <c r="N1131" i="12"/>
  <c r="K1131" i="12"/>
  <c r="AH1130" i="12"/>
  <c r="AE1130" i="12"/>
  <c r="Y1130" i="12"/>
  <c r="T1130" i="12"/>
  <c r="Q1130" i="12"/>
  <c r="N1130" i="12"/>
  <c r="K1130" i="12"/>
  <c r="AH1129" i="12"/>
  <c r="AE1129" i="12"/>
  <c r="Y1129" i="12"/>
  <c r="T1129" i="12"/>
  <c r="Q1129" i="12"/>
  <c r="N1129" i="12"/>
  <c r="K1129" i="12"/>
  <c r="AH1128" i="12"/>
  <c r="AH1132" i="12" s="1"/>
  <c r="AE1128" i="12"/>
  <c r="Y1128" i="12"/>
  <c r="T1128" i="12"/>
  <c r="Q1128" i="12"/>
  <c r="N1128" i="12"/>
  <c r="K1128" i="12"/>
  <c r="AH1127" i="12"/>
  <c r="AE1127" i="12"/>
  <c r="Y1127" i="12"/>
  <c r="T1127" i="12"/>
  <c r="Q1127" i="12"/>
  <c r="N1127" i="12"/>
  <c r="K1127" i="12"/>
  <c r="AH1126" i="12"/>
  <c r="AE1126" i="12"/>
  <c r="Y1126" i="12"/>
  <c r="T1126" i="12"/>
  <c r="Q1126" i="12"/>
  <c r="N1126" i="12"/>
  <c r="K1126" i="12"/>
  <c r="AH1125" i="12"/>
  <c r="AE1125" i="12"/>
  <c r="AE1132" i="12" s="1"/>
  <c r="Y1125" i="12"/>
  <c r="T1125" i="12"/>
  <c r="T1132" i="12" s="1"/>
  <c r="Q1125" i="12"/>
  <c r="N1125" i="12"/>
  <c r="N1132" i="12" s="1"/>
  <c r="K1125" i="12"/>
  <c r="T1124" i="12"/>
  <c r="AH1123" i="12"/>
  <c r="AE1123" i="12"/>
  <c r="Y1123" i="12"/>
  <c r="T1123" i="12"/>
  <c r="Q1123" i="12"/>
  <c r="N1123" i="12"/>
  <c r="K1123" i="12"/>
  <c r="AH1122" i="12"/>
  <c r="AE1122" i="12"/>
  <c r="Y1122" i="12"/>
  <c r="T1122" i="12"/>
  <c r="Q1122" i="12"/>
  <c r="N1122" i="12"/>
  <c r="K1122" i="12"/>
  <c r="AH1121" i="12"/>
  <c r="AE1121" i="12"/>
  <c r="Y1121" i="12"/>
  <c r="T1121" i="12"/>
  <c r="Q1121" i="12"/>
  <c r="N1121" i="12"/>
  <c r="K1121" i="12"/>
  <c r="AH1120" i="12"/>
  <c r="AE1120" i="12"/>
  <c r="Y1120" i="12"/>
  <c r="T1120" i="12"/>
  <c r="Q1120" i="12"/>
  <c r="N1120" i="12"/>
  <c r="K1120" i="12"/>
  <c r="AH1119" i="12"/>
  <c r="AE1119" i="12"/>
  <c r="Y1119" i="12"/>
  <c r="T1119" i="12"/>
  <c r="Q1119" i="12"/>
  <c r="N1119" i="12"/>
  <c r="K1119" i="12"/>
  <c r="AH1118" i="12"/>
  <c r="AE1118" i="12"/>
  <c r="Y1118" i="12"/>
  <c r="T1118" i="12"/>
  <c r="Q1118" i="12"/>
  <c r="N1118" i="12"/>
  <c r="K1118" i="12"/>
  <c r="AH1117" i="12"/>
  <c r="AE1117" i="12"/>
  <c r="AE1124" i="12" s="1"/>
  <c r="Y1117" i="12"/>
  <c r="Y1124" i="12" s="1"/>
  <c r="T1117" i="12"/>
  <c r="Q1117" i="12"/>
  <c r="N1117" i="12"/>
  <c r="N1124" i="12" s="1"/>
  <c r="K1117" i="12"/>
  <c r="K1124" i="12" s="1"/>
  <c r="AH1115" i="12"/>
  <c r="AE1115" i="12"/>
  <c r="Y1115" i="12"/>
  <c r="T1115" i="12"/>
  <c r="Q1115" i="12"/>
  <c r="N1115" i="12"/>
  <c r="K1115" i="12"/>
  <c r="AH1114" i="12"/>
  <c r="AE1114" i="12"/>
  <c r="Y1114" i="12"/>
  <c r="T1114" i="12"/>
  <c r="Q1114" i="12"/>
  <c r="N1114" i="12"/>
  <c r="K1114" i="12"/>
  <c r="AH1113" i="12"/>
  <c r="AE1113" i="12"/>
  <c r="Y1113" i="12"/>
  <c r="T1113" i="12"/>
  <c r="Q1113" i="12"/>
  <c r="N1113" i="12"/>
  <c r="K1113" i="12"/>
  <c r="AH1112" i="12"/>
  <c r="AE1112" i="12"/>
  <c r="Y1112" i="12"/>
  <c r="T1112" i="12"/>
  <c r="Q1112" i="12"/>
  <c r="N1112" i="12"/>
  <c r="K1112" i="12"/>
  <c r="AH1111" i="12"/>
  <c r="AE1111" i="12"/>
  <c r="Y1111" i="12"/>
  <c r="T1111" i="12"/>
  <c r="Q1111" i="12"/>
  <c r="N1111" i="12"/>
  <c r="K1111" i="12"/>
  <c r="AH1110" i="12"/>
  <c r="AE1110" i="12"/>
  <c r="Y1110" i="12"/>
  <c r="T1110" i="12"/>
  <c r="Q1110" i="12"/>
  <c r="N1110" i="12"/>
  <c r="K1110" i="12"/>
  <c r="AH1109" i="12"/>
  <c r="AH1116" i="12" s="1"/>
  <c r="AE1109" i="12"/>
  <c r="Y1109" i="12"/>
  <c r="Y1116" i="12" s="1"/>
  <c r="T1109" i="12"/>
  <c r="Q1109" i="12"/>
  <c r="Q1116" i="12" s="1"/>
  <c r="N1109" i="12"/>
  <c r="K1109" i="12"/>
  <c r="K1116" i="12" s="1"/>
  <c r="AH1107" i="12"/>
  <c r="AE1107" i="12"/>
  <c r="Y1107" i="12"/>
  <c r="T1107" i="12"/>
  <c r="Q1107" i="12"/>
  <c r="N1107" i="12"/>
  <c r="K1107" i="12"/>
  <c r="AH1106" i="12"/>
  <c r="AE1106" i="12"/>
  <c r="Y1106" i="12"/>
  <c r="T1106" i="12"/>
  <c r="Q1106" i="12"/>
  <c r="N1106" i="12"/>
  <c r="K1106" i="12"/>
  <c r="AH1105" i="12"/>
  <c r="AE1105" i="12"/>
  <c r="Y1105" i="12"/>
  <c r="T1105" i="12"/>
  <c r="Q1105" i="12"/>
  <c r="N1105" i="12"/>
  <c r="K1105" i="12"/>
  <c r="AH1104" i="12"/>
  <c r="AH1108" i="12" s="1"/>
  <c r="AE1104" i="12"/>
  <c r="Y1104" i="12"/>
  <c r="T1104" i="12"/>
  <c r="Q1104" i="12"/>
  <c r="Q1108" i="12" s="1"/>
  <c r="N1104" i="12"/>
  <c r="K1104" i="12"/>
  <c r="AH1103" i="12"/>
  <c r="AE1103" i="12"/>
  <c r="Y1103" i="12"/>
  <c r="T1103" i="12"/>
  <c r="Q1103" i="12"/>
  <c r="N1103" i="12"/>
  <c r="K1103" i="12"/>
  <c r="AH1102" i="12"/>
  <c r="AE1102" i="12"/>
  <c r="Y1102" i="12"/>
  <c r="T1102" i="12"/>
  <c r="Q1102" i="12"/>
  <c r="N1102" i="12"/>
  <c r="K1102" i="12"/>
  <c r="AH1101" i="12"/>
  <c r="AE1101" i="12"/>
  <c r="AE1108" i="12" s="1"/>
  <c r="Y1101" i="12"/>
  <c r="Y1108" i="12" s="1"/>
  <c r="T1101" i="12"/>
  <c r="T1108" i="12" s="1"/>
  <c r="Q1101" i="12"/>
  <c r="N1101" i="12"/>
  <c r="N1108" i="12" s="1"/>
  <c r="K1101" i="12"/>
  <c r="K1108" i="12" s="1"/>
  <c r="AH1099" i="12"/>
  <c r="AE1099" i="12"/>
  <c r="Y1099" i="12"/>
  <c r="T1099" i="12"/>
  <c r="Q1099" i="12"/>
  <c r="N1099" i="12"/>
  <c r="K1099" i="12"/>
  <c r="AH1098" i="12"/>
  <c r="AE1098" i="12"/>
  <c r="Y1098" i="12"/>
  <c r="T1098" i="12"/>
  <c r="Q1098" i="12"/>
  <c r="N1098" i="12"/>
  <c r="K1098" i="12"/>
  <c r="AH1097" i="12"/>
  <c r="AE1097" i="12"/>
  <c r="Y1097" i="12"/>
  <c r="T1097" i="12"/>
  <c r="Q1097" i="12"/>
  <c r="N1097" i="12"/>
  <c r="K1097" i="12"/>
  <c r="AH1096" i="12"/>
  <c r="AE1096" i="12"/>
  <c r="Y1096" i="12"/>
  <c r="T1096" i="12"/>
  <c r="T1100" i="12" s="1"/>
  <c r="Q1096" i="12"/>
  <c r="N1096" i="12"/>
  <c r="K1096" i="12"/>
  <c r="AH1095" i="12"/>
  <c r="AE1095" i="12"/>
  <c r="Y1095" i="12"/>
  <c r="T1095" i="12"/>
  <c r="Q1095" i="12"/>
  <c r="N1095" i="12"/>
  <c r="K1095" i="12"/>
  <c r="AH1094" i="12"/>
  <c r="AE1094" i="12"/>
  <c r="Y1094" i="12"/>
  <c r="T1094" i="12"/>
  <c r="Q1094" i="12"/>
  <c r="N1094" i="12"/>
  <c r="K1094" i="12"/>
  <c r="AH1093" i="12"/>
  <c r="AH1100" i="12" s="1"/>
  <c r="AE1093" i="12"/>
  <c r="AE1100" i="12" s="1"/>
  <c r="Y1093" i="12"/>
  <c r="Y1100" i="12" s="1"/>
  <c r="T1093" i="12"/>
  <c r="Q1093" i="12"/>
  <c r="Q1100" i="12" s="1"/>
  <c r="N1093" i="12"/>
  <c r="N1100" i="12" s="1"/>
  <c r="K1093" i="12"/>
  <c r="K1100" i="12" s="1"/>
  <c r="AH1091" i="12"/>
  <c r="AE1091" i="12"/>
  <c r="Y1091" i="12"/>
  <c r="T1091" i="12"/>
  <c r="Q1091" i="12"/>
  <c r="N1091" i="12"/>
  <c r="K1091" i="12"/>
  <c r="AH1090" i="12"/>
  <c r="AE1090" i="12"/>
  <c r="Y1090" i="12"/>
  <c r="T1090" i="12"/>
  <c r="Q1090" i="12"/>
  <c r="N1090" i="12"/>
  <c r="K1090" i="12"/>
  <c r="AH1089" i="12"/>
  <c r="AE1089" i="12"/>
  <c r="Y1089" i="12"/>
  <c r="T1089" i="12"/>
  <c r="Q1089" i="12"/>
  <c r="N1089" i="12"/>
  <c r="K1089" i="12"/>
  <c r="AH1088" i="12"/>
  <c r="AE1088" i="12"/>
  <c r="Y1088" i="12"/>
  <c r="Y1092" i="12" s="1"/>
  <c r="T1088" i="12"/>
  <c r="Q1088" i="12"/>
  <c r="N1088" i="12"/>
  <c r="K1088" i="12"/>
  <c r="K1092" i="12" s="1"/>
  <c r="AH1087" i="12"/>
  <c r="AE1087" i="12"/>
  <c r="Y1087" i="12"/>
  <c r="T1087" i="12"/>
  <c r="Q1087" i="12"/>
  <c r="N1087" i="12"/>
  <c r="K1087" i="12"/>
  <c r="AH1086" i="12"/>
  <c r="AE1086" i="12"/>
  <c r="Y1086" i="12"/>
  <c r="T1086" i="12"/>
  <c r="Q1086" i="12"/>
  <c r="N1086" i="12"/>
  <c r="K1086" i="12"/>
  <c r="AH1085" i="12"/>
  <c r="AH1092" i="12" s="1"/>
  <c r="AE1085" i="12"/>
  <c r="AE1092" i="12" s="1"/>
  <c r="Y1085" i="12"/>
  <c r="T1085" i="12"/>
  <c r="T1092" i="12" s="1"/>
  <c r="Q1085" i="12"/>
  <c r="Q1092" i="12" s="1"/>
  <c r="N1085" i="12"/>
  <c r="N1092" i="12" s="1"/>
  <c r="K1085" i="12"/>
  <c r="AH1083" i="12"/>
  <c r="AE1083" i="12"/>
  <c r="Y1083" i="12"/>
  <c r="T1083" i="12"/>
  <c r="Q1083" i="12"/>
  <c r="N1083" i="12"/>
  <c r="K1083" i="12"/>
  <c r="AH1082" i="12"/>
  <c r="AE1082" i="12"/>
  <c r="Y1082" i="12"/>
  <c r="T1082" i="12"/>
  <c r="Q1082" i="12"/>
  <c r="N1082" i="12"/>
  <c r="K1082" i="12"/>
  <c r="AH1081" i="12"/>
  <c r="AE1081" i="12"/>
  <c r="Y1081" i="12"/>
  <c r="T1081" i="12"/>
  <c r="Q1081" i="12"/>
  <c r="N1081" i="12"/>
  <c r="K1081" i="12"/>
  <c r="AH1080" i="12"/>
  <c r="AE1080" i="12"/>
  <c r="AE1084" i="12" s="1"/>
  <c r="Y1080" i="12"/>
  <c r="T1080" i="12"/>
  <c r="Q1080" i="12"/>
  <c r="N1080" i="12"/>
  <c r="N1084" i="12" s="1"/>
  <c r="K1080" i="12"/>
  <c r="AH1079" i="12"/>
  <c r="AE1079" i="12"/>
  <c r="Y1079" i="12"/>
  <c r="T1079" i="12"/>
  <c r="Q1079" i="12"/>
  <c r="N1079" i="12"/>
  <c r="K1079" i="12"/>
  <c r="AH1078" i="12"/>
  <c r="AE1078" i="12"/>
  <c r="Y1078" i="12"/>
  <c r="T1078" i="12"/>
  <c r="Q1078" i="12"/>
  <c r="N1078" i="12"/>
  <c r="K1078" i="12"/>
  <c r="AH1077" i="12"/>
  <c r="AH1084" i="12" s="1"/>
  <c r="AE1077" i="12"/>
  <c r="Y1077" i="12"/>
  <c r="Y1084" i="12" s="1"/>
  <c r="T1077" i="12"/>
  <c r="T1084" i="12" s="1"/>
  <c r="Q1077" i="12"/>
  <c r="Q1084" i="12" s="1"/>
  <c r="N1077" i="12"/>
  <c r="K1077" i="12"/>
  <c r="K1084" i="12" s="1"/>
  <c r="T1076" i="12"/>
  <c r="AH1075" i="12"/>
  <c r="AE1075" i="12"/>
  <c r="Y1075" i="12"/>
  <c r="T1075" i="12"/>
  <c r="Q1075" i="12"/>
  <c r="N1075" i="12"/>
  <c r="K1075" i="12"/>
  <c r="AH1074" i="12"/>
  <c r="AE1074" i="12"/>
  <c r="Y1074" i="12"/>
  <c r="T1074" i="12"/>
  <c r="Q1074" i="12"/>
  <c r="N1074" i="12"/>
  <c r="K1074" i="12"/>
  <c r="AH1073" i="12"/>
  <c r="AE1073" i="12"/>
  <c r="Y1073" i="12"/>
  <c r="T1073" i="12"/>
  <c r="Q1073" i="12"/>
  <c r="N1073" i="12"/>
  <c r="K1073" i="12"/>
  <c r="AH1072" i="12"/>
  <c r="AE1072" i="12"/>
  <c r="Y1072" i="12"/>
  <c r="T1072" i="12"/>
  <c r="Q1072" i="12"/>
  <c r="N1072" i="12"/>
  <c r="K1072" i="12"/>
  <c r="AH1071" i="12"/>
  <c r="AE1071" i="12"/>
  <c r="Y1071" i="12"/>
  <c r="T1071" i="12"/>
  <c r="Q1071" i="12"/>
  <c r="N1071" i="12"/>
  <c r="K1071" i="12"/>
  <c r="AH1070" i="12"/>
  <c r="AE1070" i="12"/>
  <c r="Y1070" i="12"/>
  <c r="T1070" i="12"/>
  <c r="Q1070" i="12"/>
  <c r="N1070" i="12"/>
  <c r="K1070" i="12"/>
  <c r="AH1069" i="12"/>
  <c r="AH1076" i="12" s="1"/>
  <c r="AE1069" i="12"/>
  <c r="AE1076" i="12" s="1"/>
  <c r="Y1069" i="12"/>
  <c r="Y1076" i="12" s="1"/>
  <c r="T1069" i="12"/>
  <c r="Q1069" i="12"/>
  <c r="Q1076" i="12" s="1"/>
  <c r="N1069" i="12"/>
  <c r="N1076" i="12" s="1"/>
  <c r="K1069" i="12"/>
  <c r="K1076" i="12" s="1"/>
  <c r="AH1067" i="12"/>
  <c r="AE1067" i="12"/>
  <c r="Y1067" i="12"/>
  <c r="T1067" i="12"/>
  <c r="Q1067" i="12"/>
  <c r="N1067" i="12"/>
  <c r="K1067" i="12"/>
  <c r="AH1066" i="12"/>
  <c r="AE1066" i="12"/>
  <c r="Y1066" i="12"/>
  <c r="T1066" i="12"/>
  <c r="Q1066" i="12"/>
  <c r="N1066" i="12"/>
  <c r="K1066" i="12"/>
  <c r="AH1065" i="12"/>
  <c r="AE1065" i="12"/>
  <c r="Y1065" i="12"/>
  <c r="T1065" i="12"/>
  <c r="Q1065" i="12"/>
  <c r="N1065" i="12"/>
  <c r="K1065" i="12"/>
  <c r="AH1064" i="12"/>
  <c r="AE1064" i="12"/>
  <c r="Y1064" i="12"/>
  <c r="Y1068" i="12" s="1"/>
  <c r="T1064" i="12"/>
  <c r="Q1064" i="12"/>
  <c r="N1064" i="12"/>
  <c r="K1064" i="12"/>
  <c r="K1068" i="12" s="1"/>
  <c r="AH1063" i="12"/>
  <c r="AE1063" i="12"/>
  <c r="Y1063" i="12"/>
  <c r="T1063" i="12"/>
  <c r="Q1063" i="12"/>
  <c r="N1063" i="12"/>
  <c r="K1063" i="12"/>
  <c r="AH1062" i="12"/>
  <c r="AE1062" i="12"/>
  <c r="Y1062" i="12"/>
  <c r="T1062" i="12"/>
  <c r="Q1062" i="12"/>
  <c r="N1062" i="12"/>
  <c r="K1062" i="12"/>
  <c r="AH1061" i="12"/>
  <c r="AE1061" i="12"/>
  <c r="AE1068" i="12" s="1"/>
  <c r="Y1061" i="12"/>
  <c r="T1061" i="12"/>
  <c r="Q1061" i="12"/>
  <c r="N1061" i="12"/>
  <c r="N1068" i="12" s="1"/>
  <c r="K1061" i="12"/>
  <c r="AH1059" i="12"/>
  <c r="AE1059" i="12"/>
  <c r="Y1059" i="12"/>
  <c r="T1059" i="12"/>
  <c r="Q1059" i="12"/>
  <c r="N1059" i="12"/>
  <c r="K1059" i="12"/>
  <c r="AH1058" i="12"/>
  <c r="AE1058" i="12"/>
  <c r="Y1058" i="12"/>
  <c r="T1058" i="12"/>
  <c r="Q1058" i="12"/>
  <c r="N1058" i="12"/>
  <c r="K1058" i="12"/>
  <c r="AH1057" i="12"/>
  <c r="AE1057" i="12"/>
  <c r="Y1057" i="12"/>
  <c r="T1057" i="12"/>
  <c r="Q1057" i="12"/>
  <c r="N1057" i="12"/>
  <c r="K1057" i="12"/>
  <c r="AH1056" i="12"/>
  <c r="AE1056" i="12"/>
  <c r="AE1060" i="12" s="1"/>
  <c r="Y1056" i="12"/>
  <c r="T1056" i="12"/>
  <c r="Q1056" i="12"/>
  <c r="N1056" i="12"/>
  <c r="N1060" i="12" s="1"/>
  <c r="K1056" i="12"/>
  <c r="AH1055" i="12"/>
  <c r="AE1055" i="12"/>
  <c r="Y1055" i="12"/>
  <c r="T1055" i="12"/>
  <c r="Q1055" i="12"/>
  <c r="N1055" i="12"/>
  <c r="K1055" i="12"/>
  <c r="AH1054" i="12"/>
  <c r="AE1054" i="12"/>
  <c r="Y1054" i="12"/>
  <c r="T1054" i="12"/>
  <c r="Q1054" i="12"/>
  <c r="N1054" i="12"/>
  <c r="K1054" i="12"/>
  <c r="AH1053" i="12"/>
  <c r="AH1060" i="12" s="1"/>
  <c r="AE1053" i="12"/>
  <c r="Y1053" i="12"/>
  <c r="T1053" i="12"/>
  <c r="Q1053" i="12"/>
  <c r="Q1060" i="12" s="1"/>
  <c r="N1053" i="12"/>
  <c r="K1053" i="12"/>
  <c r="Q1052" i="12"/>
  <c r="AH1051" i="12"/>
  <c r="AE1051" i="12"/>
  <c r="Y1051" i="12"/>
  <c r="T1051" i="12"/>
  <c r="Q1051" i="12"/>
  <c r="N1051" i="12"/>
  <c r="K1051" i="12"/>
  <c r="AH1050" i="12"/>
  <c r="AE1050" i="12"/>
  <c r="Y1050" i="12"/>
  <c r="T1050" i="12"/>
  <c r="Q1050" i="12"/>
  <c r="N1050" i="12"/>
  <c r="K1050" i="12"/>
  <c r="AH1049" i="12"/>
  <c r="AE1049" i="12"/>
  <c r="Y1049" i="12"/>
  <c r="T1049" i="12"/>
  <c r="Q1049" i="12"/>
  <c r="N1049" i="12"/>
  <c r="K1049" i="12"/>
  <c r="AH1048" i="12"/>
  <c r="AH1052" i="12" s="1"/>
  <c r="AE1048" i="12"/>
  <c r="Y1048" i="12"/>
  <c r="T1048" i="12"/>
  <c r="Q1048" i="12"/>
  <c r="N1048" i="12"/>
  <c r="K1048" i="12"/>
  <c r="AH1047" i="12"/>
  <c r="AE1047" i="12"/>
  <c r="Y1047" i="12"/>
  <c r="T1047" i="12"/>
  <c r="Q1047" i="12"/>
  <c r="N1047" i="12"/>
  <c r="K1047" i="12"/>
  <c r="AH1046" i="12"/>
  <c r="AE1046" i="12"/>
  <c r="Y1046" i="12"/>
  <c r="T1046" i="12"/>
  <c r="Q1046" i="12"/>
  <c r="N1046" i="12"/>
  <c r="K1046" i="12"/>
  <c r="AH1045" i="12"/>
  <c r="AE1045" i="12"/>
  <c r="AE1052" i="12" s="1"/>
  <c r="Y1045" i="12"/>
  <c r="T1045" i="12"/>
  <c r="T1052" i="12" s="1"/>
  <c r="Q1045" i="12"/>
  <c r="N1045" i="12"/>
  <c r="N1052" i="12" s="1"/>
  <c r="K1045" i="12"/>
  <c r="T1044" i="12"/>
  <c r="AH1043" i="12"/>
  <c r="AE1043" i="12"/>
  <c r="Y1043" i="12"/>
  <c r="T1043" i="12"/>
  <c r="Q1043" i="12"/>
  <c r="N1043" i="12"/>
  <c r="K1043" i="12"/>
  <c r="AH1042" i="12"/>
  <c r="AE1042" i="12"/>
  <c r="Y1042" i="12"/>
  <c r="T1042" i="12"/>
  <c r="Q1042" i="12"/>
  <c r="N1042" i="12"/>
  <c r="K1042" i="12"/>
  <c r="AH1041" i="12"/>
  <c r="AE1041" i="12"/>
  <c r="Y1041" i="12"/>
  <c r="T1041" i="12"/>
  <c r="Q1041" i="12"/>
  <c r="N1041" i="12"/>
  <c r="K1041" i="12"/>
  <c r="AH1040" i="12"/>
  <c r="AE1040" i="12"/>
  <c r="Y1040" i="12"/>
  <c r="T1040" i="12"/>
  <c r="Q1040" i="12"/>
  <c r="N1040" i="12"/>
  <c r="K1040" i="12"/>
  <c r="AH1039" i="12"/>
  <c r="AE1039" i="12"/>
  <c r="Y1039" i="12"/>
  <c r="T1039" i="12"/>
  <c r="Q1039" i="12"/>
  <c r="N1039" i="12"/>
  <c r="K1039" i="12"/>
  <c r="AH1038" i="12"/>
  <c r="AE1038" i="12"/>
  <c r="Y1038" i="12"/>
  <c r="T1038" i="12"/>
  <c r="Q1038" i="12"/>
  <c r="N1038" i="12"/>
  <c r="K1038" i="12"/>
  <c r="AH1037" i="12"/>
  <c r="AH1044" i="12" s="1"/>
  <c r="AE1037" i="12"/>
  <c r="Y1037" i="12"/>
  <c r="Y1044" i="12" s="1"/>
  <c r="T1037" i="12"/>
  <c r="Q1037" i="12"/>
  <c r="Q1044" i="12" s="1"/>
  <c r="N1037" i="12"/>
  <c r="K1037" i="12"/>
  <c r="K1044" i="12" s="1"/>
  <c r="AH1035" i="12"/>
  <c r="AE1035" i="12"/>
  <c r="Y1035" i="12"/>
  <c r="T1035" i="12"/>
  <c r="Q1035" i="12"/>
  <c r="N1035" i="12"/>
  <c r="K1035" i="12"/>
  <c r="AH1034" i="12"/>
  <c r="AE1034" i="12"/>
  <c r="Y1034" i="12"/>
  <c r="T1034" i="12"/>
  <c r="Q1034" i="12"/>
  <c r="N1034" i="12"/>
  <c r="K1034" i="12"/>
  <c r="AH1033" i="12"/>
  <c r="AE1033" i="12"/>
  <c r="Y1033" i="12"/>
  <c r="T1033" i="12"/>
  <c r="Q1033" i="12"/>
  <c r="N1033" i="12"/>
  <c r="K1033" i="12"/>
  <c r="AH1032" i="12"/>
  <c r="AE1032" i="12"/>
  <c r="Y1032" i="12"/>
  <c r="Y1036" i="12" s="1"/>
  <c r="T1032" i="12"/>
  <c r="Q1032" i="12"/>
  <c r="N1032" i="12"/>
  <c r="K1032" i="12"/>
  <c r="K1036" i="12" s="1"/>
  <c r="AH1031" i="12"/>
  <c r="AE1031" i="12"/>
  <c r="Y1031" i="12"/>
  <c r="T1031" i="12"/>
  <c r="Q1031" i="12"/>
  <c r="N1031" i="12"/>
  <c r="K1031" i="12"/>
  <c r="AH1030" i="12"/>
  <c r="AE1030" i="12"/>
  <c r="Y1030" i="12"/>
  <c r="T1030" i="12"/>
  <c r="Q1030" i="12"/>
  <c r="N1030" i="12"/>
  <c r="K1030" i="12"/>
  <c r="AH1029" i="12"/>
  <c r="AE1029" i="12"/>
  <c r="AE1036" i="12" s="1"/>
  <c r="Y1029" i="12"/>
  <c r="T1029" i="12"/>
  <c r="Q1029" i="12"/>
  <c r="N1029" i="12"/>
  <c r="N1036" i="12" s="1"/>
  <c r="K1029" i="12"/>
  <c r="AH1027" i="12"/>
  <c r="AE1027" i="12"/>
  <c r="Y1027" i="12"/>
  <c r="T1027" i="12"/>
  <c r="Q1027" i="12"/>
  <c r="N1027" i="12"/>
  <c r="K1027" i="12"/>
  <c r="AH1026" i="12"/>
  <c r="AE1026" i="12"/>
  <c r="Y1026" i="12"/>
  <c r="T1026" i="12"/>
  <c r="Q1026" i="12"/>
  <c r="N1026" i="12"/>
  <c r="K1026" i="12"/>
  <c r="AH1025" i="12"/>
  <c r="AE1025" i="12"/>
  <c r="Y1025" i="12"/>
  <c r="T1025" i="12"/>
  <c r="Q1025" i="12"/>
  <c r="N1025" i="12"/>
  <c r="K1025" i="12"/>
  <c r="AH1024" i="12"/>
  <c r="AE1024" i="12"/>
  <c r="AE1028" i="12" s="1"/>
  <c r="Y1024" i="12"/>
  <c r="T1024" i="12"/>
  <c r="Q1024" i="12"/>
  <c r="N1024" i="12"/>
  <c r="N1028" i="12" s="1"/>
  <c r="K1024" i="12"/>
  <c r="AH1023" i="12"/>
  <c r="AE1023" i="12"/>
  <c r="Y1023" i="12"/>
  <c r="T1023" i="12"/>
  <c r="Q1023" i="12"/>
  <c r="N1023" i="12"/>
  <c r="K1023" i="12"/>
  <c r="AH1022" i="12"/>
  <c r="AE1022" i="12"/>
  <c r="Y1022" i="12"/>
  <c r="T1022" i="12"/>
  <c r="Q1022" i="12"/>
  <c r="N1022" i="12"/>
  <c r="K1022" i="12"/>
  <c r="AH1021" i="12"/>
  <c r="AH1028" i="12" s="1"/>
  <c r="AE1021" i="12"/>
  <c r="Y1021" i="12"/>
  <c r="T1021" i="12"/>
  <c r="T1028" i="12" s="1"/>
  <c r="Q1021" i="12"/>
  <c r="Q1028" i="12" s="1"/>
  <c r="N1021" i="12"/>
  <c r="K1021" i="12"/>
  <c r="AH1020" i="12"/>
  <c r="Q1020" i="12"/>
  <c r="AH1019" i="12"/>
  <c r="AE1019" i="12"/>
  <c r="Y1019" i="12"/>
  <c r="T1019" i="12"/>
  <c r="Q1019" i="12"/>
  <c r="N1019" i="12"/>
  <c r="K1019" i="12"/>
  <c r="AH1018" i="12"/>
  <c r="AE1018" i="12"/>
  <c r="Y1018" i="12"/>
  <c r="T1018" i="12"/>
  <c r="Q1018" i="12"/>
  <c r="N1018" i="12"/>
  <c r="K1018" i="12"/>
  <c r="AH1017" i="12"/>
  <c r="AE1017" i="12"/>
  <c r="Y1017" i="12"/>
  <c r="T1017" i="12"/>
  <c r="Q1017" i="12"/>
  <c r="N1017" i="12"/>
  <c r="K1017" i="12"/>
  <c r="AH1016" i="12"/>
  <c r="AE1016" i="12"/>
  <c r="Y1016" i="12"/>
  <c r="T1016" i="12"/>
  <c r="Q1016" i="12"/>
  <c r="N1016" i="12"/>
  <c r="K1016" i="12"/>
  <c r="AH1015" i="12"/>
  <c r="AE1015" i="12"/>
  <c r="Y1015" i="12"/>
  <c r="T1015" i="12"/>
  <c r="Q1015" i="12"/>
  <c r="N1015" i="12"/>
  <c r="K1015" i="12"/>
  <c r="AH1014" i="12"/>
  <c r="AE1014" i="12"/>
  <c r="Y1014" i="12"/>
  <c r="T1014" i="12"/>
  <c r="Q1014" i="12"/>
  <c r="N1014" i="12"/>
  <c r="K1014" i="12"/>
  <c r="AH1013" i="12"/>
  <c r="AE1013" i="12"/>
  <c r="AE1020" i="12" s="1"/>
  <c r="Y1013" i="12"/>
  <c r="T1013" i="12"/>
  <c r="T1020" i="12" s="1"/>
  <c r="Q1013" i="12"/>
  <c r="N1013" i="12"/>
  <c r="N1020" i="12" s="1"/>
  <c r="K1013" i="12"/>
  <c r="AH1011" i="12"/>
  <c r="AE1011" i="12"/>
  <c r="Y1011" i="12"/>
  <c r="T1011" i="12"/>
  <c r="Q1011" i="12"/>
  <c r="N1011" i="12"/>
  <c r="K1011" i="12"/>
  <c r="AH1010" i="12"/>
  <c r="AE1010" i="12"/>
  <c r="Y1010" i="12"/>
  <c r="T1010" i="12"/>
  <c r="Q1010" i="12"/>
  <c r="N1010" i="12"/>
  <c r="K1010" i="12"/>
  <c r="AH1009" i="12"/>
  <c r="AE1009" i="12"/>
  <c r="Y1009" i="12"/>
  <c r="T1009" i="12"/>
  <c r="Q1009" i="12"/>
  <c r="N1009" i="12"/>
  <c r="K1009" i="12"/>
  <c r="AH1008" i="12"/>
  <c r="AE1008" i="12"/>
  <c r="Y1008" i="12"/>
  <c r="T1008" i="12"/>
  <c r="T1012" i="12" s="1"/>
  <c r="Q1008" i="12"/>
  <c r="N1008" i="12"/>
  <c r="K1008" i="12"/>
  <c r="AH1007" i="12"/>
  <c r="AE1007" i="12"/>
  <c r="Y1007" i="12"/>
  <c r="T1007" i="12"/>
  <c r="Q1007" i="12"/>
  <c r="N1007" i="12"/>
  <c r="K1007" i="12"/>
  <c r="AH1006" i="12"/>
  <c r="AE1006" i="12"/>
  <c r="Y1006" i="12"/>
  <c r="T1006" i="12"/>
  <c r="Q1006" i="12"/>
  <c r="N1006" i="12"/>
  <c r="K1006" i="12"/>
  <c r="AH1005" i="12"/>
  <c r="AE1005" i="12"/>
  <c r="Y1005" i="12"/>
  <c r="Y1012" i="12" s="1"/>
  <c r="T1005" i="12"/>
  <c r="Q1005" i="12"/>
  <c r="N1005" i="12"/>
  <c r="K1005" i="12"/>
  <c r="K1012" i="12" s="1"/>
  <c r="Y1004" i="12"/>
  <c r="AH1003" i="12"/>
  <c r="AE1003" i="12"/>
  <c r="Y1003" i="12"/>
  <c r="T1003" i="12"/>
  <c r="Q1003" i="12"/>
  <c r="N1003" i="12"/>
  <c r="K1003" i="12"/>
  <c r="AH1002" i="12"/>
  <c r="AE1002" i="12"/>
  <c r="Y1002" i="12"/>
  <c r="T1002" i="12"/>
  <c r="Q1002" i="12"/>
  <c r="N1002" i="12"/>
  <c r="K1002" i="12"/>
  <c r="AH1001" i="12"/>
  <c r="AE1001" i="12"/>
  <c r="Y1001" i="12"/>
  <c r="T1001" i="12"/>
  <c r="Q1001" i="12"/>
  <c r="N1001" i="12"/>
  <c r="K1001" i="12"/>
  <c r="AH1000" i="12"/>
  <c r="AE1000" i="12"/>
  <c r="Y1000" i="12"/>
  <c r="T1000" i="12"/>
  <c r="Q1000" i="12"/>
  <c r="N1000" i="12"/>
  <c r="K1000" i="12"/>
  <c r="K1004" i="12" s="1"/>
  <c r="AH999" i="12"/>
  <c r="AE999" i="12"/>
  <c r="Y999" i="12"/>
  <c r="T999" i="12"/>
  <c r="Q999" i="12"/>
  <c r="N999" i="12"/>
  <c r="K999" i="12"/>
  <c r="AH998" i="12"/>
  <c r="AE998" i="12"/>
  <c r="Y998" i="12"/>
  <c r="T998" i="12"/>
  <c r="Q998" i="12"/>
  <c r="N998" i="12"/>
  <c r="K998" i="12"/>
  <c r="AH997" i="12"/>
  <c r="AH1004" i="12" s="1"/>
  <c r="AE997" i="12"/>
  <c r="AE1004" i="12" s="1"/>
  <c r="Y997" i="12"/>
  <c r="T997" i="12"/>
  <c r="Q997" i="12"/>
  <c r="Q1004" i="12" s="1"/>
  <c r="N997" i="12"/>
  <c r="N1004" i="12" s="1"/>
  <c r="K997" i="12"/>
  <c r="AH995" i="12"/>
  <c r="AE995" i="12"/>
  <c r="Y995" i="12"/>
  <c r="T995" i="12"/>
  <c r="Q995" i="12"/>
  <c r="N995" i="12"/>
  <c r="K995" i="12"/>
  <c r="AH994" i="12"/>
  <c r="AE994" i="12"/>
  <c r="Y994" i="12"/>
  <c r="T994" i="12"/>
  <c r="Q994" i="12"/>
  <c r="N994" i="12"/>
  <c r="K994" i="12"/>
  <c r="AH993" i="12"/>
  <c r="AE993" i="12"/>
  <c r="Y993" i="12"/>
  <c r="T993" i="12"/>
  <c r="Q993" i="12"/>
  <c r="N993" i="12"/>
  <c r="K993" i="12"/>
  <c r="AH992" i="12"/>
  <c r="AE992" i="12"/>
  <c r="AE996" i="12" s="1"/>
  <c r="Y992" i="12"/>
  <c r="T992" i="12"/>
  <c r="Q992" i="12"/>
  <c r="N992" i="12"/>
  <c r="N996" i="12" s="1"/>
  <c r="K992" i="12"/>
  <c r="AH991" i="12"/>
  <c r="AE991" i="12"/>
  <c r="Y991" i="12"/>
  <c r="T991" i="12"/>
  <c r="Q991" i="12"/>
  <c r="N991" i="12"/>
  <c r="K991" i="12"/>
  <c r="AH990" i="12"/>
  <c r="AE990" i="12"/>
  <c r="Y990" i="12"/>
  <c r="T990" i="12"/>
  <c r="Q990" i="12"/>
  <c r="N990" i="12"/>
  <c r="K990" i="12"/>
  <c r="AH989" i="12"/>
  <c r="AH996" i="12" s="1"/>
  <c r="AE989" i="12"/>
  <c r="Y989" i="12"/>
  <c r="Y996" i="12" s="1"/>
  <c r="T989" i="12"/>
  <c r="T996" i="12" s="1"/>
  <c r="Q989" i="12"/>
  <c r="Q996" i="12" s="1"/>
  <c r="N989" i="12"/>
  <c r="K989" i="12"/>
  <c r="K996" i="12" s="1"/>
  <c r="AH987" i="12"/>
  <c r="AE987" i="12"/>
  <c r="Y987" i="12"/>
  <c r="T987" i="12"/>
  <c r="Q987" i="12"/>
  <c r="N987" i="12"/>
  <c r="K987" i="12"/>
  <c r="AH986" i="12"/>
  <c r="AE986" i="12"/>
  <c r="Y986" i="12"/>
  <c r="T986" i="12"/>
  <c r="Q986" i="12"/>
  <c r="N986" i="12"/>
  <c r="K986" i="12"/>
  <c r="AH985" i="12"/>
  <c r="AE985" i="12"/>
  <c r="Y985" i="12"/>
  <c r="T985" i="12"/>
  <c r="Q985" i="12"/>
  <c r="N985" i="12"/>
  <c r="K985" i="12"/>
  <c r="AH984" i="12"/>
  <c r="AH988" i="12" s="1"/>
  <c r="AE984" i="12"/>
  <c r="Y984" i="12"/>
  <c r="T984" i="12"/>
  <c r="Q984" i="12"/>
  <c r="Q988" i="12" s="1"/>
  <c r="N984" i="12"/>
  <c r="K984" i="12"/>
  <c r="AH983" i="12"/>
  <c r="AE983" i="12"/>
  <c r="Y983" i="12"/>
  <c r="T983" i="12"/>
  <c r="Q983" i="12"/>
  <c r="N983" i="12"/>
  <c r="K983" i="12"/>
  <c r="AH982" i="12"/>
  <c r="AE982" i="12"/>
  <c r="Y982" i="12"/>
  <c r="T982" i="12"/>
  <c r="Q982" i="12"/>
  <c r="N982" i="12"/>
  <c r="K982" i="12"/>
  <c r="AH981" i="12"/>
  <c r="AE981" i="12"/>
  <c r="Y981" i="12"/>
  <c r="T981" i="12"/>
  <c r="T988" i="12" s="1"/>
  <c r="Q981" i="12"/>
  <c r="N981" i="12"/>
  <c r="K981" i="12"/>
  <c r="T980" i="12"/>
  <c r="AH979" i="12"/>
  <c r="AE979" i="12"/>
  <c r="Y979" i="12"/>
  <c r="T979" i="12"/>
  <c r="Q979" i="12"/>
  <c r="N979" i="12"/>
  <c r="K979" i="12"/>
  <c r="AH978" i="12"/>
  <c r="AE978" i="12"/>
  <c r="Y978" i="12"/>
  <c r="T978" i="12"/>
  <c r="Q978" i="12"/>
  <c r="N978" i="12"/>
  <c r="K978" i="12"/>
  <c r="AH977" i="12"/>
  <c r="AE977" i="12"/>
  <c r="Y977" i="12"/>
  <c r="T977" i="12"/>
  <c r="Q977" i="12"/>
  <c r="N977" i="12"/>
  <c r="K977" i="12"/>
  <c r="AH976" i="12"/>
  <c r="AE976" i="12"/>
  <c r="Y976" i="12"/>
  <c r="T976" i="12"/>
  <c r="Q976" i="12"/>
  <c r="N976" i="12"/>
  <c r="K976" i="12"/>
  <c r="AH975" i="12"/>
  <c r="AE975" i="12"/>
  <c r="Y975" i="12"/>
  <c r="T975" i="12"/>
  <c r="Q975" i="12"/>
  <c r="N975" i="12"/>
  <c r="K975" i="12"/>
  <c r="AH974" i="12"/>
  <c r="AE974" i="12"/>
  <c r="Y974" i="12"/>
  <c r="T974" i="12"/>
  <c r="Q974" i="12"/>
  <c r="N974" i="12"/>
  <c r="K974" i="12"/>
  <c r="AH973" i="12"/>
  <c r="AE973" i="12"/>
  <c r="AE980" i="12" s="1"/>
  <c r="Y973" i="12"/>
  <c r="Y980" i="12" s="1"/>
  <c r="T973" i="12"/>
  <c r="Q973" i="12"/>
  <c r="N973" i="12"/>
  <c r="N980" i="12" s="1"/>
  <c r="K973" i="12"/>
  <c r="K980" i="12" s="1"/>
  <c r="Y972" i="12"/>
  <c r="AH971" i="12"/>
  <c r="AE971" i="12"/>
  <c r="Y971" i="12"/>
  <c r="T971" i="12"/>
  <c r="Q971" i="12"/>
  <c r="N971" i="12"/>
  <c r="K971" i="12"/>
  <c r="AH970" i="12"/>
  <c r="AE970" i="12"/>
  <c r="Y970" i="12"/>
  <c r="T970" i="12"/>
  <c r="Q970" i="12"/>
  <c r="N970" i="12"/>
  <c r="K970" i="12"/>
  <c r="AH969" i="12"/>
  <c r="AE969" i="12"/>
  <c r="Y969" i="12"/>
  <c r="T969" i="12"/>
  <c r="Q969" i="12"/>
  <c r="N969" i="12"/>
  <c r="K969" i="12"/>
  <c r="AH968" i="12"/>
  <c r="AE968" i="12"/>
  <c r="Y968" i="12"/>
  <c r="T968" i="12"/>
  <c r="Q968" i="12"/>
  <c r="N968" i="12"/>
  <c r="K968" i="12"/>
  <c r="K972" i="12" s="1"/>
  <c r="AH967" i="12"/>
  <c r="AE967" i="12"/>
  <c r="Y967" i="12"/>
  <c r="T967" i="12"/>
  <c r="Q967" i="12"/>
  <c r="N967" i="12"/>
  <c r="K967" i="12"/>
  <c r="AH966" i="12"/>
  <c r="AE966" i="12"/>
  <c r="Y966" i="12"/>
  <c r="T966" i="12"/>
  <c r="Q966" i="12"/>
  <c r="N966" i="12"/>
  <c r="K966" i="12"/>
  <c r="AH965" i="12"/>
  <c r="AE965" i="12"/>
  <c r="AE972" i="12" s="1"/>
  <c r="Y965" i="12"/>
  <c r="T965" i="12"/>
  <c r="T972" i="12" s="1"/>
  <c r="Q965" i="12"/>
  <c r="N965" i="12"/>
  <c r="N972" i="12" s="1"/>
  <c r="K965" i="12"/>
  <c r="N964" i="12"/>
  <c r="AH963" i="12"/>
  <c r="AE963" i="12"/>
  <c r="Y963" i="12"/>
  <c r="T963" i="12"/>
  <c r="Q963" i="12"/>
  <c r="N963" i="12"/>
  <c r="K963" i="12"/>
  <c r="AH962" i="12"/>
  <c r="AE962" i="12"/>
  <c r="Y962" i="12"/>
  <c r="T962" i="12"/>
  <c r="Q962" i="12"/>
  <c r="N962" i="12"/>
  <c r="K962" i="12"/>
  <c r="AH961" i="12"/>
  <c r="AE961" i="12"/>
  <c r="Y961" i="12"/>
  <c r="T961" i="12"/>
  <c r="Q961" i="12"/>
  <c r="N961" i="12"/>
  <c r="K961" i="12"/>
  <c r="AH960" i="12"/>
  <c r="AE960" i="12"/>
  <c r="AE964" i="12" s="1"/>
  <c r="Y960" i="12"/>
  <c r="T960" i="12"/>
  <c r="Q960" i="12"/>
  <c r="N960" i="12"/>
  <c r="K960" i="12"/>
  <c r="AH959" i="12"/>
  <c r="AE959" i="12"/>
  <c r="Y959" i="12"/>
  <c r="T959" i="12"/>
  <c r="Q959" i="12"/>
  <c r="N959" i="12"/>
  <c r="K959" i="12"/>
  <c r="AH958" i="12"/>
  <c r="AE958" i="12"/>
  <c r="Y958" i="12"/>
  <c r="T958" i="12"/>
  <c r="Q958" i="12"/>
  <c r="N958" i="12"/>
  <c r="K958" i="12"/>
  <c r="AH957" i="12"/>
  <c r="AH964" i="12" s="1"/>
  <c r="AE957" i="12"/>
  <c r="Y957" i="12"/>
  <c r="Y964" i="12" s="1"/>
  <c r="T957" i="12"/>
  <c r="Q957" i="12"/>
  <c r="Q964" i="12" s="1"/>
  <c r="N957" i="12"/>
  <c r="K957" i="12"/>
  <c r="K964" i="12" s="1"/>
  <c r="AH955" i="12"/>
  <c r="AE955" i="12"/>
  <c r="Y955" i="12"/>
  <c r="T955" i="12"/>
  <c r="Q955" i="12"/>
  <c r="N955" i="12"/>
  <c r="K955" i="12"/>
  <c r="AH954" i="12"/>
  <c r="AE954" i="12"/>
  <c r="Y954" i="12"/>
  <c r="T954" i="12"/>
  <c r="Q954" i="12"/>
  <c r="N954" i="12"/>
  <c r="K954" i="12"/>
  <c r="AH953" i="12"/>
  <c r="AE953" i="12"/>
  <c r="Y953" i="12"/>
  <c r="T953" i="12"/>
  <c r="Q953" i="12"/>
  <c r="N953" i="12"/>
  <c r="K953" i="12"/>
  <c r="AH952" i="12"/>
  <c r="AH956" i="12" s="1"/>
  <c r="AE952" i="12"/>
  <c r="Y952" i="12"/>
  <c r="T952" i="12"/>
  <c r="Q952" i="12"/>
  <c r="Q956" i="12" s="1"/>
  <c r="N952" i="12"/>
  <c r="K952" i="12"/>
  <c r="AH951" i="12"/>
  <c r="AE951" i="12"/>
  <c r="Y951" i="12"/>
  <c r="T951" i="12"/>
  <c r="Q951" i="12"/>
  <c r="N951" i="12"/>
  <c r="K951" i="12"/>
  <c r="AH950" i="12"/>
  <c r="AE950" i="12"/>
  <c r="Y950" i="12"/>
  <c r="T950" i="12"/>
  <c r="Q950" i="12"/>
  <c r="N950" i="12"/>
  <c r="K950" i="12"/>
  <c r="AH949" i="12"/>
  <c r="AE949" i="12"/>
  <c r="Y949" i="12"/>
  <c r="Y956" i="12" s="1"/>
  <c r="T949" i="12"/>
  <c r="T956" i="12" s="1"/>
  <c r="Q949" i="12"/>
  <c r="N949" i="12"/>
  <c r="K949" i="12"/>
  <c r="K956" i="12" s="1"/>
  <c r="AH947" i="12"/>
  <c r="AE947" i="12"/>
  <c r="Y947" i="12"/>
  <c r="T947" i="12"/>
  <c r="Q947" i="12"/>
  <c r="N947" i="12"/>
  <c r="K947" i="12"/>
  <c r="AH946" i="12"/>
  <c r="AE946" i="12"/>
  <c r="Y946" i="12"/>
  <c r="T946" i="12"/>
  <c r="Q946" i="12"/>
  <c r="N946" i="12"/>
  <c r="K946" i="12"/>
  <c r="AH945" i="12"/>
  <c r="AE945" i="12"/>
  <c r="Y945" i="12"/>
  <c r="T945" i="12"/>
  <c r="Q945" i="12"/>
  <c r="N945" i="12"/>
  <c r="K945" i="12"/>
  <c r="AH944" i="12"/>
  <c r="AE944" i="12"/>
  <c r="Y944" i="12"/>
  <c r="T944" i="12"/>
  <c r="T948" i="12" s="1"/>
  <c r="Q944" i="12"/>
  <c r="N944" i="12"/>
  <c r="K944" i="12"/>
  <c r="AH943" i="12"/>
  <c r="AE943" i="12"/>
  <c r="Y943" i="12"/>
  <c r="T943" i="12"/>
  <c r="Q943" i="12"/>
  <c r="N943" i="12"/>
  <c r="K943" i="12"/>
  <c r="AH942" i="12"/>
  <c r="AE942" i="12"/>
  <c r="Y942" i="12"/>
  <c r="T942" i="12"/>
  <c r="Q942" i="12"/>
  <c r="N942" i="12"/>
  <c r="K942" i="12"/>
  <c r="AH941" i="12"/>
  <c r="AH948" i="12" s="1"/>
  <c r="AE941" i="12"/>
  <c r="AE948" i="12" s="1"/>
  <c r="Y941" i="12"/>
  <c r="Y948" i="12" s="1"/>
  <c r="T941" i="12"/>
  <c r="Q941" i="12"/>
  <c r="Q948" i="12" s="1"/>
  <c r="N941" i="12"/>
  <c r="N948" i="12" s="1"/>
  <c r="K941" i="12"/>
  <c r="K948" i="12" s="1"/>
  <c r="Y940" i="12"/>
  <c r="AH939" i="12"/>
  <c r="AE939" i="12"/>
  <c r="Y939" i="12"/>
  <c r="T939" i="12"/>
  <c r="Q939" i="12"/>
  <c r="N939" i="12"/>
  <c r="K939" i="12"/>
  <c r="AH938" i="12"/>
  <c r="AE938" i="12"/>
  <c r="Y938" i="12"/>
  <c r="T938" i="12"/>
  <c r="Q938" i="12"/>
  <c r="N938" i="12"/>
  <c r="K938" i="12"/>
  <c r="AH937" i="12"/>
  <c r="AE937" i="12"/>
  <c r="Y937" i="12"/>
  <c r="T937" i="12"/>
  <c r="Q937" i="12"/>
  <c r="N937" i="12"/>
  <c r="K937" i="12"/>
  <c r="AH936" i="12"/>
  <c r="AE936" i="12"/>
  <c r="Y936" i="12"/>
  <c r="T936" i="12"/>
  <c r="Q936" i="12"/>
  <c r="N936" i="12"/>
  <c r="K936" i="12"/>
  <c r="K940" i="12" s="1"/>
  <c r="AH935" i="12"/>
  <c r="AE935" i="12"/>
  <c r="Y935" i="12"/>
  <c r="T935" i="12"/>
  <c r="Q935" i="12"/>
  <c r="N935" i="12"/>
  <c r="K935" i="12"/>
  <c r="AH934" i="12"/>
  <c r="AE934" i="12"/>
  <c r="Y934" i="12"/>
  <c r="T934" i="12"/>
  <c r="Q934" i="12"/>
  <c r="N934" i="12"/>
  <c r="K934" i="12"/>
  <c r="AH933" i="12"/>
  <c r="AH940" i="12" s="1"/>
  <c r="AE933" i="12"/>
  <c r="AE940" i="12" s="1"/>
  <c r="Y933" i="12"/>
  <c r="T933" i="12"/>
  <c r="T940" i="12" s="1"/>
  <c r="Q933" i="12"/>
  <c r="Q940" i="12" s="1"/>
  <c r="N933" i="12"/>
  <c r="N940" i="12" s="1"/>
  <c r="K933" i="12"/>
  <c r="AH931" i="12"/>
  <c r="AE931" i="12"/>
  <c r="Y931" i="12"/>
  <c r="T931" i="12"/>
  <c r="Q931" i="12"/>
  <c r="N931" i="12"/>
  <c r="K931" i="12"/>
  <c r="AH930" i="12"/>
  <c r="AE930" i="12"/>
  <c r="Y930" i="12"/>
  <c r="T930" i="12"/>
  <c r="Q930" i="12"/>
  <c r="N930" i="12"/>
  <c r="K930" i="12"/>
  <c r="AH929" i="12"/>
  <c r="AE929" i="12"/>
  <c r="Y929" i="12"/>
  <c r="T929" i="12"/>
  <c r="Q929" i="12"/>
  <c r="N929" i="12"/>
  <c r="K929" i="12"/>
  <c r="AH928" i="12"/>
  <c r="AE928" i="12"/>
  <c r="AE932" i="12" s="1"/>
  <c r="Y928" i="12"/>
  <c r="T928" i="12"/>
  <c r="Q928" i="12"/>
  <c r="N928" i="12"/>
  <c r="N932" i="12" s="1"/>
  <c r="K928" i="12"/>
  <c r="AH927" i="12"/>
  <c r="AE927" i="12"/>
  <c r="Y927" i="12"/>
  <c r="T927" i="12"/>
  <c r="Q927" i="12"/>
  <c r="N927" i="12"/>
  <c r="K927" i="12"/>
  <c r="AH926" i="12"/>
  <c r="AE926" i="12"/>
  <c r="Y926" i="12"/>
  <c r="T926" i="12"/>
  <c r="Q926" i="12"/>
  <c r="N926" i="12"/>
  <c r="K926" i="12"/>
  <c r="AH925" i="12"/>
  <c r="AH932" i="12" s="1"/>
  <c r="AE925" i="12"/>
  <c r="Y925" i="12"/>
  <c r="T925" i="12"/>
  <c r="Q925" i="12"/>
  <c r="Q932" i="12" s="1"/>
  <c r="N925" i="12"/>
  <c r="K925" i="12"/>
  <c r="Q924" i="12"/>
  <c r="AH923" i="12"/>
  <c r="AE923" i="12"/>
  <c r="Y923" i="12"/>
  <c r="T923" i="12"/>
  <c r="Q923" i="12"/>
  <c r="N923" i="12"/>
  <c r="K923" i="12"/>
  <c r="AH922" i="12"/>
  <c r="AE922" i="12"/>
  <c r="Y922" i="12"/>
  <c r="T922" i="12"/>
  <c r="Q922" i="12"/>
  <c r="N922" i="12"/>
  <c r="K922" i="12"/>
  <c r="AH921" i="12"/>
  <c r="AE921" i="12"/>
  <c r="Y921" i="12"/>
  <c r="T921" i="12"/>
  <c r="Q921" i="12"/>
  <c r="N921" i="12"/>
  <c r="K921" i="12"/>
  <c r="AH920" i="12"/>
  <c r="AH924" i="12" s="1"/>
  <c r="AE920" i="12"/>
  <c r="Y920" i="12"/>
  <c r="T920" i="12"/>
  <c r="Q920" i="12"/>
  <c r="N920" i="12"/>
  <c r="K920" i="12"/>
  <c r="AH919" i="12"/>
  <c r="AE919" i="12"/>
  <c r="Y919" i="12"/>
  <c r="T919" i="12"/>
  <c r="Q919" i="12"/>
  <c r="N919" i="12"/>
  <c r="K919" i="12"/>
  <c r="AH918" i="12"/>
  <c r="AE918" i="12"/>
  <c r="Y918" i="12"/>
  <c r="T918" i="12"/>
  <c r="Q918" i="12"/>
  <c r="N918" i="12"/>
  <c r="K918" i="12"/>
  <c r="AH917" i="12"/>
  <c r="AE917" i="12"/>
  <c r="AE924" i="12" s="1"/>
  <c r="Y917" i="12"/>
  <c r="T917" i="12"/>
  <c r="T924" i="12" s="1"/>
  <c r="Q917" i="12"/>
  <c r="N917" i="12"/>
  <c r="N924" i="12" s="1"/>
  <c r="K917" i="12"/>
  <c r="T916" i="12"/>
  <c r="AH915" i="12"/>
  <c r="AE915" i="12"/>
  <c r="Y915" i="12"/>
  <c r="T915" i="12"/>
  <c r="Q915" i="12"/>
  <c r="N915" i="12"/>
  <c r="K915" i="12"/>
  <c r="AH914" i="12"/>
  <c r="AE914" i="12"/>
  <c r="Y914" i="12"/>
  <c r="T914" i="12"/>
  <c r="Q914" i="12"/>
  <c r="N914" i="12"/>
  <c r="K914" i="12"/>
  <c r="AH913" i="12"/>
  <c r="AE913" i="12"/>
  <c r="Y913" i="12"/>
  <c r="T913" i="12"/>
  <c r="Q913" i="12"/>
  <c r="N913" i="12"/>
  <c r="K913" i="12"/>
  <c r="AH912" i="12"/>
  <c r="AE912" i="12"/>
  <c r="Y912" i="12"/>
  <c r="T912" i="12"/>
  <c r="Q912" i="12"/>
  <c r="N912" i="12"/>
  <c r="K912" i="12"/>
  <c r="AH911" i="12"/>
  <c r="AE911" i="12"/>
  <c r="Y911" i="12"/>
  <c r="T911" i="12"/>
  <c r="Q911" i="12"/>
  <c r="N911" i="12"/>
  <c r="K911" i="12"/>
  <c r="AH910" i="12"/>
  <c r="AE910" i="12"/>
  <c r="Y910" i="12"/>
  <c r="T910" i="12"/>
  <c r="Q910" i="12"/>
  <c r="N910" i="12"/>
  <c r="K910" i="12"/>
  <c r="AH909" i="12"/>
  <c r="AH916" i="12" s="1"/>
  <c r="AE909" i="12"/>
  <c r="Y909" i="12"/>
  <c r="Y916" i="12" s="1"/>
  <c r="T909" i="12"/>
  <c r="Q909" i="12"/>
  <c r="Q916" i="12" s="1"/>
  <c r="N909" i="12"/>
  <c r="K909" i="12"/>
  <c r="K916" i="12" s="1"/>
  <c r="AH907" i="12"/>
  <c r="AE907" i="12"/>
  <c r="Y907" i="12"/>
  <c r="T907" i="12"/>
  <c r="Q907" i="12"/>
  <c r="N907" i="12"/>
  <c r="K907" i="12"/>
  <c r="AH906" i="12"/>
  <c r="AE906" i="12"/>
  <c r="Y906" i="12"/>
  <c r="T906" i="12"/>
  <c r="Q906" i="12"/>
  <c r="N906" i="12"/>
  <c r="K906" i="12"/>
  <c r="AH905" i="12"/>
  <c r="AE905" i="12"/>
  <c r="Y905" i="12"/>
  <c r="T905" i="12"/>
  <c r="Q905" i="12"/>
  <c r="N905" i="12"/>
  <c r="K905" i="12"/>
  <c r="AH904" i="12"/>
  <c r="AE904" i="12"/>
  <c r="Y904" i="12"/>
  <c r="Y908" i="12" s="1"/>
  <c r="T904" i="12"/>
  <c r="Q904" i="12"/>
  <c r="N904" i="12"/>
  <c r="K904" i="12"/>
  <c r="K908" i="12" s="1"/>
  <c r="AH903" i="12"/>
  <c r="AE903" i="12"/>
  <c r="Y903" i="12"/>
  <c r="T903" i="12"/>
  <c r="Q903" i="12"/>
  <c r="N903" i="12"/>
  <c r="K903" i="12"/>
  <c r="AH902" i="12"/>
  <c r="AE902" i="12"/>
  <c r="Y902" i="12"/>
  <c r="T902" i="12"/>
  <c r="Q902" i="12"/>
  <c r="N902" i="12"/>
  <c r="K902" i="12"/>
  <c r="AH901" i="12"/>
  <c r="AE901" i="12"/>
  <c r="AE908" i="12" s="1"/>
  <c r="Y901" i="12"/>
  <c r="T901" i="12"/>
  <c r="Q901" i="12"/>
  <c r="N901" i="12"/>
  <c r="N908" i="12" s="1"/>
  <c r="K901" i="12"/>
  <c r="AH899" i="12"/>
  <c r="AE899" i="12"/>
  <c r="Y899" i="12"/>
  <c r="T899" i="12"/>
  <c r="Q899" i="12"/>
  <c r="N899" i="12"/>
  <c r="K899" i="12"/>
  <c r="AH898" i="12"/>
  <c r="AE898" i="12"/>
  <c r="Y898" i="12"/>
  <c r="T898" i="12"/>
  <c r="Q898" i="12"/>
  <c r="N898" i="12"/>
  <c r="K898" i="12"/>
  <c r="AH897" i="12"/>
  <c r="AE897" i="12"/>
  <c r="Y897" i="12"/>
  <c r="T897" i="12"/>
  <c r="Q897" i="12"/>
  <c r="N897" i="12"/>
  <c r="K897" i="12"/>
  <c r="AH896" i="12"/>
  <c r="AE896" i="12"/>
  <c r="AE900" i="12" s="1"/>
  <c r="Y896" i="12"/>
  <c r="T896" i="12"/>
  <c r="Q896" i="12"/>
  <c r="N896" i="12"/>
  <c r="N900" i="12" s="1"/>
  <c r="K896" i="12"/>
  <c r="AH895" i="12"/>
  <c r="AE895" i="12"/>
  <c r="Y895" i="12"/>
  <c r="T895" i="12"/>
  <c r="Q895" i="12"/>
  <c r="N895" i="12"/>
  <c r="K895" i="12"/>
  <c r="AH894" i="12"/>
  <c r="AE894" i="12"/>
  <c r="Y894" i="12"/>
  <c r="T894" i="12"/>
  <c r="Q894" i="12"/>
  <c r="N894" i="12"/>
  <c r="K894" i="12"/>
  <c r="AH893" i="12"/>
  <c r="AH900" i="12" s="1"/>
  <c r="AE893" i="12"/>
  <c r="Y893" i="12"/>
  <c r="T893" i="12"/>
  <c r="T900" i="12" s="1"/>
  <c r="Q893" i="12"/>
  <c r="Q900" i="12" s="1"/>
  <c r="N893" i="12"/>
  <c r="K893" i="12"/>
  <c r="AH892" i="12"/>
  <c r="AH891" i="12"/>
  <c r="AE891" i="12"/>
  <c r="Y891" i="12"/>
  <c r="T891" i="12"/>
  <c r="Q891" i="12"/>
  <c r="N891" i="12"/>
  <c r="K891" i="12"/>
  <c r="AH890" i="12"/>
  <c r="AE890" i="12"/>
  <c r="Y890" i="12"/>
  <c r="T890" i="12"/>
  <c r="Q890" i="12"/>
  <c r="N890" i="12"/>
  <c r="K890" i="12"/>
  <c r="AH889" i="12"/>
  <c r="AE889" i="12"/>
  <c r="Y889" i="12"/>
  <c r="T889" i="12"/>
  <c r="Q889" i="12"/>
  <c r="N889" i="12"/>
  <c r="K889" i="12"/>
  <c r="AH888" i="12"/>
  <c r="AE888" i="12"/>
  <c r="Y888" i="12"/>
  <c r="T888" i="12"/>
  <c r="Q888" i="12"/>
  <c r="Q892" i="12" s="1"/>
  <c r="N888" i="12"/>
  <c r="K888" i="12"/>
  <c r="AH887" i="12"/>
  <c r="AE887" i="12"/>
  <c r="Y887" i="12"/>
  <c r="T887" i="12"/>
  <c r="Q887" i="12"/>
  <c r="N887" i="12"/>
  <c r="K887" i="12"/>
  <c r="AH886" i="12"/>
  <c r="AE886" i="12"/>
  <c r="Y886" i="12"/>
  <c r="T886" i="12"/>
  <c r="Q886" i="12"/>
  <c r="N886" i="12"/>
  <c r="K886" i="12"/>
  <c r="AH885" i="12"/>
  <c r="AE885" i="12"/>
  <c r="AE892" i="12" s="1"/>
  <c r="Y885" i="12"/>
  <c r="T885" i="12"/>
  <c r="T892" i="12" s="1"/>
  <c r="Q885" i="12"/>
  <c r="N885" i="12"/>
  <c r="N892" i="12" s="1"/>
  <c r="K885" i="12"/>
  <c r="AH883" i="12"/>
  <c r="AE883" i="12"/>
  <c r="Y883" i="12"/>
  <c r="T883" i="12"/>
  <c r="Q883" i="12"/>
  <c r="N883" i="12"/>
  <c r="K883" i="12"/>
  <c r="AH882" i="12"/>
  <c r="AE882" i="12"/>
  <c r="Y882" i="12"/>
  <c r="T882" i="12"/>
  <c r="Q882" i="12"/>
  <c r="N882" i="12"/>
  <c r="K882" i="12"/>
  <c r="AH881" i="12"/>
  <c r="AE881" i="12"/>
  <c r="Y881" i="12"/>
  <c r="T881" i="12"/>
  <c r="Q881" i="12"/>
  <c r="N881" i="12"/>
  <c r="K881" i="12"/>
  <c r="AH880" i="12"/>
  <c r="AE880" i="12"/>
  <c r="Y880" i="12"/>
  <c r="T880" i="12"/>
  <c r="T884" i="12" s="1"/>
  <c r="Q880" i="12"/>
  <c r="N880" i="12"/>
  <c r="K880" i="12"/>
  <c r="AH879" i="12"/>
  <c r="AE879" i="12"/>
  <c r="Y879" i="12"/>
  <c r="T879" i="12"/>
  <c r="Q879" i="12"/>
  <c r="N879" i="12"/>
  <c r="K879" i="12"/>
  <c r="AH878" i="12"/>
  <c r="AE878" i="12"/>
  <c r="Y878" i="12"/>
  <c r="T878" i="12"/>
  <c r="Q878" i="12"/>
  <c r="N878" i="12"/>
  <c r="K878" i="12"/>
  <c r="AH877" i="12"/>
  <c r="AE877" i="12"/>
  <c r="Y877" i="12"/>
  <c r="Y884" i="12" s="1"/>
  <c r="T877" i="12"/>
  <c r="Q877" i="12"/>
  <c r="N877" i="12"/>
  <c r="K877" i="12"/>
  <c r="K884" i="12" s="1"/>
  <c r="Y876" i="12"/>
  <c r="AH875" i="12"/>
  <c r="AE875" i="12"/>
  <c r="Y875" i="12"/>
  <c r="T875" i="12"/>
  <c r="Q875" i="12"/>
  <c r="N875" i="12"/>
  <c r="K875" i="12"/>
  <c r="AH874" i="12"/>
  <c r="AE874" i="12"/>
  <c r="Y874" i="12"/>
  <c r="T874" i="12"/>
  <c r="Q874" i="12"/>
  <c r="N874" i="12"/>
  <c r="K874" i="12"/>
  <c r="AH873" i="12"/>
  <c r="AE873" i="12"/>
  <c r="Y873" i="12"/>
  <c r="T873" i="12"/>
  <c r="Q873" i="12"/>
  <c r="N873" i="12"/>
  <c r="K873" i="12"/>
  <c r="AH872" i="12"/>
  <c r="AE872" i="12"/>
  <c r="Y872" i="12"/>
  <c r="T872" i="12"/>
  <c r="Q872" i="12"/>
  <c r="N872" i="12"/>
  <c r="K872" i="12"/>
  <c r="K876" i="12" s="1"/>
  <c r="AH871" i="12"/>
  <c r="AE871" i="12"/>
  <c r="Y871" i="12"/>
  <c r="T871" i="12"/>
  <c r="Q871" i="12"/>
  <c r="N871" i="12"/>
  <c r="K871" i="12"/>
  <c r="AH870" i="12"/>
  <c r="AE870" i="12"/>
  <c r="Y870" i="12"/>
  <c r="T870" i="12"/>
  <c r="Q870" i="12"/>
  <c r="N870" i="12"/>
  <c r="K870" i="12"/>
  <c r="AH869" i="12"/>
  <c r="AH876" i="12" s="1"/>
  <c r="AE869" i="12"/>
  <c r="AE876" i="12" s="1"/>
  <c r="Y869" i="12"/>
  <c r="T869" i="12"/>
  <c r="Q869" i="12"/>
  <c r="Q876" i="12" s="1"/>
  <c r="N869" i="12"/>
  <c r="N876" i="12" s="1"/>
  <c r="K869" i="12"/>
  <c r="AH867" i="12"/>
  <c r="AE867" i="12"/>
  <c r="Y867" i="12"/>
  <c r="T867" i="12"/>
  <c r="Q867" i="12"/>
  <c r="N867" i="12"/>
  <c r="K867" i="12"/>
  <c r="AH866" i="12"/>
  <c r="AE866" i="12"/>
  <c r="Y866" i="12"/>
  <c r="T866" i="12"/>
  <c r="Q866" i="12"/>
  <c r="N866" i="12"/>
  <c r="K866" i="12"/>
  <c r="AH865" i="12"/>
  <c r="AE865" i="12"/>
  <c r="Y865" i="12"/>
  <c r="T865" i="12"/>
  <c r="Q865" i="12"/>
  <c r="N865" i="12"/>
  <c r="K865" i="12"/>
  <c r="AH864" i="12"/>
  <c r="AE864" i="12"/>
  <c r="AE868" i="12" s="1"/>
  <c r="Y864" i="12"/>
  <c r="T864" i="12"/>
  <c r="Q864" i="12"/>
  <c r="N864" i="12"/>
  <c r="N868" i="12" s="1"/>
  <c r="K864" i="12"/>
  <c r="AH863" i="12"/>
  <c r="AE863" i="12"/>
  <c r="Y863" i="12"/>
  <c r="T863" i="12"/>
  <c r="Q863" i="12"/>
  <c r="N863" i="12"/>
  <c r="K863" i="12"/>
  <c r="AH862" i="12"/>
  <c r="AE862" i="12"/>
  <c r="Y862" i="12"/>
  <c r="T862" i="12"/>
  <c r="Q862" i="12"/>
  <c r="N862" i="12"/>
  <c r="K862" i="12"/>
  <c r="AH861" i="12"/>
  <c r="AH868" i="12" s="1"/>
  <c r="AE861" i="12"/>
  <c r="Y861" i="12"/>
  <c r="Y868" i="12" s="1"/>
  <c r="T861" i="12"/>
  <c r="Q861" i="12"/>
  <c r="Q868" i="12" s="1"/>
  <c r="N861" i="12"/>
  <c r="K861" i="12"/>
  <c r="K868" i="12" s="1"/>
  <c r="AH859" i="12"/>
  <c r="AE859" i="12"/>
  <c r="Y859" i="12"/>
  <c r="T859" i="12"/>
  <c r="Q859" i="12"/>
  <c r="N859" i="12"/>
  <c r="K859" i="12"/>
  <c r="AH858" i="12"/>
  <c r="AE858" i="12"/>
  <c r="Y858" i="12"/>
  <c r="T858" i="12"/>
  <c r="Q858" i="12"/>
  <c r="N858" i="12"/>
  <c r="K858" i="12"/>
  <c r="AH857" i="12"/>
  <c r="AE857" i="12"/>
  <c r="Y857" i="12"/>
  <c r="T857" i="12"/>
  <c r="Q857" i="12"/>
  <c r="N857" i="12"/>
  <c r="K857" i="12"/>
  <c r="AH856" i="12"/>
  <c r="AH860" i="12" s="1"/>
  <c r="AE856" i="12"/>
  <c r="Y856" i="12"/>
  <c r="T856" i="12"/>
  <c r="Q856" i="12"/>
  <c r="Q860" i="12" s="1"/>
  <c r="N856" i="12"/>
  <c r="K856" i="12"/>
  <c r="AH855" i="12"/>
  <c r="AE855" i="12"/>
  <c r="Y855" i="12"/>
  <c r="T855" i="12"/>
  <c r="Q855" i="12"/>
  <c r="N855" i="12"/>
  <c r="K855" i="12"/>
  <c r="AH854" i="12"/>
  <c r="AE854" i="12"/>
  <c r="Y854" i="12"/>
  <c r="T854" i="12"/>
  <c r="Q854" i="12"/>
  <c r="N854" i="12"/>
  <c r="K854" i="12"/>
  <c r="AH853" i="12"/>
  <c r="AE853" i="12"/>
  <c r="Y853" i="12"/>
  <c r="T853" i="12"/>
  <c r="T860" i="12" s="1"/>
  <c r="Q853" i="12"/>
  <c r="N853" i="12"/>
  <c r="K853" i="12"/>
  <c r="T852" i="12"/>
  <c r="AH851" i="12"/>
  <c r="AE851" i="12"/>
  <c r="Y851" i="12"/>
  <c r="T851" i="12"/>
  <c r="Q851" i="12"/>
  <c r="N851" i="12"/>
  <c r="K851" i="12"/>
  <c r="AH850" i="12"/>
  <c r="AE850" i="12"/>
  <c r="Y850" i="12"/>
  <c r="T850" i="12"/>
  <c r="Q850" i="12"/>
  <c r="N850" i="12"/>
  <c r="K850" i="12"/>
  <c r="AH849" i="12"/>
  <c r="AE849" i="12"/>
  <c r="Y849" i="12"/>
  <c r="T849" i="12"/>
  <c r="Q849" i="12"/>
  <c r="N849" i="12"/>
  <c r="K849" i="12"/>
  <c r="AH848" i="12"/>
  <c r="AE848" i="12"/>
  <c r="Y848" i="12"/>
  <c r="T848" i="12"/>
  <c r="Q848" i="12"/>
  <c r="N848" i="12"/>
  <c r="K848" i="12"/>
  <c r="AH847" i="12"/>
  <c r="AE847" i="12"/>
  <c r="Y847" i="12"/>
  <c r="T847" i="12"/>
  <c r="Q847" i="12"/>
  <c r="N847" i="12"/>
  <c r="K847" i="12"/>
  <c r="AH846" i="12"/>
  <c r="AE846" i="12"/>
  <c r="Y846" i="12"/>
  <c r="T846" i="12"/>
  <c r="Q846" i="12"/>
  <c r="N846" i="12"/>
  <c r="K846" i="12"/>
  <c r="AH845" i="12"/>
  <c r="AE845" i="12"/>
  <c r="AE852" i="12" s="1"/>
  <c r="Y845" i="12"/>
  <c r="Y852" i="12" s="1"/>
  <c r="T845" i="12"/>
  <c r="Q845" i="12"/>
  <c r="N845" i="12"/>
  <c r="N852" i="12" s="1"/>
  <c r="K845" i="12"/>
  <c r="K852" i="12" s="1"/>
  <c r="Y844" i="12"/>
  <c r="AH843" i="12"/>
  <c r="AE843" i="12"/>
  <c r="Y843" i="12"/>
  <c r="T843" i="12"/>
  <c r="Q843" i="12"/>
  <c r="N843" i="12"/>
  <c r="K843" i="12"/>
  <c r="AH842" i="12"/>
  <c r="AE842" i="12"/>
  <c r="Y842" i="12"/>
  <c r="T842" i="12"/>
  <c r="Q842" i="12"/>
  <c r="N842" i="12"/>
  <c r="K842" i="12"/>
  <c r="AH841" i="12"/>
  <c r="AE841" i="12"/>
  <c r="Y841" i="12"/>
  <c r="T841" i="12"/>
  <c r="Q841" i="12"/>
  <c r="N841" i="12"/>
  <c r="K841" i="12"/>
  <c r="AH840" i="12"/>
  <c r="AE840" i="12"/>
  <c r="Y840" i="12"/>
  <c r="T840" i="12"/>
  <c r="Q840" i="12"/>
  <c r="N840" i="12"/>
  <c r="K840" i="12"/>
  <c r="K844" i="12" s="1"/>
  <c r="AH839" i="12"/>
  <c r="AE839" i="12"/>
  <c r="Y839" i="12"/>
  <c r="T839" i="12"/>
  <c r="Q839" i="12"/>
  <c r="N839" i="12"/>
  <c r="K839" i="12"/>
  <c r="AH838" i="12"/>
  <c r="AE838" i="12"/>
  <c r="Y838" i="12"/>
  <c r="T838" i="12"/>
  <c r="Q838" i="12"/>
  <c r="N838" i="12"/>
  <c r="K838" i="12"/>
  <c r="AH837" i="12"/>
  <c r="AH844" i="12" s="1"/>
  <c r="AE837" i="12"/>
  <c r="AE844" i="12" s="1"/>
  <c r="Y837" i="12"/>
  <c r="T837" i="12"/>
  <c r="T844" i="12" s="1"/>
  <c r="Q837" i="12"/>
  <c r="Q844" i="12" s="1"/>
  <c r="N837" i="12"/>
  <c r="N844" i="12" s="1"/>
  <c r="K837" i="12"/>
  <c r="N836" i="12"/>
  <c r="AH835" i="12"/>
  <c r="AE835" i="12"/>
  <c r="Y835" i="12"/>
  <c r="T835" i="12"/>
  <c r="Q835" i="12"/>
  <c r="N835" i="12"/>
  <c r="K835" i="12"/>
  <c r="AH834" i="12"/>
  <c r="AE834" i="12"/>
  <c r="Y834" i="12"/>
  <c r="T834" i="12"/>
  <c r="Q834" i="12"/>
  <c r="N834" i="12"/>
  <c r="K834" i="12"/>
  <c r="AH833" i="12"/>
  <c r="AE833" i="12"/>
  <c r="Y833" i="12"/>
  <c r="T833" i="12"/>
  <c r="Q833" i="12"/>
  <c r="N833" i="12"/>
  <c r="K833" i="12"/>
  <c r="AH832" i="12"/>
  <c r="AE832" i="12"/>
  <c r="AE836" i="12" s="1"/>
  <c r="Y832" i="12"/>
  <c r="T832" i="12"/>
  <c r="Q832" i="12"/>
  <c r="N832" i="12"/>
  <c r="K832" i="12"/>
  <c r="AH831" i="12"/>
  <c r="AE831" i="12"/>
  <c r="Y831" i="12"/>
  <c r="T831" i="12"/>
  <c r="Q831" i="12"/>
  <c r="N831" i="12"/>
  <c r="K831" i="12"/>
  <c r="AH830" i="12"/>
  <c r="AE830" i="12"/>
  <c r="Y830" i="12"/>
  <c r="T830" i="12"/>
  <c r="Q830" i="12"/>
  <c r="N830" i="12"/>
  <c r="K830" i="12"/>
  <c r="AH829" i="12"/>
  <c r="AH836" i="12" s="1"/>
  <c r="AE829" i="12"/>
  <c r="Y829" i="12"/>
  <c r="Y836" i="12" s="1"/>
  <c r="T829" i="12"/>
  <c r="Q829" i="12"/>
  <c r="Q836" i="12" s="1"/>
  <c r="N829" i="12"/>
  <c r="K829" i="12"/>
  <c r="K836" i="12" s="1"/>
  <c r="AH827" i="12"/>
  <c r="AE827" i="12"/>
  <c r="Y827" i="12"/>
  <c r="T827" i="12"/>
  <c r="Q827" i="12"/>
  <c r="N827" i="12"/>
  <c r="K827" i="12"/>
  <c r="AH826" i="12"/>
  <c r="AE826" i="12"/>
  <c r="Y826" i="12"/>
  <c r="T826" i="12"/>
  <c r="Q826" i="12"/>
  <c r="N826" i="12"/>
  <c r="K826" i="12"/>
  <c r="AH825" i="12"/>
  <c r="AE825" i="12"/>
  <c r="Y825" i="12"/>
  <c r="T825" i="12"/>
  <c r="Q825" i="12"/>
  <c r="N825" i="12"/>
  <c r="K825" i="12"/>
  <c r="AH824" i="12"/>
  <c r="AH828" i="12" s="1"/>
  <c r="AE824" i="12"/>
  <c r="Y824" i="12"/>
  <c r="T824" i="12"/>
  <c r="Q824" i="12"/>
  <c r="Q828" i="12" s="1"/>
  <c r="N824" i="12"/>
  <c r="K824" i="12"/>
  <c r="AH823" i="12"/>
  <c r="AE823" i="12"/>
  <c r="Y823" i="12"/>
  <c r="T823" i="12"/>
  <c r="Q823" i="12"/>
  <c r="N823" i="12"/>
  <c r="K823" i="12"/>
  <c r="AH822" i="12"/>
  <c r="AE822" i="12"/>
  <c r="Y822" i="12"/>
  <c r="T822" i="12"/>
  <c r="Q822" i="12"/>
  <c r="N822" i="12"/>
  <c r="K822" i="12"/>
  <c r="AH821" i="12"/>
  <c r="AE821" i="12"/>
  <c r="Y821" i="12"/>
  <c r="Y828" i="12" s="1"/>
  <c r="T821" i="12"/>
  <c r="T828" i="12" s="1"/>
  <c r="Q821" i="12"/>
  <c r="N821" i="12"/>
  <c r="K821" i="12"/>
  <c r="K828" i="12" s="1"/>
  <c r="AH819" i="12"/>
  <c r="AE819" i="12"/>
  <c r="Y819" i="12"/>
  <c r="T819" i="12"/>
  <c r="Q819" i="12"/>
  <c r="N819" i="12"/>
  <c r="K819" i="12"/>
  <c r="AH818" i="12"/>
  <c r="AE818" i="12"/>
  <c r="Y818" i="12"/>
  <c r="T818" i="12"/>
  <c r="Q818" i="12"/>
  <c r="N818" i="12"/>
  <c r="K818" i="12"/>
  <c r="AH817" i="12"/>
  <c r="AE817" i="12"/>
  <c r="Y817" i="12"/>
  <c r="T817" i="12"/>
  <c r="Q817" i="12"/>
  <c r="N817" i="12"/>
  <c r="K817" i="12"/>
  <c r="AH816" i="12"/>
  <c r="AE816" i="12"/>
  <c r="Y816" i="12"/>
  <c r="T816" i="12"/>
  <c r="T820" i="12" s="1"/>
  <c r="Q816" i="12"/>
  <c r="N816" i="12"/>
  <c r="K816" i="12"/>
  <c r="AH815" i="12"/>
  <c r="AE815" i="12"/>
  <c r="Y815" i="12"/>
  <c r="T815" i="12"/>
  <c r="Q815" i="12"/>
  <c r="N815" i="12"/>
  <c r="K815" i="12"/>
  <c r="AH814" i="12"/>
  <c r="AE814" i="12"/>
  <c r="Y814" i="12"/>
  <c r="T814" i="12"/>
  <c r="Q814" i="12"/>
  <c r="N814" i="12"/>
  <c r="K814" i="12"/>
  <c r="AH813" i="12"/>
  <c r="AH820" i="12" s="1"/>
  <c r="AE813" i="12"/>
  <c r="Y813" i="12"/>
  <c r="Y820" i="12" s="1"/>
  <c r="T813" i="12"/>
  <c r="Q813" i="12"/>
  <c r="Q820" i="12" s="1"/>
  <c r="N813" i="12"/>
  <c r="K813" i="12"/>
  <c r="K820" i="12" s="1"/>
  <c r="Y812" i="12"/>
  <c r="AH811" i="12"/>
  <c r="AE811" i="12"/>
  <c r="Y811" i="12"/>
  <c r="T811" i="12"/>
  <c r="Q811" i="12"/>
  <c r="N811" i="12"/>
  <c r="K811" i="12"/>
  <c r="AH810" i="12"/>
  <c r="AE810" i="12"/>
  <c r="Y810" i="12"/>
  <c r="T810" i="12"/>
  <c r="Q810" i="12"/>
  <c r="N810" i="12"/>
  <c r="K810" i="12"/>
  <c r="AH809" i="12"/>
  <c r="AE809" i="12"/>
  <c r="Y809" i="12"/>
  <c r="T809" i="12"/>
  <c r="Q809" i="12"/>
  <c r="N809" i="12"/>
  <c r="K809" i="12"/>
  <c r="AH808" i="12"/>
  <c r="AE808" i="12"/>
  <c r="Y808" i="12"/>
  <c r="T808" i="12"/>
  <c r="Q808" i="12"/>
  <c r="N808" i="12"/>
  <c r="K808" i="12"/>
  <c r="K812" i="12" s="1"/>
  <c r="AH807" i="12"/>
  <c r="AE807" i="12"/>
  <c r="Y807" i="12"/>
  <c r="T807" i="12"/>
  <c r="Q807" i="12"/>
  <c r="N807" i="12"/>
  <c r="K807" i="12"/>
  <c r="AH806" i="12"/>
  <c r="AE806" i="12"/>
  <c r="Y806" i="12"/>
  <c r="T806" i="12"/>
  <c r="Q806" i="12"/>
  <c r="N806" i="12"/>
  <c r="K806" i="12"/>
  <c r="AH805" i="12"/>
  <c r="AH812" i="12" s="1"/>
  <c r="AE805" i="12"/>
  <c r="AE812" i="12" s="1"/>
  <c r="Y805" i="12"/>
  <c r="T805" i="12"/>
  <c r="T812" i="12" s="1"/>
  <c r="Q805" i="12"/>
  <c r="Q812" i="12" s="1"/>
  <c r="N805" i="12"/>
  <c r="N812" i="12" s="1"/>
  <c r="K805" i="12"/>
  <c r="AH803" i="12"/>
  <c r="AE803" i="12"/>
  <c r="Y803" i="12"/>
  <c r="T803" i="12"/>
  <c r="Q803" i="12"/>
  <c r="N803" i="12"/>
  <c r="K803" i="12"/>
  <c r="AH802" i="12"/>
  <c r="AE802" i="12"/>
  <c r="Y802" i="12"/>
  <c r="T802" i="12"/>
  <c r="Q802" i="12"/>
  <c r="N802" i="12"/>
  <c r="K802" i="12"/>
  <c r="AH801" i="12"/>
  <c r="AE801" i="12"/>
  <c r="Y801" i="12"/>
  <c r="T801" i="12"/>
  <c r="Q801" i="12"/>
  <c r="N801" i="12"/>
  <c r="K801" i="12"/>
  <c r="AH800" i="12"/>
  <c r="AE800" i="12"/>
  <c r="AE804" i="12" s="1"/>
  <c r="Y800" i="12"/>
  <c r="T800" i="12"/>
  <c r="Q800" i="12"/>
  <c r="N800" i="12"/>
  <c r="N804" i="12" s="1"/>
  <c r="K800" i="12"/>
  <c r="AH799" i="12"/>
  <c r="AE799" i="12"/>
  <c r="Y799" i="12"/>
  <c r="T799" i="12"/>
  <c r="Q799" i="12"/>
  <c r="N799" i="12"/>
  <c r="K799" i="12"/>
  <c r="AH798" i="12"/>
  <c r="AE798" i="12"/>
  <c r="Y798" i="12"/>
  <c r="T798" i="12"/>
  <c r="Q798" i="12"/>
  <c r="N798" i="12"/>
  <c r="K798" i="12"/>
  <c r="AH797" i="12"/>
  <c r="AH804" i="12" s="1"/>
  <c r="AE797" i="12"/>
  <c r="Y797" i="12"/>
  <c r="T797" i="12"/>
  <c r="Q797" i="12"/>
  <c r="Q804" i="12" s="1"/>
  <c r="N797" i="12"/>
  <c r="K797" i="12"/>
  <c r="Q796" i="12"/>
  <c r="AH795" i="12"/>
  <c r="AE795" i="12"/>
  <c r="Y795" i="12"/>
  <c r="T795" i="12"/>
  <c r="Q795" i="12"/>
  <c r="N795" i="12"/>
  <c r="K795" i="12"/>
  <c r="AH794" i="12"/>
  <c r="AE794" i="12"/>
  <c r="Y794" i="12"/>
  <c r="T794" i="12"/>
  <c r="Q794" i="12"/>
  <c r="N794" i="12"/>
  <c r="K794" i="12"/>
  <c r="AH793" i="12"/>
  <c r="AE793" i="12"/>
  <c r="Y793" i="12"/>
  <c r="T793" i="12"/>
  <c r="Q793" i="12"/>
  <c r="N793" i="12"/>
  <c r="K793" i="12"/>
  <c r="AH792" i="12"/>
  <c r="AH796" i="12" s="1"/>
  <c r="AE792" i="12"/>
  <c r="Y792" i="12"/>
  <c r="T792" i="12"/>
  <c r="Q792" i="12"/>
  <c r="N792" i="12"/>
  <c r="K792" i="12"/>
  <c r="AH791" i="12"/>
  <c r="AE791" i="12"/>
  <c r="Y791" i="12"/>
  <c r="T791" i="12"/>
  <c r="Q791" i="12"/>
  <c r="N791" i="12"/>
  <c r="K791" i="12"/>
  <c r="AH790" i="12"/>
  <c r="AE790" i="12"/>
  <c r="Y790" i="12"/>
  <c r="T790" i="12"/>
  <c r="Q790" i="12"/>
  <c r="N790" i="12"/>
  <c r="K790" i="12"/>
  <c r="AH789" i="12"/>
  <c r="AE789" i="12"/>
  <c r="AE796" i="12" s="1"/>
  <c r="Y789" i="12"/>
  <c r="T789" i="12"/>
  <c r="T796" i="12" s="1"/>
  <c r="Q789" i="12"/>
  <c r="N789" i="12"/>
  <c r="N796" i="12" s="1"/>
  <c r="K789" i="12"/>
  <c r="T788" i="12"/>
  <c r="AH787" i="12"/>
  <c r="AE787" i="12"/>
  <c r="Y787" i="12"/>
  <c r="T787" i="12"/>
  <c r="Q787" i="12"/>
  <c r="N787" i="12"/>
  <c r="K787" i="12"/>
  <c r="AH786" i="12"/>
  <c r="AE786" i="12"/>
  <c r="Y786" i="12"/>
  <c r="T786" i="12"/>
  <c r="Q786" i="12"/>
  <c r="N786" i="12"/>
  <c r="K786" i="12"/>
  <c r="AH785" i="12"/>
  <c r="AE785" i="12"/>
  <c r="Y785" i="12"/>
  <c r="T785" i="12"/>
  <c r="Q785" i="12"/>
  <c r="N785" i="12"/>
  <c r="K785" i="12"/>
  <c r="AH784" i="12"/>
  <c r="AE784" i="12"/>
  <c r="Y784" i="12"/>
  <c r="T784" i="12"/>
  <c r="Q784" i="12"/>
  <c r="N784" i="12"/>
  <c r="K784" i="12"/>
  <c r="AH783" i="12"/>
  <c r="AE783" i="12"/>
  <c r="Y783" i="12"/>
  <c r="T783" i="12"/>
  <c r="Q783" i="12"/>
  <c r="N783" i="12"/>
  <c r="K783" i="12"/>
  <c r="AH782" i="12"/>
  <c r="AE782" i="12"/>
  <c r="Y782" i="12"/>
  <c r="T782" i="12"/>
  <c r="Q782" i="12"/>
  <c r="N782" i="12"/>
  <c r="K782" i="12"/>
  <c r="AH781" i="12"/>
  <c r="AH788" i="12" s="1"/>
  <c r="AE781" i="12"/>
  <c r="AE788" i="12" s="1"/>
  <c r="Y781" i="12"/>
  <c r="Y788" i="12" s="1"/>
  <c r="T781" i="12"/>
  <c r="Q781" i="12"/>
  <c r="Q788" i="12" s="1"/>
  <c r="N781" i="12"/>
  <c r="N788" i="12" s="1"/>
  <c r="K781" i="12"/>
  <c r="K788" i="12" s="1"/>
  <c r="AH779" i="12"/>
  <c r="AE779" i="12"/>
  <c r="Y779" i="12"/>
  <c r="T779" i="12"/>
  <c r="Q779" i="12"/>
  <c r="N779" i="12"/>
  <c r="K779" i="12"/>
  <c r="AH778" i="12"/>
  <c r="AE778" i="12"/>
  <c r="Y778" i="12"/>
  <c r="T778" i="12"/>
  <c r="Q778" i="12"/>
  <c r="N778" i="12"/>
  <c r="K778" i="12"/>
  <c r="AH777" i="12"/>
  <c r="AE777" i="12"/>
  <c r="Y777" i="12"/>
  <c r="T777" i="12"/>
  <c r="Q777" i="12"/>
  <c r="N777" i="12"/>
  <c r="K777" i="12"/>
  <c r="AH776" i="12"/>
  <c r="AE776" i="12"/>
  <c r="Y776" i="12"/>
  <c r="T776" i="12"/>
  <c r="Q776" i="12"/>
  <c r="N776" i="12"/>
  <c r="K776" i="12"/>
  <c r="AH775" i="12"/>
  <c r="AE775" i="12"/>
  <c r="Y775" i="12"/>
  <c r="T775" i="12"/>
  <c r="Q775" i="12"/>
  <c r="N775" i="12"/>
  <c r="K775" i="12"/>
  <c r="AH774" i="12"/>
  <c r="AE774" i="12"/>
  <c r="Y774" i="12"/>
  <c r="T774" i="12"/>
  <c r="Q774" i="12"/>
  <c r="N774" i="12"/>
  <c r="K774" i="12"/>
  <c r="AH773" i="12"/>
  <c r="AE773" i="12"/>
  <c r="Y773" i="12"/>
  <c r="Y780" i="12" s="1"/>
  <c r="T773" i="12"/>
  <c r="T780" i="12" s="1"/>
  <c r="Q773" i="12"/>
  <c r="Q780" i="12" s="1"/>
  <c r="N773" i="12"/>
  <c r="K773" i="12"/>
  <c r="K780" i="12" s="1"/>
  <c r="AH771" i="12"/>
  <c r="AE771" i="12"/>
  <c r="Y771" i="12"/>
  <c r="T771" i="12"/>
  <c r="Q771" i="12"/>
  <c r="N771" i="12"/>
  <c r="K771" i="12"/>
  <c r="AH770" i="12"/>
  <c r="AE770" i="12"/>
  <c r="Y770" i="12"/>
  <c r="T770" i="12"/>
  <c r="Q770" i="12"/>
  <c r="N770" i="12"/>
  <c r="K770" i="12"/>
  <c r="AH769" i="12"/>
  <c r="AE769" i="12"/>
  <c r="Y769" i="12"/>
  <c r="T769" i="12"/>
  <c r="Q769" i="12"/>
  <c r="N769" i="12"/>
  <c r="K769" i="12"/>
  <c r="AH768" i="12"/>
  <c r="AE768" i="12"/>
  <c r="Y768" i="12"/>
  <c r="T768" i="12"/>
  <c r="T772" i="12" s="1"/>
  <c r="Q768" i="12"/>
  <c r="N768" i="12"/>
  <c r="K768" i="12"/>
  <c r="AH767" i="12"/>
  <c r="AE767" i="12"/>
  <c r="Y767" i="12"/>
  <c r="T767" i="12"/>
  <c r="Q767" i="12"/>
  <c r="N767" i="12"/>
  <c r="K767" i="12"/>
  <c r="AH766" i="12"/>
  <c r="AE766" i="12"/>
  <c r="Y766" i="12"/>
  <c r="T766" i="12"/>
  <c r="Q766" i="12"/>
  <c r="N766" i="12"/>
  <c r="K766" i="12"/>
  <c r="AH765" i="12"/>
  <c r="AH772" i="12" s="1"/>
  <c r="AE765" i="12"/>
  <c r="AE772" i="12" s="1"/>
  <c r="Y765" i="12"/>
  <c r="Y772" i="12" s="1"/>
  <c r="T765" i="12"/>
  <c r="Q765" i="12"/>
  <c r="Q772" i="12" s="1"/>
  <c r="N765" i="12"/>
  <c r="N772" i="12" s="1"/>
  <c r="K765" i="12"/>
  <c r="K772" i="12" s="1"/>
  <c r="AH763" i="12"/>
  <c r="AE763" i="12"/>
  <c r="Y763" i="12"/>
  <c r="T763" i="12"/>
  <c r="Q763" i="12"/>
  <c r="N763" i="12"/>
  <c r="K763" i="12"/>
  <c r="AH762" i="12"/>
  <c r="AE762" i="12"/>
  <c r="Y762" i="12"/>
  <c r="T762" i="12"/>
  <c r="Q762" i="12"/>
  <c r="N762" i="12"/>
  <c r="K762" i="12"/>
  <c r="AH761" i="12"/>
  <c r="AE761" i="12"/>
  <c r="Y761" i="12"/>
  <c r="T761" i="12"/>
  <c r="Q761" i="12"/>
  <c r="N761" i="12"/>
  <c r="K761" i="12"/>
  <c r="AH760" i="12"/>
  <c r="AE760" i="12"/>
  <c r="Y760" i="12"/>
  <c r="Y764" i="12" s="1"/>
  <c r="T760" i="12"/>
  <c r="Q760" i="12"/>
  <c r="N760" i="12"/>
  <c r="K760" i="12"/>
  <c r="K764" i="12" s="1"/>
  <c r="AH759" i="12"/>
  <c r="AE759" i="12"/>
  <c r="Y759" i="12"/>
  <c r="T759" i="12"/>
  <c r="Q759" i="12"/>
  <c r="N759" i="12"/>
  <c r="K759" i="12"/>
  <c r="AH758" i="12"/>
  <c r="AE758" i="12"/>
  <c r="Y758" i="12"/>
  <c r="T758" i="12"/>
  <c r="Q758" i="12"/>
  <c r="N758" i="12"/>
  <c r="K758" i="12"/>
  <c r="AH757" i="12"/>
  <c r="AH764" i="12" s="1"/>
  <c r="AE757" i="12"/>
  <c r="AE764" i="12" s="1"/>
  <c r="Y757" i="12"/>
  <c r="T757" i="12"/>
  <c r="T764" i="12" s="1"/>
  <c r="Q757" i="12"/>
  <c r="Q764" i="12" s="1"/>
  <c r="N757" i="12"/>
  <c r="N764" i="12" s="1"/>
  <c r="K757" i="12"/>
  <c r="AH755" i="12"/>
  <c r="AE755" i="12"/>
  <c r="Y755" i="12"/>
  <c r="T755" i="12"/>
  <c r="Q755" i="12"/>
  <c r="N755" i="12"/>
  <c r="K755" i="12"/>
  <c r="AH754" i="12"/>
  <c r="AE754" i="12"/>
  <c r="Y754" i="12"/>
  <c r="T754" i="12"/>
  <c r="Q754" i="12"/>
  <c r="N754" i="12"/>
  <c r="K754" i="12"/>
  <c r="AH753" i="12"/>
  <c r="AE753" i="12"/>
  <c r="Y753" i="12"/>
  <c r="T753" i="12"/>
  <c r="Q753" i="12"/>
  <c r="N753" i="12"/>
  <c r="K753" i="12"/>
  <c r="AH752" i="12"/>
  <c r="AE752" i="12"/>
  <c r="AE756" i="12" s="1"/>
  <c r="Y752" i="12"/>
  <c r="T752" i="12"/>
  <c r="Q752" i="12"/>
  <c r="N752" i="12"/>
  <c r="N756" i="12" s="1"/>
  <c r="K752" i="12"/>
  <c r="AH751" i="12"/>
  <c r="AE751" i="12"/>
  <c r="Y751" i="12"/>
  <c r="T751" i="12"/>
  <c r="Q751" i="12"/>
  <c r="N751" i="12"/>
  <c r="K751" i="12"/>
  <c r="AH750" i="12"/>
  <c r="AE750" i="12"/>
  <c r="Y750" i="12"/>
  <c r="T750" i="12"/>
  <c r="Q750" i="12"/>
  <c r="N750" i="12"/>
  <c r="K750" i="12"/>
  <c r="AH749" i="12"/>
  <c r="AH756" i="12" s="1"/>
  <c r="AE749" i="12"/>
  <c r="Y749" i="12"/>
  <c r="Y756" i="12" s="1"/>
  <c r="T749" i="12"/>
  <c r="T756" i="12" s="1"/>
  <c r="Q749" i="12"/>
  <c r="Q756" i="12" s="1"/>
  <c r="N749" i="12"/>
  <c r="K749" i="12"/>
  <c r="K756" i="12" s="1"/>
  <c r="AH747" i="12"/>
  <c r="AE747" i="12"/>
  <c r="Y747" i="12"/>
  <c r="T747" i="12"/>
  <c r="Q747" i="12"/>
  <c r="N747" i="12"/>
  <c r="K747" i="12"/>
  <c r="AH746" i="12"/>
  <c r="AE746" i="12"/>
  <c r="Y746" i="12"/>
  <c r="T746" i="12"/>
  <c r="Q746" i="12"/>
  <c r="N746" i="12"/>
  <c r="K746" i="12"/>
  <c r="AH745" i="12"/>
  <c r="AE745" i="12"/>
  <c r="Y745" i="12"/>
  <c r="T745" i="12"/>
  <c r="Q745" i="12"/>
  <c r="N745" i="12"/>
  <c r="K745" i="12"/>
  <c r="AH744" i="12"/>
  <c r="AH748" i="12" s="1"/>
  <c r="AE744" i="12"/>
  <c r="Y744" i="12"/>
  <c r="T744" i="12"/>
  <c r="Q744" i="12"/>
  <c r="Q748" i="12" s="1"/>
  <c r="N744" i="12"/>
  <c r="K744" i="12"/>
  <c r="AH743" i="12"/>
  <c r="AE743" i="12"/>
  <c r="Y743" i="12"/>
  <c r="T743" i="12"/>
  <c r="Q743" i="12"/>
  <c r="N743" i="12"/>
  <c r="K743" i="12"/>
  <c r="AH742" i="12"/>
  <c r="AE742" i="12"/>
  <c r="Y742" i="12"/>
  <c r="T742" i="12"/>
  <c r="Q742" i="12"/>
  <c r="N742" i="12"/>
  <c r="K742" i="12"/>
  <c r="AH741" i="12"/>
  <c r="AE741" i="12"/>
  <c r="AE748" i="12" s="1"/>
  <c r="Y741" i="12"/>
  <c r="Y748" i="12" s="1"/>
  <c r="T741" i="12"/>
  <c r="T748" i="12" s="1"/>
  <c r="Q741" i="12"/>
  <c r="N741" i="12"/>
  <c r="N748" i="12" s="1"/>
  <c r="K741" i="12"/>
  <c r="K748" i="12" s="1"/>
  <c r="T740" i="12"/>
  <c r="AH739" i="12"/>
  <c r="AE739" i="12"/>
  <c r="Y739" i="12"/>
  <c r="T739" i="12"/>
  <c r="Q739" i="12"/>
  <c r="N739" i="12"/>
  <c r="K739" i="12"/>
  <c r="AH738" i="12"/>
  <c r="AE738" i="12"/>
  <c r="Y738" i="12"/>
  <c r="T738" i="12"/>
  <c r="Q738" i="12"/>
  <c r="N738" i="12"/>
  <c r="K738" i="12"/>
  <c r="AH737" i="12"/>
  <c r="AE737" i="12"/>
  <c r="Y737" i="12"/>
  <c r="T737" i="12"/>
  <c r="Q737" i="12"/>
  <c r="N737" i="12"/>
  <c r="K737" i="12"/>
  <c r="AH736" i="12"/>
  <c r="AE736" i="12"/>
  <c r="Y736" i="12"/>
  <c r="T736" i="12"/>
  <c r="Q736" i="12"/>
  <c r="N736" i="12"/>
  <c r="K736" i="12"/>
  <c r="AH735" i="12"/>
  <c r="AE735" i="12"/>
  <c r="Y735" i="12"/>
  <c r="T735" i="12"/>
  <c r="Q735" i="12"/>
  <c r="N735" i="12"/>
  <c r="K735" i="12"/>
  <c r="AH734" i="12"/>
  <c r="AE734" i="12"/>
  <c r="Y734" i="12"/>
  <c r="T734" i="12"/>
  <c r="Q734" i="12"/>
  <c r="N734" i="12"/>
  <c r="K734" i="12"/>
  <c r="AH733" i="12"/>
  <c r="AH740" i="12" s="1"/>
  <c r="AE733" i="12"/>
  <c r="AE740" i="12" s="1"/>
  <c r="Y733" i="12"/>
  <c r="Y740" i="12" s="1"/>
  <c r="T733" i="12"/>
  <c r="Q733" i="12"/>
  <c r="Q740" i="12" s="1"/>
  <c r="N733" i="12"/>
  <c r="N740" i="12" s="1"/>
  <c r="K733" i="12"/>
  <c r="K740" i="12" s="1"/>
  <c r="AH731" i="12"/>
  <c r="AE731" i="12"/>
  <c r="Y731" i="12"/>
  <c r="T731" i="12"/>
  <c r="Q731" i="12"/>
  <c r="N731" i="12"/>
  <c r="K731" i="12"/>
  <c r="AH730" i="12"/>
  <c r="AE730" i="12"/>
  <c r="Y730" i="12"/>
  <c r="T730" i="12"/>
  <c r="Q730" i="12"/>
  <c r="N730" i="12"/>
  <c r="K730" i="12"/>
  <c r="AH729" i="12"/>
  <c r="AE729" i="12"/>
  <c r="Y729" i="12"/>
  <c r="T729" i="12"/>
  <c r="Q729" i="12"/>
  <c r="N729" i="12"/>
  <c r="K729" i="12"/>
  <c r="AH728" i="12"/>
  <c r="AE728" i="12"/>
  <c r="Y728" i="12"/>
  <c r="Y732" i="12" s="1"/>
  <c r="T728" i="12"/>
  <c r="Q728" i="12"/>
  <c r="N728" i="12"/>
  <c r="K728" i="12"/>
  <c r="K732" i="12" s="1"/>
  <c r="AH727" i="12"/>
  <c r="AE727" i="12"/>
  <c r="Y727" i="12"/>
  <c r="T727" i="12"/>
  <c r="Q727" i="12"/>
  <c r="N727" i="12"/>
  <c r="K727" i="12"/>
  <c r="AH726" i="12"/>
  <c r="AE726" i="12"/>
  <c r="Y726" i="12"/>
  <c r="T726" i="12"/>
  <c r="Q726" i="12"/>
  <c r="N726" i="12"/>
  <c r="K726" i="12"/>
  <c r="AH725" i="12"/>
  <c r="AE725" i="12"/>
  <c r="AE732" i="12" s="1"/>
  <c r="Y725" i="12"/>
  <c r="T725" i="12"/>
  <c r="T732" i="12" s="1"/>
  <c r="Q725" i="12"/>
  <c r="N725" i="12"/>
  <c r="N732" i="12" s="1"/>
  <c r="K725" i="12"/>
  <c r="N724" i="12"/>
  <c r="AH723" i="12"/>
  <c r="AE723" i="12"/>
  <c r="Y723" i="12"/>
  <c r="T723" i="12"/>
  <c r="Q723" i="12"/>
  <c r="N723" i="12"/>
  <c r="K723" i="12"/>
  <c r="AH722" i="12"/>
  <c r="AE722" i="12"/>
  <c r="Y722" i="12"/>
  <c r="T722" i="12"/>
  <c r="Q722" i="12"/>
  <c r="N722" i="12"/>
  <c r="K722" i="12"/>
  <c r="AH721" i="12"/>
  <c r="AE721" i="12"/>
  <c r="Y721" i="12"/>
  <c r="T721" i="12"/>
  <c r="Q721" i="12"/>
  <c r="N721" i="12"/>
  <c r="K721" i="12"/>
  <c r="AH720" i="12"/>
  <c r="AE720" i="12"/>
  <c r="AE724" i="12" s="1"/>
  <c r="Y720" i="12"/>
  <c r="T720" i="12"/>
  <c r="Q720" i="12"/>
  <c r="N720" i="12"/>
  <c r="K720" i="12"/>
  <c r="AH719" i="12"/>
  <c r="AE719" i="12"/>
  <c r="Y719" i="12"/>
  <c r="T719" i="12"/>
  <c r="Q719" i="12"/>
  <c r="N719" i="12"/>
  <c r="K719" i="12"/>
  <c r="AH718" i="12"/>
  <c r="AE718" i="12"/>
  <c r="Y718" i="12"/>
  <c r="T718" i="12"/>
  <c r="Q718" i="12"/>
  <c r="N718" i="12"/>
  <c r="K718" i="12"/>
  <c r="AH717" i="12"/>
  <c r="AH724" i="12" s="1"/>
  <c r="AE717" i="12"/>
  <c r="Y717" i="12"/>
  <c r="T717" i="12"/>
  <c r="Q717" i="12"/>
  <c r="Q724" i="12" s="1"/>
  <c r="N717" i="12"/>
  <c r="K717" i="12"/>
  <c r="Q716" i="12"/>
  <c r="AH715" i="12"/>
  <c r="AE715" i="12"/>
  <c r="Y715" i="12"/>
  <c r="T715" i="12"/>
  <c r="Q715" i="12"/>
  <c r="N715" i="12"/>
  <c r="K715" i="12"/>
  <c r="AH714" i="12"/>
  <c r="AE714" i="12"/>
  <c r="Y714" i="12"/>
  <c r="T714" i="12"/>
  <c r="Q714" i="12"/>
  <c r="N714" i="12"/>
  <c r="K714" i="12"/>
  <c r="AH713" i="12"/>
  <c r="AE713" i="12"/>
  <c r="Y713" i="12"/>
  <c r="T713" i="12"/>
  <c r="Q713" i="12"/>
  <c r="N713" i="12"/>
  <c r="K713" i="12"/>
  <c r="AH712" i="12"/>
  <c r="AH716" i="12" s="1"/>
  <c r="AE712" i="12"/>
  <c r="Y712" i="12"/>
  <c r="T712" i="12"/>
  <c r="Q712" i="12"/>
  <c r="N712" i="12"/>
  <c r="K712" i="12"/>
  <c r="AH711" i="12"/>
  <c r="AE711" i="12"/>
  <c r="Y711" i="12"/>
  <c r="T711" i="12"/>
  <c r="Q711" i="12"/>
  <c r="N711" i="12"/>
  <c r="K711" i="12"/>
  <c r="AH710" i="12"/>
  <c r="AE710" i="12"/>
  <c r="Y710" i="12"/>
  <c r="T710" i="12"/>
  <c r="Q710" i="12"/>
  <c r="N710" i="12"/>
  <c r="K710" i="12"/>
  <c r="AH709" i="12"/>
  <c r="AE709" i="12"/>
  <c r="AE716" i="12" s="1"/>
  <c r="Y709" i="12"/>
  <c r="Y716" i="12" s="1"/>
  <c r="T709" i="12"/>
  <c r="T716" i="12" s="1"/>
  <c r="Q709" i="12"/>
  <c r="N709" i="12"/>
  <c r="N716" i="12" s="1"/>
  <c r="K709" i="12"/>
  <c r="K716" i="12" s="1"/>
  <c r="AH707" i="12"/>
  <c r="AE707" i="12"/>
  <c r="Y707" i="12"/>
  <c r="T707" i="12"/>
  <c r="Q707" i="12"/>
  <c r="N707" i="12"/>
  <c r="K707" i="12"/>
  <c r="AH706" i="12"/>
  <c r="AE706" i="12"/>
  <c r="Y706" i="12"/>
  <c r="T706" i="12"/>
  <c r="Q706" i="12"/>
  <c r="N706" i="12"/>
  <c r="K706" i="12"/>
  <c r="AH705" i="12"/>
  <c r="AE705" i="12"/>
  <c r="Y705" i="12"/>
  <c r="T705" i="12"/>
  <c r="Q705" i="12"/>
  <c r="N705" i="12"/>
  <c r="K705" i="12"/>
  <c r="AH704" i="12"/>
  <c r="AE704" i="12"/>
  <c r="Y704" i="12"/>
  <c r="T704" i="12"/>
  <c r="T708" i="12" s="1"/>
  <c r="Q704" i="12"/>
  <c r="N704" i="12"/>
  <c r="K704" i="12"/>
  <c r="AH703" i="12"/>
  <c r="AE703" i="12"/>
  <c r="Y703" i="12"/>
  <c r="T703" i="12"/>
  <c r="Q703" i="12"/>
  <c r="N703" i="12"/>
  <c r="K703" i="12"/>
  <c r="AH702" i="12"/>
  <c r="AE702" i="12"/>
  <c r="Y702" i="12"/>
  <c r="T702" i="12"/>
  <c r="Q702" i="12"/>
  <c r="N702" i="12"/>
  <c r="K702" i="12"/>
  <c r="AH701" i="12"/>
  <c r="AH708" i="12" s="1"/>
  <c r="AE701" i="12"/>
  <c r="Y701" i="12"/>
  <c r="Y708" i="12" s="1"/>
  <c r="T701" i="12"/>
  <c r="Q701" i="12"/>
  <c r="Q708" i="12" s="1"/>
  <c r="N701" i="12"/>
  <c r="K701" i="12"/>
  <c r="K708" i="12" s="1"/>
  <c r="AH699" i="12"/>
  <c r="AE699" i="12"/>
  <c r="Y699" i="12"/>
  <c r="T699" i="12"/>
  <c r="Q699" i="12"/>
  <c r="N699" i="12"/>
  <c r="K699" i="12"/>
  <c r="AH698" i="12"/>
  <c r="AE698" i="12"/>
  <c r="Y698" i="12"/>
  <c r="T698" i="12"/>
  <c r="Q698" i="12"/>
  <c r="N698" i="12"/>
  <c r="K698" i="12"/>
  <c r="AH697" i="12"/>
  <c r="AE697" i="12"/>
  <c r="Y697" i="12"/>
  <c r="T697" i="12"/>
  <c r="Q697" i="12"/>
  <c r="N697" i="12"/>
  <c r="K697" i="12"/>
  <c r="AH696" i="12"/>
  <c r="AE696" i="12"/>
  <c r="Y696" i="12"/>
  <c r="Y700" i="12" s="1"/>
  <c r="T696" i="12"/>
  <c r="Q696" i="12"/>
  <c r="N696" i="12"/>
  <c r="K696" i="12"/>
  <c r="K700" i="12" s="1"/>
  <c r="AH695" i="12"/>
  <c r="AE695" i="12"/>
  <c r="Y695" i="12"/>
  <c r="T695" i="12"/>
  <c r="Q695" i="12"/>
  <c r="N695" i="12"/>
  <c r="K695" i="12"/>
  <c r="AH694" i="12"/>
  <c r="AH700" i="12" s="1"/>
  <c r="AE694" i="12"/>
  <c r="Y694" i="12"/>
  <c r="T694" i="12"/>
  <c r="Q694" i="12"/>
  <c r="Q700" i="12" s="1"/>
  <c r="N694" i="12"/>
  <c r="K694" i="12"/>
  <c r="AH693" i="12"/>
  <c r="AE693" i="12"/>
  <c r="AE700" i="12" s="1"/>
  <c r="Y693" i="12"/>
  <c r="T693" i="12"/>
  <c r="Q693" i="12"/>
  <c r="N693" i="12"/>
  <c r="N700" i="12" s="1"/>
  <c r="K693" i="12"/>
  <c r="AH691" i="12"/>
  <c r="AE691" i="12"/>
  <c r="Y691" i="12"/>
  <c r="T691" i="12"/>
  <c r="Q691" i="12"/>
  <c r="N691" i="12"/>
  <c r="K691" i="12"/>
  <c r="AH690" i="12"/>
  <c r="AE690" i="12"/>
  <c r="Y690" i="12"/>
  <c r="T690" i="12"/>
  <c r="Q690" i="12"/>
  <c r="N690" i="12"/>
  <c r="K690" i="12"/>
  <c r="AH689" i="12"/>
  <c r="AE689" i="12"/>
  <c r="Y689" i="12"/>
  <c r="T689" i="12"/>
  <c r="Q689" i="12"/>
  <c r="N689" i="12"/>
  <c r="K689" i="12"/>
  <c r="AH688" i="12"/>
  <c r="AE688" i="12"/>
  <c r="AE692" i="12" s="1"/>
  <c r="Y688" i="12"/>
  <c r="T688" i="12"/>
  <c r="Q688" i="12"/>
  <c r="N688" i="12"/>
  <c r="N692" i="12" s="1"/>
  <c r="K688" i="12"/>
  <c r="AH687" i="12"/>
  <c r="AE687" i="12"/>
  <c r="Y687" i="12"/>
  <c r="T687" i="12"/>
  <c r="Q687" i="12"/>
  <c r="N687" i="12"/>
  <c r="K687" i="12"/>
  <c r="AH686" i="12"/>
  <c r="AE686" i="12"/>
  <c r="Y686" i="12"/>
  <c r="T686" i="12"/>
  <c r="T692" i="12" s="1"/>
  <c r="Q686" i="12"/>
  <c r="N686" i="12"/>
  <c r="K686" i="12"/>
  <c r="AH685" i="12"/>
  <c r="AH692" i="12" s="1"/>
  <c r="AE685" i="12"/>
  <c r="Y685" i="12"/>
  <c r="T685" i="12"/>
  <c r="Q685" i="12"/>
  <c r="Q692" i="12" s="1"/>
  <c r="N685" i="12"/>
  <c r="K685" i="12"/>
  <c r="AH684" i="12"/>
  <c r="Q684" i="12"/>
  <c r="AH683" i="12"/>
  <c r="AE683" i="12"/>
  <c r="Y683" i="12"/>
  <c r="T683" i="12"/>
  <c r="Q683" i="12"/>
  <c r="N683" i="12"/>
  <c r="K683" i="12"/>
  <c r="AH682" i="12"/>
  <c r="AE682" i="12"/>
  <c r="Y682" i="12"/>
  <c r="T682" i="12"/>
  <c r="Q682" i="12"/>
  <c r="N682" i="12"/>
  <c r="K682" i="12"/>
  <c r="AH681" i="12"/>
  <c r="AE681" i="12"/>
  <c r="Y681" i="12"/>
  <c r="T681" i="12"/>
  <c r="Q681" i="12"/>
  <c r="N681" i="12"/>
  <c r="K681" i="12"/>
  <c r="AH680" i="12"/>
  <c r="AE680" i="12"/>
  <c r="Y680" i="12"/>
  <c r="T680" i="12"/>
  <c r="Q680" i="12"/>
  <c r="N680" i="12"/>
  <c r="K680" i="12"/>
  <c r="AH679" i="12"/>
  <c r="AE679" i="12"/>
  <c r="Y679" i="12"/>
  <c r="T679" i="12"/>
  <c r="Q679" i="12"/>
  <c r="N679" i="12"/>
  <c r="K679" i="12"/>
  <c r="AH678" i="12"/>
  <c r="AE678" i="12"/>
  <c r="Y678" i="12"/>
  <c r="Y684" i="12" s="1"/>
  <c r="T678" i="12"/>
  <c r="Q678" i="12"/>
  <c r="N678" i="12"/>
  <c r="K678" i="12"/>
  <c r="K684" i="12" s="1"/>
  <c r="AH677" i="12"/>
  <c r="AE677" i="12"/>
  <c r="AE684" i="12" s="1"/>
  <c r="Y677" i="12"/>
  <c r="T677" i="12"/>
  <c r="T684" i="12" s="1"/>
  <c r="Q677" i="12"/>
  <c r="N677" i="12"/>
  <c r="N684" i="12" s="1"/>
  <c r="K677" i="12"/>
  <c r="AH675" i="12"/>
  <c r="AE675" i="12"/>
  <c r="Y675" i="12"/>
  <c r="T675" i="12"/>
  <c r="Q675" i="12"/>
  <c r="N675" i="12"/>
  <c r="K675" i="12"/>
  <c r="AH674" i="12"/>
  <c r="AE674" i="12"/>
  <c r="Y674" i="12"/>
  <c r="T674" i="12"/>
  <c r="Q674" i="12"/>
  <c r="N674" i="12"/>
  <c r="K674" i="12"/>
  <c r="AH673" i="12"/>
  <c r="AE673" i="12"/>
  <c r="Y673" i="12"/>
  <c r="T673" i="12"/>
  <c r="Q673" i="12"/>
  <c r="N673" i="12"/>
  <c r="K673" i="12"/>
  <c r="AH672" i="12"/>
  <c r="AE672" i="12"/>
  <c r="Y672" i="12"/>
  <c r="T672" i="12"/>
  <c r="T676" i="12" s="1"/>
  <c r="Q672" i="12"/>
  <c r="N672" i="12"/>
  <c r="K672" i="12"/>
  <c r="AH671" i="12"/>
  <c r="AE671" i="12"/>
  <c r="Y671" i="12"/>
  <c r="T671" i="12"/>
  <c r="Q671" i="12"/>
  <c r="N671" i="12"/>
  <c r="K671" i="12"/>
  <c r="AH670" i="12"/>
  <c r="AE670" i="12"/>
  <c r="Y670" i="12"/>
  <c r="T670" i="12"/>
  <c r="Q670" i="12"/>
  <c r="N670" i="12"/>
  <c r="K670" i="12"/>
  <c r="AH669" i="12"/>
  <c r="AE669" i="12"/>
  <c r="Y669" i="12"/>
  <c r="Y676" i="12" s="1"/>
  <c r="T669" i="12"/>
  <c r="Q669" i="12"/>
  <c r="N669" i="12"/>
  <c r="K669" i="12"/>
  <c r="K676" i="12" s="1"/>
  <c r="AH667" i="12"/>
  <c r="AE667" i="12"/>
  <c r="Y667" i="12"/>
  <c r="T667" i="12"/>
  <c r="Q667" i="12"/>
  <c r="N667" i="12"/>
  <c r="K667" i="12"/>
  <c r="AH666" i="12"/>
  <c r="AE666" i="12"/>
  <c r="Y666" i="12"/>
  <c r="T666" i="12"/>
  <c r="Q666" i="12"/>
  <c r="N666" i="12"/>
  <c r="K666" i="12"/>
  <c r="AH665" i="12"/>
  <c r="AE665" i="12"/>
  <c r="Y665" i="12"/>
  <c r="T665" i="12"/>
  <c r="Q665" i="12"/>
  <c r="N665" i="12"/>
  <c r="K665" i="12"/>
  <c r="AH664" i="12"/>
  <c r="AE664" i="12"/>
  <c r="Y664" i="12"/>
  <c r="Y668" i="12" s="1"/>
  <c r="T664" i="12"/>
  <c r="Q664" i="12"/>
  <c r="N664" i="12"/>
  <c r="K664" i="12"/>
  <c r="K668" i="12" s="1"/>
  <c r="AH663" i="12"/>
  <c r="AE663" i="12"/>
  <c r="Y663" i="12"/>
  <c r="T663" i="12"/>
  <c r="Q663" i="12"/>
  <c r="N663" i="12"/>
  <c r="K663" i="12"/>
  <c r="AH662" i="12"/>
  <c r="AE662" i="12"/>
  <c r="Y662" i="12"/>
  <c r="T662" i="12"/>
  <c r="Q662" i="12"/>
  <c r="N662" i="12"/>
  <c r="K662" i="12"/>
  <c r="AH661" i="12"/>
  <c r="AE661" i="12"/>
  <c r="AE668" i="12" s="1"/>
  <c r="Y661" i="12"/>
  <c r="T661" i="12"/>
  <c r="Q661" i="12"/>
  <c r="N661" i="12"/>
  <c r="N668" i="12" s="1"/>
  <c r="K661" i="12"/>
  <c r="AH659" i="12"/>
  <c r="AE659" i="12"/>
  <c r="Y659" i="12"/>
  <c r="T659" i="12"/>
  <c r="Q659" i="12"/>
  <c r="N659" i="12"/>
  <c r="K659" i="12"/>
  <c r="AH658" i="12"/>
  <c r="AE658" i="12"/>
  <c r="Y658" i="12"/>
  <c r="T658" i="12"/>
  <c r="Q658" i="12"/>
  <c r="N658" i="12"/>
  <c r="K658" i="12"/>
  <c r="AH657" i="12"/>
  <c r="AE657" i="12"/>
  <c r="Y657" i="12"/>
  <c r="T657" i="12"/>
  <c r="Q657" i="12"/>
  <c r="N657" i="12"/>
  <c r="K657" i="12"/>
  <c r="AH656" i="12"/>
  <c r="AE656" i="12"/>
  <c r="AE660" i="12" s="1"/>
  <c r="Y656" i="12"/>
  <c r="T656" i="12"/>
  <c r="Q656" i="12"/>
  <c r="N656" i="12"/>
  <c r="N660" i="12" s="1"/>
  <c r="K656" i="12"/>
  <c r="AH655" i="12"/>
  <c r="AE655" i="12"/>
  <c r="Y655" i="12"/>
  <c r="T655" i="12"/>
  <c r="Q655" i="12"/>
  <c r="N655" i="12"/>
  <c r="K655" i="12"/>
  <c r="AH654" i="12"/>
  <c r="AE654" i="12"/>
  <c r="Y654" i="12"/>
  <c r="T654" i="12"/>
  <c r="Q654" i="12"/>
  <c r="N654" i="12"/>
  <c r="K654" i="12"/>
  <c r="AH653" i="12"/>
  <c r="AH660" i="12" s="1"/>
  <c r="AE653" i="12"/>
  <c r="Y653" i="12"/>
  <c r="Y660" i="12" s="1"/>
  <c r="T653" i="12"/>
  <c r="T660" i="12" s="1"/>
  <c r="Q653" i="12"/>
  <c r="Q660" i="12" s="1"/>
  <c r="N653" i="12"/>
  <c r="K653" i="12"/>
  <c r="K660" i="12" s="1"/>
  <c r="AH652" i="12"/>
  <c r="AH651" i="12"/>
  <c r="AE651" i="12"/>
  <c r="Y651" i="12"/>
  <c r="T651" i="12"/>
  <c r="Q651" i="12"/>
  <c r="N651" i="12"/>
  <c r="K651" i="12"/>
  <c r="AH650" i="12"/>
  <c r="AE650" i="12"/>
  <c r="Y650" i="12"/>
  <c r="T650" i="12"/>
  <c r="Q650" i="12"/>
  <c r="N650" i="12"/>
  <c r="K650" i="12"/>
  <c r="AH649" i="12"/>
  <c r="AE649" i="12"/>
  <c r="Y649" i="12"/>
  <c r="T649" i="12"/>
  <c r="Q649" i="12"/>
  <c r="N649" i="12"/>
  <c r="K649" i="12"/>
  <c r="AH648" i="12"/>
  <c r="AE648" i="12"/>
  <c r="Y648" i="12"/>
  <c r="T648" i="12"/>
  <c r="Q648" i="12"/>
  <c r="Q652" i="12" s="1"/>
  <c r="N648" i="12"/>
  <c r="K648" i="12"/>
  <c r="AH647" i="12"/>
  <c r="AE647" i="12"/>
  <c r="Y647" i="12"/>
  <c r="T647" i="12"/>
  <c r="Q647" i="12"/>
  <c r="N647" i="12"/>
  <c r="K647" i="12"/>
  <c r="AH646" i="12"/>
  <c r="AE646" i="12"/>
  <c r="Y646" i="12"/>
  <c r="T646" i="12"/>
  <c r="Q646" i="12"/>
  <c r="N646" i="12"/>
  <c r="K646" i="12"/>
  <c r="AH645" i="12"/>
  <c r="AE645" i="12"/>
  <c r="Y645" i="12"/>
  <c r="T645" i="12"/>
  <c r="T652" i="12" s="1"/>
  <c r="Q645" i="12"/>
  <c r="N645" i="12"/>
  <c r="K645" i="12"/>
  <c r="AH643" i="12"/>
  <c r="AE643" i="12"/>
  <c r="Y643" i="12"/>
  <c r="T643" i="12"/>
  <c r="Q643" i="12"/>
  <c r="N643" i="12"/>
  <c r="K643" i="12"/>
  <c r="AH642" i="12"/>
  <c r="AE642" i="12"/>
  <c r="Y642" i="12"/>
  <c r="T642" i="12"/>
  <c r="Q642" i="12"/>
  <c r="N642" i="12"/>
  <c r="K642" i="12"/>
  <c r="AH641" i="12"/>
  <c r="AE641" i="12"/>
  <c r="Y641" i="12"/>
  <c r="T641" i="12"/>
  <c r="Q641" i="12"/>
  <c r="N641" i="12"/>
  <c r="K641" i="12"/>
  <c r="AH640" i="12"/>
  <c r="AE640" i="12"/>
  <c r="Y640" i="12"/>
  <c r="T640" i="12"/>
  <c r="T644" i="12" s="1"/>
  <c r="Q640" i="12"/>
  <c r="N640" i="12"/>
  <c r="K640" i="12"/>
  <c r="AH639" i="12"/>
  <c r="AE639" i="12"/>
  <c r="Y639" i="12"/>
  <c r="T639" i="12"/>
  <c r="Q639" i="12"/>
  <c r="N639" i="12"/>
  <c r="K639" i="12"/>
  <c r="AH638" i="12"/>
  <c r="AE638" i="12"/>
  <c r="Y638" i="12"/>
  <c r="T638" i="12"/>
  <c r="Q638" i="12"/>
  <c r="N638" i="12"/>
  <c r="K638" i="12"/>
  <c r="AH637" i="12"/>
  <c r="AE637" i="12"/>
  <c r="Y637" i="12"/>
  <c r="Y644" i="12" s="1"/>
  <c r="T637" i="12"/>
  <c r="Q637" i="12"/>
  <c r="N637" i="12"/>
  <c r="K637" i="12"/>
  <c r="K644" i="12" s="1"/>
  <c r="Y636" i="12"/>
  <c r="AH635" i="12"/>
  <c r="AE635" i="12"/>
  <c r="Y635" i="12"/>
  <c r="T635" i="12"/>
  <c r="Q635" i="12"/>
  <c r="N635" i="12"/>
  <c r="K635" i="12"/>
  <c r="AH634" i="12"/>
  <c r="AE634" i="12"/>
  <c r="Y634" i="12"/>
  <c r="T634" i="12"/>
  <c r="Q634" i="12"/>
  <c r="N634" i="12"/>
  <c r="K634" i="12"/>
  <c r="AH633" i="12"/>
  <c r="AE633" i="12"/>
  <c r="Y633" i="12"/>
  <c r="T633" i="12"/>
  <c r="Q633" i="12"/>
  <c r="N633" i="12"/>
  <c r="K633" i="12"/>
  <c r="AH632" i="12"/>
  <c r="AE632" i="12"/>
  <c r="Y632" i="12"/>
  <c r="T632" i="12"/>
  <c r="Q632" i="12"/>
  <c r="N632" i="12"/>
  <c r="K632" i="12"/>
  <c r="K636" i="12" s="1"/>
  <c r="AH631" i="12"/>
  <c r="AE631" i="12"/>
  <c r="Y631" i="12"/>
  <c r="T631" i="12"/>
  <c r="Q631" i="12"/>
  <c r="N631" i="12"/>
  <c r="K631" i="12"/>
  <c r="AH630" i="12"/>
  <c r="AE630" i="12"/>
  <c r="Y630" i="12"/>
  <c r="T630" i="12"/>
  <c r="Q630" i="12"/>
  <c r="N630" i="12"/>
  <c r="K630" i="12"/>
  <c r="AH629" i="12"/>
  <c r="AH636" i="12" s="1"/>
  <c r="AE629" i="12"/>
  <c r="AE636" i="12" s="1"/>
  <c r="Y629" i="12"/>
  <c r="T629" i="12"/>
  <c r="Q629" i="12"/>
  <c r="Q636" i="12" s="1"/>
  <c r="N629" i="12"/>
  <c r="N636" i="12" s="1"/>
  <c r="K629" i="12"/>
  <c r="AH627" i="12"/>
  <c r="AE627" i="12"/>
  <c r="Y627" i="12"/>
  <c r="T627" i="12"/>
  <c r="Q627" i="12"/>
  <c r="N627" i="12"/>
  <c r="K627" i="12"/>
  <c r="AH626" i="12"/>
  <c r="AE626" i="12"/>
  <c r="Y626" i="12"/>
  <c r="T626" i="12"/>
  <c r="Q626" i="12"/>
  <c r="N626" i="12"/>
  <c r="K626" i="12"/>
  <c r="AH625" i="12"/>
  <c r="AE625" i="12"/>
  <c r="Y625" i="12"/>
  <c r="T625" i="12"/>
  <c r="Q625" i="12"/>
  <c r="N625" i="12"/>
  <c r="K625" i="12"/>
  <c r="AH624" i="12"/>
  <c r="AE624" i="12"/>
  <c r="AE628" i="12" s="1"/>
  <c r="Y624" i="12"/>
  <c r="T624" i="12"/>
  <c r="Q624" i="12"/>
  <c r="N624" i="12"/>
  <c r="N628" i="12" s="1"/>
  <c r="K624" i="12"/>
  <c r="AH623" i="12"/>
  <c r="AE623" i="12"/>
  <c r="Y623" i="12"/>
  <c r="T623" i="12"/>
  <c r="Q623" i="12"/>
  <c r="N623" i="12"/>
  <c r="K623" i="12"/>
  <c r="AH622" i="12"/>
  <c r="AE622" i="12"/>
  <c r="Y622" i="12"/>
  <c r="T622" i="12"/>
  <c r="Q622" i="12"/>
  <c r="N622" i="12"/>
  <c r="K622" i="12"/>
  <c r="AH621" i="12"/>
  <c r="AH628" i="12" s="1"/>
  <c r="AE621" i="12"/>
  <c r="Y621" i="12"/>
  <c r="Y628" i="12" s="1"/>
  <c r="T621" i="12"/>
  <c r="T628" i="12" s="1"/>
  <c r="Q621" i="12"/>
  <c r="Q628" i="12" s="1"/>
  <c r="N621" i="12"/>
  <c r="K621" i="12"/>
  <c r="K628" i="12" s="1"/>
  <c r="AH619" i="12"/>
  <c r="AE619" i="12"/>
  <c r="Y619" i="12"/>
  <c r="T619" i="12"/>
  <c r="Q619" i="12"/>
  <c r="N619" i="12"/>
  <c r="K619" i="12"/>
  <c r="AH618" i="12"/>
  <c r="AE618" i="12"/>
  <c r="Y618" i="12"/>
  <c r="T618" i="12"/>
  <c r="Q618" i="12"/>
  <c r="N618" i="12"/>
  <c r="K618" i="12"/>
  <c r="AH617" i="12"/>
  <c r="AE617" i="12"/>
  <c r="Y617" i="12"/>
  <c r="T617" i="12"/>
  <c r="Q617" i="12"/>
  <c r="N617" i="12"/>
  <c r="K617" i="12"/>
  <c r="AH616" i="12"/>
  <c r="AH620" i="12" s="1"/>
  <c r="AE616" i="12"/>
  <c r="Y616" i="12"/>
  <c r="T616" i="12"/>
  <c r="Q616" i="12"/>
  <c r="Q620" i="12" s="1"/>
  <c r="N616" i="12"/>
  <c r="K616" i="12"/>
  <c r="AH615" i="12"/>
  <c r="AE615" i="12"/>
  <c r="Y615" i="12"/>
  <c r="T615" i="12"/>
  <c r="Q615" i="12"/>
  <c r="N615" i="12"/>
  <c r="K615" i="12"/>
  <c r="AH614" i="12"/>
  <c r="AE614" i="12"/>
  <c r="Y614" i="12"/>
  <c r="T614" i="12"/>
  <c r="Q614" i="12"/>
  <c r="N614" i="12"/>
  <c r="K614" i="12"/>
  <c r="AH613" i="12"/>
  <c r="AE613" i="12"/>
  <c r="Y613" i="12"/>
  <c r="T613" i="12"/>
  <c r="T620" i="12" s="1"/>
  <c r="Q613" i="12"/>
  <c r="N613" i="12"/>
  <c r="K613" i="12"/>
  <c r="T612" i="12"/>
  <c r="AH611" i="12"/>
  <c r="AE611" i="12"/>
  <c r="Y611" i="12"/>
  <c r="T611" i="12"/>
  <c r="Q611" i="12"/>
  <c r="N611" i="12"/>
  <c r="K611" i="12"/>
  <c r="AH610" i="12"/>
  <c r="AE610" i="12"/>
  <c r="Y610" i="12"/>
  <c r="T610" i="12"/>
  <c r="Q610" i="12"/>
  <c r="N610" i="12"/>
  <c r="K610" i="12"/>
  <c r="AH609" i="12"/>
  <c r="AE609" i="12"/>
  <c r="Y609" i="12"/>
  <c r="T609" i="12"/>
  <c r="Q609" i="12"/>
  <c r="N609" i="12"/>
  <c r="K609" i="12"/>
  <c r="AH608" i="12"/>
  <c r="AE608" i="12"/>
  <c r="Y608" i="12"/>
  <c r="T608" i="12"/>
  <c r="Q608" i="12"/>
  <c r="N608" i="12"/>
  <c r="K608" i="12"/>
  <c r="AH607" i="12"/>
  <c r="AE607" i="12"/>
  <c r="Y607" i="12"/>
  <c r="T607" i="12"/>
  <c r="Q607" i="12"/>
  <c r="N607" i="12"/>
  <c r="K607" i="12"/>
  <c r="AH606" i="12"/>
  <c r="AE606" i="12"/>
  <c r="Y606" i="12"/>
  <c r="T606" i="12"/>
  <c r="Q606" i="12"/>
  <c r="N606" i="12"/>
  <c r="K606" i="12"/>
  <c r="AH605" i="12"/>
  <c r="AE605" i="12"/>
  <c r="AE612" i="12" s="1"/>
  <c r="Y605" i="12"/>
  <c r="Y612" i="12" s="1"/>
  <c r="T605" i="12"/>
  <c r="Q605" i="12"/>
  <c r="N605" i="12"/>
  <c r="N612" i="12" s="1"/>
  <c r="K605" i="12"/>
  <c r="K612" i="12" s="1"/>
  <c r="Y604" i="12"/>
  <c r="AH603" i="12"/>
  <c r="AE603" i="12"/>
  <c r="Y603" i="12"/>
  <c r="T603" i="12"/>
  <c r="Q603" i="12"/>
  <c r="N603" i="12"/>
  <c r="K603" i="12"/>
  <c r="AH602" i="12"/>
  <c r="AE602" i="12"/>
  <c r="Y602" i="12"/>
  <c r="T602" i="12"/>
  <c r="Q602" i="12"/>
  <c r="N602" i="12"/>
  <c r="K602" i="12"/>
  <c r="AH601" i="12"/>
  <c r="AE601" i="12"/>
  <c r="Y601" i="12"/>
  <c r="T601" i="12"/>
  <c r="Q601" i="12"/>
  <c r="N601" i="12"/>
  <c r="K601" i="12"/>
  <c r="AH600" i="12"/>
  <c r="AE600" i="12"/>
  <c r="Y600" i="12"/>
  <c r="T600" i="12"/>
  <c r="Q600" i="12"/>
  <c r="N600" i="12"/>
  <c r="K600" i="12"/>
  <c r="K604" i="12" s="1"/>
  <c r="AH599" i="12"/>
  <c r="AE599" i="12"/>
  <c r="Y599" i="12"/>
  <c r="T599" i="12"/>
  <c r="Q599" i="12"/>
  <c r="N599" i="12"/>
  <c r="K599" i="12"/>
  <c r="AH598" i="12"/>
  <c r="AE598" i="12"/>
  <c r="Y598" i="12"/>
  <c r="T598" i="12"/>
  <c r="Q598" i="12"/>
  <c r="N598" i="12"/>
  <c r="K598" i="12"/>
  <c r="AH597" i="12"/>
  <c r="AH604" i="12" s="1"/>
  <c r="AE597" i="12"/>
  <c r="AE604" i="12" s="1"/>
  <c r="Y597" i="12"/>
  <c r="T597" i="12"/>
  <c r="T604" i="12" s="1"/>
  <c r="Q597" i="12"/>
  <c r="Q604" i="12" s="1"/>
  <c r="N597" i="12"/>
  <c r="N604" i="12" s="1"/>
  <c r="K597" i="12"/>
  <c r="N596" i="12"/>
  <c r="AH595" i="12"/>
  <c r="AE595" i="12"/>
  <c r="Y595" i="12"/>
  <c r="T595" i="12"/>
  <c r="Q595" i="12"/>
  <c r="N595" i="12"/>
  <c r="K595" i="12"/>
  <c r="AH594" i="12"/>
  <c r="AE594" i="12"/>
  <c r="Y594" i="12"/>
  <c r="T594" i="12"/>
  <c r="Q594" i="12"/>
  <c r="N594" i="12"/>
  <c r="K594" i="12"/>
  <c r="AH593" i="12"/>
  <c r="AE593" i="12"/>
  <c r="Y593" i="12"/>
  <c r="T593" i="12"/>
  <c r="Q593" i="12"/>
  <c r="N593" i="12"/>
  <c r="K593" i="12"/>
  <c r="AH592" i="12"/>
  <c r="AE592" i="12"/>
  <c r="AE596" i="12" s="1"/>
  <c r="Y592" i="12"/>
  <c r="T592" i="12"/>
  <c r="Q592" i="12"/>
  <c r="N592" i="12"/>
  <c r="K592" i="12"/>
  <c r="AH591" i="12"/>
  <c r="AE591" i="12"/>
  <c r="Y591" i="12"/>
  <c r="T591" i="12"/>
  <c r="Q591" i="12"/>
  <c r="N591" i="12"/>
  <c r="K591" i="12"/>
  <c r="AH590" i="12"/>
  <c r="AE590" i="12"/>
  <c r="Y590" i="12"/>
  <c r="T590" i="12"/>
  <c r="Q590" i="12"/>
  <c r="N590" i="12"/>
  <c r="K590" i="12"/>
  <c r="AH589" i="12"/>
  <c r="AH596" i="12" s="1"/>
  <c r="AE589" i="12"/>
  <c r="Y589" i="12"/>
  <c r="Y596" i="12" s="1"/>
  <c r="T589" i="12"/>
  <c r="Q589" i="12"/>
  <c r="Q596" i="12" s="1"/>
  <c r="N589" i="12"/>
  <c r="K589" i="12"/>
  <c r="K596" i="12" s="1"/>
  <c r="AH587" i="12"/>
  <c r="AE587" i="12"/>
  <c r="Y587" i="12"/>
  <c r="T587" i="12"/>
  <c r="Q587" i="12"/>
  <c r="N587" i="12"/>
  <c r="K587" i="12"/>
  <c r="AH586" i="12"/>
  <c r="AE586" i="12"/>
  <c r="Y586" i="12"/>
  <c r="T586" i="12"/>
  <c r="Q586" i="12"/>
  <c r="N586" i="12"/>
  <c r="K586" i="12"/>
  <c r="AH585" i="12"/>
  <c r="AE585" i="12"/>
  <c r="Y585" i="12"/>
  <c r="T585" i="12"/>
  <c r="Q585" i="12"/>
  <c r="N585" i="12"/>
  <c r="K585" i="12"/>
  <c r="AH584" i="12"/>
  <c r="AH588" i="12" s="1"/>
  <c r="AE584" i="12"/>
  <c r="Y584" i="12"/>
  <c r="T584" i="12"/>
  <c r="Q584" i="12"/>
  <c r="Q588" i="12" s="1"/>
  <c r="N584" i="12"/>
  <c r="K584" i="12"/>
  <c r="AH583" i="12"/>
  <c r="AE583" i="12"/>
  <c r="Y583" i="12"/>
  <c r="T583" i="12"/>
  <c r="Q583" i="12"/>
  <c r="N583" i="12"/>
  <c r="K583" i="12"/>
  <c r="AH582" i="12"/>
  <c r="AE582" i="12"/>
  <c r="Y582" i="12"/>
  <c r="T582" i="12"/>
  <c r="Q582" i="12"/>
  <c r="N582" i="12"/>
  <c r="K582" i="12"/>
  <c r="AH581" i="12"/>
  <c r="AE581" i="12"/>
  <c r="Y581" i="12"/>
  <c r="Y588" i="12" s="1"/>
  <c r="T581" i="12"/>
  <c r="T588" i="12" s="1"/>
  <c r="Q581" i="12"/>
  <c r="N581" i="12"/>
  <c r="K581" i="12"/>
  <c r="K588" i="12" s="1"/>
  <c r="T580" i="12"/>
  <c r="AH579" i="12"/>
  <c r="AE579" i="12"/>
  <c r="Y579" i="12"/>
  <c r="T579" i="12"/>
  <c r="Q579" i="12"/>
  <c r="N579" i="12"/>
  <c r="K579" i="12"/>
  <c r="AH578" i="12"/>
  <c r="AE578" i="12"/>
  <c r="Y578" i="12"/>
  <c r="T578" i="12"/>
  <c r="Q578" i="12"/>
  <c r="N578" i="12"/>
  <c r="K578" i="12"/>
  <c r="AH577" i="12"/>
  <c r="AE577" i="12"/>
  <c r="Y577" i="12"/>
  <c r="T577" i="12"/>
  <c r="Q577" i="12"/>
  <c r="N577" i="12"/>
  <c r="K577" i="12"/>
  <c r="AH576" i="12"/>
  <c r="AE576" i="12"/>
  <c r="Y576" i="12"/>
  <c r="T576" i="12"/>
  <c r="Q576" i="12"/>
  <c r="N576" i="12"/>
  <c r="K576" i="12"/>
  <c r="AH575" i="12"/>
  <c r="AE575" i="12"/>
  <c r="Y575" i="12"/>
  <c r="T575" i="12"/>
  <c r="Q575" i="12"/>
  <c r="N575" i="12"/>
  <c r="K575" i="12"/>
  <c r="AH574" i="12"/>
  <c r="AE574" i="12"/>
  <c r="Y574" i="12"/>
  <c r="T574" i="12"/>
  <c r="Q574" i="12"/>
  <c r="N574" i="12"/>
  <c r="K574" i="12"/>
  <c r="AH573" i="12"/>
  <c r="AH580" i="12" s="1"/>
  <c r="AE573" i="12"/>
  <c r="AE580" i="12" s="1"/>
  <c r="Y573" i="12"/>
  <c r="Y580" i="12" s="1"/>
  <c r="T573" i="12"/>
  <c r="Q573" i="12"/>
  <c r="Q580" i="12" s="1"/>
  <c r="N573" i="12"/>
  <c r="N580" i="12" s="1"/>
  <c r="K573" i="12"/>
  <c r="K580" i="12" s="1"/>
  <c r="AH571" i="12"/>
  <c r="AE571" i="12"/>
  <c r="Y571" i="12"/>
  <c r="T571" i="12"/>
  <c r="Q571" i="12"/>
  <c r="N571" i="12"/>
  <c r="K571" i="12"/>
  <c r="AH570" i="12"/>
  <c r="AE570" i="12"/>
  <c r="Y570" i="12"/>
  <c r="T570" i="12"/>
  <c r="Q570" i="12"/>
  <c r="N570" i="12"/>
  <c r="K570" i="12"/>
  <c r="AH569" i="12"/>
  <c r="AE569" i="12"/>
  <c r="Y569" i="12"/>
  <c r="T569" i="12"/>
  <c r="Q569" i="12"/>
  <c r="N569" i="12"/>
  <c r="K569" i="12"/>
  <c r="AH568" i="12"/>
  <c r="AE568" i="12"/>
  <c r="Y568" i="12"/>
  <c r="Y572" i="12" s="1"/>
  <c r="T568" i="12"/>
  <c r="Q568" i="12"/>
  <c r="N568" i="12"/>
  <c r="K568" i="12"/>
  <c r="K572" i="12" s="1"/>
  <c r="AH567" i="12"/>
  <c r="AE567" i="12"/>
  <c r="Y567" i="12"/>
  <c r="T567" i="12"/>
  <c r="Q567" i="12"/>
  <c r="N567" i="12"/>
  <c r="K567" i="12"/>
  <c r="AH566" i="12"/>
  <c r="AE566" i="12"/>
  <c r="Y566" i="12"/>
  <c r="T566" i="12"/>
  <c r="Q566" i="12"/>
  <c r="N566" i="12"/>
  <c r="K566" i="12"/>
  <c r="AH565" i="12"/>
  <c r="AE565" i="12"/>
  <c r="AE572" i="12" s="1"/>
  <c r="Y565" i="12"/>
  <c r="T565" i="12"/>
  <c r="Q565" i="12"/>
  <c r="N565" i="12"/>
  <c r="N572" i="12" s="1"/>
  <c r="K565" i="12"/>
  <c r="AH563" i="12"/>
  <c r="AE563" i="12"/>
  <c r="Y563" i="12"/>
  <c r="T563" i="12"/>
  <c r="Q563" i="12"/>
  <c r="N563" i="12"/>
  <c r="K563" i="12"/>
  <c r="AH562" i="12"/>
  <c r="AE562" i="12"/>
  <c r="Y562" i="12"/>
  <c r="T562" i="12"/>
  <c r="Q562" i="12"/>
  <c r="N562" i="12"/>
  <c r="K562" i="12"/>
  <c r="AH561" i="12"/>
  <c r="AE561" i="12"/>
  <c r="Y561" i="12"/>
  <c r="T561" i="12"/>
  <c r="Q561" i="12"/>
  <c r="N561" i="12"/>
  <c r="K561" i="12"/>
  <c r="AH560" i="12"/>
  <c r="AE560" i="12"/>
  <c r="AE564" i="12" s="1"/>
  <c r="Y560" i="12"/>
  <c r="T560" i="12"/>
  <c r="Q560" i="12"/>
  <c r="N560" i="12"/>
  <c r="N564" i="12" s="1"/>
  <c r="K560" i="12"/>
  <c r="AH559" i="12"/>
  <c r="AE559" i="12"/>
  <c r="Y559" i="12"/>
  <c r="T559" i="12"/>
  <c r="Q559" i="12"/>
  <c r="N559" i="12"/>
  <c r="K559" i="12"/>
  <c r="AH558" i="12"/>
  <c r="AE558" i="12"/>
  <c r="Y558" i="12"/>
  <c r="T558" i="12"/>
  <c r="Q558" i="12"/>
  <c r="N558" i="12"/>
  <c r="K558" i="12"/>
  <c r="AH557" i="12"/>
  <c r="AH564" i="12" s="1"/>
  <c r="AE557" i="12"/>
  <c r="Y557" i="12"/>
  <c r="T557" i="12"/>
  <c r="Q557" i="12"/>
  <c r="Q564" i="12" s="1"/>
  <c r="N557" i="12"/>
  <c r="K557" i="12"/>
  <c r="Q556" i="12"/>
  <c r="AH555" i="12"/>
  <c r="AE555" i="12"/>
  <c r="Y555" i="12"/>
  <c r="T555" i="12"/>
  <c r="Q555" i="12"/>
  <c r="N555" i="12"/>
  <c r="K555" i="12"/>
  <c r="AH554" i="12"/>
  <c r="AE554" i="12"/>
  <c r="Y554" i="12"/>
  <c r="T554" i="12"/>
  <c r="Q554" i="12"/>
  <c r="N554" i="12"/>
  <c r="K554" i="12"/>
  <c r="AH553" i="12"/>
  <c r="AE553" i="12"/>
  <c r="Y553" i="12"/>
  <c r="T553" i="12"/>
  <c r="Q553" i="12"/>
  <c r="N553" i="12"/>
  <c r="K553" i="12"/>
  <c r="AH552" i="12"/>
  <c r="AH556" i="12" s="1"/>
  <c r="AE552" i="12"/>
  <c r="Y552" i="12"/>
  <c r="T552" i="12"/>
  <c r="Q552" i="12"/>
  <c r="N552" i="12"/>
  <c r="K552" i="12"/>
  <c r="AH551" i="12"/>
  <c r="AE551" i="12"/>
  <c r="Y551" i="12"/>
  <c r="T551" i="12"/>
  <c r="Q551" i="12"/>
  <c r="N551" i="12"/>
  <c r="K551" i="12"/>
  <c r="AH550" i="12"/>
  <c r="AE550" i="12"/>
  <c r="Y550" i="12"/>
  <c r="T550" i="12"/>
  <c r="Q550" i="12"/>
  <c r="N550" i="12"/>
  <c r="K550" i="12"/>
  <c r="AH549" i="12"/>
  <c r="AE549" i="12"/>
  <c r="AE556" i="12" s="1"/>
  <c r="Y549" i="12"/>
  <c r="T549" i="12"/>
  <c r="T556" i="12" s="1"/>
  <c r="Q549" i="12"/>
  <c r="N549" i="12"/>
  <c r="N556" i="12" s="1"/>
  <c r="K549" i="12"/>
  <c r="AH547" i="12"/>
  <c r="AE547" i="12"/>
  <c r="Y547" i="12"/>
  <c r="T547" i="12"/>
  <c r="Q547" i="12"/>
  <c r="N547" i="12"/>
  <c r="K547" i="12"/>
  <c r="AH546" i="12"/>
  <c r="AE546" i="12"/>
  <c r="Y546" i="12"/>
  <c r="T546" i="12"/>
  <c r="Q546" i="12"/>
  <c r="N546" i="12"/>
  <c r="K546" i="12"/>
  <c r="AH545" i="12"/>
  <c r="AE545" i="12"/>
  <c r="Y545" i="12"/>
  <c r="T545" i="12"/>
  <c r="Q545" i="12"/>
  <c r="N545" i="12"/>
  <c r="K545" i="12"/>
  <c r="AH544" i="12"/>
  <c r="AE544" i="12"/>
  <c r="Y544" i="12"/>
  <c r="T544" i="12"/>
  <c r="T548" i="12" s="1"/>
  <c r="Q544" i="12"/>
  <c r="N544" i="12"/>
  <c r="K544" i="12"/>
  <c r="AH543" i="12"/>
  <c r="AE543" i="12"/>
  <c r="Y543" i="12"/>
  <c r="T543" i="12"/>
  <c r="Q543" i="12"/>
  <c r="N543" i="12"/>
  <c r="K543" i="12"/>
  <c r="AH542" i="12"/>
  <c r="AE542" i="12"/>
  <c r="Y542" i="12"/>
  <c r="T542" i="12"/>
  <c r="Q542" i="12"/>
  <c r="N542" i="12"/>
  <c r="K542" i="12"/>
  <c r="AH541" i="12"/>
  <c r="AE541" i="12"/>
  <c r="Y541" i="12"/>
  <c r="Y548" i="12" s="1"/>
  <c r="T541" i="12"/>
  <c r="Q541" i="12"/>
  <c r="N541" i="12"/>
  <c r="K541" i="12"/>
  <c r="K548" i="12" s="1"/>
  <c r="AH539" i="12"/>
  <c r="AE539" i="12"/>
  <c r="Y539" i="12"/>
  <c r="T539" i="12"/>
  <c r="Q539" i="12"/>
  <c r="N539" i="12"/>
  <c r="K539" i="12"/>
  <c r="AH538" i="12"/>
  <c r="AE538" i="12"/>
  <c r="Y538" i="12"/>
  <c r="T538" i="12"/>
  <c r="Q538" i="12"/>
  <c r="N538" i="12"/>
  <c r="K538" i="12"/>
  <c r="AH537" i="12"/>
  <c r="AE537" i="12"/>
  <c r="Y537" i="12"/>
  <c r="T537" i="12"/>
  <c r="Q537" i="12"/>
  <c r="N537" i="12"/>
  <c r="K537" i="12"/>
  <c r="AH536" i="12"/>
  <c r="AE536" i="12"/>
  <c r="Y536" i="12"/>
  <c r="Y540" i="12" s="1"/>
  <c r="T536" i="12"/>
  <c r="Q536" i="12"/>
  <c r="N536" i="12"/>
  <c r="K536" i="12"/>
  <c r="K540" i="12" s="1"/>
  <c r="AH535" i="12"/>
  <c r="AE535" i="12"/>
  <c r="Y535" i="12"/>
  <c r="T535" i="12"/>
  <c r="Q535" i="12"/>
  <c r="N535" i="12"/>
  <c r="K535" i="12"/>
  <c r="AH534" i="12"/>
  <c r="AE534" i="12"/>
  <c r="Y534" i="12"/>
  <c r="T534" i="12"/>
  <c r="Q534" i="12"/>
  <c r="N534" i="12"/>
  <c r="K534" i="12"/>
  <c r="AH533" i="12"/>
  <c r="AE533" i="12"/>
  <c r="AE540" i="12" s="1"/>
  <c r="Y533" i="12"/>
  <c r="T533" i="12"/>
  <c r="Q533" i="12"/>
  <c r="N533" i="12"/>
  <c r="N540" i="12" s="1"/>
  <c r="K533" i="12"/>
  <c r="AH531" i="12"/>
  <c r="AE531" i="12"/>
  <c r="Y531" i="12"/>
  <c r="T531" i="12"/>
  <c r="Q531" i="12"/>
  <c r="N531" i="12"/>
  <c r="K531" i="12"/>
  <c r="AH530" i="12"/>
  <c r="AE530" i="12"/>
  <c r="Y530" i="12"/>
  <c r="T530" i="12"/>
  <c r="Q530" i="12"/>
  <c r="N530" i="12"/>
  <c r="K530" i="12"/>
  <c r="AH529" i="12"/>
  <c r="AE529" i="12"/>
  <c r="Y529" i="12"/>
  <c r="T529" i="12"/>
  <c r="Q529" i="12"/>
  <c r="N529" i="12"/>
  <c r="K529" i="12"/>
  <c r="AH528" i="12"/>
  <c r="AE528" i="12"/>
  <c r="AE532" i="12" s="1"/>
  <c r="Y528" i="12"/>
  <c r="T528" i="12"/>
  <c r="Q528" i="12"/>
  <c r="N528" i="12"/>
  <c r="N532" i="12" s="1"/>
  <c r="K528" i="12"/>
  <c r="AH527" i="12"/>
  <c r="AE527" i="12"/>
  <c r="Y527" i="12"/>
  <c r="T527" i="12"/>
  <c r="Q527" i="12"/>
  <c r="N527" i="12"/>
  <c r="K527" i="12"/>
  <c r="AH526" i="12"/>
  <c r="AE526" i="12"/>
  <c r="Y526" i="12"/>
  <c r="T526" i="12"/>
  <c r="Q526" i="12"/>
  <c r="N526" i="12"/>
  <c r="K526" i="12"/>
  <c r="AH525" i="12"/>
  <c r="AH532" i="12" s="1"/>
  <c r="AE525" i="12"/>
  <c r="Y525" i="12"/>
  <c r="Y532" i="12" s="1"/>
  <c r="T525" i="12"/>
  <c r="T532" i="12" s="1"/>
  <c r="Q525" i="12"/>
  <c r="Q532" i="12" s="1"/>
  <c r="N525" i="12"/>
  <c r="K525" i="12"/>
  <c r="K532" i="12" s="1"/>
  <c r="AH524" i="12"/>
  <c r="AH523" i="12"/>
  <c r="AE523" i="12"/>
  <c r="Y523" i="12"/>
  <c r="T523" i="12"/>
  <c r="Q523" i="12"/>
  <c r="N523" i="12"/>
  <c r="K523" i="12"/>
  <c r="AH522" i="12"/>
  <c r="AE522" i="12"/>
  <c r="Y522" i="12"/>
  <c r="T522" i="12"/>
  <c r="Q522" i="12"/>
  <c r="N522" i="12"/>
  <c r="K522" i="12"/>
  <c r="AH521" i="12"/>
  <c r="AE521" i="12"/>
  <c r="Y521" i="12"/>
  <c r="T521" i="12"/>
  <c r="Q521" i="12"/>
  <c r="N521" i="12"/>
  <c r="K521" i="12"/>
  <c r="AH520" i="12"/>
  <c r="AE520" i="12"/>
  <c r="Y520" i="12"/>
  <c r="T520" i="12"/>
  <c r="Q520" i="12"/>
  <c r="Q524" i="12" s="1"/>
  <c r="N520" i="12"/>
  <c r="K520" i="12"/>
  <c r="AH519" i="12"/>
  <c r="AE519" i="12"/>
  <c r="Y519" i="12"/>
  <c r="T519" i="12"/>
  <c r="Q519" i="12"/>
  <c r="N519" i="12"/>
  <c r="K519" i="12"/>
  <c r="AH518" i="12"/>
  <c r="AE518" i="12"/>
  <c r="Y518" i="12"/>
  <c r="T518" i="12"/>
  <c r="Q518" i="12"/>
  <c r="N518" i="12"/>
  <c r="K518" i="12"/>
  <c r="AH517" i="12"/>
  <c r="AE517" i="12"/>
  <c r="Y517" i="12"/>
  <c r="T517" i="12"/>
  <c r="T524" i="12" s="1"/>
  <c r="Q517" i="12"/>
  <c r="N517" i="12"/>
  <c r="K517" i="12"/>
  <c r="AH515" i="12"/>
  <c r="AE515" i="12"/>
  <c r="Y515" i="12"/>
  <c r="T515" i="12"/>
  <c r="Q515" i="12"/>
  <c r="N515" i="12"/>
  <c r="K515" i="12"/>
  <c r="AH514" i="12"/>
  <c r="AE514" i="12"/>
  <c r="Y514" i="12"/>
  <c r="T514" i="12"/>
  <c r="Q514" i="12"/>
  <c r="N514" i="12"/>
  <c r="K514" i="12"/>
  <c r="AH513" i="12"/>
  <c r="AE513" i="12"/>
  <c r="Y513" i="12"/>
  <c r="T513" i="12"/>
  <c r="Q513" i="12"/>
  <c r="N513" i="12"/>
  <c r="K513" i="12"/>
  <c r="AH512" i="12"/>
  <c r="AE512" i="12"/>
  <c r="Y512" i="12"/>
  <c r="T512" i="12"/>
  <c r="T516" i="12" s="1"/>
  <c r="Q512" i="12"/>
  <c r="N512" i="12"/>
  <c r="K512" i="12"/>
  <c r="AH511" i="12"/>
  <c r="AE511" i="12"/>
  <c r="Y511" i="12"/>
  <c r="T511" i="12"/>
  <c r="Q511" i="12"/>
  <c r="N511" i="12"/>
  <c r="K511" i="12"/>
  <c r="AH510" i="12"/>
  <c r="AE510" i="12"/>
  <c r="Y510" i="12"/>
  <c r="T510" i="12"/>
  <c r="Q510" i="12"/>
  <c r="N510" i="12"/>
  <c r="K510" i="12"/>
  <c r="AH509" i="12"/>
  <c r="AE509" i="12"/>
  <c r="Y509" i="12"/>
  <c r="Y516" i="12" s="1"/>
  <c r="T509" i="12"/>
  <c r="Q509" i="12"/>
  <c r="N509" i="12"/>
  <c r="K509" i="12"/>
  <c r="K516" i="12" s="1"/>
  <c r="Y508" i="12"/>
  <c r="AH507" i="12"/>
  <c r="AE507" i="12"/>
  <c r="Y507" i="12"/>
  <c r="T507" i="12"/>
  <c r="Q507" i="12"/>
  <c r="N507" i="12"/>
  <c r="K507" i="12"/>
  <c r="AH506" i="12"/>
  <c r="AE506" i="12"/>
  <c r="Y506" i="12"/>
  <c r="T506" i="12"/>
  <c r="Q506" i="12"/>
  <c r="N506" i="12"/>
  <c r="K506" i="12"/>
  <c r="AH505" i="12"/>
  <c r="AE505" i="12"/>
  <c r="Y505" i="12"/>
  <c r="T505" i="12"/>
  <c r="Q505" i="12"/>
  <c r="N505" i="12"/>
  <c r="K505" i="12"/>
  <c r="AH504" i="12"/>
  <c r="AE504" i="12"/>
  <c r="Y504" i="12"/>
  <c r="T504" i="12"/>
  <c r="Q504" i="12"/>
  <c r="N504" i="12"/>
  <c r="K504" i="12"/>
  <c r="K508" i="12" s="1"/>
  <c r="AH503" i="12"/>
  <c r="AE503" i="12"/>
  <c r="Y503" i="12"/>
  <c r="T503" i="12"/>
  <c r="Q503" i="12"/>
  <c r="N503" i="12"/>
  <c r="K503" i="12"/>
  <c r="AH502" i="12"/>
  <c r="AE502" i="12"/>
  <c r="Y502" i="12"/>
  <c r="T502" i="12"/>
  <c r="Q502" i="12"/>
  <c r="N502" i="12"/>
  <c r="K502" i="12"/>
  <c r="AH501" i="12"/>
  <c r="AH508" i="12" s="1"/>
  <c r="AE501" i="12"/>
  <c r="AE508" i="12" s="1"/>
  <c r="Y501" i="12"/>
  <c r="T501" i="12"/>
  <c r="Q501" i="12"/>
  <c r="Q508" i="12" s="1"/>
  <c r="N501" i="12"/>
  <c r="N508" i="12" s="1"/>
  <c r="K501" i="12"/>
  <c r="AH499" i="12"/>
  <c r="AE499" i="12"/>
  <c r="Y499" i="12"/>
  <c r="T499" i="12"/>
  <c r="Q499" i="12"/>
  <c r="N499" i="12"/>
  <c r="K499" i="12"/>
  <c r="AH498" i="12"/>
  <c r="AE498" i="12"/>
  <c r="Y498" i="12"/>
  <c r="T498" i="12"/>
  <c r="Q498" i="12"/>
  <c r="N498" i="12"/>
  <c r="K498" i="12"/>
  <c r="AH497" i="12"/>
  <c r="AE497" i="12"/>
  <c r="Y497" i="12"/>
  <c r="T497" i="12"/>
  <c r="Q497" i="12"/>
  <c r="N497" i="12"/>
  <c r="K497" i="12"/>
  <c r="AH496" i="12"/>
  <c r="AE496" i="12"/>
  <c r="AE500" i="12" s="1"/>
  <c r="Y496" i="12"/>
  <c r="T496" i="12"/>
  <c r="Q496" i="12"/>
  <c r="N496" i="12"/>
  <c r="N500" i="12" s="1"/>
  <c r="K496" i="12"/>
  <c r="AH495" i="12"/>
  <c r="AE495" i="12"/>
  <c r="Y495" i="12"/>
  <c r="T495" i="12"/>
  <c r="Q495" i="12"/>
  <c r="N495" i="12"/>
  <c r="K495" i="12"/>
  <c r="AH494" i="12"/>
  <c r="AE494" i="12"/>
  <c r="Y494" i="12"/>
  <c r="T494" i="12"/>
  <c r="Q494" i="12"/>
  <c r="N494" i="12"/>
  <c r="K494" i="12"/>
  <c r="AH493" i="12"/>
  <c r="AH500" i="12" s="1"/>
  <c r="AE493" i="12"/>
  <c r="Y493" i="12"/>
  <c r="Y500" i="12" s="1"/>
  <c r="T493" i="12"/>
  <c r="T500" i="12" s="1"/>
  <c r="Q493" i="12"/>
  <c r="Q500" i="12" s="1"/>
  <c r="N493" i="12"/>
  <c r="K493" i="12"/>
  <c r="K500" i="12" s="1"/>
  <c r="AH491" i="12"/>
  <c r="AE491" i="12"/>
  <c r="Y491" i="12"/>
  <c r="T491" i="12"/>
  <c r="Q491" i="12"/>
  <c r="N491" i="12"/>
  <c r="K491" i="12"/>
  <c r="AH490" i="12"/>
  <c r="AE490" i="12"/>
  <c r="Y490" i="12"/>
  <c r="T490" i="12"/>
  <c r="Q490" i="12"/>
  <c r="N490" i="12"/>
  <c r="K490" i="12"/>
  <c r="AH489" i="12"/>
  <c r="AE489" i="12"/>
  <c r="Y489" i="12"/>
  <c r="T489" i="12"/>
  <c r="Q489" i="12"/>
  <c r="N489" i="12"/>
  <c r="K489" i="12"/>
  <c r="AH488" i="12"/>
  <c r="AH492" i="12" s="1"/>
  <c r="AE488" i="12"/>
  <c r="Y488" i="12"/>
  <c r="T488" i="12"/>
  <c r="Q488" i="12"/>
  <c r="Q492" i="12" s="1"/>
  <c r="N488" i="12"/>
  <c r="K488" i="12"/>
  <c r="AH487" i="12"/>
  <c r="AE487" i="12"/>
  <c r="Y487" i="12"/>
  <c r="T487" i="12"/>
  <c r="Q487" i="12"/>
  <c r="N487" i="12"/>
  <c r="K487" i="12"/>
  <c r="AH486" i="12"/>
  <c r="AE486" i="12"/>
  <c r="Y486" i="12"/>
  <c r="T486" i="12"/>
  <c r="Q486" i="12"/>
  <c r="N486" i="12"/>
  <c r="K486" i="12"/>
  <c r="AH485" i="12"/>
  <c r="AE485" i="12"/>
  <c r="Y485" i="12"/>
  <c r="T485" i="12"/>
  <c r="T492" i="12" s="1"/>
  <c r="Q485" i="12"/>
  <c r="N485" i="12"/>
  <c r="K485" i="12"/>
  <c r="T484" i="12"/>
  <c r="AH483" i="12"/>
  <c r="AE483" i="12"/>
  <c r="Y483" i="12"/>
  <c r="T483" i="12"/>
  <c r="Q483" i="12"/>
  <c r="N483" i="12"/>
  <c r="K483" i="12"/>
  <c r="AH482" i="12"/>
  <c r="AE482" i="12"/>
  <c r="Y482" i="12"/>
  <c r="T482" i="12"/>
  <c r="Q482" i="12"/>
  <c r="N482" i="12"/>
  <c r="K482" i="12"/>
  <c r="AH481" i="12"/>
  <c r="AE481" i="12"/>
  <c r="Y481" i="12"/>
  <c r="T481" i="12"/>
  <c r="Q481" i="12"/>
  <c r="N481" i="12"/>
  <c r="K481" i="12"/>
  <c r="AH480" i="12"/>
  <c r="AE480" i="12"/>
  <c r="Y480" i="12"/>
  <c r="T480" i="12"/>
  <c r="Q480" i="12"/>
  <c r="N480" i="12"/>
  <c r="K480" i="12"/>
  <c r="AH479" i="12"/>
  <c r="AE479" i="12"/>
  <c r="Y479" i="12"/>
  <c r="T479" i="12"/>
  <c r="Q479" i="12"/>
  <c r="N479" i="12"/>
  <c r="K479" i="12"/>
  <c r="AH478" i="12"/>
  <c r="AE478" i="12"/>
  <c r="Y478" i="12"/>
  <c r="T478" i="12"/>
  <c r="Q478" i="12"/>
  <c r="N478" i="12"/>
  <c r="K478" i="12"/>
  <c r="AH477" i="12"/>
  <c r="AE477" i="12"/>
  <c r="AE484" i="12" s="1"/>
  <c r="Y477" i="12"/>
  <c r="Y484" i="12" s="1"/>
  <c r="T477" i="12"/>
  <c r="Q477" i="12"/>
  <c r="N477" i="12"/>
  <c r="N484" i="12" s="1"/>
  <c r="K477" i="12"/>
  <c r="K484" i="12" s="1"/>
  <c r="Y476" i="12"/>
  <c r="AH475" i="12"/>
  <c r="AE475" i="12"/>
  <c r="Y475" i="12"/>
  <c r="T475" i="12"/>
  <c r="Q475" i="12"/>
  <c r="N475" i="12"/>
  <c r="K475" i="12"/>
  <c r="AH474" i="12"/>
  <c r="AE474" i="12"/>
  <c r="Y474" i="12"/>
  <c r="T474" i="12"/>
  <c r="Q474" i="12"/>
  <c r="N474" i="12"/>
  <c r="K474" i="12"/>
  <c r="AH473" i="12"/>
  <c r="AE473" i="12"/>
  <c r="Y473" i="12"/>
  <c r="T473" i="12"/>
  <c r="Q473" i="12"/>
  <c r="N473" i="12"/>
  <c r="K473" i="12"/>
  <c r="AH472" i="12"/>
  <c r="AE472" i="12"/>
  <c r="Y472" i="12"/>
  <c r="T472" i="12"/>
  <c r="Q472" i="12"/>
  <c r="N472" i="12"/>
  <c r="K472" i="12"/>
  <c r="K476" i="12" s="1"/>
  <c r="AH471" i="12"/>
  <c r="AE471" i="12"/>
  <c r="Y471" i="12"/>
  <c r="T471" i="12"/>
  <c r="Q471" i="12"/>
  <c r="N471" i="12"/>
  <c r="K471" i="12"/>
  <c r="AH470" i="12"/>
  <c r="AE470" i="12"/>
  <c r="Y470" i="12"/>
  <c r="T470" i="12"/>
  <c r="Q470" i="12"/>
  <c r="N470" i="12"/>
  <c r="K470" i="12"/>
  <c r="AH469" i="12"/>
  <c r="AH476" i="12" s="1"/>
  <c r="AE469" i="12"/>
  <c r="AE476" i="12" s="1"/>
  <c r="Y469" i="12"/>
  <c r="T469" i="12"/>
  <c r="T476" i="12" s="1"/>
  <c r="Q469" i="12"/>
  <c r="Q476" i="12" s="1"/>
  <c r="N469" i="12"/>
  <c r="N476" i="12" s="1"/>
  <c r="K469" i="12"/>
  <c r="N468" i="12"/>
  <c r="AH467" i="12"/>
  <c r="AE467" i="12"/>
  <c r="Y467" i="12"/>
  <c r="T467" i="12"/>
  <c r="Q467" i="12"/>
  <c r="N467" i="12"/>
  <c r="K467" i="12"/>
  <c r="AH466" i="12"/>
  <c r="AE466" i="12"/>
  <c r="Y466" i="12"/>
  <c r="T466" i="12"/>
  <c r="Q466" i="12"/>
  <c r="N466" i="12"/>
  <c r="K466" i="12"/>
  <c r="AH465" i="12"/>
  <c r="AE465" i="12"/>
  <c r="Y465" i="12"/>
  <c r="T465" i="12"/>
  <c r="Q465" i="12"/>
  <c r="N465" i="12"/>
  <c r="K465" i="12"/>
  <c r="AH464" i="12"/>
  <c r="AE464" i="12"/>
  <c r="AE468" i="12" s="1"/>
  <c r="Y464" i="12"/>
  <c r="T464" i="12"/>
  <c r="Q464" i="12"/>
  <c r="N464" i="12"/>
  <c r="K464" i="12"/>
  <c r="AH463" i="12"/>
  <c r="AE463" i="12"/>
  <c r="Y463" i="12"/>
  <c r="T463" i="12"/>
  <c r="Q463" i="12"/>
  <c r="N463" i="12"/>
  <c r="K463" i="12"/>
  <c r="AH462" i="12"/>
  <c r="AE462" i="12"/>
  <c r="Y462" i="12"/>
  <c r="T462" i="12"/>
  <c r="Q462" i="12"/>
  <c r="N462" i="12"/>
  <c r="K462" i="12"/>
  <c r="AH461" i="12"/>
  <c r="AH468" i="12" s="1"/>
  <c r="AE461" i="12"/>
  <c r="Y461" i="12"/>
  <c r="Y468" i="12" s="1"/>
  <c r="T461" i="12"/>
  <c r="Q461" i="12"/>
  <c r="Q468" i="12" s="1"/>
  <c r="N461" i="12"/>
  <c r="K461" i="12"/>
  <c r="K468" i="12" s="1"/>
  <c r="AH459" i="12"/>
  <c r="AE459" i="12"/>
  <c r="Y459" i="12"/>
  <c r="T459" i="12"/>
  <c r="Q459" i="12"/>
  <c r="N459" i="12"/>
  <c r="K459" i="12"/>
  <c r="AH458" i="12"/>
  <c r="AE458" i="12"/>
  <c r="Y458" i="12"/>
  <c r="T458" i="12"/>
  <c r="Q458" i="12"/>
  <c r="N458" i="12"/>
  <c r="K458" i="12"/>
  <c r="AH457" i="12"/>
  <c r="AE457" i="12"/>
  <c r="Y457" i="12"/>
  <c r="T457" i="12"/>
  <c r="Q457" i="12"/>
  <c r="N457" i="12"/>
  <c r="K457" i="12"/>
  <c r="AH456" i="12"/>
  <c r="AH460" i="12" s="1"/>
  <c r="AE456" i="12"/>
  <c r="Y456" i="12"/>
  <c r="T456" i="12"/>
  <c r="Q456" i="12"/>
  <c r="Q460" i="12" s="1"/>
  <c r="N456" i="12"/>
  <c r="K456" i="12"/>
  <c r="AH455" i="12"/>
  <c r="AE455" i="12"/>
  <c r="Y455" i="12"/>
  <c r="T455" i="12"/>
  <c r="Q455" i="12"/>
  <c r="N455" i="12"/>
  <c r="K455" i="12"/>
  <c r="AH454" i="12"/>
  <c r="AE454" i="12"/>
  <c r="Y454" i="12"/>
  <c r="T454" i="12"/>
  <c r="Q454" i="12"/>
  <c r="N454" i="12"/>
  <c r="K454" i="12"/>
  <c r="AH453" i="12"/>
  <c r="AE453" i="12"/>
  <c r="Y453" i="12"/>
  <c r="Y460" i="12" s="1"/>
  <c r="T453" i="12"/>
  <c r="T460" i="12" s="1"/>
  <c r="Q453" i="12"/>
  <c r="N453" i="12"/>
  <c r="K453" i="12"/>
  <c r="K460" i="12" s="1"/>
  <c r="T452" i="12"/>
  <c r="AH451" i="12"/>
  <c r="AE451" i="12"/>
  <c r="Y451" i="12"/>
  <c r="T451" i="12"/>
  <c r="Q451" i="12"/>
  <c r="N451" i="12"/>
  <c r="K451" i="12"/>
  <c r="AH450" i="12"/>
  <c r="AE450" i="12"/>
  <c r="Y450" i="12"/>
  <c r="T450" i="12"/>
  <c r="Q450" i="12"/>
  <c r="N450" i="12"/>
  <c r="K450" i="12"/>
  <c r="AH449" i="12"/>
  <c r="AE449" i="12"/>
  <c r="Y449" i="12"/>
  <c r="T449" i="12"/>
  <c r="Q449" i="12"/>
  <c r="N449" i="12"/>
  <c r="K449" i="12"/>
  <c r="AH448" i="12"/>
  <c r="AE448" i="12"/>
  <c r="Y448" i="12"/>
  <c r="T448" i="12"/>
  <c r="Q448" i="12"/>
  <c r="N448" i="12"/>
  <c r="K448" i="12"/>
  <c r="AH447" i="12"/>
  <c r="AE447" i="12"/>
  <c r="Y447" i="12"/>
  <c r="T447" i="12"/>
  <c r="Q447" i="12"/>
  <c r="N447" i="12"/>
  <c r="K447" i="12"/>
  <c r="AH446" i="12"/>
  <c r="AE446" i="12"/>
  <c r="Y446" i="12"/>
  <c r="T446" i="12"/>
  <c r="Q446" i="12"/>
  <c r="N446" i="12"/>
  <c r="K446" i="12"/>
  <c r="AH445" i="12"/>
  <c r="AH452" i="12" s="1"/>
  <c r="AE445" i="12"/>
  <c r="Y445" i="12"/>
  <c r="Y452" i="12" s="1"/>
  <c r="T445" i="12"/>
  <c r="Q445" i="12"/>
  <c r="Q452" i="12" s="1"/>
  <c r="N445" i="12"/>
  <c r="N452" i="12" s="1"/>
  <c r="K445" i="12"/>
  <c r="K452" i="12" s="1"/>
  <c r="AH443" i="12"/>
  <c r="AE443" i="12"/>
  <c r="Y443" i="12"/>
  <c r="T443" i="12"/>
  <c r="Q443" i="12"/>
  <c r="N443" i="12"/>
  <c r="K443" i="12"/>
  <c r="AH442" i="12"/>
  <c r="AE442" i="12"/>
  <c r="Y442" i="12"/>
  <c r="T442" i="12"/>
  <c r="Q442" i="12"/>
  <c r="N442" i="12"/>
  <c r="K442" i="12"/>
  <c r="AH441" i="12"/>
  <c r="AE441" i="12"/>
  <c r="Y441" i="12"/>
  <c r="T441" i="12"/>
  <c r="Q441" i="12"/>
  <c r="N441" i="12"/>
  <c r="K441" i="12"/>
  <c r="AH440" i="12"/>
  <c r="AE440" i="12"/>
  <c r="Y440" i="12"/>
  <c r="T440" i="12"/>
  <c r="Q440" i="12"/>
  <c r="Q444" i="12" s="1"/>
  <c r="N440" i="12"/>
  <c r="K440" i="12"/>
  <c r="AH439" i="12"/>
  <c r="AE439" i="12"/>
  <c r="Y439" i="12"/>
  <c r="T439" i="12"/>
  <c r="Q439" i="12"/>
  <c r="N439" i="12"/>
  <c r="K439" i="12"/>
  <c r="AH438" i="12"/>
  <c r="AE438" i="12"/>
  <c r="Y438" i="12"/>
  <c r="T438" i="12"/>
  <c r="Q438" i="12"/>
  <c r="N438" i="12"/>
  <c r="K438" i="12"/>
  <c r="AH437" i="12"/>
  <c r="AE437" i="12"/>
  <c r="Y437" i="12"/>
  <c r="Y444" i="12" s="1"/>
  <c r="T437" i="12"/>
  <c r="T444" i="12" s="1"/>
  <c r="Q437" i="12"/>
  <c r="N437" i="12"/>
  <c r="N444" i="12" s="1"/>
  <c r="K437" i="12"/>
  <c r="K444" i="12" s="1"/>
  <c r="AH435" i="12"/>
  <c r="AE435" i="12"/>
  <c r="Y435" i="12"/>
  <c r="T435" i="12"/>
  <c r="Q435" i="12"/>
  <c r="N435" i="12"/>
  <c r="K435" i="12"/>
  <c r="AH434" i="12"/>
  <c r="AE434" i="12"/>
  <c r="Y434" i="12"/>
  <c r="T434" i="12"/>
  <c r="Q434" i="12"/>
  <c r="N434" i="12"/>
  <c r="K434" i="12"/>
  <c r="AH433" i="12"/>
  <c r="AE433" i="12"/>
  <c r="Y433" i="12"/>
  <c r="T433" i="12"/>
  <c r="Q433" i="12"/>
  <c r="N433" i="12"/>
  <c r="K433" i="12"/>
  <c r="AH432" i="12"/>
  <c r="AE432" i="12"/>
  <c r="Y432" i="12"/>
  <c r="T432" i="12"/>
  <c r="T436" i="12" s="1"/>
  <c r="Q432" i="12"/>
  <c r="N432" i="12"/>
  <c r="K432" i="12"/>
  <c r="AH431" i="12"/>
  <c r="AE431" i="12"/>
  <c r="Y431" i="12"/>
  <c r="T431" i="12"/>
  <c r="Q431" i="12"/>
  <c r="N431" i="12"/>
  <c r="K431" i="12"/>
  <c r="AH430" i="12"/>
  <c r="AE430" i="12"/>
  <c r="Y430" i="12"/>
  <c r="T430" i="12"/>
  <c r="Q430" i="12"/>
  <c r="N430" i="12"/>
  <c r="K430" i="12"/>
  <c r="AH429" i="12"/>
  <c r="AH436" i="12" s="1"/>
  <c r="AE429" i="12"/>
  <c r="AE436" i="12" s="1"/>
  <c r="Y429" i="12"/>
  <c r="Y436" i="12" s="1"/>
  <c r="T429" i="12"/>
  <c r="Q429" i="12"/>
  <c r="Q436" i="12" s="1"/>
  <c r="N429" i="12"/>
  <c r="N436" i="12" s="1"/>
  <c r="K429" i="12"/>
  <c r="K436" i="12" s="1"/>
  <c r="AH427" i="12"/>
  <c r="AE427" i="12"/>
  <c r="Y427" i="12"/>
  <c r="T427" i="12"/>
  <c r="Q427" i="12"/>
  <c r="N427" i="12"/>
  <c r="K427" i="12"/>
  <c r="AH426" i="12"/>
  <c r="AE426" i="12"/>
  <c r="Y426" i="12"/>
  <c r="T426" i="12"/>
  <c r="Q426" i="12"/>
  <c r="N426" i="12"/>
  <c r="K426" i="12"/>
  <c r="AH425" i="12"/>
  <c r="AE425" i="12"/>
  <c r="Y425" i="12"/>
  <c r="T425" i="12"/>
  <c r="Q425" i="12"/>
  <c r="N425" i="12"/>
  <c r="K425" i="12"/>
  <c r="AH424" i="12"/>
  <c r="AE424" i="12"/>
  <c r="Y424" i="12"/>
  <c r="Y428" i="12" s="1"/>
  <c r="T424" i="12"/>
  <c r="Q424" i="12"/>
  <c r="N424" i="12"/>
  <c r="K424" i="12"/>
  <c r="K428" i="12" s="1"/>
  <c r="AH423" i="12"/>
  <c r="AE423" i="12"/>
  <c r="Y423" i="12"/>
  <c r="T423" i="12"/>
  <c r="Q423" i="12"/>
  <c r="N423" i="12"/>
  <c r="K423" i="12"/>
  <c r="AH422" i="12"/>
  <c r="AE422" i="12"/>
  <c r="Y422" i="12"/>
  <c r="T422" i="12"/>
  <c r="Q422" i="12"/>
  <c r="N422" i="12"/>
  <c r="K422" i="12"/>
  <c r="AH421" i="12"/>
  <c r="AH428" i="12" s="1"/>
  <c r="AE421" i="12"/>
  <c r="AE428" i="12" s="1"/>
  <c r="Y421" i="12"/>
  <c r="T421" i="12"/>
  <c r="T428" i="12" s="1"/>
  <c r="Q421" i="12"/>
  <c r="Q428" i="12" s="1"/>
  <c r="N421" i="12"/>
  <c r="N428" i="12" s="1"/>
  <c r="K421" i="12"/>
  <c r="AH419" i="12"/>
  <c r="AE419" i="12"/>
  <c r="Y419" i="12"/>
  <c r="T419" i="12"/>
  <c r="Q419" i="12"/>
  <c r="N419" i="12"/>
  <c r="K419" i="12"/>
  <c r="AH418" i="12"/>
  <c r="AE418" i="12"/>
  <c r="Y418" i="12"/>
  <c r="T418" i="12"/>
  <c r="Q418" i="12"/>
  <c r="N418" i="12"/>
  <c r="K418" i="12"/>
  <c r="AH417" i="12"/>
  <c r="AE417" i="12"/>
  <c r="Y417" i="12"/>
  <c r="T417" i="12"/>
  <c r="Q417" i="12"/>
  <c r="N417" i="12"/>
  <c r="K417" i="12"/>
  <c r="AH416" i="12"/>
  <c r="AE416" i="12"/>
  <c r="AE420" i="12" s="1"/>
  <c r="Y416" i="12"/>
  <c r="T416" i="12"/>
  <c r="Q416" i="12"/>
  <c r="N416" i="12"/>
  <c r="N420" i="12" s="1"/>
  <c r="K416" i="12"/>
  <c r="AH415" i="12"/>
  <c r="AE415" i="12"/>
  <c r="Y415" i="12"/>
  <c r="T415" i="12"/>
  <c r="Q415" i="12"/>
  <c r="N415" i="12"/>
  <c r="K415" i="12"/>
  <c r="AH414" i="12"/>
  <c r="AE414" i="12"/>
  <c r="Y414" i="12"/>
  <c r="T414" i="12"/>
  <c r="Q414" i="12"/>
  <c r="N414" i="12"/>
  <c r="K414" i="12"/>
  <c r="AH413" i="12"/>
  <c r="AH420" i="12" s="1"/>
  <c r="AE413" i="12"/>
  <c r="Y413" i="12"/>
  <c r="Y420" i="12" s="1"/>
  <c r="T413" i="12"/>
  <c r="T420" i="12" s="1"/>
  <c r="Q413" i="12"/>
  <c r="Q420" i="12" s="1"/>
  <c r="N413" i="12"/>
  <c r="K413" i="12"/>
  <c r="K420" i="12" s="1"/>
  <c r="AH411" i="12"/>
  <c r="AE411" i="12"/>
  <c r="Y411" i="12"/>
  <c r="T411" i="12"/>
  <c r="Q411" i="12"/>
  <c r="N411" i="12"/>
  <c r="K411" i="12"/>
  <c r="AH410" i="12"/>
  <c r="AE410" i="12"/>
  <c r="Y410" i="12"/>
  <c r="T410" i="12"/>
  <c r="Q410" i="12"/>
  <c r="N410" i="12"/>
  <c r="K410" i="12"/>
  <c r="AH409" i="12"/>
  <c r="AE409" i="12"/>
  <c r="Y409" i="12"/>
  <c r="T409" i="12"/>
  <c r="Q409" i="12"/>
  <c r="N409" i="12"/>
  <c r="K409" i="12"/>
  <c r="AH408" i="12"/>
  <c r="AE408" i="12"/>
  <c r="Y408" i="12"/>
  <c r="T408" i="12"/>
  <c r="Q408" i="12"/>
  <c r="N408" i="12"/>
  <c r="K408" i="12"/>
  <c r="AH407" i="12"/>
  <c r="AE407" i="12"/>
  <c r="Y407" i="12"/>
  <c r="T407" i="12"/>
  <c r="Q407" i="12"/>
  <c r="N407" i="12"/>
  <c r="K407" i="12"/>
  <c r="AH406" i="12"/>
  <c r="AE406" i="12"/>
  <c r="Y406" i="12"/>
  <c r="T406" i="12"/>
  <c r="Q406" i="12"/>
  <c r="N406" i="12"/>
  <c r="K406" i="12"/>
  <c r="AH405" i="12"/>
  <c r="AH412" i="12" s="1"/>
  <c r="AE405" i="12"/>
  <c r="AE412" i="12" s="1"/>
  <c r="Y405" i="12"/>
  <c r="Y412" i="12" s="1"/>
  <c r="T405" i="12"/>
  <c r="T412" i="12" s="1"/>
  <c r="Q405" i="12"/>
  <c r="Q412" i="12" s="1"/>
  <c r="N405" i="12"/>
  <c r="N412" i="12" s="1"/>
  <c r="K405" i="12"/>
  <c r="K412" i="12" s="1"/>
  <c r="AH403" i="12"/>
  <c r="AE403" i="12"/>
  <c r="Y403" i="12"/>
  <c r="T403" i="12"/>
  <c r="Q403" i="12"/>
  <c r="N403" i="12"/>
  <c r="K403" i="12"/>
  <c r="AH402" i="12"/>
  <c r="AE402" i="12"/>
  <c r="Y402" i="12"/>
  <c r="T402" i="12"/>
  <c r="Q402" i="12"/>
  <c r="N402" i="12"/>
  <c r="K402" i="12"/>
  <c r="AH401" i="12"/>
  <c r="AE401" i="12"/>
  <c r="Y401" i="12"/>
  <c r="T401" i="12"/>
  <c r="Q401" i="12"/>
  <c r="N401" i="12"/>
  <c r="K401" i="12"/>
  <c r="AH400" i="12"/>
  <c r="AE400" i="12"/>
  <c r="Y400" i="12"/>
  <c r="T400" i="12"/>
  <c r="T404" i="12" s="1"/>
  <c r="Q400" i="12"/>
  <c r="N400" i="12"/>
  <c r="K400" i="12"/>
  <c r="AH399" i="12"/>
  <c r="AE399" i="12"/>
  <c r="Y399" i="12"/>
  <c r="T399" i="12"/>
  <c r="Q399" i="12"/>
  <c r="N399" i="12"/>
  <c r="K399" i="12"/>
  <c r="AH398" i="12"/>
  <c r="AE398" i="12"/>
  <c r="Y398" i="12"/>
  <c r="T398" i="12"/>
  <c r="Q398" i="12"/>
  <c r="N398" i="12"/>
  <c r="K398" i="12"/>
  <c r="AH397" i="12"/>
  <c r="AH404" i="12" s="1"/>
  <c r="AE397" i="12"/>
  <c r="AE404" i="12" s="1"/>
  <c r="Y397" i="12"/>
  <c r="Y404" i="12" s="1"/>
  <c r="T397" i="12"/>
  <c r="Q397" i="12"/>
  <c r="Q404" i="12" s="1"/>
  <c r="N397" i="12"/>
  <c r="N404" i="12" s="1"/>
  <c r="K397" i="12"/>
  <c r="K404" i="12" s="1"/>
  <c r="AH395" i="12"/>
  <c r="AE395" i="12"/>
  <c r="Y395" i="12"/>
  <c r="T395" i="12"/>
  <c r="Q395" i="12"/>
  <c r="N395" i="12"/>
  <c r="K395" i="12"/>
  <c r="AH394" i="12"/>
  <c r="AE394" i="12"/>
  <c r="Y394" i="12"/>
  <c r="T394" i="12"/>
  <c r="Q394" i="12"/>
  <c r="N394" i="12"/>
  <c r="K394" i="12"/>
  <c r="AH393" i="12"/>
  <c r="AE393" i="12"/>
  <c r="Y393" i="12"/>
  <c r="T393" i="12"/>
  <c r="Q393" i="12"/>
  <c r="N393" i="12"/>
  <c r="K393" i="12"/>
  <c r="AH392" i="12"/>
  <c r="AE392" i="12"/>
  <c r="Y392" i="12"/>
  <c r="Y396" i="12" s="1"/>
  <c r="T392" i="12"/>
  <c r="Q392" i="12"/>
  <c r="N392" i="12"/>
  <c r="K392" i="12"/>
  <c r="K396" i="12" s="1"/>
  <c r="AH391" i="12"/>
  <c r="AE391" i="12"/>
  <c r="Y391" i="12"/>
  <c r="T391" i="12"/>
  <c r="Q391" i="12"/>
  <c r="N391" i="12"/>
  <c r="K391" i="12"/>
  <c r="AH390" i="12"/>
  <c r="AE390" i="12"/>
  <c r="Y390" i="12"/>
  <c r="T390" i="12"/>
  <c r="Q390" i="12"/>
  <c r="N390" i="12"/>
  <c r="K390" i="12"/>
  <c r="AH389" i="12"/>
  <c r="AH396" i="12" s="1"/>
  <c r="AE389" i="12"/>
  <c r="AE396" i="12" s="1"/>
  <c r="Y389" i="12"/>
  <c r="T389" i="12"/>
  <c r="T396" i="12" s="1"/>
  <c r="Q389" i="12"/>
  <c r="Q396" i="12" s="1"/>
  <c r="N389" i="12"/>
  <c r="N396" i="12" s="1"/>
  <c r="K389" i="12"/>
  <c r="AH387" i="12"/>
  <c r="AE387" i="12"/>
  <c r="Y387" i="12"/>
  <c r="T387" i="12"/>
  <c r="Q387" i="12"/>
  <c r="N387" i="12"/>
  <c r="K387" i="12"/>
  <c r="AH386" i="12"/>
  <c r="AE386" i="12"/>
  <c r="Y386" i="12"/>
  <c r="T386" i="12"/>
  <c r="Q386" i="12"/>
  <c r="N386" i="12"/>
  <c r="K386" i="12"/>
  <c r="AH385" i="12"/>
  <c r="AE385" i="12"/>
  <c r="Y385" i="12"/>
  <c r="T385" i="12"/>
  <c r="Q385" i="12"/>
  <c r="N385" i="12"/>
  <c r="K385" i="12"/>
  <c r="AH384" i="12"/>
  <c r="AE384" i="12"/>
  <c r="AE388" i="12" s="1"/>
  <c r="Y384" i="12"/>
  <c r="T384" i="12"/>
  <c r="Q384" i="12"/>
  <c r="N384" i="12"/>
  <c r="N388" i="12" s="1"/>
  <c r="K384" i="12"/>
  <c r="AH383" i="12"/>
  <c r="AE383" i="12"/>
  <c r="Y383" i="12"/>
  <c r="T383" i="12"/>
  <c r="Q383" i="12"/>
  <c r="N383" i="12"/>
  <c r="K383" i="12"/>
  <c r="AH382" i="12"/>
  <c r="AE382" i="12"/>
  <c r="Y382" i="12"/>
  <c r="T382" i="12"/>
  <c r="Q382" i="12"/>
  <c r="N382" i="12"/>
  <c r="K382" i="12"/>
  <c r="AH381" i="12"/>
  <c r="AH388" i="12" s="1"/>
  <c r="AE381" i="12"/>
  <c r="Y381" i="12"/>
  <c r="Y388" i="12" s="1"/>
  <c r="T381" i="12"/>
  <c r="T388" i="12" s="1"/>
  <c r="Q381" i="12"/>
  <c r="Q388" i="12" s="1"/>
  <c r="N381" i="12"/>
  <c r="K381" i="12"/>
  <c r="K388" i="12" s="1"/>
  <c r="AH379" i="12"/>
  <c r="AE379" i="12"/>
  <c r="Y379" i="12"/>
  <c r="T379" i="12"/>
  <c r="Q379" i="12"/>
  <c r="N379" i="12"/>
  <c r="K379" i="12"/>
  <c r="AH378" i="12"/>
  <c r="AE378" i="12"/>
  <c r="Y378" i="12"/>
  <c r="T378" i="12"/>
  <c r="Q378" i="12"/>
  <c r="N378" i="12"/>
  <c r="K378" i="12"/>
  <c r="AH377" i="12"/>
  <c r="AE377" i="12"/>
  <c r="Y377" i="12"/>
  <c r="T377" i="12"/>
  <c r="Q377" i="12"/>
  <c r="N377" i="12"/>
  <c r="K377" i="12"/>
  <c r="AH376" i="12"/>
  <c r="AH380" i="12" s="1"/>
  <c r="AE376" i="12"/>
  <c r="Y376" i="12"/>
  <c r="T376" i="12"/>
  <c r="Q376" i="12"/>
  <c r="Q380" i="12" s="1"/>
  <c r="N376" i="12"/>
  <c r="K376" i="12"/>
  <c r="AH375" i="12"/>
  <c r="AE375" i="12"/>
  <c r="Y375" i="12"/>
  <c r="T375" i="12"/>
  <c r="Q375" i="12"/>
  <c r="N375" i="12"/>
  <c r="K375" i="12"/>
  <c r="AH374" i="12"/>
  <c r="AE374" i="12"/>
  <c r="Y374" i="12"/>
  <c r="T374" i="12"/>
  <c r="Q374" i="12"/>
  <c r="N374" i="12"/>
  <c r="K374" i="12"/>
  <c r="AH373" i="12"/>
  <c r="AE373" i="12"/>
  <c r="AE380" i="12" s="1"/>
  <c r="Y373" i="12"/>
  <c r="Y380" i="12" s="1"/>
  <c r="T373" i="12"/>
  <c r="T380" i="12" s="1"/>
  <c r="Q373" i="12"/>
  <c r="N373" i="12"/>
  <c r="N380" i="12" s="1"/>
  <c r="K373" i="12"/>
  <c r="K380" i="12" s="1"/>
  <c r="AH371" i="12"/>
  <c r="AE371" i="12"/>
  <c r="Y371" i="12"/>
  <c r="T371" i="12"/>
  <c r="Q371" i="12"/>
  <c r="N371" i="12"/>
  <c r="K371" i="12"/>
  <c r="AH370" i="12"/>
  <c r="AE370" i="12"/>
  <c r="Y370" i="12"/>
  <c r="T370" i="12"/>
  <c r="Q370" i="12"/>
  <c r="N370" i="12"/>
  <c r="K370" i="12"/>
  <c r="AH369" i="12"/>
  <c r="AE369" i="12"/>
  <c r="Y369" i="12"/>
  <c r="T369" i="12"/>
  <c r="Q369" i="12"/>
  <c r="N369" i="12"/>
  <c r="K369" i="12"/>
  <c r="AH368" i="12"/>
  <c r="AE368" i="12"/>
  <c r="Y368" i="12"/>
  <c r="T368" i="12"/>
  <c r="T372" i="12" s="1"/>
  <c r="Q368" i="12"/>
  <c r="N368" i="12"/>
  <c r="K368" i="12"/>
  <c r="AH367" i="12"/>
  <c r="AE367" i="12"/>
  <c r="Y367" i="12"/>
  <c r="T367" i="12"/>
  <c r="Q367" i="12"/>
  <c r="N367" i="12"/>
  <c r="K367" i="12"/>
  <c r="AH366" i="12"/>
  <c r="AE366" i="12"/>
  <c r="Y366" i="12"/>
  <c r="T366" i="12"/>
  <c r="Q366" i="12"/>
  <c r="N366" i="12"/>
  <c r="K366" i="12"/>
  <c r="AH365" i="12"/>
  <c r="AH372" i="12" s="1"/>
  <c r="AE365" i="12"/>
  <c r="AE372" i="12" s="1"/>
  <c r="Y365" i="12"/>
  <c r="Y372" i="12" s="1"/>
  <c r="T365" i="12"/>
  <c r="Q365" i="12"/>
  <c r="Q372" i="12" s="1"/>
  <c r="N365" i="12"/>
  <c r="N372" i="12" s="1"/>
  <c r="K365" i="12"/>
  <c r="K372" i="12" s="1"/>
  <c r="AH363" i="12"/>
  <c r="AE363" i="12"/>
  <c r="Y363" i="12"/>
  <c r="T363" i="12"/>
  <c r="Q363" i="12"/>
  <c r="N363" i="12"/>
  <c r="K363" i="12"/>
  <c r="AH362" i="12"/>
  <c r="AE362" i="12"/>
  <c r="Y362" i="12"/>
  <c r="T362" i="12"/>
  <c r="Q362" i="12"/>
  <c r="N362" i="12"/>
  <c r="K362" i="12"/>
  <c r="AH361" i="12"/>
  <c r="AE361" i="12"/>
  <c r="Y361" i="12"/>
  <c r="T361" i="12"/>
  <c r="Q361" i="12"/>
  <c r="N361" i="12"/>
  <c r="K361" i="12"/>
  <c r="AH360" i="12"/>
  <c r="AE360" i="12"/>
  <c r="Y360" i="12"/>
  <c r="Y364" i="12" s="1"/>
  <c r="T360" i="12"/>
  <c r="Q360" i="12"/>
  <c r="N360" i="12"/>
  <c r="K360" i="12"/>
  <c r="K364" i="12" s="1"/>
  <c r="AH359" i="12"/>
  <c r="AE359" i="12"/>
  <c r="Y359" i="12"/>
  <c r="T359" i="12"/>
  <c r="Q359" i="12"/>
  <c r="N359" i="12"/>
  <c r="K359" i="12"/>
  <c r="AH358" i="12"/>
  <c r="AE358" i="12"/>
  <c r="Y358" i="12"/>
  <c r="T358" i="12"/>
  <c r="Q358" i="12"/>
  <c r="N358" i="12"/>
  <c r="K358" i="12"/>
  <c r="AH357" i="12"/>
  <c r="AH364" i="12" s="1"/>
  <c r="AE357" i="12"/>
  <c r="AE364" i="12" s="1"/>
  <c r="Y357" i="12"/>
  <c r="T357" i="12"/>
  <c r="T364" i="12" s="1"/>
  <c r="Q357" i="12"/>
  <c r="Q364" i="12" s="1"/>
  <c r="N357" i="12"/>
  <c r="N364" i="12" s="1"/>
  <c r="K357" i="12"/>
  <c r="AH355" i="12"/>
  <c r="AE355" i="12"/>
  <c r="Y355" i="12"/>
  <c r="T355" i="12"/>
  <c r="Q355" i="12"/>
  <c r="N355" i="12"/>
  <c r="K355" i="12"/>
  <c r="AH354" i="12"/>
  <c r="AE354" i="12"/>
  <c r="Y354" i="12"/>
  <c r="T354" i="12"/>
  <c r="Q354" i="12"/>
  <c r="N354" i="12"/>
  <c r="K354" i="12"/>
  <c r="AH353" i="12"/>
  <c r="AE353" i="12"/>
  <c r="Y353" i="12"/>
  <c r="T353" i="12"/>
  <c r="Q353" i="12"/>
  <c r="N353" i="12"/>
  <c r="K353" i="12"/>
  <c r="AH352" i="12"/>
  <c r="AE352" i="12"/>
  <c r="AE356" i="12" s="1"/>
  <c r="Y352" i="12"/>
  <c r="T352" i="12"/>
  <c r="Q352" i="12"/>
  <c r="N352" i="12"/>
  <c r="N356" i="12" s="1"/>
  <c r="K352" i="12"/>
  <c r="AH351" i="12"/>
  <c r="AE351" i="12"/>
  <c r="Y351" i="12"/>
  <c r="T351" i="12"/>
  <c r="Q351" i="12"/>
  <c r="N351" i="12"/>
  <c r="K351" i="12"/>
  <c r="AH350" i="12"/>
  <c r="AE350" i="12"/>
  <c r="Y350" i="12"/>
  <c r="T350" i="12"/>
  <c r="Q350" i="12"/>
  <c r="N350" i="12"/>
  <c r="K350" i="12"/>
  <c r="AH349" i="12"/>
  <c r="AH356" i="12" s="1"/>
  <c r="AE349" i="12"/>
  <c r="Y349" i="12"/>
  <c r="Y356" i="12" s="1"/>
  <c r="T349" i="12"/>
  <c r="T356" i="12" s="1"/>
  <c r="Q349" i="12"/>
  <c r="Q356" i="12" s="1"/>
  <c r="N349" i="12"/>
  <c r="K349" i="12"/>
  <c r="K356" i="12" s="1"/>
  <c r="AH347" i="12"/>
  <c r="AE347" i="12"/>
  <c r="Y347" i="12"/>
  <c r="T347" i="12"/>
  <c r="Q347" i="12"/>
  <c r="N347" i="12"/>
  <c r="K347" i="12"/>
  <c r="AH346" i="12"/>
  <c r="AE346" i="12"/>
  <c r="Y346" i="12"/>
  <c r="T346" i="12"/>
  <c r="Q346" i="12"/>
  <c r="N346" i="12"/>
  <c r="K346" i="12"/>
  <c r="AH345" i="12"/>
  <c r="AE345" i="12"/>
  <c r="Y345" i="12"/>
  <c r="T345" i="12"/>
  <c r="Q345" i="12"/>
  <c r="N345" i="12"/>
  <c r="K345" i="12"/>
  <c r="AH344" i="12"/>
  <c r="AE344" i="12"/>
  <c r="Y344" i="12"/>
  <c r="T344" i="12"/>
  <c r="T348" i="12" s="1"/>
  <c r="Q344" i="12"/>
  <c r="N344" i="12"/>
  <c r="K344" i="12"/>
  <c r="AH343" i="12"/>
  <c r="AE343" i="12"/>
  <c r="Y343" i="12"/>
  <c r="T343" i="12"/>
  <c r="Q343" i="12"/>
  <c r="N343" i="12"/>
  <c r="K343" i="12"/>
  <c r="AH342" i="12"/>
  <c r="AE342" i="12"/>
  <c r="Y342" i="12"/>
  <c r="T342" i="12"/>
  <c r="Q342" i="12"/>
  <c r="N342" i="12"/>
  <c r="K342" i="12"/>
  <c r="AH341" i="12"/>
  <c r="AH348" i="12" s="1"/>
  <c r="AE341" i="12"/>
  <c r="AE348" i="12" s="1"/>
  <c r="Y341" i="12"/>
  <c r="Y348" i="12" s="1"/>
  <c r="T341" i="12"/>
  <c r="Q341" i="12"/>
  <c r="Q348" i="12" s="1"/>
  <c r="N341" i="12"/>
  <c r="N348" i="12" s="1"/>
  <c r="K341" i="12"/>
  <c r="K348" i="12" s="1"/>
  <c r="AH339" i="12"/>
  <c r="AE339" i="12"/>
  <c r="Y339" i="12"/>
  <c r="T339" i="12"/>
  <c r="Q339" i="12"/>
  <c r="N339" i="12"/>
  <c r="K339" i="12"/>
  <c r="AH338" i="12"/>
  <c r="AE338" i="12"/>
  <c r="Y338" i="12"/>
  <c r="T338" i="12"/>
  <c r="Q338" i="12"/>
  <c r="N338" i="12"/>
  <c r="K338" i="12"/>
  <c r="AH337" i="12"/>
  <c r="AE337" i="12"/>
  <c r="Y337" i="12"/>
  <c r="T337" i="12"/>
  <c r="Q337" i="12"/>
  <c r="N337" i="12"/>
  <c r="K337" i="12"/>
  <c r="AH336" i="12"/>
  <c r="AE336" i="12"/>
  <c r="Y336" i="12"/>
  <c r="Y340" i="12" s="1"/>
  <c r="T336" i="12"/>
  <c r="Q336" i="12"/>
  <c r="N336" i="12"/>
  <c r="K336" i="12"/>
  <c r="K340" i="12" s="1"/>
  <c r="AH335" i="12"/>
  <c r="AE335" i="12"/>
  <c r="Y335" i="12"/>
  <c r="T335" i="12"/>
  <c r="Q335" i="12"/>
  <c r="N335" i="12"/>
  <c r="K335" i="12"/>
  <c r="AH334" i="12"/>
  <c r="AE334" i="12"/>
  <c r="Y334" i="12"/>
  <c r="T334" i="12"/>
  <c r="Q334" i="12"/>
  <c r="N334" i="12"/>
  <c r="K334" i="12"/>
  <c r="AH333" i="12"/>
  <c r="AH340" i="12" s="1"/>
  <c r="AE333" i="12"/>
  <c r="AE340" i="12" s="1"/>
  <c r="Y333" i="12"/>
  <c r="T333" i="12"/>
  <c r="T340" i="12" s="1"/>
  <c r="Q333" i="12"/>
  <c r="Q340" i="12" s="1"/>
  <c r="N333" i="12"/>
  <c r="N340" i="12" s="1"/>
  <c r="K333" i="12"/>
  <c r="AH331" i="12"/>
  <c r="AE331" i="12"/>
  <c r="Y331" i="12"/>
  <c r="T331" i="12"/>
  <c r="Q331" i="12"/>
  <c r="N331" i="12"/>
  <c r="K331" i="12"/>
  <c r="AH330" i="12"/>
  <c r="AE330" i="12"/>
  <c r="Y330" i="12"/>
  <c r="T330" i="12"/>
  <c r="Q330" i="12"/>
  <c r="N330" i="12"/>
  <c r="K330" i="12"/>
  <c r="AH329" i="12"/>
  <c r="AE329" i="12"/>
  <c r="Y329" i="12"/>
  <c r="T329" i="12"/>
  <c r="Q329" i="12"/>
  <c r="N329" i="12"/>
  <c r="K329" i="12"/>
  <c r="AH328" i="12"/>
  <c r="AE328" i="12"/>
  <c r="AE332" i="12" s="1"/>
  <c r="Y328" i="12"/>
  <c r="T328" i="12"/>
  <c r="Q328" i="12"/>
  <c r="N328" i="12"/>
  <c r="N332" i="12" s="1"/>
  <c r="K328" i="12"/>
  <c r="AH327" i="12"/>
  <c r="AE327" i="12"/>
  <c r="Y327" i="12"/>
  <c r="T327" i="12"/>
  <c r="Q327" i="12"/>
  <c r="N327" i="12"/>
  <c r="K327" i="12"/>
  <c r="AH326" i="12"/>
  <c r="AE326" i="12"/>
  <c r="Y326" i="12"/>
  <c r="T326" i="12"/>
  <c r="Q326" i="12"/>
  <c r="N326" i="12"/>
  <c r="K326" i="12"/>
  <c r="AH325" i="12"/>
  <c r="AH332" i="12" s="1"/>
  <c r="AE325" i="12"/>
  <c r="Y325" i="12"/>
  <c r="Y332" i="12" s="1"/>
  <c r="T325" i="12"/>
  <c r="T332" i="12" s="1"/>
  <c r="Q325" i="12"/>
  <c r="Q332" i="12" s="1"/>
  <c r="N325" i="12"/>
  <c r="K325" i="12"/>
  <c r="K332" i="12" s="1"/>
  <c r="AH323" i="12"/>
  <c r="AE323" i="12"/>
  <c r="Y323" i="12"/>
  <c r="T323" i="12"/>
  <c r="Q323" i="12"/>
  <c r="N323" i="12"/>
  <c r="K323" i="12"/>
  <c r="AH322" i="12"/>
  <c r="AE322" i="12"/>
  <c r="Y322" i="12"/>
  <c r="T322" i="12"/>
  <c r="Q322" i="12"/>
  <c r="N322" i="12"/>
  <c r="K322" i="12"/>
  <c r="AH321" i="12"/>
  <c r="AE321" i="12"/>
  <c r="Y321" i="12"/>
  <c r="T321" i="12"/>
  <c r="Q321" i="12"/>
  <c r="N321" i="12"/>
  <c r="K321" i="12"/>
  <c r="AH320" i="12"/>
  <c r="AH324" i="12" s="1"/>
  <c r="AE320" i="12"/>
  <c r="Y320" i="12"/>
  <c r="T320" i="12"/>
  <c r="Q320" i="12"/>
  <c r="Q324" i="12" s="1"/>
  <c r="N320" i="12"/>
  <c r="K320" i="12"/>
  <c r="AH319" i="12"/>
  <c r="AE319" i="12"/>
  <c r="Y319" i="12"/>
  <c r="T319" i="12"/>
  <c r="Q319" i="12"/>
  <c r="N319" i="12"/>
  <c r="K319" i="12"/>
  <c r="AH318" i="12"/>
  <c r="AE318" i="12"/>
  <c r="Y318" i="12"/>
  <c r="T318" i="12"/>
  <c r="Q318" i="12"/>
  <c r="N318" i="12"/>
  <c r="K318" i="12"/>
  <c r="AH317" i="12"/>
  <c r="AE317" i="12"/>
  <c r="AE324" i="12" s="1"/>
  <c r="Y317" i="12"/>
  <c r="Y324" i="12" s="1"/>
  <c r="T317" i="12"/>
  <c r="T324" i="12" s="1"/>
  <c r="Q317" i="12"/>
  <c r="N317" i="12"/>
  <c r="N324" i="12" s="1"/>
  <c r="K317" i="12"/>
  <c r="K324" i="12" s="1"/>
  <c r="AH315" i="12"/>
  <c r="AE315" i="12"/>
  <c r="Y315" i="12"/>
  <c r="T315" i="12"/>
  <c r="Q315" i="12"/>
  <c r="N315" i="12"/>
  <c r="K315" i="12"/>
  <c r="AH314" i="12"/>
  <c r="AE314" i="12"/>
  <c r="Y314" i="12"/>
  <c r="T314" i="12"/>
  <c r="Q314" i="12"/>
  <c r="N314" i="12"/>
  <c r="K314" i="12"/>
  <c r="AH313" i="12"/>
  <c r="AE313" i="12"/>
  <c r="Y313" i="12"/>
  <c r="T313" i="12"/>
  <c r="Q313" i="12"/>
  <c r="N313" i="12"/>
  <c r="K313" i="12"/>
  <c r="AH312" i="12"/>
  <c r="AE312" i="12"/>
  <c r="Y312" i="12"/>
  <c r="T312" i="12"/>
  <c r="T316" i="12" s="1"/>
  <c r="Q312" i="12"/>
  <c r="N312" i="12"/>
  <c r="K312" i="12"/>
  <c r="AH311" i="12"/>
  <c r="AE311" i="12"/>
  <c r="Y311" i="12"/>
  <c r="T311" i="12"/>
  <c r="Q311" i="12"/>
  <c r="N311" i="12"/>
  <c r="K311" i="12"/>
  <c r="AH310" i="12"/>
  <c r="AE310" i="12"/>
  <c r="Y310" i="12"/>
  <c r="T310" i="12"/>
  <c r="Q310" i="12"/>
  <c r="N310" i="12"/>
  <c r="K310" i="12"/>
  <c r="AH309" i="12"/>
  <c r="AH316" i="12" s="1"/>
  <c r="AE309" i="12"/>
  <c r="AE316" i="12" s="1"/>
  <c r="Y309" i="12"/>
  <c r="Y316" i="12" s="1"/>
  <c r="T309" i="12"/>
  <c r="Q309" i="12"/>
  <c r="Q316" i="12" s="1"/>
  <c r="N309" i="12"/>
  <c r="N316" i="12" s="1"/>
  <c r="K309" i="12"/>
  <c r="K316" i="12" s="1"/>
  <c r="AH307" i="12"/>
  <c r="AE307" i="12"/>
  <c r="Y307" i="12"/>
  <c r="T307" i="12"/>
  <c r="Q307" i="12"/>
  <c r="N307" i="12"/>
  <c r="K307" i="12"/>
  <c r="AH306" i="12"/>
  <c r="AE306" i="12"/>
  <c r="Y306" i="12"/>
  <c r="T306" i="12"/>
  <c r="Q306" i="12"/>
  <c r="N306" i="12"/>
  <c r="K306" i="12"/>
  <c r="AH305" i="12"/>
  <c r="AE305" i="12"/>
  <c r="Y305" i="12"/>
  <c r="T305" i="12"/>
  <c r="Q305" i="12"/>
  <c r="N305" i="12"/>
  <c r="K305" i="12"/>
  <c r="AH304" i="12"/>
  <c r="AE304" i="12"/>
  <c r="Y304" i="12"/>
  <c r="Y308" i="12" s="1"/>
  <c r="T304" i="12"/>
  <c r="Q304" i="12"/>
  <c r="N304" i="12"/>
  <c r="K304" i="12"/>
  <c r="K308" i="12" s="1"/>
  <c r="AH303" i="12"/>
  <c r="AE303" i="12"/>
  <c r="Y303" i="12"/>
  <c r="T303" i="12"/>
  <c r="Q303" i="12"/>
  <c r="N303" i="12"/>
  <c r="K303" i="12"/>
  <c r="AH302" i="12"/>
  <c r="AE302" i="12"/>
  <c r="Y302" i="12"/>
  <c r="T302" i="12"/>
  <c r="Q302" i="12"/>
  <c r="N302" i="12"/>
  <c r="K302" i="12"/>
  <c r="AH301" i="12"/>
  <c r="AH308" i="12" s="1"/>
  <c r="AE301" i="12"/>
  <c r="AE308" i="12" s="1"/>
  <c r="Y301" i="12"/>
  <c r="T301" i="12"/>
  <c r="T308" i="12" s="1"/>
  <c r="Q301" i="12"/>
  <c r="Q308" i="12" s="1"/>
  <c r="N301" i="12"/>
  <c r="N308" i="12" s="1"/>
  <c r="K301" i="12"/>
  <c r="AH299" i="12"/>
  <c r="AE299" i="12"/>
  <c r="Y299" i="12"/>
  <c r="T299" i="12"/>
  <c r="Q299" i="12"/>
  <c r="N299" i="12"/>
  <c r="K299" i="12"/>
  <c r="AH298" i="12"/>
  <c r="AE298" i="12"/>
  <c r="Y298" i="12"/>
  <c r="T298" i="12"/>
  <c r="Q298" i="12"/>
  <c r="N298" i="12"/>
  <c r="K298" i="12"/>
  <c r="AH297" i="12"/>
  <c r="AE297" i="12"/>
  <c r="Y297" i="12"/>
  <c r="T297" i="12"/>
  <c r="Q297" i="12"/>
  <c r="N297" i="12"/>
  <c r="K297" i="12"/>
  <c r="AH296" i="12"/>
  <c r="AE296" i="12"/>
  <c r="AE300" i="12" s="1"/>
  <c r="Y296" i="12"/>
  <c r="T296" i="12"/>
  <c r="Q296" i="12"/>
  <c r="N296" i="12"/>
  <c r="N300" i="12" s="1"/>
  <c r="K296" i="12"/>
  <c r="AH295" i="12"/>
  <c r="AE295" i="12"/>
  <c r="Y295" i="12"/>
  <c r="T295" i="12"/>
  <c r="Q295" i="12"/>
  <c r="N295" i="12"/>
  <c r="K295" i="12"/>
  <c r="AH294" i="12"/>
  <c r="AE294" i="12"/>
  <c r="Y294" i="12"/>
  <c r="T294" i="12"/>
  <c r="Q294" i="12"/>
  <c r="N294" i="12"/>
  <c r="K294" i="12"/>
  <c r="AH293" i="12"/>
  <c r="AH300" i="12" s="1"/>
  <c r="AE293" i="12"/>
  <c r="Y293" i="12"/>
  <c r="Y300" i="12" s="1"/>
  <c r="T293" i="12"/>
  <c r="T300" i="12" s="1"/>
  <c r="Q293" i="12"/>
  <c r="Q300" i="12" s="1"/>
  <c r="N293" i="12"/>
  <c r="K293" i="12"/>
  <c r="K300" i="12" s="1"/>
  <c r="AH291" i="12"/>
  <c r="AE291" i="12"/>
  <c r="Y291" i="12"/>
  <c r="T291" i="12"/>
  <c r="Q291" i="12"/>
  <c r="N291" i="12"/>
  <c r="K291" i="12"/>
  <c r="AH290" i="12"/>
  <c r="AE290" i="12"/>
  <c r="Y290" i="12"/>
  <c r="T290" i="12"/>
  <c r="Q290" i="12"/>
  <c r="N290" i="12"/>
  <c r="K290" i="12"/>
  <c r="AH289" i="12"/>
  <c r="AE289" i="12"/>
  <c r="Y289" i="12"/>
  <c r="T289" i="12"/>
  <c r="Q289" i="12"/>
  <c r="N289" i="12"/>
  <c r="K289" i="12"/>
  <c r="AH288" i="12"/>
  <c r="AE288" i="12"/>
  <c r="Y288" i="12"/>
  <c r="T288" i="12"/>
  <c r="T292" i="12" s="1"/>
  <c r="Q288" i="12"/>
  <c r="N288" i="12"/>
  <c r="K288" i="12"/>
  <c r="AH287" i="12"/>
  <c r="AE287" i="12"/>
  <c r="Y287" i="12"/>
  <c r="T287" i="12"/>
  <c r="Q287" i="12"/>
  <c r="N287" i="12"/>
  <c r="K287" i="12"/>
  <c r="AH286" i="12"/>
  <c r="AE286" i="12"/>
  <c r="Y286" i="12"/>
  <c r="T286" i="12"/>
  <c r="Q286" i="12"/>
  <c r="N286" i="12"/>
  <c r="K286" i="12"/>
  <c r="AH285" i="12"/>
  <c r="AH292" i="12" s="1"/>
  <c r="AE285" i="12"/>
  <c r="AE292" i="12" s="1"/>
  <c r="Y285" i="12"/>
  <c r="Y292" i="12" s="1"/>
  <c r="T285" i="12"/>
  <c r="Q285" i="12"/>
  <c r="Q292" i="12" s="1"/>
  <c r="N285" i="12"/>
  <c r="N292" i="12" s="1"/>
  <c r="K285" i="12"/>
  <c r="K292" i="12" s="1"/>
  <c r="AH283" i="12"/>
  <c r="AE283" i="12"/>
  <c r="Y283" i="12"/>
  <c r="T283" i="12"/>
  <c r="Q283" i="12"/>
  <c r="N283" i="12"/>
  <c r="K283" i="12"/>
  <c r="AH282" i="12"/>
  <c r="AE282" i="12"/>
  <c r="Y282" i="12"/>
  <c r="T282" i="12"/>
  <c r="Q282" i="12"/>
  <c r="N282" i="12"/>
  <c r="K282" i="12"/>
  <c r="AH281" i="12"/>
  <c r="AE281" i="12"/>
  <c r="Y281" i="12"/>
  <c r="T281" i="12"/>
  <c r="Q281" i="12"/>
  <c r="N281" i="12"/>
  <c r="K281" i="12"/>
  <c r="AH280" i="12"/>
  <c r="AE280" i="12"/>
  <c r="Y280" i="12"/>
  <c r="Y284" i="12" s="1"/>
  <c r="T280" i="12"/>
  <c r="Q280" i="12"/>
  <c r="N280" i="12"/>
  <c r="K280" i="12"/>
  <c r="K284" i="12" s="1"/>
  <c r="AH279" i="12"/>
  <c r="AE279" i="12"/>
  <c r="Y279" i="12"/>
  <c r="T279" i="12"/>
  <c r="Q279" i="12"/>
  <c r="N279" i="12"/>
  <c r="K279" i="12"/>
  <c r="AH278" i="12"/>
  <c r="AE278" i="12"/>
  <c r="Y278" i="12"/>
  <c r="T278" i="12"/>
  <c r="Q278" i="12"/>
  <c r="N278" i="12"/>
  <c r="K278" i="12"/>
  <c r="AH277" i="12"/>
  <c r="AH284" i="12" s="1"/>
  <c r="AE277" i="12"/>
  <c r="AE284" i="12" s="1"/>
  <c r="Y277" i="12"/>
  <c r="T277" i="12"/>
  <c r="T284" i="12" s="1"/>
  <c r="Q277" i="12"/>
  <c r="Q284" i="12" s="1"/>
  <c r="N277" i="12"/>
  <c r="N284" i="12" s="1"/>
  <c r="K277" i="12"/>
  <c r="AH275" i="12"/>
  <c r="AE275" i="12"/>
  <c r="Y275" i="12"/>
  <c r="T275" i="12"/>
  <c r="Q275" i="12"/>
  <c r="N275" i="12"/>
  <c r="K275" i="12"/>
  <c r="AH274" i="12"/>
  <c r="AE274" i="12"/>
  <c r="Y274" i="12"/>
  <c r="T274" i="12"/>
  <c r="Q274" i="12"/>
  <c r="N274" i="12"/>
  <c r="K274" i="12"/>
  <c r="AH273" i="12"/>
  <c r="AE273" i="12"/>
  <c r="Y273" i="12"/>
  <c r="T273" i="12"/>
  <c r="Q273" i="12"/>
  <c r="N273" i="12"/>
  <c r="K273" i="12"/>
  <c r="AH272" i="12"/>
  <c r="AE272" i="12"/>
  <c r="AE276" i="12" s="1"/>
  <c r="Y272" i="12"/>
  <c r="T272" i="12"/>
  <c r="Q272" i="12"/>
  <c r="N272" i="12"/>
  <c r="N276" i="12" s="1"/>
  <c r="K272" i="12"/>
  <c r="AH271" i="12"/>
  <c r="AE271" i="12"/>
  <c r="Y271" i="12"/>
  <c r="T271" i="12"/>
  <c r="Q271" i="12"/>
  <c r="N271" i="12"/>
  <c r="K271" i="12"/>
  <c r="AH270" i="12"/>
  <c r="AE270" i="12"/>
  <c r="Y270" i="12"/>
  <c r="T270" i="12"/>
  <c r="Q270" i="12"/>
  <c r="N270" i="12"/>
  <c r="K270" i="12"/>
  <c r="AH269" i="12"/>
  <c r="AH276" i="12" s="1"/>
  <c r="AE269" i="12"/>
  <c r="Y269" i="12"/>
  <c r="Y276" i="12" s="1"/>
  <c r="T269" i="12"/>
  <c r="T276" i="12" s="1"/>
  <c r="Q269" i="12"/>
  <c r="Q276" i="12" s="1"/>
  <c r="N269" i="12"/>
  <c r="K269" i="12"/>
  <c r="K276" i="12" s="1"/>
  <c r="AH267" i="12"/>
  <c r="AE267" i="12"/>
  <c r="Y267" i="12"/>
  <c r="T267" i="12"/>
  <c r="Q267" i="12"/>
  <c r="N267" i="12"/>
  <c r="K267" i="12"/>
  <c r="AH266" i="12"/>
  <c r="AE266" i="12"/>
  <c r="Y266" i="12"/>
  <c r="T266" i="12"/>
  <c r="Q266" i="12"/>
  <c r="N266" i="12"/>
  <c r="K266" i="12"/>
  <c r="AH265" i="12"/>
  <c r="AE265" i="12"/>
  <c r="Y265" i="12"/>
  <c r="T265" i="12"/>
  <c r="Q265" i="12"/>
  <c r="N265" i="12"/>
  <c r="K265" i="12"/>
  <c r="AH264" i="12"/>
  <c r="AH268" i="12" s="1"/>
  <c r="AE264" i="12"/>
  <c r="Y264" i="12"/>
  <c r="T264" i="12"/>
  <c r="Q264" i="12"/>
  <c r="Q268" i="12" s="1"/>
  <c r="N264" i="12"/>
  <c r="K264" i="12"/>
  <c r="AH263" i="12"/>
  <c r="AE263" i="12"/>
  <c r="Y263" i="12"/>
  <c r="T263" i="12"/>
  <c r="Q263" i="12"/>
  <c r="N263" i="12"/>
  <c r="K263" i="12"/>
  <c r="AH262" i="12"/>
  <c r="AE262" i="12"/>
  <c r="AE268" i="12" s="1"/>
  <c r="Y262" i="12"/>
  <c r="T262" i="12"/>
  <c r="Q262" i="12"/>
  <c r="N262" i="12"/>
  <c r="N268" i="12" s="1"/>
  <c r="K262" i="12"/>
  <c r="AH261" i="12"/>
  <c r="AE261" i="12"/>
  <c r="Y261" i="12"/>
  <c r="Y268" i="12" s="1"/>
  <c r="T261" i="12"/>
  <c r="T268" i="12" s="1"/>
  <c r="Q261" i="12"/>
  <c r="N261" i="12"/>
  <c r="K261" i="12"/>
  <c r="K268" i="12" s="1"/>
  <c r="AH259" i="12"/>
  <c r="AE259" i="12"/>
  <c r="Y259" i="12"/>
  <c r="T259" i="12"/>
  <c r="Q259" i="12"/>
  <c r="N259" i="12"/>
  <c r="K259" i="12"/>
  <c r="AH258" i="12"/>
  <c r="AE258" i="12"/>
  <c r="Y258" i="12"/>
  <c r="T258" i="12"/>
  <c r="Q258" i="12"/>
  <c r="N258" i="12"/>
  <c r="K258" i="12"/>
  <c r="AH257" i="12"/>
  <c r="AE257" i="12"/>
  <c r="Y257" i="12"/>
  <c r="T257" i="12"/>
  <c r="Q257" i="12"/>
  <c r="N257" i="12"/>
  <c r="K257" i="12"/>
  <c r="AH256" i="12"/>
  <c r="AE256" i="12"/>
  <c r="Y256" i="12"/>
  <c r="T256" i="12"/>
  <c r="T260" i="12" s="1"/>
  <c r="Q256" i="12"/>
  <c r="N256" i="12"/>
  <c r="K256" i="12"/>
  <c r="AH255" i="12"/>
  <c r="AE255" i="12"/>
  <c r="Y255" i="12"/>
  <c r="T255" i="12"/>
  <c r="Q255" i="12"/>
  <c r="N255" i="12"/>
  <c r="K255" i="12"/>
  <c r="AH254" i="12"/>
  <c r="AH260" i="12" s="1"/>
  <c r="AE254" i="12"/>
  <c r="Y254" i="12"/>
  <c r="T254" i="12"/>
  <c r="Q254" i="12"/>
  <c r="Q260" i="12" s="1"/>
  <c r="N254" i="12"/>
  <c r="K254" i="12"/>
  <c r="AH253" i="12"/>
  <c r="AE253" i="12"/>
  <c r="AE260" i="12" s="1"/>
  <c r="Y253" i="12"/>
  <c r="Y260" i="12" s="1"/>
  <c r="T253" i="12"/>
  <c r="Q253" i="12"/>
  <c r="N253" i="12"/>
  <c r="N260" i="12" s="1"/>
  <c r="K253" i="12"/>
  <c r="K260" i="12" s="1"/>
  <c r="AH251" i="12"/>
  <c r="AE251" i="12"/>
  <c r="Y251" i="12"/>
  <c r="T251" i="12"/>
  <c r="Q251" i="12"/>
  <c r="N251" i="12"/>
  <c r="K251" i="12"/>
  <c r="AH250" i="12"/>
  <c r="AE250" i="12"/>
  <c r="Y250" i="12"/>
  <c r="T250" i="12"/>
  <c r="Q250" i="12"/>
  <c r="N250" i="12"/>
  <c r="K250" i="12"/>
  <c r="AH249" i="12"/>
  <c r="AE249" i="12"/>
  <c r="Y249" i="12"/>
  <c r="T249" i="12"/>
  <c r="Q249" i="12"/>
  <c r="N249" i="12"/>
  <c r="K249" i="12"/>
  <c r="AH248" i="12"/>
  <c r="AE248" i="12"/>
  <c r="Y248" i="12"/>
  <c r="Y252" i="12" s="1"/>
  <c r="T248" i="12"/>
  <c r="Q248" i="12"/>
  <c r="N248" i="12"/>
  <c r="K248" i="12"/>
  <c r="K252" i="12" s="1"/>
  <c r="AH247" i="12"/>
  <c r="AE247" i="12"/>
  <c r="Y247" i="12"/>
  <c r="T247" i="12"/>
  <c r="Q247" i="12"/>
  <c r="N247" i="12"/>
  <c r="K247" i="12"/>
  <c r="AH246" i="12"/>
  <c r="AE246" i="12"/>
  <c r="Y246" i="12"/>
  <c r="T246" i="12"/>
  <c r="T252" i="12" s="1"/>
  <c r="Q246" i="12"/>
  <c r="N246" i="12"/>
  <c r="K246" i="12"/>
  <c r="AH245" i="12"/>
  <c r="AH252" i="12" s="1"/>
  <c r="AE245" i="12"/>
  <c r="AE252" i="12" s="1"/>
  <c r="Y245" i="12"/>
  <c r="T245" i="12"/>
  <c r="Q245" i="12"/>
  <c r="Q252" i="12" s="1"/>
  <c r="N245" i="12"/>
  <c r="N252" i="12" s="1"/>
  <c r="K245" i="12"/>
  <c r="AH243" i="12"/>
  <c r="AE243" i="12"/>
  <c r="Y243" i="12"/>
  <c r="T243" i="12"/>
  <c r="Q243" i="12"/>
  <c r="N243" i="12"/>
  <c r="K243" i="12"/>
  <c r="AH242" i="12"/>
  <c r="AE242" i="12"/>
  <c r="Y242" i="12"/>
  <c r="T242" i="12"/>
  <c r="Q242" i="12"/>
  <c r="N242" i="12"/>
  <c r="K242" i="12"/>
  <c r="AH241" i="12"/>
  <c r="AE241" i="12"/>
  <c r="Y241" i="12"/>
  <c r="T241" i="12"/>
  <c r="Q241" i="12"/>
  <c r="N241" i="12"/>
  <c r="K241" i="12"/>
  <c r="AH240" i="12"/>
  <c r="AE240" i="12"/>
  <c r="AE244" i="12" s="1"/>
  <c r="Y240" i="12"/>
  <c r="T240" i="12"/>
  <c r="Q240" i="12"/>
  <c r="N240" i="12"/>
  <c r="N244" i="12" s="1"/>
  <c r="K240" i="12"/>
  <c r="AH239" i="12"/>
  <c r="AE239" i="12"/>
  <c r="Y239" i="12"/>
  <c r="T239" i="12"/>
  <c r="Q239" i="12"/>
  <c r="N239" i="12"/>
  <c r="K239" i="12"/>
  <c r="AH238" i="12"/>
  <c r="AE238" i="12"/>
  <c r="Y238" i="12"/>
  <c r="Y244" i="12" s="1"/>
  <c r="T238" i="12"/>
  <c r="Q238" i="12"/>
  <c r="N238" i="12"/>
  <c r="K238" i="12"/>
  <c r="K244" i="12" s="1"/>
  <c r="AH237" i="12"/>
  <c r="AH244" i="12" s="1"/>
  <c r="AE237" i="12"/>
  <c r="Y237" i="12"/>
  <c r="T237" i="12"/>
  <c r="T244" i="12" s="1"/>
  <c r="Q237" i="12"/>
  <c r="Q244" i="12" s="1"/>
  <c r="N237" i="12"/>
  <c r="K237" i="12"/>
  <c r="AH235" i="12"/>
  <c r="AE235" i="12"/>
  <c r="Y235" i="12"/>
  <c r="T235" i="12"/>
  <c r="Q235" i="12"/>
  <c r="N235" i="12"/>
  <c r="K235" i="12"/>
  <c r="AH234" i="12"/>
  <c r="AE234" i="12"/>
  <c r="Y234" i="12"/>
  <c r="T234" i="12"/>
  <c r="Q234" i="12"/>
  <c r="N234" i="12"/>
  <c r="K234" i="12"/>
  <c r="AH233" i="12"/>
  <c r="AE233" i="12"/>
  <c r="Y233" i="12"/>
  <c r="T233" i="12"/>
  <c r="Q233" i="12"/>
  <c r="N233" i="12"/>
  <c r="K233" i="12"/>
  <c r="AH232" i="12"/>
  <c r="AE232" i="12"/>
  <c r="Y232" i="12"/>
  <c r="T232" i="12"/>
  <c r="T236" i="12" s="1"/>
  <c r="Q232" i="12"/>
  <c r="N232" i="12"/>
  <c r="K232" i="12"/>
  <c r="AH231" i="12"/>
  <c r="AE231" i="12"/>
  <c r="Y231" i="12"/>
  <c r="T231" i="12"/>
  <c r="Q231" i="12"/>
  <c r="N231" i="12"/>
  <c r="K231" i="12"/>
  <c r="AH230" i="12"/>
  <c r="AE230" i="12"/>
  <c r="Y230" i="12"/>
  <c r="T230" i="12"/>
  <c r="Q230" i="12"/>
  <c r="N230" i="12"/>
  <c r="K230" i="12"/>
  <c r="AH229" i="12"/>
  <c r="AH236" i="12" s="1"/>
  <c r="AE229" i="12"/>
  <c r="AE236" i="12" s="1"/>
  <c r="Y229" i="12"/>
  <c r="Y236" i="12" s="1"/>
  <c r="T229" i="12"/>
  <c r="Q229" i="12"/>
  <c r="Q236" i="12" s="1"/>
  <c r="N229" i="12"/>
  <c r="N236" i="12" s="1"/>
  <c r="K229" i="12"/>
  <c r="K236" i="12" s="1"/>
  <c r="AH227" i="12"/>
  <c r="AE227" i="12"/>
  <c r="Y227" i="12"/>
  <c r="T227" i="12"/>
  <c r="Q227" i="12"/>
  <c r="N227" i="12"/>
  <c r="K227" i="12"/>
  <c r="AH226" i="12"/>
  <c r="AE226" i="12"/>
  <c r="Y226" i="12"/>
  <c r="T226" i="12"/>
  <c r="Q226" i="12"/>
  <c r="N226" i="12"/>
  <c r="K226" i="12"/>
  <c r="AH225" i="12"/>
  <c r="AE225" i="12"/>
  <c r="Y225" i="12"/>
  <c r="T225" i="12"/>
  <c r="Q225" i="12"/>
  <c r="N225" i="12"/>
  <c r="K225" i="12"/>
  <c r="AH224" i="12"/>
  <c r="AE224" i="12"/>
  <c r="Y224" i="12"/>
  <c r="Y228" i="12" s="1"/>
  <c r="T224" i="12"/>
  <c r="Q224" i="12"/>
  <c r="N224" i="12"/>
  <c r="K224" i="12"/>
  <c r="K228" i="12" s="1"/>
  <c r="AH223" i="12"/>
  <c r="AE223" i="12"/>
  <c r="Y223" i="12"/>
  <c r="T223" i="12"/>
  <c r="Q223" i="12"/>
  <c r="N223" i="12"/>
  <c r="K223" i="12"/>
  <c r="AH222" i="12"/>
  <c r="AE222" i="12"/>
  <c r="Y222" i="12"/>
  <c r="T222" i="12"/>
  <c r="Q222" i="12"/>
  <c r="N222" i="12"/>
  <c r="K222" i="12"/>
  <c r="AH221" i="12"/>
  <c r="AH228" i="12" s="1"/>
  <c r="AE221" i="12"/>
  <c r="AE228" i="12" s="1"/>
  <c r="Y221" i="12"/>
  <c r="T221" i="12"/>
  <c r="T228" i="12" s="1"/>
  <c r="Q221" i="12"/>
  <c r="Q228" i="12" s="1"/>
  <c r="N221" i="12"/>
  <c r="N228" i="12" s="1"/>
  <c r="K221" i="12"/>
  <c r="AH219" i="12"/>
  <c r="AE219" i="12"/>
  <c r="Y219" i="12"/>
  <c r="T219" i="12"/>
  <c r="Q219" i="12"/>
  <c r="N219" i="12"/>
  <c r="K219" i="12"/>
  <c r="AH218" i="12"/>
  <c r="AE218" i="12"/>
  <c r="Y218" i="12"/>
  <c r="T218" i="12"/>
  <c r="Q218" i="12"/>
  <c r="N218" i="12"/>
  <c r="K218" i="12"/>
  <c r="AH217" i="12"/>
  <c r="AE217" i="12"/>
  <c r="Y217" i="12"/>
  <c r="T217" i="12"/>
  <c r="Q217" i="12"/>
  <c r="N217" i="12"/>
  <c r="K217" i="12"/>
  <c r="AH216" i="12"/>
  <c r="AE216" i="12"/>
  <c r="AE220" i="12" s="1"/>
  <c r="Y216" i="12"/>
  <c r="T216" i="12"/>
  <c r="Q216" i="12"/>
  <c r="N216" i="12"/>
  <c r="N220" i="12" s="1"/>
  <c r="K216" i="12"/>
  <c r="AH215" i="12"/>
  <c r="AE215" i="12"/>
  <c r="Y215" i="12"/>
  <c r="T215" i="12"/>
  <c r="Q215" i="12"/>
  <c r="N215" i="12"/>
  <c r="K215" i="12"/>
  <c r="AH214" i="12"/>
  <c r="AE214" i="12"/>
  <c r="Y214" i="12"/>
  <c r="Y220" i="12" s="1"/>
  <c r="T214" i="12"/>
  <c r="Q214" i="12"/>
  <c r="N214" i="12"/>
  <c r="K214" i="12"/>
  <c r="K220" i="12" s="1"/>
  <c r="AH213" i="12"/>
  <c r="AH220" i="12" s="1"/>
  <c r="AE213" i="12"/>
  <c r="Y213" i="12"/>
  <c r="T213" i="12"/>
  <c r="T220" i="12" s="1"/>
  <c r="Q213" i="12"/>
  <c r="Q220" i="12" s="1"/>
  <c r="N213" i="12"/>
  <c r="K213" i="12"/>
  <c r="AH211" i="12"/>
  <c r="AE211" i="12"/>
  <c r="Y211" i="12"/>
  <c r="T211" i="12"/>
  <c r="Q211" i="12"/>
  <c r="N211" i="12"/>
  <c r="K211" i="12"/>
  <c r="AH210" i="12"/>
  <c r="AE210" i="12"/>
  <c r="Y210" i="12"/>
  <c r="T210" i="12"/>
  <c r="Q210" i="12"/>
  <c r="N210" i="12"/>
  <c r="K210" i="12"/>
  <c r="AH209" i="12"/>
  <c r="AE209" i="12"/>
  <c r="Y209" i="12"/>
  <c r="T209" i="12"/>
  <c r="Q209" i="12"/>
  <c r="N209" i="12"/>
  <c r="K209" i="12"/>
  <c r="AH208" i="12"/>
  <c r="AH212" i="12" s="1"/>
  <c r="AE208" i="12"/>
  <c r="Y208" i="12"/>
  <c r="T208" i="12"/>
  <c r="Q208" i="12"/>
  <c r="Q212" i="12" s="1"/>
  <c r="N208" i="12"/>
  <c r="K208" i="12"/>
  <c r="AH207" i="12"/>
  <c r="AE207" i="12"/>
  <c r="Y207" i="12"/>
  <c r="T207" i="12"/>
  <c r="Q207" i="12"/>
  <c r="N207" i="12"/>
  <c r="K207" i="12"/>
  <c r="AH206" i="12"/>
  <c r="AE206" i="12"/>
  <c r="AE212" i="12" s="1"/>
  <c r="Y206" i="12"/>
  <c r="T206" i="12"/>
  <c r="Q206" i="12"/>
  <c r="N206" i="12"/>
  <c r="N212" i="12" s="1"/>
  <c r="K206" i="12"/>
  <c r="AH205" i="12"/>
  <c r="AE205" i="12"/>
  <c r="Y205" i="12"/>
  <c r="Y212" i="12" s="1"/>
  <c r="T205" i="12"/>
  <c r="T212" i="12" s="1"/>
  <c r="Q205" i="12"/>
  <c r="N205" i="12"/>
  <c r="K205" i="12"/>
  <c r="K212" i="12" s="1"/>
  <c r="AH203" i="12"/>
  <c r="AE203" i="12"/>
  <c r="Y203" i="12"/>
  <c r="T203" i="12"/>
  <c r="Q203" i="12"/>
  <c r="N203" i="12"/>
  <c r="K203" i="12"/>
  <c r="AH202" i="12"/>
  <c r="AE202" i="12"/>
  <c r="Y202" i="12"/>
  <c r="T202" i="12"/>
  <c r="Q202" i="12"/>
  <c r="N202" i="12"/>
  <c r="K202" i="12"/>
  <c r="AH201" i="12"/>
  <c r="AE201" i="12"/>
  <c r="Y201" i="12"/>
  <c r="T201" i="12"/>
  <c r="Q201" i="12"/>
  <c r="N201" i="12"/>
  <c r="K201" i="12"/>
  <c r="AH200" i="12"/>
  <c r="AE200" i="12"/>
  <c r="Y200" i="12"/>
  <c r="T200" i="12"/>
  <c r="T204" i="12" s="1"/>
  <c r="Q200" i="12"/>
  <c r="N200" i="12"/>
  <c r="K200" i="12"/>
  <c r="AH199" i="12"/>
  <c r="AE199" i="12"/>
  <c r="Y199" i="12"/>
  <c r="T199" i="12"/>
  <c r="Q199" i="12"/>
  <c r="N199" i="12"/>
  <c r="K199" i="12"/>
  <c r="AH198" i="12"/>
  <c r="AH204" i="12" s="1"/>
  <c r="AE198" i="12"/>
  <c r="Y198" i="12"/>
  <c r="T198" i="12"/>
  <c r="Q198" i="12"/>
  <c r="Q204" i="12" s="1"/>
  <c r="N198" i="12"/>
  <c r="K198" i="12"/>
  <c r="AH197" i="12"/>
  <c r="AE197" i="12"/>
  <c r="AE204" i="12" s="1"/>
  <c r="Y197" i="12"/>
  <c r="Y204" i="12" s="1"/>
  <c r="T197" i="12"/>
  <c r="Q197" i="12"/>
  <c r="N197" i="12"/>
  <c r="N204" i="12" s="1"/>
  <c r="K197" i="12"/>
  <c r="K204" i="12" s="1"/>
  <c r="AH195" i="12"/>
  <c r="AE195" i="12"/>
  <c r="Y195" i="12"/>
  <c r="T195" i="12"/>
  <c r="Q195" i="12"/>
  <c r="N195" i="12"/>
  <c r="K195" i="12"/>
  <c r="AH194" i="12"/>
  <c r="AE194" i="12"/>
  <c r="Y194" i="12"/>
  <c r="T194" i="12"/>
  <c r="Q194" i="12"/>
  <c r="N194" i="12"/>
  <c r="K194" i="12"/>
  <c r="AH193" i="12"/>
  <c r="AE193" i="12"/>
  <c r="Y193" i="12"/>
  <c r="T193" i="12"/>
  <c r="Q193" i="12"/>
  <c r="N193" i="12"/>
  <c r="K193" i="12"/>
  <c r="AH192" i="12"/>
  <c r="AE192" i="12"/>
  <c r="Y192" i="12"/>
  <c r="Y196" i="12" s="1"/>
  <c r="T192" i="12"/>
  <c r="Q192" i="12"/>
  <c r="N192" i="12"/>
  <c r="K192" i="12"/>
  <c r="K196" i="12" s="1"/>
  <c r="AH191" i="12"/>
  <c r="AE191" i="12"/>
  <c r="Y191" i="12"/>
  <c r="T191" i="12"/>
  <c r="Q191" i="12"/>
  <c r="N191" i="12"/>
  <c r="K191" i="12"/>
  <c r="AH190" i="12"/>
  <c r="AE190" i="12"/>
  <c r="Y190" i="12"/>
  <c r="T190" i="12"/>
  <c r="T196" i="12" s="1"/>
  <c r="Q190" i="12"/>
  <c r="N190" i="12"/>
  <c r="K190" i="12"/>
  <c r="AH189" i="12"/>
  <c r="AH196" i="12" s="1"/>
  <c r="AE189" i="12"/>
  <c r="AE196" i="12" s="1"/>
  <c r="Y189" i="12"/>
  <c r="T189" i="12"/>
  <c r="Q189" i="12"/>
  <c r="Q196" i="12" s="1"/>
  <c r="N189" i="12"/>
  <c r="N196" i="12" s="1"/>
  <c r="K189" i="12"/>
  <c r="AH187" i="12"/>
  <c r="AE187" i="12"/>
  <c r="Y187" i="12"/>
  <c r="T187" i="12"/>
  <c r="Q187" i="12"/>
  <c r="N187" i="12"/>
  <c r="K187" i="12"/>
  <c r="AH186" i="12"/>
  <c r="AE186" i="12"/>
  <c r="Y186" i="12"/>
  <c r="T186" i="12"/>
  <c r="Q186" i="12"/>
  <c r="N186" i="12"/>
  <c r="K186" i="12"/>
  <c r="AH185" i="12"/>
  <c r="AE185" i="12"/>
  <c r="Y185" i="12"/>
  <c r="T185" i="12"/>
  <c r="Q185" i="12"/>
  <c r="N185" i="12"/>
  <c r="K185" i="12"/>
  <c r="AH184" i="12"/>
  <c r="AE184" i="12"/>
  <c r="AE188" i="12" s="1"/>
  <c r="Y184" i="12"/>
  <c r="T184" i="12"/>
  <c r="Q184" i="12"/>
  <c r="N184" i="12"/>
  <c r="N188" i="12" s="1"/>
  <c r="K184" i="12"/>
  <c r="AH183" i="12"/>
  <c r="AE183" i="12"/>
  <c r="Y183" i="12"/>
  <c r="T183" i="12"/>
  <c r="Q183" i="12"/>
  <c r="N183" i="12"/>
  <c r="K183" i="12"/>
  <c r="AH182" i="12"/>
  <c r="AE182" i="12"/>
  <c r="Y182" i="12"/>
  <c r="Y188" i="12" s="1"/>
  <c r="T182" i="12"/>
  <c r="Q182" i="12"/>
  <c r="N182" i="12"/>
  <c r="K182" i="12"/>
  <c r="K188" i="12" s="1"/>
  <c r="AH181" i="12"/>
  <c r="AH188" i="12" s="1"/>
  <c r="AE181" i="12"/>
  <c r="Y181" i="12"/>
  <c r="T181" i="12"/>
  <c r="T188" i="12" s="1"/>
  <c r="Q181" i="12"/>
  <c r="Q188" i="12" s="1"/>
  <c r="N181" i="12"/>
  <c r="K181" i="12"/>
  <c r="AH179" i="12"/>
  <c r="AE179" i="12"/>
  <c r="Y179" i="12"/>
  <c r="T179" i="12"/>
  <c r="Q179" i="12"/>
  <c r="N179" i="12"/>
  <c r="K179" i="12"/>
  <c r="AH178" i="12"/>
  <c r="AE178" i="12"/>
  <c r="Y178" i="12"/>
  <c r="T178" i="12"/>
  <c r="Q178" i="12"/>
  <c r="N178" i="12"/>
  <c r="K178" i="12"/>
  <c r="AH177" i="12"/>
  <c r="AE177" i="12"/>
  <c r="Y177" i="12"/>
  <c r="T177" i="12"/>
  <c r="Q177" i="12"/>
  <c r="N177" i="12"/>
  <c r="K177" i="12"/>
  <c r="AH176" i="12"/>
  <c r="AE176" i="12"/>
  <c r="Y176" i="12"/>
  <c r="T176" i="12"/>
  <c r="T180" i="12" s="1"/>
  <c r="Q176" i="12"/>
  <c r="N176" i="12"/>
  <c r="K176" i="12"/>
  <c r="AH175" i="12"/>
  <c r="AE175" i="12"/>
  <c r="Y175" i="12"/>
  <c r="T175" i="12"/>
  <c r="Q175" i="12"/>
  <c r="N175" i="12"/>
  <c r="K175" i="12"/>
  <c r="AH174" i="12"/>
  <c r="AE174" i="12"/>
  <c r="Y174" i="12"/>
  <c r="T174" i="12"/>
  <c r="Q174" i="12"/>
  <c r="N174" i="12"/>
  <c r="K174" i="12"/>
  <c r="AH173" i="12"/>
  <c r="AH180" i="12" s="1"/>
  <c r="AE173" i="12"/>
  <c r="AE180" i="12" s="1"/>
  <c r="Y173" i="12"/>
  <c r="Y180" i="12" s="1"/>
  <c r="T173" i="12"/>
  <c r="Q173" i="12"/>
  <c r="Q180" i="12" s="1"/>
  <c r="N173" i="12"/>
  <c r="N180" i="12" s="1"/>
  <c r="K173" i="12"/>
  <c r="K180" i="12" s="1"/>
  <c r="AH171" i="12"/>
  <c r="AE171" i="12"/>
  <c r="Y171" i="12"/>
  <c r="T171" i="12"/>
  <c r="Q171" i="12"/>
  <c r="N171" i="12"/>
  <c r="K171" i="12"/>
  <c r="AH170" i="12"/>
  <c r="AE170" i="12"/>
  <c r="Y170" i="12"/>
  <c r="T170" i="12"/>
  <c r="Q170" i="12"/>
  <c r="N170" i="12"/>
  <c r="K170" i="12"/>
  <c r="AH169" i="12"/>
  <c r="AE169" i="12"/>
  <c r="Y169" i="12"/>
  <c r="T169" i="12"/>
  <c r="Q169" i="12"/>
  <c r="N169" i="12"/>
  <c r="K169" i="12"/>
  <c r="AH168" i="12"/>
  <c r="AE168" i="12"/>
  <c r="Y168" i="12"/>
  <c r="Y172" i="12" s="1"/>
  <c r="T168" i="12"/>
  <c r="Q168" i="12"/>
  <c r="N168" i="12"/>
  <c r="K168" i="12"/>
  <c r="K172" i="12" s="1"/>
  <c r="AH167" i="12"/>
  <c r="AE167" i="12"/>
  <c r="Y167" i="12"/>
  <c r="T167" i="12"/>
  <c r="Q167" i="12"/>
  <c r="N167" i="12"/>
  <c r="K167" i="12"/>
  <c r="AH166" i="12"/>
  <c r="AE166" i="12"/>
  <c r="Y166" i="12"/>
  <c r="T166" i="12"/>
  <c r="Q166" i="12"/>
  <c r="N166" i="12"/>
  <c r="K166" i="12"/>
  <c r="AH165" i="12"/>
  <c r="AH172" i="12" s="1"/>
  <c r="AE165" i="12"/>
  <c r="AE172" i="12" s="1"/>
  <c r="Y165" i="12"/>
  <c r="T165" i="12"/>
  <c r="T172" i="12" s="1"/>
  <c r="Q165" i="12"/>
  <c r="Q172" i="12" s="1"/>
  <c r="N165" i="12"/>
  <c r="N172" i="12" s="1"/>
  <c r="K165" i="12"/>
  <c r="AH163" i="12"/>
  <c r="AE163" i="12"/>
  <c r="Y163" i="12"/>
  <c r="T163" i="12"/>
  <c r="Q163" i="12"/>
  <c r="N163" i="12"/>
  <c r="K163" i="12"/>
  <c r="AH162" i="12"/>
  <c r="AE162" i="12"/>
  <c r="Y162" i="12"/>
  <c r="T162" i="12"/>
  <c r="Q162" i="12"/>
  <c r="N162" i="12"/>
  <c r="K162" i="12"/>
  <c r="AH161" i="12"/>
  <c r="AE161" i="12"/>
  <c r="Y161" i="12"/>
  <c r="T161" i="12"/>
  <c r="Q161" i="12"/>
  <c r="N161" i="12"/>
  <c r="K161" i="12"/>
  <c r="AH160" i="12"/>
  <c r="AE160" i="12"/>
  <c r="AE164" i="12" s="1"/>
  <c r="Y160" i="12"/>
  <c r="T160" i="12"/>
  <c r="Q160" i="12"/>
  <c r="N160" i="12"/>
  <c r="N164" i="12" s="1"/>
  <c r="K160" i="12"/>
  <c r="AH159" i="12"/>
  <c r="AE159" i="12"/>
  <c r="Y159" i="12"/>
  <c r="T159" i="12"/>
  <c r="Q159" i="12"/>
  <c r="N159" i="12"/>
  <c r="K159" i="12"/>
  <c r="AH158" i="12"/>
  <c r="AE158" i="12"/>
  <c r="Y158" i="12"/>
  <c r="T158" i="12"/>
  <c r="Q158" i="12"/>
  <c r="N158" i="12"/>
  <c r="K158" i="12"/>
  <c r="AH157" i="12"/>
  <c r="AH164" i="12" s="1"/>
  <c r="AE157" i="12"/>
  <c r="Y157" i="12"/>
  <c r="Y164" i="12" s="1"/>
  <c r="T157" i="12"/>
  <c r="T164" i="12" s="1"/>
  <c r="Q157" i="12"/>
  <c r="Q164" i="12" s="1"/>
  <c r="N157" i="12"/>
  <c r="K157" i="12"/>
  <c r="K164" i="12" s="1"/>
  <c r="AH155" i="12"/>
  <c r="AE155" i="12"/>
  <c r="Y155" i="12"/>
  <c r="T155" i="12"/>
  <c r="Q155" i="12"/>
  <c r="N155" i="12"/>
  <c r="K155" i="12"/>
  <c r="AH154" i="12"/>
  <c r="AE154" i="12"/>
  <c r="Y154" i="12"/>
  <c r="T154" i="12"/>
  <c r="Q154" i="12"/>
  <c r="N154" i="12"/>
  <c r="K154" i="12"/>
  <c r="AH153" i="12"/>
  <c r="AE153" i="12"/>
  <c r="Y153" i="12"/>
  <c r="T153" i="12"/>
  <c r="Q153" i="12"/>
  <c r="N153" i="12"/>
  <c r="K153" i="12"/>
  <c r="AH152" i="12"/>
  <c r="AH156" i="12" s="1"/>
  <c r="AE152" i="12"/>
  <c r="Y152" i="12"/>
  <c r="T152" i="12"/>
  <c r="Q152" i="12"/>
  <c r="Q156" i="12" s="1"/>
  <c r="N152" i="12"/>
  <c r="K152" i="12"/>
  <c r="AH151" i="12"/>
  <c r="AE151" i="12"/>
  <c r="Y151" i="12"/>
  <c r="T151" i="12"/>
  <c r="Q151" i="12"/>
  <c r="N151" i="12"/>
  <c r="K151" i="12"/>
  <c r="AH150" i="12"/>
  <c r="AE150" i="12"/>
  <c r="Y150" i="12"/>
  <c r="T150" i="12"/>
  <c r="Q150" i="12"/>
  <c r="N150" i="12"/>
  <c r="K150" i="12"/>
  <c r="AH149" i="12"/>
  <c r="AE149" i="12"/>
  <c r="AE156" i="12" s="1"/>
  <c r="Y149" i="12"/>
  <c r="Y156" i="12" s="1"/>
  <c r="T149" i="12"/>
  <c r="T156" i="12" s="1"/>
  <c r="Q149" i="12"/>
  <c r="N149" i="12"/>
  <c r="N156" i="12" s="1"/>
  <c r="K149" i="12"/>
  <c r="K156" i="12" s="1"/>
  <c r="AH147" i="12"/>
  <c r="AE147" i="12"/>
  <c r="Y147" i="12"/>
  <c r="T147" i="12"/>
  <c r="Q147" i="12"/>
  <c r="N147" i="12"/>
  <c r="K147" i="12"/>
  <c r="AH146" i="12"/>
  <c r="AE146" i="12"/>
  <c r="Y146" i="12"/>
  <c r="T146" i="12"/>
  <c r="Q146" i="12"/>
  <c r="N146" i="12"/>
  <c r="K146" i="12"/>
  <c r="AH145" i="12"/>
  <c r="AE145" i="12"/>
  <c r="Y145" i="12"/>
  <c r="T145" i="12"/>
  <c r="Q145" i="12"/>
  <c r="N145" i="12"/>
  <c r="K145" i="12"/>
  <c r="AH144" i="12"/>
  <c r="AE144" i="12"/>
  <c r="Y144" i="12"/>
  <c r="T144" i="12"/>
  <c r="T148" i="12" s="1"/>
  <c r="Q144" i="12"/>
  <c r="N144" i="12"/>
  <c r="K144" i="12"/>
  <c r="AH143" i="12"/>
  <c r="AE143" i="12"/>
  <c r="Y143" i="12"/>
  <c r="T143" i="12"/>
  <c r="Q143" i="12"/>
  <c r="N143" i="12"/>
  <c r="K143" i="12"/>
  <c r="AH142" i="12"/>
  <c r="AE142" i="12"/>
  <c r="Y142" i="12"/>
  <c r="T142" i="12"/>
  <c r="Q142" i="12"/>
  <c r="N142" i="12"/>
  <c r="K142" i="12"/>
  <c r="AH141" i="12"/>
  <c r="AH148" i="12" s="1"/>
  <c r="AE141" i="12"/>
  <c r="AE148" i="12" s="1"/>
  <c r="Y141" i="12"/>
  <c r="Y148" i="12" s="1"/>
  <c r="T141" i="12"/>
  <c r="Q141" i="12"/>
  <c r="Q148" i="12" s="1"/>
  <c r="N141" i="12"/>
  <c r="N148" i="12" s="1"/>
  <c r="K141" i="12"/>
  <c r="K148" i="12" s="1"/>
  <c r="AH139" i="12"/>
  <c r="AE139" i="12"/>
  <c r="Y139" i="12"/>
  <c r="T139" i="12"/>
  <c r="Q139" i="12"/>
  <c r="N139" i="12"/>
  <c r="K139" i="12"/>
  <c r="AH138" i="12"/>
  <c r="AE138" i="12"/>
  <c r="Y138" i="12"/>
  <c r="T138" i="12"/>
  <c r="Q138" i="12"/>
  <c r="N138" i="12"/>
  <c r="K138" i="12"/>
  <c r="AH137" i="12"/>
  <c r="AE137" i="12"/>
  <c r="Y137" i="12"/>
  <c r="T137" i="12"/>
  <c r="Q137" i="12"/>
  <c r="N137" i="12"/>
  <c r="K137" i="12"/>
  <c r="AH136" i="12"/>
  <c r="AE136" i="12"/>
  <c r="Y136" i="12"/>
  <c r="Y140" i="12" s="1"/>
  <c r="T136" i="12"/>
  <c r="Q136" i="12"/>
  <c r="N136" i="12"/>
  <c r="K136" i="12"/>
  <c r="K140" i="12" s="1"/>
  <c r="AH135" i="12"/>
  <c r="AE135" i="12"/>
  <c r="Y135" i="12"/>
  <c r="T135" i="12"/>
  <c r="Q135" i="12"/>
  <c r="N135" i="12"/>
  <c r="K135" i="12"/>
  <c r="AH134" i="12"/>
  <c r="AE134" i="12"/>
  <c r="Y134" i="12"/>
  <c r="T134" i="12"/>
  <c r="Q134" i="12"/>
  <c r="N134" i="12"/>
  <c r="K134" i="12"/>
  <c r="AH133" i="12"/>
  <c r="AH140" i="12" s="1"/>
  <c r="AE133" i="12"/>
  <c r="AE140" i="12" s="1"/>
  <c r="Y133" i="12"/>
  <c r="T133" i="12"/>
  <c r="T140" i="12" s="1"/>
  <c r="Q133" i="12"/>
  <c r="Q140" i="12" s="1"/>
  <c r="N133" i="12"/>
  <c r="N140" i="12" s="1"/>
  <c r="K133" i="12"/>
  <c r="AH131" i="12"/>
  <c r="AE131" i="12"/>
  <c r="Y131" i="12"/>
  <c r="T131" i="12"/>
  <c r="Q131" i="12"/>
  <c r="N131" i="12"/>
  <c r="K131" i="12"/>
  <c r="AH130" i="12"/>
  <c r="AE130" i="12"/>
  <c r="Y130" i="12"/>
  <c r="T130" i="12"/>
  <c r="Q130" i="12"/>
  <c r="N130" i="12"/>
  <c r="K130" i="12"/>
  <c r="AH129" i="12"/>
  <c r="AE129" i="12"/>
  <c r="Y129" i="12"/>
  <c r="T129" i="12"/>
  <c r="Q129" i="12"/>
  <c r="N129" i="12"/>
  <c r="K129" i="12"/>
  <c r="AH128" i="12"/>
  <c r="AE128" i="12"/>
  <c r="AE132" i="12" s="1"/>
  <c r="Y128" i="12"/>
  <c r="T128" i="12"/>
  <c r="Q128" i="12"/>
  <c r="N128" i="12"/>
  <c r="N132" i="12" s="1"/>
  <c r="K128" i="12"/>
  <c r="AH127" i="12"/>
  <c r="AE127" i="12"/>
  <c r="Y127" i="12"/>
  <c r="T127" i="12"/>
  <c r="Q127" i="12"/>
  <c r="N127" i="12"/>
  <c r="K127" i="12"/>
  <c r="AH126" i="12"/>
  <c r="AE126" i="12"/>
  <c r="Y126" i="12"/>
  <c r="T126" i="12"/>
  <c r="Q126" i="12"/>
  <c r="N126" i="12"/>
  <c r="K126" i="12"/>
  <c r="K132" i="12" s="1"/>
  <c r="AH125" i="12"/>
  <c r="AH132" i="12" s="1"/>
  <c r="AE125" i="12"/>
  <c r="Y125" i="12"/>
  <c r="Y132" i="12" s="1"/>
  <c r="T125" i="12"/>
  <c r="T132" i="12" s="1"/>
  <c r="Q125" i="12"/>
  <c r="Q132" i="12" s="1"/>
  <c r="N125" i="12"/>
  <c r="K125" i="12"/>
  <c r="AH117" i="12"/>
  <c r="AE117" i="12"/>
  <c r="Y117" i="12"/>
  <c r="Y124" i="12" s="1"/>
  <c r="T117" i="12"/>
  <c r="Q117" i="12"/>
  <c r="N117" i="12"/>
  <c r="K117" i="12"/>
  <c r="K124" i="12" s="1"/>
  <c r="AH109" i="12"/>
  <c r="AE109" i="12"/>
  <c r="Y109" i="12"/>
  <c r="T109" i="12"/>
  <c r="Q109" i="12"/>
  <c r="N109" i="12"/>
  <c r="K109" i="12"/>
  <c r="AH101" i="12"/>
  <c r="AE101" i="12"/>
  <c r="Y101" i="12"/>
  <c r="T101" i="12"/>
  <c r="Q101" i="12"/>
  <c r="N101" i="12"/>
  <c r="K101" i="12"/>
  <c r="AH93" i="12"/>
  <c r="AE93" i="12"/>
  <c r="Y93" i="12"/>
  <c r="T93" i="12"/>
  <c r="Q93" i="12"/>
  <c r="N93" i="12"/>
  <c r="K93" i="12"/>
  <c r="AH85" i="12"/>
  <c r="AE85" i="12"/>
  <c r="Y85" i="12"/>
  <c r="Y92" i="12" s="1"/>
  <c r="T85" i="12"/>
  <c r="Q85" i="12"/>
  <c r="N85" i="12"/>
  <c r="K85" i="12"/>
  <c r="K92" i="12" s="1"/>
  <c r="AH77" i="12"/>
  <c r="AE77" i="12"/>
  <c r="Y77" i="12"/>
  <c r="T77" i="12"/>
  <c r="Q77" i="12"/>
  <c r="N77" i="12"/>
  <c r="K77" i="12"/>
  <c r="K84" i="12" s="1"/>
  <c r="AH61" i="12"/>
  <c r="AE61" i="12"/>
  <c r="Y61" i="12"/>
  <c r="T61" i="12"/>
  <c r="Q61" i="12"/>
  <c r="N61" i="12"/>
  <c r="K61" i="12"/>
  <c r="AH53" i="12"/>
  <c r="AE53" i="12"/>
  <c r="Y53" i="12"/>
  <c r="T53" i="12"/>
  <c r="Q53" i="12"/>
  <c r="N53" i="12"/>
  <c r="K53" i="12"/>
  <c r="AH45" i="12"/>
  <c r="AE45" i="12"/>
  <c r="Y45" i="12"/>
  <c r="T45" i="12"/>
  <c r="T52" i="12" s="1"/>
  <c r="Q45" i="12"/>
  <c r="N45" i="12"/>
  <c r="K45" i="12"/>
  <c r="K52" i="12" s="1"/>
  <c r="AH37" i="12"/>
  <c r="AE37" i="12"/>
  <c r="Y37" i="12"/>
  <c r="T37" i="12"/>
  <c r="Q37" i="12"/>
  <c r="N37" i="12"/>
  <c r="K37" i="12"/>
  <c r="AH29" i="12"/>
  <c r="AE29" i="12"/>
  <c r="Y29" i="12"/>
  <c r="Y36" i="12" s="1"/>
  <c r="T29" i="12"/>
  <c r="Q29" i="12"/>
  <c r="N29" i="12"/>
  <c r="K29" i="12"/>
  <c r="AH123" i="12"/>
  <c r="AE123" i="12"/>
  <c r="Y123" i="12"/>
  <c r="T123" i="12"/>
  <c r="Q123" i="12"/>
  <c r="N123" i="12"/>
  <c r="K123" i="12"/>
  <c r="AH122" i="12"/>
  <c r="AE122" i="12"/>
  <c r="Y122" i="12"/>
  <c r="T122" i="12"/>
  <c r="Q122" i="12"/>
  <c r="N122" i="12"/>
  <c r="K122" i="12"/>
  <c r="AH121" i="12"/>
  <c r="AE121" i="12"/>
  <c r="Y121" i="12"/>
  <c r="T121" i="12"/>
  <c r="Q121" i="12"/>
  <c r="N121" i="12"/>
  <c r="K121" i="12"/>
  <c r="AH120" i="12"/>
  <c r="AE120" i="12"/>
  <c r="Y120" i="12"/>
  <c r="T120" i="12"/>
  <c r="Q120" i="12"/>
  <c r="N120" i="12"/>
  <c r="K120" i="12"/>
  <c r="AH119" i="12"/>
  <c r="AE119" i="12"/>
  <c r="Y119" i="12"/>
  <c r="T119" i="12"/>
  <c r="Q119" i="12"/>
  <c r="N119" i="12"/>
  <c r="K119" i="12"/>
  <c r="AH118" i="12"/>
  <c r="AE118" i="12"/>
  <c r="Y118" i="12"/>
  <c r="T118" i="12"/>
  <c r="Q118" i="12"/>
  <c r="N118" i="12"/>
  <c r="K118" i="12"/>
  <c r="AH124" i="12"/>
  <c r="AE124" i="12"/>
  <c r="Q124" i="12"/>
  <c r="N124" i="12"/>
  <c r="AH115" i="12"/>
  <c r="AE115" i="12"/>
  <c r="Y115" i="12"/>
  <c r="T115" i="12"/>
  <c r="Q115" i="12"/>
  <c r="N115" i="12"/>
  <c r="K115" i="12"/>
  <c r="AH114" i="12"/>
  <c r="AE114" i="12"/>
  <c r="Y114" i="12"/>
  <c r="T114" i="12"/>
  <c r="Q114" i="12"/>
  <c r="N114" i="12"/>
  <c r="K114" i="12"/>
  <c r="AH113" i="12"/>
  <c r="AE113" i="12"/>
  <c r="Y113" i="12"/>
  <c r="T113" i="12"/>
  <c r="Q113" i="12"/>
  <c r="N113" i="12"/>
  <c r="K113" i="12"/>
  <c r="AH112" i="12"/>
  <c r="AE112" i="12"/>
  <c r="Y112" i="12"/>
  <c r="T112" i="12"/>
  <c r="T116" i="12" s="1"/>
  <c r="Q112" i="12"/>
  <c r="N112" i="12"/>
  <c r="K112" i="12"/>
  <c r="AH111" i="12"/>
  <c r="AE111" i="12"/>
  <c r="Y111" i="12"/>
  <c r="T111" i="12"/>
  <c r="Q111" i="12"/>
  <c r="N111" i="12"/>
  <c r="K111" i="12"/>
  <c r="AH110" i="12"/>
  <c r="AE110" i="12"/>
  <c r="Y110" i="12"/>
  <c r="T110" i="12"/>
  <c r="Q110" i="12"/>
  <c r="N110" i="12"/>
  <c r="K110" i="12"/>
  <c r="AH116" i="12"/>
  <c r="AE116" i="12"/>
  <c r="Y116" i="12"/>
  <c r="Q116" i="12"/>
  <c r="N116" i="12"/>
  <c r="K116" i="12"/>
  <c r="AH107" i="12"/>
  <c r="AE107" i="12"/>
  <c r="Y107" i="12"/>
  <c r="T107" i="12"/>
  <c r="Q107" i="12"/>
  <c r="N107" i="12"/>
  <c r="K107" i="12"/>
  <c r="AH106" i="12"/>
  <c r="AE106" i="12"/>
  <c r="Y106" i="12"/>
  <c r="T106" i="12"/>
  <c r="Q106" i="12"/>
  <c r="N106" i="12"/>
  <c r="K106" i="12"/>
  <c r="AH105" i="12"/>
  <c r="AE105" i="12"/>
  <c r="Y105" i="12"/>
  <c r="T105" i="12"/>
  <c r="Q105" i="12"/>
  <c r="N105" i="12"/>
  <c r="K105" i="12"/>
  <c r="AH104" i="12"/>
  <c r="AE104" i="12"/>
  <c r="Y104" i="12"/>
  <c r="T104" i="12"/>
  <c r="Q104" i="12"/>
  <c r="N104" i="12"/>
  <c r="K104" i="12"/>
  <c r="AH103" i="12"/>
  <c r="AE103" i="12"/>
  <c r="Y103" i="12"/>
  <c r="T103" i="12"/>
  <c r="Q103" i="12"/>
  <c r="N103" i="12"/>
  <c r="K103" i="12"/>
  <c r="AH102" i="12"/>
  <c r="AE102" i="12"/>
  <c r="Y102" i="12"/>
  <c r="T102" i="12"/>
  <c r="Q102" i="12"/>
  <c r="N102" i="12"/>
  <c r="K102" i="12"/>
  <c r="AH108" i="12"/>
  <c r="AE108" i="12"/>
  <c r="Y108" i="12"/>
  <c r="Q108" i="12"/>
  <c r="N108" i="12"/>
  <c r="K108" i="12"/>
  <c r="AH99" i="12"/>
  <c r="AE99" i="12"/>
  <c r="Y99" i="12"/>
  <c r="T99" i="12"/>
  <c r="Q99" i="12"/>
  <c r="N99" i="12"/>
  <c r="K99" i="12"/>
  <c r="AH98" i="12"/>
  <c r="AE98" i="12"/>
  <c r="Y98" i="12"/>
  <c r="T98" i="12"/>
  <c r="Q98" i="12"/>
  <c r="N98" i="12"/>
  <c r="K98" i="12"/>
  <c r="AH97" i="12"/>
  <c r="AE97" i="12"/>
  <c r="Y97" i="12"/>
  <c r="T97" i="12"/>
  <c r="Q97" i="12"/>
  <c r="N97" i="12"/>
  <c r="K97" i="12"/>
  <c r="AH96" i="12"/>
  <c r="AE96" i="12"/>
  <c r="Y96" i="12"/>
  <c r="T96" i="12"/>
  <c r="Q96" i="12"/>
  <c r="N96" i="12"/>
  <c r="K96" i="12"/>
  <c r="AH95" i="12"/>
  <c r="AE95" i="12"/>
  <c r="Y95" i="12"/>
  <c r="T95" i="12"/>
  <c r="Q95" i="12"/>
  <c r="N95" i="12"/>
  <c r="K95" i="12"/>
  <c r="AH94" i="12"/>
  <c r="AE94" i="12"/>
  <c r="Y94" i="12"/>
  <c r="T94" i="12"/>
  <c r="Q94" i="12"/>
  <c r="N94" i="12"/>
  <c r="K94" i="12"/>
  <c r="AH100" i="12"/>
  <c r="AE100" i="12"/>
  <c r="Y100" i="12"/>
  <c r="Q100" i="12"/>
  <c r="N100" i="12"/>
  <c r="K100" i="12"/>
  <c r="AH91" i="12"/>
  <c r="AE91" i="12"/>
  <c r="Y91" i="12"/>
  <c r="T91" i="12"/>
  <c r="Q91" i="12"/>
  <c r="N91" i="12"/>
  <c r="K91" i="12"/>
  <c r="AH90" i="12"/>
  <c r="AE90" i="12"/>
  <c r="Y90" i="12"/>
  <c r="T90" i="12"/>
  <c r="Q90" i="12"/>
  <c r="N90" i="12"/>
  <c r="K90" i="12"/>
  <c r="AH89" i="12"/>
  <c r="AE89" i="12"/>
  <c r="Y89" i="12"/>
  <c r="T89" i="12"/>
  <c r="Q89" i="12"/>
  <c r="N89" i="12"/>
  <c r="K89" i="12"/>
  <c r="AH88" i="12"/>
  <c r="AE88" i="12"/>
  <c r="Y88" i="12"/>
  <c r="T88" i="12"/>
  <c r="Q88" i="12"/>
  <c r="N88" i="12"/>
  <c r="K88" i="12"/>
  <c r="AH87" i="12"/>
  <c r="AE87" i="12"/>
  <c r="Y87" i="12"/>
  <c r="T87" i="12"/>
  <c r="Q87" i="12"/>
  <c r="N87" i="12"/>
  <c r="K87" i="12"/>
  <c r="AH86" i="12"/>
  <c r="AE86" i="12"/>
  <c r="Y86" i="12"/>
  <c r="T86" i="12"/>
  <c r="Q86" i="12"/>
  <c r="N86" i="12"/>
  <c r="K86" i="12"/>
  <c r="AH92" i="12"/>
  <c r="AE92" i="12"/>
  <c r="Q92" i="12"/>
  <c r="N92" i="12"/>
  <c r="AH83" i="12"/>
  <c r="AE83" i="12"/>
  <c r="Y83" i="12"/>
  <c r="T83" i="12"/>
  <c r="Q83" i="12"/>
  <c r="N83" i="12"/>
  <c r="K83" i="12"/>
  <c r="AH82" i="12"/>
  <c r="AE82" i="12"/>
  <c r="Y82" i="12"/>
  <c r="T82" i="12"/>
  <c r="Q82" i="12"/>
  <c r="N82" i="12"/>
  <c r="K82" i="12"/>
  <c r="AH81" i="12"/>
  <c r="AE81" i="12"/>
  <c r="Y81" i="12"/>
  <c r="T81" i="12"/>
  <c r="Q81" i="12"/>
  <c r="N81" i="12"/>
  <c r="K81" i="12"/>
  <c r="AH80" i="12"/>
  <c r="AE80" i="12"/>
  <c r="Y80" i="12"/>
  <c r="T80" i="12"/>
  <c r="Q80" i="12"/>
  <c r="N80" i="12"/>
  <c r="K80" i="12"/>
  <c r="AH79" i="12"/>
  <c r="AE79" i="12"/>
  <c r="Y79" i="12"/>
  <c r="T79" i="12"/>
  <c r="Q79" i="12"/>
  <c r="N79" i="12"/>
  <c r="K79" i="12"/>
  <c r="AH78" i="12"/>
  <c r="AE78" i="12"/>
  <c r="Y78" i="12"/>
  <c r="T78" i="12"/>
  <c r="Q78" i="12"/>
  <c r="N78" i="12"/>
  <c r="K78" i="12"/>
  <c r="AH84" i="12"/>
  <c r="AE84" i="12"/>
  <c r="Y84" i="12"/>
  <c r="Q84" i="12"/>
  <c r="N84" i="12"/>
  <c r="AH75" i="12"/>
  <c r="AE75" i="12"/>
  <c r="Y75" i="12"/>
  <c r="T75" i="12"/>
  <c r="Q75" i="12"/>
  <c r="N75" i="12"/>
  <c r="K75" i="12"/>
  <c r="AH74" i="12"/>
  <c r="AE74" i="12"/>
  <c r="Y74" i="12"/>
  <c r="T74" i="12"/>
  <c r="Q74" i="12"/>
  <c r="N74" i="12"/>
  <c r="K74" i="12"/>
  <c r="AH73" i="12"/>
  <c r="AE73" i="12"/>
  <c r="Y73" i="12"/>
  <c r="T73" i="12"/>
  <c r="Q73" i="12"/>
  <c r="N73" i="12"/>
  <c r="K73" i="12"/>
  <c r="AH72" i="12"/>
  <c r="AE72" i="12"/>
  <c r="Y72" i="12"/>
  <c r="T72" i="12"/>
  <c r="Q72" i="12"/>
  <c r="N72" i="12"/>
  <c r="K72" i="12"/>
  <c r="AH71" i="12"/>
  <c r="AE71" i="12"/>
  <c r="Y71" i="12"/>
  <c r="T71" i="12"/>
  <c r="Q71" i="12"/>
  <c r="N71" i="12"/>
  <c r="K71" i="12"/>
  <c r="AH70" i="12"/>
  <c r="AE70" i="12"/>
  <c r="Y70" i="12"/>
  <c r="T70" i="12"/>
  <c r="Q70" i="12"/>
  <c r="N70" i="12"/>
  <c r="K70" i="12"/>
  <c r="AH69" i="12"/>
  <c r="AH76" i="12" s="1"/>
  <c r="AE69" i="12"/>
  <c r="AE76" i="12" s="1"/>
  <c r="Y69" i="12"/>
  <c r="Y76" i="12" s="1"/>
  <c r="T69" i="12"/>
  <c r="Q69" i="12"/>
  <c r="Q76" i="12" s="1"/>
  <c r="N69" i="12"/>
  <c r="N76" i="12" s="1"/>
  <c r="K69" i="12"/>
  <c r="K76" i="12" s="1"/>
  <c r="AH67" i="12"/>
  <c r="AE67" i="12"/>
  <c r="Y67" i="12"/>
  <c r="T67" i="12"/>
  <c r="Q67" i="12"/>
  <c r="N67" i="12"/>
  <c r="K67" i="12"/>
  <c r="AH66" i="12"/>
  <c r="AE66" i="12"/>
  <c r="Y66" i="12"/>
  <c r="T66" i="12"/>
  <c r="Q66" i="12"/>
  <c r="N66" i="12"/>
  <c r="K66" i="12"/>
  <c r="AH65" i="12"/>
  <c r="AE65" i="12"/>
  <c r="Y65" i="12"/>
  <c r="T65" i="12"/>
  <c r="Q65" i="12"/>
  <c r="N65" i="12"/>
  <c r="K65" i="12"/>
  <c r="AH64" i="12"/>
  <c r="AE64" i="12"/>
  <c r="Y64" i="12"/>
  <c r="T64" i="12"/>
  <c r="Q64" i="12"/>
  <c r="N64" i="12"/>
  <c r="K64" i="12"/>
  <c r="AH63" i="12"/>
  <c r="AE63" i="12"/>
  <c r="Y63" i="12"/>
  <c r="T63" i="12"/>
  <c r="Q63" i="12"/>
  <c r="N63" i="12"/>
  <c r="K63" i="12"/>
  <c r="AH62" i="12"/>
  <c r="AE62" i="12"/>
  <c r="Y62" i="12"/>
  <c r="T62" i="12"/>
  <c r="Q62" i="12"/>
  <c r="N62" i="12"/>
  <c r="K62" i="12"/>
  <c r="AH68" i="12"/>
  <c r="AE68" i="12"/>
  <c r="Y68" i="12"/>
  <c r="Q68" i="12"/>
  <c r="N68" i="12"/>
  <c r="K68" i="12"/>
  <c r="AH59" i="12"/>
  <c r="AE59" i="12"/>
  <c r="Y59" i="12"/>
  <c r="T59" i="12"/>
  <c r="Q59" i="12"/>
  <c r="N59" i="12"/>
  <c r="K59" i="12"/>
  <c r="AH58" i="12"/>
  <c r="AE58" i="12"/>
  <c r="Y58" i="12"/>
  <c r="T58" i="12"/>
  <c r="Q58" i="12"/>
  <c r="N58" i="12"/>
  <c r="K58" i="12"/>
  <c r="AH57" i="12"/>
  <c r="AE57" i="12"/>
  <c r="Y57" i="12"/>
  <c r="T57" i="12"/>
  <c r="Q57" i="12"/>
  <c r="N57" i="12"/>
  <c r="K57" i="12"/>
  <c r="AH56" i="12"/>
  <c r="AE56" i="12"/>
  <c r="Y56" i="12"/>
  <c r="T56" i="12"/>
  <c r="Q56" i="12"/>
  <c r="N56" i="12"/>
  <c r="K56" i="12"/>
  <c r="AH55" i="12"/>
  <c r="AE55" i="12"/>
  <c r="Y55" i="12"/>
  <c r="T55" i="12"/>
  <c r="Q55" i="12"/>
  <c r="N55" i="12"/>
  <c r="K55" i="12"/>
  <c r="AH54" i="12"/>
  <c r="AE54" i="12"/>
  <c r="Y54" i="12"/>
  <c r="T54" i="12"/>
  <c r="Q54" i="12"/>
  <c r="N54" i="12"/>
  <c r="K54" i="12"/>
  <c r="AH60" i="12"/>
  <c r="AE60" i="12"/>
  <c r="Y60" i="12"/>
  <c r="Q60" i="12"/>
  <c r="N60" i="12"/>
  <c r="K60" i="12"/>
  <c r="AH51" i="12"/>
  <c r="AE51" i="12"/>
  <c r="Y51" i="12"/>
  <c r="T51" i="12"/>
  <c r="Q51" i="12"/>
  <c r="N51" i="12"/>
  <c r="K51" i="12"/>
  <c r="AH50" i="12"/>
  <c r="AE50" i="12"/>
  <c r="Y50" i="12"/>
  <c r="T50" i="12"/>
  <c r="Q50" i="12"/>
  <c r="N50" i="12"/>
  <c r="K50" i="12"/>
  <c r="AH49" i="12"/>
  <c r="AE49" i="12"/>
  <c r="Y49" i="12"/>
  <c r="T49" i="12"/>
  <c r="Q49" i="12"/>
  <c r="N49" i="12"/>
  <c r="K49" i="12"/>
  <c r="AH48" i="12"/>
  <c r="AE48" i="12"/>
  <c r="Y48" i="12"/>
  <c r="T48" i="12"/>
  <c r="Q48" i="12"/>
  <c r="N48" i="12"/>
  <c r="K48" i="12"/>
  <c r="AH47" i="12"/>
  <c r="AE47" i="12"/>
  <c r="Y47" i="12"/>
  <c r="T47" i="12"/>
  <c r="Q47" i="12"/>
  <c r="N47" i="12"/>
  <c r="K47" i="12"/>
  <c r="AH46" i="12"/>
  <c r="AE46" i="12"/>
  <c r="Y46" i="12"/>
  <c r="T46" i="12"/>
  <c r="Q46" i="12"/>
  <c r="N46" i="12"/>
  <c r="K46" i="12"/>
  <c r="AH52" i="12"/>
  <c r="AE52" i="12"/>
  <c r="Y52" i="12"/>
  <c r="Q52" i="12"/>
  <c r="N52" i="12"/>
  <c r="AH43" i="12"/>
  <c r="AE43" i="12"/>
  <c r="Y43" i="12"/>
  <c r="T43" i="12"/>
  <c r="Q43" i="12"/>
  <c r="N43" i="12"/>
  <c r="K43" i="12"/>
  <c r="AH42" i="12"/>
  <c r="AE42" i="12"/>
  <c r="Y42" i="12"/>
  <c r="T42" i="12"/>
  <c r="Q42" i="12"/>
  <c r="N42" i="12"/>
  <c r="K42" i="12"/>
  <c r="AH41" i="12"/>
  <c r="AE41" i="12"/>
  <c r="Y41" i="12"/>
  <c r="T41" i="12"/>
  <c r="Q41" i="12"/>
  <c r="N41" i="12"/>
  <c r="K41" i="12"/>
  <c r="AH40" i="12"/>
  <c r="AE40" i="12"/>
  <c r="Y40" i="12"/>
  <c r="T40" i="12"/>
  <c r="T44" i="12" s="1"/>
  <c r="Q40" i="12"/>
  <c r="N40" i="12"/>
  <c r="K40" i="12"/>
  <c r="AH39" i="12"/>
  <c r="AE39" i="12"/>
  <c r="Y39" i="12"/>
  <c r="T39" i="12"/>
  <c r="Q39" i="12"/>
  <c r="N39" i="12"/>
  <c r="K39" i="12"/>
  <c r="AH38" i="12"/>
  <c r="AE38" i="12"/>
  <c r="Y38" i="12"/>
  <c r="T38" i="12"/>
  <c r="Q38" i="12"/>
  <c r="N38" i="12"/>
  <c r="K38" i="12"/>
  <c r="AH44" i="12"/>
  <c r="AE44" i="12"/>
  <c r="Y44" i="12"/>
  <c r="Q44" i="12"/>
  <c r="N44" i="12"/>
  <c r="K44" i="12"/>
  <c r="AH35" i="12"/>
  <c r="AE35" i="12"/>
  <c r="Y35" i="12"/>
  <c r="T35" i="12"/>
  <c r="Q35" i="12"/>
  <c r="N35" i="12"/>
  <c r="K35" i="12"/>
  <c r="AH34" i="12"/>
  <c r="AE34" i="12"/>
  <c r="Y34" i="12"/>
  <c r="T34" i="12"/>
  <c r="Q34" i="12"/>
  <c r="N34" i="12"/>
  <c r="K34" i="12"/>
  <c r="AH33" i="12"/>
  <c r="AE33" i="12"/>
  <c r="Y33" i="12"/>
  <c r="T33" i="12"/>
  <c r="Q33" i="12"/>
  <c r="N33" i="12"/>
  <c r="K33" i="12"/>
  <c r="AH32" i="12"/>
  <c r="AE32" i="12"/>
  <c r="Y32" i="12"/>
  <c r="T32" i="12"/>
  <c r="Q32" i="12"/>
  <c r="N32" i="12"/>
  <c r="K32" i="12"/>
  <c r="AH31" i="12"/>
  <c r="AE31" i="12"/>
  <c r="Y31" i="12"/>
  <c r="T31" i="12"/>
  <c r="Q31" i="12"/>
  <c r="N31" i="12"/>
  <c r="K31" i="12"/>
  <c r="AH30" i="12"/>
  <c r="AE30" i="12"/>
  <c r="Y30" i="12"/>
  <c r="T30" i="12"/>
  <c r="Q30" i="12"/>
  <c r="N30" i="12"/>
  <c r="K30" i="12"/>
  <c r="AH36" i="12"/>
  <c r="AE36" i="12"/>
  <c r="Q36" i="12"/>
  <c r="N36" i="12"/>
  <c r="K36" i="12"/>
  <c r="AH27" i="12"/>
  <c r="AE27" i="12"/>
  <c r="Y27" i="12"/>
  <c r="T27" i="12"/>
  <c r="Q27" i="12"/>
  <c r="N27" i="12"/>
  <c r="K27" i="12"/>
  <c r="AH26" i="12"/>
  <c r="AE26" i="12"/>
  <c r="Y26" i="12"/>
  <c r="T26" i="12"/>
  <c r="Q26" i="12"/>
  <c r="N26" i="12"/>
  <c r="K26" i="12"/>
  <c r="AH25" i="12"/>
  <c r="AE25" i="12"/>
  <c r="Y25" i="12"/>
  <c r="T25" i="12"/>
  <c r="Q25" i="12"/>
  <c r="N25" i="12"/>
  <c r="K25" i="12"/>
  <c r="AH24" i="12"/>
  <c r="AE24" i="12"/>
  <c r="Y24" i="12"/>
  <c r="T24" i="12"/>
  <c r="Q24" i="12"/>
  <c r="N24" i="12"/>
  <c r="K24" i="12"/>
  <c r="AH23" i="12"/>
  <c r="AE23" i="12"/>
  <c r="Y23" i="12"/>
  <c r="T23" i="12"/>
  <c r="Q23" i="12"/>
  <c r="N23" i="12"/>
  <c r="K23" i="12"/>
  <c r="AH22" i="12"/>
  <c r="AE22" i="12"/>
  <c r="Y22" i="12"/>
  <c r="T22" i="12"/>
  <c r="Q22" i="12"/>
  <c r="N22" i="12"/>
  <c r="K22" i="12"/>
  <c r="AH21" i="12"/>
  <c r="AE21" i="12"/>
  <c r="Y21" i="12"/>
  <c r="T21" i="12"/>
  <c r="Q21" i="12"/>
  <c r="N21" i="12"/>
  <c r="K21" i="12"/>
  <c r="E3085" i="9"/>
  <c r="E3077" i="9"/>
  <c r="E3069" i="9"/>
  <c r="E3061" i="9"/>
  <c r="E3053" i="9"/>
  <c r="E3045" i="9"/>
  <c r="E3037" i="9"/>
  <c r="E3029" i="9"/>
  <c r="E3021" i="9"/>
  <c r="E3013" i="9"/>
  <c r="E3005" i="9"/>
  <c r="E2997" i="9"/>
  <c r="E2989" i="9"/>
  <c r="E2981" i="9"/>
  <c r="E2973" i="9"/>
  <c r="E2965" i="9"/>
  <c r="E2957" i="9"/>
  <c r="E2949" i="9"/>
  <c r="E2941" i="9"/>
  <c r="E2933" i="9"/>
  <c r="E2925" i="9"/>
  <c r="E2917" i="9"/>
  <c r="E2909" i="9"/>
  <c r="E2901" i="9"/>
  <c r="E2893" i="9"/>
  <c r="E2885" i="9"/>
  <c r="E2877" i="9"/>
  <c r="E2869" i="9"/>
  <c r="E2861" i="9"/>
  <c r="E2853" i="9"/>
  <c r="E2845" i="9"/>
  <c r="E2837" i="9"/>
  <c r="E2829" i="9"/>
  <c r="E2821" i="9"/>
  <c r="E2813" i="9"/>
  <c r="E2805" i="9"/>
  <c r="E2797" i="9"/>
  <c r="E2789" i="9"/>
  <c r="E2781" i="9"/>
  <c r="E2773" i="9"/>
  <c r="E2765" i="9"/>
  <c r="E2757" i="9"/>
  <c r="E2749" i="9"/>
  <c r="E2741" i="9"/>
  <c r="E2733" i="9"/>
  <c r="E2725" i="9"/>
  <c r="E2717" i="9"/>
  <c r="E2709" i="9"/>
  <c r="E2701" i="9"/>
  <c r="E2693" i="9"/>
  <c r="E2685" i="9"/>
  <c r="E2677" i="9"/>
  <c r="E2669" i="9"/>
  <c r="E2661" i="9"/>
  <c r="E2653" i="9"/>
  <c r="E2645" i="9"/>
  <c r="E2637" i="9"/>
  <c r="E2629" i="9"/>
  <c r="E2621" i="9"/>
  <c r="E2613" i="9"/>
  <c r="E2605" i="9"/>
  <c r="E2597" i="9"/>
  <c r="E2589" i="9"/>
  <c r="E2581" i="9"/>
  <c r="E2573" i="9"/>
  <c r="E2565" i="9"/>
  <c r="E2557" i="9"/>
  <c r="E2549" i="9"/>
  <c r="E2541" i="9"/>
  <c r="E2533" i="9"/>
  <c r="E2525" i="9"/>
  <c r="E2517" i="9"/>
  <c r="E2509" i="9"/>
  <c r="E2501" i="9"/>
  <c r="E2493" i="9"/>
  <c r="E2485" i="9"/>
  <c r="E2477" i="9"/>
  <c r="E2469" i="9"/>
  <c r="E2461" i="9"/>
  <c r="E2453" i="9"/>
  <c r="E2445" i="9"/>
  <c r="E2437" i="9"/>
  <c r="E2429" i="9"/>
  <c r="E2421" i="9"/>
  <c r="E2413" i="9"/>
  <c r="E2405" i="9"/>
  <c r="E2397" i="9"/>
  <c r="E2389" i="9"/>
  <c r="E2381" i="9"/>
  <c r="E2373" i="9"/>
  <c r="E2365" i="9"/>
  <c r="E2357" i="9"/>
  <c r="E2349" i="9"/>
  <c r="E2341" i="9"/>
  <c r="E2333" i="9"/>
  <c r="E2325" i="9"/>
  <c r="E2317" i="9"/>
  <c r="E2309" i="9"/>
  <c r="E2301" i="9"/>
  <c r="E2293" i="9"/>
  <c r="E2285" i="9"/>
  <c r="E2277" i="9"/>
  <c r="E2269" i="9"/>
  <c r="E2261" i="9"/>
  <c r="E2253" i="9"/>
  <c r="E2245" i="9"/>
  <c r="E2237" i="9"/>
  <c r="E2229" i="9"/>
  <c r="E2221" i="9"/>
  <c r="E2213" i="9"/>
  <c r="E2205" i="9"/>
  <c r="E2197" i="9"/>
  <c r="E2189" i="9"/>
  <c r="E2181" i="9"/>
  <c r="E2173" i="9"/>
  <c r="E2165" i="9"/>
  <c r="E2157" i="9"/>
  <c r="E2149" i="9"/>
  <c r="E2141" i="9"/>
  <c r="E2133" i="9"/>
  <c r="E2125" i="9"/>
  <c r="E2117" i="9"/>
  <c r="E2109" i="9"/>
  <c r="E2101" i="9"/>
  <c r="E2093" i="9"/>
  <c r="E2085" i="9"/>
  <c r="E2077" i="9"/>
  <c r="E2069" i="9"/>
  <c r="E2061" i="9"/>
  <c r="E2053" i="9"/>
  <c r="E2045" i="9"/>
  <c r="E2037" i="9"/>
  <c r="E2029" i="9"/>
  <c r="E2021" i="9"/>
  <c r="E2013" i="9"/>
  <c r="E2005" i="9"/>
  <c r="E1997" i="9"/>
  <c r="E1989" i="9"/>
  <c r="E1981" i="9"/>
  <c r="E1973" i="9"/>
  <c r="E1965" i="9"/>
  <c r="E1957" i="9"/>
  <c r="E1949" i="9"/>
  <c r="E1941" i="9"/>
  <c r="E1933" i="9"/>
  <c r="E1925" i="9"/>
  <c r="E1917" i="9"/>
  <c r="E1909" i="9"/>
  <c r="E1901" i="9"/>
  <c r="E1893" i="9"/>
  <c r="E1885" i="9"/>
  <c r="E1877" i="9"/>
  <c r="E1869" i="9"/>
  <c r="E1861" i="9"/>
  <c r="E1853" i="9"/>
  <c r="E1845" i="9"/>
  <c r="E1837" i="9"/>
  <c r="E1829" i="9"/>
  <c r="E1821" i="9"/>
  <c r="E1813" i="9"/>
  <c r="E1805" i="9"/>
  <c r="E1797" i="9"/>
  <c r="E1789" i="9"/>
  <c r="E1781" i="9"/>
  <c r="E1773" i="9"/>
  <c r="E1765" i="9"/>
  <c r="E1757" i="9"/>
  <c r="E1749" i="9"/>
  <c r="E1741" i="9"/>
  <c r="E1733" i="9"/>
  <c r="E1725" i="9"/>
  <c r="E1717" i="9"/>
  <c r="E1709" i="9"/>
  <c r="E1701" i="9"/>
  <c r="E1693" i="9"/>
  <c r="E1685" i="9"/>
  <c r="E1677" i="9"/>
  <c r="E1669" i="9"/>
  <c r="E1661" i="9"/>
  <c r="E1653" i="9"/>
  <c r="E1645" i="9"/>
  <c r="E1637" i="9"/>
  <c r="E1629" i="9"/>
  <c r="E1621" i="9"/>
  <c r="E1613" i="9"/>
  <c r="E1605" i="9"/>
  <c r="E1597" i="9"/>
  <c r="E1589" i="9"/>
  <c r="E1581" i="9"/>
  <c r="E1573" i="9"/>
  <c r="E1565" i="9"/>
  <c r="E1557" i="9"/>
  <c r="E1549" i="9"/>
  <c r="E1541" i="9"/>
  <c r="E1533" i="9"/>
  <c r="E1525" i="9"/>
  <c r="E1517" i="9"/>
  <c r="E1509" i="9"/>
  <c r="E1501" i="9"/>
  <c r="E1493" i="9"/>
  <c r="E1485" i="9"/>
  <c r="E1477" i="9"/>
  <c r="E1469" i="9"/>
  <c r="E1461" i="9"/>
  <c r="E1453" i="9"/>
  <c r="E1445" i="9"/>
  <c r="E1437" i="9"/>
  <c r="E1429" i="9"/>
  <c r="E1421" i="9"/>
  <c r="E1413" i="9"/>
  <c r="E1405" i="9"/>
  <c r="E1397" i="9"/>
  <c r="E1389" i="9"/>
  <c r="E1381" i="9"/>
  <c r="E1373" i="9"/>
  <c r="E1365" i="9"/>
  <c r="E1357" i="9"/>
  <c r="E1349" i="9"/>
  <c r="E1341" i="9"/>
  <c r="E1333" i="9"/>
  <c r="E1325" i="9"/>
  <c r="E1317" i="9"/>
  <c r="E1309" i="9"/>
  <c r="E1301" i="9"/>
  <c r="E1293" i="9"/>
  <c r="E1285" i="9"/>
  <c r="E1277" i="9"/>
  <c r="E1269" i="9"/>
  <c r="E1261" i="9"/>
  <c r="E1253" i="9"/>
  <c r="E1245" i="9"/>
  <c r="E1237" i="9"/>
  <c r="E1229" i="9"/>
  <c r="E1221" i="9"/>
  <c r="E1213" i="9"/>
  <c r="E1205" i="9"/>
  <c r="E1197" i="9"/>
  <c r="E1189" i="9"/>
  <c r="E1181" i="9"/>
  <c r="E1173" i="9"/>
  <c r="E1165" i="9"/>
  <c r="E1157" i="9"/>
  <c r="E1149" i="9"/>
  <c r="E1141" i="9"/>
  <c r="E1133" i="9"/>
  <c r="E1125" i="9"/>
  <c r="E1117" i="9"/>
  <c r="E1109" i="9"/>
  <c r="E1101" i="9"/>
  <c r="E1093" i="9"/>
  <c r="E1085" i="9"/>
  <c r="E1077" i="9"/>
  <c r="E1069" i="9"/>
  <c r="E1061" i="9"/>
  <c r="E1053" i="9"/>
  <c r="E1045" i="9"/>
  <c r="E1037" i="9"/>
  <c r="E1029" i="9"/>
  <c r="E1021" i="9"/>
  <c r="E1013" i="9"/>
  <c r="E1005" i="9"/>
  <c r="E997" i="9"/>
  <c r="E989" i="9"/>
  <c r="E981" i="9"/>
  <c r="E973" i="9"/>
  <c r="E965" i="9"/>
  <c r="E957" i="9"/>
  <c r="E949" i="9"/>
  <c r="E941" i="9"/>
  <c r="E933" i="9"/>
  <c r="E925" i="9"/>
  <c r="E917" i="9"/>
  <c r="E909" i="9"/>
  <c r="E901" i="9"/>
  <c r="E893" i="9"/>
  <c r="E885" i="9"/>
  <c r="E877" i="9"/>
  <c r="E869" i="9"/>
  <c r="E861" i="9"/>
  <c r="E853" i="9"/>
  <c r="E845" i="9"/>
  <c r="E837" i="9"/>
  <c r="E829" i="9"/>
  <c r="E821" i="9"/>
  <c r="E813" i="9"/>
  <c r="E805" i="9"/>
  <c r="E797" i="9"/>
  <c r="E789" i="9"/>
  <c r="E781" i="9"/>
  <c r="E773" i="9"/>
  <c r="E765" i="9"/>
  <c r="E757" i="9"/>
  <c r="E749" i="9"/>
  <c r="E741" i="9"/>
  <c r="E733" i="9"/>
  <c r="E725" i="9"/>
  <c r="E717" i="9"/>
  <c r="E709" i="9"/>
  <c r="E701" i="9"/>
  <c r="E693" i="9"/>
  <c r="E685" i="9"/>
  <c r="E677" i="9"/>
  <c r="E669" i="9"/>
  <c r="E661" i="9"/>
  <c r="E653" i="9"/>
  <c r="E645" i="9"/>
  <c r="E637" i="9"/>
  <c r="E629" i="9"/>
  <c r="E621" i="9"/>
  <c r="E613" i="9"/>
  <c r="E605" i="9"/>
  <c r="E597" i="9"/>
  <c r="E589" i="9"/>
  <c r="E581" i="9"/>
  <c r="E573" i="9"/>
  <c r="E565" i="9"/>
  <c r="E557" i="9"/>
  <c r="E549" i="9"/>
  <c r="E541" i="9"/>
  <c r="E533" i="9"/>
  <c r="E525" i="9"/>
  <c r="E517" i="9"/>
  <c r="E509" i="9"/>
  <c r="E501" i="9"/>
  <c r="E493" i="9"/>
  <c r="E485" i="9"/>
  <c r="E477" i="9"/>
  <c r="E469" i="9"/>
  <c r="E461" i="9"/>
  <c r="E453" i="9"/>
  <c r="E445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5" i="9"/>
  <c r="E277" i="9"/>
  <c r="E269" i="9"/>
  <c r="E261" i="9"/>
  <c r="E253" i="9"/>
  <c r="E245" i="9"/>
  <c r="E237" i="9"/>
  <c r="E229" i="9"/>
  <c r="E221" i="9"/>
  <c r="E213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101" i="9"/>
  <c r="E93" i="9"/>
  <c r="E85" i="9"/>
  <c r="E77" i="9"/>
  <c r="E69" i="9"/>
  <c r="E61" i="9"/>
  <c r="E53" i="9"/>
  <c r="E45" i="9"/>
  <c r="E37" i="9"/>
  <c r="E29" i="9"/>
  <c r="E21" i="9"/>
  <c r="C21" i="9"/>
  <c r="D21" i="9"/>
  <c r="M404" i="10"/>
  <c r="L404" i="10"/>
  <c r="K404" i="10"/>
  <c r="J404" i="10"/>
  <c r="I404" i="10"/>
  <c r="H404" i="10"/>
  <c r="M403" i="10"/>
  <c r="L403" i="10"/>
  <c r="K403" i="10"/>
  <c r="J403" i="10"/>
  <c r="I403" i="10"/>
  <c r="H403" i="10"/>
  <c r="M402" i="10"/>
  <c r="L402" i="10"/>
  <c r="K402" i="10"/>
  <c r="J402" i="10"/>
  <c r="I402" i="10"/>
  <c r="H402" i="10"/>
  <c r="M401" i="10"/>
  <c r="L401" i="10"/>
  <c r="K401" i="10"/>
  <c r="J401" i="10"/>
  <c r="I401" i="10"/>
  <c r="H401" i="10"/>
  <c r="M400" i="10"/>
  <c r="L400" i="10"/>
  <c r="K400" i="10"/>
  <c r="J400" i="10"/>
  <c r="I400" i="10"/>
  <c r="H400" i="10"/>
  <c r="M399" i="10"/>
  <c r="L399" i="10"/>
  <c r="K399" i="10"/>
  <c r="J399" i="10"/>
  <c r="I399" i="10"/>
  <c r="H399" i="10"/>
  <c r="M398" i="10"/>
  <c r="L398" i="10"/>
  <c r="K398" i="10"/>
  <c r="J398" i="10"/>
  <c r="I398" i="10"/>
  <c r="H398" i="10"/>
  <c r="M397" i="10"/>
  <c r="L397" i="10"/>
  <c r="K397" i="10"/>
  <c r="J397" i="10"/>
  <c r="I397" i="10"/>
  <c r="H397" i="10"/>
  <c r="M396" i="10"/>
  <c r="L396" i="10"/>
  <c r="K396" i="10"/>
  <c r="J396" i="10"/>
  <c r="I396" i="10"/>
  <c r="H396" i="10"/>
  <c r="M395" i="10"/>
  <c r="L395" i="10"/>
  <c r="K395" i="10"/>
  <c r="J395" i="10"/>
  <c r="I395" i="10"/>
  <c r="H395" i="10"/>
  <c r="M394" i="10"/>
  <c r="L394" i="10"/>
  <c r="K394" i="10"/>
  <c r="J394" i="10"/>
  <c r="I394" i="10"/>
  <c r="H394" i="10"/>
  <c r="M393" i="10"/>
  <c r="L393" i="10"/>
  <c r="K393" i="10"/>
  <c r="J393" i="10"/>
  <c r="I393" i="10"/>
  <c r="H393" i="10"/>
  <c r="M392" i="10"/>
  <c r="L392" i="10"/>
  <c r="K392" i="10"/>
  <c r="J392" i="10"/>
  <c r="I392" i="10"/>
  <c r="H392" i="10"/>
  <c r="M391" i="10"/>
  <c r="L391" i="10"/>
  <c r="K391" i="10"/>
  <c r="J391" i="10"/>
  <c r="I391" i="10"/>
  <c r="H391" i="10"/>
  <c r="M390" i="10"/>
  <c r="L390" i="10"/>
  <c r="K390" i="10"/>
  <c r="J390" i="10"/>
  <c r="I390" i="10"/>
  <c r="H390" i="10"/>
  <c r="M389" i="10"/>
  <c r="L389" i="10"/>
  <c r="K389" i="10"/>
  <c r="J389" i="10"/>
  <c r="I389" i="10"/>
  <c r="H389" i="10"/>
  <c r="M388" i="10"/>
  <c r="L388" i="10"/>
  <c r="K388" i="10"/>
  <c r="J388" i="10"/>
  <c r="I388" i="10"/>
  <c r="H388" i="10"/>
  <c r="M387" i="10"/>
  <c r="L387" i="10"/>
  <c r="K387" i="10"/>
  <c r="J387" i="10"/>
  <c r="I387" i="10"/>
  <c r="H387" i="10"/>
  <c r="M386" i="10"/>
  <c r="L386" i="10"/>
  <c r="K386" i="10"/>
  <c r="J386" i="10"/>
  <c r="I386" i="10"/>
  <c r="H386" i="10"/>
  <c r="M385" i="10"/>
  <c r="L385" i="10"/>
  <c r="K385" i="10"/>
  <c r="J385" i="10"/>
  <c r="I385" i="10"/>
  <c r="H385" i="10"/>
  <c r="M384" i="10"/>
  <c r="L384" i="10"/>
  <c r="K384" i="10"/>
  <c r="J384" i="10"/>
  <c r="I384" i="10"/>
  <c r="H384" i="10"/>
  <c r="M383" i="10"/>
  <c r="L383" i="10"/>
  <c r="K383" i="10"/>
  <c r="J383" i="10"/>
  <c r="I383" i="10"/>
  <c r="H383" i="10"/>
  <c r="M382" i="10"/>
  <c r="L382" i="10"/>
  <c r="K382" i="10"/>
  <c r="J382" i="10"/>
  <c r="I382" i="10"/>
  <c r="H382" i="10"/>
  <c r="M381" i="10"/>
  <c r="L381" i="10"/>
  <c r="K381" i="10"/>
  <c r="J381" i="10"/>
  <c r="I381" i="10"/>
  <c r="H381" i="10"/>
  <c r="M380" i="10"/>
  <c r="L380" i="10"/>
  <c r="K380" i="10"/>
  <c r="J380" i="10"/>
  <c r="I380" i="10"/>
  <c r="H380" i="10"/>
  <c r="M379" i="10"/>
  <c r="L379" i="10"/>
  <c r="K379" i="10"/>
  <c r="J379" i="10"/>
  <c r="I379" i="10"/>
  <c r="H379" i="10"/>
  <c r="M378" i="10"/>
  <c r="L378" i="10"/>
  <c r="K378" i="10"/>
  <c r="J378" i="10"/>
  <c r="I378" i="10"/>
  <c r="H378" i="10"/>
  <c r="M377" i="10"/>
  <c r="L377" i="10"/>
  <c r="K377" i="10"/>
  <c r="J377" i="10"/>
  <c r="I377" i="10"/>
  <c r="H377" i="10"/>
  <c r="M376" i="10"/>
  <c r="L376" i="10"/>
  <c r="K376" i="10"/>
  <c r="J376" i="10"/>
  <c r="I376" i="10"/>
  <c r="H376" i="10"/>
  <c r="M375" i="10"/>
  <c r="L375" i="10"/>
  <c r="K375" i="10"/>
  <c r="J375" i="10"/>
  <c r="I375" i="10"/>
  <c r="H375" i="10"/>
  <c r="M374" i="10"/>
  <c r="L374" i="10"/>
  <c r="K374" i="10"/>
  <c r="J374" i="10"/>
  <c r="I374" i="10"/>
  <c r="H374" i="10"/>
  <c r="H365" i="10"/>
  <c r="I365" i="10"/>
  <c r="J365" i="10"/>
  <c r="K365" i="10"/>
  <c r="L365" i="10"/>
  <c r="M365" i="10"/>
  <c r="H366" i="10"/>
  <c r="I366" i="10"/>
  <c r="J366" i="10"/>
  <c r="K366" i="10"/>
  <c r="L366" i="10"/>
  <c r="M366" i="10"/>
  <c r="H367" i="10"/>
  <c r="I367" i="10"/>
  <c r="J367" i="10"/>
  <c r="K367" i="10"/>
  <c r="L367" i="10"/>
  <c r="M367" i="10"/>
  <c r="H368" i="10"/>
  <c r="I368" i="10"/>
  <c r="J368" i="10"/>
  <c r="K368" i="10"/>
  <c r="L368" i="10"/>
  <c r="M368" i="10"/>
  <c r="H369" i="10"/>
  <c r="I369" i="10"/>
  <c r="J369" i="10"/>
  <c r="K369" i="10"/>
  <c r="L369" i="10"/>
  <c r="M369" i="10"/>
  <c r="H370" i="10"/>
  <c r="I370" i="10"/>
  <c r="J370" i="10"/>
  <c r="K370" i="10"/>
  <c r="L370" i="10"/>
  <c r="M370" i="10"/>
  <c r="H371" i="10"/>
  <c r="I371" i="10"/>
  <c r="J371" i="10"/>
  <c r="K371" i="10"/>
  <c r="L371" i="10"/>
  <c r="M371" i="10"/>
  <c r="H372" i="10"/>
  <c r="I372" i="10"/>
  <c r="J372" i="10"/>
  <c r="K372" i="10"/>
  <c r="L372" i="10"/>
  <c r="M372" i="10"/>
  <c r="H373" i="10"/>
  <c r="I373" i="10"/>
  <c r="J373" i="10"/>
  <c r="K373" i="10"/>
  <c r="L373" i="10"/>
  <c r="M373" i="10"/>
  <c r="M364" i="10"/>
  <c r="L364" i="10"/>
  <c r="K364" i="10"/>
  <c r="J364" i="10"/>
  <c r="I364" i="10"/>
  <c r="H364" i="10"/>
  <c r="M363" i="10"/>
  <c r="L363" i="10"/>
  <c r="K363" i="10"/>
  <c r="J363" i="10"/>
  <c r="I363" i="10"/>
  <c r="H363" i="10"/>
  <c r="M362" i="10"/>
  <c r="L362" i="10"/>
  <c r="K362" i="10"/>
  <c r="J362" i="10"/>
  <c r="I362" i="10"/>
  <c r="H362" i="10"/>
  <c r="M361" i="10"/>
  <c r="L361" i="10"/>
  <c r="K361" i="10"/>
  <c r="J361" i="10"/>
  <c r="I361" i="10"/>
  <c r="H361" i="10"/>
  <c r="M360" i="10"/>
  <c r="L360" i="10"/>
  <c r="K360" i="10"/>
  <c r="J360" i="10"/>
  <c r="I360" i="10"/>
  <c r="H360" i="10"/>
  <c r="M359" i="10"/>
  <c r="L359" i="10"/>
  <c r="K359" i="10"/>
  <c r="J359" i="10"/>
  <c r="I359" i="10"/>
  <c r="H359" i="10"/>
  <c r="M358" i="10"/>
  <c r="L358" i="10"/>
  <c r="K358" i="10"/>
  <c r="J358" i="10"/>
  <c r="I358" i="10"/>
  <c r="H358" i="10"/>
  <c r="M357" i="10"/>
  <c r="L357" i="10"/>
  <c r="K357" i="10"/>
  <c r="J357" i="10"/>
  <c r="I357" i="10"/>
  <c r="H357" i="10"/>
  <c r="M356" i="10"/>
  <c r="L356" i="10"/>
  <c r="K356" i="10"/>
  <c r="J356" i="10"/>
  <c r="I356" i="10"/>
  <c r="H356" i="10"/>
  <c r="M355" i="10"/>
  <c r="L355" i="10"/>
  <c r="K355" i="10"/>
  <c r="J355" i="10"/>
  <c r="I355" i="10"/>
  <c r="H355" i="10"/>
  <c r="M354" i="10"/>
  <c r="L354" i="10"/>
  <c r="K354" i="10"/>
  <c r="J354" i="10"/>
  <c r="I354" i="10"/>
  <c r="H354" i="10"/>
  <c r="M353" i="10"/>
  <c r="L353" i="10"/>
  <c r="K353" i="10"/>
  <c r="J353" i="10"/>
  <c r="I353" i="10"/>
  <c r="H353" i="10"/>
  <c r="M352" i="10"/>
  <c r="L352" i="10"/>
  <c r="K352" i="10"/>
  <c r="J352" i="10"/>
  <c r="I352" i="10"/>
  <c r="H352" i="10"/>
  <c r="M351" i="10"/>
  <c r="L351" i="10"/>
  <c r="K351" i="10"/>
  <c r="J351" i="10"/>
  <c r="I351" i="10"/>
  <c r="H351" i="10"/>
  <c r="M350" i="10"/>
  <c r="L350" i="10"/>
  <c r="K350" i="10"/>
  <c r="J350" i="10"/>
  <c r="I350" i="10"/>
  <c r="H350" i="10"/>
  <c r="M349" i="10"/>
  <c r="L349" i="10"/>
  <c r="K349" i="10"/>
  <c r="J349" i="10"/>
  <c r="I349" i="10"/>
  <c r="H349" i="10"/>
  <c r="M348" i="10"/>
  <c r="L348" i="10"/>
  <c r="K348" i="10"/>
  <c r="J348" i="10"/>
  <c r="I348" i="10"/>
  <c r="H348" i="10"/>
  <c r="M347" i="10"/>
  <c r="L347" i="10"/>
  <c r="K347" i="10"/>
  <c r="J347" i="10"/>
  <c r="I347" i="10"/>
  <c r="H347" i="10"/>
  <c r="M346" i="10"/>
  <c r="L346" i="10"/>
  <c r="K346" i="10"/>
  <c r="J346" i="10"/>
  <c r="I346" i="10"/>
  <c r="H346" i="10"/>
  <c r="M345" i="10"/>
  <c r="L345" i="10"/>
  <c r="K345" i="10"/>
  <c r="J345" i="10"/>
  <c r="I345" i="10"/>
  <c r="H345" i="10"/>
  <c r="M344" i="10"/>
  <c r="L344" i="10"/>
  <c r="K344" i="10"/>
  <c r="J344" i="10"/>
  <c r="I344" i="10"/>
  <c r="H344" i="10"/>
  <c r="M343" i="10"/>
  <c r="L343" i="10"/>
  <c r="K343" i="10"/>
  <c r="J343" i="10"/>
  <c r="I343" i="10"/>
  <c r="H343" i="10"/>
  <c r="M342" i="10"/>
  <c r="L342" i="10"/>
  <c r="K342" i="10"/>
  <c r="J342" i="10"/>
  <c r="I342" i="10"/>
  <c r="H342" i="10"/>
  <c r="M341" i="10"/>
  <c r="L341" i="10"/>
  <c r="K341" i="10"/>
  <c r="J341" i="10"/>
  <c r="I341" i="10"/>
  <c r="H341" i="10"/>
  <c r="M340" i="10"/>
  <c r="L340" i="10"/>
  <c r="K340" i="10"/>
  <c r="J340" i="10"/>
  <c r="I340" i="10"/>
  <c r="H340" i="10"/>
  <c r="M339" i="10"/>
  <c r="L339" i="10"/>
  <c r="K339" i="10"/>
  <c r="J339" i="10"/>
  <c r="I339" i="10"/>
  <c r="H339" i="10"/>
  <c r="M338" i="10"/>
  <c r="L338" i="10"/>
  <c r="K338" i="10"/>
  <c r="J338" i="10"/>
  <c r="I338" i="10"/>
  <c r="H338" i="10"/>
  <c r="M337" i="10"/>
  <c r="L337" i="10"/>
  <c r="K337" i="10"/>
  <c r="J337" i="10"/>
  <c r="I337" i="10"/>
  <c r="H337" i="10"/>
  <c r="M336" i="10"/>
  <c r="L336" i="10"/>
  <c r="K336" i="10"/>
  <c r="J336" i="10"/>
  <c r="I336" i="10"/>
  <c r="H336" i="10"/>
  <c r="M335" i="10"/>
  <c r="L335" i="10"/>
  <c r="K335" i="10"/>
  <c r="J335" i="10"/>
  <c r="I335" i="10"/>
  <c r="H335" i="10"/>
  <c r="M334" i="10"/>
  <c r="L334" i="10"/>
  <c r="K334" i="10"/>
  <c r="J334" i="10"/>
  <c r="I334" i="10"/>
  <c r="H334" i="10"/>
  <c r="M333" i="10"/>
  <c r="L333" i="10"/>
  <c r="K333" i="10"/>
  <c r="J333" i="10"/>
  <c r="I333" i="10"/>
  <c r="H333" i="10"/>
  <c r="M332" i="10"/>
  <c r="L332" i="10"/>
  <c r="K332" i="10"/>
  <c r="J332" i="10"/>
  <c r="I332" i="10"/>
  <c r="H332" i="10"/>
  <c r="M331" i="10"/>
  <c r="L331" i="10"/>
  <c r="K331" i="10"/>
  <c r="J331" i="10"/>
  <c r="I331" i="10"/>
  <c r="H331" i="10"/>
  <c r="M330" i="10"/>
  <c r="L330" i="10"/>
  <c r="K330" i="10"/>
  <c r="J330" i="10"/>
  <c r="I330" i="10"/>
  <c r="H330" i="10"/>
  <c r="M329" i="10"/>
  <c r="L329" i="10"/>
  <c r="K329" i="10"/>
  <c r="J329" i="10"/>
  <c r="I329" i="10"/>
  <c r="H329" i="10"/>
  <c r="M328" i="10"/>
  <c r="L328" i="10"/>
  <c r="K328" i="10"/>
  <c r="J328" i="10"/>
  <c r="I328" i="10"/>
  <c r="H328" i="10"/>
  <c r="M327" i="10"/>
  <c r="L327" i="10"/>
  <c r="K327" i="10"/>
  <c r="J327" i="10"/>
  <c r="I327" i="10"/>
  <c r="H327" i="10"/>
  <c r="M326" i="10"/>
  <c r="L326" i="10"/>
  <c r="K326" i="10"/>
  <c r="J326" i="10"/>
  <c r="I326" i="10"/>
  <c r="H326" i="10"/>
  <c r="M325" i="10"/>
  <c r="L325" i="10"/>
  <c r="K325" i="10"/>
  <c r="J325" i="10"/>
  <c r="I325" i="10"/>
  <c r="H325" i="10"/>
  <c r="M324" i="10"/>
  <c r="L324" i="10"/>
  <c r="K324" i="10"/>
  <c r="J324" i="10"/>
  <c r="I324" i="10"/>
  <c r="H324" i="10"/>
  <c r="M323" i="10"/>
  <c r="L323" i="10"/>
  <c r="K323" i="10"/>
  <c r="J323" i="10"/>
  <c r="I323" i="10"/>
  <c r="H323" i="10"/>
  <c r="M322" i="10"/>
  <c r="L322" i="10"/>
  <c r="K322" i="10"/>
  <c r="J322" i="10"/>
  <c r="I322" i="10"/>
  <c r="H322" i="10"/>
  <c r="M321" i="10"/>
  <c r="L321" i="10"/>
  <c r="K321" i="10"/>
  <c r="J321" i="10"/>
  <c r="I321" i="10"/>
  <c r="H321" i="10"/>
  <c r="M320" i="10"/>
  <c r="L320" i="10"/>
  <c r="K320" i="10"/>
  <c r="J320" i="10"/>
  <c r="I320" i="10"/>
  <c r="H320" i="10"/>
  <c r="M319" i="10"/>
  <c r="L319" i="10"/>
  <c r="K319" i="10"/>
  <c r="J319" i="10"/>
  <c r="I319" i="10"/>
  <c r="H319" i="10"/>
  <c r="M318" i="10"/>
  <c r="L318" i="10"/>
  <c r="K318" i="10"/>
  <c r="J318" i="10"/>
  <c r="I318" i="10"/>
  <c r="H318" i="10"/>
  <c r="M317" i="10"/>
  <c r="L317" i="10"/>
  <c r="K317" i="10"/>
  <c r="J317" i="10"/>
  <c r="I317" i="10"/>
  <c r="H317" i="10"/>
  <c r="M316" i="10"/>
  <c r="L316" i="10"/>
  <c r="K316" i="10"/>
  <c r="J316" i="10"/>
  <c r="I316" i="10"/>
  <c r="H316" i="10"/>
  <c r="M315" i="10"/>
  <c r="L315" i="10"/>
  <c r="K315" i="10"/>
  <c r="J315" i="10"/>
  <c r="I315" i="10"/>
  <c r="H315" i="10"/>
  <c r="M314" i="10"/>
  <c r="L314" i="10"/>
  <c r="K314" i="10"/>
  <c r="J314" i="10"/>
  <c r="I314" i="10"/>
  <c r="H314" i="10"/>
  <c r="M313" i="10"/>
  <c r="L313" i="10"/>
  <c r="K313" i="10"/>
  <c r="J313" i="10"/>
  <c r="I313" i="10"/>
  <c r="H313" i="10"/>
  <c r="M312" i="10"/>
  <c r="L312" i="10"/>
  <c r="K312" i="10"/>
  <c r="J312" i="10"/>
  <c r="I312" i="10"/>
  <c r="H312" i="10"/>
  <c r="M311" i="10"/>
  <c r="L311" i="10"/>
  <c r="K311" i="10"/>
  <c r="J311" i="10"/>
  <c r="I311" i="10"/>
  <c r="H311" i="10"/>
  <c r="M310" i="10"/>
  <c r="L310" i="10"/>
  <c r="K310" i="10"/>
  <c r="J310" i="10"/>
  <c r="I310" i="10"/>
  <c r="H310" i="10"/>
  <c r="M309" i="10"/>
  <c r="L309" i="10"/>
  <c r="K309" i="10"/>
  <c r="J309" i="10"/>
  <c r="I309" i="10"/>
  <c r="H309" i="10"/>
  <c r="M308" i="10"/>
  <c r="L308" i="10"/>
  <c r="K308" i="10"/>
  <c r="J308" i="10"/>
  <c r="I308" i="10"/>
  <c r="H308" i="10"/>
  <c r="M307" i="10"/>
  <c r="L307" i="10"/>
  <c r="K307" i="10"/>
  <c r="J307" i="10"/>
  <c r="I307" i="10"/>
  <c r="H307" i="10"/>
  <c r="M306" i="10"/>
  <c r="L306" i="10"/>
  <c r="K306" i="10"/>
  <c r="J306" i="10"/>
  <c r="I306" i="10"/>
  <c r="H306" i="10"/>
  <c r="M305" i="10"/>
  <c r="L305" i="10"/>
  <c r="K305" i="10"/>
  <c r="J305" i="10"/>
  <c r="I305" i="10"/>
  <c r="H305" i="10"/>
  <c r="M304" i="10"/>
  <c r="L304" i="10"/>
  <c r="K304" i="10"/>
  <c r="J304" i="10"/>
  <c r="I304" i="10"/>
  <c r="H304" i="10"/>
  <c r="M303" i="10"/>
  <c r="L303" i="10"/>
  <c r="K303" i="10"/>
  <c r="J303" i="10"/>
  <c r="I303" i="10"/>
  <c r="H303" i="10"/>
  <c r="M302" i="10"/>
  <c r="L302" i="10"/>
  <c r="K302" i="10"/>
  <c r="J302" i="10"/>
  <c r="I302" i="10"/>
  <c r="H302" i="10"/>
  <c r="M301" i="10"/>
  <c r="L301" i="10"/>
  <c r="K301" i="10"/>
  <c r="J301" i="10"/>
  <c r="I301" i="10"/>
  <c r="H301" i="10"/>
  <c r="M300" i="10"/>
  <c r="L300" i="10"/>
  <c r="K300" i="10"/>
  <c r="J300" i="10"/>
  <c r="I300" i="10"/>
  <c r="H300" i="10"/>
  <c r="M299" i="10"/>
  <c r="L299" i="10"/>
  <c r="K299" i="10"/>
  <c r="J299" i="10"/>
  <c r="I299" i="10"/>
  <c r="H299" i="10"/>
  <c r="M298" i="10"/>
  <c r="L298" i="10"/>
  <c r="K298" i="10"/>
  <c r="J298" i="10"/>
  <c r="I298" i="10"/>
  <c r="H298" i="10"/>
  <c r="M297" i="10"/>
  <c r="L297" i="10"/>
  <c r="K297" i="10"/>
  <c r="J297" i="10"/>
  <c r="I297" i="10"/>
  <c r="H297" i="10"/>
  <c r="M296" i="10"/>
  <c r="L296" i="10"/>
  <c r="K296" i="10"/>
  <c r="J296" i="10"/>
  <c r="I296" i="10"/>
  <c r="H296" i="10"/>
  <c r="M295" i="10"/>
  <c r="L295" i="10"/>
  <c r="K295" i="10"/>
  <c r="J295" i="10"/>
  <c r="I295" i="10"/>
  <c r="H295" i="10"/>
  <c r="M294" i="10"/>
  <c r="L294" i="10"/>
  <c r="K294" i="10"/>
  <c r="J294" i="10"/>
  <c r="I294" i="10"/>
  <c r="H294" i="10"/>
  <c r="M293" i="10"/>
  <c r="L293" i="10"/>
  <c r="K293" i="10"/>
  <c r="J293" i="10"/>
  <c r="I293" i="10"/>
  <c r="H293" i="10"/>
  <c r="M292" i="10"/>
  <c r="L292" i="10"/>
  <c r="K292" i="10"/>
  <c r="J292" i="10"/>
  <c r="I292" i="10"/>
  <c r="H292" i="10"/>
  <c r="M291" i="10"/>
  <c r="L291" i="10"/>
  <c r="K291" i="10"/>
  <c r="J291" i="10"/>
  <c r="I291" i="10"/>
  <c r="H291" i="10"/>
  <c r="M290" i="10"/>
  <c r="L290" i="10"/>
  <c r="K290" i="10"/>
  <c r="J290" i="10"/>
  <c r="I290" i="10"/>
  <c r="H290" i="10"/>
  <c r="M289" i="10"/>
  <c r="L289" i="10"/>
  <c r="K289" i="10"/>
  <c r="J289" i="10"/>
  <c r="I289" i="10"/>
  <c r="H289" i="10"/>
  <c r="M288" i="10"/>
  <c r="L288" i="10"/>
  <c r="K288" i="10"/>
  <c r="J288" i="10"/>
  <c r="I288" i="10"/>
  <c r="H288" i="10"/>
  <c r="M287" i="10"/>
  <c r="L287" i="10"/>
  <c r="K287" i="10"/>
  <c r="J287" i="10"/>
  <c r="I287" i="10"/>
  <c r="H287" i="10"/>
  <c r="M286" i="10"/>
  <c r="L286" i="10"/>
  <c r="K286" i="10"/>
  <c r="J286" i="10"/>
  <c r="I286" i="10"/>
  <c r="H286" i="10"/>
  <c r="M285" i="10"/>
  <c r="L285" i="10"/>
  <c r="K285" i="10"/>
  <c r="J285" i="10"/>
  <c r="I285" i="10"/>
  <c r="H285" i="10"/>
  <c r="M284" i="10"/>
  <c r="L284" i="10"/>
  <c r="K284" i="10"/>
  <c r="J284" i="10"/>
  <c r="I284" i="10"/>
  <c r="H284" i="10"/>
  <c r="M283" i="10"/>
  <c r="L283" i="10"/>
  <c r="K283" i="10"/>
  <c r="J283" i="10"/>
  <c r="I283" i="10"/>
  <c r="H283" i="10"/>
  <c r="M282" i="10"/>
  <c r="L282" i="10"/>
  <c r="K282" i="10"/>
  <c r="J282" i="10"/>
  <c r="I282" i="10"/>
  <c r="H282" i="10"/>
  <c r="M281" i="10"/>
  <c r="L281" i="10"/>
  <c r="K281" i="10"/>
  <c r="J281" i="10"/>
  <c r="I281" i="10"/>
  <c r="H281" i="10"/>
  <c r="M280" i="10"/>
  <c r="L280" i="10"/>
  <c r="K280" i="10"/>
  <c r="J280" i="10"/>
  <c r="I280" i="10"/>
  <c r="H280" i="10"/>
  <c r="M279" i="10"/>
  <c r="L279" i="10"/>
  <c r="K279" i="10"/>
  <c r="J279" i="10"/>
  <c r="I279" i="10"/>
  <c r="H279" i="10"/>
  <c r="M278" i="10"/>
  <c r="L278" i="10"/>
  <c r="K278" i="10"/>
  <c r="J278" i="10"/>
  <c r="I278" i="10"/>
  <c r="H278" i="10"/>
  <c r="M277" i="10"/>
  <c r="L277" i="10"/>
  <c r="K277" i="10"/>
  <c r="J277" i="10"/>
  <c r="I277" i="10"/>
  <c r="H277" i="10"/>
  <c r="M276" i="10"/>
  <c r="L276" i="10"/>
  <c r="K276" i="10"/>
  <c r="J276" i="10"/>
  <c r="I276" i="10"/>
  <c r="H276" i="10"/>
  <c r="M275" i="10"/>
  <c r="L275" i="10"/>
  <c r="K275" i="10"/>
  <c r="J275" i="10"/>
  <c r="I275" i="10"/>
  <c r="H275" i="10"/>
  <c r="M274" i="10"/>
  <c r="L274" i="10"/>
  <c r="K274" i="10"/>
  <c r="J274" i="10"/>
  <c r="I274" i="10"/>
  <c r="H274" i="10"/>
  <c r="M273" i="10"/>
  <c r="L273" i="10"/>
  <c r="K273" i="10"/>
  <c r="J273" i="10"/>
  <c r="I273" i="10"/>
  <c r="H273" i="10"/>
  <c r="M272" i="10"/>
  <c r="L272" i="10"/>
  <c r="K272" i="10"/>
  <c r="J272" i="10"/>
  <c r="I272" i="10"/>
  <c r="H272" i="10"/>
  <c r="M271" i="10"/>
  <c r="L271" i="10"/>
  <c r="K271" i="10"/>
  <c r="J271" i="10"/>
  <c r="I271" i="10"/>
  <c r="H271" i="10"/>
  <c r="M270" i="10"/>
  <c r="L270" i="10"/>
  <c r="K270" i="10"/>
  <c r="J270" i="10"/>
  <c r="I270" i="10"/>
  <c r="H270" i="10"/>
  <c r="M269" i="10"/>
  <c r="L269" i="10"/>
  <c r="K269" i="10"/>
  <c r="J269" i="10"/>
  <c r="I269" i="10"/>
  <c r="H269" i="10"/>
  <c r="M268" i="10"/>
  <c r="L268" i="10"/>
  <c r="K268" i="10"/>
  <c r="J268" i="10"/>
  <c r="I268" i="10"/>
  <c r="H268" i="10"/>
  <c r="M267" i="10"/>
  <c r="L267" i="10"/>
  <c r="K267" i="10"/>
  <c r="J267" i="10"/>
  <c r="I267" i="10"/>
  <c r="H267" i="10"/>
  <c r="M266" i="10"/>
  <c r="L266" i="10"/>
  <c r="K266" i="10"/>
  <c r="J266" i="10"/>
  <c r="I266" i="10"/>
  <c r="H266" i="10"/>
  <c r="M265" i="10"/>
  <c r="L265" i="10"/>
  <c r="K265" i="10"/>
  <c r="J265" i="10"/>
  <c r="I265" i="10"/>
  <c r="H265" i="10"/>
  <c r="M264" i="10"/>
  <c r="L264" i="10"/>
  <c r="K264" i="10"/>
  <c r="J264" i="10"/>
  <c r="I264" i="10"/>
  <c r="H264" i="10"/>
  <c r="M263" i="10"/>
  <c r="L263" i="10"/>
  <c r="K263" i="10"/>
  <c r="J263" i="10"/>
  <c r="I263" i="10"/>
  <c r="H263" i="10"/>
  <c r="M262" i="10"/>
  <c r="L262" i="10"/>
  <c r="K262" i="10"/>
  <c r="J262" i="10"/>
  <c r="I262" i="10"/>
  <c r="H262" i="10"/>
  <c r="M261" i="10"/>
  <c r="L261" i="10"/>
  <c r="K261" i="10"/>
  <c r="J261" i="10"/>
  <c r="I261" i="10"/>
  <c r="H261" i="10"/>
  <c r="M260" i="10"/>
  <c r="L260" i="10"/>
  <c r="K260" i="10"/>
  <c r="J260" i="10"/>
  <c r="I260" i="10"/>
  <c r="H260" i="10"/>
  <c r="M259" i="10"/>
  <c r="L259" i="10"/>
  <c r="K259" i="10"/>
  <c r="J259" i="10"/>
  <c r="I259" i="10"/>
  <c r="H259" i="10"/>
  <c r="M258" i="10"/>
  <c r="L258" i="10"/>
  <c r="K258" i="10"/>
  <c r="J258" i="10"/>
  <c r="I258" i="10"/>
  <c r="H258" i="10"/>
  <c r="M257" i="10"/>
  <c r="L257" i="10"/>
  <c r="K257" i="10"/>
  <c r="J257" i="10"/>
  <c r="I257" i="10"/>
  <c r="H257" i="10"/>
  <c r="M256" i="10"/>
  <c r="L256" i="10"/>
  <c r="K256" i="10"/>
  <c r="J256" i="10"/>
  <c r="I256" i="10"/>
  <c r="H256" i="10"/>
  <c r="M255" i="10"/>
  <c r="L255" i="10"/>
  <c r="K255" i="10"/>
  <c r="J255" i="10"/>
  <c r="I255" i="10"/>
  <c r="H255" i="10"/>
  <c r="M254" i="10"/>
  <c r="L254" i="10"/>
  <c r="K254" i="10"/>
  <c r="J254" i="10"/>
  <c r="I254" i="10"/>
  <c r="H254" i="10"/>
  <c r="M253" i="10"/>
  <c r="L253" i="10"/>
  <c r="K253" i="10"/>
  <c r="J253" i="10"/>
  <c r="I253" i="10"/>
  <c r="H253" i="10"/>
  <c r="M252" i="10"/>
  <c r="L252" i="10"/>
  <c r="K252" i="10"/>
  <c r="J252" i="10"/>
  <c r="I252" i="10"/>
  <c r="H252" i="10"/>
  <c r="M251" i="10"/>
  <c r="L251" i="10"/>
  <c r="K251" i="10"/>
  <c r="J251" i="10"/>
  <c r="I251" i="10"/>
  <c r="H251" i="10"/>
  <c r="M250" i="10"/>
  <c r="L250" i="10"/>
  <c r="K250" i="10"/>
  <c r="J250" i="10"/>
  <c r="I250" i="10"/>
  <c r="H250" i="10"/>
  <c r="M249" i="10"/>
  <c r="L249" i="10"/>
  <c r="K249" i="10"/>
  <c r="J249" i="10"/>
  <c r="I249" i="10"/>
  <c r="H249" i="10"/>
  <c r="M248" i="10"/>
  <c r="L248" i="10"/>
  <c r="K248" i="10"/>
  <c r="J248" i="10"/>
  <c r="I248" i="10"/>
  <c r="H248" i="10"/>
  <c r="M247" i="10"/>
  <c r="L247" i="10"/>
  <c r="K247" i="10"/>
  <c r="J247" i="10"/>
  <c r="I247" i="10"/>
  <c r="H247" i="10"/>
  <c r="M246" i="10"/>
  <c r="L246" i="10"/>
  <c r="K246" i="10"/>
  <c r="J246" i="10"/>
  <c r="I246" i="10"/>
  <c r="H246" i="10"/>
  <c r="M245" i="10"/>
  <c r="L245" i="10"/>
  <c r="K245" i="10"/>
  <c r="J245" i="10"/>
  <c r="I245" i="10"/>
  <c r="H245" i="10"/>
  <c r="M244" i="10"/>
  <c r="L244" i="10"/>
  <c r="K244" i="10"/>
  <c r="J244" i="10"/>
  <c r="I244" i="10"/>
  <c r="H244" i="10"/>
  <c r="M243" i="10"/>
  <c r="L243" i="10"/>
  <c r="K243" i="10"/>
  <c r="J243" i="10"/>
  <c r="I243" i="10"/>
  <c r="H243" i="10"/>
  <c r="M242" i="10"/>
  <c r="L242" i="10"/>
  <c r="K242" i="10"/>
  <c r="J242" i="10"/>
  <c r="I242" i="10"/>
  <c r="H242" i="10"/>
  <c r="M241" i="10"/>
  <c r="L241" i="10"/>
  <c r="K241" i="10"/>
  <c r="J241" i="10"/>
  <c r="I241" i="10"/>
  <c r="H241" i="10"/>
  <c r="M240" i="10"/>
  <c r="L240" i="10"/>
  <c r="K240" i="10"/>
  <c r="J240" i="10"/>
  <c r="I240" i="10"/>
  <c r="H240" i="10"/>
  <c r="M239" i="10"/>
  <c r="L239" i="10"/>
  <c r="K239" i="10"/>
  <c r="J239" i="10"/>
  <c r="I239" i="10"/>
  <c r="H239" i="10"/>
  <c r="M238" i="10"/>
  <c r="L238" i="10"/>
  <c r="K238" i="10"/>
  <c r="J238" i="10"/>
  <c r="I238" i="10"/>
  <c r="H238" i="10"/>
  <c r="M237" i="10"/>
  <c r="L237" i="10"/>
  <c r="K237" i="10"/>
  <c r="J237" i="10"/>
  <c r="I237" i="10"/>
  <c r="H237" i="10"/>
  <c r="M236" i="10"/>
  <c r="L236" i="10"/>
  <c r="K236" i="10"/>
  <c r="J236" i="10"/>
  <c r="I236" i="10"/>
  <c r="H236" i="10"/>
  <c r="M235" i="10"/>
  <c r="L235" i="10"/>
  <c r="K235" i="10"/>
  <c r="J235" i="10"/>
  <c r="I235" i="10"/>
  <c r="H235" i="10"/>
  <c r="M234" i="10"/>
  <c r="L234" i="10"/>
  <c r="K234" i="10"/>
  <c r="J234" i="10"/>
  <c r="I234" i="10"/>
  <c r="H234" i="10"/>
  <c r="M233" i="10"/>
  <c r="L233" i="10"/>
  <c r="K233" i="10"/>
  <c r="J233" i="10"/>
  <c r="I233" i="10"/>
  <c r="H233" i="10"/>
  <c r="M232" i="10"/>
  <c r="L232" i="10"/>
  <c r="K232" i="10"/>
  <c r="J232" i="10"/>
  <c r="I232" i="10"/>
  <c r="H232" i="10"/>
  <c r="M231" i="10"/>
  <c r="L231" i="10"/>
  <c r="K231" i="10"/>
  <c r="J231" i="10"/>
  <c r="I231" i="10"/>
  <c r="H231" i="10"/>
  <c r="M230" i="10"/>
  <c r="L230" i="10"/>
  <c r="K230" i="10"/>
  <c r="J230" i="10"/>
  <c r="I230" i="10"/>
  <c r="H230" i="10"/>
  <c r="M229" i="10"/>
  <c r="L229" i="10"/>
  <c r="K229" i="10"/>
  <c r="J229" i="10"/>
  <c r="I229" i="10"/>
  <c r="H229" i="10"/>
  <c r="M228" i="10"/>
  <c r="L228" i="10"/>
  <c r="K228" i="10"/>
  <c r="J228" i="10"/>
  <c r="I228" i="10"/>
  <c r="H228" i="10"/>
  <c r="M227" i="10"/>
  <c r="L227" i="10"/>
  <c r="K227" i="10"/>
  <c r="J227" i="10"/>
  <c r="I227" i="10"/>
  <c r="H227" i="10"/>
  <c r="M226" i="10"/>
  <c r="L226" i="10"/>
  <c r="K226" i="10"/>
  <c r="J226" i="10"/>
  <c r="I226" i="10"/>
  <c r="H226" i="10"/>
  <c r="M225" i="10"/>
  <c r="L225" i="10"/>
  <c r="K225" i="10"/>
  <c r="J225" i="10"/>
  <c r="I225" i="10"/>
  <c r="H225" i="10"/>
  <c r="M224" i="10"/>
  <c r="L224" i="10"/>
  <c r="K224" i="10"/>
  <c r="J224" i="10"/>
  <c r="I224" i="10"/>
  <c r="H224" i="10"/>
  <c r="M223" i="10"/>
  <c r="L223" i="10"/>
  <c r="K223" i="10"/>
  <c r="J223" i="10"/>
  <c r="I223" i="10"/>
  <c r="H223" i="10"/>
  <c r="M222" i="10"/>
  <c r="L222" i="10"/>
  <c r="K222" i="10"/>
  <c r="J222" i="10"/>
  <c r="I222" i="10"/>
  <c r="H222" i="10"/>
  <c r="M221" i="10"/>
  <c r="L221" i="10"/>
  <c r="K221" i="10"/>
  <c r="J221" i="10"/>
  <c r="I221" i="10"/>
  <c r="H221" i="10"/>
  <c r="M220" i="10"/>
  <c r="L220" i="10"/>
  <c r="K220" i="10"/>
  <c r="J220" i="10"/>
  <c r="I220" i="10"/>
  <c r="H220" i="10"/>
  <c r="M219" i="10"/>
  <c r="L219" i="10"/>
  <c r="K219" i="10"/>
  <c r="J219" i="10"/>
  <c r="I219" i="10"/>
  <c r="H219" i="10"/>
  <c r="M218" i="10"/>
  <c r="L218" i="10"/>
  <c r="K218" i="10"/>
  <c r="J218" i="10"/>
  <c r="I218" i="10"/>
  <c r="H218" i="10"/>
  <c r="M217" i="10"/>
  <c r="L217" i="10"/>
  <c r="K217" i="10"/>
  <c r="J217" i="10"/>
  <c r="I217" i="10"/>
  <c r="H217" i="10"/>
  <c r="M216" i="10"/>
  <c r="L216" i="10"/>
  <c r="K216" i="10"/>
  <c r="J216" i="10"/>
  <c r="I216" i="10"/>
  <c r="H216" i="10"/>
  <c r="M215" i="10"/>
  <c r="L215" i="10"/>
  <c r="K215" i="10"/>
  <c r="J215" i="10"/>
  <c r="I215" i="10"/>
  <c r="H215" i="10"/>
  <c r="M214" i="10"/>
  <c r="L214" i="10"/>
  <c r="K214" i="10"/>
  <c r="J214" i="10"/>
  <c r="I214" i="10"/>
  <c r="H214" i="10"/>
  <c r="M213" i="10"/>
  <c r="L213" i="10"/>
  <c r="K213" i="10"/>
  <c r="J213" i="10"/>
  <c r="I213" i="10"/>
  <c r="H213" i="10"/>
  <c r="M212" i="10"/>
  <c r="L212" i="10"/>
  <c r="K212" i="10"/>
  <c r="J212" i="10"/>
  <c r="I212" i="10"/>
  <c r="H212" i="10"/>
  <c r="M211" i="10"/>
  <c r="L211" i="10"/>
  <c r="K211" i="10"/>
  <c r="J211" i="10"/>
  <c r="I211" i="10"/>
  <c r="H211" i="10"/>
  <c r="M210" i="10"/>
  <c r="L210" i="10"/>
  <c r="K210" i="10"/>
  <c r="J210" i="10"/>
  <c r="I210" i="10"/>
  <c r="H210" i="10"/>
  <c r="M209" i="10"/>
  <c r="L209" i="10"/>
  <c r="K209" i="10"/>
  <c r="J209" i="10"/>
  <c r="I209" i="10"/>
  <c r="H209" i="10"/>
  <c r="M208" i="10"/>
  <c r="L208" i="10"/>
  <c r="K208" i="10"/>
  <c r="J208" i="10"/>
  <c r="I208" i="10"/>
  <c r="H208" i="10"/>
  <c r="M207" i="10"/>
  <c r="L207" i="10"/>
  <c r="K207" i="10"/>
  <c r="J207" i="10"/>
  <c r="I207" i="10"/>
  <c r="H207" i="10"/>
  <c r="M206" i="10"/>
  <c r="L206" i="10"/>
  <c r="K206" i="10"/>
  <c r="J206" i="10"/>
  <c r="I206" i="10"/>
  <c r="H206" i="10"/>
  <c r="M205" i="10"/>
  <c r="L205" i="10"/>
  <c r="K205" i="10"/>
  <c r="J205" i="10"/>
  <c r="I205" i="10"/>
  <c r="H205" i="10"/>
  <c r="M204" i="10"/>
  <c r="L204" i="10"/>
  <c r="K204" i="10"/>
  <c r="J204" i="10"/>
  <c r="I204" i="10"/>
  <c r="H204" i="10"/>
  <c r="M203" i="10"/>
  <c r="L203" i="10"/>
  <c r="K203" i="10"/>
  <c r="J203" i="10"/>
  <c r="I203" i="10"/>
  <c r="H203" i="10"/>
  <c r="M202" i="10"/>
  <c r="L202" i="10"/>
  <c r="K202" i="10"/>
  <c r="J202" i="10"/>
  <c r="I202" i="10"/>
  <c r="H202" i="10"/>
  <c r="M201" i="10"/>
  <c r="L201" i="10"/>
  <c r="K201" i="10"/>
  <c r="J201" i="10"/>
  <c r="I201" i="10"/>
  <c r="H201" i="10"/>
  <c r="M200" i="10"/>
  <c r="L200" i="10"/>
  <c r="K200" i="10"/>
  <c r="J200" i="10"/>
  <c r="I200" i="10"/>
  <c r="H200" i="10"/>
  <c r="M199" i="10"/>
  <c r="L199" i="10"/>
  <c r="K199" i="10"/>
  <c r="J199" i="10"/>
  <c r="I199" i="10"/>
  <c r="H199" i="10"/>
  <c r="M198" i="10"/>
  <c r="L198" i="10"/>
  <c r="K198" i="10"/>
  <c r="J198" i="10"/>
  <c r="I198" i="10"/>
  <c r="H198" i="10"/>
  <c r="M197" i="10"/>
  <c r="L197" i="10"/>
  <c r="K197" i="10"/>
  <c r="J197" i="10"/>
  <c r="I197" i="10"/>
  <c r="H197" i="10"/>
  <c r="M196" i="10"/>
  <c r="L196" i="10"/>
  <c r="K196" i="10"/>
  <c r="J196" i="10"/>
  <c r="I196" i="10"/>
  <c r="H196" i="10"/>
  <c r="M195" i="10"/>
  <c r="L195" i="10"/>
  <c r="K195" i="10"/>
  <c r="J195" i="10"/>
  <c r="I195" i="10"/>
  <c r="H195" i="10"/>
  <c r="M194" i="10"/>
  <c r="L194" i="10"/>
  <c r="K194" i="10"/>
  <c r="J194" i="10"/>
  <c r="I194" i="10"/>
  <c r="H194" i="10"/>
  <c r="M193" i="10"/>
  <c r="L193" i="10"/>
  <c r="K193" i="10"/>
  <c r="J193" i="10"/>
  <c r="I193" i="10"/>
  <c r="H193" i="10"/>
  <c r="M192" i="10"/>
  <c r="L192" i="10"/>
  <c r="K192" i="10"/>
  <c r="J192" i="10"/>
  <c r="I192" i="10"/>
  <c r="H192" i="10"/>
  <c r="M191" i="10"/>
  <c r="L191" i="10"/>
  <c r="K191" i="10"/>
  <c r="J191" i="10"/>
  <c r="I191" i="10"/>
  <c r="H191" i="10"/>
  <c r="M190" i="10"/>
  <c r="L190" i="10"/>
  <c r="K190" i="10"/>
  <c r="J190" i="10"/>
  <c r="I190" i="10"/>
  <c r="H190" i="10"/>
  <c r="M189" i="10"/>
  <c r="L189" i="10"/>
  <c r="K189" i="10"/>
  <c r="J189" i="10"/>
  <c r="I189" i="10"/>
  <c r="H189" i="10"/>
  <c r="M188" i="10"/>
  <c r="L188" i="10"/>
  <c r="K188" i="10"/>
  <c r="J188" i="10"/>
  <c r="I188" i="10"/>
  <c r="H188" i="10"/>
  <c r="M187" i="10"/>
  <c r="L187" i="10"/>
  <c r="K187" i="10"/>
  <c r="J187" i="10"/>
  <c r="I187" i="10"/>
  <c r="H187" i="10"/>
  <c r="M186" i="10"/>
  <c r="L186" i="10"/>
  <c r="K186" i="10"/>
  <c r="J186" i="10"/>
  <c r="I186" i="10"/>
  <c r="H186" i="10"/>
  <c r="M185" i="10"/>
  <c r="L185" i="10"/>
  <c r="K185" i="10"/>
  <c r="J185" i="10"/>
  <c r="I185" i="10"/>
  <c r="H185" i="10"/>
  <c r="M184" i="10"/>
  <c r="L184" i="10"/>
  <c r="K184" i="10"/>
  <c r="J184" i="10"/>
  <c r="I184" i="10"/>
  <c r="H184" i="10"/>
  <c r="M183" i="10"/>
  <c r="L183" i="10"/>
  <c r="K183" i="10"/>
  <c r="J183" i="10"/>
  <c r="I183" i="10"/>
  <c r="H183" i="10"/>
  <c r="M182" i="10"/>
  <c r="L182" i="10"/>
  <c r="K182" i="10"/>
  <c r="J182" i="10"/>
  <c r="I182" i="10"/>
  <c r="H182" i="10"/>
  <c r="M181" i="10"/>
  <c r="L181" i="10"/>
  <c r="K181" i="10"/>
  <c r="J181" i="10"/>
  <c r="I181" i="10"/>
  <c r="H181" i="10"/>
  <c r="M180" i="10"/>
  <c r="L180" i="10"/>
  <c r="K180" i="10"/>
  <c r="J180" i="10"/>
  <c r="I180" i="10"/>
  <c r="H180" i="10"/>
  <c r="M179" i="10"/>
  <c r="L179" i="10"/>
  <c r="K179" i="10"/>
  <c r="J179" i="10"/>
  <c r="I179" i="10"/>
  <c r="H179" i="10"/>
  <c r="M178" i="10"/>
  <c r="L178" i="10"/>
  <c r="K178" i="10"/>
  <c r="J178" i="10"/>
  <c r="I178" i="10"/>
  <c r="H178" i="10"/>
  <c r="M177" i="10"/>
  <c r="L177" i="10"/>
  <c r="K177" i="10"/>
  <c r="J177" i="10"/>
  <c r="I177" i="10"/>
  <c r="H177" i="10"/>
  <c r="M176" i="10"/>
  <c r="L176" i="10"/>
  <c r="K176" i="10"/>
  <c r="J176" i="10"/>
  <c r="I176" i="10"/>
  <c r="H176" i="10"/>
  <c r="M175" i="10"/>
  <c r="L175" i="10"/>
  <c r="K175" i="10"/>
  <c r="J175" i="10"/>
  <c r="I175" i="10"/>
  <c r="H175" i="10"/>
  <c r="M174" i="10"/>
  <c r="L174" i="10"/>
  <c r="K174" i="10"/>
  <c r="J174" i="10"/>
  <c r="I174" i="10"/>
  <c r="H174" i="10"/>
  <c r="M173" i="10"/>
  <c r="L173" i="10"/>
  <c r="K173" i="10"/>
  <c r="J173" i="10"/>
  <c r="I173" i="10"/>
  <c r="H173" i="10"/>
  <c r="M172" i="10"/>
  <c r="L172" i="10"/>
  <c r="K172" i="10"/>
  <c r="J172" i="10"/>
  <c r="I172" i="10"/>
  <c r="H172" i="10"/>
  <c r="M171" i="10"/>
  <c r="L171" i="10"/>
  <c r="K171" i="10"/>
  <c r="J171" i="10"/>
  <c r="I171" i="10"/>
  <c r="H171" i="10"/>
  <c r="M170" i="10"/>
  <c r="L170" i="10"/>
  <c r="K170" i="10"/>
  <c r="J170" i="10"/>
  <c r="I170" i="10"/>
  <c r="H170" i="10"/>
  <c r="M169" i="10"/>
  <c r="L169" i="10"/>
  <c r="K169" i="10"/>
  <c r="J169" i="10"/>
  <c r="I169" i="10"/>
  <c r="H169" i="10"/>
  <c r="M168" i="10"/>
  <c r="L168" i="10"/>
  <c r="K168" i="10"/>
  <c r="J168" i="10"/>
  <c r="I168" i="10"/>
  <c r="H168" i="10"/>
  <c r="M167" i="10"/>
  <c r="L167" i="10"/>
  <c r="K167" i="10"/>
  <c r="J167" i="10"/>
  <c r="I167" i="10"/>
  <c r="H167" i="10"/>
  <c r="M166" i="10"/>
  <c r="L166" i="10"/>
  <c r="K166" i="10"/>
  <c r="J166" i="10"/>
  <c r="I166" i="10"/>
  <c r="H166" i="10"/>
  <c r="M165" i="10"/>
  <c r="L165" i="10"/>
  <c r="K165" i="10"/>
  <c r="J165" i="10"/>
  <c r="I165" i="10"/>
  <c r="H165" i="10"/>
  <c r="M164" i="10"/>
  <c r="L164" i="10"/>
  <c r="K164" i="10"/>
  <c r="J164" i="10"/>
  <c r="I164" i="10"/>
  <c r="H164" i="10"/>
  <c r="M163" i="10"/>
  <c r="L163" i="10"/>
  <c r="K163" i="10"/>
  <c r="J163" i="10"/>
  <c r="I163" i="10"/>
  <c r="H163" i="10"/>
  <c r="M162" i="10"/>
  <c r="L162" i="10"/>
  <c r="K162" i="10"/>
  <c r="J162" i="10"/>
  <c r="I162" i="10"/>
  <c r="H162" i="10"/>
  <c r="M161" i="10"/>
  <c r="L161" i="10"/>
  <c r="K161" i="10"/>
  <c r="J161" i="10"/>
  <c r="I161" i="10"/>
  <c r="H161" i="10"/>
  <c r="M160" i="10"/>
  <c r="L160" i="10"/>
  <c r="K160" i="10"/>
  <c r="J160" i="10"/>
  <c r="I160" i="10"/>
  <c r="H160" i="10"/>
  <c r="M159" i="10"/>
  <c r="L159" i="10"/>
  <c r="K159" i="10"/>
  <c r="J159" i="10"/>
  <c r="I159" i="10"/>
  <c r="H159" i="10"/>
  <c r="M158" i="10"/>
  <c r="L158" i="10"/>
  <c r="K158" i="10"/>
  <c r="J158" i="10"/>
  <c r="I158" i="10"/>
  <c r="H158" i="10"/>
  <c r="M157" i="10"/>
  <c r="L157" i="10"/>
  <c r="K157" i="10"/>
  <c r="J157" i="10"/>
  <c r="I157" i="10"/>
  <c r="H157" i="10"/>
  <c r="M156" i="10"/>
  <c r="L156" i="10"/>
  <c r="K156" i="10"/>
  <c r="J156" i="10"/>
  <c r="I156" i="10"/>
  <c r="H156" i="10"/>
  <c r="M155" i="10"/>
  <c r="L155" i="10"/>
  <c r="K155" i="10"/>
  <c r="J155" i="10"/>
  <c r="I155" i="10"/>
  <c r="H155" i="10"/>
  <c r="M154" i="10"/>
  <c r="L154" i="10"/>
  <c r="K154" i="10"/>
  <c r="J154" i="10"/>
  <c r="I154" i="10"/>
  <c r="H154" i="10"/>
  <c r="M153" i="10"/>
  <c r="L153" i="10"/>
  <c r="K153" i="10"/>
  <c r="J153" i="10"/>
  <c r="I153" i="10"/>
  <c r="H153" i="10"/>
  <c r="M152" i="10"/>
  <c r="L152" i="10"/>
  <c r="K152" i="10"/>
  <c r="J152" i="10"/>
  <c r="I152" i="10"/>
  <c r="H152" i="10"/>
  <c r="M151" i="10"/>
  <c r="L151" i="10"/>
  <c r="K151" i="10"/>
  <c r="J151" i="10"/>
  <c r="I151" i="10"/>
  <c r="H151" i="10"/>
  <c r="M150" i="10"/>
  <c r="L150" i="10"/>
  <c r="K150" i="10"/>
  <c r="J150" i="10"/>
  <c r="I150" i="10"/>
  <c r="H150" i="10"/>
  <c r="M149" i="10"/>
  <c r="L149" i="10"/>
  <c r="K149" i="10"/>
  <c r="J149" i="10"/>
  <c r="I149" i="10"/>
  <c r="H149" i="10"/>
  <c r="M148" i="10"/>
  <c r="L148" i="10"/>
  <c r="K148" i="10"/>
  <c r="J148" i="10"/>
  <c r="I148" i="10"/>
  <c r="H148" i="10"/>
  <c r="M147" i="10"/>
  <c r="L147" i="10"/>
  <c r="K147" i="10"/>
  <c r="J147" i="10"/>
  <c r="I147" i="10"/>
  <c r="H147" i="10"/>
  <c r="M146" i="10"/>
  <c r="L146" i="10"/>
  <c r="K146" i="10"/>
  <c r="J146" i="10"/>
  <c r="I146" i="10"/>
  <c r="H146" i="10"/>
  <c r="M145" i="10"/>
  <c r="L145" i="10"/>
  <c r="K145" i="10"/>
  <c r="J145" i="10"/>
  <c r="I145" i="10"/>
  <c r="H145" i="10"/>
  <c r="M144" i="10"/>
  <c r="L144" i="10"/>
  <c r="K144" i="10"/>
  <c r="J144" i="10"/>
  <c r="I144" i="10"/>
  <c r="H144" i="10"/>
  <c r="M143" i="10"/>
  <c r="L143" i="10"/>
  <c r="K143" i="10"/>
  <c r="J143" i="10"/>
  <c r="I143" i="10"/>
  <c r="H143" i="10"/>
  <c r="M142" i="10"/>
  <c r="L142" i="10"/>
  <c r="K142" i="10"/>
  <c r="J142" i="10"/>
  <c r="I142" i="10"/>
  <c r="H142" i="10"/>
  <c r="M141" i="10"/>
  <c r="L141" i="10"/>
  <c r="K141" i="10"/>
  <c r="J141" i="10"/>
  <c r="I141" i="10"/>
  <c r="H141" i="10"/>
  <c r="M140" i="10"/>
  <c r="L140" i="10"/>
  <c r="K140" i="10"/>
  <c r="J140" i="10"/>
  <c r="I140" i="10"/>
  <c r="H140" i="10"/>
  <c r="M139" i="10"/>
  <c r="L139" i="10"/>
  <c r="K139" i="10"/>
  <c r="J139" i="10"/>
  <c r="I139" i="10"/>
  <c r="H139" i="10"/>
  <c r="M138" i="10"/>
  <c r="L138" i="10"/>
  <c r="K138" i="10"/>
  <c r="J138" i="10"/>
  <c r="I138" i="10"/>
  <c r="H138" i="10"/>
  <c r="M137" i="10"/>
  <c r="L137" i="10"/>
  <c r="K137" i="10"/>
  <c r="J137" i="10"/>
  <c r="I137" i="10"/>
  <c r="H137" i="10"/>
  <c r="M136" i="10"/>
  <c r="L136" i="10"/>
  <c r="K136" i="10"/>
  <c r="J136" i="10"/>
  <c r="I136" i="10"/>
  <c r="H136" i="10"/>
  <c r="M135" i="10"/>
  <c r="L135" i="10"/>
  <c r="K135" i="10"/>
  <c r="J135" i="10"/>
  <c r="I135" i="10"/>
  <c r="H135" i="10"/>
  <c r="M134" i="10"/>
  <c r="L134" i="10"/>
  <c r="K134" i="10"/>
  <c r="J134" i="10"/>
  <c r="I134" i="10"/>
  <c r="H134" i="10"/>
  <c r="M133" i="10"/>
  <c r="L133" i="10"/>
  <c r="K133" i="10"/>
  <c r="J133" i="10"/>
  <c r="I133" i="10"/>
  <c r="H133" i="10"/>
  <c r="M132" i="10"/>
  <c r="L132" i="10"/>
  <c r="K132" i="10"/>
  <c r="J132" i="10"/>
  <c r="I132" i="10"/>
  <c r="H132" i="10"/>
  <c r="M131" i="10"/>
  <c r="L131" i="10"/>
  <c r="K131" i="10"/>
  <c r="J131" i="10"/>
  <c r="I131" i="10"/>
  <c r="H131" i="10"/>
  <c r="M130" i="10"/>
  <c r="L130" i="10"/>
  <c r="K130" i="10"/>
  <c r="J130" i="10"/>
  <c r="I130" i="10"/>
  <c r="H130" i="10"/>
  <c r="M129" i="10"/>
  <c r="L129" i="10"/>
  <c r="K129" i="10"/>
  <c r="J129" i="10"/>
  <c r="I129" i="10"/>
  <c r="H129" i="10"/>
  <c r="M128" i="10"/>
  <c r="L128" i="10"/>
  <c r="K128" i="10"/>
  <c r="J128" i="10"/>
  <c r="I128" i="10"/>
  <c r="H128" i="10"/>
  <c r="M127" i="10"/>
  <c r="L127" i="10"/>
  <c r="K127" i="10"/>
  <c r="J127" i="10"/>
  <c r="I127" i="10"/>
  <c r="H127" i="10"/>
  <c r="M126" i="10"/>
  <c r="L126" i="10"/>
  <c r="K126" i="10"/>
  <c r="J126" i="10"/>
  <c r="I126" i="10"/>
  <c r="H126" i="10"/>
  <c r="M125" i="10"/>
  <c r="L125" i="10"/>
  <c r="K125" i="10"/>
  <c r="J125" i="10"/>
  <c r="I125" i="10"/>
  <c r="H125" i="10"/>
  <c r="M124" i="10"/>
  <c r="L124" i="10"/>
  <c r="K124" i="10"/>
  <c r="J124" i="10"/>
  <c r="I124" i="10"/>
  <c r="H124" i="10"/>
  <c r="M123" i="10"/>
  <c r="L123" i="10"/>
  <c r="K123" i="10"/>
  <c r="J123" i="10"/>
  <c r="I123" i="10"/>
  <c r="H123" i="10"/>
  <c r="M122" i="10"/>
  <c r="L122" i="10"/>
  <c r="K122" i="10"/>
  <c r="J122" i="10"/>
  <c r="I122" i="10"/>
  <c r="H122" i="10"/>
  <c r="M121" i="10"/>
  <c r="L121" i="10"/>
  <c r="K121" i="10"/>
  <c r="J121" i="10"/>
  <c r="I121" i="10"/>
  <c r="H121" i="10"/>
  <c r="M120" i="10"/>
  <c r="L120" i="10"/>
  <c r="K120" i="10"/>
  <c r="J120" i="10"/>
  <c r="I120" i="10"/>
  <c r="H120" i="10"/>
  <c r="M119" i="10"/>
  <c r="L119" i="10"/>
  <c r="K119" i="10"/>
  <c r="J119" i="10"/>
  <c r="I119" i="10"/>
  <c r="H119" i="10"/>
  <c r="M118" i="10"/>
  <c r="L118" i="10"/>
  <c r="K118" i="10"/>
  <c r="J118" i="10"/>
  <c r="I118" i="10"/>
  <c r="H118" i="10"/>
  <c r="M117" i="10"/>
  <c r="L117" i="10"/>
  <c r="K117" i="10"/>
  <c r="J117" i="10"/>
  <c r="I117" i="10"/>
  <c r="H117" i="10"/>
  <c r="M116" i="10"/>
  <c r="L116" i="10"/>
  <c r="K116" i="10"/>
  <c r="J116" i="10"/>
  <c r="I116" i="10"/>
  <c r="H116" i="10"/>
  <c r="M115" i="10"/>
  <c r="L115" i="10"/>
  <c r="K115" i="10"/>
  <c r="J115" i="10"/>
  <c r="I115" i="10"/>
  <c r="H115" i="10"/>
  <c r="M114" i="10"/>
  <c r="L114" i="10"/>
  <c r="K114" i="10"/>
  <c r="J114" i="10"/>
  <c r="I114" i="10"/>
  <c r="H114" i="10"/>
  <c r="M113" i="10"/>
  <c r="L113" i="10"/>
  <c r="K113" i="10"/>
  <c r="J113" i="10"/>
  <c r="I113" i="10"/>
  <c r="H113" i="10"/>
  <c r="M112" i="10"/>
  <c r="L112" i="10"/>
  <c r="K112" i="10"/>
  <c r="J112" i="10"/>
  <c r="I112" i="10"/>
  <c r="H112" i="10"/>
  <c r="M111" i="10"/>
  <c r="L111" i="10"/>
  <c r="K111" i="10"/>
  <c r="J111" i="10"/>
  <c r="I111" i="10"/>
  <c r="H111" i="10"/>
  <c r="M110" i="10"/>
  <c r="L110" i="10"/>
  <c r="K110" i="10"/>
  <c r="J110" i="10"/>
  <c r="I110" i="10"/>
  <c r="H110" i="10"/>
  <c r="M109" i="10"/>
  <c r="L109" i="10"/>
  <c r="K109" i="10"/>
  <c r="J109" i="10"/>
  <c r="I109" i="10"/>
  <c r="H109" i="10"/>
  <c r="M108" i="10"/>
  <c r="L108" i="10"/>
  <c r="K108" i="10"/>
  <c r="J108" i="10"/>
  <c r="I108" i="10"/>
  <c r="H108" i="10"/>
  <c r="M107" i="10"/>
  <c r="L107" i="10"/>
  <c r="K107" i="10"/>
  <c r="J107" i="10"/>
  <c r="I107" i="10"/>
  <c r="H107" i="10"/>
  <c r="M106" i="10"/>
  <c r="L106" i="10"/>
  <c r="K106" i="10"/>
  <c r="J106" i="10"/>
  <c r="I106" i="10"/>
  <c r="H106" i="10"/>
  <c r="M105" i="10"/>
  <c r="L105" i="10"/>
  <c r="K105" i="10"/>
  <c r="J105" i="10"/>
  <c r="I105" i="10"/>
  <c r="H105" i="10"/>
  <c r="M104" i="10"/>
  <c r="L104" i="10"/>
  <c r="K104" i="10"/>
  <c r="J104" i="10"/>
  <c r="I104" i="10"/>
  <c r="H104" i="10"/>
  <c r="M103" i="10"/>
  <c r="L103" i="10"/>
  <c r="K103" i="10"/>
  <c r="J103" i="10"/>
  <c r="I103" i="10"/>
  <c r="H103" i="10"/>
  <c r="M102" i="10"/>
  <c r="L102" i="10"/>
  <c r="K102" i="10"/>
  <c r="J102" i="10"/>
  <c r="I102" i="10"/>
  <c r="H102" i="10"/>
  <c r="M101" i="10"/>
  <c r="L101" i="10"/>
  <c r="K101" i="10"/>
  <c r="J101" i="10"/>
  <c r="I101" i="10"/>
  <c r="H101" i="10"/>
  <c r="M100" i="10"/>
  <c r="L100" i="10"/>
  <c r="K100" i="10"/>
  <c r="J100" i="10"/>
  <c r="I100" i="10"/>
  <c r="H100" i="10"/>
  <c r="M99" i="10"/>
  <c r="L99" i="10"/>
  <c r="K99" i="10"/>
  <c r="J99" i="10"/>
  <c r="I99" i="10"/>
  <c r="H99" i="10"/>
  <c r="M98" i="10"/>
  <c r="L98" i="10"/>
  <c r="K98" i="10"/>
  <c r="J98" i="10"/>
  <c r="I98" i="10"/>
  <c r="H98" i="10"/>
  <c r="M97" i="10"/>
  <c r="L97" i="10"/>
  <c r="K97" i="10"/>
  <c r="J97" i="10"/>
  <c r="I97" i="10"/>
  <c r="H97" i="10"/>
  <c r="M96" i="10"/>
  <c r="L96" i="10"/>
  <c r="K96" i="10"/>
  <c r="J96" i="10"/>
  <c r="I96" i="10"/>
  <c r="H96" i="10"/>
  <c r="M95" i="10"/>
  <c r="L95" i="10"/>
  <c r="K95" i="10"/>
  <c r="J95" i="10"/>
  <c r="I95" i="10"/>
  <c r="H95" i="10"/>
  <c r="M94" i="10"/>
  <c r="L94" i="10"/>
  <c r="K94" i="10"/>
  <c r="J94" i="10"/>
  <c r="I94" i="10"/>
  <c r="H94" i="10"/>
  <c r="M93" i="10"/>
  <c r="L93" i="10"/>
  <c r="K93" i="10"/>
  <c r="J93" i="10"/>
  <c r="I93" i="10"/>
  <c r="H93" i="10"/>
  <c r="M92" i="10"/>
  <c r="L92" i="10"/>
  <c r="K92" i="10"/>
  <c r="J92" i="10"/>
  <c r="I92" i="10"/>
  <c r="H92" i="10"/>
  <c r="M91" i="10"/>
  <c r="L91" i="10"/>
  <c r="K91" i="10"/>
  <c r="J91" i="10"/>
  <c r="I91" i="10"/>
  <c r="H91" i="10"/>
  <c r="M90" i="10"/>
  <c r="L90" i="10"/>
  <c r="K90" i="10"/>
  <c r="J90" i="10"/>
  <c r="I90" i="10"/>
  <c r="H90" i="10"/>
  <c r="M89" i="10"/>
  <c r="L89" i="10"/>
  <c r="K89" i="10"/>
  <c r="J89" i="10"/>
  <c r="I89" i="10"/>
  <c r="H89" i="10"/>
  <c r="M88" i="10"/>
  <c r="L88" i="10"/>
  <c r="K88" i="10"/>
  <c r="J88" i="10"/>
  <c r="I88" i="10"/>
  <c r="H88" i="10"/>
  <c r="M87" i="10"/>
  <c r="L87" i="10"/>
  <c r="K87" i="10"/>
  <c r="J87" i="10"/>
  <c r="I87" i="10"/>
  <c r="H87" i="10"/>
  <c r="M86" i="10"/>
  <c r="L86" i="10"/>
  <c r="K86" i="10"/>
  <c r="J86" i="10"/>
  <c r="I86" i="10"/>
  <c r="H86" i="10"/>
  <c r="M85" i="10"/>
  <c r="L85" i="10"/>
  <c r="K85" i="10"/>
  <c r="J85" i="10"/>
  <c r="I85" i="10"/>
  <c r="H85" i="10"/>
  <c r="M84" i="10"/>
  <c r="L84" i="10"/>
  <c r="K84" i="10"/>
  <c r="J84" i="10"/>
  <c r="I84" i="10"/>
  <c r="H84" i="10"/>
  <c r="M83" i="10"/>
  <c r="L83" i="10"/>
  <c r="K83" i="10"/>
  <c r="J83" i="10"/>
  <c r="I83" i="10"/>
  <c r="H83" i="10"/>
  <c r="M82" i="10"/>
  <c r="L82" i="10"/>
  <c r="K82" i="10"/>
  <c r="J82" i="10"/>
  <c r="I82" i="10"/>
  <c r="H82" i="10"/>
  <c r="M81" i="10"/>
  <c r="L81" i="10"/>
  <c r="K81" i="10"/>
  <c r="J81" i="10"/>
  <c r="I81" i="10"/>
  <c r="H81" i="10"/>
  <c r="M80" i="10"/>
  <c r="L80" i="10"/>
  <c r="K80" i="10"/>
  <c r="J80" i="10"/>
  <c r="I80" i="10"/>
  <c r="H80" i="10"/>
  <c r="M79" i="10"/>
  <c r="L79" i="10"/>
  <c r="K79" i="10"/>
  <c r="J79" i="10"/>
  <c r="I79" i="10"/>
  <c r="H79" i="10"/>
  <c r="M78" i="10"/>
  <c r="L78" i="10"/>
  <c r="K78" i="10"/>
  <c r="J78" i="10"/>
  <c r="I78" i="10"/>
  <c r="H78" i="10"/>
  <c r="M77" i="10"/>
  <c r="L77" i="10"/>
  <c r="K77" i="10"/>
  <c r="J77" i="10"/>
  <c r="I77" i="10"/>
  <c r="H77" i="10"/>
  <c r="M76" i="10"/>
  <c r="L76" i="10"/>
  <c r="K76" i="10"/>
  <c r="J76" i="10"/>
  <c r="I76" i="10"/>
  <c r="H76" i="10"/>
  <c r="M75" i="10"/>
  <c r="L75" i="10"/>
  <c r="K75" i="10"/>
  <c r="J75" i="10"/>
  <c r="I75" i="10"/>
  <c r="H75" i="10"/>
  <c r="M74" i="10"/>
  <c r="L74" i="10"/>
  <c r="K74" i="10"/>
  <c r="J74" i="10"/>
  <c r="I74" i="10"/>
  <c r="H74" i="10"/>
  <c r="M73" i="10"/>
  <c r="L73" i="10"/>
  <c r="K73" i="10"/>
  <c r="J73" i="10"/>
  <c r="I73" i="10"/>
  <c r="H73" i="10"/>
  <c r="M72" i="10"/>
  <c r="L72" i="10"/>
  <c r="K72" i="10"/>
  <c r="J72" i="10"/>
  <c r="I72" i="10"/>
  <c r="H72" i="10"/>
  <c r="M71" i="10"/>
  <c r="L71" i="10"/>
  <c r="K71" i="10"/>
  <c r="J71" i="10"/>
  <c r="I71" i="10"/>
  <c r="H71" i="10"/>
  <c r="M70" i="10"/>
  <c r="L70" i="10"/>
  <c r="K70" i="10"/>
  <c r="J70" i="10"/>
  <c r="I70" i="10"/>
  <c r="H70" i="10"/>
  <c r="M69" i="10"/>
  <c r="L69" i="10"/>
  <c r="K69" i="10"/>
  <c r="J69" i="10"/>
  <c r="I69" i="10"/>
  <c r="H69" i="10"/>
  <c r="M68" i="10"/>
  <c r="L68" i="10"/>
  <c r="K68" i="10"/>
  <c r="J68" i="10"/>
  <c r="I68" i="10"/>
  <c r="H68" i="10"/>
  <c r="M67" i="10"/>
  <c r="L67" i="10"/>
  <c r="K67" i="10"/>
  <c r="J67" i="10"/>
  <c r="I67" i="10"/>
  <c r="H67" i="10"/>
  <c r="M66" i="10"/>
  <c r="L66" i="10"/>
  <c r="K66" i="10"/>
  <c r="J66" i="10"/>
  <c r="I66" i="10"/>
  <c r="H66" i="10"/>
  <c r="M65" i="10"/>
  <c r="L65" i="10"/>
  <c r="K65" i="10"/>
  <c r="J65" i="10"/>
  <c r="I65" i="10"/>
  <c r="H65" i="10"/>
  <c r="M64" i="10"/>
  <c r="L64" i="10"/>
  <c r="K64" i="10"/>
  <c r="J64" i="10"/>
  <c r="I64" i="10"/>
  <c r="H64" i="10"/>
  <c r="M63" i="10"/>
  <c r="L63" i="10"/>
  <c r="K63" i="10"/>
  <c r="J63" i="10"/>
  <c r="I63" i="10"/>
  <c r="H63" i="10"/>
  <c r="M62" i="10"/>
  <c r="L62" i="10"/>
  <c r="K62" i="10"/>
  <c r="J62" i="10"/>
  <c r="I62" i="10"/>
  <c r="H62" i="10"/>
  <c r="M61" i="10"/>
  <c r="L61" i="10"/>
  <c r="K61" i="10"/>
  <c r="J61" i="10"/>
  <c r="I61" i="10"/>
  <c r="H61" i="10"/>
  <c r="M60" i="10"/>
  <c r="L60" i="10"/>
  <c r="K60" i="10"/>
  <c r="J60" i="10"/>
  <c r="I60" i="10"/>
  <c r="H60" i="10"/>
  <c r="M59" i="10"/>
  <c r="L59" i="10"/>
  <c r="K59" i="10"/>
  <c r="J59" i="10"/>
  <c r="I59" i="10"/>
  <c r="H59" i="10"/>
  <c r="M58" i="10"/>
  <c r="L58" i="10"/>
  <c r="K58" i="10"/>
  <c r="J58" i="10"/>
  <c r="I58" i="10"/>
  <c r="H58" i="10"/>
  <c r="M57" i="10"/>
  <c r="L57" i="10"/>
  <c r="K57" i="10"/>
  <c r="J57" i="10"/>
  <c r="I57" i="10"/>
  <c r="H57" i="10"/>
  <c r="M56" i="10"/>
  <c r="L56" i="10"/>
  <c r="K56" i="10"/>
  <c r="J56" i="10"/>
  <c r="I56" i="10"/>
  <c r="H56" i="10"/>
  <c r="M55" i="10"/>
  <c r="L55" i="10"/>
  <c r="K55" i="10"/>
  <c r="J55" i="10"/>
  <c r="I55" i="10"/>
  <c r="H55" i="10"/>
  <c r="M54" i="10"/>
  <c r="L54" i="10"/>
  <c r="K54" i="10"/>
  <c r="J54" i="10"/>
  <c r="I54" i="10"/>
  <c r="H54" i="10"/>
  <c r="M53" i="10"/>
  <c r="L53" i="10"/>
  <c r="K53" i="10"/>
  <c r="J53" i="10"/>
  <c r="I53" i="10"/>
  <c r="H53" i="10"/>
  <c r="M52" i="10"/>
  <c r="L52" i="10"/>
  <c r="K52" i="10"/>
  <c r="J52" i="10"/>
  <c r="I52" i="10"/>
  <c r="H52" i="10"/>
  <c r="M51" i="10"/>
  <c r="L51" i="10"/>
  <c r="K51" i="10"/>
  <c r="J51" i="10"/>
  <c r="I51" i="10"/>
  <c r="H51" i="10"/>
  <c r="M50" i="10"/>
  <c r="L50" i="10"/>
  <c r="K50" i="10"/>
  <c r="J50" i="10"/>
  <c r="I50" i="10"/>
  <c r="H50" i="10"/>
  <c r="M49" i="10"/>
  <c r="L49" i="10"/>
  <c r="K49" i="10"/>
  <c r="J49" i="10"/>
  <c r="I49" i="10"/>
  <c r="H49" i="10"/>
  <c r="M48" i="10"/>
  <c r="L48" i="10"/>
  <c r="K48" i="10"/>
  <c r="J48" i="10"/>
  <c r="I48" i="10"/>
  <c r="H48" i="10"/>
  <c r="M47" i="10"/>
  <c r="L47" i="10"/>
  <c r="K47" i="10"/>
  <c r="J47" i="10"/>
  <c r="I47" i="10"/>
  <c r="H47" i="10"/>
  <c r="M46" i="10"/>
  <c r="L46" i="10"/>
  <c r="K46" i="10"/>
  <c r="J46" i="10"/>
  <c r="I46" i="10"/>
  <c r="H46" i="10"/>
  <c r="M45" i="10"/>
  <c r="L45" i="10"/>
  <c r="K45" i="10"/>
  <c r="J45" i="10"/>
  <c r="I45" i="10"/>
  <c r="H45" i="10"/>
  <c r="M44" i="10"/>
  <c r="L44" i="10"/>
  <c r="K44" i="10"/>
  <c r="J44" i="10"/>
  <c r="I44" i="10"/>
  <c r="H44" i="10"/>
  <c r="M43" i="10"/>
  <c r="L43" i="10"/>
  <c r="K43" i="10"/>
  <c r="J43" i="10"/>
  <c r="I43" i="10"/>
  <c r="H43" i="10"/>
  <c r="M42" i="10"/>
  <c r="L42" i="10"/>
  <c r="K42" i="10"/>
  <c r="J42" i="10"/>
  <c r="I42" i="10"/>
  <c r="H42" i="10"/>
  <c r="M41" i="10"/>
  <c r="L41" i="10"/>
  <c r="K41" i="10"/>
  <c r="J41" i="10"/>
  <c r="I41" i="10"/>
  <c r="H41" i="10"/>
  <c r="M40" i="10"/>
  <c r="L40" i="10"/>
  <c r="K40" i="10"/>
  <c r="J40" i="10"/>
  <c r="I40" i="10"/>
  <c r="H40" i="10"/>
  <c r="M39" i="10"/>
  <c r="L39" i="10"/>
  <c r="K39" i="10"/>
  <c r="J39" i="10"/>
  <c r="I39" i="10"/>
  <c r="H39" i="10"/>
  <c r="M38" i="10"/>
  <c r="L38" i="10"/>
  <c r="K38" i="10"/>
  <c r="J38" i="10"/>
  <c r="I38" i="10"/>
  <c r="H38" i="10"/>
  <c r="M37" i="10"/>
  <c r="L37" i="10"/>
  <c r="K37" i="10"/>
  <c r="J37" i="10"/>
  <c r="I37" i="10"/>
  <c r="H37" i="10"/>
  <c r="M36" i="10"/>
  <c r="L36" i="10"/>
  <c r="K36" i="10"/>
  <c r="J36" i="10"/>
  <c r="I36" i="10"/>
  <c r="H36" i="10"/>
  <c r="M35" i="10"/>
  <c r="L35" i="10"/>
  <c r="K35" i="10"/>
  <c r="J35" i="10"/>
  <c r="I35" i="10"/>
  <c r="H35" i="10"/>
  <c r="M34" i="10"/>
  <c r="L34" i="10"/>
  <c r="K34" i="10"/>
  <c r="J34" i="10"/>
  <c r="I34" i="10"/>
  <c r="H34" i="10"/>
  <c r="M33" i="10"/>
  <c r="L33" i="10"/>
  <c r="K33" i="10"/>
  <c r="J33" i="10"/>
  <c r="I33" i="10"/>
  <c r="H33" i="10"/>
  <c r="M32" i="10"/>
  <c r="L32" i="10"/>
  <c r="K32" i="10"/>
  <c r="J32" i="10"/>
  <c r="I32" i="10"/>
  <c r="H32" i="10"/>
  <c r="M31" i="10"/>
  <c r="L31" i="10"/>
  <c r="K31" i="10"/>
  <c r="J31" i="10"/>
  <c r="I31" i="10"/>
  <c r="H31" i="10"/>
  <c r="M30" i="10"/>
  <c r="L30" i="10"/>
  <c r="K30" i="10"/>
  <c r="J30" i="10"/>
  <c r="I30" i="10"/>
  <c r="H30" i="10"/>
  <c r="M29" i="10"/>
  <c r="L29" i="10"/>
  <c r="K29" i="10"/>
  <c r="J29" i="10"/>
  <c r="I29" i="10"/>
  <c r="H29" i="10"/>
  <c r="M28" i="10"/>
  <c r="L28" i="10"/>
  <c r="K28" i="10"/>
  <c r="J28" i="10"/>
  <c r="I28" i="10"/>
  <c r="H28" i="10"/>
  <c r="M27" i="10"/>
  <c r="L27" i="10"/>
  <c r="K27" i="10"/>
  <c r="J27" i="10"/>
  <c r="I27" i="10"/>
  <c r="H27" i="10"/>
  <c r="M26" i="10"/>
  <c r="L26" i="10"/>
  <c r="K26" i="10"/>
  <c r="J26" i="10"/>
  <c r="I26" i="10"/>
  <c r="H26" i="10"/>
  <c r="M25" i="10"/>
  <c r="L25" i="10"/>
  <c r="K25" i="10"/>
  <c r="J25" i="10"/>
  <c r="I25" i="10"/>
  <c r="H25" i="10"/>
  <c r="M24" i="10"/>
  <c r="L24" i="10"/>
  <c r="K24" i="10"/>
  <c r="J24" i="10"/>
  <c r="I24" i="10"/>
  <c r="H24" i="10"/>
  <c r="M23" i="10"/>
  <c r="L23" i="10"/>
  <c r="K23" i="10"/>
  <c r="J23" i="10"/>
  <c r="I23" i="10"/>
  <c r="H23" i="10"/>
  <c r="C22" i="10"/>
  <c r="D22" i="10" s="1"/>
  <c r="C23" i="10" s="1"/>
  <c r="D23" i="10" s="1"/>
  <c r="D37" i="9" s="1"/>
  <c r="M22" i="10"/>
  <c r="L22" i="10"/>
  <c r="K22" i="10"/>
  <c r="J22" i="10"/>
  <c r="I22" i="10"/>
  <c r="H22" i="10"/>
  <c r="M21" i="10"/>
  <c r="L21" i="10"/>
  <c r="K21" i="10"/>
  <c r="J21" i="10"/>
  <c r="I21" i="10"/>
  <c r="Y3091" i="9"/>
  <c r="V3091" i="9"/>
  <c r="S3091" i="9"/>
  <c r="P3091" i="9"/>
  <c r="M3091" i="9"/>
  <c r="J3091" i="9"/>
  <c r="Y3090" i="9"/>
  <c r="V3090" i="9"/>
  <c r="S3090" i="9"/>
  <c r="P3090" i="9"/>
  <c r="M3090" i="9"/>
  <c r="J3090" i="9"/>
  <c r="Y3089" i="9"/>
  <c r="V3089" i="9"/>
  <c r="S3089" i="9"/>
  <c r="P3089" i="9"/>
  <c r="M3089" i="9"/>
  <c r="J3089" i="9"/>
  <c r="Y3088" i="9"/>
  <c r="V3088" i="9"/>
  <c r="S3088" i="9"/>
  <c r="P3088" i="9"/>
  <c r="M3088" i="9"/>
  <c r="J3088" i="9"/>
  <c r="Y3087" i="9"/>
  <c r="V3087" i="9"/>
  <c r="S3087" i="9"/>
  <c r="P3087" i="9"/>
  <c r="M3087" i="9"/>
  <c r="J3087" i="9"/>
  <c r="Y3086" i="9"/>
  <c r="V3086" i="9"/>
  <c r="S3086" i="9"/>
  <c r="P3086" i="9"/>
  <c r="P3092" i="9" s="1"/>
  <c r="M3086" i="9"/>
  <c r="J3086" i="9"/>
  <c r="Y3085" i="9"/>
  <c r="Y3092" i="9" s="1"/>
  <c r="V3085" i="9"/>
  <c r="V3092" i="9" s="1"/>
  <c r="S3085" i="9"/>
  <c r="S3092" i="9" s="1"/>
  <c r="P3085" i="9"/>
  <c r="M3085" i="9"/>
  <c r="M3092" i="9" s="1"/>
  <c r="J3085" i="9"/>
  <c r="J3092" i="9" s="1"/>
  <c r="Y3083" i="9"/>
  <c r="V3083" i="9"/>
  <c r="S3083" i="9"/>
  <c r="P3083" i="9"/>
  <c r="M3083" i="9"/>
  <c r="J3083" i="9"/>
  <c r="Y3082" i="9"/>
  <c r="V3082" i="9"/>
  <c r="S3082" i="9"/>
  <c r="P3082" i="9"/>
  <c r="M3082" i="9"/>
  <c r="J3082" i="9"/>
  <c r="Y3081" i="9"/>
  <c r="V3081" i="9"/>
  <c r="S3081" i="9"/>
  <c r="P3081" i="9"/>
  <c r="M3081" i="9"/>
  <c r="J3081" i="9"/>
  <c r="Y3080" i="9"/>
  <c r="V3080" i="9"/>
  <c r="S3080" i="9"/>
  <c r="P3080" i="9"/>
  <c r="M3080" i="9"/>
  <c r="J3080" i="9"/>
  <c r="Y3079" i="9"/>
  <c r="V3079" i="9"/>
  <c r="S3079" i="9"/>
  <c r="P3079" i="9"/>
  <c r="M3079" i="9"/>
  <c r="J3079" i="9"/>
  <c r="Y3078" i="9"/>
  <c r="V3078" i="9"/>
  <c r="S3078" i="9"/>
  <c r="S3084" i="9" s="1"/>
  <c r="P3078" i="9"/>
  <c r="M3078" i="9"/>
  <c r="J3078" i="9"/>
  <c r="Y3077" i="9"/>
  <c r="Y3084" i="9" s="1"/>
  <c r="V3077" i="9"/>
  <c r="V3084" i="9" s="1"/>
  <c r="S3077" i="9"/>
  <c r="P3077" i="9"/>
  <c r="P3084" i="9" s="1"/>
  <c r="M3077" i="9"/>
  <c r="M3084" i="9" s="1"/>
  <c r="J3077" i="9"/>
  <c r="J3084" i="9" s="1"/>
  <c r="Y3075" i="9"/>
  <c r="V3075" i="9"/>
  <c r="S3075" i="9"/>
  <c r="P3075" i="9"/>
  <c r="M3075" i="9"/>
  <c r="J3075" i="9"/>
  <c r="Y3074" i="9"/>
  <c r="V3074" i="9"/>
  <c r="S3074" i="9"/>
  <c r="P3074" i="9"/>
  <c r="M3074" i="9"/>
  <c r="J3074" i="9"/>
  <c r="Y3073" i="9"/>
  <c r="V3073" i="9"/>
  <c r="S3073" i="9"/>
  <c r="P3073" i="9"/>
  <c r="M3073" i="9"/>
  <c r="J3073" i="9"/>
  <c r="Y3072" i="9"/>
  <c r="V3072" i="9"/>
  <c r="S3072" i="9"/>
  <c r="P3072" i="9"/>
  <c r="M3072" i="9"/>
  <c r="J3072" i="9"/>
  <c r="Y3071" i="9"/>
  <c r="V3071" i="9"/>
  <c r="S3071" i="9"/>
  <c r="P3071" i="9"/>
  <c r="M3071" i="9"/>
  <c r="J3071" i="9"/>
  <c r="Y3070" i="9"/>
  <c r="V3070" i="9"/>
  <c r="V3076" i="9" s="1"/>
  <c r="S3070" i="9"/>
  <c r="P3070" i="9"/>
  <c r="M3070" i="9"/>
  <c r="J3070" i="9"/>
  <c r="J3076" i="9" s="1"/>
  <c r="Y3069" i="9"/>
  <c r="Y3076" i="9" s="1"/>
  <c r="V3069" i="9"/>
  <c r="S3069" i="9"/>
  <c r="S3076" i="9" s="1"/>
  <c r="P3069" i="9"/>
  <c r="P3076" i="9" s="1"/>
  <c r="M3069" i="9"/>
  <c r="M3076" i="9" s="1"/>
  <c r="J3069" i="9"/>
  <c r="Y3067" i="9"/>
  <c r="V3067" i="9"/>
  <c r="S3067" i="9"/>
  <c r="P3067" i="9"/>
  <c r="M3067" i="9"/>
  <c r="J3067" i="9"/>
  <c r="Y3066" i="9"/>
  <c r="V3066" i="9"/>
  <c r="S3066" i="9"/>
  <c r="P3066" i="9"/>
  <c r="M3066" i="9"/>
  <c r="J3066" i="9"/>
  <c r="Y3065" i="9"/>
  <c r="V3065" i="9"/>
  <c r="S3065" i="9"/>
  <c r="P3065" i="9"/>
  <c r="M3065" i="9"/>
  <c r="J3065" i="9"/>
  <c r="Y3064" i="9"/>
  <c r="V3064" i="9"/>
  <c r="S3064" i="9"/>
  <c r="P3064" i="9"/>
  <c r="M3064" i="9"/>
  <c r="J3064" i="9"/>
  <c r="Y3063" i="9"/>
  <c r="V3063" i="9"/>
  <c r="S3063" i="9"/>
  <c r="P3063" i="9"/>
  <c r="M3063" i="9"/>
  <c r="J3063" i="9"/>
  <c r="Y3062" i="9"/>
  <c r="Y3068" i="9" s="1"/>
  <c r="V3062" i="9"/>
  <c r="S3062" i="9"/>
  <c r="P3062" i="9"/>
  <c r="M3062" i="9"/>
  <c r="M3068" i="9" s="1"/>
  <c r="J3062" i="9"/>
  <c r="Y3061" i="9"/>
  <c r="V3061" i="9"/>
  <c r="V3068" i="9" s="1"/>
  <c r="S3061" i="9"/>
  <c r="S3068" i="9" s="1"/>
  <c r="P3061" i="9"/>
  <c r="P3068" i="9" s="1"/>
  <c r="M3061" i="9"/>
  <c r="J3061" i="9"/>
  <c r="J3068" i="9" s="1"/>
  <c r="Y3059" i="9"/>
  <c r="V3059" i="9"/>
  <c r="S3059" i="9"/>
  <c r="P3059" i="9"/>
  <c r="M3059" i="9"/>
  <c r="J3059" i="9"/>
  <c r="Y3058" i="9"/>
  <c r="V3058" i="9"/>
  <c r="S3058" i="9"/>
  <c r="P3058" i="9"/>
  <c r="M3058" i="9"/>
  <c r="J3058" i="9"/>
  <c r="Y3057" i="9"/>
  <c r="V3057" i="9"/>
  <c r="S3057" i="9"/>
  <c r="P3057" i="9"/>
  <c r="M3057" i="9"/>
  <c r="J3057" i="9"/>
  <c r="Y3056" i="9"/>
  <c r="V3056" i="9"/>
  <c r="S3056" i="9"/>
  <c r="P3056" i="9"/>
  <c r="M3056" i="9"/>
  <c r="J3056" i="9"/>
  <c r="Y3055" i="9"/>
  <c r="V3055" i="9"/>
  <c r="S3055" i="9"/>
  <c r="P3055" i="9"/>
  <c r="M3055" i="9"/>
  <c r="J3055" i="9"/>
  <c r="Y3054" i="9"/>
  <c r="V3054" i="9"/>
  <c r="S3054" i="9"/>
  <c r="P3054" i="9"/>
  <c r="P3060" i="9" s="1"/>
  <c r="M3054" i="9"/>
  <c r="J3054" i="9"/>
  <c r="Y3053" i="9"/>
  <c r="Y3060" i="9" s="1"/>
  <c r="V3053" i="9"/>
  <c r="V3060" i="9" s="1"/>
  <c r="S3053" i="9"/>
  <c r="S3060" i="9" s="1"/>
  <c r="P3053" i="9"/>
  <c r="M3053" i="9"/>
  <c r="M3060" i="9" s="1"/>
  <c r="J3053" i="9"/>
  <c r="J3060" i="9" s="1"/>
  <c r="Y3051" i="9"/>
  <c r="V3051" i="9"/>
  <c r="S3051" i="9"/>
  <c r="P3051" i="9"/>
  <c r="M3051" i="9"/>
  <c r="J3051" i="9"/>
  <c r="Y3050" i="9"/>
  <c r="V3050" i="9"/>
  <c r="S3050" i="9"/>
  <c r="P3050" i="9"/>
  <c r="M3050" i="9"/>
  <c r="J3050" i="9"/>
  <c r="Y3049" i="9"/>
  <c r="V3049" i="9"/>
  <c r="S3049" i="9"/>
  <c r="P3049" i="9"/>
  <c r="M3049" i="9"/>
  <c r="J3049" i="9"/>
  <c r="Y3048" i="9"/>
  <c r="V3048" i="9"/>
  <c r="S3048" i="9"/>
  <c r="P3048" i="9"/>
  <c r="M3048" i="9"/>
  <c r="J3048" i="9"/>
  <c r="Y3047" i="9"/>
  <c r="V3047" i="9"/>
  <c r="S3047" i="9"/>
  <c r="P3047" i="9"/>
  <c r="M3047" i="9"/>
  <c r="J3047" i="9"/>
  <c r="Y3046" i="9"/>
  <c r="V3046" i="9"/>
  <c r="S3046" i="9"/>
  <c r="S3052" i="9" s="1"/>
  <c r="P3046" i="9"/>
  <c r="M3046" i="9"/>
  <c r="J3046" i="9"/>
  <c r="Y3045" i="9"/>
  <c r="Y3052" i="9" s="1"/>
  <c r="V3045" i="9"/>
  <c r="V3052" i="9" s="1"/>
  <c r="S3045" i="9"/>
  <c r="P3045" i="9"/>
  <c r="P3052" i="9" s="1"/>
  <c r="M3045" i="9"/>
  <c r="M3052" i="9" s="1"/>
  <c r="J3045" i="9"/>
  <c r="J3052" i="9" s="1"/>
  <c r="Y3043" i="9"/>
  <c r="V3043" i="9"/>
  <c r="S3043" i="9"/>
  <c r="P3043" i="9"/>
  <c r="M3043" i="9"/>
  <c r="J3043" i="9"/>
  <c r="Y3042" i="9"/>
  <c r="V3042" i="9"/>
  <c r="S3042" i="9"/>
  <c r="P3042" i="9"/>
  <c r="M3042" i="9"/>
  <c r="J3042" i="9"/>
  <c r="Y3041" i="9"/>
  <c r="V3041" i="9"/>
  <c r="S3041" i="9"/>
  <c r="P3041" i="9"/>
  <c r="M3041" i="9"/>
  <c r="J3041" i="9"/>
  <c r="Y3040" i="9"/>
  <c r="V3040" i="9"/>
  <c r="S3040" i="9"/>
  <c r="P3040" i="9"/>
  <c r="M3040" i="9"/>
  <c r="J3040" i="9"/>
  <c r="Y3039" i="9"/>
  <c r="V3039" i="9"/>
  <c r="S3039" i="9"/>
  <c r="P3039" i="9"/>
  <c r="M3039" i="9"/>
  <c r="J3039" i="9"/>
  <c r="Y3038" i="9"/>
  <c r="V3038" i="9"/>
  <c r="V3044" i="9" s="1"/>
  <c r="S3038" i="9"/>
  <c r="P3038" i="9"/>
  <c r="M3038" i="9"/>
  <c r="J3038" i="9"/>
  <c r="J3044" i="9" s="1"/>
  <c r="Y3037" i="9"/>
  <c r="Y3044" i="9" s="1"/>
  <c r="V3037" i="9"/>
  <c r="S3037" i="9"/>
  <c r="S3044" i="9" s="1"/>
  <c r="P3037" i="9"/>
  <c r="P3044" i="9" s="1"/>
  <c r="M3037" i="9"/>
  <c r="M3044" i="9" s="1"/>
  <c r="J3037" i="9"/>
  <c r="Y3035" i="9"/>
  <c r="V3035" i="9"/>
  <c r="S3035" i="9"/>
  <c r="P3035" i="9"/>
  <c r="M3035" i="9"/>
  <c r="J3035" i="9"/>
  <c r="Y3034" i="9"/>
  <c r="V3034" i="9"/>
  <c r="S3034" i="9"/>
  <c r="P3034" i="9"/>
  <c r="M3034" i="9"/>
  <c r="J3034" i="9"/>
  <c r="Y3033" i="9"/>
  <c r="V3033" i="9"/>
  <c r="S3033" i="9"/>
  <c r="P3033" i="9"/>
  <c r="M3033" i="9"/>
  <c r="J3033" i="9"/>
  <c r="Y3032" i="9"/>
  <c r="V3032" i="9"/>
  <c r="S3032" i="9"/>
  <c r="P3032" i="9"/>
  <c r="M3032" i="9"/>
  <c r="J3032" i="9"/>
  <c r="Y3031" i="9"/>
  <c r="V3031" i="9"/>
  <c r="S3031" i="9"/>
  <c r="P3031" i="9"/>
  <c r="M3031" i="9"/>
  <c r="J3031" i="9"/>
  <c r="Y3030" i="9"/>
  <c r="V3030" i="9"/>
  <c r="S3030" i="9"/>
  <c r="P3030" i="9"/>
  <c r="P3036" i="9" s="1"/>
  <c r="M3030" i="9"/>
  <c r="J3030" i="9"/>
  <c r="Y3029" i="9"/>
  <c r="Y3036" i="9" s="1"/>
  <c r="V3029" i="9"/>
  <c r="V3036" i="9" s="1"/>
  <c r="S3029" i="9"/>
  <c r="S3036" i="9" s="1"/>
  <c r="P3029" i="9"/>
  <c r="M3029" i="9"/>
  <c r="M3036" i="9" s="1"/>
  <c r="J3029" i="9"/>
  <c r="J3036" i="9" s="1"/>
  <c r="Y3027" i="9"/>
  <c r="V3027" i="9"/>
  <c r="S3027" i="9"/>
  <c r="P3027" i="9"/>
  <c r="M3027" i="9"/>
  <c r="J3027" i="9"/>
  <c r="Y3026" i="9"/>
  <c r="V3026" i="9"/>
  <c r="S3026" i="9"/>
  <c r="P3026" i="9"/>
  <c r="M3026" i="9"/>
  <c r="J3026" i="9"/>
  <c r="Y3025" i="9"/>
  <c r="V3025" i="9"/>
  <c r="S3025" i="9"/>
  <c r="P3025" i="9"/>
  <c r="M3025" i="9"/>
  <c r="J3025" i="9"/>
  <c r="Y3024" i="9"/>
  <c r="V3024" i="9"/>
  <c r="S3024" i="9"/>
  <c r="P3024" i="9"/>
  <c r="M3024" i="9"/>
  <c r="J3024" i="9"/>
  <c r="Y3023" i="9"/>
  <c r="V3023" i="9"/>
  <c r="S3023" i="9"/>
  <c r="P3023" i="9"/>
  <c r="M3023" i="9"/>
  <c r="J3023" i="9"/>
  <c r="Y3022" i="9"/>
  <c r="V3022" i="9"/>
  <c r="S3022" i="9"/>
  <c r="S3028" i="9" s="1"/>
  <c r="P3022" i="9"/>
  <c r="M3022" i="9"/>
  <c r="J3022" i="9"/>
  <c r="Y3021" i="9"/>
  <c r="Y3028" i="9" s="1"/>
  <c r="V3021" i="9"/>
  <c r="V3028" i="9" s="1"/>
  <c r="S3021" i="9"/>
  <c r="P3021" i="9"/>
  <c r="P3028" i="9" s="1"/>
  <c r="M3021" i="9"/>
  <c r="M3028" i="9" s="1"/>
  <c r="J3021" i="9"/>
  <c r="J3028" i="9" s="1"/>
  <c r="Y3019" i="9"/>
  <c r="V3019" i="9"/>
  <c r="S3019" i="9"/>
  <c r="P3019" i="9"/>
  <c r="M3019" i="9"/>
  <c r="J3019" i="9"/>
  <c r="Y3018" i="9"/>
  <c r="V3018" i="9"/>
  <c r="S3018" i="9"/>
  <c r="P3018" i="9"/>
  <c r="M3018" i="9"/>
  <c r="J3018" i="9"/>
  <c r="Y3017" i="9"/>
  <c r="V3017" i="9"/>
  <c r="S3017" i="9"/>
  <c r="P3017" i="9"/>
  <c r="M3017" i="9"/>
  <c r="J3017" i="9"/>
  <c r="Y3016" i="9"/>
  <c r="V3016" i="9"/>
  <c r="S3016" i="9"/>
  <c r="P3016" i="9"/>
  <c r="M3016" i="9"/>
  <c r="J3016" i="9"/>
  <c r="Y3015" i="9"/>
  <c r="V3015" i="9"/>
  <c r="S3015" i="9"/>
  <c r="P3015" i="9"/>
  <c r="M3015" i="9"/>
  <c r="J3015" i="9"/>
  <c r="Y3014" i="9"/>
  <c r="V3014" i="9"/>
  <c r="V3020" i="9" s="1"/>
  <c r="S3014" i="9"/>
  <c r="P3014" i="9"/>
  <c r="M3014" i="9"/>
  <c r="J3014" i="9"/>
  <c r="J3020" i="9" s="1"/>
  <c r="Y3013" i="9"/>
  <c r="Y3020" i="9" s="1"/>
  <c r="V3013" i="9"/>
  <c r="S3013" i="9"/>
  <c r="S3020" i="9" s="1"/>
  <c r="P3013" i="9"/>
  <c r="P3020" i="9" s="1"/>
  <c r="M3013" i="9"/>
  <c r="M3020" i="9" s="1"/>
  <c r="J3013" i="9"/>
  <c r="Y3011" i="9"/>
  <c r="V3011" i="9"/>
  <c r="S3011" i="9"/>
  <c r="P3011" i="9"/>
  <c r="M3011" i="9"/>
  <c r="J3011" i="9"/>
  <c r="Y3010" i="9"/>
  <c r="V3010" i="9"/>
  <c r="S3010" i="9"/>
  <c r="P3010" i="9"/>
  <c r="M3010" i="9"/>
  <c r="J3010" i="9"/>
  <c r="Y3009" i="9"/>
  <c r="V3009" i="9"/>
  <c r="S3009" i="9"/>
  <c r="P3009" i="9"/>
  <c r="M3009" i="9"/>
  <c r="J3009" i="9"/>
  <c r="Y3008" i="9"/>
  <c r="V3008" i="9"/>
  <c r="S3008" i="9"/>
  <c r="P3008" i="9"/>
  <c r="M3008" i="9"/>
  <c r="J3008" i="9"/>
  <c r="Y3007" i="9"/>
  <c r="V3007" i="9"/>
  <c r="S3007" i="9"/>
  <c r="P3007" i="9"/>
  <c r="M3007" i="9"/>
  <c r="J3007" i="9"/>
  <c r="Y3006" i="9"/>
  <c r="Y3012" i="9" s="1"/>
  <c r="V3006" i="9"/>
  <c r="S3006" i="9"/>
  <c r="P3006" i="9"/>
  <c r="M3006" i="9"/>
  <c r="M3012" i="9" s="1"/>
  <c r="J3006" i="9"/>
  <c r="Y3005" i="9"/>
  <c r="V3005" i="9"/>
  <c r="V3012" i="9" s="1"/>
  <c r="S3005" i="9"/>
  <c r="S3012" i="9" s="1"/>
  <c r="P3005" i="9"/>
  <c r="P3012" i="9" s="1"/>
  <c r="M3005" i="9"/>
  <c r="J3005" i="9"/>
  <c r="J3012" i="9" s="1"/>
  <c r="Y3003" i="9"/>
  <c r="V3003" i="9"/>
  <c r="S3003" i="9"/>
  <c r="P3003" i="9"/>
  <c r="M3003" i="9"/>
  <c r="J3003" i="9"/>
  <c r="Y3002" i="9"/>
  <c r="V3002" i="9"/>
  <c r="S3002" i="9"/>
  <c r="P3002" i="9"/>
  <c r="M3002" i="9"/>
  <c r="J3002" i="9"/>
  <c r="Y3001" i="9"/>
  <c r="V3001" i="9"/>
  <c r="S3001" i="9"/>
  <c r="P3001" i="9"/>
  <c r="M3001" i="9"/>
  <c r="J3001" i="9"/>
  <c r="Y3000" i="9"/>
  <c r="V3000" i="9"/>
  <c r="S3000" i="9"/>
  <c r="P3000" i="9"/>
  <c r="M3000" i="9"/>
  <c r="J3000" i="9"/>
  <c r="Y2999" i="9"/>
  <c r="V2999" i="9"/>
  <c r="S2999" i="9"/>
  <c r="P2999" i="9"/>
  <c r="M2999" i="9"/>
  <c r="J2999" i="9"/>
  <c r="Y2998" i="9"/>
  <c r="V2998" i="9"/>
  <c r="S2998" i="9"/>
  <c r="P2998" i="9"/>
  <c r="P3004" i="9" s="1"/>
  <c r="M2998" i="9"/>
  <c r="J2998" i="9"/>
  <c r="Y2997" i="9"/>
  <c r="Y3004" i="9" s="1"/>
  <c r="V2997" i="9"/>
  <c r="V3004" i="9" s="1"/>
  <c r="S2997" i="9"/>
  <c r="S3004" i="9" s="1"/>
  <c r="P2997" i="9"/>
  <c r="M2997" i="9"/>
  <c r="M3004" i="9" s="1"/>
  <c r="J2997" i="9"/>
  <c r="J3004" i="9" s="1"/>
  <c r="Y2995" i="9"/>
  <c r="V2995" i="9"/>
  <c r="S2995" i="9"/>
  <c r="P2995" i="9"/>
  <c r="M2995" i="9"/>
  <c r="J2995" i="9"/>
  <c r="Y2994" i="9"/>
  <c r="V2994" i="9"/>
  <c r="S2994" i="9"/>
  <c r="P2994" i="9"/>
  <c r="M2994" i="9"/>
  <c r="J2994" i="9"/>
  <c r="Y2993" i="9"/>
  <c r="V2993" i="9"/>
  <c r="S2993" i="9"/>
  <c r="P2993" i="9"/>
  <c r="M2993" i="9"/>
  <c r="J2993" i="9"/>
  <c r="Y2992" i="9"/>
  <c r="V2992" i="9"/>
  <c r="S2992" i="9"/>
  <c r="P2992" i="9"/>
  <c r="M2992" i="9"/>
  <c r="J2992" i="9"/>
  <c r="Y2991" i="9"/>
  <c r="V2991" i="9"/>
  <c r="S2991" i="9"/>
  <c r="P2991" i="9"/>
  <c r="M2991" i="9"/>
  <c r="J2991" i="9"/>
  <c r="Y2990" i="9"/>
  <c r="V2990" i="9"/>
  <c r="S2990" i="9"/>
  <c r="S2996" i="9" s="1"/>
  <c r="P2990" i="9"/>
  <c r="M2990" i="9"/>
  <c r="J2990" i="9"/>
  <c r="Y2989" i="9"/>
  <c r="Y2996" i="9" s="1"/>
  <c r="V2989" i="9"/>
  <c r="V2996" i="9" s="1"/>
  <c r="S2989" i="9"/>
  <c r="P2989" i="9"/>
  <c r="P2996" i="9" s="1"/>
  <c r="M2989" i="9"/>
  <c r="M2996" i="9" s="1"/>
  <c r="J2989" i="9"/>
  <c r="J2996" i="9" s="1"/>
  <c r="Y2987" i="9"/>
  <c r="V2987" i="9"/>
  <c r="S2987" i="9"/>
  <c r="P2987" i="9"/>
  <c r="M2987" i="9"/>
  <c r="J2987" i="9"/>
  <c r="Y2986" i="9"/>
  <c r="V2986" i="9"/>
  <c r="S2986" i="9"/>
  <c r="P2986" i="9"/>
  <c r="M2986" i="9"/>
  <c r="J2986" i="9"/>
  <c r="Y2985" i="9"/>
  <c r="V2985" i="9"/>
  <c r="S2985" i="9"/>
  <c r="P2985" i="9"/>
  <c r="M2985" i="9"/>
  <c r="J2985" i="9"/>
  <c r="Y2984" i="9"/>
  <c r="V2984" i="9"/>
  <c r="S2984" i="9"/>
  <c r="P2984" i="9"/>
  <c r="M2984" i="9"/>
  <c r="J2984" i="9"/>
  <c r="Y2983" i="9"/>
  <c r="V2983" i="9"/>
  <c r="S2983" i="9"/>
  <c r="P2983" i="9"/>
  <c r="M2983" i="9"/>
  <c r="J2983" i="9"/>
  <c r="Y2982" i="9"/>
  <c r="V2982" i="9"/>
  <c r="V2988" i="9" s="1"/>
  <c r="S2982" i="9"/>
  <c r="P2982" i="9"/>
  <c r="M2982" i="9"/>
  <c r="J2982" i="9"/>
  <c r="J2988" i="9" s="1"/>
  <c r="Y2981" i="9"/>
  <c r="Y2988" i="9" s="1"/>
  <c r="V2981" i="9"/>
  <c r="S2981" i="9"/>
  <c r="S2988" i="9" s="1"/>
  <c r="P2981" i="9"/>
  <c r="P2988" i="9" s="1"/>
  <c r="M2981" i="9"/>
  <c r="M2988" i="9" s="1"/>
  <c r="J2981" i="9"/>
  <c r="Y2979" i="9"/>
  <c r="V2979" i="9"/>
  <c r="S2979" i="9"/>
  <c r="P2979" i="9"/>
  <c r="M2979" i="9"/>
  <c r="J2979" i="9"/>
  <c r="Y2978" i="9"/>
  <c r="V2978" i="9"/>
  <c r="S2978" i="9"/>
  <c r="P2978" i="9"/>
  <c r="M2978" i="9"/>
  <c r="J2978" i="9"/>
  <c r="Y2977" i="9"/>
  <c r="V2977" i="9"/>
  <c r="S2977" i="9"/>
  <c r="P2977" i="9"/>
  <c r="M2977" i="9"/>
  <c r="J2977" i="9"/>
  <c r="Y2976" i="9"/>
  <c r="V2976" i="9"/>
  <c r="S2976" i="9"/>
  <c r="P2976" i="9"/>
  <c r="M2976" i="9"/>
  <c r="J2976" i="9"/>
  <c r="Y2975" i="9"/>
  <c r="V2975" i="9"/>
  <c r="S2975" i="9"/>
  <c r="P2975" i="9"/>
  <c r="M2975" i="9"/>
  <c r="J2975" i="9"/>
  <c r="Y2974" i="9"/>
  <c r="V2974" i="9"/>
  <c r="S2974" i="9"/>
  <c r="S2980" i="9" s="1"/>
  <c r="P2974" i="9"/>
  <c r="P2980" i="9" s="1"/>
  <c r="M2974" i="9"/>
  <c r="J2974" i="9"/>
  <c r="Y2973" i="9"/>
  <c r="Y2980" i="9" s="1"/>
  <c r="V2973" i="9"/>
  <c r="V2980" i="9" s="1"/>
  <c r="S2973" i="9"/>
  <c r="P2973" i="9"/>
  <c r="M2973" i="9"/>
  <c r="M2980" i="9" s="1"/>
  <c r="J2973" i="9"/>
  <c r="J2980" i="9" s="1"/>
  <c r="Y2971" i="9"/>
  <c r="V2971" i="9"/>
  <c r="S2971" i="9"/>
  <c r="P2971" i="9"/>
  <c r="M2971" i="9"/>
  <c r="J2971" i="9"/>
  <c r="Y2970" i="9"/>
  <c r="V2970" i="9"/>
  <c r="S2970" i="9"/>
  <c r="P2970" i="9"/>
  <c r="M2970" i="9"/>
  <c r="J2970" i="9"/>
  <c r="Y2969" i="9"/>
  <c r="V2969" i="9"/>
  <c r="S2969" i="9"/>
  <c r="P2969" i="9"/>
  <c r="M2969" i="9"/>
  <c r="J2969" i="9"/>
  <c r="Y2968" i="9"/>
  <c r="V2968" i="9"/>
  <c r="S2968" i="9"/>
  <c r="P2968" i="9"/>
  <c r="M2968" i="9"/>
  <c r="J2968" i="9"/>
  <c r="Y2967" i="9"/>
  <c r="V2967" i="9"/>
  <c r="S2967" i="9"/>
  <c r="P2967" i="9"/>
  <c r="M2967" i="9"/>
  <c r="J2967" i="9"/>
  <c r="Y2966" i="9"/>
  <c r="V2966" i="9"/>
  <c r="V2972" i="9" s="1"/>
  <c r="S2966" i="9"/>
  <c r="S2972" i="9" s="1"/>
  <c r="P2966" i="9"/>
  <c r="M2966" i="9"/>
  <c r="J2966" i="9"/>
  <c r="J2972" i="9" s="1"/>
  <c r="Y2965" i="9"/>
  <c r="Y2972" i="9" s="1"/>
  <c r="V2965" i="9"/>
  <c r="S2965" i="9"/>
  <c r="P2965" i="9"/>
  <c r="P2972" i="9" s="1"/>
  <c r="M2965" i="9"/>
  <c r="M2972" i="9" s="1"/>
  <c r="J2965" i="9"/>
  <c r="Y2963" i="9"/>
  <c r="V2963" i="9"/>
  <c r="S2963" i="9"/>
  <c r="P2963" i="9"/>
  <c r="M2963" i="9"/>
  <c r="J2963" i="9"/>
  <c r="Y2962" i="9"/>
  <c r="V2962" i="9"/>
  <c r="S2962" i="9"/>
  <c r="P2962" i="9"/>
  <c r="M2962" i="9"/>
  <c r="J2962" i="9"/>
  <c r="Y2961" i="9"/>
  <c r="V2961" i="9"/>
  <c r="S2961" i="9"/>
  <c r="P2961" i="9"/>
  <c r="M2961" i="9"/>
  <c r="J2961" i="9"/>
  <c r="Y2960" i="9"/>
  <c r="V2960" i="9"/>
  <c r="S2960" i="9"/>
  <c r="P2960" i="9"/>
  <c r="M2960" i="9"/>
  <c r="J2960" i="9"/>
  <c r="Y2959" i="9"/>
  <c r="V2959" i="9"/>
  <c r="S2959" i="9"/>
  <c r="P2959" i="9"/>
  <c r="M2959" i="9"/>
  <c r="J2959" i="9"/>
  <c r="Y2958" i="9"/>
  <c r="Y2964" i="9" s="1"/>
  <c r="V2958" i="9"/>
  <c r="V2964" i="9" s="1"/>
  <c r="S2958" i="9"/>
  <c r="P2958" i="9"/>
  <c r="M2958" i="9"/>
  <c r="M2964" i="9" s="1"/>
  <c r="J2958" i="9"/>
  <c r="J2964" i="9" s="1"/>
  <c r="Y2957" i="9"/>
  <c r="V2957" i="9"/>
  <c r="S2957" i="9"/>
  <c r="S2964" i="9" s="1"/>
  <c r="P2957" i="9"/>
  <c r="P2964" i="9" s="1"/>
  <c r="M2957" i="9"/>
  <c r="J2957" i="9"/>
  <c r="Y2955" i="9"/>
  <c r="V2955" i="9"/>
  <c r="S2955" i="9"/>
  <c r="P2955" i="9"/>
  <c r="M2955" i="9"/>
  <c r="J2955" i="9"/>
  <c r="Y2954" i="9"/>
  <c r="V2954" i="9"/>
  <c r="S2954" i="9"/>
  <c r="P2954" i="9"/>
  <c r="M2954" i="9"/>
  <c r="J2954" i="9"/>
  <c r="Y2953" i="9"/>
  <c r="V2953" i="9"/>
  <c r="S2953" i="9"/>
  <c r="P2953" i="9"/>
  <c r="M2953" i="9"/>
  <c r="J2953" i="9"/>
  <c r="Y2952" i="9"/>
  <c r="V2952" i="9"/>
  <c r="S2952" i="9"/>
  <c r="P2952" i="9"/>
  <c r="M2952" i="9"/>
  <c r="J2952" i="9"/>
  <c r="Y2951" i="9"/>
  <c r="V2951" i="9"/>
  <c r="S2951" i="9"/>
  <c r="P2951" i="9"/>
  <c r="M2951" i="9"/>
  <c r="J2951" i="9"/>
  <c r="Y2950" i="9"/>
  <c r="Y2956" i="9" s="1"/>
  <c r="V2950" i="9"/>
  <c r="S2950" i="9"/>
  <c r="P2950" i="9"/>
  <c r="P2956" i="9" s="1"/>
  <c r="M2950" i="9"/>
  <c r="M2956" i="9" s="1"/>
  <c r="J2950" i="9"/>
  <c r="Y2949" i="9"/>
  <c r="V2949" i="9"/>
  <c r="V2956" i="9" s="1"/>
  <c r="S2949" i="9"/>
  <c r="S2956" i="9" s="1"/>
  <c r="P2949" i="9"/>
  <c r="M2949" i="9"/>
  <c r="J2949" i="9"/>
  <c r="J2956" i="9" s="1"/>
  <c r="Y2947" i="9"/>
  <c r="V2947" i="9"/>
  <c r="S2947" i="9"/>
  <c r="P2947" i="9"/>
  <c r="M2947" i="9"/>
  <c r="J2947" i="9"/>
  <c r="Y2946" i="9"/>
  <c r="V2946" i="9"/>
  <c r="S2946" i="9"/>
  <c r="P2946" i="9"/>
  <c r="M2946" i="9"/>
  <c r="J2946" i="9"/>
  <c r="Y2945" i="9"/>
  <c r="V2945" i="9"/>
  <c r="S2945" i="9"/>
  <c r="P2945" i="9"/>
  <c r="M2945" i="9"/>
  <c r="J2945" i="9"/>
  <c r="Y2944" i="9"/>
  <c r="V2944" i="9"/>
  <c r="S2944" i="9"/>
  <c r="P2944" i="9"/>
  <c r="M2944" i="9"/>
  <c r="J2944" i="9"/>
  <c r="Y2943" i="9"/>
  <c r="V2943" i="9"/>
  <c r="S2943" i="9"/>
  <c r="P2943" i="9"/>
  <c r="M2943" i="9"/>
  <c r="J2943" i="9"/>
  <c r="Y2942" i="9"/>
  <c r="V2942" i="9"/>
  <c r="S2942" i="9"/>
  <c r="S2948" i="9" s="1"/>
  <c r="P2942" i="9"/>
  <c r="P2948" i="9" s="1"/>
  <c r="M2942" i="9"/>
  <c r="J2942" i="9"/>
  <c r="Y2941" i="9"/>
  <c r="Y2948" i="9" s="1"/>
  <c r="V2941" i="9"/>
  <c r="V2948" i="9" s="1"/>
  <c r="S2941" i="9"/>
  <c r="P2941" i="9"/>
  <c r="M2941" i="9"/>
  <c r="M2948" i="9" s="1"/>
  <c r="J2941" i="9"/>
  <c r="J2948" i="9" s="1"/>
  <c r="Y2939" i="9"/>
  <c r="V2939" i="9"/>
  <c r="S2939" i="9"/>
  <c r="P2939" i="9"/>
  <c r="M2939" i="9"/>
  <c r="J2939" i="9"/>
  <c r="Y2938" i="9"/>
  <c r="V2938" i="9"/>
  <c r="S2938" i="9"/>
  <c r="P2938" i="9"/>
  <c r="M2938" i="9"/>
  <c r="J2938" i="9"/>
  <c r="Y2937" i="9"/>
  <c r="V2937" i="9"/>
  <c r="S2937" i="9"/>
  <c r="P2937" i="9"/>
  <c r="M2937" i="9"/>
  <c r="J2937" i="9"/>
  <c r="Y2936" i="9"/>
  <c r="V2936" i="9"/>
  <c r="S2936" i="9"/>
  <c r="P2936" i="9"/>
  <c r="M2936" i="9"/>
  <c r="J2936" i="9"/>
  <c r="Y2935" i="9"/>
  <c r="V2935" i="9"/>
  <c r="S2935" i="9"/>
  <c r="P2935" i="9"/>
  <c r="M2935" i="9"/>
  <c r="J2935" i="9"/>
  <c r="Y2934" i="9"/>
  <c r="V2934" i="9"/>
  <c r="V2940" i="9" s="1"/>
  <c r="S2934" i="9"/>
  <c r="S2940" i="9" s="1"/>
  <c r="P2934" i="9"/>
  <c r="M2934" i="9"/>
  <c r="J2934" i="9"/>
  <c r="J2940" i="9" s="1"/>
  <c r="Y2933" i="9"/>
  <c r="Y2940" i="9" s="1"/>
  <c r="V2933" i="9"/>
  <c r="S2933" i="9"/>
  <c r="P2933" i="9"/>
  <c r="P2940" i="9" s="1"/>
  <c r="M2933" i="9"/>
  <c r="M2940" i="9" s="1"/>
  <c r="J2933" i="9"/>
  <c r="Y2931" i="9"/>
  <c r="V2931" i="9"/>
  <c r="S2931" i="9"/>
  <c r="P2931" i="9"/>
  <c r="M2931" i="9"/>
  <c r="J2931" i="9"/>
  <c r="Y2930" i="9"/>
  <c r="V2930" i="9"/>
  <c r="S2930" i="9"/>
  <c r="P2930" i="9"/>
  <c r="M2930" i="9"/>
  <c r="J2930" i="9"/>
  <c r="Y2929" i="9"/>
  <c r="V2929" i="9"/>
  <c r="S2929" i="9"/>
  <c r="P2929" i="9"/>
  <c r="M2929" i="9"/>
  <c r="J2929" i="9"/>
  <c r="Y2928" i="9"/>
  <c r="V2928" i="9"/>
  <c r="S2928" i="9"/>
  <c r="P2928" i="9"/>
  <c r="M2928" i="9"/>
  <c r="J2928" i="9"/>
  <c r="Y2927" i="9"/>
  <c r="V2927" i="9"/>
  <c r="S2927" i="9"/>
  <c r="P2927" i="9"/>
  <c r="M2927" i="9"/>
  <c r="J2927" i="9"/>
  <c r="Y2926" i="9"/>
  <c r="Y2932" i="9" s="1"/>
  <c r="V2926" i="9"/>
  <c r="V2932" i="9" s="1"/>
  <c r="S2926" i="9"/>
  <c r="P2926" i="9"/>
  <c r="M2926" i="9"/>
  <c r="M2932" i="9" s="1"/>
  <c r="J2926" i="9"/>
  <c r="J2932" i="9" s="1"/>
  <c r="Y2925" i="9"/>
  <c r="V2925" i="9"/>
  <c r="S2925" i="9"/>
  <c r="S2932" i="9" s="1"/>
  <c r="P2925" i="9"/>
  <c r="P2932" i="9" s="1"/>
  <c r="M2925" i="9"/>
  <c r="J2925" i="9"/>
  <c r="Y2923" i="9"/>
  <c r="V2923" i="9"/>
  <c r="S2923" i="9"/>
  <c r="P2923" i="9"/>
  <c r="M2923" i="9"/>
  <c r="J2923" i="9"/>
  <c r="Y2922" i="9"/>
  <c r="V2922" i="9"/>
  <c r="S2922" i="9"/>
  <c r="P2922" i="9"/>
  <c r="M2922" i="9"/>
  <c r="J2922" i="9"/>
  <c r="Y2921" i="9"/>
  <c r="V2921" i="9"/>
  <c r="S2921" i="9"/>
  <c r="P2921" i="9"/>
  <c r="M2921" i="9"/>
  <c r="J2921" i="9"/>
  <c r="Y2920" i="9"/>
  <c r="V2920" i="9"/>
  <c r="S2920" i="9"/>
  <c r="P2920" i="9"/>
  <c r="M2920" i="9"/>
  <c r="J2920" i="9"/>
  <c r="Y2919" i="9"/>
  <c r="V2919" i="9"/>
  <c r="S2919" i="9"/>
  <c r="P2919" i="9"/>
  <c r="M2919" i="9"/>
  <c r="J2919" i="9"/>
  <c r="Y2918" i="9"/>
  <c r="V2918" i="9"/>
  <c r="S2918" i="9"/>
  <c r="P2918" i="9"/>
  <c r="P2924" i="9" s="1"/>
  <c r="M2918" i="9"/>
  <c r="J2918" i="9"/>
  <c r="Y2917" i="9"/>
  <c r="Y2924" i="9" s="1"/>
  <c r="V2917" i="9"/>
  <c r="V2924" i="9" s="1"/>
  <c r="S2917" i="9"/>
  <c r="S2924" i="9" s="1"/>
  <c r="P2917" i="9"/>
  <c r="M2917" i="9"/>
  <c r="M2924" i="9" s="1"/>
  <c r="J2917" i="9"/>
  <c r="J2924" i="9" s="1"/>
  <c r="Y2915" i="9"/>
  <c r="V2915" i="9"/>
  <c r="S2915" i="9"/>
  <c r="P2915" i="9"/>
  <c r="M2915" i="9"/>
  <c r="J2915" i="9"/>
  <c r="Y2914" i="9"/>
  <c r="V2914" i="9"/>
  <c r="S2914" i="9"/>
  <c r="P2914" i="9"/>
  <c r="M2914" i="9"/>
  <c r="J2914" i="9"/>
  <c r="Y2913" i="9"/>
  <c r="V2913" i="9"/>
  <c r="S2913" i="9"/>
  <c r="P2913" i="9"/>
  <c r="M2913" i="9"/>
  <c r="J2913" i="9"/>
  <c r="Y2912" i="9"/>
  <c r="V2912" i="9"/>
  <c r="S2912" i="9"/>
  <c r="P2912" i="9"/>
  <c r="M2912" i="9"/>
  <c r="J2912" i="9"/>
  <c r="Y2911" i="9"/>
  <c r="V2911" i="9"/>
  <c r="S2911" i="9"/>
  <c r="P2911" i="9"/>
  <c r="M2911" i="9"/>
  <c r="J2911" i="9"/>
  <c r="Y2910" i="9"/>
  <c r="V2910" i="9"/>
  <c r="S2910" i="9"/>
  <c r="S2916" i="9" s="1"/>
  <c r="P2910" i="9"/>
  <c r="M2910" i="9"/>
  <c r="J2910" i="9"/>
  <c r="Y2909" i="9"/>
  <c r="Y2916" i="9" s="1"/>
  <c r="V2909" i="9"/>
  <c r="V2916" i="9" s="1"/>
  <c r="S2909" i="9"/>
  <c r="P2909" i="9"/>
  <c r="P2916" i="9" s="1"/>
  <c r="M2909" i="9"/>
  <c r="M2916" i="9" s="1"/>
  <c r="J2909" i="9"/>
  <c r="J2916" i="9" s="1"/>
  <c r="Y2907" i="9"/>
  <c r="V2907" i="9"/>
  <c r="S2907" i="9"/>
  <c r="P2907" i="9"/>
  <c r="M2907" i="9"/>
  <c r="J2907" i="9"/>
  <c r="Y2906" i="9"/>
  <c r="V2906" i="9"/>
  <c r="S2906" i="9"/>
  <c r="P2906" i="9"/>
  <c r="M2906" i="9"/>
  <c r="J2906" i="9"/>
  <c r="Y2905" i="9"/>
  <c r="V2905" i="9"/>
  <c r="S2905" i="9"/>
  <c r="P2905" i="9"/>
  <c r="M2905" i="9"/>
  <c r="J2905" i="9"/>
  <c r="Y2904" i="9"/>
  <c r="V2904" i="9"/>
  <c r="S2904" i="9"/>
  <c r="P2904" i="9"/>
  <c r="M2904" i="9"/>
  <c r="J2904" i="9"/>
  <c r="Y2903" i="9"/>
  <c r="V2903" i="9"/>
  <c r="S2903" i="9"/>
  <c r="P2903" i="9"/>
  <c r="M2903" i="9"/>
  <c r="J2903" i="9"/>
  <c r="Y2902" i="9"/>
  <c r="V2902" i="9"/>
  <c r="V2908" i="9" s="1"/>
  <c r="S2902" i="9"/>
  <c r="P2902" i="9"/>
  <c r="M2902" i="9"/>
  <c r="J2902" i="9"/>
  <c r="J2908" i="9" s="1"/>
  <c r="Y2901" i="9"/>
  <c r="Y2908" i="9" s="1"/>
  <c r="V2901" i="9"/>
  <c r="S2901" i="9"/>
  <c r="S2908" i="9" s="1"/>
  <c r="P2901" i="9"/>
  <c r="P2908" i="9" s="1"/>
  <c r="M2901" i="9"/>
  <c r="M2908" i="9" s="1"/>
  <c r="J2901" i="9"/>
  <c r="Y2899" i="9"/>
  <c r="V2899" i="9"/>
  <c r="S2899" i="9"/>
  <c r="P2899" i="9"/>
  <c r="M2899" i="9"/>
  <c r="J2899" i="9"/>
  <c r="Y2898" i="9"/>
  <c r="V2898" i="9"/>
  <c r="S2898" i="9"/>
  <c r="P2898" i="9"/>
  <c r="M2898" i="9"/>
  <c r="J2898" i="9"/>
  <c r="Y2897" i="9"/>
  <c r="V2897" i="9"/>
  <c r="S2897" i="9"/>
  <c r="P2897" i="9"/>
  <c r="M2897" i="9"/>
  <c r="J2897" i="9"/>
  <c r="Y2896" i="9"/>
  <c r="V2896" i="9"/>
  <c r="S2896" i="9"/>
  <c r="P2896" i="9"/>
  <c r="M2896" i="9"/>
  <c r="J2896" i="9"/>
  <c r="Y2895" i="9"/>
  <c r="V2895" i="9"/>
  <c r="S2895" i="9"/>
  <c r="P2895" i="9"/>
  <c r="M2895" i="9"/>
  <c r="J2895" i="9"/>
  <c r="Y2894" i="9"/>
  <c r="Y2900" i="9" s="1"/>
  <c r="V2894" i="9"/>
  <c r="S2894" i="9"/>
  <c r="P2894" i="9"/>
  <c r="M2894" i="9"/>
  <c r="M2900" i="9" s="1"/>
  <c r="J2894" i="9"/>
  <c r="Y2893" i="9"/>
  <c r="V2893" i="9"/>
  <c r="V2900" i="9" s="1"/>
  <c r="S2893" i="9"/>
  <c r="S2900" i="9" s="1"/>
  <c r="P2893" i="9"/>
  <c r="P2900" i="9" s="1"/>
  <c r="M2893" i="9"/>
  <c r="J2893" i="9"/>
  <c r="J2900" i="9" s="1"/>
  <c r="Y2891" i="9"/>
  <c r="V2891" i="9"/>
  <c r="S2891" i="9"/>
  <c r="P2891" i="9"/>
  <c r="M2891" i="9"/>
  <c r="J2891" i="9"/>
  <c r="Y2890" i="9"/>
  <c r="V2890" i="9"/>
  <c r="S2890" i="9"/>
  <c r="P2890" i="9"/>
  <c r="M2890" i="9"/>
  <c r="J2890" i="9"/>
  <c r="Y2889" i="9"/>
  <c r="V2889" i="9"/>
  <c r="S2889" i="9"/>
  <c r="P2889" i="9"/>
  <c r="M2889" i="9"/>
  <c r="J2889" i="9"/>
  <c r="Y2888" i="9"/>
  <c r="V2888" i="9"/>
  <c r="S2888" i="9"/>
  <c r="P2888" i="9"/>
  <c r="M2888" i="9"/>
  <c r="J2888" i="9"/>
  <c r="Y2887" i="9"/>
  <c r="V2887" i="9"/>
  <c r="S2887" i="9"/>
  <c r="P2887" i="9"/>
  <c r="M2887" i="9"/>
  <c r="J2887" i="9"/>
  <c r="Y2886" i="9"/>
  <c r="V2886" i="9"/>
  <c r="S2886" i="9"/>
  <c r="P2886" i="9"/>
  <c r="P2892" i="9" s="1"/>
  <c r="M2886" i="9"/>
  <c r="J2886" i="9"/>
  <c r="Y2885" i="9"/>
  <c r="Y2892" i="9" s="1"/>
  <c r="V2885" i="9"/>
  <c r="V2892" i="9" s="1"/>
  <c r="S2885" i="9"/>
  <c r="S2892" i="9" s="1"/>
  <c r="P2885" i="9"/>
  <c r="M2885" i="9"/>
  <c r="M2892" i="9" s="1"/>
  <c r="J2885" i="9"/>
  <c r="J2892" i="9" s="1"/>
  <c r="Y2883" i="9"/>
  <c r="V2883" i="9"/>
  <c r="S2883" i="9"/>
  <c r="P2883" i="9"/>
  <c r="M2883" i="9"/>
  <c r="J2883" i="9"/>
  <c r="Y2882" i="9"/>
  <c r="V2882" i="9"/>
  <c r="S2882" i="9"/>
  <c r="P2882" i="9"/>
  <c r="M2882" i="9"/>
  <c r="J2882" i="9"/>
  <c r="Y2881" i="9"/>
  <c r="V2881" i="9"/>
  <c r="S2881" i="9"/>
  <c r="P2881" i="9"/>
  <c r="M2881" i="9"/>
  <c r="J2881" i="9"/>
  <c r="Y2880" i="9"/>
  <c r="V2880" i="9"/>
  <c r="S2880" i="9"/>
  <c r="P2880" i="9"/>
  <c r="M2880" i="9"/>
  <c r="J2880" i="9"/>
  <c r="Y2879" i="9"/>
  <c r="V2879" i="9"/>
  <c r="S2879" i="9"/>
  <c r="P2879" i="9"/>
  <c r="M2879" i="9"/>
  <c r="J2879" i="9"/>
  <c r="Y2878" i="9"/>
  <c r="V2878" i="9"/>
  <c r="S2878" i="9"/>
  <c r="S2884" i="9" s="1"/>
  <c r="P2878" i="9"/>
  <c r="M2878" i="9"/>
  <c r="J2878" i="9"/>
  <c r="Y2877" i="9"/>
  <c r="Y2884" i="9" s="1"/>
  <c r="V2877" i="9"/>
  <c r="V2884" i="9" s="1"/>
  <c r="S2877" i="9"/>
  <c r="P2877" i="9"/>
  <c r="P2884" i="9" s="1"/>
  <c r="M2877" i="9"/>
  <c r="M2884" i="9" s="1"/>
  <c r="J2877" i="9"/>
  <c r="J2884" i="9" s="1"/>
  <c r="Y2875" i="9"/>
  <c r="V2875" i="9"/>
  <c r="S2875" i="9"/>
  <c r="P2875" i="9"/>
  <c r="M2875" i="9"/>
  <c r="J2875" i="9"/>
  <c r="Y2874" i="9"/>
  <c r="V2874" i="9"/>
  <c r="S2874" i="9"/>
  <c r="P2874" i="9"/>
  <c r="M2874" i="9"/>
  <c r="J2874" i="9"/>
  <c r="Y2873" i="9"/>
  <c r="V2873" i="9"/>
  <c r="S2873" i="9"/>
  <c r="P2873" i="9"/>
  <c r="M2873" i="9"/>
  <c r="J2873" i="9"/>
  <c r="Y2872" i="9"/>
  <c r="V2872" i="9"/>
  <c r="S2872" i="9"/>
  <c r="P2872" i="9"/>
  <c r="M2872" i="9"/>
  <c r="J2872" i="9"/>
  <c r="Y2871" i="9"/>
  <c r="V2871" i="9"/>
  <c r="S2871" i="9"/>
  <c r="P2871" i="9"/>
  <c r="M2871" i="9"/>
  <c r="J2871" i="9"/>
  <c r="Y2870" i="9"/>
  <c r="V2870" i="9"/>
  <c r="V2876" i="9" s="1"/>
  <c r="S2870" i="9"/>
  <c r="P2870" i="9"/>
  <c r="M2870" i="9"/>
  <c r="J2870" i="9"/>
  <c r="J2876" i="9" s="1"/>
  <c r="Y2869" i="9"/>
  <c r="Y2876" i="9" s="1"/>
  <c r="V2869" i="9"/>
  <c r="S2869" i="9"/>
  <c r="S2876" i="9" s="1"/>
  <c r="P2869" i="9"/>
  <c r="P2876" i="9" s="1"/>
  <c r="M2869" i="9"/>
  <c r="M2876" i="9" s="1"/>
  <c r="J2869" i="9"/>
  <c r="Y2867" i="9"/>
  <c r="V2867" i="9"/>
  <c r="S2867" i="9"/>
  <c r="P2867" i="9"/>
  <c r="M2867" i="9"/>
  <c r="J2867" i="9"/>
  <c r="Y2866" i="9"/>
  <c r="V2866" i="9"/>
  <c r="S2866" i="9"/>
  <c r="P2866" i="9"/>
  <c r="M2866" i="9"/>
  <c r="J2866" i="9"/>
  <c r="Y2865" i="9"/>
  <c r="V2865" i="9"/>
  <c r="S2865" i="9"/>
  <c r="P2865" i="9"/>
  <c r="M2865" i="9"/>
  <c r="J2865" i="9"/>
  <c r="Y2864" i="9"/>
  <c r="V2864" i="9"/>
  <c r="S2864" i="9"/>
  <c r="P2864" i="9"/>
  <c r="M2864" i="9"/>
  <c r="J2864" i="9"/>
  <c r="Y2863" i="9"/>
  <c r="V2863" i="9"/>
  <c r="S2863" i="9"/>
  <c r="P2863" i="9"/>
  <c r="M2863" i="9"/>
  <c r="J2863" i="9"/>
  <c r="Y2862" i="9"/>
  <c r="V2862" i="9"/>
  <c r="S2862" i="9"/>
  <c r="P2862" i="9"/>
  <c r="P2868" i="9" s="1"/>
  <c r="M2862" i="9"/>
  <c r="J2862" i="9"/>
  <c r="Y2861" i="9"/>
  <c r="Y2868" i="9" s="1"/>
  <c r="V2861" i="9"/>
  <c r="V2868" i="9" s="1"/>
  <c r="S2861" i="9"/>
  <c r="S2868" i="9" s="1"/>
  <c r="P2861" i="9"/>
  <c r="M2861" i="9"/>
  <c r="M2868" i="9" s="1"/>
  <c r="J2861" i="9"/>
  <c r="J2868" i="9" s="1"/>
  <c r="Y2859" i="9"/>
  <c r="V2859" i="9"/>
  <c r="S2859" i="9"/>
  <c r="P2859" i="9"/>
  <c r="M2859" i="9"/>
  <c r="J2859" i="9"/>
  <c r="Y2858" i="9"/>
  <c r="V2858" i="9"/>
  <c r="S2858" i="9"/>
  <c r="P2858" i="9"/>
  <c r="M2858" i="9"/>
  <c r="J2858" i="9"/>
  <c r="Y2857" i="9"/>
  <c r="V2857" i="9"/>
  <c r="S2857" i="9"/>
  <c r="P2857" i="9"/>
  <c r="M2857" i="9"/>
  <c r="J2857" i="9"/>
  <c r="Y2856" i="9"/>
  <c r="V2856" i="9"/>
  <c r="S2856" i="9"/>
  <c r="P2856" i="9"/>
  <c r="M2856" i="9"/>
  <c r="J2856" i="9"/>
  <c r="Y2855" i="9"/>
  <c r="V2855" i="9"/>
  <c r="S2855" i="9"/>
  <c r="P2855" i="9"/>
  <c r="M2855" i="9"/>
  <c r="J2855" i="9"/>
  <c r="Y2854" i="9"/>
  <c r="V2854" i="9"/>
  <c r="S2854" i="9"/>
  <c r="S2860" i="9" s="1"/>
  <c r="P2854" i="9"/>
  <c r="M2854" i="9"/>
  <c r="J2854" i="9"/>
  <c r="Y2853" i="9"/>
  <c r="Y2860" i="9" s="1"/>
  <c r="V2853" i="9"/>
  <c r="V2860" i="9" s="1"/>
  <c r="S2853" i="9"/>
  <c r="P2853" i="9"/>
  <c r="P2860" i="9" s="1"/>
  <c r="M2853" i="9"/>
  <c r="M2860" i="9" s="1"/>
  <c r="J2853" i="9"/>
  <c r="J2860" i="9" s="1"/>
  <c r="Y2851" i="9"/>
  <c r="V2851" i="9"/>
  <c r="S2851" i="9"/>
  <c r="P2851" i="9"/>
  <c r="M2851" i="9"/>
  <c r="J2851" i="9"/>
  <c r="Y2850" i="9"/>
  <c r="V2850" i="9"/>
  <c r="S2850" i="9"/>
  <c r="P2850" i="9"/>
  <c r="M2850" i="9"/>
  <c r="J2850" i="9"/>
  <c r="Y2849" i="9"/>
  <c r="V2849" i="9"/>
  <c r="S2849" i="9"/>
  <c r="P2849" i="9"/>
  <c r="M2849" i="9"/>
  <c r="J2849" i="9"/>
  <c r="Y2848" i="9"/>
  <c r="V2848" i="9"/>
  <c r="S2848" i="9"/>
  <c r="P2848" i="9"/>
  <c r="M2848" i="9"/>
  <c r="J2848" i="9"/>
  <c r="Y2847" i="9"/>
  <c r="V2847" i="9"/>
  <c r="S2847" i="9"/>
  <c r="P2847" i="9"/>
  <c r="M2847" i="9"/>
  <c r="J2847" i="9"/>
  <c r="Y2846" i="9"/>
  <c r="V2846" i="9"/>
  <c r="V2852" i="9" s="1"/>
  <c r="S2846" i="9"/>
  <c r="P2846" i="9"/>
  <c r="M2846" i="9"/>
  <c r="J2846" i="9"/>
  <c r="J2852" i="9" s="1"/>
  <c r="Y2845" i="9"/>
  <c r="Y2852" i="9" s="1"/>
  <c r="V2845" i="9"/>
  <c r="S2845" i="9"/>
  <c r="S2852" i="9" s="1"/>
  <c r="P2845" i="9"/>
  <c r="P2852" i="9" s="1"/>
  <c r="M2845" i="9"/>
  <c r="M2852" i="9" s="1"/>
  <c r="J2845" i="9"/>
  <c r="Y2843" i="9"/>
  <c r="V2843" i="9"/>
  <c r="S2843" i="9"/>
  <c r="P2843" i="9"/>
  <c r="M2843" i="9"/>
  <c r="J2843" i="9"/>
  <c r="Y2842" i="9"/>
  <c r="V2842" i="9"/>
  <c r="S2842" i="9"/>
  <c r="P2842" i="9"/>
  <c r="M2842" i="9"/>
  <c r="J2842" i="9"/>
  <c r="Y2841" i="9"/>
  <c r="V2841" i="9"/>
  <c r="S2841" i="9"/>
  <c r="P2841" i="9"/>
  <c r="M2841" i="9"/>
  <c r="J2841" i="9"/>
  <c r="Y2840" i="9"/>
  <c r="V2840" i="9"/>
  <c r="S2840" i="9"/>
  <c r="P2840" i="9"/>
  <c r="M2840" i="9"/>
  <c r="J2840" i="9"/>
  <c r="Y2839" i="9"/>
  <c r="V2839" i="9"/>
  <c r="S2839" i="9"/>
  <c r="P2839" i="9"/>
  <c r="M2839" i="9"/>
  <c r="J2839" i="9"/>
  <c r="Y2838" i="9"/>
  <c r="Y2844" i="9" s="1"/>
  <c r="V2838" i="9"/>
  <c r="V2844" i="9" s="1"/>
  <c r="S2838" i="9"/>
  <c r="P2838" i="9"/>
  <c r="M2838" i="9"/>
  <c r="M2844" i="9" s="1"/>
  <c r="J2838" i="9"/>
  <c r="J2844" i="9" s="1"/>
  <c r="Y2837" i="9"/>
  <c r="V2837" i="9"/>
  <c r="S2837" i="9"/>
  <c r="S2844" i="9" s="1"/>
  <c r="P2837" i="9"/>
  <c r="P2844" i="9" s="1"/>
  <c r="M2837" i="9"/>
  <c r="J2837" i="9"/>
  <c r="Y2835" i="9"/>
  <c r="V2835" i="9"/>
  <c r="S2835" i="9"/>
  <c r="P2835" i="9"/>
  <c r="M2835" i="9"/>
  <c r="J2835" i="9"/>
  <c r="Y2834" i="9"/>
  <c r="V2834" i="9"/>
  <c r="S2834" i="9"/>
  <c r="P2834" i="9"/>
  <c r="M2834" i="9"/>
  <c r="J2834" i="9"/>
  <c r="Y2833" i="9"/>
  <c r="V2833" i="9"/>
  <c r="S2833" i="9"/>
  <c r="P2833" i="9"/>
  <c r="M2833" i="9"/>
  <c r="J2833" i="9"/>
  <c r="Y2832" i="9"/>
  <c r="V2832" i="9"/>
  <c r="S2832" i="9"/>
  <c r="P2832" i="9"/>
  <c r="M2832" i="9"/>
  <c r="J2832" i="9"/>
  <c r="Y2831" i="9"/>
  <c r="V2831" i="9"/>
  <c r="S2831" i="9"/>
  <c r="P2831" i="9"/>
  <c r="M2831" i="9"/>
  <c r="J2831" i="9"/>
  <c r="Y2830" i="9"/>
  <c r="Y2836" i="9" s="1"/>
  <c r="V2830" i="9"/>
  <c r="S2830" i="9"/>
  <c r="P2830" i="9"/>
  <c r="P2836" i="9" s="1"/>
  <c r="M2830" i="9"/>
  <c r="M2836" i="9" s="1"/>
  <c r="J2830" i="9"/>
  <c r="Y2829" i="9"/>
  <c r="V2829" i="9"/>
  <c r="V2836" i="9" s="1"/>
  <c r="S2829" i="9"/>
  <c r="S2836" i="9" s="1"/>
  <c r="P2829" i="9"/>
  <c r="M2829" i="9"/>
  <c r="J2829" i="9"/>
  <c r="J2836" i="9" s="1"/>
  <c r="Y2827" i="9"/>
  <c r="V2827" i="9"/>
  <c r="S2827" i="9"/>
  <c r="P2827" i="9"/>
  <c r="M2827" i="9"/>
  <c r="J2827" i="9"/>
  <c r="Y2826" i="9"/>
  <c r="V2826" i="9"/>
  <c r="S2826" i="9"/>
  <c r="P2826" i="9"/>
  <c r="M2826" i="9"/>
  <c r="J2826" i="9"/>
  <c r="Y2825" i="9"/>
  <c r="V2825" i="9"/>
  <c r="S2825" i="9"/>
  <c r="P2825" i="9"/>
  <c r="M2825" i="9"/>
  <c r="J2825" i="9"/>
  <c r="Y2824" i="9"/>
  <c r="V2824" i="9"/>
  <c r="S2824" i="9"/>
  <c r="P2824" i="9"/>
  <c r="M2824" i="9"/>
  <c r="J2824" i="9"/>
  <c r="Y2823" i="9"/>
  <c r="V2823" i="9"/>
  <c r="S2823" i="9"/>
  <c r="P2823" i="9"/>
  <c r="M2823" i="9"/>
  <c r="J2823" i="9"/>
  <c r="Y2822" i="9"/>
  <c r="V2822" i="9"/>
  <c r="S2822" i="9"/>
  <c r="S2828" i="9" s="1"/>
  <c r="P2822" i="9"/>
  <c r="P2828" i="9" s="1"/>
  <c r="M2822" i="9"/>
  <c r="J2822" i="9"/>
  <c r="Y2821" i="9"/>
  <c r="Y2828" i="9" s="1"/>
  <c r="V2821" i="9"/>
  <c r="V2828" i="9" s="1"/>
  <c r="S2821" i="9"/>
  <c r="P2821" i="9"/>
  <c r="M2821" i="9"/>
  <c r="M2828" i="9" s="1"/>
  <c r="J2821" i="9"/>
  <c r="J2828" i="9" s="1"/>
  <c r="Y2819" i="9"/>
  <c r="V2819" i="9"/>
  <c r="S2819" i="9"/>
  <c r="P2819" i="9"/>
  <c r="M2819" i="9"/>
  <c r="J2819" i="9"/>
  <c r="Y2818" i="9"/>
  <c r="V2818" i="9"/>
  <c r="S2818" i="9"/>
  <c r="P2818" i="9"/>
  <c r="M2818" i="9"/>
  <c r="J2818" i="9"/>
  <c r="Y2817" i="9"/>
  <c r="V2817" i="9"/>
  <c r="S2817" i="9"/>
  <c r="P2817" i="9"/>
  <c r="M2817" i="9"/>
  <c r="J2817" i="9"/>
  <c r="Y2816" i="9"/>
  <c r="V2816" i="9"/>
  <c r="S2816" i="9"/>
  <c r="P2816" i="9"/>
  <c r="M2816" i="9"/>
  <c r="J2816" i="9"/>
  <c r="Y2815" i="9"/>
  <c r="V2815" i="9"/>
  <c r="S2815" i="9"/>
  <c r="P2815" i="9"/>
  <c r="M2815" i="9"/>
  <c r="J2815" i="9"/>
  <c r="Y2814" i="9"/>
  <c r="V2814" i="9"/>
  <c r="V2820" i="9" s="1"/>
  <c r="S2814" i="9"/>
  <c r="S2820" i="9" s="1"/>
  <c r="P2814" i="9"/>
  <c r="M2814" i="9"/>
  <c r="J2814" i="9"/>
  <c r="J2820" i="9" s="1"/>
  <c r="Y2813" i="9"/>
  <c r="Y2820" i="9" s="1"/>
  <c r="V2813" i="9"/>
  <c r="S2813" i="9"/>
  <c r="P2813" i="9"/>
  <c r="P2820" i="9" s="1"/>
  <c r="M2813" i="9"/>
  <c r="M2820" i="9" s="1"/>
  <c r="J2813" i="9"/>
  <c r="Y2811" i="9"/>
  <c r="V2811" i="9"/>
  <c r="S2811" i="9"/>
  <c r="P2811" i="9"/>
  <c r="M2811" i="9"/>
  <c r="J2811" i="9"/>
  <c r="Y2810" i="9"/>
  <c r="V2810" i="9"/>
  <c r="S2810" i="9"/>
  <c r="P2810" i="9"/>
  <c r="M2810" i="9"/>
  <c r="J2810" i="9"/>
  <c r="Y2809" i="9"/>
  <c r="V2809" i="9"/>
  <c r="S2809" i="9"/>
  <c r="P2809" i="9"/>
  <c r="M2809" i="9"/>
  <c r="J2809" i="9"/>
  <c r="Y2808" i="9"/>
  <c r="V2808" i="9"/>
  <c r="S2808" i="9"/>
  <c r="P2808" i="9"/>
  <c r="M2808" i="9"/>
  <c r="J2808" i="9"/>
  <c r="Y2807" i="9"/>
  <c r="V2807" i="9"/>
  <c r="S2807" i="9"/>
  <c r="P2807" i="9"/>
  <c r="M2807" i="9"/>
  <c r="J2807" i="9"/>
  <c r="Y2806" i="9"/>
  <c r="V2806" i="9"/>
  <c r="S2806" i="9"/>
  <c r="P2806" i="9"/>
  <c r="P2812" i="9" s="1"/>
  <c r="M2806" i="9"/>
  <c r="J2806" i="9"/>
  <c r="Y2805" i="9"/>
  <c r="Y2812" i="9" s="1"/>
  <c r="V2805" i="9"/>
  <c r="V2812" i="9" s="1"/>
  <c r="S2805" i="9"/>
  <c r="S2812" i="9" s="1"/>
  <c r="P2805" i="9"/>
  <c r="M2805" i="9"/>
  <c r="M2812" i="9" s="1"/>
  <c r="J2805" i="9"/>
  <c r="J2812" i="9" s="1"/>
  <c r="Y2803" i="9"/>
  <c r="V2803" i="9"/>
  <c r="S2803" i="9"/>
  <c r="P2803" i="9"/>
  <c r="M2803" i="9"/>
  <c r="J2803" i="9"/>
  <c r="Y2802" i="9"/>
  <c r="V2802" i="9"/>
  <c r="S2802" i="9"/>
  <c r="P2802" i="9"/>
  <c r="M2802" i="9"/>
  <c r="J2802" i="9"/>
  <c r="Y2801" i="9"/>
  <c r="V2801" i="9"/>
  <c r="S2801" i="9"/>
  <c r="P2801" i="9"/>
  <c r="M2801" i="9"/>
  <c r="J2801" i="9"/>
  <c r="Y2800" i="9"/>
  <c r="V2800" i="9"/>
  <c r="S2800" i="9"/>
  <c r="P2800" i="9"/>
  <c r="M2800" i="9"/>
  <c r="J2800" i="9"/>
  <c r="Y2799" i="9"/>
  <c r="V2799" i="9"/>
  <c r="S2799" i="9"/>
  <c r="P2799" i="9"/>
  <c r="M2799" i="9"/>
  <c r="J2799" i="9"/>
  <c r="Y2798" i="9"/>
  <c r="V2798" i="9"/>
  <c r="S2798" i="9"/>
  <c r="S2804" i="9" s="1"/>
  <c r="P2798" i="9"/>
  <c r="M2798" i="9"/>
  <c r="J2798" i="9"/>
  <c r="Y2797" i="9"/>
  <c r="Y2804" i="9" s="1"/>
  <c r="V2797" i="9"/>
  <c r="V2804" i="9" s="1"/>
  <c r="S2797" i="9"/>
  <c r="P2797" i="9"/>
  <c r="P2804" i="9" s="1"/>
  <c r="M2797" i="9"/>
  <c r="M2804" i="9" s="1"/>
  <c r="J2797" i="9"/>
  <c r="J2804" i="9" s="1"/>
  <c r="Y2795" i="9"/>
  <c r="V2795" i="9"/>
  <c r="S2795" i="9"/>
  <c r="P2795" i="9"/>
  <c r="M2795" i="9"/>
  <c r="J2795" i="9"/>
  <c r="Y2794" i="9"/>
  <c r="V2794" i="9"/>
  <c r="S2794" i="9"/>
  <c r="P2794" i="9"/>
  <c r="M2794" i="9"/>
  <c r="J2794" i="9"/>
  <c r="Y2793" i="9"/>
  <c r="V2793" i="9"/>
  <c r="S2793" i="9"/>
  <c r="P2793" i="9"/>
  <c r="M2793" i="9"/>
  <c r="J2793" i="9"/>
  <c r="Y2792" i="9"/>
  <c r="V2792" i="9"/>
  <c r="S2792" i="9"/>
  <c r="P2792" i="9"/>
  <c r="M2792" i="9"/>
  <c r="J2792" i="9"/>
  <c r="Y2791" i="9"/>
  <c r="V2791" i="9"/>
  <c r="S2791" i="9"/>
  <c r="P2791" i="9"/>
  <c r="M2791" i="9"/>
  <c r="J2791" i="9"/>
  <c r="Y2790" i="9"/>
  <c r="V2790" i="9"/>
  <c r="V2796" i="9" s="1"/>
  <c r="S2790" i="9"/>
  <c r="P2790" i="9"/>
  <c r="M2790" i="9"/>
  <c r="J2790" i="9"/>
  <c r="J2796" i="9" s="1"/>
  <c r="Y2789" i="9"/>
  <c r="Y2796" i="9" s="1"/>
  <c r="V2789" i="9"/>
  <c r="S2789" i="9"/>
  <c r="S2796" i="9" s="1"/>
  <c r="P2789" i="9"/>
  <c r="P2796" i="9" s="1"/>
  <c r="M2789" i="9"/>
  <c r="M2796" i="9" s="1"/>
  <c r="J2789" i="9"/>
  <c r="Y2787" i="9"/>
  <c r="V2787" i="9"/>
  <c r="S2787" i="9"/>
  <c r="P2787" i="9"/>
  <c r="M2787" i="9"/>
  <c r="J2787" i="9"/>
  <c r="Y2786" i="9"/>
  <c r="V2786" i="9"/>
  <c r="S2786" i="9"/>
  <c r="P2786" i="9"/>
  <c r="M2786" i="9"/>
  <c r="J2786" i="9"/>
  <c r="Y2785" i="9"/>
  <c r="V2785" i="9"/>
  <c r="S2785" i="9"/>
  <c r="P2785" i="9"/>
  <c r="M2785" i="9"/>
  <c r="J2785" i="9"/>
  <c r="Y2784" i="9"/>
  <c r="V2784" i="9"/>
  <c r="S2784" i="9"/>
  <c r="P2784" i="9"/>
  <c r="M2784" i="9"/>
  <c r="J2784" i="9"/>
  <c r="Y2783" i="9"/>
  <c r="V2783" i="9"/>
  <c r="S2783" i="9"/>
  <c r="P2783" i="9"/>
  <c r="M2783" i="9"/>
  <c r="J2783" i="9"/>
  <c r="Y2782" i="9"/>
  <c r="Y2788" i="9" s="1"/>
  <c r="V2782" i="9"/>
  <c r="S2782" i="9"/>
  <c r="P2782" i="9"/>
  <c r="M2782" i="9"/>
  <c r="M2788" i="9" s="1"/>
  <c r="J2782" i="9"/>
  <c r="Y2781" i="9"/>
  <c r="V2781" i="9"/>
  <c r="V2788" i="9" s="1"/>
  <c r="S2781" i="9"/>
  <c r="S2788" i="9" s="1"/>
  <c r="P2781" i="9"/>
  <c r="P2788" i="9" s="1"/>
  <c r="M2781" i="9"/>
  <c r="J2781" i="9"/>
  <c r="J2788" i="9" s="1"/>
  <c r="Y2779" i="9"/>
  <c r="V2779" i="9"/>
  <c r="S2779" i="9"/>
  <c r="P2779" i="9"/>
  <c r="M2779" i="9"/>
  <c r="J2779" i="9"/>
  <c r="Y2778" i="9"/>
  <c r="V2778" i="9"/>
  <c r="S2778" i="9"/>
  <c r="P2778" i="9"/>
  <c r="M2778" i="9"/>
  <c r="J2778" i="9"/>
  <c r="Y2777" i="9"/>
  <c r="V2777" i="9"/>
  <c r="S2777" i="9"/>
  <c r="P2777" i="9"/>
  <c r="M2777" i="9"/>
  <c r="J2777" i="9"/>
  <c r="Y2776" i="9"/>
  <c r="V2776" i="9"/>
  <c r="S2776" i="9"/>
  <c r="P2776" i="9"/>
  <c r="M2776" i="9"/>
  <c r="J2776" i="9"/>
  <c r="Y2775" i="9"/>
  <c r="V2775" i="9"/>
  <c r="S2775" i="9"/>
  <c r="P2775" i="9"/>
  <c r="M2775" i="9"/>
  <c r="J2775" i="9"/>
  <c r="Y2774" i="9"/>
  <c r="V2774" i="9"/>
  <c r="S2774" i="9"/>
  <c r="P2774" i="9"/>
  <c r="P2780" i="9" s="1"/>
  <c r="M2774" i="9"/>
  <c r="J2774" i="9"/>
  <c r="Y2773" i="9"/>
  <c r="Y2780" i="9" s="1"/>
  <c r="V2773" i="9"/>
  <c r="V2780" i="9" s="1"/>
  <c r="S2773" i="9"/>
  <c r="S2780" i="9" s="1"/>
  <c r="P2773" i="9"/>
  <c r="M2773" i="9"/>
  <c r="M2780" i="9" s="1"/>
  <c r="J2773" i="9"/>
  <c r="J2780" i="9" s="1"/>
  <c r="Y2771" i="9"/>
  <c r="V2771" i="9"/>
  <c r="S2771" i="9"/>
  <c r="P2771" i="9"/>
  <c r="M2771" i="9"/>
  <c r="J2771" i="9"/>
  <c r="Y2770" i="9"/>
  <c r="V2770" i="9"/>
  <c r="S2770" i="9"/>
  <c r="P2770" i="9"/>
  <c r="M2770" i="9"/>
  <c r="J2770" i="9"/>
  <c r="Y2769" i="9"/>
  <c r="V2769" i="9"/>
  <c r="S2769" i="9"/>
  <c r="P2769" i="9"/>
  <c r="M2769" i="9"/>
  <c r="J2769" i="9"/>
  <c r="Y2768" i="9"/>
  <c r="V2768" i="9"/>
  <c r="S2768" i="9"/>
  <c r="P2768" i="9"/>
  <c r="M2768" i="9"/>
  <c r="J2768" i="9"/>
  <c r="Y2767" i="9"/>
  <c r="V2767" i="9"/>
  <c r="S2767" i="9"/>
  <c r="P2767" i="9"/>
  <c r="M2767" i="9"/>
  <c r="J2767" i="9"/>
  <c r="Y2766" i="9"/>
  <c r="V2766" i="9"/>
  <c r="S2766" i="9"/>
  <c r="S2772" i="9" s="1"/>
  <c r="P2766" i="9"/>
  <c r="M2766" i="9"/>
  <c r="J2766" i="9"/>
  <c r="Y2765" i="9"/>
  <c r="Y2772" i="9" s="1"/>
  <c r="V2765" i="9"/>
  <c r="V2772" i="9" s="1"/>
  <c r="S2765" i="9"/>
  <c r="P2765" i="9"/>
  <c r="P2772" i="9" s="1"/>
  <c r="M2765" i="9"/>
  <c r="M2772" i="9" s="1"/>
  <c r="J2765" i="9"/>
  <c r="J2772" i="9" s="1"/>
  <c r="Y2763" i="9"/>
  <c r="V2763" i="9"/>
  <c r="S2763" i="9"/>
  <c r="P2763" i="9"/>
  <c r="M2763" i="9"/>
  <c r="J2763" i="9"/>
  <c r="Y2762" i="9"/>
  <c r="V2762" i="9"/>
  <c r="S2762" i="9"/>
  <c r="P2762" i="9"/>
  <c r="M2762" i="9"/>
  <c r="J2762" i="9"/>
  <c r="Y2761" i="9"/>
  <c r="V2761" i="9"/>
  <c r="S2761" i="9"/>
  <c r="P2761" i="9"/>
  <c r="M2761" i="9"/>
  <c r="J2761" i="9"/>
  <c r="Y2760" i="9"/>
  <c r="V2760" i="9"/>
  <c r="S2760" i="9"/>
  <c r="P2760" i="9"/>
  <c r="M2760" i="9"/>
  <c r="J2760" i="9"/>
  <c r="Y2759" i="9"/>
  <c r="V2759" i="9"/>
  <c r="S2759" i="9"/>
  <c r="P2759" i="9"/>
  <c r="M2759" i="9"/>
  <c r="J2759" i="9"/>
  <c r="Y2758" i="9"/>
  <c r="V2758" i="9"/>
  <c r="V2764" i="9" s="1"/>
  <c r="S2758" i="9"/>
  <c r="P2758" i="9"/>
  <c r="M2758" i="9"/>
  <c r="J2758" i="9"/>
  <c r="J2764" i="9" s="1"/>
  <c r="Y2757" i="9"/>
  <c r="Y2764" i="9" s="1"/>
  <c r="V2757" i="9"/>
  <c r="S2757" i="9"/>
  <c r="S2764" i="9" s="1"/>
  <c r="P2757" i="9"/>
  <c r="P2764" i="9" s="1"/>
  <c r="M2757" i="9"/>
  <c r="M2764" i="9" s="1"/>
  <c r="J2757" i="9"/>
  <c r="Y2755" i="9"/>
  <c r="V2755" i="9"/>
  <c r="S2755" i="9"/>
  <c r="P2755" i="9"/>
  <c r="M2755" i="9"/>
  <c r="J2755" i="9"/>
  <c r="Y2754" i="9"/>
  <c r="V2754" i="9"/>
  <c r="S2754" i="9"/>
  <c r="P2754" i="9"/>
  <c r="M2754" i="9"/>
  <c r="J2754" i="9"/>
  <c r="Y2753" i="9"/>
  <c r="V2753" i="9"/>
  <c r="S2753" i="9"/>
  <c r="P2753" i="9"/>
  <c r="M2753" i="9"/>
  <c r="J2753" i="9"/>
  <c r="Y2752" i="9"/>
  <c r="V2752" i="9"/>
  <c r="S2752" i="9"/>
  <c r="P2752" i="9"/>
  <c r="M2752" i="9"/>
  <c r="J2752" i="9"/>
  <c r="Y2751" i="9"/>
  <c r="V2751" i="9"/>
  <c r="S2751" i="9"/>
  <c r="P2751" i="9"/>
  <c r="M2751" i="9"/>
  <c r="J2751" i="9"/>
  <c r="Y2750" i="9"/>
  <c r="V2750" i="9"/>
  <c r="S2750" i="9"/>
  <c r="P2750" i="9"/>
  <c r="P2756" i="9" s="1"/>
  <c r="M2750" i="9"/>
  <c r="J2750" i="9"/>
  <c r="Y2749" i="9"/>
  <c r="Y2756" i="9" s="1"/>
  <c r="V2749" i="9"/>
  <c r="V2756" i="9" s="1"/>
  <c r="S2749" i="9"/>
  <c r="S2756" i="9" s="1"/>
  <c r="P2749" i="9"/>
  <c r="M2749" i="9"/>
  <c r="M2756" i="9" s="1"/>
  <c r="J2749" i="9"/>
  <c r="J2756" i="9" s="1"/>
  <c r="Y2747" i="9"/>
  <c r="V2747" i="9"/>
  <c r="S2747" i="9"/>
  <c r="P2747" i="9"/>
  <c r="M2747" i="9"/>
  <c r="J2747" i="9"/>
  <c r="Y2746" i="9"/>
  <c r="V2746" i="9"/>
  <c r="S2746" i="9"/>
  <c r="P2746" i="9"/>
  <c r="M2746" i="9"/>
  <c r="J2746" i="9"/>
  <c r="Y2745" i="9"/>
  <c r="V2745" i="9"/>
  <c r="S2745" i="9"/>
  <c r="P2745" i="9"/>
  <c r="M2745" i="9"/>
  <c r="J2745" i="9"/>
  <c r="Y2744" i="9"/>
  <c r="V2744" i="9"/>
  <c r="S2744" i="9"/>
  <c r="P2744" i="9"/>
  <c r="M2744" i="9"/>
  <c r="J2744" i="9"/>
  <c r="Y2743" i="9"/>
  <c r="V2743" i="9"/>
  <c r="S2743" i="9"/>
  <c r="P2743" i="9"/>
  <c r="M2743" i="9"/>
  <c r="J2743" i="9"/>
  <c r="Y2742" i="9"/>
  <c r="V2742" i="9"/>
  <c r="S2742" i="9"/>
  <c r="S2748" i="9" s="1"/>
  <c r="P2742" i="9"/>
  <c r="M2742" i="9"/>
  <c r="J2742" i="9"/>
  <c r="Y2741" i="9"/>
  <c r="Y2748" i="9" s="1"/>
  <c r="V2741" i="9"/>
  <c r="V2748" i="9" s="1"/>
  <c r="S2741" i="9"/>
  <c r="P2741" i="9"/>
  <c r="P2748" i="9" s="1"/>
  <c r="M2741" i="9"/>
  <c r="M2748" i="9" s="1"/>
  <c r="J2741" i="9"/>
  <c r="J2748" i="9" s="1"/>
  <c r="Y2739" i="9"/>
  <c r="V2739" i="9"/>
  <c r="S2739" i="9"/>
  <c r="P2739" i="9"/>
  <c r="M2739" i="9"/>
  <c r="J2739" i="9"/>
  <c r="Y2738" i="9"/>
  <c r="V2738" i="9"/>
  <c r="S2738" i="9"/>
  <c r="P2738" i="9"/>
  <c r="M2738" i="9"/>
  <c r="J2738" i="9"/>
  <c r="Y2737" i="9"/>
  <c r="V2737" i="9"/>
  <c r="S2737" i="9"/>
  <c r="P2737" i="9"/>
  <c r="M2737" i="9"/>
  <c r="J2737" i="9"/>
  <c r="Y2736" i="9"/>
  <c r="V2736" i="9"/>
  <c r="S2736" i="9"/>
  <c r="P2736" i="9"/>
  <c r="M2736" i="9"/>
  <c r="J2736" i="9"/>
  <c r="Y2735" i="9"/>
  <c r="V2735" i="9"/>
  <c r="S2735" i="9"/>
  <c r="P2735" i="9"/>
  <c r="M2735" i="9"/>
  <c r="J2735" i="9"/>
  <c r="Y2734" i="9"/>
  <c r="V2734" i="9"/>
  <c r="V2740" i="9" s="1"/>
  <c r="S2734" i="9"/>
  <c r="P2734" i="9"/>
  <c r="M2734" i="9"/>
  <c r="J2734" i="9"/>
  <c r="J2740" i="9" s="1"/>
  <c r="Y2733" i="9"/>
  <c r="Y2740" i="9" s="1"/>
  <c r="V2733" i="9"/>
  <c r="S2733" i="9"/>
  <c r="S2740" i="9" s="1"/>
  <c r="P2733" i="9"/>
  <c r="P2740" i="9" s="1"/>
  <c r="M2733" i="9"/>
  <c r="M2740" i="9" s="1"/>
  <c r="J2733" i="9"/>
  <c r="Y2731" i="9"/>
  <c r="V2731" i="9"/>
  <c r="S2731" i="9"/>
  <c r="P2731" i="9"/>
  <c r="M2731" i="9"/>
  <c r="J2731" i="9"/>
  <c r="Y2730" i="9"/>
  <c r="V2730" i="9"/>
  <c r="S2730" i="9"/>
  <c r="P2730" i="9"/>
  <c r="M2730" i="9"/>
  <c r="J2730" i="9"/>
  <c r="Y2729" i="9"/>
  <c r="V2729" i="9"/>
  <c r="S2729" i="9"/>
  <c r="P2729" i="9"/>
  <c r="M2729" i="9"/>
  <c r="J2729" i="9"/>
  <c r="Y2728" i="9"/>
  <c r="V2728" i="9"/>
  <c r="S2728" i="9"/>
  <c r="P2728" i="9"/>
  <c r="M2728" i="9"/>
  <c r="J2728" i="9"/>
  <c r="Y2727" i="9"/>
  <c r="V2727" i="9"/>
  <c r="S2727" i="9"/>
  <c r="P2727" i="9"/>
  <c r="M2727" i="9"/>
  <c r="J2727" i="9"/>
  <c r="Y2726" i="9"/>
  <c r="Y2732" i="9" s="1"/>
  <c r="V2726" i="9"/>
  <c r="S2726" i="9"/>
  <c r="P2726" i="9"/>
  <c r="M2726" i="9"/>
  <c r="M2732" i="9" s="1"/>
  <c r="J2726" i="9"/>
  <c r="Y2725" i="9"/>
  <c r="V2725" i="9"/>
  <c r="V2732" i="9" s="1"/>
  <c r="S2725" i="9"/>
  <c r="S2732" i="9" s="1"/>
  <c r="P2725" i="9"/>
  <c r="P2732" i="9" s="1"/>
  <c r="M2725" i="9"/>
  <c r="J2725" i="9"/>
  <c r="J2732" i="9" s="1"/>
  <c r="Y2723" i="9"/>
  <c r="V2723" i="9"/>
  <c r="S2723" i="9"/>
  <c r="P2723" i="9"/>
  <c r="M2723" i="9"/>
  <c r="J2723" i="9"/>
  <c r="Y2722" i="9"/>
  <c r="V2722" i="9"/>
  <c r="S2722" i="9"/>
  <c r="P2722" i="9"/>
  <c r="M2722" i="9"/>
  <c r="J2722" i="9"/>
  <c r="Y2721" i="9"/>
  <c r="V2721" i="9"/>
  <c r="S2721" i="9"/>
  <c r="P2721" i="9"/>
  <c r="M2721" i="9"/>
  <c r="J2721" i="9"/>
  <c r="Y2720" i="9"/>
  <c r="V2720" i="9"/>
  <c r="S2720" i="9"/>
  <c r="P2720" i="9"/>
  <c r="M2720" i="9"/>
  <c r="J2720" i="9"/>
  <c r="Y2719" i="9"/>
  <c r="V2719" i="9"/>
  <c r="S2719" i="9"/>
  <c r="P2719" i="9"/>
  <c r="M2719" i="9"/>
  <c r="J2719" i="9"/>
  <c r="Y2718" i="9"/>
  <c r="V2718" i="9"/>
  <c r="S2718" i="9"/>
  <c r="P2718" i="9"/>
  <c r="P2724" i="9" s="1"/>
  <c r="M2718" i="9"/>
  <c r="J2718" i="9"/>
  <c r="Y2717" i="9"/>
  <c r="Y2724" i="9" s="1"/>
  <c r="V2717" i="9"/>
  <c r="V2724" i="9" s="1"/>
  <c r="S2717" i="9"/>
  <c r="S2724" i="9" s="1"/>
  <c r="P2717" i="9"/>
  <c r="M2717" i="9"/>
  <c r="M2724" i="9" s="1"/>
  <c r="J2717" i="9"/>
  <c r="J2724" i="9" s="1"/>
  <c r="Y2715" i="9"/>
  <c r="V2715" i="9"/>
  <c r="S2715" i="9"/>
  <c r="P2715" i="9"/>
  <c r="M2715" i="9"/>
  <c r="J2715" i="9"/>
  <c r="Y2714" i="9"/>
  <c r="V2714" i="9"/>
  <c r="S2714" i="9"/>
  <c r="P2714" i="9"/>
  <c r="M2714" i="9"/>
  <c r="J2714" i="9"/>
  <c r="Y2713" i="9"/>
  <c r="V2713" i="9"/>
  <c r="S2713" i="9"/>
  <c r="P2713" i="9"/>
  <c r="M2713" i="9"/>
  <c r="J2713" i="9"/>
  <c r="Y2712" i="9"/>
  <c r="V2712" i="9"/>
  <c r="S2712" i="9"/>
  <c r="P2712" i="9"/>
  <c r="M2712" i="9"/>
  <c r="J2712" i="9"/>
  <c r="Y2711" i="9"/>
  <c r="V2711" i="9"/>
  <c r="S2711" i="9"/>
  <c r="P2711" i="9"/>
  <c r="M2711" i="9"/>
  <c r="J2711" i="9"/>
  <c r="Y2710" i="9"/>
  <c r="V2710" i="9"/>
  <c r="S2710" i="9"/>
  <c r="S2716" i="9" s="1"/>
  <c r="P2710" i="9"/>
  <c r="M2710" i="9"/>
  <c r="J2710" i="9"/>
  <c r="Y2709" i="9"/>
  <c r="Y2716" i="9" s="1"/>
  <c r="V2709" i="9"/>
  <c r="V2716" i="9" s="1"/>
  <c r="S2709" i="9"/>
  <c r="P2709" i="9"/>
  <c r="P2716" i="9" s="1"/>
  <c r="M2709" i="9"/>
  <c r="M2716" i="9" s="1"/>
  <c r="J2709" i="9"/>
  <c r="J2716" i="9" s="1"/>
  <c r="Y2707" i="9"/>
  <c r="V2707" i="9"/>
  <c r="S2707" i="9"/>
  <c r="P2707" i="9"/>
  <c r="M2707" i="9"/>
  <c r="J2707" i="9"/>
  <c r="Y2706" i="9"/>
  <c r="V2706" i="9"/>
  <c r="S2706" i="9"/>
  <c r="P2706" i="9"/>
  <c r="M2706" i="9"/>
  <c r="J2706" i="9"/>
  <c r="Y2705" i="9"/>
  <c r="V2705" i="9"/>
  <c r="S2705" i="9"/>
  <c r="P2705" i="9"/>
  <c r="M2705" i="9"/>
  <c r="J2705" i="9"/>
  <c r="Y2704" i="9"/>
  <c r="V2704" i="9"/>
  <c r="S2704" i="9"/>
  <c r="P2704" i="9"/>
  <c r="M2704" i="9"/>
  <c r="J2704" i="9"/>
  <c r="Y2703" i="9"/>
  <c r="V2703" i="9"/>
  <c r="S2703" i="9"/>
  <c r="P2703" i="9"/>
  <c r="M2703" i="9"/>
  <c r="J2703" i="9"/>
  <c r="Y2702" i="9"/>
  <c r="V2702" i="9"/>
  <c r="V2708" i="9" s="1"/>
  <c r="S2702" i="9"/>
  <c r="P2702" i="9"/>
  <c r="M2702" i="9"/>
  <c r="J2702" i="9"/>
  <c r="J2708" i="9" s="1"/>
  <c r="Y2701" i="9"/>
  <c r="Y2708" i="9" s="1"/>
  <c r="V2701" i="9"/>
  <c r="S2701" i="9"/>
  <c r="S2708" i="9" s="1"/>
  <c r="P2701" i="9"/>
  <c r="P2708" i="9" s="1"/>
  <c r="M2701" i="9"/>
  <c r="M2708" i="9" s="1"/>
  <c r="J2701" i="9"/>
  <c r="P2700" i="9"/>
  <c r="Y2699" i="9"/>
  <c r="V2699" i="9"/>
  <c r="S2699" i="9"/>
  <c r="P2699" i="9"/>
  <c r="M2699" i="9"/>
  <c r="J2699" i="9"/>
  <c r="Y2698" i="9"/>
  <c r="V2698" i="9"/>
  <c r="S2698" i="9"/>
  <c r="P2698" i="9"/>
  <c r="M2698" i="9"/>
  <c r="J2698" i="9"/>
  <c r="Y2697" i="9"/>
  <c r="V2697" i="9"/>
  <c r="S2697" i="9"/>
  <c r="P2697" i="9"/>
  <c r="M2697" i="9"/>
  <c r="J2697" i="9"/>
  <c r="Y2696" i="9"/>
  <c r="V2696" i="9"/>
  <c r="S2696" i="9"/>
  <c r="P2696" i="9"/>
  <c r="M2696" i="9"/>
  <c r="J2696" i="9"/>
  <c r="Y2695" i="9"/>
  <c r="V2695" i="9"/>
  <c r="S2695" i="9"/>
  <c r="P2695" i="9"/>
  <c r="M2695" i="9"/>
  <c r="J2695" i="9"/>
  <c r="Y2694" i="9"/>
  <c r="V2694" i="9"/>
  <c r="S2694" i="9"/>
  <c r="P2694" i="9"/>
  <c r="M2694" i="9"/>
  <c r="J2694" i="9"/>
  <c r="Y2693" i="9"/>
  <c r="Y2700" i="9" s="1"/>
  <c r="V2693" i="9"/>
  <c r="V2700" i="9" s="1"/>
  <c r="S2693" i="9"/>
  <c r="S2700" i="9" s="1"/>
  <c r="P2693" i="9"/>
  <c r="M2693" i="9"/>
  <c r="M2700" i="9" s="1"/>
  <c r="J2693" i="9"/>
  <c r="J2700" i="9" s="1"/>
  <c r="Y2691" i="9"/>
  <c r="V2691" i="9"/>
  <c r="S2691" i="9"/>
  <c r="P2691" i="9"/>
  <c r="M2691" i="9"/>
  <c r="J2691" i="9"/>
  <c r="Y2690" i="9"/>
  <c r="V2690" i="9"/>
  <c r="S2690" i="9"/>
  <c r="P2690" i="9"/>
  <c r="M2690" i="9"/>
  <c r="J2690" i="9"/>
  <c r="Y2689" i="9"/>
  <c r="V2689" i="9"/>
  <c r="S2689" i="9"/>
  <c r="P2689" i="9"/>
  <c r="M2689" i="9"/>
  <c r="J2689" i="9"/>
  <c r="Y2688" i="9"/>
  <c r="V2688" i="9"/>
  <c r="S2688" i="9"/>
  <c r="P2688" i="9"/>
  <c r="M2688" i="9"/>
  <c r="J2688" i="9"/>
  <c r="Y2687" i="9"/>
  <c r="V2687" i="9"/>
  <c r="S2687" i="9"/>
  <c r="P2687" i="9"/>
  <c r="M2687" i="9"/>
  <c r="J2687" i="9"/>
  <c r="Y2686" i="9"/>
  <c r="V2686" i="9"/>
  <c r="S2686" i="9"/>
  <c r="S2692" i="9" s="1"/>
  <c r="P2686" i="9"/>
  <c r="M2686" i="9"/>
  <c r="J2686" i="9"/>
  <c r="Y2685" i="9"/>
  <c r="Y2692" i="9" s="1"/>
  <c r="V2685" i="9"/>
  <c r="V2692" i="9" s="1"/>
  <c r="S2685" i="9"/>
  <c r="P2685" i="9"/>
  <c r="P2692" i="9" s="1"/>
  <c r="M2685" i="9"/>
  <c r="M2692" i="9" s="1"/>
  <c r="J2685" i="9"/>
  <c r="J2692" i="9" s="1"/>
  <c r="Y2683" i="9"/>
  <c r="V2683" i="9"/>
  <c r="S2683" i="9"/>
  <c r="P2683" i="9"/>
  <c r="M2683" i="9"/>
  <c r="J2683" i="9"/>
  <c r="Y2682" i="9"/>
  <c r="V2682" i="9"/>
  <c r="S2682" i="9"/>
  <c r="P2682" i="9"/>
  <c r="M2682" i="9"/>
  <c r="J2682" i="9"/>
  <c r="Y2681" i="9"/>
  <c r="V2681" i="9"/>
  <c r="S2681" i="9"/>
  <c r="P2681" i="9"/>
  <c r="M2681" i="9"/>
  <c r="J2681" i="9"/>
  <c r="Y2680" i="9"/>
  <c r="V2680" i="9"/>
  <c r="S2680" i="9"/>
  <c r="P2680" i="9"/>
  <c r="M2680" i="9"/>
  <c r="J2680" i="9"/>
  <c r="Y2679" i="9"/>
  <c r="V2679" i="9"/>
  <c r="S2679" i="9"/>
  <c r="P2679" i="9"/>
  <c r="M2679" i="9"/>
  <c r="J2679" i="9"/>
  <c r="Y2678" i="9"/>
  <c r="V2678" i="9"/>
  <c r="V2684" i="9" s="1"/>
  <c r="S2678" i="9"/>
  <c r="P2678" i="9"/>
  <c r="M2678" i="9"/>
  <c r="J2678" i="9"/>
  <c r="J2684" i="9" s="1"/>
  <c r="Y2677" i="9"/>
  <c r="Y2684" i="9" s="1"/>
  <c r="V2677" i="9"/>
  <c r="S2677" i="9"/>
  <c r="S2684" i="9" s="1"/>
  <c r="P2677" i="9"/>
  <c r="P2684" i="9" s="1"/>
  <c r="M2677" i="9"/>
  <c r="M2684" i="9" s="1"/>
  <c r="J2677" i="9"/>
  <c r="Y2675" i="9"/>
  <c r="V2675" i="9"/>
  <c r="S2675" i="9"/>
  <c r="P2675" i="9"/>
  <c r="M2675" i="9"/>
  <c r="J2675" i="9"/>
  <c r="Y2674" i="9"/>
  <c r="V2674" i="9"/>
  <c r="S2674" i="9"/>
  <c r="P2674" i="9"/>
  <c r="M2674" i="9"/>
  <c r="J2674" i="9"/>
  <c r="Y2673" i="9"/>
  <c r="V2673" i="9"/>
  <c r="S2673" i="9"/>
  <c r="P2673" i="9"/>
  <c r="M2673" i="9"/>
  <c r="J2673" i="9"/>
  <c r="Y2672" i="9"/>
  <c r="V2672" i="9"/>
  <c r="S2672" i="9"/>
  <c r="P2672" i="9"/>
  <c r="M2672" i="9"/>
  <c r="J2672" i="9"/>
  <c r="Y2671" i="9"/>
  <c r="V2671" i="9"/>
  <c r="S2671" i="9"/>
  <c r="P2671" i="9"/>
  <c r="M2671" i="9"/>
  <c r="J2671" i="9"/>
  <c r="Y2670" i="9"/>
  <c r="Y2676" i="9" s="1"/>
  <c r="V2670" i="9"/>
  <c r="S2670" i="9"/>
  <c r="P2670" i="9"/>
  <c r="M2670" i="9"/>
  <c r="M2676" i="9" s="1"/>
  <c r="J2670" i="9"/>
  <c r="Y2669" i="9"/>
  <c r="V2669" i="9"/>
  <c r="V2676" i="9" s="1"/>
  <c r="S2669" i="9"/>
  <c r="S2676" i="9" s="1"/>
  <c r="P2669" i="9"/>
  <c r="P2676" i="9" s="1"/>
  <c r="M2669" i="9"/>
  <c r="J2669" i="9"/>
  <c r="J2676" i="9" s="1"/>
  <c r="Y2667" i="9"/>
  <c r="V2667" i="9"/>
  <c r="S2667" i="9"/>
  <c r="P2667" i="9"/>
  <c r="M2667" i="9"/>
  <c r="J2667" i="9"/>
  <c r="Y2666" i="9"/>
  <c r="V2666" i="9"/>
  <c r="S2666" i="9"/>
  <c r="P2666" i="9"/>
  <c r="M2666" i="9"/>
  <c r="J2666" i="9"/>
  <c r="Y2665" i="9"/>
  <c r="V2665" i="9"/>
  <c r="S2665" i="9"/>
  <c r="P2665" i="9"/>
  <c r="M2665" i="9"/>
  <c r="J2665" i="9"/>
  <c r="Y2664" i="9"/>
  <c r="V2664" i="9"/>
  <c r="S2664" i="9"/>
  <c r="P2664" i="9"/>
  <c r="M2664" i="9"/>
  <c r="J2664" i="9"/>
  <c r="Y2663" i="9"/>
  <c r="V2663" i="9"/>
  <c r="S2663" i="9"/>
  <c r="P2663" i="9"/>
  <c r="M2663" i="9"/>
  <c r="J2663" i="9"/>
  <c r="Y2662" i="9"/>
  <c r="V2662" i="9"/>
  <c r="S2662" i="9"/>
  <c r="P2662" i="9"/>
  <c r="P2668" i="9" s="1"/>
  <c r="M2662" i="9"/>
  <c r="J2662" i="9"/>
  <c r="Y2661" i="9"/>
  <c r="Y2668" i="9" s="1"/>
  <c r="V2661" i="9"/>
  <c r="V2668" i="9" s="1"/>
  <c r="S2661" i="9"/>
  <c r="S2668" i="9" s="1"/>
  <c r="P2661" i="9"/>
  <c r="M2661" i="9"/>
  <c r="M2668" i="9" s="1"/>
  <c r="J2661" i="9"/>
  <c r="J2668" i="9" s="1"/>
  <c r="Y2659" i="9"/>
  <c r="V2659" i="9"/>
  <c r="S2659" i="9"/>
  <c r="P2659" i="9"/>
  <c r="M2659" i="9"/>
  <c r="J2659" i="9"/>
  <c r="Y2658" i="9"/>
  <c r="V2658" i="9"/>
  <c r="S2658" i="9"/>
  <c r="P2658" i="9"/>
  <c r="M2658" i="9"/>
  <c r="J2658" i="9"/>
  <c r="Y2657" i="9"/>
  <c r="V2657" i="9"/>
  <c r="S2657" i="9"/>
  <c r="P2657" i="9"/>
  <c r="M2657" i="9"/>
  <c r="J2657" i="9"/>
  <c r="Y2656" i="9"/>
  <c r="V2656" i="9"/>
  <c r="S2656" i="9"/>
  <c r="P2656" i="9"/>
  <c r="M2656" i="9"/>
  <c r="J2656" i="9"/>
  <c r="Y2655" i="9"/>
  <c r="V2655" i="9"/>
  <c r="S2655" i="9"/>
  <c r="P2655" i="9"/>
  <c r="M2655" i="9"/>
  <c r="J2655" i="9"/>
  <c r="Y2654" i="9"/>
  <c r="V2654" i="9"/>
  <c r="S2654" i="9"/>
  <c r="S2660" i="9" s="1"/>
  <c r="P2654" i="9"/>
  <c r="M2654" i="9"/>
  <c r="J2654" i="9"/>
  <c r="Y2653" i="9"/>
  <c r="Y2660" i="9" s="1"/>
  <c r="V2653" i="9"/>
  <c r="V2660" i="9" s="1"/>
  <c r="S2653" i="9"/>
  <c r="P2653" i="9"/>
  <c r="P2660" i="9" s="1"/>
  <c r="M2653" i="9"/>
  <c r="M2660" i="9" s="1"/>
  <c r="J2653" i="9"/>
  <c r="J2660" i="9" s="1"/>
  <c r="Y2651" i="9"/>
  <c r="V2651" i="9"/>
  <c r="S2651" i="9"/>
  <c r="P2651" i="9"/>
  <c r="M2651" i="9"/>
  <c r="J2651" i="9"/>
  <c r="Y2650" i="9"/>
  <c r="V2650" i="9"/>
  <c r="S2650" i="9"/>
  <c r="P2650" i="9"/>
  <c r="M2650" i="9"/>
  <c r="J2650" i="9"/>
  <c r="Y2649" i="9"/>
  <c r="V2649" i="9"/>
  <c r="S2649" i="9"/>
  <c r="P2649" i="9"/>
  <c r="M2649" i="9"/>
  <c r="J2649" i="9"/>
  <c r="Y2648" i="9"/>
  <c r="V2648" i="9"/>
  <c r="S2648" i="9"/>
  <c r="P2648" i="9"/>
  <c r="M2648" i="9"/>
  <c r="J2648" i="9"/>
  <c r="Y2647" i="9"/>
  <c r="V2647" i="9"/>
  <c r="S2647" i="9"/>
  <c r="P2647" i="9"/>
  <c r="M2647" i="9"/>
  <c r="J2647" i="9"/>
  <c r="Y2646" i="9"/>
  <c r="V2646" i="9"/>
  <c r="V2652" i="9" s="1"/>
  <c r="S2646" i="9"/>
  <c r="P2646" i="9"/>
  <c r="M2646" i="9"/>
  <c r="J2646" i="9"/>
  <c r="J2652" i="9" s="1"/>
  <c r="Y2645" i="9"/>
  <c r="Y2652" i="9" s="1"/>
  <c r="V2645" i="9"/>
  <c r="S2645" i="9"/>
  <c r="S2652" i="9" s="1"/>
  <c r="P2645" i="9"/>
  <c r="P2652" i="9" s="1"/>
  <c r="M2645" i="9"/>
  <c r="M2652" i="9" s="1"/>
  <c r="J2645" i="9"/>
  <c r="Y2643" i="9"/>
  <c r="V2643" i="9"/>
  <c r="S2643" i="9"/>
  <c r="P2643" i="9"/>
  <c r="M2643" i="9"/>
  <c r="J2643" i="9"/>
  <c r="Y2642" i="9"/>
  <c r="V2642" i="9"/>
  <c r="S2642" i="9"/>
  <c r="P2642" i="9"/>
  <c r="M2642" i="9"/>
  <c r="J2642" i="9"/>
  <c r="Y2641" i="9"/>
  <c r="V2641" i="9"/>
  <c r="S2641" i="9"/>
  <c r="P2641" i="9"/>
  <c r="M2641" i="9"/>
  <c r="J2641" i="9"/>
  <c r="Y2640" i="9"/>
  <c r="V2640" i="9"/>
  <c r="S2640" i="9"/>
  <c r="P2640" i="9"/>
  <c r="M2640" i="9"/>
  <c r="J2640" i="9"/>
  <c r="Y2639" i="9"/>
  <c r="V2639" i="9"/>
  <c r="S2639" i="9"/>
  <c r="P2639" i="9"/>
  <c r="M2639" i="9"/>
  <c r="J2639" i="9"/>
  <c r="Y2638" i="9"/>
  <c r="V2638" i="9"/>
  <c r="S2638" i="9"/>
  <c r="P2638" i="9"/>
  <c r="P2644" i="9" s="1"/>
  <c r="M2638" i="9"/>
  <c r="J2638" i="9"/>
  <c r="Y2637" i="9"/>
  <c r="Y2644" i="9" s="1"/>
  <c r="V2637" i="9"/>
  <c r="V2644" i="9" s="1"/>
  <c r="S2637" i="9"/>
  <c r="S2644" i="9" s="1"/>
  <c r="P2637" i="9"/>
  <c r="M2637" i="9"/>
  <c r="M2644" i="9" s="1"/>
  <c r="J2637" i="9"/>
  <c r="J2644" i="9" s="1"/>
  <c r="Y2635" i="9"/>
  <c r="V2635" i="9"/>
  <c r="S2635" i="9"/>
  <c r="P2635" i="9"/>
  <c r="M2635" i="9"/>
  <c r="J2635" i="9"/>
  <c r="Y2634" i="9"/>
  <c r="V2634" i="9"/>
  <c r="S2634" i="9"/>
  <c r="P2634" i="9"/>
  <c r="M2634" i="9"/>
  <c r="J2634" i="9"/>
  <c r="Y2633" i="9"/>
  <c r="V2633" i="9"/>
  <c r="S2633" i="9"/>
  <c r="P2633" i="9"/>
  <c r="M2633" i="9"/>
  <c r="J2633" i="9"/>
  <c r="Y2632" i="9"/>
  <c r="V2632" i="9"/>
  <c r="S2632" i="9"/>
  <c r="P2632" i="9"/>
  <c r="M2632" i="9"/>
  <c r="J2632" i="9"/>
  <c r="Y2631" i="9"/>
  <c r="V2631" i="9"/>
  <c r="S2631" i="9"/>
  <c r="P2631" i="9"/>
  <c r="M2631" i="9"/>
  <c r="J2631" i="9"/>
  <c r="Y2630" i="9"/>
  <c r="V2630" i="9"/>
  <c r="S2630" i="9"/>
  <c r="S2636" i="9" s="1"/>
  <c r="P2630" i="9"/>
  <c r="M2630" i="9"/>
  <c r="J2630" i="9"/>
  <c r="Y2629" i="9"/>
  <c r="Y2636" i="9" s="1"/>
  <c r="V2629" i="9"/>
  <c r="V2636" i="9" s="1"/>
  <c r="S2629" i="9"/>
  <c r="P2629" i="9"/>
  <c r="P2636" i="9" s="1"/>
  <c r="M2629" i="9"/>
  <c r="M2636" i="9" s="1"/>
  <c r="J2629" i="9"/>
  <c r="J2636" i="9" s="1"/>
  <c r="Y2627" i="9"/>
  <c r="V2627" i="9"/>
  <c r="S2627" i="9"/>
  <c r="P2627" i="9"/>
  <c r="M2627" i="9"/>
  <c r="J2627" i="9"/>
  <c r="Y2626" i="9"/>
  <c r="V2626" i="9"/>
  <c r="S2626" i="9"/>
  <c r="P2626" i="9"/>
  <c r="M2626" i="9"/>
  <c r="J2626" i="9"/>
  <c r="Y2625" i="9"/>
  <c r="V2625" i="9"/>
  <c r="S2625" i="9"/>
  <c r="P2625" i="9"/>
  <c r="M2625" i="9"/>
  <c r="J2625" i="9"/>
  <c r="Y2624" i="9"/>
  <c r="V2624" i="9"/>
  <c r="S2624" i="9"/>
  <c r="P2624" i="9"/>
  <c r="M2624" i="9"/>
  <c r="J2624" i="9"/>
  <c r="Y2623" i="9"/>
  <c r="V2623" i="9"/>
  <c r="S2623" i="9"/>
  <c r="P2623" i="9"/>
  <c r="M2623" i="9"/>
  <c r="J2623" i="9"/>
  <c r="Y2622" i="9"/>
  <c r="V2622" i="9"/>
  <c r="V2628" i="9" s="1"/>
  <c r="S2622" i="9"/>
  <c r="P2622" i="9"/>
  <c r="M2622" i="9"/>
  <c r="J2622" i="9"/>
  <c r="J2628" i="9" s="1"/>
  <c r="Y2621" i="9"/>
  <c r="Y2628" i="9" s="1"/>
  <c r="V2621" i="9"/>
  <c r="S2621" i="9"/>
  <c r="S2628" i="9" s="1"/>
  <c r="P2621" i="9"/>
  <c r="P2628" i="9" s="1"/>
  <c r="M2621" i="9"/>
  <c r="M2628" i="9" s="1"/>
  <c r="J2621" i="9"/>
  <c r="Y2619" i="9"/>
  <c r="V2619" i="9"/>
  <c r="S2619" i="9"/>
  <c r="P2619" i="9"/>
  <c r="M2619" i="9"/>
  <c r="J2619" i="9"/>
  <c r="Y2618" i="9"/>
  <c r="V2618" i="9"/>
  <c r="S2618" i="9"/>
  <c r="P2618" i="9"/>
  <c r="M2618" i="9"/>
  <c r="J2618" i="9"/>
  <c r="Y2617" i="9"/>
  <c r="V2617" i="9"/>
  <c r="S2617" i="9"/>
  <c r="P2617" i="9"/>
  <c r="M2617" i="9"/>
  <c r="J2617" i="9"/>
  <c r="Y2616" i="9"/>
  <c r="V2616" i="9"/>
  <c r="S2616" i="9"/>
  <c r="P2616" i="9"/>
  <c r="M2616" i="9"/>
  <c r="J2616" i="9"/>
  <c r="Y2615" i="9"/>
  <c r="V2615" i="9"/>
  <c r="S2615" i="9"/>
  <c r="P2615" i="9"/>
  <c r="M2615" i="9"/>
  <c r="J2615" i="9"/>
  <c r="Y2614" i="9"/>
  <c r="Y2620" i="9" s="1"/>
  <c r="V2614" i="9"/>
  <c r="S2614" i="9"/>
  <c r="P2614" i="9"/>
  <c r="M2614" i="9"/>
  <c r="M2620" i="9" s="1"/>
  <c r="J2614" i="9"/>
  <c r="Y2613" i="9"/>
  <c r="V2613" i="9"/>
  <c r="V2620" i="9" s="1"/>
  <c r="S2613" i="9"/>
  <c r="S2620" i="9" s="1"/>
  <c r="P2613" i="9"/>
  <c r="P2620" i="9" s="1"/>
  <c r="M2613" i="9"/>
  <c r="J2613" i="9"/>
  <c r="J2620" i="9" s="1"/>
  <c r="Y2611" i="9"/>
  <c r="V2611" i="9"/>
  <c r="S2611" i="9"/>
  <c r="P2611" i="9"/>
  <c r="M2611" i="9"/>
  <c r="J2611" i="9"/>
  <c r="Y2610" i="9"/>
  <c r="V2610" i="9"/>
  <c r="S2610" i="9"/>
  <c r="P2610" i="9"/>
  <c r="M2610" i="9"/>
  <c r="J2610" i="9"/>
  <c r="Y2609" i="9"/>
  <c r="V2609" i="9"/>
  <c r="S2609" i="9"/>
  <c r="P2609" i="9"/>
  <c r="M2609" i="9"/>
  <c r="J2609" i="9"/>
  <c r="Y2608" i="9"/>
  <c r="V2608" i="9"/>
  <c r="S2608" i="9"/>
  <c r="P2608" i="9"/>
  <c r="M2608" i="9"/>
  <c r="J2608" i="9"/>
  <c r="Y2607" i="9"/>
  <c r="V2607" i="9"/>
  <c r="S2607" i="9"/>
  <c r="P2607" i="9"/>
  <c r="M2607" i="9"/>
  <c r="J2607" i="9"/>
  <c r="Y2606" i="9"/>
  <c r="V2606" i="9"/>
  <c r="S2606" i="9"/>
  <c r="P2606" i="9"/>
  <c r="P2612" i="9" s="1"/>
  <c r="M2606" i="9"/>
  <c r="J2606" i="9"/>
  <c r="Y2605" i="9"/>
  <c r="Y2612" i="9" s="1"/>
  <c r="V2605" i="9"/>
  <c r="V2612" i="9" s="1"/>
  <c r="S2605" i="9"/>
  <c r="S2612" i="9" s="1"/>
  <c r="P2605" i="9"/>
  <c r="M2605" i="9"/>
  <c r="M2612" i="9" s="1"/>
  <c r="J2605" i="9"/>
  <c r="J2612" i="9" s="1"/>
  <c r="Y2603" i="9"/>
  <c r="V2603" i="9"/>
  <c r="S2603" i="9"/>
  <c r="P2603" i="9"/>
  <c r="M2603" i="9"/>
  <c r="J2603" i="9"/>
  <c r="Y2602" i="9"/>
  <c r="V2602" i="9"/>
  <c r="S2602" i="9"/>
  <c r="P2602" i="9"/>
  <c r="M2602" i="9"/>
  <c r="J2602" i="9"/>
  <c r="Y2601" i="9"/>
  <c r="V2601" i="9"/>
  <c r="S2601" i="9"/>
  <c r="P2601" i="9"/>
  <c r="M2601" i="9"/>
  <c r="J2601" i="9"/>
  <c r="Y2600" i="9"/>
  <c r="V2600" i="9"/>
  <c r="S2600" i="9"/>
  <c r="P2600" i="9"/>
  <c r="M2600" i="9"/>
  <c r="J2600" i="9"/>
  <c r="Y2599" i="9"/>
  <c r="V2599" i="9"/>
  <c r="S2599" i="9"/>
  <c r="P2599" i="9"/>
  <c r="M2599" i="9"/>
  <c r="J2599" i="9"/>
  <c r="Y2598" i="9"/>
  <c r="V2598" i="9"/>
  <c r="S2598" i="9"/>
  <c r="S2604" i="9" s="1"/>
  <c r="P2598" i="9"/>
  <c r="M2598" i="9"/>
  <c r="J2598" i="9"/>
  <c r="Y2597" i="9"/>
  <c r="Y2604" i="9" s="1"/>
  <c r="V2597" i="9"/>
  <c r="V2604" i="9" s="1"/>
  <c r="S2597" i="9"/>
  <c r="P2597" i="9"/>
  <c r="P2604" i="9" s="1"/>
  <c r="M2597" i="9"/>
  <c r="M2604" i="9" s="1"/>
  <c r="J2597" i="9"/>
  <c r="J2604" i="9" s="1"/>
  <c r="Y2595" i="9"/>
  <c r="V2595" i="9"/>
  <c r="S2595" i="9"/>
  <c r="P2595" i="9"/>
  <c r="M2595" i="9"/>
  <c r="J2595" i="9"/>
  <c r="Y2594" i="9"/>
  <c r="V2594" i="9"/>
  <c r="S2594" i="9"/>
  <c r="P2594" i="9"/>
  <c r="M2594" i="9"/>
  <c r="J2594" i="9"/>
  <c r="Y2593" i="9"/>
  <c r="V2593" i="9"/>
  <c r="S2593" i="9"/>
  <c r="P2593" i="9"/>
  <c r="M2593" i="9"/>
  <c r="J2593" i="9"/>
  <c r="Y2592" i="9"/>
  <c r="V2592" i="9"/>
  <c r="S2592" i="9"/>
  <c r="P2592" i="9"/>
  <c r="M2592" i="9"/>
  <c r="J2592" i="9"/>
  <c r="Y2591" i="9"/>
  <c r="V2591" i="9"/>
  <c r="S2591" i="9"/>
  <c r="P2591" i="9"/>
  <c r="M2591" i="9"/>
  <c r="J2591" i="9"/>
  <c r="Y2590" i="9"/>
  <c r="V2590" i="9"/>
  <c r="V2596" i="9" s="1"/>
  <c r="S2590" i="9"/>
  <c r="P2590" i="9"/>
  <c r="M2590" i="9"/>
  <c r="J2590" i="9"/>
  <c r="J2596" i="9" s="1"/>
  <c r="Y2589" i="9"/>
  <c r="Y2596" i="9" s="1"/>
  <c r="V2589" i="9"/>
  <c r="S2589" i="9"/>
  <c r="S2596" i="9" s="1"/>
  <c r="P2589" i="9"/>
  <c r="P2596" i="9" s="1"/>
  <c r="M2589" i="9"/>
  <c r="M2596" i="9" s="1"/>
  <c r="J2589" i="9"/>
  <c r="Y2587" i="9"/>
  <c r="V2587" i="9"/>
  <c r="S2587" i="9"/>
  <c r="P2587" i="9"/>
  <c r="M2587" i="9"/>
  <c r="J2587" i="9"/>
  <c r="Y2586" i="9"/>
  <c r="V2586" i="9"/>
  <c r="S2586" i="9"/>
  <c r="P2586" i="9"/>
  <c r="M2586" i="9"/>
  <c r="J2586" i="9"/>
  <c r="Y2585" i="9"/>
  <c r="V2585" i="9"/>
  <c r="S2585" i="9"/>
  <c r="P2585" i="9"/>
  <c r="M2585" i="9"/>
  <c r="J2585" i="9"/>
  <c r="Y2584" i="9"/>
  <c r="V2584" i="9"/>
  <c r="S2584" i="9"/>
  <c r="P2584" i="9"/>
  <c r="M2584" i="9"/>
  <c r="J2584" i="9"/>
  <c r="Y2583" i="9"/>
  <c r="V2583" i="9"/>
  <c r="S2583" i="9"/>
  <c r="P2583" i="9"/>
  <c r="M2583" i="9"/>
  <c r="J2583" i="9"/>
  <c r="Y2582" i="9"/>
  <c r="V2582" i="9"/>
  <c r="S2582" i="9"/>
  <c r="S2588" i="9" s="1"/>
  <c r="P2582" i="9"/>
  <c r="P2588" i="9" s="1"/>
  <c r="M2582" i="9"/>
  <c r="J2582" i="9"/>
  <c r="Y2581" i="9"/>
  <c r="Y2588" i="9" s="1"/>
  <c r="V2581" i="9"/>
  <c r="V2588" i="9" s="1"/>
  <c r="S2581" i="9"/>
  <c r="P2581" i="9"/>
  <c r="M2581" i="9"/>
  <c r="M2588" i="9" s="1"/>
  <c r="J2581" i="9"/>
  <c r="J2588" i="9" s="1"/>
  <c r="Y2579" i="9"/>
  <c r="V2579" i="9"/>
  <c r="S2579" i="9"/>
  <c r="P2579" i="9"/>
  <c r="M2579" i="9"/>
  <c r="J2579" i="9"/>
  <c r="Y2578" i="9"/>
  <c r="V2578" i="9"/>
  <c r="S2578" i="9"/>
  <c r="P2578" i="9"/>
  <c r="M2578" i="9"/>
  <c r="J2578" i="9"/>
  <c r="Y2577" i="9"/>
  <c r="V2577" i="9"/>
  <c r="S2577" i="9"/>
  <c r="P2577" i="9"/>
  <c r="M2577" i="9"/>
  <c r="J2577" i="9"/>
  <c r="Y2576" i="9"/>
  <c r="V2576" i="9"/>
  <c r="S2576" i="9"/>
  <c r="P2576" i="9"/>
  <c r="M2576" i="9"/>
  <c r="J2576" i="9"/>
  <c r="Y2575" i="9"/>
  <c r="V2575" i="9"/>
  <c r="S2575" i="9"/>
  <c r="P2575" i="9"/>
  <c r="M2575" i="9"/>
  <c r="J2575" i="9"/>
  <c r="Y2574" i="9"/>
  <c r="V2574" i="9"/>
  <c r="V2580" i="9" s="1"/>
  <c r="S2574" i="9"/>
  <c r="S2580" i="9" s="1"/>
  <c r="P2574" i="9"/>
  <c r="M2574" i="9"/>
  <c r="J2574" i="9"/>
  <c r="J2580" i="9" s="1"/>
  <c r="Y2573" i="9"/>
  <c r="Y2580" i="9" s="1"/>
  <c r="V2573" i="9"/>
  <c r="S2573" i="9"/>
  <c r="P2573" i="9"/>
  <c r="P2580" i="9" s="1"/>
  <c r="M2573" i="9"/>
  <c r="M2580" i="9" s="1"/>
  <c r="J2573" i="9"/>
  <c r="Y2571" i="9"/>
  <c r="V2571" i="9"/>
  <c r="S2571" i="9"/>
  <c r="P2571" i="9"/>
  <c r="M2571" i="9"/>
  <c r="J2571" i="9"/>
  <c r="Y2570" i="9"/>
  <c r="V2570" i="9"/>
  <c r="S2570" i="9"/>
  <c r="P2570" i="9"/>
  <c r="M2570" i="9"/>
  <c r="J2570" i="9"/>
  <c r="Y2569" i="9"/>
  <c r="V2569" i="9"/>
  <c r="S2569" i="9"/>
  <c r="P2569" i="9"/>
  <c r="M2569" i="9"/>
  <c r="J2569" i="9"/>
  <c r="Y2568" i="9"/>
  <c r="V2568" i="9"/>
  <c r="S2568" i="9"/>
  <c r="P2568" i="9"/>
  <c r="M2568" i="9"/>
  <c r="J2568" i="9"/>
  <c r="Y2567" i="9"/>
  <c r="V2567" i="9"/>
  <c r="S2567" i="9"/>
  <c r="P2567" i="9"/>
  <c r="M2567" i="9"/>
  <c r="J2567" i="9"/>
  <c r="Y2566" i="9"/>
  <c r="Y2572" i="9" s="1"/>
  <c r="V2566" i="9"/>
  <c r="V2572" i="9" s="1"/>
  <c r="S2566" i="9"/>
  <c r="P2566" i="9"/>
  <c r="M2566" i="9"/>
  <c r="M2572" i="9" s="1"/>
  <c r="J2566" i="9"/>
  <c r="J2572" i="9" s="1"/>
  <c r="Y2565" i="9"/>
  <c r="V2565" i="9"/>
  <c r="S2565" i="9"/>
  <c r="S2572" i="9" s="1"/>
  <c r="P2565" i="9"/>
  <c r="P2572" i="9" s="1"/>
  <c r="M2565" i="9"/>
  <c r="J2565" i="9"/>
  <c r="Y2563" i="9"/>
  <c r="V2563" i="9"/>
  <c r="S2563" i="9"/>
  <c r="P2563" i="9"/>
  <c r="M2563" i="9"/>
  <c r="J2563" i="9"/>
  <c r="Y2562" i="9"/>
  <c r="V2562" i="9"/>
  <c r="S2562" i="9"/>
  <c r="P2562" i="9"/>
  <c r="M2562" i="9"/>
  <c r="J2562" i="9"/>
  <c r="Y2561" i="9"/>
  <c r="V2561" i="9"/>
  <c r="S2561" i="9"/>
  <c r="P2561" i="9"/>
  <c r="M2561" i="9"/>
  <c r="J2561" i="9"/>
  <c r="Y2560" i="9"/>
  <c r="V2560" i="9"/>
  <c r="S2560" i="9"/>
  <c r="P2560" i="9"/>
  <c r="M2560" i="9"/>
  <c r="J2560" i="9"/>
  <c r="Y2559" i="9"/>
  <c r="V2559" i="9"/>
  <c r="S2559" i="9"/>
  <c r="P2559" i="9"/>
  <c r="M2559" i="9"/>
  <c r="J2559" i="9"/>
  <c r="Y2558" i="9"/>
  <c r="Y2564" i="9" s="1"/>
  <c r="V2558" i="9"/>
  <c r="S2558" i="9"/>
  <c r="P2558" i="9"/>
  <c r="P2564" i="9" s="1"/>
  <c r="M2558" i="9"/>
  <c r="M2564" i="9" s="1"/>
  <c r="J2558" i="9"/>
  <c r="Y2557" i="9"/>
  <c r="V2557" i="9"/>
  <c r="V2564" i="9" s="1"/>
  <c r="S2557" i="9"/>
  <c r="S2564" i="9" s="1"/>
  <c r="P2557" i="9"/>
  <c r="M2557" i="9"/>
  <c r="J2557" i="9"/>
  <c r="J2564" i="9" s="1"/>
  <c r="Y2555" i="9"/>
  <c r="V2555" i="9"/>
  <c r="S2555" i="9"/>
  <c r="P2555" i="9"/>
  <c r="M2555" i="9"/>
  <c r="J2555" i="9"/>
  <c r="Y2554" i="9"/>
  <c r="V2554" i="9"/>
  <c r="S2554" i="9"/>
  <c r="P2554" i="9"/>
  <c r="M2554" i="9"/>
  <c r="J2554" i="9"/>
  <c r="Y2553" i="9"/>
  <c r="V2553" i="9"/>
  <c r="S2553" i="9"/>
  <c r="P2553" i="9"/>
  <c r="M2553" i="9"/>
  <c r="J2553" i="9"/>
  <c r="Y2552" i="9"/>
  <c r="V2552" i="9"/>
  <c r="S2552" i="9"/>
  <c r="P2552" i="9"/>
  <c r="M2552" i="9"/>
  <c r="J2552" i="9"/>
  <c r="Y2551" i="9"/>
  <c r="V2551" i="9"/>
  <c r="S2551" i="9"/>
  <c r="P2551" i="9"/>
  <c r="M2551" i="9"/>
  <c r="J2551" i="9"/>
  <c r="Y2550" i="9"/>
  <c r="V2550" i="9"/>
  <c r="S2550" i="9"/>
  <c r="S2556" i="9" s="1"/>
  <c r="P2550" i="9"/>
  <c r="P2556" i="9" s="1"/>
  <c r="M2550" i="9"/>
  <c r="J2550" i="9"/>
  <c r="Y2549" i="9"/>
  <c r="Y2556" i="9" s="1"/>
  <c r="V2549" i="9"/>
  <c r="V2556" i="9" s="1"/>
  <c r="S2549" i="9"/>
  <c r="P2549" i="9"/>
  <c r="M2549" i="9"/>
  <c r="M2556" i="9" s="1"/>
  <c r="J2549" i="9"/>
  <c r="J2556" i="9" s="1"/>
  <c r="Y2547" i="9"/>
  <c r="V2547" i="9"/>
  <c r="S2547" i="9"/>
  <c r="P2547" i="9"/>
  <c r="M2547" i="9"/>
  <c r="J2547" i="9"/>
  <c r="Y2546" i="9"/>
  <c r="V2546" i="9"/>
  <c r="S2546" i="9"/>
  <c r="P2546" i="9"/>
  <c r="M2546" i="9"/>
  <c r="J2546" i="9"/>
  <c r="Y2545" i="9"/>
  <c r="V2545" i="9"/>
  <c r="S2545" i="9"/>
  <c r="P2545" i="9"/>
  <c r="M2545" i="9"/>
  <c r="J2545" i="9"/>
  <c r="Y2544" i="9"/>
  <c r="V2544" i="9"/>
  <c r="S2544" i="9"/>
  <c r="P2544" i="9"/>
  <c r="M2544" i="9"/>
  <c r="J2544" i="9"/>
  <c r="Y2543" i="9"/>
  <c r="V2543" i="9"/>
  <c r="S2543" i="9"/>
  <c r="P2543" i="9"/>
  <c r="M2543" i="9"/>
  <c r="J2543" i="9"/>
  <c r="Y2542" i="9"/>
  <c r="V2542" i="9"/>
  <c r="V2548" i="9" s="1"/>
  <c r="S2542" i="9"/>
  <c r="S2548" i="9" s="1"/>
  <c r="P2542" i="9"/>
  <c r="M2542" i="9"/>
  <c r="J2542" i="9"/>
  <c r="J2548" i="9" s="1"/>
  <c r="Y2541" i="9"/>
  <c r="Y2548" i="9" s="1"/>
  <c r="V2541" i="9"/>
  <c r="S2541" i="9"/>
  <c r="P2541" i="9"/>
  <c r="P2548" i="9" s="1"/>
  <c r="M2541" i="9"/>
  <c r="M2548" i="9" s="1"/>
  <c r="J2541" i="9"/>
  <c r="Y2539" i="9"/>
  <c r="V2539" i="9"/>
  <c r="S2539" i="9"/>
  <c r="P2539" i="9"/>
  <c r="M2539" i="9"/>
  <c r="J2539" i="9"/>
  <c r="Y2538" i="9"/>
  <c r="V2538" i="9"/>
  <c r="S2538" i="9"/>
  <c r="P2538" i="9"/>
  <c r="M2538" i="9"/>
  <c r="J2538" i="9"/>
  <c r="Y2537" i="9"/>
  <c r="V2537" i="9"/>
  <c r="S2537" i="9"/>
  <c r="P2537" i="9"/>
  <c r="M2537" i="9"/>
  <c r="J2537" i="9"/>
  <c r="Y2536" i="9"/>
  <c r="V2536" i="9"/>
  <c r="S2536" i="9"/>
  <c r="P2536" i="9"/>
  <c r="M2536" i="9"/>
  <c r="J2536" i="9"/>
  <c r="Y2535" i="9"/>
  <c r="V2535" i="9"/>
  <c r="S2535" i="9"/>
  <c r="P2535" i="9"/>
  <c r="M2535" i="9"/>
  <c r="J2535" i="9"/>
  <c r="Y2534" i="9"/>
  <c r="Y2540" i="9" s="1"/>
  <c r="V2534" i="9"/>
  <c r="V2540" i="9" s="1"/>
  <c r="S2534" i="9"/>
  <c r="P2534" i="9"/>
  <c r="M2534" i="9"/>
  <c r="M2540" i="9" s="1"/>
  <c r="J2534" i="9"/>
  <c r="J2540" i="9" s="1"/>
  <c r="Y2533" i="9"/>
  <c r="V2533" i="9"/>
  <c r="S2533" i="9"/>
  <c r="S2540" i="9" s="1"/>
  <c r="P2533" i="9"/>
  <c r="P2540" i="9" s="1"/>
  <c r="M2533" i="9"/>
  <c r="J2533" i="9"/>
  <c r="Y2531" i="9"/>
  <c r="V2531" i="9"/>
  <c r="S2531" i="9"/>
  <c r="P2531" i="9"/>
  <c r="M2531" i="9"/>
  <c r="J2531" i="9"/>
  <c r="Y2530" i="9"/>
  <c r="V2530" i="9"/>
  <c r="S2530" i="9"/>
  <c r="P2530" i="9"/>
  <c r="M2530" i="9"/>
  <c r="J2530" i="9"/>
  <c r="Y2529" i="9"/>
  <c r="V2529" i="9"/>
  <c r="S2529" i="9"/>
  <c r="P2529" i="9"/>
  <c r="M2529" i="9"/>
  <c r="J2529" i="9"/>
  <c r="Y2528" i="9"/>
  <c r="V2528" i="9"/>
  <c r="S2528" i="9"/>
  <c r="P2528" i="9"/>
  <c r="M2528" i="9"/>
  <c r="J2528" i="9"/>
  <c r="Y2527" i="9"/>
  <c r="V2527" i="9"/>
  <c r="S2527" i="9"/>
  <c r="P2527" i="9"/>
  <c r="M2527" i="9"/>
  <c r="J2527" i="9"/>
  <c r="Y2526" i="9"/>
  <c r="V2526" i="9"/>
  <c r="S2526" i="9"/>
  <c r="S2532" i="9" s="1"/>
  <c r="P2526" i="9"/>
  <c r="P2532" i="9" s="1"/>
  <c r="M2526" i="9"/>
  <c r="J2526" i="9"/>
  <c r="Y2525" i="9"/>
  <c r="Y2532" i="9" s="1"/>
  <c r="V2525" i="9"/>
  <c r="V2532" i="9" s="1"/>
  <c r="S2525" i="9"/>
  <c r="P2525" i="9"/>
  <c r="M2525" i="9"/>
  <c r="M2532" i="9" s="1"/>
  <c r="J2525" i="9"/>
  <c r="J2532" i="9" s="1"/>
  <c r="Y2523" i="9"/>
  <c r="V2523" i="9"/>
  <c r="S2523" i="9"/>
  <c r="P2523" i="9"/>
  <c r="M2523" i="9"/>
  <c r="J2523" i="9"/>
  <c r="Y2522" i="9"/>
  <c r="V2522" i="9"/>
  <c r="S2522" i="9"/>
  <c r="P2522" i="9"/>
  <c r="M2522" i="9"/>
  <c r="J2522" i="9"/>
  <c r="Y2521" i="9"/>
  <c r="V2521" i="9"/>
  <c r="S2521" i="9"/>
  <c r="P2521" i="9"/>
  <c r="M2521" i="9"/>
  <c r="J2521" i="9"/>
  <c r="Y2520" i="9"/>
  <c r="V2520" i="9"/>
  <c r="S2520" i="9"/>
  <c r="P2520" i="9"/>
  <c r="M2520" i="9"/>
  <c r="J2520" i="9"/>
  <c r="Y2519" i="9"/>
  <c r="V2519" i="9"/>
  <c r="S2519" i="9"/>
  <c r="P2519" i="9"/>
  <c r="M2519" i="9"/>
  <c r="J2519" i="9"/>
  <c r="Y2518" i="9"/>
  <c r="V2518" i="9"/>
  <c r="V2524" i="9" s="1"/>
  <c r="S2518" i="9"/>
  <c r="S2524" i="9" s="1"/>
  <c r="P2518" i="9"/>
  <c r="M2518" i="9"/>
  <c r="J2518" i="9"/>
  <c r="J2524" i="9" s="1"/>
  <c r="Y2517" i="9"/>
  <c r="Y2524" i="9" s="1"/>
  <c r="V2517" i="9"/>
  <c r="S2517" i="9"/>
  <c r="P2517" i="9"/>
  <c r="P2524" i="9" s="1"/>
  <c r="M2517" i="9"/>
  <c r="M2524" i="9" s="1"/>
  <c r="J2517" i="9"/>
  <c r="Y2515" i="9"/>
  <c r="V2515" i="9"/>
  <c r="S2515" i="9"/>
  <c r="P2515" i="9"/>
  <c r="M2515" i="9"/>
  <c r="J2515" i="9"/>
  <c r="Y2514" i="9"/>
  <c r="V2514" i="9"/>
  <c r="S2514" i="9"/>
  <c r="P2514" i="9"/>
  <c r="M2514" i="9"/>
  <c r="J2514" i="9"/>
  <c r="Y2513" i="9"/>
  <c r="V2513" i="9"/>
  <c r="S2513" i="9"/>
  <c r="P2513" i="9"/>
  <c r="M2513" i="9"/>
  <c r="J2513" i="9"/>
  <c r="Y2512" i="9"/>
  <c r="V2512" i="9"/>
  <c r="S2512" i="9"/>
  <c r="P2512" i="9"/>
  <c r="M2512" i="9"/>
  <c r="J2512" i="9"/>
  <c r="Y2511" i="9"/>
  <c r="V2511" i="9"/>
  <c r="S2511" i="9"/>
  <c r="P2511" i="9"/>
  <c r="M2511" i="9"/>
  <c r="J2511" i="9"/>
  <c r="Y2510" i="9"/>
  <c r="Y2516" i="9" s="1"/>
  <c r="V2510" i="9"/>
  <c r="V2516" i="9" s="1"/>
  <c r="S2510" i="9"/>
  <c r="P2510" i="9"/>
  <c r="M2510" i="9"/>
  <c r="M2516" i="9" s="1"/>
  <c r="J2510" i="9"/>
  <c r="J2516" i="9" s="1"/>
  <c r="Y2509" i="9"/>
  <c r="V2509" i="9"/>
  <c r="S2509" i="9"/>
  <c r="S2516" i="9" s="1"/>
  <c r="P2509" i="9"/>
  <c r="P2516" i="9" s="1"/>
  <c r="M2509" i="9"/>
  <c r="J2509" i="9"/>
  <c r="Y2507" i="9"/>
  <c r="V2507" i="9"/>
  <c r="S2507" i="9"/>
  <c r="P2507" i="9"/>
  <c r="M2507" i="9"/>
  <c r="J2507" i="9"/>
  <c r="Y2506" i="9"/>
  <c r="V2506" i="9"/>
  <c r="S2506" i="9"/>
  <c r="P2506" i="9"/>
  <c r="M2506" i="9"/>
  <c r="J2506" i="9"/>
  <c r="Y2505" i="9"/>
  <c r="V2505" i="9"/>
  <c r="S2505" i="9"/>
  <c r="P2505" i="9"/>
  <c r="M2505" i="9"/>
  <c r="J2505" i="9"/>
  <c r="Y2504" i="9"/>
  <c r="V2504" i="9"/>
  <c r="S2504" i="9"/>
  <c r="P2504" i="9"/>
  <c r="M2504" i="9"/>
  <c r="J2504" i="9"/>
  <c r="Y2503" i="9"/>
  <c r="V2503" i="9"/>
  <c r="S2503" i="9"/>
  <c r="P2503" i="9"/>
  <c r="M2503" i="9"/>
  <c r="J2503" i="9"/>
  <c r="Y2502" i="9"/>
  <c r="Y2508" i="9" s="1"/>
  <c r="V2502" i="9"/>
  <c r="S2502" i="9"/>
  <c r="P2502" i="9"/>
  <c r="P2508" i="9" s="1"/>
  <c r="M2502" i="9"/>
  <c r="M2508" i="9" s="1"/>
  <c r="J2502" i="9"/>
  <c r="Y2501" i="9"/>
  <c r="V2501" i="9"/>
  <c r="V2508" i="9" s="1"/>
  <c r="S2501" i="9"/>
  <c r="S2508" i="9" s="1"/>
  <c r="P2501" i="9"/>
  <c r="M2501" i="9"/>
  <c r="J2501" i="9"/>
  <c r="J2508" i="9" s="1"/>
  <c r="Y2499" i="9"/>
  <c r="V2499" i="9"/>
  <c r="S2499" i="9"/>
  <c r="P2499" i="9"/>
  <c r="M2499" i="9"/>
  <c r="J2499" i="9"/>
  <c r="Y2498" i="9"/>
  <c r="V2498" i="9"/>
  <c r="S2498" i="9"/>
  <c r="P2498" i="9"/>
  <c r="M2498" i="9"/>
  <c r="J2498" i="9"/>
  <c r="Y2497" i="9"/>
  <c r="V2497" i="9"/>
  <c r="S2497" i="9"/>
  <c r="P2497" i="9"/>
  <c r="M2497" i="9"/>
  <c r="J2497" i="9"/>
  <c r="Y2496" i="9"/>
  <c r="V2496" i="9"/>
  <c r="S2496" i="9"/>
  <c r="P2496" i="9"/>
  <c r="M2496" i="9"/>
  <c r="J2496" i="9"/>
  <c r="Y2495" i="9"/>
  <c r="V2495" i="9"/>
  <c r="S2495" i="9"/>
  <c r="P2495" i="9"/>
  <c r="M2495" i="9"/>
  <c r="J2495" i="9"/>
  <c r="Y2494" i="9"/>
  <c r="V2494" i="9"/>
  <c r="S2494" i="9"/>
  <c r="S2500" i="9" s="1"/>
  <c r="P2494" i="9"/>
  <c r="P2500" i="9" s="1"/>
  <c r="M2494" i="9"/>
  <c r="J2494" i="9"/>
  <c r="Y2493" i="9"/>
  <c r="Y2500" i="9" s="1"/>
  <c r="V2493" i="9"/>
  <c r="V2500" i="9" s="1"/>
  <c r="S2493" i="9"/>
  <c r="P2493" i="9"/>
  <c r="M2493" i="9"/>
  <c r="M2500" i="9" s="1"/>
  <c r="J2493" i="9"/>
  <c r="J2500" i="9" s="1"/>
  <c r="Y2491" i="9"/>
  <c r="V2491" i="9"/>
  <c r="S2491" i="9"/>
  <c r="P2491" i="9"/>
  <c r="M2491" i="9"/>
  <c r="J2491" i="9"/>
  <c r="Y2490" i="9"/>
  <c r="V2490" i="9"/>
  <c r="S2490" i="9"/>
  <c r="P2490" i="9"/>
  <c r="M2490" i="9"/>
  <c r="J2490" i="9"/>
  <c r="Y2489" i="9"/>
  <c r="V2489" i="9"/>
  <c r="S2489" i="9"/>
  <c r="P2489" i="9"/>
  <c r="M2489" i="9"/>
  <c r="J2489" i="9"/>
  <c r="Y2488" i="9"/>
  <c r="V2488" i="9"/>
  <c r="S2488" i="9"/>
  <c r="P2488" i="9"/>
  <c r="M2488" i="9"/>
  <c r="J2488" i="9"/>
  <c r="Y2487" i="9"/>
  <c r="V2487" i="9"/>
  <c r="S2487" i="9"/>
  <c r="P2487" i="9"/>
  <c r="M2487" i="9"/>
  <c r="J2487" i="9"/>
  <c r="Y2486" i="9"/>
  <c r="V2486" i="9"/>
  <c r="V2492" i="9" s="1"/>
  <c r="S2486" i="9"/>
  <c r="S2492" i="9" s="1"/>
  <c r="P2486" i="9"/>
  <c r="M2486" i="9"/>
  <c r="J2486" i="9"/>
  <c r="J2492" i="9" s="1"/>
  <c r="Y2485" i="9"/>
  <c r="Y2492" i="9" s="1"/>
  <c r="V2485" i="9"/>
  <c r="S2485" i="9"/>
  <c r="P2485" i="9"/>
  <c r="P2492" i="9" s="1"/>
  <c r="M2485" i="9"/>
  <c r="M2492" i="9" s="1"/>
  <c r="J2485" i="9"/>
  <c r="Y2483" i="9"/>
  <c r="V2483" i="9"/>
  <c r="S2483" i="9"/>
  <c r="P2483" i="9"/>
  <c r="M2483" i="9"/>
  <c r="J2483" i="9"/>
  <c r="Y2482" i="9"/>
  <c r="V2482" i="9"/>
  <c r="S2482" i="9"/>
  <c r="P2482" i="9"/>
  <c r="M2482" i="9"/>
  <c r="J2482" i="9"/>
  <c r="Y2481" i="9"/>
  <c r="V2481" i="9"/>
  <c r="S2481" i="9"/>
  <c r="P2481" i="9"/>
  <c r="M2481" i="9"/>
  <c r="J2481" i="9"/>
  <c r="Y2480" i="9"/>
  <c r="V2480" i="9"/>
  <c r="S2480" i="9"/>
  <c r="P2480" i="9"/>
  <c r="M2480" i="9"/>
  <c r="J2480" i="9"/>
  <c r="Y2479" i="9"/>
  <c r="V2479" i="9"/>
  <c r="S2479" i="9"/>
  <c r="P2479" i="9"/>
  <c r="M2479" i="9"/>
  <c r="J2479" i="9"/>
  <c r="Y2478" i="9"/>
  <c r="Y2484" i="9" s="1"/>
  <c r="V2478" i="9"/>
  <c r="V2484" i="9" s="1"/>
  <c r="S2478" i="9"/>
  <c r="P2478" i="9"/>
  <c r="M2478" i="9"/>
  <c r="M2484" i="9" s="1"/>
  <c r="J2478" i="9"/>
  <c r="J2484" i="9" s="1"/>
  <c r="Y2477" i="9"/>
  <c r="V2477" i="9"/>
  <c r="S2477" i="9"/>
  <c r="S2484" i="9" s="1"/>
  <c r="P2477" i="9"/>
  <c r="P2484" i="9" s="1"/>
  <c r="M2477" i="9"/>
  <c r="J2477" i="9"/>
  <c r="Y2475" i="9"/>
  <c r="V2475" i="9"/>
  <c r="S2475" i="9"/>
  <c r="P2475" i="9"/>
  <c r="M2475" i="9"/>
  <c r="J2475" i="9"/>
  <c r="Y2474" i="9"/>
  <c r="V2474" i="9"/>
  <c r="S2474" i="9"/>
  <c r="P2474" i="9"/>
  <c r="M2474" i="9"/>
  <c r="J2474" i="9"/>
  <c r="Y2473" i="9"/>
  <c r="V2473" i="9"/>
  <c r="S2473" i="9"/>
  <c r="P2473" i="9"/>
  <c r="M2473" i="9"/>
  <c r="J2473" i="9"/>
  <c r="Y2472" i="9"/>
  <c r="V2472" i="9"/>
  <c r="S2472" i="9"/>
  <c r="P2472" i="9"/>
  <c r="M2472" i="9"/>
  <c r="J2472" i="9"/>
  <c r="Y2471" i="9"/>
  <c r="V2471" i="9"/>
  <c r="S2471" i="9"/>
  <c r="P2471" i="9"/>
  <c r="M2471" i="9"/>
  <c r="J2471" i="9"/>
  <c r="Y2470" i="9"/>
  <c r="V2470" i="9"/>
  <c r="S2470" i="9"/>
  <c r="P2470" i="9"/>
  <c r="P2476" i="9" s="1"/>
  <c r="M2470" i="9"/>
  <c r="J2470" i="9"/>
  <c r="Y2469" i="9"/>
  <c r="Y2476" i="9" s="1"/>
  <c r="V2469" i="9"/>
  <c r="V2476" i="9" s="1"/>
  <c r="S2469" i="9"/>
  <c r="S2476" i="9" s="1"/>
  <c r="P2469" i="9"/>
  <c r="M2469" i="9"/>
  <c r="M2476" i="9" s="1"/>
  <c r="J2469" i="9"/>
  <c r="J2476" i="9" s="1"/>
  <c r="Y2467" i="9"/>
  <c r="V2467" i="9"/>
  <c r="S2467" i="9"/>
  <c r="P2467" i="9"/>
  <c r="M2467" i="9"/>
  <c r="J2467" i="9"/>
  <c r="Y2466" i="9"/>
  <c r="V2466" i="9"/>
  <c r="S2466" i="9"/>
  <c r="P2466" i="9"/>
  <c r="M2466" i="9"/>
  <c r="J2466" i="9"/>
  <c r="Y2465" i="9"/>
  <c r="V2465" i="9"/>
  <c r="S2465" i="9"/>
  <c r="P2465" i="9"/>
  <c r="M2465" i="9"/>
  <c r="J2465" i="9"/>
  <c r="Y2464" i="9"/>
  <c r="V2464" i="9"/>
  <c r="S2464" i="9"/>
  <c r="P2464" i="9"/>
  <c r="M2464" i="9"/>
  <c r="J2464" i="9"/>
  <c r="Y2463" i="9"/>
  <c r="V2463" i="9"/>
  <c r="S2463" i="9"/>
  <c r="P2463" i="9"/>
  <c r="M2463" i="9"/>
  <c r="J2463" i="9"/>
  <c r="Y2462" i="9"/>
  <c r="V2462" i="9"/>
  <c r="S2462" i="9"/>
  <c r="S2468" i="9" s="1"/>
  <c r="P2462" i="9"/>
  <c r="M2462" i="9"/>
  <c r="J2462" i="9"/>
  <c r="Y2461" i="9"/>
  <c r="Y2468" i="9" s="1"/>
  <c r="V2461" i="9"/>
  <c r="V2468" i="9" s="1"/>
  <c r="S2461" i="9"/>
  <c r="P2461" i="9"/>
  <c r="P2468" i="9" s="1"/>
  <c r="M2461" i="9"/>
  <c r="M2468" i="9" s="1"/>
  <c r="J2461" i="9"/>
  <c r="J2468" i="9" s="1"/>
  <c r="Y2459" i="9"/>
  <c r="V2459" i="9"/>
  <c r="S2459" i="9"/>
  <c r="P2459" i="9"/>
  <c r="M2459" i="9"/>
  <c r="J2459" i="9"/>
  <c r="Y2458" i="9"/>
  <c r="V2458" i="9"/>
  <c r="S2458" i="9"/>
  <c r="P2458" i="9"/>
  <c r="M2458" i="9"/>
  <c r="J2458" i="9"/>
  <c r="Y2457" i="9"/>
  <c r="V2457" i="9"/>
  <c r="S2457" i="9"/>
  <c r="P2457" i="9"/>
  <c r="M2457" i="9"/>
  <c r="J2457" i="9"/>
  <c r="Y2456" i="9"/>
  <c r="V2456" i="9"/>
  <c r="S2456" i="9"/>
  <c r="P2456" i="9"/>
  <c r="M2456" i="9"/>
  <c r="J2456" i="9"/>
  <c r="Y2455" i="9"/>
  <c r="V2455" i="9"/>
  <c r="S2455" i="9"/>
  <c r="P2455" i="9"/>
  <c r="M2455" i="9"/>
  <c r="J2455" i="9"/>
  <c r="Y2454" i="9"/>
  <c r="V2454" i="9"/>
  <c r="V2460" i="9" s="1"/>
  <c r="S2454" i="9"/>
  <c r="P2454" i="9"/>
  <c r="M2454" i="9"/>
  <c r="J2454" i="9"/>
  <c r="J2460" i="9" s="1"/>
  <c r="Y2453" i="9"/>
  <c r="Y2460" i="9" s="1"/>
  <c r="V2453" i="9"/>
  <c r="S2453" i="9"/>
  <c r="S2460" i="9" s="1"/>
  <c r="P2453" i="9"/>
  <c r="P2460" i="9" s="1"/>
  <c r="M2453" i="9"/>
  <c r="M2460" i="9" s="1"/>
  <c r="J2453" i="9"/>
  <c r="Y2452" i="9"/>
  <c r="Y2451" i="9"/>
  <c r="V2451" i="9"/>
  <c r="S2451" i="9"/>
  <c r="P2451" i="9"/>
  <c r="M2451" i="9"/>
  <c r="J2451" i="9"/>
  <c r="Y2450" i="9"/>
  <c r="V2450" i="9"/>
  <c r="S2450" i="9"/>
  <c r="P2450" i="9"/>
  <c r="M2450" i="9"/>
  <c r="J2450" i="9"/>
  <c r="Y2449" i="9"/>
  <c r="V2449" i="9"/>
  <c r="S2449" i="9"/>
  <c r="P2449" i="9"/>
  <c r="M2449" i="9"/>
  <c r="J2449" i="9"/>
  <c r="Y2448" i="9"/>
  <c r="V2448" i="9"/>
  <c r="S2448" i="9"/>
  <c r="P2448" i="9"/>
  <c r="M2448" i="9"/>
  <c r="J2448" i="9"/>
  <c r="Y2447" i="9"/>
  <c r="V2447" i="9"/>
  <c r="S2447" i="9"/>
  <c r="P2447" i="9"/>
  <c r="M2447" i="9"/>
  <c r="J2447" i="9"/>
  <c r="Y2446" i="9"/>
  <c r="V2446" i="9"/>
  <c r="S2446" i="9"/>
  <c r="P2446" i="9"/>
  <c r="M2446" i="9"/>
  <c r="M2452" i="9" s="1"/>
  <c r="J2446" i="9"/>
  <c r="Y2445" i="9"/>
  <c r="V2445" i="9"/>
  <c r="V2452" i="9" s="1"/>
  <c r="S2445" i="9"/>
  <c r="S2452" i="9" s="1"/>
  <c r="P2445" i="9"/>
  <c r="P2452" i="9" s="1"/>
  <c r="M2445" i="9"/>
  <c r="J2445" i="9"/>
  <c r="J2452" i="9" s="1"/>
  <c r="Y2443" i="9"/>
  <c r="V2443" i="9"/>
  <c r="S2443" i="9"/>
  <c r="P2443" i="9"/>
  <c r="M2443" i="9"/>
  <c r="J2443" i="9"/>
  <c r="Y2442" i="9"/>
  <c r="V2442" i="9"/>
  <c r="S2442" i="9"/>
  <c r="P2442" i="9"/>
  <c r="M2442" i="9"/>
  <c r="J2442" i="9"/>
  <c r="Y2441" i="9"/>
  <c r="V2441" i="9"/>
  <c r="S2441" i="9"/>
  <c r="P2441" i="9"/>
  <c r="M2441" i="9"/>
  <c r="J2441" i="9"/>
  <c r="Y2440" i="9"/>
  <c r="V2440" i="9"/>
  <c r="S2440" i="9"/>
  <c r="P2440" i="9"/>
  <c r="M2440" i="9"/>
  <c r="J2440" i="9"/>
  <c r="Y2439" i="9"/>
  <c r="V2439" i="9"/>
  <c r="S2439" i="9"/>
  <c r="P2439" i="9"/>
  <c r="M2439" i="9"/>
  <c r="J2439" i="9"/>
  <c r="Y2438" i="9"/>
  <c r="V2438" i="9"/>
  <c r="S2438" i="9"/>
  <c r="P2438" i="9"/>
  <c r="P2444" i="9" s="1"/>
  <c r="M2438" i="9"/>
  <c r="J2438" i="9"/>
  <c r="Y2437" i="9"/>
  <c r="Y2444" i="9" s="1"/>
  <c r="V2437" i="9"/>
  <c r="V2444" i="9" s="1"/>
  <c r="S2437" i="9"/>
  <c r="S2444" i="9" s="1"/>
  <c r="P2437" i="9"/>
  <c r="M2437" i="9"/>
  <c r="M2444" i="9" s="1"/>
  <c r="J2437" i="9"/>
  <c r="J2444" i="9" s="1"/>
  <c r="Y2435" i="9"/>
  <c r="V2435" i="9"/>
  <c r="S2435" i="9"/>
  <c r="P2435" i="9"/>
  <c r="M2435" i="9"/>
  <c r="J2435" i="9"/>
  <c r="Y2434" i="9"/>
  <c r="V2434" i="9"/>
  <c r="S2434" i="9"/>
  <c r="P2434" i="9"/>
  <c r="M2434" i="9"/>
  <c r="J2434" i="9"/>
  <c r="Y2433" i="9"/>
  <c r="V2433" i="9"/>
  <c r="S2433" i="9"/>
  <c r="P2433" i="9"/>
  <c r="M2433" i="9"/>
  <c r="J2433" i="9"/>
  <c r="Y2432" i="9"/>
  <c r="V2432" i="9"/>
  <c r="S2432" i="9"/>
  <c r="P2432" i="9"/>
  <c r="M2432" i="9"/>
  <c r="J2432" i="9"/>
  <c r="Y2431" i="9"/>
  <c r="V2431" i="9"/>
  <c r="S2431" i="9"/>
  <c r="P2431" i="9"/>
  <c r="M2431" i="9"/>
  <c r="J2431" i="9"/>
  <c r="Y2430" i="9"/>
  <c r="V2430" i="9"/>
  <c r="S2430" i="9"/>
  <c r="S2436" i="9" s="1"/>
  <c r="P2430" i="9"/>
  <c r="M2430" i="9"/>
  <c r="J2430" i="9"/>
  <c r="Y2429" i="9"/>
  <c r="Y2436" i="9" s="1"/>
  <c r="V2429" i="9"/>
  <c r="V2436" i="9" s="1"/>
  <c r="S2429" i="9"/>
  <c r="P2429" i="9"/>
  <c r="P2436" i="9" s="1"/>
  <c r="M2429" i="9"/>
  <c r="M2436" i="9" s="1"/>
  <c r="J2429" i="9"/>
  <c r="J2436" i="9" s="1"/>
  <c r="Y2427" i="9"/>
  <c r="V2427" i="9"/>
  <c r="S2427" i="9"/>
  <c r="P2427" i="9"/>
  <c r="M2427" i="9"/>
  <c r="J2427" i="9"/>
  <c r="Y2426" i="9"/>
  <c r="V2426" i="9"/>
  <c r="S2426" i="9"/>
  <c r="P2426" i="9"/>
  <c r="M2426" i="9"/>
  <c r="J2426" i="9"/>
  <c r="Y2425" i="9"/>
  <c r="V2425" i="9"/>
  <c r="S2425" i="9"/>
  <c r="P2425" i="9"/>
  <c r="M2425" i="9"/>
  <c r="J2425" i="9"/>
  <c r="Y2424" i="9"/>
  <c r="V2424" i="9"/>
  <c r="S2424" i="9"/>
  <c r="P2424" i="9"/>
  <c r="M2424" i="9"/>
  <c r="J2424" i="9"/>
  <c r="Y2423" i="9"/>
  <c r="V2423" i="9"/>
  <c r="S2423" i="9"/>
  <c r="P2423" i="9"/>
  <c r="M2423" i="9"/>
  <c r="J2423" i="9"/>
  <c r="Y2422" i="9"/>
  <c r="V2422" i="9"/>
  <c r="V2428" i="9" s="1"/>
  <c r="S2422" i="9"/>
  <c r="P2422" i="9"/>
  <c r="M2422" i="9"/>
  <c r="J2422" i="9"/>
  <c r="J2428" i="9" s="1"/>
  <c r="Y2421" i="9"/>
  <c r="Y2428" i="9" s="1"/>
  <c r="V2421" i="9"/>
  <c r="S2421" i="9"/>
  <c r="S2428" i="9" s="1"/>
  <c r="P2421" i="9"/>
  <c r="P2428" i="9" s="1"/>
  <c r="M2421" i="9"/>
  <c r="M2428" i="9" s="1"/>
  <c r="J2421" i="9"/>
  <c r="Y2419" i="9"/>
  <c r="V2419" i="9"/>
  <c r="S2419" i="9"/>
  <c r="P2419" i="9"/>
  <c r="M2419" i="9"/>
  <c r="J2419" i="9"/>
  <c r="Y2418" i="9"/>
  <c r="V2418" i="9"/>
  <c r="S2418" i="9"/>
  <c r="P2418" i="9"/>
  <c r="M2418" i="9"/>
  <c r="J2418" i="9"/>
  <c r="Y2417" i="9"/>
  <c r="V2417" i="9"/>
  <c r="S2417" i="9"/>
  <c r="P2417" i="9"/>
  <c r="M2417" i="9"/>
  <c r="J2417" i="9"/>
  <c r="Y2416" i="9"/>
  <c r="V2416" i="9"/>
  <c r="S2416" i="9"/>
  <c r="P2416" i="9"/>
  <c r="M2416" i="9"/>
  <c r="J2416" i="9"/>
  <c r="Y2415" i="9"/>
  <c r="V2415" i="9"/>
  <c r="S2415" i="9"/>
  <c r="P2415" i="9"/>
  <c r="M2415" i="9"/>
  <c r="J2415" i="9"/>
  <c r="Y2414" i="9"/>
  <c r="V2414" i="9"/>
  <c r="S2414" i="9"/>
  <c r="S2420" i="9" s="1"/>
  <c r="P2414" i="9"/>
  <c r="P2420" i="9" s="1"/>
  <c r="M2414" i="9"/>
  <c r="J2414" i="9"/>
  <c r="Y2413" i="9"/>
  <c r="Y2420" i="9" s="1"/>
  <c r="V2413" i="9"/>
  <c r="V2420" i="9" s="1"/>
  <c r="S2413" i="9"/>
  <c r="P2413" i="9"/>
  <c r="M2413" i="9"/>
  <c r="M2420" i="9" s="1"/>
  <c r="J2413" i="9"/>
  <c r="J2420" i="9" s="1"/>
  <c r="Y2411" i="9"/>
  <c r="V2411" i="9"/>
  <c r="S2411" i="9"/>
  <c r="P2411" i="9"/>
  <c r="M2411" i="9"/>
  <c r="J2411" i="9"/>
  <c r="Y2410" i="9"/>
  <c r="V2410" i="9"/>
  <c r="S2410" i="9"/>
  <c r="P2410" i="9"/>
  <c r="M2410" i="9"/>
  <c r="J2410" i="9"/>
  <c r="Y2409" i="9"/>
  <c r="V2409" i="9"/>
  <c r="S2409" i="9"/>
  <c r="P2409" i="9"/>
  <c r="M2409" i="9"/>
  <c r="J2409" i="9"/>
  <c r="Y2408" i="9"/>
  <c r="V2408" i="9"/>
  <c r="S2408" i="9"/>
  <c r="P2408" i="9"/>
  <c r="M2408" i="9"/>
  <c r="J2408" i="9"/>
  <c r="Y2407" i="9"/>
  <c r="V2407" i="9"/>
  <c r="S2407" i="9"/>
  <c r="P2407" i="9"/>
  <c r="M2407" i="9"/>
  <c r="J2407" i="9"/>
  <c r="Y2406" i="9"/>
  <c r="V2406" i="9"/>
  <c r="V2412" i="9" s="1"/>
  <c r="S2406" i="9"/>
  <c r="S2412" i="9" s="1"/>
  <c r="P2406" i="9"/>
  <c r="M2406" i="9"/>
  <c r="J2406" i="9"/>
  <c r="J2412" i="9" s="1"/>
  <c r="Y2405" i="9"/>
  <c r="Y2412" i="9" s="1"/>
  <c r="V2405" i="9"/>
  <c r="S2405" i="9"/>
  <c r="P2405" i="9"/>
  <c r="P2412" i="9" s="1"/>
  <c r="M2405" i="9"/>
  <c r="M2412" i="9" s="1"/>
  <c r="J2405" i="9"/>
  <c r="Y2403" i="9"/>
  <c r="V2403" i="9"/>
  <c r="S2403" i="9"/>
  <c r="P2403" i="9"/>
  <c r="M2403" i="9"/>
  <c r="J2403" i="9"/>
  <c r="Y2402" i="9"/>
  <c r="V2402" i="9"/>
  <c r="S2402" i="9"/>
  <c r="P2402" i="9"/>
  <c r="M2402" i="9"/>
  <c r="J2402" i="9"/>
  <c r="Y2401" i="9"/>
  <c r="V2401" i="9"/>
  <c r="S2401" i="9"/>
  <c r="P2401" i="9"/>
  <c r="M2401" i="9"/>
  <c r="J2401" i="9"/>
  <c r="Y2400" i="9"/>
  <c r="V2400" i="9"/>
  <c r="S2400" i="9"/>
  <c r="P2400" i="9"/>
  <c r="M2400" i="9"/>
  <c r="J2400" i="9"/>
  <c r="Y2399" i="9"/>
  <c r="V2399" i="9"/>
  <c r="S2399" i="9"/>
  <c r="P2399" i="9"/>
  <c r="M2399" i="9"/>
  <c r="J2399" i="9"/>
  <c r="Y2398" i="9"/>
  <c r="Y2404" i="9" s="1"/>
  <c r="V2398" i="9"/>
  <c r="V2404" i="9" s="1"/>
  <c r="S2398" i="9"/>
  <c r="P2398" i="9"/>
  <c r="M2398" i="9"/>
  <c r="M2404" i="9" s="1"/>
  <c r="J2398" i="9"/>
  <c r="J2404" i="9" s="1"/>
  <c r="Y2397" i="9"/>
  <c r="V2397" i="9"/>
  <c r="S2397" i="9"/>
  <c r="S2404" i="9" s="1"/>
  <c r="P2397" i="9"/>
  <c r="P2404" i="9" s="1"/>
  <c r="M2397" i="9"/>
  <c r="J2397" i="9"/>
  <c r="Y2395" i="9"/>
  <c r="V2395" i="9"/>
  <c r="S2395" i="9"/>
  <c r="P2395" i="9"/>
  <c r="M2395" i="9"/>
  <c r="J2395" i="9"/>
  <c r="Y2394" i="9"/>
  <c r="V2394" i="9"/>
  <c r="S2394" i="9"/>
  <c r="P2394" i="9"/>
  <c r="M2394" i="9"/>
  <c r="J2394" i="9"/>
  <c r="Y2393" i="9"/>
  <c r="V2393" i="9"/>
  <c r="S2393" i="9"/>
  <c r="P2393" i="9"/>
  <c r="M2393" i="9"/>
  <c r="J2393" i="9"/>
  <c r="Y2392" i="9"/>
  <c r="V2392" i="9"/>
  <c r="S2392" i="9"/>
  <c r="P2392" i="9"/>
  <c r="M2392" i="9"/>
  <c r="J2392" i="9"/>
  <c r="Y2391" i="9"/>
  <c r="V2391" i="9"/>
  <c r="S2391" i="9"/>
  <c r="P2391" i="9"/>
  <c r="M2391" i="9"/>
  <c r="J2391" i="9"/>
  <c r="Y2390" i="9"/>
  <c r="Y2396" i="9" s="1"/>
  <c r="V2390" i="9"/>
  <c r="S2390" i="9"/>
  <c r="P2390" i="9"/>
  <c r="P2396" i="9" s="1"/>
  <c r="M2390" i="9"/>
  <c r="M2396" i="9" s="1"/>
  <c r="J2390" i="9"/>
  <c r="Y2389" i="9"/>
  <c r="V2389" i="9"/>
  <c r="V2396" i="9" s="1"/>
  <c r="S2389" i="9"/>
  <c r="S2396" i="9" s="1"/>
  <c r="P2389" i="9"/>
  <c r="M2389" i="9"/>
  <c r="J2389" i="9"/>
  <c r="J2396" i="9" s="1"/>
  <c r="Y2387" i="9"/>
  <c r="V2387" i="9"/>
  <c r="S2387" i="9"/>
  <c r="P2387" i="9"/>
  <c r="M2387" i="9"/>
  <c r="J2387" i="9"/>
  <c r="Y2386" i="9"/>
  <c r="V2386" i="9"/>
  <c r="S2386" i="9"/>
  <c r="P2386" i="9"/>
  <c r="M2386" i="9"/>
  <c r="J2386" i="9"/>
  <c r="Y2385" i="9"/>
  <c r="V2385" i="9"/>
  <c r="S2385" i="9"/>
  <c r="P2385" i="9"/>
  <c r="M2385" i="9"/>
  <c r="J2385" i="9"/>
  <c r="Y2384" i="9"/>
  <c r="V2384" i="9"/>
  <c r="S2384" i="9"/>
  <c r="P2384" i="9"/>
  <c r="M2384" i="9"/>
  <c r="J2384" i="9"/>
  <c r="Y2383" i="9"/>
  <c r="V2383" i="9"/>
  <c r="S2383" i="9"/>
  <c r="P2383" i="9"/>
  <c r="M2383" i="9"/>
  <c r="J2383" i="9"/>
  <c r="Y2382" i="9"/>
  <c r="V2382" i="9"/>
  <c r="S2382" i="9"/>
  <c r="S2388" i="9" s="1"/>
  <c r="P2382" i="9"/>
  <c r="P2388" i="9" s="1"/>
  <c r="M2382" i="9"/>
  <c r="J2382" i="9"/>
  <c r="Y2381" i="9"/>
  <c r="Y2388" i="9" s="1"/>
  <c r="V2381" i="9"/>
  <c r="V2388" i="9" s="1"/>
  <c r="S2381" i="9"/>
  <c r="P2381" i="9"/>
  <c r="M2381" i="9"/>
  <c r="M2388" i="9" s="1"/>
  <c r="J2381" i="9"/>
  <c r="J2388" i="9" s="1"/>
  <c r="Y2379" i="9"/>
  <c r="V2379" i="9"/>
  <c r="S2379" i="9"/>
  <c r="P2379" i="9"/>
  <c r="M2379" i="9"/>
  <c r="J2379" i="9"/>
  <c r="Y2378" i="9"/>
  <c r="V2378" i="9"/>
  <c r="S2378" i="9"/>
  <c r="P2378" i="9"/>
  <c r="M2378" i="9"/>
  <c r="J2378" i="9"/>
  <c r="Y2377" i="9"/>
  <c r="V2377" i="9"/>
  <c r="S2377" i="9"/>
  <c r="P2377" i="9"/>
  <c r="M2377" i="9"/>
  <c r="J2377" i="9"/>
  <c r="Y2376" i="9"/>
  <c r="V2376" i="9"/>
  <c r="S2376" i="9"/>
  <c r="P2376" i="9"/>
  <c r="M2376" i="9"/>
  <c r="J2376" i="9"/>
  <c r="Y2375" i="9"/>
  <c r="V2375" i="9"/>
  <c r="S2375" i="9"/>
  <c r="P2375" i="9"/>
  <c r="M2375" i="9"/>
  <c r="J2375" i="9"/>
  <c r="Y2374" i="9"/>
  <c r="V2374" i="9"/>
  <c r="V2380" i="9" s="1"/>
  <c r="S2374" i="9"/>
  <c r="S2380" i="9" s="1"/>
  <c r="P2374" i="9"/>
  <c r="M2374" i="9"/>
  <c r="J2374" i="9"/>
  <c r="J2380" i="9" s="1"/>
  <c r="Y2373" i="9"/>
  <c r="Y2380" i="9" s="1"/>
  <c r="V2373" i="9"/>
  <c r="S2373" i="9"/>
  <c r="P2373" i="9"/>
  <c r="P2380" i="9" s="1"/>
  <c r="M2373" i="9"/>
  <c r="M2380" i="9" s="1"/>
  <c r="J2373" i="9"/>
  <c r="Y2371" i="9"/>
  <c r="V2371" i="9"/>
  <c r="S2371" i="9"/>
  <c r="P2371" i="9"/>
  <c r="M2371" i="9"/>
  <c r="J2371" i="9"/>
  <c r="Y2370" i="9"/>
  <c r="V2370" i="9"/>
  <c r="S2370" i="9"/>
  <c r="P2370" i="9"/>
  <c r="M2370" i="9"/>
  <c r="J2370" i="9"/>
  <c r="Y2369" i="9"/>
  <c r="V2369" i="9"/>
  <c r="S2369" i="9"/>
  <c r="P2369" i="9"/>
  <c r="M2369" i="9"/>
  <c r="J2369" i="9"/>
  <c r="Y2368" i="9"/>
  <c r="V2368" i="9"/>
  <c r="S2368" i="9"/>
  <c r="P2368" i="9"/>
  <c r="M2368" i="9"/>
  <c r="J2368" i="9"/>
  <c r="Y2367" i="9"/>
  <c r="V2367" i="9"/>
  <c r="S2367" i="9"/>
  <c r="P2367" i="9"/>
  <c r="M2367" i="9"/>
  <c r="J2367" i="9"/>
  <c r="Y2366" i="9"/>
  <c r="Y2372" i="9" s="1"/>
  <c r="V2366" i="9"/>
  <c r="V2372" i="9" s="1"/>
  <c r="S2366" i="9"/>
  <c r="P2366" i="9"/>
  <c r="M2366" i="9"/>
  <c r="M2372" i="9" s="1"/>
  <c r="J2366" i="9"/>
  <c r="J2372" i="9" s="1"/>
  <c r="Y2365" i="9"/>
  <c r="V2365" i="9"/>
  <c r="S2365" i="9"/>
  <c r="S2372" i="9" s="1"/>
  <c r="P2365" i="9"/>
  <c r="P2372" i="9" s="1"/>
  <c r="M2365" i="9"/>
  <c r="J2365" i="9"/>
  <c r="Y2363" i="9"/>
  <c r="V2363" i="9"/>
  <c r="S2363" i="9"/>
  <c r="P2363" i="9"/>
  <c r="M2363" i="9"/>
  <c r="J2363" i="9"/>
  <c r="Y2362" i="9"/>
  <c r="V2362" i="9"/>
  <c r="S2362" i="9"/>
  <c r="P2362" i="9"/>
  <c r="M2362" i="9"/>
  <c r="J2362" i="9"/>
  <c r="Y2361" i="9"/>
  <c r="V2361" i="9"/>
  <c r="S2361" i="9"/>
  <c r="P2361" i="9"/>
  <c r="M2361" i="9"/>
  <c r="J2361" i="9"/>
  <c r="Y2360" i="9"/>
  <c r="V2360" i="9"/>
  <c r="S2360" i="9"/>
  <c r="P2360" i="9"/>
  <c r="M2360" i="9"/>
  <c r="J2360" i="9"/>
  <c r="Y2359" i="9"/>
  <c r="V2359" i="9"/>
  <c r="S2359" i="9"/>
  <c r="P2359" i="9"/>
  <c r="M2359" i="9"/>
  <c r="J2359" i="9"/>
  <c r="Y2358" i="9"/>
  <c r="V2358" i="9"/>
  <c r="S2358" i="9"/>
  <c r="P2358" i="9"/>
  <c r="P2364" i="9" s="1"/>
  <c r="M2358" i="9"/>
  <c r="J2358" i="9"/>
  <c r="Y2357" i="9"/>
  <c r="Y2364" i="9" s="1"/>
  <c r="V2357" i="9"/>
  <c r="V2364" i="9" s="1"/>
  <c r="S2357" i="9"/>
  <c r="S2364" i="9" s="1"/>
  <c r="P2357" i="9"/>
  <c r="M2357" i="9"/>
  <c r="M2364" i="9" s="1"/>
  <c r="J2357" i="9"/>
  <c r="J2364" i="9" s="1"/>
  <c r="Y2355" i="9"/>
  <c r="V2355" i="9"/>
  <c r="S2355" i="9"/>
  <c r="P2355" i="9"/>
  <c r="M2355" i="9"/>
  <c r="J2355" i="9"/>
  <c r="Y2354" i="9"/>
  <c r="V2354" i="9"/>
  <c r="S2354" i="9"/>
  <c r="P2354" i="9"/>
  <c r="M2354" i="9"/>
  <c r="J2354" i="9"/>
  <c r="Y2353" i="9"/>
  <c r="V2353" i="9"/>
  <c r="S2353" i="9"/>
  <c r="P2353" i="9"/>
  <c r="M2353" i="9"/>
  <c r="J2353" i="9"/>
  <c r="Y2352" i="9"/>
  <c r="V2352" i="9"/>
  <c r="S2352" i="9"/>
  <c r="P2352" i="9"/>
  <c r="M2352" i="9"/>
  <c r="J2352" i="9"/>
  <c r="Y2351" i="9"/>
  <c r="V2351" i="9"/>
  <c r="S2351" i="9"/>
  <c r="P2351" i="9"/>
  <c r="M2351" i="9"/>
  <c r="J2351" i="9"/>
  <c r="Y2350" i="9"/>
  <c r="V2350" i="9"/>
  <c r="S2350" i="9"/>
  <c r="S2356" i="9" s="1"/>
  <c r="P2350" i="9"/>
  <c r="M2350" i="9"/>
  <c r="J2350" i="9"/>
  <c r="Y2349" i="9"/>
  <c r="Y2356" i="9" s="1"/>
  <c r="V2349" i="9"/>
  <c r="V2356" i="9" s="1"/>
  <c r="S2349" i="9"/>
  <c r="P2349" i="9"/>
  <c r="P2356" i="9" s="1"/>
  <c r="M2349" i="9"/>
  <c r="M2356" i="9" s="1"/>
  <c r="J2349" i="9"/>
  <c r="J2356" i="9" s="1"/>
  <c r="Y2347" i="9"/>
  <c r="V2347" i="9"/>
  <c r="S2347" i="9"/>
  <c r="P2347" i="9"/>
  <c r="M2347" i="9"/>
  <c r="J2347" i="9"/>
  <c r="Y2346" i="9"/>
  <c r="V2346" i="9"/>
  <c r="S2346" i="9"/>
  <c r="P2346" i="9"/>
  <c r="M2346" i="9"/>
  <c r="J2346" i="9"/>
  <c r="Y2345" i="9"/>
  <c r="V2345" i="9"/>
  <c r="S2345" i="9"/>
  <c r="P2345" i="9"/>
  <c r="M2345" i="9"/>
  <c r="J2345" i="9"/>
  <c r="Y2344" i="9"/>
  <c r="V2344" i="9"/>
  <c r="S2344" i="9"/>
  <c r="P2344" i="9"/>
  <c r="M2344" i="9"/>
  <c r="J2344" i="9"/>
  <c r="Y2343" i="9"/>
  <c r="V2343" i="9"/>
  <c r="S2343" i="9"/>
  <c r="P2343" i="9"/>
  <c r="M2343" i="9"/>
  <c r="J2343" i="9"/>
  <c r="Y2342" i="9"/>
  <c r="V2342" i="9"/>
  <c r="V2348" i="9" s="1"/>
  <c r="S2342" i="9"/>
  <c r="P2342" i="9"/>
  <c r="M2342" i="9"/>
  <c r="J2342" i="9"/>
  <c r="J2348" i="9" s="1"/>
  <c r="Y2341" i="9"/>
  <c r="Y2348" i="9" s="1"/>
  <c r="V2341" i="9"/>
  <c r="S2341" i="9"/>
  <c r="S2348" i="9" s="1"/>
  <c r="P2341" i="9"/>
  <c r="P2348" i="9" s="1"/>
  <c r="M2341" i="9"/>
  <c r="M2348" i="9" s="1"/>
  <c r="J2341" i="9"/>
  <c r="Y2339" i="9"/>
  <c r="V2339" i="9"/>
  <c r="S2339" i="9"/>
  <c r="P2339" i="9"/>
  <c r="M2339" i="9"/>
  <c r="J2339" i="9"/>
  <c r="Y2338" i="9"/>
  <c r="V2338" i="9"/>
  <c r="S2338" i="9"/>
  <c r="P2338" i="9"/>
  <c r="M2338" i="9"/>
  <c r="J2338" i="9"/>
  <c r="Y2337" i="9"/>
  <c r="V2337" i="9"/>
  <c r="S2337" i="9"/>
  <c r="P2337" i="9"/>
  <c r="M2337" i="9"/>
  <c r="J2337" i="9"/>
  <c r="Y2336" i="9"/>
  <c r="V2336" i="9"/>
  <c r="S2336" i="9"/>
  <c r="P2336" i="9"/>
  <c r="M2336" i="9"/>
  <c r="J2336" i="9"/>
  <c r="Y2335" i="9"/>
  <c r="V2335" i="9"/>
  <c r="S2335" i="9"/>
  <c r="P2335" i="9"/>
  <c r="M2335" i="9"/>
  <c r="J2335" i="9"/>
  <c r="Y2334" i="9"/>
  <c r="Y2340" i="9" s="1"/>
  <c r="V2334" i="9"/>
  <c r="S2334" i="9"/>
  <c r="P2334" i="9"/>
  <c r="M2334" i="9"/>
  <c r="M2340" i="9" s="1"/>
  <c r="J2334" i="9"/>
  <c r="Y2333" i="9"/>
  <c r="V2333" i="9"/>
  <c r="V2340" i="9" s="1"/>
  <c r="S2333" i="9"/>
  <c r="S2340" i="9" s="1"/>
  <c r="P2333" i="9"/>
  <c r="P2340" i="9" s="1"/>
  <c r="M2333" i="9"/>
  <c r="J2333" i="9"/>
  <c r="J2340" i="9" s="1"/>
  <c r="Y2331" i="9"/>
  <c r="V2331" i="9"/>
  <c r="S2331" i="9"/>
  <c r="P2331" i="9"/>
  <c r="M2331" i="9"/>
  <c r="J2331" i="9"/>
  <c r="Y2330" i="9"/>
  <c r="V2330" i="9"/>
  <c r="S2330" i="9"/>
  <c r="P2330" i="9"/>
  <c r="M2330" i="9"/>
  <c r="J2330" i="9"/>
  <c r="Y2329" i="9"/>
  <c r="V2329" i="9"/>
  <c r="S2329" i="9"/>
  <c r="P2329" i="9"/>
  <c r="M2329" i="9"/>
  <c r="J2329" i="9"/>
  <c r="Y2328" i="9"/>
  <c r="V2328" i="9"/>
  <c r="S2328" i="9"/>
  <c r="P2328" i="9"/>
  <c r="M2328" i="9"/>
  <c r="J2328" i="9"/>
  <c r="Y2327" i="9"/>
  <c r="V2327" i="9"/>
  <c r="S2327" i="9"/>
  <c r="P2327" i="9"/>
  <c r="M2327" i="9"/>
  <c r="J2327" i="9"/>
  <c r="Y2326" i="9"/>
  <c r="V2326" i="9"/>
  <c r="S2326" i="9"/>
  <c r="P2326" i="9"/>
  <c r="P2332" i="9" s="1"/>
  <c r="M2326" i="9"/>
  <c r="J2326" i="9"/>
  <c r="Y2325" i="9"/>
  <c r="Y2332" i="9" s="1"/>
  <c r="V2325" i="9"/>
  <c r="V2332" i="9" s="1"/>
  <c r="S2325" i="9"/>
  <c r="S2332" i="9" s="1"/>
  <c r="P2325" i="9"/>
  <c r="M2325" i="9"/>
  <c r="M2332" i="9" s="1"/>
  <c r="J2325" i="9"/>
  <c r="J2332" i="9" s="1"/>
  <c r="Y2323" i="9"/>
  <c r="V2323" i="9"/>
  <c r="S2323" i="9"/>
  <c r="P2323" i="9"/>
  <c r="M2323" i="9"/>
  <c r="J2323" i="9"/>
  <c r="Y2322" i="9"/>
  <c r="V2322" i="9"/>
  <c r="S2322" i="9"/>
  <c r="P2322" i="9"/>
  <c r="M2322" i="9"/>
  <c r="J2322" i="9"/>
  <c r="Y2321" i="9"/>
  <c r="V2321" i="9"/>
  <c r="S2321" i="9"/>
  <c r="P2321" i="9"/>
  <c r="M2321" i="9"/>
  <c r="J2321" i="9"/>
  <c r="Y2320" i="9"/>
  <c r="V2320" i="9"/>
  <c r="S2320" i="9"/>
  <c r="P2320" i="9"/>
  <c r="M2320" i="9"/>
  <c r="J2320" i="9"/>
  <c r="Y2319" i="9"/>
  <c r="V2319" i="9"/>
  <c r="S2319" i="9"/>
  <c r="P2319" i="9"/>
  <c r="M2319" i="9"/>
  <c r="J2319" i="9"/>
  <c r="Y2318" i="9"/>
  <c r="V2318" i="9"/>
  <c r="S2318" i="9"/>
  <c r="S2324" i="9" s="1"/>
  <c r="P2318" i="9"/>
  <c r="M2318" i="9"/>
  <c r="J2318" i="9"/>
  <c r="Y2317" i="9"/>
  <c r="Y2324" i="9" s="1"/>
  <c r="V2317" i="9"/>
  <c r="V2324" i="9" s="1"/>
  <c r="S2317" i="9"/>
  <c r="P2317" i="9"/>
  <c r="P2324" i="9" s="1"/>
  <c r="M2317" i="9"/>
  <c r="M2324" i="9" s="1"/>
  <c r="J2317" i="9"/>
  <c r="J2324" i="9" s="1"/>
  <c r="Y2315" i="9"/>
  <c r="V2315" i="9"/>
  <c r="S2315" i="9"/>
  <c r="P2315" i="9"/>
  <c r="M2315" i="9"/>
  <c r="J2315" i="9"/>
  <c r="Y2314" i="9"/>
  <c r="V2314" i="9"/>
  <c r="S2314" i="9"/>
  <c r="P2314" i="9"/>
  <c r="M2314" i="9"/>
  <c r="J2314" i="9"/>
  <c r="Y2313" i="9"/>
  <c r="V2313" i="9"/>
  <c r="S2313" i="9"/>
  <c r="P2313" i="9"/>
  <c r="M2313" i="9"/>
  <c r="J2313" i="9"/>
  <c r="Y2312" i="9"/>
  <c r="V2312" i="9"/>
  <c r="S2312" i="9"/>
  <c r="P2312" i="9"/>
  <c r="M2312" i="9"/>
  <c r="J2312" i="9"/>
  <c r="Y2311" i="9"/>
  <c r="V2311" i="9"/>
  <c r="S2311" i="9"/>
  <c r="P2311" i="9"/>
  <c r="M2311" i="9"/>
  <c r="J2311" i="9"/>
  <c r="Y2310" i="9"/>
  <c r="V2310" i="9"/>
  <c r="V2316" i="9" s="1"/>
  <c r="S2310" i="9"/>
  <c r="P2310" i="9"/>
  <c r="M2310" i="9"/>
  <c r="J2310" i="9"/>
  <c r="J2316" i="9" s="1"/>
  <c r="Y2309" i="9"/>
  <c r="Y2316" i="9" s="1"/>
  <c r="V2309" i="9"/>
  <c r="S2309" i="9"/>
  <c r="S2316" i="9" s="1"/>
  <c r="P2309" i="9"/>
  <c r="P2316" i="9" s="1"/>
  <c r="M2309" i="9"/>
  <c r="M2316" i="9" s="1"/>
  <c r="J2309" i="9"/>
  <c r="Y2307" i="9"/>
  <c r="V2307" i="9"/>
  <c r="S2307" i="9"/>
  <c r="P2307" i="9"/>
  <c r="M2307" i="9"/>
  <c r="J2307" i="9"/>
  <c r="Y2306" i="9"/>
  <c r="V2306" i="9"/>
  <c r="S2306" i="9"/>
  <c r="P2306" i="9"/>
  <c r="M2306" i="9"/>
  <c r="J2306" i="9"/>
  <c r="Y2305" i="9"/>
  <c r="V2305" i="9"/>
  <c r="S2305" i="9"/>
  <c r="P2305" i="9"/>
  <c r="M2305" i="9"/>
  <c r="J2305" i="9"/>
  <c r="Y2304" i="9"/>
  <c r="V2304" i="9"/>
  <c r="S2304" i="9"/>
  <c r="P2304" i="9"/>
  <c r="M2304" i="9"/>
  <c r="J2304" i="9"/>
  <c r="Y2303" i="9"/>
  <c r="V2303" i="9"/>
  <c r="S2303" i="9"/>
  <c r="P2303" i="9"/>
  <c r="M2303" i="9"/>
  <c r="J2303" i="9"/>
  <c r="Y2302" i="9"/>
  <c r="V2302" i="9"/>
  <c r="S2302" i="9"/>
  <c r="P2302" i="9"/>
  <c r="P2308" i="9" s="1"/>
  <c r="M2302" i="9"/>
  <c r="J2302" i="9"/>
  <c r="Y2301" i="9"/>
  <c r="Y2308" i="9" s="1"/>
  <c r="V2301" i="9"/>
  <c r="V2308" i="9" s="1"/>
  <c r="S2301" i="9"/>
  <c r="S2308" i="9" s="1"/>
  <c r="P2301" i="9"/>
  <c r="M2301" i="9"/>
  <c r="M2308" i="9" s="1"/>
  <c r="J2301" i="9"/>
  <c r="J2308" i="9" s="1"/>
  <c r="Y2299" i="9"/>
  <c r="V2299" i="9"/>
  <c r="S2299" i="9"/>
  <c r="P2299" i="9"/>
  <c r="M2299" i="9"/>
  <c r="J2299" i="9"/>
  <c r="Y2298" i="9"/>
  <c r="V2298" i="9"/>
  <c r="S2298" i="9"/>
  <c r="P2298" i="9"/>
  <c r="M2298" i="9"/>
  <c r="J2298" i="9"/>
  <c r="Y2297" i="9"/>
  <c r="V2297" i="9"/>
  <c r="S2297" i="9"/>
  <c r="P2297" i="9"/>
  <c r="M2297" i="9"/>
  <c r="J2297" i="9"/>
  <c r="Y2296" i="9"/>
  <c r="V2296" i="9"/>
  <c r="S2296" i="9"/>
  <c r="P2296" i="9"/>
  <c r="M2296" i="9"/>
  <c r="J2296" i="9"/>
  <c r="Y2295" i="9"/>
  <c r="V2295" i="9"/>
  <c r="S2295" i="9"/>
  <c r="P2295" i="9"/>
  <c r="M2295" i="9"/>
  <c r="J2295" i="9"/>
  <c r="Y2294" i="9"/>
  <c r="V2294" i="9"/>
  <c r="S2294" i="9"/>
  <c r="S2300" i="9" s="1"/>
  <c r="P2294" i="9"/>
  <c r="M2294" i="9"/>
  <c r="J2294" i="9"/>
  <c r="Y2293" i="9"/>
  <c r="Y2300" i="9" s="1"/>
  <c r="V2293" i="9"/>
  <c r="V2300" i="9" s="1"/>
  <c r="S2293" i="9"/>
  <c r="P2293" i="9"/>
  <c r="P2300" i="9" s="1"/>
  <c r="M2293" i="9"/>
  <c r="M2300" i="9" s="1"/>
  <c r="J2293" i="9"/>
  <c r="J2300" i="9" s="1"/>
  <c r="Y2291" i="9"/>
  <c r="V2291" i="9"/>
  <c r="S2291" i="9"/>
  <c r="P2291" i="9"/>
  <c r="M2291" i="9"/>
  <c r="J2291" i="9"/>
  <c r="Y2290" i="9"/>
  <c r="V2290" i="9"/>
  <c r="S2290" i="9"/>
  <c r="P2290" i="9"/>
  <c r="M2290" i="9"/>
  <c r="J2290" i="9"/>
  <c r="Y2289" i="9"/>
  <c r="V2289" i="9"/>
  <c r="S2289" i="9"/>
  <c r="P2289" i="9"/>
  <c r="M2289" i="9"/>
  <c r="J2289" i="9"/>
  <c r="Y2288" i="9"/>
  <c r="V2288" i="9"/>
  <c r="S2288" i="9"/>
  <c r="P2288" i="9"/>
  <c r="M2288" i="9"/>
  <c r="J2288" i="9"/>
  <c r="Y2287" i="9"/>
  <c r="V2287" i="9"/>
  <c r="S2287" i="9"/>
  <c r="P2287" i="9"/>
  <c r="M2287" i="9"/>
  <c r="J2287" i="9"/>
  <c r="Y2286" i="9"/>
  <c r="V2286" i="9"/>
  <c r="V2292" i="9" s="1"/>
  <c r="S2286" i="9"/>
  <c r="P2286" i="9"/>
  <c r="M2286" i="9"/>
  <c r="J2286" i="9"/>
  <c r="J2292" i="9" s="1"/>
  <c r="Y2285" i="9"/>
  <c r="Y2292" i="9" s="1"/>
  <c r="V2285" i="9"/>
  <c r="S2285" i="9"/>
  <c r="S2292" i="9" s="1"/>
  <c r="P2285" i="9"/>
  <c r="P2292" i="9" s="1"/>
  <c r="M2285" i="9"/>
  <c r="M2292" i="9" s="1"/>
  <c r="J2285" i="9"/>
  <c r="Y2283" i="9"/>
  <c r="V2283" i="9"/>
  <c r="S2283" i="9"/>
  <c r="P2283" i="9"/>
  <c r="M2283" i="9"/>
  <c r="J2283" i="9"/>
  <c r="Y2282" i="9"/>
  <c r="V2282" i="9"/>
  <c r="S2282" i="9"/>
  <c r="P2282" i="9"/>
  <c r="M2282" i="9"/>
  <c r="J2282" i="9"/>
  <c r="Y2281" i="9"/>
  <c r="V2281" i="9"/>
  <c r="S2281" i="9"/>
  <c r="P2281" i="9"/>
  <c r="M2281" i="9"/>
  <c r="J2281" i="9"/>
  <c r="Y2280" i="9"/>
  <c r="V2280" i="9"/>
  <c r="S2280" i="9"/>
  <c r="P2280" i="9"/>
  <c r="M2280" i="9"/>
  <c r="J2280" i="9"/>
  <c r="Y2279" i="9"/>
  <c r="V2279" i="9"/>
  <c r="S2279" i="9"/>
  <c r="P2279" i="9"/>
  <c r="M2279" i="9"/>
  <c r="J2279" i="9"/>
  <c r="Y2278" i="9"/>
  <c r="Y2284" i="9" s="1"/>
  <c r="V2278" i="9"/>
  <c r="S2278" i="9"/>
  <c r="P2278" i="9"/>
  <c r="M2278" i="9"/>
  <c r="M2284" i="9" s="1"/>
  <c r="J2278" i="9"/>
  <c r="Y2277" i="9"/>
  <c r="V2277" i="9"/>
  <c r="V2284" i="9" s="1"/>
  <c r="S2277" i="9"/>
  <c r="S2284" i="9" s="1"/>
  <c r="P2277" i="9"/>
  <c r="P2284" i="9" s="1"/>
  <c r="M2277" i="9"/>
  <c r="J2277" i="9"/>
  <c r="J2284" i="9" s="1"/>
  <c r="Y2275" i="9"/>
  <c r="V2275" i="9"/>
  <c r="S2275" i="9"/>
  <c r="P2275" i="9"/>
  <c r="M2275" i="9"/>
  <c r="J2275" i="9"/>
  <c r="Y2274" i="9"/>
  <c r="V2274" i="9"/>
  <c r="S2274" i="9"/>
  <c r="P2274" i="9"/>
  <c r="M2274" i="9"/>
  <c r="J2274" i="9"/>
  <c r="Y2273" i="9"/>
  <c r="V2273" i="9"/>
  <c r="S2273" i="9"/>
  <c r="P2273" i="9"/>
  <c r="M2273" i="9"/>
  <c r="J2273" i="9"/>
  <c r="Y2272" i="9"/>
  <c r="V2272" i="9"/>
  <c r="S2272" i="9"/>
  <c r="P2272" i="9"/>
  <c r="M2272" i="9"/>
  <c r="J2272" i="9"/>
  <c r="Y2271" i="9"/>
  <c r="V2271" i="9"/>
  <c r="S2271" i="9"/>
  <c r="P2271" i="9"/>
  <c r="M2271" i="9"/>
  <c r="J2271" i="9"/>
  <c r="Y2270" i="9"/>
  <c r="V2270" i="9"/>
  <c r="S2270" i="9"/>
  <c r="P2270" i="9"/>
  <c r="P2276" i="9" s="1"/>
  <c r="M2270" i="9"/>
  <c r="J2270" i="9"/>
  <c r="Y2269" i="9"/>
  <c r="Y2276" i="9" s="1"/>
  <c r="V2269" i="9"/>
  <c r="V2276" i="9" s="1"/>
  <c r="S2269" i="9"/>
  <c r="S2276" i="9" s="1"/>
  <c r="P2269" i="9"/>
  <c r="M2269" i="9"/>
  <c r="M2276" i="9" s="1"/>
  <c r="J2269" i="9"/>
  <c r="J2276" i="9" s="1"/>
  <c r="Y2267" i="9"/>
  <c r="V2267" i="9"/>
  <c r="S2267" i="9"/>
  <c r="P2267" i="9"/>
  <c r="M2267" i="9"/>
  <c r="J2267" i="9"/>
  <c r="Y2266" i="9"/>
  <c r="V2266" i="9"/>
  <c r="S2266" i="9"/>
  <c r="P2266" i="9"/>
  <c r="M2266" i="9"/>
  <c r="J2266" i="9"/>
  <c r="Y2265" i="9"/>
  <c r="V2265" i="9"/>
  <c r="S2265" i="9"/>
  <c r="P2265" i="9"/>
  <c r="M2265" i="9"/>
  <c r="J2265" i="9"/>
  <c r="Y2264" i="9"/>
  <c r="V2264" i="9"/>
  <c r="S2264" i="9"/>
  <c r="P2264" i="9"/>
  <c r="M2264" i="9"/>
  <c r="J2264" i="9"/>
  <c r="Y2263" i="9"/>
  <c r="V2263" i="9"/>
  <c r="S2263" i="9"/>
  <c r="P2263" i="9"/>
  <c r="M2263" i="9"/>
  <c r="J2263" i="9"/>
  <c r="Y2262" i="9"/>
  <c r="V2262" i="9"/>
  <c r="S2262" i="9"/>
  <c r="S2268" i="9" s="1"/>
  <c r="P2262" i="9"/>
  <c r="M2262" i="9"/>
  <c r="J2262" i="9"/>
  <c r="Y2261" i="9"/>
  <c r="Y2268" i="9" s="1"/>
  <c r="V2261" i="9"/>
  <c r="V2268" i="9" s="1"/>
  <c r="S2261" i="9"/>
  <c r="P2261" i="9"/>
  <c r="P2268" i="9" s="1"/>
  <c r="M2261" i="9"/>
  <c r="M2268" i="9" s="1"/>
  <c r="J2261" i="9"/>
  <c r="J2268" i="9" s="1"/>
  <c r="Y2259" i="9"/>
  <c r="V2259" i="9"/>
  <c r="S2259" i="9"/>
  <c r="P2259" i="9"/>
  <c r="M2259" i="9"/>
  <c r="J2259" i="9"/>
  <c r="Y2258" i="9"/>
  <c r="V2258" i="9"/>
  <c r="S2258" i="9"/>
  <c r="P2258" i="9"/>
  <c r="M2258" i="9"/>
  <c r="J2258" i="9"/>
  <c r="Y2257" i="9"/>
  <c r="V2257" i="9"/>
  <c r="S2257" i="9"/>
  <c r="P2257" i="9"/>
  <c r="M2257" i="9"/>
  <c r="J2257" i="9"/>
  <c r="Y2256" i="9"/>
  <c r="V2256" i="9"/>
  <c r="S2256" i="9"/>
  <c r="P2256" i="9"/>
  <c r="M2256" i="9"/>
  <c r="J2256" i="9"/>
  <c r="Y2255" i="9"/>
  <c r="V2255" i="9"/>
  <c r="S2255" i="9"/>
  <c r="P2255" i="9"/>
  <c r="M2255" i="9"/>
  <c r="J2255" i="9"/>
  <c r="Y2254" i="9"/>
  <c r="V2254" i="9"/>
  <c r="V2260" i="9" s="1"/>
  <c r="S2254" i="9"/>
  <c r="P2254" i="9"/>
  <c r="M2254" i="9"/>
  <c r="J2254" i="9"/>
  <c r="J2260" i="9" s="1"/>
  <c r="Y2253" i="9"/>
  <c r="Y2260" i="9" s="1"/>
  <c r="V2253" i="9"/>
  <c r="S2253" i="9"/>
  <c r="S2260" i="9" s="1"/>
  <c r="P2253" i="9"/>
  <c r="P2260" i="9" s="1"/>
  <c r="M2253" i="9"/>
  <c r="M2260" i="9" s="1"/>
  <c r="J2253" i="9"/>
  <c r="Y2251" i="9"/>
  <c r="V2251" i="9"/>
  <c r="S2251" i="9"/>
  <c r="P2251" i="9"/>
  <c r="M2251" i="9"/>
  <c r="J2251" i="9"/>
  <c r="Y2250" i="9"/>
  <c r="V2250" i="9"/>
  <c r="S2250" i="9"/>
  <c r="P2250" i="9"/>
  <c r="M2250" i="9"/>
  <c r="J2250" i="9"/>
  <c r="Y2249" i="9"/>
  <c r="V2249" i="9"/>
  <c r="S2249" i="9"/>
  <c r="P2249" i="9"/>
  <c r="M2249" i="9"/>
  <c r="J2249" i="9"/>
  <c r="Y2248" i="9"/>
  <c r="V2248" i="9"/>
  <c r="S2248" i="9"/>
  <c r="P2248" i="9"/>
  <c r="M2248" i="9"/>
  <c r="J2248" i="9"/>
  <c r="Y2247" i="9"/>
  <c r="V2247" i="9"/>
  <c r="S2247" i="9"/>
  <c r="P2247" i="9"/>
  <c r="M2247" i="9"/>
  <c r="J2247" i="9"/>
  <c r="Y2246" i="9"/>
  <c r="V2246" i="9"/>
  <c r="S2246" i="9"/>
  <c r="P2246" i="9"/>
  <c r="P2252" i="9" s="1"/>
  <c r="M2246" i="9"/>
  <c r="J2246" i="9"/>
  <c r="Y2245" i="9"/>
  <c r="Y2252" i="9" s="1"/>
  <c r="V2245" i="9"/>
  <c r="V2252" i="9" s="1"/>
  <c r="S2245" i="9"/>
  <c r="S2252" i="9" s="1"/>
  <c r="P2245" i="9"/>
  <c r="M2245" i="9"/>
  <c r="M2252" i="9" s="1"/>
  <c r="J2245" i="9"/>
  <c r="J2252" i="9" s="1"/>
  <c r="Y2243" i="9"/>
  <c r="V2243" i="9"/>
  <c r="S2243" i="9"/>
  <c r="P2243" i="9"/>
  <c r="M2243" i="9"/>
  <c r="J2243" i="9"/>
  <c r="Y2242" i="9"/>
  <c r="V2242" i="9"/>
  <c r="S2242" i="9"/>
  <c r="P2242" i="9"/>
  <c r="M2242" i="9"/>
  <c r="J2242" i="9"/>
  <c r="Y2241" i="9"/>
  <c r="V2241" i="9"/>
  <c r="S2241" i="9"/>
  <c r="P2241" i="9"/>
  <c r="M2241" i="9"/>
  <c r="J2241" i="9"/>
  <c r="Y2240" i="9"/>
  <c r="V2240" i="9"/>
  <c r="S2240" i="9"/>
  <c r="P2240" i="9"/>
  <c r="M2240" i="9"/>
  <c r="J2240" i="9"/>
  <c r="Y2239" i="9"/>
  <c r="V2239" i="9"/>
  <c r="S2239" i="9"/>
  <c r="P2239" i="9"/>
  <c r="M2239" i="9"/>
  <c r="J2239" i="9"/>
  <c r="Y2238" i="9"/>
  <c r="V2238" i="9"/>
  <c r="S2238" i="9"/>
  <c r="S2244" i="9" s="1"/>
  <c r="P2238" i="9"/>
  <c r="M2238" i="9"/>
  <c r="J2238" i="9"/>
  <c r="Y2237" i="9"/>
  <c r="Y2244" i="9" s="1"/>
  <c r="V2237" i="9"/>
  <c r="V2244" i="9" s="1"/>
  <c r="S2237" i="9"/>
  <c r="P2237" i="9"/>
  <c r="P2244" i="9" s="1"/>
  <c r="M2237" i="9"/>
  <c r="M2244" i="9" s="1"/>
  <c r="J2237" i="9"/>
  <c r="J2244" i="9" s="1"/>
  <c r="Y2235" i="9"/>
  <c r="V2235" i="9"/>
  <c r="S2235" i="9"/>
  <c r="P2235" i="9"/>
  <c r="M2235" i="9"/>
  <c r="J2235" i="9"/>
  <c r="Y2234" i="9"/>
  <c r="V2234" i="9"/>
  <c r="S2234" i="9"/>
  <c r="P2234" i="9"/>
  <c r="M2234" i="9"/>
  <c r="J2234" i="9"/>
  <c r="Y2233" i="9"/>
  <c r="V2233" i="9"/>
  <c r="S2233" i="9"/>
  <c r="P2233" i="9"/>
  <c r="M2233" i="9"/>
  <c r="J2233" i="9"/>
  <c r="Y2232" i="9"/>
  <c r="V2232" i="9"/>
  <c r="S2232" i="9"/>
  <c r="P2232" i="9"/>
  <c r="M2232" i="9"/>
  <c r="J2232" i="9"/>
  <c r="Y2231" i="9"/>
  <c r="V2231" i="9"/>
  <c r="S2231" i="9"/>
  <c r="P2231" i="9"/>
  <c r="M2231" i="9"/>
  <c r="J2231" i="9"/>
  <c r="Y2230" i="9"/>
  <c r="V2230" i="9"/>
  <c r="V2236" i="9" s="1"/>
  <c r="S2230" i="9"/>
  <c r="P2230" i="9"/>
  <c r="M2230" i="9"/>
  <c r="J2230" i="9"/>
  <c r="J2236" i="9" s="1"/>
  <c r="Y2229" i="9"/>
  <c r="Y2236" i="9" s="1"/>
  <c r="V2229" i="9"/>
  <c r="S2229" i="9"/>
  <c r="S2236" i="9" s="1"/>
  <c r="P2229" i="9"/>
  <c r="P2236" i="9" s="1"/>
  <c r="M2229" i="9"/>
  <c r="M2236" i="9" s="1"/>
  <c r="J2229" i="9"/>
  <c r="Y2227" i="9"/>
  <c r="V2227" i="9"/>
  <c r="S2227" i="9"/>
  <c r="P2227" i="9"/>
  <c r="M2227" i="9"/>
  <c r="J2227" i="9"/>
  <c r="Y2226" i="9"/>
  <c r="V2226" i="9"/>
  <c r="S2226" i="9"/>
  <c r="P2226" i="9"/>
  <c r="M2226" i="9"/>
  <c r="J2226" i="9"/>
  <c r="Y2225" i="9"/>
  <c r="V2225" i="9"/>
  <c r="S2225" i="9"/>
  <c r="P2225" i="9"/>
  <c r="M2225" i="9"/>
  <c r="J2225" i="9"/>
  <c r="Y2224" i="9"/>
  <c r="V2224" i="9"/>
  <c r="S2224" i="9"/>
  <c r="P2224" i="9"/>
  <c r="M2224" i="9"/>
  <c r="J2224" i="9"/>
  <c r="Y2223" i="9"/>
  <c r="V2223" i="9"/>
  <c r="S2223" i="9"/>
  <c r="P2223" i="9"/>
  <c r="M2223" i="9"/>
  <c r="J2223" i="9"/>
  <c r="Y2222" i="9"/>
  <c r="Y2228" i="9" s="1"/>
  <c r="V2222" i="9"/>
  <c r="S2222" i="9"/>
  <c r="P2222" i="9"/>
  <c r="M2222" i="9"/>
  <c r="M2228" i="9" s="1"/>
  <c r="J2222" i="9"/>
  <c r="Y2221" i="9"/>
  <c r="V2221" i="9"/>
  <c r="V2228" i="9" s="1"/>
  <c r="S2221" i="9"/>
  <c r="S2228" i="9" s="1"/>
  <c r="P2221" i="9"/>
  <c r="P2228" i="9" s="1"/>
  <c r="M2221" i="9"/>
  <c r="J2221" i="9"/>
  <c r="J2228" i="9" s="1"/>
  <c r="Y2219" i="9"/>
  <c r="V2219" i="9"/>
  <c r="S2219" i="9"/>
  <c r="P2219" i="9"/>
  <c r="M2219" i="9"/>
  <c r="J2219" i="9"/>
  <c r="Y2218" i="9"/>
  <c r="V2218" i="9"/>
  <c r="S2218" i="9"/>
  <c r="P2218" i="9"/>
  <c r="M2218" i="9"/>
  <c r="J2218" i="9"/>
  <c r="Y2217" i="9"/>
  <c r="V2217" i="9"/>
  <c r="S2217" i="9"/>
  <c r="P2217" i="9"/>
  <c r="M2217" i="9"/>
  <c r="J2217" i="9"/>
  <c r="Y2216" i="9"/>
  <c r="V2216" i="9"/>
  <c r="S2216" i="9"/>
  <c r="P2216" i="9"/>
  <c r="M2216" i="9"/>
  <c r="J2216" i="9"/>
  <c r="Y2215" i="9"/>
  <c r="V2215" i="9"/>
  <c r="S2215" i="9"/>
  <c r="P2215" i="9"/>
  <c r="M2215" i="9"/>
  <c r="J2215" i="9"/>
  <c r="Y2214" i="9"/>
  <c r="V2214" i="9"/>
  <c r="S2214" i="9"/>
  <c r="P2214" i="9"/>
  <c r="P2220" i="9" s="1"/>
  <c r="M2214" i="9"/>
  <c r="J2214" i="9"/>
  <c r="Y2213" i="9"/>
  <c r="Y2220" i="9" s="1"/>
  <c r="V2213" i="9"/>
  <c r="V2220" i="9" s="1"/>
  <c r="S2213" i="9"/>
  <c r="S2220" i="9" s="1"/>
  <c r="P2213" i="9"/>
  <c r="M2213" i="9"/>
  <c r="M2220" i="9" s="1"/>
  <c r="J2213" i="9"/>
  <c r="J2220" i="9" s="1"/>
  <c r="Y2211" i="9"/>
  <c r="V2211" i="9"/>
  <c r="S2211" i="9"/>
  <c r="P2211" i="9"/>
  <c r="M2211" i="9"/>
  <c r="J2211" i="9"/>
  <c r="Y2210" i="9"/>
  <c r="V2210" i="9"/>
  <c r="S2210" i="9"/>
  <c r="P2210" i="9"/>
  <c r="M2210" i="9"/>
  <c r="J2210" i="9"/>
  <c r="Y2209" i="9"/>
  <c r="V2209" i="9"/>
  <c r="S2209" i="9"/>
  <c r="P2209" i="9"/>
  <c r="M2209" i="9"/>
  <c r="J2209" i="9"/>
  <c r="Y2208" i="9"/>
  <c r="V2208" i="9"/>
  <c r="S2208" i="9"/>
  <c r="P2208" i="9"/>
  <c r="M2208" i="9"/>
  <c r="J2208" i="9"/>
  <c r="Y2207" i="9"/>
  <c r="V2207" i="9"/>
  <c r="S2207" i="9"/>
  <c r="P2207" i="9"/>
  <c r="M2207" i="9"/>
  <c r="J2207" i="9"/>
  <c r="Y2206" i="9"/>
  <c r="V2206" i="9"/>
  <c r="S2206" i="9"/>
  <c r="S2212" i="9" s="1"/>
  <c r="P2206" i="9"/>
  <c r="M2206" i="9"/>
  <c r="J2206" i="9"/>
  <c r="Y2205" i="9"/>
  <c r="Y2212" i="9" s="1"/>
  <c r="V2205" i="9"/>
  <c r="V2212" i="9" s="1"/>
  <c r="S2205" i="9"/>
  <c r="P2205" i="9"/>
  <c r="P2212" i="9" s="1"/>
  <c r="M2205" i="9"/>
  <c r="M2212" i="9" s="1"/>
  <c r="J2205" i="9"/>
  <c r="J2212" i="9" s="1"/>
  <c r="V2204" i="9"/>
  <c r="Y2203" i="9"/>
  <c r="V2203" i="9"/>
  <c r="S2203" i="9"/>
  <c r="P2203" i="9"/>
  <c r="M2203" i="9"/>
  <c r="J2203" i="9"/>
  <c r="Y2202" i="9"/>
  <c r="V2202" i="9"/>
  <c r="S2202" i="9"/>
  <c r="P2202" i="9"/>
  <c r="M2202" i="9"/>
  <c r="J2202" i="9"/>
  <c r="Y2201" i="9"/>
  <c r="V2201" i="9"/>
  <c r="S2201" i="9"/>
  <c r="P2201" i="9"/>
  <c r="M2201" i="9"/>
  <c r="J2201" i="9"/>
  <c r="Y2200" i="9"/>
  <c r="V2200" i="9"/>
  <c r="S2200" i="9"/>
  <c r="P2200" i="9"/>
  <c r="M2200" i="9"/>
  <c r="J2200" i="9"/>
  <c r="Y2199" i="9"/>
  <c r="V2199" i="9"/>
  <c r="S2199" i="9"/>
  <c r="P2199" i="9"/>
  <c r="M2199" i="9"/>
  <c r="J2199" i="9"/>
  <c r="Y2198" i="9"/>
  <c r="V2198" i="9"/>
  <c r="S2198" i="9"/>
  <c r="P2198" i="9"/>
  <c r="M2198" i="9"/>
  <c r="J2198" i="9"/>
  <c r="J2204" i="9" s="1"/>
  <c r="Y2197" i="9"/>
  <c r="Y2204" i="9" s="1"/>
  <c r="V2197" i="9"/>
  <c r="S2197" i="9"/>
  <c r="S2204" i="9" s="1"/>
  <c r="P2197" i="9"/>
  <c r="P2204" i="9" s="1"/>
  <c r="M2197" i="9"/>
  <c r="M2204" i="9" s="1"/>
  <c r="J2197" i="9"/>
  <c r="P2196" i="9"/>
  <c r="Y2195" i="9"/>
  <c r="V2195" i="9"/>
  <c r="S2195" i="9"/>
  <c r="P2195" i="9"/>
  <c r="M2195" i="9"/>
  <c r="J2195" i="9"/>
  <c r="Y2194" i="9"/>
  <c r="V2194" i="9"/>
  <c r="S2194" i="9"/>
  <c r="P2194" i="9"/>
  <c r="M2194" i="9"/>
  <c r="J2194" i="9"/>
  <c r="Y2193" i="9"/>
  <c r="V2193" i="9"/>
  <c r="S2193" i="9"/>
  <c r="P2193" i="9"/>
  <c r="M2193" i="9"/>
  <c r="J2193" i="9"/>
  <c r="Y2192" i="9"/>
  <c r="V2192" i="9"/>
  <c r="S2192" i="9"/>
  <c r="P2192" i="9"/>
  <c r="M2192" i="9"/>
  <c r="J2192" i="9"/>
  <c r="Y2191" i="9"/>
  <c r="V2191" i="9"/>
  <c r="S2191" i="9"/>
  <c r="P2191" i="9"/>
  <c r="M2191" i="9"/>
  <c r="J2191" i="9"/>
  <c r="Y2190" i="9"/>
  <c r="V2190" i="9"/>
  <c r="S2190" i="9"/>
  <c r="P2190" i="9"/>
  <c r="M2190" i="9"/>
  <c r="J2190" i="9"/>
  <c r="Y2189" i="9"/>
  <c r="Y2196" i="9" s="1"/>
  <c r="V2189" i="9"/>
  <c r="V2196" i="9" s="1"/>
  <c r="S2189" i="9"/>
  <c r="S2196" i="9" s="1"/>
  <c r="P2189" i="9"/>
  <c r="M2189" i="9"/>
  <c r="M2196" i="9" s="1"/>
  <c r="J2189" i="9"/>
  <c r="J2196" i="9" s="1"/>
  <c r="Y2187" i="9"/>
  <c r="V2187" i="9"/>
  <c r="S2187" i="9"/>
  <c r="P2187" i="9"/>
  <c r="M2187" i="9"/>
  <c r="J2187" i="9"/>
  <c r="Y2186" i="9"/>
  <c r="V2186" i="9"/>
  <c r="S2186" i="9"/>
  <c r="P2186" i="9"/>
  <c r="M2186" i="9"/>
  <c r="J2186" i="9"/>
  <c r="Y2185" i="9"/>
  <c r="V2185" i="9"/>
  <c r="S2185" i="9"/>
  <c r="P2185" i="9"/>
  <c r="M2185" i="9"/>
  <c r="J2185" i="9"/>
  <c r="Y2184" i="9"/>
  <c r="V2184" i="9"/>
  <c r="S2184" i="9"/>
  <c r="P2184" i="9"/>
  <c r="M2184" i="9"/>
  <c r="J2184" i="9"/>
  <c r="Y2183" i="9"/>
  <c r="V2183" i="9"/>
  <c r="S2183" i="9"/>
  <c r="P2183" i="9"/>
  <c r="M2183" i="9"/>
  <c r="J2183" i="9"/>
  <c r="Y2182" i="9"/>
  <c r="V2182" i="9"/>
  <c r="S2182" i="9"/>
  <c r="S2188" i="9" s="1"/>
  <c r="P2182" i="9"/>
  <c r="M2182" i="9"/>
  <c r="J2182" i="9"/>
  <c r="Y2181" i="9"/>
  <c r="Y2188" i="9" s="1"/>
  <c r="V2181" i="9"/>
  <c r="V2188" i="9" s="1"/>
  <c r="S2181" i="9"/>
  <c r="P2181" i="9"/>
  <c r="P2188" i="9" s="1"/>
  <c r="M2181" i="9"/>
  <c r="M2188" i="9" s="1"/>
  <c r="J2181" i="9"/>
  <c r="J2188" i="9" s="1"/>
  <c r="Y2179" i="9"/>
  <c r="V2179" i="9"/>
  <c r="S2179" i="9"/>
  <c r="P2179" i="9"/>
  <c r="M2179" i="9"/>
  <c r="J2179" i="9"/>
  <c r="Y2178" i="9"/>
  <c r="V2178" i="9"/>
  <c r="S2178" i="9"/>
  <c r="P2178" i="9"/>
  <c r="M2178" i="9"/>
  <c r="J2178" i="9"/>
  <c r="Y2177" i="9"/>
  <c r="V2177" i="9"/>
  <c r="S2177" i="9"/>
  <c r="P2177" i="9"/>
  <c r="M2177" i="9"/>
  <c r="J2177" i="9"/>
  <c r="Y2176" i="9"/>
  <c r="V2176" i="9"/>
  <c r="S2176" i="9"/>
  <c r="P2176" i="9"/>
  <c r="M2176" i="9"/>
  <c r="J2176" i="9"/>
  <c r="Y2175" i="9"/>
  <c r="V2175" i="9"/>
  <c r="S2175" i="9"/>
  <c r="P2175" i="9"/>
  <c r="M2175" i="9"/>
  <c r="J2175" i="9"/>
  <c r="Y2174" i="9"/>
  <c r="V2174" i="9"/>
  <c r="V2180" i="9" s="1"/>
  <c r="S2174" i="9"/>
  <c r="P2174" i="9"/>
  <c r="M2174" i="9"/>
  <c r="J2174" i="9"/>
  <c r="J2180" i="9" s="1"/>
  <c r="Y2173" i="9"/>
  <c r="Y2180" i="9" s="1"/>
  <c r="V2173" i="9"/>
  <c r="S2173" i="9"/>
  <c r="S2180" i="9" s="1"/>
  <c r="P2173" i="9"/>
  <c r="P2180" i="9" s="1"/>
  <c r="M2173" i="9"/>
  <c r="M2180" i="9" s="1"/>
  <c r="J2173" i="9"/>
  <c r="Y2171" i="9"/>
  <c r="V2171" i="9"/>
  <c r="S2171" i="9"/>
  <c r="P2171" i="9"/>
  <c r="M2171" i="9"/>
  <c r="J2171" i="9"/>
  <c r="Y2170" i="9"/>
  <c r="V2170" i="9"/>
  <c r="S2170" i="9"/>
  <c r="P2170" i="9"/>
  <c r="M2170" i="9"/>
  <c r="J2170" i="9"/>
  <c r="Y2169" i="9"/>
  <c r="V2169" i="9"/>
  <c r="S2169" i="9"/>
  <c r="P2169" i="9"/>
  <c r="M2169" i="9"/>
  <c r="J2169" i="9"/>
  <c r="Y2168" i="9"/>
  <c r="V2168" i="9"/>
  <c r="S2168" i="9"/>
  <c r="P2168" i="9"/>
  <c r="M2168" i="9"/>
  <c r="J2168" i="9"/>
  <c r="Y2167" i="9"/>
  <c r="V2167" i="9"/>
  <c r="S2167" i="9"/>
  <c r="P2167" i="9"/>
  <c r="M2167" i="9"/>
  <c r="J2167" i="9"/>
  <c r="Y2166" i="9"/>
  <c r="Y2172" i="9" s="1"/>
  <c r="V2166" i="9"/>
  <c r="S2166" i="9"/>
  <c r="P2166" i="9"/>
  <c r="M2166" i="9"/>
  <c r="M2172" i="9" s="1"/>
  <c r="J2166" i="9"/>
  <c r="Y2165" i="9"/>
  <c r="V2165" i="9"/>
  <c r="V2172" i="9" s="1"/>
  <c r="S2165" i="9"/>
  <c r="S2172" i="9" s="1"/>
  <c r="P2165" i="9"/>
  <c r="P2172" i="9" s="1"/>
  <c r="M2165" i="9"/>
  <c r="J2165" i="9"/>
  <c r="J2172" i="9" s="1"/>
  <c r="Y2163" i="9"/>
  <c r="V2163" i="9"/>
  <c r="S2163" i="9"/>
  <c r="P2163" i="9"/>
  <c r="M2163" i="9"/>
  <c r="J2163" i="9"/>
  <c r="Y2162" i="9"/>
  <c r="V2162" i="9"/>
  <c r="S2162" i="9"/>
  <c r="P2162" i="9"/>
  <c r="M2162" i="9"/>
  <c r="J2162" i="9"/>
  <c r="Y2161" i="9"/>
  <c r="V2161" i="9"/>
  <c r="S2161" i="9"/>
  <c r="P2161" i="9"/>
  <c r="M2161" i="9"/>
  <c r="J2161" i="9"/>
  <c r="Y2160" i="9"/>
  <c r="V2160" i="9"/>
  <c r="S2160" i="9"/>
  <c r="P2160" i="9"/>
  <c r="M2160" i="9"/>
  <c r="J2160" i="9"/>
  <c r="Y2159" i="9"/>
  <c r="V2159" i="9"/>
  <c r="S2159" i="9"/>
  <c r="P2159" i="9"/>
  <c r="M2159" i="9"/>
  <c r="J2159" i="9"/>
  <c r="Y2158" i="9"/>
  <c r="V2158" i="9"/>
  <c r="S2158" i="9"/>
  <c r="P2158" i="9"/>
  <c r="P2164" i="9" s="1"/>
  <c r="M2158" i="9"/>
  <c r="J2158" i="9"/>
  <c r="Y2157" i="9"/>
  <c r="Y2164" i="9" s="1"/>
  <c r="V2157" i="9"/>
  <c r="V2164" i="9" s="1"/>
  <c r="S2157" i="9"/>
  <c r="S2164" i="9" s="1"/>
  <c r="P2157" i="9"/>
  <c r="M2157" i="9"/>
  <c r="M2164" i="9" s="1"/>
  <c r="J2157" i="9"/>
  <c r="J2164" i="9" s="1"/>
  <c r="Y2155" i="9"/>
  <c r="V2155" i="9"/>
  <c r="S2155" i="9"/>
  <c r="P2155" i="9"/>
  <c r="M2155" i="9"/>
  <c r="J2155" i="9"/>
  <c r="Y2154" i="9"/>
  <c r="V2154" i="9"/>
  <c r="S2154" i="9"/>
  <c r="P2154" i="9"/>
  <c r="M2154" i="9"/>
  <c r="J2154" i="9"/>
  <c r="Y2153" i="9"/>
  <c r="V2153" i="9"/>
  <c r="S2153" i="9"/>
  <c r="P2153" i="9"/>
  <c r="M2153" i="9"/>
  <c r="J2153" i="9"/>
  <c r="Y2152" i="9"/>
  <c r="V2152" i="9"/>
  <c r="S2152" i="9"/>
  <c r="P2152" i="9"/>
  <c r="M2152" i="9"/>
  <c r="J2152" i="9"/>
  <c r="Y2151" i="9"/>
  <c r="V2151" i="9"/>
  <c r="S2151" i="9"/>
  <c r="P2151" i="9"/>
  <c r="M2151" i="9"/>
  <c r="J2151" i="9"/>
  <c r="Y2150" i="9"/>
  <c r="V2150" i="9"/>
  <c r="S2150" i="9"/>
  <c r="S2156" i="9" s="1"/>
  <c r="P2150" i="9"/>
  <c r="M2150" i="9"/>
  <c r="J2150" i="9"/>
  <c r="Y2149" i="9"/>
  <c r="Y2156" i="9" s="1"/>
  <c r="V2149" i="9"/>
  <c r="V2156" i="9" s="1"/>
  <c r="S2149" i="9"/>
  <c r="P2149" i="9"/>
  <c r="P2156" i="9" s="1"/>
  <c r="M2149" i="9"/>
  <c r="M2156" i="9" s="1"/>
  <c r="J2149" i="9"/>
  <c r="J2156" i="9" s="1"/>
  <c r="Y2147" i="9"/>
  <c r="V2147" i="9"/>
  <c r="S2147" i="9"/>
  <c r="P2147" i="9"/>
  <c r="M2147" i="9"/>
  <c r="J2147" i="9"/>
  <c r="Y2146" i="9"/>
  <c r="V2146" i="9"/>
  <c r="S2146" i="9"/>
  <c r="P2146" i="9"/>
  <c r="M2146" i="9"/>
  <c r="J2146" i="9"/>
  <c r="Y2145" i="9"/>
  <c r="V2145" i="9"/>
  <c r="S2145" i="9"/>
  <c r="P2145" i="9"/>
  <c r="M2145" i="9"/>
  <c r="J2145" i="9"/>
  <c r="Y2144" i="9"/>
  <c r="V2144" i="9"/>
  <c r="S2144" i="9"/>
  <c r="P2144" i="9"/>
  <c r="M2144" i="9"/>
  <c r="J2144" i="9"/>
  <c r="Y2143" i="9"/>
  <c r="V2143" i="9"/>
  <c r="S2143" i="9"/>
  <c r="P2143" i="9"/>
  <c r="M2143" i="9"/>
  <c r="J2143" i="9"/>
  <c r="Y2142" i="9"/>
  <c r="V2142" i="9"/>
  <c r="V2148" i="9" s="1"/>
  <c r="S2142" i="9"/>
  <c r="P2142" i="9"/>
  <c r="M2142" i="9"/>
  <c r="J2142" i="9"/>
  <c r="J2148" i="9" s="1"/>
  <c r="Y2141" i="9"/>
  <c r="Y2148" i="9" s="1"/>
  <c r="V2141" i="9"/>
  <c r="S2141" i="9"/>
  <c r="S2148" i="9" s="1"/>
  <c r="P2141" i="9"/>
  <c r="P2148" i="9" s="1"/>
  <c r="M2141" i="9"/>
  <c r="M2148" i="9" s="1"/>
  <c r="J2141" i="9"/>
  <c r="P2140" i="9"/>
  <c r="Y2139" i="9"/>
  <c r="V2139" i="9"/>
  <c r="S2139" i="9"/>
  <c r="P2139" i="9"/>
  <c r="M2139" i="9"/>
  <c r="J2139" i="9"/>
  <c r="Y2138" i="9"/>
  <c r="V2138" i="9"/>
  <c r="S2138" i="9"/>
  <c r="P2138" i="9"/>
  <c r="M2138" i="9"/>
  <c r="J2138" i="9"/>
  <c r="Y2137" i="9"/>
  <c r="V2137" i="9"/>
  <c r="S2137" i="9"/>
  <c r="P2137" i="9"/>
  <c r="M2137" i="9"/>
  <c r="J2137" i="9"/>
  <c r="Y2136" i="9"/>
  <c r="V2136" i="9"/>
  <c r="S2136" i="9"/>
  <c r="P2136" i="9"/>
  <c r="M2136" i="9"/>
  <c r="J2136" i="9"/>
  <c r="Y2135" i="9"/>
  <c r="V2135" i="9"/>
  <c r="S2135" i="9"/>
  <c r="P2135" i="9"/>
  <c r="M2135" i="9"/>
  <c r="J2135" i="9"/>
  <c r="Y2134" i="9"/>
  <c r="V2134" i="9"/>
  <c r="S2134" i="9"/>
  <c r="P2134" i="9"/>
  <c r="M2134" i="9"/>
  <c r="J2134" i="9"/>
  <c r="Y2133" i="9"/>
  <c r="Y2140" i="9" s="1"/>
  <c r="V2133" i="9"/>
  <c r="V2140" i="9" s="1"/>
  <c r="S2133" i="9"/>
  <c r="S2140" i="9" s="1"/>
  <c r="P2133" i="9"/>
  <c r="M2133" i="9"/>
  <c r="M2140" i="9" s="1"/>
  <c r="J2133" i="9"/>
  <c r="J2140" i="9" s="1"/>
  <c r="Y2131" i="9"/>
  <c r="V2131" i="9"/>
  <c r="S2131" i="9"/>
  <c r="P2131" i="9"/>
  <c r="M2131" i="9"/>
  <c r="J2131" i="9"/>
  <c r="Y2130" i="9"/>
  <c r="V2130" i="9"/>
  <c r="S2130" i="9"/>
  <c r="P2130" i="9"/>
  <c r="M2130" i="9"/>
  <c r="J2130" i="9"/>
  <c r="Y2129" i="9"/>
  <c r="V2129" i="9"/>
  <c r="S2129" i="9"/>
  <c r="P2129" i="9"/>
  <c r="M2129" i="9"/>
  <c r="J2129" i="9"/>
  <c r="Y2128" i="9"/>
  <c r="V2128" i="9"/>
  <c r="S2128" i="9"/>
  <c r="P2128" i="9"/>
  <c r="M2128" i="9"/>
  <c r="J2128" i="9"/>
  <c r="Y2127" i="9"/>
  <c r="V2127" i="9"/>
  <c r="S2127" i="9"/>
  <c r="P2127" i="9"/>
  <c r="M2127" i="9"/>
  <c r="J2127" i="9"/>
  <c r="Y2126" i="9"/>
  <c r="V2126" i="9"/>
  <c r="S2126" i="9"/>
  <c r="S2132" i="9" s="1"/>
  <c r="P2126" i="9"/>
  <c r="P2132" i="9" s="1"/>
  <c r="M2126" i="9"/>
  <c r="J2126" i="9"/>
  <c r="Y2125" i="9"/>
  <c r="Y2132" i="9" s="1"/>
  <c r="V2125" i="9"/>
  <c r="V2132" i="9" s="1"/>
  <c r="S2125" i="9"/>
  <c r="P2125" i="9"/>
  <c r="M2125" i="9"/>
  <c r="M2132" i="9" s="1"/>
  <c r="J2125" i="9"/>
  <c r="J2132" i="9" s="1"/>
  <c r="Y2123" i="9"/>
  <c r="V2123" i="9"/>
  <c r="S2123" i="9"/>
  <c r="P2123" i="9"/>
  <c r="M2123" i="9"/>
  <c r="J2123" i="9"/>
  <c r="Y2122" i="9"/>
  <c r="V2122" i="9"/>
  <c r="S2122" i="9"/>
  <c r="P2122" i="9"/>
  <c r="M2122" i="9"/>
  <c r="J2122" i="9"/>
  <c r="Y2121" i="9"/>
  <c r="V2121" i="9"/>
  <c r="S2121" i="9"/>
  <c r="P2121" i="9"/>
  <c r="M2121" i="9"/>
  <c r="J2121" i="9"/>
  <c r="Y2120" i="9"/>
  <c r="V2120" i="9"/>
  <c r="S2120" i="9"/>
  <c r="P2120" i="9"/>
  <c r="M2120" i="9"/>
  <c r="J2120" i="9"/>
  <c r="Y2119" i="9"/>
  <c r="V2119" i="9"/>
  <c r="S2119" i="9"/>
  <c r="P2119" i="9"/>
  <c r="M2119" i="9"/>
  <c r="J2119" i="9"/>
  <c r="Y2118" i="9"/>
  <c r="V2118" i="9"/>
  <c r="V2124" i="9" s="1"/>
  <c r="S2118" i="9"/>
  <c r="P2118" i="9"/>
  <c r="M2118" i="9"/>
  <c r="J2118" i="9"/>
  <c r="J2124" i="9" s="1"/>
  <c r="Y2117" i="9"/>
  <c r="Y2124" i="9" s="1"/>
  <c r="V2117" i="9"/>
  <c r="S2117" i="9"/>
  <c r="S2124" i="9" s="1"/>
  <c r="P2117" i="9"/>
  <c r="P2124" i="9" s="1"/>
  <c r="M2117" i="9"/>
  <c r="M2124" i="9" s="1"/>
  <c r="J2117" i="9"/>
  <c r="Y2115" i="9"/>
  <c r="V2115" i="9"/>
  <c r="S2115" i="9"/>
  <c r="P2115" i="9"/>
  <c r="M2115" i="9"/>
  <c r="J2115" i="9"/>
  <c r="Y2114" i="9"/>
  <c r="V2114" i="9"/>
  <c r="S2114" i="9"/>
  <c r="P2114" i="9"/>
  <c r="M2114" i="9"/>
  <c r="J2114" i="9"/>
  <c r="Y2113" i="9"/>
  <c r="V2113" i="9"/>
  <c r="S2113" i="9"/>
  <c r="P2113" i="9"/>
  <c r="M2113" i="9"/>
  <c r="J2113" i="9"/>
  <c r="Y2112" i="9"/>
  <c r="V2112" i="9"/>
  <c r="S2112" i="9"/>
  <c r="P2112" i="9"/>
  <c r="M2112" i="9"/>
  <c r="J2112" i="9"/>
  <c r="Y2111" i="9"/>
  <c r="V2111" i="9"/>
  <c r="S2111" i="9"/>
  <c r="P2111" i="9"/>
  <c r="M2111" i="9"/>
  <c r="J2111" i="9"/>
  <c r="Y2110" i="9"/>
  <c r="Y2116" i="9" s="1"/>
  <c r="V2110" i="9"/>
  <c r="S2110" i="9"/>
  <c r="P2110" i="9"/>
  <c r="M2110" i="9"/>
  <c r="M2116" i="9" s="1"/>
  <c r="J2110" i="9"/>
  <c r="Y2109" i="9"/>
  <c r="V2109" i="9"/>
  <c r="V2116" i="9" s="1"/>
  <c r="S2109" i="9"/>
  <c r="S2116" i="9" s="1"/>
  <c r="P2109" i="9"/>
  <c r="P2116" i="9" s="1"/>
  <c r="M2109" i="9"/>
  <c r="J2109" i="9"/>
  <c r="J2116" i="9" s="1"/>
  <c r="Y2107" i="9"/>
  <c r="V2107" i="9"/>
  <c r="S2107" i="9"/>
  <c r="P2107" i="9"/>
  <c r="M2107" i="9"/>
  <c r="J2107" i="9"/>
  <c r="Y2106" i="9"/>
  <c r="V2106" i="9"/>
  <c r="S2106" i="9"/>
  <c r="P2106" i="9"/>
  <c r="M2106" i="9"/>
  <c r="J2106" i="9"/>
  <c r="Y2105" i="9"/>
  <c r="V2105" i="9"/>
  <c r="S2105" i="9"/>
  <c r="P2105" i="9"/>
  <c r="M2105" i="9"/>
  <c r="J2105" i="9"/>
  <c r="Y2104" i="9"/>
  <c r="V2104" i="9"/>
  <c r="S2104" i="9"/>
  <c r="P2104" i="9"/>
  <c r="M2104" i="9"/>
  <c r="J2104" i="9"/>
  <c r="Y2103" i="9"/>
  <c r="V2103" i="9"/>
  <c r="S2103" i="9"/>
  <c r="P2103" i="9"/>
  <c r="M2103" i="9"/>
  <c r="J2103" i="9"/>
  <c r="Y2102" i="9"/>
  <c r="V2102" i="9"/>
  <c r="S2102" i="9"/>
  <c r="P2102" i="9"/>
  <c r="P2108" i="9" s="1"/>
  <c r="M2102" i="9"/>
  <c r="J2102" i="9"/>
  <c r="Y2101" i="9"/>
  <c r="Y2108" i="9" s="1"/>
  <c r="V2101" i="9"/>
  <c r="V2108" i="9" s="1"/>
  <c r="S2101" i="9"/>
  <c r="S2108" i="9" s="1"/>
  <c r="P2101" i="9"/>
  <c r="M2101" i="9"/>
  <c r="M2108" i="9" s="1"/>
  <c r="J2101" i="9"/>
  <c r="J2108" i="9" s="1"/>
  <c r="Y2099" i="9"/>
  <c r="V2099" i="9"/>
  <c r="S2099" i="9"/>
  <c r="P2099" i="9"/>
  <c r="M2099" i="9"/>
  <c r="J2099" i="9"/>
  <c r="Y2098" i="9"/>
  <c r="V2098" i="9"/>
  <c r="S2098" i="9"/>
  <c r="P2098" i="9"/>
  <c r="M2098" i="9"/>
  <c r="J2098" i="9"/>
  <c r="Y2097" i="9"/>
  <c r="V2097" i="9"/>
  <c r="S2097" i="9"/>
  <c r="P2097" i="9"/>
  <c r="M2097" i="9"/>
  <c r="J2097" i="9"/>
  <c r="Y2096" i="9"/>
  <c r="V2096" i="9"/>
  <c r="S2096" i="9"/>
  <c r="P2096" i="9"/>
  <c r="M2096" i="9"/>
  <c r="J2096" i="9"/>
  <c r="Y2095" i="9"/>
  <c r="V2095" i="9"/>
  <c r="S2095" i="9"/>
  <c r="P2095" i="9"/>
  <c r="M2095" i="9"/>
  <c r="J2095" i="9"/>
  <c r="Y2094" i="9"/>
  <c r="V2094" i="9"/>
  <c r="S2094" i="9"/>
  <c r="S2100" i="9" s="1"/>
  <c r="P2094" i="9"/>
  <c r="M2094" i="9"/>
  <c r="J2094" i="9"/>
  <c r="Y2093" i="9"/>
  <c r="Y2100" i="9" s="1"/>
  <c r="V2093" i="9"/>
  <c r="V2100" i="9" s="1"/>
  <c r="S2093" i="9"/>
  <c r="P2093" i="9"/>
  <c r="P2100" i="9" s="1"/>
  <c r="M2093" i="9"/>
  <c r="M2100" i="9" s="1"/>
  <c r="J2093" i="9"/>
  <c r="J2100" i="9" s="1"/>
  <c r="Y2091" i="9"/>
  <c r="V2091" i="9"/>
  <c r="S2091" i="9"/>
  <c r="P2091" i="9"/>
  <c r="M2091" i="9"/>
  <c r="J2091" i="9"/>
  <c r="Y2090" i="9"/>
  <c r="V2090" i="9"/>
  <c r="S2090" i="9"/>
  <c r="P2090" i="9"/>
  <c r="M2090" i="9"/>
  <c r="J2090" i="9"/>
  <c r="Y2089" i="9"/>
  <c r="V2089" i="9"/>
  <c r="S2089" i="9"/>
  <c r="P2089" i="9"/>
  <c r="M2089" i="9"/>
  <c r="J2089" i="9"/>
  <c r="Y2088" i="9"/>
  <c r="V2088" i="9"/>
  <c r="S2088" i="9"/>
  <c r="P2088" i="9"/>
  <c r="M2088" i="9"/>
  <c r="J2088" i="9"/>
  <c r="Y2087" i="9"/>
  <c r="V2087" i="9"/>
  <c r="S2087" i="9"/>
  <c r="P2087" i="9"/>
  <c r="M2087" i="9"/>
  <c r="J2087" i="9"/>
  <c r="Y2086" i="9"/>
  <c r="V2086" i="9"/>
  <c r="V2092" i="9" s="1"/>
  <c r="S2086" i="9"/>
  <c r="P2086" i="9"/>
  <c r="M2086" i="9"/>
  <c r="J2086" i="9"/>
  <c r="J2092" i="9" s="1"/>
  <c r="Y2085" i="9"/>
  <c r="Y2092" i="9" s="1"/>
  <c r="V2085" i="9"/>
  <c r="S2085" i="9"/>
  <c r="S2092" i="9" s="1"/>
  <c r="P2085" i="9"/>
  <c r="P2092" i="9" s="1"/>
  <c r="M2085" i="9"/>
  <c r="M2092" i="9" s="1"/>
  <c r="J2085" i="9"/>
  <c r="P2084" i="9"/>
  <c r="Y2083" i="9"/>
  <c r="V2083" i="9"/>
  <c r="S2083" i="9"/>
  <c r="P2083" i="9"/>
  <c r="M2083" i="9"/>
  <c r="J2083" i="9"/>
  <c r="Y2082" i="9"/>
  <c r="V2082" i="9"/>
  <c r="S2082" i="9"/>
  <c r="P2082" i="9"/>
  <c r="M2082" i="9"/>
  <c r="J2082" i="9"/>
  <c r="Y2081" i="9"/>
  <c r="V2081" i="9"/>
  <c r="S2081" i="9"/>
  <c r="P2081" i="9"/>
  <c r="M2081" i="9"/>
  <c r="J2081" i="9"/>
  <c r="Y2080" i="9"/>
  <c r="V2080" i="9"/>
  <c r="S2080" i="9"/>
  <c r="P2080" i="9"/>
  <c r="M2080" i="9"/>
  <c r="J2080" i="9"/>
  <c r="Y2079" i="9"/>
  <c r="V2079" i="9"/>
  <c r="S2079" i="9"/>
  <c r="P2079" i="9"/>
  <c r="M2079" i="9"/>
  <c r="J2079" i="9"/>
  <c r="Y2078" i="9"/>
  <c r="V2078" i="9"/>
  <c r="S2078" i="9"/>
  <c r="P2078" i="9"/>
  <c r="M2078" i="9"/>
  <c r="J2078" i="9"/>
  <c r="Y2077" i="9"/>
  <c r="Y2084" i="9" s="1"/>
  <c r="V2077" i="9"/>
  <c r="V2084" i="9" s="1"/>
  <c r="S2077" i="9"/>
  <c r="S2084" i="9" s="1"/>
  <c r="P2077" i="9"/>
  <c r="M2077" i="9"/>
  <c r="M2084" i="9" s="1"/>
  <c r="J2077" i="9"/>
  <c r="J2084" i="9" s="1"/>
  <c r="Y2075" i="9"/>
  <c r="V2075" i="9"/>
  <c r="S2075" i="9"/>
  <c r="P2075" i="9"/>
  <c r="M2075" i="9"/>
  <c r="J2075" i="9"/>
  <c r="Y2074" i="9"/>
  <c r="V2074" i="9"/>
  <c r="S2074" i="9"/>
  <c r="P2074" i="9"/>
  <c r="M2074" i="9"/>
  <c r="J2074" i="9"/>
  <c r="Y2073" i="9"/>
  <c r="V2073" i="9"/>
  <c r="S2073" i="9"/>
  <c r="P2073" i="9"/>
  <c r="M2073" i="9"/>
  <c r="J2073" i="9"/>
  <c r="Y2072" i="9"/>
  <c r="V2072" i="9"/>
  <c r="S2072" i="9"/>
  <c r="P2072" i="9"/>
  <c r="M2072" i="9"/>
  <c r="J2072" i="9"/>
  <c r="Y2071" i="9"/>
  <c r="V2071" i="9"/>
  <c r="S2071" i="9"/>
  <c r="P2071" i="9"/>
  <c r="M2071" i="9"/>
  <c r="J2071" i="9"/>
  <c r="Y2070" i="9"/>
  <c r="V2070" i="9"/>
  <c r="S2070" i="9"/>
  <c r="S2076" i="9" s="1"/>
  <c r="P2070" i="9"/>
  <c r="M2070" i="9"/>
  <c r="J2070" i="9"/>
  <c r="Y2069" i="9"/>
  <c r="Y2076" i="9" s="1"/>
  <c r="V2069" i="9"/>
  <c r="V2076" i="9" s="1"/>
  <c r="S2069" i="9"/>
  <c r="P2069" i="9"/>
  <c r="P2076" i="9" s="1"/>
  <c r="M2069" i="9"/>
  <c r="M2076" i="9" s="1"/>
  <c r="J2069" i="9"/>
  <c r="J2076" i="9" s="1"/>
  <c r="Y2067" i="9"/>
  <c r="V2067" i="9"/>
  <c r="S2067" i="9"/>
  <c r="P2067" i="9"/>
  <c r="M2067" i="9"/>
  <c r="J2067" i="9"/>
  <c r="Y2066" i="9"/>
  <c r="V2066" i="9"/>
  <c r="S2066" i="9"/>
  <c r="P2066" i="9"/>
  <c r="M2066" i="9"/>
  <c r="J2066" i="9"/>
  <c r="Y2065" i="9"/>
  <c r="V2065" i="9"/>
  <c r="S2065" i="9"/>
  <c r="P2065" i="9"/>
  <c r="M2065" i="9"/>
  <c r="J2065" i="9"/>
  <c r="Y2064" i="9"/>
  <c r="V2064" i="9"/>
  <c r="S2064" i="9"/>
  <c r="P2064" i="9"/>
  <c r="M2064" i="9"/>
  <c r="J2064" i="9"/>
  <c r="Y2063" i="9"/>
  <c r="V2063" i="9"/>
  <c r="S2063" i="9"/>
  <c r="P2063" i="9"/>
  <c r="M2063" i="9"/>
  <c r="J2063" i="9"/>
  <c r="Y2062" i="9"/>
  <c r="V2062" i="9"/>
  <c r="V2068" i="9" s="1"/>
  <c r="S2062" i="9"/>
  <c r="P2062" i="9"/>
  <c r="M2062" i="9"/>
  <c r="J2062" i="9"/>
  <c r="J2068" i="9" s="1"/>
  <c r="Y2061" i="9"/>
  <c r="Y2068" i="9" s="1"/>
  <c r="V2061" i="9"/>
  <c r="S2061" i="9"/>
  <c r="S2068" i="9" s="1"/>
  <c r="P2061" i="9"/>
  <c r="P2068" i="9" s="1"/>
  <c r="M2061" i="9"/>
  <c r="M2068" i="9" s="1"/>
  <c r="J2061" i="9"/>
  <c r="Y2059" i="9"/>
  <c r="V2059" i="9"/>
  <c r="S2059" i="9"/>
  <c r="P2059" i="9"/>
  <c r="M2059" i="9"/>
  <c r="J2059" i="9"/>
  <c r="Y2058" i="9"/>
  <c r="V2058" i="9"/>
  <c r="S2058" i="9"/>
  <c r="P2058" i="9"/>
  <c r="M2058" i="9"/>
  <c r="J2058" i="9"/>
  <c r="Y2057" i="9"/>
  <c r="V2057" i="9"/>
  <c r="S2057" i="9"/>
  <c r="P2057" i="9"/>
  <c r="M2057" i="9"/>
  <c r="J2057" i="9"/>
  <c r="Y2056" i="9"/>
  <c r="V2056" i="9"/>
  <c r="S2056" i="9"/>
  <c r="P2056" i="9"/>
  <c r="M2056" i="9"/>
  <c r="J2056" i="9"/>
  <c r="Y2055" i="9"/>
  <c r="V2055" i="9"/>
  <c r="S2055" i="9"/>
  <c r="P2055" i="9"/>
  <c r="M2055" i="9"/>
  <c r="J2055" i="9"/>
  <c r="Y2054" i="9"/>
  <c r="Y2060" i="9" s="1"/>
  <c r="V2054" i="9"/>
  <c r="S2054" i="9"/>
  <c r="P2054" i="9"/>
  <c r="M2054" i="9"/>
  <c r="M2060" i="9" s="1"/>
  <c r="J2054" i="9"/>
  <c r="Y2053" i="9"/>
  <c r="V2053" i="9"/>
  <c r="V2060" i="9" s="1"/>
  <c r="S2053" i="9"/>
  <c r="S2060" i="9" s="1"/>
  <c r="P2053" i="9"/>
  <c r="P2060" i="9" s="1"/>
  <c r="M2053" i="9"/>
  <c r="J2053" i="9"/>
  <c r="J2060" i="9" s="1"/>
  <c r="Y2051" i="9"/>
  <c r="V2051" i="9"/>
  <c r="S2051" i="9"/>
  <c r="P2051" i="9"/>
  <c r="M2051" i="9"/>
  <c r="J2051" i="9"/>
  <c r="Y2050" i="9"/>
  <c r="V2050" i="9"/>
  <c r="S2050" i="9"/>
  <c r="P2050" i="9"/>
  <c r="M2050" i="9"/>
  <c r="J2050" i="9"/>
  <c r="Y2049" i="9"/>
  <c r="V2049" i="9"/>
  <c r="S2049" i="9"/>
  <c r="P2049" i="9"/>
  <c r="M2049" i="9"/>
  <c r="J2049" i="9"/>
  <c r="Y2048" i="9"/>
  <c r="V2048" i="9"/>
  <c r="S2048" i="9"/>
  <c r="P2048" i="9"/>
  <c r="M2048" i="9"/>
  <c r="J2048" i="9"/>
  <c r="Y2047" i="9"/>
  <c r="V2047" i="9"/>
  <c r="S2047" i="9"/>
  <c r="P2047" i="9"/>
  <c r="M2047" i="9"/>
  <c r="J2047" i="9"/>
  <c r="Y2046" i="9"/>
  <c r="V2046" i="9"/>
  <c r="S2046" i="9"/>
  <c r="P2046" i="9"/>
  <c r="P2052" i="9" s="1"/>
  <c r="M2046" i="9"/>
  <c r="J2046" i="9"/>
  <c r="Y2045" i="9"/>
  <c r="Y2052" i="9" s="1"/>
  <c r="V2045" i="9"/>
  <c r="V2052" i="9" s="1"/>
  <c r="S2045" i="9"/>
  <c r="S2052" i="9" s="1"/>
  <c r="P2045" i="9"/>
  <c r="M2045" i="9"/>
  <c r="M2052" i="9" s="1"/>
  <c r="J2045" i="9"/>
  <c r="J2052" i="9" s="1"/>
  <c r="Y2043" i="9"/>
  <c r="V2043" i="9"/>
  <c r="S2043" i="9"/>
  <c r="P2043" i="9"/>
  <c r="M2043" i="9"/>
  <c r="J2043" i="9"/>
  <c r="Y2042" i="9"/>
  <c r="V2042" i="9"/>
  <c r="S2042" i="9"/>
  <c r="P2042" i="9"/>
  <c r="M2042" i="9"/>
  <c r="J2042" i="9"/>
  <c r="Y2041" i="9"/>
  <c r="V2041" i="9"/>
  <c r="S2041" i="9"/>
  <c r="P2041" i="9"/>
  <c r="M2041" i="9"/>
  <c r="J2041" i="9"/>
  <c r="Y2040" i="9"/>
  <c r="V2040" i="9"/>
  <c r="S2040" i="9"/>
  <c r="P2040" i="9"/>
  <c r="M2040" i="9"/>
  <c r="J2040" i="9"/>
  <c r="Y2039" i="9"/>
  <c r="V2039" i="9"/>
  <c r="S2039" i="9"/>
  <c r="P2039" i="9"/>
  <c r="M2039" i="9"/>
  <c r="J2039" i="9"/>
  <c r="Y2038" i="9"/>
  <c r="V2038" i="9"/>
  <c r="S2038" i="9"/>
  <c r="S2044" i="9" s="1"/>
  <c r="P2038" i="9"/>
  <c r="M2038" i="9"/>
  <c r="J2038" i="9"/>
  <c r="Y2037" i="9"/>
  <c r="Y2044" i="9" s="1"/>
  <c r="V2037" i="9"/>
  <c r="V2044" i="9" s="1"/>
  <c r="S2037" i="9"/>
  <c r="P2037" i="9"/>
  <c r="P2044" i="9" s="1"/>
  <c r="M2037" i="9"/>
  <c r="M2044" i="9" s="1"/>
  <c r="J2037" i="9"/>
  <c r="J2044" i="9" s="1"/>
  <c r="Y2035" i="9"/>
  <c r="V2035" i="9"/>
  <c r="S2035" i="9"/>
  <c r="P2035" i="9"/>
  <c r="M2035" i="9"/>
  <c r="J2035" i="9"/>
  <c r="Y2034" i="9"/>
  <c r="V2034" i="9"/>
  <c r="S2034" i="9"/>
  <c r="P2034" i="9"/>
  <c r="M2034" i="9"/>
  <c r="J2034" i="9"/>
  <c r="Y2033" i="9"/>
  <c r="V2033" i="9"/>
  <c r="S2033" i="9"/>
  <c r="P2033" i="9"/>
  <c r="M2033" i="9"/>
  <c r="J2033" i="9"/>
  <c r="Y2032" i="9"/>
  <c r="V2032" i="9"/>
  <c r="S2032" i="9"/>
  <c r="P2032" i="9"/>
  <c r="M2032" i="9"/>
  <c r="J2032" i="9"/>
  <c r="Y2031" i="9"/>
  <c r="V2031" i="9"/>
  <c r="S2031" i="9"/>
  <c r="P2031" i="9"/>
  <c r="M2031" i="9"/>
  <c r="J2031" i="9"/>
  <c r="Y2030" i="9"/>
  <c r="V2030" i="9"/>
  <c r="V2036" i="9" s="1"/>
  <c r="S2030" i="9"/>
  <c r="P2030" i="9"/>
  <c r="M2030" i="9"/>
  <c r="J2030" i="9"/>
  <c r="J2036" i="9" s="1"/>
  <c r="Y2029" i="9"/>
  <c r="Y2036" i="9" s="1"/>
  <c r="V2029" i="9"/>
  <c r="S2029" i="9"/>
  <c r="S2036" i="9" s="1"/>
  <c r="P2029" i="9"/>
  <c r="P2036" i="9" s="1"/>
  <c r="M2029" i="9"/>
  <c r="M2036" i="9" s="1"/>
  <c r="J2029" i="9"/>
  <c r="Y2027" i="9"/>
  <c r="V2027" i="9"/>
  <c r="S2027" i="9"/>
  <c r="P2027" i="9"/>
  <c r="M2027" i="9"/>
  <c r="J2027" i="9"/>
  <c r="Y2026" i="9"/>
  <c r="V2026" i="9"/>
  <c r="S2026" i="9"/>
  <c r="P2026" i="9"/>
  <c r="M2026" i="9"/>
  <c r="J2026" i="9"/>
  <c r="Y2025" i="9"/>
  <c r="V2025" i="9"/>
  <c r="S2025" i="9"/>
  <c r="P2025" i="9"/>
  <c r="M2025" i="9"/>
  <c r="J2025" i="9"/>
  <c r="Y2024" i="9"/>
  <c r="V2024" i="9"/>
  <c r="S2024" i="9"/>
  <c r="P2024" i="9"/>
  <c r="M2024" i="9"/>
  <c r="J2024" i="9"/>
  <c r="Y2023" i="9"/>
  <c r="V2023" i="9"/>
  <c r="S2023" i="9"/>
  <c r="P2023" i="9"/>
  <c r="M2023" i="9"/>
  <c r="J2023" i="9"/>
  <c r="Y2022" i="9"/>
  <c r="V2022" i="9"/>
  <c r="S2022" i="9"/>
  <c r="P2022" i="9"/>
  <c r="P2028" i="9" s="1"/>
  <c r="M2022" i="9"/>
  <c r="J2022" i="9"/>
  <c r="Y2021" i="9"/>
  <c r="Y2028" i="9" s="1"/>
  <c r="V2021" i="9"/>
  <c r="V2028" i="9" s="1"/>
  <c r="S2021" i="9"/>
  <c r="S2028" i="9" s="1"/>
  <c r="P2021" i="9"/>
  <c r="M2021" i="9"/>
  <c r="M2028" i="9" s="1"/>
  <c r="J2021" i="9"/>
  <c r="J2028" i="9" s="1"/>
  <c r="Y2019" i="9"/>
  <c r="V2019" i="9"/>
  <c r="S2019" i="9"/>
  <c r="P2019" i="9"/>
  <c r="M2019" i="9"/>
  <c r="J2019" i="9"/>
  <c r="Y2018" i="9"/>
  <c r="V2018" i="9"/>
  <c r="S2018" i="9"/>
  <c r="P2018" i="9"/>
  <c r="M2018" i="9"/>
  <c r="J2018" i="9"/>
  <c r="Y2017" i="9"/>
  <c r="V2017" i="9"/>
  <c r="S2017" i="9"/>
  <c r="P2017" i="9"/>
  <c r="M2017" i="9"/>
  <c r="J2017" i="9"/>
  <c r="Y2016" i="9"/>
  <c r="V2016" i="9"/>
  <c r="S2016" i="9"/>
  <c r="P2016" i="9"/>
  <c r="M2016" i="9"/>
  <c r="J2016" i="9"/>
  <c r="Y2015" i="9"/>
  <c r="V2015" i="9"/>
  <c r="S2015" i="9"/>
  <c r="P2015" i="9"/>
  <c r="M2015" i="9"/>
  <c r="J2015" i="9"/>
  <c r="Y2014" i="9"/>
  <c r="V2014" i="9"/>
  <c r="S2014" i="9"/>
  <c r="S2020" i="9" s="1"/>
  <c r="P2014" i="9"/>
  <c r="M2014" i="9"/>
  <c r="J2014" i="9"/>
  <c r="Y2013" i="9"/>
  <c r="Y2020" i="9" s="1"/>
  <c r="V2013" i="9"/>
  <c r="V2020" i="9" s="1"/>
  <c r="S2013" i="9"/>
  <c r="P2013" i="9"/>
  <c r="P2020" i="9" s="1"/>
  <c r="M2013" i="9"/>
  <c r="M2020" i="9" s="1"/>
  <c r="J2013" i="9"/>
  <c r="J2020" i="9" s="1"/>
  <c r="Y2011" i="9"/>
  <c r="V2011" i="9"/>
  <c r="S2011" i="9"/>
  <c r="P2011" i="9"/>
  <c r="M2011" i="9"/>
  <c r="J2011" i="9"/>
  <c r="Y2010" i="9"/>
  <c r="V2010" i="9"/>
  <c r="S2010" i="9"/>
  <c r="P2010" i="9"/>
  <c r="M2010" i="9"/>
  <c r="J2010" i="9"/>
  <c r="Y2009" i="9"/>
  <c r="V2009" i="9"/>
  <c r="S2009" i="9"/>
  <c r="P2009" i="9"/>
  <c r="M2009" i="9"/>
  <c r="J2009" i="9"/>
  <c r="Y2008" i="9"/>
  <c r="V2008" i="9"/>
  <c r="S2008" i="9"/>
  <c r="P2008" i="9"/>
  <c r="M2008" i="9"/>
  <c r="J2008" i="9"/>
  <c r="Y2007" i="9"/>
  <c r="V2007" i="9"/>
  <c r="S2007" i="9"/>
  <c r="P2007" i="9"/>
  <c r="M2007" i="9"/>
  <c r="J2007" i="9"/>
  <c r="Y2006" i="9"/>
  <c r="V2006" i="9"/>
  <c r="V2012" i="9" s="1"/>
  <c r="S2006" i="9"/>
  <c r="P2006" i="9"/>
  <c r="M2006" i="9"/>
  <c r="J2006" i="9"/>
  <c r="J2012" i="9" s="1"/>
  <c r="Y2005" i="9"/>
  <c r="Y2012" i="9" s="1"/>
  <c r="V2005" i="9"/>
  <c r="S2005" i="9"/>
  <c r="S2012" i="9" s="1"/>
  <c r="P2005" i="9"/>
  <c r="P2012" i="9" s="1"/>
  <c r="M2005" i="9"/>
  <c r="M2012" i="9" s="1"/>
  <c r="J2005" i="9"/>
  <c r="Y2003" i="9"/>
  <c r="V2003" i="9"/>
  <c r="S2003" i="9"/>
  <c r="P2003" i="9"/>
  <c r="M2003" i="9"/>
  <c r="J2003" i="9"/>
  <c r="Y2002" i="9"/>
  <c r="V2002" i="9"/>
  <c r="S2002" i="9"/>
  <c r="P2002" i="9"/>
  <c r="M2002" i="9"/>
  <c r="J2002" i="9"/>
  <c r="Y2001" i="9"/>
  <c r="V2001" i="9"/>
  <c r="S2001" i="9"/>
  <c r="P2001" i="9"/>
  <c r="M2001" i="9"/>
  <c r="J2001" i="9"/>
  <c r="Y2000" i="9"/>
  <c r="V2000" i="9"/>
  <c r="S2000" i="9"/>
  <c r="P2000" i="9"/>
  <c r="M2000" i="9"/>
  <c r="J2000" i="9"/>
  <c r="Y1999" i="9"/>
  <c r="V1999" i="9"/>
  <c r="S1999" i="9"/>
  <c r="P1999" i="9"/>
  <c r="M1999" i="9"/>
  <c r="J1999" i="9"/>
  <c r="Y1998" i="9"/>
  <c r="Y2004" i="9" s="1"/>
  <c r="V1998" i="9"/>
  <c r="S1998" i="9"/>
  <c r="P1998" i="9"/>
  <c r="M1998" i="9"/>
  <c r="M2004" i="9" s="1"/>
  <c r="J1998" i="9"/>
  <c r="Y1997" i="9"/>
  <c r="V1997" i="9"/>
  <c r="V2004" i="9" s="1"/>
  <c r="S1997" i="9"/>
  <c r="S2004" i="9" s="1"/>
  <c r="P1997" i="9"/>
  <c r="P2004" i="9" s="1"/>
  <c r="M1997" i="9"/>
  <c r="J1997" i="9"/>
  <c r="J2004" i="9" s="1"/>
  <c r="Y1995" i="9"/>
  <c r="V1995" i="9"/>
  <c r="S1995" i="9"/>
  <c r="P1995" i="9"/>
  <c r="M1995" i="9"/>
  <c r="J1995" i="9"/>
  <c r="Y1994" i="9"/>
  <c r="V1994" i="9"/>
  <c r="S1994" i="9"/>
  <c r="P1994" i="9"/>
  <c r="M1994" i="9"/>
  <c r="J1994" i="9"/>
  <c r="Y1993" i="9"/>
  <c r="V1993" i="9"/>
  <c r="S1993" i="9"/>
  <c r="P1993" i="9"/>
  <c r="M1993" i="9"/>
  <c r="J1993" i="9"/>
  <c r="Y1992" i="9"/>
  <c r="V1992" i="9"/>
  <c r="S1992" i="9"/>
  <c r="P1992" i="9"/>
  <c r="M1992" i="9"/>
  <c r="J1992" i="9"/>
  <c r="Y1991" i="9"/>
  <c r="V1991" i="9"/>
  <c r="S1991" i="9"/>
  <c r="P1991" i="9"/>
  <c r="M1991" i="9"/>
  <c r="J1991" i="9"/>
  <c r="Y1990" i="9"/>
  <c r="V1990" i="9"/>
  <c r="S1990" i="9"/>
  <c r="P1990" i="9"/>
  <c r="P1996" i="9" s="1"/>
  <c r="M1990" i="9"/>
  <c r="J1990" i="9"/>
  <c r="Y1989" i="9"/>
  <c r="Y1996" i="9" s="1"/>
  <c r="V1989" i="9"/>
  <c r="V1996" i="9" s="1"/>
  <c r="S1989" i="9"/>
  <c r="S1996" i="9" s="1"/>
  <c r="P1989" i="9"/>
  <c r="M1989" i="9"/>
  <c r="M1996" i="9" s="1"/>
  <c r="J1989" i="9"/>
  <c r="J1996" i="9" s="1"/>
  <c r="Y1987" i="9"/>
  <c r="V1987" i="9"/>
  <c r="S1987" i="9"/>
  <c r="P1987" i="9"/>
  <c r="M1987" i="9"/>
  <c r="J1987" i="9"/>
  <c r="Y1986" i="9"/>
  <c r="V1986" i="9"/>
  <c r="S1986" i="9"/>
  <c r="P1986" i="9"/>
  <c r="M1986" i="9"/>
  <c r="J1986" i="9"/>
  <c r="Y1985" i="9"/>
  <c r="V1985" i="9"/>
  <c r="S1985" i="9"/>
  <c r="P1985" i="9"/>
  <c r="M1985" i="9"/>
  <c r="J1985" i="9"/>
  <c r="Y1984" i="9"/>
  <c r="V1984" i="9"/>
  <c r="S1984" i="9"/>
  <c r="P1984" i="9"/>
  <c r="M1984" i="9"/>
  <c r="J1984" i="9"/>
  <c r="Y1983" i="9"/>
  <c r="V1983" i="9"/>
  <c r="S1983" i="9"/>
  <c r="P1983" i="9"/>
  <c r="M1983" i="9"/>
  <c r="J1983" i="9"/>
  <c r="Y1982" i="9"/>
  <c r="V1982" i="9"/>
  <c r="S1982" i="9"/>
  <c r="S1988" i="9" s="1"/>
  <c r="P1982" i="9"/>
  <c r="M1982" i="9"/>
  <c r="J1982" i="9"/>
  <c r="Y1981" i="9"/>
  <c r="Y1988" i="9" s="1"/>
  <c r="V1981" i="9"/>
  <c r="V1988" i="9" s="1"/>
  <c r="S1981" i="9"/>
  <c r="P1981" i="9"/>
  <c r="P1988" i="9" s="1"/>
  <c r="M1981" i="9"/>
  <c r="M1988" i="9" s="1"/>
  <c r="J1981" i="9"/>
  <c r="J1988" i="9" s="1"/>
  <c r="Y1979" i="9"/>
  <c r="V1979" i="9"/>
  <c r="S1979" i="9"/>
  <c r="P1979" i="9"/>
  <c r="M1979" i="9"/>
  <c r="J1979" i="9"/>
  <c r="Y1978" i="9"/>
  <c r="V1978" i="9"/>
  <c r="S1978" i="9"/>
  <c r="P1978" i="9"/>
  <c r="M1978" i="9"/>
  <c r="J1978" i="9"/>
  <c r="Y1977" i="9"/>
  <c r="V1977" i="9"/>
  <c r="S1977" i="9"/>
  <c r="P1977" i="9"/>
  <c r="M1977" i="9"/>
  <c r="J1977" i="9"/>
  <c r="Y1976" i="9"/>
  <c r="V1976" i="9"/>
  <c r="S1976" i="9"/>
  <c r="P1976" i="9"/>
  <c r="M1976" i="9"/>
  <c r="J1976" i="9"/>
  <c r="Y1975" i="9"/>
  <c r="V1975" i="9"/>
  <c r="S1975" i="9"/>
  <c r="P1975" i="9"/>
  <c r="M1975" i="9"/>
  <c r="J1975" i="9"/>
  <c r="Y1974" i="9"/>
  <c r="V1974" i="9"/>
  <c r="V1980" i="9" s="1"/>
  <c r="S1974" i="9"/>
  <c r="P1974" i="9"/>
  <c r="M1974" i="9"/>
  <c r="J1974" i="9"/>
  <c r="J1980" i="9" s="1"/>
  <c r="Y1973" i="9"/>
  <c r="Y1980" i="9" s="1"/>
  <c r="V1973" i="9"/>
  <c r="S1973" i="9"/>
  <c r="S1980" i="9" s="1"/>
  <c r="P1973" i="9"/>
  <c r="P1980" i="9" s="1"/>
  <c r="M1973" i="9"/>
  <c r="M1980" i="9" s="1"/>
  <c r="J1973" i="9"/>
  <c r="Y1971" i="9"/>
  <c r="V1971" i="9"/>
  <c r="S1971" i="9"/>
  <c r="P1971" i="9"/>
  <c r="M1971" i="9"/>
  <c r="J1971" i="9"/>
  <c r="Y1970" i="9"/>
  <c r="V1970" i="9"/>
  <c r="S1970" i="9"/>
  <c r="P1970" i="9"/>
  <c r="M1970" i="9"/>
  <c r="J1970" i="9"/>
  <c r="Y1969" i="9"/>
  <c r="V1969" i="9"/>
  <c r="S1969" i="9"/>
  <c r="P1969" i="9"/>
  <c r="M1969" i="9"/>
  <c r="J1969" i="9"/>
  <c r="Y1968" i="9"/>
  <c r="V1968" i="9"/>
  <c r="S1968" i="9"/>
  <c r="P1968" i="9"/>
  <c r="M1968" i="9"/>
  <c r="J1968" i="9"/>
  <c r="Y1967" i="9"/>
  <c r="V1967" i="9"/>
  <c r="S1967" i="9"/>
  <c r="P1967" i="9"/>
  <c r="M1967" i="9"/>
  <c r="J1967" i="9"/>
  <c r="Y1966" i="9"/>
  <c r="V1966" i="9"/>
  <c r="S1966" i="9"/>
  <c r="S1972" i="9" s="1"/>
  <c r="P1966" i="9"/>
  <c r="P1972" i="9" s="1"/>
  <c r="M1966" i="9"/>
  <c r="J1966" i="9"/>
  <c r="Y1965" i="9"/>
  <c r="Y1972" i="9" s="1"/>
  <c r="V1965" i="9"/>
  <c r="V1972" i="9" s="1"/>
  <c r="S1965" i="9"/>
  <c r="P1965" i="9"/>
  <c r="M1965" i="9"/>
  <c r="M1972" i="9" s="1"/>
  <c r="J1965" i="9"/>
  <c r="J1972" i="9" s="1"/>
  <c r="Y1963" i="9"/>
  <c r="V1963" i="9"/>
  <c r="S1963" i="9"/>
  <c r="P1963" i="9"/>
  <c r="M1963" i="9"/>
  <c r="J1963" i="9"/>
  <c r="Y1962" i="9"/>
  <c r="V1962" i="9"/>
  <c r="S1962" i="9"/>
  <c r="P1962" i="9"/>
  <c r="M1962" i="9"/>
  <c r="J1962" i="9"/>
  <c r="Y1961" i="9"/>
  <c r="V1961" i="9"/>
  <c r="S1961" i="9"/>
  <c r="P1961" i="9"/>
  <c r="M1961" i="9"/>
  <c r="J1961" i="9"/>
  <c r="Y1960" i="9"/>
  <c r="V1960" i="9"/>
  <c r="S1960" i="9"/>
  <c r="P1960" i="9"/>
  <c r="M1960" i="9"/>
  <c r="J1960" i="9"/>
  <c r="Y1959" i="9"/>
  <c r="V1959" i="9"/>
  <c r="S1959" i="9"/>
  <c r="P1959" i="9"/>
  <c r="M1959" i="9"/>
  <c r="J1959" i="9"/>
  <c r="Y1958" i="9"/>
  <c r="V1958" i="9"/>
  <c r="V1964" i="9" s="1"/>
  <c r="S1958" i="9"/>
  <c r="S1964" i="9" s="1"/>
  <c r="P1958" i="9"/>
  <c r="M1958" i="9"/>
  <c r="J1958" i="9"/>
  <c r="J1964" i="9" s="1"/>
  <c r="Y1957" i="9"/>
  <c r="Y1964" i="9" s="1"/>
  <c r="V1957" i="9"/>
  <c r="S1957" i="9"/>
  <c r="P1957" i="9"/>
  <c r="P1964" i="9" s="1"/>
  <c r="M1957" i="9"/>
  <c r="M1964" i="9" s="1"/>
  <c r="J1957" i="9"/>
  <c r="Y1955" i="9"/>
  <c r="V1955" i="9"/>
  <c r="S1955" i="9"/>
  <c r="P1955" i="9"/>
  <c r="M1955" i="9"/>
  <c r="J1955" i="9"/>
  <c r="Y1954" i="9"/>
  <c r="V1954" i="9"/>
  <c r="S1954" i="9"/>
  <c r="P1954" i="9"/>
  <c r="M1954" i="9"/>
  <c r="J1954" i="9"/>
  <c r="Y1953" i="9"/>
  <c r="V1953" i="9"/>
  <c r="S1953" i="9"/>
  <c r="P1953" i="9"/>
  <c r="M1953" i="9"/>
  <c r="J1953" i="9"/>
  <c r="Y1952" i="9"/>
  <c r="V1952" i="9"/>
  <c r="S1952" i="9"/>
  <c r="P1952" i="9"/>
  <c r="M1952" i="9"/>
  <c r="J1952" i="9"/>
  <c r="Y1951" i="9"/>
  <c r="V1951" i="9"/>
  <c r="S1951" i="9"/>
  <c r="P1951" i="9"/>
  <c r="M1951" i="9"/>
  <c r="J1951" i="9"/>
  <c r="Y1950" i="9"/>
  <c r="Y1956" i="9" s="1"/>
  <c r="V1950" i="9"/>
  <c r="V1956" i="9" s="1"/>
  <c r="S1950" i="9"/>
  <c r="P1950" i="9"/>
  <c r="M1950" i="9"/>
  <c r="M1956" i="9" s="1"/>
  <c r="J1950" i="9"/>
  <c r="J1956" i="9" s="1"/>
  <c r="Y1949" i="9"/>
  <c r="V1949" i="9"/>
  <c r="S1949" i="9"/>
  <c r="S1956" i="9" s="1"/>
  <c r="P1949" i="9"/>
  <c r="P1956" i="9" s="1"/>
  <c r="M1949" i="9"/>
  <c r="J1949" i="9"/>
  <c r="Y1947" i="9"/>
  <c r="V1947" i="9"/>
  <c r="S1947" i="9"/>
  <c r="P1947" i="9"/>
  <c r="M1947" i="9"/>
  <c r="J1947" i="9"/>
  <c r="Y1946" i="9"/>
  <c r="V1946" i="9"/>
  <c r="S1946" i="9"/>
  <c r="P1946" i="9"/>
  <c r="M1946" i="9"/>
  <c r="J1946" i="9"/>
  <c r="Y1945" i="9"/>
  <c r="V1945" i="9"/>
  <c r="S1945" i="9"/>
  <c r="P1945" i="9"/>
  <c r="M1945" i="9"/>
  <c r="J1945" i="9"/>
  <c r="Y1944" i="9"/>
  <c r="V1944" i="9"/>
  <c r="S1944" i="9"/>
  <c r="P1944" i="9"/>
  <c r="M1944" i="9"/>
  <c r="J1944" i="9"/>
  <c r="Y1943" i="9"/>
  <c r="V1943" i="9"/>
  <c r="S1943" i="9"/>
  <c r="P1943" i="9"/>
  <c r="M1943" i="9"/>
  <c r="J1943" i="9"/>
  <c r="Y1942" i="9"/>
  <c r="Y1948" i="9" s="1"/>
  <c r="V1942" i="9"/>
  <c r="S1942" i="9"/>
  <c r="P1942" i="9"/>
  <c r="P1948" i="9" s="1"/>
  <c r="M1942" i="9"/>
  <c r="M1948" i="9" s="1"/>
  <c r="J1942" i="9"/>
  <c r="Y1941" i="9"/>
  <c r="V1941" i="9"/>
  <c r="V1948" i="9" s="1"/>
  <c r="S1941" i="9"/>
  <c r="S1948" i="9" s="1"/>
  <c r="P1941" i="9"/>
  <c r="M1941" i="9"/>
  <c r="J1941" i="9"/>
  <c r="J1948" i="9" s="1"/>
  <c r="Y1939" i="9"/>
  <c r="V1939" i="9"/>
  <c r="S1939" i="9"/>
  <c r="P1939" i="9"/>
  <c r="M1939" i="9"/>
  <c r="J1939" i="9"/>
  <c r="Y1938" i="9"/>
  <c r="V1938" i="9"/>
  <c r="S1938" i="9"/>
  <c r="P1938" i="9"/>
  <c r="M1938" i="9"/>
  <c r="J1938" i="9"/>
  <c r="Y1937" i="9"/>
  <c r="V1937" i="9"/>
  <c r="S1937" i="9"/>
  <c r="P1937" i="9"/>
  <c r="M1937" i="9"/>
  <c r="J1937" i="9"/>
  <c r="Y1936" i="9"/>
  <c r="V1936" i="9"/>
  <c r="S1936" i="9"/>
  <c r="P1936" i="9"/>
  <c r="M1936" i="9"/>
  <c r="J1936" i="9"/>
  <c r="Y1935" i="9"/>
  <c r="V1935" i="9"/>
  <c r="S1935" i="9"/>
  <c r="P1935" i="9"/>
  <c r="M1935" i="9"/>
  <c r="J1935" i="9"/>
  <c r="Y1934" i="9"/>
  <c r="V1934" i="9"/>
  <c r="S1934" i="9"/>
  <c r="S1940" i="9" s="1"/>
  <c r="P1934" i="9"/>
  <c r="P1940" i="9" s="1"/>
  <c r="M1934" i="9"/>
  <c r="J1934" i="9"/>
  <c r="Y1933" i="9"/>
  <c r="Y1940" i="9" s="1"/>
  <c r="V1933" i="9"/>
  <c r="V1940" i="9" s="1"/>
  <c r="S1933" i="9"/>
  <c r="P1933" i="9"/>
  <c r="M1933" i="9"/>
  <c r="M1940" i="9" s="1"/>
  <c r="J1933" i="9"/>
  <c r="J1940" i="9" s="1"/>
  <c r="Y1931" i="9"/>
  <c r="V1931" i="9"/>
  <c r="S1931" i="9"/>
  <c r="P1931" i="9"/>
  <c r="M1931" i="9"/>
  <c r="J1931" i="9"/>
  <c r="Y1930" i="9"/>
  <c r="V1930" i="9"/>
  <c r="S1930" i="9"/>
  <c r="P1930" i="9"/>
  <c r="M1930" i="9"/>
  <c r="J1930" i="9"/>
  <c r="Y1929" i="9"/>
  <c r="V1929" i="9"/>
  <c r="S1929" i="9"/>
  <c r="P1929" i="9"/>
  <c r="M1929" i="9"/>
  <c r="J1929" i="9"/>
  <c r="Y1928" i="9"/>
  <c r="V1928" i="9"/>
  <c r="S1928" i="9"/>
  <c r="P1928" i="9"/>
  <c r="M1928" i="9"/>
  <c r="J1928" i="9"/>
  <c r="Y1927" i="9"/>
  <c r="V1927" i="9"/>
  <c r="S1927" i="9"/>
  <c r="P1927" i="9"/>
  <c r="M1927" i="9"/>
  <c r="J1927" i="9"/>
  <c r="Y1926" i="9"/>
  <c r="V1926" i="9"/>
  <c r="V1932" i="9" s="1"/>
  <c r="S1926" i="9"/>
  <c r="S1932" i="9" s="1"/>
  <c r="P1926" i="9"/>
  <c r="M1926" i="9"/>
  <c r="J1926" i="9"/>
  <c r="J1932" i="9" s="1"/>
  <c r="Y1925" i="9"/>
  <c r="Y1932" i="9" s="1"/>
  <c r="V1925" i="9"/>
  <c r="S1925" i="9"/>
  <c r="P1925" i="9"/>
  <c r="P1932" i="9" s="1"/>
  <c r="M1925" i="9"/>
  <c r="M1932" i="9" s="1"/>
  <c r="J1925" i="9"/>
  <c r="Y1923" i="9"/>
  <c r="V1923" i="9"/>
  <c r="S1923" i="9"/>
  <c r="P1923" i="9"/>
  <c r="M1923" i="9"/>
  <c r="J1923" i="9"/>
  <c r="Y1922" i="9"/>
  <c r="V1922" i="9"/>
  <c r="S1922" i="9"/>
  <c r="P1922" i="9"/>
  <c r="M1922" i="9"/>
  <c r="J1922" i="9"/>
  <c r="Y1921" i="9"/>
  <c r="V1921" i="9"/>
  <c r="S1921" i="9"/>
  <c r="P1921" i="9"/>
  <c r="M1921" i="9"/>
  <c r="J1921" i="9"/>
  <c r="Y1920" i="9"/>
  <c r="V1920" i="9"/>
  <c r="S1920" i="9"/>
  <c r="P1920" i="9"/>
  <c r="M1920" i="9"/>
  <c r="J1920" i="9"/>
  <c r="Y1919" i="9"/>
  <c r="V1919" i="9"/>
  <c r="S1919" i="9"/>
  <c r="P1919" i="9"/>
  <c r="M1919" i="9"/>
  <c r="J1919" i="9"/>
  <c r="Y1918" i="9"/>
  <c r="Y1924" i="9" s="1"/>
  <c r="V1918" i="9"/>
  <c r="V1924" i="9" s="1"/>
  <c r="S1918" i="9"/>
  <c r="P1918" i="9"/>
  <c r="M1918" i="9"/>
  <c r="M1924" i="9" s="1"/>
  <c r="J1918" i="9"/>
  <c r="J1924" i="9" s="1"/>
  <c r="Y1917" i="9"/>
  <c r="V1917" i="9"/>
  <c r="S1917" i="9"/>
  <c r="S1924" i="9" s="1"/>
  <c r="P1917" i="9"/>
  <c r="P1924" i="9" s="1"/>
  <c r="M1917" i="9"/>
  <c r="J1917" i="9"/>
  <c r="Y1915" i="9"/>
  <c r="V1915" i="9"/>
  <c r="S1915" i="9"/>
  <c r="P1915" i="9"/>
  <c r="M1915" i="9"/>
  <c r="J1915" i="9"/>
  <c r="Y1914" i="9"/>
  <c r="V1914" i="9"/>
  <c r="S1914" i="9"/>
  <c r="P1914" i="9"/>
  <c r="M1914" i="9"/>
  <c r="J1914" i="9"/>
  <c r="Y1913" i="9"/>
  <c r="V1913" i="9"/>
  <c r="S1913" i="9"/>
  <c r="P1913" i="9"/>
  <c r="M1913" i="9"/>
  <c r="J1913" i="9"/>
  <c r="Y1912" i="9"/>
  <c r="V1912" i="9"/>
  <c r="S1912" i="9"/>
  <c r="P1912" i="9"/>
  <c r="M1912" i="9"/>
  <c r="J1912" i="9"/>
  <c r="Y1911" i="9"/>
  <c r="V1911" i="9"/>
  <c r="S1911" i="9"/>
  <c r="P1911" i="9"/>
  <c r="M1911" i="9"/>
  <c r="J1911" i="9"/>
  <c r="Y1910" i="9"/>
  <c r="V1910" i="9"/>
  <c r="S1910" i="9"/>
  <c r="S1916" i="9" s="1"/>
  <c r="P1910" i="9"/>
  <c r="P1916" i="9" s="1"/>
  <c r="M1910" i="9"/>
  <c r="J1910" i="9"/>
  <c r="Y1909" i="9"/>
  <c r="Y1916" i="9" s="1"/>
  <c r="V1909" i="9"/>
  <c r="V1916" i="9" s="1"/>
  <c r="S1909" i="9"/>
  <c r="P1909" i="9"/>
  <c r="M1909" i="9"/>
  <c r="M1916" i="9" s="1"/>
  <c r="J1909" i="9"/>
  <c r="J1916" i="9" s="1"/>
  <c r="Y1907" i="9"/>
  <c r="V1907" i="9"/>
  <c r="S1907" i="9"/>
  <c r="P1907" i="9"/>
  <c r="M1907" i="9"/>
  <c r="J1907" i="9"/>
  <c r="Y1906" i="9"/>
  <c r="V1906" i="9"/>
  <c r="S1906" i="9"/>
  <c r="P1906" i="9"/>
  <c r="M1906" i="9"/>
  <c r="J1906" i="9"/>
  <c r="Y1905" i="9"/>
  <c r="V1905" i="9"/>
  <c r="S1905" i="9"/>
  <c r="P1905" i="9"/>
  <c r="M1905" i="9"/>
  <c r="J1905" i="9"/>
  <c r="Y1904" i="9"/>
  <c r="V1904" i="9"/>
  <c r="S1904" i="9"/>
  <c r="P1904" i="9"/>
  <c r="M1904" i="9"/>
  <c r="J1904" i="9"/>
  <c r="Y1903" i="9"/>
  <c r="V1903" i="9"/>
  <c r="S1903" i="9"/>
  <c r="P1903" i="9"/>
  <c r="M1903" i="9"/>
  <c r="J1903" i="9"/>
  <c r="Y1902" i="9"/>
  <c r="V1902" i="9"/>
  <c r="V1908" i="9" s="1"/>
  <c r="S1902" i="9"/>
  <c r="S1908" i="9" s="1"/>
  <c r="P1902" i="9"/>
  <c r="M1902" i="9"/>
  <c r="J1902" i="9"/>
  <c r="J1908" i="9" s="1"/>
  <c r="Y1901" i="9"/>
  <c r="Y1908" i="9" s="1"/>
  <c r="V1901" i="9"/>
  <c r="S1901" i="9"/>
  <c r="P1901" i="9"/>
  <c r="P1908" i="9" s="1"/>
  <c r="M1901" i="9"/>
  <c r="M1908" i="9" s="1"/>
  <c r="J1901" i="9"/>
  <c r="Y1899" i="9"/>
  <c r="V1899" i="9"/>
  <c r="S1899" i="9"/>
  <c r="P1899" i="9"/>
  <c r="M1899" i="9"/>
  <c r="J1899" i="9"/>
  <c r="Y1898" i="9"/>
  <c r="V1898" i="9"/>
  <c r="S1898" i="9"/>
  <c r="P1898" i="9"/>
  <c r="M1898" i="9"/>
  <c r="J1898" i="9"/>
  <c r="Y1897" i="9"/>
  <c r="V1897" i="9"/>
  <c r="S1897" i="9"/>
  <c r="P1897" i="9"/>
  <c r="M1897" i="9"/>
  <c r="J1897" i="9"/>
  <c r="Y1896" i="9"/>
  <c r="V1896" i="9"/>
  <c r="S1896" i="9"/>
  <c r="P1896" i="9"/>
  <c r="M1896" i="9"/>
  <c r="J1896" i="9"/>
  <c r="Y1895" i="9"/>
  <c r="V1895" i="9"/>
  <c r="S1895" i="9"/>
  <c r="P1895" i="9"/>
  <c r="M1895" i="9"/>
  <c r="J1895" i="9"/>
  <c r="Y1894" i="9"/>
  <c r="Y1900" i="9" s="1"/>
  <c r="V1894" i="9"/>
  <c r="V1900" i="9" s="1"/>
  <c r="S1894" i="9"/>
  <c r="P1894" i="9"/>
  <c r="M1894" i="9"/>
  <c r="M1900" i="9" s="1"/>
  <c r="J1894" i="9"/>
  <c r="J1900" i="9" s="1"/>
  <c r="Y1893" i="9"/>
  <c r="V1893" i="9"/>
  <c r="S1893" i="9"/>
  <c r="S1900" i="9" s="1"/>
  <c r="P1893" i="9"/>
  <c r="P1900" i="9" s="1"/>
  <c r="M1893" i="9"/>
  <c r="J1893" i="9"/>
  <c r="Y1891" i="9"/>
  <c r="V1891" i="9"/>
  <c r="S1891" i="9"/>
  <c r="P1891" i="9"/>
  <c r="M1891" i="9"/>
  <c r="J1891" i="9"/>
  <c r="Y1890" i="9"/>
  <c r="V1890" i="9"/>
  <c r="S1890" i="9"/>
  <c r="P1890" i="9"/>
  <c r="M1890" i="9"/>
  <c r="J1890" i="9"/>
  <c r="Y1889" i="9"/>
  <c r="V1889" i="9"/>
  <c r="S1889" i="9"/>
  <c r="P1889" i="9"/>
  <c r="M1889" i="9"/>
  <c r="J1889" i="9"/>
  <c r="Y1888" i="9"/>
  <c r="V1888" i="9"/>
  <c r="S1888" i="9"/>
  <c r="P1888" i="9"/>
  <c r="M1888" i="9"/>
  <c r="J1888" i="9"/>
  <c r="Y1887" i="9"/>
  <c r="V1887" i="9"/>
  <c r="S1887" i="9"/>
  <c r="P1887" i="9"/>
  <c r="M1887" i="9"/>
  <c r="J1887" i="9"/>
  <c r="Y1886" i="9"/>
  <c r="Y1892" i="9" s="1"/>
  <c r="V1886" i="9"/>
  <c r="S1886" i="9"/>
  <c r="P1886" i="9"/>
  <c r="P1892" i="9" s="1"/>
  <c r="M1886" i="9"/>
  <c r="M1892" i="9" s="1"/>
  <c r="J1886" i="9"/>
  <c r="Y1885" i="9"/>
  <c r="V1885" i="9"/>
  <c r="V1892" i="9" s="1"/>
  <c r="S1885" i="9"/>
  <c r="S1892" i="9" s="1"/>
  <c r="P1885" i="9"/>
  <c r="M1885" i="9"/>
  <c r="J1885" i="9"/>
  <c r="J1892" i="9" s="1"/>
  <c r="Y1883" i="9"/>
  <c r="V1883" i="9"/>
  <c r="S1883" i="9"/>
  <c r="P1883" i="9"/>
  <c r="M1883" i="9"/>
  <c r="J1883" i="9"/>
  <c r="Y1882" i="9"/>
  <c r="V1882" i="9"/>
  <c r="S1882" i="9"/>
  <c r="P1882" i="9"/>
  <c r="M1882" i="9"/>
  <c r="J1882" i="9"/>
  <c r="Y1881" i="9"/>
  <c r="V1881" i="9"/>
  <c r="S1881" i="9"/>
  <c r="P1881" i="9"/>
  <c r="M1881" i="9"/>
  <c r="J1881" i="9"/>
  <c r="Y1880" i="9"/>
  <c r="V1880" i="9"/>
  <c r="S1880" i="9"/>
  <c r="P1880" i="9"/>
  <c r="M1880" i="9"/>
  <c r="J1880" i="9"/>
  <c r="Y1879" i="9"/>
  <c r="V1879" i="9"/>
  <c r="S1879" i="9"/>
  <c r="P1879" i="9"/>
  <c r="M1879" i="9"/>
  <c r="J1879" i="9"/>
  <c r="Y1878" i="9"/>
  <c r="V1878" i="9"/>
  <c r="S1878" i="9"/>
  <c r="S1884" i="9" s="1"/>
  <c r="P1878" i="9"/>
  <c r="P1884" i="9" s="1"/>
  <c r="M1878" i="9"/>
  <c r="J1878" i="9"/>
  <c r="Y1877" i="9"/>
  <c r="Y1884" i="9" s="1"/>
  <c r="V1877" i="9"/>
  <c r="V1884" i="9" s="1"/>
  <c r="S1877" i="9"/>
  <c r="P1877" i="9"/>
  <c r="M1877" i="9"/>
  <c r="M1884" i="9" s="1"/>
  <c r="J1877" i="9"/>
  <c r="J1884" i="9" s="1"/>
  <c r="Y1875" i="9"/>
  <c r="V1875" i="9"/>
  <c r="S1875" i="9"/>
  <c r="P1875" i="9"/>
  <c r="M1875" i="9"/>
  <c r="J1875" i="9"/>
  <c r="Y1874" i="9"/>
  <c r="V1874" i="9"/>
  <c r="S1874" i="9"/>
  <c r="P1874" i="9"/>
  <c r="M1874" i="9"/>
  <c r="J1874" i="9"/>
  <c r="Y1873" i="9"/>
  <c r="V1873" i="9"/>
  <c r="S1873" i="9"/>
  <c r="P1873" i="9"/>
  <c r="M1873" i="9"/>
  <c r="J1873" i="9"/>
  <c r="Y1872" i="9"/>
  <c r="V1872" i="9"/>
  <c r="S1872" i="9"/>
  <c r="P1872" i="9"/>
  <c r="M1872" i="9"/>
  <c r="J1872" i="9"/>
  <c r="Y1871" i="9"/>
  <c r="V1871" i="9"/>
  <c r="S1871" i="9"/>
  <c r="P1871" i="9"/>
  <c r="M1871" i="9"/>
  <c r="J1871" i="9"/>
  <c r="Y1870" i="9"/>
  <c r="V1870" i="9"/>
  <c r="V1876" i="9" s="1"/>
  <c r="S1870" i="9"/>
  <c r="S1876" i="9" s="1"/>
  <c r="P1870" i="9"/>
  <c r="M1870" i="9"/>
  <c r="J1870" i="9"/>
  <c r="J1876" i="9" s="1"/>
  <c r="Y1869" i="9"/>
  <c r="Y1876" i="9" s="1"/>
  <c r="V1869" i="9"/>
  <c r="S1869" i="9"/>
  <c r="P1869" i="9"/>
  <c r="P1876" i="9" s="1"/>
  <c r="M1869" i="9"/>
  <c r="M1876" i="9" s="1"/>
  <c r="J1869" i="9"/>
  <c r="Y1867" i="9"/>
  <c r="V1867" i="9"/>
  <c r="S1867" i="9"/>
  <c r="P1867" i="9"/>
  <c r="M1867" i="9"/>
  <c r="J1867" i="9"/>
  <c r="Y1866" i="9"/>
  <c r="V1866" i="9"/>
  <c r="S1866" i="9"/>
  <c r="P1866" i="9"/>
  <c r="M1866" i="9"/>
  <c r="J1866" i="9"/>
  <c r="Y1865" i="9"/>
  <c r="V1865" i="9"/>
  <c r="S1865" i="9"/>
  <c r="P1865" i="9"/>
  <c r="M1865" i="9"/>
  <c r="J1865" i="9"/>
  <c r="Y1864" i="9"/>
  <c r="V1864" i="9"/>
  <c r="S1864" i="9"/>
  <c r="P1864" i="9"/>
  <c r="M1864" i="9"/>
  <c r="J1864" i="9"/>
  <c r="Y1863" i="9"/>
  <c r="V1863" i="9"/>
  <c r="S1863" i="9"/>
  <c r="P1863" i="9"/>
  <c r="M1863" i="9"/>
  <c r="J1863" i="9"/>
  <c r="Y1862" i="9"/>
  <c r="Y1868" i="9" s="1"/>
  <c r="V1862" i="9"/>
  <c r="V1868" i="9" s="1"/>
  <c r="S1862" i="9"/>
  <c r="P1862" i="9"/>
  <c r="M1862" i="9"/>
  <c r="M1868" i="9" s="1"/>
  <c r="J1862" i="9"/>
  <c r="J1868" i="9" s="1"/>
  <c r="Y1861" i="9"/>
  <c r="V1861" i="9"/>
  <c r="S1861" i="9"/>
  <c r="S1868" i="9" s="1"/>
  <c r="P1861" i="9"/>
  <c r="P1868" i="9" s="1"/>
  <c r="M1861" i="9"/>
  <c r="J1861" i="9"/>
  <c r="Y1859" i="9"/>
  <c r="V1859" i="9"/>
  <c r="S1859" i="9"/>
  <c r="P1859" i="9"/>
  <c r="M1859" i="9"/>
  <c r="J1859" i="9"/>
  <c r="Y1858" i="9"/>
  <c r="V1858" i="9"/>
  <c r="S1858" i="9"/>
  <c r="P1858" i="9"/>
  <c r="M1858" i="9"/>
  <c r="J1858" i="9"/>
  <c r="Y1857" i="9"/>
  <c r="V1857" i="9"/>
  <c r="S1857" i="9"/>
  <c r="P1857" i="9"/>
  <c r="M1857" i="9"/>
  <c r="J1857" i="9"/>
  <c r="Y1856" i="9"/>
  <c r="V1856" i="9"/>
  <c r="S1856" i="9"/>
  <c r="P1856" i="9"/>
  <c r="M1856" i="9"/>
  <c r="J1856" i="9"/>
  <c r="Y1855" i="9"/>
  <c r="V1855" i="9"/>
  <c r="S1855" i="9"/>
  <c r="P1855" i="9"/>
  <c r="M1855" i="9"/>
  <c r="J1855" i="9"/>
  <c r="Y1854" i="9"/>
  <c r="V1854" i="9"/>
  <c r="S1854" i="9"/>
  <c r="P1854" i="9"/>
  <c r="P1860" i="9" s="1"/>
  <c r="M1854" i="9"/>
  <c r="J1854" i="9"/>
  <c r="Y1853" i="9"/>
  <c r="Y1860" i="9" s="1"/>
  <c r="V1853" i="9"/>
  <c r="V1860" i="9" s="1"/>
  <c r="S1853" i="9"/>
  <c r="S1860" i="9" s="1"/>
  <c r="P1853" i="9"/>
  <c r="M1853" i="9"/>
  <c r="M1860" i="9" s="1"/>
  <c r="J1853" i="9"/>
  <c r="J1860" i="9" s="1"/>
  <c r="Y1851" i="9"/>
  <c r="V1851" i="9"/>
  <c r="S1851" i="9"/>
  <c r="P1851" i="9"/>
  <c r="M1851" i="9"/>
  <c r="J1851" i="9"/>
  <c r="Y1850" i="9"/>
  <c r="V1850" i="9"/>
  <c r="S1850" i="9"/>
  <c r="P1850" i="9"/>
  <c r="M1850" i="9"/>
  <c r="J1850" i="9"/>
  <c r="Y1849" i="9"/>
  <c r="V1849" i="9"/>
  <c r="S1849" i="9"/>
  <c r="P1849" i="9"/>
  <c r="M1849" i="9"/>
  <c r="J1849" i="9"/>
  <c r="Y1848" i="9"/>
  <c r="V1848" i="9"/>
  <c r="S1848" i="9"/>
  <c r="P1848" i="9"/>
  <c r="M1848" i="9"/>
  <c r="J1848" i="9"/>
  <c r="Y1847" i="9"/>
  <c r="V1847" i="9"/>
  <c r="S1847" i="9"/>
  <c r="P1847" i="9"/>
  <c r="M1847" i="9"/>
  <c r="J1847" i="9"/>
  <c r="Y1846" i="9"/>
  <c r="V1846" i="9"/>
  <c r="S1846" i="9"/>
  <c r="S1852" i="9" s="1"/>
  <c r="P1846" i="9"/>
  <c r="M1846" i="9"/>
  <c r="J1846" i="9"/>
  <c r="Y1845" i="9"/>
  <c r="Y1852" i="9" s="1"/>
  <c r="V1845" i="9"/>
  <c r="V1852" i="9" s="1"/>
  <c r="S1845" i="9"/>
  <c r="P1845" i="9"/>
  <c r="P1852" i="9" s="1"/>
  <c r="M1845" i="9"/>
  <c r="M1852" i="9" s="1"/>
  <c r="J1845" i="9"/>
  <c r="J1852" i="9" s="1"/>
  <c r="Y1843" i="9"/>
  <c r="V1843" i="9"/>
  <c r="S1843" i="9"/>
  <c r="P1843" i="9"/>
  <c r="M1843" i="9"/>
  <c r="J1843" i="9"/>
  <c r="Y1842" i="9"/>
  <c r="V1842" i="9"/>
  <c r="S1842" i="9"/>
  <c r="P1842" i="9"/>
  <c r="M1842" i="9"/>
  <c r="J1842" i="9"/>
  <c r="Y1841" i="9"/>
  <c r="V1841" i="9"/>
  <c r="S1841" i="9"/>
  <c r="P1841" i="9"/>
  <c r="M1841" i="9"/>
  <c r="J1841" i="9"/>
  <c r="Y1840" i="9"/>
  <c r="V1840" i="9"/>
  <c r="S1840" i="9"/>
  <c r="P1840" i="9"/>
  <c r="M1840" i="9"/>
  <c r="J1840" i="9"/>
  <c r="Y1839" i="9"/>
  <c r="V1839" i="9"/>
  <c r="S1839" i="9"/>
  <c r="P1839" i="9"/>
  <c r="M1839" i="9"/>
  <c r="J1839" i="9"/>
  <c r="Y1838" i="9"/>
  <c r="V1838" i="9"/>
  <c r="V1844" i="9" s="1"/>
  <c r="S1838" i="9"/>
  <c r="P1838" i="9"/>
  <c r="M1838" i="9"/>
  <c r="J1838" i="9"/>
  <c r="J1844" i="9" s="1"/>
  <c r="Y1837" i="9"/>
  <c r="Y1844" i="9" s="1"/>
  <c r="V1837" i="9"/>
  <c r="S1837" i="9"/>
  <c r="S1844" i="9" s="1"/>
  <c r="P1837" i="9"/>
  <c r="P1844" i="9" s="1"/>
  <c r="M1837" i="9"/>
  <c r="M1844" i="9" s="1"/>
  <c r="J1837" i="9"/>
  <c r="Y1835" i="9"/>
  <c r="V1835" i="9"/>
  <c r="S1835" i="9"/>
  <c r="P1835" i="9"/>
  <c r="M1835" i="9"/>
  <c r="J1835" i="9"/>
  <c r="Y1834" i="9"/>
  <c r="V1834" i="9"/>
  <c r="S1834" i="9"/>
  <c r="P1834" i="9"/>
  <c r="M1834" i="9"/>
  <c r="J1834" i="9"/>
  <c r="Y1833" i="9"/>
  <c r="V1833" i="9"/>
  <c r="S1833" i="9"/>
  <c r="P1833" i="9"/>
  <c r="M1833" i="9"/>
  <c r="J1833" i="9"/>
  <c r="Y1832" i="9"/>
  <c r="V1832" i="9"/>
  <c r="S1832" i="9"/>
  <c r="P1832" i="9"/>
  <c r="M1832" i="9"/>
  <c r="J1832" i="9"/>
  <c r="Y1831" i="9"/>
  <c r="V1831" i="9"/>
  <c r="S1831" i="9"/>
  <c r="P1831" i="9"/>
  <c r="M1831" i="9"/>
  <c r="J1831" i="9"/>
  <c r="Y1830" i="9"/>
  <c r="Y1836" i="9" s="1"/>
  <c r="V1830" i="9"/>
  <c r="S1830" i="9"/>
  <c r="P1830" i="9"/>
  <c r="M1830" i="9"/>
  <c r="M1836" i="9" s="1"/>
  <c r="J1830" i="9"/>
  <c r="Y1829" i="9"/>
  <c r="V1829" i="9"/>
  <c r="V1836" i="9" s="1"/>
  <c r="S1829" i="9"/>
  <c r="S1836" i="9" s="1"/>
  <c r="P1829" i="9"/>
  <c r="P1836" i="9" s="1"/>
  <c r="M1829" i="9"/>
  <c r="J1829" i="9"/>
  <c r="J1836" i="9" s="1"/>
  <c r="Y1827" i="9"/>
  <c r="V1827" i="9"/>
  <c r="S1827" i="9"/>
  <c r="P1827" i="9"/>
  <c r="M1827" i="9"/>
  <c r="J1827" i="9"/>
  <c r="Y1826" i="9"/>
  <c r="V1826" i="9"/>
  <c r="S1826" i="9"/>
  <c r="P1826" i="9"/>
  <c r="M1826" i="9"/>
  <c r="J1826" i="9"/>
  <c r="Y1825" i="9"/>
  <c r="V1825" i="9"/>
  <c r="S1825" i="9"/>
  <c r="P1825" i="9"/>
  <c r="M1825" i="9"/>
  <c r="J1825" i="9"/>
  <c r="Y1824" i="9"/>
  <c r="V1824" i="9"/>
  <c r="S1824" i="9"/>
  <c r="P1824" i="9"/>
  <c r="M1824" i="9"/>
  <c r="J1824" i="9"/>
  <c r="Y1823" i="9"/>
  <c r="V1823" i="9"/>
  <c r="S1823" i="9"/>
  <c r="P1823" i="9"/>
  <c r="M1823" i="9"/>
  <c r="J1823" i="9"/>
  <c r="Y1822" i="9"/>
  <c r="V1822" i="9"/>
  <c r="S1822" i="9"/>
  <c r="P1822" i="9"/>
  <c r="P1828" i="9" s="1"/>
  <c r="M1822" i="9"/>
  <c r="J1822" i="9"/>
  <c r="Y1821" i="9"/>
  <c r="Y1828" i="9" s="1"/>
  <c r="V1821" i="9"/>
  <c r="V1828" i="9" s="1"/>
  <c r="S1821" i="9"/>
  <c r="S1828" i="9" s="1"/>
  <c r="P1821" i="9"/>
  <c r="M1821" i="9"/>
  <c r="M1828" i="9" s="1"/>
  <c r="J1821" i="9"/>
  <c r="J1828" i="9" s="1"/>
  <c r="Y1819" i="9"/>
  <c r="V1819" i="9"/>
  <c r="S1819" i="9"/>
  <c r="P1819" i="9"/>
  <c r="M1819" i="9"/>
  <c r="J1819" i="9"/>
  <c r="Y1818" i="9"/>
  <c r="V1818" i="9"/>
  <c r="S1818" i="9"/>
  <c r="P1818" i="9"/>
  <c r="M1818" i="9"/>
  <c r="J1818" i="9"/>
  <c r="Y1817" i="9"/>
  <c r="V1817" i="9"/>
  <c r="S1817" i="9"/>
  <c r="P1817" i="9"/>
  <c r="M1817" i="9"/>
  <c r="J1817" i="9"/>
  <c r="Y1816" i="9"/>
  <c r="V1816" i="9"/>
  <c r="S1816" i="9"/>
  <c r="P1816" i="9"/>
  <c r="M1816" i="9"/>
  <c r="J1816" i="9"/>
  <c r="Y1815" i="9"/>
  <c r="V1815" i="9"/>
  <c r="S1815" i="9"/>
  <c r="P1815" i="9"/>
  <c r="M1815" i="9"/>
  <c r="J1815" i="9"/>
  <c r="Y1814" i="9"/>
  <c r="V1814" i="9"/>
  <c r="S1814" i="9"/>
  <c r="S1820" i="9" s="1"/>
  <c r="P1814" i="9"/>
  <c r="M1814" i="9"/>
  <c r="J1814" i="9"/>
  <c r="Y1813" i="9"/>
  <c r="Y1820" i="9" s="1"/>
  <c r="V1813" i="9"/>
  <c r="V1820" i="9" s="1"/>
  <c r="S1813" i="9"/>
  <c r="P1813" i="9"/>
  <c r="P1820" i="9" s="1"/>
  <c r="M1813" i="9"/>
  <c r="M1820" i="9" s="1"/>
  <c r="J1813" i="9"/>
  <c r="J1820" i="9" s="1"/>
  <c r="Y1811" i="9"/>
  <c r="V1811" i="9"/>
  <c r="S1811" i="9"/>
  <c r="P1811" i="9"/>
  <c r="M1811" i="9"/>
  <c r="J1811" i="9"/>
  <c r="Y1810" i="9"/>
  <c r="V1810" i="9"/>
  <c r="S1810" i="9"/>
  <c r="P1810" i="9"/>
  <c r="M1810" i="9"/>
  <c r="J1810" i="9"/>
  <c r="Y1809" i="9"/>
  <c r="V1809" i="9"/>
  <c r="S1809" i="9"/>
  <c r="P1809" i="9"/>
  <c r="M1809" i="9"/>
  <c r="J1809" i="9"/>
  <c r="Y1808" i="9"/>
  <c r="V1808" i="9"/>
  <c r="S1808" i="9"/>
  <c r="P1808" i="9"/>
  <c r="M1808" i="9"/>
  <c r="J1808" i="9"/>
  <c r="Y1807" i="9"/>
  <c r="V1807" i="9"/>
  <c r="S1807" i="9"/>
  <c r="P1807" i="9"/>
  <c r="M1807" i="9"/>
  <c r="J1807" i="9"/>
  <c r="Y1806" i="9"/>
  <c r="V1806" i="9"/>
  <c r="V1812" i="9" s="1"/>
  <c r="S1806" i="9"/>
  <c r="P1806" i="9"/>
  <c r="M1806" i="9"/>
  <c r="J1806" i="9"/>
  <c r="J1812" i="9" s="1"/>
  <c r="Y1805" i="9"/>
  <c r="Y1812" i="9" s="1"/>
  <c r="V1805" i="9"/>
  <c r="S1805" i="9"/>
  <c r="S1812" i="9" s="1"/>
  <c r="P1805" i="9"/>
  <c r="P1812" i="9" s="1"/>
  <c r="M1805" i="9"/>
  <c r="M1812" i="9" s="1"/>
  <c r="J1805" i="9"/>
  <c r="P1804" i="9"/>
  <c r="Y1803" i="9"/>
  <c r="V1803" i="9"/>
  <c r="S1803" i="9"/>
  <c r="P1803" i="9"/>
  <c r="M1803" i="9"/>
  <c r="J1803" i="9"/>
  <c r="Y1802" i="9"/>
  <c r="V1802" i="9"/>
  <c r="S1802" i="9"/>
  <c r="P1802" i="9"/>
  <c r="M1802" i="9"/>
  <c r="J1802" i="9"/>
  <c r="Y1801" i="9"/>
  <c r="V1801" i="9"/>
  <c r="S1801" i="9"/>
  <c r="P1801" i="9"/>
  <c r="M1801" i="9"/>
  <c r="J1801" i="9"/>
  <c r="Y1800" i="9"/>
  <c r="V1800" i="9"/>
  <c r="S1800" i="9"/>
  <c r="P1800" i="9"/>
  <c r="M1800" i="9"/>
  <c r="J1800" i="9"/>
  <c r="Y1799" i="9"/>
  <c r="V1799" i="9"/>
  <c r="S1799" i="9"/>
  <c r="P1799" i="9"/>
  <c r="M1799" i="9"/>
  <c r="J1799" i="9"/>
  <c r="Y1798" i="9"/>
  <c r="V1798" i="9"/>
  <c r="S1798" i="9"/>
  <c r="P1798" i="9"/>
  <c r="M1798" i="9"/>
  <c r="J1798" i="9"/>
  <c r="Y1797" i="9"/>
  <c r="Y1804" i="9" s="1"/>
  <c r="V1797" i="9"/>
  <c r="V1804" i="9" s="1"/>
  <c r="S1797" i="9"/>
  <c r="S1804" i="9" s="1"/>
  <c r="P1797" i="9"/>
  <c r="M1797" i="9"/>
  <c r="M1804" i="9" s="1"/>
  <c r="J1797" i="9"/>
  <c r="J1804" i="9" s="1"/>
  <c r="Y1795" i="9"/>
  <c r="V1795" i="9"/>
  <c r="S1795" i="9"/>
  <c r="P1795" i="9"/>
  <c r="M1795" i="9"/>
  <c r="J1795" i="9"/>
  <c r="Y1794" i="9"/>
  <c r="V1794" i="9"/>
  <c r="S1794" i="9"/>
  <c r="P1794" i="9"/>
  <c r="M1794" i="9"/>
  <c r="J1794" i="9"/>
  <c r="Y1793" i="9"/>
  <c r="V1793" i="9"/>
  <c r="S1793" i="9"/>
  <c r="P1793" i="9"/>
  <c r="M1793" i="9"/>
  <c r="J1793" i="9"/>
  <c r="Y1792" i="9"/>
  <c r="V1792" i="9"/>
  <c r="S1792" i="9"/>
  <c r="P1792" i="9"/>
  <c r="M1792" i="9"/>
  <c r="J1792" i="9"/>
  <c r="Y1791" i="9"/>
  <c r="V1791" i="9"/>
  <c r="S1791" i="9"/>
  <c r="P1791" i="9"/>
  <c r="M1791" i="9"/>
  <c r="J1791" i="9"/>
  <c r="Y1790" i="9"/>
  <c r="V1790" i="9"/>
  <c r="S1790" i="9"/>
  <c r="S1796" i="9" s="1"/>
  <c r="P1790" i="9"/>
  <c r="M1790" i="9"/>
  <c r="J1790" i="9"/>
  <c r="Y1789" i="9"/>
  <c r="Y1796" i="9" s="1"/>
  <c r="V1789" i="9"/>
  <c r="V1796" i="9" s="1"/>
  <c r="S1789" i="9"/>
  <c r="P1789" i="9"/>
  <c r="P1796" i="9" s="1"/>
  <c r="M1789" i="9"/>
  <c r="M1796" i="9" s="1"/>
  <c r="J1789" i="9"/>
  <c r="J1796" i="9" s="1"/>
  <c r="Y1787" i="9"/>
  <c r="V1787" i="9"/>
  <c r="S1787" i="9"/>
  <c r="P1787" i="9"/>
  <c r="M1787" i="9"/>
  <c r="J1787" i="9"/>
  <c r="Y1786" i="9"/>
  <c r="V1786" i="9"/>
  <c r="S1786" i="9"/>
  <c r="P1786" i="9"/>
  <c r="M1786" i="9"/>
  <c r="J1786" i="9"/>
  <c r="Y1785" i="9"/>
  <c r="V1785" i="9"/>
  <c r="S1785" i="9"/>
  <c r="P1785" i="9"/>
  <c r="M1785" i="9"/>
  <c r="J1785" i="9"/>
  <c r="Y1784" i="9"/>
  <c r="V1784" i="9"/>
  <c r="S1784" i="9"/>
  <c r="P1784" i="9"/>
  <c r="M1784" i="9"/>
  <c r="J1784" i="9"/>
  <c r="Y1783" i="9"/>
  <c r="V1783" i="9"/>
  <c r="S1783" i="9"/>
  <c r="P1783" i="9"/>
  <c r="M1783" i="9"/>
  <c r="J1783" i="9"/>
  <c r="Y1782" i="9"/>
  <c r="V1782" i="9"/>
  <c r="V1788" i="9" s="1"/>
  <c r="S1782" i="9"/>
  <c r="P1782" i="9"/>
  <c r="M1782" i="9"/>
  <c r="J1782" i="9"/>
  <c r="J1788" i="9" s="1"/>
  <c r="Y1781" i="9"/>
  <c r="Y1788" i="9" s="1"/>
  <c r="V1781" i="9"/>
  <c r="S1781" i="9"/>
  <c r="S1788" i="9" s="1"/>
  <c r="P1781" i="9"/>
  <c r="P1788" i="9" s="1"/>
  <c r="M1781" i="9"/>
  <c r="M1788" i="9" s="1"/>
  <c r="J1781" i="9"/>
  <c r="Y1779" i="9"/>
  <c r="V1779" i="9"/>
  <c r="S1779" i="9"/>
  <c r="P1779" i="9"/>
  <c r="M1779" i="9"/>
  <c r="J1779" i="9"/>
  <c r="Y1778" i="9"/>
  <c r="V1778" i="9"/>
  <c r="S1778" i="9"/>
  <c r="P1778" i="9"/>
  <c r="M1778" i="9"/>
  <c r="J1778" i="9"/>
  <c r="Y1777" i="9"/>
  <c r="V1777" i="9"/>
  <c r="S1777" i="9"/>
  <c r="P1777" i="9"/>
  <c r="M1777" i="9"/>
  <c r="J1777" i="9"/>
  <c r="Y1776" i="9"/>
  <c r="V1776" i="9"/>
  <c r="S1776" i="9"/>
  <c r="P1776" i="9"/>
  <c r="M1776" i="9"/>
  <c r="J1776" i="9"/>
  <c r="Y1775" i="9"/>
  <c r="V1775" i="9"/>
  <c r="S1775" i="9"/>
  <c r="P1775" i="9"/>
  <c r="M1775" i="9"/>
  <c r="J1775" i="9"/>
  <c r="Y1774" i="9"/>
  <c r="Y1780" i="9" s="1"/>
  <c r="V1774" i="9"/>
  <c r="S1774" i="9"/>
  <c r="P1774" i="9"/>
  <c r="M1774" i="9"/>
  <c r="M1780" i="9" s="1"/>
  <c r="J1774" i="9"/>
  <c r="Y1773" i="9"/>
  <c r="V1773" i="9"/>
  <c r="V1780" i="9" s="1"/>
  <c r="S1773" i="9"/>
  <c r="S1780" i="9" s="1"/>
  <c r="P1773" i="9"/>
  <c r="P1780" i="9" s="1"/>
  <c r="M1773" i="9"/>
  <c r="J1773" i="9"/>
  <c r="J1780" i="9" s="1"/>
  <c r="Y1771" i="9"/>
  <c r="V1771" i="9"/>
  <c r="S1771" i="9"/>
  <c r="P1771" i="9"/>
  <c r="M1771" i="9"/>
  <c r="J1771" i="9"/>
  <c r="Y1770" i="9"/>
  <c r="V1770" i="9"/>
  <c r="S1770" i="9"/>
  <c r="P1770" i="9"/>
  <c r="M1770" i="9"/>
  <c r="J1770" i="9"/>
  <c r="Y1769" i="9"/>
  <c r="V1769" i="9"/>
  <c r="S1769" i="9"/>
  <c r="P1769" i="9"/>
  <c r="M1769" i="9"/>
  <c r="J1769" i="9"/>
  <c r="Y1768" i="9"/>
  <c r="V1768" i="9"/>
  <c r="S1768" i="9"/>
  <c r="P1768" i="9"/>
  <c r="M1768" i="9"/>
  <c r="J1768" i="9"/>
  <c r="Y1767" i="9"/>
  <c r="V1767" i="9"/>
  <c r="S1767" i="9"/>
  <c r="P1767" i="9"/>
  <c r="M1767" i="9"/>
  <c r="J1767" i="9"/>
  <c r="Y1766" i="9"/>
  <c r="V1766" i="9"/>
  <c r="S1766" i="9"/>
  <c r="P1766" i="9"/>
  <c r="P1772" i="9" s="1"/>
  <c r="M1766" i="9"/>
  <c r="J1766" i="9"/>
  <c r="Y1765" i="9"/>
  <c r="Y1772" i="9" s="1"/>
  <c r="V1765" i="9"/>
  <c r="V1772" i="9" s="1"/>
  <c r="S1765" i="9"/>
  <c r="S1772" i="9" s="1"/>
  <c r="P1765" i="9"/>
  <c r="M1765" i="9"/>
  <c r="M1772" i="9" s="1"/>
  <c r="J1765" i="9"/>
  <c r="J1772" i="9" s="1"/>
  <c r="Y1763" i="9"/>
  <c r="V1763" i="9"/>
  <c r="S1763" i="9"/>
  <c r="P1763" i="9"/>
  <c r="M1763" i="9"/>
  <c r="J1763" i="9"/>
  <c r="Y1762" i="9"/>
  <c r="V1762" i="9"/>
  <c r="S1762" i="9"/>
  <c r="P1762" i="9"/>
  <c r="M1762" i="9"/>
  <c r="J1762" i="9"/>
  <c r="Y1761" i="9"/>
  <c r="V1761" i="9"/>
  <c r="S1761" i="9"/>
  <c r="P1761" i="9"/>
  <c r="M1761" i="9"/>
  <c r="J1761" i="9"/>
  <c r="Y1760" i="9"/>
  <c r="V1760" i="9"/>
  <c r="S1760" i="9"/>
  <c r="P1760" i="9"/>
  <c r="M1760" i="9"/>
  <c r="J1760" i="9"/>
  <c r="Y1759" i="9"/>
  <c r="V1759" i="9"/>
  <c r="S1759" i="9"/>
  <c r="P1759" i="9"/>
  <c r="M1759" i="9"/>
  <c r="J1759" i="9"/>
  <c r="Y1758" i="9"/>
  <c r="V1758" i="9"/>
  <c r="S1758" i="9"/>
  <c r="S1764" i="9" s="1"/>
  <c r="P1758" i="9"/>
  <c r="M1758" i="9"/>
  <c r="J1758" i="9"/>
  <c r="Y1757" i="9"/>
  <c r="Y1764" i="9" s="1"/>
  <c r="V1757" i="9"/>
  <c r="V1764" i="9" s="1"/>
  <c r="S1757" i="9"/>
  <c r="P1757" i="9"/>
  <c r="P1764" i="9" s="1"/>
  <c r="M1757" i="9"/>
  <c r="M1764" i="9" s="1"/>
  <c r="J1757" i="9"/>
  <c r="J1764" i="9" s="1"/>
  <c r="Y1755" i="9"/>
  <c r="V1755" i="9"/>
  <c r="S1755" i="9"/>
  <c r="P1755" i="9"/>
  <c r="M1755" i="9"/>
  <c r="J1755" i="9"/>
  <c r="Y1754" i="9"/>
  <c r="V1754" i="9"/>
  <c r="S1754" i="9"/>
  <c r="P1754" i="9"/>
  <c r="M1754" i="9"/>
  <c r="J1754" i="9"/>
  <c r="Y1753" i="9"/>
  <c r="V1753" i="9"/>
  <c r="S1753" i="9"/>
  <c r="P1753" i="9"/>
  <c r="M1753" i="9"/>
  <c r="J1753" i="9"/>
  <c r="Y1752" i="9"/>
  <c r="V1752" i="9"/>
  <c r="S1752" i="9"/>
  <c r="P1752" i="9"/>
  <c r="M1752" i="9"/>
  <c r="J1752" i="9"/>
  <c r="Y1751" i="9"/>
  <c r="V1751" i="9"/>
  <c r="S1751" i="9"/>
  <c r="P1751" i="9"/>
  <c r="M1751" i="9"/>
  <c r="J1751" i="9"/>
  <c r="Y1750" i="9"/>
  <c r="V1750" i="9"/>
  <c r="V1756" i="9" s="1"/>
  <c r="S1750" i="9"/>
  <c r="P1750" i="9"/>
  <c r="M1750" i="9"/>
  <c r="J1750" i="9"/>
  <c r="J1756" i="9" s="1"/>
  <c r="Y1749" i="9"/>
  <c r="Y1756" i="9" s="1"/>
  <c r="V1749" i="9"/>
  <c r="S1749" i="9"/>
  <c r="S1756" i="9" s="1"/>
  <c r="P1749" i="9"/>
  <c r="P1756" i="9" s="1"/>
  <c r="M1749" i="9"/>
  <c r="M1756" i="9" s="1"/>
  <c r="J1749" i="9"/>
  <c r="P1748" i="9"/>
  <c r="Y1747" i="9"/>
  <c r="V1747" i="9"/>
  <c r="S1747" i="9"/>
  <c r="P1747" i="9"/>
  <c r="M1747" i="9"/>
  <c r="J1747" i="9"/>
  <c r="Y1746" i="9"/>
  <c r="V1746" i="9"/>
  <c r="S1746" i="9"/>
  <c r="P1746" i="9"/>
  <c r="M1746" i="9"/>
  <c r="J1746" i="9"/>
  <c r="Y1745" i="9"/>
  <c r="V1745" i="9"/>
  <c r="S1745" i="9"/>
  <c r="P1745" i="9"/>
  <c r="M1745" i="9"/>
  <c r="J1745" i="9"/>
  <c r="Y1744" i="9"/>
  <c r="V1744" i="9"/>
  <c r="S1744" i="9"/>
  <c r="P1744" i="9"/>
  <c r="M1744" i="9"/>
  <c r="J1744" i="9"/>
  <c r="Y1743" i="9"/>
  <c r="V1743" i="9"/>
  <c r="S1743" i="9"/>
  <c r="P1743" i="9"/>
  <c r="M1743" i="9"/>
  <c r="J1743" i="9"/>
  <c r="Y1742" i="9"/>
  <c r="V1742" i="9"/>
  <c r="S1742" i="9"/>
  <c r="P1742" i="9"/>
  <c r="M1742" i="9"/>
  <c r="J1742" i="9"/>
  <c r="Y1741" i="9"/>
  <c r="Y1748" i="9" s="1"/>
  <c r="V1741" i="9"/>
  <c r="V1748" i="9" s="1"/>
  <c r="S1741" i="9"/>
  <c r="S1748" i="9" s="1"/>
  <c r="P1741" i="9"/>
  <c r="M1741" i="9"/>
  <c r="M1748" i="9" s="1"/>
  <c r="J1741" i="9"/>
  <c r="J1748" i="9" s="1"/>
  <c r="Y1739" i="9"/>
  <c r="V1739" i="9"/>
  <c r="S1739" i="9"/>
  <c r="P1739" i="9"/>
  <c r="M1739" i="9"/>
  <c r="J1739" i="9"/>
  <c r="Y1738" i="9"/>
  <c r="V1738" i="9"/>
  <c r="S1738" i="9"/>
  <c r="P1738" i="9"/>
  <c r="M1738" i="9"/>
  <c r="J1738" i="9"/>
  <c r="Y1737" i="9"/>
  <c r="V1737" i="9"/>
  <c r="S1737" i="9"/>
  <c r="P1737" i="9"/>
  <c r="M1737" i="9"/>
  <c r="J1737" i="9"/>
  <c r="Y1736" i="9"/>
  <c r="V1736" i="9"/>
  <c r="S1736" i="9"/>
  <c r="P1736" i="9"/>
  <c r="M1736" i="9"/>
  <c r="J1736" i="9"/>
  <c r="Y1735" i="9"/>
  <c r="V1735" i="9"/>
  <c r="S1735" i="9"/>
  <c r="P1735" i="9"/>
  <c r="M1735" i="9"/>
  <c r="J1735" i="9"/>
  <c r="Y1734" i="9"/>
  <c r="V1734" i="9"/>
  <c r="S1734" i="9"/>
  <c r="S1740" i="9" s="1"/>
  <c r="P1734" i="9"/>
  <c r="M1734" i="9"/>
  <c r="J1734" i="9"/>
  <c r="Y1733" i="9"/>
  <c r="Y1740" i="9" s="1"/>
  <c r="V1733" i="9"/>
  <c r="V1740" i="9" s="1"/>
  <c r="S1733" i="9"/>
  <c r="P1733" i="9"/>
  <c r="P1740" i="9" s="1"/>
  <c r="M1733" i="9"/>
  <c r="M1740" i="9" s="1"/>
  <c r="J1733" i="9"/>
  <c r="J1740" i="9" s="1"/>
  <c r="Y1731" i="9"/>
  <c r="V1731" i="9"/>
  <c r="S1731" i="9"/>
  <c r="P1731" i="9"/>
  <c r="M1731" i="9"/>
  <c r="J1731" i="9"/>
  <c r="Y1730" i="9"/>
  <c r="V1730" i="9"/>
  <c r="S1730" i="9"/>
  <c r="P1730" i="9"/>
  <c r="M1730" i="9"/>
  <c r="J1730" i="9"/>
  <c r="Y1729" i="9"/>
  <c r="V1729" i="9"/>
  <c r="S1729" i="9"/>
  <c r="P1729" i="9"/>
  <c r="M1729" i="9"/>
  <c r="J1729" i="9"/>
  <c r="Y1728" i="9"/>
  <c r="V1728" i="9"/>
  <c r="S1728" i="9"/>
  <c r="P1728" i="9"/>
  <c r="M1728" i="9"/>
  <c r="J1728" i="9"/>
  <c r="Y1727" i="9"/>
  <c r="V1727" i="9"/>
  <c r="S1727" i="9"/>
  <c r="P1727" i="9"/>
  <c r="M1727" i="9"/>
  <c r="J1727" i="9"/>
  <c r="Y1726" i="9"/>
  <c r="V1726" i="9"/>
  <c r="V1732" i="9" s="1"/>
  <c r="S1726" i="9"/>
  <c r="P1726" i="9"/>
  <c r="M1726" i="9"/>
  <c r="J1726" i="9"/>
  <c r="J1732" i="9" s="1"/>
  <c r="Y1725" i="9"/>
  <c r="Y1732" i="9" s="1"/>
  <c r="V1725" i="9"/>
  <c r="S1725" i="9"/>
  <c r="S1732" i="9" s="1"/>
  <c r="P1725" i="9"/>
  <c r="P1732" i="9" s="1"/>
  <c r="M1725" i="9"/>
  <c r="M1732" i="9" s="1"/>
  <c r="J1725" i="9"/>
  <c r="Y1723" i="9"/>
  <c r="V1723" i="9"/>
  <c r="S1723" i="9"/>
  <c r="P1723" i="9"/>
  <c r="M1723" i="9"/>
  <c r="J1723" i="9"/>
  <c r="Y1722" i="9"/>
  <c r="V1722" i="9"/>
  <c r="S1722" i="9"/>
  <c r="P1722" i="9"/>
  <c r="M1722" i="9"/>
  <c r="J1722" i="9"/>
  <c r="Y1721" i="9"/>
  <c r="V1721" i="9"/>
  <c r="S1721" i="9"/>
  <c r="P1721" i="9"/>
  <c r="M1721" i="9"/>
  <c r="J1721" i="9"/>
  <c r="Y1720" i="9"/>
  <c r="V1720" i="9"/>
  <c r="S1720" i="9"/>
  <c r="P1720" i="9"/>
  <c r="M1720" i="9"/>
  <c r="J1720" i="9"/>
  <c r="Y1719" i="9"/>
  <c r="V1719" i="9"/>
  <c r="S1719" i="9"/>
  <c r="P1719" i="9"/>
  <c r="M1719" i="9"/>
  <c r="J1719" i="9"/>
  <c r="Y1718" i="9"/>
  <c r="Y1724" i="9" s="1"/>
  <c r="V1718" i="9"/>
  <c r="S1718" i="9"/>
  <c r="P1718" i="9"/>
  <c r="M1718" i="9"/>
  <c r="M1724" i="9" s="1"/>
  <c r="J1718" i="9"/>
  <c r="Y1717" i="9"/>
  <c r="V1717" i="9"/>
  <c r="V1724" i="9" s="1"/>
  <c r="S1717" i="9"/>
  <c r="S1724" i="9" s="1"/>
  <c r="P1717" i="9"/>
  <c r="P1724" i="9" s="1"/>
  <c r="M1717" i="9"/>
  <c r="J1717" i="9"/>
  <c r="J1724" i="9" s="1"/>
  <c r="Y1715" i="9"/>
  <c r="V1715" i="9"/>
  <c r="S1715" i="9"/>
  <c r="P1715" i="9"/>
  <c r="M1715" i="9"/>
  <c r="J1715" i="9"/>
  <c r="Y1714" i="9"/>
  <c r="V1714" i="9"/>
  <c r="S1714" i="9"/>
  <c r="P1714" i="9"/>
  <c r="M1714" i="9"/>
  <c r="J1714" i="9"/>
  <c r="Y1713" i="9"/>
  <c r="V1713" i="9"/>
  <c r="S1713" i="9"/>
  <c r="P1713" i="9"/>
  <c r="M1713" i="9"/>
  <c r="J1713" i="9"/>
  <c r="Y1712" i="9"/>
  <c r="V1712" i="9"/>
  <c r="S1712" i="9"/>
  <c r="P1712" i="9"/>
  <c r="M1712" i="9"/>
  <c r="J1712" i="9"/>
  <c r="Y1711" i="9"/>
  <c r="V1711" i="9"/>
  <c r="S1711" i="9"/>
  <c r="P1711" i="9"/>
  <c r="M1711" i="9"/>
  <c r="J1711" i="9"/>
  <c r="Y1710" i="9"/>
  <c r="V1710" i="9"/>
  <c r="S1710" i="9"/>
  <c r="P1710" i="9"/>
  <c r="P1716" i="9" s="1"/>
  <c r="M1710" i="9"/>
  <c r="J1710" i="9"/>
  <c r="Y1709" i="9"/>
  <c r="Y1716" i="9" s="1"/>
  <c r="V1709" i="9"/>
  <c r="V1716" i="9" s="1"/>
  <c r="S1709" i="9"/>
  <c r="S1716" i="9" s="1"/>
  <c r="P1709" i="9"/>
  <c r="M1709" i="9"/>
  <c r="M1716" i="9" s="1"/>
  <c r="J1709" i="9"/>
  <c r="J1716" i="9" s="1"/>
  <c r="Y1707" i="9"/>
  <c r="V1707" i="9"/>
  <c r="S1707" i="9"/>
  <c r="P1707" i="9"/>
  <c r="M1707" i="9"/>
  <c r="J1707" i="9"/>
  <c r="Y1706" i="9"/>
  <c r="V1706" i="9"/>
  <c r="S1706" i="9"/>
  <c r="P1706" i="9"/>
  <c r="M1706" i="9"/>
  <c r="J1706" i="9"/>
  <c r="Y1705" i="9"/>
  <c r="V1705" i="9"/>
  <c r="S1705" i="9"/>
  <c r="P1705" i="9"/>
  <c r="M1705" i="9"/>
  <c r="J1705" i="9"/>
  <c r="Y1704" i="9"/>
  <c r="V1704" i="9"/>
  <c r="S1704" i="9"/>
  <c r="P1704" i="9"/>
  <c r="M1704" i="9"/>
  <c r="J1704" i="9"/>
  <c r="Y1703" i="9"/>
  <c r="V1703" i="9"/>
  <c r="S1703" i="9"/>
  <c r="P1703" i="9"/>
  <c r="M1703" i="9"/>
  <c r="J1703" i="9"/>
  <c r="Y1702" i="9"/>
  <c r="V1702" i="9"/>
  <c r="S1702" i="9"/>
  <c r="S1708" i="9" s="1"/>
  <c r="P1702" i="9"/>
  <c r="M1702" i="9"/>
  <c r="J1702" i="9"/>
  <c r="Y1701" i="9"/>
  <c r="Y1708" i="9" s="1"/>
  <c r="V1701" i="9"/>
  <c r="V1708" i="9" s="1"/>
  <c r="S1701" i="9"/>
  <c r="P1701" i="9"/>
  <c r="P1708" i="9" s="1"/>
  <c r="M1701" i="9"/>
  <c r="M1708" i="9" s="1"/>
  <c r="J1701" i="9"/>
  <c r="J1708" i="9" s="1"/>
  <c r="Y1699" i="9"/>
  <c r="V1699" i="9"/>
  <c r="S1699" i="9"/>
  <c r="P1699" i="9"/>
  <c r="M1699" i="9"/>
  <c r="J1699" i="9"/>
  <c r="Y1698" i="9"/>
  <c r="V1698" i="9"/>
  <c r="S1698" i="9"/>
  <c r="P1698" i="9"/>
  <c r="M1698" i="9"/>
  <c r="J1698" i="9"/>
  <c r="Y1697" i="9"/>
  <c r="V1697" i="9"/>
  <c r="S1697" i="9"/>
  <c r="P1697" i="9"/>
  <c r="M1697" i="9"/>
  <c r="J1697" i="9"/>
  <c r="Y1696" i="9"/>
  <c r="V1696" i="9"/>
  <c r="S1696" i="9"/>
  <c r="P1696" i="9"/>
  <c r="M1696" i="9"/>
  <c r="J1696" i="9"/>
  <c r="Y1695" i="9"/>
  <c r="V1695" i="9"/>
  <c r="S1695" i="9"/>
  <c r="P1695" i="9"/>
  <c r="M1695" i="9"/>
  <c r="J1695" i="9"/>
  <c r="Y1694" i="9"/>
  <c r="V1694" i="9"/>
  <c r="V1700" i="9" s="1"/>
  <c r="S1694" i="9"/>
  <c r="P1694" i="9"/>
  <c r="M1694" i="9"/>
  <c r="J1694" i="9"/>
  <c r="J1700" i="9" s="1"/>
  <c r="Y1693" i="9"/>
  <c r="Y1700" i="9" s="1"/>
  <c r="V1693" i="9"/>
  <c r="S1693" i="9"/>
  <c r="S1700" i="9" s="1"/>
  <c r="P1693" i="9"/>
  <c r="P1700" i="9" s="1"/>
  <c r="M1693" i="9"/>
  <c r="M1700" i="9" s="1"/>
  <c r="J1693" i="9"/>
  <c r="Y1691" i="9"/>
  <c r="V1691" i="9"/>
  <c r="S1691" i="9"/>
  <c r="P1691" i="9"/>
  <c r="M1691" i="9"/>
  <c r="J1691" i="9"/>
  <c r="Y1690" i="9"/>
  <c r="V1690" i="9"/>
  <c r="S1690" i="9"/>
  <c r="P1690" i="9"/>
  <c r="M1690" i="9"/>
  <c r="J1690" i="9"/>
  <c r="Y1689" i="9"/>
  <c r="V1689" i="9"/>
  <c r="S1689" i="9"/>
  <c r="P1689" i="9"/>
  <c r="M1689" i="9"/>
  <c r="J1689" i="9"/>
  <c r="Y1688" i="9"/>
  <c r="V1688" i="9"/>
  <c r="S1688" i="9"/>
  <c r="P1688" i="9"/>
  <c r="M1688" i="9"/>
  <c r="J1688" i="9"/>
  <c r="Y1687" i="9"/>
  <c r="V1687" i="9"/>
  <c r="S1687" i="9"/>
  <c r="P1687" i="9"/>
  <c r="M1687" i="9"/>
  <c r="J1687" i="9"/>
  <c r="Y1686" i="9"/>
  <c r="V1686" i="9"/>
  <c r="S1686" i="9"/>
  <c r="P1686" i="9"/>
  <c r="P1692" i="9" s="1"/>
  <c r="M1686" i="9"/>
  <c r="J1686" i="9"/>
  <c r="Y1685" i="9"/>
  <c r="Y1692" i="9" s="1"/>
  <c r="V1685" i="9"/>
  <c r="V1692" i="9" s="1"/>
  <c r="S1685" i="9"/>
  <c r="S1692" i="9" s="1"/>
  <c r="P1685" i="9"/>
  <c r="M1685" i="9"/>
  <c r="M1692" i="9" s="1"/>
  <c r="J1685" i="9"/>
  <c r="J1692" i="9" s="1"/>
  <c r="Y1683" i="9"/>
  <c r="V1683" i="9"/>
  <c r="S1683" i="9"/>
  <c r="P1683" i="9"/>
  <c r="M1683" i="9"/>
  <c r="J1683" i="9"/>
  <c r="Y1682" i="9"/>
  <c r="V1682" i="9"/>
  <c r="S1682" i="9"/>
  <c r="P1682" i="9"/>
  <c r="M1682" i="9"/>
  <c r="J1682" i="9"/>
  <c r="Y1681" i="9"/>
  <c r="V1681" i="9"/>
  <c r="S1681" i="9"/>
  <c r="P1681" i="9"/>
  <c r="M1681" i="9"/>
  <c r="J1681" i="9"/>
  <c r="Y1680" i="9"/>
  <c r="V1680" i="9"/>
  <c r="S1680" i="9"/>
  <c r="P1680" i="9"/>
  <c r="M1680" i="9"/>
  <c r="J1680" i="9"/>
  <c r="Y1679" i="9"/>
  <c r="V1679" i="9"/>
  <c r="S1679" i="9"/>
  <c r="P1679" i="9"/>
  <c r="M1679" i="9"/>
  <c r="J1679" i="9"/>
  <c r="Y1678" i="9"/>
  <c r="V1678" i="9"/>
  <c r="S1678" i="9"/>
  <c r="S1684" i="9" s="1"/>
  <c r="P1678" i="9"/>
  <c r="M1678" i="9"/>
  <c r="J1678" i="9"/>
  <c r="Y1677" i="9"/>
  <c r="Y1684" i="9" s="1"/>
  <c r="V1677" i="9"/>
  <c r="V1684" i="9" s="1"/>
  <c r="S1677" i="9"/>
  <c r="P1677" i="9"/>
  <c r="P1684" i="9" s="1"/>
  <c r="M1677" i="9"/>
  <c r="M1684" i="9" s="1"/>
  <c r="J1677" i="9"/>
  <c r="J1684" i="9" s="1"/>
  <c r="Y1675" i="9"/>
  <c r="V1675" i="9"/>
  <c r="S1675" i="9"/>
  <c r="P1675" i="9"/>
  <c r="M1675" i="9"/>
  <c r="J1675" i="9"/>
  <c r="Y1674" i="9"/>
  <c r="V1674" i="9"/>
  <c r="S1674" i="9"/>
  <c r="P1674" i="9"/>
  <c r="M1674" i="9"/>
  <c r="J1674" i="9"/>
  <c r="Y1673" i="9"/>
  <c r="V1673" i="9"/>
  <c r="S1673" i="9"/>
  <c r="P1673" i="9"/>
  <c r="M1673" i="9"/>
  <c r="J1673" i="9"/>
  <c r="Y1672" i="9"/>
  <c r="V1672" i="9"/>
  <c r="S1672" i="9"/>
  <c r="P1672" i="9"/>
  <c r="M1672" i="9"/>
  <c r="J1672" i="9"/>
  <c r="Y1671" i="9"/>
  <c r="V1671" i="9"/>
  <c r="S1671" i="9"/>
  <c r="P1671" i="9"/>
  <c r="M1671" i="9"/>
  <c r="J1671" i="9"/>
  <c r="Y1670" i="9"/>
  <c r="V1670" i="9"/>
  <c r="V1676" i="9" s="1"/>
  <c r="S1670" i="9"/>
  <c r="P1670" i="9"/>
  <c r="M1670" i="9"/>
  <c r="J1670" i="9"/>
  <c r="J1676" i="9" s="1"/>
  <c r="Y1669" i="9"/>
  <c r="Y1676" i="9" s="1"/>
  <c r="V1669" i="9"/>
  <c r="S1669" i="9"/>
  <c r="S1676" i="9" s="1"/>
  <c r="P1669" i="9"/>
  <c r="P1676" i="9" s="1"/>
  <c r="M1669" i="9"/>
  <c r="M1676" i="9" s="1"/>
  <c r="J1669" i="9"/>
  <c r="Y1667" i="9"/>
  <c r="V1667" i="9"/>
  <c r="S1667" i="9"/>
  <c r="P1667" i="9"/>
  <c r="M1667" i="9"/>
  <c r="J1667" i="9"/>
  <c r="Y1666" i="9"/>
  <c r="V1666" i="9"/>
  <c r="S1666" i="9"/>
  <c r="P1666" i="9"/>
  <c r="M1666" i="9"/>
  <c r="J1666" i="9"/>
  <c r="Y1665" i="9"/>
  <c r="V1665" i="9"/>
  <c r="S1665" i="9"/>
  <c r="P1665" i="9"/>
  <c r="M1665" i="9"/>
  <c r="J1665" i="9"/>
  <c r="Y1664" i="9"/>
  <c r="V1664" i="9"/>
  <c r="S1664" i="9"/>
  <c r="P1664" i="9"/>
  <c r="M1664" i="9"/>
  <c r="J1664" i="9"/>
  <c r="Y1663" i="9"/>
  <c r="V1663" i="9"/>
  <c r="S1663" i="9"/>
  <c r="P1663" i="9"/>
  <c r="M1663" i="9"/>
  <c r="J1663" i="9"/>
  <c r="Y1662" i="9"/>
  <c r="Y1668" i="9" s="1"/>
  <c r="V1662" i="9"/>
  <c r="S1662" i="9"/>
  <c r="P1662" i="9"/>
  <c r="M1662" i="9"/>
  <c r="M1668" i="9" s="1"/>
  <c r="J1662" i="9"/>
  <c r="Y1661" i="9"/>
  <c r="V1661" i="9"/>
  <c r="V1668" i="9" s="1"/>
  <c r="S1661" i="9"/>
  <c r="S1668" i="9" s="1"/>
  <c r="P1661" i="9"/>
  <c r="P1668" i="9" s="1"/>
  <c r="M1661" i="9"/>
  <c r="J1661" i="9"/>
  <c r="J1668" i="9" s="1"/>
  <c r="Y1659" i="9"/>
  <c r="V1659" i="9"/>
  <c r="S1659" i="9"/>
  <c r="P1659" i="9"/>
  <c r="M1659" i="9"/>
  <c r="J1659" i="9"/>
  <c r="Y1658" i="9"/>
  <c r="V1658" i="9"/>
  <c r="S1658" i="9"/>
  <c r="P1658" i="9"/>
  <c r="M1658" i="9"/>
  <c r="J1658" i="9"/>
  <c r="Y1657" i="9"/>
  <c r="V1657" i="9"/>
  <c r="S1657" i="9"/>
  <c r="P1657" i="9"/>
  <c r="M1657" i="9"/>
  <c r="J1657" i="9"/>
  <c r="Y1656" i="9"/>
  <c r="V1656" i="9"/>
  <c r="S1656" i="9"/>
  <c r="P1656" i="9"/>
  <c r="M1656" i="9"/>
  <c r="J1656" i="9"/>
  <c r="Y1655" i="9"/>
  <c r="V1655" i="9"/>
  <c r="S1655" i="9"/>
  <c r="P1655" i="9"/>
  <c r="M1655" i="9"/>
  <c r="J1655" i="9"/>
  <c r="Y1654" i="9"/>
  <c r="V1654" i="9"/>
  <c r="S1654" i="9"/>
  <c r="P1654" i="9"/>
  <c r="P1660" i="9" s="1"/>
  <c r="M1654" i="9"/>
  <c r="J1654" i="9"/>
  <c r="Y1653" i="9"/>
  <c r="Y1660" i="9" s="1"/>
  <c r="V1653" i="9"/>
  <c r="V1660" i="9" s="1"/>
  <c r="S1653" i="9"/>
  <c r="S1660" i="9" s="1"/>
  <c r="P1653" i="9"/>
  <c r="M1653" i="9"/>
  <c r="M1660" i="9" s="1"/>
  <c r="J1653" i="9"/>
  <c r="J1660" i="9" s="1"/>
  <c r="Y1651" i="9"/>
  <c r="V1651" i="9"/>
  <c r="S1651" i="9"/>
  <c r="P1651" i="9"/>
  <c r="M1651" i="9"/>
  <c r="J1651" i="9"/>
  <c r="Y1650" i="9"/>
  <c r="V1650" i="9"/>
  <c r="S1650" i="9"/>
  <c r="P1650" i="9"/>
  <c r="M1650" i="9"/>
  <c r="J1650" i="9"/>
  <c r="Y1649" i="9"/>
  <c r="V1649" i="9"/>
  <c r="S1649" i="9"/>
  <c r="P1649" i="9"/>
  <c r="M1649" i="9"/>
  <c r="J1649" i="9"/>
  <c r="Y1648" i="9"/>
  <c r="V1648" i="9"/>
  <c r="S1648" i="9"/>
  <c r="P1648" i="9"/>
  <c r="M1648" i="9"/>
  <c r="J1648" i="9"/>
  <c r="Y1647" i="9"/>
  <c r="V1647" i="9"/>
  <c r="S1647" i="9"/>
  <c r="P1647" i="9"/>
  <c r="M1647" i="9"/>
  <c r="J1647" i="9"/>
  <c r="Y1646" i="9"/>
  <c r="V1646" i="9"/>
  <c r="S1646" i="9"/>
  <c r="S1652" i="9" s="1"/>
  <c r="P1646" i="9"/>
  <c r="M1646" i="9"/>
  <c r="J1646" i="9"/>
  <c r="Y1645" i="9"/>
  <c r="Y1652" i="9" s="1"/>
  <c r="V1645" i="9"/>
  <c r="V1652" i="9" s="1"/>
  <c r="S1645" i="9"/>
  <c r="P1645" i="9"/>
  <c r="P1652" i="9" s="1"/>
  <c r="M1645" i="9"/>
  <c r="M1652" i="9" s="1"/>
  <c r="J1645" i="9"/>
  <c r="J1652" i="9" s="1"/>
  <c r="Y1643" i="9"/>
  <c r="V1643" i="9"/>
  <c r="S1643" i="9"/>
  <c r="P1643" i="9"/>
  <c r="M1643" i="9"/>
  <c r="J1643" i="9"/>
  <c r="Y1642" i="9"/>
  <c r="V1642" i="9"/>
  <c r="S1642" i="9"/>
  <c r="P1642" i="9"/>
  <c r="M1642" i="9"/>
  <c r="J1642" i="9"/>
  <c r="Y1641" i="9"/>
  <c r="V1641" i="9"/>
  <c r="S1641" i="9"/>
  <c r="P1641" i="9"/>
  <c r="M1641" i="9"/>
  <c r="J1641" i="9"/>
  <c r="Y1640" i="9"/>
  <c r="V1640" i="9"/>
  <c r="S1640" i="9"/>
  <c r="P1640" i="9"/>
  <c r="M1640" i="9"/>
  <c r="J1640" i="9"/>
  <c r="Y1639" i="9"/>
  <c r="V1639" i="9"/>
  <c r="S1639" i="9"/>
  <c r="P1639" i="9"/>
  <c r="M1639" i="9"/>
  <c r="J1639" i="9"/>
  <c r="Y1638" i="9"/>
  <c r="V1638" i="9"/>
  <c r="V1644" i="9" s="1"/>
  <c r="S1638" i="9"/>
  <c r="P1638" i="9"/>
  <c r="M1638" i="9"/>
  <c r="J1638" i="9"/>
  <c r="J1644" i="9" s="1"/>
  <c r="Y1637" i="9"/>
  <c r="Y1644" i="9" s="1"/>
  <c r="V1637" i="9"/>
  <c r="S1637" i="9"/>
  <c r="S1644" i="9" s="1"/>
  <c r="P1637" i="9"/>
  <c r="P1644" i="9" s="1"/>
  <c r="M1637" i="9"/>
  <c r="M1644" i="9" s="1"/>
  <c r="J1637" i="9"/>
  <c r="Y1635" i="9"/>
  <c r="V1635" i="9"/>
  <c r="S1635" i="9"/>
  <c r="P1635" i="9"/>
  <c r="M1635" i="9"/>
  <c r="J1635" i="9"/>
  <c r="Y1634" i="9"/>
  <c r="V1634" i="9"/>
  <c r="S1634" i="9"/>
  <c r="P1634" i="9"/>
  <c r="M1634" i="9"/>
  <c r="J1634" i="9"/>
  <c r="Y1633" i="9"/>
  <c r="V1633" i="9"/>
  <c r="S1633" i="9"/>
  <c r="P1633" i="9"/>
  <c r="M1633" i="9"/>
  <c r="J1633" i="9"/>
  <c r="Y1632" i="9"/>
  <c r="V1632" i="9"/>
  <c r="S1632" i="9"/>
  <c r="P1632" i="9"/>
  <c r="M1632" i="9"/>
  <c r="J1632" i="9"/>
  <c r="Y1631" i="9"/>
  <c r="V1631" i="9"/>
  <c r="S1631" i="9"/>
  <c r="P1631" i="9"/>
  <c r="M1631" i="9"/>
  <c r="J1631" i="9"/>
  <c r="Y1630" i="9"/>
  <c r="V1630" i="9"/>
  <c r="S1630" i="9"/>
  <c r="P1630" i="9"/>
  <c r="P1636" i="9" s="1"/>
  <c r="M1630" i="9"/>
  <c r="J1630" i="9"/>
  <c r="Y1629" i="9"/>
  <c r="Y1636" i="9" s="1"/>
  <c r="V1629" i="9"/>
  <c r="V1636" i="9" s="1"/>
  <c r="S1629" i="9"/>
  <c r="S1636" i="9" s="1"/>
  <c r="P1629" i="9"/>
  <c r="M1629" i="9"/>
  <c r="M1636" i="9" s="1"/>
  <c r="J1629" i="9"/>
  <c r="J1636" i="9" s="1"/>
  <c r="Y1627" i="9"/>
  <c r="V1627" i="9"/>
  <c r="S1627" i="9"/>
  <c r="P1627" i="9"/>
  <c r="M1627" i="9"/>
  <c r="J1627" i="9"/>
  <c r="Y1626" i="9"/>
  <c r="V1626" i="9"/>
  <c r="S1626" i="9"/>
  <c r="P1626" i="9"/>
  <c r="M1626" i="9"/>
  <c r="J1626" i="9"/>
  <c r="Y1625" i="9"/>
  <c r="V1625" i="9"/>
  <c r="S1625" i="9"/>
  <c r="P1625" i="9"/>
  <c r="M1625" i="9"/>
  <c r="J1625" i="9"/>
  <c r="Y1624" i="9"/>
  <c r="V1624" i="9"/>
  <c r="S1624" i="9"/>
  <c r="P1624" i="9"/>
  <c r="M1624" i="9"/>
  <c r="J1624" i="9"/>
  <c r="Y1623" i="9"/>
  <c r="V1623" i="9"/>
  <c r="S1623" i="9"/>
  <c r="P1623" i="9"/>
  <c r="M1623" i="9"/>
  <c r="J1623" i="9"/>
  <c r="Y1622" i="9"/>
  <c r="V1622" i="9"/>
  <c r="S1622" i="9"/>
  <c r="S1628" i="9" s="1"/>
  <c r="P1622" i="9"/>
  <c r="M1622" i="9"/>
  <c r="J1622" i="9"/>
  <c r="Y1621" i="9"/>
  <c r="Y1628" i="9" s="1"/>
  <c r="V1621" i="9"/>
  <c r="V1628" i="9" s="1"/>
  <c r="S1621" i="9"/>
  <c r="P1621" i="9"/>
  <c r="P1628" i="9" s="1"/>
  <c r="M1621" i="9"/>
  <c r="M1628" i="9" s="1"/>
  <c r="J1621" i="9"/>
  <c r="J1628" i="9" s="1"/>
  <c r="Y1619" i="9"/>
  <c r="V1619" i="9"/>
  <c r="S1619" i="9"/>
  <c r="P1619" i="9"/>
  <c r="M1619" i="9"/>
  <c r="J1619" i="9"/>
  <c r="Y1618" i="9"/>
  <c r="V1618" i="9"/>
  <c r="S1618" i="9"/>
  <c r="P1618" i="9"/>
  <c r="M1618" i="9"/>
  <c r="J1618" i="9"/>
  <c r="Y1617" i="9"/>
  <c r="V1617" i="9"/>
  <c r="S1617" i="9"/>
  <c r="P1617" i="9"/>
  <c r="M1617" i="9"/>
  <c r="J1617" i="9"/>
  <c r="Y1616" i="9"/>
  <c r="V1616" i="9"/>
  <c r="S1616" i="9"/>
  <c r="P1616" i="9"/>
  <c r="M1616" i="9"/>
  <c r="J1616" i="9"/>
  <c r="Y1615" i="9"/>
  <c r="V1615" i="9"/>
  <c r="S1615" i="9"/>
  <c r="P1615" i="9"/>
  <c r="M1615" i="9"/>
  <c r="J1615" i="9"/>
  <c r="Y1614" i="9"/>
  <c r="V1614" i="9"/>
  <c r="V1620" i="9" s="1"/>
  <c r="S1614" i="9"/>
  <c r="P1614" i="9"/>
  <c r="M1614" i="9"/>
  <c r="J1614" i="9"/>
  <c r="J1620" i="9" s="1"/>
  <c r="Y1613" i="9"/>
  <c r="Y1620" i="9" s="1"/>
  <c r="V1613" i="9"/>
  <c r="S1613" i="9"/>
  <c r="S1620" i="9" s="1"/>
  <c r="P1613" i="9"/>
  <c r="P1620" i="9" s="1"/>
  <c r="M1613" i="9"/>
  <c r="M1620" i="9" s="1"/>
  <c r="J1613" i="9"/>
  <c r="Y1611" i="9"/>
  <c r="V1611" i="9"/>
  <c r="S1611" i="9"/>
  <c r="P1611" i="9"/>
  <c r="M1611" i="9"/>
  <c r="J1611" i="9"/>
  <c r="Y1610" i="9"/>
  <c r="V1610" i="9"/>
  <c r="S1610" i="9"/>
  <c r="P1610" i="9"/>
  <c r="M1610" i="9"/>
  <c r="J1610" i="9"/>
  <c r="Y1609" i="9"/>
  <c r="V1609" i="9"/>
  <c r="S1609" i="9"/>
  <c r="P1609" i="9"/>
  <c r="M1609" i="9"/>
  <c r="J1609" i="9"/>
  <c r="Y1608" i="9"/>
  <c r="V1608" i="9"/>
  <c r="S1608" i="9"/>
  <c r="P1608" i="9"/>
  <c r="M1608" i="9"/>
  <c r="J1608" i="9"/>
  <c r="Y1607" i="9"/>
  <c r="V1607" i="9"/>
  <c r="S1607" i="9"/>
  <c r="P1607" i="9"/>
  <c r="M1607" i="9"/>
  <c r="J1607" i="9"/>
  <c r="Y1606" i="9"/>
  <c r="Y1612" i="9" s="1"/>
  <c r="V1606" i="9"/>
  <c r="S1606" i="9"/>
  <c r="P1606" i="9"/>
  <c r="M1606" i="9"/>
  <c r="M1612" i="9" s="1"/>
  <c r="J1606" i="9"/>
  <c r="Y1605" i="9"/>
  <c r="V1605" i="9"/>
  <c r="V1612" i="9" s="1"/>
  <c r="S1605" i="9"/>
  <c r="S1612" i="9" s="1"/>
  <c r="P1605" i="9"/>
  <c r="P1612" i="9" s="1"/>
  <c r="M1605" i="9"/>
  <c r="J1605" i="9"/>
  <c r="J1612" i="9" s="1"/>
  <c r="Y1603" i="9"/>
  <c r="V1603" i="9"/>
  <c r="S1603" i="9"/>
  <c r="P1603" i="9"/>
  <c r="M1603" i="9"/>
  <c r="J1603" i="9"/>
  <c r="Y1602" i="9"/>
  <c r="V1602" i="9"/>
  <c r="S1602" i="9"/>
  <c r="P1602" i="9"/>
  <c r="M1602" i="9"/>
  <c r="J1602" i="9"/>
  <c r="Y1601" i="9"/>
  <c r="V1601" i="9"/>
  <c r="S1601" i="9"/>
  <c r="P1601" i="9"/>
  <c r="M1601" i="9"/>
  <c r="J1601" i="9"/>
  <c r="Y1600" i="9"/>
  <c r="V1600" i="9"/>
  <c r="S1600" i="9"/>
  <c r="P1600" i="9"/>
  <c r="M1600" i="9"/>
  <c r="J1600" i="9"/>
  <c r="Y1599" i="9"/>
  <c r="V1599" i="9"/>
  <c r="S1599" i="9"/>
  <c r="P1599" i="9"/>
  <c r="M1599" i="9"/>
  <c r="J1599" i="9"/>
  <c r="Y1598" i="9"/>
  <c r="V1598" i="9"/>
  <c r="S1598" i="9"/>
  <c r="P1598" i="9"/>
  <c r="P1604" i="9" s="1"/>
  <c r="M1598" i="9"/>
  <c r="J1598" i="9"/>
  <c r="Y1597" i="9"/>
  <c r="Y1604" i="9" s="1"/>
  <c r="V1597" i="9"/>
  <c r="V1604" i="9" s="1"/>
  <c r="S1597" i="9"/>
  <c r="S1604" i="9" s="1"/>
  <c r="P1597" i="9"/>
  <c r="M1597" i="9"/>
  <c r="M1604" i="9" s="1"/>
  <c r="J1597" i="9"/>
  <c r="J1604" i="9" s="1"/>
  <c r="Y1595" i="9"/>
  <c r="V1595" i="9"/>
  <c r="S1595" i="9"/>
  <c r="P1595" i="9"/>
  <c r="M1595" i="9"/>
  <c r="J1595" i="9"/>
  <c r="Y1594" i="9"/>
  <c r="V1594" i="9"/>
  <c r="S1594" i="9"/>
  <c r="P1594" i="9"/>
  <c r="M1594" i="9"/>
  <c r="J1594" i="9"/>
  <c r="Y1593" i="9"/>
  <c r="V1593" i="9"/>
  <c r="S1593" i="9"/>
  <c r="P1593" i="9"/>
  <c r="M1593" i="9"/>
  <c r="J1593" i="9"/>
  <c r="Y1592" i="9"/>
  <c r="V1592" i="9"/>
  <c r="S1592" i="9"/>
  <c r="P1592" i="9"/>
  <c r="M1592" i="9"/>
  <c r="J1592" i="9"/>
  <c r="Y1591" i="9"/>
  <c r="V1591" i="9"/>
  <c r="S1591" i="9"/>
  <c r="P1591" i="9"/>
  <c r="M1591" i="9"/>
  <c r="J1591" i="9"/>
  <c r="Y1590" i="9"/>
  <c r="V1590" i="9"/>
  <c r="S1590" i="9"/>
  <c r="S1596" i="9" s="1"/>
  <c r="P1590" i="9"/>
  <c r="M1590" i="9"/>
  <c r="J1590" i="9"/>
  <c r="Y1589" i="9"/>
  <c r="Y1596" i="9" s="1"/>
  <c r="V1589" i="9"/>
  <c r="V1596" i="9" s="1"/>
  <c r="S1589" i="9"/>
  <c r="P1589" i="9"/>
  <c r="P1596" i="9" s="1"/>
  <c r="M1589" i="9"/>
  <c r="M1596" i="9" s="1"/>
  <c r="J1589" i="9"/>
  <c r="J1596" i="9" s="1"/>
  <c r="Y1587" i="9"/>
  <c r="V1587" i="9"/>
  <c r="S1587" i="9"/>
  <c r="P1587" i="9"/>
  <c r="M1587" i="9"/>
  <c r="J1587" i="9"/>
  <c r="Y1586" i="9"/>
  <c r="V1586" i="9"/>
  <c r="S1586" i="9"/>
  <c r="P1586" i="9"/>
  <c r="M1586" i="9"/>
  <c r="J1586" i="9"/>
  <c r="Y1585" i="9"/>
  <c r="V1585" i="9"/>
  <c r="S1585" i="9"/>
  <c r="P1585" i="9"/>
  <c r="M1585" i="9"/>
  <c r="J1585" i="9"/>
  <c r="Y1584" i="9"/>
  <c r="V1584" i="9"/>
  <c r="S1584" i="9"/>
  <c r="P1584" i="9"/>
  <c r="M1584" i="9"/>
  <c r="J1584" i="9"/>
  <c r="Y1583" i="9"/>
  <c r="V1583" i="9"/>
  <c r="S1583" i="9"/>
  <c r="P1583" i="9"/>
  <c r="M1583" i="9"/>
  <c r="J1583" i="9"/>
  <c r="Y1582" i="9"/>
  <c r="V1582" i="9"/>
  <c r="V1588" i="9" s="1"/>
  <c r="S1582" i="9"/>
  <c r="P1582" i="9"/>
  <c r="M1582" i="9"/>
  <c r="J1582" i="9"/>
  <c r="J1588" i="9" s="1"/>
  <c r="Y1581" i="9"/>
  <c r="Y1588" i="9" s="1"/>
  <c r="V1581" i="9"/>
  <c r="S1581" i="9"/>
  <c r="S1588" i="9" s="1"/>
  <c r="P1581" i="9"/>
  <c r="P1588" i="9" s="1"/>
  <c r="M1581" i="9"/>
  <c r="M1588" i="9" s="1"/>
  <c r="J1581" i="9"/>
  <c r="S1580" i="9"/>
  <c r="P1580" i="9"/>
  <c r="Y1579" i="9"/>
  <c r="V1579" i="9"/>
  <c r="S1579" i="9"/>
  <c r="P1579" i="9"/>
  <c r="M1579" i="9"/>
  <c r="J1579" i="9"/>
  <c r="Y1578" i="9"/>
  <c r="V1578" i="9"/>
  <c r="S1578" i="9"/>
  <c r="P1578" i="9"/>
  <c r="M1578" i="9"/>
  <c r="J1578" i="9"/>
  <c r="Y1577" i="9"/>
  <c r="V1577" i="9"/>
  <c r="S1577" i="9"/>
  <c r="P1577" i="9"/>
  <c r="M1577" i="9"/>
  <c r="J1577" i="9"/>
  <c r="Y1576" i="9"/>
  <c r="V1576" i="9"/>
  <c r="S1576" i="9"/>
  <c r="P1576" i="9"/>
  <c r="M1576" i="9"/>
  <c r="J1576" i="9"/>
  <c r="Y1575" i="9"/>
  <c r="V1575" i="9"/>
  <c r="S1575" i="9"/>
  <c r="P1575" i="9"/>
  <c r="M1575" i="9"/>
  <c r="J1575" i="9"/>
  <c r="Y1574" i="9"/>
  <c r="V1574" i="9"/>
  <c r="S1574" i="9"/>
  <c r="P1574" i="9"/>
  <c r="M1574" i="9"/>
  <c r="J1574" i="9"/>
  <c r="Y1573" i="9"/>
  <c r="Y1580" i="9" s="1"/>
  <c r="V1573" i="9"/>
  <c r="V1580" i="9" s="1"/>
  <c r="S1573" i="9"/>
  <c r="P1573" i="9"/>
  <c r="M1573" i="9"/>
  <c r="M1580" i="9" s="1"/>
  <c r="J1573" i="9"/>
  <c r="J1580" i="9" s="1"/>
  <c r="Y1571" i="9"/>
  <c r="V1571" i="9"/>
  <c r="S1571" i="9"/>
  <c r="P1571" i="9"/>
  <c r="M1571" i="9"/>
  <c r="J1571" i="9"/>
  <c r="Y1570" i="9"/>
  <c r="V1570" i="9"/>
  <c r="S1570" i="9"/>
  <c r="P1570" i="9"/>
  <c r="M1570" i="9"/>
  <c r="J1570" i="9"/>
  <c r="Y1569" i="9"/>
  <c r="V1569" i="9"/>
  <c r="S1569" i="9"/>
  <c r="P1569" i="9"/>
  <c r="M1569" i="9"/>
  <c r="J1569" i="9"/>
  <c r="Y1568" i="9"/>
  <c r="V1568" i="9"/>
  <c r="S1568" i="9"/>
  <c r="P1568" i="9"/>
  <c r="M1568" i="9"/>
  <c r="J1568" i="9"/>
  <c r="Y1567" i="9"/>
  <c r="V1567" i="9"/>
  <c r="S1567" i="9"/>
  <c r="P1567" i="9"/>
  <c r="M1567" i="9"/>
  <c r="J1567" i="9"/>
  <c r="Y1566" i="9"/>
  <c r="V1566" i="9"/>
  <c r="V1572" i="9" s="1"/>
  <c r="S1566" i="9"/>
  <c r="S1572" i="9" s="1"/>
  <c r="P1566" i="9"/>
  <c r="M1566" i="9"/>
  <c r="J1566" i="9"/>
  <c r="J1572" i="9" s="1"/>
  <c r="Y1565" i="9"/>
  <c r="Y1572" i="9" s="1"/>
  <c r="V1565" i="9"/>
  <c r="S1565" i="9"/>
  <c r="P1565" i="9"/>
  <c r="P1572" i="9" s="1"/>
  <c r="M1565" i="9"/>
  <c r="M1572" i="9" s="1"/>
  <c r="J1565" i="9"/>
  <c r="Y1563" i="9"/>
  <c r="V1563" i="9"/>
  <c r="S1563" i="9"/>
  <c r="P1563" i="9"/>
  <c r="M1563" i="9"/>
  <c r="J1563" i="9"/>
  <c r="Y1562" i="9"/>
  <c r="V1562" i="9"/>
  <c r="S1562" i="9"/>
  <c r="P1562" i="9"/>
  <c r="M1562" i="9"/>
  <c r="J1562" i="9"/>
  <c r="Y1561" i="9"/>
  <c r="V1561" i="9"/>
  <c r="S1561" i="9"/>
  <c r="P1561" i="9"/>
  <c r="M1561" i="9"/>
  <c r="J1561" i="9"/>
  <c r="Y1560" i="9"/>
  <c r="V1560" i="9"/>
  <c r="S1560" i="9"/>
  <c r="P1560" i="9"/>
  <c r="M1560" i="9"/>
  <c r="J1560" i="9"/>
  <c r="Y1559" i="9"/>
  <c r="V1559" i="9"/>
  <c r="S1559" i="9"/>
  <c r="P1559" i="9"/>
  <c r="M1559" i="9"/>
  <c r="J1559" i="9"/>
  <c r="Y1558" i="9"/>
  <c r="Y1564" i="9" s="1"/>
  <c r="V1558" i="9"/>
  <c r="V1564" i="9" s="1"/>
  <c r="S1558" i="9"/>
  <c r="P1558" i="9"/>
  <c r="M1558" i="9"/>
  <c r="M1564" i="9" s="1"/>
  <c r="J1558" i="9"/>
  <c r="J1564" i="9" s="1"/>
  <c r="Y1557" i="9"/>
  <c r="V1557" i="9"/>
  <c r="S1557" i="9"/>
  <c r="S1564" i="9" s="1"/>
  <c r="P1557" i="9"/>
  <c r="P1564" i="9" s="1"/>
  <c r="M1557" i="9"/>
  <c r="J1557" i="9"/>
  <c r="Y1555" i="9"/>
  <c r="V1555" i="9"/>
  <c r="S1555" i="9"/>
  <c r="P1555" i="9"/>
  <c r="M1555" i="9"/>
  <c r="J1555" i="9"/>
  <c r="Y1554" i="9"/>
  <c r="V1554" i="9"/>
  <c r="S1554" i="9"/>
  <c r="P1554" i="9"/>
  <c r="M1554" i="9"/>
  <c r="J1554" i="9"/>
  <c r="Y1553" i="9"/>
  <c r="V1553" i="9"/>
  <c r="S1553" i="9"/>
  <c r="P1553" i="9"/>
  <c r="M1553" i="9"/>
  <c r="J1553" i="9"/>
  <c r="Y1552" i="9"/>
  <c r="V1552" i="9"/>
  <c r="S1552" i="9"/>
  <c r="P1552" i="9"/>
  <c r="M1552" i="9"/>
  <c r="J1552" i="9"/>
  <c r="Y1551" i="9"/>
  <c r="V1551" i="9"/>
  <c r="S1551" i="9"/>
  <c r="P1551" i="9"/>
  <c r="M1551" i="9"/>
  <c r="J1551" i="9"/>
  <c r="Y1550" i="9"/>
  <c r="Y1556" i="9" s="1"/>
  <c r="V1550" i="9"/>
  <c r="S1550" i="9"/>
  <c r="P1550" i="9"/>
  <c r="P1556" i="9" s="1"/>
  <c r="M1550" i="9"/>
  <c r="M1556" i="9" s="1"/>
  <c r="J1550" i="9"/>
  <c r="Y1549" i="9"/>
  <c r="V1549" i="9"/>
  <c r="V1556" i="9" s="1"/>
  <c r="S1549" i="9"/>
  <c r="S1556" i="9" s="1"/>
  <c r="P1549" i="9"/>
  <c r="M1549" i="9"/>
  <c r="J1549" i="9"/>
  <c r="J1556" i="9" s="1"/>
  <c r="Y1547" i="9"/>
  <c r="V1547" i="9"/>
  <c r="S1547" i="9"/>
  <c r="P1547" i="9"/>
  <c r="M1547" i="9"/>
  <c r="J1547" i="9"/>
  <c r="Y1546" i="9"/>
  <c r="V1546" i="9"/>
  <c r="S1546" i="9"/>
  <c r="P1546" i="9"/>
  <c r="M1546" i="9"/>
  <c r="J1546" i="9"/>
  <c r="Y1545" i="9"/>
  <c r="V1545" i="9"/>
  <c r="S1545" i="9"/>
  <c r="P1545" i="9"/>
  <c r="M1545" i="9"/>
  <c r="J1545" i="9"/>
  <c r="Y1544" i="9"/>
  <c r="V1544" i="9"/>
  <c r="S1544" i="9"/>
  <c r="P1544" i="9"/>
  <c r="M1544" i="9"/>
  <c r="J1544" i="9"/>
  <c r="Y1543" i="9"/>
  <c r="V1543" i="9"/>
  <c r="S1543" i="9"/>
  <c r="P1543" i="9"/>
  <c r="M1543" i="9"/>
  <c r="J1543" i="9"/>
  <c r="Y1542" i="9"/>
  <c r="V1542" i="9"/>
  <c r="S1542" i="9"/>
  <c r="S1548" i="9" s="1"/>
  <c r="P1542" i="9"/>
  <c r="P1548" i="9" s="1"/>
  <c r="M1542" i="9"/>
  <c r="J1542" i="9"/>
  <c r="Y1541" i="9"/>
  <c r="Y1548" i="9" s="1"/>
  <c r="V1541" i="9"/>
  <c r="V1548" i="9" s="1"/>
  <c r="S1541" i="9"/>
  <c r="P1541" i="9"/>
  <c r="M1541" i="9"/>
  <c r="M1548" i="9" s="1"/>
  <c r="J1541" i="9"/>
  <c r="J1548" i="9" s="1"/>
  <c r="Y1539" i="9"/>
  <c r="V1539" i="9"/>
  <c r="S1539" i="9"/>
  <c r="P1539" i="9"/>
  <c r="M1539" i="9"/>
  <c r="J1539" i="9"/>
  <c r="Y1538" i="9"/>
  <c r="V1538" i="9"/>
  <c r="S1538" i="9"/>
  <c r="P1538" i="9"/>
  <c r="M1538" i="9"/>
  <c r="J1538" i="9"/>
  <c r="Y1537" i="9"/>
  <c r="V1537" i="9"/>
  <c r="S1537" i="9"/>
  <c r="P1537" i="9"/>
  <c r="M1537" i="9"/>
  <c r="J1537" i="9"/>
  <c r="Y1536" i="9"/>
  <c r="V1536" i="9"/>
  <c r="S1536" i="9"/>
  <c r="P1536" i="9"/>
  <c r="M1536" i="9"/>
  <c r="J1536" i="9"/>
  <c r="Y1535" i="9"/>
  <c r="V1535" i="9"/>
  <c r="S1535" i="9"/>
  <c r="P1535" i="9"/>
  <c r="M1535" i="9"/>
  <c r="J1535" i="9"/>
  <c r="Y1534" i="9"/>
  <c r="V1534" i="9"/>
  <c r="V1540" i="9" s="1"/>
  <c r="S1534" i="9"/>
  <c r="S1540" i="9" s="1"/>
  <c r="P1534" i="9"/>
  <c r="M1534" i="9"/>
  <c r="J1534" i="9"/>
  <c r="J1540" i="9" s="1"/>
  <c r="Y1533" i="9"/>
  <c r="Y1540" i="9" s="1"/>
  <c r="V1533" i="9"/>
  <c r="S1533" i="9"/>
  <c r="P1533" i="9"/>
  <c r="P1540" i="9" s="1"/>
  <c r="M1533" i="9"/>
  <c r="M1540" i="9" s="1"/>
  <c r="J1533" i="9"/>
  <c r="Y1531" i="9"/>
  <c r="V1531" i="9"/>
  <c r="S1531" i="9"/>
  <c r="P1531" i="9"/>
  <c r="M1531" i="9"/>
  <c r="J1531" i="9"/>
  <c r="Y1530" i="9"/>
  <c r="V1530" i="9"/>
  <c r="S1530" i="9"/>
  <c r="P1530" i="9"/>
  <c r="M1530" i="9"/>
  <c r="J1530" i="9"/>
  <c r="Y1529" i="9"/>
  <c r="V1529" i="9"/>
  <c r="S1529" i="9"/>
  <c r="P1529" i="9"/>
  <c r="M1529" i="9"/>
  <c r="J1529" i="9"/>
  <c r="Y1528" i="9"/>
  <c r="V1528" i="9"/>
  <c r="S1528" i="9"/>
  <c r="P1528" i="9"/>
  <c r="M1528" i="9"/>
  <c r="J1528" i="9"/>
  <c r="Y1527" i="9"/>
  <c r="V1527" i="9"/>
  <c r="S1527" i="9"/>
  <c r="P1527" i="9"/>
  <c r="M1527" i="9"/>
  <c r="J1527" i="9"/>
  <c r="Y1526" i="9"/>
  <c r="Y1532" i="9" s="1"/>
  <c r="V1526" i="9"/>
  <c r="V1532" i="9" s="1"/>
  <c r="S1526" i="9"/>
  <c r="P1526" i="9"/>
  <c r="M1526" i="9"/>
  <c r="M1532" i="9" s="1"/>
  <c r="J1526" i="9"/>
  <c r="J1532" i="9" s="1"/>
  <c r="Y1525" i="9"/>
  <c r="V1525" i="9"/>
  <c r="S1525" i="9"/>
  <c r="S1532" i="9" s="1"/>
  <c r="P1525" i="9"/>
  <c r="P1532" i="9" s="1"/>
  <c r="M1525" i="9"/>
  <c r="J1525" i="9"/>
  <c r="Y1523" i="9"/>
  <c r="V1523" i="9"/>
  <c r="S1523" i="9"/>
  <c r="P1523" i="9"/>
  <c r="M1523" i="9"/>
  <c r="J1523" i="9"/>
  <c r="Y1522" i="9"/>
  <c r="V1522" i="9"/>
  <c r="S1522" i="9"/>
  <c r="P1522" i="9"/>
  <c r="M1522" i="9"/>
  <c r="J1522" i="9"/>
  <c r="Y1521" i="9"/>
  <c r="V1521" i="9"/>
  <c r="S1521" i="9"/>
  <c r="P1521" i="9"/>
  <c r="M1521" i="9"/>
  <c r="J1521" i="9"/>
  <c r="Y1520" i="9"/>
  <c r="V1520" i="9"/>
  <c r="S1520" i="9"/>
  <c r="P1520" i="9"/>
  <c r="M1520" i="9"/>
  <c r="J1520" i="9"/>
  <c r="Y1519" i="9"/>
  <c r="V1519" i="9"/>
  <c r="S1519" i="9"/>
  <c r="P1519" i="9"/>
  <c r="M1519" i="9"/>
  <c r="J1519" i="9"/>
  <c r="Y1518" i="9"/>
  <c r="V1518" i="9"/>
  <c r="S1518" i="9"/>
  <c r="S1524" i="9" s="1"/>
  <c r="P1518" i="9"/>
  <c r="P1524" i="9" s="1"/>
  <c r="M1518" i="9"/>
  <c r="J1518" i="9"/>
  <c r="Y1517" i="9"/>
  <c r="Y1524" i="9" s="1"/>
  <c r="V1517" i="9"/>
  <c r="V1524" i="9" s="1"/>
  <c r="S1517" i="9"/>
  <c r="P1517" i="9"/>
  <c r="M1517" i="9"/>
  <c r="M1524" i="9" s="1"/>
  <c r="J1517" i="9"/>
  <c r="J1524" i="9" s="1"/>
  <c r="Y1515" i="9"/>
  <c r="V1515" i="9"/>
  <c r="S1515" i="9"/>
  <c r="P1515" i="9"/>
  <c r="M1515" i="9"/>
  <c r="J1515" i="9"/>
  <c r="Y1514" i="9"/>
  <c r="V1514" i="9"/>
  <c r="S1514" i="9"/>
  <c r="P1514" i="9"/>
  <c r="M1514" i="9"/>
  <c r="J1514" i="9"/>
  <c r="Y1513" i="9"/>
  <c r="V1513" i="9"/>
  <c r="S1513" i="9"/>
  <c r="P1513" i="9"/>
  <c r="M1513" i="9"/>
  <c r="J1513" i="9"/>
  <c r="Y1512" i="9"/>
  <c r="V1512" i="9"/>
  <c r="S1512" i="9"/>
  <c r="P1512" i="9"/>
  <c r="M1512" i="9"/>
  <c r="J1512" i="9"/>
  <c r="Y1511" i="9"/>
  <c r="V1511" i="9"/>
  <c r="S1511" i="9"/>
  <c r="P1511" i="9"/>
  <c r="M1511" i="9"/>
  <c r="J1511" i="9"/>
  <c r="Y1510" i="9"/>
  <c r="V1510" i="9"/>
  <c r="V1516" i="9" s="1"/>
  <c r="S1510" i="9"/>
  <c r="S1516" i="9" s="1"/>
  <c r="P1510" i="9"/>
  <c r="M1510" i="9"/>
  <c r="J1510" i="9"/>
  <c r="J1516" i="9" s="1"/>
  <c r="Y1509" i="9"/>
  <c r="Y1516" i="9" s="1"/>
  <c r="V1509" i="9"/>
  <c r="S1509" i="9"/>
  <c r="P1509" i="9"/>
  <c r="P1516" i="9" s="1"/>
  <c r="M1509" i="9"/>
  <c r="M1516" i="9" s="1"/>
  <c r="J1509" i="9"/>
  <c r="Y1507" i="9"/>
  <c r="V1507" i="9"/>
  <c r="S1507" i="9"/>
  <c r="P1507" i="9"/>
  <c r="M1507" i="9"/>
  <c r="J1507" i="9"/>
  <c r="Y1506" i="9"/>
  <c r="V1506" i="9"/>
  <c r="S1506" i="9"/>
  <c r="P1506" i="9"/>
  <c r="M1506" i="9"/>
  <c r="J1506" i="9"/>
  <c r="Y1505" i="9"/>
  <c r="V1505" i="9"/>
  <c r="S1505" i="9"/>
  <c r="P1505" i="9"/>
  <c r="M1505" i="9"/>
  <c r="J1505" i="9"/>
  <c r="Y1504" i="9"/>
  <c r="V1504" i="9"/>
  <c r="S1504" i="9"/>
  <c r="P1504" i="9"/>
  <c r="M1504" i="9"/>
  <c r="J1504" i="9"/>
  <c r="Y1503" i="9"/>
  <c r="V1503" i="9"/>
  <c r="S1503" i="9"/>
  <c r="P1503" i="9"/>
  <c r="M1503" i="9"/>
  <c r="J1503" i="9"/>
  <c r="Y1502" i="9"/>
  <c r="Y1508" i="9" s="1"/>
  <c r="V1502" i="9"/>
  <c r="V1508" i="9" s="1"/>
  <c r="S1502" i="9"/>
  <c r="P1502" i="9"/>
  <c r="M1502" i="9"/>
  <c r="M1508" i="9" s="1"/>
  <c r="J1502" i="9"/>
  <c r="J1508" i="9" s="1"/>
  <c r="Y1501" i="9"/>
  <c r="V1501" i="9"/>
  <c r="S1501" i="9"/>
  <c r="S1508" i="9" s="1"/>
  <c r="P1501" i="9"/>
  <c r="P1508" i="9" s="1"/>
  <c r="M1501" i="9"/>
  <c r="J1501" i="9"/>
  <c r="Y1499" i="9"/>
  <c r="V1499" i="9"/>
  <c r="S1499" i="9"/>
  <c r="P1499" i="9"/>
  <c r="M1499" i="9"/>
  <c r="J1499" i="9"/>
  <c r="Y1498" i="9"/>
  <c r="V1498" i="9"/>
  <c r="S1498" i="9"/>
  <c r="P1498" i="9"/>
  <c r="M1498" i="9"/>
  <c r="J1498" i="9"/>
  <c r="Y1497" i="9"/>
  <c r="V1497" i="9"/>
  <c r="S1497" i="9"/>
  <c r="P1497" i="9"/>
  <c r="M1497" i="9"/>
  <c r="J1497" i="9"/>
  <c r="Y1496" i="9"/>
  <c r="V1496" i="9"/>
  <c r="S1496" i="9"/>
  <c r="P1496" i="9"/>
  <c r="M1496" i="9"/>
  <c r="J1496" i="9"/>
  <c r="Y1495" i="9"/>
  <c r="V1495" i="9"/>
  <c r="S1495" i="9"/>
  <c r="P1495" i="9"/>
  <c r="M1495" i="9"/>
  <c r="J1495" i="9"/>
  <c r="Y1494" i="9"/>
  <c r="Y1500" i="9" s="1"/>
  <c r="V1494" i="9"/>
  <c r="S1494" i="9"/>
  <c r="P1494" i="9"/>
  <c r="P1500" i="9" s="1"/>
  <c r="M1494" i="9"/>
  <c r="M1500" i="9" s="1"/>
  <c r="J1494" i="9"/>
  <c r="Y1493" i="9"/>
  <c r="V1493" i="9"/>
  <c r="V1500" i="9" s="1"/>
  <c r="S1493" i="9"/>
  <c r="S1500" i="9" s="1"/>
  <c r="P1493" i="9"/>
  <c r="M1493" i="9"/>
  <c r="J1493" i="9"/>
  <c r="J1500" i="9" s="1"/>
  <c r="Y1491" i="9"/>
  <c r="V1491" i="9"/>
  <c r="S1491" i="9"/>
  <c r="P1491" i="9"/>
  <c r="M1491" i="9"/>
  <c r="J1491" i="9"/>
  <c r="Y1490" i="9"/>
  <c r="V1490" i="9"/>
  <c r="S1490" i="9"/>
  <c r="P1490" i="9"/>
  <c r="M1490" i="9"/>
  <c r="J1490" i="9"/>
  <c r="Y1489" i="9"/>
  <c r="V1489" i="9"/>
  <c r="S1489" i="9"/>
  <c r="P1489" i="9"/>
  <c r="M1489" i="9"/>
  <c r="J1489" i="9"/>
  <c r="Y1488" i="9"/>
  <c r="V1488" i="9"/>
  <c r="S1488" i="9"/>
  <c r="P1488" i="9"/>
  <c r="M1488" i="9"/>
  <c r="J1488" i="9"/>
  <c r="Y1487" i="9"/>
  <c r="V1487" i="9"/>
  <c r="S1487" i="9"/>
  <c r="P1487" i="9"/>
  <c r="M1487" i="9"/>
  <c r="J1487" i="9"/>
  <c r="Y1486" i="9"/>
  <c r="V1486" i="9"/>
  <c r="S1486" i="9"/>
  <c r="S1492" i="9" s="1"/>
  <c r="P1486" i="9"/>
  <c r="P1492" i="9" s="1"/>
  <c r="M1486" i="9"/>
  <c r="J1486" i="9"/>
  <c r="Y1485" i="9"/>
  <c r="Y1492" i="9" s="1"/>
  <c r="V1485" i="9"/>
  <c r="V1492" i="9" s="1"/>
  <c r="S1485" i="9"/>
  <c r="P1485" i="9"/>
  <c r="M1485" i="9"/>
  <c r="M1492" i="9" s="1"/>
  <c r="J1485" i="9"/>
  <c r="J1492" i="9" s="1"/>
  <c r="Y1483" i="9"/>
  <c r="V1483" i="9"/>
  <c r="S1483" i="9"/>
  <c r="P1483" i="9"/>
  <c r="M1483" i="9"/>
  <c r="J1483" i="9"/>
  <c r="Y1482" i="9"/>
  <c r="V1482" i="9"/>
  <c r="S1482" i="9"/>
  <c r="P1482" i="9"/>
  <c r="M1482" i="9"/>
  <c r="J1482" i="9"/>
  <c r="Y1481" i="9"/>
  <c r="V1481" i="9"/>
  <c r="S1481" i="9"/>
  <c r="P1481" i="9"/>
  <c r="M1481" i="9"/>
  <c r="J1481" i="9"/>
  <c r="Y1480" i="9"/>
  <c r="V1480" i="9"/>
  <c r="S1480" i="9"/>
  <c r="P1480" i="9"/>
  <c r="M1480" i="9"/>
  <c r="J1480" i="9"/>
  <c r="Y1479" i="9"/>
  <c r="V1479" i="9"/>
  <c r="S1479" i="9"/>
  <c r="P1479" i="9"/>
  <c r="M1479" i="9"/>
  <c r="J1479" i="9"/>
  <c r="Y1478" i="9"/>
  <c r="V1478" i="9"/>
  <c r="V1484" i="9" s="1"/>
  <c r="S1478" i="9"/>
  <c r="S1484" i="9" s="1"/>
  <c r="P1478" i="9"/>
  <c r="M1478" i="9"/>
  <c r="J1478" i="9"/>
  <c r="J1484" i="9" s="1"/>
  <c r="Y1477" i="9"/>
  <c r="Y1484" i="9" s="1"/>
  <c r="V1477" i="9"/>
  <c r="S1477" i="9"/>
  <c r="P1477" i="9"/>
  <c r="P1484" i="9" s="1"/>
  <c r="M1477" i="9"/>
  <c r="M1484" i="9" s="1"/>
  <c r="J1477" i="9"/>
  <c r="Y1475" i="9"/>
  <c r="V1475" i="9"/>
  <c r="S1475" i="9"/>
  <c r="P1475" i="9"/>
  <c r="M1475" i="9"/>
  <c r="J1475" i="9"/>
  <c r="Y1474" i="9"/>
  <c r="V1474" i="9"/>
  <c r="S1474" i="9"/>
  <c r="P1474" i="9"/>
  <c r="M1474" i="9"/>
  <c r="J1474" i="9"/>
  <c r="Y1473" i="9"/>
  <c r="V1473" i="9"/>
  <c r="S1473" i="9"/>
  <c r="P1473" i="9"/>
  <c r="M1473" i="9"/>
  <c r="J1473" i="9"/>
  <c r="Y1472" i="9"/>
  <c r="V1472" i="9"/>
  <c r="S1472" i="9"/>
  <c r="P1472" i="9"/>
  <c r="M1472" i="9"/>
  <c r="J1472" i="9"/>
  <c r="Y1471" i="9"/>
  <c r="V1471" i="9"/>
  <c r="S1471" i="9"/>
  <c r="P1471" i="9"/>
  <c r="M1471" i="9"/>
  <c r="J1471" i="9"/>
  <c r="Y1470" i="9"/>
  <c r="Y1476" i="9" s="1"/>
  <c r="V1470" i="9"/>
  <c r="V1476" i="9" s="1"/>
  <c r="S1470" i="9"/>
  <c r="P1470" i="9"/>
  <c r="M1470" i="9"/>
  <c r="M1476" i="9" s="1"/>
  <c r="J1470" i="9"/>
  <c r="J1476" i="9" s="1"/>
  <c r="Y1469" i="9"/>
  <c r="V1469" i="9"/>
  <c r="S1469" i="9"/>
  <c r="S1476" i="9" s="1"/>
  <c r="P1469" i="9"/>
  <c r="P1476" i="9" s="1"/>
  <c r="M1469" i="9"/>
  <c r="J1469" i="9"/>
  <c r="Y1467" i="9"/>
  <c r="V1467" i="9"/>
  <c r="S1467" i="9"/>
  <c r="P1467" i="9"/>
  <c r="M1467" i="9"/>
  <c r="J1467" i="9"/>
  <c r="Y1466" i="9"/>
  <c r="V1466" i="9"/>
  <c r="S1466" i="9"/>
  <c r="P1466" i="9"/>
  <c r="M1466" i="9"/>
  <c r="J1466" i="9"/>
  <c r="Y1465" i="9"/>
  <c r="V1465" i="9"/>
  <c r="S1465" i="9"/>
  <c r="P1465" i="9"/>
  <c r="M1465" i="9"/>
  <c r="J1465" i="9"/>
  <c r="Y1464" i="9"/>
  <c r="V1464" i="9"/>
  <c r="S1464" i="9"/>
  <c r="P1464" i="9"/>
  <c r="M1464" i="9"/>
  <c r="J1464" i="9"/>
  <c r="Y1463" i="9"/>
  <c r="V1463" i="9"/>
  <c r="S1463" i="9"/>
  <c r="P1463" i="9"/>
  <c r="M1463" i="9"/>
  <c r="J1463" i="9"/>
  <c r="Y1462" i="9"/>
  <c r="V1462" i="9"/>
  <c r="S1462" i="9"/>
  <c r="S1468" i="9" s="1"/>
  <c r="P1462" i="9"/>
  <c r="P1468" i="9" s="1"/>
  <c r="M1462" i="9"/>
  <c r="J1462" i="9"/>
  <c r="Y1461" i="9"/>
  <c r="Y1468" i="9" s="1"/>
  <c r="V1461" i="9"/>
  <c r="V1468" i="9" s="1"/>
  <c r="S1461" i="9"/>
  <c r="P1461" i="9"/>
  <c r="M1461" i="9"/>
  <c r="M1468" i="9" s="1"/>
  <c r="J1461" i="9"/>
  <c r="J1468" i="9" s="1"/>
  <c r="Y1459" i="9"/>
  <c r="V1459" i="9"/>
  <c r="S1459" i="9"/>
  <c r="P1459" i="9"/>
  <c r="M1459" i="9"/>
  <c r="J1459" i="9"/>
  <c r="Y1458" i="9"/>
  <c r="V1458" i="9"/>
  <c r="S1458" i="9"/>
  <c r="P1458" i="9"/>
  <c r="M1458" i="9"/>
  <c r="J1458" i="9"/>
  <c r="Y1457" i="9"/>
  <c r="V1457" i="9"/>
  <c r="S1457" i="9"/>
  <c r="P1457" i="9"/>
  <c r="M1457" i="9"/>
  <c r="J1457" i="9"/>
  <c r="Y1456" i="9"/>
  <c r="V1456" i="9"/>
  <c r="S1456" i="9"/>
  <c r="P1456" i="9"/>
  <c r="M1456" i="9"/>
  <c r="J1456" i="9"/>
  <c r="Y1455" i="9"/>
  <c r="V1455" i="9"/>
  <c r="S1455" i="9"/>
  <c r="P1455" i="9"/>
  <c r="M1455" i="9"/>
  <c r="J1455" i="9"/>
  <c r="Y1454" i="9"/>
  <c r="V1454" i="9"/>
  <c r="V1460" i="9" s="1"/>
  <c r="S1454" i="9"/>
  <c r="S1460" i="9" s="1"/>
  <c r="P1454" i="9"/>
  <c r="M1454" i="9"/>
  <c r="J1454" i="9"/>
  <c r="J1460" i="9" s="1"/>
  <c r="Y1453" i="9"/>
  <c r="Y1460" i="9" s="1"/>
  <c r="V1453" i="9"/>
  <c r="S1453" i="9"/>
  <c r="P1453" i="9"/>
  <c r="P1460" i="9" s="1"/>
  <c r="M1453" i="9"/>
  <c r="M1460" i="9" s="1"/>
  <c r="J1453" i="9"/>
  <c r="Y1451" i="9"/>
  <c r="V1451" i="9"/>
  <c r="S1451" i="9"/>
  <c r="P1451" i="9"/>
  <c r="M1451" i="9"/>
  <c r="J1451" i="9"/>
  <c r="Y1450" i="9"/>
  <c r="V1450" i="9"/>
  <c r="S1450" i="9"/>
  <c r="P1450" i="9"/>
  <c r="M1450" i="9"/>
  <c r="J1450" i="9"/>
  <c r="Y1449" i="9"/>
  <c r="V1449" i="9"/>
  <c r="S1449" i="9"/>
  <c r="P1449" i="9"/>
  <c r="M1449" i="9"/>
  <c r="J1449" i="9"/>
  <c r="Y1448" i="9"/>
  <c r="V1448" i="9"/>
  <c r="S1448" i="9"/>
  <c r="P1448" i="9"/>
  <c r="M1448" i="9"/>
  <c r="J1448" i="9"/>
  <c r="Y1447" i="9"/>
  <c r="V1447" i="9"/>
  <c r="S1447" i="9"/>
  <c r="P1447" i="9"/>
  <c r="M1447" i="9"/>
  <c r="J1447" i="9"/>
  <c r="Y1446" i="9"/>
  <c r="Y1452" i="9" s="1"/>
  <c r="V1446" i="9"/>
  <c r="V1452" i="9" s="1"/>
  <c r="S1446" i="9"/>
  <c r="P1446" i="9"/>
  <c r="M1446" i="9"/>
  <c r="M1452" i="9" s="1"/>
  <c r="J1446" i="9"/>
  <c r="J1452" i="9" s="1"/>
  <c r="Y1445" i="9"/>
  <c r="V1445" i="9"/>
  <c r="S1445" i="9"/>
  <c r="S1452" i="9" s="1"/>
  <c r="P1445" i="9"/>
  <c r="P1452" i="9" s="1"/>
  <c r="M1445" i="9"/>
  <c r="J1445" i="9"/>
  <c r="Y1443" i="9"/>
  <c r="V1443" i="9"/>
  <c r="S1443" i="9"/>
  <c r="P1443" i="9"/>
  <c r="M1443" i="9"/>
  <c r="J1443" i="9"/>
  <c r="Y1442" i="9"/>
  <c r="V1442" i="9"/>
  <c r="S1442" i="9"/>
  <c r="P1442" i="9"/>
  <c r="M1442" i="9"/>
  <c r="J1442" i="9"/>
  <c r="Y1441" i="9"/>
  <c r="V1441" i="9"/>
  <c r="S1441" i="9"/>
  <c r="P1441" i="9"/>
  <c r="M1441" i="9"/>
  <c r="J1441" i="9"/>
  <c r="Y1440" i="9"/>
  <c r="V1440" i="9"/>
  <c r="S1440" i="9"/>
  <c r="P1440" i="9"/>
  <c r="M1440" i="9"/>
  <c r="J1440" i="9"/>
  <c r="Y1439" i="9"/>
  <c r="V1439" i="9"/>
  <c r="S1439" i="9"/>
  <c r="P1439" i="9"/>
  <c r="M1439" i="9"/>
  <c r="J1439" i="9"/>
  <c r="Y1438" i="9"/>
  <c r="Y1444" i="9" s="1"/>
  <c r="V1438" i="9"/>
  <c r="S1438" i="9"/>
  <c r="P1438" i="9"/>
  <c r="P1444" i="9" s="1"/>
  <c r="M1438" i="9"/>
  <c r="M1444" i="9" s="1"/>
  <c r="J1438" i="9"/>
  <c r="Y1437" i="9"/>
  <c r="V1437" i="9"/>
  <c r="V1444" i="9" s="1"/>
  <c r="S1437" i="9"/>
  <c r="S1444" i="9" s="1"/>
  <c r="P1437" i="9"/>
  <c r="M1437" i="9"/>
  <c r="J1437" i="9"/>
  <c r="J1444" i="9" s="1"/>
  <c r="Y1435" i="9"/>
  <c r="V1435" i="9"/>
  <c r="S1435" i="9"/>
  <c r="P1435" i="9"/>
  <c r="M1435" i="9"/>
  <c r="J1435" i="9"/>
  <c r="Y1434" i="9"/>
  <c r="V1434" i="9"/>
  <c r="S1434" i="9"/>
  <c r="P1434" i="9"/>
  <c r="M1434" i="9"/>
  <c r="J1434" i="9"/>
  <c r="Y1433" i="9"/>
  <c r="V1433" i="9"/>
  <c r="S1433" i="9"/>
  <c r="P1433" i="9"/>
  <c r="M1433" i="9"/>
  <c r="J1433" i="9"/>
  <c r="Y1432" i="9"/>
  <c r="V1432" i="9"/>
  <c r="S1432" i="9"/>
  <c r="P1432" i="9"/>
  <c r="M1432" i="9"/>
  <c r="J1432" i="9"/>
  <c r="Y1431" i="9"/>
  <c r="V1431" i="9"/>
  <c r="S1431" i="9"/>
  <c r="P1431" i="9"/>
  <c r="M1431" i="9"/>
  <c r="J1431" i="9"/>
  <c r="Y1430" i="9"/>
  <c r="V1430" i="9"/>
  <c r="S1430" i="9"/>
  <c r="S1436" i="9" s="1"/>
  <c r="P1430" i="9"/>
  <c r="P1436" i="9" s="1"/>
  <c r="M1430" i="9"/>
  <c r="J1430" i="9"/>
  <c r="Y1429" i="9"/>
  <c r="Y1436" i="9" s="1"/>
  <c r="V1429" i="9"/>
  <c r="V1436" i="9" s="1"/>
  <c r="S1429" i="9"/>
  <c r="P1429" i="9"/>
  <c r="M1429" i="9"/>
  <c r="M1436" i="9" s="1"/>
  <c r="J1429" i="9"/>
  <c r="J1436" i="9" s="1"/>
  <c r="Y1427" i="9"/>
  <c r="V1427" i="9"/>
  <c r="S1427" i="9"/>
  <c r="P1427" i="9"/>
  <c r="M1427" i="9"/>
  <c r="J1427" i="9"/>
  <c r="Y1426" i="9"/>
  <c r="V1426" i="9"/>
  <c r="S1426" i="9"/>
  <c r="P1426" i="9"/>
  <c r="M1426" i="9"/>
  <c r="J1426" i="9"/>
  <c r="Y1425" i="9"/>
  <c r="V1425" i="9"/>
  <c r="S1425" i="9"/>
  <c r="P1425" i="9"/>
  <c r="M1425" i="9"/>
  <c r="J1425" i="9"/>
  <c r="Y1424" i="9"/>
  <c r="V1424" i="9"/>
  <c r="S1424" i="9"/>
  <c r="P1424" i="9"/>
  <c r="M1424" i="9"/>
  <c r="J1424" i="9"/>
  <c r="Y1423" i="9"/>
  <c r="V1423" i="9"/>
  <c r="S1423" i="9"/>
  <c r="P1423" i="9"/>
  <c r="M1423" i="9"/>
  <c r="J1423" i="9"/>
  <c r="Y1422" i="9"/>
  <c r="V1422" i="9"/>
  <c r="V1428" i="9" s="1"/>
  <c r="S1422" i="9"/>
  <c r="S1428" i="9" s="1"/>
  <c r="P1422" i="9"/>
  <c r="M1422" i="9"/>
  <c r="J1422" i="9"/>
  <c r="J1428" i="9" s="1"/>
  <c r="Y1421" i="9"/>
  <c r="Y1428" i="9" s="1"/>
  <c r="V1421" i="9"/>
  <c r="S1421" i="9"/>
  <c r="P1421" i="9"/>
  <c r="P1428" i="9" s="1"/>
  <c r="M1421" i="9"/>
  <c r="M1428" i="9" s="1"/>
  <c r="J1421" i="9"/>
  <c r="Y1419" i="9"/>
  <c r="V1419" i="9"/>
  <c r="S1419" i="9"/>
  <c r="P1419" i="9"/>
  <c r="M1419" i="9"/>
  <c r="J1419" i="9"/>
  <c r="Y1418" i="9"/>
  <c r="V1418" i="9"/>
  <c r="S1418" i="9"/>
  <c r="P1418" i="9"/>
  <c r="M1418" i="9"/>
  <c r="J1418" i="9"/>
  <c r="Y1417" i="9"/>
  <c r="V1417" i="9"/>
  <c r="S1417" i="9"/>
  <c r="P1417" i="9"/>
  <c r="M1417" i="9"/>
  <c r="J1417" i="9"/>
  <c r="Y1416" i="9"/>
  <c r="V1416" i="9"/>
  <c r="S1416" i="9"/>
  <c r="P1416" i="9"/>
  <c r="M1416" i="9"/>
  <c r="J1416" i="9"/>
  <c r="Y1415" i="9"/>
  <c r="V1415" i="9"/>
  <c r="S1415" i="9"/>
  <c r="P1415" i="9"/>
  <c r="M1415" i="9"/>
  <c r="J1415" i="9"/>
  <c r="Y1414" i="9"/>
  <c r="Y1420" i="9" s="1"/>
  <c r="V1414" i="9"/>
  <c r="V1420" i="9" s="1"/>
  <c r="S1414" i="9"/>
  <c r="P1414" i="9"/>
  <c r="M1414" i="9"/>
  <c r="M1420" i="9" s="1"/>
  <c r="J1414" i="9"/>
  <c r="J1420" i="9" s="1"/>
  <c r="Y1413" i="9"/>
  <c r="V1413" i="9"/>
  <c r="S1413" i="9"/>
  <c r="S1420" i="9" s="1"/>
  <c r="P1413" i="9"/>
  <c r="P1420" i="9" s="1"/>
  <c r="M1413" i="9"/>
  <c r="J1413" i="9"/>
  <c r="Y1411" i="9"/>
  <c r="V1411" i="9"/>
  <c r="S1411" i="9"/>
  <c r="P1411" i="9"/>
  <c r="M1411" i="9"/>
  <c r="J1411" i="9"/>
  <c r="Y1410" i="9"/>
  <c r="V1410" i="9"/>
  <c r="S1410" i="9"/>
  <c r="P1410" i="9"/>
  <c r="M1410" i="9"/>
  <c r="J1410" i="9"/>
  <c r="Y1409" i="9"/>
  <c r="V1409" i="9"/>
  <c r="S1409" i="9"/>
  <c r="P1409" i="9"/>
  <c r="M1409" i="9"/>
  <c r="J1409" i="9"/>
  <c r="Y1408" i="9"/>
  <c r="V1408" i="9"/>
  <c r="S1408" i="9"/>
  <c r="P1408" i="9"/>
  <c r="M1408" i="9"/>
  <c r="J1408" i="9"/>
  <c r="Y1407" i="9"/>
  <c r="V1407" i="9"/>
  <c r="S1407" i="9"/>
  <c r="P1407" i="9"/>
  <c r="M1407" i="9"/>
  <c r="J1407" i="9"/>
  <c r="Y1406" i="9"/>
  <c r="V1406" i="9"/>
  <c r="S1406" i="9"/>
  <c r="P1406" i="9"/>
  <c r="P1412" i="9" s="1"/>
  <c r="M1406" i="9"/>
  <c r="J1406" i="9"/>
  <c r="Y1405" i="9"/>
  <c r="Y1412" i="9" s="1"/>
  <c r="V1405" i="9"/>
  <c r="V1412" i="9" s="1"/>
  <c r="S1405" i="9"/>
  <c r="S1412" i="9" s="1"/>
  <c r="P1405" i="9"/>
  <c r="M1405" i="9"/>
  <c r="M1412" i="9" s="1"/>
  <c r="J1405" i="9"/>
  <c r="J1412" i="9" s="1"/>
  <c r="Y1403" i="9"/>
  <c r="V1403" i="9"/>
  <c r="S1403" i="9"/>
  <c r="P1403" i="9"/>
  <c r="M1403" i="9"/>
  <c r="J1403" i="9"/>
  <c r="Y1402" i="9"/>
  <c r="V1402" i="9"/>
  <c r="S1402" i="9"/>
  <c r="P1402" i="9"/>
  <c r="M1402" i="9"/>
  <c r="J1402" i="9"/>
  <c r="Y1401" i="9"/>
  <c r="V1401" i="9"/>
  <c r="S1401" i="9"/>
  <c r="P1401" i="9"/>
  <c r="M1401" i="9"/>
  <c r="J1401" i="9"/>
  <c r="Y1400" i="9"/>
  <c r="V1400" i="9"/>
  <c r="S1400" i="9"/>
  <c r="P1400" i="9"/>
  <c r="M1400" i="9"/>
  <c r="J1400" i="9"/>
  <c r="Y1399" i="9"/>
  <c r="V1399" i="9"/>
  <c r="S1399" i="9"/>
  <c r="P1399" i="9"/>
  <c r="M1399" i="9"/>
  <c r="J1399" i="9"/>
  <c r="Y1398" i="9"/>
  <c r="V1398" i="9"/>
  <c r="S1398" i="9"/>
  <c r="S1404" i="9" s="1"/>
  <c r="P1398" i="9"/>
  <c r="M1398" i="9"/>
  <c r="J1398" i="9"/>
  <c r="Y1397" i="9"/>
  <c r="Y1404" i="9" s="1"/>
  <c r="V1397" i="9"/>
  <c r="V1404" i="9" s="1"/>
  <c r="S1397" i="9"/>
  <c r="P1397" i="9"/>
  <c r="P1404" i="9" s="1"/>
  <c r="M1397" i="9"/>
  <c r="M1404" i="9" s="1"/>
  <c r="J1397" i="9"/>
  <c r="J1404" i="9" s="1"/>
  <c r="Y1395" i="9"/>
  <c r="V1395" i="9"/>
  <c r="S1395" i="9"/>
  <c r="P1395" i="9"/>
  <c r="M1395" i="9"/>
  <c r="J1395" i="9"/>
  <c r="Y1394" i="9"/>
  <c r="V1394" i="9"/>
  <c r="S1394" i="9"/>
  <c r="P1394" i="9"/>
  <c r="M1394" i="9"/>
  <c r="J1394" i="9"/>
  <c r="Y1393" i="9"/>
  <c r="V1393" i="9"/>
  <c r="S1393" i="9"/>
  <c r="P1393" i="9"/>
  <c r="M1393" i="9"/>
  <c r="J1393" i="9"/>
  <c r="Y1392" i="9"/>
  <c r="V1392" i="9"/>
  <c r="S1392" i="9"/>
  <c r="P1392" i="9"/>
  <c r="M1392" i="9"/>
  <c r="J1392" i="9"/>
  <c r="Y1391" i="9"/>
  <c r="V1391" i="9"/>
  <c r="S1391" i="9"/>
  <c r="P1391" i="9"/>
  <c r="M1391" i="9"/>
  <c r="J1391" i="9"/>
  <c r="Y1390" i="9"/>
  <c r="V1390" i="9"/>
  <c r="V1396" i="9" s="1"/>
  <c r="S1390" i="9"/>
  <c r="P1390" i="9"/>
  <c r="M1390" i="9"/>
  <c r="J1390" i="9"/>
  <c r="J1396" i="9" s="1"/>
  <c r="Y1389" i="9"/>
  <c r="Y1396" i="9" s="1"/>
  <c r="V1389" i="9"/>
  <c r="S1389" i="9"/>
  <c r="S1396" i="9" s="1"/>
  <c r="P1389" i="9"/>
  <c r="P1396" i="9" s="1"/>
  <c r="M1389" i="9"/>
  <c r="M1396" i="9" s="1"/>
  <c r="J1389" i="9"/>
  <c r="Y1387" i="9"/>
  <c r="V1387" i="9"/>
  <c r="S1387" i="9"/>
  <c r="P1387" i="9"/>
  <c r="M1387" i="9"/>
  <c r="J1387" i="9"/>
  <c r="Y1386" i="9"/>
  <c r="V1386" i="9"/>
  <c r="S1386" i="9"/>
  <c r="P1386" i="9"/>
  <c r="M1386" i="9"/>
  <c r="J1386" i="9"/>
  <c r="Y1385" i="9"/>
  <c r="V1385" i="9"/>
  <c r="S1385" i="9"/>
  <c r="P1385" i="9"/>
  <c r="M1385" i="9"/>
  <c r="J1385" i="9"/>
  <c r="Y1384" i="9"/>
  <c r="V1384" i="9"/>
  <c r="S1384" i="9"/>
  <c r="P1384" i="9"/>
  <c r="M1384" i="9"/>
  <c r="J1384" i="9"/>
  <c r="Y1383" i="9"/>
  <c r="V1383" i="9"/>
  <c r="S1383" i="9"/>
  <c r="P1383" i="9"/>
  <c r="M1383" i="9"/>
  <c r="J1383" i="9"/>
  <c r="Y1382" i="9"/>
  <c r="Y1388" i="9" s="1"/>
  <c r="V1382" i="9"/>
  <c r="S1382" i="9"/>
  <c r="P1382" i="9"/>
  <c r="M1382" i="9"/>
  <c r="M1388" i="9" s="1"/>
  <c r="J1382" i="9"/>
  <c r="Y1381" i="9"/>
  <c r="V1381" i="9"/>
  <c r="V1388" i="9" s="1"/>
  <c r="S1381" i="9"/>
  <c r="S1388" i="9" s="1"/>
  <c r="P1381" i="9"/>
  <c r="P1388" i="9" s="1"/>
  <c r="M1381" i="9"/>
  <c r="J1381" i="9"/>
  <c r="J1388" i="9" s="1"/>
  <c r="Y1379" i="9"/>
  <c r="V1379" i="9"/>
  <c r="S1379" i="9"/>
  <c r="P1379" i="9"/>
  <c r="M1379" i="9"/>
  <c r="J1379" i="9"/>
  <c r="Y1378" i="9"/>
  <c r="V1378" i="9"/>
  <c r="S1378" i="9"/>
  <c r="P1378" i="9"/>
  <c r="M1378" i="9"/>
  <c r="J1378" i="9"/>
  <c r="Y1377" i="9"/>
  <c r="V1377" i="9"/>
  <c r="S1377" i="9"/>
  <c r="P1377" i="9"/>
  <c r="M1377" i="9"/>
  <c r="J1377" i="9"/>
  <c r="Y1376" i="9"/>
  <c r="V1376" i="9"/>
  <c r="S1376" i="9"/>
  <c r="P1376" i="9"/>
  <c r="M1376" i="9"/>
  <c r="J1376" i="9"/>
  <c r="Y1375" i="9"/>
  <c r="V1375" i="9"/>
  <c r="S1375" i="9"/>
  <c r="P1375" i="9"/>
  <c r="M1375" i="9"/>
  <c r="J1375" i="9"/>
  <c r="Y1374" i="9"/>
  <c r="V1374" i="9"/>
  <c r="S1374" i="9"/>
  <c r="P1374" i="9"/>
  <c r="P1380" i="9" s="1"/>
  <c r="M1374" i="9"/>
  <c r="J1374" i="9"/>
  <c r="Y1373" i="9"/>
  <c r="Y1380" i="9" s="1"/>
  <c r="V1373" i="9"/>
  <c r="V1380" i="9" s="1"/>
  <c r="S1373" i="9"/>
  <c r="S1380" i="9" s="1"/>
  <c r="P1373" i="9"/>
  <c r="M1373" i="9"/>
  <c r="M1380" i="9" s="1"/>
  <c r="J1373" i="9"/>
  <c r="J1380" i="9" s="1"/>
  <c r="Y1371" i="9"/>
  <c r="V1371" i="9"/>
  <c r="S1371" i="9"/>
  <c r="P1371" i="9"/>
  <c r="M1371" i="9"/>
  <c r="J1371" i="9"/>
  <c r="Y1370" i="9"/>
  <c r="V1370" i="9"/>
  <c r="S1370" i="9"/>
  <c r="P1370" i="9"/>
  <c r="M1370" i="9"/>
  <c r="J1370" i="9"/>
  <c r="Y1369" i="9"/>
  <c r="V1369" i="9"/>
  <c r="S1369" i="9"/>
  <c r="P1369" i="9"/>
  <c r="M1369" i="9"/>
  <c r="J1369" i="9"/>
  <c r="Y1368" i="9"/>
  <c r="V1368" i="9"/>
  <c r="S1368" i="9"/>
  <c r="P1368" i="9"/>
  <c r="M1368" i="9"/>
  <c r="J1368" i="9"/>
  <c r="Y1367" i="9"/>
  <c r="V1367" i="9"/>
  <c r="S1367" i="9"/>
  <c r="P1367" i="9"/>
  <c r="M1367" i="9"/>
  <c r="J1367" i="9"/>
  <c r="Y1366" i="9"/>
  <c r="V1366" i="9"/>
  <c r="S1366" i="9"/>
  <c r="S1372" i="9" s="1"/>
  <c r="P1366" i="9"/>
  <c r="M1366" i="9"/>
  <c r="J1366" i="9"/>
  <c r="Y1365" i="9"/>
  <c r="Y1372" i="9" s="1"/>
  <c r="V1365" i="9"/>
  <c r="V1372" i="9" s="1"/>
  <c r="S1365" i="9"/>
  <c r="P1365" i="9"/>
  <c r="P1372" i="9" s="1"/>
  <c r="M1365" i="9"/>
  <c r="M1372" i="9" s="1"/>
  <c r="J1365" i="9"/>
  <c r="J1372" i="9" s="1"/>
  <c r="Y1363" i="9"/>
  <c r="V1363" i="9"/>
  <c r="S1363" i="9"/>
  <c r="P1363" i="9"/>
  <c r="M1363" i="9"/>
  <c r="J1363" i="9"/>
  <c r="Y1362" i="9"/>
  <c r="V1362" i="9"/>
  <c r="S1362" i="9"/>
  <c r="P1362" i="9"/>
  <c r="M1362" i="9"/>
  <c r="J1362" i="9"/>
  <c r="Y1361" i="9"/>
  <c r="V1361" i="9"/>
  <c r="S1361" i="9"/>
  <c r="P1361" i="9"/>
  <c r="M1361" i="9"/>
  <c r="J1361" i="9"/>
  <c r="Y1360" i="9"/>
  <c r="V1360" i="9"/>
  <c r="S1360" i="9"/>
  <c r="P1360" i="9"/>
  <c r="M1360" i="9"/>
  <c r="J1360" i="9"/>
  <c r="Y1359" i="9"/>
  <c r="V1359" i="9"/>
  <c r="S1359" i="9"/>
  <c r="P1359" i="9"/>
  <c r="M1359" i="9"/>
  <c r="J1359" i="9"/>
  <c r="Y1358" i="9"/>
  <c r="V1358" i="9"/>
  <c r="V1364" i="9" s="1"/>
  <c r="S1358" i="9"/>
  <c r="P1358" i="9"/>
  <c r="M1358" i="9"/>
  <c r="J1358" i="9"/>
  <c r="J1364" i="9" s="1"/>
  <c r="Y1357" i="9"/>
  <c r="Y1364" i="9" s="1"/>
  <c r="V1357" i="9"/>
  <c r="S1357" i="9"/>
  <c r="S1364" i="9" s="1"/>
  <c r="P1357" i="9"/>
  <c r="P1364" i="9" s="1"/>
  <c r="M1357" i="9"/>
  <c r="M1364" i="9" s="1"/>
  <c r="J1357" i="9"/>
  <c r="Y1355" i="9"/>
  <c r="V1355" i="9"/>
  <c r="S1355" i="9"/>
  <c r="P1355" i="9"/>
  <c r="M1355" i="9"/>
  <c r="J1355" i="9"/>
  <c r="Y1354" i="9"/>
  <c r="V1354" i="9"/>
  <c r="S1354" i="9"/>
  <c r="P1354" i="9"/>
  <c r="M1354" i="9"/>
  <c r="J1354" i="9"/>
  <c r="Y1353" i="9"/>
  <c r="V1353" i="9"/>
  <c r="S1353" i="9"/>
  <c r="P1353" i="9"/>
  <c r="M1353" i="9"/>
  <c r="J1353" i="9"/>
  <c r="Y1352" i="9"/>
  <c r="V1352" i="9"/>
  <c r="S1352" i="9"/>
  <c r="P1352" i="9"/>
  <c r="M1352" i="9"/>
  <c r="J1352" i="9"/>
  <c r="Y1351" i="9"/>
  <c r="V1351" i="9"/>
  <c r="S1351" i="9"/>
  <c r="P1351" i="9"/>
  <c r="M1351" i="9"/>
  <c r="J1351" i="9"/>
  <c r="Y1350" i="9"/>
  <c r="V1350" i="9"/>
  <c r="S1350" i="9"/>
  <c r="P1350" i="9"/>
  <c r="P1356" i="9" s="1"/>
  <c r="M1350" i="9"/>
  <c r="J1350" i="9"/>
  <c r="Y1349" i="9"/>
  <c r="Y1356" i="9" s="1"/>
  <c r="V1349" i="9"/>
  <c r="V1356" i="9" s="1"/>
  <c r="S1349" i="9"/>
  <c r="S1356" i="9" s="1"/>
  <c r="P1349" i="9"/>
  <c r="M1349" i="9"/>
  <c r="M1356" i="9" s="1"/>
  <c r="J1349" i="9"/>
  <c r="J1356" i="9" s="1"/>
  <c r="Y1347" i="9"/>
  <c r="V1347" i="9"/>
  <c r="S1347" i="9"/>
  <c r="P1347" i="9"/>
  <c r="M1347" i="9"/>
  <c r="J1347" i="9"/>
  <c r="Y1346" i="9"/>
  <c r="V1346" i="9"/>
  <c r="S1346" i="9"/>
  <c r="P1346" i="9"/>
  <c r="M1346" i="9"/>
  <c r="J1346" i="9"/>
  <c r="Y1345" i="9"/>
  <c r="V1345" i="9"/>
  <c r="S1345" i="9"/>
  <c r="P1345" i="9"/>
  <c r="M1345" i="9"/>
  <c r="J1345" i="9"/>
  <c r="Y1344" i="9"/>
  <c r="V1344" i="9"/>
  <c r="S1344" i="9"/>
  <c r="P1344" i="9"/>
  <c r="M1344" i="9"/>
  <c r="J1344" i="9"/>
  <c r="Y1343" i="9"/>
  <c r="V1343" i="9"/>
  <c r="S1343" i="9"/>
  <c r="P1343" i="9"/>
  <c r="M1343" i="9"/>
  <c r="J1343" i="9"/>
  <c r="Y1342" i="9"/>
  <c r="V1342" i="9"/>
  <c r="S1342" i="9"/>
  <c r="S1348" i="9" s="1"/>
  <c r="P1342" i="9"/>
  <c r="M1342" i="9"/>
  <c r="J1342" i="9"/>
  <c r="Y1341" i="9"/>
  <c r="Y1348" i="9" s="1"/>
  <c r="V1341" i="9"/>
  <c r="V1348" i="9" s="1"/>
  <c r="S1341" i="9"/>
  <c r="P1341" i="9"/>
  <c r="P1348" i="9" s="1"/>
  <c r="M1341" i="9"/>
  <c r="M1348" i="9" s="1"/>
  <c r="J1341" i="9"/>
  <c r="J1348" i="9" s="1"/>
  <c r="Y1339" i="9"/>
  <c r="V1339" i="9"/>
  <c r="S1339" i="9"/>
  <c r="P1339" i="9"/>
  <c r="M1339" i="9"/>
  <c r="J1339" i="9"/>
  <c r="Y1338" i="9"/>
  <c r="V1338" i="9"/>
  <c r="S1338" i="9"/>
  <c r="P1338" i="9"/>
  <c r="M1338" i="9"/>
  <c r="J1338" i="9"/>
  <c r="Y1337" i="9"/>
  <c r="V1337" i="9"/>
  <c r="S1337" i="9"/>
  <c r="P1337" i="9"/>
  <c r="M1337" i="9"/>
  <c r="J1337" i="9"/>
  <c r="Y1336" i="9"/>
  <c r="V1336" i="9"/>
  <c r="S1336" i="9"/>
  <c r="P1336" i="9"/>
  <c r="M1336" i="9"/>
  <c r="J1336" i="9"/>
  <c r="Y1335" i="9"/>
  <c r="V1335" i="9"/>
  <c r="S1335" i="9"/>
  <c r="P1335" i="9"/>
  <c r="M1335" i="9"/>
  <c r="J1335" i="9"/>
  <c r="Y1334" i="9"/>
  <c r="V1334" i="9"/>
  <c r="V1340" i="9" s="1"/>
  <c r="S1334" i="9"/>
  <c r="P1334" i="9"/>
  <c r="M1334" i="9"/>
  <c r="J1334" i="9"/>
  <c r="J1340" i="9" s="1"/>
  <c r="Y1333" i="9"/>
  <c r="Y1340" i="9" s="1"/>
  <c r="V1333" i="9"/>
  <c r="S1333" i="9"/>
  <c r="S1340" i="9" s="1"/>
  <c r="P1333" i="9"/>
  <c r="P1340" i="9" s="1"/>
  <c r="M1333" i="9"/>
  <c r="M1340" i="9" s="1"/>
  <c r="J1333" i="9"/>
  <c r="Y1331" i="9"/>
  <c r="V1331" i="9"/>
  <c r="S1331" i="9"/>
  <c r="P1331" i="9"/>
  <c r="M1331" i="9"/>
  <c r="J1331" i="9"/>
  <c r="Y1330" i="9"/>
  <c r="V1330" i="9"/>
  <c r="S1330" i="9"/>
  <c r="P1330" i="9"/>
  <c r="M1330" i="9"/>
  <c r="J1330" i="9"/>
  <c r="Y1329" i="9"/>
  <c r="V1329" i="9"/>
  <c r="S1329" i="9"/>
  <c r="P1329" i="9"/>
  <c r="M1329" i="9"/>
  <c r="J1329" i="9"/>
  <c r="Y1328" i="9"/>
  <c r="V1328" i="9"/>
  <c r="S1328" i="9"/>
  <c r="P1328" i="9"/>
  <c r="M1328" i="9"/>
  <c r="J1328" i="9"/>
  <c r="Y1327" i="9"/>
  <c r="V1327" i="9"/>
  <c r="S1327" i="9"/>
  <c r="P1327" i="9"/>
  <c r="M1327" i="9"/>
  <c r="J1327" i="9"/>
  <c r="Y1326" i="9"/>
  <c r="Y1332" i="9" s="1"/>
  <c r="V1326" i="9"/>
  <c r="S1326" i="9"/>
  <c r="P1326" i="9"/>
  <c r="M1326" i="9"/>
  <c r="M1332" i="9" s="1"/>
  <c r="J1326" i="9"/>
  <c r="Y1325" i="9"/>
  <c r="V1325" i="9"/>
  <c r="V1332" i="9" s="1"/>
  <c r="S1325" i="9"/>
  <c r="S1332" i="9" s="1"/>
  <c r="P1325" i="9"/>
  <c r="P1332" i="9" s="1"/>
  <c r="M1325" i="9"/>
  <c r="J1325" i="9"/>
  <c r="J1332" i="9" s="1"/>
  <c r="Y1323" i="9"/>
  <c r="V1323" i="9"/>
  <c r="S1323" i="9"/>
  <c r="P1323" i="9"/>
  <c r="M1323" i="9"/>
  <c r="J1323" i="9"/>
  <c r="Y1322" i="9"/>
  <c r="V1322" i="9"/>
  <c r="S1322" i="9"/>
  <c r="P1322" i="9"/>
  <c r="M1322" i="9"/>
  <c r="J1322" i="9"/>
  <c r="Y1321" i="9"/>
  <c r="V1321" i="9"/>
  <c r="S1321" i="9"/>
  <c r="P1321" i="9"/>
  <c r="M1321" i="9"/>
  <c r="J1321" i="9"/>
  <c r="Y1320" i="9"/>
  <c r="V1320" i="9"/>
  <c r="S1320" i="9"/>
  <c r="P1320" i="9"/>
  <c r="M1320" i="9"/>
  <c r="J1320" i="9"/>
  <c r="Y1319" i="9"/>
  <c r="V1319" i="9"/>
  <c r="S1319" i="9"/>
  <c r="P1319" i="9"/>
  <c r="M1319" i="9"/>
  <c r="J1319" i="9"/>
  <c r="Y1318" i="9"/>
  <c r="V1318" i="9"/>
  <c r="S1318" i="9"/>
  <c r="P1318" i="9"/>
  <c r="P1324" i="9" s="1"/>
  <c r="M1318" i="9"/>
  <c r="J1318" i="9"/>
  <c r="Y1317" i="9"/>
  <c r="Y1324" i="9" s="1"/>
  <c r="V1317" i="9"/>
  <c r="V1324" i="9" s="1"/>
  <c r="S1317" i="9"/>
  <c r="S1324" i="9" s="1"/>
  <c r="P1317" i="9"/>
  <c r="M1317" i="9"/>
  <c r="M1324" i="9" s="1"/>
  <c r="J1317" i="9"/>
  <c r="J1324" i="9" s="1"/>
  <c r="Y1315" i="9"/>
  <c r="V1315" i="9"/>
  <c r="S1315" i="9"/>
  <c r="P1315" i="9"/>
  <c r="M1315" i="9"/>
  <c r="J1315" i="9"/>
  <c r="Y1314" i="9"/>
  <c r="V1314" i="9"/>
  <c r="S1314" i="9"/>
  <c r="P1314" i="9"/>
  <c r="M1314" i="9"/>
  <c r="J1314" i="9"/>
  <c r="Y1313" i="9"/>
  <c r="V1313" i="9"/>
  <c r="S1313" i="9"/>
  <c r="P1313" i="9"/>
  <c r="M1313" i="9"/>
  <c r="J1313" i="9"/>
  <c r="Y1312" i="9"/>
  <c r="V1312" i="9"/>
  <c r="S1312" i="9"/>
  <c r="P1312" i="9"/>
  <c r="M1312" i="9"/>
  <c r="J1312" i="9"/>
  <c r="Y1311" i="9"/>
  <c r="V1311" i="9"/>
  <c r="S1311" i="9"/>
  <c r="P1311" i="9"/>
  <c r="M1311" i="9"/>
  <c r="J1311" i="9"/>
  <c r="Y1310" i="9"/>
  <c r="V1310" i="9"/>
  <c r="S1310" i="9"/>
  <c r="S1316" i="9" s="1"/>
  <c r="P1310" i="9"/>
  <c r="M1310" i="9"/>
  <c r="J1310" i="9"/>
  <c r="Y1309" i="9"/>
  <c r="Y1316" i="9" s="1"/>
  <c r="V1309" i="9"/>
  <c r="V1316" i="9" s="1"/>
  <c r="S1309" i="9"/>
  <c r="P1309" i="9"/>
  <c r="P1316" i="9" s="1"/>
  <c r="M1309" i="9"/>
  <c r="M1316" i="9" s="1"/>
  <c r="J1309" i="9"/>
  <c r="J1316" i="9" s="1"/>
  <c r="Y1307" i="9"/>
  <c r="V1307" i="9"/>
  <c r="S1307" i="9"/>
  <c r="P1307" i="9"/>
  <c r="M1307" i="9"/>
  <c r="J1307" i="9"/>
  <c r="Y1306" i="9"/>
  <c r="V1306" i="9"/>
  <c r="S1306" i="9"/>
  <c r="P1306" i="9"/>
  <c r="M1306" i="9"/>
  <c r="J1306" i="9"/>
  <c r="Y1305" i="9"/>
  <c r="V1305" i="9"/>
  <c r="S1305" i="9"/>
  <c r="P1305" i="9"/>
  <c r="M1305" i="9"/>
  <c r="J1305" i="9"/>
  <c r="Y1304" i="9"/>
  <c r="V1304" i="9"/>
  <c r="S1304" i="9"/>
  <c r="P1304" i="9"/>
  <c r="M1304" i="9"/>
  <c r="J1304" i="9"/>
  <c r="Y1303" i="9"/>
  <c r="V1303" i="9"/>
  <c r="S1303" i="9"/>
  <c r="P1303" i="9"/>
  <c r="M1303" i="9"/>
  <c r="J1303" i="9"/>
  <c r="Y1302" i="9"/>
  <c r="V1302" i="9"/>
  <c r="V1308" i="9" s="1"/>
  <c r="S1302" i="9"/>
  <c r="P1302" i="9"/>
  <c r="M1302" i="9"/>
  <c r="J1302" i="9"/>
  <c r="J1308" i="9" s="1"/>
  <c r="Y1301" i="9"/>
  <c r="Y1308" i="9" s="1"/>
  <c r="V1301" i="9"/>
  <c r="S1301" i="9"/>
  <c r="S1308" i="9" s="1"/>
  <c r="P1301" i="9"/>
  <c r="P1308" i="9" s="1"/>
  <c r="M1301" i="9"/>
  <c r="M1308" i="9" s="1"/>
  <c r="J1301" i="9"/>
  <c r="Y1299" i="9"/>
  <c r="V1299" i="9"/>
  <c r="S1299" i="9"/>
  <c r="P1299" i="9"/>
  <c r="M1299" i="9"/>
  <c r="J1299" i="9"/>
  <c r="Y1298" i="9"/>
  <c r="V1298" i="9"/>
  <c r="S1298" i="9"/>
  <c r="P1298" i="9"/>
  <c r="M1298" i="9"/>
  <c r="J1298" i="9"/>
  <c r="Y1297" i="9"/>
  <c r="V1297" i="9"/>
  <c r="S1297" i="9"/>
  <c r="P1297" i="9"/>
  <c r="M1297" i="9"/>
  <c r="J1297" i="9"/>
  <c r="Y1296" i="9"/>
  <c r="V1296" i="9"/>
  <c r="S1296" i="9"/>
  <c r="P1296" i="9"/>
  <c r="M1296" i="9"/>
  <c r="J1296" i="9"/>
  <c r="Y1295" i="9"/>
  <c r="V1295" i="9"/>
  <c r="S1295" i="9"/>
  <c r="P1295" i="9"/>
  <c r="M1295" i="9"/>
  <c r="J1295" i="9"/>
  <c r="Y1294" i="9"/>
  <c r="V1294" i="9"/>
  <c r="S1294" i="9"/>
  <c r="S1300" i="9" s="1"/>
  <c r="P1294" i="9"/>
  <c r="P1300" i="9" s="1"/>
  <c r="M1294" i="9"/>
  <c r="J1294" i="9"/>
  <c r="Y1293" i="9"/>
  <c r="Y1300" i="9" s="1"/>
  <c r="V1293" i="9"/>
  <c r="V1300" i="9" s="1"/>
  <c r="S1293" i="9"/>
  <c r="P1293" i="9"/>
  <c r="M1293" i="9"/>
  <c r="M1300" i="9" s="1"/>
  <c r="J1293" i="9"/>
  <c r="J1300" i="9" s="1"/>
  <c r="Y1291" i="9"/>
  <c r="V1291" i="9"/>
  <c r="S1291" i="9"/>
  <c r="P1291" i="9"/>
  <c r="M1291" i="9"/>
  <c r="J1291" i="9"/>
  <c r="Y1290" i="9"/>
  <c r="V1290" i="9"/>
  <c r="S1290" i="9"/>
  <c r="P1290" i="9"/>
  <c r="M1290" i="9"/>
  <c r="J1290" i="9"/>
  <c r="Y1289" i="9"/>
  <c r="V1289" i="9"/>
  <c r="S1289" i="9"/>
  <c r="P1289" i="9"/>
  <c r="M1289" i="9"/>
  <c r="J1289" i="9"/>
  <c r="Y1288" i="9"/>
  <c r="V1288" i="9"/>
  <c r="S1288" i="9"/>
  <c r="P1288" i="9"/>
  <c r="M1288" i="9"/>
  <c r="J1288" i="9"/>
  <c r="Y1287" i="9"/>
  <c r="V1287" i="9"/>
  <c r="S1287" i="9"/>
  <c r="P1287" i="9"/>
  <c r="M1287" i="9"/>
  <c r="J1287" i="9"/>
  <c r="Y1286" i="9"/>
  <c r="V1286" i="9"/>
  <c r="V1292" i="9" s="1"/>
  <c r="S1286" i="9"/>
  <c r="S1292" i="9" s="1"/>
  <c r="P1286" i="9"/>
  <c r="M1286" i="9"/>
  <c r="J1286" i="9"/>
  <c r="J1292" i="9" s="1"/>
  <c r="Y1285" i="9"/>
  <c r="Y1292" i="9" s="1"/>
  <c r="V1285" i="9"/>
  <c r="S1285" i="9"/>
  <c r="P1285" i="9"/>
  <c r="P1292" i="9" s="1"/>
  <c r="M1285" i="9"/>
  <c r="M1292" i="9" s="1"/>
  <c r="J1285" i="9"/>
  <c r="Y1283" i="9"/>
  <c r="V1283" i="9"/>
  <c r="S1283" i="9"/>
  <c r="P1283" i="9"/>
  <c r="M1283" i="9"/>
  <c r="J1283" i="9"/>
  <c r="Y1282" i="9"/>
  <c r="V1282" i="9"/>
  <c r="S1282" i="9"/>
  <c r="P1282" i="9"/>
  <c r="M1282" i="9"/>
  <c r="J1282" i="9"/>
  <c r="Y1281" i="9"/>
  <c r="V1281" i="9"/>
  <c r="S1281" i="9"/>
  <c r="P1281" i="9"/>
  <c r="M1281" i="9"/>
  <c r="J1281" i="9"/>
  <c r="Y1280" i="9"/>
  <c r="V1280" i="9"/>
  <c r="S1280" i="9"/>
  <c r="P1280" i="9"/>
  <c r="M1280" i="9"/>
  <c r="J1280" i="9"/>
  <c r="Y1279" i="9"/>
  <c r="V1279" i="9"/>
  <c r="S1279" i="9"/>
  <c r="P1279" i="9"/>
  <c r="M1279" i="9"/>
  <c r="J1279" i="9"/>
  <c r="Y1278" i="9"/>
  <c r="Y1284" i="9" s="1"/>
  <c r="V1278" i="9"/>
  <c r="V1284" i="9" s="1"/>
  <c r="S1278" i="9"/>
  <c r="P1278" i="9"/>
  <c r="M1278" i="9"/>
  <c r="M1284" i="9" s="1"/>
  <c r="J1278" i="9"/>
  <c r="J1284" i="9" s="1"/>
  <c r="Y1277" i="9"/>
  <c r="V1277" i="9"/>
  <c r="S1277" i="9"/>
  <c r="S1284" i="9" s="1"/>
  <c r="P1277" i="9"/>
  <c r="P1284" i="9" s="1"/>
  <c r="M1277" i="9"/>
  <c r="J1277" i="9"/>
  <c r="Y1275" i="9"/>
  <c r="V1275" i="9"/>
  <c r="S1275" i="9"/>
  <c r="P1275" i="9"/>
  <c r="M1275" i="9"/>
  <c r="J1275" i="9"/>
  <c r="Y1274" i="9"/>
  <c r="V1274" i="9"/>
  <c r="S1274" i="9"/>
  <c r="P1274" i="9"/>
  <c r="M1274" i="9"/>
  <c r="J1274" i="9"/>
  <c r="Y1273" i="9"/>
  <c r="V1273" i="9"/>
  <c r="S1273" i="9"/>
  <c r="P1273" i="9"/>
  <c r="M1273" i="9"/>
  <c r="J1273" i="9"/>
  <c r="Y1272" i="9"/>
  <c r="V1272" i="9"/>
  <c r="S1272" i="9"/>
  <c r="P1272" i="9"/>
  <c r="M1272" i="9"/>
  <c r="J1272" i="9"/>
  <c r="Y1271" i="9"/>
  <c r="V1271" i="9"/>
  <c r="S1271" i="9"/>
  <c r="P1271" i="9"/>
  <c r="M1271" i="9"/>
  <c r="J1271" i="9"/>
  <c r="Y1270" i="9"/>
  <c r="Y1276" i="9" s="1"/>
  <c r="V1270" i="9"/>
  <c r="S1270" i="9"/>
  <c r="P1270" i="9"/>
  <c r="P1276" i="9" s="1"/>
  <c r="M1270" i="9"/>
  <c r="M1276" i="9" s="1"/>
  <c r="J1270" i="9"/>
  <c r="Y1269" i="9"/>
  <c r="V1269" i="9"/>
  <c r="V1276" i="9" s="1"/>
  <c r="S1269" i="9"/>
  <c r="S1276" i="9" s="1"/>
  <c r="P1269" i="9"/>
  <c r="M1269" i="9"/>
  <c r="J1269" i="9"/>
  <c r="J1276" i="9" s="1"/>
  <c r="Y1267" i="9"/>
  <c r="V1267" i="9"/>
  <c r="S1267" i="9"/>
  <c r="P1267" i="9"/>
  <c r="M1267" i="9"/>
  <c r="J1267" i="9"/>
  <c r="Y1266" i="9"/>
  <c r="V1266" i="9"/>
  <c r="S1266" i="9"/>
  <c r="P1266" i="9"/>
  <c r="M1266" i="9"/>
  <c r="J1266" i="9"/>
  <c r="Y1265" i="9"/>
  <c r="V1265" i="9"/>
  <c r="S1265" i="9"/>
  <c r="P1265" i="9"/>
  <c r="M1265" i="9"/>
  <c r="J1265" i="9"/>
  <c r="Y1264" i="9"/>
  <c r="V1264" i="9"/>
  <c r="S1264" i="9"/>
  <c r="P1264" i="9"/>
  <c r="M1264" i="9"/>
  <c r="J1264" i="9"/>
  <c r="Y1263" i="9"/>
  <c r="V1263" i="9"/>
  <c r="S1263" i="9"/>
  <c r="P1263" i="9"/>
  <c r="M1263" i="9"/>
  <c r="J1263" i="9"/>
  <c r="Y1262" i="9"/>
  <c r="V1262" i="9"/>
  <c r="S1262" i="9"/>
  <c r="S1268" i="9" s="1"/>
  <c r="P1262" i="9"/>
  <c r="P1268" i="9" s="1"/>
  <c r="M1262" i="9"/>
  <c r="J1262" i="9"/>
  <c r="Y1261" i="9"/>
  <c r="Y1268" i="9" s="1"/>
  <c r="V1261" i="9"/>
  <c r="V1268" i="9" s="1"/>
  <c r="S1261" i="9"/>
  <c r="P1261" i="9"/>
  <c r="M1261" i="9"/>
  <c r="M1268" i="9" s="1"/>
  <c r="J1261" i="9"/>
  <c r="J1268" i="9" s="1"/>
  <c r="Y1259" i="9"/>
  <c r="V1259" i="9"/>
  <c r="S1259" i="9"/>
  <c r="P1259" i="9"/>
  <c r="M1259" i="9"/>
  <c r="J1259" i="9"/>
  <c r="Y1258" i="9"/>
  <c r="V1258" i="9"/>
  <c r="S1258" i="9"/>
  <c r="P1258" i="9"/>
  <c r="M1258" i="9"/>
  <c r="J1258" i="9"/>
  <c r="Y1257" i="9"/>
  <c r="V1257" i="9"/>
  <c r="S1257" i="9"/>
  <c r="P1257" i="9"/>
  <c r="M1257" i="9"/>
  <c r="J1257" i="9"/>
  <c r="Y1256" i="9"/>
  <c r="V1256" i="9"/>
  <c r="S1256" i="9"/>
  <c r="P1256" i="9"/>
  <c r="M1256" i="9"/>
  <c r="J1256" i="9"/>
  <c r="Y1255" i="9"/>
  <c r="V1255" i="9"/>
  <c r="S1255" i="9"/>
  <c r="P1255" i="9"/>
  <c r="M1255" i="9"/>
  <c r="J1255" i="9"/>
  <c r="Y1254" i="9"/>
  <c r="V1254" i="9"/>
  <c r="V1260" i="9" s="1"/>
  <c r="S1254" i="9"/>
  <c r="S1260" i="9" s="1"/>
  <c r="P1254" i="9"/>
  <c r="M1254" i="9"/>
  <c r="J1254" i="9"/>
  <c r="J1260" i="9" s="1"/>
  <c r="Y1253" i="9"/>
  <c r="Y1260" i="9" s="1"/>
  <c r="V1253" i="9"/>
  <c r="S1253" i="9"/>
  <c r="P1253" i="9"/>
  <c r="P1260" i="9" s="1"/>
  <c r="M1253" i="9"/>
  <c r="M1260" i="9" s="1"/>
  <c r="J1253" i="9"/>
  <c r="Y1251" i="9"/>
  <c r="V1251" i="9"/>
  <c r="S1251" i="9"/>
  <c r="P1251" i="9"/>
  <c r="M1251" i="9"/>
  <c r="J1251" i="9"/>
  <c r="Y1250" i="9"/>
  <c r="V1250" i="9"/>
  <c r="S1250" i="9"/>
  <c r="P1250" i="9"/>
  <c r="M1250" i="9"/>
  <c r="J1250" i="9"/>
  <c r="Y1249" i="9"/>
  <c r="V1249" i="9"/>
  <c r="S1249" i="9"/>
  <c r="P1249" i="9"/>
  <c r="M1249" i="9"/>
  <c r="J1249" i="9"/>
  <c r="Y1248" i="9"/>
  <c r="V1248" i="9"/>
  <c r="S1248" i="9"/>
  <c r="P1248" i="9"/>
  <c r="M1248" i="9"/>
  <c r="J1248" i="9"/>
  <c r="Y1247" i="9"/>
  <c r="V1247" i="9"/>
  <c r="S1247" i="9"/>
  <c r="P1247" i="9"/>
  <c r="M1247" i="9"/>
  <c r="J1247" i="9"/>
  <c r="Y1246" i="9"/>
  <c r="Y1252" i="9" s="1"/>
  <c r="V1246" i="9"/>
  <c r="V1252" i="9" s="1"/>
  <c r="S1246" i="9"/>
  <c r="P1246" i="9"/>
  <c r="M1246" i="9"/>
  <c r="M1252" i="9" s="1"/>
  <c r="J1246" i="9"/>
  <c r="J1252" i="9" s="1"/>
  <c r="Y1245" i="9"/>
  <c r="V1245" i="9"/>
  <c r="S1245" i="9"/>
  <c r="S1252" i="9" s="1"/>
  <c r="P1245" i="9"/>
  <c r="P1252" i="9" s="1"/>
  <c r="M1245" i="9"/>
  <c r="J1245" i="9"/>
  <c r="Y1243" i="9"/>
  <c r="V1243" i="9"/>
  <c r="S1243" i="9"/>
  <c r="P1243" i="9"/>
  <c r="M1243" i="9"/>
  <c r="J1243" i="9"/>
  <c r="Y1242" i="9"/>
  <c r="V1242" i="9"/>
  <c r="S1242" i="9"/>
  <c r="P1242" i="9"/>
  <c r="M1242" i="9"/>
  <c r="J1242" i="9"/>
  <c r="Y1241" i="9"/>
  <c r="V1241" i="9"/>
  <c r="S1241" i="9"/>
  <c r="P1241" i="9"/>
  <c r="M1241" i="9"/>
  <c r="J1241" i="9"/>
  <c r="Y1240" i="9"/>
  <c r="V1240" i="9"/>
  <c r="S1240" i="9"/>
  <c r="P1240" i="9"/>
  <c r="M1240" i="9"/>
  <c r="J1240" i="9"/>
  <c r="Y1239" i="9"/>
  <c r="V1239" i="9"/>
  <c r="S1239" i="9"/>
  <c r="P1239" i="9"/>
  <c r="M1239" i="9"/>
  <c r="J1239" i="9"/>
  <c r="Y1238" i="9"/>
  <c r="V1238" i="9"/>
  <c r="S1238" i="9"/>
  <c r="S1244" i="9" s="1"/>
  <c r="P1238" i="9"/>
  <c r="P1244" i="9" s="1"/>
  <c r="M1238" i="9"/>
  <c r="J1238" i="9"/>
  <c r="Y1237" i="9"/>
  <c r="Y1244" i="9" s="1"/>
  <c r="V1237" i="9"/>
  <c r="V1244" i="9" s="1"/>
  <c r="S1237" i="9"/>
  <c r="P1237" i="9"/>
  <c r="M1237" i="9"/>
  <c r="M1244" i="9" s="1"/>
  <c r="J1237" i="9"/>
  <c r="J1244" i="9" s="1"/>
  <c r="Y1235" i="9"/>
  <c r="V1235" i="9"/>
  <c r="S1235" i="9"/>
  <c r="P1235" i="9"/>
  <c r="M1235" i="9"/>
  <c r="J1235" i="9"/>
  <c r="Y1234" i="9"/>
  <c r="V1234" i="9"/>
  <c r="S1234" i="9"/>
  <c r="P1234" i="9"/>
  <c r="M1234" i="9"/>
  <c r="J1234" i="9"/>
  <c r="Y1233" i="9"/>
  <c r="V1233" i="9"/>
  <c r="S1233" i="9"/>
  <c r="P1233" i="9"/>
  <c r="M1233" i="9"/>
  <c r="J1233" i="9"/>
  <c r="Y1232" i="9"/>
  <c r="V1232" i="9"/>
  <c r="S1232" i="9"/>
  <c r="P1232" i="9"/>
  <c r="M1232" i="9"/>
  <c r="J1232" i="9"/>
  <c r="Y1231" i="9"/>
  <c r="V1231" i="9"/>
  <c r="S1231" i="9"/>
  <c r="P1231" i="9"/>
  <c r="M1231" i="9"/>
  <c r="J1231" i="9"/>
  <c r="Y1230" i="9"/>
  <c r="V1230" i="9"/>
  <c r="V1236" i="9" s="1"/>
  <c r="S1230" i="9"/>
  <c r="S1236" i="9" s="1"/>
  <c r="P1230" i="9"/>
  <c r="M1230" i="9"/>
  <c r="J1230" i="9"/>
  <c r="J1236" i="9" s="1"/>
  <c r="Y1229" i="9"/>
  <c r="Y1236" i="9" s="1"/>
  <c r="V1229" i="9"/>
  <c r="S1229" i="9"/>
  <c r="P1229" i="9"/>
  <c r="P1236" i="9" s="1"/>
  <c r="M1229" i="9"/>
  <c r="M1236" i="9" s="1"/>
  <c r="J1229" i="9"/>
  <c r="Y1227" i="9"/>
  <c r="V1227" i="9"/>
  <c r="S1227" i="9"/>
  <c r="P1227" i="9"/>
  <c r="M1227" i="9"/>
  <c r="J1227" i="9"/>
  <c r="Y1226" i="9"/>
  <c r="V1226" i="9"/>
  <c r="S1226" i="9"/>
  <c r="P1226" i="9"/>
  <c r="M1226" i="9"/>
  <c r="J1226" i="9"/>
  <c r="Y1225" i="9"/>
  <c r="V1225" i="9"/>
  <c r="S1225" i="9"/>
  <c r="P1225" i="9"/>
  <c r="M1225" i="9"/>
  <c r="J1225" i="9"/>
  <c r="Y1224" i="9"/>
  <c r="V1224" i="9"/>
  <c r="S1224" i="9"/>
  <c r="P1224" i="9"/>
  <c r="M1224" i="9"/>
  <c r="J1224" i="9"/>
  <c r="Y1223" i="9"/>
  <c r="V1223" i="9"/>
  <c r="S1223" i="9"/>
  <c r="P1223" i="9"/>
  <c r="M1223" i="9"/>
  <c r="J1223" i="9"/>
  <c r="Y1222" i="9"/>
  <c r="Y1228" i="9" s="1"/>
  <c r="V1222" i="9"/>
  <c r="V1228" i="9" s="1"/>
  <c r="S1222" i="9"/>
  <c r="P1222" i="9"/>
  <c r="M1222" i="9"/>
  <c r="M1228" i="9" s="1"/>
  <c r="J1222" i="9"/>
  <c r="J1228" i="9" s="1"/>
  <c r="Y1221" i="9"/>
  <c r="V1221" i="9"/>
  <c r="S1221" i="9"/>
  <c r="S1228" i="9" s="1"/>
  <c r="P1221" i="9"/>
  <c r="P1228" i="9" s="1"/>
  <c r="M1221" i="9"/>
  <c r="J1221" i="9"/>
  <c r="Y1219" i="9"/>
  <c r="V1219" i="9"/>
  <c r="S1219" i="9"/>
  <c r="P1219" i="9"/>
  <c r="M1219" i="9"/>
  <c r="J1219" i="9"/>
  <c r="Y1218" i="9"/>
  <c r="V1218" i="9"/>
  <c r="S1218" i="9"/>
  <c r="P1218" i="9"/>
  <c r="M1218" i="9"/>
  <c r="J1218" i="9"/>
  <c r="Y1217" i="9"/>
  <c r="V1217" i="9"/>
  <c r="S1217" i="9"/>
  <c r="P1217" i="9"/>
  <c r="M1217" i="9"/>
  <c r="J1217" i="9"/>
  <c r="Y1216" i="9"/>
  <c r="V1216" i="9"/>
  <c r="S1216" i="9"/>
  <c r="P1216" i="9"/>
  <c r="M1216" i="9"/>
  <c r="J1216" i="9"/>
  <c r="Y1215" i="9"/>
  <c r="V1215" i="9"/>
  <c r="S1215" i="9"/>
  <c r="P1215" i="9"/>
  <c r="M1215" i="9"/>
  <c r="J1215" i="9"/>
  <c r="Y1214" i="9"/>
  <c r="Y1220" i="9" s="1"/>
  <c r="V1214" i="9"/>
  <c r="S1214" i="9"/>
  <c r="P1214" i="9"/>
  <c r="P1220" i="9" s="1"/>
  <c r="M1214" i="9"/>
  <c r="M1220" i="9" s="1"/>
  <c r="J1214" i="9"/>
  <c r="Y1213" i="9"/>
  <c r="V1213" i="9"/>
  <c r="V1220" i="9" s="1"/>
  <c r="S1213" i="9"/>
  <c r="S1220" i="9" s="1"/>
  <c r="P1213" i="9"/>
  <c r="M1213" i="9"/>
  <c r="J1213" i="9"/>
  <c r="J1220" i="9" s="1"/>
  <c r="Y1211" i="9"/>
  <c r="V1211" i="9"/>
  <c r="S1211" i="9"/>
  <c r="P1211" i="9"/>
  <c r="M1211" i="9"/>
  <c r="J1211" i="9"/>
  <c r="Y1210" i="9"/>
  <c r="V1210" i="9"/>
  <c r="S1210" i="9"/>
  <c r="P1210" i="9"/>
  <c r="M1210" i="9"/>
  <c r="J1210" i="9"/>
  <c r="Y1209" i="9"/>
  <c r="V1209" i="9"/>
  <c r="S1209" i="9"/>
  <c r="P1209" i="9"/>
  <c r="M1209" i="9"/>
  <c r="J1209" i="9"/>
  <c r="Y1208" i="9"/>
  <c r="V1208" i="9"/>
  <c r="S1208" i="9"/>
  <c r="P1208" i="9"/>
  <c r="M1208" i="9"/>
  <c r="J1208" i="9"/>
  <c r="Y1207" i="9"/>
  <c r="V1207" i="9"/>
  <c r="S1207" i="9"/>
  <c r="P1207" i="9"/>
  <c r="M1207" i="9"/>
  <c r="J1207" i="9"/>
  <c r="Y1206" i="9"/>
  <c r="V1206" i="9"/>
  <c r="S1206" i="9"/>
  <c r="S1212" i="9" s="1"/>
  <c r="P1206" i="9"/>
  <c r="P1212" i="9" s="1"/>
  <c r="M1206" i="9"/>
  <c r="J1206" i="9"/>
  <c r="Y1205" i="9"/>
  <c r="Y1212" i="9" s="1"/>
  <c r="V1205" i="9"/>
  <c r="V1212" i="9" s="1"/>
  <c r="S1205" i="9"/>
  <c r="P1205" i="9"/>
  <c r="M1205" i="9"/>
  <c r="M1212" i="9" s="1"/>
  <c r="J1205" i="9"/>
  <c r="J1212" i="9" s="1"/>
  <c r="Y1203" i="9"/>
  <c r="V1203" i="9"/>
  <c r="S1203" i="9"/>
  <c r="P1203" i="9"/>
  <c r="M1203" i="9"/>
  <c r="J1203" i="9"/>
  <c r="Y1202" i="9"/>
  <c r="V1202" i="9"/>
  <c r="S1202" i="9"/>
  <c r="P1202" i="9"/>
  <c r="M1202" i="9"/>
  <c r="J1202" i="9"/>
  <c r="Y1201" i="9"/>
  <c r="V1201" i="9"/>
  <c r="S1201" i="9"/>
  <c r="P1201" i="9"/>
  <c r="M1201" i="9"/>
  <c r="J1201" i="9"/>
  <c r="Y1200" i="9"/>
  <c r="V1200" i="9"/>
  <c r="S1200" i="9"/>
  <c r="P1200" i="9"/>
  <c r="M1200" i="9"/>
  <c r="J1200" i="9"/>
  <c r="Y1199" i="9"/>
  <c r="V1199" i="9"/>
  <c r="S1199" i="9"/>
  <c r="P1199" i="9"/>
  <c r="M1199" i="9"/>
  <c r="J1199" i="9"/>
  <c r="Y1198" i="9"/>
  <c r="V1198" i="9"/>
  <c r="V1204" i="9" s="1"/>
  <c r="S1198" i="9"/>
  <c r="S1204" i="9" s="1"/>
  <c r="P1198" i="9"/>
  <c r="M1198" i="9"/>
  <c r="J1198" i="9"/>
  <c r="J1204" i="9" s="1"/>
  <c r="Y1197" i="9"/>
  <c r="Y1204" i="9" s="1"/>
  <c r="V1197" i="9"/>
  <c r="S1197" i="9"/>
  <c r="P1197" i="9"/>
  <c r="P1204" i="9" s="1"/>
  <c r="M1197" i="9"/>
  <c r="M1204" i="9" s="1"/>
  <c r="J1197" i="9"/>
  <c r="Y1195" i="9"/>
  <c r="V1195" i="9"/>
  <c r="S1195" i="9"/>
  <c r="P1195" i="9"/>
  <c r="M1195" i="9"/>
  <c r="J1195" i="9"/>
  <c r="Y1194" i="9"/>
  <c r="V1194" i="9"/>
  <c r="S1194" i="9"/>
  <c r="P1194" i="9"/>
  <c r="M1194" i="9"/>
  <c r="J1194" i="9"/>
  <c r="Y1193" i="9"/>
  <c r="V1193" i="9"/>
  <c r="S1193" i="9"/>
  <c r="P1193" i="9"/>
  <c r="M1193" i="9"/>
  <c r="J1193" i="9"/>
  <c r="Y1192" i="9"/>
  <c r="V1192" i="9"/>
  <c r="S1192" i="9"/>
  <c r="P1192" i="9"/>
  <c r="M1192" i="9"/>
  <c r="J1192" i="9"/>
  <c r="Y1191" i="9"/>
  <c r="V1191" i="9"/>
  <c r="S1191" i="9"/>
  <c r="P1191" i="9"/>
  <c r="M1191" i="9"/>
  <c r="J1191" i="9"/>
  <c r="Y1190" i="9"/>
  <c r="Y1196" i="9" s="1"/>
  <c r="V1190" i="9"/>
  <c r="V1196" i="9" s="1"/>
  <c r="S1190" i="9"/>
  <c r="P1190" i="9"/>
  <c r="M1190" i="9"/>
  <c r="M1196" i="9" s="1"/>
  <c r="J1190" i="9"/>
  <c r="J1196" i="9" s="1"/>
  <c r="Y1189" i="9"/>
  <c r="V1189" i="9"/>
  <c r="S1189" i="9"/>
  <c r="S1196" i="9" s="1"/>
  <c r="P1189" i="9"/>
  <c r="P1196" i="9" s="1"/>
  <c r="M1189" i="9"/>
  <c r="J1189" i="9"/>
  <c r="Y1187" i="9"/>
  <c r="V1187" i="9"/>
  <c r="S1187" i="9"/>
  <c r="P1187" i="9"/>
  <c r="M1187" i="9"/>
  <c r="J1187" i="9"/>
  <c r="Y1186" i="9"/>
  <c r="V1186" i="9"/>
  <c r="S1186" i="9"/>
  <c r="P1186" i="9"/>
  <c r="M1186" i="9"/>
  <c r="J1186" i="9"/>
  <c r="Y1185" i="9"/>
  <c r="V1185" i="9"/>
  <c r="S1185" i="9"/>
  <c r="P1185" i="9"/>
  <c r="M1185" i="9"/>
  <c r="J1185" i="9"/>
  <c r="Y1184" i="9"/>
  <c r="V1184" i="9"/>
  <c r="S1184" i="9"/>
  <c r="P1184" i="9"/>
  <c r="M1184" i="9"/>
  <c r="J1184" i="9"/>
  <c r="Y1183" i="9"/>
  <c r="V1183" i="9"/>
  <c r="S1183" i="9"/>
  <c r="P1183" i="9"/>
  <c r="M1183" i="9"/>
  <c r="J1183" i="9"/>
  <c r="Y1182" i="9"/>
  <c r="V1182" i="9"/>
  <c r="S1182" i="9"/>
  <c r="P1182" i="9"/>
  <c r="P1188" i="9" s="1"/>
  <c r="M1182" i="9"/>
  <c r="J1182" i="9"/>
  <c r="Y1181" i="9"/>
  <c r="Y1188" i="9" s="1"/>
  <c r="V1181" i="9"/>
  <c r="V1188" i="9" s="1"/>
  <c r="S1181" i="9"/>
  <c r="S1188" i="9" s="1"/>
  <c r="P1181" i="9"/>
  <c r="M1181" i="9"/>
  <c r="M1188" i="9" s="1"/>
  <c r="J1181" i="9"/>
  <c r="J1188" i="9" s="1"/>
  <c r="Y1179" i="9"/>
  <c r="V1179" i="9"/>
  <c r="S1179" i="9"/>
  <c r="P1179" i="9"/>
  <c r="M1179" i="9"/>
  <c r="J1179" i="9"/>
  <c r="Y1178" i="9"/>
  <c r="V1178" i="9"/>
  <c r="S1178" i="9"/>
  <c r="P1178" i="9"/>
  <c r="M1178" i="9"/>
  <c r="J1178" i="9"/>
  <c r="Y1177" i="9"/>
  <c r="V1177" i="9"/>
  <c r="S1177" i="9"/>
  <c r="P1177" i="9"/>
  <c r="M1177" i="9"/>
  <c r="J1177" i="9"/>
  <c r="Y1176" i="9"/>
  <c r="V1176" i="9"/>
  <c r="S1176" i="9"/>
  <c r="P1176" i="9"/>
  <c r="M1176" i="9"/>
  <c r="J1176" i="9"/>
  <c r="Y1175" i="9"/>
  <c r="V1175" i="9"/>
  <c r="S1175" i="9"/>
  <c r="P1175" i="9"/>
  <c r="M1175" i="9"/>
  <c r="J1175" i="9"/>
  <c r="Y1174" i="9"/>
  <c r="V1174" i="9"/>
  <c r="S1174" i="9"/>
  <c r="S1180" i="9" s="1"/>
  <c r="P1174" i="9"/>
  <c r="M1174" i="9"/>
  <c r="J1174" i="9"/>
  <c r="Y1173" i="9"/>
  <c r="Y1180" i="9" s="1"/>
  <c r="V1173" i="9"/>
  <c r="V1180" i="9" s="1"/>
  <c r="S1173" i="9"/>
  <c r="P1173" i="9"/>
  <c r="P1180" i="9" s="1"/>
  <c r="M1173" i="9"/>
  <c r="M1180" i="9" s="1"/>
  <c r="J1173" i="9"/>
  <c r="J1180" i="9" s="1"/>
  <c r="Y1171" i="9"/>
  <c r="V1171" i="9"/>
  <c r="S1171" i="9"/>
  <c r="P1171" i="9"/>
  <c r="M1171" i="9"/>
  <c r="J1171" i="9"/>
  <c r="Y1170" i="9"/>
  <c r="V1170" i="9"/>
  <c r="S1170" i="9"/>
  <c r="P1170" i="9"/>
  <c r="M1170" i="9"/>
  <c r="J1170" i="9"/>
  <c r="Y1169" i="9"/>
  <c r="V1169" i="9"/>
  <c r="S1169" i="9"/>
  <c r="P1169" i="9"/>
  <c r="M1169" i="9"/>
  <c r="J1169" i="9"/>
  <c r="Y1168" i="9"/>
  <c r="V1168" i="9"/>
  <c r="S1168" i="9"/>
  <c r="P1168" i="9"/>
  <c r="M1168" i="9"/>
  <c r="J1168" i="9"/>
  <c r="Y1167" i="9"/>
  <c r="V1167" i="9"/>
  <c r="S1167" i="9"/>
  <c r="P1167" i="9"/>
  <c r="M1167" i="9"/>
  <c r="J1167" i="9"/>
  <c r="Y1166" i="9"/>
  <c r="V1166" i="9"/>
  <c r="V1172" i="9" s="1"/>
  <c r="S1166" i="9"/>
  <c r="P1166" i="9"/>
  <c r="M1166" i="9"/>
  <c r="J1166" i="9"/>
  <c r="J1172" i="9" s="1"/>
  <c r="Y1165" i="9"/>
  <c r="Y1172" i="9" s="1"/>
  <c r="V1165" i="9"/>
  <c r="S1165" i="9"/>
  <c r="S1172" i="9" s="1"/>
  <c r="P1165" i="9"/>
  <c r="P1172" i="9" s="1"/>
  <c r="M1165" i="9"/>
  <c r="M1172" i="9" s="1"/>
  <c r="J1165" i="9"/>
  <c r="Y1163" i="9"/>
  <c r="V1163" i="9"/>
  <c r="S1163" i="9"/>
  <c r="P1163" i="9"/>
  <c r="M1163" i="9"/>
  <c r="J1163" i="9"/>
  <c r="Y1162" i="9"/>
  <c r="V1162" i="9"/>
  <c r="S1162" i="9"/>
  <c r="P1162" i="9"/>
  <c r="M1162" i="9"/>
  <c r="J1162" i="9"/>
  <c r="Y1161" i="9"/>
  <c r="V1161" i="9"/>
  <c r="S1161" i="9"/>
  <c r="P1161" i="9"/>
  <c r="M1161" i="9"/>
  <c r="J1161" i="9"/>
  <c r="Y1160" i="9"/>
  <c r="V1160" i="9"/>
  <c r="S1160" i="9"/>
  <c r="P1160" i="9"/>
  <c r="M1160" i="9"/>
  <c r="J1160" i="9"/>
  <c r="Y1159" i="9"/>
  <c r="V1159" i="9"/>
  <c r="S1159" i="9"/>
  <c r="P1159" i="9"/>
  <c r="M1159" i="9"/>
  <c r="J1159" i="9"/>
  <c r="Y1158" i="9"/>
  <c r="Y1164" i="9" s="1"/>
  <c r="V1158" i="9"/>
  <c r="S1158" i="9"/>
  <c r="P1158" i="9"/>
  <c r="M1158" i="9"/>
  <c r="M1164" i="9" s="1"/>
  <c r="J1158" i="9"/>
  <c r="Y1157" i="9"/>
  <c r="V1157" i="9"/>
  <c r="V1164" i="9" s="1"/>
  <c r="S1157" i="9"/>
  <c r="S1164" i="9" s="1"/>
  <c r="P1157" i="9"/>
  <c r="P1164" i="9" s="1"/>
  <c r="M1157" i="9"/>
  <c r="J1157" i="9"/>
  <c r="J1164" i="9" s="1"/>
  <c r="Y1155" i="9"/>
  <c r="V1155" i="9"/>
  <c r="S1155" i="9"/>
  <c r="P1155" i="9"/>
  <c r="M1155" i="9"/>
  <c r="J1155" i="9"/>
  <c r="Y1154" i="9"/>
  <c r="V1154" i="9"/>
  <c r="S1154" i="9"/>
  <c r="P1154" i="9"/>
  <c r="M1154" i="9"/>
  <c r="J1154" i="9"/>
  <c r="Y1153" i="9"/>
  <c r="V1153" i="9"/>
  <c r="S1153" i="9"/>
  <c r="P1153" i="9"/>
  <c r="M1153" i="9"/>
  <c r="J1153" i="9"/>
  <c r="Y1152" i="9"/>
  <c r="V1152" i="9"/>
  <c r="S1152" i="9"/>
  <c r="P1152" i="9"/>
  <c r="M1152" i="9"/>
  <c r="J1152" i="9"/>
  <c r="Y1151" i="9"/>
  <c r="V1151" i="9"/>
  <c r="S1151" i="9"/>
  <c r="P1151" i="9"/>
  <c r="M1151" i="9"/>
  <c r="J1151" i="9"/>
  <c r="Y1150" i="9"/>
  <c r="V1150" i="9"/>
  <c r="S1150" i="9"/>
  <c r="P1150" i="9"/>
  <c r="P1156" i="9" s="1"/>
  <c r="M1150" i="9"/>
  <c r="J1150" i="9"/>
  <c r="Y1149" i="9"/>
  <c r="Y1156" i="9" s="1"/>
  <c r="V1149" i="9"/>
  <c r="V1156" i="9" s="1"/>
  <c r="S1149" i="9"/>
  <c r="S1156" i="9" s="1"/>
  <c r="P1149" i="9"/>
  <c r="M1149" i="9"/>
  <c r="M1156" i="9" s="1"/>
  <c r="J1149" i="9"/>
  <c r="J1156" i="9" s="1"/>
  <c r="Y1147" i="9"/>
  <c r="V1147" i="9"/>
  <c r="S1147" i="9"/>
  <c r="P1147" i="9"/>
  <c r="M1147" i="9"/>
  <c r="J1147" i="9"/>
  <c r="Y1146" i="9"/>
  <c r="V1146" i="9"/>
  <c r="S1146" i="9"/>
  <c r="P1146" i="9"/>
  <c r="M1146" i="9"/>
  <c r="J1146" i="9"/>
  <c r="Y1145" i="9"/>
  <c r="V1145" i="9"/>
  <c r="S1145" i="9"/>
  <c r="P1145" i="9"/>
  <c r="M1145" i="9"/>
  <c r="J1145" i="9"/>
  <c r="Y1144" i="9"/>
  <c r="V1144" i="9"/>
  <c r="S1144" i="9"/>
  <c r="P1144" i="9"/>
  <c r="M1144" i="9"/>
  <c r="J1144" i="9"/>
  <c r="Y1143" i="9"/>
  <c r="V1143" i="9"/>
  <c r="S1143" i="9"/>
  <c r="P1143" i="9"/>
  <c r="M1143" i="9"/>
  <c r="J1143" i="9"/>
  <c r="Y1142" i="9"/>
  <c r="V1142" i="9"/>
  <c r="S1142" i="9"/>
  <c r="S1148" i="9" s="1"/>
  <c r="P1142" i="9"/>
  <c r="M1142" i="9"/>
  <c r="J1142" i="9"/>
  <c r="Y1141" i="9"/>
  <c r="Y1148" i="9" s="1"/>
  <c r="V1141" i="9"/>
  <c r="V1148" i="9" s="1"/>
  <c r="S1141" i="9"/>
  <c r="P1141" i="9"/>
  <c r="P1148" i="9" s="1"/>
  <c r="M1141" i="9"/>
  <c r="M1148" i="9" s="1"/>
  <c r="J1141" i="9"/>
  <c r="J1148" i="9" s="1"/>
  <c r="Y1139" i="9"/>
  <c r="V1139" i="9"/>
  <c r="S1139" i="9"/>
  <c r="P1139" i="9"/>
  <c r="M1139" i="9"/>
  <c r="J1139" i="9"/>
  <c r="Y1138" i="9"/>
  <c r="V1138" i="9"/>
  <c r="S1138" i="9"/>
  <c r="P1138" i="9"/>
  <c r="M1138" i="9"/>
  <c r="J1138" i="9"/>
  <c r="Y1137" i="9"/>
  <c r="V1137" i="9"/>
  <c r="S1137" i="9"/>
  <c r="P1137" i="9"/>
  <c r="M1137" i="9"/>
  <c r="J1137" i="9"/>
  <c r="Y1136" i="9"/>
  <c r="V1136" i="9"/>
  <c r="S1136" i="9"/>
  <c r="P1136" i="9"/>
  <c r="M1136" i="9"/>
  <c r="J1136" i="9"/>
  <c r="Y1135" i="9"/>
  <c r="V1135" i="9"/>
  <c r="S1135" i="9"/>
  <c r="P1135" i="9"/>
  <c r="M1135" i="9"/>
  <c r="J1135" i="9"/>
  <c r="Y1134" i="9"/>
  <c r="V1134" i="9"/>
  <c r="V1140" i="9" s="1"/>
  <c r="S1134" i="9"/>
  <c r="P1134" i="9"/>
  <c r="M1134" i="9"/>
  <c r="J1134" i="9"/>
  <c r="J1140" i="9" s="1"/>
  <c r="Y1133" i="9"/>
  <c r="Y1140" i="9" s="1"/>
  <c r="V1133" i="9"/>
  <c r="S1133" i="9"/>
  <c r="S1140" i="9" s="1"/>
  <c r="P1133" i="9"/>
  <c r="P1140" i="9" s="1"/>
  <c r="M1133" i="9"/>
  <c r="M1140" i="9" s="1"/>
  <c r="J1133" i="9"/>
  <c r="Y1131" i="9"/>
  <c r="V1131" i="9"/>
  <c r="S1131" i="9"/>
  <c r="P1131" i="9"/>
  <c r="M1131" i="9"/>
  <c r="J1131" i="9"/>
  <c r="Y1130" i="9"/>
  <c r="V1130" i="9"/>
  <c r="S1130" i="9"/>
  <c r="P1130" i="9"/>
  <c r="M1130" i="9"/>
  <c r="J1130" i="9"/>
  <c r="Y1129" i="9"/>
  <c r="V1129" i="9"/>
  <c r="S1129" i="9"/>
  <c r="P1129" i="9"/>
  <c r="M1129" i="9"/>
  <c r="J1129" i="9"/>
  <c r="Y1128" i="9"/>
  <c r="V1128" i="9"/>
  <c r="S1128" i="9"/>
  <c r="P1128" i="9"/>
  <c r="M1128" i="9"/>
  <c r="J1128" i="9"/>
  <c r="Y1127" i="9"/>
  <c r="V1127" i="9"/>
  <c r="S1127" i="9"/>
  <c r="P1127" i="9"/>
  <c r="M1127" i="9"/>
  <c r="J1127" i="9"/>
  <c r="Y1126" i="9"/>
  <c r="V1126" i="9"/>
  <c r="S1126" i="9"/>
  <c r="P1126" i="9"/>
  <c r="P1132" i="9" s="1"/>
  <c r="M1126" i="9"/>
  <c r="J1126" i="9"/>
  <c r="Y1125" i="9"/>
  <c r="Y1132" i="9" s="1"/>
  <c r="V1125" i="9"/>
  <c r="V1132" i="9" s="1"/>
  <c r="S1125" i="9"/>
  <c r="S1132" i="9" s="1"/>
  <c r="P1125" i="9"/>
  <c r="M1125" i="9"/>
  <c r="M1132" i="9" s="1"/>
  <c r="J1125" i="9"/>
  <c r="J1132" i="9" s="1"/>
  <c r="Y1123" i="9"/>
  <c r="V1123" i="9"/>
  <c r="S1123" i="9"/>
  <c r="P1123" i="9"/>
  <c r="M1123" i="9"/>
  <c r="J1123" i="9"/>
  <c r="Y1122" i="9"/>
  <c r="V1122" i="9"/>
  <c r="S1122" i="9"/>
  <c r="P1122" i="9"/>
  <c r="M1122" i="9"/>
  <c r="J1122" i="9"/>
  <c r="Y1121" i="9"/>
  <c r="V1121" i="9"/>
  <c r="S1121" i="9"/>
  <c r="P1121" i="9"/>
  <c r="M1121" i="9"/>
  <c r="J1121" i="9"/>
  <c r="Y1120" i="9"/>
  <c r="V1120" i="9"/>
  <c r="S1120" i="9"/>
  <c r="P1120" i="9"/>
  <c r="M1120" i="9"/>
  <c r="J1120" i="9"/>
  <c r="Y1119" i="9"/>
  <c r="V1119" i="9"/>
  <c r="S1119" i="9"/>
  <c r="P1119" i="9"/>
  <c r="M1119" i="9"/>
  <c r="J1119" i="9"/>
  <c r="Y1118" i="9"/>
  <c r="V1118" i="9"/>
  <c r="S1118" i="9"/>
  <c r="S1124" i="9" s="1"/>
  <c r="P1118" i="9"/>
  <c r="M1118" i="9"/>
  <c r="J1118" i="9"/>
  <c r="Y1117" i="9"/>
  <c r="Y1124" i="9" s="1"/>
  <c r="V1117" i="9"/>
  <c r="V1124" i="9" s="1"/>
  <c r="S1117" i="9"/>
  <c r="P1117" i="9"/>
  <c r="P1124" i="9" s="1"/>
  <c r="M1117" i="9"/>
  <c r="M1124" i="9" s="1"/>
  <c r="J1117" i="9"/>
  <c r="J1124" i="9" s="1"/>
  <c r="Y1115" i="9"/>
  <c r="V1115" i="9"/>
  <c r="S1115" i="9"/>
  <c r="P1115" i="9"/>
  <c r="M1115" i="9"/>
  <c r="J1115" i="9"/>
  <c r="Y1114" i="9"/>
  <c r="V1114" i="9"/>
  <c r="S1114" i="9"/>
  <c r="P1114" i="9"/>
  <c r="M1114" i="9"/>
  <c r="J1114" i="9"/>
  <c r="Y1113" i="9"/>
  <c r="V1113" i="9"/>
  <c r="S1113" i="9"/>
  <c r="P1113" i="9"/>
  <c r="M1113" i="9"/>
  <c r="J1113" i="9"/>
  <c r="Y1112" i="9"/>
  <c r="V1112" i="9"/>
  <c r="S1112" i="9"/>
  <c r="P1112" i="9"/>
  <c r="M1112" i="9"/>
  <c r="J1112" i="9"/>
  <c r="Y1111" i="9"/>
  <c r="V1111" i="9"/>
  <c r="S1111" i="9"/>
  <c r="P1111" i="9"/>
  <c r="M1111" i="9"/>
  <c r="J1111" i="9"/>
  <c r="Y1110" i="9"/>
  <c r="V1110" i="9"/>
  <c r="V1116" i="9" s="1"/>
  <c r="S1110" i="9"/>
  <c r="P1110" i="9"/>
  <c r="M1110" i="9"/>
  <c r="J1110" i="9"/>
  <c r="J1116" i="9" s="1"/>
  <c r="Y1109" i="9"/>
  <c r="Y1116" i="9" s="1"/>
  <c r="V1109" i="9"/>
  <c r="S1109" i="9"/>
  <c r="S1116" i="9" s="1"/>
  <c r="P1109" i="9"/>
  <c r="P1116" i="9" s="1"/>
  <c r="M1109" i="9"/>
  <c r="M1116" i="9" s="1"/>
  <c r="J1109" i="9"/>
  <c r="Y1107" i="9"/>
  <c r="V1107" i="9"/>
  <c r="S1107" i="9"/>
  <c r="P1107" i="9"/>
  <c r="M1107" i="9"/>
  <c r="J1107" i="9"/>
  <c r="Y1106" i="9"/>
  <c r="V1106" i="9"/>
  <c r="S1106" i="9"/>
  <c r="P1106" i="9"/>
  <c r="M1106" i="9"/>
  <c r="J1106" i="9"/>
  <c r="Y1105" i="9"/>
  <c r="V1105" i="9"/>
  <c r="S1105" i="9"/>
  <c r="P1105" i="9"/>
  <c r="M1105" i="9"/>
  <c r="J1105" i="9"/>
  <c r="Y1104" i="9"/>
  <c r="V1104" i="9"/>
  <c r="S1104" i="9"/>
  <c r="P1104" i="9"/>
  <c r="M1104" i="9"/>
  <c r="J1104" i="9"/>
  <c r="Y1103" i="9"/>
  <c r="V1103" i="9"/>
  <c r="S1103" i="9"/>
  <c r="P1103" i="9"/>
  <c r="M1103" i="9"/>
  <c r="J1103" i="9"/>
  <c r="Y1102" i="9"/>
  <c r="Y1108" i="9" s="1"/>
  <c r="V1102" i="9"/>
  <c r="S1102" i="9"/>
  <c r="P1102" i="9"/>
  <c r="M1102" i="9"/>
  <c r="M1108" i="9" s="1"/>
  <c r="J1102" i="9"/>
  <c r="Y1101" i="9"/>
  <c r="V1101" i="9"/>
  <c r="V1108" i="9" s="1"/>
  <c r="S1101" i="9"/>
  <c r="S1108" i="9" s="1"/>
  <c r="P1101" i="9"/>
  <c r="P1108" i="9" s="1"/>
  <c r="M1101" i="9"/>
  <c r="J1101" i="9"/>
  <c r="J1108" i="9" s="1"/>
  <c r="Y1099" i="9"/>
  <c r="V1099" i="9"/>
  <c r="S1099" i="9"/>
  <c r="P1099" i="9"/>
  <c r="M1099" i="9"/>
  <c r="J1099" i="9"/>
  <c r="Y1098" i="9"/>
  <c r="V1098" i="9"/>
  <c r="S1098" i="9"/>
  <c r="P1098" i="9"/>
  <c r="M1098" i="9"/>
  <c r="J1098" i="9"/>
  <c r="Y1097" i="9"/>
  <c r="V1097" i="9"/>
  <c r="S1097" i="9"/>
  <c r="P1097" i="9"/>
  <c r="M1097" i="9"/>
  <c r="J1097" i="9"/>
  <c r="Y1096" i="9"/>
  <c r="V1096" i="9"/>
  <c r="S1096" i="9"/>
  <c r="P1096" i="9"/>
  <c r="M1096" i="9"/>
  <c r="J1096" i="9"/>
  <c r="Y1095" i="9"/>
  <c r="V1095" i="9"/>
  <c r="S1095" i="9"/>
  <c r="P1095" i="9"/>
  <c r="M1095" i="9"/>
  <c r="J1095" i="9"/>
  <c r="Y1094" i="9"/>
  <c r="V1094" i="9"/>
  <c r="S1094" i="9"/>
  <c r="P1094" i="9"/>
  <c r="P1100" i="9" s="1"/>
  <c r="M1094" i="9"/>
  <c r="J1094" i="9"/>
  <c r="Y1093" i="9"/>
  <c r="Y1100" i="9" s="1"/>
  <c r="V1093" i="9"/>
  <c r="V1100" i="9" s="1"/>
  <c r="S1093" i="9"/>
  <c r="S1100" i="9" s="1"/>
  <c r="P1093" i="9"/>
  <c r="M1093" i="9"/>
  <c r="M1100" i="9" s="1"/>
  <c r="J1093" i="9"/>
  <c r="J1100" i="9" s="1"/>
  <c r="Y1091" i="9"/>
  <c r="V1091" i="9"/>
  <c r="S1091" i="9"/>
  <c r="P1091" i="9"/>
  <c r="M1091" i="9"/>
  <c r="J1091" i="9"/>
  <c r="Y1090" i="9"/>
  <c r="V1090" i="9"/>
  <c r="S1090" i="9"/>
  <c r="P1090" i="9"/>
  <c r="M1090" i="9"/>
  <c r="J1090" i="9"/>
  <c r="Y1089" i="9"/>
  <c r="V1089" i="9"/>
  <c r="S1089" i="9"/>
  <c r="P1089" i="9"/>
  <c r="M1089" i="9"/>
  <c r="J1089" i="9"/>
  <c r="Y1088" i="9"/>
  <c r="V1088" i="9"/>
  <c r="S1088" i="9"/>
  <c r="P1088" i="9"/>
  <c r="M1088" i="9"/>
  <c r="J1088" i="9"/>
  <c r="Y1087" i="9"/>
  <c r="V1087" i="9"/>
  <c r="S1087" i="9"/>
  <c r="P1087" i="9"/>
  <c r="M1087" i="9"/>
  <c r="J1087" i="9"/>
  <c r="Y1086" i="9"/>
  <c r="V1086" i="9"/>
  <c r="S1086" i="9"/>
  <c r="S1092" i="9" s="1"/>
  <c r="P1086" i="9"/>
  <c r="M1086" i="9"/>
  <c r="J1086" i="9"/>
  <c r="Y1085" i="9"/>
  <c r="Y1092" i="9" s="1"/>
  <c r="V1085" i="9"/>
  <c r="V1092" i="9" s="1"/>
  <c r="S1085" i="9"/>
  <c r="P1085" i="9"/>
  <c r="P1092" i="9" s="1"/>
  <c r="M1085" i="9"/>
  <c r="M1092" i="9" s="1"/>
  <c r="J1085" i="9"/>
  <c r="J1092" i="9" s="1"/>
  <c r="Y1083" i="9"/>
  <c r="V1083" i="9"/>
  <c r="S1083" i="9"/>
  <c r="P1083" i="9"/>
  <c r="M1083" i="9"/>
  <c r="J1083" i="9"/>
  <c r="Y1082" i="9"/>
  <c r="V1082" i="9"/>
  <c r="S1082" i="9"/>
  <c r="P1082" i="9"/>
  <c r="M1082" i="9"/>
  <c r="J1082" i="9"/>
  <c r="Y1081" i="9"/>
  <c r="V1081" i="9"/>
  <c r="S1081" i="9"/>
  <c r="P1081" i="9"/>
  <c r="M1081" i="9"/>
  <c r="J1081" i="9"/>
  <c r="Y1080" i="9"/>
  <c r="V1080" i="9"/>
  <c r="S1080" i="9"/>
  <c r="P1080" i="9"/>
  <c r="M1080" i="9"/>
  <c r="J1080" i="9"/>
  <c r="Y1079" i="9"/>
  <c r="V1079" i="9"/>
  <c r="S1079" i="9"/>
  <c r="P1079" i="9"/>
  <c r="M1079" i="9"/>
  <c r="J1079" i="9"/>
  <c r="Y1078" i="9"/>
  <c r="V1078" i="9"/>
  <c r="V1084" i="9" s="1"/>
  <c r="S1078" i="9"/>
  <c r="P1078" i="9"/>
  <c r="M1078" i="9"/>
  <c r="J1078" i="9"/>
  <c r="J1084" i="9" s="1"/>
  <c r="Y1077" i="9"/>
  <c r="Y1084" i="9" s="1"/>
  <c r="V1077" i="9"/>
  <c r="S1077" i="9"/>
  <c r="S1084" i="9" s="1"/>
  <c r="P1077" i="9"/>
  <c r="P1084" i="9" s="1"/>
  <c r="M1077" i="9"/>
  <c r="M1084" i="9" s="1"/>
  <c r="J1077" i="9"/>
  <c r="Y1075" i="9"/>
  <c r="V1075" i="9"/>
  <c r="S1075" i="9"/>
  <c r="P1075" i="9"/>
  <c r="M1075" i="9"/>
  <c r="J1075" i="9"/>
  <c r="Y1074" i="9"/>
  <c r="V1074" i="9"/>
  <c r="S1074" i="9"/>
  <c r="P1074" i="9"/>
  <c r="M1074" i="9"/>
  <c r="J1074" i="9"/>
  <c r="Y1073" i="9"/>
  <c r="V1073" i="9"/>
  <c r="S1073" i="9"/>
  <c r="P1073" i="9"/>
  <c r="M1073" i="9"/>
  <c r="J1073" i="9"/>
  <c r="Y1072" i="9"/>
  <c r="V1072" i="9"/>
  <c r="S1072" i="9"/>
  <c r="P1072" i="9"/>
  <c r="M1072" i="9"/>
  <c r="J1072" i="9"/>
  <c r="Y1071" i="9"/>
  <c r="V1071" i="9"/>
  <c r="S1071" i="9"/>
  <c r="P1071" i="9"/>
  <c r="M1071" i="9"/>
  <c r="J1071" i="9"/>
  <c r="Y1070" i="9"/>
  <c r="V1070" i="9"/>
  <c r="S1070" i="9"/>
  <c r="P1070" i="9"/>
  <c r="P1076" i="9" s="1"/>
  <c r="M1070" i="9"/>
  <c r="J1070" i="9"/>
  <c r="Y1069" i="9"/>
  <c r="Y1076" i="9" s="1"/>
  <c r="V1069" i="9"/>
  <c r="V1076" i="9" s="1"/>
  <c r="S1069" i="9"/>
  <c r="S1076" i="9" s="1"/>
  <c r="P1069" i="9"/>
  <c r="M1069" i="9"/>
  <c r="M1076" i="9" s="1"/>
  <c r="J1069" i="9"/>
  <c r="J1076" i="9" s="1"/>
  <c r="Y1067" i="9"/>
  <c r="V1067" i="9"/>
  <c r="S1067" i="9"/>
  <c r="P1067" i="9"/>
  <c r="M1067" i="9"/>
  <c r="J1067" i="9"/>
  <c r="Y1066" i="9"/>
  <c r="V1066" i="9"/>
  <c r="S1066" i="9"/>
  <c r="P1066" i="9"/>
  <c r="M1066" i="9"/>
  <c r="J1066" i="9"/>
  <c r="Y1065" i="9"/>
  <c r="V1065" i="9"/>
  <c r="S1065" i="9"/>
  <c r="P1065" i="9"/>
  <c r="M1065" i="9"/>
  <c r="J1065" i="9"/>
  <c r="Y1064" i="9"/>
  <c r="V1064" i="9"/>
  <c r="S1064" i="9"/>
  <c r="P1064" i="9"/>
  <c r="M1064" i="9"/>
  <c r="J1064" i="9"/>
  <c r="Y1063" i="9"/>
  <c r="V1063" i="9"/>
  <c r="S1063" i="9"/>
  <c r="P1063" i="9"/>
  <c r="M1063" i="9"/>
  <c r="J1063" i="9"/>
  <c r="Y1062" i="9"/>
  <c r="V1062" i="9"/>
  <c r="V1068" i="9" s="1"/>
  <c r="S1062" i="9"/>
  <c r="S1068" i="9" s="1"/>
  <c r="P1062" i="9"/>
  <c r="M1062" i="9"/>
  <c r="J1062" i="9"/>
  <c r="J1068" i="9" s="1"/>
  <c r="Y1061" i="9"/>
  <c r="Y1068" i="9" s="1"/>
  <c r="V1061" i="9"/>
  <c r="S1061" i="9"/>
  <c r="P1061" i="9"/>
  <c r="P1068" i="9" s="1"/>
  <c r="M1061" i="9"/>
  <c r="M1068" i="9" s="1"/>
  <c r="J1061" i="9"/>
  <c r="Y1059" i="9"/>
  <c r="V1059" i="9"/>
  <c r="S1059" i="9"/>
  <c r="P1059" i="9"/>
  <c r="M1059" i="9"/>
  <c r="J1059" i="9"/>
  <c r="Y1058" i="9"/>
  <c r="V1058" i="9"/>
  <c r="S1058" i="9"/>
  <c r="P1058" i="9"/>
  <c r="M1058" i="9"/>
  <c r="J1058" i="9"/>
  <c r="Y1057" i="9"/>
  <c r="V1057" i="9"/>
  <c r="S1057" i="9"/>
  <c r="P1057" i="9"/>
  <c r="M1057" i="9"/>
  <c r="J1057" i="9"/>
  <c r="Y1056" i="9"/>
  <c r="V1056" i="9"/>
  <c r="S1056" i="9"/>
  <c r="P1056" i="9"/>
  <c r="M1056" i="9"/>
  <c r="J1056" i="9"/>
  <c r="Y1055" i="9"/>
  <c r="V1055" i="9"/>
  <c r="S1055" i="9"/>
  <c r="P1055" i="9"/>
  <c r="M1055" i="9"/>
  <c r="J1055" i="9"/>
  <c r="Y1054" i="9"/>
  <c r="Y1060" i="9" s="1"/>
  <c r="V1054" i="9"/>
  <c r="V1060" i="9" s="1"/>
  <c r="S1054" i="9"/>
  <c r="P1054" i="9"/>
  <c r="M1054" i="9"/>
  <c r="M1060" i="9" s="1"/>
  <c r="J1054" i="9"/>
  <c r="J1060" i="9" s="1"/>
  <c r="Y1053" i="9"/>
  <c r="V1053" i="9"/>
  <c r="S1053" i="9"/>
  <c r="S1060" i="9" s="1"/>
  <c r="P1053" i="9"/>
  <c r="P1060" i="9" s="1"/>
  <c r="M1053" i="9"/>
  <c r="J1053" i="9"/>
  <c r="Y1051" i="9"/>
  <c r="V1051" i="9"/>
  <c r="S1051" i="9"/>
  <c r="P1051" i="9"/>
  <c r="M1051" i="9"/>
  <c r="J1051" i="9"/>
  <c r="Y1050" i="9"/>
  <c r="V1050" i="9"/>
  <c r="S1050" i="9"/>
  <c r="P1050" i="9"/>
  <c r="M1050" i="9"/>
  <c r="J1050" i="9"/>
  <c r="Y1049" i="9"/>
  <c r="V1049" i="9"/>
  <c r="S1049" i="9"/>
  <c r="P1049" i="9"/>
  <c r="M1049" i="9"/>
  <c r="J1049" i="9"/>
  <c r="Y1048" i="9"/>
  <c r="V1048" i="9"/>
  <c r="S1048" i="9"/>
  <c r="P1048" i="9"/>
  <c r="M1048" i="9"/>
  <c r="J1048" i="9"/>
  <c r="Y1047" i="9"/>
  <c r="V1047" i="9"/>
  <c r="S1047" i="9"/>
  <c r="P1047" i="9"/>
  <c r="M1047" i="9"/>
  <c r="J1047" i="9"/>
  <c r="Y1046" i="9"/>
  <c r="Y1052" i="9" s="1"/>
  <c r="V1046" i="9"/>
  <c r="S1046" i="9"/>
  <c r="P1046" i="9"/>
  <c r="P1052" i="9" s="1"/>
  <c r="M1046" i="9"/>
  <c r="M1052" i="9" s="1"/>
  <c r="J1046" i="9"/>
  <c r="Y1045" i="9"/>
  <c r="V1045" i="9"/>
  <c r="V1052" i="9" s="1"/>
  <c r="S1045" i="9"/>
  <c r="S1052" i="9" s="1"/>
  <c r="P1045" i="9"/>
  <c r="M1045" i="9"/>
  <c r="J1045" i="9"/>
  <c r="J1052" i="9" s="1"/>
  <c r="Y1043" i="9"/>
  <c r="V1043" i="9"/>
  <c r="S1043" i="9"/>
  <c r="P1043" i="9"/>
  <c r="M1043" i="9"/>
  <c r="J1043" i="9"/>
  <c r="Y1042" i="9"/>
  <c r="V1042" i="9"/>
  <c r="S1042" i="9"/>
  <c r="P1042" i="9"/>
  <c r="M1042" i="9"/>
  <c r="J1042" i="9"/>
  <c r="Y1041" i="9"/>
  <c r="V1041" i="9"/>
  <c r="S1041" i="9"/>
  <c r="P1041" i="9"/>
  <c r="M1041" i="9"/>
  <c r="J1041" i="9"/>
  <c r="Y1040" i="9"/>
  <c r="V1040" i="9"/>
  <c r="S1040" i="9"/>
  <c r="P1040" i="9"/>
  <c r="M1040" i="9"/>
  <c r="J1040" i="9"/>
  <c r="Y1039" i="9"/>
  <c r="V1039" i="9"/>
  <c r="S1039" i="9"/>
  <c r="P1039" i="9"/>
  <c r="M1039" i="9"/>
  <c r="J1039" i="9"/>
  <c r="Y1038" i="9"/>
  <c r="V1038" i="9"/>
  <c r="S1038" i="9"/>
  <c r="S1044" i="9" s="1"/>
  <c r="P1038" i="9"/>
  <c r="P1044" i="9" s="1"/>
  <c r="M1038" i="9"/>
  <c r="J1038" i="9"/>
  <c r="Y1037" i="9"/>
  <c r="Y1044" i="9" s="1"/>
  <c r="V1037" i="9"/>
  <c r="V1044" i="9" s="1"/>
  <c r="S1037" i="9"/>
  <c r="P1037" i="9"/>
  <c r="M1037" i="9"/>
  <c r="M1044" i="9" s="1"/>
  <c r="J1037" i="9"/>
  <c r="J1044" i="9" s="1"/>
  <c r="Y1035" i="9"/>
  <c r="V1035" i="9"/>
  <c r="S1035" i="9"/>
  <c r="P1035" i="9"/>
  <c r="M1035" i="9"/>
  <c r="J1035" i="9"/>
  <c r="Y1034" i="9"/>
  <c r="V1034" i="9"/>
  <c r="S1034" i="9"/>
  <c r="P1034" i="9"/>
  <c r="M1034" i="9"/>
  <c r="J1034" i="9"/>
  <c r="Y1033" i="9"/>
  <c r="V1033" i="9"/>
  <c r="S1033" i="9"/>
  <c r="P1033" i="9"/>
  <c r="M1033" i="9"/>
  <c r="J1033" i="9"/>
  <c r="Y1032" i="9"/>
  <c r="V1032" i="9"/>
  <c r="S1032" i="9"/>
  <c r="P1032" i="9"/>
  <c r="M1032" i="9"/>
  <c r="J1032" i="9"/>
  <c r="Y1031" i="9"/>
  <c r="V1031" i="9"/>
  <c r="S1031" i="9"/>
  <c r="P1031" i="9"/>
  <c r="M1031" i="9"/>
  <c r="J1031" i="9"/>
  <c r="Y1030" i="9"/>
  <c r="V1030" i="9"/>
  <c r="V1036" i="9" s="1"/>
  <c r="S1030" i="9"/>
  <c r="S1036" i="9" s="1"/>
  <c r="P1030" i="9"/>
  <c r="M1030" i="9"/>
  <c r="J1030" i="9"/>
  <c r="J1036" i="9" s="1"/>
  <c r="Y1029" i="9"/>
  <c r="Y1036" i="9" s="1"/>
  <c r="V1029" i="9"/>
  <c r="S1029" i="9"/>
  <c r="P1029" i="9"/>
  <c r="P1036" i="9" s="1"/>
  <c r="M1029" i="9"/>
  <c r="M1036" i="9" s="1"/>
  <c r="J1029" i="9"/>
  <c r="Y1027" i="9"/>
  <c r="V1027" i="9"/>
  <c r="S1027" i="9"/>
  <c r="P1027" i="9"/>
  <c r="M1027" i="9"/>
  <c r="J1027" i="9"/>
  <c r="Y1026" i="9"/>
  <c r="V1026" i="9"/>
  <c r="S1026" i="9"/>
  <c r="P1026" i="9"/>
  <c r="M1026" i="9"/>
  <c r="J1026" i="9"/>
  <c r="Y1025" i="9"/>
  <c r="V1025" i="9"/>
  <c r="S1025" i="9"/>
  <c r="P1025" i="9"/>
  <c r="M1025" i="9"/>
  <c r="J1025" i="9"/>
  <c r="Y1024" i="9"/>
  <c r="V1024" i="9"/>
  <c r="S1024" i="9"/>
  <c r="P1024" i="9"/>
  <c r="M1024" i="9"/>
  <c r="J1024" i="9"/>
  <c r="Y1023" i="9"/>
  <c r="V1023" i="9"/>
  <c r="S1023" i="9"/>
  <c r="P1023" i="9"/>
  <c r="M1023" i="9"/>
  <c r="J1023" i="9"/>
  <c r="Y1022" i="9"/>
  <c r="Y1028" i="9" s="1"/>
  <c r="V1022" i="9"/>
  <c r="V1028" i="9" s="1"/>
  <c r="S1022" i="9"/>
  <c r="P1022" i="9"/>
  <c r="M1022" i="9"/>
  <c r="M1028" i="9" s="1"/>
  <c r="J1022" i="9"/>
  <c r="J1028" i="9" s="1"/>
  <c r="Y1021" i="9"/>
  <c r="V1021" i="9"/>
  <c r="S1021" i="9"/>
  <c r="S1028" i="9" s="1"/>
  <c r="P1021" i="9"/>
  <c r="P1028" i="9" s="1"/>
  <c r="M1021" i="9"/>
  <c r="J1021" i="9"/>
  <c r="Y1019" i="9"/>
  <c r="V1019" i="9"/>
  <c r="S1019" i="9"/>
  <c r="P1019" i="9"/>
  <c r="M1019" i="9"/>
  <c r="J1019" i="9"/>
  <c r="Y1018" i="9"/>
  <c r="V1018" i="9"/>
  <c r="S1018" i="9"/>
  <c r="P1018" i="9"/>
  <c r="M1018" i="9"/>
  <c r="J1018" i="9"/>
  <c r="Y1017" i="9"/>
  <c r="V1017" i="9"/>
  <c r="S1017" i="9"/>
  <c r="P1017" i="9"/>
  <c r="M1017" i="9"/>
  <c r="J1017" i="9"/>
  <c r="Y1016" i="9"/>
  <c r="V1016" i="9"/>
  <c r="S1016" i="9"/>
  <c r="P1016" i="9"/>
  <c r="M1016" i="9"/>
  <c r="J1016" i="9"/>
  <c r="Y1015" i="9"/>
  <c r="V1015" i="9"/>
  <c r="S1015" i="9"/>
  <c r="P1015" i="9"/>
  <c r="M1015" i="9"/>
  <c r="J1015" i="9"/>
  <c r="Y1014" i="9"/>
  <c r="V1014" i="9"/>
  <c r="S1014" i="9"/>
  <c r="S1020" i="9" s="1"/>
  <c r="P1014" i="9"/>
  <c r="P1020" i="9" s="1"/>
  <c r="M1014" i="9"/>
  <c r="J1014" i="9"/>
  <c r="Y1013" i="9"/>
  <c r="Y1020" i="9" s="1"/>
  <c r="V1013" i="9"/>
  <c r="V1020" i="9" s="1"/>
  <c r="S1013" i="9"/>
  <c r="P1013" i="9"/>
  <c r="M1013" i="9"/>
  <c r="M1020" i="9" s="1"/>
  <c r="J1013" i="9"/>
  <c r="J1020" i="9" s="1"/>
  <c r="Y1011" i="9"/>
  <c r="V1011" i="9"/>
  <c r="S1011" i="9"/>
  <c r="P1011" i="9"/>
  <c r="M1011" i="9"/>
  <c r="J1011" i="9"/>
  <c r="Y1010" i="9"/>
  <c r="V1010" i="9"/>
  <c r="S1010" i="9"/>
  <c r="P1010" i="9"/>
  <c r="M1010" i="9"/>
  <c r="J1010" i="9"/>
  <c r="Y1009" i="9"/>
  <c r="V1009" i="9"/>
  <c r="S1009" i="9"/>
  <c r="P1009" i="9"/>
  <c r="M1009" i="9"/>
  <c r="J1009" i="9"/>
  <c r="Y1008" i="9"/>
  <c r="V1008" i="9"/>
  <c r="S1008" i="9"/>
  <c r="P1008" i="9"/>
  <c r="M1008" i="9"/>
  <c r="J1008" i="9"/>
  <c r="Y1007" i="9"/>
  <c r="V1007" i="9"/>
  <c r="S1007" i="9"/>
  <c r="P1007" i="9"/>
  <c r="M1007" i="9"/>
  <c r="J1007" i="9"/>
  <c r="Y1006" i="9"/>
  <c r="V1006" i="9"/>
  <c r="V1012" i="9" s="1"/>
  <c r="S1006" i="9"/>
  <c r="S1012" i="9" s="1"/>
  <c r="P1006" i="9"/>
  <c r="M1006" i="9"/>
  <c r="J1006" i="9"/>
  <c r="J1012" i="9" s="1"/>
  <c r="Y1005" i="9"/>
  <c r="Y1012" i="9" s="1"/>
  <c r="V1005" i="9"/>
  <c r="S1005" i="9"/>
  <c r="P1005" i="9"/>
  <c r="P1012" i="9" s="1"/>
  <c r="M1005" i="9"/>
  <c r="M1012" i="9" s="1"/>
  <c r="J1005" i="9"/>
  <c r="Y1003" i="9"/>
  <c r="V1003" i="9"/>
  <c r="S1003" i="9"/>
  <c r="P1003" i="9"/>
  <c r="M1003" i="9"/>
  <c r="J1003" i="9"/>
  <c r="Y1002" i="9"/>
  <c r="V1002" i="9"/>
  <c r="S1002" i="9"/>
  <c r="P1002" i="9"/>
  <c r="M1002" i="9"/>
  <c r="J1002" i="9"/>
  <c r="Y1001" i="9"/>
  <c r="V1001" i="9"/>
  <c r="S1001" i="9"/>
  <c r="P1001" i="9"/>
  <c r="M1001" i="9"/>
  <c r="J1001" i="9"/>
  <c r="Y1000" i="9"/>
  <c r="V1000" i="9"/>
  <c r="S1000" i="9"/>
  <c r="P1000" i="9"/>
  <c r="M1000" i="9"/>
  <c r="J1000" i="9"/>
  <c r="Y999" i="9"/>
  <c r="V999" i="9"/>
  <c r="S999" i="9"/>
  <c r="P999" i="9"/>
  <c r="M999" i="9"/>
  <c r="J999" i="9"/>
  <c r="Y998" i="9"/>
  <c r="Y1004" i="9" s="1"/>
  <c r="V998" i="9"/>
  <c r="V1004" i="9" s="1"/>
  <c r="S998" i="9"/>
  <c r="P998" i="9"/>
  <c r="M998" i="9"/>
  <c r="M1004" i="9" s="1"/>
  <c r="J998" i="9"/>
  <c r="J1004" i="9" s="1"/>
  <c r="Y997" i="9"/>
  <c r="V997" i="9"/>
  <c r="S997" i="9"/>
  <c r="S1004" i="9" s="1"/>
  <c r="P997" i="9"/>
  <c r="P1004" i="9" s="1"/>
  <c r="M997" i="9"/>
  <c r="J997" i="9"/>
  <c r="Y995" i="9"/>
  <c r="V995" i="9"/>
  <c r="S995" i="9"/>
  <c r="P995" i="9"/>
  <c r="M995" i="9"/>
  <c r="J995" i="9"/>
  <c r="Y994" i="9"/>
  <c r="V994" i="9"/>
  <c r="S994" i="9"/>
  <c r="P994" i="9"/>
  <c r="M994" i="9"/>
  <c r="J994" i="9"/>
  <c r="Y993" i="9"/>
  <c r="V993" i="9"/>
  <c r="S993" i="9"/>
  <c r="P993" i="9"/>
  <c r="M993" i="9"/>
  <c r="J993" i="9"/>
  <c r="Y992" i="9"/>
  <c r="V992" i="9"/>
  <c r="S992" i="9"/>
  <c r="P992" i="9"/>
  <c r="M992" i="9"/>
  <c r="J992" i="9"/>
  <c r="Y991" i="9"/>
  <c r="V991" i="9"/>
  <c r="S991" i="9"/>
  <c r="P991" i="9"/>
  <c r="M991" i="9"/>
  <c r="J991" i="9"/>
  <c r="Y990" i="9"/>
  <c r="Y996" i="9" s="1"/>
  <c r="V990" i="9"/>
  <c r="S990" i="9"/>
  <c r="P990" i="9"/>
  <c r="P996" i="9" s="1"/>
  <c r="M990" i="9"/>
  <c r="M996" i="9" s="1"/>
  <c r="J990" i="9"/>
  <c r="Y989" i="9"/>
  <c r="V989" i="9"/>
  <c r="V996" i="9" s="1"/>
  <c r="S989" i="9"/>
  <c r="S996" i="9" s="1"/>
  <c r="P989" i="9"/>
  <c r="M989" i="9"/>
  <c r="J989" i="9"/>
  <c r="J996" i="9" s="1"/>
  <c r="Y987" i="9"/>
  <c r="V987" i="9"/>
  <c r="S987" i="9"/>
  <c r="P987" i="9"/>
  <c r="M987" i="9"/>
  <c r="J987" i="9"/>
  <c r="Y986" i="9"/>
  <c r="V986" i="9"/>
  <c r="S986" i="9"/>
  <c r="P986" i="9"/>
  <c r="M986" i="9"/>
  <c r="J986" i="9"/>
  <c r="Y985" i="9"/>
  <c r="V985" i="9"/>
  <c r="S985" i="9"/>
  <c r="P985" i="9"/>
  <c r="M985" i="9"/>
  <c r="J985" i="9"/>
  <c r="Y984" i="9"/>
  <c r="V984" i="9"/>
  <c r="S984" i="9"/>
  <c r="P984" i="9"/>
  <c r="M984" i="9"/>
  <c r="J984" i="9"/>
  <c r="Y983" i="9"/>
  <c r="V983" i="9"/>
  <c r="S983" i="9"/>
  <c r="P983" i="9"/>
  <c r="M983" i="9"/>
  <c r="J983" i="9"/>
  <c r="Y982" i="9"/>
  <c r="V982" i="9"/>
  <c r="S982" i="9"/>
  <c r="S988" i="9" s="1"/>
  <c r="P982" i="9"/>
  <c r="P988" i="9" s="1"/>
  <c r="M982" i="9"/>
  <c r="J982" i="9"/>
  <c r="Y981" i="9"/>
  <c r="Y988" i="9" s="1"/>
  <c r="V981" i="9"/>
  <c r="V988" i="9" s="1"/>
  <c r="S981" i="9"/>
  <c r="P981" i="9"/>
  <c r="M981" i="9"/>
  <c r="M988" i="9" s="1"/>
  <c r="J981" i="9"/>
  <c r="J988" i="9" s="1"/>
  <c r="Y979" i="9"/>
  <c r="V979" i="9"/>
  <c r="S979" i="9"/>
  <c r="P979" i="9"/>
  <c r="M979" i="9"/>
  <c r="J979" i="9"/>
  <c r="Y978" i="9"/>
  <c r="V978" i="9"/>
  <c r="S978" i="9"/>
  <c r="P978" i="9"/>
  <c r="M978" i="9"/>
  <c r="J978" i="9"/>
  <c r="Y977" i="9"/>
  <c r="V977" i="9"/>
  <c r="S977" i="9"/>
  <c r="P977" i="9"/>
  <c r="M977" i="9"/>
  <c r="J977" i="9"/>
  <c r="Y976" i="9"/>
  <c r="V976" i="9"/>
  <c r="S976" i="9"/>
  <c r="P976" i="9"/>
  <c r="M976" i="9"/>
  <c r="J976" i="9"/>
  <c r="Y975" i="9"/>
  <c r="V975" i="9"/>
  <c r="S975" i="9"/>
  <c r="P975" i="9"/>
  <c r="M975" i="9"/>
  <c r="J975" i="9"/>
  <c r="Y974" i="9"/>
  <c r="V974" i="9"/>
  <c r="V980" i="9" s="1"/>
  <c r="S974" i="9"/>
  <c r="S980" i="9" s="1"/>
  <c r="P974" i="9"/>
  <c r="M974" i="9"/>
  <c r="J974" i="9"/>
  <c r="J980" i="9" s="1"/>
  <c r="Y973" i="9"/>
  <c r="Y980" i="9" s="1"/>
  <c r="V973" i="9"/>
  <c r="S973" i="9"/>
  <c r="P973" i="9"/>
  <c r="P980" i="9" s="1"/>
  <c r="M973" i="9"/>
  <c r="M980" i="9" s="1"/>
  <c r="J973" i="9"/>
  <c r="Y971" i="9"/>
  <c r="V971" i="9"/>
  <c r="S971" i="9"/>
  <c r="P971" i="9"/>
  <c r="M971" i="9"/>
  <c r="J971" i="9"/>
  <c r="Y970" i="9"/>
  <c r="V970" i="9"/>
  <c r="S970" i="9"/>
  <c r="P970" i="9"/>
  <c r="M970" i="9"/>
  <c r="J970" i="9"/>
  <c r="Y969" i="9"/>
  <c r="V969" i="9"/>
  <c r="S969" i="9"/>
  <c r="P969" i="9"/>
  <c r="M969" i="9"/>
  <c r="J969" i="9"/>
  <c r="Y968" i="9"/>
  <c r="V968" i="9"/>
  <c r="S968" i="9"/>
  <c r="P968" i="9"/>
  <c r="M968" i="9"/>
  <c r="J968" i="9"/>
  <c r="Y967" i="9"/>
  <c r="V967" i="9"/>
  <c r="S967" i="9"/>
  <c r="P967" i="9"/>
  <c r="M967" i="9"/>
  <c r="J967" i="9"/>
  <c r="Y966" i="9"/>
  <c r="Y972" i="9" s="1"/>
  <c r="V966" i="9"/>
  <c r="V972" i="9" s="1"/>
  <c r="S966" i="9"/>
  <c r="P966" i="9"/>
  <c r="M966" i="9"/>
  <c r="M972" i="9" s="1"/>
  <c r="J966" i="9"/>
  <c r="J972" i="9" s="1"/>
  <c r="Y965" i="9"/>
  <c r="V965" i="9"/>
  <c r="S965" i="9"/>
  <c r="S972" i="9" s="1"/>
  <c r="P965" i="9"/>
  <c r="P972" i="9" s="1"/>
  <c r="M965" i="9"/>
  <c r="J965" i="9"/>
  <c r="Y963" i="9"/>
  <c r="V963" i="9"/>
  <c r="S963" i="9"/>
  <c r="P963" i="9"/>
  <c r="M963" i="9"/>
  <c r="J963" i="9"/>
  <c r="Y962" i="9"/>
  <c r="V962" i="9"/>
  <c r="S962" i="9"/>
  <c r="P962" i="9"/>
  <c r="M962" i="9"/>
  <c r="J962" i="9"/>
  <c r="Y961" i="9"/>
  <c r="V961" i="9"/>
  <c r="S961" i="9"/>
  <c r="P961" i="9"/>
  <c r="M961" i="9"/>
  <c r="J961" i="9"/>
  <c r="Y960" i="9"/>
  <c r="V960" i="9"/>
  <c r="S960" i="9"/>
  <c r="P960" i="9"/>
  <c r="M960" i="9"/>
  <c r="J960" i="9"/>
  <c r="Y959" i="9"/>
  <c r="V959" i="9"/>
  <c r="S959" i="9"/>
  <c r="P959" i="9"/>
  <c r="M959" i="9"/>
  <c r="J959" i="9"/>
  <c r="Y958" i="9"/>
  <c r="V958" i="9"/>
  <c r="S958" i="9"/>
  <c r="P958" i="9"/>
  <c r="P964" i="9" s="1"/>
  <c r="M958" i="9"/>
  <c r="J958" i="9"/>
  <c r="Y957" i="9"/>
  <c r="Y964" i="9" s="1"/>
  <c r="V957" i="9"/>
  <c r="V964" i="9" s="1"/>
  <c r="S957" i="9"/>
  <c r="S964" i="9" s="1"/>
  <c r="P957" i="9"/>
  <c r="M957" i="9"/>
  <c r="M964" i="9" s="1"/>
  <c r="J957" i="9"/>
  <c r="J964" i="9" s="1"/>
  <c r="Y955" i="9"/>
  <c r="V955" i="9"/>
  <c r="S955" i="9"/>
  <c r="P955" i="9"/>
  <c r="M955" i="9"/>
  <c r="J955" i="9"/>
  <c r="Y954" i="9"/>
  <c r="V954" i="9"/>
  <c r="S954" i="9"/>
  <c r="P954" i="9"/>
  <c r="M954" i="9"/>
  <c r="J954" i="9"/>
  <c r="Y953" i="9"/>
  <c r="V953" i="9"/>
  <c r="S953" i="9"/>
  <c r="P953" i="9"/>
  <c r="M953" i="9"/>
  <c r="J953" i="9"/>
  <c r="Y952" i="9"/>
  <c r="V952" i="9"/>
  <c r="S952" i="9"/>
  <c r="P952" i="9"/>
  <c r="M952" i="9"/>
  <c r="J952" i="9"/>
  <c r="Y951" i="9"/>
  <c r="V951" i="9"/>
  <c r="S951" i="9"/>
  <c r="P951" i="9"/>
  <c r="M951" i="9"/>
  <c r="J951" i="9"/>
  <c r="Y950" i="9"/>
  <c r="V950" i="9"/>
  <c r="S950" i="9"/>
  <c r="S956" i="9" s="1"/>
  <c r="P950" i="9"/>
  <c r="M950" i="9"/>
  <c r="J950" i="9"/>
  <c r="Y949" i="9"/>
  <c r="Y956" i="9" s="1"/>
  <c r="V949" i="9"/>
  <c r="V956" i="9" s="1"/>
  <c r="S949" i="9"/>
  <c r="P949" i="9"/>
  <c r="P956" i="9" s="1"/>
  <c r="M949" i="9"/>
  <c r="M956" i="9" s="1"/>
  <c r="J949" i="9"/>
  <c r="J956" i="9" s="1"/>
  <c r="Y947" i="9"/>
  <c r="V947" i="9"/>
  <c r="S947" i="9"/>
  <c r="P947" i="9"/>
  <c r="M947" i="9"/>
  <c r="J947" i="9"/>
  <c r="Y946" i="9"/>
  <c r="V946" i="9"/>
  <c r="S946" i="9"/>
  <c r="P946" i="9"/>
  <c r="M946" i="9"/>
  <c r="J946" i="9"/>
  <c r="Y945" i="9"/>
  <c r="V945" i="9"/>
  <c r="S945" i="9"/>
  <c r="P945" i="9"/>
  <c r="M945" i="9"/>
  <c r="J945" i="9"/>
  <c r="Y944" i="9"/>
  <c r="V944" i="9"/>
  <c r="S944" i="9"/>
  <c r="P944" i="9"/>
  <c r="M944" i="9"/>
  <c r="J944" i="9"/>
  <c r="Y943" i="9"/>
  <c r="V943" i="9"/>
  <c r="S943" i="9"/>
  <c r="P943" i="9"/>
  <c r="M943" i="9"/>
  <c r="J943" i="9"/>
  <c r="Y942" i="9"/>
  <c r="V942" i="9"/>
  <c r="V948" i="9" s="1"/>
  <c r="S942" i="9"/>
  <c r="P942" i="9"/>
  <c r="M942" i="9"/>
  <c r="J942" i="9"/>
  <c r="J948" i="9" s="1"/>
  <c r="Y941" i="9"/>
  <c r="Y948" i="9" s="1"/>
  <c r="V941" i="9"/>
  <c r="S941" i="9"/>
  <c r="S948" i="9" s="1"/>
  <c r="P941" i="9"/>
  <c r="P948" i="9" s="1"/>
  <c r="M941" i="9"/>
  <c r="M948" i="9" s="1"/>
  <c r="J941" i="9"/>
  <c r="Y939" i="9"/>
  <c r="V939" i="9"/>
  <c r="S939" i="9"/>
  <c r="P939" i="9"/>
  <c r="M939" i="9"/>
  <c r="J939" i="9"/>
  <c r="Y938" i="9"/>
  <c r="V938" i="9"/>
  <c r="S938" i="9"/>
  <c r="P938" i="9"/>
  <c r="M938" i="9"/>
  <c r="J938" i="9"/>
  <c r="Y937" i="9"/>
  <c r="V937" i="9"/>
  <c r="S937" i="9"/>
  <c r="P937" i="9"/>
  <c r="M937" i="9"/>
  <c r="J937" i="9"/>
  <c r="Y936" i="9"/>
  <c r="V936" i="9"/>
  <c r="S936" i="9"/>
  <c r="P936" i="9"/>
  <c r="M936" i="9"/>
  <c r="J936" i="9"/>
  <c r="Y935" i="9"/>
  <c r="V935" i="9"/>
  <c r="S935" i="9"/>
  <c r="P935" i="9"/>
  <c r="M935" i="9"/>
  <c r="J935" i="9"/>
  <c r="Y934" i="9"/>
  <c r="Y940" i="9" s="1"/>
  <c r="V934" i="9"/>
  <c r="S934" i="9"/>
  <c r="P934" i="9"/>
  <c r="M934" i="9"/>
  <c r="M940" i="9" s="1"/>
  <c r="J934" i="9"/>
  <c r="Y933" i="9"/>
  <c r="V933" i="9"/>
  <c r="V940" i="9" s="1"/>
  <c r="S933" i="9"/>
  <c r="S940" i="9" s="1"/>
  <c r="P933" i="9"/>
  <c r="P940" i="9" s="1"/>
  <c r="M933" i="9"/>
  <c r="J933" i="9"/>
  <c r="J940" i="9" s="1"/>
  <c r="Y931" i="9"/>
  <c r="V931" i="9"/>
  <c r="S931" i="9"/>
  <c r="P931" i="9"/>
  <c r="M931" i="9"/>
  <c r="J931" i="9"/>
  <c r="Y930" i="9"/>
  <c r="V930" i="9"/>
  <c r="S930" i="9"/>
  <c r="P930" i="9"/>
  <c r="M930" i="9"/>
  <c r="J930" i="9"/>
  <c r="Y929" i="9"/>
  <c r="V929" i="9"/>
  <c r="S929" i="9"/>
  <c r="P929" i="9"/>
  <c r="M929" i="9"/>
  <c r="J929" i="9"/>
  <c r="Y928" i="9"/>
  <c r="V928" i="9"/>
  <c r="S928" i="9"/>
  <c r="P928" i="9"/>
  <c r="M928" i="9"/>
  <c r="J928" i="9"/>
  <c r="Y927" i="9"/>
  <c r="V927" i="9"/>
  <c r="S927" i="9"/>
  <c r="P927" i="9"/>
  <c r="M927" i="9"/>
  <c r="J927" i="9"/>
  <c r="Y926" i="9"/>
  <c r="V926" i="9"/>
  <c r="S926" i="9"/>
  <c r="P926" i="9"/>
  <c r="P932" i="9" s="1"/>
  <c r="M926" i="9"/>
  <c r="J926" i="9"/>
  <c r="Y925" i="9"/>
  <c r="Y932" i="9" s="1"/>
  <c r="V925" i="9"/>
  <c r="V932" i="9" s="1"/>
  <c r="S925" i="9"/>
  <c r="S932" i="9" s="1"/>
  <c r="P925" i="9"/>
  <c r="M925" i="9"/>
  <c r="M932" i="9" s="1"/>
  <c r="J925" i="9"/>
  <c r="J932" i="9" s="1"/>
  <c r="Y923" i="9"/>
  <c r="V923" i="9"/>
  <c r="S923" i="9"/>
  <c r="P923" i="9"/>
  <c r="M923" i="9"/>
  <c r="J923" i="9"/>
  <c r="Y922" i="9"/>
  <c r="V922" i="9"/>
  <c r="S922" i="9"/>
  <c r="P922" i="9"/>
  <c r="M922" i="9"/>
  <c r="J922" i="9"/>
  <c r="Y921" i="9"/>
  <c r="V921" i="9"/>
  <c r="S921" i="9"/>
  <c r="P921" i="9"/>
  <c r="M921" i="9"/>
  <c r="J921" i="9"/>
  <c r="Y920" i="9"/>
  <c r="V920" i="9"/>
  <c r="S920" i="9"/>
  <c r="P920" i="9"/>
  <c r="M920" i="9"/>
  <c r="J920" i="9"/>
  <c r="Y919" i="9"/>
  <c r="V919" i="9"/>
  <c r="S919" i="9"/>
  <c r="P919" i="9"/>
  <c r="M919" i="9"/>
  <c r="J919" i="9"/>
  <c r="Y918" i="9"/>
  <c r="V918" i="9"/>
  <c r="S918" i="9"/>
  <c r="S924" i="9" s="1"/>
  <c r="P918" i="9"/>
  <c r="M918" i="9"/>
  <c r="J918" i="9"/>
  <c r="Y917" i="9"/>
  <c r="Y924" i="9" s="1"/>
  <c r="V917" i="9"/>
  <c r="V924" i="9" s="1"/>
  <c r="S917" i="9"/>
  <c r="P917" i="9"/>
  <c r="P924" i="9" s="1"/>
  <c r="M917" i="9"/>
  <c r="M924" i="9" s="1"/>
  <c r="J917" i="9"/>
  <c r="J924" i="9" s="1"/>
  <c r="Y915" i="9"/>
  <c r="V915" i="9"/>
  <c r="S915" i="9"/>
  <c r="P915" i="9"/>
  <c r="M915" i="9"/>
  <c r="J915" i="9"/>
  <c r="Y914" i="9"/>
  <c r="V914" i="9"/>
  <c r="S914" i="9"/>
  <c r="P914" i="9"/>
  <c r="M914" i="9"/>
  <c r="J914" i="9"/>
  <c r="Y913" i="9"/>
  <c r="V913" i="9"/>
  <c r="S913" i="9"/>
  <c r="P913" i="9"/>
  <c r="M913" i="9"/>
  <c r="J913" i="9"/>
  <c r="Y912" i="9"/>
  <c r="V912" i="9"/>
  <c r="S912" i="9"/>
  <c r="P912" i="9"/>
  <c r="M912" i="9"/>
  <c r="J912" i="9"/>
  <c r="Y911" i="9"/>
  <c r="V911" i="9"/>
  <c r="S911" i="9"/>
  <c r="P911" i="9"/>
  <c r="M911" i="9"/>
  <c r="J911" i="9"/>
  <c r="Y910" i="9"/>
  <c r="V910" i="9"/>
  <c r="V916" i="9" s="1"/>
  <c r="S910" i="9"/>
  <c r="P910" i="9"/>
  <c r="M910" i="9"/>
  <c r="J910" i="9"/>
  <c r="J916" i="9" s="1"/>
  <c r="Y909" i="9"/>
  <c r="Y916" i="9" s="1"/>
  <c r="V909" i="9"/>
  <c r="S909" i="9"/>
  <c r="S916" i="9" s="1"/>
  <c r="P909" i="9"/>
  <c r="P916" i="9" s="1"/>
  <c r="M909" i="9"/>
  <c r="M916" i="9" s="1"/>
  <c r="J909" i="9"/>
  <c r="Y907" i="9"/>
  <c r="V907" i="9"/>
  <c r="S907" i="9"/>
  <c r="P907" i="9"/>
  <c r="M907" i="9"/>
  <c r="J907" i="9"/>
  <c r="Y906" i="9"/>
  <c r="V906" i="9"/>
  <c r="S906" i="9"/>
  <c r="P906" i="9"/>
  <c r="M906" i="9"/>
  <c r="J906" i="9"/>
  <c r="Y905" i="9"/>
  <c r="V905" i="9"/>
  <c r="S905" i="9"/>
  <c r="P905" i="9"/>
  <c r="M905" i="9"/>
  <c r="J905" i="9"/>
  <c r="Y904" i="9"/>
  <c r="V904" i="9"/>
  <c r="S904" i="9"/>
  <c r="P904" i="9"/>
  <c r="M904" i="9"/>
  <c r="J904" i="9"/>
  <c r="Y903" i="9"/>
  <c r="V903" i="9"/>
  <c r="S903" i="9"/>
  <c r="P903" i="9"/>
  <c r="M903" i="9"/>
  <c r="J903" i="9"/>
  <c r="Y902" i="9"/>
  <c r="V902" i="9"/>
  <c r="S902" i="9"/>
  <c r="S908" i="9" s="1"/>
  <c r="P902" i="9"/>
  <c r="P908" i="9" s="1"/>
  <c r="M902" i="9"/>
  <c r="J902" i="9"/>
  <c r="Y901" i="9"/>
  <c r="Y908" i="9" s="1"/>
  <c r="V901" i="9"/>
  <c r="V908" i="9" s="1"/>
  <c r="S901" i="9"/>
  <c r="P901" i="9"/>
  <c r="M901" i="9"/>
  <c r="M908" i="9" s="1"/>
  <c r="J901" i="9"/>
  <c r="J908" i="9" s="1"/>
  <c r="Y899" i="9"/>
  <c r="V899" i="9"/>
  <c r="S899" i="9"/>
  <c r="P899" i="9"/>
  <c r="M899" i="9"/>
  <c r="J899" i="9"/>
  <c r="Y898" i="9"/>
  <c r="V898" i="9"/>
  <c r="S898" i="9"/>
  <c r="P898" i="9"/>
  <c r="M898" i="9"/>
  <c r="J898" i="9"/>
  <c r="Y897" i="9"/>
  <c r="V897" i="9"/>
  <c r="S897" i="9"/>
  <c r="P897" i="9"/>
  <c r="M897" i="9"/>
  <c r="J897" i="9"/>
  <c r="Y896" i="9"/>
  <c r="V896" i="9"/>
  <c r="S896" i="9"/>
  <c r="P896" i="9"/>
  <c r="M896" i="9"/>
  <c r="J896" i="9"/>
  <c r="Y895" i="9"/>
  <c r="V895" i="9"/>
  <c r="S895" i="9"/>
  <c r="P895" i="9"/>
  <c r="M895" i="9"/>
  <c r="J895" i="9"/>
  <c r="Y894" i="9"/>
  <c r="V894" i="9"/>
  <c r="V900" i="9" s="1"/>
  <c r="S894" i="9"/>
  <c r="S900" i="9" s="1"/>
  <c r="P894" i="9"/>
  <c r="M894" i="9"/>
  <c r="J894" i="9"/>
  <c r="J900" i="9" s="1"/>
  <c r="Y893" i="9"/>
  <c r="Y900" i="9" s="1"/>
  <c r="V893" i="9"/>
  <c r="S893" i="9"/>
  <c r="P893" i="9"/>
  <c r="P900" i="9" s="1"/>
  <c r="M893" i="9"/>
  <c r="M900" i="9" s="1"/>
  <c r="J893" i="9"/>
  <c r="Y891" i="9"/>
  <c r="V891" i="9"/>
  <c r="S891" i="9"/>
  <c r="P891" i="9"/>
  <c r="M891" i="9"/>
  <c r="J891" i="9"/>
  <c r="Y890" i="9"/>
  <c r="V890" i="9"/>
  <c r="S890" i="9"/>
  <c r="P890" i="9"/>
  <c r="M890" i="9"/>
  <c r="J890" i="9"/>
  <c r="Y889" i="9"/>
  <c r="V889" i="9"/>
  <c r="S889" i="9"/>
  <c r="P889" i="9"/>
  <c r="M889" i="9"/>
  <c r="J889" i="9"/>
  <c r="Y888" i="9"/>
  <c r="V888" i="9"/>
  <c r="S888" i="9"/>
  <c r="P888" i="9"/>
  <c r="M888" i="9"/>
  <c r="J888" i="9"/>
  <c r="Y887" i="9"/>
  <c r="V887" i="9"/>
  <c r="S887" i="9"/>
  <c r="P887" i="9"/>
  <c r="M887" i="9"/>
  <c r="J887" i="9"/>
  <c r="Y886" i="9"/>
  <c r="Y892" i="9" s="1"/>
  <c r="V886" i="9"/>
  <c r="V892" i="9" s="1"/>
  <c r="S886" i="9"/>
  <c r="P886" i="9"/>
  <c r="M886" i="9"/>
  <c r="M892" i="9" s="1"/>
  <c r="J886" i="9"/>
  <c r="J892" i="9" s="1"/>
  <c r="Y885" i="9"/>
  <c r="V885" i="9"/>
  <c r="S885" i="9"/>
  <c r="S892" i="9" s="1"/>
  <c r="P885" i="9"/>
  <c r="P892" i="9" s="1"/>
  <c r="M885" i="9"/>
  <c r="J885" i="9"/>
  <c r="Y883" i="9"/>
  <c r="V883" i="9"/>
  <c r="S883" i="9"/>
  <c r="P883" i="9"/>
  <c r="M883" i="9"/>
  <c r="J883" i="9"/>
  <c r="Y882" i="9"/>
  <c r="V882" i="9"/>
  <c r="S882" i="9"/>
  <c r="P882" i="9"/>
  <c r="M882" i="9"/>
  <c r="J882" i="9"/>
  <c r="Y881" i="9"/>
  <c r="V881" i="9"/>
  <c r="S881" i="9"/>
  <c r="P881" i="9"/>
  <c r="M881" i="9"/>
  <c r="J881" i="9"/>
  <c r="Y880" i="9"/>
  <c r="V880" i="9"/>
  <c r="S880" i="9"/>
  <c r="P880" i="9"/>
  <c r="M880" i="9"/>
  <c r="J880" i="9"/>
  <c r="Y879" i="9"/>
  <c r="V879" i="9"/>
  <c r="S879" i="9"/>
  <c r="P879" i="9"/>
  <c r="M879" i="9"/>
  <c r="J879" i="9"/>
  <c r="Y878" i="9"/>
  <c r="Y884" i="9" s="1"/>
  <c r="V878" i="9"/>
  <c r="S878" i="9"/>
  <c r="P878" i="9"/>
  <c r="P884" i="9" s="1"/>
  <c r="M878" i="9"/>
  <c r="M884" i="9" s="1"/>
  <c r="J878" i="9"/>
  <c r="Y877" i="9"/>
  <c r="V877" i="9"/>
  <c r="V884" i="9" s="1"/>
  <c r="S877" i="9"/>
  <c r="S884" i="9" s="1"/>
  <c r="P877" i="9"/>
  <c r="M877" i="9"/>
  <c r="J877" i="9"/>
  <c r="J884" i="9" s="1"/>
  <c r="Y875" i="9"/>
  <c r="V875" i="9"/>
  <c r="S875" i="9"/>
  <c r="P875" i="9"/>
  <c r="M875" i="9"/>
  <c r="J875" i="9"/>
  <c r="Y874" i="9"/>
  <c r="V874" i="9"/>
  <c r="S874" i="9"/>
  <c r="P874" i="9"/>
  <c r="M874" i="9"/>
  <c r="J874" i="9"/>
  <c r="Y873" i="9"/>
  <c r="V873" i="9"/>
  <c r="S873" i="9"/>
  <c r="P873" i="9"/>
  <c r="M873" i="9"/>
  <c r="J873" i="9"/>
  <c r="Y872" i="9"/>
  <c r="V872" i="9"/>
  <c r="S872" i="9"/>
  <c r="P872" i="9"/>
  <c r="M872" i="9"/>
  <c r="J872" i="9"/>
  <c r="Y871" i="9"/>
  <c r="V871" i="9"/>
  <c r="S871" i="9"/>
  <c r="P871" i="9"/>
  <c r="M871" i="9"/>
  <c r="J871" i="9"/>
  <c r="Y870" i="9"/>
  <c r="V870" i="9"/>
  <c r="S870" i="9"/>
  <c r="S876" i="9" s="1"/>
  <c r="P870" i="9"/>
  <c r="P876" i="9" s="1"/>
  <c r="M870" i="9"/>
  <c r="J870" i="9"/>
  <c r="Y869" i="9"/>
  <c r="Y876" i="9" s="1"/>
  <c r="V869" i="9"/>
  <c r="V876" i="9" s="1"/>
  <c r="S869" i="9"/>
  <c r="P869" i="9"/>
  <c r="M869" i="9"/>
  <c r="M876" i="9" s="1"/>
  <c r="J869" i="9"/>
  <c r="J876" i="9" s="1"/>
  <c r="Y867" i="9"/>
  <c r="V867" i="9"/>
  <c r="S867" i="9"/>
  <c r="P867" i="9"/>
  <c r="M867" i="9"/>
  <c r="J867" i="9"/>
  <c r="Y866" i="9"/>
  <c r="V866" i="9"/>
  <c r="S866" i="9"/>
  <c r="P866" i="9"/>
  <c r="M866" i="9"/>
  <c r="J866" i="9"/>
  <c r="Y865" i="9"/>
  <c r="V865" i="9"/>
  <c r="S865" i="9"/>
  <c r="P865" i="9"/>
  <c r="M865" i="9"/>
  <c r="J865" i="9"/>
  <c r="Y864" i="9"/>
  <c r="V864" i="9"/>
  <c r="S864" i="9"/>
  <c r="P864" i="9"/>
  <c r="M864" i="9"/>
  <c r="J864" i="9"/>
  <c r="Y863" i="9"/>
  <c r="V863" i="9"/>
  <c r="S863" i="9"/>
  <c r="P863" i="9"/>
  <c r="M863" i="9"/>
  <c r="J863" i="9"/>
  <c r="Y862" i="9"/>
  <c r="V862" i="9"/>
  <c r="V868" i="9" s="1"/>
  <c r="S862" i="9"/>
  <c r="S868" i="9" s="1"/>
  <c r="P862" i="9"/>
  <c r="M862" i="9"/>
  <c r="J862" i="9"/>
  <c r="J868" i="9" s="1"/>
  <c r="Y861" i="9"/>
  <c r="Y868" i="9" s="1"/>
  <c r="V861" i="9"/>
  <c r="S861" i="9"/>
  <c r="P861" i="9"/>
  <c r="P868" i="9" s="1"/>
  <c r="M861" i="9"/>
  <c r="M868" i="9" s="1"/>
  <c r="J861" i="9"/>
  <c r="Y859" i="9"/>
  <c r="V859" i="9"/>
  <c r="S859" i="9"/>
  <c r="P859" i="9"/>
  <c r="M859" i="9"/>
  <c r="J859" i="9"/>
  <c r="Y858" i="9"/>
  <c r="V858" i="9"/>
  <c r="S858" i="9"/>
  <c r="P858" i="9"/>
  <c r="M858" i="9"/>
  <c r="J858" i="9"/>
  <c r="Y857" i="9"/>
  <c r="V857" i="9"/>
  <c r="S857" i="9"/>
  <c r="P857" i="9"/>
  <c r="M857" i="9"/>
  <c r="J857" i="9"/>
  <c r="Y856" i="9"/>
  <c r="V856" i="9"/>
  <c r="S856" i="9"/>
  <c r="P856" i="9"/>
  <c r="M856" i="9"/>
  <c r="J856" i="9"/>
  <c r="Y855" i="9"/>
  <c r="V855" i="9"/>
  <c r="S855" i="9"/>
  <c r="P855" i="9"/>
  <c r="M855" i="9"/>
  <c r="J855" i="9"/>
  <c r="Y854" i="9"/>
  <c r="Y860" i="9" s="1"/>
  <c r="V854" i="9"/>
  <c r="V860" i="9" s="1"/>
  <c r="S854" i="9"/>
  <c r="P854" i="9"/>
  <c r="M854" i="9"/>
  <c r="M860" i="9" s="1"/>
  <c r="J854" i="9"/>
  <c r="J860" i="9" s="1"/>
  <c r="Y853" i="9"/>
  <c r="V853" i="9"/>
  <c r="S853" i="9"/>
  <c r="S860" i="9" s="1"/>
  <c r="P853" i="9"/>
  <c r="P860" i="9" s="1"/>
  <c r="M853" i="9"/>
  <c r="J853" i="9"/>
  <c r="Y851" i="9"/>
  <c r="V851" i="9"/>
  <c r="S851" i="9"/>
  <c r="P851" i="9"/>
  <c r="M851" i="9"/>
  <c r="J851" i="9"/>
  <c r="Y850" i="9"/>
  <c r="V850" i="9"/>
  <c r="S850" i="9"/>
  <c r="P850" i="9"/>
  <c r="M850" i="9"/>
  <c r="J850" i="9"/>
  <c r="Y849" i="9"/>
  <c r="V849" i="9"/>
  <c r="S849" i="9"/>
  <c r="P849" i="9"/>
  <c r="M849" i="9"/>
  <c r="J849" i="9"/>
  <c r="Y848" i="9"/>
  <c r="V848" i="9"/>
  <c r="S848" i="9"/>
  <c r="P848" i="9"/>
  <c r="M848" i="9"/>
  <c r="J848" i="9"/>
  <c r="Y847" i="9"/>
  <c r="V847" i="9"/>
  <c r="S847" i="9"/>
  <c r="P847" i="9"/>
  <c r="M847" i="9"/>
  <c r="J847" i="9"/>
  <c r="Y846" i="9"/>
  <c r="V846" i="9"/>
  <c r="S846" i="9"/>
  <c r="P846" i="9"/>
  <c r="P852" i="9" s="1"/>
  <c r="M846" i="9"/>
  <c r="J846" i="9"/>
  <c r="Y845" i="9"/>
  <c r="Y852" i="9" s="1"/>
  <c r="V845" i="9"/>
  <c r="V852" i="9" s="1"/>
  <c r="S845" i="9"/>
  <c r="S852" i="9" s="1"/>
  <c r="P845" i="9"/>
  <c r="M845" i="9"/>
  <c r="M852" i="9" s="1"/>
  <c r="J845" i="9"/>
  <c r="J852" i="9" s="1"/>
  <c r="Y843" i="9"/>
  <c r="V843" i="9"/>
  <c r="S843" i="9"/>
  <c r="P843" i="9"/>
  <c r="M843" i="9"/>
  <c r="J843" i="9"/>
  <c r="Y842" i="9"/>
  <c r="V842" i="9"/>
  <c r="S842" i="9"/>
  <c r="P842" i="9"/>
  <c r="M842" i="9"/>
  <c r="J842" i="9"/>
  <c r="Y841" i="9"/>
  <c r="V841" i="9"/>
  <c r="S841" i="9"/>
  <c r="P841" i="9"/>
  <c r="M841" i="9"/>
  <c r="J841" i="9"/>
  <c r="Y840" i="9"/>
  <c r="V840" i="9"/>
  <c r="S840" i="9"/>
  <c r="P840" i="9"/>
  <c r="M840" i="9"/>
  <c r="J840" i="9"/>
  <c r="Y839" i="9"/>
  <c r="V839" i="9"/>
  <c r="S839" i="9"/>
  <c r="P839" i="9"/>
  <c r="M839" i="9"/>
  <c r="J839" i="9"/>
  <c r="Y838" i="9"/>
  <c r="V838" i="9"/>
  <c r="S838" i="9"/>
  <c r="S844" i="9" s="1"/>
  <c r="P838" i="9"/>
  <c r="M838" i="9"/>
  <c r="J838" i="9"/>
  <c r="Y837" i="9"/>
  <c r="Y844" i="9" s="1"/>
  <c r="V837" i="9"/>
  <c r="V844" i="9" s="1"/>
  <c r="S837" i="9"/>
  <c r="P837" i="9"/>
  <c r="P844" i="9" s="1"/>
  <c r="M837" i="9"/>
  <c r="M844" i="9" s="1"/>
  <c r="J837" i="9"/>
  <c r="J844" i="9" s="1"/>
  <c r="Y835" i="9"/>
  <c r="V835" i="9"/>
  <c r="S835" i="9"/>
  <c r="P835" i="9"/>
  <c r="M835" i="9"/>
  <c r="J835" i="9"/>
  <c r="Y834" i="9"/>
  <c r="V834" i="9"/>
  <c r="S834" i="9"/>
  <c r="P834" i="9"/>
  <c r="M834" i="9"/>
  <c r="J834" i="9"/>
  <c r="Y833" i="9"/>
  <c r="V833" i="9"/>
  <c r="S833" i="9"/>
  <c r="P833" i="9"/>
  <c r="M833" i="9"/>
  <c r="J833" i="9"/>
  <c r="Y832" i="9"/>
  <c r="V832" i="9"/>
  <c r="S832" i="9"/>
  <c r="P832" i="9"/>
  <c r="M832" i="9"/>
  <c r="J832" i="9"/>
  <c r="Y831" i="9"/>
  <c r="V831" i="9"/>
  <c r="S831" i="9"/>
  <c r="P831" i="9"/>
  <c r="M831" i="9"/>
  <c r="J831" i="9"/>
  <c r="Y830" i="9"/>
  <c r="V830" i="9"/>
  <c r="V836" i="9" s="1"/>
  <c r="S830" i="9"/>
  <c r="P830" i="9"/>
  <c r="M830" i="9"/>
  <c r="J830" i="9"/>
  <c r="J836" i="9" s="1"/>
  <c r="Y829" i="9"/>
  <c r="Y836" i="9" s="1"/>
  <c r="V829" i="9"/>
  <c r="S829" i="9"/>
  <c r="S836" i="9" s="1"/>
  <c r="P829" i="9"/>
  <c r="P836" i="9" s="1"/>
  <c r="M829" i="9"/>
  <c r="M836" i="9" s="1"/>
  <c r="J829" i="9"/>
  <c r="Y827" i="9"/>
  <c r="V827" i="9"/>
  <c r="S827" i="9"/>
  <c r="P827" i="9"/>
  <c r="M827" i="9"/>
  <c r="J827" i="9"/>
  <c r="Y826" i="9"/>
  <c r="V826" i="9"/>
  <c r="S826" i="9"/>
  <c r="P826" i="9"/>
  <c r="M826" i="9"/>
  <c r="J826" i="9"/>
  <c r="Y825" i="9"/>
  <c r="V825" i="9"/>
  <c r="S825" i="9"/>
  <c r="P825" i="9"/>
  <c r="M825" i="9"/>
  <c r="J825" i="9"/>
  <c r="Y824" i="9"/>
  <c r="V824" i="9"/>
  <c r="S824" i="9"/>
  <c r="P824" i="9"/>
  <c r="M824" i="9"/>
  <c r="J824" i="9"/>
  <c r="Y823" i="9"/>
  <c r="V823" i="9"/>
  <c r="S823" i="9"/>
  <c r="P823" i="9"/>
  <c r="M823" i="9"/>
  <c r="J823" i="9"/>
  <c r="Y822" i="9"/>
  <c r="Y828" i="9" s="1"/>
  <c r="V822" i="9"/>
  <c r="S822" i="9"/>
  <c r="P822" i="9"/>
  <c r="M822" i="9"/>
  <c r="M828" i="9" s="1"/>
  <c r="J822" i="9"/>
  <c r="Y821" i="9"/>
  <c r="V821" i="9"/>
  <c r="V828" i="9" s="1"/>
  <c r="S821" i="9"/>
  <c r="S828" i="9" s="1"/>
  <c r="P821" i="9"/>
  <c r="P828" i="9" s="1"/>
  <c r="M821" i="9"/>
  <c r="J821" i="9"/>
  <c r="J828" i="9" s="1"/>
  <c r="Y819" i="9"/>
  <c r="V819" i="9"/>
  <c r="S819" i="9"/>
  <c r="P819" i="9"/>
  <c r="M819" i="9"/>
  <c r="J819" i="9"/>
  <c r="Y818" i="9"/>
  <c r="V818" i="9"/>
  <c r="S818" i="9"/>
  <c r="P818" i="9"/>
  <c r="M818" i="9"/>
  <c r="J818" i="9"/>
  <c r="Y817" i="9"/>
  <c r="V817" i="9"/>
  <c r="S817" i="9"/>
  <c r="P817" i="9"/>
  <c r="M817" i="9"/>
  <c r="J817" i="9"/>
  <c r="Y816" i="9"/>
  <c r="V816" i="9"/>
  <c r="S816" i="9"/>
  <c r="P816" i="9"/>
  <c r="M816" i="9"/>
  <c r="J816" i="9"/>
  <c r="Y815" i="9"/>
  <c r="V815" i="9"/>
  <c r="S815" i="9"/>
  <c r="P815" i="9"/>
  <c r="M815" i="9"/>
  <c r="J815" i="9"/>
  <c r="Y814" i="9"/>
  <c r="V814" i="9"/>
  <c r="S814" i="9"/>
  <c r="P814" i="9"/>
  <c r="P820" i="9" s="1"/>
  <c r="M814" i="9"/>
  <c r="J814" i="9"/>
  <c r="Y813" i="9"/>
  <c r="Y820" i="9" s="1"/>
  <c r="V813" i="9"/>
  <c r="V820" i="9" s="1"/>
  <c r="S813" i="9"/>
  <c r="S820" i="9" s="1"/>
  <c r="P813" i="9"/>
  <c r="M813" i="9"/>
  <c r="M820" i="9" s="1"/>
  <c r="J813" i="9"/>
  <c r="J820" i="9" s="1"/>
  <c r="Y811" i="9"/>
  <c r="V811" i="9"/>
  <c r="S811" i="9"/>
  <c r="P811" i="9"/>
  <c r="M811" i="9"/>
  <c r="J811" i="9"/>
  <c r="Y810" i="9"/>
  <c r="V810" i="9"/>
  <c r="S810" i="9"/>
  <c r="P810" i="9"/>
  <c r="M810" i="9"/>
  <c r="J810" i="9"/>
  <c r="Y809" i="9"/>
  <c r="V809" i="9"/>
  <c r="S809" i="9"/>
  <c r="P809" i="9"/>
  <c r="M809" i="9"/>
  <c r="J809" i="9"/>
  <c r="Y808" i="9"/>
  <c r="V808" i="9"/>
  <c r="S808" i="9"/>
  <c r="P808" i="9"/>
  <c r="M808" i="9"/>
  <c r="J808" i="9"/>
  <c r="Y807" i="9"/>
  <c r="V807" i="9"/>
  <c r="S807" i="9"/>
  <c r="P807" i="9"/>
  <c r="M807" i="9"/>
  <c r="J807" i="9"/>
  <c r="Y806" i="9"/>
  <c r="V806" i="9"/>
  <c r="S806" i="9"/>
  <c r="S812" i="9" s="1"/>
  <c r="P806" i="9"/>
  <c r="M806" i="9"/>
  <c r="J806" i="9"/>
  <c r="Y805" i="9"/>
  <c r="Y812" i="9" s="1"/>
  <c r="V805" i="9"/>
  <c r="V812" i="9" s="1"/>
  <c r="S805" i="9"/>
  <c r="P805" i="9"/>
  <c r="P812" i="9" s="1"/>
  <c r="M805" i="9"/>
  <c r="M812" i="9" s="1"/>
  <c r="J805" i="9"/>
  <c r="J812" i="9" s="1"/>
  <c r="Y803" i="9"/>
  <c r="V803" i="9"/>
  <c r="S803" i="9"/>
  <c r="P803" i="9"/>
  <c r="M803" i="9"/>
  <c r="J803" i="9"/>
  <c r="Y802" i="9"/>
  <c r="V802" i="9"/>
  <c r="S802" i="9"/>
  <c r="P802" i="9"/>
  <c r="M802" i="9"/>
  <c r="J802" i="9"/>
  <c r="Y801" i="9"/>
  <c r="V801" i="9"/>
  <c r="S801" i="9"/>
  <c r="P801" i="9"/>
  <c r="M801" i="9"/>
  <c r="J801" i="9"/>
  <c r="Y800" i="9"/>
  <c r="V800" i="9"/>
  <c r="S800" i="9"/>
  <c r="P800" i="9"/>
  <c r="M800" i="9"/>
  <c r="J800" i="9"/>
  <c r="Y799" i="9"/>
  <c r="V799" i="9"/>
  <c r="S799" i="9"/>
  <c r="P799" i="9"/>
  <c r="M799" i="9"/>
  <c r="J799" i="9"/>
  <c r="Y798" i="9"/>
  <c r="V798" i="9"/>
  <c r="V804" i="9" s="1"/>
  <c r="S798" i="9"/>
  <c r="P798" i="9"/>
  <c r="M798" i="9"/>
  <c r="J798" i="9"/>
  <c r="J804" i="9" s="1"/>
  <c r="Y797" i="9"/>
  <c r="Y804" i="9" s="1"/>
  <c r="V797" i="9"/>
  <c r="S797" i="9"/>
  <c r="S804" i="9" s="1"/>
  <c r="P797" i="9"/>
  <c r="P804" i="9" s="1"/>
  <c r="M797" i="9"/>
  <c r="M804" i="9" s="1"/>
  <c r="J797" i="9"/>
  <c r="Y795" i="9"/>
  <c r="V795" i="9"/>
  <c r="S795" i="9"/>
  <c r="P795" i="9"/>
  <c r="M795" i="9"/>
  <c r="J795" i="9"/>
  <c r="Y794" i="9"/>
  <c r="V794" i="9"/>
  <c r="S794" i="9"/>
  <c r="P794" i="9"/>
  <c r="M794" i="9"/>
  <c r="J794" i="9"/>
  <c r="Y793" i="9"/>
  <c r="V793" i="9"/>
  <c r="S793" i="9"/>
  <c r="P793" i="9"/>
  <c r="M793" i="9"/>
  <c r="J793" i="9"/>
  <c r="Y792" i="9"/>
  <c r="V792" i="9"/>
  <c r="S792" i="9"/>
  <c r="P792" i="9"/>
  <c r="M792" i="9"/>
  <c r="J792" i="9"/>
  <c r="Y791" i="9"/>
  <c r="V791" i="9"/>
  <c r="S791" i="9"/>
  <c r="P791" i="9"/>
  <c r="M791" i="9"/>
  <c r="J791" i="9"/>
  <c r="Y790" i="9"/>
  <c r="V790" i="9"/>
  <c r="S790" i="9"/>
  <c r="S796" i="9" s="1"/>
  <c r="P790" i="9"/>
  <c r="P796" i="9" s="1"/>
  <c r="M790" i="9"/>
  <c r="J790" i="9"/>
  <c r="Y789" i="9"/>
  <c r="Y796" i="9" s="1"/>
  <c r="V789" i="9"/>
  <c r="V796" i="9" s="1"/>
  <c r="S789" i="9"/>
  <c r="P789" i="9"/>
  <c r="M789" i="9"/>
  <c r="M796" i="9" s="1"/>
  <c r="J789" i="9"/>
  <c r="J796" i="9" s="1"/>
  <c r="Y787" i="9"/>
  <c r="V787" i="9"/>
  <c r="S787" i="9"/>
  <c r="P787" i="9"/>
  <c r="M787" i="9"/>
  <c r="J787" i="9"/>
  <c r="Y786" i="9"/>
  <c r="V786" i="9"/>
  <c r="S786" i="9"/>
  <c r="P786" i="9"/>
  <c r="M786" i="9"/>
  <c r="J786" i="9"/>
  <c r="Y785" i="9"/>
  <c r="V785" i="9"/>
  <c r="S785" i="9"/>
  <c r="P785" i="9"/>
  <c r="M785" i="9"/>
  <c r="J785" i="9"/>
  <c r="Y784" i="9"/>
  <c r="V784" i="9"/>
  <c r="S784" i="9"/>
  <c r="P784" i="9"/>
  <c r="M784" i="9"/>
  <c r="J784" i="9"/>
  <c r="Y783" i="9"/>
  <c r="V783" i="9"/>
  <c r="S783" i="9"/>
  <c r="P783" i="9"/>
  <c r="M783" i="9"/>
  <c r="J783" i="9"/>
  <c r="Y782" i="9"/>
  <c r="V782" i="9"/>
  <c r="V788" i="9" s="1"/>
  <c r="S782" i="9"/>
  <c r="S788" i="9" s="1"/>
  <c r="P782" i="9"/>
  <c r="M782" i="9"/>
  <c r="J782" i="9"/>
  <c r="J788" i="9" s="1"/>
  <c r="Y781" i="9"/>
  <c r="Y788" i="9" s="1"/>
  <c r="V781" i="9"/>
  <c r="S781" i="9"/>
  <c r="P781" i="9"/>
  <c r="P788" i="9" s="1"/>
  <c r="M781" i="9"/>
  <c r="M788" i="9" s="1"/>
  <c r="J781" i="9"/>
  <c r="Y779" i="9"/>
  <c r="V779" i="9"/>
  <c r="S779" i="9"/>
  <c r="P779" i="9"/>
  <c r="M779" i="9"/>
  <c r="J779" i="9"/>
  <c r="Y778" i="9"/>
  <c r="V778" i="9"/>
  <c r="S778" i="9"/>
  <c r="P778" i="9"/>
  <c r="M778" i="9"/>
  <c r="J778" i="9"/>
  <c r="Y777" i="9"/>
  <c r="V777" i="9"/>
  <c r="S777" i="9"/>
  <c r="P777" i="9"/>
  <c r="M777" i="9"/>
  <c r="J777" i="9"/>
  <c r="Y776" i="9"/>
  <c r="V776" i="9"/>
  <c r="S776" i="9"/>
  <c r="P776" i="9"/>
  <c r="M776" i="9"/>
  <c r="J776" i="9"/>
  <c r="Y775" i="9"/>
  <c r="V775" i="9"/>
  <c r="S775" i="9"/>
  <c r="P775" i="9"/>
  <c r="M775" i="9"/>
  <c r="J775" i="9"/>
  <c r="Y774" i="9"/>
  <c r="Y780" i="9" s="1"/>
  <c r="V774" i="9"/>
  <c r="V780" i="9" s="1"/>
  <c r="S774" i="9"/>
  <c r="P774" i="9"/>
  <c r="M774" i="9"/>
  <c r="M780" i="9" s="1"/>
  <c r="J774" i="9"/>
  <c r="J780" i="9" s="1"/>
  <c r="Y773" i="9"/>
  <c r="V773" i="9"/>
  <c r="S773" i="9"/>
  <c r="S780" i="9" s="1"/>
  <c r="P773" i="9"/>
  <c r="P780" i="9" s="1"/>
  <c r="M773" i="9"/>
  <c r="J773" i="9"/>
  <c r="Y771" i="9"/>
  <c r="V771" i="9"/>
  <c r="S771" i="9"/>
  <c r="P771" i="9"/>
  <c r="M771" i="9"/>
  <c r="J771" i="9"/>
  <c r="Y770" i="9"/>
  <c r="V770" i="9"/>
  <c r="S770" i="9"/>
  <c r="P770" i="9"/>
  <c r="M770" i="9"/>
  <c r="J770" i="9"/>
  <c r="Y769" i="9"/>
  <c r="V769" i="9"/>
  <c r="S769" i="9"/>
  <c r="P769" i="9"/>
  <c r="M769" i="9"/>
  <c r="J769" i="9"/>
  <c r="Y768" i="9"/>
  <c r="V768" i="9"/>
  <c r="S768" i="9"/>
  <c r="P768" i="9"/>
  <c r="M768" i="9"/>
  <c r="J768" i="9"/>
  <c r="Y767" i="9"/>
  <c r="V767" i="9"/>
  <c r="S767" i="9"/>
  <c r="P767" i="9"/>
  <c r="M767" i="9"/>
  <c r="J767" i="9"/>
  <c r="Y766" i="9"/>
  <c r="Y772" i="9" s="1"/>
  <c r="V766" i="9"/>
  <c r="S766" i="9"/>
  <c r="P766" i="9"/>
  <c r="P772" i="9" s="1"/>
  <c r="M766" i="9"/>
  <c r="M772" i="9" s="1"/>
  <c r="J766" i="9"/>
  <c r="Y765" i="9"/>
  <c r="V765" i="9"/>
  <c r="V772" i="9" s="1"/>
  <c r="S765" i="9"/>
  <c r="S772" i="9" s="1"/>
  <c r="P765" i="9"/>
  <c r="M765" i="9"/>
  <c r="J765" i="9"/>
  <c r="J772" i="9" s="1"/>
  <c r="Y763" i="9"/>
  <c r="V763" i="9"/>
  <c r="S763" i="9"/>
  <c r="P763" i="9"/>
  <c r="M763" i="9"/>
  <c r="J763" i="9"/>
  <c r="Y762" i="9"/>
  <c r="V762" i="9"/>
  <c r="S762" i="9"/>
  <c r="P762" i="9"/>
  <c r="M762" i="9"/>
  <c r="J762" i="9"/>
  <c r="Y761" i="9"/>
  <c r="V761" i="9"/>
  <c r="S761" i="9"/>
  <c r="P761" i="9"/>
  <c r="M761" i="9"/>
  <c r="J761" i="9"/>
  <c r="Y760" i="9"/>
  <c r="V760" i="9"/>
  <c r="S760" i="9"/>
  <c r="P760" i="9"/>
  <c r="M760" i="9"/>
  <c r="J760" i="9"/>
  <c r="Y759" i="9"/>
  <c r="V759" i="9"/>
  <c r="S759" i="9"/>
  <c r="P759" i="9"/>
  <c r="M759" i="9"/>
  <c r="J759" i="9"/>
  <c r="Y758" i="9"/>
  <c r="V758" i="9"/>
  <c r="S758" i="9"/>
  <c r="S764" i="9" s="1"/>
  <c r="P758" i="9"/>
  <c r="P764" i="9" s="1"/>
  <c r="M758" i="9"/>
  <c r="J758" i="9"/>
  <c r="Y757" i="9"/>
  <c r="Y764" i="9" s="1"/>
  <c r="V757" i="9"/>
  <c r="V764" i="9" s="1"/>
  <c r="S757" i="9"/>
  <c r="P757" i="9"/>
  <c r="M757" i="9"/>
  <c r="M764" i="9" s="1"/>
  <c r="J757" i="9"/>
  <c r="J764" i="9" s="1"/>
  <c r="Y755" i="9"/>
  <c r="V755" i="9"/>
  <c r="S755" i="9"/>
  <c r="P755" i="9"/>
  <c r="M755" i="9"/>
  <c r="J755" i="9"/>
  <c r="Y754" i="9"/>
  <c r="V754" i="9"/>
  <c r="S754" i="9"/>
  <c r="P754" i="9"/>
  <c r="M754" i="9"/>
  <c r="J754" i="9"/>
  <c r="Y753" i="9"/>
  <c r="V753" i="9"/>
  <c r="S753" i="9"/>
  <c r="P753" i="9"/>
  <c r="M753" i="9"/>
  <c r="J753" i="9"/>
  <c r="Y752" i="9"/>
  <c r="V752" i="9"/>
  <c r="S752" i="9"/>
  <c r="P752" i="9"/>
  <c r="M752" i="9"/>
  <c r="J752" i="9"/>
  <c r="Y751" i="9"/>
  <c r="V751" i="9"/>
  <c r="S751" i="9"/>
  <c r="P751" i="9"/>
  <c r="M751" i="9"/>
  <c r="J751" i="9"/>
  <c r="Y750" i="9"/>
  <c r="V750" i="9"/>
  <c r="V756" i="9" s="1"/>
  <c r="S750" i="9"/>
  <c r="S756" i="9" s="1"/>
  <c r="P750" i="9"/>
  <c r="M750" i="9"/>
  <c r="J750" i="9"/>
  <c r="J756" i="9" s="1"/>
  <c r="Y749" i="9"/>
  <c r="Y756" i="9" s="1"/>
  <c r="V749" i="9"/>
  <c r="S749" i="9"/>
  <c r="P749" i="9"/>
  <c r="P756" i="9" s="1"/>
  <c r="M749" i="9"/>
  <c r="M756" i="9" s="1"/>
  <c r="J749" i="9"/>
  <c r="Y747" i="9"/>
  <c r="V747" i="9"/>
  <c r="S747" i="9"/>
  <c r="P747" i="9"/>
  <c r="M747" i="9"/>
  <c r="J747" i="9"/>
  <c r="Y746" i="9"/>
  <c r="V746" i="9"/>
  <c r="S746" i="9"/>
  <c r="P746" i="9"/>
  <c r="M746" i="9"/>
  <c r="J746" i="9"/>
  <c r="Y745" i="9"/>
  <c r="V745" i="9"/>
  <c r="S745" i="9"/>
  <c r="P745" i="9"/>
  <c r="M745" i="9"/>
  <c r="J745" i="9"/>
  <c r="Y744" i="9"/>
  <c r="V744" i="9"/>
  <c r="S744" i="9"/>
  <c r="P744" i="9"/>
  <c r="M744" i="9"/>
  <c r="J744" i="9"/>
  <c r="Y743" i="9"/>
  <c r="V743" i="9"/>
  <c r="S743" i="9"/>
  <c r="P743" i="9"/>
  <c r="M743" i="9"/>
  <c r="J743" i="9"/>
  <c r="Y742" i="9"/>
  <c r="Y748" i="9" s="1"/>
  <c r="V742" i="9"/>
  <c r="V748" i="9" s="1"/>
  <c r="S742" i="9"/>
  <c r="P742" i="9"/>
  <c r="M742" i="9"/>
  <c r="M748" i="9" s="1"/>
  <c r="J742" i="9"/>
  <c r="J748" i="9" s="1"/>
  <c r="Y741" i="9"/>
  <c r="V741" i="9"/>
  <c r="S741" i="9"/>
  <c r="S748" i="9" s="1"/>
  <c r="P741" i="9"/>
  <c r="P748" i="9" s="1"/>
  <c r="M741" i="9"/>
  <c r="J741" i="9"/>
  <c r="Y739" i="9"/>
  <c r="V739" i="9"/>
  <c r="S739" i="9"/>
  <c r="P739" i="9"/>
  <c r="M739" i="9"/>
  <c r="J739" i="9"/>
  <c r="Y738" i="9"/>
  <c r="V738" i="9"/>
  <c r="S738" i="9"/>
  <c r="P738" i="9"/>
  <c r="M738" i="9"/>
  <c r="J738" i="9"/>
  <c r="Y737" i="9"/>
  <c r="V737" i="9"/>
  <c r="S737" i="9"/>
  <c r="P737" i="9"/>
  <c r="M737" i="9"/>
  <c r="J737" i="9"/>
  <c r="Y736" i="9"/>
  <c r="V736" i="9"/>
  <c r="S736" i="9"/>
  <c r="P736" i="9"/>
  <c r="M736" i="9"/>
  <c r="J736" i="9"/>
  <c r="Y735" i="9"/>
  <c r="V735" i="9"/>
  <c r="S735" i="9"/>
  <c r="P735" i="9"/>
  <c r="M735" i="9"/>
  <c r="J735" i="9"/>
  <c r="Y734" i="9"/>
  <c r="V734" i="9"/>
  <c r="S734" i="9"/>
  <c r="S740" i="9" s="1"/>
  <c r="P734" i="9"/>
  <c r="P740" i="9" s="1"/>
  <c r="M734" i="9"/>
  <c r="J734" i="9"/>
  <c r="Y733" i="9"/>
  <c r="Y740" i="9" s="1"/>
  <c r="V733" i="9"/>
  <c r="V740" i="9" s="1"/>
  <c r="S733" i="9"/>
  <c r="P733" i="9"/>
  <c r="M733" i="9"/>
  <c r="M740" i="9" s="1"/>
  <c r="J733" i="9"/>
  <c r="J740" i="9" s="1"/>
  <c r="Y731" i="9"/>
  <c r="V731" i="9"/>
  <c r="S731" i="9"/>
  <c r="P731" i="9"/>
  <c r="M731" i="9"/>
  <c r="J731" i="9"/>
  <c r="Y730" i="9"/>
  <c r="V730" i="9"/>
  <c r="S730" i="9"/>
  <c r="P730" i="9"/>
  <c r="M730" i="9"/>
  <c r="J730" i="9"/>
  <c r="Y729" i="9"/>
  <c r="V729" i="9"/>
  <c r="S729" i="9"/>
  <c r="P729" i="9"/>
  <c r="M729" i="9"/>
  <c r="J729" i="9"/>
  <c r="Y728" i="9"/>
  <c r="V728" i="9"/>
  <c r="S728" i="9"/>
  <c r="P728" i="9"/>
  <c r="M728" i="9"/>
  <c r="J728" i="9"/>
  <c r="Y727" i="9"/>
  <c r="V727" i="9"/>
  <c r="S727" i="9"/>
  <c r="P727" i="9"/>
  <c r="M727" i="9"/>
  <c r="J727" i="9"/>
  <c r="Y726" i="9"/>
  <c r="V726" i="9"/>
  <c r="V732" i="9" s="1"/>
  <c r="S726" i="9"/>
  <c r="S732" i="9" s="1"/>
  <c r="P726" i="9"/>
  <c r="M726" i="9"/>
  <c r="J726" i="9"/>
  <c r="J732" i="9" s="1"/>
  <c r="Y725" i="9"/>
  <c r="Y732" i="9" s="1"/>
  <c r="V725" i="9"/>
  <c r="S725" i="9"/>
  <c r="P725" i="9"/>
  <c r="P732" i="9" s="1"/>
  <c r="M725" i="9"/>
  <c r="M732" i="9" s="1"/>
  <c r="J725" i="9"/>
  <c r="Y723" i="9"/>
  <c r="V723" i="9"/>
  <c r="S723" i="9"/>
  <c r="P723" i="9"/>
  <c r="M723" i="9"/>
  <c r="J723" i="9"/>
  <c r="Y722" i="9"/>
  <c r="V722" i="9"/>
  <c r="S722" i="9"/>
  <c r="P722" i="9"/>
  <c r="M722" i="9"/>
  <c r="J722" i="9"/>
  <c r="Y721" i="9"/>
  <c r="V721" i="9"/>
  <c r="S721" i="9"/>
  <c r="P721" i="9"/>
  <c r="M721" i="9"/>
  <c r="J721" i="9"/>
  <c r="Y720" i="9"/>
  <c r="V720" i="9"/>
  <c r="S720" i="9"/>
  <c r="P720" i="9"/>
  <c r="M720" i="9"/>
  <c r="J720" i="9"/>
  <c r="Y719" i="9"/>
  <c r="V719" i="9"/>
  <c r="S719" i="9"/>
  <c r="P719" i="9"/>
  <c r="M719" i="9"/>
  <c r="J719" i="9"/>
  <c r="Y718" i="9"/>
  <c r="Y724" i="9" s="1"/>
  <c r="V718" i="9"/>
  <c r="V724" i="9" s="1"/>
  <c r="S718" i="9"/>
  <c r="P718" i="9"/>
  <c r="M718" i="9"/>
  <c r="M724" i="9" s="1"/>
  <c r="J718" i="9"/>
  <c r="J724" i="9" s="1"/>
  <c r="Y717" i="9"/>
  <c r="V717" i="9"/>
  <c r="S717" i="9"/>
  <c r="S724" i="9" s="1"/>
  <c r="P717" i="9"/>
  <c r="P724" i="9" s="1"/>
  <c r="M717" i="9"/>
  <c r="J717" i="9"/>
  <c r="Y715" i="9"/>
  <c r="V715" i="9"/>
  <c r="S715" i="9"/>
  <c r="P715" i="9"/>
  <c r="M715" i="9"/>
  <c r="J715" i="9"/>
  <c r="Y714" i="9"/>
  <c r="V714" i="9"/>
  <c r="S714" i="9"/>
  <c r="P714" i="9"/>
  <c r="M714" i="9"/>
  <c r="J714" i="9"/>
  <c r="Y713" i="9"/>
  <c r="V713" i="9"/>
  <c r="S713" i="9"/>
  <c r="P713" i="9"/>
  <c r="M713" i="9"/>
  <c r="J713" i="9"/>
  <c r="Y712" i="9"/>
  <c r="V712" i="9"/>
  <c r="S712" i="9"/>
  <c r="P712" i="9"/>
  <c r="M712" i="9"/>
  <c r="J712" i="9"/>
  <c r="Y711" i="9"/>
  <c r="V711" i="9"/>
  <c r="S711" i="9"/>
  <c r="P711" i="9"/>
  <c r="M711" i="9"/>
  <c r="J711" i="9"/>
  <c r="Y710" i="9"/>
  <c r="Y716" i="9" s="1"/>
  <c r="V710" i="9"/>
  <c r="S710" i="9"/>
  <c r="P710" i="9"/>
  <c r="P716" i="9" s="1"/>
  <c r="M710" i="9"/>
  <c r="M716" i="9" s="1"/>
  <c r="J710" i="9"/>
  <c r="Y709" i="9"/>
  <c r="V709" i="9"/>
  <c r="V716" i="9" s="1"/>
  <c r="S709" i="9"/>
  <c r="S716" i="9" s="1"/>
  <c r="P709" i="9"/>
  <c r="M709" i="9"/>
  <c r="J709" i="9"/>
  <c r="J716" i="9" s="1"/>
  <c r="Y707" i="9"/>
  <c r="V707" i="9"/>
  <c r="S707" i="9"/>
  <c r="P707" i="9"/>
  <c r="M707" i="9"/>
  <c r="J707" i="9"/>
  <c r="Y706" i="9"/>
  <c r="V706" i="9"/>
  <c r="S706" i="9"/>
  <c r="P706" i="9"/>
  <c r="M706" i="9"/>
  <c r="J706" i="9"/>
  <c r="Y705" i="9"/>
  <c r="V705" i="9"/>
  <c r="S705" i="9"/>
  <c r="P705" i="9"/>
  <c r="M705" i="9"/>
  <c r="J705" i="9"/>
  <c r="Y704" i="9"/>
  <c r="V704" i="9"/>
  <c r="S704" i="9"/>
  <c r="P704" i="9"/>
  <c r="M704" i="9"/>
  <c r="J704" i="9"/>
  <c r="Y703" i="9"/>
  <c r="V703" i="9"/>
  <c r="S703" i="9"/>
  <c r="P703" i="9"/>
  <c r="M703" i="9"/>
  <c r="J703" i="9"/>
  <c r="Y702" i="9"/>
  <c r="V702" i="9"/>
  <c r="S702" i="9"/>
  <c r="S708" i="9" s="1"/>
  <c r="P702" i="9"/>
  <c r="P708" i="9" s="1"/>
  <c r="M702" i="9"/>
  <c r="J702" i="9"/>
  <c r="Y701" i="9"/>
  <c r="Y708" i="9" s="1"/>
  <c r="V701" i="9"/>
  <c r="V708" i="9" s="1"/>
  <c r="S701" i="9"/>
  <c r="P701" i="9"/>
  <c r="M701" i="9"/>
  <c r="M708" i="9" s="1"/>
  <c r="J701" i="9"/>
  <c r="J708" i="9" s="1"/>
  <c r="Y699" i="9"/>
  <c r="V699" i="9"/>
  <c r="S699" i="9"/>
  <c r="P699" i="9"/>
  <c r="M699" i="9"/>
  <c r="J699" i="9"/>
  <c r="Y698" i="9"/>
  <c r="V698" i="9"/>
  <c r="S698" i="9"/>
  <c r="P698" i="9"/>
  <c r="M698" i="9"/>
  <c r="J698" i="9"/>
  <c r="Y697" i="9"/>
  <c r="V697" i="9"/>
  <c r="S697" i="9"/>
  <c r="P697" i="9"/>
  <c r="M697" i="9"/>
  <c r="J697" i="9"/>
  <c r="Y696" i="9"/>
  <c r="V696" i="9"/>
  <c r="S696" i="9"/>
  <c r="P696" i="9"/>
  <c r="M696" i="9"/>
  <c r="J696" i="9"/>
  <c r="Y695" i="9"/>
  <c r="V695" i="9"/>
  <c r="S695" i="9"/>
  <c r="P695" i="9"/>
  <c r="M695" i="9"/>
  <c r="J695" i="9"/>
  <c r="Y694" i="9"/>
  <c r="V694" i="9"/>
  <c r="V700" i="9" s="1"/>
  <c r="S694" i="9"/>
  <c r="S700" i="9" s="1"/>
  <c r="P694" i="9"/>
  <c r="M694" i="9"/>
  <c r="J694" i="9"/>
  <c r="J700" i="9" s="1"/>
  <c r="Y693" i="9"/>
  <c r="Y700" i="9" s="1"/>
  <c r="V693" i="9"/>
  <c r="S693" i="9"/>
  <c r="P693" i="9"/>
  <c r="P700" i="9" s="1"/>
  <c r="M693" i="9"/>
  <c r="M700" i="9" s="1"/>
  <c r="J693" i="9"/>
  <c r="Y691" i="9"/>
  <c r="V691" i="9"/>
  <c r="S691" i="9"/>
  <c r="P691" i="9"/>
  <c r="M691" i="9"/>
  <c r="J691" i="9"/>
  <c r="Y690" i="9"/>
  <c r="V690" i="9"/>
  <c r="S690" i="9"/>
  <c r="P690" i="9"/>
  <c r="M690" i="9"/>
  <c r="J690" i="9"/>
  <c r="Y689" i="9"/>
  <c r="V689" i="9"/>
  <c r="S689" i="9"/>
  <c r="P689" i="9"/>
  <c r="M689" i="9"/>
  <c r="J689" i="9"/>
  <c r="Y688" i="9"/>
  <c r="V688" i="9"/>
  <c r="S688" i="9"/>
  <c r="P688" i="9"/>
  <c r="M688" i="9"/>
  <c r="J688" i="9"/>
  <c r="Y687" i="9"/>
  <c r="V687" i="9"/>
  <c r="S687" i="9"/>
  <c r="P687" i="9"/>
  <c r="M687" i="9"/>
  <c r="J687" i="9"/>
  <c r="Y686" i="9"/>
  <c r="Y692" i="9" s="1"/>
  <c r="V686" i="9"/>
  <c r="V692" i="9" s="1"/>
  <c r="S686" i="9"/>
  <c r="P686" i="9"/>
  <c r="M686" i="9"/>
  <c r="M692" i="9" s="1"/>
  <c r="J686" i="9"/>
  <c r="J692" i="9" s="1"/>
  <c r="Y685" i="9"/>
  <c r="V685" i="9"/>
  <c r="S685" i="9"/>
  <c r="S692" i="9" s="1"/>
  <c r="P685" i="9"/>
  <c r="P692" i="9" s="1"/>
  <c r="M685" i="9"/>
  <c r="J685" i="9"/>
  <c r="D48" i="13" l="1"/>
  <c r="C237" i="12"/>
  <c r="D29" i="12"/>
  <c r="C29" i="12"/>
  <c r="F21" i="13"/>
  <c r="F22" i="13"/>
  <c r="F48" i="13"/>
  <c r="G48" i="13" s="1"/>
  <c r="N2796" i="12"/>
  <c r="AE2796" i="12"/>
  <c r="K2804" i="12"/>
  <c r="Y2804" i="12"/>
  <c r="T2812" i="12"/>
  <c r="Q2820" i="12"/>
  <c r="AH2820" i="12"/>
  <c r="Q2828" i="12"/>
  <c r="AH2828" i="12"/>
  <c r="K2868" i="12"/>
  <c r="Y2868" i="12"/>
  <c r="AH2868" i="12"/>
  <c r="K2908" i="12"/>
  <c r="Y2908" i="12"/>
  <c r="N2932" i="12"/>
  <c r="AE2932" i="12"/>
  <c r="Q2956" i="12"/>
  <c r="AH2956" i="12"/>
  <c r="AH2796" i="12"/>
  <c r="N2804" i="12"/>
  <c r="AE2804" i="12"/>
  <c r="K2812" i="12"/>
  <c r="Y2812" i="12"/>
  <c r="T2820" i="12"/>
  <c r="N2868" i="12"/>
  <c r="AE2868" i="12"/>
  <c r="K2836" i="12"/>
  <c r="Y2836" i="12"/>
  <c r="T2844" i="12"/>
  <c r="Q2852" i="12"/>
  <c r="AH2852" i="12"/>
  <c r="Q2860" i="12"/>
  <c r="AH2860" i="12"/>
  <c r="Q2892" i="12"/>
  <c r="AH2892" i="12"/>
  <c r="T2916" i="12"/>
  <c r="K2972" i="12"/>
  <c r="Y2972" i="12"/>
  <c r="N2468" i="12"/>
  <c r="AE2468" i="12"/>
  <c r="T2484" i="12"/>
  <c r="K2540" i="12"/>
  <c r="Y2540" i="12"/>
  <c r="N2564" i="12"/>
  <c r="AE2564" i="12"/>
  <c r="Q2588" i="12"/>
  <c r="AH2588" i="12"/>
  <c r="T2612" i="12"/>
  <c r="K2668" i="12"/>
  <c r="Y2668" i="12"/>
  <c r="N2692" i="12"/>
  <c r="AE2692" i="12"/>
  <c r="Q2716" i="12"/>
  <c r="AH2716" i="12"/>
  <c r="T2740" i="12"/>
  <c r="Q2468" i="12"/>
  <c r="AH2468" i="12"/>
  <c r="K2484" i="12"/>
  <c r="Y2484" i="12"/>
  <c r="Q2492" i="12"/>
  <c r="AH2492" i="12"/>
  <c r="T2516" i="12"/>
  <c r="N2540" i="12"/>
  <c r="AE2540" i="12"/>
  <c r="Q2564" i="12"/>
  <c r="AH2564" i="12"/>
  <c r="K2572" i="12"/>
  <c r="Y2572" i="12"/>
  <c r="T2588" i="12"/>
  <c r="N2596" i="12"/>
  <c r="AE2596" i="12"/>
  <c r="K2612" i="12"/>
  <c r="Y2612" i="12"/>
  <c r="Q2620" i="12"/>
  <c r="AH2620" i="12"/>
  <c r="T2644" i="12"/>
  <c r="N2668" i="12"/>
  <c r="AE2668" i="12"/>
  <c r="Q2692" i="12"/>
  <c r="AH2692" i="12"/>
  <c r="K2700" i="12"/>
  <c r="Y2700" i="12"/>
  <c r="T2716" i="12"/>
  <c r="N2724" i="12"/>
  <c r="AE2724" i="12"/>
  <c r="K2740" i="12"/>
  <c r="Y2740" i="12"/>
  <c r="Q2748" i="12"/>
  <c r="AH2748" i="12"/>
  <c r="K2476" i="12"/>
  <c r="Y2476" i="12"/>
  <c r="T2492" i="12"/>
  <c r="K2516" i="12"/>
  <c r="Y2516" i="12"/>
  <c r="N2572" i="12"/>
  <c r="AE2572" i="12"/>
  <c r="Q2596" i="12"/>
  <c r="AH2596" i="12"/>
  <c r="K2604" i="12"/>
  <c r="Y2604" i="12"/>
  <c r="T2620" i="12"/>
  <c r="K2644" i="12"/>
  <c r="Y2644" i="12"/>
  <c r="N2700" i="12"/>
  <c r="AE2700" i="12"/>
  <c r="Q2724" i="12"/>
  <c r="AH2724" i="12"/>
  <c r="K2732" i="12"/>
  <c r="Y2732" i="12"/>
  <c r="T2748" i="12"/>
  <c r="AH2124" i="12"/>
  <c r="N2140" i="12"/>
  <c r="AE2140" i="12"/>
  <c r="Q2164" i="12"/>
  <c r="AH2164" i="12"/>
  <c r="K2172" i="12"/>
  <c r="Y2172" i="12"/>
  <c r="N2196" i="12"/>
  <c r="AE2196" i="12"/>
  <c r="Q2220" i="12"/>
  <c r="AH2220" i="12"/>
  <c r="T2244" i="12"/>
  <c r="K2300" i="12"/>
  <c r="Y2300" i="12"/>
  <c r="N2324" i="12"/>
  <c r="AE2324" i="12"/>
  <c r="Q2348" i="12"/>
  <c r="AH2348" i="12"/>
  <c r="T2124" i="12"/>
  <c r="N2172" i="12"/>
  <c r="AE2172" i="12"/>
  <c r="Q2196" i="12"/>
  <c r="AH2196" i="12"/>
  <c r="T2220" i="12"/>
  <c r="K2244" i="12"/>
  <c r="Y2244" i="12"/>
  <c r="N2300" i="12"/>
  <c r="AE2300" i="12"/>
  <c r="Q2324" i="12"/>
  <c r="AH2324" i="12"/>
  <c r="T2348" i="12"/>
  <c r="N2132" i="12"/>
  <c r="AE2132" i="12"/>
  <c r="Q2156" i="12"/>
  <c r="AH2156" i="12"/>
  <c r="T2180" i="12"/>
  <c r="N2204" i="12"/>
  <c r="AE2204" i="12"/>
  <c r="Q2228" i="12"/>
  <c r="AH2228" i="12"/>
  <c r="K2236" i="12"/>
  <c r="Y2236" i="12"/>
  <c r="T2252" i="12"/>
  <c r="N2260" i="12"/>
  <c r="AE2260" i="12"/>
  <c r="K2276" i="12"/>
  <c r="Y2276" i="12"/>
  <c r="Q2284" i="12"/>
  <c r="AH2284" i="12"/>
  <c r="T2308" i="12"/>
  <c r="N2332" i="12"/>
  <c r="AE2332" i="12"/>
  <c r="Q2356" i="12"/>
  <c r="AH2356" i="12"/>
  <c r="K2364" i="12"/>
  <c r="Y2364" i="12"/>
  <c r="T2380" i="12"/>
  <c r="N2388" i="12"/>
  <c r="AE2388" i="12"/>
  <c r="K2404" i="12"/>
  <c r="Y2404" i="12"/>
  <c r="Q2412" i="12"/>
  <c r="N2364" i="12"/>
  <c r="AE2364" i="12"/>
  <c r="Q2388" i="12"/>
  <c r="AH2388" i="12"/>
  <c r="K2396" i="12"/>
  <c r="Y2396" i="12"/>
  <c r="T2412" i="12"/>
  <c r="N2420" i="12"/>
  <c r="AE2420" i="12"/>
  <c r="K1788" i="12"/>
  <c r="Y1788" i="12"/>
  <c r="N1772" i="12"/>
  <c r="AE1772" i="12"/>
  <c r="N1788" i="12"/>
  <c r="AE1788" i="12"/>
  <c r="T1836" i="12"/>
  <c r="Q1844" i="12"/>
  <c r="AE1852" i="12"/>
  <c r="T1900" i="12"/>
  <c r="Q1908" i="12"/>
  <c r="AE1916" i="12"/>
  <c r="T1964" i="12"/>
  <c r="Q1972" i="12"/>
  <c r="N1828" i="12"/>
  <c r="AE1828" i="12"/>
  <c r="N1836" i="12"/>
  <c r="AE1836" i="12"/>
  <c r="K1844" i="12"/>
  <c r="Y1844" i="12"/>
  <c r="T1852" i="12"/>
  <c r="N1892" i="12"/>
  <c r="AE1892" i="12"/>
  <c r="N1900" i="12"/>
  <c r="AE1900" i="12"/>
  <c r="K1908" i="12"/>
  <c r="Y1908" i="12"/>
  <c r="T1916" i="12"/>
  <c r="N1956" i="12"/>
  <c r="AE1956" i="12"/>
  <c r="N1964" i="12"/>
  <c r="AE1964" i="12"/>
  <c r="K1972" i="12"/>
  <c r="Y1972" i="12"/>
  <c r="T1980" i="12"/>
  <c r="N2020" i="12"/>
  <c r="AE2020" i="12"/>
  <c r="N2028" i="12"/>
  <c r="AE2028" i="12"/>
  <c r="K2036" i="12"/>
  <c r="Y2036" i="12"/>
  <c r="T2044" i="12"/>
  <c r="N2084" i="12"/>
  <c r="AE2084" i="12"/>
  <c r="K1804" i="12"/>
  <c r="Y1804" i="12"/>
  <c r="T1812" i="12"/>
  <c r="Q1820" i="12"/>
  <c r="AH1820" i="12"/>
  <c r="Q1828" i="12"/>
  <c r="AH1828" i="12"/>
  <c r="K1868" i="12"/>
  <c r="Y1868" i="12"/>
  <c r="T1876" i="12"/>
  <c r="Q1884" i="12"/>
  <c r="AH1884" i="12"/>
  <c r="Q1892" i="12"/>
  <c r="AH1892" i="12"/>
  <c r="K1932" i="12"/>
  <c r="Y1932" i="12"/>
  <c r="T1940" i="12"/>
  <c r="Q1948" i="12"/>
  <c r="AH1948" i="12"/>
  <c r="Q1956" i="12"/>
  <c r="AH1956" i="12"/>
  <c r="K1996" i="12"/>
  <c r="Y1996" i="12"/>
  <c r="T2004" i="12"/>
  <c r="Q2012" i="12"/>
  <c r="AH2012" i="12"/>
  <c r="Q2020" i="12"/>
  <c r="AH2020" i="12"/>
  <c r="K2060" i="12"/>
  <c r="Y2060" i="12"/>
  <c r="T2068" i="12"/>
  <c r="Q2076" i="12"/>
  <c r="AH2076" i="12"/>
  <c r="Q2084" i="12"/>
  <c r="AH2084" i="12"/>
  <c r="AH1788" i="12"/>
  <c r="N1796" i="12"/>
  <c r="AE1796" i="12"/>
  <c r="N1804" i="12"/>
  <c r="AE1804" i="12"/>
  <c r="K1812" i="12"/>
  <c r="Y1812" i="12"/>
  <c r="T1820" i="12"/>
  <c r="N1860" i="12"/>
  <c r="AE1860" i="12"/>
  <c r="N1868" i="12"/>
  <c r="AE1868" i="12"/>
  <c r="K1876" i="12"/>
  <c r="Y1876" i="12"/>
  <c r="T1884" i="12"/>
  <c r="N1924" i="12"/>
  <c r="AE1924" i="12"/>
  <c r="N1932" i="12"/>
  <c r="AE1932" i="12"/>
  <c r="K1940" i="12"/>
  <c r="Y1940" i="12"/>
  <c r="T1948" i="12"/>
  <c r="N1988" i="12"/>
  <c r="AE1988" i="12"/>
  <c r="N1996" i="12"/>
  <c r="AE1996" i="12"/>
  <c r="K2004" i="12"/>
  <c r="Y2004" i="12"/>
  <c r="T2012" i="12"/>
  <c r="N2052" i="12"/>
  <c r="AE2052" i="12"/>
  <c r="N2060" i="12"/>
  <c r="AE2060" i="12"/>
  <c r="K2068" i="12"/>
  <c r="Y2068" i="12"/>
  <c r="T2076" i="12"/>
  <c r="T1452" i="12"/>
  <c r="N1468" i="12"/>
  <c r="AE1468" i="12"/>
  <c r="Q1492" i="12"/>
  <c r="AH1492" i="12"/>
  <c r="K1500" i="12"/>
  <c r="Y1500" i="12"/>
  <c r="N1524" i="12"/>
  <c r="AE1524" i="12"/>
  <c r="Q1548" i="12"/>
  <c r="AH1548" i="12"/>
  <c r="T1572" i="12"/>
  <c r="N1596" i="12"/>
  <c r="AE1596" i="12"/>
  <c r="K1628" i="12"/>
  <c r="Y1628" i="12"/>
  <c r="N1500" i="12"/>
  <c r="AE1500" i="12"/>
  <c r="Q1524" i="12"/>
  <c r="AH1524" i="12"/>
  <c r="K1532" i="12"/>
  <c r="Y1532" i="12"/>
  <c r="N1628" i="12"/>
  <c r="AE1628" i="12"/>
  <c r="Q1652" i="12"/>
  <c r="AH1652" i="12"/>
  <c r="K1660" i="12"/>
  <c r="Y1660" i="12"/>
  <c r="N1684" i="12"/>
  <c r="AE1684" i="12"/>
  <c r="Q1708" i="12"/>
  <c r="AH1708" i="12"/>
  <c r="T1732" i="12"/>
  <c r="AE1452" i="12"/>
  <c r="N1460" i="12"/>
  <c r="AE1460" i="12"/>
  <c r="Q1484" i="12"/>
  <c r="AH1484" i="12"/>
  <c r="T1508" i="12"/>
  <c r="N1532" i="12"/>
  <c r="AE1532" i="12"/>
  <c r="Q1556" i="12"/>
  <c r="AH1556" i="12"/>
  <c r="K1564" i="12"/>
  <c r="Y1564" i="12"/>
  <c r="T1580" i="12"/>
  <c r="N1588" i="12"/>
  <c r="AE1588" i="12"/>
  <c r="Y1604" i="12"/>
  <c r="Q1612" i="12"/>
  <c r="AH1612" i="12"/>
  <c r="T1636" i="12"/>
  <c r="N1660" i="12"/>
  <c r="AE1660" i="12"/>
  <c r="Q1684" i="12"/>
  <c r="AH1684" i="12"/>
  <c r="K1692" i="12"/>
  <c r="Y1692" i="12"/>
  <c r="T1708" i="12"/>
  <c r="N1716" i="12"/>
  <c r="AE1716" i="12"/>
  <c r="K1732" i="12"/>
  <c r="Y1732" i="12"/>
  <c r="Q1740" i="12"/>
  <c r="AH1740" i="12"/>
  <c r="AH1452" i="12"/>
  <c r="Q1460" i="12"/>
  <c r="AH1460" i="12"/>
  <c r="K1468" i="12"/>
  <c r="Y1468" i="12"/>
  <c r="N1564" i="12"/>
  <c r="AE1564" i="12"/>
  <c r="Q1588" i="12"/>
  <c r="AH1588" i="12"/>
  <c r="K1596" i="12"/>
  <c r="Y1596" i="12"/>
  <c r="N1692" i="12"/>
  <c r="AE1692" i="12"/>
  <c r="Q1716" i="12"/>
  <c r="AH1716" i="12"/>
  <c r="K1724" i="12"/>
  <c r="Y1724" i="12"/>
  <c r="T1740" i="12"/>
  <c r="T1116" i="12"/>
  <c r="T1140" i="12"/>
  <c r="N1164" i="12"/>
  <c r="AE1164" i="12"/>
  <c r="Q1188" i="12"/>
  <c r="AH1188" i="12"/>
  <c r="K1196" i="12"/>
  <c r="Y1196" i="12"/>
  <c r="N1220" i="12"/>
  <c r="AE1220" i="12"/>
  <c r="Q1244" i="12"/>
  <c r="AH1244" i="12"/>
  <c r="T1268" i="12"/>
  <c r="K1324" i="12"/>
  <c r="Y1324" i="12"/>
  <c r="N1348" i="12"/>
  <c r="AE1348" i="12"/>
  <c r="Q1372" i="12"/>
  <c r="AH1372" i="12"/>
  <c r="T1396" i="12"/>
  <c r="K1140" i="12"/>
  <c r="Y1140" i="12"/>
  <c r="Q1148" i="12"/>
  <c r="AH1148" i="12"/>
  <c r="T1172" i="12"/>
  <c r="N1196" i="12"/>
  <c r="AE1196" i="12"/>
  <c r="Q1220" i="12"/>
  <c r="AH1220" i="12"/>
  <c r="K1228" i="12"/>
  <c r="Y1228" i="12"/>
  <c r="T1244" i="12"/>
  <c r="N1252" i="12"/>
  <c r="AE1252" i="12"/>
  <c r="K1268" i="12"/>
  <c r="Y1268" i="12"/>
  <c r="Q1276" i="12"/>
  <c r="AH1276" i="12"/>
  <c r="T1300" i="12"/>
  <c r="N1324" i="12"/>
  <c r="AE1324" i="12"/>
  <c r="Q1348" i="12"/>
  <c r="AH1348" i="12"/>
  <c r="K1356" i="12"/>
  <c r="Y1356" i="12"/>
  <c r="T1372" i="12"/>
  <c r="N1380" i="12"/>
  <c r="AE1380" i="12"/>
  <c r="K1396" i="12"/>
  <c r="Y1396" i="12"/>
  <c r="Q1404" i="12"/>
  <c r="AH1404" i="12"/>
  <c r="N1116" i="12"/>
  <c r="AE1116" i="12"/>
  <c r="Q1124" i="12"/>
  <c r="AH1124" i="12"/>
  <c r="K1132" i="12"/>
  <c r="Y1132" i="12"/>
  <c r="T1148" i="12"/>
  <c r="AE1156" i="12"/>
  <c r="T1204" i="12"/>
  <c r="N1228" i="12"/>
  <c r="AE1228" i="12"/>
  <c r="Q1252" i="12"/>
  <c r="AH1252" i="12"/>
  <c r="K1260" i="12"/>
  <c r="Y1260" i="12"/>
  <c r="T1276" i="12"/>
  <c r="K1300" i="12"/>
  <c r="Y1300" i="12"/>
  <c r="N1356" i="12"/>
  <c r="AE1356" i="12"/>
  <c r="Q1380" i="12"/>
  <c r="AH1380" i="12"/>
  <c r="K1388" i="12"/>
  <c r="Y1388" i="12"/>
  <c r="T1404" i="12"/>
  <c r="T804" i="12"/>
  <c r="N828" i="12"/>
  <c r="AE828" i="12"/>
  <c r="Q852" i="12"/>
  <c r="AH852" i="12"/>
  <c r="K860" i="12"/>
  <c r="Y860" i="12"/>
  <c r="T876" i="12"/>
  <c r="N884" i="12"/>
  <c r="AE884" i="12"/>
  <c r="K900" i="12"/>
  <c r="Y900" i="12"/>
  <c r="Q908" i="12"/>
  <c r="AH908" i="12"/>
  <c r="T932" i="12"/>
  <c r="N956" i="12"/>
  <c r="AE956" i="12"/>
  <c r="Q980" i="12"/>
  <c r="AH980" i="12"/>
  <c r="K988" i="12"/>
  <c r="Y988" i="12"/>
  <c r="T1004" i="12"/>
  <c r="N1012" i="12"/>
  <c r="AE1012" i="12"/>
  <c r="K1028" i="12"/>
  <c r="Y1028" i="12"/>
  <c r="Q1036" i="12"/>
  <c r="AH1036" i="12"/>
  <c r="T1060" i="12"/>
  <c r="N780" i="12"/>
  <c r="AE780" i="12"/>
  <c r="K804" i="12"/>
  <c r="Y804" i="12"/>
  <c r="T836" i="12"/>
  <c r="N860" i="12"/>
  <c r="AE860" i="12"/>
  <c r="Q884" i="12"/>
  <c r="AH884" i="12"/>
  <c r="K892" i="12"/>
  <c r="Y892" i="12"/>
  <c r="T908" i="12"/>
  <c r="N916" i="12"/>
  <c r="AE916" i="12"/>
  <c r="K932" i="12"/>
  <c r="Y932" i="12"/>
  <c r="T964" i="12"/>
  <c r="N988" i="12"/>
  <c r="AE988" i="12"/>
  <c r="Q1012" i="12"/>
  <c r="AH1012" i="12"/>
  <c r="K1020" i="12"/>
  <c r="Y1020" i="12"/>
  <c r="T1036" i="12"/>
  <c r="N1044" i="12"/>
  <c r="AE1044" i="12"/>
  <c r="K1060" i="12"/>
  <c r="Y1060" i="12"/>
  <c r="Q1068" i="12"/>
  <c r="AH1068" i="12"/>
  <c r="AH780" i="12"/>
  <c r="K796" i="12"/>
  <c r="Y796" i="12"/>
  <c r="N820" i="12"/>
  <c r="AE820" i="12"/>
  <c r="T868" i="12"/>
  <c r="K924" i="12"/>
  <c r="Y924" i="12"/>
  <c r="Q972" i="12"/>
  <c r="AH972" i="12"/>
  <c r="K1052" i="12"/>
  <c r="Y1052" i="12"/>
  <c r="T1068" i="12"/>
  <c r="N460" i="12"/>
  <c r="AE460" i="12"/>
  <c r="Q484" i="12"/>
  <c r="AH484" i="12"/>
  <c r="K492" i="12"/>
  <c r="Y492" i="12"/>
  <c r="T508" i="12"/>
  <c r="N516" i="12"/>
  <c r="AE516" i="12"/>
  <c r="Q540" i="12"/>
  <c r="AH540" i="12"/>
  <c r="T564" i="12"/>
  <c r="N588" i="12"/>
  <c r="AE588" i="12"/>
  <c r="Q612" i="12"/>
  <c r="AH612" i="12"/>
  <c r="K620" i="12"/>
  <c r="Y620" i="12"/>
  <c r="T636" i="12"/>
  <c r="N644" i="12"/>
  <c r="AE644" i="12"/>
  <c r="Q668" i="12"/>
  <c r="AH668" i="12"/>
  <c r="AE444" i="12"/>
  <c r="T468" i="12"/>
  <c r="N492" i="12"/>
  <c r="AE492" i="12"/>
  <c r="Q516" i="12"/>
  <c r="AH516" i="12"/>
  <c r="K524" i="12"/>
  <c r="Y524" i="12"/>
  <c r="T540" i="12"/>
  <c r="N548" i="12"/>
  <c r="AE548" i="12"/>
  <c r="K564" i="12"/>
  <c r="Y564" i="12"/>
  <c r="Q572" i="12"/>
  <c r="AH572" i="12"/>
  <c r="T596" i="12"/>
  <c r="N620" i="12"/>
  <c r="AE620" i="12"/>
  <c r="Q644" i="12"/>
  <c r="AH644" i="12"/>
  <c r="K652" i="12"/>
  <c r="Y652" i="12"/>
  <c r="T668" i="12"/>
  <c r="N676" i="12"/>
  <c r="AE676" i="12"/>
  <c r="K692" i="12"/>
  <c r="Y692" i="12"/>
  <c r="T724" i="12"/>
  <c r="AH444" i="12"/>
  <c r="AE452" i="12"/>
  <c r="N524" i="12"/>
  <c r="AE524" i="12"/>
  <c r="Q548" i="12"/>
  <c r="AH548" i="12"/>
  <c r="K556" i="12"/>
  <c r="Y556" i="12"/>
  <c r="T572" i="12"/>
  <c r="N652" i="12"/>
  <c r="AE652" i="12"/>
  <c r="Q676" i="12"/>
  <c r="AH676" i="12"/>
  <c r="T700" i="12"/>
  <c r="N708" i="12"/>
  <c r="AE708" i="12"/>
  <c r="K724" i="12"/>
  <c r="Y724" i="12"/>
  <c r="Q732" i="12"/>
  <c r="AH732" i="12"/>
  <c r="T124" i="12"/>
  <c r="T108" i="12"/>
  <c r="T100" i="12"/>
  <c r="T92" i="12"/>
  <c r="T84" i="12"/>
  <c r="T76" i="12"/>
  <c r="T68" i="12"/>
  <c r="T60" i="12"/>
  <c r="T36" i="12"/>
  <c r="F29" i="12" s="1"/>
  <c r="G29" i="12" s="1"/>
  <c r="N28" i="12"/>
  <c r="AE28" i="12"/>
  <c r="T28" i="12"/>
  <c r="AH28" i="12"/>
  <c r="Q28" i="12"/>
  <c r="K28" i="12"/>
  <c r="Y28" i="12"/>
  <c r="C37" i="9"/>
  <c r="F37" i="9" s="1"/>
  <c r="C29" i="9"/>
  <c r="D29" i="9"/>
  <c r="F29" i="9" s="1"/>
  <c r="F23" i="10"/>
  <c r="G23" i="10" s="1"/>
  <c r="C24" i="10"/>
  <c r="F22" i="10"/>
  <c r="G22" i="10" s="1"/>
  <c r="Y683" i="9"/>
  <c r="V683" i="9"/>
  <c r="S683" i="9"/>
  <c r="P683" i="9"/>
  <c r="M683" i="9"/>
  <c r="J683" i="9"/>
  <c r="Y682" i="9"/>
  <c r="V682" i="9"/>
  <c r="S682" i="9"/>
  <c r="P682" i="9"/>
  <c r="M682" i="9"/>
  <c r="J682" i="9"/>
  <c r="Y681" i="9"/>
  <c r="V681" i="9"/>
  <c r="S681" i="9"/>
  <c r="P681" i="9"/>
  <c r="M681" i="9"/>
  <c r="J681" i="9"/>
  <c r="Y680" i="9"/>
  <c r="V680" i="9"/>
  <c r="S680" i="9"/>
  <c r="P680" i="9"/>
  <c r="M680" i="9"/>
  <c r="J680" i="9"/>
  <c r="Y679" i="9"/>
  <c r="V679" i="9"/>
  <c r="S679" i="9"/>
  <c r="P679" i="9"/>
  <c r="M679" i="9"/>
  <c r="J679" i="9"/>
  <c r="Y678" i="9"/>
  <c r="V678" i="9"/>
  <c r="S678" i="9"/>
  <c r="P678" i="9"/>
  <c r="M678" i="9"/>
  <c r="J678" i="9"/>
  <c r="Y677" i="9"/>
  <c r="V677" i="9"/>
  <c r="V684" i="9" s="1"/>
  <c r="S677" i="9"/>
  <c r="P677" i="9"/>
  <c r="M677" i="9"/>
  <c r="J677" i="9"/>
  <c r="J684" i="9" s="1"/>
  <c r="Y675" i="9"/>
  <c r="V675" i="9"/>
  <c r="S675" i="9"/>
  <c r="P675" i="9"/>
  <c r="M675" i="9"/>
  <c r="J675" i="9"/>
  <c r="Y674" i="9"/>
  <c r="V674" i="9"/>
  <c r="S674" i="9"/>
  <c r="P674" i="9"/>
  <c r="M674" i="9"/>
  <c r="J674" i="9"/>
  <c r="Y673" i="9"/>
  <c r="V673" i="9"/>
  <c r="S673" i="9"/>
  <c r="P673" i="9"/>
  <c r="M673" i="9"/>
  <c r="J673" i="9"/>
  <c r="Y672" i="9"/>
  <c r="V672" i="9"/>
  <c r="S672" i="9"/>
  <c r="P672" i="9"/>
  <c r="M672" i="9"/>
  <c r="J672" i="9"/>
  <c r="Y671" i="9"/>
  <c r="V671" i="9"/>
  <c r="S671" i="9"/>
  <c r="P671" i="9"/>
  <c r="M671" i="9"/>
  <c r="J671" i="9"/>
  <c r="Y670" i="9"/>
  <c r="V670" i="9"/>
  <c r="S670" i="9"/>
  <c r="P670" i="9"/>
  <c r="M670" i="9"/>
  <c r="J670" i="9"/>
  <c r="J676" i="9" s="1"/>
  <c r="Y669" i="9"/>
  <c r="Y676" i="9" s="1"/>
  <c r="V669" i="9"/>
  <c r="S669" i="9"/>
  <c r="P669" i="9"/>
  <c r="P676" i="9" s="1"/>
  <c r="M669" i="9"/>
  <c r="M676" i="9" s="1"/>
  <c r="J669" i="9"/>
  <c r="Y667" i="9"/>
  <c r="V667" i="9"/>
  <c r="S667" i="9"/>
  <c r="P667" i="9"/>
  <c r="M667" i="9"/>
  <c r="J667" i="9"/>
  <c r="Y666" i="9"/>
  <c r="V666" i="9"/>
  <c r="S666" i="9"/>
  <c r="P666" i="9"/>
  <c r="M666" i="9"/>
  <c r="J666" i="9"/>
  <c r="Y665" i="9"/>
  <c r="V665" i="9"/>
  <c r="S665" i="9"/>
  <c r="P665" i="9"/>
  <c r="M665" i="9"/>
  <c r="J665" i="9"/>
  <c r="Y664" i="9"/>
  <c r="V664" i="9"/>
  <c r="S664" i="9"/>
  <c r="P664" i="9"/>
  <c r="M664" i="9"/>
  <c r="J664" i="9"/>
  <c r="Y663" i="9"/>
  <c r="V663" i="9"/>
  <c r="S663" i="9"/>
  <c r="P663" i="9"/>
  <c r="M663" i="9"/>
  <c r="J663" i="9"/>
  <c r="Y662" i="9"/>
  <c r="Y668" i="9" s="1"/>
  <c r="V662" i="9"/>
  <c r="S662" i="9"/>
  <c r="P662" i="9"/>
  <c r="M662" i="9"/>
  <c r="J662" i="9"/>
  <c r="Y661" i="9"/>
  <c r="V661" i="9"/>
  <c r="S661" i="9"/>
  <c r="S668" i="9" s="1"/>
  <c r="P661" i="9"/>
  <c r="P668" i="9" s="1"/>
  <c r="M661" i="9"/>
  <c r="J661" i="9"/>
  <c r="Y659" i="9"/>
  <c r="V659" i="9"/>
  <c r="S659" i="9"/>
  <c r="P659" i="9"/>
  <c r="M659" i="9"/>
  <c r="J659" i="9"/>
  <c r="Y658" i="9"/>
  <c r="V658" i="9"/>
  <c r="S658" i="9"/>
  <c r="P658" i="9"/>
  <c r="M658" i="9"/>
  <c r="J658" i="9"/>
  <c r="Y657" i="9"/>
  <c r="V657" i="9"/>
  <c r="S657" i="9"/>
  <c r="P657" i="9"/>
  <c r="M657" i="9"/>
  <c r="J657" i="9"/>
  <c r="Y656" i="9"/>
  <c r="V656" i="9"/>
  <c r="S656" i="9"/>
  <c r="P656" i="9"/>
  <c r="M656" i="9"/>
  <c r="J656" i="9"/>
  <c r="Y655" i="9"/>
  <c r="V655" i="9"/>
  <c r="S655" i="9"/>
  <c r="P655" i="9"/>
  <c r="M655" i="9"/>
  <c r="J655" i="9"/>
  <c r="Y654" i="9"/>
  <c r="V654" i="9"/>
  <c r="S654" i="9"/>
  <c r="P654" i="9"/>
  <c r="M654" i="9"/>
  <c r="J654" i="9"/>
  <c r="Y653" i="9"/>
  <c r="V653" i="9"/>
  <c r="V660" i="9" s="1"/>
  <c r="S653" i="9"/>
  <c r="P653" i="9"/>
  <c r="P660" i="9" s="1"/>
  <c r="M653" i="9"/>
  <c r="J653" i="9"/>
  <c r="J660" i="9" s="1"/>
  <c r="Y651" i="9"/>
  <c r="V651" i="9"/>
  <c r="S651" i="9"/>
  <c r="P651" i="9"/>
  <c r="M651" i="9"/>
  <c r="J651" i="9"/>
  <c r="Y650" i="9"/>
  <c r="V650" i="9"/>
  <c r="S650" i="9"/>
  <c r="P650" i="9"/>
  <c r="M650" i="9"/>
  <c r="J650" i="9"/>
  <c r="Y649" i="9"/>
  <c r="V649" i="9"/>
  <c r="S649" i="9"/>
  <c r="P649" i="9"/>
  <c r="M649" i="9"/>
  <c r="J649" i="9"/>
  <c r="Y648" i="9"/>
  <c r="V648" i="9"/>
  <c r="S648" i="9"/>
  <c r="P648" i="9"/>
  <c r="M648" i="9"/>
  <c r="J648" i="9"/>
  <c r="Y647" i="9"/>
  <c r="V647" i="9"/>
  <c r="S647" i="9"/>
  <c r="P647" i="9"/>
  <c r="M647" i="9"/>
  <c r="J647" i="9"/>
  <c r="Y646" i="9"/>
  <c r="V646" i="9"/>
  <c r="S646" i="9"/>
  <c r="P646" i="9"/>
  <c r="M646" i="9"/>
  <c r="J646" i="9"/>
  <c r="Y645" i="9"/>
  <c r="Y652" i="9" s="1"/>
  <c r="V645" i="9"/>
  <c r="S645" i="9"/>
  <c r="P645" i="9"/>
  <c r="M645" i="9"/>
  <c r="M652" i="9" s="1"/>
  <c r="J645" i="9"/>
  <c r="S644" i="9"/>
  <c r="Y643" i="9"/>
  <c r="V643" i="9"/>
  <c r="S643" i="9"/>
  <c r="P643" i="9"/>
  <c r="M643" i="9"/>
  <c r="J643" i="9"/>
  <c r="Y642" i="9"/>
  <c r="V642" i="9"/>
  <c r="S642" i="9"/>
  <c r="P642" i="9"/>
  <c r="M642" i="9"/>
  <c r="J642" i="9"/>
  <c r="Y641" i="9"/>
  <c r="V641" i="9"/>
  <c r="S641" i="9"/>
  <c r="P641" i="9"/>
  <c r="M641" i="9"/>
  <c r="J641" i="9"/>
  <c r="Y640" i="9"/>
  <c r="V640" i="9"/>
  <c r="S640" i="9"/>
  <c r="P640" i="9"/>
  <c r="M640" i="9"/>
  <c r="J640" i="9"/>
  <c r="Y639" i="9"/>
  <c r="V639" i="9"/>
  <c r="S639" i="9"/>
  <c r="P639" i="9"/>
  <c r="M639" i="9"/>
  <c r="J639" i="9"/>
  <c r="Y638" i="9"/>
  <c r="V638" i="9"/>
  <c r="S638" i="9"/>
  <c r="P638" i="9"/>
  <c r="M638" i="9"/>
  <c r="J638" i="9"/>
  <c r="Y637" i="9"/>
  <c r="Y644" i="9" s="1"/>
  <c r="V637" i="9"/>
  <c r="S637" i="9"/>
  <c r="P637" i="9"/>
  <c r="M637" i="9"/>
  <c r="M644" i="9" s="1"/>
  <c r="J637" i="9"/>
  <c r="M636" i="9"/>
  <c r="Y635" i="9"/>
  <c r="V635" i="9"/>
  <c r="S635" i="9"/>
  <c r="P635" i="9"/>
  <c r="M635" i="9"/>
  <c r="J635" i="9"/>
  <c r="Y634" i="9"/>
  <c r="V634" i="9"/>
  <c r="S634" i="9"/>
  <c r="P634" i="9"/>
  <c r="M634" i="9"/>
  <c r="J634" i="9"/>
  <c r="Y633" i="9"/>
  <c r="V633" i="9"/>
  <c r="S633" i="9"/>
  <c r="P633" i="9"/>
  <c r="M633" i="9"/>
  <c r="J633" i="9"/>
  <c r="Y632" i="9"/>
  <c r="V632" i="9"/>
  <c r="S632" i="9"/>
  <c r="P632" i="9"/>
  <c r="M632" i="9"/>
  <c r="J632" i="9"/>
  <c r="Y631" i="9"/>
  <c r="V631" i="9"/>
  <c r="S631" i="9"/>
  <c r="P631" i="9"/>
  <c r="M631" i="9"/>
  <c r="J631" i="9"/>
  <c r="Y630" i="9"/>
  <c r="V630" i="9"/>
  <c r="V636" i="9" s="1"/>
  <c r="S630" i="9"/>
  <c r="P630" i="9"/>
  <c r="M630" i="9"/>
  <c r="J630" i="9"/>
  <c r="J636" i="9" s="1"/>
  <c r="Y629" i="9"/>
  <c r="V629" i="9"/>
  <c r="S629" i="9"/>
  <c r="S636" i="9" s="1"/>
  <c r="P629" i="9"/>
  <c r="P636" i="9" s="1"/>
  <c r="M629" i="9"/>
  <c r="J629" i="9"/>
  <c r="Y627" i="9"/>
  <c r="V627" i="9"/>
  <c r="S627" i="9"/>
  <c r="P627" i="9"/>
  <c r="M627" i="9"/>
  <c r="J627" i="9"/>
  <c r="Y626" i="9"/>
  <c r="V626" i="9"/>
  <c r="S626" i="9"/>
  <c r="P626" i="9"/>
  <c r="M626" i="9"/>
  <c r="J626" i="9"/>
  <c r="Y625" i="9"/>
  <c r="V625" i="9"/>
  <c r="S625" i="9"/>
  <c r="P625" i="9"/>
  <c r="M625" i="9"/>
  <c r="J625" i="9"/>
  <c r="Y624" i="9"/>
  <c r="V624" i="9"/>
  <c r="S624" i="9"/>
  <c r="P624" i="9"/>
  <c r="M624" i="9"/>
  <c r="J624" i="9"/>
  <c r="Y623" i="9"/>
  <c r="V623" i="9"/>
  <c r="S623" i="9"/>
  <c r="P623" i="9"/>
  <c r="M623" i="9"/>
  <c r="J623" i="9"/>
  <c r="Y622" i="9"/>
  <c r="V622" i="9"/>
  <c r="S622" i="9"/>
  <c r="P622" i="9"/>
  <c r="M622" i="9"/>
  <c r="M628" i="9" s="1"/>
  <c r="J622" i="9"/>
  <c r="Y621" i="9"/>
  <c r="V621" i="9"/>
  <c r="V628" i="9" s="1"/>
  <c r="S621" i="9"/>
  <c r="S628" i="9" s="1"/>
  <c r="P621" i="9"/>
  <c r="P628" i="9" s="1"/>
  <c r="M621" i="9"/>
  <c r="J621" i="9"/>
  <c r="J628" i="9" s="1"/>
  <c r="Y619" i="9"/>
  <c r="V619" i="9"/>
  <c r="S619" i="9"/>
  <c r="P619" i="9"/>
  <c r="M619" i="9"/>
  <c r="J619" i="9"/>
  <c r="Y618" i="9"/>
  <c r="V618" i="9"/>
  <c r="S618" i="9"/>
  <c r="P618" i="9"/>
  <c r="M618" i="9"/>
  <c r="J618" i="9"/>
  <c r="Y617" i="9"/>
  <c r="V617" i="9"/>
  <c r="S617" i="9"/>
  <c r="P617" i="9"/>
  <c r="M617" i="9"/>
  <c r="J617" i="9"/>
  <c r="Y616" i="9"/>
  <c r="V616" i="9"/>
  <c r="S616" i="9"/>
  <c r="P616" i="9"/>
  <c r="M616" i="9"/>
  <c r="J616" i="9"/>
  <c r="Y615" i="9"/>
  <c r="V615" i="9"/>
  <c r="S615" i="9"/>
  <c r="P615" i="9"/>
  <c r="M615" i="9"/>
  <c r="J615" i="9"/>
  <c r="Y614" i="9"/>
  <c r="V614" i="9"/>
  <c r="S614" i="9"/>
  <c r="S620" i="9" s="1"/>
  <c r="P614" i="9"/>
  <c r="M614" i="9"/>
  <c r="J614" i="9"/>
  <c r="Y613" i="9"/>
  <c r="Y620" i="9" s="1"/>
  <c r="V613" i="9"/>
  <c r="V620" i="9" s="1"/>
  <c r="S613" i="9"/>
  <c r="P613" i="9"/>
  <c r="M613" i="9"/>
  <c r="M620" i="9" s="1"/>
  <c r="J613" i="9"/>
  <c r="J620" i="9" s="1"/>
  <c r="Y611" i="9"/>
  <c r="V611" i="9"/>
  <c r="S611" i="9"/>
  <c r="P611" i="9"/>
  <c r="M611" i="9"/>
  <c r="J611" i="9"/>
  <c r="Y610" i="9"/>
  <c r="V610" i="9"/>
  <c r="S610" i="9"/>
  <c r="P610" i="9"/>
  <c r="M610" i="9"/>
  <c r="J610" i="9"/>
  <c r="Y609" i="9"/>
  <c r="V609" i="9"/>
  <c r="S609" i="9"/>
  <c r="P609" i="9"/>
  <c r="M609" i="9"/>
  <c r="J609" i="9"/>
  <c r="Y608" i="9"/>
  <c r="V608" i="9"/>
  <c r="S608" i="9"/>
  <c r="P608" i="9"/>
  <c r="M608" i="9"/>
  <c r="J608" i="9"/>
  <c r="Y607" i="9"/>
  <c r="V607" i="9"/>
  <c r="S607" i="9"/>
  <c r="P607" i="9"/>
  <c r="M607" i="9"/>
  <c r="J607" i="9"/>
  <c r="Y606" i="9"/>
  <c r="V606" i="9"/>
  <c r="S606" i="9"/>
  <c r="P606" i="9"/>
  <c r="M606" i="9"/>
  <c r="J606" i="9"/>
  <c r="Y605" i="9"/>
  <c r="Y612" i="9" s="1"/>
  <c r="V605" i="9"/>
  <c r="S605" i="9"/>
  <c r="P605" i="9"/>
  <c r="M605" i="9"/>
  <c r="M612" i="9" s="1"/>
  <c r="J605" i="9"/>
  <c r="Y603" i="9"/>
  <c r="V603" i="9"/>
  <c r="S603" i="9"/>
  <c r="P603" i="9"/>
  <c r="M603" i="9"/>
  <c r="J603" i="9"/>
  <c r="Y602" i="9"/>
  <c r="V602" i="9"/>
  <c r="S602" i="9"/>
  <c r="P602" i="9"/>
  <c r="M602" i="9"/>
  <c r="J602" i="9"/>
  <c r="Y601" i="9"/>
  <c r="V601" i="9"/>
  <c r="S601" i="9"/>
  <c r="P601" i="9"/>
  <c r="M601" i="9"/>
  <c r="J601" i="9"/>
  <c r="Y600" i="9"/>
  <c r="V600" i="9"/>
  <c r="S600" i="9"/>
  <c r="P600" i="9"/>
  <c r="M600" i="9"/>
  <c r="J600" i="9"/>
  <c r="Y599" i="9"/>
  <c r="V599" i="9"/>
  <c r="S599" i="9"/>
  <c r="P599" i="9"/>
  <c r="M599" i="9"/>
  <c r="J599" i="9"/>
  <c r="Y598" i="9"/>
  <c r="V598" i="9"/>
  <c r="S598" i="9"/>
  <c r="P598" i="9"/>
  <c r="M598" i="9"/>
  <c r="J598" i="9"/>
  <c r="J604" i="9" s="1"/>
  <c r="Y597" i="9"/>
  <c r="V597" i="9"/>
  <c r="S597" i="9"/>
  <c r="P597" i="9"/>
  <c r="P604" i="9" s="1"/>
  <c r="M597" i="9"/>
  <c r="J597" i="9"/>
  <c r="Y595" i="9"/>
  <c r="V595" i="9"/>
  <c r="S595" i="9"/>
  <c r="P595" i="9"/>
  <c r="M595" i="9"/>
  <c r="J595" i="9"/>
  <c r="Y594" i="9"/>
  <c r="V594" i="9"/>
  <c r="S594" i="9"/>
  <c r="P594" i="9"/>
  <c r="M594" i="9"/>
  <c r="J594" i="9"/>
  <c r="Y593" i="9"/>
  <c r="V593" i="9"/>
  <c r="S593" i="9"/>
  <c r="P593" i="9"/>
  <c r="M593" i="9"/>
  <c r="J593" i="9"/>
  <c r="Y592" i="9"/>
  <c r="V592" i="9"/>
  <c r="S592" i="9"/>
  <c r="P592" i="9"/>
  <c r="M592" i="9"/>
  <c r="J592" i="9"/>
  <c r="Y591" i="9"/>
  <c r="V591" i="9"/>
  <c r="S591" i="9"/>
  <c r="P591" i="9"/>
  <c r="M591" i="9"/>
  <c r="J591" i="9"/>
  <c r="Y590" i="9"/>
  <c r="V590" i="9"/>
  <c r="S590" i="9"/>
  <c r="P590" i="9"/>
  <c r="M590" i="9"/>
  <c r="J590" i="9"/>
  <c r="Y589" i="9"/>
  <c r="Y596" i="9" s="1"/>
  <c r="V589" i="9"/>
  <c r="S589" i="9"/>
  <c r="P589" i="9"/>
  <c r="P596" i="9" s="1"/>
  <c r="M589" i="9"/>
  <c r="J589" i="9"/>
  <c r="M588" i="9"/>
  <c r="Y587" i="9"/>
  <c r="V587" i="9"/>
  <c r="S587" i="9"/>
  <c r="P587" i="9"/>
  <c r="M587" i="9"/>
  <c r="J587" i="9"/>
  <c r="Y586" i="9"/>
  <c r="V586" i="9"/>
  <c r="S586" i="9"/>
  <c r="P586" i="9"/>
  <c r="M586" i="9"/>
  <c r="J586" i="9"/>
  <c r="Y585" i="9"/>
  <c r="V585" i="9"/>
  <c r="S585" i="9"/>
  <c r="P585" i="9"/>
  <c r="M585" i="9"/>
  <c r="J585" i="9"/>
  <c r="Y584" i="9"/>
  <c r="V584" i="9"/>
  <c r="S584" i="9"/>
  <c r="P584" i="9"/>
  <c r="M584" i="9"/>
  <c r="J584" i="9"/>
  <c r="Y583" i="9"/>
  <c r="V583" i="9"/>
  <c r="S583" i="9"/>
  <c r="P583" i="9"/>
  <c r="M583" i="9"/>
  <c r="J583" i="9"/>
  <c r="Y582" i="9"/>
  <c r="V582" i="9"/>
  <c r="S582" i="9"/>
  <c r="P582" i="9"/>
  <c r="M582" i="9"/>
  <c r="J582" i="9"/>
  <c r="Y581" i="9"/>
  <c r="V581" i="9"/>
  <c r="V588" i="9" s="1"/>
  <c r="S581" i="9"/>
  <c r="S588" i="9" s="1"/>
  <c r="P581" i="9"/>
  <c r="M581" i="9"/>
  <c r="J581" i="9"/>
  <c r="J588" i="9" s="1"/>
  <c r="S580" i="9"/>
  <c r="Y579" i="9"/>
  <c r="V579" i="9"/>
  <c r="S579" i="9"/>
  <c r="P579" i="9"/>
  <c r="M579" i="9"/>
  <c r="J579" i="9"/>
  <c r="Y578" i="9"/>
  <c r="V578" i="9"/>
  <c r="S578" i="9"/>
  <c r="P578" i="9"/>
  <c r="M578" i="9"/>
  <c r="J578" i="9"/>
  <c r="Y577" i="9"/>
  <c r="V577" i="9"/>
  <c r="S577" i="9"/>
  <c r="P577" i="9"/>
  <c r="M577" i="9"/>
  <c r="J577" i="9"/>
  <c r="Y576" i="9"/>
  <c r="V576" i="9"/>
  <c r="S576" i="9"/>
  <c r="P576" i="9"/>
  <c r="M576" i="9"/>
  <c r="J576" i="9"/>
  <c r="Y575" i="9"/>
  <c r="V575" i="9"/>
  <c r="S575" i="9"/>
  <c r="P575" i="9"/>
  <c r="M575" i="9"/>
  <c r="J575" i="9"/>
  <c r="Y574" i="9"/>
  <c r="V574" i="9"/>
  <c r="S574" i="9"/>
  <c r="P574" i="9"/>
  <c r="M574" i="9"/>
  <c r="J574" i="9"/>
  <c r="Y573" i="9"/>
  <c r="Y580" i="9" s="1"/>
  <c r="V573" i="9"/>
  <c r="S573" i="9"/>
  <c r="P573" i="9"/>
  <c r="M573" i="9"/>
  <c r="M580" i="9" s="1"/>
  <c r="J573" i="9"/>
  <c r="Y571" i="9"/>
  <c r="V571" i="9"/>
  <c r="S571" i="9"/>
  <c r="P571" i="9"/>
  <c r="M571" i="9"/>
  <c r="J571" i="9"/>
  <c r="Y570" i="9"/>
  <c r="V570" i="9"/>
  <c r="S570" i="9"/>
  <c r="P570" i="9"/>
  <c r="M570" i="9"/>
  <c r="J570" i="9"/>
  <c r="Y569" i="9"/>
  <c r="V569" i="9"/>
  <c r="S569" i="9"/>
  <c r="P569" i="9"/>
  <c r="M569" i="9"/>
  <c r="J569" i="9"/>
  <c r="Y568" i="9"/>
  <c r="V568" i="9"/>
  <c r="S568" i="9"/>
  <c r="P568" i="9"/>
  <c r="M568" i="9"/>
  <c r="J568" i="9"/>
  <c r="Y567" i="9"/>
  <c r="V567" i="9"/>
  <c r="S567" i="9"/>
  <c r="P567" i="9"/>
  <c r="M567" i="9"/>
  <c r="J567" i="9"/>
  <c r="Y566" i="9"/>
  <c r="V566" i="9"/>
  <c r="S566" i="9"/>
  <c r="P566" i="9"/>
  <c r="M566" i="9"/>
  <c r="J566" i="9"/>
  <c r="J572" i="9" s="1"/>
  <c r="Y565" i="9"/>
  <c r="V565" i="9"/>
  <c r="S565" i="9"/>
  <c r="P565" i="9"/>
  <c r="P572" i="9" s="1"/>
  <c r="M565" i="9"/>
  <c r="J565" i="9"/>
  <c r="Y563" i="9"/>
  <c r="V563" i="9"/>
  <c r="S563" i="9"/>
  <c r="P563" i="9"/>
  <c r="M563" i="9"/>
  <c r="J563" i="9"/>
  <c r="Y562" i="9"/>
  <c r="V562" i="9"/>
  <c r="S562" i="9"/>
  <c r="P562" i="9"/>
  <c r="M562" i="9"/>
  <c r="J562" i="9"/>
  <c r="Y561" i="9"/>
  <c r="V561" i="9"/>
  <c r="S561" i="9"/>
  <c r="P561" i="9"/>
  <c r="M561" i="9"/>
  <c r="J561" i="9"/>
  <c r="Y560" i="9"/>
  <c r="V560" i="9"/>
  <c r="S560" i="9"/>
  <c r="P560" i="9"/>
  <c r="M560" i="9"/>
  <c r="J560" i="9"/>
  <c r="Y559" i="9"/>
  <c r="V559" i="9"/>
  <c r="S559" i="9"/>
  <c r="P559" i="9"/>
  <c r="M559" i="9"/>
  <c r="J559" i="9"/>
  <c r="Y558" i="9"/>
  <c r="V558" i="9"/>
  <c r="S558" i="9"/>
  <c r="P558" i="9"/>
  <c r="M558" i="9"/>
  <c r="J558" i="9"/>
  <c r="Y557" i="9"/>
  <c r="Y564" i="9" s="1"/>
  <c r="V557" i="9"/>
  <c r="S557" i="9"/>
  <c r="P557" i="9"/>
  <c r="P564" i="9" s="1"/>
  <c r="M557" i="9"/>
  <c r="J557" i="9"/>
  <c r="M556" i="9"/>
  <c r="Y555" i="9"/>
  <c r="V555" i="9"/>
  <c r="S555" i="9"/>
  <c r="P555" i="9"/>
  <c r="M555" i="9"/>
  <c r="J555" i="9"/>
  <c r="Y554" i="9"/>
  <c r="V554" i="9"/>
  <c r="S554" i="9"/>
  <c r="P554" i="9"/>
  <c r="M554" i="9"/>
  <c r="J554" i="9"/>
  <c r="Y553" i="9"/>
  <c r="V553" i="9"/>
  <c r="S553" i="9"/>
  <c r="P553" i="9"/>
  <c r="M553" i="9"/>
  <c r="J553" i="9"/>
  <c r="Y552" i="9"/>
  <c r="V552" i="9"/>
  <c r="S552" i="9"/>
  <c r="P552" i="9"/>
  <c r="M552" i="9"/>
  <c r="J552" i="9"/>
  <c r="Y551" i="9"/>
  <c r="V551" i="9"/>
  <c r="S551" i="9"/>
  <c r="P551" i="9"/>
  <c r="M551" i="9"/>
  <c r="J551" i="9"/>
  <c r="Y550" i="9"/>
  <c r="V550" i="9"/>
  <c r="S550" i="9"/>
  <c r="P550" i="9"/>
  <c r="M550" i="9"/>
  <c r="J550" i="9"/>
  <c r="Y549" i="9"/>
  <c r="V549" i="9"/>
  <c r="V556" i="9" s="1"/>
  <c r="S549" i="9"/>
  <c r="S556" i="9" s="1"/>
  <c r="P549" i="9"/>
  <c r="P556" i="9" s="1"/>
  <c r="M549" i="9"/>
  <c r="J549" i="9"/>
  <c r="J556" i="9" s="1"/>
  <c r="S548" i="9"/>
  <c r="Y547" i="9"/>
  <c r="V547" i="9"/>
  <c r="S547" i="9"/>
  <c r="P547" i="9"/>
  <c r="M547" i="9"/>
  <c r="J547" i="9"/>
  <c r="Y546" i="9"/>
  <c r="V546" i="9"/>
  <c r="S546" i="9"/>
  <c r="P546" i="9"/>
  <c r="M546" i="9"/>
  <c r="J546" i="9"/>
  <c r="Y545" i="9"/>
  <c r="V545" i="9"/>
  <c r="S545" i="9"/>
  <c r="P545" i="9"/>
  <c r="M545" i="9"/>
  <c r="J545" i="9"/>
  <c r="Y544" i="9"/>
  <c r="V544" i="9"/>
  <c r="S544" i="9"/>
  <c r="P544" i="9"/>
  <c r="M544" i="9"/>
  <c r="J544" i="9"/>
  <c r="Y543" i="9"/>
  <c r="V543" i="9"/>
  <c r="S543" i="9"/>
  <c r="P543" i="9"/>
  <c r="M543" i="9"/>
  <c r="J543" i="9"/>
  <c r="Y542" i="9"/>
  <c r="V542" i="9"/>
  <c r="S542" i="9"/>
  <c r="P542" i="9"/>
  <c r="M542" i="9"/>
  <c r="J542" i="9"/>
  <c r="Y541" i="9"/>
  <c r="Y548" i="9" s="1"/>
  <c r="V541" i="9"/>
  <c r="S541" i="9"/>
  <c r="P541" i="9"/>
  <c r="M541" i="9"/>
  <c r="M548" i="9" s="1"/>
  <c r="J541" i="9"/>
  <c r="Y540" i="9"/>
  <c r="Y539" i="9"/>
  <c r="V539" i="9"/>
  <c r="S539" i="9"/>
  <c r="P539" i="9"/>
  <c r="M539" i="9"/>
  <c r="J539" i="9"/>
  <c r="Y538" i="9"/>
  <c r="V538" i="9"/>
  <c r="S538" i="9"/>
  <c r="P538" i="9"/>
  <c r="M538" i="9"/>
  <c r="J538" i="9"/>
  <c r="Y537" i="9"/>
  <c r="V537" i="9"/>
  <c r="S537" i="9"/>
  <c r="P537" i="9"/>
  <c r="M537" i="9"/>
  <c r="J537" i="9"/>
  <c r="Y536" i="9"/>
  <c r="V536" i="9"/>
  <c r="S536" i="9"/>
  <c r="P536" i="9"/>
  <c r="M536" i="9"/>
  <c r="J536" i="9"/>
  <c r="Y535" i="9"/>
  <c r="V535" i="9"/>
  <c r="S535" i="9"/>
  <c r="P535" i="9"/>
  <c r="M535" i="9"/>
  <c r="J535" i="9"/>
  <c r="Y534" i="9"/>
  <c r="V534" i="9"/>
  <c r="S534" i="9"/>
  <c r="P534" i="9"/>
  <c r="M534" i="9"/>
  <c r="J534" i="9"/>
  <c r="Y533" i="9"/>
  <c r="V533" i="9"/>
  <c r="S533" i="9"/>
  <c r="S540" i="9" s="1"/>
  <c r="P533" i="9"/>
  <c r="M533" i="9"/>
  <c r="M540" i="9" s="1"/>
  <c r="J533" i="9"/>
  <c r="Y532" i="9"/>
  <c r="Y531" i="9"/>
  <c r="V531" i="9"/>
  <c r="S531" i="9"/>
  <c r="P531" i="9"/>
  <c r="M531" i="9"/>
  <c r="J531" i="9"/>
  <c r="Y530" i="9"/>
  <c r="V530" i="9"/>
  <c r="S530" i="9"/>
  <c r="P530" i="9"/>
  <c r="M530" i="9"/>
  <c r="J530" i="9"/>
  <c r="Y529" i="9"/>
  <c r="V529" i="9"/>
  <c r="S529" i="9"/>
  <c r="P529" i="9"/>
  <c r="M529" i="9"/>
  <c r="J529" i="9"/>
  <c r="Y528" i="9"/>
  <c r="V528" i="9"/>
  <c r="S528" i="9"/>
  <c r="P528" i="9"/>
  <c r="M528" i="9"/>
  <c r="J528" i="9"/>
  <c r="Y527" i="9"/>
  <c r="V527" i="9"/>
  <c r="S527" i="9"/>
  <c r="P527" i="9"/>
  <c r="M527" i="9"/>
  <c r="J527" i="9"/>
  <c r="Y526" i="9"/>
  <c r="V526" i="9"/>
  <c r="V532" i="9" s="1"/>
  <c r="S526" i="9"/>
  <c r="P526" i="9"/>
  <c r="M526" i="9"/>
  <c r="M532" i="9" s="1"/>
  <c r="J526" i="9"/>
  <c r="Y525" i="9"/>
  <c r="V525" i="9"/>
  <c r="S525" i="9"/>
  <c r="S532" i="9" s="1"/>
  <c r="P525" i="9"/>
  <c r="M525" i="9"/>
  <c r="J525" i="9"/>
  <c r="Y523" i="9"/>
  <c r="V523" i="9"/>
  <c r="S523" i="9"/>
  <c r="P523" i="9"/>
  <c r="M523" i="9"/>
  <c r="J523" i="9"/>
  <c r="Y522" i="9"/>
  <c r="V522" i="9"/>
  <c r="S522" i="9"/>
  <c r="P522" i="9"/>
  <c r="M522" i="9"/>
  <c r="J522" i="9"/>
  <c r="Y521" i="9"/>
  <c r="V521" i="9"/>
  <c r="S521" i="9"/>
  <c r="P521" i="9"/>
  <c r="M521" i="9"/>
  <c r="J521" i="9"/>
  <c r="Y520" i="9"/>
  <c r="V520" i="9"/>
  <c r="S520" i="9"/>
  <c r="P520" i="9"/>
  <c r="M520" i="9"/>
  <c r="J520" i="9"/>
  <c r="Y519" i="9"/>
  <c r="V519" i="9"/>
  <c r="S519" i="9"/>
  <c r="P519" i="9"/>
  <c r="M519" i="9"/>
  <c r="J519" i="9"/>
  <c r="Y518" i="9"/>
  <c r="V518" i="9"/>
  <c r="S518" i="9"/>
  <c r="P518" i="9"/>
  <c r="M518" i="9"/>
  <c r="J518" i="9"/>
  <c r="Y517" i="9"/>
  <c r="Y524" i="9" s="1"/>
  <c r="V517" i="9"/>
  <c r="V524" i="9" s="1"/>
  <c r="S517" i="9"/>
  <c r="P517" i="9"/>
  <c r="P524" i="9" s="1"/>
  <c r="M517" i="9"/>
  <c r="J517" i="9"/>
  <c r="J524" i="9" s="1"/>
  <c r="Y515" i="9"/>
  <c r="V515" i="9"/>
  <c r="S515" i="9"/>
  <c r="P515" i="9"/>
  <c r="M515" i="9"/>
  <c r="J515" i="9"/>
  <c r="Y514" i="9"/>
  <c r="V514" i="9"/>
  <c r="S514" i="9"/>
  <c r="P514" i="9"/>
  <c r="M514" i="9"/>
  <c r="J514" i="9"/>
  <c r="Y513" i="9"/>
  <c r="V513" i="9"/>
  <c r="S513" i="9"/>
  <c r="P513" i="9"/>
  <c r="M513" i="9"/>
  <c r="J513" i="9"/>
  <c r="Y512" i="9"/>
  <c r="V512" i="9"/>
  <c r="S512" i="9"/>
  <c r="P512" i="9"/>
  <c r="M512" i="9"/>
  <c r="J512" i="9"/>
  <c r="Y511" i="9"/>
  <c r="V511" i="9"/>
  <c r="S511" i="9"/>
  <c r="P511" i="9"/>
  <c r="M511" i="9"/>
  <c r="J511" i="9"/>
  <c r="Y510" i="9"/>
  <c r="V510" i="9"/>
  <c r="S510" i="9"/>
  <c r="P510" i="9"/>
  <c r="M510" i="9"/>
  <c r="J510" i="9"/>
  <c r="Y509" i="9"/>
  <c r="V509" i="9"/>
  <c r="S509" i="9"/>
  <c r="S516" i="9" s="1"/>
  <c r="P509" i="9"/>
  <c r="M509" i="9"/>
  <c r="J509" i="9"/>
  <c r="Y507" i="9"/>
  <c r="V507" i="9"/>
  <c r="S507" i="9"/>
  <c r="P507" i="9"/>
  <c r="M507" i="9"/>
  <c r="J507" i="9"/>
  <c r="Y506" i="9"/>
  <c r="V506" i="9"/>
  <c r="S506" i="9"/>
  <c r="P506" i="9"/>
  <c r="M506" i="9"/>
  <c r="J506" i="9"/>
  <c r="Y505" i="9"/>
  <c r="V505" i="9"/>
  <c r="S505" i="9"/>
  <c r="P505" i="9"/>
  <c r="M505" i="9"/>
  <c r="J505" i="9"/>
  <c r="Y504" i="9"/>
  <c r="V504" i="9"/>
  <c r="S504" i="9"/>
  <c r="P504" i="9"/>
  <c r="M504" i="9"/>
  <c r="J504" i="9"/>
  <c r="Y503" i="9"/>
  <c r="V503" i="9"/>
  <c r="S503" i="9"/>
  <c r="P503" i="9"/>
  <c r="M503" i="9"/>
  <c r="J503" i="9"/>
  <c r="Y502" i="9"/>
  <c r="V502" i="9"/>
  <c r="S502" i="9"/>
  <c r="P502" i="9"/>
  <c r="M502" i="9"/>
  <c r="J502" i="9"/>
  <c r="Y501" i="9"/>
  <c r="Y508" i="9" s="1"/>
  <c r="V501" i="9"/>
  <c r="S501" i="9"/>
  <c r="P501" i="9"/>
  <c r="M501" i="9"/>
  <c r="M508" i="9" s="1"/>
  <c r="J501" i="9"/>
  <c r="Y499" i="9"/>
  <c r="V499" i="9"/>
  <c r="S499" i="9"/>
  <c r="P499" i="9"/>
  <c r="M499" i="9"/>
  <c r="J499" i="9"/>
  <c r="Y498" i="9"/>
  <c r="V498" i="9"/>
  <c r="S498" i="9"/>
  <c r="P498" i="9"/>
  <c r="M498" i="9"/>
  <c r="J498" i="9"/>
  <c r="Y497" i="9"/>
  <c r="V497" i="9"/>
  <c r="S497" i="9"/>
  <c r="P497" i="9"/>
  <c r="M497" i="9"/>
  <c r="J497" i="9"/>
  <c r="Y496" i="9"/>
  <c r="V496" i="9"/>
  <c r="S496" i="9"/>
  <c r="P496" i="9"/>
  <c r="M496" i="9"/>
  <c r="J496" i="9"/>
  <c r="Y495" i="9"/>
  <c r="V495" i="9"/>
  <c r="S495" i="9"/>
  <c r="P495" i="9"/>
  <c r="M495" i="9"/>
  <c r="J495" i="9"/>
  <c r="Y494" i="9"/>
  <c r="Y500" i="9" s="1"/>
  <c r="V494" i="9"/>
  <c r="S494" i="9"/>
  <c r="P494" i="9"/>
  <c r="P500" i="9" s="1"/>
  <c r="M494" i="9"/>
  <c r="M500" i="9" s="1"/>
  <c r="J494" i="9"/>
  <c r="Y493" i="9"/>
  <c r="V493" i="9"/>
  <c r="V500" i="9" s="1"/>
  <c r="S493" i="9"/>
  <c r="S500" i="9" s="1"/>
  <c r="P493" i="9"/>
  <c r="M493" i="9"/>
  <c r="J493" i="9"/>
  <c r="J500" i="9" s="1"/>
  <c r="Y491" i="9"/>
  <c r="V491" i="9"/>
  <c r="S491" i="9"/>
  <c r="P491" i="9"/>
  <c r="M491" i="9"/>
  <c r="J491" i="9"/>
  <c r="Y490" i="9"/>
  <c r="V490" i="9"/>
  <c r="S490" i="9"/>
  <c r="P490" i="9"/>
  <c r="M490" i="9"/>
  <c r="J490" i="9"/>
  <c r="Y489" i="9"/>
  <c r="V489" i="9"/>
  <c r="S489" i="9"/>
  <c r="P489" i="9"/>
  <c r="M489" i="9"/>
  <c r="J489" i="9"/>
  <c r="Y488" i="9"/>
  <c r="V488" i="9"/>
  <c r="S488" i="9"/>
  <c r="P488" i="9"/>
  <c r="M488" i="9"/>
  <c r="J488" i="9"/>
  <c r="Y487" i="9"/>
  <c r="V487" i="9"/>
  <c r="S487" i="9"/>
  <c r="P487" i="9"/>
  <c r="M487" i="9"/>
  <c r="J487" i="9"/>
  <c r="Y486" i="9"/>
  <c r="V486" i="9"/>
  <c r="S486" i="9"/>
  <c r="P486" i="9"/>
  <c r="M486" i="9"/>
  <c r="J486" i="9"/>
  <c r="Y485" i="9"/>
  <c r="Y492" i="9" s="1"/>
  <c r="V485" i="9"/>
  <c r="S485" i="9"/>
  <c r="P485" i="9"/>
  <c r="P492" i="9" s="1"/>
  <c r="M485" i="9"/>
  <c r="J485" i="9"/>
  <c r="S484" i="9"/>
  <c r="Y483" i="9"/>
  <c r="V483" i="9"/>
  <c r="S483" i="9"/>
  <c r="P483" i="9"/>
  <c r="M483" i="9"/>
  <c r="J483" i="9"/>
  <c r="Y482" i="9"/>
  <c r="V482" i="9"/>
  <c r="S482" i="9"/>
  <c r="P482" i="9"/>
  <c r="M482" i="9"/>
  <c r="J482" i="9"/>
  <c r="Y481" i="9"/>
  <c r="V481" i="9"/>
  <c r="S481" i="9"/>
  <c r="P481" i="9"/>
  <c r="M481" i="9"/>
  <c r="J481" i="9"/>
  <c r="Y480" i="9"/>
  <c r="V480" i="9"/>
  <c r="S480" i="9"/>
  <c r="P480" i="9"/>
  <c r="M480" i="9"/>
  <c r="J480" i="9"/>
  <c r="Y479" i="9"/>
  <c r="V479" i="9"/>
  <c r="S479" i="9"/>
  <c r="P479" i="9"/>
  <c r="M479" i="9"/>
  <c r="J479" i="9"/>
  <c r="Y478" i="9"/>
  <c r="V478" i="9"/>
  <c r="S478" i="9"/>
  <c r="P478" i="9"/>
  <c r="P484" i="9" s="1"/>
  <c r="M478" i="9"/>
  <c r="J478" i="9"/>
  <c r="Y477" i="9"/>
  <c r="V477" i="9"/>
  <c r="V484" i="9" s="1"/>
  <c r="S477" i="9"/>
  <c r="P477" i="9"/>
  <c r="M477" i="9"/>
  <c r="J477" i="9"/>
  <c r="J484" i="9" s="1"/>
  <c r="Y476" i="9"/>
  <c r="Y475" i="9"/>
  <c r="V475" i="9"/>
  <c r="S475" i="9"/>
  <c r="P475" i="9"/>
  <c r="M475" i="9"/>
  <c r="J475" i="9"/>
  <c r="Y474" i="9"/>
  <c r="V474" i="9"/>
  <c r="S474" i="9"/>
  <c r="P474" i="9"/>
  <c r="M474" i="9"/>
  <c r="J474" i="9"/>
  <c r="Y473" i="9"/>
  <c r="V473" i="9"/>
  <c r="S473" i="9"/>
  <c r="P473" i="9"/>
  <c r="M473" i="9"/>
  <c r="J473" i="9"/>
  <c r="Y472" i="9"/>
  <c r="V472" i="9"/>
  <c r="S472" i="9"/>
  <c r="P472" i="9"/>
  <c r="M472" i="9"/>
  <c r="J472" i="9"/>
  <c r="Y471" i="9"/>
  <c r="V471" i="9"/>
  <c r="S471" i="9"/>
  <c r="P471" i="9"/>
  <c r="M471" i="9"/>
  <c r="J471" i="9"/>
  <c r="Y470" i="9"/>
  <c r="V470" i="9"/>
  <c r="V476" i="9" s="1"/>
  <c r="S470" i="9"/>
  <c r="P470" i="9"/>
  <c r="M470" i="9"/>
  <c r="J470" i="9"/>
  <c r="J476" i="9" s="1"/>
  <c r="Y469" i="9"/>
  <c r="V469" i="9"/>
  <c r="S469" i="9"/>
  <c r="P469" i="9"/>
  <c r="P476" i="9" s="1"/>
  <c r="M469" i="9"/>
  <c r="M476" i="9" s="1"/>
  <c r="J469" i="9"/>
  <c r="Y467" i="9"/>
  <c r="V467" i="9"/>
  <c r="S467" i="9"/>
  <c r="P467" i="9"/>
  <c r="M467" i="9"/>
  <c r="J467" i="9"/>
  <c r="Y466" i="9"/>
  <c r="V466" i="9"/>
  <c r="S466" i="9"/>
  <c r="P466" i="9"/>
  <c r="M466" i="9"/>
  <c r="J466" i="9"/>
  <c r="Y465" i="9"/>
  <c r="V465" i="9"/>
  <c r="S465" i="9"/>
  <c r="P465" i="9"/>
  <c r="M465" i="9"/>
  <c r="J465" i="9"/>
  <c r="Y464" i="9"/>
  <c r="V464" i="9"/>
  <c r="S464" i="9"/>
  <c r="P464" i="9"/>
  <c r="M464" i="9"/>
  <c r="J464" i="9"/>
  <c r="Y463" i="9"/>
  <c r="V463" i="9"/>
  <c r="S463" i="9"/>
  <c r="P463" i="9"/>
  <c r="M463" i="9"/>
  <c r="J463" i="9"/>
  <c r="Y462" i="9"/>
  <c r="Y468" i="9" s="1"/>
  <c r="V462" i="9"/>
  <c r="V468" i="9" s="1"/>
  <c r="S462" i="9"/>
  <c r="P462" i="9"/>
  <c r="M462" i="9"/>
  <c r="M468" i="9" s="1"/>
  <c r="J462" i="9"/>
  <c r="J468" i="9" s="1"/>
  <c r="Y461" i="9"/>
  <c r="V461" i="9"/>
  <c r="S461" i="9"/>
  <c r="S468" i="9" s="1"/>
  <c r="P461" i="9"/>
  <c r="P468" i="9" s="1"/>
  <c r="M461" i="9"/>
  <c r="J461" i="9"/>
  <c r="Y459" i="9"/>
  <c r="V459" i="9"/>
  <c r="S459" i="9"/>
  <c r="P459" i="9"/>
  <c r="M459" i="9"/>
  <c r="J459" i="9"/>
  <c r="Y458" i="9"/>
  <c r="V458" i="9"/>
  <c r="S458" i="9"/>
  <c r="P458" i="9"/>
  <c r="M458" i="9"/>
  <c r="J458" i="9"/>
  <c r="Y457" i="9"/>
  <c r="V457" i="9"/>
  <c r="S457" i="9"/>
  <c r="P457" i="9"/>
  <c r="M457" i="9"/>
  <c r="J457" i="9"/>
  <c r="Y456" i="9"/>
  <c r="V456" i="9"/>
  <c r="S456" i="9"/>
  <c r="P456" i="9"/>
  <c r="M456" i="9"/>
  <c r="J456" i="9"/>
  <c r="Y455" i="9"/>
  <c r="V455" i="9"/>
  <c r="S455" i="9"/>
  <c r="P455" i="9"/>
  <c r="M455" i="9"/>
  <c r="J455" i="9"/>
  <c r="Y454" i="9"/>
  <c r="Y460" i="9" s="1"/>
  <c r="V454" i="9"/>
  <c r="S454" i="9"/>
  <c r="P454" i="9"/>
  <c r="M454" i="9"/>
  <c r="M460" i="9" s="1"/>
  <c r="J454" i="9"/>
  <c r="Y453" i="9"/>
  <c r="V453" i="9"/>
  <c r="S453" i="9"/>
  <c r="S460" i="9" s="1"/>
  <c r="P453" i="9"/>
  <c r="M453" i="9"/>
  <c r="J453" i="9"/>
  <c r="S452" i="9"/>
  <c r="Y451" i="9"/>
  <c r="V451" i="9"/>
  <c r="S451" i="9"/>
  <c r="P451" i="9"/>
  <c r="M451" i="9"/>
  <c r="J451" i="9"/>
  <c r="Y450" i="9"/>
  <c r="V450" i="9"/>
  <c r="S450" i="9"/>
  <c r="P450" i="9"/>
  <c r="M450" i="9"/>
  <c r="J450" i="9"/>
  <c r="Y449" i="9"/>
  <c r="V449" i="9"/>
  <c r="S449" i="9"/>
  <c r="P449" i="9"/>
  <c r="M449" i="9"/>
  <c r="J449" i="9"/>
  <c r="Y448" i="9"/>
  <c r="V448" i="9"/>
  <c r="S448" i="9"/>
  <c r="P448" i="9"/>
  <c r="M448" i="9"/>
  <c r="J448" i="9"/>
  <c r="Y447" i="9"/>
  <c r="V447" i="9"/>
  <c r="S447" i="9"/>
  <c r="P447" i="9"/>
  <c r="M447" i="9"/>
  <c r="J447" i="9"/>
  <c r="Y446" i="9"/>
  <c r="V446" i="9"/>
  <c r="S446" i="9"/>
  <c r="P446" i="9"/>
  <c r="M446" i="9"/>
  <c r="J446" i="9"/>
  <c r="Y445" i="9"/>
  <c r="Y452" i="9" s="1"/>
  <c r="V445" i="9"/>
  <c r="S445" i="9"/>
  <c r="P445" i="9"/>
  <c r="M445" i="9"/>
  <c r="M452" i="9" s="1"/>
  <c r="J445" i="9"/>
  <c r="Y443" i="9"/>
  <c r="V443" i="9"/>
  <c r="S443" i="9"/>
  <c r="P443" i="9"/>
  <c r="M443" i="9"/>
  <c r="J443" i="9"/>
  <c r="Y442" i="9"/>
  <c r="V442" i="9"/>
  <c r="S442" i="9"/>
  <c r="P442" i="9"/>
  <c r="M442" i="9"/>
  <c r="J442" i="9"/>
  <c r="Y441" i="9"/>
  <c r="V441" i="9"/>
  <c r="S441" i="9"/>
  <c r="P441" i="9"/>
  <c r="M441" i="9"/>
  <c r="J441" i="9"/>
  <c r="Y440" i="9"/>
  <c r="V440" i="9"/>
  <c r="S440" i="9"/>
  <c r="P440" i="9"/>
  <c r="M440" i="9"/>
  <c r="J440" i="9"/>
  <c r="Y439" i="9"/>
  <c r="V439" i="9"/>
  <c r="S439" i="9"/>
  <c r="P439" i="9"/>
  <c r="M439" i="9"/>
  <c r="J439" i="9"/>
  <c r="Y438" i="9"/>
  <c r="V438" i="9"/>
  <c r="S438" i="9"/>
  <c r="P438" i="9"/>
  <c r="M438" i="9"/>
  <c r="J438" i="9"/>
  <c r="J444" i="9" s="1"/>
  <c r="Y437" i="9"/>
  <c r="V437" i="9"/>
  <c r="S437" i="9"/>
  <c r="P437" i="9"/>
  <c r="M437" i="9"/>
  <c r="J437" i="9"/>
  <c r="Y435" i="9"/>
  <c r="V435" i="9"/>
  <c r="S435" i="9"/>
  <c r="P435" i="9"/>
  <c r="M435" i="9"/>
  <c r="J435" i="9"/>
  <c r="Y434" i="9"/>
  <c r="V434" i="9"/>
  <c r="S434" i="9"/>
  <c r="P434" i="9"/>
  <c r="M434" i="9"/>
  <c r="J434" i="9"/>
  <c r="Y433" i="9"/>
  <c r="V433" i="9"/>
  <c r="S433" i="9"/>
  <c r="P433" i="9"/>
  <c r="M433" i="9"/>
  <c r="J433" i="9"/>
  <c r="Y432" i="9"/>
  <c r="V432" i="9"/>
  <c r="S432" i="9"/>
  <c r="P432" i="9"/>
  <c r="M432" i="9"/>
  <c r="J432" i="9"/>
  <c r="Y431" i="9"/>
  <c r="V431" i="9"/>
  <c r="S431" i="9"/>
  <c r="P431" i="9"/>
  <c r="M431" i="9"/>
  <c r="J431" i="9"/>
  <c r="Y430" i="9"/>
  <c r="Y436" i="9" s="1"/>
  <c r="V430" i="9"/>
  <c r="S430" i="9"/>
  <c r="P430" i="9"/>
  <c r="M430" i="9"/>
  <c r="M436" i="9" s="1"/>
  <c r="J430" i="9"/>
  <c r="Y429" i="9"/>
  <c r="V429" i="9"/>
  <c r="S429" i="9"/>
  <c r="S436" i="9" s="1"/>
  <c r="P429" i="9"/>
  <c r="M429" i="9"/>
  <c r="J429" i="9"/>
  <c r="Y427" i="9"/>
  <c r="V427" i="9"/>
  <c r="S427" i="9"/>
  <c r="P427" i="9"/>
  <c r="M427" i="9"/>
  <c r="J427" i="9"/>
  <c r="Y426" i="9"/>
  <c r="V426" i="9"/>
  <c r="S426" i="9"/>
  <c r="P426" i="9"/>
  <c r="M426" i="9"/>
  <c r="J426" i="9"/>
  <c r="Y425" i="9"/>
  <c r="V425" i="9"/>
  <c r="S425" i="9"/>
  <c r="P425" i="9"/>
  <c r="M425" i="9"/>
  <c r="J425" i="9"/>
  <c r="Y424" i="9"/>
  <c r="V424" i="9"/>
  <c r="S424" i="9"/>
  <c r="P424" i="9"/>
  <c r="M424" i="9"/>
  <c r="J424" i="9"/>
  <c r="Y423" i="9"/>
  <c r="V423" i="9"/>
  <c r="S423" i="9"/>
  <c r="P423" i="9"/>
  <c r="M423" i="9"/>
  <c r="J423" i="9"/>
  <c r="Y422" i="9"/>
  <c r="V422" i="9"/>
  <c r="S422" i="9"/>
  <c r="P422" i="9"/>
  <c r="M422" i="9"/>
  <c r="J422" i="9"/>
  <c r="Y421" i="9"/>
  <c r="V421" i="9"/>
  <c r="V428" i="9" s="1"/>
  <c r="S421" i="9"/>
  <c r="P421" i="9"/>
  <c r="M421" i="9"/>
  <c r="J421" i="9"/>
  <c r="J428" i="9" s="1"/>
  <c r="Y419" i="9"/>
  <c r="V419" i="9"/>
  <c r="S419" i="9"/>
  <c r="P419" i="9"/>
  <c r="M419" i="9"/>
  <c r="J419" i="9"/>
  <c r="Y418" i="9"/>
  <c r="V418" i="9"/>
  <c r="S418" i="9"/>
  <c r="P418" i="9"/>
  <c r="M418" i="9"/>
  <c r="J418" i="9"/>
  <c r="Y417" i="9"/>
  <c r="V417" i="9"/>
  <c r="S417" i="9"/>
  <c r="P417" i="9"/>
  <c r="M417" i="9"/>
  <c r="J417" i="9"/>
  <c r="Y416" i="9"/>
  <c r="V416" i="9"/>
  <c r="S416" i="9"/>
  <c r="P416" i="9"/>
  <c r="M416" i="9"/>
  <c r="J416" i="9"/>
  <c r="Y415" i="9"/>
  <c r="V415" i="9"/>
  <c r="S415" i="9"/>
  <c r="P415" i="9"/>
  <c r="M415" i="9"/>
  <c r="J415" i="9"/>
  <c r="Y414" i="9"/>
  <c r="V414" i="9"/>
  <c r="S414" i="9"/>
  <c r="P414" i="9"/>
  <c r="M414" i="9"/>
  <c r="J414" i="9"/>
  <c r="Y413" i="9"/>
  <c r="V413" i="9"/>
  <c r="V420" i="9" s="1"/>
  <c r="S413" i="9"/>
  <c r="S420" i="9" s="1"/>
  <c r="P413" i="9"/>
  <c r="M413" i="9"/>
  <c r="J413" i="9"/>
  <c r="J420" i="9" s="1"/>
  <c r="Y411" i="9"/>
  <c r="V411" i="9"/>
  <c r="S411" i="9"/>
  <c r="P411" i="9"/>
  <c r="M411" i="9"/>
  <c r="J411" i="9"/>
  <c r="Y410" i="9"/>
  <c r="V410" i="9"/>
  <c r="S410" i="9"/>
  <c r="P410" i="9"/>
  <c r="M410" i="9"/>
  <c r="J410" i="9"/>
  <c r="Y409" i="9"/>
  <c r="V409" i="9"/>
  <c r="S409" i="9"/>
  <c r="P409" i="9"/>
  <c r="M409" i="9"/>
  <c r="J409" i="9"/>
  <c r="Y408" i="9"/>
  <c r="V408" i="9"/>
  <c r="S408" i="9"/>
  <c r="P408" i="9"/>
  <c r="M408" i="9"/>
  <c r="J408" i="9"/>
  <c r="Y407" i="9"/>
  <c r="V407" i="9"/>
  <c r="S407" i="9"/>
  <c r="P407" i="9"/>
  <c r="M407" i="9"/>
  <c r="J407" i="9"/>
  <c r="Y406" i="9"/>
  <c r="V406" i="9"/>
  <c r="S406" i="9"/>
  <c r="P406" i="9"/>
  <c r="M406" i="9"/>
  <c r="J406" i="9"/>
  <c r="Y405" i="9"/>
  <c r="Y412" i="9" s="1"/>
  <c r="V405" i="9"/>
  <c r="S405" i="9"/>
  <c r="P405" i="9"/>
  <c r="M405" i="9"/>
  <c r="M412" i="9" s="1"/>
  <c r="J405" i="9"/>
  <c r="Y403" i="9"/>
  <c r="V403" i="9"/>
  <c r="S403" i="9"/>
  <c r="P403" i="9"/>
  <c r="M403" i="9"/>
  <c r="J403" i="9"/>
  <c r="Y402" i="9"/>
  <c r="V402" i="9"/>
  <c r="S402" i="9"/>
  <c r="P402" i="9"/>
  <c r="M402" i="9"/>
  <c r="J402" i="9"/>
  <c r="Y401" i="9"/>
  <c r="V401" i="9"/>
  <c r="S401" i="9"/>
  <c r="P401" i="9"/>
  <c r="M401" i="9"/>
  <c r="J401" i="9"/>
  <c r="Y400" i="9"/>
  <c r="V400" i="9"/>
  <c r="S400" i="9"/>
  <c r="P400" i="9"/>
  <c r="M400" i="9"/>
  <c r="J400" i="9"/>
  <c r="Y399" i="9"/>
  <c r="V399" i="9"/>
  <c r="S399" i="9"/>
  <c r="P399" i="9"/>
  <c r="M399" i="9"/>
  <c r="J399" i="9"/>
  <c r="Y398" i="9"/>
  <c r="V398" i="9"/>
  <c r="S398" i="9"/>
  <c r="P398" i="9"/>
  <c r="M398" i="9"/>
  <c r="J398" i="9"/>
  <c r="J404" i="9" s="1"/>
  <c r="Y397" i="9"/>
  <c r="V397" i="9"/>
  <c r="S397" i="9"/>
  <c r="P397" i="9"/>
  <c r="P404" i="9" s="1"/>
  <c r="M397" i="9"/>
  <c r="J397" i="9"/>
  <c r="Y395" i="9"/>
  <c r="V395" i="9"/>
  <c r="S395" i="9"/>
  <c r="P395" i="9"/>
  <c r="M395" i="9"/>
  <c r="J395" i="9"/>
  <c r="Y394" i="9"/>
  <c r="V394" i="9"/>
  <c r="S394" i="9"/>
  <c r="P394" i="9"/>
  <c r="M394" i="9"/>
  <c r="J394" i="9"/>
  <c r="Y393" i="9"/>
  <c r="V393" i="9"/>
  <c r="S393" i="9"/>
  <c r="P393" i="9"/>
  <c r="M393" i="9"/>
  <c r="J393" i="9"/>
  <c r="Y392" i="9"/>
  <c r="V392" i="9"/>
  <c r="S392" i="9"/>
  <c r="P392" i="9"/>
  <c r="M392" i="9"/>
  <c r="J392" i="9"/>
  <c r="Y391" i="9"/>
  <c r="V391" i="9"/>
  <c r="S391" i="9"/>
  <c r="P391" i="9"/>
  <c r="M391" i="9"/>
  <c r="J391" i="9"/>
  <c r="Y390" i="9"/>
  <c r="Y396" i="9" s="1"/>
  <c r="V390" i="9"/>
  <c r="S390" i="9"/>
  <c r="P390" i="9"/>
  <c r="M390" i="9"/>
  <c r="M396" i="9" s="1"/>
  <c r="J390" i="9"/>
  <c r="Y389" i="9"/>
  <c r="V389" i="9"/>
  <c r="S389" i="9"/>
  <c r="S396" i="9" s="1"/>
  <c r="P389" i="9"/>
  <c r="M389" i="9"/>
  <c r="J389" i="9"/>
  <c r="S388" i="9"/>
  <c r="Y387" i="9"/>
  <c r="V387" i="9"/>
  <c r="S387" i="9"/>
  <c r="P387" i="9"/>
  <c r="M387" i="9"/>
  <c r="J387" i="9"/>
  <c r="Y386" i="9"/>
  <c r="V386" i="9"/>
  <c r="S386" i="9"/>
  <c r="P386" i="9"/>
  <c r="M386" i="9"/>
  <c r="J386" i="9"/>
  <c r="Y385" i="9"/>
  <c r="V385" i="9"/>
  <c r="S385" i="9"/>
  <c r="P385" i="9"/>
  <c r="M385" i="9"/>
  <c r="J385" i="9"/>
  <c r="Y384" i="9"/>
  <c r="V384" i="9"/>
  <c r="S384" i="9"/>
  <c r="P384" i="9"/>
  <c r="M384" i="9"/>
  <c r="J384" i="9"/>
  <c r="Y383" i="9"/>
  <c r="V383" i="9"/>
  <c r="S383" i="9"/>
  <c r="P383" i="9"/>
  <c r="M383" i="9"/>
  <c r="J383" i="9"/>
  <c r="Y382" i="9"/>
  <c r="V382" i="9"/>
  <c r="S382" i="9"/>
  <c r="P382" i="9"/>
  <c r="P388" i="9" s="1"/>
  <c r="M382" i="9"/>
  <c r="J382" i="9"/>
  <c r="Y381" i="9"/>
  <c r="Y388" i="9" s="1"/>
  <c r="V381" i="9"/>
  <c r="V388" i="9" s="1"/>
  <c r="S381" i="9"/>
  <c r="P381" i="9"/>
  <c r="M381" i="9"/>
  <c r="M388" i="9" s="1"/>
  <c r="J381" i="9"/>
  <c r="J388" i="9" s="1"/>
  <c r="Y379" i="9"/>
  <c r="V379" i="9"/>
  <c r="S379" i="9"/>
  <c r="P379" i="9"/>
  <c r="M379" i="9"/>
  <c r="J379" i="9"/>
  <c r="Y378" i="9"/>
  <c r="V378" i="9"/>
  <c r="S378" i="9"/>
  <c r="P378" i="9"/>
  <c r="M378" i="9"/>
  <c r="J378" i="9"/>
  <c r="Y377" i="9"/>
  <c r="V377" i="9"/>
  <c r="S377" i="9"/>
  <c r="P377" i="9"/>
  <c r="M377" i="9"/>
  <c r="J377" i="9"/>
  <c r="Y376" i="9"/>
  <c r="V376" i="9"/>
  <c r="S376" i="9"/>
  <c r="P376" i="9"/>
  <c r="M376" i="9"/>
  <c r="J376" i="9"/>
  <c r="Y375" i="9"/>
  <c r="V375" i="9"/>
  <c r="S375" i="9"/>
  <c r="P375" i="9"/>
  <c r="M375" i="9"/>
  <c r="J375" i="9"/>
  <c r="Y374" i="9"/>
  <c r="V374" i="9"/>
  <c r="S374" i="9"/>
  <c r="S380" i="9" s="1"/>
  <c r="P374" i="9"/>
  <c r="M374" i="9"/>
  <c r="J374" i="9"/>
  <c r="J380" i="9" s="1"/>
  <c r="Y373" i="9"/>
  <c r="Y380" i="9" s="1"/>
  <c r="V373" i="9"/>
  <c r="S373" i="9"/>
  <c r="P373" i="9"/>
  <c r="P380" i="9" s="1"/>
  <c r="M373" i="9"/>
  <c r="M380" i="9" s="1"/>
  <c r="J373" i="9"/>
  <c r="Y371" i="9"/>
  <c r="V371" i="9"/>
  <c r="S371" i="9"/>
  <c r="P371" i="9"/>
  <c r="M371" i="9"/>
  <c r="J371" i="9"/>
  <c r="Y370" i="9"/>
  <c r="V370" i="9"/>
  <c r="S370" i="9"/>
  <c r="P370" i="9"/>
  <c r="M370" i="9"/>
  <c r="J370" i="9"/>
  <c r="Y369" i="9"/>
  <c r="V369" i="9"/>
  <c r="S369" i="9"/>
  <c r="P369" i="9"/>
  <c r="M369" i="9"/>
  <c r="J369" i="9"/>
  <c r="Y368" i="9"/>
  <c r="V368" i="9"/>
  <c r="S368" i="9"/>
  <c r="P368" i="9"/>
  <c r="M368" i="9"/>
  <c r="J368" i="9"/>
  <c r="Y367" i="9"/>
  <c r="V367" i="9"/>
  <c r="S367" i="9"/>
  <c r="P367" i="9"/>
  <c r="M367" i="9"/>
  <c r="J367" i="9"/>
  <c r="Y366" i="9"/>
  <c r="Y372" i="9" s="1"/>
  <c r="V366" i="9"/>
  <c r="V372" i="9" s="1"/>
  <c r="S366" i="9"/>
  <c r="P366" i="9"/>
  <c r="M366" i="9"/>
  <c r="M372" i="9" s="1"/>
  <c r="J366" i="9"/>
  <c r="J372" i="9" s="1"/>
  <c r="Y365" i="9"/>
  <c r="V365" i="9"/>
  <c r="S365" i="9"/>
  <c r="S372" i="9" s="1"/>
  <c r="P365" i="9"/>
  <c r="P372" i="9" s="1"/>
  <c r="M365" i="9"/>
  <c r="J365" i="9"/>
  <c r="Y363" i="9"/>
  <c r="V363" i="9"/>
  <c r="S363" i="9"/>
  <c r="P363" i="9"/>
  <c r="M363" i="9"/>
  <c r="J363" i="9"/>
  <c r="Y362" i="9"/>
  <c r="V362" i="9"/>
  <c r="S362" i="9"/>
  <c r="P362" i="9"/>
  <c r="M362" i="9"/>
  <c r="J362" i="9"/>
  <c r="Y361" i="9"/>
  <c r="V361" i="9"/>
  <c r="S361" i="9"/>
  <c r="P361" i="9"/>
  <c r="M361" i="9"/>
  <c r="J361" i="9"/>
  <c r="Y360" i="9"/>
  <c r="V360" i="9"/>
  <c r="S360" i="9"/>
  <c r="P360" i="9"/>
  <c r="M360" i="9"/>
  <c r="J360" i="9"/>
  <c r="Y359" i="9"/>
  <c r="V359" i="9"/>
  <c r="S359" i="9"/>
  <c r="P359" i="9"/>
  <c r="M359" i="9"/>
  <c r="J359" i="9"/>
  <c r="Y358" i="9"/>
  <c r="Y364" i="9" s="1"/>
  <c r="V358" i="9"/>
  <c r="S358" i="9"/>
  <c r="P358" i="9"/>
  <c r="M358" i="9"/>
  <c r="M364" i="9" s="1"/>
  <c r="J358" i="9"/>
  <c r="Y357" i="9"/>
  <c r="V357" i="9"/>
  <c r="V364" i="9" s="1"/>
  <c r="S357" i="9"/>
  <c r="S364" i="9" s="1"/>
  <c r="P357" i="9"/>
  <c r="M357" i="9"/>
  <c r="J357" i="9"/>
  <c r="J364" i="9" s="1"/>
  <c r="Y355" i="9"/>
  <c r="V355" i="9"/>
  <c r="S355" i="9"/>
  <c r="P355" i="9"/>
  <c r="M355" i="9"/>
  <c r="J355" i="9"/>
  <c r="Y354" i="9"/>
  <c r="V354" i="9"/>
  <c r="S354" i="9"/>
  <c r="P354" i="9"/>
  <c r="M354" i="9"/>
  <c r="J354" i="9"/>
  <c r="Y353" i="9"/>
  <c r="V353" i="9"/>
  <c r="S353" i="9"/>
  <c r="P353" i="9"/>
  <c r="M353" i="9"/>
  <c r="J353" i="9"/>
  <c r="Y352" i="9"/>
  <c r="V352" i="9"/>
  <c r="S352" i="9"/>
  <c r="P352" i="9"/>
  <c r="M352" i="9"/>
  <c r="J352" i="9"/>
  <c r="Y351" i="9"/>
  <c r="V351" i="9"/>
  <c r="S351" i="9"/>
  <c r="P351" i="9"/>
  <c r="M351" i="9"/>
  <c r="J351" i="9"/>
  <c r="Y350" i="9"/>
  <c r="V350" i="9"/>
  <c r="S350" i="9"/>
  <c r="P350" i="9"/>
  <c r="M350" i="9"/>
  <c r="J350" i="9"/>
  <c r="Y349" i="9"/>
  <c r="Y356" i="9" s="1"/>
  <c r="V349" i="9"/>
  <c r="V356" i="9" s="1"/>
  <c r="S349" i="9"/>
  <c r="S356" i="9" s="1"/>
  <c r="P349" i="9"/>
  <c r="M349" i="9"/>
  <c r="M356" i="9" s="1"/>
  <c r="J349" i="9"/>
  <c r="J356" i="9" s="1"/>
  <c r="Y347" i="9"/>
  <c r="V347" i="9"/>
  <c r="S347" i="9"/>
  <c r="P347" i="9"/>
  <c r="M347" i="9"/>
  <c r="J347" i="9"/>
  <c r="Y346" i="9"/>
  <c r="V346" i="9"/>
  <c r="S346" i="9"/>
  <c r="P346" i="9"/>
  <c r="M346" i="9"/>
  <c r="J346" i="9"/>
  <c r="Y345" i="9"/>
  <c r="V345" i="9"/>
  <c r="S345" i="9"/>
  <c r="P345" i="9"/>
  <c r="M345" i="9"/>
  <c r="J345" i="9"/>
  <c r="Y344" i="9"/>
  <c r="V344" i="9"/>
  <c r="S344" i="9"/>
  <c r="P344" i="9"/>
  <c r="M344" i="9"/>
  <c r="J344" i="9"/>
  <c r="Y343" i="9"/>
  <c r="V343" i="9"/>
  <c r="S343" i="9"/>
  <c r="P343" i="9"/>
  <c r="M343" i="9"/>
  <c r="J343" i="9"/>
  <c r="Y342" i="9"/>
  <c r="V342" i="9"/>
  <c r="V348" i="9" s="1"/>
  <c r="S342" i="9"/>
  <c r="P342" i="9"/>
  <c r="M342" i="9"/>
  <c r="J342" i="9"/>
  <c r="J348" i="9" s="1"/>
  <c r="Y341" i="9"/>
  <c r="Y348" i="9" s="1"/>
  <c r="V341" i="9"/>
  <c r="S341" i="9"/>
  <c r="P341" i="9"/>
  <c r="P348" i="9" s="1"/>
  <c r="M341" i="9"/>
  <c r="M348" i="9" s="1"/>
  <c r="J341" i="9"/>
  <c r="Y339" i="9"/>
  <c r="V339" i="9"/>
  <c r="S339" i="9"/>
  <c r="P339" i="9"/>
  <c r="M339" i="9"/>
  <c r="J339" i="9"/>
  <c r="Y338" i="9"/>
  <c r="V338" i="9"/>
  <c r="S338" i="9"/>
  <c r="P338" i="9"/>
  <c r="M338" i="9"/>
  <c r="J338" i="9"/>
  <c r="Y337" i="9"/>
  <c r="V337" i="9"/>
  <c r="S337" i="9"/>
  <c r="P337" i="9"/>
  <c r="M337" i="9"/>
  <c r="J337" i="9"/>
  <c r="Y336" i="9"/>
  <c r="V336" i="9"/>
  <c r="S336" i="9"/>
  <c r="P336" i="9"/>
  <c r="M336" i="9"/>
  <c r="J336" i="9"/>
  <c r="Y335" i="9"/>
  <c r="V335" i="9"/>
  <c r="S335" i="9"/>
  <c r="P335" i="9"/>
  <c r="M335" i="9"/>
  <c r="J335" i="9"/>
  <c r="Y334" i="9"/>
  <c r="Y340" i="9" s="1"/>
  <c r="V334" i="9"/>
  <c r="S334" i="9"/>
  <c r="P334" i="9"/>
  <c r="M334" i="9"/>
  <c r="M340" i="9" s="1"/>
  <c r="J334" i="9"/>
  <c r="J340" i="9" s="1"/>
  <c r="Y333" i="9"/>
  <c r="V333" i="9"/>
  <c r="S333" i="9"/>
  <c r="S340" i="9" s="1"/>
  <c r="P333" i="9"/>
  <c r="P340" i="9" s="1"/>
  <c r="M333" i="9"/>
  <c r="J333" i="9"/>
  <c r="Y331" i="9"/>
  <c r="V331" i="9"/>
  <c r="S331" i="9"/>
  <c r="P331" i="9"/>
  <c r="M331" i="9"/>
  <c r="J331" i="9"/>
  <c r="Y330" i="9"/>
  <c r="V330" i="9"/>
  <c r="S330" i="9"/>
  <c r="P330" i="9"/>
  <c r="M330" i="9"/>
  <c r="J330" i="9"/>
  <c r="Y329" i="9"/>
  <c r="V329" i="9"/>
  <c r="S329" i="9"/>
  <c r="P329" i="9"/>
  <c r="M329" i="9"/>
  <c r="J329" i="9"/>
  <c r="Y328" i="9"/>
  <c r="V328" i="9"/>
  <c r="S328" i="9"/>
  <c r="P328" i="9"/>
  <c r="M328" i="9"/>
  <c r="J328" i="9"/>
  <c r="Y327" i="9"/>
  <c r="V327" i="9"/>
  <c r="S327" i="9"/>
  <c r="P327" i="9"/>
  <c r="M327" i="9"/>
  <c r="J327" i="9"/>
  <c r="Y326" i="9"/>
  <c r="V326" i="9"/>
  <c r="S326" i="9"/>
  <c r="P326" i="9"/>
  <c r="P332" i="9" s="1"/>
  <c r="M326" i="9"/>
  <c r="M332" i="9" s="1"/>
  <c r="J326" i="9"/>
  <c r="Y325" i="9"/>
  <c r="V325" i="9"/>
  <c r="V332" i="9" s="1"/>
  <c r="S325" i="9"/>
  <c r="S332" i="9" s="1"/>
  <c r="P325" i="9"/>
  <c r="M325" i="9"/>
  <c r="J325" i="9"/>
  <c r="J332" i="9" s="1"/>
  <c r="S324" i="9"/>
  <c r="Y323" i="9"/>
  <c r="V323" i="9"/>
  <c r="S323" i="9"/>
  <c r="P323" i="9"/>
  <c r="M323" i="9"/>
  <c r="J323" i="9"/>
  <c r="Y322" i="9"/>
  <c r="V322" i="9"/>
  <c r="S322" i="9"/>
  <c r="P322" i="9"/>
  <c r="M322" i="9"/>
  <c r="J322" i="9"/>
  <c r="Y321" i="9"/>
  <c r="V321" i="9"/>
  <c r="S321" i="9"/>
  <c r="P321" i="9"/>
  <c r="M321" i="9"/>
  <c r="J321" i="9"/>
  <c r="Y320" i="9"/>
  <c r="V320" i="9"/>
  <c r="S320" i="9"/>
  <c r="P320" i="9"/>
  <c r="M320" i="9"/>
  <c r="J320" i="9"/>
  <c r="Y319" i="9"/>
  <c r="V319" i="9"/>
  <c r="S319" i="9"/>
  <c r="P319" i="9"/>
  <c r="M319" i="9"/>
  <c r="J319" i="9"/>
  <c r="Y318" i="9"/>
  <c r="V318" i="9"/>
  <c r="S318" i="9"/>
  <c r="P318" i="9"/>
  <c r="M318" i="9"/>
  <c r="J318" i="9"/>
  <c r="Y317" i="9"/>
  <c r="Y324" i="9" s="1"/>
  <c r="V317" i="9"/>
  <c r="S317" i="9"/>
  <c r="P317" i="9"/>
  <c r="M317" i="9"/>
  <c r="M324" i="9" s="1"/>
  <c r="J317" i="9"/>
  <c r="Y315" i="9"/>
  <c r="V315" i="9"/>
  <c r="S315" i="9"/>
  <c r="P315" i="9"/>
  <c r="M315" i="9"/>
  <c r="J315" i="9"/>
  <c r="Y314" i="9"/>
  <c r="V314" i="9"/>
  <c r="S314" i="9"/>
  <c r="P314" i="9"/>
  <c r="M314" i="9"/>
  <c r="J314" i="9"/>
  <c r="Y313" i="9"/>
  <c r="V313" i="9"/>
  <c r="S313" i="9"/>
  <c r="P313" i="9"/>
  <c r="M313" i="9"/>
  <c r="J313" i="9"/>
  <c r="Y312" i="9"/>
  <c r="V312" i="9"/>
  <c r="S312" i="9"/>
  <c r="P312" i="9"/>
  <c r="M312" i="9"/>
  <c r="J312" i="9"/>
  <c r="Y311" i="9"/>
  <c r="V311" i="9"/>
  <c r="S311" i="9"/>
  <c r="P311" i="9"/>
  <c r="M311" i="9"/>
  <c r="J311" i="9"/>
  <c r="Y310" i="9"/>
  <c r="V310" i="9"/>
  <c r="S310" i="9"/>
  <c r="P310" i="9"/>
  <c r="M310" i="9"/>
  <c r="J310" i="9"/>
  <c r="J316" i="9" s="1"/>
  <c r="Y309" i="9"/>
  <c r="V309" i="9"/>
  <c r="S309" i="9"/>
  <c r="P309" i="9"/>
  <c r="P316" i="9" s="1"/>
  <c r="M309" i="9"/>
  <c r="J309" i="9"/>
  <c r="Y307" i="9"/>
  <c r="V307" i="9"/>
  <c r="S307" i="9"/>
  <c r="P307" i="9"/>
  <c r="M307" i="9"/>
  <c r="J307" i="9"/>
  <c r="Y306" i="9"/>
  <c r="V306" i="9"/>
  <c r="S306" i="9"/>
  <c r="P306" i="9"/>
  <c r="M306" i="9"/>
  <c r="J306" i="9"/>
  <c r="Y305" i="9"/>
  <c r="V305" i="9"/>
  <c r="S305" i="9"/>
  <c r="P305" i="9"/>
  <c r="M305" i="9"/>
  <c r="J305" i="9"/>
  <c r="Y304" i="9"/>
  <c r="V304" i="9"/>
  <c r="S304" i="9"/>
  <c r="P304" i="9"/>
  <c r="M304" i="9"/>
  <c r="J304" i="9"/>
  <c r="Y303" i="9"/>
  <c r="V303" i="9"/>
  <c r="S303" i="9"/>
  <c r="P303" i="9"/>
  <c r="M303" i="9"/>
  <c r="J303" i="9"/>
  <c r="Y302" i="9"/>
  <c r="Y308" i="9" s="1"/>
  <c r="V302" i="9"/>
  <c r="S302" i="9"/>
  <c r="P302" i="9"/>
  <c r="M302" i="9"/>
  <c r="M308" i="9" s="1"/>
  <c r="J302" i="9"/>
  <c r="Y301" i="9"/>
  <c r="V301" i="9"/>
  <c r="S301" i="9"/>
  <c r="S308" i="9" s="1"/>
  <c r="P301" i="9"/>
  <c r="M301" i="9"/>
  <c r="J301" i="9"/>
  <c r="Y299" i="9"/>
  <c r="V299" i="9"/>
  <c r="S299" i="9"/>
  <c r="P299" i="9"/>
  <c r="M299" i="9"/>
  <c r="J299" i="9"/>
  <c r="Y298" i="9"/>
  <c r="V298" i="9"/>
  <c r="S298" i="9"/>
  <c r="P298" i="9"/>
  <c r="M298" i="9"/>
  <c r="J298" i="9"/>
  <c r="Y297" i="9"/>
  <c r="V297" i="9"/>
  <c r="S297" i="9"/>
  <c r="P297" i="9"/>
  <c r="M297" i="9"/>
  <c r="J297" i="9"/>
  <c r="Y296" i="9"/>
  <c r="V296" i="9"/>
  <c r="S296" i="9"/>
  <c r="P296" i="9"/>
  <c r="M296" i="9"/>
  <c r="J296" i="9"/>
  <c r="Y295" i="9"/>
  <c r="V295" i="9"/>
  <c r="S295" i="9"/>
  <c r="P295" i="9"/>
  <c r="M295" i="9"/>
  <c r="J295" i="9"/>
  <c r="Y294" i="9"/>
  <c r="V294" i="9"/>
  <c r="S294" i="9"/>
  <c r="P294" i="9"/>
  <c r="M294" i="9"/>
  <c r="J294" i="9"/>
  <c r="Y293" i="9"/>
  <c r="V293" i="9"/>
  <c r="S293" i="9"/>
  <c r="S300" i="9" s="1"/>
  <c r="P293" i="9"/>
  <c r="P300" i="9" s="1"/>
  <c r="M293" i="9"/>
  <c r="J293" i="9"/>
  <c r="J300" i="9" s="1"/>
  <c r="S292" i="9"/>
  <c r="Y291" i="9"/>
  <c r="V291" i="9"/>
  <c r="S291" i="9"/>
  <c r="P291" i="9"/>
  <c r="M291" i="9"/>
  <c r="J291" i="9"/>
  <c r="Y290" i="9"/>
  <c r="V290" i="9"/>
  <c r="S290" i="9"/>
  <c r="P290" i="9"/>
  <c r="M290" i="9"/>
  <c r="J290" i="9"/>
  <c r="Y289" i="9"/>
  <c r="V289" i="9"/>
  <c r="S289" i="9"/>
  <c r="P289" i="9"/>
  <c r="M289" i="9"/>
  <c r="J289" i="9"/>
  <c r="Y288" i="9"/>
  <c r="V288" i="9"/>
  <c r="S288" i="9"/>
  <c r="P288" i="9"/>
  <c r="M288" i="9"/>
  <c r="J288" i="9"/>
  <c r="Y287" i="9"/>
  <c r="V287" i="9"/>
  <c r="S287" i="9"/>
  <c r="P287" i="9"/>
  <c r="M287" i="9"/>
  <c r="J287" i="9"/>
  <c r="Y286" i="9"/>
  <c r="V286" i="9"/>
  <c r="S286" i="9"/>
  <c r="P286" i="9"/>
  <c r="M286" i="9"/>
  <c r="J286" i="9"/>
  <c r="Y285" i="9"/>
  <c r="V285" i="9"/>
  <c r="S285" i="9"/>
  <c r="P285" i="9"/>
  <c r="M285" i="9"/>
  <c r="M292" i="9" s="1"/>
  <c r="J285" i="9"/>
  <c r="Y283" i="9"/>
  <c r="V283" i="9"/>
  <c r="S283" i="9"/>
  <c r="P283" i="9"/>
  <c r="M283" i="9"/>
  <c r="J283" i="9"/>
  <c r="Y282" i="9"/>
  <c r="V282" i="9"/>
  <c r="S282" i="9"/>
  <c r="P282" i="9"/>
  <c r="M282" i="9"/>
  <c r="J282" i="9"/>
  <c r="Y281" i="9"/>
  <c r="V281" i="9"/>
  <c r="S281" i="9"/>
  <c r="P281" i="9"/>
  <c r="M281" i="9"/>
  <c r="J281" i="9"/>
  <c r="Y280" i="9"/>
  <c r="V280" i="9"/>
  <c r="S280" i="9"/>
  <c r="P280" i="9"/>
  <c r="M280" i="9"/>
  <c r="J280" i="9"/>
  <c r="Y279" i="9"/>
  <c r="V279" i="9"/>
  <c r="S279" i="9"/>
  <c r="P279" i="9"/>
  <c r="M279" i="9"/>
  <c r="J279" i="9"/>
  <c r="Y278" i="9"/>
  <c r="V278" i="9"/>
  <c r="S278" i="9"/>
  <c r="P278" i="9"/>
  <c r="M278" i="9"/>
  <c r="J278" i="9"/>
  <c r="J284" i="9" s="1"/>
  <c r="Y277" i="9"/>
  <c r="V277" i="9"/>
  <c r="S277" i="9"/>
  <c r="P277" i="9"/>
  <c r="P284" i="9" s="1"/>
  <c r="M277" i="9"/>
  <c r="J277" i="9"/>
  <c r="Y275" i="9"/>
  <c r="V275" i="9"/>
  <c r="S275" i="9"/>
  <c r="P275" i="9"/>
  <c r="M275" i="9"/>
  <c r="J275" i="9"/>
  <c r="Y274" i="9"/>
  <c r="V274" i="9"/>
  <c r="S274" i="9"/>
  <c r="P274" i="9"/>
  <c r="M274" i="9"/>
  <c r="J274" i="9"/>
  <c r="Y273" i="9"/>
  <c r="V273" i="9"/>
  <c r="S273" i="9"/>
  <c r="P273" i="9"/>
  <c r="M273" i="9"/>
  <c r="J273" i="9"/>
  <c r="Y272" i="9"/>
  <c r="V272" i="9"/>
  <c r="S272" i="9"/>
  <c r="P272" i="9"/>
  <c r="M272" i="9"/>
  <c r="J272" i="9"/>
  <c r="Y271" i="9"/>
  <c r="V271" i="9"/>
  <c r="S271" i="9"/>
  <c r="P271" i="9"/>
  <c r="M271" i="9"/>
  <c r="J271" i="9"/>
  <c r="Y270" i="9"/>
  <c r="Y276" i="9" s="1"/>
  <c r="V270" i="9"/>
  <c r="S270" i="9"/>
  <c r="P270" i="9"/>
  <c r="M270" i="9"/>
  <c r="M276" i="9" s="1"/>
  <c r="J270" i="9"/>
  <c r="Y269" i="9"/>
  <c r="V269" i="9"/>
  <c r="S269" i="9"/>
  <c r="S276" i="9" s="1"/>
  <c r="P269" i="9"/>
  <c r="M269" i="9"/>
  <c r="J269" i="9"/>
  <c r="Y267" i="9"/>
  <c r="V267" i="9"/>
  <c r="S267" i="9"/>
  <c r="P267" i="9"/>
  <c r="M267" i="9"/>
  <c r="J267" i="9"/>
  <c r="Y266" i="9"/>
  <c r="V266" i="9"/>
  <c r="S266" i="9"/>
  <c r="P266" i="9"/>
  <c r="M266" i="9"/>
  <c r="J266" i="9"/>
  <c r="Y265" i="9"/>
  <c r="V265" i="9"/>
  <c r="S265" i="9"/>
  <c r="P265" i="9"/>
  <c r="M265" i="9"/>
  <c r="J265" i="9"/>
  <c r="Y264" i="9"/>
  <c r="V264" i="9"/>
  <c r="S264" i="9"/>
  <c r="P264" i="9"/>
  <c r="M264" i="9"/>
  <c r="J264" i="9"/>
  <c r="Y263" i="9"/>
  <c r="V263" i="9"/>
  <c r="S263" i="9"/>
  <c r="P263" i="9"/>
  <c r="M263" i="9"/>
  <c r="J263" i="9"/>
  <c r="Y262" i="9"/>
  <c r="V262" i="9"/>
  <c r="S262" i="9"/>
  <c r="P262" i="9"/>
  <c r="M262" i="9"/>
  <c r="M268" i="9" s="1"/>
  <c r="J262" i="9"/>
  <c r="Y261" i="9"/>
  <c r="V261" i="9"/>
  <c r="S261" i="9"/>
  <c r="S268" i="9" s="1"/>
  <c r="P261" i="9"/>
  <c r="P268" i="9" s="1"/>
  <c r="M261" i="9"/>
  <c r="J261" i="9"/>
  <c r="S260" i="9"/>
  <c r="Y259" i="9"/>
  <c r="V259" i="9"/>
  <c r="S259" i="9"/>
  <c r="P259" i="9"/>
  <c r="M259" i="9"/>
  <c r="J259" i="9"/>
  <c r="Y258" i="9"/>
  <c r="V258" i="9"/>
  <c r="S258" i="9"/>
  <c r="P258" i="9"/>
  <c r="M258" i="9"/>
  <c r="J258" i="9"/>
  <c r="Y257" i="9"/>
  <c r="V257" i="9"/>
  <c r="S257" i="9"/>
  <c r="P257" i="9"/>
  <c r="M257" i="9"/>
  <c r="J257" i="9"/>
  <c r="Y256" i="9"/>
  <c r="V256" i="9"/>
  <c r="S256" i="9"/>
  <c r="P256" i="9"/>
  <c r="M256" i="9"/>
  <c r="J256" i="9"/>
  <c r="Y255" i="9"/>
  <c r="V255" i="9"/>
  <c r="S255" i="9"/>
  <c r="P255" i="9"/>
  <c r="M255" i="9"/>
  <c r="J255" i="9"/>
  <c r="Y254" i="9"/>
  <c r="V254" i="9"/>
  <c r="S254" i="9"/>
  <c r="P254" i="9"/>
  <c r="P260" i="9" s="1"/>
  <c r="M254" i="9"/>
  <c r="J254" i="9"/>
  <c r="Y253" i="9"/>
  <c r="Y260" i="9" s="1"/>
  <c r="V253" i="9"/>
  <c r="V260" i="9" s="1"/>
  <c r="S253" i="9"/>
  <c r="P253" i="9"/>
  <c r="M253" i="9"/>
  <c r="M260" i="9" s="1"/>
  <c r="J253" i="9"/>
  <c r="J260" i="9" s="1"/>
  <c r="Y251" i="9"/>
  <c r="V251" i="9"/>
  <c r="S251" i="9"/>
  <c r="P251" i="9"/>
  <c r="M251" i="9"/>
  <c r="J251" i="9"/>
  <c r="Y250" i="9"/>
  <c r="V250" i="9"/>
  <c r="S250" i="9"/>
  <c r="P250" i="9"/>
  <c r="M250" i="9"/>
  <c r="J250" i="9"/>
  <c r="Y249" i="9"/>
  <c r="V249" i="9"/>
  <c r="S249" i="9"/>
  <c r="P249" i="9"/>
  <c r="M249" i="9"/>
  <c r="J249" i="9"/>
  <c r="Y248" i="9"/>
  <c r="V248" i="9"/>
  <c r="S248" i="9"/>
  <c r="P248" i="9"/>
  <c r="M248" i="9"/>
  <c r="J248" i="9"/>
  <c r="Y247" i="9"/>
  <c r="V247" i="9"/>
  <c r="S247" i="9"/>
  <c r="P247" i="9"/>
  <c r="M247" i="9"/>
  <c r="J247" i="9"/>
  <c r="Y246" i="9"/>
  <c r="V246" i="9"/>
  <c r="S246" i="9"/>
  <c r="S252" i="9" s="1"/>
  <c r="P246" i="9"/>
  <c r="M246" i="9"/>
  <c r="J246" i="9"/>
  <c r="J252" i="9" s="1"/>
  <c r="Y245" i="9"/>
  <c r="Y252" i="9" s="1"/>
  <c r="V245" i="9"/>
  <c r="S245" i="9"/>
  <c r="P245" i="9"/>
  <c r="P252" i="9" s="1"/>
  <c r="M245" i="9"/>
  <c r="M252" i="9" s="1"/>
  <c r="J245" i="9"/>
  <c r="Y243" i="9"/>
  <c r="V243" i="9"/>
  <c r="S243" i="9"/>
  <c r="P243" i="9"/>
  <c r="M243" i="9"/>
  <c r="J243" i="9"/>
  <c r="Y242" i="9"/>
  <c r="V242" i="9"/>
  <c r="S242" i="9"/>
  <c r="P242" i="9"/>
  <c r="M242" i="9"/>
  <c r="J242" i="9"/>
  <c r="Y241" i="9"/>
  <c r="V241" i="9"/>
  <c r="S241" i="9"/>
  <c r="P241" i="9"/>
  <c r="M241" i="9"/>
  <c r="J241" i="9"/>
  <c r="Y240" i="9"/>
  <c r="V240" i="9"/>
  <c r="S240" i="9"/>
  <c r="P240" i="9"/>
  <c r="M240" i="9"/>
  <c r="J240" i="9"/>
  <c r="Y239" i="9"/>
  <c r="V239" i="9"/>
  <c r="S239" i="9"/>
  <c r="P239" i="9"/>
  <c r="M239" i="9"/>
  <c r="J239" i="9"/>
  <c r="Y238" i="9"/>
  <c r="V238" i="9"/>
  <c r="S238" i="9"/>
  <c r="P238" i="9"/>
  <c r="M238" i="9"/>
  <c r="M244" i="9" s="1"/>
  <c r="J238" i="9"/>
  <c r="J244" i="9" s="1"/>
  <c r="Y237" i="9"/>
  <c r="Y244" i="9" s="1"/>
  <c r="V237" i="9"/>
  <c r="S237" i="9"/>
  <c r="S244" i="9" s="1"/>
  <c r="P237" i="9"/>
  <c r="P244" i="9" s="1"/>
  <c r="M237" i="9"/>
  <c r="J237" i="9"/>
  <c r="M236" i="9"/>
  <c r="Y235" i="9"/>
  <c r="V235" i="9"/>
  <c r="S235" i="9"/>
  <c r="P235" i="9"/>
  <c r="M235" i="9"/>
  <c r="J235" i="9"/>
  <c r="Y234" i="9"/>
  <c r="V234" i="9"/>
  <c r="S234" i="9"/>
  <c r="P234" i="9"/>
  <c r="M234" i="9"/>
  <c r="J234" i="9"/>
  <c r="Y233" i="9"/>
  <c r="V233" i="9"/>
  <c r="S233" i="9"/>
  <c r="P233" i="9"/>
  <c r="M233" i="9"/>
  <c r="J233" i="9"/>
  <c r="Y232" i="9"/>
  <c r="V232" i="9"/>
  <c r="S232" i="9"/>
  <c r="P232" i="9"/>
  <c r="M232" i="9"/>
  <c r="J232" i="9"/>
  <c r="Y231" i="9"/>
  <c r="V231" i="9"/>
  <c r="S231" i="9"/>
  <c r="P231" i="9"/>
  <c r="M231" i="9"/>
  <c r="J231" i="9"/>
  <c r="Y230" i="9"/>
  <c r="V230" i="9"/>
  <c r="S230" i="9"/>
  <c r="P230" i="9"/>
  <c r="M230" i="9"/>
  <c r="J230" i="9"/>
  <c r="Y229" i="9"/>
  <c r="V229" i="9"/>
  <c r="S229" i="9"/>
  <c r="S236" i="9" s="1"/>
  <c r="P229" i="9"/>
  <c r="P236" i="9" s="1"/>
  <c r="M229" i="9"/>
  <c r="J229" i="9"/>
  <c r="Y227" i="9"/>
  <c r="V227" i="9"/>
  <c r="S227" i="9"/>
  <c r="P227" i="9"/>
  <c r="M227" i="9"/>
  <c r="J227" i="9"/>
  <c r="Y226" i="9"/>
  <c r="V226" i="9"/>
  <c r="S226" i="9"/>
  <c r="P226" i="9"/>
  <c r="M226" i="9"/>
  <c r="J226" i="9"/>
  <c r="Y225" i="9"/>
  <c r="V225" i="9"/>
  <c r="S225" i="9"/>
  <c r="P225" i="9"/>
  <c r="M225" i="9"/>
  <c r="J225" i="9"/>
  <c r="Y224" i="9"/>
  <c r="V224" i="9"/>
  <c r="S224" i="9"/>
  <c r="P224" i="9"/>
  <c r="M224" i="9"/>
  <c r="J224" i="9"/>
  <c r="Y223" i="9"/>
  <c r="V223" i="9"/>
  <c r="S223" i="9"/>
  <c r="P223" i="9"/>
  <c r="M223" i="9"/>
  <c r="J223" i="9"/>
  <c r="Y222" i="9"/>
  <c r="V222" i="9"/>
  <c r="S222" i="9"/>
  <c r="P222" i="9"/>
  <c r="M222" i="9"/>
  <c r="J222" i="9"/>
  <c r="Y221" i="9"/>
  <c r="V221" i="9"/>
  <c r="V228" i="9" s="1"/>
  <c r="S221" i="9"/>
  <c r="P221" i="9"/>
  <c r="M221" i="9"/>
  <c r="J221" i="9"/>
  <c r="J228" i="9" s="1"/>
  <c r="Y219" i="9"/>
  <c r="V219" i="9"/>
  <c r="S219" i="9"/>
  <c r="P219" i="9"/>
  <c r="M219" i="9"/>
  <c r="J219" i="9"/>
  <c r="Y218" i="9"/>
  <c r="V218" i="9"/>
  <c r="S218" i="9"/>
  <c r="P218" i="9"/>
  <c r="M218" i="9"/>
  <c r="J218" i="9"/>
  <c r="Y217" i="9"/>
  <c r="V217" i="9"/>
  <c r="S217" i="9"/>
  <c r="P217" i="9"/>
  <c r="M217" i="9"/>
  <c r="J217" i="9"/>
  <c r="Y216" i="9"/>
  <c r="V216" i="9"/>
  <c r="S216" i="9"/>
  <c r="P216" i="9"/>
  <c r="M216" i="9"/>
  <c r="J216" i="9"/>
  <c r="Y215" i="9"/>
  <c r="V215" i="9"/>
  <c r="S215" i="9"/>
  <c r="P215" i="9"/>
  <c r="M215" i="9"/>
  <c r="J215" i="9"/>
  <c r="Y214" i="9"/>
  <c r="V214" i="9"/>
  <c r="S214" i="9"/>
  <c r="P214" i="9"/>
  <c r="M214" i="9"/>
  <c r="J214" i="9"/>
  <c r="Y213" i="9"/>
  <c r="Y220" i="9" s="1"/>
  <c r="V213" i="9"/>
  <c r="S213" i="9"/>
  <c r="P213" i="9"/>
  <c r="M213" i="9"/>
  <c r="M220" i="9" s="1"/>
  <c r="J213" i="9"/>
  <c r="Y211" i="9"/>
  <c r="V211" i="9"/>
  <c r="S211" i="9"/>
  <c r="P211" i="9"/>
  <c r="M211" i="9"/>
  <c r="J211" i="9"/>
  <c r="Y210" i="9"/>
  <c r="V210" i="9"/>
  <c r="S210" i="9"/>
  <c r="P210" i="9"/>
  <c r="M210" i="9"/>
  <c r="J210" i="9"/>
  <c r="Y209" i="9"/>
  <c r="V209" i="9"/>
  <c r="S209" i="9"/>
  <c r="P209" i="9"/>
  <c r="M209" i="9"/>
  <c r="J209" i="9"/>
  <c r="Y208" i="9"/>
  <c r="V208" i="9"/>
  <c r="S208" i="9"/>
  <c r="P208" i="9"/>
  <c r="M208" i="9"/>
  <c r="J208" i="9"/>
  <c r="Y207" i="9"/>
  <c r="V207" i="9"/>
  <c r="S207" i="9"/>
  <c r="P207" i="9"/>
  <c r="M207" i="9"/>
  <c r="J207" i="9"/>
  <c r="Y206" i="9"/>
  <c r="V206" i="9"/>
  <c r="S206" i="9"/>
  <c r="P206" i="9"/>
  <c r="M206" i="9"/>
  <c r="J206" i="9"/>
  <c r="J212" i="9" s="1"/>
  <c r="Y205" i="9"/>
  <c r="V205" i="9"/>
  <c r="S205" i="9"/>
  <c r="P205" i="9"/>
  <c r="P212" i="9" s="1"/>
  <c r="M205" i="9"/>
  <c r="J205" i="9"/>
  <c r="M204" i="9"/>
  <c r="Y203" i="9"/>
  <c r="V203" i="9"/>
  <c r="S203" i="9"/>
  <c r="P203" i="9"/>
  <c r="M203" i="9"/>
  <c r="J203" i="9"/>
  <c r="Y202" i="9"/>
  <c r="V202" i="9"/>
  <c r="S202" i="9"/>
  <c r="P202" i="9"/>
  <c r="M202" i="9"/>
  <c r="J202" i="9"/>
  <c r="Y201" i="9"/>
  <c r="V201" i="9"/>
  <c r="S201" i="9"/>
  <c r="P201" i="9"/>
  <c r="M201" i="9"/>
  <c r="J201" i="9"/>
  <c r="Y200" i="9"/>
  <c r="V200" i="9"/>
  <c r="S200" i="9"/>
  <c r="P200" i="9"/>
  <c r="M200" i="9"/>
  <c r="J200" i="9"/>
  <c r="Y199" i="9"/>
  <c r="V199" i="9"/>
  <c r="S199" i="9"/>
  <c r="P199" i="9"/>
  <c r="M199" i="9"/>
  <c r="J199" i="9"/>
  <c r="Y198" i="9"/>
  <c r="V198" i="9"/>
  <c r="S198" i="9"/>
  <c r="P198" i="9"/>
  <c r="M198" i="9"/>
  <c r="J198" i="9"/>
  <c r="Y197" i="9"/>
  <c r="V197" i="9"/>
  <c r="V204" i="9" s="1"/>
  <c r="S197" i="9"/>
  <c r="S204" i="9" s="1"/>
  <c r="P197" i="9"/>
  <c r="P204" i="9" s="1"/>
  <c r="M197" i="9"/>
  <c r="J197" i="9"/>
  <c r="J204" i="9" s="1"/>
  <c r="Y195" i="9"/>
  <c r="V195" i="9"/>
  <c r="S195" i="9"/>
  <c r="P195" i="9"/>
  <c r="M195" i="9"/>
  <c r="J195" i="9"/>
  <c r="Y194" i="9"/>
  <c r="V194" i="9"/>
  <c r="S194" i="9"/>
  <c r="P194" i="9"/>
  <c r="M194" i="9"/>
  <c r="J194" i="9"/>
  <c r="Y193" i="9"/>
  <c r="V193" i="9"/>
  <c r="S193" i="9"/>
  <c r="P193" i="9"/>
  <c r="M193" i="9"/>
  <c r="J193" i="9"/>
  <c r="Y192" i="9"/>
  <c r="V192" i="9"/>
  <c r="S192" i="9"/>
  <c r="P192" i="9"/>
  <c r="M192" i="9"/>
  <c r="J192" i="9"/>
  <c r="Y191" i="9"/>
  <c r="V191" i="9"/>
  <c r="S191" i="9"/>
  <c r="P191" i="9"/>
  <c r="M191" i="9"/>
  <c r="J191" i="9"/>
  <c r="Y190" i="9"/>
  <c r="V190" i="9"/>
  <c r="S190" i="9"/>
  <c r="S196" i="9" s="1"/>
  <c r="P190" i="9"/>
  <c r="M190" i="9"/>
  <c r="J190" i="9"/>
  <c r="Y189" i="9"/>
  <c r="Y196" i="9" s="1"/>
  <c r="V189" i="9"/>
  <c r="V196" i="9" s="1"/>
  <c r="S189" i="9"/>
  <c r="P189" i="9"/>
  <c r="M189" i="9"/>
  <c r="M196" i="9" s="1"/>
  <c r="J189" i="9"/>
  <c r="J196" i="9" s="1"/>
  <c r="Y187" i="9"/>
  <c r="V187" i="9"/>
  <c r="S187" i="9"/>
  <c r="P187" i="9"/>
  <c r="M187" i="9"/>
  <c r="J187" i="9"/>
  <c r="Y186" i="9"/>
  <c r="V186" i="9"/>
  <c r="S186" i="9"/>
  <c r="P186" i="9"/>
  <c r="M186" i="9"/>
  <c r="J186" i="9"/>
  <c r="Y185" i="9"/>
  <c r="V185" i="9"/>
  <c r="S185" i="9"/>
  <c r="P185" i="9"/>
  <c r="M185" i="9"/>
  <c r="J185" i="9"/>
  <c r="Y184" i="9"/>
  <c r="V184" i="9"/>
  <c r="S184" i="9"/>
  <c r="P184" i="9"/>
  <c r="M184" i="9"/>
  <c r="J184" i="9"/>
  <c r="Y183" i="9"/>
  <c r="V183" i="9"/>
  <c r="S183" i="9"/>
  <c r="P183" i="9"/>
  <c r="M183" i="9"/>
  <c r="J183" i="9"/>
  <c r="Y182" i="9"/>
  <c r="V182" i="9"/>
  <c r="S182" i="9"/>
  <c r="P182" i="9"/>
  <c r="M182" i="9"/>
  <c r="J182" i="9"/>
  <c r="J188" i="9" s="1"/>
  <c r="Y181" i="9"/>
  <c r="V181" i="9"/>
  <c r="S181" i="9"/>
  <c r="S188" i="9" s="1"/>
  <c r="P181" i="9"/>
  <c r="P188" i="9" s="1"/>
  <c r="M181" i="9"/>
  <c r="J181" i="9"/>
  <c r="Y179" i="9"/>
  <c r="V179" i="9"/>
  <c r="S179" i="9"/>
  <c r="P179" i="9"/>
  <c r="M179" i="9"/>
  <c r="J179" i="9"/>
  <c r="Y178" i="9"/>
  <c r="V178" i="9"/>
  <c r="S178" i="9"/>
  <c r="P178" i="9"/>
  <c r="M178" i="9"/>
  <c r="J178" i="9"/>
  <c r="Y177" i="9"/>
  <c r="V177" i="9"/>
  <c r="S177" i="9"/>
  <c r="P177" i="9"/>
  <c r="M177" i="9"/>
  <c r="J177" i="9"/>
  <c r="Y176" i="9"/>
  <c r="V176" i="9"/>
  <c r="S176" i="9"/>
  <c r="P176" i="9"/>
  <c r="M176" i="9"/>
  <c r="J176" i="9"/>
  <c r="Y175" i="9"/>
  <c r="V175" i="9"/>
  <c r="S175" i="9"/>
  <c r="P175" i="9"/>
  <c r="M175" i="9"/>
  <c r="J175" i="9"/>
  <c r="Y174" i="9"/>
  <c r="Y180" i="9" s="1"/>
  <c r="V174" i="9"/>
  <c r="S174" i="9"/>
  <c r="P174" i="9"/>
  <c r="P180" i="9" s="1"/>
  <c r="M174" i="9"/>
  <c r="M180" i="9" s="1"/>
  <c r="J174" i="9"/>
  <c r="Y173" i="9"/>
  <c r="V173" i="9"/>
  <c r="V180" i="9" s="1"/>
  <c r="S173" i="9"/>
  <c r="S180" i="9" s="1"/>
  <c r="P173" i="9"/>
  <c r="M173" i="9"/>
  <c r="J173" i="9"/>
  <c r="J180" i="9" s="1"/>
  <c r="P172" i="9"/>
  <c r="Y171" i="9"/>
  <c r="V171" i="9"/>
  <c r="S171" i="9"/>
  <c r="P171" i="9"/>
  <c r="M171" i="9"/>
  <c r="J171" i="9"/>
  <c r="Y170" i="9"/>
  <c r="V170" i="9"/>
  <c r="S170" i="9"/>
  <c r="P170" i="9"/>
  <c r="M170" i="9"/>
  <c r="J170" i="9"/>
  <c r="Y169" i="9"/>
  <c r="V169" i="9"/>
  <c r="S169" i="9"/>
  <c r="P169" i="9"/>
  <c r="M169" i="9"/>
  <c r="J169" i="9"/>
  <c r="Y168" i="9"/>
  <c r="V168" i="9"/>
  <c r="S168" i="9"/>
  <c r="P168" i="9"/>
  <c r="M168" i="9"/>
  <c r="J168" i="9"/>
  <c r="Y167" i="9"/>
  <c r="V167" i="9"/>
  <c r="S167" i="9"/>
  <c r="P167" i="9"/>
  <c r="M167" i="9"/>
  <c r="J167" i="9"/>
  <c r="Y166" i="9"/>
  <c r="V166" i="9"/>
  <c r="S166" i="9"/>
  <c r="P166" i="9"/>
  <c r="M166" i="9"/>
  <c r="J166" i="9"/>
  <c r="Y165" i="9"/>
  <c r="V165" i="9"/>
  <c r="S165" i="9"/>
  <c r="S172" i="9" s="1"/>
  <c r="P165" i="9"/>
  <c r="M165" i="9"/>
  <c r="M172" i="9" s="1"/>
  <c r="J165" i="9"/>
  <c r="J172" i="9" s="1"/>
  <c r="Y163" i="9"/>
  <c r="V163" i="9"/>
  <c r="S163" i="9"/>
  <c r="P163" i="9"/>
  <c r="M163" i="9"/>
  <c r="J163" i="9"/>
  <c r="Y162" i="9"/>
  <c r="V162" i="9"/>
  <c r="S162" i="9"/>
  <c r="P162" i="9"/>
  <c r="M162" i="9"/>
  <c r="J162" i="9"/>
  <c r="Y161" i="9"/>
  <c r="V161" i="9"/>
  <c r="S161" i="9"/>
  <c r="P161" i="9"/>
  <c r="M161" i="9"/>
  <c r="J161" i="9"/>
  <c r="Y160" i="9"/>
  <c r="V160" i="9"/>
  <c r="S160" i="9"/>
  <c r="P160" i="9"/>
  <c r="M160" i="9"/>
  <c r="J160" i="9"/>
  <c r="Y159" i="9"/>
  <c r="V159" i="9"/>
  <c r="S159" i="9"/>
  <c r="P159" i="9"/>
  <c r="M159" i="9"/>
  <c r="J159" i="9"/>
  <c r="Y158" i="9"/>
  <c r="V158" i="9"/>
  <c r="S158" i="9"/>
  <c r="P158" i="9"/>
  <c r="M158" i="9"/>
  <c r="J158" i="9"/>
  <c r="Y157" i="9"/>
  <c r="Y164" i="9" s="1"/>
  <c r="V157" i="9"/>
  <c r="S157" i="9"/>
  <c r="S164" i="9" s="1"/>
  <c r="P157" i="9"/>
  <c r="P164" i="9" s="1"/>
  <c r="M157" i="9"/>
  <c r="M164" i="9" s="1"/>
  <c r="J157" i="9"/>
  <c r="Y155" i="9"/>
  <c r="V155" i="9"/>
  <c r="S155" i="9"/>
  <c r="P155" i="9"/>
  <c r="M155" i="9"/>
  <c r="J155" i="9"/>
  <c r="Y154" i="9"/>
  <c r="V154" i="9"/>
  <c r="S154" i="9"/>
  <c r="P154" i="9"/>
  <c r="M154" i="9"/>
  <c r="J154" i="9"/>
  <c r="Y153" i="9"/>
  <c r="V153" i="9"/>
  <c r="S153" i="9"/>
  <c r="P153" i="9"/>
  <c r="M153" i="9"/>
  <c r="J153" i="9"/>
  <c r="Y152" i="9"/>
  <c r="V152" i="9"/>
  <c r="S152" i="9"/>
  <c r="P152" i="9"/>
  <c r="M152" i="9"/>
  <c r="J152" i="9"/>
  <c r="Y151" i="9"/>
  <c r="V151" i="9"/>
  <c r="S151" i="9"/>
  <c r="P151" i="9"/>
  <c r="M151" i="9"/>
  <c r="J151" i="9"/>
  <c r="Y150" i="9"/>
  <c r="V150" i="9"/>
  <c r="S150" i="9"/>
  <c r="P150" i="9"/>
  <c r="M150" i="9"/>
  <c r="J150" i="9"/>
  <c r="Y149" i="9"/>
  <c r="Y156" i="9" s="1"/>
  <c r="V149" i="9"/>
  <c r="V156" i="9" s="1"/>
  <c r="S149" i="9"/>
  <c r="P149" i="9"/>
  <c r="M149" i="9"/>
  <c r="M156" i="9" s="1"/>
  <c r="J149" i="9"/>
  <c r="Y147" i="9"/>
  <c r="V147" i="9"/>
  <c r="S147" i="9"/>
  <c r="P147" i="9"/>
  <c r="M147" i="9"/>
  <c r="J147" i="9"/>
  <c r="Y146" i="9"/>
  <c r="V146" i="9"/>
  <c r="S146" i="9"/>
  <c r="P146" i="9"/>
  <c r="M146" i="9"/>
  <c r="J146" i="9"/>
  <c r="Y145" i="9"/>
  <c r="V145" i="9"/>
  <c r="S145" i="9"/>
  <c r="P145" i="9"/>
  <c r="M145" i="9"/>
  <c r="J145" i="9"/>
  <c r="Y144" i="9"/>
  <c r="V144" i="9"/>
  <c r="S144" i="9"/>
  <c r="P144" i="9"/>
  <c r="M144" i="9"/>
  <c r="J144" i="9"/>
  <c r="Y143" i="9"/>
  <c r="V143" i="9"/>
  <c r="S143" i="9"/>
  <c r="P143" i="9"/>
  <c r="M143" i="9"/>
  <c r="J143" i="9"/>
  <c r="Y142" i="9"/>
  <c r="V142" i="9"/>
  <c r="S142" i="9"/>
  <c r="P142" i="9"/>
  <c r="M142" i="9"/>
  <c r="J142" i="9"/>
  <c r="Y141" i="9"/>
  <c r="Y148" i="9" s="1"/>
  <c r="V141" i="9"/>
  <c r="V148" i="9" s="1"/>
  <c r="S141" i="9"/>
  <c r="P141" i="9"/>
  <c r="M141" i="9"/>
  <c r="M148" i="9" s="1"/>
  <c r="J141" i="9"/>
  <c r="J148" i="9" s="1"/>
  <c r="Y139" i="9"/>
  <c r="V139" i="9"/>
  <c r="S139" i="9"/>
  <c r="P139" i="9"/>
  <c r="M139" i="9"/>
  <c r="J139" i="9"/>
  <c r="Y138" i="9"/>
  <c r="V138" i="9"/>
  <c r="S138" i="9"/>
  <c r="P138" i="9"/>
  <c r="M138" i="9"/>
  <c r="J138" i="9"/>
  <c r="Y137" i="9"/>
  <c r="V137" i="9"/>
  <c r="S137" i="9"/>
  <c r="P137" i="9"/>
  <c r="M137" i="9"/>
  <c r="J137" i="9"/>
  <c r="Y136" i="9"/>
  <c r="V136" i="9"/>
  <c r="S136" i="9"/>
  <c r="P136" i="9"/>
  <c r="M136" i="9"/>
  <c r="J136" i="9"/>
  <c r="Y135" i="9"/>
  <c r="V135" i="9"/>
  <c r="S135" i="9"/>
  <c r="P135" i="9"/>
  <c r="M135" i="9"/>
  <c r="J135" i="9"/>
  <c r="Y134" i="9"/>
  <c r="V134" i="9"/>
  <c r="S134" i="9"/>
  <c r="P134" i="9"/>
  <c r="M134" i="9"/>
  <c r="J134" i="9"/>
  <c r="Y133" i="9"/>
  <c r="Y140" i="9" s="1"/>
  <c r="V133" i="9"/>
  <c r="S133" i="9"/>
  <c r="P133" i="9"/>
  <c r="P140" i="9" s="1"/>
  <c r="M133" i="9"/>
  <c r="M140" i="9" s="1"/>
  <c r="J133" i="9"/>
  <c r="Y131" i="9"/>
  <c r="V131" i="9"/>
  <c r="S131" i="9"/>
  <c r="P131" i="9"/>
  <c r="M131" i="9"/>
  <c r="J131" i="9"/>
  <c r="Y130" i="9"/>
  <c r="V130" i="9"/>
  <c r="S130" i="9"/>
  <c r="P130" i="9"/>
  <c r="M130" i="9"/>
  <c r="J130" i="9"/>
  <c r="Y129" i="9"/>
  <c r="V129" i="9"/>
  <c r="S129" i="9"/>
  <c r="P129" i="9"/>
  <c r="M129" i="9"/>
  <c r="J129" i="9"/>
  <c r="Y128" i="9"/>
  <c r="V128" i="9"/>
  <c r="S128" i="9"/>
  <c r="P128" i="9"/>
  <c r="M128" i="9"/>
  <c r="J128" i="9"/>
  <c r="Y127" i="9"/>
  <c r="V127" i="9"/>
  <c r="S127" i="9"/>
  <c r="P127" i="9"/>
  <c r="M127" i="9"/>
  <c r="J127" i="9"/>
  <c r="Y126" i="9"/>
  <c r="V126" i="9"/>
  <c r="S126" i="9"/>
  <c r="P126" i="9"/>
  <c r="M126" i="9"/>
  <c r="J126" i="9"/>
  <c r="J132" i="9" s="1"/>
  <c r="Y125" i="9"/>
  <c r="V125" i="9"/>
  <c r="S125" i="9"/>
  <c r="S132" i="9" s="1"/>
  <c r="P125" i="9"/>
  <c r="P132" i="9" s="1"/>
  <c r="M125" i="9"/>
  <c r="J125" i="9"/>
  <c r="Y123" i="9"/>
  <c r="V123" i="9"/>
  <c r="S123" i="9"/>
  <c r="P123" i="9"/>
  <c r="M123" i="9"/>
  <c r="J123" i="9"/>
  <c r="Y122" i="9"/>
  <c r="V122" i="9"/>
  <c r="S122" i="9"/>
  <c r="P122" i="9"/>
  <c r="M122" i="9"/>
  <c r="J122" i="9"/>
  <c r="Y121" i="9"/>
  <c r="V121" i="9"/>
  <c r="S121" i="9"/>
  <c r="P121" i="9"/>
  <c r="M121" i="9"/>
  <c r="J121" i="9"/>
  <c r="Y120" i="9"/>
  <c r="V120" i="9"/>
  <c r="S120" i="9"/>
  <c r="P120" i="9"/>
  <c r="M120" i="9"/>
  <c r="J120" i="9"/>
  <c r="Y119" i="9"/>
  <c r="V119" i="9"/>
  <c r="S119" i="9"/>
  <c r="P119" i="9"/>
  <c r="M119" i="9"/>
  <c r="J119" i="9"/>
  <c r="Y118" i="9"/>
  <c r="Y124" i="9" s="1"/>
  <c r="V118" i="9"/>
  <c r="S118" i="9"/>
  <c r="P118" i="9"/>
  <c r="M118" i="9"/>
  <c r="M124" i="9" s="1"/>
  <c r="J118" i="9"/>
  <c r="Y117" i="9"/>
  <c r="V117" i="9"/>
  <c r="V124" i="9" s="1"/>
  <c r="S117" i="9"/>
  <c r="S124" i="9" s="1"/>
  <c r="P117" i="9"/>
  <c r="M117" i="9"/>
  <c r="J117" i="9"/>
  <c r="J124" i="9" s="1"/>
  <c r="Y115" i="9"/>
  <c r="V115" i="9"/>
  <c r="S115" i="9"/>
  <c r="P115" i="9"/>
  <c r="M115" i="9"/>
  <c r="J115" i="9"/>
  <c r="Y114" i="9"/>
  <c r="V114" i="9"/>
  <c r="S114" i="9"/>
  <c r="P114" i="9"/>
  <c r="M114" i="9"/>
  <c r="J114" i="9"/>
  <c r="Y113" i="9"/>
  <c r="V113" i="9"/>
  <c r="S113" i="9"/>
  <c r="P113" i="9"/>
  <c r="M113" i="9"/>
  <c r="J113" i="9"/>
  <c r="Y112" i="9"/>
  <c r="V112" i="9"/>
  <c r="S112" i="9"/>
  <c r="P112" i="9"/>
  <c r="M112" i="9"/>
  <c r="J112" i="9"/>
  <c r="Y111" i="9"/>
  <c r="V111" i="9"/>
  <c r="S111" i="9"/>
  <c r="P111" i="9"/>
  <c r="M111" i="9"/>
  <c r="J111" i="9"/>
  <c r="Y110" i="9"/>
  <c r="V110" i="9"/>
  <c r="S110" i="9"/>
  <c r="P110" i="9"/>
  <c r="P116" i="9" s="1"/>
  <c r="M110" i="9"/>
  <c r="J110" i="9"/>
  <c r="Y109" i="9"/>
  <c r="Y116" i="9" s="1"/>
  <c r="V109" i="9"/>
  <c r="V116" i="9" s="1"/>
  <c r="S109" i="9"/>
  <c r="P109" i="9"/>
  <c r="M109" i="9"/>
  <c r="M116" i="9" s="1"/>
  <c r="J109" i="9"/>
  <c r="J116" i="9" s="1"/>
  <c r="Y107" i="9"/>
  <c r="V107" i="9"/>
  <c r="S107" i="9"/>
  <c r="P107" i="9"/>
  <c r="M107" i="9"/>
  <c r="J107" i="9"/>
  <c r="Y106" i="9"/>
  <c r="V106" i="9"/>
  <c r="S106" i="9"/>
  <c r="P106" i="9"/>
  <c r="M106" i="9"/>
  <c r="J106" i="9"/>
  <c r="Y105" i="9"/>
  <c r="V105" i="9"/>
  <c r="S105" i="9"/>
  <c r="P105" i="9"/>
  <c r="M105" i="9"/>
  <c r="J105" i="9"/>
  <c r="Y104" i="9"/>
  <c r="V104" i="9"/>
  <c r="S104" i="9"/>
  <c r="P104" i="9"/>
  <c r="M104" i="9"/>
  <c r="J104" i="9"/>
  <c r="Y103" i="9"/>
  <c r="V103" i="9"/>
  <c r="S103" i="9"/>
  <c r="P103" i="9"/>
  <c r="M103" i="9"/>
  <c r="J103" i="9"/>
  <c r="Y102" i="9"/>
  <c r="V102" i="9"/>
  <c r="S102" i="9"/>
  <c r="P102" i="9"/>
  <c r="M102" i="9"/>
  <c r="J102" i="9"/>
  <c r="Y101" i="9"/>
  <c r="Y108" i="9" s="1"/>
  <c r="V101" i="9"/>
  <c r="S101" i="9"/>
  <c r="P101" i="9"/>
  <c r="P108" i="9" s="1"/>
  <c r="M101" i="9"/>
  <c r="M108" i="9" s="1"/>
  <c r="J101" i="9"/>
  <c r="Y99" i="9"/>
  <c r="V99" i="9"/>
  <c r="S99" i="9"/>
  <c r="P99" i="9"/>
  <c r="M99" i="9"/>
  <c r="J99" i="9"/>
  <c r="Y98" i="9"/>
  <c r="V98" i="9"/>
  <c r="S98" i="9"/>
  <c r="P98" i="9"/>
  <c r="M98" i="9"/>
  <c r="J98" i="9"/>
  <c r="Y97" i="9"/>
  <c r="V97" i="9"/>
  <c r="S97" i="9"/>
  <c r="P97" i="9"/>
  <c r="M97" i="9"/>
  <c r="J97" i="9"/>
  <c r="Y96" i="9"/>
  <c r="V96" i="9"/>
  <c r="S96" i="9"/>
  <c r="P96" i="9"/>
  <c r="M96" i="9"/>
  <c r="J96" i="9"/>
  <c r="Y95" i="9"/>
  <c r="V95" i="9"/>
  <c r="S95" i="9"/>
  <c r="P95" i="9"/>
  <c r="M95" i="9"/>
  <c r="J95" i="9"/>
  <c r="Y94" i="9"/>
  <c r="V94" i="9"/>
  <c r="S94" i="9"/>
  <c r="P94" i="9"/>
  <c r="M94" i="9"/>
  <c r="J94" i="9"/>
  <c r="J100" i="9" s="1"/>
  <c r="Y93" i="9"/>
  <c r="V93" i="9"/>
  <c r="S93" i="9"/>
  <c r="S100" i="9" s="1"/>
  <c r="P93" i="9"/>
  <c r="P100" i="9" s="1"/>
  <c r="M93" i="9"/>
  <c r="J93" i="9"/>
  <c r="Y91" i="9"/>
  <c r="V91" i="9"/>
  <c r="S91" i="9"/>
  <c r="P91" i="9"/>
  <c r="M91" i="9"/>
  <c r="J91" i="9"/>
  <c r="Y90" i="9"/>
  <c r="V90" i="9"/>
  <c r="S90" i="9"/>
  <c r="P90" i="9"/>
  <c r="M90" i="9"/>
  <c r="J90" i="9"/>
  <c r="Y89" i="9"/>
  <c r="V89" i="9"/>
  <c r="S89" i="9"/>
  <c r="P89" i="9"/>
  <c r="M89" i="9"/>
  <c r="J89" i="9"/>
  <c r="Y88" i="9"/>
  <c r="V88" i="9"/>
  <c r="S88" i="9"/>
  <c r="P88" i="9"/>
  <c r="M88" i="9"/>
  <c r="J88" i="9"/>
  <c r="Y87" i="9"/>
  <c r="V87" i="9"/>
  <c r="S87" i="9"/>
  <c r="P87" i="9"/>
  <c r="M87" i="9"/>
  <c r="J87" i="9"/>
  <c r="Y86" i="9"/>
  <c r="Y92" i="9" s="1"/>
  <c r="V86" i="9"/>
  <c r="S86" i="9"/>
  <c r="P86" i="9"/>
  <c r="M86" i="9"/>
  <c r="M92" i="9" s="1"/>
  <c r="J86" i="9"/>
  <c r="Y85" i="9"/>
  <c r="V85" i="9"/>
  <c r="V92" i="9" s="1"/>
  <c r="S85" i="9"/>
  <c r="S92" i="9" s="1"/>
  <c r="P85" i="9"/>
  <c r="M85" i="9"/>
  <c r="J85" i="9"/>
  <c r="J92" i="9" s="1"/>
  <c r="Y83" i="9"/>
  <c r="V83" i="9"/>
  <c r="S83" i="9"/>
  <c r="P83" i="9"/>
  <c r="M83" i="9"/>
  <c r="J83" i="9"/>
  <c r="Y82" i="9"/>
  <c r="V82" i="9"/>
  <c r="S82" i="9"/>
  <c r="P82" i="9"/>
  <c r="M82" i="9"/>
  <c r="J82" i="9"/>
  <c r="Y81" i="9"/>
  <c r="V81" i="9"/>
  <c r="S81" i="9"/>
  <c r="P81" i="9"/>
  <c r="M81" i="9"/>
  <c r="J81" i="9"/>
  <c r="Y80" i="9"/>
  <c r="V80" i="9"/>
  <c r="S80" i="9"/>
  <c r="P80" i="9"/>
  <c r="M80" i="9"/>
  <c r="J80" i="9"/>
  <c r="Y79" i="9"/>
  <c r="V79" i="9"/>
  <c r="S79" i="9"/>
  <c r="P79" i="9"/>
  <c r="M79" i="9"/>
  <c r="J79" i="9"/>
  <c r="Y78" i="9"/>
  <c r="V78" i="9"/>
  <c r="S78" i="9"/>
  <c r="P78" i="9"/>
  <c r="M78" i="9"/>
  <c r="J78" i="9"/>
  <c r="Y77" i="9"/>
  <c r="Y84" i="9" s="1"/>
  <c r="V77" i="9"/>
  <c r="V84" i="9" s="1"/>
  <c r="S77" i="9"/>
  <c r="P77" i="9"/>
  <c r="M77" i="9"/>
  <c r="M84" i="9" s="1"/>
  <c r="J77" i="9"/>
  <c r="J84" i="9" s="1"/>
  <c r="Y75" i="9"/>
  <c r="V75" i="9"/>
  <c r="S75" i="9"/>
  <c r="P75" i="9"/>
  <c r="M75" i="9"/>
  <c r="J75" i="9"/>
  <c r="Y74" i="9"/>
  <c r="V74" i="9"/>
  <c r="S74" i="9"/>
  <c r="P74" i="9"/>
  <c r="M74" i="9"/>
  <c r="J74" i="9"/>
  <c r="Y73" i="9"/>
  <c r="V73" i="9"/>
  <c r="S73" i="9"/>
  <c r="P73" i="9"/>
  <c r="M73" i="9"/>
  <c r="J73" i="9"/>
  <c r="Y72" i="9"/>
  <c r="V72" i="9"/>
  <c r="S72" i="9"/>
  <c r="P72" i="9"/>
  <c r="M72" i="9"/>
  <c r="J72" i="9"/>
  <c r="Y71" i="9"/>
  <c r="V71" i="9"/>
  <c r="S71" i="9"/>
  <c r="P71" i="9"/>
  <c r="M71" i="9"/>
  <c r="J71" i="9"/>
  <c r="Y70" i="9"/>
  <c r="V70" i="9"/>
  <c r="S70" i="9"/>
  <c r="P70" i="9"/>
  <c r="M70" i="9"/>
  <c r="J70" i="9"/>
  <c r="Y69" i="9"/>
  <c r="Y76" i="9" s="1"/>
  <c r="V69" i="9"/>
  <c r="S69" i="9"/>
  <c r="P69" i="9"/>
  <c r="P76" i="9" s="1"/>
  <c r="M69" i="9"/>
  <c r="M76" i="9" s="1"/>
  <c r="J69" i="9"/>
  <c r="Y67" i="9"/>
  <c r="V67" i="9"/>
  <c r="S67" i="9"/>
  <c r="P67" i="9"/>
  <c r="M67" i="9"/>
  <c r="J67" i="9"/>
  <c r="Y66" i="9"/>
  <c r="V66" i="9"/>
  <c r="S66" i="9"/>
  <c r="P66" i="9"/>
  <c r="M66" i="9"/>
  <c r="J66" i="9"/>
  <c r="Y65" i="9"/>
  <c r="V65" i="9"/>
  <c r="S65" i="9"/>
  <c r="P65" i="9"/>
  <c r="M65" i="9"/>
  <c r="J65" i="9"/>
  <c r="Y64" i="9"/>
  <c r="V64" i="9"/>
  <c r="S64" i="9"/>
  <c r="P64" i="9"/>
  <c r="M64" i="9"/>
  <c r="J64" i="9"/>
  <c r="Y63" i="9"/>
  <c r="V63" i="9"/>
  <c r="S63" i="9"/>
  <c r="P63" i="9"/>
  <c r="M63" i="9"/>
  <c r="J63" i="9"/>
  <c r="Y62" i="9"/>
  <c r="V62" i="9"/>
  <c r="V68" i="9" s="1"/>
  <c r="S62" i="9"/>
  <c r="P62" i="9"/>
  <c r="M62" i="9"/>
  <c r="J62" i="9"/>
  <c r="J68" i="9" s="1"/>
  <c r="Y61" i="9"/>
  <c r="V61" i="9"/>
  <c r="S61" i="9"/>
  <c r="S68" i="9" s="1"/>
  <c r="P61" i="9"/>
  <c r="P68" i="9" s="1"/>
  <c r="M61" i="9"/>
  <c r="J61" i="9"/>
  <c r="Y59" i="9"/>
  <c r="V59" i="9"/>
  <c r="S59" i="9"/>
  <c r="P59" i="9"/>
  <c r="M59" i="9"/>
  <c r="J59" i="9"/>
  <c r="Y58" i="9"/>
  <c r="V58" i="9"/>
  <c r="S58" i="9"/>
  <c r="P58" i="9"/>
  <c r="M58" i="9"/>
  <c r="J58" i="9"/>
  <c r="Y57" i="9"/>
  <c r="V57" i="9"/>
  <c r="S57" i="9"/>
  <c r="P57" i="9"/>
  <c r="M57" i="9"/>
  <c r="J57" i="9"/>
  <c r="Y56" i="9"/>
  <c r="V56" i="9"/>
  <c r="S56" i="9"/>
  <c r="P56" i="9"/>
  <c r="M56" i="9"/>
  <c r="J56" i="9"/>
  <c r="Y55" i="9"/>
  <c r="V55" i="9"/>
  <c r="S55" i="9"/>
  <c r="P55" i="9"/>
  <c r="M55" i="9"/>
  <c r="J55" i="9"/>
  <c r="Y54" i="9"/>
  <c r="Y60" i="9" s="1"/>
  <c r="V54" i="9"/>
  <c r="S54" i="9"/>
  <c r="P54" i="9"/>
  <c r="M54" i="9"/>
  <c r="M60" i="9" s="1"/>
  <c r="J54" i="9"/>
  <c r="Y53" i="9"/>
  <c r="V53" i="9"/>
  <c r="V60" i="9" s="1"/>
  <c r="S53" i="9"/>
  <c r="S60" i="9" s="1"/>
  <c r="P53" i="9"/>
  <c r="M53" i="9"/>
  <c r="J53" i="9"/>
  <c r="J60" i="9" s="1"/>
  <c r="Y51" i="9"/>
  <c r="V51" i="9"/>
  <c r="S51" i="9"/>
  <c r="P51" i="9"/>
  <c r="M51" i="9"/>
  <c r="J51" i="9"/>
  <c r="Y50" i="9"/>
  <c r="V50" i="9"/>
  <c r="S50" i="9"/>
  <c r="P50" i="9"/>
  <c r="M50" i="9"/>
  <c r="J50" i="9"/>
  <c r="Y49" i="9"/>
  <c r="V49" i="9"/>
  <c r="S49" i="9"/>
  <c r="P49" i="9"/>
  <c r="M49" i="9"/>
  <c r="J49" i="9"/>
  <c r="Y48" i="9"/>
  <c r="V48" i="9"/>
  <c r="S48" i="9"/>
  <c r="P48" i="9"/>
  <c r="M48" i="9"/>
  <c r="J48" i="9"/>
  <c r="Y47" i="9"/>
  <c r="V47" i="9"/>
  <c r="S47" i="9"/>
  <c r="P47" i="9"/>
  <c r="M47" i="9"/>
  <c r="J47" i="9"/>
  <c r="Y46" i="9"/>
  <c r="V46" i="9"/>
  <c r="S46" i="9"/>
  <c r="P46" i="9"/>
  <c r="M46" i="9"/>
  <c r="J46" i="9"/>
  <c r="Y45" i="9"/>
  <c r="Y52" i="9" s="1"/>
  <c r="V45" i="9"/>
  <c r="V52" i="9" s="1"/>
  <c r="S45" i="9"/>
  <c r="P45" i="9"/>
  <c r="M45" i="9"/>
  <c r="M52" i="9" s="1"/>
  <c r="J45" i="9"/>
  <c r="J52" i="9" s="1"/>
  <c r="Y43" i="9"/>
  <c r="V43" i="9"/>
  <c r="S43" i="9"/>
  <c r="P43" i="9"/>
  <c r="M43" i="9"/>
  <c r="J43" i="9"/>
  <c r="Y42" i="9"/>
  <c r="V42" i="9"/>
  <c r="S42" i="9"/>
  <c r="P42" i="9"/>
  <c r="M42" i="9"/>
  <c r="J42" i="9"/>
  <c r="Y41" i="9"/>
  <c r="V41" i="9"/>
  <c r="S41" i="9"/>
  <c r="P41" i="9"/>
  <c r="M41" i="9"/>
  <c r="J41" i="9"/>
  <c r="Y40" i="9"/>
  <c r="V40" i="9"/>
  <c r="S40" i="9"/>
  <c r="P40" i="9"/>
  <c r="M40" i="9"/>
  <c r="J40" i="9"/>
  <c r="Y39" i="9"/>
  <c r="V39" i="9"/>
  <c r="S39" i="9"/>
  <c r="P39" i="9"/>
  <c r="M39" i="9"/>
  <c r="J39" i="9"/>
  <c r="Y38" i="9"/>
  <c r="V38" i="9"/>
  <c r="S38" i="9"/>
  <c r="P38" i="9"/>
  <c r="M38" i="9"/>
  <c r="J38" i="9"/>
  <c r="Y37" i="9"/>
  <c r="Y44" i="9" s="1"/>
  <c r="V37" i="9"/>
  <c r="S37" i="9"/>
  <c r="P37" i="9"/>
  <c r="P44" i="9" s="1"/>
  <c r="M37" i="9"/>
  <c r="M44" i="9" s="1"/>
  <c r="J37" i="9"/>
  <c r="Y35" i="9"/>
  <c r="V35" i="9"/>
  <c r="S35" i="9"/>
  <c r="P35" i="9"/>
  <c r="M35" i="9"/>
  <c r="J35" i="9"/>
  <c r="Y34" i="9"/>
  <c r="V34" i="9"/>
  <c r="S34" i="9"/>
  <c r="P34" i="9"/>
  <c r="M34" i="9"/>
  <c r="J34" i="9"/>
  <c r="Y33" i="9"/>
  <c r="V33" i="9"/>
  <c r="S33" i="9"/>
  <c r="P33" i="9"/>
  <c r="M33" i="9"/>
  <c r="J33" i="9"/>
  <c r="Y32" i="9"/>
  <c r="V32" i="9"/>
  <c r="S32" i="9"/>
  <c r="P32" i="9"/>
  <c r="M32" i="9"/>
  <c r="J32" i="9"/>
  <c r="Y31" i="9"/>
  <c r="V31" i="9"/>
  <c r="S31" i="9"/>
  <c r="P31" i="9"/>
  <c r="M31" i="9"/>
  <c r="J31" i="9"/>
  <c r="Y30" i="9"/>
  <c r="V30" i="9"/>
  <c r="S30" i="9"/>
  <c r="P30" i="9"/>
  <c r="M30" i="9"/>
  <c r="J30" i="9"/>
  <c r="J36" i="9" s="1"/>
  <c r="Y29" i="9"/>
  <c r="V29" i="9"/>
  <c r="S29" i="9"/>
  <c r="S36" i="9" s="1"/>
  <c r="P29" i="9"/>
  <c r="P36" i="9" s="1"/>
  <c r="M29" i="9"/>
  <c r="J29" i="9"/>
  <c r="Y27" i="9"/>
  <c r="V27" i="9"/>
  <c r="S27" i="9"/>
  <c r="P27" i="9"/>
  <c r="M27" i="9"/>
  <c r="J27" i="9"/>
  <c r="Y26" i="9"/>
  <c r="V26" i="9"/>
  <c r="S26" i="9"/>
  <c r="P26" i="9"/>
  <c r="M26" i="9"/>
  <c r="J26" i="9"/>
  <c r="Y25" i="9"/>
  <c r="V25" i="9"/>
  <c r="S25" i="9"/>
  <c r="P25" i="9"/>
  <c r="M25" i="9"/>
  <c r="J25" i="9"/>
  <c r="Y24" i="9"/>
  <c r="V24" i="9"/>
  <c r="S24" i="9"/>
  <c r="P24" i="9"/>
  <c r="M24" i="9"/>
  <c r="J24" i="9"/>
  <c r="Y23" i="9"/>
  <c r="V23" i="9"/>
  <c r="S23" i="9"/>
  <c r="P23" i="9"/>
  <c r="M23" i="9"/>
  <c r="J23" i="9"/>
  <c r="Y22" i="9"/>
  <c r="Y28" i="9" s="1"/>
  <c r="V22" i="9"/>
  <c r="S22" i="9"/>
  <c r="P22" i="9"/>
  <c r="M22" i="9"/>
  <c r="M28" i="9" s="1"/>
  <c r="J22" i="9"/>
  <c r="Y21" i="9"/>
  <c r="V21" i="9"/>
  <c r="V28" i="9" s="1"/>
  <c r="S21" i="9"/>
  <c r="S28" i="9" s="1"/>
  <c r="P21" i="9"/>
  <c r="M21" i="9"/>
  <c r="J21" i="9"/>
  <c r="J28" i="9" s="1"/>
  <c r="C22" i="8"/>
  <c r="D22" i="8" s="1"/>
  <c r="E821" i="2"/>
  <c r="E813" i="2"/>
  <c r="E805" i="2"/>
  <c r="E797" i="2"/>
  <c r="E789" i="2"/>
  <c r="E781" i="2"/>
  <c r="E765" i="2"/>
  <c r="E757" i="2"/>
  <c r="E749" i="2"/>
  <c r="E741" i="2"/>
  <c r="E733" i="2"/>
  <c r="E725" i="2"/>
  <c r="E717" i="2"/>
  <c r="E709" i="2"/>
  <c r="E701" i="2"/>
  <c r="E693" i="2"/>
  <c r="E685" i="2"/>
  <c r="E677" i="2"/>
  <c r="E669" i="2"/>
  <c r="E661" i="2"/>
  <c r="E653" i="2"/>
  <c r="E645" i="2"/>
  <c r="E637" i="2"/>
  <c r="E629" i="2"/>
  <c r="E621" i="2"/>
  <c r="E613" i="2"/>
  <c r="E605" i="2"/>
  <c r="E597" i="2"/>
  <c r="E589" i="2"/>
  <c r="E581" i="2"/>
  <c r="E573" i="2"/>
  <c r="E565" i="2"/>
  <c r="E557" i="2"/>
  <c r="E549" i="2"/>
  <c r="E541" i="2"/>
  <c r="E533" i="2"/>
  <c r="E525" i="2"/>
  <c r="E517" i="2"/>
  <c r="E509" i="2"/>
  <c r="E501" i="2"/>
  <c r="E493" i="2"/>
  <c r="E485" i="2"/>
  <c r="E477" i="2"/>
  <c r="E469" i="2"/>
  <c r="E461" i="2"/>
  <c r="E453" i="2"/>
  <c r="E445" i="2"/>
  <c r="E437" i="2"/>
  <c r="E429" i="2"/>
  <c r="E421" i="2"/>
  <c r="E413" i="2"/>
  <c r="E405" i="2"/>
  <c r="E397" i="2"/>
  <c r="E389" i="2"/>
  <c r="E381" i="2"/>
  <c r="E373" i="2"/>
  <c r="E365" i="2"/>
  <c r="E357" i="2"/>
  <c r="E349" i="2"/>
  <c r="E341" i="2"/>
  <c r="E333" i="2"/>
  <c r="E325" i="2"/>
  <c r="E317" i="2"/>
  <c r="E309" i="2"/>
  <c r="E301" i="2"/>
  <c r="E293" i="2"/>
  <c r="E285" i="2"/>
  <c r="E277" i="2"/>
  <c r="E269" i="2"/>
  <c r="E261" i="2"/>
  <c r="E253" i="2"/>
  <c r="E245" i="2"/>
  <c r="E237" i="2"/>
  <c r="E229" i="2"/>
  <c r="E221" i="2"/>
  <c r="E213" i="2"/>
  <c r="E205" i="2"/>
  <c r="E197" i="2"/>
  <c r="E189" i="2"/>
  <c r="E181" i="2"/>
  <c r="E173" i="2"/>
  <c r="E165" i="2"/>
  <c r="E157" i="2"/>
  <c r="E149" i="2"/>
  <c r="E141" i="2"/>
  <c r="E133" i="2"/>
  <c r="E125" i="2"/>
  <c r="E117" i="2"/>
  <c r="E109" i="2"/>
  <c r="E101" i="2"/>
  <c r="E93" i="2"/>
  <c r="E85" i="2"/>
  <c r="E77" i="2"/>
  <c r="E69" i="2"/>
  <c r="E61" i="2"/>
  <c r="E53" i="2"/>
  <c r="E45" i="2"/>
  <c r="E37" i="2"/>
  <c r="E29" i="2"/>
  <c r="C29" i="2"/>
  <c r="E21" i="2"/>
  <c r="D21" i="2"/>
  <c r="C21" i="2"/>
  <c r="Q121" i="8"/>
  <c r="O121" i="8"/>
  <c r="Q120" i="8"/>
  <c r="O120" i="8"/>
  <c r="Q119" i="8"/>
  <c r="O119" i="8"/>
  <c r="Q118" i="8"/>
  <c r="O118" i="8"/>
  <c r="Q117" i="8"/>
  <c r="O117" i="8"/>
  <c r="Q116" i="8"/>
  <c r="O116" i="8"/>
  <c r="Q115" i="8"/>
  <c r="O115" i="8"/>
  <c r="Q114" i="8"/>
  <c r="O114" i="8"/>
  <c r="Q113" i="8"/>
  <c r="O113" i="8"/>
  <c r="Q112" i="8"/>
  <c r="O112" i="8"/>
  <c r="Q111" i="8"/>
  <c r="O111" i="8"/>
  <c r="Q110" i="8"/>
  <c r="O110" i="8"/>
  <c r="Q109" i="8"/>
  <c r="O109" i="8"/>
  <c r="Q108" i="8"/>
  <c r="O108" i="8"/>
  <c r="Q107" i="8"/>
  <c r="O107" i="8"/>
  <c r="Q106" i="8"/>
  <c r="O106" i="8"/>
  <c r="Q105" i="8"/>
  <c r="O105" i="8"/>
  <c r="Q104" i="8"/>
  <c r="O104" i="8"/>
  <c r="Q103" i="8"/>
  <c r="O103" i="8"/>
  <c r="Q102" i="8"/>
  <c r="O102" i="8"/>
  <c r="Q101" i="8"/>
  <c r="O101" i="8"/>
  <c r="Q100" i="8"/>
  <c r="O100" i="8"/>
  <c r="Q99" i="8"/>
  <c r="O99" i="8"/>
  <c r="Q98" i="8"/>
  <c r="O98" i="8"/>
  <c r="Q97" i="8"/>
  <c r="O97" i="8"/>
  <c r="Q96" i="8"/>
  <c r="O96" i="8"/>
  <c r="Q95" i="8"/>
  <c r="O95" i="8"/>
  <c r="Q94" i="8"/>
  <c r="O94" i="8"/>
  <c r="Q93" i="8"/>
  <c r="O93" i="8"/>
  <c r="Q92" i="8"/>
  <c r="O92" i="8"/>
  <c r="Q91" i="8"/>
  <c r="O91" i="8"/>
  <c r="Q90" i="8"/>
  <c r="O90" i="8"/>
  <c r="Q89" i="8"/>
  <c r="O89" i="8"/>
  <c r="Q88" i="8"/>
  <c r="O88" i="8"/>
  <c r="Q87" i="8"/>
  <c r="O87" i="8"/>
  <c r="Q86" i="8"/>
  <c r="O86" i="8"/>
  <c r="Q85" i="8"/>
  <c r="O85" i="8"/>
  <c r="Q84" i="8"/>
  <c r="O84" i="8"/>
  <c r="Q83" i="8"/>
  <c r="O83" i="8"/>
  <c r="Q82" i="8"/>
  <c r="O82" i="8"/>
  <c r="Q81" i="8"/>
  <c r="O81" i="8"/>
  <c r="Q80" i="8"/>
  <c r="O80" i="8"/>
  <c r="Q79" i="8"/>
  <c r="O79" i="8"/>
  <c r="Q78" i="8"/>
  <c r="O78" i="8"/>
  <c r="Q77" i="8"/>
  <c r="O77" i="8"/>
  <c r="Q76" i="8"/>
  <c r="O76" i="8"/>
  <c r="Q75" i="8"/>
  <c r="O75" i="8"/>
  <c r="Q74" i="8"/>
  <c r="O74" i="8"/>
  <c r="Q73" i="8"/>
  <c r="O73" i="8"/>
  <c r="Q72" i="8"/>
  <c r="O72" i="8"/>
  <c r="Q71" i="8"/>
  <c r="O71" i="8"/>
  <c r="Q70" i="8"/>
  <c r="O70" i="8"/>
  <c r="Q69" i="8"/>
  <c r="O69" i="8"/>
  <c r="Q68" i="8"/>
  <c r="O68" i="8"/>
  <c r="Q67" i="8"/>
  <c r="O67" i="8"/>
  <c r="Q66" i="8"/>
  <c r="O66" i="8"/>
  <c r="Q65" i="8"/>
  <c r="O65" i="8"/>
  <c r="Q64" i="8"/>
  <c r="O64" i="8"/>
  <c r="Q63" i="8"/>
  <c r="O63" i="8"/>
  <c r="Q62" i="8"/>
  <c r="O62" i="8"/>
  <c r="Q61" i="8"/>
  <c r="O61" i="8"/>
  <c r="Q60" i="8"/>
  <c r="O60" i="8"/>
  <c r="Q59" i="8"/>
  <c r="O59" i="8"/>
  <c r="Q58" i="8"/>
  <c r="O58" i="8"/>
  <c r="Q57" i="8"/>
  <c r="O57" i="8"/>
  <c r="Q56" i="8"/>
  <c r="O56" i="8"/>
  <c r="Q55" i="8"/>
  <c r="O55" i="8"/>
  <c r="Q54" i="8"/>
  <c r="O54" i="8"/>
  <c r="Q53" i="8"/>
  <c r="O53" i="8"/>
  <c r="Q52" i="8"/>
  <c r="O52" i="8"/>
  <c r="Q51" i="8"/>
  <c r="O51" i="8"/>
  <c r="Q50" i="8"/>
  <c r="O50" i="8"/>
  <c r="Q49" i="8"/>
  <c r="O49" i="8"/>
  <c r="Q48" i="8"/>
  <c r="O48" i="8"/>
  <c r="Q47" i="8"/>
  <c r="O47" i="8"/>
  <c r="Q46" i="8"/>
  <c r="O46" i="8"/>
  <c r="Q45" i="8"/>
  <c r="O45" i="8"/>
  <c r="Q44" i="8"/>
  <c r="O44" i="8"/>
  <c r="Q43" i="8"/>
  <c r="O43" i="8"/>
  <c r="Q42" i="8"/>
  <c r="O42" i="8"/>
  <c r="Q41" i="8"/>
  <c r="O41" i="8"/>
  <c r="Q40" i="8"/>
  <c r="O40" i="8"/>
  <c r="Q39" i="8"/>
  <c r="O39" i="8"/>
  <c r="Q38" i="8"/>
  <c r="O38" i="8"/>
  <c r="Q37" i="8"/>
  <c r="O37" i="8"/>
  <c r="Q36" i="8"/>
  <c r="O36" i="8"/>
  <c r="Q35" i="8"/>
  <c r="O35" i="8"/>
  <c r="Q34" i="8"/>
  <c r="O34" i="8"/>
  <c r="Q33" i="8"/>
  <c r="O33" i="8"/>
  <c r="Q32" i="8"/>
  <c r="O32" i="8"/>
  <c r="Q31" i="8"/>
  <c r="O31" i="8"/>
  <c r="Q30" i="8"/>
  <c r="O30" i="8"/>
  <c r="Q29" i="8"/>
  <c r="O29" i="8"/>
  <c r="Q28" i="8"/>
  <c r="O28" i="8"/>
  <c r="Q27" i="8"/>
  <c r="O27" i="8"/>
  <c r="Q26" i="8"/>
  <c r="O26" i="8"/>
  <c r="O25" i="8"/>
  <c r="Q25" i="8"/>
  <c r="Q24" i="8"/>
  <c r="O24" i="8"/>
  <c r="Q23" i="8"/>
  <c r="O23" i="8"/>
  <c r="Q22" i="8"/>
  <c r="O22" i="8"/>
  <c r="Q21" i="8"/>
  <c r="O21" i="8"/>
  <c r="AN827" i="2"/>
  <c r="AK827" i="2"/>
  <c r="AH827" i="2"/>
  <c r="AD827" i="2"/>
  <c r="Z827" i="2"/>
  <c r="W827" i="2"/>
  <c r="T827" i="2"/>
  <c r="Q827" i="2"/>
  <c r="N827" i="2"/>
  <c r="K827" i="2"/>
  <c r="AN826" i="2"/>
  <c r="AK826" i="2"/>
  <c r="AH826" i="2"/>
  <c r="AD826" i="2"/>
  <c r="Z826" i="2"/>
  <c r="W826" i="2"/>
  <c r="T826" i="2"/>
  <c r="Q826" i="2"/>
  <c r="N826" i="2"/>
  <c r="K826" i="2"/>
  <c r="AN825" i="2"/>
  <c r="AK825" i="2"/>
  <c r="AH825" i="2"/>
  <c r="AD825" i="2"/>
  <c r="Z825" i="2"/>
  <c r="W825" i="2"/>
  <c r="T825" i="2"/>
  <c r="Q825" i="2"/>
  <c r="N825" i="2"/>
  <c r="K825" i="2"/>
  <c r="AN824" i="2"/>
  <c r="AK824" i="2"/>
  <c r="AH824" i="2"/>
  <c r="AD824" i="2"/>
  <c r="Z824" i="2"/>
  <c r="W824" i="2"/>
  <c r="T824" i="2"/>
  <c r="Q824" i="2"/>
  <c r="N824" i="2"/>
  <c r="K824" i="2"/>
  <c r="AN823" i="2"/>
  <c r="AK823" i="2"/>
  <c r="AH823" i="2"/>
  <c r="AD823" i="2"/>
  <c r="Z823" i="2"/>
  <c r="W823" i="2"/>
  <c r="T823" i="2"/>
  <c r="Q823" i="2"/>
  <c r="N823" i="2"/>
  <c r="K823" i="2"/>
  <c r="AN822" i="2"/>
  <c r="AK822" i="2"/>
  <c r="AH822" i="2"/>
  <c r="AD822" i="2"/>
  <c r="Z822" i="2"/>
  <c r="W822" i="2"/>
  <c r="T822" i="2"/>
  <c r="Q822" i="2"/>
  <c r="N822" i="2"/>
  <c r="K822" i="2"/>
  <c r="K821" i="2"/>
  <c r="AN819" i="2"/>
  <c r="AK819" i="2"/>
  <c r="AH819" i="2"/>
  <c r="AD819" i="2"/>
  <c r="Z819" i="2"/>
  <c r="W819" i="2"/>
  <c r="T819" i="2"/>
  <c r="Q819" i="2"/>
  <c r="N819" i="2"/>
  <c r="K819" i="2"/>
  <c r="AN818" i="2"/>
  <c r="AK818" i="2"/>
  <c r="AH818" i="2"/>
  <c r="AD818" i="2"/>
  <c r="Z818" i="2"/>
  <c r="W818" i="2"/>
  <c r="T818" i="2"/>
  <c r="Q818" i="2"/>
  <c r="N818" i="2"/>
  <c r="K818" i="2"/>
  <c r="AN817" i="2"/>
  <c r="AK817" i="2"/>
  <c r="AH817" i="2"/>
  <c r="AD817" i="2"/>
  <c r="Z817" i="2"/>
  <c r="W817" i="2"/>
  <c r="T817" i="2"/>
  <c r="Q817" i="2"/>
  <c r="N817" i="2"/>
  <c r="K817" i="2"/>
  <c r="AN816" i="2"/>
  <c r="AK816" i="2"/>
  <c r="AH816" i="2"/>
  <c r="AD816" i="2"/>
  <c r="Z816" i="2"/>
  <c r="W816" i="2"/>
  <c r="T816" i="2"/>
  <c r="Q816" i="2"/>
  <c r="N816" i="2"/>
  <c r="K816" i="2"/>
  <c r="AN815" i="2"/>
  <c r="AK815" i="2"/>
  <c r="AH815" i="2"/>
  <c r="AD815" i="2"/>
  <c r="Z815" i="2"/>
  <c r="W815" i="2"/>
  <c r="T815" i="2"/>
  <c r="Q815" i="2"/>
  <c r="N815" i="2"/>
  <c r="K815" i="2"/>
  <c r="AN814" i="2"/>
  <c r="AK814" i="2"/>
  <c r="AH814" i="2"/>
  <c r="AD814" i="2"/>
  <c r="Z814" i="2"/>
  <c r="W814" i="2"/>
  <c r="T814" i="2"/>
  <c r="Q814" i="2"/>
  <c r="N814" i="2"/>
  <c r="K814" i="2"/>
  <c r="K813" i="2"/>
  <c r="AN811" i="2"/>
  <c r="AK811" i="2"/>
  <c r="AH811" i="2"/>
  <c r="AD811" i="2"/>
  <c r="Z811" i="2"/>
  <c r="W811" i="2"/>
  <c r="T811" i="2"/>
  <c r="Q811" i="2"/>
  <c r="N811" i="2"/>
  <c r="K811" i="2"/>
  <c r="AN810" i="2"/>
  <c r="AK810" i="2"/>
  <c r="AH810" i="2"/>
  <c r="AD810" i="2"/>
  <c r="Z810" i="2"/>
  <c r="W810" i="2"/>
  <c r="T810" i="2"/>
  <c r="Q810" i="2"/>
  <c r="N810" i="2"/>
  <c r="K810" i="2"/>
  <c r="AN809" i="2"/>
  <c r="AK809" i="2"/>
  <c r="AH809" i="2"/>
  <c r="AD809" i="2"/>
  <c r="Z809" i="2"/>
  <c r="W809" i="2"/>
  <c r="T809" i="2"/>
  <c r="Q809" i="2"/>
  <c r="N809" i="2"/>
  <c r="K809" i="2"/>
  <c r="AN808" i="2"/>
  <c r="AK808" i="2"/>
  <c r="AH808" i="2"/>
  <c r="AD808" i="2"/>
  <c r="Z808" i="2"/>
  <c r="W808" i="2"/>
  <c r="T808" i="2"/>
  <c r="Q808" i="2"/>
  <c r="N808" i="2"/>
  <c r="K808" i="2"/>
  <c r="AN807" i="2"/>
  <c r="AK807" i="2"/>
  <c r="AH807" i="2"/>
  <c r="AD807" i="2"/>
  <c r="Z807" i="2"/>
  <c r="W807" i="2"/>
  <c r="T807" i="2"/>
  <c r="Q807" i="2"/>
  <c r="N807" i="2"/>
  <c r="K807" i="2"/>
  <c r="AN806" i="2"/>
  <c r="AK806" i="2"/>
  <c r="AH806" i="2"/>
  <c r="AD806" i="2"/>
  <c r="Z806" i="2"/>
  <c r="W806" i="2"/>
  <c r="T806" i="2"/>
  <c r="Q806" i="2"/>
  <c r="N806" i="2"/>
  <c r="K806" i="2"/>
  <c r="K805" i="2"/>
  <c r="AN803" i="2"/>
  <c r="AK803" i="2"/>
  <c r="AH803" i="2"/>
  <c r="AD803" i="2"/>
  <c r="Z803" i="2"/>
  <c r="W803" i="2"/>
  <c r="T803" i="2"/>
  <c r="Q803" i="2"/>
  <c r="N803" i="2"/>
  <c r="K803" i="2"/>
  <c r="AN802" i="2"/>
  <c r="AK802" i="2"/>
  <c r="AH802" i="2"/>
  <c r="AD802" i="2"/>
  <c r="Z802" i="2"/>
  <c r="W802" i="2"/>
  <c r="T802" i="2"/>
  <c r="Q802" i="2"/>
  <c r="N802" i="2"/>
  <c r="K802" i="2"/>
  <c r="AN801" i="2"/>
  <c r="AK801" i="2"/>
  <c r="AH801" i="2"/>
  <c r="AD801" i="2"/>
  <c r="Z801" i="2"/>
  <c r="W801" i="2"/>
  <c r="T801" i="2"/>
  <c r="Q801" i="2"/>
  <c r="N801" i="2"/>
  <c r="K801" i="2"/>
  <c r="AN800" i="2"/>
  <c r="AK800" i="2"/>
  <c r="AH800" i="2"/>
  <c r="AD800" i="2"/>
  <c r="Z800" i="2"/>
  <c r="W800" i="2"/>
  <c r="T800" i="2"/>
  <c r="Q800" i="2"/>
  <c r="N800" i="2"/>
  <c r="K800" i="2"/>
  <c r="AN799" i="2"/>
  <c r="AK799" i="2"/>
  <c r="AH799" i="2"/>
  <c r="AD799" i="2"/>
  <c r="Z799" i="2"/>
  <c r="W799" i="2"/>
  <c r="T799" i="2"/>
  <c r="Q799" i="2"/>
  <c r="N799" i="2"/>
  <c r="K799" i="2"/>
  <c r="AN798" i="2"/>
  <c r="AK798" i="2"/>
  <c r="AH798" i="2"/>
  <c r="AD798" i="2"/>
  <c r="Z798" i="2"/>
  <c r="W798" i="2"/>
  <c r="T798" i="2"/>
  <c r="Q798" i="2"/>
  <c r="N798" i="2"/>
  <c r="K798" i="2"/>
  <c r="K797" i="2"/>
  <c r="AN795" i="2"/>
  <c r="AK795" i="2"/>
  <c r="AH795" i="2"/>
  <c r="AD795" i="2"/>
  <c r="Z795" i="2"/>
  <c r="W795" i="2"/>
  <c r="T795" i="2"/>
  <c r="Q795" i="2"/>
  <c r="N795" i="2"/>
  <c r="K795" i="2"/>
  <c r="AN794" i="2"/>
  <c r="AK794" i="2"/>
  <c r="AH794" i="2"/>
  <c r="AD794" i="2"/>
  <c r="Z794" i="2"/>
  <c r="W794" i="2"/>
  <c r="T794" i="2"/>
  <c r="Q794" i="2"/>
  <c r="N794" i="2"/>
  <c r="K794" i="2"/>
  <c r="AN793" i="2"/>
  <c r="AK793" i="2"/>
  <c r="AH793" i="2"/>
  <c r="AD793" i="2"/>
  <c r="Z793" i="2"/>
  <c r="W793" i="2"/>
  <c r="T793" i="2"/>
  <c r="Q793" i="2"/>
  <c r="N793" i="2"/>
  <c r="K793" i="2"/>
  <c r="AN792" i="2"/>
  <c r="AK792" i="2"/>
  <c r="AH792" i="2"/>
  <c r="AD792" i="2"/>
  <c r="Z792" i="2"/>
  <c r="W792" i="2"/>
  <c r="T792" i="2"/>
  <c r="Q792" i="2"/>
  <c r="N792" i="2"/>
  <c r="K792" i="2"/>
  <c r="AN791" i="2"/>
  <c r="AK791" i="2"/>
  <c r="AH791" i="2"/>
  <c r="AD791" i="2"/>
  <c r="Z791" i="2"/>
  <c r="W791" i="2"/>
  <c r="T791" i="2"/>
  <c r="Q791" i="2"/>
  <c r="N791" i="2"/>
  <c r="K791" i="2"/>
  <c r="AN790" i="2"/>
  <c r="AK790" i="2"/>
  <c r="AH790" i="2"/>
  <c r="AD790" i="2"/>
  <c r="Z790" i="2"/>
  <c r="W790" i="2"/>
  <c r="T790" i="2"/>
  <c r="Q790" i="2"/>
  <c r="N790" i="2"/>
  <c r="K790" i="2"/>
  <c r="K789" i="2"/>
  <c r="AN787" i="2"/>
  <c r="AK787" i="2"/>
  <c r="AH787" i="2"/>
  <c r="AD787" i="2"/>
  <c r="Z787" i="2"/>
  <c r="W787" i="2"/>
  <c r="T787" i="2"/>
  <c r="Q787" i="2"/>
  <c r="N787" i="2"/>
  <c r="K787" i="2"/>
  <c r="AN786" i="2"/>
  <c r="AK786" i="2"/>
  <c r="AH786" i="2"/>
  <c r="AD786" i="2"/>
  <c r="Z786" i="2"/>
  <c r="W786" i="2"/>
  <c r="T786" i="2"/>
  <c r="Q786" i="2"/>
  <c r="N786" i="2"/>
  <c r="K786" i="2"/>
  <c r="AN785" i="2"/>
  <c r="AK785" i="2"/>
  <c r="AH785" i="2"/>
  <c r="AD785" i="2"/>
  <c r="Z785" i="2"/>
  <c r="W785" i="2"/>
  <c r="T785" i="2"/>
  <c r="Q785" i="2"/>
  <c r="N785" i="2"/>
  <c r="K785" i="2"/>
  <c r="AN784" i="2"/>
  <c r="AK784" i="2"/>
  <c r="AH784" i="2"/>
  <c r="AD784" i="2"/>
  <c r="Z784" i="2"/>
  <c r="W784" i="2"/>
  <c r="T784" i="2"/>
  <c r="Q784" i="2"/>
  <c r="N784" i="2"/>
  <c r="K784" i="2"/>
  <c r="AN783" i="2"/>
  <c r="AK783" i="2"/>
  <c r="AH783" i="2"/>
  <c r="AD783" i="2"/>
  <c r="Z783" i="2"/>
  <c r="W783" i="2"/>
  <c r="T783" i="2"/>
  <c r="Q783" i="2"/>
  <c r="N783" i="2"/>
  <c r="K783" i="2"/>
  <c r="AN782" i="2"/>
  <c r="AK782" i="2"/>
  <c r="AH782" i="2"/>
  <c r="AD782" i="2"/>
  <c r="Z782" i="2"/>
  <c r="W782" i="2"/>
  <c r="T782" i="2"/>
  <c r="Q782" i="2"/>
  <c r="N782" i="2"/>
  <c r="K782" i="2"/>
  <c r="K781" i="2"/>
  <c r="AN779" i="2"/>
  <c r="AK779" i="2"/>
  <c r="AH779" i="2"/>
  <c r="AD779" i="2"/>
  <c r="Z779" i="2"/>
  <c r="W779" i="2"/>
  <c r="T779" i="2"/>
  <c r="Q779" i="2"/>
  <c r="N779" i="2"/>
  <c r="K779" i="2"/>
  <c r="AN778" i="2"/>
  <c r="AK778" i="2"/>
  <c r="AH778" i="2"/>
  <c r="AD778" i="2"/>
  <c r="Z778" i="2"/>
  <c r="W778" i="2"/>
  <c r="T778" i="2"/>
  <c r="Q778" i="2"/>
  <c r="N778" i="2"/>
  <c r="K778" i="2"/>
  <c r="AN777" i="2"/>
  <c r="AK777" i="2"/>
  <c r="AH777" i="2"/>
  <c r="AD777" i="2"/>
  <c r="Z777" i="2"/>
  <c r="W777" i="2"/>
  <c r="T777" i="2"/>
  <c r="Q777" i="2"/>
  <c r="N777" i="2"/>
  <c r="K777" i="2"/>
  <c r="AN776" i="2"/>
  <c r="AK776" i="2"/>
  <c r="AH776" i="2"/>
  <c r="AD776" i="2"/>
  <c r="Z776" i="2"/>
  <c r="W776" i="2"/>
  <c r="T776" i="2"/>
  <c r="Q776" i="2"/>
  <c r="N776" i="2"/>
  <c r="K776" i="2"/>
  <c r="AN775" i="2"/>
  <c r="AK775" i="2"/>
  <c r="AH775" i="2"/>
  <c r="AD775" i="2"/>
  <c r="Z775" i="2"/>
  <c r="W775" i="2"/>
  <c r="T775" i="2"/>
  <c r="Q775" i="2"/>
  <c r="N775" i="2"/>
  <c r="K775" i="2"/>
  <c r="AN774" i="2"/>
  <c r="AK774" i="2"/>
  <c r="AH774" i="2"/>
  <c r="AD774" i="2"/>
  <c r="Z774" i="2"/>
  <c r="W774" i="2"/>
  <c r="T774" i="2"/>
  <c r="Q774" i="2"/>
  <c r="N774" i="2"/>
  <c r="K774" i="2"/>
  <c r="K773" i="2"/>
  <c r="AN771" i="2"/>
  <c r="AK771" i="2"/>
  <c r="AH771" i="2"/>
  <c r="AD771" i="2"/>
  <c r="Z771" i="2"/>
  <c r="W771" i="2"/>
  <c r="T771" i="2"/>
  <c r="Q771" i="2"/>
  <c r="N771" i="2"/>
  <c r="K771" i="2"/>
  <c r="AN770" i="2"/>
  <c r="AK770" i="2"/>
  <c r="AH770" i="2"/>
  <c r="AD770" i="2"/>
  <c r="Z770" i="2"/>
  <c r="W770" i="2"/>
  <c r="T770" i="2"/>
  <c r="Q770" i="2"/>
  <c r="N770" i="2"/>
  <c r="K770" i="2"/>
  <c r="AN769" i="2"/>
  <c r="AK769" i="2"/>
  <c r="AH769" i="2"/>
  <c r="AD769" i="2"/>
  <c r="Z769" i="2"/>
  <c r="W769" i="2"/>
  <c r="T769" i="2"/>
  <c r="Q769" i="2"/>
  <c r="N769" i="2"/>
  <c r="K769" i="2"/>
  <c r="AN768" i="2"/>
  <c r="AK768" i="2"/>
  <c r="AH768" i="2"/>
  <c r="AD768" i="2"/>
  <c r="Z768" i="2"/>
  <c r="W768" i="2"/>
  <c r="T768" i="2"/>
  <c r="Q768" i="2"/>
  <c r="N768" i="2"/>
  <c r="K768" i="2"/>
  <c r="AN767" i="2"/>
  <c r="AK767" i="2"/>
  <c r="AH767" i="2"/>
  <c r="AD767" i="2"/>
  <c r="Z767" i="2"/>
  <c r="W767" i="2"/>
  <c r="T767" i="2"/>
  <c r="Q767" i="2"/>
  <c r="N767" i="2"/>
  <c r="K767" i="2"/>
  <c r="AN766" i="2"/>
  <c r="AK766" i="2"/>
  <c r="AH766" i="2"/>
  <c r="AD766" i="2"/>
  <c r="Z766" i="2"/>
  <c r="W766" i="2"/>
  <c r="T766" i="2"/>
  <c r="Q766" i="2"/>
  <c r="N766" i="2"/>
  <c r="K766" i="2"/>
  <c r="K765" i="2"/>
  <c r="AN763" i="2"/>
  <c r="AK763" i="2"/>
  <c r="AH763" i="2"/>
  <c r="AD763" i="2"/>
  <c r="Z763" i="2"/>
  <c r="W763" i="2"/>
  <c r="T763" i="2"/>
  <c r="Q763" i="2"/>
  <c r="N763" i="2"/>
  <c r="K763" i="2"/>
  <c r="AN762" i="2"/>
  <c r="AK762" i="2"/>
  <c r="AH762" i="2"/>
  <c r="AD762" i="2"/>
  <c r="Z762" i="2"/>
  <c r="W762" i="2"/>
  <c r="T762" i="2"/>
  <c r="Q762" i="2"/>
  <c r="N762" i="2"/>
  <c r="K762" i="2"/>
  <c r="AN761" i="2"/>
  <c r="AK761" i="2"/>
  <c r="AH761" i="2"/>
  <c r="AD761" i="2"/>
  <c r="Z761" i="2"/>
  <c r="W761" i="2"/>
  <c r="T761" i="2"/>
  <c r="Q761" i="2"/>
  <c r="N761" i="2"/>
  <c r="K761" i="2"/>
  <c r="AN760" i="2"/>
  <c r="AK760" i="2"/>
  <c r="AH760" i="2"/>
  <c r="AD760" i="2"/>
  <c r="Z760" i="2"/>
  <c r="W760" i="2"/>
  <c r="T760" i="2"/>
  <c r="Q760" i="2"/>
  <c r="N760" i="2"/>
  <c r="K760" i="2"/>
  <c r="AN759" i="2"/>
  <c r="AK759" i="2"/>
  <c r="AH759" i="2"/>
  <c r="AD759" i="2"/>
  <c r="Z759" i="2"/>
  <c r="W759" i="2"/>
  <c r="T759" i="2"/>
  <c r="Q759" i="2"/>
  <c r="N759" i="2"/>
  <c r="K759" i="2"/>
  <c r="AN758" i="2"/>
  <c r="AK758" i="2"/>
  <c r="AH758" i="2"/>
  <c r="AD758" i="2"/>
  <c r="Z758" i="2"/>
  <c r="W758" i="2"/>
  <c r="T758" i="2"/>
  <c r="Q758" i="2"/>
  <c r="N758" i="2"/>
  <c r="K758" i="2"/>
  <c r="K757" i="2"/>
  <c r="AN755" i="2"/>
  <c r="AK755" i="2"/>
  <c r="AH755" i="2"/>
  <c r="AD755" i="2"/>
  <c r="Z755" i="2"/>
  <c r="W755" i="2"/>
  <c r="T755" i="2"/>
  <c r="Q755" i="2"/>
  <c r="N755" i="2"/>
  <c r="K755" i="2"/>
  <c r="AN754" i="2"/>
  <c r="AK754" i="2"/>
  <c r="AH754" i="2"/>
  <c r="AD754" i="2"/>
  <c r="Z754" i="2"/>
  <c r="W754" i="2"/>
  <c r="T754" i="2"/>
  <c r="Q754" i="2"/>
  <c r="N754" i="2"/>
  <c r="K754" i="2"/>
  <c r="AN753" i="2"/>
  <c r="AK753" i="2"/>
  <c r="AH753" i="2"/>
  <c r="AD753" i="2"/>
  <c r="Z753" i="2"/>
  <c r="W753" i="2"/>
  <c r="T753" i="2"/>
  <c r="Q753" i="2"/>
  <c r="N753" i="2"/>
  <c r="K753" i="2"/>
  <c r="AN752" i="2"/>
  <c r="AK752" i="2"/>
  <c r="AH752" i="2"/>
  <c r="AD752" i="2"/>
  <c r="Z752" i="2"/>
  <c r="W752" i="2"/>
  <c r="T752" i="2"/>
  <c r="Q752" i="2"/>
  <c r="N752" i="2"/>
  <c r="K752" i="2"/>
  <c r="AN751" i="2"/>
  <c r="AK751" i="2"/>
  <c r="AH751" i="2"/>
  <c r="AD751" i="2"/>
  <c r="Z751" i="2"/>
  <c r="W751" i="2"/>
  <c r="T751" i="2"/>
  <c r="Q751" i="2"/>
  <c r="N751" i="2"/>
  <c r="K751" i="2"/>
  <c r="AN750" i="2"/>
  <c r="AK750" i="2"/>
  <c r="AH750" i="2"/>
  <c r="AD750" i="2"/>
  <c r="Z750" i="2"/>
  <c r="W750" i="2"/>
  <c r="T750" i="2"/>
  <c r="Q750" i="2"/>
  <c r="N750" i="2"/>
  <c r="K750" i="2"/>
  <c r="K749" i="2"/>
  <c r="AN747" i="2"/>
  <c r="AK747" i="2"/>
  <c r="AH747" i="2"/>
  <c r="AD747" i="2"/>
  <c r="Z747" i="2"/>
  <c r="W747" i="2"/>
  <c r="T747" i="2"/>
  <c r="Q747" i="2"/>
  <c r="N747" i="2"/>
  <c r="K747" i="2"/>
  <c r="AN746" i="2"/>
  <c r="AK746" i="2"/>
  <c r="AH746" i="2"/>
  <c r="AD746" i="2"/>
  <c r="Z746" i="2"/>
  <c r="W746" i="2"/>
  <c r="T746" i="2"/>
  <c r="Q746" i="2"/>
  <c r="N746" i="2"/>
  <c r="K746" i="2"/>
  <c r="AN745" i="2"/>
  <c r="AK745" i="2"/>
  <c r="AH745" i="2"/>
  <c r="AD745" i="2"/>
  <c r="Z745" i="2"/>
  <c r="W745" i="2"/>
  <c r="T745" i="2"/>
  <c r="Q745" i="2"/>
  <c r="N745" i="2"/>
  <c r="K745" i="2"/>
  <c r="AN744" i="2"/>
  <c r="AK744" i="2"/>
  <c r="AH744" i="2"/>
  <c r="AD744" i="2"/>
  <c r="Z744" i="2"/>
  <c r="W744" i="2"/>
  <c r="T744" i="2"/>
  <c r="Q744" i="2"/>
  <c r="N744" i="2"/>
  <c r="K744" i="2"/>
  <c r="AN743" i="2"/>
  <c r="AK743" i="2"/>
  <c r="AH743" i="2"/>
  <c r="AD743" i="2"/>
  <c r="Z743" i="2"/>
  <c r="W743" i="2"/>
  <c r="T743" i="2"/>
  <c r="Q743" i="2"/>
  <c r="N743" i="2"/>
  <c r="K743" i="2"/>
  <c r="AN742" i="2"/>
  <c r="AK742" i="2"/>
  <c r="AH742" i="2"/>
  <c r="AD742" i="2"/>
  <c r="Z742" i="2"/>
  <c r="W742" i="2"/>
  <c r="T742" i="2"/>
  <c r="Q742" i="2"/>
  <c r="N742" i="2"/>
  <c r="K742" i="2"/>
  <c r="K741" i="2"/>
  <c r="AN739" i="2"/>
  <c r="AK739" i="2"/>
  <c r="AH739" i="2"/>
  <c r="AD739" i="2"/>
  <c r="Z739" i="2"/>
  <c r="W739" i="2"/>
  <c r="T739" i="2"/>
  <c r="Q739" i="2"/>
  <c r="N739" i="2"/>
  <c r="K739" i="2"/>
  <c r="AN738" i="2"/>
  <c r="AK738" i="2"/>
  <c r="AH738" i="2"/>
  <c r="AD738" i="2"/>
  <c r="Z738" i="2"/>
  <c r="W738" i="2"/>
  <c r="T738" i="2"/>
  <c r="Q738" i="2"/>
  <c r="N738" i="2"/>
  <c r="K738" i="2"/>
  <c r="AN737" i="2"/>
  <c r="AK737" i="2"/>
  <c r="AH737" i="2"/>
  <c r="AD737" i="2"/>
  <c r="Z737" i="2"/>
  <c r="W737" i="2"/>
  <c r="T737" i="2"/>
  <c r="Q737" i="2"/>
  <c r="N737" i="2"/>
  <c r="K737" i="2"/>
  <c r="AN736" i="2"/>
  <c r="AK736" i="2"/>
  <c r="AH736" i="2"/>
  <c r="AD736" i="2"/>
  <c r="Z736" i="2"/>
  <c r="W736" i="2"/>
  <c r="T736" i="2"/>
  <c r="Q736" i="2"/>
  <c r="N736" i="2"/>
  <c r="K736" i="2"/>
  <c r="AN735" i="2"/>
  <c r="AK735" i="2"/>
  <c r="AH735" i="2"/>
  <c r="AD735" i="2"/>
  <c r="Z735" i="2"/>
  <c r="W735" i="2"/>
  <c r="T735" i="2"/>
  <c r="Q735" i="2"/>
  <c r="N735" i="2"/>
  <c r="K735" i="2"/>
  <c r="AN734" i="2"/>
  <c r="AK734" i="2"/>
  <c r="AH734" i="2"/>
  <c r="AD734" i="2"/>
  <c r="Z734" i="2"/>
  <c r="W734" i="2"/>
  <c r="T734" i="2"/>
  <c r="Q734" i="2"/>
  <c r="N734" i="2"/>
  <c r="K734" i="2"/>
  <c r="K733" i="2"/>
  <c r="AN731" i="2"/>
  <c r="AK731" i="2"/>
  <c r="AH731" i="2"/>
  <c r="AD731" i="2"/>
  <c r="Z731" i="2"/>
  <c r="W731" i="2"/>
  <c r="T731" i="2"/>
  <c r="Q731" i="2"/>
  <c r="N731" i="2"/>
  <c r="K731" i="2"/>
  <c r="AN730" i="2"/>
  <c r="AK730" i="2"/>
  <c r="AH730" i="2"/>
  <c r="AD730" i="2"/>
  <c r="Z730" i="2"/>
  <c r="W730" i="2"/>
  <c r="T730" i="2"/>
  <c r="Q730" i="2"/>
  <c r="N730" i="2"/>
  <c r="K730" i="2"/>
  <c r="AN729" i="2"/>
  <c r="AK729" i="2"/>
  <c r="AH729" i="2"/>
  <c r="AD729" i="2"/>
  <c r="Z729" i="2"/>
  <c r="W729" i="2"/>
  <c r="T729" i="2"/>
  <c r="Q729" i="2"/>
  <c r="N729" i="2"/>
  <c r="K729" i="2"/>
  <c r="AN728" i="2"/>
  <c r="AK728" i="2"/>
  <c r="AH728" i="2"/>
  <c r="AD728" i="2"/>
  <c r="Z728" i="2"/>
  <c r="W728" i="2"/>
  <c r="T728" i="2"/>
  <c r="Q728" i="2"/>
  <c r="N728" i="2"/>
  <c r="K728" i="2"/>
  <c r="AN727" i="2"/>
  <c r="AK727" i="2"/>
  <c r="AH727" i="2"/>
  <c r="AD727" i="2"/>
  <c r="Z727" i="2"/>
  <c r="W727" i="2"/>
  <c r="T727" i="2"/>
  <c r="Q727" i="2"/>
  <c r="N727" i="2"/>
  <c r="K727" i="2"/>
  <c r="AN726" i="2"/>
  <c r="AK726" i="2"/>
  <c r="AH726" i="2"/>
  <c r="AD726" i="2"/>
  <c r="Z726" i="2"/>
  <c r="W726" i="2"/>
  <c r="T726" i="2"/>
  <c r="Q726" i="2"/>
  <c r="N726" i="2"/>
  <c r="K726" i="2"/>
  <c r="K725" i="2"/>
  <c r="AN723" i="2"/>
  <c r="AK723" i="2"/>
  <c r="AH723" i="2"/>
  <c r="AD723" i="2"/>
  <c r="Z723" i="2"/>
  <c r="W723" i="2"/>
  <c r="T723" i="2"/>
  <c r="Q723" i="2"/>
  <c r="N723" i="2"/>
  <c r="K723" i="2"/>
  <c r="AN722" i="2"/>
  <c r="AK722" i="2"/>
  <c r="AH722" i="2"/>
  <c r="AD722" i="2"/>
  <c r="Z722" i="2"/>
  <c r="W722" i="2"/>
  <c r="T722" i="2"/>
  <c r="Q722" i="2"/>
  <c r="N722" i="2"/>
  <c r="K722" i="2"/>
  <c r="AN721" i="2"/>
  <c r="AK721" i="2"/>
  <c r="AH721" i="2"/>
  <c r="AD721" i="2"/>
  <c r="Z721" i="2"/>
  <c r="W721" i="2"/>
  <c r="T721" i="2"/>
  <c r="Q721" i="2"/>
  <c r="N721" i="2"/>
  <c r="K721" i="2"/>
  <c r="AN720" i="2"/>
  <c r="AK720" i="2"/>
  <c r="AH720" i="2"/>
  <c r="AD720" i="2"/>
  <c r="Z720" i="2"/>
  <c r="W720" i="2"/>
  <c r="T720" i="2"/>
  <c r="Q720" i="2"/>
  <c r="N720" i="2"/>
  <c r="K720" i="2"/>
  <c r="AN719" i="2"/>
  <c r="AK719" i="2"/>
  <c r="AH719" i="2"/>
  <c r="AD719" i="2"/>
  <c r="Z719" i="2"/>
  <c r="W719" i="2"/>
  <c r="T719" i="2"/>
  <c r="Q719" i="2"/>
  <c r="N719" i="2"/>
  <c r="K719" i="2"/>
  <c r="AN718" i="2"/>
  <c r="AK718" i="2"/>
  <c r="AH718" i="2"/>
  <c r="AD718" i="2"/>
  <c r="Z718" i="2"/>
  <c r="W718" i="2"/>
  <c r="T718" i="2"/>
  <c r="Q718" i="2"/>
  <c r="N718" i="2"/>
  <c r="K718" i="2"/>
  <c r="K717" i="2"/>
  <c r="AN715" i="2"/>
  <c r="AK715" i="2"/>
  <c r="AH715" i="2"/>
  <c r="AD715" i="2"/>
  <c r="Z715" i="2"/>
  <c r="W715" i="2"/>
  <c r="T715" i="2"/>
  <c r="Q715" i="2"/>
  <c r="N715" i="2"/>
  <c r="K715" i="2"/>
  <c r="AN714" i="2"/>
  <c r="AK714" i="2"/>
  <c r="AH714" i="2"/>
  <c r="AD714" i="2"/>
  <c r="Z714" i="2"/>
  <c r="W714" i="2"/>
  <c r="T714" i="2"/>
  <c r="Q714" i="2"/>
  <c r="N714" i="2"/>
  <c r="K714" i="2"/>
  <c r="AN713" i="2"/>
  <c r="AK713" i="2"/>
  <c r="AH713" i="2"/>
  <c r="AD713" i="2"/>
  <c r="Z713" i="2"/>
  <c r="W713" i="2"/>
  <c r="T713" i="2"/>
  <c r="Q713" i="2"/>
  <c r="N713" i="2"/>
  <c r="K713" i="2"/>
  <c r="AN712" i="2"/>
  <c r="AK712" i="2"/>
  <c r="AH712" i="2"/>
  <c r="AD712" i="2"/>
  <c r="Z712" i="2"/>
  <c r="W712" i="2"/>
  <c r="T712" i="2"/>
  <c r="Q712" i="2"/>
  <c r="N712" i="2"/>
  <c r="K712" i="2"/>
  <c r="AN711" i="2"/>
  <c r="AK711" i="2"/>
  <c r="AH711" i="2"/>
  <c r="AD711" i="2"/>
  <c r="Z711" i="2"/>
  <c r="W711" i="2"/>
  <c r="T711" i="2"/>
  <c r="Q711" i="2"/>
  <c r="N711" i="2"/>
  <c r="K711" i="2"/>
  <c r="AN710" i="2"/>
  <c r="AK710" i="2"/>
  <c r="AH710" i="2"/>
  <c r="AD710" i="2"/>
  <c r="Z710" i="2"/>
  <c r="W710" i="2"/>
  <c r="T710" i="2"/>
  <c r="Q710" i="2"/>
  <c r="N710" i="2"/>
  <c r="K710" i="2"/>
  <c r="K709" i="2"/>
  <c r="AN707" i="2"/>
  <c r="AK707" i="2"/>
  <c r="AH707" i="2"/>
  <c r="AD707" i="2"/>
  <c r="Z707" i="2"/>
  <c r="W707" i="2"/>
  <c r="T707" i="2"/>
  <c r="Q707" i="2"/>
  <c r="N707" i="2"/>
  <c r="K707" i="2"/>
  <c r="AN706" i="2"/>
  <c r="AK706" i="2"/>
  <c r="AH706" i="2"/>
  <c r="AD706" i="2"/>
  <c r="Z706" i="2"/>
  <c r="W706" i="2"/>
  <c r="T706" i="2"/>
  <c r="Q706" i="2"/>
  <c r="N706" i="2"/>
  <c r="K706" i="2"/>
  <c r="AN705" i="2"/>
  <c r="AK705" i="2"/>
  <c r="AH705" i="2"/>
  <c r="AD705" i="2"/>
  <c r="Z705" i="2"/>
  <c r="W705" i="2"/>
  <c r="T705" i="2"/>
  <c r="Q705" i="2"/>
  <c r="N705" i="2"/>
  <c r="K705" i="2"/>
  <c r="AN704" i="2"/>
  <c r="AK704" i="2"/>
  <c r="AH704" i="2"/>
  <c r="AD704" i="2"/>
  <c r="Z704" i="2"/>
  <c r="W704" i="2"/>
  <c r="T704" i="2"/>
  <c r="Q704" i="2"/>
  <c r="N704" i="2"/>
  <c r="K704" i="2"/>
  <c r="AN703" i="2"/>
  <c r="AK703" i="2"/>
  <c r="AH703" i="2"/>
  <c r="AD703" i="2"/>
  <c r="Z703" i="2"/>
  <c r="W703" i="2"/>
  <c r="T703" i="2"/>
  <c r="Q703" i="2"/>
  <c r="N703" i="2"/>
  <c r="K703" i="2"/>
  <c r="AN702" i="2"/>
  <c r="AK702" i="2"/>
  <c r="AH702" i="2"/>
  <c r="AD702" i="2"/>
  <c r="Z702" i="2"/>
  <c r="W702" i="2"/>
  <c r="T702" i="2"/>
  <c r="Q702" i="2"/>
  <c r="N702" i="2"/>
  <c r="K702" i="2"/>
  <c r="K701" i="2"/>
  <c r="AN699" i="2"/>
  <c r="AK699" i="2"/>
  <c r="AH699" i="2"/>
  <c r="AD699" i="2"/>
  <c r="Z699" i="2"/>
  <c r="W699" i="2"/>
  <c r="T699" i="2"/>
  <c r="Q699" i="2"/>
  <c r="N699" i="2"/>
  <c r="K699" i="2"/>
  <c r="AN698" i="2"/>
  <c r="AK698" i="2"/>
  <c r="AH698" i="2"/>
  <c r="AD698" i="2"/>
  <c r="Z698" i="2"/>
  <c r="W698" i="2"/>
  <c r="T698" i="2"/>
  <c r="Q698" i="2"/>
  <c r="N698" i="2"/>
  <c r="K698" i="2"/>
  <c r="AN697" i="2"/>
  <c r="AK697" i="2"/>
  <c r="AH697" i="2"/>
  <c r="AD697" i="2"/>
  <c r="Z697" i="2"/>
  <c r="W697" i="2"/>
  <c r="T697" i="2"/>
  <c r="Q697" i="2"/>
  <c r="N697" i="2"/>
  <c r="K697" i="2"/>
  <c r="AN696" i="2"/>
  <c r="AK696" i="2"/>
  <c r="AH696" i="2"/>
  <c r="AD696" i="2"/>
  <c r="Z696" i="2"/>
  <c r="W696" i="2"/>
  <c r="T696" i="2"/>
  <c r="Q696" i="2"/>
  <c r="N696" i="2"/>
  <c r="K696" i="2"/>
  <c r="AN695" i="2"/>
  <c r="AK695" i="2"/>
  <c r="AH695" i="2"/>
  <c r="AD695" i="2"/>
  <c r="Z695" i="2"/>
  <c r="W695" i="2"/>
  <c r="T695" i="2"/>
  <c r="Q695" i="2"/>
  <c r="N695" i="2"/>
  <c r="K695" i="2"/>
  <c r="AN694" i="2"/>
  <c r="AK694" i="2"/>
  <c r="AH694" i="2"/>
  <c r="AD694" i="2"/>
  <c r="Z694" i="2"/>
  <c r="W694" i="2"/>
  <c r="T694" i="2"/>
  <c r="Q694" i="2"/>
  <c r="N694" i="2"/>
  <c r="K694" i="2"/>
  <c r="K693" i="2"/>
  <c r="AN691" i="2"/>
  <c r="AK691" i="2"/>
  <c r="AH691" i="2"/>
  <c r="AD691" i="2"/>
  <c r="Z691" i="2"/>
  <c r="W691" i="2"/>
  <c r="T691" i="2"/>
  <c r="Q691" i="2"/>
  <c r="N691" i="2"/>
  <c r="K691" i="2"/>
  <c r="AN690" i="2"/>
  <c r="AK690" i="2"/>
  <c r="AH690" i="2"/>
  <c r="AD690" i="2"/>
  <c r="Z690" i="2"/>
  <c r="W690" i="2"/>
  <c r="T690" i="2"/>
  <c r="Q690" i="2"/>
  <c r="N690" i="2"/>
  <c r="K690" i="2"/>
  <c r="AN689" i="2"/>
  <c r="AK689" i="2"/>
  <c r="AH689" i="2"/>
  <c r="AD689" i="2"/>
  <c r="Z689" i="2"/>
  <c r="W689" i="2"/>
  <c r="T689" i="2"/>
  <c r="Q689" i="2"/>
  <c r="N689" i="2"/>
  <c r="K689" i="2"/>
  <c r="AN688" i="2"/>
  <c r="AK688" i="2"/>
  <c r="AH688" i="2"/>
  <c r="AD688" i="2"/>
  <c r="Z688" i="2"/>
  <c r="W688" i="2"/>
  <c r="T688" i="2"/>
  <c r="Q688" i="2"/>
  <c r="N688" i="2"/>
  <c r="K688" i="2"/>
  <c r="AN687" i="2"/>
  <c r="AK687" i="2"/>
  <c r="AH687" i="2"/>
  <c r="AD687" i="2"/>
  <c r="Z687" i="2"/>
  <c r="W687" i="2"/>
  <c r="T687" i="2"/>
  <c r="Q687" i="2"/>
  <c r="N687" i="2"/>
  <c r="K687" i="2"/>
  <c r="AN686" i="2"/>
  <c r="AK686" i="2"/>
  <c r="AH686" i="2"/>
  <c r="AD686" i="2"/>
  <c r="Z686" i="2"/>
  <c r="W686" i="2"/>
  <c r="T686" i="2"/>
  <c r="Q686" i="2"/>
  <c r="N686" i="2"/>
  <c r="K686" i="2"/>
  <c r="K685" i="2"/>
  <c r="AN683" i="2"/>
  <c r="AK683" i="2"/>
  <c r="AH683" i="2"/>
  <c r="AD683" i="2"/>
  <c r="Z683" i="2"/>
  <c r="W683" i="2"/>
  <c r="T683" i="2"/>
  <c r="Q683" i="2"/>
  <c r="N683" i="2"/>
  <c r="K683" i="2"/>
  <c r="AN682" i="2"/>
  <c r="AK682" i="2"/>
  <c r="AH682" i="2"/>
  <c r="AD682" i="2"/>
  <c r="Z682" i="2"/>
  <c r="W682" i="2"/>
  <c r="T682" i="2"/>
  <c r="Q682" i="2"/>
  <c r="N682" i="2"/>
  <c r="K682" i="2"/>
  <c r="AN681" i="2"/>
  <c r="AK681" i="2"/>
  <c r="AH681" i="2"/>
  <c r="AD681" i="2"/>
  <c r="Z681" i="2"/>
  <c r="W681" i="2"/>
  <c r="T681" i="2"/>
  <c r="Q681" i="2"/>
  <c r="N681" i="2"/>
  <c r="K681" i="2"/>
  <c r="AN680" i="2"/>
  <c r="AK680" i="2"/>
  <c r="AH680" i="2"/>
  <c r="AD680" i="2"/>
  <c r="Z680" i="2"/>
  <c r="W680" i="2"/>
  <c r="T680" i="2"/>
  <c r="Q680" i="2"/>
  <c r="N680" i="2"/>
  <c r="K680" i="2"/>
  <c r="AN679" i="2"/>
  <c r="AK679" i="2"/>
  <c r="AH679" i="2"/>
  <c r="AD679" i="2"/>
  <c r="Z679" i="2"/>
  <c r="W679" i="2"/>
  <c r="T679" i="2"/>
  <c r="Q679" i="2"/>
  <c r="N679" i="2"/>
  <c r="K679" i="2"/>
  <c r="AN678" i="2"/>
  <c r="AK678" i="2"/>
  <c r="AH678" i="2"/>
  <c r="AD678" i="2"/>
  <c r="Z678" i="2"/>
  <c r="W678" i="2"/>
  <c r="T678" i="2"/>
  <c r="Q678" i="2"/>
  <c r="N678" i="2"/>
  <c r="K678" i="2"/>
  <c r="K677" i="2"/>
  <c r="AN675" i="2"/>
  <c r="AK675" i="2"/>
  <c r="AH675" i="2"/>
  <c r="AD675" i="2"/>
  <c r="Z675" i="2"/>
  <c r="W675" i="2"/>
  <c r="T675" i="2"/>
  <c r="Q675" i="2"/>
  <c r="N675" i="2"/>
  <c r="K675" i="2"/>
  <c r="AN674" i="2"/>
  <c r="AK674" i="2"/>
  <c r="AH674" i="2"/>
  <c r="AD674" i="2"/>
  <c r="Z674" i="2"/>
  <c r="W674" i="2"/>
  <c r="T674" i="2"/>
  <c r="Q674" i="2"/>
  <c r="N674" i="2"/>
  <c r="K674" i="2"/>
  <c r="AN673" i="2"/>
  <c r="AK673" i="2"/>
  <c r="AH673" i="2"/>
  <c r="AD673" i="2"/>
  <c r="Z673" i="2"/>
  <c r="W673" i="2"/>
  <c r="T673" i="2"/>
  <c r="Q673" i="2"/>
  <c r="N673" i="2"/>
  <c r="K673" i="2"/>
  <c r="AN672" i="2"/>
  <c r="AK672" i="2"/>
  <c r="AH672" i="2"/>
  <c r="AD672" i="2"/>
  <c r="Z672" i="2"/>
  <c r="W672" i="2"/>
  <c r="T672" i="2"/>
  <c r="Q672" i="2"/>
  <c r="N672" i="2"/>
  <c r="K672" i="2"/>
  <c r="AN671" i="2"/>
  <c r="AK671" i="2"/>
  <c r="AH671" i="2"/>
  <c r="AD671" i="2"/>
  <c r="Z671" i="2"/>
  <c r="W671" i="2"/>
  <c r="T671" i="2"/>
  <c r="Q671" i="2"/>
  <c r="N671" i="2"/>
  <c r="K671" i="2"/>
  <c r="AN670" i="2"/>
  <c r="AK670" i="2"/>
  <c r="AH670" i="2"/>
  <c r="AD670" i="2"/>
  <c r="Z670" i="2"/>
  <c r="W670" i="2"/>
  <c r="T670" i="2"/>
  <c r="Q670" i="2"/>
  <c r="N670" i="2"/>
  <c r="K670" i="2"/>
  <c r="K669" i="2"/>
  <c r="AN667" i="2"/>
  <c r="AK667" i="2"/>
  <c r="AH667" i="2"/>
  <c r="AD667" i="2"/>
  <c r="Z667" i="2"/>
  <c r="W667" i="2"/>
  <c r="T667" i="2"/>
  <c r="Q667" i="2"/>
  <c r="N667" i="2"/>
  <c r="K667" i="2"/>
  <c r="AN666" i="2"/>
  <c r="AK666" i="2"/>
  <c r="AH666" i="2"/>
  <c r="AD666" i="2"/>
  <c r="Z666" i="2"/>
  <c r="W666" i="2"/>
  <c r="T666" i="2"/>
  <c r="Q666" i="2"/>
  <c r="N666" i="2"/>
  <c r="K666" i="2"/>
  <c r="AN665" i="2"/>
  <c r="AK665" i="2"/>
  <c r="AH665" i="2"/>
  <c r="AD665" i="2"/>
  <c r="Z665" i="2"/>
  <c r="W665" i="2"/>
  <c r="T665" i="2"/>
  <c r="Q665" i="2"/>
  <c r="N665" i="2"/>
  <c r="K665" i="2"/>
  <c r="AN664" i="2"/>
  <c r="AK664" i="2"/>
  <c r="AH664" i="2"/>
  <c r="AD664" i="2"/>
  <c r="Z664" i="2"/>
  <c r="W664" i="2"/>
  <c r="T664" i="2"/>
  <c r="Q664" i="2"/>
  <c r="N664" i="2"/>
  <c r="K664" i="2"/>
  <c r="AN663" i="2"/>
  <c r="AK663" i="2"/>
  <c r="AH663" i="2"/>
  <c r="AD663" i="2"/>
  <c r="Z663" i="2"/>
  <c r="W663" i="2"/>
  <c r="T663" i="2"/>
  <c r="Q663" i="2"/>
  <c r="N663" i="2"/>
  <c r="K663" i="2"/>
  <c r="AN662" i="2"/>
  <c r="AK662" i="2"/>
  <c r="AH662" i="2"/>
  <c r="AD662" i="2"/>
  <c r="Z662" i="2"/>
  <c r="W662" i="2"/>
  <c r="T662" i="2"/>
  <c r="Q662" i="2"/>
  <c r="N662" i="2"/>
  <c r="K662" i="2"/>
  <c r="K661" i="2"/>
  <c r="AN659" i="2"/>
  <c r="AK659" i="2"/>
  <c r="AH659" i="2"/>
  <c r="AD659" i="2"/>
  <c r="Z659" i="2"/>
  <c r="W659" i="2"/>
  <c r="T659" i="2"/>
  <c r="Q659" i="2"/>
  <c r="N659" i="2"/>
  <c r="K659" i="2"/>
  <c r="AN658" i="2"/>
  <c r="AK658" i="2"/>
  <c r="AH658" i="2"/>
  <c r="AD658" i="2"/>
  <c r="Z658" i="2"/>
  <c r="W658" i="2"/>
  <c r="T658" i="2"/>
  <c r="Q658" i="2"/>
  <c r="N658" i="2"/>
  <c r="K658" i="2"/>
  <c r="AN657" i="2"/>
  <c r="AK657" i="2"/>
  <c r="AH657" i="2"/>
  <c r="AD657" i="2"/>
  <c r="Z657" i="2"/>
  <c r="W657" i="2"/>
  <c r="T657" i="2"/>
  <c r="Q657" i="2"/>
  <c r="N657" i="2"/>
  <c r="K657" i="2"/>
  <c r="AN656" i="2"/>
  <c r="AK656" i="2"/>
  <c r="AH656" i="2"/>
  <c r="AD656" i="2"/>
  <c r="Z656" i="2"/>
  <c r="W656" i="2"/>
  <c r="T656" i="2"/>
  <c r="Q656" i="2"/>
  <c r="N656" i="2"/>
  <c r="K656" i="2"/>
  <c r="AN655" i="2"/>
  <c r="AK655" i="2"/>
  <c r="AH655" i="2"/>
  <c r="AD655" i="2"/>
  <c r="Z655" i="2"/>
  <c r="W655" i="2"/>
  <c r="T655" i="2"/>
  <c r="Q655" i="2"/>
  <c r="N655" i="2"/>
  <c r="K655" i="2"/>
  <c r="AN654" i="2"/>
  <c r="AK654" i="2"/>
  <c r="AH654" i="2"/>
  <c r="AD654" i="2"/>
  <c r="Z654" i="2"/>
  <c r="W654" i="2"/>
  <c r="T654" i="2"/>
  <c r="Q654" i="2"/>
  <c r="N654" i="2"/>
  <c r="K654" i="2"/>
  <c r="K653" i="2"/>
  <c r="AN651" i="2"/>
  <c r="AK651" i="2"/>
  <c r="AH651" i="2"/>
  <c r="AD651" i="2"/>
  <c r="Z651" i="2"/>
  <c r="W651" i="2"/>
  <c r="T651" i="2"/>
  <c r="Q651" i="2"/>
  <c r="N651" i="2"/>
  <c r="K651" i="2"/>
  <c r="AN650" i="2"/>
  <c r="AK650" i="2"/>
  <c r="AH650" i="2"/>
  <c r="AD650" i="2"/>
  <c r="Z650" i="2"/>
  <c r="W650" i="2"/>
  <c r="T650" i="2"/>
  <c r="Q650" i="2"/>
  <c r="N650" i="2"/>
  <c r="K650" i="2"/>
  <c r="AN649" i="2"/>
  <c r="AK649" i="2"/>
  <c r="AH649" i="2"/>
  <c r="AD649" i="2"/>
  <c r="Z649" i="2"/>
  <c r="W649" i="2"/>
  <c r="T649" i="2"/>
  <c r="Q649" i="2"/>
  <c r="N649" i="2"/>
  <c r="K649" i="2"/>
  <c r="AN648" i="2"/>
  <c r="AK648" i="2"/>
  <c r="AH648" i="2"/>
  <c r="AD648" i="2"/>
  <c r="Z648" i="2"/>
  <c r="W648" i="2"/>
  <c r="T648" i="2"/>
  <c r="Q648" i="2"/>
  <c r="N648" i="2"/>
  <c r="K648" i="2"/>
  <c r="AN647" i="2"/>
  <c r="AK647" i="2"/>
  <c r="AH647" i="2"/>
  <c r="AD647" i="2"/>
  <c r="Z647" i="2"/>
  <c r="W647" i="2"/>
  <c r="T647" i="2"/>
  <c r="Q647" i="2"/>
  <c r="N647" i="2"/>
  <c r="K647" i="2"/>
  <c r="AN646" i="2"/>
  <c r="AK646" i="2"/>
  <c r="AH646" i="2"/>
  <c r="AD646" i="2"/>
  <c r="Z646" i="2"/>
  <c r="W646" i="2"/>
  <c r="T646" i="2"/>
  <c r="Q646" i="2"/>
  <c r="N646" i="2"/>
  <c r="K646" i="2"/>
  <c r="K645" i="2"/>
  <c r="AN643" i="2"/>
  <c r="AK643" i="2"/>
  <c r="AH643" i="2"/>
  <c r="AD643" i="2"/>
  <c r="Z643" i="2"/>
  <c r="W643" i="2"/>
  <c r="T643" i="2"/>
  <c r="Q643" i="2"/>
  <c r="N643" i="2"/>
  <c r="K643" i="2"/>
  <c r="AN642" i="2"/>
  <c r="AK642" i="2"/>
  <c r="AH642" i="2"/>
  <c r="AD642" i="2"/>
  <c r="Z642" i="2"/>
  <c r="W642" i="2"/>
  <c r="T642" i="2"/>
  <c r="Q642" i="2"/>
  <c r="N642" i="2"/>
  <c r="K642" i="2"/>
  <c r="AN641" i="2"/>
  <c r="AK641" i="2"/>
  <c r="AH641" i="2"/>
  <c r="AD641" i="2"/>
  <c r="Z641" i="2"/>
  <c r="W641" i="2"/>
  <c r="T641" i="2"/>
  <c r="Q641" i="2"/>
  <c r="N641" i="2"/>
  <c r="K641" i="2"/>
  <c r="AN640" i="2"/>
  <c r="AK640" i="2"/>
  <c r="AH640" i="2"/>
  <c r="AD640" i="2"/>
  <c r="Z640" i="2"/>
  <c r="W640" i="2"/>
  <c r="T640" i="2"/>
  <c r="Q640" i="2"/>
  <c r="N640" i="2"/>
  <c r="K640" i="2"/>
  <c r="AN639" i="2"/>
  <c r="AK639" i="2"/>
  <c r="AH639" i="2"/>
  <c r="AD639" i="2"/>
  <c r="Z639" i="2"/>
  <c r="W639" i="2"/>
  <c r="T639" i="2"/>
  <c r="Q639" i="2"/>
  <c r="N639" i="2"/>
  <c r="K639" i="2"/>
  <c r="AN638" i="2"/>
  <c r="AK638" i="2"/>
  <c r="AH638" i="2"/>
  <c r="AD638" i="2"/>
  <c r="Z638" i="2"/>
  <c r="W638" i="2"/>
  <c r="T638" i="2"/>
  <c r="Q638" i="2"/>
  <c r="N638" i="2"/>
  <c r="K638" i="2"/>
  <c r="K637" i="2"/>
  <c r="AN635" i="2"/>
  <c r="AK635" i="2"/>
  <c r="AH635" i="2"/>
  <c r="AD635" i="2"/>
  <c r="Z635" i="2"/>
  <c r="W635" i="2"/>
  <c r="T635" i="2"/>
  <c r="Q635" i="2"/>
  <c r="N635" i="2"/>
  <c r="K635" i="2"/>
  <c r="AN634" i="2"/>
  <c r="AK634" i="2"/>
  <c r="AH634" i="2"/>
  <c r="AD634" i="2"/>
  <c r="Z634" i="2"/>
  <c r="W634" i="2"/>
  <c r="T634" i="2"/>
  <c r="Q634" i="2"/>
  <c r="N634" i="2"/>
  <c r="K634" i="2"/>
  <c r="AN633" i="2"/>
  <c r="AK633" i="2"/>
  <c r="AH633" i="2"/>
  <c r="AD633" i="2"/>
  <c r="Z633" i="2"/>
  <c r="W633" i="2"/>
  <c r="T633" i="2"/>
  <c r="Q633" i="2"/>
  <c r="N633" i="2"/>
  <c r="K633" i="2"/>
  <c r="AN632" i="2"/>
  <c r="AK632" i="2"/>
  <c r="AH632" i="2"/>
  <c r="AD632" i="2"/>
  <c r="Z632" i="2"/>
  <c r="W632" i="2"/>
  <c r="T632" i="2"/>
  <c r="Q632" i="2"/>
  <c r="N632" i="2"/>
  <c r="K632" i="2"/>
  <c r="AN631" i="2"/>
  <c r="AK631" i="2"/>
  <c r="AH631" i="2"/>
  <c r="AD631" i="2"/>
  <c r="Z631" i="2"/>
  <c r="W631" i="2"/>
  <c r="T631" i="2"/>
  <c r="Q631" i="2"/>
  <c r="N631" i="2"/>
  <c r="K631" i="2"/>
  <c r="AN630" i="2"/>
  <c r="AK630" i="2"/>
  <c r="AH630" i="2"/>
  <c r="AD630" i="2"/>
  <c r="Z630" i="2"/>
  <c r="W630" i="2"/>
  <c r="T630" i="2"/>
  <c r="Q630" i="2"/>
  <c r="N630" i="2"/>
  <c r="K630" i="2"/>
  <c r="K629" i="2"/>
  <c r="AN627" i="2"/>
  <c r="AK627" i="2"/>
  <c r="AH627" i="2"/>
  <c r="AD627" i="2"/>
  <c r="Z627" i="2"/>
  <c r="W627" i="2"/>
  <c r="T627" i="2"/>
  <c r="Q627" i="2"/>
  <c r="N627" i="2"/>
  <c r="K627" i="2"/>
  <c r="AN626" i="2"/>
  <c r="AK626" i="2"/>
  <c r="AH626" i="2"/>
  <c r="AD626" i="2"/>
  <c r="Z626" i="2"/>
  <c r="W626" i="2"/>
  <c r="T626" i="2"/>
  <c r="Q626" i="2"/>
  <c r="N626" i="2"/>
  <c r="K626" i="2"/>
  <c r="AN625" i="2"/>
  <c r="AK625" i="2"/>
  <c r="AH625" i="2"/>
  <c r="AD625" i="2"/>
  <c r="Z625" i="2"/>
  <c r="W625" i="2"/>
  <c r="T625" i="2"/>
  <c r="Q625" i="2"/>
  <c r="N625" i="2"/>
  <c r="K625" i="2"/>
  <c r="AN624" i="2"/>
  <c r="AK624" i="2"/>
  <c r="AH624" i="2"/>
  <c r="AD624" i="2"/>
  <c r="Z624" i="2"/>
  <c r="W624" i="2"/>
  <c r="T624" i="2"/>
  <c r="Q624" i="2"/>
  <c r="N624" i="2"/>
  <c r="K624" i="2"/>
  <c r="AN623" i="2"/>
  <c r="AK623" i="2"/>
  <c r="AH623" i="2"/>
  <c r="AD623" i="2"/>
  <c r="Z623" i="2"/>
  <c r="W623" i="2"/>
  <c r="T623" i="2"/>
  <c r="Q623" i="2"/>
  <c r="N623" i="2"/>
  <c r="K623" i="2"/>
  <c r="AN622" i="2"/>
  <c r="AK622" i="2"/>
  <c r="AH622" i="2"/>
  <c r="AD622" i="2"/>
  <c r="Z622" i="2"/>
  <c r="W622" i="2"/>
  <c r="T622" i="2"/>
  <c r="Q622" i="2"/>
  <c r="N622" i="2"/>
  <c r="K622" i="2"/>
  <c r="K621" i="2"/>
  <c r="AN619" i="2"/>
  <c r="AK619" i="2"/>
  <c r="AH619" i="2"/>
  <c r="AD619" i="2"/>
  <c r="Z619" i="2"/>
  <c r="W619" i="2"/>
  <c r="T619" i="2"/>
  <c r="Q619" i="2"/>
  <c r="N619" i="2"/>
  <c r="K619" i="2"/>
  <c r="AN618" i="2"/>
  <c r="AK618" i="2"/>
  <c r="AH618" i="2"/>
  <c r="AD618" i="2"/>
  <c r="Z618" i="2"/>
  <c r="W618" i="2"/>
  <c r="T618" i="2"/>
  <c r="Q618" i="2"/>
  <c r="N618" i="2"/>
  <c r="K618" i="2"/>
  <c r="AN617" i="2"/>
  <c r="AK617" i="2"/>
  <c r="AH617" i="2"/>
  <c r="AD617" i="2"/>
  <c r="Z617" i="2"/>
  <c r="W617" i="2"/>
  <c r="T617" i="2"/>
  <c r="Q617" i="2"/>
  <c r="N617" i="2"/>
  <c r="K617" i="2"/>
  <c r="AN616" i="2"/>
  <c r="AK616" i="2"/>
  <c r="AH616" i="2"/>
  <c r="AD616" i="2"/>
  <c r="Z616" i="2"/>
  <c r="W616" i="2"/>
  <c r="T616" i="2"/>
  <c r="Q616" i="2"/>
  <c r="N616" i="2"/>
  <c r="K616" i="2"/>
  <c r="AN615" i="2"/>
  <c r="AK615" i="2"/>
  <c r="AH615" i="2"/>
  <c r="AD615" i="2"/>
  <c r="Z615" i="2"/>
  <c r="W615" i="2"/>
  <c r="T615" i="2"/>
  <c r="Q615" i="2"/>
  <c r="N615" i="2"/>
  <c r="K615" i="2"/>
  <c r="AN614" i="2"/>
  <c r="AK614" i="2"/>
  <c r="AH614" i="2"/>
  <c r="AD614" i="2"/>
  <c r="Z614" i="2"/>
  <c r="W614" i="2"/>
  <c r="T614" i="2"/>
  <c r="Q614" i="2"/>
  <c r="N614" i="2"/>
  <c r="K614" i="2"/>
  <c r="K613" i="2"/>
  <c r="AN611" i="2"/>
  <c r="AK611" i="2"/>
  <c r="AH611" i="2"/>
  <c r="AD611" i="2"/>
  <c r="Z611" i="2"/>
  <c r="W611" i="2"/>
  <c r="T611" i="2"/>
  <c r="Q611" i="2"/>
  <c r="N611" i="2"/>
  <c r="K611" i="2"/>
  <c r="AN610" i="2"/>
  <c r="AK610" i="2"/>
  <c r="AH610" i="2"/>
  <c r="AD610" i="2"/>
  <c r="Z610" i="2"/>
  <c r="W610" i="2"/>
  <c r="T610" i="2"/>
  <c r="Q610" i="2"/>
  <c r="N610" i="2"/>
  <c r="K610" i="2"/>
  <c r="AN609" i="2"/>
  <c r="AK609" i="2"/>
  <c r="AH609" i="2"/>
  <c r="AD609" i="2"/>
  <c r="Z609" i="2"/>
  <c r="W609" i="2"/>
  <c r="T609" i="2"/>
  <c r="Q609" i="2"/>
  <c r="N609" i="2"/>
  <c r="K609" i="2"/>
  <c r="AN608" i="2"/>
  <c r="AK608" i="2"/>
  <c r="AH608" i="2"/>
  <c r="AD608" i="2"/>
  <c r="Z608" i="2"/>
  <c r="W608" i="2"/>
  <c r="T608" i="2"/>
  <c r="Q608" i="2"/>
  <c r="N608" i="2"/>
  <c r="K608" i="2"/>
  <c r="AN607" i="2"/>
  <c r="AK607" i="2"/>
  <c r="AH607" i="2"/>
  <c r="AD607" i="2"/>
  <c r="Z607" i="2"/>
  <c r="W607" i="2"/>
  <c r="T607" i="2"/>
  <c r="Q607" i="2"/>
  <c r="N607" i="2"/>
  <c r="K607" i="2"/>
  <c r="AN606" i="2"/>
  <c r="AK606" i="2"/>
  <c r="AH606" i="2"/>
  <c r="AD606" i="2"/>
  <c r="Z606" i="2"/>
  <c r="W606" i="2"/>
  <c r="T606" i="2"/>
  <c r="Q606" i="2"/>
  <c r="N606" i="2"/>
  <c r="K606" i="2"/>
  <c r="K605" i="2"/>
  <c r="AN603" i="2"/>
  <c r="AK603" i="2"/>
  <c r="AH603" i="2"/>
  <c r="AD603" i="2"/>
  <c r="Z603" i="2"/>
  <c r="W603" i="2"/>
  <c r="T603" i="2"/>
  <c r="Q603" i="2"/>
  <c r="N603" i="2"/>
  <c r="K603" i="2"/>
  <c r="AN602" i="2"/>
  <c r="AK602" i="2"/>
  <c r="AH602" i="2"/>
  <c r="AD602" i="2"/>
  <c r="Z602" i="2"/>
  <c r="W602" i="2"/>
  <c r="T602" i="2"/>
  <c r="Q602" i="2"/>
  <c r="N602" i="2"/>
  <c r="K602" i="2"/>
  <c r="AN601" i="2"/>
  <c r="AK601" i="2"/>
  <c r="AH601" i="2"/>
  <c r="AD601" i="2"/>
  <c r="Z601" i="2"/>
  <c r="W601" i="2"/>
  <c r="T601" i="2"/>
  <c r="Q601" i="2"/>
  <c r="N601" i="2"/>
  <c r="K601" i="2"/>
  <c r="AN600" i="2"/>
  <c r="AK600" i="2"/>
  <c r="AH600" i="2"/>
  <c r="AD600" i="2"/>
  <c r="Z600" i="2"/>
  <c r="W600" i="2"/>
  <c r="T600" i="2"/>
  <c r="Q600" i="2"/>
  <c r="N600" i="2"/>
  <c r="K600" i="2"/>
  <c r="AN599" i="2"/>
  <c r="AK599" i="2"/>
  <c r="AH599" i="2"/>
  <c r="AD599" i="2"/>
  <c r="Z599" i="2"/>
  <c r="W599" i="2"/>
  <c r="T599" i="2"/>
  <c r="Q599" i="2"/>
  <c r="N599" i="2"/>
  <c r="K599" i="2"/>
  <c r="AN598" i="2"/>
  <c r="AK598" i="2"/>
  <c r="AH598" i="2"/>
  <c r="AD598" i="2"/>
  <c r="Z598" i="2"/>
  <c r="W598" i="2"/>
  <c r="T598" i="2"/>
  <c r="Q598" i="2"/>
  <c r="N598" i="2"/>
  <c r="K598" i="2"/>
  <c r="K597" i="2"/>
  <c r="AN595" i="2"/>
  <c r="AK595" i="2"/>
  <c r="AH595" i="2"/>
  <c r="AD595" i="2"/>
  <c r="Z595" i="2"/>
  <c r="W595" i="2"/>
  <c r="T595" i="2"/>
  <c r="Q595" i="2"/>
  <c r="N595" i="2"/>
  <c r="K595" i="2"/>
  <c r="AN594" i="2"/>
  <c r="AK594" i="2"/>
  <c r="AH594" i="2"/>
  <c r="AD594" i="2"/>
  <c r="Z594" i="2"/>
  <c r="W594" i="2"/>
  <c r="T594" i="2"/>
  <c r="Q594" i="2"/>
  <c r="N594" i="2"/>
  <c r="K594" i="2"/>
  <c r="AN593" i="2"/>
  <c r="AK593" i="2"/>
  <c r="AH593" i="2"/>
  <c r="AD593" i="2"/>
  <c r="Z593" i="2"/>
  <c r="W593" i="2"/>
  <c r="T593" i="2"/>
  <c r="Q593" i="2"/>
  <c r="N593" i="2"/>
  <c r="K593" i="2"/>
  <c r="AN592" i="2"/>
  <c r="AK592" i="2"/>
  <c r="AH592" i="2"/>
  <c r="AD592" i="2"/>
  <c r="Z592" i="2"/>
  <c r="W592" i="2"/>
  <c r="T592" i="2"/>
  <c r="Q592" i="2"/>
  <c r="N592" i="2"/>
  <c r="K592" i="2"/>
  <c r="AN591" i="2"/>
  <c r="AK591" i="2"/>
  <c r="AH591" i="2"/>
  <c r="AD591" i="2"/>
  <c r="Z591" i="2"/>
  <c r="W591" i="2"/>
  <c r="T591" i="2"/>
  <c r="Q591" i="2"/>
  <c r="N591" i="2"/>
  <c r="K591" i="2"/>
  <c r="AN590" i="2"/>
  <c r="AK590" i="2"/>
  <c r="AH590" i="2"/>
  <c r="AD590" i="2"/>
  <c r="Z590" i="2"/>
  <c r="W590" i="2"/>
  <c r="T590" i="2"/>
  <c r="Q590" i="2"/>
  <c r="N590" i="2"/>
  <c r="K590" i="2"/>
  <c r="K589" i="2"/>
  <c r="AN587" i="2"/>
  <c r="AK587" i="2"/>
  <c r="AH587" i="2"/>
  <c r="AD587" i="2"/>
  <c r="Z587" i="2"/>
  <c r="W587" i="2"/>
  <c r="T587" i="2"/>
  <c r="Q587" i="2"/>
  <c r="N587" i="2"/>
  <c r="K587" i="2"/>
  <c r="AN586" i="2"/>
  <c r="AK586" i="2"/>
  <c r="AH586" i="2"/>
  <c r="AD586" i="2"/>
  <c r="Z586" i="2"/>
  <c r="W586" i="2"/>
  <c r="T586" i="2"/>
  <c r="Q586" i="2"/>
  <c r="N586" i="2"/>
  <c r="K586" i="2"/>
  <c r="AN585" i="2"/>
  <c r="AK585" i="2"/>
  <c r="AH585" i="2"/>
  <c r="AD585" i="2"/>
  <c r="Z585" i="2"/>
  <c r="W585" i="2"/>
  <c r="T585" i="2"/>
  <c r="Q585" i="2"/>
  <c r="N585" i="2"/>
  <c r="K585" i="2"/>
  <c r="AN584" i="2"/>
  <c r="AK584" i="2"/>
  <c r="AH584" i="2"/>
  <c r="AD584" i="2"/>
  <c r="Z584" i="2"/>
  <c r="W584" i="2"/>
  <c r="T584" i="2"/>
  <c r="Q584" i="2"/>
  <c r="N584" i="2"/>
  <c r="K584" i="2"/>
  <c r="AN583" i="2"/>
  <c r="AK583" i="2"/>
  <c r="AH583" i="2"/>
  <c r="AD583" i="2"/>
  <c r="Z583" i="2"/>
  <c r="W583" i="2"/>
  <c r="T583" i="2"/>
  <c r="Q583" i="2"/>
  <c r="N583" i="2"/>
  <c r="K583" i="2"/>
  <c r="AN582" i="2"/>
  <c r="AK582" i="2"/>
  <c r="AH582" i="2"/>
  <c r="AD582" i="2"/>
  <c r="Z582" i="2"/>
  <c r="W582" i="2"/>
  <c r="T582" i="2"/>
  <c r="Q582" i="2"/>
  <c r="N582" i="2"/>
  <c r="K582" i="2"/>
  <c r="K581" i="2"/>
  <c r="AN579" i="2"/>
  <c r="AK579" i="2"/>
  <c r="AH579" i="2"/>
  <c r="AD579" i="2"/>
  <c r="Z579" i="2"/>
  <c r="W579" i="2"/>
  <c r="T579" i="2"/>
  <c r="Q579" i="2"/>
  <c r="N579" i="2"/>
  <c r="K579" i="2"/>
  <c r="AN578" i="2"/>
  <c r="AK578" i="2"/>
  <c r="AH578" i="2"/>
  <c r="AD578" i="2"/>
  <c r="Z578" i="2"/>
  <c r="W578" i="2"/>
  <c r="T578" i="2"/>
  <c r="Q578" i="2"/>
  <c r="N578" i="2"/>
  <c r="K578" i="2"/>
  <c r="AN577" i="2"/>
  <c r="AK577" i="2"/>
  <c r="AH577" i="2"/>
  <c r="AD577" i="2"/>
  <c r="Z577" i="2"/>
  <c r="W577" i="2"/>
  <c r="T577" i="2"/>
  <c r="Q577" i="2"/>
  <c r="N577" i="2"/>
  <c r="K577" i="2"/>
  <c r="AN576" i="2"/>
  <c r="AK576" i="2"/>
  <c r="AH576" i="2"/>
  <c r="AD576" i="2"/>
  <c r="Z576" i="2"/>
  <c r="W576" i="2"/>
  <c r="T576" i="2"/>
  <c r="Q576" i="2"/>
  <c r="N576" i="2"/>
  <c r="K576" i="2"/>
  <c r="AN575" i="2"/>
  <c r="AK575" i="2"/>
  <c r="AH575" i="2"/>
  <c r="AD575" i="2"/>
  <c r="Z575" i="2"/>
  <c r="W575" i="2"/>
  <c r="T575" i="2"/>
  <c r="Q575" i="2"/>
  <c r="N575" i="2"/>
  <c r="K575" i="2"/>
  <c r="AN574" i="2"/>
  <c r="AK574" i="2"/>
  <c r="AH574" i="2"/>
  <c r="AD574" i="2"/>
  <c r="Z574" i="2"/>
  <c r="W574" i="2"/>
  <c r="T574" i="2"/>
  <c r="Q574" i="2"/>
  <c r="N574" i="2"/>
  <c r="K574" i="2"/>
  <c r="K573" i="2"/>
  <c r="AN571" i="2"/>
  <c r="AK571" i="2"/>
  <c r="AH571" i="2"/>
  <c r="AD571" i="2"/>
  <c r="Z571" i="2"/>
  <c r="W571" i="2"/>
  <c r="T571" i="2"/>
  <c r="Q571" i="2"/>
  <c r="N571" i="2"/>
  <c r="K571" i="2"/>
  <c r="AN570" i="2"/>
  <c r="AK570" i="2"/>
  <c r="AH570" i="2"/>
  <c r="AD570" i="2"/>
  <c r="Z570" i="2"/>
  <c r="W570" i="2"/>
  <c r="T570" i="2"/>
  <c r="Q570" i="2"/>
  <c r="N570" i="2"/>
  <c r="K570" i="2"/>
  <c r="AN569" i="2"/>
  <c r="AK569" i="2"/>
  <c r="AH569" i="2"/>
  <c r="AD569" i="2"/>
  <c r="Z569" i="2"/>
  <c r="W569" i="2"/>
  <c r="T569" i="2"/>
  <c r="Q569" i="2"/>
  <c r="N569" i="2"/>
  <c r="K569" i="2"/>
  <c r="AN568" i="2"/>
  <c r="AK568" i="2"/>
  <c r="AH568" i="2"/>
  <c r="AD568" i="2"/>
  <c r="Z568" i="2"/>
  <c r="W568" i="2"/>
  <c r="T568" i="2"/>
  <c r="Q568" i="2"/>
  <c r="N568" i="2"/>
  <c r="K568" i="2"/>
  <c r="AN567" i="2"/>
  <c r="AK567" i="2"/>
  <c r="AH567" i="2"/>
  <c r="AD567" i="2"/>
  <c r="Z567" i="2"/>
  <c r="W567" i="2"/>
  <c r="T567" i="2"/>
  <c r="Q567" i="2"/>
  <c r="N567" i="2"/>
  <c r="K567" i="2"/>
  <c r="AN566" i="2"/>
  <c r="AK566" i="2"/>
  <c r="AH566" i="2"/>
  <c r="AD566" i="2"/>
  <c r="Z566" i="2"/>
  <c r="W566" i="2"/>
  <c r="T566" i="2"/>
  <c r="Q566" i="2"/>
  <c r="N566" i="2"/>
  <c r="K566" i="2"/>
  <c r="K565" i="2"/>
  <c r="AN563" i="2"/>
  <c r="AK563" i="2"/>
  <c r="AH563" i="2"/>
  <c r="AD563" i="2"/>
  <c r="Z563" i="2"/>
  <c r="W563" i="2"/>
  <c r="T563" i="2"/>
  <c r="Q563" i="2"/>
  <c r="N563" i="2"/>
  <c r="K563" i="2"/>
  <c r="AN562" i="2"/>
  <c r="AK562" i="2"/>
  <c r="AH562" i="2"/>
  <c r="AD562" i="2"/>
  <c r="Z562" i="2"/>
  <c r="W562" i="2"/>
  <c r="T562" i="2"/>
  <c r="Q562" i="2"/>
  <c r="N562" i="2"/>
  <c r="K562" i="2"/>
  <c r="AN561" i="2"/>
  <c r="AK561" i="2"/>
  <c r="AH561" i="2"/>
  <c r="AD561" i="2"/>
  <c r="Z561" i="2"/>
  <c r="W561" i="2"/>
  <c r="T561" i="2"/>
  <c r="Q561" i="2"/>
  <c r="N561" i="2"/>
  <c r="K561" i="2"/>
  <c r="AN560" i="2"/>
  <c r="AK560" i="2"/>
  <c r="AH560" i="2"/>
  <c r="AD560" i="2"/>
  <c r="Z560" i="2"/>
  <c r="W560" i="2"/>
  <c r="T560" i="2"/>
  <c r="Q560" i="2"/>
  <c r="N560" i="2"/>
  <c r="K560" i="2"/>
  <c r="AN559" i="2"/>
  <c r="AK559" i="2"/>
  <c r="AH559" i="2"/>
  <c r="AD559" i="2"/>
  <c r="Z559" i="2"/>
  <c r="W559" i="2"/>
  <c r="T559" i="2"/>
  <c r="Q559" i="2"/>
  <c r="N559" i="2"/>
  <c r="K559" i="2"/>
  <c r="AN558" i="2"/>
  <c r="AK558" i="2"/>
  <c r="AH558" i="2"/>
  <c r="AD558" i="2"/>
  <c r="Z558" i="2"/>
  <c r="W558" i="2"/>
  <c r="T558" i="2"/>
  <c r="Q558" i="2"/>
  <c r="N558" i="2"/>
  <c r="K558" i="2"/>
  <c r="K557" i="2"/>
  <c r="AN555" i="2"/>
  <c r="AK555" i="2"/>
  <c r="AH555" i="2"/>
  <c r="AD555" i="2"/>
  <c r="Z555" i="2"/>
  <c r="W555" i="2"/>
  <c r="T555" i="2"/>
  <c r="Q555" i="2"/>
  <c r="N555" i="2"/>
  <c r="K555" i="2"/>
  <c r="AN554" i="2"/>
  <c r="AK554" i="2"/>
  <c r="AH554" i="2"/>
  <c r="AD554" i="2"/>
  <c r="Z554" i="2"/>
  <c r="W554" i="2"/>
  <c r="T554" i="2"/>
  <c r="Q554" i="2"/>
  <c r="N554" i="2"/>
  <c r="K554" i="2"/>
  <c r="AN553" i="2"/>
  <c r="AK553" i="2"/>
  <c r="AH553" i="2"/>
  <c r="AD553" i="2"/>
  <c r="Z553" i="2"/>
  <c r="W553" i="2"/>
  <c r="T553" i="2"/>
  <c r="Q553" i="2"/>
  <c r="N553" i="2"/>
  <c r="K553" i="2"/>
  <c r="AN552" i="2"/>
  <c r="AK552" i="2"/>
  <c r="AH552" i="2"/>
  <c r="AD552" i="2"/>
  <c r="Z552" i="2"/>
  <c r="W552" i="2"/>
  <c r="T552" i="2"/>
  <c r="Q552" i="2"/>
  <c r="N552" i="2"/>
  <c r="K552" i="2"/>
  <c r="AN551" i="2"/>
  <c r="AK551" i="2"/>
  <c r="AH551" i="2"/>
  <c r="AD551" i="2"/>
  <c r="Z551" i="2"/>
  <c r="W551" i="2"/>
  <c r="T551" i="2"/>
  <c r="Q551" i="2"/>
  <c r="N551" i="2"/>
  <c r="K551" i="2"/>
  <c r="AN550" i="2"/>
  <c r="AK550" i="2"/>
  <c r="AH550" i="2"/>
  <c r="AD550" i="2"/>
  <c r="Z550" i="2"/>
  <c r="W550" i="2"/>
  <c r="T550" i="2"/>
  <c r="Q550" i="2"/>
  <c r="N550" i="2"/>
  <c r="K550" i="2"/>
  <c r="K549" i="2"/>
  <c r="AN547" i="2"/>
  <c r="AK547" i="2"/>
  <c r="AH547" i="2"/>
  <c r="AD547" i="2"/>
  <c r="Z547" i="2"/>
  <c r="W547" i="2"/>
  <c r="T547" i="2"/>
  <c r="Q547" i="2"/>
  <c r="N547" i="2"/>
  <c r="K547" i="2"/>
  <c r="AN546" i="2"/>
  <c r="AK546" i="2"/>
  <c r="AH546" i="2"/>
  <c r="AD546" i="2"/>
  <c r="Z546" i="2"/>
  <c r="W546" i="2"/>
  <c r="T546" i="2"/>
  <c r="Q546" i="2"/>
  <c r="N546" i="2"/>
  <c r="K546" i="2"/>
  <c r="AN545" i="2"/>
  <c r="AK545" i="2"/>
  <c r="AH545" i="2"/>
  <c r="AD545" i="2"/>
  <c r="Z545" i="2"/>
  <c r="W545" i="2"/>
  <c r="T545" i="2"/>
  <c r="Q545" i="2"/>
  <c r="N545" i="2"/>
  <c r="K545" i="2"/>
  <c r="AN544" i="2"/>
  <c r="AK544" i="2"/>
  <c r="AH544" i="2"/>
  <c r="AD544" i="2"/>
  <c r="Z544" i="2"/>
  <c r="W544" i="2"/>
  <c r="T544" i="2"/>
  <c r="Q544" i="2"/>
  <c r="N544" i="2"/>
  <c r="K544" i="2"/>
  <c r="AN543" i="2"/>
  <c r="AK543" i="2"/>
  <c r="AH543" i="2"/>
  <c r="AD543" i="2"/>
  <c r="Z543" i="2"/>
  <c r="W543" i="2"/>
  <c r="T543" i="2"/>
  <c r="Q543" i="2"/>
  <c r="N543" i="2"/>
  <c r="K543" i="2"/>
  <c r="AN542" i="2"/>
  <c r="AK542" i="2"/>
  <c r="AH542" i="2"/>
  <c r="AD542" i="2"/>
  <c r="Z542" i="2"/>
  <c r="W542" i="2"/>
  <c r="T542" i="2"/>
  <c r="Q542" i="2"/>
  <c r="N542" i="2"/>
  <c r="K542" i="2"/>
  <c r="K541" i="2"/>
  <c r="AN539" i="2"/>
  <c r="AK539" i="2"/>
  <c r="AH539" i="2"/>
  <c r="AD539" i="2"/>
  <c r="Z539" i="2"/>
  <c r="W539" i="2"/>
  <c r="T539" i="2"/>
  <c r="Q539" i="2"/>
  <c r="N539" i="2"/>
  <c r="K539" i="2"/>
  <c r="AN538" i="2"/>
  <c r="AK538" i="2"/>
  <c r="AH538" i="2"/>
  <c r="AD538" i="2"/>
  <c r="Z538" i="2"/>
  <c r="W538" i="2"/>
  <c r="T538" i="2"/>
  <c r="Q538" i="2"/>
  <c r="N538" i="2"/>
  <c r="K538" i="2"/>
  <c r="AN537" i="2"/>
  <c r="AK537" i="2"/>
  <c r="AH537" i="2"/>
  <c r="AD537" i="2"/>
  <c r="Z537" i="2"/>
  <c r="W537" i="2"/>
  <c r="T537" i="2"/>
  <c r="Q537" i="2"/>
  <c r="N537" i="2"/>
  <c r="K537" i="2"/>
  <c r="AN536" i="2"/>
  <c r="AK536" i="2"/>
  <c r="AH536" i="2"/>
  <c r="AD536" i="2"/>
  <c r="Z536" i="2"/>
  <c r="W536" i="2"/>
  <c r="T536" i="2"/>
  <c r="Q536" i="2"/>
  <c r="N536" i="2"/>
  <c r="K536" i="2"/>
  <c r="AN535" i="2"/>
  <c r="AK535" i="2"/>
  <c r="AH535" i="2"/>
  <c r="AD535" i="2"/>
  <c r="Z535" i="2"/>
  <c r="W535" i="2"/>
  <c r="T535" i="2"/>
  <c r="Q535" i="2"/>
  <c r="N535" i="2"/>
  <c r="K535" i="2"/>
  <c r="AN534" i="2"/>
  <c r="AK534" i="2"/>
  <c r="AH534" i="2"/>
  <c r="AD534" i="2"/>
  <c r="Z534" i="2"/>
  <c r="W534" i="2"/>
  <c r="T534" i="2"/>
  <c r="Q534" i="2"/>
  <c r="N534" i="2"/>
  <c r="K534" i="2"/>
  <c r="K533" i="2"/>
  <c r="AN531" i="2"/>
  <c r="AK531" i="2"/>
  <c r="AH531" i="2"/>
  <c r="AD531" i="2"/>
  <c r="Z531" i="2"/>
  <c r="W531" i="2"/>
  <c r="T531" i="2"/>
  <c r="Q531" i="2"/>
  <c r="N531" i="2"/>
  <c r="K531" i="2"/>
  <c r="AN530" i="2"/>
  <c r="AK530" i="2"/>
  <c r="AH530" i="2"/>
  <c r="AD530" i="2"/>
  <c r="Z530" i="2"/>
  <c r="W530" i="2"/>
  <c r="T530" i="2"/>
  <c r="Q530" i="2"/>
  <c r="N530" i="2"/>
  <c r="K530" i="2"/>
  <c r="AN529" i="2"/>
  <c r="AK529" i="2"/>
  <c r="AH529" i="2"/>
  <c r="AD529" i="2"/>
  <c r="Z529" i="2"/>
  <c r="W529" i="2"/>
  <c r="T529" i="2"/>
  <c r="Q529" i="2"/>
  <c r="N529" i="2"/>
  <c r="K529" i="2"/>
  <c r="AN528" i="2"/>
  <c r="AK528" i="2"/>
  <c r="AH528" i="2"/>
  <c r="AD528" i="2"/>
  <c r="Z528" i="2"/>
  <c r="W528" i="2"/>
  <c r="T528" i="2"/>
  <c r="Q528" i="2"/>
  <c r="N528" i="2"/>
  <c r="K528" i="2"/>
  <c r="AN527" i="2"/>
  <c r="AK527" i="2"/>
  <c r="AH527" i="2"/>
  <c r="AD527" i="2"/>
  <c r="Z527" i="2"/>
  <c r="W527" i="2"/>
  <c r="T527" i="2"/>
  <c r="Q527" i="2"/>
  <c r="N527" i="2"/>
  <c r="K527" i="2"/>
  <c r="AN526" i="2"/>
  <c r="AK526" i="2"/>
  <c r="AH526" i="2"/>
  <c r="AD526" i="2"/>
  <c r="Z526" i="2"/>
  <c r="W526" i="2"/>
  <c r="T526" i="2"/>
  <c r="Q526" i="2"/>
  <c r="N526" i="2"/>
  <c r="K526" i="2"/>
  <c r="K525" i="2"/>
  <c r="AN523" i="2"/>
  <c r="AK523" i="2"/>
  <c r="AH523" i="2"/>
  <c r="AD523" i="2"/>
  <c r="Z523" i="2"/>
  <c r="W523" i="2"/>
  <c r="T523" i="2"/>
  <c r="Q523" i="2"/>
  <c r="N523" i="2"/>
  <c r="K523" i="2"/>
  <c r="AN522" i="2"/>
  <c r="AK522" i="2"/>
  <c r="AH522" i="2"/>
  <c r="AD522" i="2"/>
  <c r="Z522" i="2"/>
  <c r="W522" i="2"/>
  <c r="T522" i="2"/>
  <c r="Q522" i="2"/>
  <c r="N522" i="2"/>
  <c r="K522" i="2"/>
  <c r="AN521" i="2"/>
  <c r="AK521" i="2"/>
  <c r="AH521" i="2"/>
  <c r="AD521" i="2"/>
  <c r="Z521" i="2"/>
  <c r="W521" i="2"/>
  <c r="T521" i="2"/>
  <c r="Q521" i="2"/>
  <c r="N521" i="2"/>
  <c r="K521" i="2"/>
  <c r="AN520" i="2"/>
  <c r="AK520" i="2"/>
  <c r="AH520" i="2"/>
  <c r="AD520" i="2"/>
  <c r="Z520" i="2"/>
  <c r="W520" i="2"/>
  <c r="T520" i="2"/>
  <c r="Q520" i="2"/>
  <c r="N520" i="2"/>
  <c r="K520" i="2"/>
  <c r="AN519" i="2"/>
  <c r="AK519" i="2"/>
  <c r="AH519" i="2"/>
  <c r="AD519" i="2"/>
  <c r="Z519" i="2"/>
  <c r="W519" i="2"/>
  <c r="T519" i="2"/>
  <c r="Q519" i="2"/>
  <c r="N519" i="2"/>
  <c r="K519" i="2"/>
  <c r="AN518" i="2"/>
  <c r="AK518" i="2"/>
  <c r="AH518" i="2"/>
  <c r="AD518" i="2"/>
  <c r="Z518" i="2"/>
  <c r="W518" i="2"/>
  <c r="T518" i="2"/>
  <c r="Q518" i="2"/>
  <c r="N518" i="2"/>
  <c r="K518" i="2"/>
  <c r="K517" i="2"/>
  <c r="AN515" i="2"/>
  <c r="AK515" i="2"/>
  <c r="AH515" i="2"/>
  <c r="AD515" i="2"/>
  <c r="Z515" i="2"/>
  <c r="W515" i="2"/>
  <c r="T515" i="2"/>
  <c r="Q515" i="2"/>
  <c r="N515" i="2"/>
  <c r="K515" i="2"/>
  <c r="AN514" i="2"/>
  <c r="AK514" i="2"/>
  <c r="AH514" i="2"/>
  <c r="AD514" i="2"/>
  <c r="Z514" i="2"/>
  <c r="W514" i="2"/>
  <c r="T514" i="2"/>
  <c r="Q514" i="2"/>
  <c r="N514" i="2"/>
  <c r="K514" i="2"/>
  <c r="AN513" i="2"/>
  <c r="AK513" i="2"/>
  <c r="AH513" i="2"/>
  <c r="AD513" i="2"/>
  <c r="Z513" i="2"/>
  <c r="W513" i="2"/>
  <c r="T513" i="2"/>
  <c r="Q513" i="2"/>
  <c r="N513" i="2"/>
  <c r="K513" i="2"/>
  <c r="AN512" i="2"/>
  <c r="AK512" i="2"/>
  <c r="AH512" i="2"/>
  <c r="AD512" i="2"/>
  <c r="Z512" i="2"/>
  <c r="W512" i="2"/>
  <c r="T512" i="2"/>
  <c r="Q512" i="2"/>
  <c r="N512" i="2"/>
  <c r="K512" i="2"/>
  <c r="AN511" i="2"/>
  <c r="AK511" i="2"/>
  <c r="AH511" i="2"/>
  <c r="AD511" i="2"/>
  <c r="Z511" i="2"/>
  <c r="W511" i="2"/>
  <c r="T511" i="2"/>
  <c r="Q511" i="2"/>
  <c r="N511" i="2"/>
  <c r="K511" i="2"/>
  <c r="AN510" i="2"/>
  <c r="AK510" i="2"/>
  <c r="AH510" i="2"/>
  <c r="AD510" i="2"/>
  <c r="Z510" i="2"/>
  <c r="W510" i="2"/>
  <c r="T510" i="2"/>
  <c r="Q510" i="2"/>
  <c r="N510" i="2"/>
  <c r="K510" i="2"/>
  <c r="K509" i="2"/>
  <c r="AN507" i="2"/>
  <c r="AK507" i="2"/>
  <c r="AH507" i="2"/>
  <c r="AD507" i="2"/>
  <c r="Z507" i="2"/>
  <c r="W507" i="2"/>
  <c r="T507" i="2"/>
  <c r="Q507" i="2"/>
  <c r="N507" i="2"/>
  <c r="K507" i="2"/>
  <c r="AN506" i="2"/>
  <c r="AK506" i="2"/>
  <c r="AH506" i="2"/>
  <c r="AD506" i="2"/>
  <c r="Z506" i="2"/>
  <c r="W506" i="2"/>
  <c r="T506" i="2"/>
  <c r="Q506" i="2"/>
  <c r="N506" i="2"/>
  <c r="K506" i="2"/>
  <c r="AN505" i="2"/>
  <c r="AK505" i="2"/>
  <c r="AH505" i="2"/>
  <c r="AD505" i="2"/>
  <c r="Z505" i="2"/>
  <c r="W505" i="2"/>
  <c r="T505" i="2"/>
  <c r="Q505" i="2"/>
  <c r="N505" i="2"/>
  <c r="K505" i="2"/>
  <c r="AN504" i="2"/>
  <c r="AK504" i="2"/>
  <c r="AH504" i="2"/>
  <c r="AD504" i="2"/>
  <c r="Z504" i="2"/>
  <c r="W504" i="2"/>
  <c r="T504" i="2"/>
  <c r="Q504" i="2"/>
  <c r="N504" i="2"/>
  <c r="K504" i="2"/>
  <c r="AN503" i="2"/>
  <c r="AK503" i="2"/>
  <c r="AH503" i="2"/>
  <c r="AD503" i="2"/>
  <c r="Z503" i="2"/>
  <c r="W503" i="2"/>
  <c r="T503" i="2"/>
  <c r="Q503" i="2"/>
  <c r="N503" i="2"/>
  <c r="K503" i="2"/>
  <c r="AN502" i="2"/>
  <c r="AK502" i="2"/>
  <c r="AH502" i="2"/>
  <c r="AD502" i="2"/>
  <c r="Z502" i="2"/>
  <c r="W502" i="2"/>
  <c r="T502" i="2"/>
  <c r="Q502" i="2"/>
  <c r="N502" i="2"/>
  <c r="K502" i="2"/>
  <c r="K501" i="2"/>
  <c r="AN499" i="2"/>
  <c r="AK499" i="2"/>
  <c r="AH499" i="2"/>
  <c r="AD499" i="2"/>
  <c r="Z499" i="2"/>
  <c r="W499" i="2"/>
  <c r="T499" i="2"/>
  <c r="Q499" i="2"/>
  <c r="N499" i="2"/>
  <c r="K499" i="2"/>
  <c r="AN498" i="2"/>
  <c r="AK498" i="2"/>
  <c r="AH498" i="2"/>
  <c r="AD498" i="2"/>
  <c r="Z498" i="2"/>
  <c r="W498" i="2"/>
  <c r="T498" i="2"/>
  <c r="Q498" i="2"/>
  <c r="N498" i="2"/>
  <c r="K498" i="2"/>
  <c r="AN497" i="2"/>
  <c r="AK497" i="2"/>
  <c r="AH497" i="2"/>
  <c r="AD497" i="2"/>
  <c r="Z497" i="2"/>
  <c r="W497" i="2"/>
  <c r="T497" i="2"/>
  <c r="Q497" i="2"/>
  <c r="N497" i="2"/>
  <c r="K497" i="2"/>
  <c r="AN496" i="2"/>
  <c r="AK496" i="2"/>
  <c r="AH496" i="2"/>
  <c r="AD496" i="2"/>
  <c r="Z496" i="2"/>
  <c r="W496" i="2"/>
  <c r="T496" i="2"/>
  <c r="Q496" i="2"/>
  <c r="N496" i="2"/>
  <c r="K496" i="2"/>
  <c r="AN495" i="2"/>
  <c r="AK495" i="2"/>
  <c r="AH495" i="2"/>
  <c r="AD495" i="2"/>
  <c r="Z495" i="2"/>
  <c r="W495" i="2"/>
  <c r="T495" i="2"/>
  <c r="Q495" i="2"/>
  <c r="N495" i="2"/>
  <c r="K495" i="2"/>
  <c r="AN494" i="2"/>
  <c r="AK494" i="2"/>
  <c r="AH494" i="2"/>
  <c r="AD494" i="2"/>
  <c r="Z494" i="2"/>
  <c r="W494" i="2"/>
  <c r="T494" i="2"/>
  <c r="Q494" i="2"/>
  <c r="N494" i="2"/>
  <c r="K494" i="2"/>
  <c r="K493" i="2"/>
  <c r="AN491" i="2"/>
  <c r="AK491" i="2"/>
  <c r="AH491" i="2"/>
  <c r="AD491" i="2"/>
  <c r="Z491" i="2"/>
  <c r="W491" i="2"/>
  <c r="T491" i="2"/>
  <c r="Q491" i="2"/>
  <c r="N491" i="2"/>
  <c r="K491" i="2"/>
  <c r="AN490" i="2"/>
  <c r="AK490" i="2"/>
  <c r="AH490" i="2"/>
  <c r="AD490" i="2"/>
  <c r="Z490" i="2"/>
  <c r="W490" i="2"/>
  <c r="T490" i="2"/>
  <c r="Q490" i="2"/>
  <c r="N490" i="2"/>
  <c r="K490" i="2"/>
  <c r="AN489" i="2"/>
  <c r="AK489" i="2"/>
  <c r="AH489" i="2"/>
  <c r="AD489" i="2"/>
  <c r="Z489" i="2"/>
  <c r="W489" i="2"/>
  <c r="T489" i="2"/>
  <c r="Q489" i="2"/>
  <c r="N489" i="2"/>
  <c r="K489" i="2"/>
  <c r="AN488" i="2"/>
  <c r="AK488" i="2"/>
  <c r="AH488" i="2"/>
  <c r="AD488" i="2"/>
  <c r="Z488" i="2"/>
  <c r="W488" i="2"/>
  <c r="T488" i="2"/>
  <c r="Q488" i="2"/>
  <c r="N488" i="2"/>
  <c r="K488" i="2"/>
  <c r="AN487" i="2"/>
  <c r="AK487" i="2"/>
  <c r="AH487" i="2"/>
  <c r="AD487" i="2"/>
  <c r="Z487" i="2"/>
  <c r="W487" i="2"/>
  <c r="T487" i="2"/>
  <c r="Q487" i="2"/>
  <c r="N487" i="2"/>
  <c r="K487" i="2"/>
  <c r="AN486" i="2"/>
  <c r="AK486" i="2"/>
  <c r="AH486" i="2"/>
  <c r="AD486" i="2"/>
  <c r="Z486" i="2"/>
  <c r="W486" i="2"/>
  <c r="T486" i="2"/>
  <c r="Q486" i="2"/>
  <c r="N486" i="2"/>
  <c r="K486" i="2"/>
  <c r="K485" i="2"/>
  <c r="AN483" i="2"/>
  <c r="AK483" i="2"/>
  <c r="AH483" i="2"/>
  <c r="AD483" i="2"/>
  <c r="Z483" i="2"/>
  <c r="W483" i="2"/>
  <c r="T483" i="2"/>
  <c r="Q483" i="2"/>
  <c r="N483" i="2"/>
  <c r="K483" i="2"/>
  <c r="AN482" i="2"/>
  <c r="AK482" i="2"/>
  <c r="AH482" i="2"/>
  <c r="AD482" i="2"/>
  <c r="Z482" i="2"/>
  <c r="W482" i="2"/>
  <c r="T482" i="2"/>
  <c r="Q482" i="2"/>
  <c r="N482" i="2"/>
  <c r="K482" i="2"/>
  <c r="AN481" i="2"/>
  <c r="AK481" i="2"/>
  <c r="AH481" i="2"/>
  <c r="AD481" i="2"/>
  <c r="Z481" i="2"/>
  <c r="W481" i="2"/>
  <c r="T481" i="2"/>
  <c r="Q481" i="2"/>
  <c r="N481" i="2"/>
  <c r="K481" i="2"/>
  <c r="AN480" i="2"/>
  <c r="AK480" i="2"/>
  <c r="AH480" i="2"/>
  <c r="AD480" i="2"/>
  <c r="Z480" i="2"/>
  <c r="W480" i="2"/>
  <c r="T480" i="2"/>
  <c r="Q480" i="2"/>
  <c r="N480" i="2"/>
  <c r="K480" i="2"/>
  <c r="AN479" i="2"/>
  <c r="AK479" i="2"/>
  <c r="AH479" i="2"/>
  <c r="AD479" i="2"/>
  <c r="Z479" i="2"/>
  <c r="W479" i="2"/>
  <c r="T479" i="2"/>
  <c r="Q479" i="2"/>
  <c r="N479" i="2"/>
  <c r="K479" i="2"/>
  <c r="AN478" i="2"/>
  <c r="AK478" i="2"/>
  <c r="AH478" i="2"/>
  <c r="AD478" i="2"/>
  <c r="Z478" i="2"/>
  <c r="W478" i="2"/>
  <c r="T478" i="2"/>
  <c r="Q478" i="2"/>
  <c r="N478" i="2"/>
  <c r="K478" i="2"/>
  <c r="K477" i="2"/>
  <c r="AN475" i="2"/>
  <c r="AK475" i="2"/>
  <c r="AH475" i="2"/>
  <c r="AD475" i="2"/>
  <c r="Z475" i="2"/>
  <c r="W475" i="2"/>
  <c r="T475" i="2"/>
  <c r="Q475" i="2"/>
  <c r="N475" i="2"/>
  <c r="K475" i="2"/>
  <c r="AN474" i="2"/>
  <c r="AK474" i="2"/>
  <c r="AH474" i="2"/>
  <c r="AD474" i="2"/>
  <c r="Z474" i="2"/>
  <c r="W474" i="2"/>
  <c r="T474" i="2"/>
  <c r="Q474" i="2"/>
  <c r="N474" i="2"/>
  <c r="K474" i="2"/>
  <c r="AN473" i="2"/>
  <c r="AK473" i="2"/>
  <c r="AH473" i="2"/>
  <c r="AD473" i="2"/>
  <c r="Z473" i="2"/>
  <c r="W473" i="2"/>
  <c r="T473" i="2"/>
  <c r="Q473" i="2"/>
  <c r="N473" i="2"/>
  <c r="K473" i="2"/>
  <c r="AN472" i="2"/>
  <c r="AK472" i="2"/>
  <c r="AH472" i="2"/>
  <c r="AD472" i="2"/>
  <c r="Z472" i="2"/>
  <c r="W472" i="2"/>
  <c r="T472" i="2"/>
  <c r="Q472" i="2"/>
  <c r="N472" i="2"/>
  <c r="K472" i="2"/>
  <c r="AN471" i="2"/>
  <c r="AK471" i="2"/>
  <c r="AH471" i="2"/>
  <c r="AD471" i="2"/>
  <c r="Z471" i="2"/>
  <c r="W471" i="2"/>
  <c r="T471" i="2"/>
  <c r="Q471" i="2"/>
  <c r="N471" i="2"/>
  <c r="K471" i="2"/>
  <c r="AN470" i="2"/>
  <c r="AK470" i="2"/>
  <c r="AH470" i="2"/>
  <c r="AD470" i="2"/>
  <c r="Z470" i="2"/>
  <c r="W470" i="2"/>
  <c r="T470" i="2"/>
  <c r="Q470" i="2"/>
  <c r="N470" i="2"/>
  <c r="K470" i="2"/>
  <c r="K469" i="2"/>
  <c r="AN467" i="2"/>
  <c r="AK467" i="2"/>
  <c r="AH467" i="2"/>
  <c r="AD467" i="2"/>
  <c r="Z467" i="2"/>
  <c r="W467" i="2"/>
  <c r="T467" i="2"/>
  <c r="Q467" i="2"/>
  <c r="N467" i="2"/>
  <c r="K467" i="2"/>
  <c r="AN466" i="2"/>
  <c r="AK466" i="2"/>
  <c r="AH466" i="2"/>
  <c r="AD466" i="2"/>
  <c r="Z466" i="2"/>
  <c r="W466" i="2"/>
  <c r="T466" i="2"/>
  <c r="Q466" i="2"/>
  <c r="N466" i="2"/>
  <c r="K466" i="2"/>
  <c r="AN465" i="2"/>
  <c r="AK465" i="2"/>
  <c r="AH465" i="2"/>
  <c r="AD465" i="2"/>
  <c r="Z465" i="2"/>
  <c r="W465" i="2"/>
  <c r="T465" i="2"/>
  <c r="Q465" i="2"/>
  <c r="N465" i="2"/>
  <c r="K465" i="2"/>
  <c r="AN464" i="2"/>
  <c r="AK464" i="2"/>
  <c r="AH464" i="2"/>
  <c r="AD464" i="2"/>
  <c r="Z464" i="2"/>
  <c r="W464" i="2"/>
  <c r="T464" i="2"/>
  <c r="Q464" i="2"/>
  <c r="N464" i="2"/>
  <c r="K464" i="2"/>
  <c r="AN463" i="2"/>
  <c r="AK463" i="2"/>
  <c r="AH463" i="2"/>
  <c r="AD463" i="2"/>
  <c r="Z463" i="2"/>
  <c r="W463" i="2"/>
  <c r="T463" i="2"/>
  <c r="Q463" i="2"/>
  <c r="N463" i="2"/>
  <c r="K463" i="2"/>
  <c r="AN462" i="2"/>
  <c r="AK462" i="2"/>
  <c r="AH462" i="2"/>
  <c r="AD462" i="2"/>
  <c r="Z462" i="2"/>
  <c r="W462" i="2"/>
  <c r="T462" i="2"/>
  <c r="Q462" i="2"/>
  <c r="N462" i="2"/>
  <c r="K462" i="2"/>
  <c r="K461" i="2"/>
  <c r="AN459" i="2"/>
  <c r="AK459" i="2"/>
  <c r="AH459" i="2"/>
  <c r="AD459" i="2"/>
  <c r="Z459" i="2"/>
  <c r="W459" i="2"/>
  <c r="T459" i="2"/>
  <c r="Q459" i="2"/>
  <c r="N459" i="2"/>
  <c r="K459" i="2"/>
  <c r="AN458" i="2"/>
  <c r="AK458" i="2"/>
  <c r="AH458" i="2"/>
  <c r="AD458" i="2"/>
  <c r="Z458" i="2"/>
  <c r="W458" i="2"/>
  <c r="T458" i="2"/>
  <c r="Q458" i="2"/>
  <c r="N458" i="2"/>
  <c r="K458" i="2"/>
  <c r="AN457" i="2"/>
  <c r="AK457" i="2"/>
  <c r="AH457" i="2"/>
  <c r="AD457" i="2"/>
  <c r="Z457" i="2"/>
  <c r="W457" i="2"/>
  <c r="T457" i="2"/>
  <c r="Q457" i="2"/>
  <c r="N457" i="2"/>
  <c r="K457" i="2"/>
  <c r="AN456" i="2"/>
  <c r="AK456" i="2"/>
  <c r="AH456" i="2"/>
  <c r="AD456" i="2"/>
  <c r="Z456" i="2"/>
  <c r="W456" i="2"/>
  <c r="T456" i="2"/>
  <c r="Q456" i="2"/>
  <c r="N456" i="2"/>
  <c r="K456" i="2"/>
  <c r="AN455" i="2"/>
  <c r="AK455" i="2"/>
  <c r="AH455" i="2"/>
  <c r="AD455" i="2"/>
  <c r="Z455" i="2"/>
  <c r="W455" i="2"/>
  <c r="T455" i="2"/>
  <c r="Q455" i="2"/>
  <c r="N455" i="2"/>
  <c r="K455" i="2"/>
  <c r="AN454" i="2"/>
  <c r="AK454" i="2"/>
  <c r="AH454" i="2"/>
  <c r="AD454" i="2"/>
  <c r="Z454" i="2"/>
  <c r="W454" i="2"/>
  <c r="T454" i="2"/>
  <c r="Q454" i="2"/>
  <c r="N454" i="2"/>
  <c r="K454" i="2"/>
  <c r="K453" i="2"/>
  <c r="AN451" i="2"/>
  <c r="AK451" i="2"/>
  <c r="AH451" i="2"/>
  <c r="AD451" i="2"/>
  <c r="Z451" i="2"/>
  <c r="W451" i="2"/>
  <c r="T451" i="2"/>
  <c r="Q451" i="2"/>
  <c r="N451" i="2"/>
  <c r="K451" i="2"/>
  <c r="AN450" i="2"/>
  <c r="AK450" i="2"/>
  <c r="AH450" i="2"/>
  <c r="AD450" i="2"/>
  <c r="Z450" i="2"/>
  <c r="W450" i="2"/>
  <c r="T450" i="2"/>
  <c r="Q450" i="2"/>
  <c r="N450" i="2"/>
  <c r="K450" i="2"/>
  <c r="AN449" i="2"/>
  <c r="AK449" i="2"/>
  <c r="AH449" i="2"/>
  <c r="AD449" i="2"/>
  <c r="Z449" i="2"/>
  <c r="W449" i="2"/>
  <c r="T449" i="2"/>
  <c r="Q449" i="2"/>
  <c r="N449" i="2"/>
  <c r="K449" i="2"/>
  <c r="AN448" i="2"/>
  <c r="AK448" i="2"/>
  <c r="AH448" i="2"/>
  <c r="AD448" i="2"/>
  <c r="Z448" i="2"/>
  <c r="W448" i="2"/>
  <c r="T448" i="2"/>
  <c r="Q448" i="2"/>
  <c r="N448" i="2"/>
  <c r="K448" i="2"/>
  <c r="AN447" i="2"/>
  <c r="AK447" i="2"/>
  <c r="AH447" i="2"/>
  <c r="AD447" i="2"/>
  <c r="Z447" i="2"/>
  <c r="W447" i="2"/>
  <c r="T447" i="2"/>
  <c r="Q447" i="2"/>
  <c r="N447" i="2"/>
  <c r="K447" i="2"/>
  <c r="AN446" i="2"/>
  <c r="AK446" i="2"/>
  <c r="AH446" i="2"/>
  <c r="AD446" i="2"/>
  <c r="Z446" i="2"/>
  <c r="W446" i="2"/>
  <c r="T446" i="2"/>
  <c r="Q446" i="2"/>
  <c r="N446" i="2"/>
  <c r="K446" i="2"/>
  <c r="K445" i="2"/>
  <c r="AN443" i="2"/>
  <c r="AK443" i="2"/>
  <c r="AH443" i="2"/>
  <c r="AD443" i="2"/>
  <c r="Z443" i="2"/>
  <c r="W443" i="2"/>
  <c r="T443" i="2"/>
  <c r="Q443" i="2"/>
  <c r="N443" i="2"/>
  <c r="K443" i="2"/>
  <c r="AN442" i="2"/>
  <c r="AK442" i="2"/>
  <c r="AH442" i="2"/>
  <c r="AD442" i="2"/>
  <c r="Z442" i="2"/>
  <c r="W442" i="2"/>
  <c r="T442" i="2"/>
  <c r="Q442" i="2"/>
  <c r="N442" i="2"/>
  <c r="K442" i="2"/>
  <c r="AN441" i="2"/>
  <c r="AK441" i="2"/>
  <c r="AH441" i="2"/>
  <c r="AD441" i="2"/>
  <c r="Z441" i="2"/>
  <c r="W441" i="2"/>
  <c r="T441" i="2"/>
  <c r="Q441" i="2"/>
  <c r="N441" i="2"/>
  <c r="K441" i="2"/>
  <c r="AN440" i="2"/>
  <c r="AK440" i="2"/>
  <c r="AH440" i="2"/>
  <c r="AD440" i="2"/>
  <c r="Z440" i="2"/>
  <c r="W440" i="2"/>
  <c r="T440" i="2"/>
  <c r="Q440" i="2"/>
  <c r="N440" i="2"/>
  <c r="K440" i="2"/>
  <c r="AN439" i="2"/>
  <c r="AK439" i="2"/>
  <c r="AH439" i="2"/>
  <c r="AD439" i="2"/>
  <c r="Z439" i="2"/>
  <c r="W439" i="2"/>
  <c r="T439" i="2"/>
  <c r="Q439" i="2"/>
  <c r="N439" i="2"/>
  <c r="K439" i="2"/>
  <c r="AN438" i="2"/>
  <c r="AK438" i="2"/>
  <c r="AH438" i="2"/>
  <c r="AD438" i="2"/>
  <c r="Z438" i="2"/>
  <c r="W438" i="2"/>
  <c r="T438" i="2"/>
  <c r="Q438" i="2"/>
  <c r="N438" i="2"/>
  <c r="K438" i="2"/>
  <c r="K437" i="2"/>
  <c r="AN435" i="2"/>
  <c r="AK435" i="2"/>
  <c r="AH435" i="2"/>
  <c r="AD435" i="2"/>
  <c r="Z435" i="2"/>
  <c r="W435" i="2"/>
  <c r="T435" i="2"/>
  <c r="Q435" i="2"/>
  <c r="N435" i="2"/>
  <c r="K435" i="2"/>
  <c r="AN434" i="2"/>
  <c r="AK434" i="2"/>
  <c r="AH434" i="2"/>
  <c r="AD434" i="2"/>
  <c r="Z434" i="2"/>
  <c r="W434" i="2"/>
  <c r="T434" i="2"/>
  <c r="Q434" i="2"/>
  <c r="N434" i="2"/>
  <c r="K434" i="2"/>
  <c r="AN433" i="2"/>
  <c r="AK433" i="2"/>
  <c r="AH433" i="2"/>
  <c r="AD433" i="2"/>
  <c r="Z433" i="2"/>
  <c r="W433" i="2"/>
  <c r="T433" i="2"/>
  <c r="Q433" i="2"/>
  <c r="N433" i="2"/>
  <c r="K433" i="2"/>
  <c r="AN432" i="2"/>
  <c r="AK432" i="2"/>
  <c r="AH432" i="2"/>
  <c r="AD432" i="2"/>
  <c r="Z432" i="2"/>
  <c r="W432" i="2"/>
  <c r="T432" i="2"/>
  <c r="Q432" i="2"/>
  <c r="N432" i="2"/>
  <c r="K432" i="2"/>
  <c r="AN431" i="2"/>
  <c r="AK431" i="2"/>
  <c r="AH431" i="2"/>
  <c r="AD431" i="2"/>
  <c r="Z431" i="2"/>
  <c r="W431" i="2"/>
  <c r="T431" i="2"/>
  <c r="Q431" i="2"/>
  <c r="N431" i="2"/>
  <c r="K431" i="2"/>
  <c r="AN430" i="2"/>
  <c r="AK430" i="2"/>
  <c r="AH430" i="2"/>
  <c r="AD430" i="2"/>
  <c r="Z430" i="2"/>
  <c r="W430" i="2"/>
  <c r="T430" i="2"/>
  <c r="Q430" i="2"/>
  <c r="N430" i="2"/>
  <c r="K430" i="2"/>
  <c r="K429" i="2"/>
  <c r="AN427" i="2"/>
  <c r="AK427" i="2"/>
  <c r="AH427" i="2"/>
  <c r="AD427" i="2"/>
  <c r="Z427" i="2"/>
  <c r="W427" i="2"/>
  <c r="T427" i="2"/>
  <c r="Q427" i="2"/>
  <c r="N427" i="2"/>
  <c r="K427" i="2"/>
  <c r="AN426" i="2"/>
  <c r="AK426" i="2"/>
  <c r="AH426" i="2"/>
  <c r="AD426" i="2"/>
  <c r="Z426" i="2"/>
  <c r="W426" i="2"/>
  <c r="T426" i="2"/>
  <c r="Q426" i="2"/>
  <c r="N426" i="2"/>
  <c r="K426" i="2"/>
  <c r="AN425" i="2"/>
  <c r="AK425" i="2"/>
  <c r="AH425" i="2"/>
  <c r="AD425" i="2"/>
  <c r="Z425" i="2"/>
  <c r="W425" i="2"/>
  <c r="T425" i="2"/>
  <c r="Q425" i="2"/>
  <c r="N425" i="2"/>
  <c r="K425" i="2"/>
  <c r="AN424" i="2"/>
  <c r="AK424" i="2"/>
  <c r="AH424" i="2"/>
  <c r="AD424" i="2"/>
  <c r="Z424" i="2"/>
  <c r="W424" i="2"/>
  <c r="T424" i="2"/>
  <c r="Q424" i="2"/>
  <c r="N424" i="2"/>
  <c r="K424" i="2"/>
  <c r="AN423" i="2"/>
  <c r="AK423" i="2"/>
  <c r="AH423" i="2"/>
  <c r="AD423" i="2"/>
  <c r="Z423" i="2"/>
  <c r="W423" i="2"/>
  <c r="T423" i="2"/>
  <c r="Q423" i="2"/>
  <c r="N423" i="2"/>
  <c r="K423" i="2"/>
  <c r="AN422" i="2"/>
  <c r="AK422" i="2"/>
  <c r="AH422" i="2"/>
  <c r="AD422" i="2"/>
  <c r="Z422" i="2"/>
  <c r="W422" i="2"/>
  <c r="T422" i="2"/>
  <c r="Q422" i="2"/>
  <c r="N422" i="2"/>
  <c r="K422" i="2"/>
  <c r="K421" i="2"/>
  <c r="AN419" i="2"/>
  <c r="AK419" i="2"/>
  <c r="AH419" i="2"/>
  <c r="AD419" i="2"/>
  <c r="Z419" i="2"/>
  <c r="W419" i="2"/>
  <c r="T419" i="2"/>
  <c r="Q419" i="2"/>
  <c r="N419" i="2"/>
  <c r="K419" i="2"/>
  <c r="AN418" i="2"/>
  <c r="AK418" i="2"/>
  <c r="AH418" i="2"/>
  <c r="AD418" i="2"/>
  <c r="Z418" i="2"/>
  <c r="W418" i="2"/>
  <c r="T418" i="2"/>
  <c r="Q418" i="2"/>
  <c r="N418" i="2"/>
  <c r="K418" i="2"/>
  <c r="AN417" i="2"/>
  <c r="AK417" i="2"/>
  <c r="AH417" i="2"/>
  <c r="AD417" i="2"/>
  <c r="Z417" i="2"/>
  <c r="W417" i="2"/>
  <c r="T417" i="2"/>
  <c r="Q417" i="2"/>
  <c r="N417" i="2"/>
  <c r="K417" i="2"/>
  <c r="AN416" i="2"/>
  <c r="AK416" i="2"/>
  <c r="AH416" i="2"/>
  <c r="AD416" i="2"/>
  <c r="Z416" i="2"/>
  <c r="W416" i="2"/>
  <c r="T416" i="2"/>
  <c r="Q416" i="2"/>
  <c r="N416" i="2"/>
  <c r="K416" i="2"/>
  <c r="AN415" i="2"/>
  <c r="AK415" i="2"/>
  <c r="AH415" i="2"/>
  <c r="AD415" i="2"/>
  <c r="Z415" i="2"/>
  <c r="W415" i="2"/>
  <c r="T415" i="2"/>
  <c r="Q415" i="2"/>
  <c r="N415" i="2"/>
  <c r="K415" i="2"/>
  <c r="AN414" i="2"/>
  <c r="AK414" i="2"/>
  <c r="AH414" i="2"/>
  <c r="AD414" i="2"/>
  <c r="Z414" i="2"/>
  <c r="W414" i="2"/>
  <c r="T414" i="2"/>
  <c r="Q414" i="2"/>
  <c r="N414" i="2"/>
  <c r="K414" i="2"/>
  <c r="K413" i="2"/>
  <c r="AN411" i="2"/>
  <c r="AK411" i="2"/>
  <c r="AH411" i="2"/>
  <c r="AD411" i="2"/>
  <c r="Z411" i="2"/>
  <c r="W411" i="2"/>
  <c r="T411" i="2"/>
  <c r="Q411" i="2"/>
  <c r="N411" i="2"/>
  <c r="K411" i="2"/>
  <c r="AN410" i="2"/>
  <c r="AK410" i="2"/>
  <c r="AH410" i="2"/>
  <c r="AD410" i="2"/>
  <c r="Z410" i="2"/>
  <c r="W410" i="2"/>
  <c r="T410" i="2"/>
  <c r="Q410" i="2"/>
  <c r="N410" i="2"/>
  <c r="K410" i="2"/>
  <c r="AN409" i="2"/>
  <c r="AK409" i="2"/>
  <c r="AH409" i="2"/>
  <c r="AD409" i="2"/>
  <c r="Z409" i="2"/>
  <c r="W409" i="2"/>
  <c r="T409" i="2"/>
  <c r="Q409" i="2"/>
  <c r="N409" i="2"/>
  <c r="K409" i="2"/>
  <c r="AN408" i="2"/>
  <c r="AK408" i="2"/>
  <c r="AH408" i="2"/>
  <c r="AD408" i="2"/>
  <c r="Z408" i="2"/>
  <c r="W408" i="2"/>
  <c r="T408" i="2"/>
  <c r="Q408" i="2"/>
  <c r="N408" i="2"/>
  <c r="K408" i="2"/>
  <c r="AN407" i="2"/>
  <c r="AK407" i="2"/>
  <c r="AH407" i="2"/>
  <c r="AD407" i="2"/>
  <c r="Z407" i="2"/>
  <c r="W407" i="2"/>
  <c r="T407" i="2"/>
  <c r="Q407" i="2"/>
  <c r="N407" i="2"/>
  <c r="K407" i="2"/>
  <c r="AN406" i="2"/>
  <c r="AK406" i="2"/>
  <c r="AH406" i="2"/>
  <c r="AD406" i="2"/>
  <c r="Z406" i="2"/>
  <c r="W406" i="2"/>
  <c r="T406" i="2"/>
  <c r="Q406" i="2"/>
  <c r="N406" i="2"/>
  <c r="K406" i="2"/>
  <c r="K405" i="2"/>
  <c r="AN403" i="2"/>
  <c r="AK403" i="2"/>
  <c r="AH403" i="2"/>
  <c r="AD403" i="2"/>
  <c r="Z403" i="2"/>
  <c r="W403" i="2"/>
  <c r="T403" i="2"/>
  <c r="Q403" i="2"/>
  <c r="N403" i="2"/>
  <c r="K403" i="2"/>
  <c r="AN402" i="2"/>
  <c r="AK402" i="2"/>
  <c r="AH402" i="2"/>
  <c r="AD402" i="2"/>
  <c r="Z402" i="2"/>
  <c r="W402" i="2"/>
  <c r="T402" i="2"/>
  <c r="Q402" i="2"/>
  <c r="N402" i="2"/>
  <c r="K402" i="2"/>
  <c r="AN401" i="2"/>
  <c r="AK401" i="2"/>
  <c r="AH401" i="2"/>
  <c r="AD401" i="2"/>
  <c r="Z401" i="2"/>
  <c r="W401" i="2"/>
  <c r="T401" i="2"/>
  <c r="Q401" i="2"/>
  <c r="N401" i="2"/>
  <c r="K401" i="2"/>
  <c r="AN400" i="2"/>
  <c r="AK400" i="2"/>
  <c r="AH400" i="2"/>
  <c r="AD400" i="2"/>
  <c r="Z400" i="2"/>
  <c r="W400" i="2"/>
  <c r="T400" i="2"/>
  <c r="Q400" i="2"/>
  <c r="N400" i="2"/>
  <c r="K400" i="2"/>
  <c r="AN399" i="2"/>
  <c r="AK399" i="2"/>
  <c r="AH399" i="2"/>
  <c r="AD399" i="2"/>
  <c r="Z399" i="2"/>
  <c r="W399" i="2"/>
  <c r="T399" i="2"/>
  <c r="Q399" i="2"/>
  <c r="N399" i="2"/>
  <c r="K399" i="2"/>
  <c r="AN398" i="2"/>
  <c r="AK398" i="2"/>
  <c r="AH398" i="2"/>
  <c r="AD398" i="2"/>
  <c r="Z398" i="2"/>
  <c r="W398" i="2"/>
  <c r="T398" i="2"/>
  <c r="Q398" i="2"/>
  <c r="N398" i="2"/>
  <c r="K398" i="2"/>
  <c r="K397" i="2"/>
  <c r="AN395" i="2"/>
  <c r="AK395" i="2"/>
  <c r="AH395" i="2"/>
  <c r="AD395" i="2"/>
  <c r="Z395" i="2"/>
  <c r="W395" i="2"/>
  <c r="T395" i="2"/>
  <c r="Q395" i="2"/>
  <c r="N395" i="2"/>
  <c r="K395" i="2"/>
  <c r="AN394" i="2"/>
  <c r="AK394" i="2"/>
  <c r="AH394" i="2"/>
  <c r="AD394" i="2"/>
  <c r="Z394" i="2"/>
  <c r="W394" i="2"/>
  <c r="T394" i="2"/>
  <c r="Q394" i="2"/>
  <c r="N394" i="2"/>
  <c r="K394" i="2"/>
  <c r="AN393" i="2"/>
  <c r="AK393" i="2"/>
  <c r="AH393" i="2"/>
  <c r="AD393" i="2"/>
  <c r="Z393" i="2"/>
  <c r="W393" i="2"/>
  <c r="T393" i="2"/>
  <c r="Q393" i="2"/>
  <c r="N393" i="2"/>
  <c r="K393" i="2"/>
  <c r="AN392" i="2"/>
  <c r="AK392" i="2"/>
  <c r="AH392" i="2"/>
  <c r="AD392" i="2"/>
  <c r="Z392" i="2"/>
  <c r="W392" i="2"/>
  <c r="T392" i="2"/>
  <c r="Q392" i="2"/>
  <c r="N392" i="2"/>
  <c r="K392" i="2"/>
  <c r="AN391" i="2"/>
  <c r="AK391" i="2"/>
  <c r="AH391" i="2"/>
  <c r="AD391" i="2"/>
  <c r="Z391" i="2"/>
  <c r="W391" i="2"/>
  <c r="T391" i="2"/>
  <c r="Q391" i="2"/>
  <c r="N391" i="2"/>
  <c r="K391" i="2"/>
  <c r="AN390" i="2"/>
  <c r="AK390" i="2"/>
  <c r="AH390" i="2"/>
  <c r="AD390" i="2"/>
  <c r="Z390" i="2"/>
  <c r="W390" i="2"/>
  <c r="T390" i="2"/>
  <c r="Q390" i="2"/>
  <c r="N390" i="2"/>
  <c r="K390" i="2"/>
  <c r="K389" i="2"/>
  <c r="AN387" i="2"/>
  <c r="AK387" i="2"/>
  <c r="AH387" i="2"/>
  <c r="AD387" i="2"/>
  <c r="Z387" i="2"/>
  <c r="W387" i="2"/>
  <c r="T387" i="2"/>
  <c r="Q387" i="2"/>
  <c r="N387" i="2"/>
  <c r="K387" i="2"/>
  <c r="AN386" i="2"/>
  <c r="AK386" i="2"/>
  <c r="AH386" i="2"/>
  <c r="AD386" i="2"/>
  <c r="Z386" i="2"/>
  <c r="W386" i="2"/>
  <c r="T386" i="2"/>
  <c r="Q386" i="2"/>
  <c r="N386" i="2"/>
  <c r="K386" i="2"/>
  <c r="AN385" i="2"/>
  <c r="AK385" i="2"/>
  <c r="AH385" i="2"/>
  <c r="AD385" i="2"/>
  <c r="Z385" i="2"/>
  <c r="W385" i="2"/>
  <c r="T385" i="2"/>
  <c r="Q385" i="2"/>
  <c r="N385" i="2"/>
  <c r="K385" i="2"/>
  <c r="AN384" i="2"/>
  <c r="AK384" i="2"/>
  <c r="AH384" i="2"/>
  <c r="AD384" i="2"/>
  <c r="Z384" i="2"/>
  <c r="W384" i="2"/>
  <c r="T384" i="2"/>
  <c r="Q384" i="2"/>
  <c r="N384" i="2"/>
  <c r="K384" i="2"/>
  <c r="AN383" i="2"/>
  <c r="AK383" i="2"/>
  <c r="AH383" i="2"/>
  <c r="AD383" i="2"/>
  <c r="Z383" i="2"/>
  <c r="W383" i="2"/>
  <c r="T383" i="2"/>
  <c r="Q383" i="2"/>
  <c r="N383" i="2"/>
  <c r="K383" i="2"/>
  <c r="AN382" i="2"/>
  <c r="AK382" i="2"/>
  <c r="AH382" i="2"/>
  <c r="AD382" i="2"/>
  <c r="Z382" i="2"/>
  <c r="W382" i="2"/>
  <c r="T382" i="2"/>
  <c r="Q382" i="2"/>
  <c r="N382" i="2"/>
  <c r="K382" i="2"/>
  <c r="K381" i="2"/>
  <c r="AN379" i="2"/>
  <c r="AK379" i="2"/>
  <c r="AH379" i="2"/>
  <c r="AD379" i="2"/>
  <c r="Z379" i="2"/>
  <c r="W379" i="2"/>
  <c r="T379" i="2"/>
  <c r="Q379" i="2"/>
  <c r="N379" i="2"/>
  <c r="K379" i="2"/>
  <c r="AN378" i="2"/>
  <c r="AK378" i="2"/>
  <c r="AH378" i="2"/>
  <c r="AD378" i="2"/>
  <c r="Z378" i="2"/>
  <c r="W378" i="2"/>
  <c r="T378" i="2"/>
  <c r="Q378" i="2"/>
  <c r="N378" i="2"/>
  <c r="K378" i="2"/>
  <c r="AN377" i="2"/>
  <c r="AK377" i="2"/>
  <c r="AH377" i="2"/>
  <c r="AD377" i="2"/>
  <c r="Z377" i="2"/>
  <c r="W377" i="2"/>
  <c r="T377" i="2"/>
  <c r="Q377" i="2"/>
  <c r="N377" i="2"/>
  <c r="K377" i="2"/>
  <c r="AN376" i="2"/>
  <c r="AK376" i="2"/>
  <c r="AH376" i="2"/>
  <c r="AD376" i="2"/>
  <c r="Z376" i="2"/>
  <c r="W376" i="2"/>
  <c r="T376" i="2"/>
  <c r="Q376" i="2"/>
  <c r="N376" i="2"/>
  <c r="K376" i="2"/>
  <c r="AN375" i="2"/>
  <c r="AK375" i="2"/>
  <c r="AH375" i="2"/>
  <c r="AD375" i="2"/>
  <c r="Z375" i="2"/>
  <c r="W375" i="2"/>
  <c r="T375" i="2"/>
  <c r="Q375" i="2"/>
  <c r="N375" i="2"/>
  <c r="K375" i="2"/>
  <c r="AN374" i="2"/>
  <c r="AK374" i="2"/>
  <c r="AH374" i="2"/>
  <c r="AD374" i="2"/>
  <c r="Z374" i="2"/>
  <c r="W374" i="2"/>
  <c r="T374" i="2"/>
  <c r="Q374" i="2"/>
  <c r="N374" i="2"/>
  <c r="K374" i="2"/>
  <c r="K373" i="2"/>
  <c r="AN371" i="2"/>
  <c r="AK371" i="2"/>
  <c r="AH371" i="2"/>
  <c r="AD371" i="2"/>
  <c r="Z371" i="2"/>
  <c r="W371" i="2"/>
  <c r="T371" i="2"/>
  <c r="Q371" i="2"/>
  <c r="N371" i="2"/>
  <c r="K371" i="2"/>
  <c r="AN370" i="2"/>
  <c r="AK370" i="2"/>
  <c r="AH370" i="2"/>
  <c r="AD370" i="2"/>
  <c r="Z370" i="2"/>
  <c r="W370" i="2"/>
  <c r="T370" i="2"/>
  <c r="Q370" i="2"/>
  <c r="N370" i="2"/>
  <c r="K370" i="2"/>
  <c r="AN369" i="2"/>
  <c r="AK369" i="2"/>
  <c r="AH369" i="2"/>
  <c r="AD369" i="2"/>
  <c r="Z369" i="2"/>
  <c r="W369" i="2"/>
  <c r="T369" i="2"/>
  <c r="Q369" i="2"/>
  <c r="N369" i="2"/>
  <c r="K369" i="2"/>
  <c r="AN368" i="2"/>
  <c r="AK368" i="2"/>
  <c r="AH368" i="2"/>
  <c r="AD368" i="2"/>
  <c r="Z368" i="2"/>
  <c r="W368" i="2"/>
  <c r="T368" i="2"/>
  <c r="Q368" i="2"/>
  <c r="N368" i="2"/>
  <c r="K368" i="2"/>
  <c r="AN367" i="2"/>
  <c r="AK367" i="2"/>
  <c r="AH367" i="2"/>
  <c r="AD367" i="2"/>
  <c r="Z367" i="2"/>
  <c r="W367" i="2"/>
  <c r="T367" i="2"/>
  <c r="Q367" i="2"/>
  <c r="N367" i="2"/>
  <c r="K367" i="2"/>
  <c r="AN366" i="2"/>
  <c r="AK366" i="2"/>
  <c r="AH366" i="2"/>
  <c r="AD366" i="2"/>
  <c r="Z366" i="2"/>
  <c r="W366" i="2"/>
  <c r="T366" i="2"/>
  <c r="Q366" i="2"/>
  <c r="N366" i="2"/>
  <c r="K366" i="2"/>
  <c r="K365" i="2"/>
  <c r="AN363" i="2"/>
  <c r="AK363" i="2"/>
  <c r="AH363" i="2"/>
  <c r="AD363" i="2"/>
  <c r="Z363" i="2"/>
  <c r="W363" i="2"/>
  <c r="T363" i="2"/>
  <c r="Q363" i="2"/>
  <c r="N363" i="2"/>
  <c r="K363" i="2"/>
  <c r="AN362" i="2"/>
  <c r="AK362" i="2"/>
  <c r="AH362" i="2"/>
  <c r="AD362" i="2"/>
  <c r="Z362" i="2"/>
  <c r="W362" i="2"/>
  <c r="T362" i="2"/>
  <c r="Q362" i="2"/>
  <c r="N362" i="2"/>
  <c r="K362" i="2"/>
  <c r="AN361" i="2"/>
  <c r="AK361" i="2"/>
  <c r="AH361" i="2"/>
  <c r="AD361" i="2"/>
  <c r="Z361" i="2"/>
  <c r="W361" i="2"/>
  <c r="T361" i="2"/>
  <c r="Q361" i="2"/>
  <c r="N361" i="2"/>
  <c r="K361" i="2"/>
  <c r="AN360" i="2"/>
  <c r="AK360" i="2"/>
  <c r="AH360" i="2"/>
  <c r="AD360" i="2"/>
  <c r="Z360" i="2"/>
  <c r="W360" i="2"/>
  <c r="T360" i="2"/>
  <c r="Q360" i="2"/>
  <c r="N360" i="2"/>
  <c r="K360" i="2"/>
  <c r="AN359" i="2"/>
  <c r="AK359" i="2"/>
  <c r="AH359" i="2"/>
  <c r="AD359" i="2"/>
  <c r="Z359" i="2"/>
  <c r="W359" i="2"/>
  <c r="T359" i="2"/>
  <c r="Q359" i="2"/>
  <c r="N359" i="2"/>
  <c r="K359" i="2"/>
  <c r="AN358" i="2"/>
  <c r="AK358" i="2"/>
  <c r="AH358" i="2"/>
  <c r="AD358" i="2"/>
  <c r="Z358" i="2"/>
  <c r="W358" i="2"/>
  <c r="T358" i="2"/>
  <c r="Q358" i="2"/>
  <c r="N358" i="2"/>
  <c r="K358" i="2"/>
  <c r="K357" i="2"/>
  <c r="AN355" i="2"/>
  <c r="AK355" i="2"/>
  <c r="AH355" i="2"/>
  <c r="AD355" i="2"/>
  <c r="Z355" i="2"/>
  <c r="W355" i="2"/>
  <c r="T355" i="2"/>
  <c r="Q355" i="2"/>
  <c r="N355" i="2"/>
  <c r="K355" i="2"/>
  <c r="AN354" i="2"/>
  <c r="AK354" i="2"/>
  <c r="AH354" i="2"/>
  <c r="AD354" i="2"/>
  <c r="Z354" i="2"/>
  <c r="W354" i="2"/>
  <c r="T354" i="2"/>
  <c r="Q354" i="2"/>
  <c r="N354" i="2"/>
  <c r="K354" i="2"/>
  <c r="AN353" i="2"/>
  <c r="AK353" i="2"/>
  <c r="AH353" i="2"/>
  <c r="AD353" i="2"/>
  <c r="Z353" i="2"/>
  <c r="W353" i="2"/>
  <c r="T353" i="2"/>
  <c r="Q353" i="2"/>
  <c r="N353" i="2"/>
  <c r="K353" i="2"/>
  <c r="AN352" i="2"/>
  <c r="AK352" i="2"/>
  <c r="AH352" i="2"/>
  <c r="AD352" i="2"/>
  <c r="Z352" i="2"/>
  <c r="W352" i="2"/>
  <c r="T352" i="2"/>
  <c r="Q352" i="2"/>
  <c r="N352" i="2"/>
  <c r="K352" i="2"/>
  <c r="AN351" i="2"/>
  <c r="AK351" i="2"/>
  <c r="AH351" i="2"/>
  <c r="AD351" i="2"/>
  <c r="Z351" i="2"/>
  <c r="W351" i="2"/>
  <c r="T351" i="2"/>
  <c r="Q351" i="2"/>
  <c r="N351" i="2"/>
  <c r="K351" i="2"/>
  <c r="AN350" i="2"/>
  <c r="AK350" i="2"/>
  <c r="AH350" i="2"/>
  <c r="AD350" i="2"/>
  <c r="Z350" i="2"/>
  <c r="W350" i="2"/>
  <c r="T350" i="2"/>
  <c r="Q350" i="2"/>
  <c r="N350" i="2"/>
  <c r="K350" i="2"/>
  <c r="K349" i="2"/>
  <c r="AN347" i="2"/>
  <c r="AK347" i="2"/>
  <c r="AH347" i="2"/>
  <c r="AD347" i="2"/>
  <c r="Z347" i="2"/>
  <c r="W347" i="2"/>
  <c r="T347" i="2"/>
  <c r="Q347" i="2"/>
  <c r="N347" i="2"/>
  <c r="K347" i="2"/>
  <c r="AN346" i="2"/>
  <c r="AK346" i="2"/>
  <c r="AH346" i="2"/>
  <c r="AD346" i="2"/>
  <c r="Z346" i="2"/>
  <c r="W346" i="2"/>
  <c r="T346" i="2"/>
  <c r="Q346" i="2"/>
  <c r="N346" i="2"/>
  <c r="K346" i="2"/>
  <c r="AN345" i="2"/>
  <c r="AK345" i="2"/>
  <c r="AH345" i="2"/>
  <c r="AD345" i="2"/>
  <c r="Z345" i="2"/>
  <c r="W345" i="2"/>
  <c r="T345" i="2"/>
  <c r="Q345" i="2"/>
  <c r="N345" i="2"/>
  <c r="K345" i="2"/>
  <c r="AN344" i="2"/>
  <c r="AK344" i="2"/>
  <c r="AH344" i="2"/>
  <c r="AD344" i="2"/>
  <c r="Z344" i="2"/>
  <c r="W344" i="2"/>
  <c r="T344" i="2"/>
  <c r="Q344" i="2"/>
  <c r="N344" i="2"/>
  <c r="K344" i="2"/>
  <c r="AN343" i="2"/>
  <c r="AK343" i="2"/>
  <c r="AH343" i="2"/>
  <c r="AD343" i="2"/>
  <c r="Z343" i="2"/>
  <c r="W343" i="2"/>
  <c r="T343" i="2"/>
  <c r="Q343" i="2"/>
  <c r="N343" i="2"/>
  <c r="K343" i="2"/>
  <c r="AN342" i="2"/>
  <c r="AK342" i="2"/>
  <c r="AH342" i="2"/>
  <c r="AD342" i="2"/>
  <c r="Z342" i="2"/>
  <c r="W342" i="2"/>
  <c r="T342" i="2"/>
  <c r="Q342" i="2"/>
  <c r="N342" i="2"/>
  <c r="K342" i="2"/>
  <c r="K341" i="2"/>
  <c r="AN339" i="2"/>
  <c r="AK339" i="2"/>
  <c r="AH339" i="2"/>
  <c r="AD339" i="2"/>
  <c r="Z339" i="2"/>
  <c r="W339" i="2"/>
  <c r="T339" i="2"/>
  <c r="Q339" i="2"/>
  <c r="N339" i="2"/>
  <c r="K339" i="2"/>
  <c r="AN338" i="2"/>
  <c r="AK338" i="2"/>
  <c r="AH338" i="2"/>
  <c r="AD338" i="2"/>
  <c r="Z338" i="2"/>
  <c r="W338" i="2"/>
  <c r="T338" i="2"/>
  <c r="Q338" i="2"/>
  <c r="N338" i="2"/>
  <c r="K338" i="2"/>
  <c r="AN337" i="2"/>
  <c r="AK337" i="2"/>
  <c r="AH337" i="2"/>
  <c r="AD337" i="2"/>
  <c r="Z337" i="2"/>
  <c r="W337" i="2"/>
  <c r="T337" i="2"/>
  <c r="Q337" i="2"/>
  <c r="N337" i="2"/>
  <c r="K337" i="2"/>
  <c r="AN336" i="2"/>
  <c r="AK336" i="2"/>
  <c r="AH336" i="2"/>
  <c r="AD336" i="2"/>
  <c r="Z336" i="2"/>
  <c r="W336" i="2"/>
  <c r="T336" i="2"/>
  <c r="Q336" i="2"/>
  <c r="N336" i="2"/>
  <c r="K336" i="2"/>
  <c r="AN335" i="2"/>
  <c r="AK335" i="2"/>
  <c r="AH335" i="2"/>
  <c r="AD335" i="2"/>
  <c r="Z335" i="2"/>
  <c r="W335" i="2"/>
  <c r="T335" i="2"/>
  <c r="Q335" i="2"/>
  <c r="N335" i="2"/>
  <c r="K335" i="2"/>
  <c r="AN334" i="2"/>
  <c r="AK334" i="2"/>
  <c r="AH334" i="2"/>
  <c r="AD334" i="2"/>
  <c r="Z334" i="2"/>
  <c r="W334" i="2"/>
  <c r="T334" i="2"/>
  <c r="Q334" i="2"/>
  <c r="N334" i="2"/>
  <c r="K334" i="2"/>
  <c r="K333" i="2"/>
  <c r="AN331" i="2"/>
  <c r="AK331" i="2"/>
  <c r="AH331" i="2"/>
  <c r="AD331" i="2"/>
  <c r="Z331" i="2"/>
  <c r="W331" i="2"/>
  <c r="T331" i="2"/>
  <c r="Q331" i="2"/>
  <c r="N331" i="2"/>
  <c r="K331" i="2"/>
  <c r="AN330" i="2"/>
  <c r="AK330" i="2"/>
  <c r="AH330" i="2"/>
  <c r="AD330" i="2"/>
  <c r="Z330" i="2"/>
  <c r="W330" i="2"/>
  <c r="T330" i="2"/>
  <c r="Q330" i="2"/>
  <c r="N330" i="2"/>
  <c r="K330" i="2"/>
  <c r="AN329" i="2"/>
  <c r="AK329" i="2"/>
  <c r="AH329" i="2"/>
  <c r="AD329" i="2"/>
  <c r="Z329" i="2"/>
  <c r="W329" i="2"/>
  <c r="T329" i="2"/>
  <c r="Q329" i="2"/>
  <c r="N329" i="2"/>
  <c r="K329" i="2"/>
  <c r="AN328" i="2"/>
  <c r="AK328" i="2"/>
  <c r="AH328" i="2"/>
  <c r="AD328" i="2"/>
  <c r="Z328" i="2"/>
  <c r="W328" i="2"/>
  <c r="T328" i="2"/>
  <c r="Q328" i="2"/>
  <c r="N328" i="2"/>
  <c r="K328" i="2"/>
  <c r="AN327" i="2"/>
  <c r="AK327" i="2"/>
  <c r="AH327" i="2"/>
  <c r="AD327" i="2"/>
  <c r="Z327" i="2"/>
  <c r="W327" i="2"/>
  <c r="T327" i="2"/>
  <c r="Q327" i="2"/>
  <c r="N327" i="2"/>
  <c r="K327" i="2"/>
  <c r="AN326" i="2"/>
  <c r="AK326" i="2"/>
  <c r="AH326" i="2"/>
  <c r="AD326" i="2"/>
  <c r="Z326" i="2"/>
  <c r="W326" i="2"/>
  <c r="T326" i="2"/>
  <c r="Q326" i="2"/>
  <c r="N326" i="2"/>
  <c r="K326" i="2"/>
  <c r="K325" i="2"/>
  <c r="AN323" i="2"/>
  <c r="AK323" i="2"/>
  <c r="AH323" i="2"/>
  <c r="AD323" i="2"/>
  <c r="Z323" i="2"/>
  <c r="W323" i="2"/>
  <c r="T323" i="2"/>
  <c r="Q323" i="2"/>
  <c r="N323" i="2"/>
  <c r="K323" i="2"/>
  <c r="AN322" i="2"/>
  <c r="AK322" i="2"/>
  <c r="AH322" i="2"/>
  <c r="AD322" i="2"/>
  <c r="Z322" i="2"/>
  <c r="W322" i="2"/>
  <c r="T322" i="2"/>
  <c r="Q322" i="2"/>
  <c r="N322" i="2"/>
  <c r="K322" i="2"/>
  <c r="AN321" i="2"/>
  <c r="AK321" i="2"/>
  <c r="AH321" i="2"/>
  <c r="AD321" i="2"/>
  <c r="Z321" i="2"/>
  <c r="W321" i="2"/>
  <c r="T321" i="2"/>
  <c r="Q321" i="2"/>
  <c r="N321" i="2"/>
  <c r="K321" i="2"/>
  <c r="AN320" i="2"/>
  <c r="AK320" i="2"/>
  <c r="AH320" i="2"/>
  <c r="AD320" i="2"/>
  <c r="Z320" i="2"/>
  <c r="W320" i="2"/>
  <c r="T320" i="2"/>
  <c r="Q320" i="2"/>
  <c r="N320" i="2"/>
  <c r="K320" i="2"/>
  <c r="AN319" i="2"/>
  <c r="AK319" i="2"/>
  <c r="AH319" i="2"/>
  <c r="AD319" i="2"/>
  <c r="Z319" i="2"/>
  <c r="W319" i="2"/>
  <c r="T319" i="2"/>
  <c r="Q319" i="2"/>
  <c r="N319" i="2"/>
  <c r="K319" i="2"/>
  <c r="AN318" i="2"/>
  <c r="AK318" i="2"/>
  <c r="AH318" i="2"/>
  <c r="AD318" i="2"/>
  <c r="Z318" i="2"/>
  <c r="W318" i="2"/>
  <c r="T318" i="2"/>
  <c r="Q318" i="2"/>
  <c r="N318" i="2"/>
  <c r="K318" i="2"/>
  <c r="K317" i="2"/>
  <c r="AN315" i="2"/>
  <c r="AK315" i="2"/>
  <c r="AH315" i="2"/>
  <c r="AD315" i="2"/>
  <c r="Z315" i="2"/>
  <c r="W315" i="2"/>
  <c r="T315" i="2"/>
  <c r="Q315" i="2"/>
  <c r="N315" i="2"/>
  <c r="K315" i="2"/>
  <c r="AN314" i="2"/>
  <c r="AK314" i="2"/>
  <c r="AH314" i="2"/>
  <c r="AD314" i="2"/>
  <c r="Z314" i="2"/>
  <c r="W314" i="2"/>
  <c r="T314" i="2"/>
  <c r="Q314" i="2"/>
  <c r="N314" i="2"/>
  <c r="K314" i="2"/>
  <c r="AN313" i="2"/>
  <c r="AK313" i="2"/>
  <c r="AH313" i="2"/>
  <c r="AD313" i="2"/>
  <c r="Z313" i="2"/>
  <c r="W313" i="2"/>
  <c r="T313" i="2"/>
  <c r="Q313" i="2"/>
  <c r="N313" i="2"/>
  <c r="K313" i="2"/>
  <c r="AN312" i="2"/>
  <c r="AK312" i="2"/>
  <c r="AH312" i="2"/>
  <c r="AD312" i="2"/>
  <c r="Z312" i="2"/>
  <c r="W312" i="2"/>
  <c r="T312" i="2"/>
  <c r="Q312" i="2"/>
  <c r="N312" i="2"/>
  <c r="K312" i="2"/>
  <c r="AN311" i="2"/>
  <c r="AK311" i="2"/>
  <c r="AH311" i="2"/>
  <c r="AD311" i="2"/>
  <c r="Z311" i="2"/>
  <c r="W311" i="2"/>
  <c r="T311" i="2"/>
  <c r="Q311" i="2"/>
  <c r="N311" i="2"/>
  <c r="K311" i="2"/>
  <c r="AN310" i="2"/>
  <c r="AK310" i="2"/>
  <c r="AH310" i="2"/>
  <c r="AD310" i="2"/>
  <c r="Z310" i="2"/>
  <c r="W310" i="2"/>
  <c r="T310" i="2"/>
  <c r="Q310" i="2"/>
  <c r="N310" i="2"/>
  <c r="K310" i="2"/>
  <c r="K309" i="2"/>
  <c r="AN307" i="2"/>
  <c r="AK307" i="2"/>
  <c r="AH307" i="2"/>
  <c r="AD307" i="2"/>
  <c r="Z307" i="2"/>
  <c r="W307" i="2"/>
  <c r="T307" i="2"/>
  <c r="Q307" i="2"/>
  <c r="N307" i="2"/>
  <c r="K307" i="2"/>
  <c r="AN306" i="2"/>
  <c r="AK306" i="2"/>
  <c r="AH306" i="2"/>
  <c r="AD306" i="2"/>
  <c r="Z306" i="2"/>
  <c r="W306" i="2"/>
  <c r="T306" i="2"/>
  <c r="Q306" i="2"/>
  <c r="N306" i="2"/>
  <c r="K306" i="2"/>
  <c r="AN305" i="2"/>
  <c r="AK305" i="2"/>
  <c r="AH305" i="2"/>
  <c r="AD305" i="2"/>
  <c r="Z305" i="2"/>
  <c r="W305" i="2"/>
  <c r="T305" i="2"/>
  <c r="Q305" i="2"/>
  <c r="N305" i="2"/>
  <c r="K305" i="2"/>
  <c r="AN304" i="2"/>
  <c r="AK304" i="2"/>
  <c r="AH304" i="2"/>
  <c r="AD304" i="2"/>
  <c r="Z304" i="2"/>
  <c r="W304" i="2"/>
  <c r="T304" i="2"/>
  <c r="Q304" i="2"/>
  <c r="N304" i="2"/>
  <c r="K304" i="2"/>
  <c r="AN303" i="2"/>
  <c r="AK303" i="2"/>
  <c r="AH303" i="2"/>
  <c r="AD303" i="2"/>
  <c r="Z303" i="2"/>
  <c r="W303" i="2"/>
  <c r="T303" i="2"/>
  <c r="Q303" i="2"/>
  <c r="N303" i="2"/>
  <c r="K303" i="2"/>
  <c r="AN302" i="2"/>
  <c r="AK302" i="2"/>
  <c r="AH302" i="2"/>
  <c r="AD302" i="2"/>
  <c r="Z302" i="2"/>
  <c r="W302" i="2"/>
  <c r="T302" i="2"/>
  <c r="Q302" i="2"/>
  <c r="N302" i="2"/>
  <c r="K302" i="2"/>
  <c r="K301" i="2"/>
  <c r="AN299" i="2"/>
  <c r="AK299" i="2"/>
  <c r="AH299" i="2"/>
  <c r="AD299" i="2"/>
  <c r="Z299" i="2"/>
  <c r="W299" i="2"/>
  <c r="T299" i="2"/>
  <c r="Q299" i="2"/>
  <c r="N299" i="2"/>
  <c r="K299" i="2"/>
  <c r="AN298" i="2"/>
  <c r="AK298" i="2"/>
  <c r="AH298" i="2"/>
  <c r="AD298" i="2"/>
  <c r="Z298" i="2"/>
  <c r="W298" i="2"/>
  <c r="T298" i="2"/>
  <c r="Q298" i="2"/>
  <c r="N298" i="2"/>
  <c r="K298" i="2"/>
  <c r="AN297" i="2"/>
  <c r="AK297" i="2"/>
  <c r="AH297" i="2"/>
  <c r="AD297" i="2"/>
  <c r="Z297" i="2"/>
  <c r="W297" i="2"/>
  <c r="T297" i="2"/>
  <c r="Q297" i="2"/>
  <c r="N297" i="2"/>
  <c r="K297" i="2"/>
  <c r="AN296" i="2"/>
  <c r="AK296" i="2"/>
  <c r="AH296" i="2"/>
  <c r="AD296" i="2"/>
  <c r="Z296" i="2"/>
  <c r="W296" i="2"/>
  <c r="T296" i="2"/>
  <c r="Q296" i="2"/>
  <c r="N296" i="2"/>
  <c r="K296" i="2"/>
  <c r="AN295" i="2"/>
  <c r="AK295" i="2"/>
  <c r="AH295" i="2"/>
  <c r="AD295" i="2"/>
  <c r="Z295" i="2"/>
  <c r="W295" i="2"/>
  <c r="T295" i="2"/>
  <c r="Q295" i="2"/>
  <c r="N295" i="2"/>
  <c r="K295" i="2"/>
  <c r="AN294" i="2"/>
  <c r="AK294" i="2"/>
  <c r="AH294" i="2"/>
  <c r="AD294" i="2"/>
  <c r="Z294" i="2"/>
  <c r="W294" i="2"/>
  <c r="T294" i="2"/>
  <c r="Q294" i="2"/>
  <c r="N294" i="2"/>
  <c r="K294" i="2"/>
  <c r="K293" i="2"/>
  <c r="AN291" i="2"/>
  <c r="AK291" i="2"/>
  <c r="AH291" i="2"/>
  <c r="AD291" i="2"/>
  <c r="Z291" i="2"/>
  <c r="W291" i="2"/>
  <c r="T291" i="2"/>
  <c r="Q291" i="2"/>
  <c r="N291" i="2"/>
  <c r="K291" i="2"/>
  <c r="AN290" i="2"/>
  <c r="AK290" i="2"/>
  <c r="AH290" i="2"/>
  <c r="AD290" i="2"/>
  <c r="Z290" i="2"/>
  <c r="W290" i="2"/>
  <c r="T290" i="2"/>
  <c r="Q290" i="2"/>
  <c r="N290" i="2"/>
  <c r="K290" i="2"/>
  <c r="AN289" i="2"/>
  <c r="AK289" i="2"/>
  <c r="AH289" i="2"/>
  <c r="AD289" i="2"/>
  <c r="Z289" i="2"/>
  <c r="W289" i="2"/>
  <c r="T289" i="2"/>
  <c r="Q289" i="2"/>
  <c r="N289" i="2"/>
  <c r="K289" i="2"/>
  <c r="AN288" i="2"/>
  <c r="AK288" i="2"/>
  <c r="AH288" i="2"/>
  <c r="AD288" i="2"/>
  <c r="Z288" i="2"/>
  <c r="W288" i="2"/>
  <c r="T288" i="2"/>
  <c r="Q288" i="2"/>
  <c r="N288" i="2"/>
  <c r="K288" i="2"/>
  <c r="AN287" i="2"/>
  <c r="AK287" i="2"/>
  <c r="AH287" i="2"/>
  <c r="AD287" i="2"/>
  <c r="Z287" i="2"/>
  <c r="W287" i="2"/>
  <c r="T287" i="2"/>
  <c r="Q287" i="2"/>
  <c r="N287" i="2"/>
  <c r="K287" i="2"/>
  <c r="AN286" i="2"/>
  <c r="AK286" i="2"/>
  <c r="AH286" i="2"/>
  <c r="AD286" i="2"/>
  <c r="Z286" i="2"/>
  <c r="W286" i="2"/>
  <c r="T286" i="2"/>
  <c r="Q286" i="2"/>
  <c r="N286" i="2"/>
  <c r="K286" i="2"/>
  <c r="K285" i="2"/>
  <c r="AN283" i="2"/>
  <c r="AK283" i="2"/>
  <c r="AH283" i="2"/>
  <c r="AD283" i="2"/>
  <c r="Z283" i="2"/>
  <c r="W283" i="2"/>
  <c r="T283" i="2"/>
  <c r="Q283" i="2"/>
  <c r="N283" i="2"/>
  <c r="K283" i="2"/>
  <c r="AN282" i="2"/>
  <c r="AK282" i="2"/>
  <c r="AH282" i="2"/>
  <c r="AD282" i="2"/>
  <c r="Z282" i="2"/>
  <c r="W282" i="2"/>
  <c r="T282" i="2"/>
  <c r="Q282" i="2"/>
  <c r="N282" i="2"/>
  <c r="K282" i="2"/>
  <c r="AN281" i="2"/>
  <c r="AK281" i="2"/>
  <c r="AH281" i="2"/>
  <c r="AD281" i="2"/>
  <c r="Z281" i="2"/>
  <c r="W281" i="2"/>
  <c r="T281" i="2"/>
  <c r="Q281" i="2"/>
  <c r="N281" i="2"/>
  <c r="K281" i="2"/>
  <c r="AN280" i="2"/>
  <c r="AK280" i="2"/>
  <c r="AH280" i="2"/>
  <c r="AD280" i="2"/>
  <c r="Z280" i="2"/>
  <c r="W280" i="2"/>
  <c r="T280" i="2"/>
  <c r="Q280" i="2"/>
  <c r="N280" i="2"/>
  <c r="K280" i="2"/>
  <c r="AN279" i="2"/>
  <c r="AK279" i="2"/>
  <c r="AH279" i="2"/>
  <c r="AD279" i="2"/>
  <c r="Z279" i="2"/>
  <c r="W279" i="2"/>
  <c r="T279" i="2"/>
  <c r="Q279" i="2"/>
  <c r="N279" i="2"/>
  <c r="K279" i="2"/>
  <c r="AN278" i="2"/>
  <c r="AK278" i="2"/>
  <c r="AH278" i="2"/>
  <c r="AD278" i="2"/>
  <c r="Z278" i="2"/>
  <c r="W278" i="2"/>
  <c r="T278" i="2"/>
  <c r="Q278" i="2"/>
  <c r="N278" i="2"/>
  <c r="K278" i="2"/>
  <c r="K277" i="2"/>
  <c r="AN275" i="2"/>
  <c r="AK275" i="2"/>
  <c r="AH275" i="2"/>
  <c r="AD275" i="2"/>
  <c r="Z275" i="2"/>
  <c r="W275" i="2"/>
  <c r="T275" i="2"/>
  <c r="Q275" i="2"/>
  <c r="N275" i="2"/>
  <c r="K275" i="2"/>
  <c r="AN274" i="2"/>
  <c r="AK274" i="2"/>
  <c r="AH274" i="2"/>
  <c r="AD274" i="2"/>
  <c r="Z274" i="2"/>
  <c r="W274" i="2"/>
  <c r="T274" i="2"/>
  <c r="Q274" i="2"/>
  <c r="N274" i="2"/>
  <c r="K274" i="2"/>
  <c r="AN273" i="2"/>
  <c r="AK273" i="2"/>
  <c r="AH273" i="2"/>
  <c r="AD273" i="2"/>
  <c r="Z273" i="2"/>
  <c r="W273" i="2"/>
  <c r="T273" i="2"/>
  <c r="Q273" i="2"/>
  <c r="N273" i="2"/>
  <c r="K273" i="2"/>
  <c r="AN272" i="2"/>
  <c r="AK272" i="2"/>
  <c r="AH272" i="2"/>
  <c r="AD272" i="2"/>
  <c r="Z272" i="2"/>
  <c r="W272" i="2"/>
  <c r="T272" i="2"/>
  <c r="Q272" i="2"/>
  <c r="N272" i="2"/>
  <c r="K272" i="2"/>
  <c r="AN271" i="2"/>
  <c r="AK271" i="2"/>
  <c r="AH271" i="2"/>
  <c r="AD271" i="2"/>
  <c r="Z271" i="2"/>
  <c r="W271" i="2"/>
  <c r="T271" i="2"/>
  <c r="Q271" i="2"/>
  <c r="N271" i="2"/>
  <c r="K271" i="2"/>
  <c r="AN270" i="2"/>
  <c r="AK270" i="2"/>
  <c r="AH270" i="2"/>
  <c r="AD270" i="2"/>
  <c r="Z270" i="2"/>
  <c r="W270" i="2"/>
  <c r="T270" i="2"/>
  <c r="Q270" i="2"/>
  <c r="N270" i="2"/>
  <c r="K270" i="2"/>
  <c r="K269" i="2"/>
  <c r="AN267" i="2"/>
  <c r="AK267" i="2"/>
  <c r="AH267" i="2"/>
  <c r="AD267" i="2"/>
  <c r="Z267" i="2"/>
  <c r="W267" i="2"/>
  <c r="T267" i="2"/>
  <c r="Q267" i="2"/>
  <c r="N267" i="2"/>
  <c r="K267" i="2"/>
  <c r="AN266" i="2"/>
  <c r="AK266" i="2"/>
  <c r="AH266" i="2"/>
  <c r="AD266" i="2"/>
  <c r="Z266" i="2"/>
  <c r="W266" i="2"/>
  <c r="T266" i="2"/>
  <c r="Q266" i="2"/>
  <c r="N266" i="2"/>
  <c r="K266" i="2"/>
  <c r="AN265" i="2"/>
  <c r="AK265" i="2"/>
  <c r="AH265" i="2"/>
  <c r="AD265" i="2"/>
  <c r="Z265" i="2"/>
  <c r="W265" i="2"/>
  <c r="T265" i="2"/>
  <c r="Q265" i="2"/>
  <c r="N265" i="2"/>
  <c r="K265" i="2"/>
  <c r="AN264" i="2"/>
  <c r="AK264" i="2"/>
  <c r="AH264" i="2"/>
  <c r="AD264" i="2"/>
  <c r="Z264" i="2"/>
  <c r="W264" i="2"/>
  <c r="T264" i="2"/>
  <c r="Q264" i="2"/>
  <c r="N264" i="2"/>
  <c r="K264" i="2"/>
  <c r="AN263" i="2"/>
  <c r="AK263" i="2"/>
  <c r="AH263" i="2"/>
  <c r="AD263" i="2"/>
  <c r="Z263" i="2"/>
  <c r="W263" i="2"/>
  <c r="T263" i="2"/>
  <c r="Q263" i="2"/>
  <c r="N263" i="2"/>
  <c r="K263" i="2"/>
  <c r="AN262" i="2"/>
  <c r="AK262" i="2"/>
  <c r="AH262" i="2"/>
  <c r="AD262" i="2"/>
  <c r="Z262" i="2"/>
  <c r="W262" i="2"/>
  <c r="T262" i="2"/>
  <c r="Q262" i="2"/>
  <c r="N262" i="2"/>
  <c r="K262" i="2"/>
  <c r="K261" i="2"/>
  <c r="AN259" i="2"/>
  <c r="AK259" i="2"/>
  <c r="AH259" i="2"/>
  <c r="AD259" i="2"/>
  <c r="Z259" i="2"/>
  <c r="W259" i="2"/>
  <c r="T259" i="2"/>
  <c r="Q259" i="2"/>
  <c r="N259" i="2"/>
  <c r="K259" i="2"/>
  <c r="AN258" i="2"/>
  <c r="AK258" i="2"/>
  <c r="AH258" i="2"/>
  <c r="AD258" i="2"/>
  <c r="Z258" i="2"/>
  <c r="W258" i="2"/>
  <c r="T258" i="2"/>
  <c r="Q258" i="2"/>
  <c r="N258" i="2"/>
  <c r="K258" i="2"/>
  <c r="AN257" i="2"/>
  <c r="AK257" i="2"/>
  <c r="AH257" i="2"/>
  <c r="AD257" i="2"/>
  <c r="Z257" i="2"/>
  <c r="W257" i="2"/>
  <c r="T257" i="2"/>
  <c r="Q257" i="2"/>
  <c r="N257" i="2"/>
  <c r="K257" i="2"/>
  <c r="AN256" i="2"/>
  <c r="AK256" i="2"/>
  <c r="AH256" i="2"/>
  <c r="AD256" i="2"/>
  <c r="Z256" i="2"/>
  <c r="W256" i="2"/>
  <c r="T256" i="2"/>
  <c r="Q256" i="2"/>
  <c r="N256" i="2"/>
  <c r="K256" i="2"/>
  <c r="AN255" i="2"/>
  <c r="AK255" i="2"/>
  <c r="AH255" i="2"/>
  <c r="AD255" i="2"/>
  <c r="Z255" i="2"/>
  <c r="W255" i="2"/>
  <c r="T255" i="2"/>
  <c r="Q255" i="2"/>
  <c r="N255" i="2"/>
  <c r="K255" i="2"/>
  <c r="AN254" i="2"/>
  <c r="AK254" i="2"/>
  <c r="AH254" i="2"/>
  <c r="AD254" i="2"/>
  <c r="Z254" i="2"/>
  <c r="W254" i="2"/>
  <c r="T254" i="2"/>
  <c r="Q254" i="2"/>
  <c r="N254" i="2"/>
  <c r="K254" i="2"/>
  <c r="K253" i="2"/>
  <c r="AN251" i="2"/>
  <c r="AK251" i="2"/>
  <c r="AH251" i="2"/>
  <c r="AD251" i="2"/>
  <c r="Z251" i="2"/>
  <c r="W251" i="2"/>
  <c r="T251" i="2"/>
  <c r="Q251" i="2"/>
  <c r="N251" i="2"/>
  <c r="K251" i="2"/>
  <c r="AN250" i="2"/>
  <c r="AK250" i="2"/>
  <c r="AH250" i="2"/>
  <c r="AD250" i="2"/>
  <c r="Z250" i="2"/>
  <c r="W250" i="2"/>
  <c r="T250" i="2"/>
  <c r="Q250" i="2"/>
  <c r="N250" i="2"/>
  <c r="K250" i="2"/>
  <c r="AN249" i="2"/>
  <c r="AK249" i="2"/>
  <c r="AH249" i="2"/>
  <c r="AD249" i="2"/>
  <c r="Z249" i="2"/>
  <c r="W249" i="2"/>
  <c r="T249" i="2"/>
  <c r="Q249" i="2"/>
  <c r="N249" i="2"/>
  <c r="K249" i="2"/>
  <c r="AN248" i="2"/>
  <c r="AK248" i="2"/>
  <c r="AH248" i="2"/>
  <c r="AD248" i="2"/>
  <c r="Z248" i="2"/>
  <c r="W248" i="2"/>
  <c r="T248" i="2"/>
  <c r="Q248" i="2"/>
  <c r="N248" i="2"/>
  <c r="K248" i="2"/>
  <c r="AN247" i="2"/>
  <c r="AK247" i="2"/>
  <c r="AH247" i="2"/>
  <c r="AD247" i="2"/>
  <c r="Z247" i="2"/>
  <c r="W247" i="2"/>
  <c r="T247" i="2"/>
  <c r="Q247" i="2"/>
  <c r="N247" i="2"/>
  <c r="K247" i="2"/>
  <c r="AN246" i="2"/>
  <c r="AK246" i="2"/>
  <c r="AH246" i="2"/>
  <c r="AD246" i="2"/>
  <c r="Z246" i="2"/>
  <c r="W246" i="2"/>
  <c r="T246" i="2"/>
  <c r="Q246" i="2"/>
  <c r="N246" i="2"/>
  <c r="K246" i="2"/>
  <c r="K245" i="2"/>
  <c r="AN243" i="2"/>
  <c r="AK243" i="2"/>
  <c r="AH243" i="2"/>
  <c r="AD243" i="2"/>
  <c r="Z243" i="2"/>
  <c r="W243" i="2"/>
  <c r="T243" i="2"/>
  <c r="Q243" i="2"/>
  <c r="N243" i="2"/>
  <c r="K243" i="2"/>
  <c r="AN242" i="2"/>
  <c r="AK242" i="2"/>
  <c r="AH242" i="2"/>
  <c r="AD242" i="2"/>
  <c r="Z242" i="2"/>
  <c r="W242" i="2"/>
  <c r="T242" i="2"/>
  <c r="Q242" i="2"/>
  <c r="N242" i="2"/>
  <c r="K242" i="2"/>
  <c r="AN241" i="2"/>
  <c r="AK241" i="2"/>
  <c r="AH241" i="2"/>
  <c r="AD241" i="2"/>
  <c r="Z241" i="2"/>
  <c r="W241" i="2"/>
  <c r="T241" i="2"/>
  <c r="Q241" i="2"/>
  <c r="N241" i="2"/>
  <c r="K241" i="2"/>
  <c r="AN240" i="2"/>
  <c r="AK240" i="2"/>
  <c r="AH240" i="2"/>
  <c r="AD240" i="2"/>
  <c r="Z240" i="2"/>
  <c r="W240" i="2"/>
  <c r="T240" i="2"/>
  <c r="Q240" i="2"/>
  <c r="N240" i="2"/>
  <c r="K240" i="2"/>
  <c r="AN239" i="2"/>
  <c r="AK239" i="2"/>
  <c r="AH239" i="2"/>
  <c r="AD239" i="2"/>
  <c r="Z239" i="2"/>
  <c r="W239" i="2"/>
  <c r="T239" i="2"/>
  <c r="Q239" i="2"/>
  <c r="N239" i="2"/>
  <c r="K239" i="2"/>
  <c r="AN238" i="2"/>
  <c r="AK238" i="2"/>
  <c r="AH238" i="2"/>
  <c r="AD238" i="2"/>
  <c r="Z238" i="2"/>
  <c r="W238" i="2"/>
  <c r="T238" i="2"/>
  <c r="Q238" i="2"/>
  <c r="N238" i="2"/>
  <c r="K238" i="2"/>
  <c r="K237" i="2"/>
  <c r="AN235" i="2"/>
  <c r="AK235" i="2"/>
  <c r="AH235" i="2"/>
  <c r="AD235" i="2"/>
  <c r="Z235" i="2"/>
  <c r="W235" i="2"/>
  <c r="T235" i="2"/>
  <c r="Q235" i="2"/>
  <c r="N235" i="2"/>
  <c r="K235" i="2"/>
  <c r="AN234" i="2"/>
  <c r="AK234" i="2"/>
  <c r="AH234" i="2"/>
  <c r="AD234" i="2"/>
  <c r="Z234" i="2"/>
  <c r="W234" i="2"/>
  <c r="T234" i="2"/>
  <c r="Q234" i="2"/>
  <c r="N234" i="2"/>
  <c r="K234" i="2"/>
  <c r="AN233" i="2"/>
  <c r="AK233" i="2"/>
  <c r="AH233" i="2"/>
  <c r="AD233" i="2"/>
  <c r="Z233" i="2"/>
  <c r="W233" i="2"/>
  <c r="T233" i="2"/>
  <c r="Q233" i="2"/>
  <c r="N233" i="2"/>
  <c r="K233" i="2"/>
  <c r="AN232" i="2"/>
  <c r="AK232" i="2"/>
  <c r="AH232" i="2"/>
  <c r="AD232" i="2"/>
  <c r="Z232" i="2"/>
  <c r="W232" i="2"/>
  <c r="T232" i="2"/>
  <c r="Q232" i="2"/>
  <c r="N232" i="2"/>
  <c r="K232" i="2"/>
  <c r="AN231" i="2"/>
  <c r="AK231" i="2"/>
  <c r="AH231" i="2"/>
  <c r="AD231" i="2"/>
  <c r="Z231" i="2"/>
  <c r="W231" i="2"/>
  <c r="T231" i="2"/>
  <c r="Q231" i="2"/>
  <c r="N231" i="2"/>
  <c r="K231" i="2"/>
  <c r="AN230" i="2"/>
  <c r="AK230" i="2"/>
  <c r="AH230" i="2"/>
  <c r="AD230" i="2"/>
  <c r="Z230" i="2"/>
  <c r="W230" i="2"/>
  <c r="T230" i="2"/>
  <c r="Q230" i="2"/>
  <c r="N230" i="2"/>
  <c r="K230" i="2"/>
  <c r="K229" i="2"/>
  <c r="AN227" i="2"/>
  <c r="AK227" i="2"/>
  <c r="AH227" i="2"/>
  <c r="AD227" i="2"/>
  <c r="Z227" i="2"/>
  <c r="W227" i="2"/>
  <c r="T227" i="2"/>
  <c r="Q227" i="2"/>
  <c r="N227" i="2"/>
  <c r="K227" i="2"/>
  <c r="AN226" i="2"/>
  <c r="AK226" i="2"/>
  <c r="AH226" i="2"/>
  <c r="AD226" i="2"/>
  <c r="Z226" i="2"/>
  <c r="W226" i="2"/>
  <c r="T226" i="2"/>
  <c r="Q226" i="2"/>
  <c r="N226" i="2"/>
  <c r="K226" i="2"/>
  <c r="AN225" i="2"/>
  <c r="AK225" i="2"/>
  <c r="AH225" i="2"/>
  <c r="AD225" i="2"/>
  <c r="Z225" i="2"/>
  <c r="W225" i="2"/>
  <c r="T225" i="2"/>
  <c r="Q225" i="2"/>
  <c r="N225" i="2"/>
  <c r="K225" i="2"/>
  <c r="AN224" i="2"/>
  <c r="AK224" i="2"/>
  <c r="AH224" i="2"/>
  <c r="AD224" i="2"/>
  <c r="Z224" i="2"/>
  <c r="W224" i="2"/>
  <c r="T224" i="2"/>
  <c r="Q224" i="2"/>
  <c r="N224" i="2"/>
  <c r="K224" i="2"/>
  <c r="AN223" i="2"/>
  <c r="AK223" i="2"/>
  <c r="AH223" i="2"/>
  <c r="AD223" i="2"/>
  <c r="Z223" i="2"/>
  <c r="W223" i="2"/>
  <c r="T223" i="2"/>
  <c r="Q223" i="2"/>
  <c r="N223" i="2"/>
  <c r="K223" i="2"/>
  <c r="AN222" i="2"/>
  <c r="AK222" i="2"/>
  <c r="AH222" i="2"/>
  <c r="AD222" i="2"/>
  <c r="Z222" i="2"/>
  <c r="W222" i="2"/>
  <c r="T222" i="2"/>
  <c r="Q222" i="2"/>
  <c r="N222" i="2"/>
  <c r="K222" i="2"/>
  <c r="K221" i="2"/>
  <c r="AN219" i="2"/>
  <c r="AK219" i="2"/>
  <c r="AH219" i="2"/>
  <c r="AD219" i="2"/>
  <c r="Z219" i="2"/>
  <c r="W219" i="2"/>
  <c r="T219" i="2"/>
  <c r="Q219" i="2"/>
  <c r="N219" i="2"/>
  <c r="K219" i="2"/>
  <c r="AN218" i="2"/>
  <c r="AK218" i="2"/>
  <c r="AH218" i="2"/>
  <c r="AD218" i="2"/>
  <c r="Z218" i="2"/>
  <c r="W218" i="2"/>
  <c r="T218" i="2"/>
  <c r="Q218" i="2"/>
  <c r="N218" i="2"/>
  <c r="K218" i="2"/>
  <c r="AN217" i="2"/>
  <c r="AK217" i="2"/>
  <c r="AH217" i="2"/>
  <c r="AD217" i="2"/>
  <c r="Z217" i="2"/>
  <c r="W217" i="2"/>
  <c r="T217" i="2"/>
  <c r="Q217" i="2"/>
  <c r="N217" i="2"/>
  <c r="K217" i="2"/>
  <c r="AN216" i="2"/>
  <c r="AK216" i="2"/>
  <c r="AH216" i="2"/>
  <c r="AD216" i="2"/>
  <c r="Z216" i="2"/>
  <c r="W216" i="2"/>
  <c r="T216" i="2"/>
  <c r="Q216" i="2"/>
  <c r="N216" i="2"/>
  <c r="K216" i="2"/>
  <c r="AN215" i="2"/>
  <c r="AK215" i="2"/>
  <c r="AH215" i="2"/>
  <c r="AD215" i="2"/>
  <c r="Z215" i="2"/>
  <c r="W215" i="2"/>
  <c r="T215" i="2"/>
  <c r="Q215" i="2"/>
  <c r="N215" i="2"/>
  <c r="K215" i="2"/>
  <c r="AN214" i="2"/>
  <c r="AK214" i="2"/>
  <c r="AH214" i="2"/>
  <c r="AD214" i="2"/>
  <c r="Z214" i="2"/>
  <c r="W214" i="2"/>
  <c r="T214" i="2"/>
  <c r="Q214" i="2"/>
  <c r="N214" i="2"/>
  <c r="K214" i="2"/>
  <c r="K213" i="2"/>
  <c r="AN211" i="2"/>
  <c r="AK211" i="2"/>
  <c r="AH211" i="2"/>
  <c r="AD211" i="2"/>
  <c r="Z211" i="2"/>
  <c r="W211" i="2"/>
  <c r="T211" i="2"/>
  <c r="Q211" i="2"/>
  <c r="N211" i="2"/>
  <c r="K211" i="2"/>
  <c r="AN210" i="2"/>
  <c r="AK210" i="2"/>
  <c r="AH210" i="2"/>
  <c r="AD210" i="2"/>
  <c r="Z210" i="2"/>
  <c r="W210" i="2"/>
  <c r="T210" i="2"/>
  <c r="Q210" i="2"/>
  <c r="N210" i="2"/>
  <c r="K210" i="2"/>
  <c r="AN209" i="2"/>
  <c r="AK209" i="2"/>
  <c r="AH209" i="2"/>
  <c r="AD209" i="2"/>
  <c r="Z209" i="2"/>
  <c r="W209" i="2"/>
  <c r="T209" i="2"/>
  <c r="Q209" i="2"/>
  <c r="N209" i="2"/>
  <c r="K209" i="2"/>
  <c r="AN208" i="2"/>
  <c r="AK208" i="2"/>
  <c r="AH208" i="2"/>
  <c r="AD208" i="2"/>
  <c r="Z208" i="2"/>
  <c r="W208" i="2"/>
  <c r="T208" i="2"/>
  <c r="Q208" i="2"/>
  <c r="N208" i="2"/>
  <c r="K208" i="2"/>
  <c r="AN207" i="2"/>
  <c r="AK207" i="2"/>
  <c r="AH207" i="2"/>
  <c r="AD207" i="2"/>
  <c r="Z207" i="2"/>
  <c r="W207" i="2"/>
  <c r="T207" i="2"/>
  <c r="Q207" i="2"/>
  <c r="N207" i="2"/>
  <c r="K207" i="2"/>
  <c r="AN206" i="2"/>
  <c r="AK206" i="2"/>
  <c r="AH206" i="2"/>
  <c r="AD206" i="2"/>
  <c r="Z206" i="2"/>
  <c r="W206" i="2"/>
  <c r="T206" i="2"/>
  <c r="Q206" i="2"/>
  <c r="N206" i="2"/>
  <c r="K206" i="2"/>
  <c r="K205" i="2"/>
  <c r="AN203" i="2"/>
  <c r="AK203" i="2"/>
  <c r="AH203" i="2"/>
  <c r="AD203" i="2"/>
  <c r="Z203" i="2"/>
  <c r="W203" i="2"/>
  <c r="T203" i="2"/>
  <c r="Q203" i="2"/>
  <c r="N203" i="2"/>
  <c r="K203" i="2"/>
  <c r="AN202" i="2"/>
  <c r="AK202" i="2"/>
  <c r="AH202" i="2"/>
  <c r="AD202" i="2"/>
  <c r="Z202" i="2"/>
  <c r="W202" i="2"/>
  <c r="T202" i="2"/>
  <c r="Q202" i="2"/>
  <c r="N202" i="2"/>
  <c r="K202" i="2"/>
  <c r="AN201" i="2"/>
  <c r="AK201" i="2"/>
  <c r="AH201" i="2"/>
  <c r="AD201" i="2"/>
  <c r="Z201" i="2"/>
  <c r="W201" i="2"/>
  <c r="T201" i="2"/>
  <c r="Q201" i="2"/>
  <c r="N201" i="2"/>
  <c r="K201" i="2"/>
  <c r="AN200" i="2"/>
  <c r="AK200" i="2"/>
  <c r="AH200" i="2"/>
  <c r="AD200" i="2"/>
  <c r="Z200" i="2"/>
  <c r="W200" i="2"/>
  <c r="T200" i="2"/>
  <c r="Q200" i="2"/>
  <c r="N200" i="2"/>
  <c r="K200" i="2"/>
  <c r="AN199" i="2"/>
  <c r="AK199" i="2"/>
  <c r="AH199" i="2"/>
  <c r="AD199" i="2"/>
  <c r="Z199" i="2"/>
  <c r="W199" i="2"/>
  <c r="T199" i="2"/>
  <c r="Q199" i="2"/>
  <c r="N199" i="2"/>
  <c r="K199" i="2"/>
  <c r="AN198" i="2"/>
  <c r="AK198" i="2"/>
  <c r="AH198" i="2"/>
  <c r="AD198" i="2"/>
  <c r="Z198" i="2"/>
  <c r="W198" i="2"/>
  <c r="T198" i="2"/>
  <c r="Q198" i="2"/>
  <c r="N198" i="2"/>
  <c r="K198" i="2"/>
  <c r="K197" i="2"/>
  <c r="AN195" i="2"/>
  <c r="AK195" i="2"/>
  <c r="AH195" i="2"/>
  <c r="AD195" i="2"/>
  <c r="Z195" i="2"/>
  <c r="W195" i="2"/>
  <c r="T195" i="2"/>
  <c r="Q195" i="2"/>
  <c r="N195" i="2"/>
  <c r="K195" i="2"/>
  <c r="AN194" i="2"/>
  <c r="AK194" i="2"/>
  <c r="AH194" i="2"/>
  <c r="AD194" i="2"/>
  <c r="Z194" i="2"/>
  <c r="W194" i="2"/>
  <c r="T194" i="2"/>
  <c r="Q194" i="2"/>
  <c r="N194" i="2"/>
  <c r="K194" i="2"/>
  <c r="AN193" i="2"/>
  <c r="AK193" i="2"/>
  <c r="AH193" i="2"/>
  <c r="AD193" i="2"/>
  <c r="Z193" i="2"/>
  <c r="W193" i="2"/>
  <c r="T193" i="2"/>
  <c r="Q193" i="2"/>
  <c r="N193" i="2"/>
  <c r="K193" i="2"/>
  <c r="AN192" i="2"/>
  <c r="AK192" i="2"/>
  <c r="AH192" i="2"/>
  <c r="AD192" i="2"/>
  <c r="Z192" i="2"/>
  <c r="W192" i="2"/>
  <c r="T192" i="2"/>
  <c r="Q192" i="2"/>
  <c r="N192" i="2"/>
  <c r="K192" i="2"/>
  <c r="AN191" i="2"/>
  <c r="AK191" i="2"/>
  <c r="AH191" i="2"/>
  <c r="AD191" i="2"/>
  <c r="Z191" i="2"/>
  <c r="W191" i="2"/>
  <c r="T191" i="2"/>
  <c r="Q191" i="2"/>
  <c r="N191" i="2"/>
  <c r="K191" i="2"/>
  <c r="AN190" i="2"/>
  <c r="AK190" i="2"/>
  <c r="AH190" i="2"/>
  <c r="AD190" i="2"/>
  <c r="Z190" i="2"/>
  <c r="W190" i="2"/>
  <c r="T190" i="2"/>
  <c r="Q190" i="2"/>
  <c r="N190" i="2"/>
  <c r="K190" i="2"/>
  <c r="K189" i="2"/>
  <c r="AN187" i="2"/>
  <c r="AK187" i="2"/>
  <c r="AH187" i="2"/>
  <c r="AD187" i="2"/>
  <c r="Z187" i="2"/>
  <c r="W187" i="2"/>
  <c r="T187" i="2"/>
  <c r="Q187" i="2"/>
  <c r="N187" i="2"/>
  <c r="K187" i="2"/>
  <c r="AN186" i="2"/>
  <c r="AK186" i="2"/>
  <c r="AH186" i="2"/>
  <c r="AD186" i="2"/>
  <c r="Z186" i="2"/>
  <c r="W186" i="2"/>
  <c r="T186" i="2"/>
  <c r="Q186" i="2"/>
  <c r="N186" i="2"/>
  <c r="K186" i="2"/>
  <c r="AN185" i="2"/>
  <c r="AK185" i="2"/>
  <c r="AH185" i="2"/>
  <c r="AD185" i="2"/>
  <c r="Z185" i="2"/>
  <c r="W185" i="2"/>
  <c r="T185" i="2"/>
  <c r="Q185" i="2"/>
  <c r="N185" i="2"/>
  <c r="K185" i="2"/>
  <c r="AN184" i="2"/>
  <c r="AK184" i="2"/>
  <c r="AH184" i="2"/>
  <c r="AD184" i="2"/>
  <c r="Z184" i="2"/>
  <c r="W184" i="2"/>
  <c r="T184" i="2"/>
  <c r="Q184" i="2"/>
  <c r="N184" i="2"/>
  <c r="K184" i="2"/>
  <c r="AN183" i="2"/>
  <c r="AK183" i="2"/>
  <c r="AH183" i="2"/>
  <c r="AD183" i="2"/>
  <c r="Z183" i="2"/>
  <c r="W183" i="2"/>
  <c r="T183" i="2"/>
  <c r="Q183" i="2"/>
  <c r="N183" i="2"/>
  <c r="K183" i="2"/>
  <c r="AN182" i="2"/>
  <c r="AK182" i="2"/>
  <c r="AH182" i="2"/>
  <c r="AD182" i="2"/>
  <c r="Z182" i="2"/>
  <c r="W182" i="2"/>
  <c r="T182" i="2"/>
  <c r="Q182" i="2"/>
  <c r="N182" i="2"/>
  <c r="K182" i="2"/>
  <c r="K181" i="2"/>
  <c r="AN179" i="2"/>
  <c r="AK179" i="2"/>
  <c r="AH179" i="2"/>
  <c r="AD179" i="2"/>
  <c r="Z179" i="2"/>
  <c r="W179" i="2"/>
  <c r="T179" i="2"/>
  <c r="Q179" i="2"/>
  <c r="N179" i="2"/>
  <c r="K179" i="2"/>
  <c r="AN178" i="2"/>
  <c r="AK178" i="2"/>
  <c r="AH178" i="2"/>
  <c r="AD178" i="2"/>
  <c r="Z178" i="2"/>
  <c r="W178" i="2"/>
  <c r="T178" i="2"/>
  <c r="Q178" i="2"/>
  <c r="N178" i="2"/>
  <c r="K178" i="2"/>
  <c r="AN177" i="2"/>
  <c r="AK177" i="2"/>
  <c r="AH177" i="2"/>
  <c r="AD177" i="2"/>
  <c r="Z177" i="2"/>
  <c r="W177" i="2"/>
  <c r="T177" i="2"/>
  <c r="Q177" i="2"/>
  <c r="N177" i="2"/>
  <c r="K177" i="2"/>
  <c r="AN176" i="2"/>
  <c r="AK176" i="2"/>
  <c r="AH176" i="2"/>
  <c r="AD176" i="2"/>
  <c r="Z176" i="2"/>
  <c r="W176" i="2"/>
  <c r="T176" i="2"/>
  <c r="Q176" i="2"/>
  <c r="N176" i="2"/>
  <c r="K176" i="2"/>
  <c r="AN175" i="2"/>
  <c r="AK175" i="2"/>
  <c r="AH175" i="2"/>
  <c r="AD175" i="2"/>
  <c r="Z175" i="2"/>
  <c r="W175" i="2"/>
  <c r="T175" i="2"/>
  <c r="Q175" i="2"/>
  <c r="N175" i="2"/>
  <c r="K175" i="2"/>
  <c r="AN174" i="2"/>
  <c r="AK174" i="2"/>
  <c r="AH174" i="2"/>
  <c r="AD174" i="2"/>
  <c r="Z174" i="2"/>
  <c r="W174" i="2"/>
  <c r="T174" i="2"/>
  <c r="Q174" i="2"/>
  <c r="N174" i="2"/>
  <c r="K174" i="2"/>
  <c r="K173" i="2"/>
  <c r="AN171" i="2"/>
  <c r="AK171" i="2"/>
  <c r="AH171" i="2"/>
  <c r="AD171" i="2"/>
  <c r="Z171" i="2"/>
  <c r="W171" i="2"/>
  <c r="T171" i="2"/>
  <c r="Q171" i="2"/>
  <c r="N171" i="2"/>
  <c r="K171" i="2"/>
  <c r="AN170" i="2"/>
  <c r="AK170" i="2"/>
  <c r="AH170" i="2"/>
  <c r="AD170" i="2"/>
  <c r="Z170" i="2"/>
  <c r="W170" i="2"/>
  <c r="T170" i="2"/>
  <c r="Q170" i="2"/>
  <c r="N170" i="2"/>
  <c r="K170" i="2"/>
  <c r="AN169" i="2"/>
  <c r="AK169" i="2"/>
  <c r="AH169" i="2"/>
  <c r="AD169" i="2"/>
  <c r="Z169" i="2"/>
  <c r="W169" i="2"/>
  <c r="T169" i="2"/>
  <c r="Q169" i="2"/>
  <c r="N169" i="2"/>
  <c r="K169" i="2"/>
  <c r="AN168" i="2"/>
  <c r="AK168" i="2"/>
  <c r="AH168" i="2"/>
  <c r="AD168" i="2"/>
  <c r="Z168" i="2"/>
  <c r="W168" i="2"/>
  <c r="T168" i="2"/>
  <c r="Q168" i="2"/>
  <c r="N168" i="2"/>
  <c r="K168" i="2"/>
  <c r="AN167" i="2"/>
  <c r="AK167" i="2"/>
  <c r="AH167" i="2"/>
  <c r="AD167" i="2"/>
  <c r="Z167" i="2"/>
  <c r="W167" i="2"/>
  <c r="T167" i="2"/>
  <c r="Q167" i="2"/>
  <c r="N167" i="2"/>
  <c r="K167" i="2"/>
  <c r="AN166" i="2"/>
  <c r="AK166" i="2"/>
  <c r="AH166" i="2"/>
  <c r="AD166" i="2"/>
  <c r="Z166" i="2"/>
  <c r="W166" i="2"/>
  <c r="T166" i="2"/>
  <c r="Q166" i="2"/>
  <c r="N166" i="2"/>
  <c r="K166" i="2"/>
  <c r="K165" i="2"/>
  <c r="AN163" i="2"/>
  <c r="AK163" i="2"/>
  <c r="AH163" i="2"/>
  <c r="AD163" i="2"/>
  <c r="Z163" i="2"/>
  <c r="W163" i="2"/>
  <c r="T163" i="2"/>
  <c r="Q163" i="2"/>
  <c r="N163" i="2"/>
  <c r="K163" i="2"/>
  <c r="AN162" i="2"/>
  <c r="AK162" i="2"/>
  <c r="AH162" i="2"/>
  <c r="AD162" i="2"/>
  <c r="Z162" i="2"/>
  <c r="W162" i="2"/>
  <c r="T162" i="2"/>
  <c r="Q162" i="2"/>
  <c r="N162" i="2"/>
  <c r="K162" i="2"/>
  <c r="AN161" i="2"/>
  <c r="AK161" i="2"/>
  <c r="AH161" i="2"/>
  <c r="AD161" i="2"/>
  <c r="Z161" i="2"/>
  <c r="W161" i="2"/>
  <c r="T161" i="2"/>
  <c r="Q161" i="2"/>
  <c r="N161" i="2"/>
  <c r="K161" i="2"/>
  <c r="AN160" i="2"/>
  <c r="AK160" i="2"/>
  <c r="AH160" i="2"/>
  <c r="AD160" i="2"/>
  <c r="Z160" i="2"/>
  <c r="W160" i="2"/>
  <c r="T160" i="2"/>
  <c r="Q160" i="2"/>
  <c r="N160" i="2"/>
  <c r="K160" i="2"/>
  <c r="AN159" i="2"/>
  <c r="AK159" i="2"/>
  <c r="AH159" i="2"/>
  <c r="AD159" i="2"/>
  <c r="Z159" i="2"/>
  <c r="W159" i="2"/>
  <c r="T159" i="2"/>
  <c r="Q159" i="2"/>
  <c r="N159" i="2"/>
  <c r="K159" i="2"/>
  <c r="AN158" i="2"/>
  <c r="AK158" i="2"/>
  <c r="AH158" i="2"/>
  <c r="AD158" i="2"/>
  <c r="Z158" i="2"/>
  <c r="W158" i="2"/>
  <c r="T158" i="2"/>
  <c r="Q158" i="2"/>
  <c r="N158" i="2"/>
  <c r="K158" i="2"/>
  <c r="K157" i="2"/>
  <c r="AN155" i="2"/>
  <c r="AK155" i="2"/>
  <c r="AH155" i="2"/>
  <c r="AD155" i="2"/>
  <c r="Z155" i="2"/>
  <c r="W155" i="2"/>
  <c r="T155" i="2"/>
  <c r="Q155" i="2"/>
  <c r="N155" i="2"/>
  <c r="K155" i="2"/>
  <c r="AN154" i="2"/>
  <c r="AK154" i="2"/>
  <c r="AH154" i="2"/>
  <c r="AD154" i="2"/>
  <c r="Z154" i="2"/>
  <c r="W154" i="2"/>
  <c r="T154" i="2"/>
  <c r="Q154" i="2"/>
  <c r="N154" i="2"/>
  <c r="K154" i="2"/>
  <c r="AN153" i="2"/>
  <c r="AK153" i="2"/>
  <c r="AH153" i="2"/>
  <c r="AD153" i="2"/>
  <c r="Z153" i="2"/>
  <c r="W153" i="2"/>
  <c r="T153" i="2"/>
  <c r="Q153" i="2"/>
  <c r="N153" i="2"/>
  <c r="K153" i="2"/>
  <c r="AN152" i="2"/>
  <c r="AK152" i="2"/>
  <c r="AH152" i="2"/>
  <c r="AD152" i="2"/>
  <c r="Z152" i="2"/>
  <c r="W152" i="2"/>
  <c r="T152" i="2"/>
  <c r="Q152" i="2"/>
  <c r="N152" i="2"/>
  <c r="K152" i="2"/>
  <c r="AN151" i="2"/>
  <c r="AK151" i="2"/>
  <c r="AH151" i="2"/>
  <c r="AD151" i="2"/>
  <c r="Z151" i="2"/>
  <c r="W151" i="2"/>
  <c r="T151" i="2"/>
  <c r="Q151" i="2"/>
  <c r="N151" i="2"/>
  <c r="K151" i="2"/>
  <c r="AN150" i="2"/>
  <c r="AK150" i="2"/>
  <c r="AH150" i="2"/>
  <c r="AD150" i="2"/>
  <c r="Z150" i="2"/>
  <c r="W150" i="2"/>
  <c r="T150" i="2"/>
  <c r="Q150" i="2"/>
  <c r="N150" i="2"/>
  <c r="K150" i="2"/>
  <c r="K149" i="2"/>
  <c r="AN147" i="2"/>
  <c r="AK147" i="2"/>
  <c r="AH147" i="2"/>
  <c r="AD147" i="2"/>
  <c r="Z147" i="2"/>
  <c r="W147" i="2"/>
  <c r="T147" i="2"/>
  <c r="Q147" i="2"/>
  <c r="N147" i="2"/>
  <c r="K147" i="2"/>
  <c r="AN146" i="2"/>
  <c r="AK146" i="2"/>
  <c r="AH146" i="2"/>
  <c r="AD146" i="2"/>
  <c r="Z146" i="2"/>
  <c r="W146" i="2"/>
  <c r="T146" i="2"/>
  <c r="Q146" i="2"/>
  <c r="N146" i="2"/>
  <c r="K146" i="2"/>
  <c r="AN145" i="2"/>
  <c r="AK145" i="2"/>
  <c r="AH145" i="2"/>
  <c r="AD145" i="2"/>
  <c r="Z145" i="2"/>
  <c r="W145" i="2"/>
  <c r="T145" i="2"/>
  <c r="Q145" i="2"/>
  <c r="N145" i="2"/>
  <c r="K145" i="2"/>
  <c r="AN144" i="2"/>
  <c r="AK144" i="2"/>
  <c r="AH144" i="2"/>
  <c r="AD144" i="2"/>
  <c r="Z144" i="2"/>
  <c r="W144" i="2"/>
  <c r="T144" i="2"/>
  <c r="Q144" i="2"/>
  <c r="N144" i="2"/>
  <c r="K144" i="2"/>
  <c r="AN143" i="2"/>
  <c r="AK143" i="2"/>
  <c r="AH143" i="2"/>
  <c r="AD143" i="2"/>
  <c r="Z143" i="2"/>
  <c r="W143" i="2"/>
  <c r="T143" i="2"/>
  <c r="Q143" i="2"/>
  <c r="N143" i="2"/>
  <c r="K143" i="2"/>
  <c r="AN142" i="2"/>
  <c r="AK142" i="2"/>
  <c r="AH142" i="2"/>
  <c r="AD142" i="2"/>
  <c r="Z142" i="2"/>
  <c r="W142" i="2"/>
  <c r="T142" i="2"/>
  <c r="Q142" i="2"/>
  <c r="N142" i="2"/>
  <c r="K142" i="2"/>
  <c r="K141" i="2"/>
  <c r="AN139" i="2"/>
  <c r="AK139" i="2"/>
  <c r="AH139" i="2"/>
  <c r="AD139" i="2"/>
  <c r="Z139" i="2"/>
  <c r="W139" i="2"/>
  <c r="T139" i="2"/>
  <c r="Q139" i="2"/>
  <c r="N139" i="2"/>
  <c r="K139" i="2"/>
  <c r="AN138" i="2"/>
  <c r="AK138" i="2"/>
  <c r="AH138" i="2"/>
  <c r="AD138" i="2"/>
  <c r="Z138" i="2"/>
  <c r="W138" i="2"/>
  <c r="T138" i="2"/>
  <c r="Q138" i="2"/>
  <c r="N138" i="2"/>
  <c r="K138" i="2"/>
  <c r="AN137" i="2"/>
  <c r="AK137" i="2"/>
  <c r="AH137" i="2"/>
  <c r="AD137" i="2"/>
  <c r="Z137" i="2"/>
  <c r="W137" i="2"/>
  <c r="T137" i="2"/>
  <c r="Q137" i="2"/>
  <c r="N137" i="2"/>
  <c r="K137" i="2"/>
  <c r="AN136" i="2"/>
  <c r="AK136" i="2"/>
  <c r="AH136" i="2"/>
  <c r="AD136" i="2"/>
  <c r="Z136" i="2"/>
  <c r="W136" i="2"/>
  <c r="T136" i="2"/>
  <c r="Q136" i="2"/>
  <c r="N136" i="2"/>
  <c r="K136" i="2"/>
  <c r="AN135" i="2"/>
  <c r="AK135" i="2"/>
  <c r="AH135" i="2"/>
  <c r="AD135" i="2"/>
  <c r="Z135" i="2"/>
  <c r="W135" i="2"/>
  <c r="T135" i="2"/>
  <c r="Q135" i="2"/>
  <c r="N135" i="2"/>
  <c r="K135" i="2"/>
  <c r="AN134" i="2"/>
  <c r="AK134" i="2"/>
  <c r="AH134" i="2"/>
  <c r="AD134" i="2"/>
  <c r="Z134" i="2"/>
  <c r="W134" i="2"/>
  <c r="T134" i="2"/>
  <c r="Q134" i="2"/>
  <c r="N134" i="2"/>
  <c r="K134" i="2"/>
  <c r="K133" i="2"/>
  <c r="AN131" i="2"/>
  <c r="AK131" i="2"/>
  <c r="AH131" i="2"/>
  <c r="AD131" i="2"/>
  <c r="Z131" i="2"/>
  <c r="W131" i="2"/>
  <c r="T131" i="2"/>
  <c r="Q131" i="2"/>
  <c r="N131" i="2"/>
  <c r="K131" i="2"/>
  <c r="AN130" i="2"/>
  <c r="AK130" i="2"/>
  <c r="AH130" i="2"/>
  <c r="AD130" i="2"/>
  <c r="Z130" i="2"/>
  <c r="W130" i="2"/>
  <c r="T130" i="2"/>
  <c r="Q130" i="2"/>
  <c r="N130" i="2"/>
  <c r="K130" i="2"/>
  <c r="AN129" i="2"/>
  <c r="AK129" i="2"/>
  <c r="AH129" i="2"/>
  <c r="AD129" i="2"/>
  <c r="Z129" i="2"/>
  <c r="W129" i="2"/>
  <c r="T129" i="2"/>
  <c r="Q129" i="2"/>
  <c r="N129" i="2"/>
  <c r="K129" i="2"/>
  <c r="AN128" i="2"/>
  <c r="AK128" i="2"/>
  <c r="AH128" i="2"/>
  <c r="AD128" i="2"/>
  <c r="Z128" i="2"/>
  <c r="W128" i="2"/>
  <c r="T128" i="2"/>
  <c r="Q128" i="2"/>
  <c r="N128" i="2"/>
  <c r="K128" i="2"/>
  <c r="AN127" i="2"/>
  <c r="AK127" i="2"/>
  <c r="AH127" i="2"/>
  <c r="AD127" i="2"/>
  <c r="Z127" i="2"/>
  <c r="W127" i="2"/>
  <c r="T127" i="2"/>
  <c r="Q127" i="2"/>
  <c r="N127" i="2"/>
  <c r="K127" i="2"/>
  <c r="AN126" i="2"/>
  <c r="AK126" i="2"/>
  <c r="AH126" i="2"/>
  <c r="AD126" i="2"/>
  <c r="Z126" i="2"/>
  <c r="W126" i="2"/>
  <c r="T126" i="2"/>
  <c r="Q126" i="2"/>
  <c r="N126" i="2"/>
  <c r="K126" i="2"/>
  <c r="K125" i="2"/>
  <c r="AN123" i="2"/>
  <c r="AK123" i="2"/>
  <c r="AH123" i="2"/>
  <c r="AD123" i="2"/>
  <c r="Z123" i="2"/>
  <c r="W123" i="2"/>
  <c r="T123" i="2"/>
  <c r="Q123" i="2"/>
  <c r="N123" i="2"/>
  <c r="K123" i="2"/>
  <c r="AN122" i="2"/>
  <c r="AK122" i="2"/>
  <c r="AH122" i="2"/>
  <c r="AD122" i="2"/>
  <c r="Z122" i="2"/>
  <c r="W122" i="2"/>
  <c r="T122" i="2"/>
  <c r="Q122" i="2"/>
  <c r="N122" i="2"/>
  <c r="K122" i="2"/>
  <c r="AN121" i="2"/>
  <c r="AK121" i="2"/>
  <c r="AH121" i="2"/>
  <c r="AD121" i="2"/>
  <c r="Z121" i="2"/>
  <c r="W121" i="2"/>
  <c r="T121" i="2"/>
  <c r="Q121" i="2"/>
  <c r="N121" i="2"/>
  <c r="K121" i="2"/>
  <c r="AN120" i="2"/>
  <c r="AK120" i="2"/>
  <c r="AH120" i="2"/>
  <c r="AD120" i="2"/>
  <c r="Z120" i="2"/>
  <c r="W120" i="2"/>
  <c r="T120" i="2"/>
  <c r="Q120" i="2"/>
  <c r="N120" i="2"/>
  <c r="K120" i="2"/>
  <c r="AN119" i="2"/>
  <c r="AK119" i="2"/>
  <c r="AH119" i="2"/>
  <c r="AD119" i="2"/>
  <c r="Z119" i="2"/>
  <c r="W119" i="2"/>
  <c r="T119" i="2"/>
  <c r="Q119" i="2"/>
  <c r="N119" i="2"/>
  <c r="K119" i="2"/>
  <c r="AN118" i="2"/>
  <c r="AK118" i="2"/>
  <c r="AH118" i="2"/>
  <c r="AD118" i="2"/>
  <c r="Z118" i="2"/>
  <c r="W118" i="2"/>
  <c r="T118" i="2"/>
  <c r="Q118" i="2"/>
  <c r="N118" i="2"/>
  <c r="K118" i="2"/>
  <c r="K117" i="2"/>
  <c r="AN115" i="2"/>
  <c r="AK115" i="2"/>
  <c r="AH115" i="2"/>
  <c r="AD115" i="2"/>
  <c r="Z115" i="2"/>
  <c r="W115" i="2"/>
  <c r="T115" i="2"/>
  <c r="Q115" i="2"/>
  <c r="N115" i="2"/>
  <c r="K115" i="2"/>
  <c r="AN114" i="2"/>
  <c r="AK114" i="2"/>
  <c r="AH114" i="2"/>
  <c r="AD114" i="2"/>
  <c r="Z114" i="2"/>
  <c r="W114" i="2"/>
  <c r="T114" i="2"/>
  <c r="Q114" i="2"/>
  <c r="N114" i="2"/>
  <c r="K114" i="2"/>
  <c r="AN113" i="2"/>
  <c r="AK113" i="2"/>
  <c r="AH113" i="2"/>
  <c r="AD113" i="2"/>
  <c r="Z113" i="2"/>
  <c r="W113" i="2"/>
  <c r="T113" i="2"/>
  <c r="Q113" i="2"/>
  <c r="N113" i="2"/>
  <c r="K113" i="2"/>
  <c r="AN112" i="2"/>
  <c r="AK112" i="2"/>
  <c r="AH112" i="2"/>
  <c r="AD112" i="2"/>
  <c r="Z112" i="2"/>
  <c r="W112" i="2"/>
  <c r="T112" i="2"/>
  <c r="Q112" i="2"/>
  <c r="N112" i="2"/>
  <c r="K112" i="2"/>
  <c r="AN111" i="2"/>
  <c r="AK111" i="2"/>
  <c r="AH111" i="2"/>
  <c r="AD111" i="2"/>
  <c r="Z111" i="2"/>
  <c r="W111" i="2"/>
  <c r="T111" i="2"/>
  <c r="Q111" i="2"/>
  <c r="N111" i="2"/>
  <c r="K111" i="2"/>
  <c r="AN110" i="2"/>
  <c r="AK110" i="2"/>
  <c r="AH110" i="2"/>
  <c r="AD110" i="2"/>
  <c r="Z110" i="2"/>
  <c r="W110" i="2"/>
  <c r="T110" i="2"/>
  <c r="Q110" i="2"/>
  <c r="N110" i="2"/>
  <c r="K110" i="2"/>
  <c r="K109" i="2"/>
  <c r="AN107" i="2"/>
  <c r="AK107" i="2"/>
  <c r="AH107" i="2"/>
  <c r="AD107" i="2"/>
  <c r="Z107" i="2"/>
  <c r="W107" i="2"/>
  <c r="T107" i="2"/>
  <c r="Q107" i="2"/>
  <c r="N107" i="2"/>
  <c r="K107" i="2"/>
  <c r="AN106" i="2"/>
  <c r="AK106" i="2"/>
  <c r="AH106" i="2"/>
  <c r="AD106" i="2"/>
  <c r="Z106" i="2"/>
  <c r="W106" i="2"/>
  <c r="T106" i="2"/>
  <c r="Q106" i="2"/>
  <c r="N106" i="2"/>
  <c r="K106" i="2"/>
  <c r="AN105" i="2"/>
  <c r="AK105" i="2"/>
  <c r="AH105" i="2"/>
  <c r="AD105" i="2"/>
  <c r="Z105" i="2"/>
  <c r="W105" i="2"/>
  <c r="T105" i="2"/>
  <c r="Q105" i="2"/>
  <c r="N105" i="2"/>
  <c r="K105" i="2"/>
  <c r="AN104" i="2"/>
  <c r="AK104" i="2"/>
  <c r="AH104" i="2"/>
  <c r="AD104" i="2"/>
  <c r="Z104" i="2"/>
  <c r="W104" i="2"/>
  <c r="T104" i="2"/>
  <c r="Q104" i="2"/>
  <c r="N104" i="2"/>
  <c r="K104" i="2"/>
  <c r="AN103" i="2"/>
  <c r="AK103" i="2"/>
  <c r="AH103" i="2"/>
  <c r="AD103" i="2"/>
  <c r="Z103" i="2"/>
  <c r="W103" i="2"/>
  <c r="T103" i="2"/>
  <c r="Q103" i="2"/>
  <c r="N103" i="2"/>
  <c r="K103" i="2"/>
  <c r="AN102" i="2"/>
  <c r="AK102" i="2"/>
  <c r="AH102" i="2"/>
  <c r="AD102" i="2"/>
  <c r="Z102" i="2"/>
  <c r="W102" i="2"/>
  <c r="T102" i="2"/>
  <c r="Q102" i="2"/>
  <c r="N102" i="2"/>
  <c r="K102" i="2"/>
  <c r="K101" i="2"/>
  <c r="AN99" i="2"/>
  <c r="AK99" i="2"/>
  <c r="AH99" i="2"/>
  <c r="AD99" i="2"/>
  <c r="Z99" i="2"/>
  <c r="W99" i="2"/>
  <c r="T99" i="2"/>
  <c r="Q99" i="2"/>
  <c r="N99" i="2"/>
  <c r="K99" i="2"/>
  <c r="AN98" i="2"/>
  <c r="AK98" i="2"/>
  <c r="AH98" i="2"/>
  <c r="AD98" i="2"/>
  <c r="Z98" i="2"/>
  <c r="W98" i="2"/>
  <c r="T98" i="2"/>
  <c r="Q98" i="2"/>
  <c r="N98" i="2"/>
  <c r="K98" i="2"/>
  <c r="AN97" i="2"/>
  <c r="AK97" i="2"/>
  <c r="AH97" i="2"/>
  <c r="AD97" i="2"/>
  <c r="Z97" i="2"/>
  <c r="W97" i="2"/>
  <c r="T97" i="2"/>
  <c r="Q97" i="2"/>
  <c r="N97" i="2"/>
  <c r="K97" i="2"/>
  <c r="AN96" i="2"/>
  <c r="AK96" i="2"/>
  <c r="AH96" i="2"/>
  <c r="AD96" i="2"/>
  <c r="Z96" i="2"/>
  <c r="W96" i="2"/>
  <c r="T96" i="2"/>
  <c r="Q96" i="2"/>
  <c r="N96" i="2"/>
  <c r="K96" i="2"/>
  <c r="AN95" i="2"/>
  <c r="AK95" i="2"/>
  <c r="AH95" i="2"/>
  <c r="AD95" i="2"/>
  <c r="Z95" i="2"/>
  <c r="W95" i="2"/>
  <c r="T95" i="2"/>
  <c r="Q95" i="2"/>
  <c r="N95" i="2"/>
  <c r="K95" i="2"/>
  <c r="AN94" i="2"/>
  <c r="AK94" i="2"/>
  <c r="AH94" i="2"/>
  <c r="AD94" i="2"/>
  <c r="Z94" i="2"/>
  <c r="W94" i="2"/>
  <c r="T94" i="2"/>
  <c r="Q94" i="2"/>
  <c r="N94" i="2"/>
  <c r="K94" i="2"/>
  <c r="K93" i="2"/>
  <c r="AN91" i="2"/>
  <c r="AK91" i="2"/>
  <c r="AH91" i="2"/>
  <c r="AD91" i="2"/>
  <c r="Z91" i="2"/>
  <c r="W91" i="2"/>
  <c r="T91" i="2"/>
  <c r="Q91" i="2"/>
  <c r="N91" i="2"/>
  <c r="K91" i="2"/>
  <c r="AN90" i="2"/>
  <c r="AK90" i="2"/>
  <c r="AH90" i="2"/>
  <c r="AD90" i="2"/>
  <c r="Z90" i="2"/>
  <c r="W90" i="2"/>
  <c r="T90" i="2"/>
  <c r="Q90" i="2"/>
  <c r="N90" i="2"/>
  <c r="K90" i="2"/>
  <c r="AN89" i="2"/>
  <c r="AK89" i="2"/>
  <c r="AH89" i="2"/>
  <c r="AD89" i="2"/>
  <c r="Z89" i="2"/>
  <c r="W89" i="2"/>
  <c r="T89" i="2"/>
  <c r="Q89" i="2"/>
  <c r="N89" i="2"/>
  <c r="K89" i="2"/>
  <c r="AN88" i="2"/>
  <c r="AK88" i="2"/>
  <c r="AH88" i="2"/>
  <c r="AD88" i="2"/>
  <c r="Z88" i="2"/>
  <c r="W88" i="2"/>
  <c r="T88" i="2"/>
  <c r="Q88" i="2"/>
  <c r="N88" i="2"/>
  <c r="K88" i="2"/>
  <c r="AN87" i="2"/>
  <c r="AK87" i="2"/>
  <c r="AH87" i="2"/>
  <c r="AD87" i="2"/>
  <c r="Z87" i="2"/>
  <c r="W87" i="2"/>
  <c r="T87" i="2"/>
  <c r="Q87" i="2"/>
  <c r="N87" i="2"/>
  <c r="K87" i="2"/>
  <c r="AN86" i="2"/>
  <c r="AK86" i="2"/>
  <c r="AH86" i="2"/>
  <c r="AD86" i="2"/>
  <c r="Z86" i="2"/>
  <c r="W86" i="2"/>
  <c r="T86" i="2"/>
  <c r="Q86" i="2"/>
  <c r="N86" i="2"/>
  <c r="K86" i="2"/>
  <c r="K85" i="2"/>
  <c r="AN83" i="2"/>
  <c r="AK83" i="2"/>
  <c r="AH83" i="2"/>
  <c r="AD83" i="2"/>
  <c r="Z83" i="2"/>
  <c r="W83" i="2"/>
  <c r="T83" i="2"/>
  <c r="Q83" i="2"/>
  <c r="N83" i="2"/>
  <c r="K83" i="2"/>
  <c r="AN82" i="2"/>
  <c r="AK82" i="2"/>
  <c r="AH82" i="2"/>
  <c r="AD82" i="2"/>
  <c r="Z82" i="2"/>
  <c r="W82" i="2"/>
  <c r="T82" i="2"/>
  <c r="Q82" i="2"/>
  <c r="N82" i="2"/>
  <c r="K82" i="2"/>
  <c r="AN81" i="2"/>
  <c r="AK81" i="2"/>
  <c r="AH81" i="2"/>
  <c r="AD81" i="2"/>
  <c r="Z81" i="2"/>
  <c r="W81" i="2"/>
  <c r="T81" i="2"/>
  <c r="Q81" i="2"/>
  <c r="N81" i="2"/>
  <c r="K81" i="2"/>
  <c r="AN80" i="2"/>
  <c r="AK80" i="2"/>
  <c r="AH80" i="2"/>
  <c r="AD80" i="2"/>
  <c r="Z80" i="2"/>
  <c r="W80" i="2"/>
  <c r="T80" i="2"/>
  <c r="Q80" i="2"/>
  <c r="N80" i="2"/>
  <c r="K80" i="2"/>
  <c r="AN79" i="2"/>
  <c r="AK79" i="2"/>
  <c r="AH79" i="2"/>
  <c r="AD79" i="2"/>
  <c r="Z79" i="2"/>
  <c r="W79" i="2"/>
  <c r="T79" i="2"/>
  <c r="Q79" i="2"/>
  <c r="N79" i="2"/>
  <c r="K79" i="2"/>
  <c r="AN78" i="2"/>
  <c r="AK78" i="2"/>
  <c r="AH78" i="2"/>
  <c r="AD78" i="2"/>
  <c r="Z78" i="2"/>
  <c r="W78" i="2"/>
  <c r="T78" i="2"/>
  <c r="Q78" i="2"/>
  <c r="N78" i="2"/>
  <c r="K78" i="2"/>
  <c r="K77" i="2"/>
  <c r="AN75" i="2"/>
  <c r="AK75" i="2"/>
  <c r="AH75" i="2"/>
  <c r="AD75" i="2"/>
  <c r="Z75" i="2"/>
  <c r="W75" i="2"/>
  <c r="T75" i="2"/>
  <c r="Q75" i="2"/>
  <c r="N75" i="2"/>
  <c r="K75" i="2"/>
  <c r="AN74" i="2"/>
  <c r="AK74" i="2"/>
  <c r="AH74" i="2"/>
  <c r="AD74" i="2"/>
  <c r="Z74" i="2"/>
  <c r="W74" i="2"/>
  <c r="T74" i="2"/>
  <c r="Q74" i="2"/>
  <c r="N74" i="2"/>
  <c r="K74" i="2"/>
  <c r="AN73" i="2"/>
  <c r="AK73" i="2"/>
  <c r="AH73" i="2"/>
  <c r="AD73" i="2"/>
  <c r="Z73" i="2"/>
  <c r="W73" i="2"/>
  <c r="T73" i="2"/>
  <c r="Q73" i="2"/>
  <c r="N73" i="2"/>
  <c r="K73" i="2"/>
  <c r="AN72" i="2"/>
  <c r="AK72" i="2"/>
  <c r="AH72" i="2"/>
  <c r="AD72" i="2"/>
  <c r="Z72" i="2"/>
  <c r="W72" i="2"/>
  <c r="T72" i="2"/>
  <c r="Q72" i="2"/>
  <c r="N72" i="2"/>
  <c r="K72" i="2"/>
  <c r="AN71" i="2"/>
  <c r="AK71" i="2"/>
  <c r="AH71" i="2"/>
  <c r="AD71" i="2"/>
  <c r="Z71" i="2"/>
  <c r="W71" i="2"/>
  <c r="T71" i="2"/>
  <c r="Q71" i="2"/>
  <c r="N71" i="2"/>
  <c r="K71" i="2"/>
  <c r="AN70" i="2"/>
  <c r="AK70" i="2"/>
  <c r="AH70" i="2"/>
  <c r="AD70" i="2"/>
  <c r="Z70" i="2"/>
  <c r="W70" i="2"/>
  <c r="T70" i="2"/>
  <c r="Q70" i="2"/>
  <c r="N70" i="2"/>
  <c r="K70" i="2"/>
  <c r="K69" i="2"/>
  <c r="AN67" i="2"/>
  <c r="AK67" i="2"/>
  <c r="AH67" i="2"/>
  <c r="AD67" i="2"/>
  <c r="Z67" i="2"/>
  <c r="W67" i="2"/>
  <c r="T67" i="2"/>
  <c r="Q67" i="2"/>
  <c r="N67" i="2"/>
  <c r="K67" i="2"/>
  <c r="AN66" i="2"/>
  <c r="AK66" i="2"/>
  <c r="AH66" i="2"/>
  <c r="AD66" i="2"/>
  <c r="Z66" i="2"/>
  <c r="W66" i="2"/>
  <c r="T66" i="2"/>
  <c r="Q66" i="2"/>
  <c r="N66" i="2"/>
  <c r="K66" i="2"/>
  <c r="AN65" i="2"/>
  <c r="AK65" i="2"/>
  <c r="AH65" i="2"/>
  <c r="AD65" i="2"/>
  <c r="Z65" i="2"/>
  <c r="W65" i="2"/>
  <c r="T65" i="2"/>
  <c r="Q65" i="2"/>
  <c r="N65" i="2"/>
  <c r="K65" i="2"/>
  <c r="AN64" i="2"/>
  <c r="AK64" i="2"/>
  <c r="AH64" i="2"/>
  <c r="AD64" i="2"/>
  <c r="Z64" i="2"/>
  <c r="W64" i="2"/>
  <c r="T64" i="2"/>
  <c r="Q64" i="2"/>
  <c r="N64" i="2"/>
  <c r="K64" i="2"/>
  <c r="AN63" i="2"/>
  <c r="AK63" i="2"/>
  <c r="AH63" i="2"/>
  <c r="AD63" i="2"/>
  <c r="Z63" i="2"/>
  <c r="W63" i="2"/>
  <c r="T63" i="2"/>
  <c r="Q63" i="2"/>
  <c r="N63" i="2"/>
  <c r="K63" i="2"/>
  <c r="AN62" i="2"/>
  <c r="AK62" i="2"/>
  <c r="AH62" i="2"/>
  <c r="AD62" i="2"/>
  <c r="Z62" i="2"/>
  <c r="W62" i="2"/>
  <c r="T62" i="2"/>
  <c r="Q62" i="2"/>
  <c r="N62" i="2"/>
  <c r="K62" i="2"/>
  <c r="K61" i="2"/>
  <c r="AN59" i="2"/>
  <c r="AK59" i="2"/>
  <c r="AH59" i="2"/>
  <c r="AD59" i="2"/>
  <c r="Z59" i="2"/>
  <c r="W59" i="2"/>
  <c r="T59" i="2"/>
  <c r="Q59" i="2"/>
  <c r="N59" i="2"/>
  <c r="K59" i="2"/>
  <c r="AN58" i="2"/>
  <c r="AK58" i="2"/>
  <c r="AH58" i="2"/>
  <c r="AD58" i="2"/>
  <c r="Z58" i="2"/>
  <c r="W58" i="2"/>
  <c r="T58" i="2"/>
  <c r="Q58" i="2"/>
  <c r="N58" i="2"/>
  <c r="K58" i="2"/>
  <c r="AN57" i="2"/>
  <c r="AK57" i="2"/>
  <c r="AH57" i="2"/>
  <c r="AD57" i="2"/>
  <c r="Z57" i="2"/>
  <c r="W57" i="2"/>
  <c r="T57" i="2"/>
  <c r="Q57" i="2"/>
  <c r="N57" i="2"/>
  <c r="K57" i="2"/>
  <c r="AN56" i="2"/>
  <c r="AK56" i="2"/>
  <c r="AH56" i="2"/>
  <c r="AD56" i="2"/>
  <c r="Z56" i="2"/>
  <c r="W56" i="2"/>
  <c r="T56" i="2"/>
  <c r="Q56" i="2"/>
  <c r="N56" i="2"/>
  <c r="K56" i="2"/>
  <c r="AN55" i="2"/>
  <c r="AK55" i="2"/>
  <c r="AH55" i="2"/>
  <c r="AD55" i="2"/>
  <c r="Z55" i="2"/>
  <c r="W55" i="2"/>
  <c r="T55" i="2"/>
  <c r="Q55" i="2"/>
  <c r="N55" i="2"/>
  <c r="K55" i="2"/>
  <c r="AN54" i="2"/>
  <c r="AK54" i="2"/>
  <c r="AH54" i="2"/>
  <c r="AD54" i="2"/>
  <c r="Z54" i="2"/>
  <c r="W54" i="2"/>
  <c r="T54" i="2"/>
  <c r="Q54" i="2"/>
  <c r="N54" i="2"/>
  <c r="K54" i="2"/>
  <c r="K53" i="2"/>
  <c r="AN51" i="2"/>
  <c r="AK51" i="2"/>
  <c r="AH51" i="2"/>
  <c r="AD51" i="2"/>
  <c r="Z51" i="2"/>
  <c r="W51" i="2"/>
  <c r="T51" i="2"/>
  <c r="Q51" i="2"/>
  <c r="N51" i="2"/>
  <c r="K51" i="2"/>
  <c r="AN50" i="2"/>
  <c r="AK50" i="2"/>
  <c r="AH50" i="2"/>
  <c r="AD50" i="2"/>
  <c r="Z50" i="2"/>
  <c r="W50" i="2"/>
  <c r="T50" i="2"/>
  <c r="Q50" i="2"/>
  <c r="N50" i="2"/>
  <c r="K50" i="2"/>
  <c r="AN49" i="2"/>
  <c r="AK49" i="2"/>
  <c r="AH49" i="2"/>
  <c r="AD49" i="2"/>
  <c r="Z49" i="2"/>
  <c r="W49" i="2"/>
  <c r="T49" i="2"/>
  <c r="Q49" i="2"/>
  <c r="N49" i="2"/>
  <c r="K49" i="2"/>
  <c r="AN48" i="2"/>
  <c r="AK48" i="2"/>
  <c r="AH48" i="2"/>
  <c r="AD48" i="2"/>
  <c r="Z48" i="2"/>
  <c r="W48" i="2"/>
  <c r="T48" i="2"/>
  <c r="Q48" i="2"/>
  <c r="N48" i="2"/>
  <c r="K48" i="2"/>
  <c r="AN47" i="2"/>
  <c r="AK47" i="2"/>
  <c r="AH47" i="2"/>
  <c r="AD47" i="2"/>
  <c r="Z47" i="2"/>
  <c r="W47" i="2"/>
  <c r="T47" i="2"/>
  <c r="Q47" i="2"/>
  <c r="N47" i="2"/>
  <c r="K47" i="2"/>
  <c r="AN46" i="2"/>
  <c r="AK46" i="2"/>
  <c r="AH46" i="2"/>
  <c r="AD46" i="2"/>
  <c r="Z46" i="2"/>
  <c r="W46" i="2"/>
  <c r="T46" i="2"/>
  <c r="Q46" i="2"/>
  <c r="N46" i="2"/>
  <c r="K46" i="2"/>
  <c r="K45" i="2"/>
  <c r="AN43" i="2"/>
  <c r="AK43" i="2"/>
  <c r="AH43" i="2"/>
  <c r="AD43" i="2"/>
  <c r="Z43" i="2"/>
  <c r="W43" i="2"/>
  <c r="T43" i="2"/>
  <c r="Q43" i="2"/>
  <c r="N43" i="2"/>
  <c r="K43" i="2"/>
  <c r="AN42" i="2"/>
  <c r="AK42" i="2"/>
  <c r="AH42" i="2"/>
  <c r="AD42" i="2"/>
  <c r="Z42" i="2"/>
  <c r="W42" i="2"/>
  <c r="T42" i="2"/>
  <c r="Q42" i="2"/>
  <c r="N42" i="2"/>
  <c r="K42" i="2"/>
  <c r="AN41" i="2"/>
  <c r="AK41" i="2"/>
  <c r="AH41" i="2"/>
  <c r="AD41" i="2"/>
  <c r="Z41" i="2"/>
  <c r="W41" i="2"/>
  <c r="T41" i="2"/>
  <c r="Q41" i="2"/>
  <c r="N41" i="2"/>
  <c r="K41" i="2"/>
  <c r="AN40" i="2"/>
  <c r="AK40" i="2"/>
  <c r="AH40" i="2"/>
  <c r="AD40" i="2"/>
  <c r="Z40" i="2"/>
  <c r="W40" i="2"/>
  <c r="T40" i="2"/>
  <c r="Q40" i="2"/>
  <c r="N40" i="2"/>
  <c r="K40" i="2"/>
  <c r="AN39" i="2"/>
  <c r="AK39" i="2"/>
  <c r="AH39" i="2"/>
  <c r="AD39" i="2"/>
  <c r="Z39" i="2"/>
  <c r="W39" i="2"/>
  <c r="T39" i="2"/>
  <c r="Q39" i="2"/>
  <c r="N39" i="2"/>
  <c r="K39" i="2"/>
  <c r="AN38" i="2"/>
  <c r="AK38" i="2"/>
  <c r="AH38" i="2"/>
  <c r="AD38" i="2"/>
  <c r="Z38" i="2"/>
  <c r="W38" i="2"/>
  <c r="T38" i="2"/>
  <c r="Q38" i="2"/>
  <c r="N38" i="2"/>
  <c r="K38" i="2"/>
  <c r="K37" i="2"/>
  <c r="AN35" i="2"/>
  <c r="AK35" i="2"/>
  <c r="AH35" i="2"/>
  <c r="AD35" i="2"/>
  <c r="Z35" i="2"/>
  <c r="W35" i="2"/>
  <c r="T35" i="2"/>
  <c r="Q35" i="2"/>
  <c r="N35" i="2"/>
  <c r="K35" i="2"/>
  <c r="AN34" i="2"/>
  <c r="AK34" i="2"/>
  <c r="AH34" i="2"/>
  <c r="AD34" i="2"/>
  <c r="Z34" i="2"/>
  <c r="W34" i="2"/>
  <c r="T34" i="2"/>
  <c r="Q34" i="2"/>
  <c r="N34" i="2"/>
  <c r="K34" i="2"/>
  <c r="AN33" i="2"/>
  <c r="AK33" i="2"/>
  <c r="AH33" i="2"/>
  <c r="AD33" i="2"/>
  <c r="Z33" i="2"/>
  <c r="W33" i="2"/>
  <c r="T33" i="2"/>
  <c r="Q33" i="2"/>
  <c r="N33" i="2"/>
  <c r="K33" i="2"/>
  <c r="AN32" i="2"/>
  <c r="AK32" i="2"/>
  <c r="AH32" i="2"/>
  <c r="AD32" i="2"/>
  <c r="Z32" i="2"/>
  <c r="W32" i="2"/>
  <c r="T32" i="2"/>
  <c r="Q32" i="2"/>
  <c r="N32" i="2"/>
  <c r="K32" i="2"/>
  <c r="AN31" i="2"/>
  <c r="AK31" i="2"/>
  <c r="AH31" i="2"/>
  <c r="AD31" i="2"/>
  <c r="Z31" i="2"/>
  <c r="W31" i="2"/>
  <c r="T31" i="2"/>
  <c r="Q31" i="2"/>
  <c r="N31" i="2"/>
  <c r="K31" i="2"/>
  <c r="AN30" i="2"/>
  <c r="AK30" i="2"/>
  <c r="AH30" i="2"/>
  <c r="AD30" i="2"/>
  <c r="Z30" i="2"/>
  <c r="W30" i="2"/>
  <c r="T30" i="2"/>
  <c r="Q30" i="2"/>
  <c r="N30" i="2"/>
  <c r="K30" i="2"/>
  <c r="K29" i="2"/>
  <c r="AN27" i="2"/>
  <c r="AK27" i="2"/>
  <c r="AH27" i="2"/>
  <c r="AD27" i="2"/>
  <c r="Z27" i="2"/>
  <c r="W27" i="2"/>
  <c r="T27" i="2"/>
  <c r="Q27" i="2"/>
  <c r="N27" i="2"/>
  <c r="K27" i="2"/>
  <c r="AN26" i="2"/>
  <c r="AK26" i="2"/>
  <c r="AH26" i="2"/>
  <c r="AD26" i="2"/>
  <c r="Z26" i="2"/>
  <c r="W26" i="2"/>
  <c r="T26" i="2"/>
  <c r="Q26" i="2"/>
  <c r="N26" i="2"/>
  <c r="K26" i="2"/>
  <c r="W25" i="2"/>
  <c r="W24" i="2"/>
  <c r="W23" i="2"/>
  <c r="W22" i="2"/>
  <c r="W21" i="2"/>
  <c r="T25" i="2"/>
  <c r="T24" i="2"/>
  <c r="T23" i="2"/>
  <c r="T22" i="2"/>
  <c r="T21" i="2"/>
  <c r="C23" i="8" l="1"/>
  <c r="D29" i="2"/>
  <c r="F21" i="9"/>
  <c r="H21" i="10"/>
  <c r="F21" i="10" s="1"/>
  <c r="C49" i="13"/>
  <c r="D237" i="12"/>
  <c r="F237" i="12" s="1"/>
  <c r="G237" i="12" s="1"/>
  <c r="C37" i="12"/>
  <c r="G22" i="13"/>
  <c r="G21" i="13"/>
  <c r="F21" i="12"/>
  <c r="G21" i="12" s="1"/>
  <c r="D24" i="10"/>
  <c r="D45" i="9" s="1"/>
  <c r="C45" i="9"/>
  <c r="F24" i="10"/>
  <c r="G24" i="10" s="1"/>
  <c r="C25" i="10"/>
  <c r="G21" i="10"/>
  <c r="J460" i="9"/>
  <c r="V460" i="9"/>
  <c r="P460" i="9"/>
  <c r="S156" i="9"/>
  <c r="V172" i="9"/>
  <c r="V212" i="9"/>
  <c r="S220" i="9"/>
  <c r="P228" i="9"/>
  <c r="Y236" i="9"/>
  <c r="V252" i="9"/>
  <c r="Y268" i="9"/>
  <c r="S676" i="9"/>
  <c r="P28" i="9"/>
  <c r="M36" i="9"/>
  <c r="Y36" i="9"/>
  <c r="J44" i="9"/>
  <c r="G37" i="9" s="1"/>
  <c r="V44" i="9"/>
  <c r="S52" i="9"/>
  <c r="P60" i="9"/>
  <c r="M68" i="9"/>
  <c r="Y68" i="9"/>
  <c r="J76" i="9"/>
  <c r="V76" i="9"/>
  <c r="S84" i="9"/>
  <c r="P92" i="9"/>
  <c r="M100" i="9"/>
  <c r="Y100" i="9"/>
  <c r="J108" i="9"/>
  <c r="V108" i="9"/>
  <c r="S116" i="9"/>
  <c r="P124" i="9"/>
  <c r="M132" i="9"/>
  <c r="Y132" i="9"/>
  <c r="J140" i="9"/>
  <c r="V140" i="9"/>
  <c r="P156" i="9"/>
  <c r="J156" i="9"/>
  <c r="J164" i="9"/>
  <c r="V164" i="9"/>
  <c r="Y172" i="9"/>
  <c r="M188" i="9"/>
  <c r="Y188" i="9"/>
  <c r="S212" i="9"/>
  <c r="M212" i="9"/>
  <c r="Y212" i="9"/>
  <c r="P220" i="9"/>
  <c r="J220" i="9"/>
  <c r="V220" i="9"/>
  <c r="M228" i="9"/>
  <c r="Y228" i="9"/>
  <c r="S228" i="9"/>
  <c r="J236" i="9"/>
  <c r="V236" i="9"/>
  <c r="J268" i="9"/>
  <c r="V268" i="9"/>
  <c r="P276" i="9"/>
  <c r="J276" i="9"/>
  <c r="V276" i="9"/>
  <c r="M284" i="9"/>
  <c r="Y284" i="9"/>
  <c r="S284" i="9"/>
  <c r="J292" i="9"/>
  <c r="V292" i="9"/>
  <c r="P292" i="9"/>
  <c r="P588" i="9"/>
  <c r="M668" i="9"/>
  <c r="V36" i="9"/>
  <c r="S44" i="9"/>
  <c r="P52" i="9"/>
  <c r="S76" i="9"/>
  <c r="P84" i="9"/>
  <c r="V100" i="9"/>
  <c r="S108" i="9"/>
  <c r="V132" i="9"/>
  <c r="S140" i="9"/>
  <c r="P148" i="9"/>
  <c r="V188" i="9"/>
  <c r="P196" i="9"/>
  <c r="Y204" i="9"/>
  <c r="V244" i="9"/>
  <c r="V284" i="9"/>
  <c r="Y292" i="9"/>
  <c r="M300" i="9"/>
  <c r="Y300" i="9"/>
  <c r="P364" i="9"/>
  <c r="V380" i="9"/>
  <c r="V404" i="9"/>
  <c r="S412" i="9"/>
  <c r="P420" i="9"/>
  <c r="S476" i="9"/>
  <c r="M484" i="9"/>
  <c r="Y484" i="9"/>
  <c r="S492" i="9"/>
  <c r="M492" i="9"/>
  <c r="P508" i="9"/>
  <c r="J508" i="9"/>
  <c r="V508" i="9"/>
  <c r="J516" i="9"/>
  <c r="V516" i="9"/>
  <c r="P516" i="9"/>
  <c r="J532" i="9"/>
  <c r="P532" i="9"/>
  <c r="J564" i="9"/>
  <c r="V564" i="9"/>
  <c r="J596" i="9"/>
  <c r="V596" i="9"/>
  <c r="Y636" i="9"/>
  <c r="V676" i="9"/>
  <c r="P684" i="9"/>
  <c r="V300" i="9"/>
  <c r="P308" i="9"/>
  <c r="J308" i="9"/>
  <c r="V308" i="9"/>
  <c r="M316" i="9"/>
  <c r="Y316" i="9"/>
  <c r="S316" i="9"/>
  <c r="J324" i="9"/>
  <c r="V324" i="9"/>
  <c r="P324" i="9"/>
  <c r="J396" i="9"/>
  <c r="V396" i="9"/>
  <c r="P396" i="9"/>
  <c r="S404" i="9"/>
  <c r="M404" i="9"/>
  <c r="Y404" i="9"/>
  <c r="P412" i="9"/>
  <c r="J412" i="9"/>
  <c r="V412" i="9"/>
  <c r="M420" i="9"/>
  <c r="Y420" i="9"/>
  <c r="S428" i="9"/>
  <c r="M428" i="9"/>
  <c r="Y428" i="9"/>
  <c r="P436" i="9"/>
  <c r="J436" i="9"/>
  <c r="V436" i="9"/>
  <c r="M444" i="9"/>
  <c r="Y444" i="9"/>
  <c r="S444" i="9"/>
  <c r="J452" i="9"/>
  <c r="V452" i="9"/>
  <c r="P452" i="9"/>
  <c r="J492" i="9"/>
  <c r="V492" i="9"/>
  <c r="S508" i="9"/>
  <c r="M516" i="9"/>
  <c r="Y516" i="9"/>
  <c r="S524" i="9"/>
  <c r="M524" i="9"/>
  <c r="P540" i="9"/>
  <c r="J540" i="9"/>
  <c r="V540" i="9"/>
  <c r="J548" i="9"/>
  <c r="V548" i="9"/>
  <c r="S564" i="9"/>
  <c r="M564" i="9"/>
  <c r="M572" i="9"/>
  <c r="Y572" i="9"/>
  <c r="S572" i="9"/>
  <c r="J580" i="9"/>
  <c r="V580" i="9"/>
  <c r="P580" i="9"/>
  <c r="S596" i="9"/>
  <c r="M596" i="9"/>
  <c r="M604" i="9"/>
  <c r="Y604" i="9"/>
  <c r="S604" i="9"/>
  <c r="J612" i="9"/>
  <c r="V612" i="9"/>
  <c r="P644" i="9"/>
  <c r="J644" i="9"/>
  <c r="V644" i="9"/>
  <c r="J652" i="9"/>
  <c r="V652" i="9"/>
  <c r="P652" i="9"/>
  <c r="S660" i="9"/>
  <c r="M660" i="9"/>
  <c r="Y660" i="9"/>
  <c r="M684" i="9"/>
  <c r="Y684" i="9"/>
  <c r="S684" i="9"/>
  <c r="V316" i="9"/>
  <c r="Y332" i="9"/>
  <c r="V340" i="9"/>
  <c r="S348" i="9"/>
  <c r="P356" i="9"/>
  <c r="P428" i="9"/>
  <c r="V444" i="9"/>
  <c r="Y556" i="9"/>
  <c r="V572" i="9"/>
  <c r="Y588" i="9"/>
  <c r="V604" i="9"/>
  <c r="S612" i="9"/>
  <c r="P620" i="9"/>
  <c r="Y628" i="9"/>
  <c r="S652" i="9"/>
  <c r="J668" i="9"/>
  <c r="V668" i="9"/>
  <c r="G21" i="9"/>
  <c r="G29" i="9"/>
  <c r="P548" i="9"/>
  <c r="P444" i="9"/>
  <c r="S148" i="9"/>
  <c r="P612" i="9"/>
  <c r="Q412" i="2"/>
  <c r="K69" i="8" s="1"/>
  <c r="K420" i="2"/>
  <c r="I70" i="8" s="1"/>
  <c r="W420" i="2"/>
  <c r="M70" i="8" s="1"/>
  <c r="AK420" i="2"/>
  <c r="S70" i="8" s="1"/>
  <c r="AD420" i="2"/>
  <c r="P70" i="8" s="1"/>
  <c r="Q428" i="2"/>
  <c r="K71" i="8" s="1"/>
  <c r="Q748" i="2"/>
  <c r="K111" i="8" s="1"/>
  <c r="K756" i="2"/>
  <c r="I112" i="8" s="1"/>
  <c r="W756" i="2"/>
  <c r="M112" i="8" s="1"/>
  <c r="AK756" i="2"/>
  <c r="S112" i="8" s="1"/>
  <c r="AD756" i="2"/>
  <c r="P112" i="8" s="1"/>
  <c r="Q764" i="2"/>
  <c r="K113" i="8" s="1"/>
  <c r="K772" i="2"/>
  <c r="I114" i="8" s="1"/>
  <c r="W772" i="2"/>
  <c r="M114" i="8" s="1"/>
  <c r="AK772" i="2"/>
  <c r="S114" i="8" s="1"/>
  <c r="AD772" i="2"/>
  <c r="P114" i="8" s="1"/>
  <c r="Q780" i="2"/>
  <c r="K115" i="8" s="1"/>
  <c r="K788" i="2"/>
  <c r="I116" i="8" s="1"/>
  <c r="W788" i="2"/>
  <c r="M116" i="8" s="1"/>
  <c r="AK788" i="2"/>
  <c r="S116" i="8" s="1"/>
  <c r="AD788" i="2"/>
  <c r="P116" i="8" s="1"/>
  <c r="Q796" i="2"/>
  <c r="K117" i="8" s="1"/>
  <c r="K804" i="2"/>
  <c r="I118" i="8" s="1"/>
  <c r="W804" i="2"/>
  <c r="M118" i="8" s="1"/>
  <c r="AK804" i="2"/>
  <c r="S118" i="8" s="1"/>
  <c r="AD804" i="2"/>
  <c r="P118" i="8" s="1"/>
  <c r="K820" i="2"/>
  <c r="I120" i="8" s="1"/>
  <c r="W820" i="2"/>
  <c r="M120" i="8" s="1"/>
  <c r="AK820" i="2"/>
  <c r="S120" i="8" s="1"/>
  <c r="AD820" i="2"/>
  <c r="P120" i="8" s="1"/>
  <c r="Q828" i="2"/>
  <c r="K121" i="8" s="1"/>
  <c r="T748" i="2"/>
  <c r="L111" i="8" s="1"/>
  <c r="N756" i="2"/>
  <c r="J112" i="8" s="1"/>
  <c r="Z756" i="2"/>
  <c r="N112" i="8" s="1"/>
  <c r="AN756" i="2"/>
  <c r="T112" i="8" s="1"/>
  <c r="AH756" i="2"/>
  <c r="R112" i="8" s="1"/>
  <c r="T764" i="2"/>
  <c r="L113" i="8" s="1"/>
  <c r="N772" i="2"/>
  <c r="J114" i="8" s="1"/>
  <c r="Z772" i="2"/>
  <c r="N114" i="8" s="1"/>
  <c r="AN772" i="2"/>
  <c r="T114" i="8" s="1"/>
  <c r="AH772" i="2"/>
  <c r="R114" i="8" s="1"/>
  <c r="T780" i="2"/>
  <c r="L115" i="8" s="1"/>
  <c r="N788" i="2"/>
  <c r="J116" i="8" s="1"/>
  <c r="Z788" i="2"/>
  <c r="N116" i="8" s="1"/>
  <c r="AN788" i="2"/>
  <c r="T116" i="8" s="1"/>
  <c r="AH788" i="2"/>
  <c r="R116" i="8" s="1"/>
  <c r="T796" i="2"/>
  <c r="L117" i="8" s="1"/>
  <c r="N804" i="2"/>
  <c r="J118" i="8" s="1"/>
  <c r="Z804" i="2"/>
  <c r="N118" i="8" s="1"/>
  <c r="AN804" i="2"/>
  <c r="T118" i="8" s="1"/>
  <c r="AH804" i="2"/>
  <c r="R118" i="8" s="1"/>
  <c r="T812" i="2"/>
  <c r="L119" i="8" s="1"/>
  <c r="N820" i="2"/>
  <c r="J120" i="8" s="1"/>
  <c r="Z820" i="2"/>
  <c r="N120" i="8" s="1"/>
  <c r="AN820" i="2"/>
  <c r="T120" i="8" s="1"/>
  <c r="AH820" i="2"/>
  <c r="R120" i="8" s="1"/>
  <c r="T828" i="2"/>
  <c r="L121" i="8" s="1"/>
  <c r="Q812" i="2"/>
  <c r="K119" i="8" s="1"/>
  <c r="Q804" i="2"/>
  <c r="K118" i="8" s="1"/>
  <c r="K812" i="2"/>
  <c r="I119" i="8" s="1"/>
  <c r="W812" i="2"/>
  <c r="M119" i="8" s="1"/>
  <c r="AK812" i="2"/>
  <c r="S119" i="8" s="1"/>
  <c r="AD812" i="2"/>
  <c r="P119" i="8" s="1"/>
  <c r="Q820" i="2"/>
  <c r="K120" i="8" s="1"/>
  <c r="K828" i="2"/>
  <c r="I121" i="8" s="1"/>
  <c r="W828" i="2"/>
  <c r="M121" i="8" s="1"/>
  <c r="AK828" i="2"/>
  <c r="S121" i="8" s="1"/>
  <c r="AD828" i="2"/>
  <c r="P121" i="8" s="1"/>
  <c r="T804" i="2"/>
  <c r="L118" i="8" s="1"/>
  <c r="N812" i="2"/>
  <c r="J119" i="8" s="1"/>
  <c r="Z812" i="2"/>
  <c r="N119" i="8" s="1"/>
  <c r="AN812" i="2"/>
  <c r="T119" i="8" s="1"/>
  <c r="AH812" i="2"/>
  <c r="R119" i="8" s="1"/>
  <c r="T820" i="2"/>
  <c r="L120" i="8" s="1"/>
  <c r="N828" i="2"/>
  <c r="J121" i="8" s="1"/>
  <c r="Z828" i="2"/>
  <c r="N121" i="8" s="1"/>
  <c r="AN828" i="2"/>
  <c r="T121" i="8" s="1"/>
  <c r="AH828" i="2"/>
  <c r="R121" i="8" s="1"/>
  <c r="Q692" i="2"/>
  <c r="K104" i="8" s="1"/>
  <c r="AD692" i="2"/>
  <c r="P104" i="8" s="1"/>
  <c r="Q740" i="2"/>
  <c r="K110" i="8" s="1"/>
  <c r="K748" i="2"/>
  <c r="I111" i="8" s="1"/>
  <c r="W748" i="2"/>
  <c r="M111" i="8" s="1"/>
  <c r="AK748" i="2"/>
  <c r="S111" i="8" s="1"/>
  <c r="AD748" i="2"/>
  <c r="P111" i="8" s="1"/>
  <c r="K764" i="2"/>
  <c r="I113" i="8" s="1"/>
  <c r="W764" i="2"/>
  <c r="M113" i="8" s="1"/>
  <c r="AK764" i="2"/>
  <c r="S113" i="8" s="1"/>
  <c r="AD764" i="2"/>
  <c r="P113" i="8" s="1"/>
  <c r="K780" i="2"/>
  <c r="I115" i="8" s="1"/>
  <c r="W780" i="2"/>
  <c r="M115" i="8" s="1"/>
  <c r="AK780" i="2"/>
  <c r="S115" i="8" s="1"/>
  <c r="AD780" i="2"/>
  <c r="P115" i="8" s="1"/>
  <c r="K796" i="2"/>
  <c r="I117" i="8" s="1"/>
  <c r="W796" i="2"/>
  <c r="M117" i="8" s="1"/>
  <c r="AK796" i="2"/>
  <c r="S117" i="8" s="1"/>
  <c r="AD796" i="2"/>
  <c r="P117" i="8" s="1"/>
  <c r="AH740" i="2"/>
  <c r="R110" i="8" s="1"/>
  <c r="N748" i="2"/>
  <c r="J111" i="8" s="1"/>
  <c r="Z748" i="2"/>
  <c r="N111" i="8" s="1"/>
  <c r="AN748" i="2"/>
  <c r="T111" i="8" s="1"/>
  <c r="AH748" i="2"/>
  <c r="R111" i="8" s="1"/>
  <c r="N764" i="2"/>
  <c r="J113" i="8" s="1"/>
  <c r="Z764" i="2"/>
  <c r="N113" i="8" s="1"/>
  <c r="AN764" i="2"/>
  <c r="T113" i="8" s="1"/>
  <c r="AH764" i="2"/>
  <c r="R113" i="8" s="1"/>
  <c r="N780" i="2"/>
  <c r="J115" i="8" s="1"/>
  <c r="Z780" i="2"/>
  <c r="N115" i="8" s="1"/>
  <c r="AN780" i="2"/>
  <c r="T115" i="8" s="1"/>
  <c r="AH780" i="2"/>
  <c r="R115" i="8" s="1"/>
  <c r="N796" i="2"/>
  <c r="J117" i="8" s="1"/>
  <c r="Z796" i="2"/>
  <c r="N117" i="8" s="1"/>
  <c r="AN796" i="2"/>
  <c r="T117" i="8" s="1"/>
  <c r="AH796" i="2"/>
  <c r="R117" i="8" s="1"/>
  <c r="Q756" i="2"/>
  <c r="K112" i="8" s="1"/>
  <c r="Q772" i="2"/>
  <c r="K114" i="8" s="1"/>
  <c r="Q788" i="2"/>
  <c r="K116" i="8" s="1"/>
  <c r="T756" i="2"/>
  <c r="L112" i="8" s="1"/>
  <c r="T772" i="2"/>
  <c r="L114" i="8" s="1"/>
  <c r="T788" i="2"/>
  <c r="L116" i="8" s="1"/>
  <c r="K436" i="2"/>
  <c r="I72" i="8" s="1"/>
  <c r="W436" i="2"/>
  <c r="M72" i="8" s="1"/>
  <c r="AK436" i="2"/>
  <c r="S72" i="8" s="1"/>
  <c r="AD436" i="2"/>
  <c r="P72" i="8" s="1"/>
  <c r="Q444" i="2"/>
  <c r="K73" i="8" s="1"/>
  <c r="K452" i="2"/>
  <c r="I74" i="8" s="1"/>
  <c r="W452" i="2"/>
  <c r="M74" i="8" s="1"/>
  <c r="AK452" i="2"/>
  <c r="S74" i="8" s="1"/>
  <c r="AD452" i="2"/>
  <c r="P74" i="8" s="1"/>
  <c r="Q460" i="2"/>
  <c r="K75" i="8" s="1"/>
  <c r="K468" i="2"/>
  <c r="I76" i="8" s="1"/>
  <c r="AK468" i="2"/>
  <c r="S76" i="8" s="1"/>
  <c r="Q468" i="2"/>
  <c r="K76" i="8" s="1"/>
  <c r="AD468" i="2"/>
  <c r="P76" i="8" s="1"/>
  <c r="K484" i="2"/>
  <c r="I78" i="8" s="1"/>
  <c r="W484" i="2"/>
  <c r="M78" i="8" s="1"/>
  <c r="AK484" i="2"/>
  <c r="S78" i="8" s="1"/>
  <c r="Q484" i="2"/>
  <c r="K78" i="8" s="1"/>
  <c r="AD484" i="2"/>
  <c r="P78" i="8" s="1"/>
  <c r="K500" i="2"/>
  <c r="I80" i="8" s="1"/>
  <c r="W500" i="2"/>
  <c r="M80" i="8" s="1"/>
  <c r="AK500" i="2"/>
  <c r="S80" i="8" s="1"/>
  <c r="Q500" i="2"/>
  <c r="K80" i="8" s="1"/>
  <c r="AD500" i="2"/>
  <c r="P80" i="8" s="1"/>
  <c r="K516" i="2"/>
  <c r="I82" i="8" s="1"/>
  <c r="W516" i="2"/>
  <c r="M82" i="8" s="1"/>
  <c r="AK516" i="2"/>
  <c r="S82" i="8" s="1"/>
  <c r="AD516" i="2"/>
  <c r="P82" i="8" s="1"/>
  <c r="Q524" i="2"/>
  <c r="K83" i="8" s="1"/>
  <c r="AD524" i="2"/>
  <c r="P83" i="8" s="1"/>
  <c r="K548" i="2"/>
  <c r="I86" i="8" s="1"/>
  <c r="W548" i="2"/>
  <c r="M86" i="8" s="1"/>
  <c r="AK548" i="2"/>
  <c r="S86" i="8" s="1"/>
  <c r="Q548" i="2"/>
  <c r="K86" i="8" s="1"/>
  <c r="Q556" i="2"/>
  <c r="K87" i="8" s="1"/>
  <c r="AD556" i="2"/>
  <c r="P87" i="8" s="1"/>
  <c r="K708" i="2"/>
  <c r="I106" i="8" s="1"/>
  <c r="W708" i="2"/>
  <c r="M106" i="8" s="1"/>
  <c r="AK708" i="2"/>
  <c r="S106" i="8" s="1"/>
  <c r="Q708" i="2"/>
  <c r="K106" i="8" s="1"/>
  <c r="AD708" i="2"/>
  <c r="P106" i="8" s="1"/>
  <c r="K724" i="2"/>
  <c r="I108" i="8" s="1"/>
  <c r="W724" i="2"/>
  <c r="M108" i="8" s="1"/>
  <c r="AK724" i="2"/>
  <c r="S108" i="8" s="1"/>
  <c r="Q724" i="2"/>
  <c r="K108" i="8" s="1"/>
  <c r="AD724" i="2"/>
  <c r="P108" i="8" s="1"/>
  <c r="K740" i="2"/>
  <c r="I110" i="8" s="1"/>
  <c r="W740" i="2"/>
  <c r="M110" i="8" s="1"/>
  <c r="AK740" i="2"/>
  <c r="S110" i="8" s="1"/>
  <c r="AD740" i="2"/>
  <c r="P110" i="8" s="1"/>
  <c r="N548" i="2"/>
  <c r="J86" i="8" s="1"/>
  <c r="Z548" i="2"/>
  <c r="N86" i="8" s="1"/>
  <c r="AN548" i="2"/>
  <c r="T86" i="8" s="1"/>
  <c r="T548" i="2"/>
  <c r="L86" i="8" s="1"/>
  <c r="AH548" i="2"/>
  <c r="R86" i="8" s="1"/>
  <c r="N564" i="2"/>
  <c r="J88" i="8" s="1"/>
  <c r="Z564" i="2"/>
  <c r="N88" i="8" s="1"/>
  <c r="AN564" i="2"/>
  <c r="T88" i="8" s="1"/>
  <c r="N708" i="2"/>
  <c r="J106" i="8" s="1"/>
  <c r="Z708" i="2"/>
  <c r="N106" i="8" s="1"/>
  <c r="AN708" i="2"/>
  <c r="T106" i="8" s="1"/>
  <c r="T708" i="2"/>
  <c r="L106" i="8" s="1"/>
  <c r="AH708" i="2"/>
  <c r="R106" i="8" s="1"/>
  <c r="N724" i="2"/>
  <c r="J108" i="8" s="1"/>
  <c r="Z724" i="2"/>
  <c r="N108" i="8" s="1"/>
  <c r="AN724" i="2"/>
  <c r="T108" i="8" s="1"/>
  <c r="T724" i="2"/>
  <c r="L108" i="8" s="1"/>
  <c r="AH724" i="2"/>
  <c r="R108" i="8" s="1"/>
  <c r="N740" i="2"/>
  <c r="J110" i="8" s="1"/>
  <c r="Z740" i="2"/>
  <c r="N110" i="8" s="1"/>
  <c r="AN740" i="2"/>
  <c r="T110" i="8" s="1"/>
  <c r="T740" i="2"/>
  <c r="L110" i="8" s="1"/>
  <c r="K580" i="2"/>
  <c r="I90" i="8" s="1"/>
  <c r="W580" i="2"/>
  <c r="M90" i="8" s="1"/>
  <c r="AK580" i="2"/>
  <c r="S90" i="8" s="1"/>
  <c r="AD580" i="2"/>
  <c r="P90" i="8" s="1"/>
  <c r="Q588" i="2"/>
  <c r="K91" i="8" s="1"/>
  <c r="K596" i="2"/>
  <c r="I92" i="8" s="1"/>
  <c r="W596" i="2"/>
  <c r="M92" i="8" s="1"/>
  <c r="AK596" i="2"/>
  <c r="S92" i="8" s="1"/>
  <c r="AD596" i="2"/>
  <c r="P92" i="8" s="1"/>
  <c r="Q604" i="2"/>
  <c r="K93" i="8" s="1"/>
  <c r="K612" i="2"/>
  <c r="I94" i="8" s="1"/>
  <c r="W612" i="2"/>
  <c r="M94" i="8" s="1"/>
  <c r="AK612" i="2"/>
  <c r="S94" i="8" s="1"/>
  <c r="AD612" i="2"/>
  <c r="P94" i="8" s="1"/>
  <c r="Q620" i="2"/>
  <c r="K95" i="8" s="1"/>
  <c r="K628" i="2"/>
  <c r="I96" i="8" s="1"/>
  <c r="W628" i="2"/>
  <c r="M96" i="8" s="1"/>
  <c r="AK628" i="2"/>
  <c r="S96" i="8" s="1"/>
  <c r="AD628" i="2"/>
  <c r="P96" i="8" s="1"/>
  <c r="K644" i="2"/>
  <c r="I98" i="8" s="1"/>
  <c r="W644" i="2"/>
  <c r="M98" i="8" s="1"/>
  <c r="AK644" i="2"/>
  <c r="S98" i="8" s="1"/>
  <c r="Q644" i="2"/>
  <c r="K98" i="8" s="1"/>
  <c r="AD644" i="2"/>
  <c r="P98" i="8" s="1"/>
  <c r="K660" i="2"/>
  <c r="I100" i="8" s="1"/>
  <c r="W660" i="2"/>
  <c r="M100" i="8" s="1"/>
  <c r="AK660" i="2"/>
  <c r="S100" i="8" s="1"/>
  <c r="Q660" i="2"/>
  <c r="K100" i="8" s="1"/>
  <c r="AD660" i="2"/>
  <c r="P100" i="8" s="1"/>
  <c r="K676" i="2"/>
  <c r="I102" i="8" s="1"/>
  <c r="W676" i="2"/>
  <c r="M102" i="8" s="1"/>
  <c r="AK676" i="2"/>
  <c r="S102" i="8" s="1"/>
  <c r="Q676" i="2"/>
  <c r="K102" i="8" s="1"/>
  <c r="AD676" i="2"/>
  <c r="P102" i="8" s="1"/>
  <c r="K692" i="2"/>
  <c r="I104" i="8" s="1"/>
  <c r="W692" i="2"/>
  <c r="M104" i="8" s="1"/>
  <c r="AK692" i="2"/>
  <c r="S104" i="8" s="1"/>
  <c r="K700" i="2"/>
  <c r="I105" i="8" s="1"/>
  <c r="W700" i="2"/>
  <c r="M105" i="8" s="1"/>
  <c r="AK700" i="2"/>
  <c r="S105" i="8" s="1"/>
  <c r="Q700" i="2"/>
  <c r="K105" i="8" s="1"/>
  <c r="AD700" i="2"/>
  <c r="P105" i="8" s="1"/>
  <c r="K716" i="2"/>
  <c r="I107" i="8" s="1"/>
  <c r="W716" i="2"/>
  <c r="M107" i="8" s="1"/>
  <c r="AK716" i="2"/>
  <c r="S107" i="8" s="1"/>
  <c r="Q716" i="2"/>
  <c r="K107" i="8" s="1"/>
  <c r="AD716" i="2"/>
  <c r="P107" i="8" s="1"/>
  <c r="K732" i="2"/>
  <c r="I109" i="8" s="1"/>
  <c r="W732" i="2"/>
  <c r="M109" i="8" s="1"/>
  <c r="AK732" i="2"/>
  <c r="S109" i="8" s="1"/>
  <c r="Q732" i="2"/>
  <c r="K109" i="8" s="1"/>
  <c r="AD732" i="2"/>
  <c r="P109" i="8" s="1"/>
  <c r="T564" i="2"/>
  <c r="L88" i="8" s="1"/>
  <c r="AH564" i="2"/>
  <c r="R88" i="8" s="1"/>
  <c r="N580" i="2"/>
  <c r="J90" i="8" s="1"/>
  <c r="Z580" i="2"/>
  <c r="N90" i="8" s="1"/>
  <c r="AN580" i="2"/>
  <c r="T90" i="8" s="1"/>
  <c r="AH580" i="2"/>
  <c r="R90" i="8" s="1"/>
  <c r="T588" i="2"/>
  <c r="L91" i="8" s="1"/>
  <c r="N596" i="2"/>
  <c r="J92" i="8" s="1"/>
  <c r="Z596" i="2"/>
  <c r="N92" i="8" s="1"/>
  <c r="AN596" i="2"/>
  <c r="T92" i="8" s="1"/>
  <c r="AH596" i="2"/>
  <c r="R92" i="8" s="1"/>
  <c r="T604" i="2"/>
  <c r="L93" i="8" s="1"/>
  <c r="N612" i="2"/>
  <c r="J94" i="8" s="1"/>
  <c r="Z612" i="2"/>
  <c r="N94" i="8" s="1"/>
  <c r="AN612" i="2"/>
  <c r="T94" i="8" s="1"/>
  <c r="AH612" i="2"/>
  <c r="R94" i="8" s="1"/>
  <c r="T620" i="2"/>
  <c r="L95" i="8" s="1"/>
  <c r="N628" i="2"/>
  <c r="J96" i="8" s="1"/>
  <c r="Z628" i="2"/>
  <c r="N96" i="8" s="1"/>
  <c r="AN628" i="2"/>
  <c r="T96" i="8" s="1"/>
  <c r="AH628" i="2"/>
  <c r="R96" i="8" s="1"/>
  <c r="N644" i="2"/>
  <c r="J98" i="8" s="1"/>
  <c r="Z644" i="2"/>
  <c r="N98" i="8" s="1"/>
  <c r="AN644" i="2"/>
  <c r="T98" i="8" s="1"/>
  <c r="T644" i="2"/>
  <c r="L98" i="8" s="1"/>
  <c r="AH644" i="2"/>
  <c r="R98" i="8" s="1"/>
  <c r="N660" i="2"/>
  <c r="J100" i="8" s="1"/>
  <c r="Z660" i="2"/>
  <c r="N100" i="8" s="1"/>
  <c r="AN660" i="2"/>
  <c r="T100" i="8" s="1"/>
  <c r="T660" i="2"/>
  <c r="L100" i="8" s="1"/>
  <c r="AH660" i="2"/>
  <c r="R100" i="8" s="1"/>
  <c r="N676" i="2"/>
  <c r="J102" i="8" s="1"/>
  <c r="Z676" i="2"/>
  <c r="N102" i="8" s="1"/>
  <c r="AN676" i="2"/>
  <c r="T102" i="8" s="1"/>
  <c r="T676" i="2"/>
  <c r="L102" i="8" s="1"/>
  <c r="AH676" i="2"/>
  <c r="R102" i="8" s="1"/>
  <c r="N692" i="2"/>
  <c r="J104" i="8" s="1"/>
  <c r="Z692" i="2"/>
  <c r="N104" i="8" s="1"/>
  <c r="AN692" i="2"/>
  <c r="T104" i="8" s="1"/>
  <c r="T692" i="2"/>
  <c r="L104" i="8" s="1"/>
  <c r="AH692" i="2"/>
  <c r="R104" i="8" s="1"/>
  <c r="N700" i="2"/>
  <c r="J105" i="8" s="1"/>
  <c r="Z700" i="2"/>
  <c r="N105" i="8" s="1"/>
  <c r="AN700" i="2"/>
  <c r="T105" i="8" s="1"/>
  <c r="T700" i="2"/>
  <c r="L105" i="8" s="1"/>
  <c r="AH700" i="2"/>
  <c r="R105" i="8" s="1"/>
  <c r="N716" i="2"/>
  <c r="J107" i="8" s="1"/>
  <c r="Z716" i="2"/>
  <c r="N107" i="8" s="1"/>
  <c r="AN716" i="2"/>
  <c r="T107" i="8" s="1"/>
  <c r="T716" i="2"/>
  <c r="L107" i="8" s="1"/>
  <c r="AH716" i="2"/>
  <c r="R107" i="8" s="1"/>
  <c r="N732" i="2"/>
  <c r="J109" i="8" s="1"/>
  <c r="Z732" i="2"/>
  <c r="N109" i="8" s="1"/>
  <c r="AN732" i="2"/>
  <c r="T109" i="8" s="1"/>
  <c r="T732" i="2"/>
  <c r="L109" i="8" s="1"/>
  <c r="AH732" i="2"/>
  <c r="R109" i="8" s="1"/>
  <c r="W468" i="2"/>
  <c r="M76" i="8" s="1"/>
  <c r="Q580" i="2"/>
  <c r="K90" i="8" s="1"/>
  <c r="K588" i="2"/>
  <c r="I91" i="8" s="1"/>
  <c r="W588" i="2"/>
  <c r="M91" i="8" s="1"/>
  <c r="AK588" i="2"/>
  <c r="S91" i="8" s="1"/>
  <c r="AD588" i="2"/>
  <c r="P91" i="8" s="1"/>
  <c r="Q596" i="2"/>
  <c r="K92" i="8" s="1"/>
  <c r="K604" i="2"/>
  <c r="I93" i="8" s="1"/>
  <c r="W604" i="2"/>
  <c r="M93" i="8" s="1"/>
  <c r="AK604" i="2"/>
  <c r="S93" i="8" s="1"/>
  <c r="AD604" i="2"/>
  <c r="P93" i="8" s="1"/>
  <c r="Q612" i="2"/>
  <c r="K94" i="8" s="1"/>
  <c r="K620" i="2"/>
  <c r="I95" i="8" s="1"/>
  <c r="W620" i="2"/>
  <c r="M95" i="8" s="1"/>
  <c r="AK620" i="2"/>
  <c r="S95" i="8" s="1"/>
  <c r="AD620" i="2"/>
  <c r="P95" i="8" s="1"/>
  <c r="Q628" i="2"/>
  <c r="K96" i="8" s="1"/>
  <c r="K636" i="2"/>
  <c r="I97" i="8" s="1"/>
  <c r="W636" i="2"/>
  <c r="M97" i="8" s="1"/>
  <c r="AK636" i="2"/>
  <c r="S97" i="8" s="1"/>
  <c r="Q636" i="2"/>
  <c r="K97" i="8" s="1"/>
  <c r="AD636" i="2"/>
  <c r="P97" i="8" s="1"/>
  <c r="K652" i="2"/>
  <c r="I99" i="8" s="1"/>
  <c r="W652" i="2"/>
  <c r="M99" i="8" s="1"/>
  <c r="AK652" i="2"/>
  <c r="S99" i="8" s="1"/>
  <c r="Q652" i="2"/>
  <c r="K99" i="8" s="1"/>
  <c r="AD652" i="2"/>
  <c r="P99" i="8" s="1"/>
  <c r="K668" i="2"/>
  <c r="I101" i="8" s="1"/>
  <c r="W668" i="2"/>
  <c r="M101" i="8" s="1"/>
  <c r="AK668" i="2"/>
  <c r="S101" i="8" s="1"/>
  <c r="Q668" i="2"/>
  <c r="K101" i="8" s="1"/>
  <c r="AD668" i="2"/>
  <c r="P101" i="8" s="1"/>
  <c r="K684" i="2"/>
  <c r="I103" i="8" s="1"/>
  <c r="W684" i="2"/>
  <c r="M103" i="8" s="1"/>
  <c r="AK684" i="2"/>
  <c r="S103" i="8" s="1"/>
  <c r="Q684" i="2"/>
  <c r="K103" i="8" s="1"/>
  <c r="AD684" i="2"/>
  <c r="P103" i="8" s="1"/>
  <c r="T580" i="2"/>
  <c r="L90" i="8" s="1"/>
  <c r="N588" i="2"/>
  <c r="J91" i="8" s="1"/>
  <c r="Z588" i="2"/>
  <c r="N91" i="8" s="1"/>
  <c r="AN588" i="2"/>
  <c r="T91" i="8" s="1"/>
  <c r="AH588" i="2"/>
  <c r="R91" i="8" s="1"/>
  <c r="T596" i="2"/>
  <c r="L92" i="8" s="1"/>
  <c r="N604" i="2"/>
  <c r="J93" i="8" s="1"/>
  <c r="Z604" i="2"/>
  <c r="N93" i="8" s="1"/>
  <c r="AN604" i="2"/>
  <c r="T93" i="8" s="1"/>
  <c r="AH604" i="2"/>
  <c r="R93" i="8" s="1"/>
  <c r="T612" i="2"/>
  <c r="L94" i="8" s="1"/>
  <c r="N620" i="2"/>
  <c r="J95" i="8" s="1"/>
  <c r="Z620" i="2"/>
  <c r="N95" i="8" s="1"/>
  <c r="AN620" i="2"/>
  <c r="T95" i="8" s="1"/>
  <c r="AH620" i="2"/>
  <c r="R95" i="8" s="1"/>
  <c r="T628" i="2"/>
  <c r="L96" i="8" s="1"/>
  <c r="N636" i="2"/>
  <c r="J97" i="8" s="1"/>
  <c r="Z636" i="2"/>
  <c r="N97" i="8" s="1"/>
  <c r="AN636" i="2"/>
  <c r="T97" i="8" s="1"/>
  <c r="T636" i="2"/>
  <c r="L97" i="8" s="1"/>
  <c r="AH636" i="2"/>
  <c r="R97" i="8" s="1"/>
  <c r="N652" i="2"/>
  <c r="J99" i="8" s="1"/>
  <c r="Z652" i="2"/>
  <c r="N99" i="8" s="1"/>
  <c r="AN652" i="2"/>
  <c r="T99" i="8" s="1"/>
  <c r="T652" i="2"/>
  <c r="L99" i="8" s="1"/>
  <c r="AH652" i="2"/>
  <c r="R99" i="8" s="1"/>
  <c r="N668" i="2"/>
  <c r="J101" i="8" s="1"/>
  <c r="Z668" i="2"/>
  <c r="N101" i="8" s="1"/>
  <c r="AN668" i="2"/>
  <c r="T101" i="8" s="1"/>
  <c r="T668" i="2"/>
  <c r="L101" i="8" s="1"/>
  <c r="AH668" i="2"/>
  <c r="R101" i="8" s="1"/>
  <c r="N684" i="2"/>
  <c r="J103" i="8" s="1"/>
  <c r="Z684" i="2"/>
  <c r="N103" i="8" s="1"/>
  <c r="AN684" i="2"/>
  <c r="T103" i="8" s="1"/>
  <c r="T684" i="2"/>
  <c r="L103" i="8" s="1"/>
  <c r="AH684" i="2"/>
  <c r="R103" i="8" s="1"/>
  <c r="Q532" i="2"/>
  <c r="K84" i="8" s="1"/>
  <c r="AD532" i="2"/>
  <c r="P84" i="8" s="1"/>
  <c r="AD548" i="2"/>
  <c r="P86" i="8" s="1"/>
  <c r="Q564" i="2"/>
  <c r="K88" i="8" s="1"/>
  <c r="N364" i="2"/>
  <c r="J63" i="8" s="1"/>
  <c r="Z364" i="2"/>
  <c r="N63" i="8" s="1"/>
  <c r="AN364" i="2"/>
  <c r="T63" i="8" s="1"/>
  <c r="T364" i="2"/>
  <c r="L63" i="8" s="1"/>
  <c r="AH364" i="2"/>
  <c r="R63" i="8" s="1"/>
  <c r="N380" i="2"/>
  <c r="J65" i="8" s="1"/>
  <c r="Z380" i="2"/>
  <c r="N65" i="8" s="1"/>
  <c r="AN380" i="2"/>
  <c r="T65" i="8" s="1"/>
  <c r="T380" i="2"/>
  <c r="L65" i="8" s="1"/>
  <c r="AH380" i="2"/>
  <c r="R65" i="8" s="1"/>
  <c r="N396" i="2"/>
  <c r="J67" i="8" s="1"/>
  <c r="Z396" i="2"/>
  <c r="N67" i="8" s="1"/>
  <c r="AN396" i="2"/>
  <c r="T67" i="8" s="1"/>
  <c r="T396" i="2"/>
  <c r="L67" i="8" s="1"/>
  <c r="AH396" i="2"/>
  <c r="R67" i="8" s="1"/>
  <c r="N412" i="2"/>
  <c r="J69" i="8" s="1"/>
  <c r="Z412" i="2"/>
  <c r="N69" i="8" s="1"/>
  <c r="AN412" i="2"/>
  <c r="T69" i="8" s="1"/>
  <c r="AH412" i="2"/>
  <c r="R69" i="8" s="1"/>
  <c r="N556" i="2"/>
  <c r="J87" i="8" s="1"/>
  <c r="Z556" i="2"/>
  <c r="N87" i="8" s="1"/>
  <c r="AN556" i="2"/>
  <c r="T87" i="8" s="1"/>
  <c r="T556" i="2"/>
  <c r="L87" i="8" s="1"/>
  <c r="AH556" i="2"/>
  <c r="R87" i="8" s="1"/>
  <c r="Q516" i="2"/>
  <c r="K82" i="8" s="1"/>
  <c r="W524" i="2"/>
  <c r="M83" i="8" s="1"/>
  <c r="AK524" i="2"/>
  <c r="S83" i="8" s="1"/>
  <c r="K532" i="2"/>
  <c r="I84" i="8" s="1"/>
  <c r="W532" i="2"/>
  <c r="M84" i="8" s="1"/>
  <c r="AK532" i="2"/>
  <c r="S84" i="8" s="1"/>
  <c r="K540" i="2"/>
  <c r="I85" i="8" s="1"/>
  <c r="W540" i="2"/>
  <c r="M85" i="8" s="1"/>
  <c r="AK540" i="2"/>
  <c r="S85" i="8" s="1"/>
  <c r="Q540" i="2"/>
  <c r="K85" i="8" s="1"/>
  <c r="AD540" i="2"/>
  <c r="P85" i="8" s="1"/>
  <c r="K572" i="2"/>
  <c r="I89" i="8" s="1"/>
  <c r="W572" i="2"/>
  <c r="M89" i="8" s="1"/>
  <c r="AK572" i="2"/>
  <c r="S89" i="8" s="1"/>
  <c r="Q572" i="2"/>
  <c r="K89" i="8" s="1"/>
  <c r="AD572" i="2"/>
  <c r="P89" i="8" s="1"/>
  <c r="T420" i="2"/>
  <c r="L70" i="8" s="1"/>
  <c r="N428" i="2"/>
  <c r="J71" i="8" s="1"/>
  <c r="Z428" i="2"/>
  <c r="N71" i="8" s="1"/>
  <c r="AN428" i="2"/>
  <c r="T71" i="8" s="1"/>
  <c r="AH428" i="2"/>
  <c r="R71" i="8" s="1"/>
  <c r="T436" i="2"/>
  <c r="L72" i="8" s="1"/>
  <c r="N444" i="2"/>
  <c r="J73" i="8" s="1"/>
  <c r="Z444" i="2"/>
  <c r="N73" i="8" s="1"/>
  <c r="AN444" i="2"/>
  <c r="T73" i="8" s="1"/>
  <c r="AH444" i="2"/>
  <c r="R73" i="8" s="1"/>
  <c r="T452" i="2"/>
  <c r="L74" i="8" s="1"/>
  <c r="N460" i="2"/>
  <c r="J75" i="8" s="1"/>
  <c r="Z460" i="2"/>
  <c r="N75" i="8" s="1"/>
  <c r="AN460" i="2"/>
  <c r="T75" i="8" s="1"/>
  <c r="AH460" i="2"/>
  <c r="R75" i="8" s="1"/>
  <c r="N476" i="2"/>
  <c r="J77" i="8" s="1"/>
  <c r="Z476" i="2"/>
  <c r="N77" i="8" s="1"/>
  <c r="AN476" i="2"/>
  <c r="T77" i="8" s="1"/>
  <c r="T476" i="2"/>
  <c r="L77" i="8" s="1"/>
  <c r="AH476" i="2"/>
  <c r="R77" i="8" s="1"/>
  <c r="N492" i="2"/>
  <c r="J79" i="8" s="1"/>
  <c r="Z492" i="2"/>
  <c r="N79" i="8" s="1"/>
  <c r="AN492" i="2"/>
  <c r="T79" i="8" s="1"/>
  <c r="T492" i="2"/>
  <c r="L79" i="8" s="1"/>
  <c r="AH492" i="2"/>
  <c r="R79" i="8" s="1"/>
  <c r="N508" i="2"/>
  <c r="J81" i="8" s="1"/>
  <c r="Z508" i="2"/>
  <c r="N81" i="8" s="1"/>
  <c r="AN508" i="2"/>
  <c r="T81" i="8" s="1"/>
  <c r="T508" i="2"/>
  <c r="L81" i="8" s="1"/>
  <c r="AH508" i="2"/>
  <c r="R81" i="8" s="1"/>
  <c r="N524" i="2"/>
  <c r="J83" i="8" s="1"/>
  <c r="Z524" i="2"/>
  <c r="N83" i="8" s="1"/>
  <c r="AN524" i="2"/>
  <c r="T83" i="8" s="1"/>
  <c r="T524" i="2"/>
  <c r="L83" i="8" s="1"/>
  <c r="AH524" i="2"/>
  <c r="R83" i="8" s="1"/>
  <c r="N532" i="2"/>
  <c r="J84" i="8" s="1"/>
  <c r="Z532" i="2"/>
  <c r="N84" i="8" s="1"/>
  <c r="AN532" i="2"/>
  <c r="T84" i="8" s="1"/>
  <c r="T532" i="2"/>
  <c r="L84" i="8" s="1"/>
  <c r="AH532" i="2"/>
  <c r="R84" i="8" s="1"/>
  <c r="N540" i="2"/>
  <c r="J85" i="8" s="1"/>
  <c r="Z540" i="2"/>
  <c r="N85" i="8" s="1"/>
  <c r="AN540" i="2"/>
  <c r="T85" i="8" s="1"/>
  <c r="T540" i="2"/>
  <c r="L85" i="8" s="1"/>
  <c r="AH540" i="2"/>
  <c r="R85" i="8" s="1"/>
  <c r="K556" i="2"/>
  <c r="I87" i="8" s="1"/>
  <c r="W556" i="2"/>
  <c r="M87" i="8" s="1"/>
  <c r="AK556" i="2"/>
  <c r="S87" i="8" s="1"/>
  <c r="K564" i="2"/>
  <c r="I88" i="8" s="1"/>
  <c r="W564" i="2"/>
  <c r="M88" i="8" s="1"/>
  <c r="AK564" i="2"/>
  <c r="S88" i="8" s="1"/>
  <c r="AD564" i="2"/>
  <c r="P88" i="8" s="1"/>
  <c r="N572" i="2"/>
  <c r="J89" i="8" s="1"/>
  <c r="Z572" i="2"/>
  <c r="N89" i="8" s="1"/>
  <c r="AN572" i="2"/>
  <c r="T89" i="8" s="1"/>
  <c r="T572" i="2"/>
  <c r="L89" i="8" s="1"/>
  <c r="AH572" i="2"/>
  <c r="R89" i="8" s="1"/>
  <c r="K524" i="2"/>
  <c r="I83" i="8" s="1"/>
  <c r="T412" i="2"/>
  <c r="L69" i="8" s="1"/>
  <c r="N420" i="2"/>
  <c r="J70" i="8" s="1"/>
  <c r="Z420" i="2"/>
  <c r="N70" i="8" s="1"/>
  <c r="AN420" i="2"/>
  <c r="T70" i="8" s="1"/>
  <c r="AH420" i="2"/>
  <c r="R70" i="8" s="1"/>
  <c r="T428" i="2"/>
  <c r="L71" i="8" s="1"/>
  <c r="N436" i="2"/>
  <c r="J72" i="8" s="1"/>
  <c r="Z436" i="2"/>
  <c r="N72" i="8" s="1"/>
  <c r="AN436" i="2"/>
  <c r="T72" i="8" s="1"/>
  <c r="AH436" i="2"/>
  <c r="R72" i="8" s="1"/>
  <c r="T444" i="2"/>
  <c r="L73" i="8" s="1"/>
  <c r="N452" i="2"/>
  <c r="J74" i="8" s="1"/>
  <c r="Z452" i="2"/>
  <c r="N74" i="8" s="1"/>
  <c r="AN452" i="2"/>
  <c r="T74" i="8" s="1"/>
  <c r="AH452" i="2"/>
  <c r="R74" i="8" s="1"/>
  <c r="T460" i="2"/>
  <c r="L75" i="8" s="1"/>
  <c r="N468" i="2"/>
  <c r="J76" i="8" s="1"/>
  <c r="Z468" i="2"/>
  <c r="N76" i="8" s="1"/>
  <c r="AN468" i="2"/>
  <c r="T76" i="8" s="1"/>
  <c r="T468" i="2"/>
  <c r="L76" i="8" s="1"/>
  <c r="AH468" i="2"/>
  <c r="R76" i="8" s="1"/>
  <c r="N484" i="2"/>
  <c r="J78" i="8" s="1"/>
  <c r="Z484" i="2"/>
  <c r="N78" i="8" s="1"/>
  <c r="AN484" i="2"/>
  <c r="T78" i="8" s="1"/>
  <c r="T484" i="2"/>
  <c r="L78" i="8" s="1"/>
  <c r="AH484" i="2"/>
  <c r="R78" i="8" s="1"/>
  <c r="N500" i="2"/>
  <c r="J80" i="8" s="1"/>
  <c r="Z500" i="2"/>
  <c r="N80" i="8" s="1"/>
  <c r="AN500" i="2"/>
  <c r="T80" i="8" s="1"/>
  <c r="T500" i="2"/>
  <c r="L80" i="8" s="1"/>
  <c r="AH500" i="2"/>
  <c r="R80" i="8" s="1"/>
  <c r="N516" i="2"/>
  <c r="J82" i="8" s="1"/>
  <c r="Z516" i="2"/>
  <c r="N82" i="8" s="1"/>
  <c r="AN516" i="2"/>
  <c r="T82" i="8" s="1"/>
  <c r="T516" i="2"/>
  <c r="L82" i="8" s="1"/>
  <c r="AH516" i="2"/>
  <c r="R82" i="8" s="1"/>
  <c r="Q356" i="2"/>
  <c r="K62" i="8" s="1"/>
  <c r="AD356" i="2"/>
  <c r="P62" i="8" s="1"/>
  <c r="K380" i="2"/>
  <c r="I65" i="8" s="1"/>
  <c r="W380" i="2"/>
  <c r="M65" i="8" s="1"/>
  <c r="AK380" i="2"/>
  <c r="S65" i="8" s="1"/>
  <c r="Q380" i="2"/>
  <c r="K65" i="8" s="1"/>
  <c r="Q388" i="2"/>
  <c r="K66" i="8" s="1"/>
  <c r="AD388" i="2"/>
  <c r="P66" i="8" s="1"/>
  <c r="K412" i="2"/>
  <c r="I69" i="8" s="1"/>
  <c r="W412" i="2"/>
  <c r="M69" i="8" s="1"/>
  <c r="AK412" i="2"/>
  <c r="S69" i="8" s="1"/>
  <c r="AD412" i="2"/>
  <c r="P69" i="8" s="1"/>
  <c r="Q420" i="2"/>
  <c r="K70" i="8" s="1"/>
  <c r="K428" i="2"/>
  <c r="I71" i="8" s="1"/>
  <c r="W428" i="2"/>
  <c r="M71" i="8" s="1"/>
  <c r="AK428" i="2"/>
  <c r="S71" i="8" s="1"/>
  <c r="AD428" i="2"/>
  <c r="P71" i="8" s="1"/>
  <c r="Q436" i="2"/>
  <c r="K72" i="8" s="1"/>
  <c r="K444" i="2"/>
  <c r="I73" i="8" s="1"/>
  <c r="W444" i="2"/>
  <c r="M73" i="8" s="1"/>
  <c r="AK444" i="2"/>
  <c r="S73" i="8" s="1"/>
  <c r="AD444" i="2"/>
  <c r="P73" i="8" s="1"/>
  <c r="Q452" i="2"/>
  <c r="K74" i="8" s="1"/>
  <c r="K460" i="2"/>
  <c r="I75" i="8" s="1"/>
  <c r="W460" i="2"/>
  <c r="M75" i="8" s="1"/>
  <c r="AK460" i="2"/>
  <c r="S75" i="8" s="1"/>
  <c r="AD460" i="2"/>
  <c r="P75" i="8" s="1"/>
  <c r="K476" i="2"/>
  <c r="I77" i="8" s="1"/>
  <c r="W476" i="2"/>
  <c r="M77" i="8" s="1"/>
  <c r="AK476" i="2"/>
  <c r="S77" i="8" s="1"/>
  <c r="Q476" i="2"/>
  <c r="K77" i="8" s="1"/>
  <c r="AD476" i="2"/>
  <c r="P77" i="8" s="1"/>
  <c r="K492" i="2"/>
  <c r="I79" i="8" s="1"/>
  <c r="W492" i="2"/>
  <c r="M79" i="8" s="1"/>
  <c r="AK492" i="2"/>
  <c r="S79" i="8" s="1"/>
  <c r="Q492" i="2"/>
  <c r="K79" i="8" s="1"/>
  <c r="AD492" i="2"/>
  <c r="P79" i="8" s="1"/>
  <c r="K508" i="2"/>
  <c r="I81" i="8" s="1"/>
  <c r="W508" i="2"/>
  <c r="M81" i="8" s="1"/>
  <c r="AK508" i="2"/>
  <c r="S81" i="8" s="1"/>
  <c r="Q508" i="2"/>
  <c r="K81" i="8" s="1"/>
  <c r="AD508" i="2"/>
  <c r="P81" i="8" s="1"/>
  <c r="Q364" i="2"/>
  <c r="K63" i="8" s="1"/>
  <c r="AD380" i="2"/>
  <c r="P65" i="8" s="1"/>
  <c r="Q396" i="2"/>
  <c r="K67" i="8" s="1"/>
  <c r="N356" i="2"/>
  <c r="J62" i="8" s="1"/>
  <c r="Z356" i="2"/>
  <c r="N62" i="8" s="1"/>
  <c r="AN356" i="2"/>
  <c r="T62" i="8" s="1"/>
  <c r="T356" i="2"/>
  <c r="L62" i="8" s="1"/>
  <c r="AH356" i="2"/>
  <c r="R62" i="8" s="1"/>
  <c r="N388" i="2"/>
  <c r="J66" i="8" s="1"/>
  <c r="Z388" i="2"/>
  <c r="N66" i="8" s="1"/>
  <c r="AN388" i="2"/>
  <c r="T66" i="8" s="1"/>
  <c r="T388" i="2"/>
  <c r="L66" i="8" s="1"/>
  <c r="AH388" i="2"/>
  <c r="R66" i="8" s="1"/>
  <c r="K212" i="2"/>
  <c r="I44" i="8" s="1"/>
  <c r="W212" i="2"/>
  <c r="M44" i="8" s="1"/>
  <c r="AK212" i="2"/>
  <c r="S44" i="8" s="1"/>
  <c r="Q212" i="2"/>
  <c r="K44" i="8" s="1"/>
  <c r="AD212" i="2"/>
  <c r="P44" i="8" s="1"/>
  <c r="K228" i="2"/>
  <c r="I46" i="8" s="1"/>
  <c r="W228" i="2"/>
  <c r="M46" i="8" s="1"/>
  <c r="AK228" i="2"/>
  <c r="S46" i="8" s="1"/>
  <c r="Q228" i="2"/>
  <c r="K46" i="8" s="1"/>
  <c r="AD228" i="2"/>
  <c r="P46" i="8" s="1"/>
  <c r="K244" i="2"/>
  <c r="I48" i="8" s="1"/>
  <c r="N196" i="2"/>
  <c r="J42" i="8" s="1"/>
  <c r="Z196" i="2"/>
  <c r="N42" i="8" s="1"/>
  <c r="AN196" i="2"/>
  <c r="T42" i="8" s="1"/>
  <c r="T196" i="2"/>
  <c r="L42" i="8" s="1"/>
  <c r="AH196" i="2"/>
  <c r="R42" i="8" s="1"/>
  <c r="N212" i="2"/>
  <c r="J44" i="8" s="1"/>
  <c r="Z212" i="2"/>
  <c r="N44" i="8" s="1"/>
  <c r="AN212" i="2"/>
  <c r="T44" i="8" s="1"/>
  <c r="T212" i="2"/>
  <c r="L44" i="8" s="1"/>
  <c r="AH212" i="2"/>
  <c r="R44" i="8" s="1"/>
  <c r="N228" i="2"/>
  <c r="J46" i="8" s="1"/>
  <c r="Z228" i="2"/>
  <c r="N46" i="8" s="1"/>
  <c r="AN228" i="2"/>
  <c r="T46" i="8" s="1"/>
  <c r="T228" i="2"/>
  <c r="L46" i="8" s="1"/>
  <c r="AH228" i="2"/>
  <c r="R46" i="8" s="1"/>
  <c r="N244" i="2"/>
  <c r="J48" i="8" s="1"/>
  <c r="Z244" i="2"/>
  <c r="N48" i="8" s="1"/>
  <c r="AN244" i="2"/>
  <c r="T48" i="8" s="1"/>
  <c r="AH244" i="2"/>
  <c r="R48" i="8" s="1"/>
  <c r="T252" i="2"/>
  <c r="L49" i="8" s="1"/>
  <c r="N260" i="2"/>
  <c r="J50" i="8" s="1"/>
  <c r="Z260" i="2"/>
  <c r="N50" i="8" s="1"/>
  <c r="AN260" i="2"/>
  <c r="T50" i="8" s="1"/>
  <c r="AH260" i="2"/>
  <c r="R50" i="8" s="1"/>
  <c r="T268" i="2"/>
  <c r="L51" i="8" s="1"/>
  <c r="N276" i="2"/>
  <c r="J52" i="8" s="1"/>
  <c r="Z276" i="2"/>
  <c r="N52" i="8" s="1"/>
  <c r="AN276" i="2"/>
  <c r="T52" i="8" s="1"/>
  <c r="AH276" i="2"/>
  <c r="R52" i="8" s="1"/>
  <c r="T284" i="2"/>
  <c r="L53" i="8" s="1"/>
  <c r="N292" i="2"/>
  <c r="J54" i="8" s="1"/>
  <c r="Z292" i="2"/>
  <c r="N54" i="8" s="1"/>
  <c r="AN292" i="2"/>
  <c r="T54" i="8" s="1"/>
  <c r="AH292" i="2"/>
  <c r="R54" i="8" s="1"/>
  <c r="N308" i="2"/>
  <c r="J56" i="8" s="1"/>
  <c r="Z308" i="2"/>
  <c r="N56" i="8" s="1"/>
  <c r="AN308" i="2"/>
  <c r="T56" i="8" s="1"/>
  <c r="T308" i="2"/>
  <c r="L56" i="8" s="1"/>
  <c r="AH308" i="2"/>
  <c r="R56" i="8" s="1"/>
  <c r="N324" i="2"/>
  <c r="J58" i="8" s="1"/>
  <c r="Z324" i="2"/>
  <c r="N58" i="8" s="1"/>
  <c r="AN324" i="2"/>
  <c r="T58" i="8" s="1"/>
  <c r="T324" i="2"/>
  <c r="L58" i="8" s="1"/>
  <c r="AH324" i="2"/>
  <c r="R58" i="8" s="1"/>
  <c r="N340" i="2"/>
  <c r="J60" i="8" s="1"/>
  <c r="Z340" i="2"/>
  <c r="N60" i="8" s="1"/>
  <c r="AN340" i="2"/>
  <c r="T60" i="8" s="1"/>
  <c r="T340" i="2"/>
  <c r="L60" i="8" s="1"/>
  <c r="AH340" i="2"/>
  <c r="R60" i="8" s="1"/>
  <c r="K372" i="2"/>
  <c r="I64" i="8" s="1"/>
  <c r="W372" i="2"/>
  <c r="M64" i="8" s="1"/>
  <c r="AK372" i="2"/>
  <c r="S64" i="8" s="1"/>
  <c r="Q372" i="2"/>
  <c r="K64" i="8" s="1"/>
  <c r="AD372" i="2"/>
  <c r="P64" i="8" s="1"/>
  <c r="K404" i="2"/>
  <c r="I68" i="8" s="1"/>
  <c r="AK404" i="2"/>
  <c r="S68" i="8" s="1"/>
  <c r="Q404" i="2"/>
  <c r="K68" i="8" s="1"/>
  <c r="AD404" i="2"/>
  <c r="P68" i="8" s="1"/>
  <c r="W244" i="2"/>
  <c r="M48" i="8" s="1"/>
  <c r="AK244" i="2"/>
  <c r="S48" i="8" s="1"/>
  <c r="AD244" i="2"/>
  <c r="P48" i="8" s="1"/>
  <c r="Q252" i="2"/>
  <c r="K49" i="8" s="1"/>
  <c r="K260" i="2"/>
  <c r="I50" i="8" s="1"/>
  <c r="W260" i="2"/>
  <c r="M50" i="8" s="1"/>
  <c r="AK260" i="2"/>
  <c r="S50" i="8" s="1"/>
  <c r="AD260" i="2"/>
  <c r="P50" i="8" s="1"/>
  <c r="Q268" i="2"/>
  <c r="K51" i="8" s="1"/>
  <c r="K276" i="2"/>
  <c r="I52" i="8" s="1"/>
  <c r="W276" i="2"/>
  <c r="M52" i="8" s="1"/>
  <c r="AK276" i="2"/>
  <c r="S52" i="8" s="1"/>
  <c r="AD276" i="2"/>
  <c r="P52" i="8" s="1"/>
  <c r="Q284" i="2"/>
  <c r="K53" i="8" s="1"/>
  <c r="K292" i="2"/>
  <c r="I54" i="8" s="1"/>
  <c r="W292" i="2"/>
  <c r="M54" i="8" s="1"/>
  <c r="AK292" i="2"/>
  <c r="S54" i="8" s="1"/>
  <c r="AD292" i="2"/>
  <c r="P54" i="8" s="1"/>
  <c r="K308" i="2"/>
  <c r="I56" i="8" s="1"/>
  <c r="W308" i="2"/>
  <c r="M56" i="8" s="1"/>
  <c r="AK308" i="2"/>
  <c r="S56" i="8" s="1"/>
  <c r="Q308" i="2"/>
  <c r="K56" i="8" s="1"/>
  <c r="AD308" i="2"/>
  <c r="P56" i="8" s="1"/>
  <c r="K324" i="2"/>
  <c r="I58" i="8" s="1"/>
  <c r="W324" i="2"/>
  <c r="M58" i="8" s="1"/>
  <c r="AK324" i="2"/>
  <c r="S58" i="8" s="1"/>
  <c r="Q324" i="2"/>
  <c r="K58" i="8" s="1"/>
  <c r="AD324" i="2"/>
  <c r="P58" i="8" s="1"/>
  <c r="K340" i="2"/>
  <c r="I60" i="8" s="1"/>
  <c r="W340" i="2"/>
  <c r="M60" i="8" s="1"/>
  <c r="AK340" i="2"/>
  <c r="S60" i="8" s="1"/>
  <c r="Q340" i="2"/>
  <c r="K60" i="8" s="1"/>
  <c r="AD340" i="2"/>
  <c r="P60" i="8" s="1"/>
  <c r="K356" i="2"/>
  <c r="I62" i="8" s="1"/>
  <c r="W356" i="2"/>
  <c r="M62" i="8" s="1"/>
  <c r="AK356" i="2"/>
  <c r="S62" i="8" s="1"/>
  <c r="K364" i="2"/>
  <c r="I63" i="8" s="1"/>
  <c r="W364" i="2"/>
  <c r="M63" i="8" s="1"/>
  <c r="AK364" i="2"/>
  <c r="S63" i="8" s="1"/>
  <c r="AD364" i="2"/>
  <c r="P63" i="8" s="1"/>
  <c r="N372" i="2"/>
  <c r="J64" i="8" s="1"/>
  <c r="Z372" i="2"/>
  <c r="N64" i="8" s="1"/>
  <c r="AN372" i="2"/>
  <c r="T64" i="8" s="1"/>
  <c r="T372" i="2"/>
  <c r="L64" i="8" s="1"/>
  <c r="AH372" i="2"/>
  <c r="R64" i="8" s="1"/>
  <c r="K388" i="2"/>
  <c r="I66" i="8" s="1"/>
  <c r="W388" i="2"/>
  <c r="M66" i="8" s="1"/>
  <c r="AK388" i="2"/>
  <c r="S66" i="8" s="1"/>
  <c r="K396" i="2"/>
  <c r="I67" i="8" s="1"/>
  <c r="W396" i="2"/>
  <c r="M67" i="8" s="1"/>
  <c r="AK396" i="2"/>
  <c r="S67" i="8" s="1"/>
  <c r="AD396" i="2"/>
  <c r="P67" i="8" s="1"/>
  <c r="N404" i="2"/>
  <c r="J68" i="8" s="1"/>
  <c r="Z404" i="2"/>
  <c r="N68" i="8" s="1"/>
  <c r="AN404" i="2"/>
  <c r="T68" i="8" s="1"/>
  <c r="T404" i="2"/>
  <c r="L68" i="8" s="1"/>
  <c r="AH404" i="2"/>
  <c r="R68" i="8" s="1"/>
  <c r="W404" i="2"/>
  <c r="M68" i="8" s="1"/>
  <c r="Q244" i="2"/>
  <c r="K48" i="8" s="1"/>
  <c r="K252" i="2"/>
  <c r="I49" i="8" s="1"/>
  <c r="W252" i="2"/>
  <c r="M49" i="8" s="1"/>
  <c r="AK252" i="2"/>
  <c r="S49" i="8" s="1"/>
  <c r="AD252" i="2"/>
  <c r="P49" i="8" s="1"/>
  <c r="Q260" i="2"/>
  <c r="K50" i="8" s="1"/>
  <c r="K268" i="2"/>
  <c r="I51" i="8" s="1"/>
  <c r="W268" i="2"/>
  <c r="M51" i="8" s="1"/>
  <c r="AK268" i="2"/>
  <c r="S51" i="8" s="1"/>
  <c r="AD268" i="2"/>
  <c r="P51" i="8" s="1"/>
  <c r="Q276" i="2"/>
  <c r="K52" i="8" s="1"/>
  <c r="K284" i="2"/>
  <c r="I53" i="8" s="1"/>
  <c r="W284" i="2"/>
  <c r="M53" i="8" s="1"/>
  <c r="AK284" i="2"/>
  <c r="S53" i="8" s="1"/>
  <c r="AD284" i="2"/>
  <c r="P53" i="8" s="1"/>
  <c r="Q292" i="2"/>
  <c r="K54" i="8" s="1"/>
  <c r="K300" i="2"/>
  <c r="I55" i="8" s="1"/>
  <c r="W300" i="2"/>
  <c r="M55" i="8" s="1"/>
  <c r="AK300" i="2"/>
  <c r="S55" i="8" s="1"/>
  <c r="Q300" i="2"/>
  <c r="K55" i="8" s="1"/>
  <c r="AD300" i="2"/>
  <c r="P55" i="8" s="1"/>
  <c r="K316" i="2"/>
  <c r="I57" i="8" s="1"/>
  <c r="W316" i="2"/>
  <c r="M57" i="8" s="1"/>
  <c r="AK316" i="2"/>
  <c r="S57" i="8" s="1"/>
  <c r="Q316" i="2"/>
  <c r="K57" i="8" s="1"/>
  <c r="AD316" i="2"/>
  <c r="P57" i="8" s="1"/>
  <c r="K332" i="2"/>
  <c r="I59" i="8" s="1"/>
  <c r="W332" i="2"/>
  <c r="M59" i="8" s="1"/>
  <c r="AK332" i="2"/>
  <c r="S59" i="8" s="1"/>
  <c r="Q332" i="2"/>
  <c r="K59" i="8" s="1"/>
  <c r="AD332" i="2"/>
  <c r="P59" i="8" s="1"/>
  <c r="K348" i="2"/>
  <c r="I61" i="8" s="1"/>
  <c r="W348" i="2"/>
  <c r="M61" i="8" s="1"/>
  <c r="AK348" i="2"/>
  <c r="S61" i="8" s="1"/>
  <c r="Q348" i="2"/>
  <c r="K61" i="8" s="1"/>
  <c r="AD348" i="2"/>
  <c r="P61" i="8" s="1"/>
  <c r="T244" i="2"/>
  <c r="L48" i="8" s="1"/>
  <c r="N252" i="2"/>
  <c r="J49" i="8" s="1"/>
  <c r="Z252" i="2"/>
  <c r="N49" i="8" s="1"/>
  <c r="AN252" i="2"/>
  <c r="T49" i="8" s="1"/>
  <c r="AH252" i="2"/>
  <c r="R49" i="8" s="1"/>
  <c r="T260" i="2"/>
  <c r="L50" i="8" s="1"/>
  <c r="N268" i="2"/>
  <c r="J51" i="8" s="1"/>
  <c r="Z268" i="2"/>
  <c r="N51" i="8" s="1"/>
  <c r="AN268" i="2"/>
  <c r="T51" i="8" s="1"/>
  <c r="AH268" i="2"/>
  <c r="R51" i="8" s="1"/>
  <c r="T276" i="2"/>
  <c r="L52" i="8" s="1"/>
  <c r="N284" i="2"/>
  <c r="J53" i="8" s="1"/>
  <c r="Z284" i="2"/>
  <c r="N53" i="8" s="1"/>
  <c r="AN284" i="2"/>
  <c r="T53" i="8" s="1"/>
  <c r="AH284" i="2"/>
  <c r="R53" i="8" s="1"/>
  <c r="T292" i="2"/>
  <c r="L54" i="8" s="1"/>
  <c r="N300" i="2"/>
  <c r="J55" i="8" s="1"/>
  <c r="Z300" i="2"/>
  <c r="N55" i="8" s="1"/>
  <c r="AN300" i="2"/>
  <c r="T55" i="8" s="1"/>
  <c r="T300" i="2"/>
  <c r="L55" i="8" s="1"/>
  <c r="AH300" i="2"/>
  <c r="R55" i="8" s="1"/>
  <c r="N316" i="2"/>
  <c r="J57" i="8" s="1"/>
  <c r="Z316" i="2"/>
  <c r="N57" i="8" s="1"/>
  <c r="AN316" i="2"/>
  <c r="T57" i="8" s="1"/>
  <c r="T316" i="2"/>
  <c r="L57" i="8" s="1"/>
  <c r="AH316" i="2"/>
  <c r="R57" i="8" s="1"/>
  <c r="N332" i="2"/>
  <c r="J59" i="8" s="1"/>
  <c r="Z332" i="2"/>
  <c r="N59" i="8" s="1"/>
  <c r="AN332" i="2"/>
  <c r="T59" i="8" s="1"/>
  <c r="T332" i="2"/>
  <c r="L59" i="8" s="1"/>
  <c r="AH332" i="2"/>
  <c r="R59" i="8" s="1"/>
  <c r="N348" i="2"/>
  <c r="J61" i="8" s="1"/>
  <c r="Z348" i="2"/>
  <c r="N61" i="8" s="1"/>
  <c r="AN348" i="2"/>
  <c r="T61" i="8" s="1"/>
  <c r="T348" i="2"/>
  <c r="L61" i="8" s="1"/>
  <c r="AH348" i="2"/>
  <c r="R61" i="8" s="1"/>
  <c r="K188" i="2"/>
  <c r="I41" i="8" s="1"/>
  <c r="W188" i="2"/>
  <c r="M41" i="8" s="1"/>
  <c r="AK188" i="2"/>
  <c r="S41" i="8" s="1"/>
  <c r="Q188" i="2"/>
  <c r="K41" i="8" s="1"/>
  <c r="AD188" i="2"/>
  <c r="P41" i="8" s="1"/>
  <c r="AD196" i="2"/>
  <c r="P42" i="8" s="1"/>
  <c r="N140" i="2"/>
  <c r="J35" i="8" s="1"/>
  <c r="Z140" i="2"/>
  <c r="N35" i="8" s="1"/>
  <c r="AN140" i="2"/>
  <c r="T35" i="8" s="1"/>
  <c r="T140" i="2"/>
  <c r="L35" i="8" s="1"/>
  <c r="AH140" i="2"/>
  <c r="R35" i="8" s="1"/>
  <c r="N156" i="2"/>
  <c r="J37" i="8" s="1"/>
  <c r="Z156" i="2"/>
  <c r="N37" i="8" s="1"/>
  <c r="AN156" i="2"/>
  <c r="T37" i="8" s="1"/>
  <c r="T156" i="2"/>
  <c r="L37" i="8" s="1"/>
  <c r="AH156" i="2"/>
  <c r="R37" i="8" s="1"/>
  <c r="N172" i="2"/>
  <c r="J39" i="8" s="1"/>
  <c r="Z172" i="2"/>
  <c r="N39" i="8" s="1"/>
  <c r="AN172" i="2"/>
  <c r="T39" i="8" s="1"/>
  <c r="T172" i="2"/>
  <c r="L39" i="8" s="1"/>
  <c r="AH172" i="2"/>
  <c r="R39" i="8" s="1"/>
  <c r="T180" i="2"/>
  <c r="L40" i="8" s="1"/>
  <c r="N188" i="2"/>
  <c r="J41" i="8" s="1"/>
  <c r="Z188" i="2"/>
  <c r="N41" i="8" s="1"/>
  <c r="AN188" i="2"/>
  <c r="T41" i="8" s="1"/>
  <c r="T188" i="2"/>
  <c r="L41" i="8" s="1"/>
  <c r="AH188" i="2"/>
  <c r="R41" i="8" s="1"/>
  <c r="K204" i="2"/>
  <c r="I43" i="8" s="1"/>
  <c r="W204" i="2"/>
  <c r="M43" i="8" s="1"/>
  <c r="AK204" i="2"/>
  <c r="S43" i="8" s="1"/>
  <c r="Q204" i="2"/>
  <c r="K43" i="8" s="1"/>
  <c r="AD204" i="2"/>
  <c r="P43" i="8" s="1"/>
  <c r="K220" i="2"/>
  <c r="I45" i="8" s="1"/>
  <c r="W220" i="2"/>
  <c r="M45" i="8" s="1"/>
  <c r="AK220" i="2"/>
  <c r="S45" i="8" s="1"/>
  <c r="AD220" i="2"/>
  <c r="P45" i="8" s="1"/>
  <c r="K236" i="2"/>
  <c r="I47" i="8" s="1"/>
  <c r="AK236" i="2"/>
  <c r="S47" i="8" s="1"/>
  <c r="AD236" i="2"/>
  <c r="P47" i="8" s="1"/>
  <c r="Q220" i="2"/>
  <c r="K45" i="8" s="1"/>
  <c r="W236" i="2"/>
  <c r="M47" i="8" s="1"/>
  <c r="Q236" i="2"/>
  <c r="K47" i="8" s="1"/>
  <c r="K84" i="2"/>
  <c r="I28" i="8" s="1"/>
  <c r="W84" i="2"/>
  <c r="M28" i="8" s="1"/>
  <c r="AK84" i="2"/>
  <c r="S28" i="8" s="1"/>
  <c r="Q84" i="2"/>
  <c r="K28" i="8" s="1"/>
  <c r="AD84" i="2"/>
  <c r="P28" i="8" s="1"/>
  <c r="K100" i="2"/>
  <c r="I30" i="8" s="1"/>
  <c r="W100" i="2"/>
  <c r="M30" i="8" s="1"/>
  <c r="AK100" i="2"/>
  <c r="S30" i="8" s="1"/>
  <c r="Q100" i="2"/>
  <c r="K30" i="8" s="1"/>
  <c r="AD100" i="2"/>
  <c r="P30" i="8" s="1"/>
  <c r="K116" i="2"/>
  <c r="I32" i="8" s="1"/>
  <c r="W116" i="2"/>
  <c r="M32" i="8" s="1"/>
  <c r="AK116" i="2"/>
  <c r="S32" i="8" s="1"/>
  <c r="Q116" i="2"/>
  <c r="K32" i="8" s="1"/>
  <c r="AD116" i="2"/>
  <c r="P32" i="8" s="1"/>
  <c r="K132" i="2"/>
  <c r="I34" i="8" s="1"/>
  <c r="W132" i="2"/>
  <c r="M34" i="8" s="1"/>
  <c r="AK132" i="2"/>
  <c r="S34" i="8" s="1"/>
  <c r="Q132" i="2"/>
  <c r="K34" i="8" s="1"/>
  <c r="AD132" i="2"/>
  <c r="P34" i="8" s="1"/>
  <c r="K148" i="2"/>
  <c r="I36" i="8" s="1"/>
  <c r="W148" i="2"/>
  <c r="M36" i="8" s="1"/>
  <c r="AK148" i="2"/>
  <c r="S36" i="8" s="1"/>
  <c r="Q148" i="2"/>
  <c r="K36" i="8" s="1"/>
  <c r="AD148" i="2"/>
  <c r="P36" i="8" s="1"/>
  <c r="K164" i="2"/>
  <c r="I38" i="8" s="1"/>
  <c r="W164" i="2"/>
  <c r="M38" i="8" s="1"/>
  <c r="AK164" i="2"/>
  <c r="S38" i="8" s="1"/>
  <c r="Q164" i="2"/>
  <c r="K38" i="8" s="1"/>
  <c r="AD164" i="2"/>
  <c r="P38" i="8" s="1"/>
  <c r="K180" i="2"/>
  <c r="I40" i="8" s="1"/>
  <c r="W180" i="2"/>
  <c r="M40" i="8" s="1"/>
  <c r="AK180" i="2"/>
  <c r="S40" i="8" s="1"/>
  <c r="Q180" i="2"/>
  <c r="K40" i="8" s="1"/>
  <c r="AD180" i="2"/>
  <c r="P40" i="8" s="1"/>
  <c r="K196" i="2"/>
  <c r="I42" i="8" s="1"/>
  <c r="W196" i="2"/>
  <c r="M42" i="8" s="1"/>
  <c r="AK196" i="2"/>
  <c r="S42" i="8" s="1"/>
  <c r="Q196" i="2"/>
  <c r="K42" i="8" s="1"/>
  <c r="N204" i="2"/>
  <c r="J43" i="8" s="1"/>
  <c r="Z204" i="2"/>
  <c r="N43" i="8" s="1"/>
  <c r="AN204" i="2"/>
  <c r="T43" i="8" s="1"/>
  <c r="T204" i="2"/>
  <c r="L43" i="8" s="1"/>
  <c r="AH204" i="2"/>
  <c r="R43" i="8" s="1"/>
  <c r="N220" i="2"/>
  <c r="J45" i="8" s="1"/>
  <c r="Z220" i="2"/>
  <c r="N45" i="8" s="1"/>
  <c r="AN220" i="2"/>
  <c r="T45" i="8" s="1"/>
  <c r="T220" i="2"/>
  <c r="L45" i="8" s="1"/>
  <c r="AH220" i="2"/>
  <c r="R45" i="8" s="1"/>
  <c r="N236" i="2"/>
  <c r="J47" i="8" s="1"/>
  <c r="Z236" i="2"/>
  <c r="N47" i="8" s="1"/>
  <c r="AN236" i="2"/>
  <c r="T47" i="8" s="1"/>
  <c r="T236" i="2"/>
  <c r="L47" i="8" s="1"/>
  <c r="AH236" i="2"/>
  <c r="R47" i="8" s="1"/>
  <c r="N68" i="2"/>
  <c r="J26" i="8" s="1"/>
  <c r="Z68" i="2"/>
  <c r="N26" i="8" s="1"/>
  <c r="AN68" i="2"/>
  <c r="T26" i="8" s="1"/>
  <c r="T76" i="2"/>
  <c r="L27" i="8" s="1"/>
  <c r="AH76" i="2"/>
  <c r="R27" i="8" s="1"/>
  <c r="N84" i="2"/>
  <c r="J28" i="8" s="1"/>
  <c r="Z84" i="2"/>
  <c r="N28" i="8" s="1"/>
  <c r="AN84" i="2"/>
  <c r="T28" i="8" s="1"/>
  <c r="T84" i="2"/>
  <c r="L28" i="8" s="1"/>
  <c r="AH84" i="2"/>
  <c r="R28" i="8" s="1"/>
  <c r="N100" i="2"/>
  <c r="J30" i="8" s="1"/>
  <c r="Z100" i="2"/>
  <c r="N30" i="8" s="1"/>
  <c r="AN100" i="2"/>
  <c r="T30" i="8" s="1"/>
  <c r="T100" i="2"/>
  <c r="L30" i="8" s="1"/>
  <c r="AH100" i="2"/>
  <c r="R30" i="8" s="1"/>
  <c r="N116" i="2"/>
  <c r="J32" i="8" s="1"/>
  <c r="Z116" i="2"/>
  <c r="N32" i="8" s="1"/>
  <c r="AN116" i="2"/>
  <c r="T32" i="8" s="1"/>
  <c r="T116" i="2"/>
  <c r="L32" i="8" s="1"/>
  <c r="AH116" i="2"/>
  <c r="R32" i="8" s="1"/>
  <c r="N132" i="2"/>
  <c r="J34" i="8" s="1"/>
  <c r="Z132" i="2"/>
  <c r="N34" i="8" s="1"/>
  <c r="AN132" i="2"/>
  <c r="T34" i="8" s="1"/>
  <c r="T132" i="2"/>
  <c r="L34" i="8" s="1"/>
  <c r="AH132" i="2"/>
  <c r="R34" i="8" s="1"/>
  <c r="N148" i="2"/>
  <c r="J36" i="8" s="1"/>
  <c r="Z148" i="2"/>
  <c r="N36" i="8" s="1"/>
  <c r="AN148" i="2"/>
  <c r="T36" i="8" s="1"/>
  <c r="T148" i="2"/>
  <c r="L36" i="8" s="1"/>
  <c r="AH148" i="2"/>
  <c r="R36" i="8" s="1"/>
  <c r="N164" i="2"/>
  <c r="J38" i="8" s="1"/>
  <c r="Z164" i="2"/>
  <c r="N38" i="8" s="1"/>
  <c r="AN164" i="2"/>
  <c r="T38" i="8" s="1"/>
  <c r="T164" i="2"/>
  <c r="L38" i="8" s="1"/>
  <c r="AH164" i="2"/>
  <c r="R38" i="8" s="1"/>
  <c r="N180" i="2"/>
  <c r="J40" i="8" s="1"/>
  <c r="Z180" i="2"/>
  <c r="N40" i="8" s="1"/>
  <c r="AN180" i="2"/>
  <c r="T40" i="8" s="1"/>
  <c r="AH180" i="2"/>
  <c r="R40" i="8" s="1"/>
  <c r="K140" i="2"/>
  <c r="I35" i="8" s="1"/>
  <c r="W140" i="2"/>
  <c r="M35" i="8" s="1"/>
  <c r="AK140" i="2"/>
  <c r="S35" i="8" s="1"/>
  <c r="Q140" i="2"/>
  <c r="K35" i="8" s="1"/>
  <c r="AD140" i="2"/>
  <c r="P35" i="8" s="1"/>
  <c r="K156" i="2"/>
  <c r="I37" i="8" s="1"/>
  <c r="W156" i="2"/>
  <c r="M37" i="8" s="1"/>
  <c r="AK156" i="2"/>
  <c r="S37" i="8" s="1"/>
  <c r="Q156" i="2"/>
  <c r="K37" i="8" s="1"/>
  <c r="AD156" i="2"/>
  <c r="P37" i="8" s="1"/>
  <c r="K172" i="2"/>
  <c r="I39" i="8" s="1"/>
  <c r="W172" i="2"/>
  <c r="M39" i="8" s="1"/>
  <c r="AK172" i="2"/>
  <c r="S39" i="8" s="1"/>
  <c r="Q172" i="2"/>
  <c r="K39" i="8" s="1"/>
  <c r="AD172" i="2"/>
  <c r="P39" i="8" s="1"/>
  <c r="K92" i="2"/>
  <c r="I29" i="8" s="1"/>
  <c r="W92" i="2"/>
  <c r="M29" i="8" s="1"/>
  <c r="AK92" i="2"/>
  <c r="S29" i="8" s="1"/>
  <c r="Q92" i="2"/>
  <c r="K29" i="8" s="1"/>
  <c r="AD92" i="2"/>
  <c r="P29" i="8" s="1"/>
  <c r="K108" i="2"/>
  <c r="I31" i="8" s="1"/>
  <c r="W108" i="2"/>
  <c r="M31" i="8" s="1"/>
  <c r="AK108" i="2"/>
  <c r="S31" i="8" s="1"/>
  <c r="Q108" i="2"/>
  <c r="K31" i="8" s="1"/>
  <c r="AD108" i="2"/>
  <c r="P31" i="8" s="1"/>
  <c r="K124" i="2"/>
  <c r="I33" i="8" s="1"/>
  <c r="W124" i="2"/>
  <c r="M33" i="8" s="1"/>
  <c r="AK124" i="2"/>
  <c r="S33" i="8" s="1"/>
  <c r="Q124" i="2"/>
  <c r="K33" i="8" s="1"/>
  <c r="AD124" i="2"/>
  <c r="P33" i="8" s="1"/>
  <c r="N92" i="2"/>
  <c r="J29" i="8" s="1"/>
  <c r="Z92" i="2"/>
  <c r="N29" i="8" s="1"/>
  <c r="AN92" i="2"/>
  <c r="T29" i="8" s="1"/>
  <c r="T92" i="2"/>
  <c r="L29" i="8" s="1"/>
  <c r="AH92" i="2"/>
  <c r="R29" i="8" s="1"/>
  <c r="N108" i="2"/>
  <c r="J31" i="8" s="1"/>
  <c r="Z108" i="2"/>
  <c r="N31" i="8" s="1"/>
  <c r="AN108" i="2"/>
  <c r="T31" i="8" s="1"/>
  <c r="T108" i="2"/>
  <c r="L31" i="8" s="1"/>
  <c r="AH108" i="2"/>
  <c r="R31" i="8" s="1"/>
  <c r="N124" i="2"/>
  <c r="J33" i="8" s="1"/>
  <c r="Z124" i="2"/>
  <c r="N33" i="8" s="1"/>
  <c r="AN124" i="2"/>
  <c r="T33" i="8" s="1"/>
  <c r="T124" i="2"/>
  <c r="L33" i="8" s="1"/>
  <c r="AH124" i="2"/>
  <c r="R33" i="8" s="1"/>
  <c r="K76" i="2"/>
  <c r="I27" i="8" s="1"/>
  <c r="W76" i="2"/>
  <c r="M27" i="8" s="1"/>
  <c r="AK76" i="2"/>
  <c r="S27" i="8" s="1"/>
  <c r="Q76" i="2"/>
  <c r="K27" i="8" s="1"/>
  <c r="AD76" i="2"/>
  <c r="P27" i="8" s="1"/>
  <c r="N76" i="2"/>
  <c r="J27" i="8" s="1"/>
  <c r="Z76" i="2"/>
  <c r="N27" i="8" s="1"/>
  <c r="AN76" i="2"/>
  <c r="T27" i="8" s="1"/>
  <c r="T68" i="2"/>
  <c r="L26" i="8" s="1"/>
  <c r="K68" i="2"/>
  <c r="I26" i="8" s="1"/>
  <c r="W68" i="2"/>
  <c r="M26" i="8" s="1"/>
  <c r="AK68" i="2"/>
  <c r="S26" i="8" s="1"/>
  <c r="Q68" i="2"/>
  <c r="K26" i="8" s="1"/>
  <c r="AD68" i="2"/>
  <c r="P26" i="8" s="1"/>
  <c r="AH68" i="2"/>
  <c r="R26" i="8" s="1"/>
  <c r="T36" i="2"/>
  <c r="L22" i="8" s="1"/>
  <c r="AH36" i="2"/>
  <c r="R22" i="8" s="1"/>
  <c r="Z36" i="2"/>
  <c r="N22" i="8" s="1"/>
  <c r="AN36" i="2"/>
  <c r="T22" i="8" s="1"/>
  <c r="K60" i="2"/>
  <c r="I25" i="8" s="1"/>
  <c r="W60" i="2"/>
  <c r="M25" i="8" s="1"/>
  <c r="AK60" i="2"/>
  <c r="S25" i="8" s="1"/>
  <c r="Q60" i="2"/>
  <c r="K25" i="8" s="1"/>
  <c r="AD60" i="2"/>
  <c r="P25" i="8" s="1"/>
  <c r="K36" i="2"/>
  <c r="I22" i="8" s="1"/>
  <c r="W36" i="2"/>
  <c r="M22" i="8" s="1"/>
  <c r="AK36" i="2"/>
  <c r="S22" i="8" s="1"/>
  <c r="Q44" i="2"/>
  <c r="K23" i="8" s="1"/>
  <c r="AD44" i="2"/>
  <c r="P23" i="8" s="1"/>
  <c r="T52" i="2"/>
  <c r="L24" i="8" s="1"/>
  <c r="AH52" i="2"/>
  <c r="R24" i="8" s="1"/>
  <c r="N60" i="2"/>
  <c r="J25" i="8" s="1"/>
  <c r="Z60" i="2"/>
  <c r="N25" i="8" s="1"/>
  <c r="AN60" i="2"/>
  <c r="T25" i="8" s="1"/>
  <c r="T60" i="2"/>
  <c r="L25" i="8" s="1"/>
  <c r="AH60" i="2"/>
  <c r="R25" i="8" s="1"/>
  <c r="T44" i="2"/>
  <c r="L23" i="8" s="1"/>
  <c r="AH44" i="2"/>
  <c r="R23" i="8" s="1"/>
  <c r="N44" i="2"/>
  <c r="J23" i="8" s="1"/>
  <c r="Z44" i="2"/>
  <c r="N23" i="8" s="1"/>
  <c r="AN44" i="2"/>
  <c r="T23" i="8" s="1"/>
  <c r="K52" i="2"/>
  <c r="I24" i="8" s="1"/>
  <c r="W52" i="2"/>
  <c r="M24" i="8" s="1"/>
  <c r="AK52" i="2"/>
  <c r="S24" i="8" s="1"/>
  <c r="Q52" i="2"/>
  <c r="K24" i="8" s="1"/>
  <c r="AD52" i="2"/>
  <c r="P24" i="8" s="1"/>
  <c r="Q36" i="2"/>
  <c r="K22" i="8" s="1"/>
  <c r="AD36" i="2"/>
  <c r="P22" i="8" s="1"/>
  <c r="K44" i="2"/>
  <c r="I23" i="8" s="1"/>
  <c r="W44" i="2"/>
  <c r="M23" i="8" s="1"/>
  <c r="AK44" i="2"/>
  <c r="S23" i="8" s="1"/>
  <c r="N52" i="2"/>
  <c r="J24" i="8" s="1"/>
  <c r="Z52" i="2"/>
  <c r="N24" i="8" s="1"/>
  <c r="AN52" i="2"/>
  <c r="T24" i="8" s="1"/>
  <c r="N36" i="2"/>
  <c r="J22" i="8" s="1"/>
  <c r="T28" i="2"/>
  <c r="W28" i="2"/>
  <c r="D23" i="8" l="1"/>
  <c r="C37" i="2"/>
  <c r="D49" i="13"/>
  <c r="C245" i="12"/>
  <c r="D37" i="12"/>
  <c r="F37" i="12" s="1"/>
  <c r="G37" i="12" s="1"/>
  <c r="F23" i="13"/>
  <c r="G23" i="13" s="1"/>
  <c r="D25" i="10"/>
  <c r="D53" i="9" s="1"/>
  <c r="F53" i="9" s="1"/>
  <c r="G53" i="9" s="1"/>
  <c r="C53" i="9"/>
  <c r="F45" i="9"/>
  <c r="G45" i="9" s="1"/>
  <c r="F25" i="10"/>
  <c r="G25" i="10" s="1"/>
  <c r="C26" i="10"/>
  <c r="F23" i="8"/>
  <c r="G23" i="8" s="1"/>
  <c r="F22" i="8"/>
  <c r="G22" i="8" s="1"/>
  <c r="F29" i="2"/>
  <c r="C24" i="8" l="1"/>
  <c r="D37" i="2"/>
  <c r="F37" i="2" s="1"/>
  <c r="H37" i="2" s="1"/>
  <c r="C50" i="13"/>
  <c r="F49" i="13"/>
  <c r="G49" i="13" s="1"/>
  <c r="D245" i="12"/>
  <c r="F245" i="12" s="1"/>
  <c r="G245" i="12" s="1"/>
  <c r="C45" i="12"/>
  <c r="D26" i="10"/>
  <c r="D61" i="9" s="1"/>
  <c r="C61" i="9"/>
  <c r="F26" i="10"/>
  <c r="G26" i="10" s="1"/>
  <c r="C27" i="10"/>
  <c r="D24" i="8" l="1"/>
  <c r="C45" i="2"/>
  <c r="D50" i="13"/>
  <c r="C253" i="12"/>
  <c r="D45" i="12"/>
  <c r="F45" i="12" s="1"/>
  <c r="G45" i="12" s="1"/>
  <c r="F24" i="13"/>
  <c r="G24" i="13" s="1"/>
  <c r="D27" i="10"/>
  <c r="D69" i="9" s="1"/>
  <c r="F69" i="9" s="1"/>
  <c r="G69" i="9" s="1"/>
  <c r="C69" i="9"/>
  <c r="F61" i="9"/>
  <c r="G61" i="9" s="1"/>
  <c r="F27" i="10"/>
  <c r="G27" i="10" s="1"/>
  <c r="C28" i="10"/>
  <c r="C25" i="8" l="1"/>
  <c r="D45" i="2"/>
  <c r="F45" i="2" s="1"/>
  <c r="H45" i="2" s="1"/>
  <c r="F24" i="8"/>
  <c r="G24" i="8" s="1"/>
  <c r="C51" i="13"/>
  <c r="F50" i="13"/>
  <c r="G50" i="13" s="1"/>
  <c r="D253" i="12"/>
  <c r="F253" i="12" s="1"/>
  <c r="G253" i="12" s="1"/>
  <c r="C53" i="12"/>
  <c r="D28" i="10"/>
  <c r="D77" i="9" s="1"/>
  <c r="C77" i="9"/>
  <c r="F28" i="10"/>
  <c r="G28" i="10" s="1"/>
  <c r="C53" i="2" l="1"/>
  <c r="D25" i="8"/>
  <c r="D51" i="13"/>
  <c r="C261" i="12"/>
  <c r="D53" i="12"/>
  <c r="F53" i="12" s="1"/>
  <c r="G53" i="12" s="1"/>
  <c r="F25" i="13"/>
  <c r="G25" i="13" s="1"/>
  <c r="C29" i="10"/>
  <c r="F77" i="9"/>
  <c r="G77" i="9" s="1"/>
  <c r="F25" i="8" l="1"/>
  <c r="G25" i="8" s="1"/>
  <c r="C26" i="8"/>
  <c r="D53" i="2"/>
  <c r="F53" i="2" s="1"/>
  <c r="H53" i="2" s="1"/>
  <c r="C52" i="13"/>
  <c r="F51" i="13"/>
  <c r="G51" i="13" s="1"/>
  <c r="D261" i="12"/>
  <c r="F261" i="12" s="1"/>
  <c r="G261" i="12" s="1"/>
  <c r="C61" i="12"/>
  <c r="D29" i="10"/>
  <c r="C85" i="9"/>
  <c r="C61" i="2" l="1"/>
  <c r="D26" i="8"/>
  <c r="D52" i="13"/>
  <c r="C269" i="12"/>
  <c r="D61" i="12"/>
  <c r="F61" i="12" s="1"/>
  <c r="G61" i="12" s="1"/>
  <c r="F26" i="13"/>
  <c r="G26" i="13" s="1"/>
  <c r="D85" i="9"/>
  <c r="F85" i="9" s="1"/>
  <c r="G85" i="9" s="1"/>
  <c r="C30" i="10"/>
  <c r="F29" i="10"/>
  <c r="G29" i="10" s="1"/>
  <c r="F26" i="8" l="1"/>
  <c r="G26" i="8" s="1"/>
  <c r="C27" i="8"/>
  <c r="D61" i="2"/>
  <c r="F61" i="2" s="1"/>
  <c r="H61" i="2" s="1"/>
  <c r="C53" i="13"/>
  <c r="F52" i="13"/>
  <c r="G52" i="13" s="1"/>
  <c r="D269" i="12"/>
  <c r="F269" i="12" s="1"/>
  <c r="G269" i="12" s="1"/>
  <c r="C69" i="12"/>
  <c r="D30" i="10"/>
  <c r="C93" i="9"/>
  <c r="D27" i="8" l="1"/>
  <c r="C69" i="2"/>
  <c r="D53" i="13"/>
  <c r="C277" i="12"/>
  <c r="D69" i="12"/>
  <c r="F69" i="12" s="1"/>
  <c r="G69" i="12" s="1"/>
  <c r="F27" i="13"/>
  <c r="G27" i="13" s="1"/>
  <c r="D93" i="9"/>
  <c r="F93" i="9" s="1"/>
  <c r="G93" i="9" s="1"/>
  <c r="C31" i="10"/>
  <c r="F30" i="10"/>
  <c r="G30" i="10" s="1"/>
  <c r="F27" i="8" l="1"/>
  <c r="G27" i="8" s="1"/>
  <c r="C28" i="8"/>
  <c r="D69" i="2"/>
  <c r="F69" i="2" s="1"/>
  <c r="H69" i="2" s="1"/>
  <c r="C54" i="13"/>
  <c r="F53" i="13"/>
  <c r="G53" i="13" s="1"/>
  <c r="D277" i="12"/>
  <c r="F277" i="12" s="1"/>
  <c r="G277" i="12" s="1"/>
  <c r="C77" i="12"/>
  <c r="D31" i="10"/>
  <c r="C101" i="9"/>
  <c r="C77" i="2" l="1"/>
  <c r="D28" i="8"/>
  <c r="D54" i="13"/>
  <c r="C285" i="12"/>
  <c r="D77" i="12"/>
  <c r="F77" i="12" s="1"/>
  <c r="G77" i="12" s="1"/>
  <c r="F28" i="13"/>
  <c r="G28" i="13" s="1"/>
  <c r="D101" i="9"/>
  <c r="F101" i="9" s="1"/>
  <c r="G101" i="9" s="1"/>
  <c r="C32" i="10"/>
  <c r="F31" i="10"/>
  <c r="G31" i="10" s="1"/>
  <c r="D77" i="2" l="1"/>
  <c r="F77" i="2" s="1"/>
  <c r="F28" i="8"/>
  <c r="G28" i="8" s="1"/>
  <c r="C29" i="8"/>
  <c r="C55" i="13"/>
  <c r="D285" i="12"/>
  <c r="F285" i="12" s="1"/>
  <c r="G285" i="12" s="1"/>
  <c r="F54" i="13"/>
  <c r="G54" i="13" s="1"/>
  <c r="C85" i="12"/>
  <c r="D32" i="10"/>
  <c r="C109" i="9"/>
  <c r="D29" i="8" l="1"/>
  <c r="C85" i="2"/>
  <c r="D55" i="13"/>
  <c r="C293" i="12"/>
  <c r="D85" i="12"/>
  <c r="F85" i="12" s="1"/>
  <c r="G85" i="12" s="1"/>
  <c r="F29" i="13"/>
  <c r="G29" i="13" s="1"/>
  <c r="D109" i="9"/>
  <c r="F109" i="9" s="1"/>
  <c r="G109" i="9" s="1"/>
  <c r="C33" i="10"/>
  <c r="F32" i="10"/>
  <c r="G32" i="10" s="1"/>
  <c r="C30" i="8" l="1"/>
  <c r="F29" i="8"/>
  <c r="G29" i="8" s="1"/>
  <c r="D85" i="2"/>
  <c r="F85" i="2" s="1"/>
  <c r="C56" i="13"/>
  <c r="D293" i="12"/>
  <c r="F293" i="12" s="1"/>
  <c r="G293" i="12" s="1"/>
  <c r="F55" i="13"/>
  <c r="G55" i="13" s="1"/>
  <c r="C93" i="12"/>
  <c r="D33" i="10"/>
  <c r="C117" i="9"/>
  <c r="C93" i="2" l="1"/>
  <c r="D30" i="8"/>
  <c r="D56" i="13"/>
  <c r="C301" i="12"/>
  <c r="D93" i="12"/>
  <c r="F93" i="12" s="1"/>
  <c r="G93" i="12" s="1"/>
  <c r="F30" i="13"/>
  <c r="G30" i="13" s="1"/>
  <c r="D117" i="9"/>
  <c r="F117" i="9" s="1"/>
  <c r="G117" i="9" s="1"/>
  <c r="C34" i="10"/>
  <c r="F33" i="10"/>
  <c r="G33" i="10" s="1"/>
  <c r="F30" i="8" l="1"/>
  <c r="G30" i="8" s="1"/>
  <c r="C31" i="8"/>
  <c r="D93" i="2"/>
  <c r="F93" i="2" s="1"/>
  <c r="C57" i="13"/>
  <c r="D301" i="12"/>
  <c r="F301" i="12" s="1"/>
  <c r="G301" i="12" s="1"/>
  <c r="F56" i="13"/>
  <c r="G56" i="13" s="1"/>
  <c r="C101" i="12"/>
  <c r="D34" i="10"/>
  <c r="C125" i="9"/>
  <c r="D31" i="8" l="1"/>
  <c r="C101" i="2"/>
  <c r="D57" i="13"/>
  <c r="C309" i="12"/>
  <c r="D101" i="12"/>
  <c r="F101" i="12" s="1"/>
  <c r="G101" i="12" s="1"/>
  <c r="F31" i="13"/>
  <c r="G31" i="13" s="1"/>
  <c r="D125" i="9"/>
  <c r="F125" i="9" s="1"/>
  <c r="G125" i="9" s="1"/>
  <c r="C35" i="10"/>
  <c r="F34" i="10"/>
  <c r="G34" i="10" s="1"/>
  <c r="C32" i="8" l="1"/>
  <c r="D101" i="2"/>
  <c r="F101" i="2" s="1"/>
  <c r="F31" i="8"/>
  <c r="G31" i="8" s="1"/>
  <c r="C58" i="13"/>
  <c r="F57" i="13"/>
  <c r="G57" i="13" s="1"/>
  <c r="D309" i="12"/>
  <c r="F309" i="12" s="1"/>
  <c r="G309" i="12" s="1"/>
  <c r="C109" i="12"/>
  <c r="D35" i="10"/>
  <c r="C133" i="9"/>
  <c r="C109" i="2" l="1"/>
  <c r="D32" i="8"/>
  <c r="D58" i="13"/>
  <c r="C317" i="12"/>
  <c r="D109" i="12"/>
  <c r="F109" i="12" s="1"/>
  <c r="G109" i="12" s="1"/>
  <c r="F32" i="13"/>
  <c r="G32" i="13" s="1"/>
  <c r="D133" i="9"/>
  <c r="F133" i="9" s="1"/>
  <c r="G133" i="9" s="1"/>
  <c r="F35" i="10"/>
  <c r="G35" i="10" s="1"/>
  <c r="C36" i="10"/>
  <c r="C33" i="8" l="1"/>
  <c r="F32" i="8"/>
  <c r="G32" i="8" s="1"/>
  <c r="D109" i="2"/>
  <c r="F109" i="2" s="1"/>
  <c r="C59" i="13"/>
  <c r="F58" i="13"/>
  <c r="G58" i="13" s="1"/>
  <c r="D317" i="12"/>
  <c r="F317" i="12" s="1"/>
  <c r="G317" i="12" s="1"/>
  <c r="C117" i="12"/>
  <c r="D36" i="10"/>
  <c r="C141" i="9"/>
  <c r="C117" i="2" l="1"/>
  <c r="D33" i="8"/>
  <c r="D59" i="13"/>
  <c r="C325" i="12"/>
  <c r="D117" i="12"/>
  <c r="F117" i="12" s="1"/>
  <c r="G117" i="12" s="1"/>
  <c r="F33" i="13"/>
  <c r="G33" i="13" s="1"/>
  <c r="D141" i="9"/>
  <c r="F141" i="9" s="1"/>
  <c r="G141" i="9" s="1"/>
  <c r="F36" i="10"/>
  <c r="G36" i="10" s="1"/>
  <c r="C37" i="10"/>
  <c r="C34" i="8" l="1"/>
  <c r="D117" i="2"/>
  <c r="F117" i="2" s="1"/>
  <c r="F33" i="8"/>
  <c r="G33" i="8" s="1"/>
  <c r="C60" i="13"/>
  <c r="D325" i="12"/>
  <c r="F325" i="12" s="1"/>
  <c r="G325" i="12" s="1"/>
  <c r="F59" i="13"/>
  <c r="G59" i="13" s="1"/>
  <c r="C125" i="12"/>
  <c r="D37" i="10"/>
  <c r="C149" i="9"/>
  <c r="D34" i="8" l="1"/>
  <c r="C125" i="2"/>
  <c r="D60" i="13"/>
  <c r="C333" i="12"/>
  <c r="D125" i="12"/>
  <c r="F125" i="12" s="1"/>
  <c r="G125" i="12" s="1"/>
  <c r="F34" i="13"/>
  <c r="G34" i="13" s="1"/>
  <c r="C38" i="10"/>
  <c r="D149" i="9"/>
  <c r="F149" i="9" s="1"/>
  <c r="G149" i="9" s="1"/>
  <c r="F37" i="10"/>
  <c r="G37" i="10" s="1"/>
  <c r="C35" i="8" l="1"/>
  <c r="D125" i="2"/>
  <c r="F125" i="2" s="1"/>
  <c r="F34" i="8"/>
  <c r="G34" i="8" s="1"/>
  <c r="C61" i="13"/>
  <c r="D333" i="12"/>
  <c r="F333" i="12" s="1"/>
  <c r="G333" i="12" s="1"/>
  <c r="F60" i="13"/>
  <c r="G60" i="13" s="1"/>
  <c r="C133" i="12"/>
  <c r="D38" i="10"/>
  <c r="C157" i="9"/>
  <c r="D35" i="8" l="1"/>
  <c r="C133" i="2"/>
  <c r="D61" i="13"/>
  <c r="C341" i="12"/>
  <c r="D133" i="12"/>
  <c r="F133" i="12" s="1"/>
  <c r="G133" i="12" s="1"/>
  <c r="F35" i="13"/>
  <c r="G35" i="13" s="1"/>
  <c r="D157" i="9"/>
  <c r="F157" i="9" s="1"/>
  <c r="G157" i="9" s="1"/>
  <c r="C39" i="10"/>
  <c r="F38" i="10"/>
  <c r="G38" i="10" s="1"/>
  <c r="C36" i="8" l="1"/>
  <c r="D133" i="2"/>
  <c r="F133" i="2" s="1"/>
  <c r="F35" i="8"/>
  <c r="G35" i="8" s="1"/>
  <c r="C62" i="13"/>
  <c r="D341" i="12"/>
  <c r="F341" i="12" s="1"/>
  <c r="G341" i="12" s="1"/>
  <c r="F61" i="13"/>
  <c r="G61" i="13" s="1"/>
  <c r="C141" i="12"/>
  <c r="D39" i="10"/>
  <c r="C165" i="9"/>
  <c r="D36" i="8" l="1"/>
  <c r="C141" i="2"/>
  <c r="D62" i="13"/>
  <c r="C349" i="12"/>
  <c r="D141" i="12"/>
  <c r="F141" i="12" s="1"/>
  <c r="G141" i="12" s="1"/>
  <c r="F36" i="13"/>
  <c r="G36" i="13" s="1"/>
  <c r="D165" i="9"/>
  <c r="F165" i="9" s="1"/>
  <c r="G165" i="9" s="1"/>
  <c r="C40" i="10"/>
  <c r="F39" i="10"/>
  <c r="G39" i="10" s="1"/>
  <c r="C37" i="8" l="1"/>
  <c r="D141" i="2"/>
  <c r="F141" i="2" s="1"/>
  <c r="F36" i="8"/>
  <c r="G36" i="8" s="1"/>
  <c r="C63" i="13"/>
  <c r="D349" i="12"/>
  <c r="F349" i="12" s="1"/>
  <c r="G349" i="12" s="1"/>
  <c r="F62" i="13"/>
  <c r="G62" i="13" s="1"/>
  <c r="C149" i="12"/>
  <c r="D40" i="10"/>
  <c r="C173" i="9"/>
  <c r="D37" i="8" l="1"/>
  <c r="C149" i="2"/>
  <c r="D63" i="13"/>
  <c r="C357" i="12"/>
  <c r="D149" i="12"/>
  <c r="F149" i="12" s="1"/>
  <c r="G149" i="12" s="1"/>
  <c r="F37" i="13"/>
  <c r="G37" i="13" s="1"/>
  <c r="D173" i="9"/>
  <c r="F173" i="9" s="1"/>
  <c r="G173" i="9" s="1"/>
  <c r="F40" i="10"/>
  <c r="G40" i="10" s="1"/>
  <c r="C41" i="10"/>
  <c r="C38" i="8" l="1"/>
  <c r="D149" i="2"/>
  <c r="F149" i="2" s="1"/>
  <c r="F37" i="8"/>
  <c r="G37" i="8" s="1"/>
  <c r="C64" i="13"/>
  <c r="D357" i="12"/>
  <c r="F357" i="12" s="1"/>
  <c r="G357" i="12" s="1"/>
  <c r="F63" i="13"/>
  <c r="G63" i="13" s="1"/>
  <c r="C157" i="12"/>
  <c r="D41" i="10"/>
  <c r="C181" i="9"/>
  <c r="C157" i="2" l="1"/>
  <c r="D38" i="8"/>
  <c r="D64" i="13"/>
  <c r="C365" i="12"/>
  <c r="D157" i="12"/>
  <c r="F157" i="12" s="1"/>
  <c r="G157" i="12" s="1"/>
  <c r="F38" i="13"/>
  <c r="G38" i="13" s="1"/>
  <c r="D181" i="9"/>
  <c r="F181" i="9" s="1"/>
  <c r="G181" i="9" s="1"/>
  <c r="C42" i="10"/>
  <c r="F41" i="10"/>
  <c r="G41" i="10" s="1"/>
  <c r="C39" i="8" l="1"/>
  <c r="D157" i="2"/>
  <c r="F157" i="2" s="1"/>
  <c r="F38" i="8"/>
  <c r="G38" i="8" s="1"/>
  <c r="C65" i="13"/>
  <c r="F64" i="13"/>
  <c r="G64" i="13" s="1"/>
  <c r="D365" i="12"/>
  <c r="F365" i="12" s="1"/>
  <c r="G365" i="12" s="1"/>
  <c r="C165" i="12"/>
  <c r="D42" i="10"/>
  <c r="C189" i="9"/>
  <c r="D39" i="8" l="1"/>
  <c r="C165" i="2"/>
  <c r="D65" i="13"/>
  <c r="C373" i="12"/>
  <c r="D165" i="12"/>
  <c r="F165" i="12" s="1"/>
  <c r="G165" i="12" s="1"/>
  <c r="F39" i="13"/>
  <c r="G39" i="13" s="1"/>
  <c r="D189" i="9"/>
  <c r="F189" i="9" s="1"/>
  <c r="G189" i="9" s="1"/>
  <c r="C43" i="10"/>
  <c r="F42" i="10"/>
  <c r="G42" i="10" s="1"/>
  <c r="C40" i="8" l="1"/>
  <c r="D165" i="2"/>
  <c r="F165" i="2" s="1"/>
  <c r="H165" i="2" s="1"/>
  <c r="F39" i="8"/>
  <c r="G39" i="8" s="1"/>
  <c r="C66" i="13"/>
  <c r="D373" i="12"/>
  <c r="F373" i="12" s="1"/>
  <c r="G373" i="12" s="1"/>
  <c r="F65" i="13"/>
  <c r="G65" i="13" s="1"/>
  <c r="C173" i="12"/>
  <c r="D43" i="10"/>
  <c r="C197" i="9"/>
  <c r="D40" i="8" l="1"/>
  <c r="C173" i="2"/>
  <c r="D66" i="13"/>
  <c r="C381" i="12"/>
  <c r="D173" i="12"/>
  <c r="F173" i="12" s="1"/>
  <c r="G173" i="12" s="1"/>
  <c r="F40" i="13"/>
  <c r="G40" i="13" s="1"/>
  <c r="D197" i="9"/>
  <c r="F197" i="9" s="1"/>
  <c r="G197" i="9" s="1"/>
  <c r="C44" i="10"/>
  <c r="F43" i="10"/>
  <c r="G43" i="10" s="1"/>
  <c r="C41" i="8" l="1"/>
  <c r="F40" i="8"/>
  <c r="G40" i="8" s="1"/>
  <c r="D173" i="2"/>
  <c r="F173" i="2" s="1"/>
  <c r="H173" i="2" s="1"/>
  <c r="C67" i="13"/>
  <c r="D381" i="12"/>
  <c r="F381" i="12" s="1"/>
  <c r="G381" i="12" s="1"/>
  <c r="F66" i="13"/>
  <c r="G66" i="13" s="1"/>
  <c r="C181" i="12"/>
  <c r="D44" i="10"/>
  <c r="C205" i="9"/>
  <c r="D41" i="8" l="1"/>
  <c r="C181" i="2"/>
  <c r="D67" i="13"/>
  <c r="C389" i="12"/>
  <c r="D181" i="12"/>
  <c r="F181" i="12" s="1"/>
  <c r="G181" i="12" s="1"/>
  <c r="F41" i="13"/>
  <c r="G41" i="13" s="1"/>
  <c r="D205" i="9"/>
  <c r="F205" i="9" s="1"/>
  <c r="G205" i="9" s="1"/>
  <c r="F44" i="10"/>
  <c r="G44" i="10" s="1"/>
  <c r="C45" i="10"/>
  <c r="F41" i="8" l="1"/>
  <c r="G41" i="8" s="1"/>
  <c r="C42" i="8"/>
  <c r="D181" i="2"/>
  <c r="F181" i="2" s="1"/>
  <c r="H181" i="2" s="1"/>
  <c r="C68" i="13"/>
  <c r="D389" i="12"/>
  <c r="F389" i="12" s="1"/>
  <c r="G389" i="12" s="1"/>
  <c r="F67" i="13"/>
  <c r="G67" i="13" s="1"/>
  <c r="C189" i="12"/>
  <c r="D45" i="10"/>
  <c r="C213" i="9"/>
  <c r="C189" i="2" l="1"/>
  <c r="D42" i="8"/>
  <c r="D68" i="13"/>
  <c r="C397" i="12"/>
  <c r="D189" i="12"/>
  <c r="F189" i="12" s="1"/>
  <c r="G189" i="12" s="1"/>
  <c r="F42" i="13"/>
  <c r="G42" i="13" s="1"/>
  <c r="D213" i="9"/>
  <c r="F213" i="9" s="1"/>
  <c r="G213" i="9" s="1"/>
  <c r="C46" i="10"/>
  <c r="F45" i="10"/>
  <c r="G45" i="10" s="1"/>
  <c r="C43" i="8" l="1"/>
  <c r="D189" i="2"/>
  <c r="F189" i="2" s="1"/>
  <c r="H189" i="2" s="1"/>
  <c r="F42" i="8"/>
  <c r="G42" i="8" s="1"/>
  <c r="C69" i="13"/>
  <c r="F68" i="13"/>
  <c r="G68" i="13" s="1"/>
  <c r="D397" i="12"/>
  <c r="F397" i="12" s="1"/>
  <c r="G397" i="12" s="1"/>
  <c r="C197" i="12"/>
  <c r="D46" i="10"/>
  <c r="C221" i="9"/>
  <c r="D43" i="8" l="1"/>
  <c r="C197" i="2"/>
  <c r="D69" i="13"/>
  <c r="C405" i="12"/>
  <c r="D197" i="12"/>
  <c r="F197" i="12" s="1"/>
  <c r="G197" i="12" s="1"/>
  <c r="F43" i="13"/>
  <c r="G43" i="13" s="1"/>
  <c r="D221" i="9"/>
  <c r="F221" i="9" s="1"/>
  <c r="G221" i="9" s="1"/>
  <c r="F46" i="10"/>
  <c r="G46" i="10" s="1"/>
  <c r="C47" i="10"/>
  <c r="C44" i="8" l="1"/>
  <c r="F43" i="8"/>
  <c r="G43" i="8" s="1"/>
  <c r="D197" i="2"/>
  <c r="F197" i="2" s="1"/>
  <c r="H197" i="2" s="1"/>
  <c r="C70" i="13"/>
  <c r="F69" i="13"/>
  <c r="G69" i="13" s="1"/>
  <c r="D405" i="12"/>
  <c r="F405" i="12" s="1"/>
  <c r="G405" i="12" s="1"/>
  <c r="C205" i="12"/>
  <c r="D47" i="10"/>
  <c r="C229" i="9"/>
  <c r="C205" i="2" l="1"/>
  <c r="D44" i="8"/>
  <c r="D70" i="13"/>
  <c r="C413" i="12"/>
  <c r="D205" i="12"/>
  <c r="F205" i="12" s="1"/>
  <c r="G205" i="12" s="1"/>
  <c r="F44" i="13"/>
  <c r="G44" i="13" s="1"/>
  <c r="D229" i="9"/>
  <c r="F229" i="9" s="1"/>
  <c r="G229" i="9" s="1"/>
  <c r="F47" i="10"/>
  <c r="G47" i="10" s="1"/>
  <c r="C48" i="10"/>
  <c r="C45" i="8" l="1"/>
  <c r="D205" i="2"/>
  <c r="F205" i="2" s="1"/>
  <c r="H205" i="2" s="1"/>
  <c r="F44" i="8"/>
  <c r="G44" i="8" s="1"/>
  <c r="C71" i="13"/>
  <c r="F70" i="13"/>
  <c r="G70" i="13" s="1"/>
  <c r="D413" i="12"/>
  <c r="F413" i="12" s="1"/>
  <c r="G413" i="12" s="1"/>
  <c r="C213" i="12"/>
  <c r="D48" i="10"/>
  <c r="C237" i="9"/>
  <c r="D45" i="8" l="1"/>
  <c r="C213" i="2"/>
  <c r="D71" i="13"/>
  <c r="C421" i="12"/>
  <c r="D213" i="12"/>
  <c r="F213" i="12" s="1"/>
  <c r="G213" i="12" s="1"/>
  <c r="F45" i="13"/>
  <c r="G45" i="13" s="1"/>
  <c r="D237" i="9"/>
  <c r="F237" i="9" s="1"/>
  <c r="G237" i="9" s="1"/>
  <c r="C49" i="10"/>
  <c r="F48" i="10"/>
  <c r="G48" i="10" s="1"/>
  <c r="C46" i="8" l="1"/>
  <c r="F45" i="8"/>
  <c r="G45" i="8" s="1"/>
  <c r="D213" i="2"/>
  <c r="F213" i="2" s="1"/>
  <c r="H213" i="2" s="1"/>
  <c r="C72" i="13"/>
  <c r="D421" i="12"/>
  <c r="F421" i="12" s="1"/>
  <c r="G421" i="12" s="1"/>
  <c r="F71" i="13"/>
  <c r="G71" i="13" s="1"/>
  <c r="C221" i="12"/>
  <c r="D49" i="10"/>
  <c r="C245" i="9"/>
  <c r="C221" i="2" l="1"/>
  <c r="D46" i="8"/>
  <c r="D72" i="13"/>
  <c r="C429" i="12"/>
  <c r="D221" i="12"/>
  <c r="F221" i="12" s="1"/>
  <c r="G221" i="12" s="1"/>
  <c r="F46" i="13"/>
  <c r="G46" i="13" s="1"/>
  <c r="D245" i="9"/>
  <c r="F245" i="9" s="1"/>
  <c r="G245" i="9" s="1"/>
  <c r="C50" i="10"/>
  <c r="F49" i="10"/>
  <c r="G49" i="10" s="1"/>
  <c r="F46" i="8" l="1"/>
  <c r="G46" i="8" s="1"/>
  <c r="C47" i="8"/>
  <c r="D221" i="2"/>
  <c r="F221" i="2" s="1"/>
  <c r="H221" i="2" s="1"/>
  <c r="C73" i="13"/>
  <c r="D429" i="12"/>
  <c r="F429" i="12" s="1"/>
  <c r="G429" i="12" s="1"/>
  <c r="F72" i="13"/>
  <c r="G72" i="13" s="1"/>
  <c r="C229" i="12"/>
  <c r="D50" i="10"/>
  <c r="C253" i="9"/>
  <c r="C229" i="2" l="1"/>
  <c r="D47" i="8"/>
  <c r="D73" i="13"/>
  <c r="C437" i="12"/>
  <c r="D229" i="12"/>
  <c r="F229" i="12" s="1"/>
  <c r="G229" i="12" s="1"/>
  <c r="F47" i="13"/>
  <c r="G47" i="13" s="1"/>
  <c r="D253" i="9"/>
  <c r="F253" i="9" s="1"/>
  <c r="G253" i="9" s="1"/>
  <c r="C51" i="10"/>
  <c r="F50" i="10"/>
  <c r="G50" i="10" s="1"/>
  <c r="C48" i="8" l="1"/>
  <c r="D229" i="2"/>
  <c r="F229" i="2" s="1"/>
  <c r="H229" i="2" s="1"/>
  <c r="F47" i="8"/>
  <c r="G47" i="8" s="1"/>
  <c r="C74" i="13"/>
  <c r="D437" i="12"/>
  <c r="F437" i="12" s="1"/>
  <c r="G437" i="12" s="1"/>
  <c r="F73" i="13"/>
  <c r="G73" i="13" s="1"/>
  <c r="D51" i="10"/>
  <c r="C261" i="9"/>
  <c r="D48" i="8" l="1"/>
  <c r="C237" i="2"/>
  <c r="D74" i="13"/>
  <c r="C445" i="12"/>
  <c r="F261" i="9"/>
  <c r="G261" i="9" s="1"/>
  <c r="D261" i="9"/>
  <c r="C52" i="10"/>
  <c r="F51" i="10"/>
  <c r="G51" i="10" s="1"/>
  <c r="C49" i="8" l="1"/>
  <c r="D237" i="2"/>
  <c r="F237" i="2" s="1"/>
  <c r="H237" i="2" s="1"/>
  <c r="F48" i="8"/>
  <c r="G48" i="8" s="1"/>
  <c r="C75" i="13"/>
  <c r="D445" i="12"/>
  <c r="F445" i="12" s="1"/>
  <c r="G445" i="12" s="1"/>
  <c r="F74" i="13"/>
  <c r="G74" i="13" s="1"/>
  <c r="D52" i="10"/>
  <c r="C269" i="9"/>
  <c r="D49" i="8" l="1"/>
  <c r="C245" i="2"/>
  <c r="D75" i="13"/>
  <c r="C453" i="12"/>
  <c r="D269" i="9"/>
  <c r="F269" i="9" s="1"/>
  <c r="G269" i="9" s="1"/>
  <c r="C53" i="10"/>
  <c r="F52" i="10"/>
  <c r="G52" i="10" s="1"/>
  <c r="C50" i="8" l="1"/>
  <c r="D245" i="2"/>
  <c r="F245" i="2" s="1"/>
  <c r="H245" i="2" s="1"/>
  <c r="F49" i="8"/>
  <c r="G49" i="8" s="1"/>
  <c r="D453" i="12"/>
  <c r="F453" i="12" s="1"/>
  <c r="G453" i="12" s="1"/>
  <c r="C76" i="13"/>
  <c r="F75" i="13"/>
  <c r="G75" i="13" s="1"/>
  <c r="D53" i="10"/>
  <c r="C277" i="9"/>
  <c r="D50" i="8" l="1"/>
  <c r="C253" i="2"/>
  <c r="D76" i="13"/>
  <c r="C461" i="12"/>
  <c r="D277" i="9"/>
  <c r="F277" i="9" s="1"/>
  <c r="G277" i="9" s="1"/>
  <c r="C54" i="10"/>
  <c r="F53" i="10"/>
  <c r="G53" i="10" s="1"/>
  <c r="C51" i="8" l="1"/>
  <c r="D253" i="2"/>
  <c r="F253" i="2" s="1"/>
  <c r="H253" i="2" s="1"/>
  <c r="F50" i="8"/>
  <c r="G50" i="8" s="1"/>
  <c r="C77" i="13"/>
  <c r="F76" i="13"/>
  <c r="G76" i="13" s="1"/>
  <c r="D461" i="12"/>
  <c r="F461" i="12" s="1"/>
  <c r="G461" i="12" s="1"/>
  <c r="D54" i="10"/>
  <c r="C285" i="9"/>
  <c r="C261" i="2" l="1"/>
  <c r="D51" i="8"/>
  <c r="D77" i="13"/>
  <c r="C469" i="12"/>
  <c r="D285" i="9"/>
  <c r="F285" i="9" s="1"/>
  <c r="G285" i="9" s="1"/>
  <c r="F54" i="10"/>
  <c r="G54" i="10" s="1"/>
  <c r="C55" i="10"/>
  <c r="C52" i="8" l="1"/>
  <c r="D261" i="2"/>
  <c r="F261" i="2" s="1"/>
  <c r="H261" i="2" s="1"/>
  <c r="F51" i="8"/>
  <c r="G51" i="8" s="1"/>
  <c r="C78" i="13"/>
  <c r="F77" i="13"/>
  <c r="G77" i="13" s="1"/>
  <c r="D469" i="12"/>
  <c r="F469" i="12" s="1"/>
  <c r="G469" i="12" s="1"/>
  <c r="D55" i="10"/>
  <c r="C293" i="9"/>
  <c r="D52" i="8" l="1"/>
  <c r="C269" i="2"/>
  <c r="D78" i="13"/>
  <c r="C477" i="12"/>
  <c r="D293" i="9"/>
  <c r="F293" i="9" s="1"/>
  <c r="G293" i="9" s="1"/>
  <c r="F55" i="10"/>
  <c r="G55" i="10" s="1"/>
  <c r="C56" i="10"/>
  <c r="C53" i="8" l="1"/>
  <c r="D269" i="2"/>
  <c r="F269" i="2" s="1"/>
  <c r="H269" i="2" s="1"/>
  <c r="F52" i="8"/>
  <c r="G52" i="8" s="1"/>
  <c r="C79" i="13"/>
  <c r="F78" i="13"/>
  <c r="G78" i="13" s="1"/>
  <c r="D477" i="12"/>
  <c r="F477" i="12" s="1"/>
  <c r="G477" i="12" s="1"/>
  <c r="D56" i="10"/>
  <c r="C301" i="9"/>
  <c r="C277" i="2" l="1"/>
  <c r="D53" i="8"/>
  <c r="D79" i="13"/>
  <c r="C485" i="12"/>
  <c r="D301" i="9"/>
  <c r="F301" i="9" s="1"/>
  <c r="G301" i="9" s="1"/>
  <c r="C57" i="10"/>
  <c r="F56" i="10"/>
  <c r="G56" i="10" s="1"/>
  <c r="C54" i="8" l="1"/>
  <c r="D277" i="2"/>
  <c r="F277" i="2" s="1"/>
  <c r="H277" i="2" s="1"/>
  <c r="F53" i="8"/>
  <c r="G53" i="8" s="1"/>
  <c r="C80" i="13"/>
  <c r="D485" i="12"/>
  <c r="F485" i="12" s="1"/>
  <c r="G485" i="12" s="1"/>
  <c r="F79" i="13"/>
  <c r="G79" i="13" s="1"/>
  <c r="D57" i="10"/>
  <c r="C309" i="9"/>
  <c r="C285" i="2" l="1"/>
  <c r="D54" i="8"/>
  <c r="D80" i="13"/>
  <c r="C493" i="12"/>
  <c r="D309" i="9"/>
  <c r="F309" i="9" s="1"/>
  <c r="G309" i="9" s="1"/>
  <c r="C58" i="10"/>
  <c r="F57" i="10"/>
  <c r="G57" i="10" s="1"/>
  <c r="C55" i="8" l="1"/>
  <c r="D285" i="2"/>
  <c r="F285" i="2" s="1"/>
  <c r="H285" i="2" s="1"/>
  <c r="F54" i="8"/>
  <c r="G54" i="8" s="1"/>
  <c r="C81" i="13"/>
  <c r="D493" i="12"/>
  <c r="F493" i="12" s="1"/>
  <c r="G493" i="12" s="1"/>
  <c r="F80" i="13"/>
  <c r="G80" i="13" s="1"/>
  <c r="D58" i="10"/>
  <c r="C317" i="9"/>
  <c r="C293" i="2" l="1"/>
  <c r="D55" i="8"/>
  <c r="D81" i="13"/>
  <c r="C501" i="12"/>
  <c r="D317" i="9"/>
  <c r="F317" i="9" s="1"/>
  <c r="G317" i="9" s="1"/>
  <c r="F58" i="10"/>
  <c r="G58" i="10" s="1"/>
  <c r="C59" i="10"/>
  <c r="C56" i="8" l="1"/>
  <c r="D293" i="2"/>
  <c r="F293" i="2" s="1"/>
  <c r="H293" i="2" s="1"/>
  <c r="F55" i="8"/>
  <c r="G55" i="8" s="1"/>
  <c r="C82" i="13"/>
  <c r="F81" i="13"/>
  <c r="G81" i="13" s="1"/>
  <c r="D501" i="12"/>
  <c r="F501" i="12" s="1"/>
  <c r="G501" i="12" s="1"/>
  <c r="D59" i="10"/>
  <c r="C325" i="9"/>
  <c r="C301" i="2" l="1"/>
  <c r="D56" i="8"/>
  <c r="D82" i="13"/>
  <c r="C509" i="12"/>
  <c r="D325" i="9"/>
  <c r="F325" i="9" s="1"/>
  <c r="G325" i="9" s="1"/>
  <c r="C60" i="10"/>
  <c r="F59" i="10"/>
  <c r="G59" i="10" s="1"/>
  <c r="C57" i="8" l="1"/>
  <c r="D301" i="2"/>
  <c r="F301" i="2" s="1"/>
  <c r="H301" i="2" s="1"/>
  <c r="F56" i="8"/>
  <c r="G56" i="8" s="1"/>
  <c r="C83" i="13"/>
  <c r="D509" i="12"/>
  <c r="F509" i="12" s="1"/>
  <c r="G509" i="12" s="1"/>
  <c r="F82" i="13"/>
  <c r="G82" i="13" s="1"/>
  <c r="D60" i="10"/>
  <c r="C333" i="9"/>
  <c r="C309" i="2" l="1"/>
  <c r="D57" i="8"/>
  <c r="D83" i="13"/>
  <c r="C517" i="12"/>
  <c r="D333" i="9"/>
  <c r="F333" i="9" s="1"/>
  <c r="G333" i="9" s="1"/>
  <c r="C61" i="10"/>
  <c r="F60" i="10"/>
  <c r="G60" i="10" s="1"/>
  <c r="C58" i="8" l="1"/>
  <c r="D309" i="2"/>
  <c r="F309" i="2" s="1"/>
  <c r="H309" i="2" s="1"/>
  <c r="F57" i="8"/>
  <c r="G57" i="8" s="1"/>
  <c r="C84" i="13"/>
  <c r="D517" i="12"/>
  <c r="F517" i="12" s="1"/>
  <c r="G517" i="12" s="1"/>
  <c r="F83" i="13"/>
  <c r="G83" i="13" s="1"/>
  <c r="D61" i="10"/>
  <c r="C341" i="9"/>
  <c r="C317" i="2" l="1"/>
  <c r="D58" i="8"/>
  <c r="D84" i="13"/>
  <c r="C525" i="12"/>
  <c r="D341" i="9"/>
  <c r="F341" i="9" s="1"/>
  <c r="G341" i="9" s="1"/>
  <c r="C62" i="10"/>
  <c r="F61" i="10"/>
  <c r="G61" i="10" s="1"/>
  <c r="C59" i="8" l="1"/>
  <c r="D317" i="2"/>
  <c r="F317" i="2" s="1"/>
  <c r="H317" i="2" s="1"/>
  <c r="F58" i="8"/>
  <c r="G58" i="8" s="1"/>
  <c r="C85" i="13"/>
  <c r="D525" i="12"/>
  <c r="F525" i="12" s="1"/>
  <c r="G525" i="12" s="1"/>
  <c r="F84" i="13"/>
  <c r="G84" i="13" s="1"/>
  <c r="D62" i="10"/>
  <c r="C349" i="9"/>
  <c r="C325" i="2" l="1"/>
  <c r="D59" i="8"/>
  <c r="D85" i="13"/>
  <c r="C533" i="12"/>
  <c r="D349" i="9"/>
  <c r="F349" i="9" s="1"/>
  <c r="G349" i="9" s="1"/>
  <c r="F62" i="10"/>
  <c r="G62" i="10" s="1"/>
  <c r="C63" i="10"/>
  <c r="C60" i="8" l="1"/>
  <c r="D325" i="2"/>
  <c r="F325" i="2" s="1"/>
  <c r="H325" i="2" s="1"/>
  <c r="F59" i="8"/>
  <c r="G59" i="8" s="1"/>
  <c r="C86" i="13"/>
  <c r="F85" i="13"/>
  <c r="G85" i="13" s="1"/>
  <c r="D533" i="12"/>
  <c r="F533" i="12" s="1"/>
  <c r="G533" i="12" s="1"/>
  <c r="D63" i="10"/>
  <c r="C357" i="9"/>
  <c r="D60" i="8" l="1"/>
  <c r="C333" i="2"/>
  <c r="D86" i="13"/>
  <c r="C541" i="12"/>
  <c r="D357" i="9"/>
  <c r="F357" i="9" s="1"/>
  <c r="G357" i="9" s="1"/>
  <c r="C64" i="10"/>
  <c r="F63" i="10"/>
  <c r="G63" i="10" s="1"/>
  <c r="C61" i="8" l="1"/>
  <c r="D333" i="2"/>
  <c r="F333" i="2" s="1"/>
  <c r="H333" i="2" s="1"/>
  <c r="F60" i="8"/>
  <c r="G60" i="8" s="1"/>
  <c r="C87" i="13"/>
  <c r="D541" i="12"/>
  <c r="F541" i="12" s="1"/>
  <c r="G541" i="12" s="1"/>
  <c r="F86" i="13"/>
  <c r="G86" i="13" s="1"/>
  <c r="D64" i="10"/>
  <c r="C365" i="9"/>
  <c r="C341" i="2" l="1"/>
  <c r="D61" i="8"/>
  <c r="D87" i="13"/>
  <c r="C549" i="12"/>
  <c r="D365" i="9"/>
  <c r="F365" i="9" s="1"/>
  <c r="G365" i="9" s="1"/>
  <c r="F64" i="10"/>
  <c r="G64" i="10" s="1"/>
  <c r="C65" i="10"/>
  <c r="C62" i="8" l="1"/>
  <c r="D341" i="2"/>
  <c r="F341" i="2" s="1"/>
  <c r="H341" i="2" s="1"/>
  <c r="F61" i="8"/>
  <c r="G61" i="8" s="1"/>
  <c r="C88" i="13"/>
  <c r="D549" i="12"/>
  <c r="F549" i="12" s="1"/>
  <c r="G549" i="12" s="1"/>
  <c r="F87" i="13"/>
  <c r="G87" i="13" s="1"/>
  <c r="D65" i="10"/>
  <c r="C373" i="9"/>
  <c r="D62" i="8" l="1"/>
  <c r="C349" i="2"/>
  <c r="D88" i="13"/>
  <c r="C557" i="12"/>
  <c r="D373" i="9"/>
  <c r="F373" i="9" s="1"/>
  <c r="G373" i="9" s="1"/>
  <c r="C66" i="10"/>
  <c r="F65" i="10"/>
  <c r="G65" i="10" s="1"/>
  <c r="C63" i="8" l="1"/>
  <c r="D349" i="2"/>
  <c r="F349" i="2" s="1"/>
  <c r="H349" i="2" s="1"/>
  <c r="F62" i="8"/>
  <c r="G62" i="8" s="1"/>
  <c r="C89" i="13"/>
  <c r="F88" i="13"/>
  <c r="G88" i="13" s="1"/>
  <c r="D557" i="12"/>
  <c r="F557" i="12" s="1"/>
  <c r="G557" i="12" s="1"/>
  <c r="D66" i="10"/>
  <c r="C381" i="9"/>
  <c r="C357" i="2" l="1"/>
  <c r="D63" i="8"/>
  <c r="D89" i="13"/>
  <c r="C565" i="12"/>
  <c r="D381" i="9"/>
  <c r="F381" i="9" s="1"/>
  <c r="G381" i="9" s="1"/>
  <c r="F66" i="10"/>
  <c r="G66" i="10" s="1"/>
  <c r="C67" i="10"/>
  <c r="C64" i="8" l="1"/>
  <c r="D357" i="2"/>
  <c r="F357" i="2" s="1"/>
  <c r="H357" i="2" s="1"/>
  <c r="F63" i="8"/>
  <c r="G63" i="8" s="1"/>
  <c r="C90" i="13"/>
  <c r="D565" i="12"/>
  <c r="F565" i="12" s="1"/>
  <c r="G565" i="12" s="1"/>
  <c r="F89" i="13"/>
  <c r="G89" i="13" s="1"/>
  <c r="D67" i="10"/>
  <c r="C389" i="9"/>
  <c r="C365" i="2" l="1"/>
  <c r="D64" i="8"/>
  <c r="D90" i="13"/>
  <c r="C573" i="12"/>
  <c r="D389" i="9"/>
  <c r="F389" i="9" s="1"/>
  <c r="G389" i="9" s="1"/>
  <c r="C68" i="10"/>
  <c r="F67" i="10"/>
  <c r="G67" i="10" s="1"/>
  <c r="C65" i="8" l="1"/>
  <c r="D365" i="2"/>
  <c r="F365" i="2" s="1"/>
  <c r="H365" i="2" s="1"/>
  <c r="F64" i="8"/>
  <c r="G64" i="8" s="1"/>
  <c r="C91" i="13"/>
  <c r="D573" i="12"/>
  <c r="F573" i="12" s="1"/>
  <c r="G573" i="12" s="1"/>
  <c r="F90" i="13"/>
  <c r="G90" i="13" s="1"/>
  <c r="D68" i="10"/>
  <c r="C397" i="9"/>
  <c r="C373" i="2" l="1"/>
  <c r="D65" i="8"/>
  <c r="D91" i="13"/>
  <c r="C581" i="12"/>
  <c r="D397" i="9"/>
  <c r="F397" i="9" s="1"/>
  <c r="G397" i="9" s="1"/>
  <c r="C69" i="10"/>
  <c r="F68" i="10"/>
  <c r="G68" i="10" s="1"/>
  <c r="C66" i="8" l="1"/>
  <c r="D373" i="2"/>
  <c r="F373" i="2" s="1"/>
  <c r="H373" i="2" s="1"/>
  <c r="F65" i="8"/>
  <c r="G65" i="8" s="1"/>
  <c r="C92" i="13"/>
  <c r="D581" i="12"/>
  <c r="F581" i="12" s="1"/>
  <c r="G581" i="12" s="1"/>
  <c r="F91" i="13"/>
  <c r="G91" i="13" s="1"/>
  <c r="D69" i="10"/>
  <c r="C405" i="9"/>
  <c r="C381" i="2" l="1"/>
  <c r="D66" i="8"/>
  <c r="D92" i="13"/>
  <c r="C589" i="12"/>
  <c r="D405" i="9"/>
  <c r="F405" i="9" s="1"/>
  <c r="G405" i="9" s="1"/>
  <c r="C70" i="10"/>
  <c r="F69" i="10"/>
  <c r="G69" i="10" s="1"/>
  <c r="C67" i="8" l="1"/>
  <c r="D381" i="2"/>
  <c r="F381" i="2" s="1"/>
  <c r="H381" i="2" s="1"/>
  <c r="F66" i="8"/>
  <c r="G66" i="8" s="1"/>
  <c r="C93" i="13"/>
  <c r="F92" i="13"/>
  <c r="G92" i="13" s="1"/>
  <c r="D589" i="12"/>
  <c r="F589" i="12" s="1"/>
  <c r="G589" i="12" s="1"/>
  <c r="D70" i="10"/>
  <c r="C413" i="9"/>
  <c r="C389" i="2" l="1"/>
  <c r="D67" i="8"/>
  <c r="D93" i="13"/>
  <c r="C597" i="12"/>
  <c r="D413" i="9"/>
  <c r="F413" i="9" s="1"/>
  <c r="G413" i="9" s="1"/>
  <c r="C71" i="10"/>
  <c r="F70" i="10"/>
  <c r="G70" i="10" s="1"/>
  <c r="C68" i="8" l="1"/>
  <c r="D389" i="2"/>
  <c r="F389" i="2" s="1"/>
  <c r="H389" i="2" s="1"/>
  <c r="F67" i="8"/>
  <c r="G67" i="8" s="1"/>
  <c r="C94" i="13"/>
  <c r="F93" i="13"/>
  <c r="G93" i="13" s="1"/>
  <c r="D597" i="12"/>
  <c r="F597" i="12" s="1"/>
  <c r="G597" i="12" s="1"/>
  <c r="D71" i="10"/>
  <c r="C421" i="9"/>
  <c r="C397" i="2" l="1"/>
  <c r="D68" i="8"/>
  <c r="D94" i="13"/>
  <c r="C605" i="12"/>
  <c r="D421" i="9"/>
  <c r="F421" i="9" s="1"/>
  <c r="G421" i="9" s="1"/>
  <c r="C72" i="10"/>
  <c r="F71" i="10"/>
  <c r="G71" i="10" s="1"/>
  <c r="C69" i="8" l="1"/>
  <c r="F68" i="8"/>
  <c r="G68" i="8" s="1"/>
  <c r="D397" i="2"/>
  <c r="F397" i="2" s="1"/>
  <c r="H397" i="2" s="1"/>
  <c r="C95" i="13"/>
  <c r="F94" i="13"/>
  <c r="G94" i="13" s="1"/>
  <c r="D605" i="12"/>
  <c r="F605" i="12" s="1"/>
  <c r="G605" i="12" s="1"/>
  <c r="D72" i="10"/>
  <c r="C429" i="9"/>
  <c r="D69" i="8" l="1"/>
  <c r="C405" i="2"/>
  <c r="D95" i="13"/>
  <c r="C613" i="12"/>
  <c r="D429" i="9"/>
  <c r="F429" i="9" s="1"/>
  <c r="G429" i="9" s="1"/>
  <c r="F72" i="10"/>
  <c r="G72" i="10" s="1"/>
  <c r="C73" i="10"/>
  <c r="C70" i="8" l="1"/>
  <c r="F69" i="8"/>
  <c r="G69" i="8" s="1"/>
  <c r="D405" i="2"/>
  <c r="F405" i="2" s="1"/>
  <c r="H405" i="2" s="1"/>
  <c r="C96" i="13"/>
  <c r="F95" i="13"/>
  <c r="G95" i="13" s="1"/>
  <c r="D613" i="12"/>
  <c r="F613" i="12" s="1"/>
  <c r="G613" i="12" s="1"/>
  <c r="D73" i="10"/>
  <c r="C437" i="9"/>
  <c r="D70" i="8" l="1"/>
  <c r="C413" i="2"/>
  <c r="D96" i="13"/>
  <c r="C621" i="12"/>
  <c r="D437" i="9"/>
  <c r="F437" i="9" s="1"/>
  <c r="G437" i="9" s="1"/>
  <c r="C74" i="10"/>
  <c r="F73" i="10"/>
  <c r="G73" i="10" s="1"/>
  <c r="C71" i="8" l="1"/>
  <c r="D413" i="2"/>
  <c r="F413" i="2" s="1"/>
  <c r="H413" i="2" s="1"/>
  <c r="F70" i="8"/>
  <c r="G70" i="8" s="1"/>
  <c r="C97" i="13"/>
  <c r="F96" i="13"/>
  <c r="G96" i="13" s="1"/>
  <c r="D621" i="12"/>
  <c r="F621" i="12" s="1"/>
  <c r="G621" i="12" s="1"/>
  <c r="D74" i="10"/>
  <c r="C445" i="9"/>
  <c r="C421" i="2" l="1"/>
  <c r="D71" i="8"/>
  <c r="D97" i="13"/>
  <c r="C629" i="12"/>
  <c r="D445" i="9"/>
  <c r="F445" i="9" s="1"/>
  <c r="G445" i="9" s="1"/>
  <c r="C75" i="10"/>
  <c r="F74" i="10"/>
  <c r="G74" i="10" s="1"/>
  <c r="C72" i="8" l="1"/>
  <c r="D421" i="2"/>
  <c r="F421" i="2" s="1"/>
  <c r="H421" i="2" s="1"/>
  <c r="F71" i="8"/>
  <c r="G71" i="8" s="1"/>
  <c r="C98" i="13"/>
  <c r="D629" i="12"/>
  <c r="F629" i="12" s="1"/>
  <c r="G629" i="12" s="1"/>
  <c r="F97" i="13"/>
  <c r="G97" i="13" s="1"/>
  <c r="D75" i="10"/>
  <c r="C453" i="9"/>
  <c r="C429" i="2" l="1"/>
  <c r="D72" i="8"/>
  <c r="D98" i="13"/>
  <c r="C637" i="12"/>
  <c r="D453" i="9"/>
  <c r="F453" i="9" s="1"/>
  <c r="G453" i="9" s="1"/>
  <c r="C76" i="10"/>
  <c r="F75" i="10"/>
  <c r="G75" i="10" s="1"/>
  <c r="C73" i="8" l="1"/>
  <c r="D429" i="2"/>
  <c r="F429" i="2" s="1"/>
  <c r="H429" i="2" s="1"/>
  <c r="F72" i="8"/>
  <c r="G72" i="8" s="1"/>
  <c r="C99" i="13"/>
  <c r="D637" i="12"/>
  <c r="F637" i="12" s="1"/>
  <c r="G637" i="12" s="1"/>
  <c r="F98" i="13"/>
  <c r="G98" i="13" s="1"/>
  <c r="D76" i="10"/>
  <c r="C461" i="9"/>
  <c r="C437" i="2" l="1"/>
  <c r="D73" i="8"/>
  <c r="D99" i="13"/>
  <c r="C645" i="12"/>
  <c r="D461" i="9"/>
  <c r="F461" i="9" s="1"/>
  <c r="G461" i="9" s="1"/>
  <c r="F76" i="10"/>
  <c r="G76" i="10" s="1"/>
  <c r="C77" i="10"/>
  <c r="C74" i="8" l="1"/>
  <c r="D437" i="2"/>
  <c r="F437" i="2" s="1"/>
  <c r="H437" i="2" s="1"/>
  <c r="F73" i="8"/>
  <c r="G73" i="8" s="1"/>
  <c r="C100" i="13"/>
  <c r="D645" i="12"/>
  <c r="F645" i="12" s="1"/>
  <c r="G645" i="12" s="1"/>
  <c r="F99" i="13"/>
  <c r="G99" i="13" s="1"/>
  <c r="D77" i="10"/>
  <c r="C469" i="9"/>
  <c r="C445" i="2" l="1"/>
  <c r="D74" i="8"/>
  <c r="D100" i="13"/>
  <c r="C653" i="12"/>
  <c r="D469" i="9"/>
  <c r="F469" i="9" s="1"/>
  <c r="G469" i="9" s="1"/>
  <c r="F77" i="10"/>
  <c r="G77" i="10" s="1"/>
  <c r="C78" i="10"/>
  <c r="C75" i="8" l="1"/>
  <c r="D445" i="2"/>
  <c r="F445" i="2" s="1"/>
  <c r="H445" i="2" s="1"/>
  <c r="F74" i="8"/>
  <c r="G74" i="8" s="1"/>
  <c r="C101" i="13"/>
  <c r="F100" i="13"/>
  <c r="G100" i="13" s="1"/>
  <c r="D653" i="12"/>
  <c r="F653" i="12" s="1"/>
  <c r="G653" i="12" s="1"/>
  <c r="D78" i="10"/>
  <c r="C477" i="9"/>
  <c r="C453" i="2" l="1"/>
  <c r="D75" i="8"/>
  <c r="D101" i="13"/>
  <c r="C661" i="12"/>
  <c r="D477" i="9"/>
  <c r="F477" i="9" s="1"/>
  <c r="G477" i="9" s="1"/>
  <c r="F78" i="10"/>
  <c r="G78" i="10" s="1"/>
  <c r="C79" i="10"/>
  <c r="C76" i="8" l="1"/>
  <c r="D453" i="2"/>
  <c r="F453" i="2" s="1"/>
  <c r="H453" i="2" s="1"/>
  <c r="F75" i="8"/>
  <c r="G75" i="8" s="1"/>
  <c r="C102" i="13"/>
  <c r="F101" i="13"/>
  <c r="G101" i="13" s="1"/>
  <c r="D661" i="12"/>
  <c r="F661" i="12" s="1"/>
  <c r="G661" i="12" s="1"/>
  <c r="D79" i="10"/>
  <c r="C485" i="9"/>
  <c r="D76" i="8" l="1"/>
  <c r="C461" i="2"/>
  <c r="D102" i="13"/>
  <c r="C669" i="12"/>
  <c r="D485" i="9"/>
  <c r="F485" i="9" s="1"/>
  <c r="G485" i="9" s="1"/>
  <c r="C80" i="10"/>
  <c r="F79" i="10"/>
  <c r="G79" i="10" s="1"/>
  <c r="C77" i="8" l="1"/>
  <c r="D461" i="2"/>
  <c r="F461" i="2" s="1"/>
  <c r="H461" i="2" s="1"/>
  <c r="F76" i="8"/>
  <c r="G76" i="8" s="1"/>
  <c r="C103" i="13"/>
  <c r="D669" i="12"/>
  <c r="F669" i="12" s="1"/>
  <c r="G669" i="12" s="1"/>
  <c r="F102" i="13"/>
  <c r="G102" i="13" s="1"/>
  <c r="D80" i="10"/>
  <c r="C493" i="9"/>
  <c r="C469" i="2" l="1"/>
  <c r="D77" i="8"/>
  <c r="D103" i="13"/>
  <c r="C677" i="12"/>
  <c r="D493" i="9"/>
  <c r="F493" i="9" s="1"/>
  <c r="G493" i="9" s="1"/>
  <c r="C81" i="10"/>
  <c r="F80" i="10"/>
  <c r="G80" i="10" s="1"/>
  <c r="C78" i="8" l="1"/>
  <c r="D469" i="2"/>
  <c r="F469" i="2" s="1"/>
  <c r="H469" i="2" s="1"/>
  <c r="F77" i="8"/>
  <c r="G77" i="8" s="1"/>
  <c r="C104" i="13"/>
  <c r="D677" i="12"/>
  <c r="F677" i="12" s="1"/>
  <c r="G677" i="12" s="1"/>
  <c r="F103" i="13"/>
  <c r="G103" i="13" s="1"/>
  <c r="D81" i="10"/>
  <c r="C501" i="9"/>
  <c r="D78" i="8" l="1"/>
  <c r="C477" i="2"/>
  <c r="D104" i="13"/>
  <c r="C685" i="12"/>
  <c r="D501" i="9"/>
  <c r="F501" i="9" s="1"/>
  <c r="G501" i="9" s="1"/>
  <c r="C82" i="10"/>
  <c r="F81" i="10"/>
  <c r="G81" i="10" s="1"/>
  <c r="C79" i="8" l="1"/>
  <c r="D477" i="2"/>
  <c r="F477" i="2" s="1"/>
  <c r="H477" i="2" s="1"/>
  <c r="F78" i="8"/>
  <c r="G78" i="8" s="1"/>
  <c r="C105" i="13"/>
  <c r="D685" i="12"/>
  <c r="F685" i="12" s="1"/>
  <c r="G685" i="12" s="1"/>
  <c r="F104" i="13"/>
  <c r="G104" i="13" s="1"/>
  <c r="D82" i="10"/>
  <c r="C509" i="9"/>
  <c r="C485" i="2" l="1"/>
  <c r="D79" i="8"/>
  <c r="D105" i="13"/>
  <c r="C693" i="12"/>
  <c r="D509" i="9"/>
  <c r="F509" i="9" s="1"/>
  <c r="G509" i="9" s="1"/>
  <c r="C83" i="10"/>
  <c r="F82" i="10"/>
  <c r="G82" i="10" s="1"/>
  <c r="C80" i="8" l="1"/>
  <c r="D485" i="2"/>
  <c r="F485" i="2" s="1"/>
  <c r="H485" i="2" s="1"/>
  <c r="F79" i="8"/>
  <c r="G79" i="8" s="1"/>
  <c r="C106" i="13"/>
  <c r="D693" i="12"/>
  <c r="F693" i="12" s="1"/>
  <c r="G693" i="12" s="1"/>
  <c r="F105" i="13"/>
  <c r="G105" i="13" s="1"/>
  <c r="D83" i="10"/>
  <c r="C517" i="9"/>
  <c r="C493" i="2" l="1"/>
  <c r="D80" i="8"/>
  <c r="D106" i="13"/>
  <c r="C701" i="12"/>
  <c r="D517" i="9"/>
  <c r="F517" i="9" s="1"/>
  <c r="G517" i="9" s="1"/>
  <c r="F83" i="10"/>
  <c r="G83" i="10" s="1"/>
  <c r="C84" i="10"/>
  <c r="C81" i="8" l="1"/>
  <c r="D493" i="2"/>
  <c r="F493" i="2" s="1"/>
  <c r="H493" i="2" s="1"/>
  <c r="F80" i="8"/>
  <c r="G80" i="8" s="1"/>
  <c r="C107" i="13"/>
  <c r="D701" i="12"/>
  <c r="F701" i="12" s="1"/>
  <c r="G701" i="12" s="1"/>
  <c r="F106" i="13"/>
  <c r="G106" i="13" s="1"/>
  <c r="D84" i="10"/>
  <c r="C525" i="9"/>
  <c r="C501" i="2" l="1"/>
  <c r="D81" i="8"/>
  <c r="D107" i="13"/>
  <c r="C709" i="12"/>
  <c r="D525" i="9"/>
  <c r="F525" i="9" s="1"/>
  <c r="G525" i="9" s="1"/>
  <c r="F84" i="10"/>
  <c r="G84" i="10" s="1"/>
  <c r="C85" i="10"/>
  <c r="C82" i="8" l="1"/>
  <c r="D501" i="2"/>
  <c r="F501" i="2" s="1"/>
  <c r="H501" i="2" s="1"/>
  <c r="F81" i="8"/>
  <c r="G81" i="8" s="1"/>
  <c r="C108" i="13"/>
  <c r="D709" i="12"/>
  <c r="F709" i="12" s="1"/>
  <c r="G709" i="12" s="1"/>
  <c r="F107" i="13"/>
  <c r="G107" i="13" s="1"/>
  <c r="D85" i="10"/>
  <c r="C533" i="9"/>
  <c r="C509" i="2" l="1"/>
  <c r="D82" i="8"/>
  <c r="D108" i="13"/>
  <c r="C717" i="12"/>
  <c r="D533" i="9"/>
  <c r="F533" i="9" s="1"/>
  <c r="G533" i="9" s="1"/>
  <c r="C86" i="10"/>
  <c r="F85" i="10"/>
  <c r="G85" i="10" s="1"/>
  <c r="C83" i="8" l="1"/>
  <c r="D509" i="2"/>
  <c r="F509" i="2" s="1"/>
  <c r="H509" i="2" s="1"/>
  <c r="F82" i="8"/>
  <c r="G82" i="8" s="1"/>
  <c r="C109" i="13"/>
  <c r="D717" i="12"/>
  <c r="F717" i="12" s="1"/>
  <c r="G717" i="12" s="1"/>
  <c r="F108" i="13"/>
  <c r="G108" i="13" s="1"/>
  <c r="D86" i="10"/>
  <c r="C541" i="9"/>
  <c r="C517" i="2" l="1"/>
  <c r="D83" i="8"/>
  <c r="D109" i="13"/>
  <c r="C725" i="12"/>
  <c r="D541" i="9"/>
  <c r="F541" i="9" s="1"/>
  <c r="G541" i="9" s="1"/>
  <c r="F86" i="10"/>
  <c r="G86" i="10" s="1"/>
  <c r="C87" i="10"/>
  <c r="C84" i="8" l="1"/>
  <c r="D517" i="2"/>
  <c r="F517" i="2" s="1"/>
  <c r="H517" i="2" s="1"/>
  <c r="F83" i="8"/>
  <c r="G83" i="8" s="1"/>
  <c r="C110" i="13"/>
  <c r="D725" i="12"/>
  <c r="F725" i="12" s="1"/>
  <c r="G725" i="12" s="1"/>
  <c r="F109" i="13"/>
  <c r="G109" i="13" s="1"/>
  <c r="D87" i="10"/>
  <c r="C549" i="9"/>
  <c r="C525" i="2" l="1"/>
  <c r="D84" i="8"/>
  <c r="D110" i="13"/>
  <c r="C733" i="12"/>
  <c r="D549" i="9"/>
  <c r="F549" i="9" s="1"/>
  <c r="G549" i="9" s="1"/>
  <c r="C88" i="10"/>
  <c r="F87" i="10"/>
  <c r="G87" i="10" s="1"/>
  <c r="C85" i="8" l="1"/>
  <c r="D525" i="2"/>
  <c r="F525" i="2" s="1"/>
  <c r="H525" i="2" s="1"/>
  <c r="F84" i="8"/>
  <c r="G84" i="8" s="1"/>
  <c r="C111" i="13"/>
  <c r="D733" i="12"/>
  <c r="F733" i="12" s="1"/>
  <c r="G733" i="12" s="1"/>
  <c r="F110" i="13"/>
  <c r="G110" i="13" s="1"/>
  <c r="D88" i="10"/>
  <c r="C557" i="9"/>
  <c r="C533" i="2" l="1"/>
  <c r="D85" i="8"/>
  <c r="D111" i="13"/>
  <c r="C741" i="12"/>
  <c r="D557" i="9"/>
  <c r="F557" i="9" s="1"/>
  <c r="G557" i="9" s="1"/>
  <c r="C89" i="10"/>
  <c r="F88" i="10"/>
  <c r="G88" i="10" s="1"/>
  <c r="C86" i="8" l="1"/>
  <c r="D533" i="2"/>
  <c r="F533" i="2" s="1"/>
  <c r="H533" i="2" s="1"/>
  <c r="F85" i="8"/>
  <c r="G85" i="8" s="1"/>
  <c r="C112" i="13"/>
  <c r="D741" i="12"/>
  <c r="F741" i="12" s="1"/>
  <c r="G741" i="12" s="1"/>
  <c r="F111" i="13"/>
  <c r="G111" i="13" s="1"/>
  <c r="D89" i="10"/>
  <c r="C565" i="9"/>
  <c r="D86" i="8" l="1"/>
  <c r="C541" i="2"/>
  <c r="D112" i="13"/>
  <c r="C749" i="12"/>
  <c r="D565" i="9"/>
  <c r="F565" i="9" s="1"/>
  <c r="G565" i="9" s="1"/>
  <c r="C90" i="10"/>
  <c r="F89" i="10"/>
  <c r="G89" i="10" s="1"/>
  <c r="C87" i="8" l="1"/>
  <c r="D541" i="2"/>
  <c r="F541" i="2" s="1"/>
  <c r="H541" i="2" s="1"/>
  <c r="F86" i="8"/>
  <c r="G86" i="8" s="1"/>
  <c r="C113" i="13"/>
  <c r="D749" i="12"/>
  <c r="F749" i="12" s="1"/>
  <c r="G749" i="12" s="1"/>
  <c r="F112" i="13"/>
  <c r="G112" i="13" s="1"/>
  <c r="D90" i="10"/>
  <c r="C573" i="9"/>
  <c r="C549" i="2" l="1"/>
  <c r="D87" i="8"/>
  <c r="D113" i="13"/>
  <c r="C757" i="12"/>
  <c r="D573" i="9"/>
  <c r="F573" i="9" s="1"/>
  <c r="G573" i="9" s="1"/>
  <c r="F90" i="10"/>
  <c r="G90" i="10" s="1"/>
  <c r="C91" i="10"/>
  <c r="D549" i="2" l="1"/>
  <c r="F549" i="2" s="1"/>
  <c r="H549" i="2" s="1"/>
  <c r="F87" i="8"/>
  <c r="G87" i="8" s="1"/>
  <c r="C88" i="8"/>
  <c r="C114" i="13"/>
  <c r="D757" i="12"/>
  <c r="F757" i="12" s="1"/>
  <c r="G757" i="12" s="1"/>
  <c r="F113" i="13"/>
  <c r="G113" i="13" s="1"/>
  <c r="D91" i="10"/>
  <c r="C581" i="9"/>
  <c r="C557" i="2" l="1"/>
  <c r="D88" i="8"/>
  <c r="D114" i="13"/>
  <c r="C765" i="12"/>
  <c r="D581" i="9"/>
  <c r="F581" i="9" s="1"/>
  <c r="G581" i="9" s="1"/>
  <c r="F91" i="10"/>
  <c r="G91" i="10" s="1"/>
  <c r="C92" i="10"/>
  <c r="C89" i="8" l="1"/>
  <c r="D557" i="2"/>
  <c r="F557" i="2" s="1"/>
  <c r="H557" i="2" s="1"/>
  <c r="F88" i="8"/>
  <c r="G88" i="8" s="1"/>
  <c r="C115" i="13"/>
  <c r="D765" i="12"/>
  <c r="F765" i="12" s="1"/>
  <c r="G765" i="12" s="1"/>
  <c r="F114" i="13"/>
  <c r="G114" i="13" s="1"/>
  <c r="D92" i="10"/>
  <c r="C589" i="9"/>
  <c r="C565" i="2" l="1"/>
  <c r="D89" i="8"/>
  <c r="D115" i="13"/>
  <c r="C773" i="12"/>
  <c r="D589" i="9"/>
  <c r="F589" i="9" s="1"/>
  <c r="G589" i="9" s="1"/>
  <c r="C93" i="10"/>
  <c r="F92" i="10"/>
  <c r="G92" i="10" s="1"/>
  <c r="C90" i="8" l="1"/>
  <c r="D565" i="2"/>
  <c r="F565" i="2" s="1"/>
  <c r="H565" i="2" s="1"/>
  <c r="F89" i="8"/>
  <c r="G89" i="8" s="1"/>
  <c r="C116" i="13"/>
  <c r="D773" i="12"/>
  <c r="F773" i="12" s="1"/>
  <c r="G773" i="12" s="1"/>
  <c r="F115" i="13"/>
  <c r="G115" i="13" s="1"/>
  <c r="D93" i="10"/>
  <c r="C597" i="9"/>
  <c r="C573" i="2" l="1"/>
  <c r="D90" i="8"/>
  <c r="D116" i="13"/>
  <c r="C781" i="12"/>
  <c r="D597" i="9"/>
  <c r="F597" i="9" s="1"/>
  <c r="G597" i="9" s="1"/>
  <c r="C94" i="10"/>
  <c r="F93" i="10"/>
  <c r="G93" i="10" s="1"/>
  <c r="C91" i="8" l="1"/>
  <c r="D573" i="2"/>
  <c r="F573" i="2" s="1"/>
  <c r="H573" i="2" s="1"/>
  <c r="F90" i="8"/>
  <c r="G90" i="8" s="1"/>
  <c r="C117" i="13"/>
  <c r="D781" i="12"/>
  <c r="F781" i="12" s="1"/>
  <c r="G781" i="12" s="1"/>
  <c r="F116" i="13"/>
  <c r="G116" i="13" s="1"/>
  <c r="D94" i="10"/>
  <c r="C605" i="9"/>
  <c r="C581" i="2" l="1"/>
  <c r="D91" i="8"/>
  <c r="D117" i="13"/>
  <c r="C789" i="12"/>
  <c r="D605" i="9"/>
  <c r="F605" i="9" s="1"/>
  <c r="G605" i="9" s="1"/>
  <c r="C95" i="10"/>
  <c r="F94" i="10"/>
  <c r="G94" i="10" s="1"/>
  <c r="C92" i="8" l="1"/>
  <c r="D581" i="2"/>
  <c r="F581" i="2" s="1"/>
  <c r="H581" i="2" s="1"/>
  <c r="F91" i="8"/>
  <c r="G91" i="8" s="1"/>
  <c r="C118" i="13"/>
  <c r="D789" i="12"/>
  <c r="F789" i="12" s="1"/>
  <c r="G789" i="12" s="1"/>
  <c r="F117" i="13"/>
  <c r="G117" i="13" s="1"/>
  <c r="D95" i="10"/>
  <c r="C613" i="9"/>
  <c r="D92" i="8" l="1"/>
  <c r="C589" i="2"/>
  <c r="D118" i="13"/>
  <c r="C797" i="12"/>
  <c r="D613" i="9"/>
  <c r="F613" i="9" s="1"/>
  <c r="G613" i="9" s="1"/>
  <c r="F95" i="10"/>
  <c r="G95" i="10" s="1"/>
  <c r="C96" i="10"/>
  <c r="C93" i="8" l="1"/>
  <c r="D589" i="2"/>
  <c r="F589" i="2" s="1"/>
  <c r="H589" i="2" s="1"/>
  <c r="F92" i="8"/>
  <c r="G92" i="8" s="1"/>
  <c r="C119" i="13"/>
  <c r="D797" i="12"/>
  <c r="F797" i="12" s="1"/>
  <c r="G797" i="12" s="1"/>
  <c r="F118" i="13"/>
  <c r="G118" i="13" s="1"/>
  <c r="D96" i="10"/>
  <c r="C621" i="9"/>
  <c r="C597" i="2" l="1"/>
  <c r="D93" i="8"/>
  <c r="D119" i="13"/>
  <c r="C805" i="12"/>
  <c r="D621" i="9"/>
  <c r="F621" i="9" s="1"/>
  <c r="G621" i="9" s="1"/>
  <c r="C97" i="10"/>
  <c r="F96" i="10"/>
  <c r="G96" i="10" s="1"/>
  <c r="C94" i="8" l="1"/>
  <c r="D597" i="2"/>
  <c r="F597" i="2" s="1"/>
  <c r="H597" i="2" s="1"/>
  <c r="F93" i="8"/>
  <c r="G93" i="8" s="1"/>
  <c r="C120" i="13"/>
  <c r="D805" i="12"/>
  <c r="F805" i="12" s="1"/>
  <c r="G805" i="12" s="1"/>
  <c r="F119" i="13"/>
  <c r="G119" i="13" s="1"/>
  <c r="D97" i="10"/>
  <c r="C629" i="9"/>
  <c r="D94" i="8" l="1"/>
  <c r="C605" i="2"/>
  <c r="D120" i="13"/>
  <c r="C813" i="12"/>
  <c r="D629" i="9"/>
  <c r="F629" i="9" s="1"/>
  <c r="G629" i="9" s="1"/>
  <c r="C98" i="10"/>
  <c r="F97" i="10"/>
  <c r="G97" i="10" s="1"/>
  <c r="C95" i="8" l="1"/>
  <c r="D605" i="2"/>
  <c r="F605" i="2" s="1"/>
  <c r="H605" i="2" s="1"/>
  <c r="F94" i="8"/>
  <c r="G94" i="8" s="1"/>
  <c r="C121" i="13"/>
  <c r="D813" i="12"/>
  <c r="F813" i="12" s="1"/>
  <c r="G813" i="12" s="1"/>
  <c r="F120" i="13"/>
  <c r="G120" i="13" s="1"/>
  <c r="D98" i="10"/>
  <c r="C637" i="9"/>
  <c r="C613" i="2" l="1"/>
  <c r="D95" i="8"/>
  <c r="D121" i="13"/>
  <c r="C821" i="12"/>
  <c r="D637" i="9"/>
  <c r="F637" i="9" s="1"/>
  <c r="G637" i="9" s="1"/>
  <c r="F98" i="10"/>
  <c r="G98" i="10" s="1"/>
  <c r="C99" i="10"/>
  <c r="C96" i="8" l="1"/>
  <c r="D613" i="2"/>
  <c r="F613" i="2" s="1"/>
  <c r="H613" i="2" s="1"/>
  <c r="F95" i="8"/>
  <c r="G95" i="8" s="1"/>
  <c r="C122" i="13"/>
  <c r="D821" i="12"/>
  <c r="F821" i="12" s="1"/>
  <c r="G821" i="12" s="1"/>
  <c r="F121" i="13"/>
  <c r="G121" i="13" s="1"/>
  <c r="D99" i="10"/>
  <c r="C645" i="9"/>
  <c r="C621" i="2" l="1"/>
  <c r="D96" i="8"/>
  <c r="D122" i="13"/>
  <c r="C829" i="12"/>
  <c r="D645" i="9"/>
  <c r="F645" i="9" s="1"/>
  <c r="G645" i="9" s="1"/>
  <c r="C100" i="10"/>
  <c r="F99" i="10"/>
  <c r="G99" i="10" s="1"/>
  <c r="C97" i="8" l="1"/>
  <c r="D621" i="2"/>
  <c r="F621" i="2" s="1"/>
  <c r="H621" i="2" s="1"/>
  <c r="F96" i="8"/>
  <c r="G96" i="8" s="1"/>
  <c r="C123" i="13"/>
  <c r="D829" i="12"/>
  <c r="F829" i="12" s="1"/>
  <c r="G829" i="12" s="1"/>
  <c r="F122" i="13"/>
  <c r="G122" i="13" s="1"/>
  <c r="D100" i="10"/>
  <c r="C653" i="9"/>
  <c r="C629" i="2" l="1"/>
  <c r="D97" i="8"/>
  <c r="D123" i="13"/>
  <c r="C837" i="12"/>
  <c r="D653" i="9"/>
  <c r="F653" i="9" s="1"/>
  <c r="G653" i="9" s="1"/>
  <c r="F100" i="10"/>
  <c r="G100" i="10" s="1"/>
  <c r="C101" i="10"/>
  <c r="D629" i="2" l="1"/>
  <c r="F629" i="2" s="1"/>
  <c r="H629" i="2" s="1"/>
  <c r="C98" i="8"/>
  <c r="F97" i="8"/>
  <c r="G97" i="8" s="1"/>
  <c r="C124" i="13"/>
  <c r="D837" i="12"/>
  <c r="F837" i="12" s="1"/>
  <c r="G837" i="12" s="1"/>
  <c r="F123" i="13"/>
  <c r="G123" i="13" s="1"/>
  <c r="D101" i="10"/>
  <c r="C661" i="9"/>
  <c r="C637" i="2" l="1"/>
  <c r="D98" i="8"/>
  <c r="D124" i="13"/>
  <c r="C845" i="12"/>
  <c r="D661" i="9"/>
  <c r="F661" i="9" s="1"/>
  <c r="G661" i="9" s="1"/>
  <c r="C102" i="10"/>
  <c r="F101" i="10"/>
  <c r="G101" i="10" s="1"/>
  <c r="C99" i="8" l="1"/>
  <c r="D637" i="2"/>
  <c r="F637" i="2" s="1"/>
  <c r="H637" i="2" s="1"/>
  <c r="F98" i="8"/>
  <c r="G98" i="8" s="1"/>
  <c r="C125" i="13"/>
  <c r="D845" i="12"/>
  <c r="F845" i="12" s="1"/>
  <c r="G845" i="12" s="1"/>
  <c r="F124" i="13"/>
  <c r="G124" i="13" s="1"/>
  <c r="D102" i="10"/>
  <c r="C669" i="9"/>
  <c r="D99" i="8" l="1"/>
  <c r="C645" i="2"/>
  <c r="D125" i="13"/>
  <c r="C853" i="12"/>
  <c r="D669" i="9"/>
  <c r="F669" i="9" s="1"/>
  <c r="G669" i="9" s="1"/>
  <c r="F102" i="10"/>
  <c r="G102" i="10" s="1"/>
  <c r="C103" i="10"/>
  <c r="C100" i="8" l="1"/>
  <c r="D645" i="2"/>
  <c r="F645" i="2" s="1"/>
  <c r="H645" i="2" s="1"/>
  <c r="F99" i="8"/>
  <c r="G99" i="8" s="1"/>
  <c r="C126" i="13"/>
  <c r="D853" i="12"/>
  <c r="F853" i="12" s="1"/>
  <c r="G853" i="12" s="1"/>
  <c r="F125" i="13"/>
  <c r="G125" i="13" s="1"/>
  <c r="D103" i="10"/>
  <c r="C677" i="9"/>
  <c r="D100" i="8" l="1"/>
  <c r="C653" i="2"/>
  <c r="D126" i="13"/>
  <c r="C861" i="12"/>
  <c r="D677" i="9"/>
  <c r="F677" i="9" s="1"/>
  <c r="G677" i="9" s="1"/>
  <c r="F103" i="10"/>
  <c r="G103" i="10" s="1"/>
  <c r="C104" i="10"/>
  <c r="C101" i="8" l="1"/>
  <c r="D653" i="2"/>
  <c r="F653" i="2" s="1"/>
  <c r="H653" i="2" s="1"/>
  <c r="F100" i="8"/>
  <c r="G100" i="8" s="1"/>
  <c r="C127" i="13"/>
  <c r="D861" i="12"/>
  <c r="F861" i="12" s="1"/>
  <c r="G861" i="12" s="1"/>
  <c r="F126" i="13"/>
  <c r="G126" i="13" s="1"/>
  <c r="D104" i="10"/>
  <c r="C685" i="9"/>
  <c r="C661" i="2" l="1"/>
  <c r="D101" i="8"/>
  <c r="D127" i="13"/>
  <c r="C869" i="12"/>
  <c r="D685" i="9"/>
  <c r="F685" i="9" s="1"/>
  <c r="G685" i="9" s="1"/>
  <c r="C105" i="10"/>
  <c r="F104" i="10"/>
  <c r="G104" i="10" s="1"/>
  <c r="C102" i="8" l="1"/>
  <c r="D661" i="2"/>
  <c r="F661" i="2" s="1"/>
  <c r="H661" i="2" s="1"/>
  <c r="F101" i="8"/>
  <c r="G101" i="8" s="1"/>
  <c r="C128" i="13"/>
  <c r="D869" i="12"/>
  <c r="F869" i="12" s="1"/>
  <c r="G869" i="12" s="1"/>
  <c r="F127" i="13"/>
  <c r="G127" i="13" s="1"/>
  <c r="D105" i="10"/>
  <c r="C693" i="9"/>
  <c r="C669" i="2" l="1"/>
  <c r="D102" i="8"/>
  <c r="D128" i="13"/>
  <c r="C877" i="12"/>
  <c r="D693" i="9"/>
  <c r="F693" i="9" s="1"/>
  <c r="G693" i="9" s="1"/>
  <c r="C106" i="10"/>
  <c r="F105" i="10"/>
  <c r="G105" i="10" s="1"/>
  <c r="D669" i="2" l="1"/>
  <c r="F669" i="2" s="1"/>
  <c r="H669" i="2" s="1"/>
  <c r="C103" i="8"/>
  <c r="F102" i="8"/>
  <c r="G102" i="8" s="1"/>
  <c r="C129" i="13"/>
  <c r="D877" i="12"/>
  <c r="F128" i="13"/>
  <c r="G128" i="13" s="1"/>
  <c r="F877" i="12"/>
  <c r="G877" i="12" s="1"/>
  <c r="D106" i="10"/>
  <c r="C701" i="9"/>
  <c r="C677" i="2" l="1"/>
  <c r="D103" i="8"/>
  <c r="C885" i="12"/>
  <c r="D129" i="13"/>
  <c r="D701" i="9"/>
  <c r="F701" i="9" s="1"/>
  <c r="G701" i="9" s="1"/>
  <c r="F106" i="10"/>
  <c r="G106" i="10" s="1"/>
  <c r="C107" i="10"/>
  <c r="C104" i="8" l="1"/>
  <c r="D677" i="2"/>
  <c r="F677" i="2" s="1"/>
  <c r="H677" i="2" s="1"/>
  <c r="F103" i="8"/>
  <c r="G103" i="8" s="1"/>
  <c r="C130" i="13"/>
  <c r="D885" i="12"/>
  <c r="F885" i="12" s="1"/>
  <c r="G885" i="12" s="1"/>
  <c r="F129" i="13"/>
  <c r="G129" i="13" s="1"/>
  <c r="D107" i="10"/>
  <c r="C709" i="9"/>
  <c r="C685" i="2" l="1"/>
  <c r="D104" i="8"/>
  <c r="D130" i="13"/>
  <c r="C893" i="12"/>
  <c r="D709" i="9"/>
  <c r="F709" i="9" s="1"/>
  <c r="G709" i="9" s="1"/>
  <c r="F107" i="10"/>
  <c r="G107" i="10" s="1"/>
  <c r="C108" i="10"/>
  <c r="D685" i="2" l="1"/>
  <c r="F685" i="2" s="1"/>
  <c r="H685" i="2" s="1"/>
  <c r="F104" i="8"/>
  <c r="G104" i="8" s="1"/>
  <c r="C105" i="8"/>
  <c r="C131" i="13"/>
  <c r="F130" i="13"/>
  <c r="G130" i="13" s="1"/>
  <c r="D893" i="12"/>
  <c r="F893" i="12" s="1"/>
  <c r="G893" i="12" s="1"/>
  <c r="D108" i="10"/>
  <c r="C717" i="9"/>
  <c r="C693" i="2" l="1"/>
  <c r="D105" i="8"/>
  <c r="D131" i="13"/>
  <c r="C901" i="12"/>
  <c r="D717" i="9"/>
  <c r="F717" i="9" s="1"/>
  <c r="G717" i="9" s="1"/>
  <c r="F108" i="10"/>
  <c r="G108" i="10" s="1"/>
  <c r="C109" i="10"/>
  <c r="F105" i="8" l="1"/>
  <c r="G105" i="8" s="1"/>
  <c r="C106" i="8"/>
  <c r="D693" i="2"/>
  <c r="F693" i="2" s="1"/>
  <c r="H693" i="2" s="1"/>
  <c r="C132" i="13"/>
  <c r="F131" i="13"/>
  <c r="G131" i="13" s="1"/>
  <c r="D901" i="12"/>
  <c r="F901" i="12" s="1"/>
  <c r="G901" i="12" s="1"/>
  <c r="D109" i="10"/>
  <c r="C725" i="9"/>
  <c r="C701" i="2" l="1"/>
  <c r="D106" i="8"/>
  <c r="D132" i="13"/>
  <c r="C909" i="12"/>
  <c r="D725" i="9"/>
  <c r="F725" i="9" s="1"/>
  <c r="G725" i="9" s="1"/>
  <c r="F109" i="10"/>
  <c r="G109" i="10" s="1"/>
  <c r="C110" i="10"/>
  <c r="C107" i="8" l="1"/>
  <c r="D701" i="2"/>
  <c r="F701" i="2" s="1"/>
  <c r="H701" i="2" s="1"/>
  <c r="F106" i="8"/>
  <c r="G106" i="8" s="1"/>
  <c r="C133" i="13"/>
  <c r="F132" i="13"/>
  <c r="G132" i="13" s="1"/>
  <c r="D909" i="12"/>
  <c r="F909" i="12" s="1"/>
  <c r="G909" i="12" s="1"/>
  <c r="D110" i="10"/>
  <c r="C733" i="9"/>
  <c r="C709" i="2" l="1"/>
  <c r="D107" i="8"/>
  <c r="D133" i="13"/>
  <c r="C917" i="12"/>
  <c r="D733" i="9"/>
  <c r="F733" i="9" s="1"/>
  <c r="G733" i="9" s="1"/>
  <c r="F110" i="10"/>
  <c r="G110" i="10" s="1"/>
  <c r="C111" i="10"/>
  <c r="C108" i="8" l="1"/>
  <c r="D709" i="2"/>
  <c r="F709" i="2" s="1"/>
  <c r="H709" i="2" s="1"/>
  <c r="F107" i="8"/>
  <c r="G107" i="8" s="1"/>
  <c r="C134" i="13"/>
  <c r="F133" i="13"/>
  <c r="G133" i="13" s="1"/>
  <c r="D917" i="12"/>
  <c r="F917" i="12" s="1"/>
  <c r="G917" i="12" s="1"/>
  <c r="D111" i="10"/>
  <c r="C741" i="9"/>
  <c r="C717" i="2" l="1"/>
  <c r="D108" i="8"/>
  <c r="D134" i="13"/>
  <c r="C925" i="12"/>
  <c r="D741" i="9"/>
  <c r="F741" i="9" s="1"/>
  <c r="G741" i="9" s="1"/>
  <c r="C112" i="10"/>
  <c r="F111" i="10"/>
  <c r="G111" i="10" s="1"/>
  <c r="C109" i="8" l="1"/>
  <c r="D717" i="2"/>
  <c r="F717" i="2" s="1"/>
  <c r="H717" i="2" s="1"/>
  <c r="F108" i="8"/>
  <c r="G108" i="8" s="1"/>
  <c r="C135" i="13"/>
  <c r="D925" i="12"/>
  <c r="F925" i="12" s="1"/>
  <c r="G925" i="12" s="1"/>
  <c r="F134" i="13"/>
  <c r="G134" i="13" s="1"/>
  <c r="D112" i="10"/>
  <c r="C749" i="9"/>
  <c r="C725" i="2" l="1"/>
  <c r="D109" i="8"/>
  <c r="D135" i="13"/>
  <c r="C933" i="12"/>
  <c r="D749" i="9"/>
  <c r="F749" i="9" s="1"/>
  <c r="G749" i="9" s="1"/>
  <c r="C113" i="10"/>
  <c r="F112" i="10"/>
  <c r="G112" i="10" s="1"/>
  <c r="C110" i="8" l="1"/>
  <c r="D725" i="2"/>
  <c r="F725" i="2" s="1"/>
  <c r="H725" i="2" s="1"/>
  <c r="F109" i="8"/>
  <c r="G109" i="8" s="1"/>
  <c r="C136" i="13"/>
  <c r="D933" i="12"/>
  <c r="F933" i="12" s="1"/>
  <c r="G933" i="12" s="1"/>
  <c r="F135" i="13"/>
  <c r="G135" i="13" s="1"/>
  <c r="D113" i="10"/>
  <c r="C757" i="9"/>
  <c r="C733" i="2" l="1"/>
  <c r="D110" i="8"/>
  <c r="D136" i="13"/>
  <c r="C941" i="12"/>
  <c r="D757" i="9"/>
  <c r="F757" i="9" s="1"/>
  <c r="G757" i="9" s="1"/>
  <c r="F113" i="10"/>
  <c r="G113" i="10" s="1"/>
  <c r="C114" i="10"/>
  <c r="C111" i="8" l="1"/>
  <c r="F110" i="8"/>
  <c r="G110" i="8" s="1"/>
  <c r="D733" i="2"/>
  <c r="F733" i="2" s="1"/>
  <c r="C137" i="13"/>
  <c r="F136" i="13"/>
  <c r="G136" i="13" s="1"/>
  <c r="D941" i="12"/>
  <c r="F941" i="12" s="1"/>
  <c r="G941" i="12" s="1"/>
  <c r="D114" i="10"/>
  <c r="C765" i="9"/>
  <c r="C741" i="2" l="1"/>
  <c r="D111" i="8"/>
  <c r="D137" i="13"/>
  <c r="C949" i="12"/>
  <c r="D765" i="9"/>
  <c r="F765" i="9" s="1"/>
  <c r="G765" i="9" s="1"/>
  <c r="C115" i="10"/>
  <c r="F114" i="10"/>
  <c r="G114" i="10" s="1"/>
  <c r="C112" i="8" l="1"/>
  <c r="F111" i="8"/>
  <c r="G111" i="8" s="1"/>
  <c r="D741" i="2"/>
  <c r="F741" i="2" s="1"/>
  <c r="C138" i="13"/>
  <c r="D949" i="12"/>
  <c r="F949" i="12" s="1"/>
  <c r="G949" i="12" s="1"/>
  <c r="F137" i="13"/>
  <c r="G137" i="13" s="1"/>
  <c r="D115" i="10"/>
  <c r="C773" i="9"/>
  <c r="C749" i="2" l="1"/>
  <c r="D112" i="8"/>
  <c r="D138" i="13"/>
  <c r="C957" i="12"/>
  <c r="D773" i="9"/>
  <c r="F773" i="9" s="1"/>
  <c r="G773" i="9" s="1"/>
  <c r="F115" i="10"/>
  <c r="G115" i="10" s="1"/>
  <c r="C116" i="10"/>
  <c r="C113" i="8" l="1"/>
  <c r="F112" i="8"/>
  <c r="G112" i="8" s="1"/>
  <c r="D749" i="2"/>
  <c r="F749" i="2" s="1"/>
  <c r="C139" i="13"/>
  <c r="D957" i="12"/>
  <c r="F957" i="12" s="1"/>
  <c r="G957" i="12" s="1"/>
  <c r="F138" i="13"/>
  <c r="G138" i="13" s="1"/>
  <c r="D116" i="10"/>
  <c r="C781" i="9"/>
  <c r="D113" i="8" l="1"/>
  <c r="C757" i="2"/>
  <c r="D139" i="13"/>
  <c r="C965" i="12"/>
  <c r="D781" i="9"/>
  <c r="F781" i="9" s="1"/>
  <c r="G781" i="9" s="1"/>
  <c r="C117" i="10"/>
  <c r="F116" i="10"/>
  <c r="G116" i="10" s="1"/>
  <c r="C114" i="8" l="1"/>
  <c r="D757" i="2"/>
  <c r="F757" i="2" s="1"/>
  <c r="F113" i="8"/>
  <c r="G113" i="8" s="1"/>
  <c r="C140" i="13"/>
  <c r="F139" i="13"/>
  <c r="G139" i="13" s="1"/>
  <c r="D965" i="12"/>
  <c r="F965" i="12" s="1"/>
  <c r="G965" i="12" s="1"/>
  <c r="D117" i="10"/>
  <c r="C789" i="9"/>
  <c r="C765" i="2" l="1"/>
  <c r="D114" i="8"/>
  <c r="D140" i="13"/>
  <c r="C973" i="12"/>
  <c r="D789" i="9"/>
  <c r="F789" i="9" s="1"/>
  <c r="G789" i="9" s="1"/>
  <c r="F117" i="10"/>
  <c r="G117" i="10" s="1"/>
  <c r="C118" i="10"/>
  <c r="C115" i="8" l="1"/>
  <c r="D765" i="2"/>
  <c r="F765" i="2" s="1"/>
  <c r="F114" i="8"/>
  <c r="G114" i="8" s="1"/>
  <c r="C141" i="13"/>
  <c r="D973" i="12"/>
  <c r="F973" i="12" s="1"/>
  <c r="G973" i="12" s="1"/>
  <c r="F140" i="13"/>
  <c r="G140" i="13" s="1"/>
  <c r="D118" i="10"/>
  <c r="C797" i="9"/>
  <c r="C773" i="2" l="1"/>
  <c r="D115" i="8"/>
  <c r="D141" i="13"/>
  <c r="C981" i="12"/>
  <c r="D797" i="9"/>
  <c r="F797" i="9" s="1"/>
  <c r="G797" i="9" s="1"/>
  <c r="F118" i="10"/>
  <c r="G118" i="10" s="1"/>
  <c r="C119" i="10"/>
  <c r="C116" i="8" l="1"/>
  <c r="D773" i="2"/>
  <c r="F773" i="2" s="1"/>
  <c r="H773" i="2" s="1"/>
  <c r="F115" i="8"/>
  <c r="G115" i="8" s="1"/>
  <c r="C142" i="13"/>
  <c r="F141" i="13"/>
  <c r="G141" i="13" s="1"/>
  <c r="D981" i="12"/>
  <c r="F981" i="12" s="1"/>
  <c r="G981" i="12" s="1"/>
  <c r="D119" i="10"/>
  <c r="C805" i="9"/>
  <c r="C781" i="2" l="1"/>
  <c r="D116" i="8"/>
  <c r="D142" i="13"/>
  <c r="C989" i="12"/>
  <c r="D805" i="9"/>
  <c r="F805" i="9" s="1"/>
  <c r="G805" i="9" s="1"/>
  <c r="C120" i="10"/>
  <c r="F119" i="10"/>
  <c r="G119" i="10" s="1"/>
  <c r="C117" i="8" l="1"/>
  <c r="D781" i="2"/>
  <c r="F781" i="2" s="1"/>
  <c r="H781" i="2" s="1"/>
  <c r="F116" i="8"/>
  <c r="G116" i="8" s="1"/>
  <c r="C143" i="13"/>
  <c r="D989" i="12"/>
  <c r="F989" i="12" s="1"/>
  <c r="G989" i="12" s="1"/>
  <c r="F142" i="13"/>
  <c r="G142" i="13" s="1"/>
  <c r="D120" i="10"/>
  <c r="C813" i="9"/>
  <c r="C789" i="2" l="1"/>
  <c r="D117" i="8"/>
  <c r="D143" i="13"/>
  <c r="C997" i="12"/>
  <c r="D813" i="9"/>
  <c r="F813" i="9" s="1"/>
  <c r="G813" i="9" s="1"/>
  <c r="C121" i="10"/>
  <c r="F120" i="10"/>
  <c r="G120" i="10" s="1"/>
  <c r="C118" i="8" l="1"/>
  <c r="D789" i="2"/>
  <c r="F789" i="2" s="1"/>
  <c r="H789" i="2" s="1"/>
  <c r="F117" i="8"/>
  <c r="G117" i="8" s="1"/>
  <c r="C144" i="13"/>
  <c r="D997" i="12"/>
  <c r="F997" i="12" s="1"/>
  <c r="G997" i="12" s="1"/>
  <c r="F143" i="13"/>
  <c r="G143" i="13" s="1"/>
  <c r="D121" i="10"/>
  <c r="C821" i="9"/>
  <c r="C797" i="2" l="1"/>
  <c r="D118" i="8"/>
  <c r="D144" i="13"/>
  <c r="C1005" i="12"/>
  <c r="D821" i="9"/>
  <c r="F821" i="9" s="1"/>
  <c r="G821" i="9" s="1"/>
  <c r="F121" i="10"/>
  <c r="G121" i="10" s="1"/>
  <c r="C122" i="10"/>
  <c r="D797" i="2" l="1"/>
  <c r="F797" i="2" s="1"/>
  <c r="H797" i="2" s="1"/>
  <c r="F118" i="8"/>
  <c r="G118" i="8" s="1"/>
  <c r="C119" i="8"/>
  <c r="C145" i="13"/>
  <c r="F144" i="13"/>
  <c r="G144" i="13" s="1"/>
  <c r="D1005" i="12"/>
  <c r="F1005" i="12" s="1"/>
  <c r="G1005" i="12" s="1"/>
  <c r="D122" i="10"/>
  <c r="C829" i="9"/>
  <c r="D119" i="8" l="1"/>
  <c r="C805" i="2"/>
  <c r="D145" i="13"/>
  <c r="C1013" i="12"/>
  <c r="D829" i="9"/>
  <c r="F829" i="9" s="1"/>
  <c r="G829" i="9" s="1"/>
  <c r="C123" i="10"/>
  <c r="F122" i="10"/>
  <c r="G122" i="10" s="1"/>
  <c r="C120" i="8" l="1"/>
  <c r="D805" i="2"/>
  <c r="F805" i="2" s="1"/>
  <c r="H805" i="2" s="1"/>
  <c r="F119" i="8"/>
  <c r="G119" i="8" s="1"/>
  <c r="C146" i="13"/>
  <c r="D1013" i="12"/>
  <c r="F1013" i="12" s="1"/>
  <c r="G1013" i="12" s="1"/>
  <c r="F145" i="13"/>
  <c r="G145" i="13" s="1"/>
  <c r="D123" i="10"/>
  <c r="C837" i="9"/>
  <c r="C813" i="2" l="1"/>
  <c r="D120" i="8"/>
  <c r="D146" i="13"/>
  <c r="C1021" i="12"/>
  <c r="D837" i="9"/>
  <c r="F837" i="9" s="1"/>
  <c r="G837" i="9" s="1"/>
  <c r="F123" i="10"/>
  <c r="G123" i="10" s="1"/>
  <c r="C124" i="10"/>
  <c r="D813" i="2" l="1"/>
  <c r="F813" i="2" s="1"/>
  <c r="H813" i="2" s="1"/>
  <c r="F120" i="8"/>
  <c r="G120" i="8" s="1"/>
  <c r="C121" i="8"/>
  <c r="C147" i="13"/>
  <c r="F146" i="13"/>
  <c r="G146" i="13" s="1"/>
  <c r="D1021" i="12"/>
  <c r="F1021" i="12" s="1"/>
  <c r="G1021" i="12" s="1"/>
  <c r="D124" i="10"/>
  <c r="C845" i="9"/>
  <c r="C821" i="2" l="1"/>
  <c r="D147" i="13"/>
  <c r="C1029" i="12"/>
  <c r="D845" i="9"/>
  <c r="F845" i="9" s="1"/>
  <c r="G845" i="9" s="1"/>
  <c r="C125" i="10"/>
  <c r="F124" i="10"/>
  <c r="G124" i="10" s="1"/>
  <c r="D821" i="2" l="1"/>
  <c r="F821" i="2" s="1"/>
  <c r="H821" i="2" s="1"/>
  <c r="F121" i="8"/>
  <c r="G121" i="8" s="1"/>
  <c r="C148" i="13"/>
  <c r="D1029" i="12"/>
  <c r="F1029" i="12" s="1"/>
  <c r="G1029" i="12" s="1"/>
  <c r="F147" i="13"/>
  <c r="G147" i="13" s="1"/>
  <c r="D125" i="10"/>
  <c r="C853" i="9"/>
  <c r="D148" i="13" l="1"/>
  <c r="C1037" i="12"/>
  <c r="D853" i="9"/>
  <c r="F853" i="9" s="1"/>
  <c r="G853" i="9" s="1"/>
  <c r="C126" i="10"/>
  <c r="F125" i="10"/>
  <c r="G125" i="10" s="1"/>
  <c r="C149" i="13" l="1"/>
  <c r="F148" i="13"/>
  <c r="G148" i="13" s="1"/>
  <c r="D1037" i="12"/>
  <c r="F1037" i="12" s="1"/>
  <c r="G1037" i="12" s="1"/>
  <c r="D126" i="10"/>
  <c r="C861" i="9"/>
  <c r="D149" i="13" l="1"/>
  <c r="C1045" i="12"/>
  <c r="D861" i="9"/>
  <c r="F861" i="9" s="1"/>
  <c r="G861" i="9" s="1"/>
  <c r="F126" i="10"/>
  <c r="G126" i="10" s="1"/>
  <c r="C127" i="10"/>
  <c r="C150" i="13" l="1"/>
  <c r="F149" i="13"/>
  <c r="G149" i="13" s="1"/>
  <c r="D1045" i="12"/>
  <c r="F1045" i="12" s="1"/>
  <c r="G1045" i="12" s="1"/>
  <c r="D127" i="10"/>
  <c r="C869" i="9"/>
  <c r="D150" i="13" l="1"/>
  <c r="C1053" i="12"/>
  <c r="D869" i="9"/>
  <c r="F869" i="9" s="1"/>
  <c r="G869" i="9" s="1"/>
  <c r="C128" i="10"/>
  <c r="F127" i="10"/>
  <c r="G127" i="10" s="1"/>
  <c r="C151" i="13" l="1"/>
  <c r="D1053" i="12"/>
  <c r="F1053" i="12" s="1"/>
  <c r="G1053" i="12" s="1"/>
  <c r="F150" i="13"/>
  <c r="G150" i="13" s="1"/>
  <c r="D128" i="10"/>
  <c r="C877" i="9"/>
  <c r="D151" i="13" l="1"/>
  <c r="C1061" i="12"/>
  <c r="D877" i="9"/>
  <c r="F877" i="9" s="1"/>
  <c r="G877" i="9" s="1"/>
  <c r="C129" i="10"/>
  <c r="F128" i="10"/>
  <c r="G128" i="10" s="1"/>
  <c r="C152" i="13" l="1"/>
  <c r="D1061" i="12"/>
  <c r="F1061" i="12" s="1"/>
  <c r="G1061" i="12" s="1"/>
  <c r="F151" i="13"/>
  <c r="G151" i="13" s="1"/>
  <c r="D129" i="10"/>
  <c r="C885" i="9"/>
  <c r="D152" i="13" l="1"/>
  <c r="C1069" i="12"/>
  <c r="D885" i="9"/>
  <c r="F885" i="9" s="1"/>
  <c r="G885" i="9" s="1"/>
  <c r="F129" i="10"/>
  <c r="G129" i="10" s="1"/>
  <c r="C130" i="10"/>
  <c r="C153" i="13" l="1"/>
  <c r="D1069" i="12"/>
  <c r="F1069" i="12" s="1"/>
  <c r="G1069" i="12" s="1"/>
  <c r="F152" i="13"/>
  <c r="G152" i="13" s="1"/>
  <c r="D130" i="10"/>
  <c r="C893" i="9"/>
  <c r="D153" i="13" l="1"/>
  <c r="C1077" i="12"/>
  <c r="D893" i="9"/>
  <c r="F893" i="9" s="1"/>
  <c r="G893" i="9" s="1"/>
  <c r="C131" i="10"/>
  <c r="F130" i="10"/>
  <c r="G130" i="10" s="1"/>
  <c r="C154" i="13" l="1"/>
  <c r="D1077" i="12"/>
  <c r="F1077" i="12" s="1"/>
  <c r="G1077" i="12" s="1"/>
  <c r="F153" i="13"/>
  <c r="G153" i="13" s="1"/>
  <c r="D131" i="10"/>
  <c r="C901" i="9"/>
  <c r="D154" i="13" l="1"/>
  <c r="C1085" i="12"/>
  <c r="D901" i="9"/>
  <c r="F901" i="9" s="1"/>
  <c r="G901" i="9" s="1"/>
  <c r="F131" i="10"/>
  <c r="G131" i="10" s="1"/>
  <c r="C132" i="10"/>
  <c r="C155" i="13" l="1"/>
  <c r="F154" i="13"/>
  <c r="G154" i="13" s="1"/>
  <c r="D1085" i="12"/>
  <c r="F1085" i="12" s="1"/>
  <c r="G1085" i="12" s="1"/>
  <c r="D132" i="10"/>
  <c r="C909" i="9"/>
  <c r="AN25" i="2"/>
  <c r="AK25" i="2"/>
  <c r="AH25" i="2"/>
  <c r="AD25" i="2"/>
  <c r="Z25" i="2"/>
  <c r="Q25" i="2"/>
  <c r="N25" i="2"/>
  <c r="K25" i="2"/>
  <c r="D155" i="13" l="1"/>
  <c r="C1093" i="12"/>
  <c r="D909" i="9"/>
  <c r="F909" i="9" s="1"/>
  <c r="G909" i="9" s="1"/>
  <c r="C133" i="10"/>
  <c r="F132" i="10"/>
  <c r="G132" i="10" s="1"/>
  <c r="AN24" i="2"/>
  <c r="AK24" i="2"/>
  <c r="AH24" i="2"/>
  <c r="AD24" i="2"/>
  <c r="Z24" i="2"/>
  <c r="Q24" i="2"/>
  <c r="N24" i="2"/>
  <c r="K24" i="2"/>
  <c r="L21" i="8"/>
  <c r="AN23" i="2"/>
  <c r="AK23" i="2"/>
  <c r="AH23" i="2"/>
  <c r="AD23" i="2"/>
  <c r="Z23" i="2"/>
  <c r="Q23" i="2"/>
  <c r="N23" i="2"/>
  <c r="K23" i="2"/>
  <c r="AN22" i="2"/>
  <c r="AK22" i="2"/>
  <c r="AH22" i="2"/>
  <c r="AD22" i="2"/>
  <c r="Z22" i="2"/>
  <c r="Q22" i="2"/>
  <c r="N22" i="2"/>
  <c r="K22" i="2"/>
  <c r="C156" i="13" l="1"/>
  <c r="F155" i="13"/>
  <c r="G155" i="13" s="1"/>
  <c r="D1093" i="12"/>
  <c r="F1093" i="12" s="1"/>
  <c r="G1093" i="12" s="1"/>
  <c r="D133" i="10"/>
  <c r="C917" i="9"/>
  <c r="AN21" i="2"/>
  <c r="AK21" i="2"/>
  <c r="AH21" i="2"/>
  <c r="AD21" i="2"/>
  <c r="Z21" i="2"/>
  <c r="M21" i="8"/>
  <c r="Q21" i="2"/>
  <c r="N21" i="2"/>
  <c r="K21" i="2"/>
  <c r="D156" i="13" l="1"/>
  <c r="C1101" i="12"/>
  <c r="D917" i="9"/>
  <c r="F917" i="9" s="1"/>
  <c r="G917" i="9" s="1"/>
  <c r="F133" i="10"/>
  <c r="G133" i="10" s="1"/>
  <c r="C134" i="10"/>
  <c r="AK28" i="2"/>
  <c r="S21" i="8" s="1"/>
  <c r="AD28" i="2"/>
  <c r="P21" i="8" s="1"/>
  <c r="AH28" i="2"/>
  <c r="R21" i="8" s="1"/>
  <c r="K28" i="2"/>
  <c r="I21" i="8" s="1"/>
  <c r="Z28" i="2"/>
  <c r="N21" i="8" s="1"/>
  <c r="AN28" i="2"/>
  <c r="T21" i="8" s="1"/>
  <c r="Q28" i="2"/>
  <c r="K21" i="8" s="1"/>
  <c r="N28" i="2"/>
  <c r="J21" i="8" s="1"/>
  <c r="C157" i="13" l="1"/>
  <c r="D1101" i="12"/>
  <c r="F1101" i="12" s="1"/>
  <c r="G1101" i="12" s="1"/>
  <c r="F156" i="13"/>
  <c r="G156" i="13" s="1"/>
  <c r="D134" i="10"/>
  <c r="C925" i="9"/>
  <c r="F21" i="8"/>
  <c r="G21" i="8" s="1"/>
  <c r="F21" i="2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" i="7"/>
  <c r="CN21" i="6"/>
  <c r="CJ21" i="6"/>
  <c r="CF21" i="6"/>
  <c r="CB21" i="6"/>
  <c r="BX21" i="6"/>
  <c r="BT21" i="6"/>
  <c r="BO21" i="6"/>
  <c r="BK21" i="6"/>
  <c r="BG21" i="6"/>
  <c r="BC21" i="6"/>
  <c r="AY21" i="6"/>
  <c r="AU21" i="6"/>
  <c r="AP21" i="6"/>
  <c r="AL21" i="6"/>
  <c r="AH21" i="6"/>
  <c r="AD21" i="6"/>
  <c r="Z21" i="6"/>
  <c r="V21" i="6"/>
  <c r="R21" i="6"/>
  <c r="N21" i="6"/>
  <c r="J21" i="6"/>
  <c r="E21" i="6"/>
  <c r="C23" i="6" s="1"/>
  <c r="E23" i="6" s="1"/>
  <c r="C25" i="6" s="1"/>
  <c r="E25" i="6" s="1"/>
  <c r="C27" i="6" s="1"/>
  <c r="E27" i="6" s="1"/>
  <c r="C29" i="6" s="1"/>
  <c r="E29" i="6" s="1"/>
  <c r="C31" i="6" s="1"/>
  <c r="E31" i="6" s="1"/>
  <c r="C33" i="6" s="1"/>
  <c r="E33" i="6" s="1"/>
  <c r="C35" i="6" s="1"/>
  <c r="E35" i="6" s="1"/>
  <c r="C37" i="6" s="1"/>
  <c r="E37" i="6" s="1"/>
  <c r="C39" i="6" s="1"/>
  <c r="E39" i="6" s="1"/>
  <c r="C41" i="6" s="1"/>
  <c r="E41" i="6" s="1"/>
  <c r="C43" i="6" s="1"/>
  <c r="E43" i="6" s="1"/>
  <c r="C45" i="6" s="1"/>
  <c r="E45" i="6" s="1"/>
  <c r="C47" i="6" s="1"/>
  <c r="E47" i="6" s="1"/>
  <c r="C49" i="6" s="1"/>
  <c r="E49" i="6" s="1"/>
  <c r="C51" i="6" s="1"/>
  <c r="E51" i="6" s="1"/>
  <c r="C53" i="6" s="1"/>
  <c r="E53" i="6" s="1"/>
  <c r="C55" i="6" s="1"/>
  <c r="E55" i="6" s="1"/>
  <c r="C57" i="6" s="1"/>
  <c r="E57" i="6" s="1"/>
  <c r="C59" i="6" s="1"/>
  <c r="E59" i="6" s="1"/>
  <c r="C61" i="6" s="1"/>
  <c r="E61" i="6" s="1"/>
  <c r="C63" i="6" s="1"/>
  <c r="E63" i="6" s="1"/>
  <c r="C65" i="6" s="1"/>
  <c r="E65" i="6" s="1"/>
  <c r="C67" i="6" s="1"/>
  <c r="E67" i="6" s="1"/>
  <c r="C69" i="6" s="1"/>
  <c r="E69" i="6" s="1"/>
  <c r="C71" i="6" s="1"/>
  <c r="E71" i="6" s="1"/>
  <c r="C73" i="6" s="1"/>
  <c r="E73" i="6" s="1"/>
  <c r="C75" i="6" s="1"/>
  <c r="E75" i="6" s="1"/>
  <c r="C77" i="6" s="1"/>
  <c r="E77" i="6" s="1"/>
  <c r="C79" i="6" s="1"/>
  <c r="E79" i="6" s="1"/>
  <c r="AV19" i="6"/>
  <c r="AZ19" i="6" s="1"/>
  <c r="BD19" i="6" s="1"/>
  <c r="BH19" i="6" s="1"/>
  <c r="BL19" i="6" s="1"/>
  <c r="BQ19" i="6" s="1"/>
  <c r="BU19" i="6" s="1"/>
  <c r="BY19" i="6" s="1"/>
  <c r="CC19" i="6" s="1"/>
  <c r="CG19" i="6" s="1"/>
  <c r="CK19" i="6" s="1"/>
  <c r="AM19" i="6"/>
  <c r="AE19" i="6"/>
  <c r="W19" i="6"/>
  <c r="O19" i="6"/>
  <c r="D157" i="13" l="1"/>
  <c r="C1109" i="12"/>
  <c r="D925" i="9"/>
  <c r="F925" i="9" s="1"/>
  <c r="G925" i="9" s="1"/>
  <c r="C135" i="10"/>
  <c r="F134" i="10"/>
  <c r="G134" i="10" s="1"/>
  <c r="C158" i="13" l="1"/>
  <c r="F157" i="13"/>
  <c r="G157" i="13" s="1"/>
  <c r="D1109" i="12"/>
  <c r="F1109" i="12" s="1"/>
  <c r="G1109" i="12" s="1"/>
  <c r="D135" i="10"/>
  <c r="C933" i="9"/>
  <c r="D158" i="13" l="1"/>
  <c r="C1117" i="12"/>
  <c r="D933" i="9"/>
  <c r="F933" i="9" s="1"/>
  <c r="G933" i="9" s="1"/>
  <c r="F135" i="10"/>
  <c r="G135" i="10" s="1"/>
  <c r="C136" i="10"/>
  <c r="C159" i="13" l="1"/>
  <c r="F158" i="13"/>
  <c r="G158" i="13" s="1"/>
  <c r="D1117" i="12"/>
  <c r="F1117" i="12" s="1"/>
  <c r="G1117" i="12" s="1"/>
  <c r="D136" i="10"/>
  <c r="C941" i="9"/>
  <c r="D159" i="13" l="1"/>
  <c r="C1125" i="12"/>
  <c r="D941" i="9"/>
  <c r="F941" i="9" s="1"/>
  <c r="G941" i="9" s="1"/>
  <c r="C137" i="10"/>
  <c r="F136" i="10"/>
  <c r="G136" i="10" s="1"/>
  <c r="C160" i="13" l="1"/>
  <c r="F159" i="13"/>
  <c r="G159" i="13" s="1"/>
  <c r="D1125" i="12"/>
  <c r="F1125" i="12" s="1"/>
  <c r="G1125" i="12" s="1"/>
  <c r="D137" i="10"/>
  <c r="C949" i="9"/>
  <c r="D160" i="13" l="1"/>
  <c r="C1133" i="12"/>
  <c r="D949" i="9"/>
  <c r="F949" i="9" s="1"/>
  <c r="G949" i="9" s="1"/>
  <c r="F137" i="10"/>
  <c r="G137" i="10" s="1"/>
  <c r="C138" i="10"/>
  <c r="C161" i="13" l="1"/>
  <c r="D1133" i="12"/>
  <c r="F1133" i="12" s="1"/>
  <c r="G1133" i="12" s="1"/>
  <c r="F160" i="13"/>
  <c r="G160" i="13" s="1"/>
  <c r="D138" i="10"/>
  <c r="C957" i="9"/>
  <c r="D161" i="13" l="1"/>
  <c r="C1141" i="12"/>
  <c r="D957" i="9"/>
  <c r="F957" i="9" s="1"/>
  <c r="G957" i="9" s="1"/>
  <c r="C139" i="10"/>
  <c r="F138" i="10"/>
  <c r="G138" i="10" s="1"/>
  <c r="C162" i="13" l="1"/>
  <c r="D1141" i="12"/>
  <c r="F1141" i="12" s="1"/>
  <c r="G1141" i="12" s="1"/>
  <c r="F161" i="13"/>
  <c r="G161" i="13" s="1"/>
  <c r="D139" i="10"/>
  <c r="C965" i="9"/>
  <c r="D162" i="13" l="1"/>
  <c r="C1149" i="12"/>
  <c r="D965" i="9"/>
  <c r="F965" i="9" s="1"/>
  <c r="G965" i="9" s="1"/>
  <c r="F139" i="10"/>
  <c r="G139" i="10" s="1"/>
  <c r="C140" i="10"/>
  <c r="C163" i="13" l="1"/>
  <c r="F162" i="13"/>
  <c r="G162" i="13" s="1"/>
  <c r="D1149" i="12"/>
  <c r="F1149" i="12" s="1"/>
  <c r="G1149" i="12" s="1"/>
  <c r="D140" i="10"/>
  <c r="C973" i="9"/>
  <c r="D163" i="13" l="1"/>
  <c r="C1157" i="12"/>
  <c r="D973" i="9"/>
  <c r="F973" i="9" s="1"/>
  <c r="G973" i="9" s="1"/>
  <c r="F140" i="10"/>
  <c r="G140" i="10" s="1"/>
  <c r="C141" i="10"/>
  <c r="C164" i="13" l="1"/>
  <c r="D1157" i="12"/>
  <c r="F1157" i="12" s="1"/>
  <c r="G1157" i="12" s="1"/>
  <c r="F163" i="13"/>
  <c r="G163" i="13" s="1"/>
  <c r="D141" i="10"/>
  <c r="C981" i="9"/>
  <c r="D164" i="13" l="1"/>
  <c r="C1165" i="12"/>
  <c r="D981" i="9"/>
  <c r="F981" i="9" s="1"/>
  <c r="G981" i="9" s="1"/>
  <c r="C142" i="10"/>
  <c r="F141" i="10"/>
  <c r="G141" i="10" s="1"/>
  <c r="C165" i="13" l="1"/>
  <c r="D1165" i="12"/>
  <c r="F1165" i="12" s="1"/>
  <c r="G1165" i="12" s="1"/>
  <c r="F164" i="13"/>
  <c r="G164" i="13" s="1"/>
  <c r="D142" i="10"/>
  <c r="C989" i="9"/>
  <c r="D165" i="13" l="1"/>
  <c r="C1173" i="12"/>
  <c r="D989" i="9"/>
  <c r="F989" i="9" s="1"/>
  <c r="G989" i="9" s="1"/>
  <c r="C143" i="10"/>
  <c r="F142" i="10"/>
  <c r="G142" i="10" s="1"/>
  <c r="C166" i="13" l="1"/>
  <c r="D1173" i="12"/>
  <c r="F1173" i="12" s="1"/>
  <c r="G1173" i="12" s="1"/>
  <c r="F165" i="13"/>
  <c r="G165" i="13" s="1"/>
  <c r="D143" i="10"/>
  <c r="C997" i="9"/>
  <c r="D166" i="13" l="1"/>
  <c r="C1181" i="12"/>
  <c r="D997" i="9"/>
  <c r="F997" i="9" s="1"/>
  <c r="G997" i="9" s="1"/>
  <c r="F143" i="10"/>
  <c r="G143" i="10" s="1"/>
  <c r="C144" i="10"/>
  <c r="C167" i="13" l="1"/>
  <c r="D1181" i="12"/>
  <c r="F1181" i="12" s="1"/>
  <c r="G1181" i="12" s="1"/>
  <c r="F166" i="13"/>
  <c r="G166" i="13" s="1"/>
  <c r="D144" i="10"/>
  <c r="C1005" i="9"/>
  <c r="D167" i="13" l="1"/>
  <c r="C1189" i="12"/>
  <c r="D1005" i="9"/>
  <c r="F1005" i="9" s="1"/>
  <c r="G1005" i="9" s="1"/>
  <c r="F144" i="10"/>
  <c r="G144" i="10" s="1"/>
  <c r="C145" i="10"/>
  <c r="C168" i="13" l="1"/>
  <c r="D1189" i="12"/>
  <c r="F1189" i="12" s="1"/>
  <c r="G1189" i="12" s="1"/>
  <c r="F167" i="13"/>
  <c r="G167" i="13" s="1"/>
  <c r="D145" i="10"/>
  <c r="C1013" i="9"/>
  <c r="D168" i="13" l="1"/>
  <c r="C1197" i="12"/>
  <c r="D1013" i="9"/>
  <c r="F1013" i="9" s="1"/>
  <c r="G1013" i="9" s="1"/>
  <c r="C146" i="10"/>
  <c r="F145" i="10"/>
  <c r="G145" i="10" s="1"/>
  <c r="C169" i="13" l="1"/>
  <c r="F168" i="13"/>
  <c r="G168" i="13" s="1"/>
  <c r="D1197" i="12"/>
  <c r="F1197" i="12" s="1"/>
  <c r="G1197" i="12" s="1"/>
  <c r="D146" i="10"/>
  <c r="C1021" i="9"/>
  <c r="D169" i="13" l="1"/>
  <c r="C1205" i="12"/>
  <c r="D1021" i="9"/>
  <c r="F1021" i="9" s="1"/>
  <c r="G1021" i="9" s="1"/>
  <c r="C147" i="10"/>
  <c r="F146" i="10"/>
  <c r="G146" i="10" s="1"/>
  <c r="C170" i="13" l="1"/>
  <c r="F169" i="13"/>
  <c r="G169" i="13" s="1"/>
  <c r="D1205" i="12"/>
  <c r="F1205" i="12" s="1"/>
  <c r="G1205" i="12" s="1"/>
  <c r="D147" i="10"/>
  <c r="C1029" i="9"/>
  <c r="D170" i="13" l="1"/>
  <c r="C1213" i="12"/>
  <c r="D1029" i="9"/>
  <c r="F1029" i="9" s="1"/>
  <c r="G1029" i="9" s="1"/>
  <c r="C148" i="10"/>
  <c r="F147" i="10"/>
  <c r="G147" i="10" s="1"/>
  <c r="C171" i="13" l="1"/>
  <c r="F170" i="13"/>
  <c r="G170" i="13" s="1"/>
  <c r="D1213" i="12"/>
  <c r="F1213" i="12" s="1"/>
  <c r="G1213" i="12" s="1"/>
  <c r="D148" i="10"/>
  <c r="C1037" i="9"/>
  <c r="D171" i="13" l="1"/>
  <c r="C1221" i="12"/>
  <c r="D1037" i="9"/>
  <c r="F1037" i="9" s="1"/>
  <c r="G1037" i="9" s="1"/>
  <c r="C149" i="10"/>
  <c r="F148" i="10"/>
  <c r="G148" i="10" s="1"/>
  <c r="C172" i="13" l="1"/>
  <c r="D1221" i="12"/>
  <c r="F1221" i="12" s="1"/>
  <c r="G1221" i="12" s="1"/>
  <c r="F171" i="13"/>
  <c r="G171" i="13" s="1"/>
  <c r="D149" i="10"/>
  <c r="C1045" i="9"/>
  <c r="D172" i="13" l="1"/>
  <c r="C1229" i="12"/>
  <c r="D1045" i="9"/>
  <c r="F1045" i="9" s="1"/>
  <c r="G1045" i="9" s="1"/>
  <c r="F149" i="10"/>
  <c r="G149" i="10" s="1"/>
  <c r="C150" i="10"/>
  <c r="C173" i="13" l="1"/>
  <c r="F172" i="13"/>
  <c r="G172" i="13" s="1"/>
  <c r="D1229" i="12"/>
  <c r="F1229" i="12" s="1"/>
  <c r="G1229" i="12" s="1"/>
  <c r="D150" i="10"/>
  <c r="C1053" i="9"/>
  <c r="D173" i="13" l="1"/>
  <c r="C1237" i="12"/>
  <c r="D1053" i="9"/>
  <c r="F1053" i="9" s="1"/>
  <c r="G1053" i="9" s="1"/>
  <c r="C151" i="10"/>
  <c r="F150" i="10"/>
  <c r="G150" i="10" s="1"/>
  <c r="C174" i="13" l="1"/>
  <c r="F173" i="13"/>
  <c r="G173" i="13" s="1"/>
  <c r="D1237" i="12"/>
  <c r="F1237" i="12" s="1"/>
  <c r="G1237" i="12" s="1"/>
  <c r="D151" i="10"/>
  <c r="C1061" i="9"/>
  <c r="D174" i="13" l="1"/>
  <c r="C1245" i="12"/>
  <c r="D1061" i="9"/>
  <c r="F1061" i="9" s="1"/>
  <c r="G1061" i="9" s="1"/>
  <c r="F151" i="10"/>
  <c r="G151" i="10" s="1"/>
  <c r="C152" i="10"/>
  <c r="C175" i="13" l="1"/>
  <c r="D1245" i="12"/>
  <c r="F1245" i="12" s="1"/>
  <c r="G1245" i="12" s="1"/>
  <c r="F174" i="13"/>
  <c r="G174" i="13" s="1"/>
  <c r="D152" i="10"/>
  <c r="C1069" i="9"/>
  <c r="D175" i="13" l="1"/>
  <c r="C1253" i="12"/>
  <c r="D1069" i="9"/>
  <c r="F1069" i="9" s="1"/>
  <c r="G1069" i="9" s="1"/>
  <c r="C153" i="10"/>
  <c r="F152" i="10"/>
  <c r="G152" i="10" s="1"/>
  <c r="C176" i="13" l="1"/>
  <c r="D1253" i="12"/>
  <c r="F1253" i="12" s="1"/>
  <c r="G1253" i="12" s="1"/>
  <c r="F175" i="13"/>
  <c r="G175" i="13" s="1"/>
  <c r="D153" i="10"/>
  <c r="C1077" i="9"/>
  <c r="D176" i="13" l="1"/>
  <c r="C1261" i="12"/>
  <c r="D1077" i="9"/>
  <c r="F1077" i="9" s="1"/>
  <c r="G1077" i="9" s="1"/>
  <c r="F153" i="10"/>
  <c r="G153" i="10" s="1"/>
  <c r="C154" i="10"/>
  <c r="C177" i="13" l="1"/>
  <c r="D1261" i="12"/>
  <c r="F1261" i="12" s="1"/>
  <c r="G1261" i="12" s="1"/>
  <c r="F176" i="13"/>
  <c r="G176" i="13" s="1"/>
  <c r="D154" i="10"/>
  <c r="C1085" i="9"/>
  <c r="D177" i="13" l="1"/>
  <c r="C1269" i="12"/>
  <c r="D1085" i="9"/>
  <c r="F1085" i="9" s="1"/>
  <c r="G1085" i="9" s="1"/>
  <c r="C155" i="10"/>
  <c r="F154" i="10"/>
  <c r="G154" i="10" s="1"/>
  <c r="C178" i="13" l="1"/>
  <c r="F177" i="13"/>
  <c r="G177" i="13" s="1"/>
  <c r="D1269" i="12"/>
  <c r="F1269" i="12" s="1"/>
  <c r="G1269" i="12" s="1"/>
  <c r="D155" i="10"/>
  <c r="C1093" i="9"/>
  <c r="D178" i="13" l="1"/>
  <c r="C1277" i="12"/>
  <c r="D1093" i="9"/>
  <c r="F1093" i="9" s="1"/>
  <c r="G1093" i="9" s="1"/>
  <c r="F155" i="10"/>
  <c r="G155" i="10" s="1"/>
  <c r="C156" i="10"/>
  <c r="C179" i="13" l="1"/>
  <c r="F178" i="13"/>
  <c r="G178" i="13" s="1"/>
  <c r="D1277" i="12"/>
  <c r="F1277" i="12" s="1"/>
  <c r="G1277" i="12" s="1"/>
  <c r="D156" i="10"/>
  <c r="C1101" i="9"/>
  <c r="D179" i="13" l="1"/>
  <c r="C1285" i="12"/>
  <c r="D1101" i="9"/>
  <c r="F1101" i="9" s="1"/>
  <c r="G1101" i="9" s="1"/>
  <c r="F156" i="10"/>
  <c r="G156" i="10" s="1"/>
  <c r="C157" i="10"/>
  <c r="C180" i="13" l="1"/>
  <c r="F179" i="13"/>
  <c r="G179" i="13" s="1"/>
  <c r="D1285" i="12"/>
  <c r="F1285" i="12" s="1"/>
  <c r="G1285" i="12" s="1"/>
  <c r="D157" i="10"/>
  <c r="C1109" i="9"/>
  <c r="D180" i="13" l="1"/>
  <c r="C1293" i="12"/>
  <c r="D1109" i="9"/>
  <c r="F1109" i="9" s="1"/>
  <c r="G1109" i="9" s="1"/>
  <c r="F157" i="10"/>
  <c r="G157" i="10" s="1"/>
  <c r="C158" i="10"/>
  <c r="C181" i="13" l="1"/>
  <c r="F180" i="13"/>
  <c r="G180" i="13" s="1"/>
  <c r="D1293" i="12"/>
  <c r="F1293" i="12" s="1"/>
  <c r="G1293" i="12" s="1"/>
  <c r="D158" i="10"/>
  <c r="C1117" i="9"/>
  <c r="D181" i="13" l="1"/>
  <c r="C1301" i="12"/>
  <c r="D1117" i="9"/>
  <c r="F1117" i="9" s="1"/>
  <c r="G1117" i="9" s="1"/>
  <c r="C159" i="10"/>
  <c r="F158" i="10"/>
  <c r="G158" i="10" s="1"/>
  <c r="C182" i="13" l="1"/>
  <c r="F181" i="13"/>
  <c r="G181" i="13" s="1"/>
  <c r="D1301" i="12"/>
  <c r="F1301" i="12" s="1"/>
  <c r="G1301" i="12" s="1"/>
  <c r="D159" i="10"/>
  <c r="C1125" i="9"/>
  <c r="D182" i="13" l="1"/>
  <c r="C1309" i="12"/>
  <c r="D1125" i="9"/>
  <c r="F1125" i="9" s="1"/>
  <c r="G1125" i="9" s="1"/>
  <c r="F159" i="10"/>
  <c r="G159" i="10" s="1"/>
  <c r="C160" i="10"/>
  <c r="C183" i="13" l="1"/>
  <c r="D1309" i="12"/>
  <c r="F1309" i="12" s="1"/>
  <c r="G1309" i="12" s="1"/>
  <c r="F182" i="13"/>
  <c r="G182" i="13" s="1"/>
  <c r="D160" i="10"/>
  <c r="C1133" i="9"/>
  <c r="D183" i="13" l="1"/>
  <c r="C1317" i="12"/>
  <c r="D1133" i="9"/>
  <c r="F1133" i="9" s="1"/>
  <c r="G1133" i="9" s="1"/>
  <c r="C161" i="10"/>
  <c r="F160" i="10"/>
  <c r="G160" i="10" s="1"/>
  <c r="C184" i="13" l="1"/>
  <c r="D1317" i="12"/>
  <c r="F1317" i="12" s="1"/>
  <c r="G1317" i="12" s="1"/>
  <c r="F183" i="13"/>
  <c r="G183" i="13" s="1"/>
  <c r="D161" i="10"/>
  <c r="C1141" i="9"/>
  <c r="D184" i="13" l="1"/>
  <c r="C1325" i="12"/>
  <c r="D1141" i="9"/>
  <c r="F1141" i="9" s="1"/>
  <c r="G1141" i="9" s="1"/>
  <c r="C162" i="10"/>
  <c r="F161" i="10"/>
  <c r="G161" i="10" s="1"/>
  <c r="C185" i="13" l="1"/>
  <c r="F184" i="13"/>
  <c r="G184" i="13" s="1"/>
  <c r="D1325" i="12"/>
  <c r="F1325" i="12" s="1"/>
  <c r="G1325" i="12" s="1"/>
  <c r="D162" i="10"/>
  <c r="C1149" i="9"/>
  <c r="D185" i="13" l="1"/>
  <c r="C1333" i="12"/>
  <c r="D1149" i="9"/>
  <c r="F1149" i="9" s="1"/>
  <c r="G1149" i="9" s="1"/>
  <c r="C163" i="10"/>
  <c r="F162" i="10"/>
  <c r="G162" i="10" s="1"/>
  <c r="C186" i="13" l="1"/>
  <c r="D1333" i="12"/>
  <c r="F1333" i="12" s="1"/>
  <c r="G1333" i="12" s="1"/>
  <c r="F185" i="13"/>
  <c r="G185" i="13" s="1"/>
  <c r="D163" i="10"/>
  <c r="C1157" i="9"/>
  <c r="D186" i="13" l="1"/>
  <c r="C1341" i="12"/>
  <c r="D1157" i="9"/>
  <c r="F1157" i="9" s="1"/>
  <c r="G1157" i="9" s="1"/>
  <c r="C164" i="10"/>
  <c r="F163" i="10"/>
  <c r="G163" i="10" s="1"/>
  <c r="C187" i="13" l="1"/>
  <c r="D1341" i="12"/>
  <c r="F1341" i="12" s="1"/>
  <c r="G1341" i="12" s="1"/>
  <c r="F186" i="13"/>
  <c r="G186" i="13" s="1"/>
  <c r="D164" i="10"/>
  <c r="C1165" i="9"/>
  <c r="D187" i="13" l="1"/>
  <c r="C1349" i="12"/>
  <c r="D1165" i="9"/>
  <c r="F1165" i="9" s="1"/>
  <c r="G1165" i="9" s="1"/>
  <c r="F164" i="10"/>
  <c r="G164" i="10" s="1"/>
  <c r="C165" i="10"/>
  <c r="C188" i="13" l="1"/>
  <c r="F187" i="13"/>
  <c r="G187" i="13" s="1"/>
  <c r="D1349" i="12"/>
  <c r="F1349" i="12" s="1"/>
  <c r="G1349" i="12" s="1"/>
  <c r="D165" i="10"/>
  <c r="C1173" i="9"/>
  <c r="D188" i="13" l="1"/>
  <c r="C1357" i="12"/>
  <c r="D1173" i="9"/>
  <c r="F1173" i="9" s="1"/>
  <c r="G1173" i="9" s="1"/>
  <c r="F165" i="10"/>
  <c r="G165" i="10" s="1"/>
  <c r="C166" i="10"/>
  <c r="C189" i="13" l="1"/>
  <c r="D1357" i="12"/>
  <c r="F1357" i="12" s="1"/>
  <c r="G1357" i="12" s="1"/>
  <c r="F188" i="13"/>
  <c r="G188" i="13" s="1"/>
  <c r="D166" i="10"/>
  <c r="C1181" i="9"/>
  <c r="D189" i="13" l="1"/>
  <c r="C1365" i="12"/>
  <c r="D1181" i="9"/>
  <c r="F1181" i="9" s="1"/>
  <c r="G1181" i="9" s="1"/>
  <c r="C167" i="10"/>
  <c r="F166" i="10"/>
  <c r="G166" i="10" s="1"/>
  <c r="C190" i="13" l="1"/>
  <c r="F189" i="13"/>
  <c r="G189" i="13" s="1"/>
  <c r="D1365" i="12"/>
  <c r="F1365" i="12" s="1"/>
  <c r="G1365" i="12" s="1"/>
  <c r="D167" i="10"/>
  <c r="C1189" i="9"/>
  <c r="D190" i="13" l="1"/>
  <c r="C1373" i="12"/>
  <c r="D1189" i="9"/>
  <c r="F1189" i="9" s="1"/>
  <c r="G1189" i="9" s="1"/>
  <c r="C168" i="10"/>
  <c r="F167" i="10"/>
  <c r="G167" i="10" s="1"/>
  <c r="C191" i="13" l="1"/>
  <c r="F190" i="13"/>
  <c r="G190" i="13" s="1"/>
  <c r="D1373" i="12"/>
  <c r="F1373" i="12" s="1"/>
  <c r="G1373" i="12" s="1"/>
  <c r="D168" i="10"/>
  <c r="C1197" i="9"/>
  <c r="D191" i="13" l="1"/>
  <c r="C1381" i="12"/>
  <c r="D1197" i="9"/>
  <c r="F1197" i="9" s="1"/>
  <c r="G1197" i="9" s="1"/>
  <c r="C169" i="10"/>
  <c r="F168" i="10"/>
  <c r="G168" i="10" s="1"/>
  <c r="C192" i="13" l="1"/>
  <c r="D1381" i="12"/>
  <c r="F1381" i="12" s="1"/>
  <c r="G1381" i="12" s="1"/>
  <c r="F191" i="13"/>
  <c r="G191" i="13" s="1"/>
  <c r="D169" i="10"/>
  <c r="C1205" i="9"/>
  <c r="D192" i="13" l="1"/>
  <c r="C1389" i="12"/>
  <c r="D1205" i="9"/>
  <c r="F1205" i="9" s="1"/>
  <c r="G1205" i="9" s="1"/>
  <c r="C170" i="10"/>
  <c r="F169" i="10"/>
  <c r="G169" i="10" s="1"/>
  <c r="C193" i="13" l="1"/>
  <c r="D1389" i="12"/>
  <c r="F1389" i="12" s="1"/>
  <c r="G1389" i="12" s="1"/>
  <c r="F192" i="13"/>
  <c r="G192" i="13" s="1"/>
  <c r="D170" i="10"/>
  <c r="C1213" i="9"/>
  <c r="D193" i="13" l="1"/>
  <c r="C1397" i="12"/>
  <c r="D1213" i="9"/>
  <c r="F1213" i="9" s="1"/>
  <c r="G1213" i="9" s="1"/>
  <c r="F170" i="10"/>
  <c r="G170" i="10" s="1"/>
  <c r="C171" i="10"/>
  <c r="C194" i="13" l="1"/>
  <c r="D1397" i="12"/>
  <c r="F1397" i="12" s="1"/>
  <c r="G1397" i="12" s="1"/>
  <c r="F193" i="13"/>
  <c r="G193" i="13" s="1"/>
  <c r="D171" i="10"/>
  <c r="C1221" i="9"/>
  <c r="D194" i="13" l="1"/>
  <c r="C1405" i="12"/>
  <c r="D1221" i="9"/>
  <c r="F1221" i="9" s="1"/>
  <c r="G1221" i="9" s="1"/>
  <c r="F171" i="10"/>
  <c r="G171" i="10" s="1"/>
  <c r="C172" i="10"/>
  <c r="C195" i="13" l="1"/>
  <c r="D1405" i="12"/>
  <c r="F1405" i="12" s="1"/>
  <c r="G1405" i="12" s="1"/>
  <c r="F194" i="13"/>
  <c r="G194" i="13" s="1"/>
  <c r="D172" i="10"/>
  <c r="C1229" i="9"/>
  <c r="D195" i="13" l="1"/>
  <c r="C1413" i="12"/>
  <c r="D1229" i="9"/>
  <c r="F1229" i="9" s="1"/>
  <c r="G1229" i="9" s="1"/>
  <c r="C173" i="10"/>
  <c r="F172" i="10"/>
  <c r="G172" i="10" s="1"/>
  <c r="C196" i="13" l="1"/>
  <c r="D1413" i="12"/>
  <c r="F1413" i="12" s="1"/>
  <c r="G1413" i="12" s="1"/>
  <c r="F195" i="13"/>
  <c r="G195" i="13" s="1"/>
  <c r="D173" i="10"/>
  <c r="C1237" i="9"/>
  <c r="D196" i="13" l="1"/>
  <c r="C1421" i="12"/>
  <c r="D1237" i="9"/>
  <c r="F1237" i="9" s="1"/>
  <c r="G1237" i="9" s="1"/>
  <c r="F173" i="10"/>
  <c r="G173" i="10" s="1"/>
  <c r="C174" i="10"/>
  <c r="C197" i="13" l="1"/>
  <c r="F196" i="13"/>
  <c r="G196" i="13" s="1"/>
  <c r="D1421" i="12"/>
  <c r="F1421" i="12" s="1"/>
  <c r="G1421" i="12" s="1"/>
  <c r="D174" i="10"/>
  <c r="C1245" i="9"/>
  <c r="D197" i="13" l="1"/>
  <c r="C1429" i="12"/>
  <c r="D1245" i="9"/>
  <c r="F1245" i="9" s="1"/>
  <c r="G1245" i="9" s="1"/>
  <c r="C175" i="10"/>
  <c r="F174" i="10"/>
  <c r="G174" i="10" s="1"/>
  <c r="C198" i="13" l="1"/>
  <c r="F197" i="13"/>
  <c r="G197" i="13" s="1"/>
  <c r="D1429" i="12"/>
  <c r="F1429" i="12" s="1"/>
  <c r="G1429" i="12" s="1"/>
  <c r="D175" i="10"/>
  <c r="C1253" i="9"/>
  <c r="D198" i="13" l="1"/>
  <c r="C1437" i="12"/>
  <c r="D1253" i="9"/>
  <c r="F1253" i="9" s="1"/>
  <c r="G1253" i="9" s="1"/>
  <c r="F175" i="10"/>
  <c r="G175" i="10" s="1"/>
  <c r="C176" i="10"/>
  <c r="C199" i="13" l="1"/>
  <c r="F198" i="13"/>
  <c r="G198" i="13" s="1"/>
  <c r="D1437" i="12"/>
  <c r="F1437" i="12" s="1"/>
  <c r="G1437" i="12" s="1"/>
  <c r="D176" i="10"/>
  <c r="C1261" i="9"/>
  <c r="D199" i="13" l="1"/>
  <c r="C1445" i="12"/>
  <c r="D1261" i="9"/>
  <c r="F1261" i="9" s="1"/>
  <c r="G1261" i="9" s="1"/>
  <c r="C177" i="10"/>
  <c r="F176" i="10"/>
  <c r="G176" i="10" s="1"/>
  <c r="C200" i="13" l="1"/>
  <c r="F199" i="13"/>
  <c r="G199" i="13" s="1"/>
  <c r="D1445" i="12"/>
  <c r="F1445" i="12" s="1"/>
  <c r="G1445" i="12" s="1"/>
  <c r="D177" i="10"/>
  <c r="C1269" i="9"/>
  <c r="D200" i="13" l="1"/>
  <c r="C1453" i="12"/>
  <c r="D1269" i="9"/>
  <c r="F1269" i="9" s="1"/>
  <c r="G1269" i="9" s="1"/>
  <c r="F177" i="10"/>
  <c r="G177" i="10" s="1"/>
  <c r="C178" i="10"/>
  <c r="C201" i="13" l="1"/>
  <c r="D1453" i="12"/>
  <c r="F1453" i="12" s="1"/>
  <c r="G1453" i="12" s="1"/>
  <c r="F200" i="13"/>
  <c r="G200" i="13" s="1"/>
  <c r="D178" i="10"/>
  <c r="C1277" i="9"/>
  <c r="D201" i="13" l="1"/>
  <c r="C1461" i="12"/>
  <c r="D1277" i="9"/>
  <c r="F1277" i="9" s="1"/>
  <c r="G1277" i="9" s="1"/>
  <c r="C179" i="10"/>
  <c r="F178" i="10"/>
  <c r="G178" i="10" s="1"/>
  <c r="C202" i="13" l="1"/>
  <c r="F201" i="13"/>
  <c r="G201" i="13" s="1"/>
  <c r="D1461" i="12"/>
  <c r="F1461" i="12" s="1"/>
  <c r="G1461" i="12" s="1"/>
  <c r="D179" i="10"/>
  <c r="C1285" i="9"/>
  <c r="D202" i="13" l="1"/>
  <c r="C1469" i="12"/>
  <c r="D1285" i="9"/>
  <c r="F1285" i="9" s="1"/>
  <c r="G1285" i="9" s="1"/>
  <c r="F179" i="10"/>
  <c r="G179" i="10" s="1"/>
  <c r="C180" i="10"/>
  <c r="C203" i="13" l="1"/>
  <c r="D1469" i="12"/>
  <c r="F1469" i="12" s="1"/>
  <c r="G1469" i="12" s="1"/>
  <c r="F202" i="13"/>
  <c r="G202" i="13" s="1"/>
  <c r="D180" i="10"/>
  <c r="C1293" i="9"/>
  <c r="D203" i="13" l="1"/>
  <c r="C1477" i="12"/>
  <c r="D1293" i="9"/>
  <c r="F1293" i="9" s="1"/>
  <c r="G1293" i="9" s="1"/>
  <c r="F180" i="10"/>
  <c r="G180" i="10" s="1"/>
  <c r="C181" i="10"/>
  <c r="C204" i="13" l="1"/>
  <c r="D1477" i="12"/>
  <c r="F1477" i="12" s="1"/>
  <c r="G1477" i="12" s="1"/>
  <c r="F203" i="13"/>
  <c r="G203" i="13" s="1"/>
  <c r="D181" i="10"/>
  <c r="C1301" i="9"/>
  <c r="D204" i="13" l="1"/>
  <c r="C1485" i="12"/>
  <c r="D1301" i="9"/>
  <c r="F1301" i="9" s="1"/>
  <c r="G1301" i="9" s="1"/>
  <c r="C182" i="10"/>
  <c r="F181" i="10"/>
  <c r="G181" i="10" s="1"/>
  <c r="C205" i="13" l="1"/>
  <c r="F204" i="13"/>
  <c r="G204" i="13" s="1"/>
  <c r="D1485" i="12"/>
  <c r="F1485" i="12" s="1"/>
  <c r="G1485" i="12" s="1"/>
  <c r="D182" i="10"/>
  <c r="C1309" i="9"/>
  <c r="D205" i="13" l="1"/>
  <c r="C1493" i="12"/>
  <c r="D1309" i="9"/>
  <c r="F1309" i="9" s="1"/>
  <c r="G1309" i="9" s="1"/>
  <c r="C183" i="10"/>
  <c r="F182" i="10"/>
  <c r="G182" i="10" s="1"/>
  <c r="C206" i="13" l="1"/>
  <c r="D1493" i="12"/>
  <c r="F1493" i="12" s="1"/>
  <c r="G1493" i="12" s="1"/>
  <c r="F205" i="13"/>
  <c r="G205" i="13" s="1"/>
  <c r="D183" i="10"/>
  <c r="C1317" i="9"/>
  <c r="D206" i="13" l="1"/>
  <c r="C1501" i="12"/>
  <c r="D1317" i="9"/>
  <c r="F1317" i="9" s="1"/>
  <c r="G1317" i="9" s="1"/>
  <c r="F183" i="10"/>
  <c r="G183" i="10" s="1"/>
  <c r="C184" i="10"/>
  <c r="C207" i="13" l="1"/>
  <c r="D1501" i="12"/>
  <c r="F1501" i="12" s="1"/>
  <c r="G1501" i="12" s="1"/>
  <c r="F206" i="13"/>
  <c r="G206" i="13" s="1"/>
  <c r="D184" i="10"/>
  <c r="C1325" i="9"/>
  <c r="D207" i="13" l="1"/>
  <c r="C1509" i="12"/>
  <c r="D1325" i="9"/>
  <c r="F1325" i="9" s="1"/>
  <c r="G1325" i="9" s="1"/>
  <c r="C185" i="10"/>
  <c r="F184" i="10"/>
  <c r="G184" i="10" s="1"/>
  <c r="C208" i="13" l="1"/>
  <c r="F207" i="13"/>
  <c r="G207" i="13" s="1"/>
  <c r="D1509" i="12"/>
  <c r="F1509" i="12" s="1"/>
  <c r="G1509" i="12" s="1"/>
  <c r="D185" i="10"/>
  <c r="C1333" i="9"/>
  <c r="D208" i="13" l="1"/>
  <c r="C1517" i="12"/>
  <c r="D1333" i="9"/>
  <c r="F1333" i="9" s="1"/>
  <c r="G1333" i="9" s="1"/>
  <c r="C186" i="10"/>
  <c r="F185" i="10"/>
  <c r="G185" i="10" s="1"/>
  <c r="C209" i="13" l="1"/>
  <c r="D1517" i="12"/>
  <c r="F1517" i="12" s="1"/>
  <c r="G1517" i="12" s="1"/>
  <c r="F208" i="13"/>
  <c r="G208" i="13" s="1"/>
  <c r="D186" i="10"/>
  <c r="C1341" i="9"/>
  <c r="D209" i="13" l="1"/>
  <c r="C1525" i="12"/>
  <c r="D1341" i="9"/>
  <c r="F1341" i="9" s="1"/>
  <c r="G1341" i="9" s="1"/>
  <c r="F186" i="10"/>
  <c r="G186" i="10" s="1"/>
  <c r="C187" i="10"/>
  <c r="C210" i="13" l="1"/>
  <c r="D1525" i="12"/>
  <c r="F1525" i="12" s="1"/>
  <c r="G1525" i="12" s="1"/>
  <c r="F209" i="13"/>
  <c r="G209" i="13" s="1"/>
  <c r="D187" i="10"/>
  <c r="C1349" i="9"/>
  <c r="C1533" i="12" l="1"/>
  <c r="D210" i="13"/>
  <c r="D1349" i="9"/>
  <c r="F1349" i="9" s="1"/>
  <c r="G1349" i="9" s="1"/>
  <c r="F187" i="10"/>
  <c r="G187" i="10" s="1"/>
  <c r="C188" i="10"/>
  <c r="D1533" i="12" l="1"/>
  <c r="F1533" i="12" s="1"/>
  <c r="G1533" i="12" s="1"/>
  <c r="C211" i="13"/>
  <c r="F210" i="13"/>
  <c r="G210" i="13" s="1"/>
  <c r="D188" i="10"/>
  <c r="C1357" i="9"/>
  <c r="D211" i="13" l="1"/>
  <c r="C1541" i="12"/>
  <c r="D1357" i="9"/>
  <c r="F1357" i="9" s="1"/>
  <c r="G1357" i="9" s="1"/>
  <c r="C189" i="10"/>
  <c r="F188" i="10"/>
  <c r="G188" i="10" s="1"/>
  <c r="C212" i="13" l="1"/>
  <c r="F211" i="13"/>
  <c r="G211" i="13" s="1"/>
  <c r="D1541" i="12"/>
  <c r="F1541" i="12" s="1"/>
  <c r="G1541" i="12" s="1"/>
  <c r="D189" i="10"/>
  <c r="C1365" i="9"/>
  <c r="D212" i="13" l="1"/>
  <c r="C1549" i="12"/>
  <c r="D1365" i="9"/>
  <c r="F1365" i="9" s="1"/>
  <c r="G1365" i="9" s="1"/>
  <c r="F189" i="10"/>
  <c r="G189" i="10" s="1"/>
  <c r="C190" i="10"/>
  <c r="C213" i="13" l="1"/>
  <c r="D1549" i="12"/>
  <c r="F1549" i="12" s="1"/>
  <c r="G1549" i="12" s="1"/>
  <c r="F212" i="13"/>
  <c r="G212" i="13" s="1"/>
  <c r="D190" i="10"/>
  <c r="C1373" i="9"/>
  <c r="D213" i="13" l="1"/>
  <c r="C1557" i="12"/>
  <c r="D1373" i="9"/>
  <c r="F1373" i="9" s="1"/>
  <c r="G1373" i="9" s="1"/>
  <c r="C191" i="10"/>
  <c r="F190" i="10"/>
  <c r="G190" i="10" s="1"/>
  <c r="C214" i="13" l="1"/>
  <c r="D1557" i="12"/>
  <c r="F1557" i="12" s="1"/>
  <c r="G1557" i="12" s="1"/>
  <c r="F213" i="13"/>
  <c r="G213" i="13" s="1"/>
  <c r="D191" i="10"/>
  <c r="C1381" i="9"/>
  <c r="D214" i="13" l="1"/>
  <c r="C1565" i="12"/>
  <c r="D1381" i="9"/>
  <c r="F1381" i="9" s="1"/>
  <c r="G1381" i="9" s="1"/>
  <c r="F191" i="10"/>
  <c r="G191" i="10" s="1"/>
  <c r="C192" i="10"/>
  <c r="C215" i="13" l="1"/>
  <c r="F214" i="13"/>
  <c r="G214" i="13" s="1"/>
  <c r="D1565" i="12"/>
  <c r="F1565" i="12" s="1"/>
  <c r="G1565" i="12" s="1"/>
  <c r="D192" i="10"/>
  <c r="C1389" i="9"/>
  <c r="D215" i="13" l="1"/>
  <c r="C1573" i="12"/>
  <c r="D1389" i="9"/>
  <c r="F1389" i="9" s="1"/>
  <c r="G1389" i="9" s="1"/>
  <c r="F192" i="10"/>
  <c r="G192" i="10" s="1"/>
  <c r="C193" i="10"/>
  <c r="C216" i="13" l="1"/>
  <c r="D1573" i="12"/>
  <c r="F1573" i="12" s="1"/>
  <c r="G1573" i="12" s="1"/>
  <c r="F215" i="13"/>
  <c r="G215" i="13" s="1"/>
  <c r="D193" i="10"/>
  <c r="C1397" i="9"/>
  <c r="D216" i="13" l="1"/>
  <c r="C1581" i="12"/>
  <c r="D1397" i="9"/>
  <c r="F1397" i="9" s="1"/>
  <c r="G1397" i="9" s="1"/>
  <c r="C194" i="10"/>
  <c r="F193" i="10"/>
  <c r="G193" i="10" s="1"/>
  <c r="C217" i="13" l="1"/>
  <c r="F216" i="13"/>
  <c r="G216" i="13" s="1"/>
  <c r="D1581" i="12"/>
  <c r="F1581" i="12" s="1"/>
  <c r="G1581" i="12" s="1"/>
  <c r="D194" i="10"/>
  <c r="C1405" i="9"/>
  <c r="D217" i="13" l="1"/>
  <c r="C1589" i="12"/>
  <c r="D1405" i="9"/>
  <c r="F1405" i="9" s="1"/>
  <c r="G1405" i="9" s="1"/>
  <c r="C195" i="10"/>
  <c r="F194" i="10"/>
  <c r="G194" i="10" s="1"/>
  <c r="C218" i="13" l="1"/>
  <c r="F217" i="13"/>
  <c r="G217" i="13" s="1"/>
  <c r="D1589" i="12"/>
  <c r="F1589" i="12" s="1"/>
  <c r="G1589" i="12" s="1"/>
  <c r="D195" i="10"/>
  <c r="C1413" i="9"/>
  <c r="D218" i="13" l="1"/>
  <c r="C1597" i="12"/>
  <c r="D1413" i="9"/>
  <c r="F1413" i="9" s="1"/>
  <c r="G1413" i="9" s="1"/>
  <c r="F195" i="10"/>
  <c r="G195" i="10" s="1"/>
  <c r="C196" i="10"/>
  <c r="C219" i="13" l="1"/>
  <c r="D1597" i="12"/>
  <c r="F1597" i="12" s="1"/>
  <c r="G1597" i="12" s="1"/>
  <c r="F218" i="13"/>
  <c r="G218" i="13" s="1"/>
  <c r="D196" i="10"/>
  <c r="C1421" i="9"/>
  <c r="D219" i="13" l="1"/>
  <c r="C1605" i="12"/>
  <c r="D1421" i="9"/>
  <c r="F1421" i="9" s="1"/>
  <c r="G1421" i="9" s="1"/>
  <c r="C197" i="10"/>
  <c r="F196" i="10"/>
  <c r="G196" i="10" s="1"/>
  <c r="C220" i="13" l="1"/>
  <c r="F219" i="13"/>
  <c r="G219" i="13" s="1"/>
  <c r="D1605" i="12"/>
  <c r="F1605" i="12" s="1"/>
  <c r="G1605" i="12" s="1"/>
  <c r="D197" i="10"/>
  <c r="C1429" i="9"/>
  <c r="D220" i="13" l="1"/>
  <c r="C1613" i="12"/>
  <c r="D1429" i="9"/>
  <c r="F1429" i="9" s="1"/>
  <c r="G1429" i="9" s="1"/>
  <c r="F197" i="10"/>
  <c r="G197" i="10" s="1"/>
  <c r="C198" i="10"/>
  <c r="C221" i="13" l="1"/>
  <c r="F220" i="13"/>
  <c r="G220" i="13" s="1"/>
  <c r="D1613" i="12"/>
  <c r="F1613" i="12" s="1"/>
  <c r="G1613" i="12" s="1"/>
  <c r="D198" i="10"/>
  <c r="C1437" i="9"/>
  <c r="D221" i="13" l="1"/>
  <c r="C1621" i="12"/>
  <c r="D1437" i="9"/>
  <c r="F1437" i="9" s="1"/>
  <c r="G1437" i="9" s="1"/>
  <c r="C199" i="10"/>
  <c r="F198" i="10"/>
  <c r="G198" i="10" s="1"/>
  <c r="C222" i="13" l="1"/>
  <c r="F221" i="13"/>
  <c r="G221" i="13" s="1"/>
  <c r="D1621" i="12"/>
  <c r="F1621" i="12" s="1"/>
  <c r="G1621" i="12" s="1"/>
  <c r="D199" i="10"/>
  <c r="C1445" i="9"/>
  <c r="D222" i="13" l="1"/>
  <c r="C1629" i="12"/>
  <c r="D1445" i="9"/>
  <c r="F1445" i="9" s="1"/>
  <c r="G1445" i="9" s="1"/>
  <c r="C200" i="10"/>
  <c r="F199" i="10"/>
  <c r="G199" i="10" s="1"/>
  <c r="C223" i="13" l="1"/>
  <c r="D1629" i="12"/>
  <c r="F1629" i="12" s="1"/>
  <c r="G1629" i="12" s="1"/>
  <c r="F222" i="13"/>
  <c r="G222" i="13" s="1"/>
  <c r="D200" i="10"/>
  <c r="C1453" i="9"/>
  <c r="D223" i="13" l="1"/>
  <c r="C1637" i="12"/>
  <c r="D1453" i="9"/>
  <c r="F1453" i="9" s="1"/>
  <c r="G1453" i="9" s="1"/>
  <c r="C201" i="10"/>
  <c r="F200" i="10"/>
  <c r="G200" i="10" s="1"/>
  <c r="C224" i="13" l="1"/>
  <c r="D1637" i="12"/>
  <c r="F1637" i="12" s="1"/>
  <c r="G1637" i="12" s="1"/>
  <c r="F223" i="13"/>
  <c r="G223" i="13" s="1"/>
  <c r="D201" i="10"/>
  <c r="C1461" i="9"/>
  <c r="D224" i="13" l="1"/>
  <c r="C1645" i="12"/>
  <c r="D1461" i="9"/>
  <c r="F1461" i="9" s="1"/>
  <c r="G1461" i="9" s="1"/>
  <c r="C202" i="10"/>
  <c r="F201" i="10"/>
  <c r="G201" i="10" s="1"/>
  <c r="C225" i="13" l="1"/>
  <c r="F224" i="13"/>
  <c r="G224" i="13" s="1"/>
  <c r="D1645" i="12"/>
  <c r="F1645" i="12" s="1"/>
  <c r="G1645" i="12" s="1"/>
  <c r="D202" i="10"/>
  <c r="C1469" i="9"/>
  <c r="D225" i="13" l="1"/>
  <c r="C1653" i="12"/>
  <c r="D1469" i="9"/>
  <c r="F1469" i="9" s="1"/>
  <c r="G1469" i="9" s="1"/>
  <c r="C203" i="10"/>
  <c r="F202" i="10"/>
  <c r="G202" i="10" s="1"/>
  <c r="C226" i="13" l="1"/>
  <c r="D1653" i="12"/>
  <c r="F1653" i="12" s="1"/>
  <c r="G1653" i="12" s="1"/>
  <c r="F225" i="13"/>
  <c r="G225" i="13" s="1"/>
  <c r="D203" i="10"/>
  <c r="C1477" i="9"/>
  <c r="D226" i="13" l="1"/>
  <c r="C1661" i="12"/>
  <c r="D1477" i="9"/>
  <c r="F1477" i="9" s="1"/>
  <c r="G1477" i="9" s="1"/>
  <c r="F203" i="10"/>
  <c r="G203" i="10" s="1"/>
  <c r="C204" i="10"/>
  <c r="C227" i="13" l="1"/>
  <c r="D1661" i="12"/>
  <c r="F1661" i="12" s="1"/>
  <c r="G1661" i="12" s="1"/>
  <c r="F226" i="13"/>
  <c r="G226" i="13" s="1"/>
  <c r="D204" i="10"/>
  <c r="C1485" i="9"/>
  <c r="D227" i="13" l="1"/>
  <c r="C1669" i="12"/>
  <c r="D1485" i="9"/>
  <c r="F1485" i="9" s="1"/>
  <c r="G1485" i="9" s="1"/>
  <c r="F204" i="10"/>
  <c r="G204" i="10" s="1"/>
  <c r="C205" i="10"/>
  <c r="C228" i="13" l="1"/>
  <c r="F227" i="13"/>
  <c r="G227" i="13" s="1"/>
  <c r="D1669" i="12"/>
  <c r="F1669" i="12" s="1"/>
  <c r="G1669" i="12" s="1"/>
  <c r="D205" i="10"/>
  <c r="C1493" i="9"/>
  <c r="D228" i="13" l="1"/>
  <c r="C1677" i="12"/>
  <c r="D1493" i="9"/>
  <c r="F1493" i="9" s="1"/>
  <c r="G1493" i="9" s="1"/>
  <c r="C206" i="10"/>
  <c r="F205" i="10"/>
  <c r="G205" i="10" s="1"/>
  <c r="C229" i="13" l="1"/>
  <c r="F228" i="13"/>
  <c r="G228" i="13" s="1"/>
  <c r="D1677" i="12"/>
  <c r="F1677" i="12" s="1"/>
  <c r="G1677" i="12" s="1"/>
  <c r="D206" i="10"/>
  <c r="C1501" i="9"/>
  <c r="D229" i="13" l="1"/>
  <c r="C1685" i="12"/>
  <c r="D1501" i="9"/>
  <c r="F1501" i="9" s="1"/>
  <c r="G1501" i="9" s="1"/>
  <c r="F206" i="10"/>
  <c r="G206" i="10" s="1"/>
  <c r="C207" i="10"/>
  <c r="C230" i="13" l="1"/>
  <c r="D1685" i="12"/>
  <c r="F1685" i="12" s="1"/>
  <c r="G1685" i="12" s="1"/>
  <c r="F229" i="13"/>
  <c r="G229" i="13" s="1"/>
  <c r="D207" i="10"/>
  <c r="C1509" i="9"/>
  <c r="D230" i="13" l="1"/>
  <c r="C1693" i="12"/>
  <c r="D1509" i="9"/>
  <c r="F1509" i="9" s="1"/>
  <c r="G1509" i="9" s="1"/>
  <c r="F207" i="10"/>
  <c r="G207" i="10" s="1"/>
  <c r="C208" i="10"/>
  <c r="C231" i="13" l="1"/>
  <c r="F230" i="13"/>
  <c r="G230" i="13" s="1"/>
  <c r="D1693" i="12"/>
  <c r="F1693" i="12" s="1"/>
  <c r="G1693" i="12" s="1"/>
  <c r="D208" i="10"/>
  <c r="C1517" i="9"/>
  <c r="D231" i="13" l="1"/>
  <c r="C1701" i="12"/>
  <c r="F1517" i="9"/>
  <c r="G1517" i="9" s="1"/>
  <c r="D1517" i="9"/>
  <c r="F208" i="10"/>
  <c r="G208" i="10" s="1"/>
  <c r="C209" i="10"/>
  <c r="C232" i="13" l="1"/>
  <c r="D1701" i="12"/>
  <c r="F1701" i="12" s="1"/>
  <c r="G1701" i="12" s="1"/>
  <c r="F231" i="13"/>
  <c r="G231" i="13" s="1"/>
  <c r="D209" i="10"/>
  <c r="C1525" i="9"/>
  <c r="D232" i="13" l="1"/>
  <c r="C1709" i="12"/>
  <c r="D1525" i="9"/>
  <c r="F1525" i="9" s="1"/>
  <c r="G1525" i="9" s="1"/>
  <c r="F209" i="10"/>
  <c r="G209" i="10" s="1"/>
  <c r="C210" i="10"/>
  <c r="C233" i="13" l="1"/>
  <c r="F232" i="13"/>
  <c r="G232" i="13" s="1"/>
  <c r="D1709" i="12"/>
  <c r="F1709" i="12" s="1"/>
  <c r="G1709" i="12" s="1"/>
  <c r="D210" i="10"/>
  <c r="C1533" i="9"/>
  <c r="D233" i="13" l="1"/>
  <c r="C1717" i="12"/>
  <c r="D1533" i="9"/>
  <c r="F1533" i="9" s="1"/>
  <c r="G1533" i="9" s="1"/>
  <c r="F210" i="10"/>
  <c r="G210" i="10" s="1"/>
  <c r="C211" i="10"/>
  <c r="C234" i="13" l="1"/>
  <c r="D1717" i="12"/>
  <c r="F1717" i="12" s="1"/>
  <c r="G1717" i="12" s="1"/>
  <c r="F233" i="13"/>
  <c r="G233" i="13" s="1"/>
  <c r="D211" i="10"/>
  <c r="C1541" i="9"/>
  <c r="D234" i="13" l="1"/>
  <c r="C1725" i="12"/>
  <c r="D1541" i="9"/>
  <c r="F1541" i="9" s="1"/>
  <c r="G1541" i="9" s="1"/>
  <c r="F211" i="10"/>
  <c r="G211" i="10" s="1"/>
  <c r="C212" i="10"/>
  <c r="C235" i="13" l="1"/>
  <c r="F234" i="13"/>
  <c r="G234" i="13" s="1"/>
  <c r="D1725" i="12"/>
  <c r="F1725" i="12" s="1"/>
  <c r="G1725" i="12" s="1"/>
  <c r="D212" i="10"/>
  <c r="C1549" i="9"/>
  <c r="D235" i="13" l="1"/>
  <c r="C1733" i="12"/>
  <c r="D1549" i="9"/>
  <c r="F1549" i="9" s="1"/>
  <c r="G1549" i="9" s="1"/>
  <c r="C213" i="10"/>
  <c r="F212" i="10"/>
  <c r="G212" i="10" s="1"/>
  <c r="C236" i="13" l="1"/>
  <c r="D1733" i="12"/>
  <c r="F1733" i="12" s="1"/>
  <c r="G1733" i="12" s="1"/>
  <c r="F235" i="13"/>
  <c r="G235" i="13" s="1"/>
  <c r="D213" i="10"/>
  <c r="C1557" i="9"/>
  <c r="D236" i="13" l="1"/>
  <c r="C1741" i="12"/>
  <c r="D1557" i="9"/>
  <c r="F1557" i="9" s="1"/>
  <c r="G1557" i="9" s="1"/>
  <c r="C214" i="10"/>
  <c r="F213" i="10"/>
  <c r="G213" i="10" s="1"/>
  <c r="C237" i="13" l="1"/>
  <c r="F236" i="13"/>
  <c r="G236" i="13" s="1"/>
  <c r="D1741" i="12"/>
  <c r="F1741" i="12" s="1"/>
  <c r="G1741" i="12" s="1"/>
  <c r="D214" i="10"/>
  <c r="C1565" i="9"/>
  <c r="D237" i="13" l="1"/>
  <c r="C1749" i="12"/>
  <c r="D1565" i="9"/>
  <c r="F1565" i="9" s="1"/>
  <c r="G1565" i="9" s="1"/>
  <c r="C215" i="10"/>
  <c r="F214" i="10"/>
  <c r="G214" i="10" s="1"/>
  <c r="C238" i="13" l="1"/>
  <c r="D1749" i="12"/>
  <c r="F1749" i="12" s="1"/>
  <c r="G1749" i="12" s="1"/>
  <c r="F237" i="13"/>
  <c r="G237" i="13" s="1"/>
  <c r="D215" i="10"/>
  <c r="C1573" i="9"/>
  <c r="D238" i="13" l="1"/>
  <c r="C1757" i="12"/>
  <c r="D1573" i="9"/>
  <c r="F1573" i="9" s="1"/>
  <c r="G1573" i="9" s="1"/>
  <c r="F215" i="10"/>
  <c r="G215" i="10" s="1"/>
  <c r="C216" i="10"/>
  <c r="C239" i="13" l="1"/>
  <c r="F238" i="13"/>
  <c r="G238" i="13" s="1"/>
  <c r="D1757" i="12"/>
  <c r="F1757" i="12" s="1"/>
  <c r="G1757" i="12" s="1"/>
  <c r="D216" i="10"/>
  <c r="C1581" i="9"/>
  <c r="D239" i="13" l="1"/>
  <c r="C1765" i="12"/>
  <c r="D1581" i="9"/>
  <c r="F1581" i="9" s="1"/>
  <c r="G1581" i="9" s="1"/>
  <c r="F216" i="10"/>
  <c r="G216" i="10" s="1"/>
  <c r="C217" i="10"/>
  <c r="C240" i="13" l="1"/>
  <c r="D1765" i="12"/>
  <c r="F1765" i="12" s="1"/>
  <c r="G1765" i="12" s="1"/>
  <c r="F239" i="13"/>
  <c r="G239" i="13" s="1"/>
  <c r="D217" i="10"/>
  <c r="C1589" i="9"/>
  <c r="D240" i="13" l="1"/>
  <c r="C1773" i="12"/>
  <c r="D1589" i="9"/>
  <c r="F1589" i="9" s="1"/>
  <c r="G1589" i="9" s="1"/>
  <c r="F217" i="10"/>
  <c r="G217" i="10" s="1"/>
  <c r="C218" i="10"/>
  <c r="C241" i="13" l="1"/>
  <c r="F240" i="13"/>
  <c r="G240" i="13" s="1"/>
  <c r="D1773" i="12"/>
  <c r="F1773" i="12" s="1"/>
  <c r="G1773" i="12" s="1"/>
  <c r="D218" i="10"/>
  <c r="C1597" i="9"/>
  <c r="D241" i="13" l="1"/>
  <c r="C1781" i="12"/>
  <c r="D1597" i="9"/>
  <c r="F1597" i="9" s="1"/>
  <c r="G1597" i="9" s="1"/>
  <c r="C219" i="10"/>
  <c r="F218" i="10"/>
  <c r="G218" i="10" s="1"/>
  <c r="C242" i="13" l="1"/>
  <c r="D1781" i="12"/>
  <c r="F1781" i="12" s="1"/>
  <c r="G1781" i="12" s="1"/>
  <c r="F241" i="13"/>
  <c r="G241" i="13" s="1"/>
  <c r="D219" i="10"/>
  <c r="C1605" i="9"/>
  <c r="D242" i="13" l="1"/>
  <c r="C1789" i="12"/>
  <c r="D1605" i="9"/>
  <c r="F1605" i="9" s="1"/>
  <c r="G1605" i="9" s="1"/>
  <c r="F219" i="10"/>
  <c r="G219" i="10" s="1"/>
  <c r="C220" i="10"/>
  <c r="C243" i="13" l="1"/>
  <c r="F242" i="13"/>
  <c r="G242" i="13" s="1"/>
  <c r="D1789" i="12"/>
  <c r="F1789" i="12" s="1"/>
  <c r="G1789" i="12" s="1"/>
  <c r="D220" i="10"/>
  <c r="C1613" i="9"/>
  <c r="D243" i="13" l="1"/>
  <c r="C1797" i="12"/>
  <c r="D1613" i="9"/>
  <c r="F1613" i="9" s="1"/>
  <c r="G1613" i="9" s="1"/>
  <c r="C221" i="10"/>
  <c r="F220" i="10"/>
  <c r="G220" i="10" s="1"/>
  <c r="C244" i="13" l="1"/>
  <c r="D1797" i="12"/>
  <c r="F1797" i="12" s="1"/>
  <c r="G1797" i="12" s="1"/>
  <c r="F243" i="13"/>
  <c r="G243" i="13" s="1"/>
  <c r="D221" i="10"/>
  <c r="C1621" i="9"/>
  <c r="D244" i="13" l="1"/>
  <c r="C1805" i="12"/>
  <c r="D1621" i="9"/>
  <c r="F1621" i="9" s="1"/>
  <c r="G1621" i="9" s="1"/>
  <c r="C222" i="10"/>
  <c r="F221" i="10"/>
  <c r="G221" i="10" s="1"/>
  <c r="C245" i="13" l="1"/>
  <c r="D1805" i="12"/>
  <c r="F1805" i="12" s="1"/>
  <c r="G1805" i="12" s="1"/>
  <c r="F244" i="13"/>
  <c r="G244" i="13" s="1"/>
  <c r="D222" i="10"/>
  <c r="C1629" i="9"/>
  <c r="D245" i="13" l="1"/>
  <c r="C1813" i="12"/>
  <c r="D1629" i="9"/>
  <c r="F1629" i="9" s="1"/>
  <c r="G1629" i="9" s="1"/>
  <c r="C223" i="10"/>
  <c r="F222" i="10"/>
  <c r="G222" i="10" s="1"/>
  <c r="C246" i="13" l="1"/>
  <c r="F245" i="13"/>
  <c r="G245" i="13" s="1"/>
  <c r="D1813" i="12"/>
  <c r="F1813" i="12" s="1"/>
  <c r="G1813" i="12" s="1"/>
  <c r="D223" i="10"/>
  <c r="C1637" i="9"/>
  <c r="D246" i="13" l="1"/>
  <c r="C1821" i="12"/>
  <c r="D1637" i="9"/>
  <c r="F1637" i="9" s="1"/>
  <c r="G1637" i="9" s="1"/>
  <c r="F223" i="10"/>
  <c r="G223" i="10" s="1"/>
  <c r="C224" i="10"/>
  <c r="C247" i="13" l="1"/>
  <c r="F246" i="13"/>
  <c r="G246" i="13" s="1"/>
  <c r="D1821" i="12"/>
  <c r="F1821" i="12" s="1"/>
  <c r="G1821" i="12" s="1"/>
  <c r="D224" i="10"/>
  <c r="C1645" i="9"/>
  <c r="D247" i="13" l="1"/>
  <c r="C1829" i="12"/>
  <c r="D1645" i="9"/>
  <c r="F1645" i="9" s="1"/>
  <c r="G1645" i="9" s="1"/>
  <c r="C225" i="10"/>
  <c r="F224" i="10"/>
  <c r="G224" i="10" s="1"/>
  <c r="C248" i="13" l="1"/>
  <c r="F247" i="13"/>
  <c r="G247" i="13" s="1"/>
  <c r="D1829" i="12"/>
  <c r="F1829" i="12" s="1"/>
  <c r="G1829" i="12" s="1"/>
  <c r="D225" i="10"/>
  <c r="C1653" i="9"/>
  <c r="D248" i="13" l="1"/>
  <c r="C1837" i="12"/>
  <c r="D1653" i="9"/>
  <c r="F1653" i="9" s="1"/>
  <c r="G1653" i="9" s="1"/>
  <c r="F225" i="10"/>
  <c r="G225" i="10" s="1"/>
  <c r="C226" i="10"/>
  <c r="C249" i="13" l="1"/>
  <c r="F248" i="13"/>
  <c r="G248" i="13" s="1"/>
  <c r="D1837" i="12"/>
  <c r="F1837" i="12" s="1"/>
  <c r="G1837" i="12" s="1"/>
  <c r="D226" i="10"/>
  <c r="C1661" i="9"/>
  <c r="D249" i="13" l="1"/>
  <c r="C1845" i="12"/>
  <c r="D1661" i="9"/>
  <c r="F1661" i="9" s="1"/>
  <c r="G1661" i="9" s="1"/>
  <c r="F226" i="10"/>
  <c r="G226" i="10" s="1"/>
  <c r="C227" i="10"/>
  <c r="C250" i="13" l="1"/>
  <c r="D1845" i="12"/>
  <c r="F1845" i="12" s="1"/>
  <c r="G1845" i="12" s="1"/>
  <c r="F249" i="13"/>
  <c r="G249" i="13" s="1"/>
  <c r="D227" i="10"/>
  <c r="C1669" i="9"/>
  <c r="D250" i="13" l="1"/>
  <c r="C1853" i="12"/>
  <c r="D1669" i="9"/>
  <c r="F1669" i="9" s="1"/>
  <c r="G1669" i="9" s="1"/>
  <c r="F227" i="10"/>
  <c r="G227" i="10" s="1"/>
  <c r="C228" i="10"/>
  <c r="C251" i="13" l="1"/>
  <c r="F250" i="13"/>
  <c r="G250" i="13" s="1"/>
  <c r="D1853" i="12"/>
  <c r="F1853" i="12" s="1"/>
  <c r="G1853" i="12" s="1"/>
  <c r="D228" i="10"/>
  <c r="C1677" i="9"/>
  <c r="D251" i="13" l="1"/>
  <c r="C1861" i="12"/>
  <c r="D1677" i="9"/>
  <c r="F1677" i="9" s="1"/>
  <c r="G1677" i="9" s="1"/>
  <c r="C229" i="10"/>
  <c r="F228" i="10"/>
  <c r="G228" i="10" s="1"/>
  <c r="C252" i="13" l="1"/>
  <c r="F251" i="13"/>
  <c r="G251" i="13" s="1"/>
  <c r="D1861" i="12"/>
  <c r="F1861" i="12" s="1"/>
  <c r="G1861" i="12" s="1"/>
  <c r="D229" i="10"/>
  <c r="C1685" i="9"/>
  <c r="D252" i="13" l="1"/>
  <c r="C1869" i="12"/>
  <c r="D1685" i="9"/>
  <c r="F1685" i="9" s="1"/>
  <c r="G1685" i="9" s="1"/>
  <c r="C230" i="10"/>
  <c r="F229" i="10"/>
  <c r="G229" i="10" s="1"/>
  <c r="C253" i="13" l="1"/>
  <c r="F252" i="13"/>
  <c r="G252" i="13" s="1"/>
  <c r="D1869" i="12"/>
  <c r="F1869" i="12" s="1"/>
  <c r="G1869" i="12" s="1"/>
  <c r="D230" i="10"/>
  <c r="C1693" i="9"/>
  <c r="D253" i="13" l="1"/>
  <c r="C1877" i="12"/>
  <c r="D1693" i="9"/>
  <c r="F1693" i="9" s="1"/>
  <c r="G1693" i="9" s="1"/>
  <c r="C231" i="10"/>
  <c r="F230" i="10"/>
  <c r="G230" i="10" s="1"/>
  <c r="C254" i="13" l="1"/>
  <c r="D1877" i="12"/>
  <c r="F1877" i="12" s="1"/>
  <c r="G1877" i="12" s="1"/>
  <c r="F253" i="13"/>
  <c r="G253" i="13" s="1"/>
  <c r="D231" i="10"/>
  <c r="C1701" i="9"/>
  <c r="D254" i="13" l="1"/>
  <c r="C1885" i="12"/>
  <c r="D1701" i="9"/>
  <c r="F1701" i="9" s="1"/>
  <c r="G1701" i="9" s="1"/>
  <c r="F231" i="10"/>
  <c r="G231" i="10" s="1"/>
  <c r="C232" i="10"/>
  <c r="C255" i="13" l="1"/>
  <c r="D1885" i="12"/>
  <c r="F1885" i="12" s="1"/>
  <c r="G1885" i="12" s="1"/>
  <c r="F254" i="13"/>
  <c r="G254" i="13" s="1"/>
  <c r="D232" i="10"/>
  <c r="C1709" i="9"/>
  <c r="D255" i="13" l="1"/>
  <c r="C1893" i="12"/>
  <c r="D1709" i="9"/>
  <c r="F1709" i="9" s="1"/>
  <c r="G1709" i="9" s="1"/>
  <c r="F232" i="10"/>
  <c r="G232" i="10" s="1"/>
  <c r="C233" i="10"/>
  <c r="C256" i="13" l="1"/>
  <c r="F255" i="13"/>
  <c r="G255" i="13" s="1"/>
  <c r="D1893" i="12"/>
  <c r="F1893" i="12" s="1"/>
  <c r="G1893" i="12" s="1"/>
  <c r="D233" i="10"/>
  <c r="C1717" i="9"/>
  <c r="D256" i="13" l="1"/>
  <c r="C1901" i="12"/>
  <c r="D1717" i="9"/>
  <c r="F1717" i="9" s="1"/>
  <c r="G1717" i="9" s="1"/>
  <c r="C234" i="10"/>
  <c r="F233" i="10"/>
  <c r="G233" i="10" s="1"/>
  <c r="C257" i="13" l="1"/>
  <c r="D1901" i="12"/>
  <c r="F1901" i="12" s="1"/>
  <c r="G1901" i="12" s="1"/>
  <c r="F256" i="13"/>
  <c r="G256" i="13" s="1"/>
  <c r="D234" i="10"/>
  <c r="C1725" i="9"/>
  <c r="D257" i="13" l="1"/>
  <c r="C1909" i="12"/>
  <c r="D1725" i="9"/>
  <c r="F1725" i="9" s="1"/>
  <c r="G1725" i="9" s="1"/>
  <c r="C235" i="10"/>
  <c r="F234" i="10"/>
  <c r="G234" i="10" s="1"/>
  <c r="C258" i="13" l="1"/>
  <c r="F257" i="13"/>
  <c r="G257" i="13" s="1"/>
  <c r="D1909" i="12"/>
  <c r="F1909" i="12" s="1"/>
  <c r="G1909" i="12" s="1"/>
  <c r="D235" i="10"/>
  <c r="C1733" i="9"/>
  <c r="D258" i="13" l="1"/>
  <c r="C1917" i="12"/>
  <c r="D1733" i="9"/>
  <c r="F1733" i="9" s="1"/>
  <c r="G1733" i="9" s="1"/>
  <c r="F235" i="10"/>
  <c r="G235" i="10" s="1"/>
  <c r="C236" i="10"/>
  <c r="C259" i="13" l="1"/>
  <c r="F258" i="13"/>
  <c r="G258" i="13" s="1"/>
  <c r="D1917" i="12"/>
  <c r="F1917" i="12" s="1"/>
  <c r="G1917" i="12" s="1"/>
  <c r="D236" i="10"/>
  <c r="C1741" i="9"/>
  <c r="D259" i="13" l="1"/>
  <c r="C1925" i="12"/>
  <c r="D1741" i="9"/>
  <c r="F1741" i="9" s="1"/>
  <c r="G1741" i="9" s="1"/>
  <c r="C237" i="10"/>
  <c r="F236" i="10"/>
  <c r="G236" i="10" s="1"/>
  <c r="C260" i="13" l="1"/>
  <c r="F259" i="13"/>
  <c r="G259" i="13" s="1"/>
  <c r="D1925" i="12"/>
  <c r="F1925" i="12" s="1"/>
  <c r="G1925" i="12" s="1"/>
  <c r="D237" i="10"/>
  <c r="C1749" i="9"/>
  <c r="D260" i="13" l="1"/>
  <c r="C1933" i="12"/>
  <c r="D1749" i="9"/>
  <c r="F1749" i="9" s="1"/>
  <c r="G1749" i="9" s="1"/>
  <c r="C238" i="10"/>
  <c r="F237" i="10"/>
  <c r="G237" i="10" s="1"/>
  <c r="C261" i="13" l="1"/>
  <c r="F260" i="13"/>
  <c r="G260" i="13" s="1"/>
  <c r="D1933" i="12"/>
  <c r="F1933" i="12" s="1"/>
  <c r="G1933" i="12" s="1"/>
  <c r="D238" i="10"/>
  <c r="C1757" i="9"/>
  <c r="D261" i="13" l="1"/>
  <c r="C1941" i="12"/>
  <c r="D1757" i="9"/>
  <c r="F1757" i="9" s="1"/>
  <c r="G1757" i="9" s="1"/>
  <c r="C239" i="10"/>
  <c r="F238" i="10"/>
  <c r="G238" i="10" s="1"/>
  <c r="C262" i="13" l="1"/>
  <c r="D1941" i="12"/>
  <c r="F1941" i="12" s="1"/>
  <c r="G1941" i="12" s="1"/>
  <c r="F261" i="13"/>
  <c r="G261" i="13" s="1"/>
  <c r="D239" i="10"/>
  <c r="C1765" i="9"/>
  <c r="D262" i="13" l="1"/>
  <c r="C1949" i="12"/>
  <c r="D1765" i="9"/>
  <c r="F1765" i="9" s="1"/>
  <c r="G1765" i="9" s="1"/>
  <c r="F239" i="10"/>
  <c r="G239" i="10" s="1"/>
  <c r="C240" i="10"/>
  <c r="C263" i="13" l="1"/>
  <c r="D1949" i="12"/>
  <c r="F1949" i="12" s="1"/>
  <c r="G1949" i="12" s="1"/>
  <c r="F262" i="13"/>
  <c r="G262" i="13" s="1"/>
  <c r="D240" i="10"/>
  <c r="C1773" i="9"/>
  <c r="D263" i="13" l="1"/>
  <c r="C1957" i="12"/>
  <c r="D1773" i="9"/>
  <c r="F1773" i="9" s="1"/>
  <c r="G1773" i="9" s="1"/>
  <c r="F240" i="10"/>
  <c r="G240" i="10" s="1"/>
  <c r="C241" i="10"/>
  <c r="C264" i="13" l="1"/>
  <c r="D1957" i="12"/>
  <c r="F1957" i="12" s="1"/>
  <c r="G1957" i="12" s="1"/>
  <c r="F263" i="13"/>
  <c r="G263" i="13" s="1"/>
  <c r="D241" i="10"/>
  <c r="C1781" i="9"/>
  <c r="D264" i="13" l="1"/>
  <c r="C1965" i="12"/>
  <c r="D1781" i="9"/>
  <c r="F1781" i="9" s="1"/>
  <c r="G1781" i="9" s="1"/>
  <c r="C242" i="10"/>
  <c r="F241" i="10"/>
  <c r="G241" i="10" s="1"/>
  <c r="C265" i="13" l="1"/>
  <c r="D1965" i="12"/>
  <c r="F1965" i="12" s="1"/>
  <c r="G1965" i="12" s="1"/>
  <c r="F264" i="13"/>
  <c r="G264" i="13" s="1"/>
  <c r="D242" i="10"/>
  <c r="C1789" i="9"/>
  <c r="D265" i="13" l="1"/>
  <c r="C1973" i="12"/>
  <c r="D1789" i="9"/>
  <c r="F1789" i="9" s="1"/>
  <c r="G1789" i="9" s="1"/>
  <c r="C243" i="10"/>
  <c r="F242" i="10"/>
  <c r="G242" i="10" s="1"/>
  <c r="C266" i="13" l="1"/>
  <c r="F265" i="13"/>
  <c r="G265" i="13" s="1"/>
  <c r="D1973" i="12"/>
  <c r="F1973" i="12" s="1"/>
  <c r="G1973" i="12" s="1"/>
  <c r="D243" i="10"/>
  <c r="C1797" i="9"/>
  <c r="D266" i="13" l="1"/>
  <c r="C1981" i="12"/>
  <c r="D1797" i="9"/>
  <c r="F1797" i="9" s="1"/>
  <c r="G1797" i="9" s="1"/>
  <c r="F243" i="10"/>
  <c r="G243" i="10" s="1"/>
  <c r="C244" i="10"/>
  <c r="C267" i="13" l="1"/>
  <c r="D1981" i="12"/>
  <c r="F1981" i="12" s="1"/>
  <c r="G1981" i="12" s="1"/>
  <c r="F266" i="13"/>
  <c r="G266" i="13" s="1"/>
  <c r="D244" i="10"/>
  <c r="C1805" i="9"/>
  <c r="D267" i="13" l="1"/>
  <c r="C1989" i="12"/>
  <c r="D1805" i="9"/>
  <c r="F1805" i="9" s="1"/>
  <c r="G1805" i="9" s="1"/>
  <c r="C245" i="10"/>
  <c r="F244" i="10"/>
  <c r="G244" i="10" s="1"/>
  <c r="C268" i="13" l="1"/>
  <c r="D1989" i="12"/>
  <c r="F1989" i="12" s="1"/>
  <c r="G1989" i="12" s="1"/>
  <c r="F267" i="13"/>
  <c r="G267" i="13" s="1"/>
  <c r="D245" i="10"/>
  <c r="C1813" i="9"/>
  <c r="D268" i="13" l="1"/>
  <c r="C1997" i="12"/>
  <c r="D1813" i="9"/>
  <c r="F1813" i="9" s="1"/>
  <c r="G1813" i="9" s="1"/>
  <c r="C246" i="10"/>
  <c r="F245" i="10"/>
  <c r="G245" i="10" s="1"/>
  <c r="C269" i="13" l="1"/>
  <c r="D1997" i="12"/>
  <c r="F1997" i="12" s="1"/>
  <c r="G1997" i="12" s="1"/>
  <c r="F268" i="13"/>
  <c r="G268" i="13" s="1"/>
  <c r="D246" i="10"/>
  <c r="C1821" i="9"/>
  <c r="D269" i="13" l="1"/>
  <c r="C2005" i="12"/>
  <c r="D1821" i="9"/>
  <c r="F1821" i="9" s="1"/>
  <c r="G1821" i="9" s="1"/>
  <c r="C247" i="10"/>
  <c r="F246" i="10"/>
  <c r="G246" i="10" s="1"/>
  <c r="C270" i="13" l="1"/>
  <c r="D2005" i="12"/>
  <c r="F2005" i="12" s="1"/>
  <c r="G2005" i="12" s="1"/>
  <c r="F269" i="13"/>
  <c r="G269" i="13" s="1"/>
  <c r="D247" i="10"/>
  <c r="C1829" i="9"/>
  <c r="D270" i="13" l="1"/>
  <c r="C2013" i="12"/>
  <c r="D1829" i="9"/>
  <c r="F1829" i="9" s="1"/>
  <c r="G1829" i="9" s="1"/>
  <c r="F247" i="10"/>
  <c r="G247" i="10" s="1"/>
  <c r="C248" i="10"/>
  <c r="C271" i="13" l="1"/>
  <c r="D2013" i="12"/>
  <c r="F2013" i="12" s="1"/>
  <c r="G2013" i="12" s="1"/>
  <c r="F270" i="13"/>
  <c r="G270" i="13" s="1"/>
  <c r="D248" i="10"/>
  <c r="C1837" i="9"/>
  <c r="D271" i="13" l="1"/>
  <c r="C2021" i="12"/>
  <c r="D1837" i="9"/>
  <c r="F1837" i="9" s="1"/>
  <c r="G1837" i="9" s="1"/>
  <c r="C249" i="10"/>
  <c r="F248" i="10"/>
  <c r="G248" i="10" s="1"/>
  <c r="C272" i="13" l="1"/>
  <c r="F271" i="13"/>
  <c r="G271" i="13" s="1"/>
  <c r="D2021" i="12"/>
  <c r="F2021" i="12" s="1"/>
  <c r="G2021" i="12" s="1"/>
  <c r="D249" i="10"/>
  <c r="C1845" i="9"/>
  <c r="D272" i="13" l="1"/>
  <c r="C2029" i="12"/>
  <c r="D1845" i="9"/>
  <c r="F1845" i="9" s="1"/>
  <c r="G1845" i="9" s="1"/>
  <c r="C250" i="10"/>
  <c r="F249" i="10"/>
  <c r="G249" i="10" s="1"/>
  <c r="C273" i="13" l="1"/>
  <c r="F272" i="13"/>
  <c r="G272" i="13" s="1"/>
  <c r="D2029" i="12"/>
  <c r="F2029" i="12" s="1"/>
  <c r="G2029" i="12" s="1"/>
  <c r="D250" i="10"/>
  <c r="C1853" i="9"/>
  <c r="D273" i="13" l="1"/>
  <c r="C2037" i="12"/>
  <c r="D1853" i="9"/>
  <c r="F1853" i="9" s="1"/>
  <c r="G1853" i="9" s="1"/>
  <c r="F250" i="10"/>
  <c r="G250" i="10" s="1"/>
  <c r="C251" i="10"/>
  <c r="C274" i="13" l="1"/>
  <c r="D2037" i="12"/>
  <c r="F2037" i="12" s="1"/>
  <c r="G2037" i="12" s="1"/>
  <c r="F273" i="13"/>
  <c r="G273" i="13" s="1"/>
  <c r="D251" i="10"/>
  <c r="C1861" i="9"/>
  <c r="D274" i="13" l="1"/>
  <c r="C2045" i="12"/>
  <c r="D1861" i="9"/>
  <c r="F1861" i="9" s="1"/>
  <c r="G1861" i="9" s="1"/>
  <c r="C252" i="10"/>
  <c r="F251" i="10"/>
  <c r="G251" i="10" s="1"/>
  <c r="C275" i="13" l="1"/>
  <c r="D2045" i="12"/>
  <c r="F2045" i="12" s="1"/>
  <c r="G2045" i="12" s="1"/>
  <c r="F274" i="13"/>
  <c r="G274" i="13" s="1"/>
  <c r="D252" i="10"/>
  <c r="C1869" i="9"/>
  <c r="D275" i="13" l="1"/>
  <c r="C2053" i="12"/>
  <c r="D1869" i="9"/>
  <c r="F1869" i="9" s="1"/>
  <c r="G1869" i="9" s="1"/>
  <c r="C253" i="10"/>
  <c r="F252" i="10"/>
  <c r="G252" i="10" s="1"/>
  <c r="C276" i="13" l="1"/>
  <c r="F275" i="13"/>
  <c r="G275" i="13" s="1"/>
  <c r="D2053" i="12"/>
  <c r="F2053" i="12" s="1"/>
  <c r="G2053" i="12" s="1"/>
  <c r="D253" i="10"/>
  <c r="C1877" i="9"/>
  <c r="D276" i="13" l="1"/>
  <c r="C2061" i="12"/>
  <c r="D1877" i="9"/>
  <c r="F1877" i="9" s="1"/>
  <c r="G1877" i="9" s="1"/>
  <c r="C254" i="10"/>
  <c r="F253" i="10"/>
  <c r="G253" i="10" s="1"/>
  <c r="C277" i="13" l="1"/>
  <c r="F276" i="13"/>
  <c r="G276" i="13" s="1"/>
  <c r="D2061" i="12"/>
  <c r="F2061" i="12" s="1"/>
  <c r="G2061" i="12" s="1"/>
  <c r="D254" i="10"/>
  <c r="C1885" i="9"/>
  <c r="D277" i="13" l="1"/>
  <c r="C2069" i="12"/>
  <c r="D1885" i="9"/>
  <c r="F1885" i="9" s="1"/>
  <c r="G1885" i="9" s="1"/>
  <c r="C255" i="10"/>
  <c r="F254" i="10"/>
  <c r="G254" i="10" s="1"/>
  <c r="C278" i="13" l="1"/>
  <c r="D2069" i="12"/>
  <c r="F2069" i="12" s="1"/>
  <c r="G2069" i="12" s="1"/>
  <c r="F277" i="13"/>
  <c r="G277" i="13" s="1"/>
  <c r="D255" i="10"/>
  <c r="C1893" i="9"/>
  <c r="D278" i="13" l="1"/>
  <c r="C2077" i="12"/>
  <c r="D1893" i="9"/>
  <c r="F1893" i="9" s="1"/>
  <c r="G1893" i="9" s="1"/>
  <c r="F255" i="10"/>
  <c r="G255" i="10" s="1"/>
  <c r="C256" i="10"/>
  <c r="C279" i="13" l="1"/>
  <c r="D2077" i="12"/>
  <c r="F2077" i="12" s="1"/>
  <c r="G2077" i="12" s="1"/>
  <c r="F278" i="13"/>
  <c r="G278" i="13" s="1"/>
  <c r="D256" i="10"/>
  <c r="C1901" i="9"/>
  <c r="D279" i="13" l="1"/>
  <c r="C2085" i="12"/>
  <c r="D1901" i="9"/>
  <c r="F1901" i="9" s="1"/>
  <c r="G1901" i="9" s="1"/>
  <c r="C257" i="10"/>
  <c r="F256" i="10"/>
  <c r="G256" i="10" s="1"/>
  <c r="C280" i="13" l="1"/>
  <c r="D2085" i="12"/>
  <c r="F2085" i="12" s="1"/>
  <c r="G2085" i="12" s="1"/>
  <c r="F279" i="13"/>
  <c r="G279" i="13" s="1"/>
  <c r="D257" i="10"/>
  <c r="C1909" i="9"/>
  <c r="D280" i="13" l="1"/>
  <c r="C2093" i="12"/>
  <c r="D1909" i="9"/>
  <c r="F1909" i="9" s="1"/>
  <c r="G1909" i="9" s="1"/>
  <c r="F257" i="10"/>
  <c r="G257" i="10" s="1"/>
  <c r="C258" i="10"/>
  <c r="C281" i="13" l="1"/>
  <c r="D2093" i="12"/>
  <c r="F2093" i="12" s="1"/>
  <c r="G2093" i="12" s="1"/>
  <c r="F280" i="13"/>
  <c r="G280" i="13" s="1"/>
  <c r="D258" i="10"/>
  <c r="C1917" i="9"/>
  <c r="D281" i="13" l="1"/>
  <c r="C2101" i="12"/>
  <c r="D1917" i="9"/>
  <c r="F1917" i="9" s="1"/>
  <c r="G1917" i="9" s="1"/>
  <c r="F258" i="10"/>
  <c r="G258" i="10" s="1"/>
  <c r="C259" i="10"/>
  <c r="C282" i="13" l="1"/>
  <c r="D2101" i="12"/>
  <c r="F2101" i="12" s="1"/>
  <c r="G2101" i="12" s="1"/>
  <c r="F281" i="13"/>
  <c r="G281" i="13" s="1"/>
  <c r="D259" i="10"/>
  <c r="C1925" i="9"/>
  <c r="D282" i="13" l="1"/>
  <c r="C2109" i="12"/>
  <c r="D1925" i="9"/>
  <c r="F1925" i="9" s="1"/>
  <c r="G1925" i="9" s="1"/>
  <c r="F259" i="10"/>
  <c r="G259" i="10" s="1"/>
  <c r="C260" i="10"/>
  <c r="C283" i="13" l="1"/>
  <c r="F282" i="13"/>
  <c r="G282" i="13" s="1"/>
  <c r="D2109" i="12"/>
  <c r="F2109" i="12" s="1"/>
  <c r="G2109" i="12" s="1"/>
  <c r="D260" i="10"/>
  <c r="C1933" i="9"/>
  <c r="D283" i="13" l="1"/>
  <c r="C2117" i="12"/>
  <c r="D1933" i="9"/>
  <c r="F1933" i="9" s="1"/>
  <c r="G1933" i="9" s="1"/>
  <c r="C261" i="10"/>
  <c r="F260" i="10"/>
  <c r="G260" i="10" s="1"/>
  <c r="C284" i="13" l="1"/>
  <c r="D2117" i="12"/>
  <c r="F2117" i="12" s="1"/>
  <c r="G2117" i="12" s="1"/>
  <c r="F283" i="13"/>
  <c r="G283" i="13" s="1"/>
  <c r="D261" i="10"/>
  <c r="C1941" i="9"/>
  <c r="D284" i="13" l="1"/>
  <c r="C2125" i="12"/>
  <c r="D1941" i="9"/>
  <c r="F1941" i="9" s="1"/>
  <c r="G1941" i="9" s="1"/>
  <c r="C262" i="10"/>
  <c r="F261" i="10"/>
  <c r="G261" i="10" s="1"/>
  <c r="C285" i="13" l="1"/>
  <c r="F284" i="13"/>
  <c r="G284" i="13" s="1"/>
  <c r="D2125" i="12"/>
  <c r="F2125" i="12" s="1"/>
  <c r="G2125" i="12" s="1"/>
  <c r="D262" i="10"/>
  <c r="C1949" i="9"/>
  <c r="D285" i="13" l="1"/>
  <c r="C2133" i="12"/>
  <c r="D1949" i="9"/>
  <c r="F1949" i="9" s="1"/>
  <c r="G1949" i="9" s="1"/>
  <c r="C263" i="10"/>
  <c r="F262" i="10"/>
  <c r="G262" i="10" s="1"/>
  <c r="C286" i="13" l="1"/>
  <c r="D2133" i="12"/>
  <c r="F2133" i="12" s="1"/>
  <c r="G2133" i="12" s="1"/>
  <c r="F285" i="13"/>
  <c r="G285" i="13" s="1"/>
  <c r="D263" i="10"/>
  <c r="C1957" i="9"/>
  <c r="D286" i="13" l="1"/>
  <c r="C2141" i="12"/>
  <c r="D1957" i="9"/>
  <c r="F1957" i="9" s="1"/>
  <c r="G1957" i="9" s="1"/>
  <c r="F263" i="10"/>
  <c r="G263" i="10" s="1"/>
  <c r="C264" i="10"/>
  <c r="C287" i="13" l="1"/>
  <c r="D2141" i="12"/>
  <c r="F2141" i="12" s="1"/>
  <c r="G2141" i="12" s="1"/>
  <c r="F286" i="13"/>
  <c r="G286" i="13" s="1"/>
  <c r="D264" i="10"/>
  <c r="C1965" i="9"/>
  <c r="D287" i="13" l="1"/>
  <c r="C2149" i="12"/>
  <c r="D1965" i="9"/>
  <c r="F1965" i="9" s="1"/>
  <c r="G1965" i="9" s="1"/>
  <c r="F264" i="10"/>
  <c r="G264" i="10" s="1"/>
  <c r="C265" i="10"/>
  <c r="C288" i="13" l="1"/>
  <c r="D2149" i="12"/>
  <c r="F2149" i="12" s="1"/>
  <c r="G2149" i="12" s="1"/>
  <c r="F287" i="13"/>
  <c r="G287" i="13" s="1"/>
  <c r="D265" i="10"/>
  <c r="C1973" i="9"/>
  <c r="D288" i="13" l="1"/>
  <c r="C2157" i="12"/>
  <c r="D1973" i="9"/>
  <c r="F1973" i="9" s="1"/>
  <c r="G1973" i="9" s="1"/>
  <c r="C266" i="10"/>
  <c r="F265" i="10"/>
  <c r="G265" i="10" s="1"/>
  <c r="C289" i="13" l="1"/>
  <c r="D2157" i="12"/>
  <c r="F2157" i="12" s="1"/>
  <c r="G2157" i="12" s="1"/>
  <c r="F288" i="13"/>
  <c r="G288" i="13" s="1"/>
  <c r="D266" i="10"/>
  <c r="C1981" i="9"/>
  <c r="D289" i="13" l="1"/>
  <c r="C2165" i="12"/>
  <c r="D1981" i="9"/>
  <c r="F1981" i="9" s="1"/>
  <c r="G1981" i="9" s="1"/>
  <c r="C267" i="10"/>
  <c r="F266" i="10"/>
  <c r="G266" i="10" s="1"/>
  <c r="C290" i="13" l="1"/>
  <c r="F289" i="13"/>
  <c r="G289" i="13" s="1"/>
  <c r="D2165" i="12"/>
  <c r="F2165" i="12" s="1"/>
  <c r="G2165" i="12" s="1"/>
  <c r="D267" i="10"/>
  <c r="C1989" i="9"/>
  <c r="D290" i="13" l="1"/>
  <c r="C2173" i="12"/>
  <c r="D1989" i="9"/>
  <c r="F1989" i="9" s="1"/>
  <c r="G1989" i="9" s="1"/>
  <c r="F267" i="10"/>
  <c r="G267" i="10" s="1"/>
  <c r="C268" i="10"/>
  <c r="C291" i="13" l="1"/>
  <c r="F290" i="13"/>
  <c r="G290" i="13" s="1"/>
  <c r="D2173" i="12"/>
  <c r="F2173" i="12" s="1"/>
  <c r="G2173" i="12" s="1"/>
  <c r="D268" i="10"/>
  <c r="C1997" i="9"/>
  <c r="D291" i="13" l="1"/>
  <c r="C2181" i="12"/>
  <c r="D1997" i="9"/>
  <c r="F1997" i="9" s="1"/>
  <c r="G1997" i="9" s="1"/>
  <c r="F268" i="10"/>
  <c r="G268" i="10" s="1"/>
  <c r="C269" i="10"/>
  <c r="C292" i="13" l="1"/>
  <c r="D2181" i="12"/>
  <c r="F2181" i="12" s="1"/>
  <c r="G2181" i="12" s="1"/>
  <c r="F291" i="13"/>
  <c r="G291" i="13" s="1"/>
  <c r="D269" i="10"/>
  <c r="C2005" i="9"/>
  <c r="D292" i="13" l="1"/>
  <c r="C2189" i="12"/>
  <c r="D2005" i="9"/>
  <c r="F2005" i="9" s="1"/>
  <c r="G2005" i="9" s="1"/>
  <c r="F269" i="10"/>
  <c r="G269" i="10" s="1"/>
  <c r="C270" i="10"/>
  <c r="C293" i="13" l="1"/>
  <c r="F292" i="13"/>
  <c r="G292" i="13" s="1"/>
  <c r="D2189" i="12"/>
  <c r="F2189" i="12" s="1"/>
  <c r="G2189" i="12" s="1"/>
  <c r="D270" i="10"/>
  <c r="C2013" i="9"/>
  <c r="D293" i="13" l="1"/>
  <c r="C2197" i="12"/>
  <c r="D2013" i="9"/>
  <c r="F2013" i="9" s="1"/>
  <c r="G2013" i="9" s="1"/>
  <c r="C271" i="10"/>
  <c r="F270" i="10"/>
  <c r="G270" i="10" s="1"/>
  <c r="C294" i="13" l="1"/>
  <c r="D2197" i="12"/>
  <c r="F2197" i="12" s="1"/>
  <c r="G2197" i="12" s="1"/>
  <c r="F293" i="13"/>
  <c r="G293" i="13" s="1"/>
  <c r="D271" i="10"/>
  <c r="C2021" i="9"/>
  <c r="D294" i="13" l="1"/>
  <c r="C2205" i="12"/>
  <c r="D2021" i="9"/>
  <c r="F2021" i="9" s="1"/>
  <c r="G2021" i="9" s="1"/>
  <c r="F271" i="10"/>
  <c r="G271" i="10" s="1"/>
  <c r="C272" i="10"/>
  <c r="C295" i="13" l="1"/>
  <c r="D2205" i="12"/>
  <c r="F2205" i="12" s="1"/>
  <c r="G2205" i="12" s="1"/>
  <c r="F294" i="13"/>
  <c r="G294" i="13" s="1"/>
  <c r="D272" i="10"/>
  <c r="C2029" i="9"/>
  <c r="D295" i="13" l="1"/>
  <c r="C2213" i="12"/>
  <c r="D2029" i="9"/>
  <c r="F2029" i="9" s="1"/>
  <c r="G2029" i="9" s="1"/>
  <c r="F272" i="10"/>
  <c r="G272" i="10" s="1"/>
  <c r="C273" i="10"/>
  <c r="C296" i="13" l="1"/>
  <c r="D2213" i="12"/>
  <c r="F2213" i="12" s="1"/>
  <c r="G2213" i="12" s="1"/>
  <c r="F295" i="13"/>
  <c r="G295" i="13" s="1"/>
  <c r="D273" i="10"/>
  <c r="C2037" i="9"/>
  <c r="D296" i="13" l="1"/>
  <c r="C2221" i="12"/>
  <c r="D2037" i="9"/>
  <c r="F2037" i="9" s="1"/>
  <c r="G2037" i="9" s="1"/>
  <c r="F273" i="10"/>
  <c r="G273" i="10" s="1"/>
  <c r="C274" i="10"/>
  <c r="C297" i="13" l="1"/>
  <c r="D2221" i="12"/>
  <c r="F2221" i="12" s="1"/>
  <c r="G2221" i="12" s="1"/>
  <c r="F296" i="13"/>
  <c r="G296" i="13" s="1"/>
  <c r="D274" i="10"/>
  <c r="C2045" i="9"/>
  <c r="D297" i="13" l="1"/>
  <c r="C2229" i="12"/>
  <c r="D2045" i="9"/>
  <c r="F2045" i="9" s="1"/>
  <c r="G2045" i="9" s="1"/>
  <c r="F274" i="10"/>
  <c r="G274" i="10" s="1"/>
  <c r="C275" i="10"/>
  <c r="C298" i="13" l="1"/>
  <c r="F297" i="13"/>
  <c r="G297" i="13" s="1"/>
  <c r="D2229" i="12"/>
  <c r="F2229" i="12" s="1"/>
  <c r="G2229" i="12" s="1"/>
  <c r="D275" i="10"/>
  <c r="C2053" i="9"/>
  <c r="D298" i="13" l="1"/>
  <c r="C2237" i="12"/>
  <c r="D2053" i="9"/>
  <c r="F2053" i="9" s="1"/>
  <c r="G2053" i="9" s="1"/>
  <c r="F275" i="10"/>
  <c r="G275" i="10" s="1"/>
  <c r="C276" i="10"/>
  <c r="C299" i="13" l="1"/>
  <c r="D2237" i="12"/>
  <c r="F2237" i="12" s="1"/>
  <c r="G2237" i="12" s="1"/>
  <c r="F298" i="13"/>
  <c r="G298" i="13" s="1"/>
  <c r="D276" i="10"/>
  <c r="C2061" i="9"/>
  <c r="D299" i="13" l="1"/>
  <c r="C2245" i="12"/>
  <c r="D2061" i="9"/>
  <c r="F2061" i="9" s="1"/>
  <c r="G2061" i="9" s="1"/>
  <c r="C277" i="10"/>
  <c r="F276" i="10"/>
  <c r="G276" i="10" s="1"/>
  <c r="C300" i="13" l="1"/>
  <c r="F299" i="13"/>
  <c r="G299" i="13" s="1"/>
  <c r="D2245" i="12"/>
  <c r="F2245" i="12" s="1"/>
  <c r="G2245" i="12" s="1"/>
  <c r="D277" i="10"/>
  <c r="C2069" i="9"/>
  <c r="D300" i="13" l="1"/>
  <c r="C2253" i="12"/>
  <c r="D2069" i="9"/>
  <c r="F2069" i="9" s="1"/>
  <c r="G2069" i="9" s="1"/>
  <c r="F277" i="10"/>
  <c r="G277" i="10" s="1"/>
  <c r="C278" i="10"/>
  <c r="C301" i="13" l="1"/>
  <c r="F300" i="13"/>
  <c r="G300" i="13" s="1"/>
  <c r="D2253" i="12"/>
  <c r="F2253" i="12" s="1"/>
  <c r="G2253" i="12" s="1"/>
  <c r="D278" i="10"/>
  <c r="C2077" i="9"/>
  <c r="D301" i="13" l="1"/>
  <c r="C2261" i="12"/>
  <c r="D2077" i="9"/>
  <c r="F2077" i="9" s="1"/>
  <c r="G2077" i="9" s="1"/>
  <c r="F278" i="10"/>
  <c r="G278" i="10" s="1"/>
  <c r="C279" i="10"/>
  <c r="C302" i="13" l="1"/>
  <c r="D2261" i="12"/>
  <c r="F2261" i="12" s="1"/>
  <c r="G2261" i="12" s="1"/>
  <c r="F301" i="13"/>
  <c r="G301" i="13" s="1"/>
  <c r="D279" i="10"/>
  <c r="C2085" i="9"/>
  <c r="D302" i="13" l="1"/>
  <c r="C2269" i="12"/>
  <c r="D2085" i="9"/>
  <c r="F2085" i="9" s="1"/>
  <c r="G2085" i="9" s="1"/>
  <c r="F279" i="10"/>
  <c r="G279" i="10" s="1"/>
  <c r="C280" i="10"/>
  <c r="C303" i="13" l="1"/>
  <c r="F302" i="13"/>
  <c r="G302" i="13" s="1"/>
  <c r="D2269" i="12"/>
  <c r="F2269" i="12" s="1"/>
  <c r="G2269" i="12" s="1"/>
  <c r="D280" i="10"/>
  <c r="C2093" i="9"/>
  <c r="D303" i="13" l="1"/>
  <c r="C2277" i="12"/>
  <c r="D2093" i="9"/>
  <c r="F2093" i="9" s="1"/>
  <c r="G2093" i="9" s="1"/>
  <c r="C281" i="10"/>
  <c r="F280" i="10"/>
  <c r="G280" i="10" s="1"/>
  <c r="C304" i="13" l="1"/>
  <c r="D2277" i="12"/>
  <c r="F2277" i="12" s="1"/>
  <c r="G2277" i="12" s="1"/>
  <c r="F303" i="13"/>
  <c r="G303" i="13" s="1"/>
  <c r="D281" i="10"/>
  <c r="C2101" i="9"/>
  <c r="D304" i="13" l="1"/>
  <c r="C2285" i="12"/>
  <c r="D2101" i="9"/>
  <c r="F2101" i="9" s="1"/>
  <c r="G2101" i="9" s="1"/>
  <c r="C282" i="10"/>
  <c r="F281" i="10"/>
  <c r="G281" i="10" s="1"/>
  <c r="C305" i="13" l="1"/>
  <c r="D2285" i="12"/>
  <c r="F2285" i="12" s="1"/>
  <c r="G2285" i="12" s="1"/>
  <c r="F304" i="13"/>
  <c r="G304" i="13" s="1"/>
  <c r="D282" i="10"/>
  <c r="C2109" i="9"/>
  <c r="D305" i="13" l="1"/>
  <c r="C2293" i="12"/>
  <c r="D2109" i="9"/>
  <c r="F2109" i="9" s="1"/>
  <c r="G2109" i="9" s="1"/>
  <c r="C283" i="10"/>
  <c r="F282" i="10"/>
  <c r="G282" i="10" s="1"/>
  <c r="C306" i="13" l="1"/>
  <c r="D2293" i="12"/>
  <c r="F2293" i="12" s="1"/>
  <c r="G2293" i="12" s="1"/>
  <c r="F305" i="13"/>
  <c r="G305" i="13" s="1"/>
  <c r="D283" i="10"/>
  <c r="C2117" i="9"/>
  <c r="D306" i="13" l="1"/>
  <c r="C2301" i="12"/>
  <c r="D2117" i="9"/>
  <c r="F2117" i="9" s="1"/>
  <c r="G2117" i="9" s="1"/>
  <c r="F283" i="10"/>
  <c r="G283" i="10" s="1"/>
  <c r="C284" i="10"/>
  <c r="C307" i="13" l="1"/>
  <c r="D2301" i="12"/>
  <c r="F2301" i="12" s="1"/>
  <c r="G2301" i="12" s="1"/>
  <c r="F306" i="13"/>
  <c r="G306" i="13" s="1"/>
  <c r="D284" i="10"/>
  <c r="C2125" i="9"/>
  <c r="D307" i="13" l="1"/>
  <c r="C2309" i="12"/>
  <c r="D2125" i="9"/>
  <c r="F2125" i="9" s="1"/>
  <c r="G2125" i="9" s="1"/>
  <c r="C285" i="10"/>
  <c r="F284" i="10"/>
  <c r="G284" i="10" s="1"/>
  <c r="C308" i="13" l="1"/>
  <c r="D2309" i="12"/>
  <c r="F2309" i="12" s="1"/>
  <c r="G2309" i="12" s="1"/>
  <c r="F307" i="13"/>
  <c r="G307" i="13" s="1"/>
  <c r="D285" i="10"/>
  <c r="C2133" i="9"/>
  <c r="D308" i="13" l="1"/>
  <c r="C2317" i="12"/>
  <c r="D2133" i="9"/>
  <c r="F2133" i="9" s="1"/>
  <c r="G2133" i="9" s="1"/>
  <c r="F285" i="10"/>
  <c r="G285" i="10" s="1"/>
  <c r="C286" i="10"/>
  <c r="C309" i="13" l="1"/>
  <c r="D2317" i="12"/>
  <c r="F2317" i="12" s="1"/>
  <c r="G2317" i="12" s="1"/>
  <c r="F308" i="13"/>
  <c r="G308" i="13" s="1"/>
  <c r="D286" i="10"/>
  <c r="C2141" i="9"/>
  <c r="D309" i="13" l="1"/>
  <c r="C2325" i="12"/>
  <c r="D2141" i="9"/>
  <c r="F2141" i="9" s="1"/>
  <c r="G2141" i="9" s="1"/>
  <c r="C287" i="10"/>
  <c r="F286" i="10"/>
  <c r="G286" i="10" s="1"/>
  <c r="C310" i="13" l="1"/>
  <c r="F309" i="13"/>
  <c r="G309" i="13" s="1"/>
  <c r="D2325" i="12"/>
  <c r="F2325" i="12" s="1"/>
  <c r="G2325" i="12" s="1"/>
  <c r="D287" i="10"/>
  <c r="C2149" i="9"/>
  <c r="D310" i="13" l="1"/>
  <c r="C2333" i="12"/>
  <c r="D2149" i="9"/>
  <c r="F2149" i="9" s="1"/>
  <c r="G2149" i="9" s="1"/>
  <c r="C288" i="10"/>
  <c r="F287" i="10"/>
  <c r="G287" i="10" s="1"/>
  <c r="C311" i="13" l="1"/>
  <c r="D2333" i="12"/>
  <c r="F2333" i="12" s="1"/>
  <c r="G2333" i="12" s="1"/>
  <c r="F310" i="13"/>
  <c r="G310" i="13" s="1"/>
  <c r="D288" i="10"/>
  <c r="C2157" i="9"/>
  <c r="D311" i="13" l="1"/>
  <c r="C2341" i="12"/>
  <c r="D2157" i="9"/>
  <c r="F2157" i="9" s="1"/>
  <c r="G2157" i="9" s="1"/>
  <c r="C289" i="10"/>
  <c r="F288" i="10"/>
  <c r="G288" i="10" s="1"/>
  <c r="C312" i="13" l="1"/>
  <c r="D2341" i="12"/>
  <c r="F2341" i="12" s="1"/>
  <c r="G2341" i="12" s="1"/>
  <c r="F311" i="13"/>
  <c r="G311" i="13" s="1"/>
  <c r="D289" i="10"/>
  <c r="C2165" i="9"/>
  <c r="D312" i="13" l="1"/>
  <c r="C2349" i="12"/>
  <c r="D2165" i="9"/>
  <c r="F2165" i="9" s="1"/>
  <c r="G2165" i="9" s="1"/>
  <c r="C290" i="10"/>
  <c r="F289" i="10"/>
  <c r="G289" i="10" s="1"/>
  <c r="C313" i="13" l="1"/>
  <c r="D2349" i="12"/>
  <c r="F2349" i="12" s="1"/>
  <c r="G2349" i="12" s="1"/>
  <c r="F312" i="13"/>
  <c r="G312" i="13" s="1"/>
  <c r="D290" i="10"/>
  <c r="C2173" i="9"/>
  <c r="D313" i="13" l="1"/>
  <c r="C2357" i="12"/>
  <c r="D2173" i="9"/>
  <c r="F2173" i="9" s="1"/>
  <c r="G2173" i="9" s="1"/>
  <c r="C291" i="10"/>
  <c r="F290" i="10"/>
  <c r="G290" i="10" s="1"/>
  <c r="C314" i="13" l="1"/>
  <c r="D2357" i="12"/>
  <c r="F2357" i="12" s="1"/>
  <c r="G2357" i="12" s="1"/>
  <c r="F313" i="13"/>
  <c r="G313" i="13" s="1"/>
  <c r="D291" i="10"/>
  <c r="C2181" i="9"/>
  <c r="D314" i="13" l="1"/>
  <c r="C2365" i="12"/>
  <c r="D2181" i="9"/>
  <c r="F2181" i="9" s="1"/>
  <c r="G2181" i="9" s="1"/>
  <c r="F291" i="10"/>
  <c r="G291" i="10" s="1"/>
  <c r="C292" i="10"/>
  <c r="C315" i="13" l="1"/>
  <c r="D2365" i="12"/>
  <c r="F2365" i="12" s="1"/>
  <c r="G2365" i="12" s="1"/>
  <c r="F314" i="13"/>
  <c r="G314" i="13" s="1"/>
  <c r="D292" i="10"/>
  <c r="C2189" i="9"/>
  <c r="D315" i="13" l="1"/>
  <c r="C2373" i="12"/>
  <c r="D2189" i="9"/>
  <c r="F2189" i="9" s="1"/>
  <c r="G2189" i="9" s="1"/>
  <c r="F292" i="10"/>
  <c r="G292" i="10" s="1"/>
  <c r="C293" i="10"/>
  <c r="C316" i="13" l="1"/>
  <c r="D2373" i="12"/>
  <c r="F2373" i="12" s="1"/>
  <c r="G2373" i="12" s="1"/>
  <c r="F315" i="13"/>
  <c r="G315" i="13" s="1"/>
  <c r="D293" i="10"/>
  <c r="C2197" i="9"/>
  <c r="D316" i="13" l="1"/>
  <c r="C2381" i="12"/>
  <c r="D2197" i="9"/>
  <c r="F2197" i="9" s="1"/>
  <c r="G2197" i="9" s="1"/>
  <c r="C294" i="10"/>
  <c r="F293" i="10"/>
  <c r="G293" i="10" s="1"/>
  <c r="C317" i="13" l="1"/>
  <c r="D2381" i="12"/>
  <c r="F2381" i="12" s="1"/>
  <c r="G2381" i="12" s="1"/>
  <c r="F316" i="13"/>
  <c r="G316" i="13" s="1"/>
  <c r="D294" i="10"/>
  <c r="C2205" i="9"/>
  <c r="D317" i="13" l="1"/>
  <c r="C2389" i="12"/>
  <c r="D2205" i="9"/>
  <c r="F2205" i="9" s="1"/>
  <c r="G2205" i="9" s="1"/>
  <c r="C295" i="10"/>
  <c r="F294" i="10"/>
  <c r="G294" i="10" s="1"/>
  <c r="C318" i="13" l="1"/>
  <c r="F317" i="13"/>
  <c r="G317" i="13" s="1"/>
  <c r="D2389" i="12"/>
  <c r="F2389" i="12" s="1"/>
  <c r="G2389" i="12" s="1"/>
  <c r="D295" i="10"/>
  <c r="C2213" i="9"/>
  <c r="D318" i="13" l="1"/>
  <c r="C2397" i="12"/>
  <c r="D2213" i="9"/>
  <c r="F2213" i="9" s="1"/>
  <c r="G2213" i="9" s="1"/>
  <c r="F295" i="10"/>
  <c r="G295" i="10" s="1"/>
  <c r="C296" i="10"/>
  <c r="C319" i="13" l="1"/>
  <c r="D2397" i="12"/>
  <c r="F2397" i="12" s="1"/>
  <c r="G2397" i="12" s="1"/>
  <c r="F318" i="13"/>
  <c r="G318" i="13" s="1"/>
  <c r="D296" i="10"/>
  <c r="C2221" i="9"/>
  <c r="D319" i="13" l="1"/>
  <c r="C2405" i="12"/>
  <c r="D2221" i="9"/>
  <c r="F2221" i="9" s="1"/>
  <c r="G2221" i="9" s="1"/>
  <c r="F296" i="10"/>
  <c r="G296" i="10" s="1"/>
  <c r="C297" i="10"/>
  <c r="C320" i="13" l="1"/>
  <c r="F319" i="13"/>
  <c r="G319" i="13" s="1"/>
  <c r="D2405" i="12"/>
  <c r="F2405" i="12" s="1"/>
  <c r="G2405" i="12" s="1"/>
  <c r="D297" i="10"/>
  <c r="C2229" i="9"/>
  <c r="D320" i="13" l="1"/>
  <c r="C2413" i="12"/>
  <c r="D2229" i="9"/>
  <c r="F2229" i="9" s="1"/>
  <c r="G2229" i="9" s="1"/>
  <c r="C298" i="10"/>
  <c r="F297" i="10"/>
  <c r="G297" i="10" s="1"/>
  <c r="C321" i="13" l="1"/>
  <c r="F320" i="13"/>
  <c r="G320" i="13" s="1"/>
  <c r="D2413" i="12"/>
  <c r="F2413" i="12" s="1"/>
  <c r="G2413" i="12" s="1"/>
  <c r="D298" i="10"/>
  <c r="C2237" i="9"/>
  <c r="D321" i="13" l="1"/>
  <c r="C2421" i="12"/>
  <c r="D2237" i="9"/>
  <c r="F2237" i="9" s="1"/>
  <c r="G2237" i="9" s="1"/>
  <c r="C299" i="10"/>
  <c r="F298" i="10"/>
  <c r="G298" i="10" s="1"/>
  <c r="C322" i="13" l="1"/>
  <c r="D2421" i="12"/>
  <c r="F2421" i="12" s="1"/>
  <c r="G2421" i="12" s="1"/>
  <c r="F321" i="13"/>
  <c r="G321" i="13" s="1"/>
  <c r="D299" i="10"/>
  <c r="C2245" i="9"/>
  <c r="D322" i="13" l="1"/>
  <c r="C2429" i="12"/>
  <c r="D2245" i="9"/>
  <c r="F2245" i="9" s="1"/>
  <c r="G2245" i="9" s="1"/>
  <c r="F299" i="10"/>
  <c r="G299" i="10" s="1"/>
  <c r="C300" i="10"/>
  <c r="C323" i="13" l="1"/>
  <c r="D2429" i="12"/>
  <c r="F2429" i="12" s="1"/>
  <c r="G2429" i="12" s="1"/>
  <c r="F322" i="13"/>
  <c r="G322" i="13" s="1"/>
  <c r="D300" i="10"/>
  <c r="C2253" i="9"/>
  <c r="D323" i="13" l="1"/>
  <c r="C2437" i="12"/>
  <c r="D2253" i="9"/>
  <c r="F2253" i="9" s="1"/>
  <c r="G2253" i="9" s="1"/>
  <c r="F300" i="10"/>
  <c r="G300" i="10" s="1"/>
  <c r="C301" i="10"/>
  <c r="C324" i="13" l="1"/>
  <c r="D2437" i="12"/>
  <c r="F2437" i="12" s="1"/>
  <c r="G2437" i="12" s="1"/>
  <c r="F323" i="13"/>
  <c r="G323" i="13" s="1"/>
  <c r="D301" i="10"/>
  <c r="C2261" i="9"/>
  <c r="D324" i="13" l="1"/>
  <c r="C2445" i="12"/>
  <c r="D2261" i="9"/>
  <c r="F2261" i="9" s="1"/>
  <c r="G2261" i="9" s="1"/>
  <c r="C302" i="10"/>
  <c r="F301" i="10"/>
  <c r="G301" i="10" s="1"/>
  <c r="C325" i="13" l="1"/>
  <c r="D2445" i="12"/>
  <c r="F2445" i="12" s="1"/>
  <c r="G2445" i="12" s="1"/>
  <c r="F324" i="13"/>
  <c r="G324" i="13" s="1"/>
  <c r="D302" i="10"/>
  <c r="C2269" i="9"/>
  <c r="D325" i="13" l="1"/>
  <c r="C2453" i="12"/>
  <c r="D2269" i="9"/>
  <c r="F2269" i="9" s="1"/>
  <c r="G2269" i="9" s="1"/>
  <c r="C303" i="10"/>
  <c r="F302" i="10"/>
  <c r="G302" i="10" s="1"/>
  <c r="C326" i="13" l="1"/>
  <c r="D2453" i="12"/>
  <c r="F2453" i="12" s="1"/>
  <c r="G2453" i="12" s="1"/>
  <c r="F325" i="13"/>
  <c r="G325" i="13" s="1"/>
  <c r="D303" i="10"/>
  <c r="C2277" i="9"/>
  <c r="D326" i="13" l="1"/>
  <c r="C2461" i="12"/>
  <c r="D2277" i="9"/>
  <c r="F2277" i="9" s="1"/>
  <c r="G2277" i="9" s="1"/>
  <c r="C304" i="10"/>
  <c r="F303" i="10"/>
  <c r="G303" i="10" s="1"/>
  <c r="C327" i="13" l="1"/>
  <c r="F326" i="13"/>
  <c r="G326" i="13" s="1"/>
  <c r="D2461" i="12"/>
  <c r="F2461" i="12" s="1"/>
  <c r="G2461" i="12" s="1"/>
  <c r="D304" i="10"/>
  <c r="C2285" i="9"/>
  <c r="D327" i="13" l="1"/>
  <c r="C2469" i="12"/>
  <c r="D2285" i="9"/>
  <c r="F2285" i="9" s="1"/>
  <c r="G2285" i="9" s="1"/>
  <c r="F304" i="10"/>
  <c r="G304" i="10" s="1"/>
  <c r="C305" i="10"/>
  <c r="C328" i="13" l="1"/>
  <c r="F327" i="13"/>
  <c r="G327" i="13" s="1"/>
  <c r="D2469" i="12"/>
  <c r="F2469" i="12" s="1"/>
  <c r="G2469" i="12" s="1"/>
  <c r="D305" i="10"/>
  <c r="C2293" i="9"/>
  <c r="D328" i="13" l="1"/>
  <c r="C2477" i="12"/>
  <c r="D2293" i="9"/>
  <c r="F2293" i="9" s="1"/>
  <c r="G2293" i="9" s="1"/>
  <c r="C306" i="10"/>
  <c r="F305" i="10"/>
  <c r="G305" i="10" s="1"/>
  <c r="C329" i="13" l="1"/>
  <c r="F328" i="13"/>
  <c r="G328" i="13" s="1"/>
  <c r="D2477" i="12"/>
  <c r="F2477" i="12" s="1"/>
  <c r="G2477" i="12" s="1"/>
  <c r="D306" i="10"/>
  <c r="C2301" i="9"/>
  <c r="D329" i="13" l="1"/>
  <c r="C2485" i="12"/>
  <c r="D2301" i="9"/>
  <c r="F2301" i="9" s="1"/>
  <c r="G2301" i="9" s="1"/>
  <c r="C307" i="10"/>
  <c r="F306" i="10"/>
  <c r="G306" i="10" s="1"/>
  <c r="C330" i="13" l="1"/>
  <c r="F329" i="13"/>
  <c r="G329" i="13" s="1"/>
  <c r="D2485" i="12"/>
  <c r="F2485" i="12" s="1"/>
  <c r="G2485" i="12" s="1"/>
  <c r="D307" i="10"/>
  <c r="C2309" i="9"/>
  <c r="D330" i="13" l="1"/>
  <c r="C2493" i="12"/>
  <c r="D2309" i="9"/>
  <c r="F2309" i="9" s="1"/>
  <c r="G2309" i="9" s="1"/>
  <c r="F307" i="10"/>
  <c r="G307" i="10" s="1"/>
  <c r="C308" i="10"/>
  <c r="C331" i="13" l="1"/>
  <c r="F330" i="13"/>
  <c r="G330" i="13" s="1"/>
  <c r="D2493" i="12"/>
  <c r="F2493" i="12" s="1"/>
  <c r="G2493" i="12" s="1"/>
  <c r="D308" i="10"/>
  <c r="C2317" i="9"/>
  <c r="D331" i="13" l="1"/>
  <c r="C2501" i="12"/>
  <c r="D2317" i="9"/>
  <c r="F2317" i="9" s="1"/>
  <c r="G2317" i="9" s="1"/>
  <c r="F308" i="10"/>
  <c r="G308" i="10" s="1"/>
  <c r="C309" i="10"/>
  <c r="C332" i="13" l="1"/>
  <c r="F331" i="13"/>
  <c r="G331" i="13" s="1"/>
  <c r="D2501" i="12"/>
  <c r="F2501" i="12" s="1"/>
  <c r="G2501" i="12" s="1"/>
  <c r="D309" i="10"/>
  <c r="C2325" i="9"/>
  <c r="D332" i="13" l="1"/>
  <c r="C2509" i="12"/>
  <c r="D2325" i="9"/>
  <c r="F2325" i="9" s="1"/>
  <c r="G2325" i="9" s="1"/>
  <c r="C310" i="10"/>
  <c r="F309" i="10"/>
  <c r="G309" i="10" s="1"/>
  <c r="C333" i="13" l="1"/>
  <c r="F332" i="13"/>
  <c r="G332" i="13" s="1"/>
  <c r="D2509" i="12"/>
  <c r="F2509" i="12" s="1"/>
  <c r="G2509" i="12" s="1"/>
  <c r="D310" i="10"/>
  <c r="C2333" i="9"/>
  <c r="D333" i="13" l="1"/>
  <c r="C2517" i="12"/>
  <c r="D2333" i="9"/>
  <c r="F2333" i="9" s="1"/>
  <c r="G2333" i="9" s="1"/>
  <c r="C311" i="10"/>
  <c r="F310" i="10"/>
  <c r="G310" i="10" s="1"/>
  <c r="C334" i="13" l="1"/>
  <c r="D2517" i="12"/>
  <c r="F2517" i="12" s="1"/>
  <c r="G2517" i="12" s="1"/>
  <c r="F333" i="13"/>
  <c r="G333" i="13" s="1"/>
  <c r="D311" i="10"/>
  <c r="C2341" i="9"/>
  <c r="D334" i="13" l="1"/>
  <c r="C2525" i="12"/>
  <c r="D2341" i="9"/>
  <c r="F2341" i="9" s="1"/>
  <c r="G2341" i="9" s="1"/>
  <c r="F311" i="10"/>
  <c r="G311" i="10" s="1"/>
  <c r="C312" i="10"/>
  <c r="C335" i="13" l="1"/>
  <c r="F334" i="13"/>
  <c r="G334" i="13" s="1"/>
  <c r="D2525" i="12"/>
  <c r="F2525" i="12" s="1"/>
  <c r="G2525" i="12" s="1"/>
  <c r="D312" i="10"/>
  <c r="C2349" i="9"/>
  <c r="D335" i="13" l="1"/>
  <c r="C2533" i="12"/>
  <c r="D2349" i="9"/>
  <c r="F2349" i="9" s="1"/>
  <c r="G2349" i="9" s="1"/>
  <c r="F312" i="10"/>
  <c r="G312" i="10" s="1"/>
  <c r="C313" i="10"/>
  <c r="C336" i="13" l="1"/>
  <c r="D2533" i="12"/>
  <c r="F2533" i="12" s="1"/>
  <c r="G2533" i="12" s="1"/>
  <c r="F335" i="13"/>
  <c r="G335" i="13" s="1"/>
  <c r="D313" i="10"/>
  <c r="C2357" i="9"/>
  <c r="D336" i="13" l="1"/>
  <c r="C2541" i="12"/>
  <c r="D2357" i="9"/>
  <c r="F2357" i="9" s="1"/>
  <c r="G2357" i="9" s="1"/>
  <c r="C314" i="10"/>
  <c r="F313" i="10"/>
  <c r="G313" i="10" s="1"/>
  <c r="C337" i="13" l="1"/>
  <c r="D2541" i="12"/>
  <c r="F2541" i="12" s="1"/>
  <c r="G2541" i="12" s="1"/>
  <c r="F336" i="13"/>
  <c r="G336" i="13" s="1"/>
  <c r="D314" i="10"/>
  <c r="C2365" i="9"/>
  <c r="D337" i="13" l="1"/>
  <c r="C2549" i="12"/>
  <c r="D2365" i="9"/>
  <c r="F2365" i="9" s="1"/>
  <c r="G2365" i="9" s="1"/>
  <c r="C315" i="10"/>
  <c r="F314" i="10"/>
  <c r="G314" i="10" s="1"/>
  <c r="C338" i="13" l="1"/>
  <c r="F337" i="13"/>
  <c r="G337" i="13" s="1"/>
  <c r="D2549" i="12"/>
  <c r="F2549" i="12" s="1"/>
  <c r="G2549" i="12" s="1"/>
  <c r="D315" i="10"/>
  <c r="C2373" i="9"/>
  <c r="D338" i="13" l="1"/>
  <c r="C2557" i="12"/>
  <c r="D2373" i="9"/>
  <c r="F2373" i="9" s="1"/>
  <c r="G2373" i="9" s="1"/>
  <c r="F315" i="10"/>
  <c r="G315" i="10" s="1"/>
  <c r="C316" i="10"/>
  <c r="C339" i="13" l="1"/>
  <c r="F338" i="13"/>
  <c r="G338" i="13" s="1"/>
  <c r="D2557" i="12"/>
  <c r="F2557" i="12" s="1"/>
  <c r="G2557" i="12" s="1"/>
  <c r="D316" i="10"/>
  <c r="C2381" i="9"/>
  <c r="D339" i="13" l="1"/>
  <c r="C2565" i="12"/>
  <c r="D2381" i="9"/>
  <c r="F2381" i="9" s="1"/>
  <c r="G2381" i="9" s="1"/>
  <c r="F316" i="10"/>
  <c r="G316" i="10" s="1"/>
  <c r="C317" i="10"/>
  <c r="C340" i="13" l="1"/>
  <c r="D2565" i="12"/>
  <c r="F2565" i="12" s="1"/>
  <c r="G2565" i="12" s="1"/>
  <c r="F339" i="13"/>
  <c r="G339" i="13" s="1"/>
  <c r="D317" i="10"/>
  <c r="C2389" i="9"/>
  <c r="D340" i="13" l="1"/>
  <c r="C2573" i="12"/>
  <c r="D2389" i="9"/>
  <c r="F2389" i="9" s="1"/>
  <c r="G2389" i="9" s="1"/>
  <c r="C318" i="10"/>
  <c r="F317" i="10"/>
  <c r="G317" i="10" s="1"/>
  <c r="C341" i="13" l="1"/>
  <c r="D2573" i="12"/>
  <c r="F2573" i="12" s="1"/>
  <c r="G2573" i="12" s="1"/>
  <c r="F340" i="13"/>
  <c r="G340" i="13" s="1"/>
  <c r="D318" i="10"/>
  <c r="C2397" i="9"/>
  <c r="D341" i="13" l="1"/>
  <c r="C2581" i="12"/>
  <c r="D2397" i="9"/>
  <c r="F2397" i="9" s="1"/>
  <c r="G2397" i="9" s="1"/>
  <c r="C319" i="10"/>
  <c r="F318" i="10"/>
  <c r="G318" i="10" s="1"/>
  <c r="C342" i="13" l="1"/>
  <c r="F341" i="13"/>
  <c r="G341" i="13" s="1"/>
  <c r="D2581" i="12"/>
  <c r="F2581" i="12" s="1"/>
  <c r="G2581" i="12" s="1"/>
  <c r="D319" i="10"/>
  <c r="C2405" i="9"/>
  <c r="D342" i="13" l="1"/>
  <c r="C2589" i="12"/>
  <c r="D2405" i="9"/>
  <c r="F2405" i="9" s="1"/>
  <c r="G2405" i="9" s="1"/>
  <c r="C320" i="10"/>
  <c r="F319" i="10"/>
  <c r="G319" i="10" s="1"/>
  <c r="C343" i="13" l="1"/>
  <c r="D2589" i="12"/>
  <c r="F2589" i="12" s="1"/>
  <c r="G2589" i="12" s="1"/>
  <c r="F342" i="13"/>
  <c r="G342" i="13" s="1"/>
  <c r="D320" i="10"/>
  <c r="C2413" i="9"/>
  <c r="D343" i="13" l="1"/>
  <c r="C2597" i="12"/>
  <c r="D2413" i="9"/>
  <c r="F2413" i="9" s="1"/>
  <c r="G2413" i="9" s="1"/>
  <c r="C321" i="10"/>
  <c r="F320" i="10"/>
  <c r="G320" i="10" s="1"/>
  <c r="C344" i="13" l="1"/>
  <c r="D2597" i="12"/>
  <c r="F2597" i="12" s="1"/>
  <c r="G2597" i="12" s="1"/>
  <c r="F343" i="13"/>
  <c r="G343" i="13" s="1"/>
  <c r="D321" i="10"/>
  <c r="C2421" i="9"/>
  <c r="D344" i="13" l="1"/>
  <c r="C2605" i="12"/>
  <c r="D2421" i="9"/>
  <c r="F2421" i="9" s="1"/>
  <c r="G2421" i="9" s="1"/>
  <c r="C322" i="10"/>
  <c r="F321" i="10"/>
  <c r="G321" i="10" s="1"/>
  <c r="C345" i="13" l="1"/>
  <c r="F344" i="13"/>
  <c r="G344" i="13" s="1"/>
  <c r="D2605" i="12"/>
  <c r="F2605" i="12" s="1"/>
  <c r="G2605" i="12" s="1"/>
  <c r="D322" i="10"/>
  <c r="C2429" i="9"/>
  <c r="D345" i="13" l="1"/>
  <c r="C2613" i="12"/>
  <c r="D2429" i="9"/>
  <c r="F2429" i="9" s="1"/>
  <c r="G2429" i="9" s="1"/>
  <c r="C323" i="10"/>
  <c r="F322" i="10"/>
  <c r="G322" i="10" s="1"/>
  <c r="C346" i="13" l="1"/>
  <c r="D2613" i="12"/>
  <c r="F2613" i="12" s="1"/>
  <c r="G2613" i="12" s="1"/>
  <c r="F345" i="13"/>
  <c r="G345" i="13" s="1"/>
  <c r="D323" i="10"/>
  <c r="C2437" i="9"/>
  <c r="D346" i="13" l="1"/>
  <c r="C2621" i="12"/>
  <c r="D2437" i="9"/>
  <c r="F2437" i="9" s="1"/>
  <c r="G2437" i="9" s="1"/>
  <c r="F323" i="10"/>
  <c r="G323" i="10" s="1"/>
  <c r="C324" i="10"/>
  <c r="C347" i="13" l="1"/>
  <c r="D2621" i="12"/>
  <c r="F2621" i="12" s="1"/>
  <c r="G2621" i="12" s="1"/>
  <c r="F346" i="13"/>
  <c r="G346" i="13" s="1"/>
  <c r="D324" i="10"/>
  <c r="C2445" i="9"/>
  <c r="D347" i="13" l="1"/>
  <c r="C2629" i="12"/>
  <c r="D2445" i="9"/>
  <c r="F2445" i="9" s="1"/>
  <c r="G2445" i="9" s="1"/>
  <c r="C325" i="10"/>
  <c r="F324" i="10"/>
  <c r="G324" i="10" s="1"/>
  <c r="C348" i="13" l="1"/>
  <c r="F347" i="13"/>
  <c r="G347" i="13" s="1"/>
  <c r="D2629" i="12"/>
  <c r="F2629" i="12" s="1"/>
  <c r="G2629" i="12" s="1"/>
  <c r="D325" i="10"/>
  <c r="C2453" i="9"/>
  <c r="D348" i="13" l="1"/>
  <c r="C2637" i="12"/>
  <c r="D2453" i="9"/>
  <c r="F2453" i="9" s="1"/>
  <c r="G2453" i="9" s="1"/>
  <c r="C326" i="10"/>
  <c r="F325" i="10"/>
  <c r="G325" i="10" s="1"/>
  <c r="C349" i="13" l="1"/>
  <c r="F348" i="13"/>
  <c r="G348" i="13" s="1"/>
  <c r="D2637" i="12"/>
  <c r="F2637" i="12" s="1"/>
  <c r="G2637" i="12" s="1"/>
  <c r="D326" i="10"/>
  <c r="C2461" i="9"/>
  <c r="D349" i="13" l="1"/>
  <c r="C2645" i="12"/>
  <c r="D2461" i="9"/>
  <c r="F2461" i="9" s="1"/>
  <c r="G2461" i="9" s="1"/>
  <c r="C327" i="10"/>
  <c r="F326" i="10"/>
  <c r="G326" i="10" s="1"/>
  <c r="C350" i="13" l="1"/>
  <c r="F349" i="13"/>
  <c r="G349" i="13" s="1"/>
  <c r="D2645" i="12"/>
  <c r="F2645" i="12" s="1"/>
  <c r="G2645" i="12" s="1"/>
  <c r="D327" i="10"/>
  <c r="C2469" i="9"/>
  <c r="D350" i="13" l="1"/>
  <c r="C2653" i="12"/>
  <c r="D2469" i="9"/>
  <c r="F2469" i="9" s="1"/>
  <c r="G2469" i="9" s="1"/>
  <c r="F327" i="10"/>
  <c r="G327" i="10" s="1"/>
  <c r="C328" i="10"/>
  <c r="C351" i="13" l="1"/>
  <c r="D2653" i="12"/>
  <c r="F2653" i="12" s="1"/>
  <c r="G2653" i="12" s="1"/>
  <c r="F350" i="13"/>
  <c r="G350" i="13" s="1"/>
  <c r="D328" i="10"/>
  <c r="C2477" i="9"/>
  <c r="D351" i="13" l="1"/>
  <c r="C2661" i="12"/>
  <c r="D2477" i="9"/>
  <c r="F2477" i="9" s="1"/>
  <c r="G2477" i="9" s="1"/>
  <c r="F328" i="10"/>
  <c r="G328" i="10" s="1"/>
  <c r="C329" i="10"/>
  <c r="C352" i="13" l="1"/>
  <c r="D2661" i="12"/>
  <c r="F2661" i="12" s="1"/>
  <c r="G2661" i="12" s="1"/>
  <c r="F351" i="13"/>
  <c r="G351" i="13" s="1"/>
  <c r="D329" i="10"/>
  <c r="C2485" i="9"/>
  <c r="D352" i="13" l="1"/>
  <c r="C2669" i="12"/>
  <c r="D2485" i="9"/>
  <c r="F2485" i="9" s="1"/>
  <c r="G2485" i="9" s="1"/>
  <c r="C330" i="10"/>
  <c r="F329" i="10"/>
  <c r="G329" i="10" s="1"/>
  <c r="C353" i="13" l="1"/>
  <c r="F352" i="13"/>
  <c r="G352" i="13" s="1"/>
  <c r="D2669" i="12"/>
  <c r="F2669" i="12" s="1"/>
  <c r="G2669" i="12" s="1"/>
  <c r="D330" i="10"/>
  <c r="C2493" i="9"/>
  <c r="D353" i="13" l="1"/>
  <c r="C2677" i="12"/>
  <c r="D2493" i="9"/>
  <c r="F2493" i="9" s="1"/>
  <c r="G2493" i="9" s="1"/>
  <c r="C331" i="10"/>
  <c r="F330" i="10"/>
  <c r="G330" i="10" s="1"/>
  <c r="C354" i="13" l="1"/>
  <c r="D2677" i="12"/>
  <c r="F2677" i="12" s="1"/>
  <c r="G2677" i="12" s="1"/>
  <c r="F353" i="13"/>
  <c r="G353" i="13" s="1"/>
  <c r="D331" i="10"/>
  <c r="C2501" i="9"/>
  <c r="D354" i="13" l="1"/>
  <c r="C2685" i="12"/>
  <c r="D2501" i="9"/>
  <c r="F2501" i="9" s="1"/>
  <c r="G2501" i="9" s="1"/>
  <c r="F331" i="10"/>
  <c r="G331" i="10" s="1"/>
  <c r="C332" i="10"/>
  <c r="C355" i="13" l="1"/>
  <c r="D2685" i="12"/>
  <c r="F2685" i="12" s="1"/>
  <c r="G2685" i="12" s="1"/>
  <c r="F354" i="13"/>
  <c r="G354" i="13" s="1"/>
  <c r="D332" i="10"/>
  <c r="C2509" i="9"/>
  <c r="D355" i="13" l="1"/>
  <c r="C2693" i="12"/>
  <c r="D2509" i="9"/>
  <c r="F2509" i="9" s="1"/>
  <c r="G2509" i="9" s="1"/>
  <c r="F332" i="10"/>
  <c r="G332" i="10" s="1"/>
  <c r="C333" i="10"/>
  <c r="C356" i="13" l="1"/>
  <c r="D2693" i="12"/>
  <c r="F2693" i="12" s="1"/>
  <c r="G2693" i="12" s="1"/>
  <c r="F355" i="13"/>
  <c r="G355" i="13" s="1"/>
  <c r="D333" i="10"/>
  <c r="C2517" i="9"/>
  <c r="D356" i="13" l="1"/>
  <c r="C2701" i="12"/>
  <c r="D2517" i="9"/>
  <c r="F2517" i="9" s="1"/>
  <c r="G2517" i="9" s="1"/>
  <c r="C334" i="10"/>
  <c r="F333" i="10"/>
  <c r="G333" i="10" s="1"/>
  <c r="C357" i="13" l="1"/>
  <c r="F356" i="13"/>
  <c r="G356" i="13" s="1"/>
  <c r="D2701" i="12"/>
  <c r="F2701" i="12" s="1"/>
  <c r="G2701" i="12" s="1"/>
  <c r="D334" i="10"/>
  <c r="C2525" i="9"/>
  <c r="D357" i="13" l="1"/>
  <c r="C2709" i="12"/>
  <c r="D2525" i="9"/>
  <c r="F2525" i="9" s="1"/>
  <c r="G2525" i="9" s="1"/>
  <c r="C335" i="10"/>
  <c r="F334" i="10"/>
  <c r="G334" i="10" s="1"/>
  <c r="C358" i="13" l="1"/>
  <c r="F357" i="13"/>
  <c r="G357" i="13" s="1"/>
  <c r="D2709" i="12"/>
  <c r="F2709" i="12" s="1"/>
  <c r="G2709" i="12" s="1"/>
  <c r="D335" i="10"/>
  <c r="C2533" i="9"/>
  <c r="D358" i="13" l="1"/>
  <c r="C2717" i="12"/>
  <c r="D2533" i="9"/>
  <c r="F2533" i="9" s="1"/>
  <c r="G2533" i="9" s="1"/>
  <c r="C336" i="10"/>
  <c r="F335" i="10"/>
  <c r="G335" i="10" s="1"/>
  <c r="C359" i="13" l="1"/>
  <c r="D2717" i="12"/>
  <c r="F2717" i="12" s="1"/>
  <c r="G2717" i="12" s="1"/>
  <c r="F358" i="13"/>
  <c r="G358" i="13" s="1"/>
  <c r="D336" i="10"/>
  <c r="C2541" i="9"/>
  <c r="D359" i="13" l="1"/>
  <c r="C2725" i="12"/>
  <c r="D2541" i="9"/>
  <c r="F2541" i="9" s="1"/>
  <c r="G2541" i="9" s="1"/>
  <c r="F336" i="10"/>
  <c r="G336" i="10" s="1"/>
  <c r="C337" i="10"/>
  <c r="C360" i="13" l="1"/>
  <c r="F359" i="13"/>
  <c r="G359" i="13" s="1"/>
  <c r="D2725" i="12"/>
  <c r="F2725" i="12" s="1"/>
  <c r="G2725" i="12" s="1"/>
  <c r="D337" i="10"/>
  <c r="C2549" i="9"/>
  <c r="D360" i="13" l="1"/>
  <c r="C2733" i="12"/>
  <c r="D2549" i="9"/>
  <c r="F2549" i="9" s="1"/>
  <c r="G2549" i="9" s="1"/>
  <c r="C338" i="10"/>
  <c r="F337" i="10"/>
  <c r="G337" i="10" s="1"/>
  <c r="C361" i="13" l="1"/>
  <c r="F360" i="13"/>
  <c r="G360" i="13" s="1"/>
  <c r="D2733" i="12"/>
  <c r="F2733" i="12" s="1"/>
  <c r="G2733" i="12" s="1"/>
  <c r="D338" i="10"/>
  <c r="C2557" i="9"/>
  <c r="D361" i="13" l="1"/>
  <c r="C2741" i="12"/>
  <c r="D2557" i="9"/>
  <c r="F2557" i="9" s="1"/>
  <c r="G2557" i="9" s="1"/>
  <c r="C339" i="10"/>
  <c r="F338" i="10"/>
  <c r="G338" i="10" s="1"/>
  <c r="C362" i="13" l="1"/>
  <c r="D2741" i="12"/>
  <c r="F2741" i="12" s="1"/>
  <c r="G2741" i="12" s="1"/>
  <c r="F361" i="13"/>
  <c r="G361" i="13" s="1"/>
  <c r="D339" i="10"/>
  <c r="C2565" i="9"/>
  <c r="D362" i="13" l="1"/>
  <c r="C2749" i="12"/>
  <c r="D2565" i="9"/>
  <c r="F2565" i="9" s="1"/>
  <c r="G2565" i="9" s="1"/>
  <c r="F339" i="10"/>
  <c r="G339" i="10" s="1"/>
  <c r="C340" i="10"/>
  <c r="C363" i="13" l="1"/>
  <c r="D2749" i="12"/>
  <c r="F2749" i="12" s="1"/>
  <c r="G2749" i="12" s="1"/>
  <c r="F362" i="13"/>
  <c r="G362" i="13" s="1"/>
  <c r="D340" i="10"/>
  <c r="C2573" i="9"/>
  <c r="D363" i="13" l="1"/>
  <c r="C2757" i="12"/>
  <c r="D2573" i="9"/>
  <c r="F2573" i="9" s="1"/>
  <c r="G2573" i="9" s="1"/>
  <c r="F340" i="10"/>
  <c r="G340" i="10" s="1"/>
  <c r="C341" i="10"/>
  <c r="C364" i="13" l="1"/>
  <c r="F363" i="13"/>
  <c r="G363" i="13" s="1"/>
  <c r="D2757" i="12"/>
  <c r="F2757" i="12" s="1"/>
  <c r="G2757" i="12" s="1"/>
  <c r="D341" i="10"/>
  <c r="C2581" i="9"/>
  <c r="D364" i="13" l="1"/>
  <c r="C2765" i="12"/>
  <c r="D2581" i="9"/>
  <c r="F2581" i="9" s="1"/>
  <c r="G2581" i="9" s="1"/>
  <c r="C342" i="10"/>
  <c r="F341" i="10"/>
  <c r="G341" i="10" s="1"/>
  <c r="C365" i="13" l="1"/>
  <c r="F364" i="13"/>
  <c r="G364" i="13" s="1"/>
  <c r="D2765" i="12"/>
  <c r="F2765" i="12" s="1"/>
  <c r="G2765" i="12" s="1"/>
  <c r="D342" i="10"/>
  <c r="C2589" i="9"/>
  <c r="D365" i="13" l="1"/>
  <c r="C2773" i="12"/>
  <c r="D2589" i="9"/>
  <c r="F2589" i="9" s="1"/>
  <c r="G2589" i="9" s="1"/>
  <c r="C343" i="10"/>
  <c r="F342" i="10"/>
  <c r="G342" i="10" s="1"/>
  <c r="C366" i="13" l="1"/>
  <c r="D2773" i="12"/>
  <c r="F2773" i="12" s="1"/>
  <c r="G2773" i="12" s="1"/>
  <c r="F365" i="13"/>
  <c r="G365" i="13" s="1"/>
  <c r="D343" i="10"/>
  <c r="C2597" i="9"/>
  <c r="D366" i="13" l="1"/>
  <c r="C2781" i="12"/>
  <c r="D2597" i="9"/>
  <c r="F2597" i="9" s="1"/>
  <c r="G2597" i="9" s="1"/>
  <c r="F343" i="10"/>
  <c r="G343" i="10" s="1"/>
  <c r="C344" i="10"/>
  <c r="C367" i="13" l="1"/>
  <c r="F366" i="13"/>
  <c r="G366" i="13" s="1"/>
  <c r="D2781" i="12"/>
  <c r="F2781" i="12" s="1"/>
  <c r="G2781" i="12" s="1"/>
  <c r="D344" i="10"/>
  <c r="C2605" i="9"/>
  <c r="D367" i="13" l="1"/>
  <c r="C2789" i="12"/>
  <c r="D2605" i="9"/>
  <c r="F2605" i="9" s="1"/>
  <c r="G2605" i="9" s="1"/>
  <c r="F344" i="10"/>
  <c r="G344" i="10" s="1"/>
  <c r="C345" i="10"/>
  <c r="C368" i="13" l="1"/>
  <c r="D2789" i="12"/>
  <c r="F2789" i="12" s="1"/>
  <c r="G2789" i="12" s="1"/>
  <c r="F367" i="13"/>
  <c r="G367" i="13" s="1"/>
  <c r="D345" i="10"/>
  <c r="C2613" i="9"/>
  <c r="D368" i="13" l="1"/>
  <c r="C2797" i="12"/>
  <c r="D2613" i="9"/>
  <c r="F2613" i="9" s="1"/>
  <c r="G2613" i="9" s="1"/>
  <c r="F345" i="10"/>
  <c r="G345" i="10" s="1"/>
  <c r="C346" i="10"/>
  <c r="C369" i="13" l="1"/>
  <c r="D2797" i="12"/>
  <c r="F2797" i="12" s="1"/>
  <c r="G2797" i="12" s="1"/>
  <c r="F368" i="13"/>
  <c r="G368" i="13" s="1"/>
  <c r="D346" i="10"/>
  <c r="C2621" i="9"/>
  <c r="D369" i="13" l="1"/>
  <c r="C2805" i="12"/>
  <c r="D2621" i="9"/>
  <c r="F2621" i="9" s="1"/>
  <c r="G2621" i="9" s="1"/>
  <c r="C347" i="10"/>
  <c r="F346" i="10"/>
  <c r="G346" i="10" s="1"/>
  <c r="C370" i="13" l="1"/>
  <c r="D2805" i="12"/>
  <c r="F2805" i="12" s="1"/>
  <c r="G2805" i="12" s="1"/>
  <c r="F369" i="13"/>
  <c r="G369" i="13" s="1"/>
  <c r="D347" i="10"/>
  <c r="C2629" i="9"/>
  <c r="D370" i="13" l="1"/>
  <c r="C2813" i="12"/>
  <c r="D2629" i="9"/>
  <c r="F2629" i="9" s="1"/>
  <c r="G2629" i="9" s="1"/>
  <c r="C348" i="10"/>
  <c r="F347" i="10"/>
  <c r="G347" i="10" s="1"/>
  <c r="C371" i="13" l="1"/>
  <c r="F370" i="13"/>
  <c r="G370" i="13" s="1"/>
  <c r="D2813" i="12"/>
  <c r="F2813" i="12" s="1"/>
  <c r="G2813" i="12" s="1"/>
  <c r="D348" i="10"/>
  <c r="C2637" i="9"/>
  <c r="D371" i="13" l="1"/>
  <c r="C2821" i="12"/>
  <c r="D2637" i="9"/>
  <c r="F2637" i="9" s="1"/>
  <c r="G2637" i="9" s="1"/>
  <c r="F348" i="10"/>
  <c r="G348" i="10" s="1"/>
  <c r="C349" i="10"/>
  <c r="C372" i="13" l="1"/>
  <c r="D2821" i="12"/>
  <c r="F2821" i="12" s="1"/>
  <c r="G2821" i="12" s="1"/>
  <c r="F371" i="13"/>
  <c r="G371" i="13" s="1"/>
  <c r="D349" i="10"/>
  <c r="C2645" i="9"/>
  <c r="D372" i="13" l="1"/>
  <c r="C2829" i="12"/>
  <c r="D2645" i="9"/>
  <c r="F2645" i="9" s="1"/>
  <c r="G2645" i="9" s="1"/>
  <c r="F349" i="10"/>
  <c r="G349" i="10" s="1"/>
  <c r="C350" i="10"/>
  <c r="D2829" i="12" l="1"/>
  <c r="F2829" i="12" s="1"/>
  <c r="G2829" i="12" s="1"/>
  <c r="C373" i="13"/>
  <c r="F372" i="13"/>
  <c r="G372" i="13" s="1"/>
  <c r="D350" i="10"/>
  <c r="C2653" i="9"/>
  <c r="D373" i="13" l="1"/>
  <c r="C2837" i="12"/>
  <c r="D2653" i="9"/>
  <c r="F2653" i="9" s="1"/>
  <c r="G2653" i="9" s="1"/>
  <c r="C351" i="10"/>
  <c r="F350" i="10"/>
  <c r="G350" i="10" s="1"/>
  <c r="C374" i="13" l="1"/>
  <c r="F373" i="13"/>
  <c r="G373" i="13" s="1"/>
  <c r="D2837" i="12"/>
  <c r="F2837" i="12" s="1"/>
  <c r="G2837" i="12" s="1"/>
  <c r="D351" i="10"/>
  <c r="C2661" i="9"/>
  <c r="D374" i="13" l="1"/>
  <c r="C2845" i="12"/>
  <c r="D2661" i="9"/>
  <c r="F2661" i="9" s="1"/>
  <c r="G2661" i="9" s="1"/>
  <c r="F351" i="10"/>
  <c r="G351" i="10" s="1"/>
  <c r="C352" i="10"/>
  <c r="C375" i="13" l="1"/>
  <c r="D2845" i="12"/>
  <c r="F2845" i="12" s="1"/>
  <c r="G2845" i="12" s="1"/>
  <c r="F374" i="13"/>
  <c r="G374" i="13" s="1"/>
  <c r="D352" i="10"/>
  <c r="C2669" i="9"/>
  <c r="D375" i="13" l="1"/>
  <c r="C2853" i="12"/>
  <c r="D2669" i="9"/>
  <c r="F2669" i="9" s="1"/>
  <c r="G2669" i="9" s="1"/>
  <c r="C353" i="10"/>
  <c r="F352" i="10"/>
  <c r="G352" i="10" s="1"/>
  <c r="C376" i="13" l="1"/>
  <c r="D2853" i="12"/>
  <c r="F2853" i="12" s="1"/>
  <c r="G2853" i="12" s="1"/>
  <c r="F375" i="13"/>
  <c r="G375" i="13" s="1"/>
  <c r="D353" i="10"/>
  <c r="C2677" i="9"/>
  <c r="D376" i="13" l="1"/>
  <c r="C2861" i="12"/>
  <c r="D2677" i="9"/>
  <c r="F2677" i="9" s="1"/>
  <c r="G2677" i="9" s="1"/>
  <c r="F353" i="10"/>
  <c r="G353" i="10" s="1"/>
  <c r="C354" i="10"/>
  <c r="C377" i="13" l="1"/>
  <c r="D2861" i="12"/>
  <c r="F2861" i="12" s="1"/>
  <c r="G2861" i="12" s="1"/>
  <c r="F376" i="13"/>
  <c r="G376" i="13" s="1"/>
  <c r="D354" i="10"/>
  <c r="C2685" i="9"/>
  <c r="D377" i="13" l="1"/>
  <c r="C2869" i="12"/>
  <c r="D2685" i="9"/>
  <c r="F2685" i="9" s="1"/>
  <c r="G2685" i="9" s="1"/>
  <c r="C355" i="10"/>
  <c r="F354" i="10"/>
  <c r="G354" i="10" s="1"/>
  <c r="C378" i="13" l="1"/>
  <c r="D2869" i="12"/>
  <c r="F2869" i="12" s="1"/>
  <c r="G2869" i="12" s="1"/>
  <c r="F377" i="13"/>
  <c r="G377" i="13" s="1"/>
  <c r="D355" i="10"/>
  <c r="C2693" i="9"/>
  <c r="D378" i="13" l="1"/>
  <c r="C2877" i="12"/>
  <c r="D2693" i="9"/>
  <c r="F2693" i="9" s="1"/>
  <c r="G2693" i="9" s="1"/>
  <c r="C356" i="10"/>
  <c r="F355" i="10"/>
  <c r="G355" i="10" s="1"/>
  <c r="C379" i="13" l="1"/>
  <c r="D2877" i="12"/>
  <c r="F2877" i="12" s="1"/>
  <c r="G2877" i="12" s="1"/>
  <c r="F378" i="13"/>
  <c r="G378" i="13" s="1"/>
  <c r="D356" i="10"/>
  <c r="C2701" i="9"/>
  <c r="D379" i="13" l="1"/>
  <c r="C2885" i="12"/>
  <c r="D2701" i="9"/>
  <c r="F2701" i="9" s="1"/>
  <c r="G2701" i="9" s="1"/>
  <c r="C357" i="10"/>
  <c r="F356" i="10"/>
  <c r="G356" i="10" s="1"/>
  <c r="C380" i="13" l="1"/>
  <c r="F379" i="13"/>
  <c r="G379" i="13" s="1"/>
  <c r="D2885" i="12"/>
  <c r="F2885" i="12" s="1"/>
  <c r="G2885" i="12" s="1"/>
  <c r="D357" i="10"/>
  <c r="C2709" i="9"/>
  <c r="D380" i="13" l="1"/>
  <c r="C2893" i="12"/>
  <c r="D2709" i="9"/>
  <c r="F2709" i="9" s="1"/>
  <c r="G2709" i="9" s="1"/>
  <c r="F357" i="10"/>
  <c r="G357" i="10" s="1"/>
  <c r="C358" i="10"/>
  <c r="C381" i="13" l="1"/>
  <c r="D2893" i="12"/>
  <c r="F2893" i="12" s="1"/>
  <c r="G2893" i="12" s="1"/>
  <c r="F380" i="13"/>
  <c r="G380" i="13" s="1"/>
  <c r="D358" i="10"/>
  <c r="C2717" i="9"/>
  <c r="D381" i="13" l="1"/>
  <c r="C2901" i="12"/>
  <c r="D2717" i="9"/>
  <c r="F2717" i="9" s="1"/>
  <c r="G2717" i="9" s="1"/>
  <c r="F358" i="10"/>
  <c r="G358" i="10" s="1"/>
  <c r="C359" i="10"/>
  <c r="C382" i="13" l="1"/>
  <c r="D2901" i="12"/>
  <c r="F2901" i="12" s="1"/>
  <c r="G2901" i="12" s="1"/>
  <c r="F381" i="13"/>
  <c r="G381" i="13" s="1"/>
  <c r="D359" i="10"/>
  <c r="C2725" i="9"/>
  <c r="D382" i="13" l="1"/>
  <c r="C2909" i="12"/>
  <c r="D2725" i="9"/>
  <c r="F2725" i="9" s="1"/>
  <c r="G2725" i="9" s="1"/>
  <c r="F359" i="10"/>
  <c r="G359" i="10" s="1"/>
  <c r="C360" i="10"/>
  <c r="C383" i="13" l="1"/>
  <c r="D2909" i="12"/>
  <c r="F2909" i="12" s="1"/>
  <c r="G2909" i="12" s="1"/>
  <c r="F382" i="13"/>
  <c r="G382" i="13" s="1"/>
  <c r="D360" i="10"/>
  <c r="C2733" i="9"/>
  <c r="D383" i="13" l="1"/>
  <c r="C2917" i="12"/>
  <c r="D2733" i="9"/>
  <c r="F2733" i="9" s="1"/>
  <c r="G2733" i="9" s="1"/>
  <c r="C361" i="10"/>
  <c r="F360" i="10"/>
  <c r="G360" i="10" s="1"/>
  <c r="C384" i="13" l="1"/>
  <c r="F383" i="13"/>
  <c r="G383" i="13" s="1"/>
  <c r="D2917" i="12"/>
  <c r="F2917" i="12" s="1"/>
  <c r="G2917" i="12" s="1"/>
  <c r="D361" i="10"/>
  <c r="C2741" i="9"/>
  <c r="D384" i="13" l="1"/>
  <c r="C2925" i="12"/>
  <c r="D2741" i="9"/>
  <c r="F2741" i="9" s="1"/>
  <c r="G2741" i="9" s="1"/>
  <c r="C362" i="10"/>
  <c r="F361" i="10"/>
  <c r="G361" i="10" s="1"/>
  <c r="C385" i="13" l="1"/>
  <c r="F384" i="13"/>
  <c r="G384" i="13" s="1"/>
  <c r="D2925" i="12"/>
  <c r="F2925" i="12" s="1"/>
  <c r="G2925" i="12" s="1"/>
  <c r="D362" i="10"/>
  <c r="C2749" i="9"/>
  <c r="D385" i="13" l="1"/>
  <c r="C2933" i="12"/>
  <c r="D2749" i="9"/>
  <c r="F2749" i="9" s="1"/>
  <c r="G2749" i="9" s="1"/>
  <c r="C363" i="10"/>
  <c r="F362" i="10"/>
  <c r="G362" i="10" s="1"/>
  <c r="C386" i="13" l="1"/>
  <c r="D2933" i="12"/>
  <c r="F2933" i="12" s="1"/>
  <c r="G2933" i="12" s="1"/>
  <c r="F385" i="13"/>
  <c r="G385" i="13" s="1"/>
  <c r="D363" i="10"/>
  <c r="C2757" i="9"/>
  <c r="D386" i="13" l="1"/>
  <c r="C2941" i="12"/>
  <c r="D2757" i="9"/>
  <c r="F2757" i="9" s="1"/>
  <c r="G2757" i="9" s="1"/>
  <c r="C364" i="10"/>
  <c r="F363" i="10"/>
  <c r="G363" i="10" s="1"/>
  <c r="C387" i="13" l="1"/>
  <c r="D2941" i="12"/>
  <c r="F2941" i="12" s="1"/>
  <c r="G2941" i="12" s="1"/>
  <c r="F386" i="13"/>
  <c r="G386" i="13" s="1"/>
  <c r="D364" i="10"/>
  <c r="C2765" i="9"/>
  <c r="D387" i="13" l="1"/>
  <c r="C2949" i="12"/>
  <c r="C365" i="10"/>
  <c r="D2765" i="9"/>
  <c r="F2765" i="9" s="1"/>
  <c r="G2765" i="9" s="1"/>
  <c r="F364" i="10"/>
  <c r="G364" i="10" s="1"/>
  <c r="C388" i="13" l="1"/>
  <c r="D2949" i="12"/>
  <c r="F2949" i="12" s="1"/>
  <c r="G2949" i="12" s="1"/>
  <c r="F387" i="13"/>
  <c r="G387" i="13" s="1"/>
  <c r="D365" i="10"/>
  <c r="C2773" i="9"/>
  <c r="D388" i="13" l="1"/>
  <c r="C2957" i="12"/>
  <c r="D2773" i="9"/>
  <c r="F2773" i="9" s="1"/>
  <c r="G2773" i="9" s="1"/>
  <c r="F365" i="10"/>
  <c r="G365" i="10" s="1"/>
  <c r="C366" i="10"/>
  <c r="C389" i="13" l="1"/>
  <c r="F388" i="13"/>
  <c r="G388" i="13" s="1"/>
  <c r="D2957" i="12"/>
  <c r="F2957" i="12" s="1"/>
  <c r="G2957" i="12" s="1"/>
  <c r="D366" i="10"/>
  <c r="C2781" i="9"/>
  <c r="D389" i="13" l="1"/>
  <c r="C2965" i="12"/>
  <c r="D2781" i="9"/>
  <c r="F2781" i="9" s="1"/>
  <c r="G2781" i="9" s="1"/>
  <c r="F366" i="10"/>
  <c r="G366" i="10" s="1"/>
  <c r="C367" i="10"/>
  <c r="C390" i="13" l="1"/>
  <c r="D2965" i="12"/>
  <c r="F2965" i="12" s="1"/>
  <c r="G2965" i="12" s="1"/>
  <c r="F389" i="13"/>
  <c r="G389" i="13" s="1"/>
  <c r="D367" i="10"/>
  <c r="C2789" i="9"/>
  <c r="D390" i="13" l="1"/>
  <c r="C2973" i="12"/>
  <c r="D2789" i="9"/>
  <c r="F2789" i="9" s="1"/>
  <c r="G2789" i="9" s="1"/>
  <c r="F367" i="10"/>
  <c r="G367" i="10" s="1"/>
  <c r="C368" i="10"/>
  <c r="C391" i="13" l="1"/>
  <c r="F390" i="13"/>
  <c r="G390" i="13" s="1"/>
  <c r="D2973" i="12"/>
  <c r="F2973" i="12" s="1"/>
  <c r="G2973" i="12" s="1"/>
  <c r="D368" i="10"/>
  <c r="C2797" i="9"/>
  <c r="D391" i="13" l="1"/>
  <c r="C2981" i="12"/>
  <c r="D2797" i="9"/>
  <c r="F2797" i="9" s="1"/>
  <c r="G2797" i="9" s="1"/>
  <c r="F368" i="10"/>
  <c r="G368" i="10" s="1"/>
  <c r="C369" i="10"/>
  <c r="C392" i="13" l="1"/>
  <c r="D2981" i="12"/>
  <c r="F2981" i="12" s="1"/>
  <c r="G2981" i="12" s="1"/>
  <c r="F391" i="13"/>
  <c r="G391" i="13" s="1"/>
  <c r="D369" i="10"/>
  <c r="C2805" i="9"/>
  <c r="D392" i="13" l="1"/>
  <c r="C2989" i="12"/>
  <c r="D2805" i="9"/>
  <c r="F2805" i="9" s="1"/>
  <c r="G2805" i="9" s="1"/>
  <c r="C370" i="10"/>
  <c r="F369" i="10"/>
  <c r="G369" i="10" s="1"/>
  <c r="C393" i="13" l="1"/>
  <c r="D2989" i="12"/>
  <c r="F2989" i="12" s="1"/>
  <c r="G2989" i="12" s="1"/>
  <c r="F392" i="13"/>
  <c r="G392" i="13" s="1"/>
  <c r="D370" i="10"/>
  <c r="C2813" i="9"/>
  <c r="D393" i="13" l="1"/>
  <c r="C2997" i="12"/>
  <c r="D2813" i="9"/>
  <c r="F2813" i="9" s="1"/>
  <c r="G2813" i="9" s="1"/>
  <c r="F370" i="10"/>
  <c r="G370" i="10" s="1"/>
  <c r="C371" i="10"/>
  <c r="C394" i="13" l="1"/>
  <c r="F393" i="13"/>
  <c r="G393" i="13" s="1"/>
  <c r="D2997" i="12"/>
  <c r="F2997" i="12" s="1"/>
  <c r="G2997" i="12" s="1"/>
  <c r="D371" i="10"/>
  <c r="C2821" i="9"/>
  <c r="D394" i="13" l="1"/>
  <c r="C3005" i="12"/>
  <c r="D2821" i="9"/>
  <c r="F2821" i="9" s="1"/>
  <c r="G2821" i="9" s="1"/>
  <c r="F371" i="10"/>
  <c r="G371" i="10" s="1"/>
  <c r="C372" i="10"/>
  <c r="C395" i="13" l="1"/>
  <c r="F394" i="13"/>
  <c r="G394" i="13" s="1"/>
  <c r="D3005" i="12"/>
  <c r="F3005" i="12" s="1"/>
  <c r="G3005" i="12" s="1"/>
  <c r="D372" i="10"/>
  <c r="C2829" i="9"/>
  <c r="D395" i="13" l="1"/>
  <c r="C3013" i="12"/>
  <c r="D2829" i="9"/>
  <c r="F2829" i="9" s="1"/>
  <c r="G2829" i="9" s="1"/>
  <c r="F372" i="10"/>
  <c r="G372" i="10" s="1"/>
  <c r="C373" i="10"/>
  <c r="C396" i="13" l="1"/>
  <c r="F395" i="13"/>
  <c r="G395" i="13" s="1"/>
  <c r="D3013" i="12"/>
  <c r="F3013" i="12" s="1"/>
  <c r="G3013" i="12" s="1"/>
  <c r="D373" i="10"/>
  <c r="C2837" i="9"/>
  <c r="D396" i="13" l="1"/>
  <c r="C3021" i="12"/>
  <c r="D2837" i="9"/>
  <c r="F2837" i="9" s="1"/>
  <c r="G2837" i="9" s="1"/>
  <c r="F373" i="10"/>
  <c r="G373" i="10" s="1"/>
  <c r="C374" i="10"/>
  <c r="C397" i="13" l="1"/>
  <c r="D3021" i="12"/>
  <c r="F3021" i="12" s="1"/>
  <c r="G3021" i="12" s="1"/>
  <c r="F396" i="13"/>
  <c r="G396" i="13" s="1"/>
  <c r="D374" i="10"/>
  <c r="C2845" i="9"/>
  <c r="D397" i="13" l="1"/>
  <c r="C3029" i="12"/>
  <c r="D2845" i="9"/>
  <c r="F2845" i="9" s="1"/>
  <c r="G2845" i="9" s="1"/>
  <c r="C375" i="10"/>
  <c r="F374" i="10"/>
  <c r="G374" i="10" s="1"/>
  <c r="C398" i="13" l="1"/>
  <c r="D3029" i="12"/>
  <c r="F3029" i="12" s="1"/>
  <c r="G3029" i="12" s="1"/>
  <c r="F397" i="13"/>
  <c r="G397" i="13" s="1"/>
  <c r="D375" i="10"/>
  <c r="C2853" i="9"/>
  <c r="D398" i="13" l="1"/>
  <c r="C3037" i="12"/>
  <c r="D2853" i="9"/>
  <c r="F2853" i="9" s="1"/>
  <c r="G2853" i="9" s="1"/>
  <c r="C376" i="10"/>
  <c r="F375" i="10"/>
  <c r="G375" i="10" s="1"/>
  <c r="C399" i="13" l="1"/>
  <c r="D3037" i="12"/>
  <c r="F3037" i="12" s="1"/>
  <c r="G3037" i="12" s="1"/>
  <c r="F398" i="13"/>
  <c r="G398" i="13" s="1"/>
  <c r="D376" i="10"/>
  <c r="C2861" i="9"/>
  <c r="D399" i="13" l="1"/>
  <c r="C3045" i="12"/>
  <c r="D2861" i="9"/>
  <c r="F2861" i="9" s="1"/>
  <c r="G2861" i="9" s="1"/>
  <c r="C377" i="10"/>
  <c r="F376" i="10"/>
  <c r="G376" i="10" s="1"/>
  <c r="C400" i="13" l="1"/>
  <c r="F399" i="13"/>
  <c r="G399" i="13" s="1"/>
  <c r="D3045" i="12"/>
  <c r="F3045" i="12" s="1"/>
  <c r="G3045" i="12" s="1"/>
  <c r="D377" i="10"/>
  <c r="C2869" i="9"/>
  <c r="D400" i="13" l="1"/>
  <c r="C3053" i="12"/>
  <c r="D2869" i="9"/>
  <c r="F2869" i="9" s="1"/>
  <c r="G2869" i="9" s="1"/>
  <c r="C378" i="10"/>
  <c r="F377" i="10"/>
  <c r="G377" i="10" s="1"/>
  <c r="C401" i="13" l="1"/>
  <c r="F400" i="13"/>
  <c r="G400" i="13" s="1"/>
  <c r="D3053" i="12"/>
  <c r="F3053" i="12" s="1"/>
  <c r="G3053" i="12" s="1"/>
  <c r="D378" i="10"/>
  <c r="C2877" i="9"/>
  <c r="D401" i="13" l="1"/>
  <c r="C3061" i="12"/>
  <c r="D2877" i="9"/>
  <c r="F2877" i="9" s="1"/>
  <c r="G2877" i="9" s="1"/>
  <c r="C379" i="10"/>
  <c r="F378" i="10"/>
  <c r="G378" i="10" s="1"/>
  <c r="C402" i="13" l="1"/>
  <c r="F401" i="13"/>
  <c r="G401" i="13" s="1"/>
  <c r="D3061" i="12"/>
  <c r="F3061" i="12" s="1"/>
  <c r="G3061" i="12" s="1"/>
  <c r="D379" i="10"/>
  <c r="C2885" i="9"/>
  <c r="D402" i="13" l="1"/>
  <c r="C3069" i="12"/>
  <c r="D2885" i="9"/>
  <c r="F2885" i="9" s="1"/>
  <c r="G2885" i="9" s="1"/>
  <c r="C380" i="10"/>
  <c r="F379" i="10"/>
  <c r="G379" i="10" s="1"/>
  <c r="C403" i="13" l="1"/>
  <c r="D3069" i="12"/>
  <c r="F3069" i="12" s="1"/>
  <c r="G3069" i="12" s="1"/>
  <c r="F402" i="13"/>
  <c r="G402" i="13" s="1"/>
  <c r="D380" i="10"/>
  <c r="C2893" i="9"/>
  <c r="D403" i="13" l="1"/>
  <c r="C3077" i="12"/>
  <c r="D2893" i="9"/>
  <c r="C381" i="10"/>
  <c r="F380" i="10"/>
  <c r="G380" i="10" s="1"/>
  <c r="F2893" i="9"/>
  <c r="G2893" i="9" s="1"/>
  <c r="C404" i="13" l="1"/>
  <c r="F403" i="13"/>
  <c r="G403" i="13" s="1"/>
  <c r="D3077" i="12"/>
  <c r="F3077" i="12" s="1"/>
  <c r="G3077" i="12" s="1"/>
  <c r="D381" i="10"/>
  <c r="C2901" i="9"/>
  <c r="D404" i="13" l="1"/>
  <c r="C3085" i="12"/>
  <c r="D2901" i="9"/>
  <c r="F2901" i="9" s="1"/>
  <c r="G2901" i="9" s="1"/>
  <c r="C382" i="10"/>
  <c r="F381" i="10"/>
  <c r="G381" i="10" s="1"/>
  <c r="F404" i="13" l="1"/>
  <c r="G404" i="13" s="1"/>
  <c r="D3085" i="12"/>
  <c r="F3085" i="12" s="1"/>
  <c r="G3085" i="12" s="1"/>
  <c r="D382" i="10"/>
  <c r="C2909" i="9"/>
  <c r="D2909" i="9" l="1"/>
  <c r="F2909" i="9" s="1"/>
  <c r="G2909" i="9" s="1"/>
  <c r="F382" i="10"/>
  <c r="G382" i="10" s="1"/>
  <c r="C383" i="10"/>
  <c r="D383" i="10" l="1"/>
  <c r="C2917" i="9"/>
  <c r="D2917" i="9" l="1"/>
  <c r="F2917" i="9" s="1"/>
  <c r="G2917" i="9" s="1"/>
  <c r="C384" i="10"/>
  <c r="F383" i="10"/>
  <c r="G383" i="10" s="1"/>
  <c r="D384" i="10" l="1"/>
  <c r="C2925" i="9"/>
  <c r="D2925" i="9" l="1"/>
  <c r="F2925" i="9" s="1"/>
  <c r="G2925" i="9" s="1"/>
  <c r="C385" i="10"/>
  <c r="F384" i="10"/>
  <c r="G384" i="10" s="1"/>
  <c r="D385" i="10" l="1"/>
  <c r="C2933" i="9"/>
  <c r="D2933" i="9" l="1"/>
  <c r="F2933" i="9" s="1"/>
  <c r="G2933" i="9" s="1"/>
  <c r="C386" i="10"/>
  <c r="F385" i="10"/>
  <c r="G385" i="10" s="1"/>
  <c r="D386" i="10" l="1"/>
  <c r="C2941" i="9"/>
  <c r="D2941" i="9" l="1"/>
  <c r="F2941" i="9" s="1"/>
  <c r="G2941" i="9" s="1"/>
  <c r="F386" i="10"/>
  <c r="G386" i="10" s="1"/>
  <c r="C387" i="10"/>
  <c r="D387" i="10" l="1"/>
  <c r="C2949" i="9"/>
  <c r="D2949" i="9" l="1"/>
  <c r="F2949" i="9" s="1"/>
  <c r="G2949" i="9" s="1"/>
  <c r="C388" i="10"/>
  <c r="F387" i="10"/>
  <c r="G387" i="10" s="1"/>
  <c r="D388" i="10" l="1"/>
  <c r="C2957" i="9"/>
  <c r="D2957" i="9" l="1"/>
  <c r="F2957" i="9" s="1"/>
  <c r="G2957" i="9" s="1"/>
  <c r="C389" i="10"/>
  <c r="F388" i="10"/>
  <c r="G388" i="10" s="1"/>
  <c r="D389" i="10" l="1"/>
  <c r="C2965" i="9"/>
  <c r="D2965" i="9" l="1"/>
  <c r="F2965" i="9" s="1"/>
  <c r="G2965" i="9" s="1"/>
  <c r="C390" i="10"/>
  <c r="F389" i="10"/>
  <c r="G389" i="10" s="1"/>
  <c r="D390" i="10" l="1"/>
  <c r="C2973" i="9"/>
  <c r="D2973" i="9" l="1"/>
  <c r="F2973" i="9" s="1"/>
  <c r="G2973" i="9" s="1"/>
  <c r="C391" i="10"/>
  <c r="F390" i="10"/>
  <c r="G390" i="10" s="1"/>
  <c r="D391" i="10" l="1"/>
  <c r="C2981" i="9"/>
  <c r="D2981" i="9" l="1"/>
  <c r="F2981" i="9" s="1"/>
  <c r="G2981" i="9" s="1"/>
  <c r="C392" i="10"/>
  <c r="F391" i="10"/>
  <c r="G391" i="10" s="1"/>
  <c r="D392" i="10" l="1"/>
  <c r="C2989" i="9"/>
  <c r="D2989" i="9" l="1"/>
  <c r="F2989" i="9" s="1"/>
  <c r="G2989" i="9" s="1"/>
  <c r="C393" i="10"/>
  <c r="F392" i="10"/>
  <c r="G392" i="10" s="1"/>
  <c r="D393" i="10" l="1"/>
  <c r="C2997" i="9"/>
  <c r="D2997" i="9" l="1"/>
  <c r="F2997" i="9" s="1"/>
  <c r="G2997" i="9" s="1"/>
  <c r="C394" i="10"/>
  <c r="F393" i="10"/>
  <c r="G393" i="10" s="1"/>
  <c r="D394" i="10" l="1"/>
  <c r="C3005" i="9"/>
  <c r="D3005" i="9" l="1"/>
  <c r="F3005" i="9" s="1"/>
  <c r="G3005" i="9" s="1"/>
  <c r="C395" i="10"/>
  <c r="F394" i="10"/>
  <c r="G394" i="10" s="1"/>
  <c r="D395" i="10" l="1"/>
  <c r="C3013" i="9"/>
  <c r="D3013" i="9" l="1"/>
  <c r="F3013" i="9" s="1"/>
  <c r="G3013" i="9" s="1"/>
  <c r="C396" i="10"/>
  <c r="F395" i="10"/>
  <c r="G395" i="10" s="1"/>
  <c r="D396" i="10" l="1"/>
  <c r="C3021" i="9"/>
  <c r="D3021" i="9" l="1"/>
  <c r="F3021" i="9" s="1"/>
  <c r="G3021" i="9" s="1"/>
  <c r="C397" i="10"/>
  <c r="F396" i="10"/>
  <c r="G396" i="10" s="1"/>
  <c r="D397" i="10" l="1"/>
  <c r="C3029" i="9"/>
  <c r="D3029" i="9" l="1"/>
  <c r="F3029" i="9" s="1"/>
  <c r="G3029" i="9" s="1"/>
  <c r="C398" i="10"/>
  <c r="F397" i="10"/>
  <c r="G397" i="10" s="1"/>
  <c r="D398" i="10" l="1"/>
  <c r="C3037" i="9"/>
  <c r="D3037" i="9" l="1"/>
  <c r="F3037" i="9" s="1"/>
  <c r="G3037" i="9" s="1"/>
  <c r="C399" i="10"/>
  <c r="F398" i="10"/>
  <c r="G398" i="10" s="1"/>
  <c r="D399" i="10" l="1"/>
  <c r="C3045" i="9"/>
  <c r="D3045" i="9" l="1"/>
  <c r="F3045" i="9" s="1"/>
  <c r="G3045" i="9" s="1"/>
  <c r="C400" i="10"/>
  <c r="F399" i="10"/>
  <c r="G399" i="10" s="1"/>
  <c r="D400" i="10" l="1"/>
  <c r="C3053" i="9"/>
  <c r="D3053" i="9" l="1"/>
  <c r="F3053" i="9" s="1"/>
  <c r="G3053" i="9" s="1"/>
  <c r="F400" i="10"/>
  <c r="G400" i="10" s="1"/>
  <c r="C401" i="10"/>
  <c r="D401" i="10" l="1"/>
  <c r="C3061" i="9"/>
  <c r="D3061" i="9" l="1"/>
  <c r="F3061" i="9" s="1"/>
  <c r="G3061" i="9" s="1"/>
  <c r="C402" i="10"/>
  <c r="F401" i="10"/>
  <c r="G401" i="10" s="1"/>
  <c r="D402" i="10" l="1"/>
  <c r="C3069" i="9"/>
  <c r="D3069" i="9" l="1"/>
  <c r="F3069" i="9" s="1"/>
  <c r="G3069" i="9" s="1"/>
  <c r="F402" i="10"/>
  <c r="G402" i="10" s="1"/>
  <c r="C403" i="10"/>
  <c r="D403" i="10" l="1"/>
  <c r="C3077" i="9"/>
  <c r="D3077" i="9" l="1"/>
  <c r="F3077" i="9" s="1"/>
  <c r="G3077" i="9" s="1"/>
  <c r="C404" i="10"/>
  <c r="F403" i="10"/>
  <c r="G403" i="10" s="1"/>
  <c r="D404" i="10" l="1"/>
  <c r="C3085" i="9"/>
  <c r="D3085" i="9" l="1"/>
  <c r="F3085" i="9" s="1"/>
  <c r="G3085" i="9" s="1"/>
  <c r="F404" i="10"/>
  <c r="G404" i="10" s="1"/>
</calcChain>
</file>

<file path=xl/sharedStrings.xml><?xml version="1.0" encoding="utf-8"?>
<sst xmlns="http://schemas.openxmlformats.org/spreadsheetml/2006/main" count="8626" uniqueCount="282">
  <si>
    <t xml:space="preserve">      PEMERINTAH PROVINSI LAMPUNG</t>
  </si>
  <si>
    <t xml:space="preserve">      DINAS BINA MARGA DAN BINA KONSTRUKSI</t>
  </si>
  <si>
    <t>BACK - UP DATA SURVEY KONDISI JALAN</t>
  </si>
  <si>
    <t>NO. RUAS</t>
  </si>
  <si>
    <t>:</t>
  </si>
  <si>
    <t>NAMA RUAS</t>
  </si>
  <si>
    <t>KAB/ KOTA</t>
  </si>
  <si>
    <t xml:space="preserve">STA </t>
  </si>
  <si>
    <t>ASPAL</t>
  </si>
  <si>
    <t>BETON</t>
  </si>
  <si>
    <t>NON ASPAL</t>
  </si>
  <si>
    <t>KET</t>
  </si>
  <si>
    <t xml:space="preserve">AWAL </t>
  </si>
  <si>
    <t>AKHIR</t>
  </si>
  <si>
    <t>TIPE KERUSAKAN</t>
  </si>
  <si>
    <t>P</t>
  </si>
  <si>
    <t>L</t>
  </si>
  <si>
    <t>JML</t>
  </si>
  <si>
    <t>s/d</t>
  </si>
  <si>
    <t>Kegemukan</t>
  </si>
  <si>
    <t>Agregat Lepas</t>
  </si>
  <si>
    <t>Disintegrasi</t>
  </si>
  <si>
    <t>Retak Lain</t>
  </si>
  <si>
    <t>Retak Turun</t>
  </si>
  <si>
    <t>Tambalan</t>
  </si>
  <si>
    <t>Lubang</t>
  </si>
  <si>
    <t>Alur</t>
  </si>
  <si>
    <t xml:space="preserve">Rusak Tepi </t>
  </si>
  <si>
    <t>Retak</t>
  </si>
  <si>
    <t>Gompal</t>
  </si>
  <si>
    <t xml:space="preserve">Retak Struktur </t>
  </si>
  <si>
    <t>Patahan/ Penurunan</t>
  </si>
  <si>
    <t xml:space="preserve">Pumping </t>
  </si>
  <si>
    <t>Pecah Sudut</t>
  </si>
  <si>
    <t>Kemiringan</t>
  </si>
  <si>
    <t>Penurunan</t>
  </si>
  <si>
    <t>Erosi</t>
  </si>
  <si>
    <t>Bergelombang</t>
  </si>
  <si>
    <t>`</t>
  </si>
  <si>
    <t>LEGENDA :</t>
  </si>
  <si>
    <t>TABLET</t>
  </si>
  <si>
    <t>I. PERKERASAN ASPAL</t>
  </si>
  <si>
    <t xml:space="preserve">1. </t>
  </si>
  <si>
    <t>Ketidakrataan atau IRI (m/km)</t>
  </si>
  <si>
    <t xml:space="preserve">2. </t>
  </si>
  <si>
    <t>Kegemukan / Blending (m2)</t>
  </si>
  <si>
    <t xml:space="preserve">3. </t>
  </si>
  <si>
    <t>Agregat Lepas / Ravelling (m2)</t>
  </si>
  <si>
    <t xml:space="preserve">4. </t>
  </si>
  <si>
    <t>Disintegrasi (m2)</t>
  </si>
  <si>
    <t xml:space="preserve">5. </t>
  </si>
  <si>
    <t>Retak turun dan Penurunan (m2)</t>
  </si>
  <si>
    <t xml:space="preserve">6. </t>
  </si>
  <si>
    <t>Tambalan / Patching (m2)</t>
  </si>
  <si>
    <t xml:space="preserve">7. </t>
  </si>
  <si>
    <t>Retak Lain / (Melintang, Bercabang n Buaya) (m2)</t>
  </si>
  <si>
    <t xml:space="preserve">8. </t>
  </si>
  <si>
    <t>Lubang / Potholes (m2)</t>
  </si>
  <si>
    <t xml:space="preserve">9. </t>
  </si>
  <si>
    <t>Alur / Jejak Roda / Rutting (m2)</t>
  </si>
  <si>
    <t xml:space="preserve">10. </t>
  </si>
  <si>
    <t>Rusak Tepi (m2)</t>
  </si>
  <si>
    <t>II. PERKERASAN BETON</t>
  </si>
  <si>
    <t>Retak (m2)</t>
  </si>
  <si>
    <t>Gompal / Pecah (m2)</t>
  </si>
  <si>
    <t>Retak Struktur (m2)</t>
  </si>
  <si>
    <t>4.</t>
  </si>
  <si>
    <t>Patahan/ Penurunan (m2)</t>
  </si>
  <si>
    <t>Pumping (jml)</t>
  </si>
  <si>
    <t>Pecah Sudut (jml)</t>
  </si>
  <si>
    <t>III. PERKERASAN NON ASPAL</t>
  </si>
  <si>
    <t>Kemiringan (m2)</t>
  </si>
  <si>
    <t>Penurunan (m2)</t>
  </si>
  <si>
    <t>Erosi (m2)</t>
  </si>
  <si>
    <t>Lubang (m2)</t>
  </si>
  <si>
    <t>Alur (m2)</t>
  </si>
  <si>
    <t>Bergelombang (m2)</t>
  </si>
  <si>
    <t>Tebal kerikil (m2)</t>
  </si>
  <si>
    <t>Kode provinsi</t>
  </si>
  <si>
    <t>Kode Kabupaten</t>
  </si>
  <si>
    <t>Ruas</t>
  </si>
  <si>
    <t>Sffx</t>
  </si>
  <si>
    <t>Nama Ruas</t>
  </si>
  <si>
    <t>Status</t>
  </si>
  <si>
    <t>Fungsi</t>
  </si>
  <si>
    <t>Panjang Ruas SK Gub (km)</t>
  </si>
  <si>
    <t>Panjang Ruas Survei (km)</t>
  </si>
  <si>
    <t>Titik Awal Ruas - Patok KM</t>
  </si>
  <si>
    <t>Titik Awal Ruas - Offset (m)</t>
  </si>
  <si>
    <t>Link Access Status</t>
  </si>
  <si>
    <t>00</t>
  </si>
  <si>
    <t>036</t>
  </si>
  <si>
    <t>SUKAMARA - KURIPAN</t>
  </si>
  <si>
    <t>K2</t>
  </si>
  <si>
    <t>0</t>
  </si>
  <si>
    <t>044</t>
  </si>
  <si>
    <t>SP TELUK KILUAN - SP. UMBAR</t>
  </si>
  <si>
    <t>045</t>
  </si>
  <si>
    <t>SP. UMBAR - PUTIH DOH</t>
  </si>
  <si>
    <t>046</t>
  </si>
  <si>
    <t>PUTIH DOH - KURIPAN</t>
  </si>
  <si>
    <t>047</t>
  </si>
  <si>
    <t>KURIPAN - SP. KOTA AGUNG</t>
  </si>
  <si>
    <t>N</t>
  </si>
  <si>
    <t>048</t>
  </si>
  <si>
    <t>PEKON BALAK - SUOH</t>
  </si>
  <si>
    <t>049</t>
  </si>
  <si>
    <t>SUOH - SP. BLOK 9</t>
  </si>
  <si>
    <t>050</t>
  </si>
  <si>
    <t>SP. BLOK 9 - SANGGI</t>
  </si>
  <si>
    <t>051</t>
  </si>
  <si>
    <t>11K</t>
  </si>
  <si>
    <t>JALAN RADEN INTAN (LIWA)</t>
  </si>
  <si>
    <t>052</t>
  </si>
  <si>
    <t>LIWA - BTS. SUMATERA SELATAN</t>
  </si>
  <si>
    <t>053</t>
  </si>
  <si>
    <t>JALAN ADAM MALIK (KRUI)</t>
  </si>
  <si>
    <t>054</t>
  </si>
  <si>
    <t>KRUI - PEKON SERAI</t>
  </si>
  <si>
    <t>055</t>
  </si>
  <si>
    <t>KOTAJAWA - KAMPUNG BARU</t>
  </si>
  <si>
    <t>056</t>
  </si>
  <si>
    <t>TALANG PADANG - NGARIP</t>
  </si>
  <si>
    <t>057</t>
  </si>
  <si>
    <t>NGARIP - ULU SEMONG</t>
  </si>
  <si>
    <t>058</t>
  </si>
  <si>
    <t>ULU SEMONG - SP. TRIMULYO</t>
  </si>
  <si>
    <t>059</t>
  </si>
  <si>
    <t>SP. TRIMULYO - BUNGIN - SP. TUGU SARI</t>
  </si>
  <si>
    <t>060</t>
  </si>
  <si>
    <t>TEKAD - BATUTEGI</t>
  </si>
  <si>
    <t>064</t>
  </si>
  <si>
    <t>BANDAR SAKTI - SP. DAYA MURNI</t>
  </si>
  <si>
    <t>065</t>
  </si>
  <si>
    <t>SP. DAYA MURNI - GUNUNG BATIN</t>
  </si>
  <si>
    <t>068</t>
  </si>
  <si>
    <t>SP. TUJOK - PANARAGAN JAYA</t>
  </si>
  <si>
    <t>069</t>
  </si>
  <si>
    <t>PANARAGAN JAYA - SP. PANARAGAN</t>
  </si>
  <si>
    <t>085</t>
  </si>
  <si>
    <t>JALAN RAYA GUNUNG SAKTI (MENGGALA)</t>
  </si>
  <si>
    <t>086</t>
  </si>
  <si>
    <t>BUJUNG TENUK - PENUMANGAN</t>
  </si>
  <si>
    <t>087</t>
  </si>
  <si>
    <t>PENUMANGAN - TEGAL MUKTI</t>
  </si>
  <si>
    <t>090</t>
  </si>
  <si>
    <t>ADIJAYA - TULUNG RANDU</t>
  </si>
  <si>
    <t>091</t>
  </si>
  <si>
    <t>PENUMANGAN - UNIT VI</t>
  </si>
  <si>
    <t>092</t>
  </si>
  <si>
    <t>SP. UNIT VIII - GEDONG AJI</t>
  </si>
  <si>
    <t>093</t>
  </si>
  <si>
    <t>GEDONG AJI - UMBUL MESIR</t>
  </si>
  <si>
    <t>094</t>
  </si>
  <si>
    <t>SP. PEMATANG - BRABASAN</t>
  </si>
  <si>
    <t>095</t>
  </si>
  <si>
    <t>BRABASAN - WIRALAGA</t>
  </si>
  <si>
    <t>PANJANG RUAS</t>
  </si>
  <si>
    <t>BACK - UP DATA SURVEY KONDISI JALAN (ASPAL)</t>
  </si>
  <si>
    <t>BACK - UP DATA SURVEY KONDISI JALAN (BETON)</t>
  </si>
  <si>
    <t>No</t>
  </si>
  <si>
    <t>III. PERKERASAN TIPE</t>
  </si>
  <si>
    <t>Beton</t>
  </si>
  <si>
    <t>Blok Beton</t>
  </si>
  <si>
    <t>Aspal</t>
  </si>
  <si>
    <t>Penetrasi Macadam</t>
  </si>
  <si>
    <t>Batu Kali</t>
  </si>
  <si>
    <t>Kerikil</t>
  </si>
  <si>
    <t>Tanah</t>
  </si>
  <si>
    <t>LEBAR</t>
  </si>
  <si>
    <t>NILAI TTI</t>
  </si>
  <si>
    <t>DARI (M)</t>
  </si>
  <si>
    <t>KE (M)</t>
  </si>
  <si>
    <t>KONDISI</t>
  </si>
  <si>
    <t xml:space="preserve">BLEEDING </t>
  </si>
  <si>
    <t>AGREGAT LEPAS</t>
  </si>
  <si>
    <t>DISINTEGRASI</t>
  </si>
  <si>
    <t>RETAK TURUN</t>
  </si>
  <si>
    <t>TAMBALAN</t>
  </si>
  <si>
    <t>RETAK LAIN</t>
  </si>
  <si>
    <t>JENIS RETAK</t>
  </si>
  <si>
    <t>Tidak Ada</t>
  </si>
  <si>
    <t>Tidak Berhubungan</t>
  </si>
  <si>
    <t>Saling Berhubungan (Berbidang Luas)</t>
  </si>
  <si>
    <t>Saling Berhubungan (Berbidang Sempit)</t>
  </si>
  <si>
    <t>RATA RATA LEBAR RETAK</t>
  </si>
  <si>
    <t>&lt; 1mm</t>
  </si>
  <si>
    <t>1 - 5mm</t>
  </si>
  <si>
    <t>&gt;5mm</t>
  </si>
  <si>
    <t>LUBANG</t>
  </si>
  <si>
    <t>ALUR</t>
  </si>
  <si>
    <t>RUSAK TEPI (KIRI)</t>
  </si>
  <si>
    <t>RUSAK TEPI (KANAN)</t>
  </si>
  <si>
    <t>TIPE LUBANG</t>
  </si>
  <si>
    <t>Kecil Dangkal</t>
  </si>
  <si>
    <t>Kecil Dalam</t>
  </si>
  <si>
    <t>Besar Dangkal</t>
  </si>
  <si>
    <t>Besar Dalam</t>
  </si>
  <si>
    <t>TIPE KERUSAKAN KONDISI JALAN ASPAL</t>
  </si>
  <si>
    <t>10 Ki</t>
  </si>
  <si>
    <t>10 Ka</t>
  </si>
  <si>
    <t>Total</t>
  </si>
  <si>
    <t>REKAPITULASI BACK - UP DATA SURVEY KONDISI JALAN (ASPAL)</t>
  </si>
  <si>
    <t>TIPE KERUSAKAN KONDISI JALAN BETON</t>
  </si>
  <si>
    <t>BETON RETAK</t>
  </si>
  <si>
    <t>STRUKTUR RETAK</t>
  </si>
  <si>
    <t>PATAHAN/ PENURUNAN</t>
  </si>
  <si>
    <t>PECAH/ GOMPAL</t>
  </si>
  <si>
    <t>JUMLAH PUMPING</t>
  </si>
  <si>
    <t>JUMLAH PECAH SUDUT</t>
  </si>
  <si>
    <t>KEMIRINGAN</t>
  </si>
  <si>
    <t>BACK - UP DATA SURVEY KONDISI JALAN (NON-ASPAL)</t>
  </si>
  <si>
    <t>TIPE KERUSAKAN KONDISI JALAN NON ASPAL</t>
  </si>
  <si>
    <t>KONDISI KEMIRINGAN</t>
  </si>
  <si>
    <t>BENTUK KEMIRINGAN</t>
  </si>
  <si>
    <t>&gt;5%</t>
  </si>
  <si>
    <t>3-5%</t>
  </si>
  <si>
    <t>Cekung</t>
  </si>
  <si>
    <t>Rata</t>
  </si>
  <si>
    <t>PENURUNAN</t>
  </si>
  <si>
    <t>EROSI</t>
  </si>
  <si>
    <t>GELOMBANG</t>
  </si>
  <si>
    <t>UKURAN KERIKIL</t>
  </si>
  <si>
    <t>TEBAL KERIKIL</t>
  </si>
  <si>
    <t>LUAS KERIKIL</t>
  </si>
  <si>
    <t>DISTRIBUSI</t>
  </si>
  <si>
    <t>JUMLAH LUBANG</t>
  </si>
  <si>
    <t>UKURAN LUBANG</t>
  </si>
  <si>
    <t>LUAS LUBANG</t>
  </si>
  <si>
    <t>LUAS ALUR</t>
  </si>
  <si>
    <t>DALAM ALUR</t>
  </si>
  <si>
    <t>&gt;1cm</t>
  </si>
  <si>
    <t>1-5cm</t>
  </si>
  <si>
    <t>&gt;5cm</t>
  </si>
  <si>
    <t>Tidak Tentu</t>
  </si>
  <si>
    <t>&lt;5cm</t>
  </si>
  <si>
    <t>5-10cm</t>
  </si>
  <si>
    <t>10-20cm</t>
  </si>
  <si>
    <t>&gt;20cm</t>
  </si>
  <si>
    <t>RATA</t>
  </si>
  <si>
    <t>TIDAK RATA</t>
  </si>
  <si>
    <t>TIDAK ADA</t>
  </si>
  <si>
    <t>GUNDUKAN MEMANJANG</t>
  </si>
  <si>
    <t>RATA - RATA DALAM ALUR</t>
  </si>
  <si>
    <t>5-15cm</t>
  </si>
  <si>
    <t>&gt;15cm</t>
  </si>
  <si>
    <t>DATA PERBANDINGAN STA TAHUN 2023 DAN TAHUN 2024</t>
  </si>
  <si>
    <t>NAMA PEKERJAAN</t>
  </si>
  <si>
    <t>POTONGAN STA ANTARA ASPAL, BETON DAN NON ASPAL TAHUN 2023 SURVEY MENGGUNAKAN GPS</t>
  </si>
  <si>
    <t>PANJANG EFEKTIF (m)</t>
  </si>
  <si>
    <t>JENIS PERKERSAN</t>
  </si>
  <si>
    <t>sd</t>
  </si>
  <si>
    <t>POTONGAN STA ANTARA ASPAL, BETON DAN NON ASPAL TAHUN 2024 SURVEY MENGGUNAKAN TRACKLIA DAN GPS</t>
  </si>
  <si>
    <t>STA TAHUN 2023 (GPS)</t>
  </si>
  <si>
    <t>STA TAHUN 2024 (GPS)</t>
  </si>
  <si>
    <t>TOTAL PANJANG ASPAL</t>
  </si>
  <si>
    <t>TOTAL PANJANG BETON</t>
  </si>
  <si>
    <t>TOTAL PANJANG NON ASPAL</t>
  </si>
  <si>
    <t>TOTAL PANJANG RUAS (SK)</t>
  </si>
  <si>
    <t>TOTAL PANJANG RUAS (GPS)</t>
  </si>
  <si>
    <t>TOTAL PANJANG RUAS (TRACKLIA)</t>
  </si>
  <si>
    <t>STA TAHUN 2024 (TRACKLIA)</t>
  </si>
  <si>
    <t>DATA KONDISI</t>
  </si>
  <si>
    <t>CHECKLIST</t>
  </si>
  <si>
    <t>BACK UP LAMA</t>
  </si>
  <si>
    <t>BACK UP BARU</t>
  </si>
  <si>
    <t>STA</t>
  </si>
  <si>
    <t>DATA INVEN</t>
  </si>
  <si>
    <t>KETERANGAN</t>
  </si>
  <si>
    <t>OK</t>
  </si>
  <si>
    <t>MAS FEBRI</t>
  </si>
  <si>
    <t>NABIL</t>
  </si>
  <si>
    <t>MAS AGUS</t>
  </si>
  <si>
    <t>MAS ADI</t>
  </si>
  <si>
    <t>MAS EKO</t>
  </si>
  <si>
    <t xml:space="preserve"> </t>
  </si>
  <si>
    <t>KONDISI 2024</t>
  </si>
  <si>
    <t>KONDISI 2025</t>
  </si>
  <si>
    <t>B</t>
  </si>
  <si>
    <t>S</t>
  </si>
  <si>
    <t>RB</t>
  </si>
  <si>
    <t>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</si>
</sst>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_-;\-* #,##0_-;_-* &quot;-&quot;_-;_-@_-"/>
    <numFmt numFmtId="165" formatCode="_-* #,##0.00_-;\-* #,##0.00_-;_-* &quot;-&quot;??_-;_-@_-"/>
    <numFmt numFmtId="166" formatCode="0\+000"/>
    <numFmt numFmtId="167" formatCode="_-* #,##0.000_-;\-* #,##0.000_-;_-* &quot;-&quot;??_-;_-@_-"/>
    <numFmt numFmtId="168" formatCode="0.0"/>
    <numFmt numFmtId="169" formatCode="_-* #.##0_-;\-* #.##0_-;_-* &quot;-&quot;_-;_-@_-"/>
    <numFmt numFmtId="170" formatCode="_(* #.##0_);_(* \(#.##0\);_(* &quot;-&quot;_);_(@_)"/>
    <numFmt numFmtId="171" formatCode="00\+000"/>
    <numFmt numFmtId="172" formatCode="_(* #.##0.00_);_(* \(#.##0.00\);_(* &quot;-&quot;??_);_(@_)"/>
    <numFmt numFmtId="173" formatCode="0.000"/>
  </numFmts>
  <fonts count="35">
    <font>
      <sz val="11"/>
      <color theme="1"/>
      <name val="Calibri"/>
      <family val="2"/>
      <scheme val="minor"/>
    </font>
    <font>
      <sz val="10"/>
      <color theme="1"/>
      <name val="Arial"/>
      <family val="2"/>
      <charset val="1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4"/>
      <color theme="1"/>
      <name val="Arial Narrow"/>
      <family val="2"/>
    </font>
    <font>
      <b/>
      <sz val="15"/>
      <color theme="1"/>
      <name val="Arial Narrow"/>
      <family val="2"/>
    </font>
    <font>
      <b/>
      <sz val="16"/>
      <color theme="1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10"/>
      <color theme="0"/>
      <name val="Arial Narrow"/>
      <family val="2"/>
    </font>
    <font>
      <sz val="8"/>
      <name val="Arial Narrow"/>
      <family val="2"/>
    </font>
    <font>
      <b/>
      <sz val="10"/>
      <color theme="1"/>
      <name val="Arial Narrow"/>
      <family val="2"/>
    </font>
    <font>
      <sz val="11"/>
      <name val="Arial Narrow"/>
      <family val="2"/>
    </font>
    <font>
      <sz val="10.5"/>
      <color theme="1"/>
      <name val="Arial Narrow"/>
      <family val="2"/>
    </font>
    <font>
      <b/>
      <u/>
      <sz val="11"/>
      <name val="Arial Narrow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2"/>
      <name val="Arial Narrow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11"/>
      <name val="Arial"/>
      <family val="2"/>
    </font>
    <font>
      <sz val="11"/>
      <color theme="1"/>
      <name val="Tahoma"/>
      <family val="2"/>
    </font>
    <font>
      <sz val="14"/>
      <name val="Calibri"/>
      <family val="2"/>
    </font>
    <font>
      <sz val="12"/>
      <name val="Calibri  "/>
    </font>
    <font>
      <sz val="12"/>
      <color theme="1"/>
      <name val="Calibri  "/>
    </font>
    <font>
      <b/>
      <u/>
      <sz val="22"/>
      <name val="Calibri"/>
      <family val="2"/>
      <scheme val="minor"/>
    </font>
    <font>
      <b/>
      <sz val="12"/>
      <name val="Calibri  "/>
    </font>
    <font>
      <b/>
      <u/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172" fontId="19" fillId="0" borderId="0" applyFont="0" applyFill="0" applyBorder="0" applyAlignment="0" applyProtection="0"/>
  </cellStyleXfs>
  <cellXfs count="471">
    <xf numFmtId="0" fontId="0" fillId="0" borderId="0" xfId="0"/>
    <xf numFmtId="0" fontId="2" fillId="0" borderId="0" xfId="1" applyFont="1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/>
    <xf numFmtId="165" fontId="4" fillId="0" borderId="0" xfId="2" applyFont="1" applyAlignment="1">
      <alignment horizontal="left" vertical="center"/>
    </xf>
    <xf numFmtId="165" fontId="4" fillId="0" borderId="0" xfId="2" applyFont="1" applyAlignment="1">
      <alignment horizontal="center" vertical="center"/>
    </xf>
    <xf numFmtId="0" fontId="5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165" fontId="7" fillId="0" borderId="1" xfId="2" applyFont="1" applyFill="1" applyBorder="1" applyAlignment="1">
      <alignment vertical="center"/>
    </xf>
    <xf numFmtId="165" fontId="7" fillId="0" borderId="2" xfId="2" applyFont="1" applyFill="1" applyBorder="1" applyAlignment="1">
      <alignment vertical="center"/>
    </xf>
    <xf numFmtId="165" fontId="7" fillId="0" borderId="2" xfId="2" applyFont="1" applyFill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165" fontId="7" fillId="0" borderId="4" xfId="2" applyFont="1" applyFill="1" applyBorder="1" applyAlignment="1">
      <alignment vertical="center"/>
    </xf>
    <xf numFmtId="165" fontId="7" fillId="0" borderId="0" xfId="2" applyFont="1" applyFill="1" applyBorder="1" applyAlignment="1">
      <alignment vertical="center"/>
    </xf>
    <xf numFmtId="165" fontId="7" fillId="0" borderId="0" xfId="2" applyFont="1" applyFill="1" applyBorder="1" applyAlignment="1">
      <alignment horizontal="center" vertical="center"/>
    </xf>
    <xf numFmtId="165" fontId="7" fillId="0" borderId="0" xfId="2" applyFont="1" applyFill="1" applyBorder="1" applyAlignment="1">
      <alignment horizontal="left" vertical="center"/>
    </xf>
    <xf numFmtId="0" fontId="9" fillId="0" borderId="0" xfId="1" quotePrefix="1" applyFont="1" applyAlignment="1">
      <alignment horizontal="left" vertical="center"/>
    </xf>
    <xf numFmtId="0" fontId="7" fillId="0" borderId="0" xfId="1" quotePrefix="1" applyFont="1" applyAlignment="1">
      <alignment horizontal="left" vertical="center"/>
    </xf>
    <xf numFmtId="0" fontId="7" fillId="0" borderId="0" xfId="1" applyFont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165" fontId="7" fillId="0" borderId="6" xfId="2" applyFont="1" applyFill="1" applyBorder="1" applyAlignment="1">
      <alignment horizontal="left" vertical="center"/>
    </xf>
    <xf numFmtId="0" fontId="9" fillId="0" borderId="6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165" fontId="7" fillId="0" borderId="2" xfId="2" applyFont="1" applyFill="1" applyBorder="1" applyAlignment="1">
      <alignment horizontal="left" vertical="center"/>
    </xf>
    <xf numFmtId="0" fontId="9" fillId="0" borderId="2" xfId="1" applyFont="1" applyBorder="1" applyAlignment="1">
      <alignment horizontal="center" vertical="center"/>
    </xf>
    <xf numFmtId="0" fontId="9" fillId="0" borderId="0" xfId="1" applyFont="1" applyAlignment="1">
      <alignment horizontal="left" vertical="center"/>
    </xf>
    <xf numFmtId="0" fontId="7" fillId="0" borderId="0" xfId="1" applyFont="1" applyAlignment="1">
      <alignment horizontal="left" vertical="center"/>
    </xf>
    <xf numFmtId="165" fontId="7" fillId="0" borderId="6" xfId="2" applyFont="1" applyFill="1" applyBorder="1" applyAlignment="1">
      <alignment horizontal="center" vertical="center"/>
    </xf>
    <xf numFmtId="165" fontId="7" fillId="0" borderId="6" xfId="2" applyFont="1" applyFill="1" applyBorder="1" applyAlignment="1">
      <alignment vertical="center"/>
    </xf>
    <xf numFmtId="165" fontId="7" fillId="0" borderId="8" xfId="2" applyFont="1" applyFill="1" applyBorder="1" applyAlignment="1">
      <alignment vertical="center"/>
    </xf>
    <xf numFmtId="0" fontId="8" fillId="0" borderId="0" xfId="1" applyFont="1"/>
    <xf numFmtId="0" fontId="8" fillId="0" borderId="0" xfId="1" applyFont="1" applyAlignment="1">
      <alignment horizontal="center"/>
    </xf>
    <xf numFmtId="165" fontId="7" fillId="4" borderId="12" xfId="2" applyFont="1" applyFill="1" applyBorder="1" applyAlignment="1">
      <alignment horizontal="center" vertical="center"/>
    </xf>
    <xf numFmtId="165" fontId="7" fillId="2" borderId="16" xfId="2" applyFont="1" applyFill="1" applyBorder="1" applyAlignment="1">
      <alignment vertical="center" wrapText="1"/>
    </xf>
    <xf numFmtId="165" fontId="7" fillId="8" borderId="19" xfId="2" applyFont="1" applyFill="1" applyBorder="1" applyAlignment="1">
      <alignment horizontal="center" vertical="center" wrapText="1"/>
    </xf>
    <xf numFmtId="0" fontId="8" fillId="4" borderId="18" xfId="1" applyFont="1" applyFill="1" applyBorder="1" applyAlignment="1">
      <alignment horizontal="center" vertical="center" wrapText="1"/>
    </xf>
    <xf numFmtId="0" fontId="10" fillId="0" borderId="0" xfId="1" applyFont="1"/>
    <xf numFmtId="0" fontId="8" fillId="0" borderId="15" xfId="1" applyFont="1" applyBorder="1" applyAlignment="1">
      <alignment vertical="center" wrapText="1"/>
    </xf>
    <xf numFmtId="0" fontId="8" fillId="0" borderId="16" xfId="1" applyFont="1" applyBorder="1" applyAlignment="1">
      <alignment horizontal="center" vertical="center" wrapText="1"/>
    </xf>
    <xf numFmtId="0" fontId="8" fillId="0" borderId="21" xfId="1" applyFont="1" applyBorder="1" applyAlignment="1">
      <alignment horizontal="center" vertical="center" wrapText="1"/>
    </xf>
    <xf numFmtId="0" fontId="8" fillId="0" borderId="22" xfId="1" applyFont="1" applyBorder="1" applyAlignment="1">
      <alignment vertical="center" wrapText="1"/>
    </xf>
    <xf numFmtId="0" fontId="8" fillId="0" borderId="19" xfId="1" applyFont="1" applyBorder="1" applyAlignment="1">
      <alignment vertical="center" wrapText="1"/>
    </xf>
    <xf numFmtId="0" fontId="8" fillId="4" borderId="19" xfId="1" applyFont="1" applyFill="1" applyBorder="1" applyAlignment="1">
      <alignment vertical="center" wrapText="1"/>
    </xf>
    <xf numFmtId="0" fontId="8" fillId="0" borderId="23" xfId="1" applyFont="1" applyBorder="1" applyAlignment="1">
      <alignment vertical="center" wrapText="1"/>
    </xf>
    <xf numFmtId="0" fontId="8" fillId="0" borderId="24" xfId="1" applyFont="1" applyBorder="1" applyAlignment="1">
      <alignment vertical="center" wrapText="1"/>
    </xf>
    <xf numFmtId="166" fontId="3" fillId="0" borderId="0" xfId="1" applyNumberFormat="1" applyFont="1" applyAlignment="1">
      <alignment horizontal="center" vertical="center"/>
    </xf>
    <xf numFmtId="0" fontId="8" fillId="0" borderId="17" xfId="1" applyFont="1" applyBorder="1" applyAlignment="1">
      <alignment vertical="center" wrapText="1"/>
    </xf>
    <xf numFmtId="0" fontId="8" fillId="0" borderId="18" xfId="1" applyFont="1" applyBorder="1" applyAlignment="1">
      <alignment horizontal="left" vertical="center" wrapText="1"/>
    </xf>
    <xf numFmtId="165" fontId="8" fillId="0" borderId="18" xfId="2" applyFont="1" applyBorder="1" applyAlignment="1">
      <alignment horizontal="center" vertical="center" wrapText="1"/>
    </xf>
    <xf numFmtId="0" fontId="8" fillId="0" borderId="25" xfId="1" applyFont="1" applyBorder="1" applyAlignment="1">
      <alignment vertical="center" wrapText="1"/>
    </xf>
    <xf numFmtId="166" fontId="3" fillId="0" borderId="21" xfId="1" applyNumberFormat="1" applyFont="1" applyBorder="1" applyAlignment="1">
      <alignment horizontal="center" vertical="center"/>
    </xf>
    <xf numFmtId="0" fontId="8" fillId="0" borderId="18" xfId="1" applyFont="1" applyBorder="1" applyAlignment="1">
      <alignment vertical="center" wrapText="1"/>
    </xf>
    <xf numFmtId="0" fontId="8" fillId="4" borderId="18" xfId="1" applyFont="1" applyFill="1" applyBorder="1" applyAlignment="1">
      <alignment vertical="center" wrapText="1"/>
    </xf>
    <xf numFmtId="0" fontId="8" fillId="0" borderId="0" xfId="1" applyFont="1" applyAlignment="1">
      <alignment vertical="center"/>
    </xf>
    <xf numFmtId="0" fontId="8" fillId="0" borderId="0" xfId="1" applyFont="1" applyAlignment="1">
      <alignment horizontal="center" vertical="center" wrapText="1"/>
    </xf>
    <xf numFmtId="0" fontId="8" fillId="0" borderId="26" xfId="1" applyFont="1" applyBorder="1" applyAlignment="1">
      <alignment vertical="center" wrapText="1"/>
    </xf>
    <xf numFmtId="0" fontId="8" fillId="0" borderId="27" xfId="1" applyFont="1" applyBorder="1" applyAlignment="1">
      <alignment horizontal="center" vertical="center" wrapText="1"/>
    </xf>
    <xf numFmtId="0" fontId="8" fillId="0" borderId="28" xfId="1" applyFont="1" applyBorder="1" applyAlignment="1">
      <alignment vertical="center" wrapText="1"/>
    </xf>
    <xf numFmtId="0" fontId="8" fillId="0" borderId="29" xfId="1" applyFont="1" applyBorder="1" applyAlignment="1">
      <alignment vertical="center" wrapText="1"/>
    </xf>
    <xf numFmtId="0" fontId="8" fillId="4" borderId="29" xfId="1" applyFont="1" applyFill="1" applyBorder="1" applyAlignment="1">
      <alignment vertical="center" wrapText="1"/>
    </xf>
    <xf numFmtId="0" fontId="8" fillId="0" borderId="30" xfId="1" applyFont="1" applyBorder="1" applyAlignment="1">
      <alignment vertical="center" wrapText="1"/>
    </xf>
    <xf numFmtId="0" fontId="11" fillId="0" borderId="0" xfId="1" applyFont="1" applyAlignment="1">
      <alignment vertical="center"/>
    </xf>
    <xf numFmtId="0" fontId="8" fillId="0" borderId="0" xfId="1" applyFont="1" applyAlignment="1">
      <alignment horizontal="left" vertical="center"/>
    </xf>
    <xf numFmtId="0" fontId="12" fillId="0" borderId="0" xfId="1" applyFont="1" applyAlignment="1">
      <alignment vertical="center"/>
    </xf>
    <xf numFmtId="0" fontId="12" fillId="0" borderId="0" xfId="1" quotePrefix="1" applyFont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center" vertical="center"/>
    </xf>
    <xf numFmtId="0" fontId="13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12" fillId="0" borderId="0" xfId="1" quotePrefix="1" applyFont="1" applyAlignment="1">
      <alignment horizontal="left" vertical="center"/>
    </xf>
    <xf numFmtId="165" fontId="14" fillId="0" borderId="0" xfId="2" applyFont="1" applyFill="1" applyBorder="1" applyAlignment="1">
      <alignment horizontal="center" vertical="center"/>
    </xf>
    <xf numFmtId="165" fontId="14" fillId="0" borderId="0" xfId="2" applyFont="1" applyFill="1" applyBorder="1" applyAlignment="1">
      <alignment horizontal="left" vertical="center"/>
    </xf>
    <xf numFmtId="0" fontId="2" fillId="0" borderId="0" xfId="1" quotePrefix="1" applyFont="1"/>
    <xf numFmtId="0" fontId="2" fillId="0" borderId="0" xfId="1" applyFont="1" applyAlignment="1">
      <alignment horizontal="left"/>
    </xf>
    <xf numFmtId="0" fontId="15" fillId="9" borderId="18" xfId="0" applyFont="1" applyFill="1" applyBorder="1"/>
    <xf numFmtId="0" fontId="15" fillId="9" borderId="18" xfId="0" applyFont="1" applyFill="1" applyBorder="1" applyAlignment="1">
      <alignment horizontal="center" vertical="center"/>
    </xf>
    <xf numFmtId="0" fontId="15" fillId="9" borderId="18" xfId="0" applyFont="1" applyFill="1" applyBorder="1" applyAlignment="1">
      <alignment wrapText="1"/>
    </xf>
    <xf numFmtId="0" fontId="16" fillId="0" borderId="0" xfId="0" applyFont="1"/>
    <xf numFmtId="0" fontId="16" fillId="0" borderId="0" xfId="0" quotePrefix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9" fontId="16" fillId="0" borderId="0" xfId="0" applyNumberFormat="1" applyFont="1"/>
    <xf numFmtId="0" fontId="16" fillId="0" borderId="0" xfId="0" applyFont="1" applyAlignment="1">
      <alignment wrapText="1"/>
    </xf>
    <xf numFmtId="49" fontId="16" fillId="0" borderId="0" xfId="0" applyNumberFormat="1" applyFont="1" applyAlignment="1">
      <alignment horizontal="center" vertical="center"/>
    </xf>
    <xf numFmtId="4" fontId="16" fillId="0" borderId="0" xfId="0" applyNumberFormat="1" applyFont="1" applyAlignment="1">
      <alignment horizontal="center"/>
    </xf>
    <xf numFmtId="4" fontId="16" fillId="0" borderId="0" xfId="0" applyNumberFormat="1" applyFont="1"/>
    <xf numFmtId="0" fontId="16" fillId="0" borderId="0" xfId="0" applyFont="1" applyAlignment="1">
      <alignment horizontal="center"/>
    </xf>
    <xf numFmtId="167" fontId="7" fillId="0" borderId="0" xfId="2" applyNumberFormat="1" applyFont="1" applyFill="1" applyBorder="1" applyAlignment="1">
      <alignment horizontal="left" vertical="center"/>
    </xf>
    <xf numFmtId="165" fontId="7" fillId="2" borderId="6" xfId="2" applyFont="1" applyFill="1" applyBorder="1" applyAlignment="1">
      <alignment horizontal="center" vertical="center" wrapText="1"/>
    </xf>
    <xf numFmtId="165" fontId="7" fillId="2" borderId="29" xfId="2" applyFont="1" applyFill="1" applyBorder="1" applyAlignment="1">
      <alignment horizontal="center" vertical="center" wrapText="1"/>
    </xf>
    <xf numFmtId="165" fontId="7" fillId="2" borderId="1" xfId="2" applyFont="1" applyFill="1" applyBorder="1" applyAlignment="1">
      <alignment vertical="center"/>
    </xf>
    <xf numFmtId="166" fontId="3" fillId="0" borderId="18" xfId="1" applyNumberFormat="1" applyFont="1" applyBorder="1" applyAlignment="1">
      <alignment horizontal="center" vertical="center"/>
    </xf>
    <xf numFmtId="165" fontId="7" fillId="2" borderId="26" xfId="2" applyFont="1" applyFill="1" applyBorder="1" applyAlignment="1">
      <alignment vertical="center" wrapText="1"/>
    </xf>
    <xf numFmtId="1" fontId="8" fillId="0" borderId="18" xfId="2" applyNumberFormat="1" applyFont="1" applyFill="1" applyBorder="1" applyAlignment="1">
      <alignment horizontal="center" vertical="center" wrapText="1"/>
    </xf>
    <xf numFmtId="1" fontId="8" fillId="0" borderId="18" xfId="1" applyNumberFormat="1" applyFont="1" applyBorder="1" applyAlignment="1">
      <alignment horizontal="center" vertical="center" wrapText="1"/>
    </xf>
    <xf numFmtId="1" fontId="8" fillId="0" borderId="36" xfId="2" applyNumberFormat="1" applyFont="1" applyFill="1" applyBorder="1" applyAlignment="1">
      <alignment horizontal="center" vertical="center" wrapText="1"/>
    </xf>
    <xf numFmtId="1" fontId="8" fillId="0" borderId="23" xfId="1" applyNumberFormat="1" applyFont="1" applyBorder="1" applyAlignment="1">
      <alignment horizontal="center" vertical="center" wrapText="1"/>
    </xf>
    <xf numFmtId="0" fontId="7" fillId="0" borderId="33" xfId="1" applyFont="1" applyBorder="1" applyAlignment="1">
      <alignment horizontal="center" vertical="center" wrapText="1"/>
    </xf>
    <xf numFmtId="0" fontId="7" fillId="0" borderId="0" xfId="1" applyFont="1"/>
    <xf numFmtId="0" fontId="7" fillId="0" borderId="37" xfId="1" applyFont="1" applyBorder="1" applyAlignment="1">
      <alignment horizontal="center" vertical="center" wrapText="1"/>
    </xf>
    <xf numFmtId="0" fontId="8" fillId="0" borderId="24" xfId="1" applyFont="1" applyBorder="1" applyAlignment="1">
      <alignment horizontal="center" vertical="center" wrapText="1"/>
    </xf>
    <xf numFmtId="0" fontId="8" fillId="0" borderId="25" xfId="1" applyFont="1" applyBorder="1" applyAlignment="1">
      <alignment horizontal="center" vertical="center" wrapText="1"/>
    </xf>
    <xf numFmtId="165" fontId="7" fillId="10" borderId="38" xfId="2" applyFont="1" applyFill="1" applyBorder="1" applyAlignment="1">
      <alignment horizontal="center" vertical="center" wrapText="1"/>
    </xf>
    <xf numFmtId="165" fontId="7" fillId="10" borderId="39" xfId="2" applyFont="1" applyFill="1" applyBorder="1" applyAlignment="1">
      <alignment horizontal="center" vertical="center" wrapText="1"/>
    </xf>
    <xf numFmtId="165" fontId="7" fillId="10" borderId="40" xfId="2" applyFont="1" applyFill="1" applyBorder="1" applyAlignment="1">
      <alignment horizontal="center" vertical="center" wrapText="1"/>
    </xf>
    <xf numFmtId="165" fontId="7" fillId="10" borderId="40" xfId="2" applyFont="1" applyFill="1" applyBorder="1" applyAlignment="1">
      <alignment horizontal="center" vertical="center"/>
    </xf>
    <xf numFmtId="168" fontId="3" fillId="0" borderId="17" xfId="1" applyNumberFormat="1" applyFont="1" applyBorder="1" applyAlignment="1">
      <alignment horizontal="center" vertical="center"/>
    </xf>
    <xf numFmtId="2" fontId="3" fillId="0" borderId="21" xfId="1" applyNumberFormat="1" applyFont="1" applyBorder="1" applyAlignment="1">
      <alignment horizontal="center" vertical="center"/>
    </xf>
    <xf numFmtId="168" fontId="3" fillId="0" borderId="23" xfId="1" applyNumberFormat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 wrapText="1"/>
    </xf>
    <xf numFmtId="2" fontId="3" fillId="0" borderId="12" xfId="1" applyNumberFormat="1" applyFont="1" applyBorder="1" applyAlignment="1">
      <alignment horizontal="center" vertical="center"/>
    </xf>
    <xf numFmtId="168" fontId="3" fillId="0" borderId="44" xfId="1" applyNumberFormat="1" applyFont="1" applyBorder="1" applyAlignment="1">
      <alignment horizontal="center" vertical="center"/>
    </xf>
    <xf numFmtId="0" fontId="8" fillId="0" borderId="27" xfId="1" applyFont="1" applyBorder="1" applyAlignment="1">
      <alignment vertical="center" wrapText="1"/>
    </xf>
    <xf numFmtId="0" fontId="7" fillId="0" borderId="24" xfId="1" applyFont="1" applyBorder="1" applyAlignment="1">
      <alignment horizontal="center" vertical="center" wrapText="1"/>
    </xf>
    <xf numFmtId="166" fontId="11" fillId="0" borderId="21" xfId="1" applyNumberFormat="1" applyFont="1" applyBorder="1" applyAlignment="1">
      <alignment horizontal="center" vertical="center"/>
    </xf>
    <xf numFmtId="166" fontId="11" fillId="0" borderId="18" xfId="1" applyNumberFormat="1" applyFont="1" applyBorder="1" applyAlignment="1">
      <alignment horizontal="center" vertical="center"/>
    </xf>
    <xf numFmtId="168" fontId="11" fillId="0" borderId="17" xfId="1" applyNumberFormat="1" applyFont="1" applyBorder="1" applyAlignment="1">
      <alignment horizontal="center" vertical="center"/>
    </xf>
    <xf numFmtId="2" fontId="11" fillId="0" borderId="21" xfId="1" applyNumberFormat="1" applyFont="1" applyBorder="1" applyAlignment="1">
      <alignment horizontal="center" vertical="center"/>
    </xf>
    <xf numFmtId="168" fontId="11" fillId="0" borderId="23" xfId="1" applyNumberFormat="1" applyFont="1" applyBorder="1" applyAlignment="1">
      <alignment horizontal="center" vertical="center"/>
    </xf>
    <xf numFmtId="1" fontId="7" fillId="0" borderId="23" xfId="1" applyNumberFormat="1" applyFont="1" applyBorder="1" applyAlignment="1">
      <alignment horizontal="center" vertical="center" wrapText="1"/>
    </xf>
    <xf numFmtId="0" fontId="7" fillId="0" borderId="25" xfId="1" applyFont="1" applyBorder="1" applyAlignment="1">
      <alignment horizontal="center" vertical="center" wrapText="1"/>
    </xf>
    <xf numFmtId="0" fontId="7" fillId="0" borderId="0" xfId="1" applyFont="1" applyAlignment="1">
      <alignment horizontal="center"/>
    </xf>
    <xf numFmtId="1" fontId="7" fillId="0" borderId="41" xfId="1" applyNumberFormat="1" applyFont="1" applyBorder="1" applyAlignment="1">
      <alignment horizontal="center" vertical="center" wrapText="1"/>
    </xf>
    <xf numFmtId="0" fontId="7" fillId="0" borderId="26" xfId="1" applyFont="1" applyBorder="1" applyAlignment="1">
      <alignment horizontal="center" vertical="center" wrapText="1"/>
    </xf>
    <xf numFmtId="2" fontId="11" fillId="0" borderId="27" xfId="1" applyNumberFormat="1" applyFont="1" applyBorder="1" applyAlignment="1">
      <alignment horizontal="center" vertical="center"/>
    </xf>
    <xf numFmtId="168" fontId="11" fillId="0" borderId="42" xfId="1" applyNumberFormat="1" applyFont="1" applyBorder="1" applyAlignment="1">
      <alignment horizontal="center" vertical="center"/>
    </xf>
    <xf numFmtId="1" fontId="7" fillId="0" borderId="42" xfId="1" applyNumberFormat="1" applyFont="1" applyBorder="1" applyAlignment="1">
      <alignment horizontal="center" vertical="center" wrapText="1"/>
    </xf>
    <xf numFmtId="1" fontId="7" fillId="0" borderId="45" xfId="1" applyNumberFormat="1" applyFont="1" applyBorder="1" applyAlignment="1">
      <alignment horizontal="center" vertical="center" wrapText="1"/>
    </xf>
    <xf numFmtId="1" fontId="8" fillId="0" borderId="42" xfId="1" applyNumberFormat="1" applyFont="1" applyBorder="1" applyAlignment="1">
      <alignment horizontal="center" vertical="center" wrapText="1"/>
    </xf>
    <xf numFmtId="0" fontId="7" fillId="0" borderId="30" xfId="1" applyFont="1" applyBorder="1" applyAlignment="1">
      <alignment horizontal="center" vertical="center" wrapText="1"/>
    </xf>
    <xf numFmtId="1" fontId="8" fillId="0" borderId="46" xfId="2" applyNumberFormat="1" applyFont="1" applyFill="1" applyBorder="1" applyAlignment="1">
      <alignment horizontal="center" vertical="center" wrapText="1"/>
    </xf>
    <xf numFmtId="1" fontId="8" fillId="0" borderId="43" xfId="2" applyNumberFormat="1" applyFont="1" applyFill="1" applyBorder="1" applyAlignment="1">
      <alignment horizontal="center" vertical="center" wrapText="1"/>
    </xf>
    <xf numFmtId="1" fontId="8" fillId="0" borderId="44" xfId="1" applyNumberFormat="1" applyFont="1" applyBorder="1" applyAlignment="1">
      <alignment horizontal="center" vertical="center" wrapText="1"/>
    </xf>
    <xf numFmtId="1" fontId="8" fillId="0" borderId="43" xfId="1" applyNumberFormat="1" applyFont="1" applyBorder="1" applyAlignment="1">
      <alignment horizontal="center" vertical="center" wrapText="1"/>
    </xf>
    <xf numFmtId="0" fontId="8" fillId="0" borderId="33" xfId="1" applyFont="1" applyBorder="1" applyAlignment="1">
      <alignment horizontal="center" vertical="center" wrapText="1"/>
    </xf>
    <xf numFmtId="1" fontId="8" fillId="0" borderId="25" xfId="1" applyNumberFormat="1" applyFont="1" applyBorder="1" applyAlignment="1">
      <alignment horizontal="center" vertical="center" wrapText="1"/>
    </xf>
    <xf numFmtId="1" fontId="8" fillId="0" borderId="24" xfId="1" applyNumberFormat="1" applyFont="1" applyBorder="1" applyAlignment="1">
      <alignment horizontal="center" vertical="center" wrapText="1"/>
    </xf>
    <xf numFmtId="0" fontId="7" fillId="0" borderId="12" xfId="1" applyFont="1" applyBorder="1" applyAlignment="1">
      <alignment horizontal="center" vertical="center" wrapText="1"/>
    </xf>
    <xf numFmtId="1" fontId="7" fillId="0" borderId="18" xfId="1" applyNumberFormat="1" applyFont="1" applyBorder="1" applyAlignment="1">
      <alignment horizontal="center" vertical="center" wrapText="1"/>
    </xf>
    <xf numFmtId="1" fontId="7" fillId="0" borderId="29" xfId="1" applyNumberFormat="1" applyFont="1" applyBorder="1" applyAlignment="1">
      <alignment horizontal="center" vertical="center" wrapText="1"/>
    </xf>
    <xf numFmtId="165" fontId="7" fillId="10" borderId="48" xfId="2" applyFont="1" applyFill="1" applyBorder="1" applyAlignment="1">
      <alignment horizontal="center" vertical="center" wrapText="1"/>
    </xf>
    <xf numFmtId="165" fontId="7" fillId="10" borderId="49" xfId="2" applyFont="1" applyFill="1" applyBorder="1" applyAlignment="1">
      <alignment horizontal="center" vertical="center" wrapText="1"/>
    </xf>
    <xf numFmtId="1" fontId="8" fillId="0" borderId="41" xfId="1" applyNumberFormat="1" applyFont="1" applyBorder="1" applyAlignment="1">
      <alignment horizontal="center" vertical="center" wrapText="1"/>
    </xf>
    <xf numFmtId="1" fontId="8" fillId="0" borderId="11" xfId="1" applyNumberFormat="1" applyFont="1" applyBorder="1" applyAlignment="1">
      <alignment horizontal="center" vertical="center" wrapText="1"/>
    </xf>
    <xf numFmtId="0" fontId="7" fillId="0" borderId="53" xfId="1" applyFont="1" applyBorder="1" applyAlignment="1">
      <alignment horizontal="center" vertical="center" wrapText="1"/>
    </xf>
    <xf numFmtId="0" fontId="8" fillId="0" borderId="54" xfId="1" applyFont="1" applyBorder="1" applyAlignment="1">
      <alignment horizontal="center" vertical="center" wrapText="1"/>
    </xf>
    <xf numFmtId="0" fontId="7" fillId="0" borderId="54" xfId="1" applyFont="1" applyBorder="1" applyAlignment="1">
      <alignment horizontal="center" vertical="center" wrapText="1"/>
    </xf>
    <xf numFmtId="0" fontId="7" fillId="0" borderId="55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166" fontId="11" fillId="0" borderId="27" xfId="1" applyNumberFormat="1" applyFont="1" applyBorder="1" applyAlignment="1">
      <alignment horizontal="center" vertical="center"/>
    </xf>
    <xf numFmtId="166" fontId="11" fillId="0" borderId="29" xfId="1" applyNumberFormat="1" applyFont="1" applyBorder="1" applyAlignment="1">
      <alignment horizontal="center" vertical="center"/>
    </xf>
    <xf numFmtId="168" fontId="11" fillId="0" borderId="28" xfId="1" applyNumberFormat="1" applyFont="1" applyBorder="1" applyAlignment="1">
      <alignment horizontal="center" vertical="center"/>
    </xf>
    <xf numFmtId="166" fontId="3" fillId="0" borderId="12" xfId="1" applyNumberFormat="1" applyFont="1" applyBorder="1" applyAlignment="1">
      <alignment horizontal="center" vertical="center"/>
    </xf>
    <xf numFmtId="166" fontId="3" fillId="0" borderId="43" xfId="1" applyNumberFormat="1" applyFont="1" applyBorder="1" applyAlignment="1">
      <alignment horizontal="center" vertical="center"/>
    </xf>
    <xf numFmtId="168" fontId="3" fillId="0" borderId="13" xfId="1" applyNumberFormat="1" applyFont="1" applyBorder="1" applyAlignment="1">
      <alignment horizontal="center" vertical="center"/>
    </xf>
    <xf numFmtId="166" fontId="3" fillId="0" borderId="27" xfId="1" applyNumberFormat="1" applyFont="1" applyBorder="1" applyAlignment="1">
      <alignment horizontal="center" vertical="center"/>
    </xf>
    <xf numFmtId="166" fontId="3" fillId="0" borderId="29" xfId="1" applyNumberFormat="1" applyFont="1" applyBorder="1" applyAlignment="1">
      <alignment horizontal="center" vertical="center"/>
    </xf>
    <xf numFmtId="168" fontId="3" fillId="0" borderId="28" xfId="1" applyNumberFormat="1" applyFont="1" applyBorder="1" applyAlignment="1">
      <alignment horizontal="center" vertical="center"/>
    </xf>
    <xf numFmtId="2" fontId="3" fillId="0" borderId="27" xfId="1" applyNumberFormat="1" applyFont="1" applyBorder="1" applyAlignment="1">
      <alignment horizontal="center" vertical="center"/>
    </xf>
    <xf numFmtId="168" fontId="3" fillId="0" borderId="42" xfId="1" applyNumberFormat="1" applyFont="1" applyBorder="1" applyAlignment="1">
      <alignment horizontal="center" vertical="center"/>
    </xf>
    <xf numFmtId="1" fontId="8" fillId="0" borderId="29" xfId="1" applyNumberFormat="1" applyFont="1" applyBorder="1" applyAlignment="1">
      <alignment horizontal="center" vertical="center" wrapText="1"/>
    </xf>
    <xf numFmtId="1" fontId="8" fillId="0" borderId="26" xfId="1" applyNumberFormat="1" applyFont="1" applyBorder="1" applyAlignment="1">
      <alignment horizontal="center" vertical="center" wrapText="1"/>
    </xf>
    <xf numFmtId="1" fontId="8" fillId="0" borderId="30" xfId="1" applyNumberFormat="1" applyFont="1" applyBorder="1" applyAlignment="1">
      <alignment horizontal="center" vertical="center" wrapText="1"/>
    </xf>
    <xf numFmtId="0" fontId="8" fillId="0" borderId="30" xfId="1" applyFont="1" applyBorder="1" applyAlignment="1">
      <alignment horizontal="center" vertical="center" wrapText="1"/>
    </xf>
    <xf numFmtId="0" fontId="8" fillId="0" borderId="10" xfId="1" applyFont="1" applyBorder="1" applyAlignment="1">
      <alignment vertical="center" wrapText="1"/>
    </xf>
    <xf numFmtId="1" fontId="8" fillId="0" borderId="10" xfId="1" applyNumberFormat="1" applyFont="1" applyBorder="1" applyAlignment="1">
      <alignment horizontal="center" vertical="center" wrapText="1"/>
    </xf>
    <xf numFmtId="1" fontId="8" fillId="0" borderId="33" xfId="1" applyNumberFormat="1" applyFont="1" applyBorder="1" applyAlignment="1">
      <alignment horizontal="center" vertical="center" wrapText="1"/>
    </xf>
    <xf numFmtId="0" fontId="8" fillId="0" borderId="1" xfId="1" applyFont="1" applyBorder="1" applyAlignment="1">
      <alignment vertical="center"/>
    </xf>
    <xf numFmtId="0" fontId="8" fillId="0" borderId="2" xfId="1" applyFont="1" applyBorder="1" applyAlignment="1">
      <alignment vertical="center"/>
    </xf>
    <xf numFmtId="0" fontId="12" fillId="0" borderId="2" xfId="1" applyFont="1" applyBorder="1" applyAlignment="1">
      <alignment vertical="center"/>
    </xf>
    <xf numFmtId="0" fontId="8" fillId="0" borderId="3" xfId="1" applyFont="1" applyBorder="1" applyAlignment="1">
      <alignment vertical="center"/>
    </xf>
    <xf numFmtId="0" fontId="12" fillId="0" borderId="4" xfId="1" applyFont="1" applyBorder="1" applyAlignment="1">
      <alignment vertical="center"/>
    </xf>
    <xf numFmtId="0" fontId="12" fillId="0" borderId="5" xfId="1" applyFont="1" applyBorder="1" applyAlignment="1">
      <alignment vertical="center"/>
    </xf>
    <xf numFmtId="0" fontId="12" fillId="0" borderId="4" xfId="1" applyFont="1" applyBorder="1" applyAlignment="1">
      <alignment horizontal="center" vertical="center"/>
    </xf>
    <xf numFmtId="0" fontId="13" fillId="0" borderId="5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2" fillId="0" borderId="5" xfId="1" applyFont="1" applyBorder="1"/>
    <xf numFmtId="165" fontId="14" fillId="0" borderId="4" xfId="2" applyFont="1" applyFill="1" applyBorder="1" applyAlignment="1">
      <alignment horizontal="left" vertical="center"/>
    </xf>
    <xf numFmtId="0" fontId="2" fillId="0" borderId="4" xfId="1" applyFont="1" applyBorder="1"/>
    <xf numFmtId="0" fontId="2" fillId="0" borderId="8" xfId="1" applyFont="1" applyBorder="1"/>
    <xf numFmtId="0" fontId="2" fillId="0" borderId="6" xfId="1" applyFont="1" applyBorder="1" applyAlignment="1">
      <alignment horizontal="center"/>
    </xf>
    <xf numFmtId="0" fontId="12" fillId="0" borderId="6" xfId="1" applyFont="1" applyBorder="1" applyAlignment="1">
      <alignment horizontal="left" vertical="center"/>
    </xf>
    <xf numFmtId="0" fontId="2" fillId="0" borderId="6" xfId="1" applyFont="1" applyBorder="1"/>
    <xf numFmtId="0" fontId="2" fillId="0" borderId="7" xfId="1" applyFont="1" applyBorder="1"/>
    <xf numFmtId="165" fontId="7" fillId="10" borderId="56" xfId="2" applyFont="1" applyFill="1" applyBorder="1" applyAlignment="1">
      <alignment horizontal="center" vertical="center" wrapText="1"/>
    </xf>
    <xf numFmtId="0" fontId="2" fillId="0" borderId="1" xfId="1" applyFont="1" applyBorder="1"/>
    <xf numFmtId="0" fontId="2" fillId="0" borderId="2" xfId="1" applyFont="1" applyBorder="1"/>
    <xf numFmtId="0" fontId="2" fillId="0" borderId="3" xfId="1" applyFont="1" applyBorder="1"/>
    <xf numFmtId="0" fontId="2" fillId="0" borderId="5" xfId="1" applyFont="1" applyBorder="1" applyAlignment="1">
      <alignment horizontal="left"/>
    </xf>
    <xf numFmtId="1" fontId="8" fillId="0" borderId="36" xfId="1" applyNumberFormat="1" applyFont="1" applyBorder="1" applyAlignment="1">
      <alignment horizontal="center" vertical="center" wrapText="1"/>
    </xf>
    <xf numFmtId="1" fontId="8" fillId="0" borderId="57" xfId="1" applyNumberFormat="1" applyFont="1" applyBorder="1" applyAlignment="1">
      <alignment horizontal="center" vertical="center" wrapText="1"/>
    </xf>
    <xf numFmtId="1" fontId="8" fillId="0" borderId="46" xfId="1" applyNumberFormat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169" fontId="22" fillId="0" borderId="0" xfId="3" applyFont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24" fillId="13" borderId="18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4" fillId="13" borderId="18" xfId="4" applyNumberFormat="1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7" fillId="0" borderId="18" xfId="0" applyFont="1" applyBorder="1" applyAlignment="1">
      <alignment horizontal="left" vertical="center" wrapText="1"/>
    </xf>
    <xf numFmtId="171" fontId="28" fillId="0" borderId="18" xfId="0" applyNumberFormat="1" applyFont="1" applyBorder="1" applyAlignment="1">
      <alignment horizontal="center" vertical="center" wrapText="1"/>
    </xf>
    <xf numFmtId="0" fontId="29" fillId="0" borderId="18" xfId="0" quotePrefix="1" applyFont="1" applyBorder="1" applyAlignment="1">
      <alignment horizontal="center" vertical="center" wrapText="1"/>
    </xf>
    <xf numFmtId="171" fontId="28" fillId="0" borderId="18" xfId="0" applyNumberFormat="1" applyFont="1" applyBorder="1" applyAlignment="1">
      <alignment horizontal="center" vertical="center"/>
    </xf>
    <xf numFmtId="15" fontId="26" fillId="0" borderId="18" xfId="0" applyNumberFormat="1" applyFont="1" applyBorder="1" applyAlignment="1">
      <alignment horizontal="center" vertical="center" wrapText="1"/>
    </xf>
    <xf numFmtId="0" fontId="30" fillId="0" borderId="58" xfId="0" applyFont="1" applyBorder="1" applyAlignment="1">
      <alignment vertical="top" wrapText="1"/>
    </xf>
    <xf numFmtId="3" fontId="30" fillId="0" borderId="18" xfId="5" quotePrefix="1" applyNumberFormat="1" applyFont="1" applyFill="1" applyBorder="1" applyAlignment="1">
      <alignment horizontal="center" vertical="center"/>
    </xf>
    <xf numFmtId="171" fontId="31" fillId="0" borderId="18" xfId="0" applyNumberFormat="1" applyFont="1" applyBorder="1" applyAlignment="1">
      <alignment horizontal="center" vertical="center"/>
    </xf>
    <xf numFmtId="171" fontId="20" fillId="0" borderId="0" xfId="0" applyNumberFormat="1" applyFont="1" applyAlignment="1">
      <alignment horizontal="center" vertical="center"/>
    </xf>
    <xf numFmtId="0" fontId="30" fillId="0" borderId="59" xfId="0" applyFont="1" applyBorder="1" applyAlignment="1">
      <alignment vertical="top" wrapText="1"/>
    </xf>
    <xf numFmtId="3" fontId="30" fillId="0" borderId="18" xfId="0" applyNumberFormat="1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3" fontId="30" fillId="0" borderId="59" xfId="0" applyNumberFormat="1" applyFont="1" applyBorder="1" applyAlignment="1">
      <alignment vertical="top" wrapText="1"/>
    </xf>
    <xf numFmtId="3" fontId="20" fillId="0" borderId="0" xfId="0" applyNumberFormat="1" applyFont="1" applyAlignment="1">
      <alignment horizontal="center" vertical="center"/>
    </xf>
    <xf numFmtId="0" fontId="24" fillId="13" borderId="23" xfId="0" applyFont="1" applyFill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15" fontId="26" fillId="0" borderId="23" xfId="0" applyNumberFormat="1" applyFont="1" applyBorder="1" applyAlignment="1">
      <alignment horizontal="center" vertical="center" wrapText="1"/>
    </xf>
    <xf numFmtId="0" fontId="30" fillId="0" borderId="61" xfId="0" applyFont="1" applyBorder="1" applyAlignment="1">
      <alignment vertical="top" wrapText="1"/>
    </xf>
    <xf numFmtId="0" fontId="30" fillId="0" borderId="4" xfId="0" applyFont="1" applyBorder="1" applyAlignment="1">
      <alignment vertical="top" wrapText="1"/>
    </xf>
    <xf numFmtId="3" fontId="33" fillId="0" borderId="58" xfId="0" applyNumberFormat="1" applyFont="1" applyBorder="1" applyAlignment="1">
      <alignment horizontal="center" vertical="center" wrapText="1"/>
    </xf>
    <xf numFmtId="0" fontId="30" fillId="0" borderId="65" xfId="0" applyFont="1" applyBorder="1" applyAlignment="1">
      <alignment vertical="top" wrapText="1"/>
    </xf>
    <xf numFmtId="0" fontId="30" fillId="0" borderId="63" xfId="0" applyFont="1" applyBorder="1" applyAlignment="1">
      <alignment vertical="top" wrapText="1"/>
    </xf>
    <xf numFmtId="3" fontId="30" fillId="0" borderId="63" xfId="0" applyNumberFormat="1" applyFont="1" applyBorder="1" applyAlignment="1">
      <alignment horizontal="center" vertical="center"/>
    </xf>
    <xf numFmtId="171" fontId="31" fillId="0" borderId="63" xfId="0" applyNumberFormat="1" applyFont="1" applyBorder="1" applyAlignment="1">
      <alignment horizontal="center" vertical="center"/>
    </xf>
    <xf numFmtId="15" fontId="30" fillId="0" borderId="63" xfId="0" applyNumberFormat="1" applyFont="1" applyBorder="1" applyAlignment="1">
      <alignment horizontal="center" vertical="center" wrapText="1"/>
    </xf>
    <xf numFmtId="15" fontId="30" fillId="0" borderId="66" xfId="0" applyNumberFormat="1" applyFont="1" applyBorder="1" applyAlignment="1">
      <alignment horizontal="center" vertical="center" wrapText="1"/>
    </xf>
    <xf numFmtId="0" fontId="30" fillId="0" borderId="8" xfId="0" applyFont="1" applyBorder="1" applyAlignment="1">
      <alignment vertical="top" wrapText="1"/>
    </xf>
    <xf numFmtId="0" fontId="30" fillId="0" borderId="6" xfId="0" applyFont="1" applyBorder="1" applyAlignment="1">
      <alignment vertical="top" wrapText="1"/>
    </xf>
    <xf numFmtId="3" fontId="30" fillId="0" borderId="6" xfId="0" applyNumberFormat="1" applyFont="1" applyBorder="1" applyAlignment="1">
      <alignment horizontal="center" vertical="center"/>
    </xf>
    <xf numFmtId="171" fontId="31" fillId="0" borderId="6" xfId="0" applyNumberFormat="1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 wrapText="1"/>
    </xf>
    <xf numFmtId="0" fontId="30" fillId="0" borderId="7" xfId="0" applyFont="1" applyBorder="1" applyAlignment="1">
      <alignment horizontal="center" vertical="center" wrapText="1"/>
    </xf>
    <xf numFmtId="2" fontId="11" fillId="0" borderId="28" xfId="1" applyNumberFormat="1" applyFont="1" applyBorder="1" applyAlignment="1">
      <alignment horizontal="center" vertical="center"/>
    </xf>
    <xf numFmtId="2" fontId="3" fillId="0" borderId="13" xfId="1" applyNumberFormat="1" applyFont="1" applyBorder="1" applyAlignment="1">
      <alignment horizontal="center" vertical="center"/>
    </xf>
    <xf numFmtId="0" fontId="0" fillId="0" borderId="27" xfId="0" applyBorder="1"/>
    <xf numFmtId="168" fontId="11" fillId="0" borderId="27" xfId="1" applyNumberFormat="1" applyFont="1" applyBorder="1" applyAlignment="1">
      <alignment horizontal="center" vertical="center"/>
    </xf>
    <xf numFmtId="168" fontId="3" fillId="0" borderId="12" xfId="1" applyNumberFormat="1" applyFont="1" applyBorder="1" applyAlignment="1">
      <alignment horizontal="center" vertical="center"/>
    </xf>
    <xf numFmtId="0" fontId="15" fillId="9" borderId="45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4" fontId="16" fillId="3" borderId="23" xfId="0" applyNumberFormat="1" applyFont="1" applyFill="1" applyBorder="1" applyAlignment="1">
      <alignment horizontal="center" vertical="center"/>
    </xf>
    <xf numFmtId="0" fontId="16" fillId="3" borderId="36" xfId="0" applyFont="1" applyFill="1" applyBorder="1" applyAlignment="1">
      <alignment horizontal="center" vertical="center"/>
    </xf>
    <xf numFmtId="0" fontId="17" fillId="3" borderId="18" xfId="0" applyFont="1" applyFill="1" applyBorder="1" applyAlignment="1">
      <alignment horizontal="center" vertical="center"/>
    </xf>
    <xf numFmtId="0" fontId="17" fillId="3" borderId="18" xfId="0" applyFont="1" applyFill="1" applyBorder="1" applyAlignment="1">
      <alignment horizontal="left" vertical="center"/>
    </xf>
    <xf numFmtId="173" fontId="17" fillId="3" borderId="18" xfId="0" applyNumberFormat="1" applyFont="1" applyFill="1" applyBorder="1" applyAlignment="1">
      <alignment horizontal="center" vertical="center"/>
    </xf>
    <xf numFmtId="49" fontId="16" fillId="3" borderId="18" xfId="0" applyNumberFormat="1" applyFont="1" applyFill="1" applyBorder="1" applyAlignment="1">
      <alignment vertical="center"/>
    </xf>
    <xf numFmtId="49" fontId="16" fillId="3" borderId="41" xfId="0" applyNumberFormat="1" applyFont="1" applyFill="1" applyBorder="1" applyAlignment="1">
      <alignment vertical="center"/>
    </xf>
    <xf numFmtId="49" fontId="16" fillId="3" borderId="18" xfId="0" applyNumberFormat="1" applyFont="1" applyFill="1" applyBorder="1" applyAlignment="1">
      <alignment horizontal="center" vertical="center"/>
    </xf>
    <xf numFmtId="0" fontId="16" fillId="3" borderId="18" xfId="0" applyFont="1" applyFill="1" applyBorder="1" applyAlignment="1">
      <alignment horizontal="left" vertical="center"/>
    </xf>
    <xf numFmtId="173" fontId="16" fillId="3" borderId="18" xfId="0" applyNumberFormat="1" applyFont="1" applyFill="1" applyBorder="1" applyAlignment="1">
      <alignment horizontal="center" vertical="center"/>
    </xf>
    <xf numFmtId="49" fontId="16" fillId="0" borderId="0" xfId="0" applyNumberFormat="1" applyFont="1" applyAlignment="1">
      <alignment horizontal="center"/>
    </xf>
    <xf numFmtId="0" fontId="16" fillId="14" borderId="46" xfId="0" applyFont="1" applyFill="1" applyBorder="1" applyAlignment="1">
      <alignment horizontal="center" vertical="center"/>
    </xf>
    <xf numFmtId="0" fontId="17" fillId="14" borderId="43" xfId="0" applyFont="1" applyFill="1" applyBorder="1" applyAlignment="1">
      <alignment horizontal="center" vertical="center"/>
    </xf>
    <xf numFmtId="0" fontId="17" fillId="14" borderId="43" xfId="0" applyFont="1" applyFill="1" applyBorder="1" applyAlignment="1">
      <alignment horizontal="left" vertical="center"/>
    </xf>
    <xf numFmtId="173" fontId="17" fillId="14" borderId="43" xfId="0" applyNumberFormat="1" applyFont="1" applyFill="1" applyBorder="1" applyAlignment="1">
      <alignment horizontal="center" vertical="center"/>
    </xf>
    <xf numFmtId="49" fontId="16" fillId="14" borderId="43" xfId="0" applyNumberFormat="1" applyFont="1" applyFill="1" applyBorder="1" applyAlignment="1">
      <alignment vertical="center"/>
    </xf>
    <xf numFmtId="49" fontId="16" fillId="14" borderId="11" xfId="0" applyNumberFormat="1" applyFont="1" applyFill="1" applyBorder="1" applyAlignment="1">
      <alignment vertical="center"/>
    </xf>
    <xf numFmtId="0" fontId="17" fillId="14" borderId="44" xfId="0" applyFont="1" applyFill="1" applyBorder="1" applyAlignment="1">
      <alignment horizontal="center" vertical="center"/>
    </xf>
    <xf numFmtId="0" fontId="16" fillId="14" borderId="36" xfId="0" applyFont="1" applyFill="1" applyBorder="1" applyAlignment="1">
      <alignment horizontal="center" vertical="center"/>
    </xf>
    <xf numFmtId="0" fontId="17" fillId="14" borderId="18" xfId="0" applyFont="1" applyFill="1" applyBorder="1" applyAlignment="1">
      <alignment horizontal="center" vertical="center"/>
    </xf>
    <xf numFmtId="0" fontId="17" fillId="14" borderId="18" xfId="0" applyFont="1" applyFill="1" applyBorder="1" applyAlignment="1">
      <alignment horizontal="left" vertical="center"/>
    </xf>
    <xf numFmtId="173" fontId="17" fillId="14" borderId="18" xfId="0" applyNumberFormat="1" applyFont="1" applyFill="1" applyBorder="1" applyAlignment="1">
      <alignment horizontal="center" vertical="center"/>
    </xf>
    <xf numFmtId="49" fontId="16" fillId="14" borderId="41" xfId="0" applyNumberFormat="1" applyFont="1" applyFill="1" applyBorder="1" applyAlignment="1">
      <alignment vertical="center"/>
    </xf>
    <xf numFmtId="0" fontId="17" fillId="14" borderId="23" xfId="0" applyFont="1" applyFill="1" applyBorder="1" applyAlignment="1">
      <alignment horizontal="center" vertical="center"/>
    </xf>
    <xf numFmtId="49" fontId="16" fillId="14" borderId="18" xfId="0" applyNumberFormat="1" applyFont="1" applyFill="1" applyBorder="1" applyAlignment="1">
      <alignment vertical="center"/>
    </xf>
    <xf numFmtId="0" fontId="16" fillId="15" borderId="36" xfId="0" applyFont="1" applyFill="1" applyBorder="1" applyAlignment="1">
      <alignment horizontal="center" vertical="center"/>
    </xf>
    <xf numFmtId="0" fontId="17" fillId="15" borderId="18" xfId="0" applyFont="1" applyFill="1" applyBorder="1" applyAlignment="1">
      <alignment horizontal="center" vertical="center"/>
    </xf>
    <xf numFmtId="0" fontId="17" fillId="15" borderId="18" xfId="0" applyFont="1" applyFill="1" applyBorder="1" applyAlignment="1">
      <alignment horizontal="left" vertical="center"/>
    </xf>
    <xf numFmtId="173" fontId="17" fillId="15" borderId="18" xfId="0" applyNumberFormat="1" applyFont="1" applyFill="1" applyBorder="1" applyAlignment="1">
      <alignment horizontal="center" vertical="center"/>
    </xf>
    <xf numFmtId="49" fontId="16" fillId="15" borderId="41" xfId="0" applyNumberFormat="1" applyFont="1" applyFill="1" applyBorder="1" applyAlignment="1">
      <alignment vertical="center"/>
    </xf>
    <xf numFmtId="0" fontId="17" fillId="15" borderId="23" xfId="0" applyFont="1" applyFill="1" applyBorder="1" applyAlignment="1">
      <alignment horizontal="center" vertical="center"/>
    </xf>
    <xf numFmtId="49" fontId="16" fillId="15" borderId="18" xfId="0" applyNumberFormat="1" applyFont="1" applyFill="1" applyBorder="1" applyAlignment="1">
      <alignment horizontal="center" vertical="center"/>
    </xf>
    <xf numFmtId="0" fontId="16" fillId="15" borderId="18" xfId="0" applyFont="1" applyFill="1" applyBorder="1" applyAlignment="1">
      <alignment horizontal="left" vertical="center"/>
    </xf>
    <xf numFmtId="173" fontId="16" fillId="15" borderId="18" xfId="0" applyNumberFormat="1" applyFont="1" applyFill="1" applyBorder="1" applyAlignment="1">
      <alignment horizontal="center" vertical="center"/>
    </xf>
    <xf numFmtId="4" fontId="16" fillId="15" borderId="18" xfId="0" applyNumberFormat="1" applyFont="1" applyFill="1" applyBorder="1" applyAlignment="1">
      <alignment horizontal="center" vertical="center"/>
    </xf>
    <xf numFmtId="4" fontId="16" fillId="15" borderId="23" xfId="0" applyNumberFormat="1" applyFont="1" applyFill="1" applyBorder="1" applyAlignment="1">
      <alignment horizontal="center" vertical="center"/>
    </xf>
    <xf numFmtId="0" fontId="16" fillId="16" borderId="36" xfId="0" applyFont="1" applyFill="1" applyBorder="1" applyAlignment="1">
      <alignment horizontal="center" vertical="center"/>
    </xf>
    <xf numFmtId="0" fontId="17" fillId="16" borderId="18" xfId="0" applyFont="1" applyFill="1" applyBorder="1" applyAlignment="1">
      <alignment horizontal="center" vertical="center"/>
    </xf>
    <xf numFmtId="0" fontId="17" fillId="16" borderId="18" xfId="0" applyFont="1" applyFill="1" applyBorder="1" applyAlignment="1">
      <alignment horizontal="left" vertical="center"/>
    </xf>
    <xf numFmtId="173" fontId="17" fillId="16" borderId="18" xfId="0" applyNumberFormat="1" applyFont="1" applyFill="1" applyBorder="1" applyAlignment="1">
      <alignment horizontal="center" vertical="center"/>
    </xf>
    <xf numFmtId="49" fontId="16" fillId="16" borderId="41" xfId="0" applyNumberFormat="1" applyFont="1" applyFill="1" applyBorder="1" applyAlignment="1">
      <alignment vertical="center"/>
    </xf>
    <xf numFmtId="0" fontId="17" fillId="16" borderId="23" xfId="0" applyFont="1" applyFill="1" applyBorder="1" applyAlignment="1">
      <alignment horizontal="center" vertical="center"/>
    </xf>
    <xf numFmtId="49" fontId="16" fillId="16" borderId="18" xfId="0" applyNumberFormat="1" applyFont="1" applyFill="1" applyBorder="1" applyAlignment="1">
      <alignment horizontal="center" vertical="center"/>
    </xf>
    <xf numFmtId="0" fontId="16" fillId="16" borderId="18" xfId="0" applyFont="1" applyFill="1" applyBorder="1" applyAlignment="1">
      <alignment horizontal="left" vertical="center"/>
    </xf>
    <xf numFmtId="173" fontId="16" fillId="16" borderId="18" xfId="0" applyNumberFormat="1" applyFont="1" applyFill="1" applyBorder="1" applyAlignment="1">
      <alignment horizontal="center" vertical="center"/>
    </xf>
    <xf numFmtId="49" fontId="16" fillId="16" borderId="18" xfId="0" applyNumberFormat="1" applyFont="1" applyFill="1" applyBorder="1" applyAlignment="1">
      <alignment vertical="center"/>
    </xf>
    <xf numFmtId="4" fontId="16" fillId="16" borderId="23" xfId="0" applyNumberFormat="1" applyFont="1" applyFill="1" applyBorder="1" applyAlignment="1">
      <alignment horizontal="center" vertical="center"/>
    </xf>
    <xf numFmtId="0" fontId="16" fillId="17" borderId="36" xfId="0" applyFont="1" applyFill="1" applyBorder="1" applyAlignment="1">
      <alignment horizontal="center" vertical="center"/>
    </xf>
    <xf numFmtId="0" fontId="17" fillId="17" borderId="18" xfId="0" applyFont="1" applyFill="1" applyBorder="1" applyAlignment="1">
      <alignment horizontal="center" vertical="center"/>
    </xf>
    <xf numFmtId="0" fontId="17" fillId="17" borderId="18" xfId="0" applyFont="1" applyFill="1" applyBorder="1" applyAlignment="1">
      <alignment horizontal="left" vertical="center"/>
    </xf>
    <xf numFmtId="173" fontId="17" fillId="17" borderId="18" xfId="0" applyNumberFormat="1" applyFont="1" applyFill="1" applyBorder="1" applyAlignment="1">
      <alignment horizontal="center" vertical="center"/>
    </xf>
    <xf numFmtId="49" fontId="16" fillId="17" borderId="18" xfId="0" applyNumberFormat="1" applyFont="1" applyFill="1" applyBorder="1" applyAlignment="1">
      <alignment vertical="center"/>
    </xf>
    <xf numFmtId="0" fontId="17" fillId="17" borderId="23" xfId="0" applyFont="1" applyFill="1" applyBorder="1" applyAlignment="1">
      <alignment horizontal="center" vertical="center"/>
    </xf>
    <xf numFmtId="49" fontId="16" fillId="17" borderId="41" xfId="0" applyNumberFormat="1" applyFont="1" applyFill="1" applyBorder="1" applyAlignment="1">
      <alignment vertical="center"/>
    </xf>
    <xf numFmtId="0" fontId="16" fillId="3" borderId="57" xfId="0" applyFont="1" applyFill="1" applyBorder="1" applyAlignment="1">
      <alignment horizontal="center" vertical="center"/>
    </xf>
    <xf numFmtId="49" fontId="16" fillId="3" borderId="29" xfId="0" applyNumberFormat="1" applyFont="1" applyFill="1" applyBorder="1" applyAlignment="1">
      <alignment horizontal="center" vertical="center"/>
    </xf>
    <xf numFmtId="0" fontId="16" fillId="3" borderId="29" xfId="0" applyFont="1" applyFill="1" applyBorder="1" applyAlignment="1">
      <alignment horizontal="left" vertical="center"/>
    </xf>
    <xf numFmtId="173" fontId="16" fillId="3" borderId="29" xfId="0" applyNumberFormat="1" applyFont="1" applyFill="1" applyBorder="1" applyAlignment="1">
      <alignment horizontal="center" vertical="center"/>
    </xf>
    <xf numFmtId="4" fontId="16" fillId="3" borderId="29" xfId="0" applyNumberFormat="1" applyFont="1" applyFill="1" applyBorder="1" applyAlignment="1">
      <alignment horizontal="center" vertical="center"/>
    </xf>
    <xf numFmtId="49" fontId="16" fillId="3" borderId="29" xfId="0" applyNumberFormat="1" applyFont="1" applyFill="1" applyBorder="1" applyAlignment="1">
      <alignment vertical="center"/>
    </xf>
    <xf numFmtId="49" fontId="16" fillId="3" borderId="45" xfId="0" applyNumberFormat="1" applyFont="1" applyFill="1" applyBorder="1" applyAlignment="1">
      <alignment vertical="center"/>
    </xf>
    <xf numFmtId="4" fontId="16" fillId="3" borderId="42" xfId="0" applyNumberFormat="1" applyFont="1" applyFill="1" applyBorder="1" applyAlignment="1">
      <alignment horizontal="center" vertical="center"/>
    </xf>
    <xf numFmtId="49" fontId="16" fillId="3" borderId="41" xfId="0" applyNumberFormat="1" applyFont="1" applyFill="1" applyBorder="1" applyAlignment="1">
      <alignment horizontal="center" vertical="center"/>
    </xf>
    <xf numFmtId="49" fontId="16" fillId="17" borderId="41" xfId="0" applyNumberFormat="1" applyFont="1" applyFill="1" applyBorder="1" applyAlignment="1">
      <alignment horizontal="center" vertical="center"/>
    </xf>
    <xf numFmtId="0" fontId="7" fillId="0" borderId="0" xfId="2" applyNumberFormat="1" applyFont="1" applyFill="1" applyBorder="1" applyAlignment="1">
      <alignment horizontal="left" vertical="center"/>
    </xf>
    <xf numFmtId="0" fontId="7" fillId="0" borderId="2" xfId="2" applyNumberFormat="1" applyFont="1" applyFill="1" applyBorder="1" applyAlignment="1">
      <alignment horizontal="left" vertical="center"/>
    </xf>
    <xf numFmtId="0" fontId="7" fillId="0" borderId="6" xfId="2" applyNumberFormat="1" applyFont="1" applyFill="1" applyBorder="1" applyAlignment="1">
      <alignment horizontal="left" vertical="center"/>
    </xf>
    <xf numFmtId="0" fontId="8" fillId="0" borderId="65" xfId="1" applyFont="1" applyBorder="1" applyAlignment="1">
      <alignment vertical="center" wrapText="1"/>
    </xf>
    <xf numFmtId="166" fontId="3" fillId="0" borderId="63" xfId="1" applyNumberFormat="1" applyFont="1" applyBorder="1" applyAlignment="1">
      <alignment horizontal="center" vertical="center"/>
    </xf>
    <xf numFmtId="168" fontId="3" fillId="0" borderId="63" xfId="1" applyNumberFormat="1" applyFont="1" applyBorder="1" applyAlignment="1">
      <alignment horizontal="center" vertical="center"/>
    </xf>
    <xf numFmtId="2" fontId="3" fillId="0" borderId="63" xfId="1" applyNumberFormat="1" applyFont="1" applyBorder="1" applyAlignment="1">
      <alignment horizontal="center" vertical="center"/>
    </xf>
    <xf numFmtId="1" fontId="8" fillId="0" borderId="63" xfId="1" applyNumberFormat="1" applyFont="1" applyBorder="1" applyAlignment="1">
      <alignment horizontal="center" vertical="center" wrapText="1"/>
    </xf>
    <xf numFmtId="0" fontId="8" fillId="0" borderId="66" xfId="1" applyFont="1" applyBorder="1" applyAlignment="1">
      <alignment horizontal="center" vertical="center" wrapText="1"/>
    </xf>
    <xf numFmtId="0" fontId="8" fillId="0" borderId="4" xfId="1" applyFont="1" applyBorder="1" applyAlignment="1">
      <alignment vertical="center" wrapText="1"/>
    </xf>
    <xf numFmtId="168" fontId="3" fillId="0" borderId="0" xfId="1" applyNumberFormat="1" applyFont="1" applyAlignment="1">
      <alignment horizontal="center" vertical="center"/>
    </xf>
    <xf numFmtId="2" fontId="3" fillId="0" borderId="0" xfId="1" applyNumberFormat="1" applyFont="1" applyAlignment="1">
      <alignment horizontal="center" vertical="center"/>
    </xf>
    <xf numFmtId="1" fontId="8" fillId="0" borderId="0" xfId="1" applyNumberFormat="1" applyFont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8" xfId="1" applyFont="1" applyBorder="1" applyAlignment="1">
      <alignment vertical="center" wrapText="1"/>
    </xf>
    <xf numFmtId="166" fontId="3" fillId="0" borderId="6" xfId="1" applyNumberFormat="1" applyFont="1" applyBorder="1" applyAlignment="1">
      <alignment horizontal="center" vertical="center"/>
    </xf>
    <xf numFmtId="168" fontId="3" fillId="0" borderId="6" xfId="1" applyNumberFormat="1" applyFont="1" applyBorder="1" applyAlignment="1">
      <alignment horizontal="center" vertical="center"/>
    </xf>
    <xf numFmtId="2" fontId="3" fillId="0" borderId="6" xfId="1" applyNumberFormat="1" applyFont="1" applyBorder="1" applyAlignment="1">
      <alignment horizontal="center" vertical="center"/>
    </xf>
    <xf numFmtId="1" fontId="8" fillId="0" borderId="6" xfId="1" applyNumberFormat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8" fillId="0" borderId="65" xfId="1" applyFont="1" applyBorder="1" applyAlignment="1">
      <alignment horizontal="center" vertical="center" wrapText="1"/>
    </xf>
    <xf numFmtId="1" fontId="8" fillId="0" borderId="63" xfId="2" applyNumberFormat="1" applyFont="1" applyFill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1" fontId="8" fillId="0" borderId="0" xfId="2" applyNumberFormat="1" applyFont="1" applyFill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166" fontId="11" fillId="0" borderId="0" xfId="1" applyNumberFormat="1" applyFont="1" applyAlignment="1">
      <alignment horizontal="center" vertical="center"/>
    </xf>
    <xf numFmtId="168" fontId="11" fillId="0" borderId="0" xfId="1" applyNumberFormat="1" applyFont="1" applyAlignment="1">
      <alignment horizontal="center" vertical="center"/>
    </xf>
    <xf numFmtId="2" fontId="11" fillId="0" borderId="0" xfId="1" applyNumberFormat="1" applyFont="1" applyAlignment="1">
      <alignment horizontal="center" vertical="center"/>
    </xf>
    <xf numFmtId="1" fontId="7" fillId="0" borderId="0" xfId="1" applyNumberFormat="1" applyFont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center" wrapText="1"/>
    </xf>
    <xf numFmtId="166" fontId="11" fillId="0" borderId="6" xfId="1" applyNumberFormat="1" applyFont="1" applyBorder="1" applyAlignment="1">
      <alignment horizontal="center" vertical="center"/>
    </xf>
    <xf numFmtId="168" fontId="11" fillId="0" borderId="6" xfId="1" applyNumberFormat="1" applyFont="1" applyBorder="1" applyAlignment="1">
      <alignment horizontal="center" vertical="center"/>
    </xf>
    <xf numFmtId="2" fontId="11" fillId="0" borderId="6" xfId="1" applyNumberFormat="1" applyFont="1" applyBorder="1" applyAlignment="1">
      <alignment horizontal="center" vertical="center"/>
    </xf>
    <xf numFmtId="1" fontId="7" fillId="0" borderId="6" xfId="1" applyNumberFormat="1" applyFont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0" fontId="30" fillId="3" borderId="4" xfId="0" applyFont="1" applyFill="1" applyBorder="1" applyAlignment="1">
      <alignment vertical="top" wrapText="1"/>
    </xf>
    <xf numFmtId="0" fontId="30" fillId="3" borderId="59" xfId="0" applyFont="1" applyFill="1" applyBorder="1" applyAlignment="1">
      <alignment vertical="top" wrapText="1"/>
    </xf>
    <xf numFmtId="3" fontId="33" fillId="3" borderId="58" xfId="0" applyNumberFormat="1" applyFont="1" applyFill="1" applyBorder="1" applyAlignment="1">
      <alignment horizontal="center" vertical="center" wrapText="1"/>
    </xf>
    <xf numFmtId="0" fontId="7" fillId="0" borderId="33" xfId="1" applyFont="1" applyBorder="1" applyAlignment="1">
      <alignment horizontal="center" vertical="center" wrapText="1"/>
    </xf>
    <xf numFmtId="165" fontId="7" fillId="2" borderId="6" xfId="2" applyFont="1" applyFill="1" applyBorder="1" applyAlignment="1">
      <alignment vertical="center" wrapText="1"/>
    </xf>
    <xf numFmtId="165" fontId="7" fillId="8" borderId="31" xfId="2" applyFont="1" applyFill="1" applyBorder="1" applyAlignment="1">
      <alignment horizontal="center" vertical="center" wrapText="1"/>
    </xf>
    <xf numFmtId="0" fontId="8" fillId="0" borderId="71" xfId="1" applyFont="1" applyBorder="1" applyAlignment="1">
      <alignment vertical="center" wrapText="1"/>
    </xf>
    <xf numFmtId="165" fontId="8" fillId="0" borderId="18" xfId="2" applyFont="1" applyFill="1" applyBorder="1" applyAlignment="1">
      <alignment horizontal="center" vertical="center" wrapText="1"/>
    </xf>
    <xf numFmtId="168" fontId="8" fillId="0" borderId="18" xfId="2" applyNumberFormat="1" applyFont="1" applyFill="1" applyBorder="1" applyAlignment="1">
      <alignment horizontal="center" vertical="center" wrapText="1"/>
    </xf>
    <xf numFmtId="168" fontId="3" fillId="0" borderId="23" xfId="1" applyNumberFormat="1" applyFont="1" applyFill="1" applyBorder="1" applyAlignment="1">
      <alignment horizontal="center" vertical="center"/>
    </xf>
    <xf numFmtId="168" fontId="3" fillId="0" borderId="42" xfId="1" applyNumberFormat="1" applyFont="1" applyFill="1" applyBorder="1" applyAlignment="1">
      <alignment horizontal="center" vertical="center"/>
    </xf>
    <xf numFmtId="168" fontId="3" fillId="0" borderId="44" xfId="1" applyNumberFormat="1" applyFont="1" applyFill="1" applyBorder="1" applyAlignment="1">
      <alignment horizontal="center" vertical="center"/>
    </xf>
    <xf numFmtId="168" fontId="8" fillId="0" borderId="36" xfId="2" applyNumberFormat="1" applyFont="1" applyFill="1" applyBorder="1" applyAlignment="1">
      <alignment horizontal="center" vertical="center" wrapText="1"/>
    </xf>
    <xf numFmtId="168" fontId="8" fillId="0" borderId="23" xfId="1" applyNumberFormat="1" applyFont="1" applyBorder="1" applyAlignment="1">
      <alignment horizontal="center" vertical="center" wrapText="1"/>
    </xf>
    <xf numFmtId="168" fontId="3" fillId="0" borderId="18" xfId="1" applyNumberFormat="1" applyFont="1" applyBorder="1" applyAlignment="1">
      <alignment horizontal="center" vertical="center"/>
    </xf>
    <xf numFmtId="168" fontId="11" fillId="0" borderId="18" xfId="1" applyNumberFormat="1" applyFont="1" applyBorder="1" applyAlignment="1">
      <alignment horizontal="center" vertical="center"/>
    </xf>
    <xf numFmtId="168" fontId="11" fillId="0" borderId="29" xfId="1" applyNumberFormat="1" applyFont="1" applyBorder="1" applyAlignment="1">
      <alignment horizontal="center" vertical="center"/>
    </xf>
    <xf numFmtId="168" fontId="3" fillId="0" borderId="43" xfId="1" applyNumberFormat="1" applyFont="1" applyBorder="1" applyAlignment="1">
      <alignment horizontal="center" vertical="center"/>
    </xf>
    <xf numFmtId="168" fontId="7" fillId="0" borderId="23" xfId="1" applyNumberFormat="1" applyFont="1" applyBorder="1" applyAlignment="1">
      <alignment horizontal="center" vertical="center" wrapText="1"/>
    </xf>
    <xf numFmtId="168" fontId="3" fillId="0" borderId="18" xfId="1" applyNumberFormat="1" applyFont="1" applyFill="1" applyBorder="1" applyAlignment="1">
      <alignment horizontal="center" vertical="center"/>
    </xf>
    <xf numFmtId="0" fontId="15" fillId="9" borderId="14" xfId="0" applyFont="1" applyFill="1" applyBorder="1" applyAlignment="1">
      <alignment horizontal="center" vertical="center" wrapText="1"/>
    </xf>
    <xf numFmtId="0" fontId="15" fillId="9" borderId="32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15" fillId="9" borderId="69" xfId="0" applyFont="1" applyFill="1" applyBorder="1" applyAlignment="1">
      <alignment horizontal="center" vertical="center" wrapText="1"/>
    </xf>
    <xf numFmtId="0" fontId="15" fillId="9" borderId="2" xfId="0" applyFont="1" applyFill="1" applyBorder="1" applyAlignment="1">
      <alignment horizontal="center" vertical="center" wrapText="1"/>
    </xf>
    <xf numFmtId="0" fontId="15" fillId="9" borderId="68" xfId="0" applyFont="1" applyFill="1" applyBorder="1" applyAlignment="1">
      <alignment horizontal="center" vertical="center"/>
    </xf>
    <xf numFmtId="0" fontId="15" fillId="9" borderId="70" xfId="0" applyFont="1" applyFill="1" applyBorder="1" applyAlignment="1">
      <alignment horizontal="center" vertical="center"/>
    </xf>
    <xf numFmtId="0" fontId="15" fillId="9" borderId="34" xfId="0" applyFont="1" applyFill="1" applyBorder="1" applyAlignment="1">
      <alignment horizontal="center" vertical="center"/>
    </xf>
    <xf numFmtId="0" fontId="15" fillId="9" borderId="67" xfId="0" applyFont="1" applyFill="1" applyBorder="1" applyAlignment="1">
      <alignment horizontal="center" vertical="center"/>
    </xf>
    <xf numFmtId="0" fontId="15" fillId="9" borderId="35" xfId="0" applyFont="1" applyFill="1" applyBorder="1" applyAlignment="1">
      <alignment horizontal="center" vertical="center"/>
    </xf>
    <xf numFmtId="0" fontId="15" fillId="9" borderId="31" xfId="0" applyFont="1" applyFill="1" applyBorder="1" applyAlignment="1">
      <alignment horizontal="center" vertical="center"/>
    </xf>
    <xf numFmtId="0" fontId="15" fillId="9" borderId="35" xfId="0" applyFont="1" applyFill="1" applyBorder="1" applyAlignment="1">
      <alignment horizontal="center" vertical="center" wrapText="1"/>
    </xf>
    <xf numFmtId="0" fontId="15" fillId="9" borderId="31" xfId="0" applyFont="1" applyFill="1" applyBorder="1" applyAlignment="1">
      <alignment horizontal="center" vertical="center" wrapText="1"/>
    </xf>
    <xf numFmtId="165" fontId="7" fillId="7" borderId="14" xfId="2" applyFont="1" applyFill="1" applyBorder="1" applyAlignment="1">
      <alignment horizontal="center" vertical="center"/>
    </xf>
    <xf numFmtId="165" fontId="7" fillId="7" borderId="7" xfId="2" applyFont="1" applyFill="1" applyBorder="1" applyAlignment="1">
      <alignment horizontal="center" vertical="center"/>
    </xf>
    <xf numFmtId="0" fontId="7" fillId="0" borderId="10" xfId="1" applyFont="1" applyBorder="1" applyAlignment="1">
      <alignment horizontal="center" vertical="center" wrapText="1"/>
    </xf>
    <xf numFmtId="0" fontId="7" fillId="0" borderId="12" xfId="1" applyFont="1" applyBorder="1" applyAlignment="1">
      <alignment horizontal="center" vertical="center" wrapText="1"/>
    </xf>
    <xf numFmtId="0" fontId="7" fillId="0" borderId="33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165" fontId="7" fillId="2" borderId="12" xfId="2" applyFont="1" applyFill="1" applyBorder="1" applyAlignment="1">
      <alignment horizontal="center" vertical="center"/>
    </xf>
    <xf numFmtId="165" fontId="7" fillId="2" borderId="13" xfId="2" applyFont="1" applyFill="1" applyBorder="1" applyAlignment="1">
      <alignment horizontal="center" vertical="center"/>
    </xf>
    <xf numFmtId="165" fontId="7" fillId="2" borderId="35" xfId="2" applyFont="1" applyFill="1" applyBorder="1" applyAlignment="1">
      <alignment horizontal="center" vertical="center" wrapText="1"/>
    </xf>
    <xf numFmtId="165" fontId="7" fillId="2" borderId="31" xfId="2" applyFont="1" applyFill="1" applyBorder="1" applyAlignment="1">
      <alignment horizontal="center" vertical="center" wrapText="1"/>
    </xf>
    <xf numFmtId="165" fontId="7" fillId="2" borderId="14" xfId="2" applyFont="1" applyFill="1" applyBorder="1" applyAlignment="1">
      <alignment horizontal="center" vertical="center" wrapText="1"/>
    </xf>
    <xf numFmtId="165" fontId="7" fillId="2" borderId="32" xfId="2" applyFont="1" applyFill="1" applyBorder="1" applyAlignment="1">
      <alignment horizontal="center" vertical="center" wrapText="1"/>
    </xf>
    <xf numFmtId="165" fontId="18" fillId="5" borderId="2" xfId="2" applyFont="1" applyFill="1" applyBorder="1" applyAlignment="1">
      <alignment horizontal="center" vertical="center"/>
    </xf>
    <xf numFmtId="165" fontId="18" fillId="5" borderId="34" xfId="2" applyFont="1" applyFill="1" applyBorder="1" applyAlignment="1">
      <alignment horizontal="center" vertical="center"/>
    </xf>
    <xf numFmtId="1" fontId="7" fillId="0" borderId="24" xfId="2" applyNumberFormat="1" applyFont="1" applyFill="1" applyBorder="1" applyAlignment="1">
      <alignment horizontal="center" vertical="center" wrapText="1"/>
    </xf>
    <xf numFmtId="1" fontId="7" fillId="0" borderId="17" xfId="2" applyNumberFormat="1" applyFont="1" applyFill="1" applyBorder="1" applyAlignment="1">
      <alignment horizontal="center" vertical="center" wrapText="1"/>
    </xf>
    <xf numFmtId="1" fontId="7" fillId="0" borderId="26" xfId="2" applyNumberFormat="1" applyFont="1" applyFill="1" applyBorder="1" applyAlignment="1">
      <alignment horizontal="center" vertical="center" wrapText="1"/>
    </xf>
    <xf numFmtId="1" fontId="7" fillId="0" borderId="28" xfId="2" applyNumberFormat="1" applyFont="1" applyFill="1" applyBorder="1" applyAlignment="1">
      <alignment horizontal="center" vertical="center" wrapText="1"/>
    </xf>
    <xf numFmtId="1" fontId="7" fillId="0" borderId="6" xfId="2" applyNumberFormat="1" applyFont="1" applyFill="1" applyBorder="1" applyAlignment="1">
      <alignment horizontal="center" vertical="center" wrapText="1"/>
    </xf>
    <xf numFmtId="1" fontId="7" fillId="0" borderId="0" xfId="2" applyNumberFormat="1" applyFont="1" applyFill="1" applyBorder="1" applyAlignment="1">
      <alignment horizontal="center" vertical="center" wrapText="1"/>
    </xf>
    <xf numFmtId="167" fontId="7" fillId="0" borderId="0" xfId="2" applyNumberFormat="1" applyFont="1" applyFill="1" applyBorder="1" applyAlignment="1">
      <alignment horizontal="left" vertical="center"/>
    </xf>
    <xf numFmtId="165" fontId="7" fillId="2" borderId="9" xfId="2" applyFont="1" applyFill="1" applyBorder="1" applyAlignment="1">
      <alignment horizontal="center" vertical="center"/>
    </xf>
    <xf numFmtId="165" fontId="7" fillId="2" borderId="10" xfId="2" applyFont="1" applyFill="1" applyBorder="1" applyAlignment="1">
      <alignment horizontal="center" vertical="center"/>
    </xf>
    <xf numFmtId="165" fontId="7" fillId="5" borderId="11" xfId="2" applyFont="1" applyFill="1" applyBorder="1" applyAlignment="1">
      <alignment horizontal="center" vertical="center"/>
    </xf>
    <xf numFmtId="165" fontId="7" fillId="5" borderId="12" xfId="2" applyFont="1" applyFill="1" applyBorder="1" applyAlignment="1">
      <alignment horizontal="center" vertical="center"/>
    </xf>
    <xf numFmtId="165" fontId="7" fillId="5" borderId="13" xfId="2" applyFont="1" applyFill="1" applyBorder="1" applyAlignment="1">
      <alignment horizontal="center" vertical="center"/>
    </xf>
    <xf numFmtId="165" fontId="7" fillId="7" borderId="32" xfId="2" applyFont="1" applyFill="1" applyBorder="1" applyAlignment="1">
      <alignment horizontal="center" vertical="center"/>
    </xf>
    <xf numFmtId="165" fontId="7" fillId="2" borderId="8" xfId="2" applyFont="1" applyFill="1" applyBorder="1" applyAlignment="1">
      <alignment horizontal="center" vertical="center" wrapText="1"/>
    </xf>
    <xf numFmtId="165" fontId="7" fillId="2" borderId="6" xfId="2" applyFont="1" applyFill="1" applyBorder="1" applyAlignment="1">
      <alignment horizontal="center" vertical="center" wrapText="1"/>
    </xf>
    <xf numFmtId="165" fontId="7" fillId="2" borderId="28" xfId="2" applyFont="1" applyFill="1" applyBorder="1" applyAlignment="1">
      <alignment horizontal="center" vertical="center" wrapText="1"/>
    </xf>
    <xf numFmtId="165" fontId="7" fillId="2" borderId="29" xfId="2" applyFont="1" applyFill="1" applyBorder="1" applyAlignment="1">
      <alignment horizontal="center" vertical="center" wrapText="1"/>
    </xf>
    <xf numFmtId="165" fontId="18" fillId="11" borderId="2" xfId="2" applyFont="1" applyFill="1" applyBorder="1" applyAlignment="1">
      <alignment horizontal="center" vertical="center"/>
    </xf>
    <xf numFmtId="165" fontId="7" fillId="7" borderId="51" xfId="2" applyFont="1" applyFill="1" applyBorder="1" applyAlignment="1">
      <alignment horizontal="center" vertical="center"/>
    </xf>
    <xf numFmtId="165" fontId="7" fillId="7" borderId="52" xfId="2" applyFont="1" applyFill="1" applyBorder="1" applyAlignment="1">
      <alignment horizontal="center" vertical="center"/>
    </xf>
    <xf numFmtId="165" fontId="7" fillId="10" borderId="47" xfId="2" applyFont="1" applyFill="1" applyBorder="1" applyAlignment="1">
      <alignment horizontal="center" vertical="center" wrapText="1"/>
    </xf>
    <xf numFmtId="165" fontId="7" fillId="10" borderId="48" xfId="2" applyFont="1" applyFill="1" applyBorder="1" applyAlignment="1">
      <alignment horizontal="center" vertical="center" wrapText="1"/>
    </xf>
    <xf numFmtId="165" fontId="7" fillId="10" borderId="49" xfId="2" applyFont="1" applyFill="1" applyBorder="1" applyAlignment="1">
      <alignment horizontal="center" vertical="center" wrapText="1"/>
    </xf>
    <xf numFmtId="165" fontId="18" fillId="12" borderId="47" xfId="2" applyFont="1" applyFill="1" applyBorder="1" applyAlignment="1">
      <alignment horizontal="center" vertical="center"/>
    </xf>
    <xf numFmtId="165" fontId="18" fillId="12" borderId="48" xfId="2" applyFont="1" applyFill="1" applyBorder="1" applyAlignment="1">
      <alignment horizontal="center" vertical="center"/>
    </xf>
    <xf numFmtId="165" fontId="18" fillId="12" borderId="50" xfId="2" applyFont="1" applyFill="1" applyBorder="1" applyAlignment="1">
      <alignment horizontal="center" vertical="center"/>
    </xf>
    <xf numFmtId="0" fontId="7" fillId="0" borderId="46" xfId="1" applyFont="1" applyBorder="1" applyAlignment="1">
      <alignment horizontal="center" vertical="center" wrapText="1"/>
    </xf>
    <xf numFmtId="0" fontId="7" fillId="0" borderId="43" xfId="1" applyFont="1" applyBorder="1" applyAlignment="1">
      <alignment horizontal="center" vertical="center" wrapText="1"/>
    </xf>
    <xf numFmtId="0" fontId="7" fillId="0" borderId="44" xfId="1" applyFont="1" applyBorder="1" applyAlignment="1">
      <alignment horizontal="center" vertical="center" wrapText="1"/>
    </xf>
    <xf numFmtId="1" fontId="7" fillId="0" borderId="18" xfId="2" applyNumberFormat="1" applyFont="1" applyFill="1" applyBorder="1" applyAlignment="1">
      <alignment horizontal="center" vertical="center" wrapText="1"/>
    </xf>
    <xf numFmtId="1" fontId="7" fillId="0" borderId="36" xfId="2" applyNumberFormat="1" applyFont="1" applyFill="1" applyBorder="1" applyAlignment="1">
      <alignment horizontal="center" vertical="center" wrapText="1"/>
    </xf>
    <xf numFmtId="1" fontId="7" fillId="0" borderId="29" xfId="2" applyNumberFormat="1" applyFont="1" applyFill="1" applyBorder="1" applyAlignment="1">
      <alignment horizontal="center" vertical="center" wrapText="1"/>
    </xf>
    <xf numFmtId="1" fontId="7" fillId="0" borderId="57" xfId="2" applyNumberFormat="1" applyFont="1" applyFill="1" applyBorder="1" applyAlignment="1">
      <alignment horizontal="center" vertical="center" wrapText="1"/>
    </xf>
    <xf numFmtId="3" fontId="33" fillId="3" borderId="62" xfId="0" applyNumberFormat="1" applyFont="1" applyFill="1" applyBorder="1" applyAlignment="1">
      <alignment horizontal="center" vertical="center" wrapText="1"/>
    </xf>
    <xf numFmtId="3" fontId="33" fillId="3" borderId="63" xfId="0" applyNumberFormat="1" applyFont="1" applyFill="1" applyBorder="1" applyAlignment="1">
      <alignment horizontal="center" vertical="center" wrapText="1"/>
    </xf>
    <xf numFmtId="3" fontId="33" fillId="3" borderId="64" xfId="0" applyNumberFormat="1" applyFont="1" applyFill="1" applyBorder="1" applyAlignment="1">
      <alignment horizontal="center" vertical="center" wrapText="1"/>
    </xf>
    <xf numFmtId="3" fontId="33" fillId="3" borderId="41" xfId="0" applyNumberFormat="1" applyFont="1" applyFill="1" applyBorder="1" applyAlignment="1">
      <alignment horizontal="center" vertical="center" wrapText="1"/>
    </xf>
    <xf numFmtId="3" fontId="33" fillId="3" borderId="21" xfId="0" applyNumberFormat="1" applyFont="1" applyFill="1" applyBorder="1" applyAlignment="1">
      <alignment horizontal="center" vertical="center" wrapText="1"/>
    </xf>
    <xf numFmtId="3" fontId="33" fillId="3" borderId="17" xfId="0" applyNumberFormat="1" applyFont="1" applyFill="1" applyBorder="1" applyAlignment="1">
      <alignment horizontal="center" vertical="center" wrapText="1"/>
    </xf>
    <xf numFmtId="3" fontId="33" fillId="0" borderId="62" xfId="0" applyNumberFormat="1" applyFont="1" applyBorder="1" applyAlignment="1">
      <alignment horizontal="center" vertical="center"/>
    </xf>
    <xf numFmtId="3" fontId="33" fillId="0" borderId="63" xfId="0" applyNumberFormat="1" applyFont="1" applyBorder="1" applyAlignment="1">
      <alignment horizontal="center" vertical="center"/>
    </xf>
    <xf numFmtId="3" fontId="33" fillId="0" borderId="64" xfId="0" applyNumberFormat="1" applyFont="1" applyBorder="1" applyAlignment="1">
      <alignment horizontal="center" vertical="center"/>
    </xf>
    <xf numFmtId="3" fontId="33" fillId="0" borderId="62" xfId="0" applyNumberFormat="1" applyFont="1" applyBorder="1" applyAlignment="1">
      <alignment horizontal="center" vertical="center" wrapText="1"/>
    </xf>
    <xf numFmtId="3" fontId="33" fillId="0" borderId="63" xfId="0" applyNumberFormat="1" applyFont="1" applyBorder="1" applyAlignment="1">
      <alignment horizontal="center" vertical="center" wrapText="1"/>
    </xf>
    <xf numFmtId="3" fontId="33" fillId="0" borderId="64" xfId="0" applyNumberFormat="1" applyFont="1" applyBorder="1" applyAlignment="1">
      <alignment horizontal="center" vertical="center" wrapText="1"/>
    </xf>
    <xf numFmtId="0" fontId="30" fillId="0" borderId="60" xfId="0" applyFont="1" applyBorder="1" applyAlignment="1">
      <alignment horizontal="center" vertical="top" wrapText="1"/>
    </xf>
    <xf numFmtId="0" fontId="30" fillId="0" borderId="61" xfId="0" applyFont="1" applyBorder="1" applyAlignment="1">
      <alignment horizontal="center" vertical="top" wrapText="1"/>
    </xf>
    <xf numFmtId="0" fontId="32" fillId="0" borderId="0" xfId="0" applyFont="1" applyAlignment="1">
      <alignment horizontal="center" vertical="center" wrapText="1"/>
    </xf>
    <xf numFmtId="0" fontId="24" fillId="13" borderId="46" xfId="0" applyFont="1" applyFill="1" applyBorder="1" applyAlignment="1">
      <alignment horizontal="center" vertical="center" wrapText="1"/>
    </xf>
    <xf numFmtId="0" fontId="24" fillId="13" borderId="36" xfId="0" applyFont="1" applyFill="1" applyBorder="1" applyAlignment="1">
      <alignment horizontal="center" vertical="center" wrapText="1"/>
    </xf>
    <xf numFmtId="170" fontId="24" fillId="13" borderId="43" xfId="4" applyFont="1" applyFill="1" applyBorder="1" applyAlignment="1">
      <alignment horizontal="center" vertical="center" wrapText="1"/>
    </xf>
    <xf numFmtId="170" fontId="24" fillId="13" borderId="18" xfId="4" applyFont="1" applyFill="1" applyBorder="1" applyAlignment="1">
      <alignment horizontal="center" vertical="center" wrapText="1"/>
    </xf>
    <xf numFmtId="164" fontId="23" fillId="13" borderId="12" xfId="4" applyNumberFormat="1" applyFont="1" applyFill="1" applyBorder="1" applyAlignment="1">
      <alignment horizontal="center" vertical="center" wrapText="1"/>
    </xf>
    <xf numFmtId="164" fontId="23" fillId="13" borderId="13" xfId="4" applyNumberFormat="1" applyFont="1" applyFill="1" applyBorder="1" applyAlignment="1">
      <alignment horizontal="center" vertical="center" wrapText="1"/>
    </xf>
    <xf numFmtId="164" fontId="23" fillId="13" borderId="11" xfId="4" applyNumberFormat="1" applyFont="1" applyFill="1" applyBorder="1" applyAlignment="1">
      <alignment horizontal="center" vertical="center" wrapText="1"/>
    </xf>
    <xf numFmtId="164" fontId="23" fillId="13" borderId="33" xfId="4" applyNumberFormat="1" applyFont="1" applyFill="1" applyBorder="1" applyAlignment="1">
      <alignment horizontal="center" vertical="center" wrapText="1"/>
    </xf>
    <xf numFmtId="0" fontId="24" fillId="13" borderId="41" xfId="4" applyNumberFormat="1" applyFont="1" applyFill="1" applyBorder="1" applyAlignment="1">
      <alignment horizontal="center" vertical="center" wrapText="1"/>
    </xf>
    <xf numFmtId="0" fontId="24" fillId="13" borderId="21" xfId="4" applyNumberFormat="1" applyFont="1" applyFill="1" applyBorder="1" applyAlignment="1">
      <alignment horizontal="center" vertical="center" wrapText="1"/>
    </xf>
    <xf numFmtId="0" fontId="24" fillId="13" borderId="17" xfId="4" applyNumberFormat="1" applyFont="1" applyFill="1" applyBorder="1" applyAlignment="1">
      <alignment horizontal="center" vertical="center" wrapText="1"/>
    </xf>
    <xf numFmtId="165" fontId="7" fillId="3" borderId="11" xfId="2" applyFont="1" applyFill="1" applyBorder="1" applyAlignment="1">
      <alignment horizontal="center" vertical="center"/>
    </xf>
    <xf numFmtId="165" fontId="7" fillId="3" borderId="12" xfId="2" applyFont="1" applyFill="1" applyBorder="1" applyAlignment="1">
      <alignment horizontal="center" vertical="center"/>
    </xf>
    <xf numFmtId="165" fontId="7" fillId="3" borderId="13" xfId="2" applyFont="1" applyFill="1" applyBorder="1" applyAlignment="1">
      <alignment horizontal="center" vertical="center"/>
    </xf>
    <xf numFmtId="165" fontId="7" fillId="6" borderId="11" xfId="2" applyFont="1" applyFill="1" applyBorder="1" applyAlignment="1">
      <alignment horizontal="center" vertical="center"/>
    </xf>
    <xf numFmtId="165" fontId="7" fillId="6" borderId="12" xfId="2" applyFont="1" applyFill="1" applyBorder="1" applyAlignment="1">
      <alignment horizontal="center" vertical="center"/>
    </xf>
    <xf numFmtId="165" fontId="7" fillId="6" borderId="13" xfId="2" applyFont="1" applyFill="1" applyBorder="1" applyAlignment="1">
      <alignment horizontal="center" vertical="center"/>
    </xf>
    <xf numFmtId="165" fontId="7" fillId="7" borderId="20" xfId="2" applyFont="1" applyFill="1" applyBorder="1" applyAlignment="1">
      <alignment horizontal="center" vertical="center"/>
    </xf>
    <xf numFmtId="165" fontId="7" fillId="2" borderId="15" xfId="2" applyFont="1" applyFill="1" applyBorder="1" applyAlignment="1">
      <alignment horizontal="center" vertical="center" wrapText="1"/>
    </xf>
    <xf numFmtId="165" fontId="7" fillId="2" borderId="16" xfId="2" applyFont="1" applyFill="1" applyBorder="1" applyAlignment="1">
      <alignment horizontal="center" vertical="center" wrapText="1"/>
    </xf>
    <xf numFmtId="165" fontId="7" fillId="2" borderId="17" xfId="2" applyFont="1" applyFill="1" applyBorder="1" applyAlignment="1">
      <alignment horizontal="center" vertical="center" wrapText="1"/>
    </xf>
    <xf numFmtId="165" fontId="7" fillId="2" borderId="18" xfId="2" applyFont="1" applyFill="1" applyBorder="1" applyAlignment="1">
      <alignment horizontal="center" vertical="center" wrapText="1"/>
    </xf>
  </cellXfs>
  <cellStyles count="6">
    <cellStyle name="Comma [0] 2" xfId="3" xr:uid="{54CBC463-F4F0-4535-85A8-4D98F6B52BDF}"/>
    <cellStyle name="Comma [0] 2 4" xfId="4" xr:uid="{0770F091-2653-4AD9-8221-FC5B603D2BFD}"/>
    <cellStyle name="Comma 2" xfId="2" xr:uid="{39A278D9-9AF3-42E9-B30F-3432FE222671}"/>
    <cellStyle name="Comma 3" xfId="5" xr:uid="{CFF9884D-DF65-4F65-B8B7-5A818B1A343F}"/>
    <cellStyle name="Normal" xfId="0" builtinId="0"/>
    <cellStyle name="Normal 2" xfId="1" xr:uid="{624988F1-F56A-4310-B702-5E430C2135C8}"/>
  </cellStyles>
  <dxfs count="2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9966FF"/>
      <color rgb="FF9900FF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38502</xdr:colOff>
      <xdr:row>0</xdr:row>
      <xdr:rowOff>94897</xdr:rowOff>
    </xdr:from>
    <xdr:to>
      <xdr:col>2</xdr:col>
      <xdr:colOff>268941</xdr:colOff>
      <xdr:row>3</xdr:row>
      <xdr:rowOff>62753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F3A8C7-AC7F-49EC-9DDF-4329B8499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184" y="94897"/>
          <a:ext cx="346981" cy="44298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FFFFFF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26894</xdr:colOff>
      <xdr:row>1</xdr:row>
      <xdr:rowOff>5892</xdr:rowOff>
    </xdr:from>
    <xdr:to>
      <xdr:col>2</xdr:col>
      <xdr:colOff>239486</xdr:colOff>
      <xdr:row>3</xdr:row>
      <xdr:rowOff>51829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025FC9-A782-44A7-B803-C0098DA1F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76" y="104504"/>
          <a:ext cx="329134" cy="4224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FFFFFF"/>
                </a:outerShdw>
              </a:effectLst>
            </a14:hiddenEffects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41636</xdr:colOff>
      <xdr:row>1</xdr:row>
      <xdr:rowOff>26318</xdr:rowOff>
    </xdr:from>
    <xdr:to>
      <xdr:col>2</xdr:col>
      <xdr:colOff>237703</xdr:colOff>
      <xdr:row>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483E3A-5255-406B-9314-A74459E43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836" y="125378"/>
          <a:ext cx="310367" cy="43088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FFFFFF"/>
                </a:outerShdw>
              </a:effectLst>
            </a14:hiddenEffects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65395</xdr:colOff>
      <xdr:row>1</xdr:row>
      <xdr:rowOff>5892</xdr:rowOff>
    </xdr:from>
    <xdr:to>
      <xdr:col>2</xdr:col>
      <xdr:colOff>239486</xdr:colOff>
      <xdr:row>3</xdr:row>
      <xdr:rowOff>51829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7F7F8F-FDAB-40D7-9295-90A93CA17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95" y="104952"/>
          <a:ext cx="364591" cy="42693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FFFFFF"/>
                </a:outerShdw>
              </a:effectLst>
            </a14:hiddenEffects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65395</xdr:colOff>
      <xdr:row>1</xdr:row>
      <xdr:rowOff>5892</xdr:rowOff>
    </xdr:from>
    <xdr:to>
      <xdr:col>2</xdr:col>
      <xdr:colOff>239486</xdr:colOff>
      <xdr:row>3</xdr:row>
      <xdr:rowOff>51829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B8008F-3B29-4E2D-9C81-72662944A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95" y="104952"/>
          <a:ext cx="364591" cy="42693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FFFFFF"/>
                </a:outerShdw>
              </a:effectLst>
            </a14:hiddenEffects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26894</xdr:colOff>
      <xdr:row>1</xdr:row>
      <xdr:rowOff>5892</xdr:rowOff>
    </xdr:from>
    <xdr:to>
      <xdr:col>2</xdr:col>
      <xdr:colOff>239486</xdr:colOff>
      <xdr:row>3</xdr:row>
      <xdr:rowOff>51829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C8FA31-13C3-48FF-8154-C5DD5241C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94" y="104952"/>
          <a:ext cx="326892" cy="42693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FFFFFF"/>
                </a:outerShdw>
              </a:effectLst>
            </a14:hiddenEffects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26894</xdr:colOff>
      <xdr:row>1</xdr:row>
      <xdr:rowOff>5892</xdr:rowOff>
    </xdr:from>
    <xdr:to>
      <xdr:col>2</xdr:col>
      <xdr:colOff>239486</xdr:colOff>
      <xdr:row>3</xdr:row>
      <xdr:rowOff>51829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09E300-EB26-43F2-8D1F-86F671C71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94" y="104952"/>
          <a:ext cx="326892" cy="42693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FFFFFF"/>
                </a:outerShdw>
              </a:effectLst>
            </a14:hiddenEffects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41636</xdr:colOff>
      <xdr:row>1</xdr:row>
      <xdr:rowOff>26318</xdr:rowOff>
    </xdr:from>
    <xdr:to>
      <xdr:col>2</xdr:col>
      <xdr:colOff>237703</xdr:colOff>
      <xdr:row>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6A7C09-9D6C-42D1-89EA-5ECA96561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836" y="125378"/>
          <a:ext cx="317987" cy="43088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FFFFFF"/>
                </a:outerShdw>
              </a:effectLst>
            </a14:hiddenEffects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.%20ADI%20FILE/LAPORAN/6.%20PKRMS%20Survey%20Kondisi%20Jalan%2012%20s.d%2016/DATA/2.%20Tablet%20DB/2.%20Kondisi%20Jalan/Back%20Up%20Data%20Kondisi%20Jalan/Back%20Up%20Data%20Survey%20Inspeksi%20Kondisi%20Jalan%20LAMA/064.%20BANDAR%20SAKTI%20-%20SP.%20DAYA%20MURN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nk List"/>
      <sheetName val="1. Back Up Aspal L"/>
      <sheetName val="2. Back Up Beton xxx"/>
      <sheetName val="3. Back Up Non Aspal xxx"/>
      <sheetName val="Back Up Rekap"/>
    </sheetNames>
    <sheetDataSet>
      <sheetData sheetId="0">
        <row r="20">
          <cell r="D20" t="str">
            <v>064</v>
          </cell>
          <cell r="F20" t="str">
            <v>BANDAR SAKTI - SP. DAYA MURNI</v>
          </cell>
          <cell r="I20">
            <v>10.099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ACE3-3788-441B-9840-56708897E041}">
  <dimension ref="A1:K39"/>
  <sheetViews>
    <sheetView view="pageBreakPreview" zoomScale="130" zoomScaleNormal="130" zoomScaleSheetLayoutView="130" workbookViewId="0">
      <selection activeCell="H34" sqref="H34"/>
    </sheetView>
  </sheetViews>
  <sheetFormatPr defaultColWidth="9" defaultRowHeight="10.199999999999999"/>
  <cols>
    <col min="1" max="1" width="3.77734375" style="91" customWidth="1"/>
    <col min="2" max="3" width="3.77734375" style="88" customWidth="1"/>
    <col min="4" max="4" width="26.109375" style="85" customWidth="1"/>
    <col min="5" max="5" width="11.6640625" style="90" customWidth="1"/>
    <col min="6" max="6" width="5.77734375" style="90" customWidth="1"/>
    <col min="7" max="7" width="5.77734375" style="86" customWidth="1"/>
    <col min="8" max="9" width="8.77734375" style="86" customWidth="1"/>
    <col min="10" max="10" width="12.109375" style="90" customWidth="1"/>
    <col min="11" max="11" width="30.5546875" style="82" customWidth="1"/>
    <col min="12" max="16384" width="9" style="82"/>
  </cols>
  <sheetData>
    <row r="1" spans="1:11" ht="37.799999999999997" customHeight="1" thickBot="1">
      <c r="A1" s="376" t="s">
        <v>263</v>
      </c>
      <c r="B1" s="376"/>
      <c r="C1" s="376"/>
      <c r="D1" s="376"/>
      <c r="E1" s="376"/>
      <c r="F1" s="376"/>
      <c r="G1" s="376"/>
      <c r="H1" s="376"/>
      <c r="I1" s="376"/>
      <c r="J1" s="253"/>
    </row>
    <row r="2" spans="1:11" ht="27" customHeight="1">
      <c r="A2" s="379" t="s">
        <v>160</v>
      </c>
      <c r="B2" s="381" t="s">
        <v>80</v>
      </c>
      <c r="C2" s="381" t="s">
        <v>81</v>
      </c>
      <c r="D2" s="383" t="s">
        <v>82</v>
      </c>
      <c r="E2" s="385" t="s">
        <v>85</v>
      </c>
      <c r="F2" s="385" t="s">
        <v>266</v>
      </c>
      <c r="G2" s="385" t="s">
        <v>267</v>
      </c>
      <c r="H2" s="377" t="s">
        <v>262</v>
      </c>
      <c r="I2" s="378"/>
      <c r="J2" s="374" t="s">
        <v>268</v>
      </c>
    </row>
    <row r="3" spans="1:11" ht="19.8" customHeight="1" thickBot="1">
      <c r="A3" s="380"/>
      <c r="B3" s="382"/>
      <c r="C3" s="382"/>
      <c r="D3" s="384"/>
      <c r="E3" s="386"/>
      <c r="F3" s="386"/>
      <c r="G3" s="386"/>
      <c r="H3" s="252" t="s">
        <v>264</v>
      </c>
      <c r="I3" s="252" t="s">
        <v>265</v>
      </c>
      <c r="J3" s="375"/>
    </row>
    <row r="4" spans="1:11" ht="15" customHeight="1">
      <c r="A4" s="265">
        <v>1</v>
      </c>
      <c r="B4" s="266" t="s">
        <v>91</v>
      </c>
      <c r="C4" s="266"/>
      <c r="D4" s="267" t="s">
        <v>92</v>
      </c>
      <c r="E4" s="268">
        <v>21.777000000000001</v>
      </c>
      <c r="F4" s="266" t="s">
        <v>269</v>
      </c>
      <c r="G4" s="269"/>
      <c r="H4" s="270"/>
      <c r="I4" s="266" t="s">
        <v>269</v>
      </c>
      <c r="J4" s="271" t="s">
        <v>270</v>
      </c>
      <c r="K4" s="87"/>
    </row>
    <row r="5" spans="1:11" ht="15" customHeight="1">
      <c r="A5" s="272">
        <f>+A4+1</f>
        <v>2</v>
      </c>
      <c r="B5" s="273" t="s">
        <v>95</v>
      </c>
      <c r="C5" s="273"/>
      <c r="D5" s="274" t="s">
        <v>96</v>
      </c>
      <c r="E5" s="275">
        <v>25.157</v>
      </c>
      <c r="F5" s="273" t="s">
        <v>269</v>
      </c>
      <c r="G5" s="278"/>
      <c r="H5" s="276"/>
      <c r="I5" s="273"/>
      <c r="J5" s="277" t="s">
        <v>270</v>
      </c>
      <c r="K5" s="87"/>
    </row>
    <row r="6" spans="1:11" ht="15" customHeight="1">
      <c r="A6" s="272">
        <f t="shared" ref="A6:A34" si="0">+A5+1</f>
        <v>3</v>
      </c>
      <c r="B6" s="273" t="s">
        <v>97</v>
      </c>
      <c r="C6" s="273"/>
      <c r="D6" s="274" t="s">
        <v>98</v>
      </c>
      <c r="E6" s="275">
        <v>23.83</v>
      </c>
      <c r="F6" s="273" t="s">
        <v>269</v>
      </c>
      <c r="G6" s="278"/>
      <c r="H6" s="276"/>
      <c r="I6" s="273"/>
      <c r="J6" s="277" t="s">
        <v>270</v>
      </c>
      <c r="K6" s="87"/>
    </row>
    <row r="7" spans="1:11" ht="15" customHeight="1">
      <c r="A7" s="272">
        <f t="shared" si="0"/>
        <v>4</v>
      </c>
      <c r="B7" s="273" t="s">
        <v>99</v>
      </c>
      <c r="C7" s="273"/>
      <c r="D7" s="274" t="s">
        <v>100</v>
      </c>
      <c r="E7" s="275">
        <v>11.736000000000001</v>
      </c>
      <c r="F7" s="273" t="s">
        <v>269</v>
      </c>
      <c r="G7" s="278"/>
      <c r="H7" s="276"/>
      <c r="I7" s="273"/>
      <c r="J7" s="277" t="s">
        <v>270</v>
      </c>
      <c r="K7" s="87"/>
    </row>
    <row r="8" spans="1:11" ht="15" customHeight="1">
      <c r="A8" s="272">
        <f t="shared" si="0"/>
        <v>5</v>
      </c>
      <c r="B8" s="273" t="s">
        <v>101</v>
      </c>
      <c r="C8" s="273"/>
      <c r="D8" s="274" t="s">
        <v>102</v>
      </c>
      <c r="E8" s="275">
        <v>21.468</v>
      </c>
      <c r="F8" s="273" t="s">
        <v>269</v>
      </c>
      <c r="G8" s="278"/>
      <c r="H8" s="276"/>
      <c r="I8" s="273" t="s">
        <v>269</v>
      </c>
      <c r="J8" s="277" t="s">
        <v>270</v>
      </c>
      <c r="K8" s="87"/>
    </row>
    <row r="9" spans="1:11" ht="15" customHeight="1">
      <c r="A9" s="301">
        <f t="shared" si="0"/>
        <v>6</v>
      </c>
      <c r="B9" s="302" t="s">
        <v>104</v>
      </c>
      <c r="C9" s="302"/>
      <c r="D9" s="303" t="s">
        <v>105</v>
      </c>
      <c r="E9" s="304">
        <v>33.628</v>
      </c>
      <c r="F9" s="302" t="s">
        <v>269</v>
      </c>
      <c r="G9" s="305"/>
      <c r="H9" s="307"/>
      <c r="I9" s="307"/>
      <c r="J9" s="306" t="s">
        <v>273</v>
      </c>
      <c r="K9" s="87"/>
    </row>
    <row r="10" spans="1:11" ht="15" customHeight="1">
      <c r="A10" s="255">
        <f t="shared" si="0"/>
        <v>7</v>
      </c>
      <c r="B10" s="256" t="s">
        <v>106</v>
      </c>
      <c r="C10" s="256"/>
      <c r="D10" s="257" t="s">
        <v>107</v>
      </c>
      <c r="E10" s="258">
        <v>30.446999999999999</v>
      </c>
      <c r="F10" s="256" t="s">
        <v>269</v>
      </c>
      <c r="G10" s="259"/>
      <c r="H10" s="316" t="s">
        <v>269</v>
      </c>
      <c r="I10" s="260"/>
      <c r="J10" s="254" t="s">
        <v>274</v>
      </c>
      <c r="K10" s="87"/>
    </row>
    <row r="11" spans="1:11" ht="15" customHeight="1">
      <c r="A11" s="301">
        <f t="shared" si="0"/>
        <v>8</v>
      </c>
      <c r="B11" s="302" t="s">
        <v>108</v>
      </c>
      <c r="C11" s="302"/>
      <c r="D11" s="303" t="s">
        <v>109</v>
      </c>
      <c r="E11" s="304">
        <v>20.873000000000001</v>
      </c>
      <c r="F11" s="302" t="s">
        <v>269</v>
      </c>
      <c r="G11" s="305"/>
      <c r="H11" s="317" t="s">
        <v>269</v>
      </c>
      <c r="I11" s="307"/>
      <c r="J11" s="306" t="s">
        <v>273</v>
      </c>
      <c r="K11" s="87"/>
    </row>
    <row r="12" spans="1:11" ht="15" customHeight="1">
      <c r="A12" s="272">
        <f t="shared" si="0"/>
        <v>9</v>
      </c>
      <c r="B12" s="273" t="s">
        <v>110</v>
      </c>
      <c r="C12" s="273" t="s">
        <v>111</v>
      </c>
      <c r="D12" s="274" t="s">
        <v>112</v>
      </c>
      <c r="E12" s="275">
        <v>5.1790000000000003</v>
      </c>
      <c r="F12" s="273"/>
      <c r="G12" s="273" t="s">
        <v>269</v>
      </c>
      <c r="H12" s="273" t="s">
        <v>269</v>
      </c>
      <c r="I12" s="276"/>
      <c r="J12" s="277" t="s">
        <v>270</v>
      </c>
      <c r="K12" s="87"/>
    </row>
    <row r="13" spans="1:11" ht="15" customHeight="1">
      <c r="A13" s="272">
        <f t="shared" si="0"/>
        <v>10</v>
      </c>
      <c r="B13" s="273" t="s">
        <v>113</v>
      </c>
      <c r="C13" s="273"/>
      <c r="D13" s="274" t="s">
        <v>114</v>
      </c>
      <c r="E13" s="275">
        <v>19.109000000000002</v>
      </c>
      <c r="F13" s="273"/>
      <c r="G13" s="273" t="s">
        <v>269</v>
      </c>
      <c r="H13" s="273" t="s">
        <v>269</v>
      </c>
      <c r="I13" s="276"/>
      <c r="J13" s="277" t="s">
        <v>270</v>
      </c>
      <c r="K13" s="87"/>
    </row>
    <row r="14" spans="1:11" ht="15" customHeight="1">
      <c r="A14" s="279">
        <f t="shared" si="0"/>
        <v>11</v>
      </c>
      <c r="B14" s="280" t="s">
        <v>115</v>
      </c>
      <c r="C14" s="280" t="s">
        <v>111</v>
      </c>
      <c r="D14" s="281" t="s">
        <v>116</v>
      </c>
      <c r="E14" s="282">
        <v>1.8120000000000001</v>
      </c>
      <c r="F14" s="280"/>
      <c r="G14" s="280" t="s">
        <v>269</v>
      </c>
      <c r="H14" s="280" t="s">
        <v>269</v>
      </c>
      <c r="I14" s="283"/>
      <c r="J14" s="284" t="s">
        <v>271</v>
      </c>
      <c r="K14" s="87"/>
    </row>
    <row r="15" spans="1:11" ht="15" customHeight="1">
      <c r="A15" s="279">
        <f t="shared" si="0"/>
        <v>12</v>
      </c>
      <c r="B15" s="280" t="s">
        <v>117</v>
      </c>
      <c r="C15" s="280"/>
      <c r="D15" s="281" t="s">
        <v>118</v>
      </c>
      <c r="E15" s="282">
        <v>1.81</v>
      </c>
      <c r="F15" s="280"/>
      <c r="G15" s="280" t="s">
        <v>269</v>
      </c>
      <c r="H15" s="280" t="s">
        <v>269</v>
      </c>
      <c r="I15" s="283"/>
      <c r="J15" s="284" t="s">
        <v>271</v>
      </c>
      <c r="K15" s="87"/>
    </row>
    <row r="16" spans="1:11" ht="15" customHeight="1">
      <c r="A16" s="272">
        <f t="shared" si="0"/>
        <v>13</v>
      </c>
      <c r="B16" s="273" t="s">
        <v>119</v>
      </c>
      <c r="C16" s="273"/>
      <c r="D16" s="274" t="s">
        <v>120</v>
      </c>
      <c r="E16" s="275">
        <v>8.3740000000000006</v>
      </c>
      <c r="F16" s="273"/>
      <c r="G16" s="273" t="s">
        <v>269</v>
      </c>
      <c r="H16" s="273" t="s">
        <v>269</v>
      </c>
      <c r="I16" s="276"/>
      <c r="J16" s="277" t="s">
        <v>270</v>
      </c>
      <c r="K16" s="87"/>
    </row>
    <row r="17" spans="1:11" ht="15" customHeight="1">
      <c r="A17" s="272">
        <f t="shared" si="0"/>
        <v>14</v>
      </c>
      <c r="B17" s="273" t="s">
        <v>121</v>
      </c>
      <c r="C17" s="273"/>
      <c r="D17" s="274" t="s">
        <v>122</v>
      </c>
      <c r="E17" s="275">
        <v>35.862000000000002</v>
      </c>
      <c r="F17" s="273"/>
      <c r="G17" s="273" t="s">
        <v>269</v>
      </c>
      <c r="H17" s="273" t="s">
        <v>269</v>
      </c>
      <c r="I17" s="276"/>
      <c r="J17" s="277" t="s">
        <v>270</v>
      </c>
      <c r="K17" s="87"/>
    </row>
    <row r="18" spans="1:11" ht="15" customHeight="1">
      <c r="A18" s="272">
        <f t="shared" si="0"/>
        <v>15</v>
      </c>
      <c r="B18" s="273" t="s">
        <v>123</v>
      </c>
      <c r="C18" s="273"/>
      <c r="D18" s="274" t="s">
        <v>124</v>
      </c>
      <c r="E18" s="275">
        <v>21.5</v>
      </c>
      <c r="F18" s="273"/>
      <c r="G18" s="273" t="s">
        <v>269</v>
      </c>
      <c r="H18" s="273" t="s">
        <v>269</v>
      </c>
      <c r="I18" s="276"/>
      <c r="J18" s="277" t="s">
        <v>270</v>
      </c>
      <c r="K18" s="87"/>
    </row>
    <row r="19" spans="1:11" ht="15" customHeight="1">
      <c r="A19" s="272">
        <f t="shared" si="0"/>
        <v>16</v>
      </c>
      <c r="B19" s="273" t="s">
        <v>125</v>
      </c>
      <c r="C19" s="273"/>
      <c r="D19" s="274" t="s">
        <v>126</v>
      </c>
      <c r="E19" s="275">
        <v>9.66</v>
      </c>
      <c r="F19" s="273"/>
      <c r="G19" s="273" t="s">
        <v>269</v>
      </c>
      <c r="H19" s="273" t="s">
        <v>269</v>
      </c>
      <c r="I19" s="276"/>
      <c r="J19" s="277" t="s">
        <v>270</v>
      </c>
      <c r="K19" s="87"/>
    </row>
    <row r="20" spans="1:11" ht="15" customHeight="1">
      <c r="A20" s="272">
        <f t="shared" si="0"/>
        <v>17</v>
      </c>
      <c r="B20" s="273" t="s">
        <v>127</v>
      </c>
      <c r="C20" s="273"/>
      <c r="D20" s="274" t="s">
        <v>128</v>
      </c>
      <c r="E20" s="275">
        <v>24.574000000000002</v>
      </c>
      <c r="F20" s="273"/>
      <c r="G20" s="273" t="s">
        <v>269</v>
      </c>
      <c r="H20" s="273" t="s">
        <v>269</v>
      </c>
      <c r="I20" s="276"/>
      <c r="J20" s="277" t="s">
        <v>270</v>
      </c>
      <c r="K20" s="87"/>
    </row>
    <row r="21" spans="1:11" ht="15" customHeight="1">
      <c r="A21" s="301">
        <f t="shared" si="0"/>
        <v>18</v>
      </c>
      <c r="B21" s="302" t="s">
        <v>129</v>
      </c>
      <c r="C21" s="302"/>
      <c r="D21" s="303" t="s">
        <v>130</v>
      </c>
      <c r="E21" s="304">
        <v>4.8</v>
      </c>
      <c r="F21" s="302" t="s">
        <v>269</v>
      </c>
      <c r="G21" s="305"/>
      <c r="H21" s="305"/>
      <c r="I21" s="302" t="s">
        <v>269</v>
      </c>
      <c r="J21" s="306" t="s">
        <v>273</v>
      </c>
      <c r="K21" s="87"/>
    </row>
    <row r="22" spans="1:11" ht="15" customHeight="1">
      <c r="A22" s="279">
        <f t="shared" si="0"/>
        <v>19</v>
      </c>
      <c r="B22" s="280" t="s">
        <v>131</v>
      </c>
      <c r="C22" s="280"/>
      <c r="D22" s="281" t="s">
        <v>132</v>
      </c>
      <c r="E22" s="282">
        <v>10.099</v>
      </c>
      <c r="F22" s="280"/>
      <c r="G22" s="280" t="s">
        <v>269</v>
      </c>
      <c r="H22" s="280" t="s">
        <v>269</v>
      </c>
      <c r="I22" s="283"/>
      <c r="J22" s="284" t="s">
        <v>271</v>
      </c>
      <c r="K22" s="87"/>
    </row>
    <row r="23" spans="1:11" ht="15" customHeight="1">
      <c r="A23" s="290">
        <f t="shared" si="0"/>
        <v>20</v>
      </c>
      <c r="B23" s="291" t="s">
        <v>133</v>
      </c>
      <c r="C23" s="291"/>
      <c r="D23" s="292" t="s">
        <v>134</v>
      </c>
      <c r="E23" s="293">
        <v>12.388999999999999</v>
      </c>
      <c r="F23" s="291"/>
      <c r="G23" s="291" t="s">
        <v>269</v>
      </c>
      <c r="H23" s="291" t="s">
        <v>269</v>
      </c>
      <c r="I23" s="294"/>
      <c r="J23" s="295" t="s">
        <v>272</v>
      </c>
      <c r="K23" s="87"/>
    </row>
    <row r="24" spans="1:11" ht="15" customHeight="1">
      <c r="A24" s="255">
        <f t="shared" si="0"/>
        <v>21</v>
      </c>
      <c r="B24" s="261" t="s">
        <v>135</v>
      </c>
      <c r="C24" s="261"/>
      <c r="D24" s="262" t="s">
        <v>136</v>
      </c>
      <c r="E24" s="263">
        <v>25.812999999999999</v>
      </c>
      <c r="F24" s="256" t="s">
        <v>269</v>
      </c>
      <c r="G24" s="259"/>
      <c r="H24" s="259"/>
      <c r="I24" s="260"/>
      <c r="J24" s="254" t="s">
        <v>274</v>
      </c>
      <c r="K24" s="87"/>
    </row>
    <row r="25" spans="1:11" ht="15" customHeight="1">
      <c r="A25" s="279">
        <f t="shared" si="0"/>
        <v>22</v>
      </c>
      <c r="B25" s="285" t="s">
        <v>137</v>
      </c>
      <c r="C25" s="285"/>
      <c r="D25" s="286" t="s">
        <v>138</v>
      </c>
      <c r="E25" s="287">
        <v>4.1040000000000001</v>
      </c>
      <c r="F25" s="288"/>
      <c r="G25" s="280" t="s">
        <v>269</v>
      </c>
      <c r="H25" s="280" t="s">
        <v>269</v>
      </c>
      <c r="I25" s="283"/>
      <c r="J25" s="284" t="s">
        <v>271</v>
      </c>
      <c r="K25" s="87"/>
    </row>
    <row r="26" spans="1:11" ht="15" customHeight="1">
      <c r="A26" s="279">
        <f t="shared" si="0"/>
        <v>23</v>
      </c>
      <c r="B26" s="285" t="s">
        <v>139</v>
      </c>
      <c r="C26" s="285" t="s">
        <v>111</v>
      </c>
      <c r="D26" s="286" t="s">
        <v>140</v>
      </c>
      <c r="E26" s="287">
        <v>1.865</v>
      </c>
      <c r="F26" s="288"/>
      <c r="G26" s="280" t="s">
        <v>269</v>
      </c>
      <c r="H26" s="280" t="s">
        <v>269</v>
      </c>
      <c r="I26" s="283"/>
      <c r="J26" s="284" t="s">
        <v>271</v>
      </c>
      <c r="K26" s="87"/>
    </row>
    <row r="27" spans="1:11" ht="15" customHeight="1">
      <c r="A27" s="279">
        <f t="shared" si="0"/>
        <v>24</v>
      </c>
      <c r="B27" s="285" t="s">
        <v>141</v>
      </c>
      <c r="C27" s="285"/>
      <c r="D27" s="286" t="s">
        <v>142</v>
      </c>
      <c r="E27" s="287">
        <v>12.432</v>
      </c>
      <c r="F27" s="288" t="s">
        <v>269</v>
      </c>
      <c r="G27" s="280" t="s">
        <v>269</v>
      </c>
      <c r="H27" s="280" t="s">
        <v>269</v>
      </c>
      <c r="I27" s="283"/>
      <c r="J27" s="289" t="s">
        <v>271</v>
      </c>
      <c r="K27" s="87"/>
    </row>
    <row r="28" spans="1:11" ht="15" customHeight="1">
      <c r="A28" s="279">
        <f t="shared" si="0"/>
        <v>25</v>
      </c>
      <c r="B28" s="285" t="s">
        <v>143</v>
      </c>
      <c r="C28" s="285"/>
      <c r="D28" s="286" t="s">
        <v>144</v>
      </c>
      <c r="E28" s="287">
        <v>15.839</v>
      </c>
      <c r="F28" s="288"/>
      <c r="G28" s="280" t="s">
        <v>269</v>
      </c>
      <c r="H28" s="280" t="s">
        <v>269</v>
      </c>
      <c r="I28" s="283"/>
      <c r="J28" s="289" t="s">
        <v>271</v>
      </c>
      <c r="K28" s="87"/>
    </row>
    <row r="29" spans="1:11" ht="15" customHeight="1">
      <c r="A29" s="255">
        <f t="shared" si="0"/>
        <v>26</v>
      </c>
      <c r="B29" s="261" t="s">
        <v>145</v>
      </c>
      <c r="C29" s="261"/>
      <c r="D29" s="262" t="s">
        <v>146</v>
      </c>
      <c r="E29" s="263">
        <v>38.130000000000003</v>
      </c>
      <c r="F29" s="256" t="s">
        <v>269</v>
      </c>
      <c r="G29" s="259"/>
      <c r="H29" s="260"/>
      <c r="I29" s="260"/>
      <c r="J29" s="254" t="s">
        <v>274</v>
      </c>
      <c r="K29" s="87"/>
    </row>
    <row r="30" spans="1:11" ht="15" customHeight="1">
      <c r="A30" s="255">
        <f t="shared" si="0"/>
        <v>27</v>
      </c>
      <c r="B30" s="261" t="s">
        <v>147</v>
      </c>
      <c r="C30" s="261"/>
      <c r="D30" s="262" t="s">
        <v>148</v>
      </c>
      <c r="E30" s="263">
        <v>23.562000000000001</v>
      </c>
      <c r="F30" s="256" t="s">
        <v>269</v>
      </c>
      <c r="G30" s="259"/>
      <c r="H30" s="260"/>
      <c r="I30" s="260"/>
      <c r="J30" s="254" t="s">
        <v>274</v>
      </c>
      <c r="K30" s="87"/>
    </row>
    <row r="31" spans="1:11" ht="15" customHeight="1">
      <c r="A31" s="255">
        <f t="shared" si="0"/>
        <v>28</v>
      </c>
      <c r="B31" s="261" t="s">
        <v>149</v>
      </c>
      <c r="C31" s="261"/>
      <c r="D31" s="262" t="s">
        <v>150</v>
      </c>
      <c r="E31" s="263">
        <v>22.05</v>
      </c>
      <c r="F31" s="256" t="s">
        <v>269</v>
      </c>
      <c r="G31" s="259"/>
      <c r="H31" s="316" t="s">
        <v>269</v>
      </c>
      <c r="I31" s="260"/>
      <c r="J31" s="254" t="s">
        <v>274</v>
      </c>
      <c r="K31" s="87"/>
    </row>
    <row r="32" spans="1:11" ht="15" customHeight="1">
      <c r="A32" s="255">
        <f t="shared" si="0"/>
        <v>29</v>
      </c>
      <c r="B32" s="261" t="s">
        <v>151</v>
      </c>
      <c r="C32" s="261"/>
      <c r="D32" s="262" t="s">
        <v>152</v>
      </c>
      <c r="E32" s="263">
        <v>31.5</v>
      </c>
      <c r="F32" s="256" t="s">
        <v>269</v>
      </c>
      <c r="G32" s="259"/>
      <c r="H32" s="316" t="s">
        <v>269</v>
      </c>
      <c r="I32" s="260"/>
      <c r="J32" s="254" t="s">
        <v>274</v>
      </c>
      <c r="K32" s="87"/>
    </row>
    <row r="33" spans="1:11" ht="15" customHeight="1">
      <c r="A33" s="290">
        <f t="shared" si="0"/>
        <v>30</v>
      </c>
      <c r="B33" s="296" t="s">
        <v>153</v>
      </c>
      <c r="C33" s="296"/>
      <c r="D33" s="297" t="s">
        <v>154</v>
      </c>
      <c r="E33" s="298">
        <v>11.602</v>
      </c>
      <c r="F33" s="291" t="s">
        <v>269</v>
      </c>
      <c r="G33" s="299"/>
      <c r="H33" s="294"/>
      <c r="I33" s="294"/>
      <c r="J33" s="300" t="s">
        <v>272</v>
      </c>
      <c r="K33" s="87"/>
    </row>
    <row r="34" spans="1:11" ht="15" customHeight="1" thickBot="1">
      <c r="A34" s="308">
        <f t="shared" si="0"/>
        <v>31</v>
      </c>
      <c r="B34" s="309" t="s">
        <v>155</v>
      </c>
      <c r="C34" s="309"/>
      <c r="D34" s="310" t="s">
        <v>156</v>
      </c>
      <c r="E34" s="311">
        <v>29.443000000000001</v>
      </c>
      <c r="F34" s="312" t="s">
        <v>269</v>
      </c>
      <c r="G34" s="313"/>
      <c r="H34" s="314"/>
      <c r="I34" s="314"/>
      <c r="J34" s="315" t="s">
        <v>274</v>
      </c>
      <c r="K34" s="87"/>
    </row>
    <row r="39" spans="1:11">
      <c r="H39" s="264"/>
    </row>
  </sheetData>
  <mergeCells count="10">
    <mergeCell ref="J2:J3"/>
    <mergeCell ref="A1:I1"/>
    <mergeCell ref="H2:I2"/>
    <mergeCell ref="A2:A3"/>
    <mergeCell ref="B2:B3"/>
    <mergeCell ref="C2:C3"/>
    <mergeCell ref="D2:D3"/>
    <mergeCell ref="E2:E3"/>
    <mergeCell ref="F2:F3"/>
    <mergeCell ref="G2:G3"/>
  </mergeCells>
  <printOptions horizontalCentered="1"/>
  <pageMargins left="0.51181102362204722" right="0.31496062992125984" top="0.74803149606299213" bottom="0.74803149606299213" header="0.31496062992125984" footer="0.31496062992125984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2AA86-5E05-42BB-969F-8CFAAD4FFCAF}">
  <dimension ref="A1:N32"/>
  <sheetViews>
    <sheetView topLeftCell="A16" zoomScale="130" zoomScaleNormal="130" workbookViewId="0">
      <selection activeCell="F19" sqref="F19"/>
    </sheetView>
  </sheetViews>
  <sheetFormatPr defaultColWidth="9" defaultRowHeight="10.199999999999999"/>
  <cols>
    <col min="1" max="1" width="9" style="91"/>
    <col min="2" max="2" width="10.6640625" style="82" customWidth="1"/>
    <col min="3" max="3" width="10.6640625" style="85" customWidth="1"/>
    <col min="4" max="4" width="9" style="88"/>
    <col min="5" max="5" width="7.6640625" style="88" customWidth="1"/>
    <col min="6" max="6" width="45.6640625" style="85" customWidth="1"/>
    <col min="7" max="8" width="7.6640625" style="85" customWidth="1"/>
    <col min="9" max="10" width="11.6640625" style="90" customWidth="1"/>
    <col min="11" max="13" width="11.6640625" style="86" customWidth="1"/>
    <col min="14" max="14" width="30.5546875" style="82" customWidth="1"/>
    <col min="15" max="16384" width="9" style="82"/>
  </cols>
  <sheetData>
    <row r="1" spans="1:14" ht="20.399999999999999">
      <c r="A1" s="91" t="s">
        <v>160</v>
      </c>
      <c r="B1" s="79" t="s">
        <v>78</v>
      </c>
      <c r="C1" s="80" t="s">
        <v>79</v>
      </c>
      <c r="D1" s="80" t="s">
        <v>80</v>
      </c>
      <c r="E1" s="80" t="s">
        <v>81</v>
      </c>
      <c r="F1" s="80" t="s">
        <v>82</v>
      </c>
      <c r="G1" s="80" t="s">
        <v>83</v>
      </c>
      <c r="H1" s="80" t="s">
        <v>84</v>
      </c>
      <c r="I1" s="81" t="s">
        <v>85</v>
      </c>
      <c r="J1" s="81" t="s">
        <v>86</v>
      </c>
      <c r="K1" s="81" t="s">
        <v>87</v>
      </c>
      <c r="L1" s="81" t="s">
        <v>88</v>
      </c>
      <c r="M1" s="81" t="s">
        <v>89</v>
      </c>
    </row>
    <row r="2" spans="1:14">
      <c r="A2" s="91">
        <v>1</v>
      </c>
      <c r="B2" s="82">
        <v>18</v>
      </c>
      <c r="C2" s="83" t="s">
        <v>90</v>
      </c>
      <c r="D2" s="84" t="s">
        <v>91</v>
      </c>
      <c r="E2" s="84"/>
      <c r="F2" s="84" t="s">
        <v>92</v>
      </c>
      <c r="G2" s="85" t="s">
        <v>15</v>
      </c>
      <c r="H2" s="85" t="s">
        <v>93</v>
      </c>
      <c r="I2" s="84">
        <v>21.777000000000001</v>
      </c>
      <c r="J2" s="84">
        <v>21.777000000000001</v>
      </c>
      <c r="K2" s="86" t="s">
        <v>94</v>
      </c>
      <c r="L2" s="86" t="s">
        <v>94</v>
      </c>
      <c r="M2" s="84" t="s">
        <v>15</v>
      </c>
      <c r="N2" s="87"/>
    </row>
    <row r="3" spans="1:14">
      <c r="A3" s="91">
        <f>+A2+1</f>
        <v>2</v>
      </c>
      <c r="B3" s="82">
        <v>18</v>
      </c>
      <c r="C3" s="83" t="s">
        <v>90</v>
      </c>
      <c r="D3" s="84" t="s">
        <v>95</v>
      </c>
      <c r="E3" s="84"/>
      <c r="F3" s="84" t="s">
        <v>96</v>
      </c>
      <c r="G3" s="85" t="s">
        <v>15</v>
      </c>
      <c r="H3" s="85" t="s">
        <v>93</v>
      </c>
      <c r="I3" s="84">
        <v>25.157</v>
      </c>
      <c r="J3" s="84">
        <v>25.157</v>
      </c>
      <c r="K3" s="86" t="s">
        <v>94</v>
      </c>
      <c r="L3" s="86" t="s">
        <v>94</v>
      </c>
      <c r="M3" s="84" t="s">
        <v>15</v>
      </c>
      <c r="N3" s="87"/>
    </row>
    <row r="4" spans="1:14">
      <c r="A4" s="91">
        <f t="shared" ref="A4:A32" si="0">+A3+1</f>
        <v>3</v>
      </c>
      <c r="B4" s="82">
        <v>18</v>
      </c>
      <c r="C4" s="83" t="s">
        <v>90</v>
      </c>
      <c r="D4" s="84" t="s">
        <v>97</v>
      </c>
      <c r="E4" s="84"/>
      <c r="F4" s="84" t="s">
        <v>98</v>
      </c>
      <c r="G4" s="85" t="s">
        <v>15</v>
      </c>
      <c r="H4" s="85" t="s">
        <v>93</v>
      </c>
      <c r="I4" s="84">
        <v>23.83</v>
      </c>
      <c r="J4" s="84">
        <v>23.83</v>
      </c>
      <c r="K4" s="86" t="s">
        <v>94</v>
      </c>
      <c r="L4" s="86" t="s">
        <v>94</v>
      </c>
      <c r="M4" s="84" t="s">
        <v>15</v>
      </c>
      <c r="N4" s="87"/>
    </row>
    <row r="5" spans="1:14">
      <c r="A5" s="91">
        <f t="shared" si="0"/>
        <v>4</v>
      </c>
      <c r="B5" s="82">
        <v>18</v>
      </c>
      <c r="C5" s="83" t="s">
        <v>90</v>
      </c>
      <c r="D5" s="84" t="s">
        <v>99</v>
      </c>
      <c r="E5" s="84"/>
      <c r="F5" s="84" t="s">
        <v>100</v>
      </c>
      <c r="G5" s="85" t="s">
        <v>15</v>
      </c>
      <c r="H5" s="85" t="s">
        <v>93</v>
      </c>
      <c r="I5" s="84">
        <v>11.736000000000001</v>
      </c>
      <c r="J5" s="84">
        <v>11.736000000000001</v>
      </c>
      <c r="K5" s="86" t="s">
        <v>94</v>
      </c>
      <c r="L5" s="86" t="s">
        <v>94</v>
      </c>
      <c r="M5" s="84" t="s">
        <v>15</v>
      </c>
      <c r="N5" s="87"/>
    </row>
    <row r="6" spans="1:14">
      <c r="A6" s="91">
        <f t="shared" si="0"/>
        <v>5</v>
      </c>
      <c r="B6" s="82">
        <v>18</v>
      </c>
      <c r="C6" s="83" t="s">
        <v>90</v>
      </c>
      <c r="D6" s="84" t="s">
        <v>101</v>
      </c>
      <c r="E6" s="84"/>
      <c r="F6" s="84" t="s">
        <v>102</v>
      </c>
      <c r="G6" s="85" t="s">
        <v>15</v>
      </c>
      <c r="H6" s="85" t="s">
        <v>93</v>
      </c>
      <c r="I6" s="84">
        <v>21.468</v>
      </c>
      <c r="J6" s="84">
        <v>21.468</v>
      </c>
      <c r="K6" s="86" t="s">
        <v>94</v>
      </c>
      <c r="L6" s="86" t="s">
        <v>94</v>
      </c>
      <c r="M6" s="84" t="s">
        <v>103</v>
      </c>
      <c r="N6" s="87"/>
    </row>
    <row r="7" spans="1:14">
      <c r="A7" s="91">
        <f t="shared" si="0"/>
        <v>6</v>
      </c>
      <c r="B7" s="82">
        <v>18</v>
      </c>
      <c r="C7" s="83" t="s">
        <v>90</v>
      </c>
      <c r="D7" s="84" t="s">
        <v>104</v>
      </c>
      <c r="E7" s="84"/>
      <c r="F7" s="84" t="s">
        <v>105</v>
      </c>
      <c r="G7" s="85" t="s">
        <v>15</v>
      </c>
      <c r="H7" s="85" t="s">
        <v>93</v>
      </c>
      <c r="I7" s="84">
        <v>33.628</v>
      </c>
      <c r="J7" s="84">
        <v>33.628</v>
      </c>
      <c r="K7" s="86" t="s">
        <v>94</v>
      </c>
      <c r="L7" s="86" t="s">
        <v>94</v>
      </c>
      <c r="M7" s="84" t="s">
        <v>103</v>
      </c>
      <c r="N7" s="87"/>
    </row>
    <row r="8" spans="1:14">
      <c r="A8" s="91">
        <f t="shared" si="0"/>
        <v>7</v>
      </c>
      <c r="B8" s="82">
        <v>18</v>
      </c>
      <c r="C8" s="83" t="s">
        <v>90</v>
      </c>
      <c r="D8" s="84" t="s">
        <v>106</v>
      </c>
      <c r="E8" s="84"/>
      <c r="F8" s="84" t="s">
        <v>107</v>
      </c>
      <c r="G8" s="85" t="s">
        <v>15</v>
      </c>
      <c r="H8" s="85" t="s">
        <v>93</v>
      </c>
      <c r="I8" s="84">
        <v>30.446999999999999</v>
      </c>
      <c r="J8" s="84">
        <v>30.446999999999999</v>
      </c>
      <c r="K8" s="86" t="s">
        <v>94</v>
      </c>
      <c r="L8" s="86" t="s">
        <v>94</v>
      </c>
      <c r="M8" s="84" t="s">
        <v>15</v>
      </c>
      <c r="N8" s="87"/>
    </row>
    <row r="9" spans="1:14">
      <c r="A9" s="91">
        <f t="shared" si="0"/>
        <v>8</v>
      </c>
      <c r="B9" s="82">
        <v>18</v>
      </c>
      <c r="C9" s="83" t="s">
        <v>90</v>
      </c>
      <c r="D9" s="84" t="s">
        <v>108</v>
      </c>
      <c r="E9" s="84"/>
      <c r="F9" s="84" t="s">
        <v>109</v>
      </c>
      <c r="G9" s="85" t="s">
        <v>15</v>
      </c>
      <c r="H9" s="85" t="s">
        <v>93</v>
      </c>
      <c r="I9" s="84">
        <v>20.873000000000001</v>
      </c>
      <c r="J9" s="84">
        <v>20.873000000000001</v>
      </c>
      <c r="K9" s="86" t="s">
        <v>94</v>
      </c>
      <c r="L9" s="86" t="s">
        <v>94</v>
      </c>
      <c r="M9" s="84" t="s">
        <v>103</v>
      </c>
      <c r="N9" s="87"/>
    </row>
    <row r="10" spans="1:14">
      <c r="A10" s="91">
        <f t="shared" si="0"/>
        <v>9</v>
      </c>
      <c r="B10" s="82">
        <v>18</v>
      </c>
      <c r="C10" s="83" t="s">
        <v>90</v>
      </c>
      <c r="D10" s="84" t="s">
        <v>110</v>
      </c>
      <c r="E10" s="84" t="s">
        <v>111</v>
      </c>
      <c r="F10" s="84" t="s">
        <v>112</v>
      </c>
      <c r="G10" s="85" t="s">
        <v>15</v>
      </c>
      <c r="H10" s="85" t="s">
        <v>93</v>
      </c>
      <c r="I10" s="84">
        <v>5.1790000000000003</v>
      </c>
      <c r="J10" s="84">
        <v>5.1790000000000003</v>
      </c>
      <c r="K10" s="86" t="s">
        <v>94</v>
      </c>
      <c r="L10" s="86" t="s">
        <v>94</v>
      </c>
      <c r="M10" s="84" t="s">
        <v>103</v>
      </c>
      <c r="N10" s="87"/>
    </row>
    <row r="11" spans="1:14">
      <c r="A11" s="91">
        <f t="shared" si="0"/>
        <v>10</v>
      </c>
      <c r="B11" s="82">
        <v>18</v>
      </c>
      <c r="C11" s="83" t="s">
        <v>90</v>
      </c>
      <c r="D11" s="84" t="s">
        <v>113</v>
      </c>
      <c r="E11" s="84"/>
      <c r="F11" s="84" t="s">
        <v>114</v>
      </c>
      <c r="G11" s="85" t="s">
        <v>15</v>
      </c>
      <c r="H11" s="85" t="s">
        <v>93</v>
      </c>
      <c r="I11" s="84">
        <v>19.109000000000002</v>
      </c>
      <c r="J11" s="84">
        <v>19.109000000000002</v>
      </c>
      <c r="K11" s="86" t="s">
        <v>94</v>
      </c>
      <c r="L11" s="86" t="s">
        <v>94</v>
      </c>
      <c r="M11" s="84" t="s">
        <v>15</v>
      </c>
      <c r="N11" s="87"/>
    </row>
    <row r="12" spans="1:14">
      <c r="A12" s="91">
        <f t="shared" si="0"/>
        <v>11</v>
      </c>
      <c r="B12" s="82">
        <v>18</v>
      </c>
      <c r="C12" s="83" t="s">
        <v>90</v>
      </c>
      <c r="D12" s="84" t="s">
        <v>115</v>
      </c>
      <c r="E12" s="84" t="s">
        <v>111</v>
      </c>
      <c r="F12" s="84" t="s">
        <v>116</v>
      </c>
      <c r="G12" s="85" t="s">
        <v>15</v>
      </c>
      <c r="H12" s="85" t="s">
        <v>93</v>
      </c>
      <c r="I12" s="84">
        <v>1.8120000000000001</v>
      </c>
      <c r="J12" s="84">
        <v>1.8120000000000001</v>
      </c>
      <c r="K12" s="86" t="s">
        <v>94</v>
      </c>
      <c r="L12" s="86" t="s">
        <v>94</v>
      </c>
      <c r="M12" s="84" t="s">
        <v>103</v>
      </c>
      <c r="N12" s="87"/>
    </row>
    <row r="13" spans="1:14">
      <c r="A13" s="91">
        <f t="shared" si="0"/>
        <v>12</v>
      </c>
      <c r="B13" s="82">
        <v>18</v>
      </c>
      <c r="C13" s="83" t="s">
        <v>90</v>
      </c>
      <c r="D13" s="84" t="s">
        <v>117</v>
      </c>
      <c r="E13" s="84"/>
      <c r="F13" s="84" t="s">
        <v>118</v>
      </c>
      <c r="G13" s="85" t="s">
        <v>15</v>
      </c>
      <c r="H13" s="85" t="s">
        <v>93</v>
      </c>
      <c r="I13" s="84">
        <v>1.81</v>
      </c>
      <c r="J13" s="84">
        <v>1.81</v>
      </c>
      <c r="K13" s="86" t="s">
        <v>94</v>
      </c>
      <c r="L13" s="86" t="s">
        <v>94</v>
      </c>
      <c r="M13" s="84" t="s">
        <v>103</v>
      </c>
      <c r="N13" s="87"/>
    </row>
    <row r="14" spans="1:14">
      <c r="A14" s="91">
        <f t="shared" si="0"/>
        <v>13</v>
      </c>
      <c r="B14" s="82">
        <v>18</v>
      </c>
      <c r="C14" s="83" t="s">
        <v>90</v>
      </c>
      <c r="D14" s="84" t="s">
        <v>119</v>
      </c>
      <c r="E14" s="84"/>
      <c r="F14" s="84" t="s">
        <v>120</v>
      </c>
      <c r="G14" s="85" t="s">
        <v>15</v>
      </c>
      <c r="H14" s="85" t="s">
        <v>93</v>
      </c>
      <c r="I14" s="84">
        <v>8.3740000000000006</v>
      </c>
      <c r="J14" s="84">
        <v>8.3740000000000006</v>
      </c>
      <c r="K14" s="86" t="s">
        <v>94</v>
      </c>
      <c r="L14" s="86" t="s">
        <v>94</v>
      </c>
      <c r="M14" s="84" t="s">
        <v>103</v>
      </c>
      <c r="N14" s="87"/>
    </row>
    <row r="15" spans="1:14">
      <c r="A15" s="91">
        <f t="shared" si="0"/>
        <v>14</v>
      </c>
      <c r="B15" s="82">
        <v>18</v>
      </c>
      <c r="C15" s="83" t="s">
        <v>90</v>
      </c>
      <c r="D15" s="84" t="s">
        <v>121</v>
      </c>
      <c r="E15" s="84"/>
      <c r="F15" s="84" t="s">
        <v>122</v>
      </c>
      <c r="G15" s="85" t="s">
        <v>15</v>
      </c>
      <c r="H15" s="85" t="s">
        <v>93</v>
      </c>
      <c r="I15" s="84">
        <v>35.862000000000002</v>
      </c>
      <c r="J15" s="84">
        <v>35.862000000000002</v>
      </c>
      <c r="K15" s="86" t="s">
        <v>94</v>
      </c>
      <c r="L15" s="86" t="s">
        <v>94</v>
      </c>
      <c r="M15" s="84" t="s">
        <v>103</v>
      </c>
      <c r="N15" s="87"/>
    </row>
    <row r="16" spans="1:14">
      <c r="A16" s="91">
        <f t="shared" si="0"/>
        <v>15</v>
      </c>
      <c r="B16" s="82">
        <v>18</v>
      </c>
      <c r="C16" s="83" t="s">
        <v>90</v>
      </c>
      <c r="D16" s="84" t="s">
        <v>123</v>
      </c>
      <c r="E16" s="84"/>
      <c r="F16" s="84" t="s">
        <v>124</v>
      </c>
      <c r="G16" s="85" t="s">
        <v>15</v>
      </c>
      <c r="H16" s="85" t="s">
        <v>93</v>
      </c>
      <c r="I16" s="84">
        <v>21.5</v>
      </c>
      <c r="J16" s="84">
        <v>21.5</v>
      </c>
      <c r="K16" s="86" t="s">
        <v>94</v>
      </c>
      <c r="L16" s="86" t="s">
        <v>94</v>
      </c>
      <c r="M16" s="84" t="s">
        <v>15</v>
      </c>
      <c r="N16" s="87"/>
    </row>
    <row r="17" spans="1:14">
      <c r="A17" s="91">
        <f t="shared" si="0"/>
        <v>16</v>
      </c>
      <c r="B17" s="82">
        <v>18</v>
      </c>
      <c r="C17" s="83" t="s">
        <v>90</v>
      </c>
      <c r="D17" s="84" t="s">
        <v>125</v>
      </c>
      <c r="E17" s="84"/>
      <c r="F17" s="84" t="s">
        <v>126</v>
      </c>
      <c r="G17" s="85" t="s">
        <v>15</v>
      </c>
      <c r="H17" s="85" t="s">
        <v>93</v>
      </c>
      <c r="I17" s="84">
        <v>9.66</v>
      </c>
      <c r="J17" s="84">
        <v>9.66</v>
      </c>
      <c r="K17" s="86" t="s">
        <v>94</v>
      </c>
      <c r="L17" s="86" t="s">
        <v>94</v>
      </c>
      <c r="M17" s="84" t="s">
        <v>15</v>
      </c>
      <c r="N17" s="87"/>
    </row>
    <row r="18" spans="1:14">
      <c r="A18" s="91">
        <f t="shared" si="0"/>
        <v>17</v>
      </c>
      <c r="B18" s="82">
        <v>18</v>
      </c>
      <c r="C18" s="83" t="s">
        <v>90</v>
      </c>
      <c r="D18" s="84" t="s">
        <v>127</v>
      </c>
      <c r="E18" s="84"/>
      <c r="F18" s="84" t="s">
        <v>128</v>
      </c>
      <c r="G18" s="85" t="s">
        <v>15</v>
      </c>
      <c r="H18" s="85" t="s">
        <v>93</v>
      </c>
      <c r="I18" s="84">
        <v>24.574000000000002</v>
      </c>
      <c r="J18" s="84">
        <v>24.574000000000002</v>
      </c>
      <c r="K18" s="86" t="s">
        <v>94</v>
      </c>
      <c r="L18" s="86" t="s">
        <v>94</v>
      </c>
      <c r="M18" s="84" t="s">
        <v>103</v>
      </c>
      <c r="N18" s="87"/>
    </row>
    <row r="19" spans="1:14">
      <c r="A19" s="91">
        <f t="shared" si="0"/>
        <v>18</v>
      </c>
      <c r="B19" s="82">
        <v>18</v>
      </c>
      <c r="C19" s="83" t="s">
        <v>90</v>
      </c>
      <c r="D19" s="84" t="s">
        <v>129</v>
      </c>
      <c r="E19" s="84"/>
      <c r="F19" s="84" t="s">
        <v>130</v>
      </c>
      <c r="G19" s="85" t="s">
        <v>15</v>
      </c>
      <c r="H19" s="85" t="s">
        <v>93</v>
      </c>
      <c r="I19" s="84">
        <v>4.8</v>
      </c>
      <c r="J19" s="84">
        <v>4.8</v>
      </c>
      <c r="K19" s="86" t="s">
        <v>94</v>
      </c>
      <c r="L19" s="86" t="s">
        <v>94</v>
      </c>
      <c r="M19" s="84" t="s">
        <v>15</v>
      </c>
      <c r="N19" s="87"/>
    </row>
    <row r="20" spans="1:14">
      <c r="A20" s="91">
        <f t="shared" si="0"/>
        <v>19</v>
      </c>
      <c r="B20" s="82">
        <v>18</v>
      </c>
      <c r="C20" s="83" t="s">
        <v>90</v>
      </c>
      <c r="D20" s="84" t="s">
        <v>131</v>
      </c>
      <c r="E20" s="84"/>
      <c r="F20" s="84" t="s">
        <v>132</v>
      </c>
      <c r="G20" s="85" t="s">
        <v>15</v>
      </c>
      <c r="H20" s="85" t="s">
        <v>93</v>
      </c>
      <c r="I20" s="84">
        <v>10.099</v>
      </c>
      <c r="J20" s="84">
        <v>10.099</v>
      </c>
      <c r="K20" s="86" t="s">
        <v>94</v>
      </c>
      <c r="L20" s="86" t="s">
        <v>94</v>
      </c>
      <c r="M20" s="84" t="s">
        <v>15</v>
      </c>
      <c r="N20" s="87"/>
    </row>
    <row r="21" spans="1:14">
      <c r="A21" s="91">
        <f t="shared" si="0"/>
        <v>20</v>
      </c>
      <c r="B21" s="82">
        <v>18</v>
      </c>
      <c r="C21" s="83" t="s">
        <v>90</v>
      </c>
      <c r="D21" s="84" t="s">
        <v>133</v>
      </c>
      <c r="E21" s="84"/>
      <c r="F21" s="84" t="s">
        <v>134</v>
      </c>
      <c r="G21" s="85" t="s">
        <v>15</v>
      </c>
      <c r="H21" s="85" t="s">
        <v>93</v>
      </c>
      <c r="I21" s="84">
        <v>12.388999999999999</v>
      </c>
      <c r="J21" s="84">
        <v>12.388999999999999</v>
      </c>
      <c r="K21" s="86" t="s">
        <v>94</v>
      </c>
      <c r="L21" s="86" t="s">
        <v>94</v>
      </c>
      <c r="M21" s="84" t="s">
        <v>103</v>
      </c>
      <c r="N21" s="87"/>
    </row>
    <row r="22" spans="1:14">
      <c r="A22" s="91">
        <f t="shared" si="0"/>
        <v>21</v>
      </c>
      <c r="B22" s="82">
        <v>18</v>
      </c>
      <c r="C22" s="83" t="s">
        <v>90</v>
      </c>
      <c r="D22" s="88" t="s">
        <v>135</v>
      </c>
      <c r="F22" s="85" t="s">
        <v>136</v>
      </c>
      <c r="G22" s="85" t="s">
        <v>15</v>
      </c>
      <c r="H22" s="85" t="s">
        <v>93</v>
      </c>
      <c r="I22" s="89">
        <v>25.812999999999999</v>
      </c>
      <c r="J22" s="89">
        <v>25.812999999999999</v>
      </c>
      <c r="K22" s="86" t="s">
        <v>94</v>
      </c>
      <c r="L22" s="86" t="s">
        <v>94</v>
      </c>
      <c r="M22" s="84" t="s">
        <v>15</v>
      </c>
      <c r="N22" s="87"/>
    </row>
    <row r="23" spans="1:14">
      <c r="A23" s="91">
        <f t="shared" si="0"/>
        <v>22</v>
      </c>
      <c r="B23" s="82">
        <v>18</v>
      </c>
      <c r="C23" s="83" t="s">
        <v>90</v>
      </c>
      <c r="D23" s="88" t="s">
        <v>137</v>
      </c>
      <c r="F23" s="85" t="s">
        <v>138</v>
      </c>
      <c r="G23" s="85" t="s">
        <v>15</v>
      </c>
      <c r="H23" s="85" t="s">
        <v>93</v>
      </c>
      <c r="I23" s="89">
        <v>4.1040000000000001</v>
      </c>
      <c r="J23" s="89">
        <v>4.1040000000000001</v>
      </c>
      <c r="K23" s="86" t="s">
        <v>94</v>
      </c>
      <c r="L23" s="86" t="s">
        <v>94</v>
      </c>
      <c r="M23" s="84" t="s">
        <v>15</v>
      </c>
      <c r="N23" s="87"/>
    </row>
    <row r="24" spans="1:14">
      <c r="A24" s="91">
        <f t="shared" si="0"/>
        <v>23</v>
      </c>
      <c r="B24" s="82">
        <v>18</v>
      </c>
      <c r="C24" s="83" t="s">
        <v>90</v>
      </c>
      <c r="D24" s="88" t="s">
        <v>139</v>
      </c>
      <c r="E24" s="88" t="s">
        <v>111</v>
      </c>
      <c r="F24" s="85" t="s">
        <v>140</v>
      </c>
      <c r="G24" s="85" t="s">
        <v>15</v>
      </c>
      <c r="H24" s="85" t="s">
        <v>93</v>
      </c>
      <c r="I24" s="89">
        <v>1.865</v>
      </c>
      <c r="J24" s="89">
        <v>1.865</v>
      </c>
      <c r="K24" s="86" t="s">
        <v>94</v>
      </c>
      <c r="L24" s="86" t="s">
        <v>94</v>
      </c>
      <c r="M24" s="84" t="s">
        <v>103</v>
      </c>
      <c r="N24" s="87"/>
    </row>
    <row r="25" spans="1:14">
      <c r="A25" s="91">
        <f t="shared" si="0"/>
        <v>24</v>
      </c>
      <c r="B25" s="82">
        <v>18</v>
      </c>
      <c r="C25" s="83" t="s">
        <v>90</v>
      </c>
      <c r="D25" s="88" t="s">
        <v>141</v>
      </c>
      <c r="F25" s="85" t="s">
        <v>142</v>
      </c>
      <c r="G25" s="85" t="s">
        <v>15</v>
      </c>
      <c r="H25" s="85" t="s">
        <v>93</v>
      </c>
      <c r="I25" s="89">
        <v>12.432</v>
      </c>
      <c r="J25" s="89">
        <v>12.432</v>
      </c>
      <c r="K25" s="86" t="s">
        <v>94</v>
      </c>
      <c r="L25" s="86" t="s">
        <v>94</v>
      </c>
      <c r="M25" s="84" t="s">
        <v>15</v>
      </c>
      <c r="N25" s="87"/>
    </row>
    <row r="26" spans="1:14">
      <c r="A26" s="91">
        <f t="shared" si="0"/>
        <v>25</v>
      </c>
      <c r="B26" s="82">
        <v>18</v>
      </c>
      <c r="C26" s="83" t="s">
        <v>90</v>
      </c>
      <c r="D26" s="88" t="s">
        <v>143</v>
      </c>
      <c r="F26" s="85" t="s">
        <v>144</v>
      </c>
      <c r="G26" s="85" t="s">
        <v>15</v>
      </c>
      <c r="H26" s="85" t="s">
        <v>93</v>
      </c>
      <c r="I26" s="89">
        <v>15.839</v>
      </c>
      <c r="J26" s="89">
        <v>15.839</v>
      </c>
      <c r="K26" s="86" t="s">
        <v>94</v>
      </c>
      <c r="L26" s="86" t="s">
        <v>94</v>
      </c>
      <c r="M26" s="84" t="s">
        <v>15</v>
      </c>
      <c r="N26" s="87"/>
    </row>
    <row r="27" spans="1:14">
      <c r="A27" s="91">
        <f t="shared" si="0"/>
        <v>26</v>
      </c>
      <c r="B27" s="82">
        <v>18</v>
      </c>
      <c r="C27" s="83" t="s">
        <v>90</v>
      </c>
      <c r="D27" s="88" t="s">
        <v>145</v>
      </c>
      <c r="F27" s="85" t="s">
        <v>146</v>
      </c>
      <c r="G27" s="85" t="s">
        <v>15</v>
      </c>
      <c r="H27" s="85" t="s">
        <v>93</v>
      </c>
      <c r="I27" s="89">
        <v>38.130000000000003</v>
      </c>
      <c r="J27" s="89">
        <v>38.130000000000003</v>
      </c>
      <c r="K27" s="86" t="s">
        <v>94</v>
      </c>
      <c r="L27" s="86" t="s">
        <v>94</v>
      </c>
      <c r="M27" s="84" t="s">
        <v>15</v>
      </c>
      <c r="N27" s="87"/>
    </row>
    <row r="28" spans="1:14">
      <c r="A28" s="91">
        <f t="shared" si="0"/>
        <v>27</v>
      </c>
      <c r="B28" s="82">
        <v>18</v>
      </c>
      <c r="C28" s="83" t="s">
        <v>90</v>
      </c>
      <c r="D28" s="88" t="s">
        <v>147</v>
      </c>
      <c r="F28" s="85" t="s">
        <v>148</v>
      </c>
      <c r="G28" s="85" t="s">
        <v>15</v>
      </c>
      <c r="H28" s="85" t="s">
        <v>93</v>
      </c>
      <c r="I28" s="89">
        <v>23.562000000000001</v>
      </c>
      <c r="J28" s="89">
        <v>23.562000000000001</v>
      </c>
      <c r="K28" s="86" t="s">
        <v>94</v>
      </c>
      <c r="L28" s="86" t="s">
        <v>94</v>
      </c>
      <c r="M28" s="84" t="s">
        <v>15</v>
      </c>
      <c r="N28" s="87"/>
    </row>
    <row r="29" spans="1:14">
      <c r="A29" s="91">
        <f t="shared" si="0"/>
        <v>28</v>
      </c>
      <c r="B29" s="82">
        <v>18</v>
      </c>
      <c r="C29" s="83" t="s">
        <v>90</v>
      </c>
      <c r="D29" s="88" t="s">
        <v>149</v>
      </c>
      <c r="F29" s="85" t="s">
        <v>150</v>
      </c>
      <c r="G29" s="85" t="s">
        <v>15</v>
      </c>
      <c r="H29" s="85" t="s">
        <v>93</v>
      </c>
      <c r="I29" s="89">
        <v>22.05</v>
      </c>
      <c r="J29" s="89">
        <v>22.05</v>
      </c>
      <c r="K29" s="86" t="s">
        <v>94</v>
      </c>
      <c r="L29" s="86" t="s">
        <v>94</v>
      </c>
      <c r="M29" s="84" t="s">
        <v>103</v>
      </c>
      <c r="N29" s="87"/>
    </row>
    <row r="30" spans="1:14">
      <c r="A30" s="91">
        <f t="shared" si="0"/>
        <v>29</v>
      </c>
      <c r="B30" s="82">
        <v>18</v>
      </c>
      <c r="C30" s="83" t="s">
        <v>90</v>
      </c>
      <c r="D30" s="88" t="s">
        <v>151</v>
      </c>
      <c r="F30" s="85" t="s">
        <v>152</v>
      </c>
      <c r="G30" s="85" t="s">
        <v>15</v>
      </c>
      <c r="H30" s="85" t="s">
        <v>93</v>
      </c>
      <c r="I30" s="89">
        <v>31.5</v>
      </c>
      <c r="J30" s="89">
        <v>31.5</v>
      </c>
      <c r="K30" s="86" t="s">
        <v>94</v>
      </c>
      <c r="L30" s="86" t="s">
        <v>94</v>
      </c>
      <c r="M30" s="84" t="s">
        <v>15</v>
      </c>
      <c r="N30" s="87"/>
    </row>
    <row r="31" spans="1:14">
      <c r="A31" s="91">
        <f t="shared" si="0"/>
        <v>30</v>
      </c>
      <c r="B31" s="82">
        <v>18</v>
      </c>
      <c r="C31" s="83" t="s">
        <v>90</v>
      </c>
      <c r="D31" s="88" t="s">
        <v>153</v>
      </c>
      <c r="F31" s="85" t="s">
        <v>154</v>
      </c>
      <c r="G31" s="85" t="s">
        <v>15</v>
      </c>
      <c r="H31" s="85" t="s">
        <v>93</v>
      </c>
      <c r="I31" s="89">
        <v>11.602</v>
      </c>
      <c r="J31" s="89">
        <v>11.602</v>
      </c>
      <c r="K31" s="86" t="s">
        <v>94</v>
      </c>
      <c r="L31" s="86" t="s">
        <v>94</v>
      </c>
      <c r="M31" s="84" t="s">
        <v>103</v>
      </c>
      <c r="N31" s="87"/>
    </row>
    <row r="32" spans="1:14">
      <c r="A32" s="91">
        <f t="shared" si="0"/>
        <v>31</v>
      </c>
      <c r="B32" s="82">
        <v>18</v>
      </c>
      <c r="C32" s="83" t="s">
        <v>90</v>
      </c>
      <c r="D32" s="88" t="s">
        <v>155</v>
      </c>
      <c r="F32" s="85" t="s">
        <v>156</v>
      </c>
      <c r="G32" s="85" t="s">
        <v>15</v>
      </c>
      <c r="H32" s="85" t="s">
        <v>93</v>
      </c>
      <c r="I32" s="89">
        <v>29.443000000000001</v>
      </c>
      <c r="J32" s="89">
        <v>29.443000000000001</v>
      </c>
      <c r="K32" s="86" t="s">
        <v>94</v>
      </c>
      <c r="L32" s="86" t="s">
        <v>94</v>
      </c>
      <c r="M32" s="84" t="s">
        <v>15</v>
      </c>
      <c r="N32" s="8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5FA8A-85D3-42A4-AA33-1455D09C521A}">
  <sheetPr>
    <tabColor theme="1"/>
  </sheetPr>
  <dimension ref="B1:V169"/>
  <sheetViews>
    <sheetView view="pageBreakPreview" topLeftCell="A106" zoomScaleNormal="100" zoomScaleSheetLayoutView="100" workbookViewId="0">
      <selection activeCell="K115" sqref="K115"/>
    </sheetView>
  </sheetViews>
  <sheetFormatPr defaultRowHeight="14.4"/>
  <cols>
    <col min="1" max="1" width="1.109375" style="4" customWidth="1"/>
    <col min="2" max="2" width="1.6640625" style="1" customWidth="1"/>
    <col min="3" max="5" width="8.6640625" style="2" customWidth="1"/>
    <col min="6" max="8" width="7.6640625" style="2" customWidth="1"/>
    <col min="9" max="20" width="10.77734375" style="1" customWidth="1"/>
    <col min="21" max="21" width="5.77734375" style="1" customWidth="1"/>
    <col min="22" max="22" width="1" style="4" customWidth="1"/>
    <col min="23" max="255" width="8.88671875" style="4"/>
    <col min="256" max="256" width="7.5546875" style="4" customWidth="1"/>
    <col min="257" max="257" width="7.33203125" style="4" customWidth="1"/>
    <col min="258" max="258" width="9.6640625" style="4" customWidth="1"/>
    <col min="259" max="260" width="6.6640625" style="4" customWidth="1"/>
    <col min="261" max="270" width="6.33203125" style="4" customWidth="1"/>
    <col min="271" max="271" width="9.109375" style="4" customWidth="1"/>
    <col min="272" max="277" width="7.6640625" style="4" customWidth="1"/>
    <col min="278" max="278" width="1.88671875" style="4" customWidth="1"/>
    <col min="279" max="511" width="8.88671875" style="4"/>
    <col min="512" max="512" width="7.5546875" style="4" customWidth="1"/>
    <col min="513" max="513" width="7.33203125" style="4" customWidth="1"/>
    <col min="514" max="514" width="9.6640625" style="4" customWidth="1"/>
    <col min="515" max="516" width="6.6640625" style="4" customWidth="1"/>
    <col min="517" max="526" width="6.33203125" style="4" customWidth="1"/>
    <col min="527" max="527" width="9.109375" style="4" customWidth="1"/>
    <col min="528" max="533" width="7.6640625" style="4" customWidth="1"/>
    <col min="534" max="534" width="1.88671875" style="4" customWidth="1"/>
    <col min="535" max="767" width="8.88671875" style="4"/>
    <col min="768" max="768" width="7.5546875" style="4" customWidth="1"/>
    <col min="769" max="769" width="7.33203125" style="4" customWidth="1"/>
    <col min="770" max="770" width="9.6640625" style="4" customWidth="1"/>
    <col min="771" max="772" width="6.6640625" style="4" customWidth="1"/>
    <col min="773" max="782" width="6.33203125" style="4" customWidth="1"/>
    <col min="783" max="783" width="9.109375" style="4" customWidth="1"/>
    <col min="784" max="789" width="7.6640625" style="4" customWidth="1"/>
    <col min="790" max="790" width="1.88671875" style="4" customWidth="1"/>
    <col min="791" max="1023" width="8.88671875" style="4"/>
    <col min="1024" max="1024" width="7.5546875" style="4" customWidth="1"/>
    <col min="1025" max="1025" width="7.33203125" style="4" customWidth="1"/>
    <col min="1026" max="1026" width="9.6640625" style="4" customWidth="1"/>
    <col min="1027" max="1028" width="6.6640625" style="4" customWidth="1"/>
    <col min="1029" max="1038" width="6.33203125" style="4" customWidth="1"/>
    <col min="1039" max="1039" width="9.109375" style="4" customWidth="1"/>
    <col min="1040" max="1045" width="7.6640625" style="4" customWidth="1"/>
    <col min="1046" max="1046" width="1.88671875" style="4" customWidth="1"/>
    <col min="1047" max="1279" width="8.88671875" style="4"/>
    <col min="1280" max="1280" width="7.5546875" style="4" customWidth="1"/>
    <col min="1281" max="1281" width="7.33203125" style="4" customWidth="1"/>
    <col min="1282" max="1282" width="9.6640625" style="4" customWidth="1"/>
    <col min="1283" max="1284" width="6.6640625" style="4" customWidth="1"/>
    <col min="1285" max="1294" width="6.33203125" style="4" customWidth="1"/>
    <col min="1295" max="1295" width="9.109375" style="4" customWidth="1"/>
    <col min="1296" max="1301" width="7.6640625" style="4" customWidth="1"/>
    <col min="1302" max="1302" width="1.88671875" style="4" customWidth="1"/>
    <col min="1303" max="1535" width="8.88671875" style="4"/>
    <col min="1536" max="1536" width="7.5546875" style="4" customWidth="1"/>
    <col min="1537" max="1537" width="7.33203125" style="4" customWidth="1"/>
    <col min="1538" max="1538" width="9.6640625" style="4" customWidth="1"/>
    <col min="1539" max="1540" width="6.6640625" style="4" customWidth="1"/>
    <col min="1541" max="1550" width="6.33203125" style="4" customWidth="1"/>
    <col min="1551" max="1551" width="9.109375" style="4" customWidth="1"/>
    <col min="1552" max="1557" width="7.6640625" style="4" customWidth="1"/>
    <col min="1558" max="1558" width="1.88671875" style="4" customWidth="1"/>
    <col min="1559" max="1791" width="8.88671875" style="4"/>
    <col min="1792" max="1792" width="7.5546875" style="4" customWidth="1"/>
    <col min="1793" max="1793" width="7.33203125" style="4" customWidth="1"/>
    <col min="1794" max="1794" width="9.6640625" style="4" customWidth="1"/>
    <col min="1795" max="1796" width="6.6640625" style="4" customWidth="1"/>
    <col min="1797" max="1806" width="6.33203125" style="4" customWidth="1"/>
    <col min="1807" max="1807" width="9.109375" style="4" customWidth="1"/>
    <col min="1808" max="1813" width="7.6640625" style="4" customWidth="1"/>
    <col min="1814" max="1814" width="1.88671875" style="4" customWidth="1"/>
    <col min="1815" max="2047" width="8.88671875" style="4"/>
    <col min="2048" max="2048" width="7.5546875" style="4" customWidth="1"/>
    <col min="2049" max="2049" width="7.33203125" style="4" customWidth="1"/>
    <col min="2050" max="2050" width="9.6640625" style="4" customWidth="1"/>
    <col min="2051" max="2052" width="6.6640625" style="4" customWidth="1"/>
    <col min="2053" max="2062" width="6.33203125" style="4" customWidth="1"/>
    <col min="2063" max="2063" width="9.109375" style="4" customWidth="1"/>
    <col min="2064" max="2069" width="7.6640625" style="4" customWidth="1"/>
    <col min="2070" max="2070" width="1.88671875" style="4" customWidth="1"/>
    <col min="2071" max="2303" width="8.88671875" style="4"/>
    <col min="2304" max="2304" width="7.5546875" style="4" customWidth="1"/>
    <col min="2305" max="2305" width="7.33203125" style="4" customWidth="1"/>
    <col min="2306" max="2306" width="9.6640625" style="4" customWidth="1"/>
    <col min="2307" max="2308" width="6.6640625" style="4" customWidth="1"/>
    <col min="2309" max="2318" width="6.33203125" style="4" customWidth="1"/>
    <col min="2319" max="2319" width="9.109375" style="4" customWidth="1"/>
    <col min="2320" max="2325" width="7.6640625" style="4" customWidth="1"/>
    <col min="2326" max="2326" width="1.88671875" style="4" customWidth="1"/>
    <col min="2327" max="2559" width="8.88671875" style="4"/>
    <col min="2560" max="2560" width="7.5546875" style="4" customWidth="1"/>
    <col min="2561" max="2561" width="7.33203125" style="4" customWidth="1"/>
    <col min="2562" max="2562" width="9.6640625" style="4" customWidth="1"/>
    <col min="2563" max="2564" width="6.6640625" style="4" customWidth="1"/>
    <col min="2565" max="2574" width="6.33203125" style="4" customWidth="1"/>
    <col min="2575" max="2575" width="9.109375" style="4" customWidth="1"/>
    <col min="2576" max="2581" width="7.6640625" style="4" customWidth="1"/>
    <col min="2582" max="2582" width="1.88671875" style="4" customWidth="1"/>
    <col min="2583" max="2815" width="8.88671875" style="4"/>
    <col min="2816" max="2816" width="7.5546875" style="4" customWidth="1"/>
    <col min="2817" max="2817" width="7.33203125" style="4" customWidth="1"/>
    <col min="2818" max="2818" width="9.6640625" style="4" customWidth="1"/>
    <col min="2819" max="2820" width="6.6640625" style="4" customWidth="1"/>
    <col min="2821" max="2830" width="6.33203125" style="4" customWidth="1"/>
    <col min="2831" max="2831" width="9.109375" style="4" customWidth="1"/>
    <col min="2832" max="2837" width="7.6640625" style="4" customWidth="1"/>
    <col min="2838" max="2838" width="1.88671875" style="4" customWidth="1"/>
    <col min="2839" max="3071" width="8.88671875" style="4"/>
    <col min="3072" max="3072" width="7.5546875" style="4" customWidth="1"/>
    <col min="3073" max="3073" width="7.33203125" style="4" customWidth="1"/>
    <col min="3074" max="3074" width="9.6640625" style="4" customWidth="1"/>
    <col min="3075" max="3076" width="6.6640625" style="4" customWidth="1"/>
    <col min="3077" max="3086" width="6.33203125" style="4" customWidth="1"/>
    <col min="3087" max="3087" width="9.109375" style="4" customWidth="1"/>
    <col min="3088" max="3093" width="7.6640625" style="4" customWidth="1"/>
    <col min="3094" max="3094" width="1.88671875" style="4" customWidth="1"/>
    <col min="3095" max="3327" width="8.88671875" style="4"/>
    <col min="3328" max="3328" width="7.5546875" style="4" customWidth="1"/>
    <col min="3329" max="3329" width="7.33203125" style="4" customWidth="1"/>
    <col min="3330" max="3330" width="9.6640625" style="4" customWidth="1"/>
    <col min="3331" max="3332" width="6.6640625" style="4" customWidth="1"/>
    <col min="3333" max="3342" width="6.33203125" style="4" customWidth="1"/>
    <col min="3343" max="3343" width="9.109375" style="4" customWidth="1"/>
    <col min="3344" max="3349" width="7.6640625" style="4" customWidth="1"/>
    <col min="3350" max="3350" width="1.88671875" style="4" customWidth="1"/>
    <col min="3351" max="3583" width="8.88671875" style="4"/>
    <col min="3584" max="3584" width="7.5546875" style="4" customWidth="1"/>
    <col min="3585" max="3585" width="7.33203125" style="4" customWidth="1"/>
    <col min="3586" max="3586" width="9.6640625" style="4" customWidth="1"/>
    <col min="3587" max="3588" width="6.6640625" style="4" customWidth="1"/>
    <col min="3589" max="3598" width="6.33203125" style="4" customWidth="1"/>
    <col min="3599" max="3599" width="9.109375" style="4" customWidth="1"/>
    <col min="3600" max="3605" width="7.6640625" style="4" customWidth="1"/>
    <col min="3606" max="3606" width="1.88671875" style="4" customWidth="1"/>
    <col min="3607" max="3839" width="8.88671875" style="4"/>
    <col min="3840" max="3840" width="7.5546875" style="4" customWidth="1"/>
    <col min="3841" max="3841" width="7.33203125" style="4" customWidth="1"/>
    <col min="3842" max="3842" width="9.6640625" style="4" customWidth="1"/>
    <col min="3843" max="3844" width="6.6640625" style="4" customWidth="1"/>
    <col min="3845" max="3854" width="6.33203125" style="4" customWidth="1"/>
    <col min="3855" max="3855" width="9.109375" style="4" customWidth="1"/>
    <col min="3856" max="3861" width="7.6640625" style="4" customWidth="1"/>
    <col min="3862" max="3862" width="1.88671875" style="4" customWidth="1"/>
    <col min="3863" max="4095" width="8.88671875" style="4"/>
    <col min="4096" max="4096" width="7.5546875" style="4" customWidth="1"/>
    <col min="4097" max="4097" width="7.33203125" style="4" customWidth="1"/>
    <col min="4098" max="4098" width="9.6640625" style="4" customWidth="1"/>
    <col min="4099" max="4100" width="6.6640625" style="4" customWidth="1"/>
    <col min="4101" max="4110" width="6.33203125" style="4" customWidth="1"/>
    <col min="4111" max="4111" width="9.109375" style="4" customWidth="1"/>
    <col min="4112" max="4117" width="7.6640625" style="4" customWidth="1"/>
    <col min="4118" max="4118" width="1.88671875" style="4" customWidth="1"/>
    <col min="4119" max="4351" width="8.88671875" style="4"/>
    <col min="4352" max="4352" width="7.5546875" style="4" customWidth="1"/>
    <col min="4353" max="4353" width="7.33203125" style="4" customWidth="1"/>
    <col min="4354" max="4354" width="9.6640625" style="4" customWidth="1"/>
    <col min="4355" max="4356" width="6.6640625" style="4" customWidth="1"/>
    <col min="4357" max="4366" width="6.33203125" style="4" customWidth="1"/>
    <col min="4367" max="4367" width="9.109375" style="4" customWidth="1"/>
    <col min="4368" max="4373" width="7.6640625" style="4" customWidth="1"/>
    <col min="4374" max="4374" width="1.88671875" style="4" customWidth="1"/>
    <col min="4375" max="4607" width="8.88671875" style="4"/>
    <col min="4608" max="4608" width="7.5546875" style="4" customWidth="1"/>
    <col min="4609" max="4609" width="7.33203125" style="4" customWidth="1"/>
    <col min="4610" max="4610" width="9.6640625" style="4" customWidth="1"/>
    <col min="4611" max="4612" width="6.6640625" style="4" customWidth="1"/>
    <col min="4613" max="4622" width="6.33203125" style="4" customWidth="1"/>
    <col min="4623" max="4623" width="9.109375" style="4" customWidth="1"/>
    <col min="4624" max="4629" width="7.6640625" style="4" customWidth="1"/>
    <col min="4630" max="4630" width="1.88671875" style="4" customWidth="1"/>
    <col min="4631" max="4863" width="8.88671875" style="4"/>
    <col min="4864" max="4864" width="7.5546875" style="4" customWidth="1"/>
    <col min="4865" max="4865" width="7.33203125" style="4" customWidth="1"/>
    <col min="4866" max="4866" width="9.6640625" style="4" customWidth="1"/>
    <col min="4867" max="4868" width="6.6640625" style="4" customWidth="1"/>
    <col min="4869" max="4878" width="6.33203125" style="4" customWidth="1"/>
    <col min="4879" max="4879" width="9.109375" style="4" customWidth="1"/>
    <col min="4880" max="4885" width="7.6640625" style="4" customWidth="1"/>
    <col min="4886" max="4886" width="1.88671875" style="4" customWidth="1"/>
    <col min="4887" max="5119" width="8.88671875" style="4"/>
    <col min="5120" max="5120" width="7.5546875" style="4" customWidth="1"/>
    <col min="5121" max="5121" width="7.33203125" style="4" customWidth="1"/>
    <col min="5122" max="5122" width="9.6640625" style="4" customWidth="1"/>
    <col min="5123" max="5124" width="6.6640625" style="4" customWidth="1"/>
    <col min="5125" max="5134" width="6.33203125" style="4" customWidth="1"/>
    <col min="5135" max="5135" width="9.109375" style="4" customWidth="1"/>
    <col min="5136" max="5141" width="7.6640625" style="4" customWidth="1"/>
    <col min="5142" max="5142" width="1.88671875" style="4" customWidth="1"/>
    <col min="5143" max="5375" width="8.88671875" style="4"/>
    <col min="5376" max="5376" width="7.5546875" style="4" customWidth="1"/>
    <col min="5377" max="5377" width="7.33203125" style="4" customWidth="1"/>
    <col min="5378" max="5378" width="9.6640625" style="4" customWidth="1"/>
    <col min="5379" max="5380" width="6.6640625" style="4" customWidth="1"/>
    <col min="5381" max="5390" width="6.33203125" style="4" customWidth="1"/>
    <col min="5391" max="5391" width="9.109375" style="4" customWidth="1"/>
    <col min="5392" max="5397" width="7.6640625" style="4" customWidth="1"/>
    <col min="5398" max="5398" width="1.88671875" style="4" customWidth="1"/>
    <col min="5399" max="5631" width="8.88671875" style="4"/>
    <col min="5632" max="5632" width="7.5546875" style="4" customWidth="1"/>
    <col min="5633" max="5633" width="7.33203125" style="4" customWidth="1"/>
    <col min="5634" max="5634" width="9.6640625" style="4" customWidth="1"/>
    <col min="5635" max="5636" width="6.6640625" style="4" customWidth="1"/>
    <col min="5637" max="5646" width="6.33203125" style="4" customWidth="1"/>
    <col min="5647" max="5647" width="9.109375" style="4" customWidth="1"/>
    <col min="5648" max="5653" width="7.6640625" style="4" customWidth="1"/>
    <col min="5654" max="5654" width="1.88671875" style="4" customWidth="1"/>
    <col min="5655" max="5887" width="8.88671875" style="4"/>
    <col min="5888" max="5888" width="7.5546875" style="4" customWidth="1"/>
    <col min="5889" max="5889" width="7.33203125" style="4" customWidth="1"/>
    <col min="5890" max="5890" width="9.6640625" style="4" customWidth="1"/>
    <col min="5891" max="5892" width="6.6640625" style="4" customWidth="1"/>
    <col min="5893" max="5902" width="6.33203125" style="4" customWidth="1"/>
    <col min="5903" max="5903" width="9.109375" style="4" customWidth="1"/>
    <col min="5904" max="5909" width="7.6640625" style="4" customWidth="1"/>
    <col min="5910" max="5910" width="1.88671875" style="4" customWidth="1"/>
    <col min="5911" max="6143" width="8.88671875" style="4"/>
    <col min="6144" max="6144" width="7.5546875" style="4" customWidth="1"/>
    <col min="6145" max="6145" width="7.33203125" style="4" customWidth="1"/>
    <col min="6146" max="6146" width="9.6640625" style="4" customWidth="1"/>
    <col min="6147" max="6148" width="6.6640625" style="4" customWidth="1"/>
    <col min="6149" max="6158" width="6.33203125" style="4" customWidth="1"/>
    <col min="6159" max="6159" width="9.109375" style="4" customWidth="1"/>
    <col min="6160" max="6165" width="7.6640625" style="4" customWidth="1"/>
    <col min="6166" max="6166" width="1.88671875" style="4" customWidth="1"/>
    <col min="6167" max="6399" width="8.88671875" style="4"/>
    <col min="6400" max="6400" width="7.5546875" style="4" customWidth="1"/>
    <col min="6401" max="6401" width="7.33203125" style="4" customWidth="1"/>
    <col min="6402" max="6402" width="9.6640625" style="4" customWidth="1"/>
    <col min="6403" max="6404" width="6.6640625" style="4" customWidth="1"/>
    <col min="6405" max="6414" width="6.33203125" style="4" customWidth="1"/>
    <col min="6415" max="6415" width="9.109375" style="4" customWidth="1"/>
    <col min="6416" max="6421" width="7.6640625" style="4" customWidth="1"/>
    <col min="6422" max="6422" width="1.88671875" style="4" customWidth="1"/>
    <col min="6423" max="6655" width="8.88671875" style="4"/>
    <col min="6656" max="6656" width="7.5546875" style="4" customWidth="1"/>
    <col min="6657" max="6657" width="7.33203125" style="4" customWidth="1"/>
    <col min="6658" max="6658" width="9.6640625" style="4" customWidth="1"/>
    <col min="6659" max="6660" width="6.6640625" style="4" customWidth="1"/>
    <col min="6661" max="6670" width="6.33203125" style="4" customWidth="1"/>
    <col min="6671" max="6671" width="9.109375" style="4" customWidth="1"/>
    <col min="6672" max="6677" width="7.6640625" style="4" customWidth="1"/>
    <col min="6678" max="6678" width="1.88671875" style="4" customWidth="1"/>
    <col min="6679" max="6911" width="8.88671875" style="4"/>
    <col min="6912" max="6912" width="7.5546875" style="4" customWidth="1"/>
    <col min="6913" max="6913" width="7.33203125" style="4" customWidth="1"/>
    <col min="6914" max="6914" width="9.6640625" style="4" customWidth="1"/>
    <col min="6915" max="6916" width="6.6640625" style="4" customWidth="1"/>
    <col min="6917" max="6926" width="6.33203125" style="4" customWidth="1"/>
    <col min="6927" max="6927" width="9.109375" style="4" customWidth="1"/>
    <col min="6928" max="6933" width="7.6640625" style="4" customWidth="1"/>
    <col min="6934" max="6934" width="1.88671875" style="4" customWidth="1"/>
    <col min="6935" max="7167" width="8.88671875" style="4"/>
    <col min="7168" max="7168" width="7.5546875" style="4" customWidth="1"/>
    <col min="7169" max="7169" width="7.33203125" style="4" customWidth="1"/>
    <col min="7170" max="7170" width="9.6640625" style="4" customWidth="1"/>
    <col min="7171" max="7172" width="6.6640625" style="4" customWidth="1"/>
    <col min="7173" max="7182" width="6.33203125" style="4" customWidth="1"/>
    <col min="7183" max="7183" width="9.109375" style="4" customWidth="1"/>
    <col min="7184" max="7189" width="7.6640625" style="4" customWidth="1"/>
    <col min="7190" max="7190" width="1.88671875" style="4" customWidth="1"/>
    <col min="7191" max="7423" width="8.88671875" style="4"/>
    <col min="7424" max="7424" width="7.5546875" style="4" customWidth="1"/>
    <col min="7425" max="7425" width="7.33203125" style="4" customWidth="1"/>
    <col min="7426" max="7426" width="9.6640625" style="4" customWidth="1"/>
    <col min="7427" max="7428" width="6.6640625" style="4" customWidth="1"/>
    <col min="7429" max="7438" width="6.33203125" style="4" customWidth="1"/>
    <col min="7439" max="7439" width="9.109375" style="4" customWidth="1"/>
    <col min="7440" max="7445" width="7.6640625" style="4" customWidth="1"/>
    <col min="7446" max="7446" width="1.88671875" style="4" customWidth="1"/>
    <col min="7447" max="7679" width="8.88671875" style="4"/>
    <col min="7680" max="7680" width="7.5546875" style="4" customWidth="1"/>
    <col min="7681" max="7681" width="7.33203125" style="4" customWidth="1"/>
    <col min="7682" max="7682" width="9.6640625" style="4" customWidth="1"/>
    <col min="7683" max="7684" width="6.6640625" style="4" customWidth="1"/>
    <col min="7685" max="7694" width="6.33203125" style="4" customWidth="1"/>
    <col min="7695" max="7695" width="9.109375" style="4" customWidth="1"/>
    <col min="7696" max="7701" width="7.6640625" style="4" customWidth="1"/>
    <col min="7702" max="7702" width="1.88671875" style="4" customWidth="1"/>
    <col min="7703" max="7935" width="8.88671875" style="4"/>
    <col min="7936" max="7936" width="7.5546875" style="4" customWidth="1"/>
    <col min="7937" max="7937" width="7.33203125" style="4" customWidth="1"/>
    <col min="7938" max="7938" width="9.6640625" style="4" customWidth="1"/>
    <col min="7939" max="7940" width="6.6640625" style="4" customWidth="1"/>
    <col min="7941" max="7950" width="6.33203125" style="4" customWidth="1"/>
    <col min="7951" max="7951" width="9.109375" style="4" customWidth="1"/>
    <col min="7952" max="7957" width="7.6640625" style="4" customWidth="1"/>
    <col min="7958" max="7958" width="1.88671875" style="4" customWidth="1"/>
    <col min="7959" max="8191" width="8.88671875" style="4"/>
    <col min="8192" max="8192" width="7.5546875" style="4" customWidth="1"/>
    <col min="8193" max="8193" width="7.33203125" style="4" customWidth="1"/>
    <col min="8194" max="8194" width="9.6640625" style="4" customWidth="1"/>
    <col min="8195" max="8196" width="6.6640625" style="4" customWidth="1"/>
    <col min="8197" max="8206" width="6.33203125" style="4" customWidth="1"/>
    <col min="8207" max="8207" width="9.109375" style="4" customWidth="1"/>
    <col min="8208" max="8213" width="7.6640625" style="4" customWidth="1"/>
    <col min="8214" max="8214" width="1.88671875" style="4" customWidth="1"/>
    <col min="8215" max="8447" width="8.88671875" style="4"/>
    <col min="8448" max="8448" width="7.5546875" style="4" customWidth="1"/>
    <col min="8449" max="8449" width="7.33203125" style="4" customWidth="1"/>
    <col min="8450" max="8450" width="9.6640625" style="4" customWidth="1"/>
    <col min="8451" max="8452" width="6.6640625" style="4" customWidth="1"/>
    <col min="8453" max="8462" width="6.33203125" style="4" customWidth="1"/>
    <col min="8463" max="8463" width="9.109375" style="4" customWidth="1"/>
    <col min="8464" max="8469" width="7.6640625" style="4" customWidth="1"/>
    <col min="8470" max="8470" width="1.88671875" style="4" customWidth="1"/>
    <col min="8471" max="8703" width="8.88671875" style="4"/>
    <col min="8704" max="8704" width="7.5546875" style="4" customWidth="1"/>
    <col min="8705" max="8705" width="7.33203125" style="4" customWidth="1"/>
    <col min="8706" max="8706" width="9.6640625" style="4" customWidth="1"/>
    <col min="8707" max="8708" width="6.6640625" style="4" customWidth="1"/>
    <col min="8709" max="8718" width="6.33203125" style="4" customWidth="1"/>
    <col min="8719" max="8719" width="9.109375" style="4" customWidth="1"/>
    <col min="8720" max="8725" width="7.6640625" style="4" customWidth="1"/>
    <col min="8726" max="8726" width="1.88671875" style="4" customWidth="1"/>
    <col min="8727" max="8959" width="8.88671875" style="4"/>
    <col min="8960" max="8960" width="7.5546875" style="4" customWidth="1"/>
    <col min="8961" max="8961" width="7.33203125" style="4" customWidth="1"/>
    <col min="8962" max="8962" width="9.6640625" style="4" customWidth="1"/>
    <col min="8963" max="8964" width="6.6640625" style="4" customWidth="1"/>
    <col min="8965" max="8974" width="6.33203125" style="4" customWidth="1"/>
    <col min="8975" max="8975" width="9.109375" style="4" customWidth="1"/>
    <col min="8976" max="8981" width="7.6640625" style="4" customWidth="1"/>
    <col min="8982" max="8982" width="1.88671875" style="4" customWidth="1"/>
    <col min="8983" max="9215" width="8.88671875" style="4"/>
    <col min="9216" max="9216" width="7.5546875" style="4" customWidth="1"/>
    <col min="9217" max="9217" width="7.33203125" style="4" customWidth="1"/>
    <col min="9218" max="9218" width="9.6640625" style="4" customWidth="1"/>
    <col min="9219" max="9220" width="6.6640625" style="4" customWidth="1"/>
    <col min="9221" max="9230" width="6.33203125" style="4" customWidth="1"/>
    <col min="9231" max="9231" width="9.109375" style="4" customWidth="1"/>
    <col min="9232" max="9237" width="7.6640625" style="4" customWidth="1"/>
    <col min="9238" max="9238" width="1.88671875" style="4" customWidth="1"/>
    <col min="9239" max="9471" width="8.88671875" style="4"/>
    <col min="9472" max="9472" width="7.5546875" style="4" customWidth="1"/>
    <col min="9473" max="9473" width="7.33203125" style="4" customWidth="1"/>
    <col min="9474" max="9474" width="9.6640625" style="4" customWidth="1"/>
    <col min="9475" max="9476" width="6.6640625" style="4" customWidth="1"/>
    <col min="9477" max="9486" width="6.33203125" style="4" customWidth="1"/>
    <col min="9487" max="9487" width="9.109375" style="4" customWidth="1"/>
    <col min="9488" max="9493" width="7.6640625" style="4" customWidth="1"/>
    <col min="9494" max="9494" width="1.88671875" style="4" customWidth="1"/>
    <col min="9495" max="9727" width="8.88671875" style="4"/>
    <col min="9728" max="9728" width="7.5546875" style="4" customWidth="1"/>
    <col min="9729" max="9729" width="7.33203125" style="4" customWidth="1"/>
    <col min="9730" max="9730" width="9.6640625" style="4" customWidth="1"/>
    <col min="9731" max="9732" width="6.6640625" style="4" customWidth="1"/>
    <col min="9733" max="9742" width="6.33203125" style="4" customWidth="1"/>
    <col min="9743" max="9743" width="9.109375" style="4" customWidth="1"/>
    <col min="9744" max="9749" width="7.6640625" style="4" customWidth="1"/>
    <col min="9750" max="9750" width="1.88671875" style="4" customWidth="1"/>
    <col min="9751" max="9983" width="8.88671875" style="4"/>
    <col min="9984" max="9984" width="7.5546875" style="4" customWidth="1"/>
    <col min="9985" max="9985" width="7.33203125" style="4" customWidth="1"/>
    <col min="9986" max="9986" width="9.6640625" style="4" customWidth="1"/>
    <col min="9987" max="9988" width="6.6640625" style="4" customWidth="1"/>
    <col min="9989" max="9998" width="6.33203125" style="4" customWidth="1"/>
    <col min="9999" max="9999" width="9.109375" style="4" customWidth="1"/>
    <col min="10000" max="10005" width="7.6640625" style="4" customWidth="1"/>
    <col min="10006" max="10006" width="1.88671875" style="4" customWidth="1"/>
    <col min="10007" max="10239" width="8.88671875" style="4"/>
    <col min="10240" max="10240" width="7.5546875" style="4" customWidth="1"/>
    <col min="10241" max="10241" width="7.33203125" style="4" customWidth="1"/>
    <col min="10242" max="10242" width="9.6640625" style="4" customWidth="1"/>
    <col min="10243" max="10244" width="6.6640625" style="4" customWidth="1"/>
    <col min="10245" max="10254" width="6.33203125" style="4" customWidth="1"/>
    <col min="10255" max="10255" width="9.109375" style="4" customWidth="1"/>
    <col min="10256" max="10261" width="7.6640625" style="4" customWidth="1"/>
    <col min="10262" max="10262" width="1.88671875" style="4" customWidth="1"/>
    <col min="10263" max="10495" width="8.88671875" style="4"/>
    <col min="10496" max="10496" width="7.5546875" style="4" customWidth="1"/>
    <col min="10497" max="10497" width="7.33203125" style="4" customWidth="1"/>
    <col min="10498" max="10498" width="9.6640625" style="4" customWidth="1"/>
    <col min="10499" max="10500" width="6.6640625" style="4" customWidth="1"/>
    <col min="10501" max="10510" width="6.33203125" style="4" customWidth="1"/>
    <col min="10511" max="10511" width="9.109375" style="4" customWidth="1"/>
    <col min="10512" max="10517" width="7.6640625" style="4" customWidth="1"/>
    <col min="10518" max="10518" width="1.88671875" style="4" customWidth="1"/>
    <col min="10519" max="10751" width="8.88671875" style="4"/>
    <col min="10752" max="10752" width="7.5546875" style="4" customWidth="1"/>
    <col min="10753" max="10753" width="7.33203125" style="4" customWidth="1"/>
    <col min="10754" max="10754" width="9.6640625" style="4" customWidth="1"/>
    <col min="10755" max="10756" width="6.6640625" style="4" customWidth="1"/>
    <col min="10757" max="10766" width="6.33203125" style="4" customWidth="1"/>
    <col min="10767" max="10767" width="9.109375" style="4" customWidth="1"/>
    <col min="10768" max="10773" width="7.6640625" style="4" customWidth="1"/>
    <col min="10774" max="10774" width="1.88671875" style="4" customWidth="1"/>
    <col min="10775" max="11007" width="8.88671875" style="4"/>
    <col min="11008" max="11008" width="7.5546875" style="4" customWidth="1"/>
    <col min="11009" max="11009" width="7.33203125" style="4" customWidth="1"/>
    <col min="11010" max="11010" width="9.6640625" style="4" customWidth="1"/>
    <col min="11011" max="11012" width="6.6640625" style="4" customWidth="1"/>
    <col min="11013" max="11022" width="6.33203125" style="4" customWidth="1"/>
    <col min="11023" max="11023" width="9.109375" style="4" customWidth="1"/>
    <col min="11024" max="11029" width="7.6640625" style="4" customWidth="1"/>
    <col min="11030" max="11030" width="1.88671875" style="4" customWidth="1"/>
    <col min="11031" max="11263" width="8.88671875" style="4"/>
    <col min="11264" max="11264" width="7.5546875" style="4" customWidth="1"/>
    <col min="11265" max="11265" width="7.33203125" style="4" customWidth="1"/>
    <col min="11266" max="11266" width="9.6640625" style="4" customWidth="1"/>
    <col min="11267" max="11268" width="6.6640625" style="4" customWidth="1"/>
    <col min="11269" max="11278" width="6.33203125" style="4" customWidth="1"/>
    <col min="11279" max="11279" width="9.109375" style="4" customWidth="1"/>
    <col min="11280" max="11285" width="7.6640625" style="4" customWidth="1"/>
    <col min="11286" max="11286" width="1.88671875" style="4" customWidth="1"/>
    <col min="11287" max="11519" width="8.88671875" style="4"/>
    <col min="11520" max="11520" width="7.5546875" style="4" customWidth="1"/>
    <col min="11521" max="11521" width="7.33203125" style="4" customWidth="1"/>
    <col min="11522" max="11522" width="9.6640625" style="4" customWidth="1"/>
    <col min="11523" max="11524" width="6.6640625" style="4" customWidth="1"/>
    <col min="11525" max="11534" width="6.33203125" style="4" customWidth="1"/>
    <col min="11535" max="11535" width="9.109375" style="4" customWidth="1"/>
    <col min="11536" max="11541" width="7.6640625" style="4" customWidth="1"/>
    <col min="11542" max="11542" width="1.88671875" style="4" customWidth="1"/>
    <col min="11543" max="11775" width="8.88671875" style="4"/>
    <col min="11776" max="11776" width="7.5546875" style="4" customWidth="1"/>
    <col min="11777" max="11777" width="7.33203125" style="4" customWidth="1"/>
    <col min="11778" max="11778" width="9.6640625" style="4" customWidth="1"/>
    <col min="11779" max="11780" width="6.6640625" style="4" customWidth="1"/>
    <col min="11781" max="11790" width="6.33203125" style="4" customWidth="1"/>
    <col min="11791" max="11791" width="9.109375" style="4" customWidth="1"/>
    <col min="11792" max="11797" width="7.6640625" style="4" customWidth="1"/>
    <col min="11798" max="11798" width="1.88671875" style="4" customWidth="1"/>
    <col min="11799" max="12031" width="8.88671875" style="4"/>
    <col min="12032" max="12032" width="7.5546875" style="4" customWidth="1"/>
    <col min="12033" max="12033" width="7.33203125" style="4" customWidth="1"/>
    <col min="12034" max="12034" width="9.6640625" style="4" customWidth="1"/>
    <col min="12035" max="12036" width="6.6640625" style="4" customWidth="1"/>
    <col min="12037" max="12046" width="6.33203125" style="4" customWidth="1"/>
    <col min="12047" max="12047" width="9.109375" style="4" customWidth="1"/>
    <col min="12048" max="12053" width="7.6640625" style="4" customWidth="1"/>
    <col min="12054" max="12054" width="1.88671875" style="4" customWidth="1"/>
    <col min="12055" max="12287" width="8.88671875" style="4"/>
    <col min="12288" max="12288" width="7.5546875" style="4" customWidth="1"/>
    <col min="12289" max="12289" width="7.33203125" style="4" customWidth="1"/>
    <col min="12290" max="12290" width="9.6640625" style="4" customWidth="1"/>
    <col min="12291" max="12292" width="6.6640625" style="4" customWidth="1"/>
    <col min="12293" max="12302" width="6.33203125" style="4" customWidth="1"/>
    <col min="12303" max="12303" width="9.109375" style="4" customWidth="1"/>
    <col min="12304" max="12309" width="7.6640625" style="4" customWidth="1"/>
    <col min="12310" max="12310" width="1.88671875" style="4" customWidth="1"/>
    <col min="12311" max="12543" width="8.88671875" style="4"/>
    <col min="12544" max="12544" width="7.5546875" style="4" customWidth="1"/>
    <col min="12545" max="12545" width="7.33203125" style="4" customWidth="1"/>
    <col min="12546" max="12546" width="9.6640625" style="4" customWidth="1"/>
    <col min="12547" max="12548" width="6.6640625" style="4" customWidth="1"/>
    <col min="12549" max="12558" width="6.33203125" style="4" customWidth="1"/>
    <col min="12559" max="12559" width="9.109375" style="4" customWidth="1"/>
    <col min="12560" max="12565" width="7.6640625" style="4" customWidth="1"/>
    <col min="12566" max="12566" width="1.88671875" style="4" customWidth="1"/>
    <col min="12567" max="12799" width="8.88671875" style="4"/>
    <col min="12800" max="12800" width="7.5546875" style="4" customWidth="1"/>
    <col min="12801" max="12801" width="7.33203125" style="4" customWidth="1"/>
    <col min="12802" max="12802" width="9.6640625" style="4" customWidth="1"/>
    <col min="12803" max="12804" width="6.6640625" style="4" customWidth="1"/>
    <col min="12805" max="12814" width="6.33203125" style="4" customWidth="1"/>
    <col min="12815" max="12815" width="9.109375" style="4" customWidth="1"/>
    <col min="12816" max="12821" width="7.6640625" style="4" customWidth="1"/>
    <col min="12822" max="12822" width="1.88671875" style="4" customWidth="1"/>
    <col min="12823" max="13055" width="8.88671875" style="4"/>
    <col min="13056" max="13056" width="7.5546875" style="4" customWidth="1"/>
    <col min="13057" max="13057" width="7.33203125" style="4" customWidth="1"/>
    <col min="13058" max="13058" width="9.6640625" style="4" customWidth="1"/>
    <col min="13059" max="13060" width="6.6640625" style="4" customWidth="1"/>
    <col min="13061" max="13070" width="6.33203125" style="4" customWidth="1"/>
    <col min="13071" max="13071" width="9.109375" style="4" customWidth="1"/>
    <col min="13072" max="13077" width="7.6640625" style="4" customWidth="1"/>
    <col min="13078" max="13078" width="1.88671875" style="4" customWidth="1"/>
    <col min="13079" max="13311" width="8.88671875" style="4"/>
    <col min="13312" max="13312" width="7.5546875" style="4" customWidth="1"/>
    <col min="13313" max="13313" width="7.33203125" style="4" customWidth="1"/>
    <col min="13314" max="13314" width="9.6640625" style="4" customWidth="1"/>
    <col min="13315" max="13316" width="6.6640625" style="4" customWidth="1"/>
    <col min="13317" max="13326" width="6.33203125" style="4" customWidth="1"/>
    <col min="13327" max="13327" width="9.109375" style="4" customWidth="1"/>
    <col min="13328" max="13333" width="7.6640625" style="4" customWidth="1"/>
    <col min="13334" max="13334" width="1.88671875" style="4" customWidth="1"/>
    <col min="13335" max="13567" width="8.88671875" style="4"/>
    <col min="13568" max="13568" width="7.5546875" style="4" customWidth="1"/>
    <col min="13569" max="13569" width="7.33203125" style="4" customWidth="1"/>
    <col min="13570" max="13570" width="9.6640625" style="4" customWidth="1"/>
    <col min="13571" max="13572" width="6.6640625" style="4" customWidth="1"/>
    <col min="13573" max="13582" width="6.33203125" style="4" customWidth="1"/>
    <col min="13583" max="13583" width="9.109375" style="4" customWidth="1"/>
    <col min="13584" max="13589" width="7.6640625" style="4" customWidth="1"/>
    <col min="13590" max="13590" width="1.88671875" style="4" customWidth="1"/>
    <col min="13591" max="13823" width="8.88671875" style="4"/>
    <col min="13824" max="13824" width="7.5546875" style="4" customWidth="1"/>
    <col min="13825" max="13825" width="7.33203125" style="4" customWidth="1"/>
    <col min="13826" max="13826" width="9.6640625" style="4" customWidth="1"/>
    <col min="13827" max="13828" width="6.6640625" style="4" customWidth="1"/>
    <col min="13829" max="13838" width="6.33203125" style="4" customWidth="1"/>
    <col min="13839" max="13839" width="9.109375" style="4" customWidth="1"/>
    <col min="13840" max="13845" width="7.6640625" style="4" customWidth="1"/>
    <col min="13846" max="13846" width="1.88671875" style="4" customWidth="1"/>
    <col min="13847" max="14079" width="8.88671875" style="4"/>
    <col min="14080" max="14080" width="7.5546875" style="4" customWidth="1"/>
    <col min="14081" max="14081" width="7.33203125" style="4" customWidth="1"/>
    <col min="14082" max="14082" width="9.6640625" style="4" customWidth="1"/>
    <col min="14083" max="14084" width="6.6640625" style="4" customWidth="1"/>
    <col min="14085" max="14094" width="6.33203125" style="4" customWidth="1"/>
    <col min="14095" max="14095" width="9.109375" style="4" customWidth="1"/>
    <col min="14096" max="14101" width="7.6640625" style="4" customWidth="1"/>
    <col min="14102" max="14102" width="1.88671875" style="4" customWidth="1"/>
    <col min="14103" max="14335" width="8.88671875" style="4"/>
    <col min="14336" max="14336" width="7.5546875" style="4" customWidth="1"/>
    <col min="14337" max="14337" width="7.33203125" style="4" customWidth="1"/>
    <col min="14338" max="14338" width="9.6640625" style="4" customWidth="1"/>
    <col min="14339" max="14340" width="6.6640625" style="4" customWidth="1"/>
    <col min="14341" max="14350" width="6.33203125" style="4" customWidth="1"/>
    <col min="14351" max="14351" width="9.109375" style="4" customWidth="1"/>
    <col min="14352" max="14357" width="7.6640625" style="4" customWidth="1"/>
    <col min="14358" max="14358" width="1.88671875" style="4" customWidth="1"/>
    <col min="14359" max="14591" width="8.88671875" style="4"/>
    <col min="14592" max="14592" width="7.5546875" style="4" customWidth="1"/>
    <col min="14593" max="14593" width="7.33203125" style="4" customWidth="1"/>
    <col min="14594" max="14594" width="9.6640625" style="4" customWidth="1"/>
    <col min="14595" max="14596" width="6.6640625" style="4" customWidth="1"/>
    <col min="14597" max="14606" width="6.33203125" style="4" customWidth="1"/>
    <col min="14607" max="14607" width="9.109375" style="4" customWidth="1"/>
    <col min="14608" max="14613" width="7.6640625" style="4" customWidth="1"/>
    <col min="14614" max="14614" width="1.88671875" style="4" customWidth="1"/>
    <col min="14615" max="14847" width="8.88671875" style="4"/>
    <col min="14848" max="14848" width="7.5546875" style="4" customWidth="1"/>
    <col min="14849" max="14849" width="7.33203125" style="4" customWidth="1"/>
    <col min="14850" max="14850" width="9.6640625" style="4" customWidth="1"/>
    <col min="14851" max="14852" width="6.6640625" style="4" customWidth="1"/>
    <col min="14853" max="14862" width="6.33203125" style="4" customWidth="1"/>
    <col min="14863" max="14863" width="9.109375" style="4" customWidth="1"/>
    <col min="14864" max="14869" width="7.6640625" style="4" customWidth="1"/>
    <col min="14870" max="14870" width="1.88671875" style="4" customWidth="1"/>
    <col min="14871" max="15103" width="8.88671875" style="4"/>
    <col min="15104" max="15104" width="7.5546875" style="4" customWidth="1"/>
    <col min="15105" max="15105" width="7.33203125" style="4" customWidth="1"/>
    <col min="15106" max="15106" width="9.6640625" style="4" customWidth="1"/>
    <col min="15107" max="15108" width="6.6640625" style="4" customWidth="1"/>
    <col min="15109" max="15118" width="6.33203125" style="4" customWidth="1"/>
    <col min="15119" max="15119" width="9.109375" style="4" customWidth="1"/>
    <col min="15120" max="15125" width="7.6640625" style="4" customWidth="1"/>
    <col min="15126" max="15126" width="1.88671875" style="4" customWidth="1"/>
    <col min="15127" max="15359" width="8.88671875" style="4"/>
    <col min="15360" max="15360" width="7.5546875" style="4" customWidth="1"/>
    <col min="15361" max="15361" width="7.33203125" style="4" customWidth="1"/>
    <col min="15362" max="15362" width="9.6640625" style="4" customWidth="1"/>
    <col min="15363" max="15364" width="6.6640625" style="4" customWidth="1"/>
    <col min="15365" max="15374" width="6.33203125" style="4" customWidth="1"/>
    <col min="15375" max="15375" width="9.109375" style="4" customWidth="1"/>
    <col min="15376" max="15381" width="7.6640625" style="4" customWidth="1"/>
    <col min="15382" max="15382" width="1.88671875" style="4" customWidth="1"/>
    <col min="15383" max="15615" width="8.88671875" style="4"/>
    <col min="15616" max="15616" width="7.5546875" style="4" customWidth="1"/>
    <col min="15617" max="15617" width="7.33203125" style="4" customWidth="1"/>
    <col min="15618" max="15618" width="9.6640625" style="4" customWidth="1"/>
    <col min="15619" max="15620" width="6.6640625" style="4" customWidth="1"/>
    <col min="15621" max="15630" width="6.33203125" style="4" customWidth="1"/>
    <col min="15631" max="15631" width="9.109375" style="4" customWidth="1"/>
    <col min="15632" max="15637" width="7.6640625" style="4" customWidth="1"/>
    <col min="15638" max="15638" width="1.88671875" style="4" customWidth="1"/>
    <col min="15639" max="15871" width="8.88671875" style="4"/>
    <col min="15872" max="15872" width="7.5546875" style="4" customWidth="1"/>
    <col min="15873" max="15873" width="7.33203125" style="4" customWidth="1"/>
    <col min="15874" max="15874" width="9.6640625" style="4" customWidth="1"/>
    <col min="15875" max="15876" width="6.6640625" style="4" customWidth="1"/>
    <col min="15877" max="15886" width="6.33203125" style="4" customWidth="1"/>
    <col min="15887" max="15887" width="9.109375" style="4" customWidth="1"/>
    <col min="15888" max="15893" width="7.6640625" style="4" customWidth="1"/>
    <col min="15894" max="15894" width="1.88671875" style="4" customWidth="1"/>
    <col min="15895" max="16127" width="8.88671875" style="4"/>
    <col min="16128" max="16128" width="7.5546875" style="4" customWidth="1"/>
    <col min="16129" max="16129" width="7.33203125" style="4" customWidth="1"/>
    <col min="16130" max="16130" width="9.6640625" style="4" customWidth="1"/>
    <col min="16131" max="16132" width="6.6640625" style="4" customWidth="1"/>
    <col min="16133" max="16142" width="6.33203125" style="4" customWidth="1"/>
    <col min="16143" max="16143" width="9.109375" style="4" customWidth="1"/>
    <col min="16144" max="16149" width="7.6640625" style="4" customWidth="1"/>
    <col min="16150" max="16150" width="1.88671875" style="4" customWidth="1"/>
    <col min="16151" max="16384" width="8.88671875" style="4"/>
  </cols>
  <sheetData>
    <row r="1" spans="2:22" ht="8.25" customHeight="1"/>
    <row r="2" spans="2:22" ht="15" customHeight="1">
      <c r="C2" s="5" t="s">
        <v>0</v>
      </c>
    </row>
    <row r="3" spans="2:22" ht="15" customHeight="1">
      <c r="C3" s="5" t="s">
        <v>1</v>
      </c>
    </row>
    <row r="4" spans="2:22" ht="9" customHeight="1"/>
    <row r="5" spans="2:22" ht="6" customHeight="1"/>
    <row r="6" spans="2:22" ht="16.95" customHeight="1">
      <c r="B6" s="392" t="s">
        <v>202</v>
      </c>
      <c r="C6" s="392"/>
      <c r="D6" s="392"/>
      <c r="E6" s="392"/>
      <c r="F6" s="392"/>
      <c r="G6" s="392"/>
      <c r="H6" s="392"/>
      <c r="I6" s="392"/>
      <c r="J6" s="392"/>
      <c r="K6" s="392"/>
      <c r="L6" s="392"/>
      <c r="M6" s="392"/>
      <c r="N6" s="392"/>
      <c r="O6" s="392"/>
      <c r="P6" s="392"/>
      <c r="Q6" s="392"/>
      <c r="R6" s="392"/>
      <c r="S6" s="392"/>
      <c r="T6" s="392"/>
      <c r="U6" s="392"/>
      <c r="V6" s="8"/>
    </row>
    <row r="7" spans="2:22" ht="6.75" customHeight="1" thickBot="1"/>
    <row r="8" spans="2:22" s="14" customFormat="1" ht="4.5" customHeight="1">
      <c r="B8" s="9"/>
      <c r="C8" s="10"/>
      <c r="D8" s="10"/>
      <c r="E8" s="10"/>
      <c r="F8" s="10"/>
      <c r="G8" s="10"/>
      <c r="H8" s="10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3"/>
    </row>
    <row r="9" spans="2:22" s="14" customFormat="1" ht="15" customHeight="1">
      <c r="B9" s="15" t="s">
        <v>3</v>
      </c>
      <c r="C9" s="16"/>
      <c r="D9" s="17"/>
      <c r="E9" s="17" t="s">
        <v>4</v>
      </c>
      <c r="F9" s="318" t="str">
        <f>'Link List'!D20</f>
        <v>064</v>
      </c>
      <c r="G9" s="17"/>
      <c r="H9" s="17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22"/>
    </row>
    <row r="10" spans="2:22" s="14" customFormat="1" ht="6.9" customHeight="1" thickBot="1">
      <c r="B10" s="15"/>
      <c r="C10" s="16"/>
      <c r="D10" s="17"/>
      <c r="E10" s="17"/>
      <c r="F10" s="318"/>
      <c r="G10" s="17"/>
      <c r="H10" s="17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6"/>
    </row>
    <row r="11" spans="2:22" s="14" customFormat="1" ht="6.9" customHeight="1">
      <c r="B11" s="9"/>
      <c r="C11" s="10"/>
      <c r="D11" s="11"/>
      <c r="E11" s="11"/>
      <c r="F11" s="319"/>
      <c r="G11" s="11"/>
      <c r="H11" s="11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13"/>
    </row>
    <row r="12" spans="2:22" s="14" customFormat="1" ht="15" customHeight="1">
      <c r="B12" s="15" t="s">
        <v>5</v>
      </c>
      <c r="C12" s="16"/>
      <c r="D12" s="17"/>
      <c r="E12" s="17" t="s">
        <v>4</v>
      </c>
      <c r="F12" s="318" t="str">
        <f>'Link List'!F20</f>
        <v>BANDAR SAKTI - SP. DAYA MURNI</v>
      </c>
      <c r="G12" s="17"/>
      <c r="H12" s="17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2"/>
    </row>
    <row r="13" spans="2:22" s="14" customFormat="1" ht="6.9" customHeight="1" thickBot="1">
      <c r="B13" s="15"/>
      <c r="C13" s="16"/>
      <c r="D13" s="31"/>
      <c r="E13" s="31"/>
      <c r="F13" s="320"/>
      <c r="G13" s="31"/>
      <c r="H13" s="31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6"/>
    </row>
    <row r="14" spans="2:22" s="14" customFormat="1" ht="6.9" customHeight="1">
      <c r="B14" s="9"/>
      <c r="C14" s="10"/>
      <c r="D14" s="11"/>
      <c r="E14" s="11"/>
      <c r="F14" s="319"/>
      <c r="G14" s="11"/>
      <c r="H14" s="11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13"/>
    </row>
    <row r="15" spans="2:22" s="14" customFormat="1" ht="15" customHeight="1">
      <c r="B15" s="15" t="s">
        <v>157</v>
      </c>
      <c r="C15" s="16"/>
      <c r="D15" s="17"/>
      <c r="E15" s="17" t="s">
        <v>4</v>
      </c>
      <c r="F15" s="318">
        <f>'Link List'!I20</f>
        <v>10.099</v>
      </c>
      <c r="G15" s="17"/>
      <c r="H15" s="17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22"/>
    </row>
    <row r="16" spans="2:22" s="14" customFormat="1" ht="4.3499999999999996" customHeight="1" thickBot="1">
      <c r="B16" s="33"/>
      <c r="C16" s="32"/>
      <c r="D16" s="23"/>
      <c r="E16" s="23"/>
      <c r="F16" s="23"/>
      <c r="G16" s="23"/>
      <c r="H16" s="23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6"/>
    </row>
    <row r="17" spans="2:21" s="34" customFormat="1" ht="9.9" customHeight="1" thickBot="1">
      <c r="C17" s="35"/>
      <c r="D17" s="35"/>
      <c r="E17" s="35"/>
      <c r="F17" s="35"/>
      <c r="G17" s="35"/>
      <c r="H17" s="35"/>
    </row>
    <row r="18" spans="2:21" s="34" customFormat="1" ht="25.2" customHeight="1" thickBot="1">
      <c r="B18" s="95"/>
      <c r="C18" s="393" t="s">
        <v>7</v>
      </c>
      <c r="D18" s="393"/>
      <c r="E18" s="394"/>
      <c r="F18" s="395" t="s">
        <v>170</v>
      </c>
      <c r="G18" s="397" t="s">
        <v>276</v>
      </c>
      <c r="H18" s="397" t="s">
        <v>277</v>
      </c>
      <c r="I18" s="399" t="s">
        <v>198</v>
      </c>
      <c r="J18" s="399"/>
      <c r="K18" s="399"/>
      <c r="L18" s="399"/>
      <c r="M18" s="399"/>
      <c r="N18" s="399"/>
      <c r="O18" s="399"/>
      <c r="P18" s="399"/>
      <c r="Q18" s="399"/>
      <c r="R18" s="399"/>
      <c r="S18" s="399"/>
      <c r="T18" s="400"/>
      <c r="U18" s="387" t="s">
        <v>11</v>
      </c>
    </row>
    <row r="19" spans="2:21" s="40" customFormat="1" ht="25.2" customHeight="1" thickBot="1">
      <c r="B19" s="97"/>
      <c r="C19" s="93" t="s">
        <v>171</v>
      </c>
      <c r="D19" s="94" t="s">
        <v>172</v>
      </c>
      <c r="E19" s="94" t="s">
        <v>169</v>
      </c>
      <c r="F19" s="396"/>
      <c r="G19" s="398"/>
      <c r="H19" s="398"/>
      <c r="I19" s="109" t="s">
        <v>174</v>
      </c>
      <c r="J19" s="109" t="s">
        <v>175</v>
      </c>
      <c r="K19" s="110" t="s">
        <v>176</v>
      </c>
      <c r="L19" s="109" t="s">
        <v>177</v>
      </c>
      <c r="M19" s="109" t="s">
        <v>178</v>
      </c>
      <c r="N19" s="108" t="s">
        <v>179</v>
      </c>
      <c r="O19" s="109" t="s">
        <v>180</v>
      </c>
      <c r="P19" s="108" t="s">
        <v>189</v>
      </c>
      <c r="Q19" s="109" t="s">
        <v>193</v>
      </c>
      <c r="R19" s="109" t="s">
        <v>190</v>
      </c>
      <c r="S19" s="109" t="s">
        <v>191</v>
      </c>
      <c r="T19" s="109" t="s">
        <v>192</v>
      </c>
      <c r="U19" s="388"/>
    </row>
    <row r="20" spans="2:21" s="103" customFormat="1" ht="12" customHeight="1">
      <c r="B20" s="389">
        <v>1</v>
      </c>
      <c r="C20" s="390"/>
      <c r="D20" s="390"/>
      <c r="E20" s="390"/>
      <c r="F20" s="390"/>
      <c r="G20" s="391"/>
      <c r="H20" s="357"/>
      <c r="I20" s="102">
        <v>2</v>
      </c>
      <c r="J20" s="102">
        <v>3</v>
      </c>
      <c r="K20" s="102">
        <v>4</v>
      </c>
      <c r="L20" s="102">
        <v>5</v>
      </c>
      <c r="M20" s="102">
        <v>6</v>
      </c>
      <c r="N20" s="390">
        <v>7</v>
      </c>
      <c r="O20" s="391"/>
      <c r="P20" s="390">
        <v>8</v>
      </c>
      <c r="Q20" s="391"/>
      <c r="R20" s="102">
        <v>9</v>
      </c>
      <c r="S20" s="102" t="s">
        <v>199</v>
      </c>
      <c r="T20" s="102" t="s">
        <v>200</v>
      </c>
      <c r="U20" s="104">
        <v>12</v>
      </c>
    </row>
    <row r="21" spans="2:21" s="35" customFormat="1" ht="17.100000000000001" customHeight="1">
      <c r="B21" s="48"/>
      <c r="C21" s="54">
        <v>0</v>
      </c>
      <c r="D21" s="96">
        <v>100</v>
      </c>
      <c r="E21" s="111">
        <v>4.5</v>
      </c>
      <c r="F21" s="112">
        <f t="shared" ref="F21:F84" si="0">(100/((D21-C21)*E21))*((I21*0.5)+(J21*0.5)+(K21*4)+(L21*4)+(M21*1)+(N21*2)+(P21*1.5)+(R21*1)+(S21*1)+(T21*1))</f>
        <v>27.361111111111111</v>
      </c>
      <c r="G21" s="113" t="str">
        <f t="shared" ref="G21:G84" si="1">IF(F21&lt;=25,"B",IF(F21&lt;=75,"S",IF(F21&lt;=100,"RR","RB")))</f>
        <v>S</v>
      </c>
      <c r="H21" s="363"/>
      <c r="I21" s="101">
        <f>'1. Back Up Aspal'!K28</f>
        <v>0</v>
      </c>
      <c r="J21" s="101">
        <f>'1. Back Up Aspal'!N28</f>
        <v>22.25</v>
      </c>
      <c r="K21" s="101">
        <f>'1. Back Up Aspal'!Q28</f>
        <v>18</v>
      </c>
      <c r="L21" s="101">
        <f>'1. Back Up Aspal'!T28</f>
        <v>10</v>
      </c>
      <c r="M21" s="101">
        <f>'1. Back Up Aspal'!W28</f>
        <v>0</v>
      </c>
      <c r="N21" s="99">
        <f>'1. Back Up Aspal'!Z28</f>
        <v>0</v>
      </c>
      <c r="O21" s="99">
        <f>'1. Back Up Aspal'!AA28</f>
        <v>1</v>
      </c>
      <c r="P21" s="141">
        <f>'1. Back Up Aspal'!AD28</f>
        <v>0</v>
      </c>
      <c r="Q21" s="101">
        <f>'1. Back Up Aspal'!AE28</f>
        <v>1</v>
      </c>
      <c r="R21" s="140">
        <f>'1. Back Up Aspal'!AH28</f>
        <v>0</v>
      </c>
      <c r="S21" s="101">
        <f>'1. Back Up Aspal'!AK28</f>
        <v>0</v>
      </c>
      <c r="T21" s="101">
        <f>'1. Back Up Aspal'!AN28</f>
        <v>0</v>
      </c>
      <c r="U21" s="106"/>
    </row>
    <row r="22" spans="2:21" s="35" customFormat="1" ht="17.100000000000001" customHeight="1">
      <c r="B22" s="48"/>
      <c r="C22" s="54">
        <f>D21</f>
        <v>100</v>
      </c>
      <c r="D22" s="96">
        <f>C22+100</f>
        <v>200</v>
      </c>
      <c r="E22" s="111">
        <v>4.5</v>
      </c>
      <c r="F22" s="112">
        <f t="shared" si="0"/>
        <v>7.833333333333333</v>
      </c>
      <c r="G22" s="113" t="str">
        <f t="shared" si="1"/>
        <v>B</v>
      </c>
      <c r="H22" s="363"/>
      <c r="I22" s="101">
        <f>'1. Back Up Aspal'!K36</f>
        <v>0</v>
      </c>
      <c r="J22" s="101">
        <f>'1. Back Up Aspal'!N36</f>
        <v>30.5</v>
      </c>
      <c r="K22" s="101">
        <f>'1. Back Up Aspal'!Q36</f>
        <v>0</v>
      </c>
      <c r="L22" s="101">
        <f>'1. Back Up Aspal'!T36</f>
        <v>5</v>
      </c>
      <c r="M22" s="101">
        <f>'1. Back Up Aspal'!W36</f>
        <v>0</v>
      </c>
      <c r="N22" s="99">
        <f>'1. Back Up Aspal'!Z36</f>
        <v>0</v>
      </c>
      <c r="O22" s="99">
        <f>'1. Back Up Aspal'!AA36</f>
        <v>1</v>
      </c>
      <c r="P22" s="141">
        <f>'1. Back Up Aspal'!AD36</f>
        <v>0</v>
      </c>
      <c r="Q22" s="101">
        <f>'1. Back Up Aspal'!AE36</f>
        <v>1</v>
      </c>
      <c r="R22" s="140">
        <f>'1. Back Up Aspal'!AH36</f>
        <v>0</v>
      </c>
      <c r="S22" s="101">
        <f>'1. Back Up Aspal'!AK36</f>
        <v>0</v>
      </c>
      <c r="T22" s="101">
        <f>'1. Back Up Aspal'!AN36</f>
        <v>0</v>
      </c>
      <c r="U22" s="106"/>
    </row>
    <row r="23" spans="2:21" s="35" customFormat="1" ht="17.100000000000001" customHeight="1">
      <c r="B23" s="48"/>
      <c r="C23" s="54">
        <f t="shared" ref="C23:C86" si="2">D22</f>
        <v>200</v>
      </c>
      <c r="D23" s="96">
        <f t="shared" ref="D23:D86" si="3">C23+100</f>
        <v>300</v>
      </c>
      <c r="E23" s="111">
        <v>4.5</v>
      </c>
      <c r="F23" s="112">
        <f t="shared" si="0"/>
        <v>0.95138888888888884</v>
      </c>
      <c r="G23" s="113" t="str">
        <f t="shared" si="1"/>
        <v>B</v>
      </c>
      <c r="H23" s="363"/>
      <c r="I23" s="101">
        <f>'1. Back Up Aspal'!K44</f>
        <v>0</v>
      </c>
      <c r="J23" s="101">
        <f>'1. Back Up Aspal'!N44</f>
        <v>0.5625</v>
      </c>
      <c r="K23" s="101">
        <f>'1. Back Up Aspal'!Q44</f>
        <v>0</v>
      </c>
      <c r="L23" s="101">
        <f>'1. Back Up Aspal'!T44</f>
        <v>1</v>
      </c>
      <c r="M23" s="101">
        <f>'1. Back Up Aspal'!W44</f>
        <v>0</v>
      </c>
      <c r="N23" s="99">
        <f>'1. Back Up Aspal'!Z44</f>
        <v>0</v>
      </c>
      <c r="O23" s="99">
        <f>'1. Back Up Aspal'!AA44</f>
        <v>1</v>
      </c>
      <c r="P23" s="141">
        <f>'1. Back Up Aspal'!AD44</f>
        <v>0</v>
      </c>
      <c r="Q23" s="101">
        <f>'1. Back Up Aspal'!AE44</f>
        <v>1</v>
      </c>
      <c r="R23" s="140">
        <f>'1. Back Up Aspal'!AH44</f>
        <v>0</v>
      </c>
      <c r="S23" s="101">
        <f>'1. Back Up Aspal'!AK44</f>
        <v>0</v>
      </c>
      <c r="T23" s="101">
        <f>'1. Back Up Aspal'!AN44</f>
        <v>0</v>
      </c>
      <c r="U23" s="106"/>
    </row>
    <row r="24" spans="2:21" s="35" customFormat="1" ht="17.100000000000001" customHeight="1">
      <c r="B24" s="48"/>
      <c r="C24" s="54">
        <f t="shared" si="2"/>
        <v>300</v>
      </c>
      <c r="D24" s="96">
        <f t="shared" si="3"/>
        <v>400</v>
      </c>
      <c r="E24" s="111">
        <v>4.5</v>
      </c>
      <c r="F24" s="112">
        <f t="shared" si="0"/>
        <v>21.888888888888889</v>
      </c>
      <c r="G24" s="113" t="str">
        <f t="shared" si="1"/>
        <v>B</v>
      </c>
      <c r="H24" s="363"/>
      <c r="I24" s="101">
        <f>'1. Back Up Aspal'!K52</f>
        <v>0</v>
      </c>
      <c r="J24" s="101">
        <f>'1. Back Up Aspal'!N52</f>
        <v>5</v>
      </c>
      <c r="K24" s="101">
        <f>'1. Back Up Aspal'!Q52</f>
        <v>9</v>
      </c>
      <c r="L24" s="101">
        <f>'1. Back Up Aspal'!T52</f>
        <v>11</v>
      </c>
      <c r="M24" s="101">
        <f>'1. Back Up Aspal'!W52</f>
        <v>0</v>
      </c>
      <c r="N24" s="99">
        <f>'1. Back Up Aspal'!Z52</f>
        <v>8</v>
      </c>
      <c r="O24" s="99">
        <f>'1. Back Up Aspal'!AA52</f>
        <v>2</v>
      </c>
      <c r="P24" s="141">
        <f>'1. Back Up Aspal'!AD52</f>
        <v>0</v>
      </c>
      <c r="Q24" s="101">
        <f>'1. Back Up Aspal'!AE52</f>
        <v>1</v>
      </c>
      <c r="R24" s="140">
        <f>'1. Back Up Aspal'!AH52</f>
        <v>0</v>
      </c>
      <c r="S24" s="101">
        <f>'1. Back Up Aspal'!AK52</f>
        <v>0</v>
      </c>
      <c r="T24" s="101">
        <f>'1. Back Up Aspal'!AN52</f>
        <v>0</v>
      </c>
      <c r="U24" s="106"/>
    </row>
    <row r="25" spans="2:21" s="35" customFormat="1" ht="17.100000000000001" customHeight="1">
      <c r="B25" s="48"/>
      <c r="C25" s="54">
        <f t="shared" si="2"/>
        <v>400</v>
      </c>
      <c r="D25" s="96">
        <f t="shared" si="3"/>
        <v>500</v>
      </c>
      <c r="E25" s="111">
        <v>4.5</v>
      </c>
      <c r="F25" s="112">
        <f t="shared" si="0"/>
        <v>15.333333333333332</v>
      </c>
      <c r="G25" s="113" t="str">
        <f t="shared" si="1"/>
        <v>B</v>
      </c>
      <c r="H25" s="363"/>
      <c r="I25" s="101">
        <f>'1. Back Up Aspal'!K60</f>
        <v>0</v>
      </c>
      <c r="J25" s="101">
        <f>'1. Back Up Aspal'!N60</f>
        <v>8</v>
      </c>
      <c r="K25" s="101">
        <f>'1. Back Up Aspal'!Q60</f>
        <v>0</v>
      </c>
      <c r="L25" s="101">
        <f>'1. Back Up Aspal'!T60</f>
        <v>16</v>
      </c>
      <c r="M25" s="101">
        <f>'1. Back Up Aspal'!W60</f>
        <v>1</v>
      </c>
      <c r="N25" s="99">
        <f>'1. Back Up Aspal'!Z60</f>
        <v>0</v>
      </c>
      <c r="O25" s="99">
        <f>'1. Back Up Aspal'!AA60</f>
        <v>1</v>
      </c>
      <c r="P25" s="141">
        <f>'1. Back Up Aspal'!AD60</f>
        <v>0</v>
      </c>
      <c r="Q25" s="101">
        <f>'1. Back Up Aspal'!AE60</f>
        <v>1</v>
      </c>
      <c r="R25" s="140">
        <f>'1. Back Up Aspal'!AH60</f>
        <v>0</v>
      </c>
      <c r="S25" s="101">
        <f>'1. Back Up Aspal'!AK60</f>
        <v>0</v>
      </c>
      <c r="T25" s="101">
        <f>'1. Back Up Aspal'!AN60</f>
        <v>0</v>
      </c>
      <c r="U25" s="106"/>
    </row>
    <row r="26" spans="2:21" s="35" customFormat="1" ht="17.100000000000001" customHeight="1">
      <c r="B26" s="48"/>
      <c r="C26" s="54">
        <f t="shared" si="2"/>
        <v>500</v>
      </c>
      <c r="D26" s="96">
        <f t="shared" si="3"/>
        <v>600</v>
      </c>
      <c r="E26" s="111">
        <v>4.5</v>
      </c>
      <c r="F26" s="112">
        <f t="shared" si="0"/>
        <v>2.2222222222222223</v>
      </c>
      <c r="G26" s="113" t="str">
        <f t="shared" si="1"/>
        <v>B</v>
      </c>
      <c r="H26" s="363"/>
      <c r="I26" s="101">
        <f>'1. Back Up Aspal'!K68</f>
        <v>0</v>
      </c>
      <c r="J26" s="101">
        <f>'1. Back Up Aspal'!N68</f>
        <v>20</v>
      </c>
      <c r="K26" s="101">
        <f>'1. Back Up Aspal'!Q68</f>
        <v>0</v>
      </c>
      <c r="L26" s="101">
        <f>'1. Back Up Aspal'!T68</f>
        <v>0</v>
      </c>
      <c r="M26" s="101">
        <f>'1. Back Up Aspal'!W68</f>
        <v>0</v>
      </c>
      <c r="N26" s="99">
        <f>'1. Back Up Aspal'!Z68</f>
        <v>0</v>
      </c>
      <c r="O26" s="99">
        <f>'1. Back Up Aspal'!AA68</f>
        <v>1</v>
      </c>
      <c r="P26" s="141">
        <f>'1. Back Up Aspal'!AD68</f>
        <v>0</v>
      </c>
      <c r="Q26" s="101">
        <f>'1. Back Up Aspal'!AE68</f>
        <v>1</v>
      </c>
      <c r="R26" s="140">
        <f>'1. Back Up Aspal'!AH68</f>
        <v>0</v>
      </c>
      <c r="S26" s="101">
        <f>'1. Back Up Aspal'!AK68</f>
        <v>0</v>
      </c>
      <c r="T26" s="101">
        <f>'1. Back Up Aspal'!AN68</f>
        <v>0</v>
      </c>
      <c r="U26" s="106"/>
    </row>
    <row r="27" spans="2:21" s="35" customFormat="1" ht="17.100000000000001" customHeight="1">
      <c r="B27" s="48"/>
      <c r="C27" s="54">
        <f t="shared" si="2"/>
        <v>600</v>
      </c>
      <c r="D27" s="96">
        <f t="shared" si="3"/>
        <v>700</v>
      </c>
      <c r="E27" s="111">
        <v>4.5</v>
      </c>
      <c r="F27" s="112">
        <f t="shared" si="0"/>
        <v>2.7777777777777776E-2</v>
      </c>
      <c r="G27" s="113" t="str">
        <f t="shared" si="1"/>
        <v>B</v>
      </c>
      <c r="H27" s="363"/>
      <c r="I27" s="101">
        <f>'1. Back Up Aspal'!K76</f>
        <v>0</v>
      </c>
      <c r="J27" s="101">
        <f>'1. Back Up Aspal'!N76</f>
        <v>0.25</v>
      </c>
      <c r="K27" s="101">
        <f>'1. Back Up Aspal'!Q76</f>
        <v>0</v>
      </c>
      <c r="L27" s="101">
        <f>'1. Back Up Aspal'!T76</f>
        <v>0</v>
      </c>
      <c r="M27" s="101">
        <f>'1. Back Up Aspal'!W76</f>
        <v>0</v>
      </c>
      <c r="N27" s="99">
        <f>'1. Back Up Aspal'!Z76</f>
        <v>0</v>
      </c>
      <c r="O27" s="99">
        <f>'1. Back Up Aspal'!AA76</f>
        <v>1</v>
      </c>
      <c r="P27" s="141">
        <f>'1. Back Up Aspal'!AD76</f>
        <v>0</v>
      </c>
      <c r="Q27" s="101">
        <f>'1. Back Up Aspal'!AE76</f>
        <v>1</v>
      </c>
      <c r="R27" s="140">
        <f>'1. Back Up Aspal'!AH76</f>
        <v>0</v>
      </c>
      <c r="S27" s="101">
        <f>'1. Back Up Aspal'!AK76</f>
        <v>0</v>
      </c>
      <c r="T27" s="101">
        <f>'1. Back Up Aspal'!AN76</f>
        <v>0</v>
      </c>
      <c r="U27" s="106"/>
    </row>
    <row r="28" spans="2:21" s="35" customFormat="1" ht="17.100000000000001" customHeight="1">
      <c r="B28" s="48"/>
      <c r="C28" s="54">
        <f t="shared" si="2"/>
        <v>700</v>
      </c>
      <c r="D28" s="96">
        <f t="shared" si="3"/>
        <v>800</v>
      </c>
      <c r="E28" s="111">
        <v>4.5</v>
      </c>
      <c r="F28" s="112">
        <f t="shared" si="0"/>
        <v>0</v>
      </c>
      <c r="G28" s="113" t="str">
        <f t="shared" si="1"/>
        <v>B</v>
      </c>
      <c r="H28" s="363"/>
      <c r="I28" s="101">
        <f>'1. Back Up Aspal'!K84</f>
        <v>0</v>
      </c>
      <c r="J28" s="101">
        <f>'1. Back Up Aspal'!N84</f>
        <v>0</v>
      </c>
      <c r="K28" s="101">
        <f>'1. Back Up Aspal'!Q84</f>
        <v>0</v>
      </c>
      <c r="L28" s="101">
        <f>'1. Back Up Aspal'!T84</f>
        <v>0</v>
      </c>
      <c r="M28" s="101">
        <f>'1. Back Up Aspal'!W84</f>
        <v>0</v>
      </c>
      <c r="N28" s="99">
        <f>'1. Back Up Aspal'!Z84</f>
        <v>0</v>
      </c>
      <c r="O28" s="99">
        <f>'1. Back Up Aspal'!AA84</f>
        <v>1</v>
      </c>
      <c r="P28" s="141">
        <f>'1. Back Up Aspal'!AD84</f>
        <v>0</v>
      </c>
      <c r="Q28" s="101">
        <f>'1. Back Up Aspal'!AE84</f>
        <v>1</v>
      </c>
      <c r="R28" s="140">
        <f>'1. Back Up Aspal'!AH84</f>
        <v>0</v>
      </c>
      <c r="S28" s="101">
        <f>'1. Back Up Aspal'!AK84</f>
        <v>0</v>
      </c>
      <c r="T28" s="101">
        <f>'1. Back Up Aspal'!AN84</f>
        <v>0</v>
      </c>
      <c r="U28" s="106"/>
    </row>
    <row r="29" spans="2:21" s="35" customFormat="1" ht="17.100000000000001" customHeight="1">
      <c r="B29" s="48"/>
      <c r="C29" s="54">
        <f t="shared" si="2"/>
        <v>800</v>
      </c>
      <c r="D29" s="96">
        <f t="shared" si="3"/>
        <v>900</v>
      </c>
      <c r="E29" s="111">
        <v>4.5</v>
      </c>
      <c r="F29" s="112">
        <f t="shared" si="0"/>
        <v>0</v>
      </c>
      <c r="G29" s="113" t="str">
        <f t="shared" si="1"/>
        <v>B</v>
      </c>
      <c r="H29" s="363"/>
      <c r="I29" s="101">
        <f>'1. Back Up Aspal'!K92</f>
        <v>0</v>
      </c>
      <c r="J29" s="101">
        <f>'1. Back Up Aspal'!N92</f>
        <v>0</v>
      </c>
      <c r="K29" s="101">
        <f>'1. Back Up Aspal'!Q92</f>
        <v>0</v>
      </c>
      <c r="L29" s="101">
        <f>'1. Back Up Aspal'!T92</f>
        <v>0</v>
      </c>
      <c r="M29" s="101">
        <f>'1. Back Up Aspal'!W92</f>
        <v>0</v>
      </c>
      <c r="N29" s="99">
        <f>'1. Back Up Aspal'!Z92</f>
        <v>0</v>
      </c>
      <c r="O29" s="99">
        <f>'1. Back Up Aspal'!AA92</f>
        <v>1</v>
      </c>
      <c r="P29" s="141">
        <f>'1. Back Up Aspal'!AD92</f>
        <v>0</v>
      </c>
      <c r="Q29" s="101">
        <f>'1. Back Up Aspal'!AE92</f>
        <v>1</v>
      </c>
      <c r="R29" s="140">
        <f>'1. Back Up Aspal'!AH92</f>
        <v>0</v>
      </c>
      <c r="S29" s="101">
        <f>'1. Back Up Aspal'!AK92</f>
        <v>0</v>
      </c>
      <c r="T29" s="101">
        <f>'1. Back Up Aspal'!AN92</f>
        <v>0</v>
      </c>
      <c r="U29" s="106"/>
    </row>
    <row r="30" spans="2:21" s="35" customFormat="1" ht="17.100000000000001" customHeight="1">
      <c r="B30" s="48"/>
      <c r="C30" s="54">
        <f t="shared" si="2"/>
        <v>900</v>
      </c>
      <c r="D30" s="96">
        <f t="shared" si="3"/>
        <v>1000</v>
      </c>
      <c r="E30" s="111">
        <v>4.5</v>
      </c>
      <c r="F30" s="112">
        <f t="shared" si="0"/>
        <v>0</v>
      </c>
      <c r="G30" s="113" t="str">
        <f t="shared" si="1"/>
        <v>B</v>
      </c>
      <c r="H30" s="363"/>
      <c r="I30" s="101">
        <f>'1. Back Up Aspal'!K100</f>
        <v>0</v>
      </c>
      <c r="J30" s="101">
        <f>'1. Back Up Aspal'!N100</f>
        <v>0</v>
      </c>
      <c r="K30" s="101">
        <f>'1. Back Up Aspal'!Q100</f>
        <v>0</v>
      </c>
      <c r="L30" s="101">
        <f>'1. Back Up Aspal'!T100</f>
        <v>0</v>
      </c>
      <c r="M30" s="101">
        <f>'1. Back Up Aspal'!W100</f>
        <v>0</v>
      </c>
      <c r="N30" s="99">
        <f>'1. Back Up Aspal'!Z100</f>
        <v>0</v>
      </c>
      <c r="O30" s="99">
        <f>'1. Back Up Aspal'!AA100</f>
        <v>1</v>
      </c>
      <c r="P30" s="141">
        <f>'1. Back Up Aspal'!AD100</f>
        <v>0</v>
      </c>
      <c r="Q30" s="101">
        <f>'1. Back Up Aspal'!AE100</f>
        <v>1</v>
      </c>
      <c r="R30" s="140">
        <f>'1. Back Up Aspal'!AH100</f>
        <v>0</v>
      </c>
      <c r="S30" s="101">
        <f>'1. Back Up Aspal'!AK100</f>
        <v>0</v>
      </c>
      <c r="T30" s="101">
        <f>'1. Back Up Aspal'!AN100</f>
        <v>0</v>
      </c>
      <c r="U30" s="106"/>
    </row>
    <row r="31" spans="2:21" s="35" customFormat="1" ht="17.100000000000001" customHeight="1">
      <c r="B31" s="48"/>
      <c r="C31" s="54">
        <f t="shared" si="2"/>
        <v>1000</v>
      </c>
      <c r="D31" s="96">
        <f t="shared" si="3"/>
        <v>1100</v>
      </c>
      <c r="E31" s="111">
        <v>4.5</v>
      </c>
      <c r="F31" s="112">
        <f t="shared" si="0"/>
        <v>0</v>
      </c>
      <c r="G31" s="113" t="str">
        <f t="shared" si="1"/>
        <v>B</v>
      </c>
      <c r="H31" s="363"/>
      <c r="I31" s="101">
        <f>'1. Back Up Aspal'!K108</f>
        <v>0</v>
      </c>
      <c r="J31" s="101">
        <f>'1. Back Up Aspal'!N108</f>
        <v>0</v>
      </c>
      <c r="K31" s="101">
        <f>'1. Back Up Aspal'!Q108</f>
        <v>0</v>
      </c>
      <c r="L31" s="101">
        <f>'1. Back Up Aspal'!T108</f>
        <v>0</v>
      </c>
      <c r="M31" s="101">
        <f>'1. Back Up Aspal'!W108</f>
        <v>0</v>
      </c>
      <c r="N31" s="99">
        <f>'1. Back Up Aspal'!Z108</f>
        <v>0</v>
      </c>
      <c r="O31" s="99">
        <f>'1. Back Up Aspal'!AA108</f>
        <v>1</v>
      </c>
      <c r="P31" s="141">
        <f>'1. Back Up Aspal'!AD108</f>
        <v>0</v>
      </c>
      <c r="Q31" s="101">
        <f>'1. Back Up Aspal'!AE108</f>
        <v>1</v>
      </c>
      <c r="R31" s="140">
        <f>'1. Back Up Aspal'!AH108</f>
        <v>0</v>
      </c>
      <c r="S31" s="101">
        <f>'1. Back Up Aspal'!AK108</f>
        <v>0</v>
      </c>
      <c r="T31" s="101">
        <f>'1. Back Up Aspal'!AN108</f>
        <v>0</v>
      </c>
      <c r="U31" s="106"/>
    </row>
    <row r="32" spans="2:21" s="35" customFormat="1" ht="17.100000000000001" customHeight="1">
      <c r="B32" s="48"/>
      <c r="C32" s="54">
        <f t="shared" si="2"/>
        <v>1100</v>
      </c>
      <c r="D32" s="96">
        <f t="shared" si="3"/>
        <v>1200</v>
      </c>
      <c r="E32" s="111">
        <v>4.5</v>
      </c>
      <c r="F32" s="112">
        <f t="shared" si="0"/>
        <v>0</v>
      </c>
      <c r="G32" s="113" t="str">
        <f t="shared" si="1"/>
        <v>B</v>
      </c>
      <c r="H32" s="363"/>
      <c r="I32" s="101">
        <f>'1. Back Up Aspal'!K116</f>
        <v>0</v>
      </c>
      <c r="J32" s="101">
        <f>'1. Back Up Aspal'!N116</f>
        <v>0</v>
      </c>
      <c r="K32" s="101">
        <f>'1. Back Up Aspal'!Q116</f>
        <v>0</v>
      </c>
      <c r="L32" s="101">
        <f>'1. Back Up Aspal'!T116</f>
        <v>0</v>
      </c>
      <c r="M32" s="101">
        <f>'1. Back Up Aspal'!W116</f>
        <v>0</v>
      </c>
      <c r="N32" s="99">
        <f>'1. Back Up Aspal'!Z116</f>
        <v>0</v>
      </c>
      <c r="O32" s="99">
        <f>'1. Back Up Aspal'!AA116</f>
        <v>1</v>
      </c>
      <c r="P32" s="141">
        <f>'1. Back Up Aspal'!AD116</f>
        <v>0</v>
      </c>
      <c r="Q32" s="101">
        <f>'1. Back Up Aspal'!AE116</f>
        <v>1</v>
      </c>
      <c r="R32" s="140">
        <f>'1. Back Up Aspal'!AH116</f>
        <v>0</v>
      </c>
      <c r="S32" s="101">
        <f>'1. Back Up Aspal'!AK116</f>
        <v>0</v>
      </c>
      <c r="T32" s="101">
        <f>'1. Back Up Aspal'!AN116</f>
        <v>0</v>
      </c>
      <c r="U32" s="106"/>
    </row>
    <row r="33" spans="2:21" s="35" customFormat="1" ht="17.100000000000001" customHeight="1">
      <c r="B33" s="48"/>
      <c r="C33" s="54">
        <f t="shared" si="2"/>
        <v>1200</v>
      </c>
      <c r="D33" s="96">
        <f t="shared" si="3"/>
        <v>1300</v>
      </c>
      <c r="E33" s="111">
        <v>4.5</v>
      </c>
      <c r="F33" s="112">
        <f t="shared" si="0"/>
        <v>0</v>
      </c>
      <c r="G33" s="113" t="str">
        <f t="shared" si="1"/>
        <v>B</v>
      </c>
      <c r="H33" s="363"/>
      <c r="I33" s="101">
        <f>'1. Back Up Aspal'!K124</f>
        <v>0</v>
      </c>
      <c r="J33" s="101">
        <f>'1. Back Up Aspal'!N124</f>
        <v>0</v>
      </c>
      <c r="K33" s="101">
        <f>'1. Back Up Aspal'!Q124</f>
        <v>0</v>
      </c>
      <c r="L33" s="101">
        <f>'1. Back Up Aspal'!T124</f>
        <v>0</v>
      </c>
      <c r="M33" s="101">
        <f>'1. Back Up Aspal'!W124</f>
        <v>0</v>
      </c>
      <c r="N33" s="99">
        <f>'1. Back Up Aspal'!Z124</f>
        <v>0</v>
      </c>
      <c r="O33" s="99">
        <f>'1. Back Up Aspal'!AA124</f>
        <v>1</v>
      </c>
      <c r="P33" s="141">
        <f>'1. Back Up Aspal'!AD124</f>
        <v>0</v>
      </c>
      <c r="Q33" s="101">
        <f>'1. Back Up Aspal'!AE124</f>
        <v>1</v>
      </c>
      <c r="R33" s="140">
        <f>'1. Back Up Aspal'!AH124</f>
        <v>0</v>
      </c>
      <c r="S33" s="101">
        <f>'1. Back Up Aspal'!AK124</f>
        <v>0</v>
      </c>
      <c r="T33" s="101">
        <f>'1. Back Up Aspal'!AN124</f>
        <v>0</v>
      </c>
      <c r="U33" s="106"/>
    </row>
    <row r="34" spans="2:21" s="35" customFormat="1" ht="17.100000000000001" customHeight="1">
      <c r="B34" s="48"/>
      <c r="C34" s="54">
        <f t="shared" si="2"/>
        <v>1300</v>
      </c>
      <c r="D34" s="96">
        <f t="shared" si="3"/>
        <v>1400</v>
      </c>
      <c r="E34" s="111">
        <v>4.5</v>
      </c>
      <c r="F34" s="112">
        <f t="shared" si="0"/>
        <v>0</v>
      </c>
      <c r="G34" s="113" t="str">
        <f t="shared" si="1"/>
        <v>B</v>
      </c>
      <c r="H34" s="363"/>
      <c r="I34" s="101">
        <f>'1. Back Up Aspal'!K132</f>
        <v>0</v>
      </c>
      <c r="J34" s="101">
        <f>'1. Back Up Aspal'!N132</f>
        <v>0</v>
      </c>
      <c r="K34" s="101">
        <f>'1. Back Up Aspal'!Q132</f>
        <v>0</v>
      </c>
      <c r="L34" s="101">
        <f>'1. Back Up Aspal'!T132</f>
        <v>0</v>
      </c>
      <c r="M34" s="101">
        <f>'1. Back Up Aspal'!W132</f>
        <v>0</v>
      </c>
      <c r="N34" s="99">
        <f>'1. Back Up Aspal'!Z132</f>
        <v>0</v>
      </c>
      <c r="O34" s="99">
        <f>'1. Back Up Aspal'!AA132</f>
        <v>1</v>
      </c>
      <c r="P34" s="141">
        <f>'1. Back Up Aspal'!AD132</f>
        <v>0</v>
      </c>
      <c r="Q34" s="101">
        <f>'1. Back Up Aspal'!AE132</f>
        <v>1</v>
      </c>
      <c r="R34" s="140">
        <f>'1. Back Up Aspal'!AH132</f>
        <v>0</v>
      </c>
      <c r="S34" s="101">
        <f>'1. Back Up Aspal'!AK132</f>
        <v>0</v>
      </c>
      <c r="T34" s="101">
        <f>'1. Back Up Aspal'!AN132</f>
        <v>0</v>
      </c>
      <c r="U34" s="106"/>
    </row>
    <row r="35" spans="2:21" s="35" customFormat="1" ht="17.100000000000001" customHeight="1">
      <c r="B35" s="48"/>
      <c r="C35" s="54">
        <f t="shared" si="2"/>
        <v>1400</v>
      </c>
      <c r="D35" s="96">
        <f t="shared" si="3"/>
        <v>1500</v>
      </c>
      <c r="E35" s="111">
        <v>4.5</v>
      </c>
      <c r="F35" s="112">
        <f t="shared" si="0"/>
        <v>0</v>
      </c>
      <c r="G35" s="113" t="str">
        <f t="shared" si="1"/>
        <v>B</v>
      </c>
      <c r="H35" s="363"/>
      <c r="I35" s="101">
        <f>'1. Back Up Aspal'!K140</f>
        <v>0</v>
      </c>
      <c r="J35" s="101">
        <f>'1. Back Up Aspal'!N140</f>
        <v>0</v>
      </c>
      <c r="K35" s="101">
        <f>'1. Back Up Aspal'!Q140</f>
        <v>0</v>
      </c>
      <c r="L35" s="101">
        <f>'1. Back Up Aspal'!T140</f>
        <v>0</v>
      </c>
      <c r="M35" s="101">
        <f>'1. Back Up Aspal'!W140</f>
        <v>0</v>
      </c>
      <c r="N35" s="99">
        <f>'1. Back Up Aspal'!Z140</f>
        <v>0</v>
      </c>
      <c r="O35" s="99">
        <f>'1. Back Up Aspal'!AA140</f>
        <v>1</v>
      </c>
      <c r="P35" s="141">
        <f>'1. Back Up Aspal'!AD140</f>
        <v>0</v>
      </c>
      <c r="Q35" s="101">
        <f>'1. Back Up Aspal'!AE140</f>
        <v>1</v>
      </c>
      <c r="R35" s="140">
        <f>'1. Back Up Aspal'!AH140</f>
        <v>0</v>
      </c>
      <c r="S35" s="101">
        <f>'1. Back Up Aspal'!AK140</f>
        <v>0</v>
      </c>
      <c r="T35" s="101">
        <f>'1. Back Up Aspal'!AN140</f>
        <v>0</v>
      </c>
      <c r="U35" s="106"/>
    </row>
    <row r="36" spans="2:21" s="35" customFormat="1" ht="17.100000000000001" customHeight="1">
      <c r="B36" s="48"/>
      <c r="C36" s="54">
        <f t="shared" si="2"/>
        <v>1500</v>
      </c>
      <c r="D36" s="96">
        <f t="shared" si="3"/>
        <v>1600</v>
      </c>
      <c r="E36" s="111">
        <v>4.5</v>
      </c>
      <c r="F36" s="112">
        <f t="shared" si="0"/>
        <v>0</v>
      </c>
      <c r="G36" s="113" t="str">
        <f t="shared" si="1"/>
        <v>B</v>
      </c>
      <c r="H36" s="363"/>
      <c r="I36" s="101">
        <f>'1. Back Up Aspal'!K148</f>
        <v>0</v>
      </c>
      <c r="J36" s="101">
        <f>'1. Back Up Aspal'!N148</f>
        <v>0</v>
      </c>
      <c r="K36" s="101">
        <f>'1. Back Up Aspal'!Q148</f>
        <v>0</v>
      </c>
      <c r="L36" s="101">
        <f>'1. Back Up Aspal'!T148</f>
        <v>0</v>
      </c>
      <c r="M36" s="101">
        <f>'1. Back Up Aspal'!W148</f>
        <v>0</v>
      </c>
      <c r="N36" s="99">
        <f>'1. Back Up Aspal'!Z148</f>
        <v>0</v>
      </c>
      <c r="O36" s="99">
        <f>'1. Back Up Aspal'!AA148</f>
        <v>1</v>
      </c>
      <c r="P36" s="141">
        <f>'1. Back Up Aspal'!AD148</f>
        <v>0</v>
      </c>
      <c r="Q36" s="101">
        <f>'1. Back Up Aspal'!AE148</f>
        <v>1</v>
      </c>
      <c r="R36" s="140">
        <f>'1. Back Up Aspal'!AH148</f>
        <v>0</v>
      </c>
      <c r="S36" s="101">
        <f>'1. Back Up Aspal'!AK148</f>
        <v>0</v>
      </c>
      <c r="T36" s="101">
        <f>'1. Back Up Aspal'!AN148</f>
        <v>0</v>
      </c>
      <c r="U36" s="106"/>
    </row>
    <row r="37" spans="2:21" s="35" customFormat="1" ht="17.100000000000001" customHeight="1">
      <c r="B37" s="48"/>
      <c r="C37" s="54">
        <f t="shared" si="2"/>
        <v>1600</v>
      </c>
      <c r="D37" s="96">
        <f t="shared" si="3"/>
        <v>1700</v>
      </c>
      <c r="E37" s="111">
        <v>4.5</v>
      </c>
      <c r="F37" s="112">
        <f t="shared" si="0"/>
        <v>0</v>
      </c>
      <c r="G37" s="113" t="str">
        <f t="shared" si="1"/>
        <v>B</v>
      </c>
      <c r="H37" s="363"/>
      <c r="I37" s="101">
        <f>'1. Back Up Aspal'!K156</f>
        <v>0</v>
      </c>
      <c r="J37" s="101">
        <f>'1. Back Up Aspal'!N156</f>
        <v>0</v>
      </c>
      <c r="K37" s="101">
        <f>'1. Back Up Aspal'!Q156</f>
        <v>0</v>
      </c>
      <c r="L37" s="101">
        <f>'1. Back Up Aspal'!T156</f>
        <v>0</v>
      </c>
      <c r="M37" s="101">
        <f>'1. Back Up Aspal'!W156</f>
        <v>0</v>
      </c>
      <c r="N37" s="99">
        <f>'1. Back Up Aspal'!Z156</f>
        <v>0</v>
      </c>
      <c r="O37" s="99">
        <f>'1. Back Up Aspal'!AA156</f>
        <v>1</v>
      </c>
      <c r="P37" s="141">
        <f>'1. Back Up Aspal'!AD156</f>
        <v>0</v>
      </c>
      <c r="Q37" s="101">
        <f>'1. Back Up Aspal'!AE156</f>
        <v>1</v>
      </c>
      <c r="R37" s="140">
        <f>'1. Back Up Aspal'!AH156</f>
        <v>0</v>
      </c>
      <c r="S37" s="101">
        <f>'1. Back Up Aspal'!AK156</f>
        <v>0</v>
      </c>
      <c r="T37" s="101">
        <f>'1. Back Up Aspal'!AN156</f>
        <v>0</v>
      </c>
      <c r="U37" s="106"/>
    </row>
    <row r="38" spans="2:21" s="35" customFormat="1" ht="17.100000000000001" customHeight="1">
      <c r="B38" s="48"/>
      <c r="C38" s="54">
        <f t="shared" si="2"/>
        <v>1700</v>
      </c>
      <c r="D38" s="96">
        <f t="shared" si="3"/>
        <v>1800</v>
      </c>
      <c r="E38" s="111">
        <v>4.5</v>
      </c>
      <c r="F38" s="112">
        <f t="shared" si="0"/>
        <v>0</v>
      </c>
      <c r="G38" s="113" t="str">
        <f t="shared" si="1"/>
        <v>B</v>
      </c>
      <c r="H38" s="363"/>
      <c r="I38" s="101">
        <f>'1. Back Up Aspal'!K164</f>
        <v>0</v>
      </c>
      <c r="J38" s="101">
        <f>'1. Back Up Aspal'!N164</f>
        <v>0</v>
      </c>
      <c r="K38" s="101">
        <f>'1. Back Up Aspal'!Q164</f>
        <v>0</v>
      </c>
      <c r="L38" s="101">
        <f>'1. Back Up Aspal'!T164</f>
        <v>0</v>
      </c>
      <c r="M38" s="101">
        <f>'1. Back Up Aspal'!W164</f>
        <v>0</v>
      </c>
      <c r="N38" s="99">
        <f>'1. Back Up Aspal'!Z164</f>
        <v>0</v>
      </c>
      <c r="O38" s="99">
        <f>'1. Back Up Aspal'!AA164</f>
        <v>1</v>
      </c>
      <c r="P38" s="141">
        <f>'1. Back Up Aspal'!AD164</f>
        <v>0</v>
      </c>
      <c r="Q38" s="101">
        <f>'1. Back Up Aspal'!AE164</f>
        <v>1</v>
      </c>
      <c r="R38" s="140">
        <f>'1. Back Up Aspal'!AH164</f>
        <v>0</v>
      </c>
      <c r="S38" s="101">
        <f>'1. Back Up Aspal'!AK164</f>
        <v>0</v>
      </c>
      <c r="T38" s="101">
        <f>'1. Back Up Aspal'!AN164</f>
        <v>0</v>
      </c>
      <c r="U38" s="106"/>
    </row>
    <row r="39" spans="2:21" s="35" customFormat="1" ht="17.100000000000001" customHeight="1">
      <c r="B39" s="48"/>
      <c r="C39" s="54">
        <f t="shared" si="2"/>
        <v>1800</v>
      </c>
      <c r="D39" s="96">
        <f t="shared" si="3"/>
        <v>1900</v>
      </c>
      <c r="E39" s="111">
        <v>6</v>
      </c>
      <c r="F39" s="112">
        <f t="shared" si="0"/>
        <v>0</v>
      </c>
      <c r="G39" s="113" t="str">
        <f t="shared" si="1"/>
        <v>B</v>
      </c>
      <c r="H39" s="363"/>
      <c r="I39" s="101">
        <f>'1. Back Up Aspal'!K172</f>
        <v>0</v>
      </c>
      <c r="J39" s="101">
        <f>'1. Back Up Aspal'!N172</f>
        <v>0</v>
      </c>
      <c r="K39" s="101">
        <f>'1. Back Up Aspal'!Q172</f>
        <v>0</v>
      </c>
      <c r="L39" s="101">
        <f>'1. Back Up Aspal'!T172</f>
        <v>0</v>
      </c>
      <c r="M39" s="101">
        <f>'1. Back Up Aspal'!W172</f>
        <v>0</v>
      </c>
      <c r="N39" s="99">
        <f>'1. Back Up Aspal'!Z172</f>
        <v>0</v>
      </c>
      <c r="O39" s="99">
        <f>'1. Back Up Aspal'!AA172</f>
        <v>1</v>
      </c>
      <c r="P39" s="141">
        <f>'1. Back Up Aspal'!AD172</f>
        <v>0</v>
      </c>
      <c r="Q39" s="101">
        <f>'1. Back Up Aspal'!AE172</f>
        <v>1</v>
      </c>
      <c r="R39" s="140">
        <f>'1. Back Up Aspal'!AH172</f>
        <v>0</v>
      </c>
      <c r="S39" s="101">
        <f>'1. Back Up Aspal'!AK172</f>
        <v>0</v>
      </c>
      <c r="T39" s="101">
        <f>'1. Back Up Aspal'!AN172</f>
        <v>0</v>
      </c>
      <c r="U39" s="106"/>
    </row>
    <row r="40" spans="2:21" s="35" customFormat="1" ht="17.100000000000001" customHeight="1">
      <c r="B40" s="48"/>
      <c r="C40" s="54">
        <f t="shared" si="2"/>
        <v>1900</v>
      </c>
      <c r="D40" s="96">
        <f t="shared" si="3"/>
        <v>2000</v>
      </c>
      <c r="E40" s="111">
        <v>6</v>
      </c>
      <c r="F40" s="112">
        <f t="shared" si="0"/>
        <v>0</v>
      </c>
      <c r="G40" s="113" t="str">
        <f t="shared" si="1"/>
        <v>B</v>
      </c>
      <c r="H40" s="363"/>
      <c r="I40" s="101">
        <f>'1. Back Up Aspal'!K180</f>
        <v>0</v>
      </c>
      <c r="J40" s="101">
        <f>'1. Back Up Aspal'!N180</f>
        <v>0</v>
      </c>
      <c r="K40" s="101">
        <f>'1. Back Up Aspal'!Q180</f>
        <v>0</v>
      </c>
      <c r="L40" s="101">
        <f>'1. Back Up Aspal'!T180</f>
        <v>0</v>
      </c>
      <c r="M40" s="101">
        <f>'1. Back Up Aspal'!W180</f>
        <v>0</v>
      </c>
      <c r="N40" s="99">
        <f>'1. Back Up Aspal'!Z180</f>
        <v>0</v>
      </c>
      <c r="O40" s="99">
        <f>'1. Back Up Aspal'!AA180</f>
        <v>1</v>
      </c>
      <c r="P40" s="141">
        <f>'1. Back Up Aspal'!AD180</f>
        <v>0</v>
      </c>
      <c r="Q40" s="101">
        <f>'1. Back Up Aspal'!AE180</f>
        <v>1</v>
      </c>
      <c r="R40" s="140">
        <f>'1. Back Up Aspal'!AH180</f>
        <v>0</v>
      </c>
      <c r="S40" s="101">
        <f>'1. Back Up Aspal'!AK180</f>
        <v>0</v>
      </c>
      <c r="T40" s="101">
        <f>'1. Back Up Aspal'!AN180</f>
        <v>0</v>
      </c>
      <c r="U40" s="106"/>
    </row>
    <row r="41" spans="2:21" s="35" customFormat="1" ht="17.100000000000001" customHeight="1">
      <c r="B41" s="48"/>
      <c r="C41" s="54">
        <f t="shared" si="2"/>
        <v>2000</v>
      </c>
      <c r="D41" s="96">
        <f t="shared" si="3"/>
        <v>2100</v>
      </c>
      <c r="E41" s="111">
        <v>6</v>
      </c>
      <c r="F41" s="112">
        <f t="shared" si="0"/>
        <v>0</v>
      </c>
      <c r="G41" s="113" t="str">
        <f t="shared" si="1"/>
        <v>B</v>
      </c>
      <c r="H41" s="363"/>
      <c r="I41" s="101">
        <f>'1. Back Up Aspal'!K188</f>
        <v>0</v>
      </c>
      <c r="J41" s="101">
        <f>'1. Back Up Aspal'!N188</f>
        <v>0</v>
      </c>
      <c r="K41" s="101">
        <f>'1. Back Up Aspal'!Q188</f>
        <v>0</v>
      </c>
      <c r="L41" s="101">
        <f>'1. Back Up Aspal'!T188</f>
        <v>0</v>
      </c>
      <c r="M41" s="101">
        <f>'1. Back Up Aspal'!W188</f>
        <v>0</v>
      </c>
      <c r="N41" s="99">
        <f>'1. Back Up Aspal'!Z188</f>
        <v>0</v>
      </c>
      <c r="O41" s="99">
        <f>'1. Back Up Aspal'!AA188</f>
        <v>1</v>
      </c>
      <c r="P41" s="141">
        <f>'1. Back Up Aspal'!AD188</f>
        <v>0</v>
      </c>
      <c r="Q41" s="101">
        <f>'1. Back Up Aspal'!AE188</f>
        <v>1</v>
      </c>
      <c r="R41" s="140">
        <f>'1. Back Up Aspal'!AH188</f>
        <v>0</v>
      </c>
      <c r="S41" s="101">
        <f>'1. Back Up Aspal'!AK188</f>
        <v>0</v>
      </c>
      <c r="T41" s="101">
        <f>'1. Back Up Aspal'!AN188</f>
        <v>0</v>
      </c>
      <c r="U41" s="106"/>
    </row>
    <row r="42" spans="2:21" s="35" customFormat="1" ht="17.100000000000001" customHeight="1">
      <c r="B42" s="48"/>
      <c r="C42" s="54">
        <f t="shared" si="2"/>
        <v>2100</v>
      </c>
      <c r="D42" s="96">
        <f t="shared" si="3"/>
        <v>2200</v>
      </c>
      <c r="E42" s="111">
        <v>6</v>
      </c>
      <c r="F42" s="112">
        <f t="shared" si="0"/>
        <v>1.6666666666666665</v>
      </c>
      <c r="G42" s="113" t="str">
        <f t="shared" si="1"/>
        <v>B</v>
      </c>
      <c r="H42" s="363"/>
      <c r="I42" s="101">
        <f>'1. Back Up Aspal'!K196</f>
        <v>0</v>
      </c>
      <c r="J42" s="101">
        <f>'1. Back Up Aspal'!N196</f>
        <v>0</v>
      </c>
      <c r="K42" s="101">
        <f>'1. Back Up Aspal'!Q196</f>
        <v>0</v>
      </c>
      <c r="L42" s="101">
        <f>'1. Back Up Aspal'!T196</f>
        <v>0</v>
      </c>
      <c r="M42" s="101">
        <f>'1. Back Up Aspal'!W196</f>
        <v>10</v>
      </c>
      <c r="N42" s="99">
        <f>'1. Back Up Aspal'!Z196</f>
        <v>0</v>
      </c>
      <c r="O42" s="99">
        <f>'1. Back Up Aspal'!AA196</f>
        <v>1</v>
      </c>
      <c r="P42" s="141">
        <f>'1. Back Up Aspal'!AD196</f>
        <v>0</v>
      </c>
      <c r="Q42" s="101">
        <f>'1. Back Up Aspal'!AE196</f>
        <v>1</v>
      </c>
      <c r="R42" s="140">
        <f>'1. Back Up Aspal'!AH196</f>
        <v>0</v>
      </c>
      <c r="S42" s="101">
        <f>'1. Back Up Aspal'!AK196</f>
        <v>0</v>
      </c>
      <c r="T42" s="101">
        <f>'1. Back Up Aspal'!AN196</f>
        <v>0</v>
      </c>
      <c r="U42" s="106"/>
    </row>
    <row r="43" spans="2:21" s="35" customFormat="1" ht="17.100000000000001" customHeight="1">
      <c r="B43" s="48"/>
      <c r="C43" s="54">
        <f t="shared" si="2"/>
        <v>2200</v>
      </c>
      <c r="D43" s="96">
        <f t="shared" si="3"/>
        <v>2300</v>
      </c>
      <c r="E43" s="111">
        <v>6</v>
      </c>
      <c r="F43" s="112">
        <f t="shared" si="0"/>
        <v>0</v>
      </c>
      <c r="G43" s="113" t="str">
        <f t="shared" si="1"/>
        <v>B</v>
      </c>
      <c r="H43" s="363"/>
      <c r="I43" s="101">
        <f>'1. Back Up Aspal'!K204</f>
        <v>0</v>
      </c>
      <c r="J43" s="101">
        <f>'1. Back Up Aspal'!N204</f>
        <v>0</v>
      </c>
      <c r="K43" s="101">
        <f>'1. Back Up Aspal'!Q204</f>
        <v>0</v>
      </c>
      <c r="L43" s="101">
        <f>'1. Back Up Aspal'!T204</f>
        <v>0</v>
      </c>
      <c r="M43" s="101">
        <f>'1. Back Up Aspal'!W204</f>
        <v>0</v>
      </c>
      <c r="N43" s="99">
        <f>'1. Back Up Aspal'!Z204</f>
        <v>0</v>
      </c>
      <c r="O43" s="99">
        <f>'1. Back Up Aspal'!AA204</f>
        <v>1</v>
      </c>
      <c r="P43" s="141">
        <f>'1. Back Up Aspal'!AD204</f>
        <v>0</v>
      </c>
      <c r="Q43" s="101">
        <f>'1. Back Up Aspal'!AE204</f>
        <v>1</v>
      </c>
      <c r="R43" s="140">
        <f>'1. Back Up Aspal'!AH204</f>
        <v>0</v>
      </c>
      <c r="S43" s="101">
        <f>'1. Back Up Aspal'!AK204</f>
        <v>0</v>
      </c>
      <c r="T43" s="101">
        <f>'1. Back Up Aspal'!AN204</f>
        <v>0</v>
      </c>
      <c r="U43" s="106"/>
    </row>
    <row r="44" spans="2:21" s="35" customFormat="1" ht="17.100000000000001" customHeight="1">
      <c r="B44" s="48"/>
      <c r="C44" s="54">
        <f t="shared" si="2"/>
        <v>2300</v>
      </c>
      <c r="D44" s="96">
        <f t="shared" si="3"/>
        <v>2400</v>
      </c>
      <c r="E44" s="111">
        <v>6</v>
      </c>
      <c r="F44" s="112">
        <f t="shared" si="0"/>
        <v>0</v>
      </c>
      <c r="G44" s="113" t="str">
        <f t="shared" si="1"/>
        <v>B</v>
      </c>
      <c r="H44" s="363"/>
      <c r="I44" s="101">
        <f>'1. Back Up Aspal'!K212</f>
        <v>0</v>
      </c>
      <c r="J44" s="101">
        <f>'1. Back Up Aspal'!N212</f>
        <v>0</v>
      </c>
      <c r="K44" s="101">
        <f>'1. Back Up Aspal'!Q212</f>
        <v>0</v>
      </c>
      <c r="L44" s="101">
        <f>'1. Back Up Aspal'!T212</f>
        <v>0</v>
      </c>
      <c r="M44" s="101">
        <f>'1. Back Up Aspal'!W212</f>
        <v>0</v>
      </c>
      <c r="N44" s="99">
        <f>'1. Back Up Aspal'!Z212</f>
        <v>0</v>
      </c>
      <c r="O44" s="99">
        <f>'1. Back Up Aspal'!AA212</f>
        <v>1</v>
      </c>
      <c r="P44" s="141">
        <f>'1. Back Up Aspal'!AD212</f>
        <v>0</v>
      </c>
      <c r="Q44" s="101">
        <f>'1. Back Up Aspal'!AE212</f>
        <v>1</v>
      </c>
      <c r="R44" s="140">
        <f>'1. Back Up Aspal'!AH212</f>
        <v>0</v>
      </c>
      <c r="S44" s="101">
        <f>'1. Back Up Aspal'!AK212</f>
        <v>0</v>
      </c>
      <c r="T44" s="101">
        <f>'1. Back Up Aspal'!AN212</f>
        <v>0</v>
      </c>
      <c r="U44" s="106"/>
    </row>
    <row r="45" spans="2:21" s="35" customFormat="1" ht="17.100000000000001" customHeight="1">
      <c r="B45" s="48"/>
      <c r="C45" s="54">
        <f t="shared" si="2"/>
        <v>2400</v>
      </c>
      <c r="D45" s="96">
        <f t="shared" si="3"/>
        <v>2500</v>
      </c>
      <c r="E45" s="111">
        <v>6</v>
      </c>
      <c r="F45" s="112">
        <f t="shared" si="0"/>
        <v>0</v>
      </c>
      <c r="G45" s="113" t="str">
        <f t="shared" si="1"/>
        <v>B</v>
      </c>
      <c r="H45" s="363"/>
      <c r="I45" s="101">
        <f>'1. Back Up Aspal'!K220</f>
        <v>0</v>
      </c>
      <c r="J45" s="101">
        <f>'1. Back Up Aspal'!N220</f>
        <v>0</v>
      </c>
      <c r="K45" s="101">
        <f>'1. Back Up Aspal'!Q220</f>
        <v>0</v>
      </c>
      <c r="L45" s="101">
        <f>'1. Back Up Aspal'!T220</f>
        <v>0</v>
      </c>
      <c r="M45" s="101">
        <f>'1. Back Up Aspal'!W220</f>
        <v>0</v>
      </c>
      <c r="N45" s="99">
        <f>'1. Back Up Aspal'!Z220</f>
        <v>0</v>
      </c>
      <c r="O45" s="99">
        <f>'1. Back Up Aspal'!AA220</f>
        <v>1</v>
      </c>
      <c r="P45" s="141">
        <f>'1. Back Up Aspal'!AD220</f>
        <v>0</v>
      </c>
      <c r="Q45" s="101">
        <f>'1. Back Up Aspal'!AE220</f>
        <v>1</v>
      </c>
      <c r="R45" s="140">
        <f>'1. Back Up Aspal'!AH220</f>
        <v>0</v>
      </c>
      <c r="S45" s="101">
        <f>'1. Back Up Aspal'!AK220</f>
        <v>0</v>
      </c>
      <c r="T45" s="101">
        <f>'1. Back Up Aspal'!AN220</f>
        <v>0</v>
      </c>
      <c r="U45" s="106"/>
    </row>
    <row r="46" spans="2:21" s="35" customFormat="1" ht="17.100000000000001" customHeight="1">
      <c r="B46" s="48"/>
      <c r="C46" s="54">
        <f t="shared" si="2"/>
        <v>2500</v>
      </c>
      <c r="D46" s="96">
        <f t="shared" si="3"/>
        <v>2600</v>
      </c>
      <c r="E46" s="111">
        <v>6</v>
      </c>
      <c r="F46" s="112">
        <f t="shared" si="0"/>
        <v>0.66666666666666663</v>
      </c>
      <c r="G46" s="113" t="str">
        <f t="shared" si="1"/>
        <v>B</v>
      </c>
      <c r="H46" s="363"/>
      <c r="I46" s="101">
        <f>'1. Back Up Aspal'!K228</f>
        <v>0</v>
      </c>
      <c r="J46" s="101">
        <f>'1. Back Up Aspal'!N228</f>
        <v>0</v>
      </c>
      <c r="K46" s="101">
        <f>'1. Back Up Aspal'!Q228</f>
        <v>0</v>
      </c>
      <c r="L46" s="101">
        <f>'1. Back Up Aspal'!T228</f>
        <v>0</v>
      </c>
      <c r="M46" s="101">
        <f>'1. Back Up Aspal'!W228</f>
        <v>4</v>
      </c>
      <c r="N46" s="99">
        <f>'1. Back Up Aspal'!Z228</f>
        <v>0</v>
      </c>
      <c r="O46" s="99">
        <f>'1. Back Up Aspal'!AA228</f>
        <v>1</v>
      </c>
      <c r="P46" s="141">
        <f>'1. Back Up Aspal'!AD228</f>
        <v>0</v>
      </c>
      <c r="Q46" s="101">
        <f>'1. Back Up Aspal'!AE228</f>
        <v>1</v>
      </c>
      <c r="R46" s="140">
        <f>'1. Back Up Aspal'!AH228</f>
        <v>0</v>
      </c>
      <c r="S46" s="101">
        <f>'1. Back Up Aspal'!AK228</f>
        <v>0</v>
      </c>
      <c r="T46" s="101">
        <f>'1. Back Up Aspal'!AN228</f>
        <v>0</v>
      </c>
      <c r="U46" s="106"/>
    </row>
    <row r="47" spans="2:21" s="35" customFormat="1" ht="17.100000000000001" customHeight="1">
      <c r="B47" s="48"/>
      <c r="C47" s="54">
        <f t="shared" si="2"/>
        <v>2600</v>
      </c>
      <c r="D47" s="96">
        <f t="shared" si="3"/>
        <v>2700</v>
      </c>
      <c r="E47" s="111">
        <v>6</v>
      </c>
      <c r="F47" s="112">
        <f t="shared" si="0"/>
        <v>1.6666666666666665</v>
      </c>
      <c r="G47" s="113" t="str">
        <f t="shared" si="1"/>
        <v>B</v>
      </c>
      <c r="H47" s="363"/>
      <c r="I47" s="101">
        <f>'1. Back Up Aspal'!K236</f>
        <v>0</v>
      </c>
      <c r="J47" s="101">
        <f>'1. Back Up Aspal'!N236</f>
        <v>0</v>
      </c>
      <c r="K47" s="101">
        <f>'1. Back Up Aspal'!Q236</f>
        <v>0</v>
      </c>
      <c r="L47" s="101">
        <f>'1. Back Up Aspal'!T236</f>
        <v>0</v>
      </c>
      <c r="M47" s="101">
        <f>'1. Back Up Aspal'!W236</f>
        <v>10</v>
      </c>
      <c r="N47" s="99">
        <f>'1. Back Up Aspal'!Z236</f>
        <v>0</v>
      </c>
      <c r="O47" s="99">
        <f>'1. Back Up Aspal'!AA236</f>
        <v>1</v>
      </c>
      <c r="P47" s="141">
        <f>'1. Back Up Aspal'!AD236</f>
        <v>0</v>
      </c>
      <c r="Q47" s="101">
        <f>'1. Back Up Aspal'!AE236</f>
        <v>1</v>
      </c>
      <c r="R47" s="140">
        <f>'1. Back Up Aspal'!AH236</f>
        <v>0</v>
      </c>
      <c r="S47" s="101">
        <f>'1. Back Up Aspal'!AK236</f>
        <v>0</v>
      </c>
      <c r="T47" s="101">
        <f>'1. Back Up Aspal'!AN236</f>
        <v>0</v>
      </c>
      <c r="U47" s="106"/>
    </row>
    <row r="48" spans="2:21" s="35" customFormat="1" ht="17.100000000000001" customHeight="1">
      <c r="B48" s="48"/>
      <c r="C48" s="54">
        <f t="shared" si="2"/>
        <v>2700</v>
      </c>
      <c r="D48" s="96">
        <f t="shared" si="3"/>
        <v>2800</v>
      </c>
      <c r="E48" s="111">
        <v>6</v>
      </c>
      <c r="F48" s="112">
        <f t="shared" si="0"/>
        <v>2.5</v>
      </c>
      <c r="G48" s="113" t="str">
        <f t="shared" si="1"/>
        <v>B</v>
      </c>
      <c r="H48" s="363"/>
      <c r="I48" s="101">
        <f>'1. Back Up Aspal'!K244</f>
        <v>0</v>
      </c>
      <c r="J48" s="101">
        <f>'1. Back Up Aspal'!N244</f>
        <v>0</v>
      </c>
      <c r="K48" s="101">
        <f>'1. Back Up Aspal'!Q244</f>
        <v>0</v>
      </c>
      <c r="L48" s="101">
        <f>'1. Back Up Aspal'!T244</f>
        <v>0</v>
      </c>
      <c r="M48" s="101">
        <f>'1. Back Up Aspal'!W244</f>
        <v>15</v>
      </c>
      <c r="N48" s="99">
        <f>'1. Back Up Aspal'!Z244</f>
        <v>0</v>
      </c>
      <c r="O48" s="99">
        <f>'1. Back Up Aspal'!AA244</f>
        <v>1</v>
      </c>
      <c r="P48" s="141">
        <f>'1. Back Up Aspal'!AD244</f>
        <v>0</v>
      </c>
      <c r="Q48" s="101">
        <f>'1. Back Up Aspal'!AE244</f>
        <v>1</v>
      </c>
      <c r="R48" s="140">
        <f>'1. Back Up Aspal'!AH244</f>
        <v>0</v>
      </c>
      <c r="S48" s="101">
        <f>'1. Back Up Aspal'!AK244</f>
        <v>0</v>
      </c>
      <c r="T48" s="101">
        <f>'1. Back Up Aspal'!AN244</f>
        <v>0</v>
      </c>
      <c r="U48" s="106"/>
    </row>
    <row r="49" spans="2:21" s="35" customFormat="1" ht="17.100000000000001" customHeight="1">
      <c r="B49" s="48"/>
      <c r="C49" s="54">
        <f t="shared" si="2"/>
        <v>2800</v>
      </c>
      <c r="D49" s="96">
        <f t="shared" si="3"/>
        <v>2900</v>
      </c>
      <c r="E49" s="111">
        <v>6</v>
      </c>
      <c r="F49" s="112">
        <f t="shared" si="0"/>
        <v>1.0416666666666666E-2</v>
      </c>
      <c r="G49" s="113" t="str">
        <f t="shared" si="1"/>
        <v>B</v>
      </c>
      <c r="H49" s="363"/>
      <c r="I49" s="101">
        <f>'1. Back Up Aspal'!K252</f>
        <v>0</v>
      </c>
      <c r="J49" s="101">
        <f>'1. Back Up Aspal'!N252</f>
        <v>0</v>
      </c>
      <c r="K49" s="101">
        <f>'1. Back Up Aspal'!Q252</f>
        <v>0</v>
      </c>
      <c r="L49" s="101">
        <f>'1. Back Up Aspal'!T252</f>
        <v>0</v>
      </c>
      <c r="M49" s="101">
        <f>'1. Back Up Aspal'!W252</f>
        <v>6.25E-2</v>
      </c>
      <c r="N49" s="99">
        <f>'1. Back Up Aspal'!Z252</f>
        <v>0</v>
      </c>
      <c r="O49" s="99">
        <f>'1. Back Up Aspal'!AA252</f>
        <v>1</v>
      </c>
      <c r="P49" s="141">
        <f>'1. Back Up Aspal'!AD252</f>
        <v>0</v>
      </c>
      <c r="Q49" s="101">
        <f>'1. Back Up Aspal'!AE252</f>
        <v>1</v>
      </c>
      <c r="R49" s="140">
        <f>'1. Back Up Aspal'!AH252</f>
        <v>0</v>
      </c>
      <c r="S49" s="101">
        <f>'1. Back Up Aspal'!AK252</f>
        <v>0</v>
      </c>
      <c r="T49" s="101">
        <f>'1. Back Up Aspal'!AN252</f>
        <v>0</v>
      </c>
      <c r="U49" s="106"/>
    </row>
    <row r="50" spans="2:21" s="35" customFormat="1" ht="17.100000000000001" customHeight="1">
      <c r="B50" s="48"/>
      <c r="C50" s="54">
        <f t="shared" si="2"/>
        <v>2900</v>
      </c>
      <c r="D50" s="96">
        <f t="shared" si="3"/>
        <v>3000</v>
      </c>
      <c r="E50" s="111">
        <v>6</v>
      </c>
      <c r="F50" s="112">
        <f t="shared" si="0"/>
        <v>0</v>
      </c>
      <c r="G50" s="113" t="str">
        <f t="shared" si="1"/>
        <v>B</v>
      </c>
      <c r="H50" s="363"/>
      <c r="I50" s="101">
        <f>'1. Back Up Aspal'!K260</f>
        <v>0</v>
      </c>
      <c r="J50" s="101">
        <f>'1. Back Up Aspal'!N260</f>
        <v>0</v>
      </c>
      <c r="K50" s="101">
        <f>'1. Back Up Aspal'!Q260</f>
        <v>0</v>
      </c>
      <c r="L50" s="101">
        <f>'1. Back Up Aspal'!T260</f>
        <v>0</v>
      </c>
      <c r="M50" s="101">
        <f>'1. Back Up Aspal'!W260</f>
        <v>0</v>
      </c>
      <c r="N50" s="99">
        <f>'1. Back Up Aspal'!Z260</f>
        <v>0</v>
      </c>
      <c r="O50" s="99">
        <f>'1. Back Up Aspal'!AA260</f>
        <v>1</v>
      </c>
      <c r="P50" s="141">
        <f>'1. Back Up Aspal'!AD260</f>
        <v>0</v>
      </c>
      <c r="Q50" s="101">
        <f>'1. Back Up Aspal'!AE260</f>
        <v>1</v>
      </c>
      <c r="R50" s="140">
        <f>'1. Back Up Aspal'!AH260</f>
        <v>0</v>
      </c>
      <c r="S50" s="101">
        <f>'1. Back Up Aspal'!AK260</f>
        <v>0</v>
      </c>
      <c r="T50" s="101">
        <f>'1. Back Up Aspal'!AN260</f>
        <v>0</v>
      </c>
      <c r="U50" s="106"/>
    </row>
    <row r="51" spans="2:21" s="35" customFormat="1" ht="17.100000000000001" customHeight="1">
      <c r="B51" s="48"/>
      <c r="C51" s="54">
        <f t="shared" si="2"/>
        <v>3000</v>
      </c>
      <c r="D51" s="96">
        <f t="shared" si="3"/>
        <v>3100</v>
      </c>
      <c r="E51" s="111">
        <v>4.5</v>
      </c>
      <c r="F51" s="112">
        <f t="shared" si="0"/>
        <v>9.7777777777777768</v>
      </c>
      <c r="G51" s="113" t="str">
        <f t="shared" si="1"/>
        <v>B</v>
      </c>
      <c r="H51" s="363"/>
      <c r="I51" s="101">
        <f>'1. Back Up Aspal'!K268</f>
        <v>0</v>
      </c>
      <c r="J51" s="101">
        <f>'1. Back Up Aspal'!N268</f>
        <v>0</v>
      </c>
      <c r="K51" s="101">
        <f>'1. Back Up Aspal'!Q268</f>
        <v>0</v>
      </c>
      <c r="L51" s="101">
        <f>'1. Back Up Aspal'!T268</f>
        <v>11</v>
      </c>
      <c r="M51" s="101">
        <f>'1. Back Up Aspal'!W268</f>
        <v>0</v>
      </c>
      <c r="N51" s="99">
        <f>'1. Back Up Aspal'!Z268</f>
        <v>0</v>
      </c>
      <c r="O51" s="99">
        <f>'1. Back Up Aspal'!AA268</f>
        <v>1</v>
      </c>
      <c r="P51" s="141">
        <f>'1. Back Up Aspal'!AD268</f>
        <v>0</v>
      </c>
      <c r="Q51" s="101">
        <f>'1. Back Up Aspal'!AE268</f>
        <v>1</v>
      </c>
      <c r="R51" s="140">
        <f>'1. Back Up Aspal'!AH268</f>
        <v>0</v>
      </c>
      <c r="S51" s="101">
        <f>'1. Back Up Aspal'!AK268</f>
        <v>0</v>
      </c>
      <c r="T51" s="101">
        <f>'1. Back Up Aspal'!AN268</f>
        <v>0</v>
      </c>
      <c r="U51" s="106"/>
    </row>
    <row r="52" spans="2:21" s="35" customFormat="1" ht="17.100000000000001" customHeight="1">
      <c r="B52" s="48"/>
      <c r="C52" s="54">
        <f t="shared" si="2"/>
        <v>3100</v>
      </c>
      <c r="D52" s="96">
        <f t="shared" si="3"/>
        <v>3200</v>
      </c>
      <c r="E52" s="111">
        <v>4.5</v>
      </c>
      <c r="F52" s="112">
        <f t="shared" si="0"/>
        <v>7.1111111111111107</v>
      </c>
      <c r="G52" s="113" t="str">
        <f t="shared" si="1"/>
        <v>B</v>
      </c>
      <c r="H52" s="363"/>
      <c r="I52" s="101">
        <f>'1. Back Up Aspal'!K276</f>
        <v>0</v>
      </c>
      <c r="J52" s="101">
        <f>'1. Back Up Aspal'!N276</f>
        <v>0</v>
      </c>
      <c r="K52" s="101">
        <f>'1. Back Up Aspal'!Q276</f>
        <v>0</v>
      </c>
      <c r="L52" s="101">
        <f>'1. Back Up Aspal'!T276</f>
        <v>8</v>
      </c>
      <c r="M52" s="101">
        <f>'1. Back Up Aspal'!W276</f>
        <v>0</v>
      </c>
      <c r="N52" s="99">
        <f>'1. Back Up Aspal'!Z276</f>
        <v>0</v>
      </c>
      <c r="O52" s="99">
        <f>'1. Back Up Aspal'!AA276</f>
        <v>1</v>
      </c>
      <c r="P52" s="141">
        <f>'1. Back Up Aspal'!AD276</f>
        <v>0</v>
      </c>
      <c r="Q52" s="101">
        <f>'1. Back Up Aspal'!AE276</f>
        <v>1</v>
      </c>
      <c r="R52" s="140">
        <f>'1. Back Up Aspal'!AH276</f>
        <v>0</v>
      </c>
      <c r="S52" s="101">
        <f>'1. Back Up Aspal'!AK276</f>
        <v>0</v>
      </c>
      <c r="T52" s="101">
        <f>'1. Back Up Aspal'!AN276</f>
        <v>0</v>
      </c>
      <c r="U52" s="106"/>
    </row>
    <row r="53" spans="2:21" s="35" customFormat="1" ht="17.100000000000001" customHeight="1">
      <c r="B53" s="48"/>
      <c r="C53" s="54">
        <f t="shared" si="2"/>
        <v>3200</v>
      </c>
      <c r="D53" s="96">
        <f t="shared" si="3"/>
        <v>3300</v>
      </c>
      <c r="E53" s="111">
        <v>4.5</v>
      </c>
      <c r="F53" s="112">
        <f t="shared" si="0"/>
        <v>8.2777777777777768</v>
      </c>
      <c r="G53" s="113" t="str">
        <f t="shared" si="1"/>
        <v>B</v>
      </c>
      <c r="H53" s="363"/>
      <c r="I53" s="101">
        <f>'1. Back Up Aspal'!K284</f>
        <v>0</v>
      </c>
      <c r="J53" s="101">
        <f>'1. Back Up Aspal'!N284</f>
        <v>42.5</v>
      </c>
      <c r="K53" s="101">
        <f>'1. Back Up Aspal'!Q284</f>
        <v>0</v>
      </c>
      <c r="L53" s="101">
        <f>'1. Back Up Aspal'!T284</f>
        <v>4</v>
      </c>
      <c r="M53" s="101">
        <f>'1. Back Up Aspal'!W284</f>
        <v>0</v>
      </c>
      <c r="N53" s="99">
        <f>'1. Back Up Aspal'!Z284</f>
        <v>0</v>
      </c>
      <c r="O53" s="99">
        <f>'1. Back Up Aspal'!AA284</f>
        <v>1</v>
      </c>
      <c r="P53" s="141">
        <f>'1. Back Up Aspal'!AD284</f>
        <v>0</v>
      </c>
      <c r="Q53" s="101">
        <f>'1. Back Up Aspal'!AE284</f>
        <v>1</v>
      </c>
      <c r="R53" s="140">
        <f>'1. Back Up Aspal'!AH284</f>
        <v>0</v>
      </c>
      <c r="S53" s="101">
        <f>'1. Back Up Aspal'!AK284</f>
        <v>0</v>
      </c>
      <c r="T53" s="101">
        <f>'1. Back Up Aspal'!AN284</f>
        <v>0</v>
      </c>
      <c r="U53" s="106"/>
    </row>
    <row r="54" spans="2:21" s="35" customFormat="1" ht="17.100000000000001" customHeight="1">
      <c r="B54" s="48"/>
      <c r="C54" s="54">
        <f t="shared" si="2"/>
        <v>3300</v>
      </c>
      <c r="D54" s="96">
        <f t="shared" si="3"/>
        <v>3400</v>
      </c>
      <c r="E54" s="111">
        <v>4.5</v>
      </c>
      <c r="F54" s="112">
        <f t="shared" si="0"/>
        <v>14.444444444444443</v>
      </c>
      <c r="G54" s="113" t="str">
        <f t="shared" si="1"/>
        <v>B</v>
      </c>
      <c r="H54" s="363"/>
      <c r="I54" s="101">
        <f>'1. Back Up Aspal'!K292</f>
        <v>0</v>
      </c>
      <c r="J54" s="101">
        <f>'1. Back Up Aspal'!N292</f>
        <v>10</v>
      </c>
      <c r="K54" s="101">
        <f>'1. Back Up Aspal'!Q292</f>
        <v>0</v>
      </c>
      <c r="L54" s="101">
        <f>'1. Back Up Aspal'!T292</f>
        <v>15</v>
      </c>
      <c r="M54" s="101">
        <f>'1. Back Up Aspal'!W292</f>
        <v>0</v>
      </c>
      <c r="N54" s="99">
        <f>'1. Back Up Aspal'!Z292</f>
        <v>0</v>
      </c>
      <c r="O54" s="99">
        <f>'1. Back Up Aspal'!AA292</f>
        <v>1</v>
      </c>
      <c r="P54" s="141">
        <f>'1. Back Up Aspal'!AD292</f>
        <v>0</v>
      </c>
      <c r="Q54" s="101">
        <f>'1. Back Up Aspal'!AE292</f>
        <v>1</v>
      </c>
      <c r="R54" s="140">
        <f>'1. Back Up Aspal'!AH292</f>
        <v>0</v>
      </c>
      <c r="S54" s="101">
        <f>'1. Back Up Aspal'!AK292</f>
        <v>0</v>
      </c>
      <c r="T54" s="101">
        <f>'1. Back Up Aspal'!AN292</f>
        <v>0</v>
      </c>
      <c r="U54" s="106"/>
    </row>
    <row r="55" spans="2:21" s="35" customFormat="1" ht="17.100000000000001" customHeight="1">
      <c r="B55" s="48"/>
      <c r="C55" s="54">
        <f t="shared" si="2"/>
        <v>3400</v>
      </c>
      <c r="D55" s="96">
        <f t="shared" si="3"/>
        <v>3500</v>
      </c>
      <c r="E55" s="111">
        <v>4.5</v>
      </c>
      <c r="F55" s="112">
        <f t="shared" si="0"/>
        <v>1.1388888888888888</v>
      </c>
      <c r="G55" s="113" t="str">
        <f t="shared" si="1"/>
        <v>B</v>
      </c>
      <c r="H55" s="363"/>
      <c r="I55" s="101">
        <f>'1. Back Up Aspal'!K300</f>
        <v>0</v>
      </c>
      <c r="J55" s="101">
        <f>'1. Back Up Aspal'!N300</f>
        <v>10.25</v>
      </c>
      <c r="K55" s="101">
        <f>'1. Back Up Aspal'!Q300</f>
        <v>0</v>
      </c>
      <c r="L55" s="101">
        <f>'1. Back Up Aspal'!T300</f>
        <v>0</v>
      </c>
      <c r="M55" s="101">
        <f>'1. Back Up Aspal'!W300</f>
        <v>0</v>
      </c>
      <c r="N55" s="99">
        <f>'1. Back Up Aspal'!Z300</f>
        <v>0</v>
      </c>
      <c r="O55" s="99">
        <f>'1. Back Up Aspal'!AA300</f>
        <v>1</v>
      </c>
      <c r="P55" s="141">
        <f>'1. Back Up Aspal'!AD300</f>
        <v>0</v>
      </c>
      <c r="Q55" s="101">
        <f>'1. Back Up Aspal'!AE300</f>
        <v>1</v>
      </c>
      <c r="R55" s="140">
        <f>'1. Back Up Aspal'!AH300</f>
        <v>0</v>
      </c>
      <c r="S55" s="101">
        <f>'1. Back Up Aspal'!AK300</f>
        <v>0</v>
      </c>
      <c r="T55" s="101">
        <f>'1. Back Up Aspal'!AN300</f>
        <v>0</v>
      </c>
      <c r="U55" s="106"/>
    </row>
    <row r="56" spans="2:21" s="35" customFormat="1" ht="17.100000000000001" customHeight="1">
      <c r="B56" s="48"/>
      <c r="C56" s="54">
        <f t="shared" si="2"/>
        <v>3500</v>
      </c>
      <c r="D56" s="96">
        <f t="shared" si="3"/>
        <v>3600</v>
      </c>
      <c r="E56" s="111">
        <v>4.5</v>
      </c>
      <c r="F56" s="112">
        <f t="shared" si="0"/>
        <v>192.44444444444443</v>
      </c>
      <c r="G56" s="113" t="str">
        <f t="shared" si="1"/>
        <v>RB</v>
      </c>
      <c r="H56" s="363"/>
      <c r="I56" s="101">
        <f>'1. Back Up Aspal'!K308</f>
        <v>0</v>
      </c>
      <c r="J56" s="101">
        <f>'1. Back Up Aspal'!N308</f>
        <v>4</v>
      </c>
      <c r="K56" s="101">
        <f>'1. Back Up Aspal'!Q308</f>
        <v>202</v>
      </c>
      <c r="L56" s="101">
        <f>'1. Back Up Aspal'!T308</f>
        <v>14</v>
      </c>
      <c r="M56" s="101">
        <f>'1. Back Up Aspal'!W308</f>
        <v>0</v>
      </c>
      <c r="N56" s="99">
        <f>'1. Back Up Aspal'!Z308</f>
        <v>0</v>
      </c>
      <c r="O56" s="99">
        <f>'1. Back Up Aspal'!AA308</f>
        <v>1</v>
      </c>
      <c r="P56" s="141">
        <f>'1. Back Up Aspal'!AD308</f>
        <v>0</v>
      </c>
      <c r="Q56" s="101">
        <f>'1. Back Up Aspal'!AE308</f>
        <v>1</v>
      </c>
      <c r="R56" s="140">
        <f>'1. Back Up Aspal'!AH308</f>
        <v>0</v>
      </c>
      <c r="S56" s="101">
        <f>'1. Back Up Aspal'!AK308</f>
        <v>0</v>
      </c>
      <c r="T56" s="101">
        <f>'1. Back Up Aspal'!AN308</f>
        <v>0</v>
      </c>
      <c r="U56" s="106"/>
    </row>
    <row r="57" spans="2:21" s="35" customFormat="1" ht="17.100000000000001" customHeight="1">
      <c r="B57" s="48"/>
      <c r="C57" s="54">
        <f t="shared" si="2"/>
        <v>3600</v>
      </c>
      <c r="D57" s="96">
        <f t="shared" si="3"/>
        <v>3700</v>
      </c>
      <c r="E57" s="111">
        <v>4.5</v>
      </c>
      <c r="F57" s="112">
        <f t="shared" si="0"/>
        <v>111.66666666666666</v>
      </c>
      <c r="G57" s="113" t="str">
        <f t="shared" si="1"/>
        <v>RB</v>
      </c>
      <c r="H57" s="363"/>
      <c r="I57" s="101">
        <f>'1. Back Up Aspal'!K316</f>
        <v>0</v>
      </c>
      <c r="J57" s="101">
        <f>'1. Back Up Aspal'!N316</f>
        <v>45</v>
      </c>
      <c r="K57" s="101">
        <f>'1. Back Up Aspal'!Q316</f>
        <v>120</v>
      </c>
      <c r="L57" s="101">
        <f>'1. Back Up Aspal'!T316</f>
        <v>0</v>
      </c>
      <c r="M57" s="101">
        <f>'1. Back Up Aspal'!W316</f>
        <v>0</v>
      </c>
      <c r="N57" s="99">
        <f>'1. Back Up Aspal'!Z316</f>
        <v>0</v>
      </c>
      <c r="O57" s="99">
        <f>'1. Back Up Aspal'!AA316</f>
        <v>1</v>
      </c>
      <c r="P57" s="141">
        <f>'1. Back Up Aspal'!AD316</f>
        <v>0</v>
      </c>
      <c r="Q57" s="101">
        <f>'1. Back Up Aspal'!AE316</f>
        <v>1</v>
      </c>
      <c r="R57" s="140">
        <f>'1. Back Up Aspal'!AH316</f>
        <v>0</v>
      </c>
      <c r="S57" s="101">
        <f>'1. Back Up Aspal'!AK316</f>
        <v>0</v>
      </c>
      <c r="T57" s="101">
        <f>'1. Back Up Aspal'!AN316</f>
        <v>0</v>
      </c>
      <c r="U57" s="106"/>
    </row>
    <row r="58" spans="2:21" s="35" customFormat="1" ht="17.100000000000001" customHeight="1">
      <c r="B58" s="48"/>
      <c r="C58" s="54">
        <f t="shared" si="2"/>
        <v>3700</v>
      </c>
      <c r="D58" s="96">
        <f t="shared" si="3"/>
        <v>3800</v>
      </c>
      <c r="E58" s="111">
        <v>4.5</v>
      </c>
      <c r="F58" s="112">
        <f t="shared" si="0"/>
        <v>189.44444444444443</v>
      </c>
      <c r="G58" s="113" t="str">
        <f t="shared" si="1"/>
        <v>RB</v>
      </c>
      <c r="H58" s="363"/>
      <c r="I58" s="101">
        <f>'1. Back Up Aspal'!K324</f>
        <v>0</v>
      </c>
      <c r="J58" s="101">
        <f>'1. Back Up Aspal'!N324</f>
        <v>9</v>
      </c>
      <c r="K58" s="101">
        <f>'1. Back Up Aspal'!Q324</f>
        <v>204</v>
      </c>
      <c r="L58" s="101">
        <f>'1. Back Up Aspal'!T324</f>
        <v>8</v>
      </c>
      <c r="M58" s="101">
        <f>'1. Back Up Aspal'!W324</f>
        <v>0</v>
      </c>
      <c r="N58" s="99">
        <f>'1. Back Up Aspal'!Z324</f>
        <v>0</v>
      </c>
      <c r="O58" s="99">
        <f>'1. Back Up Aspal'!AA324</f>
        <v>1</v>
      </c>
      <c r="P58" s="141">
        <f>'1. Back Up Aspal'!AD324</f>
        <v>0</v>
      </c>
      <c r="Q58" s="101">
        <f>'1. Back Up Aspal'!AE324</f>
        <v>1</v>
      </c>
      <c r="R58" s="140">
        <f>'1. Back Up Aspal'!AH324</f>
        <v>0</v>
      </c>
      <c r="S58" s="101">
        <f>'1. Back Up Aspal'!AK324</f>
        <v>0</v>
      </c>
      <c r="T58" s="101">
        <f>'1. Back Up Aspal'!AN324</f>
        <v>0</v>
      </c>
      <c r="U58" s="106"/>
    </row>
    <row r="59" spans="2:21" s="35" customFormat="1" ht="17.100000000000001" customHeight="1">
      <c r="B59" s="48"/>
      <c r="C59" s="54">
        <f t="shared" si="2"/>
        <v>3800</v>
      </c>
      <c r="D59" s="96">
        <f t="shared" si="3"/>
        <v>3900</v>
      </c>
      <c r="E59" s="111">
        <v>4.5</v>
      </c>
      <c r="F59" s="112">
        <f t="shared" si="0"/>
        <v>261.44444444444446</v>
      </c>
      <c r="G59" s="113" t="str">
        <f t="shared" si="1"/>
        <v>RB</v>
      </c>
      <c r="H59" s="363"/>
      <c r="I59" s="101">
        <f>'1. Back Up Aspal'!K332</f>
        <v>0</v>
      </c>
      <c r="J59" s="101">
        <f>'1. Back Up Aspal'!N332</f>
        <v>13</v>
      </c>
      <c r="K59" s="101">
        <f>'1. Back Up Aspal'!Q332</f>
        <v>292.5</v>
      </c>
      <c r="L59" s="101">
        <f>'1. Back Up Aspal'!T332</f>
        <v>0</v>
      </c>
      <c r="M59" s="101">
        <f>'1. Back Up Aspal'!W332</f>
        <v>0</v>
      </c>
      <c r="N59" s="99">
        <f>'1. Back Up Aspal'!Z332</f>
        <v>0</v>
      </c>
      <c r="O59" s="99">
        <f>'1. Back Up Aspal'!AA332</f>
        <v>1</v>
      </c>
      <c r="P59" s="141">
        <f>'1. Back Up Aspal'!AD332</f>
        <v>0</v>
      </c>
      <c r="Q59" s="101">
        <f>'1. Back Up Aspal'!AE332</f>
        <v>1</v>
      </c>
      <c r="R59" s="140">
        <f>'1. Back Up Aspal'!AH332</f>
        <v>0</v>
      </c>
      <c r="S59" s="101">
        <f>'1. Back Up Aspal'!AK332</f>
        <v>0</v>
      </c>
      <c r="T59" s="101">
        <f>'1. Back Up Aspal'!AN332</f>
        <v>0</v>
      </c>
      <c r="U59" s="106"/>
    </row>
    <row r="60" spans="2:21" s="35" customFormat="1" ht="17.100000000000001" customHeight="1">
      <c r="B60" s="48"/>
      <c r="C60" s="54">
        <f t="shared" si="2"/>
        <v>3900</v>
      </c>
      <c r="D60" s="96">
        <f t="shared" si="3"/>
        <v>4000</v>
      </c>
      <c r="E60" s="111">
        <v>6</v>
      </c>
      <c r="F60" s="112">
        <f t="shared" si="0"/>
        <v>125</v>
      </c>
      <c r="G60" s="113" t="str">
        <f t="shared" si="1"/>
        <v>RB</v>
      </c>
      <c r="H60" s="363"/>
      <c r="I60" s="101">
        <f>'1. Back Up Aspal'!K340</f>
        <v>0</v>
      </c>
      <c r="J60" s="101">
        <f>'1. Back Up Aspal'!N340</f>
        <v>0</v>
      </c>
      <c r="K60" s="101">
        <f>'1. Back Up Aspal'!Q340</f>
        <v>157.5</v>
      </c>
      <c r="L60" s="101">
        <f>'1. Back Up Aspal'!T340</f>
        <v>30</v>
      </c>
      <c r="M60" s="101">
        <f>'1. Back Up Aspal'!W340</f>
        <v>0</v>
      </c>
      <c r="N60" s="99">
        <f>'1. Back Up Aspal'!Z340</f>
        <v>0</v>
      </c>
      <c r="O60" s="99">
        <f>'1. Back Up Aspal'!AA340</f>
        <v>1</v>
      </c>
      <c r="P60" s="141">
        <f>'1. Back Up Aspal'!AD340</f>
        <v>0</v>
      </c>
      <c r="Q60" s="101">
        <f>'1. Back Up Aspal'!AE340</f>
        <v>1</v>
      </c>
      <c r="R60" s="140">
        <f>'1. Back Up Aspal'!AH340</f>
        <v>0</v>
      </c>
      <c r="S60" s="101">
        <f>'1. Back Up Aspal'!AK340</f>
        <v>0</v>
      </c>
      <c r="T60" s="101">
        <f>'1. Back Up Aspal'!AN340</f>
        <v>0</v>
      </c>
      <c r="U60" s="106"/>
    </row>
    <row r="61" spans="2:21" s="35" customFormat="1" ht="17.100000000000001" customHeight="1">
      <c r="B61" s="48"/>
      <c r="C61" s="54">
        <f t="shared" si="2"/>
        <v>4000</v>
      </c>
      <c r="D61" s="96">
        <f t="shared" si="3"/>
        <v>4100</v>
      </c>
      <c r="E61" s="111">
        <v>6</v>
      </c>
      <c r="F61" s="112">
        <f t="shared" si="0"/>
        <v>103.75</v>
      </c>
      <c r="G61" s="113" t="str">
        <f t="shared" si="1"/>
        <v>RB</v>
      </c>
      <c r="H61" s="363"/>
      <c r="I61" s="101">
        <f>'1. Back Up Aspal'!K348</f>
        <v>0</v>
      </c>
      <c r="J61" s="101">
        <f>'1. Back Up Aspal'!N348</f>
        <v>45</v>
      </c>
      <c r="K61" s="101">
        <f>'1. Back Up Aspal'!Q348</f>
        <v>150</v>
      </c>
      <c r="L61" s="101">
        <f>'1. Back Up Aspal'!T348</f>
        <v>0</v>
      </c>
      <c r="M61" s="101">
        <f>'1. Back Up Aspal'!W348</f>
        <v>0</v>
      </c>
      <c r="N61" s="99">
        <f>'1. Back Up Aspal'!Z348</f>
        <v>0</v>
      </c>
      <c r="O61" s="99">
        <f>'1. Back Up Aspal'!AA348</f>
        <v>1</v>
      </c>
      <c r="P61" s="141">
        <f>'1. Back Up Aspal'!AD348</f>
        <v>0</v>
      </c>
      <c r="Q61" s="101">
        <f>'1. Back Up Aspal'!AE348</f>
        <v>1</v>
      </c>
      <c r="R61" s="140">
        <f>'1. Back Up Aspal'!AH348</f>
        <v>0</v>
      </c>
      <c r="S61" s="101">
        <f>'1. Back Up Aspal'!AK348</f>
        <v>0</v>
      </c>
      <c r="T61" s="101">
        <f>'1. Back Up Aspal'!AN348</f>
        <v>0</v>
      </c>
      <c r="U61" s="106"/>
    </row>
    <row r="62" spans="2:21" s="35" customFormat="1" ht="17.100000000000001" customHeight="1">
      <c r="B62" s="48"/>
      <c r="C62" s="54">
        <f t="shared" si="2"/>
        <v>4100</v>
      </c>
      <c r="D62" s="96">
        <f t="shared" si="3"/>
        <v>4200</v>
      </c>
      <c r="E62" s="111">
        <v>6</v>
      </c>
      <c r="F62" s="112">
        <f t="shared" si="0"/>
        <v>9.5124999999999993</v>
      </c>
      <c r="G62" s="113" t="str">
        <f t="shared" si="1"/>
        <v>B</v>
      </c>
      <c r="H62" s="363"/>
      <c r="I62" s="101">
        <f>'1. Back Up Aspal'!K356</f>
        <v>0</v>
      </c>
      <c r="J62" s="101">
        <f>'1. Back Up Aspal'!N356</f>
        <v>0.15</v>
      </c>
      <c r="K62" s="101">
        <f>'1. Back Up Aspal'!Q356</f>
        <v>3</v>
      </c>
      <c r="L62" s="101">
        <f>'1. Back Up Aspal'!T356</f>
        <v>9</v>
      </c>
      <c r="M62" s="101">
        <f>'1. Back Up Aspal'!W356</f>
        <v>0</v>
      </c>
      <c r="N62" s="99">
        <f>'1. Back Up Aspal'!Z356</f>
        <v>0</v>
      </c>
      <c r="O62" s="99">
        <f>'1. Back Up Aspal'!AA356</f>
        <v>1</v>
      </c>
      <c r="P62" s="141">
        <f>'1. Back Up Aspal'!AD356</f>
        <v>6</v>
      </c>
      <c r="Q62" s="101">
        <f>'1. Back Up Aspal'!AE356</f>
        <v>4</v>
      </c>
      <c r="R62" s="140">
        <f>'1. Back Up Aspal'!AH356</f>
        <v>0</v>
      </c>
      <c r="S62" s="101">
        <f>'1. Back Up Aspal'!AK356</f>
        <v>0</v>
      </c>
      <c r="T62" s="101">
        <f>'1. Back Up Aspal'!AN356</f>
        <v>0</v>
      </c>
      <c r="U62" s="106"/>
    </row>
    <row r="63" spans="2:21" s="35" customFormat="1" ht="17.100000000000001" customHeight="1">
      <c r="B63" s="48"/>
      <c r="C63" s="54">
        <f t="shared" si="2"/>
        <v>4200</v>
      </c>
      <c r="D63" s="96">
        <f t="shared" si="3"/>
        <v>4300</v>
      </c>
      <c r="E63" s="111">
        <v>6</v>
      </c>
      <c r="F63" s="112">
        <f t="shared" si="0"/>
        <v>66.666666666666657</v>
      </c>
      <c r="G63" s="113" t="str">
        <f t="shared" si="1"/>
        <v>S</v>
      </c>
      <c r="H63" s="363"/>
      <c r="I63" s="101">
        <f>'1. Back Up Aspal'!K364</f>
        <v>0</v>
      </c>
      <c r="J63" s="101">
        <f>'1. Back Up Aspal'!N364</f>
        <v>0</v>
      </c>
      <c r="K63" s="101">
        <f>'1. Back Up Aspal'!Q364</f>
        <v>100</v>
      </c>
      <c r="L63" s="101">
        <f>'1. Back Up Aspal'!T364</f>
        <v>0</v>
      </c>
      <c r="M63" s="101">
        <f>'1. Back Up Aspal'!W364</f>
        <v>0</v>
      </c>
      <c r="N63" s="99">
        <f>'1. Back Up Aspal'!Z364</f>
        <v>0</v>
      </c>
      <c r="O63" s="99">
        <f>'1. Back Up Aspal'!AA364</f>
        <v>1</v>
      </c>
      <c r="P63" s="141">
        <f>'1. Back Up Aspal'!AD364</f>
        <v>0</v>
      </c>
      <c r="Q63" s="101">
        <f>'1. Back Up Aspal'!AE364</f>
        <v>1</v>
      </c>
      <c r="R63" s="140">
        <f>'1. Back Up Aspal'!AH364</f>
        <v>0</v>
      </c>
      <c r="S63" s="101">
        <f>'1. Back Up Aspal'!AK364</f>
        <v>0</v>
      </c>
      <c r="T63" s="101">
        <f>'1. Back Up Aspal'!AN364</f>
        <v>0</v>
      </c>
      <c r="U63" s="106"/>
    </row>
    <row r="64" spans="2:21" s="35" customFormat="1" ht="17.100000000000001" customHeight="1">
      <c r="B64" s="48"/>
      <c r="C64" s="54">
        <f t="shared" si="2"/>
        <v>4300</v>
      </c>
      <c r="D64" s="96">
        <f t="shared" si="3"/>
        <v>4400</v>
      </c>
      <c r="E64" s="111">
        <v>6</v>
      </c>
      <c r="F64" s="112">
        <f t="shared" si="0"/>
        <v>0</v>
      </c>
      <c r="G64" s="113" t="str">
        <f t="shared" si="1"/>
        <v>B</v>
      </c>
      <c r="H64" s="363"/>
      <c r="I64" s="101">
        <f>'1. Back Up Aspal'!K372</f>
        <v>0</v>
      </c>
      <c r="J64" s="101">
        <f>'1. Back Up Aspal'!N372</f>
        <v>0</v>
      </c>
      <c r="K64" s="101">
        <f>'1. Back Up Aspal'!Q372</f>
        <v>0</v>
      </c>
      <c r="L64" s="101">
        <f>'1. Back Up Aspal'!T372</f>
        <v>0</v>
      </c>
      <c r="M64" s="101">
        <f>'1. Back Up Aspal'!W372</f>
        <v>0</v>
      </c>
      <c r="N64" s="99">
        <f>'1. Back Up Aspal'!Z372</f>
        <v>0</v>
      </c>
      <c r="O64" s="99">
        <f>'1. Back Up Aspal'!AA372</f>
        <v>1</v>
      </c>
      <c r="P64" s="141">
        <f>'1. Back Up Aspal'!AD372</f>
        <v>0</v>
      </c>
      <c r="Q64" s="101">
        <f>'1. Back Up Aspal'!AE372</f>
        <v>1</v>
      </c>
      <c r="R64" s="140">
        <f>'1. Back Up Aspal'!AH372</f>
        <v>0</v>
      </c>
      <c r="S64" s="101">
        <f>'1. Back Up Aspal'!AK372</f>
        <v>0</v>
      </c>
      <c r="T64" s="101">
        <f>'1. Back Up Aspal'!AN372</f>
        <v>0</v>
      </c>
      <c r="U64" s="106"/>
    </row>
    <row r="65" spans="2:21" s="35" customFormat="1" ht="17.100000000000001" customHeight="1">
      <c r="B65" s="48"/>
      <c r="C65" s="54">
        <f t="shared" si="2"/>
        <v>4400</v>
      </c>
      <c r="D65" s="96">
        <f t="shared" si="3"/>
        <v>4500</v>
      </c>
      <c r="E65" s="111">
        <v>6</v>
      </c>
      <c r="F65" s="112">
        <f t="shared" si="0"/>
        <v>0</v>
      </c>
      <c r="G65" s="113" t="str">
        <f t="shared" si="1"/>
        <v>B</v>
      </c>
      <c r="H65" s="363"/>
      <c r="I65" s="101">
        <f>'1. Back Up Aspal'!K380</f>
        <v>0</v>
      </c>
      <c r="J65" s="101">
        <f>'1. Back Up Aspal'!N380</f>
        <v>0</v>
      </c>
      <c r="K65" s="101">
        <f>'1. Back Up Aspal'!Q380</f>
        <v>0</v>
      </c>
      <c r="L65" s="101">
        <f>'1. Back Up Aspal'!T380</f>
        <v>0</v>
      </c>
      <c r="M65" s="101">
        <f>'1. Back Up Aspal'!W380</f>
        <v>0</v>
      </c>
      <c r="N65" s="99">
        <f>'1. Back Up Aspal'!Z380</f>
        <v>0</v>
      </c>
      <c r="O65" s="99">
        <f>'1. Back Up Aspal'!AA380</f>
        <v>1</v>
      </c>
      <c r="P65" s="141">
        <f>'1. Back Up Aspal'!AD380</f>
        <v>0</v>
      </c>
      <c r="Q65" s="101">
        <f>'1. Back Up Aspal'!AE380</f>
        <v>1</v>
      </c>
      <c r="R65" s="140">
        <f>'1. Back Up Aspal'!AH380</f>
        <v>0</v>
      </c>
      <c r="S65" s="101">
        <f>'1. Back Up Aspal'!AK380</f>
        <v>0</v>
      </c>
      <c r="T65" s="101">
        <f>'1. Back Up Aspal'!AN380</f>
        <v>0</v>
      </c>
      <c r="U65" s="106"/>
    </row>
    <row r="66" spans="2:21" s="35" customFormat="1" ht="17.100000000000001" customHeight="1">
      <c r="B66" s="48"/>
      <c r="C66" s="54">
        <f t="shared" si="2"/>
        <v>4500</v>
      </c>
      <c r="D66" s="96">
        <f t="shared" si="3"/>
        <v>4600</v>
      </c>
      <c r="E66" s="111">
        <v>6</v>
      </c>
      <c r="F66" s="112">
        <f t="shared" si="0"/>
        <v>0</v>
      </c>
      <c r="G66" s="113" t="str">
        <f t="shared" si="1"/>
        <v>B</v>
      </c>
      <c r="H66" s="363"/>
      <c r="I66" s="101">
        <f>'1. Back Up Aspal'!K388</f>
        <v>0</v>
      </c>
      <c r="J66" s="101">
        <f>'1. Back Up Aspal'!N388</f>
        <v>0</v>
      </c>
      <c r="K66" s="101">
        <f>'1. Back Up Aspal'!Q388</f>
        <v>0</v>
      </c>
      <c r="L66" s="101">
        <f>'1. Back Up Aspal'!T388</f>
        <v>0</v>
      </c>
      <c r="M66" s="101">
        <f>'1. Back Up Aspal'!W388</f>
        <v>0</v>
      </c>
      <c r="N66" s="99">
        <f>'1. Back Up Aspal'!Z388</f>
        <v>0</v>
      </c>
      <c r="O66" s="99">
        <f>'1. Back Up Aspal'!AA388</f>
        <v>1</v>
      </c>
      <c r="P66" s="141">
        <f>'1. Back Up Aspal'!AD388</f>
        <v>0</v>
      </c>
      <c r="Q66" s="101">
        <f>'1. Back Up Aspal'!AE388</f>
        <v>1</v>
      </c>
      <c r="R66" s="140">
        <f>'1. Back Up Aspal'!AH388</f>
        <v>0</v>
      </c>
      <c r="S66" s="101">
        <f>'1. Back Up Aspal'!AK388</f>
        <v>0</v>
      </c>
      <c r="T66" s="101">
        <f>'1. Back Up Aspal'!AN388</f>
        <v>0</v>
      </c>
      <c r="U66" s="106"/>
    </row>
    <row r="67" spans="2:21" s="35" customFormat="1" ht="17.100000000000001" customHeight="1">
      <c r="B67" s="48"/>
      <c r="C67" s="54">
        <f t="shared" si="2"/>
        <v>4600</v>
      </c>
      <c r="D67" s="96">
        <f t="shared" si="3"/>
        <v>4700</v>
      </c>
      <c r="E67" s="111">
        <v>6</v>
      </c>
      <c r="F67" s="112">
        <f t="shared" si="0"/>
        <v>0</v>
      </c>
      <c r="G67" s="113" t="str">
        <f t="shared" si="1"/>
        <v>B</v>
      </c>
      <c r="H67" s="363"/>
      <c r="I67" s="101">
        <f>'1. Back Up Aspal'!K396</f>
        <v>0</v>
      </c>
      <c r="J67" s="101">
        <f>'1. Back Up Aspal'!N396</f>
        <v>0</v>
      </c>
      <c r="K67" s="101">
        <f>'1. Back Up Aspal'!Q396</f>
        <v>0</v>
      </c>
      <c r="L67" s="101">
        <f>'1. Back Up Aspal'!T396</f>
        <v>0</v>
      </c>
      <c r="M67" s="101">
        <f>'1. Back Up Aspal'!W396</f>
        <v>0</v>
      </c>
      <c r="N67" s="99">
        <f>'1. Back Up Aspal'!Z396</f>
        <v>0</v>
      </c>
      <c r="O67" s="99">
        <f>'1. Back Up Aspal'!AA396</f>
        <v>1</v>
      </c>
      <c r="P67" s="141">
        <f>'1. Back Up Aspal'!AD396</f>
        <v>0</v>
      </c>
      <c r="Q67" s="101">
        <f>'1. Back Up Aspal'!AE396</f>
        <v>1</v>
      </c>
      <c r="R67" s="140">
        <f>'1. Back Up Aspal'!AH396</f>
        <v>0</v>
      </c>
      <c r="S67" s="101">
        <f>'1. Back Up Aspal'!AK396</f>
        <v>0</v>
      </c>
      <c r="T67" s="101">
        <f>'1. Back Up Aspal'!AN396</f>
        <v>0</v>
      </c>
      <c r="U67" s="106"/>
    </row>
    <row r="68" spans="2:21" s="35" customFormat="1" ht="17.100000000000001" customHeight="1">
      <c r="B68" s="48"/>
      <c r="C68" s="54">
        <f t="shared" si="2"/>
        <v>4700</v>
      </c>
      <c r="D68" s="96">
        <f t="shared" si="3"/>
        <v>4800</v>
      </c>
      <c r="E68" s="111">
        <v>6</v>
      </c>
      <c r="F68" s="112">
        <f t="shared" si="0"/>
        <v>0</v>
      </c>
      <c r="G68" s="113" t="str">
        <f t="shared" si="1"/>
        <v>B</v>
      </c>
      <c r="H68" s="363"/>
      <c r="I68" s="101">
        <f>'1. Back Up Aspal'!K404</f>
        <v>0</v>
      </c>
      <c r="J68" s="101">
        <f>'1. Back Up Aspal'!N404</f>
        <v>0</v>
      </c>
      <c r="K68" s="101">
        <f>'1. Back Up Aspal'!Q404</f>
        <v>0</v>
      </c>
      <c r="L68" s="101">
        <f>'1. Back Up Aspal'!T404</f>
        <v>0</v>
      </c>
      <c r="M68" s="101">
        <f>'1. Back Up Aspal'!W404</f>
        <v>0</v>
      </c>
      <c r="N68" s="99">
        <f>'1. Back Up Aspal'!Z404</f>
        <v>0</v>
      </c>
      <c r="O68" s="99">
        <f>'1. Back Up Aspal'!AA404</f>
        <v>1</v>
      </c>
      <c r="P68" s="141">
        <f>'1. Back Up Aspal'!AD404</f>
        <v>0</v>
      </c>
      <c r="Q68" s="101">
        <f>'1. Back Up Aspal'!AE404</f>
        <v>1</v>
      </c>
      <c r="R68" s="140">
        <f>'1. Back Up Aspal'!AH404</f>
        <v>0</v>
      </c>
      <c r="S68" s="101">
        <f>'1. Back Up Aspal'!AK404</f>
        <v>0</v>
      </c>
      <c r="T68" s="101">
        <f>'1. Back Up Aspal'!AN404</f>
        <v>0</v>
      </c>
      <c r="U68" s="106"/>
    </row>
    <row r="69" spans="2:21" s="35" customFormat="1" ht="17.100000000000001" customHeight="1">
      <c r="B69" s="48"/>
      <c r="C69" s="54">
        <f t="shared" si="2"/>
        <v>4800</v>
      </c>
      <c r="D69" s="96">
        <f t="shared" si="3"/>
        <v>4900</v>
      </c>
      <c r="E69" s="111">
        <v>6</v>
      </c>
      <c r="F69" s="112">
        <f t="shared" si="0"/>
        <v>0</v>
      </c>
      <c r="G69" s="113" t="str">
        <f t="shared" si="1"/>
        <v>B</v>
      </c>
      <c r="H69" s="363"/>
      <c r="I69" s="101">
        <f>'1. Back Up Aspal'!K412</f>
        <v>0</v>
      </c>
      <c r="J69" s="101">
        <f>'1. Back Up Aspal'!N412</f>
        <v>0</v>
      </c>
      <c r="K69" s="101">
        <f>'1. Back Up Aspal'!Q412</f>
        <v>0</v>
      </c>
      <c r="L69" s="101">
        <f>'1. Back Up Aspal'!T412</f>
        <v>0</v>
      </c>
      <c r="M69" s="101">
        <f>'1. Back Up Aspal'!W412</f>
        <v>0</v>
      </c>
      <c r="N69" s="99">
        <f>'1. Back Up Aspal'!Z412</f>
        <v>0</v>
      </c>
      <c r="O69" s="99">
        <f>'1. Back Up Aspal'!AA412</f>
        <v>1</v>
      </c>
      <c r="P69" s="141">
        <f>'1. Back Up Aspal'!AD412</f>
        <v>0</v>
      </c>
      <c r="Q69" s="101">
        <f>'1. Back Up Aspal'!AE412</f>
        <v>1</v>
      </c>
      <c r="R69" s="140">
        <f>'1. Back Up Aspal'!AH412</f>
        <v>0</v>
      </c>
      <c r="S69" s="101">
        <f>'1. Back Up Aspal'!AK412</f>
        <v>0</v>
      </c>
      <c r="T69" s="101">
        <f>'1. Back Up Aspal'!AN412</f>
        <v>0</v>
      </c>
      <c r="U69" s="106"/>
    </row>
    <row r="70" spans="2:21" s="35" customFormat="1" ht="17.100000000000001" customHeight="1">
      <c r="B70" s="48"/>
      <c r="C70" s="54">
        <f t="shared" si="2"/>
        <v>4900</v>
      </c>
      <c r="D70" s="96">
        <f t="shared" si="3"/>
        <v>5000</v>
      </c>
      <c r="E70" s="111">
        <v>6</v>
      </c>
      <c r="F70" s="112">
        <f t="shared" si="0"/>
        <v>1.3333333333333333</v>
      </c>
      <c r="G70" s="113" t="str">
        <f t="shared" si="1"/>
        <v>B</v>
      </c>
      <c r="H70" s="363"/>
      <c r="I70" s="101">
        <f>'1. Back Up Aspal'!K420</f>
        <v>0</v>
      </c>
      <c r="J70" s="101">
        <f>'1. Back Up Aspal'!N420</f>
        <v>16</v>
      </c>
      <c r="K70" s="101">
        <f>'1. Back Up Aspal'!Q420</f>
        <v>0</v>
      </c>
      <c r="L70" s="101">
        <f>'1. Back Up Aspal'!T420</f>
        <v>0</v>
      </c>
      <c r="M70" s="101">
        <f>'1. Back Up Aspal'!W420</f>
        <v>0</v>
      </c>
      <c r="N70" s="99">
        <f>'1. Back Up Aspal'!Z420</f>
        <v>0</v>
      </c>
      <c r="O70" s="99">
        <f>'1. Back Up Aspal'!AA420</f>
        <v>1</v>
      </c>
      <c r="P70" s="141">
        <f>'1. Back Up Aspal'!AD420</f>
        <v>0</v>
      </c>
      <c r="Q70" s="101">
        <f>'1. Back Up Aspal'!AE420</f>
        <v>1</v>
      </c>
      <c r="R70" s="140">
        <f>'1. Back Up Aspal'!AH420</f>
        <v>0</v>
      </c>
      <c r="S70" s="101">
        <f>'1. Back Up Aspal'!AK420</f>
        <v>0</v>
      </c>
      <c r="T70" s="101">
        <f>'1. Back Up Aspal'!AN420</f>
        <v>0</v>
      </c>
      <c r="U70" s="106"/>
    </row>
    <row r="71" spans="2:21" s="35" customFormat="1" ht="17.100000000000001" customHeight="1">
      <c r="B71" s="48"/>
      <c r="C71" s="54">
        <f t="shared" si="2"/>
        <v>5000</v>
      </c>
      <c r="D71" s="96">
        <f t="shared" si="3"/>
        <v>5100</v>
      </c>
      <c r="E71" s="111">
        <v>6</v>
      </c>
      <c r="F71" s="112">
        <f t="shared" si="0"/>
        <v>0</v>
      </c>
      <c r="G71" s="113" t="str">
        <f t="shared" si="1"/>
        <v>B</v>
      </c>
      <c r="H71" s="363"/>
      <c r="I71" s="101">
        <f>'1. Back Up Aspal'!K428</f>
        <v>0</v>
      </c>
      <c r="J71" s="101">
        <f>'1. Back Up Aspal'!N428</f>
        <v>0</v>
      </c>
      <c r="K71" s="101">
        <f>'1. Back Up Aspal'!Q428</f>
        <v>0</v>
      </c>
      <c r="L71" s="101">
        <f>'1. Back Up Aspal'!T428</f>
        <v>0</v>
      </c>
      <c r="M71" s="101">
        <f>'1. Back Up Aspal'!W428</f>
        <v>0</v>
      </c>
      <c r="N71" s="99">
        <f>'1. Back Up Aspal'!Z428</f>
        <v>0</v>
      </c>
      <c r="O71" s="99">
        <f>'1. Back Up Aspal'!AA428</f>
        <v>1</v>
      </c>
      <c r="P71" s="141">
        <f>'1. Back Up Aspal'!AD428</f>
        <v>0</v>
      </c>
      <c r="Q71" s="101">
        <f>'1. Back Up Aspal'!AE428</f>
        <v>1</v>
      </c>
      <c r="R71" s="140">
        <f>'1. Back Up Aspal'!AH428</f>
        <v>0</v>
      </c>
      <c r="S71" s="101">
        <f>'1. Back Up Aspal'!AK428</f>
        <v>0</v>
      </c>
      <c r="T71" s="101">
        <f>'1. Back Up Aspal'!AN428</f>
        <v>0</v>
      </c>
      <c r="U71" s="106"/>
    </row>
    <row r="72" spans="2:21" s="35" customFormat="1" ht="17.100000000000001" customHeight="1">
      <c r="B72" s="48"/>
      <c r="C72" s="54">
        <f t="shared" si="2"/>
        <v>5100</v>
      </c>
      <c r="D72" s="96">
        <f t="shared" si="3"/>
        <v>5200</v>
      </c>
      <c r="E72" s="111">
        <v>6</v>
      </c>
      <c r="F72" s="112">
        <f t="shared" si="0"/>
        <v>0</v>
      </c>
      <c r="G72" s="113" t="str">
        <f t="shared" si="1"/>
        <v>B</v>
      </c>
      <c r="H72" s="363"/>
      <c r="I72" s="101">
        <f>'1. Back Up Aspal'!K436</f>
        <v>0</v>
      </c>
      <c r="J72" s="101">
        <f>'1. Back Up Aspal'!N436</f>
        <v>0</v>
      </c>
      <c r="K72" s="101">
        <f>'1. Back Up Aspal'!Q436</f>
        <v>0</v>
      </c>
      <c r="L72" s="101">
        <f>'1. Back Up Aspal'!T436</f>
        <v>0</v>
      </c>
      <c r="M72" s="101">
        <f>'1. Back Up Aspal'!W436</f>
        <v>0</v>
      </c>
      <c r="N72" s="99">
        <f>'1. Back Up Aspal'!Z436</f>
        <v>0</v>
      </c>
      <c r="O72" s="99">
        <f>'1. Back Up Aspal'!AA436</f>
        <v>1</v>
      </c>
      <c r="P72" s="141">
        <f>'1. Back Up Aspal'!AD436</f>
        <v>0</v>
      </c>
      <c r="Q72" s="101">
        <f>'1. Back Up Aspal'!AE436</f>
        <v>1</v>
      </c>
      <c r="R72" s="140">
        <f>'1. Back Up Aspal'!AH436</f>
        <v>0</v>
      </c>
      <c r="S72" s="101">
        <f>'1. Back Up Aspal'!AK436</f>
        <v>0</v>
      </c>
      <c r="T72" s="101">
        <f>'1. Back Up Aspal'!AN436</f>
        <v>0</v>
      </c>
      <c r="U72" s="106"/>
    </row>
    <row r="73" spans="2:21" s="35" customFormat="1" ht="17.100000000000001" customHeight="1">
      <c r="B73" s="48"/>
      <c r="C73" s="54">
        <f t="shared" si="2"/>
        <v>5200</v>
      </c>
      <c r="D73" s="96">
        <f t="shared" si="3"/>
        <v>5300</v>
      </c>
      <c r="E73" s="111">
        <v>6</v>
      </c>
      <c r="F73" s="112">
        <f t="shared" si="0"/>
        <v>0</v>
      </c>
      <c r="G73" s="113" t="str">
        <f t="shared" si="1"/>
        <v>B</v>
      </c>
      <c r="H73" s="363"/>
      <c r="I73" s="101">
        <f>'1. Back Up Aspal'!K444</f>
        <v>0</v>
      </c>
      <c r="J73" s="101">
        <f>'1. Back Up Aspal'!N444</f>
        <v>0</v>
      </c>
      <c r="K73" s="101">
        <f>'1. Back Up Aspal'!Q444</f>
        <v>0</v>
      </c>
      <c r="L73" s="101">
        <f>'1. Back Up Aspal'!T444</f>
        <v>0</v>
      </c>
      <c r="M73" s="101">
        <f>'1. Back Up Aspal'!W444</f>
        <v>0</v>
      </c>
      <c r="N73" s="99">
        <f>'1. Back Up Aspal'!Z444</f>
        <v>0</v>
      </c>
      <c r="O73" s="99">
        <f>'1. Back Up Aspal'!AA444</f>
        <v>1</v>
      </c>
      <c r="P73" s="141">
        <f>'1. Back Up Aspal'!AD444</f>
        <v>0</v>
      </c>
      <c r="Q73" s="101">
        <f>'1. Back Up Aspal'!AE444</f>
        <v>1</v>
      </c>
      <c r="R73" s="140">
        <f>'1. Back Up Aspal'!AH444</f>
        <v>0</v>
      </c>
      <c r="S73" s="101">
        <f>'1. Back Up Aspal'!AK444</f>
        <v>0</v>
      </c>
      <c r="T73" s="101">
        <f>'1. Back Up Aspal'!AN444</f>
        <v>0</v>
      </c>
      <c r="U73" s="106"/>
    </row>
    <row r="74" spans="2:21" s="35" customFormat="1" ht="17.100000000000001" customHeight="1">
      <c r="B74" s="48"/>
      <c r="C74" s="54">
        <f t="shared" si="2"/>
        <v>5300</v>
      </c>
      <c r="D74" s="96">
        <f t="shared" si="3"/>
        <v>5400</v>
      </c>
      <c r="E74" s="111">
        <v>6</v>
      </c>
      <c r="F74" s="112">
        <f t="shared" si="0"/>
        <v>0</v>
      </c>
      <c r="G74" s="113" t="str">
        <f t="shared" si="1"/>
        <v>B</v>
      </c>
      <c r="H74" s="363"/>
      <c r="I74" s="101">
        <f>'1. Back Up Aspal'!K452</f>
        <v>0</v>
      </c>
      <c r="J74" s="101">
        <f>'1. Back Up Aspal'!N452</f>
        <v>0</v>
      </c>
      <c r="K74" s="101">
        <f>'1. Back Up Aspal'!Q452</f>
        <v>0</v>
      </c>
      <c r="L74" s="101">
        <f>'1. Back Up Aspal'!T452</f>
        <v>0</v>
      </c>
      <c r="M74" s="101">
        <f>'1. Back Up Aspal'!W452</f>
        <v>0</v>
      </c>
      <c r="N74" s="99">
        <f>'1. Back Up Aspal'!Z452</f>
        <v>0</v>
      </c>
      <c r="O74" s="99">
        <f>'1. Back Up Aspal'!AA452</f>
        <v>1</v>
      </c>
      <c r="P74" s="141">
        <f>'1. Back Up Aspal'!AD452</f>
        <v>0</v>
      </c>
      <c r="Q74" s="101">
        <f>'1. Back Up Aspal'!AE452</f>
        <v>1</v>
      </c>
      <c r="R74" s="140">
        <f>'1. Back Up Aspal'!AH452</f>
        <v>0</v>
      </c>
      <c r="S74" s="101">
        <f>'1. Back Up Aspal'!AK452</f>
        <v>0</v>
      </c>
      <c r="T74" s="101">
        <f>'1. Back Up Aspal'!AN452</f>
        <v>0</v>
      </c>
      <c r="U74" s="106"/>
    </row>
    <row r="75" spans="2:21" s="35" customFormat="1" ht="17.100000000000001" customHeight="1">
      <c r="B75" s="48"/>
      <c r="C75" s="54">
        <f t="shared" si="2"/>
        <v>5400</v>
      </c>
      <c r="D75" s="96">
        <f t="shared" si="3"/>
        <v>5500</v>
      </c>
      <c r="E75" s="111">
        <v>6</v>
      </c>
      <c r="F75" s="112">
        <f t="shared" si="0"/>
        <v>0</v>
      </c>
      <c r="G75" s="113" t="str">
        <f t="shared" si="1"/>
        <v>B</v>
      </c>
      <c r="H75" s="363"/>
      <c r="I75" s="101">
        <f>'1. Back Up Aspal'!K460</f>
        <v>0</v>
      </c>
      <c r="J75" s="101">
        <f>'1. Back Up Aspal'!N460</f>
        <v>0</v>
      </c>
      <c r="K75" s="101">
        <f>'1. Back Up Aspal'!Q460</f>
        <v>0</v>
      </c>
      <c r="L75" s="101">
        <f>'1. Back Up Aspal'!T460</f>
        <v>0</v>
      </c>
      <c r="M75" s="101">
        <f>'1. Back Up Aspal'!W460</f>
        <v>0</v>
      </c>
      <c r="N75" s="99">
        <f>'1. Back Up Aspal'!Z460</f>
        <v>0</v>
      </c>
      <c r="O75" s="99">
        <f>'1. Back Up Aspal'!AA460</f>
        <v>1</v>
      </c>
      <c r="P75" s="141">
        <f>'1. Back Up Aspal'!AD460</f>
        <v>0</v>
      </c>
      <c r="Q75" s="101">
        <f>'1. Back Up Aspal'!AE460</f>
        <v>1</v>
      </c>
      <c r="R75" s="140">
        <f>'1. Back Up Aspal'!AH460</f>
        <v>0</v>
      </c>
      <c r="S75" s="101">
        <f>'1. Back Up Aspal'!AK460</f>
        <v>0</v>
      </c>
      <c r="T75" s="101">
        <f>'1. Back Up Aspal'!AN460</f>
        <v>0</v>
      </c>
      <c r="U75" s="106"/>
    </row>
    <row r="76" spans="2:21" s="35" customFormat="1" ht="17.100000000000001" customHeight="1">
      <c r="B76" s="48"/>
      <c r="C76" s="54">
        <f t="shared" si="2"/>
        <v>5500</v>
      </c>
      <c r="D76" s="96">
        <f t="shared" si="3"/>
        <v>5600</v>
      </c>
      <c r="E76" s="111">
        <v>6</v>
      </c>
      <c r="F76" s="112">
        <f t="shared" si="0"/>
        <v>0</v>
      </c>
      <c r="G76" s="113" t="str">
        <f t="shared" si="1"/>
        <v>B</v>
      </c>
      <c r="H76" s="363"/>
      <c r="I76" s="101">
        <f>'1. Back Up Aspal'!K468</f>
        <v>0</v>
      </c>
      <c r="J76" s="101">
        <f>'1. Back Up Aspal'!N468</f>
        <v>0</v>
      </c>
      <c r="K76" s="101">
        <f>'1. Back Up Aspal'!Q468</f>
        <v>0</v>
      </c>
      <c r="L76" s="101">
        <f>'1. Back Up Aspal'!T468</f>
        <v>0</v>
      </c>
      <c r="M76" s="101">
        <f>'1. Back Up Aspal'!W468</f>
        <v>0</v>
      </c>
      <c r="N76" s="99">
        <f>'1. Back Up Aspal'!Z468</f>
        <v>0</v>
      </c>
      <c r="O76" s="99">
        <f>'1. Back Up Aspal'!AA468</f>
        <v>1</v>
      </c>
      <c r="P76" s="141">
        <f>'1. Back Up Aspal'!AD468</f>
        <v>0</v>
      </c>
      <c r="Q76" s="101">
        <f>'1. Back Up Aspal'!AE468</f>
        <v>1</v>
      </c>
      <c r="R76" s="140">
        <f>'1. Back Up Aspal'!AH468</f>
        <v>0</v>
      </c>
      <c r="S76" s="101">
        <f>'1. Back Up Aspal'!AK468</f>
        <v>0</v>
      </c>
      <c r="T76" s="101">
        <f>'1. Back Up Aspal'!AN468</f>
        <v>0</v>
      </c>
      <c r="U76" s="106"/>
    </row>
    <row r="77" spans="2:21" s="35" customFormat="1" ht="17.100000000000001" customHeight="1">
      <c r="B77" s="48"/>
      <c r="C77" s="54">
        <f t="shared" si="2"/>
        <v>5600</v>
      </c>
      <c r="D77" s="96">
        <f t="shared" si="3"/>
        <v>5700</v>
      </c>
      <c r="E77" s="111">
        <v>6</v>
      </c>
      <c r="F77" s="112">
        <f t="shared" si="0"/>
        <v>0</v>
      </c>
      <c r="G77" s="113" t="str">
        <f t="shared" si="1"/>
        <v>B</v>
      </c>
      <c r="H77" s="363"/>
      <c r="I77" s="101">
        <f>'1. Back Up Aspal'!K476</f>
        <v>0</v>
      </c>
      <c r="J77" s="101">
        <f>'1. Back Up Aspal'!N476</f>
        <v>0</v>
      </c>
      <c r="K77" s="101">
        <f>'1. Back Up Aspal'!Q476</f>
        <v>0</v>
      </c>
      <c r="L77" s="101">
        <f>'1. Back Up Aspal'!T476</f>
        <v>0</v>
      </c>
      <c r="M77" s="101">
        <f>'1. Back Up Aspal'!W476</f>
        <v>0</v>
      </c>
      <c r="N77" s="99">
        <f>'1. Back Up Aspal'!Z476</f>
        <v>0</v>
      </c>
      <c r="O77" s="99">
        <f>'1. Back Up Aspal'!AA476</f>
        <v>1</v>
      </c>
      <c r="P77" s="141">
        <f>'1. Back Up Aspal'!AD476</f>
        <v>0</v>
      </c>
      <c r="Q77" s="101">
        <f>'1. Back Up Aspal'!AE476</f>
        <v>1</v>
      </c>
      <c r="R77" s="140">
        <f>'1. Back Up Aspal'!AH476</f>
        <v>0</v>
      </c>
      <c r="S77" s="101">
        <f>'1. Back Up Aspal'!AK476</f>
        <v>0</v>
      </c>
      <c r="T77" s="101">
        <f>'1. Back Up Aspal'!AN476</f>
        <v>0</v>
      </c>
      <c r="U77" s="106"/>
    </row>
    <row r="78" spans="2:21" s="35" customFormat="1" ht="17.100000000000001" customHeight="1">
      <c r="B78" s="48"/>
      <c r="C78" s="54">
        <f t="shared" si="2"/>
        <v>5700</v>
      </c>
      <c r="D78" s="96">
        <f t="shared" si="3"/>
        <v>5800</v>
      </c>
      <c r="E78" s="111">
        <v>6</v>
      </c>
      <c r="F78" s="112">
        <f t="shared" si="0"/>
        <v>0</v>
      </c>
      <c r="G78" s="113" t="str">
        <f t="shared" si="1"/>
        <v>B</v>
      </c>
      <c r="H78" s="363"/>
      <c r="I78" s="101">
        <f>'1. Back Up Aspal'!K484</f>
        <v>0</v>
      </c>
      <c r="J78" s="101">
        <f>'1. Back Up Aspal'!N484</f>
        <v>0</v>
      </c>
      <c r="K78" s="101">
        <f>'1. Back Up Aspal'!Q484</f>
        <v>0</v>
      </c>
      <c r="L78" s="101">
        <f>'1. Back Up Aspal'!T484</f>
        <v>0</v>
      </c>
      <c r="M78" s="101">
        <f>'1. Back Up Aspal'!W484</f>
        <v>0</v>
      </c>
      <c r="N78" s="99">
        <f>'1. Back Up Aspal'!Z484</f>
        <v>0</v>
      </c>
      <c r="O78" s="99">
        <f>'1. Back Up Aspal'!AA484</f>
        <v>1</v>
      </c>
      <c r="P78" s="141">
        <f>'1. Back Up Aspal'!AD484</f>
        <v>0</v>
      </c>
      <c r="Q78" s="101">
        <f>'1. Back Up Aspal'!AE484</f>
        <v>1</v>
      </c>
      <c r="R78" s="140">
        <f>'1. Back Up Aspal'!AH484</f>
        <v>0</v>
      </c>
      <c r="S78" s="101">
        <f>'1. Back Up Aspal'!AK484</f>
        <v>0</v>
      </c>
      <c r="T78" s="101">
        <f>'1. Back Up Aspal'!AN484</f>
        <v>0</v>
      </c>
      <c r="U78" s="106"/>
    </row>
    <row r="79" spans="2:21" s="35" customFormat="1" ht="17.100000000000001" customHeight="1">
      <c r="B79" s="48"/>
      <c r="C79" s="54">
        <f t="shared" si="2"/>
        <v>5800</v>
      </c>
      <c r="D79" s="96">
        <f t="shared" si="3"/>
        <v>5900</v>
      </c>
      <c r="E79" s="111">
        <v>6</v>
      </c>
      <c r="F79" s="112">
        <f t="shared" si="0"/>
        <v>0</v>
      </c>
      <c r="G79" s="113" t="str">
        <f t="shared" si="1"/>
        <v>B</v>
      </c>
      <c r="H79" s="363"/>
      <c r="I79" s="101">
        <f>'1. Back Up Aspal'!K492</f>
        <v>0</v>
      </c>
      <c r="J79" s="101">
        <f>'1. Back Up Aspal'!N492</f>
        <v>0</v>
      </c>
      <c r="K79" s="101">
        <f>'1. Back Up Aspal'!Q492</f>
        <v>0</v>
      </c>
      <c r="L79" s="101">
        <f>'1. Back Up Aspal'!T492</f>
        <v>0</v>
      </c>
      <c r="M79" s="101">
        <f>'1. Back Up Aspal'!W492</f>
        <v>0</v>
      </c>
      <c r="N79" s="99">
        <f>'1. Back Up Aspal'!Z492</f>
        <v>0</v>
      </c>
      <c r="O79" s="99">
        <f>'1. Back Up Aspal'!AA492</f>
        <v>1</v>
      </c>
      <c r="P79" s="141">
        <f>'1. Back Up Aspal'!AD492</f>
        <v>0</v>
      </c>
      <c r="Q79" s="101">
        <f>'1. Back Up Aspal'!AE492</f>
        <v>1</v>
      </c>
      <c r="R79" s="140">
        <f>'1. Back Up Aspal'!AH492</f>
        <v>0</v>
      </c>
      <c r="S79" s="101">
        <f>'1. Back Up Aspal'!AK492</f>
        <v>0</v>
      </c>
      <c r="T79" s="101">
        <f>'1. Back Up Aspal'!AN492</f>
        <v>0</v>
      </c>
      <c r="U79" s="106"/>
    </row>
    <row r="80" spans="2:21" s="35" customFormat="1" ht="17.100000000000001" customHeight="1">
      <c r="B80" s="48"/>
      <c r="C80" s="54">
        <f t="shared" si="2"/>
        <v>5900</v>
      </c>
      <c r="D80" s="96">
        <f t="shared" si="3"/>
        <v>6000</v>
      </c>
      <c r="E80" s="111">
        <v>6</v>
      </c>
      <c r="F80" s="112">
        <f t="shared" si="0"/>
        <v>0</v>
      </c>
      <c r="G80" s="113" t="str">
        <f t="shared" si="1"/>
        <v>B</v>
      </c>
      <c r="H80" s="363"/>
      <c r="I80" s="101">
        <f>'1. Back Up Aspal'!K500</f>
        <v>0</v>
      </c>
      <c r="J80" s="101">
        <f>'1. Back Up Aspal'!N500</f>
        <v>0</v>
      </c>
      <c r="K80" s="101">
        <f>'1. Back Up Aspal'!Q500</f>
        <v>0</v>
      </c>
      <c r="L80" s="101">
        <f>'1. Back Up Aspal'!T500</f>
        <v>0</v>
      </c>
      <c r="M80" s="101">
        <f>'1. Back Up Aspal'!W500</f>
        <v>0</v>
      </c>
      <c r="N80" s="99">
        <f>'1. Back Up Aspal'!Z500</f>
        <v>0</v>
      </c>
      <c r="O80" s="99">
        <f>'1. Back Up Aspal'!AA500</f>
        <v>1</v>
      </c>
      <c r="P80" s="141">
        <f>'1. Back Up Aspal'!AD500</f>
        <v>0</v>
      </c>
      <c r="Q80" s="101">
        <f>'1. Back Up Aspal'!AE500</f>
        <v>1</v>
      </c>
      <c r="R80" s="140">
        <f>'1. Back Up Aspal'!AH500</f>
        <v>0</v>
      </c>
      <c r="S80" s="101">
        <f>'1. Back Up Aspal'!AK500</f>
        <v>0</v>
      </c>
      <c r="T80" s="101">
        <f>'1. Back Up Aspal'!AN500</f>
        <v>0</v>
      </c>
      <c r="U80" s="106"/>
    </row>
    <row r="81" spans="2:21" s="35" customFormat="1" ht="17.100000000000001" customHeight="1">
      <c r="B81" s="48"/>
      <c r="C81" s="54">
        <f t="shared" si="2"/>
        <v>6000</v>
      </c>
      <c r="D81" s="96">
        <f t="shared" si="3"/>
        <v>6100</v>
      </c>
      <c r="E81" s="111">
        <v>6</v>
      </c>
      <c r="F81" s="112">
        <f t="shared" si="0"/>
        <v>0</v>
      </c>
      <c r="G81" s="113" t="str">
        <f t="shared" si="1"/>
        <v>B</v>
      </c>
      <c r="H81" s="363"/>
      <c r="I81" s="101">
        <f>'1. Back Up Aspal'!K508</f>
        <v>0</v>
      </c>
      <c r="J81" s="101">
        <f>'1. Back Up Aspal'!N508</f>
        <v>0</v>
      </c>
      <c r="K81" s="101">
        <f>'1. Back Up Aspal'!Q508</f>
        <v>0</v>
      </c>
      <c r="L81" s="101">
        <f>'1. Back Up Aspal'!T508</f>
        <v>0</v>
      </c>
      <c r="M81" s="101">
        <f>'1. Back Up Aspal'!W508</f>
        <v>0</v>
      </c>
      <c r="N81" s="99">
        <f>'1. Back Up Aspal'!Z508</f>
        <v>0</v>
      </c>
      <c r="O81" s="99">
        <f>'1. Back Up Aspal'!AA508</f>
        <v>1</v>
      </c>
      <c r="P81" s="141">
        <f>'1. Back Up Aspal'!AD508</f>
        <v>0</v>
      </c>
      <c r="Q81" s="101">
        <f>'1. Back Up Aspal'!AE508</f>
        <v>1</v>
      </c>
      <c r="R81" s="140">
        <f>'1. Back Up Aspal'!AH508</f>
        <v>0</v>
      </c>
      <c r="S81" s="101">
        <f>'1. Back Up Aspal'!AK508</f>
        <v>0</v>
      </c>
      <c r="T81" s="101">
        <f>'1. Back Up Aspal'!AN508</f>
        <v>0</v>
      </c>
      <c r="U81" s="106"/>
    </row>
    <row r="82" spans="2:21" s="35" customFormat="1" ht="17.100000000000001" customHeight="1">
      <c r="B82" s="48"/>
      <c r="C82" s="54">
        <f t="shared" si="2"/>
        <v>6100</v>
      </c>
      <c r="D82" s="96">
        <f t="shared" si="3"/>
        <v>6200</v>
      </c>
      <c r="E82" s="111">
        <v>6</v>
      </c>
      <c r="F82" s="112">
        <f t="shared" si="0"/>
        <v>0</v>
      </c>
      <c r="G82" s="113" t="str">
        <f t="shared" si="1"/>
        <v>B</v>
      </c>
      <c r="H82" s="363"/>
      <c r="I82" s="101">
        <f>'1. Back Up Aspal'!K516</f>
        <v>0</v>
      </c>
      <c r="J82" s="101">
        <f>'1. Back Up Aspal'!N516</f>
        <v>0</v>
      </c>
      <c r="K82" s="101">
        <f>'1. Back Up Aspal'!Q516</f>
        <v>0</v>
      </c>
      <c r="L82" s="101">
        <f>'1. Back Up Aspal'!T516</f>
        <v>0</v>
      </c>
      <c r="M82" s="101">
        <f>'1. Back Up Aspal'!W516</f>
        <v>0</v>
      </c>
      <c r="N82" s="99">
        <f>'1. Back Up Aspal'!Z516</f>
        <v>0</v>
      </c>
      <c r="O82" s="99">
        <f>'1. Back Up Aspal'!AA516</f>
        <v>1</v>
      </c>
      <c r="P82" s="141">
        <f>'1. Back Up Aspal'!AD516</f>
        <v>0</v>
      </c>
      <c r="Q82" s="101">
        <f>'1. Back Up Aspal'!AE516</f>
        <v>1</v>
      </c>
      <c r="R82" s="140">
        <f>'1. Back Up Aspal'!AH516</f>
        <v>0</v>
      </c>
      <c r="S82" s="101">
        <f>'1. Back Up Aspal'!AK516</f>
        <v>0</v>
      </c>
      <c r="T82" s="101">
        <f>'1. Back Up Aspal'!AN516</f>
        <v>0</v>
      </c>
      <c r="U82" s="106"/>
    </row>
    <row r="83" spans="2:21" s="35" customFormat="1" ht="17.100000000000001" customHeight="1">
      <c r="B83" s="48"/>
      <c r="C83" s="54">
        <f t="shared" si="2"/>
        <v>6200</v>
      </c>
      <c r="D83" s="96">
        <f t="shared" si="3"/>
        <v>6300</v>
      </c>
      <c r="E83" s="111">
        <v>6</v>
      </c>
      <c r="F83" s="112">
        <f t="shared" si="0"/>
        <v>2.333333333333333</v>
      </c>
      <c r="G83" s="113" t="str">
        <f t="shared" si="1"/>
        <v>B</v>
      </c>
      <c r="H83" s="363"/>
      <c r="I83" s="101">
        <f>'1. Back Up Aspal'!K524</f>
        <v>0</v>
      </c>
      <c r="J83" s="101">
        <f>'1. Back Up Aspal'!N524</f>
        <v>0</v>
      </c>
      <c r="K83" s="101">
        <f>'1. Back Up Aspal'!Q524</f>
        <v>0</v>
      </c>
      <c r="L83" s="101">
        <f>'1. Back Up Aspal'!T524</f>
        <v>2</v>
      </c>
      <c r="M83" s="101">
        <f>'1. Back Up Aspal'!W524</f>
        <v>0</v>
      </c>
      <c r="N83" s="99">
        <f>'1. Back Up Aspal'!Z524</f>
        <v>0</v>
      </c>
      <c r="O83" s="99">
        <f>'1. Back Up Aspal'!AA524</f>
        <v>1</v>
      </c>
      <c r="P83" s="141">
        <f>'1. Back Up Aspal'!AD524</f>
        <v>4</v>
      </c>
      <c r="Q83" s="101">
        <f>'1. Back Up Aspal'!AE524</f>
        <v>4</v>
      </c>
      <c r="R83" s="140">
        <f>'1. Back Up Aspal'!AH524</f>
        <v>0</v>
      </c>
      <c r="S83" s="101">
        <f>'1. Back Up Aspal'!AK524</f>
        <v>0</v>
      </c>
      <c r="T83" s="101">
        <f>'1. Back Up Aspal'!AN524</f>
        <v>0</v>
      </c>
      <c r="U83" s="106"/>
    </row>
    <row r="84" spans="2:21" s="35" customFormat="1" ht="17.100000000000001" customHeight="1">
      <c r="B84" s="48"/>
      <c r="C84" s="54">
        <f t="shared" si="2"/>
        <v>6300</v>
      </c>
      <c r="D84" s="96">
        <f t="shared" si="3"/>
        <v>6400</v>
      </c>
      <c r="E84" s="111">
        <v>6</v>
      </c>
      <c r="F84" s="112">
        <f t="shared" si="0"/>
        <v>0</v>
      </c>
      <c r="G84" s="113" t="str">
        <f t="shared" si="1"/>
        <v>B</v>
      </c>
      <c r="H84" s="363"/>
      <c r="I84" s="101">
        <f>'1. Back Up Aspal'!K532</f>
        <v>0</v>
      </c>
      <c r="J84" s="101">
        <f>'1. Back Up Aspal'!N532</f>
        <v>0</v>
      </c>
      <c r="K84" s="101">
        <f>'1. Back Up Aspal'!Q532</f>
        <v>0</v>
      </c>
      <c r="L84" s="101">
        <f>'1. Back Up Aspal'!T532</f>
        <v>0</v>
      </c>
      <c r="M84" s="101">
        <f>'1. Back Up Aspal'!W532</f>
        <v>0</v>
      </c>
      <c r="N84" s="99">
        <f>'1. Back Up Aspal'!Z532</f>
        <v>0</v>
      </c>
      <c r="O84" s="99">
        <f>'1. Back Up Aspal'!AA532</f>
        <v>1</v>
      </c>
      <c r="P84" s="141">
        <f>'1. Back Up Aspal'!AD532</f>
        <v>0</v>
      </c>
      <c r="Q84" s="101">
        <f>'1. Back Up Aspal'!AE532</f>
        <v>1</v>
      </c>
      <c r="R84" s="140">
        <f>'1. Back Up Aspal'!AH532</f>
        <v>0</v>
      </c>
      <c r="S84" s="101">
        <f>'1. Back Up Aspal'!AK532</f>
        <v>0</v>
      </c>
      <c r="T84" s="101">
        <f>'1. Back Up Aspal'!AN532</f>
        <v>0</v>
      </c>
      <c r="U84" s="106"/>
    </row>
    <row r="85" spans="2:21" s="35" customFormat="1" ht="17.100000000000001" customHeight="1">
      <c r="B85" s="48"/>
      <c r="C85" s="54">
        <f t="shared" si="2"/>
        <v>6400</v>
      </c>
      <c r="D85" s="96">
        <f t="shared" si="3"/>
        <v>6500</v>
      </c>
      <c r="E85" s="111">
        <v>6</v>
      </c>
      <c r="F85" s="112">
        <f t="shared" ref="F85:F121" si="4">(100/((D85-C85)*E85))*((I85*0.5)+(J85*0.5)+(K85*4)+(L85*4)+(M85*1)+(N85*2)+(P85*1.5)+(R85*1)+(S85*1)+(T85*1))</f>
        <v>0</v>
      </c>
      <c r="G85" s="113" t="str">
        <f t="shared" ref="G85:G121" si="5">IF(F85&lt;=25,"B",IF(F85&lt;=75,"S",IF(F85&lt;=100,"RR","RB")))</f>
        <v>B</v>
      </c>
      <c r="H85" s="363"/>
      <c r="I85" s="101">
        <f>'1. Back Up Aspal'!K540</f>
        <v>0</v>
      </c>
      <c r="J85" s="101">
        <f>'1. Back Up Aspal'!N540</f>
        <v>0</v>
      </c>
      <c r="K85" s="101">
        <f>'1. Back Up Aspal'!Q540</f>
        <v>0</v>
      </c>
      <c r="L85" s="101">
        <f>'1. Back Up Aspal'!T540</f>
        <v>0</v>
      </c>
      <c r="M85" s="101">
        <f>'1. Back Up Aspal'!W540</f>
        <v>0</v>
      </c>
      <c r="N85" s="99">
        <f>'1. Back Up Aspal'!Z540</f>
        <v>0</v>
      </c>
      <c r="O85" s="99">
        <f>'1. Back Up Aspal'!AA540</f>
        <v>1</v>
      </c>
      <c r="P85" s="141">
        <f>'1. Back Up Aspal'!AD540</f>
        <v>0</v>
      </c>
      <c r="Q85" s="101">
        <f>'1. Back Up Aspal'!AE540</f>
        <v>1</v>
      </c>
      <c r="R85" s="140">
        <f>'1. Back Up Aspal'!AH540</f>
        <v>0</v>
      </c>
      <c r="S85" s="101">
        <f>'1. Back Up Aspal'!AK540</f>
        <v>0</v>
      </c>
      <c r="T85" s="101">
        <f>'1. Back Up Aspal'!AN540</f>
        <v>0</v>
      </c>
      <c r="U85" s="106"/>
    </row>
    <row r="86" spans="2:21" s="35" customFormat="1" ht="17.100000000000001" customHeight="1">
      <c r="B86" s="48"/>
      <c r="C86" s="54">
        <f t="shared" si="2"/>
        <v>6500</v>
      </c>
      <c r="D86" s="96">
        <f t="shared" si="3"/>
        <v>6600</v>
      </c>
      <c r="E86" s="111">
        <v>6</v>
      </c>
      <c r="F86" s="112">
        <f t="shared" si="4"/>
        <v>0</v>
      </c>
      <c r="G86" s="113" t="str">
        <f t="shared" si="5"/>
        <v>B</v>
      </c>
      <c r="H86" s="363"/>
      <c r="I86" s="101">
        <f>'1. Back Up Aspal'!K548</f>
        <v>0</v>
      </c>
      <c r="J86" s="101">
        <f>'1. Back Up Aspal'!N548</f>
        <v>0</v>
      </c>
      <c r="K86" s="101">
        <f>'1. Back Up Aspal'!Q548</f>
        <v>0</v>
      </c>
      <c r="L86" s="101">
        <f>'1. Back Up Aspal'!T548</f>
        <v>0</v>
      </c>
      <c r="M86" s="101">
        <f>'1. Back Up Aspal'!W548</f>
        <v>0</v>
      </c>
      <c r="N86" s="99">
        <f>'1. Back Up Aspal'!Z548</f>
        <v>0</v>
      </c>
      <c r="O86" s="99">
        <f>'1. Back Up Aspal'!AA548</f>
        <v>1</v>
      </c>
      <c r="P86" s="141">
        <f>'1. Back Up Aspal'!AD548</f>
        <v>0</v>
      </c>
      <c r="Q86" s="101">
        <f>'1. Back Up Aspal'!AE548</f>
        <v>1</v>
      </c>
      <c r="R86" s="140">
        <f>'1. Back Up Aspal'!AH548</f>
        <v>0</v>
      </c>
      <c r="S86" s="101">
        <f>'1. Back Up Aspal'!AK548</f>
        <v>0</v>
      </c>
      <c r="T86" s="101">
        <f>'1. Back Up Aspal'!AN548</f>
        <v>0</v>
      </c>
      <c r="U86" s="106"/>
    </row>
    <row r="87" spans="2:21" s="35" customFormat="1" ht="17.100000000000001" customHeight="1">
      <c r="B87" s="48"/>
      <c r="C87" s="54">
        <f t="shared" ref="C87:C121" si="6">D86</f>
        <v>6600</v>
      </c>
      <c r="D87" s="96">
        <f t="shared" ref="D87:D120" si="7">C87+100</f>
        <v>6700</v>
      </c>
      <c r="E87" s="111">
        <v>6</v>
      </c>
      <c r="F87" s="112">
        <f t="shared" si="4"/>
        <v>0</v>
      </c>
      <c r="G87" s="113" t="str">
        <f t="shared" si="5"/>
        <v>B</v>
      </c>
      <c r="H87" s="363"/>
      <c r="I87" s="101">
        <f>'1. Back Up Aspal'!K556</f>
        <v>0</v>
      </c>
      <c r="J87" s="101">
        <f>'1. Back Up Aspal'!N556</f>
        <v>0</v>
      </c>
      <c r="K87" s="101">
        <f>'1. Back Up Aspal'!Q556</f>
        <v>0</v>
      </c>
      <c r="L87" s="101">
        <f>'1. Back Up Aspal'!T556</f>
        <v>0</v>
      </c>
      <c r="M87" s="101">
        <f>'1. Back Up Aspal'!W556</f>
        <v>0</v>
      </c>
      <c r="N87" s="99">
        <f>'1. Back Up Aspal'!Z556</f>
        <v>0</v>
      </c>
      <c r="O87" s="99">
        <f>'1. Back Up Aspal'!AA556</f>
        <v>1</v>
      </c>
      <c r="P87" s="141">
        <f>'1. Back Up Aspal'!AD556</f>
        <v>0</v>
      </c>
      <c r="Q87" s="101">
        <f>'1. Back Up Aspal'!AE556</f>
        <v>1</v>
      </c>
      <c r="R87" s="140">
        <f>'1. Back Up Aspal'!AH556</f>
        <v>0</v>
      </c>
      <c r="S87" s="101">
        <f>'1. Back Up Aspal'!AK556</f>
        <v>0</v>
      </c>
      <c r="T87" s="101">
        <f>'1. Back Up Aspal'!AN556</f>
        <v>0</v>
      </c>
      <c r="U87" s="106"/>
    </row>
    <row r="88" spans="2:21" s="35" customFormat="1" ht="17.100000000000001" customHeight="1">
      <c r="B88" s="48"/>
      <c r="C88" s="54">
        <f t="shared" si="6"/>
        <v>6700</v>
      </c>
      <c r="D88" s="96">
        <f t="shared" si="7"/>
        <v>6800</v>
      </c>
      <c r="E88" s="111">
        <v>6</v>
      </c>
      <c r="F88" s="112">
        <f t="shared" si="4"/>
        <v>8.6666666666666661</v>
      </c>
      <c r="G88" s="113" t="str">
        <f t="shared" si="5"/>
        <v>B</v>
      </c>
      <c r="H88" s="363"/>
      <c r="I88" s="101">
        <f>'1. Back Up Aspal'!K564</f>
        <v>0</v>
      </c>
      <c r="J88" s="101">
        <f>'1. Back Up Aspal'!N564</f>
        <v>0</v>
      </c>
      <c r="K88" s="101">
        <f>'1. Back Up Aspal'!Q564</f>
        <v>0</v>
      </c>
      <c r="L88" s="101">
        <f>'1. Back Up Aspal'!T564</f>
        <v>13</v>
      </c>
      <c r="M88" s="101">
        <f>'1. Back Up Aspal'!W564</f>
        <v>0</v>
      </c>
      <c r="N88" s="99">
        <f>'1. Back Up Aspal'!Z564</f>
        <v>0</v>
      </c>
      <c r="O88" s="99">
        <f>'1. Back Up Aspal'!AA564</f>
        <v>1</v>
      </c>
      <c r="P88" s="141">
        <f>'1. Back Up Aspal'!AD564</f>
        <v>0</v>
      </c>
      <c r="Q88" s="101">
        <f>'1. Back Up Aspal'!AE564</f>
        <v>1</v>
      </c>
      <c r="R88" s="140">
        <f>'1. Back Up Aspal'!AH564</f>
        <v>0</v>
      </c>
      <c r="S88" s="101">
        <f>'1. Back Up Aspal'!AK564</f>
        <v>0</v>
      </c>
      <c r="T88" s="101">
        <f>'1. Back Up Aspal'!AN564</f>
        <v>0</v>
      </c>
      <c r="U88" s="106"/>
    </row>
    <row r="89" spans="2:21" s="35" customFormat="1" ht="17.100000000000001" customHeight="1">
      <c r="B89" s="48"/>
      <c r="C89" s="54">
        <f t="shared" si="6"/>
        <v>6800</v>
      </c>
      <c r="D89" s="96">
        <f t="shared" si="7"/>
        <v>6900</v>
      </c>
      <c r="E89" s="111">
        <v>6</v>
      </c>
      <c r="F89" s="112">
        <f t="shared" si="4"/>
        <v>8.0833333333333321</v>
      </c>
      <c r="G89" s="113" t="str">
        <f t="shared" si="5"/>
        <v>B</v>
      </c>
      <c r="H89" s="363"/>
      <c r="I89" s="101">
        <f>'1. Back Up Aspal'!K572</f>
        <v>0</v>
      </c>
      <c r="J89" s="101">
        <f>'1. Back Up Aspal'!N572</f>
        <v>1</v>
      </c>
      <c r="K89" s="101">
        <f>'1. Back Up Aspal'!Q572</f>
        <v>0</v>
      </c>
      <c r="L89" s="101">
        <f>'1. Back Up Aspal'!T572</f>
        <v>12</v>
      </c>
      <c r="M89" s="101">
        <f>'1. Back Up Aspal'!W572</f>
        <v>0</v>
      </c>
      <c r="N89" s="99">
        <f>'1. Back Up Aspal'!Z572</f>
        <v>0</v>
      </c>
      <c r="O89" s="99">
        <f>'1. Back Up Aspal'!AA572</f>
        <v>1</v>
      </c>
      <c r="P89" s="141">
        <f>'1. Back Up Aspal'!AD572</f>
        <v>0</v>
      </c>
      <c r="Q89" s="101">
        <f>'1. Back Up Aspal'!AE572</f>
        <v>1</v>
      </c>
      <c r="R89" s="140">
        <f>'1. Back Up Aspal'!AH572</f>
        <v>0</v>
      </c>
      <c r="S89" s="101">
        <f>'1. Back Up Aspal'!AK572</f>
        <v>0</v>
      </c>
      <c r="T89" s="101">
        <f>'1. Back Up Aspal'!AN572</f>
        <v>0</v>
      </c>
      <c r="U89" s="106"/>
    </row>
    <row r="90" spans="2:21" s="35" customFormat="1" ht="17.100000000000001" customHeight="1">
      <c r="B90" s="48"/>
      <c r="C90" s="54">
        <f t="shared" si="6"/>
        <v>6900</v>
      </c>
      <c r="D90" s="96">
        <f t="shared" si="7"/>
        <v>7000</v>
      </c>
      <c r="E90" s="111">
        <v>6</v>
      </c>
      <c r="F90" s="112">
        <f t="shared" si="4"/>
        <v>0</v>
      </c>
      <c r="G90" s="113" t="str">
        <f t="shared" si="5"/>
        <v>B</v>
      </c>
      <c r="H90" s="363"/>
      <c r="I90" s="101">
        <f>'1. Back Up Aspal'!K580</f>
        <v>0</v>
      </c>
      <c r="J90" s="101">
        <f>'1. Back Up Aspal'!N580</f>
        <v>0</v>
      </c>
      <c r="K90" s="101">
        <f>'1. Back Up Aspal'!Q580</f>
        <v>0</v>
      </c>
      <c r="L90" s="101">
        <f>'1. Back Up Aspal'!T580</f>
        <v>0</v>
      </c>
      <c r="M90" s="101">
        <f>'1. Back Up Aspal'!W580</f>
        <v>0</v>
      </c>
      <c r="N90" s="99">
        <f>'1. Back Up Aspal'!Z580</f>
        <v>0</v>
      </c>
      <c r="O90" s="99">
        <f>'1. Back Up Aspal'!AA580</f>
        <v>1</v>
      </c>
      <c r="P90" s="141">
        <f>'1. Back Up Aspal'!AD580</f>
        <v>0</v>
      </c>
      <c r="Q90" s="101">
        <f>'1. Back Up Aspal'!AE580</f>
        <v>1</v>
      </c>
      <c r="R90" s="140">
        <f>'1. Back Up Aspal'!AH580</f>
        <v>0</v>
      </c>
      <c r="S90" s="101">
        <f>'1. Back Up Aspal'!AK580</f>
        <v>0</v>
      </c>
      <c r="T90" s="101">
        <f>'1. Back Up Aspal'!AN580</f>
        <v>0</v>
      </c>
      <c r="U90" s="106"/>
    </row>
    <row r="91" spans="2:21" s="35" customFormat="1" ht="17.100000000000001" customHeight="1">
      <c r="B91" s="48"/>
      <c r="C91" s="54">
        <f t="shared" si="6"/>
        <v>7000</v>
      </c>
      <c r="D91" s="96">
        <f t="shared" si="7"/>
        <v>7100</v>
      </c>
      <c r="E91" s="111">
        <v>6</v>
      </c>
      <c r="F91" s="112">
        <f t="shared" si="4"/>
        <v>0.66666666666666663</v>
      </c>
      <c r="G91" s="113" t="str">
        <f t="shared" si="5"/>
        <v>B</v>
      </c>
      <c r="H91" s="363"/>
      <c r="I91" s="101">
        <f>'1. Back Up Aspal'!K588</f>
        <v>0</v>
      </c>
      <c r="J91" s="101">
        <f>'1. Back Up Aspal'!N588</f>
        <v>0</v>
      </c>
      <c r="K91" s="101">
        <f>'1. Back Up Aspal'!Q588</f>
        <v>0</v>
      </c>
      <c r="L91" s="101">
        <f>'1. Back Up Aspal'!T588</f>
        <v>1</v>
      </c>
      <c r="M91" s="101">
        <f>'1. Back Up Aspal'!W588</f>
        <v>0</v>
      </c>
      <c r="N91" s="99">
        <f>'1. Back Up Aspal'!Z588</f>
        <v>0</v>
      </c>
      <c r="O91" s="99">
        <f>'1. Back Up Aspal'!AA588</f>
        <v>1</v>
      </c>
      <c r="P91" s="141">
        <f>'1. Back Up Aspal'!AD588</f>
        <v>0</v>
      </c>
      <c r="Q91" s="101">
        <f>'1. Back Up Aspal'!AE588</f>
        <v>1</v>
      </c>
      <c r="R91" s="140">
        <f>'1. Back Up Aspal'!AH588</f>
        <v>0</v>
      </c>
      <c r="S91" s="101">
        <f>'1. Back Up Aspal'!AK588</f>
        <v>0</v>
      </c>
      <c r="T91" s="101">
        <f>'1. Back Up Aspal'!AN588</f>
        <v>0</v>
      </c>
      <c r="U91" s="106"/>
    </row>
    <row r="92" spans="2:21" s="35" customFormat="1" ht="17.100000000000001" customHeight="1">
      <c r="B92" s="48"/>
      <c r="C92" s="54">
        <f t="shared" si="6"/>
        <v>7100</v>
      </c>
      <c r="D92" s="96">
        <f t="shared" si="7"/>
        <v>7200</v>
      </c>
      <c r="E92" s="111">
        <v>6</v>
      </c>
      <c r="F92" s="112">
        <f t="shared" si="4"/>
        <v>0</v>
      </c>
      <c r="G92" s="113" t="str">
        <f t="shared" si="5"/>
        <v>B</v>
      </c>
      <c r="H92" s="363"/>
      <c r="I92" s="101">
        <f>'1. Back Up Aspal'!K596</f>
        <v>0</v>
      </c>
      <c r="J92" s="101">
        <f>'1. Back Up Aspal'!N596</f>
        <v>0</v>
      </c>
      <c r="K92" s="101">
        <f>'1. Back Up Aspal'!Q596</f>
        <v>0</v>
      </c>
      <c r="L92" s="101">
        <f>'1. Back Up Aspal'!T596</f>
        <v>0</v>
      </c>
      <c r="M92" s="101">
        <f>'1. Back Up Aspal'!W596</f>
        <v>0</v>
      </c>
      <c r="N92" s="99">
        <f>'1. Back Up Aspal'!Z596</f>
        <v>0</v>
      </c>
      <c r="O92" s="99">
        <f>'1. Back Up Aspal'!AA596</f>
        <v>1</v>
      </c>
      <c r="P92" s="141">
        <f>'1. Back Up Aspal'!AD596</f>
        <v>0</v>
      </c>
      <c r="Q92" s="101">
        <f>'1. Back Up Aspal'!AE596</f>
        <v>1</v>
      </c>
      <c r="R92" s="140">
        <f>'1. Back Up Aspal'!AH596</f>
        <v>0</v>
      </c>
      <c r="S92" s="101">
        <f>'1. Back Up Aspal'!AK596</f>
        <v>0</v>
      </c>
      <c r="T92" s="101">
        <f>'1. Back Up Aspal'!AN596</f>
        <v>0</v>
      </c>
      <c r="U92" s="106"/>
    </row>
    <row r="93" spans="2:21" s="35" customFormat="1" ht="17.100000000000001" customHeight="1">
      <c r="B93" s="48"/>
      <c r="C93" s="54">
        <f t="shared" si="6"/>
        <v>7200</v>
      </c>
      <c r="D93" s="96">
        <f t="shared" si="7"/>
        <v>7300</v>
      </c>
      <c r="E93" s="111">
        <v>6</v>
      </c>
      <c r="F93" s="112">
        <f t="shared" si="4"/>
        <v>0.16666666666666666</v>
      </c>
      <c r="G93" s="113" t="str">
        <f t="shared" si="5"/>
        <v>B</v>
      </c>
      <c r="H93" s="363"/>
      <c r="I93" s="101">
        <f>'1. Back Up Aspal'!K604</f>
        <v>0</v>
      </c>
      <c r="J93" s="101">
        <f>'1. Back Up Aspal'!N604</f>
        <v>0</v>
      </c>
      <c r="K93" s="101">
        <f>'1. Back Up Aspal'!Q604</f>
        <v>0</v>
      </c>
      <c r="L93" s="101">
        <f>'1. Back Up Aspal'!T604</f>
        <v>0.25</v>
      </c>
      <c r="M93" s="101">
        <f>'1. Back Up Aspal'!W604</f>
        <v>0</v>
      </c>
      <c r="N93" s="99">
        <f>'1. Back Up Aspal'!Z604</f>
        <v>0</v>
      </c>
      <c r="O93" s="99">
        <f>'1. Back Up Aspal'!AA604</f>
        <v>1</v>
      </c>
      <c r="P93" s="141">
        <f>'1. Back Up Aspal'!AD604</f>
        <v>0</v>
      </c>
      <c r="Q93" s="101">
        <f>'1. Back Up Aspal'!AE604</f>
        <v>1</v>
      </c>
      <c r="R93" s="140">
        <f>'1. Back Up Aspal'!AH604</f>
        <v>0</v>
      </c>
      <c r="S93" s="101">
        <f>'1. Back Up Aspal'!AK604</f>
        <v>0</v>
      </c>
      <c r="T93" s="101">
        <f>'1. Back Up Aspal'!AN604</f>
        <v>0</v>
      </c>
      <c r="U93" s="106"/>
    </row>
    <row r="94" spans="2:21" s="35" customFormat="1" ht="17.100000000000001" customHeight="1">
      <c r="B94" s="48"/>
      <c r="C94" s="54">
        <f t="shared" si="6"/>
        <v>7300</v>
      </c>
      <c r="D94" s="96">
        <f t="shared" si="7"/>
        <v>7400</v>
      </c>
      <c r="E94" s="111">
        <v>6</v>
      </c>
      <c r="F94" s="112">
        <f t="shared" si="4"/>
        <v>0</v>
      </c>
      <c r="G94" s="113" t="str">
        <f t="shared" si="5"/>
        <v>B</v>
      </c>
      <c r="H94" s="363"/>
      <c r="I94" s="101">
        <f>'1. Back Up Aspal'!K612</f>
        <v>0</v>
      </c>
      <c r="J94" s="101">
        <f>'1. Back Up Aspal'!N612</f>
        <v>0</v>
      </c>
      <c r="K94" s="101">
        <f>'1. Back Up Aspal'!Q612</f>
        <v>0</v>
      </c>
      <c r="L94" s="101">
        <f>'1. Back Up Aspal'!T612</f>
        <v>0</v>
      </c>
      <c r="M94" s="101">
        <f>'1. Back Up Aspal'!W612</f>
        <v>0</v>
      </c>
      <c r="N94" s="99">
        <f>'1. Back Up Aspal'!Z612</f>
        <v>0</v>
      </c>
      <c r="O94" s="99">
        <f>'1. Back Up Aspal'!AA612</f>
        <v>1</v>
      </c>
      <c r="P94" s="141">
        <f>'1. Back Up Aspal'!AD612</f>
        <v>0</v>
      </c>
      <c r="Q94" s="101">
        <f>'1. Back Up Aspal'!AE612</f>
        <v>1</v>
      </c>
      <c r="R94" s="140">
        <f>'1. Back Up Aspal'!AH612</f>
        <v>0</v>
      </c>
      <c r="S94" s="101">
        <f>'1. Back Up Aspal'!AK612</f>
        <v>0</v>
      </c>
      <c r="T94" s="101">
        <f>'1. Back Up Aspal'!AN612</f>
        <v>0</v>
      </c>
      <c r="U94" s="106"/>
    </row>
    <row r="95" spans="2:21" s="35" customFormat="1" ht="17.100000000000001" customHeight="1">
      <c r="B95" s="48"/>
      <c r="C95" s="54">
        <f t="shared" si="6"/>
        <v>7400</v>
      </c>
      <c r="D95" s="96">
        <f t="shared" si="7"/>
        <v>7500</v>
      </c>
      <c r="E95" s="111">
        <v>6</v>
      </c>
      <c r="F95" s="112">
        <f t="shared" si="4"/>
        <v>11.666666666666666</v>
      </c>
      <c r="G95" s="113" t="str">
        <f t="shared" si="5"/>
        <v>B</v>
      </c>
      <c r="H95" s="363"/>
      <c r="I95" s="101">
        <f>'1. Back Up Aspal'!K620</f>
        <v>0</v>
      </c>
      <c r="J95" s="101">
        <f>'1. Back Up Aspal'!N620</f>
        <v>0</v>
      </c>
      <c r="K95" s="101">
        <f>'1. Back Up Aspal'!Q620</f>
        <v>0</v>
      </c>
      <c r="L95" s="101">
        <f>'1. Back Up Aspal'!T620</f>
        <v>17</v>
      </c>
      <c r="M95" s="101">
        <f>'1. Back Up Aspal'!W620</f>
        <v>0</v>
      </c>
      <c r="N95" s="99">
        <f>'1. Back Up Aspal'!Z620</f>
        <v>1</v>
      </c>
      <c r="O95" s="99">
        <f>'1. Back Up Aspal'!AA620</f>
        <v>2</v>
      </c>
      <c r="P95" s="141">
        <f>'1. Back Up Aspal'!AD620</f>
        <v>0</v>
      </c>
      <c r="Q95" s="101">
        <f>'1. Back Up Aspal'!AE620</f>
        <v>1</v>
      </c>
      <c r="R95" s="140">
        <f>'1. Back Up Aspal'!AH620</f>
        <v>0</v>
      </c>
      <c r="S95" s="101">
        <f>'1. Back Up Aspal'!AK620</f>
        <v>0</v>
      </c>
      <c r="T95" s="101">
        <f>'1. Back Up Aspal'!AN620</f>
        <v>0</v>
      </c>
      <c r="U95" s="106"/>
    </row>
    <row r="96" spans="2:21" s="35" customFormat="1" ht="17.100000000000001" customHeight="1">
      <c r="B96" s="48"/>
      <c r="C96" s="54">
        <f t="shared" si="6"/>
        <v>7500</v>
      </c>
      <c r="D96" s="96">
        <f t="shared" si="7"/>
        <v>7600</v>
      </c>
      <c r="E96" s="111">
        <v>6</v>
      </c>
      <c r="F96" s="112">
        <f t="shared" si="4"/>
        <v>1.3333333333333333</v>
      </c>
      <c r="G96" s="113" t="str">
        <f t="shared" si="5"/>
        <v>B</v>
      </c>
      <c r="H96" s="363"/>
      <c r="I96" s="101">
        <f>'1. Back Up Aspal'!K628</f>
        <v>0</v>
      </c>
      <c r="J96" s="101">
        <f>'1. Back Up Aspal'!N628</f>
        <v>0</v>
      </c>
      <c r="K96" s="101">
        <f>'1. Back Up Aspal'!Q628</f>
        <v>0</v>
      </c>
      <c r="L96" s="101">
        <f>'1. Back Up Aspal'!T628</f>
        <v>2</v>
      </c>
      <c r="M96" s="101">
        <f>'1. Back Up Aspal'!W628</f>
        <v>0</v>
      </c>
      <c r="N96" s="99">
        <f>'1. Back Up Aspal'!Z628</f>
        <v>0</v>
      </c>
      <c r="O96" s="99">
        <f>'1. Back Up Aspal'!AA628</f>
        <v>1</v>
      </c>
      <c r="P96" s="141">
        <f>'1. Back Up Aspal'!AD628</f>
        <v>0</v>
      </c>
      <c r="Q96" s="101">
        <f>'1. Back Up Aspal'!AE628</f>
        <v>1</v>
      </c>
      <c r="R96" s="140">
        <f>'1. Back Up Aspal'!AH628</f>
        <v>0</v>
      </c>
      <c r="S96" s="101">
        <f>'1. Back Up Aspal'!AK628</f>
        <v>0</v>
      </c>
      <c r="T96" s="101">
        <f>'1. Back Up Aspal'!AN628</f>
        <v>0</v>
      </c>
      <c r="U96" s="106"/>
    </row>
    <row r="97" spans="2:21" s="35" customFormat="1" ht="17.100000000000001" customHeight="1" thickBot="1">
      <c r="B97" s="59"/>
      <c r="C97" s="160">
        <f t="shared" si="6"/>
        <v>7600</v>
      </c>
      <c r="D97" s="161">
        <f t="shared" si="7"/>
        <v>7700</v>
      </c>
      <c r="E97" s="162">
        <v>6</v>
      </c>
      <c r="F97" s="163">
        <f t="shared" si="4"/>
        <v>0</v>
      </c>
      <c r="G97" s="164" t="str">
        <f t="shared" si="5"/>
        <v>B</v>
      </c>
      <c r="H97" s="364"/>
      <c r="I97" s="133">
        <f>'1. Back Up Aspal'!K636</f>
        <v>0</v>
      </c>
      <c r="J97" s="133">
        <f>'1. Back Up Aspal'!N636</f>
        <v>0</v>
      </c>
      <c r="K97" s="133">
        <f>'1. Back Up Aspal'!Q636</f>
        <v>0</v>
      </c>
      <c r="L97" s="133">
        <f>'1. Back Up Aspal'!T636</f>
        <v>0</v>
      </c>
      <c r="M97" s="133">
        <f>'1. Back Up Aspal'!W636</f>
        <v>0</v>
      </c>
      <c r="N97" s="165">
        <f>'1. Back Up Aspal'!Z636</f>
        <v>0</v>
      </c>
      <c r="O97" s="165">
        <f>'1. Back Up Aspal'!AA636</f>
        <v>1</v>
      </c>
      <c r="P97" s="166">
        <f>'1. Back Up Aspal'!AD636</f>
        <v>0</v>
      </c>
      <c r="Q97" s="133">
        <f>'1. Back Up Aspal'!AE636</f>
        <v>1</v>
      </c>
      <c r="R97" s="167">
        <f>'1. Back Up Aspal'!AH636</f>
        <v>0</v>
      </c>
      <c r="S97" s="133">
        <f>'1. Back Up Aspal'!AK636</f>
        <v>0</v>
      </c>
      <c r="T97" s="133">
        <f>'1. Back Up Aspal'!AN636</f>
        <v>0</v>
      </c>
      <c r="U97" s="168"/>
    </row>
    <row r="98" spans="2:21" s="35" customFormat="1" ht="17.100000000000001" customHeight="1">
      <c r="B98" s="169"/>
      <c r="C98" s="157">
        <f t="shared" si="6"/>
        <v>7700</v>
      </c>
      <c r="D98" s="158">
        <f t="shared" si="7"/>
        <v>7800</v>
      </c>
      <c r="E98" s="159">
        <v>6</v>
      </c>
      <c r="F98" s="115">
        <f t="shared" si="4"/>
        <v>0</v>
      </c>
      <c r="G98" s="116" t="str">
        <f t="shared" si="5"/>
        <v>B</v>
      </c>
      <c r="H98" s="365"/>
      <c r="I98" s="137">
        <f>'1. Back Up Aspal'!K644</f>
        <v>0</v>
      </c>
      <c r="J98" s="137">
        <f>'1. Back Up Aspal'!N644</f>
        <v>0</v>
      </c>
      <c r="K98" s="137">
        <f>'1. Back Up Aspal'!Q644</f>
        <v>0</v>
      </c>
      <c r="L98" s="137">
        <f>'1. Back Up Aspal'!T644</f>
        <v>0</v>
      </c>
      <c r="M98" s="137">
        <f>'1. Back Up Aspal'!W644</f>
        <v>0</v>
      </c>
      <c r="N98" s="138">
        <f>'1. Back Up Aspal'!Z644</f>
        <v>0</v>
      </c>
      <c r="O98" s="138">
        <f>'1. Back Up Aspal'!AA644</f>
        <v>1</v>
      </c>
      <c r="P98" s="170">
        <f>'1. Back Up Aspal'!AD644</f>
        <v>0</v>
      </c>
      <c r="Q98" s="137">
        <f>'1. Back Up Aspal'!AE644</f>
        <v>1</v>
      </c>
      <c r="R98" s="171">
        <f>'1. Back Up Aspal'!AH644</f>
        <v>0</v>
      </c>
      <c r="S98" s="137">
        <f>'1. Back Up Aspal'!AK644</f>
        <v>0</v>
      </c>
      <c r="T98" s="137">
        <f>'1. Back Up Aspal'!AN644</f>
        <v>0</v>
      </c>
      <c r="U98" s="139"/>
    </row>
    <row r="99" spans="2:21" s="35" customFormat="1" ht="17.100000000000001" customHeight="1">
      <c r="B99" s="48"/>
      <c r="C99" s="54">
        <f t="shared" si="6"/>
        <v>7800</v>
      </c>
      <c r="D99" s="96">
        <f t="shared" si="7"/>
        <v>7900</v>
      </c>
      <c r="E99" s="111">
        <v>6</v>
      </c>
      <c r="F99" s="112">
        <f t="shared" si="4"/>
        <v>0</v>
      </c>
      <c r="G99" s="113" t="str">
        <f t="shared" si="5"/>
        <v>B</v>
      </c>
      <c r="H99" s="363"/>
      <c r="I99" s="101">
        <f>'1. Back Up Aspal'!K652</f>
        <v>0</v>
      </c>
      <c r="J99" s="101">
        <f>'1. Back Up Aspal'!N652</f>
        <v>0</v>
      </c>
      <c r="K99" s="101">
        <f>'1. Back Up Aspal'!Q652</f>
        <v>0</v>
      </c>
      <c r="L99" s="101">
        <f>'1. Back Up Aspal'!T652</f>
        <v>0</v>
      </c>
      <c r="M99" s="101">
        <f>'1. Back Up Aspal'!W652</f>
        <v>0</v>
      </c>
      <c r="N99" s="99">
        <f>'1. Back Up Aspal'!Z652</f>
        <v>0</v>
      </c>
      <c r="O99" s="99">
        <f>'1. Back Up Aspal'!AA652</f>
        <v>1</v>
      </c>
      <c r="P99" s="141">
        <f>'1. Back Up Aspal'!AD652</f>
        <v>0</v>
      </c>
      <c r="Q99" s="101">
        <f>'1. Back Up Aspal'!AE652</f>
        <v>1</v>
      </c>
      <c r="R99" s="140">
        <f>'1. Back Up Aspal'!AH652</f>
        <v>0</v>
      </c>
      <c r="S99" s="101">
        <f>'1. Back Up Aspal'!AK652</f>
        <v>0</v>
      </c>
      <c r="T99" s="101">
        <f>'1. Back Up Aspal'!AN652</f>
        <v>0</v>
      </c>
      <c r="U99" s="106"/>
    </row>
    <row r="100" spans="2:21" s="35" customFormat="1" ht="17.100000000000001" customHeight="1">
      <c r="B100" s="48"/>
      <c r="C100" s="54">
        <f t="shared" si="6"/>
        <v>7900</v>
      </c>
      <c r="D100" s="96">
        <f t="shared" si="7"/>
        <v>8000</v>
      </c>
      <c r="E100" s="111">
        <v>6</v>
      </c>
      <c r="F100" s="112">
        <f t="shared" si="4"/>
        <v>0</v>
      </c>
      <c r="G100" s="113" t="str">
        <f t="shared" si="5"/>
        <v>B</v>
      </c>
      <c r="H100" s="363"/>
      <c r="I100" s="101">
        <f>'1. Back Up Aspal'!K660</f>
        <v>0</v>
      </c>
      <c r="J100" s="101">
        <f>'1. Back Up Aspal'!N660</f>
        <v>0</v>
      </c>
      <c r="K100" s="101">
        <f>'1. Back Up Aspal'!Q660</f>
        <v>0</v>
      </c>
      <c r="L100" s="101">
        <f>'1. Back Up Aspal'!T660</f>
        <v>0</v>
      </c>
      <c r="M100" s="101">
        <f>'1. Back Up Aspal'!W660</f>
        <v>0</v>
      </c>
      <c r="N100" s="99">
        <f>'1. Back Up Aspal'!Z660</f>
        <v>0</v>
      </c>
      <c r="O100" s="99">
        <f>'1. Back Up Aspal'!AA660</f>
        <v>1</v>
      </c>
      <c r="P100" s="141">
        <f>'1. Back Up Aspal'!AD660</f>
        <v>0</v>
      </c>
      <c r="Q100" s="101">
        <f>'1. Back Up Aspal'!AE660</f>
        <v>1</v>
      </c>
      <c r="R100" s="140">
        <f>'1. Back Up Aspal'!AH660</f>
        <v>0</v>
      </c>
      <c r="S100" s="101">
        <f>'1. Back Up Aspal'!AK660</f>
        <v>0</v>
      </c>
      <c r="T100" s="101">
        <f>'1. Back Up Aspal'!AN660</f>
        <v>0</v>
      </c>
      <c r="U100" s="106"/>
    </row>
    <row r="101" spans="2:21" s="35" customFormat="1" ht="17.100000000000001" customHeight="1">
      <c r="B101" s="48"/>
      <c r="C101" s="54">
        <f t="shared" si="6"/>
        <v>8000</v>
      </c>
      <c r="D101" s="96">
        <f t="shared" si="7"/>
        <v>8100</v>
      </c>
      <c r="E101" s="111">
        <v>6</v>
      </c>
      <c r="F101" s="112">
        <f t="shared" si="4"/>
        <v>0</v>
      </c>
      <c r="G101" s="113" t="str">
        <f t="shared" si="5"/>
        <v>B</v>
      </c>
      <c r="H101" s="363"/>
      <c r="I101" s="101">
        <f>'1. Back Up Aspal'!K668</f>
        <v>0</v>
      </c>
      <c r="J101" s="101">
        <f>'1. Back Up Aspal'!N668</f>
        <v>0</v>
      </c>
      <c r="K101" s="101">
        <f>'1. Back Up Aspal'!Q668</f>
        <v>0</v>
      </c>
      <c r="L101" s="101">
        <f>'1. Back Up Aspal'!T668</f>
        <v>0</v>
      </c>
      <c r="M101" s="101">
        <f>'1. Back Up Aspal'!W668</f>
        <v>0</v>
      </c>
      <c r="N101" s="99">
        <f>'1. Back Up Aspal'!Z668</f>
        <v>0</v>
      </c>
      <c r="O101" s="99">
        <f>'1. Back Up Aspal'!AA668</f>
        <v>1</v>
      </c>
      <c r="P101" s="141">
        <f>'1. Back Up Aspal'!AD668</f>
        <v>0</v>
      </c>
      <c r="Q101" s="101">
        <f>'1. Back Up Aspal'!AE668</f>
        <v>1</v>
      </c>
      <c r="R101" s="140">
        <f>'1. Back Up Aspal'!AH668</f>
        <v>0</v>
      </c>
      <c r="S101" s="101">
        <f>'1. Back Up Aspal'!AK668</f>
        <v>0</v>
      </c>
      <c r="T101" s="101">
        <f>'1. Back Up Aspal'!AN668</f>
        <v>0</v>
      </c>
      <c r="U101" s="106"/>
    </row>
    <row r="102" spans="2:21" s="35" customFormat="1" ht="17.100000000000001" customHeight="1">
      <c r="B102" s="48"/>
      <c r="C102" s="54">
        <f t="shared" si="6"/>
        <v>8100</v>
      </c>
      <c r="D102" s="96">
        <f t="shared" si="7"/>
        <v>8200</v>
      </c>
      <c r="E102" s="111">
        <v>6</v>
      </c>
      <c r="F102" s="112">
        <f t="shared" si="4"/>
        <v>12.333333333333332</v>
      </c>
      <c r="G102" s="113" t="str">
        <f t="shared" si="5"/>
        <v>B</v>
      </c>
      <c r="H102" s="363"/>
      <c r="I102" s="101">
        <f>'1. Back Up Aspal'!K676</f>
        <v>0</v>
      </c>
      <c r="J102" s="101">
        <f>'1. Back Up Aspal'!N676</f>
        <v>0</v>
      </c>
      <c r="K102" s="101">
        <f>'1. Back Up Aspal'!Q676</f>
        <v>0</v>
      </c>
      <c r="L102" s="101">
        <f>'1. Back Up Aspal'!T676</f>
        <v>17</v>
      </c>
      <c r="M102" s="101">
        <f>'1. Back Up Aspal'!W676</f>
        <v>0</v>
      </c>
      <c r="N102" s="99">
        <f>'1. Back Up Aspal'!Z676</f>
        <v>3</v>
      </c>
      <c r="O102" s="99">
        <f>'1. Back Up Aspal'!AA676</f>
        <v>2</v>
      </c>
      <c r="P102" s="141">
        <f>'1. Back Up Aspal'!AD676</f>
        <v>0</v>
      </c>
      <c r="Q102" s="101">
        <f>'1. Back Up Aspal'!AE676</f>
        <v>1</v>
      </c>
      <c r="R102" s="140">
        <f>'1. Back Up Aspal'!AH676</f>
        <v>0</v>
      </c>
      <c r="S102" s="101">
        <f>'1. Back Up Aspal'!AK676</f>
        <v>0</v>
      </c>
      <c r="T102" s="101">
        <f>'1. Back Up Aspal'!AN676</f>
        <v>0</v>
      </c>
      <c r="U102" s="106"/>
    </row>
    <row r="103" spans="2:21" s="35" customFormat="1" ht="17.100000000000001" customHeight="1">
      <c r="B103" s="48"/>
      <c r="C103" s="54">
        <f t="shared" si="6"/>
        <v>8200</v>
      </c>
      <c r="D103" s="96">
        <f t="shared" si="7"/>
        <v>8300</v>
      </c>
      <c r="E103" s="111">
        <v>6</v>
      </c>
      <c r="F103" s="112">
        <f t="shared" si="4"/>
        <v>2.6666666666666665</v>
      </c>
      <c r="G103" s="113" t="str">
        <f t="shared" si="5"/>
        <v>B</v>
      </c>
      <c r="H103" s="363"/>
      <c r="I103" s="101">
        <f>'1. Back Up Aspal'!K684</f>
        <v>0</v>
      </c>
      <c r="J103" s="101">
        <f>'1. Back Up Aspal'!N684</f>
        <v>8</v>
      </c>
      <c r="K103" s="101">
        <f>'1. Back Up Aspal'!Q684</f>
        <v>0</v>
      </c>
      <c r="L103" s="101">
        <f>'1. Back Up Aspal'!T684</f>
        <v>0</v>
      </c>
      <c r="M103" s="101">
        <f>'1. Back Up Aspal'!W684</f>
        <v>0</v>
      </c>
      <c r="N103" s="99">
        <f>'1. Back Up Aspal'!Z684</f>
        <v>6</v>
      </c>
      <c r="O103" s="99">
        <f>'1. Back Up Aspal'!AA684</f>
        <v>2</v>
      </c>
      <c r="P103" s="141">
        <f>'1. Back Up Aspal'!AD684</f>
        <v>0</v>
      </c>
      <c r="Q103" s="101">
        <f>'1. Back Up Aspal'!AE684</f>
        <v>1</v>
      </c>
      <c r="R103" s="140">
        <f>'1. Back Up Aspal'!AH684</f>
        <v>0</v>
      </c>
      <c r="S103" s="101">
        <f>'1. Back Up Aspal'!AK684</f>
        <v>0</v>
      </c>
      <c r="T103" s="101">
        <f>'1. Back Up Aspal'!AN684</f>
        <v>0</v>
      </c>
      <c r="U103" s="106"/>
    </row>
    <row r="104" spans="2:21" s="35" customFormat="1" ht="17.100000000000001" customHeight="1">
      <c r="B104" s="48"/>
      <c r="C104" s="54">
        <f t="shared" si="6"/>
        <v>8300</v>
      </c>
      <c r="D104" s="96">
        <f t="shared" si="7"/>
        <v>8400</v>
      </c>
      <c r="E104" s="111">
        <v>6</v>
      </c>
      <c r="F104" s="112">
        <f t="shared" si="4"/>
        <v>0</v>
      </c>
      <c r="G104" s="113" t="str">
        <f t="shared" si="5"/>
        <v>B</v>
      </c>
      <c r="H104" s="363"/>
      <c r="I104" s="101">
        <f>'1. Back Up Aspal'!K692</f>
        <v>0</v>
      </c>
      <c r="J104" s="101">
        <f>'1. Back Up Aspal'!N692</f>
        <v>0</v>
      </c>
      <c r="K104" s="101">
        <f>'1. Back Up Aspal'!Q692</f>
        <v>0</v>
      </c>
      <c r="L104" s="101">
        <f>'1. Back Up Aspal'!T692</f>
        <v>0</v>
      </c>
      <c r="M104" s="101">
        <f>'1. Back Up Aspal'!W692</f>
        <v>0</v>
      </c>
      <c r="N104" s="99">
        <f>'1. Back Up Aspal'!Z692</f>
        <v>0</v>
      </c>
      <c r="O104" s="99">
        <f>'1. Back Up Aspal'!AA692</f>
        <v>1</v>
      </c>
      <c r="P104" s="141">
        <f>'1. Back Up Aspal'!AD692</f>
        <v>0</v>
      </c>
      <c r="Q104" s="101">
        <f>'1. Back Up Aspal'!AE692</f>
        <v>1</v>
      </c>
      <c r="R104" s="140">
        <f>'1. Back Up Aspal'!AH692</f>
        <v>0</v>
      </c>
      <c r="S104" s="101">
        <f>'1. Back Up Aspal'!AK692</f>
        <v>0</v>
      </c>
      <c r="T104" s="101">
        <f>'1. Back Up Aspal'!AN692</f>
        <v>0</v>
      </c>
      <c r="U104" s="106"/>
    </row>
    <row r="105" spans="2:21" s="35" customFormat="1" ht="17.100000000000001" customHeight="1">
      <c r="B105" s="48"/>
      <c r="C105" s="54">
        <f t="shared" si="6"/>
        <v>8400</v>
      </c>
      <c r="D105" s="96">
        <f t="shared" si="7"/>
        <v>8500</v>
      </c>
      <c r="E105" s="111">
        <v>6</v>
      </c>
      <c r="F105" s="112">
        <f t="shared" si="4"/>
        <v>0</v>
      </c>
      <c r="G105" s="113" t="str">
        <f t="shared" si="5"/>
        <v>B</v>
      </c>
      <c r="H105" s="363"/>
      <c r="I105" s="101">
        <f>'1. Back Up Aspal'!K700</f>
        <v>0</v>
      </c>
      <c r="J105" s="101">
        <f>'1. Back Up Aspal'!N700</f>
        <v>0</v>
      </c>
      <c r="K105" s="101">
        <f>'1. Back Up Aspal'!Q700</f>
        <v>0</v>
      </c>
      <c r="L105" s="101">
        <f>'1. Back Up Aspal'!T700</f>
        <v>0</v>
      </c>
      <c r="M105" s="101">
        <f>'1. Back Up Aspal'!W700</f>
        <v>0</v>
      </c>
      <c r="N105" s="99">
        <f>'1. Back Up Aspal'!Z700</f>
        <v>0</v>
      </c>
      <c r="O105" s="99">
        <f>'1. Back Up Aspal'!AA700</f>
        <v>1</v>
      </c>
      <c r="P105" s="141">
        <f>'1. Back Up Aspal'!AD700</f>
        <v>0</v>
      </c>
      <c r="Q105" s="101">
        <f>'1. Back Up Aspal'!AE700</f>
        <v>1</v>
      </c>
      <c r="R105" s="140">
        <f>'1. Back Up Aspal'!AH700</f>
        <v>0</v>
      </c>
      <c r="S105" s="101">
        <f>'1. Back Up Aspal'!AK700</f>
        <v>0</v>
      </c>
      <c r="T105" s="101">
        <f>'1. Back Up Aspal'!AN700</f>
        <v>0</v>
      </c>
      <c r="U105" s="106"/>
    </row>
    <row r="106" spans="2:21" s="35" customFormat="1" ht="17.100000000000001" customHeight="1">
      <c r="B106" s="48"/>
      <c r="C106" s="54">
        <f t="shared" si="6"/>
        <v>8500</v>
      </c>
      <c r="D106" s="96">
        <f t="shared" si="7"/>
        <v>8600</v>
      </c>
      <c r="E106" s="111">
        <v>6</v>
      </c>
      <c r="F106" s="112">
        <f t="shared" si="4"/>
        <v>0</v>
      </c>
      <c r="G106" s="113" t="str">
        <f t="shared" si="5"/>
        <v>B</v>
      </c>
      <c r="H106" s="363"/>
      <c r="I106" s="101">
        <f>'1. Back Up Aspal'!K708</f>
        <v>0</v>
      </c>
      <c r="J106" s="101">
        <f>'1. Back Up Aspal'!N708</f>
        <v>0</v>
      </c>
      <c r="K106" s="101">
        <f>'1. Back Up Aspal'!Q708</f>
        <v>0</v>
      </c>
      <c r="L106" s="101">
        <f>'1. Back Up Aspal'!T708</f>
        <v>0</v>
      </c>
      <c r="M106" s="101">
        <f>'1. Back Up Aspal'!W708</f>
        <v>0</v>
      </c>
      <c r="N106" s="99">
        <f>'1. Back Up Aspal'!Z708</f>
        <v>0</v>
      </c>
      <c r="O106" s="99">
        <f>'1. Back Up Aspal'!AA708</f>
        <v>1</v>
      </c>
      <c r="P106" s="141">
        <f>'1. Back Up Aspal'!AD708</f>
        <v>0</v>
      </c>
      <c r="Q106" s="101">
        <f>'1. Back Up Aspal'!AE708</f>
        <v>1</v>
      </c>
      <c r="R106" s="140">
        <f>'1. Back Up Aspal'!AH708</f>
        <v>0</v>
      </c>
      <c r="S106" s="101">
        <f>'1. Back Up Aspal'!AK708</f>
        <v>0</v>
      </c>
      <c r="T106" s="101">
        <f>'1. Back Up Aspal'!AN708</f>
        <v>0</v>
      </c>
      <c r="U106" s="106"/>
    </row>
    <row r="107" spans="2:21" s="35" customFormat="1" ht="17.100000000000001" customHeight="1">
      <c r="B107" s="48"/>
      <c r="C107" s="54">
        <f t="shared" si="6"/>
        <v>8600</v>
      </c>
      <c r="D107" s="96">
        <f t="shared" si="7"/>
        <v>8700</v>
      </c>
      <c r="E107" s="111">
        <v>6</v>
      </c>
      <c r="F107" s="112">
        <f t="shared" si="4"/>
        <v>0</v>
      </c>
      <c r="G107" s="113" t="str">
        <f t="shared" si="5"/>
        <v>B</v>
      </c>
      <c r="H107" s="363"/>
      <c r="I107" s="101">
        <f>'1. Back Up Aspal'!K716</f>
        <v>0</v>
      </c>
      <c r="J107" s="101">
        <f>'1. Back Up Aspal'!N716</f>
        <v>0</v>
      </c>
      <c r="K107" s="101">
        <f>'1. Back Up Aspal'!Q716</f>
        <v>0</v>
      </c>
      <c r="L107" s="101">
        <f>'1. Back Up Aspal'!T716</f>
        <v>0</v>
      </c>
      <c r="M107" s="101">
        <f>'1. Back Up Aspal'!W716</f>
        <v>0</v>
      </c>
      <c r="N107" s="99">
        <f>'1. Back Up Aspal'!Z716</f>
        <v>0</v>
      </c>
      <c r="O107" s="99">
        <f>'1. Back Up Aspal'!AA716</f>
        <v>1</v>
      </c>
      <c r="P107" s="141">
        <f>'1. Back Up Aspal'!AD716</f>
        <v>0</v>
      </c>
      <c r="Q107" s="101">
        <f>'1. Back Up Aspal'!AE716</f>
        <v>1</v>
      </c>
      <c r="R107" s="140">
        <f>'1. Back Up Aspal'!AH716</f>
        <v>0</v>
      </c>
      <c r="S107" s="101">
        <f>'1. Back Up Aspal'!AK716</f>
        <v>0</v>
      </c>
      <c r="T107" s="101">
        <f>'1. Back Up Aspal'!AN716</f>
        <v>0</v>
      </c>
      <c r="U107" s="106"/>
    </row>
    <row r="108" spans="2:21" s="35" customFormat="1" ht="17.100000000000001" customHeight="1">
      <c r="B108" s="48"/>
      <c r="C108" s="54">
        <f t="shared" si="6"/>
        <v>8700</v>
      </c>
      <c r="D108" s="96">
        <f t="shared" si="7"/>
        <v>8800</v>
      </c>
      <c r="E108" s="111">
        <v>6</v>
      </c>
      <c r="F108" s="112">
        <f t="shared" si="4"/>
        <v>0.70833333333333326</v>
      </c>
      <c r="G108" s="113" t="str">
        <f t="shared" si="5"/>
        <v>B</v>
      </c>
      <c r="H108" s="363"/>
      <c r="I108" s="101">
        <f>'1. Back Up Aspal'!K724</f>
        <v>0</v>
      </c>
      <c r="J108" s="101">
        <f>'1. Back Up Aspal'!N724</f>
        <v>2.5</v>
      </c>
      <c r="K108" s="101">
        <f>'1. Back Up Aspal'!Q724</f>
        <v>0</v>
      </c>
      <c r="L108" s="101">
        <f>'1. Back Up Aspal'!T724</f>
        <v>0</v>
      </c>
      <c r="M108" s="101">
        <f>'1. Back Up Aspal'!W724</f>
        <v>0</v>
      </c>
      <c r="N108" s="99">
        <f>'1. Back Up Aspal'!Z724</f>
        <v>0</v>
      </c>
      <c r="O108" s="99">
        <f>'1. Back Up Aspal'!AA724</f>
        <v>1</v>
      </c>
      <c r="P108" s="141">
        <f>'1. Back Up Aspal'!AD724</f>
        <v>2</v>
      </c>
      <c r="Q108" s="101">
        <f>'1. Back Up Aspal'!AE724</f>
        <v>3</v>
      </c>
      <c r="R108" s="140">
        <f>'1. Back Up Aspal'!AH724</f>
        <v>0</v>
      </c>
      <c r="S108" s="101">
        <f>'1. Back Up Aspal'!AK724</f>
        <v>0</v>
      </c>
      <c r="T108" s="101">
        <f>'1. Back Up Aspal'!AN724</f>
        <v>0</v>
      </c>
      <c r="U108" s="106"/>
    </row>
    <row r="109" spans="2:21" s="35" customFormat="1" ht="17.100000000000001" customHeight="1">
      <c r="B109" s="48"/>
      <c r="C109" s="54">
        <f t="shared" si="6"/>
        <v>8800</v>
      </c>
      <c r="D109" s="96">
        <f t="shared" si="7"/>
        <v>8900</v>
      </c>
      <c r="E109" s="111">
        <v>6</v>
      </c>
      <c r="F109" s="112">
        <f t="shared" si="4"/>
        <v>0.25</v>
      </c>
      <c r="G109" s="113" t="str">
        <f t="shared" si="5"/>
        <v>B</v>
      </c>
      <c r="H109" s="363"/>
      <c r="I109" s="101">
        <f>'1. Back Up Aspal'!K732</f>
        <v>0</v>
      </c>
      <c r="J109" s="101">
        <f>'1. Back Up Aspal'!N732</f>
        <v>0</v>
      </c>
      <c r="K109" s="101">
        <f>'1. Back Up Aspal'!Q732</f>
        <v>0</v>
      </c>
      <c r="L109" s="101">
        <f>'1. Back Up Aspal'!T732</f>
        <v>0</v>
      </c>
      <c r="M109" s="101">
        <f>'1. Back Up Aspal'!W732</f>
        <v>0</v>
      </c>
      <c r="N109" s="99">
        <f>'1. Back Up Aspal'!Z732</f>
        <v>0</v>
      </c>
      <c r="O109" s="99">
        <f>'1. Back Up Aspal'!AA732</f>
        <v>1</v>
      </c>
      <c r="P109" s="141">
        <f>'1. Back Up Aspal'!AD732</f>
        <v>1</v>
      </c>
      <c r="Q109" s="101">
        <f>'1. Back Up Aspal'!AE732</f>
        <v>2</v>
      </c>
      <c r="R109" s="140">
        <f>'1. Back Up Aspal'!AH732</f>
        <v>0</v>
      </c>
      <c r="S109" s="101">
        <f>'1. Back Up Aspal'!AK732</f>
        <v>0</v>
      </c>
      <c r="T109" s="101">
        <f>'1. Back Up Aspal'!AN732</f>
        <v>0</v>
      </c>
      <c r="U109" s="106"/>
    </row>
    <row r="110" spans="2:21" s="35" customFormat="1" ht="17.100000000000001" customHeight="1">
      <c r="B110" s="48"/>
      <c r="C110" s="54">
        <f t="shared" si="6"/>
        <v>8900</v>
      </c>
      <c r="D110" s="96">
        <f t="shared" si="7"/>
        <v>9000</v>
      </c>
      <c r="E110" s="111">
        <v>5</v>
      </c>
      <c r="F110" s="112">
        <f t="shared" si="4"/>
        <v>1</v>
      </c>
      <c r="G110" s="113" t="str">
        <f t="shared" si="5"/>
        <v>B</v>
      </c>
      <c r="H110" s="363"/>
      <c r="I110" s="101">
        <f>'1. Back Up Aspal'!K740</f>
        <v>0</v>
      </c>
      <c r="J110" s="101">
        <f>'1. Back Up Aspal'!N740</f>
        <v>10</v>
      </c>
      <c r="K110" s="101">
        <f>'1. Back Up Aspal'!Q740</f>
        <v>0</v>
      </c>
      <c r="L110" s="101">
        <f>'1. Back Up Aspal'!T740</f>
        <v>0</v>
      </c>
      <c r="M110" s="101">
        <f>'1. Back Up Aspal'!W740</f>
        <v>0</v>
      </c>
      <c r="N110" s="99">
        <f>'1. Back Up Aspal'!Z740</f>
        <v>0</v>
      </c>
      <c r="O110" s="99">
        <f>'1. Back Up Aspal'!AA740</f>
        <v>1</v>
      </c>
      <c r="P110" s="141">
        <f>'1. Back Up Aspal'!AD740</f>
        <v>0</v>
      </c>
      <c r="Q110" s="101">
        <f>'1. Back Up Aspal'!AE740</f>
        <v>1</v>
      </c>
      <c r="R110" s="140">
        <f>'1. Back Up Aspal'!AH740</f>
        <v>0</v>
      </c>
      <c r="S110" s="101">
        <f>'1. Back Up Aspal'!AK740</f>
        <v>0</v>
      </c>
      <c r="T110" s="101">
        <f>'1. Back Up Aspal'!AN740</f>
        <v>0</v>
      </c>
      <c r="U110" s="106"/>
    </row>
    <row r="111" spans="2:21" s="35" customFormat="1" ht="17.100000000000001" customHeight="1">
      <c r="B111" s="48"/>
      <c r="C111" s="54">
        <f t="shared" si="6"/>
        <v>9000</v>
      </c>
      <c r="D111" s="96">
        <f t="shared" si="7"/>
        <v>9100</v>
      </c>
      <c r="E111" s="111">
        <v>5</v>
      </c>
      <c r="F111" s="112">
        <f t="shared" si="4"/>
        <v>0</v>
      </c>
      <c r="G111" s="113" t="str">
        <f t="shared" si="5"/>
        <v>B</v>
      </c>
      <c r="H111" s="363"/>
      <c r="I111" s="101">
        <f>'1. Back Up Aspal'!K748</f>
        <v>0</v>
      </c>
      <c r="J111" s="101">
        <f>'1. Back Up Aspal'!N748</f>
        <v>0</v>
      </c>
      <c r="K111" s="101">
        <f>'1. Back Up Aspal'!Q748</f>
        <v>0</v>
      </c>
      <c r="L111" s="101">
        <f>'1. Back Up Aspal'!T748</f>
        <v>0</v>
      </c>
      <c r="M111" s="101">
        <f>'1. Back Up Aspal'!W748</f>
        <v>0</v>
      </c>
      <c r="N111" s="99">
        <f>'1. Back Up Aspal'!Z748</f>
        <v>0</v>
      </c>
      <c r="O111" s="99">
        <f>'1. Back Up Aspal'!AA748</f>
        <v>1</v>
      </c>
      <c r="P111" s="141">
        <f>'1. Back Up Aspal'!AD748</f>
        <v>0</v>
      </c>
      <c r="Q111" s="101">
        <f>'1. Back Up Aspal'!AE748</f>
        <v>1</v>
      </c>
      <c r="R111" s="140">
        <f>'1. Back Up Aspal'!AH748</f>
        <v>0</v>
      </c>
      <c r="S111" s="101">
        <f>'1. Back Up Aspal'!AK748</f>
        <v>0</v>
      </c>
      <c r="T111" s="101">
        <f>'1. Back Up Aspal'!AN748</f>
        <v>0</v>
      </c>
      <c r="U111" s="106"/>
    </row>
    <row r="112" spans="2:21" s="35" customFormat="1" ht="17.100000000000001" customHeight="1">
      <c r="B112" s="48"/>
      <c r="C112" s="54">
        <f t="shared" si="6"/>
        <v>9100</v>
      </c>
      <c r="D112" s="96">
        <f t="shared" si="7"/>
        <v>9200</v>
      </c>
      <c r="E112" s="111">
        <v>5</v>
      </c>
      <c r="F112" s="112">
        <f t="shared" si="4"/>
        <v>0</v>
      </c>
      <c r="G112" s="113" t="str">
        <f t="shared" si="5"/>
        <v>B</v>
      </c>
      <c r="H112" s="363"/>
      <c r="I112" s="101">
        <f>'1. Back Up Aspal'!K756</f>
        <v>0</v>
      </c>
      <c r="J112" s="101">
        <f>'1. Back Up Aspal'!N756</f>
        <v>0</v>
      </c>
      <c r="K112" s="101">
        <f>'1. Back Up Aspal'!Q756</f>
        <v>0</v>
      </c>
      <c r="L112" s="101">
        <f>'1. Back Up Aspal'!T756</f>
        <v>0</v>
      </c>
      <c r="M112" s="101">
        <f>'1. Back Up Aspal'!W756</f>
        <v>0</v>
      </c>
      <c r="N112" s="99">
        <f>'1. Back Up Aspal'!Z756</f>
        <v>0</v>
      </c>
      <c r="O112" s="99">
        <f>'1. Back Up Aspal'!AA756</f>
        <v>1</v>
      </c>
      <c r="P112" s="141">
        <f>'1. Back Up Aspal'!AD756</f>
        <v>0</v>
      </c>
      <c r="Q112" s="101">
        <f>'1. Back Up Aspal'!AE756</f>
        <v>1</v>
      </c>
      <c r="R112" s="140">
        <f>'1. Back Up Aspal'!AH756</f>
        <v>0</v>
      </c>
      <c r="S112" s="101">
        <f>'1. Back Up Aspal'!AK756</f>
        <v>0</v>
      </c>
      <c r="T112" s="101">
        <f>'1. Back Up Aspal'!AN756</f>
        <v>0</v>
      </c>
      <c r="U112" s="106"/>
    </row>
    <row r="113" spans="2:21" s="35" customFormat="1" ht="17.100000000000001" customHeight="1">
      <c r="B113" s="48"/>
      <c r="C113" s="54">
        <f t="shared" si="6"/>
        <v>9200</v>
      </c>
      <c r="D113" s="96">
        <f t="shared" si="7"/>
        <v>9300</v>
      </c>
      <c r="E113" s="111">
        <v>5</v>
      </c>
      <c r="F113" s="112">
        <f t="shared" si="4"/>
        <v>0</v>
      </c>
      <c r="G113" s="113" t="str">
        <f t="shared" si="5"/>
        <v>B</v>
      </c>
      <c r="H113" s="363"/>
      <c r="I113" s="101">
        <f>'1. Back Up Aspal'!K764</f>
        <v>0</v>
      </c>
      <c r="J113" s="101">
        <f>'1. Back Up Aspal'!N764</f>
        <v>0</v>
      </c>
      <c r="K113" s="101">
        <f>'1. Back Up Aspal'!Q764</f>
        <v>0</v>
      </c>
      <c r="L113" s="101">
        <f>'1. Back Up Aspal'!T764</f>
        <v>0</v>
      </c>
      <c r="M113" s="101">
        <f>'1. Back Up Aspal'!W764</f>
        <v>0</v>
      </c>
      <c r="N113" s="99">
        <f>'1. Back Up Aspal'!Z764</f>
        <v>0</v>
      </c>
      <c r="O113" s="99">
        <f>'1. Back Up Aspal'!AA764</f>
        <v>1</v>
      </c>
      <c r="P113" s="141">
        <f>'1. Back Up Aspal'!AD764</f>
        <v>0</v>
      </c>
      <c r="Q113" s="101">
        <f>'1. Back Up Aspal'!AE764</f>
        <v>1</v>
      </c>
      <c r="R113" s="140">
        <f>'1. Back Up Aspal'!AH764</f>
        <v>0</v>
      </c>
      <c r="S113" s="101">
        <f>'1. Back Up Aspal'!AK764</f>
        <v>0</v>
      </c>
      <c r="T113" s="101">
        <f>'1. Back Up Aspal'!AN764</f>
        <v>0</v>
      </c>
      <c r="U113" s="106"/>
    </row>
    <row r="114" spans="2:21" s="35" customFormat="1" ht="17.100000000000001" customHeight="1">
      <c r="B114" s="48"/>
      <c r="C114" s="54">
        <f t="shared" si="6"/>
        <v>9300</v>
      </c>
      <c r="D114" s="96">
        <f t="shared" si="7"/>
        <v>9400</v>
      </c>
      <c r="E114" s="111">
        <v>5</v>
      </c>
      <c r="F114" s="112">
        <f t="shared" si="4"/>
        <v>0</v>
      </c>
      <c r="G114" s="113" t="str">
        <f t="shared" si="5"/>
        <v>B</v>
      </c>
      <c r="H114" s="363"/>
      <c r="I114" s="101">
        <f>'1. Back Up Aspal'!K772</f>
        <v>0</v>
      </c>
      <c r="J114" s="101">
        <f>'1. Back Up Aspal'!N772</f>
        <v>0</v>
      </c>
      <c r="K114" s="101">
        <f>'1. Back Up Aspal'!Q772</f>
        <v>0</v>
      </c>
      <c r="L114" s="101">
        <f>'1. Back Up Aspal'!T772</f>
        <v>0</v>
      </c>
      <c r="M114" s="101">
        <f>'1. Back Up Aspal'!W772</f>
        <v>0</v>
      </c>
      <c r="N114" s="99">
        <f>'1. Back Up Aspal'!Z772</f>
        <v>0</v>
      </c>
      <c r="O114" s="99">
        <f>'1. Back Up Aspal'!AA772</f>
        <v>1</v>
      </c>
      <c r="P114" s="141">
        <f>'1. Back Up Aspal'!AD772</f>
        <v>0</v>
      </c>
      <c r="Q114" s="101">
        <f>'1. Back Up Aspal'!AE772</f>
        <v>1</v>
      </c>
      <c r="R114" s="140">
        <f>'1. Back Up Aspal'!AH772</f>
        <v>0</v>
      </c>
      <c r="S114" s="101">
        <f>'1. Back Up Aspal'!AK772</f>
        <v>0</v>
      </c>
      <c r="T114" s="101">
        <f>'1. Back Up Aspal'!AN772</f>
        <v>0</v>
      </c>
      <c r="U114" s="106"/>
    </row>
    <row r="115" spans="2:21" s="35" customFormat="1" ht="17.100000000000001" customHeight="1">
      <c r="B115" s="48"/>
      <c r="C115" s="54">
        <f t="shared" si="6"/>
        <v>9400</v>
      </c>
      <c r="D115" s="96">
        <f t="shared" si="7"/>
        <v>9500</v>
      </c>
      <c r="E115" s="111">
        <v>4.5</v>
      </c>
      <c r="F115" s="112">
        <f t="shared" si="4"/>
        <v>20</v>
      </c>
      <c r="G115" s="113" t="str">
        <f t="shared" si="5"/>
        <v>B</v>
      </c>
      <c r="H115" s="363"/>
      <c r="I115" s="101">
        <f>'1. Back Up Aspal'!K780</f>
        <v>0</v>
      </c>
      <c r="J115" s="101">
        <f>'1. Back Up Aspal'!N780</f>
        <v>0</v>
      </c>
      <c r="K115" s="101">
        <f>'1. Back Up Aspal'!Q780</f>
        <v>22.5</v>
      </c>
      <c r="L115" s="101">
        <f>'1. Back Up Aspal'!T780</f>
        <v>0</v>
      </c>
      <c r="M115" s="101">
        <f>'1. Back Up Aspal'!W780</f>
        <v>0</v>
      </c>
      <c r="N115" s="99">
        <f>'1. Back Up Aspal'!Z780</f>
        <v>0</v>
      </c>
      <c r="O115" s="99">
        <f>'1. Back Up Aspal'!AA780</f>
        <v>1</v>
      </c>
      <c r="P115" s="141">
        <f>'1. Back Up Aspal'!AD780</f>
        <v>0</v>
      </c>
      <c r="Q115" s="101">
        <f>'1. Back Up Aspal'!AE780</f>
        <v>1</v>
      </c>
      <c r="R115" s="140">
        <f>'1. Back Up Aspal'!AH780</f>
        <v>0</v>
      </c>
      <c r="S115" s="101">
        <f>'1. Back Up Aspal'!AK780</f>
        <v>0</v>
      </c>
      <c r="T115" s="101">
        <f>'1. Back Up Aspal'!AN780</f>
        <v>0</v>
      </c>
      <c r="U115" s="106"/>
    </row>
    <row r="116" spans="2:21" s="35" customFormat="1" ht="17.100000000000001" customHeight="1">
      <c r="B116" s="48"/>
      <c r="C116" s="54">
        <f t="shared" si="6"/>
        <v>9500</v>
      </c>
      <c r="D116" s="96">
        <f t="shared" si="7"/>
        <v>9600</v>
      </c>
      <c r="E116" s="111">
        <v>4.5</v>
      </c>
      <c r="F116" s="112">
        <f t="shared" si="4"/>
        <v>240</v>
      </c>
      <c r="G116" s="113" t="str">
        <f t="shared" si="5"/>
        <v>RB</v>
      </c>
      <c r="H116" s="363"/>
      <c r="I116" s="101">
        <f>'1. Back Up Aspal'!K788</f>
        <v>0</v>
      </c>
      <c r="J116" s="101">
        <f>'1. Back Up Aspal'!N788</f>
        <v>0</v>
      </c>
      <c r="K116" s="101">
        <f>'1. Back Up Aspal'!Q788</f>
        <v>270</v>
      </c>
      <c r="L116" s="101">
        <f>'1. Back Up Aspal'!T788</f>
        <v>0</v>
      </c>
      <c r="M116" s="101">
        <f>'1. Back Up Aspal'!W788</f>
        <v>0</v>
      </c>
      <c r="N116" s="99">
        <f>'1. Back Up Aspal'!Z788</f>
        <v>0</v>
      </c>
      <c r="O116" s="99">
        <f>'1. Back Up Aspal'!AA788</f>
        <v>1</v>
      </c>
      <c r="P116" s="141">
        <f>'1. Back Up Aspal'!AD788</f>
        <v>0</v>
      </c>
      <c r="Q116" s="101">
        <f>'1. Back Up Aspal'!AE788</f>
        <v>1</v>
      </c>
      <c r="R116" s="140">
        <f>'1. Back Up Aspal'!AH788</f>
        <v>0</v>
      </c>
      <c r="S116" s="101">
        <f>'1. Back Up Aspal'!AK788</f>
        <v>0</v>
      </c>
      <c r="T116" s="101">
        <f>'1. Back Up Aspal'!AN788</f>
        <v>0</v>
      </c>
      <c r="U116" s="106"/>
    </row>
    <row r="117" spans="2:21" s="35" customFormat="1" ht="17.100000000000001" customHeight="1">
      <c r="B117" s="48"/>
      <c r="C117" s="54">
        <f t="shared" si="6"/>
        <v>9600</v>
      </c>
      <c r="D117" s="96">
        <f t="shared" si="7"/>
        <v>9700</v>
      </c>
      <c r="E117" s="111">
        <v>4.5</v>
      </c>
      <c r="F117" s="112">
        <f t="shared" si="4"/>
        <v>400</v>
      </c>
      <c r="G117" s="113" t="str">
        <f t="shared" si="5"/>
        <v>RB</v>
      </c>
      <c r="H117" s="363"/>
      <c r="I117" s="101">
        <f>'1. Back Up Aspal'!K796</f>
        <v>0</v>
      </c>
      <c r="J117" s="101">
        <f>'1. Back Up Aspal'!N796</f>
        <v>0</v>
      </c>
      <c r="K117" s="101">
        <f>'1. Back Up Aspal'!Q796</f>
        <v>450</v>
      </c>
      <c r="L117" s="101">
        <f>'1. Back Up Aspal'!T796</f>
        <v>0</v>
      </c>
      <c r="M117" s="101">
        <f>'1. Back Up Aspal'!W796</f>
        <v>0</v>
      </c>
      <c r="N117" s="99">
        <f>'1. Back Up Aspal'!Z796</f>
        <v>0</v>
      </c>
      <c r="O117" s="99">
        <f>'1. Back Up Aspal'!AA796</f>
        <v>1</v>
      </c>
      <c r="P117" s="141">
        <f>'1. Back Up Aspal'!AD796</f>
        <v>0</v>
      </c>
      <c r="Q117" s="101">
        <f>'1. Back Up Aspal'!AE796</f>
        <v>1</v>
      </c>
      <c r="R117" s="140">
        <f>'1. Back Up Aspal'!AH796</f>
        <v>0</v>
      </c>
      <c r="S117" s="101">
        <f>'1. Back Up Aspal'!AK796</f>
        <v>0</v>
      </c>
      <c r="T117" s="101">
        <f>'1. Back Up Aspal'!AN796</f>
        <v>0</v>
      </c>
      <c r="U117" s="106"/>
    </row>
    <row r="118" spans="2:21" s="35" customFormat="1" ht="17.100000000000001" customHeight="1">
      <c r="B118" s="48"/>
      <c r="C118" s="54">
        <f t="shared" si="6"/>
        <v>9700</v>
      </c>
      <c r="D118" s="96">
        <f t="shared" si="7"/>
        <v>9800</v>
      </c>
      <c r="E118" s="111">
        <v>4.5</v>
      </c>
      <c r="F118" s="112">
        <f t="shared" si="4"/>
        <v>400</v>
      </c>
      <c r="G118" s="113" t="str">
        <f t="shared" si="5"/>
        <v>RB</v>
      </c>
      <c r="H118" s="363"/>
      <c r="I118" s="101">
        <f>'1. Back Up Aspal'!K804</f>
        <v>0</v>
      </c>
      <c r="J118" s="101">
        <f>'1. Back Up Aspal'!N804</f>
        <v>0</v>
      </c>
      <c r="K118" s="101">
        <f>'1. Back Up Aspal'!Q804</f>
        <v>450</v>
      </c>
      <c r="L118" s="101">
        <f>'1. Back Up Aspal'!T804</f>
        <v>0</v>
      </c>
      <c r="M118" s="101">
        <f>'1. Back Up Aspal'!W804</f>
        <v>0</v>
      </c>
      <c r="N118" s="99">
        <f>'1. Back Up Aspal'!Z804</f>
        <v>0</v>
      </c>
      <c r="O118" s="99">
        <f>'1. Back Up Aspal'!AA804</f>
        <v>1</v>
      </c>
      <c r="P118" s="141">
        <f>'1. Back Up Aspal'!AD804</f>
        <v>0</v>
      </c>
      <c r="Q118" s="101">
        <f>'1. Back Up Aspal'!AE804</f>
        <v>1</v>
      </c>
      <c r="R118" s="140">
        <f>'1. Back Up Aspal'!AH804</f>
        <v>0</v>
      </c>
      <c r="S118" s="101">
        <f>'1. Back Up Aspal'!AK804</f>
        <v>0</v>
      </c>
      <c r="T118" s="101">
        <f>'1. Back Up Aspal'!AN804</f>
        <v>0</v>
      </c>
      <c r="U118" s="106"/>
    </row>
    <row r="119" spans="2:21" s="35" customFormat="1" ht="17.100000000000001" customHeight="1">
      <c r="B119" s="48"/>
      <c r="C119" s="54">
        <f t="shared" si="6"/>
        <v>9800</v>
      </c>
      <c r="D119" s="96">
        <f t="shared" si="7"/>
        <v>9900</v>
      </c>
      <c r="E119" s="111">
        <v>4.5</v>
      </c>
      <c r="F119" s="112">
        <f t="shared" si="4"/>
        <v>400</v>
      </c>
      <c r="G119" s="113" t="str">
        <f t="shared" si="5"/>
        <v>RB</v>
      </c>
      <c r="H119" s="363"/>
      <c r="I119" s="101">
        <f>'1. Back Up Aspal'!K812</f>
        <v>0</v>
      </c>
      <c r="J119" s="101">
        <f>'1. Back Up Aspal'!N812</f>
        <v>0</v>
      </c>
      <c r="K119" s="101">
        <f>'1. Back Up Aspal'!Q812</f>
        <v>450</v>
      </c>
      <c r="L119" s="101">
        <f>'1. Back Up Aspal'!T812</f>
        <v>0</v>
      </c>
      <c r="M119" s="101">
        <f>'1. Back Up Aspal'!W812</f>
        <v>0</v>
      </c>
      <c r="N119" s="99">
        <f>'1. Back Up Aspal'!Z812</f>
        <v>0</v>
      </c>
      <c r="O119" s="99">
        <f>'1. Back Up Aspal'!AA812</f>
        <v>1</v>
      </c>
      <c r="P119" s="141">
        <f>'1. Back Up Aspal'!AD812</f>
        <v>0</v>
      </c>
      <c r="Q119" s="101">
        <f>'1. Back Up Aspal'!AE812</f>
        <v>1</v>
      </c>
      <c r="R119" s="140">
        <f>'1. Back Up Aspal'!AH812</f>
        <v>0</v>
      </c>
      <c r="S119" s="101">
        <f>'1. Back Up Aspal'!AK812</f>
        <v>0</v>
      </c>
      <c r="T119" s="101">
        <f>'1. Back Up Aspal'!AN812</f>
        <v>0</v>
      </c>
      <c r="U119" s="106"/>
    </row>
    <row r="120" spans="2:21" s="35" customFormat="1" ht="17.100000000000001" customHeight="1">
      <c r="B120" s="48"/>
      <c r="C120" s="54">
        <f t="shared" si="6"/>
        <v>9900</v>
      </c>
      <c r="D120" s="96">
        <f t="shared" si="7"/>
        <v>10000</v>
      </c>
      <c r="E120" s="111">
        <v>4.5</v>
      </c>
      <c r="F120" s="112">
        <f t="shared" si="4"/>
        <v>281.33333333333331</v>
      </c>
      <c r="G120" s="113" t="str">
        <f t="shared" si="5"/>
        <v>RB</v>
      </c>
      <c r="H120" s="363"/>
      <c r="I120" s="101">
        <f>'1. Back Up Aspal'!K820</f>
        <v>0</v>
      </c>
      <c r="J120" s="101">
        <f>'1. Back Up Aspal'!N820</f>
        <v>0</v>
      </c>
      <c r="K120" s="101">
        <f>'1. Back Up Aspal'!Q820</f>
        <v>315</v>
      </c>
      <c r="L120" s="101">
        <f>'1. Back Up Aspal'!T820</f>
        <v>0</v>
      </c>
      <c r="M120" s="101">
        <f>'1. Back Up Aspal'!W820</f>
        <v>0</v>
      </c>
      <c r="N120" s="99">
        <f>'1. Back Up Aspal'!Z820</f>
        <v>0</v>
      </c>
      <c r="O120" s="99">
        <f>'1. Back Up Aspal'!AA820</f>
        <v>1</v>
      </c>
      <c r="P120" s="141">
        <f>'1. Back Up Aspal'!AD820</f>
        <v>4</v>
      </c>
      <c r="Q120" s="101">
        <f>'1. Back Up Aspal'!AE820</f>
        <v>4</v>
      </c>
      <c r="R120" s="140">
        <f>'1. Back Up Aspal'!AH820</f>
        <v>0</v>
      </c>
      <c r="S120" s="101">
        <f>'1. Back Up Aspal'!AK820</f>
        <v>0</v>
      </c>
      <c r="T120" s="101">
        <f>'1. Back Up Aspal'!AN820</f>
        <v>0</v>
      </c>
      <c r="U120" s="106"/>
    </row>
    <row r="121" spans="2:21" s="35" customFormat="1" ht="17.100000000000001" customHeight="1">
      <c r="B121" s="48"/>
      <c r="C121" s="54">
        <f t="shared" si="6"/>
        <v>10000</v>
      </c>
      <c r="D121" s="96">
        <f>C121+99</f>
        <v>10099</v>
      </c>
      <c r="E121" s="111">
        <v>4.5</v>
      </c>
      <c r="F121" s="112">
        <f t="shared" si="4"/>
        <v>202.02020202020202</v>
      </c>
      <c r="G121" s="113" t="str">
        <f t="shared" si="5"/>
        <v>RB</v>
      </c>
      <c r="H121" s="363"/>
      <c r="I121" s="101">
        <f>'1. Back Up Aspal'!K828</f>
        <v>0</v>
      </c>
      <c r="J121" s="101">
        <f>'1. Back Up Aspal'!N828</f>
        <v>0</v>
      </c>
      <c r="K121" s="101">
        <f>'1. Back Up Aspal'!Q828</f>
        <v>225</v>
      </c>
      <c r="L121" s="101">
        <f>'1. Back Up Aspal'!T828</f>
        <v>0</v>
      </c>
      <c r="M121" s="101">
        <f>'1. Back Up Aspal'!W828</f>
        <v>0</v>
      </c>
      <c r="N121" s="99">
        <f>'1. Back Up Aspal'!Z828</f>
        <v>0</v>
      </c>
      <c r="O121" s="99">
        <f>'1. Back Up Aspal'!AA828</f>
        <v>1</v>
      </c>
      <c r="P121" s="141">
        <f>'1. Back Up Aspal'!AD828</f>
        <v>0</v>
      </c>
      <c r="Q121" s="101">
        <f>'1. Back Up Aspal'!AE828</f>
        <v>1</v>
      </c>
      <c r="R121" s="140">
        <f>'1. Back Up Aspal'!AH828</f>
        <v>0</v>
      </c>
      <c r="S121" s="101">
        <f>'1. Back Up Aspal'!AK828</f>
        <v>0</v>
      </c>
      <c r="T121" s="101">
        <f>'1. Back Up Aspal'!AN828</f>
        <v>0</v>
      </c>
      <c r="U121" s="106"/>
    </row>
    <row r="122" spans="2:21" s="35" customFormat="1" ht="17.100000000000001" customHeight="1">
      <c r="B122" s="321"/>
      <c r="C122" s="322"/>
      <c r="D122" s="322"/>
      <c r="E122" s="323"/>
      <c r="F122" s="324"/>
      <c r="G122" s="323"/>
      <c r="H122" s="323"/>
      <c r="I122" s="325"/>
      <c r="J122" s="325"/>
      <c r="K122" s="325"/>
      <c r="L122" s="325"/>
      <c r="M122" s="325"/>
      <c r="N122" s="325"/>
      <c r="O122" s="325"/>
      <c r="P122" s="325"/>
      <c r="Q122" s="325"/>
      <c r="R122" s="325"/>
      <c r="S122" s="325"/>
      <c r="T122" s="325"/>
      <c r="U122" s="326"/>
    </row>
    <row r="123" spans="2:21" s="35" customFormat="1" ht="17.100000000000001" customHeight="1">
      <c r="B123" s="327"/>
      <c r="C123" s="49"/>
      <c r="D123" s="49"/>
      <c r="E123" s="328"/>
      <c r="F123" s="329"/>
      <c r="G123" s="328"/>
      <c r="H123" s="328"/>
      <c r="I123" s="330"/>
      <c r="J123" s="330"/>
      <c r="K123" s="330"/>
      <c r="L123" s="330"/>
      <c r="M123" s="330"/>
      <c r="N123" s="330"/>
      <c r="O123" s="330"/>
      <c r="P123" s="330"/>
      <c r="Q123" s="330"/>
      <c r="R123" s="330"/>
      <c r="S123" s="330"/>
      <c r="T123" s="330"/>
      <c r="U123" s="331"/>
    </row>
    <row r="124" spans="2:21" s="35" customFormat="1" ht="17.100000000000001" customHeight="1">
      <c r="B124" s="327"/>
      <c r="C124" s="49"/>
      <c r="D124" s="49"/>
      <c r="E124" s="328"/>
      <c r="F124" s="329"/>
      <c r="G124" s="328"/>
      <c r="H124" s="328"/>
      <c r="I124" s="330"/>
      <c r="J124" s="330"/>
      <c r="K124" s="330"/>
      <c r="L124" s="330"/>
      <c r="M124" s="330"/>
      <c r="N124" s="330"/>
      <c r="O124" s="330"/>
      <c r="P124" s="330"/>
      <c r="Q124" s="330"/>
      <c r="R124" s="330"/>
      <c r="S124" s="330"/>
      <c r="T124" s="330"/>
      <c r="U124" s="331"/>
    </row>
    <row r="125" spans="2:21" s="35" customFormat="1" ht="17.100000000000001" customHeight="1">
      <c r="B125" s="327"/>
      <c r="C125" s="49"/>
      <c r="D125" s="49"/>
      <c r="E125" s="328"/>
      <c r="F125" s="329"/>
      <c r="G125" s="328"/>
      <c r="H125" s="328"/>
      <c r="I125" s="330"/>
      <c r="J125" s="330"/>
      <c r="K125" s="330"/>
      <c r="L125" s="330"/>
      <c r="M125" s="330"/>
      <c r="N125" s="330"/>
      <c r="O125" s="330"/>
      <c r="P125" s="330"/>
      <c r="Q125" s="330"/>
      <c r="R125" s="330"/>
      <c r="S125" s="330"/>
      <c r="T125" s="330"/>
      <c r="U125" s="331"/>
    </row>
    <row r="126" spans="2:21" s="35" customFormat="1" ht="17.100000000000001" customHeight="1">
      <c r="B126" s="327"/>
      <c r="C126" s="49"/>
      <c r="D126" s="49"/>
      <c r="E126" s="328"/>
      <c r="F126" s="329"/>
      <c r="G126" s="328"/>
      <c r="H126" s="328"/>
      <c r="I126" s="330"/>
      <c r="J126" s="330"/>
      <c r="K126" s="330"/>
      <c r="L126" s="330"/>
      <c r="M126" s="330"/>
      <c r="N126" s="330"/>
      <c r="O126" s="330"/>
      <c r="P126" s="330"/>
      <c r="Q126" s="330"/>
      <c r="R126" s="330"/>
      <c r="S126" s="330"/>
      <c r="T126" s="330"/>
      <c r="U126" s="331"/>
    </row>
    <row r="127" spans="2:21" s="35" customFormat="1" ht="17.100000000000001" customHeight="1" thickBot="1">
      <c r="B127" s="332"/>
      <c r="C127" s="333"/>
      <c r="D127" s="333"/>
      <c r="E127" s="334"/>
      <c r="F127" s="335"/>
      <c r="G127" s="334"/>
      <c r="H127" s="334"/>
      <c r="I127" s="336"/>
      <c r="J127" s="336"/>
      <c r="K127" s="336"/>
      <c r="L127" s="336"/>
      <c r="M127" s="336"/>
      <c r="N127" s="336"/>
      <c r="O127" s="336"/>
      <c r="P127" s="336"/>
      <c r="Q127" s="336"/>
      <c r="R127" s="336"/>
      <c r="S127" s="336"/>
      <c r="T127" s="336"/>
      <c r="U127" s="337"/>
    </row>
    <row r="128" spans="2:21" s="57" customFormat="1" ht="10.199999999999999" customHeight="1" thickBot="1">
      <c r="B128" s="59"/>
      <c r="C128" s="60"/>
      <c r="D128" s="60"/>
      <c r="E128" s="60"/>
      <c r="F128" s="60"/>
      <c r="G128" s="60"/>
      <c r="H128" s="60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61"/>
      <c r="U128" s="64"/>
    </row>
    <row r="129" spans="2:21" s="57" customFormat="1" ht="5.25" customHeight="1"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</row>
    <row r="130" spans="2:21" s="57" customFormat="1" ht="12" customHeight="1">
      <c r="B130" s="65" t="s">
        <v>39</v>
      </c>
      <c r="C130" s="14"/>
      <c r="D130" s="14"/>
      <c r="E130" s="14"/>
      <c r="F130" s="14"/>
      <c r="G130" s="14"/>
      <c r="H130" s="14"/>
      <c r="U130" s="66"/>
    </row>
    <row r="131" spans="2:21" s="57" customFormat="1" ht="3" customHeight="1">
      <c r="B131" s="65"/>
      <c r="C131" s="14"/>
      <c r="D131" s="14"/>
      <c r="E131" s="14"/>
      <c r="F131" s="14"/>
      <c r="G131" s="14"/>
      <c r="H131" s="14"/>
      <c r="U131" s="66"/>
    </row>
    <row r="132" spans="2:21" s="57" customFormat="1" ht="15" customHeight="1">
      <c r="B132" s="65" t="s">
        <v>41</v>
      </c>
      <c r="D132" s="14"/>
      <c r="E132" s="14"/>
      <c r="F132" s="14"/>
      <c r="G132" s="14"/>
      <c r="H132" s="14"/>
      <c r="I132" s="57" t="s">
        <v>179</v>
      </c>
      <c r="U132" s="14"/>
    </row>
    <row r="133" spans="2:21" s="67" customFormat="1" ht="15" customHeight="1">
      <c r="B133" s="68" t="s">
        <v>42</v>
      </c>
      <c r="C133" s="69" t="s">
        <v>43</v>
      </c>
      <c r="D133" s="70"/>
      <c r="E133" s="70"/>
      <c r="F133" s="70"/>
      <c r="G133" s="70"/>
      <c r="H133" s="70"/>
      <c r="I133" s="70">
        <v>1</v>
      </c>
      <c r="U133" s="69"/>
    </row>
    <row r="134" spans="2:21" s="67" customFormat="1" ht="15" customHeight="1">
      <c r="B134" s="68" t="s">
        <v>44</v>
      </c>
      <c r="C134" s="69" t="s">
        <v>45</v>
      </c>
      <c r="D134" s="70"/>
      <c r="E134" s="70"/>
      <c r="F134" s="70"/>
      <c r="G134" s="70"/>
      <c r="H134" s="70"/>
      <c r="I134" s="70">
        <v>2</v>
      </c>
      <c r="U134" s="69"/>
    </row>
    <row r="135" spans="2:21" s="67" customFormat="1" ht="15" customHeight="1">
      <c r="B135" s="68" t="s">
        <v>46</v>
      </c>
      <c r="C135" s="69" t="s">
        <v>47</v>
      </c>
      <c r="D135" s="70"/>
      <c r="E135" s="70"/>
      <c r="F135" s="70"/>
      <c r="G135" s="70"/>
      <c r="H135" s="70"/>
      <c r="I135" s="70">
        <v>3</v>
      </c>
      <c r="U135" s="69"/>
    </row>
    <row r="136" spans="2:21" s="67" customFormat="1" ht="15" customHeight="1">
      <c r="B136" s="68" t="s">
        <v>48</v>
      </c>
      <c r="C136" s="69" t="s">
        <v>49</v>
      </c>
      <c r="D136" s="70"/>
      <c r="E136" s="70"/>
      <c r="F136" s="70"/>
      <c r="G136" s="70"/>
      <c r="H136" s="70"/>
      <c r="I136" s="70">
        <v>4</v>
      </c>
      <c r="U136" s="69"/>
    </row>
    <row r="137" spans="2:21" s="67" customFormat="1" ht="15" customHeight="1">
      <c r="B137" s="68" t="s">
        <v>50</v>
      </c>
      <c r="C137" s="69" t="s">
        <v>51</v>
      </c>
      <c r="D137" s="70"/>
      <c r="E137" s="70"/>
      <c r="F137" s="70"/>
      <c r="G137" s="70"/>
      <c r="H137" s="70"/>
      <c r="U137" s="68"/>
    </row>
    <row r="138" spans="2:21" s="67" customFormat="1" ht="15" customHeight="1">
      <c r="B138" s="68" t="s">
        <v>52</v>
      </c>
      <c r="C138" s="69" t="s">
        <v>53</v>
      </c>
      <c r="D138" s="70"/>
      <c r="E138" s="70"/>
      <c r="F138" s="70"/>
      <c r="G138" s="70"/>
      <c r="H138" s="70"/>
      <c r="I138" s="67" t="s">
        <v>185</v>
      </c>
    </row>
    <row r="139" spans="2:21" s="67" customFormat="1" ht="15" customHeight="1">
      <c r="B139" s="68" t="s">
        <v>54</v>
      </c>
      <c r="C139" s="69" t="s">
        <v>55</v>
      </c>
      <c r="D139" s="70"/>
      <c r="E139" s="70"/>
      <c r="F139" s="70"/>
      <c r="G139" s="70"/>
      <c r="H139" s="70"/>
      <c r="I139" s="70">
        <v>1</v>
      </c>
      <c r="U139" s="69"/>
    </row>
    <row r="140" spans="2:21" s="67" customFormat="1" ht="15" customHeight="1">
      <c r="B140" s="68" t="s">
        <v>56</v>
      </c>
      <c r="C140" s="69" t="s">
        <v>57</v>
      </c>
      <c r="D140" s="70"/>
      <c r="E140" s="70"/>
      <c r="F140" s="70"/>
      <c r="G140" s="70"/>
      <c r="H140" s="70"/>
      <c r="I140" s="70">
        <v>2</v>
      </c>
      <c r="U140" s="69"/>
    </row>
    <row r="141" spans="2:21" s="71" customFormat="1" ht="15" customHeight="1">
      <c r="B141" s="68" t="s">
        <v>58</v>
      </c>
      <c r="C141" s="69" t="s">
        <v>59</v>
      </c>
      <c r="D141" s="70"/>
      <c r="E141" s="70"/>
      <c r="F141" s="70"/>
      <c r="G141" s="70"/>
      <c r="H141" s="70"/>
      <c r="I141" s="70">
        <v>3</v>
      </c>
    </row>
    <row r="142" spans="2:21" s="72" customFormat="1" ht="15" customHeight="1">
      <c r="B142" s="68" t="s">
        <v>60</v>
      </c>
      <c r="C142" s="69" t="s">
        <v>61</v>
      </c>
      <c r="D142" s="70"/>
      <c r="E142" s="70"/>
      <c r="F142" s="70"/>
      <c r="G142" s="70"/>
      <c r="H142" s="70"/>
      <c r="I142" s="70">
        <v>4</v>
      </c>
      <c r="U142" s="73"/>
    </row>
    <row r="143" spans="2:21" ht="10.199999999999999" customHeight="1">
      <c r="B143" s="68"/>
      <c r="C143" s="70"/>
      <c r="D143" s="70"/>
      <c r="E143" s="70"/>
      <c r="F143" s="70"/>
      <c r="G143" s="70"/>
      <c r="H143" s="70"/>
    </row>
    <row r="144" spans="2:21">
      <c r="B144" s="65" t="s">
        <v>62</v>
      </c>
      <c r="D144" s="70"/>
      <c r="E144" s="70"/>
      <c r="F144" s="70"/>
      <c r="G144" s="70"/>
      <c r="H144" s="70"/>
      <c r="I144" s="1" t="s">
        <v>189</v>
      </c>
    </row>
    <row r="145" spans="2:20">
      <c r="B145" s="68" t="s">
        <v>42</v>
      </c>
      <c r="C145" s="74" t="s">
        <v>63</v>
      </c>
      <c r="D145" s="70"/>
      <c r="E145" s="70"/>
      <c r="F145" s="70"/>
      <c r="G145" s="70"/>
      <c r="H145" s="70"/>
      <c r="I145" s="70">
        <v>1</v>
      </c>
    </row>
    <row r="146" spans="2:20">
      <c r="B146" s="68" t="s">
        <v>44</v>
      </c>
      <c r="C146" s="74" t="s">
        <v>64</v>
      </c>
      <c r="D146" s="70"/>
      <c r="E146" s="70"/>
      <c r="F146" s="70"/>
      <c r="G146" s="70"/>
      <c r="H146" s="70"/>
      <c r="I146" s="70">
        <v>2</v>
      </c>
    </row>
    <row r="147" spans="2:20">
      <c r="B147" s="68" t="s">
        <v>46</v>
      </c>
      <c r="C147" s="74" t="s">
        <v>65</v>
      </c>
      <c r="D147" s="75"/>
      <c r="E147" s="75"/>
      <c r="F147" s="75"/>
      <c r="G147" s="75"/>
      <c r="H147" s="75"/>
      <c r="I147" s="70">
        <v>3</v>
      </c>
    </row>
    <row r="148" spans="2:20">
      <c r="B148" s="77" t="s">
        <v>66</v>
      </c>
      <c r="C148" s="74" t="s">
        <v>67</v>
      </c>
      <c r="I148" s="70">
        <v>4</v>
      </c>
    </row>
    <row r="149" spans="2:20">
      <c r="B149" s="77" t="s">
        <v>50</v>
      </c>
      <c r="C149" s="74" t="s">
        <v>68</v>
      </c>
      <c r="I149" s="2">
        <v>5</v>
      </c>
    </row>
    <row r="150" spans="2:20">
      <c r="B150" s="77" t="s">
        <v>52</v>
      </c>
      <c r="C150" s="74" t="s">
        <v>69</v>
      </c>
    </row>
    <row r="151" spans="2:20" ht="10.199999999999999" customHeight="1">
      <c r="B151" s="68"/>
      <c r="C151" s="70"/>
      <c r="D151" s="70"/>
      <c r="E151" s="70"/>
      <c r="F151" s="70"/>
      <c r="G151" s="70"/>
      <c r="H151" s="70"/>
    </row>
    <row r="152" spans="2:20">
      <c r="B152" s="65" t="s">
        <v>70</v>
      </c>
    </row>
    <row r="153" spans="2:20">
      <c r="B153" s="68" t="s">
        <v>42</v>
      </c>
      <c r="C153" s="78" t="s">
        <v>43</v>
      </c>
    </row>
    <row r="154" spans="2:20">
      <c r="B154" s="68" t="s">
        <v>44</v>
      </c>
      <c r="C154" s="78" t="s">
        <v>71</v>
      </c>
    </row>
    <row r="155" spans="2:20">
      <c r="B155" s="68" t="s">
        <v>46</v>
      </c>
      <c r="C155" s="78" t="s">
        <v>72</v>
      </c>
    </row>
    <row r="156" spans="2:20">
      <c r="B156" s="68" t="s">
        <v>48</v>
      </c>
      <c r="C156" s="78" t="s">
        <v>73</v>
      </c>
    </row>
    <row r="157" spans="2:20">
      <c r="B157" s="68" t="s">
        <v>50</v>
      </c>
      <c r="C157" s="78" t="s">
        <v>74</v>
      </c>
    </row>
    <row r="158" spans="2:20">
      <c r="B158" s="68" t="s">
        <v>52</v>
      </c>
      <c r="C158" s="78" t="s">
        <v>75</v>
      </c>
    </row>
    <row r="159" spans="2:20">
      <c r="B159" s="68" t="s">
        <v>54</v>
      </c>
      <c r="C159" s="78" t="s">
        <v>76</v>
      </c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</row>
    <row r="160" spans="2:20">
      <c r="B160" s="68" t="s">
        <v>56</v>
      </c>
      <c r="C160" s="78" t="s">
        <v>77</v>
      </c>
    </row>
    <row r="162" spans="2:20">
      <c r="B162" s="65" t="s">
        <v>161</v>
      </c>
    </row>
    <row r="163" spans="2:20">
      <c r="B163" s="68" t="s">
        <v>42</v>
      </c>
      <c r="C163" s="78" t="s">
        <v>162</v>
      </c>
    </row>
    <row r="164" spans="2:20">
      <c r="B164" s="68" t="s">
        <v>44</v>
      </c>
      <c r="C164" s="78" t="s">
        <v>163</v>
      </c>
    </row>
    <row r="165" spans="2:20">
      <c r="B165" s="68" t="s">
        <v>46</v>
      </c>
      <c r="C165" s="78" t="s">
        <v>164</v>
      </c>
    </row>
    <row r="166" spans="2:20">
      <c r="B166" s="68" t="s">
        <v>48</v>
      </c>
      <c r="C166" s="78" t="s">
        <v>165</v>
      </c>
    </row>
    <row r="167" spans="2:20">
      <c r="B167" s="68" t="s">
        <v>50</v>
      </c>
      <c r="C167" s="78" t="s">
        <v>166</v>
      </c>
    </row>
    <row r="168" spans="2:20">
      <c r="B168" s="68" t="s">
        <v>52</v>
      </c>
      <c r="C168" s="78" t="s">
        <v>167</v>
      </c>
    </row>
    <row r="169" spans="2:20">
      <c r="B169" s="68" t="s">
        <v>54</v>
      </c>
      <c r="C169" s="78" t="s">
        <v>168</v>
      </c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</row>
  </sheetData>
  <mergeCells count="10">
    <mergeCell ref="U18:U19"/>
    <mergeCell ref="B20:G20"/>
    <mergeCell ref="B6:U6"/>
    <mergeCell ref="N20:O20"/>
    <mergeCell ref="P20:Q20"/>
    <mergeCell ref="C18:E18"/>
    <mergeCell ref="F18:F19"/>
    <mergeCell ref="G18:G19"/>
    <mergeCell ref="I18:T18"/>
    <mergeCell ref="H18:H19"/>
  </mergeCells>
  <conditionalFormatting sqref="G21:G127">
    <cfRule type="cellIs" dxfId="25" priority="5" stopIfTrue="1" operator="equal">
      <formula>"RB"</formula>
    </cfRule>
    <cfRule type="cellIs" dxfId="24" priority="6" stopIfTrue="1" operator="equal">
      <formula>"RR"</formula>
    </cfRule>
    <cfRule type="cellIs" dxfId="23" priority="7" stopIfTrue="1" operator="equal">
      <formula>"B"</formula>
    </cfRule>
    <cfRule type="cellIs" dxfId="22" priority="8" stopIfTrue="1" operator="equal">
      <formula>"S"</formula>
    </cfRule>
  </conditionalFormatting>
  <conditionalFormatting sqref="H21:H127">
    <cfRule type="cellIs" dxfId="21" priority="1" stopIfTrue="1" operator="equal">
      <formula>"RB"</formula>
    </cfRule>
    <cfRule type="cellIs" dxfId="20" priority="2" stopIfTrue="1" operator="equal">
      <formula>"RR"</formula>
    </cfRule>
    <cfRule type="cellIs" dxfId="19" priority="3" stopIfTrue="1" operator="equal">
      <formula>"B"</formula>
    </cfRule>
    <cfRule type="cellIs" dxfId="18" priority="4" stopIfTrue="1" operator="equal">
      <formula>"S"</formula>
    </cfRule>
  </conditionalFormatting>
  <printOptions horizontalCentered="1"/>
  <pageMargins left="0.47244094488188981" right="0.27559055118110237" top="0.47244094488188981" bottom="0.31496062992125984" header="0.31496062992125984" footer="0.31496062992125984"/>
  <pageSetup paperSize="9" scale="50"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610F-C15D-4648-93D3-808065F4ADD3}">
  <sheetPr>
    <tabColor theme="1"/>
  </sheetPr>
  <dimension ref="B1:AP890"/>
  <sheetViews>
    <sheetView tabSelected="1" view="pageBreakPreview" topLeftCell="A16" zoomScale="115" zoomScaleNormal="100" zoomScaleSheetLayoutView="115" workbookViewId="0">
      <pane xSplit="8" ySplit="5" topLeftCell="L776" activePane="bottomRight" state="frozen"/>
      <selection activeCell="A16" sqref="A16"/>
      <selection pane="topRight" activeCell="H16" sqref="H16"/>
      <selection pane="bottomLeft" activeCell="A21" sqref="A21"/>
      <selection pane="bottomRight" activeCell="Q780" sqref="Q780"/>
    </sheetView>
  </sheetViews>
  <sheetFormatPr defaultRowHeight="14.4"/>
  <cols>
    <col min="1" max="1" width="1.109375" style="4" customWidth="1"/>
    <col min="2" max="2" width="1.6640625" style="1" customWidth="1"/>
    <col min="3" max="5" width="8.6640625" style="2" customWidth="1"/>
    <col min="6" max="8" width="7.6640625" style="2" customWidth="1"/>
    <col min="9" max="10" width="5.6640625" style="1" customWidth="1"/>
    <col min="11" max="11" width="10.77734375" style="1" customWidth="1"/>
    <col min="12" max="13" width="5.6640625" style="1" customWidth="1"/>
    <col min="14" max="14" width="10.77734375" style="1" customWidth="1"/>
    <col min="15" max="16" width="5.6640625" style="1" customWidth="1"/>
    <col min="17" max="17" width="10.77734375" style="1" customWidth="1"/>
    <col min="18" max="19" width="5.6640625" style="1" customWidth="1"/>
    <col min="20" max="20" width="10.77734375" style="1" customWidth="1"/>
    <col min="21" max="22" width="5.6640625" style="1" customWidth="1"/>
    <col min="23" max="23" width="10.77734375" style="1" customWidth="1"/>
    <col min="24" max="25" width="5.6640625" style="1" customWidth="1"/>
    <col min="26" max="27" width="10.77734375" style="1" customWidth="1"/>
    <col min="28" max="29" width="5.6640625" style="1" customWidth="1"/>
    <col min="30" max="31" width="10.77734375" style="1" customWidth="1"/>
    <col min="32" max="33" width="5.6640625" style="1" customWidth="1"/>
    <col min="34" max="34" width="10.77734375" style="1" customWidth="1"/>
    <col min="35" max="36" width="5.6640625" style="1" customWidth="1"/>
    <col min="37" max="37" width="10.77734375" style="1" customWidth="1"/>
    <col min="38" max="39" width="5.6640625" style="1" customWidth="1"/>
    <col min="40" max="40" width="10.77734375" style="1" customWidth="1"/>
    <col min="41" max="41" width="5.77734375" style="1" customWidth="1"/>
    <col min="42" max="42" width="1" style="4" customWidth="1"/>
    <col min="43" max="275" width="8.88671875" style="4"/>
    <col min="276" max="276" width="7.5546875" style="4" customWidth="1"/>
    <col min="277" max="277" width="7.33203125" style="4" customWidth="1"/>
    <col min="278" max="278" width="9.6640625" style="4" customWidth="1"/>
    <col min="279" max="280" width="6.6640625" style="4" customWidth="1"/>
    <col min="281" max="290" width="6.33203125" style="4" customWidth="1"/>
    <col min="291" max="291" width="9.109375" style="4" customWidth="1"/>
    <col min="292" max="297" width="7.6640625" style="4" customWidth="1"/>
    <col min="298" max="298" width="1.88671875" style="4" customWidth="1"/>
    <col min="299" max="531" width="8.88671875" style="4"/>
    <col min="532" max="532" width="7.5546875" style="4" customWidth="1"/>
    <col min="533" max="533" width="7.33203125" style="4" customWidth="1"/>
    <col min="534" max="534" width="9.6640625" style="4" customWidth="1"/>
    <col min="535" max="536" width="6.6640625" style="4" customWidth="1"/>
    <col min="537" max="546" width="6.33203125" style="4" customWidth="1"/>
    <col min="547" max="547" width="9.109375" style="4" customWidth="1"/>
    <col min="548" max="553" width="7.6640625" style="4" customWidth="1"/>
    <col min="554" max="554" width="1.88671875" style="4" customWidth="1"/>
    <col min="555" max="787" width="8.88671875" style="4"/>
    <col min="788" max="788" width="7.5546875" style="4" customWidth="1"/>
    <col min="789" max="789" width="7.33203125" style="4" customWidth="1"/>
    <col min="790" max="790" width="9.6640625" style="4" customWidth="1"/>
    <col min="791" max="792" width="6.6640625" style="4" customWidth="1"/>
    <col min="793" max="802" width="6.33203125" style="4" customWidth="1"/>
    <col min="803" max="803" width="9.109375" style="4" customWidth="1"/>
    <col min="804" max="809" width="7.6640625" style="4" customWidth="1"/>
    <col min="810" max="810" width="1.88671875" style="4" customWidth="1"/>
    <col min="811" max="1043" width="8.88671875" style="4"/>
    <col min="1044" max="1044" width="7.5546875" style="4" customWidth="1"/>
    <col min="1045" max="1045" width="7.33203125" style="4" customWidth="1"/>
    <col min="1046" max="1046" width="9.6640625" style="4" customWidth="1"/>
    <col min="1047" max="1048" width="6.6640625" style="4" customWidth="1"/>
    <col min="1049" max="1058" width="6.33203125" style="4" customWidth="1"/>
    <col min="1059" max="1059" width="9.109375" style="4" customWidth="1"/>
    <col min="1060" max="1065" width="7.6640625" style="4" customWidth="1"/>
    <col min="1066" max="1066" width="1.88671875" style="4" customWidth="1"/>
    <col min="1067" max="1299" width="8.88671875" style="4"/>
    <col min="1300" max="1300" width="7.5546875" style="4" customWidth="1"/>
    <col min="1301" max="1301" width="7.33203125" style="4" customWidth="1"/>
    <col min="1302" max="1302" width="9.6640625" style="4" customWidth="1"/>
    <col min="1303" max="1304" width="6.6640625" style="4" customWidth="1"/>
    <col min="1305" max="1314" width="6.33203125" style="4" customWidth="1"/>
    <col min="1315" max="1315" width="9.109375" style="4" customWidth="1"/>
    <col min="1316" max="1321" width="7.6640625" style="4" customWidth="1"/>
    <col min="1322" max="1322" width="1.88671875" style="4" customWidth="1"/>
    <col min="1323" max="1555" width="8.88671875" style="4"/>
    <col min="1556" max="1556" width="7.5546875" style="4" customWidth="1"/>
    <col min="1557" max="1557" width="7.33203125" style="4" customWidth="1"/>
    <col min="1558" max="1558" width="9.6640625" style="4" customWidth="1"/>
    <col min="1559" max="1560" width="6.6640625" style="4" customWidth="1"/>
    <col min="1561" max="1570" width="6.33203125" style="4" customWidth="1"/>
    <col min="1571" max="1571" width="9.109375" style="4" customWidth="1"/>
    <col min="1572" max="1577" width="7.6640625" style="4" customWidth="1"/>
    <col min="1578" max="1578" width="1.88671875" style="4" customWidth="1"/>
    <col min="1579" max="1811" width="8.88671875" style="4"/>
    <col min="1812" max="1812" width="7.5546875" style="4" customWidth="1"/>
    <col min="1813" max="1813" width="7.33203125" style="4" customWidth="1"/>
    <col min="1814" max="1814" width="9.6640625" style="4" customWidth="1"/>
    <col min="1815" max="1816" width="6.6640625" style="4" customWidth="1"/>
    <col min="1817" max="1826" width="6.33203125" style="4" customWidth="1"/>
    <col min="1827" max="1827" width="9.109375" style="4" customWidth="1"/>
    <col min="1828" max="1833" width="7.6640625" style="4" customWidth="1"/>
    <col min="1834" max="1834" width="1.88671875" style="4" customWidth="1"/>
    <col min="1835" max="2067" width="8.88671875" style="4"/>
    <col min="2068" max="2068" width="7.5546875" style="4" customWidth="1"/>
    <col min="2069" max="2069" width="7.33203125" style="4" customWidth="1"/>
    <col min="2070" max="2070" width="9.6640625" style="4" customWidth="1"/>
    <col min="2071" max="2072" width="6.6640625" style="4" customWidth="1"/>
    <col min="2073" max="2082" width="6.33203125" style="4" customWidth="1"/>
    <col min="2083" max="2083" width="9.109375" style="4" customWidth="1"/>
    <col min="2084" max="2089" width="7.6640625" style="4" customWidth="1"/>
    <col min="2090" max="2090" width="1.88671875" style="4" customWidth="1"/>
    <col min="2091" max="2323" width="8.88671875" style="4"/>
    <col min="2324" max="2324" width="7.5546875" style="4" customWidth="1"/>
    <col min="2325" max="2325" width="7.33203125" style="4" customWidth="1"/>
    <col min="2326" max="2326" width="9.6640625" style="4" customWidth="1"/>
    <col min="2327" max="2328" width="6.6640625" style="4" customWidth="1"/>
    <col min="2329" max="2338" width="6.33203125" style="4" customWidth="1"/>
    <col min="2339" max="2339" width="9.109375" style="4" customWidth="1"/>
    <col min="2340" max="2345" width="7.6640625" style="4" customWidth="1"/>
    <col min="2346" max="2346" width="1.88671875" style="4" customWidth="1"/>
    <col min="2347" max="2579" width="8.88671875" style="4"/>
    <col min="2580" max="2580" width="7.5546875" style="4" customWidth="1"/>
    <col min="2581" max="2581" width="7.33203125" style="4" customWidth="1"/>
    <col min="2582" max="2582" width="9.6640625" style="4" customWidth="1"/>
    <col min="2583" max="2584" width="6.6640625" style="4" customWidth="1"/>
    <col min="2585" max="2594" width="6.33203125" style="4" customWidth="1"/>
    <col min="2595" max="2595" width="9.109375" style="4" customWidth="1"/>
    <col min="2596" max="2601" width="7.6640625" style="4" customWidth="1"/>
    <col min="2602" max="2602" width="1.88671875" style="4" customWidth="1"/>
    <col min="2603" max="2835" width="8.88671875" style="4"/>
    <col min="2836" max="2836" width="7.5546875" style="4" customWidth="1"/>
    <col min="2837" max="2837" width="7.33203125" style="4" customWidth="1"/>
    <col min="2838" max="2838" width="9.6640625" style="4" customWidth="1"/>
    <col min="2839" max="2840" width="6.6640625" style="4" customWidth="1"/>
    <col min="2841" max="2850" width="6.33203125" style="4" customWidth="1"/>
    <col min="2851" max="2851" width="9.109375" style="4" customWidth="1"/>
    <col min="2852" max="2857" width="7.6640625" style="4" customWidth="1"/>
    <col min="2858" max="2858" width="1.88671875" style="4" customWidth="1"/>
    <col min="2859" max="3091" width="8.88671875" style="4"/>
    <col min="3092" max="3092" width="7.5546875" style="4" customWidth="1"/>
    <col min="3093" max="3093" width="7.33203125" style="4" customWidth="1"/>
    <col min="3094" max="3094" width="9.6640625" style="4" customWidth="1"/>
    <col min="3095" max="3096" width="6.6640625" style="4" customWidth="1"/>
    <col min="3097" max="3106" width="6.33203125" style="4" customWidth="1"/>
    <col min="3107" max="3107" width="9.109375" style="4" customWidth="1"/>
    <col min="3108" max="3113" width="7.6640625" style="4" customWidth="1"/>
    <col min="3114" max="3114" width="1.88671875" style="4" customWidth="1"/>
    <col min="3115" max="3347" width="8.88671875" style="4"/>
    <col min="3348" max="3348" width="7.5546875" style="4" customWidth="1"/>
    <col min="3349" max="3349" width="7.33203125" style="4" customWidth="1"/>
    <col min="3350" max="3350" width="9.6640625" style="4" customWidth="1"/>
    <col min="3351" max="3352" width="6.6640625" style="4" customWidth="1"/>
    <col min="3353" max="3362" width="6.33203125" style="4" customWidth="1"/>
    <col min="3363" max="3363" width="9.109375" style="4" customWidth="1"/>
    <col min="3364" max="3369" width="7.6640625" style="4" customWidth="1"/>
    <col min="3370" max="3370" width="1.88671875" style="4" customWidth="1"/>
    <col min="3371" max="3603" width="8.88671875" style="4"/>
    <col min="3604" max="3604" width="7.5546875" style="4" customWidth="1"/>
    <col min="3605" max="3605" width="7.33203125" style="4" customWidth="1"/>
    <col min="3606" max="3606" width="9.6640625" style="4" customWidth="1"/>
    <col min="3607" max="3608" width="6.6640625" style="4" customWidth="1"/>
    <col min="3609" max="3618" width="6.33203125" style="4" customWidth="1"/>
    <col min="3619" max="3619" width="9.109375" style="4" customWidth="1"/>
    <col min="3620" max="3625" width="7.6640625" style="4" customWidth="1"/>
    <col min="3626" max="3626" width="1.88671875" style="4" customWidth="1"/>
    <col min="3627" max="3859" width="8.88671875" style="4"/>
    <col min="3860" max="3860" width="7.5546875" style="4" customWidth="1"/>
    <col min="3861" max="3861" width="7.33203125" style="4" customWidth="1"/>
    <col min="3862" max="3862" width="9.6640625" style="4" customWidth="1"/>
    <col min="3863" max="3864" width="6.6640625" style="4" customWidth="1"/>
    <col min="3865" max="3874" width="6.33203125" style="4" customWidth="1"/>
    <col min="3875" max="3875" width="9.109375" style="4" customWidth="1"/>
    <col min="3876" max="3881" width="7.6640625" style="4" customWidth="1"/>
    <col min="3882" max="3882" width="1.88671875" style="4" customWidth="1"/>
    <col min="3883" max="4115" width="8.88671875" style="4"/>
    <col min="4116" max="4116" width="7.5546875" style="4" customWidth="1"/>
    <col min="4117" max="4117" width="7.33203125" style="4" customWidth="1"/>
    <col min="4118" max="4118" width="9.6640625" style="4" customWidth="1"/>
    <col min="4119" max="4120" width="6.6640625" style="4" customWidth="1"/>
    <col min="4121" max="4130" width="6.33203125" style="4" customWidth="1"/>
    <col min="4131" max="4131" width="9.109375" style="4" customWidth="1"/>
    <col min="4132" max="4137" width="7.6640625" style="4" customWidth="1"/>
    <col min="4138" max="4138" width="1.88671875" style="4" customWidth="1"/>
    <col min="4139" max="4371" width="8.88671875" style="4"/>
    <col min="4372" max="4372" width="7.5546875" style="4" customWidth="1"/>
    <col min="4373" max="4373" width="7.33203125" style="4" customWidth="1"/>
    <col min="4374" max="4374" width="9.6640625" style="4" customWidth="1"/>
    <col min="4375" max="4376" width="6.6640625" style="4" customWidth="1"/>
    <col min="4377" max="4386" width="6.33203125" style="4" customWidth="1"/>
    <col min="4387" max="4387" width="9.109375" style="4" customWidth="1"/>
    <col min="4388" max="4393" width="7.6640625" style="4" customWidth="1"/>
    <col min="4394" max="4394" width="1.88671875" style="4" customWidth="1"/>
    <col min="4395" max="4627" width="8.88671875" style="4"/>
    <col min="4628" max="4628" width="7.5546875" style="4" customWidth="1"/>
    <col min="4629" max="4629" width="7.33203125" style="4" customWidth="1"/>
    <col min="4630" max="4630" width="9.6640625" style="4" customWidth="1"/>
    <col min="4631" max="4632" width="6.6640625" style="4" customWidth="1"/>
    <col min="4633" max="4642" width="6.33203125" style="4" customWidth="1"/>
    <col min="4643" max="4643" width="9.109375" style="4" customWidth="1"/>
    <col min="4644" max="4649" width="7.6640625" style="4" customWidth="1"/>
    <col min="4650" max="4650" width="1.88671875" style="4" customWidth="1"/>
    <col min="4651" max="4883" width="8.88671875" style="4"/>
    <col min="4884" max="4884" width="7.5546875" style="4" customWidth="1"/>
    <col min="4885" max="4885" width="7.33203125" style="4" customWidth="1"/>
    <col min="4886" max="4886" width="9.6640625" style="4" customWidth="1"/>
    <col min="4887" max="4888" width="6.6640625" style="4" customWidth="1"/>
    <col min="4889" max="4898" width="6.33203125" style="4" customWidth="1"/>
    <col min="4899" max="4899" width="9.109375" style="4" customWidth="1"/>
    <col min="4900" max="4905" width="7.6640625" style="4" customWidth="1"/>
    <col min="4906" max="4906" width="1.88671875" style="4" customWidth="1"/>
    <col min="4907" max="5139" width="8.88671875" style="4"/>
    <col min="5140" max="5140" width="7.5546875" style="4" customWidth="1"/>
    <col min="5141" max="5141" width="7.33203125" style="4" customWidth="1"/>
    <col min="5142" max="5142" width="9.6640625" style="4" customWidth="1"/>
    <col min="5143" max="5144" width="6.6640625" style="4" customWidth="1"/>
    <col min="5145" max="5154" width="6.33203125" style="4" customWidth="1"/>
    <col min="5155" max="5155" width="9.109375" style="4" customWidth="1"/>
    <col min="5156" max="5161" width="7.6640625" style="4" customWidth="1"/>
    <col min="5162" max="5162" width="1.88671875" style="4" customWidth="1"/>
    <col min="5163" max="5395" width="8.88671875" style="4"/>
    <col min="5396" max="5396" width="7.5546875" style="4" customWidth="1"/>
    <col min="5397" max="5397" width="7.33203125" style="4" customWidth="1"/>
    <col min="5398" max="5398" width="9.6640625" style="4" customWidth="1"/>
    <col min="5399" max="5400" width="6.6640625" style="4" customWidth="1"/>
    <col min="5401" max="5410" width="6.33203125" style="4" customWidth="1"/>
    <col min="5411" max="5411" width="9.109375" style="4" customWidth="1"/>
    <col min="5412" max="5417" width="7.6640625" style="4" customWidth="1"/>
    <col min="5418" max="5418" width="1.88671875" style="4" customWidth="1"/>
    <col min="5419" max="5651" width="8.88671875" style="4"/>
    <col min="5652" max="5652" width="7.5546875" style="4" customWidth="1"/>
    <col min="5653" max="5653" width="7.33203125" style="4" customWidth="1"/>
    <col min="5654" max="5654" width="9.6640625" style="4" customWidth="1"/>
    <col min="5655" max="5656" width="6.6640625" style="4" customWidth="1"/>
    <col min="5657" max="5666" width="6.33203125" style="4" customWidth="1"/>
    <col min="5667" max="5667" width="9.109375" style="4" customWidth="1"/>
    <col min="5668" max="5673" width="7.6640625" style="4" customWidth="1"/>
    <col min="5674" max="5674" width="1.88671875" style="4" customWidth="1"/>
    <col min="5675" max="5907" width="8.88671875" style="4"/>
    <col min="5908" max="5908" width="7.5546875" style="4" customWidth="1"/>
    <col min="5909" max="5909" width="7.33203125" style="4" customWidth="1"/>
    <col min="5910" max="5910" width="9.6640625" style="4" customWidth="1"/>
    <col min="5911" max="5912" width="6.6640625" style="4" customWidth="1"/>
    <col min="5913" max="5922" width="6.33203125" style="4" customWidth="1"/>
    <col min="5923" max="5923" width="9.109375" style="4" customWidth="1"/>
    <col min="5924" max="5929" width="7.6640625" style="4" customWidth="1"/>
    <col min="5930" max="5930" width="1.88671875" style="4" customWidth="1"/>
    <col min="5931" max="6163" width="8.88671875" style="4"/>
    <col min="6164" max="6164" width="7.5546875" style="4" customWidth="1"/>
    <col min="6165" max="6165" width="7.33203125" style="4" customWidth="1"/>
    <col min="6166" max="6166" width="9.6640625" style="4" customWidth="1"/>
    <col min="6167" max="6168" width="6.6640625" style="4" customWidth="1"/>
    <col min="6169" max="6178" width="6.33203125" style="4" customWidth="1"/>
    <col min="6179" max="6179" width="9.109375" style="4" customWidth="1"/>
    <col min="6180" max="6185" width="7.6640625" style="4" customWidth="1"/>
    <col min="6186" max="6186" width="1.88671875" style="4" customWidth="1"/>
    <col min="6187" max="6419" width="8.88671875" style="4"/>
    <col min="6420" max="6420" width="7.5546875" style="4" customWidth="1"/>
    <col min="6421" max="6421" width="7.33203125" style="4" customWidth="1"/>
    <col min="6422" max="6422" width="9.6640625" style="4" customWidth="1"/>
    <col min="6423" max="6424" width="6.6640625" style="4" customWidth="1"/>
    <col min="6425" max="6434" width="6.33203125" style="4" customWidth="1"/>
    <col min="6435" max="6435" width="9.109375" style="4" customWidth="1"/>
    <col min="6436" max="6441" width="7.6640625" style="4" customWidth="1"/>
    <col min="6442" max="6442" width="1.88671875" style="4" customWidth="1"/>
    <col min="6443" max="6675" width="8.88671875" style="4"/>
    <col min="6676" max="6676" width="7.5546875" style="4" customWidth="1"/>
    <col min="6677" max="6677" width="7.33203125" style="4" customWidth="1"/>
    <col min="6678" max="6678" width="9.6640625" style="4" customWidth="1"/>
    <col min="6679" max="6680" width="6.6640625" style="4" customWidth="1"/>
    <col min="6681" max="6690" width="6.33203125" style="4" customWidth="1"/>
    <col min="6691" max="6691" width="9.109375" style="4" customWidth="1"/>
    <col min="6692" max="6697" width="7.6640625" style="4" customWidth="1"/>
    <col min="6698" max="6698" width="1.88671875" style="4" customWidth="1"/>
    <col min="6699" max="6931" width="8.88671875" style="4"/>
    <col min="6932" max="6932" width="7.5546875" style="4" customWidth="1"/>
    <col min="6933" max="6933" width="7.33203125" style="4" customWidth="1"/>
    <col min="6934" max="6934" width="9.6640625" style="4" customWidth="1"/>
    <col min="6935" max="6936" width="6.6640625" style="4" customWidth="1"/>
    <col min="6937" max="6946" width="6.33203125" style="4" customWidth="1"/>
    <col min="6947" max="6947" width="9.109375" style="4" customWidth="1"/>
    <col min="6948" max="6953" width="7.6640625" style="4" customWidth="1"/>
    <col min="6954" max="6954" width="1.88671875" style="4" customWidth="1"/>
    <col min="6955" max="7187" width="8.88671875" style="4"/>
    <col min="7188" max="7188" width="7.5546875" style="4" customWidth="1"/>
    <col min="7189" max="7189" width="7.33203125" style="4" customWidth="1"/>
    <col min="7190" max="7190" width="9.6640625" style="4" customWidth="1"/>
    <col min="7191" max="7192" width="6.6640625" style="4" customWidth="1"/>
    <col min="7193" max="7202" width="6.33203125" style="4" customWidth="1"/>
    <col min="7203" max="7203" width="9.109375" style="4" customWidth="1"/>
    <col min="7204" max="7209" width="7.6640625" style="4" customWidth="1"/>
    <col min="7210" max="7210" width="1.88671875" style="4" customWidth="1"/>
    <col min="7211" max="7443" width="8.88671875" style="4"/>
    <col min="7444" max="7444" width="7.5546875" style="4" customWidth="1"/>
    <col min="7445" max="7445" width="7.33203125" style="4" customWidth="1"/>
    <col min="7446" max="7446" width="9.6640625" style="4" customWidth="1"/>
    <col min="7447" max="7448" width="6.6640625" style="4" customWidth="1"/>
    <col min="7449" max="7458" width="6.33203125" style="4" customWidth="1"/>
    <col min="7459" max="7459" width="9.109375" style="4" customWidth="1"/>
    <col min="7460" max="7465" width="7.6640625" style="4" customWidth="1"/>
    <col min="7466" max="7466" width="1.88671875" style="4" customWidth="1"/>
    <col min="7467" max="7699" width="8.88671875" style="4"/>
    <col min="7700" max="7700" width="7.5546875" style="4" customWidth="1"/>
    <col min="7701" max="7701" width="7.33203125" style="4" customWidth="1"/>
    <col min="7702" max="7702" width="9.6640625" style="4" customWidth="1"/>
    <col min="7703" max="7704" width="6.6640625" style="4" customWidth="1"/>
    <col min="7705" max="7714" width="6.33203125" style="4" customWidth="1"/>
    <col min="7715" max="7715" width="9.109375" style="4" customWidth="1"/>
    <col min="7716" max="7721" width="7.6640625" style="4" customWidth="1"/>
    <col min="7722" max="7722" width="1.88671875" style="4" customWidth="1"/>
    <col min="7723" max="7955" width="8.88671875" style="4"/>
    <col min="7956" max="7956" width="7.5546875" style="4" customWidth="1"/>
    <col min="7957" max="7957" width="7.33203125" style="4" customWidth="1"/>
    <col min="7958" max="7958" width="9.6640625" style="4" customWidth="1"/>
    <col min="7959" max="7960" width="6.6640625" style="4" customWidth="1"/>
    <col min="7961" max="7970" width="6.33203125" style="4" customWidth="1"/>
    <col min="7971" max="7971" width="9.109375" style="4" customWidth="1"/>
    <col min="7972" max="7977" width="7.6640625" style="4" customWidth="1"/>
    <col min="7978" max="7978" width="1.88671875" style="4" customWidth="1"/>
    <col min="7979" max="8211" width="8.88671875" style="4"/>
    <col min="8212" max="8212" width="7.5546875" style="4" customWidth="1"/>
    <col min="8213" max="8213" width="7.33203125" style="4" customWidth="1"/>
    <col min="8214" max="8214" width="9.6640625" style="4" customWidth="1"/>
    <col min="8215" max="8216" width="6.6640625" style="4" customWidth="1"/>
    <col min="8217" max="8226" width="6.33203125" style="4" customWidth="1"/>
    <col min="8227" max="8227" width="9.109375" style="4" customWidth="1"/>
    <col min="8228" max="8233" width="7.6640625" style="4" customWidth="1"/>
    <col min="8234" max="8234" width="1.88671875" style="4" customWidth="1"/>
    <col min="8235" max="8467" width="8.88671875" style="4"/>
    <col min="8468" max="8468" width="7.5546875" style="4" customWidth="1"/>
    <col min="8469" max="8469" width="7.33203125" style="4" customWidth="1"/>
    <col min="8470" max="8470" width="9.6640625" style="4" customWidth="1"/>
    <col min="8471" max="8472" width="6.6640625" style="4" customWidth="1"/>
    <col min="8473" max="8482" width="6.33203125" style="4" customWidth="1"/>
    <col min="8483" max="8483" width="9.109375" style="4" customWidth="1"/>
    <col min="8484" max="8489" width="7.6640625" style="4" customWidth="1"/>
    <col min="8490" max="8490" width="1.88671875" style="4" customWidth="1"/>
    <col min="8491" max="8723" width="8.88671875" style="4"/>
    <col min="8724" max="8724" width="7.5546875" style="4" customWidth="1"/>
    <col min="8725" max="8725" width="7.33203125" style="4" customWidth="1"/>
    <col min="8726" max="8726" width="9.6640625" style="4" customWidth="1"/>
    <col min="8727" max="8728" width="6.6640625" style="4" customWidth="1"/>
    <col min="8729" max="8738" width="6.33203125" style="4" customWidth="1"/>
    <col min="8739" max="8739" width="9.109375" style="4" customWidth="1"/>
    <col min="8740" max="8745" width="7.6640625" style="4" customWidth="1"/>
    <col min="8746" max="8746" width="1.88671875" style="4" customWidth="1"/>
    <col min="8747" max="8979" width="8.88671875" style="4"/>
    <col min="8980" max="8980" width="7.5546875" style="4" customWidth="1"/>
    <col min="8981" max="8981" width="7.33203125" style="4" customWidth="1"/>
    <col min="8982" max="8982" width="9.6640625" style="4" customWidth="1"/>
    <col min="8983" max="8984" width="6.6640625" style="4" customWidth="1"/>
    <col min="8985" max="8994" width="6.33203125" style="4" customWidth="1"/>
    <col min="8995" max="8995" width="9.109375" style="4" customWidth="1"/>
    <col min="8996" max="9001" width="7.6640625" style="4" customWidth="1"/>
    <col min="9002" max="9002" width="1.88671875" style="4" customWidth="1"/>
    <col min="9003" max="9235" width="8.88671875" style="4"/>
    <col min="9236" max="9236" width="7.5546875" style="4" customWidth="1"/>
    <col min="9237" max="9237" width="7.33203125" style="4" customWidth="1"/>
    <col min="9238" max="9238" width="9.6640625" style="4" customWidth="1"/>
    <col min="9239" max="9240" width="6.6640625" style="4" customWidth="1"/>
    <col min="9241" max="9250" width="6.33203125" style="4" customWidth="1"/>
    <col min="9251" max="9251" width="9.109375" style="4" customWidth="1"/>
    <col min="9252" max="9257" width="7.6640625" style="4" customWidth="1"/>
    <col min="9258" max="9258" width="1.88671875" style="4" customWidth="1"/>
    <col min="9259" max="9491" width="8.88671875" style="4"/>
    <col min="9492" max="9492" width="7.5546875" style="4" customWidth="1"/>
    <col min="9493" max="9493" width="7.33203125" style="4" customWidth="1"/>
    <col min="9494" max="9494" width="9.6640625" style="4" customWidth="1"/>
    <col min="9495" max="9496" width="6.6640625" style="4" customWidth="1"/>
    <col min="9497" max="9506" width="6.33203125" style="4" customWidth="1"/>
    <col min="9507" max="9507" width="9.109375" style="4" customWidth="1"/>
    <col min="9508" max="9513" width="7.6640625" style="4" customWidth="1"/>
    <col min="9514" max="9514" width="1.88671875" style="4" customWidth="1"/>
    <col min="9515" max="9747" width="8.88671875" style="4"/>
    <col min="9748" max="9748" width="7.5546875" style="4" customWidth="1"/>
    <col min="9749" max="9749" width="7.33203125" style="4" customWidth="1"/>
    <col min="9750" max="9750" width="9.6640625" style="4" customWidth="1"/>
    <col min="9751" max="9752" width="6.6640625" style="4" customWidth="1"/>
    <col min="9753" max="9762" width="6.33203125" style="4" customWidth="1"/>
    <col min="9763" max="9763" width="9.109375" style="4" customWidth="1"/>
    <col min="9764" max="9769" width="7.6640625" style="4" customWidth="1"/>
    <col min="9770" max="9770" width="1.88671875" style="4" customWidth="1"/>
    <col min="9771" max="10003" width="8.88671875" style="4"/>
    <col min="10004" max="10004" width="7.5546875" style="4" customWidth="1"/>
    <col min="10005" max="10005" width="7.33203125" style="4" customWidth="1"/>
    <col min="10006" max="10006" width="9.6640625" style="4" customWidth="1"/>
    <col min="10007" max="10008" width="6.6640625" style="4" customWidth="1"/>
    <col min="10009" max="10018" width="6.33203125" style="4" customWidth="1"/>
    <col min="10019" max="10019" width="9.109375" style="4" customWidth="1"/>
    <col min="10020" max="10025" width="7.6640625" style="4" customWidth="1"/>
    <col min="10026" max="10026" width="1.88671875" style="4" customWidth="1"/>
    <col min="10027" max="10259" width="8.88671875" style="4"/>
    <col min="10260" max="10260" width="7.5546875" style="4" customWidth="1"/>
    <col min="10261" max="10261" width="7.33203125" style="4" customWidth="1"/>
    <col min="10262" max="10262" width="9.6640625" style="4" customWidth="1"/>
    <col min="10263" max="10264" width="6.6640625" style="4" customWidth="1"/>
    <col min="10265" max="10274" width="6.33203125" style="4" customWidth="1"/>
    <col min="10275" max="10275" width="9.109375" style="4" customWidth="1"/>
    <col min="10276" max="10281" width="7.6640625" style="4" customWidth="1"/>
    <col min="10282" max="10282" width="1.88671875" style="4" customWidth="1"/>
    <col min="10283" max="10515" width="8.88671875" style="4"/>
    <col min="10516" max="10516" width="7.5546875" style="4" customWidth="1"/>
    <col min="10517" max="10517" width="7.33203125" style="4" customWidth="1"/>
    <col min="10518" max="10518" width="9.6640625" style="4" customWidth="1"/>
    <col min="10519" max="10520" width="6.6640625" style="4" customWidth="1"/>
    <col min="10521" max="10530" width="6.33203125" style="4" customWidth="1"/>
    <col min="10531" max="10531" width="9.109375" style="4" customWidth="1"/>
    <col min="10532" max="10537" width="7.6640625" style="4" customWidth="1"/>
    <col min="10538" max="10538" width="1.88671875" style="4" customWidth="1"/>
    <col min="10539" max="10771" width="8.88671875" style="4"/>
    <col min="10772" max="10772" width="7.5546875" style="4" customWidth="1"/>
    <col min="10773" max="10773" width="7.33203125" style="4" customWidth="1"/>
    <col min="10774" max="10774" width="9.6640625" style="4" customWidth="1"/>
    <col min="10775" max="10776" width="6.6640625" style="4" customWidth="1"/>
    <col min="10777" max="10786" width="6.33203125" style="4" customWidth="1"/>
    <col min="10787" max="10787" width="9.109375" style="4" customWidth="1"/>
    <col min="10788" max="10793" width="7.6640625" style="4" customWidth="1"/>
    <col min="10794" max="10794" width="1.88671875" style="4" customWidth="1"/>
    <col min="10795" max="11027" width="8.88671875" style="4"/>
    <col min="11028" max="11028" width="7.5546875" style="4" customWidth="1"/>
    <col min="11029" max="11029" width="7.33203125" style="4" customWidth="1"/>
    <col min="11030" max="11030" width="9.6640625" style="4" customWidth="1"/>
    <col min="11031" max="11032" width="6.6640625" style="4" customWidth="1"/>
    <col min="11033" max="11042" width="6.33203125" style="4" customWidth="1"/>
    <col min="11043" max="11043" width="9.109375" style="4" customWidth="1"/>
    <col min="11044" max="11049" width="7.6640625" style="4" customWidth="1"/>
    <col min="11050" max="11050" width="1.88671875" style="4" customWidth="1"/>
    <col min="11051" max="11283" width="8.88671875" style="4"/>
    <col min="11284" max="11284" width="7.5546875" style="4" customWidth="1"/>
    <col min="11285" max="11285" width="7.33203125" style="4" customWidth="1"/>
    <col min="11286" max="11286" width="9.6640625" style="4" customWidth="1"/>
    <col min="11287" max="11288" width="6.6640625" style="4" customWidth="1"/>
    <col min="11289" max="11298" width="6.33203125" style="4" customWidth="1"/>
    <col min="11299" max="11299" width="9.109375" style="4" customWidth="1"/>
    <col min="11300" max="11305" width="7.6640625" style="4" customWidth="1"/>
    <col min="11306" max="11306" width="1.88671875" style="4" customWidth="1"/>
    <col min="11307" max="11539" width="8.88671875" style="4"/>
    <col min="11540" max="11540" width="7.5546875" style="4" customWidth="1"/>
    <col min="11541" max="11541" width="7.33203125" style="4" customWidth="1"/>
    <col min="11542" max="11542" width="9.6640625" style="4" customWidth="1"/>
    <col min="11543" max="11544" width="6.6640625" style="4" customWidth="1"/>
    <col min="11545" max="11554" width="6.33203125" style="4" customWidth="1"/>
    <col min="11555" max="11555" width="9.109375" style="4" customWidth="1"/>
    <col min="11556" max="11561" width="7.6640625" style="4" customWidth="1"/>
    <col min="11562" max="11562" width="1.88671875" style="4" customWidth="1"/>
    <col min="11563" max="11795" width="8.88671875" style="4"/>
    <col min="11796" max="11796" width="7.5546875" style="4" customWidth="1"/>
    <col min="11797" max="11797" width="7.33203125" style="4" customWidth="1"/>
    <col min="11798" max="11798" width="9.6640625" style="4" customWidth="1"/>
    <col min="11799" max="11800" width="6.6640625" style="4" customWidth="1"/>
    <col min="11801" max="11810" width="6.33203125" style="4" customWidth="1"/>
    <col min="11811" max="11811" width="9.109375" style="4" customWidth="1"/>
    <col min="11812" max="11817" width="7.6640625" style="4" customWidth="1"/>
    <col min="11818" max="11818" width="1.88671875" style="4" customWidth="1"/>
    <col min="11819" max="12051" width="8.88671875" style="4"/>
    <col min="12052" max="12052" width="7.5546875" style="4" customWidth="1"/>
    <col min="12053" max="12053" width="7.33203125" style="4" customWidth="1"/>
    <col min="12054" max="12054" width="9.6640625" style="4" customWidth="1"/>
    <col min="12055" max="12056" width="6.6640625" style="4" customWidth="1"/>
    <col min="12057" max="12066" width="6.33203125" style="4" customWidth="1"/>
    <col min="12067" max="12067" width="9.109375" style="4" customWidth="1"/>
    <col min="12068" max="12073" width="7.6640625" style="4" customWidth="1"/>
    <col min="12074" max="12074" width="1.88671875" style="4" customWidth="1"/>
    <col min="12075" max="12307" width="8.88671875" style="4"/>
    <col min="12308" max="12308" width="7.5546875" style="4" customWidth="1"/>
    <col min="12309" max="12309" width="7.33203125" style="4" customWidth="1"/>
    <col min="12310" max="12310" width="9.6640625" style="4" customWidth="1"/>
    <col min="12311" max="12312" width="6.6640625" style="4" customWidth="1"/>
    <col min="12313" max="12322" width="6.33203125" style="4" customWidth="1"/>
    <col min="12323" max="12323" width="9.109375" style="4" customWidth="1"/>
    <col min="12324" max="12329" width="7.6640625" style="4" customWidth="1"/>
    <col min="12330" max="12330" width="1.88671875" style="4" customWidth="1"/>
    <col min="12331" max="12563" width="8.88671875" style="4"/>
    <col min="12564" max="12564" width="7.5546875" style="4" customWidth="1"/>
    <col min="12565" max="12565" width="7.33203125" style="4" customWidth="1"/>
    <col min="12566" max="12566" width="9.6640625" style="4" customWidth="1"/>
    <col min="12567" max="12568" width="6.6640625" style="4" customWidth="1"/>
    <col min="12569" max="12578" width="6.33203125" style="4" customWidth="1"/>
    <col min="12579" max="12579" width="9.109375" style="4" customWidth="1"/>
    <col min="12580" max="12585" width="7.6640625" style="4" customWidth="1"/>
    <col min="12586" max="12586" width="1.88671875" style="4" customWidth="1"/>
    <col min="12587" max="12819" width="8.88671875" style="4"/>
    <col min="12820" max="12820" width="7.5546875" style="4" customWidth="1"/>
    <col min="12821" max="12821" width="7.33203125" style="4" customWidth="1"/>
    <col min="12822" max="12822" width="9.6640625" style="4" customWidth="1"/>
    <col min="12823" max="12824" width="6.6640625" style="4" customWidth="1"/>
    <col min="12825" max="12834" width="6.33203125" style="4" customWidth="1"/>
    <col min="12835" max="12835" width="9.109375" style="4" customWidth="1"/>
    <col min="12836" max="12841" width="7.6640625" style="4" customWidth="1"/>
    <col min="12842" max="12842" width="1.88671875" style="4" customWidth="1"/>
    <col min="12843" max="13075" width="8.88671875" style="4"/>
    <col min="13076" max="13076" width="7.5546875" style="4" customWidth="1"/>
    <col min="13077" max="13077" width="7.33203125" style="4" customWidth="1"/>
    <col min="13078" max="13078" width="9.6640625" style="4" customWidth="1"/>
    <col min="13079" max="13080" width="6.6640625" style="4" customWidth="1"/>
    <col min="13081" max="13090" width="6.33203125" style="4" customWidth="1"/>
    <col min="13091" max="13091" width="9.109375" style="4" customWidth="1"/>
    <col min="13092" max="13097" width="7.6640625" style="4" customWidth="1"/>
    <col min="13098" max="13098" width="1.88671875" style="4" customWidth="1"/>
    <col min="13099" max="13331" width="8.88671875" style="4"/>
    <col min="13332" max="13332" width="7.5546875" style="4" customWidth="1"/>
    <col min="13333" max="13333" width="7.33203125" style="4" customWidth="1"/>
    <col min="13334" max="13334" width="9.6640625" style="4" customWidth="1"/>
    <col min="13335" max="13336" width="6.6640625" style="4" customWidth="1"/>
    <col min="13337" max="13346" width="6.33203125" style="4" customWidth="1"/>
    <col min="13347" max="13347" width="9.109375" style="4" customWidth="1"/>
    <col min="13348" max="13353" width="7.6640625" style="4" customWidth="1"/>
    <col min="13354" max="13354" width="1.88671875" style="4" customWidth="1"/>
    <col min="13355" max="13587" width="8.88671875" style="4"/>
    <col min="13588" max="13588" width="7.5546875" style="4" customWidth="1"/>
    <col min="13589" max="13589" width="7.33203125" style="4" customWidth="1"/>
    <col min="13590" max="13590" width="9.6640625" style="4" customWidth="1"/>
    <col min="13591" max="13592" width="6.6640625" style="4" customWidth="1"/>
    <col min="13593" max="13602" width="6.33203125" style="4" customWidth="1"/>
    <col min="13603" max="13603" width="9.109375" style="4" customWidth="1"/>
    <col min="13604" max="13609" width="7.6640625" style="4" customWidth="1"/>
    <col min="13610" max="13610" width="1.88671875" style="4" customWidth="1"/>
    <col min="13611" max="13843" width="8.88671875" style="4"/>
    <col min="13844" max="13844" width="7.5546875" style="4" customWidth="1"/>
    <col min="13845" max="13845" width="7.33203125" style="4" customWidth="1"/>
    <col min="13846" max="13846" width="9.6640625" style="4" customWidth="1"/>
    <col min="13847" max="13848" width="6.6640625" style="4" customWidth="1"/>
    <col min="13849" max="13858" width="6.33203125" style="4" customWidth="1"/>
    <col min="13859" max="13859" width="9.109375" style="4" customWidth="1"/>
    <col min="13860" max="13865" width="7.6640625" style="4" customWidth="1"/>
    <col min="13866" max="13866" width="1.88671875" style="4" customWidth="1"/>
    <col min="13867" max="14099" width="8.88671875" style="4"/>
    <col min="14100" max="14100" width="7.5546875" style="4" customWidth="1"/>
    <col min="14101" max="14101" width="7.33203125" style="4" customWidth="1"/>
    <col min="14102" max="14102" width="9.6640625" style="4" customWidth="1"/>
    <col min="14103" max="14104" width="6.6640625" style="4" customWidth="1"/>
    <col min="14105" max="14114" width="6.33203125" style="4" customWidth="1"/>
    <col min="14115" max="14115" width="9.109375" style="4" customWidth="1"/>
    <col min="14116" max="14121" width="7.6640625" style="4" customWidth="1"/>
    <col min="14122" max="14122" width="1.88671875" style="4" customWidth="1"/>
    <col min="14123" max="14355" width="8.88671875" style="4"/>
    <col min="14356" max="14356" width="7.5546875" style="4" customWidth="1"/>
    <col min="14357" max="14357" width="7.33203125" style="4" customWidth="1"/>
    <col min="14358" max="14358" width="9.6640625" style="4" customWidth="1"/>
    <col min="14359" max="14360" width="6.6640625" style="4" customWidth="1"/>
    <col min="14361" max="14370" width="6.33203125" style="4" customWidth="1"/>
    <col min="14371" max="14371" width="9.109375" style="4" customWidth="1"/>
    <col min="14372" max="14377" width="7.6640625" style="4" customWidth="1"/>
    <col min="14378" max="14378" width="1.88671875" style="4" customWidth="1"/>
    <col min="14379" max="14611" width="8.88671875" style="4"/>
    <col min="14612" max="14612" width="7.5546875" style="4" customWidth="1"/>
    <col min="14613" max="14613" width="7.33203125" style="4" customWidth="1"/>
    <col min="14614" max="14614" width="9.6640625" style="4" customWidth="1"/>
    <col min="14615" max="14616" width="6.6640625" style="4" customWidth="1"/>
    <col min="14617" max="14626" width="6.33203125" style="4" customWidth="1"/>
    <col min="14627" max="14627" width="9.109375" style="4" customWidth="1"/>
    <col min="14628" max="14633" width="7.6640625" style="4" customWidth="1"/>
    <col min="14634" max="14634" width="1.88671875" style="4" customWidth="1"/>
    <col min="14635" max="14867" width="8.88671875" style="4"/>
    <col min="14868" max="14868" width="7.5546875" style="4" customWidth="1"/>
    <col min="14869" max="14869" width="7.33203125" style="4" customWidth="1"/>
    <col min="14870" max="14870" width="9.6640625" style="4" customWidth="1"/>
    <col min="14871" max="14872" width="6.6640625" style="4" customWidth="1"/>
    <col min="14873" max="14882" width="6.33203125" style="4" customWidth="1"/>
    <col min="14883" max="14883" width="9.109375" style="4" customWidth="1"/>
    <col min="14884" max="14889" width="7.6640625" style="4" customWidth="1"/>
    <col min="14890" max="14890" width="1.88671875" style="4" customWidth="1"/>
    <col min="14891" max="15123" width="8.88671875" style="4"/>
    <col min="15124" max="15124" width="7.5546875" style="4" customWidth="1"/>
    <col min="15125" max="15125" width="7.33203125" style="4" customWidth="1"/>
    <col min="15126" max="15126" width="9.6640625" style="4" customWidth="1"/>
    <col min="15127" max="15128" width="6.6640625" style="4" customWidth="1"/>
    <col min="15129" max="15138" width="6.33203125" style="4" customWidth="1"/>
    <col min="15139" max="15139" width="9.109375" style="4" customWidth="1"/>
    <col min="15140" max="15145" width="7.6640625" style="4" customWidth="1"/>
    <col min="15146" max="15146" width="1.88671875" style="4" customWidth="1"/>
    <col min="15147" max="15379" width="8.88671875" style="4"/>
    <col min="15380" max="15380" width="7.5546875" style="4" customWidth="1"/>
    <col min="15381" max="15381" width="7.33203125" style="4" customWidth="1"/>
    <col min="15382" max="15382" width="9.6640625" style="4" customWidth="1"/>
    <col min="15383" max="15384" width="6.6640625" style="4" customWidth="1"/>
    <col min="15385" max="15394" width="6.33203125" style="4" customWidth="1"/>
    <col min="15395" max="15395" width="9.109375" style="4" customWidth="1"/>
    <col min="15396" max="15401" width="7.6640625" style="4" customWidth="1"/>
    <col min="15402" max="15402" width="1.88671875" style="4" customWidth="1"/>
    <col min="15403" max="15635" width="8.88671875" style="4"/>
    <col min="15636" max="15636" width="7.5546875" style="4" customWidth="1"/>
    <col min="15637" max="15637" width="7.33203125" style="4" customWidth="1"/>
    <col min="15638" max="15638" width="9.6640625" style="4" customWidth="1"/>
    <col min="15639" max="15640" width="6.6640625" style="4" customWidth="1"/>
    <col min="15641" max="15650" width="6.33203125" style="4" customWidth="1"/>
    <col min="15651" max="15651" width="9.109375" style="4" customWidth="1"/>
    <col min="15652" max="15657" width="7.6640625" style="4" customWidth="1"/>
    <col min="15658" max="15658" width="1.88671875" style="4" customWidth="1"/>
    <col min="15659" max="15891" width="8.88671875" style="4"/>
    <col min="15892" max="15892" width="7.5546875" style="4" customWidth="1"/>
    <col min="15893" max="15893" width="7.33203125" style="4" customWidth="1"/>
    <col min="15894" max="15894" width="9.6640625" style="4" customWidth="1"/>
    <col min="15895" max="15896" width="6.6640625" style="4" customWidth="1"/>
    <col min="15897" max="15906" width="6.33203125" style="4" customWidth="1"/>
    <col min="15907" max="15907" width="9.109375" style="4" customWidth="1"/>
    <col min="15908" max="15913" width="7.6640625" style="4" customWidth="1"/>
    <col min="15914" max="15914" width="1.88671875" style="4" customWidth="1"/>
    <col min="15915" max="16147" width="8.88671875" style="4"/>
    <col min="16148" max="16148" width="7.5546875" style="4" customWidth="1"/>
    <col min="16149" max="16149" width="7.33203125" style="4" customWidth="1"/>
    <col min="16150" max="16150" width="9.6640625" style="4" customWidth="1"/>
    <col min="16151" max="16152" width="6.6640625" style="4" customWidth="1"/>
    <col min="16153" max="16162" width="6.33203125" style="4" customWidth="1"/>
    <col min="16163" max="16163" width="9.109375" style="4" customWidth="1"/>
    <col min="16164" max="16169" width="7.6640625" style="4" customWidth="1"/>
    <col min="16170" max="16170" width="1.88671875" style="4" customWidth="1"/>
    <col min="16171" max="16384" width="8.88671875" style="4"/>
  </cols>
  <sheetData>
    <row r="1" spans="2:42" ht="8.25" customHeight="1"/>
    <row r="2" spans="2:42" ht="15" customHeight="1">
      <c r="C2" s="5" t="s">
        <v>0</v>
      </c>
    </row>
    <row r="3" spans="2:42" ht="15" customHeight="1">
      <c r="C3" s="5" t="s">
        <v>1</v>
      </c>
    </row>
    <row r="4" spans="2:42" ht="9" customHeight="1"/>
    <row r="5" spans="2:42" ht="6" customHeight="1"/>
    <row r="6" spans="2:42" ht="16.95" customHeight="1">
      <c r="B6" s="392" t="s">
        <v>158</v>
      </c>
      <c r="C6" s="392"/>
      <c r="D6" s="392"/>
      <c r="E6" s="392"/>
      <c r="F6" s="392"/>
      <c r="G6" s="392"/>
      <c r="H6" s="392"/>
      <c r="I6" s="392"/>
      <c r="J6" s="392"/>
      <c r="K6" s="392"/>
      <c r="L6" s="392"/>
      <c r="M6" s="392"/>
      <c r="N6" s="392"/>
      <c r="O6" s="392"/>
      <c r="P6" s="392"/>
      <c r="Q6" s="392"/>
      <c r="R6" s="392"/>
      <c r="S6" s="392"/>
      <c r="T6" s="392"/>
      <c r="U6" s="392"/>
      <c r="V6" s="392"/>
      <c r="W6" s="392"/>
      <c r="X6" s="392"/>
      <c r="Y6" s="392"/>
      <c r="Z6" s="392"/>
      <c r="AA6" s="392"/>
      <c r="AB6" s="392"/>
      <c r="AC6" s="392"/>
      <c r="AD6" s="392"/>
      <c r="AE6" s="392"/>
      <c r="AF6" s="392"/>
      <c r="AG6" s="392"/>
      <c r="AH6" s="392"/>
      <c r="AI6" s="392"/>
      <c r="AJ6" s="392"/>
      <c r="AK6" s="392"/>
      <c r="AL6" s="392"/>
      <c r="AM6" s="392"/>
      <c r="AN6" s="392"/>
      <c r="AO6" s="392"/>
      <c r="AP6" s="8"/>
    </row>
    <row r="7" spans="2:42" ht="6.75" customHeight="1" thickBot="1"/>
    <row r="8" spans="2:42" s="14" customFormat="1" ht="4.5" customHeight="1">
      <c r="B8" s="9"/>
      <c r="C8" s="10"/>
      <c r="D8" s="10"/>
      <c r="E8" s="10"/>
      <c r="F8" s="10"/>
      <c r="G8" s="10"/>
      <c r="H8" s="10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3"/>
    </row>
    <row r="9" spans="2:42" s="14" customFormat="1" ht="15" customHeight="1">
      <c r="B9" s="15" t="s">
        <v>3</v>
      </c>
      <c r="C9" s="16"/>
      <c r="D9" s="17"/>
      <c r="E9" s="17" t="s">
        <v>4</v>
      </c>
      <c r="F9" s="318" t="str">
        <f>'1. Rekap Back Up Aspal'!F9</f>
        <v>064</v>
      </c>
      <c r="G9" s="17"/>
      <c r="H9" s="17"/>
      <c r="I9" s="20"/>
      <c r="J9" s="21"/>
      <c r="K9" s="19"/>
      <c r="L9" s="20"/>
      <c r="M9" s="21"/>
      <c r="N9" s="19"/>
      <c r="O9" s="20"/>
      <c r="P9" s="21"/>
      <c r="Q9" s="19"/>
      <c r="R9" s="20"/>
      <c r="S9" s="21"/>
      <c r="T9" s="19"/>
      <c r="U9" s="20"/>
      <c r="V9" s="21"/>
      <c r="W9" s="19"/>
      <c r="X9" s="20"/>
      <c r="Y9" s="21"/>
      <c r="Z9" s="19"/>
      <c r="AA9" s="19"/>
      <c r="AB9" s="20"/>
      <c r="AC9" s="21"/>
      <c r="AD9" s="19"/>
      <c r="AE9" s="19"/>
      <c r="AF9" s="20"/>
      <c r="AG9" s="21"/>
      <c r="AH9" s="19"/>
      <c r="AI9" s="20"/>
      <c r="AJ9" s="21"/>
      <c r="AK9" s="19"/>
      <c r="AL9" s="20"/>
      <c r="AM9" s="21"/>
      <c r="AN9" s="19"/>
      <c r="AO9" s="22"/>
    </row>
    <row r="10" spans="2:42" s="14" customFormat="1" ht="6.9" customHeight="1" thickBot="1">
      <c r="B10" s="15"/>
      <c r="C10" s="16"/>
      <c r="D10" s="17"/>
      <c r="E10" s="17"/>
      <c r="F10" s="318"/>
      <c r="G10" s="17"/>
      <c r="H10" s="17"/>
      <c r="I10" s="25"/>
      <c r="J10" s="25"/>
      <c r="K10" s="24"/>
      <c r="L10" s="25"/>
      <c r="M10" s="25"/>
      <c r="N10" s="24"/>
      <c r="O10" s="25"/>
      <c r="P10" s="25"/>
      <c r="Q10" s="24"/>
      <c r="R10" s="25"/>
      <c r="S10" s="25"/>
      <c r="T10" s="24"/>
      <c r="U10" s="25"/>
      <c r="V10" s="25"/>
      <c r="W10" s="24"/>
      <c r="X10" s="25"/>
      <c r="Y10" s="25"/>
      <c r="Z10" s="24"/>
      <c r="AA10" s="24"/>
      <c r="AB10" s="25"/>
      <c r="AC10" s="25"/>
      <c r="AD10" s="24"/>
      <c r="AE10" s="24"/>
      <c r="AF10" s="25"/>
      <c r="AG10" s="25"/>
      <c r="AH10" s="24"/>
      <c r="AI10" s="25"/>
      <c r="AJ10" s="25"/>
      <c r="AK10" s="24"/>
      <c r="AL10" s="25"/>
      <c r="AM10" s="25"/>
      <c r="AN10" s="24"/>
      <c r="AO10" s="26"/>
    </row>
    <row r="11" spans="2:42" s="14" customFormat="1" ht="6.9" customHeight="1">
      <c r="B11" s="9"/>
      <c r="C11" s="10"/>
      <c r="D11" s="11"/>
      <c r="E11" s="11"/>
      <c r="F11" s="319"/>
      <c r="G11" s="11"/>
      <c r="H11" s="11"/>
      <c r="I11" s="12"/>
      <c r="J11" s="12"/>
      <c r="K11" s="28"/>
      <c r="L11" s="12"/>
      <c r="M11" s="12"/>
      <c r="N11" s="28"/>
      <c r="O11" s="12"/>
      <c r="P11" s="12"/>
      <c r="Q11" s="28"/>
      <c r="R11" s="12"/>
      <c r="S11" s="12"/>
      <c r="T11" s="28"/>
      <c r="U11" s="12"/>
      <c r="V11" s="12"/>
      <c r="W11" s="28"/>
      <c r="X11" s="12"/>
      <c r="Y11" s="12"/>
      <c r="Z11" s="28"/>
      <c r="AA11" s="28"/>
      <c r="AB11" s="12"/>
      <c r="AC11" s="12"/>
      <c r="AD11" s="28"/>
      <c r="AE11" s="28"/>
      <c r="AF11" s="12"/>
      <c r="AG11" s="12"/>
      <c r="AH11" s="28"/>
      <c r="AI11" s="12"/>
      <c r="AJ11" s="12"/>
      <c r="AK11" s="28"/>
      <c r="AL11" s="12"/>
      <c r="AM11" s="12"/>
      <c r="AN11" s="28"/>
      <c r="AO11" s="13"/>
    </row>
    <row r="12" spans="2:42" s="14" customFormat="1" ht="15" customHeight="1">
      <c r="B12" s="15" t="s">
        <v>5</v>
      </c>
      <c r="C12" s="16"/>
      <c r="D12" s="17"/>
      <c r="E12" s="17" t="s">
        <v>4</v>
      </c>
      <c r="F12" s="318" t="str">
        <f>'1. Rekap Back Up Aspal'!F12</f>
        <v>BANDAR SAKTI - SP. DAYA MURNI</v>
      </c>
      <c r="G12" s="17"/>
      <c r="H12" s="17"/>
      <c r="I12" s="30"/>
      <c r="J12" s="21"/>
      <c r="K12" s="29"/>
      <c r="L12" s="30"/>
      <c r="M12" s="21"/>
      <c r="N12" s="29"/>
      <c r="O12" s="30"/>
      <c r="P12" s="21"/>
      <c r="Q12" s="29"/>
      <c r="R12" s="30"/>
      <c r="S12" s="21"/>
      <c r="T12" s="29"/>
      <c r="U12" s="30"/>
      <c r="V12" s="21"/>
      <c r="W12" s="29"/>
      <c r="X12" s="30"/>
      <c r="Y12" s="21"/>
      <c r="Z12" s="29"/>
      <c r="AA12" s="29"/>
      <c r="AB12" s="30"/>
      <c r="AC12" s="21"/>
      <c r="AD12" s="29"/>
      <c r="AE12" s="29"/>
      <c r="AF12" s="30"/>
      <c r="AG12" s="21"/>
      <c r="AH12" s="29"/>
      <c r="AI12" s="30"/>
      <c r="AJ12" s="21"/>
      <c r="AK12" s="29"/>
      <c r="AL12" s="30"/>
      <c r="AM12" s="21"/>
      <c r="AN12" s="29"/>
      <c r="AO12" s="22"/>
    </row>
    <row r="13" spans="2:42" s="14" customFormat="1" ht="6.9" customHeight="1" thickBot="1">
      <c r="B13" s="15"/>
      <c r="C13" s="16"/>
      <c r="D13" s="31"/>
      <c r="E13" s="31"/>
      <c r="F13" s="320"/>
      <c r="G13" s="31"/>
      <c r="H13" s="31"/>
      <c r="I13" s="25"/>
      <c r="J13" s="25"/>
      <c r="K13" s="24"/>
      <c r="L13" s="25"/>
      <c r="M13" s="25"/>
      <c r="N13" s="24"/>
      <c r="O13" s="25"/>
      <c r="P13" s="25"/>
      <c r="Q13" s="24"/>
      <c r="R13" s="25"/>
      <c r="S13" s="25"/>
      <c r="T13" s="24"/>
      <c r="U13" s="25"/>
      <c r="V13" s="25"/>
      <c r="W13" s="24"/>
      <c r="X13" s="25"/>
      <c r="Y13" s="25"/>
      <c r="Z13" s="24"/>
      <c r="AA13" s="24"/>
      <c r="AB13" s="25"/>
      <c r="AC13" s="25"/>
      <c r="AD13" s="24"/>
      <c r="AE13" s="24"/>
      <c r="AF13" s="25"/>
      <c r="AG13" s="25"/>
      <c r="AH13" s="24"/>
      <c r="AI13" s="25"/>
      <c r="AJ13" s="25"/>
      <c r="AK13" s="24"/>
      <c r="AL13" s="25"/>
      <c r="AM13" s="25"/>
      <c r="AN13" s="24"/>
      <c r="AO13" s="26"/>
    </row>
    <row r="14" spans="2:42" s="14" customFormat="1" ht="6.9" customHeight="1">
      <c r="B14" s="9"/>
      <c r="C14" s="10"/>
      <c r="D14" s="11"/>
      <c r="E14" s="11"/>
      <c r="F14" s="319"/>
      <c r="G14" s="11"/>
      <c r="H14" s="11"/>
      <c r="I14" s="12"/>
      <c r="J14" s="12"/>
      <c r="K14" s="28"/>
      <c r="L14" s="12"/>
      <c r="M14" s="12"/>
      <c r="N14" s="28"/>
      <c r="O14" s="12"/>
      <c r="P14" s="12"/>
      <c r="Q14" s="28"/>
      <c r="R14" s="12"/>
      <c r="S14" s="12"/>
      <c r="T14" s="28"/>
      <c r="U14" s="12"/>
      <c r="V14" s="12"/>
      <c r="W14" s="28"/>
      <c r="X14" s="12"/>
      <c r="Y14" s="12"/>
      <c r="Z14" s="28"/>
      <c r="AA14" s="28"/>
      <c r="AB14" s="12"/>
      <c r="AC14" s="12"/>
      <c r="AD14" s="28"/>
      <c r="AE14" s="28"/>
      <c r="AF14" s="12"/>
      <c r="AG14" s="12"/>
      <c r="AH14" s="28"/>
      <c r="AI14" s="12"/>
      <c r="AJ14" s="12"/>
      <c r="AK14" s="28"/>
      <c r="AL14" s="12"/>
      <c r="AM14" s="12"/>
      <c r="AN14" s="28"/>
      <c r="AO14" s="13"/>
    </row>
    <row r="15" spans="2:42" s="14" customFormat="1" ht="15" customHeight="1">
      <c r="B15" s="15" t="s">
        <v>157</v>
      </c>
      <c r="C15" s="16"/>
      <c r="D15" s="17"/>
      <c r="E15" s="17" t="s">
        <v>4</v>
      </c>
      <c r="F15" s="318">
        <f>'1. Rekap Back Up Aspal'!F15</f>
        <v>10.099</v>
      </c>
      <c r="G15" s="17"/>
      <c r="H15" s="17"/>
      <c r="I15" s="30"/>
      <c r="J15" s="21"/>
      <c r="K15" s="92"/>
      <c r="L15" s="30"/>
      <c r="M15" s="21"/>
      <c r="N15" s="92"/>
      <c r="O15" s="30"/>
      <c r="P15" s="21"/>
      <c r="Q15" s="92"/>
      <c r="R15" s="30"/>
      <c r="S15" s="21"/>
      <c r="T15" s="92"/>
      <c r="U15" s="30"/>
      <c r="V15" s="21"/>
      <c r="W15" s="92"/>
      <c r="X15" s="30"/>
      <c r="Y15" s="21"/>
      <c r="Z15" s="92"/>
      <c r="AA15" s="92"/>
      <c r="AB15" s="30"/>
      <c r="AC15" s="21"/>
      <c r="AD15" s="92"/>
      <c r="AE15" s="92"/>
      <c r="AF15" s="30"/>
      <c r="AG15" s="21"/>
      <c r="AH15" s="92"/>
      <c r="AI15" s="30"/>
      <c r="AJ15" s="21"/>
      <c r="AK15" s="92"/>
      <c r="AL15" s="30"/>
      <c r="AM15" s="21"/>
      <c r="AN15" s="92"/>
      <c r="AO15" s="22"/>
    </row>
    <row r="16" spans="2:42" s="14" customFormat="1" ht="4.3499999999999996" customHeight="1" thickBot="1">
      <c r="B16" s="33"/>
      <c r="C16" s="32"/>
      <c r="D16" s="23"/>
      <c r="E16" s="23"/>
      <c r="F16" s="23"/>
      <c r="G16" s="23"/>
      <c r="H16" s="23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6"/>
    </row>
    <row r="17" spans="2:41" s="34" customFormat="1" ht="9.9" customHeight="1" thickBot="1">
      <c r="C17" s="35"/>
      <c r="D17" s="35"/>
      <c r="E17" s="35"/>
      <c r="F17" s="35"/>
      <c r="G17" s="35"/>
      <c r="H17" s="35"/>
    </row>
    <row r="18" spans="2:41" s="34" customFormat="1" ht="25.2" customHeight="1" thickBot="1">
      <c r="B18" s="95"/>
      <c r="C18" s="393" t="s">
        <v>7</v>
      </c>
      <c r="D18" s="393"/>
      <c r="E18" s="394"/>
      <c r="F18" s="395" t="s">
        <v>170</v>
      </c>
      <c r="G18" s="395" t="s">
        <v>276</v>
      </c>
      <c r="H18" s="397" t="s">
        <v>277</v>
      </c>
      <c r="I18" s="399" t="s">
        <v>198</v>
      </c>
      <c r="J18" s="399"/>
      <c r="K18" s="399"/>
      <c r="L18" s="399"/>
      <c r="M18" s="399"/>
      <c r="N18" s="399"/>
      <c r="O18" s="399"/>
      <c r="P18" s="399"/>
      <c r="Q18" s="399"/>
      <c r="R18" s="399"/>
      <c r="S18" s="399"/>
      <c r="T18" s="399"/>
      <c r="U18" s="399"/>
      <c r="V18" s="399"/>
      <c r="W18" s="399"/>
      <c r="X18" s="399"/>
      <c r="Y18" s="399"/>
      <c r="Z18" s="399"/>
      <c r="AA18" s="399"/>
      <c r="AB18" s="399"/>
      <c r="AC18" s="399"/>
      <c r="AD18" s="399"/>
      <c r="AE18" s="399"/>
      <c r="AF18" s="399"/>
      <c r="AG18" s="399"/>
      <c r="AH18" s="399"/>
      <c r="AI18" s="399"/>
      <c r="AJ18" s="399"/>
      <c r="AK18" s="399"/>
      <c r="AL18" s="399"/>
      <c r="AM18" s="399"/>
      <c r="AN18" s="400"/>
      <c r="AO18" s="387" t="s">
        <v>11</v>
      </c>
    </row>
    <row r="19" spans="2:41" s="40" customFormat="1" ht="25.2" customHeight="1" thickBot="1">
      <c r="B19" s="97"/>
      <c r="C19" s="93" t="s">
        <v>171</v>
      </c>
      <c r="D19" s="94" t="s">
        <v>172</v>
      </c>
      <c r="E19" s="94" t="s">
        <v>169</v>
      </c>
      <c r="F19" s="396"/>
      <c r="G19" s="396"/>
      <c r="H19" s="398"/>
      <c r="I19" s="107" t="s">
        <v>15</v>
      </c>
      <c r="J19" s="108" t="s">
        <v>16</v>
      </c>
      <c r="K19" s="109" t="s">
        <v>174</v>
      </c>
      <c r="L19" s="107" t="s">
        <v>15</v>
      </c>
      <c r="M19" s="108" t="s">
        <v>16</v>
      </c>
      <c r="N19" s="109" t="s">
        <v>175</v>
      </c>
      <c r="O19" s="107" t="s">
        <v>15</v>
      </c>
      <c r="P19" s="108" t="s">
        <v>16</v>
      </c>
      <c r="Q19" s="110" t="s">
        <v>176</v>
      </c>
      <c r="R19" s="107" t="s">
        <v>15</v>
      </c>
      <c r="S19" s="108" t="s">
        <v>16</v>
      </c>
      <c r="T19" s="109" t="s">
        <v>177</v>
      </c>
      <c r="U19" s="107" t="s">
        <v>15</v>
      </c>
      <c r="V19" s="108" t="s">
        <v>16</v>
      </c>
      <c r="W19" s="109" t="s">
        <v>178</v>
      </c>
      <c r="X19" s="107" t="s">
        <v>15</v>
      </c>
      <c r="Y19" s="108" t="s">
        <v>16</v>
      </c>
      <c r="Z19" s="108" t="s">
        <v>179</v>
      </c>
      <c r="AA19" s="109" t="s">
        <v>180</v>
      </c>
      <c r="AB19" s="107" t="s">
        <v>15</v>
      </c>
      <c r="AC19" s="108" t="s">
        <v>16</v>
      </c>
      <c r="AD19" s="108" t="s">
        <v>189</v>
      </c>
      <c r="AE19" s="109" t="s">
        <v>193</v>
      </c>
      <c r="AF19" s="107" t="s">
        <v>15</v>
      </c>
      <c r="AG19" s="108" t="s">
        <v>16</v>
      </c>
      <c r="AH19" s="109" t="s">
        <v>190</v>
      </c>
      <c r="AI19" s="107" t="s">
        <v>15</v>
      </c>
      <c r="AJ19" s="108" t="s">
        <v>16</v>
      </c>
      <c r="AK19" s="109" t="s">
        <v>191</v>
      </c>
      <c r="AL19" s="107" t="s">
        <v>15</v>
      </c>
      <c r="AM19" s="108" t="s">
        <v>16</v>
      </c>
      <c r="AN19" s="109" t="s">
        <v>192</v>
      </c>
      <c r="AO19" s="388"/>
    </row>
    <row r="20" spans="2:41" s="103" customFormat="1" ht="12" customHeight="1">
      <c r="B20" s="389">
        <v>1</v>
      </c>
      <c r="C20" s="390"/>
      <c r="D20" s="390"/>
      <c r="E20" s="390"/>
      <c r="F20" s="390"/>
      <c r="G20" s="390"/>
      <c r="H20" s="391"/>
      <c r="I20" s="389">
        <v>2</v>
      </c>
      <c r="J20" s="390"/>
      <c r="K20" s="391"/>
      <c r="L20" s="389">
        <v>3</v>
      </c>
      <c r="M20" s="390"/>
      <c r="N20" s="391"/>
      <c r="O20" s="389">
        <v>4</v>
      </c>
      <c r="P20" s="390"/>
      <c r="Q20" s="391"/>
      <c r="R20" s="389">
        <v>5</v>
      </c>
      <c r="S20" s="390"/>
      <c r="T20" s="391"/>
      <c r="U20" s="389"/>
      <c r="V20" s="390"/>
      <c r="W20" s="391"/>
      <c r="X20" s="389">
        <v>7</v>
      </c>
      <c r="Y20" s="390"/>
      <c r="Z20" s="390"/>
      <c r="AA20" s="391"/>
      <c r="AB20" s="389">
        <v>8</v>
      </c>
      <c r="AC20" s="390"/>
      <c r="AD20" s="390"/>
      <c r="AE20" s="391"/>
      <c r="AF20" s="389">
        <v>9</v>
      </c>
      <c r="AG20" s="390"/>
      <c r="AH20" s="391"/>
      <c r="AI20" s="389">
        <v>10</v>
      </c>
      <c r="AJ20" s="390"/>
      <c r="AK20" s="391"/>
      <c r="AL20" s="389">
        <v>11</v>
      </c>
      <c r="AM20" s="390"/>
      <c r="AN20" s="391"/>
      <c r="AO20" s="104">
        <v>12</v>
      </c>
    </row>
    <row r="21" spans="2:41" s="35" customFormat="1" ht="17.100000000000001" customHeight="1">
      <c r="B21" s="105"/>
      <c r="C21" s="54">
        <f>'1. Rekap Back Up Aspal'!C21</f>
        <v>0</v>
      </c>
      <c r="D21" s="96">
        <f>'1. Rekap Back Up Aspal'!D21</f>
        <v>100</v>
      </c>
      <c r="E21" s="111">
        <f>'1. Rekap Back Up Aspal'!E21</f>
        <v>4.5</v>
      </c>
      <c r="F21" s="112">
        <f>(100/((D21-C21)*E21))*((K28*0.5)+(N28*0.5)+(Q28*4)+(T28*4)+(W28*1)+(Z28*2)+(AD28*1.5)+(AH28*1)+(AK28*1)+(AN28*1))</f>
        <v>27.361111111111111</v>
      </c>
      <c r="G21" s="368" t="s">
        <v>279</v>
      </c>
      <c r="H21" s="113" t="str">
        <f>IF(F21&lt;=25,"B",IF(F21&lt;=75,"S",IF(F21&lt;=100,"RR","RB")))</f>
        <v>S</v>
      </c>
      <c r="I21" s="100">
        <v>0</v>
      </c>
      <c r="J21" s="98">
        <v>0</v>
      </c>
      <c r="K21" s="101">
        <f t="shared" ref="K21:K27" si="0">I21*J21</f>
        <v>0</v>
      </c>
      <c r="L21" s="366">
        <v>0.5</v>
      </c>
      <c r="M21" s="362">
        <v>0.5</v>
      </c>
      <c r="N21" s="367">
        <f t="shared" ref="N21:N27" si="1">L21*M21</f>
        <v>0.25</v>
      </c>
      <c r="O21" s="100">
        <v>2</v>
      </c>
      <c r="P21" s="98">
        <v>1</v>
      </c>
      <c r="Q21" s="101">
        <f t="shared" ref="Q21:Q27" si="2">O21*P21</f>
        <v>2</v>
      </c>
      <c r="R21" s="100">
        <v>5</v>
      </c>
      <c r="S21" s="98">
        <v>2</v>
      </c>
      <c r="T21" s="101">
        <f t="shared" ref="T21:T25" si="3">R21*S21</f>
        <v>10</v>
      </c>
      <c r="U21" s="100">
        <v>0</v>
      </c>
      <c r="V21" s="98">
        <v>0</v>
      </c>
      <c r="W21" s="101">
        <f>U21*V21</f>
        <v>0</v>
      </c>
      <c r="X21" s="100">
        <v>0</v>
      </c>
      <c r="Y21" s="98">
        <v>0</v>
      </c>
      <c r="Z21" s="99">
        <f t="shared" ref="Z21:Z27" si="4">X21*Y21</f>
        <v>0</v>
      </c>
      <c r="AA21" s="101">
        <v>1</v>
      </c>
      <c r="AB21" s="100">
        <v>0</v>
      </c>
      <c r="AC21" s="98">
        <v>0</v>
      </c>
      <c r="AD21" s="99">
        <f t="shared" ref="AD21:AD27" si="5">AB21*AC21</f>
        <v>0</v>
      </c>
      <c r="AE21" s="101">
        <v>1</v>
      </c>
      <c r="AF21" s="100">
        <v>0</v>
      </c>
      <c r="AG21" s="98">
        <v>0</v>
      </c>
      <c r="AH21" s="101">
        <f t="shared" ref="AH21:AH27" si="6">AF21*AG21</f>
        <v>0</v>
      </c>
      <c r="AI21" s="100">
        <v>0</v>
      </c>
      <c r="AJ21" s="98">
        <v>0</v>
      </c>
      <c r="AK21" s="101">
        <f t="shared" ref="AK21:AK27" si="7">AI21*AJ21</f>
        <v>0</v>
      </c>
      <c r="AL21" s="100">
        <v>0</v>
      </c>
      <c r="AM21" s="98">
        <v>0</v>
      </c>
      <c r="AN21" s="101">
        <f t="shared" ref="AN21:AN27" si="8">AL21*AM21</f>
        <v>0</v>
      </c>
      <c r="AO21" s="106"/>
    </row>
    <row r="22" spans="2:41" s="35" customFormat="1" ht="17.100000000000001" customHeight="1">
      <c r="B22" s="105"/>
      <c r="C22" s="54"/>
      <c r="D22" s="96"/>
      <c r="E22" s="111"/>
      <c r="F22" s="112"/>
      <c r="G22" s="368"/>
      <c r="H22" s="113"/>
      <c r="I22" s="100">
        <v>0</v>
      </c>
      <c r="J22" s="98">
        <v>0</v>
      </c>
      <c r="K22" s="101">
        <f t="shared" si="0"/>
        <v>0</v>
      </c>
      <c r="L22" s="100">
        <v>15</v>
      </c>
      <c r="M22" s="98">
        <v>1</v>
      </c>
      <c r="N22" s="101">
        <f t="shared" si="1"/>
        <v>15</v>
      </c>
      <c r="O22" s="100">
        <v>8</v>
      </c>
      <c r="P22" s="98">
        <v>2</v>
      </c>
      <c r="Q22" s="101">
        <f t="shared" si="2"/>
        <v>16</v>
      </c>
      <c r="R22" s="100">
        <v>0</v>
      </c>
      <c r="S22" s="98">
        <v>0</v>
      </c>
      <c r="T22" s="101">
        <f t="shared" si="3"/>
        <v>0</v>
      </c>
      <c r="U22" s="100">
        <v>0</v>
      </c>
      <c r="V22" s="98">
        <v>0</v>
      </c>
      <c r="W22" s="101">
        <f t="shared" ref="W22:W25" si="9">U22*V22</f>
        <v>0</v>
      </c>
      <c r="X22" s="100">
        <v>0</v>
      </c>
      <c r="Y22" s="98">
        <v>0</v>
      </c>
      <c r="Z22" s="99">
        <f t="shared" si="4"/>
        <v>0</v>
      </c>
      <c r="AA22" s="101">
        <v>1</v>
      </c>
      <c r="AB22" s="100">
        <v>0</v>
      </c>
      <c r="AC22" s="98">
        <v>0</v>
      </c>
      <c r="AD22" s="99">
        <f t="shared" si="5"/>
        <v>0</v>
      </c>
      <c r="AE22" s="101">
        <v>1</v>
      </c>
      <c r="AF22" s="100">
        <v>0</v>
      </c>
      <c r="AG22" s="98">
        <v>0</v>
      </c>
      <c r="AH22" s="101">
        <f t="shared" si="6"/>
        <v>0</v>
      </c>
      <c r="AI22" s="100">
        <v>0</v>
      </c>
      <c r="AJ22" s="98">
        <v>0</v>
      </c>
      <c r="AK22" s="101">
        <f t="shared" si="7"/>
        <v>0</v>
      </c>
      <c r="AL22" s="100">
        <v>0</v>
      </c>
      <c r="AM22" s="98">
        <v>0</v>
      </c>
      <c r="AN22" s="101">
        <f t="shared" si="8"/>
        <v>0</v>
      </c>
      <c r="AO22" s="106"/>
    </row>
    <row r="23" spans="2:41" s="35" customFormat="1" ht="17.100000000000001" customHeight="1">
      <c r="B23" s="105"/>
      <c r="C23" s="54"/>
      <c r="D23" s="96"/>
      <c r="E23" s="111"/>
      <c r="F23" s="112"/>
      <c r="G23" s="368"/>
      <c r="H23" s="113"/>
      <c r="I23" s="100">
        <v>0</v>
      </c>
      <c r="J23" s="98">
        <v>0</v>
      </c>
      <c r="K23" s="101">
        <f t="shared" si="0"/>
        <v>0</v>
      </c>
      <c r="L23" s="100">
        <v>2</v>
      </c>
      <c r="M23" s="98">
        <v>1</v>
      </c>
      <c r="N23" s="101">
        <f t="shared" si="1"/>
        <v>2</v>
      </c>
      <c r="O23" s="100">
        <v>0</v>
      </c>
      <c r="P23" s="98">
        <v>0</v>
      </c>
      <c r="Q23" s="101">
        <f t="shared" si="2"/>
        <v>0</v>
      </c>
      <c r="R23" s="100">
        <v>0</v>
      </c>
      <c r="S23" s="98">
        <v>0</v>
      </c>
      <c r="T23" s="101">
        <f t="shared" si="3"/>
        <v>0</v>
      </c>
      <c r="U23" s="100">
        <v>0</v>
      </c>
      <c r="V23" s="98">
        <v>0</v>
      </c>
      <c r="W23" s="101">
        <f t="shared" si="9"/>
        <v>0</v>
      </c>
      <c r="X23" s="100">
        <v>0</v>
      </c>
      <c r="Y23" s="98">
        <v>0</v>
      </c>
      <c r="Z23" s="99">
        <f t="shared" si="4"/>
        <v>0</v>
      </c>
      <c r="AA23" s="101">
        <v>1</v>
      </c>
      <c r="AB23" s="100">
        <v>0</v>
      </c>
      <c r="AC23" s="98">
        <v>0</v>
      </c>
      <c r="AD23" s="99">
        <f t="shared" si="5"/>
        <v>0</v>
      </c>
      <c r="AE23" s="101">
        <v>1</v>
      </c>
      <c r="AF23" s="100">
        <v>0</v>
      </c>
      <c r="AG23" s="98">
        <v>0</v>
      </c>
      <c r="AH23" s="101">
        <f t="shared" si="6"/>
        <v>0</v>
      </c>
      <c r="AI23" s="100">
        <v>0</v>
      </c>
      <c r="AJ23" s="98">
        <v>0</v>
      </c>
      <c r="AK23" s="101">
        <f t="shared" si="7"/>
        <v>0</v>
      </c>
      <c r="AL23" s="100">
        <v>0</v>
      </c>
      <c r="AM23" s="98">
        <v>0</v>
      </c>
      <c r="AN23" s="101">
        <f t="shared" si="8"/>
        <v>0</v>
      </c>
      <c r="AO23" s="106"/>
    </row>
    <row r="24" spans="2:41" s="35" customFormat="1" ht="17.100000000000001" customHeight="1">
      <c r="B24" s="105"/>
      <c r="C24" s="54"/>
      <c r="D24" s="96"/>
      <c r="E24" s="111"/>
      <c r="F24" s="112"/>
      <c r="G24" s="368"/>
      <c r="H24" s="113"/>
      <c r="I24" s="100">
        <v>0</v>
      </c>
      <c r="J24" s="98">
        <v>0</v>
      </c>
      <c r="K24" s="101">
        <f t="shared" si="0"/>
        <v>0</v>
      </c>
      <c r="L24" s="100">
        <v>4</v>
      </c>
      <c r="M24" s="98">
        <v>1</v>
      </c>
      <c r="N24" s="101">
        <f t="shared" si="1"/>
        <v>4</v>
      </c>
      <c r="O24" s="100">
        <v>0</v>
      </c>
      <c r="P24" s="98">
        <v>0</v>
      </c>
      <c r="Q24" s="101">
        <f t="shared" si="2"/>
        <v>0</v>
      </c>
      <c r="R24" s="100">
        <v>0</v>
      </c>
      <c r="S24" s="98">
        <v>0</v>
      </c>
      <c r="T24" s="101">
        <f t="shared" si="3"/>
        <v>0</v>
      </c>
      <c r="U24" s="100">
        <v>0</v>
      </c>
      <c r="V24" s="98">
        <v>0</v>
      </c>
      <c r="W24" s="101">
        <f t="shared" si="9"/>
        <v>0</v>
      </c>
      <c r="X24" s="100">
        <v>0</v>
      </c>
      <c r="Y24" s="98">
        <v>0</v>
      </c>
      <c r="Z24" s="99">
        <f t="shared" si="4"/>
        <v>0</v>
      </c>
      <c r="AA24" s="101">
        <v>1</v>
      </c>
      <c r="AB24" s="100">
        <v>0</v>
      </c>
      <c r="AC24" s="98">
        <v>0</v>
      </c>
      <c r="AD24" s="99">
        <f t="shared" si="5"/>
        <v>0</v>
      </c>
      <c r="AE24" s="101">
        <v>1</v>
      </c>
      <c r="AF24" s="100">
        <v>0</v>
      </c>
      <c r="AG24" s="98">
        <v>0</v>
      </c>
      <c r="AH24" s="101">
        <f t="shared" si="6"/>
        <v>0</v>
      </c>
      <c r="AI24" s="100">
        <v>0</v>
      </c>
      <c r="AJ24" s="98">
        <v>0</v>
      </c>
      <c r="AK24" s="101">
        <f t="shared" si="7"/>
        <v>0</v>
      </c>
      <c r="AL24" s="100">
        <v>0</v>
      </c>
      <c r="AM24" s="98">
        <v>0</v>
      </c>
      <c r="AN24" s="101">
        <f t="shared" si="8"/>
        <v>0</v>
      </c>
      <c r="AO24" s="106"/>
    </row>
    <row r="25" spans="2:41" s="35" customFormat="1" ht="17.100000000000001" customHeight="1">
      <c r="B25" s="105"/>
      <c r="C25" s="54"/>
      <c r="D25" s="96"/>
      <c r="E25" s="111"/>
      <c r="F25" s="112"/>
      <c r="G25" s="368"/>
      <c r="H25" s="113"/>
      <c r="I25" s="100">
        <v>0</v>
      </c>
      <c r="J25" s="98">
        <v>0</v>
      </c>
      <c r="K25" s="101">
        <f t="shared" si="0"/>
        <v>0</v>
      </c>
      <c r="L25" s="100">
        <v>1</v>
      </c>
      <c r="M25" s="98">
        <v>1</v>
      </c>
      <c r="N25" s="101">
        <f t="shared" si="1"/>
        <v>1</v>
      </c>
      <c r="O25" s="100">
        <v>0</v>
      </c>
      <c r="P25" s="98">
        <v>0</v>
      </c>
      <c r="Q25" s="101">
        <f t="shared" si="2"/>
        <v>0</v>
      </c>
      <c r="R25" s="100">
        <v>0</v>
      </c>
      <c r="S25" s="98">
        <v>0</v>
      </c>
      <c r="T25" s="101">
        <f t="shared" si="3"/>
        <v>0</v>
      </c>
      <c r="U25" s="100">
        <v>0</v>
      </c>
      <c r="V25" s="98">
        <v>0</v>
      </c>
      <c r="W25" s="101">
        <f t="shared" si="9"/>
        <v>0</v>
      </c>
      <c r="X25" s="100">
        <v>0</v>
      </c>
      <c r="Y25" s="98">
        <v>0</v>
      </c>
      <c r="Z25" s="99">
        <f t="shared" si="4"/>
        <v>0</v>
      </c>
      <c r="AA25" s="101">
        <v>1</v>
      </c>
      <c r="AB25" s="100">
        <v>0</v>
      </c>
      <c r="AC25" s="98">
        <v>0</v>
      </c>
      <c r="AD25" s="99">
        <f t="shared" si="5"/>
        <v>0</v>
      </c>
      <c r="AE25" s="101">
        <v>1</v>
      </c>
      <c r="AF25" s="100">
        <v>0</v>
      </c>
      <c r="AG25" s="98">
        <v>0</v>
      </c>
      <c r="AH25" s="101">
        <f t="shared" si="6"/>
        <v>0</v>
      </c>
      <c r="AI25" s="100">
        <v>0</v>
      </c>
      <c r="AJ25" s="98">
        <v>0</v>
      </c>
      <c r="AK25" s="101">
        <f t="shared" si="7"/>
        <v>0</v>
      </c>
      <c r="AL25" s="100">
        <v>0</v>
      </c>
      <c r="AM25" s="98">
        <v>0</v>
      </c>
      <c r="AN25" s="101">
        <f t="shared" si="8"/>
        <v>0</v>
      </c>
      <c r="AO25" s="106"/>
    </row>
    <row r="26" spans="2:41" s="35" customFormat="1" ht="17.100000000000001" customHeight="1">
      <c r="B26" s="105"/>
      <c r="C26" s="54"/>
      <c r="D26" s="96"/>
      <c r="E26" s="111"/>
      <c r="F26" s="112"/>
      <c r="G26" s="368"/>
      <c r="H26" s="113"/>
      <c r="I26" s="100">
        <v>0</v>
      </c>
      <c r="J26" s="98">
        <v>0</v>
      </c>
      <c r="K26" s="101">
        <f t="shared" si="0"/>
        <v>0</v>
      </c>
      <c r="L26" s="100">
        <v>0</v>
      </c>
      <c r="M26" s="98">
        <v>0</v>
      </c>
      <c r="N26" s="101">
        <f t="shared" si="1"/>
        <v>0</v>
      </c>
      <c r="O26" s="100">
        <v>0</v>
      </c>
      <c r="P26" s="98">
        <v>0</v>
      </c>
      <c r="Q26" s="101">
        <f t="shared" si="2"/>
        <v>0</v>
      </c>
      <c r="R26" s="100">
        <v>0</v>
      </c>
      <c r="S26" s="98">
        <v>0</v>
      </c>
      <c r="T26" s="101">
        <f t="shared" ref="T26:T27" si="10">R26*S26</f>
        <v>0</v>
      </c>
      <c r="U26" s="100">
        <v>0</v>
      </c>
      <c r="V26" s="98">
        <v>0</v>
      </c>
      <c r="W26" s="101">
        <f t="shared" ref="W26:W27" si="11">U26*V26</f>
        <v>0</v>
      </c>
      <c r="X26" s="100">
        <v>0</v>
      </c>
      <c r="Y26" s="98">
        <v>0</v>
      </c>
      <c r="Z26" s="99">
        <f t="shared" si="4"/>
        <v>0</v>
      </c>
      <c r="AA26" s="101">
        <v>1</v>
      </c>
      <c r="AB26" s="100">
        <v>0</v>
      </c>
      <c r="AC26" s="98">
        <v>0</v>
      </c>
      <c r="AD26" s="99">
        <f t="shared" si="5"/>
        <v>0</v>
      </c>
      <c r="AE26" s="101">
        <v>1</v>
      </c>
      <c r="AF26" s="100">
        <v>0</v>
      </c>
      <c r="AG26" s="98">
        <v>0</v>
      </c>
      <c r="AH26" s="101">
        <f t="shared" si="6"/>
        <v>0</v>
      </c>
      <c r="AI26" s="100">
        <v>0</v>
      </c>
      <c r="AJ26" s="98">
        <v>0</v>
      </c>
      <c r="AK26" s="101">
        <f t="shared" si="7"/>
        <v>0</v>
      </c>
      <c r="AL26" s="100">
        <v>0</v>
      </c>
      <c r="AM26" s="98">
        <v>0</v>
      </c>
      <c r="AN26" s="101">
        <f t="shared" si="8"/>
        <v>0</v>
      </c>
      <c r="AO26" s="106"/>
    </row>
    <row r="27" spans="2:41" s="35" customFormat="1" ht="17.100000000000001" customHeight="1">
      <c r="B27" s="105"/>
      <c r="C27" s="54"/>
      <c r="D27" s="96"/>
      <c r="E27" s="111"/>
      <c r="F27" s="112"/>
      <c r="G27" s="368"/>
      <c r="H27" s="113"/>
      <c r="I27" s="100">
        <v>0</v>
      </c>
      <c r="J27" s="98">
        <v>0</v>
      </c>
      <c r="K27" s="101">
        <f t="shared" si="0"/>
        <v>0</v>
      </c>
      <c r="L27" s="100">
        <v>0</v>
      </c>
      <c r="M27" s="98">
        <v>0</v>
      </c>
      <c r="N27" s="101">
        <f t="shared" si="1"/>
        <v>0</v>
      </c>
      <c r="O27" s="100">
        <v>0</v>
      </c>
      <c r="P27" s="98">
        <v>0</v>
      </c>
      <c r="Q27" s="101">
        <f t="shared" si="2"/>
        <v>0</v>
      </c>
      <c r="R27" s="100">
        <v>0</v>
      </c>
      <c r="S27" s="98">
        <v>0</v>
      </c>
      <c r="T27" s="101">
        <f t="shared" si="10"/>
        <v>0</v>
      </c>
      <c r="U27" s="100">
        <v>0</v>
      </c>
      <c r="V27" s="98">
        <v>0</v>
      </c>
      <c r="W27" s="101">
        <f t="shared" si="11"/>
        <v>0</v>
      </c>
      <c r="X27" s="100">
        <v>0</v>
      </c>
      <c r="Y27" s="98">
        <v>0</v>
      </c>
      <c r="Z27" s="99">
        <f t="shared" si="4"/>
        <v>0</v>
      </c>
      <c r="AA27" s="101">
        <v>1</v>
      </c>
      <c r="AB27" s="100">
        <v>0</v>
      </c>
      <c r="AC27" s="98">
        <v>0</v>
      </c>
      <c r="AD27" s="99">
        <f t="shared" si="5"/>
        <v>0</v>
      </c>
      <c r="AE27" s="101">
        <v>1</v>
      </c>
      <c r="AF27" s="100">
        <v>0</v>
      </c>
      <c r="AG27" s="98">
        <v>0</v>
      </c>
      <c r="AH27" s="101">
        <f t="shared" si="6"/>
        <v>0</v>
      </c>
      <c r="AI27" s="100">
        <v>0</v>
      </c>
      <c r="AJ27" s="98">
        <v>0</v>
      </c>
      <c r="AK27" s="101">
        <f t="shared" si="7"/>
        <v>0</v>
      </c>
      <c r="AL27" s="100">
        <v>0</v>
      </c>
      <c r="AM27" s="98">
        <v>0</v>
      </c>
      <c r="AN27" s="101">
        <f t="shared" si="8"/>
        <v>0</v>
      </c>
      <c r="AO27" s="106"/>
    </row>
    <row r="28" spans="2:41" s="126" customFormat="1" ht="17.100000000000001" customHeight="1">
      <c r="B28" s="118"/>
      <c r="C28" s="119"/>
      <c r="D28" s="120"/>
      <c r="E28" s="121"/>
      <c r="F28" s="122"/>
      <c r="G28" s="369"/>
      <c r="H28" s="123"/>
      <c r="I28" s="401" t="s">
        <v>201</v>
      </c>
      <c r="J28" s="402"/>
      <c r="K28" s="124">
        <f>SUM(K21:K27)</f>
        <v>0</v>
      </c>
      <c r="L28" s="401" t="s">
        <v>201</v>
      </c>
      <c r="M28" s="402"/>
      <c r="N28" s="124">
        <f>SUM(N21:N27)</f>
        <v>22.25</v>
      </c>
      <c r="O28" s="401" t="s">
        <v>201</v>
      </c>
      <c r="P28" s="402"/>
      <c r="Q28" s="124">
        <f>SUM(Q21:Q27)</f>
        <v>18</v>
      </c>
      <c r="R28" s="401" t="s">
        <v>201</v>
      </c>
      <c r="S28" s="402"/>
      <c r="T28" s="124">
        <f>SUM(T21:T27)</f>
        <v>10</v>
      </c>
      <c r="U28" s="401" t="s">
        <v>201</v>
      </c>
      <c r="V28" s="402"/>
      <c r="W28" s="124">
        <f>SUM(W21:W27)</f>
        <v>0</v>
      </c>
      <c r="X28" s="401" t="s">
        <v>201</v>
      </c>
      <c r="Y28" s="402"/>
      <c r="Z28" s="127">
        <f>SUM(Z21:Z27)</f>
        <v>0</v>
      </c>
      <c r="AA28" s="101">
        <v>1</v>
      </c>
      <c r="AB28" s="401" t="s">
        <v>201</v>
      </c>
      <c r="AC28" s="402"/>
      <c r="AD28" s="127">
        <f>SUM(AD21:AD27)</f>
        <v>0</v>
      </c>
      <c r="AE28" s="101">
        <v>1</v>
      </c>
      <c r="AF28" s="401" t="s">
        <v>201</v>
      </c>
      <c r="AG28" s="402"/>
      <c r="AH28" s="124">
        <f>SUM(AH21:AH27)</f>
        <v>0</v>
      </c>
      <c r="AI28" s="401" t="s">
        <v>201</v>
      </c>
      <c r="AJ28" s="402"/>
      <c r="AK28" s="124">
        <f>SUM(AK21:AK27)</f>
        <v>0</v>
      </c>
      <c r="AL28" s="401" t="s">
        <v>201</v>
      </c>
      <c r="AM28" s="402"/>
      <c r="AN28" s="124">
        <f>SUM(AN21:AN27)</f>
        <v>0</v>
      </c>
      <c r="AO28" s="125"/>
    </row>
    <row r="29" spans="2:41" s="35" customFormat="1" ht="17.100000000000001" customHeight="1">
      <c r="B29" s="105"/>
      <c r="C29" s="54">
        <f>'1. Rekap Back Up Aspal'!C22</f>
        <v>100</v>
      </c>
      <c r="D29" s="96">
        <f>'1. Rekap Back Up Aspal'!D22</f>
        <v>200</v>
      </c>
      <c r="E29" s="111">
        <f>'1. Rekap Back Up Aspal'!E22</f>
        <v>4.5</v>
      </c>
      <c r="F29" s="112">
        <f>(100/((D29-C29)*E29))*((K36*0.5)+(N36*0.5)+(Q36*4)+(T36*4)+(W36*1)+(Z36*2)+(AD36*1.5)+(AH36*1)+(AK36*1)+(AN36*1))</f>
        <v>7.833333333333333</v>
      </c>
      <c r="G29" s="368" t="s">
        <v>278</v>
      </c>
      <c r="H29" s="113" t="str">
        <f>IF(F29&lt;=25,"B",IF(F29&lt;=75,"S",IF(F29&lt;=100,"RR","RB")))</f>
        <v>B</v>
      </c>
      <c r="I29" s="100">
        <v>0</v>
      </c>
      <c r="J29" s="98">
        <v>0</v>
      </c>
      <c r="K29" s="101">
        <f t="shared" ref="K29:K35" si="12">I29*J29</f>
        <v>0</v>
      </c>
      <c r="L29" s="100">
        <v>15</v>
      </c>
      <c r="M29" s="98">
        <v>2</v>
      </c>
      <c r="N29" s="101">
        <f t="shared" ref="N29" si="13">L29*M29</f>
        <v>30</v>
      </c>
      <c r="O29" s="100">
        <v>0</v>
      </c>
      <c r="P29" s="98">
        <v>0</v>
      </c>
      <c r="Q29" s="101">
        <f t="shared" ref="Q29" si="14">O29*P29</f>
        <v>0</v>
      </c>
      <c r="R29" s="100">
        <v>5</v>
      </c>
      <c r="S29" s="98">
        <v>1</v>
      </c>
      <c r="T29" s="101">
        <f t="shared" ref="T29" si="15">R29*S29</f>
        <v>5</v>
      </c>
      <c r="U29" s="100">
        <v>0</v>
      </c>
      <c r="V29" s="98">
        <v>0</v>
      </c>
      <c r="W29" s="101">
        <f>U29*V29</f>
        <v>0</v>
      </c>
      <c r="X29" s="100">
        <v>0</v>
      </c>
      <c r="Y29" s="98">
        <v>0</v>
      </c>
      <c r="Z29" s="99">
        <f t="shared" ref="Z29" si="16">X29*Y29</f>
        <v>0</v>
      </c>
      <c r="AA29" s="101">
        <v>1</v>
      </c>
      <c r="AB29" s="100">
        <v>0</v>
      </c>
      <c r="AC29" s="98">
        <v>0</v>
      </c>
      <c r="AD29" s="99">
        <f t="shared" ref="AD29" si="17">AB29*AC29</f>
        <v>0</v>
      </c>
      <c r="AE29" s="101">
        <v>1</v>
      </c>
      <c r="AF29" s="100">
        <v>0</v>
      </c>
      <c r="AG29" s="98">
        <v>0</v>
      </c>
      <c r="AH29" s="101">
        <f t="shared" ref="AH29" si="18">AF29*AG29</f>
        <v>0</v>
      </c>
      <c r="AI29" s="100">
        <v>0</v>
      </c>
      <c r="AJ29" s="98">
        <v>0</v>
      </c>
      <c r="AK29" s="101">
        <f t="shared" ref="AK29" si="19">AI29*AJ29</f>
        <v>0</v>
      </c>
      <c r="AL29" s="100">
        <v>0</v>
      </c>
      <c r="AM29" s="98">
        <v>0</v>
      </c>
      <c r="AN29" s="101">
        <f t="shared" ref="AN29" si="20">AL29*AM29</f>
        <v>0</v>
      </c>
      <c r="AO29" s="106"/>
    </row>
    <row r="30" spans="2:41" s="35" customFormat="1" ht="17.100000000000001" customHeight="1">
      <c r="B30" s="105"/>
      <c r="C30" s="54"/>
      <c r="D30" s="96"/>
      <c r="E30" s="111"/>
      <c r="F30" s="112"/>
      <c r="G30" s="368"/>
      <c r="H30" s="113"/>
      <c r="I30" s="100">
        <v>0</v>
      </c>
      <c r="J30" s="98">
        <v>0</v>
      </c>
      <c r="K30" s="101">
        <f t="shared" si="12"/>
        <v>0</v>
      </c>
      <c r="L30" s="100">
        <v>1</v>
      </c>
      <c r="M30" s="362">
        <v>0.5</v>
      </c>
      <c r="N30" s="367">
        <f t="shared" ref="N30:N35" si="21">L30*M30</f>
        <v>0.5</v>
      </c>
      <c r="O30" s="100">
        <v>0</v>
      </c>
      <c r="P30" s="98">
        <v>0</v>
      </c>
      <c r="Q30" s="101">
        <f t="shared" ref="Q30:Q35" si="22">O30*P30</f>
        <v>0</v>
      </c>
      <c r="R30" s="100">
        <v>0</v>
      </c>
      <c r="S30" s="98">
        <v>0</v>
      </c>
      <c r="T30" s="101">
        <f t="shared" ref="T30:T35" si="23">R30*S30</f>
        <v>0</v>
      </c>
      <c r="U30" s="100">
        <v>0</v>
      </c>
      <c r="V30" s="98">
        <v>0</v>
      </c>
      <c r="W30" s="101">
        <f t="shared" ref="W30:W35" si="24">U30*V30</f>
        <v>0</v>
      </c>
      <c r="X30" s="100">
        <v>0</v>
      </c>
      <c r="Y30" s="98">
        <v>0</v>
      </c>
      <c r="Z30" s="99">
        <f t="shared" ref="Z30:Z35" si="25">X30*Y30</f>
        <v>0</v>
      </c>
      <c r="AA30" s="101">
        <v>1</v>
      </c>
      <c r="AB30" s="100">
        <v>0</v>
      </c>
      <c r="AC30" s="98">
        <v>0</v>
      </c>
      <c r="AD30" s="99">
        <f t="shared" ref="AD30:AD35" si="26">AB30*AC30</f>
        <v>0</v>
      </c>
      <c r="AE30" s="101">
        <v>1</v>
      </c>
      <c r="AF30" s="100">
        <v>0</v>
      </c>
      <c r="AG30" s="98">
        <v>0</v>
      </c>
      <c r="AH30" s="101">
        <f t="shared" ref="AH30:AH35" si="27">AF30*AG30</f>
        <v>0</v>
      </c>
      <c r="AI30" s="100">
        <v>0</v>
      </c>
      <c r="AJ30" s="98">
        <v>0</v>
      </c>
      <c r="AK30" s="101">
        <f t="shared" ref="AK30:AK35" si="28">AI30*AJ30</f>
        <v>0</v>
      </c>
      <c r="AL30" s="100">
        <v>0</v>
      </c>
      <c r="AM30" s="98">
        <v>0</v>
      </c>
      <c r="AN30" s="101">
        <f t="shared" ref="AN30:AN35" si="29">AL30*AM30</f>
        <v>0</v>
      </c>
      <c r="AO30" s="106"/>
    </row>
    <row r="31" spans="2:41" s="35" customFormat="1" ht="17.100000000000001" customHeight="1">
      <c r="B31" s="105"/>
      <c r="C31" s="54"/>
      <c r="D31" s="96"/>
      <c r="E31" s="111"/>
      <c r="F31" s="112"/>
      <c r="G31" s="368"/>
      <c r="H31" s="113"/>
      <c r="I31" s="100">
        <v>0</v>
      </c>
      <c r="J31" s="98">
        <v>0</v>
      </c>
      <c r="K31" s="101">
        <f t="shared" si="12"/>
        <v>0</v>
      </c>
      <c r="L31" s="100">
        <v>0</v>
      </c>
      <c r="M31" s="98">
        <v>0</v>
      </c>
      <c r="N31" s="101">
        <f t="shared" si="21"/>
        <v>0</v>
      </c>
      <c r="O31" s="100">
        <v>0</v>
      </c>
      <c r="P31" s="98">
        <v>0</v>
      </c>
      <c r="Q31" s="101">
        <f t="shared" si="22"/>
        <v>0</v>
      </c>
      <c r="R31" s="100">
        <v>0</v>
      </c>
      <c r="S31" s="98">
        <v>0</v>
      </c>
      <c r="T31" s="101">
        <f t="shared" si="23"/>
        <v>0</v>
      </c>
      <c r="U31" s="100">
        <v>0</v>
      </c>
      <c r="V31" s="98">
        <v>0</v>
      </c>
      <c r="W31" s="101">
        <f t="shared" si="24"/>
        <v>0</v>
      </c>
      <c r="X31" s="100">
        <v>0</v>
      </c>
      <c r="Y31" s="98">
        <v>0</v>
      </c>
      <c r="Z31" s="99">
        <f t="shared" si="25"/>
        <v>0</v>
      </c>
      <c r="AA31" s="101">
        <v>1</v>
      </c>
      <c r="AB31" s="100">
        <v>0</v>
      </c>
      <c r="AC31" s="98">
        <v>0</v>
      </c>
      <c r="AD31" s="99">
        <f t="shared" si="26"/>
        <v>0</v>
      </c>
      <c r="AE31" s="101">
        <v>1</v>
      </c>
      <c r="AF31" s="100">
        <v>0</v>
      </c>
      <c r="AG31" s="98">
        <v>0</v>
      </c>
      <c r="AH31" s="101">
        <f t="shared" si="27"/>
        <v>0</v>
      </c>
      <c r="AI31" s="100">
        <v>0</v>
      </c>
      <c r="AJ31" s="98">
        <v>0</v>
      </c>
      <c r="AK31" s="101">
        <f t="shared" si="28"/>
        <v>0</v>
      </c>
      <c r="AL31" s="100">
        <v>0</v>
      </c>
      <c r="AM31" s="98">
        <v>0</v>
      </c>
      <c r="AN31" s="101">
        <f t="shared" si="29"/>
        <v>0</v>
      </c>
      <c r="AO31" s="106"/>
    </row>
    <row r="32" spans="2:41" s="35" customFormat="1" ht="17.100000000000001" customHeight="1">
      <c r="B32" s="105"/>
      <c r="C32" s="54"/>
      <c r="D32" s="96"/>
      <c r="E32" s="111"/>
      <c r="F32" s="112"/>
      <c r="G32" s="368"/>
      <c r="H32" s="113"/>
      <c r="I32" s="100">
        <v>0</v>
      </c>
      <c r="J32" s="98">
        <v>0</v>
      </c>
      <c r="K32" s="101">
        <f t="shared" si="12"/>
        <v>0</v>
      </c>
      <c r="L32" s="100">
        <v>0</v>
      </c>
      <c r="M32" s="98">
        <v>0</v>
      </c>
      <c r="N32" s="101">
        <f t="shared" si="21"/>
        <v>0</v>
      </c>
      <c r="O32" s="100">
        <v>0</v>
      </c>
      <c r="P32" s="98">
        <v>0</v>
      </c>
      <c r="Q32" s="101">
        <f t="shared" si="22"/>
        <v>0</v>
      </c>
      <c r="R32" s="100">
        <v>0</v>
      </c>
      <c r="S32" s="98">
        <v>0</v>
      </c>
      <c r="T32" s="101">
        <f t="shared" si="23"/>
        <v>0</v>
      </c>
      <c r="U32" s="100">
        <v>0</v>
      </c>
      <c r="V32" s="98">
        <v>0</v>
      </c>
      <c r="W32" s="101">
        <f t="shared" si="24"/>
        <v>0</v>
      </c>
      <c r="X32" s="100">
        <v>0</v>
      </c>
      <c r="Y32" s="98">
        <v>0</v>
      </c>
      <c r="Z32" s="99">
        <f t="shared" si="25"/>
        <v>0</v>
      </c>
      <c r="AA32" s="101">
        <v>1</v>
      </c>
      <c r="AB32" s="100">
        <v>0</v>
      </c>
      <c r="AC32" s="98">
        <v>0</v>
      </c>
      <c r="AD32" s="99">
        <f t="shared" si="26"/>
        <v>0</v>
      </c>
      <c r="AE32" s="101">
        <v>1</v>
      </c>
      <c r="AF32" s="100">
        <v>0</v>
      </c>
      <c r="AG32" s="98">
        <v>0</v>
      </c>
      <c r="AH32" s="101">
        <f t="shared" si="27"/>
        <v>0</v>
      </c>
      <c r="AI32" s="100">
        <v>0</v>
      </c>
      <c r="AJ32" s="98">
        <v>0</v>
      </c>
      <c r="AK32" s="101">
        <f t="shared" si="28"/>
        <v>0</v>
      </c>
      <c r="AL32" s="100">
        <v>0</v>
      </c>
      <c r="AM32" s="98">
        <v>0</v>
      </c>
      <c r="AN32" s="101">
        <f t="shared" si="29"/>
        <v>0</v>
      </c>
      <c r="AO32" s="106"/>
    </row>
    <row r="33" spans="2:41" s="35" customFormat="1" ht="17.100000000000001" customHeight="1">
      <c r="B33" s="105"/>
      <c r="C33" s="54"/>
      <c r="D33" s="96"/>
      <c r="E33" s="111"/>
      <c r="F33" s="112"/>
      <c r="G33" s="368"/>
      <c r="H33" s="113"/>
      <c r="I33" s="100">
        <v>0</v>
      </c>
      <c r="J33" s="98">
        <v>0</v>
      </c>
      <c r="K33" s="101">
        <f t="shared" si="12"/>
        <v>0</v>
      </c>
      <c r="L33" s="100">
        <v>0</v>
      </c>
      <c r="M33" s="98">
        <v>0</v>
      </c>
      <c r="N33" s="101">
        <f t="shared" si="21"/>
        <v>0</v>
      </c>
      <c r="O33" s="100">
        <v>0</v>
      </c>
      <c r="P33" s="98">
        <v>0</v>
      </c>
      <c r="Q33" s="101">
        <f t="shared" si="22"/>
        <v>0</v>
      </c>
      <c r="R33" s="100">
        <v>0</v>
      </c>
      <c r="S33" s="98">
        <v>0</v>
      </c>
      <c r="T33" s="101">
        <f t="shared" si="23"/>
        <v>0</v>
      </c>
      <c r="U33" s="100">
        <v>0</v>
      </c>
      <c r="V33" s="98">
        <v>0</v>
      </c>
      <c r="W33" s="101">
        <f t="shared" si="24"/>
        <v>0</v>
      </c>
      <c r="X33" s="100">
        <v>0</v>
      </c>
      <c r="Y33" s="98">
        <v>0</v>
      </c>
      <c r="Z33" s="99">
        <f t="shared" si="25"/>
        <v>0</v>
      </c>
      <c r="AA33" s="101">
        <v>1</v>
      </c>
      <c r="AB33" s="100">
        <v>0</v>
      </c>
      <c r="AC33" s="98">
        <v>0</v>
      </c>
      <c r="AD33" s="99">
        <f t="shared" si="26"/>
        <v>0</v>
      </c>
      <c r="AE33" s="101">
        <v>1</v>
      </c>
      <c r="AF33" s="100">
        <v>0</v>
      </c>
      <c r="AG33" s="98">
        <v>0</v>
      </c>
      <c r="AH33" s="101">
        <f t="shared" si="27"/>
        <v>0</v>
      </c>
      <c r="AI33" s="100">
        <v>0</v>
      </c>
      <c r="AJ33" s="98">
        <v>0</v>
      </c>
      <c r="AK33" s="101">
        <f t="shared" si="28"/>
        <v>0</v>
      </c>
      <c r="AL33" s="100">
        <v>0</v>
      </c>
      <c r="AM33" s="98">
        <v>0</v>
      </c>
      <c r="AN33" s="101">
        <f t="shared" si="29"/>
        <v>0</v>
      </c>
      <c r="AO33" s="106"/>
    </row>
    <row r="34" spans="2:41" s="35" customFormat="1" ht="17.100000000000001" customHeight="1">
      <c r="B34" s="105"/>
      <c r="C34" s="54"/>
      <c r="D34" s="96"/>
      <c r="E34" s="111"/>
      <c r="F34" s="112"/>
      <c r="G34" s="368"/>
      <c r="H34" s="113"/>
      <c r="I34" s="100">
        <v>0</v>
      </c>
      <c r="J34" s="98">
        <v>0</v>
      </c>
      <c r="K34" s="101">
        <f t="shared" si="12"/>
        <v>0</v>
      </c>
      <c r="L34" s="100">
        <v>0</v>
      </c>
      <c r="M34" s="98">
        <v>0</v>
      </c>
      <c r="N34" s="101">
        <f t="shared" si="21"/>
        <v>0</v>
      </c>
      <c r="O34" s="100">
        <v>0</v>
      </c>
      <c r="P34" s="98">
        <v>0</v>
      </c>
      <c r="Q34" s="101">
        <f t="shared" si="22"/>
        <v>0</v>
      </c>
      <c r="R34" s="100">
        <v>0</v>
      </c>
      <c r="S34" s="98">
        <v>0</v>
      </c>
      <c r="T34" s="101">
        <f t="shared" si="23"/>
        <v>0</v>
      </c>
      <c r="U34" s="100">
        <v>0</v>
      </c>
      <c r="V34" s="98">
        <v>0</v>
      </c>
      <c r="W34" s="101">
        <f t="shared" si="24"/>
        <v>0</v>
      </c>
      <c r="X34" s="100">
        <v>0</v>
      </c>
      <c r="Y34" s="98">
        <v>0</v>
      </c>
      <c r="Z34" s="99">
        <f t="shared" si="25"/>
        <v>0</v>
      </c>
      <c r="AA34" s="101">
        <v>1</v>
      </c>
      <c r="AB34" s="100">
        <v>0</v>
      </c>
      <c r="AC34" s="98">
        <v>0</v>
      </c>
      <c r="AD34" s="99">
        <f t="shared" si="26"/>
        <v>0</v>
      </c>
      <c r="AE34" s="101">
        <v>1</v>
      </c>
      <c r="AF34" s="100">
        <v>0</v>
      </c>
      <c r="AG34" s="98">
        <v>0</v>
      </c>
      <c r="AH34" s="101">
        <f t="shared" si="27"/>
        <v>0</v>
      </c>
      <c r="AI34" s="100">
        <v>0</v>
      </c>
      <c r="AJ34" s="98">
        <v>0</v>
      </c>
      <c r="AK34" s="101">
        <f t="shared" si="28"/>
        <v>0</v>
      </c>
      <c r="AL34" s="100">
        <v>0</v>
      </c>
      <c r="AM34" s="98">
        <v>0</v>
      </c>
      <c r="AN34" s="101">
        <f t="shared" si="29"/>
        <v>0</v>
      </c>
      <c r="AO34" s="106"/>
    </row>
    <row r="35" spans="2:41" s="35" customFormat="1" ht="17.100000000000001" customHeight="1">
      <c r="B35" s="105"/>
      <c r="C35" s="54"/>
      <c r="D35" s="96"/>
      <c r="E35" s="111"/>
      <c r="F35" s="112"/>
      <c r="G35" s="368"/>
      <c r="H35" s="113"/>
      <c r="I35" s="100">
        <v>0</v>
      </c>
      <c r="J35" s="98">
        <v>0</v>
      </c>
      <c r="K35" s="101">
        <f t="shared" si="12"/>
        <v>0</v>
      </c>
      <c r="L35" s="100">
        <v>0</v>
      </c>
      <c r="M35" s="98">
        <v>0</v>
      </c>
      <c r="N35" s="101">
        <f t="shared" si="21"/>
        <v>0</v>
      </c>
      <c r="O35" s="100">
        <v>0</v>
      </c>
      <c r="P35" s="98">
        <v>0</v>
      </c>
      <c r="Q35" s="101">
        <f t="shared" si="22"/>
        <v>0</v>
      </c>
      <c r="R35" s="100">
        <v>0</v>
      </c>
      <c r="S35" s="98">
        <v>0</v>
      </c>
      <c r="T35" s="101">
        <f t="shared" si="23"/>
        <v>0</v>
      </c>
      <c r="U35" s="100">
        <v>0</v>
      </c>
      <c r="V35" s="98">
        <v>0</v>
      </c>
      <c r="W35" s="101">
        <f t="shared" si="24"/>
        <v>0</v>
      </c>
      <c r="X35" s="100">
        <v>0</v>
      </c>
      <c r="Y35" s="98">
        <v>0</v>
      </c>
      <c r="Z35" s="99">
        <f t="shared" si="25"/>
        <v>0</v>
      </c>
      <c r="AA35" s="101">
        <v>1</v>
      </c>
      <c r="AB35" s="100">
        <v>0</v>
      </c>
      <c r="AC35" s="98">
        <v>0</v>
      </c>
      <c r="AD35" s="99">
        <f t="shared" si="26"/>
        <v>0</v>
      </c>
      <c r="AE35" s="101">
        <v>1</v>
      </c>
      <c r="AF35" s="100">
        <v>0</v>
      </c>
      <c r="AG35" s="98">
        <v>0</v>
      </c>
      <c r="AH35" s="101">
        <f t="shared" si="27"/>
        <v>0</v>
      </c>
      <c r="AI35" s="100">
        <v>0</v>
      </c>
      <c r="AJ35" s="98">
        <v>0</v>
      </c>
      <c r="AK35" s="101">
        <f t="shared" si="28"/>
        <v>0</v>
      </c>
      <c r="AL35" s="100">
        <v>0</v>
      </c>
      <c r="AM35" s="98">
        <v>0</v>
      </c>
      <c r="AN35" s="101">
        <f t="shared" si="29"/>
        <v>0</v>
      </c>
      <c r="AO35" s="106"/>
    </row>
    <row r="36" spans="2:41" s="126" customFormat="1" ht="17.100000000000001" customHeight="1">
      <c r="B36" s="118"/>
      <c r="C36" s="119"/>
      <c r="D36" s="120"/>
      <c r="E36" s="121"/>
      <c r="F36" s="122"/>
      <c r="G36" s="369"/>
      <c r="H36" s="123"/>
      <c r="I36" s="401" t="s">
        <v>201</v>
      </c>
      <c r="J36" s="402"/>
      <c r="K36" s="124">
        <f>SUM(K29:K35)</f>
        <v>0</v>
      </c>
      <c r="L36" s="401" t="s">
        <v>201</v>
      </c>
      <c r="M36" s="402"/>
      <c r="N36" s="124">
        <f>SUM(N29:N35)</f>
        <v>30.5</v>
      </c>
      <c r="O36" s="401" t="s">
        <v>201</v>
      </c>
      <c r="P36" s="402"/>
      <c r="Q36" s="124">
        <f>SUM(Q29:Q35)</f>
        <v>0</v>
      </c>
      <c r="R36" s="401" t="s">
        <v>201</v>
      </c>
      <c r="S36" s="402"/>
      <c r="T36" s="124">
        <f>SUM(T29:T35)</f>
        <v>5</v>
      </c>
      <c r="U36" s="401" t="s">
        <v>201</v>
      </c>
      <c r="V36" s="402"/>
      <c r="W36" s="124">
        <f>SUM(W29:W35)</f>
        <v>0</v>
      </c>
      <c r="X36" s="401" t="s">
        <v>201</v>
      </c>
      <c r="Y36" s="402"/>
      <c r="Z36" s="127">
        <f>SUM(Z29:Z35)</f>
        <v>0</v>
      </c>
      <c r="AA36" s="101">
        <v>1</v>
      </c>
      <c r="AB36" s="401" t="s">
        <v>201</v>
      </c>
      <c r="AC36" s="402"/>
      <c r="AD36" s="127">
        <f>SUM(AD29:AD35)</f>
        <v>0</v>
      </c>
      <c r="AE36" s="101">
        <v>1</v>
      </c>
      <c r="AF36" s="401" t="s">
        <v>201</v>
      </c>
      <c r="AG36" s="402"/>
      <c r="AH36" s="124">
        <f>SUM(AH29:AH35)</f>
        <v>0</v>
      </c>
      <c r="AI36" s="401" t="s">
        <v>201</v>
      </c>
      <c r="AJ36" s="402"/>
      <c r="AK36" s="124">
        <f>SUM(AK29:AK35)</f>
        <v>0</v>
      </c>
      <c r="AL36" s="401" t="s">
        <v>201</v>
      </c>
      <c r="AM36" s="402"/>
      <c r="AN36" s="124">
        <f>SUM(AN29:AN35)</f>
        <v>0</v>
      </c>
      <c r="AO36" s="125"/>
    </row>
    <row r="37" spans="2:41" s="35" customFormat="1" ht="17.100000000000001" customHeight="1">
      <c r="B37" s="105"/>
      <c r="C37" s="54">
        <f>'1. Rekap Back Up Aspal'!C23</f>
        <v>200</v>
      </c>
      <c r="D37" s="96">
        <f>'1. Rekap Back Up Aspal'!D23</f>
        <v>300</v>
      </c>
      <c r="E37" s="111">
        <f>'1. Rekap Back Up Aspal'!E23</f>
        <v>4.5</v>
      </c>
      <c r="F37" s="112">
        <f>(100/((D37-C37)*E37))*((K44*0.5)+(N44*0.5)+(Q44*4)+(T44*4)+(W44*1)+(Z44*2)+(AD44*1.5)+(AH44*1)+(AK44*1)+(AN44*1))</f>
        <v>0.95138888888888884</v>
      </c>
      <c r="G37" s="368" t="s">
        <v>278</v>
      </c>
      <c r="H37" s="113" t="str">
        <f>IF(F37&lt;=25,"B",IF(F37&lt;=75,"S",IF(F37&lt;=100,"RR","RB")))</f>
        <v>B</v>
      </c>
      <c r="I37" s="100">
        <v>0</v>
      </c>
      <c r="J37" s="98">
        <v>0</v>
      </c>
      <c r="K37" s="101">
        <f t="shared" ref="K37:K43" si="30">I37*J37</f>
        <v>0</v>
      </c>
      <c r="L37" s="366">
        <v>1</v>
      </c>
      <c r="M37" s="362">
        <v>0.5</v>
      </c>
      <c r="N37" s="367">
        <f t="shared" ref="N37" si="31">L37*M37</f>
        <v>0.5</v>
      </c>
      <c r="O37" s="100">
        <v>0</v>
      </c>
      <c r="P37" s="98">
        <v>0</v>
      </c>
      <c r="Q37" s="101">
        <f t="shared" ref="Q37" si="32">O37*P37</f>
        <v>0</v>
      </c>
      <c r="R37" s="100">
        <v>1</v>
      </c>
      <c r="S37" s="98">
        <v>1</v>
      </c>
      <c r="T37" s="101">
        <f t="shared" ref="T37" si="33">R37*S37</f>
        <v>1</v>
      </c>
      <c r="U37" s="100">
        <v>0</v>
      </c>
      <c r="V37" s="98">
        <v>0</v>
      </c>
      <c r="W37" s="101">
        <f>U37*V37</f>
        <v>0</v>
      </c>
      <c r="X37" s="100">
        <v>0</v>
      </c>
      <c r="Y37" s="98">
        <v>0</v>
      </c>
      <c r="Z37" s="99">
        <f t="shared" ref="Z37" si="34">X37*Y37</f>
        <v>0</v>
      </c>
      <c r="AA37" s="101">
        <v>1</v>
      </c>
      <c r="AB37" s="100">
        <v>0</v>
      </c>
      <c r="AC37" s="98">
        <v>0</v>
      </c>
      <c r="AD37" s="99">
        <f t="shared" ref="AD37" si="35">AB37*AC37</f>
        <v>0</v>
      </c>
      <c r="AE37" s="101">
        <v>1</v>
      </c>
      <c r="AF37" s="100">
        <v>0</v>
      </c>
      <c r="AG37" s="98">
        <v>0</v>
      </c>
      <c r="AH37" s="101">
        <f t="shared" ref="AH37" si="36">AF37*AG37</f>
        <v>0</v>
      </c>
      <c r="AI37" s="100">
        <v>0</v>
      </c>
      <c r="AJ37" s="98">
        <v>0</v>
      </c>
      <c r="AK37" s="101">
        <f t="shared" ref="AK37" si="37">AI37*AJ37</f>
        <v>0</v>
      </c>
      <c r="AL37" s="100">
        <v>0</v>
      </c>
      <c r="AM37" s="98">
        <v>0</v>
      </c>
      <c r="AN37" s="101">
        <f t="shared" ref="AN37" si="38">AL37*AM37</f>
        <v>0</v>
      </c>
      <c r="AO37" s="106"/>
    </row>
    <row r="38" spans="2:41" s="35" customFormat="1" ht="17.100000000000001" customHeight="1">
      <c r="B38" s="105"/>
      <c r="C38" s="54"/>
      <c r="D38" s="96"/>
      <c r="E38" s="111"/>
      <c r="F38" s="112"/>
      <c r="G38" s="368"/>
      <c r="H38" s="113"/>
      <c r="I38" s="100">
        <v>0</v>
      </c>
      <c r="J38" s="98">
        <v>0</v>
      </c>
      <c r="K38" s="101">
        <f t="shared" si="30"/>
        <v>0</v>
      </c>
      <c r="L38" s="366">
        <v>0.25</v>
      </c>
      <c r="M38" s="362">
        <v>0.25</v>
      </c>
      <c r="N38" s="367">
        <f t="shared" ref="N38:N43" si="39">L38*M38</f>
        <v>6.25E-2</v>
      </c>
      <c r="O38" s="100">
        <v>0</v>
      </c>
      <c r="P38" s="98">
        <v>0</v>
      </c>
      <c r="Q38" s="101">
        <f t="shared" ref="Q38:Q43" si="40">O38*P38</f>
        <v>0</v>
      </c>
      <c r="R38" s="100">
        <v>0</v>
      </c>
      <c r="S38" s="98">
        <v>0</v>
      </c>
      <c r="T38" s="101">
        <f t="shared" ref="T38:T43" si="41">R38*S38</f>
        <v>0</v>
      </c>
      <c r="U38" s="100">
        <v>0</v>
      </c>
      <c r="V38" s="98">
        <v>0</v>
      </c>
      <c r="W38" s="101">
        <f t="shared" ref="W38:W43" si="42">U38*V38</f>
        <v>0</v>
      </c>
      <c r="X38" s="100">
        <v>0</v>
      </c>
      <c r="Y38" s="98">
        <v>0</v>
      </c>
      <c r="Z38" s="99">
        <f t="shared" ref="Z38:Z43" si="43">X38*Y38</f>
        <v>0</v>
      </c>
      <c r="AA38" s="101">
        <v>1</v>
      </c>
      <c r="AB38" s="100">
        <v>0</v>
      </c>
      <c r="AC38" s="98">
        <v>0</v>
      </c>
      <c r="AD38" s="99">
        <f t="shared" ref="AD38:AD43" si="44">AB38*AC38</f>
        <v>0</v>
      </c>
      <c r="AE38" s="101">
        <v>1</v>
      </c>
      <c r="AF38" s="100">
        <v>0</v>
      </c>
      <c r="AG38" s="98">
        <v>0</v>
      </c>
      <c r="AH38" s="101">
        <f t="shared" ref="AH38:AH43" si="45">AF38*AG38</f>
        <v>0</v>
      </c>
      <c r="AI38" s="100">
        <v>0</v>
      </c>
      <c r="AJ38" s="98">
        <v>0</v>
      </c>
      <c r="AK38" s="101">
        <f t="shared" ref="AK38:AK43" si="46">AI38*AJ38</f>
        <v>0</v>
      </c>
      <c r="AL38" s="100">
        <v>0</v>
      </c>
      <c r="AM38" s="98">
        <v>0</v>
      </c>
      <c r="AN38" s="101">
        <f t="shared" ref="AN38:AN43" si="47">AL38*AM38</f>
        <v>0</v>
      </c>
      <c r="AO38" s="106"/>
    </row>
    <row r="39" spans="2:41" s="35" customFormat="1" ht="17.100000000000001" customHeight="1">
      <c r="B39" s="105"/>
      <c r="C39" s="54"/>
      <c r="D39" s="96"/>
      <c r="E39" s="111"/>
      <c r="F39" s="112"/>
      <c r="G39" s="368"/>
      <c r="H39" s="113"/>
      <c r="I39" s="100">
        <v>0</v>
      </c>
      <c r="J39" s="98">
        <v>0</v>
      </c>
      <c r="K39" s="101">
        <f t="shared" si="30"/>
        <v>0</v>
      </c>
      <c r="L39" s="100">
        <v>0</v>
      </c>
      <c r="M39" s="98">
        <v>0</v>
      </c>
      <c r="N39" s="101">
        <f t="shared" si="39"/>
        <v>0</v>
      </c>
      <c r="O39" s="100">
        <v>0</v>
      </c>
      <c r="P39" s="98">
        <v>0</v>
      </c>
      <c r="Q39" s="101">
        <f t="shared" si="40"/>
        <v>0</v>
      </c>
      <c r="R39" s="100">
        <v>0</v>
      </c>
      <c r="S39" s="98">
        <v>0</v>
      </c>
      <c r="T39" s="101">
        <f t="shared" si="41"/>
        <v>0</v>
      </c>
      <c r="U39" s="100">
        <v>0</v>
      </c>
      <c r="V39" s="98">
        <v>0</v>
      </c>
      <c r="W39" s="101">
        <f t="shared" si="42"/>
        <v>0</v>
      </c>
      <c r="X39" s="100">
        <v>0</v>
      </c>
      <c r="Y39" s="98">
        <v>0</v>
      </c>
      <c r="Z39" s="99">
        <f t="shared" si="43"/>
        <v>0</v>
      </c>
      <c r="AA39" s="101">
        <v>1</v>
      </c>
      <c r="AB39" s="100">
        <v>0</v>
      </c>
      <c r="AC39" s="98">
        <v>0</v>
      </c>
      <c r="AD39" s="99">
        <f t="shared" si="44"/>
        <v>0</v>
      </c>
      <c r="AE39" s="101">
        <v>1</v>
      </c>
      <c r="AF39" s="100">
        <v>0</v>
      </c>
      <c r="AG39" s="98">
        <v>0</v>
      </c>
      <c r="AH39" s="101">
        <f t="shared" si="45"/>
        <v>0</v>
      </c>
      <c r="AI39" s="100">
        <v>0</v>
      </c>
      <c r="AJ39" s="98">
        <v>0</v>
      </c>
      <c r="AK39" s="101">
        <f t="shared" si="46"/>
        <v>0</v>
      </c>
      <c r="AL39" s="100">
        <v>0</v>
      </c>
      <c r="AM39" s="98">
        <v>0</v>
      </c>
      <c r="AN39" s="101">
        <f t="shared" si="47"/>
        <v>0</v>
      </c>
      <c r="AO39" s="106"/>
    </row>
    <row r="40" spans="2:41" s="35" customFormat="1" ht="17.100000000000001" customHeight="1">
      <c r="B40" s="105"/>
      <c r="C40" s="54"/>
      <c r="D40" s="96"/>
      <c r="E40" s="111"/>
      <c r="F40" s="112"/>
      <c r="G40" s="368"/>
      <c r="H40" s="113"/>
      <c r="I40" s="100">
        <v>0</v>
      </c>
      <c r="J40" s="98">
        <v>0</v>
      </c>
      <c r="K40" s="101">
        <f t="shared" si="30"/>
        <v>0</v>
      </c>
      <c r="L40" s="100">
        <v>0</v>
      </c>
      <c r="M40" s="98">
        <v>0</v>
      </c>
      <c r="N40" s="101">
        <f t="shared" si="39"/>
        <v>0</v>
      </c>
      <c r="O40" s="100">
        <v>0</v>
      </c>
      <c r="P40" s="98">
        <v>0</v>
      </c>
      <c r="Q40" s="101">
        <f t="shared" si="40"/>
        <v>0</v>
      </c>
      <c r="R40" s="100">
        <v>0</v>
      </c>
      <c r="S40" s="98">
        <v>0</v>
      </c>
      <c r="T40" s="101">
        <f t="shared" si="41"/>
        <v>0</v>
      </c>
      <c r="U40" s="100">
        <v>0</v>
      </c>
      <c r="V40" s="98">
        <v>0</v>
      </c>
      <c r="W40" s="101">
        <f t="shared" si="42"/>
        <v>0</v>
      </c>
      <c r="X40" s="100">
        <v>0</v>
      </c>
      <c r="Y40" s="98">
        <v>0</v>
      </c>
      <c r="Z40" s="99">
        <f t="shared" si="43"/>
        <v>0</v>
      </c>
      <c r="AA40" s="101">
        <v>1</v>
      </c>
      <c r="AB40" s="100">
        <v>0</v>
      </c>
      <c r="AC40" s="98">
        <v>0</v>
      </c>
      <c r="AD40" s="99">
        <f t="shared" si="44"/>
        <v>0</v>
      </c>
      <c r="AE40" s="101">
        <v>1</v>
      </c>
      <c r="AF40" s="100">
        <v>0</v>
      </c>
      <c r="AG40" s="98">
        <v>0</v>
      </c>
      <c r="AH40" s="101">
        <f t="shared" si="45"/>
        <v>0</v>
      </c>
      <c r="AI40" s="100">
        <v>0</v>
      </c>
      <c r="AJ40" s="98">
        <v>0</v>
      </c>
      <c r="AK40" s="101">
        <f t="shared" si="46"/>
        <v>0</v>
      </c>
      <c r="AL40" s="100">
        <v>0</v>
      </c>
      <c r="AM40" s="98">
        <v>0</v>
      </c>
      <c r="AN40" s="101">
        <f t="shared" si="47"/>
        <v>0</v>
      </c>
      <c r="AO40" s="106"/>
    </row>
    <row r="41" spans="2:41" s="35" customFormat="1" ht="17.100000000000001" customHeight="1">
      <c r="B41" s="105"/>
      <c r="C41" s="54"/>
      <c r="D41" s="96"/>
      <c r="E41" s="111"/>
      <c r="F41" s="112"/>
      <c r="G41" s="368"/>
      <c r="H41" s="113"/>
      <c r="I41" s="100">
        <v>0</v>
      </c>
      <c r="J41" s="98">
        <v>0</v>
      </c>
      <c r="K41" s="101">
        <f t="shared" si="30"/>
        <v>0</v>
      </c>
      <c r="L41" s="100">
        <v>0</v>
      </c>
      <c r="M41" s="98">
        <v>0</v>
      </c>
      <c r="N41" s="101">
        <f t="shared" si="39"/>
        <v>0</v>
      </c>
      <c r="O41" s="100">
        <v>0</v>
      </c>
      <c r="P41" s="98">
        <v>0</v>
      </c>
      <c r="Q41" s="101">
        <f t="shared" si="40"/>
        <v>0</v>
      </c>
      <c r="R41" s="100">
        <v>0</v>
      </c>
      <c r="S41" s="98">
        <v>0</v>
      </c>
      <c r="T41" s="101">
        <f t="shared" si="41"/>
        <v>0</v>
      </c>
      <c r="U41" s="100">
        <v>0</v>
      </c>
      <c r="V41" s="98">
        <v>0</v>
      </c>
      <c r="W41" s="101">
        <f t="shared" si="42"/>
        <v>0</v>
      </c>
      <c r="X41" s="100">
        <v>0</v>
      </c>
      <c r="Y41" s="98">
        <v>0</v>
      </c>
      <c r="Z41" s="99">
        <f t="shared" si="43"/>
        <v>0</v>
      </c>
      <c r="AA41" s="101">
        <v>1</v>
      </c>
      <c r="AB41" s="100">
        <v>0</v>
      </c>
      <c r="AC41" s="98">
        <v>0</v>
      </c>
      <c r="AD41" s="99">
        <f t="shared" si="44"/>
        <v>0</v>
      </c>
      <c r="AE41" s="101">
        <v>1</v>
      </c>
      <c r="AF41" s="100">
        <v>0</v>
      </c>
      <c r="AG41" s="98">
        <v>0</v>
      </c>
      <c r="AH41" s="101">
        <f t="shared" si="45"/>
        <v>0</v>
      </c>
      <c r="AI41" s="100">
        <v>0</v>
      </c>
      <c r="AJ41" s="98">
        <v>0</v>
      </c>
      <c r="AK41" s="101">
        <f t="shared" si="46"/>
        <v>0</v>
      </c>
      <c r="AL41" s="100">
        <v>0</v>
      </c>
      <c r="AM41" s="98">
        <v>0</v>
      </c>
      <c r="AN41" s="101">
        <f t="shared" si="47"/>
        <v>0</v>
      </c>
      <c r="AO41" s="106"/>
    </row>
    <row r="42" spans="2:41" s="35" customFormat="1" ht="17.100000000000001" customHeight="1">
      <c r="B42" s="105"/>
      <c r="C42" s="54"/>
      <c r="D42" s="96"/>
      <c r="E42" s="111"/>
      <c r="F42" s="112"/>
      <c r="G42" s="368"/>
      <c r="H42" s="113"/>
      <c r="I42" s="100">
        <v>0</v>
      </c>
      <c r="J42" s="98">
        <v>0</v>
      </c>
      <c r="K42" s="101">
        <f t="shared" si="30"/>
        <v>0</v>
      </c>
      <c r="L42" s="100">
        <v>0</v>
      </c>
      <c r="M42" s="98">
        <v>0</v>
      </c>
      <c r="N42" s="101">
        <f t="shared" si="39"/>
        <v>0</v>
      </c>
      <c r="O42" s="100">
        <v>0</v>
      </c>
      <c r="P42" s="98">
        <v>0</v>
      </c>
      <c r="Q42" s="101">
        <f t="shared" si="40"/>
        <v>0</v>
      </c>
      <c r="R42" s="100">
        <v>0</v>
      </c>
      <c r="S42" s="98">
        <v>0</v>
      </c>
      <c r="T42" s="101">
        <f t="shared" si="41"/>
        <v>0</v>
      </c>
      <c r="U42" s="100">
        <v>0</v>
      </c>
      <c r="V42" s="98">
        <v>0</v>
      </c>
      <c r="W42" s="101">
        <f t="shared" si="42"/>
        <v>0</v>
      </c>
      <c r="X42" s="100">
        <v>0</v>
      </c>
      <c r="Y42" s="98">
        <v>0</v>
      </c>
      <c r="Z42" s="99">
        <f t="shared" si="43"/>
        <v>0</v>
      </c>
      <c r="AA42" s="101">
        <v>1</v>
      </c>
      <c r="AB42" s="100">
        <v>0</v>
      </c>
      <c r="AC42" s="98">
        <v>0</v>
      </c>
      <c r="AD42" s="99">
        <f t="shared" si="44"/>
        <v>0</v>
      </c>
      <c r="AE42" s="101">
        <v>1</v>
      </c>
      <c r="AF42" s="100">
        <v>0</v>
      </c>
      <c r="AG42" s="98">
        <v>0</v>
      </c>
      <c r="AH42" s="101">
        <f t="shared" si="45"/>
        <v>0</v>
      </c>
      <c r="AI42" s="100">
        <v>0</v>
      </c>
      <c r="AJ42" s="98">
        <v>0</v>
      </c>
      <c r="AK42" s="101">
        <f t="shared" si="46"/>
        <v>0</v>
      </c>
      <c r="AL42" s="100">
        <v>0</v>
      </c>
      <c r="AM42" s="98">
        <v>0</v>
      </c>
      <c r="AN42" s="101">
        <f t="shared" si="47"/>
        <v>0</v>
      </c>
      <c r="AO42" s="106"/>
    </row>
    <row r="43" spans="2:41" s="35" customFormat="1" ht="17.100000000000001" customHeight="1">
      <c r="B43" s="105"/>
      <c r="C43" s="54"/>
      <c r="D43" s="96"/>
      <c r="E43" s="111"/>
      <c r="F43" s="112"/>
      <c r="G43" s="368"/>
      <c r="H43" s="113"/>
      <c r="I43" s="100">
        <v>0</v>
      </c>
      <c r="J43" s="98">
        <v>0</v>
      </c>
      <c r="K43" s="101">
        <f t="shared" si="30"/>
        <v>0</v>
      </c>
      <c r="L43" s="100">
        <v>0</v>
      </c>
      <c r="M43" s="98">
        <v>0</v>
      </c>
      <c r="N43" s="101">
        <f t="shared" si="39"/>
        <v>0</v>
      </c>
      <c r="O43" s="100">
        <v>0</v>
      </c>
      <c r="P43" s="98">
        <v>0</v>
      </c>
      <c r="Q43" s="101">
        <f t="shared" si="40"/>
        <v>0</v>
      </c>
      <c r="R43" s="100">
        <v>0</v>
      </c>
      <c r="S43" s="98">
        <v>0</v>
      </c>
      <c r="T43" s="101">
        <f t="shared" si="41"/>
        <v>0</v>
      </c>
      <c r="U43" s="100">
        <v>0</v>
      </c>
      <c r="V43" s="98">
        <v>0</v>
      </c>
      <c r="W43" s="101">
        <f t="shared" si="42"/>
        <v>0</v>
      </c>
      <c r="X43" s="100">
        <v>0</v>
      </c>
      <c r="Y43" s="98">
        <v>0</v>
      </c>
      <c r="Z43" s="99">
        <f t="shared" si="43"/>
        <v>0</v>
      </c>
      <c r="AA43" s="101">
        <v>1</v>
      </c>
      <c r="AB43" s="100">
        <v>0</v>
      </c>
      <c r="AC43" s="98">
        <v>0</v>
      </c>
      <c r="AD43" s="99">
        <f t="shared" si="44"/>
        <v>0</v>
      </c>
      <c r="AE43" s="101">
        <v>1</v>
      </c>
      <c r="AF43" s="100">
        <v>0</v>
      </c>
      <c r="AG43" s="98">
        <v>0</v>
      </c>
      <c r="AH43" s="101">
        <f t="shared" si="45"/>
        <v>0</v>
      </c>
      <c r="AI43" s="100">
        <v>0</v>
      </c>
      <c r="AJ43" s="98">
        <v>0</v>
      </c>
      <c r="AK43" s="101">
        <f t="shared" si="46"/>
        <v>0</v>
      </c>
      <c r="AL43" s="100">
        <v>0</v>
      </c>
      <c r="AM43" s="98">
        <v>0</v>
      </c>
      <c r="AN43" s="101">
        <f t="shared" si="47"/>
        <v>0</v>
      </c>
      <c r="AO43" s="106"/>
    </row>
    <row r="44" spans="2:41" s="126" customFormat="1" ht="17.100000000000001" customHeight="1">
      <c r="B44" s="118"/>
      <c r="C44" s="119"/>
      <c r="D44" s="120"/>
      <c r="E44" s="121"/>
      <c r="F44" s="122"/>
      <c r="G44" s="369"/>
      <c r="H44" s="123"/>
      <c r="I44" s="401" t="s">
        <v>201</v>
      </c>
      <c r="J44" s="402"/>
      <c r="K44" s="124">
        <f>SUM(K37:K43)</f>
        <v>0</v>
      </c>
      <c r="L44" s="401" t="s">
        <v>201</v>
      </c>
      <c r="M44" s="402"/>
      <c r="N44" s="124">
        <f>SUM(N37:N43)</f>
        <v>0.5625</v>
      </c>
      <c r="O44" s="401" t="s">
        <v>201</v>
      </c>
      <c r="P44" s="402"/>
      <c r="Q44" s="124">
        <f>SUM(Q37:Q43)</f>
        <v>0</v>
      </c>
      <c r="R44" s="401" t="s">
        <v>201</v>
      </c>
      <c r="S44" s="402"/>
      <c r="T44" s="124">
        <f>SUM(T37:T43)</f>
        <v>1</v>
      </c>
      <c r="U44" s="401" t="s">
        <v>201</v>
      </c>
      <c r="V44" s="402"/>
      <c r="W44" s="124">
        <f>SUM(W37:W43)</f>
        <v>0</v>
      </c>
      <c r="X44" s="401" t="s">
        <v>201</v>
      </c>
      <c r="Y44" s="402"/>
      <c r="Z44" s="127">
        <f>SUM(Z37:Z43)</f>
        <v>0</v>
      </c>
      <c r="AA44" s="101">
        <v>1</v>
      </c>
      <c r="AB44" s="401" t="s">
        <v>201</v>
      </c>
      <c r="AC44" s="402"/>
      <c r="AD44" s="127">
        <f>SUM(AD37:AD43)</f>
        <v>0</v>
      </c>
      <c r="AE44" s="101">
        <v>1</v>
      </c>
      <c r="AF44" s="401" t="s">
        <v>201</v>
      </c>
      <c r="AG44" s="402"/>
      <c r="AH44" s="124">
        <f>SUM(AH37:AH43)</f>
        <v>0</v>
      </c>
      <c r="AI44" s="401" t="s">
        <v>201</v>
      </c>
      <c r="AJ44" s="402"/>
      <c r="AK44" s="124">
        <f>SUM(AK37:AK43)</f>
        <v>0</v>
      </c>
      <c r="AL44" s="401" t="s">
        <v>201</v>
      </c>
      <c r="AM44" s="402"/>
      <c r="AN44" s="124">
        <f>SUM(AN37:AN43)</f>
        <v>0</v>
      </c>
      <c r="AO44" s="125"/>
    </row>
    <row r="45" spans="2:41" s="35" customFormat="1" ht="17.100000000000001" customHeight="1">
      <c r="B45" s="105"/>
      <c r="C45" s="54">
        <f>'1. Rekap Back Up Aspal'!C24</f>
        <v>300</v>
      </c>
      <c r="D45" s="96">
        <f>'1. Rekap Back Up Aspal'!D24</f>
        <v>400</v>
      </c>
      <c r="E45" s="111">
        <f>'1. Rekap Back Up Aspal'!E24</f>
        <v>4.5</v>
      </c>
      <c r="F45" s="112">
        <f>(100/((D45-C45)*E45))*((K52*0.5)+(N52*0.5)+(Q52*4)+(T52*4)+(W52*1)+(Z52*2)+(AD52*1.5)+(AH52*1)+(AK52*1)+(AN52*1))</f>
        <v>21.888888888888889</v>
      </c>
      <c r="G45" s="368" t="s">
        <v>278</v>
      </c>
      <c r="H45" s="113" t="str">
        <f>IF(F45&lt;=25,"B",IF(F45&lt;=75,"S",IF(F45&lt;=100,"RR","RB")))</f>
        <v>B</v>
      </c>
      <c r="I45" s="100">
        <v>0</v>
      </c>
      <c r="J45" s="98">
        <v>0</v>
      </c>
      <c r="K45" s="101">
        <f t="shared" ref="K45:K51" si="48">I45*J45</f>
        <v>0</v>
      </c>
      <c r="L45" s="100">
        <v>1</v>
      </c>
      <c r="M45" s="98">
        <v>1</v>
      </c>
      <c r="N45" s="101">
        <f t="shared" ref="N45" si="49">L45*M45</f>
        <v>1</v>
      </c>
      <c r="O45" s="100">
        <v>3</v>
      </c>
      <c r="P45" s="98">
        <v>3</v>
      </c>
      <c r="Q45" s="101">
        <f t="shared" ref="Q45" si="50">O45*P45</f>
        <v>9</v>
      </c>
      <c r="R45" s="100">
        <v>3</v>
      </c>
      <c r="S45" s="98">
        <v>3</v>
      </c>
      <c r="T45" s="101">
        <f t="shared" ref="T45" si="51">R45*S45</f>
        <v>9</v>
      </c>
      <c r="U45" s="100">
        <v>0</v>
      </c>
      <c r="V45" s="98">
        <v>0</v>
      </c>
      <c r="W45" s="101">
        <f>U45*V45</f>
        <v>0</v>
      </c>
      <c r="X45" s="100">
        <v>3</v>
      </c>
      <c r="Y45" s="98">
        <v>1</v>
      </c>
      <c r="Z45" s="99">
        <f t="shared" ref="Z45" si="52">X45*Y45</f>
        <v>3</v>
      </c>
      <c r="AA45" s="101">
        <v>2</v>
      </c>
      <c r="AB45" s="100">
        <v>0</v>
      </c>
      <c r="AC45" s="98">
        <v>0</v>
      </c>
      <c r="AD45" s="99">
        <f t="shared" ref="AD45" si="53">AB45*AC45</f>
        <v>0</v>
      </c>
      <c r="AE45" s="101">
        <v>1</v>
      </c>
      <c r="AF45" s="100">
        <v>0</v>
      </c>
      <c r="AG45" s="98">
        <v>0</v>
      </c>
      <c r="AH45" s="101">
        <f t="shared" ref="AH45" si="54">AF45*AG45</f>
        <v>0</v>
      </c>
      <c r="AI45" s="100">
        <v>0</v>
      </c>
      <c r="AJ45" s="98">
        <v>0</v>
      </c>
      <c r="AK45" s="101">
        <f t="shared" ref="AK45" si="55">AI45*AJ45</f>
        <v>0</v>
      </c>
      <c r="AL45" s="100">
        <v>0</v>
      </c>
      <c r="AM45" s="98">
        <v>0</v>
      </c>
      <c r="AN45" s="101">
        <f t="shared" ref="AN45" si="56">AL45*AM45</f>
        <v>0</v>
      </c>
      <c r="AO45" s="106"/>
    </row>
    <row r="46" spans="2:41" s="35" customFormat="1" ht="17.100000000000001" customHeight="1">
      <c r="B46" s="105"/>
      <c r="C46" s="54"/>
      <c r="D46" s="96"/>
      <c r="E46" s="111"/>
      <c r="F46" s="112"/>
      <c r="G46" s="368"/>
      <c r="H46" s="113"/>
      <c r="I46" s="100">
        <v>0</v>
      </c>
      <c r="J46" s="98">
        <v>0</v>
      </c>
      <c r="K46" s="101">
        <f t="shared" si="48"/>
        <v>0</v>
      </c>
      <c r="L46" s="100">
        <v>4</v>
      </c>
      <c r="M46" s="98">
        <v>1</v>
      </c>
      <c r="N46" s="101">
        <f t="shared" ref="N46:N51" si="57">L46*M46</f>
        <v>4</v>
      </c>
      <c r="O46" s="100">
        <v>0</v>
      </c>
      <c r="P46" s="98">
        <v>0</v>
      </c>
      <c r="Q46" s="101">
        <f t="shared" ref="Q46:Q51" si="58">O46*P46</f>
        <v>0</v>
      </c>
      <c r="R46" s="100">
        <v>1</v>
      </c>
      <c r="S46" s="98">
        <v>2</v>
      </c>
      <c r="T46" s="101">
        <f t="shared" ref="T46:T51" si="59">R46*S46</f>
        <v>2</v>
      </c>
      <c r="U46" s="100">
        <v>0</v>
      </c>
      <c r="V46" s="98">
        <v>0</v>
      </c>
      <c r="W46" s="101">
        <f t="shared" ref="W46:W51" si="60">U46*V46</f>
        <v>0</v>
      </c>
      <c r="X46" s="100">
        <v>5</v>
      </c>
      <c r="Y46" s="98">
        <v>1</v>
      </c>
      <c r="Z46" s="99">
        <f t="shared" ref="Z46:Z51" si="61">X46*Y46</f>
        <v>5</v>
      </c>
      <c r="AA46" s="101">
        <v>2</v>
      </c>
      <c r="AB46" s="100">
        <v>0</v>
      </c>
      <c r="AC46" s="98">
        <v>0</v>
      </c>
      <c r="AD46" s="99">
        <f t="shared" ref="AD46:AD51" si="62">AB46*AC46</f>
        <v>0</v>
      </c>
      <c r="AE46" s="101">
        <v>1</v>
      </c>
      <c r="AF46" s="100">
        <v>0</v>
      </c>
      <c r="AG46" s="98">
        <v>0</v>
      </c>
      <c r="AH46" s="101">
        <f t="shared" ref="AH46:AH51" si="63">AF46*AG46</f>
        <v>0</v>
      </c>
      <c r="AI46" s="100">
        <v>0</v>
      </c>
      <c r="AJ46" s="98">
        <v>0</v>
      </c>
      <c r="AK46" s="101">
        <f t="shared" ref="AK46:AK51" si="64">AI46*AJ46</f>
        <v>0</v>
      </c>
      <c r="AL46" s="100">
        <v>0</v>
      </c>
      <c r="AM46" s="98">
        <v>0</v>
      </c>
      <c r="AN46" s="101">
        <f t="shared" ref="AN46:AN51" si="65">AL46*AM46</f>
        <v>0</v>
      </c>
      <c r="AO46" s="106"/>
    </row>
    <row r="47" spans="2:41" s="35" customFormat="1" ht="17.100000000000001" customHeight="1">
      <c r="B47" s="105"/>
      <c r="C47" s="54"/>
      <c r="D47" s="96"/>
      <c r="E47" s="111"/>
      <c r="F47" s="112"/>
      <c r="G47" s="368"/>
      <c r="H47" s="113"/>
      <c r="I47" s="100">
        <v>0</v>
      </c>
      <c r="J47" s="98">
        <v>0</v>
      </c>
      <c r="K47" s="101">
        <f t="shared" si="48"/>
        <v>0</v>
      </c>
      <c r="L47" s="100">
        <v>0</v>
      </c>
      <c r="M47" s="98">
        <v>0</v>
      </c>
      <c r="N47" s="101">
        <f t="shared" si="57"/>
        <v>0</v>
      </c>
      <c r="O47" s="100">
        <v>0</v>
      </c>
      <c r="P47" s="98">
        <v>0</v>
      </c>
      <c r="Q47" s="101">
        <f t="shared" si="58"/>
        <v>0</v>
      </c>
      <c r="R47" s="100">
        <v>0</v>
      </c>
      <c r="S47" s="98">
        <v>0</v>
      </c>
      <c r="T47" s="101">
        <f t="shared" si="59"/>
        <v>0</v>
      </c>
      <c r="U47" s="100">
        <v>0</v>
      </c>
      <c r="V47" s="98">
        <v>0</v>
      </c>
      <c r="W47" s="101">
        <f t="shared" si="60"/>
        <v>0</v>
      </c>
      <c r="X47" s="100">
        <v>0</v>
      </c>
      <c r="Y47" s="98">
        <v>0</v>
      </c>
      <c r="Z47" s="99">
        <f t="shared" si="61"/>
        <v>0</v>
      </c>
      <c r="AA47" s="101">
        <v>1</v>
      </c>
      <c r="AB47" s="100">
        <v>0</v>
      </c>
      <c r="AC47" s="98">
        <v>0</v>
      </c>
      <c r="AD47" s="99">
        <f t="shared" si="62"/>
        <v>0</v>
      </c>
      <c r="AE47" s="101">
        <v>1</v>
      </c>
      <c r="AF47" s="100">
        <v>0</v>
      </c>
      <c r="AG47" s="98">
        <v>0</v>
      </c>
      <c r="AH47" s="101">
        <f t="shared" si="63"/>
        <v>0</v>
      </c>
      <c r="AI47" s="100">
        <v>0</v>
      </c>
      <c r="AJ47" s="98">
        <v>0</v>
      </c>
      <c r="AK47" s="101">
        <f t="shared" si="64"/>
        <v>0</v>
      </c>
      <c r="AL47" s="100">
        <v>0</v>
      </c>
      <c r="AM47" s="98">
        <v>0</v>
      </c>
      <c r="AN47" s="101">
        <f t="shared" si="65"/>
        <v>0</v>
      </c>
      <c r="AO47" s="106"/>
    </row>
    <row r="48" spans="2:41" s="35" customFormat="1" ht="17.100000000000001" customHeight="1">
      <c r="B48" s="105"/>
      <c r="C48" s="54"/>
      <c r="D48" s="96"/>
      <c r="E48" s="111"/>
      <c r="F48" s="112"/>
      <c r="G48" s="368"/>
      <c r="H48" s="113"/>
      <c r="I48" s="100">
        <v>0</v>
      </c>
      <c r="J48" s="98">
        <v>0</v>
      </c>
      <c r="K48" s="101">
        <f t="shared" si="48"/>
        <v>0</v>
      </c>
      <c r="L48" s="100">
        <v>0</v>
      </c>
      <c r="M48" s="98">
        <v>0</v>
      </c>
      <c r="N48" s="101">
        <f t="shared" si="57"/>
        <v>0</v>
      </c>
      <c r="O48" s="100">
        <v>0</v>
      </c>
      <c r="P48" s="98">
        <v>0</v>
      </c>
      <c r="Q48" s="101">
        <f t="shared" si="58"/>
        <v>0</v>
      </c>
      <c r="R48" s="100">
        <v>0</v>
      </c>
      <c r="S48" s="98">
        <v>0</v>
      </c>
      <c r="T48" s="101">
        <f t="shared" si="59"/>
        <v>0</v>
      </c>
      <c r="U48" s="100">
        <v>0</v>
      </c>
      <c r="V48" s="98">
        <v>0</v>
      </c>
      <c r="W48" s="101">
        <f t="shared" si="60"/>
        <v>0</v>
      </c>
      <c r="X48" s="100">
        <v>0</v>
      </c>
      <c r="Y48" s="98">
        <v>0</v>
      </c>
      <c r="Z48" s="99">
        <f t="shared" si="61"/>
        <v>0</v>
      </c>
      <c r="AA48" s="101">
        <v>1</v>
      </c>
      <c r="AB48" s="100">
        <v>0</v>
      </c>
      <c r="AC48" s="98">
        <v>0</v>
      </c>
      <c r="AD48" s="99">
        <f t="shared" si="62"/>
        <v>0</v>
      </c>
      <c r="AE48" s="101">
        <v>1</v>
      </c>
      <c r="AF48" s="100">
        <v>0</v>
      </c>
      <c r="AG48" s="98">
        <v>0</v>
      </c>
      <c r="AH48" s="101">
        <f t="shared" si="63"/>
        <v>0</v>
      </c>
      <c r="AI48" s="100">
        <v>0</v>
      </c>
      <c r="AJ48" s="98">
        <v>0</v>
      </c>
      <c r="AK48" s="101">
        <f t="shared" si="64"/>
        <v>0</v>
      </c>
      <c r="AL48" s="100">
        <v>0</v>
      </c>
      <c r="AM48" s="98">
        <v>0</v>
      </c>
      <c r="AN48" s="101">
        <f t="shared" si="65"/>
        <v>0</v>
      </c>
      <c r="AO48" s="106"/>
    </row>
    <row r="49" spans="2:41" s="35" customFormat="1" ht="17.100000000000001" customHeight="1">
      <c r="B49" s="105"/>
      <c r="C49" s="54"/>
      <c r="D49" s="96"/>
      <c r="E49" s="111"/>
      <c r="F49" s="112"/>
      <c r="G49" s="368"/>
      <c r="H49" s="113"/>
      <c r="I49" s="100">
        <v>0</v>
      </c>
      <c r="J49" s="98">
        <v>0</v>
      </c>
      <c r="K49" s="101">
        <f t="shared" si="48"/>
        <v>0</v>
      </c>
      <c r="L49" s="100">
        <v>0</v>
      </c>
      <c r="M49" s="98">
        <v>0</v>
      </c>
      <c r="N49" s="101">
        <f t="shared" si="57"/>
        <v>0</v>
      </c>
      <c r="O49" s="100">
        <v>0</v>
      </c>
      <c r="P49" s="98">
        <v>0</v>
      </c>
      <c r="Q49" s="101">
        <f t="shared" si="58"/>
        <v>0</v>
      </c>
      <c r="R49" s="100">
        <v>0</v>
      </c>
      <c r="S49" s="98">
        <v>0</v>
      </c>
      <c r="T49" s="101">
        <f t="shared" si="59"/>
        <v>0</v>
      </c>
      <c r="U49" s="100">
        <v>0</v>
      </c>
      <c r="V49" s="98">
        <v>0</v>
      </c>
      <c r="W49" s="101">
        <f t="shared" si="60"/>
        <v>0</v>
      </c>
      <c r="X49" s="100">
        <v>0</v>
      </c>
      <c r="Y49" s="98">
        <v>0</v>
      </c>
      <c r="Z49" s="99">
        <f t="shared" si="61"/>
        <v>0</v>
      </c>
      <c r="AA49" s="101">
        <v>1</v>
      </c>
      <c r="AB49" s="100">
        <v>0</v>
      </c>
      <c r="AC49" s="98">
        <v>0</v>
      </c>
      <c r="AD49" s="99">
        <f t="shared" si="62"/>
        <v>0</v>
      </c>
      <c r="AE49" s="101">
        <v>1</v>
      </c>
      <c r="AF49" s="100">
        <v>0</v>
      </c>
      <c r="AG49" s="98">
        <v>0</v>
      </c>
      <c r="AH49" s="101">
        <f t="shared" si="63"/>
        <v>0</v>
      </c>
      <c r="AI49" s="100">
        <v>0</v>
      </c>
      <c r="AJ49" s="98">
        <v>0</v>
      </c>
      <c r="AK49" s="101">
        <f t="shared" si="64"/>
        <v>0</v>
      </c>
      <c r="AL49" s="100">
        <v>0</v>
      </c>
      <c r="AM49" s="98">
        <v>0</v>
      </c>
      <c r="AN49" s="101">
        <f t="shared" si="65"/>
        <v>0</v>
      </c>
      <c r="AO49" s="106"/>
    </row>
    <row r="50" spans="2:41" s="35" customFormat="1" ht="17.100000000000001" customHeight="1">
      <c r="B50" s="105"/>
      <c r="C50" s="54"/>
      <c r="D50" s="96"/>
      <c r="E50" s="111"/>
      <c r="F50" s="112"/>
      <c r="G50" s="368"/>
      <c r="H50" s="113"/>
      <c r="I50" s="100">
        <v>0</v>
      </c>
      <c r="J50" s="98">
        <v>0</v>
      </c>
      <c r="K50" s="101">
        <f t="shared" si="48"/>
        <v>0</v>
      </c>
      <c r="L50" s="100">
        <v>0</v>
      </c>
      <c r="M50" s="98">
        <v>0</v>
      </c>
      <c r="N50" s="101">
        <f t="shared" si="57"/>
        <v>0</v>
      </c>
      <c r="O50" s="100">
        <v>0</v>
      </c>
      <c r="P50" s="98">
        <v>0</v>
      </c>
      <c r="Q50" s="101">
        <f t="shared" si="58"/>
        <v>0</v>
      </c>
      <c r="R50" s="100">
        <v>0</v>
      </c>
      <c r="S50" s="98">
        <v>0</v>
      </c>
      <c r="T50" s="101">
        <f t="shared" si="59"/>
        <v>0</v>
      </c>
      <c r="U50" s="100">
        <v>0</v>
      </c>
      <c r="V50" s="98">
        <v>0</v>
      </c>
      <c r="W50" s="101">
        <f t="shared" si="60"/>
        <v>0</v>
      </c>
      <c r="X50" s="100">
        <v>0</v>
      </c>
      <c r="Y50" s="98">
        <v>0</v>
      </c>
      <c r="Z50" s="99">
        <f t="shared" si="61"/>
        <v>0</v>
      </c>
      <c r="AA50" s="101">
        <v>1</v>
      </c>
      <c r="AB50" s="100">
        <v>0</v>
      </c>
      <c r="AC50" s="98">
        <v>0</v>
      </c>
      <c r="AD50" s="99">
        <f t="shared" si="62"/>
        <v>0</v>
      </c>
      <c r="AE50" s="101">
        <v>1</v>
      </c>
      <c r="AF50" s="100">
        <v>0</v>
      </c>
      <c r="AG50" s="98">
        <v>0</v>
      </c>
      <c r="AH50" s="101">
        <f t="shared" si="63"/>
        <v>0</v>
      </c>
      <c r="AI50" s="100">
        <v>0</v>
      </c>
      <c r="AJ50" s="98">
        <v>0</v>
      </c>
      <c r="AK50" s="101">
        <f t="shared" si="64"/>
        <v>0</v>
      </c>
      <c r="AL50" s="100">
        <v>0</v>
      </c>
      <c r="AM50" s="98">
        <v>0</v>
      </c>
      <c r="AN50" s="101">
        <f t="shared" si="65"/>
        <v>0</v>
      </c>
      <c r="AO50" s="106"/>
    </row>
    <row r="51" spans="2:41" s="35" customFormat="1" ht="17.100000000000001" customHeight="1">
      <c r="B51" s="105"/>
      <c r="C51" s="54"/>
      <c r="D51" s="96"/>
      <c r="E51" s="111"/>
      <c r="F51" s="112"/>
      <c r="G51" s="368"/>
      <c r="H51" s="113"/>
      <c r="I51" s="100">
        <v>0</v>
      </c>
      <c r="J51" s="98">
        <v>0</v>
      </c>
      <c r="K51" s="101">
        <f t="shared" si="48"/>
        <v>0</v>
      </c>
      <c r="L51" s="100">
        <v>0</v>
      </c>
      <c r="M51" s="98">
        <v>0</v>
      </c>
      <c r="N51" s="101">
        <f t="shared" si="57"/>
        <v>0</v>
      </c>
      <c r="O51" s="100">
        <v>0</v>
      </c>
      <c r="P51" s="98">
        <v>0</v>
      </c>
      <c r="Q51" s="101">
        <f t="shared" si="58"/>
        <v>0</v>
      </c>
      <c r="R51" s="100">
        <v>0</v>
      </c>
      <c r="S51" s="98">
        <v>0</v>
      </c>
      <c r="T51" s="101">
        <f t="shared" si="59"/>
        <v>0</v>
      </c>
      <c r="U51" s="100">
        <v>0</v>
      </c>
      <c r="V51" s="98">
        <v>0</v>
      </c>
      <c r="W51" s="101">
        <f t="shared" si="60"/>
        <v>0</v>
      </c>
      <c r="X51" s="100">
        <v>0</v>
      </c>
      <c r="Y51" s="98">
        <v>0</v>
      </c>
      <c r="Z51" s="99">
        <f t="shared" si="61"/>
        <v>0</v>
      </c>
      <c r="AA51" s="101">
        <v>1</v>
      </c>
      <c r="AB51" s="100">
        <v>0</v>
      </c>
      <c r="AC51" s="98">
        <v>0</v>
      </c>
      <c r="AD51" s="99">
        <f t="shared" si="62"/>
        <v>0</v>
      </c>
      <c r="AE51" s="101">
        <v>1</v>
      </c>
      <c r="AF51" s="100">
        <v>0</v>
      </c>
      <c r="AG51" s="98">
        <v>0</v>
      </c>
      <c r="AH51" s="101">
        <f t="shared" si="63"/>
        <v>0</v>
      </c>
      <c r="AI51" s="100">
        <v>0</v>
      </c>
      <c r="AJ51" s="98">
        <v>0</v>
      </c>
      <c r="AK51" s="101">
        <f t="shared" si="64"/>
        <v>0</v>
      </c>
      <c r="AL51" s="100">
        <v>0</v>
      </c>
      <c r="AM51" s="98">
        <v>0</v>
      </c>
      <c r="AN51" s="101">
        <f t="shared" si="65"/>
        <v>0</v>
      </c>
      <c r="AO51" s="106"/>
    </row>
    <row r="52" spans="2:41" s="126" customFormat="1" ht="17.100000000000001" customHeight="1">
      <c r="B52" s="118"/>
      <c r="C52" s="119"/>
      <c r="D52" s="120"/>
      <c r="E52" s="121"/>
      <c r="F52" s="122"/>
      <c r="G52" s="369"/>
      <c r="H52" s="123"/>
      <c r="I52" s="401" t="s">
        <v>201</v>
      </c>
      <c r="J52" s="402"/>
      <c r="K52" s="124">
        <f>SUM(K45:K51)</f>
        <v>0</v>
      </c>
      <c r="L52" s="401" t="s">
        <v>201</v>
      </c>
      <c r="M52" s="402"/>
      <c r="N52" s="124">
        <f>SUM(N45:N51)</f>
        <v>5</v>
      </c>
      <c r="O52" s="401" t="s">
        <v>201</v>
      </c>
      <c r="P52" s="402"/>
      <c r="Q52" s="124">
        <f>SUM(Q45:Q51)</f>
        <v>9</v>
      </c>
      <c r="R52" s="401" t="s">
        <v>201</v>
      </c>
      <c r="S52" s="402"/>
      <c r="T52" s="124">
        <f>SUM(T45:T51)</f>
        <v>11</v>
      </c>
      <c r="U52" s="401" t="s">
        <v>201</v>
      </c>
      <c r="V52" s="402"/>
      <c r="W52" s="124">
        <f>SUM(W45:W51)</f>
        <v>0</v>
      </c>
      <c r="X52" s="401" t="s">
        <v>201</v>
      </c>
      <c r="Y52" s="402"/>
      <c r="Z52" s="127">
        <f>SUM(Z45:Z51)</f>
        <v>8</v>
      </c>
      <c r="AA52" s="101">
        <v>2</v>
      </c>
      <c r="AB52" s="401" t="s">
        <v>201</v>
      </c>
      <c r="AC52" s="402"/>
      <c r="AD52" s="127">
        <f>SUM(AD45:AD51)</f>
        <v>0</v>
      </c>
      <c r="AE52" s="101">
        <v>1</v>
      </c>
      <c r="AF52" s="401" t="s">
        <v>201</v>
      </c>
      <c r="AG52" s="402"/>
      <c r="AH52" s="124">
        <f>SUM(AH45:AH51)</f>
        <v>0</v>
      </c>
      <c r="AI52" s="401" t="s">
        <v>201</v>
      </c>
      <c r="AJ52" s="402"/>
      <c r="AK52" s="124">
        <f>SUM(AK45:AK51)</f>
        <v>0</v>
      </c>
      <c r="AL52" s="401" t="s">
        <v>201</v>
      </c>
      <c r="AM52" s="402"/>
      <c r="AN52" s="124">
        <f>SUM(AN45:AN51)</f>
        <v>0</v>
      </c>
      <c r="AO52" s="125"/>
    </row>
    <row r="53" spans="2:41" s="35" customFormat="1" ht="17.100000000000001" customHeight="1">
      <c r="B53" s="105"/>
      <c r="C53" s="54">
        <f>'1. Rekap Back Up Aspal'!C25</f>
        <v>400</v>
      </c>
      <c r="D53" s="96">
        <f>'1. Rekap Back Up Aspal'!D25</f>
        <v>500</v>
      </c>
      <c r="E53" s="111">
        <f>'1. Rekap Back Up Aspal'!E25</f>
        <v>4.5</v>
      </c>
      <c r="F53" s="112">
        <f>(100/((D53-C53)*E53))*((K60*0.5)+(N60*0.5)+(Q60*4)+(T60*4)+(W60*1)+(Z60*2)+(AD60*1.5)+(AH60*1)+(AK60*1)+(AN60*1))</f>
        <v>15.333333333333332</v>
      </c>
      <c r="G53" s="368" t="s">
        <v>278</v>
      </c>
      <c r="H53" s="113" t="str">
        <f>IF(F53&lt;=25,"B",IF(F53&lt;=75,"S",IF(F53&lt;=100,"RR","RB")))</f>
        <v>B</v>
      </c>
      <c r="I53" s="100">
        <v>0</v>
      </c>
      <c r="J53" s="98">
        <v>0</v>
      </c>
      <c r="K53" s="101">
        <f t="shared" ref="K53:K59" si="66">I53*J53</f>
        <v>0</v>
      </c>
      <c r="L53" s="100">
        <v>2</v>
      </c>
      <c r="M53" s="98">
        <v>2</v>
      </c>
      <c r="N53" s="101">
        <f t="shared" ref="N53" si="67">L53*M53</f>
        <v>4</v>
      </c>
      <c r="O53" s="100">
        <v>0</v>
      </c>
      <c r="P53" s="98">
        <v>0</v>
      </c>
      <c r="Q53" s="101">
        <f t="shared" ref="Q53" si="68">O53*P53</f>
        <v>0</v>
      </c>
      <c r="R53" s="100">
        <v>3</v>
      </c>
      <c r="S53" s="98">
        <v>4</v>
      </c>
      <c r="T53" s="101">
        <f t="shared" ref="T53" si="69">R53*S53</f>
        <v>12</v>
      </c>
      <c r="U53" s="100">
        <v>2</v>
      </c>
      <c r="V53" s="362">
        <v>0.5</v>
      </c>
      <c r="W53" s="367">
        <f>U53*V53</f>
        <v>1</v>
      </c>
      <c r="X53" s="100">
        <v>0</v>
      </c>
      <c r="Y53" s="98">
        <v>0</v>
      </c>
      <c r="Z53" s="99">
        <f t="shared" ref="Z53" si="70">X53*Y53</f>
        <v>0</v>
      </c>
      <c r="AA53" s="101">
        <v>1</v>
      </c>
      <c r="AB53" s="100">
        <v>0</v>
      </c>
      <c r="AC53" s="98">
        <v>0</v>
      </c>
      <c r="AD53" s="99">
        <f t="shared" ref="AD53" si="71">AB53*AC53</f>
        <v>0</v>
      </c>
      <c r="AE53" s="101">
        <v>1</v>
      </c>
      <c r="AF53" s="100">
        <v>0</v>
      </c>
      <c r="AG53" s="98">
        <v>0</v>
      </c>
      <c r="AH53" s="101">
        <f t="shared" ref="AH53" si="72">AF53*AG53</f>
        <v>0</v>
      </c>
      <c r="AI53" s="100">
        <v>0</v>
      </c>
      <c r="AJ53" s="98">
        <v>0</v>
      </c>
      <c r="AK53" s="101">
        <f t="shared" ref="AK53" si="73">AI53*AJ53</f>
        <v>0</v>
      </c>
      <c r="AL53" s="100">
        <v>0</v>
      </c>
      <c r="AM53" s="98">
        <v>0</v>
      </c>
      <c r="AN53" s="101">
        <f t="shared" ref="AN53" si="74">AL53*AM53</f>
        <v>0</v>
      </c>
      <c r="AO53" s="106"/>
    </row>
    <row r="54" spans="2:41" s="35" customFormat="1" ht="17.100000000000001" customHeight="1">
      <c r="B54" s="105"/>
      <c r="C54" s="54"/>
      <c r="D54" s="96"/>
      <c r="E54" s="111"/>
      <c r="F54" s="112"/>
      <c r="G54" s="373"/>
      <c r="H54" s="113"/>
      <c r="I54" s="100">
        <v>0</v>
      </c>
      <c r="J54" s="98">
        <v>0</v>
      </c>
      <c r="K54" s="101">
        <f t="shared" si="66"/>
        <v>0</v>
      </c>
      <c r="L54" s="100">
        <v>4</v>
      </c>
      <c r="M54" s="98">
        <v>1</v>
      </c>
      <c r="N54" s="101">
        <f t="shared" ref="N54:N59" si="75">L54*M54</f>
        <v>4</v>
      </c>
      <c r="O54" s="100">
        <v>0</v>
      </c>
      <c r="P54" s="98">
        <v>0</v>
      </c>
      <c r="Q54" s="101">
        <f t="shared" ref="Q54:Q59" si="76">O54*P54</f>
        <v>0</v>
      </c>
      <c r="R54" s="100">
        <v>4</v>
      </c>
      <c r="S54" s="98">
        <v>1</v>
      </c>
      <c r="T54" s="101">
        <f t="shared" ref="T54:T59" si="77">R54*S54</f>
        <v>4</v>
      </c>
      <c r="U54" s="100">
        <v>0</v>
      </c>
      <c r="V54" s="98">
        <v>0</v>
      </c>
      <c r="W54" s="101">
        <f t="shared" ref="W54:W59" si="78">U54*V54</f>
        <v>0</v>
      </c>
      <c r="X54" s="100">
        <v>0</v>
      </c>
      <c r="Y54" s="98">
        <v>0</v>
      </c>
      <c r="Z54" s="99">
        <f t="shared" ref="Z54:Z59" si="79">X54*Y54</f>
        <v>0</v>
      </c>
      <c r="AA54" s="101">
        <v>1</v>
      </c>
      <c r="AB54" s="100">
        <v>0</v>
      </c>
      <c r="AC54" s="98">
        <v>0</v>
      </c>
      <c r="AD54" s="99">
        <f t="shared" ref="AD54:AD59" si="80">AB54*AC54</f>
        <v>0</v>
      </c>
      <c r="AE54" s="101">
        <v>1</v>
      </c>
      <c r="AF54" s="100">
        <v>0</v>
      </c>
      <c r="AG54" s="98">
        <v>0</v>
      </c>
      <c r="AH54" s="101">
        <f t="shared" ref="AH54:AH59" si="81">AF54*AG54</f>
        <v>0</v>
      </c>
      <c r="AI54" s="100">
        <v>0</v>
      </c>
      <c r="AJ54" s="98">
        <v>0</v>
      </c>
      <c r="AK54" s="101">
        <f t="shared" ref="AK54:AK59" si="82">AI54*AJ54</f>
        <v>0</v>
      </c>
      <c r="AL54" s="100">
        <v>0</v>
      </c>
      <c r="AM54" s="98">
        <v>0</v>
      </c>
      <c r="AN54" s="101">
        <f t="shared" ref="AN54:AN59" si="83">AL54*AM54</f>
        <v>0</v>
      </c>
      <c r="AO54" s="106"/>
    </row>
    <row r="55" spans="2:41" s="35" customFormat="1" ht="17.100000000000001" customHeight="1">
      <c r="B55" s="105"/>
      <c r="C55" s="54"/>
      <c r="D55" s="96"/>
      <c r="E55" s="111"/>
      <c r="F55" s="112"/>
      <c r="G55" s="368"/>
      <c r="H55" s="113"/>
      <c r="I55" s="100">
        <v>0</v>
      </c>
      <c r="J55" s="98">
        <v>0</v>
      </c>
      <c r="K55" s="101">
        <f t="shared" si="66"/>
        <v>0</v>
      </c>
      <c r="L55" s="100">
        <v>0</v>
      </c>
      <c r="M55" s="98">
        <v>0</v>
      </c>
      <c r="N55" s="101">
        <f t="shared" si="75"/>
        <v>0</v>
      </c>
      <c r="O55" s="100">
        <v>0</v>
      </c>
      <c r="P55" s="98">
        <v>0</v>
      </c>
      <c r="Q55" s="101">
        <f t="shared" si="76"/>
        <v>0</v>
      </c>
      <c r="R55" s="100">
        <v>0</v>
      </c>
      <c r="S55" s="98">
        <v>0</v>
      </c>
      <c r="T55" s="101">
        <f t="shared" si="77"/>
        <v>0</v>
      </c>
      <c r="U55" s="100">
        <v>0</v>
      </c>
      <c r="V55" s="98">
        <v>0</v>
      </c>
      <c r="W55" s="101">
        <f t="shared" si="78"/>
        <v>0</v>
      </c>
      <c r="X55" s="100">
        <v>0</v>
      </c>
      <c r="Y55" s="98">
        <v>0</v>
      </c>
      <c r="Z55" s="99">
        <f t="shared" si="79"/>
        <v>0</v>
      </c>
      <c r="AA55" s="101">
        <v>1</v>
      </c>
      <c r="AB55" s="100">
        <v>0</v>
      </c>
      <c r="AC55" s="98">
        <v>0</v>
      </c>
      <c r="AD55" s="99">
        <f t="shared" si="80"/>
        <v>0</v>
      </c>
      <c r="AE55" s="101">
        <v>1</v>
      </c>
      <c r="AF55" s="100">
        <v>0</v>
      </c>
      <c r="AG55" s="98">
        <v>0</v>
      </c>
      <c r="AH55" s="101">
        <f t="shared" si="81"/>
        <v>0</v>
      </c>
      <c r="AI55" s="100">
        <v>0</v>
      </c>
      <c r="AJ55" s="98">
        <v>0</v>
      </c>
      <c r="AK55" s="101">
        <f t="shared" si="82"/>
        <v>0</v>
      </c>
      <c r="AL55" s="100">
        <v>0</v>
      </c>
      <c r="AM55" s="98">
        <v>0</v>
      </c>
      <c r="AN55" s="101">
        <f t="shared" si="83"/>
        <v>0</v>
      </c>
      <c r="AO55" s="106"/>
    </row>
    <row r="56" spans="2:41" s="35" customFormat="1" ht="17.100000000000001" customHeight="1">
      <c r="B56" s="105"/>
      <c r="C56" s="54"/>
      <c r="D56" s="96"/>
      <c r="E56" s="111"/>
      <c r="F56" s="112"/>
      <c r="G56" s="368"/>
      <c r="H56" s="113"/>
      <c r="I56" s="100">
        <v>0</v>
      </c>
      <c r="J56" s="98">
        <v>0</v>
      </c>
      <c r="K56" s="101">
        <f t="shared" si="66"/>
        <v>0</v>
      </c>
      <c r="L56" s="100">
        <v>0</v>
      </c>
      <c r="M56" s="98">
        <v>0</v>
      </c>
      <c r="N56" s="101">
        <f t="shared" si="75"/>
        <v>0</v>
      </c>
      <c r="O56" s="100">
        <v>0</v>
      </c>
      <c r="P56" s="98">
        <v>0</v>
      </c>
      <c r="Q56" s="101">
        <f t="shared" si="76"/>
        <v>0</v>
      </c>
      <c r="R56" s="100">
        <v>0</v>
      </c>
      <c r="S56" s="98">
        <v>0</v>
      </c>
      <c r="T56" s="101">
        <f t="shared" si="77"/>
        <v>0</v>
      </c>
      <c r="U56" s="100">
        <v>0</v>
      </c>
      <c r="V56" s="98">
        <v>0</v>
      </c>
      <c r="W56" s="101">
        <f t="shared" si="78"/>
        <v>0</v>
      </c>
      <c r="X56" s="100">
        <v>0</v>
      </c>
      <c r="Y56" s="98">
        <v>0</v>
      </c>
      <c r="Z56" s="99">
        <f t="shared" si="79"/>
        <v>0</v>
      </c>
      <c r="AA56" s="101">
        <v>1</v>
      </c>
      <c r="AB56" s="100">
        <v>0</v>
      </c>
      <c r="AC56" s="98">
        <v>0</v>
      </c>
      <c r="AD56" s="99">
        <f t="shared" si="80"/>
        <v>0</v>
      </c>
      <c r="AE56" s="101">
        <v>1</v>
      </c>
      <c r="AF56" s="100">
        <v>0</v>
      </c>
      <c r="AG56" s="98">
        <v>0</v>
      </c>
      <c r="AH56" s="101">
        <f t="shared" si="81"/>
        <v>0</v>
      </c>
      <c r="AI56" s="100">
        <v>0</v>
      </c>
      <c r="AJ56" s="98">
        <v>0</v>
      </c>
      <c r="AK56" s="101">
        <f t="shared" si="82"/>
        <v>0</v>
      </c>
      <c r="AL56" s="100">
        <v>0</v>
      </c>
      <c r="AM56" s="98">
        <v>0</v>
      </c>
      <c r="AN56" s="101">
        <f t="shared" si="83"/>
        <v>0</v>
      </c>
      <c r="AO56" s="106"/>
    </row>
    <row r="57" spans="2:41" s="35" customFormat="1" ht="17.100000000000001" customHeight="1">
      <c r="B57" s="105"/>
      <c r="C57" s="54"/>
      <c r="D57" s="96"/>
      <c r="E57" s="111"/>
      <c r="F57" s="112"/>
      <c r="G57" s="368"/>
      <c r="H57" s="113"/>
      <c r="I57" s="100">
        <v>0</v>
      </c>
      <c r="J57" s="98">
        <v>0</v>
      </c>
      <c r="K57" s="101">
        <f t="shared" si="66"/>
        <v>0</v>
      </c>
      <c r="L57" s="100">
        <v>0</v>
      </c>
      <c r="M57" s="98">
        <v>0</v>
      </c>
      <c r="N57" s="101">
        <f t="shared" si="75"/>
        <v>0</v>
      </c>
      <c r="O57" s="100">
        <v>0</v>
      </c>
      <c r="P57" s="98">
        <v>0</v>
      </c>
      <c r="Q57" s="101">
        <f t="shared" si="76"/>
        <v>0</v>
      </c>
      <c r="R57" s="100">
        <v>0</v>
      </c>
      <c r="S57" s="98">
        <v>0</v>
      </c>
      <c r="T57" s="101">
        <f t="shared" si="77"/>
        <v>0</v>
      </c>
      <c r="U57" s="100">
        <v>0</v>
      </c>
      <c r="V57" s="98">
        <v>0</v>
      </c>
      <c r="W57" s="101">
        <f t="shared" si="78"/>
        <v>0</v>
      </c>
      <c r="X57" s="100">
        <v>0</v>
      </c>
      <c r="Y57" s="98">
        <v>0</v>
      </c>
      <c r="Z57" s="99">
        <f t="shared" si="79"/>
        <v>0</v>
      </c>
      <c r="AA57" s="101">
        <v>1</v>
      </c>
      <c r="AB57" s="100">
        <v>0</v>
      </c>
      <c r="AC57" s="98">
        <v>0</v>
      </c>
      <c r="AD57" s="99">
        <f t="shared" si="80"/>
        <v>0</v>
      </c>
      <c r="AE57" s="101">
        <v>1</v>
      </c>
      <c r="AF57" s="100">
        <v>0</v>
      </c>
      <c r="AG57" s="98">
        <v>0</v>
      </c>
      <c r="AH57" s="101">
        <f t="shared" si="81"/>
        <v>0</v>
      </c>
      <c r="AI57" s="100">
        <v>0</v>
      </c>
      <c r="AJ57" s="98">
        <v>0</v>
      </c>
      <c r="AK57" s="101">
        <f t="shared" si="82"/>
        <v>0</v>
      </c>
      <c r="AL57" s="100">
        <v>0</v>
      </c>
      <c r="AM57" s="98">
        <v>0</v>
      </c>
      <c r="AN57" s="101">
        <f t="shared" si="83"/>
        <v>0</v>
      </c>
      <c r="AO57" s="106"/>
    </row>
    <row r="58" spans="2:41" s="35" customFormat="1" ht="17.100000000000001" customHeight="1">
      <c r="B58" s="105"/>
      <c r="C58" s="54"/>
      <c r="D58" s="96"/>
      <c r="E58" s="111"/>
      <c r="F58" s="112"/>
      <c r="G58" s="368"/>
      <c r="H58" s="113"/>
      <c r="I58" s="100">
        <v>0</v>
      </c>
      <c r="J58" s="98">
        <v>0</v>
      </c>
      <c r="K58" s="101">
        <f t="shared" si="66"/>
        <v>0</v>
      </c>
      <c r="L58" s="100">
        <v>0</v>
      </c>
      <c r="M58" s="98">
        <v>0</v>
      </c>
      <c r="N58" s="101">
        <f t="shared" si="75"/>
        <v>0</v>
      </c>
      <c r="O58" s="100">
        <v>0</v>
      </c>
      <c r="P58" s="98">
        <v>0</v>
      </c>
      <c r="Q58" s="101">
        <f t="shared" si="76"/>
        <v>0</v>
      </c>
      <c r="R58" s="100">
        <v>0</v>
      </c>
      <c r="S58" s="98">
        <v>0</v>
      </c>
      <c r="T58" s="101">
        <f t="shared" si="77"/>
        <v>0</v>
      </c>
      <c r="U58" s="100">
        <v>0</v>
      </c>
      <c r="V58" s="98">
        <v>0</v>
      </c>
      <c r="W58" s="101">
        <f t="shared" si="78"/>
        <v>0</v>
      </c>
      <c r="X58" s="100">
        <v>0</v>
      </c>
      <c r="Y58" s="98">
        <v>0</v>
      </c>
      <c r="Z58" s="99">
        <f t="shared" si="79"/>
        <v>0</v>
      </c>
      <c r="AA58" s="101">
        <v>1</v>
      </c>
      <c r="AB58" s="100">
        <v>0</v>
      </c>
      <c r="AC58" s="98">
        <v>0</v>
      </c>
      <c r="AD58" s="99">
        <f t="shared" si="80"/>
        <v>0</v>
      </c>
      <c r="AE58" s="101">
        <v>1</v>
      </c>
      <c r="AF58" s="100">
        <v>0</v>
      </c>
      <c r="AG58" s="98">
        <v>0</v>
      </c>
      <c r="AH58" s="101">
        <f t="shared" si="81"/>
        <v>0</v>
      </c>
      <c r="AI58" s="100">
        <v>0</v>
      </c>
      <c r="AJ58" s="98">
        <v>0</v>
      </c>
      <c r="AK58" s="101">
        <f t="shared" si="82"/>
        <v>0</v>
      </c>
      <c r="AL58" s="100">
        <v>0</v>
      </c>
      <c r="AM58" s="98">
        <v>0</v>
      </c>
      <c r="AN58" s="101">
        <f t="shared" si="83"/>
        <v>0</v>
      </c>
      <c r="AO58" s="106"/>
    </row>
    <row r="59" spans="2:41" s="35" customFormat="1" ht="17.100000000000001" customHeight="1">
      <c r="B59" s="105"/>
      <c r="C59" s="54"/>
      <c r="D59" s="96"/>
      <c r="E59" s="111"/>
      <c r="F59" s="112"/>
      <c r="G59" s="368"/>
      <c r="H59" s="113"/>
      <c r="I59" s="100">
        <v>0</v>
      </c>
      <c r="J59" s="98">
        <v>0</v>
      </c>
      <c r="K59" s="101">
        <f t="shared" si="66"/>
        <v>0</v>
      </c>
      <c r="L59" s="100">
        <v>0</v>
      </c>
      <c r="M59" s="98">
        <v>0</v>
      </c>
      <c r="N59" s="101">
        <f t="shared" si="75"/>
        <v>0</v>
      </c>
      <c r="O59" s="100">
        <v>0</v>
      </c>
      <c r="P59" s="98">
        <v>0</v>
      </c>
      <c r="Q59" s="101">
        <f t="shared" si="76"/>
        <v>0</v>
      </c>
      <c r="R59" s="100">
        <v>0</v>
      </c>
      <c r="S59" s="98">
        <v>0</v>
      </c>
      <c r="T59" s="101">
        <f t="shared" si="77"/>
        <v>0</v>
      </c>
      <c r="U59" s="100">
        <v>0</v>
      </c>
      <c r="V59" s="98">
        <v>0</v>
      </c>
      <c r="W59" s="101">
        <f t="shared" si="78"/>
        <v>0</v>
      </c>
      <c r="X59" s="100">
        <v>0</v>
      </c>
      <c r="Y59" s="98">
        <v>0</v>
      </c>
      <c r="Z59" s="99">
        <f t="shared" si="79"/>
        <v>0</v>
      </c>
      <c r="AA59" s="101">
        <v>1</v>
      </c>
      <c r="AB59" s="100">
        <v>0</v>
      </c>
      <c r="AC59" s="98">
        <v>0</v>
      </c>
      <c r="AD59" s="99">
        <f t="shared" si="80"/>
        <v>0</v>
      </c>
      <c r="AE59" s="101">
        <v>1</v>
      </c>
      <c r="AF59" s="100">
        <v>0</v>
      </c>
      <c r="AG59" s="98">
        <v>0</v>
      </c>
      <c r="AH59" s="101">
        <f t="shared" si="81"/>
        <v>0</v>
      </c>
      <c r="AI59" s="100">
        <v>0</v>
      </c>
      <c r="AJ59" s="98">
        <v>0</v>
      </c>
      <c r="AK59" s="101">
        <f t="shared" si="82"/>
        <v>0</v>
      </c>
      <c r="AL59" s="100">
        <v>0</v>
      </c>
      <c r="AM59" s="98">
        <v>0</v>
      </c>
      <c r="AN59" s="101">
        <f t="shared" si="83"/>
        <v>0</v>
      </c>
      <c r="AO59" s="106"/>
    </row>
    <row r="60" spans="2:41" s="126" customFormat="1" ht="17.100000000000001" customHeight="1">
      <c r="B60" s="118"/>
      <c r="C60" s="119"/>
      <c r="D60" s="120"/>
      <c r="E60" s="121"/>
      <c r="F60" s="122"/>
      <c r="G60" s="369"/>
      <c r="H60" s="123"/>
      <c r="I60" s="401" t="s">
        <v>201</v>
      </c>
      <c r="J60" s="402"/>
      <c r="K60" s="124">
        <f>SUM(K53:K59)</f>
        <v>0</v>
      </c>
      <c r="L60" s="401" t="s">
        <v>201</v>
      </c>
      <c r="M60" s="402"/>
      <c r="N60" s="124">
        <f>SUM(N53:N59)</f>
        <v>8</v>
      </c>
      <c r="O60" s="401" t="s">
        <v>201</v>
      </c>
      <c r="P60" s="402"/>
      <c r="Q60" s="124">
        <f>SUM(Q53:Q59)</f>
        <v>0</v>
      </c>
      <c r="R60" s="401" t="s">
        <v>201</v>
      </c>
      <c r="S60" s="402"/>
      <c r="T60" s="124">
        <f>SUM(T53:T59)</f>
        <v>16</v>
      </c>
      <c r="U60" s="401" t="s">
        <v>201</v>
      </c>
      <c r="V60" s="402"/>
      <c r="W60" s="124">
        <f>SUM(W53:W59)</f>
        <v>1</v>
      </c>
      <c r="X60" s="401" t="s">
        <v>201</v>
      </c>
      <c r="Y60" s="402"/>
      <c r="Z60" s="127">
        <f>SUM(Z53:Z59)</f>
        <v>0</v>
      </c>
      <c r="AA60" s="101">
        <v>1</v>
      </c>
      <c r="AB60" s="401" t="s">
        <v>201</v>
      </c>
      <c r="AC60" s="402"/>
      <c r="AD60" s="127">
        <f>SUM(AD53:AD59)</f>
        <v>0</v>
      </c>
      <c r="AE60" s="101">
        <v>1</v>
      </c>
      <c r="AF60" s="401" t="s">
        <v>201</v>
      </c>
      <c r="AG60" s="402"/>
      <c r="AH60" s="124">
        <f>SUM(AH53:AH59)</f>
        <v>0</v>
      </c>
      <c r="AI60" s="401" t="s">
        <v>201</v>
      </c>
      <c r="AJ60" s="402"/>
      <c r="AK60" s="124">
        <f>SUM(AK53:AK59)</f>
        <v>0</v>
      </c>
      <c r="AL60" s="401" t="s">
        <v>201</v>
      </c>
      <c r="AM60" s="402"/>
      <c r="AN60" s="124">
        <f>SUM(AN53:AN59)</f>
        <v>0</v>
      </c>
      <c r="AO60" s="125"/>
    </row>
    <row r="61" spans="2:41" s="35" customFormat="1" ht="17.100000000000001" customHeight="1">
      <c r="B61" s="105"/>
      <c r="C61" s="54">
        <f>'1. Rekap Back Up Aspal'!C26</f>
        <v>500</v>
      </c>
      <c r="D61" s="96">
        <f>'1. Rekap Back Up Aspal'!D26</f>
        <v>600</v>
      </c>
      <c r="E61" s="111">
        <f>'1. Rekap Back Up Aspal'!E26</f>
        <v>4.5</v>
      </c>
      <c r="F61" s="112">
        <f>(100/((D61-C61)*E61))*((K68*0.5)+(N68*0.5)+(Q68*4)+(T68*4)+(W68*1)+(Z68*2)+(AD68*1.5)+(AH68*1)+(AK68*1)+(AN68*1))</f>
        <v>2.2222222222222223</v>
      </c>
      <c r="G61" s="368" t="s">
        <v>278</v>
      </c>
      <c r="H61" s="113" t="str">
        <f>IF(F61&lt;=25,"B",IF(F61&lt;=75,"S",IF(F61&lt;=100,"RR","RB")))</f>
        <v>B</v>
      </c>
      <c r="I61" s="100">
        <v>0</v>
      </c>
      <c r="J61" s="98">
        <v>0</v>
      </c>
      <c r="K61" s="101">
        <f t="shared" ref="K61:K67" si="84">I61*J61</f>
        <v>0</v>
      </c>
      <c r="L61" s="100">
        <v>10</v>
      </c>
      <c r="M61" s="98">
        <v>2</v>
      </c>
      <c r="N61" s="101">
        <f t="shared" ref="N61" si="85">L61*M61</f>
        <v>20</v>
      </c>
      <c r="O61" s="100">
        <v>0</v>
      </c>
      <c r="P61" s="98">
        <v>0</v>
      </c>
      <c r="Q61" s="101">
        <f t="shared" ref="Q61" si="86">O61*P61</f>
        <v>0</v>
      </c>
      <c r="R61" s="100">
        <v>0</v>
      </c>
      <c r="S61" s="98">
        <v>0</v>
      </c>
      <c r="T61" s="101">
        <f t="shared" ref="T61" si="87">R61*S61</f>
        <v>0</v>
      </c>
      <c r="U61" s="100">
        <v>0</v>
      </c>
      <c r="V61" s="98">
        <v>0</v>
      </c>
      <c r="W61" s="101">
        <f>U61*V61</f>
        <v>0</v>
      </c>
      <c r="X61" s="100">
        <v>0</v>
      </c>
      <c r="Y61" s="98">
        <v>0</v>
      </c>
      <c r="Z61" s="99">
        <f t="shared" ref="Z61" si="88">X61*Y61</f>
        <v>0</v>
      </c>
      <c r="AA61" s="101">
        <v>1</v>
      </c>
      <c r="AB61" s="100">
        <v>0</v>
      </c>
      <c r="AC61" s="98">
        <v>0</v>
      </c>
      <c r="AD61" s="99">
        <f t="shared" ref="AD61" si="89">AB61*AC61</f>
        <v>0</v>
      </c>
      <c r="AE61" s="101">
        <v>1</v>
      </c>
      <c r="AF61" s="100">
        <v>0</v>
      </c>
      <c r="AG61" s="98">
        <v>0</v>
      </c>
      <c r="AH61" s="101">
        <f t="shared" ref="AH61" si="90">AF61*AG61</f>
        <v>0</v>
      </c>
      <c r="AI61" s="100">
        <v>0</v>
      </c>
      <c r="AJ61" s="98">
        <v>0</v>
      </c>
      <c r="AK61" s="101">
        <f t="shared" ref="AK61" si="91">AI61*AJ61</f>
        <v>0</v>
      </c>
      <c r="AL61" s="100">
        <v>0</v>
      </c>
      <c r="AM61" s="98">
        <v>0</v>
      </c>
      <c r="AN61" s="101">
        <f t="shared" ref="AN61" si="92">AL61*AM61</f>
        <v>0</v>
      </c>
      <c r="AO61" s="106"/>
    </row>
    <row r="62" spans="2:41" s="35" customFormat="1" ht="17.100000000000001" customHeight="1">
      <c r="B62" s="105"/>
      <c r="C62" s="54"/>
      <c r="D62" s="96"/>
      <c r="E62" s="111"/>
      <c r="F62" s="112"/>
      <c r="G62" s="368"/>
      <c r="H62" s="113"/>
      <c r="I62" s="100">
        <v>0</v>
      </c>
      <c r="J62" s="98">
        <v>0</v>
      </c>
      <c r="K62" s="101">
        <f t="shared" si="84"/>
        <v>0</v>
      </c>
      <c r="L62" s="100">
        <v>0</v>
      </c>
      <c r="M62" s="98">
        <v>0</v>
      </c>
      <c r="N62" s="101">
        <f t="shared" ref="N62:N67" si="93">L62*M62</f>
        <v>0</v>
      </c>
      <c r="O62" s="100">
        <v>0</v>
      </c>
      <c r="P62" s="98">
        <v>0</v>
      </c>
      <c r="Q62" s="101">
        <f t="shared" ref="Q62:Q67" si="94">O62*P62</f>
        <v>0</v>
      </c>
      <c r="R62" s="100">
        <v>0</v>
      </c>
      <c r="S62" s="98">
        <v>0</v>
      </c>
      <c r="T62" s="101">
        <f t="shared" ref="T62:T67" si="95">R62*S62</f>
        <v>0</v>
      </c>
      <c r="U62" s="100">
        <v>0</v>
      </c>
      <c r="V62" s="98">
        <v>0</v>
      </c>
      <c r="W62" s="101">
        <f t="shared" ref="W62:W67" si="96">U62*V62</f>
        <v>0</v>
      </c>
      <c r="X62" s="100">
        <v>0</v>
      </c>
      <c r="Y62" s="98">
        <v>0</v>
      </c>
      <c r="Z62" s="99">
        <f t="shared" ref="Z62:Z67" si="97">X62*Y62</f>
        <v>0</v>
      </c>
      <c r="AA62" s="101">
        <v>1</v>
      </c>
      <c r="AB62" s="100">
        <v>0</v>
      </c>
      <c r="AC62" s="98">
        <v>0</v>
      </c>
      <c r="AD62" s="99">
        <f t="shared" ref="AD62:AD67" si="98">AB62*AC62</f>
        <v>0</v>
      </c>
      <c r="AE62" s="101">
        <v>1</v>
      </c>
      <c r="AF62" s="100">
        <v>0</v>
      </c>
      <c r="AG62" s="98">
        <v>0</v>
      </c>
      <c r="AH62" s="101">
        <f t="shared" ref="AH62:AH67" si="99">AF62*AG62</f>
        <v>0</v>
      </c>
      <c r="AI62" s="100">
        <v>0</v>
      </c>
      <c r="AJ62" s="98">
        <v>0</v>
      </c>
      <c r="AK62" s="101">
        <f t="shared" ref="AK62:AK67" si="100">AI62*AJ62</f>
        <v>0</v>
      </c>
      <c r="AL62" s="100">
        <v>0</v>
      </c>
      <c r="AM62" s="98">
        <v>0</v>
      </c>
      <c r="AN62" s="101">
        <f t="shared" ref="AN62:AN67" si="101">AL62*AM62</f>
        <v>0</v>
      </c>
      <c r="AO62" s="106"/>
    </row>
    <row r="63" spans="2:41" s="35" customFormat="1" ht="17.100000000000001" customHeight="1">
      <c r="B63" s="105"/>
      <c r="C63" s="54"/>
      <c r="D63" s="96"/>
      <c r="E63" s="111"/>
      <c r="F63" s="112"/>
      <c r="G63" s="368"/>
      <c r="H63" s="113"/>
      <c r="I63" s="100">
        <v>0</v>
      </c>
      <c r="J63" s="98">
        <v>0</v>
      </c>
      <c r="K63" s="101">
        <f t="shared" si="84"/>
        <v>0</v>
      </c>
      <c r="L63" s="100">
        <v>0</v>
      </c>
      <c r="M63" s="98">
        <v>0</v>
      </c>
      <c r="N63" s="101">
        <f t="shared" si="93"/>
        <v>0</v>
      </c>
      <c r="O63" s="100">
        <v>0</v>
      </c>
      <c r="P63" s="98">
        <v>0</v>
      </c>
      <c r="Q63" s="101">
        <f t="shared" si="94"/>
        <v>0</v>
      </c>
      <c r="R63" s="100">
        <v>0</v>
      </c>
      <c r="S63" s="98">
        <v>0</v>
      </c>
      <c r="T63" s="101">
        <f t="shared" si="95"/>
        <v>0</v>
      </c>
      <c r="U63" s="100">
        <v>0</v>
      </c>
      <c r="V63" s="98">
        <v>0</v>
      </c>
      <c r="W63" s="101">
        <f t="shared" si="96"/>
        <v>0</v>
      </c>
      <c r="X63" s="100">
        <v>0</v>
      </c>
      <c r="Y63" s="98">
        <v>0</v>
      </c>
      <c r="Z63" s="99">
        <f t="shared" si="97"/>
        <v>0</v>
      </c>
      <c r="AA63" s="101">
        <v>1</v>
      </c>
      <c r="AB63" s="100">
        <v>0</v>
      </c>
      <c r="AC63" s="98">
        <v>0</v>
      </c>
      <c r="AD63" s="99">
        <f t="shared" si="98"/>
        <v>0</v>
      </c>
      <c r="AE63" s="101">
        <v>1</v>
      </c>
      <c r="AF63" s="100">
        <v>0</v>
      </c>
      <c r="AG63" s="98">
        <v>0</v>
      </c>
      <c r="AH63" s="101">
        <f t="shared" si="99"/>
        <v>0</v>
      </c>
      <c r="AI63" s="100">
        <v>0</v>
      </c>
      <c r="AJ63" s="98">
        <v>0</v>
      </c>
      <c r="AK63" s="101">
        <f t="shared" si="100"/>
        <v>0</v>
      </c>
      <c r="AL63" s="100">
        <v>0</v>
      </c>
      <c r="AM63" s="98">
        <v>0</v>
      </c>
      <c r="AN63" s="101">
        <f t="shared" si="101"/>
        <v>0</v>
      </c>
      <c r="AO63" s="106"/>
    </row>
    <row r="64" spans="2:41" s="35" customFormat="1" ht="17.100000000000001" customHeight="1">
      <c r="B64" s="105"/>
      <c r="C64" s="54"/>
      <c r="D64" s="96"/>
      <c r="E64" s="111"/>
      <c r="F64" s="112"/>
      <c r="G64" s="368"/>
      <c r="H64" s="113"/>
      <c r="I64" s="100">
        <v>0</v>
      </c>
      <c r="J64" s="98">
        <v>0</v>
      </c>
      <c r="K64" s="101">
        <f t="shared" si="84"/>
        <v>0</v>
      </c>
      <c r="L64" s="100">
        <v>0</v>
      </c>
      <c r="M64" s="98">
        <v>0</v>
      </c>
      <c r="N64" s="101">
        <f t="shared" si="93"/>
        <v>0</v>
      </c>
      <c r="O64" s="100">
        <v>0</v>
      </c>
      <c r="P64" s="98">
        <v>0</v>
      </c>
      <c r="Q64" s="101">
        <f t="shared" si="94"/>
        <v>0</v>
      </c>
      <c r="R64" s="100">
        <v>0</v>
      </c>
      <c r="S64" s="98">
        <v>0</v>
      </c>
      <c r="T64" s="101">
        <f t="shared" si="95"/>
        <v>0</v>
      </c>
      <c r="U64" s="100">
        <v>0</v>
      </c>
      <c r="V64" s="98">
        <v>0</v>
      </c>
      <c r="W64" s="101">
        <f t="shared" si="96"/>
        <v>0</v>
      </c>
      <c r="X64" s="100">
        <v>0</v>
      </c>
      <c r="Y64" s="98">
        <v>0</v>
      </c>
      <c r="Z64" s="99">
        <f t="shared" si="97"/>
        <v>0</v>
      </c>
      <c r="AA64" s="101">
        <v>1</v>
      </c>
      <c r="AB64" s="100">
        <v>0</v>
      </c>
      <c r="AC64" s="98">
        <v>0</v>
      </c>
      <c r="AD64" s="99">
        <f t="shared" si="98"/>
        <v>0</v>
      </c>
      <c r="AE64" s="101">
        <v>1</v>
      </c>
      <c r="AF64" s="100">
        <v>0</v>
      </c>
      <c r="AG64" s="98">
        <v>0</v>
      </c>
      <c r="AH64" s="101">
        <f t="shared" si="99"/>
        <v>0</v>
      </c>
      <c r="AI64" s="100">
        <v>0</v>
      </c>
      <c r="AJ64" s="98">
        <v>0</v>
      </c>
      <c r="AK64" s="101">
        <f t="shared" si="100"/>
        <v>0</v>
      </c>
      <c r="AL64" s="100">
        <v>0</v>
      </c>
      <c r="AM64" s="98">
        <v>0</v>
      </c>
      <c r="AN64" s="101">
        <f t="shared" si="101"/>
        <v>0</v>
      </c>
      <c r="AO64" s="106"/>
    </row>
    <row r="65" spans="2:41" s="35" customFormat="1" ht="17.100000000000001" customHeight="1">
      <c r="B65" s="105"/>
      <c r="C65" s="54"/>
      <c r="D65" s="96"/>
      <c r="E65" s="111"/>
      <c r="F65" s="112"/>
      <c r="G65" s="368"/>
      <c r="H65" s="113"/>
      <c r="I65" s="100">
        <v>0</v>
      </c>
      <c r="J65" s="98">
        <v>0</v>
      </c>
      <c r="K65" s="101">
        <f t="shared" si="84"/>
        <v>0</v>
      </c>
      <c r="L65" s="100">
        <v>0</v>
      </c>
      <c r="M65" s="98">
        <v>0</v>
      </c>
      <c r="N65" s="101">
        <f t="shared" si="93"/>
        <v>0</v>
      </c>
      <c r="O65" s="100">
        <v>0</v>
      </c>
      <c r="P65" s="98">
        <v>0</v>
      </c>
      <c r="Q65" s="101">
        <f t="shared" si="94"/>
        <v>0</v>
      </c>
      <c r="R65" s="100">
        <v>0</v>
      </c>
      <c r="S65" s="98">
        <v>0</v>
      </c>
      <c r="T65" s="101">
        <f t="shared" si="95"/>
        <v>0</v>
      </c>
      <c r="U65" s="100">
        <v>0</v>
      </c>
      <c r="V65" s="98">
        <v>0</v>
      </c>
      <c r="W65" s="101">
        <f t="shared" si="96"/>
        <v>0</v>
      </c>
      <c r="X65" s="100">
        <v>0</v>
      </c>
      <c r="Y65" s="98">
        <v>0</v>
      </c>
      <c r="Z65" s="99">
        <f t="shared" si="97"/>
        <v>0</v>
      </c>
      <c r="AA65" s="101">
        <v>1</v>
      </c>
      <c r="AB65" s="100">
        <v>0</v>
      </c>
      <c r="AC65" s="98">
        <v>0</v>
      </c>
      <c r="AD65" s="99">
        <f t="shared" si="98"/>
        <v>0</v>
      </c>
      <c r="AE65" s="101">
        <v>1</v>
      </c>
      <c r="AF65" s="100">
        <v>0</v>
      </c>
      <c r="AG65" s="98">
        <v>0</v>
      </c>
      <c r="AH65" s="101">
        <f t="shared" si="99"/>
        <v>0</v>
      </c>
      <c r="AI65" s="100">
        <v>0</v>
      </c>
      <c r="AJ65" s="98">
        <v>0</v>
      </c>
      <c r="AK65" s="101">
        <f t="shared" si="100"/>
        <v>0</v>
      </c>
      <c r="AL65" s="100">
        <v>0</v>
      </c>
      <c r="AM65" s="98">
        <v>0</v>
      </c>
      <c r="AN65" s="101">
        <f t="shared" si="101"/>
        <v>0</v>
      </c>
      <c r="AO65" s="106"/>
    </row>
    <row r="66" spans="2:41" s="35" customFormat="1" ht="17.100000000000001" customHeight="1">
      <c r="B66" s="105"/>
      <c r="C66" s="54"/>
      <c r="D66" s="96"/>
      <c r="E66" s="111"/>
      <c r="F66" s="112"/>
      <c r="G66" s="368"/>
      <c r="H66" s="113"/>
      <c r="I66" s="100">
        <v>0</v>
      </c>
      <c r="J66" s="98">
        <v>0</v>
      </c>
      <c r="K66" s="101">
        <f t="shared" si="84"/>
        <v>0</v>
      </c>
      <c r="L66" s="100">
        <v>0</v>
      </c>
      <c r="M66" s="98">
        <v>0</v>
      </c>
      <c r="N66" s="101">
        <f t="shared" si="93"/>
        <v>0</v>
      </c>
      <c r="O66" s="100">
        <v>0</v>
      </c>
      <c r="P66" s="98">
        <v>0</v>
      </c>
      <c r="Q66" s="101">
        <f t="shared" si="94"/>
        <v>0</v>
      </c>
      <c r="R66" s="100">
        <v>0</v>
      </c>
      <c r="S66" s="98">
        <v>0</v>
      </c>
      <c r="T66" s="101">
        <f t="shared" si="95"/>
        <v>0</v>
      </c>
      <c r="U66" s="100">
        <v>0</v>
      </c>
      <c r="V66" s="98">
        <v>0</v>
      </c>
      <c r="W66" s="101">
        <f t="shared" si="96"/>
        <v>0</v>
      </c>
      <c r="X66" s="100">
        <v>0</v>
      </c>
      <c r="Y66" s="98">
        <v>0</v>
      </c>
      <c r="Z66" s="99">
        <f t="shared" si="97"/>
        <v>0</v>
      </c>
      <c r="AA66" s="101">
        <v>1</v>
      </c>
      <c r="AB66" s="100">
        <v>0</v>
      </c>
      <c r="AC66" s="98">
        <v>0</v>
      </c>
      <c r="AD66" s="99">
        <f t="shared" si="98"/>
        <v>0</v>
      </c>
      <c r="AE66" s="101">
        <v>1</v>
      </c>
      <c r="AF66" s="100">
        <v>0</v>
      </c>
      <c r="AG66" s="98">
        <v>0</v>
      </c>
      <c r="AH66" s="101">
        <f t="shared" si="99"/>
        <v>0</v>
      </c>
      <c r="AI66" s="100">
        <v>0</v>
      </c>
      <c r="AJ66" s="98">
        <v>0</v>
      </c>
      <c r="AK66" s="101">
        <f t="shared" si="100"/>
        <v>0</v>
      </c>
      <c r="AL66" s="100">
        <v>0</v>
      </c>
      <c r="AM66" s="98">
        <v>0</v>
      </c>
      <c r="AN66" s="101">
        <f t="shared" si="101"/>
        <v>0</v>
      </c>
      <c r="AO66" s="106"/>
    </row>
    <row r="67" spans="2:41" s="35" customFormat="1" ht="17.100000000000001" customHeight="1">
      <c r="B67" s="105"/>
      <c r="C67" s="54"/>
      <c r="D67" s="96"/>
      <c r="E67" s="111"/>
      <c r="F67" s="112"/>
      <c r="G67" s="368"/>
      <c r="H67" s="113"/>
      <c r="I67" s="100">
        <v>0</v>
      </c>
      <c r="J67" s="98">
        <v>0</v>
      </c>
      <c r="K67" s="101">
        <f t="shared" si="84"/>
        <v>0</v>
      </c>
      <c r="L67" s="100">
        <v>0</v>
      </c>
      <c r="M67" s="98">
        <v>0</v>
      </c>
      <c r="N67" s="101">
        <f t="shared" si="93"/>
        <v>0</v>
      </c>
      <c r="O67" s="100">
        <v>0</v>
      </c>
      <c r="P67" s="98">
        <v>0</v>
      </c>
      <c r="Q67" s="101">
        <f t="shared" si="94"/>
        <v>0</v>
      </c>
      <c r="R67" s="100">
        <v>0</v>
      </c>
      <c r="S67" s="98">
        <v>0</v>
      </c>
      <c r="T67" s="101">
        <f t="shared" si="95"/>
        <v>0</v>
      </c>
      <c r="U67" s="100">
        <v>0</v>
      </c>
      <c r="V67" s="98">
        <v>0</v>
      </c>
      <c r="W67" s="101">
        <f t="shared" si="96"/>
        <v>0</v>
      </c>
      <c r="X67" s="100">
        <v>0</v>
      </c>
      <c r="Y67" s="98">
        <v>0</v>
      </c>
      <c r="Z67" s="99">
        <f t="shared" si="97"/>
        <v>0</v>
      </c>
      <c r="AA67" s="101">
        <v>1</v>
      </c>
      <c r="AB67" s="100">
        <v>0</v>
      </c>
      <c r="AC67" s="98">
        <v>0</v>
      </c>
      <c r="AD67" s="99">
        <f t="shared" si="98"/>
        <v>0</v>
      </c>
      <c r="AE67" s="101">
        <v>1</v>
      </c>
      <c r="AF67" s="100">
        <v>0</v>
      </c>
      <c r="AG67" s="98">
        <v>0</v>
      </c>
      <c r="AH67" s="101">
        <f t="shared" si="99"/>
        <v>0</v>
      </c>
      <c r="AI67" s="100">
        <v>0</v>
      </c>
      <c r="AJ67" s="98">
        <v>0</v>
      </c>
      <c r="AK67" s="101">
        <f t="shared" si="100"/>
        <v>0</v>
      </c>
      <c r="AL67" s="100">
        <v>0</v>
      </c>
      <c r="AM67" s="98">
        <v>0</v>
      </c>
      <c r="AN67" s="101">
        <f t="shared" si="101"/>
        <v>0</v>
      </c>
      <c r="AO67" s="106"/>
    </row>
    <row r="68" spans="2:41" s="126" customFormat="1" ht="17.100000000000001" customHeight="1" thickBot="1">
      <c r="B68" s="128"/>
      <c r="C68" s="154"/>
      <c r="D68" s="155"/>
      <c r="E68" s="156"/>
      <c r="F68" s="129"/>
      <c r="G68" s="370"/>
      <c r="H68" s="130"/>
      <c r="I68" s="401" t="s">
        <v>201</v>
      </c>
      <c r="J68" s="402"/>
      <c r="K68" s="124">
        <f>SUM(K61:K67)</f>
        <v>0</v>
      </c>
      <c r="L68" s="401" t="s">
        <v>201</v>
      </c>
      <c r="M68" s="402"/>
      <c r="N68" s="124">
        <f>SUM(N61:N67)</f>
        <v>20</v>
      </c>
      <c r="O68" s="401" t="s">
        <v>201</v>
      </c>
      <c r="P68" s="402"/>
      <c r="Q68" s="124">
        <f>SUM(Q61:Q67)</f>
        <v>0</v>
      </c>
      <c r="R68" s="401" t="s">
        <v>201</v>
      </c>
      <c r="S68" s="402"/>
      <c r="T68" s="124">
        <f>SUM(T61:T67)</f>
        <v>0</v>
      </c>
      <c r="U68" s="401" t="s">
        <v>201</v>
      </c>
      <c r="V68" s="402"/>
      <c r="W68" s="124">
        <f>SUM(W61:W67)</f>
        <v>0</v>
      </c>
      <c r="X68" s="401" t="s">
        <v>201</v>
      </c>
      <c r="Y68" s="402"/>
      <c r="Z68" s="127">
        <f>SUM(Z61:Z67)</f>
        <v>0</v>
      </c>
      <c r="AA68" s="101">
        <v>1</v>
      </c>
      <c r="AB68" s="401" t="s">
        <v>201</v>
      </c>
      <c r="AC68" s="402"/>
      <c r="AD68" s="127">
        <f>SUM(AD61:AD67)</f>
        <v>0</v>
      </c>
      <c r="AE68" s="101">
        <v>1</v>
      </c>
      <c r="AF68" s="401" t="s">
        <v>201</v>
      </c>
      <c r="AG68" s="402"/>
      <c r="AH68" s="124">
        <f>SUM(AH61:AH67)</f>
        <v>0</v>
      </c>
      <c r="AI68" s="401" t="s">
        <v>201</v>
      </c>
      <c r="AJ68" s="402"/>
      <c r="AK68" s="124">
        <f>SUM(AK61:AK67)</f>
        <v>0</v>
      </c>
      <c r="AL68" s="401" t="s">
        <v>201</v>
      </c>
      <c r="AM68" s="402"/>
      <c r="AN68" s="124">
        <f>SUM(AN61:AN67)</f>
        <v>0</v>
      </c>
      <c r="AO68" s="125"/>
    </row>
    <row r="69" spans="2:41" s="35" customFormat="1" ht="17.100000000000001" customHeight="1">
      <c r="B69" s="114"/>
      <c r="C69" s="157">
        <f>'1. Rekap Back Up Aspal'!C27</f>
        <v>600</v>
      </c>
      <c r="D69" s="158">
        <f>'1. Rekap Back Up Aspal'!D27</f>
        <v>700</v>
      </c>
      <c r="E69" s="159">
        <f>'1. Rekap Back Up Aspal'!E27</f>
        <v>4.5</v>
      </c>
      <c r="F69" s="115">
        <f>(100/((D69-C69)*E69))*((K76*0.5)+(N76*0.5)+(Q76*4)+(T76*4)+(W76*1)+(Z76*2)+(AD76*1.5)+(AH76*1)+(AK76*1)+(AN76*1))</f>
        <v>2.7777777777777776E-2</v>
      </c>
      <c r="G69" s="371" t="s">
        <v>278</v>
      </c>
      <c r="H69" s="116" t="str">
        <f>IF(F69&lt;=25,"B",IF(F69&lt;=75,"S",IF(F69&lt;=100,"RR","RB")))</f>
        <v>B</v>
      </c>
      <c r="I69" s="100">
        <v>0</v>
      </c>
      <c r="J69" s="98">
        <v>0</v>
      </c>
      <c r="K69" s="101">
        <f t="shared" ref="K69:K75" si="102">I69*J69</f>
        <v>0</v>
      </c>
      <c r="L69" s="366">
        <v>0.5</v>
      </c>
      <c r="M69" s="362">
        <v>0.5</v>
      </c>
      <c r="N69" s="367">
        <f t="shared" ref="N69" si="103">L69*M69</f>
        <v>0.25</v>
      </c>
      <c r="O69" s="100">
        <v>0</v>
      </c>
      <c r="P69" s="98">
        <v>0</v>
      </c>
      <c r="Q69" s="101">
        <f t="shared" ref="Q69" si="104">O69*P69</f>
        <v>0</v>
      </c>
      <c r="R69" s="100">
        <v>0</v>
      </c>
      <c r="S69" s="98">
        <v>0</v>
      </c>
      <c r="T69" s="101">
        <f t="shared" ref="T69" si="105">R69*S69</f>
        <v>0</v>
      </c>
      <c r="U69" s="100">
        <v>0</v>
      </c>
      <c r="V69" s="98">
        <v>0</v>
      </c>
      <c r="W69" s="101">
        <f>U69*V69</f>
        <v>0</v>
      </c>
      <c r="X69" s="100">
        <v>0</v>
      </c>
      <c r="Y69" s="98">
        <v>0</v>
      </c>
      <c r="Z69" s="99">
        <f t="shared" ref="Z69" si="106">X69*Y69</f>
        <v>0</v>
      </c>
      <c r="AA69" s="101">
        <v>1</v>
      </c>
      <c r="AB69" s="100">
        <v>0</v>
      </c>
      <c r="AC69" s="98">
        <v>0</v>
      </c>
      <c r="AD69" s="99">
        <f t="shared" ref="AD69" si="107">AB69*AC69</f>
        <v>0</v>
      </c>
      <c r="AE69" s="101">
        <v>1</v>
      </c>
      <c r="AF69" s="100">
        <v>0</v>
      </c>
      <c r="AG69" s="98">
        <v>0</v>
      </c>
      <c r="AH69" s="101">
        <f t="shared" ref="AH69" si="108">AF69*AG69</f>
        <v>0</v>
      </c>
      <c r="AI69" s="100">
        <v>0</v>
      </c>
      <c r="AJ69" s="98">
        <v>0</v>
      </c>
      <c r="AK69" s="101">
        <f t="shared" ref="AK69" si="109">AI69*AJ69</f>
        <v>0</v>
      </c>
      <c r="AL69" s="100">
        <v>0</v>
      </c>
      <c r="AM69" s="98">
        <v>0</v>
      </c>
      <c r="AN69" s="101">
        <f t="shared" ref="AN69" si="110">AL69*AM69</f>
        <v>0</v>
      </c>
      <c r="AO69" s="106"/>
    </row>
    <row r="70" spans="2:41" s="35" customFormat="1" ht="17.100000000000001" customHeight="1">
      <c r="B70" s="105"/>
      <c r="C70" s="54"/>
      <c r="D70" s="96"/>
      <c r="E70" s="111"/>
      <c r="F70" s="112"/>
      <c r="G70" s="368"/>
      <c r="H70" s="113"/>
      <c r="I70" s="100">
        <v>0</v>
      </c>
      <c r="J70" s="98">
        <v>0</v>
      </c>
      <c r="K70" s="101">
        <f t="shared" si="102"/>
        <v>0</v>
      </c>
      <c r="L70" s="100">
        <v>0</v>
      </c>
      <c r="M70" s="98">
        <v>0</v>
      </c>
      <c r="N70" s="101">
        <f t="shared" ref="N70:N75" si="111">L70*M70</f>
        <v>0</v>
      </c>
      <c r="O70" s="100">
        <v>0</v>
      </c>
      <c r="P70" s="98">
        <v>0</v>
      </c>
      <c r="Q70" s="101">
        <f t="shared" ref="Q70:Q75" si="112">O70*P70</f>
        <v>0</v>
      </c>
      <c r="R70" s="100">
        <v>0</v>
      </c>
      <c r="S70" s="98">
        <v>0</v>
      </c>
      <c r="T70" s="101">
        <f t="shared" ref="T70:T75" si="113">R70*S70</f>
        <v>0</v>
      </c>
      <c r="U70" s="100">
        <v>0</v>
      </c>
      <c r="V70" s="98">
        <v>0</v>
      </c>
      <c r="W70" s="101">
        <f t="shared" ref="W70:W75" si="114">U70*V70</f>
        <v>0</v>
      </c>
      <c r="X70" s="100">
        <v>0</v>
      </c>
      <c r="Y70" s="98">
        <v>0</v>
      </c>
      <c r="Z70" s="99">
        <f t="shared" ref="Z70:Z75" si="115">X70*Y70</f>
        <v>0</v>
      </c>
      <c r="AA70" s="101">
        <v>1</v>
      </c>
      <c r="AB70" s="100">
        <v>0</v>
      </c>
      <c r="AC70" s="98">
        <v>0</v>
      </c>
      <c r="AD70" s="99">
        <f t="shared" ref="AD70:AD75" si="116">AB70*AC70</f>
        <v>0</v>
      </c>
      <c r="AE70" s="101">
        <v>1</v>
      </c>
      <c r="AF70" s="100">
        <v>0</v>
      </c>
      <c r="AG70" s="98">
        <v>0</v>
      </c>
      <c r="AH70" s="101">
        <f t="shared" ref="AH70:AH75" si="117">AF70*AG70</f>
        <v>0</v>
      </c>
      <c r="AI70" s="100">
        <v>0</v>
      </c>
      <c r="AJ70" s="98">
        <v>0</v>
      </c>
      <c r="AK70" s="101">
        <f t="shared" ref="AK70:AK75" si="118">AI70*AJ70</f>
        <v>0</v>
      </c>
      <c r="AL70" s="100">
        <v>0</v>
      </c>
      <c r="AM70" s="98">
        <v>0</v>
      </c>
      <c r="AN70" s="101">
        <f t="shared" ref="AN70:AN75" si="119">AL70*AM70</f>
        <v>0</v>
      </c>
      <c r="AO70" s="106"/>
    </row>
    <row r="71" spans="2:41" s="35" customFormat="1" ht="17.100000000000001" customHeight="1">
      <c r="B71" s="105"/>
      <c r="C71" s="54"/>
      <c r="D71" s="96"/>
      <c r="E71" s="111"/>
      <c r="F71" s="112"/>
      <c r="G71" s="368"/>
      <c r="H71" s="113"/>
      <c r="I71" s="100">
        <v>0</v>
      </c>
      <c r="J71" s="98">
        <v>0</v>
      </c>
      <c r="K71" s="101">
        <f t="shared" si="102"/>
        <v>0</v>
      </c>
      <c r="L71" s="100">
        <v>0</v>
      </c>
      <c r="M71" s="98">
        <v>0</v>
      </c>
      <c r="N71" s="101">
        <f t="shared" si="111"/>
        <v>0</v>
      </c>
      <c r="O71" s="100">
        <v>0</v>
      </c>
      <c r="P71" s="98">
        <v>0</v>
      </c>
      <c r="Q71" s="101">
        <f t="shared" si="112"/>
        <v>0</v>
      </c>
      <c r="R71" s="100">
        <v>0</v>
      </c>
      <c r="S71" s="98">
        <v>0</v>
      </c>
      <c r="T71" s="101">
        <f t="shared" si="113"/>
        <v>0</v>
      </c>
      <c r="U71" s="100">
        <v>0</v>
      </c>
      <c r="V71" s="98">
        <v>0</v>
      </c>
      <c r="W71" s="101">
        <f t="shared" si="114"/>
        <v>0</v>
      </c>
      <c r="X71" s="100">
        <v>0</v>
      </c>
      <c r="Y71" s="98">
        <v>0</v>
      </c>
      <c r="Z71" s="99">
        <f t="shared" si="115"/>
        <v>0</v>
      </c>
      <c r="AA71" s="101">
        <v>1</v>
      </c>
      <c r="AB71" s="100">
        <v>0</v>
      </c>
      <c r="AC71" s="98">
        <v>0</v>
      </c>
      <c r="AD71" s="99">
        <f t="shared" si="116"/>
        <v>0</v>
      </c>
      <c r="AE71" s="101">
        <v>1</v>
      </c>
      <c r="AF71" s="100">
        <v>0</v>
      </c>
      <c r="AG71" s="98">
        <v>0</v>
      </c>
      <c r="AH71" s="101">
        <f t="shared" si="117"/>
        <v>0</v>
      </c>
      <c r="AI71" s="100">
        <v>0</v>
      </c>
      <c r="AJ71" s="98">
        <v>0</v>
      </c>
      <c r="AK71" s="101">
        <f t="shared" si="118"/>
        <v>0</v>
      </c>
      <c r="AL71" s="100">
        <v>0</v>
      </c>
      <c r="AM71" s="98">
        <v>0</v>
      </c>
      <c r="AN71" s="101">
        <f t="shared" si="119"/>
        <v>0</v>
      </c>
      <c r="AO71" s="106"/>
    </row>
    <row r="72" spans="2:41" s="35" customFormat="1" ht="17.100000000000001" customHeight="1">
      <c r="B72" s="105"/>
      <c r="C72" s="54"/>
      <c r="D72" s="96"/>
      <c r="E72" s="111"/>
      <c r="F72" s="112"/>
      <c r="G72" s="368"/>
      <c r="H72" s="113"/>
      <c r="I72" s="100">
        <v>0</v>
      </c>
      <c r="J72" s="98">
        <v>0</v>
      </c>
      <c r="K72" s="101">
        <f t="shared" si="102"/>
        <v>0</v>
      </c>
      <c r="L72" s="100">
        <v>0</v>
      </c>
      <c r="M72" s="98">
        <v>0</v>
      </c>
      <c r="N72" s="101">
        <f t="shared" si="111"/>
        <v>0</v>
      </c>
      <c r="O72" s="100">
        <v>0</v>
      </c>
      <c r="P72" s="98">
        <v>0</v>
      </c>
      <c r="Q72" s="101">
        <f t="shared" si="112"/>
        <v>0</v>
      </c>
      <c r="R72" s="100">
        <v>0</v>
      </c>
      <c r="S72" s="98">
        <v>0</v>
      </c>
      <c r="T72" s="101">
        <f t="shared" si="113"/>
        <v>0</v>
      </c>
      <c r="U72" s="100">
        <v>0</v>
      </c>
      <c r="V72" s="98">
        <v>0</v>
      </c>
      <c r="W72" s="101">
        <f t="shared" si="114"/>
        <v>0</v>
      </c>
      <c r="X72" s="100">
        <v>0</v>
      </c>
      <c r="Y72" s="98">
        <v>0</v>
      </c>
      <c r="Z72" s="99">
        <f t="shared" si="115"/>
        <v>0</v>
      </c>
      <c r="AA72" s="101">
        <v>1</v>
      </c>
      <c r="AB72" s="100">
        <v>0</v>
      </c>
      <c r="AC72" s="98">
        <v>0</v>
      </c>
      <c r="AD72" s="99">
        <f t="shared" si="116"/>
        <v>0</v>
      </c>
      <c r="AE72" s="101">
        <v>1</v>
      </c>
      <c r="AF72" s="100">
        <v>0</v>
      </c>
      <c r="AG72" s="98">
        <v>0</v>
      </c>
      <c r="AH72" s="101">
        <f t="shared" si="117"/>
        <v>0</v>
      </c>
      <c r="AI72" s="100">
        <v>0</v>
      </c>
      <c r="AJ72" s="98">
        <v>0</v>
      </c>
      <c r="AK72" s="101">
        <f t="shared" si="118"/>
        <v>0</v>
      </c>
      <c r="AL72" s="100">
        <v>0</v>
      </c>
      <c r="AM72" s="98">
        <v>0</v>
      </c>
      <c r="AN72" s="101">
        <f t="shared" si="119"/>
        <v>0</v>
      </c>
      <c r="AO72" s="106"/>
    </row>
    <row r="73" spans="2:41" s="35" customFormat="1" ht="17.100000000000001" customHeight="1">
      <c r="B73" s="105"/>
      <c r="C73" s="54"/>
      <c r="D73" s="96"/>
      <c r="E73" s="111"/>
      <c r="F73" s="112"/>
      <c r="G73" s="368"/>
      <c r="H73" s="113"/>
      <c r="I73" s="100">
        <v>0</v>
      </c>
      <c r="J73" s="98">
        <v>0</v>
      </c>
      <c r="K73" s="101">
        <f t="shared" si="102"/>
        <v>0</v>
      </c>
      <c r="L73" s="100">
        <v>0</v>
      </c>
      <c r="M73" s="98">
        <v>0</v>
      </c>
      <c r="N73" s="101">
        <f t="shared" si="111"/>
        <v>0</v>
      </c>
      <c r="O73" s="100">
        <v>0</v>
      </c>
      <c r="P73" s="98">
        <v>0</v>
      </c>
      <c r="Q73" s="101">
        <f t="shared" si="112"/>
        <v>0</v>
      </c>
      <c r="R73" s="100">
        <v>0</v>
      </c>
      <c r="S73" s="98">
        <v>0</v>
      </c>
      <c r="T73" s="101">
        <f t="shared" si="113"/>
        <v>0</v>
      </c>
      <c r="U73" s="100">
        <v>0</v>
      </c>
      <c r="V73" s="98">
        <v>0</v>
      </c>
      <c r="W73" s="101">
        <f t="shared" si="114"/>
        <v>0</v>
      </c>
      <c r="X73" s="100">
        <v>0</v>
      </c>
      <c r="Y73" s="98">
        <v>0</v>
      </c>
      <c r="Z73" s="99">
        <f t="shared" si="115"/>
        <v>0</v>
      </c>
      <c r="AA73" s="101">
        <v>1</v>
      </c>
      <c r="AB73" s="100">
        <v>0</v>
      </c>
      <c r="AC73" s="98">
        <v>0</v>
      </c>
      <c r="AD73" s="99">
        <f t="shared" si="116"/>
        <v>0</v>
      </c>
      <c r="AE73" s="101">
        <v>1</v>
      </c>
      <c r="AF73" s="100">
        <v>0</v>
      </c>
      <c r="AG73" s="98">
        <v>0</v>
      </c>
      <c r="AH73" s="101">
        <f t="shared" si="117"/>
        <v>0</v>
      </c>
      <c r="AI73" s="100">
        <v>0</v>
      </c>
      <c r="AJ73" s="98">
        <v>0</v>
      </c>
      <c r="AK73" s="101">
        <f t="shared" si="118"/>
        <v>0</v>
      </c>
      <c r="AL73" s="100">
        <v>0</v>
      </c>
      <c r="AM73" s="98">
        <v>0</v>
      </c>
      <c r="AN73" s="101">
        <f t="shared" si="119"/>
        <v>0</v>
      </c>
      <c r="AO73" s="106"/>
    </row>
    <row r="74" spans="2:41" s="35" customFormat="1" ht="17.100000000000001" customHeight="1">
      <c r="B74" s="105"/>
      <c r="C74" s="54"/>
      <c r="D74" s="96"/>
      <c r="E74" s="111"/>
      <c r="F74" s="112"/>
      <c r="G74" s="368"/>
      <c r="H74" s="113"/>
      <c r="I74" s="100">
        <v>0</v>
      </c>
      <c r="J74" s="98">
        <v>0</v>
      </c>
      <c r="K74" s="101">
        <f t="shared" si="102"/>
        <v>0</v>
      </c>
      <c r="L74" s="100">
        <v>0</v>
      </c>
      <c r="M74" s="98">
        <v>0</v>
      </c>
      <c r="N74" s="101">
        <f t="shared" si="111"/>
        <v>0</v>
      </c>
      <c r="O74" s="100">
        <v>0</v>
      </c>
      <c r="P74" s="98">
        <v>0</v>
      </c>
      <c r="Q74" s="101">
        <f t="shared" si="112"/>
        <v>0</v>
      </c>
      <c r="R74" s="100">
        <v>0</v>
      </c>
      <c r="S74" s="98">
        <v>0</v>
      </c>
      <c r="T74" s="101">
        <f t="shared" si="113"/>
        <v>0</v>
      </c>
      <c r="U74" s="100">
        <v>0</v>
      </c>
      <c r="V74" s="98">
        <v>0</v>
      </c>
      <c r="W74" s="101">
        <f t="shared" si="114"/>
        <v>0</v>
      </c>
      <c r="X74" s="100">
        <v>0</v>
      </c>
      <c r="Y74" s="98">
        <v>0</v>
      </c>
      <c r="Z74" s="99">
        <f t="shared" si="115"/>
        <v>0</v>
      </c>
      <c r="AA74" s="101">
        <v>1</v>
      </c>
      <c r="AB74" s="100">
        <v>0</v>
      </c>
      <c r="AC74" s="98">
        <v>0</v>
      </c>
      <c r="AD74" s="99">
        <f t="shared" si="116"/>
        <v>0</v>
      </c>
      <c r="AE74" s="101">
        <v>1</v>
      </c>
      <c r="AF74" s="100">
        <v>0</v>
      </c>
      <c r="AG74" s="98">
        <v>0</v>
      </c>
      <c r="AH74" s="101">
        <f t="shared" si="117"/>
        <v>0</v>
      </c>
      <c r="AI74" s="100">
        <v>0</v>
      </c>
      <c r="AJ74" s="98">
        <v>0</v>
      </c>
      <c r="AK74" s="101">
        <f t="shared" si="118"/>
        <v>0</v>
      </c>
      <c r="AL74" s="100">
        <v>0</v>
      </c>
      <c r="AM74" s="98">
        <v>0</v>
      </c>
      <c r="AN74" s="101">
        <f t="shared" si="119"/>
        <v>0</v>
      </c>
      <c r="AO74" s="106"/>
    </row>
    <row r="75" spans="2:41" s="35" customFormat="1" ht="17.100000000000001" customHeight="1">
      <c r="B75" s="105"/>
      <c r="C75" s="54"/>
      <c r="D75" s="96"/>
      <c r="E75" s="111"/>
      <c r="F75" s="112"/>
      <c r="G75" s="368"/>
      <c r="H75" s="113"/>
      <c r="I75" s="100">
        <v>0</v>
      </c>
      <c r="J75" s="98">
        <v>0</v>
      </c>
      <c r="K75" s="101">
        <f t="shared" si="102"/>
        <v>0</v>
      </c>
      <c r="L75" s="100">
        <v>0</v>
      </c>
      <c r="M75" s="98">
        <v>0</v>
      </c>
      <c r="N75" s="101">
        <f t="shared" si="111"/>
        <v>0</v>
      </c>
      <c r="O75" s="100">
        <v>0</v>
      </c>
      <c r="P75" s="98">
        <v>0</v>
      </c>
      <c r="Q75" s="101">
        <f t="shared" si="112"/>
        <v>0</v>
      </c>
      <c r="R75" s="100">
        <v>0</v>
      </c>
      <c r="S75" s="98">
        <v>0</v>
      </c>
      <c r="T75" s="101">
        <f t="shared" si="113"/>
        <v>0</v>
      </c>
      <c r="U75" s="100">
        <v>0</v>
      </c>
      <c r="V75" s="98">
        <v>0</v>
      </c>
      <c r="W75" s="101">
        <f t="shared" si="114"/>
        <v>0</v>
      </c>
      <c r="X75" s="100">
        <v>0</v>
      </c>
      <c r="Y75" s="98">
        <v>0</v>
      </c>
      <c r="Z75" s="99">
        <f t="shared" si="115"/>
        <v>0</v>
      </c>
      <c r="AA75" s="101">
        <v>1</v>
      </c>
      <c r="AB75" s="100">
        <v>0</v>
      </c>
      <c r="AC75" s="98">
        <v>0</v>
      </c>
      <c r="AD75" s="99">
        <f t="shared" si="116"/>
        <v>0</v>
      </c>
      <c r="AE75" s="101">
        <v>1</v>
      </c>
      <c r="AF75" s="100">
        <v>0</v>
      </c>
      <c r="AG75" s="98">
        <v>0</v>
      </c>
      <c r="AH75" s="101">
        <f t="shared" si="117"/>
        <v>0</v>
      </c>
      <c r="AI75" s="100">
        <v>0</v>
      </c>
      <c r="AJ75" s="98">
        <v>0</v>
      </c>
      <c r="AK75" s="101">
        <f t="shared" si="118"/>
        <v>0</v>
      </c>
      <c r="AL75" s="100">
        <v>0</v>
      </c>
      <c r="AM75" s="98">
        <v>0</v>
      </c>
      <c r="AN75" s="101">
        <f t="shared" si="119"/>
        <v>0</v>
      </c>
      <c r="AO75" s="106"/>
    </row>
    <row r="76" spans="2:41" s="126" customFormat="1" ht="17.100000000000001" customHeight="1">
      <c r="B76" s="118"/>
      <c r="C76" s="119"/>
      <c r="D76" s="120"/>
      <c r="E76" s="121"/>
      <c r="F76" s="122"/>
      <c r="G76" s="369"/>
      <c r="H76" s="123"/>
      <c r="I76" s="401" t="s">
        <v>201</v>
      </c>
      <c r="J76" s="402"/>
      <c r="K76" s="124">
        <f>SUM(K69:K75)</f>
        <v>0</v>
      </c>
      <c r="L76" s="401" t="s">
        <v>201</v>
      </c>
      <c r="M76" s="402"/>
      <c r="N76" s="372">
        <f>SUM(N69:N75)</f>
        <v>0.25</v>
      </c>
      <c r="O76" s="401" t="s">
        <v>201</v>
      </c>
      <c r="P76" s="402"/>
      <c r="Q76" s="124">
        <f>SUM(Q69:Q75)</f>
        <v>0</v>
      </c>
      <c r="R76" s="401" t="s">
        <v>201</v>
      </c>
      <c r="S76" s="402"/>
      <c r="T76" s="124">
        <f>SUM(T69:T75)</f>
        <v>0</v>
      </c>
      <c r="U76" s="401" t="s">
        <v>201</v>
      </c>
      <c r="V76" s="402"/>
      <c r="W76" s="124">
        <f>SUM(W69:W75)</f>
        <v>0</v>
      </c>
      <c r="X76" s="401" t="s">
        <v>201</v>
      </c>
      <c r="Y76" s="402"/>
      <c r="Z76" s="127">
        <f>SUM(Z69:Z75)</f>
        <v>0</v>
      </c>
      <c r="AA76" s="101">
        <v>1</v>
      </c>
      <c r="AB76" s="401" t="s">
        <v>201</v>
      </c>
      <c r="AC76" s="402"/>
      <c r="AD76" s="127">
        <f>SUM(AD69:AD75)</f>
        <v>0</v>
      </c>
      <c r="AE76" s="101">
        <v>1</v>
      </c>
      <c r="AF76" s="401" t="s">
        <v>201</v>
      </c>
      <c r="AG76" s="402"/>
      <c r="AH76" s="124">
        <f>SUM(AH69:AH75)</f>
        <v>0</v>
      </c>
      <c r="AI76" s="401" t="s">
        <v>201</v>
      </c>
      <c r="AJ76" s="402"/>
      <c r="AK76" s="124">
        <f>SUM(AK69:AK75)</f>
        <v>0</v>
      </c>
      <c r="AL76" s="401" t="s">
        <v>201</v>
      </c>
      <c r="AM76" s="402"/>
      <c r="AN76" s="124">
        <f>SUM(AN69:AN75)</f>
        <v>0</v>
      </c>
      <c r="AO76" s="125"/>
    </row>
    <row r="77" spans="2:41" s="35" customFormat="1" ht="17.100000000000001" customHeight="1">
      <c r="B77" s="105"/>
      <c r="C77" s="54">
        <f>'1. Rekap Back Up Aspal'!C28</f>
        <v>700</v>
      </c>
      <c r="D77" s="96">
        <f>'1. Rekap Back Up Aspal'!D28</f>
        <v>800</v>
      </c>
      <c r="E77" s="111">
        <f>'1. Rekap Back Up Aspal'!E28</f>
        <v>4.5</v>
      </c>
      <c r="F77" s="112">
        <f>(100/((D77-C77)*E77))*((K84*0.5)+(N84*0.5)+(Q84*4)+(T84*4)+(W84*1)+(Z84*2)+(AD84*1.5)+(AH84*1)+(AK84*1)+(AN84*1))</f>
        <v>0</v>
      </c>
      <c r="G77" s="368" t="s">
        <v>278</v>
      </c>
      <c r="H77" s="113" t="str">
        <f>IF(F77&lt;=25,"B",IF(F77&lt;=75,"S",IF(F77&lt;=100,"RR","RB")))</f>
        <v>B</v>
      </c>
      <c r="I77" s="100">
        <v>0</v>
      </c>
      <c r="J77" s="98">
        <v>0</v>
      </c>
      <c r="K77" s="101">
        <f t="shared" ref="K77:K83" si="120">I77*J77</f>
        <v>0</v>
      </c>
      <c r="L77" s="100">
        <v>0</v>
      </c>
      <c r="M77" s="98">
        <v>0</v>
      </c>
      <c r="N77" s="101">
        <f t="shared" ref="N77" si="121">L77*M77</f>
        <v>0</v>
      </c>
      <c r="O77" s="100">
        <v>0</v>
      </c>
      <c r="P77" s="98">
        <v>0</v>
      </c>
      <c r="Q77" s="101">
        <f t="shared" ref="Q77" si="122">O77*P77</f>
        <v>0</v>
      </c>
      <c r="R77" s="100">
        <v>0</v>
      </c>
      <c r="S77" s="98">
        <v>0</v>
      </c>
      <c r="T77" s="101">
        <f t="shared" ref="T77" si="123">R77*S77</f>
        <v>0</v>
      </c>
      <c r="U77" s="100">
        <v>0</v>
      </c>
      <c r="V77" s="98">
        <v>0</v>
      </c>
      <c r="W77" s="101">
        <f>U77*V77</f>
        <v>0</v>
      </c>
      <c r="X77" s="100">
        <v>0</v>
      </c>
      <c r="Y77" s="98">
        <v>0</v>
      </c>
      <c r="Z77" s="99">
        <f t="shared" ref="Z77" si="124">X77*Y77</f>
        <v>0</v>
      </c>
      <c r="AA77" s="101">
        <v>1</v>
      </c>
      <c r="AB77" s="100">
        <v>0</v>
      </c>
      <c r="AC77" s="98">
        <v>0</v>
      </c>
      <c r="AD77" s="99">
        <f t="shared" ref="AD77" si="125">AB77*AC77</f>
        <v>0</v>
      </c>
      <c r="AE77" s="101">
        <v>1</v>
      </c>
      <c r="AF77" s="100">
        <v>0</v>
      </c>
      <c r="AG77" s="98">
        <v>0</v>
      </c>
      <c r="AH77" s="101">
        <f t="shared" ref="AH77" si="126">AF77*AG77</f>
        <v>0</v>
      </c>
      <c r="AI77" s="100">
        <v>0</v>
      </c>
      <c r="AJ77" s="98">
        <v>0</v>
      </c>
      <c r="AK77" s="101">
        <f t="shared" ref="AK77" si="127">AI77*AJ77</f>
        <v>0</v>
      </c>
      <c r="AL77" s="100">
        <v>0</v>
      </c>
      <c r="AM77" s="98">
        <v>0</v>
      </c>
      <c r="AN77" s="101">
        <f t="shared" ref="AN77" si="128">AL77*AM77</f>
        <v>0</v>
      </c>
      <c r="AO77" s="106"/>
    </row>
    <row r="78" spans="2:41" s="35" customFormat="1" ht="17.100000000000001" customHeight="1">
      <c r="B78" s="105"/>
      <c r="C78" s="54"/>
      <c r="D78" s="96"/>
      <c r="E78" s="111"/>
      <c r="F78" s="112"/>
      <c r="G78" s="368"/>
      <c r="H78" s="113"/>
      <c r="I78" s="100">
        <v>0</v>
      </c>
      <c r="J78" s="98">
        <v>0</v>
      </c>
      <c r="K78" s="101">
        <f t="shared" si="120"/>
        <v>0</v>
      </c>
      <c r="L78" s="100">
        <v>0</v>
      </c>
      <c r="M78" s="98">
        <v>0</v>
      </c>
      <c r="N78" s="101">
        <f t="shared" ref="N78:N83" si="129">L78*M78</f>
        <v>0</v>
      </c>
      <c r="O78" s="100">
        <v>0</v>
      </c>
      <c r="P78" s="98">
        <v>0</v>
      </c>
      <c r="Q78" s="101">
        <f t="shared" ref="Q78:Q83" si="130">O78*P78</f>
        <v>0</v>
      </c>
      <c r="R78" s="100">
        <v>0</v>
      </c>
      <c r="S78" s="98">
        <v>0</v>
      </c>
      <c r="T78" s="101">
        <f t="shared" ref="T78:T83" si="131">R78*S78</f>
        <v>0</v>
      </c>
      <c r="U78" s="100">
        <v>0</v>
      </c>
      <c r="V78" s="98">
        <v>0</v>
      </c>
      <c r="W78" s="101">
        <f t="shared" ref="W78:W83" si="132">U78*V78</f>
        <v>0</v>
      </c>
      <c r="X78" s="100">
        <v>0</v>
      </c>
      <c r="Y78" s="98">
        <v>0</v>
      </c>
      <c r="Z78" s="99">
        <f t="shared" ref="Z78:Z83" si="133">X78*Y78</f>
        <v>0</v>
      </c>
      <c r="AA78" s="101">
        <v>1</v>
      </c>
      <c r="AB78" s="100">
        <v>0</v>
      </c>
      <c r="AC78" s="98">
        <v>0</v>
      </c>
      <c r="AD78" s="99">
        <f t="shared" ref="AD78:AD83" si="134">AB78*AC78</f>
        <v>0</v>
      </c>
      <c r="AE78" s="101">
        <v>1</v>
      </c>
      <c r="AF78" s="100">
        <v>0</v>
      </c>
      <c r="AG78" s="98">
        <v>0</v>
      </c>
      <c r="AH78" s="101">
        <f t="shared" ref="AH78:AH83" si="135">AF78*AG78</f>
        <v>0</v>
      </c>
      <c r="AI78" s="100">
        <v>0</v>
      </c>
      <c r="AJ78" s="98">
        <v>0</v>
      </c>
      <c r="AK78" s="101">
        <f t="shared" ref="AK78:AK83" si="136">AI78*AJ78</f>
        <v>0</v>
      </c>
      <c r="AL78" s="100">
        <v>0</v>
      </c>
      <c r="AM78" s="98">
        <v>0</v>
      </c>
      <c r="AN78" s="101">
        <f t="shared" ref="AN78:AN83" si="137">AL78*AM78</f>
        <v>0</v>
      </c>
      <c r="AO78" s="106"/>
    </row>
    <row r="79" spans="2:41" s="35" customFormat="1" ht="17.100000000000001" customHeight="1">
      <c r="B79" s="105"/>
      <c r="C79" s="54"/>
      <c r="D79" s="96"/>
      <c r="E79" s="111"/>
      <c r="F79" s="112"/>
      <c r="G79" s="368"/>
      <c r="H79" s="113"/>
      <c r="I79" s="100">
        <v>0</v>
      </c>
      <c r="J79" s="98">
        <v>0</v>
      </c>
      <c r="K79" s="101">
        <f t="shared" si="120"/>
        <v>0</v>
      </c>
      <c r="L79" s="100">
        <v>0</v>
      </c>
      <c r="M79" s="98">
        <v>0</v>
      </c>
      <c r="N79" s="101">
        <f t="shared" si="129"/>
        <v>0</v>
      </c>
      <c r="O79" s="100">
        <v>0</v>
      </c>
      <c r="P79" s="98">
        <v>0</v>
      </c>
      <c r="Q79" s="101">
        <f t="shared" si="130"/>
        <v>0</v>
      </c>
      <c r="R79" s="100">
        <v>0</v>
      </c>
      <c r="S79" s="98">
        <v>0</v>
      </c>
      <c r="T79" s="101">
        <f t="shared" si="131"/>
        <v>0</v>
      </c>
      <c r="U79" s="100">
        <v>0</v>
      </c>
      <c r="V79" s="98">
        <v>0</v>
      </c>
      <c r="W79" s="101">
        <f t="shared" si="132"/>
        <v>0</v>
      </c>
      <c r="X79" s="100">
        <v>0</v>
      </c>
      <c r="Y79" s="98">
        <v>0</v>
      </c>
      <c r="Z79" s="99">
        <f t="shared" si="133"/>
        <v>0</v>
      </c>
      <c r="AA79" s="101">
        <v>1</v>
      </c>
      <c r="AB79" s="100">
        <v>0</v>
      </c>
      <c r="AC79" s="98">
        <v>0</v>
      </c>
      <c r="AD79" s="99">
        <f t="shared" si="134"/>
        <v>0</v>
      </c>
      <c r="AE79" s="101">
        <v>1</v>
      </c>
      <c r="AF79" s="100">
        <v>0</v>
      </c>
      <c r="AG79" s="98">
        <v>0</v>
      </c>
      <c r="AH79" s="101">
        <f t="shared" si="135"/>
        <v>0</v>
      </c>
      <c r="AI79" s="100">
        <v>0</v>
      </c>
      <c r="AJ79" s="98">
        <v>0</v>
      </c>
      <c r="AK79" s="101">
        <f t="shared" si="136"/>
        <v>0</v>
      </c>
      <c r="AL79" s="100">
        <v>0</v>
      </c>
      <c r="AM79" s="98">
        <v>0</v>
      </c>
      <c r="AN79" s="101">
        <f t="shared" si="137"/>
        <v>0</v>
      </c>
      <c r="AO79" s="106"/>
    </row>
    <row r="80" spans="2:41" s="35" customFormat="1" ht="17.100000000000001" customHeight="1">
      <c r="B80" s="105"/>
      <c r="C80" s="54"/>
      <c r="D80" s="96"/>
      <c r="E80" s="111"/>
      <c r="F80" s="112"/>
      <c r="G80" s="368"/>
      <c r="H80" s="113"/>
      <c r="I80" s="100">
        <v>0</v>
      </c>
      <c r="J80" s="98">
        <v>0</v>
      </c>
      <c r="K80" s="101">
        <f t="shared" si="120"/>
        <v>0</v>
      </c>
      <c r="L80" s="100">
        <v>0</v>
      </c>
      <c r="M80" s="98">
        <v>0</v>
      </c>
      <c r="N80" s="101">
        <f t="shared" si="129"/>
        <v>0</v>
      </c>
      <c r="O80" s="100">
        <v>0</v>
      </c>
      <c r="P80" s="98">
        <v>0</v>
      </c>
      <c r="Q80" s="101">
        <f t="shared" si="130"/>
        <v>0</v>
      </c>
      <c r="R80" s="100">
        <v>0</v>
      </c>
      <c r="S80" s="98">
        <v>0</v>
      </c>
      <c r="T80" s="101">
        <f t="shared" si="131"/>
        <v>0</v>
      </c>
      <c r="U80" s="100">
        <v>0</v>
      </c>
      <c r="V80" s="98">
        <v>0</v>
      </c>
      <c r="W80" s="101">
        <f t="shared" si="132"/>
        <v>0</v>
      </c>
      <c r="X80" s="100">
        <v>0</v>
      </c>
      <c r="Y80" s="98">
        <v>0</v>
      </c>
      <c r="Z80" s="99">
        <f t="shared" si="133"/>
        <v>0</v>
      </c>
      <c r="AA80" s="101">
        <v>1</v>
      </c>
      <c r="AB80" s="100">
        <v>0</v>
      </c>
      <c r="AC80" s="98">
        <v>0</v>
      </c>
      <c r="AD80" s="99">
        <f t="shared" si="134"/>
        <v>0</v>
      </c>
      <c r="AE80" s="101">
        <v>1</v>
      </c>
      <c r="AF80" s="100">
        <v>0</v>
      </c>
      <c r="AG80" s="98">
        <v>0</v>
      </c>
      <c r="AH80" s="101">
        <f t="shared" si="135"/>
        <v>0</v>
      </c>
      <c r="AI80" s="100">
        <v>0</v>
      </c>
      <c r="AJ80" s="98">
        <v>0</v>
      </c>
      <c r="AK80" s="101">
        <f t="shared" si="136"/>
        <v>0</v>
      </c>
      <c r="AL80" s="100">
        <v>0</v>
      </c>
      <c r="AM80" s="98">
        <v>0</v>
      </c>
      <c r="AN80" s="101">
        <f t="shared" si="137"/>
        <v>0</v>
      </c>
      <c r="AO80" s="106"/>
    </row>
    <row r="81" spans="2:41" s="35" customFormat="1" ht="17.100000000000001" customHeight="1">
      <c r="B81" s="105"/>
      <c r="C81" s="54"/>
      <c r="D81" s="96"/>
      <c r="E81" s="111"/>
      <c r="F81" s="112"/>
      <c r="G81" s="368"/>
      <c r="H81" s="113"/>
      <c r="I81" s="100">
        <v>0</v>
      </c>
      <c r="J81" s="98">
        <v>0</v>
      </c>
      <c r="K81" s="101">
        <f t="shared" si="120"/>
        <v>0</v>
      </c>
      <c r="L81" s="100">
        <v>0</v>
      </c>
      <c r="M81" s="98">
        <v>0</v>
      </c>
      <c r="N81" s="101">
        <f t="shared" si="129"/>
        <v>0</v>
      </c>
      <c r="O81" s="100">
        <v>0</v>
      </c>
      <c r="P81" s="98">
        <v>0</v>
      </c>
      <c r="Q81" s="101">
        <f t="shared" si="130"/>
        <v>0</v>
      </c>
      <c r="R81" s="100">
        <v>0</v>
      </c>
      <c r="S81" s="98">
        <v>0</v>
      </c>
      <c r="T81" s="101">
        <f t="shared" si="131"/>
        <v>0</v>
      </c>
      <c r="U81" s="100">
        <v>0</v>
      </c>
      <c r="V81" s="98">
        <v>0</v>
      </c>
      <c r="W81" s="101">
        <f t="shared" si="132"/>
        <v>0</v>
      </c>
      <c r="X81" s="100">
        <v>0</v>
      </c>
      <c r="Y81" s="98">
        <v>0</v>
      </c>
      <c r="Z81" s="99">
        <f t="shared" si="133"/>
        <v>0</v>
      </c>
      <c r="AA81" s="101">
        <v>1</v>
      </c>
      <c r="AB81" s="100">
        <v>0</v>
      </c>
      <c r="AC81" s="98">
        <v>0</v>
      </c>
      <c r="AD81" s="99">
        <f t="shared" si="134"/>
        <v>0</v>
      </c>
      <c r="AE81" s="101">
        <v>1</v>
      </c>
      <c r="AF81" s="100">
        <v>0</v>
      </c>
      <c r="AG81" s="98">
        <v>0</v>
      </c>
      <c r="AH81" s="101">
        <f t="shared" si="135"/>
        <v>0</v>
      </c>
      <c r="AI81" s="100">
        <v>0</v>
      </c>
      <c r="AJ81" s="98">
        <v>0</v>
      </c>
      <c r="AK81" s="101">
        <f t="shared" si="136"/>
        <v>0</v>
      </c>
      <c r="AL81" s="100">
        <v>0</v>
      </c>
      <c r="AM81" s="98">
        <v>0</v>
      </c>
      <c r="AN81" s="101">
        <f t="shared" si="137"/>
        <v>0</v>
      </c>
      <c r="AO81" s="106"/>
    </row>
    <row r="82" spans="2:41" s="35" customFormat="1" ht="17.100000000000001" customHeight="1">
      <c r="B82" s="105"/>
      <c r="C82" s="54"/>
      <c r="D82" s="96"/>
      <c r="E82" s="111"/>
      <c r="F82" s="112"/>
      <c r="G82" s="368"/>
      <c r="H82" s="113"/>
      <c r="I82" s="100">
        <v>0</v>
      </c>
      <c r="J82" s="98">
        <v>0</v>
      </c>
      <c r="K82" s="101">
        <f t="shared" si="120"/>
        <v>0</v>
      </c>
      <c r="L82" s="100">
        <v>0</v>
      </c>
      <c r="M82" s="98">
        <v>0</v>
      </c>
      <c r="N82" s="101">
        <f t="shared" si="129"/>
        <v>0</v>
      </c>
      <c r="O82" s="100">
        <v>0</v>
      </c>
      <c r="P82" s="98">
        <v>0</v>
      </c>
      <c r="Q82" s="101">
        <f t="shared" si="130"/>
        <v>0</v>
      </c>
      <c r="R82" s="100">
        <v>0</v>
      </c>
      <c r="S82" s="98">
        <v>0</v>
      </c>
      <c r="T82" s="101">
        <f t="shared" si="131"/>
        <v>0</v>
      </c>
      <c r="U82" s="100">
        <v>0</v>
      </c>
      <c r="V82" s="98">
        <v>0</v>
      </c>
      <c r="W82" s="101">
        <f t="shared" si="132"/>
        <v>0</v>
      </c>
      <c r="X82" s="100">
        <v>0</v>
      </c>
      <c r="Y82" s="98">
        <v>0</v>
      </c>
      <c r="Z82" s="99">
        <f t="shared" si="133"/>
        <v>0</v>
      </c>
      <c r="AA82" s="101">
        <v>1</v>
      </c>
      <c r="AB82" s="100">
        <v>0</v>
      </c>
      <c r="AC82" s="98">
        <v>0</v>
      </c>
      <c r="AD82" s="99">
        <f t="shared" si="134"/>
        <v>0</v>
      </c>
      <c r="AE82" s="101">
        <v>1</v>
      </c>
      <c r="AF82" s="100">
        <v>0</v>
      </c>
      <c r="AG82" s="98">
        <v>0</v>
      </c>
      <c r="AH82" s="101">
        <f t="shared" si="135"/>
        <v>0</v>
      </c>
      <c r="AI82" s="100">
        <v>0</v>
      </c>
      <c r="AJ82" s="98">
        <v>0</v>
      </c>
      <c r="AK82" s="101">
        <f t="shared" si="136"/>
        <v>0</v>
      </c>
      <c r="AL82" s="100">
        <v>0</v>
      </c>
      <c r="AM82" s="98">
        <v>0</v>
      </c>
      <c r="AN82" s="101">
        <f t="shared" si="137"/>
        <v>0</v>
      </c>
      <c r="AO82" s="106"/>
    </row>
    <row r="83" spans="2:41" s="35" customFormat="1" ht="17.100000000000001" customHeight="1">
      <c r="B83" s="105"/>
      <c r="C83" s="54"/>
      <c r="D83" s="96"/>
      <c r="E83" s="111"/>
      <c r="F83" s="112"/>
      <c r="G83" s="368"/>
      <c r="H83" s="113"/>
      <c r="I83" s="100">
        <v>0</v>
      </c>
      <c r="J83" s="98">
        <v>0</v>
      </c>
      <c r="K83" s="101">
        <f t="shared" si="120"/>
        <v>0</v>
      </c>
      <c r="L83" s="100">
        <v>0</v>
      </c>
      <c r="M83" s="98">
        <v>0</v>
      </c>
      <c r="N83" s="101">
        <f t="shared" si="129"/>
        <v>0</v>
      </c>
      <c r="O83" s="100">
        <v>0</v>
      </c>
      <c r="P83" s="98">
        <v>0</v>
      </c>
      <c r="Q83" s="101">
        <f t="shared" si="130"/>
        <v>0</v>
      </c>
      <c r="R83" s="100">
        <v>0</v>
      </c>
      <c r="S83" s="98">
        <v>0</v>
      </c>
      <c r="T83" s="101">
        <f t="shared" si="131"/>
        <v>0</v>
      </c>
      <c r="U83" s="100">
        <v>0</v>
      </c>
      <c r="V83" s="98">
        <v>0</v>
      </c>
      <c r="W83" s="101">
        <f t="shared" si="132"/>
        <v>0</v>
      </c>
      <c r="X83" s="100">
        <v>0</v>
      </c>
      <c r="Y83" s="98">
        <v>0</v>
      </c>
      <c r="Z83" s="99">
        <f t="shared" si="133"/>
        <v>0</v>
      </c>
      <c r="AA83" s="101">
        <v>1</v>
      </c>
      <c r="AB83" s="100">
        <v>0</v>
      </c>
      <c r="AC83" s="98">
        <v>0</v>
      </c>
      <c r="AD83" s="99">
        <f t="shared" si="134"/>
        <v>0</v>
      </c>
      <c r="AE83" s="101">
        <v>1</v>
      </c>
      <c r="AF83" s="100">
        <v>0</v>
      </c>
      <c r="AG83" s="98">
        <v>0</v>
      </c>
      <c r="AH83" s="101">
        <f t="shared" si="135"/>
        <v>0</v>
      </c>
      <c r="AI83" s="100">
        <v>0</v>
      </c>
      <c r="AJ83" s="98">
        <v>0</v>
      </c>
      <c r="AK83" s="101">
        <f t="shared" si="136"/>
        <v>0</v>
      </c>
      <c r="AL83" s="100">
        <v>0</v>
      </c>
      <c r="AM83" s="98">
        <v>0</v>
      </c>
      <c r="AN83" s="101">
        <f t="shared" si="137"/>
        <v>0</v>
      </c>
      <c r="AO83" s="106"/>
    </row>
    <row r="84" spans="2:41" s="126" customFormat="1" ht="17.100000000000001" customHeight="1">
      <c r="B84" s="118"/>
      <c r="C84" s="119"/>
      <c r="D84" s="120"/>
      <c r="E84" s="121"/>
      <c r="F84" s="122"/>
      <c r="G84" s="369"/>
      <c r="H84" s="123"/>
      <c r="I84" s="401" t="s">
        <v>201</v>
      </c>
      <c r="J84" s="402"/>
      <c r="K84" s="124">
        <f>SUM(K77:K83)</f>
        <v>0</v>
      </c>
      <c r="L84" s="401" t="s">
        <v>201</v>
      </c>
      <c r="M84" s="402"/>
      <c r="N84" s="124">
        <f>SUM(N77:N83)</f>
        <v>0</v>
      </c>
      <c r="O84" s="401" t="s">
        <v>201</v>
      </c>
      <c r="P84" s="402"/>
      <c r="Q84" s="124">
        <f>SUM(Q77:Q83)</f>
        <v>0</v>
      </c>
      <c r="R84" s="401" t="s">
        <v>201</v>
      </c>
      <c r="S84" s="402"/>
      <c r="T84" s="124">
        <f>SUM(T77:T83)</f>
        <v>0</v>
      </c>
      <c r="U84" s="401" t="s">
        <v>201</v>
      </c>
      <c r="V84" s="402"/>
      <c r="W84" s="124">
        <f>SUM(W77:W83)</f>
        <v>0</v>
      </c>
      <c r="X84" s="401" t="s">
        <v>201</v>
      </c>
      <c r="Y84" s="402"/>
      <c r="Z84" s="127">
        <f>SUM(Z77:Z83)</f>
        <v>0</v>
      </c>
      <c r="AA84" s="101">
        <v>1</v>
      </c>
      <c r="AB84" s="401" t="s">
        <v>201</v>
      </c>
      <c r="AC84" s="402"/>
      <c r="AD84" s="127">
        <f>SUM(AD77:AD83)</f>
        <v>0</v>
      </c>
      <c r="AE84" s="101">
        <v>1</v>
      </c>
      <c r="AF84" s="401" t="s">
        <v>201</v>
      </c>
      <c r="AG84" s="402"/>
      <c r="AH84" s="124">
        <f>SUM(AH77:AH83)</f>
        <v>0</v>
      </c>
      <c r="AI84" s="401" t="s">
        <v>201</v>
      </c>
      <c r="AJ84" s="402"/>
      <c r="AK84" s="124">
        <f>SUM(AK77:AK83)</f>
        <v>0</v>
      </c>
      <c r="AL84" s="401" t="s">
        <v>201</v>
      </c>
      <c r="AM84" s="402"/>
      <c r="AN84" s="124">
        <f>SUM(AN77:AN83)</f>
        <v>0</v>
      </c>
      <c r="AO84" s="125"/>
    </row>
    <row r="85" spans="2:41" s="35" customFormat="1" ht="17.100000000000001" customHeight="1">
      <c r="B85" s="105"/>
      <c r="C85" s="54">
        <f>'1. Rekap Back Up Aspal'!C29</f>
        <v>800</v>
      </c>
      <c r="D85" s="96">
        <f>'1. Rekap Back Up Aspal'!D29</f>
        <v>900</v>
      </c>
      <c r="E85" s="111">
        <f>'1. Rekap Back Up Aspal'!E29</f>
        <v>4.5</v>
      </c>
      <c r="F85" s="112">
        <f>(100/((D85-C85)*E85))*((K92*0.5)+(N92*0.5)+(Q92*4)+(T92*4)+(W92*1)+(Z92*2)+(AD92*1.5)+(AH92*1)+(AK92*1)+(AN92*1))</f>
        <v>0</v>
      </c>
      <c r="G85" s="368" t="s">
        <v>278</v>
      </c>
      <c r="H85" s="113" t="str">
        <f>IF(F85&lt;=25,"B",IF(F85&lt;=75,"S",IF(F85&lt;=100,"RR","RB")))</f>
        <v>B</v>
      </c>
      <c r="I85" s="100">
        <v>0</v>
      </c>
      <c r="J85" s="98">
        <v>0</v>
      </c>
      <c r="K85" s="101">
        <f t="shared" ref="K85:K91" si="138">I85*J85</f>
        <v>0</v>
      </c>
      <c r="L85" s="100">
        <v>0</v>
      </c>
      <c r="M85" s="98">
        <v>0</v>
      </c>
      <c r="N85" s="101">
        <f t="shared" ref="N85" si="139">L85*M85</f>
        <v>0</v>
      </c>
      <c r="O85" s="100">
        <v>0</v>
      </c>
      <c r="P85" s="98">
        <v>0</v>
      </c>
      <c r="Q85" s="101">
        <f t="shared" ref="Q85" si="140">O85*P85</f>
        <v>0</v>
      </c>
      <c r="R85" s="100">
        <v>0</v>
      </c>
      <c r="S85" s="98">
        <v>0</v>
      </c>
      <c r="T85" s="101">
        <f t="shared" ref="T85" si="141">R85*S85</f>
        <v>0</v>
      </c>
      <c r="U85" s="100">
        <v>0</v>
      </c>
      <c r="V85" s="98">
        <v>0</v>
      </c>
      <c r="W85" s="101">
        <f>U85*V85</f>
        <v>0</v>
      </c>
      <c r="X85" s="100">
        <v>0</v>
      </c>
      <c r="Y85" s="98">
        <v>0</v>
      </c>
      <c r="Z85" s="99">
        <f t="shared" ref="Z85" si="142">X85*Y85</f>
        <v>0</v>
      </c>
      <c r="AA85" s="101">
        <v>1</v>
      </c>
      <c r="AB85" s="100">
        <v>0</v>
      </c>
      <c r="AC85" s="98">
        <v>0</v>
      </c>
      <c r="AD85" s="99">
        <f t="shared" ref="AD85" si="143">AB85*AC85</f>
        <v>0</v>
      </c>
      <c r="AE85" s="101">
        <v>1</v>
      </c>
      <c r="AF85" s="100">
        <v>0</v>
      </c>
      <c r="AG85" s="98">
        <v>0</v>
      </c>
      <c r="AH85" s="101">
        <f t="shared" ref="AH85" si="144">AF85*AG85</f>
        <v>0</v>
      </c>
      <c r="AI85" s="100">
        <v>0</v>
      </c>
      <c r="AJ85" s="98">
        <v>0</v>
      </c>
      <c r="AK85" s="101">
        <f t="shared" ref="AK85" si="145">AI85*AJ85</f>
        <v>0</v>
      </c>
      <c r="AL85" s="100">
        <v>0</v>
      </c>
      <c r="AM85" s="98">
        <v>0</v>
      </c>
      <c r="AN85" s="101">
        <f t="shared" ref="AN85" si="146">AL85*AM85</f>
        <v>0</v>
      </c>
      <c r="AO85" s="106"/>
    </row>
    <row r="86" spans="2:41" s="35" customFormat="1" ht="17.100000000000001" customHeight="1">
      <c r="B86" s="105"/>
      <c r="C86" s="54"/>
      <c r="D86" s="96"/>
      <c r="E86" s="111"/>
      <c r="F86" s="112"/>
      <c r="G86" s="368"/>
      <c r="H86" s="113"/>
      <c r="I86" s="100">
        <v>0</v>
      </c>
      <c r="J86" s="98">
        <v>0</v>
      </c>
      <c r="K86" s="101">
        <f t="shared" si="138"/>
        <v>0</v>
      </c>
      <c r="L86" s="100">
        <v>0</v>
      </c>
      <c r="M86" s="98">
        <v>0</v>
      </c>
      <c r="N86" s="101">
        <f t="shared" ref="N86:N91" si="147">L86*M86</f>
        <v>0</v>
      </c>
      <c r="O86" s="100">
        <v>0</v>
      </c>
      <c r="P86" s="98">
        <v>0</v>
      </c>
      <c r="Q86" s="101">
        <f t="shared" ref="Q86:Q91" si="148">O86*P86</f>
        <v>0</v>
      </c>
      <c r="R86" s="100">
        <v>0</v>
      </c>
      <c r="S86" s="98">
        <v>0</v>
      </c>
      <c r="T86" s="101">
        <f t="shared" ref="T86:T91" si="149">R86*S86</f>
        <v>0</v>
      </c>
      <c r="U86" s="100">
        <v>0</v>
      </c>
      <c r="V86" s="98">
        <v>0</v>
      </c>
      <c r="W86" s="101">
        <f t="shared" ref="W86:W91" si="150">U86*V86</f>
        <v>0</v>
      </c>
      <c r="X86" s="100">
        <v>0</v>
      </c>
      <c r="Y86" s="98">
        <v>0</v>
      </c>
      <c r="Z86" s="99">
        <f t="shared" ref="Z86:Z91" si="151">X86*Y86</f>
        <v>0</v>
      </c>
      <c r="AA86" s="101">
        <v>1</v>
      </c>
      <c r="AB86" s="100">
        <v>0</v>
      </c>
      <c r="AC86" s="98">
        <v>0</v>
      </c>
      <c r="AD86" s="99">
        <f t="shared" ref="AD86:AD91" si="152">AB86*AC86</f>
        <v>0</v>
      </c>
      <c r="AE86" s="101">
        <v>1</v>
      </c>
      <c r="AF86" s="100">
        <v>0</v>
      </c>
      <c r="AG86" s="98">
        <v>0</v>
      </c>
      <c r="AH86" s="101">
        <f t="shared" ref="AH86:AH91" si="153">AF86*AG86</f>
        <v>0</v>
      </c>
      <c r="AI86" s="100">
        <v>0</v>
      </c>
      <c r="AJ86" s="98">
        <v>0</v>
      </c>
      <c r="AK86" s="101">
        <f t="shared" ref="AK86:AK91" si="154">AI86*AJ86</f>
        <v>0</v>
      </c>
      <c r="AL86" s="100">
        <v>0</v>
      </c>
      <c r="AM86" s="98">
        <v>0</v>
      </c>
      <c r="AN86" s="101">
        <f t="shared" ref="AN86:AN91" si="155">AL86*AM86</f>
        <v>0</v>
      </c>
      <c r="AO86" s="106"/>
    </row>
    <row r="87" spans="2:41" s="35" customFormat="1" ht="17.100000000000001" customHeight="1">
      <c r="B87" s="105"/>
      <c r="C87" s="54"/>
      <c r="D87" s="96"/>
      <c r="E87" s="111"/>
      <c r="F87" s="112"/>
      <c r="G87" s="368"/>
      <c r="H87" s="113"/>
      <c r="I87" s="100">
        <v>0</v>
      </c>
      <c r="J87" s="98">
        <v>0</v>
      </c>
      <c r="K87" s="101">
        <f t="shared" si="138"/>
        <v>0</v>
      </c>
      <c r="L87" s="100">
        <v>0</v>
      </c>
      <c r="M87" s="98">
        <v>0</v>
      </c>
      <c r="N87" s="101">
        <f t="shared" si="147"/>
        <v>0</v>
      </c>
      <c r="O87" s="100">
        <v>0</v>
      </c>
      <c r="P87" s="98">
        <v>0</v>
      </c>
      <c r="Q87" s="101">
        <f t="shared" si="148"/>
        <v>0</v>
      </c>
      <c r="R87" s="100">
        <v>0</v>
      </c>
      <c r="S87" s="98">
        <v>0</v>
      </c>
      <c r="T87" s="101">
        <f t="shared" si="149"/>
        <v>0</v>
      </c>
      <c r="U87" s="100">
        <v>0</v>
      </c>
      <c r="V87" s="98">
        <v>0</v>
      </c>
      <c r="W87" s="101">
        <f t="shared" si="150"/>
        <v>0</v>
      </c>
      <c r="X87" s="100">
        <v>0</v>
      </c>
      <c r="Y87" s="98">
        <v>0</v>
      </c>
      <c r="Z87" s="99">
        <f t="shared" si="151"/>
        <v>0</v>
      </c>
      <c r="AA87" s="101">
        <v>1</v>
      </c>
      <c r="AB87" s="100">
        <v>0</v>
      </c>
      <c r="AC87" s="98">
        <v>0</v>
      </c>
      <c r="AD87" s="99">
        <f t="shared" si="152"/>
        <v>0</v>
      </c>
      <c r="AE87" s="101">
        <v>1</v>
      </c>
      <c r="AF87" s="100">
        <v>0</v>
      </c>
      <c r="AG87" s="98">
        <v>0</v>
      </c>
      <c r="AH87" s="101">
        <f t="shared" si="153"/>
        <v>0</v>
      </c>
      <c r="AI87" s="100">
        <v>0</v>
      </c>
      <c r="AJ87" s="98">
        <v>0</v>
      </c>
      <c r="AK87" s="101">
        <f t="shared" si="154"/>
        <v>0</v>
      </c>
      <c r="AL87" s="100">
        <v>0</v>
      </c>
      <c r="AM87" s="98">
        <v>0</v>
      </c>
      <c r="AN87" s="101">
        <f t="shared" si="155"/>
        <v>0</v>
      </c>
      <c r="AO87" s="106"/>
    </row>
    <row r="88" spans="2:41" s="35" customFormat="1" ht="17.100000000000001" customHeight="1">
      <c r="B88" s="105"/>
      <c r="C88" s="54"/>
      <c r="D88" s="96"/>
      <c r="E88" s="111"/>
      <c r="F88" s="112"/>
      <c r="G88" s="368"/>
      <c r="H88" s="113"/>
      <c r="I88" s="100">
        <v>0</v>
      </c>
      <c r="J88" s="98">
        <v>0</v>
      </c>
      <c r="K88" s="101">
        <f t="shared" si="138"/>
        <v>0</v>
      </c>
      <c r="L88" s="100">
        <v>0</v>
      </c>
      <c r="M88" s="98">
        <v>0</v>
      </c>
      <c r="N88" s="101">
        <f t="shared" si="147"/>
        <v>0</v>
      </c>
      <c r="O88" s="100">
        <v>0</v>
      </c>
      <c r="P88" s="98">
        <v>0</v>
      </c>
      <c r="Q88" s="101">
        <f t="shared" si="148"/>
        <v>0</v>
      </c>
      <c r="R88" s="100">
        <v>0</v>
      </c>
      <c r="S88" s="98">
        <v>0</v>
      </c>
      <c r="T88" s="101">
        <f t="shared" si="149"/>
        <v>0</v>
      </c>
      <c r="U88" s="100">
        <v>0</v>
      </c>
      <c r="V88" s="98">
        <v>0</v>
      </c>
      <c r="W88" s="101">
        <f t="shared" si="150"/>
        <v>0</v>
      </c>
      <c r="X88" s="100">
        <v>0</v>
      </c>
      <c r="Y88" s="98">
        <v>0</v>
      </c>
      <c r="Z88" s="99">
        <f t="shared" si="151"/>
        <v>0</v>
      </c>
      <c r="AA88" s="101">
        <v>1</v>
      </c>
      <c r="AB88" s="100">
        <v>0</v>
      </c>
      <c r="AC88" s="98">
        <v>0</v>
      </c>
      <c r="AD88" s="99">
        <f t="shared" si="152"/>
        <v>0</v>
      </c>
      <c r="AE88" s="101">
        <v>1</v>
      </c>
      <c r="AF88" s="100">
        <v>0</v>
      </c>
      <c r="AG88" s="98">
        <v>0</v>
      </c>
      <c r="AH88" s="101">
        <f t="shared" si="153"/>
        <v>0</v>
      </c>
      <c r="AI88" s="100">
        <v>0</v>
      </c>
      <c r="AJ88" s="98">
        <v>0</v>
      </c>
      <c r="AK88" s="101">
        <f t="shared" si="154"/>
        <v>0</v>
      </c>
      <c r="AL88" s="100">
        <v>0</v>
      </c>
      <c r="AM88" s="98">
        <v>0</v>
      </c>
      <c r="AN88" s="101">
        <f t="shared" si="155"/>
        <v>0</v>
      </c>
      <c r="AO88" s="106"/>
    </row>
    <row r="89" spans="2:41" s="35" customFormat="1" ht="17.100000000000001" customHeight="1">
      <c r="B89" s="105"/>
      <c r="C89" s="54"/>
      <c r="D89" s="96"/>
      <c r="E89" s="111"/>
      <c r="F89" s="112"/>
      <c r="G89" s="368"/>
      <c r="H89" s="113"/>
      <c r="I89" s="100">
        <v>0</v>
      </c>
      <c r="J89" s="98">
        <v>0</v>
      </c>
      <c r="K89" s="101">
        <f t="shared" si="138"/>
        <v>0</v>
      </c>
      <c r="L89" s="100">
        <v>0</v>
      </c>
      <c r="M89" s="98">
        <v>0</v>
      </c>
      <c r="N89" s="101">
        <f t="shared" si="147"/>
        <v>0</v>
      </c>
      <c r="O89" s="100">
        <v>0</v>
      </c>
      <c r="P89" s="98">
        <v>0</v>
      </c>
      <c r="Q89" s="101">
        <f t="shared" si="148"/>
        <v>0</v>
      </c>
      <c r="R89" s="100">
        <v>0</v>
      </c>
      <c r="S89" s="98">
        <v>0</v>
      </c>
      <c r="T89" s="101">
        <f t="shared" si="149"/>
        <v>0</v>
      </c>
      <c r="U89" s="100">
        <v>0</v>
      </c>
      <c r="V89" s="98">
        <v>0</v>
      </c>
      <c r="W89" s="101">
        <f t="shared" si="150"/>
        <v>0</v>
      </c>
      <c r="X89" s="100">
        <v>0</v>
      </c>
      <c r="Y89" s="98">
        <v>0</v>
      </c>
      <c r="Z89" s="99">
        <f t="shared" si="151"/>
        <v>0</v>
      </c>
      <c r="AA89" s="101">
        <v>1</v>
      </c>
      <c r="AB89" s="100">
        <v>0</v>
      </c>
      <c r="AC89" s="98">
        <v>0</v>
      </c>
      <c r="AD89" s="99">
        <f t="shared" si="152"/>
        <v>0</v>
      </c>
      <c r="AE89" s="101">
        <v>1</v>
      </c>
      <c r="AF89" s="100">
        <v>0</v>
      </c>
      <c r="AG89" s="98">
        <v>0</v>
      </c>
      <c r="AH89" s="101">
        <f t="shared" si="153"/>
        <v>0</v>
      </c>
      <c r="AI89" s="100">
        <v>0</v>
      </c>
      <c r="AJ89" s="98">
        <v>0</v>
      </c>
      <c r="AK89" s="101">
        <f t="shared" si="154"/>
        <v>0</v>
      </c>
      <c r="AL89" s="100">
        <v>0</v>
      </c>
      <c r="AM89" s="98">
        <v>0</v>
      </c>
      <c r="AN89" s="101">
        <f t="shared" si="155"/>
        <v>0</v>
      </c>
      <c r="AO89" s="106"/>
    </row>
    <row r="90" spans="2:41" s="35" customFormat="1" ht="17.100000000000001" customHeight="1">
      <c r="B90" s="105"/>
      <c r="C90" s="54"/>
      <c r="D90" s="96"/>
      <c r="E90" s="111"/>
      <c r="F90" s="112"/>
      <c r="G90" s="368"/>
      <c r="H90" s="113"/>
      <c r="I90" s="100">
        <v>0</v>
      </c>
      <c r="J90" s="98">
        <v>0</v>
      </c>
      <c r="K90" s="101">
        <f t="shared" si="138"/>
        <v>0</v>
      </c>
      <c r="L90" s="100">
        <v>0</v>
      </c>
      <c r="M90" s="98">
        <v>0</v>
      </c>
      <c r="N90" s="101">
        <f t="shared" si="147"/>
        <v>0</v>
      </c>
      <c r="O90" s="100">
        <v>0</v>
      </c>
      <c r="P90" s="98">
        <v>0</v>
      </c>
      <c r="Q90" s="101">
        <f t="shared" si="148"/>
        <v>0</v>
      </c>
      <c r="R90" s="100">
        <v>0</v>
      </c>
      <c r="S90" s="98">
        <v>0</v>
      </c>
      <c r="T90" s="101">
        <f t="shared" si="149"/>
        <v>0</v>
      </c>
      <c r="U90" s="100">
        <v>0</v>
      </c>
      <c r="V90" s="98">
        <v>0</v>
      </c>
      <c r="W90" s="101">
        <f t="shared" si="150"/>
        <v>0</v>
      </c>
      <c r="X90" s="100">
        <v>0</v>
      </c>
      <c r="Y90" s="98">
        <v>0</v>
      </c>
      <c r="Z90" s="99">
        <f t="shared" si="151"/>
        <v>0</v>
      </c>
      <c r="AA90" s="101">
        <v>1</v>
      </c>
      <c r="AB90" s="100">
        <v>0</v>
      </c>
      <c r="AC90" s="98">
        <v>0</v>
      </c>
      <c r="AD90" s="99">
        <f t="shared" si="152"/>
        <v>0</v>
      </c>
      <c r="AE90" s="101">
        <v>1</v>
      </c>
      <c r="AF90" s="100">
        <v>0</v>
      </c>
      <c r="AG90" s="98">
        <v>0</v>
      </c>
      <c r="AH90" s="101">
        <f t="shared" si="153"/>
        <v>0</v>
      </c>
      <c r="AI90" s="100">
        <v>0</v>
      </c>
      <c r="AJ90" s="98">
        <v>0</v>
      </c>
      <c r="AK90" s="101">
        <f t="shared" si="154"/>
        <v>0</v>
      </c>
      <c r="AL90" s="100">
        <v>0</v>
      </c>
      <c r="AM90" s="98">
        <v>0</v>
      </c>
      <c r="AN90" s="101">
        <f t="shared" si="155"/>
        <v>0</v>
      </c>
      <c r="AO90" s="106"/>
    </row>
    <row r="91" spans="2:41" s="35" customFormat="1" ht="17.100000000000001" customHeight="1">
      <c r="B91" s="105"/>
      <c r="C91" s="54"/>
      <c r="D91" s="96"/>
      <c r="E91" s="111"/>
      <c r="F91" s="112"/>
      <c r="G91" s="368"/>
      <c r="H91" s="113"/>
      <c r="I91" s="100">
        <v>0</v>
      </c>
      <c r="J91" s="98">
        <v>0</v>
      </c>
      <c r="K91" s="101">
        <f t="shared" si="138"/>
        <v>0</v>
      </c>
      <c r="L91" s="100">
        <v>0</v>
      </c>
      <c r="M91" s="98">
        <v>0</v>
      </c>
      <c r="N91" s="101">
        <f t="shared" si="147"/>
        <v>0</v>
      </c>
      <c r="O91" s="100">
        <v>0</v>
      </c>
      <c r="P91" s="98">
        <v>0</v>
      </c>
      <c r="Q91" s="101">
        <f t="shared" si="148"/>
        <v>0</v>
      </c>
      <c r="R91" s="100">
        <v>0</v>
      </c>
      <c r="S91" s="98">
        <v>0</v>
      </c>
      <c r="T91" s="101">
        <f t="shared" si="149"/>
        <v>0</v>
      </c>
      <c r="U91" s="100">
        <v>0</v>
      </c>
      <c r="V91" s="98">
        <v>0</v>
      </c>
      <c r="W91" s="101">
        <f t="shared" si="150"/>
        <v>0</v>
      </c>
      <c r="X91" s="100">
        <v>0</v>
      </c>
      <c r="Y91" s="98">
        <v>0</v>
      </c>
      <c r="Z91" s="99">
        <f t="shared" si="151"/>
        <v>0</v>
      </c>
      <c r="AA91" s="101">
        <v>1</v>
      </c>
      <c r="AB91" s="100">
        <v>0</v>
      </c>
      <c r="AC91" s="98">
        <v>0</v>
      </c>
      <c r="AD91" s="99">
        <f t="shared" si="152"/>
        <v>0</v>
      </c>
      <c r="AE91" s="101">
        <v>1</v>
      </c>
      <c r="AF91" s="100">
        <v>0</v>
      </c>
      <c r="AG91" s="98">
        <v>0</v>
      </c>
      <c r="AH91" s="101">
        <f t="shared" si="153"/>
        <v>0</v>
      </c>
      <c r="AI91" s="100">
        <v>0</v>
      </c>
      <c r="AJ91" s="98">
        <v>0</v>
      </c>
      <c r="AK91" s="101">
        <f t="shared" si="154"/>
        <v>0</v>
      </c>
      <c r="AL91" s="100">
        <v>0</v>
      </c>
      <c r="AM91" s="98">
        <v>0</v>
      </c>
      <c r="AN91" s="101">
        <f t="shared" si="155"/>
        <v>0</v>
      </c>
      <c r="AO91" s="106"/>
    </row>
    <row r="92" spans="2:41" s="126" customFormat="1" ht="17.100000000000001" customHeight="1">
      <c r="B92" s="118"/>
      <c r="C92" s="119"/>
      <c r="D92" s="120"/>
      <c r="E92" s="121"/>
      <c r="F92" s="122"/>
      <c r="G92" s="369"/>
      <c r="H92" s="123"/>
      <c r="I92" s="401" t="s">
        <v>201</v>
      </c>
      <c r="J92" s="402"/>
      <c r="K92" s="124">
        <f>SUM(K85:K91)</f>
        <v>0</v>
      </c>
      <c r="L92" s="401" t="s">
        <v>201</v>
      </c>
      <c r="M92" s="402"/>
      <c r="N92" s="124">
        <f>SUM(N85:N91)</f>
        <v>0</v>
      </c>
      <c r="O92" s="401" t="s">
        <v>201</v>
      </c>
      <c r="P92" s="402"/>
      <c r="Q92" s="124">
        <f>SUM(Q85:Q91)</f>
        <v>0</v>
      </c>
      <c r="R92" s="401" t="s">
        <v>201</v>
      </c>
      <c r="S92" s="402"/>
      <c r="T92" s="124">
        <f>SUM(T85:T91)</f>
        <v>0</v>
      </c>
      <c r="U92" s="401" t="s">
        <v>201</v>
      </c>
      <c r="V92" s="402"/>
      <c r="W92" s="124">
        <f>SUM(W85:W91)</f>
        <v>0</v>
      </c>
      <c r="X92" s="401" t="s">
        <v>201</v>
      </c>
      <c r="Y92" s="402"/>
      <c r="Z92" s="127">
        <f>SUM(Z85:Z91)</f>
        <v>0</v>
      </c>
      <c r="AA92" s="101">
        <v>1</v>
      </c>
      <c r="AB92" s="401" t="s">
        <v>201</v>
      </c>
      <c r="AC92" s="402"/>
      <c r="AD92" s="127">
        <f>SUM(AD85:AD91)</f>
        <v>0</v>
      </c>
      <c r="AE92" s="101">
        <v>1</v>
      </c>
      <c r="AF92" s="401" t="s">
        <v>201</v>
      </c>
      <c r="AG92" s="402"/>
      <c r="AH92" s="124">
        <f>SUM(AH85:AH91)</f>
        <v>0</v>
      </c>
      <c r="AI92" s="401" t="s">
        <v>201</v>
      </c>
      <c r="AJ92" s="402"/>
      <c r="AK92" s="124">
        <f>SUM(AK85:AK91)</f>
        <v>0</v>
      </c>
      <c r="AL92" s="401" t="s">
        <v>201</v>
      </c>
      <c r="AM92" s="402"/>
      <c r="AN92" s="124">
        <f>SUM(AN85:AN91)</f>
        <v>0</v>
      </c>
      <c r="AO92" s="125"/>
    </row>
    <row r="93" spans="2:41" s="35" customFormat="1" ht="17.100000000000001" customHeight="1">
      <c r="B93" s="105"/>
      <c r="C93" s="54">
        <f>'1. Rekap Back Up Aspal'!C30</f>
        <v>900</v>
      </c>
      <c r="D93" s="96">
        <f>'1. Rekap Back Up Aspal'!D30</f>
        <v>1000</v>
      </c>
      <c r="E93" s="111">
        <f>'1. Rekap Back Up Aspal'!E30</f>
        <v>4.5</v>
      </c>
      <c r="F93" s="112">
        <f>(100/((D93-C93)*E93))*((K100*0.5)+(N100*0.5)+(Q100*4)+(T100*4)+(W100*1)+(Z100*2)+(AD100*1.5)+(AH100*1)+(AK100*1)+(AN100*1))</f>
        <v>0</v>
      </c>
      <c r="G93" s="368" t="s">
        <v>278</v>
      </c>
      <c r="H93" s="113" t="str">
        <f>IF(F93&lt;=25,"B",IF(F93&lt;=75,"S",IF(F93&lt;=100,"RR","RB")))</f>
        <v>B</v>
      </c>
      <c r="I93" s="100">
        <v>0</v>
      </c>
      <c r="J93" s="98">
        <v>0</v>
      </c>
      <c r="K93" s="101">
        <f t="shared" ref="K93:K99" si="156">I93*J93</f>
        <v>0</v>
      </c>
      <c r="L93" s="100">
        <v>0</v>
      </c>
      <c r="M93" s="98">
        <v>0</v>
      </c>
      <c r="N93" s="101">
        <f t="shared" ref="N93" si="157">L93*M93</f>
        <v>0</v>
      </c>
      <c r="O93" s="100">
        <v>0</v>
      </c>
      <c r="P93" s="98">
        <v>0</v>
      </c>
      <c r="Q93" s="101">
        <f t="shared" ref="Q93" si="158">O93*P93</f>
        <v>0</v>
      </c>
      <c r="R93" s="100">
        <v>0</v>
      </c>
      <c r="S93" s="98">
        <v>0</v>
      </c>
      <c r="T93" s="101">
        <f t="shared" ref="T93" si="159">R93*S93</f>
        <v>0</v>
      </c>
      <c r="U93" s="100">
        <v>0</v>
      </c>
      <c r="V93" s="98">
        <v>0</v>
      </c>
      <c r="W93" s="101">
        <f>U93*V93</f>
        <v>0</v>
      </c>
      <c r="X93" s="100">
        <v>0</v>
      </c>
      <c r="Y93" s="98">
        <v>0</v>
      </c>
      <c r="Z93" s="99">
        <f t="shared" ref="Z93" si="160">X93*Y93</f>
        <v>0</v>
      </c>
      <c r="AA93" s="101">
        <v>1</v>
      </c>
      <c r="AB93" s="100">
        <v>0</v>
      </c>
      <c r="AC93" s="98">
        <v>0</v>
      </c>
      <c r="AD93" s="99">
        <f t="shared" ref="AD93" si="161">AB93*AC93</f>
        <v>0</v>
      </c>
      <c r="AE93" s="101">
        <v>1</v>
      </c>
      <c r="AF93" s="100">
        <v>0</v>
      </c>
      <c r="AG93" s="98">
        <v>0</v>
      </c>
      <c r="AH93" s="101">
        <f t="shared" ref="AH93" si="162">AF93*AG93</f>
        <v>0</v>
      </c>
      <c r="AI93" s="100">
        <v>0</v>
      </c>
      <c r="AJ93" s="98">
        <v>0</v>
      </c>
      <c r="AK93" s="101">
        <f t="shared" ref="AK93" si="163">AI93*AJ93</f>
        <v>0</v>
      </c>
      <c r="AL93" s="100">
        <v>0</v>
      </c>
      <c r="AM93" s="98">
        <v>0</v>
      </c>
      <c r="AN93" s="101">
        <f t="shared" ref="AN93" si="164">AL93*AM93</f>
        <v>0</v>
      </c>
      <c r="AO93" s="106"/>
    </row>
    <row r="94" spans="2:41" s="35" customFormat="1" ht="17.100000000000001" customHeight="1">
      <c r="B94" s="105"/>
      <c r="C94" s="54"/>
      <c r="D94" s="96"/>
      <c r="E94" s="111"/>
      <c r="F94" s="112"/>
      <c r="G94" s="368"/>
      <c r="H94" s="113"/>
      <c r="I94" s="100">
        <v>0</v>
      </c>
      <c r="J94" s="98">
        <v>0</v>
      </c>
      <c r="K94" s="101">
        <f t="shared" si="156"/>
        <v>0</v>
      </c>
      <c r="L94" s="100">
        <v>0</v>
      </c>
      <c r="M94" s="98">
        <v>0</v>
      </c>
      <c r="N94" s="101">
        <f t="shared" ref="N94:N99" si="165">L94*M94</f>
        <v>0</v>
      </c>
      <c r="O94" s="100">
        <v>0</v>
      </c>
      <c r="P94" s="98">
        <v>0</v>
      </c>
      <c r="Q94" s="101">
        <f t="shared" ref="Q94:Q99" si="166">O94*P94</f>
        <v>0</v>
      </c>
      <c r="R94" s="100">
        <v>0</v>
      </c>
      <c r="S94" s="98">
        <v>0</v>
      </c>
      <c r="T94" s="101">
        <f t="shared" ref="T94:T99" si="167">R94*S94</f>
        <v>0</v>
      </c>
      <c r="U94" s="100">
        <v>0</v>
      </c>
      <c r="V94" s="98">
        <v>0</v>
      </c>
      <c r="W94" s="101">
        <f t="shared" ref="W94:W99" si="168">U94*V94</f>
        <v>0</v>
      </c>
      <c r="X94" s="100">
        <v>0</v>
      </c>
      <c r="Y94" s="98">
        <v>0</v>
      </c>
      <c r="Z94" s="99">
        <f t="shared" ref="Z94:Z99" si="169">X94*Y94</f>
        <v>0</v>
      </c>
      <c r="AA94" s="101">
        <v>1</v>
      </c>
      <c r="AB94" s="100">
        <v>0</v>
      </c>
      <c r="AC94" s="98">
        <v>0</v>
      </c>
      <c r="AD94" s="99">
        <f t="shared" ref="AD94:AD99" si="170">AB94*AC94</f>
        <v>0</v>
      </c>
      <c r="AE94" s="101">
        <v>1</v>
      </c>
      <c r="AF94" s="100">
        <v>0</v>
      </c>
      <c r="AG94" s="98">
        <v>0</v>
      </c>
      <c r="AH94" s="101">
        <f t="shared" ref="AH94:AH99" si="171">AF94*AG94</f>
        <v>0</v>
      </c>
      <c r="AI94" s="100">
        <v>0</v>
      </c>
      <c r="AJ94" s="98">
        <v>0</v>
      </c>
      <c r="AK94" s="101">
        <f t="shared" ref="AK94:AK99" si="172">AI94*AJ94</f>
        <v>0</v>
      </c>
      <c r="AL94" s="100">
        <v>0</v>
      </c>
      <c r="AM94" s="98">
        <v>0</v>
      </c>
      <c r="AN94" s="101">
        <f t="shared" ref="AN94:AN99" si="173">AL94*AM94</f>
        <v>0</v>
      </c>
      <c r="AO94" s="106"/>
    </row>
    <row r="95" spans="2:41" s="35" customFormat="1" ht="17.100000000000001" customHeight="1">
      <c r="B95" s="105"/>
      <c r="C95" s="54"/>
      <c r="D95" s="96"/>
      <c r="E95" s="111"/>
      <c r="F95" s="112"/>
      <c r="G95" s="368"/>
      <c r="H95" s="113"/>
      <c r="I95" s="100">
        <v>0</v>
      </c>
      <c r="J95" s="98">
        <v>0</v>
      </c>
      <c r="K95" s="101">
        <f t="shared" si="156"/>
        <v>0</v>
      </c>
      <c r="L95" s="100">
        <v>0</v>
      </c>
      <c r="M95" s="98">
        <v>0</v>
      </c>
      <c r="N95" s="101">
        <f t="shared" si="165"/>
        <v>0</v>
      </c>
      <c r="O95" s="100">
        <v>0</v>
      </c>
      <c r="P95" s="98">
        <v>0</v>
      </c>
      <c r="Q95" s="101">
        <f t="shared" si="166"/>
        <v>0</v>
      </c>
      <c r="R95" s="100">
        <v>0</v>
      </c>
      <c r="S95" s="98">
        <v>0</v>
      </c>
      <c r="T95" s="101">
        <f t="shared" si="167"/>
        <v>0</v>
      </c>
      <c r="U95" s="100">
        <v>0</v>
      </c>
      <c r="V95" s="98">
        <v>0</v>
      </c>
      <c r="W95" s="101">
        <f t="shared" si="168"/>
        <v>0</v>
      </c>
      <c r="X95" s="100">
        <v>0</v>
      </c>
      <c r="Y95" s="98">
        <v>0</v>
      </c>
      <c r="Z95" s="99">
        <f t="shared" si="169"/>
        <v>0</v>
      </c>
      <c r="AA95" s="101">
        <v>1</v>
      </c>
      <c r="AB95" s="100">
        <v>0</v>
      </c>
      <c r="AC95" s="98">
        <v>0</v>
      </c>
      <c r="AD95" s="99">
        <f t="shared" si="170"/>
        <v>0</v>
      </c>
      <c r="AE95" s="101">
        <v>1</v>
      </c>
      <c r="AF95" s="100">
        <v>0</v>
      </c>
      <c r="AG95" s="98">
        <v>0</v>
      </c>
      <c r="AH95" s="101">
        <f t="shared" si="171"/>
        <v>0</v>
      </c>
      <c r="AI95" s="100">
        <v>0</v>
      </c>
      <c r="AJ95" s="98">
        <v>0</v>
      </c>
      <c r="AK95" s="101">
        <f t="shared" si="172"/>
        <v>0</v>
      </c>
      <c r="AL95" s="100">
        <v>0</v>
      </c>
      <c r="AM95" s="98">
        <v>0</v>
      </c>
      <c r="AN95" s="101">
        <f t="shared" si="173"/>
        <v>0</v>
      </c>
      <c r="AO95" s="106"/>
    </row>
    <row r="96" spans="2:41" s="35" customFormat="1" ht="17.100000000000001" customHeight="1">
      <c r="B96" s="105"/>
      <c r="C96" s="54"/>
      <c r="D96" s="96"/>
      <c r="E96" s="111"/>
      <c r="F96" s="112"/>
      <c r="G96" s="368"/>
      <c r="H96" s="113"/>
      <c r="I96" s="100">
        <v>0</v>
      </c>
      <c r="J96" s="98">
        <v>0</v>
      </c>
      <c r="K96" s="101">
        <f t="shared" si="156"/>
        <v>0</v>
      </c>
      <c r="L96" s="100">
        <v>0</v>
      </c>
      <c r="M96" s="98">
        <v>0</v>
      </c>
      <c r="N96" s="101">
        <f t="shared" si="165"/>
        <v>0</v>
      </c>
      <c r="O96" s="100">
        <v>0</v>
      </c>
      <c r="P96" s="98">
        <v>0</v>
      </c>
      <c r="Q96" s="101">
        <f t="shared" si="166"/>
        <v>0</v>
      </c>
      <c r="R96" s="100">
        <v>0</v>
      </c>
      <c r="S96" s="98">
        <v>0</v>
      </c>
      <c r="T96" s="101">
        <f t="shared" si="167"/>
        <v>0</v>
      </c>
      <c r="U96" s="100">
        <v>0</v>
      </c>
      <c r="V96" s="98">
        <v>0</v>
      </c>
      <c r="W96" s="101">
        <f t="shared" si="168"/>
        <v>0</v>
      </c>
      <c r="X96" s="100">
        <v>0</v>
      </c>
      <c r="Y96" s="98">
        <v>0</v>
      </c>
      <c r="Z96" s="99">
        <f t="shared" si="169"/>
        <v>0</v>
      </c>
      <c r="AA96" s="101">
        <v>1</v>
      </c>
      <c r="AB96" s="100">
        <v>0</v>
      </c>
      <c r="AC96" s="98">
        <v>0</v>
      </c>
      <c r="AD96" s="99">
        <f t="shared" si="170"/>
        <v>0</v>
      </c>
      <c r="AE96" s="101">
        <v>1</v>
      </c>
      <c r="AF96" s="100">
        <v>0</v>
      </c>
      <c r="AG96" s="98">
        <v>0</v>
      </c>
      <c r="AH96" s="101">
        <f t="shared" si="171"/>
        <v>0</v>
      </c>
      <c r="AI96" s="100">
        <v>0</v>
      </c>
      <c r="AJ96" s="98">
        <v>0</v>
      </c>
      <c r="AK96" s="101">
        <f t="shared" si="172"/>
        <v>0</v>
      </c>
      <c r="AL96" s="100">
        <v>0</v>
      </c>
      <c r="AM96" s="98">
        <v>0</v>
      </c>
      <c r="AN96" s="101">
        <f t="shared" si="173"/>
        <v>0</v>
      </c>
      <c r="AO96" s="106"/>
    </row>
    <row r="97" spans="2:41" s="35" customFormat="1" ht="17.100000000000001" customHeight="1">
      <c r="B97" s="105"/>
      <c r="C97" s="54"/>
      <c r="D97" s="96"/>
      <c r="E97" s="111"/>
      <c r="F97" s="112"/>
      <c r="G97" s="368"/>
      <c r="H97" s="113"/>
      <c r="I97" s="100">
        <v>0</v>
      </c>
      <c r="J97" s="98">
        <v>0</v>
      </c>
      <c r="K97" s="101">
        <f t="shared" si="156"/>
        <v>0</v>
      </c>
      <c r="L97" s="100">
        <v>0</v>
      </c>
      <c r="M97" s="98">
        <v>0</v>
      </c>
      <c r="N97" s="101">
        <f t="shared" si="165"/>
        <v>0</v>
      </c>
      <c r="O97" s="100">
        <v>0</v>
      </c>
      <c r="P97" s="98">
        <v>0</v>
      </c>
      <c r="Q97" s="101">
        <f t="shared" si="166"/>
        <v>0</v>
      </c>
      <c r="R97" s="100">
        <v>0</v>
      </c>
      <c r="S97" s="98">
        <v>0</v>
      </c>
      <c r="T97" s="101">
        <f t="shared" si="167"/>
        <v>0</v>
      </c>
      <c r="U97" s="100">
        <v>0</v>
      </c>
      <c r="V97" s="98">
        <v>0</v>
      </c>
      <c r="W97" s="101">
        <f t="shared" si="168"/>
        <v>0</v>
      </c>
      <c r="X97" s="100">
        <v>0</v>
      </c>
      <c r="Y97" s="98">
        <v>0</v>
      </c>
      <c r="Z97" s="99">
        <f t="shared" si="169"/>
        <v>0</v>
      </c>
      <c r="AA97" s="101">
        <v>1</v>
      </c>
      <c r="AB97" s="100">
        <v>0</v>
      </c>
      <c r="AC97" s="98">
        <v>0</v>
      </c>
      <c r="AD97" s="99">
        <f t="shared" si="170"/>
        <v>0</v>
      </c>
      <c r="AE97" s="101">
        <v>1</v>
      </c>
      <c r="AF97" s="100">
        <v>0</v>
      </c>
      <c r="AG97" s="98">
        <v>0</v>
      </c>
      <c r="AH97" s="101">
        <f t="shared" si="171"/>
        <v>0</v>
      </c>
      <c r="AI97" s="100">
        <v>0</v>
      </c>
      <c r="AJ97" s="98">
        <v>0</v>
      </c>
      <c r="AK97" s="101">
        <f t="shared" si="172"/>
        <v>0</v>
      </c>
      <c r="AL97" s="100">
        <v>0</v>
      </c>
      <c r="AM97" s="98">
        <v>0</v>
      </c>
      <c r="AN97" s="101">
        <f t="shared" si="173"/>
        <v>0</v>
      </c>
      <c r="AO97" s="106"/>
    </row>
    <row r="98" spans="2:41" s="35" customFormat="1" ht="17.100000000000001" customHeight="1">
      <c r="B98" s="105"/>
      <c r="C98" s="54"/>
      <c r="D98" s="96"/>
      <c r="E98" s="111"/>
      <c r="F98" s="112"/>
      <c r="G98" s="368"/>
      <c r="H98" s="113"/>
      <c r="I98" s="100">
        <v>0</v>
      </c>
      <c r="J98" s="98">
        <v>0</v>
      </c>
      <c r="K98" s="101">
        <f t="shared" si="156"/>
        <v>0</v>
      </c>
      <c r="L98" s="100">
        <v>0</v>
      </c>
      <c r="M98" s="98">
        <v>0</v>
      </c>
      <c r="N98" s="101">
        <f t="shared" si="165"/>
        <v>0</v>
      </c>
      <c r="O98" s="100">
        <v>0</v>
      </c>
      <c r="P98" s="98">
        <v>0</v>
      </c>
      <c r="Q98" s="101">
        <f t="shared" si="166"/>
        <v>0</v>
      </c>
      <c r="R98" s="100">
        <v>0</v>
      </c>
      <c r="S98" s="98">
        <v>0</v>
      </c>
      <c r="T98" s="101">
        <f t="shared" si="167"/>
        <v>0</v>
      </c>
      <c r="U98" s="100">
        <v>0</v>
      </c>
      <c r="V98" s="98">
        <v>0</v>
      </c>
      <c r="W98" s="101">
        <f t="shared" si="168"/>
        <v>0</v>
      </c>
      <c r="X98" s="100">
        <v>0</v>
      </c>
      <c r="Y98" s="98">
        <v>0</v>
      </c>
      <c r="Z98" s="99">
        <f t="shared" si="169"/>
        <v>0</v>
      </c>
      <c r="AA98" s="101">
        <v>1</v>
      </c>
      <c r="AB98" s="100">
        <v>0</v>
      </c>
      <c r="AC98" s="98">
        <v>0</v>
      </c>
      <c r="AD98" s="99">
        <f t="shared" si="170"/>
        <v>0</v>
      </c>
      <c r="AE98" s="101">
        <v>1</v>
      </c>
      <c r="AF98" s="100">
        <v>0</v>
      </c>
      <c r="AG98" s="98">
        <v>0</v>
      </c>
      <c r="AH98" s="101">
        <f t="shared" si="171"/>
        <v>0</v>
      </c>
      <c r="AI98" s="100">
        <v>0</v>
      </c>
      <c r="AJ98" s="98">
        <v>0</v>
      </c>
      <c r="AK98" s="101">
        <f t="shared" si="172"/>
        <v>0</v>
      </c>
      <c r="AL98" s="100">
        <v>0</v>
      </c>
      <c r="AM98" s="98">
        <v>0</v>
      </c>
      <c r="AN98" s="101">
        <f t="shared" si="173"/>
        <v>0</v>
      </c>
      <c r="AO98" s="106"/>
    </row>
    <row r="99" spans="2:41" s="35" customFormat="1" ht="17.100000000000001" customHeight="1">
      <c r="B99" s="105"/>
      <c r="C99" s="54"/>
      <c r="D99" s="96"/>
      <c r="E99" s="111"/>
      <c r="F99" s="112"/>
      <c r="G99" s="368"/>
      <c r="H99" s="113"/>
      <c r="I99" s="100">
        <v>0</v>
      </c>
      <c r="J99" s="98">
        <v>0</v>
      </c>
      <c r="K99" s="101">
        <f t="shared" si="156"/>
        <v>0</v>
      </c>
      <c r="L99" s="100">
        <v>0</v>
      </c>
      <c r="M99" s="98">
        <v>0</v>
      </c>
      <c r="N99" s="101">
        <f t="shared" si="165"/>
        <v>0</v>
      </c>
      <c r="O99" s="100">
        <v>0</v>
      </c>
      <c r="P99" s="98">
        <v>0</v>
      </c>
      <c r="Q99" s="101">
        <f t="shared" si="166"/>
        <v>0</v>
      </c>
      <c r="R99" s="100">
        <v>0</v>
      </c>
      <c r="S99" s="98">
        <v>0</v>
      </c>
      <c r="T99" s="101">
        <f t="shared" si="167"/>
        <v>0</v>
      </c>
      <c r="U99" s="100">
        <v>0</v>
      </c>
      <c r="V99" s="98">
        <v>0</v>
      </c>
      <c r="W99" s="101">
        <f t="shared" si="168"/>
        <v>0</v>
      </c>
      <c r="X99" s="100">
        <v>0</v>
      </c>
      <c r="Y99" s="98">
        <v>0</v>
      </c>
      <c r="Z99" s="99">
        <f t="shared" si="169"/>
        <v>0</v>
      </c>
      <c r="AA99" s="101">
        <v>1</v>
      </c>
      <c r="AB99" s="100">
        <v>0</v>
      </c>
      <c r="AC99" s="98">
        <v>0</v>
      </c>
      <c r="AD99" s="99">
        <f t="shared" si="170"/>
        <v>0</v>
      </c>
      <c r="AE99" s="101">
        <v>1</v>
      </c>
      <c r="AF99" s="100">
        <v>0</v>
      </c>
      <c r="AG99" s="98">
        <v>0</v>
      </c>
      <c r="AH99" s="101">
        <f t="shared" si="171"/>
        <v>0</v>
      </c>
      <c r="AI99" s="100">
        <v>0</v>
      </c>
      <c r="AJ99" s="98">
        <v>0</v>
      </c>
      <c r="AK99" s="101">
        <f t="shared" si="172"/>
        <v>0</v>
      </c>
      <c r="AL99" s="100">
        <v>0</v>
      </c>
      <c r="AM99" s="98">
        <v>0</v>
      </c>
      <c r="AN99" s="101">
        <f t="shared" si="173"/>
        <v>0</v>
      </c>
      <c r="AO99" s="106"/>
    </row>
    <row r="100" spans="2:41" s="126" customFormat="1" ht="17.100000000000001" customHeight="1">
      <c r="B100" s="118"/>
      <c r="C100" s="119"/>
      <c r="D100" s="120"/>
      <c r="E100" s="121"/>
      <c r="F100" s="122"/>
      <c r="G100" s="369"/>
      <c r="H100" s="123"/>
      <c r="I100" s="401" t="s">
        <v>201</v>
      </c>
      <c r="J100" s="402"/>
      <c r="K100" s="124">
        <f>SUM(K93:K99)</f>
        <v>0</v>
      </c>
      <c r="L100" s="401" t="s">
        <v>201</v>
      </c>
      <c r="M100" s="402"/>
      <c r="N100" s="124">
        <f>SUM(N93:N99)</f>
        <v>0</v>
      </c>
      <c r="O100" s="401" t="s">
        <v>201</v>
      </c>
      <c r="P100" s="402"/>
      <c r="Q100" s="124">
        <f>SUM(Q93:Q99)</f>
        <v>0</v>
      </c>
      <c r="R100" s="401" t="s">
        <v>201</v>
      </c>
      <c r="S100" s="402"/>
      <c r="T100" s="124">
        <f>SUM(T93:T99)</f>
        <v>0</v>
      </c>
      <c r="U100" s="401" t="s">
        <v>201</v>
      </c>
      <c r="V100" s="402"/>
      <c r="W100" s="124">
        <f>SUM(W93:W99)</f>
        <v>0</v>
      </c>
      <c r="X100" s="401" t="s">
        <v>201</v>
      </c>
      <c r="Y100" s="402"/>
      <c r="Z100" s="127">
        <f>SUM(Z93:Z99)</f>
        <v>0</v>
      </c>
      <c r="AA100" s="101">
        <v>1</v>
      </c>
      <c r="AB100" s="401" t="s">
        <v>201</v>
      </c>
      <c r="AC100" s="402"/>
      <c r="AD100" s="127">
        <f>SUM(AD93:AD99)</f>
        <v>0</v>
      </c>
      <c r="AE100" s="101">
        <v>1</v>
      </c>
      <c r="AF100" s="401" t="s">
        <v>201</v>
      </c>
      <c r="AG100" s="402"/>
      <c r="AH100" s="124">
        <f>SUM(AH93:AH99)</f>
        <v>0</v>
      </c>
      <c r="AI100" s="401" t="s">
        <v>201</v>
      </c>
      <c r="AJ100" s="402"/>
      <c r="AK100" s="124">
        <f>SUM(AK93:AK99)</f>
        <v>0</v>
      </c>
      <c r="AL100" s="401" t="s">
        <v>201</v>
      </c>
      <c r="AM100" s="402"/>
      <c r="AN100" s="124">
        <f>SUM(AN93:AN99)</f>
        <v>0</v>
      </c>
      <c r="AO100" s="125"/>
    </row>
    <row r="101" spans="2:41" s="35" customFormat="1" ht="17.100000000000001" customHeight="1">
      <c r="B101" s="105"/>
      <c r="C101" s="54">
        <f>'1. Rekap Back Up Aspal'!C31</f>
        <v>1000</v>
      </c>
      <c r="D101" s="96">
        <f>'1. Rekap Back Up Aspal'!D31</f>
        <v>1100</v>
      </c>
      <c r="E101" s="111">
        <f>'1. Rekap Back Up Aspal'!E31</f>
        <v>4.5</v>
      </c>
      <c r="F101" s="112">
        <f>(100/((D101-C101)*E101))*((K108*0.5)+(N108*0.5)+(Q108*4)+(T108*4)+(W108*1)+(Z108*2)+(AD108*1.5)+(AH108*1)+(AK108*1)+(AN108*1))</f>
        <v>0</v>
      </c>
      <c r="G101" s="368" t="s">
        <v>278</v>
      </c>
      <c r="H101" s="113" t="str">
        <f>IF(F101&lt;=25,"B",IF(F101&lt;=75,"S",IF(F101&lt;=100,"RR","RB")))</f>
        <v>B</v>
      </c>
      <c r="I101" s="100">
        <v>0</v>
      </c>
      <c r="J101" s="98">
        <v>0</v>
      </c>
      <c r="K101" s="101">
        <f t="shared" ref="K101:K107" si="174">I101*J101</f>
        <v>0</v>
      </c>
      <c r="L101" s="100">
        <v>0</v>
      </c>
      <c r="M101" s="98">
        <v>0</v>
      </c>
      <c r="N101" s="101">
        <f t="shared" ref="N101" si="175">L101*M101</f>
        <v>0</v>
      </c>
      <c r="O101" s="100">
        <v>0</v>
      </c>
      <c r="P101" s="98">
        <v>0</v>
      </c>
      <c r="Q101" s="101">
        <f t="shared" ref="Q101" si="176">O101*P101</f>
        <v>0</v>
      </c>
      <c r="R101" s="100">
        <v>0</v>
      </c>
      <c r="S101" s="98">
        <v>0</v>
      </c>
      <c r="T101" s="101">
        <f t="shared" ref="T101" si="177">R101*S101</f>
        <v>0</v>
      </c>
      <c r="U101" s="100">
        <v>0</v>
      </c>
      <c r="V101" s="98">
        <v>0</v>
      </c>
      <c r="W101" s="101">
        <f>U101*V101</f>
        <v>0</v>
      </c>
      <c r="X101" s="100">
        <v>0</v>
      </c>
      <c r="Y101" s="98">
        <v>0</v>
      </c>
      <c r="Z101" s="99">
        <f t="shared" ref="Z101" si="178">X101*Y101</f>
        <v>0</v>
      </c>
      <c r="AA101" s="101">
        <v>1</v>
      </c>
      <c r="AB101" s="100">
        <v>0</v>
      </c>
      <c r="AC101" s="98">
        <v>0</v>
      </c>
      <c r="AD101" s="99">
        <f t="shared" ref="AD101" si="179">AB101*AC101</f>
        <v>0</v>
      </c>
      <c r="AE101" s="101">
        <v>1</v>
      </c>
      <c r="AF101" s="100">
        <v>0</v>
      </c>
      <c r="AG101" s="98">
        <v>0</v>
      </c>
      <c r="AH101" s="101">
        <f t="shared" ref="AH101" si="180">AF101*AG101</f>
        <v>0</v>
      </c>
      <c r="AI101" s="100">
        <v>0</v>
      </c>
      <c r="AJ101" s="98">
        <v>0</v>
      </c>
      <c r="AK101" s="101">
        <f t="shared" ref="AK101" si="181">AI101*AJ101</f>
        <v>0</v>
      </c>
      <c r="AL101" s="100">
        <v>0</v>
      </c>
      <c r="AM101" s="98">
        <v>0</v>
      </c>
      <c r="AN101" s="101">
        <f t="shared" ref="AN101" si="182">AL101*AM101</f>
        <v>0</v>
      </c>
      <c r="AO101" s="106"/>
    </row>
    <row r="102" spans="2:41" s="35" customFormat="1" ht="17.100000000000001" customHeight="1">
      <c r="B102" s="105"/>
      <c r="C102" s="54"/>
      <c r="D102" s="96"/>
      <c r="E102" s="111"/>
      <c r="F102" s="112"/>
      <c r="G102" s="368"/>
      <c r="H102" s="113"/>
      <c r="I102" s="100">
        <v>0</v>
      </c>
      <c r="J102" s="98">
        <v>0</v>
      </c>
      <c r="K102" s="101">
        <f t="shared" si="174"/>
        <v>0</v>
      </c>
      <c r="L102" s="100">
        <v>0</v>
      </c>
      <c r="M102" s="98">
        <v>0</v>
      </c>
      <c r="N102" s="101">
        <f t="shared" ref="N102:N107" si="183">L102*M102</f>
        <v>0</v>
      </c>
      <c r="O102" s="100">
        <v>0</v>
      </c>
      <c r="P102" s="98">
        <v>0</v>
      </c>
      <c r="Q102" s="101">
        <f t="shared" ref="Q102:Q107" si="184">O102*P102</f>
        <v>0</v>
      </c>
      <c r="R102" s="100">
        <v>0</v>
      </c>
      <c r="S102" s="98">
        <v>0</v>
      </c>
      <c r="T102" s="101">
        <f t="shared" ref="T102:T107" si="185">R102*S102</f>
        <v>0</v>
      </c>
      <c r="U102" s="100">
        <v>0</v>
      </c>
      <c r="V102" s="98">
        <v>0</v>
      </c>
      <c r="W102" s="101">
        <f t="shared" ref="W102:W107" si="186">U102*V102</f>
        <v>0</v>
      </c>
      <c r="X102" s="100">
        <v>0</v>
      </c>
      <c r="Y102" s="98">
        <v>0</v>
      </c>
      <c r="Z102" s="99">
        <f t="shared" ref="Z102:Z107" si="187">X102*Y102</f>
        <v>0</v>
      </c>
      <c r="AA102" s="101">
        <v>1</v>
      </c>
      <c r="AB102" s="100">
        <v>0</v>
      </c>
      <c r="AC102" s="98">
        <v>0</v>
      </c>
      <c r="AD102" s="99">
        <f t="shared" ref="AD102:AD107" si="188">AB102*AC102</f>
        <v>0</v>
      </c>
      <c r="AE102" s="101">
        <v>1</v>
      </c>
      <c r="AF102" s="100">
        <v>0</v>
      </c>
      <c r="AG102" s="98">
        <v>0</v>
      </c>
      <c r="AH102" s="101">
        <f t="shared" ref="AH102:AH107" si="189">AF102*AG102</f>
        <v>0</v>
      </c>
      <c r="AI102" s="100">
        <v>0</v>
      </c>
      <c r="AJ102" s="98">
        <v>0</v>
      </c>
      <c r="AK102" s="101">
        <f t="shared" ref="AK102:AK107" si="190">AI102*AJ102</f>
        <v>0</v>
      </c>
      <c r="AL102" s="100">
        <v>0</v>
      </c>
      <c r="AM102" s="98">
        <v>0</v>
      </c>
      <c r="AN102" s="101">
        <f t="shared" ref="AN102:AN107" si="191">AL102*AM102</f>
        <v>0</v>
      </c>
      <c r="AO102" s="106"/>
    </row>
    <row r="103" spans="2:41" s="35" customFormat="1" ht="17.100000000000001" customHeight="1">
      <c r="B103" s="105"/>
      <c r="C103" s="54"/>
      <c r="D103" s="96"/>
      <c r="E103" s="111"/>
      <c r="F103" s="112"/>
      <c r="G103" s="368"/>
      <c r="H103" s="113"/>
      <c r="I103" s="100">
        <v>0</v>
      </c>
      <c r="J103" s="98">
        <v>0</v>
      </c>
      <c r="K103" s="101">
        <f t="shared" si="174"/>
        <v>0</v>
      </c>
      <c r="L103" s="100">
        <v>0</v>
      </c>
      <c r="M103" s="98">
        <v>0</v>
      </c>
      <c r="N103" s="101">
        <f t="shared" si="183"/>
        <v>0</v>
      </c>
      <c r="O103" s="100">
        <v>0</v>
      </c>
      <c r="P103" s="98">
        <v>0</v>
      </c>
      <c r="Q103" s="101">
        <f t="shared" si="184"/>
        <v>0</v>
      </c>
      <c r="R103" s="100">
        <v>0</v>
      </c>
      <c r="S103" s="98">
        <v>0</v>
      </c>
      <c r="T103" s="101">
        <f t="shared" si="185"/>
        <v>0</v>
      </c>
      <c r="U103" s="100">
        <v>0</v>
      </c>
      <c r="V103" s="98">
        <v>0</v>
      </c>
      <c r="W103" s="101">
        <f t="shared" si="186"/>
        <v>0</v>
      </c>
      <c r="X103" s="100">
        <v>0</v>
      </c>
      <c r="Y103" s="98">
        <v>0</v>
      </c>
      <c r="Z103" s="99">
        <f t="shared" si="187"/>
        <v>0</v>
      </c>
      <c r="AA103" s="101">
        <v>1</v>
      </c>
      <c r="AB103" s="100">
        <v>0</v>
      </c>
      <c r="AC103" s="98">
        <v>0</v>
      </c>
      <c r="AD103" s="99">
        <f t="shared" si="188"/>
        <v>0</v>
      </c>
      <c r="AE103" s="101">
        <v>1</v>
      </c>
      <c r="AF103" s="100">
        <v>0</v>
      </c>
      <c r="AG103" s="98">
        <v>0</v>
      </c>
      <c r="AH103" s="101">
        <f t="shared" si="189"/>
        <v>0</v>
      </c>
      <c r="AI103" s="100">
        <v>0</v>
      </c>
      <c r="AJ103" s="98">
        <v>0</v>
      </c>
      <c r="AK103" s="101">
        <f t="shared" si="190"/>
        <v>0</v>
      </c>
      <c r="AL103" s="100">
        <v>0</v>
      </c>
      <c r="AM103" s="98">
        <v>0</v>
      </c>
      <c r="AN103" s="101">
        <f t="shared" si="191"/>
        <v>0</v>
      </c>
      <c r="AO103" s="106"/>
    </row>
    <row r="104" spans="2:41" s="35" customFormat="1" ht="17.100000000000001" customHeight="1">
      <c r="B104" s="105"/>
      <c r="C104" s="54"/>
      <c r="D104" s="96"/>
      <c r="E104" s="111"/>
      <c r="F104" s="112"/>
      <c r="G104" s="368"/>
      <c r="H104" s="113"/>
      <c r="I104" s="100">
        <v>0</v>
      </c>
      <c r="J104" s="98">
        <v>0</v>
      </c>
      <c r="K104" s="101">
        <f t="shared" si="174"/>
        <v>0</v>
      </c>
      <c r="L104" s="100">
        <v>0</v>
      </c>
      <c r="M104" s="98">
        <v>0</v>
      </c>
      <c r="N104" s="101">
        <f t="shared" si="183"/>
        <v>0</v>
      </c>
      <c r="O104" s="100">
        <v>0</v>
      </c>
      <c r="P104" s="98">
        <v>0</v>
      </c>
      <c r="Q104" s="101">
        <f t="shared" si="184"/>
        <v>0</v>
      </c>
      <c r="R104" s="100">
        <v>0</v>
      </c>
      <c r="S104" s="98">
        <v>0</v>
      </c>
      <c r="T104" s="101">
        <f t="shared" si="185"/>
        <v>0</v>
      </c>
      <c r="U104" s="100">
        <v>0</v>
      </c>
      <c r="V104" s="98">
        <v>0</v>
      </c>
      <c r="W104" s="101">
        <f t="shared" si="186"/>
        <v>0</v>
      </c>
      <c r="X104" s="100">
        <v>0</v>
      </c>
      <c r="Y104" s="98">
        <v>0</v>
      </c>
      <c r="Z104" s="99">
        <f t="shared" si="187"/>
        <v>0</v>
      </c>
      <c r="AA104" s="101">
        <v>1</v>
      </c>
      <c r="AB104" s="100">
        <v>0</v>
      </c>
      <c r="AC104" s="98">
        <v>0</v>
      </c>
      <c r="AD104" s="99">
        <f t="shared" si="188"/>
        <v>0</v>
      </c>
      <c r="AE104" s="101">
        <v>1</v>
      </c>
      <c r="AF104" s="100">
        <v>0</v>
      </c>
      <c r="AG104" s="98">
        <v>0</v>
      </c>
      <c r="AH104" s="101">
        <f t="shared" si="189"/>
        <v>0</v>
      </c>
      <c r="AI104" s="100">
        <v>0</v>
      </c>
      <c r="AJ104" s="98">
        <v>0</v>
      </c>
      <c r="AK104" s="101">
        <f t="shared" si="190"/>
        <v>0</v>
      </c>
      <c r="AL104" s="100">
        <v>0</v>
      </c>
      <c r="AM104" s="98">
        <v>0</v>
      </c>
      <c r="AN104" s="101">
        <f t="shared" si="191"/>
        <v>0</v>
      </c>
      <c r="AO104" s="106"/>
    </row>
    <row r="105" spans="2:41" s="35" customFormat="1" ht="17.100000000000001" customHeight="1">
      <c r="B105" s="105"/>
      <c r="C105" s="54"/>
      <c r="D105" s="96"/>
      <c r="E105" s="111"/>
      <c r="F105" s="112"/>
      <c r="G105" s="368"/>
      <c r="H105" s="113"/>
      <c r="I105" s="100">
        <v>0</v>
      </c>
      <c r="J105" s="98">
        <v>0</v>
      </c>
      <c r="K105" s="101">
        <f t="shared" si="174"/>
        <v>0</v>
      </c>
      <c r="L105" s="100">
        <v>0</v>
      </c>
      <c r="M105" s="98">
        <v>0</v>
      </c>
      <c r="N105" s="101">
        <f t="shared" si="183"/>
        <v>0</v>
      </c>
      <c r="O105" s="100">
        <v>0</v>
      </c>
      <c r="P105" s="98">
        <v>0</v>
      </c>
      <c r="Q105" s="101">
        <f t="shared" si="184"/>
        <v>0</v>
      </c>
      <c r="R105" s="100">
        <v>0</v>
      </c>
      <c r="S105" s="98">
        <v>0</v>
      </c>
      <c r="T105" s="101">
        <f t="shared" si="185"/>
        <v>0</v>
      </c>
      <c r="U105" s="100">
        <v>0</v>
      </c>
      <c r="V105" s="98">
        <v>0</v>
      </c>
      <c r="W105" s="101">
        <f t="shared" si="186"/>
        <v>0</v>
      </c>
      <c r="X105" s="100">
        <v>0</v>
      </c>
      <c r="Y105" s="98">
        <v>0</v>
      </c>
      <c r="Z105" s="99">
        <f t="shared" si="187"/>
        <v>0</v>
      </c>
      <c r="AA105" s="101">
        <v>1</v>
      </c>
      <c r="AB105" s="100">
        <v>0</v>
      </c>
      <c r="AC105" s="98">
        <v>0</v>
      </c>
      <c r="AD105" s="99">
        <f t="shared" si="188"/>
        <v>0</v>
      </c>
      <c r="AE105" s="101">
        <v>1</v>
      </c>
      <c r="AF105" s="100">
        <v>0</v>
      </c>
      <c r="AG105" s="98">
        <v>0</v>
      </c>
      <c r="AH105" s="101">
        <f t="shared" si="189"/>
        <v>0</v>
      </c>
      <c r="AI105" s="100">
        <v>0</v>
      </c>
      <c r="AJ105" s="98">
        <v>0</v>
      </c>
      <c r="AK105" s="101">
        <f t="shared" si="190"/>
        <v>0</v>
      </c>
      <c r="AL105" s="100">
        <v>0</v>
      </c>
      <c r="AM105" s="98">
        <v>0</v>
      </c>
      <c r="AN105" s="101">
        <f t="shared" si="191"/>
        <v>0</v>
      </c>
      <c r="AO105" s="106"/>
    </row>
    <row r="106" spans="2:41" s="35" customFormat="1" ht="17.100000000000001" customHeight="1">
      <c r="B106" s="105"/>
      <c r="C106" s="54"/>
      <c r="D106" s="96"/>
      <c r="E106" s="111"/>
      <c r="F106" s="112"/>
      <c r="G106" s="368"/>
      <c r="H106" s="113"/>
      <c r="I106" s="100">
        <v>0</v>
      </c>
      <c r="J106" s="98">
        <v>0</v>
      </c>
      <c r="K106" s="101">
        <f t="shared" si="174"/>
        <v>0</v>
      </c>
      <c r="L106" s="100">
        <v>0</v>
      </c>
      <c r="M106" s="98">
        <v>0</v>
      </c>
      <c r="N106" s="101">
        <f t="shared" si="183"/>
        <v>0</v>
      </c>
      <c r="O106" s="100">
        <v>0</v>
      </c>
      <c r="P106" s="98">
        <v>0</v>
      </c>
      <c r="Q106" s="101">
        <f t="shared" si="184"/>
        <v>0</v>
      </c>
      <c r="R106" s="100">
        <v>0</v>
      </c>
      <c r="S106" s="98">
        <v>0</v>
      </c>
      <c r="T106" s="101">
        <f t="shared" si="185"/>
        <v>0</v>
      </c>
      <c r="U106" s="100">
        <v>0</v>
      </c>
      <c r="V106" s="98">
        <v>0</v>
      </c>
      <c r="W106" s="101">
        <f t="shared" si="186"/>
        <v>0</v>
      </c>
      <c r="X106" s="100">
        <v>0</v>
      </c>
      <c r="Y106" s="98">
        <v>0</v>
      </c>
      <c r="Z106" s="99">
        <f t="shared" si="187"/>
        <v>0</v>
      </c>
      <c r="AA106" s="101">
        <v>1</v>
      </c>
      <c r="AB106" s="100">
        <v>0</v>
      </c>
      <c r="AC106" s="98">
        <v>0</v>
      </c>
      <c r="AD106" s="99">
        <f t="shared" si="188"/>
        <v>0</v>
      </c>
      <c r="AE106" s="101">
        <v>1</v>
      </c>
      <c r="AF106" s="100">
        <v>0</v>
      </c>
      <c r="AG106" s="98">
        <v>0</v>
      </c>
      <c r="AH106" s="101">
        <f t="shared" si="189"/>
        <v>0</v>
      </c>
      <c r="AI106" s="100">
        <v>0</v>
      </c>
      <c r="AJ106" s="98">
        <v>0</v>
      </c>
      <c r="AK106" s="101">
        <f t="shared" si="190"/>
        <v>0</v>
      </c>
      <c r="AL106" s="100">
        <v>0</v>
      </c>
      <c r="AM106" s="98">
        <v>0</v>
      </c>
      <c r="AN106" s="101">
        <f t="shared" si="191"/>
        <v>0</v>
      </c>
      <c r="AO106" s="106"/>
    </row>
    <row r="107" spans="2:41" s="35" customFormat="1" ht="17.100000000000001" customHeight="1">
      <c r="B107" s="105"/>
      <c r="C107" s="54"/>
      <c r="D107" s="96"/>
      <c r="E107" s="111"/>
      <c r="F107" s="112"/>
      <c r="G107" s="368"/>
      <c r="H107" s="113"/>
      <c r="I107" s="100">
        <v>0</v>
      </c>
      <c r="J107" s="98">
        <v>0</v>
      </c>
      <c r="K107" s="101">
        <f t="shared" si="174"/>
        <v>0</v>
      </c>
      <c r="L107" s="100">
        <v>0</v>
      </c>
      <c r="M107" s="98">
        <v>0</v>
      </c>
      <c r="N107" s="101">
        <f t="shared" si="183"/>
        <v>0</v>
      </c>
      <c r="O107" s="100">
        <v>0</v>
      </c>
      <c r="P107" s="98">
        <v>0</v>
      </c>
      <c r="Q107" s="101">
        <f t="shared" si="184"/>
        <v>0</v>
      </c>
      <c r="R107" s="100">
        <v>0</v>
      </c>
      <c r="S107" s="98">
        <v>0</v>
      </c>
      <c r="T107" s="101">
        <f t="shared" si="185"/>
        <v>0</v>
      </c>
      <c r="U107" s="100">
        <v>0</v>
      </c>
      <c r="V107" s="98">
        <v>0</v>
      </c>
      <c r="W107" s="101">
        <f t="shared" si="186"/>
        <v>0</v>
      </c>
      <c r="X107" s="100">
        <v>0</v>
      </c>
      <c r="Y107" s="98">
        <v>0</v>
      </c>
      <c r="Z107" s="99">
        <f t="shared" si="187"/>
        <v>0</v>
      </c>
      <c r="AA107" s="101">
        <v>1</v>
      </c>
      <c r="AB107" s="100">
        <v>0</v>
      </c>
      <c r="AC107" s="98">
        <v>0</v>
      </c>
      <c r="AD107" s="99">
        <f t="shared" si="188"/>
        <v>0</v>
      </c>
      <c r="AE107" s="101">
        <v>1</v>
      </c>
      <c r="AF107" s="100">
        <v>0</v>
      </c>
      <c r="AG107" s="98">
        <v>0</v>
      </c>
      <c r="AH107" s="101">
        <f t="shared" si="189"/>
        <v>0</v>
      </c>
      <c r="AI107" s="100">
        <v>0</v>
      </c>
      <c r="AJ107" s="98">
        <v>0</v>
      </c>
      <c r="AK107" s="101">
        <f t="shared" si="190"/>
        <v>0</v>
      </c>
      <c r="AL107" s="100">
        <v>0</v>
      </c>
      <c r="AM107" s="98">
        <v>0</v>
      </c>
      <c r="AN107" s="101">
        <f t="shared" si="191"/>
        <v>0</v>
      </c>
      <c r="AO107" s="106"/>
    </row>
    <row r="108" spans="2:41" s="126" customFormat="1" ht="17.100000000000001" customHeight="1">
      <c r="B108" s="118"/>
      <c r="C108" s="119"/>
      <c r="D108" s="120"/>
      <c r="E108" s="121"/>
      <c r="F108" s="122"/>
      <c r="G108" s="369"/>
      <c r="H108" s="123"/>
      <c r="I108" s="401" t="s">
        <v>201</v>
      </c>
      <c r="J108" s="402"/>
      <c r="K108" s="124">
        <f>SUM(K101:K107)</f>
        <v>0</v>
      </c>
      <c r="L108" s="401" t="s">
        <v>201</v>
      </c>
      <c r="M108" s="402"/>
      <c r="N108" s="124">
        <f>SUM(N101:N107)</f>
        <v>0</v>
      </c>
      <c r="O108" s="401" t="s">
        <v>201</v>
      </c>
      <c r="P108" s="402"/>
      <c r="Q108" s="124">
        <f>SUM(Q101:Q107)</f>
        <v>0</v>
      </c>
      <c r="R108" s="401" t="s">
        <v>201</v>
      </c>
      <c r="S108" s="402"/>
      <c r="T108" s="124">
        <f>SUM(T101:T107)</f>
        <v>0</v>
      </c>
      <c r="U108" s="401" t="s">
        <v>201</v>
      </c>
      <c r="V108" s="402"/>
      <c r="W108" s="124">
        <f>SUM(W101:W107)</f>
        <v>0</v>
      </c>
      <c r="X108" s="401" t="s">
        <v>201</v>
      </c>
      <c r="Y108" s="402"/>
      <c r="Z108" s="127">
        <f>SUM(Z101:Z107)</f>
        <v>0</v>
      </c>
      <c r="AA108" s="101">
        <v>1</v>
      </c>
      <c r="AB108" s="401" t="s">
        <v>201</v>
      </c>
      <c r="AC108" s="402"/>
      <c r="AD108" s="127">
        <f>SUM(AD101:AD107)</f>
        <v>0</v>
      </c>
      <c r="AE108" s="101">
        <v>1</v>
      </c>
      <c r="AF108" s="401" t="s">
        <v>201</v>
      </c>
      <c r="AG108" s="402"/>
      <c r="AH108" s="124">
        <f>SUM(AH101:AH107)</f>
        <v>0</v>
      </c>
      <c r="AI108" s="401" t="s">
        <v>201</v>
      </c>
      <c r="AJ108" s="402"/>
      <c r="AK108" s="124">
        <f>SUM(AK101:AK107)</f>
        <v>0</v>
      </c>
      <c r="AL108" s="401" t="s">
        <v>201</v>
      </c>
      <c r="AM108" s="402"/>
      <c r="AN108" s="124">
        <f>SUM(AN101:AN107)</f>
        <v>0</v>
      </c>
      <c r="AO108" s="125"/>
    </row>
    <row r="109" spans="2:41" s="35" customFormat="1" ht="17.100000000000001" customHeight="1">
      <c r="B109" s="105"/>
      <c r="C109" s="54">
        <f>'1. Rekap Back Up Aspal'!C32</f>
        <v>1100</v>
      </c>
      <c r="D109" s="96">
        <f>'1. Rekap Back Up Aspal'!D32</f>
        <v>1200</v>
      </c>
      <c r="E109" s="111">
        <f>'1. Rekap Back Up Aspal'!E32</f>
        <v>4.5</v>
      </c>
      <c r="F109" s="112">
        <f>(100/((D109-C109)*E109))*((K116*0.5)+(N116*0.5)+(Q116*4)+(T116*4)+(W116*1)+(Z116*2)+(AD116*1.5)+(AH116*1)+(AK116*1)+(AN116*1))</f>
        <v>0</v>
      </c>
      <c r="G109" s="368" t="s">
        <v>278</v>
      </c>
      <c r="H109" s="113" t="str">
        <f>IF(F109&lt;=25,"B",IF(F109&lt;=75,"S",IF(F109&lt;=100,"RR","RB")))</f>
        <v>B</v>
      </c>
      <c r="I109" s="100">
        <v>0</v>
      </c>
      <c r="J109" s="98">
        <v>0</v>
      </c>
      <c r="K109" s="101">
        <f t="shared" ref="K109:K115" si="192">I109*J109</f>
        <v>0</v>
      </c>
      <c r="L109" s="100">
        <v>0</v>
      </c>
      <c r="M109" s="98">
        <v>0</v>
      </c>
      <c r="N109" s="101">
        <f t="shared" ref="N109" si="193">L109*M109</f>
        <v>0</v>
      </c>
      <c r="O109" s="100">
        <v>0</v>
      </c>
      <c r="P109" s="98">
        <v>0</v>
      </c>
      <c r="Q109" s="101">
        <f t="shared" ref="Q109" si="194">O109*P109</f>
        <v>0</v>
      </c>
      <c r="R109" s="100">
        <v>0</v>
      </c>
      <c r="S109" s="98">
        <v>0</v>
      </c>
      <c r="T109" s="101">
        <f t="shared" ref="T109" si="195">R109*S109</f>
        <v>0</v>
      </c>
      <c r="U109" s="100">
        <v>0</v>
      </c>
      <c r="V109" s="98">
        <v>0</v>
      </c>
      <c r="W109" s="101">
        <f>U109*V109</f>
        <v>0</v>
      </c>
      <c r="X109" s="100">
        <v>0</v>
      </c>
      <c r="Y109" s="98">
        <v>0</v>
      </c>
      <c r="Z109" s="99">
        <f t="shared" ref="Z109" si="196">X109*Y109</f>
        <v>0</v>
      </c>
      <c r="AA109" s="101">
        <v>1</v>
      </c>
      <c r="AB109" s="100">
        <v>0</v>
      </c>
      <c r="AC109" s="98">
        <v>0</v>
      </c>
      <c r="AD109" s="99">
        <f t="shared" ref="AD109" si="197">AB109*AC109</f>
        <v>0</v>
      </c>
      <c r="AE109" s="101">
        <v>1</v>
      </c>
      <c r="AF109" s="100">
        <v>0</v>
      </c>
      <c r="AG109" s="98">
        <v>0</v>
      </c>
      <c r="AH109" s="101">
        <f t="shared" ref="AH109" si="198">AF109*AG109</f>
        <v>0</v>
      </c>
      <c r="AI109" s="100">
        <v>0</v>
      </c>
      <c r="AJ109" s="98">
        <v>0</v>
      </c>
      <c r="AK109" s="101">
        <f t="shared" ref="AK109" si="199">AI109*AJ109</f>
        <v>0</v>
      </c>
      <c r="AL109" s="100">
        <v>0</v>
      </c>
      <c r="AM109" s="98">
        <v>0</v>
      </c>
      <c r="AN109" s="101">
        <f t="shared" ref="AN109" si="200">AL109*AM109</f>
        <v>0</v>
      </c>
      <c r="AO109" s="106"/>
    </row>
    <row r="110" spans="2:41" s="35" customFormat="1" ht="17.100000000000001" customHeight="1">
      <c r="B110" s="105"/>
      <c r="C110" s="54"/>
      <c r="D110" s="96"/>
      <c r="E110" s="111"/>
      <c r="F110" s="112"/>
      <c r="G110" s="368"/>
      <c r="H110" s="113"/>
      <c r="I110" s="100">
        <v>0</v>
      </c>
      <c r="J110" s="98">
        <v>0</v>
      </c>
      <c r="K110" s="101">
        <f t="shared" si="192"/>
        <v>0</v>
      </c>
      <c r="L110" s="100">
        <v>0</v>
      </c>
      <c r="M110" s="98">
        <v>0</v>
      </c>
      <c r="N110" s="101">
        <f t="shared" ref="N110:N115" si="201">L110*M110</f>
        <v>0</v>
      </c>
      <c r="O110" s="100">
        <v>0</v>
      </c>
      <c r="P110" s="98">
        <v>0</v>
      </c>
      <c r="Q110" s="101">
        <f t="shared" ref="Q110:Q115" si="202">O110*P110</f>
        <v>0</v>
      </c>
      <c r="R110" s="100">
        <v>0</v>
      </c>
      <c r="S110" s="98">
        <v>0</v>
      </c>
      <c r="T110" s="101">
        <f t="shared" ref="T110:T115" si="203">R110*S110</f>
        <v>0</v>
      </c>
      <c r="U110" s="100">
        <v>0</v>
      </c>
      <c r="V110" s="98">
        <v>0</v>
      </c>
      <c r="W110" s="101">
        <f t="shared" ref="W110:W115" si="204">U110*V110</f>
        <v>0</v>
      </c>
      <c r="X110" s="100">
        <v>0</v>
      </c>
      <c r="Y110" s="98">
        <v>0</v>
      </c>
      <c r="Z110" s="99">
        <f t="shared" ref="Z110:Z115" si="205">X110*Y110</f>
        <v>0</v>
      </c>
      <c r="AA110" s="101">
        <v>1</v>
      </c>
      <c r="AB110" s="100">
        <v>0</v>
      </c>
      <c r="AC110" s="98">
        <v>0</v>
      </c>
      <c r="AD110" s="99">
        <f t="shared" ref="AD110:AD115" si="206">AB110*AC110</f>
        <v>0</v>
      </c>
      <c r="AE110" s="101">
        <v>1</v>
      </c>
      <c r="AF110" s="100">
        <v>0</v>
      </c>
      <c r="AG110" s="98">
        <v>0</v>
      </c>
      <c r="AH110" s="101">
        <f t="shared" ref="AH110:AH115" si="207">AF110*AG110</f>
        <v>0</v>
      </c>
      <c r="AI110" s="100">
        <v>0</v>
      </c>
      <c r="AJ110" s="98">
        <v>0</v>
      </c>
      <c r="AK110" s="101">
        <f t="shared" ref="AK110:AK115" si="208">AI110*AJ110</f>
        <v>0</v>
      </c>
      <c r="AL110" s="100">
        <v>0</v>
      </c>
      <c r="AM110" s="98">
        <v>0</v>
      </c>
      <c r="AN110" s="101">
        <f t="shared" ref="AN110:AN115" si="209">AL110*AM110</f>
        <v>0</v>
      </c>
      <c r="AO110" s="106"/>
    </row>
    <row r="111" spans="2:41" s="35" customFormat="1" ht="17.100000000000001" customHeight="1">
      <c r="B111" s="105"/>
      <c r="C111" s="54"/>
      <c r="D111" s="96"/>
      <c r="E111" s="111"/>
      <c r="F111" s="112"/>
      <c r="G111" s="368"/>
      <c r="H111" s="113"/>
      <c r="I111" s="100">
        <v>0</v>
      </c>
      <c r="J111" s="98">
        <v>0</v>
      </c>
      <c r="K111" s="101">
        <f t="shared" si="192"/>
        <v>0</v>
      </c>
      <c r="L111" s="100">
        <v>0</v>
      </c>
      <c r="M111" s="98">
        <v>0</v>
      </c>
      <c r="N111" s="101">
        <f t="shared" si="201"/>
        <v>0</v>
      </c>
      <c r="O111" s="100">
        <v>0</v>
      </c>
      <c r="P111" s="98">
        <v>0</v>
      </c>
      <c r="Q111" s="101">
        <f t="shared" si="202"/>
        <v>0</v>
      </c>
      <c r="R111" s="100">
        <v>0</v>
      </c>
      <c r="S111" s="98">
        <v>0</v>
      </c>
      <c r="T111" s="101">
        <f t="shared" si="203"/>
        <v>0</v>
      </c>
      <c r="U111" s="100">
        <v>0</v>
      </c>
      <c r="V111" s="98">
        <v>0</v>
      </c>
      <c r="W111" s="101">
        <f t="shared" si="204"/>
        <v>0</v>
      </c>
      <c r="X111" s="100">
        <v>0</v>
      </c>
      <c r="Y111" s="98">
        <v>0</v>
      </c>
      <c r="Z111" s="99">
        <f t="shared" si="205"/>
        <v>0</v>
      </c>
      <c r="AA111" s="101">
        <v>1</v>
      </c>
      <c r="AB111" s="100">
        <v>0</v>
      </c>
      <c r="AC111" s="98">
        <v>0</v>
      </c>
      <c r="AD111" s="99">
        <f t="shared" si="206"/>
        <v>0</v>
      </c>
      <c r="AE111" s="101">
        <v>1</v>
      </c>
      <c r="AF111" s="100">
        <v>0</v>
      </c>
      <c r="AG111" s="98">
        <v>0</v>
      </c>
      <c r="AH111" s="101">
        <f t="shared" si="207"/>
        <v>0</v>
      </c>
      <c r="AI111" s="100">
        <v>0</v>
      </c>
      <c r="AJ111" s="98">
        <v>0</v>
      </c>
      <c r="AK111" s="101">
        <f t="shared" si="208"/>
        <v>0</v>
      </c>
      <c r="AL111" s="100">
        <v>0</v>
      </c>
      <c r="AM111" s="98">
        <v>0</v>
      </c>
      <c r="AN111" s="101">
        <f t="shared" si="209"/>
        <v>0</v>
      </c>
      <c r="AO111" s="106"/>
    </row>
    <row r="112" spans="2:41" s="35" customFormat="1" ht="17.100000000000001" customHeight="1">
      <c r="B112" s="105"/>
      <c r="C112" s="54"/>
      <c r="D112" s="96"/>
      <c r="E112" s="111"/>
      <c r="F112" s="112"/>
      <c r="G112" s="368"/>
      <c r="H112" s="113"/>
      <c r="I112" s="100">
        <v>0</v>
      </c>
      <c r="J112" s="98">
        <v>0</v>
      </c>
      <c r="K112" s="101">
        <f t="shared" si="192"/>
        <v>0</v>
      </c>
      <c r="L112" s="100">
        <v>0</v>
      </c>
      <c r="M112" s="98">
        <v>0</v>
      </c>
      <c r="N112" s="101">
        <f t="shared" si="201"/>
        <v>0</v>
      </c>
      <c r="O112" s="100">
        <v>0</v>
      </c>
      <c r="P112" s="98">
        <v>0</v>
      </c>
      <c r="Q112" s="101">
        <f t="shared" si="202"/>
        <v>0</v>
      </c>
      <c r="R112" s="100">
        <v>0</v>
      </c>
      <c r="S112" s="98">
        <v>0</v>
      </c>
      <c r="T112" s="101">
        <f t="shared" si="203"/>
        <v>0</v>
      </c>
      <c r="U112" s="100">
        <v>0</v>
      </c>
      <c r="V112" s="98">
        <v>0</v>
      </c>
      <c r="W112" s="101">
        <f t="shared" si="204"/>
        <v>0</v>
      </c>
      <c r="X112" s="100">
        <v>0</v>
      </c>
      <c r="Y112" s="98">
        <v>0</v>
      </c>
      <c r="Z112" s="99">
        <f t="shared" si="205"/>
        <v>0</v>
      </c>
      <c r="AA112" s="101">
        <v>1</v>
      </c>
      <c r="AB112" s="100">
        <v>0</v>
      </c>
      <c r="AC112" s="98">
        <v>0</v>
      </c>
      <c r="AD112" s="99">
        <f t="shared" si="206"/>
        <v>0</v>
      </c>
      <c r="AE112" s="101">
        <v>1</v>
      </c>
      <c r="AF112" s="100">
        <v>0</v>
      </c>
      <c r="AG112" s="98">
        <v>0</v>
      </c>
      <c r="AH112" s="101">
        <f t="shared" si="207"/>
        <v>0</v>
      </c>
      <c r="AI112" s="100">
        <v>0</v>
      </c>
      <c r="AJ112" s="98">
        <v>0</v>
      </c>
      <c r="AK112" s="101">
        <f t="shared" si="208"/>
        <v>0</v>
      </c>
      <c r="AL112" s="100">
        <v>0</v>
      </c>
      <c r="AM112" s="98">
        <v>0</v>
      </c>
      <c r="AN112" s="101">
        <f t="shared" si="209"/>
        <v>0</v>
      </c>
      <c r="AO112" s="106"/>
    </row>
    <row r="113" spans="2:41" s="35" customFormat="1" ht="17.100000000000001" customHeight="1">
      <c r="B113" s="105"/>
      <c r="C113" s="54"/>
      <c r="D113" s="96"/>
      <c r="E113" s="111"/>
      <c r="F113" s="112"/>
      <c r="G113" s="368"/>
      <c r="H113" s="113"/>
      <c r="I113" s="100">
        <v>0</v>
      </c>
      <c r="J113" s="98">
        <v>0</v>
      </c>
      <c r="K113" s="101">
        <f t="shared" si="192"/>
        <v>0</v>
      </c>
      <c r="L113" s="100">
        <v>0</v>
      </c>
      <c r="M113" s="98">
        <v>0</v>
      </c>
      <c r="N113" s="101">
        <f t="shared" si="201"/>
        <v>0</v>
      </c>
      <c r="O113" s="100">
        <v>0</v>
      </c>
      <c r="P113" s="98">
        <v>0</v>
      </c>
      <c r="Q113" s="101">
        <f t="shared" si="202"/>
        <v>0</v>
      </c>
      <c r="R113" s="100">
        <v>0</v>
      </c>
      <c r="S113" s="98">
        <v>0</v>
      </c>
      <c r="T113" s="101">
        <f t="shared" si="203"/>
        <v>0</v>
      </c>
      <c r="U113" s="100">
        <v>0</v>
      </c>
      <c r="V113" s="98">
        <v>0</v>
      </c>
      <c r="W113" s="101">
        <f t="shared" si="204"/>
        <v>0</v>
      </c>
      <c r="X113" s="100">
        <v>0</v>
      </c>
      <c r="Y113" s="98">
        <v>0</v>
      </c>
      <c r="Z113" s="99">
        <f t="shared" si="205"/>
        <v>0</v>
      </c>
      <c r="AA113" s="101">
        <v>1</v>
      </c>
      <c r="AB113" s="100">
        <v>0</v>
      </c>
      <c r="AC113" s="98">
        <v>0</v>
      </c>
      <c r="AD113" s="99">
        <f t="shared" si="206"/>
        <v>0</v>
      </c>
      <c r="AE113" s="101">
        <v>1</v>
      </c>
      <c r="AF113" s="100">
        <v>0</v>
      </c>
      <c r="AG113" s="98">
        <v>0</v>
      </c>
      <c r="AH113" s="101">
        <f t="shared" si="207"/>
        <v>0</v>
      </c>
      <c r="AI113" s="100">
        <v>0</v>
      </c>
      <c r="AJ113" s="98">
        <v>0</v>
      </c>
      <c r="AK113" s="101">
        <f t="shared" si="208"/>
        <v>0</v>
      </c>
      <c r="AL113" s="100">
        <v>0</v>
      </c>
      <c r="AM113" s="98">
        <v>0</v>
      </c>
      <c r="AN113" s="101">
        <f t="shared" si="209"/>
        <v>0</v>
      </c>
      <c r="AO113" s="106"/>
    </row>
    <row r="114" spans="2:41" s="35" customFormat="1" ht="17.100000000000001" customHeight="1">
      <c r="B114" s="105"/>
      <c r="C114" s="54"/>
      <c r="D114" s="96"/>
      <c r="E114" s="111"/>
      <c r="F114" s="112"/>
      <c r="G114" s="368"/>
      <c r="H114" s="113"/>
      <c r="I114" s="100">
        <v>0</v>
      </c>
      <c r="J114" s="98">
        <v>0</v>
      </c>
      <c r="K114" s="101">
        <f t="shared" si="192"/>
        <v>0</v>
      </c>
      <c r="L114" s="100">
        <v>0</v>
      </c>
      <c r="M114" s="98">
        <v>0</v>
      </c>
      <c r="N114" s="101">
        <f t="shared" si="201"/>
        <v>0</v>
      </c>
      <c r="O114" s="100">
        <v>0</v>
      </c>
      <c r="P114" s="98">
        <v>0</v>
      </c>
      <c r="Q114" s="101">
        <f t="shared" si="202"/>
        <v>0</v>
      </c>
      <c r="R114" s="100">
        <v>0</v>
      </c>
      <c r="S114" s="98">
        <v>0</v>
      </c>
      <c r="T114" s="101">
        <f t="shared" si="203"/>
        <v>0</v>
      </c>
      <c r="U114" s="100">
        <v>0</v>
      </c>
      <c r="V114" s="98">
        <v>0</v>
      </c>
      <c r="W114" s="101">
        <f t="shared" si="204"/>
        <v>0</v>
      </c>
      <c r="X114" s="100">
        <v>0</v>
      </c>
      <c r="Y114" s="98">
        <v>0</v>
      </c>
      <c r="Z114" s="99">
        <f t="shared" si="205"/>
        <v>0</v>
      </c>
      <c r="AA114" s="101">
        <v>1</v>
      </c>
      <c r="AB114" s="100">
        <v>0</v>
      </c>
      <c r="AC114" s="98">
        <v>0</v>
      </c>
      <c r="AD114" s="99">
        <f t="shared" si="206"/>
        <v>0</v>
      </c>
      <c r="AE114" s="101">
        <v>1</v>
      </c>
      <c r="AF114" s="100">
        <v>0</v>
      </c>
      <c r="AG114" s="98">
        <v>0</v>
      </c>
      <c r="AH114" s="101">
        <f t="shared" si="207"/>
        <v>0</v>
      </c>
      <c r="AI114" s="100">
        <v>0</v>
      </c>
      <c r="AJ114" s="98">
        <v>0</v>
      </c>
      <c r="AK114" s="101">
        <f t="shared" si="208"/>
        <v>0</v>
      </c>
      <c r="AL114" s="100">
        <v>0</v>
      </c>
      <c r="AM114" s="98">
        <v>0</v>
      </c>
      <c r="AN114" s="101">
        <f t="shared" si="209"/>
        <v>0</v>
      </c>
      <c r="AO114" s="106"/>
    </row>
    <row r="115" spans="2:41" s="35" customFormat="1" ht="17.100000000000001" customHeight="1">
      <c r="B115" s="105"/>
      <c r="C115" s="54"/>
      <c r="D115" s="96"/>
      <c r="E115" s="111"/>
      <c r="F115" s="112"/>
      <c r="G115" s="368"/>
      <c r="H115" s="113"/>
      <c r="I115" s="100">
        <v>0</v>
      </c>
      <c r="J115" s="98">
        <v>0</v>
      </c>
      <c r="K115" s="101">
        <f t="shared" si="192"/>
        <v>0</v>
      </c>
      <c r="L115" s="100">
        <v>0</v>
      </c>
      <c r="M115" s="98">
        <v>0</v>
      </c>
      <c r="N115" s="101">
        <f t="shared" si="201"/>
        <v>0</v>
      </c>
      <c r="O115" s="100">
        <v>0</v>
      </c>
      <c r="P115" s="98">
        <v>0</v>
      </c>
      <c r="Q115" s="101">
        <f t="shared" si="202"/>
        <v>0</v>
      </c>
      <c r="R115" s="100">
        <v>0</v>
      </c>
      <c r="S115" s="98">
        <v>0</v>
      </c>
      <c r="T115" s="101">
        <f t="shared" si="203"/>
        <v>0</v>
      </c>
      <c r="U115" s="100">
        <v>0</v>
      </c>
      <c r="V115" s="98">
        <v>0</v>
      </c>
      <c r="W115" s="101">
        <f t="shared" si="204"/>
        <v>0</v>
      </c>
      <c r="X115" s="100">
        <v>0</v>
      </c>
      <c r="Y115" s="98">
        <v>0</v>
      </c>
      <c r="Z115" s="99">
        <f t="shared" si="205"/>
        <v>0</v>
      </c>
      <c r="AA115" s="101">
        <v>1</v>
      </c>
      <c r="AB115" s="100">
        <v>0</v>
      </c>
      <c r="AC115" s="98">
        <v>0</v>
      </c>
      <c r="AD115" s="99">
        <f t="shared" si="206"/>
        <v>0</v>
      </c>
      <c r="AE115" s="101">
        <v>1</v>
      </c>
      <c r="AF115" s="100">
        <v>0</v>
      </c>
      <c r="AG115" s="98">
        <v>0</v>
      </c>
      <c r="AH115" s="101">
        <f t="shared" si="207"/>
        <v>0</v>
      </c>
      <c r="AI115" s="100">
        <v>0</v>
      </c>
      <c r="AJ115" s="98">
        <v>0</v>
      </c>
      <c r="AK115" s="101">
        <f t="shared" si="208"/>
        <v>0</v>
      </c>
      <c r="AL115" s="100">
        <v>0</v>
      </c>
      <c r="AM115" s="98">
        <v>0</v>
      </c>
      <c r="AN115" s="101">
        <f t="shared" si="209"/>
        <v>0</v>
      </c>
      <c r="AO115" s="106"/>
    </row>
    <row r="116" spans="2:41" s="126" customFormat="1" ht="17.100000000000001" customHeight="1">
      <c r="B116" s="118"/>
      <c r="C116" s="119"/>
      <c r="D116" s="120"/>
      <c r="E116" s="121"/>
      <c r="F116" s="122"/>
      <c r="G116" s="369"/>
      <c r="H116" s="123"/>
      <c r="I116" s="401" t="s">
        <v>201</v>
      </c>
      <c r="J116" s="402"/>
      <c r="K116" s="124">
        <f>SUM(K109:K115)</f>
        <v>0</v>
      </c>
      <c r="L116" s="401" t="s">
        <v>201</v>
      </c>
      <c r="M116" s="402"/>
      <c r="N116" s="124">
        <f>SUM(N109:N115)</f>
        <v>0</v>
      </c>
      <c r="O116" s="401" t="s">
        <v>201</v>
      </c>
      <c r="P116" s="402"/>
      <c r="Q116" s="124">
        <f>SUM(Q109:Q115)</f>
        <v>0</v>
      </c>
      <c r="R116" s="401" t="s">
        <v>201</v>
      </c>
      <c r="S116" s="402"/>
      <c r="T116" s="124">
        <f>SUM(T109:T115)</f>
        <v>0</v>
      </c>
      <c r="U116" s="401" t="s">
        <v>201</v>
      </c>
      <c r="V116" s="402"/>
      <c r="W116" s="124">
        <f>SUM(W109:W115)</f>
        <v>0</v>
      </c>
      <c r="X116" s="401" t="s">
        <v>201</v>
      </c>
      <c r="Y116" s="402"/>
      <c r="Z116" s="127">
        <f>SUM(Z109:Z115)</f>
        <v>0</v>
      </c>
      <c r="AA116" s="101">
        <v>1</v>
      </c>
      <c r="AB116" s="401" t="s">
        <v>201</v>
      </c>
      <c r="AC116" s="402"/>
      <c r="AD116" s="127">
        <f>SUM(AD109:AD115)</f>
        <v>0</v>
      </c>
      <c r="AE116" s="101">
        <v>1</v>
      </c>
      <c r="AF116" s="401" t="s">
        <v>201</v>
      </c>
      <c r="AG116" s="402"/>
      <c r="AH116" s="124">
        <f>SUM(AH109:AH115)</f>
        <v>0</v>
      </c>
      <c r="AI116" s="401" t="s">
        <v>201</v>
      </c>
      <c r="AJ116" s="402"/>
      <c r="AK116" s="124">
        <f>SUM(AK109:AK115)</f>
        <v>0</v>
      </c>
      <c r="AL116" s="401" t="s">
        <v>201</v>
      </c>
      <c r="AM116" s="402"/>
      <c r="AN116" s="124">
        <f>SUM(AN109:AN115)</f>
        <v>0</v>
      </c>
      <c r="AO116" s="125"/>
    </row>
    <row r="117" spans="2:41" s="35" customFormat="1" ht="17.100000000000001" customHeight="1">
      <c r="B117" s="105"/>
      <c r="C117" s="54">
        <f>'1. Rekap Back Up Aspal'!C33</f>
        <v>1200</v>
      </c>
      <c r="D117" s="96">
        <f>'1. Rekap Back Up Aspal'!D33</f>
        <v>1300</v>
      </c>
      <c r="E117" s="111">
        <f>'1. Rekap Back Up Aspal'!E33</f>
        <v>4.5</v>
      </c>
      <c r="F117" s="112">
        <f>(100/((D117-C117)*E117))*((K124*0.5)+(N124*0.5)+(Q124*4)+(T124*4)+(W124*1)+(Z124*2)+(AD124*1.5)+(AH124*1)+(AK124*1)+(AN124*1))</f>
        <v>0</v>
      </c>
      <c r="G117" s="368" t="s">
        <v>278</v>
      </c>
      <c r="H117" s="113" t="str">
        <f>IF(F117&lt;=25,"B",IF(F117&lt;=75,"S",IF(F117&lt;=100,"RR","RB")))</f>
        <v>B</v>
      </c>
      <c r="I117" s="100">
        <v>0</v>
      </c>
      <c r="J117" s="98">
        <v>0</v>
      </c>
      <c r="K117" s="101">
        <f t="shared" ref="K117:K123" si="210">I117*J117</f>
        <v>0</v>
      </c>
      <c r="L117" s="100">
        <v>0</v>
      </c>
      <c r="M117" s="98">
        <v>0</v>
      </c>
      <c r="N117" s="101">
        <f t="shared" ref="N117" si="211">L117*M117</f>
        <v>0</v>
      </c>
      <c r="O117" s="100">
        <v>0</v>
      </c>
      <c r="P117" s="98">
        <v>0</v>
      </c>
      <c r="Q117" s="101">
        <f t="shared" ref="Q117" si="212">O117*P117</f>
        <v>0</v>
      </c>
      <c r="R117" s="100">
        <v>0</v>
      </c>
      <c r="S117" s="98">
        <v>0</v>
      </c>
      <c r="T117" s="101">
        <f t="shared" ref="T117" si="213">R117*S117</f>
        <v>0</v>
      </c>
      <c r="U117" s="100">
        <v>0</v>
      </c>
      <c r="V117" s="98">
        <v>0</v>
      </c>
      <c r="W117" s="101">
        <f>U117*V117</f>
        <v>0</v>
      </c>
      <c r="X117" s="100">
        <v>0</v>
      </c>
      <c r="Y117" s="98">
        <v>0</v>
      </c>
      <c r="Z117" s="99">
        <f t="shared" ref="Z117" si="214">X117*Y117</f>
        <v>0</v>
      </c>
      <c r="AA117" s="101">
        <v>1</v>
      </c>
      <c r="AB117" s="100">
        <v>0</v>
      </c>
      <c r="AC117" s="98">
        <v>0</v>
      </c>
      <c r="AD117" s="99">
        <f t="shared" ref="AD117" si="215">AB117*AC117</f>
        <v>0</v>
      </c>
      <c r="AE117" s="101">
        <v>1</v>
      </c>
      <c r="AF117" s="100">
        <v>0</v>
      </c>
      <c r="AG117" s="98">
        <v>0</v>
      </c>
      <c r="AH117" s="101">
        <f t="shared" ref="AH117" si="216">AF117*AG117</f>
        <v>0</v>
      </c>
      <c r="AI117" s="100">
        <v>0</v>
      </c>
      <c r="AJ117" s="98">
        <v>0</v>
      </c>
      <c r="AK117" s="101">
        <f t="shared" ref="AK117" si="217">AI117*AJ117</f>
        <v>0</v>
      </c>
      <c r="AL117" s="100">
        <v>0</v>
      </c>
      <c r="AM117" s="98">
        <v>0</v>
      </c>
      <c r="AN117" s="101">
        <f t="shared" ref="AN117" si="218">AL117*AM117</f>
        <v>0</v>
      </c>
      <c r="AO117" s="106"/>
    </row>
    <row r="118" spans="2:41" s="35" customFormat="1" ht="17.100000000000001" customHeight="1">
      <c r="B118" s="105"/>
      <c r="C118" s="54"/>
      <c r="D118" s="96"/>
      <c r="E118" s="111"/>
      <c r="F118" s="112"/>
      <c r="G118" s="368"/>
      <c r="H118" s="113"/>
      <c r="I118" s="100">
        <v>0</v>
      </c>
      <c r="J118" s="98">
        <v>0</v>
      </c>
      <c r="K118" s="101">
        <f t="shared" si="210"/>
        <v>0</v>
      </c>
      <c r="L118" s="100">
        <v>0</v>
      </c>
      <c r="M118" s="98">
        <v>0</v>
      </c>
      <c r="N118" s="101">
        <f t="shared" ref="N118:N123" si="219">L118*M118</f>
        <v>0</v>
      </c>
      <c r="O118" s="100">
        <v>0</v>
      </c>
      <c r="P118" s="98">
        <v>0</v>
      </c>
      <c r="Q118" s="101">
        <f t="shared" ref="Q118:Q123" si="220">O118*P118</f>
        <v>0</v>
      </c>
      <c r="R118" s="100">
        <v>0</v>
      </c>
      <c r="S118" s="98">
        <v>0</v>
      </c>
      <c r="T118" s="101">
        <f t="shared" ref="T118:T123" si="221">R118*S118</f>
        <v>0</v>
      </c>
      <c r="U118" s="100">
        <v>0</v>
      </c>
      <c r="V118" s="98">
        <v>0</v>
      </c>
      <c r="W118" s="101">
        <f t="shared" ref="W118:W123" si="222">U118*V118</f>
        <v>0</v>
      </c>
      <c r="X118" s="100">
        <v>0</v>
      </c>
      <c r="Y118" s="98">
        <v>0</v>
      </c>
      <c r="Z118" s="99">
        <f t="shared" ref="Z118:Z123" si="223">X118*Y118</f>
        <v>0</v>
      </c>
      <c r="AA118" s="101">
        <v>1</v>
      </c>
      <c r="AB118" s="100">
        <v>0</v>
      </c>
      <c r="AC118" s="98">
        <v>0</v>
      </c>
      <c r="AD118" s="99">
        <f t="shared" ref="AD118:AD123" si="224">AB118*AC118</f>
        <v>0</v>
      </c>
      <c r="AE118" s="101">
        <v>1</v>
      </c>
      <c r="AF118" s="100">
        <v>0</v>
      </c>
      <c r="AG118" s="98">
        <v>0</v>
      </c>
      <c r="AH118" s="101">
        <f t="shared" ref="AH118:AH123" si="225">AF118*AG118</f>
        <v>0</v>
      </c>
      <c r="AI118" s="100">
        <v>0</v>
      </c>
      <c r="AJ118" s="98">
        <v>0</v>
      </c>
      <c r="AK118" s="101">
        <f t="shared" ref="AK118:AK123" si="226">AI118*AJ118</f>
        <v>0</v>
      </c>
      <c r="AL118" s="100">
        <v>0</v>
      </c>
      <c r="AM118" s="98">
        <v>0</v>
      </c>
      <c r="AN118" s="101">
        <f t="shared" ref="AN118:AN123" si="227">AL118*AM118</f>
        <v>0</v>
      </c>
      <c r="AO118" s="106"/>
    </row>
    <row r="119" spans="2:41" s="35" customFormat="1" ht="17.100000000000001" customHeight="1">
      <c r="B119" s="105"/>
      <c r="C119" s="54"/>
      <c r="D119" s="96"/>
      <c r="E119" s="111"/>
      <c r="F119" s="112"/>
      <c r="G119" s="368"/>
      <c r="H119" s="113"/>
      <c r="I119" s="100">
        <v>0</v>
      </c>
      <c r="J119" s="98">
        <v>0</v>
      </c>
      <c r="K119" s="101">
        <f t="shared" si="210"/>
        <v>0</v>
      </c>
      <c r="L119" s="100">
        <v>0</v>
      </c>
      <c r="M119" s="98">
        <v>0</v>
      </c>
      <c r="N119" s="101">
        <f t="shared" si="219"/>
        <v>0</v>
      </c>
      <c r="O119" s="100">
        <v>0</v>
      </c>
      <c r="P119" s="98">
        <v>0</v>
      </c>
      <c r="Q119" s="101">
        <f t="shared" si="220"/>
        <v>0</v>
      </c>
      <c r="R119" s="100">
        <v>0</v>
      </c>
      <c r="S119" s="98">
        <v>0</v>
      </c>
      <c r="T119" s="101">
        <f t="shared" si="221"/>
        <v>0</v>
      </c>
      <c r="U119" s="100">
        <v>0</v>
      </c>
      <c r="V119" s="98">
        <v>0</v>
      </c>
      <c r="W119" s="101">
        <f t="shared" si="222"/>
        <v>0</v>
      </c>
      <c r="X119" s="100">
        <v>0</v>
      </c>
      <c r="Y119" s="98">
        <v>0</v>
      </c>
      <c r="Z119" s="99">
        <f t="shared" si="223"/>
        <v>0</v>
      </c>
      <c r="AA119" s="101">
        <v>1</v>
      </c>
      <c r="AB119" s="100">
        <v>0</v>
      </c>
      <c r="AC119" s="98">
        <v>0</v>
      </c>
      <c r="AD119" s="99">
        <f t="shared" si="224"/>
        <v>0</v>
      </c>
      <c r="AE119" s="101">
        <v>1</v>
      </c>
      <c r="AF119" s="100">
        <v>0</v>
      </c>
      <c r="AG119" s="98">
        <v>0</v>
      </c>
      <c r="AH119" s="101">
        <f t="shared" si="225"/>
        <v>0</v>
      </c>
      <c r="AI119" s="100">
        <v>0</v>
      </c>
      <c r="AJ119" s="98">
        <v>0</v>
      </c>
      <c r="AK119" s="101">
        <f t="shared" si="226"/>
        <v>0</v>
      </c>
      <c r="AL119" s="100">
        <v>0</v>
      </c>
      <c r="AM119" s="98">
        <v>0</v>
      </c>
      <c r="AN119" s="101">
        <f t="shared" si="227"/>
        <v>0</v>
      </c>
      <c r="AO119" s="106"/>
    </row>
    <row r="120" spans="2:41" s="35" customFormat="1" ht="17.100000000000001" customHeight="1">
      <c r="B120" s="105"/>
      <c r="C120" s="54"/>
      <c r="D120" s="96"/>
      <c r="E120" s="111"/>
      <c r="F120" s="112"/>
      <c r="G120" s="368"/>
      <c r="H120" s="113"/>
      <c r="I120" s="100">
        <v>0</v>
      </c>
      <c r="J120" s="98">
        <v>0</v>
      </c>
      <c r="K120" s="101">
        <f t="shared" si="210"/>
        <v>0</v>
      </c>
      <c r="L120" s="100">
        <v>0</v>
      </c>
      <c r="M120" s="98">
        <v>0</v>
      </c>
      <c r="N120" s="101">
        <f t="shared" si="219"/>
        <v>0</v>
      </c>
      <c r="O120" s="100">
        <v>0</v>
      </c>
      <c r="P120" s="98">
        <v>0</v>
      </c>
      <c r="Q120" s="101">
        <f t="shared" si="220"/>
        <v>0</v>
      </c>
      <c r="R120" s="100">
        <v>0</v>
      </c>
      <c r="S120" s="98">
        <v>0</v>
      </c>
      <c r="T120" s="101">
        <f t="shared" si="221"/>
        <v>0</v>
      </c>
      <c r="U120" s="100">
        <v>0</v>
      </c>
      <c r="V120" s="98">
        <v>0</v>
      </c>
      <c r="W120" s="101">
        <f t="shared" si="222"/>
        <v>0</v>
      </c>
      <c r="X120" s="100">
        <v>0</v>
      </c>
      <c r="Y120" s="98">
        <v>0</v>
      </c>
      <c r="Z120" s="99">
        <f t="shared" si="223"/>
        <v>0</v>
      </c>
      <c r="AA120" s="101">
        <v>1</v>
      </c>
      <c r="AB120" s="100">
        <v>0</v>
      </c>
      <c r="AC120" s="98">
        <v>0</v>
      </c>
      <c r="AD120" s="99">
        <f t="shared" si="224"/>
        <v>0</v>
      </c>
      <c r="AE120" s="101">
        <v>1</v>
      </c>
      <c r="AF120" s="100">
        <v>0</v>
      </c>
      <c r="AG120" s="98">
        <v>0</v>
      </c>
      <c r="AH120" s="101">
        <f t="shared" si="225"/>
        <v>0</v>
      </c>
      <c r="AI120" s="100">
        <v>0</v>
      </c>
      <c r="AJ120" s="98">
        <v>0</v>
      </c>
      <c r="AK120" s="101">
        <f t="shared" si="226"/>
        <v>0</v>
      </c>
      <c r="AL120" s="100">
        <v>0</v>
      </c>
      <c r="AM120" s="98">
        <v>0</v>
      </c>
      <c r="AN120" s="101">
        <f t="shared" si="227"/>
        <v>0</v>
      </c>
      <c r="AO120" s="106"/>
    </row>
    <row r="121" spans="2:41" s="35" customFormat="1" ht="17.100000000000001" customHeight="1">
      <c r="B121" s="105"/>
      <c r="C121" s="54"/>
      <c r="D121" s="96"/>
      <c r="E121" s="111"/>
      <c r="F121" s="112"/>
      <c r="G121" s="368"/>
      <c r="H121" s="113"/>
      <c r="I121" s="100">
        <v>0</v>
      </c>
      <c r="J121" s="98">
        <v>0</v>
      </c>
      <c r="K121" s="101">
        <f t="shared" si="210"/>
        <v>0</v>
      </c>
      <c r="L121" s="100">
        <v>0</v>
      </c>
      <c r="M121" s="98">
        <v>0</v>
      </c>
      <c r="N121" s="101">
        <f t="shared" si="219"/>
        <v>0</v>
      </c>
      <c r="O121" s="100">
        <v>0</v>
      </c>
      <c r="P121" s="98">
        <v>0</v>
      </c>
      <c r="Q121" s="101">
        <f t="shared" si="220"/>
        <v>0</v>
      </c>
      <c r="R121" s="100">
        <v>0</v>
      </c>
      <c r="S121" s="98">
        <v>0</v>
      </c>
      <c r="T121" s="101">
        <f t="shared" si="221"/>
        <v>0</v>
      </c>
      <c r="U121" s="100">
        <v>0</v>
      </c>
      <c r="V121" s="98">
        <v>0</v>
      </c>
      <c r="W121" s="101">
        <f t="shared" si="222"/>
        <v>0</v>
      </c>
      <c r="X121" s="100">
        <v>0</v>
      </c>
      <c r="Y121" s="98">
        <v>0</v>
      </c>
      <c r="Z121" s="99">
        <f t="shared" si="223"/>
        <v>0</v>
      </c>
      <c r="AA121" s="101">
        <v>1</v>
      </c>
      <c r="AB121" s="100">
        <v>0</v>
      </c>
      <c r="AC121" s="98">
        <v>0</v>
      </c>
      <c r="AD121" s="99">
        <f t="shared" si="224"/>
        <v>0</v>
      </c>
      <c r="AE121" s="101">
        <v>1</v>
      </c>
      <c r="AF121" s="100">
        <v>0</v>
      </c>
      <c r="AG121" s="98">
        <v>0</v>
      </c>
      <c r="AH121" s="101">
        <f t="shared" si="225"/>
        <v>0</v>
      </c>
      <c r="AI121" s="100">
        <v>0</v>
      </c>
      <c r="AJ121" s="98">
        <v>0</v>
      </c>
      <c r="AK121" s="101">
        <f t="shared" si="226"/>
        <v>0</v>
      </c>
      <c r="AL121" s="100">
        <v>0</v>
      </c>
      <c r="AM121" s="98">
        <v>0</v>
      </c>
      <c r="AN121" s="101">
        <f t="shared" si="227"/>
        <v>0</v>
      </c>
      <c r="AO121" s="106"/>
    </row>
    <row r="122" spans="2:41" s="35" customFormat="1" ht="17.100000000000001" customHeight="1">
      <c r="B122" s="105"/>
      <c r="C122" s="54"/>
      <c r="D122" s="96"/>
      <c r="E122" s="111"/>
      <c r="F122" s="112"/>
      <c r="G122" s="368"/>
      <c r="H122" s="113"/>
      <c r="I122" s="100">
        <v>0</v>
      </c>
      <c r="J122" s="98">
        <v>0</v>
      </c>
      <c r="K122" s="101">
        <f t="shared" si="210"/>
        <v>0</v>
      </c>
      <c r="L122" s="100">
        <v>0</v>
      </c>
      <c r="M122" s="98">
        <v>0</v>
      </c>
      <c r="N122" s="101">
        <f t="shared" si="219"/>
        <v>0</v>
      </c>
      <c r="O122" s="100">
        <v>0</v>
      </c>
      <c r="P122" s="98">
        <v>0</v>
      </c>
      <c r="Q122" s="101">
        <f t="shared" si="220"/>
        <v>0</v>
      </c>
      <c r="R122" s="100">
        <v>0</v>
      </c>
      <c r="S122" s="98">
        <v>0</v>
      </c>
      <c r="T122" s="101">
        <f t="shared" si="221"/>
        <v>0</v>
      </c>
      <c r="U122" s="100">
        <v>0</v>
      </c>
      <c r="V122" s="98">
        <v>0</v>
      </c>
      <c r="W122" s="101">
        <f t="shared" si="222"/>
        <v>0</v>
      </c>
      <c r="X122" s="100">
        <v>0</v>
      </c>
      <c r="Y122" s="98">
        <v>0</v>
      </c>
      <c r="Z122" s="99">
        <f t="shared" si="223"/>
        <v>0</v>
      </c>
      <c r="AA122" s="101">
        <v>1</v>
      </c>
      <c r="AB122" s="100">
        <v>0</v>
      </c>
      <c r="AC122" s="98">
        <v>0</v>
      </c>
      <c r="AD122" s="99">
        <f t="shared" si="224"/>
        <v>0</v>
      </c>
      <c r="AE122" s="101">
        <v>1</v>
      </c>
      <c r="AF122" s="100">
        <v>0</v>
      </c>
      <c r="AG122" s="98">
        <v>0</v>
      </c>
      <c r="AH122" s="101">
        <f t="shared" si="225"/>
        <v>0</v>
      </c>
      <c r="AI122" s="100">
        <v>0</v>
      </c>
      <c r="AJ122" s="98">
        <v>0</v>
      </c>
      <c r="AK122" s="101">
        <f t="shared" si="226"/>
        <v>0</v>
      </c>
      <c r="AL122" s="100">
        <v>0</v>
      </c>
      <c r="AM122" s="98">
        <v>0</v>
      </c>
      <c r="AN122" s="101">
        <f t="shared" si="227"/>
        <v>0</v>
      </c>
      <c r="AO122" s="106"/>
    </row>
    <row r="123" spans="2:41" s="35" customFormat="1" ht="17.100000000000001" customHeight="1">
      <c r="B123" s="105"/>
      <c r="C123" s="54"/>
      <c r="D123" s="96"/>
      <c r="E123" s="111"/>
      <c r="F123" s="112"/>
      <c r="G123" s="368"/>
      <c r="H123" s="113"/>
      <c r="I123" s="100">
        <v>0</v>
      </c>
      <c r="J123" s="98">
        <v>0</v>
      </c>
      <c r="K123" s="101">
        <f t="shared" si="210"/>
        <v>0</v>
      </c>
      <c r="L123" s="100">
        <v>0</v>
      </c>
      <c r="M123" s="98">
        <v>0</v>
      </c>
      <c r="N123" s="101">
        <f t="shared" si="219"/>
        <v>0</v>
      </c>
      <c r="O123" s="100">
        <v>0</v>
      </c>
      <c r="P123" s="98">
        <v>0</v>
      </c>
      <c r="Q123" s="101">
        <f t="shared" si="220"/>
        <v>0</v>
      </c>
      <c r="R123" s="100">
        <v>0</v>
      </c>
      <c r="S123" s="98">
        <v>0</v>
      </c>
      <c r="T123" s="101">
        <f t="shared" si="221"/>
        <v>0</v>
      </c>
      <c r="U123" s="100">
        <v>0</v>
      </c>
      <c r="V123" s="98">
        <v>0</v>
      </c>
      <c r="W123" s="101">
        <f t="shared" si="222"/>
        <v>0</v>
      </c>
      <c r="X123" s="100">
        <v>0</v>
      </c>
      <c r="Y123" s="98">
        <v>0</v>
      </c>
      <c r="Z123" s="99">
        <f t="shared" si="223"/>
        <v>0</v>
      </c>
      <c r="AA123" s="101">
        <v>1</v>
      </c>
      <c r="AB123" s="100">
        <v>0</v>
      </c>
      <c r="AC123" s="98">
        <v>0</v>
      </c>
      <c r="AD123" s="99">
        <f t="shared" si="224"/>
        <v>0</v>
      </c>
      <c r="AE123" s="101">
        <v>1</v>
      </c>
      <c r="AF123" s="100">
        <v>0</v>
      </c>
      <c r="AG123" s="98">
        <v>0</v>
      </c>
      <c r="AH123" s="101">
        <f t="shared" si="225"/>
        <v>0</v>
      </c>
      <c r="AI123" s="100">
        <v>0</v>
      </c>
      <c r="AJ123" s="98">
        <v>0</v>
      </c>
      <c r="AK123" s="101">
        <f t="shared" si="226"/>
        <v>0</v>
      </c>
      <c r="AL123" s="100">
        <v>0</v>
      </c>
      <c r="AM123" s="98">
        <v>0</v>
      </c>
      <c r="AN123" s="101">
        <f t="shared" si="227"/>
        <v>0</v>
      </c>
      <c r="AO123" s="106"/>
    </row>
    <row r="124" spans="2:41" s="126" customFormat="1" ht="17.100000000000001" customHeight="1" thickBot="1">
      <c r="B124" s="128"/>
      <c r="C124" s="154"/>
      <c r="D124" s="155"/>
      <c r="E124" s="156"/>
      <c r="F124" s="247"/>
      <c r="G124" s="370"/>
      <c r="H124" s="130"/>
      <c r="I124" s="403" t="s">
        <v>201</v>
      </c>
      <c r="J124" s="404"/>
      <c r="K124" s="131">
        <f>SUM(K117:K123)</f>
        <v>0</v>
      </c>
      <c r="L124" s="403" t="s">
        <v>201</v>
      </c>
      <c r="M124" s="404"/>
      <c r="N124" s="131">
        <f>SUM(N117:N123)</f>
        <v>0</v>
      </c>
      <c r="O124" s="403" t="s">
        <v>201</v>
      </c>
      <c r="P124" s="404"/>
      <c r="Q124" s="131">
        <f>SUM(Q117:Q123)</f>
        <v>0</v>
      </c>
      <c r="R124" s="403" t="s">
        <v>201</v>
      </c>
      <c r="S124" s="404"/>
      <c r="T124" s="131">
        <f>SUM(T117:T123)</f>
        <v>0</v>
      </c>
      <c r="U124" s="403" t="s">
        <v>201</v>
      </c>
      <c r="V124" s="404"/>
      <c r="W124" s="131">
        <f>SUM(W117:W123)</f>
        <v>0</v>
      </c>
      <c r="X124" s="403" t="s">
        <v>201</v>
      </c>
      <c r="Y124" s="404"/>
      <c r="Z124" s="132">
        <f>SUM(Z117:Z123)</f>
        <v>0</v>
      </c>
      <c r="AA124" s="133">
        <v>1</v>
      </c>
      <c r="AB124" s="403" t="s">
        <v>201</v>
      </c>
      <c r="AC124" s="404"/>
      <c r="AD124" s="132">
        <f>SUM(AD117:AD123)</f>
        <v>0</v>
      </c>
      <c r="AE124" s="133">
        <v>1</v>
      </c>
      <c r="AF124" s="403" t="s">
        <v>201</v>
      </c>
      <c r="AG124" s="404"/>
      <c r="AH124" s="131">
        <f>SUM(AH117:AH123)</f>
        <v>0</v>
      </c>
      <c r="AI124" s="403" t="s">
        <v>201</v>
      </c>
      <c r="AJ124" s="404"/>
      <c r="AK124" s="131">
        <f>SUM(AK117:AK123)</f>
        <v>0</v>
      </c>
      <c r="AL124" s="403" t="s">
        <v>201</v>
      </c>
      <c r="AM124" s="404"/>
      <c r="AN124" s="131">
        <f>SUM(AN117:AN123)</f>
        <v>0</v>
      </c>
      <c r="AO124" s="134"/>
    </row>
    <row r="125" spans="2:41" s="35" customFormat="1" ht="17.100000000000001" customHeight="1">
      <c r="B125" s="114"/>
      <c r="C125" s="157">
        <f>'1. Rekap Back Up Aspal'!C34</f>
        <v>1300</v>
      </c>
      <c r="D125" s="158">
        <f>'1. Rekap Back Up Aspal'!D34</f>
        <v>1400</v>
      </c>
      <c r="E125" s="159">
        <f>'1. Rekap Back Up Aspal'!E34</f>
        <v>4.5</v>
      </c>
      <c r="F125" s="248">
        <f>(100/((D125-C125)*E125))*((K132*0.5)+(N132*0.5)+(Q132*4)+(T132*4)+(W132*1)+(Z132*2)+(AD132*1.5)+(AH132*1)+(AK132*1)+(AN132*1))</f>
        <v>0</v>
      </c>
      <c r="G125" s="371" t="s">
        <v>278</v>
      </c>
      <c r="H125" s="116" t="str">
        <f>IF(F125&lt;=25,"B",IF(F125&lt;=75,"S",IF(F125&lt;=100,"RR","RB")))</f>
        <v>B</v>
      </c>
      <c r="I125" s="135">
        <v>0</v>
      </c>
      <c r="J125" s="136">
        <v>0</v>
      </c>
      <c r="K125" s="137">
        <f t="shared" ref="K125:K131" si="228">I125*J125</f>
        <v>0</v>
      </c>
      <c r="L125" s="100">
        <v>0</v>
      </c>
      <c r="M125" s="98">
        <v>0</v>
      </c>
      <c r="N125" s="101">
        <f t="shared" ref="N125" si="229">L125*M125</f>
        <v>0</v>
      </c>
      <c r="O125" s="100">
        <v>0</v>
      </c>
      <c r="P125" s="98">
        <v>0</v>
      </c>
      <c r="Q125" s="101">
        <f t="shared" ref="Q125" si="230">O125*P125</f>
        <v>0</v>
      </c>
      <c r="R125" s="100">
        <v>0</v>
      </c>
      <c r="S125" s="98">
        <v>0</v>
      </c>
      <c r="T125" s="101">
        <f t="shared" ref="T125" si="231">R125*S125</f>
        <v>0</v>
      </c>
      <c r="U125" s="100">
        <v>0</v>
      </c>
      <c r="V125" s="98">
        <v>0</v>
      </c>
      <c r="W125" s="101">
        <f>U125*V125</f>
        <v>0</v>
      </c>
      <c r="X125" s="100">
        <v>0</v>
      </c>
      <c r="Y125" s="98">
        <v>0</v>
      </c>
      <c r="Z125" s="99">
        <f t="shared" ref="Z125" si="232">X125*Y125</f>
        <v>0</v>
      </c>
      <c r="AA125" s="101">
        <v>1</v>
      </c>
      <c r="AB125" s="100">
        <v>0</v>
      </c>
      <c r="AC125" s="98">
        <v>0</v>
      </c>
      <c r="AD125" s="99">
        <f t="shared" ref="AD125" si="233">AB125*AC125</f>
        <v>0</v>
      </c>
      <c r="AE125" s="101">
        <v>1</v>
      </c>
      <c r="AF125" s="100">
        <v>0</v>
      </c>
      <c r="AG125" s="98">
        <v>0</v>
      </c>
      <c r="AH125" s="101">
        <f t="shared" ref="AH125" si="234">AF125*AG125</f>
        <v>0</v>
      </c>
      <c r="AI125" s="100">
        <v>0</v>
      </c>
      <c r="AJ125" s="98">
        <v>0</v>
      </c>
      <c r="AK125" s="101">
        <f t="shared" ref="AK125" si="235">AI125*AJ125</f>
        <v>0</v>
      </c>
      <c r="AL125" s="100">
        <v>0</v>
      </c>
      <c r="AM125" s="98">
        <v>0</v>
      </c>
      <c r="AN125" s="101">
        <f t="shared" ref="AN125" si="236">AL125*AM125</f>
        <v>0</v>
      </c>
      <c r="AO125" s="139"/>
    </row>
    <row r="126" spans="2:41" s="35" customFormat="1" ht="17.100000000000001" customHeight="1">
      <c r="B126" s="105"/>
      <c r="C126" s="54"/>
      <c r="D126" s="96"/>
      <c r="E126" s="111"/>
      <c r="F126" s="112"/>
      <c r="G126" s="368"/>
      <c r="H126" s="113"/>
      <c r="I126" s="100">
        <v>0</v>
      </c>
      <c r="J126" s="98">
        <v>0</v>
      </c>
      <c r="K126" s="101">
        <f t="shared" si="228"/>
        <v>0</v>
      </c>
      <c r="L126" s="100">
        <v>0</v>
      </c>
      <c r="M126" s="98">
        <v>0</v>
      </c>
      <c r="N126" s="101">
        <f t="shared" ref="N126:N131" si="237">L126*M126</f>
        <v>0</v>
      </c>
      <c r="O126" s="100">
        <v>0</v>
      </c>
      <c r="P126" s="98">
        <v>0</v>
      </c>
      <c r="Q126" s="101">
        <f t="shared" ref="Q126:Q131" si="238">O126*P126</f>
        <v>0</v>
      </c>
      <c r="R126" s="100">
        <v>0</v>
      </c>
      <c r="S126" s="98">
        <v>0</v>
      </c>
      <c r="T126" s="101">
        <f t="shared" ref="T126:T131" si="239">R126*S126</f>
        <v>0</v>
      </c>
      <c r="U126" s="100">
        <v>0</v>
      </c>
      <c r="V126" s="98">
        <v>0</v>
      </c>
      <c r="W126" s="101">
        <f t="shared" ref="W126:W131" si="240">U126*V126</f>
        <v>0</v>
      </c>
      <c r="X126" s="100">
        <v>0</v>
      </c>
      <c r="Y126" s="98">
        <v>0</v>
      </c>
      <c r="Z126" s="99">
        <f t="shared" ref="Z126:Z131" si="241">X126*Y126</f>
        <v>0</v>
      </c>
      <c r="AA126" s="101">
        <v>1</v>
      </c>
      <c r="AB126" s="100">
        <v>0</v>
      </c>
      <c r="AC126" s="98">
        <v>0</v>
      </c>
      <c r="AD126" s="99">
        <f t="shared" ref="AD126:AD131" si="242">AB126*AC126</f>
        <v>0</v>
      </c>
      <c r="AE126" s="101">
        <v>1</v>
      </c>
      <c r="AF126" s="100">
        <v>0</v>
      </c>
      <c r="AG126" s="98">
        <v>0</v>
      </c>
      <c r="AH126" s="101">
        <f t="shared" ref="AH126:AH131" si="243">AF126*AG126</f>
        <v>0</v>
      </c>
      <c r="AI126" s="100">
        <v>0</v>
      </c>
      <c r="AJ126" s="98">
        <v>0</v>
      </c>
      <c r="AK126" s="101">
        <f t="shared" ref="AK126:AK131" si="244">AI126*AJ126</f>
        <v>0</v>
      </c>
      <c r="AL126" s="100">
        <v>0</v>
      </c>
      <c r="AM126" s="98">
        <v>0</v>
      </c>
      <c r="AN126" s="101">
        <f t="shared" ref="AN126:AN131" si="245">AL126*AM126</f>
        <v>0</v>
      </c>
      <c r="AO126" s="106"/>
    </row>
    <row r="127" spans="2:41" s="35" customFormat="1" ht="17.100000000000001" customHeight="1">
      <c r="B127" s="105"/>
      <c r="C127" s="54"/>
      <c r="D127" s="96"/>
      <c r="E127" s="111"/>
      <c r="F127" s="112"/>
      <c r="G127" s="368"/>
      <c r="H127" s="113"/>
      <c r="I127" s="100">
        <v>0</v>
      </c>
      <c r="J127" s="98">
        <v>0</v>
      </c>
      <c r="K127" s="101">
        <f t="shared" si="228"/>
        <v>0</v>
      </c>
      <c r="L127" s="100">
        <v>0</v>
      </c>
      <c r="M127" s="98">
        <v>0</v>
      </c>
      <c r="N127" s="101">
        <f t="shared" si="237"/>
        <v>0</v>
      </c>
      <c r="O127" s="100">
        <v>0</v>
      </c>
      <c r="P127" s="98">
        <v>0</v>
      </c>
      <c r="Q127" s="101">
        <f t="shared" si="238"/>
        <v>0</v>
      </c>
      <c r="R127" s="100">
        <v>0</v>
      </c>
      <c r="S127" s="98">
        <v>0</v>
      </c>
      <c r="T127" s="101">
        <f t="shared" si="239"/>
        <v>0</v>
      </c>
      <c r="U127" s="100">
        <v>0</v>
      </c>
      <c r="V127" s="98">
        <v>0</v>
      </c>
      <c r="W127" s="101">
        <f t="shared" si="240"/>
        <v>0</v>
      </c>
      <c r="X127" s="100">
        <v>0</v>
      </c>
      <c r="Y127" s="98">
        <v>0</v>
      </c>
      <c r="Z127" s="99">
        <f t="shared" si="241"/>
        <v>0</v>
      </c>
      <c r="AA127" s="101">
        <v>1</v>
      </c>
      <c r="AB127" s="100">
        <v>0</v>
      </c>
      <c r="AC127" s="98">
        <v>0</v>
      </c>
      <c r="AD127" s="99">
        <f t="shared" si="242"/>
        <v>0</v>
      </c>
      <c r="AE127" s="101">
        <v>1</v>
      </c>
      <c r="AF127" s="100">
        <v>0</v>
      </c>
      <c r="AG127" s="98">
        <v>0</v>
      </c>
      <c r="AH127" s="101">
        <f t="shared" si="243"/>
        <v>0</v>
      </c>
      <c r="AI127" s="100">
        <v>0</v>
      </c>
      <c r="AJ127" s="98">
        <v>0</v>
      </c>
      <c r="AK127" s="101">
        <f t="shared" si="244"/>
        <v>0</v>
      </c>
      <c r="AL127" s="100">
        <v>0</v>
      </c>
      <c r="AM127" s="98">
        <v>0</v>
      </c>
      <c r="AN127" s="101">
        <f t="shared" si="245"/>
        <v>0</v>
      </c>
      <c r="AO127" s="106"/>
    </row>
    <row r="128" spans="2:41" s="35" customFormat="1" ht="17.100000000000001" customHeight="1">
      <c r="B128" s="105"/>
      <c r="C128" s="54"/>
      <c r="D128" s="96"/>
      <c r="E128" s="111"/>
      <c r="F128" s="112"/>
      <c r="G128" s="368"/>
      <c r="H128" s="113"/>
      <c r="I128" s="100">
        <v>0</v>
      </c>
      <c r="J128" s="98">
        <v>0</v>
      </c>
      <c r="K128" s="101">
        <f t="shared" si="228"/>
        <v>0</v>
      </c>
      <c r="L128" s="100">
        <v>0</v>
      </c>
      <c r="M128" s="98">
        <v>0</v>
      </c>
      <c r="N128" s="101">
        <f t="shared" si="237"/>
        <v>0</v>
      </c>
      <c r="O128" s="100">
        <v>0</v>
      </c>
      <c r="P128" s="98">
        <v>0</v>
      </c>
      <c r="Q128" s="101">
        <f t="shared" si="238"/>
        <v>0</v>
      </c>
      <c r="R128" s="100">
        <v>0</v>
      </c>
      <c r="S128" s="98">
        <v>0</v>
      </c>
      <c r="T128" s="101">
        <f t="shared" si="239"/>
        <v>0</v>
      </c>
      <c r="U128" s="100">
        <v>0</v>
      </c>
      <c r="V128" s="98">
        <v>0</v>
      </c>
      <c r="W128" s="101">
        <f t="shared" si="240"/>
        <v>0</v>
      </c>
      <c r="X128" s="100">
        <v>0</v>
      </c>
      <c r="Y128" s="98">
        <v>0</v>
      </c>
      <c r="Z128" s="99">
        <f t="shared" si="241"/>
        <v>0</v>
      </c>
      <c r="AA128" s="101">
        <v>1</v>
      </c>
      <c r="AB128" s="100">
        <v>0</v>
      </c>
      <c r="AC128" s="98">
        <v>0</v>
      </c>
      <c r="AD128" s="99">
        <f t="shared" si="242"/>
        <v>0</v>
      </c>
      <c r="AE128" s="101">
        <v>1</v>
      </c>
      <c r="AF128" s="100">
        <v>0</v>
      </c>
      <c r="AG128" s="98">
        <v>0</v>
      </c>
      <c r="AH128" s="101">
        <f t="shared" si="243"/>
        <v>0</v>
      </c>
      <c r="AI128" s="100">
        <v>0</v>
      </c>
      <c r="AJ128" s="98">
        <v>0</v>
      </c>
      <c r="AK128" s="101">
        <f t="shared" si="244"/>
        <v>0</v>
      </c>
      <c r="AL128" s="100">
        <v>0</v>
      </c>
      <c r="AM128" s="98">
        <v>0</v>
      </c>
      <c r="AN128" s="101">
        <f t="shared" si="245"/>
        <v>0</v>
      </c>
      <c r="AO128" s="106"/>
    </row>
    <row r="129" spans="2:41" s="35" customFormat="1" ht="17.100000000000001" customHeight="1">
      <c r="B129" s="105"/>
      <c r="C129" s="54"/>
      <c r="D129" s="96"/>
      <c r="E129" s="111"/>
      <c r="F129" s="112"/>
      <c r="G129" s="368"/>
      <c r="H129" s="113"/>
      <c r="I129" s="100">
        <v>0</v>
      </c>
      <c r="J129" s="98">
        <v>0</v>
      </c>
      <c r="K129" s="101">
        <f t="shared" si="228"/>
        <v>0</v>
      </c>
      <c r="L129" s="100">
        <v>0</v>
      </c>
      <c r="M129" s="98">
        <v>0</v>
      </c>
      <c r="N129" s="101">
        <f t="shared" si="237"/>
        <v>0</v>
      </c>
      <c r="O129" s="100">
        <v>0</v>
      </c>
      <c r="P129" s="98">
        <v>0</v>
      </c>
      <c r="Q129" s="101">
        <f t="shared" si="238"/>
        <v>0</v>
      </c>
      <c r="R129" s="100">
        <v>0</v>
      </c>
      <c r="S129" s="98">
        <v>0</v>
      </c>
      <c r="T129" s="101">
        <f t="shared" si="239"/>
        <v>0</v>
      </c>
      <c r="U129" s="100">
        <v>0</v>
      </c>
      <c r="V129" s="98">
        <v>0</v>
      </c>
      <c r="W129" s="101">
        <f t="shared" si="240"/>
        <v>0</v>
      </c>
      <c r="X129" s="100">
        <v>0</v>
      </c>
      <c r="Y129" s="98">
        <v>0</v>
      </c>
      <c r="Z129" s="99">
        <f t="shared" si="241"/>
        <v>0</v>
      </c>
      <c r="AA129" s="101">
        <v>1</v>
      </c>
      <c r="AB129" s="100">
        <v>0</v>
      </c>
      <c r="AC129" s="98">
        <v>0</v>
      </c>
      <c r="AD129" s="99">
        <f t="shared" si="242"/>
        <v>0</v>
      </c>
      <c r="AE129" s="101">
        <v>1</v>
      </c>
      <c r="AF129" s="100">
        <v>0</v>
      </c>
      <c r="AG129" s="98">
        <v>0</v>
      </c>
      <c r="AH129" s="101">
        <f t="shared" si="243"/>
        <v>0</v>
      </c>
      <c r="AI129" s="100">
        <v>0</v>
      </c>
      <c r="AJ129" s="98">
        <v>0</v>
      </c>
      <c r="AK129" s="101">
        <f t="shared" si="244"/>
        <v>0</v>
      </c>
      <c r="AL129" s="100">
        <v>0</v>
      </c>
      <c r="AM129" s="98">
        <v>0</v>
      </c>
      <c r="AN129" s="101">
        <f t="shared" si="245"/>
        <v>0</v>
      </c>
      <c r="AO129" s="106"/>
    </row>
    <row r="130" spans="2:41" s="35" customFormat="1" ht="17.100000000000001" customHeight="1">
      <c r="B130" s="105"/>
      <c r="C130" s="54"/>
      <c r="D130" s="96"/>
      <c r="E130" s="111"/>
      <c r="F130" s="112"/>
      <c r="G130" s="368"/>
      <c r="H130" s="113"/>
      <c r="I130" s="100">
        <v>0</v>
      </c>
      <c r="J130" s="98">
        <v>0</v>
      </c>
      <c r="K130" s="101">
        <f t="shared" si="228"/>
        <v>0</v>
      </c>
      <c r="L130" s="100">
        <v>0</v>
      </c>
      <c r="M130" s="98">
        <v>0</v>
      </c>
      <c r="N130" s="101">
        <f t="shared" si="237"/>
        <v>0</v>
      </c>
      <c r="O130" s="100">
        <v>0</v>
      </c>
      <c r="P130" s="98">
        <v>0</v>
      </c>
      <c r="Q130" s="101">
        <f t="shared" si="238"/>
        <v>0</v>
      </c>
      <c r="R130" s="100">
        <v>0</v>
      </c>
      <c r="S130" s="98">
        <v>0</v>
      </c>
      <c r="T130" s="101">
        <f t="shared" si="239"/>
        <v>0</v>
      </c>
      <c r="U130" s="100">
        <v>0</v>
      </c>
      <c r="V130" s="98">
        <v>0</v>
      </c>
      <c r="W130" s="101">
        <f t="shared" si="240"/>
        <v>0</v>
      </c>
      <c r="X130" s="100">
        <v>0</v>
      </c>
      <c r="Y130" s="98">
        <v>0</v>
      </c>
      <c r="Z130" s="99">
        <f t="shared" si="241"/>
        <v>0</v>
      </c>
      <c r="AA130" s="101">
        <v>1</v>
      </c>
      <c r="AB130" s="100">
        <v>0</v>
      </c>
      <c r="AC130" s="98">
        <v>0</v>
      </c>
      <c r="AD130" s="99">
        <f t="shared" si="242"/>
        <v>0</v>
      </c>
      <c r="AE130" s="101">
        <v>1</v>
      </c>
      <c r="AF130" s="100">
        <v>0</v>
      </c>
      <c r="AG130" s="98">
        <v>0</v>
      </c>
      <c r="AH130" s="101">
        <f t="shared" si="243"/>
        <v>0</v>
      </c>
      <c r="AI130" s="100">
        <v>0</v>
      </c>
      <c r="AJ130" s="98">
        <v>0</v>
      </c>
      <c r="AK130" s="101">
        <f t="shared" si="244"/>
        <v>0</v>
      </c>
      <c r="AL130" s="100">
        <v>0</v>
      </c>
      <c r="AM130" s="98">
        <v>0</v>
      </c>
      <c r="AN130" s="101">
        <f t="shared" si="245"/>
        <v>0</v>
      </c>
      <c r="AO130" s="106"/>
    </row>
    <row r="131" spans="2:41" s="35" customFormat="1" ht="17.100000000000001" customHeight="1">
      <c r="B131" s="105"/>
      <c r="C131" s="54"/>
      <c r="D131" s="96"/>
      <c r="E131" s="111"/>
      <c r="F131" s="112"/>
      <c r="G131" s="368"/>
      <c r="H131" s="113"/>
      <c r="I131" s="100">
        <v>0</v>
      </c>
      <c r="J131" s="98">
        <v>0</v>
      </c>
      <c r="K131" s="101">
        <f t="shared" si="228"/>
        <v>0</v>
      </c>
      <c r="L131" s="100">
        <v>0</v>
      </c>
      <c r="M131" s="98">
        <v>0</v>
      </c>
      <c r="N131" s="101">
        <f t="shared" si="237"/>
        <v>0</v>
      </c>
      <c r="O131" s="100">
        <v>0</v>
      </c>
      <c r="P131" s="98">
        <v>0</v>
      </c>
      <c r="Q131" s="101">
        <f t="shared" si="238"/>
        <v>0</v>
      </c>
      <c r="R131" s="100">
        <v>0</v>
      </c>
      <c r="S131" s="98">
        <v>0</v>
      </c>
      <c r="T131" s="101">
        <f t="shared" si="239"/>
        <v>0</v>
      </c>
      <c r="U131" s="100">
        <v>0</v>
      </c>
      <c r="V131" s="98">
        <v>0</v>
      </c>
      <c r="W131" s="101">
        <f t="shared" si="240"/>
        <v>0</v>
      </c>
      <c r="X131" s="100">
        <v>0</v>
      </c>
      <c r="Y131" s="98">
        <v>0</v>
      </c>
      <c r="Z131" s="99">
        <f t="shared" si="241"/>
        <v>0</v>
      </c>
      <c r="AA131" s="101">
        <v>1</v>
      </c>
      <c r="AB131" s="100">
        <v>0</v>
      </c>
      <c r="AC131" s="98">
        <v>0</v>
      </c>
      <c r="AD131" s="99">
        <f t="shared" si="242"/>
        <v>0</v>
      </c>
      <c r="AE131" s="101">
        <v>1</v>
      </c>
      <c r="AF131" s="100">
        <v>0</v>
      </c>
      <c r="AG131" s="98">
        <v>0</v>
      </c>
      <c r="AH131" s="101">
        <f t="shared" si="243"/>
        <v>0</v>
      </c>
      <c r="AI131" s="100">
        <v>0</v>
      </c>
      <c r="AJ131" s="98">
        <v>0</v>
      </c>
      <c r="AK131" s="101">
        <f t="shared" si="244"/>
        <v>0</v>
      </c>
      <c r="AL131" s="100">
        <v>0</v>
      </c>
      <c r="AM131" s="98">
        <v>0</v>
      </c>
      <c r="AN131" s="101">
        <f t="shared" si="245"/>
        <v>0</v>
      </c>
      <c r="AO131" s="106"/>
    </row>
    <row r="132" spans="2:41" s="126" customFormat="1" ht="17.100000000000001" customHeight="1">
      <c r="B132" s="118"/>
      <c r="C132" s="119"/>
      <c r="D132" s="120"/>
      <c r="E132" s="121"/>
      <c r="F132" s="122"/>
      <c r="G132" s="369"/>
      <c r="H132" s="123"/>
      <c r="I132" s="401" t="s">
        <v>201</v>
      </c>
      <c r="J132" s="402"/>
      <c r="K132" s="124">
        <f>SUM(K125:K131)</f>
        <v>0</v>
      </c>
      <c r="L132" s="401" t="s">
        <v>201</v>
      </c>
      <c r="M132" s="402"/>
      <c r="N132" s="124">
        <f>SUM(N125:N131)</f>
        <v>0</v>
      </c>
      <c r="O132" s="401" t="s">
        <v>201</v>
      </c>
      <c r="P132" s="402"/>
      <c r="Q132" s="124">
        <f>SUM(Q125:Q131)</f>
        <v>0</v>
      </c>
      <c r="R132" s="401" t="s">
        <v>201</v>
      </c>
      <c r="S132" s="402"/>
      <c r="T132" s="124">
        <f>SUM(T125:T131)</f>
        <v>0</v>
      </c>
      <c r="U132" s="401" t="s">
        <v>201</v>
      </c>
      <c r="V132" s="402"/>
      <c r="W132" s="124">
        <f>SUM(W125:W131)</f>
        <v>0</v>
      </c>
      <c r="X132" s="401" t="s">
        <v>201</v>
      </c>
      <c r="Y132" s="402"/>
      <c r="Z132" s="127">
        <f>SUM(Z125:Z131)</f>
        <v>0</v>
      </c>
      <c r="AA132" s="101">
        <v>1</v>
      </c>
      <c r="AB132" s="401" t="s">
        <v>201</v>
      </c>
      <c r="AC132" s="402"/>
      <c r="AD132" s="127">
        <f>SUM(AD125:AD131)</f>
        <v>0</v>
      </c>
      <c r="AE132" s="101">
        <v>1</v>
      </c>
      <c r="AF132" s="401" t="s">
        <v>201</v>
      </c>
      <c r="AG132" s="402"/>
      <c r="AH132" s="124">
        <f>SUM(AH125:AH131)</f>
        <v>0</v>
      </c>
      <c r="AI132" s="401" t="s">
        <v>201</v>
      </c>
      <c r="AJ132" s="402"/>
      <c r="AK132" s="124">
        <f>SUM(AK125:AK131)</f>
        <v>0</v>
      </c>
      <c r="AL132" s="401" t="s">
        <v>201</v>
      </c>
      <c r="AM132" s="402"/>
      <c r="AN132" s="124">
        <f>SUM(AN125:AN131)</f>
        <v>0</v>
      </c>
      <c r="AO132" s="125"/>
    </row>
    <row r="133" spans="2:41" s="35" customFormat="1" ht="17.100000000000001" customHeight="1">
      <c r="B133" s="105"/>
      <c r="C133" s="54">
        <f>'1. Rekap Back Up Aspal'!C35</f>
        <v>1400</v>
      </c>
      <c r="D133" s="96">
        <f>'1. Rekap Back Up Aspal'!D35</f>
        <v>1500</v>
      </c>
      <c r="E133" s="111">
        <f>'1. Rekap Back Up Aspal'!E35</f>
        <v>4.5</v>
      </c>
      <c r="F133" s="112">
        <f>(100/((D133-C133)*E133))*((K140*0.5)+(N140*0.5)+(Q140*4)+(T140*4)+(W140*1)+(Z140*2)+(AD140*1.5)+(AH140*1)+(AK140*1)+(AN140*1))</f>
        <v>0</v>
      </c>
      <c r="G133" s="368" t="s">
        <v>278</v>
      </c>
      <c r="H133" s="113" t="str">
        <f>IF(F133&lt;=25,"B",IF(F133&lt;=75,"S",IF(F133&lt;=100,"RR","RB")))</f>
        <v>B</v>
      </c>
      <c r="I133" s="100">
        <v>0</v>
      </c>
      <c r="J133" s="98">
        <v>0</v>
      </c>
      <c r="K133" s="101">
        <f t="shared" ref="K133:K139" si="246">I133*J133</f>
        <v>0</v>
      </c>
      <c r="L133" s="100">
        <v>0</v>
      </c>
      <c r="M133" s="98">
        <v>0</v>
      </c>
      <c r="N133" s="101">
        <f t="shared" ref="N133" si="247">L133*M133</f>
        <v>0</v>
      </c>
      <c r="O133" s="100">
        <v>0</v>
      </c>
      <c r="P133" s="98">
        <v>0</v>
      </c>
      <c r="Q133" s="101">
        <f t="shared" ref="Q133" si="248">O133*P133</f>
        <v>0</v>
      </c>
      <c r="R133" s="100">
        <v>0</v>
      </c>
      <c r="S133" s="98">
        <v>0</v>
      </c>
      <c r="T133" s="101">
        <f t="shared" ref="T133" si="249">R133*S133</f>
        <v>0</v>
      </c>
      <c r="U133" s="100">
        <v>0</v>
      </c>
      <c r="V133" s="98">
        <v>0</v>
      </c>
      <c r="W133" s="101">
        <f>U133*V133</f>
        <v>0</v>
      </c>
      <c r="X133" s="100">
        <v>0</v>
      </c>
      <c r="Y133" s="98">
        <v>0</v>
      </c>
      <c r="Z133" s="99">
        <f t="shared" ref="Z133" si="250">X133*Y133</f>
        <v>0</v>
      </c>
      <c r="AA133" s="101">
        <v>1</v>
      </c>
      <c r="AB133" s="100">
        <v>0</v>
      </c>
      <c r="AC133" s="98">
        <v>0</v>
      </c>
      <c r="AD133" s="99">
        <f t="shared" ref="AD133" si="251">AB133*AC133</f>
        <v>0</v>
      </c>
      <c r="AE133" s="101">
        <v>1</v>
      </c>
      <c r="AF133" s="100">
        <v>0</v>
      </c>
      <c r="AG133" s="98">
        <v>0</v>
      </c>
      <c r="AH133" s="101">
        <f t="shared" ref="AH133" si="252">AF133*AG133</f>
        <v>0</v>
      </c>
      <c r="AI133" s="100">
        <v>0</v>
      </c>
      <c r="AJ133" s="98">
        <v>0</v>
      </c>
      <c r="AK133" s="101">
        <f t="shared" ref="AK133" si="253">AI133*AJ133</f>
        <v>0</v>
      </c>
      <c r="AL133" s="100">
        <v>0</v>
      </c>
      <c r="AM133" s="98">
        <v>0</v>
      </c>
      <c r="AN133" s="101">
        <f t="shared" ref="AN133" si="254">AL133*AM133</f>
        <v>0</v>
      </c>
      <c r="AO133" s="106"/>
    </row>
    <row r="134" spans="2:41" s="35" customFormat="1" ht="17.100000000000001" customHeight="1">
      <c r="B134" s="105"/>
      <c r="C134" s="54"/>
      <c r="D134" s="96"/>
      <c r="E134" s="111"/>
      <c r="F134" s="112"/>
      <c r="G134" s="368"/>
      <c r="H134" s="113"/>
      <c r="I134" s="100">
        <v>0</v>
      </c>
      <c r="J134" s="98">
        <v>0</v>
      </c>
      <c r="K134" s="101">
        <f t="shared" si="246"/>
        <v>0</v>
      </c>
      <c r="L134" s="100">
        <v>0</v>
      </c>
      <c r="M134" s="98">
        <v>0</v>
      </c>
      <c r="N134" s="101">
        <f t="shared" ref="N134:N139" si="255">L134*M134</f>
        <v>0</v>
      </c>
      <c r="O134" s="100">
        <v>0</v>
      </c>
      <c r="P134" s="98">
        <v>0</v>
      </c>
      <c r="Q134" s="101">
        <f t="shared" ref="Q134:Q139" si="256">O134*P134</f>
        <v>0</v>
      </c>
      <c r="R134" s="100">
        <v>0</v>
      </c>
      <c r="S134" s="98">
        <v>0</v>
      </c>
      <c r="T134" s="101">
        <f t="shared" ref="T134:T139" si="257">R134*S134</f>
        <v>0</v>
      </c>
      <c r="U134" s="100">
        <v>0</v>
      </c>
      <c r="V134" s="98">
        <v>0</v>
      </c>
      <c r="W134" s="101">
        <f t="shared" ref="W134:W139" si="258">U134*V134</f>
        <v>0</v>
      </c>
      <c r="X134" s="100">
        <v>0</v>
      </c>
      <c r="Y134" s="98">
        <v>0</v>
      </c>
      <c r="Z134" s="99">
        <f t="shared" ref="Z134:Z139" si="259">X134*Y134</f>
        <v>0</v>
      </c>
      <c r="AA134" s="101">
        <v>1</v>
      </c>
      <c r="AB134" s="100">
        <v>0</v>
      </c>
      <c r="AC134" s="98">
        <v>0</v>
      </c>
      <c r="AD134" s="99">
        <f t="shared" ref="AD134:AD139" si="260">AB134*AC134</f>
        <v>0</v>
      </c>
      <c r="AE134" s="101">
        <v>1</v>
      </c>
      <c r="AF134" s="100">
        <v>0</v>
      </c>
      <c r="AG134" s="98">
        <v>0</v>
      </c>
      <c r="AH134" s="101">
        <f t="shared" ref="AH134:AH139" si="261">AF134*AG134</f>
        <v>0</v>
      </c>
      <c r="AI134" s="100">
        <v>0</v>
      </c>
      <c r="AJ134" s="98">
        <v>0</v>
      </c>
      <c r="AK134" s="101">
        <f t="shared" ref="AK134:AK139" si="262">AI134*AJ134</f>
        <v>0</v>
      </c>
      <c r="AL134" s="100">
        <v>0</v>
      </c>
      <c r="AM134" s="98">
        <v>0</v>
      </c>
      <c r="AN134" s="101">
        <f t="shared" ref="AN134:AN139" si="263">AL134*AM134</f>
        <v>0</v>
      </c>
      <c r="AO134" s="106"/>
    </row>
    <row r="135" spans="2:41" s="35" customFormat="1" ht="17.100000000000001" customHeight="1">
      <c r="B135" s="105"/>
      <c r="C135" s="54"/>
      <c r="D135" s="96"/>
      <c r="E135" s="111"/>
      <c r="F135" s="112"/>
      <c r="G135" s="368"/>
      <c r="H135" s="113"/>
      <c r="I135" s="100">
        <v>0</v>
      </c>
      <c r="J135" s="98">
        <v>0</v>
      </c>
      <c r="K135" s="101">
        <f t="shared" si="246"/>
        <v>0</v>
      </c>
      <c r="L135" s="100">
        <v>0</v>
      </c>
      <c r="M135" s="98">
        <v>0</v>
      </c>
      <c r="N135" s="101">
        <f t="shared" si="255"/>
        <v>0</v>
      </c>
      <c r="O135" s="100">
        <v>0</v>
      </c>
      <c r="P135" s="98">
        <v>0</v>
      </c>
      <c r="Q135" s="101">
        <f t="shared" si="256"/>
        <v>0</v>
      </c>
      <c r="R135" s="100">
        <v>0</v>
      </c>
      <c r="S135" s="98">
        <v>0</v>
      </c>
      <c r="T135" s="101">
        <f t="shared" si="257"/>
        <v>0</v>
      </c>
      <c r="U135" s="100">
        <v>0</v>
      </c>
      <c r="V135" s="98">
        <v>0</v>
      </c>
      <c r="W135" s="101">
        <f t="shared" si="258"/>
        <v>0</v>
      </c>
      <c r="X135" s="100">
        <v>0</v>
      </c>
      <c r="Y135" s="98">
        <v>0</v>
      </c>
      <c r="Z135" s="99">
        <f t="shared" si="259"/>
        <v>0</v>
      </c>
      <c r="AA135" s="101">
        <v>1</v>
      </c>
      <c r="AB135" s="100">
        <v>0</v>
      </c>
      <c r="AC135" s="98">
        <v>0</v>
      </c>
      <c r="AD135" s="99">
        <f t="shared" si="260"/>
        <v>0</v>
      </c>
      <c r="AE135" s="101">
        <v>1</v>
      </c>
      <c r="AF135" s="100">
        <v>0</v>
      </c>
      <c r="AG135" s="98">
        <v>0</v>
      </c>
      <c r="AH135" s="101">
        <f t="shared" si="261"/>
        <v>0</v>
      </c>
      <c r="AI135" s="100">
        <v>0</v>
      </c>
      <c r="AJ135" s="98">
        <v>0</v>
      </c>
      <c r="AK135" s="101">
        <f t="shared" si="262"/>
        <v>0</v>
      </c>
      <c r="AL135" s="100">
        <v>0</v>
      </c>
      <c r="AM135" s="98">
        <v>0</v>
      </c>
      <c r="AN135" s="101">
        <f t="shared" si="263"/>
        <v>0</v>
      </c>
      <c r="AO135" s="106"/>
    </row>
    <row r="136" spans="2:41" s="35" customFormat="1" ht="17.100000000000001" customHeight="1">
      <c r="B136" s="105"/>
      <c r="C136" s="54"/>
      <c r="D136" s="96"/>
      <c r="E136" s="111"/>
      <c r="F136" s="112"/>
      <c r="G136" s="368"/>
      <c r="H136" s="113"/>
      <c r="I136" s="100">
        <v>0</v>
      </c>
      <c r="J136" s="98">
        <v>0</v>
      </c>
      <c r="K136" s="101">
        <f t="shared" si="246"/>
        <v>0</v>
      </c>
      <c r="L136" s="100">
        <v>0</v>
      </c>
      <c r="M136" s="98">
        <v>0</v>
      </c>
      <c r="N136" s="101">
        <f t="shared" si="255"/>
        <v>0</v>
      </c>
      <c r="O136" s="100">
        <v>0</v>
      </c>
      <c r="P136" s="98">
        <v>0</v>
      </c>
      <c r="Q136" s="101">
        <f t="shared" si="256"/>
        <v>0</v>
      </c>
      <c r="R136" s="100">
        <v>0</v>
      </c>
      <c r="S136" s="98">
        <v>0</v>
      </c>
      <c r="T136" s="101">
        <f t="shared" si="257"/>
        <v>0</v>
      </c>
      <c r="U136" s="100">
        <v>0</v>
      </c>
      <c r="V136" s="98">
        <v>0</v>
      </c>
      <c r="W136" s="101">
        <f t="shared" si="258"/>
        <v>0</v>
      </c>
      <c r="X136" s="100">
        <v>0</v>
      </c>
      <c r="Y136" s="98">
        <v>0</v>
      </c>
      <c r="Z136" s="99">
        <f t="shared" si="259"/>
        <v>0</v>
      </c>
      <c r="AA136" s="101">
        <v>1</v>
      </c>
      <c r="AB136" s="100">
        <v>0</v>
      </c>
      <c r="AC136" s="98">
        <v>0</v>
      </c>
      <c r="AD136" s="99">
        <f t="shared" si="260"/>
        <v>0</v>
      </c>
      <c r="AE136" s="101">
        <v>1</v>
      </c>
      <c r="AF136" s="100">
        <v>0</v>
      </c>
      <c r="AG136" s="98">
        <v>0</v>
      </c>
      <c r="AH136" s="101">
        <f t="shared" si="261"/>
        <v>0</v>
      </c>
      <c r="AI136" s="100">
        <v>0</v>
      </c>
      <c r="AJ136" s="98">
        <v>0</v>
      </c>
      <c r="AK136" s="101">
        <f t="shared" si="262"/>
        <v>0</v>
      </c>
      <c r="AL136" s="100">
        <v>0</v>
      </c>
      <c r="AM136" s="98">
        <v>0</v>
      </c>
      <c r="AN136" s="101">
        <f t="shared" si="263"/>
        <v>0</v>
      </c>
      <c r="AO136" s="106"/>
    </row>
    <row r="137" spans="2:41" s="35" customFormat="1" ht="17.100000000000001" customHeight="1">
      <c r="B137" s="105"/>
      <c r="C137" s="54"/>
      <c r="D137" s="96"/>
      <c r="E137" s="111"/>
      <c r="F137" s="112"/>
      <c r="G137" s="368"/>
      <c r="H137" s="113"/>
      <c r="I137" s="100">
        <v>0</v>
      </c>
      <c r="J137" s="98">
        <v>0</v>
      </c>
      <c r="K137" s="101">
        <f t="shared" si="246"/>
        <v>0</v>
      </c>
      <c r="L137" s="100">
        <v>0</v>
      </c>
      <c r="M137" s="98">
        <v>0</v>
      </c>
      <c r="N137" s="101">
        <f t="shared" si="255"/>
        <v>0</v>
      </c>
      <c r="O137" s="100">
        <v>0</v>
      </c>
      <c r="P137" s="98">
        <v>0</v>
      </c>
      <c r="Q137" s="101">
        <f t="shared" si="256"/>
        <v>0</v>
      </c>
      <c r="R137" s="100">
        <v>0</v>
      </c>
      <c r="S137" s="98">
        <v>0</v>
      </c>
      <c r="T137" s="101">
        <f t="shared" si="257"/>
        <v>0</v>
      </c>
      <c r="U137" s="100">
        <v>0</v>
      </c>
      <c r="V137" s="98">
        <v>0</v>
      </c>
      <c r="W137" s="101">
        <f t="shared" si="258"/>
        <v>0</v>
      </c>
      <c r="X137" s="100">
        <v>0</v>
      </c>
      <c r="Y137" s="98">
        <v>0</v>
      </c>
      <c r="Z137" s="99">
        <f t="shared" si="259"/>
        <v>0</v>
      </c>
      <c r="AA137" s="101">
        <v>1</v>
      </c>
      <c r="AB137" s="100">
        <v>0</v>
      </c>
      <c r="AC137" s="98">
        <v>0</v>
      </c>
      <c r="AD137" s="99">
        <f t="shared" si="260"/>
        <v>0</v>
      </c>
      <c r="AE137" s="101">
        <v>1</v>
      </c>
      <c r="AF137" s="100">
        <v>0</v>
      </c>
      <c r="AG137" s="98">
        <v>0</v>
      </c>
      <c r="AH137" s="101">
        <f t="shared" si="261"/>
        <v>0</v>
      </c>
      <c r="AI137" s="100">
        <v>0</v>
      </c>
      <c r="AJ137" s="98">
        <v>0</v>
      </c>
      <c r="AK137" s="101">
        <f t="shared" si="262"/>
        <v>0</v>
      </c>
      <c r="AL137" s="100">
        <v>0</v>
      </c>
      <c r="AM137" s="98">
        <v>0</v>
      </c>
      <c r="AN137" s="101">
        <f t="shared" si="263"/>
        <v>0</v>
      </c>
      <c r="AO137" s="106"/>
    </row>
    <row r="138" spans="2:41" s="35" customFormat="1" ht="17.100000000000001" customHeight="1">
      <c r="B138" s="105"/>
      <c r="C138" s="54"/>
      <c r="D138" s="96"/>
      <c r="E138" s="111"/>
      <c r="F138" s="112"/>
      <c r="G138" s="368"/>
      <c r="H138" s="113"/>
      <c r="I138" s="100">
        <v>0</v>
      </c>
      <c r="J138" s="98">
        <v>0</v>
      </c>
      <c r="K138" s="101">
        <f t="shared" si="246"/>
        <v>0</v>
      </c>
      <c r="L138" s="100">
        <v>0</v>
      </c>
      <c r="M138" s="98">
        <v>0</v>
      </c>
      <c r="N138" s="101">
        <f t="shared" si="255"/>
        <v>0</v>
      </c>
      <c r="O138" s="100">
        <v>0</v>
      </c>
      <c r="P138" s="98">
        <v>0</v>
      </c>
      <c r="Q138" s="101">
        <f t="shared" si="256"/>
        <v>0</v>
      </c>
      <c r="R138" s="100">
        <v>0</v>
      </c>
      <c r="S138" s="98">
        <v>0</v>
      </c>
      <c r="T138" s="101">
        <f t="shared" si="257"/>
        <v>0</v>
      </c>
      <c r="U138" s="100">
        <v>0</v>
      </c>
      <c r="V138" s="98">
        <v>0</v>
      </c>
      <c r="W138" s="101">
        <f t="shared" si="258"/>
        <v>0</v>
      </c>
      <c r="X138" s="100">
        <v>0</v>
      </c>
      <c r="Y138" s="98">
        <v>0</v>
      </c>
      <c r="Z138" s="99">
        <f t="shared" si="259"/>
        <v>0</v>
      </c>
      <c r="AA138" s="101">
        <v>1</v>
      </c>
      <c r="AB138" s="100">
        <v>0</v>
      </c>
      <c r="AC138" s="98">
        <v>0</v>
      </c>
      <c r="AD138" s="99">
        <f t="shared" si="260"/>
        <v>0</v>
      </c>
      <c r="AE138" s="101">
        <v>1</v>
      </c>
      <c r="AF138" s="100">
        <v>0</v>
      </c>
      <c r="AG138" s="98">
        <v>0</v>
      </c>
      <c r="AH138" s="101">
        <f t="shared" si="261"/>
        <v>0</v>
      </c>
      <c r="AI138" s="100">
        <v>0</v>
      </c>
      <c r="AJ138" s="98">
        <v>0</v>
      </c>
      <c r="AK138" s="101">
        <f t="shared" si="262"/>
        <v>0</v>
      </c>
      <c r="AL138" s="100">
        <v>0</v>
      </c>
      <c r="AM138" s="98">
        <v>0</v>
      </c>
      <c r="AN138" s="101">
        <f t="shared" si="263"/>
        <v>0</v>
      </c>
      <c r="AO138" s="106"/>
    </row>
    <row r="139" spans="2:41" s="35" customFormat="1" ht="17.100000000000001" customHeight="1">
      <c r="B139" s="105"/>
      <c r="C139" s="54"/>
      <c r="D139" s="96"/>
      <c r="E139" s="111"/>
      <c r="F139" s="112"/>
      <c r="G139" s="368"/>
      <c r="H139" s="113"/>
      <c r="I139" s="100">
        <v>0</v>
      </c>
      <c r="J139" s="98">
        <v>0</v>
      </c>
      <c r="K139" s="101">
        <f t="shared" si="246"/>
        <v>0</v>
      </c>
      <c r="L139" s="100">
        <v>0</v>
      </c>
      <c r="M139" s="98">
        <v>0</v>
      </c>
      <c r="N139" s="101">
        <f t="shared" si="255"/>
        <v>0</v>
      </c>
      <c r="O139" s="100">
        <v>0</v>
      </c>
      <c r="P139" s="98">
        <v>0</v>
      </c>
      <c r="Q139" s="101">
        <f t="shared" si="256"/>
        <v>0</v>
      </c>
      <c r="R139" s="100">
        <v>0</v>
      </c>
      <c r="S139" s="98">
        <v>0</v>
      </c>
      <c r="T139" s="101">
        <f t="shared" si="257"/>
        <v>0</v>
      </c>
      <c r="U139" s="100">
        <v>0</v>
      </c>
      <c r="V139" s="98">
        <v>0</v>
      </c>
      <c r="W139" s="101">
        <f t="shared" si="258"/>
        <v>0</v>
      </c>
      <c r="X139" s="100">
        <v>0</v>
      </c>
      <c r="Y139" s="98">
        <v>0</v>
      </c>
      <c r="Z139" s="99">
        <f t="shared" si="259"/>
        <v>0</v>
      </c>
      <c r="AA139" s="101">
        <v>1</v>
      </c>
      <c r="AB139" s="100">
        <v>0</v>
      </c>
      <c r="AC139" s="98">
        <v>0</v>
      </c>
      <c r="AD139" s="99">
        <f t="shared" si="260"/>
        <v>0</v>
      </c>
      <c r="AE139" s="101">
        <v>1</v>
      </c>
      <c r="AF139" s="100">
        <v>0</v>
      </c>
      <c r="AG139" s="98">
        <v>0</v>
      </c>
      <c r="AH139" s="101">
        <f t="shared" si="261"/>
        <v>0</v>
      </c>
      <c r="AI139" s="100">
        <v>0</v>
      </c>
      <c r="AJ139" s="98">
        <v>0</v>
      </c>
      <c r="AK139" s="101">
        <f t="shared" si="262"/>
        <v>0</v>
      </c>
      <c r="AL139" s="100">
        <v>0</v>
      </c>
      <c r="AM139" s="98">
        <v>0</v>
      </c>
      <c r="AN139" s="101">
        <f t="shared" si="263"/>
        <v>0</v>
      </c>
      <c r="AO139" s="106"/>
    </row>
    <row r="140" spans="2:41" s="126" customFormat="1" ht="17.100000000000001" customHeight="1">
      <c r="B140" s="118"/>
      <c r="C140" s="119"/>
      <c r="D140" s="120"/>
      <c r="E140" s="121"/>
      <c r="F140" s="122"/>
      <c r="G140" s="369"/>
      <c r="H140" s="123"/>
      <c r="I140" s="401" t="s">
        <v>201</v>
      </c>
      <c r="J140" s="402"/>
      <c r="K140" s="124">
        <f>SUM(K133:K139)</f>
        <v>0</v>
      </c>
      <c r="L140" s="401" t="s">
        <v>201</v>
      </c>
      <c r="M140" s="402"/>
      <c r="N140" s="124">
        <f>SUM(N133:N139)</f>
        <v>0</v>
      </c>
      <c r="O140" s="401" t="s">
        <v>201</v>
      </c>
      <c r="P140" s="402"/>
      <c r="Q140" s="124">
        <f>SUM(Q133:Q139)</f>
        <v>0</v>
      </c>
      <c r="R140" s="401" t="s">
        <v>201</v>
      </c>
      <c r="S140" s="402"/>
      <c r="T140" s="124">
        <f>SUM(T133:T139)</f>
        <v>0</v>
      </c>
      <c r="U140" s="401" t="s">
        <v>201</v>
      </c>
      <c r="V140" s="402"/>
      <c r="W140" s="124">
        <f>SUM(W133:W139)</f>
        <v>0</v>
      </c>
      <c r="X140" s="401" t="s">
        <v>201</v>
      </c>
      <c r="Y140" s="402"/>
      <c r="Z140" s="127">
        <f>SUM(Z133:Z139)</f>
        <v>0</v>
      </c>
      <c r="AA140" s="101">
        <v>1</v>
      </c>
      <c r="AB140" s="401" t="s">
        <v>201</v>
      </c>
      <c r="AC140" s="402"/>
      <c r="AD140" s="127">
        <f>SUM(AD133:AD139)</f>
        <v>0</v>
      </c>
      <c r="AE140" s="101">
        <v>1</v>
      </c>
      <c r="AF140" s="401" t="s">
        <v>201</v>
      </c>
      <c r="AG140" s="402"/>
      <c r="AH140" s="124">
        <f>SUM(AH133:AH139)</f>
        <v>0</v>
      </c>
      <c r="AI140" s="401" t="s">
        <v>201</v>
      </c>
      <c r="AJ140" s="402"/>
      <c r="AK140" s="124">
        <f>SUM(AK133:AK139)</f>
        <v>0</v>
      </c>
      <c r="AL140" s="401" t="s">
        <v>201</v>
      </c>
      <c r="AM140" s="402"/>
      <c r="AN140" s="124">
        <f>SUM(AN133:AN139)</f>
        <v>0</v>
      </c>
      <c r="AO140" s="125"/>
    </row>
    <row r="141" spans="2:41" s="35" customFormat="1" ht="17.100000000000001" customHeight="1">
      <c r="B141" s="105"/>
      <c r="C141" s="54">
        <f>'1. Rekap Back Up Aspal'!C36</f>
        <v>1500</v>
      </c>
      <c r="D141" s="96">
        <f>'1. Rekap Back Up Aspal'!D36</f>
        <v>1600</v>
      </c>
      <c r="E141" s="111">
        <f>'1. Rekap Back Up Aspal'!E36</f>
        <v>4.5</v>
      </c>
      <c r="F141" s="112">
        <f>(100/((D141-C141)*E141))*((K148*0.5)+(N148*0.5)+(Q148*4)+(T148*4)+(W148*1)+(Z148*2)+(AD148*1.5)+(AH148*1)+(AK148*1)+(AN148*1))</f>
        <v>0</v>
      </c>
      <c r="G141" s="368" t="s">
        <v>278</v>
      </c>
      <c r="H141" s="113" t="str">
        <f>IF(F141&lt;=25,"B",IF(F141&lt;=75,"S",IF(F141&lt;=100,"RR","RB")))</f>
        <v>B</v>
      </c>
      <c r="I141" s="100">
        <v>0</v>
      </c>
      <c r="J141" s="98">
        <v>0</v>
      </c>
      <c r="K141" s="101">
        <f t="shared" ref="K141:K147" si="264">I141*J141</f>
        <v>0</v>
      </c>
      <c r="L141" s="100">
        <v>0</v>
      </c>
      <c r="M141" s="98">
        <v>0</v>
      </c>
      <c r="N141" s="101">
        <f t="shared" ref="N141" si="265">L141*M141</f>
        <v>0</v>
      </c>
      <c r="O141" s="100">
        <v>0</v>
      </c>
      <c r="P141" s="98">
        <v>0</v>
      </c>
      <c r="Q141" s="101">
        <f t="shared" ref="Q141" si="266">O141*P141</f>
        <v>0</v>
      </c>
      <c r="R141" s="100">
        <v>0</v>
      </c>
      <c r="S141" s="98">
        <v>0</v>
      </c>
      <c r="T141" s="101">
        <f t="shared" ref="T141" si="267">R141*S141</f>
        <v>0</v>
      </c>
      <c r="U141" s="100">
        <v>0</v>
      </c>
      <c r="V141" s="98">
        <v>0</v>
      </c>
      <c r="W141" s="101">
        <f>U141*V141</f>
        <v>0</v>
      </c>
      <c r="X141" s="100">
        <v>0</v>
      </c>
      <c r="Y141" s="98">
        <v>0</v>
      </c>
      <c r="Z141" s="99">
        <f t="shared" ref="Z141" si="268">X141*Y141</f>
        <v>0</v>
      </c>
      <c r="AA141" s="101">
        <v>1</v>
      </c>
      <c r="AB141" s="100">
        <v>0</v>
      </c>
      <c r="AC141" s="98">
        <v>0</v>
      </c>
      <c r="AD141" s="99">
        <f t="shared" ref="AD141" si="269">AB141*AC141</f>
        <v>0</v>
      </c>
      <c r="AE141" s="101">
        <v>1</v>
      </c>
      <c r="AF141" s="100">
        <v>0</v>
      </c>
      <c r="AG141" s="98">
        <v>0</v>
      </c>
      <c r="AH141" s="101">
        <f t="shared" ref="AH141" si="270">AF141*AG141</f>
        <v>0</v>
      </c>
      <c r="AI141" s="100">
        <v>0</v>
      </c>
      <c r="AJ141" s="98">
        <v>0</v>
      </c>
      <c r="AK141" s="101">
        <f t="shared" ref="AK141" si="271">AI141*AJ141</f>
        <v>0</v>
      </c>
      <c r="AL141" s="100">
        <v>0</v>
      </c>
      <c r="AM141" s="98">
        <v>0</v>
      </c>
      <c r="AN141" s="101">
        <f t="shared" ref="AN141" si="272">AL141*AM141</f>
        <v>0</v>
      </c>
      <c r="AO141" s="106"/>
    </row>
    <row r="142" spans="2:41" s="35" customFormat="1" ht="17.100000000000001" customHeight="1">
      <c r="B142" s="105"/>
      <c r="C142" s="54"/>
      <c r="D142" s="96"/>
      <c r="E142" s="111"/>
      <c r="F142" s="112"/>
      <c r="G142" s="368"/>
      <c r="H142" s="113"/>
      <c r="I142" s="100">
        <v>0</v>
      </c>
      <c r="J142" s="98">
        <v>0</v>
      </c>
      <c r="K142" s="101">
        <f t="shared" si="264"/>
        <v>0</v>
      </c>
      <c r="L142" s="100">
        <v>0</v>
      </c>
      <c r="M142" s="98">
        <v>0</v>
      </c>
      <c r="N142" s="101">
        <f t="shared" ref="N142:N147" si="273">L142*M142</f>
        <v>0</v>
      </c>
      <c r="O142" s="100">
        <v>0</v>
      </c>
      <c r="P142" s="98">
        <v>0</v>
      </c>
      <c r="Q142" s="101">
        <f t="shared" ref="Q142:Q147" si="274">O142*P142</f>
        <v>0</v>
      </c>
      <c r="R142" s="100">
        <v>0</v>
      </c>
      <c r="S142" s="98">
        <v>0</v>
      </c>
      <c r="T142" s="101">
        <f t="shared" ref="T142:T147" si="275">R142*S142</f>
        <v>0</v>
      </c>
      <c r="U142" s="100">
        <v>0</v>
      </c>
      <c r="V142" s="98">
        <v>0</v>
      </c>
      <c r="W142" s="101">
        <f t="shared" ref="W142:W147" si="276">U142*V142</f>
        <v>0</v>
      </c>
      <c r="X142" s="100">
        <v>0</v>
      </c>
      <c r="Y142" s="98">
        <v>0</v>
      </c>
      <c r="Z142" s="99">
        <f t="shared" ref="Z142:Z147" si="277">X142*Y142</f>
        <v>0</v>
      </c>
      <c r="AA142" s="101">
        <v>1</v>
      </c>
      <c r="AB142" s="100">
        <v>0</v>
      </c>
      <c r="AC142" s="98">
        <v>0</v>
      </c>
      <c r="AD142" s="99">
        <f t="shared" ref="AD142:AD147" si="278">AB142*AC142</f>
        <v>0</v>
      </c>
      <c r="AE142" s="101">
        <v>1</v>
      </c>
      <c r="AF142" s="100">
        <v>0</v>
      </c>
      <c r="AG142" s="98">
        <v>0</v>
      </c>
      <c r="AH142" s="101">
        <f t="shared" ref="AH142:AH147" si="279">AF142*AG142</f>
        <v>0</v>
      </c>
      <c r="AI142" s="100">
        <v>0</v>
      </c>
      <c r="AJ142" s="98">
        <v>0</v>
      </c>
      <c r="AK142" s="101">
        <f t="shared" ref="AK142:AK147" si="280">AI142*AJ142</f>
        <v>0</v>
      </c>
      <c r="AL142" s="100">
        <v>0</v>
      </c>
      <c r="AM142" s="98">
        <v>0</v>
      </c>
      <c r="AN142" s="101">
        <f t="shared" ref="AN142:AN147" si="281">AL142*AM142</f>
        <v>0</v>
      </c>
      <c r="AO142" s="106"/>
    </row>
    <row r="143" spans="2:41" s="35" customFormat="1" ht="17.100000000000001" customHeight="1">
      <c r="B143" s="105"/>
      <c r="C143" s="54"/>
      <c r="D143" s="96"/>
      <c r="E143" s="111"/>
      <c r="F143" s="112"/>
      <c r="G143" s="368"/>
      <c r="H143" s="113"/>
      <c r="I143" s="100">
        <v>0</v>
      </c>
      <c r="J143" s="98">
        <v>0</v>
      </c>
      <c r="K143" s="101">
        <f t="shared" si="264"/>
        <v>0</v>
      </c>
      <c r="L143" s="100">
        <v>0</v>
      </c>
      <c r="M143" s="98">
        <v>0</v>
      </c>
      <c r="N143" s="101">
        <f t="shared" si="273"/>
        <v>0</v>
      </c>
      <c r="O143" s="100">
        <v>0</v>
      </c>
      <c r="P143" s="98">
        <v>0</v>
      </c>
      <c r="Q143" s="101">
        <f t="shared" si="274"/>
        <v>0</v>
      </c>
      <c r="R143" s="100">
        <v>0</v>
      </c>
      <c r="S143" s="98">
        <v>0</v>
      </c>
      <c r="T143" s="101">
        <f t="shared" si="275"/>
        <v>0</v>
      </c>
      <c r="U143" s="100">
        <v>0</v>
      </c>
      <c r="V143" s="98">
        <v>0</v>
      </c>
      <c r="W143" s="101">
        <f t="shared" si="276"/>
        <v>0</v>
      </c>
      <c r="X143" s="100">
        <v>0</v>
      </c>
      <c r="Y143" s="98">
        <v>0</v>
      </c>
      <c r="Z143" s="99">
        <f t="shared" si="277"/>
        <v>0</v>
      </c>
      <c r="AA143" s="101">
        <v>1</v>
      </c>
      <c r="AB143" s="100">
        <v>0</v>
      </c>
      <c r="AC143" s="98">
        <v>0</v>
      </c>
      <c r="AD143" s="99">
        <f t="shared" si="278"/>
        <v>0</v>
      </c>
      <c r="AE143" s="101">
        <v>1</v>
      </c>
      <c r="AF143" s="100">
        <v>0</v>
      </c>
      <c r="AG143" s="98">
        <v>0</v>
      </c>
      <c r="AH143" s="101">
        <f t="shared" si="279"/>
        <v>0</v>
      </c>
      <c r="AI143" s="100">
        <v>0</v>
      </c>
      <c r="AJ143" s="98">
        <v>0</v>
      </c>
      <c r="AK143" s="101">
        <f t="shared" si="280"/>
        <v>0</v>
      </c>
      <c r="AL143" s="100">
        <v>0</v>
      </c>
      <c r="AM143" s="98">
        <v>0</v>
      </c>
      <c r="AN143" s="101">
        <f t="shared" si="281"/>
        <v>0</v>
      </c>
      <c r="AO143" s="106"/>
    </row>
    <row r="144" spans="2:41" s="35" customFormat="1" ht="17.100000000000001" customHeight="1">
      <c r="B144" s="105"/>
      <c r="C144" s="54"/>
      <c r="D144" s="96"/>
      <c r="E144" s="111"/>
      <c r="F144" s="112"/>
      <c r="G144" s="368"/>
      <c r="H144" s="113"/>
      <c r="I144" s="100">
        <v>0</v>
      </c>
      <c r="J144" s="98">
        <v>0</v>
      </c>
      <c r="K144" s="101">
        <f t="shared" si="264"/>
        <v>0</v>
      </c>
      <c r="L144" s="100">
        <v>0</v>
      </c>
      <c r="M144" s="98">
        <v>0</v>
      </c>
      <c r="N144" s="101">
        <f t="shared" si="273"/>
        <v>0</v>
      </c>
      <c r="O144" s="100">
        <v>0</v>
      </c>
      <c r="P144" s="98">
        <v>0</v>
      </c>
      <c r="Q144" s="101">
        <f t="shared" si="274"/>
        <v>0</v>
      </c>
      <c r="R144" s="100">
        <v>0</v>
      </c>
      <c r="S144" s="98">
        <v>0</v>
      </c>
      <c r="T144" s="101">
        <f t="shared" si="275"/>
        <v>0</v>
      </c>
      <c r="U144" s="100">
        <v>0</v>
      </c>
      <c r="V144" s="98">
        <v>0</v>
      </c>
      <c r="W144" s="101">
        <f t="shared" si="276"/>
        <v>0</v>
      </c>
      <c r="X144" s="100">
        <v>0</v>
      </c>
      <c r="Y144" s="98">
        <v>0</v>
      </c>
      <c r="Z144" s="99">
        <f t="shared" si="277"/>
        <v>0</v>
      </c>
      <c r="AA144" s="101">
        <v>1</v>
      </c>
      <c r="AB144" s="100">
        <v>0</v>
      </c>
      <c r="AC144" s="98">
        <v>0</v>
      </c>
      <c r="AD144" s="99">
        <f t="shared" si="278"/>
        <v>0</v>
      </c>
      <c r="AE144" s="101">
        <v>1</v>
      </c>
      <c r="AF144" s="100">
        <v>0</v>
      </c>
      <c r="AG144" s="98">
        <v>0</v>
      </c>
      <c r="AH144" s="101">
        <f t="shared" si="279"/>
        <v>0</v>
      </c>
      <c r="AI144" s="100">
        <v>0</v>
      </c>
      <c r="AJ144" s="98">
        <v>0</v>
      </c>
      <c r="AK144" s="101">
        <f t="shared" si="280"/>
        <v>0</v>
      </c>
      <c r="AL144" s="100">
        <v>0</v>
      </c>
      <c r="AM144" s="98">
        <v>0</v>
      </c>
      <c r="AN144" s="101">
        <f t="shared" si="281"/>
        <v>0</v>
      </c>
      <c r="AO144" s="106"/>
    </row>
    <row r="145" spans="2:41" s="35" customFormat="1" ht="17.100000000000001" customHeight="1">
      <c r="B145" s="105"/>
      <c r="C145" s="54"/>
      <c r="D145" s="96"/>
      <c r="E145" s="111"/>
      <c r="F145" s="112"/>
      <c r="G145" s="368"/>
      <c r="H145" s="113"/>
      <c r="I145" s="100">
        <v>0</v>
      </c>
      <c r="J145" s="98">
        <v>0</v>
      </c>
      <c r="K145" s="101">
        <f t="shared" si="264"/>
        <v>0</v>
      </c>
      <c r="L145" s="100">
        <v>0</v>
      </c>
      <c r="M145" s="98">
        <v>0</v>
      </c>
      <c r="N145" s="101">
        <f t="shared" si="273"/>
        <v>0</v>
      </c>
      <c r="O145" s="100">
        <v>0</v>
      </c>
      <c r="P145" s="98">
        <v>0</v>
      </c>
      <c r="Q145" s="101">
        <f t="shared" si="274"/>
        <v>0</v>
      </c>
      <c r="R145" s="100">
        <v>0</v>
      </c>
      <c r="S145" s="98">
        <v>0</v>
      </c>
      <c r="T145" s="101">
        <f t="shared" si="275"/>
        <v>0</v>
      </c>
      <c r="U145" s="100">
        <v>0</v>
      </c>
      <c r="V145" s="98">
        <v>0</v>
      </c>
      <c r="W145" s="101">
        <f t="shared" si="276"/>
        <v>0</v>
      </c>
      <c r="X145" s="100">
        <v>0</v>
      </c>
      <c r="Y145" s="98">
        <v>0</v>
      </c>
      <c r="Z145" s="99">
        <f t="shared" si="277"/>
        <v>0</v>
      </c>
      <c r="AA145" s="101">
        <v>1</v>
      </c>
      <c r="AB145" s="100">
        <v>0</v>
      </c>
      <c r="AC145" s="98">
        <v>0</v>
      </c>
      <c r="AD145" s="99">
        <f t="shared" si="278"/>
        <v>0</v>
      </c>
      <c r="AE145" s="101">
        <v>1</v>
      </c>
      <c r="AF145" s="100">
        <v>0</v>
      </c>
      <c r="AG145" s="98">
        <v>0</v>
      </c>
      <c r="AH145" s="101">
        <f t="shared" si="279"/>
        <v>0</v>
      </c>
      <c r="AI145" s="100">
        <v>0</v>
      </c>
      <c r="AJ145" s="98">
        <v>0</v>
      </c>
      <c r="AK145" s="101">
        <f t="shared" si="280"/>
        <v>0</v>
      </c>
      <c r="AL145" s="100">
        <v>0</v>
      </c>
      <c r="AM145" s="98">
        <v>0</v>
      </c>
      <c r="AN145" s="101">
        <f t="shared" si="281"/>
        <v>0</v>
      </c>
      <c r="AO145" s="106"/>
    </row>
    <row r="146" spans="2:41" s="35" customFormat="1" ht="17.100000000000001" customHeight="1">
      <c r="B146" s="105"/>
      <c r="C146" s="54"/>
      <c r="D146" s="96"/>
      <c r="E146" s="111"/>
      <c r="F146" s="112"/>
      <c r="G146" s="368"/>
      <c r="H146" s="113"/>
      <c r="I146" s="100">
        <v>0</v>
      </c>
      <c r="J146" s="98">
        <v>0</v>
      </c>
      <c r="K146" s="101">
        <f t="shared" si="264"/>
        <v>0</v>
      </c>
      <c r="L146" s="100">
        <v>0</v>
      </c>
      <c r="M146" s="98">
        <v>0</v>
      </c>
      <c r="N146" s="101">
        <f t="shared" si="273"/>
        <v>0</v>
      </c>
      <c r="O146" s="100">
        <v>0</v>
      </c>
      <c r="P146" s="98">
        <v>0</v>
      </c>
      <c r="Q146" s="101">
        <f t="shared" si="274"/>
        <v>0</v>
      </c>
      <c r="R146" s="100">
        <v>0</v>
      </c>
      <c r="S146" s="98">
        <v>0</v>
      </c>
      <c r="T146" s="101">
        <f t="shared" si="275"/>
        <v>0</v>
      </c>
      <c r="U146" s="100">
        <v>0</v>
      </c>
      <c r="V146" s="98">
        <v>0</v>
      </c>
      <c r="W146" s="101">
        <f t="shared" si="276"/>
        <v>0</v>
      </c>
      <c r="X146" s="100">
        <v>0</v>
      </c>
      <c r="Y146" s="98">
        <v>0</v>
      </c>
      <c r="Z146" s="99">
        <f t="shared" si="277"/>
        <v>0</v>
      </c>
      <c r="AA146" s="101">
        <v>1</v>
      </c>
      <c r="AB146" s="100">
        <v>0</v>
      </c>
      <c r="AC146" s="98">
        <v>0</v>
      </c>
      <c r="AD146" s="99">
        <f t="shared" si="278"/>
        <v>0</v>
      </c>
      <c r="AE146" s="101">
        <v>1</v>
      </c>
      <c r="AF146" s="100">
        <v>0</v>
      </c>
      <c r="AG146" s="98">
        <v>0</v>
      </c>
      <c r="AH146" s="101">
        <f t="shared" si="279"/>
        <v>0</v>
      </c>
      <c r="AI146" s="100">
        <v>0</v>
      </c>
      <c r="AJ146" s="98">
        <v>0</v>
      </c>
      <c r="AK146" s="101">
        <f t="shared" si="280"/>
        <v>0</v>
      </c>
      <c r="AL146" s="100">
        <v>0</v>
      </c>
      <c r="AM146" s="98">
        <v>0</v>
      </c>
      <c r="AN146" s="101">
        <f t="shared" si="281"/>
        <v>0</v>
      </c>
      <c r="AO146" s="106"/>
    </row>
    <row r="147" spans="2:41" s="35" customFormat="1" ht="17.100000000000001" customHeight="1">
      <c r="B147" s="105"/>
      <c r="C147" s="54"/>
      <c r="D147" s="96"/>
      <c r="E147" s="111"/>
      <c r="F147" s="112"/>
      <c r="G147" s="368"/>
      <c r="H147" s="113"/>
      <c r="I147" s="100">
        <v>0</v>
      </c>
      <c r="J147" s="98">
        <v>0</v>
      </c>
      <c r="K147" s="101">
        <f t="shared" si="264"/>
        <v>0</v>
      </c>
      <c r="L147" s="100">
        <v>0</v>
      </c>
      <c r="M147" s="98">
        <v>0</v>
      </c>
      <c r="N147" s="101">
        <f t="shared" si="273"/>
        <v>0</v>
      </c>
      <c r="O147" s="100">
        <v>0</v>
      </c>
      <c r="P147" s="98">
        <v>0</v>
      </c>
      <c r="Q147" s="101">
        <f t="shared" si="274"/>
        <v>0</v>
      </c>
      <c r="R147" s="100">
        <v>0</v>
      </c>
      <c r="S147" s="98">
        <v>0</v>
      </c>
      <c r="T147" s="101">
        <f t="shared" si="275"/>
        <v>0</v>
      </c>
      <c r="U147" s="100">
        <v>0</v>
      </c>
      <c r="V147" s="98">
        <v>0</v>
      </c>
      <c r="W147" s="101">
        <f t="shared" si="276"/>
        <v>0</v>
      </c>
      <c r="X147" s="100">
        <v>0</v>
      </c>
      <c r="Y147" s="98">
        <v>0</v>
      </c>
      <c r="Z147" s="99">
        <f t="shared" si="277"/>
        <v>0</v>
      </c>
      <c r="AA147" s="101">
        <v>1</v>
      </c>
      <c r="AB147" s="100">
        <v>0</v>
      </c>
      <c r="AC147" s="98">
        <v>0</v>
      </c>
      <c r="AD147" s="99">
        <f t="shared" si="278"/>
        <v>0</v>
      </c>
      <c r="AE147" s="101">
        <v>1</v>
      </c>
      <c r="AF147" s="100">
        <v>0</v>
      </c>
      <c r="AG147" s="98">
        <v>0</v>
      </c>
      <c r="AH147" s="101">
        <f t="shared" si="279"/>
        <v>0</v>
      </c>
      <c r="AI147" s="100">
        <v>0</v>
      </c>
      <c r="AJ147" s="98">
        <v>0</v>
      </c>
      <c r="AK147" s="101">
        <f t="shared" si="280"/>
        <v>0</v>
      </c>
      <c r="AL147" s="100">
        <v>0</v>
      </c>
      <c r="AM147" s="98">
        <v>0</v>
      </c>
      <c r="AN147" s="101">
        <f t="shared" si="281"/>
        <v>0</v>
      </c>
      <c r="AO147" s="106"/>
    </row>
    <row r="148" spans="2:41" s="126" customFormat="1" ht="17.100000000000001" customHeight="1">
      <c r="B148" s="118"/>
      <c r="C148" s="119"/>
      <c r="D148" s="120"/>
      <c r="E148" s="121"/>
      <c r="F148" s="122"/>
      <c r="G148" s="369"/>
      <c r="H148" s="123"/>
      <c r="I148" s="401" t="s">
        <v>201</v>
      </c>
      <c r="J148" s="402"/>
      <c r="K148" s="124">
        <f>SUM(K141:K147)</f>
        <v>0</v>
      </c>
      <c r="L148" s="401" t="s">
        <v>201</v>
      </c>
      <c r="M148" s="402"/>
      <c r="N148" s="124">
        <f>SUM(N141:N147)</f>
        <v>0</v>
      </c>
      <c r="O148" s="401" t="s">
        <v>201</v>
      </c>
      <c r="P148" s="402"/>
      <c r="Q148" s="124">
        <f>SUM(Q141:Q147)</f>
        <v>0</v>
      </c>
      <c r="R148" s="401" t="s">
        <v>201</v>
      </c>
      <c r="S148" s="402"/>
      <c r="T148" s="124">
        <f>SUM(T141:T147)</f>
        <v>0</v>
      </c>
      <c r="U148" s="401" t="s">
        <v>201</v>
      </c>
      <c r="V148" s="402"/>
      <c r="W148" s="124">
        <f>SUM(W141:W147)</f>
        <v>0</v>
      </c>
      <c r="X148" s="401" t="s">
        <v>201</v>
      </c>
      <c r="Y148" s="402"/>
      <c r="Z148" s="127">
        <f>SUM(Z141:Z147)</f>
        <v>0</v>
      </c>
      <c r="AA148" s="101">
        <v>1</v>
      </c>
      <c r="AB148" s="401" t="s">
        <v>201</v>
      </c>
      <c r="AC148" s="402"/>
      <c r="AD148" s="127">
        <f>SUM(AD141:AD147)</f>
        <v>0</v>
      </c>
      <c r="AE148" s="101">
        <v>1</v>
      </c>
      <c r="AF148" s="401" t="s">
        <v>201</v>
      </c>
      <c r="AG148" s="402"/>
      <c r="AH148" s="124">
        <f>SUM(AH141:AH147)</f>
        <v>0</v>
      </c>
      <c r="AI148" s="401" t="s">
        <v>201</v>
      </c>
      <c r="AJ148" s="402"/>
      <c r="AK148" s="124">
        <f>SUM(AK141:AK147)</f>
        <v>0</v>
      </c>
      <c r="AL148" s="401" t="s">
        <v>201</v>
      </c>
      <c r="AM148" s="402"/>
      <c r="AN148" s="124">
        <f>SUM(AN141:AN147)</f>
        <v>0</v>
      </c>
      <c r="AO148" s="125"/>
    </row>
    <row r="149" spans="2:41" s="35" customFormat="1" ht="17.100000000000001" customHeight="1">
      <c r="B149" s="105"/>
      <c r="C149" s="54">
        <f>'1. Rekap Back Up Aspal'!C37</f>
        <v>1600</v>
      </c>
      <c r="D149" s="96">
        <f>'1. Rekap Back Up Aspal'!D37</f>
        <v>1700</v>
      </c>
      <c r="E149" s="111">
        <f>'1. Rekap Back Up Aspal'!E37</f>
        <v>4.5</v>
      </c>
      <c r="F149" s="112">
        <f>(100/((D149-C149)*E149))*((K156*0.5)+(N156*0.5)+(Q156*4)+(T156*4)+(W156*1)+(Z156*2)+(AD156*1.5)+(AH156*1)+(AK156*1)+(AN156*1))</f>
        <v>0</v>
      </c>
      <c r="G149" s="368" t="s">
        <v>278</v>
      </c>
      <c r="H149" s="113" t="str">
        <f>IF(F149&lt;=25,"B",IF(F149&lt;=75,"S",IF(F149&lt;=100,"RR","RB")))</f>
        <v>B</v>
      </c>
      <c r="I149" s="100">
        <v>0</v>
      </c>
      <c r="J149" s="98">
        <v>0</v>
      </c>
      <c r="K149" s="101">
        <f t="shared" ref="K149:K155" si="282">I149*J149</f>
        <v>0</v>
      </c>
      <c r="L149" s="100">
        <v>0</v>
      </c>
      <c r="M149" s="98">
        <v>0</v>
      </c>
      <c r="N149" s="101">
        <f t="shared" ref="N149" si="283">L149*M149</f>
        <v>0</v>
      </c>
      <c r="O149" s="100">
        <v>0</v>
      </c>
      <c r="P149" s="98">
        <v>0</v>
      </c>
      <c r="Q149" s="101">
        <f t="shared" ref="Q149" si="284">O149*P149</f>
        <v>0</v>
      </c>
      <c r="R149" s="100">
        <v>0</v>
      </c>
      <c r="S149" s="98">
        <v>0</v>
      </c>
      <c r="T149" s="101">
        <f t="shared" ref="T149" si="285">R149*S149</f>
        <v>0</v>
      </c>
      <c r="U149" s="100">
        <v>0</v>
      </c>
      <c r="V149" s="98">
        <v>0</v>
      </c>
      <c r="W149" s="101">
        <f>U149*V149</f>
        <v>0</v>
      </c>
      <c r="X149" s="100">
        <v>0</v>
      </c>
      <c r="Y149" s="98">
        <v>0</v>
      </c>
      <c r="Z149" s="99">
        <f t="shared" ref="Z149" si="286">X149*Y149</f>
        <v>0</v>
      </c>
      <c r="AA149" s="101">
        <v>1</v>
      </c>
      <c r="AB149" s="100">
        <v>0</v>
      </c>
      <c r="AC149" s="98">
        <v>0</v>
      </c>
      <c r="AD149" s="99">
        <f t="shared" ref="AD149" si="287">AB149*AC149</f>
        <v>0</v>
      </c>
      <c r="AE149" s="101">
        <v>1</v>
      </c>
      <c r="AF149" s="100">
        <v>0</v>
      </c>
      <c r="AG149" s="98">
        <v>0</v>
      </c>
      <c r="AH149" s="101">
        <f t="shared" ref="AH149" si="288">AF149*AG149</f>
        <v>0</v>
      </c>
      <c r="AI149" s="100">
        <v>0</v>
      </c>
      <c r="AJ149" s="98">
        <v>0</v>
      </c>
      <c r="AK149" s="101">
        <f t="shared" ref="AK149" si="289">AI149*AJ149</f>
        <v>0</v>
      </c>
      <c r="AL149" s="100">
        <v>0</v>
      </c>
      <c r="AM149" s="98">
        <v>0</v>
      </c>
      <c r="AN149" s="101">
        <f t="shared" ref="AN149" si="290">AL149*AM149</f>
        <v>0</v>
      </c>
      <c r="AO149" s="106"/>
    </row>
    <row r="150" spans="2:41" s="35" customFormat="1" ht="17.100000000000001" customHeight="1">
      <c r="B150" s="105"/>
      <c r="C150" s="54"/>
      <c r="D150" s="96"/>
      <c r="E150" s="111"/>
      <c r="F150" s="112"/>
      <c r="G150" s="368"/>
      <c r="H150" s="113"/>
      <c r="I150" s="100">
        <v>0</v>
      </c>
      <c r="J150" s="98">
        <v>0</v>
      </c>
      <c r="K150" s="101">
        <f t="shared" si="282"/>
        <v>0</v>
      </c>
      <c r="L150" s="100">
        <v>0</v>
      </c>
      <c r="M150" s="98">
        <v>0</v>
      </c>
      <c r="N150" s="101">
        <f t="shared" ref="N150:N155" si="291">L150*M150</f>
        <v>0</v>
      </c>
      <c r="O150" s="100">
        <v>0</v>
      </c>
      <c r="P150" s="98">
        <v>0</v>
      </c>
      <c r="Q150" s="101">
        <f t="shared" ref="Q150:Q155" si="292">O150*P150</f>
        <v>0</v>
      </c>
      <c r="R150" s="100">
        <v>0</v>
      </c>
      <c r="S150" s="98">
        <v>0</v>
      </c>
      <c r="T150" s="101">
        <f t="shared" ref="T150:T155" si="293">R150*S150</f>
        <v>0</v>
      </c>
      <c r="U150" s="100">
        <v>0</v>
      </c>
      <c r="V150" s="98">
        <v>0</v>
      </c>
      <c r="W150" s="101">
        <f t="shared" ref="W150:W155" si="294">U150*V150</f>
        <v>0</v>
      </c>
      <c r="X150" s="100">
        <v>0</v>
      </c>
      <c r="Y150" s="98">
        <v>0</v>
      </c>
      <c r="Z150" s="99">
        <f t="shared" ref="Z150:Z155" si="295">X150*Y150</f>
        <v>0</v>
      </c>
      <c r="AA150" s="101">
        <v>1</v>
      </c>
      <c r="AB150" s="100">
        <v>0</v>
      </c>
      <c r="AC150" s="98">
        <v>0</v>
      </c>
      <c r="AD150" s="99">
        <f t="shared" ref="AD150:AD155" si="296">AB150*AC150</f>
        <v>0</v>
      </c>
      <c r="AE150" s="101">
        <v>1</v>
      </c>
      <c r="AF150" s="100">
        <v>0</v>
      </c>
      <c r="AG150" s="98">
        <v>0</v>
      </c>
      <c r="AH150" s="101">
        <f t="shared" ref="AH150:AH155" si="297">AF150*AG150</f>
        <v>0</v>
      </c>
      <c r="AI150" s="100">
        <v>0</v>
      </c>
      <c r="AJ150" s="98">
        <v>0</v>
      </c>
      <c r="AK150" s="101">
        <f t="shared" ref="AK150:AK155" si="298">AI150*AJ150</f>
        <v>0</v>
      </c>
      <c r="AL150" s="100">
        <v>0</v>
      </c>
      <c r="AM150" s="98">
        <v>0</v>
      </c>
      <c r="AN150" s="101">
        <f t="shared" ref="AN150:AN155" si="299">AL150*AM150</f>
        <v>0</v>
      </c>
      <c r="AO150" s="106"/>
    </row>
    <row r="151" spans="2:41" s="35" customFormat="1" ht="17.100000000000001" customHeight="1">
      <c r="B151" s="105"/>
      <c r="C151" s="54"/>
      <c r="D151" s="96"/>
      <c r="E151" s="111"/>
      <c r="F151" s="112"/>
      <c r="G151" s="368"/>
      <c r="H151" s="113"/>
      <c r="I151" s="100">
        <v>0</v>
      </c>
      <c r="J151" s="98">
        <v>0</v>
      </c>
      <c r="K151" s="101">
        <f t="shared" si="282"/>
        <v>0</v>
      </c>
      <c r="L151" s="100">
        <v>0</v>
      </c>
      <c r="M151" s="98">
        <v>0</v>
      </c>
      <c r="N151" s="101">
        <f t="shared" si="291"/>
        <v>0</v>
      </c>
      <c r="O151" s="100">
        <v>0</v>
      </c>
      <c r="P151" s="98">
        <v>0</v>
      </c>
      <c r="Q151" s="101">
        <f t="shared" si="292"/>
        <v>0</v>
      </c>
      <c r="R151" s="100">
        <v>0</v>
      </c>
      <c r="S151" s="98">
        <v>0</v>
      </c>
      <c r="T151" s="101">
        <f t="shared" si="293"/>
        <v>0</v>
      </c>
      <c r="U151" s="100">
        <v>0</v>
      </c>
      <c r="V151" s="98">
        <v>0</v>
      </c>
      <c r="W151" s="101">
        <f t="shared" si="294"/>
        <v>0</v>
      </c>
      <c r="X151" s="100">
        <v>0</v>
      </c>
      <c r="Y151" s="98">
        <v>0</v>
      </c>
      <c r="Z151" s="99">
        <f t="shared" si="295"/>
        <v>0</v>
      </c>
      <c r="AA151" s="101">
        <v>1</v>
      </c>
      <c r="AB151" s="100">
        <v>0</v>
      </c>
      <c r="AC151" s="98">
        <v>0</v>
      </c>
      <c r="AD151" s="99">
        <f t="shared" si="296"/>
        <v>0</v>
      </c>
      <c r="AE151" s="101">
        <v>1</v>
      </c>
      <c r="AF151" s="100">
        <v>0</v>
      </c>
      <c r="AG151" s="98">
        <v>0</v>
      </c>
      <c r="AH151" s="101">
        <f t="shared" si="297"/>
        <v>0</v>
      </c>
      <c r="AI151" s="100">
        <v>0</v>
      </c>
      <c r="AJ151" s="98">
        <v>0</v>
      </c>
      <c r="AK151" s="101">
        <f t="shared" si="298"/>
        <v>0</v>
      </c>
      <c r="AL151" s="100">
        <v>0</v>
      </c>
      <c r="AM151" s="98">
        <v>0</v>
      </c>
      <c r="AN151" s="101">
        <f t="shared" si="299"/>
        <v>0</v>
      </c>
      <c r="AO151" s="106"/>
    </row>
    <row r="152" spans="2:41" s="35" customFormat="1" ht="17.100000000000001" customHeight="1">
      <c r="B152" s="105"/>
      <c r="C152" s="54"/>
      <c r="D152" s="96"/>
      <c r="E152" s="111"/>
      <c r="F152" s="112"/>
      <c r="G152" s="368"/>
      <c r="H152" s="113"/>
      <c r="I152" s="100">
        <v>0</v>
      </c>
      <c r="J152" s="98">
        <v>0</v>
      </c>
      <c r="K152" s="101">
        <f t="shared" si="282"/>
        <v>0</v>
      </c>
      <c r="L152" s="100">
        <v>0</v>
      </c>
      <c r="M152" s="98">
        <v>0</v>
      </c>
      <c r="N152" s="101">
        <f t="shared" si="291"/>
        <v>0</v>
      </c>
      <c r="O152" s="100">
        <v>0</v>
      </c>
      <c r="P152" s="98">
        <v>0</v>
      </c>
      <c r="Q152" s="101">
        <f t="shared" si="292"/>
        <v>0</v>
      </c>
      <c r="R152" s="100">
        <v>0</v>
      </c>
      <c r="S152" s="98">
        <v>0</v>
      </c>
      <c r="T152" s="101">
        <f t="shared" si="293"/>
        <v>0</v>
      </c>
      <c r="U152" s="100">
        <v>0</v>
      </c>
      <c r="V152" s="98">
        <v>0</v>
      </c>
      <c r="W152" s="101">
        <f t="shared" si="294"/>
        <v>0</v>
      </c>
      <c r="X152" s="100">
        <v>0</v>
      </c>
      <c r="Y152" s="98">
        <v>0</v>
      </c>
      <c r="Z152" s="99">
        <f t="shared" si="295"/>
        <v>0</v>
      </c>
      <c r="AA152" s="101">
        <v>1</v>
      </c>
      <c r="AB152" s="100">
        <v>0</v>
      </c>
      <c r="AC152" s="98">
        <v>0</v>
      </c>
      <c r="AD152" s="99">
        <f t="shared" si="296"/>
        <v>0</v>
      </c>
      <c r="AE152" s="101">
        <v>1</v>
      </c>
      <c r="AF152" s="100">
        <v>0</v>
      </c>
      <c r="AG152" s="98">
        <v>0</v>
      </c>
      <c r="AH152" s="101">
        <f t="shared" si="297"/>
        <v>0</v>
      </c>
      <c r="AI152" s="100">
        <v>0</v>
      </c>
      <c r="AJ152" s="98">
        <v>0</v>
      </c>
      <c r="AK152" s="101">
        <f t="shared" si="298"/>
        <v>0</v>
      </c>
      <c r="AL152" s="100">
        <v>0</v>
      </c>
      <c r="AM152" s="98">
        <v>0</v>
      </c>
      <c r="AN152" s="101">
        <f t="shared" si="299"/>
        <v>0</v>
      </c>
      <c r="AO152" s="106"/>
    </row>
    <row r="153" spans="2:41" s="35" customFormat="1" ht="17.100000000000001" customHeight="1">
      <c r="B153" s="105"/>
      <c r="C153" s="54"/>
      <c r="D153" s="96"/>
      <c r="E153" s="111"/>
      <c r="F153" s="112"/>
      <c r="G153" s="368"/>
      <c r="H153" s="113"/>
      <c r="I153" s="100">
        <v>0</v>
      </c>
      <c r="J153" s="98">
        <v>0</v>
      </c>
      <c r="K153" s="101">
        <f t="shared" si="282"/>
        <v>0</v>
      </c>
      <c r="L153" s="100">
        <v>0</v>
      </c>
      <c r="M153" s="98">
        <v>0</v>
      </c>
      <c r="N153" s="101">
        <f t="shared" si="291"/>
        <v>0</v>
      </c>
      <c r="O153" s="100">
        <v>0</v>
      </c>
      <c r="P153" s="98">
        <v>0</v>
      </c>
      <c r="Q153" s="101">
        <f t="shared" si="292"/>
        <v>0</v>
      </c>
      <c r="R153" s="100">
        <v>0</v>
      </c>
      <c r="S153" s="98">
        <v>0</v>
      </c>
      <c r="T153" s="101">
        <f t="shared" si="293"/>
        <v>0</v>
      </c>
      <c r="U153" s="100">
        <v>0</v>
      </c>
      <c r="V153" s="98">
        <v>0</v>
      </c>
      <c r="W153" s="101">
        <f t="shared" si="294"/>
        <v>0</v>
      </c>
      <c r="X153" s="100">
        <v>0</v>
      </c>
      <c r="Y153" s="98">
        <v>0</v>
      </c>
      <c r="Z153" s="99">
        <f t="shared" si="295"/>
        <v>0</v>
      </c>
      <c r="AA153" s="101">
        <v>1</v>
      </c>
      <c r="AB153" s="100">
        <v>0</v>
      </c>
      <c r="AC153" s="98">
        <v>0</v>
      </c>
      <c r="AD153" s="99">
        <f t="shared" si="296"/>
        <v>0</v>
      </c>
      <c r="AE153" s="101">
        <v>1</v>
      </c>
      <c r="AF153" s="100">
        <v>0</v>
      </c>
      <c r="AG153" s="98">
        <v>0</v>
      </c>
      <c r="AH153" s="101">
        <f t="shared" si="297"/>
        <v>0</v>
      </c>
      <c r="AI153" s="100">
        <v>0</v>
      </c>
      <c r="AJ153" s="98">
        <v>0</v>
      </c>
      <c r="AK153" s="101">
        <f t="shared" si="298"/>
        <v>0</v>
      </c>
      <c r="AL153" s="100">
        <v>0</v>
      </c>
      <c r="AM153" s="98">
        <v>0</v>
      </c>
      <c r="AN153" s="101">
        <f t="shared" si="299"/>
        <v>0</v>
      </c>
      <c r="AO153" s="106"/>
    </row>
    <row r="154" spans="2:41" s="35" customFormat="1" ht="17.100000000000001" customHeight="1">
      <c r="B154" s="105"/>
      <c r="C154" s="54"/>
      <c r="D154" s="96"/>
      <c r="E154" s="111"/>
      <c r="F154" s="112"/>
      <c r="G154" s="368"/>
      <c r="H154" s="113"/>
      <c r="I154" s="100">
        <v>0</v>
      </c>
      <c r="J154" s="98">
        <v>0</v>
      </c>
      <c r="K154" s="101">
        <f t="shared" si="282"/>
        <v>0</v>
      </c>
      <c r="L154" s="100">
        <v>0</v>
      </c>
      <c r="M154" s="98">
        <v>0</v>
      </c>
      <c r="N154" s="101">
        <f t="shared" si="291"/>
        <v>0</v>
      </c>
      <c r="O154" s="100">
        <v>0</v>
      </c>
      <c r="P154" s="98">
        <v>0</v>
      </c>
      <c r="Q154" s="101">
        <f t="shared" si="292"/>
        <v>0</v>
      </c>
      <c r="R154" s="100">
        <v>0</v>
      </c>
      <c r="S154" s="98">
        <v>0</v>
      </c>
      <c r="T154" s="101">
        <f t="shared" si="293"/>
        <v>0</v>
      </c>
      <c r="U154" s="100">
        <v>0</v>
      </c>
      <c r="V154" s="98">
        <v>0</v>
      </c>
      <c r="W154" s="101">
        <f t="shared" si="294"/>
        <v>0</v>
      </c>
      <c r="X154" s="100">
        <v>0</v>
      </c>
      <c r="Y154" s="98">
        <v>0</v>
      </c>
      <c r="Z154" s="99">
        <f t="shared" si="295"/>
        <v>0</v>
      </c>
      <c r="AA154" s="101">
        <v>1</v>
      </c>
      <c r="AB154" s="100">
        <v>0</v>
      </c>
      <c r="AC154" s="98">
        <v>0</v>
      </c>
      <c r="AD154" s="99">
        <f t="shared" si="296"/>
        <v>0</v>
      </c>
      <c r="AE154" s="101">
        <v>1</v>
      </c>
      <c r="AF154" s="100">
        <v>0</v>
      </c>
      <c r="AG154" s="98">
        <v>0</v>
      </c>
      <c r="AH154" s="101">
        <f t="shared" si="297"/>
        <v>0</v>
      </c>
      <c r="AI154" s="100">
        <v>0</v>
      </c>
      <c r="AJ154" s="98">
        <v>0</v>
      </c>
      <c r="AK154" s="101">
        <f t="shared" si="298"/>
        <v>0</v>
      </c>
      <c r="AL154" s="100">
        <v>0</v>
      </c>
      <c r="AM154" s="98">
        <v>0</v>
      </c>
      <c r="AN154" s="101">
        <f t="shared" si="299"/>
        <v>0</v>
      </c>
      <c r="AO154" s="106"/>
    </row>
    <row r="155" spans="2:41" s="35" customFormat="1" ht="17.100000000000001" customHeight="1">
      <c r="B155" s="105"/>
      <c r="C155" s="54"/>
      <c r="D155" s="96"/>
      <c r="E155" s="111"/>
      <c r="F155" s="112"/>
      <c r="G155" s="368"/>
      <c r="H155" s="113"/>
      <c r="I155" s="100">
        <v>0</v>
      </c>
      <c r="J155" s="98">
        <v>0</v>
      </c>
      <c r="K155" s="101">
        <f t="shared" si="282"/>
        <v>0</v>
      </c>
      <c r="L155" s="100">
        <v>0</v>
      </c>
      <c r="M155" s="98">
        <v>0</v>
      </c>
      <c r="N155" s="101">
        <f t="shared" si="291"/>
        <v>0</v>
      </c>
      <c r="O155" s="100">
        <v>0</v>
      </c>
      <c r="P155" s="98">
        <v>0</v>
      </c>
      <c r="Q155" s="101">
        <f t="shared" si="292"/>
        <v>0</v>
      </c>
      <c r="R155" s="100">
        <v>0</v>
      </c>
      <c r="S155" s="98">
        <v>0</v>
      </c>
      <c r="T155" s="101">
        <f t="shared" si="293"/>
        <v>0</v>
      </c>
      <c r="U155" s="100">
        <v>0</v>
      </c>
      <c r="V155" s="98">
        <v>0</v>
      </c>
      <c r="W155" s="101">
        <f t="shared" si="294"/>
        <v>0</v>
      </c>
      <c r="X155" s="100">
        <v>0</v>
      </c>
      <c r="Y155" s="98">
        <v>0</v>
      </c>
      <c r="Z155" s="99">
        <f t="shared" si="295"/>
        <v>0</v>
      </c>
      <c r="AA155" s="101">
        <v>1</v>
      </c>
      <c r="AB155" s="100">
        <v>0</v>
      </c>
      <c r="AC155" s="98">
        <v>0</v>
      </c>
      <c r="AD155" s="99">
        <f t="shared" si="296"/>
        <v>0</v>
      </c>
      <c r="AE155" s="101">
        <v>1</v>
      </c>
      <c r="AF155" s="100">
        <v>0</v>
      </c>
      <c r="AG155" s="98">
        <v>0</v>
      </c>
      <c r="AH155" s="101">
        <f t="shared" si="297"/>
        <v>0</v>
      </c>
      <c r="AI155" s="100">
        <v>0</v>
      </c>
      <c r="AJ155" s="98">
        <v>0</v>
      </c>
      <c r="AK155" s="101">
        <f t="shared" si="298"/>
        <v>0</v>
      </c>
      <c r="AL155" s="100">
        <v>0</v>
      </c>
      <c r="AM155" s="98">
        <v>0</v>
      </c>
      <c r="AN155" s="101">
        <f t="shared" si="299"/>
        <v>0</v>
      </c>
      <c r="AO155" s="106"/>
    </row>
    <row r="156" spans="2:41" s="126" customFormat="1" ht="17.100000000000001" customHeight="1">
      <c r="B156" s="118"/>
      <c r="C156" s="119"/>
      <c r="D156" s="120"/>
      <c r="E156" s="121"/>
      <c r="F156" s="122"/>
      <c r="G156" s="369"/>
      <c r="H156" s="123"/>
      <c r="I156" s="401" t="s">
        <v>201</v>
      </c>
      <c r="J156" s="402"/>
      <c r="K156" s="124">
        <f>SUM(K149:K155)</f>
        <v>0</v>
      </c>
      <c r="L156" s="401" t="s">
        <v>201</v>
      </c>
      <c r="M156" s="402"/>
      <c r="N156" s="124">
        <f>SUM(N149:N155)</f>
        <v>0</v>
      </c>
      <c r="O156" s="401" t="s">
        <v>201</v>
      </c>
      <c r="P156" s="402"/>
      <c r="Q156" s="124">
        <f>SUM(Q149:Q155)</f>
        <v>0</v>
      </c>
      <c r="R156" s="401" t="s">
        <v>201</v>
      </c>
      <c r="S156" s="402"/>
      <c r="T156" s="124">
        <f>SUM(T149:T155)</f>
        <v>0</v>
      </c>
      <c r="U156" s="401" t="s">
        <v>201</v>
      </c>
      <c r="V156" s="402"/>
      <c r="W156" s="124">
        <f>SUM(W149:W155)</f>
        <v>0</v>
      </c>
      <c r="X156" s="401" t="s">
        <v>201</v>
      </c>
      <c r="Y156" s="402"/>
      <c r="Z156" s="127">
        <f>SUM(Z149:Z155)</f>
        <v>0</v>
      </c>
      <c r="AA156" s="101">
        <v>1</v>
      </c>
      <c r="AB156" s="401" t="s">
        <v>201</v>
      </c>
      <c r="AC156" s="402"/>
      <c r="AD156" s="127">
        <f>SUM(AD149:AD155)</f>
        <v>0</v>
      </c>
      <c r="AE156" s="101">
        <v>1</v>
      </c>
      <c r="AF156" s="401" t="s">
        <v>201</v>
      </c>
      <c r="AG156" s="402"/>
      <c r="AH156" s="124">
        <f>SUM(AH149:AH155)</f>
        <v>0</v>
      </c>
      <c r="AI156" s="401" t="s">
        <v>201</v>
      </c>
      <c r="AJ156" s="402"/>
      <c r="AK156" s="124">
        <f>SUM(AK149:AK155)</f>
        <v>0</v>
      </c>
      <c r="AL156" s="401" t="s">
        <v>201</v>
      </c>
      <c r="AM156" s="402"/>
      <c r="AN156" s="124">
        <f>SUM(AN149:AN155)</f>
        <v>0</v>
      </c>
      <c r="AO156" s="125"/>
    </row>
    <row r="157" spans="2:41" s="35" customFormat="1" ht="17.100000000000001" customHeight="1">
      <c r="B157" s="105"/>
      <c r="C157" s="54">
        <f>'1. Rekap Back Up Aspal'!C38</f>
        <v>1700</v>
      </c>
      <c r="D157" s="96">
        <f>'1. Rekap Back Up Aspal'!D38</f>
        <v>1800</v>
      </c>
      <c r="E157" s="111">
        <f>'1. Rekap Back Up Aspal'!E38</f>
        <v>4.5</v>
      </c>
      <c r="F157" s="112">
        <f>(100/((D157-C157)*E157))*((K164*0.5)+(N164*0.5)+(Q164*4)+(T164*4)+(W164*1)+(Z164*2)+(AD164*1.5)+(AH164*1)+(AK164*1)+(AN164*1))</f>
        <v>0</v>
      </c>
      <c r="G157" s="368" t="s">
        <v>278</v>
      </c>
      <c r="H157" s="113" t="str">
        <f>IF(F157&lt;=25,"B",IF(F157&lt;=75,"S",IF(F157&lt;=100,"RR","RB")))</f>
        <v>B</v>
      </c>
      <c r="I157" s="100">
        <v>0</v>
      </c>
      <c r="J157" s="98">
        <v>0</v>
      </c>
      <c r="K157" s="101">
        <f t="shared" ref="K157:K163" si="300">I157*J157</f>
        <v>0</v>
      </c>
      <c r="L157" s="100">
        <v>0</v>
      </c>
      <c r="M157" s="98">
        <v>0</v>
      </c>
      <c r="N157" s="101">
        <f t="shared" ref="N157" si="301">L157*M157</f>
        <v>0</v>
      </c>
      <c r="O157" s="100">
        <v>0</v>
      </c>
      <c r="P157" s="98">
        <v>0</v>
      </c>
      <c r="Q157" s="101">
        <f t="shared" ref="Q157" si="302">O157*P157</f>
        <v>0</v>
      </c>
      <c r="R157" s="100">
        <v>0</v>
      </c>
      <c r="S157" s="98">
        <v>0</v>
      </c>
      <c r="T157" s="101">
        <f t="shared" ref="T157" si="303">R157*S157</f>
        <v>0</v>
      </c>
      <c r="U157" s="100">
        <v>0</v>
      </c>
      <c r="V157" s="98">
        <v>0</v>
      </c>
      <c r="W157" s="101">
        <f>U157*V157</f>
        <v>0</v>
      </c>
      <c r="X157" s="100">
        <v>0</v>
      </c>
      <c r="Y157" s="98">
        <v>0</v>
      </c>
      <c r="Z157" s="99">
        <f t="shared" ref="Z157" si="304">X157*Y157</f>
        <v>0</v>
      </c>
      <c r="AA157" s="101">
        <v>1</v>
      </c>
      <c r="AB157" s="100">
        <v>0</v>
      </c>
      <c r="AC157" s="98">
        <v>0</v>
      </c>
      <c r="AD157" s="99">
        <f t="shared" ref="AD157" si="305">AB157*AC157</f>
        <v>0</v>
      </c>
      <c r="AE157" s="101">
        <v>1</v>
      </c>
      <c r="AF157" s="100">
        <v>0</v>
      </c>
      <c r="AG157" s="98">
        <v>0</v>
      </c>
      <c r="AH157" s="101">
        <f t="shared" ref="AH157" si="306">AF157*AG157</f>
        <v>0</v>
      </c>
      <c r="AI157" s="100">
        <v>0</v>
      </c>
      <c r="AJ157" s="98">
        <v>0</v>
      </c>
      <c r="AK157" s="101">
        <f t="shared" ref="AK157" si="307">AI157*AJ157</f>
        <v>0</v>
      </c>
      <c r="AL157" s="100">
        <v>0</v>
      </c>
      <c r="AM157" s="98">
        <v>0</v>
      </c>
      <c r="AN157" s="101">
        <f t="shared" ref="AN157" si="308">AL157*AM157</f>
        <v>0</v>
      </c>
      <c r="AO157" s="106"/>
    </row>
    <row r="158" spans="2:41" s="35" customFormat="1" ht="17.100000000000001" customHeight="1">
      <c r="B158" s="105"/>
      <c r="C158" s="54"/>
      <c r="D158" s="96"/>
      <c r="E158" s="111"/>
      <c r="F158" s="112"/>
      <c r="G158" s="368"/>
      <c r="H158" s="113"/>
      <c r="I158" s="100">
        <v>0</v>
      </c>
      <c r="J158" s="98">
        <v>0</v>
      </c>
      <c r="K158" s="101">
        <f t="shared" si="300"/>
        <v>0</v>
      </c>
      <c r="L158" s="100">
        <v>0</v>
      </c>
      <c r="M158" s="98">
        <v>0</v>
      </c>
      <c r="N158" s="101">
        <f t="shared" ref="N158:N163" si="309">L158*M158</f>
        <v>0</v>
      </c>
      <c r="O158" s="100">
        <v>0</v>
      </c>
      <c r="P158" s="98">
        <v>0</v>
      </c>
      <c r="Q158" s="101">
        <f t="shared" ref="Q158:Q163" si="310">O158*P158</f>
        <v>0</v>
      </c>
      <c r="R158" s="100">
        <v>0</v>
      </c>
      <c r="S158" s="98">
        <v>0</v>
      </c>
      <c r="T158" s="101">
        <f t="shared" ref="T158:T163" si="311">R158*S158</f>
        <v>0</v>
      </c>
      <c r="U158" s="100">
        <v>0</v>
      </c>
      <c r="V158" s="98">
        <v>0</v>
      </c>
      <c r="W158" s="101">
        <f t="shared" ref="W158:W163" si="312">U158*V158</f>
        <v>0</v>
      </c>
      <c r="X158" s="100">
        <v>0</v>
      </c>
      <c r="Y158" s="98">
        <v>0</v>
      </c>
      <c r="Z158" s="99">
        <f t="shared" ref="Z158:Z163" si="313">X158*Y158</f>
        <v>0</v>
      </c>
      <c r="AA158" s="101">
        <v>1</v>
      </c>
      <c r="AB158" s="100">
        <v>0</v>
      </c>
      <c r="AC158" s="98">
        <v>0</v>
      </c>
      <c r="AD158" s="99">
        <f t="shared" ref="AD158:AD163" si="314">AB158*AC158</f>
        <v>0</v>
      </c>
      <c r="AE158" s="101">
        <v>1</v>
      </c>
      <c r="AF158" s="100">
        <v>0</v>
      </c>
      <c r="AG158" s="98">
        <v>0</v>
      </c>
      <c r="AH158" s="101">
        <f t="shared" ref="AH158:AH163" si="315">AF158*AG158</f>
        <v>0</v>
      </c>
      <c r="AI158" s="100">
        <v>0</v>
      </c>
      <c r="AJ158" s="98">
        <v>0</v>
      </c>
      <c r="AK158" s="101">
        <f t="shared" ref="AK158:AK163" si="316">AI158*AJ158</f>
        <v>0</v>
      </c>
      <c r="AL158" s="100">
        <v>0</v>
      </c>
      <c r="AM158" s="98">
        <v>0</v>
      </c>
      <c r="AN158" s="101">
        <f t="shared" ref="AN158:AN163" si="317">AL158*AM158</f>
        <v>0</v>
      </c>
      <c r="AO158" s="106"/>
    </row>
    <row r="159" spans="2:41" s="35" customFormat="1" ht="17.100000000000001" customHeight="1">
      <c r="B159" s="105"/>
      <c r="C159" s="54"/>
      <c r="D159" s="96"/>
      <c r="E159" s="111"/>
      <c r="F159" s="112"/>
      <c r="G159" s="368"/>
      <c r="H159" s="113"/>
      <c r="I159" s="100">
        <v>0</v>
      </c>
      <c r="J159" s="98">
        <v>0</v>
      </c>
      <c r="K159" s="101">
        <f t="shared" si="300"/>
        <v>0</v>
      </c>
      <c r="L159" s="100">
        <v>0</v>
      </c>
      <c r="M159" s="98">
        <v>0</v>
      </c>
      <c r="N159" s="101">
        <f t="shared" si="309"/>
        <v>0</v>
      </c>
      <c r="O159" s="100">
        <v>0</v>
      </c>
      <c r="P159" s="98">
        <v>0</v>
      </c>
      <c r="Q159" s="101">
        <f t="shared" si="310"/>
        <v>0</v>
      </c>
      <c r="R159" s="100">
        <v>0</v>
      </c>
      <c r="S159" s="98">
        <v>0</v>
      </c>
      <c r="T159" s="101">
        <f t="shared" si="311"/>
        <v>0</v>
      </c>
      <c r="U159" s="100">
        <v>0</v>
      </c>
      <c r="V159" s="98">
        <v>0</v>
      </c>
      <c r="W159" s="101">
        <f t="shared" si="312"/>
        <v>0</v>
      </c>
      <c r="X159" s="100">
        <v>0</v>
      </c>
      <c r="Y159" s="98">
        <v>0</v>
      </c>
      <c r="Z159" s="99">
        <f t="shared" si="313"/>
        <v>0</v>
      </c>
      <c r="AA159" s="101">
        <v>1</v>
      </c>
      <c r="AB159" s="100">
        <v>0</v>
      </c>
      <c r="AC159" s="98">
        <v>0</v>
      </c>
      <c r="AD159" s="99">
        <f t="shared" si="314"/>
        <v>0</v>
      </c>
      <c r="AE159" s="101">
        <v>1</v>
      </c>
      <c r="AF159" s="100">
        <v>0</v>
      </c>
      <c r="AG159" s="98">
        <v>0</v>
      </c>
      <c r="AH159" s="101">
        <f t="shared" si="315"/>
        <v>0</v>
      </c>
      <c r="AI159" s="100">
        <v>0</v>
      </c>
      <c r="AJ159" s="98">
        <v>0</v>
      </c>
      <c r="AK159" s="101">
        <f t="shared" si="316"/>
        <v>0</v>
      </c>
      <c r="AL159" s="100">
        <v>0</v>
      </c>
      <c r="AM159" s="98">
        <v>0</v>
      </c>
      <c r="AN159" s="101">
        <f t="shared" si="317"/>
        <v>0</v>
      </c>
      <c r="AO159" s="106"/>
    </row>
    <row r="160" spans="2:41" s="35" customFormat="1" ht="17.100000000000001" customHeight="1">
      <c r="B160" s="105"/>
      <c r="C160" s="54"/>
      <c r="D160" s="96"/>
      <c r="E160" s="111"/>
      <c r="F160" s="112"/>
      <c r="G160" s="368"/>
      <c r="H160" s="113"/>
      <c r="I160" s="100">
        <v>0</v>
      </c>
      <c r="J160" s="98">
        <v>0</v>
      </c>
      <c r="K160" s="101">
        <f t="shared" si="300"/>
        <v>0</v>
      </c>
      <c r="L160" s="100">
        <v>0</v>
      </c>
      <c r="M160" s="98">
        <v>0</v>
      </c>
      <c r="N160" s="101">
        <f t="shared" si="309"/>
        <v>0</v>
      </c>
      <c r="O160" s="100">
        <v>0</v>
      </c>
      <c r="P160" s="98">
        <v>0</v>
      </c>
      <c r="Q160" s="101">
        <f t="shared" si="310"/>
        <v>0</v>
      </c>
      <c r="R160" s="100">
        <v>0</v>
      </c>
      <c r="S160" s="98">
        <v>0</v>
      </c>
      <c r="T160" s="101">
        <f t="shared" si="311"/>
        <v>0</v>
      </c>
      <c r="U160" s="100">
        <v>0</v>
      </c>
      <c r="V160" s="98">
        <v>0</v>
      </c>
      <c r="W160" s="101">
        <f t="shared" si="312"/>
        <v>0</v>
      </c>
      <c r="X160" s="100">
        <v>0</v>
      </c>
      <c r="Y160" s="98">
        <v>0</v>
      </c>
      <c r="Z160" s="99">
        <f t="shared" si="313"/>
        <v>0</v>
      </c>
      <c r="AA160" s="101">
        <v>1</v>
      </c>
      <c r="AB160" s="100">
        <v>0</v>
      </c>
      <c r="AC160" s="98">
        <v>0</v>
      </c>
      <c r="AD160" s="99">
        <f t="shared" si="314"/>
        <v>0</v>
      </c>
      <c r="AE160" s="101">
        <v>1</v>
      </c>
      <c r="AF160" s="100">
        <v>0</v>
      </c>
      <c r="AG160" s="98">
        <v>0</v>
      </c>
      <c r="AH160" s="101">
        <f t="shared" si="315"/>
        <v>0</v>
      </c>
      <c r="AI160" s="100">
        <v>0</v>
      </c>
      <c r="AJ160" s="98">
        <v>0</v>
      </c>
      <c r="AK160" s="101">
        <f t="shared" si="316"/>
        <v>0</v>
      </c>
      <c r="AL160" s="100">
        <v>0</v>
      </c>
      <c r="AM160" s="98">
        <v>0</v>
      </c>
      <c r="AN160" s="101">
        <f t="shared" si="317"/>
        <v>0</v>
      </c>
      <c r="AO160" s="106"/>
    </row>
    <row r="161" spans="2:41" s="35" customFormat="1" ht="17.100000000000001" customHeight="1">
      <c r="B161" s="105"/>
      <c r="C161" s="54"/>
      <c r="D161" s="96"/>
      <c r="E161" s="111"/>
      <c r="F161" s="112"/>
      <c r="G161" s="368"/>
      <c r="H161" s="113"/>
      <c r="I161" s="100">
        <v>0</v>
      </c>
      <c r="J161" s="98">
        <v>0</v>
      </c>
      <c r="K161" s="101">
        <f t="shared" si="300"/>
        <v>0</v>
      </c>
      <c r="L161" s="100">
        <v>0</v>
      </c>
      <c r="M161" s="98">
        <v>0</v>
      </c>
      <c r="N161" s="101">
        <f t="shared" si="309"/>
        <v>0</v>
      </c>
      <c r="O161" s="100">
        <v>0</v>
      </c>
      <c r="P161" s="98">
        <v>0</v>
      </c>
      <c r="Q161" s="101">
        <f t="shared" si="310"/>
        <v>0</v>
      </c>
      <c r="R161" s="100">
        <v>0</v>
      </c>
      <c r="S161" s="98">
        <v>0</v>
      </c>
      <c r="T161" s="101">
        <f t="shared" si="311"/>
        <v>0</v>
      </c>
      <c r="U161" s="100">
        <v>0</v>
      </c>
      <c r="V161" s="98">
        <v>0</v>
      </c>
      <c r="W161" s="101">
        <f t="shared" si="312"/>
        <v>0</v>
      </c>
      <c r="X161" s="100">
        <v>0</v>
      </c>
      <c r="Y161" s="98">
        <v>0</v>
      </c>
      <c r="Z161" s="99">
        <f t="shared" si="313"/>
        <v>0</v>
      </c>
      <c r="AA161" s="101">
        <v>1</v>
      </c>
      <c r="AB161" s="100">
        <v>0</v>
      </c>
      <c r="AC161" s="98">
        <v>0</v>
      </c>
      <c r="AD161" s="99">
        <f t="shared" si="314"/>
        <v>0</v>
      </c>
      <c r="AE161" s="101">
        <v>1</v>
      </c>
      <c r="AF161" s="100">
        <v>0</v>
      </c>
      <c r="AG161" s="98">
        <v>0</v>
      </c>
      <c r="AH161" s="101">
        <f t="shared" si="315"/>
        <v>0</v>
      </c>
      <c r="AI161" s="100">
        <v>0</v>
      </c>
      <c r="AJ161" s="98">
        <v>0</v>
      </c>
      <c r="AK161" s="101">
        <f t="shared" si="316"/>
        <v>0</v>
      </c>
      <c r="AL161" s="100">
        <v>0</v>
      </c>
      <c r="AM161" s="98">
        <v>0</v>
      </c>
      <c r="AN161" s="101">
        <f t="shared" si="317"/>
        <v>0</v>
      </c>
      <c r="AO161" s="106"/>
    </row>
    <row r="162" spans="2:41" s="35" customFormat="1" ht="17.100000000000001" customHeight="1">
      <c r="B162" s="105"/>
      <c r="C162" s="54"/>
      <c r="D162" s="96"/>
      <c r="E162" s="111"/>
      <c r="F162" s="112"/>
      <c r="G162" s="368"/>
      <c r="H162" s="113"/>
      <c r="I162" s="100">
        <v>0</v>
      </c>
      <c r="J162" s="98">
        <v>0</v>
      </c>
      <c r="K162" s="101">
        <f t="shared" si="300"/>
        <v>0</v>
      </c>
      <c r="L162" s="100">
        <v>0</v>
      </c>
      <c r="M162" s="98">
        <v>0</v>
      </c>
      <c r="N162" s="101">
        <f t="shared" si="309"/>
        <v>0</v>
      </c>
      <c r="O162" s="100">
        <v>0</v>
      </c>
      <c r="P162" s="98">
        <v>0</v>
      </c>
      <c r="Q162" s="101">
        <f t="shared" si="310"/>
        <v>0</v>
      </c>
      <c r="R162" s="100">
        <v>0</v>
      </c>
      <c r="S162" s="98">
        <v>0</v>
      </c>
      <c r="T162" s="101">
        <f t="shared" si="311"/>
        <v>0</v>
      </c>
      <c r="U162" s="100">
        <v>0</v>
      </c>
      <c r="V162" s="98">
        <v>0</v>
      </c>
      <c r="W162" s="101">
        <f t="shared" si="312"/>
        <v>0</v>
      </c>
      <c r="X162" s="100">
        <v>0</v>
      </c>
      <c r="Y162" s="98">
        <v>0</v>
      </c>
      <c r="Z162" s="99">
        <f t="shared" si="313"/>
        <v>0</v>
      </c>
      <c r="AA162" s="101">
        <v>1</v>
      </c>
      <c r="AB162" s="100">
        <v>0</v>
      </c>
      <c r="AC162" s="98">
        <v>0</v>
      </c>
      <c r="AD162" s="99">
        <f t="shared" si="314"/>
        <v>0</v>
      </c>
      <c r="AE162" s="101">
        <v>1</v>
      </c>
      <c r="AF162" s="100">
        <v>0</v>
      </c>
      <c r="AG162" s="98">
        <v>0</v>
      </c>
      <c r="AH162" s="101">
        <f t="shared" si="315"/>
        <v>0</v>
      </c>
      <c r="AI162" s="100">
        <v>0</v>
      </c>
      <c r="AJ162" s="98">
        <v>0</v>
      </c>
      <c r="AK162" s="101">
        <f t="shared" si="316"/>
        <v>0</v>
      </c>
      <c r="AL162" s="100">
        <v>0</v>
      </c>
      <c r="AM162" s="98">
        <v>0</v>
      </c>
      <c r="AN162" s="101">
        <f t="shared" si="317"/>
        <v>0</v>
      </c>
      <c r="AO162" s="106"/>
    </row>
    <row r="163" spans="2:41" s="35" customFormat="1" ht="17.100000000000001" customHeight="1">
      <c r="B163" s="105"/>
      <c r="C163" s="54"/>
      <c r="D163" s="96"/>
      <c r="E163" s="111"/>
      <c r="F163" s="112"/>
      <c r="G163" s="368"/>
      <c r="H163" s="113"/>
      <c r="I163" s="100">
        <v>0</v>
      </c>
      <c r="J163" s="98">
        <v>0</v>
      </c>
      <c r="K163" s="101">
        <f t="shared" si="300"/>
        <v>0</v>
      </c>
      <c r="L163" s="100">
        <v>0</v>
      </c>
      <c r="M163" s="98">
        <v>0</v>
      </c>
      <c r="N163" s="101">
        <f t="shared" si="309"/>
        <v>0</v>
      </c>
      <c r="O163" s="100">
        <v>0</v>
      </c>
      <c r="P163" s="98">
        <v>0</v>
      </c>
      <c r="Q163" s="101">
        <f t="shared" si="310"/>
        <v>0</v>
      </c>
      <c r="R163" s="100">
        <v>0</v>
      </c>
      <c r="S163" s="98">
        <v>0</v>
      </c>
      <c r="T163" s="101">
        <f t="shared" si="311"/>
        <v>0</v>
      </c>
      <c r="U163" s="100">
        <v>0</v>
      </c>
      <c r="V163" s="98">
        <v>0</v>
      </c>
      <c r="W163" s="101">
        <f t="shared" si="312"/>
        <v>0</v>
      </c>
      <c r="X163" s="100">
        <v>0</v>
      </c>
      <c r="Y163" s="98">
        <v>0</v>
      </c>
      <c r="Z163" s="99">
        <f t="shared" si="313"/>
        <v>0</v>
      </c>
      <c r="AA163" s="101">
        <v>1</v>
      </c>
      <c r="AB163" s="100">
        <v>0</v>
      </c>
      <c r="AC163" s="98">
        <v>0</v>
      </c>
      <c r="AD163" s="99">
        <f t="shared" si="314"/>
        <v>0</v>
      </c>
      <c r="AE163" s="101">
        <v>1</v>
      </c>
      <c r="AF163" s="100">
        <v>0</v>
      </c>
      <c r="AG163" s="98">
        <v>0</v>
      </c>
      <c r="AH163" s="101">
        <f t="shared" si="315"/>
        <v>0</v>
      </c>
      <c r="AI163" s="100">
        <v>0</v>
      </c>
      <c r="AJ163" s="98">
        <v>0</v>
      </c>
      <c r="AK163" s="101">
        <f t="shared" si="316"/>
        <v>0</v>
      </c>
      <c r="AL163" s="100">
        <v>0</v>
      </c>
      <c r="AM163" s="98">
        <v>0</v>
      </c>
      <c r="AN163" s="101">
        <f t="shared" si="317"/>
        <v>0</v>
      </c>
      <c r="AO163" s="106"/>
    </row>
    <row r="164" spans="2:41" s="126" customFormat="1" ht="17.100000000000001" customHeight="1">
      <c r="B164" s="118"/>
      <c r="C164" s="119"/>
      <c r="D164" s="120"/>
      <c r="E164" s="121"/>
      <c r="F164" s="122"/>
      <c r="G164" s="369"/>
      <c r="H164" s="123"/>
      <c r="I164" s="401" t="s">
        <v>201</v>
      </c>
      <c r="J164" s="402"/>
      <c r="K164" s="124">
        <f>SUM(K157:K163)</f>
        <v>0</v>
      </c>
      <c r="L164" s="401" t="s">
        <v>201</v>
      </c>
      <c r="M164" s="402"/>
      <c r="N164" s="124">
        <f>SUM(N157:N163)</f>
        <v>0</v>
      </c>
      <c r="O164" s="401" t="s">
        <v>201</v>
      </c>
      <c r="P164" s="402"/>
      <c r="Q164" s="124">
        <f>SUM(Q157:Q163)</f>
        <v>0</v>
      </c>
      <c r="R164" s="401" t="s">
        <v>201</v>
      </c>
      <c r="S164" s="402"/>
      <c r="T164" s="124">
        <f>SUM(T157:T163)</f>
        <v>0</v>
      </c>
      <c r="U164" s="401" t="s">
        <v>201</v>
      </c>
      <c r="V164" s="402"/>
      <c r="W164" s="124">
        <f>SUM(W157:W163)</f>
        <v>0</v>
      </c>
      <c r="X164" s="401" t="s">
        <v>201</v>
      </c>
      <c r="Y164" s="402"/>
      <c r="Z164" s="127">
        <f>SUM(Z157:Z163)</f>
        <v>0</v>
      </c>
      <c r="AA164" s="101">
        <v>1</v>
      </c>
      <c r="AB164" s="401" t="s">
        <v>201</v>
      </c>
      <c r="AC164" s="402"/>
      <c r="AD164" s="127">
        <f>SUM(AD157:AD163)</f>
        <v>0</v>
      </c>
      <c r="AE164" s="101">
        <v>1</v>
      </c>
      <c r="AF164" s="401" t="s">
        <v>201</v>
      </c>
      <c r="AG164" s="402"/>
      <c r="AH164" s="124">
        <f>SUM(AH157:AH163)</f>
        <v>0</v>
      </c>
      <c r="AI164" s="401" t="s">
        <v>201</v>
      </c>
      <c r="AJ164" s="402"/>
      <c r="AK164" s="124">
        <f>SUM(AK157:AK163)</f>
        <v>0</v>
      </c>
      <c r="AL164" s="401" t="s">
        <v>201</v>
      </c>
      <c r="AM164" s="402"/>
      <c r="AN164" s="124">
        <f>SUM(AN157:AN163)</f>
        <v>0</v>
      </c>
      <c r="AO164" s="125"/>
    </row>
    <row r="165" spans="2:41" s="35" customFormat="1" ht="17.100000000000001" customHeight="1">
      <c r="B165" s="105"/>
      <c r="C165" s="54">
        <f>'1. Rekap Back Up Aspal'!C39</f>
        <v>1800</v>
      </c>
      <c r="D165" s="96">
        <f>'1. Rekap Back Up Aspal'!D39</f>
        <v>1900</v>
      </c>
      <c r="E165" s="111">
        <f>'1. Rekap Back Up Aspal'!E39</f>
        <v>6</v>
      </c>
      <c r="F165" s="112">
        <f>(100/((D165-C165)*E165))*((K172*0.5)+(N172*0.5)+(Q172*4)+(T172*4)+(W172*1)+(Z172*2)+(AD172*1.5)+(AH172*1)+(AK172*1)+(AN172*1))</f>
        <v>0</v>
      </c>
      <c r="G165" s="368" t="s">
        <v>278</v>
      </c>
      <c r="H165" s="113" t="str">
        <f>IF(F165&lt;=25,"B",IF(F165&lt;=75,"S",IF(F165&lt;=100,"RR","RB")))</f>
        <v>B</v>
      </c>
      <c r="I165" s="100">
        <v>0</v>
      </c>
      <c r="J165" s="98">
        <v>0</v>
      </c>
      <c r="K165" s="101">
        <f t="shared" ref="K165:K171" si="318">I165*J165</f>
        <v>0</v>
      </c>
      <c r="L165" s="100">
        <v>0</v>
      </c>
      <c r="M165" s="98">
        <v>0</v>
      </c>
      <c r="N165" s="101">
        <f t="shared" ref="N165" si="319">L165*M165</f>
        <v>0</v>
      </c>
      <c r="O165" s="100">
        <v>0</v>
      </c>
      <c r="P165" s="98">
        <v>0</v>
      </c>
      <c r="Q165" s="101">
        <f t="shared" ref="Q165" si="320">O165*P165</f>
        <v>0</v>
      </c>
      <c r="R165" s="100">
        <v>0</v>
      </c>
      <c r="S165" s="98">
        <v>0</v>
      </c>
      <c r="T165" s="101">
        <f t="shared" ref="T165" si="321">R165*S165</f>
        <v>0</v>
      </c>
      <c r="U165" s="100">
        <v>0</v>
      </c>
      <c r="V165" s="98">
        <v>0</v>
      </c>
      <c r="W165" s="101">
        <f>U165*V165</f>
        <v>0</v>
      </c>
      <c r="X165" s="100">
        <v>0</v>
      </c>
      <c r="Y165" s="98">
        <v>0</v>
      </c>
      <c r="Z165" s="99">
        <f t="shared" ref="Z165" si="322">X165*Y165</f>
        <v>0</v>
      </c>
      <c r="AA165" s="101">
        <v>1</v>
      </c>
      <c r="AB165" s="100">
        <v>0</v>
      </c>
      <c r="AC165" s="98">
        <v>0</v>
      </c>
      <c r="AD165" s="99">
        <f t="shared" ref="AD165" si="323">AB165*AC165</f>
        <v>0</v>
      </c>
      <c r="AE165" s="101">
        <v>1</v>
      </c>
      <c r="AF165" s="100">
        <v>0</v>
      </c>
      <c r="AG165" s="98">
        <v>0</v>
      </c>
      <c r="AH165" s="101">
        <f t="shared" ref="AH165" si="324">AF165*AG165</f>
        <v>0</v>
      </c>
      <c r="AI165" s="100">
        <v>0</v>
      </c>
      <c r="AJ165" s="98">
        <v>0</v>
      </c>
      <c r="AK165" s="101">
        <f t="shared" ref="AK165" si="325">AI165*AJ165</f>
        <v>0</v>
      </c>
      <c r="AL165" s="100">
        <v>0</v>
      </c>
      <c r="AM165" s="98">
        <v>0</v>
      </c>
      <c r="AN165" s="101">
        <f t="shared" ref="AN165" si="326">AL165*AM165</f>
        <v>0</v>
      </c>
      <c r="AO165" s="106"/>
    </row>
    <row r="166" spans="2:41" s="35" customFormat="1" ht="17.100000000000001" customHeight="1">
      <c r="B166" s="105"/>
      <c r="C166" s="54"/>
      <c r="D166" s="96"/>
      <c r="E166" s="111"/>
      <c r="F166" s="112"/>
      <c r="G166" s="368"/>
      <c r="H166" s="113"/>
      <c r="I166" s="100">
        <v>0</v>
      </c>
      <c r="J166" s="98">
        <v>0</v>
      </c>
      <c r="K166" s="101">
        <f t="shared" si="318"/>
        <v>0</v>
      </c>
      <c r="L166" s="100">
        <v>0</v>
      </c>
      <c r="M166" s="98">
        <v>0</v>
      </c>
      <c r="N166" s="101">
        <f t="shared" ref="N166:N171" si="327">L166*M166</f>
        <v>0</v>
      </c>
      <c r="O166" s="100">
        <v>0</v>
      </c>
      <c r="P166" s="98">
        <v>0</v>
      </c>
      <c r="Q166" s="101">
        <f t="shared" ref="Q166:Q171" si="328">O166*P166</f>
        <v>0</v>
      </c>
      <c r="R166" s="100">
        <v>0</v>
      </c>
      <c r="S166" s="98">
        <v>0</v>
      </c>
      <c r="T166" s="101">
        <f t="shared" ref="T166:T171" si="329">R166*S166</f>
        <v>0</v>
      </c>
      <c r="U166" s="100">
        <v>0</v>
      </c>
      <c r="V166" s="98">
        <v>0</v>
      </c>
      <c r="W166" s="101">
        <f t="shared" ref="W166:W171" si="330">U166*V166</f>
        <v>0</v>
      </c>
      <c r="X166" s="100">
        <v>0</v>
      </c>
      <c r="Y166" s="98">
        <v>0</v>
      </c>
      <c r="Z166" s="99">
        <f t="shared" ref="Z166:Z171" si="331">X166*Y166</f>
        <v>0</v>
      </c>
      <c r="AA166" s="101">
        <v>1</v>
      </c>
      <c r="AB166" s="100">
        <v>0</v>
      </c>
      <c r="AC166" s="98">
        <v>0</v>
      </c>
      <c r="AD166" s="99">
        <f t="shared" ref="AD166:AD171" si="332">AB166*AC166</f>
        <v>0</v>
      </c>
      <c r="AE166" s="101">
        <v>1</v>
      </c>
      <c r="AF166" s="100">
        <v>0</v>
      </c>
      <c r="AG166" s="98">
        <v>0</v>
      </c>
      <c r="AH166" s="101">
        <f t="shared" ref="AH166:AH171" si="333">AF166*AG166</f>
        <v>0</v>
      </c>
      <c r="AI166" s="100">
        <v>0</v>
      </c>
      <c r="AJ166" s="98">
        <v>0</v>
      </c>
      <c r="AK166" s="101">
        <f t="shared" ref="AK166:AK171" si="334">AI166*AJ166</f>
        <v>0</v>
      </c>
      <c r="AL166" s="100">
        <v>0</v>
      </c>
      <c r="AM166" s="98">
        <v>0</v>
      </c>
      <c r="AN166" s="101">
        <f t="shared" ref="AN166:AN171" si="335">AL166*AM166</f>
        <v>0</v>
      </c>
      <c r="AO166" s="106"/>
    </row>
    <row r="167" spans="2:41" s="35" customFormat="1" ht="17.100000000000001" customHeight="1">
      <c r="B167" s="105"/>
      <c r="C167" s="54"/>
      <c r="D167" s="96"/>
      <c r="E167" s="111"/>
      <c r="F167" s="112"/>
      <c r="G167" s="368"/>
      <c r="H167" s="113"/>
      <c r="I167" s="100">
        <v>0</v>
      </c>
      <c r="J167" s="98">
        <v>0</v>
      </c>
      <c r="K167" s="101">
        <f t="shared" si="318"/>
        <v>0</v>
      </c>
      <c r="L167" s="100">
        <v>0</v>
      </c>
      <c r="M167" s="98">
        <v>0</v>
      </c>
      <c r="N167" s="101">
        <f t="shared" si="327"/>
        <v>0</v>
      </c>
      <c r="O167" s="100">
        <v>0</v>
      </c>
      <c r="P167" s="98">
        <v>0</v>
      </c>
      <c r="Q167" s="101">
        <f t="shared" si="328"/>
        <v>0</v>
      </c>
      <c r="R167" s="100">
        <v>0</v>
      </c>
      <c r="S167" s="98">
        <v>0</v>
      </c>
      <c r="T167" s="101">
        <f t="shared" si="329"/>
        <v>0</v>
      </c>
      <c r="U167" s="100">
        <v>0</v>
      </c>
      <c r="V167" s="98">
        <v>0</v>
      </c>
      <c r="W167" s="101">
        <f t="shared" si="330"/>
        <v>0</v>
      </c>
      <c r="X167" s="100">
        <v>0</v>
      </c>
      <c r="Y167" s="98">
        <v>0</v>
      </c>
      <c r="Z167" s="99">
        <f t="shared" si="331"/>
        <v>0</v>
      </c>
      <c r="AA167" s="101">
        <v>1</v>
      </c>
      <c r="AB167" s="100">
        <v>0</v>
      </c>
      <c r="AC167" s="98">
        <v>0</v>
      </c>
      <c r="AD167" s="99">
        <f t="shared" si="332"/>
        <v>0</v>
      </c>
      <c r="AE167" s="101">
        <v>1</v>
      </c>
      <c r="AF167" s="100">
        <v>0</v>
      </c>
      <c r="AG167" s="98">
        <v>0</v>
      </c>
      <c r="AH167" s="101">
        <f t="shared" si="333"/>
        <v>0</v>
      </c>
      <c r="AI167" s="100">
        <v>0</v>
      </c>
      <c r="AJ167" s="98">
        <v>0</v>
      </c>
      <c r="AK167" s="101">
        <f t="shared" si="334"/>
        <v>0</v>
      </c>
      <c r="AL167" s="100">
        <v>0</v>
      </c>
      <c r="AM167" s="98">
        <v>0</v>
      </c>
      <c r="AN167" s="101">
        <f t="shared" si="335"/>
        <v>0</v>
      </c>
      <c r="AO167" s="106"/>
    </row>
    <row r="168" spans="2:41" s="35" customFormat="1" ht="17.100000000000001" customHeight="1">
      <c r="B168" s="105"/>
      <c r="C168" s="54"/>
      <c r="D168" s="96"/>
      <c r="E168" s="111"/>
      <c r="F168" s="112"/>
      <c r="G168" s="368"/>
      <c r="H168" s="113"/>
      <c r="I168" s="100">
        <v>0</v>
      </c>
      <c r="J168" s="98">
        <v>0</v>
      </c>
      <c r="K168" s="101">
        <f t="shared" si="318"/>
        <v>0</v>
      </c>
      <c r="L168" s="100">
        <v>0</v>
      </c>
      <c r="M168" s="98">
        <v>0</v>
      </c>
      <c r="N168" s="101">
        <f t="shared" si="327"/>
        <v>0</v>
      </c>
      <c r="O168" s="100">
        <v>0</v>
      </c>
      <c r="P168" s="98">
        <v>0</v>
      </c>
      <c r="Q168" s="101">
        <f t="shared" si="328"/>
        <v>0</v>
      </c>
      <c r="R168" s="100">
        <v>0</v>
      </c>
      <c r="S168" s="98">
        <v>0</v>
      </c>
      <c r="T168" s="101">
        <f t="shared" si="329"/>
        <v>0</v>
      </c>
      <c r="U168" s="100">
        <v>0</v>
      </c>
      <c r="V168" s="98">
        <v>0</v>
      </c>
      <c r="W168" s="101">
        <f t="shared" si="330"/>
        <v>0</v>
      </c>
      <c r="X168" s="100">
        <v>0</v>
      </c>
      <c r="Y168" s="98">
        <v>0</v>
      </c>
      <c r="Z168" s="99">
        <f t="shared" si="331"/>
        <v>0</v>
      </c>
      <c r="AA168" s="101">
        <v>1</v>
      </c>
      <c r="AB168" s="100">
        <v>0</v>
      </c>
      <c r="AC168" s="98">
        <v>0</v>
      </c>
      <c r="AD168" s="99">
        <f t="shared" si="332"/>
        <v>0</v>
      </c>
      <c r="AE168" s="101">
        <v>1</v>
      </c>
      <c r="AF168" s="100">
        <v>0</v>
      </c>
      <c r="AG168" s="98">
        <v>0</v>
      </c>
      <c r="AH168" s="101">
        <f t="shared" si="333"/>
        <v>0</v>
      </c>
      <c r="AI168" s="100">
        <v>0</v>
      </c>
      <c r="AJ168" s="98">
        <v>0</v>
      </c>
      <c r="AK168" s="101">
        <f t="shared" si="334"/>
        <v>0</v>
      </c>
      <c r="AL168" s="100">
        <v>0</v>
      </c>
      <c r="AM168" s="98">
        <v>0</v>
      </c>
      <c r="AN168" s="101">
        <f t="shared" si="335"/>
        <v>0</v>
      </c>
      <c r="AO168" s="106"/>
    </row>
    <row r="169" spans="2:41" s="35" customFormat="1" ht="17.100000000000001" customHeight="1">
      <c r="B169" s="105"/>
      <c r="C169" s="54"/>
      <c r="D169" s="96"/>
      <c r="E169" s="111"/>
      <c r="F169" s="112"/>
      <c r="G169" s="368"/>
      <c r="H169" s="113"/>
      <c r="I169" s="100">
        <v>0</v>
      </c>
      <c r="J169" s="98">
        <v>0</v>
      </c>
      <c r="K169" s="101">
        <f t="shared" si="318"/>
        <v>0</v>
      </c>
      <c r="L169" s="100">
        <v>0</v>
      </c>
      <c r="M169" s="98">
        <v>0</v>
      </c>
      <c r="N169" s="101">
        <f t="shared" si="327"/>
        <v>0</v>
      </c>
      <c r="O169" s="100">
        <v>0</v>
      </c>
      <c r="P169" s="98">
        <v>0</v>
      </c>
      <c r="Q169" s="101">
        <f t="shared" si="328"/>
        <v>0</v>
      </c>
      <c r="R169" s="100">
        <v>0</v>
      </c>
      <c r="S169" s="98">
        <v>0</v>
      </c>
      <c r="T169" s="101">
        <f t="shared" si="329"/>
        <v>0</v>
      </c>
      <c r="U169" s="100">
        <v>0</v>
      </c>
      <c r="V169" s="98">
        <v>0</v>
      </c>
      <c r="W169" s="101">
        <f t="shared" si="330"/>
        <v>0</v>
      </c>
      <c r="X169" s="100">
        <v>0</v>
      </c>
      <c r="Y169" s="98">
        <v>0</v>
      </c>
      <c r="Z169" s="99">
        <f t="shared" si="331"/>
        <v>0</v>
      </c>
      <c r="AA169" s="101">
        <v>1</v>
      </c>
      <c r="AB169" s="100">
        <v>0</v>
      </c>
      <c r="AC169" s="98">
        <v>0</v>
      </c>
      <c r="AD169" s="99">
        <f t="shared" si="332"/>
        <v>0</v>
      </c>
      <c r="AE169" s="101">
        <v>1</v>
      </c>
      <c r="AF169" s="100">
        <v>0</v>
      </c>
      <c r="AG169" s="98">
        <v>0</v>
      </c>
      <c r="AH169" s="101">
        <f t="shared" si="333"/>
        <v>0</v>
      </c>
      <c r="AI169" s="100">
        <v>0</v>
      </c>
      <c r="AJ169" s="98">
        <v>0</v>
      </c>
      <c r="AK169" s="101">
        <f t="shared" si="334"/>
        <v>0</v>
      </c>
      <c r="AL169" s="100">
        <v>0</v>
      </c>
      <c r="AM169" s="98">
        <v>0</v>
      </c>
      <c r="AN169" s="101">
        <f t="shared" si="335"/>
        <v>0</v>
      </c>
      <c r="AO169" s="106"/>
    </row>
    <row r="170" spans="2:41" s="35" customFormat="1" ht="17.100000000000001" customHeight="1">
      <c r="B170" s="105"/>
      <c r="C170" s="54"/>
      <c r="D170" s="96"/>
      <c r="E170" s="111"/>
      <c r="F170" s="112"/>
      <c r="G170" s="368"/>
      <c r="H170" s="113"/>
      <c r="I170" s="100">
        <v>0</v>
      </c>
      <c r="J170" s="98">
        <v>0</v>
      </c>
      <c r="K170" s="101">
        <f t="shared" si="318"/>
        <v>0</v>
      </c>
      <c r="L170" s="100">
        <v>0</v>
      </c>
      <c r="M170" s="98">
        <v>0</v>
      </c>
      <c r="N170" s="101">
        <f t="shared" si="327"/>
        <v>0</v>
      </c>
      <c r="O170" s="100">
        <v>0</v>
      </c>
      <c r="P170" s="98">
        <v>0</v>
      </c>
      <c r="Q170" s="101">
        <f t="shared" si="328"/>
        <v>0</v>
      </c>
      <c r="R170" s="100">
        <v>0</v>
      </c>
      <c r="S170" s="98">
        <v>0</v>
      </c>
      <c r="T170" s="101">
        <f t="shared" si="329"/>
        <v>0</v>
      </c>
      <c r="U170" s="100">
        <v>0</v>
      </c>
      <c r="V170" s="98">
        <v>0</v>
      </c>
      <c r="W170" s="101">
        <f t="shared" si="330"/>
        <v>0</v>
      </c>
      <c r="X170" s="100">
        <v>0</v>
      </c>
      <c r="Y170" s="98">
        <v>0</v>
      </c>
      <c r="Z170" s="99">
        <f t="shared" si="331"/>
        <v>0</v>
      </c>
      <c r="AA170" s="101">
        <v>1</v>
      </c>
      <c r="AB170" s="100">
        <v>0</v>
      </c>
      <c r="AC170" s="98">
        <v>0</v>
      </c>
      <c r="AD170" s="99">
        <f t="shared" si="332"/>
        <v>0</v>
      </c>
      <c r="AE170" s="101">
        <v>1</v>
      </c>
      <c r="AF170" s="100">
        <v>0</v>
      </c>
      <c r="AG170" s="98">
        <v>0</v>
      </c>
      <c r="AH170" s="101">
        <f t="shared" si="333"/>
        <v>0</v>
      </c>
      <c r="AI170" s="100">
        <v>0</v>
      </c>
      <c r="AJ170" s="98">
        <v>0</v>
      </c>
      <c r="AK170" s="101">
        <f t="shared" si="334"/>
        <v>0</v>
      </c>
      <c r="AL170" s="100">
        <v>0</v>
      </c>
      <c r="AM170" s="98">
        <v>0</v>
      </c>
      <c r="AN170" s="101">
        <f t="shared" si="335"/>
        <v>0</v>
      </c>
      <c r="AO170" s="106"/>
    </row>
    <row r="171" spans="2:41" s="35" customFormat="1" ht="17.100000000000001" customHeight="1">
      <c r="B171" s="105"/>
      <c r="C171" s="54"/>
      <c r="D171" s="96"/>
      <c r="E171" s="111"/>
      <c r="F171" s="112"/>
      <c r="G171" s="368"/>
      <c r="H171" s="113"/>
      <c r="I171" s="100">
        <v>0</v>
      </c>
      <c r="J171" s="98">
        <v>0</v>
      </c>
      <c r="K171" s="101">
        <f t="shared" si="318"/>
        <v>0</v>
      </c>
      <c r="L171" s="100">
        <v>0</v>
      </c>
      <c r="M171" s="98">
        <v>0</v>
      </c>
      <c r="N171" s="101">
        <f t="shared" si="327"/>
        <v>0</v>
      </c>
      <c r="O171" s="100">
        <v>0</v>
      </c>
      <c r="P171" s="98">
        <v>0</v>
      </c>
      <c r="Q171" s="101">
        <f t="shared" si="328"/>
        <v>0</v>
      </c>
      <c r="R171" s="100">
        <v>0</v>
      </c>
      <c r="S171" s="98">
        <v>0</v>
      </c>
      <c r="T171" s="101">
        <f t="shared" si="329"/>
        <v>0</v>
      </c>
      <c r="U171" s="100">
        <v>0</v>
      </c>
      <c r="V171" s="98">
        <v>0</v>
      </c>
      <c r="W171" s="101">
        <f t="shared" si="330"/>
        <v>0</v>
      </c>
      <c r="X171" s="100">
        <v>0</v>
      </c>
      <c r="Y171" s="98">
        <v>0</v>
      </c>
      <c r="Z171" s="99">
        <f t="shared" si="331"/>
        <v>0</v>
      </c>
      <c r="AA171" s="101">
        <v>1</v>
      </c>
      <c r="AB171" s="100">
        <v>0</v>
      </c>
      <c r="AC171" s="98">
        <v>0</v>
      </c>
      <c r="AD171" s="99">
        <f t="shared" si="332"/>
        <v>0</v>
      </c>
      <c r="AE171" s="101">
        <v>1</v>
      </c>
      <c r="AF171" s="100">
        <v>0</v>
      </c>
      <c r="AG171" s="98">
        <v>0</v>
      </c>
      <c r="AH171" s="101">
        <f t="shared" si="333"/>
        <v>0</v>
      </c>
      <c r="AI171" s="100">
        <v>0</v>
      </c>
      <c r="AJ171" s="98">
        <v>0</v>
      </c>
      <c r="AK171" s="101">
        <f t="shared" si="334"/>
        <v>0</v>
      </c>
      <c r="AL171" s="100">
        <v>0</v>
      </c>
      <c r="AM171" s="98">
        <v>0</v>
      </c>
      <c r="AN171" s="101">
        <f t="shared" si="335"/>
        <v>0</v>
      </c>
      <c r="AO171" s="106"/>
    </row>
    <row r="172" spans="2:41" s="126" customFormat="1" ht="17.100000000000001" customHeight="1">
      <c r="B172" s="118"/>
      <c r="C172" s="119"/>
      <c r="D172" s="120"/>
      <c r="E172" s="121"/>
      <c r="F172" s="122"/>
      <c r="G172" s="369"/>
      <c r="H172" s="123"/>
      <c r="I172" s="401" t="s">
        <v>201</v>
      </c>
      <c r="J172" s="402"/>
      <c r="K172" s="124">
        <f>SUM(K165:K171)</f>
        <v>0</v>
      </c>
      <c r="L172" s="401" t="s">
        <v>201</v>
      </c>
      <c r="M172" s="402"/>
      <c r="N172" s="124">
        <f>SUM(N165:N171)</f>
        <v>0</v>
      </c>
      <c r="O172" s="401" t="s">
        <v>201</v>
      </c>
      <c r="P172" s="402"/>
      <c r="Q172" s="124">
        <f>SUM(Q165:Q171)</f>
        <v>0</v>
      </c>
      <c r="R172" s="401" t="s">
        <v>201</v>
      </c>
      <c r="S172" s="402"/>
      <c r="T172" s="124">
        <f>SUM(T165:T171)</f>
        <v>0</v>
      </c>
      <c r="U172" s="401" t="s">
        <v>201</v>
      </c>
      <c r="V172" s="402"/>
      <c r="W172" s="124">
        <f>SUM(W165:W171)</f>
        <v>0</v>
      </c>
      <c r="X172" s="401" t="s">
        <v>201</v>
      </c>
      <c r="Y172" s="402"/>
      <c r="Z172" s="127">
        <f>SUM(Z165:Z171)</f>
        <v>0</v>
      </c>
      <c r="AA172" s="101">
        <v>1</v>
      </c>
      <c r="AB172" s="401" t="s">
        <v>201</v>
      </c>
      <c r="AC172" s="402"/>
      <c r="AD172" s="127">
        <f>SUM(AD165:AD171)</f>
        <v>0</v>
      </c>
      <c r="AE172" s="101">
        <v>1</v>
      </c>
      <c r="AF172" s="401" t="s">
        <v>201</v>
      </c>
      <c r="AG172" s="402"/>
      <c r="AH172" s="124">
        <f>SUM(AH165:AH171)</f>
        <v>0</v>
      </c>
      <c r="AI172" s="401" t="s">
        <v>201</v>
      </c>
      <c r="AJ172" s="402"/>
      <c r="AK172" s="124">
        <f>SUM(AK165:AK171)</f>
        <v>0</v>
      </c>
      <c r="AL172" s="401" t="s">
        <v>201</v>
      </c>
      <c r="AM172" s="402"/>
      <c r="AN172" s="124">
        <f>SUM(AN165:AN171)</f>
        <v>0</v>
      </c>
      <c r="AO172" s="125"/>
    </row>
    <row r="173" spans="2:41" s="35" customFormat="1" ht="17.100000000000001" customHeight="1">
      <c r="B173" s="105"/>
      <c r="C173" s="54">
        <f>'1. Rekap Back Up Aspal'!C40</f>
        <v>1900</v>
      </c>
      <c r="D173" s="96">
        <f>'1. Rekap Back Up Aspal'!D40</f>
        <v>2000</v>
      </c>
      <c r="E173" s="111">
        <f>'1. Rekap Back Up Aspal'!E40</f>
        <v>6</v>
      </c>
      <c r="F173" s="112">
        <f>(100/((D173-C173)*E173))*((K180*0.5)+(N180*0.5)+(Q180*4)+(T180*4)+(W180*1)+(Z180*2)+(AD180*1.5)+(AH180*1)+(AK180*1)+(AN180*1))</f>
        <v>0</v>
      </c>
      <c r="G173" s="368" t="s">
        <v>278</v>
      </c>
      <c r="H173" s="113" t="str">
        <f>IF(F173&lt;=25,"B",IF(F173&lt;=75,"S",IF(F173&lt;=100,"RR","RB")))</f>
        <v>B</v>
      </c>
      <c r="I173" s="100">
        <v>0</v>
      </c>
      <c r="J173" s="98">
        <v>0</v>
      </c>
      <c r="K173" s="101">
        <f t="shared" ref="K173:K179" si="336">I173*J173</f>
        <v>0</v>
      </c>
      <c r="L173" s="100">
        <v>0</v>
      </c>
      <c r="M173" s="98">
        <v>0</v>
      </c>
      <c r="N173" s="101">
        <f t="shared" ref="N173" si="337">L173*M173</f>
        <v>0</v>
      </c>
      <c r="O173" s="100">
        <v>0</v>
      </c>
      <c r="P173" s="98">
        <v>0</v>
      </c>
      <c r="Q173" s="101">
        <f t="shared" ref="Q173" si="338">O173*P173</f>
        <v>0</v>
      </c>
      <c r="R173" s="100">
        <v>0</v>
      </c>
      <c r="S173" s="98">
        <v>0</v>
      </c>
      <c r="T173" s="101">
        <f t="shared" ref="T173" si="339">R173*S173</f>
        <v>0</v>
      </c>
      <c r="U173" s="100">
        <v>0</v>
      </c>
      <c r="V173" s="98">
        <v>0</v>
      </c>
      <c r="W173" s="101">
        <f>U173*V173</f>
        <v>0</v>
      </c>
      <c r="X173" s="100">
        <v>0</v>
      </c>
      <c r="Y173" s="98">
        <v>0</v>
      </c>
      <c r="Z173" s="99">
        <f t="shared" ref="Z173" si="340">X173*Y173</f>
        <v>0</v>
      </c>
      <c r="AA173" s="101">
        <v>1</v>
      </c>
      <c r="AB173" s="100">
        <v>0</v>
      </c>
      <c r="AC173" s="98">
        <v>0</v>
      </c>
      <c r="AD173" s="99">
        <f t="shared" ref="AD173" si="341">AB173*AC173</f>
        <v>0</v>
      </c>
      <c r="AE173" s="101">
        <v>1</v>
      </c>
      <c r="AF173" s="100">
        <v>0</v>
      </c>
      <c r="AG173" s="98">
        <v>0</v>
      </c>
      <c r="AH173" s="101">
        <f t="shared" ref="AH173" si="342">AF173*AG173</f>
        <v>0</v>
      </c>
      <c r="AI173" s="100">
        <v>0</v>
      </c>
      <c r="AJ173" s="98">
        <v>0</v>
      </c>
      <c r="AK173" s="101">
        <f t="shared" ref="AK173" si="343">AI173*AJ173</f>
        <v>0</v>
      </c>
      <c r="AL173" s="100">
        <v>0</v>
      </c>
      <c r="AM173" s="98">
        <v>0</v>
      </c>
      <c r="AN173" s="101">
        <f t="shared" ref="AN173" si="344">AL173*AM173</f>
        <v>0</v>
      </c>
      <c r="AO173" s="106"/>
    </row>
    <row r="174" spans="2:41" s="35" customFormat="1" ht="17.100000000000001" customHeight="1">
      <c r="B174" s="105"/>
      <c r="C174" s="54"/>
      <c r="D174" s="96"/>
      <c r="E174" s="111"/>
      <c r="F174" s="112"/>
      <c r="G174" s="368"/>
      <c r="H174" s="113"/>
      <c r="I174" s="100">
        <v>0</v>
      </c>
      <c r="J174" s="98">
        <v>0</v>
      </c>
      <c r="K174" s="101">
        <f t="shared" si="336"/>
        <v>0</v>
      </c>
      <c r="L174" s="100">
        <v>0</v>
      </c>
      <c r="M174" s="98">
        <v>0</v>
      </c>
      <c r="N174" s="101">
        <f t="shared" ref="N174:N179" si="345">L174*M174</f>
        <v>0</v>
      </c>
      <c r="O174" s="100">
        <v>0</v>
      </c>
      <c r="P174" s="98">
        <v>0</v>
      </c>
      <c r="Q174" s="101">
        <f t="shared" ref="Q174:Q179" si="346">O174*P174</f>
        <v>0</v>
      </c>
      <c r="R174" s="100">
        <v>0</v>
      </c>
      <c r="S174" s="98">
        <v>0</v>
      </c>
      <c r="T174" s="101">
        <f t="shared" ref="T174:T179" si="347">R174*S174</f>
        <v>0</v>
      </c>
      <c r="U174" s="100">
        <v>0</v>
      </c>
      <c r="V174" s="98">
        <v>0</v>
      </c>
      <c r="W174" s="101">
        <f t="shared" ref="W174:W179" si="348">U174*V174</f>
        <v>0</v>
      </c>
      <c r="X174" s="100">
        <v>0</v>
      </c>
      <c r="Y174" s="98">
        <v>0</v>
      </c>
      <c r="Z174" s="99">
        <f t="shared" ref="Z174:Z179" si="349">X174*Y174</f>
        <v>0</v>
      </c>
      <c r="AA174" s="101">
        <v>1</v>
      </c>
      <c r="AB174" s="100">
        <v>0</v>
      </c>
      <c r="AC174" s="98">
        <v>0</v>
      </c>
      <c r="AD174" s="99">
        <f t="shared" ref="AD174:AD179" si="350">AB174*AC174</f>
        <v>0</v>
      </c>
      <c r="AE174" s="101">
        <v>1</v>
      </c>
      <c r="AF174" s="100">
        <v>0</v>
      </c>
      <c r="AG174" s="98">
        <v>0</v>
      </c>
      <c r="AH174" s="101">
        <f t="shared" ref="AH174:AH179" si="351">AF174*AG174</f>
        <v>0</v>
      </c>
      <c r="AI174" s="100">
        <v>0</v>
      </c>
      <c r="AJ174" s="98">
        <v>0</v>
      </c>
      <c r="AK174" s="101">
        <f t="shared" ref="AK174:AK179" si="352">AI174*AJ174</f>
        <v>0</v>
      </c>
      <c r="AL174" s="100">
        <v>0</v>
      </c>
      <c r="AM174" s="98">
        <v>0</v>
      </c>
      <c r="AN174" s="101">
        <f t="shared" ref="AN174:AN179" si="353">AL174*AM174</f>
        <v>0</v>
      </c>
      <c r="AO174" s="106"/>
    </row>
    <row r="175" spans="2:41" s="35" customFormat="1" ht="17.100000000000001" customHeight="1">
      <c r="B175" s="105"/>
      <c r="C175" s="54"/>
      <c r="D175" s="96"/>
      <c r="E175" s="111"/>
      <c r="F175" s="112"/>
      <c r="G175" s="368"/>
      <c r="H175" s="113"/>
      <c r="I175" s="100">
        <v>0</v>
      </c>
      <c r="J175" s="98">
        <v>0</v>
      </c>
      <c r="K175" s="101">
        <f t="shared" si="336"/>
        <v>0</v>
      </c>
      <c r="L175" s="100">
        <v>0</v>
      </c>
      <c r="M175" s="98">
        <v>0</v>
      </c>
      <c r="N175" s="101">
        <f t="shared" si="345"/>
        <v>0</v>
      </c>
      <c r="O175" s="100">
        <v>0</v>
      </c>
      <c r="P175" s="98">
        <v>0</v>
      </c>
      <c r="Q175" s="101">
        <f t="shared" si="346"/>
        <v>0</v>
      </c>
      <c r="R175" s="100">
        <v>0</v>
      </c>
      <c r="S175" s="98">
        <v>0</v>
      </c>
      <c r="T175" s="101">
        <f t="shared" si="347"/>
        <v>0</v>
      </c>
      <c r="U175" s="100">
        <v>0</v>
      </c>
      <c r="V175" s="98">
        <v>0</v>
      </c>
      <c r="W175" s="101">
        <f t="shared" si="348"/>
        <v>0</v>
      </c>
      <c r="X175" s="100">
        <v>0</v>
      </c>
      <c r="Y175" s="98">
        <v>0</v>
      </c>
      <c r="Z175" s="99">
        <f t="shared" si="349"/>
        <v>0</v>
      </c>
      <c r="AA175" s="101">
        <v>1</v>
      </c>
      <c r="AB175" s="100">
        <v>0</v>
      </c>
      <c r="AC175" s="98">
        <v>0</v>
      </c>
      <c r="AD175" s="99">
        <f t="shared" si="350"/>
        <v>0</v>
      </c>
      <c r="AE175" s="101">
        <v>1</v>
      </c>
      <c r="AF175" s="100">
        <v>0</v>
      </c>
      <c r="AG175" s="98">
        <v>0</v>
      </c>
      <c r="AH175" s="101">
        <f t="shared" si="351"/>
        <v>0</v>
      </c>
      <c r="AI175" s="100">
        <v>0</v>
      </c>
      <c r="AJ175" s="98">
        <v>0</v>
      </c>
      <c r="AK175" s="101">
        <f t="shared" si="352"/>
        <v>0</v>
      </c>
      <c r="AL175" s="100">
        <v>0</v>
      </c>
      <c r="AM175" s="98">
        <v>0</v>
      </c>
      <c r="AN175" s="101">
        <f t="shared" si="353"/>
        <v>0</v>
      </c>
      <c r="AO175" s="106"/>
    </row>
    <row r="176" spans="2:41" s="35" customFormat="1" ht="17.100000000000001" customHeight="1">
      <c r="B176" s="105"/>
      <c r="C176" s="54"/>
      <c r="D176" s="96"/>
      <c r="E176" s="111"/>
      <c r="F176" s="112"/>
      <c r="G176" s="368"/>
      <c r="H176" s="113"/>
      <c r="I176" s="100">
        <v>0</v>
      </c>
      <c r="J176" s="98">
        <v>0</v>
      </c>
      <c r="K176" s="101">
        <f t="shared" si="336"/>
        <v>0</v>
      </c>
      <c r="L176" s="100">
        <v>0</v>
      </c>
      <c r="M176" s="98">
        <v>0</v>
      </c>
      <c r="N176" s="101">
        <f t="shared" si="345"/>
        <v>0</v>
      </c>
      <c r="O176" s="100">
        <v>0</v>
      </c>
      <c r="P176" s="98">
        <v>0</v>
      </c>
      <c r="Q176" s="101">
        <f t="shared" si="346"/>
        <v>0</v>
      </c>
      <c r="R176" s="100">
        <v>0</v>
      </c>
      <c r="S176" s="98">
        <v>0</v>
      </c>
      <c r="T176" s="101">
        <f t="shared" si="347"/>
        <v>0</v>
      </c>
      <c r="U176" s="100">
        <v>0</v>
      </c>
      <c r="V176" s="98">
        <v>0</v>
      </c>
      <c r="W176" s="101">
        <f t="shared" si="348"/>
        <v>0</v>
      </c>
      <c r="X176" s="100">
        <v>0</v>
      </c>
      <c r="Y176" s="98">
        <v>0</v>
      </c>
      <c r="Z176" s="99">
        <f t="shared" si="349"/>
        <v>0</v>
      </c>
      <c r="AA176" s="101">
        <v>1</v>
      </c>
      <c r="AB176" s="100">
        <v>0</v>
      </c>
      <c r="AC176" s="98">
        <v>0</v>
      </c>
      <c r="AD176" s="99">
        <f t="shared" si="350"/>
        <v>0</v>
      </c>
      <c r="AE176" s="101">
        <v>1</v>
      </c>
      <c r="AF176" s="100">
        <v>0</v>
      </c>
      <c r="AG176" s="98">
        <v>0</v>
      </c>
      <c r="AH176" s="101">
        <f t="shared" si="351"/>
        <v>0</v>
      </c>
      <c r="AI176" s="100">
        <v>0</v>
      </c>
      <c r="AJ176" s="98">
        <v>0</v>
      </c>
      <c r="AK176" s="101">
        <f t="shared" si="352"/>
        <v>0</v>
      </c>
      <c r="AL176" s="100">
        <v>0</v>
      </c>
      <c r="AM176" s="98">
        <v>0</v>
      </c>
      <c r="AN176" s="101">
        <f t="shared" si="353"/>
        <v>0</v>
      </c>
      <c r="AO176" s="106"/>
    </row>
    <row r="177" spans="2:41" s="35" customFormat="1" ht="17.100000000000001" customHeight="1">
      <c r="B177" s="105"/>
      <c r="C177" s="54"/>
      <c r="D177" s="96"/>
      <c r="E177" s="111"/>
      <c r="F177" s="112"/>
      <c r="G177" s="368"/>
      <c r="H177" s="113"/>
      <c r="I177" s="100">
        <v>0</v>
      </c>
      <c r="J177" s="98">
        <v>0</v>
      </c>
      <c r="K177" s="101">
        <f t="shared" si="336"/>
        <v>0</v>
      </c>
      <c r="L177" s="100">
        <v>0</v>
      </c>
      <c r="M177" s="98">
        <v>0</v>
      </c>
      <c r="N177" s="101">
        <f t="shared" si="345"/>
        <v>0</v>
      </c>
      <c r="O177" s="100">
        <v>0</v>
      </c>
      <c r="P177" s="98">
        <v>0</v>
      </c>
      <c r="Q177" s="101">
        <f t="shared" si="346"/>
        <v>0</v>
      </c>
      <c r="R177" s="100">
        <v>0</v>
      </c>
      <c r="S177" s="98">
        <v>0</v>
      </c>
      <c r="T177" s="101">
        <f t="shared" si="347"/>
        <v>0</v>
      </c>
      <c r="U177" s="100">
        <v>0</v>
      </c>
      <c r="V177" s="98">
        <v>0</v>
      </c>
      <c r="W177" s="101">
        <f t="shared" si="348"/>
        <v>0</v>
      </c>
      <c r="X177" s="100">
        <v>0</v>
      </c>
      <c r="Y177" s="98">
        <v>0</v>
      </c>
      <c r="Z177" s="99">
        <f t="shared" si="349"/>
        <v>0</v>
      </c>
      <c r="AA177" s="101">
        <v>1</v>
      </c>
      <c r="AB177" s="100">
        <v>0</v>
      </c>
      <c r="AC177" s="98">
        <v>0</v>
      </c>
      <c r="AD177" s="99">
        <f t="shared" si="350"/>
        <v>0</v>
      </c>
      <c r="AE177" s="101">
        <v>1</v>
      </c>
      <c r="AF177" s="100">
        <v>0</v>
      </c>
      <c r="AG177" s="98">
        <v>0</v>
      </c>
      <c r="AH177" s="101">
        <f t="shared" si="351"/>
        <v>0</v>
      </c>
      <c r="AI177" s="100">
        <v>0</v>
      </c>
      <c r="AJ177" s="98">
        <v>0</v>
      </c>
      <c r="AK177" s="101">
        <f t="shared" si="352"/>
        <v>0</v>
      </c>
      <c r="AL177" s="100">
        <v>0</v>
      </c>
      <c r="AM177" s="98">
        <v>0</v>
      </c>
      <c r="AN177" s="101">
        <f t="shared" si="353"/>
        <v>0</v>
      </c>
      <c r="AO177" s="106"/>
    </row>
    <row r="178" spans="2:41" s="35" customFormat="1" ht="17.100000000000001" customHeight="1">
      <c r="B178" s="105"/>
      <c r="C178" s="54"/>
      <c r="D178" s="96"/>
      <c r="E178" s="111"/>
      <c r="F178" s="112"/>
      <c r="G178" s="368"/>
      <c r="H178" s="113"/>
      <c r="I178" s="100">
        <v>0</v>
      </c>
      <c r="J178" s="98">
        <v>0</v>
      </c>
      <c r="K178" s="101">
        <f t="shared" si="336"/>
        <v>0</v>
      </c>
      <c r="L178" s="100">
        <v>0</v>
      </c>
      <c r="M178" s="98">
        <v>0</v>
      </c>
      <c r="N178" s="101">
        <f t="shared" si="345"/>
        <v>0</v>
      </c>
      <c r="O178" s="100">
        <v>0</v>
      </c>
      <c r="P178" s="98">
        <v>0</v>
      </c>
      <c r="Q178" s="101">
        <f t="shared" si="346"/>
        <v>0</v>
      </c>
      <c r="R178" s="100">
        <v>0</v>
      </c>
      <c r="S178" s="98">
        <v>0</v>
      </c>
      <c r="T178" s="101">
        <f t="shared" si="347"/>
        <v>0</v>
      </c>
      <c r="U178" s="100">
        <v>0</v>
      </c>
      <c r="V178" s="98">
        <v>0</v>
      </c>
      <c r="W178" s="101">
        <f t="shared" si="348"/>
        <v>0</v>
      </c>
      <c r="X178" s="100">
        <v>0</v>
      </c>
      <c r="Y178" s="98">
        <v>0</v>
      </c>
      <c r="Z178" s="99">
        <f t="shared" si="349"/>
        <v>0</v>
      </c>
      <c r="AA178" s="101">
        <v>1</v>
      </c>
      <c r="AB178" s="100">
        <v>0</v>
      </c>
      <c r="AC178" s="98">
        <v>0</v>
      </c>
      <c r="AD178" s="99">
        <f t="shared" si="350"/>
        <v>0</v>
      </c>
      <c r="AE178" s="101">
        <v>1</v>
      </c>
      <c r="AF178" s="100">
        <v>0</v>
      </c>
      <c r="AG178" s="98">
        <v>0</v>
      </c>
      <c r="AH178" s="101">
        <f t="shared" si="351"/>
        <v>0</v>
      </c>
      <c r="AI178" s="100">
        <v>0</v>
      </c>
      <c r="AJ178" s="98">
        <v>0</v>
      </c>
      <c r="AK178" s="101">
        <f t="shared" si="352"/>
        <v>0</v>
      </c>
      <c r="AL178" s="100">
        <v>0</v>
      </c>
      <c r="AM178" s="98">
        <v>0</v>
      </c>
      <c r="AN178" s="101">
        <f t="shared" si="353"/>
        <v>0</v>
      </c>
      <c r="AO178" s="106"/>
    </row>
    <row r="179" spans="2:41" s="35" customFormat="1" ht="17.100000000000001" customHeight="1">
      <c r="B179" s="105"/>
      <c r="C179" s="54"/>
      <c r="D179" s="96"/>
      <c r="E179" s="111"/>
      <c r="F179" s="112"/>
      <c r="G179" s="368"/>
      <c r="H179" s="113"/>
      <c r="I179" s="100">
        <v>0</v>
      </c>
      <c r="J179" s="98">
        <v>0</v>
      </c>
      <c r="K179" s="101">
        <f t="shared" si="336"/>
        <v>0</v>
      </c>
      <c r="L179" s="100">
        <v>0</v>
      </c>
      <c r="M179" s="98">
        <v>0</v>
      </c>
      <c r="N179" s="101">
        <f t="shared" si="345"/>
        <v>0</v>
      </c>
      <c r="O179" s="100">
        <v>0</v>
      </c>
      <c r="P179" s="98">
        <v>0</v>
      </c>
      <c r="Q179" s="101">
        <f t="shared" si="346"/>
        <v>0</v>
      </c>
      <c r="R179" s="100">
        <v>0</v>
      </c>
      <c r="S179" s="98">
        <v>0</v>
      </c>
      <c r="T179" s="101">
        <f t="shared" si="347"/>
        <v>0</v>
      </c>
      <c r="U179" s="100">
        <v>0</v>
      </c>
      <c r="V179" s="98">
        <v>0</v>
      </c>
      <c r="W179" s="101">
        <f t="shared" si="348"/>
        <v>0</v>
      </c>
      <c r="X179" s="100">
        <v>0</v>
      </c>
      <c r="Y179" s="98">
        <v>0</v>
      </c>
      <c r="Z179" s="99">
        <f t="shared" si="349"/>
        <v>0</v>
      </c>
      <c r="AA179" s="101">
        <v>1</v>
      </c>
      <c r="AB179" s="100">
        <v>0</v>
      </c>
      <c r="AC179" s="98">
        <v>0</v>
      </c>
      <c r="AD179" s="99">
        <f t="shared" si="350"/>
        <v>0</v>
      </c>
      <c r="AE179" s="101">
        <v>1</v>
      </c>
      <c r="AF179" s="100">
        <v>0</v>
      </c>
      <c r="AG179" s="98">
        <v>0</v>
      </c>
      <c r="AH179" s="101">
        <f t="shared" si="351"/>
        <v>0</v>
      </c>
      <c r="AI179" s="100">
        <v>0</v>
      </c>
      <c r="AJ179" s="98">
        <v>0</v>
      </c>
      <c r="AK179" s="101">
        <f t="shared" si="352"/>
        <v>0</v>
      </c>
      <c r="AL179" s="100">
        <v>0</v>
      </c>
      <c r="AM179" s="98">
        <v>0</v>
      </c>
      <c r="AN179" s="101">
        <f t="shared" si="353"/>
        <v>0</v>
      </c>
      <c r="AO179" s="106"/>
    </row>
    <row r="180" spans="2:41" s="126" customFormat="1" ht="17.100000000000001" customHeight="1" thickBot="1">
      <c r="B180" s="128"/>
      <c r="C180" s="154"/>
      <c r="D180" s="155"/>
      <c r="E180" s="156"/>
      <c r="F180" s="247"/>
      <c r="G180" s="370"/>
      <c r="H180" s="130"/>
      <c r="I180" s="403" t="s">
        <v>201</v>
      </c>
      <c r="J180" s="404"/>
      <c r="K180" s="131">
        <f>SUM(K173:K179)</f>
        <v>0</v>
      </c>
      <c r="L180" s="403" t="s">
        <v>201</v>
      </c>
      <c r="M180" s="404"/>
      <c r="N180" s="131">
        <f>SUM(N173:N179)</f>
        <v>0</v>
      </c>
      <c r="O180" s="403" t="s">
        <v>201</v>
      </c>
      <c r="P180" s="404"/>
      <c r="Q180" s="131">
        <f>SUM(Q173:Q179)</f>
        <v>0</v>
      </c>
      <c r="R180" s="403" t="s">
        <v>201</v>
      </c>
      <c r="S180" s="404"/>
      <c r="T180" s="131">
        <f>SUM(T173:T179)</f>
        <v>0</v>
      </c>
      <c r="U180" s="403" t="s">
        <v>201</v>
      </c>
      <c r="V180" s="404"/>
      <c r="W180" s="131">
        <f>SUM(W173:W179)</f>
        <v>0</v>
      </c>
      <c r="X180" s="403" t="s">
        <v>201</v>
      </c>
      <c r="Y180" s="404"/>
      <c r="Z180" s="132">
        <f>SUM(Z173:Z179)</f>
        <v>0</v>
      </c>
      <c r="AA180" s="133">
        <v>1</v>
      </c>
      <c r="AB180" s="403" t="s">
        <v>201</v>
      </c>
      <c r="AC180" s="404"/>
      <c r="AD180" s="132">
        <f>SUM(AD173:AD179)</f>
        <v>0</v>
      </c>
      <c r="AE180" s="133">
        <v>1</v>
      </c>
      <c r="AF180" s="403" t="s">
        <v>201</v>
      </c>
      <c r="AG180" s="404"/>
      <c r="AH180" s="131">
        <f>SUM(AH173:AH179)</f>
        <v>0</v>
      </c>
      <c r="AI180" s="403" t="s">
        <v>201</v>
      </c>
      <c r="AJ180" s="404"/>
      <c r="AK180" s="131">
        <f>SUM(AK173:AK179)</f>
        <v>0</v>
      </c>
      <c r="AL180" s="403" t="s">
        <v>201</v>
      </c>
      <c r="AM180" s="404"/>
      <c r="AN180" s="131">
        <f>SUM(AN173:AN179)</f>
        <v>0</v>
      </c>
      <c r="AO180" s="134"/>
    </row>
    <row r="181" spans="2:41" s="35" customFormat="1" ht="17.100000000000001" customHeight="1">
      <c r="B181" s="114"/>
      <c r="C181" s="157">
        <f>'1. Rekap Back Up Aspal'!C41</f>
        <v>2000</v>
      </c>
      <c r="D181" s="158">
        <f>'1. Rekap Back Up Aspal'!D41</f>
        <v>2100</v>
      </c>
      <c r="E181" s="159">
        <f>'1. Rekap Back Up Aspal'!E41</f>
        <v>6</v>
      </c>
      <c r="F181" s="248">
        <f>(100/((D181-C181)*E181))*((K188*0.5)+(N188*0.5)+(Q188*4)+(T188*4)+(W188*1)+(Z188*2)+(AD188*1.5)+(AH188*1)+(AK188*1)+(AN188*1))</f>
        <v>0</v>
      </c>
      <c r="G181" s="371" t="s">
        <v>278</v>
      </c>
      <c r="H181" s="116" t="str">
        <f>IF(F181&lt;=25,"B",IF(F181&lt;=75,"S",IF(F181&lt;=100,"RR","RB")))</f>
        <v>B</v>
      </c>
      <c r="I181" s="135">
        <v>0</v>
      </c>
      <c r="J181" s="136">
        <v>0</v>
      </c>
      <c r="K181" s="137">
        <f t="shared" ref="K181:K187" si="354">I181*J181</f>
        <v>0</v>
      </c>
      <c r="L181" s="100">
        <v>0</v>
      </c>
      <c r="M181" s="98">
        <v>0</v>
      </c>
      <c r="N181" s="101">
        <f t="shared" ref="N181" si="355">L181*M181</f>
        <v>0</v>
      </c>
      <c r="O181" s="100">
        <v>0</v>
      </c>
      <c r="P181" s="98">
        <v>0</v>
      </c>
      <c r="Q181" s="101">
        <f t="shared" ref="Q181" si="356">O181*P181</f>
        <v>0</v>
      </c>
      <c r="R181" s="100">
        <v>0</v>
      </c>
      <c r="S181" s="98">
        <v>0</v>
      </c>
      <c r="T181" s="101">
        <f t="shared" ref="T181" si="357">R181*S181</f>
        <v>0</v>
      </c>
      <c r="U181" s="100">
        <v>0</v>
      </c>
      <c r="V181" s="98">
        <v>0</v>
      </c>
      <c r="W181" s="101">
        <f>U181*V181</f>
        <v>0</v>
      </c>
      <c r="X181" s="100">
        <v>0</v>
      </c>
      <c r="Y181" s="98">
        <v>0</v>
      </c>
      <c r="Z181" s="99">
        <f t="shared" ref="Z181" si="358">X181*Y181</f>
        <v>0</v>
      </c>
      <c r="AA181" s="101">
        <v>1</v>
      </c>
      <c r="AB181" s="100">
        <v>0</v>
      </c>
      <c r="AC181" s="98">
        <v>0</v>
      </c>
      <c r="AD181" s="99">
        <f t="shared" ref="AD181" si="359">AB181*AC181</f>
        <v>0</v>
      </c>
      <c r="AE181" s="101">
        <v>1</v>
      </c>
      <c r="AF181" s="100">
        <v>0</v>
      </c>
      <c r="AG181" s="98">
        <v>0</v>
      </c>
      <c r="AH181" s="101">
        <f t="shared" ref="AH181" si="360">AF181*AG181</f>
        <v>0</v>
      </c>
      <c r="AI181" s="100">
        <v>0</v>
      </c>
      <c r="AJ181" s="98">
        <v>0</v>
      </c>
      <c r="AK181" s="101">
        <f t="shared" ref="AK181" si="361">AI181*AJ181</f>
        <v>0</v>
      </c>
      <c r="AL181" s="100">
        <v>0</v>
      </c>
      <c r="AM181" s="98">
        <v>0</v>
      </c>
      <c r="AN181" s="101">
        <f t="shared" ref="AN181" si="362">AL181*AM181</f>
        <v>0</v>
      </c>
      <c r="AO181" s="139"/>
    </row>
    <row r="182" spans="2:41" s="35" customFormat="1" ht="17.100000000000001" customHeight="1">
      <c r="B182" s="105"/>
      <c r="C182" s="54"/>
      <c r="D182" s="96"/>
      <c r="E182" s="111"/>
      <c r="F182" s="112"/>
      <c r="G182" s="368"/>
      <c r="H182" s="113"/>
      <c r="I182" s="100">
        <v>0</v>
      </c>
      <c r="J182" s="98">
        <v>0</v>
      </c>
      <c r="K182" s="101">
        <f t="shared" si="354"/>
        <v>0</v>
      </c>
      <c r="L182" s="100">
        <v>0</v>
      </c>
      <c r="M182" s="98">
        <v>0</v>
      </c>
      <c r="N182" s="101">
        <f t="shared" ref="N182:N187" si="363">L182*M182</f>
        <v>0</v>
      </c>
      <c r="O182" s="100">
        <v>0</v>
      </c>
      <c r="P182" s="98">
        <v>0</v>
      </c>
      <c r="Q182" s="101">
        <f t="shared" ref="Q182:Q187" si="364">O182*P182</f>
        <v>0</v>
      </c>
      <c r="R182" s="100">
        <v>0</v>
      </c>
      <c r="S182" s="98">
        <v>0</v>
      </c>
      <c r="T182" s="101">
        <f t="shared" ref="T182:T187" si="365">R182*S182</f>
        <v>0</v>
      </c>
      <c r="U182" s="100">
        <v>0</v>
      </c>
      <c r="V182" s="98">
        <v>0</v>
      </c>
      <c r="W182" s="101">
        <f t="shared" ref="W182:W187" si="366">U182*V182</f>
        <v>0</v>
      </c>
      <c r="X182" s="100">
        <v>0</v>
      </c>
      <c r="Y182" s="98">
        <v>0</v>
      </c>
      <c r="Z182" s="99">
        <f t="shared" ref="Z182:Z187" si="367">X182*Y182</f>
        <v>0</v>
      </c>
      <c r="AA182" s="101">
        <v>1</v>
      </c>
      <c r="AB182" s="100">
        <v>0</v>
      </c>
      <c r="AC182" s="98">
        <v>0</v>
      </c>
      <c r="AD182" s="99">
        <f t="shared" ref="AD182:AD187" si="368">AB182*AC182</f>
        <v>0</v>
      </c>
      <c r="AE182" s="101">
        <v>1</v>
      </c>
      <c r="AF182" s="100">
        <v>0</v>
      </c>
      <c r="AG182" s="98">
        <v>0</v>
      </c>
      <c r="AH182" s="101">
        <f t="shared" ref="AH182:AH187" si="369">AF182*AG182</f>
        <v>0</v>
      </c>
      <c r="AI182" s="100">
        <v>0</v>
      </c>
      <c r="AJ182" s="98">
        <v>0</v>
      </c>
      <c r="AK182" s="101">
        <f t="shared" ref="AK182:AK187" si="370">AI182*AJ182</f>
        <v>0</v>
      </c>
      <c r="AL182" s="100">
        <v>0</v>
      </c>
      <c r="AM182" s="98">
        <v>0</v>
      </c>
      <c r="AN182" s="101">
        <f t="shared" ref="AN182:AN187" si="371">AL182*AM182</f>
        <v>0</v>
      </c>
      <c r="AO182" s="106"/>
    </row>
    <row r="183" spans="2:41" s="35" customFormat="1" ht="17.100000000000001" customHeight="1">
      <c r="B183" s="105"/>
      <c r="C183" s="54"/>
      <c r="D183" s="96"/>
      <c r="E183" s="111"/>
      <c r="F183" s="112"/>
      <c r="G183" s="368"/>
      <c r="H183" s="113"/>
      <c r="I183" s="100">
        <v>0</v>
      </c>
      <c r="J183" s="98">
        <v>0</v>
      </c>
      <c r="K183" s="101">
        <f t="shared" si="354"/>
        <v>0</v>
      </c>
      <c r="L183" s="100">
        <v>0</v>
      </c>
      <c r="M183" s="98">
        <v>0</v>
      </c>
      <c r="N183" s="101">
        <f t="shared" si="363"/>
        <v>0</v>
      </c>
      <c r="O183" s="100">
        <v>0</v>
      </c>
      <c r="P183" s="98">
        <v>0</v>
      </c>
      <c r="Q183" s="101">
        <f t="shared" si="364"/>
        <v>0</v>
      </c>
      <c r="R183" s="100">
        <v>0</v>
      </c>
      <c r="S183" s="98">
        <v>0</v>
      </c>
      <c r="T183" s="101">
        <f t="shared" si="365"/>
        <v>0</v>
      </c>
      <c r="U183" s="100">
        <v>0</v>
      </c>
      <c r="V183" s="98">
        <v>0</v>
      </c>
      <c r="W183" s="101">
        <f t="shared" si="366"/>
        <v>0</v>
      </c>
      <c r="X183" s="100">
        <v>0</v>
      </c>
      <c r="Y183" s="98">
        <v>0</v>
      </c>
      <c r="Z183" s="99">
        <f t="shared" si="367"/>
        <v>0</v>
      </c>
      <c r="AA183" s="101">
        <v>1</v>
      </c>
      <c r="AB183" s="100">
        <v>0</v>
      </c>
      <c r="AC183" s="98">
        <v>0</v>
      </c>
      <c r="AD183" s="99">
        <f t="shared" si="368"/>
        <v>0</v>
      </c>
      <c r="AE183" s="101">
        <v>1</v>
      </c>
      <c r="AF183" s="100">
        <v>0</v>
      </c>
      <c r="AG183" s="98">
        <v>0</v>
      </c>
      <c r="AH183" s="101">
        <f t="shared" si="369"/>
        <v>0</v>
      </c>
      <c r="AI183" s="100">
        <v>0</v>
      </c>
      <c r="AJ183" s="98">
        <v>0</v>
      </c>
      <c r="AK183" s="101">
        <f t="shared" si="370"/>
        <v>0</v>
      </c>
      <c r="AL183" s="100">
        <v>0</v>
      </c>
      <c r="AM183" s="98">
        <v>0</v>
      </c>
      <c r="AN183" s="101">
        <f t="shared" si="371"/>
        <v>0</v>
      </c>
      <c r="AO183" s="106"/>
    </row>
    <row r="184" spans="2:41" s="35" customFormat="1" ht="17.100000000000001" customHeight="1">
      <c r="B184" s="105"/>
      <c r="C184" s="54"/>
      <c r="D184" s="96"/>
      <c r="E184" s="111"/>
      <c r="F184" s="112"/>
      <c r="G184" s="368"/>
      <c r="H184" s="113"/>
      <c r="I184" s="100">
        <v>0</v>
      </c>
      <c r="J184" s="98">
        <v>0</v>
      </c>
      <c r="K184" s="101">
        <f t="shared" si="354"/>
        <v>0</v>
      </c>
      <c r="L184" s="100">
        <v>0</v>
      </c>
      <c r="M184" s="98">
        <v>0</v>
      </c>
      <c r="N184" s="101">
        <f t="shared" si="363"/>
        <v>0</v>
      </c>
      <c r="O184" s="100">
        <v>0</v>
      </c>
      <c r="P184" s="98">
        <v>0</v>
      </c>
      <c r="Q184" s="101">
        <f t="shared" si="364"/>
        <v>0</v>
      </c>
      <c r="R184" s="100">
        <v>0</v>
      </c>
      <c r="S184" s="98">
        <v>0</v>
      </c>
      <c r="T184" s="101">
        <f t="shared" si="365"/>
        <v>0</v>
      </c>
      <c r="U184" s="100">
        <v>0</v>
      </c>
      <c r="V184" s="98">
        <v>0</v>
      </c>
      <c r="W184" s="101">
        <f t="shared" si="366"/>
        <v>0</v>
      </c>
      <c r="X184" s="100">
        <v>0</v>
      </c>
      <c r="Y184" s="98">
        <v>0</v>
      </c>
      <c r="Z184" s="99">
        <f t="shared" si="367"/>
        <v>0</v>
      </c>
      <c r="AA184" s="101">
        <v>1</v>
      </c>
      <c r="AB184" s="100">
        <v>0</v>
      </c>
      <c r="AC184" s="98">
        <v>0</v>
      </c>
      <c r="AD184" s="99">
        <f t="shared" si="368"/>
        <v>0</v>
      </c>
      <c r="AE184" s="101">
        <v>1</v>
      </c>
      <c r="AF184" s="100">
        <v>0</v>
      </c>
      <c r="AG184" s="98">
        <v>0</v>
      </c>
      <c r="AH184" s="101">
        <f t="shared" si="369"/>
        <v>0</v>
      </c>
      <c r="AI184" s="100">
        <v>0</v>
      </c>
      <c r="AJ184" s="98">
        <v>0</v>
      </c>
      <c r="AK184" s="101">
        <f t="shared" si="370"/>
        <v>0</v>
      </c>
      <c r="AL184" s="100">
        <v>0</v>
      </c>
      <c r="AM184" s="98">
        <v>0</v>
      </c>
      <c r="AN184" s="101">
        <f t="shared" si="371"/>
        <v>0</v>
      </c>
      <c r="AO184" s="106"/>
    </row>
    <row r="185" spans="2:41" s="35" customFormat="1" ht="17.100000000000001" customHeight="1">
      <c r="B185" s="105"/>
      <c r="C185" s="54"/>
      <c r="D185" s="96"/>
      <c r="E185" s="111"/>
      <c r="F185" s="112"/>
      <c r="G185" s="368"/>
      <c r="H185" s="113"/>
      <c r="I185" s="100">
        <v>0</v>
      </c>
      <c r="J185" s="98">
        <v>0</v>
      </c>
      <c r="K185" s="101">
        <f t="shared" si="354"/>
        <v>0</v>
      </c>
      <c r="L185" s="100">
        <v>0</v>
      </c>
      <c r="M185" s="98">
        <v>0</v>
      </c>
      <c r="N185" s="101">
        <f t="shared" si="363"/>
        <v>0</v>
      </c>
      <c r="O185" s="100">
        <v>0</v>
      </c>
      <c r="P185" s="98">
        <v>0</v>
      </c>
      <c r="Q185" s="101">
        <f t="shared" si="364"/>
        <v>0</v>
      </c>
      <c r="R185" s="100">
        <v>0</v>
      </c>
      <c r="S185" s="98">
        <v>0</v>
      </c>
      <c r="T185" s="101">
        <f t="shared" si="365"/>
        <v>0</v>
      </c>
      <c r="U185" s="100">
        <v>0</v>
      </c>
      <c r="V185" s="98">
        <v>0</v>
      </c>
      <c r="W185" s="101">
        <f t="shared" si="366"/>
        <v>0</v>
      </c>
      <c r="X185" s="100">
        <v>0</v>
      </c>
      <c r="Y185" s="98">
        <v>0</v>
      </c>
      <c r="Z185" s="99">
        <f t="shared" si="367"/>
        <v>0</v>
      </c>
      <c r="AA185" s="101">
        <v>1</v>
      </c>
      <c r="AB185" s="100">
        <v>0</v>
      </c>
      <c r="AC185" s="98">
        <v>0</v>
      </c>
      <c r="AD185" s="99">
        <f t="shared" si="368"/>
        <v>0</v>
      </c>
      <c r="AE185" s="101">
        <v>1</v>
      </c>
      <c r="AF185" s="100">
        <v>0</v>
      </c>
      <c r="AG185" s="98">
        <v>0</v>
      </c>
      <c r="AH185" s="101">
        <f t="shared" si="369"/>
        <v>0</v>
      </c>
      <c r="AI185" s="100">
        <v>0</v>
      </c>
      <c r="AJ185" s="98">
        <v>0</v>
      </c>
      <c r="AK185" s="101">
        <f t="shared" si="370"/>
        <v>0</v>
      </c>
      <c r="AL185" s="100">
        <v>0</v>
      </c>
      <c r="AM185" s="98">
        <v>0</v>
      </c>
      <c r="AN185" s="101">
        <f t="shared" si="371"/>
        <v>0</v>
      </c>
      <c r="AO185" s="106"/>
    </row>
    <row r="186" spans="2:41" s="35" customFormat="1" ht="17.100000000000001" customHeight="1">
      <c r="B186" s="105"/>
      <c r="C186" s="54"/>
      <c r="D186" s="96"/>
      <c r="E186" s="111"/>
      <c r="F186" s="112"/>
      <c r="G186" s="368"/>
      <c r="H186" s="113"/>
      <c r="I186" s="100">
        <v>0</v>
      </c>
      <c r="J186" s="98">
        <v>0</v>
      </c>
      <c r="K186" s="101">
        <f t="shared" si="354"/>
        <v>0</v>
      </c>
      <c r="L186" s="100">
        <v>0</v>
      </c>
      <c r="M186" s="98">
        <v>0</v>
      </c>
      <c r="N186" s="101">
        <f t="shared" si="363"/>
        <v>0</v>
      </c>
      <c r="O186" s="100">
        <v>0</v>
      </c>
      <c r="P186" s="98">
        <v>0</v>
      </c>
      <c r="Q186" s="101">
        <f t="shared" si="364"/>
        <v>0</v>
      </c>
      <c r="R186" s="100">
        <v>0</v>
      </c>
      <c r="S186" s="98">
        <v>0</v>
      </c>
      <c r="T186" s="101">
        <f t="shared" si="365"/>
        <v>0</v>
      </c>
      <c r="U186" s="100">
        <v>0</v>
      </c>
      <c r="V186" s="98">
        <v>0</v>
      </c>
      <c r="W186" s="101">
        <f t="shared" si="366"/>
        <v>0</v>
      </c>
      <c r="X186" s="100">
        <v>0</v>
      </c>
      <c r="Y186" s="98">
        <v>0</v>
      </c>
      <c r="Z186" s="99">
        <f t="shared" si="367"/>
        <v>0</v>
      </c>
      <c r="AA186" s="101">
        <v>1</v>
      </c>
      <c r="AB186" s="100">
        <v>0</v>
      </c>
      <c r="AC186" s="98">
        <v>0</v>
      </c>
      <c r="AD186" s="99">
        <f t="shared" si="368"/>
        <v>0</v>
      </c>
      <c r="AE186" s="101">
        <v>1</v>
      </c>
      <c r="AF186" s="100">
        <v>0</v>
      </c>
      <c r="AG186" s="98">
        <v>0</v>
      </c>
      <c r="AH186" s="101">
        <f t="shared" si="369"/>
        <v>0</v>
      </c>
      <c r="AI186" s="100">
        <v>0</v>
      </c>
      <c r="AJ186" s="98">
        <v>0</v>
      </c>
      <c r="AK186" s="101">
        <f t="shared" si="370"/>
        <v>0</v>
      </c>
      <c r="AL186" s="100">
        <v>0</v>
      </c>
      <c r="AM186" s="98">
        <v>0</v>
      </c>
      <c r="AN186" s="101">
        <f t="shared" si="371"/>
        <v>0</v>
      </c>
      <c r="AO186" s="106"/>
    </row>
    <row r="187" spans="2:41" s="35" customFormat="1" ht="17.100000000000001" customHeight="1">
      <c r="B187" s="105"/>
      <c r="C187" s="54"/>
      <c r="D187" s="96"/>
      <c r="E187" s="111"/>
      <c r="F187" s="112"/>
      <c r="G187" s="368"/>
      <c r="H187" s="113"/>
      <c r="I187" s="100">
        <v>0</v>
      </c>
      <c r="J187" s="98">
        <v>0</v>
      </c>
      <c r="K187" s="101">
        <f t="shared" si="354"/>
        <v>0</v>
      </c>
      <c r="L187" s="100">
        <v>0</v>
      </c>
      <c r="M187" s="98">
        <v>0</v>
      </c>
      <c r="N187" s="101">
        <f t="shared" si="363"/>
        <v>0</v>
      </c>
      <c r="O187" s="100">
        <v>0</v>
      </c>
      <c r="P187" s="98">
        <v>0</v>
      </c>
      <c r="Q187" s="101">
        <f t="shared" si="364"/>
        <v>0</v>
      </c>
      <c r="R187" s="100">
        <v>0</v>
      </c>
      <c r="S187" s="98">
        <v>0</v>
      </c>
      <c r="T187" s="101">
        <f t="shared" si="365"/>
        <v>0</v>
      </c>
      <c r="U187" s="100">
        <v>0</v>
      </c>
      <c r="V187" s="98">
        <v>0</v>
      </c>
      <c r="W187" s="101">
        <f t="shared" si="366"/>
        <v>0</v>
      </c>
      <c r="X187" s="100">
        <v>0</v>
      </c>
      <c r="Y187" s="98">
        <v>0</v>
      </c>
      <c r="Z187" s="99">
        <f t="shared" si="367"/>
        <v>0</v>
      </c>
      <c r="AA187" s="101">
        <v>1</v>
      </c>
      <c r="AB187" s="100">
        <v>0</v>
      </c>
      <c r="AC187" s="98">
        <v>0</v>
      </c>
      <c r="AD187" s="99">
        <f t="shared" si="368"/>
        <v>0</v>
      </c>
      <c r="AE187" s="101">
        <v>1</v>
      </c>
      <c r="AF187" s="100">
        <v>0</v>
      </c>
      <c r="AG187" s="98">
        <v>0</v>
      </c>
      <c r="AH187" s="101">
        <f t="shared" si="369"/>
        <v>0</v>
      </c>
      <c r="AI187" s="100">
        <v>0</v>
      </c>
      <c r="AJ187" s="98">
        <v>0</v>
      </c>
      <c r="AK187" s="101">
        <f t="shared" si="370"/>
        <v>0</v>
      </c>
      <c r="AL187" s="100">
        <v>0</v>
      </c>
      <c r="AM187" s="98">
        <v>0</v>
      </c>
      <c r="AN187" s="101">
        <f t="shared" si="371"/>
        <v>0</v>
      </c>
      <c r="AO187" s="106"/>
    </row>
    <row r="188" spans="2:41" s="126" customFormat="1" ht="17.100000000000001" customHeight="1">
      <c r="B188" s="118"/>
      <c r="C188" s="119"/>
      <c r="D188" s="120"/>
      <c r="E188" s="121"/>
      <c r="F188" s="122"/>
      <c r="G188" s="369"/>
      <c r="H188" s="123"/>
      <c r="I188" s="401" t="s">
        <v>201</v>
      </c>
      <c r="J188" s="402"/>
      <c r="K188" s="124">
        <f>SUM(K181:K187)</f>
        <v>0</v>
      </c>
      <c r="L188" s="401" t="s">
        <v>201</v>
      </c>
      <c r="M188" s="402"/>
      <c r="N188" s="124">
        <f>SUM(N181:N187)</f>
        <v>0</v>
      </c>
      <c r="O188" s="401" t="s">
        <v>201</v>
      </c>
      <c r="P188" s="402"/>
      <c r="Q188" s="124">
        <f>SUM(Q181:Q187)</f>
        <v>0</v>
      </c>
      <c r="R188" s="401" t="s">
        <v>201</v>
      </c>
      <c r="S188" s="402"/>
      <c r="T188" s="124">
        <f>SUM(T181:T187)</f>
        <v>0</v>
      </c>
      <c r="U188" s="401" t="s">
        <v>201</v>
      </c>
      <c r="V188" s="402"/>
      <c r="W188" s="124">
        <f>SUM(W181:W187)</f>
        <v>0</v>
      </c>
      <c r="X188" s="401" t="s">
        <v>201</v>
      </c>
      <c r="Y188" s="402"/>
      <c r="Z188" s="127">
        <f>SUM(Z181:Z187)</f>
        <v>0</v>
      </c>
      <c r="AA188" s="101">
        <v>1</v>
      </c>
      <c r="AB188" s="401" t="s">
        <v>201</v>
      </c>
      <c r="AC188" s="402"/>
      <c r="AD188" s="127">
        <f>SUM(AD181:AD187)</f>
        <v>0</v>
      </c>
      <c r="AE188" s="101">
        <v>1</v>
      </c>
      <c r="AF188" s="401" t="s">
        <v>201</v>
      </c>
      <c r="AG188" s="402"/>
      <c r="AH188" s="124">
        <f>SUM(AH181:AH187)</f>
        <v>0</v>
      </c>
      <c r="AI188" s="401" t="s">
        <v>201</v>
      </c>
      <c r="AJ188" s="402"/>
      <c r="AK188" s="124">
        <f>SUM(AK181:AK187)</f>
        <v>0</v>
      </c>
      <c r="AL188" s="401" t="s">
        <v>201</v>
      </c>
      <c r="AM188" s="402"/>
      <c r="AN188" s="124">
        <f>SUM(AN181:AN187)</f>
        <v>0</v>
      </c>
      <c r="AO188" s="125"/>
    </row>
    <row r="189" spans="2:41" s="35" customFormat="1" ht="17.100000000000001" customHeight="1">
      <c r="B189" s="105"/>
      <c r="C189" s="54">
        <f>'1. Rekap Back Up Aspal'!C42</f>
        <v>2100</v>
      </c>
      <c r="D189" s="96">
        <f>'1. Rekap Back Up Aspal'!D42</f>
        <v>2200</v>
      </c>
      <c r="E189" s="111">
        <f>'1. Rekap Back Up Aspal'!E42</f>
        <v>6</v>
      </c>
      <c r="F189" s="112">
        <f>(100/((D189-C189)*E189))*((K196*0.5)+(N196*0.5)+(Q196*4)+(T196*4)+(W196*1)+(Z196*2)+(AD196*1.5)+(AH196*1)+(AK196*1)+(AN196*1))</f>
        <v>1.6666666666666665</v>
      </c>
      <c r="G189" s="368" t="s">
        <v>278</v>
      </c>
      <c r="H189" s="113" t="str">
        <f>IF(F189&lt;=25,"B",IF(F189&lt;=75,"S",IF(F189&lt;=100,"RR","RB")))</f>
        <v>B</v>
      </c>
      <c r="I189" s="100">
        <v>0</v>
      </c>
      <c r="J189" s="98">
        <v>0</v>
      </c>
      <c r="K189" s="101">
        <f t="shared" ref="K189:K195" si="372">I189*J189</f>
        <v>0</v>
      </c>
      <c r="L189" s="100">
        <v>0</v>
      </c>
      <c r="M189" s="98">
        <v>0</v>
      </c>
      <c r="N189" s="101">
        <f t="shared" ref="N189" si="373">L189*M189</f>
        <v>0</v>
      </c>
      <c r="O189" s="100">
        <v>0</v>
      </c>
      <c r="P189" s="98">
        <v>0</v>
      </c>
      <c r="Q189" s="101">
        <f t="shared" ref="Q189" si="374">O189*P189</f>
        <v>0</v>
      </c>
      <c r="R189" s="100">
        <v>0</v>
      </c>
      <c r="S189" s="98">
        <v>0</v>
      </c>
      <c r="T189" s="101">
        <f t="shared" ref="T189" si="375">R189*S189</f>
        <v>0</v>
      </c>
      <c r="U189" s="100">
        <v>5</v>
      </c>
      <c r="V189" s="98">
        <v>1</v>
      </c>
      <c r="W189" s="101">
        <f>U189*V189</f>
        <v>5</v>
      </c>
      <c r="X189" s="100">
        <v>0</v>
      </c>
      <c r="Y189" s="98">
        <v>0</v>
      </c>
      <c r="Z189" s="99">
        <f t="shared" ref="Z189" si="376">X189*Y189</f>
        <v>0</v>
      </c>
      <c r="AA189" s="101">
        <v>1</v>
      </c>
      <c r="AB189" s="100">
        <v>0</v>
      </c>
      <c r="AC189" s="98">
        <v>0</v>
      </c>
      <c r="AD189" s="99">
        <f t="shared" ref="AD189" si="377">AB189*AC189</f>
        <v>0</v>
      </c>
      <c r="AE189" s="101">
        <v>1</v>
      </c>
      <c r="AF189" s="100">
        <v>0</v>
      </c>
      <c r="AG189" s="98">
        <v>0</v>
      </c>
      <c r="AH189" s="101">
        <f t="shared" ref="AH189" si="378">AF189*AG189</f>
        <v>0</v>
      </c>
      <c r="AI189" s="100">
        <v>0</v>
      </c>
      <c r="AJ189" s="98">
        <v>0</v>
      </c>
      <c r="AK189" s="101">
        <f t="shared" ref="AK189" si="379">AI189*AJ189</f>
        <v>0</v>
      </c>
      <c r="AL189" s="100">
        <v>0</v>
      </c>
      <c r="AM189" s="98">
        <v>0</v>
      </c>
      <c r="AN189" s="101">
        <f t="shared" ref="AN189" si="380">AL189*AM189</f>
        <v>0</v>
      </c>
      <c r="AO189" s="106"/>
    </row>
    <row r="190" spans="2:41" s="35" customFormat="1" ht="17.100000000000001" customHeight="1">
      <c r="B190" s="105"/>
      <c r="C190" s="54"/>
      <c r="D190" s="96"/>
      <c r="E190" s="111"/>
      <c r="F190" s="112"/>
      <c r="G190" s="368"/>
      <c r="H190" s="113"/>
      <c r="I190" s="100">
        <v>0</v>
      </c>
      <c r="J190" s="98">
        <v>0</v>
      </c>
      <c r="K190" s="101">
        <f t="shared" si="372"/>
        <v>0</v>
      </c>
      <c r="L190" s="100">
        <v>0</v>
      </c>
      <c r="M190" s="98">
        <v>0</v>
      </c>
      <c r="N190" s="101">
        <f t="shared" ref="N190:N195" si="381">L190*M190</f>
        <v>0</v>
      </c>
      <c r="O190" s="100">
        <v>0</v>
      </c>
      <c r="P190" s="98">
        <v>0</v>
      </c>
      <c r="Q190" s="101">
        <f t="shared" ref="Q190:Q195" si="382">O190*P190</f>
        <v>0</v>
      </c>
      <c r="R190" s="100">
        <v>0</v>
      </c>
      <c r="S190" s="98">
        <v>0</v>
      </c>
      <c r="T190" s="101">
        <f t="shared" ref="T190:T195" si="383">R190*S190</f>
        <v>0</v>
      </c>
      <c r="U190" s="100">
        <v>5</v>
      </c>
      <c r="V190" s="98">
        <v>1</v>
      </c>
      <c r="W190" s="101">
        <f t="shared" ref="W190:W195" si="384">U190*V190</f>
        <v>5</v>
      </c>
      <c r="X190" s="100">
        <v>0</v>
      </c>
      <c r="Y190" s="98">
        <v>0</v>
      </c>
      <c r="Z190" s="99">
        <f t="shared" ref="Z190:Z195" si="385">X190*Y190</f>
        <v>0</v>
      </c>
      <c r="AA190" s="101">
        <v>1</v>
      </c>
      <c r="AB190" s="100">
        <v>0</v>
      </c>
      <c r="AC190" s="98">
        <v>0</v>
      </c>
      <c r="AD190" s="99">
        <f t="shared" ref="AD190:AD195" si="386">AB190*AC190</f>
        <v>0</v>
      </c>
      <c r="AE190" s="101">
        <v>1</v>
      </c>
      <c r="AF190" s="100">
        <v>0</v>
      </c>
      <c r="AG190" s="98">
        <v>0</v>
      </c>
      <c r="AH190" s="101">
        <f t="shared" ref="AH190:AH195" si="387">AF190*AG190</f>
        <v>0</v>
      </c>
      <c r="AI190" s="100">
        <v>0</v>
      </c>
      <c r="AJ190" s="98">
        <v>0</v>
      </c>
      <c r="AK190" s="101">
        <f t="shared" ref="AK190:AK195" si="388">AI190*AJ190</f>
        <v>0</v>
      </c>
      <c r="AL190" s="100">
        <v>0</v>
      </c>
      <c r="AM190" s="98">
        <v>0</v>
      </c>
      <c r="AN190" s="101">
        <f t="shared" ref="AN190:AN195" si="389">AL190*AM190</f>
        <v>0</v>
      </c>
      <c r="AO190" s="106"/>
    </row>
    <row r="191" spans="2:41" s="35" customFormat="1" ht="17.100000000000001" customHeight="1">
      <c r="B191" s="105"/>
      <c r="C191" s="54"/>
      <c r="D191" s="96"/>
      <c r="E191" s="111"/>
      <c r="F191" s="112"/>
      <c r="G191" s="368"/>
      <c r="H191" s="113"/>
      <c r="I191" s="100">
        <v>0</v>
      </c>
      <c r="J191" s="98">
        <v>0</v>
      </c>
      <c r="K191" s="101">
        <f t="shared" si="372"/>
        <v>0</v>
      </c>
      <c r="L191" s="100">
        <v>0</v>
      </c>
      <c r="M191" s="98">
        <v>0</v>
      </c>
      <c r="N191" s="101">
        <f t="shared" si="381"/>
        <v>0</v>
      </c>
      <c r="O191" s="100">
        <v>0</v>
      </c>
      <c r="P191" s="98">
        <v>0</v>
      </c>
      <c r="Q191" s="101">
        <f t="shared" si="382"/>
        <v>0</v>
      </c>
      <c r="R191" s="100">
        <v>0</v>
      </c>
      <c r="S191" s="98">
        <v>0</v>
      </c>
      <c r="T191" s="101">
        <f t="shared" si="383"/>
        <v>0</v>
      </c>
      <c r="U191" s="100">
        <v>0</v>
      </c>
      <c r="V191" s="98">
        <v>0</v>
      </c>
      <c r="W191" s="101">
        <f t="shared" si="384"/>
        <v>0</v>
      </c>
      <c r="X191" s="100">
        <v>0</v>
      </c>
      <c r="Y191" s="98">
        <v>0</v>
      </c>
      <c r="Z191" s="99">
        <f t="shared" si="385"/>
        <v>0</v>
      </c>
      <c r="AA191" s="101">
        <v>1</v>
      </c>
      <c r="AB191" s="100">
        <v>0</v>
      </c>
      <c r="AC191" s="98">
        <v>0</v>
      </c>
      <c r="AD191" s="99">
        <f t="shared" si="386"/>
        <v>0</v>
      </c>
      <c r="AE191" s="101">
        <v>1</v>
      </c>
      <c r="AF191" s="100">
        <v>0</v>
      </c>
      <c r="AG191" s="98">
        <v>0</v>
      </c>
      <c r="AH191" s="101">
        <f t="shared" si="387"/>
        <v>0</v>
      </c>
      <c r="AI191" s="100">
        <v>0</v>
      </c>
      <c r="AJ191" s="98">
        <v>0</v>
      </c>
      <c r="AK191" s="101">
        <f t="shared" si="388"/>
        <v>0</v>
      </c>
      <c r="AL191" s="100">
        <v>0</v>
      </c>
      <c r="AM191" s="98">
        <v>0</v>
      </c>
      <c r="AN191" s="101">
        <f t="shared" si="389"/>
        <v>0</v>
      </c>
      <c r="AO191" s="106"/>
    </row>
    <row r="192" spans="2:41" s="35" customFormat="1" ht="17.100000000000001" customHeight="1">
      <c r="B192" s="105"/>
      <c r="C192" s="54"/>
      <c r="D192" s="96"/>
      <c r="E192" s="111"/>
      <c r="F192" s="112"/>
      <c r="G192" s="368"/>
      <c r="H192" s="113"/>
      <c r="I192" s="100">
        <v>0</v>
      </c>
      <c r="J192" s="98">
        <v>0</v>
      </c>
      <c r="K192" s="101">
        <f t="shared" si="372"/>
        <v>0</v>
      </c>
      <c r="L192" s="100">
        <v>0</v>
      </c>
      <c r="M192" s="98">
        <v>0</v>
      </c>
      <c r="N192" s="101">
        <f t="shared" si="381"/>
        <v>0</v>
      </c>
      <c r="O192" s="100">
        <v>0</v>
      </c>
      <c r="P192" s="98">
        <v>0</v>
      </c>
      <c r="Q192" s="101">
        <f t="shared" si="382"/>
        <v>0</v>
      </c>
      <c r="R192" s="100">
        <v>0</v>
      </c>
      <c r="S192" s="98">
        <v>0</v>
      </c>
      <c r="T192" s="101">
        <f t="shared" si="383"/>
        <v>0</v>
      </c>
      <c r="U192" s="100">
        <v>0</v>
      </c>
      <c r="V192" s="98">
        <v>0</v>
      </c>
      <c r="W192" s="101">
        <f t="shared" si="384"/>
        <v>0</v>
      </c>
      <c r="X192" s="100">
        <v>0</v>
      </c>
      <c r="Y192" s="98">
        <v>0</v>
      </c>
      <c r="Z192" s="99">
        <f t="shared" si="385"/>
        <v>0</v>
      </c>
      <c r="AA192" s="101">
        <v>1</v>
      </c>
      <c r="AB192" s="100">
        <v>0</v>
      </c>
      <c r="AC192" s="98">
        <v>0</v>
      </c>
      <c r="AD192" s="99">
        <f t="shared" si="386"/>
        <v>0</v>
      </c>
      <c r="AE192" s="101">
        <v>1</v>
      </c>
      <c r="AF192" s="100">
        <v>0</v>
      </c>
      <c r="AG192" s="98">
        <v>0</v>
      </c>
      <c r="AH192" s="101">
        <f t="shared" si="387"/>
        <v>0</v>
      </c>
      <c r="AI192" s="100">
        <v>0</v>
      </c>
      <c r="AJ192" s="98">
        <v>0</v>
      </c>
      <c r="AK192" s="101">
        <f t="shared" si="388"/>
        <v>0</v>
      </c>
      <c r="AL192" s="100">
        <v>0</v>
      </c>
      <c r="AM192" s="98">
        <v>0</v>
      </c>
      <c r="AN192" s="101">
        <f t="shared" si="389"/>
        <v>0</v>
      </c>
      <c r="AO192" s="106"/>
    </row>
    <row r="193" spans="2:41" s="35" customFormat="1" ht="17.100000000000001" customHeight="1">
      <c r="B193" s="105"/>
      <c r="C193" s="54"/>
      <c r="D193" s="96"/>
      <c r="E193" s="111"/>
      <c r="F193" s="112"/>
      <c r="G193" s="368"/>
      <c r="H193" s="113"/>
      <c r="I193" s="100">
        <v>0</v>
      </c>
      <c r="J193" s="98">
        <v>0</v>
      </c>
      <c r="K193" s="101">
        <f t="shared" si="372"/>
        <v>0</v>
      </c>
      <c r="L193" s="100">
        <v>0</v>
      </c>
      <c r="M193" s="98">
        <v>0</v>
      </c>
      <c r="N193" s="101">
        <f t="shared" si="381"/>
        <v>0</v>
      </c>
      <c r="O193" s="100">
        <v>0</v>
      </c>
      <c r="P193" s="98">
        <v>0</v>
      </c>
      <c r="Q193" s="101">
        <f t="shared" si="382"/>
        <v>0</v>
      </c>
      <c r="R193" s="100">
        <v>0</v>
      </c>
      <c r="S193" s="98">
        <v>0</v>
      </c>
      <c r="T193" s="101">
        <f t="shared" si="383"/>
        <v>0</v>
      </c>
      <c r="U193" s="100">
        <v>0</v>
      </c>
      <c r="V193" s="98">
        <v>0</v>
      </c>
      <c r="W193" s="101">
        <f t="shared" si="384"/>
        <v>0</v>
      </c>
      <c r="X193" s="100">
        <v>0</v>
      </c>
      <c r="Y193" s="98">
        <v>0</v>
      </c>
      <c r="Z193" s="99">
        <f t="shared" si="385"/>
        <v>0</v>
      </c>
      <c r="AA193" s="101">
        <v>1</v>
      </c>
      <c r="AB193" s="100">
        <v>0</v>
      </c>
      <c r="AC193" s="98">
        <v>0</v>
      </c>
      <c r="AD193" s="99">
        <f t="shared" si="386"/>
        <v>0</v>
      </c>
      <c r="AE193" s="101">
        <v>1</v>
      </c>
      <c r="AF193" s="100">
        <v>0</v>
      </c>
      <c r="AG193" s="98">
        <v>0</v>
      </c>
      <c r="AH193" s="101">
        <f t="shared" si="387"/>
        <v>0</v>
      </c>
      <c r="AI193" s="100">
        <v>0</v>
      </c>
      <c r="AJ193" s="98">
        <v>0</v>
      </c>
      <c r="AK193" s="101">
        <f t="shared" si="388"/>
        <v>0</v>
      </c>
      <c r="AL193" s="100">
        <v>0</v>
      </c>
      <c r="AM193" s="98">
        <v>0</v>
      </c>
      <c r="AN193" s="101">
        <f t="shared" si="389"/>
        <v>0</v>
      </c>
      <c r="AO193" s="106"/>
    </row>
    <row r="194" spans="2:41" s="35" customFormat="1" ht="17.100000000000001" customHeight="1">
      <c r="B194" s="105"/>
      <c r="C194" s="54"/>
      <c r="D194" s="96"/>
      <c r="E194" s="111"/>
      <c r="F194" s="112"/>
      <c r="G194" s="368"/>
      <c r="H194" s="113"/>
      <c r="I194" s="100">
        <v>0</v>
      </c>
      <c r="J194" s="98">
        <v>0</v>
      </c>
      <c r="K194" s="101">
        <f t="shared" si="372"/>
        <v>0</v>
      </c>
      <c r="L194" s="100">
        <v>0</v>
      </c>
      <c r="M194" s="98">
        <v>0</v>
      </c>
      <c r="N194" s="101">
        <f t="shared" si="381"/>
        <v>0</v>
      </c>
      <c r="O194" s="100">
        <v>0</v>
      </c>
      <c r="P194" s="98">
        <v>0</v>
      </c>
      <c r="Q194" s="101">
        <f t="shared" si="382"/>
        <v>0</v>
      </c>
      <c r="R194" s="100">
        <v>0</v>
      </c>
      <c r="S194" s="98">
        <v>0</v>
      </c>
      <c r="T194" s="101">
        <f t="shared" si="383"/>
        <v>0</v>
      </c>
      <c r="U194" s="100">
        <v>0</v>
      </c>
      <c r="V194" s="98">
        <v>0</v>
      </c>
      <c r="W194" s="101">
        <f t="shared" si="384"/>
        <v>0</v>
      </c>
      <c r="X194" s="100">
        <v>0</v>
      </c>
      <c r="Y194" s="98">
        <v>0</v>
      </c>
      <c r="Z194" s="99">
        <f t="shared" si="385"/>
        <v>0</v>
      </c>
      <c r="AA194" s="101">
        <v>1</v>
      </c>
      <c r="AB194" s="100">
        <v>0</v>
      </c>
      <c r="AC194" s="98">
        <v>0</v>
      </c>
      <c r="AD194" s="99">
        <f t="shared" si="386"/>
        <v>0</v>
      </c>
      <c r="AE194" s="101">
        <v>1</v>
      </c>
      <c r="AF194" s="100">
        <v>0</v>
      </c>
      <c r="AG194" s="98">
        <v>0</v>
      </c>
      <c r="AH194" s="101">
        <f t="shared" si="387"/>
        <v>0</v>
      </c>
      <c r="AI194" s="100">
        <v>0</v>
      </c>
      <c r="AJ194" s="98">
        <v>0</v>
      </c>
      <c r="AK194" s="101">
        <f t="shared" si="388"/>
        <v>0</v>
      </c>
      <c r="AL194" s="100">
        <v>0</v>
      </c>
      <c r="AM194" s="98">
        <v>0</v>
      </c>
      <c r="AN194" s="101">
        <f t="shared" si="389"/>
        <v>0</v>
      </c>
      <c r="AO194" s="106"/>
    </row>
    <row r="195" spans="2:41" s="35" customFormat="1" ht="17.100000000000001" customHeight="1">
      <c r="B195" s="105"/>
      <c r="C195" s="54"/>
      <c r="D195" s="96"/>
      <c r="E195" s="111"/>
      <c r="F195" s="112"/>
      <c r="G195" s="368"/>
      <c r="H195" s="113"/>
      <c r="I195" s="100">
        <v>0</v>
      </c>
      <c r="J195" s="98">
        <v>0</v>
      </c>
      <c r="K195" s="101">
        <f t="shared" si="372"/>
        <v>0</v>
      </c>
      <c r="L195" s="100">
        <v>0</v>
      </c>
      <c r="M195" s="98">
        <v>0</v>
      </c>
      <c r="N195" s="101">
        <f t="shared" si="381"/>
        <v>0</v>
      </c>
      <c r="O195" s="100">
        <v>0</v>
      </c>
      <c r="P195" s="98">
        <v>0</v>
      </c>
      <c r="Q195" s="101">
        <f t="shared" si="382"/>
        <v>0</v>
      </c>
      <c r="R195" s="100">
        <v>0</v>
      </c>
      <c r="S195" s="98">
        <v>0</v>
      </c>
      <c r="T195" s="101">
        <f t="shared" si="383"/>
        <v>0</v>
      </c>
      <c r="U195" s="100">
        <v>0</v>
      </c>
      <c r="V195" s="98">
        <v>0</v>
      </c>
      <c r="W195" s="101">
        <f t="shared" si="384"/>
        <v>0</v>
      </c>
      <c r="X195" s="100">
        <v>0</v>
      </c>
      <c r="Y195" s="98">
        <v>0</v>
      </c>
      <c r="Z195" s="99">
        <f t="shared" si="385"/>
        <v>0</v>
      </c>
      <c r="AA195" s="101">
        <v>1</v>
      </c>
      <c r="AB195" s="100">
        <v>0</v>
      </c>
      <c r="AC195" s="98">
        <v>0</v>
      </c>
      <c r="AD195" s="99">
        <f t="shared" si="386"/>
        <v>0</v>
      </c>
      <c r="AE195" s="101">
        <v>1</v>
      </c>
      <c r="AF195" s="100">
        <v>0</v>
      </c>
      <c r="AG195" s="98">
        <v>0</v>
      </c>
      <c r="AH195" s="101">
        <f t="shared" si="387"/>
        <v>0</v>
      </c>
      <c r="AI195" s="100">
        <v>0</v>
      </c>
      <c r="AJ195" s="98">
        <v>0</v>
      </c>
      <c r="AK195" s="101">
        <f t="shared" si="388"/>
        <v>0</v>
      </c>
      <c r="AL195" s="100">
        <v>0</v>
      </c>
      <c r="AM195" s="98">
        <v>0</v>
      </c>
      <c r="AN195" s="101">
        <f t="shared" si="389"/>
        <v>0</v>
      </c>
      <c r="AO195" s="106"/>
    </row>
    <row r="196" spans="2:41" s="126" customFormat="1" ht="17.100000000000001" customHeight="1">
      <c r="B196" s="118"/>
      <c r="C196" s="119"/>
      <c r="D196" s="120"/>
      <c r="E196" s="121"/>
      <c r="F196" s="122"/>
      <c r="G196" s="369"/>
      <c r="H196" s="123"/>
      <c r="I196" s="401" t="s">
        <v>201</v>
      </c>
      <c r="J196" s="402"/>
      <c r="K196" s="124">
        <f>SUM(K189:K195)</f>
        <v>0</v>
      </c>
      <c r="L196" s="401" t="s">
        <v>201</v>
      </c>
      <c r="M196" s="402"/>
      <c r="N196" s="124">
        <f>SUM(N189:N195)</f>
        <v>0</v>
      </c>
      <c r="O196" s="401" t="s">
        <v>201</v>
      </c>
      <c r="P196" s="402"/>
      <c r="Q196" s="124">
        <f>SUM(Q189:Q195)</f>
        <v>0</v>
      </c>
      <c r="R196" s="401" t="s">
        <v>201</v>
      </c>
      <c r="S196" s="402"/>
      <c r="T196" s="124">
        <f>SUM(T189:T195)</f>
        <v>0</v>
      </c>
      <c r="U196" s="401" t="s">
        <v>201</v>
      </c>
      <c r="V196" s="402"/>
      <c r="W196" s="124">
        <f>SUM(W189:W195)</f>
        <v>10</v>
      </c>
      <c r="X196" s="401" t="s">
        <v>201</v>
      </c>
      <c r="Y196" s="402"/>
      <c r="Z196" s="127">
        <f>SUM(Z189:Z195)</f>
        <v>0</v>
      </c>
      <c r="AA196" s="101">
        <v>1</v>
      </c>
      <c r="AB196" s="401" t="s">
        <v>201</v>
      </c>
      <c r="AC196" s="402"/>
      <c r="AD196" s="127">
        <f>SUM(AD189:AD195)</f>
        <v>0</v>
      </c>
      <c r="AE196" s="101">
        <v>1</v>
      </c>
      <c r="AF196" s="401" t="s">
        <v>201</v>
      </c>
      <c r="AG196" s="402"/>
      <c r="AH196" s="124">
        <f>SUM(AH189:AH195)</f>
        <v>0</v>
      </c>
      <c r="AI196" s="401" t="s">
        <v>201</v>
      </c>
      <c r="AJ196" s="402"/>
      <c r="AK196" s="124">
        <f>SUM(AK189:AK195)</f>
        <v>0</v>
      </c>
      <c r="AL196" s="401" t="s">
        <v>201</v>
      </c>
      <c r="AM196" s="402"/>
      <c r="AN196" s="124">
        <f>SUM(AN189:AN195)</f>
        <v>0</v>
      </c>
      <c r="AO196" s="125"/>
    </row>
    <row r="197" spans="2:41" s="35" customFormat="1" ht="17.100000000000001" customHeight="1">
      <c r="B197" s="105"/>
      <c r="C197" s="54">
        <f>'1. Rekap Back Up Aspal'!C43</f>
        <v>2200</v>
      </c>
      <c r="D197" s="96">
        <f>'1. Rekap Back Up Aspal'!D43</f>
        <v>2300</v>
      </c>
      <c r="E197" s="111">
        <f>'1. Rekap Back Up Aspal'!E43</f>
        <v>6</v>
      </c>
      <c r="F197" s="112">
        <f>(100/((D197-C197)*E197))*((K204*0.5)+(N204*0.5)+(Q204*4)+(T204*4)+(W204*1)+(Z204*2)+(AD204*1.5)+(AH204*1)+(AK204*1)+(AN204*1))</f>
        <v>0</v>
      </c>
      <c r="G197" s="368" t="s">
        <v>278</v>
      </c>
      <c r="H197" s="113" t="str">
        <f>IF(F197&lt;=25,"B",IF(F197&lt;=75,"S",IF(F197&lt;=100,"RR","RB")))</f>
        <v>B</v>
      </c>
      <c r="I197" s="100">
        <v>0</v>
      </c>
      <c r="J197" s="98">
        <v>0</v>
      </c>
      <c r="K197" s="101">
        <f t="shared" ref="K197:K203" si="390">I197*J197</f>
        <v>0</v>
      </c>
      <c r="L197" s="100">
        <v>0</v>
      </c>
      <c r="M197" s="98">
        <v>0</v>
      </c>
      <c r="N197" s="101">
        <f t="shared" ref="N197" si="391">L197*M197</f>
        <v>0</v>
      </c>
      <c r="O197" s="100">
        <v>0</v>
      </c>
      <c r="P197" s="98">
        <v>0</v>
      </c>
      <c r="Q197" s="101">
        <f t="shared" ref="Q197" si="392">O197*P197</f>
        <v>0</v>
      </c>
      <c r="R197" s="100">
        <v>0</v>
      </c>
      <c r="S197" s="98">
        <v>0</v>
      </c>
      <c r="T197" s="101">
        <f t="shared" ref="T197" si="393">R197*S197</f>
        <v>0</v>
      </c>
      <c r="U197" s="100">
        <v>0</v>
      </c>
      <c r="V197" s="98">
        <v>0</v>
      </c>
      <c r="W197" s="101">
        <f>U197*V197</f>
        <v>0</v>
      </c>
      <c r="X197" s="100">
        <v>0</v>
      </c>
      <c r="Y197" s="98">
        <v>0</v>
      </c>
      <c r="Z197" s="99">
        <f t="shared" ref="Z197" si="394">X197*Y197</f>
        <v>0</v>
      </c>
      <c r="AA197" s="101">
        <v>1</v>
      </c>
      <c r="AB197" s="100">
        <v>0</v>
      </c>
      <c r="AC197" s="98">
        <v>0</v>
      </c>
      <c r="AD197" s="99">
        <f t="shared" ref="AD197" si="395">AB197*AC197</f>
        <v>0</v>
      </c>
      <c r="AE197" s="101">
        <v>1</v>
      </c>
      <c r="AF197" s="100">
        <v>0</v>
      </c>
      <c r="AG197" s="98">
        <v>0</v>
      </c>
      <c r="AH197" s="101">
        <f t="shared" ref="AH197" si="396">AF197*AG197</f>
        <v>0</v>
      </c>
      <c r="AI197" s="100">
        <v>0</v>
      </c>
      <c r="AJ197" s="98">
        <v>0</v>
      </c>
      <c r="AK197" s="101">
        <f t="shared" ref="AK197" si="397">AI197*AJ197</f>
        <v>0</v>
      </c>
      <c r="AL197" s="100">
        <v>0</v>
      </c>
      <c r="AM197" s="98">
        <v>0</v>
      </c>
      <c r="AN197" s="101">
        <f t="shared" ref="AN197" si="398">AL197*AM197</f>
        <v>0</v>
      </c>
      <c r="AO197" s="106"/>
    </row>
    <row r="198" spans="2:41" s="35" customFormat="1" ht="17.100000000000001" customHeight="1">
      <c r="B198" s="105"/>
      <c r="C198" s="54"/>
      <c r="D198" s="96"/>
      <c r="E198" s="111"/>
      <c r="F198" s="112"/>
      <c r="G198" s="368"/>
      <c r="H198" s="113"/>
      <c r="I198" s="100">
        <v>0</v>
      </c>
      <c r="J198" s="98">
        <v>0</v>
      </c>
      <c r="K198" s="101">
        <f t="shared" si="390"/>
        <v>0</v>
      </c>
      <c r="L198" s="100">
        <v>0</v>
      </c>
      <c r="M198" s="98">
        <v>0</v>
      </c>
      <c r="N198" s="101">
        <f t="shared" ref="N198:N203" si="399">L198*M198</f>
        <v>0</v>
      </c>
      <c r="O198" s="100">
        <v>0</v>
      </c>
      <c r="P198" s="98">
        <v>0</v>
      </c>
      <c r="Q198" s="101">
        <f t="shared" ref="Q198:Q203" si="400">O198*P198</f>
        <v>0</v>
      </c>
      <c r="R198" s="100">
        <v>0</v>
      </c>
      <c r="S198" s="98">
        <v>0</v>
      </c>
      <c r="T198" s="101">
        <f t="shared" ref="T198:T203" si="401">R198*S198</f>
        <v>0</v>
      </c>
      <c r="U198" s="100">
        <v>0</v>
      </c>
      <c r="V198" s="98">
        <v>0</v>
      </c>
      <c r="W198" s="101">
        <f t="shared" ref="W198:W203" si="402">U198*V198</f>
        <v>0</v>
      </c>
      <c r="X198" s="100">
        <v>0</v>
      </c>
      <c r="Y198" s="98">
        <v>0</v>
      </c>
      <c r="Z198" s="99">
        <f t="shared" ref="Z198:Z203" si="403">X198*Y198</f>
        <v>0</v>
      </c>
      <c r="AA198" s="101">
        <v>1</v>
      </c>
      <c r="AB198" s="100">
        <v>0</v>
      </c>
      <c r="AC198" s="98">
        <v>0</v>
      </c>
      <c r="AD198" s="99">
        <f t="shared" ref="AD198:AD203" si="404">AB198*AC198</f>
        <v>0</v>
      </c>
      <c r="AE198" s="101">
        <v>1</v>
      </c>
      <c r="AF198" s="100">
        <v>0</v>
      </c>
      <c r="AG198" s="98">
        <v>0</v>
      </c>
      <c r="AH198" s="101">
        <f t="shared" ref="AH198:AH203" si="405">AF198*AG198</f>
        <v>0</v>
      </c>
      <c r="AI198" s="100">
        <v>0</v>
      </c>
      <c r="AJ198" s="98">
        <v>0</v>
      </c>
      <c r="AK198" s="101">
        <f t="shared" ref="AK198:AK203" si="406">AI198*AJ198</f>
        <v>0</v>
      </c>
      <c r="AL198" s="100">
        <v>0</v>
      </c>
      <c r="AM198" s="98">
        <v>0</v>
      </c>
      <c r="AN198" s="101">
        <f t="shared" ref="AN198:AN203" si="407">AL198*AM198</f>
        <v>0</v>
      </c>
      <c r="AO198" s="106"/>
    </row>
    <row r="199" spans="2:41" s="35" customFormat="1" ht="17.100000000000001" customHeight="1">
      <c r="B199" s="105"/>
      <c r="C199" s="54"/>
      <c r="D199" s="96"/>
      <c r="E199" s="111"/>
      <c r="F199" s="112"/>
      <c r="G199" s="368"/>
      <c r="H199" s="113"/>
      <c r="I199" s="100">
        <v>0</v>
      </c>
      <c r="J199" s="98">
        <v>0</v>
      </c>
      <c r="K199" s="101">
        <f t="shared" si="390"/>
        <v>0</v>
      </c>
      <c r="L199" s="100">
        <v>0</v>
      </c>
      <c r="M199" s="98">
        <v>0</v>
      </c>
      <c r="N199" s="101">
        <f t="shared" si="399"/>
        <v>0</v>
      </c>
      <c r="O199" s="100">
        <v>0</v>
      </c>
      <c r="P199" s="98">
        <v>0</v>
      </c>
      <c r="Q199" s="101">
        <f t="shared" si="400"/>
        <v>0</v>
      </c>
      <c r="R199" s="100">
        <v>0</v>
      </c>
      <c r="S199" s="98">
        <v>0</v>
      </c>
      <c r="T199" s="101">
        <f t="shared" si="401"/>
        <v>0</v>
      </c>
      <c r="U199" s="100">
        <v>0</v>
      </c>
      <c r="V199" s="98">
        <v>0</v>
      </c>
      <c r="W199" s="101">
        <f t="shared" si="402"/>
        <v>0</v>
      </c>
      <c r="X199" s="100">
        <v>0</v>
      </c>
      <c r="Y199" s="98">
        <v>0</v>
      </c>
      <c r="Z199" s="99">
        <f t="shared" si="403"/>
        <v>0</v>
      </c>
      <c r="AA199" s="101">
        <v>1</v>
      </c>
      <c r="AB199" s="100">
        <v>0</v>
      </c>
      <c r="AC199" s="98">
        <v>0</v>
      </c>
      <c r="AD199" s="99">
        <f t="shared" si="404"/>
        <v>0</v>
      </c>
      <c r="AE199" s="101">
        <v>1</v>
      </c>
      <c r="AF199" s="100">
        <v>0</v>
      </c>
      <c r="AG199" s="98">
        <v>0</v>
      </c>
      <c r="AH199" s="101">
        <f t="shared" si="405"/>
        <v>0</v>
      </c>
      <c r="AI199" s="100">
        <v>0</v>
      </c>
      <c r="AJ199" s="98">
        <v>0</v>
      </c>
      <c r="AK199" s="101">
        <f t="shared" si="406"/>
        <v>0</v>
      </c>
      <c r="AL199" s="100">
        <v>0</v>
      </c>
      <c r="AM199" s="98">
        <v>0</v>
      </c>
      <c r="AN199" s="101">
        <f t="shared" si="407"/>
        <v>0</v>
      </c>
      <c r="AO199" s="106"/>
    </row>
    <row r="200" spans="2:41" s="35" customFormat="1" ht="17.100000000000001" customHeight="1">
      <c r="B200" s="105"/>
      <c r="C200" s="54"/>
      <c r="D200" s="96"/>
      <c r="E200" s="111"/>
      <c r="F200" s="112"/>
      <c r="G200" s="368"/>
      <c r="H200" s="113"/>
      <c r="I200" s="100">
        <v>0</v>
      </c>
      <c r="J200" s="98">
        <v>0</v>
      </c>
      <c r="K200" s="101">
        <f t="shared" si="390"/>
        <v>0</v>
      </c>
      <c r="L200" s="100">
        <v>0</v>
      </c>
      <c r="M200" s="98">
        <v>0</v>
      </c>
      <c r="N200" s="101">
        <f t="shared" si="399"/>
        <v>0</v>
      </c>
      <c r="O200" s="100">
        <v>0</v>
      </c>
      <c r="P200" s="98">
        <v>0</v>
      </c>
      <c r="Q200" s="101">
        <f t="shared" si="400"/>
        <v>0</v>
      </c>
      <c r="R200" s="100">
        <v>0</v>
      </c>
      <c r="S200" s="98">
        <v>0</v>
      </c>
      <c r="T200" s="101">
        <f t="shared" si="401"/>
        <v>0</v>
      </c>
      <c r="U200" s="100">
        <v>0</v>
      </c>
      <c r="V200" s="98">
        <v>0</v>
      </c>
      <c r="W200" s="101">
        <f t="shared" si="402"/>
        <v>0</v>
      </c>
      <c r="X200" s="100">
        <v>0</v>
      </c>
      <c r="Y200" s="98">
        <v>0</v>
      </c>
      <c r="Z200" s="99">
        <f t="shared" si="403"/>
        <v>0</v>
      </c>
      <c r="AA200" s="101">
        <v>1</v>
      </c>
      <c r="AB200" s="100">
        <v>0</v>
      </c>
      <c r="AC200" s="98">
        <v>0</v>
      </c>
      <c r="AD200" s="99">
        <f t="shared" si="404"/>
        <v>0</v>
      </c>
      <c r="AE200" s="101">
        <v>1</v>
      </c>
      <c r="AF200" s="100">
        <v>0</v>
      </c>
      <c r="AG200" s="98">
        <v>0</v>
      </c>
      <c r="AH200" s="101">
        <f t="shared" si="405"/>
        <v>0</v>
      </c>
      <c r="AI200" s="100">
        <v>0</v>
      </c>
      <c r="AJ200" s="98">
        <v>0</v>
      </c>
      <c r="AK200" s="101">
        <f t="shared" si="406"/>
        <v>0</v>
      </c>
      <c r="AL200" s="100">
        <v>0</v>
      </c>
      <c r="AM200" s="98">
        <v>0</v>
      </c>
      <c r="AN200" s="101">
        <f t="shared" si="407"/>
        <v>0</v>
      </c>
      <c r="AO200" s="106"/>
    </row>
    <row r="201" spans="2:41" s="35" customFormat="1" ht="17.100000000000001" customHeight="1">
      <c r="B201" s="105"/>
      <c r="C201" s="54"/>
      <c r="D201" s="96"/>
      <c r="E201" s="111"/>
      <c r="F201" s="112"/>
      <c r="G201" s="368"/>
      <c r="H201" s="113"/>
      <c r="I201" s="100">
        <v>0</v>
      </c>
      <c r="J201" s="98">
        <v>0</v>
      </c>
      <c r="K201" s="101">
        <f t="shared" si="390"/>
        <v>0</v>
      </c>
      <c r="L201" s="100">
        <v>0</v>
      </c>
      <c r="M201" s="98">
        <v>0</v>
      </c>
      <c r="N201" s="101">
        <f t="shared" si="399"/>
        <v>0</v>
      </c>
      <c r="O201" s="100">
        <v>0</v>
      </c>
      <c r="P201" s="98">
        <v>0</v>
      </c>
      <c r="Q201" s="101">
        <f t="shared" si="400"/>
        <v>0</v>
      </c>
      <c r="R201" s="100">
        <v>0</v>
      </c>
      <c r="S201" s="98">
        <v>0</v>
      </c>
      <c r="T201" s="101">
        <f t="shared" si="401"/>
        <v>0</v>
      </c>
      <c r="U201" s="100">
        <v>0</v>
      </c>
      <c r="V201" s="98">
        <v>0</v>
      </c>
      <c r="W201" s="101">
        <f t="shared" si="402"/>
        <v>0</v>
      </c>
      <c r="X201" s="100">
        <v>0</v>
      </c>
      <c r="Y201" s="98">
        <v>0</v>
      </c>
      <c r="Z201" s="99">
        <f t="shared" si="403"/>
        <v>0</v>
      </c>
      <c r="AA201" s="101">
        <v>1</v>
      </c>
      <c r="AB201" s="100">
        <v>0</v>
      </c>
      <c r="AC201" s="98">
        <v>0</v>
      </c>
      <c r="AD201" s="99">
        <f t="shared" si="404"/>
        <v>0</v>
      </c>
      <c r="AE201" s="101">
        <v>1</v>
      </c>
      <c r="AF201" s="100">
        <v>0</v>
      </c>
      <c r="AG201" s="98">
        <v>0</v>
      </c>
      <c r="AH201" s="101">
        <f t="shared" si="405"/>
        <v>0</v>
      </c>
      <c r="AI201" s="100">
        <v>0</v>
      </c>
      <c r="AJ201" s="98">
        <v>0</v>
      </c>
      <c r="AK201" s="101">
        <f t="shared" si="406"/>
        <v>0</v>
      </c>
      <c r="AL201" s="100">
        <v>0</v>
      </c>
      <c r="AM201" s="98">
        <v>0</v>
      </c>
      <c r="AN201" s="101">
        <f t="shared" si="407"/>
        <v>0</v>
      </c>
      <c r="AO201" s="106"/>
    </row>
    <row r="202" spans="2:41" s="35" customFormat="1" ht="17.100000000000001" customHeight="1">
      <c r="B202" s="105"/>
      <c r="C202" s="54"/>
      <c r="D202" s="96"/>
      <c r="E202" s="111"/>
      <c r="F202" s="112"/>
      <c r="G202" s="368"/>
      <c r="H202" s="113"/>
      <c r="I202" s="100">
        <v>0</v>
      </c>
      <c r="J202" s="98">
        <v>0</v>
      </c>
      <c r="K202" s="101">
        <f t="shared" si="390"/>
        <v>0</v>
      </c>
      <c r="L202" s="100">
        <v>0</v>
      </c>
      <c r="M202" s="98">
        <v>0</v>
      </c>
      <c r="N202" s="101">
        <f t="shared" si="399"/>
        <v>0</v>
      </c>
      <c r="O202" s="100">
        <v>0</v>
      </c>
      <c r="P202" s="98">
        <v>0</v>
      </c>
      <c r="Q202" s="101">
        <f t="shared" si="400"/>
        <v>0</v>
      </c>
      <c r="R202" s="100">
        <v>0</v>
      </c>
      <c r="S202" s="98">
        <v>0</v>
      </c>
      <c r="T202" s="101">
        <f t="shared" si="401"/>
        <v>0</v>
      </c>
      <c r="U202" s="100">
        <v>0</v>
      </c>
      <c r="V202" s="98">
        <v>0</v>
      </c>
      <c r="W202" s="101">
        <f t="shared" si="402"/>
        <v>0</v>
      </c>
      <c r="X202" s="100">
        <v>0</v>
      </c>
      <c r="Y202" s="98">
        <v>0</v>
      </c>
      <c r="Z202" s="99">
        <f t="shared" si="403"/>
        <v>0</v>
      </c>
      <c r="AA202" s="101">
        <v>1</v>
      </c>
      <c r="AB202" s="100">
        <v>0</v>
      </c>
      <c r="AC202" s="98">
        <v>0</v>
      </c>
      <c r="AD202" s="99">
        <f t="shared" si="404"/>
        <v>0</v>
      </c>
      <c r="AE202" s="101">
        <v>1</v>
      </c>
      <c r="AF202" s="100">
        <v>0</v>
      </c>
      <c r="AG202" s="98">
        <v>0</v>
      </c>
      <c r="AH202" s="101">
        <f t="shared" si="405"/>
        <v>0</v>
      </c>
      <c r="AI202" s="100">
        <v>0</v>
      </c>
      <c r="AJ202" s="98">
        <v>0</v>
      </c>
      <c r="AK202" s="101">
        <f t="shared" si="406"/>
        <v>0</v>
      </c>
      <c r="AL202" s="100">
        <v>0</v>
      </c>
      <c r="AM202" s="98">
        <v>0</v>
      </c>
      <c r="AN202" s="101">
        <f t="shared" si="407"/>
        <v>0</v>
      </c>
      <c r="AO202" s="106"/>
    </row>
    <row r="203" spans="2:41" s="35" customFormat="1" ht="17.100000000000001" customHeight="1">
      <c r="B203" s="105"/>
      <c r="C203" s="54"/>
      <c r="D203" s="96"/>
      <c r="E203" s="111"/>
      <c r="F203" s="112"/>
      <c r="G203" s="368"/>
      <c r="H203" s="113"/>
      <c r="I203" s="100">
        <v>0</v>
      </c>
      <c r="J203" s="98">
        <v>0</v>
      </c>
      <c r="K203" s="101">
        <f t="shared" si="390"/>
        <v>0</v>
      </c>
      <c r="L203" s="100">
        <v>0</v>
      </c>
      <c r="M203" s="98">
        <v>0</v>
      </c>
      <c r="N203" s="101">
        <f t="shared" si="399"/>
        <v>0</v>
      </c>
      <c r="O203" s="100">
        <v>0</v>
      </c>
      <c r="P203" s="98">
        <v>0</v>
      </c>
      <c r="Q203" s="101">
        <f t="shared" si="400"/>
        <v>0</v>
      </c>
      <c r="R203" s="100">
        <v>0</v>
      </c>
      <c r="S203" s="98">
        <v>0</v>
      </c>
      <c r="T203" s="101">
        <f t="shared" si="401"/>
        <v>0</v>
      </c>
      <c r="U203" s="100">
        <v>0</v>
      </c>
      <c r="V203" s="98">
        <v>0</v>
      </c>
      <c r="W203" s="101">
        <f t="shared" si="402"/>
        <v>0</v>
      </c>
      <c r="X203" s="100">
        <v>0</v>
      </c>
      <c r="Y203" s="98">
        <v>0</v>
      </c>
      <c r="Z203" s="99">
        <f t="shared" si="403"/>
        <v>0</v>
      </c>
      <c r="AA203" s="101">
        <v>1</v>
      </c>
      <c r="AB203" s="100">
        <v>0</v>
      </c>
      <c r="AC203" s="98">
        <v>0</v>
      </c>
      <c r="AD203" s="99">
        <f t="shared" si="404"/>
        <v>0</v>
      </c>
      <c r="AE203" s="101">
        <v>1</v>
      </c>
      <c r="AF203" s="100">
        <v>0</v>
      </c>
      <c r="AG203" s="98">
        <v>0</v>
      </c>
      <c r="AH203" s="101">
        <f t="shared" si="405"/>
        <v>0</v>
      </c>
      <c r="AI203" s="100">
        <v>0</v>
      </c>
      <c r="AJ203" s="98">
        <v>0</v>
      </c>
      <c r="AK203" s="101">
        <f t="shared" si="406"/>
        <v>0</v>
      </c>
      <c r="AL203" s="100">
        <v>0</v>
      </c>
      <c r="AM203" s="98">
        <v>0</v>
      </c>
      <c r="AN203" s="101">
        <f t="shared" si="407"/>
        <v>0</v>
      </c>
      <c r="AO203" s="106"/>
    </row>
    <row r="204" spans="2:41" s="126" customFormat="1" ht="17.100000000000001" customHeight="1">
      <c r="B204" s="118"/>
      <c r="C204" s="119"/>
      <c r="D204" s="120"/>
      <c r="E204" s="121"/>
      <c r="F204" s="122"/>
      <c r="G204" s="369"/>
      <c r="H204" s="123"/>
      <c r="I204" s="401" t="s">
        <v>201</v>
      </c>
      <c r="J204" s="402"/>
      <c r="K204" s="124">
        <f>SUM(K197:K203)</f>
        <v>0</v>
      </c>
      <c r="L204" s="401" t="s">
        <v>201</v>
      </c>
      <c r="M204" s="402"/>
      <c r="N204" s="124">
        <f>SUM(N197:N203)</f>
        <v>0</v>
      </c>
      <c r="O204" s="401" t="s">
        <v>201</v>
      </c>
      <c r="P204" s="402"/>
      <c r="Q204" s="124">
        <f>SUM(Q197:Q203)</f>
        <v>0</v>
      </c>
      <c r="R204" s="401" t="s">
        <v>201</v>
      </c>
      <c r="S204" s="402"/>
      <c r="T204" s="124">
        <f>SUM(T197:T203)</f>
        <v>0</v>
      </c>
      <c r="U204" s="401" t="s">
        <v>201</v>
      </c>
      <c r="V204" s="402"/>
      <c r="W204" s="124">
        <f>SUM(W197:W203)</f>
        <v>0</v>
      </c>
      <c r="X204" s="401" t="s">
        <v>201</v>
      </c>
      <c r="Y204" s="402"/>
      <c r="Z204" s="127">
        <f>SUM(Z197:Z203)</f>
        <v>0</v>
      </c>
      <c r="AA204" s="101">
        <v>1</v>
      </c>
      <c r="AB204" s="401" t="s">
        <v>201</v>
      </c>
      <c r="AC204" s="402"/>
      <c r="AD204" s="127">
        <f>SUM(AD197:AD203)</f>
        <v>0</v>
      </c>
      <c r="AE204" s="101">
        <v>1</v>
      </c>
      <c r="AF204" s="401" t="s">
        <v>201</v>
      </c>
      <c r="AG204" s="402"/>
      <c r="AH204" s="124">
        <f>SUM(AH197:AH203)</f>
        <v>0</v>
      </c>
      <c r="AI204" s="401" t="s">
        <v>201</v>
      </c>
      <c r="AJ204" s="402"/>
      <c r="AK204" s="124">
        <f>SUM(AK197:AK203)</f>
        <v>0</v>
      </c>
      <c r="AL204" s="401" t="s">
        <v>201</v>
      </c>
      <c r="AM204" s="402"/>
      <c r="AN204" s="124">
        <f>SUM(AN197:AN203)</f>
        <v>0</v>
      </c>
      <c r="AO204" s="125"/>
    </row>
    <row r="205" spans="2:41" s="35" customFormat="1" ht="17.100000000000001" customHeight="1">
      <c r="B205" s="105"/>
      <c r="C205" s="54">
        <f>'1. Rekap Back Up Aspal'!C44</f>
        <v>2300</v>
      </c>
      <c r="D205" s="96">
        <f>'1. Rekap Back Up Aspal'!D44</f>
        <v>2400</v>
      </c>
      <c r="E205" s="111">
        <f>'1. Rekap Back Up Aspal'!E44</f>
        <v>6</v>
      </c>
      <c r="F205" s="112">
        <f>(100/((D205-C205)*E205))*((K212*0.5)+(N212*0.5)+(Q212*4)+(T212*4)+(W212*1)+(Z212*2)+(AD212*1.5)+(AH212*1)+(AK212*1)+(AN212*1))</f>
        <v>0</v>
      </c>
      <c r="G205" s="368" t="s">
        <v>278</v>
      </c>
      <c r="H205" s="113" t="str">
        <f>IF(F205&lt;=25,"B",IF(F205&lt;=75,"S",IF(F205&lt;=100,"RR","RB")))</f>
        <v>B</v>
      </c>
      <c r="I205" s="100">
        <v>0</v>
      </c>
      <c r="J205" s="98">
        <v>0</v>
      </c>
      <c r="K205" s="101">
        <f t="shared" ref="K205:K211" si="408">I205*J205</f>
        <v>0</v>
      </c>
      <c r="L205" s="100">
        <v>0</v>
      </c>
      <c r="M205" s="98">
        <v>0</v>
      </c>
      <c r="N205" s="101">
        <f t="shared" ref="N205" si="409">L205*M205</f>
        <v>0</v>
      </c>
      <c r="O205" s="100">
        <v>0</v>
      </c>
      <c r="P205" s="98">
        <v>0</v>
      </c>
      <c r="Q205" s="101">
        <f t="shared" ref="Q205" si="410">O205*P205</f>
        <v>0</v>
      </c>
      <c r="R205" s="100">
        <v>0</v>
      </c>
      <c r="S205" s="98">
        <v>0</v>
      </c>
      <c r="T205" s="101">
        <f t="shared" ref="T205" si="411">R205*S205</f>
        <v>0</v>
      </c>
      <c r="U205" s="100">
        <v>0</v>
      </c>
      <c r="V205" s="98">
        <v>0</v>
      </c>
      <c r="W205" s="101">
        <f>U205*V205</f>
        <v>0</v>
      </c>
      <c r="X205" s="100">
        <v>0</v>
      </c>
      <c r="Y205" s="98">
        <v>0</v>
      </c>
      <c r="Z205" s="99">
        <f t="shared" ref="Z205" si="412">X205*Y205</f>
        <v>0</v>
      </c>
      <c r="AA205" s="101">
        <v>1</v>
      </c>
      <c r="AB205" s="100">
        <v>0</v>
      </c>
      <c r="AC205" s="98">
        <v>0</v>
      </c>
      <c r="AD205" s="99">
        <f t="shared" ref="AD205" si="413">AB205*AC205</f>
        <v>0</v>
      </c>
      <c r="AE205" s="101">
        <v>1</v>
      </c>
      <c r="AF205" s="100">
        <v>0</v>
      </c>
      <c r="AG205" s="98">
        <v>0</v>
      </c>
      <c r="AH205" s="101">
        <f t="shared" ref="AH205" si="414">AF205*AG205</f>
        <v>0</v>
      </c>
      <c r="AI205" s="100">
        <v>0</v>
      </c>
      <c r="AJ205" s="98">
        <v>0</v>
      </c>
      <c r="AK205" s="101">
        <f t="shared" ref="AK205" si="415">AI205*AJ205</f>
        <v>0</v>
      </c>
      <c r="AL205" s="100">
        <v>0</v>
      </c>
      <c r="AM205" s="98">
        <v>0</v>
      </c>
      <c r="AN205" s="101">
        <f t="shared" ref="AN205" si="416">AL205*AM205</f>
        <v>0</v>
      </c>
      <c r="AO205" s="106"/>
    </row>
    <row r="206" spans="2:41" s="35" customFormat="1" ht="17.100000000000001" customHeight="1">
      <c r="B206" s="105"/>
      <c r="C206" s="54"/>
      <c r="D206" s="96"/>
      <c r="E206" s="111"/>
      <c r="F206" s="112"/>
      <c r="G206" s="368"/>
      <c r="H206" s="113"/>
      <c r="I206" s="100">
        <v>0</v>
      </c>
      <c r="J206" s="98">
        <v>0</v>
      </c>
      <c r="K206" s="101">
        <f t="shared" si="408"/>
        <v>0</v>
      </c>
      <c r="L206" s="100">
        <v>0</v>
      </c>
      <c r="M206" s="98">
        <v>0</v>
      </c>
      <c r="N206" s="101">
        <f t="shared" ref="N206:N211" si="417">L206*M206</f>
        <v>0</v>
      </c>
      <c r="O206" s="100">
        <v>0</v>
      </c>
      <c r="P206" s="98">
        <v>0</v>
      </c>
      <c r="Q206" s="101">
        <f t="shared" ref="Q206:Q211" si="418">O206*P206</f>
        <v>0</v>
      </c>
      <c r="R206" s="100">
        <v>0</v>
      </c>
      <c r="S206" s="98">
        <v>0</v>
      </c>
      <c r="T206" s="101">
        <f t="shared" ref="T206:T211" si="419">R206*S206</f>
        <v>0</v>
      </c>
      <c r="U206" s="100">
        <v>0</v>
      </c>
      <c r="V206" s="98">
        <v>0</v>
      </c>
      <c r="W206" s="101">
        <f t="shared" ref="W206:W211" si="420">U206*V206</f>
        <v>0</v>
      </c>
      <c r="X206" s="100">
        <v>0</v>
      </c>
      <c r="Y206" s="98">
        <v>0</v>
      </c>
      <c r="Z206" s="99">
        <f t="shared" ref="Z206:Z211" si="421">X206*Y206</f>
        <v>0</v>
      </c>
      <c r="AA206" s="101">
        <v>1</v>
      </c>
      <c r="AB206" s="100">
        <v>0</v>
      </c>
      <c r="AC206" s="98">
        <v>0</v>
      </c>
      <c r="AD206" s="99">
        <f t="shared" ref="AD206:AD211" si="422">AB206*AC206</f>
        <v>0</v>
      </c>
      <c r="AE206" s="101">
        <v>1</v>
      </c>
      <c r="AF206" s="100">
        <v>0</v>
      </c>
      <c r="AG206" s="98">
        <v>0</v>
      </c>
      <c r="AH206" s="101">
        <f t="shared" ref="AH206:AH211" si="423">AF206*AG206</f>
        <v>0</v>
      </c>
      <c r="AI206" s="100">
        <v>0</v>
      </c>
      <c r="AJ206" s="98">
        <v>0</v>
      </c>
      <c r="AK206" s="101">
        <f t="shared" ref="AK206:AK211" si="424">AI206*AJ206</f>
        <v>0</v>
      </c>
      <c r="AL206" s="100">
        <v>0</v>
      </c>
      <c r="AM206" s="98">
        <v>0</v>
      </c>
      <c r="AN206" s="101">
        <f t="shared" ref="AN206:AN211" si="425">AL206*AM206</f>
        <v>0</v>
      </c>
      <c r="AO206" s="106"/>
    </row>
    <row r="207" spans="2:41" s="35" customFormat="1" ht="17.100000000000001" customHeight="1">
      <c r="B207" s="105"/>
      <c r="C207" s="54"/>
      <c r="D207" s="96"/>
      <c r="E207" s="111"/>
      <c r="F207" s="112"/>
      <c r="G207" s="368"/>
      <c r="H207" s="113"/>
      <c r="I207" s="100">
        <v>0</v>
      </c>
      <c r="J207" s="98">
        <v>0</v>
      </c>
      <c r="K207" s="101">
        <f t="shared" si="408"/>
        <v>0</v>
      </c>
      <c r="L207" s="100">
        <v>0</v>
      </c>
      <c r="M207" s="98">
        <v>0</v>
      </c>
      <c r="N207" s="101">
        <f t="shared" si="417"/>
        <v>0</v>
      </c>
      <c r="O207" s="100">
        <v>0</v>
      </c>
      <c r="P207" s="98">
        <v>0</v>
      </c>
      <c r="Q207" s="101">
        <f t="shared" si="418"/>
        <v>0</v>
      </c>
      <c r="R207" s="100">
        <v>0</v>
      </c>
      <c r="S207" s="98">
        <v>0</v>
      </c>
      <c r="T207" s="101">
        <f t="shared" si="419"/>
        <v>0</v>
      </c>
      <c r="U207" s="100">
        <v>0</v>
      </c>
      <c r="V207" s="98">
        <v>0</v>
      </c>
      <c r="W207" s="101">
        <f t="shared" si="420"/>
        <v>0</v>
      </c>
      <c r="X207" s="100">
        <v>0</v>
      </c>
      <c r="Y207" s="98">
        <v>0</v>
      </c>
      <c r="Z207" s="99">
        <f t="shared" si="421"/>
        <v>0</v>
      </c>
      <c r="AA207" s="101">
        <v>1</v>
      </c>
      <c r="AB207" s="100">
        <v>0</v>
      </c>
      <c r="AC207" s="98">
        <v>0</v>
      </c>
      <c r="AD207" s="99">
        <f t="shared" si="422"/>
        <v>0</v>
      </c>
      <c r="AE207" s="101">
        <v>1</v>
      </c>
      <c r="AF207" s="100">
        <v>0</v>
      </c>
      <c r="AG207" s="98">
        <v>0</v>
      </c>
      <c r="AH207" s="101">
        <f t="shared" si="423"/>
        <v>0</v>
      </c>
      <c r="AI207" s="100">
        <v>0</v>
      </c>
      <c r="AJ207" s="98">
        <v>0</v>
      </c>
      <c r="AK207" s="101">
        <f t="shared" si="424"/>
        <v>0</v>
      </c>
      <c r="AL207" s="100">
        <v>0</v>
      </c>
      <c r="AM207" s="98">
        <v>0</v>
      </c>
      <c r="AN207" s="101">
        <f t="shared" si="425"/>
        <v>0</v>
      </c>
      <c r="AO207" s="106"/>
    </row>
    <row r="208" spans="2:41" s="35" customFormat="1" ht="17.100000000000001" customHeight="1">
      <c r="B208" s="105"/>
      <c r="C208" s="54"/>
      <c r="D208" s="96"/>
      <c r="E208" s="111"/>
      <c r="F208" s="112"/>
      <c r="G208" s="368"/>
      <c r="H208" s="113"/>
      <c r="I208" s="100">
        <v>0</v>
      </c>
      <c r="J208" s="98">
        <v>0</v>
      </c>
      <c r="K208" s="101">
        <f t="shared" si="408"/>
        <v>0</v>
      </c>
      <c r="L208" s="100">
        <v>0</v>
      </c>
      <c r="M208" s="98">
        <v>0</v>
      </c>
      <c r="N208" s="101">
        <f t="shared" si="417"/>
        <v>0</v>
      </c>
      <c r="O208" s="100">
        <v>0</v>
      </c>
      <c r="P208" s="98">
        <v>0</v>
      </c>
      <c r="Q208" s="101">
        <f t="shared" si="418"/>
        <v>0</v>
      </c>
      <c r="R208" s="100">
        <v>0</v>
      </c>
      <c r="S208" s="98">
        <v>0</v>
      </c>
      <c r="T208" s="101">
        <f t="shared" si="419"/>
        <v>0</v>
      </c>
      <c r="U208" s="100">
        <v>0</v>
      </c>
      <c r="V208" s="98">
        <v>0</v>
      </c>
      <c r="W208" s="101">
        <f t="shared" si="420"/>
        <v>0</v>
      </c>
      <c r="X208" s="100">
        <v>0</v>
      </c>
      <c r="Y208" s="98">
        <v>0</v>
      </c>
      <c r="Z208" s="99">
        <f t="shared" si="421"/>
        <v>0</v>
      </c>
      <c r="AA208" s="101">
        <v>1</v>
      </c>
      <c r="AB208" s="100">
        <v>0</v>
      </c>
      <c r="AC208" s="98">
        <v>0</v>
      </c>
      <c r="AD208" s="99">
        <f t="shared" si="422"/>
        <v>0</v>
      </c>
      <c r="AE208" s="101">
        <v>1</v>
      </c>
      <c r="AF208" s="100">
        <v>0</v>
      </c>
      <c r="AG208" s="98">
        <v>0</v>
      </c>
      <c r="AH208" s="101">
        <f t="shared" si="423"/>
        <v>0</v>
      </c>
      <c r="AI208" s="100">
        <v>0</v>
      </c>
      <c r="AJ208" s="98">
        <v>0</v>
      </c>
      <c r="AK208" s="101">
        <f t="shared" si="424"/>
        <v>0</v>
      </c>
      <c r="AL208" s="100">
        <v>0</v>
      </c>
      <c r="AM208" s="98">
        <v>0</v>
      </c>
      <c r="AN208" s="101">
        <f t="shared" si="425"/>
        <v>0</v>
      </c>
      <c r="AO208" s="106"/>
    </row>
    <row r="209" spans="2:41" s="35" customFormat="1" ht="17.100000000000001" customHeight="1">
      <c r="B209" s="105"/>
      <c r="C209" s="54"/>
      <c r="D209" s="96"/>
      <c r="E209" s="111"/>
      <c r="F209" s="112"/>
      <c r="G209" s="368"/>
      <c r="H209" s="113"/>
      <c r="I209" s="100">
        <v>0</v>
      </c>
      <c r="J209" s="98">
        <v>0</v>
      </c>
      <c r="K209" s="101">
        <f t="shared" si="408"/>
        <v>0</v>
      </c>
      <c r="L209" s="100">
        <v>0</v>
      </c>
      <c r="M209" s="98">
        <v>0</v>
      </c>
      <c r="N209" s="101">
        <f t="shared" si="417"/>
        <v>0</v>
      </c>
      <c r="O209" s="100">
        <v>0</v>
      </c>
      <c r="P209" s="98">
        <v>0</v>
      </c>
      <c r="Q209" s="101">
        <f t="shared" si="418"/>
        <v>0</v>
      </c>
      <c r="R209" s="100">
        <v>0</v>
      </c>
      <c r="S209" s="98">
        <v>0</v>
      </c>
      <c r="T209" s="101">
        <f t="shared" si="419"/>
        <v>0</v>
      </c>
      <c r="U209" s="100">
        <v>0</v>
      </c>
      <c r="V209" s="98">
        <v>0</v>
      </c>
      <c r="W209" s="101">
        <f t="shared" si="420"/>
        <v>0</v>
      </c>
      <c r="X209" s="100">
        <v>0</v>
      </c>
      <c r="Y209" s="98">
        <v>0</v>
      </c>
      <c r="Z209" s="99">
        <f t="shared" si="421"/>
        <v>0</v>
      </c>
      <c r="AA209" s="101">
        <v>1</v>
      </c>
      <c r="AB209" s="100">
        <v>0</v>
      </c>
      <c r="AC209" s="98">
        <v>0</v>
      </c>
      <c r="AD209" s="99">
        <f t="shared" si="422"/>
        <v>0</v>
      </c>
      <c r="AE209" s="101">
        <v>1</v>
      </c>
      <c r="AF209" s="100">
        <v>0</v>
      </c>
      <c r="AG209" s="98">
        <v>0</v>
      </c>
      <c r="AH209" s="101">
        <f t="shared" si="423"/>
        <v>0</v>
      </c>
      <c r="AI209" s="100">
        <v>0</v>
      </c>
      <c r="AJ209" s="98">
        <v>0</v>
      </c>
      <c r="AK209" s="101">
        <f t="shared" si="424"/>
        <v>0</v>
      </c>
      <c r="AL209" s="100">
        <v>0</v>
      </c>
      <c r="AM209" s="98">
        <v>0</v>
      </c>
      <c r="AN209" s="101">
        <f t="shared" si="425"/>
        <v>0</v>
      </c>
      <c r="AO209" s="106"/>
    </row>
    <row r="210" spans="2:41" s="35" customFormat="1" ht="17.100000000000001" customHeight="1">
      <c r="B210" s="105"/>
      <c r="C210" s="54"/>
      <c r="D210" s="96"/>
      <c r="E210" s="111"/>
      <c r="F210" s="112"/>
      <c r="G210" s="368"/>
      <c r="H210" s="113"/>
      <c r="I210" s="100">
        <v>0</v>
      </c>
      <c r="J210" s="98">
        <v>0</v>
      </c>
      <c r="K210" s="101">
        <f t="shared" si="408"/>
        <v>0</v>
      </c>
      <c r="L210" s="100">
        <v>0</v>
      </c>
      <c r="M210" s="98">
        <v>0</v>
      </c>
      <c r="N210" s="101">
        <f t="shared" si="417"/>
        <v>0</v>
      </c>
      <c r="O210" s="100">
        <v>0</v>
      </c>
      <c r="P210" s="98">
        <v>0</v>
      </c>
      <c r="Q210" s="101">
        <f t="shared" si="418"/>
        <v>0</v>
      </c>
      <c r="R210" s="100">
        <v>0</v>
      </c>
      <c r="S210" s="98">
        <v>0</v>
      </c>
      <c r="T210" s="101">
        <f t="shared" si="419"/>
        <v>0</v>
      </c>
      <c r="U210" s="100">
        <v>0</v>
      </c>
      <c r="V210" s="98">
        <v>0</v>
      </c>
      <c r="W210" s="101">
        <f t="shared" si="420"/>
        <v>0</v>
      </c>
      <c r="X210" s="100">
        <v>0</v>
      </c>
      <c r="Y210" s="98">
        <v>0</v>
      </c>
      <c r="Z210" s="99">
        <f t="shared" si="421"/>
        <v>0</v>
      </c>
      <c r="AA210" s="101">
        <v>1</v>
      </c>
      <c r="AB210" s="100">
        <v>0</v>
      </c>
      <c r="AC210" s="98">
        <v>0</v>
      </c>
      <c r="AD210" s="99">
        <f t="shared" si="422"/>
        <v>0</v>
      </c>
      <c r="AE210" s="101">
        <v>1</v>
      </c>
      <c r="AF210" s="100">
        <v>0</v>
      </c>
      <c r="AG210" s="98">
        <v>0</v>
      </c>
      <c r="AH210" s="101">
        <f t="shared" si="423"/>
        <v>0</v>
      </c>
      <c r="AI210" s="100">
        <v>0</v>
      </c>
      <c r="AJ210" s="98">
        <v>0</v>
      </c>
      <c r="AK210" s="101">
        <f t="shared" si="424"/>
        <v>0</v>
      </c>
      <c r="AL210" s="100">
        <v>0</v>
      </c>
      <c r="AM210" s="98">
        <v>0</v>
      </c>
      <c r="AN210" s="101">
        <f t="shared" si="425"/>
        <v>0</v>
      </c>
      <c r="AO210" s="106"/>
    </row>
    <row r="211" spans="2:41" s="35" customFormat="1" ht="17.100000000000001" customHeight="1">
      <c r="B211" s="105"/>
      <c r="C211" s="54"/>
      <c r="D211" s="96"/>
      <c r="E211" s="111"/>
      <c r="F211" s="112"/>
      <c r="G211" s="368"/>
      <c r="H211" s="113"/>
      <c r="I211" s="100">
        <v>0</v>
      </c>
      <c r="J211" s="98">
        <v>0</v>
      </c>
      <c r="K211" s="101">
        <f t="shared" si="408"/>
        <v>0</v>
      </c>
      <c r="L211" s="100">
        <v>0</v>
      </c>
      <c r="M211" s="98">
        <v>0</v>
      </c>
      <c r="N211" s="101">
        <f t="shared" si="417"/>
        <v>0</v>
      </c>
      <c r="O211" s="100">
        <v>0</v>
      </c>
      <c r="P211" s="98">
        <v>0</v>
      </c>
      <c r="Q211" s="101">
        <f t="shared" si="418"/>
        <v>0</v>
      </c>
      <c r="R211" s="100">
        <v>0</v>
      </c>
      <c r="S211" s="98">
        <v>0</v>
      </c>
      <c r="T211" s="101">
        <f t="shared" si="419"/>
        <v>0</v>
      </c>
      <c r="U211" s="100">
        <v>0</v>
      </c>
      <c r="V211" s="98">
        <v>0</v>
      </c>
      <c r="W211" s="101">
        <f t="shared" si="420"/>
        <v>0</v>
      </c>
      <c r="X211" s="100">
        <v>0</v>
      </c>
      <c r="Y211" s="98">
        <v>0</v>
      </c>
      <c r="Z211" s="99">
        <f t="shared" si="421"/>
        <v>0</v>
      </c>
      <c r="AA211" s="101">
        <v>1</v>
      </c>
      <c r="AB211" s="100">
        <v>0</v>
      </c>
      <c r="AC211" s="98">
        <v>0</v>
      </c>
      <c r="AD211" s="99">
        <f t="shared" si="422"/>
        <v>0</v>
      </c>
      <c r="AE211" s="101">
        <v>1</v>
      </c>
      <c r="AF211" s="100">
        <v>0</v>
      </c>
      <c r="AG211" s="98">
        <v>0</v>
      </c>
      <c r="AH211" s="101">
        <f t="shared" si="423"/>
        <v>0</v>
      </c>
      <c r="AI211" s="100">
        <v>0</v>
      </c>
      <c r="AJ211" s="98">
        <v>0</v>
      </c>
      <c r="AK211" s="101">
        <f t="shared" si="424"/>
        <v>0</v>
      </c>
      <c r="AL211" s="100">
        <v>0</v>
      </c>
      <c r="AM211" s="98">
        <v>0</v>
      </c>
      <c r="AN211" s="101">
        <f t="shared" si="425"/>
        <v>0</v>
      </c>
      <c r="AO211" s="106"/>
    </row>
    <row r="212" spans="2:41" s="126" customFormat="1" ht="17.100000000000001" customHeight="1">
      <c r="B212" s="118"/>
      <c r="C212" s="119"/>
      <c r="D212" s="120"/>
      <c r="E212" s="121"/>
      <c r="F212" s="122"/>
      <c r="G212" s="369"/>
      <c r="H212" s="123"/>
      <c r="I212" s="401" t="s">
        <v>201</v>
      </c>
      <c r="J212" s="402"/>
      <c r="K212" s="124">
        <f>SUM(K205:K211)</f>
        <v>0</v>
      </c>
      <c r="L212" s="401" t="s">
        <v>201</v>
      </c>
      <c r="M212" s="402"/>
      <c r="N212" s="124">
        <f>SUM(N205:N211)</f>
        <v>0</v>
      </c>
      <c r="O212" s="401" t="s">
        <v>201</v>
      </c>
      <c r="P212" s="402"/>
      <c r="Q212" s="124">
        <f>SUM(Q205:Q211)</f>
        <v>0</v>
      </c>
      <c r="R212" s="401" t="s">
        <v>201</v>
      </c>
      <c r="S212" s="402"/>
      <c r="T212" s="124">
        <f>SUM(T205:T211)</f>
        <v>0</v>
      </c>
      <c r="U212" s="401" t="s">
        <v>201</v>
      </c>
      <c r="V212" s="402"/>
      <c r="W212" s="124">
        <f>SUM(W205:W211)</f>
        <v>0</v>
      </c>
      <c r="X212" s="401" t="s">
        <v>201</v>
      </c>
      <c r="Y212" s="402"/>
      <c r="Z212" s="127">
        <f>SUM(Z205:Z211)</f>
        <v>0</v>
      </c>
      <c r="AA212" s="101">
        <v>1</v>
      </c>
      <c r="AB212" s="401" t="s">
        <v>201</v>
      </c>
      <c r="AC212" s="402"/>
      <c r="AD212" s="127">
        <f>SUM(AD205:AD211)</f>
        <v>0</v>
      </c>
      <c r="AE212" s="101">
        <v>1</v>
      </c>
      <c r="AF212" s="401" t="s">
        <v>201</v>
      </c>
      <c r="AG212" s="402"/>
      <c r="AH212" s="124">
        <f>SUM(AH205:AH211)</f>
        <v>0</v>
      </c>
      <c r="AI212" s="401" t="s">
        <v>201</v>
      </c>
      <c r="AJ212" s="402"/>
      <c r="AK212" s="124">
        <f>SUM(AK205:AK211)</f>
        <v>0</v>
      </c>
      <c r="AL212" s="401" t="s">
        <v>201</v>
      </c>
      <c r="AM212" s="402"/>
      <c r="AN212" s="124">
        <f>SUM(AN205:AN211)</f>
        <v>0</v>
      </c>
      <c r="AO212" s="125"/>
    </row>
    <row r="213" spans="2:41" s="35" customFormat="1" ht="17.100000000000001" customHeight="1">
      <c r="B213" s="105"/>
      <c r="C213" s="54">
        <f>'1. Rekap Back Up Aspal'!C45</f>
        <v>2400</v>
      </c>
      <c r="D213" s="96">
        <f>'1. Rekap Back Up Aspal'!D45</f>
        <v>2500</v>
      </c>
      <c r="E213" s="111">
        <f>'1. Rekap Back Up Aspal'!E45</f>
        <v>6</v>
      </c>
      <c r="F213" s="112">
        <f>(100/((D213-C213)*E213))*((K220*0.5)+(N220*0.5)+(Q220*4)+(T220*4)+(W220*1)+(Z220*2)+(AD220*1.5)+(AH220*1)+(AK220*1)+(AN220*1))</f>
        <v>0</v>
      </c>
      <c r="G213" s="368" t="s">
        <v>278</v>
      </c>
      <c r="H213" s="113" t="str">
        <f>IF(F213&lt;=25,"B",IF(F213&lt;=75,"S",IF(F213&lt;=100,"RR","RB")))</f>
        <v>B</v>
      </c>
      <c r="I213" s="100">
        <v>0</v>
      </c>
      <c r="J213" s="98">
        <v>0</v>
      </c>
      <c r="K213" s="101">
        <f t="shared" ref="K213:K219" si="426">I213*J213</f>
        <v>0</v>
      </c>
      <c r="L213" s="100">
        <v>0</v>
      </c>
      <c r="M213" s="98">
        <v>0</v>
      </c>
      <c r="N213" s="101">
        <f t="shared" ref="N213" si="427">L213*M213</f>
        <v>0</v>
      </c>
      <c r="O213" s="100">
        <v>0</v>
      </c>
      <c r="P213" s="98">
        <v>0</v>
      </c>
      <c r="Q213" s="101">
        <f t="shared" ref="Q213" si="428">O213*P213</f>
        <v>0</v>
      </c>
      <c r="R213" s="100">
        <v>0</v>
      </c>
      <c r="S213" s="98">
        <v>0</v>
      </c>
      <c r="T213" s="101">
        <f t="shared" ref="T213" si="429">R213*S213</f>
        <v>0</v>
      </c>
      <c r="U213" s="100">
        <v>0</v>
      </c>
      <c r="V213" s="98">
        <v>0</v>
      </c>
      <c r="W213" s="101">
        <f>U213*V213</f>
        <v>0</v>
      </c>
      <c r="X213" s="100">
        <v>0</v>
      </c>
      <c r="Y213" s="98">
        <v>0</v>
      </c>
      <c r="Z213" s="99">
        <f t="shared" ref="Z213" si="430">X213*Y213</f>
        <v>0</v>
      </c>
      <c r="AA213" s="101">
        <v>1</v>
      </c>
      <c r="AB213" s="100">
        <v>0</v>
      </c>
      <c r="AC213" s="98">
        <v>0</v>
      </c>
      <c r="AD213" s="99">
        <f t="shared" ref="AD213" si="431">AB213*AC213</f>
        <v>0</v>
      </c>
      <c r="AE213" s="101">
        <v>1</v>
      </c>
      <c r="AF213" s="100">
        <v>0</v>
      </c>
      <c r="AG213" s="98">
        <v>0</v>
      </c>
      <c r="AH213" s="101">
        <f t="shared" ref="AH213" si="432">AF213*AG213</f>
        <v>0</v>
      </c>
      <c r="AI213" s="100">
        <v>0</v>
      </c>
      <c r="AJ213" s="98">
        <v>0</v>
      </c>
      <c r="AK213" s="101">
        <f t="shared" ref="AK213" si="433">AI213*AJ213</f>
        <v>0</v>
      </c>
      <c r="AL213" s="100">
        <v>0</v>
      </c>
      <c r="AM213" s="98">
        <v>0</v>
      </c>
      <c r="AN213" s="101">
        <f t="shared" ref="AN213" si="434">AL213*AM213</f>
        <v>0</v>
      </c>
      <c r="AO213" s="106"/>
    </row>
    <row r="214" spans="2:41" s="35" customFormat="1" ht="17.100000000000001" customHeight="1">
      <c r="B214" s="105"/>
      <c r="C214" s="54"/>
      <c r="D214" s="96"/>
      <c r="E214" s="111"/>
      <c r="F214" s="112"/>
      <c r="G214" s="368"/>
      <c r="H214" s="113"/>
      <c r="I214" s="100">
        <v>0</v>
      </c>
      <c r="J214" s="98">
        <v>0</v>
      </c>
      <c r="K214" s="101">
        <f t="shared" si="426"/>
        <v>0</v>
      </c>
      <c r="L214" s="100">
        <v>0</v>
      </c>
      <c r="M214" s="98">
        <v>0</v>
      </c>
      <c r="N214" s="101">
        <f t="shared" ref="N214:N219" si="435">L214*M214</f>
        <v>0</v>
      </c>
      <c r="O214" s="100">
        <v>0</v>
      </c>
      <c r="P214" s="98">
        <v>0</v>
      </c>
      <c r="Q214" s="101">
        <f t="shared" ref="Q214:Q219" si="436">O214*P214</f>
        <v>0</v>
      </c>
      <c r="R214" s="100">
        <v>0</v>
      </c>
      <c r="S214" s="98">
        <v>0</v>
      </c>
      <c r="T214" s="101">
        <f t="shared" ref="T214:T219" si="437">R214*S214</f>
        <v>0</v>
      </c>
      <c r="U214" s="100">
        <v>0</v>
      </c>
      <c r="V214" s="98">
        <v>0</v>
      </c>
      <c r="W214" s="101">
        <f t="shared" ref="W214:W219" si="438">U214*V214</f>
        <v>0</v>
      </c>
      <c r="X214" s="100">
        <v>0</v>
      </c>
      <c r="Y214" s="98">
        <v>0</v>
      </c>
      <c r="Z214" s="99">
        <f t="shared" ref="Z214:Z219" si="439">X214*Y214</f>
        <v>0</v>
      </c>
      <c r="AA214" s="101">
        <v>1</v>
      </c>
      <c r="AB214" s="100">
        <v>0</v>
      </c>
      <c r="AC214" s="98">
        <v>0</v>
      </c>
      <c r="AD214" s="99">
        <f t="shared" ref="AD214:AD219" si="440">AB214*AC214</f>
        <v>0</v>
      </c>
      <c r="AE214" s="101">
        <v>1</v>
      </c>
      <c r="AF214" s="100">
        <v>0</v>
      </c>
      <c r="AG214" s="98">
        <v>0</v>
      </c>
      <c r="AH214" s="101">
        <f t="shared" ref="AH214:AH219" si="441">AF214*AG214</f>
        <v>0</v>
      </c>
      <c r="AI214" s="100">
        <v>0</v>
      </c>
      <c r="AJ214" s="98">
        <v>0</v>
      </c>
      <c r="AK214" s="101">
        <f t="shared" ref="AK214:AK219" si="442">AI214*AJ214</f>
        <v>0</v>
      </c>
      <c r="AL214" s="100">
        <v>0</v>
      </c>
      <c r="AM214" s="98">
        <v>0</v>
      </c>
      <c r="AN214" s="101">
        <f t="shared" ref="AN214:AN219" si="443">AL214*AM214</f>
        <v>0</v>
      </c>
      <c r="AO214" s="106"/>
    </row>
    <row r="215" spans="2:41" s="35" customFormat="1" ht="17.100000000000001" customHeight="1">
      <c r="B215" s="105"/>
      <c r="C215" s="54"/>
      <c r="D215" s="96"/>
      <c r="E215" s="111"/>
      <c r="F215" s="112"/>
      <c r="G215" s="368"/>
      <c r="H215" s="113"/>
      <c r="I215" s="100">
        <v>0</v>
      </c>
      <c r="J215" s="98">
        <v>0</v>
      </c>
      <c r="K215" s="101">
        <f t="shared" si="426"/>
        <v>0</v>
      </c>
      <c r="L215" s="100">
        <v>0</v>
      </c>
      <c r="M215" s="98">
        <v>0</v>
      </c>
      <c r="N215" s="101">
        <f t="shared" si="435"/>
        <v>0</v>
      </c>
      <c r="O215" s="100">
        <v>0</v>
      </c>
      <c r="P215" s="98">
        <v>0</v>
      </c>
      <c r="Q215" s="101">
        <f t="shared" si="436"/>
        <v>0</v>
      </c>
      <c r="R215" s="100">
        <v>0</v>
      </c>
      <c r="S215" s="98">
        <v>0</v>
      </c>
      <c r="T215" s="101">
        <f t="shared" si="437"/>
        <v>0</v>
      </c>
      <c r="U215" s="100">
        <v>0</v>
      </c>
      <c r="V215" s="98">
        <v>0</v>
      </c>
      <c r="W215" s="101">
        <f t="shared" si="438"/>
        <v>0</v>
      </c>
      <c r="X215" s="100">
        <v>0</v>
      </c>
      <c r="Y215" s="98">
        <v>0</v>
      </c>
      <c r="Z215" s="99">
        <f t="shared" si="439"/>
        <v>0</v>
      </c>
      <c r="AA215" s="101">
        <v>1</v>
      </c>
      <c r="AB215" s="100">
        <v>0</v>
      </c>
      <c r="AC215" s="98">
        <v>0</v>
      </c>
      <c r="AD215" s="99">
        <f t="shared" si="440"/>
        <v>0</v>
      </c>
      <c r="AE215" s="101">
        <v>1</v>
      </c>
      <c r="AF215" s="100">
        <v>0</v>
      </c>
      <c r="AG215" s="98">
        <v>0</v>
      </c>
      <c r="AH215" s="101">
        <f t="shared" si="441"/>
        <v>0</v>
      </c>
      <c r="AI215" s="100">
        <v>0</v>
      </c>
      <c r="AJ215" s="98">
        <v>0</v>
      </c>
      <c r="AK215" s="101">
        <f t="shared" si="442"/>
        <v>0</v>
      </c>
      <c r="AL215" s="100">
        <v>0</v>
      </c>
      <c r="AM215" s="98">
        <v>0</v>
      </c>
      <c r="AN215" s="101">
        <f t="shared" si="443"/>
        <v>0</v>
      </c>
      <c r="AO215" s="106"/>
    </row>
    <row r="216" spans="2:41" s="35" customFormat="1" ht="17.100000000000001" customHeight="1">
      <c r="B216" s="105"/>
      <c r="C216" s="54"/>
      <c r="D216" s="96"/>
      <c r="E216" s="111"/>
      <c r="F216" s="112"/>
      <c r="G216" s="368"/>
      <c r="H216" s="113"/>
      <c r="I216" s="100">
        <v>0</v>
      </c>
      <c r="J216" s="98">
        <v>0</v>
      </c>
      <c r="K216" s="101">
        <f t="shared" si="426"/>
        <v>0</v>
      </c>
      <c r="L216" s="100">
        <v>0</v>
      </c>
      <c r="M216" s="98">
        <v>0</v>
      </c>
      <c r="N216" s="101">
        <f t="shared" si="435"/>
        <v>0</v>
      </c>
      <c r="O216" s="100">
        <v>0</v>
      </c>
      <c r="P216" s="98">
        <v>0</v>
      </c>
      <c r="Q216" s="101">
        <f t="shared" si="436"/>
        <v>0</v>
      </c>
      <c r="R216" s="100">
        <v>0</v>
      </c>
      <c r="S216" s="98">
        <v>0</v>
      </c>
      <c r="T216" s="101">
        <f t="shared" si="437"/>
        <v>0</v>
      </c>
      <c r="U216" s="100">
        <v>0</v>
      </c>
      <c r="V216" s="98">
        <v>0</v>
      </c>
      <c r="W216" s="101">
        <f t="shared" si="438"/>
        <v>0</v>
      </c>
      <c r="X216" s="100">
        <v>0</v>
      </c>
      <c r="Y216" s="98">
        <v>0</v>
      </c>
      <c r="Z216" s="99">
        <f t="shared" si="439"/>
        <v>0</v>
      </c>
      <c r="AA216" s="101">
        <v>1</v>
      </c>
      <c r="AB216" s="100">
        <v>0</v>
      </c>
      <c r="AC216" s="98">
        <v>0</v>
      </c>
      <c r="AD216" s="99">
        <f t="shared" si="440"/>
        <v>0</v>
      </c>
      <c r="AE216" s="101">
        <v>1</v>
      </c>
      <c r="AF216" s="100">
        <v>0</v>
      </c>
      <c r="AG216" s="98">
        <v>0</v>
      </c>
      <c r="AH216" s="101">
        <f t="shared" si="441"/>
        <v>0</v>
      </c>
      <c r="AI216" s="100">
        <v>0</v>
      </c>
      <c r="AJ216" s="98">
        <v>0</v>
      </c>
      <c r="AK216" s="101">
        <f t="shared" si="442"/>
        <v>0</v>
      </c>
      <c r="AL216" s="100">
        <v>0</v>
      </c>
      <c r="AM216" s="98">
        <v>0</v>
      </c>
      <c r="AN216" s="101">
        <f t="shared" si="443"/>
        <v>0</v>
      </c>
      <c r="AO216" s="106"/>
    </row>
    <row r="217" spans="2:41" s="35" customFormat="1" ht="17.100000000000001" customHeight="1">
      <c r="B217" s="105"/>
      <c r="C217" s="54"/>
      <c r="D217" s="96"/>
      <c r="E217" s="111"/>
      <c r="F217" s="112"/>
      <c r="G217" s="368"/>
      <c r="H217" s="113"/>
      <c r="I217" s="100">
        <v>0</v>
      </c>
      <c r="J217" s="98">
        <v>0</v>
      </c>
      <c r="K217" s="101">
        <f t="shared" si="426"/>
        <v>0</v>
      </c>
      <c r="L217" s="100">
        <v>0</v>
      </c>
      <c r="M217" s="98">
        <v>0</v>
      </c>
      <c r="N217" s="101">
        <f t="shared" si="435"/>
        <v>0</v>
      </c>
      <c r="O217" s="100">
        <v>0</v>
      </c>
      <c r="P217" s="98">
        <v>0</v>
      </c>
      <c r="Q217" s="101">
        <f t="shared" si="436"/>
        <v>0</v>
      </c>
      <c r="R217" s="100">
        <v>0</v>
      </c>
      <c r="S217" s="98">
        <v>0</v>
      </c>
      <c r="T217" s="101">
        <f t="shared" si="437"/>
        <v>0</v>
      </c>
      <c r="U217" s="100">
        <v>0</v>
      </c>
      <c r="V217" s="98">
        <v>0</v>
      </c>
      <c r="W217" s="101">
        <f t="shared" si="438"/>
        <v>0</v>
      </c>
      <c r="X217" s="100">
        <v>0</v>
      </c>
      <c r="Y217" s="98">
        <v>0</v>
      </c>
      <c r="Z217" s="99">
        <f t="shared" si="439"/>
        <v>0</v>
      </c>
      <c r="AA217" s="101">
        <v>1</v>
      </c>
      <c r="AB217" s="100">
        <v>0</v>
      </c>
      <c r="AC217" s="98">
        <v>0</v>
      </c>
      <c r="AD217" s="99">
        <f t="shared" si="440"/>
        <v>0</v>
      </c>
      <c r="AE217" s="101">
        <v>1</v>
      </c>
      <c r="AF217" s="100">
        <v>0</v>
      </c>
      <c r="AG217" s="98">
        <v>0</v>
      </c>
      <c r="AH217" s="101">
        <f t="shared" si="441"/>
        <v>0</v>
      </c>
      <c r="AI217" s="100">
        <v>0</v>
      </c>
      <c r="AJ217" s="98">
        <v>0</v>
      </c>
      <c r="AK217" s="101">
        <f t="shared" si="442"/>
        <v>0</v>
      </c>
      <c r="AL217" s="100">
        <v>0</v>
      </c>
      <c r="AM217" s="98">
        <v>0</v>
      </c>
      <c r="AN217" s="101">
        <f t="shared" si="443"/>
        <v>0</v>
      </c>
      <c r="AO217" s="106"/>
    </row>
    <row r="218" spans="2:41" s="35" customFormat="1" ht="17.100000000000001" customHeight="1">
      <c r="B218" s="105"/>
      <c r="C218" s="54"/>
      <c r="D218" s="96"/>
      <c r="E218" s="111"/>
      <c r="F218" s="112"/>
      <c r="G218" s="368"/>
      <c r="H218" s="113"/>
      <c r="I218" s="100">
        <v>0</v>
      </c>
      <c r="J218" s="98">
        <v>0</v>
      </c>
      <c r="K218" s="101">
        <f t="shared" si="426"/>
        <v>0</v>
      </c>
      <c r="L218" s="100">
        <v>0</v>
      </c>
      <c r="M218" s="98">
        <v>0</v>
      </c>
      <c r="N218" s="101">
        <f t="shared" si="435"/>
        <v>0</v>
      </c>
      <c r="O218" s="100">
        <v>0</v>
      </c>
      <c r="P218" s="98">
        <v>0</v>
      </c>
      <c r="Q218" s="101">
        <f t="shared" si="436"/>
        <v>0</v>
      </c>
      <c r="R218" s="100">
        <v>0</v>
      </c>
      <c r="S218" s="98">
        <v>0</v>
      </c>
      <c r="T218" s="101">
        <f t="shared" si="437"/>
        <v>0</v>
      </c>
      <c r="U218" s="100">
        <v>0</v>
      </c>
      <c r="V218" s="98">
        <v>0</v>
      </c>
      <c r="W218" s="101">
        <f t="shared" si="438"/>
        <v>0</v>
      </c>
      <c r="X218" s="100">
        <v>0</v>
      </c>
      <c r="Y218" s="98">
        <v>0</v>
      </c>
      <c r="Z218" s="99">
        <f t="shared" si="439"/>
        <v>0</v>
      </c>
      <c r="AA218" s="101">
        <v>1</v>
      </c>
      <c r="AB218" s="100">
        <v>0</v>
      </c>
      <c r="AC218" s="98">
        <v>0</v>
      </c>
      <c r="AD218" s="99">
        <f t="shared" si="440"/>
        <v>0</v>
      </c>
      <c r="AE218" s="101">
        <v>1</v>
      </c>
      <c r="AF218" s="100">
        <v>0</v>
      </c>
      <c r="AG218" s="98">
        <v>0</v>
      </c>
      <c r="AH218" s="101">
        <f t="shared" si="441"/>
        <v>0</v>
      </c>
      <c r="AI218" s="100">
        <v>0</v>
      </c>
      <c r="AJ218" s="98">
        <v>0</v>
      </c>
      <c r="AK218" s="101">
        <f t="shared" si="442"/>
        <v>0</v>
      </c>
      <c r="AL218" s="100">
        <v>0</v>
      </c>
      <c r="AM218" s="98">
        <v>0</v>
      </c>
      <c r="AN218" s="101">
        <f t="shared" si="443"/>
        <v>0</v>
      </c>
      <c r="AO218" s="106"/>
    </row>
    <row r="219" spans="2:41" s="35" customFormat="1" ht="17.100000000000001" customHeight="1">
      <c r="B219" s="105"/>
      <c r="C219" s="54"/>
      <c r="D219" s="96"/>
      <c r="E219" s="111"/>
      <c r="F219" s="112"/>
      <c r="G219" s="368"/>
      <c r="H219" s="113"/>
      <c r="I219" s="100">
        <v>0</v>
      </c>
      <c r="J219" s="98">
        <v>0</v>
      </c>
      <c r="K219" s="101">
        <f t="shared" si="426"/>
        <v>0</v>
      </c>
      <c r="L219" s="100">
        <v>0</v>
      </c>
      <c r="M219" s="98">
        <v>0</v>
      </c>
      <c r="N219" s="101">
        <f t="shared" si="435"/>
        <v>0</v>
      </c>
      <c r="O219" s="100">
        <v>0</v>
      </c>
      <c r="P219" s="98">
        <v>0</v>
      </c>
      <c r="Q219" s="101">
        <f t="shared" si="436"/>
        <v>0</v>
      </c>
      <c r="R219" s="100">
        <v>0</v>
      </c>
      <c r="S219" s="98">
        <v>0</v>
      </c>
      <c r="T219" s="101">
        <f t="shared" si="437"/>
        <v>0</v>
      </c>
      <c r="U219" s="100">
        <v>0</v>
      </c>
      <c r="V219" s="98">
        <v>0</v>
      </c>
      <c r="W219" s="101">
        <f t="shared" si="438"/>
        <v>0</v>
      </c>
      <c r="X219" s="100">
        <v>0</v>
      </c>
      <c r="Y219" s="98">
        <v>0</v>
      </c>
      <c r="Z219" s="99">
        <f t="shared" si="439"/>
        <v>0</v>
      </c>
      <c r="AA219" s="101">
        <v>1</v>
      </c>
      <c r="AB219" s="100">
        <v>0</v>
      </c>
      <c r="AC219" s="98">
        <v>0</v>
      </c>
      <c r="AD219" s="99">
        <f t="shared" si="440"/>
        <v>0</v>
      </c>
      <c r="AE219" s="101">
        <v>1</v>
      </c>
      <c r="AF219" s="100">
        <v>0</v>
      </c>
      <c r="AG219" s="98">
        <v>0</v>
      </c>
      <c r="AH219" s="101">
        <f t="shared" si="441"/>
        <v>0</v>
      </c>
      <c r="AI219" s="100">
        <v>0</v>
      </c>
      <c r="AJ219" s="98">
        <v>0</v>
      </c>
      <c r="AK219" s="101">
        <f t="shared" si="442"/>
        <v>0</v>
      </c>
      <c r="AL219" s="100">
        <v>0</v>
      </c>
      <c r="AM219" s="98">
        <v>0</v>
      </c>
      <c r="AN219" s="101">
        <f t="shared" si="443"/>
        <v>0</v>
      </c>
      <c r="AO219" s="106"/>
    </row>
    <row r="220" spans="2:41" s="126" customFormat="1" ht="17.100000000000001" customHeight="1">
      <c r="B220" s="118"/>
      <c r="C220" s="119"/>
      <c r="D220" s="120"/>
      <c r="E220" s="121"/>
      <c r="F220" s="122"/>
      <c r="G220" s="369"/>
      <c r="H220" s="123"/>
      <c r="I220" s="401" t="s">
        <v>201</v>
      </c>
      <c r="J220" s="402"/>
      <c r="K220" s="124">
        <f>SUM(K213:K219)</f>
        <v>0</v>
      </c>
      <c r="L220" s="401" t="s">
        <v>201</v>
      </c>
      <c r="M220" s="402"/>
      <c r="N220" s="124">
        <f>SUM(N213:N219)</f>
        <v>0</v>
      </c>
      <c r="O220" s="401" t="s">
        <v>201</v>
      </c>
      <c r="P220" s="402"/>
      <c r="Q220" s="124">
        <f>SUM(Q213:Q219)</f>
        <v>0</v>
      </c>
      <c r="R220" s="401" t="s">
        <v>201</v>
      </c>
      <c r="S220" s="402"/>
      <c r="T220" s="124">
        <f>SUM(T213:T219)</f>
        <v>0</v>
      </c>
      <c r="U220" s="401" t="s">
        <v>201</v>
      </c>
      <c r="V220" s="402"/>
      <c r="W220" s="124">
        <f>SUM(W213:W219)</f>
        <v>0</v>
      </c>
      <c r="X220" s="401" t="s">
        <v>201</v>
      </c>
      <c r="Y220" s="402"/>
      <c r="Z220" s="127">
        <f>SUM(Z213:Z219)</f>
        <v>0</v>
      </c>
      <c r="AA220" s="101">
        <v>1</v>
      </c>
      <c r="AB220" s="401" t="s">
        <v>201</v>
      </c>
      <c r="AC220" s="402"/>
      <c r="AD220" s="127">
        <f>SUM(AD213:AD219)</f>
        <v>0</v>
      </c>
      <c r="AE220" s="101">
        <v>1</v>
      </c>
      <c r="AF220" s="401" t="s">
        <v>201</v>
      </c>
      <c r="AG220" s="402"/>
      <c r="AH220" s="124">
        <f>SUM(AH213:AH219)</f>
        <v>0</v>
      </c>
      <c r="AI220" s="401" t="s">
        <v>201</v>
      </c>
      <c r="AJ220" s="402"/>
      <c r="AK220" s="124">
        <f>SUM(AK213:AK219)</f>
        <v>0</v>
      </c>
      <c r="AL220" s="401" t="s">
        <v>201</v>
      </c>
      <c r="AM220" s="402"/>
      <c r="AN220" s="124">
        <f>SUM(AN213:AN219)</f>
        <v>0</v>
      </c>
      <c r="AO220" s="125"/>
    </row>
    <row r="221" spans="2:41" s="35" customFormat="1" ht="17.100000000000001" customHeight="1">
      <c r="B221" s="105"/>
      <c r="C221" s="54">
        <f>'1. Rekap Back Up Aspal'!C46</f>
        <v>2500</v>
      </c>
      <c r="D221" s="96">
        <f>'1. Rekap Back Up Aspal'!D46</f>
        <v>2600</v>
      </c>
      <c r="E221" s="111">
        <f>'1. Rekap Back Up Aspal'!E46</f>
        <v>6</v>
      </c>
      <c r="F221" s="112">
        <f>(100/((D221-C221)*E221))*((K228*0.5)+(N228*0.5)+(Q228*4)+(T228*4)+(W228*1)+(Z228*2)+(AD228*1.5)+(AH228*1)+(AK228*1)+(AN228*1))</f>
        <v>0.66666666666666663</v>
      </c>
      <c r="G221" s="368" t="s">
        <v>278</v>
      </c>
      <c r="H221" s="113" t="str">
        <f>IF(F221&lt;=25,"B",IF(F221&lt;=75,"S",IF(F221&lt;=100,"RR","RB")))</f>
        <v>B</v>
      </c>
      <c r="I221" s="100">
        <v>0</v>
      </c>
      <c r="J221" s="98">
        <v>0</v>
      </c>
      <c r="K221" s="101">
        <f t="shared" ref="K221:K227" si="444">I221*J221</f>
        <v>0</v>
      </c>
      <c r="L221" s="100">
        <v>0</v>
      </c>
      <c r="M221" s="98">
        <v>0</v>
      </c>
      <c r="N221" s="101">
        <f t="shared" ref="N221" si="445">L221*M221</f>
        <v>0</v>
      </c>
      <c r="O221" s="100">
        <v>0</v>
      </c>
      <c r="P221" s="98">
        <v>0</v>
      </c>
      <c r="Q221" s="101">
        <f t="shared" ref="Q221" si="446">O221*P221</f>
        <v>0</v>
      </c>
      <c r="R221" s="100">
        <v>0</v>
      </c>
      <c r="S221" s="98">
        <v>0</v>
      </c>
      <c r="T221" s="101">
        <f t="shared" ref="T221" si="447">R221*S221</f>
        <v>0</v>
      </c>
      <c r="U221" s="100">
        <v>2</v>
      </c>
      <c r="V221" s="98">
        <v>2</v>
      </c>
      <c r="W221" s="101">
        <f>U221*V221</f>
        <v>4</v>
      </c>
      <c r="X221" s="100">
        <v>0</v>
      </c>
      <c r="Y221" s="98">
        <v>0</v>
      </c>
      <c r="Z221" s="99">
        <f t="shared" ref="Z221" si="448">X221*Y221</f>
        <v>0</v>
      </c>
      <c r="AA221" s="101">
        <v>1</v>
      </c>
      <c r="AB221" s="100">
        <v>0</v>
      </c>
      <c r="AC221" s="98">
        <v>0</v>
      </c>
      <c r="AD221" s="99">
        <f t="shared" ref="AD221" si="449">AB221*AC221</f>
        <v>0</v>
      </c>
      <c r="AE221" s="101">
        <v>1</v>
      </c>
      <c r="AF221" s="100">
        <v>0</v>
      </c>
      <c r="AG221" s="98">
        <v>0</v>
      </c>
      <c r="AH221" s="101">
        <f t="shared" ref="AH221" si="450">AF221*AG221</f>
        <v>0</v>
      </c>
      <c r="AI221" s="100">
        <v>0</v>
      </c>
      <c r="AJ221" s="98">
        <v>0</v>
      </c>
      <c r="AK221" s="101">
        <f t="shared" ref="AK221" si="451">AI221*AJ221</f>
        <v>0</v>
      </c>
      <c r="AL221" s="100">
        <v>0</v>
      </c>
      <c r="AM221" s="98">
        <v>0</v>
      </c>
      <c r="AN221" s="101">
        <f t="shared" ref="AN221" si="452">AL221*AM221</f>
        <v>0</v>
      </c>
      <c r="AO221" s="106"/>
    </row>
    <row r="222" spans="2:41" s="35" customFormat="1" ht="17.100000000000001" customHeight="1">
      <c r="B222" s="105"/>
      <c r="C222" s="54"/>
      <c r="D222" s="96"/>
      <c r="E222" s="111"/>
      <c r="F222" s="112"/>
      <c r="G222" s="368"/>
      <c r="H222" s="113"/>
      <c r="I222" s="100">
        <v>0</v>
      </c>
      <c r="J222" s="98">
        <v>0</v>
      </c>
      <c r="K222" s="101">
        <f t="shared" si="444"/>
        <v>0</v>
      </c>
      <c r="L222" s="100">
        <v>0</v>
      </c>
      <c r="M222" s="98">
        <v>0</v>
      </c>
      <c r="N222" s="101">
        <f t="shared" ref="N222:N227" si="453">L222*M222</f>
        <v>0</v>
      </c>
      <c r="O222" s="100">
        <v>0</v>
      </c>
      <c r="P222" s="98">
        <v>0</v>
      </c>
      <c r="Q222" s="101">
        <f t="shared" ref="Q222:Q227" si="454">O222*P222</f>
        <v>0</v>
      </c>
      <c r="R222" s="100">
        <v>0</v>
      </c>
      <c r="S222" s="98">
        <v>0</v>
      </c>
      <c r="T222" s="101">
        <f t="shared" ref="T222:T227" si="455">R222*S222</f>
        <v>0</v>
      </c>
      <c r="U222" s="100">
        <v>0</v>
      </c>
      <c r="V222" s="98">
        <v>0</v>
      </c>
      <c r="W222" s="101">
        <f t="shared" ref="W222:W227" si="456">U222*V222</f>
        <v>0</v>
      </c>
      <c r="X222" s="100">
        <v>0</v>
      </c>
      <c r="Y222" s="98">
        <v>0</v>
      </c>
      <c r="Z222" s="99">
        <f t="shared" ref="Z222:Z227" si="457">X222*Y222</f>
        <v>0</v>
      </c>
      <c r="AA222" s="101">
        <v>1</v>
      </c>
      <c r="AB222" s="100">
        <v>0</v>
      </c>
      <c r="AC222" s="98">
        <v>0</v>
      </c>
      <c r="AD222" s="99">
        <f t="shared" ref="AD222:AD227" si="458">AB222*AC222</f>
        <v>0</v>
      </c>
      <c r="AE222" s="101">
        <v>1</v>
      </c>
      <c r="AF222" s="100">
        <v>0</v>
      </c>
      <c r="AG222" s="98">
        <v>0</v>
      </c>
      <c r="AH222" s="101">
        <f t="shared" ref="AH222:AH227" si="459">AF222*AG222</f>
        <v>0</v>
      </c>
      <c r="AI222" s="100">
        <v>0</v>
      </c>
      <c r="AJ222" s="98">
        <v>0</v>
      </c>
      <c r="AK222" s="101">
        <f t="shared" ref="AK222:AK227" si="460">AI222*AJ222</f>
        <v>0</v>
      </c>
      <c r="AL222" s="100">
        <v>0</v>
      </c>
      <c r="AM222" s="98">
        <v>0</v>
      </c>
      <c r="AN222" s="101">
        <f t="shared" ref="AN222:AN227" si="461">AL222*AM222</f>
        <v>0</v>
      </c>
      <c r="AO222" s="106"/>
    </row>
    <row r="223" spans="2:41" s="35" customFormat="1" ht="17.100000000000001" customHeight="1">
      <c r="B223" s="105"/>
      <c r="C223" s="54"/>
      <c r="D223" s="96"/>
      <c r="E223" s="111"/>
      <c r="F223" s="112"/>
      <c r="G223" s="368"/>
      <c r="H223" s="113"/>
      <c r="I223" s="100">
        <v>0</v>
      </c>
      <c r="J223" s="98">
        <v>0</v>
      </c>
      <c r="K223" s="101">
        <f t="shared" si="444"/>
        <v>0</v>
      </c>
      <c r="L223" s="100">
        <v>0</v>
      </c>
      <c r="M223" s="98">
        <v>0</v>
      </c>
      <c r="N223" s="101">
        <f t="shared" si="453"/>
        <v>0</v>
      </c>
      <c r="O223" s="100">
        <v>0</v>
      </c>
      <c r="P223" s="98">
        <v>0</v>
      </c>
      <c r="Q223" s="101">
        <f t="shared" si="454"/>
        <v>0</v>
      </c>
      <c r="R223" s="100">
        <v>0</v>
      </c>
      <c r="S223" s="98">
        <v>0</v>
      </c>
      <c r="T223" s="101">
        <f t="shared" si="455"/>
        <v>0</v>
      </c>
      <c r="U223" s="100">
        <v>0</v>
      </c>
      <c r="V223" s="98">
        <v>0</v>
      </c>
      <c r="W223" s="101">
        <f t="shared" si="456"/>
        <v>0</v>
      </c>
      <c r="X223" s="100">
        <v>0</v>
      </c>
      <c r="Y223" s="98">
        <v>0</v>
      </c>
      <c r="Z223" s="99">
        <f t="shared" si="457"/>
        <v>0</v>
      </c>
      <c r="AA223" s="101">
        <v>1</v>
      </c>
      <c r="AB223" s="100">
        <v>0</v>
      </c>
      <c r="AC223" s="98">
        <v>0</v>
      </c>
      <c r="AD223" s="99">
        <f t="shared" si="458"/>
        <v>0</v>
      </c>
      <c r="AE223" s="101">
        <v>1</v>
      </c>
      <c r="AF223" s="100">
        <v>0</v>
      </c>
      <c r="AG223" s="98">
        <v>0</v>
      </c>
      <c r="AH223" s="101">
        <f t="shared" si="459"/>
        <v>0</v>
      </c>
      <c r="AI223" s="100">
        <v>0</v>
      </c>
      <c r="AJ223" s="98">
        <v>0</v>
      </c>
      <c r="AK223" s="101">
        <f t="shared" si="460"/>
        <v>0</v>
      </c>
      <c r="AL223" s="100">
        <v>0</v>
      </c>
      <c r="AM223" s="98">
        <v>0</v>
      </c>
      <c r="AN223" s="101">
        <f t="shared" si="461"/>
        <v>0</v>
      </c>
      <c r="AO223" s="106"/>
    </row>
    <row r="224" spans="2:41" s="35" customFormat="1" ht="17.100000000000001" customHeight="1">
      <c r="B224" s="105"/>
      <c r="C224" s="54"/>
      <c r="D224" s="96"/>
      <c r="E224" s="111"/>
      <c r="F224" s="112"/>
      <c r="G224" s="368"/>
      <c r="H224" s="113"/>
      <c r="I224" s="100">
        <v>0</v>
      </c>
      <c r="J224" s="98">
        <v>0</v>
      </c>
      <c r="K224" s="101">
        <f t="shared" si="444"/>
        <v>0</v>
      </c>
      <c r="L224" s="100">
        <v>0</v>
      </c>
      <c r="M224" s="98">
        <v>0</v>
      </c>
      <c r="N224" s="101">
        <f t="shared" si="453"/>
        <v>0</v>
      </c>
      <c r="O224" s="100">
        <v>0</v>
      </c>
      <c r="P224" s="98">
        <v>0</v>
      </c>
      <c r="Q224" s="101">
        <f t="shared" si="454"/>
        <v>0</v>
      </c>
      <c r="R224" s="100">
        <v>0</v>
      </c>
      <c r="S224" s="98">
        <v>0</v>
      </c>
      <c r="T224" s="101">
        <f t="shared" si="455"/>
        <v>0</v>
      </c>
      <c r="U224" s="100">
        <v>0</v>
      </c>
      <c r="V224" s="98">
        <v>0</v>
      </c>
      <c r="W224" s="101">
        <f t="shared" si="456"/>
        <v>0</v>
      </c>
      <c r="X224" s="100">
        <v>0</v>
      </c>
      <c r="Y224" s="98">
        <v>0</v>
      </c>
      <c r="Z224" s="99">
        <f t="shared" si="457"/>
        <v>0</v>
      </c>
      <c r="AA224" s="101">
        <v>1</v>
      </c>
      <c r="AB224" s="100">
        <v>0</v>
      </c>
      <c r="AC224" s="98">
        <v>0</v>
      </c>
      <c r="AD224" s="99">
        <f t="shared" si="458"/>
        <v>0</v>
      </c>
      <c r="AE224" s="101">
        <v>1</v>
      </c>
      <c r="AF224" s="100">
        <v>0</v>
      </c>
      <c r="AG224" s="98">
        <v>0</v>
      </c>
      <c r="AH224" s="101">
        <f t="shared" si="459"/>
        <v>0</v>
      </c>
      <c r="AI224" s="100">
        <v>0</v>
      </c>
      <c r="AJ224" s="98">
        <v>0</v>
      </c>
      <c r="AK224" s="101">
        <f t="shared" si="460"/>
        <v>0</v>
      </c>
      <c r="AL224" s="100">
        <v>0</v>
      </c>
      <c r="AM224" s="98">
        <v>0</v>
      </c>
      <c r="AN224" s="101">
        <f t="shared" si="461"/>
        <v>0</v>
      </c>
      <c r="AO224" s="106"/>
    </row>
    <row r="225" spans="2:41" s="35" customFormat="1" ht="17.100000000000001" customHeight="1">
      <c r="B225" s="105"/>
      <c r="C225" s="54"/>
      <c r="D225" s="96"/>
      <c r="E225" s="111"/>
      <c r="F225" s="112"/>
      <c r="G225" s="368"/>
      <c r="H225" s="113"/>
      <c r="I225" s="100">
        <v>0</v>
      </c>
      <c r="J225" s="98">
        <v>0</v>
      </c>
      <c r="K225" s="101">
        <f t="shared" si="444"/>
        <v>0</v>
      </c>
      <c r="L225" s="100">
        <v>0</v>
      </c>
      <c r="M225" s="98">
        <v>0</v>
      </c>
      <c r="N225" s="101">
        <f t="shared" si="453"/>
        <v>0</v>
      </c>
      <c r="O225" s="100">
        <v>0</v>
      </c>
      <c r="P225" s="98">
        <v>0</v>
      </c>
      <c r="Q225" s="101">
        <f t="shared" si="454"/>
        <v>0</v>
      </c>
      <c r="R225" s="100">
        <v>0</v>
      </c>
      <c r="S225" s="98">
        <v>0</v>
      </c>
      <c r="T225" s="101">
        <f t="shared" si="455"/>
        <v>0</v>
      </c>
      <c r="U225" s="100">
        <v>0</v>
      </c>
      <c r="V225" s="98">
        <v>0</v>
      </c>
      <c r="W225" s="101">
        <f t="shared" si="456"/>
        <v>0</v>
      </c>
      <c r="X225" s="100">
        <v>0</v>
      </c>
      <c r="Y225" s="98">
        <v>0</v>
      </c>
      <c r="Z225" s="99">
        <f t="shared" si="457"/>
        <v>0</v>
      </c>
      <c r="AA225" s="101">
        <v>1</v>
      </c>
      <c r="AB225" s="100">
        <v>0</v>
      </c>
      <c r="AC225" s="98">
        <v>0</v>
      </c>
      <c r="AD225" s="99">
        <f t="shared" si="458"/>
        <v>0</v>
      </c>
      <c r="AE225" s="101">
        <v>1</v>
      </c>
      <c r="AF225" s="100">
        <v>0</v>
      </c>
      <c r="AG225" s="98">
        <v>0</v>
      </c>
      <c r="AH225" s="101">
        <f t="shared" si="459"/>
        <v>0</v>
      </c>
      <c r="AI225" s="100">
        <v>0</v>
      </c>
      <c r="AJ225" s="98">
        <v>0</v>
      </c>
      <c r="AK225" s="101">
        <f t="shared" si="460"/>
        <v>0</v>
      </c>
      <c r="AL225" s="100">
        <v>0</v>
      </c>
      <c r="AM225" s="98">
        <v>0</v>
      </c>
      <c r="AN225" s="101">
        <f t="shared" si="461"/>
        <v>0</v>
      </c>
      <c r="AO225" s="106"/>
    </row>
    <row r="226" spans="2:41" s="35" customFormat="1" ht="17.100000000000001" customHeight="1">
      <c r="B226" s="105"/>
      <c r="C226" s="54"/>
      <c r="D226" s="96"/>
      <c r="E226" s="111"/>
      <c r="F226" s="112"/>
      <c r="G226" s="368"/>
      <c r="H226" s="113"/>
      <c r="I226" s="100">
        <v>0</v>
      </c>
      <c r="J226" s="98">
        <v>0</v>
      </c>
      <c r="K226" s="101">
        <f t="shared" si="444"/>
        <v>0</v>
      </c>
      <c r="L226" s="100">
        <v>0</v>
      </c>
      <c r="M226" s="98">
        <v>0</v>
      </c>
      <c r="N226" s="101">
        <f t="shared" si="453"/>
        <v>0</v>
      </c>
      <c r="O226" s="100">
        <v>0</v>
      </c>
      <c r="P226" s="98">
        <v>0</v>
      </c>
      <c r="Q226" s="101">
        <f t="shared" si="454"/>
        <v>0</v>
      </c>
      <c r="R226" s="100">
        <v>0</v>
      </c>
      <c r="S226" s="98">
        <v>0</v>
      </c>
      <c r="T226" s="101">
        <f t="shared" si="455"/>
        <v>0</v>
      </c>
      <c r="U226" s="100">
        <v>0</v>
      </c>
      <c r="V226" s="98">
        <v>0</v>
      </c>
      <c r="W226" s="101">
        <f t="shared" si="456"/>
        <v>0</v>
      </c>
      <c r="X226" s="100">
        <v>0</v>
      </c>
      <c r="Y226" s="98">
        <v>0</v>
      </c>
      <c r="Z226" s="99">
        <f t="shared" si="457"/>
        <v>0</v>
      </c>
      <c r="AA226" s="101">
        <v>1</v>
      </c>
      <c r="AB226" s="100">
        <v>0</v>
      </c>
      <c r="AC226" s="98">
        <v>0</v>
      </c>
      <c r="AD226" s="99">
        <f t="shared" si="458"/>
        <v>0</v>
      </c>
      <c r="AE226" s="101">
        <v>1</v>
      </c>
      <c r="AF226" s="100">
        <v>0</v>
      </c>
      <c r="AG226" s="98">
        <v>0</v>
      </c>
      <c r="AH226" s="101">
        <f t="shared" si="459"/>
        <v>0</v>
      </c>
      <c r="AI226" s="100">
        <v>0</v>
      </c>
      <c r="AJ226" s="98">
        <v>0</v>
      </c>
      <c r="AK226" s="101">
        <f t="shared" si="460"/>
        <v>0</v>
      </c>
      <c r="AL226" s="100">
        <v>0</v>
      </c>
      <c r="AM226" s="98">
        <v>0</v>
      </c>
      <c r="AN226" s="101">
        <f t="shared" si="461"/>
        <v>0</v>
      </c>
      <c r="AO226" s="106"/>
    </row>
    <row r="227" spans="2:41" s="35" customFormat="1" ht="17.100000000000001" customHeight="1">
      <c r="B227" s="105"/>
      <c r="C227" s="54"/>
      <c r="D227" s="96"/>
      <c r="E227" s="111"/>
      <c r="F227" s="112"/>
      <c r="G227" s="368"/>
      <c r="H227" s="113"/>
      <c r="I227" s="100">
        <v>0</v>
      </c>
      <c r="J227" s="98">
        <v>0</v>
      </c>
      <c r="K227" s="101">
        <f t="shared" si="444"/>
        <v>0</v>
      </c>
      <c r="L227" s="100">
        <v>0</v>
      </c>
      <c r="M227" s="98">
        <v>0</v>
      </c>
      <c r="N227" s="101">
        <f t="shared" si="453"/>
        <v>0</v>
      </c>
      <c r="O227" s="100">
        <v>0</v>
      </c>
      <c r="P227" s="98">
        <v>0</v>
      </c>
      <c r="Q227" s="101">
        <f t="shared" si="454"/>
        <v>0</v>
      </c>
      <c r="R227" s="100">
        <v>0</v>
      </c>
      <c r="S227" s="98">
        <v>0</v>
      </c>
      <c r="T227" s="101">
        <f t="shared" si="455"/>
        <v>0</v>
      </c>
      <c r="U227" s="100">
        <v>0</v>
      </c>
      <c r="V227" s="98">
        <v>0</v>
      </c>
      <c r="W227" s="101">
        <f t="shared" si="456"/>
        <v>0</v>
      </c>
      <c r="X227" s="100">
        <v>0</v>
      </c>
      <c r="Y227" s="98">
        <v>0</v>
      </c>
      <c r="Z227" s="99">
        <f t="shared" si="457"/>
        <v>0</v>
      </c>
      <c r="AA227" s="101">
        <v>1</v>
      </c>
      <c r="AB227" s="100">
        <v>0</v>
      </c>
      <c r="AC227" s="98">
        <v>0</v>
      </c>
      <c r="AD227" s="99">
        <f t="shared" si="458"/>
        <v>0</v>
      </c>
      <c r="AE227" s="101">
        <v>1</v>
      </c>
      <c r="AF227" s="100">
        <v>0</v>
      </c>
      <c r="AG227" s="98">
        <v>0</v>
      </c>
      <c r="AH227" s="101">
        <f t="shared" si="459"/>
        <v>0</v>
      </c>
      <c r="AI227" s="100">
        <v>0</v>
      </c>
      <c r="AJ227" s="98">
        <v>0</v>
      </c>
      <c r="AK227" s="101">
        <f t="shared" si="460"/>
        <v>0</v>
      </c>
      <c r="AL227" s="100">
        <v>0</v>
      </c>
      <c r="AM227" s="98">
        <v>0</v>
      </c>
      <c r="AN227" s="101">
        <f t="shared" si="461"/>
        <v>0</v>
      </c>
      <c r="AO227" s="106"/>
    </row>
    <row r="228" spans="2:41" s="126" customFormat="1" ht="17.100000000000001" customHeight="1">
      <c r="B228" s="118"/>
      <c r="C228" s="119"/>
      <c r="D228" s="120"/>
      <c r="E228" s="121"/>
      <c r="F228" s="122"/>
      <c r="G228" s="369"/>
      <c r="H228" s="123"/>
      <c r="I228" s="401" t="s">
        <v>201</v>
      </c>
      <c r="J228" s="402"/>
      <c r="K228" s="124">
        <f>SUM(K221:K227)</f>
        <v>0</v>
      </c>
      <c r="L228" s="401" t="s">
        <v>201</v>
      </c>
      <c r="M228" s="402"/>
      <c r="N228" s="124">
        <f>SUM(N221:N227)</f>
        <v>0</v>
      </c>
      <c r="O228" s="401" t="s">
        <v>201</v>
      </c>
      <c r="P228" s="402"/>
      <c r="Q228" s="124">
        <f>SUM(Q221:Q227)</f>
        <v>0</v>
      </c>
      <c r="R228" s="401" t="s">
        <v>201</v>
      </c>
      <c r="S228" s="402"/>
      <c r="T228" s="124">
        <f>SUM(T221:T227)</f>
        <v>0</v>
      </c>
      <c r="U228" s="401" t="s">
        <v>201</v>
      </c>
      <c r="V228" s="402"/>
      <c r="W228" s="124">
        <f>SUM(W221:W227)</f>
        <v>4</v>
      </c>
      <c r="X228" s="401" t="s">
        <v>201</v>
      </c>
      <c r="Y228" s="402"/>
      <c r="Z228" s="127">
        <f>SUM(Z221:Z227)</f>
        <v>0</v>
      </c>
      <c r="AA228" s="101">
        <v>1</v>
      </c>
      <c r="AB228" s="401" t="s">
        <v>201</v>
      </c>
      <c r="AC228" s="402"/>
      <c r="AD228" s="127">
        <f>SUM(AD221:AD227)</f>
        <v>0</v>
      </c>
      <c r="AE228" s="101">
        <v>1</v>
      </c>
      <c r="AF228" s="401" t="s">
        <v>201</v>
      </c>
      <c r="AG228" s="402"/>
      <c r="AH228" s="124">
        <f>SUM(AH221:AH227)</f>
        <v>0</v>
      </c>
      <c r="AI228" s="401" t="s">
        <v>201</v>
      </c>
      <c r="AJ228" s="402"/>
      <c r="AK228" s="124">
        <f>SUM(AK221:AK227)</f>
        <v>0</v>
      </c>
      <c r="AL228" s="401" t="s">
        <v>201</v>
      </c>
      <c r="AM228" s="402"/>
      <c r="AN228" s="124">
        <f>SUM(AN221:AN227)</f>
        <v>0</v>
      </c>
      <c r="AO228" s="125"/>
    </row>
    <row r="229" spans="2:41" s="35" customFormat="1" ht="17.100000000000001" customHeight="1">
      <c r="B229" s="105"/>
      <c r="C229" s="54">
        <f>'1. Rekap Back Up Aspal'!C47</f>
        <v>2600</v>
      </c>
      <c r="D229" s="96">
        <f>'1. Rekap Back Up Aspal'!D47</f>
        <v>2700</v>
      </c>
      <c r="E229" s="111">
        <f>'1. Rekap Back Up Aspal'!E47</f>
        <v>6</v>
      </c>
      <c r="F229" s="112">
        <f>(100/((D229-C229)*E229))*((K236*0.5)+(N236*0.5)+(Q236*4)+(T236*4)+(W236*1)+(Z236*2)+(AD236*1.5)+(AH236*1)+(AK236*1)+(AN236*1))</f>
        <v>1.6666666666666665</v>
      </c>
      <c r="G229" s="368" t="s">
        <v>278</v>
      </c>
      <c r="H229" s="113" t="str">
        <f>IF(F229&lt;=25,"B",IF(F229&lt;=75,"S",IF(F229&lt;=100,"RR","RB")))</f>
        <v>B</v>
      </c>
      <c r="I229" s="100">
        <v>0</v>
      </c>
      <c r="J229" s="98">
        <v>0</v>
      </c>
      <c r="K229" s="101">
        <f t="shared" ref="K229:K235" si="462">I229*J229</f>
        <v>0</v>
      </c>
      <c r="L229" s="100">
        <v>0</v>
      </c>
      <c r="M229" s="98">
        <v>0</v>
      </c>
      <c r="N229" s="101">
        <f t="shared" ref="N229" si="463">L229*M229</f>
        <v>0</v>
      </c>
      <c r="O229" s="100">
        <v>0</v>
      </c>
      <c r="P229" s="98">
        <v>0</v>
      </c>
      <c r="Q229" s="101">
        <f t="shared" ref="Q229" si="464">O229*P229</f>
        <v>0</v>
      </c>
      <c r="R229" s="100">
        <v>0</v>
      </c>
      <c r="S229" s="98">
        <v>0</v>
      </c>
      <c r="T229" s="101">
        <f t="shared" ref="T229" si="465">R229*S229</f>
        <v>0</v>
      </c>
      <c r="U229" s="100">
        <v>8</v>
      </c>
      <c r="V229" s="98">
        <v>1</v>
      </c>
      <c r="W229" s="101">
        <f>U229*V229</f>
        <v>8</v>
      </c>
      <c r="X229" s="100">
        <v>0</v>
      </c>
      <c r="Y229" s="98">
        <v>0</v>
      </c>
      <c r="Z229" s="99">
        <f t="shared" ref="Z229" si="466">X229*Y229</f>
        <v>0</v>
      </c>
      <c r="AA229" s="101">
        <v>1</v>
      </c>
      <c r="AB229" s="100">
        <v>0</v>
      </c>
      <c r="AC229" s="98">
        <v>0</v>
      </c>
      <c r="AD229" s="99">
        <f t="shared" ref="AD229" si="467">AB229*AC229</f>
        <v>0</v>
      </c>
      <c r="AE229" s="101">
        <v>1</v>
      </c>
      <c r="AF229" s="100">
        <v>0</v>
      </c>
      <c r="AG229" s="98">
        <v>0</v>
      </c>
      <c r="AH229" s="101">
        <f t="shared" ref="AH229" si="468">AF229*AG229</f>
        <v>0</v>
      </c>
      <c r="AI229" s="100">
        <v>0</v>
      </c>
      <c r="AJ229" s="98">
        <v>0</v>
      </c>
      <c r="AK229" s="101">
        <f t="shared" ref="AK229" si="469">AI229*AJ229</f>
        <v>0</v>
      </c>
      <c r="AL229" s="100">
        <v>0</v>
      </c>
      <c r="AM229" s="98">
        <v>0</v>
      </c>
      <c r="AN229" s="101">
        <f t="shared" ref="AN229" si="470">AL229*AM229</f>
        <v>0</v>
      </c>
      <c r="AO229" s="106"/>
    </row>
    <row r="230" spans="2:41" s="35" customFormat="1" ht="17.100000000000001" customHeight="1">
      <c r="B230" s="105"/>
      <c r="C230" s="54"/>
      <c r="D230" s="96"/>
      <c r="E230" s="111"/>
      <c r="F230" s="112"/>
      <c r="G230" s="368"/>
      <c r="H230" s="113"/>
      <c r="I230" s="100">
        <v>0</v>
      </c>
      <c r="J230" s="98">
        <v>0</v>
      </c>
      <c r="K230" s="101">
        <f t="shared" si="462"/>
        <v>0</v>
      </c>
      <c r="L230" s="100">
        <v>0</v>
      </c>
      <c r="M230" s="98">
        <v>0</v>
      </c>
      <c r="N230" s="101">
        <f t="shared" ref="N230:N235" si="471">L230*M230</f>
        <v>0</v>
      </c>
      <c r="O230" s="100">
        <v>0</v>
      </c>
      <c r="P230" s="98">
        <v>0</v>
      </c>
      <c r="Q230" s="101">
        <f t="shared" ref="Q230:Q235" si="472">O230*P230</f>
        <v>0</v>
      </c>
      <c r="R230" s="100">
        <v>0</v>
      </c>
      <c r="S230" s="98">
        <v>0</v>
      </c>
      <c r="T230" s="101">
        <f t="shared" ref="T230:T235" si="473">R230*S230</f>
        <v>0</v>
      </c>
      <c r="U230" s="100">
        <v>2</v>
      </c>
      <c r="V230" s="98">
        <v>1</v>
      </c>
      <c r="W230" s="101">
        <f t="shared" ref="W230:W235" si="474">U230*V230</f>
        <v>2</v>
      </c>
      <c r="X230" s="100">
        <v>0</v>
      </c>
      <c r="Y230" s="98">
        <v>0</v>
      </c>
      <c r="Z230" s="99">
        <f t="shared" ref="Z230:Z235" si="475">X230*Y230</f>
        <v>0</v>
      </c>
      <c r="AA230" s="101">
        <v>1</v>
      </c>
      <c r="AB230" s="100">
        <v>0</v>
      </c>
      <c r="AC230" s="98">
        <v>0</v>
      </c>
      <c r="AD230" s="99">
        <f t="shared" ref="AD230:AD235" si="476">AB230*AC230</f>
        <v>0</v>
      </c>
      <c r="AE230" s="101">
        <v>1</v>
      </c>
      <c r="AF230" s="100">
        <v>0</v>
      </c>
      <c r="AG230" s="98">
        <v>0</v>
      </c>
      <c r="AH230" s="101">
        <f t="shared" ref="AH230:AH235" si="477">AF230*AG230</f>
        <v>0</v>
      </c>
      <c r="AI230" s="100">
        <v>0</v>
      </c>
      <c r="AJ230" s="98">
        <v>0</v>
      </c>
      <c r="AK230" s="101">
        <f t="shared" ref="AK230:AK235" si="478">AI230*AJ230</f>
        <v>0</v>
      </c>
      <c r="AL230" s="100">
        <v>0</v>
      </c>
      <c r="AM230" s="98">
        <v>0</v>
      </c>
      <c r="AN230" s="101">
        <f t="shared" ref="AN230:AN235" si="479">AL230*AM230</f>
        <v>0</v>
      </c>
      <c r="AO230" s="106"/>
    </row>
    <row r="231" spans="2:41" s="35" customFormat="1" ht="17.100000000000001" customHeight="1">
      <c r="B231" s="105"/>
      <c r="C231" s="54"/>
      <c r="D231" s="96"/>
      <c r="E231" s="111"/>
      <c r="F231" s="112"/>
      <c r="G231" s="368"/>
      <c r="H231" s="113"/>
      <c r="I231" s="100">
        <v>0</v>
      </c>
      <c r="J231" s="98">
        <v>0</v>
      </c>
      <c r="K231" s="101">
        <f t="shared" si="462"/>
        <v>0</v>
      </c>
      <c r="L231" s="100">
        <v>0</v>
      </c>
      <c r="M231" s="98">
        <v>0</v>
      </c>
      <c r="N231" s="101">
        <f t="shared" si="471"/>
        <v>0</v>
      </c>
      <c r="O231" s="100">
        <v>0</v>
      </c>
      <c r="P231" s="98">
        <v>0</v>
      </c>
      <c r="Q231" s="101">
        <f t="shared" si="472"/>
        <v>0</v>
      </c>
      <c r="R231" s="100">
        <v>0</v>
      </c>
      <c r="S231" s="98">
        <v>0</v>
      </c>
      <c r="T231" s="101">
        <f t="shared" si="473"/>
        <v>0</v>
      </c>
      <c r="U231" s="100">
        <v>0</v>
      </c>
      <c r="V231" s="98">
        <v>0</v>
      </c>
      <c r="W231" s="101">
        <f t="shared" si="474"/>
        <v>0</v>
      </c>
      <c r="X231" s="100">
        <v>0</v>
      </c>
      <c r="Y231" s="98">
        <v>0</v>
      </c>
      <c r="Z231" s="99">
        <f t="shared" si="475"/>
        <v>0</v>
      </c>
      <c r="AA231" s="101">
        <v>1</v>
      </c>
      <c r="AB231" s="100">
        <v>0</v>
      </c>
      <c r="AC231" s="98">
        <v>0</v>
      </c>
      <c r="AD231" s="99">
        <f t="shared" si="476"/>
        <v>0</v>
      </c>
      <c r="AE231" s="101">
        <v>1</v>
      </c>
      <c r="AF231" s="100">
        <v>0</v>
      </c>
      <c r="AG231" s="98">
        <v>0</v>
      </c>
      <c r="AH231" s="101">
        <f t="shared" si="477"/>
        <v>0</v>
      </c>
      <c r="AI231" s="100">
        <v>0</v>
      </c>
      <c r="AJ231" s="98">
        <v>0</v>
      </c>
      <c r="AK231" s="101">
        <f t="shared" si="478"/>
        <v>0</v>
      </c>
      <c r="AL231" s="100">
        <v>0</v>
      </c>
      <c r="AM231" s="98">
        <v>0</v>
      </c>
      <c r="AN231" s="101">
        <f t="shared" si="479"/>
        <v>0</v>
      </c>
      <c r="AO231" s="106"/>
    </row>
    <row r="232" spans="2:41" s="35" customFormat="1" ht="17.100000000000001" customHeight="1">
      <c r="B232" s="105"/>
      <c r="C232" s="54"/>
      <c r="D232" s="96"/>
      <c r="E232" s="111"/>
      <c r="F232" s="112"/>
      <c r="G232" s="368"/>
      <c r="H232" s="113"/>
      <c r="I232" s="100">
        <v>0</v>
      </c>
      <c r="J232" s="98">
        <v>0</v>
      </c>
      <c r="K232" s="101">
        <f t="shared" si="462"/>
        <v>0</v>
      </c>
      <c r="L232" s="100">
        <v>0</v>
      </c>
      <c r="M232" s="98">
        <v>0</v>
      </c>
      <c r="N232" s="101">
        <f t="shared" si="471"/>
        <v>0</v>
      </c>
      <c r="O232" s="100">
        <v>0</v>
      </c>
      <c r="P232" s="98">
        <v>0</v>
      </c>
      <c r="Q232" s="101">
        <f t="shared" si="472"/>
        <v>0</v>
      </c>
      <c r="R232" s="100">
        <v>0</v>
      </c>
      <c r="S232" s="98">
        <v>0</v>
      </c>
      <c r="T232" s="101">
        <f t="shared" si="473"/>
        <v>0</v>
      </c>
      <c r="U232" s="100">
        <v>0</v>
      </c>
      <c r="V232" s="98">
        <v>0</v>
      </c>
      <c r="W232" s="101">
        <f t="shared" si="474"/>
        <v>0</v>
      </c>
      <c r="X232" s="100">
        <v>0</v>
      </c>
      <c r="Y232" s="98">
        <v>0</v>
      </c>
      <c r="Z232" s="99">
        <f t="shared" si="475"/>
        <v>0</v>
      </c>
      <c r="AA232" s="101">
        <v>1</v>
      </c>
      <c r="AB232" s="100">
        <v>0</v>
      </c>
      <c r="AC232" s="98">
        <v>0</v>
      </c>
      <c r="AD232" s="99">
        <f t="shared" si="476"/>
        <v>0</v>
      </c>
      <c r="AE232" s="101">
        <v>1</v>
      </c>
      <c r="AF232" s="100">
        <v>0</v>
      </c>
      <c r="AG232" s="98">
        <v>0</v>
      </c>
      <c r="AH232" s="101">
        <f t="shared" si="477"/>
        <v>0</v>
      </c>
      <c r="AI232" s="100">
        <v>0</v>
      </c>
      <c r="AJ232" s="98">
        <v>0</v>
      </c>
      <c r="AK232" s="101">
        <f t="shared" si="478"/>
        <v>0</v>
      </c>
      <c r="AL232" s="100">
        <v>0</v>
      </c>
      <c r="AM232" s="98">
        <v>0</v>
      </c>
      <c r="AN232" s="101">
        <f t="shared" si="479"/>
        <v>0</v>
      </c>
      <c r="AO232" s="106"/>
    </row>
    <row r="233" spans="2:41" s="35" customFormat="1" ht="17.100000000000001" customHeight="1">
      <c r="B233" s="105"/>
      <c r="C233" s="54"/>
      <c r="D233" s="96"/>
      <c r="E233" s="111"/>
      <c r="F233" s="112"/>
      <c r="G233" s="368"/>
      <c r="H233" s="113"/>
      <c r="I233" s="100">
        <v>0</v>
      </c>
      <c r="J233" s="98">
        <v>0</v>
      </c>
      <c r="K233" s="101">
        <f t="shared" si="462"/>
        <v>0</v>
      </c>
      <c r="L233" s="100">
        <v>0</v>
      </c>
      <c r="M233" s="98">
        <v>0</v>
      </c>
      <c r="N233" s="101">
        <f t="shared" si="471"/>
        <v>0</v>
      </c>
      <c r="O233" s="100">
        <v>0</v>
      </c>
      <c r="P233" s="98">
        <v>0</v>
      </c>
      <c r="Q233" s="101">
        <f t="shared" si="472"/>
        <v>0</v>
      </c>
      <c r="R233" s="100">
        <v>0</v>
      </c>
      <c r="S233" s="98">
        <v>0</v>
      </c>
      <c r="T233" s="101">
        <f t="shared" si="473"/>
        <v>0</v>
      </c>
      <c r="U233" s="100">
        <v>0</v>
      </c>
      <c r="V233" s="98">
        <v>0</v>
      </c>
      <c r="W233" s="101">
        <f t="shared" si="474"/>
        <v>0</v>
      </c>
      <c r="X233" s="100">
        <v>0</v>
      </c>
      <c r="Y233" s="98">
        <v>0</v>
      </c>
      <c r="Z233" s="99">
        <f t="shared" si="475"/>
        <v>0</v>
      </c>
      <c r="AA233" s="101">
        <v>1</v>
      </c>
      <c r="AB233" s="100">
        <v>0</v>
      </c>
      <c r="AC233" s="98">
        <v>0</v>
      </c>
      <c r="AD233" s="99">
        <f t="shared" si="476"/>
        <v>0</v>
      </c>
      <c r="AE233" s="101">
        <v>1</v>
      </c>
      <c r="AF233" s="100">
        <v>0</v>
      </c>
      <c r="AG233" s="98">
        <v>0</v>
      </c>
      <c r="AH233" s="101">
        <f t="shared" si="477"/>
        <v>0</v>
      </c>
      <c r="AI233" s="100">
        <v>0</v>
      </c>
      <c r="AJ233" s="98">
        <v>0</v>
      </c>
      <c r="AK233" s="101">
        <f t="shared" si="478"/>
        <v>0</v>
      </c>
      <c r="AL233" s="100">
        <v>0</v>
      </c>
      <c r="AM233" s="98">
        <v>0</v>
      </c>
      <c r="AN233" s="101">
        <f t="shared" si="479"/>
        <v>0</v>
      </c>
      <c r="AO233" s="106"/>
    </row>
    <row r="234" spans="2:41" s="35" customFormat="1" ht="17.100000000000001" customHeight="1">
      <c r="B234" s="105"/>
      <c r="C234" s="54"/>
      <c r="D234" s="96"/>
      <c r="E234" s="111"/>
      <c r="F234" s="112"/>
      <c r="G234" s="368"/>
      <c r="H234" s="113"/>
      <c r="I234" s="100">
        <v>0</v>
      </c>
      <c r="J234" s="98">
        <v>0</v>
      </c>
      <c r="K234" s="101">
        <f t="shared" si="462"/>
        <v>0</v>
      </c>
      <c r="L234" s="100">
        <v>0</v>
      </c>
      <c r="M234" s="98">
        <v>0</v>
      </c>
      <c r="N234" s="101">
        <f t="shared" si="471"/>
        <v>0</v>
      </c>
      <c r="O234" s="100">
        <v>0</v>
      </c>
      <c r="P234" s="98">
        <v>0</v>
      </c>
      <c r="Q234" s="101">
        <f t="shared" si="472"/>
        <v>0</v>
      </c>
      <c r="R234" s="100">
        <v>0</v>
      </c>
      <c r="S234" s="98">
        <v>0</v>
      </c>
      <c r="T234" s="101">
        <f t="shared" si="473"/>
        <v>0</v>
      </c>
      <c r="U234" s="100">
        <v>0</v>
      </c>
      <c r="V234" s="98">
        <v>0</v>
      </c>
      <c r="W234" s="101">
        <f t="shared" si="474"/>
        <v>0</v>
      </c>
      <c r="X234" s="100">
        <v>0</v>
      </c>
      <c r="Y234" s="98">
        <v>0</v>
      </c>
      <c r="Z234" s="99">
        <f t="shared" si="475"/>
        <v>0</v>
      </c>
      <c r="AA234" s="101">
        <v>1</v>
      </c>
      <c r="AB234" s="100">
        <v>0</v>
      </c>
      <c r="AC234" s="98">
        <v>0</v>
      </c>
      <c r="AD234" s="99">
        <f t="shared" si="476"/>
        <v>0</v>
      </c>
      <c r="AE234" s="101">
        <v>1</v>
      </c>
      <c r="AF234" s="100">
        <v>0</v>
      </c>
      <c r="AG234" s="98">
        <v>0</v>
      </c>
      <c r="AH234" s="101">
        <f t="shared" si="477"/>
        <v>0</v>
      </c>
      <c r="AI234" s="100">
        <v>0</v>
      </c>
      <c r="AJ234" s="98">
        <v>0</v>
      </c>
      <c r="AK234" s="101">
        <f t="shared" si="478"/>
        <v>0</v>
      </c>
      <c r="AL234" s="100">
        <v>0</v>
      </c>
      <c r="AM234" s="98">
        <v>0</v>
      </c>
      <c r="AN234" s="101">
        <f t="shared" si="479"/>
        <v>0</v>
      </c>
      <c r="AO234" s="106"/>
    </row>
    <row r="235" spans="2:41" s="35" customFormat="1" ht="17.100000000000001" customHeight="1">
      <c r="B235" s="105"/>
      <c r="C235" s="54"/>
      <c r="D235" s="96"/>
      <c r="E235" s="111"/>
      <c r="F235" s="112"/>
      <c r="G235" s="368"/>
      <c r="H235" s="113"/>
      <c r="I235" s="100">
        <v>0</v>
      </c>
      <c r="J235" s="98">
        <v>0</v>
      </c>
      <c r="K235" s="101">
        <f t="shared" si="462"/>
        <v>0</v>
      </c>
      <c r="L235" s="100">
        <v>0</v>
      </c>
      <c r="M235" s="98">
        <v>0</v>
      </c>
      <c r="N235" s="101">
        <f t="shared" si="471"/>
        <v>0</v>
      </c>
      <c r="O235" s="100">
        <v>0</v>
      </c>
      <c r="P235" s="98">
        <v>0</v>
      </c>
      <c r="Q235" s="101">
        <f t="shared" si="472"/>
        <v>0</v>
      </c>
      <c r="R235" s="100">
        <v>0</v>
      </c>
      <c r="S235" s="98">
        <v>0</v>
      </c>
      <c r="T235" s="101">
        <f t="shared" si="473"/>
        <v>0</v>
      </c>
      <c r="U235" s="100">
        <v>0</v>
      </c>
      <c r="V235" s="98">
        <v>0</v>
      </c>
      <c r="W235" s="101">
        <f t="shared" si="474"/>
        <v>0</v>
      </c>
      <c r="X235" s="100">
        <v>0</v>
      </c>
      <c r="Y235" s="98">
        <v>0</v>
      </c>
      <c r="Z235" s="99">
        <f t="shared" si="475"/>
        <v>0</v>
      </c>
      <c r="AA235" s="101">
        <v>1</v>
      </c>
      <c r="AB235" s="100">
        <v>0</v>
      </c>
      <c r="AC235" s="98">
        <v>0</v>
      </c>
      <c r="AD235" s="99">
        <f t="shared" si="476"/>
        <v>0</v>
      </c>
      <c r="AE235" s="101">
        <v>1</v>
      </c>
      <c r="AF235" s="100">
        <v>0</v>
      </c>
      <c r="AG235" s="98">
        <v>0</v>
      </c>
      <c r="AH235" s="101">
        <f t="shared" si="477"/>
        <v>0</v>
      </c>
      <c r="AI235" s="100">
        <v>0</v>
      </c>
      <c r="AJ235" s="98">
        <v>0</v>
      </c>
      <c r="AK235" s="101">
        <f t="shared" si="478"/>
        <v>0</v>
      </c>
      <c r="AL235" s="100">
        <v>0</v>
      </c>
      <c r="AM235" s="98">
        <v>0</v>
      </c>
      <c r="AN235" s="101">
        <f t="shared" si="479"/>
        <v>0</v>
      </c>
      <c r="AO235" s="106"/>
    </row>
    <row r="236" spans="2:41" s="126" customFormat="1" ht="17.100000000000001" customHeight="1" thickBot="1">
      <c r="B236" s="128"/>
      <c r="C236" s="154"/>
      <c r="D236" s="155"/>
      <c r="E236" s="156"/>
      <c r="F236" s="247"/>
      <c r="G236" s="370"/>
      <c r="H236" s="130"/>
      <c r="I236" s="403" t="s">
        <v>201</v>
      </c>
      <c r="J236" s="404"/>
      <c r="K236" s="131">
        <f>SUM(K229:K235)</f>
        <v>0</v>
      </c>
      <c r="L236" s="403" t="s">
        <v>201</v>
      </c>
      <c r="M236" s="404"/>
      <c r="N236" s="131">
        <f>SUM(N229:N235)</f>
        <v>0</v>
      </c>
      <c r="O236" s="403" t="s">
        <v>201</v>
      </c>
      <c r="P236" s="404"/>
      <c r="Q236" s="131">
        <f>SUM(Q229:Q235)</f>
        <v>0</v>
      </c>
      <c r="R236" s="403" t="s">
        <v>201</v>
      </c>
      <c r="S236" s="404"/>
      <c r="T236" s="131">
        <f>SUM(T229:T235)</f>
        <v>0</v>
      </c>
      <c r="U236" s="403" t="s">
        <v>201</v>
      </c>
      <c r="V236" s="404"/>
      <c r="W236" s="131">
        <f>SUM(W229:W235)</f>
        <v>10</v>
      </c>
      <c r="X236" s="403" t="s">
        <v>201</v>
      </c>
      <c r="Y236" s="404"/>
      <c r="Z236" s="132">
        <f>SUM(Z229:Z235)</f>
        <v>0</v>
      </c>
      <c r="AA236" s="133">
        <v>1</v>
      </c>
      <c r="AB236" s="403" t="s">
        <v>201</v>
      </c>
      <c r="AC236" s="404"/>
      <c r="AD236" s="132">
        <f>SUM(AD229:AD235)</f>
        <v>0</v>
      </c>
      <c r="AE236" s="133">
        <v>1</v>
      </c>
      <c r="AF236" s="403" t="s">
        <v>201</v>
      </c>
      <c r="AG236" s="404"/>
      <c r="AH236" s="131">
        <f>SUM(AH229:AH235)</f>
        <v>0</v>
      </c>
      <c r="AI236" s="403" t="s">
        <v>201</v>
      </c>
      <c r="AJ236" s="404"/>
      <c r="AK236" s="131">
        <f>SUM(AK229:AK235)</f>
        <v>0</v>
      </c>
      <c r="AL236" s="403" t="s">
        <v>201</v>
      </c>
      <c r="AM236" s="404"/>
      <c r="AN236" s="131">
        <f>SUM(AN229:AN235)</f>
        <v>0</v>
      </c>
      <c r="AO236" s="134"/>
    </row>
    <row r="237" spans="2:41" s="35" customFormat="1" ht="17.100000000000001" customHeight="1">
      <c r="B237" s="114"/>
      <c r="C237" s="157">
        <f>'1. Rekap Back Up Aspal'!C48</f>
        <v>2700</v>
      </c>
      <c r="D237" s="158">
        <f>'1. Rekap Back Up Aspal'!D48</f>
        <v>2800</v>
      </c>
      <c r="E237" s="159">
        <f>'1. Rekap Back Up Aspal'!E48</f>
        <v>6</v>
      </c>
      <c r="F237" s="248">
        <f>(100/((D237-C237)*E237))*((K244*0.5)+(N244*0.5)+(Q244*4)+(T244*4)+(W244*1)+(Z244*2)+(AD244*1.5)+(AH244*1)+(AK244*1)+(AN244*1))</f>
        <v>2.5</v>
      </c>
      <c r="G237" s="371" t="s">
        <v>278</v>
      </c>
      <c r="H237" s="116" t="str">
        <f>IF(F237&lt;=25,"B",IF(F237&lt;=75,"S",IF(F237&lt;=100,"RR","RB")))</f>
        <v>B</v>
      </c>
      <c r="I237" s="135">
        <v>0</v>
      </c>
      <c r="J237" s="136">
        <v>0</v>
      </c>
      <c r="K237" s="137">
        <f t="shared" ref="K237:K243" si="480">I237*J237</f>
        <v>0</v>
      </c>
      <c r="L237" s="100">
        <v>0</v>
      </c>
      <c r="M237" s="98">
        <v>0</v>
      </c>
      <c r="N237" s="101">
        <f t="shared" ref="N237" si="481">L237*M237</f>
        <v>0</v>
      </c>
      <c r="O237" s="100">
        <v>0</v>
      </c>
      <c r="P237" s="98">
        <v>0</v>
      </c>
      <c r="Q237" s="101">
        <f t="shared" ref="Q237" si="482">O237*P237</f>
        <v>0</v>
      </c>
      <c r="R237" s="100">
        <v>0</v>
      </c>
      <c r="S237" s="98">
        <v>0</v>
      </c>
      <c r="T237" s="101">
        <f t="shared" ref="T237" si="483">R237*S237</f>
        <v>0</v>
      </c>
      <c r="U237" s="100">
        <v>15</v>
      </c>
      <c r="V237" s="98">
        <v>1</v>
      </c>
      <c r="W237" s="101">
        <f>U237*V237</f>
        <v>15</v>
      </c>
      <c r="X237" s="100">
        <v>0</v>
      </c>
      <c r="Y237" s="98">
        <v>0</v>
      </c>
      <c r="Z237" s="99">
        <f t="shared" ref="Z237" si="484">X237*Y237</f>
        <v>0</v>
      </c>
      <c r="AA237" s="101">
        <v>1</v>
      </c>
      <c r="AB237" s="100">
        <v>0</v>
      </c>
      <c r="AC237" s="98">
        <v>0</v>
      </c>
      <c r="AD237" s="99">
        <f t="shared" ref="AD237" si="485">AB237*AC237</f>
        <v>0</v>
      </c>
      <c r="AE237" s="101">
        <v>1</v>
      </c>
      <c r="AF237" s="100">
        <v>0</v>
      </c>
      <c r="AG237" s="98">
        <v>0</v>
      </c>
      <c r="AH237" s="101">
        <f t="shared" ref="AH237" si="486">AF237*AG237</f>
        <v>0</v>
      </c>
      <c r="AI237" s="100">
        <v>0</v>
      </c>
      <c r="AJ237" s="98">
        <v>0</v>
      </c>
      <c r="AK237" s="101">
        <f t="shared" ref="AK237" si="487">AI237*AJ237</f>
        <v>0</v>
      </c>
      <c r="AL237" s="100">
        <v>0</v>
      </c>
      <c r="AM237" s="98">
        <v>0</v>
      </c>
      <c r="AN237" s="101">
        <f t="shared" ref="AN237" si="488">AL237*AM237</f>
        <v>0</v>
      </c>
      <c r="AO237" s="139"/>
    </row>
    <row r="238" spans="2:41" s="35" customFormat="1" ht="17.100000000000001" customHeight="1">
      <c r="B238" s="105"/>
      <c r="C238" s="54"/>
      <c r="D238" s="96"/>
      <c r="E238" s="111"/>
      <c r="F238" s="112"/>
      <c r="G238" s="368"/>
      <c r="H238" s="113"/>
      <c r="I238" s="100">
        <v>0</v>
      </c>
      <c r="J238" s="98">
        <v>0</v>
      </c>
      <c r="K238" s="101">
        <f t="shared" si="480"/>
        <v>0</v>
      </c>
      <c r="L238" s="100">
        <v>0</v>
      </c>
      <c r="M238" s="98">
        <v>0</v>
      </c>
      <c r="N238" s="101">
        <f t="shared" ref="N238:N243" si="489">L238*M238</f>
        <v>0</v>
      </c>
      <c r="O238" s="100">
        <v>0</v>
      </c>
      <c r="P238" s="98">
        <v>0</v>
      </c>
      <c r="Q238" s="101">
        <f t="shared" ref="Q238:Q243" si="490">O238*P238</f>
        <v>0</v>
      </c>
      <c r="R238" s="100">
        <v>0</v>
      </c>
      <c r="S238" s="98">
        <v>0</v>
      </c>
      <c r="T238" s="101">
        <f t="shared" ref="T238:T243" si="491">R238*S238</f>
        <v>0</v>
      </c>
      <c r="U238" s="100">
        <v>0</v>
      </c>
      <c r="V238" s="98">
        <v>0</v>
      </c>
      <c r="W238" s="101">
        <f t="shared" ref="W238:W243" si="492">U238*V238</f>
        <v>0</v>
      </c>
      <c r="X238" s="100">
        <v>0</v>
      </c>
      <c r="Y238" s="98">
        <v>0</v>
      </c>
      <c r="Z238" s="99">
        <f t="shared" ref="Z238:Z243" si="493">X238*Y238</f>
        <v>0</v>
      </c>
      <c r="AA238" s="101">
        <v>1</v>
      </c>
      <c r="AB238" s="100">
        <v>0</v>
      </c>
      <c r="AC238" s="98">
        <v>0</v>
      </c>
      <c r="AD238" s="99">
        <f t="shared" ref="AD238:AD243" si="494">AB238*AC238</f>
        <v>0</v>
      </c>
      <c r="AE238" s="101">
        <v>1</v>
      </c>
      <c r="AF238" s="100">
        <v>0</v>
      </c>
      <c r="AG238" s="98">
        <v>0</v>
      </c>
      <c r="AH238" s="101">
        <f t="shared" ref="AH238:AH243" si="495">AF238*AG238</f>
        <v>0</v>
      </c>
      <c r="AI238" s="100">
        <v>0</v>
      </c>
      <c r="AJ238" s="98">
        <v>0</v>
      </c>
      <c r="AK238" s="101">
        <f t="shared" ref="AK238:AK243" si="496">AI238*AJ238</f>
        <v>0</v>
      </c>
      <c r="AL238" s="100">
        <v>0</v>
      </c>
      <c r="AM238" s="98">
        <v>0</v>
      </c>
      <c r="AN238" s="101">
        <f t="shared" ref="AN238:AN243" si="497">AL238*AM238</f>
        <v>0</v>
      </c>
      <c r="AO238" s="106"/>
    </row>
    <row r="239" spans="2:41" s="35" customFormat="1" ht="17.100000000000001" customHeight="1">
      <c r="B239" s="105"/>
      <c r="C239" s="54"/>
      <c r="D239" s="96"/>
      <c r="E239" s="111"/>
      <c r="F239" s="112"/>
      <c r="G239" s="368"/>
      <c r="H239" s="113"/>
      <c r="I239" s="100">
        <v>0</v>
      </c>
      <c r="J239" s="98">
        <v>0</v>
      </c>
      <c r="K239" s="101">
        <f t="shared" si="480"/>
        <v>0</v>
      </c>
      <c r="L239" s="100">
        <v>0</v>
      </c>
      <c r="M239" s="98">
        <v>0</v>
      </c>
      <c r="N239" s="101">
        <f t="shared" si="489"/>
        <v>0</v>
      </c>
      <c r="O239" s="100">
        <v>0</v>
      </c>
      <c r="P239" s="98">
        <v>0</v>
      </c>
      <c r="Q239" s="101">
        <f t="shared" si="490"/>
        <v>0</v>
      </c>
      <c r="R239" s="100">
        <v>0</v>
      </c>
      <c r="S239" s="98">
        <v>0</v>
      </c>
      <c r="T239" s="101">
        <f t="shared" si="491"/>
        <v>0</v>
      </c>
      <c r="U239" s="100">
        <v>0</v>
      </c>
      <c r="V239" s="98">
        <v>0</v>
      </c>
      <c r="W239" s="101">
        <f t="shared" si="492"/>
        <v>0</v>
      </c>
      <c r="X239" s="100">
        <v>0</v>
      </c>
      <c r="Y239" s="98">
        <v>0</v>
      </c>
      <c r="Z239" s="99">
        <f t="shared" si="493"/>
        <v>0</v>
      </c>
      <c r="AA239" s="101">
        <v>1</v>
      </c>
      <c r="AB239" s="100">
        <v>0</v>
      </c>
      <c r="AC239" s="98">
        <v>0</v>
      </c>
      <c r="AD239" s="99">
        <f t="shared" si="494"/>
        <v>0</v>
      </c>
      <c r="AE239" s="101">
        <v>1</v>
      </c>
      <c r="AF239" s="100">
        <v>0</v>
      </c>
      <c r="AG239" s="98">
        <v>0</v>
      </c>
      <c r="AH239" s="101">
        <f t="shared" si="495"/>
        <v>0</v>
      </c>
      <c r="AI239" s="100">
        <v>0</v>
      </c>
      <c r="AJ239" s="98">
        <v>0</v>
      </c>
      <c r="AK239" s="101">
        <f t="shared" si="496"/>
        <v>0</v>
      </c>
      <c r="AL239" s="100">
        <v>0</v>
      </c>
      <c r="AM239" s="98">
        <v>0</v>
      </c>
      <c r="AN239" s="101">
        <f t="shared" si="497"/>
        <v>0</v>
      </c>
      <c r="AO239" s="106"/>
    </row>
    <row r="240" spans="2:41" s="35" customFormat="1" ht="17.100000000000001" customHeight="1">
      <c r="B240" s="105"/>
      <c r="C240" s="54"/>
      <c r="D240" s="96"/>
      <c r="E240" s="111"/>
      <c r="F240" s="112"/>
      <c r="G240" s="368"/>
      <c r="H240" s="113"/>
      <c r="I240" s="100">
        <v>0</v>
      </c>
      <c r="J240" s="98">
        <v>0</v>
      </c>
      <c r="K240" s="101">
        <f t="shared" si="480"/>
        <v>0</v>
      </c>
      <c r="L240" s="100">
        <v>0</v>
      </c>
      <c r="M240" s="98">
        <v>0</v>
      </c>
      <c r="N240" s="101">
        <f t="shared" si="489"/>
        <v>0</v>
      </c>
      <c r="O240" s="100">
        <v>0</v>
      </c>
      <c r="P240" s="98">
        <v>0</v>
      </c>
      <c r="Q240" s="101">
        <f t="shared" si="490"/>
        <v>0</v>
      </c>
      <c r="R240" s="100">
        <v>0</v>
      </c>
      <c r="S240" s="98">
        <v>0</v>
      </c>
      <c r="T240" s="101">
        <f t="shared" si="491"/>
        <v>0</v>
      </c>
      <c r="U240" s="100">
        <v>0</v>
      </c>
      <c r="V240" s="98">
        <v>0</v>
      </c>
      <c r="W240" s="101">
        <f t="shared" si="492"/>
        <v>0</v>
      </c>
      <c r="X240" s="100">
        <v>0</v>
      </c>
      <c r="Y240" s="98">
        <v>0</v>
      </c>
      <c r="Z240" s="99">
        <f t="shared" si="493"/>
        <v>0</v>
      </c>
      <c r="AA240" s="101">
        <v>1</v>
      </c>
      <c r="AB240" s="100">
        <v>0</v>
      </c>
      <c r="AC240" s="98">
        <v>0</v>
      </c>
      <c r="AD240" s="99">
        <f t="shared" si="494"/>
        <v>0</v>
      </c>
      <c r="AE240" s="101">
        <v>1</v>
      </c>
      <c r="AF240" s="100">
        <v>0</v>
      </c>
      <c r="AG240" s="98">
        <v>0</v>
      </c>
      <c r="AH240" s="101">
        <f t="shared" si="495"/>
        <v>0</v>
      </c>
      <c r="AI240" s="100">
        <v>0</v>
      </c>
      <c r="AJ240" s="98">
        <v>0</v>
      </c>
      <c r="AK240" s="101">
        <f t="shared" si="496"/>
        <v>0</v>
      </c>
      <c r="AL240" s="100">
        <v>0</v>
      </c>
      <c r="AM240" s="98">
        <v>0</v>
      </c>
      <c r="AN240" s="101">
        <f t="shared" si="497"/>
        <v>0</v>
      </c>
      <c r="AO240" s="106"/>
    </row>
    <row r="241" spans="2:41" s="35" customFormat="1" ht="17.100000000000001" customHeight="1">
      <c r="B241" s="105"/>
      <c r="C241" s="54"/>
      <c r="D241" s="96"/>
      <c r="E241" s="111"/>
      <c r="F241" s="112"/>
      <c r="G241" s="368"/>
      <c r="H241" s="113"/>
      <c r="I241" s="100">
        <v>0</v>
      </c>
      <c r="J241" s="98">
        <v>0</v>
      </c>
      <c r="K241" s="101">
        <f t="shared" si="480"/>
        <v>0</v>
      </c>
      <c r="L241" s="100">
        <v>0</v>
      </c>
      <c r="M241" s="98">
        <v>0</v>
      </c>
      <c r="N241" s="101">
        <f t="shared" si="489"/>
        <v>0</v>
      </c>
      <c r="O241" s="100">
        <v>0</v>
      </c>
      <c r="P241" s="98">
        <v>0</v>
      </c>
      <c r="Q241" s="101">
        <f t="shared" si="490"/>
        <v>0</v>
      </c>
      <c r="R241" s="100">
        <v>0</v>
      </c>
      <c r="S241" s="98">
        <v>0</v>
      </c>
      <c r="T241" s="101">
        <f t="shared" si="491"/>
        <v>0</v>
      </c>
      <c r="U241" s="100">
        <v>0</v>
      </c>
      <c r="V241" s="98">
        <v>0</v>
      </c>
      <c r="W241" s="101">
        <f t="shared" si="492"/>
        <v>0</v>
      </c>
      <c r="X241" s="100">
        <v>0</v>
      </c>
      <c r="Y241" s="98">
        <v>0</v>
      </c>
      <c r="Z241" s="99">
        <f t="shared" si="493"/>
        <v>0</v>
      </c>
      <c r="AA241" s="101">
        <v>1</v>
      </c>
      <c r="AB241" s="100">
        <v>0</v>
      </c>
      <c r="AC241" s="98">
        <v>0</v>
      </c>
      <c r="AD241" s="99">
        <f t="shared" si="494"/>
        <v>0</v>
      </c>
      <c r="AE241" s="101">
        <v>1</v>
      </c>
      <c r="AF241" s="100">
        <v>0</v>
      </c>
      <c r="AG241" s="98">
        <v>0</v>
      </c>
      <c r="AH241" s="101">
        <f t="shared" si="495"/>
        <v>0</v>
      </c>
      <c r="AI241" s="100">
        <v>0</v>
      </c>
      <c r="AJ241" s="98">
        <v>0</v>
      </c>
      <c r="AK241" s="101">
        <f t="shared" si="496"/>
        <v>0</v>
      </c>
      <c r="AL241" s="100">
        <v>0</v>
      </c>
      <c r="AM241" s="98">
        <v>0</v>
      </c>
      <c r="AN241" s="101">
        <f t="shared" si="497"/>
        <v>0</v>
      </c>
      <c r="AO241" s="106"/>
    </row>
    <row r="242" spans="2:41" s="35" customFormat="1" ht="17.100000000000001" customHeight="1">
      <c r="B242" s="105"/>
      <c r="C242" s="54"/>
      <c r="D242" s="96"/>
      <c r="E242" s="111"/>
      <c r="F242" s="112"/>
      <c r="G242" s="368"/>
      <c r="H242" s="113"/>
      <c r="I242" s="100">
        <v>0</v>
      </c>
      <c r="J242" s="98">
        <v>0</v>
      </c>
      <c r="K242" s="101">
        <f t="shared" si="480"/>
        <v>0</v>
      </c>
      <c r="L242" s="100">
        <v>0</v>
      </c>
      <c r="M242" s="98">
        <v>0</v>
      </c>
      <c r="N242" s="101">
        <f t="shared" si="489"/>
        <v>0</v>
      </c>
      <c r="O242" s="100">
        <v>0</v>
      </c>
      <c r="P242" s="98">
        <v>0</v>
      </c>
      <c r="Q242" s="101">
        <f t="shared" si="490"/>
        <v>0</v>
      </c>
      <c r="R242" s="100">
        <v>0</v>
      </c>
      <c r="S242" s="98">
        <v>0</v>
      </c>
      <c r="T242" s="101">
        <f t="shared" si="491"/>
        <v>0</v>
      </c>
      <c r="U242" s="100">
        <v>0</v>
      </c>
      <c r="V242" s="98">
        <v>0</v>
      </c>
      <c r="W242" s="101">
        <f t="shared" si="492"/>
        <v>0</v>
      </c>
      <c r="X242" s="100">
        <v>0</v>
      </c>
      <c r="Y242" s="98">
        <v>0</v>
      </c>
      <c r="Z242" s="99">
        <f t="shared" si="493"/>
        <v>0</v>
      </c>
      <c r="AA242" s="101">
        <v>1</v>
      </c>
      <c r="AB242" s="100">
        <v>0</v>
      </c>
      <c r="AC242" s="98">
        <v>0</v>
      </c>
      <c r="AD242" s="99">
        <f t="shared" si="494"/>
        <v>0</v>
      </c>
      <c r="AE242" s="101">
        <v>1</v>
      </c>
      <c r="AF242" s="100">
        <v>0</v>
      </c>
      <c r="AG242" s="98">
        <v>0</v>
      </c>
      <c r="AH242" s="101">
        <f t="shared" si="495"/>
        <v>0</v>
      </c>
      <c r="AI242" s="100">
        <v>0</v>
      </c>
      <c r="AJ242" s="98">
        <v>0</v>
      </c>
      <c r="AK242" s="101">
        <f t="shared" si="496"/>
        <v>0</v>
      </c>
      <c r="AL242" s="100">
        <v>0</v>
      </c>
      <c r="AM242" s="98">
        <v>0</v>
      </c>
      <c r="AN242" s="101">
        <f t="shared" si="497"/>
        <v>0</v>
      </c>
      <c r="AO242" s="106"/>
    </row>
    <row r="243" spans="2:41" s="35" customFormat="1" ht="17.100000000000001" customHeight="1">
      <c r="B243" s="105"/>
      <c r="C243" s="54"/>
      <c r="D243" s="96"/>
      <c r="E243" s="111"/>
      <c r="F243" s="112"/>
      <c r="G243" s="368"/>
      <c r="H243" s="113"/>
      <c r="I243" s="100">
        <v>0</v>
      </c>
      <c r="J243" s="98">
        <v>0</v>
      </c>
      <c r="K243" s="101">
        <f t="shared" si="480"/>
        <v>0</v>
      </c>
      <c r="L243" s="100">
        <v>0</v>
      </c>
      <c r="M243" s="98">
        <v>0</v>
      </c>
      <c r="N243" s="101">
        <f t="shared" si="489"/>
        <v>0</v>
      </c>
      <c r="O243" s="100">
        <v>0</v>
      </c>
      <c r="P243" s="98">
        <v>0</v>
      </c>
      <c r="Q243" s="101">
        <f t="shared" si="490"/>
        <v>0</v>
      </c>
      <c r="R243" s="100">
        <v>0</v>
      </c>
      <c r="S243" s="98">
        <v>0</v>
      </c>
      <c r="T243" s="101">
        <f t="shared" si="491"/>
        <v>0</v>
      </c>
      <c r="U243" s="100">
        <v>0</v>
      </c>
      <c r="V243" s="98">
        <v>0</v>
      </c>
      <c r="W243" s="101">
        <f t="shared" si="492"/>
        <v>0</v>
      </c>
      <c r="X243" s="100">
        <v>0</v>
      </c>
      <c r="Y243" s="98">
        <v>0</v>
      </c>
      <c r="Z243" s="99">
        <f t="shared" si="493"/>
        <v>0</v>
      </c>
      <c r="AA243" s="101">
        <v>1</v>
      </c>
      <c r="AB243" s="100">
        <v>0</v>
      </c>
      <c r="AC243" s="98">
        <v>0</v>
      </c>
      <c r="AD243" s="99">
        <f t="shared" si="494"/>
        <v>0</v>
      </c>
      <c r="AE243" s="101">
        <v>1</v>
      </c>
      <c r="AF243" s="100">
        <v>0</v>
      </c>
      <c r="AG243" s="98">
        <v>0</v>
      </c>
      <c r="AH243" s="101">
        <f t="shared" si="495"/>
        <v>0</v>
      </c>
      <c r="AI243" s="100">
        <v>0</v>
      </c>
      <c r="AJ243" s="98">
        <v>0</v>
      </c>
      <c r="AK243" s="101">
        <f t="shared" si="496"/>
        <v>0</v>
      </c>
      <c r="AL243" s="100">
        <v>0</v>
      </c>
      <c r="AM243" s="98">
        <v>0</v>
      </c>
      <c r="AN243" s="101">
        <f t="shared" si="497"/>
        <v>0</v>
      </c>
      <c r="AO243" s="106"/>
    </row>
    <row r="244" spans="2:41" s="126" customFormat="1" ht="17.100000000000001" customHeight="1">
      <c r="B244" s="118"/>
      <c r="C244" s="119"/>
      <c r="D244" s="120"/>
      <c r="E244" s="121"/>
      <c r="F244" s="122"/>
      <c r="G244" s="369"/>
      <c r="H244" s="123"/>
      <c r="I244" s="401" t="s">
        <v>201</v>
      </c>
      <c r="J244" s="402"/>
      <c r="K244" s="124">
        <f>SUM(K237:K243)</f>
        <v>0</v>
      </c>
      <c r="L244" s="401" t="s">
        <v>201</v>
      </c>
      <c r="M244" s="402"/>
      <c r="N244" s="124">
        <f>SUM(N237:N243)</f>
        <v>0</v>
      </c>
      <c r="O244" s="401" t="s">
        <v>201</v>
      </c>
      <c r="P244" s="402"/>
      <c r="Q244" s="124">
        <f>SUM(Q237:Q243)</f>
        <v>0</v>
      </c>
      <c r="R244" s="401" t="s">
        <v>201</v>
      </c>
      <c r="S244" s="402"/>
      <c r="T244" s="124">
        <f>SUM(T237:T243)</f>
        <v>0</v>
      </c>
      <c r="U244" s="401" t="s">
        <v>201</v>
      </c>
      <c r="V244" s="402"/>
      <c r="W244" s="124">
        <f>SUM(W237:W243)</f>
        <v>15</v>
      </c>
      <c r="X244" s="401" t="s">
        <v>201</v>
      </c>
      <c r="Y244" s="402"/>
      <c r="Z244" s="127">
        <f>SUM(Z237:Z243)</f>
        <v>0</v>
      </c>
      <c r="AA244" s="101">
        <v>1</v>
      </c>
      <c r="AB244" s="401" t="s">
        <v>201</v>
      </c>
      <c r="AC244" s="402"/>
      <c r="AD244" s="127">
        <f>SUM(AD237:AD243)</f>
        <v>0</v>
      </c>
      <c r="AE244" s="101">
        <v>1</v>
      </c>
      <c r="AF244" s="401" t="s">
        <v>201</v>
      </c>
      <c r="AG244" s="402"/>
      <c r="AH244" s="124">
        <f>SUM(AH237:AH243)</f>
        <v>0</v>
      </c>
      <c r="AI244" s="401" t="s">
        <v>201</v>
      </c>
      <c r="AJ244" s="402"/>
      <c r="AK244" s="124">
        <f>SUM(AK237:AK243)</f>
        <v>0</v>
      </c>
      <c r="AL244" s="401" t="s">
        <v>201</v>
      </c>
      <c r="AM244" s="402"/>
      <c r="AN244" s="124">
        <f>SUM(AN237:AN243)</f>
        <v>0</v>
      </c>
      <c r="AO244" s="125"/>
    </row>
    <row r="245" spans="2:41" s="35" customFormat="1" ht="17.100000000000001" customHeight="1">
      <c r="B245" s="105"/>
      <c r="C245" s="54">
        <f>'1. Rekap Back Up Aspal'!C49</f>
        <v>2800</v>
      </c>
      <c r="D245" s="96">
        <f>'1. Rekap Back Up Aspal'!D49</f>
        <v>2900</v>
      </c>
      <c r="E245" s="111">
        <f>'1. Rekap Back Up Aspal'!E49</f>
        <v>6</v>
      </c>
      <c r="F245" s="112">
        <f>(100/((D245-C245)*E245))*((K252*0.5)+(N252*0.5)+(Q252*4)+(T252*4)+(W252*1)+(Z252*2)+(AD252*1.5)+(AH252*1)+(AK252*1)+(AN252*1))</f>
        <v>1.0416666666666666E-2</v>
      </c>
      <c r="G245" s="368" t="s">
        <v>278</v>
      </c>
      <c r="H245" s="113" t="str">
        <f>IF(F245&lt;=25,"B",IF(F245&lt;=75,"S",IF(F245&lt;=100,"RR","RB")))</f>
        <v>B</v>
      </c>
      <c r="I245" s="100">
        <v>0</v>
      </c>
      <c r="J245" s="98">
        <v>0</v>
      </c>
      <c r="K245" s="101">
        <f t="shared" ref="K245:K251" si="498">I245*J245</f>
        <v>0</v>
      </c>
      <c r="L245" s="100">
        <v>0</v>
      </c>
      <c r="M245" s="98">
        <v>0</v>
      </c>
      <c r="N245" s="101">
        <f t="shared" ref="N245" si="499">L245*M245</f>
        <v>0</v>
      </c>
      <c r="O245" s="100">
        <v>0</v>
      </c>
      <c r="P245" s="98">
        <v>0</v>
      </c>
      <c r="Q245" s="101">
        <f t="shared" ref="Q245" si="500">O245*P245</f>
        <v>0</v>
      </c>
      <c r="R245" s="100">
        <v>0</v>
      </c>
      <c r="S245" s="98">
        <v>0</v>
      </c>
      <c r="T245" s="101">
        <f t="shared" ref="T245" si="501">R245*S245</f>
        <v>0</v>
      </c>
      <c r="U245" s="366">
        <v>0.25</v>
      </c>
      <c r="V245" s="362">
        <v>0.25</v>
      </c>
      <c r="W245" s="367">
        <f>U245*V245</f>
        <v>6.25E-2</v>
      </c>
      <c r="X245" s="100">
        <v>0</v>
      </c>
      <c r="Y245" s="98">
        <v>0</v>
      </c>
      <c r="Z245" s="99">
        <f t="shared" ref="Z245" si="502">X245*Y245</f>
        <v>0</v>
      </c>
      <c r="AA245" s="101">
        <v>1</v>
      </c>
      <c r="AB245" s="100">
        <v>0</v>
      </c>
      <c r="AC245" s="98">
        <v>0</v>
      </c>
      <c r="AD245" s="99">
        <f t="shared" ref="AD245" si="503">AB245*AC245</f>
        <v>0</v>
      </c>
      <c r="AE245" s="101">
        <v>1</v>
      </c>
      <c r="AF245" s="100">
        <v>0</v>
      </c>
      <c r="AG245" s="98">
        <v>0</v>
      </c>
      <c r="AH245" s="101">
        <f t="shared" ref="AH245" si="504">AF245*AG245</f>
        <v>0</v>
      </c>
      <c r="AI245" s="100">
        <v>0</v>
      </c>
      <c r="AJ245" s="98">
        <v>0</v>
      </c>
      <c r="AK245" s="101">
        <f t="shared" ref="AK245" si="505">AI245*AJ245</f>
        <v>0</v>
      </c>
      <c r="AL245" s="100">
        <v>0</v>
      </c>
      <c r="AM245" s="98">
        <v>0</v>
      </c>
      <c r="AN245" s="101">
        <f t="shared" ref="AN245" si="506">AL245*AM245</f>
        <v>0</v>
      </c>
      <c r="AO245" s="106"/>
    </row>
    <row r="246" spans="2:41" s="35" customFormat="1" ht="17.100000000000001" customHeight="1">
      <c r="B246" s="105"/>
      <c r="C246" s="54"/>
      <c r="D246" s="96"/>
      <c r="E246" s="111"/>
      <c r="F246" s="112"/>
      <c r="G246" s="368"/>
      <c r="H246" s="113"/>
      <c r="I246" s="100">
        <v>0</v>
      </c>
      <c r="J246" s="98">
        <v>0</v>
      </c>
      <c r="K246" s="101">
        <f t="shared" si="498"/>
        <v>0</v>
      </c>
      <c r="L246" s="100">
        <v>0</v>
      </c>
      <c r="M246" s="98">
        <v>0</v>
      </c>
      <c r="N246" s="101">
        <f t="shared" ref="N246:N251" si="507">L246*M246</f>
        <v>0</v>
      </c>
      <c r="O246" s="100">
        <v>0</v>
      </c>
      <c r="P246" s="98">
        <v>0</v>
      </c>
      <c r="Q246" s="101">
        <f t="shared" ref="Q246:Q251" si="508">O246*P246</f>
        <v>0</v>
      </c>
      <c r="R246" s="100">
        <v>0</v>
      </c>
      <c r="S246" s="98">
        <v>0</v>
      </c>
      <c r="T246" s="101">
        <f t="shared" ref="T246:T251" si="509">R246*S246</f>
        <v>0</v>
      </c>
      <c r="U246" s="100">
        <v>0</v>
      </c>
      <c r="V246" s="98">
        <v>0</v>
      </c>
      <c r="W246" s="101">
        <f t="shared" ref="W246:W251" si="510">U246*V246</f>
        <v>0</v>
      </c>
      <c r="X246" s="100">
        <v>0</v>
      </c>
      <c r="Y246" s="98">
        <v>0</v>
      </c>
      <c r="Z246" s="99">
        <f t="shared" ref="Z246:Z251" si="511">X246*Y246</f>
        <v>0</v>
      </c>
      <c r="AA246" s="101">
        <v>1</v>
      </c>
      <c r="AB246" s="100">
        <v>0</v>
      </c>
      <c r="AC246" s="98">
        <v>0</v>
      </c>
      <c r="AD246" s="99">
        <f t="shared" ref="AD246:AD251" si="512">AB246*AC246</f>
        <v>0</v>
      </c>
      <c r="AE246" s="101">
        <v>1</v>
      </c>
      <c r="AF246" s="100">
        <v>0</v>
      </c>
      <c r="AG246" s="98">
        <v>0</v>
      </c>
      <c r="AH246" s="101">
        <f t="shared" ref="AH246:AH251" si="513">AF246*AG246</f>
        <v>0</v>
      </c>
      <c r="AI246" s="100">
        <v>0</v>
      </c>
      <c r="AJ246" s="98">
        <v>0</v>
      </c>
      <c r="AK246" s="101">
        <f t="shared" ref="AK246:AK251" si="514">AI246*AJ246</f>
        <v>0</v>
      </c>
      <c r="AL246" s="100">
        <v>0</v>
      </c>
      <c r="AM246" s="98">
        <v>0</v>
      </c>
      <c r="AN246" s="101">
        <f t="shared" ref="AN246:AN251" si="515">AL246*AM246</f>
        <v>0</v>
      </c>
      <c r="AO246" s="106"/>
    </row>
    <row r="247" spans="2:41" s="35" customFormat="1" ht="17.100000000000001" customHeight="1">
      <c r="B247" s="105"/>
      <c r="C247" s="54"/>
      <c r="D247" s="96"/>
      <c r="E247" s="111"/>
      <c r="F247" s="112"/>
      <c r="G247" s="368"/>
      <c r="H247" s="113"/>
      <c r="I247" s="100">
        <v>0</v>
      </c>
      <c r="J247" s="98">
        <v>0</v>
      </c>
      <c r="K247" s="101">
        <f t="shared" si="498"/>
        <v>0</v>
      </c>
      <c r="L247" s="100">
        <v>0</v>
      </c>
      <c r="M247" s="98">
        <v>0</v>
      </c>
      <c r="N247" s="101">
        <f t="shared" si="507"/>
        <v>0</v>
      </c>
      <c r="O247" s="100">
        <v>0</v>
      </c>
      <c r="P247" s="98">
        <v>0</v>
      </c>
      <c r="Q247" s="101">
        <f t="shared" si="508"/>
        <v>0</v>
      </c>
      <c r="R247" s="100">
        <v>0</v>
      </c>
      <c r="S247" s="98">
        <v>0</v>
      </c>
      <c r="T247" s="101">
        <f t="shared" si="509"/>
        <v>0</v>
      </c>
      <c r="U247" s="100">
        <v>0</v>
      </c>
      <c r="V247" s="98">
        <v>0</v>
      </c>
      <c r="W247" s="101">
        <f t="shared" si="510"/>
        <v>0</v>
      </c>
      <c r="X247" s="100">
        <v>0</v>
      </c>
      <c r="Y247" s="98">
        <v>0</v>
      </c>
      <c r="Z247" s="99">
        <f t="shared" si="511"/>
        <v>0</v>
      </c>
      <c r="AA247" s="101">
        <v>1</v>
      </c>
      <c r="AB247" s="100">
        <v>0</v>
      </c>
      <c r="AC247" s="98">
        <v>0</v>
      </c>
      <c r="AD247" s="99">
        <f t="shared" si="512"/>
        <v>0</v>
      </c>
      <c r="AE247" s="101">
        <v>1</v>
      </c>
      <c r="AF247" s="100">
        <v>0</v>
      </c>
      <c r="AG247" s="98">
        <v>0</v>
      </c>
      <c r="AH247" s="101">
        <f t="shared" si="513"/>
        <v>0</v>
      </c>
      <c r="AI247" s="100">
        <v>0</v>
      </c>
      <c r="AJ247" s="98">
        <v>0</v>
      </c>
      <c r="AK247" s="101">
        <f t="shared" si="514"/>
        <v>0</v>
      </c>
      <c r="AL247" s="100">
        <v>0</v>
      </c>
      <c r="AM247" s="98">
        <v>0</v>
      </c>
      <c r="AN247" s="101">
        <f t="shared" si="515"/>
        <v>0</v>
      </c>
      <c r="AO247" s="106"/>
    </row>
    <row r="248" spans="2:41" s="35" customFormat="1" ht="17.100000000000001" customHeight="1">
      <c r="B248" s="105"/>
      <c r="C248" s="54"/>
      <c r="D248" s="96"/>
      <c r="E248" s="111"/>
      <c r="F248" s="112"/>
      <c r="G248" s="368"/>
      <c r="H248" s="113"/>
      <c r="I248" s="100">
        <v>0</v>
      </c>
      <c r="J248" s="98">
        <v>0</v>
      </c>
      <c r="K248" s="101">
        <f t="shared" si="498"/>
        <v>0</v>
      </c>
      <c r="L248" s="100">
        <v>0</v>
      </c>
      <c r="M248" s="98">
        <v>0</v>
      </c>
      <c r="N248" s="101">
        <f t="shared" si="507"/>
        <v>0</v>
      </c>
      <c r="O248" s="100">
        <v>0</v>
      </c>
      <c r="P248" s="98">
        <v>0</v>
      </c>
      <c r="Q248" s="101">
        <f t="shared" si="508"/>
        <v>0</v>
      </c>
      <c r="R248" s="100">
        <v>0</v>
      </c>
      <c r="S248" s="98">
        <v>0</v>
      </c>
      <c r="T248" s="101">
        <f t="shared" si="509"/>
        <v>0</v>
      </c>
      <c r="U248" s="100">
        <v>0</v>
      </c>
      <c r="V248" s="98">
        <v>0</v>
      </c>
      <c r="W248" s="101">
        <f t="shared" si="510"/>
        <v>0</v>
      </c>
      <c r="X248" s="100">
        <v>0</v>
      </c>
      <c r="Y248" s="98">
        <v>0</v>
      </c>
      <c r="Z248" s="99">
        <f t="shared" si="511"/>
        <v>0</v>
      </c>
      <c r="AA248" s="101">
        <v>1</v>
      </c>
      <c r="AB248" s="100">
        <v>0</v>
      </c>
      <c r="AC248" s="98">
        <v>0</v>
      </c>
      <c r="AD248" s="99">
        <f t="shared" si="512"/>
        <v>0</v>
      </c>
      <c r="AE248" s="101">
        <v>1</v>
      </c>
      <c r="AF248" s="100">
        <v>0</v>
      </c>
      <c r="AG248" s="98">
        <v>0</v>
      </c>
      <c r="AH248" s="101">
        <f t="shared" si="513"/>
        <v>0</v>
      </c>
      <c r="AI248" s="100">
        <v>0</v>
      </c>
      <c r="AJ248" s="98">
        <v>0</v>
      </c>
      <c r="AK248" s="101">
        <f t="shared" si="514"/>
        <v>0</v>
      </c>
      <c r="AL248" s="100">
        <v>0</v>
      </c>
      <c r="AM248" s="98">
        <v>0</v>
      </c>
      <c r="AN248" s="101">
        <f t="shared" si="515"/>
        <v>0</v>
      </c>
      <c r="AO248" s="106"/>
    </row>
    <row r="249" spans="2:41" s="35" customFormat="1" ht="17.100000000000001" customHeight="1">
      <c r="B249" s="105"/>
      <c r="C249" s="54"/>
      <c r="D249" s="96"/>
      <c r="E249" s="111"/>
      <c r="F249" s="112"/>
      <c r="G249" s="368"/>
      <c r="H249" s="113"/>
      <c r="I249" s="100">
        <v>0</v>
      </c>
      <c r="J249" s="98">
        <v>0</v>
      </c>
      <c r="K249" s="101">
        <f t="shared" si="498"/>
        <v>0</v>
      </c>
      <c r="L249" s="100">
        <v>0</v>
      </c>
      <c r="M249" s="98">
        <v>0</v>
      </c>
      <c r="N249" s="101">
        <f t="shared" si="507"/>
        <v>0</v>
      </c>
      <c r="O249" s="100">
        <v>0</v>
      </c>
      <c r="P249" s="98">
        <v>0</v>
      </c>
      <c r="Q249" s="101">
        <f t="shared" si="508"/>
        <v>0</v>
      </c>
      <c r="R249" s="100">
        <v>0</v>
      </c>
      <c r="S249" s="98">
        <v>0</v>
      </c>
      <c r="T249" s="101">
        <f t="shared" si="509"/>
        <v>0</v>
      </c>
      <c r="U249" s="100">
        <v>0</v>
      </c>
      <c r="V249" s="98">
        <v>0</v>
      </c>
      <c r="W249" s="101">
        <f t="shared" si="510"/>
        <v>0</v>
      </c>
      <c r="X249" s="100">
        <v>0</v>
      </c>
      <c r="Y249" s="98">
        <v>0</v>
      </c>
      <c r="Z249" s="99">
        <f t="shared" si="511"/>
        <v>0</v>
      </c>
      <c r="AA249" s="101">
        <v>1</v>
      </c>
      <c r="AB249" s="100">
        <v>0</v>
      </c>
      <c r="AC249" s="98">
        <v>0</v>
      </c>
      <c r="AD249" s="99">
        <f t="shared" si="512"/>
        <v>0</v>
      </c>
      <c r="AE249" s="101">
        <v>1</v>
      </c>
      <c r="AF249" s="100">
        <v>0</v>
      </c>
      <c r="AG249" s="98">
        <v>0</v>
      </c>
      <c r="AH249" s="101">
        <f t="shared" si="513"/>
        <v>0</v>
      </c>
      <c r="AI249" s="100">
        <v>0</v>
      </c>
      <c r="AJ249" s="98">
        <v>0</v>
      </c>
      <c r="AK249" s="101">
        <f t="shared" si="514"/>
        <v>0</v>
      </c>
      <c r="AL249" s="100">
        <v>0</v>
      </c>
      <c r="AM249" s="98">
        <v>0</v>
      </c>
      <c r="AN249" s="101">
        <f t="shared" si="515"/>
        <v>0</v>
      </c>
      <c r="AO249" s="106"/>
    </row>
    <row r="250" spans="2:41" s="35" customFormat="1" ht="17.100000000000001" customHeight="1">
      <c r="B250" s="105"/>
      <c r="C250" s="54"/>
      <c r="D250" s="96"/>
      <c r="E250" s="111"/>
      <c r="F250" s="112"/>
      <c r="G250" s="368"/>
      <c r="H250" s="113"/>
      <c r="I250" s="100">
        <v>0</v>
      </c>
      <c r="J250" s="98">
        <v>0</v>
      </c>
      <c r="K250" s="101">
        <f t="shared" si="498"/>
        <v>0</v>
      </c>
      <c r="L250" s="100">
        <v>0</v>
      </c>
      <c r="M250" s="98">
        <v>0</v>
      </c>
      <c r="N250" s="101">
        <f t="shared" si="507"/>
        <v>0</v>
      </c>
      <c r="O250" s="100">
        <v>0</v>
      </c>
      <c r="P250" s="98">
        <v>0</v>
      </c>
      <c r="Q250" s="101">
        <f t="shared" si="508"/>
        <v>0</v>
      </c>
      <c r="R250" s="100">
        <v>0</v>
      </c>
      <c r="S250" s="98">
        <v>0</v>
      </c>
      <c r="T250" s="101">
        <f t="shared" si="509"/>
        <v>0</v>
      </c>
      <c r="U250" s="100">
        <v>0</v>
      </c>
      <c r="V250" s="98">
        <v>0</v>
      </c>
      <c r="W250" s="101">
        <f t="shared" si="510"/>
        <v>0</v>
      </c>
      <c r="X250" s="100">
        <v>0</v>
      </c>
      <c r="Y250" s="98">
        <v>0</v>
      </c>
      <c r="Z250" s="99">
        <f t="shared" si="511"/>
        <v>0</v>
      </c>
      <c r="AA250" s="101">
        <v>1</v>
      </c>
      <c r="AB250" s="100">
        <v>0</v>
      </c>
      <c r="AC250" s="98">
        <v>0</v>
      </c>
      <c r="AD250" s="99">
        <f t="shared" si="512"/>
        <v>0</v>
      </c>
      <c r="AE250" s="101">
        <v>1</v>
      </c>
      <c r="AF250" s="100">
        <v>0</v>
      </c>
      <c r="AG250" s="98">
        <v>0</v>
      </c>
      <c r="AH250" s="101">
        <f t="shared" si="513"/>
        <v>0</v>
      </c>
      <c r="AI250" s="100">
        <v>0</v>
      </c>
      <c r="AJ250" s="98">
        <v>0</v>
      </c>
      <c r="AK250" s="101">
        <f t="shared" si="514"/>
        <v>0</v>
      </c>
      <c r="AL250" s="100">
        <v>0</v>
      </c>
      <c r="AM250" s="98">
        <v>0</v>
      </c>
      <c r="AN250" s="101">
        <f t="shared" si="515"/>
        <v>0</v>
      </c>
      <c r="AO250" s="106"/>
    </row>
    <row r="251" spans="2:41" s="35" customFormat="1" ht="17.100000000000001" customHeight="1">
      <c r="B251" s="105"/>
      <c r="C251" s="54"/>
      <c r="D251" s="96"/>
      <c r="E251" s="111"/>
      <c r="F251" s="112"/>
      <c r="G251" s="368"/>
      <c r="H251" s="113"/>
      <c r="I251" s="100">
        <v>0</v>
      </c>
      <c r="J251" s="98">
        <v>0</v>
      </c>
      <c r="K251" s="101">
        <f t="shared" si="498"/>
        <v>0</v>
      </c>
      <c r="L251" s="100">
        <v>0</v>
      </c>
      <c r="M251" s="98">
        <v>0</v>
      </c>
      <c r="N251" s="101">
        <f t="shared" si="507"/>
        <v>0</v>
      </c>
      <c r="O251" s="100">
        <v>0</v>
      </c>
      <c r="P251" s="98">
        <v>0</v>
      </c>
      <c r="Q251" s="101">
        <f t="shared" si="508"/>
        <v>0</v>
      </c>
      <c r="R251" s="100">
        <v>0</v>
      </c>
      <c r="S251" s="98">
        <v>0</v>
      </c>
      <c r="T251" s="101">
        <f t="shared" si="509"/>
        <v>0</v>
      </c>
      <c r="U251" s="100">
        <v>0</v>
      </c>
      <c r="V251" s="98">
        <v>0</v>
      </c>
      <c r="W251" s="101">
        <f t="shared" si="510"/>
        <v>0</v>
      </c>
      <c r="X251" s="100">
        <v>0</v>
      </c>
      <c r="Y251" s="98">
        <v>0</v>
      </c>
      <c r="Z251" s="99">
        <f t="shared" si="511"/>
        <v>0</v>
      </c>
      <c r="AA251" s="101">
        <v>1</v>
      </c>
      <c r="AB251" s="100">
        <v>0</v>
      </c>
      <c r="AC251" s="98">
        <v>0</v>
      </c>
      <c r="AD251" s="99">
        <f t="shared" si="512"/>
        <v>0</v>
      </c>
      <c r="AE251" s="101">
        <v>1</v>
      </c>
      <c r="AF251" s="100">
        <v>0</v>
      </c>
      <c r="AG251" s="98">
        <v>0</v>
      </c>
      <c r="AH251" s="101">
        <f t="shared" si="513"/>
        <v>0</v>
      </c>
      <c r="AI251" s="100">
        <v>0</v>
      </c>
      <c r="AJ251" s="98">
        <v>0</v>
      </c>
      <c r="AK251" s="101">
        <f t="shared" si="514"/>
        <v>0</v>
      </c>
      <c r="AL251" s="100">
        <v>0</v>
      </c>
      <c r="AM251" s="98">
        <v>0</v>
      </c>
      <c r="AN251" s="101">
        <f t="shared" si="515"/>
        <v>0</v>
      </c>
      <c r="AO251" s="106"/>
    </row>
    <row r="252" spans="2:41" s="126" customFormat="1" ht="17.100000000000001" customHeight="1">
      <c r="B252" s="118"/>
      <c r="C252" s="119"/>
      <c r="D252" s="120"/>
      <c r="E252" s="121"/>
      <c r="F252" s="122"/>
      <c r="G252" s="369"/>
      <c r="H252" s="123"/>
      <c r="I252" s="401" t="s">
        <v>201</v>
      </c>
      <c r="J252" s="402"/>
      <c r="K252" s="124">
        <f>SUM(K245:K251)</f>
        <v>0</v>
      </c>
      <c r="L252" s="401" t="s">
        <v>201</v>
      </c>
      <c r="M252" s="402"/>
      <c r="N252" s="124">
        <f>SUM(N245:N251)</f>
        <v>0</v>
      </c>
      <c r="O252" s="401" t="s">
        <v>201</v>
      </c>
      <c r="P252" s="402"/>
      <c r="Q252" s="124">
        <f>SUM(Q245:Q251)</f>
        <v>0</v>
      </c>
      <c r="R252" s="401" t="s">
        <v>201</v>
      </c>
      <c r="S252" s="402"/>
      <c r="T252" s="124">
        <f>SUM(T245:T251)</f>
        <v>0</v>
      </c>
      <c r="U252" s="401" t="s">
        <v>201</v>
      </c>
      <c r="V252" s="402"/>
      <c r="W252" s="372">
        <f>SUM(W245:W251)</f>
        <v>6.25E-2</v>
      </c>
      <c r="X252" s="401" t="s">
        <v>201</v>
      </c>
      <c r="Y252" s="402"/>
      <c r="Z252" s="127">
        <f>SUM(Z245:Z251)</f>
        <v>0</v>
      </c>
      <c r="AA252" s="101">
        <v>1</v>
      </c>
      <c r="AB252" s="401" t="s">
        <v>201</v>
      </c>
      <c r="AC252" s="402"/>
      <c r="AD252" s="127">
        <f>SUM(AD245:AD251)</f>
        <v>0</v>
      </c>
      <c r="AE252" s="101">
        <v>1</v>
      </c>
      <c r="AF252" s="401" t="s">
        <v>201</v>
      </c>
      <c r="AG252" s="402"/>
      <c r="AH252" s="124">
        <f>SUM(AH245:AH251)</f>
        <v>0</v>
      </c>
      <c r="AI252" s="401" t="s">
        <v>201</v>
      </c>
      <c r="AJ252" s="402"/>
      <c r="AK252" s="124">
        <f>SUM(AK245:AK251)</f>
        <v>0</v>
      </c>
      <c r="AL252" s="401" t="s">
        <v>201</v>
      </c>
      <c r="AM252" s="402"/>
      <c r="AN252" s="124">
        <f>SUM(AN245:AN251)</f>
        <v>0</v>
      </c>
      <c r="AO252" s="125"/>
    </row>
    <row r="253" spans="2:41" s="35" customFormat="1" ht="17.100000000000001" customHeight="1">
      <c r="B253" s="105"/>
      <c r="C253" s="54">
        <f>'1. Rekap Back Up Aspal'!C50</f>
        <v>2900</v>
      </c>
      <c r="D253" s="96">
        <f>'1. Rekap Back Up Aspal'!D50</f>
        <v>3000</v>
      </c>
      <c r="E253" s="111">
        <f>'1. Rekap Back Up Aspal'!E50</f>
        <v>6</v>
      </c>
      <c r="F253" s="112">
        <f>(100/((D253-C253)*E253))*((K260*0.5)+(N260*0.5)+(Q260*4)+(T260*4)+(W260*1)+(Z260*2)+(AD260*1.5)+(AH260*1)+(AK260*1)+(AN260*1))</f>
        <v>0</v>
      </c>
      <c r="G253" s="368" t="s">
        <v>278</v>
      </c>
      <c r="H253" s="113" t="str">
        <f>IF(F253&lt;=25,"B",IF(F253&lt;=75,"S",IF(F253&lt;=100,"RR","RB")))</f>
        <v>B</v>
      </c>
      <c r="I253" s="100">
        <v>0</v>
      </c>
      <c r="J253" s="98">
        <v>0</v>
      </c>
      <c r="K253" s="101">
        <f t="shared" ref="K253:K259" si="516">I253*J253</f>
        <v>0</v>
      </c>
      <c r="L253" s="100">
        <v>0</v>
      </c>
      <c r="M253" s="98">
        <v>0</v>
      </c>
      <c r="N253" s="101">
        <f t="shared" ref="N253" si="517">L253*M253</f>
        <v>0</v>
      </c>
      <c r="O253" s="100">
        <v>0</v>
      </c>
      <c r="P253" s="98">
        <v>0</v>
      </c>
      <c r="Q253" s="101">
        <f t="shared" ref="Q253" si="518">O253*P253</f>
        <v>0</v>
      </c>
      <c r="R253" s="100">
        <v>0</v>
      </c>
      <c r="S253" s="98">
        <v>0</v>
      </c>
      <c r="T253" s="101">
        <f t="shared" ref="T253" si="519">R253*S253</f>
        <v>0</v>
      </c>
      <c r="U253" s="100">
        <v>0</v>
      </c>
      <c r="V253" s="98">
        <v>0</v>
      </c>
      <c r="W253" s="101">
        <f>U253*V253</f>
        <v>0</v>
      </c>
      <c r="X253" s="100">
        <v>0</v>
      </c>
      <c r="Y253" s="98">
        <v>0</v>
      </c>
      <c r="Z253" s="99">
        <f t="shared" ref="Z253" si="520">X253*Y253</f>
        <v>0</v>
      </c>
      <c r="AA253" s="101">
        <v>1</v>
      </c>
      <c r="AB253" s="100">
        <v>0</v>
      </c>
      <c r="AC253" s="98">
        <v>0</v>
      </c>
      <c r="AD253" s="99">
        <f t="shared" ref="AD253" si="521">AB253*AC253</f>
        <v>0</v>
      </c>
      <c r="AE253" s="101">
        <v>1</v>
      </c>
      <c r="AF253" s="100">
        <v>0</v>
      </c>
      <c r="AG253" s="98">
        <v>0</v>
      </c>
      <c r="AH253" s="101">
        <f t="shared" ref="AH253" si="522">AF253*AG253</f>
        <v>0</v>
      </c>
      <c r="AI253" s="100">
        <v>0</v>
      </c>
      <c r="AJ253" s="98">
        <v>0</v>
      </c>
      <c r="AK253" s="101">
        <f t="shared" ref="AK253" si="523">AI253*AJ253</f>
        <v>0</v>
      </c>
      <c r="AL253" s="100">
        <v>0</v>
      </c>
      <c r="AM253" s="98">
        <v>0</v>
      </c>
      <c r="AN253" s="101">
        <f t="shared" ref="AN253" si="524">AL253*AM253</f>
        <v>0</v>
      </c>
      <c r="AO253" s="106"/>
    </row>
    <row r="254" spans="2:41" s="35" customFormat="1" ht="17.100000000000001" customHeight="1">
      <c r="B254" s="105"/>
      <c r="C254" s="54"/>
      <c r="D254" s="96"/>
      <c r="E254" s="111"/>
      <c r="F254" s="112"/>
      <c r="G254" s="368"/>
      <c r="H254" s="113"/>
      <c r="I254" s="100">
        <v>0</v>
      </c>
      <c r="J254" s="98">
        <v>0</v>
      </c>
      <c r="K254" s="101">
        <f t="shared" si="516"/>
        <v>0</v>
      </c>
      <c r="L254" s="100">
        <v>0</v>
      </c>
      <c r="M254" s="98">
        <v>0</v>
      </c>
      <c r="N254" s="101">
        <f t="shared" ref="N254:N259" si="525">L254*M254</f>
        <v>0</v>
      </c>
      <c r="O254" s="100">
        <v>0</v>
      </c>
      <c r="P254" s="98">
        <v>0</v>
      </c>
      <c r="Q254" s="101">
        <f t="shared" ref="Q254:Q259" si="526">O254*P254</f>
        <v>0</v>
      </c>
      <c r="R254" s="100">
        <v>0</v>
      </c>
      <c r="S254" s="98">
        <v>0</v>
      </c>
      <c r="T254" s="101">
        <f t="shared" ref="T254:T259" si="527">R254*S254</f>
        <v>0</v>
      </c>
      <c r="U254" s="100">
        <v>0</v>
      </c>
      <c r="V254" s="98">
        <v>0</v>
      </c>
      <c r="W254" s="101">
        <f t="shared" ref="W254:W259" si="528">U254*V254</f>
        <v>0</v>
      </c>
      <c r="X254" s="100">
        <v>0</v>
      </c>
      <c r="Y254" s="98">
        <v>0</v>
      </c>
      <c r="Z254" s="99">
        <f t="shared" ref="Z254:Z259" si="529">X254*Y254</f>
        <v>0</v>
      </c>
      <c r="AA254" s="101">
        <v>1</v>
      </c>
      <c r="AB254" s="100">
        <v>0</v>
      </c>
      <c r="AC254" s="98">
        <v>0</v>
      </c>
      <c r="AD254" s="99">
        <f t="shared" ref="AD254:AD259" si="530">AB254*AC254</f>
        <v>0</v>
      </c>
      <c r="AE254" s="101">
        <v>1</v>
      </c>
      <c r="AF254" s="100">
        <v>0</v>
      </c>
      <c r="AG254" s="98">
        <v>0</v>
      </c>
      <c r="AH254" s="101">
        <f t="shared" ref="AH254:AH259" si="531">AF254*AG254</f>
        <v>0</v>
      </c>
      <c r="AI254" s="100">
        <v>0</v>
      </c>
      <c r="AJ254" s="98">
        <v>0</v>
      </c>
      <c r="AK254" s="101">
        <f t="shared" ref="AK254:AK259" si="532">AI254*AJ254</f>
        <v>0</v>
      </c>
      <c r="AL254" s="100">
        <v>0</v>
      </c>
      <c r="AM254" s="98">
        <v>0</v>
      </c>
      <c r="AN254" s="101">
        <f t="shared" ref="AN254:AN259" si="533">AL254*AM254</f>
        <v>0</v>
      </c>
      <c r="AO254" s="106"/>
    </row>
    <row r="255" spans="2:41" s="35" customFormat="1" ht="17.100000000000001" customHeight="1">
      <c r="B255" s="105"/>
      <c r="C255" s="54"/>
      <c r="D255" s="96"/>
      <c r="E255" s="111"/>
      <c r="F255" s="112"/>
      <c r="G255" s="368"/>
      <c r="H255" s="113"/>
      <c r="I255" s="100">
        <v>0</v>
      </c>
      <c r="J255" s="98">
        <v>0</v>
      </c>
      <c r="K255" s="101">
        <f t="shared" si="516"/>
        <v>0</v>
      </c>
      <c r="L255" s="100">
        <v>0</v>
      </c>
      <c r="M255" s="98">
        <v>0</v>
      </c>
      <c r="N255" s="101">
        <f t="shared" si="525"/>
        <v>0</v>
      </c>
      <c r="O255" s="100">
        <v>0</v>
      </c>
      <c r="P255" s="98">
        <v>0</v>
      </c>
      <c r="Q255" s="101">
        <f t="shared" si="526"/>
        <v>0</v>
      </c>
      <c r="R255" s="100">
        <v>0</v>
      </c>
      <c r="S255" s="98">
        <v>0</v>
      </c>
      <c r="T255" s="101">
        <f t="shared" si="527"/>
        <v>0</v>
      </c>
      <c r="U255" s="100">
        <v>0</v>
      </c>
      <c r="V255" s="98">
        <v>0</v>
      </c>
      <c r="W255" s="101">
        <f t="shared" si="528"/>
        <v>0</v>
      </c>
      <c r="X255" s="100">
        <v>0</v>
      </c>
      <c r="Y255" s="98">
        <v>0</v>
      </c>
      <c r="Z255" s="99">
        <f t="shared" si="529"/>
        <v>0</v>
      </c>
      <c r="AA255" s="101">
        <v>1</v>
      </c>
      <c r="AB255" s="100">
        <v>0</v>
      </c>
      <c r="AC255" s="98">
        <v>0</v>
      </c>
      <c r="AD255" s="99">
        <f t="shared" si="530"/>
        <v>0</v>
      </c>
      <c r="AE255" s="101">
        <v>1</v>
      </c>
      <c r="AF255" s="100">
        <v>0</v>
      </c>
      <c r="AG255" s="98">
        <v>0</v>
      </c>
      <c r="AH255" s="101">
        <f t="shared" si="531"/>
        <v>0</v>
      </c>
      <c r="AI255" s="100">
        <v>0</v>
      </c>
      <c r="AJ255" s="98">
        <v>0</v>
      </c>
      <c r="AK255" s="101">
        <f t="shared" si="532"/>
        <v>0</v>
      </c>
      <c r="AL255" s="100">
        <v>0</v>
      </c>
      <c r="AM255" s="98">
        <v>0</v>
      </c>
      <c r="AN255" s="101">
        <f t="shared" si="533"/>
        <v>0</v>
      </c>
      <c r="AO255" s="106"/>
    </row>
    <row r="256" spans="2:41" s="35" customFormat="1" ht="17.100000000000001" customHeight="1">
      <c r="B256" s="105"/>
      <c r="C256" s="54"/>
      <c r="D256" s="96"/>
      <c r="E256" s="111"/>
      <c r="F256" s="112"/>
      <c r="G256" s="368"/>
      <c r="H256" s="113"/>
      <c r="I256" s="100">
        <v>0</v>
      </c>
      <c r="J256" s="98">
        <v>0</v>
      </c>
      <c r="K256" s="101">
        <f t="shared" si="516"/>
        <v>0</v>
      </c>
      <c r="L256" s="100">
        <v>0</v>
      </c>
      <c r="M256" s="98">
        <v>0</v>
      </c>
      <c r="N256" s="101">
        <f t="shared" si="525"/>
        <v>0</v>
      </c>
      <c r="O256" s="100">
        <v>0</v>
      </c>
      <c r="P256" s="98">
        <v>0</v>
      </c>
      <c r="Q256" s="101">
        <f t="shared" si="526"/>
        <v>0</v>
      </c>
      <c r="R256" s="100">
        <v>0</v>
      </c>
      <c r="S256" s="98">
        <v>0</v>
      </c>
      <c r="T256" s="101">
        <f t="shared" si="527"/>
        <v>0</v>
      </c>
      <c r="U256" s="100">
        <v>0</v>
      </c>
      <c r="V256" s="98">
        <v>0</v>
      </c>
      <c r="W256" s="101">
        <f t="shared" si="528"/>
        <v>0</v>
      </c>
      <c r="X256" s="100">
        <v>0</v>
      </c>
      <c r="Y256" s="98">
        <v>0</v>
      </c>
      <c r="Z256" s="99">
        <f t="shared" si="529"/>
        <v>0</v>
      </c>
      <c r="AA256" s="101">
        <v>1</v>
      </c>
      <c r="AB256" s="100">
        <v>0</v>
      </c>
      <c r="AC256" s="98">
        <v>0</v>
      </c>
      <c r="AD256" s="99">
        <f t="shared" si="530"/>
        <v>0</v>
      </c>
      <c r="AE256" s="101">
        <v>1</v>
      </c>
      <c r="AF256" s="100">
        <v>0</v>
      </c>
      <c r="AG256" s="98">
        <v>0</v>
      </c>
      <c r="AH256" s="101">
        <f t="shared" si="531"/>
        <v>0</v>
      </c>
      <c r="AI256" s="100">
        <v>0</v>
      </c>
      <c r="AJ256" s="98">
        <v>0</v>
      </c>
      <c r="AK256" s="101">
        <f t="shared" si="532"/>
        <v>0</v>
      </c>
      <c r="AL256" s="100">
        <v>0</v>
      </c>
      <c r="AM256" s="98">
        <v>0</v>
      </c>
      <c r="AN256" s="101">
        <f t="shared" si="533"/>
        <v>0</v>
      </c>
      <c r="AO256" s="106"/>
    </row>
    <row r="257" spans="2:41" s="35" customFormat="1" ht="17.100000000000001" customHeight="1">
      <c r="B257" s="105"/>
      <c r="C257" s="54"/>
      <c r="D257" s="96"/>
      <c r="E257" s="111"/>
      <c r="F257" s="112"/>
      <c r="G257" s="368"/>
      <c r="H257" s="113"/>
      <c r="I257" s="100">
        <v>0</v>
      </c>
      <c r="J257" s="98">
        <v>0</v>
      </c>
      <c r="K257" s="101">
        <f t="shared" si="516"/>
        <v>0</v>
      </c>
      <c r="L257" s="100">
        <v>0</v>
      </c>
      <c r="M257" s="98">
        <v>0</v>
      </c>
      <c r="N257" s="101">
        <f t="shared" si="525"/>
        <v>0</v>
      </c>
      <c r="O257" s="100">
        <v>0</v>
      </c>
      <c r="P257" s="98">
        <v>0</v>
      </c>
      <c r="Q257" s="101">
        <f t="shared" si="526"/>
        <v>0</v>
      </c>
      <c r="R257" s="100">
        <v>0</v>
      </c>
      <c r="S257" s="98">
        <v>0</v>
      </c>
      <c r="T257" s="101">
        <f t="shared" si="527"/>
        <v>0</v>
      </c>
      <c r="U257" s="100">
        <v>0</v>
      </c>
      <c r="V257" s="98">
        <v>0</v>
      </c>
      <c r="W257" s="101">
        <f t="shared" si="528"/>
        <v>0</v>
      </c>
      <c r="X257" s="100">
        <v>0</v>
      </c>
      <c r="Y257" s="98">
        <v>0</v>
      </c>
      <c r="Z257" s="99">
        <f t="shared" si="529"/>
        <v>0</v>
      </c>
      <c r="AA257" s="101">
        <v>1</v>
      </c>
      <c r="AB257" s="100">
        <v>0</v>
      </c>
      <c r="AC257" s="98">
        <v>0</v>
      </c>
      <c r="AD257" s="99">
        <f t="shared" si="530"/>
        <v>0</v>
      </c>
      <c r="AE257" s="101">
        <v>1</v>
      </c>
      <c r="AF257" s="100">
        <v>0</v>
      </c>
      <c r="AG257" s="98">
        <v>0</v>
      </c>
      <c r="AH257" s="101">
        <f t="shared" si="531"/>
        <v>0</v>
      </c>
      <c r="AI257" s="100">
        <v>0</v>
      </c>
      <c r="AJ257" s="98">
        <v>0</v>
      </c>
      <c r="AK257" s="101">
        <f t="shared" si="532"/>
        <v>0</v>
      </c>
      <c r="AL257" s="100">
        <v>0</v>
      </c>
      <c r="AM257" s="98">
        <v>0</v>
      </c>
      <c r="AN257" s="101">
        <f t="shared" si="533"/>
        <v>0</v>
      </c>
      <c r="AO257" s="106"/>
    </row>
    <row r="258" spans="2:41" s="35" customFormat="1" ht="17.100000000000001" customHeight="1">
      <c r="B258" s="105"/>
      <c r="C258" s="54"/>
      <c r="D258" s="96"/>
      <c r="E258" s="111"/>
      <c r="F258" s="112"/>
      <c r="G258" s="368"/>
      <c r="H258" s="113"/>
      <c r="I258" s="100">
        <v>0</v>
      </c>
      <c r="J258" s="98">
        <v>0</v>
      </c>
      <c r="K258" s="101">
        <f t="shared" si="516"/>
        <v>0</v>
      </c>
      <c r="L258" s="100">
        <v>0</v>
      </c>
      <c r="M258" s="98">
        <v>0</v>
      </c>
      <c r="N258" s="101">
        <f t="shared" si="525"/>
        <v>0</v>
      </c>
      <c r="O258" s="100">
        <v>0</v>
      </c>
      <c r="P258" s="98">
        <v>0</v>
      </c>
      <c r="Q258" s="101">
        <f t="shared" si="526"/>
        <v>0</v>
      </c>
      <c r="R258" s="100">
        <v>0</v>
      </c>
      <c r="S258" s="98">
        <v>0</v>
      </c>
      <c r="T258" s="101">
        <f t="shared" si="527"/>
        <v>0</v>
      </c>
      <c r="U258" s="100">
        <v>0</v>
      </c>
      <c r="V258" s="98">
        <v>0</v>
      </c>
      <c r="W258" s="101">
        <f t="shared" si="528"/>
        <v>0</v>
      </c>
      <c r="X258" s="100">
        <v>0</v>
      </c>
      <c r="Y258" s="98">
        <v>0</v>
      </c>
      <c r="Z258" s="99">
        <f t="shared" si="529"/>
        <v>0</v>
      </c>
      <c r="AA258" s="101">
        <v>1</v>
      </c>
      <c r="AB258" s="100">
        <v>0</v>
      </c>
      <c r="AC258" s="98">
        <v>0</v>
      </c>
      <c r="AD258" s="99">
        <f t="shared" si="530"/>
        <v>0</v>
      </c>
      <c r="AE258" s="101">
        <v>1</v>
      </c>
      <c r="AF258" s="100">
        <v>0</v>
      </c>
      <c r="AG258" s="98">
        <v>0</v>
      </c>
      <c r="AH258" s="101">
        <f t="shared" si="531"/>
        <v>0</v>
      </c>
      <c r="AI258" s="100">
        <v>0</v>
      </c>
      <c r="AJ258" s="98">
        <v>0</v>
      </c>
      <c r="AK258" s="101">
        <f t="shared" si="532"/>
        <v>0</v>
      </c>
      <c r="AL258" s="100">
        <v>0</v>
      </c>
      <c r="AM258" s="98">
        <v>0</v>
      </c>
      <c r="AN258" s="101">
        <f t="shared" si="533"/>
        <v>0</v>
      </c>
      <c r="AO258" s="106"/>
    </row>
    <row r="259" spans="2:41" s="35" customFormat="1" ht="17.100000000000001" customHeight="1">
      <c r="B259" s="105"/>
      <c r="C259" s="54"/>
      <c r="D259" s="96"/>
      <c r="E259" s="111"/>
      <c r="F259" s="112"/>
      <c r="G259" s="368"/>
      <c r="H259" s="113"/>
      <c r="I259" s="100">
        <v>0</v>
      </c>
      <c r="J259" s="98">
        <v>0</v>
      </c>
      <c r="K259" s="101">
        <f t="shared" si="516"/>
        <v>0</v>
      </c>
      <c r="L259" s="100">
        <v>0</v>
      </c>
      <c r="M259" s="98">
        <v>0</v>
      </c>
      <c r="N259" s="101">
        <f t="shared" si="525"/>
        <v>0</v>
      </c>
      <c r="O259" s="100">
        <v>0</v>
      </c>
      <c r="P259" s="98">
        <v>0</v>
      </c>
      <c r="Q259" s="101">
        <f t="shared" si="526"/>
        <v>0</v>
      </c>
      <c r="R259" s="100">
        <v>0</v>
      </c>
      <c r="S259" s="98">
        <v>0</v>
      </c>
      <c r="T259" s="101">
        <f t="shared" si="527"/>
        <v>0</v>
      </c>
      <c r="U259" s="100">
        <v>0</v>
      </c>
      <c r="V259" s="98">
        <v>0</v>
      </c>
      <c r="W259" s="101">
        <f t="shared" si="528"/>
        <v>0</v>
      </c>
      <c r="X259" s="100">
        <v>0</v>
      </c>
      <c r="Y259" s="98">
        <v>0</v>
      </c>
      <c r="Z259" s="99">
        <f t="shared" si="529"/>
        <v>0</v>
      </c>
      <c r="AA259" s="101">
        <v>1</v>
      </c>
      <c r="AB259" s="100">
        <v>0</v>
      </c>
      <c r="AC259" s="98">
        <v>0</v>
      </c>
      <c r="AD259" s="99">
        <f t="shared" si="530"/>
        <v>0</v>
      </c>
      <c r="AE259" s="101">
        <v>1</v>
      </c>
      <c r="AF259" s="100">
        <v>0</v>
      </c>
      <c r="AG259" s="98">
        <v>0</v>
      </c>
      <c r="AH259" s="101">
        <f t="shared" si="531"/>
        <v>0</v>
      </c>
      <c r="AI259" s="100">
        <v>0</v>
      </c>
      <c r="AJ259" s="98">
        <v>0</v>
      </c>
      <c r="AK259" s="101">
        <f t="shared" si="532"/>
        <v>0</v>
      </c>
      <c r="AL259" s="100">
        <v>0</v>
      </c>
      <c r="AM259" s="98">
        <v>0</v>
      </c>
      <c r="AN259" s="101">
        <f t="shared" si="533"/>
        <v>0</v>
      </c>
      <c r="AO259" s="106"/>
    </row>
    <row r="260" spans="2:41" s="126" customFormat="1" ht="17.100000000000001" customHeight="1">
      <c r="B260" s="118"/>
      <c r="C260" s="119"/>
      <c r="D260" s="120"/>
      <c r="E260" s="121"/>
      <c r="F260" s="122"/>
      <c r="G260" s="369"/>
      <c r="H260" s="123"/>
      <c r="I260" s="401" t="s">
        <v>201</v>
      </c>
      <c r="J260" s="402"/>
      <c r="K260" s="124">
        <f>SUM(K253:K259)</f>
        <v>0</v>
      </c>
      <c r="L260" s="401" t="s">
        <v>201</v>
      </c>
      <c r="M260" s="402"/>
      <c r="N260" s="124">
        <f>SUM(N253:N259)</f>
        <v>0</v>
      </c>
      <c r="O260" s="401" t="s">
        <v>201</v>
      </c>
      <c r="P260" s="402"/>
      <c r="Q260" s="124">
        <f>SUM(Q253:Q259)</f>
        <v>0</v>
      </c>
      <c r="R260" s="401" t="s">
        <v>201</v>
      </c>
      <c r="S260" s="402"/>
      <c r="T260" s="124">
        <f>SUM(T253:T259)</f>
        <v>0</v>
      </c>
      <c r="U260" s="401" t="s">
        <v>201</v>
      </c>
      <c r="V260" s="402"/>
      <c r="W260" s="124">
        <f>SUM(W253:W259)</f>
        <v>0</v>
      </c>
      <c r="X260" s="401" t="s">
        <v>201</v>
      </c>
      <c r="Y260" s="402"/>
      <c r="Z260" s="127">
        <f>SUM(Z253:Z259)</f>
        <v>0</v>
      </c>
      <c r="AA260" s="101">
        <v>1</v>
      </c>
      <c r="AB260" s="401" t="s">
        <v>201</v>
      </c>
      <c r="AC260" s="402"/>
      <c r="AD260" s="127">
        <f>SUM(AD253:AD259)</f>
        <v>0</v>
      </c>
      <c r="AE260" s="101">
        <v>1</v>
      </c>
      <c r="AF260" s="401" t="s">
        <v>201</v>
      </c>
      <c r="AG260" s="402"/>
      <c r="AH260" s="124">
        <f>SUM(AH253:AH259)</f>
        <v>0</v>
      </c>
      <c r="AI260" s="401" t="s">
        <v>201</v>
      </c>
      <c r="AJ260" s="402"/>
      <c r="AK260" s="124">
        <f>SUM(AK253:AK259)</f>
        <v>0</v>
      </c>
      <c r="AL260" s="401" t="s">
        <v>201</v>
      </c>
      <c r="AM260" s="402"/>
      <c r="AN260" s="124">
        <f>SUM(AN253:AN259)</f>
        <v>0</v>
      </c>
      <c r="AO260" s="125"/>
    </row>
    <row r="261" spans="2:41" s="35" customFormat="1" ht="17.100000000000001" customHeight="1">
      <c r="B261" s="105"/>
      <c r="C261" s="54">
        <f>'1. Rekap Back Up Aspal'!C51</f>
        <v>3000</v>
      </c>
      <c r="D261" s="96">
        <f>'1. Rekap Back Up Aspal'!D51</f>
        <v>3100</v>
      </c>
      <c r="E261" s="111">
        <f>'1. Rekap Back Up Aspal'!E51</f>
        <v>4.5</v>
      </c>
      <c r="F261" s="112">
        <f>(100/((D261-C261)*E261))*((K268*0.5)+(N268*0.5)+(Q268*4)+(T268*4)+(W268*1)+(Z268*2)+(AD268*1.5)+(AH268*1)+(AK268*1)+(AN268*1))</f>
        <v>9.7777777777777768</v>
      </c>
      <c r="G261" s="368" t="s">
        <v>278</v>
      </c>
      <c r="H261" s="113" t="str">
        <f>IF(F261&lt;=25,"B",IF(F261&lt;=75,"S",IF(F261&lt;=100,"RR","RB")))</f>
        <v>B</v>
      </c>
      <c r="I261" s="100">
        <v>0</v>
      </c>
      <c r="J261" s="98">
        <v>0</v>
      </c>
      <c r="K261" s="101">
        <f t="shared" ref="K261:K267" si="534">I261*J261</f>
        <v>0</v>
      </c>
      <c r="L261" s="100">
        <v>0</v>
      </c>
      <c r="M261" s="98">
        <v>0</v>
      </c>
      <c r="N261" s="101">
        <f t="shared" ref="N261" si="535">L261*M261</f>
        <v>0</v>
      </c>
      <c r="O261" s="100">
        <v>0</v>
      </c>
      <c r="P261" s="98">
        <v>0</v>
      </c>
      <c r="Q261" s="101">
        <f t="shared" ref="Q261" si="536">O261*P261</f>
        <v>0</v>
      </c>
      <c r="R261" s="100">
        <v>5</v>
      </c>
      <c r="S261" s="98">
        <v>1</v>
      </c>
      <c r="T261" s="101">
        <f t="shared" ref="T261" si="537">R261*S261</f>
        <v>5</v>
      </c>
      <c r="U261" s="100">
        <v>0</v>
      </c>
      <c r="V261" s="98">
        <v>0</v>
      </c>
      <c r="W261" s="101">
        <f>U261*V261</f>
        <v>0</v>
      </c>
      <c r="X261" s="100">
        <v>0</v>
      </c>
      <c r="Y261" s="98">
        <v>0</v>
      </c>
      <c r="Z261" s="99">
        <f t="shared" ref="Z261" si="538">X261*Y261</f>
        <v>0</v>
      </c>
      <c r="AA261" s="101">
        <v>1</v>
      </c>
      <c r="AB261" s="100">
        <v>0</v>
      </c>
      <c r="AC261" s="98">
        <v>0</v>
      </c>
      <c r="AD261" s="99">
        <f t="shared" ref="AD261" si="539">AB261*AC261</f>
        <v>0</v>
      </c>
      <c r="AE261" s="101">
        <v>1</v>
      </c>
      <c r="AF261" s="100">
        <v>0</v>
      </c>
      <c r="AG261" s="98">
        <v>0</v>
      </c>
      <c r="AH261" s="101">
        <f t="shared" ref="AH261" si="540">AF261*AG261</f>
        <v>0</v>
      </c>
      <c r="AI261" s="100">
        <v>0</v>
      </c>
      <c r="AJ261" s="98">
        <v>0</v>
      </c>
      <c r="AK261" s="101">
        <f t="shared" ref="AK261" si="541">AI261*AJ261</f>
        <v>0</v>
      </c>
      <c r="AL261" s="100">
        <v>0</v>
      </c>
      <c r="AM261" s="98">
        <v>0</v>
      </c>
      <c r="AN261" s="101">
        <f t="shared" ref="AN261" si="542">AL261*AM261</f>
        <v>0</v>
      </c>
      <c r="AO261" s="106"/>
    </row>
    <row r="262" spans="2:41" s="35" customFormat="1" ht="17.100000000000001" customHeight="1">
      <c r="B262" s="105"/>
      <c r="C262" s="54"/>
      <c r="D262" s="96"/>
      <c r="E262" s="111"/>
      <c r="F262" s="112"/>
      <c r="G262" s="368"/>
      <c r="H262" s="113"/>
      <c r="I262" s="100">
        <v>0</v>
      </c>
      <c r="J262" s="98">
        <v>0</v>
      </c>
      <c r="K262" s="101">
        <f t="shared" si="534"/>
        <v>0</v>
      </c>
      <c r="L262" s="100">
        <v>0</v>
      </c>
      <c r="M262" s="98">
        <v>0</v>
      </c>
      <c r="N262" s="101">
        <f t="shared" ref="N262:N267" si="543">L262*M262</f>
        <v>0</v>
      </c>
      <c r="O262" s="100">
        <v>0</v>
      </c>
      <c r="P262" s="98">
        <v>0</v>
      </c>
      <c r="Q262" s="101">
        <f t="shared" ref="Q262:Q267" si="544">O262*P262</f>
        <v>0</v>
      </c>
      <c r="R262" s="100">
        <v>6</v>
      </c>
      <c r="S262" s="98">
        <v>1</v>
      </c>
      <c r="T262" s="101">
        <f t="shared" ref="T262:T267" si="545">R262*S262</f>
        <v>6</v>
      </c>
      <c r="U262" s="100">
        <v>0</v>
      </c>
      <c r="V262" s="98">
        <v>0</v>
      </c>
      <c r="W262" s="101">
        <f t="shared" ref="W262:W267" si="546">U262*V262</f>
        <v>0</v>
      </c>
      <c r="X262" s="100">
        <v>0</v>
      </c>
      <c r="Y262" s="98">
        <v>0</v>
      </c>
      <c r="Z262" s="99">
        <f t="shared" ref="Z262:Z267" si="547">X262*Y262</f>
        <v>0</v>
      </c>
      <c r="AA262" s="101">
        <v>1</v>
      </c>
      <c r="AB262" s="100">
        <v>0</v>
      </c>
      <c r="AC262" s="98">
        <v>0</v>
      </c>
      <c r="AD262" s="99">
        <f t="shared" ref="AD262:AD267" si="548">AB262*AC262</f>
        <v>0</v>
      </c>
      <c r="AE262" s="101">
        <v>1</v>
      </c>
      <c r="AF262" s="100">
        <v>0</v>
      </c>
      <c r="AG262" s="98">
        <v>0</v>
      </c>
      <c r="AH262" s="101">
        <f t="shared" ref="AH262:AH267" si="549">AF262*AG262</f>
        <v>0</v>
      </c>
      <c r="AI262" s="100">
        <v>0</v>
      </c>
      <c r="AJ262" s="98">
        <v>0</v>
      </c>
      <c r="AK262" s="101">
        <f t="shared" ref="AK262:AK267" si="550">AI262*AJ262</f>
        <v>0</v>
      </c>
      <c r="AL262" s="100">
        <v>0</v>
      </c>
      <c r="AM262" s="98">
        <v>0</v>
      </c>
      <c r="AN262" s="101">
        <f t="shared" ref="AN262:AN267" si="551">AL262*AM262</f>
        <v>0</v>
      </c>
      <c r="AO262" s="106"/>
    </row>
    <row r="263" spans="2:41" s="35" customFormat="1" ht="17.100000000000001" customHeight="1">
      <c r="B263" s="105"/>
      <c r="C263" s="54"/>
      <c r="D263" s="96"/>
      <c r="E263" s="111"/>
      <c r="F263" s="112"/>
      <c r="G263" s="368"/>
      <c r="H263" s="113"/>
      <c r="I263" s="100">
        <v>0</v>
      </c>
      <c r="J263" s="98">
        <v>0</v>
      </c>
      <c r="K263" s="101">
        <f t="shared" si="534"/>
        <v>0</v>
      </c>
      <c r="L263" s="100">
        <v>0</v>
      </c>
      <c r="M263" s="98">
        <v>0</v>
      </c>
      <c r="N263" s="101">
        <f t="shared" si="543"/>
        <v>0</v>
      </c>
      <c r="O263" s="100">
        <v>0</v>
      </c>
      <c r="P263" s="98">
        <v>0</v>
      </c>
      <c r="Q263" s="101">
        <f t="shared" si="544"/>
        <v>0</v>
      </c>
      <c r="R263" s="100">
        <v>0</v>
      </c>
      <c r="S263" s="98">
        <v>0</v>
      </c>
      <c r="T263" s="101">
        <f t="shared" si="545"/>
        <v>0</v>
      </c>
      <c r="U263" s="100">
        <v>0</v>
      </c>
      <c r="V263" s="98">
        <v>0</v>
      </c>
      <c r="W263" s="101">
        <f t="shared" si="546"/>
        <v>0</v>
      </c>
      <c r="X263" s="100">
        <v>0</v>
      </c>
      <c r="Y263" s="98">
        <v>0</v>
      </c>
      <c r="Z263" s="99">
        <f t="shared" si="547"/>
        <v>0</v>
      </c>
      <c r="AA263" s="101">
        <v>1</v>
      </c>
      <c r="AB263" s="100">
        <v>0</v>
      </c>
      <c r="AC263" s="98">
        <v>0</v>
      </c>
      <c r="AD263" s="99">
        <f t="shared" si="548"/>
        <v>0</v>
      </c>
      <c r="AE263" s="101">
        <v>1</v>
      </c>
      <c r="AF263" s="100">
        <v>0</v>
      </c>
      <c r="AG263" s="98">
        <v>0</v>
      </c>
      <c r="AH263" s="101">
        <f t="shared" si="549"/>
        <v>0</v>
      </c>
      <c r="AI263" s="100">
        <v>0</v>
      </c>
      <c r="AJ263" s="98">
        <v>0</v>
      </c>
      <c r="AK263" s="101">
        <f t="shared" si="550"/>
        <v>0</v>
      </c>
      <c r="AL263" s="100">
        <v>0</v>
      </c>
      <c r="AM263" s="98">
        <v>0</v>
      </c>
      <c r="AN263" s="101">
        <f t="shared" si="551"/>
        <v>0</v>
      </c>
      <c r="AO263" s="106"/>
    </row>
    <row r="264" spans="2:41" s="35" customFormat="1" ht="17.100000000000001" customHeight="1">
      <c r="B264" s="105"/>
      <c r="C264" s="54"/>
      <c r="D264" s="96"/>
      <c r="E264" s="111"/>
      <c r="F264" s="112"/>
      <c r="G264" s="368"/>
      <c r="H264" s="113"/>
      <c r="I264" s="100">
        <v>0</v>
      </c>
      <c r="J264" s="98">
        <v>0</v>
      </c>
      <c r="K264" s="101">
        <f t="shared" si="534"/>
        <v>0</v>
      </c>
      <c r="L264" s="100">
        <v>0</v>
      </c>
      <c r="M264" s="98">
        <v>0</v>
      </c>
      <c r="N264" s="101">
        <f t="shared" si="543"/>
        <v>0</v>
      </c>
      <c r="O264" s="100">
        <v>0</v>
      </c>
      <c r="P264" s="98">
        <v>0</v>
      </c>
      <c r="Q264" s="101">
        <f t="shared" si="544"/>
        <v>0</v>
      </c>
      <c r="R264" s="100">
        <v>0</v>
      </c>
      <c r="S264" s="98">
        <v>0</v>
      </c>
      <c r="T264" s="101">
        <f t="shared" si="545"/>
        <v>0</v>
      </c>
      <c r="U264" s="100">
        <v>0</v>
      </c>
      <c r="V264" s="98">
        <v>0</v>
      </c>
      <c r="W264" s="101">
        <f t="shared" si="546"/>
        <v>0</v>
      </c>
      <c r="X264" s="100">
        <v>0</v>
      </c>
      <c r="Y264" s="98">
        <v>0</v>
      </c>
      <c r="Z264" s="99">
        <f t="shared" si="547"/>
        <v>0</v>
      </c>
      <c r="AA264" s="101">
        <v>1</v>
      </c>
      <c r="AB264" s="100">
        <v>0</v>
      </c>
      <c r="AC264" s="98">
        <v>0</v>
      </c>
      <c r="AD264" s="99">
        <f t="shared" si="548"/>
        <v>0</v>
      </c>
      <c r="AE264" s="101">
        <v>1</v>
      </c>
      <c r="AF264" s="100">
        <v>0</v>
      </c>
      <c r="AG264" s="98">
        <v>0</v>
      </c>
      <c r="AH264" s="101">
        <f t="shared" si="549"/>
        <v>0</v>
      </c>
      <c r="AI264" s="100">
        <v>0</v>
      </c>
      <c r="AJ264" s="98">
        <v>0</v>
      </c>
      <c r="AK264" s="101">
        <f t="shared" si="550"/>
        <v>0</v>
      </c>
      <c r="AL264" s="100">
        <v>0</v>
      </c>
      <c r="AM264" s="98">
        <v>0</v>
      </c>
      <c r="AN264" s="101">
        <f t="shared" si="551"/>
        <v>0</v>
      </c>
      <c r="AO264" s="106"/>
    </row>
    <row r="265" spans="2:41" s="35" customFormat="1" ht="17.100000000000001" customHeight="1">
      <c r="B265" s="105"/>
      <c r="C265" s="54"/>
      <c r="D265" s="96"/>
      <c r="E265" s="111"/>
      <c r="F265" s="112"/>
      <c r="G265" s="368"/>
      <c r="H265" s="113"/>
      <c r="I265" s="100">
        <v>0</v>
      </c>
      <c r="J265" s="98">
        <v>0</v>
      </c>
      <c r="K265" s="101">
        <f t="shared" si="534"/>
        <v>0</v>
      </c>
      <c r="L265" s="100">
        <v>0</v>
      </c>
      <c r="M265" s="98">
        <v>0</v>
      </c>
      <c r="N265" s="101">
        <f t="shared" si="543"/>
        <v>0</v>
      </c>
      <c r="O265" s="100">
        <v>0</v>
      </c>
      <c r="P265" s="98">
        <v>0</v>
      </c>
      <c r="Q265" s="101">
        <f t="shared" si="544"/>
        <v>0</v>
      </c>
      <c r="R265" s="100">
        <v>0</v>
      </c>
      <c r="S265" s="98">
        <v>0</v>
      </c>
      <c r="T265" s="101">
        <f t="shared" si="545"/>
        <v>0</v>
      </c>
      <c r="U265" s="100">
        <v>0</v>
      </c>
      <c r="V265" s="98">
        <v>0</v>
      </c>
      <c r="W265" s="101">
        <f t="shared" si="546"/>
        <v>0</v>
      </c>
      <c r="X265" s="100">
        <v>0</v>
      </c>
      <c r="Y265" s="98">
        <v>0</v>
      </c>
      <c r="Z265" s="99">
        <f t="shared" si="547"/>
        <v>0</v>
      </c>
      <c r="AA265" s="101">
        <v>1</v>
      </c>
      <c r="AB265" s="100">
        <v>0</v>
      </c>
      <c r="AC265" s="98">
        <v>0</v>
      </c>
      <c r="AD265" s="99">
        <f t="shared" si="548"/>
        <v>0</v>
      </c>
      <c r="AE265" s="101">
        <v>1</v>
      </c>
      <c r="AF265" s="100">
        <v>0</v>
      </c>
      <c r="AG265" s="98">
        <v>0</v>
      </c>
      <c r="AH265" s="101">
        <f t="shared" si="549"/>
        <v>0</v>
      </c>
      <c r="AI265" s="100">
        <v>0</v>
      </c>
      <c r="AJ265" s="98">
        <v>0</v>
      </c>
      <c r="AK265" s="101">
        <f t="shared" si="550"/>
        <v>0</v>
      </c>
      <c r="AL265" s="100">
        <v>0</v>
      </c>
      <c r="AM265" s="98">
        <v>0</v>
      </c>
      <c r="AN265" s="101">
        <f t="shared" si="551"/>
        <v>0</v>
      </c>
      <c r="AO265" s="106"/>
    </row>
    <row r="266" spans="2:41" s="35" customFormat="1" ht="17.100000000000001" customHeight="1">
      <c r="B266" s="105"/>
      <c r="C266" s="54"/>
      <c r="D266" s="96"/>
      <c r="E266" s="111"/>
      <c r="F266" s="112"/>
      <c r="G266" s="368"/>
      <c r="H266" s="113"/>
      <c r="I266" s="100">
        <v>0</v>
      </c>
      <c r="J266" s="98">
        <v>0</v>
      </c>
      <c r="K266" s="101">
        <f t="shared" si="534"/>
        <v>0</v>
      </c>
      <c r="L266" s="100">
        <v>0</v>
      </c>
      <c r="M266" s="98">
        <v>0</v>
      </c>
      <c r="N266" s="101">
        <f t="shared" si="543"/>
        <v>0</v>
      </c>
      <c r="O266" s="100">
        <v>0</v>
      </c>
      <c r="P266" s="98">
        <v>0</v>
      </c>
      <c r="Q266" s="101">
        <f t="shared" si="544"/>
        <v>0</v>
      </c>
      <c r="R266" s="100">
        <v>0</v>
      </c>
      <c r="S266" s="98">
        <v>0</v>
      </c>
      <c r="T266" s="101">
        <f t="shared" si="545"/>
        <v>0</v>
      </c>
      <c r="U266" s="100">
        <v>0</v>
      </c>
      <c r="V266" s="98">
        <v>0</v>
      </c>
      <c r="W266" s="101">
        <f t="shared" si="546"/>
        <v>0</v>
      </c>
      <c r="X266" s="100">
        <v>0</v>
      </c>
      <c r="Y266" s="98">
        <v>0</v>
      </c>
      <c r="Z266" s="99">
        <f t="shared" si="547"/>
        <v>0</v>
      </c>
      <c r="AA266" s="101">
        <v>1</v>
      </c>
      <c r="AB266" s="100">
        <v>0</v>
      </c>
      <c r="AC266" s="98">
        <v>0</v>
      </c>
      <c r="AD266" s="99">
        <f t="shared" si="548"/>
        <v>0</v>
      </c>
      <c r="AE266" s="101">
        <v>1</v>
      </c>
      <c r="AF266" s="100">
        <v>0</v>
      </c>
      <c r="AG266" s="98">
        <v>0</v>
      </c>
      <c r="AH266" s="101">
        <f t="shared" si="549"/>
        <v>0</v>
      </c>
      <c r="AI266" s="100">
        <v>0</v>
      </c>
      <c r="AJ266" s="98">
        <v>0</v>
      </c>
      <c r="AK266" s="101">
        <f t="shared" si="550"/>
        <v>0</v>
      </c>
      <c r="AL266" s="100">
        <v>0</v>
      </c>
      <c r="AM266" s="98">
        <v>0</v>
      </c>
      <c r="AN266" s="101">
        <f t="shared" si="551"/>
        <v>0</v>
      </c>
      <c r="AO266" s="106"/>
    </row>
    <row r="267" spans="2:41" s="35" customFormat="1" ht="17.100000000000001" customHeight="1">
      <c r="B267" s="105"/>
      <c r="C267" s="54"/>
      <c r="D267" s="96"/>
      <c r="E267" s="111"/>
      <c r="F267" s="112"/>
      <c r="G267" s="368"/>
      <c r="H267" s="113"/>
      <c r="I267" s="100">
        <v>0</v>
      </c>
      <c r="J267" s="98">
        <v>0</v>
      </c>
      <c r="K267" s="101">
        <f t="shared" si="534"/>
        <v>0</v>
      </c>
      <c r="L267" s="100">
        <v>0</v>
      </c>
      <c r="M267" s="98">
        <v>0</v>
      </c>
      <c r="N267" s="101">
        <f t="shared" si="543"/>
        <v>0</v>
      </c>
      <c r="O267" s="100">
        <v>0</v>
      </c>
      <c r="P267" s="98">
        <v>0</v>
      </c>
      <c r="Q267" s="101">
        <f t="shared" si="544"/>
        <v>0</v>
      </c>
      <c r="R267" s="100">
        <v>0</v>
      </c>
      <c r="S267" s="98">
        <v>0</v>
      </c>
      <c r="T267" s="101">
        <f t="shared" si="545"/>
        <v>0</v>
      </c>
      <c r="U267" s="100">
        <v>0</v>
      </c>
      <c r="V267" s="98">
        <v>0</v>
      </c>
      <c r="W267" s="101">
        <f t="shared" si="546"/>
        <v>0</v>
      </c>
      <c r="X267" s="100">
        <v>0</v>
      </c>
      <c r="Y267" s="98">
        <v>0</v>
      </c>
      <c r="Z267" s="99">
        <f t="shared" si="547"/>
        <v>0</v>
      </c>
      <c r="AA267" s="101">
        <v>1</v>
      </c>
      <c r="AB267" s="100">
        <v>0</v>
      </c>
      <c r="AC267" s="98">
        <v>0</v>
      </c>
      <c r="AD267" s="99">
        <f t="shared" si="548"/>
        <v>0</v>
      </c>
      <c r="AE267" s="101">
        <v>1</v>
      </c>
      <c r="AF267" s="100">
        <v>0</v>
      </c>
      <c r="AG267" s="98">
        <v>0</v>
      </c>
      <c r="AH267" s="101">
        <f t="shared" si="549"/>
        <v>0</v>
      </c>
      <c r="AI267" s="100">
        <v>0</v>
      </c>
      <c r="AJ267" s="98">
        <v>0</v>
      </c>
      <c r="AK267" s="101">
        <f t="shared" si="550"/>
        <v>0</v>
      </c>
      <c r="AL267" s="100">
        <v>0</v>
      </c>
      <c r="AM267" s="98">
        <v>0</v>
      </c>
      <c r="AN267" s="101">
        <f t="shared" si="551"/>
        <v>0</v>
      </c>
      <c r="AO267" s="106"/>
    </row>
    <row r="268" spans="2:41" s="126" customFormat="1" ht="17.100000000000001" customHeight="1">
      <c r="B268" s="118"/>
      <c r="C268" s="119"/>
      <c r="D268" s="120"/>
      <c r="E268" s="121"/>
      <c r="F268" s="122"/>
      <c r="G268" s="369"/>
      <c r="H268" s="123"/>
      <c r="I268" s="401" t="s">
        <v>201</v>
      </c>
      <c r="J268" s="402"/>
      <c r="K268" s="124">
        <f>SUM(K261:K267)</f>
        <v>0</v>
      </c>
      <c r="L268" s="401" t="s">
        <v>201</v>
      </c>
      <c r="M268" s="402"/>
      <c r="N268" s="124">
        <f>SUM(N261:N267)</f>
        <v>0</v>
      </c>
      <c r="O268" s="401" t="s">
        <v>201</v>
      </c>
      <c r="P268" s="402"/>
      <c r="Q268" s="124">
        <f>SUM(Q261:Q267)</f>
        <v>0</v>
      </c>
      <c r="R268" s="401" t="s">
        <v>201</v>
      </c>
      <c r="S268" s="402"/>
      <c r="T268" s="124">
        <f>SUM(T261:T267)</f>
        <v>11</v>
      </c>
      <c r="U268" s="401" t="s">
        <v>201</v>
      </c>
      <c r="V268" s="402"/>
      <c r="W268" s="124">
        <f>SUM(W261:W267)</f>
        <v>0</v>
      </c>
      <c r="X268" s="401" t="s">
        <v>201</v>
      </c>
      <c r="Y268" s="402"/>
      <c r="Z268" s="127">
        <f>SUM(Z261:Z267)</f>
        <v>0</v>
      </c>
      <c r="AA268" s="101">
        <v>1</v>
      </c>
      <c r="AB268" s="401" t="s">
        <v>201</v>
      </c>
      <c r="AC268" s="402"/>
      <c r="AD268" s="127">
        <f>SUM(AD261:AD267)</f>
        <v>0</v>
      </c>
      <c r="AE268" s="101">
        <v>1</v>
      </c>
      <c r="AF268" s="401" t="s">
        <v>201</v>
      </c>
      <c r="AG268" s="402"/>
      <c r="AH268" s="124">
        <f>SUM(AH261:AH267)</f>
        <v>0</v>
      </c>
      <c r="AI268" s="401" t="s">
        <v>201</v>
      </c>
      <c r="AJ268" s="402"/>
      <c r="AK268" s="124">
        <f>SUM(AK261:AK267)</f>
        <v>0</v>
      </c>
      <c r="AL268" s="401" t="s">
        <v>201</v>
      </c>
      <c r="AM268" s="402"/>
      <c r="AN268" s="124">
        <f>SUM(AN261:AN267)</f>
        <v>0</v>
      </c>
      <c r="AO268" s="125"/>
    </row>
    <row r="269" spans="2:41" s="35" customFormat="1" ht="17.100000000000001" customHeight="1">
      <c r="B269" s="105"/>
      <c r="C269" s="54">
        <f>'1. Rekap Back Up Aspal'!C52</f>
        <v>3100</v>
      </c>
      <c r="D269" s="96">
        <f>'1. Rekap Back Up Aspal'!D52</f>
        <v>3200</v>
      </c>
      <c r="E269" s="111">
        <f>'1. Rekap Back Up Aspal'!E52</f>
        <v>4.5</v>
      </c>
      <c r="F269" s="112">
        <f>(100/((D269-C269)*E269))*((K276*0.5)+(N276*0.5)+(Q276*4)+(T276*4)+(W276*1)+(Z276*2)+(AD276*1.5)+(AH276*1)+(AK276*1)+(AN276*1))</f>
        <v>7.1111111111111107</v>
      </c>
      <c r="G269" s="368" t="s">
        <v>278</v>
      </c>
      <c r="H269" s="113" t="str">
        <f>IF(F269&lt;=25,"B",IF(F269&lt;=75,"S",IF(F269&lt;=100,"RR","RB")))</f>
        <v>B</v>
      </c>
      <c r="I269" s="100">
        <v>0</v>
      </c>
      <c r="J269" s="98">
        <v>0</v>
      </c>
      <c r="K269" s="101">
        <f t="shared" ref="K269:K275" si="552">I269*J269</f>
        <v>0</v>
      </c>
      <c r="L269" s="100">
        <v>0</v>
      </c>
      <c r="M269" s="98">
        <v>0</v>
      </c>
      <c r="N269" s="101">
        <f t="shared" ref="N269" si="553">L269*M269</f>
        <v>0</v>
      </c>
      <c r="O269" s="100">
        <v>0</v>
      </c>
      <c r="P269" s="98">
        <v>0</v>
      </c>
      <c r="Q269" s="101">
        <f t="shared" ref="Q269" si="554">O269*P269</f>
        <v>0</v>
      </c>
      <c r="R269" s="100">
        <v>4</v>
      </c>
      <c r="S269" s="98">
        <v>2</v>
      </c>
      <c r="T269" s="101">
        <f t="shared" ref="T269" si="555">R269*S269</f>
        <v>8</v>
      </c>
      <c r="U269" s="100">
        <v>0</v>
      </c>
      <c r="V269" s="98">
        <v>0</v>
      </c>
      <c r="W269" s="101">
        <f>U269*V269</f>
        <v>0</v>
      </c>
      <c r="X269" s="100">
        <v>0</v>
      </c>
      <c r="Y269" s="98">
        <v>0</v>
      </c>
      <c r="Z269" s="99">
        <f t="shared" ref="Z269" si="556">X269*Y269</f>
        <v>0</v>
      </c>
      <c r="AA269" s="101">
        <v>1</v>
      </c>
      <c r="AB269" s="100">
        <v>0</v>
      </c>
      <c r="AC269" s="98">
        <v>0</v>
      </c>
      <c r="AD269" s="99">
        <f t="shared" ref="AD269" si="557">AB269*AC269</f>
        <v>0</v>
      </c>
      <c r="AE269" s="101">
        <v>1</v>
      </c>
      <c r="AF269" s="100">
        <v>0</v>
      </c>
      <c r="AG269" s="98">
        <v>0</v>
      </c>
      <c r="AH269" s="101">
        <f t="shared" ref="AH269" si="558">AF269*AG269</f>
        <v>0</v>
      </c>
      <c r="AI269" s="100">
        <v>0</v>
      </c>
      <c r="AJ269" s="98">
        <v>0</v>
      </c>
      <c r="AK269" s="101">
        <f t="shared" ref="AK269" si="559">AI269*AJ269</f>
        <v>0</v>
      </c>
      <c r="AL269" s="100">
        <v>0</v>
      </c>
      <c r="AM269" s="98">
        <v>0</v>
      </c>
      <c r="AN269" s="101">
        <f t="shared" ref="AN269" si="560">AL269*AM269</f>
        <v>0</v>
      </c>
      <c r="AO269" s="106"/>
    </row>
    <row r="270" spans="2:41" s="35" customFormat="1" ht="17.100000000000001" customHeight="1">
      <c r="B270" s="105"/>
      <c r="C270" s="54"/>
      <c r="D270" s="96"/>
      <c r="E270" s="111"/>
      <c r="F270" s="112"/>
      <c r="G270" s="368"/>
      <c r="H270" s="113"/>
      <c r="I270" s="100">
        <v>0</v>
      </c>
      <c r="J270" s="98">
        <v>0</v>
      </c>
      <c r="K270" s="101">
        <f t="shared" si="552"/>
        <v>0</v>
      </c>
      <c r="L270" s="100">
        <v>0</v>
      </c>
      <c r="M270" s="98">
        <v>0</v>
      </c>
      <c r="N270" s="101">
        <f t="shared" ref="N270:N275" si="561">L270*M270</f>
        <v>0</v>
      </c>
      <c r="O270" s="100">
        <v>0</v>
      </c>
      <c r="P270" s="98">
        <v>0</v>
      </c>
      <c r="Q270" s="101">
        <f t="shared" ref="Q270:Q275" si="562">O270*P270</f>
        <v>0</v>
      </c>
      <c r="R270" s="100">
        <v>0</v>
      </c>
      <c r="S270" s="98">
        <v>0</v>
      </c>
      <c r="T270" s="101">
        <f t="shared" ref="T270:T275" si="563">R270*S270</f>
        <v>0</v>
      </c>
      <c r="U270" s="100">
        <v>0</v>
      </c>
      <c r="V270" s="98">
        <v>0</v>
      </c>
      <c r="W270" s="101">
        <f t="shared" ref="W270:W275" si="564">U270*V270</f>
        <v>0</v>
      </c>
      <c r="X270" s="100">
        <v>0</v>
      </c>
      <c r="Y270" s="98">
        <v>0</v>
      </c>
      <c r="Z270" s="99">
        <f t="shared" ref="Z270:Z275" si="565">X270*Y270</f>
        <v>0</v>
      </c>
      <c r="AA270" s="101">
        <v>1</v>
      </c>
      <c r="AB270" s="100">
        <v>0</v>
      </c>
      <c r="AC270" s="98">
        <v>0</v>
      </c>
      <c r="AD270" s="99">
        <f t="shared" ref="AD270:AD275" si="566">AB270*AC270</f>
        <v>0</v>
      </c>
      <c r="AE270" s="101">
        <v>1</v>
      </c>
      <c r="AF270" s="100">
        <v>0</v>
      </c>
      <c r="AG270" s="98">
        <v>0</v>
      </c>
      <c r="AH270" s="101">
        <f t="shared" ref="AH270:AH275" si="567">AF270*AG270</f>
        <v>0</v>
      </c>
      <c r="AI270" s="100">
        <v>0</v>
      </c>
      <c r="AJ270" s="98">
        <v>0</v>
      </c>
      <c r="AK270" s="101">
        <f t="shared" ref="AK270:AK275" si="568">AI270*AJ270</f>
        <v>0</v>
      </c>
      <c r="AL270" s="100">
        <v>0</v>
      </c>
      <c r="AM270" s="98">
        <v>0</v>
      </c>
      <c r="AN270" s="101">
        <f t="shared" ref="AN270:AN275" si="569">AL270*AM270</f>
        <v>0</v>
      </c>
      <c r="AO270" s="106"/>
    </row>
    <row r="271" spans="2:41" s="35" customFormat="1" ht="17.100000000000001" customHeight="1">
      <c r="B271" s="105"/>
      <c r="C271" s="54"/>
      <c r="D271" s="96"/>
      <c r="E271" s="111"/>
      <c r="F271" s="112"/>
      <c r="G271" s="368"/>
      <c r="H271" s="113"/>
      <c r="I271" s="100">
        <v>0</v>
      </c>
      <c r="J271" s="98">
        <v>0</v>
      </c>
      <c r="K271" s="101">
        <f t="shared" si="552"/>
        <v>0</v>
      </c>
      <c r="L271" s="100">
        <v>0</v>
      </c>
      <c r="M271" s="98">
        <v>0</v>
      </c>
      <c r="N271" s="101">
        <f t="shared" si="561"/>
        <v>0</v>
      </c>
      <c r="O271" s="100">
        <v>0</v>
      </c>
      <c r="P271" s="98">
        <v>0</v>
      </c>
      <c r="Q271" s="101">
        <f t="shared" si="562"/>
        <v>0</v>
      </c>
      <c r="R271" s="100">
        <v>0</v>
      </c>
      <c r="S271" s="98">
        <v>0</v>
      </c>
      <c r="T271" s="101">
        <f t="shared" si="563"/>
        <v>0</v>
      </c>
      <c r="U271" s="100">
        <v>0</v>
      </c>
      <c r="V271" s="98">
        <v>0</v>
      </c>
      <c r="W271" s="101">
        <f t="shared" si="564"/>
        <v>0</v>
      </c>
      <c r="X271" s="100">
        <v>0</v>
      </c>
      <c r="Y271" s="98">
        <v>0</v>
      </c>
      <c r="Z271" s="99">
        <f t="shared" si="565"/>
        <v>0</v>
      </c>
      <c r="AA271" s="101">
        <v>1</v>
      </c>
      <c r="AB271" s="100">
        <v>0</v>
      </c>
      <c r="AC271" s="98">
        <v>0</v>
      </c>
      <c r="AD271" s="99">
        <f t="shared" si="566"/>
        <v>0</v>
      </c>
      <c r="AE271" s="101">
        <v>1</v>
      </c>
      <c r="AF271" s="100">
        <v>0</v>
      </c>
      <c r="AG271" s="98">
        <v>0</v>
      </c>
      <c r="AH271" s="101">
        <f t="shared" si="567"/>
        <v>0</v>
      </c>
      <c r="AI271" s="100">
        <v>0</v>
      </c>
      <c r="AJ271" s="98">
        <v>0</v>
      </c>
      <c r="AK271" s="101">
        <f t="shared" si="568"/>
        <v>0</v>
      </c>
      <c r="AL271" s="100">
        <v>0</v>
      </c>
      <c r="AM271" s="98">
        <v>0</v>
      </c>
      <c r="AN271" s="101">
        <f t="shared" si="569"/>
        <v>0</v>
      </c>
      <c r="AO271" s="106"/>
    </row>
    <row r="272" spans="2:41" s="35" customFormat="1" ht="17.100000000000001" customHeight="1">
      <c r="B272" s="105"/>
      <c r="C272" s="54"/>
      <c r="D272" s="96"/>
      <c r="E272" s="111"/>
      <c r="F272" s="112"/>
      <c r="G272" s="368"/>
      <c r="H272" s="113"/>
      <c r="I272" s="100">
        <v>0</v>
      </c>
      <c r="J272" s="98">
        <v>0</v>
      </c>
      <c r="K272" s="101">
        <f t="shared" si="552"/>
        <v>0</v>
      </c>
      <c r="L272" s="100">
        <v>0</v>
      </c>
      <c r="M272" s="98">
        <v>0</v>
      </c>
      <c r="N272" s="101">
        <f t="shared" si="561"/>
        <v>0</v>
      </c>
      <c r="O272" s="100">
        <v>0</v>
      </c>
      <c r="P272" s="98">
        <v>0</v>
      </c>
      <c r="Q272" s="101">
        <f t="shared" si="562"/>
        <v>0</v>
      </c>
      <c r="R272" s="100">
        <v>0</v>
      </c>
      <c r="S272" s="98">
        <v>0</v>
      </c>
      <c r="T272" s="101">
        <f t="shared" si="563"/>
        <v>0</v>
      </c>
      <c r="U272" s="100">
        <v>0</v>
      </c>
      <c r="V272" s="98">
        <v>0</v>
      </c>
      <c r="W272" s="101">
        <f t="shared" si="564"/>
        <v>0</v>
      </c>
      <c r="X272" s="100">
        <v>0</v>
      </c>
      <c r="Y272" s="98">
        <v>0</v>
      </c>
      <c r="Z272" s="99">
        <f t="shared" si="565"/>
        <v>0</v>
      </c>
      <c r="AA272" s="101">
        <v>1</v>
      </c>
      <c r="AB272" s="100">
        <v>0</v>
      </c>
      <c r="AC272" s="98">
        <v>0</v>
      </c>
      <c r="AD272" s="99">
        <f t="shared" si="566"/>
        <v>0</v>
      </c>
      <c r="AE272" s="101">
        <v>1</v>
      </c>
      <c r="AF272" s="100">
        <v>0</v>
      </c>
      <c r="AG272" s="98">
        <v>0</v>
      </c>
      <c r="AH272" s="101">
        <f t="shared" si="567"/>
        <v>0</v>
      </c>
      <c r="AI272" s="100">
        <v>0</v>
      </c>
      <c r="AJ272" s="98">
        <v>0</v>
      </c>
      <c r="AK272" s="101">
        <f t="shared" si="568"/>
        <v>0</v>
      </c>
      <c r="AL272" s="100">
        <v>0</v>
      </c>
      <c r="AM272" s="98">
        <v>0</v>
      </c>
      <c r="AN272" s="101">
        <f t="shared" si="569"/>
        <v>0</v>
      </c>
      <c r="AO272" s="106"/>
    </row>
    <row r="273" spans="2:41" s="35" customFormat="1" ht="17.100000000000001" customHeight="1">
      <c r="B273" s="105"/>
      <c r="C273" s="54"/>
      <c r="D273" s="96"/>
      <c r="E273" s="111"/>
      <c r="F273" s="112"/>
      <c r="G273" s="368"/>
      <c r="H273" s="113"/>
      <c r="I273" s="100">
        <v>0</v>
      </c>
      <c r="J273" s="98">
        <v>0</v>
      </c>
      <c r="K273" s="101">
        <f t="shared" si="552"/>
        <v>0</v>
      </c>
      <c r="L273" s="100">
        <v>0</v>
      </c>
      <c r="M273" s="98">
        <v>0</v>
      </c>
      <c r="N273" s="101">
        <f t="shared" si="561"/>
        <v>0</v>
      </c>
      <c r="O273" s="100">
        <v>0</v>
      </c>
      <c r="P273" s="98">
        <v>0</v>
      </c>
      <c r="Q273" s="101">
        <f t="shared" si="562"/>
        <v>0</v>
      </c>
      <c r="R273" s="100">
        <v>0</v>
      </c>
      <c r="S273" s="98">
        <v>0</v>
      </c>
      <c r="T273" s="101">
        <f t="shared" si="563"/>
        <v>0</v>
      </c>
      <c r="U273" s="100">
        <v>0</v>
      </c>
      <c r="V273" s="98">
        <v>0</v>
      </c>
      <c r="W273" s="101">
        <f t="shared" si="564"/>
        <v>0</v>
      </c>
      <c r="X273" s="100">
        <v>0</v>
      </c>
      <c r="Y273" s="98">
        <v>0</v>
      </c>
      <c r="Z273" s="99">
        <f t="shared" si="565"/>
        <v>0</v>
      </c>
      <c r="AA273" s="101">
        <v>1</v>
      </c>
      <c r="AB273" s="100">
        <v>0</v>
      </c>
      <c r="AC273" s="98">
        <v>0</v>
      </c>
      <c r="AD273" s="99">
        <f t="shared" si="566"/>
        <v>0</v>
      </c>
      <c r="AE273" s="101">
        <v>1</v>
      </c>
      <c r="AF273" s="100">
        <v>0</v>
      </c>
      <c r="AG273" s="98">
        <v>0</v>
      </c>
      <c r="AH273" s="101">
        <f t="shared" si="567"/>
        <v>0</v>
      </c>
      <c r="AI273" s="100">
        <v>0</v>
      </c>
      <c r="AJ273" s="98">
        <v>0</v>
      </c>
      <c r="AK273" s="101">
        <f t="shared" si="568"/>
        <v>0</v>
      </c>
      <c r="AL273" s="100">
        <v>0</v>
      </c>
      <c r="AM273" s="98">
        <v>0</v>
      </c>
      <c r="AN273" s="101">
        <f t="shared" si="569"/>
        <v>0</v>
      </c>
      <c r="AO273" s="106"/>
    </row>
    <row r="274" spans="2:41" s="35" customFormat="1" ht="17.100000000000001" customHeight="1">
      <c r="B274" s="105"/>
      <c r="C274" s="54"/>
      <c r="D274" s="96"/>
      <c r="E274" s="111"/>
      <c r="F274" s="112"/>
      <c r="G274" s="368"/>
      <c r="H274" s="113"/>
      <c r="I274" s="100">
        <v>0</v>
      </c>
      <c r="J274" s="98">
        <v>0</v>
      </c>
      <c r="K274" s="101">
        <f t="shared" si="552"/>
        <v>0</v>
      </c>
      <c r="L274" s="100">
        <v>0</v>
      </c>
      <c r="M274" s="98">
        <v>0</v>
      </c>
      <c r="N274" s="101">
        <f t="shared" si="561"/>
        <v>0</v>
      </c>
      <c r="O274" s="100">
        <v>0</v>
      </c>
      <c r="P274" s="98">
        <v>0</v>
      </c>
      <c r="Q274" s="101">
        <f t="shared" si="562"/>
        <v>0</v>
      </c>
      <c r="R274" s="100">
        <v>0</v>
      </c>
      <c r="S274" s="98">
        <v>0</v>
      </c>
      <c r="T274" s="101">
        <f t="shared" si="563"/>
        <v>0</v>
      </c>
      <c r="U274" s="100">
        <v>0</v>
      </c>
      <c r="V274" s="98">
        <v>0</v>
      </c>
      <c r="W274" s="101">
        <f t="shared" si="564"/>
        <v>0</v>
      </c>
      <c r="X274" s="100">
        <v>0</v>
      </c>
      <c r="Y274" s="98">
        <v>0</v>
      </c>
      <c r="Z274" s="99">
        <f t="shared" si="565"/>
        <v>0</v>
      </c>
      <c r="AA274" s="101">
        <v>1</v>
      </c>
      <c r="AB274" s="100">
        <v>0</v>
      </c>
      <c r="AC274" s="98">
        <v>0</v>
      </c>
      <c r="AD274" s="99">
        <f t="shared" si="566"/>
        <v>0</v>
      </c>
      <c r="AE274" s="101">
        <v>1</v>
      </c>
      <c r="AF274" s="100">
        <v>0</v>
      </c>
      <c r="AG274" s="98">
        <v>0</v>
      </c>
      <c r="AH274" s="101">
        <f t="shared" si="567"/>
        <v>0</v>
      </c>
      <c r="AI274" s="100">
        <v>0</v>
      </c>
      <c r="AJ274" s="98">
        <v>0</v>
      </c>
      <c r="AK274" s="101">
        <f t="shared" si="568"/>
        <v>0</v>
      </c>
      <c r="AL274" s="100">
        <v>0</v>
      </c>
      <c r="AM274" s="98">
        <v>0</v>
      </c>
      <c r="AN274" s="101">
        <f t="shared" si="569"/>
        <v>0</v>
      </c>
      <c r="AO274" s="106"/>
    </row>
    <row r="275" spans="2:41" s="35" customFormat="1" ht="17.100000000000001" customHeight="1">
      <c r="B275" s="105"/>
      <c r="C275" s="54"/>
      <c r="D275" s="96"/>
      <c r="E275" s="111"/>
      <c r="F275" s="112"/>
      <c r="G275" s="368"/>
      <c r="H275" s="113"/>
      <c r="I275" s="100">
        <v>0</v>
      </c>
      <c r="J275" s="98">
        <v>0</v>
      </c>
      <c r="K275" s="101">
        <f t="shared" si="552"/>
        <v>0</v>
      </c>
      <c r="L275" s="100">
        <v>0</v>
      </c>
      <c r="M275" s="98">
        <v>0</v>
      </c>
      <c r="N275" s="101">
        <f t="shared" si="561"/>
        <v>0</v>
      </c>
      <c r="O275" s="100">
        <v>0</v>
      </c>
      <c r="P275" s="98">
        <v>0</v>
      </c>
      <c r="Q275" s="101">
        <f t="shared" si="562"/>
        <v>0</v>
      </c>
      <c r="R275" s="100">
        <v>0</v>
      </c>
      <c r="S275" s="98">
        <v>0</v>
      </c>
      <c r="T275" s="101">
        <f t="shared" si="563"/>
        <v>0</v>
      </c>
      <c r="U275" s="100">
        <v>0</v>
      </c>
      <c r="V275" s="98">
        <v>0</v>
      </c>
      <c r="W275" s="101">
        <f t="shared" si="564"/>
        <v>0</v>
      </c>
      <c r="X275" s="100">
        <v>0</v>
      </c>
      <c r="Y275" s="98">
        <v>0</v>
      </c>
      <c r="Z275" s="99">
        <f t="shared" si="565"/>
        <v>0</v>
      </c>
      <c r="AA275" s="101">
        <v>1</v>
      </c>
      <c r="AB275" s="100">
        <v>0</v>
      </c>
      <c r="AC275" s="98">
        <v>0</v>
      </c>
      <c r="AD275" s="99">
        <f t="shared" si="566"/>
        <v>0</v>
      </c>
      <c r="AE275" s="101">
        <v>1</v>
      </c>
      <c r="AF275" s="100">
        <v>0</v>
      </c>
      <c r="AG275" s="98">
        <v>0</v>
      </c>
      <c r="AH275" s="101">
        <f t="shared" si="567"/>
        <v>0</v>
      </c>
      <c r="AI275" s="100">
        <v>0</v>
      </c>
      <c r="AJ275" s="98">
        <v>0</v>
      </c>
      <c r="AK275" s="101">
        <f t="shared" si="568"/>
        <v>0</v>
      </c>
      <c r="AL275" s="100">
        <v>0</v>
      </c>
      <c r="AM275" s="98">
        <v>0</v>
      </c>
      <c r="AN275" s="101">
        <f t="shared" si="569"/>
        <v>0</v>
      </c>
      <c r="AO275" s="106"/>
    </row>
    <row r="276" spans="2:41" s="126" customFormat="1" ht="17.100000000000001" customHeight="1">
      <c r="B276" s="118"/>
      <c r="C276" s="119"/>
      <c r="D276" s="120"/>
      <c r="E276" s="121"/>
      <c r="F276" s="122"/>
      <c r="G276" s="369"/>
      <c r="H276" s="123"/>
      <c r="I276" s="401" t="s">
        <v>201</v>
      </c>
      <c r="J276" s="402"/>
      <c r="K276" s="124">
        <f>SUM(K269:K275)</f>
        <v>0</v>
      </c>
      <c r="L276" s="401" t="s">
        <v>201</v>
      </c>
      <c r="M276" s="402"/>
      <c r="N276" s="124">
        <f>SUM(N269:N275)</f>
        <v>0</v>
      </c>
      <c r="O276" s="401" t="s">
        <v>201</v>
      </c>
      <c r="P276" s="402"/>
      <c r="Q276" s="124">
        <f>SUM(Q269:Q275)</f>
        <v>0</v>
      </c>
      <c r="R276" s="401" t="s">
        <v>201</v>
      </c>
      <c r="S276" s="402"/>
      <c r="T276" s="124">
        <f>SUM(T269:T275)</f>
        <v>8</v>
      </c>
      <c r="U276" s="401" t="s">
        <v>201</v>
      </c>
      <c r="V276" s="402"/>
      <c r="W276" s="124">
        <f>SUM(W269:W275)</f>
        <v>0</v>
      </c>
      <c r="X276" s="401" t="s">
        <v>201</v>
      </c>
      <c r="Y276" s="402"/>
      <c r="Z276" s="127">
        <f>SUM(Z269:Z275)</f>
        <v>0</v>
      </c>
      <c r="AA276" s="101">
        <v>1</v>
      </c>
      <c r="AB276" s="401" t="s">
        <v>201</v>
      </c>
      <c r="AC276" s="402"/>
      <c r="AD276" s="127">
        <f>SUM(AD269:AD275)</f>
        <v>0</v>
      </c>
      <c r="AE276" s="101">
        <v>1</v>
      </c>
      <c r="AF276" s="401" t="s">
        <v>201</v>
      </c>
      <c r="AG276" s="402"/>
      <c r="AH276" s="124">
        <f>SUM(AH269:AH275)</f>
        <v>0</v>
      </c>
      <c r="AI276" s="401" t="s">
        <v>201</v>
      </c>
      <c r="AJ276" s="402"/>
      <c r="AK276" s="124">
        <f>SUM(AK269:AK275)</f>
        <v>0</v>
      </c>
      <c r="AL276" s="401" t="s">
        <v>201</v>
      </c>
      <c r="AM276" s="402"/>
      <c r="AN276" s="124">
        <f>SUM(AN269:AN275)</f>
        <v>0</v>
      </c>
      <c r="AO276" s="125"/>
    </row>
    <row r="277" spans="2:41" s="35" customFormat="1" ht="17.100000000000001" customHeight="1">
      <c r="B277" s="105"/>
      <c r="C277" s="54">
        <f>'1. Rekap Back Up Aspal'!C53</f>
        <v>3200</v>
      </c>
      <c r="D277" s="96">
        <f>'1. Rekap Back Up Aspal'!D53</f>
        <v>3300</v>
      </c>
      <c r="E277" s="111">
        <f>'1. Rekap Back Up Aspal'!E53</f>
        <v>4.5</v>
      </c>
      <c r="F277" s="112">
        <f>(100/((D277-C277)*E277))*((K284*0.5)+(N284*0.5)+(Q284*4)+(T284*4)+(W284*1)+(Z284*2)+(AD284*1.5)+(AH284*1)+(AK284*1)+(AN284*1))</f>
        <v>8.2777777777777768</v>
      </c>
      <c r="G277" s="368" t="s">
        <v>278</v>
      </c>
      <c r="H277" s="113" t="str">
        <f>IF(F277&lt;=25,"B",IF(F277&lt;=75,"S",IF(F277&lt;=100,"RR","RB")))</f>
        <v>B</v>
      </c>
      <c r="I277" s="100">
        <v>0</v>
      </c>
      <c r="J277" s="98">
        <v>0</v>
      </c>
      <c r="K277" s="101">
        <f t="shared" ref="K277:K283" si="570">I277*J277</f>
        <v>0</v>
      </c>
      <c r="L277" s="366">
        <v>0.5</v>
      </c>
      <c r="M277" s="362">
        <v>0.5</v>
      </c>
      <c r="N277" s="367">
        <f t="shared" ref="N277" si="571">L277*M277</f>
        <v>0.25</v>
      </c>
      <c r="O277" s="100">
        <v>0</v>
      </c>
      <c r="P277" s="98">
        <v>0</v>
      </c>
      <c r="Q277" s="101">
        <f t="shared" ref="Q277" si="572">O277*P277</f>
        <v>0</v>
      </c>
      <c r="R277" s="100">
        <v>4</v>
      </c>
      <c r="S277" s="98">
        <v>1</v>
      </c>
      <c r="T277" s="101">
        <f t="shared" ref="T277" si="573">R277*S277</f>
        <v>4</v>
      </c>
      <c r="U277" s="100">
        <v>0</v>
      </c>
      <c r="V277" s="98">
        <v>0</v>
      </c>
      <c r="W277" s="101">
        <f>U277*V277</f>
        <v>0</v>
      </c>
      <c r="X277" s="100">
        <v>0</v>
      </c>
      <c r="Y277" s="98">
        <v>0</v>
      </c>
      <c r="Z277" s="99">
        <f t="shared" ref="Z277" si="574">X277*Y277</f>
        <v>0</v>
      </c>
      <c r="AA277" s="101">
        <v>1</v>
      </c>
      <c r="AB277" s="100">
        <v>0</v>
      </c>
      <c r="AC277" s="98">
        <v>0</v>
      </c>
      <c r="AD277" s="99">
        <f t="shared" ref="AD277" si="575">AB277*AC277</f>
        <v>0</v>
      </c>
      <c r="AE277" s="101">
        <v>1</v>
      </c>
      <c r="AF277" s="100">
        <v>0</v>
      </c>
      <c r="AG277" s="98">
        <v>0</v>
      </c>
      <c r="AH277" s="101">
        <f t="shared" ref="AH277" si="576">AF277*AG277</f>
        <v>0</v>
      </c>
      <c r="AI277" s="100">
        <v>0</v>
      </c>
      <c r="AJ277" s="98">
        <v>0</v>
      </c>
      <c r="AK277" s="101">
        <f t="shared" ref="AK277" si="577">AI277*AJ277</f>
        <v>0</v>
      </c>
      <c r="AL277" s="100">
        <v>0</v>
      </c>
      <c r="AM277" s="98">
        <v>0</v>
      </c>
      <c r="AN277" s="101">
        <f t="shared" ref="AN277" si="578">AL277*AM277</f>
        <v>0</v>
      </c>
      <c r="AO277" s="106"/>
    </row>
    <row r="278" spans="2:41" s="35" customFormat="1" ht="17.100000000000001" customHeight="1">
      <c r="B278" s="105"/>
      <c r="C278" s="54"/>
      <c r="D278" s="96"/>
      <c r="E278" s="111"/>
      <c r="F278" s="112"/>
      <c r="G278" s="368"/>
      <c r="H278" s="113"/>
      <c r="I278" s="100">
        <v>0</v>
      </c>
      <c r="J278" s="98">
        <v>0</v>
      </c>
      <c r="K278" s="101">
        <f t="shared" si="570"/>
        <v>0</v>
      </c>
      <c r="L278" s="100">
        <v>10</v>
      </c>
      <c r="M278" s="98">
        <v>1</v>
      </c>
      <c r="N278" s="101">
        <f t="shared" ref="N278:N283" si="579">L278*M278</f>
        <v>10</v>
      </c>
      <c r="O278" s="100">
        <v>0</v>
      </c>
      <c r="P278" s="98">
        <v>0</v>
      </c>
      <c r="Q278" s="101">
        <f t="shared" ref="Q278:Q283" si="580">O278*P278</f>
        <v>0</v>
      </c>
      <c r="R278" s="100">
        <v>0</v>
      </c>
      <c r="S278" s="98">
        <v>0</v>
      </c>
      <c r="T278" s="101">
        <f t="shared" ref="T278:T283" si="581">R278*S278</f>
        <v>0</v>
      </c>
      <c r="U278" s="100">
        <v>0</v>
      </c>
      <c r="V278" s="98">
        <v>0</v>
      </c>
      <c r="W278" s="101">
        <f t="shared" ref="W278:W283" si="582">U278*V278</f>
        <v>0</v>
      </c>
      <c r="X278" s="100">
        <v>0</v>
      </c>
      <c r="Y278" s="98">
        <v>0</v>
      </c>
      <c r="Z278" s="99">
        <f t="shared" ref="Z278:Z283" si="583">X278*Y278</f>
        <v>0</v>
      </c>
      <c r="AA278" s="101">
        <v>1</v>
      </c>
      <c r="AB278" s="100">
        <v>0</v>
      </c>
      <c r="AC278" s="98">
        <v>0</v>
      </c>
      <c r="AD278" s="99">
        <f t="shared" ref="AD278:AD283" si="584">AB278*AC278</f>
        <v>0</v>
      </c>
      <c r="AE278" s="101">
        <v>1</v>
      </c>
      <c r="AF278" s="100">
        <v>0</v>
      </c>
      <c r="AG278" s="98">
        <v>0</v>
      </c>
      <c r="AH278" s="101">
        <f t="shared" ref="AH278:AH283" si="585">AF278*AG278</f>
        <v>0</v>
      </c>
      <c r="AI278" s="100">
        <v>0</v>
      </c>
      <c r="AJ278" s="98">
        <v>0</v>
      </c>
      <c r="AK278" s="101">
        <f t="shared" ref="AK278:AK283" si="586">AI278*AJ278</f>
        <v>0</v>
      </c>
      <c r="AL278" s="100">
        <v>0</v>
      </c>
      <c r="AM278" s="98">
        <v>0</v>
      </c>
      <c r="AN278" s="101">
        <f t="shared" ref="AN278:AN283" si="587">AL278*AM278</f>
        <v>0</v>
      </c>
      <c r="AO278" s="106"/>
    </row>
    <row r="279" spans="2:41" s="35" customFormat="1" ht="17.100000000000001" customHeight="1">
      <c r="B279" s="105"/>
      <c r="C279" s="54"/>
      <c r="D279" s="96"/>
      <c r="E279" s="111"/>
      <c r="F279" s="112"/>
      <c r="G279" s="368"/>
      <c r="H279" s="113"/>
      <c r="I279" s="100">
        <v>0</v>
      </c>
      <c r="J279" s="98">
        <v>0</v>
      </c>
      <c r="K279" s="101">
        <f t="shared" si="570"/>
        <v>0</v>
      </c>
      <c r="L279" s="100">
        <v>10</v>
      </c>
      <c r="M279" s="98">
        <v>2</v>
      </c>
      <c r="N279" s="101">
        <f t="shared" si="579"/>
        <v>20</v>
      </c>
      <c r="O279" s="100">
        <v>0</v>
      </c>
      <c r="P279" s="98">
        <v>0</v>
      </c>
      <c r="Q279" s="101">
        <f t="shared" si="580"/>
        <v>0</v>
      </c>
      <c r="R279" s="100">
        <v>0</v>
      </c>
      <c r="S279" s="98">
        <v>0</v>
      </c>
      <c r="T279" s="101">
        <f t="shared" si="581"/>
        <v>0</v>
      </c>
      <c r="U279" s="100">
        <v>0</v>
      </c>
      <c r="V279" s="98">
        <v>0</v>
      </c>
      <c r="W279" s="101">
        <f t="shared" si="582"/>
        <v>0</v>
      </c>
      <c r="X279" s="100">
        <v>0</v>
      </c>
      <c r="Y279" s="98">
        <v>0</v>
      </c>
      <c r="Z279" s="99">
        <f t="shared" si="583"/>
        <v>0</v>
      </c>
      <c r="AA279" s="101">
        <v>1</v>
      </c>
      <c r="AB279" s="100">
        <v>0</v>
      </c>
      <c r="AC279" s="98">
        <v>0</v>
      </c>
      <c r="AD279" s="99">
        <f t="shared" si="584"/>
        <v>0</v>
      </c>
      <c r="AE279" s="101">
        <v>1</v>
      </c>
      <c r="AF279" s="100">
        <v>0</v>
      </c>
      <c r="AG279" s="98">
        <v>0</v>
      </c>
      <c r="AH279" s="101">
        <f t="shared" si="585"/>
        <v>0</v>
      </c>
      <c r="AI279" s="100">
        <v>0</v>
      </c>
      <c r="AJ279" s="98">
        <v>0</v>
      </c>
      <c r="AK279" s="101">
        <f t="shared" si="586"/>
        <v>0</v>
      </c>
      <c r="AL279" s="100">
        <v>0</v>
      </c>
      <c r="AM279" s="98">
        <v>0</v>
      </c>
      <c r="AN279" s="101">
        <f t="shared" si="587"/>
        <v>0</v>
      </c>
      <c r="AO279" s="106"/>
    </row>
    <row r="280" spans="2:41" s="35" customFormat="1" ht="17.100000000000001" customHeight="1">
      <c r="B280" s="105"/>
      <c r="C280" s="54"/>
      <c r="D280" s="96"/>
      <c r="E280" s="111"/>
      <c r="F280" s="112"/>
      <c r="G280" s="368"/>
      <c r="H280" s="113"/>
      <c r="I280" s="100">
        <v>0</v>
      </c>
      <c r="J280" s="98">
        <v>0</v>
      </c>
      <c r="K280" s="101">
        <f t="shared" si="570"/>
        <v>0</v>
      </c>
      <c r="L280" s="100">
        <v>6</v>
      </c>
      <c r="M280" s="98">
        <v>2</v>
      </c>
      <c r="N280" s="101">
        <f t="shared" si="579"/>
        <v>12</v>
      </c>
      <c r="O280" s="100">
        <v>0</v>
      </c>
      <c r="P280" s="98">
        <v>0</v>
      </c>
      <c r="Q280" s="101">
        <f t="shared" si="580"/>
        <v>0</v>
      </c>
      <c r="R280" s="100">
        <v>0</v>
      </c>
      <c r="S280" s="98">
        <v>0</v>
      </c>
      <c r="T280" s="101">
        <f t="shared" si="581"/>
        <v>0</v>
      </c>
      <c r="U280" s="100">
        <v>0</v>
      </c>
      <c r="V280" s="98">
        <v>0</v>
      </c>
      <c r="W280" s="101">
        <f t="shared" si="582"/>
        <v>0</v>
      </c>
      <c r="X280" s="100">
        <v>0</v>
      </c>
      <c r="Y280" s="98">
        <v>0</v>
      </c>
      <c r="Z280" s="99">
        <f t="shared" si="583"/>
        <v>0</v>
      </c>
      <c r="AA280" s="101">
        <v>1</v>
      </c>
      <c r="AB280" s="100">
        <v>0</v>
      </c>
      <c r="AC280" s="98">
        <v>0</v>
      </c>
      <c r="AD280" s="99">
        <f t="shared" si="584"/>
        <v>0</v>
      </c>
      <c r="AE280" s="101">
        <v>1</v>
      </c>
      <c r="AF280" s="100">
        <v>0</v>
      </c>
      <c r="AG280" s="98">
        <v>0</v>
      </c>
      <c r="AH280" s="101">
        <f t="shared" si="585"/>
        <v>0</v>
      </c>
      <c r="AI280" s="100">
        <v>0</v>
      </c>
      <c r="AJ280" s="98">
        <v>0</v>
      </c>
      <c r="AK280" s="101">
        <f t="shared" si="586"/>
        <v>0</v>
      </c>
      <c r="AL280" s="100">
        <v>0</v>
      </c>
      <c r="AM280" s="98">
        <v>0</v>
      </c>
      <c r="AN280" s="101">
        <f t="shared" si="587"/>
        <v>0</v>
      </c>
      <c r="AO280" s="106"/>
    </row>
    <row r="281" spans="2:41" s="35" customFormat="1" ht="17.100000000000001" customHeight="1">
      <c r="B281" s="105"/>
      <c r="C281" s="54"/>
      <c r="D281" s="96"/>
      <c r="E281" s="111"/>
      <c r="F281" s="112"/>
      <c r="G281" s="368"/>
      <c r="H281" s="113"/>
      <c r="I281" s="100">
        <v>0</v>
      </c>
      <c r="J281" s="98">
        <v>0</v>
      </c>
      <c r="K281" s="101">
        <f t="shared" si="570"/>
        <v>0</v>
      </c>
      <c r="L281" s="366">
        <v>0.5</v>
      </c>
      <c r="M281" s="362">
        <v>0.5</v>
      </c>
      <c r="N281" s="367">
        <f t="shared" si="579"/>
        <v>0.25</v>
      </c>
      <c r="O281" s="100">
        <v>0</v>
      </c>
      <c r="P281" s="98">
        <v>0</v>
      </c>
      <c r="Q281" s="101">
        <f t="shared" si="580"/>
        <v>0</v>
      </c>
      <c r="R281" s="100">
        <v>0</v>
      </c>
      <c r="S281" s="98">
        <v>0</v>
      </c>
      <c r="T281" s="101">
        <f t="shared" si="581"/>
        <v>0</v>
      </c>
      <c r="U281" s="100">
        <v>0</v>
      </c>
      <c r="V281" s="98">
        <v>0</v>
      </c>
      <c r="W281" s="101">
        <f t="shared" si="582"/>
        <v>0</v>
      </c>
      <c r="X281" s="100">
        <v>0</v>
      </c>
      <c r="Y281" s="98">
        <v>0</v>
      </c>
      <c r="Z281" s="99">
        <f t="shared" si="583"/>
        <v>0</v>
      </c>
      <c r="AA281" s="101">
        <v>1</v>
      </c>
      <c r="AB281" s="100">
        <v>0</v>
      </c>
      <c r="AC281" s="98">
        <v>0</v>
      </c>
      <c r="AD281" s="99">
        <f t="shared" si="584"/>
        <v>0</v>
      </c>
      <c r="AE281" s="101">
        <v>1</v>
      </c>
      <c r="AF281" s="100">
        <v>0</v>
      </c>
      <c r="AG281" s="98">
        <v>0</v>
      </c>
      <c r="AH281" s="101">
        <f t="shared" si="585"/>
        <v>0</v>
      </c>
      <c r="AI281" s="100">
        <v>0</v>
      </c>
      <c r="AJ281" s="98">
        <v>0</v>
      </c>
      <c r="AK281" s="101">
        <f t="shared" si="586"/>
        <v>0</v>
      </c>
      <c r="AL281" s="100">
        <v>0</v>
      </c>
      <c r="AM281" s="98">
        <v>0</v>
      </c>
      <c r="AN281" s="101">
        <f t="shared" si="587"/>
        <v>0</v>
      </c>
      <c r="AO281" s="106"/>
    </row>
    <row r="282" spans="2:41" s="35" customFormat="1" ht="17.100000000000001" customHeight="1">
      <c r="B282" s="105"/>
      <c r="C282" s="54"/>
      <c r="D282" s="96"/>
      <c r="E282" s="111"/>
      <c r="F282" s="112"/>
      <c r="G282" s="368"/>
      <c r="H282" s="113"/>
      <c r="I282" s="100">
        <v>0</v>
      </c>
      <c r="J282" s="98">
        <v>0</v>
      </c>
      <c r="K282" s="101">
        <f t="shared" si="570"/>
        <v>0</v>
      </c>
      <c r="L282" s="100">
        <v>0</v>
      </c>
      <c r="M282" s="98">
        <v>0</v>
      </c>
      <c r="N282" s="101">
        <f t="shared" si="579"/>
        <v>0</v>
      </c>
      <c r="O282" s="100">
        <v>0</v>
      </c>
      <c r="P282" s="98">
        <v>0</v>
      </c>
      <c r="Q282" s="101">
        <f t="shared" si="580"/>
        <v>0</v>
      </c>
      <c r="R282" s="100">
        <v>0</v>
      </c>
      <c r="S282" s="98">
        <v>0</v>
      </c>
      <c r="T282" s="101">
        <f t="shared" si="581"/>
        <v>0</v>
      </c>
      <c r="U282" s="100">
        <v>0</v>
      </c>
      <c r="V282" s="98">
        <v>0</v>
      </c>
      <c r="W282" s="101">
        <f t="shared" si="582"/>
        <v>0</v>
      </c>
      <c r="X282" s="100">
        <v>0</v>
      </c>
      <c r="Y282" s="98">
        <v>0</v>
      </c>
      <c r="Z282" s="99">
        <f t="shared" si="583"/>
        <v>0</v>
      </c>
      <c r="AA282" s="101">
        <v>1</v>
      </c>
      <c r="AB282" s="100">
        <v>0</v>
      </c>
      <c r="AC282" s="98">
        <v>0</v>
      </c>
      <c r="AD282" s="99">
        <f t="shared" si="584"/>
        <v>0</v>
      </c>
      <c r="AE282" s="101">
        <v>1</v>
      </c>
      <c r="AF282" s="100">
        <v>0</v>
      </c>
      <c r="AG282" s="98">
        <v>0</v>
      </c>
      <c r="AH282" s="101">
        <f t="shared" si="585"/>
        <v>0</v>
      </c>
      <c r="AI282" s="100">
        <v>0</v>
      </c>
      <c r="AJ282" s="98">
        <v>0</v>
      </c>
      <c r="AK282" s="101">
        <f t="shared" si="586"/>
        <v>0</v>
      </c>
      <c r="AL282" s="100">
        <v>0</v>
      </c>
      <c r="AM282" s="98">
        <v>0</v>
      </c>
      <c r="AN282" s="101">
        <f t="shared" si="587"/>
        <v>0</v>
      </c>
      <c r="AO282" s="106"/>
    </row>
    <row r="283" spans="2:41" s="35" customFormat="1" ht="17.100000000000001" customHeight="1">
      <c r="B283" s="105"/>
      <c r="C283" s="54"/>
      <c r="D283" s="96"/>
      <c r="E283" s="111"/>
      <c r="F283" s="112"/>
      <c r="G283" s="368"/>
      <c r="H283" s="113"/>
      <c r="I283" s="100">
        <v>0</v>
      </c>
      <c r="J283" s="98">
        <v>0</v>
      </c>
      <c r="K283" s="101">
        <f t="shared" si="570"/>
        <v>0</v>
      </c>
      <c r="L283" s="100">
        <v>0</v>
      </c>
      <c r="M283" s="98">
        <v>0</v>
      </c>
      <c r="N283" s="101">
        <f t="shared" si="579"/>
        <v>0</v>
      </c>
      <c r="O283" s="100">
        <v>0</v>
      </c>
      <c r="P283" s="98">
        <v>0</v>
      </c>
      <c r="Q283" s="101">
        <f t="shared" si="580"/>
        <v>0</v>
      </c>
      <c r="R283" s="100">
        <v>0</v>
      </c>
      <c r="S283" s="98">
        <v>0</v>
      </c>
      <c r="T283" s="101">
        <f t="shared" si="581"/>
        <v>0</v>
      </c>
      <c r="U283" s="100">
        <v>0</v>
      </c>
      <c r="V283" s="98">
        <v>0</v>
      </c>
      <c r="W283" s="101">
        <f t="shared" si="582"/>
        <v>0</v>
      </c>
      <c r="X283" s="100">
        <v>0</v>
      </c>
      <c r="Y283" s="98">
        <v>0</v>
      </c>
      <c r="Z283" s="99">
        <f t="shared" si="583"/>
        <v>0</v>
      </c>
      <c r="AA283" s="101">
        <v>1</v>
      </c>
      <c r="AB283" s="100">
        <v>0</v>
      </c>
      <c r="AC283" s="98">
        <v>0</v>
      </c>
      <c r="AD283" s="99">
        <f t="shared" si="584"/>
        <v>0</v>
      </c>
      <c r="AE283" s="101">
        <v>1</v>
      </c>
      <c r="AF283" s="100">
        <v>0</v>
      </c>
      <c r="AG283" s="98">
        <v>0</v>
      </c>
      <c r="AH283" s="101">
        <f t="shared" si="585"/>
        <v>0</v>
      </c>
      <c r="AI283" s="100">
        <v>0</v>
      </c>
      <c r="AJ283" s="98">
        <v>0</v>
      </c>
      <c r="AK283" s="101">
        <f t="shared" si="586"/>
        <v>0</v>
      </c>
      <c r="AL283" s="100">
        <v>0</v>
      </c>
      <c r="AM283" s="98">
        <v>0</v>
      </c>
      <c r="AN283" s="101">
        <f t="shared" si="587"/>
        <v>0</v>
      </c>
      <c r="AO283" s="106"/>
    </row>
    <row r="284" spans="2:41" s="126" customFormat="1" ht="17.100000000000001" customHeight="1">
      <c r="B284" s="118"/>
      <c r="C284" s="119"/>
      <c r="D284" s="120"/>
      <c r="E284" s="121"/>
      <c r="F284" s="122"/>
      <c r="G284" s="369"/>
      <c r="H284" s="123"/>
      <c r="I284" s="401" t="s">
        <v>201</v>
      </c>
      <c r="J284" s="402"/>
      <c r="K284" s="124">
        <f>SUM(K277:K283)</f>
        <v>0</v>
      </c>
      <c r="L284" s="401" t="s">
        <v>201</v>
      </c>
      <c r="M284" s="402"/>
      <c r="N284" s="124">
        <f>SUM(N277:N283)</f>
        <v>42.5</v>
      </c>
      <c r="O284" s="401" t="s">
        <v>201</v>
      </c>
      <c r="P284" s="402"/>
      <c r="Q284" s="124">
        <f>SUM(Q277:Q283)</f>
        <v>0</v>
      </c>
      <c r="R284" s="401" t="s">
        <v>201</v>
      </c>
      <c r="S284" s="402"/>
      <c r="T284" s="124">
        <f>SUM(T277:T283)</f>
        <v>4</v>
      </c>
      <c r="U284" s="401" t="s">
        <v>201</v>
      </c>
      <c r="V284" s="402"/>
      <c r="W284" s="124">
        <f>SUM(W277:W283)</f>
        <v>0</v>
      </c>
      <c r="X284" s="401" t="s">
        <v>201</v>
      </c>
      <c r="Y284" s="402"/>
      <c r="Z284" s="127">
        <f>SUM(Z277:Z283)</f>
        <v>0</v>
      </c>
      <c r="AA284" s="101">
        <v>1</v>
      </c>
      <c r="AB284" s="401" t="s">
        <v>201</v>
      </c>
      <c r="AC284" s="402"/>
      <c r="AD284" s="127">
        <f>SUM(AD277:AD283)</f>
        <v>0</v>
      </c>
      <c r="AE284" s="101">
        <v>1</v>
      </c>
      <c r="AF284" s="401" t="s">
        <v>201</v>
      </c>
      <c r="AG284" s="402"/>
      <c r="AH284" s="124">
        <f>SUM(AH277:AH283)</f>
        <v>0</v>
      </c>
      <c r="AI284" s="401" t="s">
        <v>201</v>
      </c>
      <c r="AJ284" s="402"/>
      <c r="AK284" s="124">
        <f>SUM(AK277:AK283)</f>
        <v>0</v>
      </c>
      <c r="AL284" s="401" t="s">
        <v>201</v>
      </c>
      <c r="AM284" s="402"/>
      <c r="AN284" s="124">
        <f>SUM(AN277:AN283)</f>
        <v>0</v>
      </c>
      <c r="AO284" s="125"/>
    </row>
    <row r="285" spans="2:41" s="35" customFormat="1" ht="17.100000000000001" customHeight="1">
      <c r="B285" s="105"/>
      <c r="C285" s="54">
        <f>'1. Rekap Back Up Aspal'!C54</f>
        <v>3300</v>
      </c>
      <c r="D285" s="96">
        <f>'1. Rekap Back Up Aspal'!D54</f>
        <v>3400</v>
      </c>
      <c r="E285" s="111">
        <f>'1. Rekap Back Up Aspal'!E54</f>
        <v>4.5</v>
      </c>
      <c r="F285" s="112">
        <f>(100/((D285-C285)*E285))*((K292*0.5)+(N292*0.5)+(Q292*4)+(T292*4)+(W292*1)+(Z292*2)+(AD292*1.5)+(AH292*1)+(AK292*1)+(AN292*1))</f>
        <v>14.444444444444443</v>
      </c>
      <c r="G285" s="368" t="s">
        <v>278</v>
      </c>
      <c r="H285" s="113" t="str">
        <f>IF(F285&lt;=25,"B",IF(F285&lt;=75,"S",IF(F285&lt;=100,"RR","RB")))</f>
        <v>B</v>
      </c>
      <c r="I285" s="100">
        <v>0</v>
      </c>
      <c r="J285" s="98">
        <v>0</v>
      </c>
      <c r="K285" s="101">
        <f t="shared" ref="K285:K291" si="588">I285*J285</f>
        <v>0</v>
      </c>
      <c r="L285" s="100">
        <v>5</v>
      </c>
      <c r="M285" s="98">
        <v>2</v>
      </c>
      <c r="N285" s="101">
        <f t="shared" ref="N285" si="589">L285*M285</f>
        <v>10</v>
      </c>
      <c r="O285" s="100">
        <v>0</v>
      </c>
      <c r="P285" s="98">
        <v>0</v>
      </c>
      <c r="Q285" s="101">
        <f t="shared" ref="Q285" si="590">O285*P285</f>
        <v>0</v>
      </c>
      <c r="R285" s="100">
        <v>5</v>
      </c>
      <c r="S285" s="98">
        <v>3</v>
      </c>
      <c r="T285" s="101">
        <f t="shared" ref="T285" si="591">R285*S285</f>
        <v>15</v>
      </c>
      <c r="U285" s="100">
        <v>0</v>
      </c>
      <c r="V285" s="98">
        <v>0</v>
      </c>
      <c r="W285" s="101">
        <f>U285*V285</f>
        <v>0</v>
      </c>
      <c r="X285" s="100">
        <v>0</v>
      </c>
      <c r="Y285" s="98">
        <v>0</v>
      </c>
      <c r="Z285" s="99">
        <f t="shared" ref="Z285" si="592">X285*Y285</f>
        <v>0</v>
      </c>
      <c r="AA285" s="101">
        <v>1</v>
      </c>
      <c r="AB285" s="100">
        <v>0</v>
      </c>
      <c r="AC285" s="98">
        <v>0</v>
      </c>
      <c r="AD285" s="99">
        <f t="shared" ref="AD285" si="593">AB285*AC285</f>
        <v>0</v>
      </c>
      <c r="AE285" s="101">
        <v>1</v>
      </c>
      <c r="AF285" s="100">
        <v>0</v>
      </c>
      <c r="AG285" s="98">
        <v>0</v>
      </c>
      <c r="AH285" s="101">
        <f t="shared" ref="AH285" si="594">AF285*AG285</f>
        <v>0</v>
      </c>
      <c r="AI285" s="100">
        <v>0</v>
      </c>
      <c r="AJ285" s="98">
        <v>0</v>
      </c>
      <c r="AK285" s="101">
        <f t="shared" ref="AK285" si="595">AI285*AJ285</f>
        <v>0</v>
      </c>
      <c r="AL285" s="100">
        <v>0</v>
      </c>
      <c r="AM285" s="98">
        <v>0</v>
      </c>
      <c r="AN285" s="101">
        <f t="shared" ref="AN285" si="596">AL285*AM285</f>
        <v>0</v>
      </c>
      <c r="AO285" s="106"/>
    </row>
    <row r="286" spans="2:41" s="35" customFormat="1" ht="17.100000000000001" customHeight="1">
      <c r="B286" s="105"/>
      <c r="C286" s="54"/>
      <c r="D286" s="96"/>
      <c r="E286" s="111"/>
      <c r="F286" s="112"/>
      <c r="G286" s="368"/>
      <c r="H286" s="113"/>
      <c r="I286" s="100">
        <v>0</v>
      </c>
      <c r="J286" s="98">
        <v>0</v>
      </c>
      <c r="K286" s="101">
        <f t="shared" si="588"/>
        <v>0</v>
      </c>
      <c r="L286" s="100">
        <v>0</v>
      </c>
      <c r="M286" s="98">
        <v>0</v>
      </c>
      <c r="N286" s="101">
        <f t="shared" ref="N286:N291" si="597">L286*M286</f>
        <v>0</v>
      </c>
      <c r="O286" s="100">
        <v>0</v>
      </c>
      <c r="P286" s="98">
        <v>0</v>
      </c>
      <c r="Q286" s="101">
        <f t="shared" ref="Q286:Q291" si="598">O286*P286</f>
        <v>0</v>
      </c>
      <c r="R286" s="100">
        <v>0</v>
      </c>
      <c r="S286" s="98">
        <v>0</v>
      </c>
      <c r="T286" s="101">
        <f t="shared" ref="T286:T291" si="599">R286*S286</f>
        <v>0</v>
      </c>
      <c r="U286" s="100">
        <v>0</v>
      </c>
      <c r="V286" s="98">
        <v>0</v>
      </c>
      <c r="W286" s="101">
        <f t="shared" ref="W286:W291" si="600">U286*V286</f>
        <v>0</v>
      </c>
      <c r="X286" s="100">
        <v>0</v>
      </c>
      <c r="Y286" s="98">
        <v>0</v>
      </c>
      <c r="Z286" s="99">
        <f t="shared" ref="Z286:Z291" si="601">X286*Y286</f>
        <v>0</v>
      </c>
      <c r="AA286" s="101">
        <v>1</v>
      </c>
      <c r="AB286" s="100">
        <v>0</v>
      </c>
      <c r="AC286" s="98">
        <v>0</v>
      </c>
      <c r="AD286" s="99">
        <f t="shared" ref="AD286:AD291" si="602">AB286*AC286</f>
        <v>0</v>
      </c>
      <c r="AE286" s="101">
        <v>1</v>
      </c>
      <c r="AF286" s="100">
        <v>0</v>
      </c>
      <c r="AG286" s="98">
        <v>0</v>
      </c>
      <c r="AH286" s="101">
        <f t="shared" ref="AH286:AH291" si="603">AF286*AG286</f>
        <v>0</v>
      </c>
      <c r="AI286" s="100">
        <v>0</v>
      </c>
      <c r="AJ286" s="98">
        <v>0</v>
      </c>
      <c r="AK286" s="101">
        <f t="shared" ref="AK286:AK291" si="604">AI286*AJ286</f>
        <v>0</v>
      </c>
      <c r="AL286" s="100">
        <v>0</v>
      </c>
      <c r="AM286" s="98">
        <v>0</v>
      </c>
      <c r="AN286" s="101">
        <f t="shared" ref="AN286:AN291" si="605">AL286*AM286</f>
        <v>0</v>
      </c>
      <c r="AO286" s="106"/>
    </row>
    <row r="287" spans="2:41" s="35" customFormat="1" ht="17.100000000000001" customHeight="1">
      <c r="B287" s="105"/>
      <c r="C287" s="54"/>
      <c r="D287" s="96"/>
      <c r="E287" s="111"/>
      <c r="F287" s="112"/>
      <c r="G287" s="368"/>
      <c r="H287" s="113"/>
      <c r="I287" s="100">
        <v>0</v>
      </c>
      <c r="J287" s="98">
        <v>0</v>
      </c>
      <c r="K287" s="101">
        <f t="shared" si="588"/>
        <v>0</v>
      </c>
      <c r="L287" s="100">
        <v>0</v>
      </c>
      <c r="M287" s="98">
        <v>0</v>
      </c>
      <c r="N287" s="101">
        <f t="shared" si="597"/>
        <v>0</v>
      </c>
      <c r="O287" s="100">
        <v>0</v>
      </c>
      <c r="P287" s="98">
        <v>0</v>
      </c>
      <c r="Q287" s="101">
        <f t="shared" si="598"/>
        <v>0</v>
      </c>
      <c r="R287" s="100">
        <v>0</v>
      </c>
      <c r="S287" s="98">
        <v>0</v>
      </c>
      <c r="T287" s="101">
        <f t="shared" si="599"/>
        <v>0</v>
      </c>
      <c r="U287" s="100">
        <v>0</v>
      </c>
      <c r="V287" s="98">
        <v>0</v>
      </c>
      <c r="W287" s="101">
        <f t="shared" si="600"/>
        <v>0</v>
      </c>
      <c r="X287" s="100">
        <v>0</v>
      </c>
      <c r="Y287" s="98">
        <v>0</v>
      </c>
      <c r="Z287" s="99">
        <f t="shared" si="601"/>
        <v>0</v>
      </c>
      <c r="AA287" s="101">
        <v>1</v>
      </c>
      <c r="AB287" s="100">
        <v>0</v>
      </c>
      <c r="AC287" s="98">
        <v>0</v>
      </c>
      <c r="AD287" s="99">
        <f t="shared" si="602"/>
        <v>0</v>
      </c>
      <c r="AE287" s="101">
        <v>1</v>
      </c>
      <c r="AF287" s="100">
        <v>0</v>
      </c>
      <c r="AG287" s="98">
        <v>0</v>
      </c>
      <c r="AH287" s="101">
        <f t="shared" si="603"/>
        <v>0</v>
      </c>
      <c r="AI287" s="100">
        <v>0</v>
      </c>
      <c r="AJ287" s="98">
        <v>0</v>
      </c>
      <c r="AK287" s="101">
        <f t="shared" si="604"/>
        <v>0</v>
      </c>
      <c r="AL287" s="100">
        <v>0</v>
      </c>
      <c r="AM287" s="98">
        <v>0</v>
      </c>
      <c r="AN287" s="101">
        <f t="shared" si="605"/>
        <v>0</v>
      </c>
      <c r="AO287" s="106"/>
    </row>
    <row r="288" spans="2:41" s="35" customFormat="1" ht="17.100000000000001" customHeight="1">
      <c r="B288" s="105"/>
      <c r="C288" s="54"/>
      <c r="D288" s="96"/>
      <c r="E288" s="111"/>
      <c r="F288" s="112"/>
      <c r="G288" s="368"/>
      <c r="H288" s="113"/>
      <c r="I288" s="100">
        <v>0</v>
      </c>
      <c r="J288" s="98">
        <v>0</v>
      </c>
      <c r="K288" s="101">
        <f t="shared" si="588"/>
        <v>0</v>
      </c>
      <c r="L288" s="100">
        <v>0</v>
      </c>
      <c r="M288" s="98">
        <v>0</v>
      </c>
      <c r="N288" s="101">
        <f t="shared" si="597"/>
        <v>0</v>
      </c>
      <c r="O288" s="100">
        <v>0</v>
      </c>
      <c r="P288" s="98">
        <v>0</v>
      </c>
      <c r="Q288" s="101">
        <f t="shared" si="598"/>
        <v>0</v>
      </c>
      <c r="R288" s="100">
        <v>0</v>
      </c>
      <c r="S288" s="98">
        <v>0</v>
      </c>
      <c r="T288" s="101">
        <f t="shared" si="599"/>
        <v>0</v>
      </c>
      <c r="U288" s="100">
        <v>0</v>
      </c>
      <c r="V288" s="98">
        <v>0</v>
      </c>
      <c r="W288" s="101">
        <f t="shared" si="600"/>
        <v>0</v>
      </c>
      <c r="X288" s="100">
        <v>0</v>
      </c>
      <c r="Y288" s="98">
        <v>0</v>
      </c>
      <c r="Z288" s="99">
        <f t="shared" si="601"/>
        <v>0</v>
      </c>
      <c r="AA288" s="101">
        <v>1</v>
      </c>
      <c r="AB288" s="100">
        <v>0</v>
      </c>
      <c r="AC288" s="98">
        <v>0</v>
      </c>
      <c r="AD288" s="99">
        <f t="shared" si="602"/>
        <v>0</v>
      </c>
      <c r="AE288" s="101">
        <v>1</v>
      </c>
      <c r="AF288" s="100">
        <v>0</v>
      </c>
      <c r="AG288" s="98">
        <v>0</v>
      </c>
      <c r="AH288" s="101">
        <f t="shared" si="603"/>
        <v>0</v>
      </c>
      <c r="AI288" s="100">
        <v>0</v>
      </c>
      <c r="AJ288" s="98">
        <v>0</v>
      </c>
      <c r="AK288" s="101">
        <f t="shared" si="604"/>
        <v>0</v>
      </c>
      <c r="AL288" s="100">
        <v>0</v>
      </c>
      <c r="AM288" s="98">
        <v>0</v>
      </c>
      <c r="AN288" s="101">
        <f t="shared" si="605"/>
        <v>0</v>
      </c>
      <c r="AO288" s="106"/>
    </row>
    <row r="289" spans="2:41" s="35" customFormat="1" ht="17.100000000000001" customHeight="1">
      <c r="B289" s="105"/>
      <c r="C289" s="54"/>
      <c r="D289" s="96"/>
      <c r="E289" s="111"/>
      <c r="F289" s="112"/>
      <c r="G289" s="368"/>
      <c r="H289" s="113"/>
      <c r="I289" s="100">
        <v>0</v>
      </c>
      <c r="J289" s="98">
        <v>0</v>
      </c>
      <c r="K289" s="101">
        <f t="shared" si="588"/>
        <v>0</v>
      </c>
      <c r="L289" s="100">
        <v>0</v>
      </c>
      <c r="M289" s="98">
        <v>0</v>
      </c>
      <c r="N289" s="101">
        <f t="shared" si="597"/>
        <v>0</v>
      </c>
      <c r="O289" s="100">
        <v>0</v>
      </c>
      <c r="P289" s="98">
        <v>0</v>
      </c>
      <c r="Q289" s="101">
        <f t="shared" si="598"/>
        <v>0</v>
      </c>
      <c r="R289" s="100">
        <v>0</v>
      </c>
      <c r="S289" s="98">
        <v>0</v>
      </c>
      <c r="T289" s="101">
        <f t="shared" si="599"/>
        <v>0</v>
      </c>
      <c r="U289" s="100">
        <v>0</v>
      </c>
      <c r="V289" s="98">
        <v>0</v>
      </c>
      <c r="W289" s="101">
        <f t="shared" si="600"/>
        <v>0</v>
      </c>
      <c r="X289" s="100">
        <v>0</v>
      </c>
      <c r="Y289" s="98">
        <v>0</v>
      </c>
      <c r="Z289" s="99">
        <f t="shared" si="601"/>
        <v>0</v>
      </c>
      <c r="AA289" s="101">
        <v>1</v>
      </c>
      <c r="AB289" s="100">
        <v>0</v>
      </c>
      <c r="AC289" s="98">
        <v>0</v>
      </c>
      <c r="AD289" s="99">
        <f t="shared" si="602"/>
        <v>0</v>
      </c>
      <c r="AE289" s="101">
        <v>1</v>
      </c>
      <c r="AF289" s="100">
        <v>0</v>
      </c>
      <c r="AG289" s="98">
        <v>0</v>
      </c>
      <c r="AH289" s="101">
        <f t="shared" si="603"/>
        <v>0</v>
      </c>
      <c r="AI289" s="100">
        <v>0</v>
      </c>
      <c r="AJ289" s="98">
        <v>0</v>
      </c>
      <c r="AK289" s="101">
        <f t="shared" si="604"/>
        <v>0</v>
      </c>
      <c r="AL289" s="100">
        <v>0</v>
      </c>
      <c r="AM289" s="98">
        <v>0</v>
      </c>
      <c r="AN289" s="101">
        <f t="shared" si="605"/>
        <v>0</v>
      </c>
      <c r="AO289" s="106"/>
    </row>
    <row r="290" spans="2:41" s="35" customFormat="1" ht="17.100000000000001" customHeight="1">
      <c r="B290" s="105"/>
      <c r="C290" s="54"/>
      <c r="D290" s="96"/>
      <c r="E290" s="111"/>
      <c r="F290" s="112"/>
      <c r="G290" s="368"/>
      <c r="H290" s="113"/>
      <c r="I290" s="100">
        <v>0</v>
      </c>
      <c r="J290" s="98">
        <v>0</v>
      </c>
      <c r="K290" s="101">
        <f t="shared" si="588"/>
        <v>0</v>
      </c>
      <c r="L290" s="100">
        <v>0</v>
      </c>
      <c r="M290" s="98">
        <v>0</v>
      </c>
      <c r="N290" s="101">
        <f t="shared" si="597"/>
        <v>0</v>
      </c>
      <c r="O290" s="100">
        <v>0</v>
      </c>
      <c r="P290" s="98">
        <v>0</v>
      </c>
      <c r="Q290" s="101">
        <f t="shared" si="598"/>
        <v>0</v>
      </c>
      <c r="R290" s="100">
        <v>0</v>
      </c>
      <c r="S290" s="98">
        <v>0</v>
      </c>
      <c r="T290" s="101">
        <f t="shared" si="599"/>
        <v>0</v>
      </c>
      <c r="U290" s="100">
        <v>0</v>
      </c>
      <c r="V290" s="98">
        <v>0</v>
      </c>
      <c r="W290" s="101">
        <f t="shared" si="600"/>
        <v>0</v>
      </c>
      <c r="X290" s="100">
        <v>0</v>
      </c>
      <c r="Y290" s="98">
        <v>0</v>
      </c>
      <c r="Z290" s="99">
        <f t="shared" si="601"/>
        <v>0</v>
      </c>
      <c r="AA290" s="101">
        <v>1</v>
      </c>
      <c r="AB290" s="100">
        <v>0</v>
      </c>
      <c r="AC290" s="98">
        <v>0</v>
      </c>
      <c r="AD290" s="99">
        <f t="shared" si="602"/>
        <v>0</v>
      </c>
      <c r="AE290" s="101">
        <v>1</v>
      </c>
      <c r="AF290" s="100">
        <v>0</v>
      </c>
      <c r="AG290" s="98">
        <v>0</v>
      </c>
      <c r="AH290" s="101">
        <f t="shared" si="603"/>
        <v>0</v>
      </c>
      <c r="AI290" s="100">
        <v>0</v>
      </c>
      <c r="AJ290" s="98">
        <v>0</v>
      </c>
      <c r="AK290" s="101">
        <f t="shared" si="604"/>
        <v>0</v>
      </c>
      <c r="AL290" s="100">
        <v>0</v>
      </c>
      <c r="AM290" s="98">
        <v>0</v>
      </c>
      <c r="AN290" s="101">
        <f t="shared" si="605"/>
        <v>0</v>
      </c>
      <c r="AO290" s="106"/>
    </row>
    <row r="291" spans="2:41" s="35" customFormat="1" ht="17.100000000000001" customHeight="1">
      <c r="B291" s="105"/>
      <c r="C291" s="54"/>
      <c r="D291" s="96"/>
      <c r="E291" s="111"/>
      <c r="F291" s="112"/>
      <c r="G291" s="368"/>
      <c r="H291" s="113"/>
      <c r="I291" s="100">
        <v>0</v>
      </c>
      <c r="J291" s="98">
        <v>0</v>
      </c>
      <c r="K291" s="101">
        <f t="shared" si="588"/>
        <v>0</v>
      </c>
      <c r="L291" s="100">
        <v>0</v>
      </c>
      <c r="M291" s="98">
        <v>0</v>
      </c>
      <c r="N291" s="101">
        <f t="shared" si="597"/>
        <v>0</v>
      </c>
      <c r="O291" s="100">
        <v>0</v>
      </c>
      <c r="P291" s="98">
        <v>0</v>
      </c>
      <c r="Q291" s="101">
        <f t="shared" si="598"/>
        <v>0</v>
      </c>
      <c r="R291" s="100">
        <v>0</v>
      </c>
      <c r="S291" s="98">
        <v>0</v>
      </c>
      <c r="T291" s="101">
        <f t="shared" si="599"/>
        <v>0</v>
      </c>
      <c r="U291" s="100">
        <v>0</v>
      </c>
      <c r="V291" s="98">
        <v>0</v>
      </c>
      <c r="W291" s="101">
        <f t="shared" si="600"/>
        <v>0</v>
      </c>
      <c r="X291" s="100">
        <v>0</v>
      </c>
      <c r="Y291" s="98">
        <v>0</v>
      </c>
      <c r="Z291" s="99">
        <f t="shared" si="601"/>
        <v>0</v>
      </c>
      <c r="AA291" s="101">
        <v>1</v>
      </c>
      <c r="AB291" s="100">
        <v>0</v>
      </c>
      <c r="AC291" s="98">
        <v>0</v>
      </c>
      <c r="AD291" s="99">
        <f t="shared" si="602"/>
        <v>0</v>
      </c>
      <c r="AE291" s="101">
        <v>1</v>
      </c>
      <c r="AF291" s="100">
        <v>0</v>
      </c>
      <c r="AG291" s="98">
        <v>0</v>
      </c>
      <c r="AH291" s="101">
        <f t="shared" si="603"/>
        <v>0</v>
      </c>
      <c r="AI291" s="100">
        <v>0</v>
      </c>
      <c r="AJ291" s="98">
        <v>0</v>
      </c>
      <c r="AK291" s="101">
        <f t="shared" si="604"/>
        <v>0</v>
      </c>
      <c r="AL291" s="100">
        <v>0</v>
      </c>
      <c r="AM291" s="98">
        <v>0</v>
      </c>
      <c r="AN291" s="101">
        <f t="shared" si="605"/>
        <v>0</v>
      </c>
      <c r="AO291" s="106"/>
    </row>
    <row r="292" spans="2:41" s="126" customFormat="1" ht="17.100000000000001" customHeight="1" thickBot="1">
      <c r="B292" s="128"/>
      <c r="C292" s="154"/>
      <c r="D292" s="154"/>
      <c r="E292" s="250"/>
      <c r="F292" s="247"/>
      <c r="G292" s="370"/>
      <c r="H292" s="130"/>
      <c r="I292" s="403" t="s">
        <v>201</v>
      </c>
      <c r="J292" s="404"/>
      <c r="K292" s="131">
        <f>SUM(K285:K291)</f>
        <v>0</v>
      </c>
      <c r="L292" s="403" t="s">
        <v>201</v>
      </c>
      <c r="M292" s="404"/>
      <c r="N292" s="131">
        <f>SUM(N285:N291)</f>
        <v>10</v>
      </c>
      <c r="O292" s="403" t="s">
        <v>201</v>
      </c>
      <c r="P292" s="404"/>
      <c r="Q292" s="131">
        <f>SUM(Q285:Q291)</f>
        <v>0</v>
      </c>
      <c r="R292" s="403" t="s">
        <v>201</v>
      </c>
      <c r="S292" s="404"/>
      <c r="T292" s="131">
        <f>SUM(T285:T291)</f>
        <v>15</v>
      </c>
      <c r="U292" s="403" t="s">
        <v>201</v>
      </c>
      <c r="V292" s="404"/>
      <c r="W292" s="131">
        <f>SUM(W285:W291)</f>
        <v>0</v>
      </c>
      <c r="X292" s="403" t="s">
        <v>201</v>
      </c>
      <c r="Y292" s="404"/>
      <c r="Z292" s="132">
        <f>SUM(Z285:Z291)</f>
        <v>0</v>
      </c>
      <c r="AA292" s="133">
        <v>1</v>
      </c>
      <c r="AB292" s="403" t="s">
        <v>201</v>
      </c>
      <c r="AC292" s="404"/>
      <c r="AD292" s="132">
        <f>SUM(AD285:AD291)</f>
        <v>0</v>
      </c>
      <c r="AE292" s="133">
        <v>1</v>
      </c>
      <c r="AF292" s="403" t="s">
        <v>201</v>
      </c>
      <c r="AG292" s="404"/>
      <c r="AH292" s="131">
        <f>SUM(AH285:AH291)</f>
        <v>0</v>
      </c>
      <c r="AI292" s="403" t="s">
        <v>201</v>
      </c>
      <c r="AJ292" s="404"/>
      <c r="AK292" s="131">
        <f>SUM(AK285:AK291)</f>
        <v>0</v>
      </c>
      <c r="AL292" s="403" t="s">
        <v>201</v>
      </c>
      <c r="AM292" s="404"/>
      <c r="AN292" s="131">
        <f>SUM(AN285:AN291)</f>
        <v>0</v>
      </c>
      <c r="AO292" s="134"/>
    </row>
    <row r="293" spans="2:41" s="35" customFormat="1" ht="17.100000000000001" customHeight="1">
      <c r="B293" s="114"/>
      <c r="C293" s="157">
        <f>'1. Rekap Back Up Aspal'!C55</f>
        <v>3400</v>
      </c>
      <c r="D293" s="157">
        <f>'1. Rekap Back Up Aspal'!D55</f>
        <v>3500</v>
      </c>
      <c r="E293" s="251">
        <f>'1. Rekap Back Up Aspal'!E55</f>
        <v>4.5</v>
      </c>
      <c r="F293" s="248">
        <f>(100/((D293-C293)*E293))*((K300*0.5)+(N300*0.5)+(Q300*4)+(T300*4)+(W300*1)+(Z300*2)+(AD300*1.5)+(AH300*1)+(AK300*1)+(AN300*1))</f>
        <v>1.1388888888888888</v>
      </c>
      <c r="G293" s="371" t="s">
        <v>278</v>
      </c>
      <c r="H293" s="116" t="str">
        <f>IF(F293&lt;=25,"B",IF(F293&lt;=75,"S",IF(F293&lt;=100,"RR","RB")))</f>
        <v>B</v>
      </c>
      <c r="I293" s="135">
        <v>0</v>
      </c>
      <c r="J293" s="136">
        <v>0</v>
      </c>
      <c r="K293" s="137">
        <f t="shared" ref="K293:K299" si="606">I293*J293</f>
        <v>0</v>
      </c>
      <c r="L293" s="100">
        <v>10</v>
      </c>
      <c r="M293" s="98">
        <v>1</v>
      </c>
      <c r="N293" s="101">
        <f t="shared" ref="N293" si="607">L293*M293</f>
        <v>10</v>
      </c>
      <c r="O293" s="100">
        <v>0</v>
      </c>
      <c r="P293" s="98">
        <v>0</v>
      </c>
      <c r="Q293" s="101">
        <f t="shared" ref="Q293" si="608">O293*P293</f>
        <v>0</v>
      </c>
      <c r="R293" s="100">
        <v>0</v>
      </c>
      <c r="S293" s="98">
        <v>0</v>
      </c>
      <c r="T293" s="101">
        <f t="shared" ref="T293" si="609">R293*S293</f>
        <v>0</v>
      </c>
      <c r="U293" s="100">
        <v>0</v>
      </c>
      <c r="V293" s="98">
        <v>0</v>
      </c>
      <c r="W293" s="101">
        <f>U293*V293</f>
        <v>0</v>
      </c>
      <c r="X293" s="100">
        <v>0</v>
      </c>
      <c r="Y293" s="98">
        <v>0</v>
      </c>
      <c r="Z293" s="99">
        <f t="shared" ref="Z293" si="610">X293*Y293</f>
        <v>0</v>
      </c>
      <c r="AA293" s="101">
        <v>1</v>
      </c>
      <c r="AB293" s="100">
        <v>0</v>
      </c>
      <c r="AC293" s="98">
        <v>0</v>
      </c>
      <c r="AD293" s="99">
        <f t="shared" ref="AD293" si="611">AB293*AC293</f>
        <v>0</v>
      </c>
      <c r="AE293" s="101">
        <v>1</v>
      </c>
      <c r="AF293" s="100">
        <v>0</v>
      </c>
      <c r="AG293" s="98">
        <v>0</v>
      </c>
      <c r="AH293" s="101">
        <f t="shared" ref="AH293" si="612">AF293*AG293</f>
        <v>0</v>
      </c>
      <c r="AI293" s="100">
        <v>0</v>
      </c>
      <c r="AJ293" s="98">
        <v>0</v>
      </c>
      <c r="AK293" s="101">
        <f t="shared" ref="AK293" si="613">AI293*AJ293</f>
        <v>0</v>
      </c>
      <c r="AL293" s="100">
        <v>0</v>
      </c>
      <c r="AM293" s="98">
        <v>0</v>
      </c>
      <c r="AN293" s="101">
        <f t="shared" ref="AN293" si="614">AL293*AM293</f>
        <v>0</v>
      </c>
      <c r="AO293" s="139"/>
    </row>
    <row r="294" spans="2:41" s="35" customFormat="1" ht="17.100000000000001" customHeight="1">
      <c r="B294" s="105"/>
      <c r="C294" s="54"/>
      <c r="D294" s="96"/>
      <c r="E294" s="111"/>
      <c r="F294" s="112"/>
      <c r="G294" s="368"/>
      <c r="H294" s="113"/>
      <c r="I294" s="100">
        <v>0</v>
      </c>
      <c r="J294" s="98">
        <v>0</v>
      </c>
      <c r="K294" s="101">
        <f t="shared" si="606"/>
        <v>0</v>
      </c>
      <c r="L294" s="366">
        <v>0.5</v>
      </c>
      <c r="M294" s="362">
        <v>0.5</v>
      </c>
      <c r="N294" s="367">
        <f t="shared" ref="N294:N299" si="615">L294*M294</f>
        <v>0.25</v>
      </c>
      <c r="O294" s="100">
        <v>0</v>
      </c>
      <c r="P294" s="98">
        <v>0</v>
      </c>
      <c r="Q294" s="101">
        <f t="shared" ref="Q294:Q299" si="616">O294*P294</f>
        <v>0</v>
      </c>
      <c r="R294" s="100">
        <v>0</v>
      </c>
      <c r="S294" s="98">
        <v>0</v>
      </c>
      <c r="T294" s="101">
        <f t="shared" ref="T294:T299" si="617">R294*S294</f>
        <v>0</v>
      </c>
      <c r="U294" s="100">
        <v>0</v>
      </c>
      <c r="V294" s="98">
        <v>0</v>
      </c>
      <c r="W294" s="101">
        <f t="shared" ref="W294:W299" si="618">U294*V294</f>
        <v>0</v>
      </c>
      <c r="X294" s="100">
        <v>0</v>
      </c>
      <c r="Y294" s="98">
        <v>0</v>
      </c>
      <c r="Z294" s="99">
        <f t="shared" ref="Z294:Z299" si="619">X294*Y294</f>
        <v>0</v>
      </c>
      <c r="AA294" s="101">
        <v>1</v>
      </c>
      <c r="AB294" s="100">
        <v>0</v>
      </c>
      <c r="AC294" s="98">
        <v>0</v>
      </c>
      <c r="AD294" s="99">
        <f t="shared" ref="AD294:AD299" si="620">AB294*AC294</f>
        <v>0</v>
      </c>
      <c r="AE294" s="101">
        <v>1</v>
      </c>
      <c r="AF294" s="100">
        <v>0</v>
      </c>
      <c r="AG294" s="98">
        <v>0</v>
      </c>
      <c r="AH294" s="101">
        <f t="shared" ref="AH294:AH299" si="621">AF294*AG294</f>
        <v>0</v>
      </c>
      <c r="AI294" s="100">
        <v>0</v>
      </c>
      <c r="AJ294" s="98">
        <v>0</v>
      </c>
      <c r="AK294" s="101">
        <f t="shared" ref="AK294:AK299" si="622">AI294*AJ294</f>
        <v>0</v>
      </c>
      <c r="AL294" s="100">
        <v>0</v>
      </c>
      <c r="AM294" s="98">
        <v>0</v>
      </c>
      <c r="AN294" s="101">
        <f t="shared" ref="AN294:AN299" si="623">AL294*AM294</f>
        <v>0</v>
      </c>
      <c r="AO294" s="106"/>
    </row>
    <row r="295" spans="2:41" s="35" customFormat="1" ht="17.100000000000001" customHeight="1">
      <c r="B295" s="105"/>
      <c r="C295" s="54"/>
      <c r="D295" s="96"/>
      <c r="E295" s="111"/>
      <c r="F295" s="112"/>
      <c r="G295" s="368"/>
      <c r="H295" s="113"/>
      <c r="I295" s="100">
        <v>0</v>
      </c>
      <c r="J295" s="98">
        <v>0</v>
      </c>
      <c r="K295" s="101">
        <f t="shared" si="606"/>
        <v>0</v>
      </c>
      <c r="L295" s="100">
        <v>0</v>
      </c>
      <c r="M295" s="98">
        <v>0</v>
      </c>
      <c r="N295" s="101">
        <f t="shared" si="615"/>
        <v>0</v>
      </c>
      <c r="O295" s="100">
        <v>0</v>
      </c>
      <c r="P295" s="98">
        <v>0</v>
      </c>
      <c r="Q295" s="101">
        <f t="shared" si="616"/>
        <v>0</v>
      </c>
      <c r="R295" s="100">
        <v>0</v>
      </c>
      <c r="S295" s="98">
        <v>0</v>
      </c>
      <c r="T295" s="101">
        <f t="shared" si="617"/>
        <v>0</v>
      </c>
      <c r="U295" s="100">
        <v>0</v>
      </c>
      <c r="V295" s="98">
        <v>0</v>
      </c>
      <c r="W295" s="101">
        <f t="shared" si="618"/>
        <v>0</v>
      </c>
      <c r="X295" s="100">
        <v>0</v>
      </c>
      <c r="Y295" s="98">
        <v>0</v>
      </c>
      <c r="Z295" s="99">
        <f t="shared" si="619"/>
        <v>0</v>
      </c>
      <c r="AA295" s="101">
        <v>1</v>
      </c>
      <c r="AB295" s="100">
        <v>0</v>
      </c>
      <c r="AC295" s="98">
        <v>0</v>
      </c>
      <c r="AD295" s="99">
        <f t="shared" si="620"/>
        <v>0</v>
      </c>
      <c r="AE295" s="101">
        <v>1</v>
      </c>
      <c r="AF295" s="100">
        <v>0</v>
      </c>
      <c r="AG295" s="98">
        <v>0</v>
      </c>
      <c r="AH295" s="101">
        <f t="shared" si="621"/>
        <v>0</v>
      </c>
      <c r="AI295" s="100">
        <v>0</v>
      </c>
      <c r="AJ295" s="98">
        <v>0</v>
      </c>
      <c r="AK295" s="101">
        <f t="shared" si="622"/>
        <v>0</v>
      </c>
      <c r="AL295" s="100">
        <v>0</v>
      </c>
      <c r="AM295" s="98">
        <v>0</v>
      </c>
      <c r="AN295" s="101">
        <f t="shared" si="623"/>
        <v>0</v>
      </c>
      <c r="AO295" s="106"/>
    </row>
    <row r="296" spans="2:41" s="35" customFormat="1" ht="17.100000000000001" customHeight="1">
      <c r="B296" s="105"/>
      <c r="C296" s="54"/>
      <c r="D296" s="96"/>
      <c r="E296" s="111"/>
      <c r="F296" s="112"/>
      <c r="G296" s="368"/>
      <c r="H296" s="113"/>
      <c r="I296" s="100">
        <v>0</v>
      </c>
      <c r="J296" s="98">
        <v>0</v>
      </c>
      <c r="K296" s="101">
        <f t="shared" si="606"/>
        <v>0</v>
      </c>
      <c r="L296" s="100">
        <v>0</v>
      </c>
      <c r="M296" s="98">
        <v>0</v>
      </c>
      <c r="N296" s="101">
        <f t="shared" si="615"/>
        <v>0</v>
      </c>
      <c r="O296" s="100">
        <v>0</v>
      </c>
      <c r="P296" s="98">
        <v>0</v>
      </c>
      <c r="Q296" s="101">
        <f t="shared" si="616"/>
        <v>0</v>
      </c>
      <c r="R296" s="100">
        <v>0</v>
      </c>
      <c r="S296" s="98">
        <v>0</v>
      </c>
      <c r="T296" s="101">
        <f t="shared" si="617"/>
        <v>0</v>
      </c>
      <c r="U296" s="100">
        <v>0</v>
      </c>
      <c r="V296" s="98">
        <v>0</v>
      </c>
      <c r="W296" s="101">
        <f t="shared" si="618"/>
        <v>0</v>
      </c>
      <c r="X296" s="100">
        <v>0</v>
      </c>
      <c r="Y296" s="98">
        <v>0</v>
      </c>
      <c r="Z296" s="99">
        <f t="shared" si="619"/>
        <v>0</v>
      </c>
      <c r="AA296" s="101">
        <v>1</v>
      </c>
      <c r="AB296" s="100">
        <v>0</v>
      </c>
      <c r="AC296" s="98">
        <v>0</v>
      </c>
      <c r="AD296" s="99">
        <f t="shared" si="620"/>
        <v>0</v>
      </c>
      <c r="AE296" s="101">
        <v>1</v>
      </c>
      <c r="AF296" s="100">
        <v>0</v>
      </c>
      <c r="AG296" s="98">
        <v>0</v>
      </c>
      <c r="AH296" s="101">
        <f t="shared" si="621"/>
        <v>0</v>
      </c>
      <c r="AI296" s="100">
        <v>0</v>
      </c>
      <c r="AJ296" s="98">
        <v>0</v>
      </c>
      <c r="AK296" s="101">
        <f t="shared" si="622"/>
        <v>0</v>
      </c>
      <c r="AL296" s="100">
        <v>0</v>
      </c>
      <c r="AM296" s="98">
        <v>0</v>
      </c>
      <c r="AN296" s="101">
        <f t="shared" si="623"/>
        <v>0</v>
      </c>
      <c r="AO296" s="106"/>
    </row>
    <row r="297" spans="2:41" s="35" customFormat="1" ht="17.100000000000001" customHeight="1">
      <c r="B297" s="105"/>
      <c r="C297" s="54"/>
      <c r="D297" s="96"/>
      <c r="E297" s="111"/>
      <c r="F297" s="112"/>
      <c r="G297" s="368"/>
      <c r="H297" s="113"/>
      <c r="I297" s="100">
        <v>0</v>
      </c>
      <c r="J297" s="98">
        <v>0</v>
      </c>
      <c r="K297" s="101">
        <f t="shared" si="606"/>
        <v>0</v>
      </c>
      <c r="L297" s="100">
        <v>0</v>
      </c>
      <c r="M297" s="98">
        <v>0</v>
      </c>
      <c r="N297" s="101">
        <f t="shared" si="615"/>
        <v>0</v>
      </c>
      <c r="O297" s="100">
        <v>0</v>
      </c>
      <c r="P297" s="98">
        <v>0</v>
      </c>
      <c r="Q297" s="101">
        <f t="shared" si="616"/>
        <v>0</v>
      </c>
      <c r="R297" s="100">
        <v>0</v>
      </c>
      <c r="S297" s="98">
        <v>0</v>
      </c>
      <c r="T297" s="101">
        <f t="shared" si="617"/>
        <v>0</v>
      </c>
      <c r="U297" s="100">
        <v>0</v>
      </c>
      <c r="V297" s="98">
        <v>0</v>
      </c>
      <c r="W297" s="101">
        <f t="shared" si="618"/>
        <v>0</v>
      </c>
      <c r="X297" s="100">
        <v>0</v>
      </c>
      <c r="Y297" s="98">
        <v>0</v>
      </c>
      <c r="Z297" s="99">
        <f t="shared" si="619"/>
        <v>0</v>
      </c>
      <c r="AA297" s="101">
        <v>1</v>
      </c>
      <c r="AB297" s="100">
        <v>0</v>
      </c>
      <c r="AC297" s="98">
        <v>0</v>
      </c>
      <c r="AD297" s="99">
        <f t="shared" si="620"/>
        <v>0</v>
      </c>
      <c r="AE297" s="101">
        <v>1</v>
      </c>
      <c r="AF297" s="100">
        <v>0</v>
      </c>
      <c r="AG297" s="98">
        <v>0</v>
      </c>
      <c r="AH297" s="101">
        <f t="shared" si="621"/>
        <v>0</v>
      </c>
      <c r="AI297" s="100">
        <v>0</v>
      </c>
      <c r="AJ297" s="98">
        <v>0</v>
      </c>
      <c r="AK297" s="101">
        <f t="shared" si="622"/>
        <v>0</v>
      </c>
      <c r="AL297" s="100">
        <v>0</v>
      </c>
      <c r="AM297" s="98">
        <v>0</v>
      </c>
      <c r="AN297" s="101">
        <f t="shared" si="623"/>
        <v>0</v>
      </c>
      <c r="AO297" s="106"/>
    </row>
    <row r="298" spans="2:41" s="35" customFormat="1" ht="17.100000000000001" customHeight="1">
      <c r="B298" s="105"/>
      <c r="C298" s="54"/>
      <c r="D298" s="96"/>
      <c r="E298" s="111"/>
      <c r="F298" s="112"/>
      <c r="G298" s="368"/>
      <c r="H298" s="113"/>
      <c r="I298" s="100">
        <v>0</v>
      </c>
      <c r="J298" s="98">
        <v>0</v>
      </c>
      <c r="K298" s="101">
        <f t="shared" si="606"/>
        <v>0</v>
      </c>
      <c r="L298" s="100">
        <v>0</v>
      </c>
      <c r="M298" s="98">
        <v>0</v>
      </c>
      <c r="N298" s="101">
        <f t="shared" si="615"/>
        <v>0</v>
      </c>
      <c r="O298" s="100">
        <v>0</v>
      </c>
      <c r="P298" s="98">
        <v>0</v>
      </c>
      <c r="Q298" s="101">
        <f t="shared" si="616"/>
        <v>0</v>
      </c>
      <c r="R298" s="100">
        <v>0</v>
      </c>
      <c r="S298" s="98">
        <v>0</v>
      </c>
      <c r="T298" s="101">
        <f t="shared" si="617"/>
        <v>0</v>
      </c>
      <c r="U298" s="100">
        <v>0</v>
      </c>
      <c r="V298" s="98">
        <v>0</v>
      </c>
      <c r="W298" s="101">
        <f t="shared" si="618"/>
        <v>0</v>
      </c>
      <c r="X298" s="100">
        <v>0</v>
      </c>
      <c r="Y298" s="98">
        <v>0</v>
      </c>
      <c r="Z298" s="99">
        <f t="shared" si="619"/>
        <v>0</v>
      </c>
      <c r="AA298" s="101">
        <v>1</v>
      </c>
      <c r="AB298" s="100">
        <v>0</v>
      </c>
      <c r="AC298" s="98">
        <v>0</v>
      </c>
      <c r="AD298" s="99">
        <f t="shared" si="620"/>
        <v>0</v>
      </c>
      <c r="AE298" s="101">
        <v>1</v>
      </c>
      <c r="AF298" s="100">
        <v>0</v>
      </c>
      <c r="AG298" s="98">
        <v>0</v>
      </c>
      <c r="AH298" s="101">
        <f t="shared" si="621"/>
        <v>0</v>
      </c>
      <c r="AI298" s="100">
        <v>0</v>
      </c>
      <c r="AJ298" s="98">
        <v>0</v>
      </c>
      <c r="AK298" s="101">
        <f t="shared" si="622"/>
        <v>0</v>
      </c>
      <c r="AL298" s="100">
        <v>0</v>
      </c>
      <c r="AM298" s="98">
        <v>0</v>
      </c>
      <c r="AN298" s="101">
        <f t="shared" si="623"/>
        <v>0</v>
      </c>
      <c r="AO298" s="106"/>
    </row>
    <row r="299" spans="2:41" s="35" customFormat="1" ht="17.100000000000001" customHeight="1">
      <c r="B299" s="105"/>
      <c r="C299" s="54"/>
      <c r="D299" s="96"/>
      <c r="E299" s="111"/>
      <c r="F299" s="112"/>
      <c r="G299" s="368"/>
      <c r="H299" s="113"/>
      <c r="I299" s="100">
        <v>0</v>
      </c>
      <c r="J299" s="98">
        <v>0</v>
      </c>
      <c r="K299" s="101">
        <f t="shared" si="606"/>
        <v>0</v>
      </c>
      <c r="L299" s="100">
        <v>0</v>
      </c>
      <c r="M299" s="98">
        <v>0</v>
      </c>
      <c r="N299" s="101">
        <f t="shared" si="615"/>
        <v>0</v>
      </c>
      <c r="O299" s="100">
        <v>0</v>
      </c>
      <c r="P299" s="98">
        <v>0</v>
      </c>
      <c r="Q299" s="101">
        <f t="shared" si="616"/>
        <v>0</v>
      </c>
      <c r="R299" s="100">
        <v>0</v>
      </c>
      <c r="S299" s="98">
        <v>0</v>
      </c>
      <c r="T299" s="101">
        <f t="shared" si="617"/>
        <v>0</v>
      </c>
      <c r="U299" s="100">
        <v>0</v>
      </c>
      <c r="V299" s="98">
        <v>0</v>
      </c>
      <c r="W299" s="101">
        <f t="shared" si="618"/>
        <v>0</v>
      </c>
      <c r="X299" s="100">
        <v>0</v>
      </c>
      <c r="Y299" s="98">
        <v>0</v>
      </c>
      <c r="Z299" s="99">
        <f t="shared" si="619"/>
        <v>0</v>
      </c>
      <c r="AA299" s="101">
        <v>1</v>
      </c>
      <c r="AB299" s="100">
        <v>0</v>
      </c>
      <c r="AC299" s="98">
        <v>0</v>
      </c>
      <c r="AD299" s="99">
        <f t="shared" si="620"/>
        <v>0</v>
      </c>
      <c r="AE299" s="101">
        <v>1</v>
      </c>
      <c r="AF299" s="100">
        <v>0</v>
      </c>
      <c r="AG299" s="98">
        <v>0</v>
      </c>
      <c r="AH299" s="101">
        <f t="shared" si="621"/>
        <v>0</v>
      </c>
      <c r="AI299" s="100">
        <v>0</v>
      </c>
      <c r="AJ299" s="98">
        <v>0</v>
      </c>
      <c r="AK299" s="101">
        <f t="shared" si="622"/>
        <v>0</v>
      </c>
      <c r="AL299" s="100">
        <v>0</v>
      </c>
      <c r="AM299" s="98">
        <v>0</v>
      </c>
      <c r="AN299" s="101">
        <f t="shared" si="623"/>
        <v>0</v>
      </c>
      <c r="AO299" s="106"/>
    </row>
    <row r="300" spans="2:41" s="126" customFormat="1" ht="17.100000000000001" customHeight="1">
      <c r="B300" s="118"/>
      <c r="C300" s="119"/>
      <c r="D300" s="120"/>
      <c r="E300" s="121"/>
      <c r="F300" s="122"/>
      <c r="G300" s="369"/>
      <c r="H300" s="123"/>
      <c r="I300" s="401" t="s">
        <v>201</v>
      </c>
      <c r="J300" s="402"/>
      <c r="K300" s="124">
        <f>SUM(K293:K299)</f>
        <v>0</v>
      </c>
      <c r="L300" s="401" t="s">
        <v>201</v>
      </c>
      <c r="M300" s="402"/>
      <c r="N300" s="124">
        <f>SUM(N293:N299)</f>
        <v>10.25</v>
      </c>
      <c r="O300" s="401" t="s">
        <v>201</v>
      </c>
      <c r="P300" s="402"/>
      <c r="Q300" s="124">
        <f>SUM(Q293:Q299)</f>
        <v>0</v>
      </c>
      <c r="R300" s="401" t="s">
        <v>201</v>
      </c>
      <c r="S300" s="402"/>
      <c r="T300" s="124">
        <f>SUM(T293:T299)</f>
        <v>0</v>
      </c>
      <c r="U300" s="401" t="s">
        <v>201</v>
      </c>
      <c r="V300" s="402"/>
      <c r="W300" s="124">
        <f>SUM(W293:W299)</f>
        <v>0</v>
      </c>
      <c r="X300" s="401" t="s">
        <v>201</v>
      </c>
      <c r="Y300" s="402"/>
      <c r="Z300" s="127">
        <f>SUM(Z293:Z299)</f>
        <v>0</v>
      </c>
      <c r="AA300" s="101">
        <v>1</v>
      </c>
      <c r="AB300" s="401" t="s">
        <v>201</v>
      </c>
      <c r="AC300" s="402"/>
      <c r="AD300" s="127">
        <f>SUM(AD293:AD299)</f>
        <v>0</v>
      </c>
      <c r="AE300" s="101">
        <v>1</v>
      </c>
      <c r="AF300" s="401" t="s">
        <v>201</v>
      </c>
      <c r="AG300" s="402"/>
      <c r="AH300" s="124">
        <f>SUM(AH293:AH299)</f>
        <v>0</v>
      </c>
      <c r="AI300" s="401" t="s">
        <v>201</v>
      </c>
      <c r="AJ300" s="402"/>
      <c r="AK300" s="124">
        <f>SUM(AK293:AK299)</f>
        <v>0</v>
      </c>
      <c r="AL300" s="401" t="s">
        <v>201</v>
      </c>
      <c r="AM300" s="402"/>
      <c r="AN300" s="124">
        <f>SUM(AN293:AN299)</f>
        <v>0</v>
      </c>
      <c r="AO300" s="125"/>
    </row>
    <row r="301" spans="2:41" s="35" customFormat="1" ht="17.100000000000001" customHeight="1">
      <c r="B301" s="105"/>
      <c r="C301" s="54">
        <f>'1. Rekap Back Up Aspal'!C56</f>
        <v>3500</v>
      </c>
      <c r="D301" s="96">
        <f>'1. Rekap Back Up Aspal'!D56</f>
        <v>3600</v>
      </c>
      <c r="E301" s="111">
        <f>'1. Rekap Back Up Aspal'!E56</f>
        <v>4.5</v>
      </c>
      <c r="F301" s="112">
        <f>(100/((D301-C301)*E301))*((K308*0.5)+(N308*0.5)+(Q308*4)+(T308*4)+(W308*1)+(Z308*2)+(AD308*1.5)+(AH308*1)+(AK308*1)+(AN308*1))</f>
        <v>192.44444444444443</v>
      </c>
      <c r="G301" s="368" t="s">
        <v>280</v>
      </c>
      <c r="H301" s="113" t="str">
        <f>IF(F301&lt;=25,"B",IF(F301&lt;=75,"S",IF(F301&lt;=100,"RR","RB")))</f>
        <v>RB</v>
      </c>
      <c r="I301" s="100">
        <v>0</v>
      </c>
      <c r="J301" s="98">
        <v>0</v>
      </c>
      <c r="K301" s="101">
        <f t="shared" ref="K301:K307" si="624">I301*J301</f>
        <v>0</v>
      </c>
      <c r="L301" s="100">
        <v>2</v>
      </c>
      <c r="M301" s="98">
        <v>2</v>
      </c>
      <c r="N301" s="101">
        <f t="shared" ref="N301" si="625">L301*M301</f>
        <v>4</v>
      </c>
      <c r="O301" s="100">
        <v>2</v>
      </c>
      <c r="P301" s="98">
        <v>1</v>
      </c>
      <c r="Q301" s="101">
        <f t="shared" ref="Q301" si="626">O301*P301</f>
        <v>2</v>
      </c>
      <c r="R301" s="100">
        <v>7</v>
      </c>
      <c r="S301" s="98">
        <v>2</v>
      </c>
      <c r="T301" s="101">
        <f t="shared" ref="T301" si="627">R301*S301</f>
        <v>14</v>
      </c>
      <c r="U301" s="100">
        <v>0</v>
      </c>
      <c r="V301" s="98">
        <v>0</v>
      </c>
      <c r="W301" s="101">
        <f>U301*V301</f>
        <v>0</v>
      </c>
      <c r="X301" s="100">
        <v>0</v>
      </c>
      <c r="Y301" s="98">
        <v>0</v>
      </c>
      <c r="Z301" s="99">
        <f t="shared" ref="Z301" si="628">X301*Y301</f>
        <v>0</v>
      </c>
      <c r="AA301" s="101">
        <v>1</v>
      </c>
      <c r="AB301" s="100">
        <v>0</v>
      </c>
      <c r="AC301" s="98">
        <v>0</v>
      </c>
      <c r="AD301" s="99">
        <f t="shared" ref="AD301" si="629">AB301*AC301</f>
        <v>0</v>
      </c>
      <c r="AE301" s="101">
        <v>1</v>
      </c>
      <c r="AF301" s="100">
        <v>0</v>
      </c>
      <c r="AG301" s="98">
        <v>0</v>
      </c>
      <c r="AH301" s="101">
        <f t="shared" ref="AH301" si="630">AF301*AG301</f>
        <v>0</v>
      </c>
      <c r="AI301" s="100">
        <v>0</v>
      </c>
      <c r="AJ301" s="98">
        <v>0</v>
      </c>
      <c r="AK301" s="101">
        <f t="shared" ref="AK301" si="631">AI301*AJ301</f>
        <v>0</v>
      </c>
      <c r="AL301" s="100">
        <v>0</v>
      </c>
      <c r="AM301" s="98">
        <v>0</v>
      </c>
      <c r="AN301" s="101">
        <f t="shared" ref="AN301" si="632">AL301*AM301</f>
        <v>0</v>
      </c>
      <c r="AO301" s="106"/>
    </row>
    <row r="302" spans="2:41" s="35" customFormat="1" ht="17.100000000000001" customHeight="1">
      <c r="B302" s="105"/>
      <c r="C302" s="54"/>
      <c r="D302" s="96"/>
      <c r="E302" s="111"/>
      <c r="F302" s="112"/>
      <c r="G302" s="368"/>
      <c r="H302" s="113"/>
      <c r="I302" s="100">
        <v>0</v>
      </c>
      <c r="J302" s="98">
        <v>0</v>
      </c>
      <c r="K302" s="101">
        <f t="shared" si="624"/>
        <v>0</v>
      </c>
      <c r="L302" s="100">
        <v>0</v>
      </c>
      <c r="M302" s="98">
        <v>0</v>
      </c>
      <c r="N302" s="101">
        <f t="shared" ref="N302:N307" si="633">L302*M302</f>
        <v>0</v>
      </c>
      <c r="O302" s="100">
        <v>30</v>
      </c>
      <c r="P302" s="98">
        <v>4</v>
      </c>
      <c r="Q302" s="101">
        <f t="shared" ref="Q302:Q307" si="634">O302*P302</f>
        <v>120</v>
      </c>
      <c r="R302" s="100">
        <v>0</v>
      </c>
      <c r="S302" s="98">
        <v>0</v>
      </c>
      <c r="T302" s="101">
        <f t="shared" ref="T302:T307" si="635">R302*S302</f>
        <v>0</v>
      </c>
      <c r="U302" s="100">
        <v>0</v>
      </c>
      <c r="V302" s="98">
        <v>0</v>
      </c>
      <c r="W302" s="101">
        <f t="shared" ref="W302:W307" si="636">U302*V302</f>
        <v>0</v>
      </c>
      <c r="X302" s="100">
        <v>0</v>
      </c>
      <c r="Y302" s="98">
        <v>0</v>
      </c>
      <c r="Z302" s="99">
        <f t="shared" ref="Z302:Z307" si="637">X302*Y302</f>
        <v>0</v>
      </c>
      <c r="AA302" s="101">
        <v>1</v>
      </c>
      <c r="AB302" s="100">
        <v>0</v>
      </c>
      <c r="AC302" s="98">
        <v>0</v>
      </c>
      <c r="AD302" s="99">
        <f t="shared" ref="AD302:AD307" si="638">AB302*AC302</f>
        <v>0</v>
      </c>
      <c r="AE302" s="101">
        <v>1</v>
      </c>
      <c r="AF302" s="100">
        <v>0</v>
      </c>
      <c r="AG302" s="98">
        <v>0</v>
      </c>
      <c r="AH302" s="101">
        <f t="shared" ref="AH302:AH307" si="639">AF302*AG302</f>
        <v>0</v>
      </c>
      <c r="AI302" s="100">
        <v>0</v>
      </c>
      <c r="AJ302" s="98">
        <v>0</v>
      </c>
      <c r="AK302" s="101">
        <f t="shared" ref="AK302:AK307" si="640">AI302*AJ302</f>
        <v>0</v>
      </c>
      <c r="AL302" s="100">
        <v>0</v>
      </c>
      <c r="AM302" s="98">
        <v>0</v>
      </c>
      <c r="AN302" s="101">
        <f t="shared" ref="AN302:AN307" si="641">AL302*AM302</f>
        <v>0</v>
      </c>
      <c r="AO302" s="106"/>
    </row>
    <row r="303" spans="2:41" s="35" customFormat="1" ht="17.100000000000001" customHeight="1">
      <c r="B303" s="105"/>
      <c r="C303" s="54"/>
      <c r="D303" s="96"/>
      <c r="E303" s="111"/>
      <c r="F303" s="112"/>
      <c r="G303" s="368"/>
      <c r="H303" s="113"/>
      <c r="I303" s="100">
        <v>0</v>
      </c>
      <c r="J303" s="98">
        <v>0</v>
      </c>
      <c r="K303" s="101">
        <f t="shared" si="624"/>
        <v>0</v>
      </c>
      <c r="L303" s="100">
        <v>0</v>
      </c>
      <c r="M303" s="98">
        <v>0</v>
      </c>
      <c r="N303" s="101">
        <f t="shared" si="633"/>
        <v>0</v>
      </c>
      <c r="O303" s="100">
        <v>20</v>
      </c>
      <c r="P303" s="98">
        <v>4</v>
      </c>
      <c r="Q303" s="101">
        <f t="shared" si="634"/>
        <v>80</v>
      </c>
      <c r="R303" s="100">
        <v>0</v>
      </c>
      <c r="S303" s="98">
        <v>0</v>
      </c>
      <c r="T303" s="101">
        <f t="shared" si="635"/>
        <v>0</v>
      </c>
      <c r="U303" s="100">
        <v>0</v>
      </c>
      <c r="V303" s="98">
        <v>0</v>
      </c>
      <c r="W303" s="101">
        <f t="shared" si="636"/>
        <v>0</v>
      </c>
      <c r="X303" s="100">
        <v>0</v>
      </c>
      <c r="Y303" s="98">
        <v>0</v>
      </c>
      <c r="Z303" s="99">
        <f t="shared" si="637"/>
        <v>0</v>
      </c>
      <c r="AA303" s="101">
        <v>1</v>
      </c>
      <c r="AB303" s="100">
        <v>0</v>
      </c>
      <c r="AC303" s="98">
        <v>0</v>
      </c>
      <c r="AD303" s="99">
        <f t="shared" si="638"/>
        <v>0</v>
      </c>
      <c r="AE303" s="101">
        <v>1</v>
      </c>
      <c r="AF303" s="100">
        <v>0</v>
      </c>
      <c r="AG303" s="98">
        <v>0</v>
      </c>
      <c r="AH303" s="101">
        <f t="shared" si="639"/>
        <v>0</v>
      </c>
      <c r="AI303" s="100">
        <v>0</v>
      </c>
      <c r="AJ303" s="98">
        <v>0</v>
      </c>
      <c r="AK303" s="101">
        <f t="shared" si="640"/>
        <v>0</v>
      </c>
      <c r="AL303" s="100">
        <v>0</v>
      </c>
      <c r="AM303" s="98">
        <v>0</v>
      </c>
      <c r="AN303" s="101">
        <f t="shared" si="641"/>
        <v>0</v>
      </c>
      <c r="AO303" s="106"/>
    </row>
    <row r="304" spans="2:41" s="35" customFormat="1" ht="17.100000000000001" customHeight="1">
      <c r="B304" s="105"/>
      <c r="C304" s="54"/>
      <c r="D304" s="96"/>
      <c r="E304" s="111"/>
      <c r="F304" s="112"/>
      <c r="G304" s="368"/>
      <c r="H304" s="113"/>
      <c r="I304" s="100">
        <v>0</v>
      </c>
      <c r="J304" s="98">
        <v>0</v>
      </c>
      <c r="K304" s="101">
        <f t="shared" si="624"/>
        <v>0</v>
      </c>
      <c r="L304" s="100">
        <v>0</v>
      </c>
      <c r="M304" s="98">
        <v>0</v>
      </c>
      <c r="N304" s="101">
        <f t="shared" si="633"/>
        <v>0</v>
      </c>
      <c r="O304" s="100">
        <v>0</v>
      </c>
      <c r="P304" s="98">
        <v>0</v>
      </c>
      <c r="Q304" s="101">
        <f t="shared" si="634"/>
        <v>0</v>
      </c>
      <c r="R304" s="100">
        <v>0</v>
      </c>
      <c r="S304" s="98">
        <v>0</v>
      </c>
      <c r="T304" s="101">
        <f t="shared" si="635"/>
        <v>0</v>
      </c>
      <c r="U304" s="100">
        <v>0</v>
      </c>
      <c r="V304" s="98">
        <v>0</v>
      </c>
      <c r="W304" s="101">
        <f t="shared" si="636"/>
        <v>0</v>
      </c>
      <c r="X304" s="100">
        <v>0</v>
      </c>
      <c r="Y304" s="98">
        <v>0</v>
      </c>
      <c r="Z304" s="99">
        <f t="shared" si="637"/>
        <v>0</v>
      </c>
      <c r="AA304" s="101">
        <v>1</v>
      </c>
      <c r="AB304" s="100">
        <v>0</v>
      </c>
      <c r="AC304" s="98">
        <v>0</v>
      </c>
      <c r="AD304" s="99">
        <f t="shared" si="638"/>
        <v>0</v>
      </c>
      <c r="AE304" s="101">
        <v>1</v>
      </c>
      <c r="AF304" s="100">
        <v>0</v>
      </c>
      <c r="AG304" s="98">
        <v>0</v>
      </c>
      <c r="AH304" s="101">
        <f t="shared" si="639"/>
        <v>0</v>
      </c>
      <c r="AI304" s="100">
        <v>0</v>
      </c>
      <c r="AJ304" s="98">
        <v>0</v>
      </c>
      <c r="AK304" s="101">
        <f t="shared" si="640"/>
        <v>0</v>
      </c>
      <c r="AL304" s="100">
        <v>0</v>
      </c>
      <c r="AM304" s="98">
        <v>0</v>
      </c>
      <c r="AN304" s="101">
        <f t="shared" si="641"/>
        <v>0</v>
      </c>
      <c r="AO304" s="106"/>
    </row>
    <row r="305" spans="2:41" s="35" customFormat="1" ht="17.100000000000001" customHeight="1">
      <c r="B305" s="105"/>
      <c r="C305" s="54"/>
      <c r="D305" s="96"/>
      <c r="E305" s="111"/>
      <c r="F305" s="112"/>
      <c r="G305" s="368"/>
      <c r="H305" s="113"/>
      <c r="I305" s="100">
        <v>0</v>
      </c>
      <c r="J305" s="98">
        <v>0</v>
      </c>
      <c r="K305" s="101">
        <f t="shared" si="624"/>
        <v>0</v>
      </c>
      <c r="L305" s="100">
        <v>0</v>
      </c>
      <c r="M305" s="98">
        <v>0</v>
      </c>
      <c r="N305" s="101">
        <f t="shared" si="633"/>
        <v>0</v>
      </c>
      <c r="O305" s="100">
        <v>0</v>
      </c>
      <c r="P305" s="98">
        <v>0</v>
      </c>
      <c r="Q305" s="101">
        <f t="shared" si="634"/>
        <v>0</v>
      </c>
      <c r="R305" s="100">
        <v>0</v>
      </c>
      <c r="S305" s="98">
        <v>0</v>
      </c>
      <c r="T305" s="101">
        <f t="shared" si="635"/>
        <v>0</v>
      </c>
      <c r="U305" s="100">
        <v>0</v>
      </c>
      <c r="V305" s="98">
        <v>0</v>
      </c>
      <c r="W305" s="101">
        <f t="shared" si="636"/>
        <v>0</v>
      </c>
      <c r="X305" s="100">
        <v>0</v>
      </c>
      <c r="Y305" s="98">
        <v>0</v>
      </c>
      <c r="Z305" s="99">
        <f t="shared" si="637"/>
        <v>0</v>
      </c>
      <c r="AA305" s="101">
        <v>1</v>
      </c>
      <c r="AB305" s="100">
        <v>0</v>
      </c>
      <c r="AC305" s="98">
        <v>0</v>
      </c>
      <c r="AD305" s="99">
        <f t="shared" si="638"/>
        <v>0</v>
      </c>
      <c r="AE305" s="101">
        <v>1</v>
      </c>
      <c r="AF305" s="100">
        <v>0</v>
      </c>
      <c r="AG305" s="98">
        <v>0</v>
      </c>
      <c r="AH305" s="101">
        <f t="shared" si="639"/>
        <v>0</v>
      </c>
      <c r="AI305" s="100">
        <v>0</v>
      </c>
      <c r="AJ305" s="98">
        <v>0</v>
      </c>
      <c r="AK305" s="101">
        <f t="shared" si="640"/>
        <v>0</v>
      </c>
      <c r="AL305" s="100">
        <v>0</v>
      </c>
      <c r="AM305" s="98">
        <v>0</v>
      </c>
      <c r="AN305" s="101">
        <f t="shared" si="641"/>
        <v>0</v>
      </c>
      <c r="AO305" s="106"/>
    </row>
    <row r="306" spans="2:41" s="35" customFormat="1" ht="17.100000000000001" customHeight="1">
      <c r="B306" s="105"/>
      <c r="C306" s="54"/>
      <c r="D306" s="96"/>
      <c r="E306" s="111"/>
      <c r="F306" s="112"/>
      <c r="G306" s="368"/>
      <c r="H306" s="113"/>
      <c r="I306" s="100">
        <v>0</v>
      </c>
      <c r="J306" s="98">
        <v>0</v>
      </c>
      <c r="K306" s="101">
        <f t="shared" si="624"/>
        <v>0</v>
      </c>
      <c r="L306" s="100">
        <v>0</v>
      </c>
      <c r="M306" s="98">
        <v>0</v>
      </c>
      <c r="N306" s="101">
        <f t="shared" si="633"/>
        <v>0</v>
      </c>
      <c r="O306" s="100">
        <v>0</v>
      </c>
      <c r="P306" s="98">
        <v>0</v>
      </c>
      <c r="Q306" s="101">
        <f t="shared" si="634"/>
        <v>0</v>
      </c>
      <c r="R306" s="100">
        <v>0</v>
      </c>
      <c r="S306" s="98">
        <v>0</v>
      </c>
      <c r="T306" s="101">
        <f t="shared" si="635"/>
        <v>0</v>
      </c>
      <c r="U306" s="100">
        <v>0</v>
      </c>
      <c r="V306" s="98">
        <v>0</v>
      </c>
      <c r="W306" s="101">
        <f t="shared" si="636"/>
        <v>0</v>
      </c>
      <c r="X306" s="100">
        <v>0</v>
      </c>
      <c r="Y306" s="98">
        <v>0</v>
      </c>
      <c r="Z306" s="99">
        <f t="shared" si="637"/>
        <v>0</v>
      </c>
      <c r="AA306" s="101">
        <v>1</v>
      </c>
      <c r="AB306" s="100">
        <v>0</v>
      </c>
      <c r="AC306" s="98">
        <v>0</v>
      </c>
      <c r="AD306" s="99">
        <f t="shared" si="638"/>
        <v>0</v>
      </c>
      <c r="AE306" s="101">
        <v>1</v>
      </c>
      <c r="AF306" s="100">
        <v>0</v>
      </c>
      <c r="AG306" s="98">
        <v>0</v>
      </c>
      <c r="AH306" s="101">
        <f t="shared" si="639"/>
        <v>0</v>
      </c>
      <c r="AI306" s="100">
        <v>0</v>
      </c>
      <c r="AJ306" s="98">
        <v>0</v>
      </c>
      <c r="AK306" s="101">
        <f t="shared" si="640"/>
        <v>0</v>
      </c>
      <c r="AL306" s="100">
        <v>0</v>
      </c>
      <c r="AM306" s="98">
        <v>0</v>
      </c>
      <c r="AN306" s="101">
        <f t="shared" si="641"/>
        <v>0</v>
      </c>
      <c r="AO306" s="106"/>
    </row>
    <row r="307" spans="2:41" s="35" customFormat="1" ht="17.100000000000001" customHeight="1">
      <c r="B307" s="105"/>
      <c r="C307" s="54"/>
      <c r="D307" s="96"/>
      <c r="E307" s="111"/>
      <c r="F307" s="112"/>
      <c r="G307" s="368"/>
      <c r="H307" s="113"/>
      <c r="I307" s="100">
        <v>0</v>
      </c>
      <c r="J307" s="98">
        <v>0</v>
      </c>
      <c r="K307" s="101">
        <f t="shared" si="624"/>
        <v>0</v>
      </c>
      <c r="L307" s="100">
        <v>0</v>
      </c>
      <c r="M307" s="98">
        <v>0</v>
      </c>
      <c r="N307" s="101">
        <f t="shared" si="633"/>
        <v>0</v>
      </c>
      <c r="O307" s="100">
        <v>0</v>
      </c>
      <c r="P307" s="98">
        <v>0</v>
      </c>
      <c r="Q307" s="101">
        <f t="shared" si="634"/>
        <v>0</v>
      </c>
      <c r="R307" s="100">
        <v>0</v>
      </c>
      <c r="S307" s="98">
        <v>0</v>
      </c>
      <c r="T307" s="101">
        <f t="shared" si="635"/>
        <v>0</v>
      </c>
      <c r="U307" s="100">
        <v>0</v>
      </c>
      <c r="V307" s="98">
        <v>0</v>
      </c>
      <c r="W307" s="101">
        <f t="shared" si="636"/>
        <v>0</v>
      </c>
      <c r="X307" s="100">
        <v>0</v>
      </c>
      <c r="Y307" s="98">
        <v>0</v>
      </c>
      <c r="Z307" s="99">
        <f t="shared" si="637"/>
        <v>0</v>
      </c>
      <c r="AA307" s="101">
        <v>1</v>
      </c>
      <c r="AB307" s="100">
        <v>0</v>
      </c>
      <c r="AC307" s="98">
        <v>0</v>
      </c>
      <c r="AD307" s="99">
        <f t="shared" si="638"/>
        <v>0</v>
      </c>
      <c r="AE307" s="101">
        <v>1</v>
      </c>
      <c r="AF307" s="100">
        <v>0</v>
      </c>
      <c r="AG307" s="98">
        <v>0</v>
      </c>
      <c r="AH307" s="101">
        <f t="shared" si="639"/>
        <v>0</v>
      </c>
      <c r="AI307" s="100">
        <v>0</v>
      </c>
      <c r="AJ307" s="98">
        <v>0</v>
      </c>
      <c r="AK307" s="101">
        <f t="shared" si="640"/>
        <v>0</v>
      </c>
      <c r="AL307" s="100">
        <v>0</v>
      </c>
      <c r="AM307" s="98">
        <v>0</v>
      </c>
      <c r="AN307" s="101">
        <f t="shared" si="641"/>
        <v>0</v>
      </c>
      <c r="AO307" s="106"/>
    </row>
    <row r="308" spans="2:41" s="126" customFormat="1" ht="17.100000000000001" customHeight="1">
      <c r="B308" s="118"/>
      <c r="C308" s="119"/>
      <c r="D308" s="120"/>
      <c r="E308" s="121"/>
      <c r="F308" s="122"/>
      <c r="G308" s="369"/>
      <c r="H308" s="123"/>
      <c r="I308" s="401" t="s">
        <v>201</v>
      </c>
      <c r="J308" s="402"/>
      <c r="K308" s="124">
        <f>SUM(K301:K307)</f>
        <v>0</v>
      </c>
      <c r="L308" s="401" t="s">
        <v>201</v>
      </c>
      <c r="M308" s="402"/>
      <c r="N308" s="124">
        <f>SUM(N301:N307)</f>
        <v>4</v>
      </c>
      <c r="O308" s="401" t="s">
        <v>201</v>
      </c>
      <c r="P308" s="402"/>
      <c r="Q308" s="124">
        <f>SUM(Q301:Q307)</f>
        <v>202</v>
      </c>
      <c r="R308" s="401" t="s">
        <v>201</v>
      </c>
      <c r="S308" s="402"/>
      <c r="T308" s="124">
        <f>SUM(T301:T307)</f>
        <v>14</v>
      </c>
      <c r="U308" s="401" t="s">
        <v>201</v>
      </c>
      <c r="V308" s="402"/>
      <c r="W308" s="124">
        <f>SUM(W301:W307)</f>
        <v>0</v>
      </c>
      <c r="X308" s="401" t="s">
        <v>201</v>
      </c>
      <c r="Y308" s="402"/>
      <c r="Z308" s="127">
        <f>SUM(Z301:Z307)</f>
        <v>0</v>
      </c>
      <c r="AA308" s="101">
        <v>1</v>
      </c>
      <c r="AB308" s="401" t="s">
        <v>201</v>
      </c>
      <c r="AC308" s="402"/>
      <c r="AD308" s="127">
        <f>SUM(AD301:AD307)</f>
        <v>0</v>
      </c>
      <c r="AE308" s="101">
        <v>1</v>
      </c>
      <c r="AF308" s="401" t="s">
        <v>201</v>
      </c>
      <c r="AG308" s="402"/>
      <c r="AH308" s="124">
        <f>SUM(AH301:AH307)</f>
        <v>0</v>
      </c>
      <c r="AI308" s="401" t="s">
        <v>201</v>
      </c>
      <c r="AJ308" s="402"/>
      <c r="AK308" s="124">
        <f>SUM(AK301:AK307)</f>
        <v>0</v>
      </c>
      <c r="AL308" s="401" t="s">
        <v>201</v>
      </c>
      <c r="AM308" s="402"/>
      <c r="AN308" s="124">
        <f>SUM(AN301:AN307)</f>
        <v>0</v>
      </c>
      <c r="AO308" s="125"/>
    </row>
    <row r="309" spans="2:41" s="35" customFormat="1" ht="17.100000000000001" customHeight="1">
      <c r="B309" s="105"/>
      <c r="C309" s="54">
        <f>'1. Rekap Back Up Aspal'!C57</f>
        <v>3600</v>
      </c>
      <c r="D309" s="96">
        <f>'1. Rekap Back Up Aspal'!D57</f>
        <v>3700</v>
      </c>
      <c r="E309" s="111">
        <f>'1. Rekap Back Up Aspal'!E57</f>
        <v>4.5</v>
      </c>
      <c r="F309" s="112">
        <f>(100/((D309-C309)*E309))*((K316*0.5)+(N316*0.5)+(Q316*4)+(T316*4)+(W316*1)+(Z316*2)+(AD316*1.5)+(AH316*1)+(AK316*1)+(AN316*1))</f>
        <v>111.66666666666666</v>
      </c>
      <c r="G309" s="368" t="s">
        <v>280</v>
      </c>
      <c r="H309" s="113" t="str">
        <f>IF(F309&lt;=25,"B",IF(F309&lt;=75,"S",IF(F309&lt;=100,"RR","RB")))</f>
        <v>RB</v>
      </c>
      <c r="I309" s="100">
        <v>0</v>
      </c>
      <c r="J309" s="98">
        <v>0</v>
      </c>
      <c r="K309" s="101">
        <f t="shared" ref="K309:K315" si="642">I309*J309</f>
        <v>0</v>
      </c>
      <c r="L309" s="100">
        <v>15</v>
      </c>
      <c r="M309" s="98">
        <v>3</v>
      </c>
      <c r="N309" s="101">
        <f t="shared" ref="N309" si="643">L309*M309</f>
        <v>45</v>
      </c>
      <c r="O309" s="100">
        <v>25</v>
      </c>
      <c r="P309" s="98">
        <v>4</v>
      </c>
      <c r="Q309" s="101">
        <f t="shared" ref="Q309" si="644">O309*P309</f>
        <v>100</v>
      </c>
      <c r="R309" s="100">
        <v>0</v>
      </c>
      <c r="S309" s="98">
        <v>0</v>
      </c>
      <c r="T309" s="101">
        <f t="shared" ref="T309" si="645">R309*S309</f>
        <v>0</v>
      </c>
      <c r="U309" s="100">
        <v>0</v>
      </c>
      <c r="V309" s="98">
        <v>0</v>
      </c>
      <c r="W309" s="101">
        <f>U309*V309</f>
        <v>0</v>
      </c>
      <c r="X309" s="100">
        <v>0</v>
      </c>
      <c r="Y309" s="98">
        <v>0</v>
      </c>
      <c r="Z309" s="99">
        <f t="shared" ref="Z309" si="646">X309*Y309</f>
        <v>0</v>
      </c>
      <c r="AA309" s="101">
        <v>1</v>
      </c>
      <c r="AB309" s="100">
        <v>0</v>
      </c>
      <c r="AC309" s="98">
        <v>0</v>
      </c>
      <c r="AD309" s="99">
        <f t="shared" ref="AD309" si="647">AB309*AC309</f>
        <v>0</v>
      </c>
      <c r="AE309" s="101">
        <v>1</v>
      </c>
      <c r="AF309" s="100">
        <v>0</v>
      </c>
      <c r="AG309" s="98">
        <v>0</v>
      </c>
      <c r="AH309" s="101">
        <f t="shared" ref="AH309" si="648">AF309*AG309</f>
        <v>0</v>
      </c>
      <c r="AI309" s="100">
        <v>0</v>
      </c>
      <c r="AJ309" s="98">
        <v>0</v>
      </c>
      <c r="AK309" s="101">
        <f t="shared" ref="AK309" si="649">AI309*AJ309</f>
        <v>0</v>
      </c>
      <c r="AL309" s="100">
        <v>0</v>
      </c>
      <c r="AM309" s="98">
        <v>0</v>
      </c>
      <c r="AN309" s="101">
        <f t="shared" ref="AN309" si="650">AL309*AM309</f>
        <v>0</v>
      </c>
      <c r="AO309" s="106"/>
    </row>
    <row r="310" spans="2:41" s="35" customFormat="1" ht="17.100000000000001" customHeight="1">
      <c r="B310" s="105"/>
      <c r="C310" s="54"/>
      <c r="D310" s="96"/>
      <c r="E310" s="111"/>
      <c r="F310" s="112"/>
      <c r="G310" s="368"/>
      <c r="H310" s="113"/>
      <c r="I310" s="100">
        <v>0</v>
      </c>
      <c r="J310" s="98">
        <v>0</v>
      </c>
      <c r="K310" s="101">
        <f t="shared" si="642"/>
        <v>0</v>
      </c>
      <c r="L310" s="100">
        <v>0</v>
      </c>
      <c r="M310" s="98">
        <v>0</v>
      </c>
      <c r="N310" s="101">
        <f t="shared" ref="N310:N315" si="651">L310*M310</f>
        <v>0</v>
      </c>
      <c r="O310" s="100">
        <v>10</v>
      </c>
      <c r="P310" s="98">
        <v>2</v>
      </c>
      <c r="Q310" s="101">
        <f t="shared" ref="Q310:Q315" si="652">O310*P310</f>
        <v>20</v>
      </c>
      <c r="R310" s="100">
        <v>0</v>
      </c>
      <c r="S310" s="98">
        <v>0</v>
      </c>
      <c r="T310" s="101">
        <f t="shared" ref="T310:T315" si="653">R310*S310</f>
        <v>0</v>
      </c>
      <c r="U310" s="100">
        <v>0</v>
      </c>
      <c r="V310" s="98">
        <v>0</v>
      </c>
      <c r="W310" s="101">
        <f t="shared" ref="W310:W315" si="654">U310*V310</f>
        <v>0</v>
      </c>
      <c r="X310" s="100">
        <v>0</v>
      </c>
      <c r="Y310" s="98">
        <v>0</v>
      </c>
      <c r="Z310" s="99">
        <f t="shared" ref="Z310:Z315" si="655">X310*Y310</f>
        <v>0</v>
      </c>
      <c r="AA310" s="101">
        <v>1</v>
      </c>
      <c r="AB310" s="100">
        <v>0</v>
      </c>
      <c r="AC310" s="98">
        <v>0</v>
      </c>
      <c r="AD310" s="99">
        <f t="shared" ref="AD310:AD315" si="656">AB310*AC310</f>
        <v>0</v>
      </c>
      <c r="AE310" s="101">
        <v>1</v>
      </c>
      <c r="AF310" s="100">
        <v>0</v>
      </c>
      <c r="AG310" s="98">
        <v>0</v>
      </c>
      <c r="AH310" s="101">
        <f t="shared" ref="AH310:AH315" si="657">AF310*AG310</f>
        <v>0</v>
      </c>
      <c r="AI310" s="100">
        <v>0</v>
      </c>
      <c r="AJ310" s="98">
        <v>0</v>
      </c>
      <c r="AK310" s="101">
        <f t="shared" ref="AK310:AK315" si="658">AI310*AJ310</f>
        <v>0</v>
      </c>
      <c r="AL310" s="100">
        <v>0</v>
      </c>
      <c r="AM310" s="98">
        <v>0</v>
      </c>
      <c r="AN310" s="101">
        <f t="shared" ref="AN310:AN315" si="659">AL310*AM310</f>
        <v>0</v>
      </c>
      <c r="AO310" s="106"/>
    </row>
    <row r="311" spans="2:41" s="35" customFormat="1" ht="17.100000000000001" customHeight="1">
      <c r="B311" s="105"/>
      <c r="C311" s="54"/>
      <c r="D311" s="96"/>
      <c r="E311" s="111"/>
      <c r="F311" s="112"/>
      <c r="G311" s="368"/>
      <c r="H311" s="113"/>
      <c r="I311" s="100">
        <v>0</v>
      </c>
      <c r="J311" s="98">
        <v>0</v>
      </c>
      <c r="K311" s="101">
        <f t="shared" si="642"/>
        <v>0</v>
      </c>
      <c r="L311" s="100">
        <v>0</v>
      </c>
      <c r="M311" s="98">
        <v>0</v>
      </c>
      <c r="N311" s="101">
        <f t="shared" si="651"/>
        <v>0</v>
      </c>
      <c r="O311" s="100">
        <v>0</v>
      </c>
      <c r="P311" s="98">
        <v>0</v>
      </c>
      <c r="Q311" s="101">
        <f t="shared" si="652"/>
        <v>0</v>
      </c>
      <c r="R311" s="100">
        <v>0</v>
      </c>
      <c r="S311" s="98">
        <v>0</v>
      </c>
      <c r="T311" s="101">
        <f t="shared" si="653"/>
        <v>0</v>
      </c>
      <c r="U311" s="100">
        <v>0</v>
      </c>
      <c r="V311" s="98">
        <v>0</v>
      </c>
      <c r="W311" s="101">
        <f t="shared" si="654"/>
        <v>0</v>
      </c>
      <c r="X311" s="100">
        <v>0</v>
      </c>
      <c r="Y311" s="98">
        <v>0</v>
      </c>
      <c r="Z311" s="99">
        <f t="shared" si="655"/>
        <v>0</v>
      </c>
      <c r="AA311" s="101">
        <v>1</v>
      </c>
      <c r="AB311" s="100">
        <v>0</v>
      </c>
      <c r="AC311" s="98">
        <v>0</v>
      </c>
      <c r="AD311" s="99">
        <f t="shared" si="656"/>
        <v>0</v>
      </c>
      <c r="AE311" s="101">
        <v>1</v>
      </c>
      <c r="AF311" s="100">
        <v>0</v>
      </c>
      <c r="AG311" s="98">
        <v>0</v>
      </c>
      <c r="AH311" s="101">
        <f t="shared" si="657"/>
        <v>0</v>
      </c>
      <c r="AI311" s="100">
        <v>0</v>
      </c>
      <c r="AJ311" s="98">
        <v>0</v>
      </c>
      <c r="AK311" s="101">
        <f t="shared" si="658"/>
        <v>0</v>
      </c>
      <c r="AL311" s="100">
        <v>0</v>
      </c>
      <c r="AM311" s="98">
        <v>0</v>
      </c>
      <c r="AN311" s="101">
        <f t="shared" si="659"/>
        <v>0</v>
      </c>
      <c r="AO311" s="106"/>
    </row>
    <row r="312" spans="2:41" s="35" customFormat="1" ht="17.100000000000001" customHeight="1">
      <c r="B312" s="105"/>
      <c r="C312" s="54"/>
      <c r="D312" s="96"/>
      <c r="E312" s="111"/>
      <c r="F312" s="112"/>
      <c r="G312" s="368"/>
      <c r="H312" s="113"/>
      <c r="I312" s="100">
        <v>0</v>
      </c>
      <c r="J312" s="98">
        <v>0</v>
      </c>
      <c r="K312" s="101">
        <f t="shared" si="642"/>
        <v>0</v>
      </c>
      <c r="L312" s="100">
        <v>0</v>
      </c>
      <c r="M312" s="98">
        <v>0</v>
      </c>
      <c r="N312" s="101">
        <f t="shared" si="651"/>
        <v>0</v>
      </c>
      <c r="O312" s="100">
        <v>0</v>
      </c>
      <c r="P312" s="98">
        <v>0</v>
      </c>
      <c r="Q312" s="101">
        <f t="shared" si="652"/>
        <v>0</v>
      </c>
      <c r="R312" s="100">
        <v>0</v>
      </c>
      <c r="S312" s="98">
        <v>0</v>
      </c>
      <c r="T312" s="101">
        <f t="shared" si="653"/>
        <v>0</v>
      </c>
      <c r="U312" s="100">
        <v>0</v>
      </c>
      <c r="V312" s="98">
        <v>0</v>
      </c>
      <c r="W312" s="101">
        <f t="shared" si="654"/>
        <v>0</v>
      </c>
      <c r="X312" s="100">
        <v>0</v>
      </c>
      <c r="Y312" s="98">
        <v>0</v>
      </c>
      <c r="Z312" s="99">
        <f t="shared" si="655"/>
        <v>0</v>
      </c>
      <c r="AA312" s="101">
        <v>1</v>
      </c>
      <c r="AB312" s="100">
        <v>0</v>
      </c>
      <c r="AC312" s="98">
        <v>0</v>
      </c>
      <c r="AD312" s="99">
        <f t="shared" si="656"/>
        <v>0</v>
      </c>
      <c r="AE312" s="101">
        <v>1</v>
      </c>
      <c r="AF312" s="100">
        <v>0</v>
      </c>
      <c r="AG312" s="98">
        <v>0</v>
      </c>
      <c r="AH312" s="101">
        <f t="shared" si="657"/>
        <v>0</v>
      </c>
      <c r="AI312" s="100">
        <v>0</v>
      </c>
      <c r="AJ312" s="98">
        <v>0</v>
      </c>
      <c r="AK312" s="101">
        <f t="shared" si="658"/>
        <v>0</v>
      </c>
      <c r="AL312" s="100">
        <v>0</v>
      </c>
      <c r="AM312" s="98">
        <v>0</v>
      </c>
      <c r="AN312" s="101">
        <f t="shared" si="659"/>
        <v>0</v>
      </c>
      <c r="AO312" s="106"/>
    </row>
    <row r="313" spans="2:41" s="35" customFormat="1" ht="17.100000000000001" customHeight="1">
      <c r="B313" s="105"/>
      <c r="C313" s="54"/>
      <c r="D313" s="96"/>
      <c r="E313" s="111"/>
      <c r="F313" s="112"/>
      <c r="G313" s="368"/>
      <c r="H313" s="113"/>
      <c r="I313" s="100">
        <v>0</v>
      </c>
      <c r="J313" s="98">
        <v>0</v>
      </c>
      <c r="K313" s="101">
        <f t="shared" si="642"/>
        <v>0</v>
      </c>
      <c r="L313" s="100">
        <v>0</v>
      </c>
      <c r="M313" s="98">
        <v>0</v>
      </c>
      <c r="N313" s="101">
        <f t="shared" si="651"/>
        <v>0</v>
      </c>
      <c r="O313" s="100">
        <v>0</v>
      </c>
      <c r="P313" s="98">
        <v>0</v>
      </c>
      <c r="Q313" s="101">
        <f t="shared" si="652"/>
        <v>0</v>
      </c>
      <c r="R313" s="100">
        <v>0</v>
      </c>
      <c r="S313" s="98">
        <v>0</v>
      </c>
      <c r="T313" s="101">
        <f t="shared" si="653"/>
        <v>0</v>
      </c>
      <c r="U313" s="100">
        <v>0</v>
      </c>
      <c r="V313" s="98">
        <v>0</v>
      </c>
      <c r="W313" s="101">
        <f t="shared" si="654"/>
        <v>0</v>
      </c>
      <c r="X313" s="100">
        <v>0</v>
      </c>
      <c r="Y313" s="98">
        <v>0</v>
      </c>
      <c r="Z313" s="99">
        <f t="shared" si="655"/>
        <v>0</v>
      </c>
      <c r="AA313" s="101">
        <v>1</v>
      </c>
      <c r="AB313" s="100">
        <v>0</v>
      </c>
      <c r="AC313" s="98">
        <v>0</v>
      </c>
      <c r="AD313" s="99">
        <f t="shared" si="656"/>
        <v>0</v>
      </c>
      <c r="AE313" s="101">
        <v>1</v>
      </c>
      <c r="AF313" s="100">
        <v>0</v>
      </c>
      <c r="AG313" s="98">
        <v>0</v>
      </c>
      <c r="AH313" s="101">
        <f t="shared" si="657"/>
        <v>0</v>
      </c>
      <c r="AI313" s="100">
        <v>0</v>
      </c>
      <c r="AJ313" s="98">
        <v>0</v>
      </c>
      <c r="AK313" s="101">
        <f t="shared" si="658"/>
        <v>0</v>
      </c>
      <c r="AL313" s="100">
        <v>0</v>
      </c>
      <c r="AM313" s="98">
        <v>0</v>
      </c>
      <c r="AN313" s="101">
        <f t="shared" si="659"/>
        <v>0</v>
      </c>
      <c r="AO313" s="106"/>
    </row>
    <row r="314" spans="2:41" s="35" customFormat="1" ht="17.100000000000001" customHeight="1">
      <c r="B314" s="105"/>
      <c r="C314" s="54"/>
      <c r="D314" s="96"/>
      <c r="E314" s="111"/>
      <c r="F314" s="112"/>
      <c r="G314" s="368"/>
      <c r="H314" s="113"/>
      <c r="I314" s="100">
        <v>0</v>
      </c>
      <c r="J314" s="98">
        <v>0</v>
      </c>
      <c r="K314" s="101">
        <f t="shared" si="642"/>
        <v>0</v>
      </c>
      <c r="L314" s="100">
        <v>0</v>
      </c>
      <c r="M314" s="98">
        <v>0</v>
      </c>
      <c r="N314" s="101">
        <f t="shared" si="651"/>
        <v>0</v>
      </c>
      <c r="O314" s="100">
        <v>0</v>
      </c>
      <c r="P314" s="98">
        <v>0</v>
      </c>
      <c r="Q314" s="101">
        <f t="shared" si="652"/>
        <v>0</v>
      </c>
      <c r="R314" s="100">
        <v>0</v>
      </c>
      <c r="S314" s="98">
        <v>0</v>
      </c>
      <c r="T314" s="101">
        <f t="shared" si="653"/>
        <v>0</v>
      </c>
      <c r="U314" s="100">
        <v>0</v>
      </c>
      <c r="V314" s="98">
        <v>0</v>
      </c>
      <c r="W314" s="101">
        <f t="shared" si="654"/>
        <v>0</v>
      </c>
      <c r="X314" s="100">
        <v>0</v>
      </c>
      <c r="Y314" s="98">
        <v>0</v>
      </c>
      <c r="Z314" s="99">
        <f t="shared" si="655"/>
        <v>0</v>
      </c>
      <c r="AA314" s="101">
        <v>1</v>
      </c>
      <c r="AB314" s="100">
        <v>0</v>
      </c>
      <c r="AC314" s="98">
        <v>0</v>
      </c>
      <c r="AD314" s="99">
        <f t="shared" si="656"/>
        <v>0</v>
      </c>
      <c r="AE314" s="101">
        <v>1</v>
      </c>
      <c r="AF314" s="100">
        <v>0</v>
      </c>
      <c r="AG314" s="98">
        <v>0</v>
      </c>
      <c r="AH314" s="101">
        <f t="shared" si="657"/>
        <v>0</v>
      </c>
      <c r="AI314" s="100">
        <v>0</v>
      </c>
      <c r="AJ314" s="98">
        <v>0</v>
      </c>
      <c r="AK314" s="101">
        <f t="shared" si="658"/>
        <v>0</v>
      </c>
      <c r="AL314" s="100">
        <v>0</v>
      </c>
      <c r="AM314" s="98">
        <v>0</v>
      </c>
      <c r="AN314" s="101">
        <f t="shared" si="659"/>
        <v>0</v>
      </c>
      <c r="AO314" s="106"/>
    </row>
    <row r="315" spans="2:41" s="35" customFormat="1" ht="17.100000000000001" customHeight="1">
      <c r="B315" s="105"/>
      <c r="C315" s="54"/>
      <c r="D315" s="96"/>
      <c r="E315" s="111"/>
      <c r="F315" s="112"/>
      <c r="G315" s="368"/>
      <c r="H315" s="113"/>
      <c r="I315" s="100">
        <v>0</v>
      </c>
      <c r="J315" s="98">
        <v>0</v>
      </c>
      <c r="K315" s="101">
        <f t="shared" si="642"/>
        <v>0</v>
      </c>
      <c r="L315" s="100">
        <v>0</v>
      </c>
      <c r="M315" s="98">
        <v>0</v>
      </c>
      <c r="N315" s="101">
        <f t="shared" si="651"/>
        <v>0</v>
      </c>
      <c r="O315" s="100">
        <v>0</v>
      </c>
      <c r="P315" s="98">
        <v>0</v>
      </c>
      <c r="Q315" s="101">
        <f t="shared" si="652"/>
        <v>0</v>
      </c>
      <c r="R315" s="100">
        <v>0</v>
      </c>
      <c r="S315" s="98">
        <v>0</v>
      </c>
      <c r="T315" s="101">
        <f t="shared" si="653"/>
        <v>0</v>
      </c>
      <c r="U315" s="100">
        <v>0</v>
      </c>
      <c r="V315" s="98">
        <v>0</v>
      </c>
      <c r="W315" s="101">
        <f t="shared" si="654"/>
        <v>0</v>
      </c>
      <c r="X315" s="100">
        <v>0</v>
      </c>
      <c r="Y315" s="98">
        <v>0</v>
      </c>
      <c r="Z315" s="99">
        <f t="shared" si="655"/>
        <v>0</v>
      </c>
      <c r="AA315" s="101">
        <v>1</v>
      </c>
      <c r="AB315" s="100">
        <v>0</v>
      </c>
      <c r="AC315" s="98">
        <v>0</v>
      </c>
      <c r="AD315" s="99">
        <f t="shared" si="656"/>
        <v>0</v>
      </c>
      <c r="AE315" s="101">
        <v>1</v>
      </c>
      <c r="AF315" s="100">
        <v>0</v>
      </c>
      <c r="AG315" s="98">
        <v>0</v>
      </c>
      <c r="AH315" s="101">
        <f t="shared" si="657"/>
        <v>0</v>
      </c>
      <c r="AI315" s="100">
        <v>0</v>
      </c>
      <c r="AJ315" s="98">
        <v>0</v>
      </c>
      <c r="AK315" s="101">
        <f t="shared" si="658"/>
        <v>0</v>
      </c>
      <c r="AL315" s="100">
        <v>0</v>
      </c>
      <c r="AM315" s="98">
        <v>0</v>
      </c>
      <c r="AN315" s="101">
        <f t="shared" si="659"/>
        <v>0</v>
      </c>
      <c r="AO315" s="106"/>
    </row>
    <row r="316" spans="2:41" s="126" customFormat="1" ht="17.100000000000001" customHeight="1">
      <c r="B316" s="118"/>
      <c r="C316" s="119"/>
      <c r="D316" s="120"/>
      <c r="E316" s="121"/>
      <c r="F316" s="122"/>
      <c r="G316" s="369"/>
      <c r="H316" s="123"/>
      <c r="I316" s="401" t="s">
        <v>201</v>
      </c>
      <c r="J316" s="402"/>
      <c r="K316" s="124">
        <f>SUM(K309:K315)</f>
        <v>0</v>
      </c>
      <c r="L316" s="401" t="s">
        <v>201</v>
      </c>
      <c r="M316" s="402"/>
      <c r="N316" s="124">
        <f>SUM(N309:N315)</f>
        <v>45</v>
      </c>
      <c r="O316" s="401" t="s">
        <v>201</v>
      </c>
      <c r="P316" s="402"/>
      <c r="Q316" s="124">
        <f>SUM(Q309:Q315)</f>
        <v>120</v>
      </c>
      <c r="R316" s="401" t="s">
        <v>201</v>
      </c>
      <c r="S316" s="402"/>
      <c r="T316" s="124">
        <f>SUM(T309:T315)</f>
        <v>0</v>
      </c>
      <c r="U316" s="401" t="s">
        <v>201</v>
      </c>
      <c r="V316" s="402"/>
      <c r="W316" s="124">
        <f>SUM(W309:W315)</f>
        <v>0</v>
      </c>
      <c r="X316" s="401" t="s">
        <v>201</v>
      </c>
      <c r="Y316" s="402"/>
      <c r="Z316" s="127">
        <f>SUM(Z309:Z315)</f>
        <v>0</v>
      </c>
      <c r="AA316" s="101">
        <v>1</v>
      </c>
      <c r="AB316" s="401" t="s">
        <v>201</v>
      </c>
      <c r="AC316" s="402"/>
      <c r="AD316" s="127">
        <f>SUM(AD309:AD315)</f>
        <v>0</v>
      </c>
      <c r="AE316" s="101">
        <v>1</v>
      </c>
      <c r="AF316" s="401" t="s">
        <v>201</v>
      </c>
      <c r="AG316" s="402"/>
      <c r="AH316" s="124">
        <f>SUM(AH309:AH315)</f>
        <v>0</v>
      </c>
      <c r="AI316" s="401" t="s">
        <v>201</v>
      </c>
      <c r="AJ316" s="402"/>
      <c r="AK316" s="124">
        <f>SUM(AK309:AK315)</f>
        <v>0</v>
      </c>
      <c r="AL316" s="401" t="s">
        <v>201</v>
      </c>
      <c r="AM316" s="402"/>
      <c r="AN316" s="124">
        <f>SUM(AN309:AN315)</f>
        <v>0</v>
      </c>
      <c r="AO316" s="125"/>
    </row>
    <row r="317" spans="2:41" s="35" customFormat="1" ht="17.100000000000001" customHeight="1">
      <c r="B317" s="105"/>
      <c r="C317" s="54">
        <f>'1. Rekap Back Up Aspal'!C58</f>
        <v>3700</v>
      </c>
      <c r="D317" s="96">
        <f>'1. Rekap Back Up Aspal'!D58</f>
        <v>3800</v>
      </c>
      <c r="E317" s="111">
        <f>'1. Rekap Back Up Aspal'!E58</f>
        <v>4.5</v>
      </c>
      <c r="F317" s="112">
        <f>(100/((D317-C317)*E317))*((K324*0.5)+(N324*0.5)+(Q324*4)+(T324*4)+(W324*1)+(Z324*2)+(AD324*1.5)+(AH324*1)+(AK324*1)+(AN324*1))</f>
        <v>189.44444444444443</v>
      </c>
      <c r="G317" s="368" t="s">
        <v>280</v>
      </c>
      <c r="H317" s="113" t="str">
        <f>IF(F317&lt;=25,"B",IF(F317&lt;=75,"S",IF(F317&lt;=100,"RR","RB")))</f>
        <v>RB</v>
      </c>
      <c r="I317" s="100">
        <v>0</v>
      </c>
      <c r="J317" s="98">
        <v>0</v>
      </c>
      <c r="K317" s="101">
        <f t="shared" ref="K317:K323" si="660">I317*J317</f>
        <v>0</v>
      </c>
      <c r="L317" s="100">
        <v>3</v>
      </c>
      <c r="M317" s="98">
        <v>3</v>
      </c>
      <c r="N317" s="101">
        <f t="shared" ref="N317" si="661">L317*M317</f>
        <v>9</v>
      </c>
      <c r="O317" s="100">
        <v>20</v>
      </c>
      <c r="P317" s="98">
        <v>4</v>
      </c>
      <c r="Q317" s="101">
        <f t="shared" ref="Q317" si="662">O317*P317</f>
        <v>80</v>
      </c>
      <c r="R317" s="100">
        <v>8</v>
      </c>
      <c r="S317" s="98">
        <v>1</v>
      </c>
      <c r="T317" s="101">
        <f t="shared" ref="T317" si="663">R317*S317</f>
        <v>8</v>
      </c>
      <c r="U317" s="100">
        <v>0</v>
      </c>
      <c r="V317" s="98">
        <v>0</v>
      </c>
      <c r="W317" s="101">
        <f>U317*V317</f>
        <v>0</v>
      </c>
      <c r="X317" s="100">
        <v>0</v>
      </c>
      <c r="Y317" s="98">
        <v>0</v>
      </c>
      <c r="Z317" s="99">
        <f t="shared" ref="Z317" si="664">X317*Y317</f>
        <v>0</v>
      </c>
      <c r="AA317" s="101">
        <v>1</v>
      </c>
      <c r="AB317" s="100">
        <v>0</v>
      </c>
      <c r="AC317" s="98">
        <v>0</v>
      </c>
      <c r="AD317" s="99">
        <f t="shared" ref="AD317" si="665">AB317*AC317</f>
        <v>0</v>
      </c>
      <c r="AE317" s="101">
        <v>1</v>
      </c>
      <c r="AF317" s="100">
        <v>0</v>
      </c>
      <c r="AG317" s="98">
        <v>0</v>
      </c>
      <c r="AH317" s="101">
        <f t="shared" ref="AH317" si="666">AF317*AG317</f>
        <v>0</v>
      </c>
      <c r="AI317" s="100">
        <v>0</v>
      </c>
      <c r="AJ317" s="98">
        <v>0</v>
      </c>
      <c r="AK317" s="101">
        <f t="shared" ref="AK317" si="667">AI317*AJ317</f>
        <v>0</v>
      </c>
      <c r="AL317" s="100">
        <v>0</v>
      </c>
      <c r="AM317" s="98">
        <v>0</v>
      </c>
      <c r="AN317" s="101">
        <f t="shared" ref="AN317" si="668">AL317*AM317</f>
        <v>0</v>
      </c>
      <c r="AO317" s="106"/>
    </row>
    <row r="318" spans="2:41" s="35" customFormat="1" ht="17.100000000000001" customHeight="1">
      <c r="B318" s="105"/>
      <c r="C318" s="54"/>
      <c r="D318" s="96"/>
      <c r="E318" s="111"/>
      <c r="F318" s="112"/>
      <c r="G318" s="368"/>
      <c r="H318" s="113"/>
      <c r="I318" s="100">
        <v>0</v>
      </c>
      <c r="J318" s="98">
        <v>0</v>
      </c>
      <c r="K318" s="101">
        <f t="shared" si="660"/>
        <v>0</v>
      </c>
      <c r="L318" s="100">
        <v>0</v>
      </c>
      <c r="M318" s="98">
        <v>0</v>
      </c>
      <c r="N318" s="101">
        <f t="shared" ref="N318:N323" si="669">L318*M318</f>
        <v>0</v>
      </c>
      <c r="O318" s="100">
        <v>2</v>
      </c>
      <c r="P318" s="98">
        <v>2</v>
      </c>
      <c r="Q318" s="101">
        <f t="shared" ref="Q318:Q323" si="670">O318*P318</f>
        <v>4</v>
      </c>
      <c r="R318" s="100">
        <v>0</v>
      </c>
      <c r="S318" s="98">
        <v>0</v>
      </c>
      <c r="T318" s="101">
        <f t="shared" ref="T318:T323" si="671">R318*S318</f>
        <v>0</v>
      </c>
      <c r="U318" s="100">
        <v>0</v>
      </c>
      <c r="V318" s="98">
        <v>0</v>
      </c>
      <c r="W318" s="101">
        <f t="shared" ref="W318:W323" si="672">U318*V318</f>
        <v>0</v>
      </c>
      <c r="X318" s="100">
        <v>0</v>
      </c>
      <c r="Y318" s="98">
        <v>0</v>
      </c>
      <c r="Z318" s="99">
        <f t="shared" ref="Z318:Z323" si="673">X318*Y318</f>
        <v>0</v>
      </c>
      <c r="AA318" s="101">
        <v>1</v>
      </c>
      <c r="AB318" s="100">
        <v>0</v>
      </c>
      <c r="AC318" s="98">
        <v>0</v>
      </c>
      <c r="AD318" s="99">
        <f t="shared" ref="AD318:AD323" si="674">AB318*AC318</f>
        <v>0</v>
      </c>
      <c r="AE318" s="101">
        <v>1</v>
      </c>
      <c r="AF318" s="100">
        <v>0</v>
      </c>
      <c r="AG318" s="98">
        <v>0</v>
      </c>
      <c r="AH318" s="101">
        <f t="shared" ref="AH318:AH323" si="675">AF318*AG318</f>
        <v>0</v>
      </c>
      <c r="AI318" s="100">
        <v>0</v>
      </c>
      <c r="AJ318" s="98">
        <v>0</v>
      </c>
      <c r="AK318" s="101">
        <f t="shared" ref="AK318:AK323" si="676">AI318*AJ318</f>
        <v>0</v>
      </c>
      <c r="AL318" s="100">
        <v>0</v>
      </c>
      <c r="AM318" s="98">
        <v>0</v>
      </c>
      <c r="AN318" s="101">
        <f t="shared" ref="AN318:AN323" si="677">AL318*AM318</f>
        <v>0</v>
      </c>
      <c r="AO318" s="106"/>
    </row>
    <row r="319" spans="2:41" s="35" customFormat="1" ht="17.100000000000001" customHeight="1">
      <c r="B319" s="105"/>
      <c r="C319" s="54"/>
      <c r="D319" s="96"/>
      <c r="E319" s="111"/>
      <c r="F319" s="112"/>
      <c r="G319" s="368"/>
      <c r="H319" s="113"/>
      <c r="I319" s="100">
        <v>0</v>
      </c>
      <c r="J319" s="98">
        <v>0</v>
      </c>
      <c r="K319" s="101">
        <f t="shared" si="660"/>
        <v>0</v>
      </c>
      <c r="L319" s="100">
        <v>0</v>
      </c>
      <c r="M319" s="98">
        <v>0</v>
      </c>
      <c r="N319" s="101">
        <f t="shared" si="669"/>
        <v>0</v>
      </c>
      <c r="O319" s="100">
        <v>30</v>
      </c>
      <c r="P319" s="98">
        <v>4</v>
      </c>
      <c r="Q319" s="101">
        <f t="shared" si="670"/>
        <v>120</v>
      </c>
      <c r="R319" s="100">
        <v>0</v>
      </c>
      <c r="S319" s="98">
        <v>0</v>
      </c>
      <c r="T319" s="101">
        <f t="shared" si="671"/>
        <v>0</v>
      </c>
      <c r="U319" s="100">
        <v>0</v>
      </c>
      <c r="V319" s="98">
        <v>0</v>
      </c>
      <c r="W319" s="101">
        <f t="shared" si="672"/>
        <v>0</v>
      </c>
      <c r="X319" s="100">
        <v>0</v>
      </c>
      <c r="Y319" s="98">
        <v>0</v>
      </c>
      <c r="Z319" s="99">
        <f t="shared" si="673"/>
        <v>0</v>
      </c>
      <c r="AA319" s="101">
        <v>1</v>
      </c>
      <c r="AB319" s="100">
        <v>0</v>
      </c>
      <c r="AC319" s="98">
        <v>0</v>
      </c>
      <c r="AD319" s="99">
        <f t="shared" si="674"/>
        <v>0</v>
      </c>
      <c r="AE319" s="101">
        <v>1</v>
      </c>
      <c r="AF319" s="100">
        <v>0</v>
      </c>
      <c r="AG319" s="98">
        <v>0</v>
      </c>
      <c r="AH319" s="101">
        <f t="shared" si="675"/>
        <v>0</v>
      </c>
      <c r="AI319" s="100">
        <v>0</v>
      </c>
      <c r="AJ319" s="98">
        <v>0</v>
      </c>
      <c r="AK319" s="101">
        <f t="shared" si="676"/>
        <v>0</v>
      </c>
      <c r="AL319" s="100">
        <v>0</v>
      </c>
      <c r="AM319" s="98">
        <v>0</v>
      </c>
      <c r="AN319" s="101">
        <f t="shared" si="677"/>
        <v>0</v>
      </c>
      <c r="AO319" s="106"/>
    </row>
    <row r="320" spans="2:41" s="35" customFormat="1" ht="17.100000000000001" customHeight="1">
      <c r="B320" s="105"/>
      <c r="C320" s="54"/>
      <c r="D320" s="96"/>
      <c r="E320" s="111"/>
      <c r="F320" s="112"/>
      <c r="G320" s="368"/>
      <c r="H320" s="113"/>
      <c r="I320" s="100">
        <v>0</v>
      </c>
      <c r="J320" s="98">
        <v>0</v>
      </c>
      <c r="K320" s="101">
        <f t="shared" si="660"/>
        <v>0</v>
      </c>
      <c r="L320" s="100">
        <v>0</v>
      </c>
      <c r="M320" s="98">
        <v>0</v>
      </c>
      <c r="N320" s="101">
        <f t="shared" si="669"/>
        <v>0</v>
      </c>
      <c r="O320" s="100">
        <v>0</v>
      </c>
      <c r="P320" s="98">
        <v>0</v>
      </c>
      <c r="Q320" s="101">
        <f t="shared" si="670"/>
        <v>0</v>
      </c>
      <c r="R320" s="100">
        <v>0</v>
      </c>
      <c r="S320" s="98">
        <v>0</v>
      </c>
      <c r="T320" s="101">
        <f t="shared" si="671"/>
        <v>0</v>
      </c>
      <c r="U320" s="100">
        <v>0</v>
      </c>
      <c r="V320" s="98">
        <v>0</v>
      </c>
      <c r="W320" s="101">
        <f t="shared" si="672"/>
        <v>0</v>
      </c>
      <c r="X320" s="100">
        <v>0</v>
      </c>
      <c r="Y320" s="98">
        <v>0</v>
      </c>
      <c r="Z320" s="99">
        <f t="shared" si="673"/>
        <v>0</v>
      </c>
      <c r="AA320" s="101">
        <v>1</v>
      </c>
      <c r="AB320" s="100">
        <v>0</v>
      </c>
      <c r="AC320" s="98">
        <v>0</v>
      </c>
      <c r="AD320" s="99">
        <f t="shared" si="674"/>
        <v>0</v>
      </c>
      <c r="AE320" s="101">
        <v>1</v>
      </c>
      <c r="AF320" s="100">
        <v>0</v>
      </c>
      <c r="AG320" s="98">
        <v>0</v>
      </c>
      <c r="AH320" s="101">
        <f t="shared" si="675"/>
        <v>0</v>
      </c>
      <c r="AI320" s="100">
        <v>0</v>
      </c>
      <c r="AJ320" s="98">
        <v>0</v>
      </c>
      <c r="AK320" s="101">
        <f t="shared" si="676"/>
        <v>0</v>
      </c>
      <c r="AL320" s="100">
        <v>0</v>
      </c>
      <c r="AM320" s="98">
        <v>0</v>
      </c>
      <c r="AN320" s="101">
        <f t="shared" si="677"/>
        <v>0</v>
      </c>
      <c r="AO320" s="106"/>
    </row>
    <row r="321" spans="2:41" s="35" customFormat="1" ht="17.100000000000001" customHeight="1">
      <c r="B321" s="105"/>
      <c r="C321" s="54"/>
      <c r="D321" s="96"/>
      <c r="E321" s="111"/>
      <c r="F321" s="112"/>
      <c r="G321" s="368"/>
      <c r="H321" s="113"/>
      <c r="I321" s="100">
        <v>0</v>
      </c>
      <c r="J321" s="98">
        <v>0</v>
      </c>
      <c r="K321" s="101">
        <f t="shared" si="660"/>
        <v>0</v>
      </c>
      <c r="L321" s="100">
        <v>0</v>
      </c>
      <c r="M321" s="98">
        <v>0</v>
      </c>
      <c r="N321" s="101">
        <f t="shared" si="669"/>
        <v>0</v>
      </c>
      <c r="O321" s="100">
        <v>0</v>
      </c>
      <c r="P321" s="98">
        <v>0</v>
      </c>
      <c r="Q321" s="101">
        <f t="shared" si="670"/>
        <v>0</v>
      </c>
      <c r="R321" s="100">
        <v>0</v>
      </c>
      <c r="S321" s="98">
        <v>0</v>
      </c>
      <c r="T321" s="101">
        <f t="shared" si="671"/>
        <v>0</v>
      </c>
      <c r="U321" s="100">
        <v>0</v>
      </c>
      <c r="V321" s="98">
        <v>0</v>
      </c>
      <c r="W321" s="101">
        <f t="shared" si="672"/>
        <v>0</v>
      </c>
      <c r="X321" s="100">
        <v>0</v>
      </c>
      <c r="Y321" s="98">
        <v>0</v>
      </c>
      <c r="Z321" s="99">
        <f t="shared" si="673"/>
        <v>0</v>
      </c>
      <c r="AA321" s="101">
        <v>1</v>
      </c>
      <c r="AB321" s="100">
        <v>0</v>
      </c>
      <c r="AC321" s="98">
        <v>0</v>
      </c>
      <c r="AD321" s="99">
        <f t="shared" si="674"/>
        <v>0</v>
      </c>
      <c r="AE321" s="101">
        <v>1</v>
      </c>
      <c r="AF321" s="100">
        <v>0</v>
      </c>
      <c r="AG321" s="98">
        <v>0</v>
      </c>
      <c r="AH321" s="101">
        <f t="shared" si="675"/>
        <v>0</v>
      </c>
      <c r="AI321" s="100">
        <v>0</v>
      </c>
      <c r="AJ321" s="98">
        <v>0</v>
      </c>
      <c r="AK321" s="101">
        <f t="shared" si="676"/>
        <v>0</v>
      </c>
      <c r="AL321" s="100">
        <v>0</v>
      </c>
      <c r="AM321" s="98">
        <v>0</v>
      </c>
      <c r="AN321" s="101">
        <f t="shared" si="677"/>
        <v>0</v>
      </c>
      <c r="AO321" s="106"/>
    </row>
    <row r="322" spans="2:41" s="35" customFormat="1" ht="17.100000000000001" customHeight="1">
      <c r="B322" s="105"/>
      <c r="C322" s="54"/>
      <c r="D322" s="96"/>
      <c r="E322" s="111"/>
      <c r="F322" s="112"/>
      <c r="G322" s="368"/>
      <c r="H322" s="113"/>
      <c r="I322" s="100">
        <v>0</v>
      </c>
      <c r="J322" s="98">
        <v>0</v>
      </c>
      <c r="K322" s="101">
        <f t="shared" si="660"/>
        <v>0</v>
      </c>
      <c r="L322" s="100">
        <v>0</v>
      </c>
      <c r="M322" s="98">
        <v>0</v>
      </c>
      <c r="N322" s="101">
        <f t="shared" si="669"/>
        <v>0</v>
      </c>
      <c r="O322" s="100">
        <v>0</v>
      </c>
      <c r="P322" s="98">
        <v>0</v>
      </c>
      <c r="Q322" s="101">
        <f t="shared" si="670"/>
        <v>0</v>
      </c>
      <c r="R322" s="100">
        <v>0</v>
      </c>
      <c r="S322" s="98">
        <v>0</v>
      </c>
      <c r="T322" s="101">
        <f t="shared" si="671"/>
        <v>0</v>
      </c>
      <c r="U322" s="100">
        <v>0</v>
      </c>
      <c r="V322" s="98">
        <v>0</v>
      </c>
      <c r="W322" s="101">
        <f t="shared" si="672"/>
        <v>0</v>
      </c>
      <c r="X322" s="100">
        <v>0</v>
      </c>
      <c r="Y322" s="98">
        <v>0</v>
      </c>
      <c r="Z322" s="99">
        <f t="shared" si="673"/>
        <v>0</v>
      </c>
      <c r="AA322" s="101">
        <v>1</v>
      </c>
      <c r="AB322" s="100">
        <v>0</v>
      </c>
      <c r="AC322" s="98">
        <v>0</v>
      </c>
      <c r="AD322" s="99">
        <f t="shared" si="674"/>
        <v>0</v>
      </c>
      <c r="AE322" s="101">
        <v>1</v>
      </c>
      <c r="AF322" s="100">
        <v>0</v>
      </c>
      <c r="AG322" s="98">
        <v>0</v>
      </c>
      <c r="AH322" s="101">
        <f t="shared" si="675"/>
        <v>0</v>
      </c>
      <c r="AI322" s="100">
        <v>0</v>
      </c>
      <c r="AJ322" s="98">
        <v>0</v>
      </c>
      <c r="AK322" s="101">
        <f t="shared" si="676"/>
        <v>0</v>
      </c>
      <c r="AL322" s="100">
        <v>0</v>
      </c>
      <c r="AM322" s="98">
        <v>0</v>
      </c>
      <c r="AN322" s="101">
        <f t="shared" si="677"/>
        <v>0</v>
      </c>
      <c r="AO322" s="106"/>
    </row>
    <row r="323" spans="2:41" s="35" customFormat="1" ht="17.100000000000001" customHeight="1">
      <c r="B323" s="105"/>
      <c r="C323" s="54"/>
      <c r="D323" s="96"/>
      <c r="E323" s="111"/>
      <c r="F323" s="112"/>
      <c r="G323" s="368"/>
      <c r="H323" s="113"/>
      <c r="I323" s="100">
        <v>0</v>
      </c>
      <c r="J323" s="98">
        <v>0</v>
      </c>
      <c r="K323" s="101">
        <f t="shared" si="660"/>
        <v>0</v>
      </c>
      <c r="L323" s="100">
        <v>0</v>
      </c>
      <c r="M323" s="98">
        <v>0</v>
      </c>
      <c r="N323" s="101">
        <f t="shared" si="669"/>
        <v>0</v>
      </c>
      <c r="O323" s="100">
        <v>0</v>
      </c>
      <c r="P323" s="98">
        <v>0</v>
      </c>
      <c r="Q323" s="101">
        <f t="shared" si="670"/>
        <v>0</v>
      </c>
      <c r="R323" s="100">
        <v>0</v>
      </c>
      <c r="S323" s="98">
        <v>0</v>
      </c>
      <c r="T323" s="101">
        <f t="shared" si="671"/>
        <v>0</v>
      </c>
      <c r="U323" s="100">
        <v>0</v>
      </c>
      <c r="V323" s="98">
        <v>0</v>
      </c>
      <c r="W323" s="101">
        <f t="shared" si="672"/>
        <v>0</v>
      </c>
      <c r="X323" s="100">
        <v>0</v>
      </c>
      <c r="Y323" s="98">
        <v>0</v>
      </c>
      <c r="Z323" s="99">
        <f t="shared" si="673"/>
        <v>0</v>
      </c>
      <c r="AA323" s="101">
        <v>1</v>
      </c>
      <c r="AB323" s="100">
        <v>0</v>
      </c>
      <c r="AC323" s="98">
        <v>0</v>
      </c>
      <c r="AD323" s="99">
        <f t="shared" si="674"/>
        <v>0</v>
      </c>
      <c r="AE323" s="101">
        <v>1</v>
      </c>
      <c r="AF323" s="100">
        <v>0</v>
      </c>
      <c r="AG323" s="98">
        <v>0</v>
      </c>
      <c r="AH323" s="101">
        <f t="shared" si="675"/>
        <v>0</v>
      </c>
      <c r="AI323" s="100">
        <v>0</v>
      </c>
      <c r="AJ323" s="98">
        <v>0</v>
      </c>
      <c r="AK323" s="101">
        <f t="shared" si="676"/>
        <v>0</v>
      </c>
      <c r="AL323" s="100">
        <v>0</v>
      </c>
      <c r="AM323" s="98">
        <v>0</v>
      </c>
      <c r="AN323" s="101">
        <f t="shared" si="677"/>
        <v>0</v>
      </c>
      <c r="AO323" s="106"/>
    </row>
    <row r="324" spans="2:41" s="126" customFormat="1" ht="17.100000000000001" customHeight="1">
      <c r="B324" s="118"/>
      <c r="C324" s="119"/>
      <c r="D324" s="120"/>
      <c r="E324" s="121"/>
      <c r="F324" s="122"/>
      <c r="G324" s="369"/>
      <c r="H324" s="123"/>
      <c r="I324" s="401" t="s">
        <v>201</v>
      </c>
      <c r="J324" s="402"/>
      <c r="K324" s="124">
        <f>SUM(K317:K323)</f>
        <v>0</v>
      </c>
      <c r="L324" s="401" t="s">
        <v>201</v>
      </c>
      <c r="M324" s="402"/>
      <c r="N324" s="124">
        <f>SUM(N317:N323)</f>
        <v>9</v>
      </c>
      <c r="O324" s="401" t="s">
        <v>201</v>
      </c>
      <c r="P324" s="402"/>
      <c r="Q324" s="124">
        <f>SUM(Q317:Q323)</f>
        <v>204</v>
      </c>
      <c r="R324" s="401" t="s">
        <v>201</v>
      </c>
      <c r="S324" s="402"/>
      <c r="T324" s="124">
        <f>SUM(T317:T323)</f>
        <v>8</v>
      </c>
      <c r="U324" s="401" t="s">
        <v>201</v>
      </c>
      <c r="V324" s="402"/>
      <c r="W324" s="124">
        <f>SUM(W317:W323)</f>
        <v>0</v>
      </c>
      <c r="X324" s="401" t="s">
        <v>201</v>
      </c>
      <c r="Y324" s="402"/>
      <c r="Z324" s="127">
        <f>SUM(Z317:Z323)</f>
        <v>0</v>
      </c>
      <c r="AA324" s="101">
        <v>1</v>
      </c>
      <c r="AB324" s="401" t="s">
        <v>201</v>
      </c>
      <c r="AC324" s="402"/>
      <c r="AD324" s="127">
        <f>SUM(AD317:AD323)</f>
        <v>0</v>
      </c>
      <c r="AE324" s="101">
        <v>1</v>
      </c>
      <c r="AF324" s="401" t="s">
        <v>201</v>
      </c>
      <c r="AG324" s="402"/>
      <c r="AH324" s="124">
        <f>SUM(AH317:AH323)</f>
        <v>0</v>
      </c>
      <c r="AI324" s="401" t="s">
        <v>201</v>
      </c>
      <c r="AJ324" s="402"/>
      <c r="AK324" s="124">
        <f>SUM(AK317:AK323)</f>
        <v>0</v>
      </c>
      <c r="AL324" s="401" t="s">
        <v>201</v>
      </c>
      <c r="AM324" s="402"/>
      <c r="AN324" s="124">
        <f>SUM(AN317:AN323)</f>
        <v>0</v>
      </c>
      <c r="AO324" s="125"/>
    </row>
    <row r="325" spans="2:41" s="35" customFormat="1" ht="17.100000000000001" customHeight="1">
      <c r="B325" s="105"/>
      <c r="C325" s="54">
        <f>'1. Rekap Back Up Aspal'!C59</f>
        <v>3800</v>
      </c>
      <c r="D325" s="96">
        <f>'1. Rekap Back Up Aspal'!D59</f>
        <v>3900</v>
      </c>
      <c r="E325" s="111">
        <f>'1. Rekap Back Up Aspal'!E59</f>
        <v>4.5</v>
      </c>
      <c r="F325" s="112">
        <f>(100/((D325-C325)*E325))*((K332*0.5)+(N332*0.5)+(Q332*4)+(T332*4)+(W332*1)+(Z332*2)+(AD332*1.5)+(AH332*1)+(AK332*1)+(AN332*1))</f>
        <v>261.44444444444446</v>
      </c>
      <c r="G325" s="368" t="s">
        <v>280</v>
      </c>
      <c r="H325" s="113" t="str">
        <f>IF(F325&lt;=25,"B",IF(F325&lt;=75,"S",IF(F325&lt;=100,"RR","RB")))</f>
        <v>RB</v>
      </c>
      <c r="I325" s="100">
        <v>0</v>
      </c>
      <c r="J325" s="98">
        <v>0</v>
      </c>
      <c r="K325" s="101">
        <f t="shared" ref="K325:K331" si="678">I325*J325</f>
        <v>0</v>
      </c>
      <c r="L325" s="100">
        <v>3</v>
      </c>
      <c r="M325" s="98">
        <v>3</v>
      </c>
      <c r="N325" s="101">
        <f t="shared" ref="N325" si="679">L325*M325</f>
        <v>9</v>
      </c>
      <c r="O325" s="100">
        <v>50</v>
      </c>
      <c r="P325" s="362">
        <v>4.5</v>
      </c>
      <c r="Q325" s="101">
        <f t="shared" ref="Q325" si="680">O325*P325</f>
        <v>225</v>
      </c>
      <c r="R325" s="100">
        <v>0</v>
      </c>
      <c r="S325" s="98">
        <v>0</v>
      </c>
      <c r="T325" s="101">
        <f t="shared" ref="T325" si="681">R325*S325</f>
        <v>0</v>
      </c>
      <c r="U325" s="100">
        <v>0</v>
      </c>
      <c r="V325" s="98">
        <v>0</v>
      </c>
      <c r="W325" s="101">
        <f>U325*V325</f>
        <v>0</v>
      </c>
      <c r="X325" s="100">
        <v>0</v>
      </c>
      <c r="Y325" s="98">
        <v>0</v>
      </c>
      <c r="Z325" s="99">
        <f t="shared" ref="Z325" si="682">X325*Y325</f>
        <v>0</v>
      </c>
      <c r="AA325" s="101">
        <v>1</v>
      </c>
      <c r="AB325" s="100">
        <v>0</v>
      </c>
      <c r="AC325" s="98">
        <v>0</v>
      </c>
      <c r="AD325" s="99">
        <f t="shared" ref="AD325" si="683">AB325*AC325</f>
        <v>0</v>
      </c>
      <c r="AE325" s="101">
        <v>1</v>
      </c>
      <c r="AF325" s="100">
        <v>0</v>
      </c>
      <c r="AG325" s="98">
        <v>0</v>
      </c>
      <c r="AH325" s="101">
        <f t="shared" ref="AH325" si="684">AF325*AG325</f>
        <v>0</v>
      </c>
      <c r="AI325" s="100">
        <v>0</v>
      </c>
      <c r="AJ325" s="98">
        <v>0</v>
      </c>
      <c r="AK325" s="101">
        <f t="shared" ref="AK325" si="685">AI325*AJ325</f>
        <v>0</v>
      </c>
      <c r="AL325" s="100">
        <v>0</v>
      </c>
      <c r="AM325" s="98">
        <v>0</v>
      </c>
      <c r="AN325" s="101">
        <f t="shared" ref="AN325" si="686">AL325*AM325</f>
        <v>0</v>
      </c>
      <c r="AO325" s="106"/>
    </row>
    <row r="326" spans="2:41" s="35" customFormat="1" ht="17.100000000000001" customHeight="1">
      <c r="B326" s="105"/>
      <c r="C326" s="54"/>
      <c r="D326" s="96"/>
      <c r="E326" s="111"/>
      <c r="F326" s="112"/>
      <c r="G326" s="368"/>
      <c r="H326" s="113"/>
      <c r="I326" s="100">
        <v>0</v>
      </c>
      <c r="J326" s="98">
        <v>0</v>
      </c>
      <c r="K326" s="101">
        <f t="shared" si="678"/>
        <v>0</v>
      </c>
      <c r="L326" s="100">
        <v>2</v>
      </c>
      <c r="M326" s="98">
        <v>2</v>
      </c>
      <c r="N326" s="101">
        <f t="shared" ref="N326:N331" si="687">L326*M326</f>
        <v>4</v>
      </c>
      <c r="O326" s="100">
        <v>15</v>
      </c>
      <c r="P326" s="362">
        <v>4.5</v>
      </c>
      <c r="Q326" s="101">
        <f t="shared" ref="Q326:Q331" si="688">O326*P326</f>
        <v>67.5</v>
      </c>
      <c r="R326" s="100">
        <v>0</v>
      </c>
      <c r="S326" s="98">
        <v>0</v>
      </c>
      <c r="T326" s="101">
        <f t="shared" ref="T326:T331" si="689">R326*S326</f>
        <v>0</v>
      </c>
      <c r="U326" s="100">
        <v>0</v>
      </c>
      <c r="V326" s="98">
        <v>0</v>
      </c>
      <c r="W326" s="101">
        <f t="shared" ref="W326:W331" si="690">U326*V326</f>
        <v>0</v>
      </c>
      <c r="X326" s="100">
        <v>0</v>
      </c>
      <c r="Y326" s="98">
        <v>0</v>
      </c>
      <c r="Z326" s="99">
        <f t="shared" ref="Z326:Z331" si="691">X326*Y326</f>
        <v>0</v>
      </c>
      <c r="AA326" s="101">
        <v>1</v>
      </c>
      <c r="AB326" s="100">
        <v>0</v>
      </c>
      <c r="AC326" s="98">
        <v>0</v>
      </c>
      <c r="AD326" s="99">
        <f t="shared" ref="AD326:AD331" si="692">AB326*AC326</f>
        <v>0</v>
      </c>
      <c r="AE326" s="101">
        <v>1</v>
      </c>
      <c r="AF326" s="100">
        <v>0</v>
      </c>
      <c r="AG326" s="98">
        <v>0</v>
      </c>
      <c r="AH326" s="101">
        <f t="shared" ref="AH326:AH331" si="693">AF326*AG326</f>
        <v>0</v>
      </c>
      <c r="AI326" s="100">
        <v>0</v>
      </c>
      <c r="AJ326" s="98">
        <v>0</v>
      </c>
      <c r="AK326" s="101">
        <f t="shared" ref="AK326:AK331" si="694">AI326*AJ326</f>
        <v>0</v>
      </c>
      <c r="AL326" s="100">
        <v>0</v>
      </c>
      <c r="AM326" s="98">
        <v>0</v>
      </c>
      <c r="AN326" s="101">
        <f t="shared" ref="AN326:AN331" si="695">AL326*AM326</f>
        <v>0</v>
      </c>
      <c r="AO326" s="106"/>
    </row>
    <row r="327" spans="2:41" s="35" customFormat="1" ht="17.100000000000001" customHeight="1">
      <c r="B327" s="105"/>
      <c r="C327" s="54"/>
      <c r="D327" s="96"/>
      <c r="E327" s="111"/>
      <c r="F327" s="112"/>
      <c r="G327" s="368"/>
      <c r="H327" s="113"/>
      <c r="I327" s="100">
        <v>0</v>
      </c>
      <c r="J327" s="98">
        <v>0</v>
      </c>
      <c r="K327" s="101">
        <f t="shared" si="678"/>
        <v>0</v>
      </c>
      <c r="L327" s="100">
        <v>0</v>
      </c>
      <c r="M327" s="98">
        <v>0</v>
      </c>
      <c r="N327" s="101">
        <f t="shared" si="687"/>
        <v>0</v>
      </c>
      <c r="O327" s="100">
        <v>0</v>
      </c>
      <c r="P327" s="98">
        <v>0</v>
      </c>
      <c r="Q327" s="101">
        <f t="shared" si="688"/>
        <v>0</v>
      </c>
      <c r="R327" s="100">
        <v>0</v>
      </c>
      <c r="S327" s="98">
        <v>0</v>
      </c>
      <c r="T327" s="101">
        <f t="shared" si="689"/>
        <v>0</v>
      </c>
      <c r="U327" s="100">
        <v>0</v>
      </c>
      <c r="V327" s="98">
        <v>0</v>
      </c>
      <c r="W327" s="101">
        <f t="shared" si="690"/>
        <v>0</v>
      </c>
      <c r="X327" s="100">
        <v>0</v>
      </c>
      <c r="Y327" s="98">
        <v>0</v>
      </c>
      <c r="Z327" s="99">
        <f t="shared" si="691"/>
        <v>0</v>
      </c>
      <c r="AA327" s="101">
        <v>1</v>
      </c>
      <c r="AB327" s="100">
        <v>0</v>
      </c>
      <c r="AC327" s="98">
        <v>0</v>
      </c>
      <c r="AD327" s="99">
        <f t="shared" si="692"/>
        <v>0</v>
      </c>
      <c r="AE327" s="101">
        <v>1</v>
      </c>
      <c r="AF327" s="100">
        <v>0</v>
      </c>
      <c r="AG327" s="98">
        <v>0</v>
      </c>
      <c r="AH327" s="101">
        <f t="shared" si="693"/>
        <v>0</v>
      </c>
      <c r="AI327" s="100">
        <v>0</v>
      </c>
      <c r="AJ327" s="98">
        <v>0</v>
      </c>
      <c r="AK327" s="101">
        <f t="shared" si="694"/>
        <v>0</v>
      </c>
      <c r="AL327" s="100">
        <v>0</v>
      </c>
      <c r="AM327" s="98">
        <v>0</v>
      </c>
      <c r="AN327" s="101">
        <f t="shared" si="695"/>
        <v>0</v>
      </c>
      <c r="AO327" s="106"/>
    </row>
    <row r="328" spans="2:41" s="35" customFormat="1" ht="17.100000000000001" customHeight="1">
      <c r="B328" s="105"/>
      <c r="C328" s="54"/>
      <c r="D328" s="96"/>
      <c r="E328" s="111"/>
      <c r="F328" s="112"/>
      <c r="G328" s="368"/>
      <c r="H328" s="113"/>
      <c r="I328" s="100">
        <v>0</v>
      </c>
      <c r="J328" s="98">
        <v>0</v>
      </c>
      <c r="K328" s="101">
        <f t="shared" si="678"/>
        <v>0</v>
      </c>
      <c r="L328" s="100">
        <v>0</v>
      </c>
      <c r="M328" s="98">
        <v>0</v>
      </c>
      <c r="N328" s="101">
        <f t="shared" si="687"/>
        <v>0</v>
      </c>
      <c r="O328" s="100">
        <v>0</v>
      </c>
      <c r="P328" s="98">
        <v>0</v>
      </c>
      <c r="Q328" s="101">
        <f t="shared" si="688"/>
        <v>0</v>
      </c>
      <c r="R328" s="100">
        <v>0</v>
      </c>
      <c r="S328" s="98">
        <v>0</v>
      </c>
      <c r="T328" s="101">
        <f t="shared" si="689"/>
        <v>0</v>
      </c>
      <c r="U328" s="100">
        <v>0</v>
      </c>
      <c r="V328" s="98">
        <v>0</v>
      </c>
      <c r="W328" s="101">
        <f t="shared" si="690"/>
        <v>0</v>
      </c>
      <c r="X328" s="100">
        <v>0</v>
      </c>
      <c r="Y328" s="98">
        <v>0</v>
      </c>
      <c r="Z328" s="99">
        <f t="shared" si="691"/>
        <v>0</v>
      </c>
      <c r="AA328" s="101">
        <v>1</v>
      </c>
      <c r="AB328" s="100">
        <v>0</v>
      </c>
      <c r="AC328" s="98">
        <v>0</v>
      </c>
      <c r="AD328" s="99">
        <f t="shared" si="692"/>
        <v>0</v>
      </c>
      <c r="AE328" s="101">
        <v>1</v>
      </c>
      <c r="AF328" s="100">
        <v>0</v>
      </c>
      <c r="AG328" s="98">
        <v>0</v>
      </c>
      <c r="AH328" s="101">
        <f t="shared" si="693"/>
        <v>0</v>
      </c>
      <c r="AI328" s="100">
        <v>0</v>
      </c>
      <c r="AJ328" s="98">
        <v>0</v>
      </c>
      <c r="AK328" s="101">
        <f t="shared" si="694"/>
        <v>0</v>
      </c>
      <c r="AL328" s="100">
        <v>0</v>
      </c>
      <c r="AM328" s="98">
        <v>0</v>
      </c>
      <c r="AN328" s="101">
        <f t="shared" si="695"/>
        <v>0</v>
      </c>
      <c r="AO328" s="106"/>
    </row>
    <row r="329" spans="2:41" s="35" customFormat="1" ht="17.100000000000001" customHeight="1">
      <c r="B329" s="105"/>
      <c r="C329" s="54"/>
      <c r="D329" s="96"/>
      <c r="E329" s="111"/>
      <c r="F329" s="112"/>
      <c r="G329" s="368"/>
      <c r="H329" s="113"/>
      <c r="I329" s="100">
        <v>0</v>
      </c>
      <c r="J329" s="98">
        <v>0</v>
      </c>
      <c r="K329" s="101">
        <f t="shared" si="678"/>
        <v>0</v>
      </c>
      <c r="L329" s="100">
        <v>0</v>
      </c>
      <c r="M329" s="98">
        <v>0</v>
      </c>
      <c r="N329" s="101">
        <f t="shared" si="687"/>
        <v>0</v>
      </c>
      <c r="O329" s="100">
        <v>0</v>
      </c>
      <c r="P329" s="98">
        <v>0</v>
      </c>
      <c r="Q329" s="101">
        <f t="shared" si="688"/>
        <v>0</v>
      </c>
      <c r="R329" s="100">
        <v>0</v>
      </c>
      <c r="S329" s="98">
        <v>0</v>
      </c>
      <c r="T329" s="101">
        <f t="shared" si="689"/>
        <v>0</v>
      </c>
      <c r="U329" s="100">
        <v>0</v>
      </c>
      <c r="V329" s="98">
        <v>0</v>
      </c>
      <c r="W329" s="101">
        <f t="shared" si="690"/>
        <v>0</v>
      </c>
      <c r="X329" s="100">
        <v>0</v>
      </c>
      <c r="Y329" s="98">
        <v>0</v>
      </c>
      <c r="Z329" s="99">
        <f t="shared" si="691"/>
        <v>0</v>
      </c>
      <c r="AA329" s="101">
        <v>1</v>
      </c>
      <c r="AB329" s="100">
        <v>0</v>
      </c>
      <c r="AC329" s="98">
        <v>0</v>
      </c>
      <c r="AD329" s="99">
        <f t="shared" si="692"/>
        <v>0</v>
      </c>
      <c r="AE329" s="101">
        <v>1</v>
      </c>
      <c r="AF329" s="100">
        <v>0</v>
      </c>
      <c r="AG329" s="98">
        <v>0</v>
      </c>
      <c r="AH329" s="101">
        <f t="shared" si="693"/>
        <v>0</v>
      </c>
      <c r="AI329" s="100">
        <v>0</v>
      </c>
      <c r="AJ329" s="98">
        <v>0</v>
      </c>
      <c r="AK329" s="101">
        <f t="shared" si="694"/>
        <v>0</v>
      </c>
      <c r="AL329" s="100">
        <v>0</v>
      </c>
      <c r="AM329" s="98">
        <v>0</v>
      </c>
      <c r="AN329" s="101">
        <f t="shared" si="695"/>
        <v>0</v>
      </c>
      <c r="AO329" s="106"/>
    </row>
    <row r="330" spans="2:41" s="35" customFormat="1" ht="17.100000000000001" customHeight="1">
      <c r="B330" s="105"/>
      <c r="C330" s="54"/>
      <c r="D330" s="96"/>
      <c r="E330" s="111"/>
      <c r="F330" s="112"/>
      <c r="G330" s="368"/>
      <c r="H330" s="113"/>
      <c r="I330" s="100">
        <v>0</v>
      </c>
      <c r="J330" s="98">
        <v>0</v>
      </c>
      <c r="K330" s="101">
        <f t="shared" si="678"/>
        <v>0</v>
      </c>
      <c r="L330" s="100">
        <v>0</v>
      </c>
      <c r="M330" s="98">
        <v>0</v>
      </c>
      <c r="N330" s="101">
        <f t="shared" si="687"/>
        <v>0</v>
      </c>
      <c r="O330" s="100">
        <v>0</v>
      </c>
      <c r="P330" s="98">
        <v>0</v>
      </c>
      <c r="Q330" s="101">
        <f t="shared" si="688"/>
        <v>0</v>
      </c>
      <c r="R330" s="100">
        <v>0</v>
      </c>
      <c r="S330" s="98">
        <v>0</v>
      </c>
      <c r="T330" s="101">
        <f t="shared" si="689"/>
        <v>0</v>
      </c>
      <c r="U330" s="100">
        <v>0</v>
      </c>
      <c r="V330" s="98">
        <v>0</v>
      </c>
      <c r="W330" s="101">
        <f t="shared" si="690"/>
        <v>0</v>
      </c>
      <c r="X330" s="100">
        <v>0</v>
      </c>
      <c r="Y330" s="98">
        <v>0</v>
      </c>
      <c r="Z330" s="99">
        <f t="shared" si="691"/>
        <v>0</v>
      </c>
      <c r="AA330" s="101">
        <v>1</v>
      </c>
      <c r="AB330" s="100">
        <v>0</v>
      </c>
      <c r="AC330" s="98">
        <v>0</v>
      </c>
      <c r="AD330" s="99">
        <f t="shared" si="692"/>
        <v>0</v>
      </c>
      <c r="AE330" s="101">
        <v>1</v>
      </c>
      <c r="AF330" s="100">
        <v>0</v>
      </c>
      <c r="AG330" s="98">
        <v>0</v>
      </c>
      <c r="AH330" s="101">
        <f t="shared" si="693"/>
        <v>0</v>
      </c>
      <c r="AI330" s="100">
        <v>0</v>
      </c>
      <c r="AJ330" s="98">
        <v>0</v>
      </c>
      <c r="AK330" s="101">
        <f t="shared" si="694"/>
        <v>0</v>
      </c>
      <c r="AL330" s="100">
        <v>0</v>
      </c>
      <c r="AM330" s="98">
        <v>0</v>
      </c>
      <c r="AN330" s="101">
        <f t="shared" si="695"/>
        <v>0</v>
      </c>
      <c r="AO330" s="106"/>
    </row>
    <row r="331" spans="2:41" s="35" customFormat="1" ht="17.100000000000001" customHeight="1">
      <c r="B331" s="105"/>
      <c r="C331" s="54"/>
      <c r="D331" s="96"/>
      <c r="E331" s="111"/>
      <c r="F331" s="112"/>
      <c r="G331" s="368"/>
      <c r="H331" s="113"/>
      <c r="I331" s="100">
        <v>0</v>
      </c>
      <c r="J331" s="98">
        <v>0</v>
      </c>
      <c r="K331" s="101">
        <f t="shared" si="678"/>
        <v>0</v>
      </c>
      <c r="L331" s="100">
        <v>0</v>
      </c>
      <c r="M331" s="98">
        <v>0</v>
      </c>
      <c r="N331" s="101">
        <f t="shared" si="687"/>
        <v>0</v>
      </c>
      <c r="O331" s="100">
        <v>0</v>
      </c>
      <c r="P331" s="98">
        <v>0</v>
      </c>
      <c r="Q331" s="101">
        <f t="shared" si="688"/>
        <v>0</v>
      </c>
      <c r="R331" s="100">
        <v>0</v>
      </c>
      <c r="S331" s="98">
        <v>0</v>
      </c>
      <c r="T331" s="101">
        <f t="shared" si="689"/>
        <v>0</v>
      </c>
      <c r="U331" s="100">
        <v>0</v>
      </c>
      <c r="V331" s="98">
        <v>0</v>
      </c>
      <c r="W331" s="101">
        <f t="shared" si="690"/>
        <v>0</v>
      </c>
      <c r="X331" s="100">
        <v>0</v>
      </c>
      <c r="Y331" s="98">
        <v>0</v>
      </c>
      <c r="Z331" s="99">
        <f t="shared" si="691"/>
        <v>0</v>
      </c>
      <c r="AA331" s="101">
        <v>1</v>
      </c>
      <c r="AB331" s="100">
        <v>0</v>
      </c>
      <c r="AC331" s="98">
        <v>0</v>
      </c>
      <c r="AD331" s="99">
        <f t="shared" si="692"/>
        <v>0</v>
      </c>
      <c r="AE331" s="101">
        <v>1</v>
      </c>
      <c r="AF331" s="100">
        <v>0</v>
      </c>
      <c r="AG331" s="98">
        <v>0</v>
      </c>
      <c r="AH331" s="101">
        <f t="shared" si="693"/>
        <v>0</v>
      </c>
      <c r="AI331" s="100">
        <v>0</v>
      </c>
      <c r="AJ331" s="98">
        <v>0</v>
      </c>
      <c r="AK331" s="101">
        <f t="shared" si="694"/>
        <v>0</v>
      </c>
      <c r="AL331" s="100">
        <v>0</v>
      </c>
      <c r="AM331" s="98">
        <v>0</v>
      </c>
      <c r="AN331" s="101">
        <f t="shared" si="695"/>
        <v>0</v>
      </c>
      <c r="AO331" s="106"/>
    </row>
    <row r="332" spans="2:41" s="126" customFormat="1" ht="17.100000000000001" customHeight="1">
      <c r="B332" s="118"/>
      <c r="C332" s="119"/>
      <c r="D332" s="120"/>
      <c r="E332" s="121"/>
      <c r="F332" s="122"/>
      <c r="G332" s="369"/>
      <c r="H332" s="123"/>
      <c r="I332" s="401" t="s">
        <v>201</v>
      </c>
      <c r="J332" s="402"/>
      <c r="K332" s="124">
        <f>SUM(K325:K331)</f>
        <v>0</v>
      </c>
      <c r="L332" s="401" t="s">
        <v>201</v>
      </c>
      <c r="M332" s="402"/>
      <c r="N332" s="124">
        <f>SUM(N325:N331)</f>
        <v>13</v>
      </c>
      <c r="O332" s="401" t="s">
        <v>201</v>
      </c>
      <c r="P332" s="402"/>
      <c r="Q332" s="124">
        <f>SUM(Q325:Q331)</f>
        <v>292.5</v>
      </c>
      <c r="R332" s="401" t="s">
        <v>201</v>
      </c>
      <c r="S332" s="402"/>
      <c r="T332" s="124">
        <f>SUM(T325:T331)</f>
        <v>0</v>
      </c>
      <c r="U332" s="401" t="s">
        <v>201</v>
      </c>
      <c r="V332" s="402"/>
      <c r="W332" s="124">
        <f>SUM(W325:W331)</f>
        <v>0</v>
      </c>
      <c r="X332" s="401" t="s">
        <v>201</v>
      </c>
      <c r="Y332" s="402"/>
      <c r="Z332" s="127">
        <f>SUM(Z325:Z331)</f>
        <v>0</v>
      </c>
      <c r="AA332" s="101">
        <v>1</v>
      </c>
      <c r="AB332" s="401" t="s">
        <v>201</v>
      </c>
      <c r="AC332" s="402"/>
      <c r="AD332" s="127">
        <f>SUM(AD325:AD331)</f>
        <v>0</v>
      </c>
      <c r="AE332" s="101">
        <v>1</v>
      </c>
      <c r="AF332" s="401" t="s">
        <v>201</v>
      </c>
      <c r="AG332" s="402"/>
      <c r="AH332" s="124">
        <f>SUM(AH325:AH331)</f>
        <v>0</v>
      </c>
      <c r="AI332" s="401" t="s">
        <v>201</v>
      </c>
      <c r="AJ332" s="402"/>
      <c r="AK332" s="124">
        <f>SUM(AK325:AK331)</f>
        <v>0</v>
      </c>
      <c r="AL332" s="401" t="s">
        <v>201</v>
      </c>
      <c r="AM332" s="402"/>
      <c r="AN332" s="124">
        <f>SUM(AN325:AN331)</f>
        <v>0</v>
      </c>
      <c r="AO332" s="125"/>
    </row>
    <row r="333" spans="2:41" s="35" customFormat="1" ht="17.100000000000001" customHeight="1">
      <c r="B333" s="105"/>
      <c r="C333" s="54">
        <f>'1. Rekap Back Up Aspal'!C60</f>
        <v>3900</v>
      </c>
      <c r="D333" s="96">
        <f>'1. Rekap Back Up Aspal'!D60</f>
        <v>4000</v>
      </c>
      <c r="E333" s="111">
        <f>'1. Rekap Back Up Aspal'!E60</f>
        <v>6</v>
      </c>
      <c r="F333" s="112">
        <f>(100/((D333-C333)*E333))*((K340*0.5)+(N340*0.5)+(Q340*4)+(T340*4)+(W340*1)+(Z340*2)+(AD340*1.5)+(AH340*1)+(AK340*1)+(AN340*1))</f>
        <v>125</v>
      </c>
      <c r="G333" s="368" t="s">
        <v>280</v>
      </c>
      <c r="H333" s="113" t="str">
        <f>IF(F333&lt;=25,"B",IF(F333&lt;=75,"S",IF(F333&lt;=100,"RR","RB")))</f>
        <v>RB</v>
      </c>
      <c r="I333" s="100">
        <v>0</v>
      </c>
      <c r="J333" s="98">
        <v>0</v>
      </c>
      <c r="K333" s="101">
        <f t="shared" ref="K333:K339" si="696">I333*J333</f>
        <v>0</v>
      </c>
      <c r="L333" s="100">
        <v>0</v>
      </c>
      <c r="M333" s="98">
        <v>0</v>
      </c>
      <c r="N333" s="101">
        <f t="shared" ref="N333" si="697">L333*M333</f>
        <v>0</v>
      </c>
      <c r="O333" s="100">
        <v>15</v>
      </c>
      <c r="P333" s="362">
        <v>4.5</v>
      </c>
      <c r="Q333" s="101">
        <f t="shared" ref="Q333" si="698">O333*P333</f>
        <v>67.5</v>
      </c>
      <c r="R333" s="100">
        <v>10</v>
      </c>
      <c r="S333" s="98">
        <v>3</v>
      </c>
      <c r="T333" s="101">
        <f t="shared" ref="T333" si="699">R333*S333</f>
        <v>30</v>
      </c>
      <c r="U333" s="100">
        <v>0</v>
      </c>
      <c r="V333" s="98">
        <v>0</v>
      </c>
      <c r="W333" s="101">
        <f>U333*V333</f>
        <v>0</v>
      </c>
      <c r="X333" s="100">
        <v>0</v>
      </c>
      <c r="Y333" s="98">
        <v>0</v>
      </c>
      <c r="Z333" s="99">
        <f t="shared" ref="Z333" si="700">X333*Y333</f>
        <v>0</v>
      </c>
      <c r="AA333" s="101">
        <v>1</v>
      </c>
      <c r="AB333" s="100">
        <v>0</v>
      </c>
      <c r="AC333" s="98">
        <v>0</v>
      </c>
      <c r="AD333" s="99">
        <f t="shared" ref="AD333" si="701">AB333*AC333</f>
        <v>0</v>
      </c>
      <c r="AE333" s="101">
        <v>1</v>
      </c>
      <c r="AF333" s="100">
        <v>0</v>
      </c>
      <c r="AG333" s="98">
        <v>0</v>
      </c>
      <c r="AH333" s="101">
        <f t="shared" ref="AH333" si="702">AF333*AG333</f>
        <v>0</v>
      </c>
      <c r="AI333" s="100">
        <v>0</v>
      </c>
      <c r="AJ333" s="98">
        <v>0</v>
      </c>
      <c r="AK333" s="101">
        <f t="shared" ref="AK333" si="703">AI333*AJ333</f>
        <v>0</v>
      </c>
      <c r="AL333" s="100">
        <v>0</v>
      </c>
      <c r="AM333" s="98">
        <v>0</v>
      </c>
      <c r="AN333" s="101">
        <f t="shared" ref="AN333" si="704">AL333*AM333</f>
        <v>0</v>
      </c>
      <c r="AO333" s="106"/>
    </row>
    <row r="334" spans="2:41" s="35" customFormat="1" ht="17.100000000000001" customHeight="1">
      <c r="B334" s="105"/>
      <c r="C334" s="54"/>
      <c r="D334" s="96"/>
      <c r="E334" s="111"/>
      <c r="F334" s="112"/>
      <c r="G334" s="368"/>
      <c r="H334" s="113"/>
      <c r="I334" s="100">
        <v>0</v>
      </c>
      <c r="J334" s="98">
        <v>0</v>
      </c>
      <c r="K334" s="101">
        <f t="shared" si="696"/>
        <v>0</v>
      </c>
      <c r="L334" s="100">
        <v>0</v>
      </c>
      <c r="M334" s="98">
        <v>0</v>
      </c>
      <c r="N334" s="101">
        <f t="shared" ref="N334:N339" si="705">L334*M334</f>
        <v>0</v>
      </c>
      <c r="O334" s="100">
        <v>30</v>
      </c>
      <c r="P334" s="98">
        <v>3</v>
      </c>
      <c r="Q334" s="101">
        <f t="shared" ref="Q334:Q339" si="706">O334*P334</f>
        <v>90</v>
      </c>
      <c r="R334" s="100">
        <v>0</v>
      </c>
      <c r="S334" s="98">
        <v>0</v>
      </c>
      <c r="T334" s="101">
        <f t="shared" ref="T334:T339" si="707">R334*S334</f>
        <v>0</v>
      </c>
      <c r="U334" s="100">
        <v>0</v>
      </c>
      <c r="V334" s="98">
        <v>0</v>
      </c>
      <c r="W334" s="101">
        <f t="shared" ref="W334:W339" si="708">U334*V334</f>
        <v>0</v>
      </c>
      <c r="X334" s="100">
        <v>0</v>
      </c>
      <c r="Y334" s="98">
        <v>0</v>
      </c>
      <c r="Z334" s="99">
        <f t="shared" ref="Z334:Z339" si="709">X334*Y334</f>
        <v>0</v>
      </c>
      <c r="AA334" s="101">
        <v>1</v>
      </c>
      <c r="AB334" s="100">
        <v>0</v>
      </c>
      <c r="AC334" s="98">
        <v>0</v>
      </c>
      <c r="AD334" s="99">
        <f t="shared" ref="AD334:AD339" si="710">AB334*AC334</f>
        <v>0</v>
      </c>
      <c r="AE334" s="101">
        <v>1</v>
      </c>
      <c r="AF334" s="100">
        <v>0</v>
      </c>
      <c r="AG334" s="98">
        <v>0</v>
      </c>
      <c r="AH334" s="101">
        <f t="shared" ref="AH334:AH339" si="711">AF334*AG334</f>
        <v>0</v>
      </c>
      <c r="AI334" s="100">
        <v>0</v>
      </c>
      <c r="AJ334" s="98">
        <v>0</v>
      </c>
      <c r="AK334" s="101">
        <f t="shared" ref="AK334:AK339" si="712">AI334*AJ334</f>
        <v>0</v>
      </c>
      <c r="AL334" s="100">
        <v>0</v>
      </c>
      <c r="AM334" s="98">
        <v>0</v>
      </c>
      <c r="AN334" s="101">
        <f t="shared" ref="AN334:AN339" si="713">AL334*AM334</f>
        <v>0</v>
      </c>
      <c r="AO334" s="106"/>
    </row>
    <row r="335" spans="2:41" s="35" customFormat="1" ht="17.100000000000001" customHeight="1">
      <c r="B335" s="105"/>
      <c r="C335" s="54"/>
      <c r="D335" s="96"/>
      <c r="E335" s="111"/>
      <c r="F335" s="112"/>
      <c r="G335" s="368"/>
      <c r="H335" s="113"/>
      <c r="I335" s="100">
        <v>0</v>
      </c>
      <c r="J335" s="98">
        <v>0</v>
      </c>
      <c r="K335" s="101">
        <f t="shared" si="696"/>
        <v>0</v>
      </c>
      <c r="L335" s="100">
        <v>0</v>
      </c>
      <c r="M335" s="98">
        <v>0</v>
      </c>
      <c r="N335" s="101">
        <f t="shared" si="705"/>
        <v>0</v>
      </c>
      <c r="O335" s="100">
        <v>0</v>
      </c>
      <c r="P335" s="98">
        <v>0</v>
      </c>
      <c r="Q335" s="101">
        <f t="shared" si="706"/>
        <v>0</v>
      </c>
      <c r="R335" s="100">
        <v>0</v>
      </c>
      <c r="S335" s="98">
        <v>0</v>
      </c>
      <c r="T335" s="101">
        <f t="shared" si="707"/>
        <v>0</v>
      </c>
      <c r="U335" s="100">
        <v>0</v>
      </c>
      <c r="V335" s="98">
        <v>0</v>
      </c>
      <c r="W335" s="101">
        <f t="shared" si="708"/>
        <v>0</v>
      </c>
      <c r="X335" s="100">
        <v>0</v>
      </c>
      <c r="Y335" s="98">
        <v>0</v>
      </c>
      <c r="Z335" s="99">
        <f t="shared" si="709"/>
        <v>0</v>
      </c>
      <c r="AA335" s="101">
        <v>1</v>
      </c>
      <c r="AB335" s="100">
        <v>0</v>
      </c>
      <c r="AC335" s="98">
        <v>0</v>
      </c>
      <c r="AD335" s="99">
        <f t="shared" si="710"/>
        <v>0</v>
      </c>
      <c r="AE335" s="101">
        <v>1</v>
      </c>
      <c r="AF335" s="100">
        <v>0</v>
      </c>
      <c r="AG335" s="98">
        <v>0</v>
      </c>
      <c r="AH335" s="101">
        <f t="shared" si="711"/>
        <v>0</v>
      </c>
      <c r="AI335" s="100">
        <v>0</v>
      </c>
      <c r="AJ335" s="98">
        <v>0</v>
      </c>
      <c r="AK335" s="101">
        <f t="shared" si="712"/>
        <v>0</v>
      </c>
      <c r="AL335" s="100">
        <v>0</v>
      </c>
      <c r="AM335" s="98">
        <v>0</v>
      </c>
      <c r="AN335" s="101">
        <f t="shared" si="713"/>
        <v>0</v>
      </c>
      <c r="AO335" s="106"/>
    </row>
    <row r="336" spans="2:41" s="35" customFormat="1" ht="17.100000000000001" customHeight="1">
      <c r="B336" s="105"/>
      <c r="C336" s="54"/>
      <c r="D336" s="96"/>
      <c r="E336" s="111"/>
      <c r="F336" s="112"/>
      <c r="G336" s="368"/>
      <c r="H336" s="113"/>
      <c r="I336" s="100">
        <v>0</v>
      </c>
      <c r="J336" s="98">
        <v>0</v>
      </c>
      <c r="K336" s="101">
        <f t="shared" si="696"/>
        <v>0</v>
      </c>
      <c r="L336" s="100">
        <v>0</v>
      </c>
      <c r="M336" s="98">
        <v>0</v>
      </c>
      <c r="N336" s="101">
        <f t="shared" si="705"/>
        <v>0</v>
      </c>
      <c r="O336" s="100">
        <v>0</v>
      </c>
      <c r="P336" s="98">
        <v>0</v>
      </c>
      <c r="Q336" s="101">
        <f t="shared" si="706"/>
        <v>0</v>
      </c>
      <c r="R336" s="100">
        <v>0</v>
      </c>
      <c r="S336" s="98">
        <v>0</v>
      </c>
      <c r="T336" s="101">
        <f t="shared" si="707"/>
        <v>0</v>
      </c>
      <c r="U336" s="100">
        <v>0</v>
      </c>
      <c r="V336" s="98">
        <v>0</v>
      </c>
      <c r="W336" s="101">
        <f t="shared" si="708"/>
        <v>0</v>
      </c>
      <c r="X336" s="100">
        <v>0</v>
      </c>
      <c r="Y336" s="98">
        <v>0</v>
      </c>
      <c r="Z336" s="99">
        <f t="shared" si="709"/>
        <v>0</v>
      </c>
      <c r="AA336" s="101">
        <v>1</v>
      </c>
      <c r="AB336" s="100">
        <v>0</v>
      </c>
      <c r="AC336" s="98">
        <v>0</v>
      </c>
      <c r="AD336" s="99">
        <f t="shared" si="710"/>
        <v>0</v>
      </c>
      <c r="AE336" s="101">
        <v>1</v>
      </c>
      <c r="AF336" s="100">
        <v>0</v>
      </c>
      <c r="AG336" s="98">
        <v>0</v>
      </c>
      <c r="AH336" s="101">
        <f t="shared" si="711"/>
        <v>0</v>
      </c>
      <c r="AI336" s="100">
        <v>0</v>
      </c>
      <c r="AJ336" s="98">
        <v>0</v>
      </c>
      <c r="AK336" s="101">
        <f t="shared" si="712"/>
        <v>0</v>
      </c>
      <c r="AL336" s="100">
        <v>0</v>
      </c>
      <c r="AM336" s="98">
        <v>0</v>
      </c>
      <c r="AN336" s="101">
        <f t="shared" si="713"/>
        <v>0</v>
      </c>
      <c r="AO336" s="106"/>
    </row>
    <row r="337" spans="2:41" s="35" customFormat="1" ht="17.100000000000001" customHeight="1">
      <c r="B337" s="105"/>
      <c r="C337" s="54"/>
      <c r="D337" s="96"/>
      <c r="E337" s="111"/>
      <c r="F337" s="112"/>
      <c r="G337" s="368"/>
      <c r="H337" s="113"/>
      <c r="I337" s="100">
        <v>0</v>
      </c>
      <c r="J337" s="98">
        <v>0</v>
      </c>
      <c r="K337" s="101">
        <f t="shared" si="696"/>
        <v>0</v>
      </c>
      <c r="L337" s="100">
        <v>0</v>
      </c>
      <c r="M337" s="98">
        <v>0</v>
      </c>
      <c r="N337" s="101">
        <f t="shared" si="705"/>
        <v>0</v>
      </c>
      <c r="O337" s="100">
        <v>0</v>
      </c>
      <c r="P337" s="98">
        <v>0</v>
      </c>
      <c r="Q337" s="101">
        <f t="shared" si="706"/>
        <v>0</v>
      </c>
      <c r="R337" s="100">
        <v>0</v>
      </c>
      <c r="S337" s="98">
        <v>0</v>
      </c>
      <c r="T337" s="101">
        <f t="shared" si="707"/>
        <v>0</v>
      </c>
      <c r="U337" s="100">
        <v>0</v>
      </c>
      <c r="V337" s="98">
        <v>0</v>
      </c>
      <c r="W337" s="101">
        <f t="shared" si="708"/>
        <v>0</v>
      </c>
      <c r="X337" s="100">
        <v>0</v>
      </c>
      <c r="Y337" s="98">
        <v>0</v>
      </c>
      <c r="Z337" s="99">
        <f t="shared" si="709"/>
        <v>0</v>
      </c>
      <c r="AA337" s="101">
        <v>1</v>
      </c>
      <c r="AB337" s="100">
        <v>0</v>
      </c>
      <c r="AC337" s="98">
        <v>0</v>
      </c>
      <c r="AD337" s="99">
        <f t="shared" si="710"/>
        <v>0</v>
      </c>
      <c r="AE337" s="101">
        <v>1</v>
      </c>
      <c r="AF337" s="100">
        <v>0</v>
      </c>
      <c r="AG337" s="98">
        <v>0</v>
      </c>
      <c r="AH337" s="101">
        <f t="shared" si="711"/>
        <v>0</v>
      </c>
      <c r="AI337" s="100">
        <v>0</v>
      </c>
      <c r="AJ337" s="98">
        <v>0</v>
      </c>
      <c r="AK337" s="101">
        <f t="shared" si="712"/>
        <v>0</v>
      </c>
      <c r="AL337" s="100">
        <v>0</v>
      </c>
      <c r="AM337" s="98">
        <v>0</v>
      </c>
      <c r="AN337" s="101">
        <f t="shared" si="713"/>
        <v>0</v>
      </c>
      <c r="AO337" s="106"/>
    </row>
    <row r="338" spans="2:41" s="35" customFormat="1" ht="17.100000000000001" customHeight="1">
      <c r="B338" s="105"/>
      <c r="C338" s="54"/>
      <c r="D338" s="96"/>
      <c r="E338" s="111"/>
      <c r="F338" s="112"/>
      <c r="G338" s="368"/>
      <c r="H338" s="113"/>
      <c r="I338" s="100">
        <v>0</v>
      </c>
      <c r="J338" s="98">
        <v>0</v>
      </c>
      <c r="K338" s="101">
        <f t="shared" si="696"/>
        <v>0</v>
      </c>
      <c r="L338" s="100">
        <v>0</v>
      </c>
      <c r="M338" s="98">
        <v>0</v>
      </c>
      <c r="N338" s="101">
        <f t="shared" si="705"/>
        <v>0</v>
      </c>
      <c r="O338" s="100">
        <v>0</v>
      </c>
      <c r="P338" s="98">
        <v>0</v>
      </c>
      <c r="Q338" s="101">
        <f t="shared" si="706"/>
        <v>0</v>
      </c>
      <c r="R338" s="100">
        <v>0</v>
      </c>
      <c r="S338" s="98">
        <v>0</v>
      </c>
      <c r="T338" s="101">
        <f t="shared" si="707"/>
        <v>0</v>
      </c>
      <c r="U338" s="100">
        <v>0</v>
      </c>
      <c r="V338" s="98">
        <v>0</v>
      </c>
      <c r="W338" s="101">
        <f t="shared" si="708"/>
        <v>0</v>
      </c>
      <c r="X338" s="100">
        <v>0</v>
      </c>
      <c r="Y338" s="98">
        <v>0</v>
      </c>
      <c r="Z338" s="99">
        <f t="shared" si="709"/>
        <v>0</v>
      </c>
      <c r="AA338" s="101">
        <v>1</v>
      </c>
      <c r="AB338" s="100">
        <v>0</v>
      </c>
      <c r="AC338" s="98">
        <v>0</v>
      </c>
      <c r="AD338" s="99">
        <f t="shared" si="710"/>
        <v>0</v>
      </c>
      <c r="AE338" s="101">
        <v>1</v>
      </c>
      <c r="AF338" s="100">
        <v>0</v>
      </c>
      <c r="AG338" s="98">
        <v>0</v>
      </c>
      <c r="AH338" s="101">
        <f t="shared" si="711"/>
        <v>0</v>
      </c>
      <c r="AI338" s="100">
        <v>0</v>
      </c>
      <c r="AJ338" s="98">
        <v>0</v>
      </c>
      <c r="AK338" s="101">
        <f t="shared" si="712"/>
        <v>0</v>
      </c>
      <c r="AL338" s="100">
        <v>0</v>
      </c>
      <c r="AM338" s="98">
        <v>0</v>
      </c>
      <c r="AN338" s="101">
        <f t="shared" si="713"/>
        <v>0</v>
      </c>
      <c r="AO338" s="106"/>
    </row>
    <row r="339" spans="2:41" s="35" customFormat="1" ht="17.100000000000001" customHeight="1">
      <c r="B339" s="105"/>
      <c r="C339" s="54"/>
      <c r="D339" s="96"/>
      <c r="E339" s="111"/>
      <c r="F339" s="112"/>
      <c r="G339" s="368"/>
      <c r="H339" s="113"/>
      <c r="I339" s="100">
        <v>0</v>
      </c>
      <c r="J339" s="98">
        <v>0</v>
      </c>
      <c r="K339" s="101">
        <f t="shared" si="696"/>
        <v>0</v>
      </c>
      <c r="L339" s="100">
        <v>0</v>
      </c>
      <c r="M339" s="98">
        <v>0</v>
      </c>
      <c r="N339" s="101">
        <f t="shared" si="705"/>
        <v>0</v>
      </c>
      <c r="O339" s="100">
        <v>0</v>
      </c>
      <c r="P339" s="98">
        <v>0</v>
      </c>
      <c r="Q339" s="101">
        <f t="shared" si="706"/>
        <v>0</v>
      </c>
      <c r="R339" s="100">
        <v>0</v>
      </c>
      <c r="S339" s="98">
        <v>0</v>
      </c>
      <c r="T339" s="101">
        <f t="shared" si="707"/>
        <v>0</v>
      </c>
      <c r="U339" s="100">
        <v>0</v>
      </c>
      <c r="V339" s="98">
        <v>0</v>
      </c>
      <c r="W339" s="101">
        <f t="shared" si="708"/>
        <v>0</v>
      </c>
      <c r="X339" s="100">
        <v>0</v>
      </c>
      <c r="Y339" s="98">
        <v>0</v>
      </c>
      <c r="Z339" s="99">
        <f t="shared" si="709"/>
        <v>0</v>
      </c>
      <c r="AA339" s="101">
        <v>1</v>
      </c>
      <c r="AB339" s="100">
        <v>0</v>
      </c>
      <c r="AC339" s="98">
        <v>0</v>
      </c>
      <c r="AD339" s="99">
        <f t="shared" si="710"/>
        <v>0</v>
      </c>
      <c r="AE339" s="101">
        <v>1</v>
      </c>
      <c r="AF339" s="100">
        <v>0</v>
      </c>
      <c r="AG339" s="98">
        <v>0</v>
      </c>
      <c r="AH339" s="101">
        <f t="shared" si="711"/>
        <v>0</v>
      </c>
      <c r="AI339" s="100">
        <v>0</v>
      </c>
      <c r="AJ339" s="98">
        <v>0</v>
      </c>
      <c r="AK339" s="101">
        <f t="shared" si="712"/>
        <v>0</v>
      </c>
      <c r="AL339" s="100">
        <v>0</v>
      </c>
      <c r="AM339" s="98">
        <v>0</v>
      </c>
      <c r="AN339" s="101">
        <f t="shared" si="713"/>
        <v>0</v>
      </c>
      <c r="AO339" s="106"/>
    </row>
    <row r="340" spans="2:41" s="126" customFormat="1" ht="17.100000000000001" customHeight="1">
      <c r="B340" s="118"/>
      <c r="C340" s="119"/>
      <c r="D340" s="120"/>
      <c r="E340" s="121"/>
      <c r="F340" s="122"/>
      <c r="G340" s="369"/>
      <c r="H340" s="123"/>
      <c r="I340" s="401" t="s">
        <v>201</v>
      </c>
      <c r="J340" s="402"/>
      <c r="K340" s="124">
        <f>SUM(K333:K339)</f>
        <v>0</v>
      </c>
      <c r="L340" s="401" t="s">
        <v>201</v>
      </c>
      <c r="M340" s="402"/>
      <c r="N340" s="124">
        <f>SUM(N333:N339)</f>
        <v>0</v>
      </c>
      <c r="O340" s="401" t="s">
        <v>201</v>
      </c>
      <c r="P340" s="402"/>
      <c r="Q340" s="124">
        <f>SUM(Q333:Q339)</f>
        <v>157.5</v>
      </c>
      <c r="R340" s="401" t="s">
        <v>201</v>
      </c>
      <c r="S340" s="402"/>
      <c r="T340" s="124">
        <f>SUM(T333:T339)</f>
        <v>30</v>
      </c>
      <c r="U340" s="401" t="s">
        <v>201</v>
      </c>
      <c r="V340" s="402"/>
      <c r="W340" s="124">
        <f>SUM(W333:W339)</f>
        <v>0</v>
      </c>
      <c r="X340" s="401" t="s">
        <v>201</v>
      </c>
      <c r="Y340" s="402"/>
      <c r="Z340" s="127">
        <f>SUM(Z333:Z339)</f>
        <v>0</v>
      </c>
      <c r="AA340" s="101">
        <v>1</v>
      </c>
      <c r="AB340" s="401" t="s">
        <v>201</v>
      </c>
      <c r="AC340" s="402"/>
      <c r="AD340" s="127">
        <f>SUM(AD333:AD339)</f>
        <v>0</v>
      </c>
      <c r="AE340" s="101">
        <v>1</v>
      </c>
      <c r="AF340" s="401" t="s">
        <v>201</v>
      </c>
      <c r="AG340" s="402"/>
      <c r="AH340" s="124">
        <f>SUM(AH333:AH339)</f>
        <v>0</v>
      </c>
      <c r="AI340" s="401" t="s">
        <v>201</v>
      </c>
      <c r="AJ340" s="402"/>
      <c r="AK340" s="124">
        <f>SUM(AK333:AK339)</f>
        <v>0</v>
      </c>
      <c r="AL340" s="401" t="s">
        <v>201</v>
      </c>
      <c r="AM340" s="402"/>
      <c r="AN340" s="124">
        <f>SUM(AN333:AN339)</f>
        <v>0</v>
      </c>
      <c r="AO340" s="125"/>
    </row>
    <row r="341" spans="2:41" s="35" customFormat="1" ht="17.100000000000001" customHeight="1">
      <c r="B341" s="105"/>
      <c r="C341" s="54">
        <f>'1. Rekap Back Up Aspal'!C61</f>
        <v>4000</v>
      </c>
      <c r="D341" s="96">
        <f>'1. Rekap Back Up Aspal'!D61</f>
        <v>4100</v>
      </c>
      <c r="E341" s="111">
        <f>'1. Rekap Back Up Aspal'!E61</f>
        <v>6</v>
      </c>
      <c r="F341" s="112">
        <f>(100/((D341-C341)*E341))*((K348*0.5)+(N348*0.5)+(Q348*4)+(T348*4)+(W348*1)+(Z348*2)+(AD348*1.5)+(AH348*1)+(AK348*1)+(AN348*1))</f>
        <v>103.75</v>
      </c>
      <c r="G341" s="368" t="s">
        <v>280</v>
      </c>
      <c r="H341" s="113" t="str">
        <f>IF(F341&lt;=25,"B",IF(F341&lt;=75,"S",IF(F341&lt;=100,"RR","RB")))</f>
        <v>RB</v>
      </c>
      <c r="I341" s="100">
        <v>0</v>
      </c>
      <c r="J341" s="98">
        <v>0</v>
      </c>
      <c r="K341" s="101">
        <f t="shared" ref="K341:K347" si="714">I341*J341</f>
        <v>0</v>
      </c>
      <c r="L341" s="100">
        <v>15</v>
      </c>
      <c r="M341" s="98">
        <v>3</v>
      </c>
      <c r="N341" s="101">
        <f t="shared" ref="N341" si="715">L341*M341</f>
        <v>45</v>
      </c>
      <c r="O341" s="100">
        <v>30</v>
      </c>
      <c r="P341" s="362">
        <v>4.5</v>
      </c>
      <c r="Q341" s="101">
        <f t="shared" ref="Q341" si="716">O341*P341</f>
        <v>135</v>
      </c>
      <c r="R341" s="100">
        <v>0</v>
      </c>
      <c r="S341" s="98">
        <v>0</v>
      </c>
      <c r="T341" s="101">
        <f t="shared" ref="T341" si="717">R341*S341</f>
        <v>0</v>
      </c>
      <c r="U341" s="100">
        <v>0</v>
      </c>
      <c r="V341" s="98">
        <v>0</v>
      </c>
      <c r="W341" s="101">
        <f>U341*V341</f>
        <v>0</v>
      </c>
      <c r="X341" s="100">
        <v>0</v>
      </c>
      <c r="Y341" s="98">
        <v>0</v>
      </c>
      <c r="Z341" s="99">
        <f t="shared" ref="Z341" si="718">X341*Y341</f>
        <v>0</v>
      </c>
      <c r="AA341" s="101">
        <v>1</v>
      </c>
      <c r="AB341" s="100">
        <v>0</v>
      </c>
      <c r="AC341" s="98">
        <v>0</v>
      </c>
      <c r="AD341" s="99">
        <f t="shared" ref="AD341" si="719">AB341*AC341</f>
        <v>0</v>
      </c>
      <c r="AE341" s="101">
        <v>1</v>
      </c>
      <c r="AF341" s="100">
        <v>0</v>
      </c>
      <c r="AG341" s="98">
        <v>0</v>
      </c>
      <c r="AH341" s="101">
        <f t="shared" ref="AH341" si="720">AF341*AG341</f>
        <v>0</v>
      </c>
      <c r="AI341" s="100">
        <v>0</v>
      </c>
      <c r="AJ341" s="98">
        <v>0</v>
      </c>
      <c r="AK341" s="101">
        <f t="shared" ref="AK341" si="721">AI341*AJ341</f>
        <v>0</v>
      </c>
      <c r="AL341" s="100">
        <v>0</v>
      </c>
      <c r="AM341" s="98">
        <v>0</v>
      </c>
      <c r="AN341" s="101">
        <f t="shared" ref="AN341" si="722">AL341*AM341</f>
        <v>0</v>
      </c>
      <c r="AO341" s="106"/>
    </row>
    <row r="342" spans="2:41" s="35" customFormat="1" ht="17.100000000000001" customHeight="1">
      <c r="B342" s="105"/>
      <c r="C342" s="54"/>
      <c r="D342" s="96"/>
      <c r="E342" s="111"/>
      <c r="F342" s="112"/>
      <c r="G342" s="368"/>
      <c r="H342" s="113"/>
      <c r="I342" s="100">
        <v>0</v>
      </c>
      <c r="J342" s="98">
        <v>0</v>
      </c>
      <c r="K342" s="101">
        <f t="shared" si="714"/>
        <v>0</v>
      </c>
      <c r="L342" s="100">
        <v>0</v>
      </c>
      <c r="M342" s="98">
        <v>0</v>
      </c>
      <c r="N342" s="101">
        <f t="shared" ref="N342:N347" si="723">L342*M342</f>
        <v>0</v>
      </c>
      <c r="O342" s="100">
        <v>5</v>
      </c>
      <c r="P342" s="98">
        <v>3</v>
      </c>
      <c r="Q342" s="101">
        <f t="shared" ref="Q342:Q347" si="724">O342*P342</f>
        <v>15</v>
      </c>
      <c r="R342" s="100">
        <v>0</v>
      </c>
      <c r="S342" s="98">
        <v>0</v>
      </c>
      <c r="T342" s="101">
        <f t="shared" ref="T342:T347" si="725">R342*S342</f>
        <v>0</v>
      </c>
      <c r="U342" s="100">
        <v>0</v>
      </c>
      <c r="V342" s="98">
        <v>0</v>
      </c>
      <c r="W342" s="101">
        <f t="shared" ref="W342:W347" si="726">U342*V342</f>
        <v>0</v>
      </c>
      <c r="X342" s="100">
        <v>0</v>
      </c>
      <c r="Y342" s="98">
        <v>0</v>
      </c>
      <c r="Z342" s="99">
        <f t="shared" ref="Z342:Z347" si="727">X342*Y342</f>
        <v>0</v>
      </c>
      <c r="AA342" s="101">
        <v>1</v>
      </c>
      <c r="AB342" s="100">
        <v>0</v>
      </c>
      <c r="AC342" s="98">
        <v>0</v>
      </c>
      <c r="AD342" s="99">
        <f t="shared" ref="AD342:AD347" si="728">AB342*AC342</f>
        <v>0</v>
      </c>
      <c r="AE342" s="101">
        <v>1</v>
      </c>
      <c r="AF342" s="100">
        <v>0</v>
      </c>
      <c r="AG342" s="98">
        <v>0</v>
      </c>
      <c r="AH342" s="101">
        <f t="shared" ref="AH342:AH347" si="729">AF342*AG342</f>
        <v>0</v>
      </c>
      <c r="AI342" s="100">
        <v>0</v>
      </c>
      <c r="AJ342" s="98">
        <v>0</v>
      </c>
      <c r="AK342" s="101">
        <f t="shared" ref="AK342:AK347" si="730">AI342*AJ342</f>
        <v>0</v>
      </c>
      <c r="AL342" s="100">
        <v>0</v>
      </c>
      <c r="AM342" s="98">
        <v>0</v>
      </c>
      <c r="AN342" s="101">
        <f t="shared" ref="AN342:AN347" si="731">AL342*AM342</f>
        <v>0</v>
      </c>
      <c r="AO342" s="106"/>
    </row>
    <row r="343" spans="2:41" s="35" customFormat="1" ht="17.100000000000001" customHeight="1">
      <c r="B343" s="105"/>
      <c r="C343" s="54"/>
      <c r="D343" s="96"/>
      <c r="E343" s="111"/>
      <c r="F343" s="112"/>
      <c r="G343" s="368"/>
      <c r="H343" s="113"/>
      <c r="I343" s="100">
        <v>0</v>
      </c>
      <c r="J343" s="98">
        <v>0</v>
      </c>
      <c r="K343" s="101">
        <f t="shared" si="714"/>
        <v>0</v>
      </c>
      <c r="L343" s="100">
        <v>0</v>
      </c>
      <c r="M343" s="98">
        <v>0</v>
      </c>
      <c r="N343" s="101">
        <f t="shared" si="723"/>
        <v>0</v>
      </c>
      <c r="O343" s="100">
        <v>0</v>
      </c>
      <c r="P343" s="98">
        <v>0</v>
      </c>
      <c r="Q343" s="101">
        <f t="shared" si="724"/>
        <v>0</v>
      </c>
      <c r="R343" s="100">
        <v>0</v>
      </c>
      <c r="S343" s="98">
        <v>0</v>
      </c>
      <c r="T343" s="101">
        <f t="shared" si="725"/>
        <v>0</v>
      </c>
      <c r="U343" s="100">
        <v>0</v>
      </c>
      <c r="V343" s="98">
        <v>0</v>
      </c>
      <c r="W343" s="101">
        <f t="shared" si="726"/>
        <v>0</v>
      </c>
      <c r="X343" s="100">
        <v>0</v>
      </c>
      <c r="Y343" s="98">
        <v>0</v>
      </c>
      <c r="Z343" s="99">
        <f t="shared" si="727"/>
        <v>0</v>
      </c>
      <c r="AA343" s="101">
        <v>1</v>
      </c>
      <c r="AB343" s="100">
        <v>0</v>
      </c>
      <c r="AC343" s="98">
        <v>0</v>
      </c>
      <c r="AD343" s="99">
        <f t="shared" si="728"/>
        <v>0</v>
      </c>
      <c r="AE343" s="101">
        <v>1</v>
      </c>
      <c r="AF343" s="100">
        <v>0</v>
      </c>
      <c r="AG343" s="98">
        <v>0</v>
      </c>
      <c r="AH343" s="101">
        <f t="shared" si="729"/>
        <v>0</v>
      </c>
      <c r="AI343" s="100">
        <v>0</v>
      </c>
      <c r="AJ343" s="98">
        <v>0</v>
      </c>
      <c r="AK343" s="101">
        <f t="shared" si="730"/>
        <v>0</v>
      </c>
      <c r="AL343" s="100">
        <v>0</v>
      </c>
      <c r="AM343" s="98">
        <v>0</v>
      </c>
      <c r="AN343" s="101">
        <f t="shared" si="731"/>
        <v>0</v>
      </c>
      <c r="AO343" s="106"/>
    </row>
    <row r="344" spans="2:41" s="35" customFormat="1" ht="17.100000000000001" customHeight="1">
      <c r="B344" s="105"/>
      <c r="C344" s="54"/>
      <c r="D344" s="96"/>
      <c r="E344" s="111"/>
      <c r="F344" s="112"/>
      <c r="G344" s="368"/>
      <c r="H344" s="113"/>
      <c r="I344" s="100">
        <v>0</v>
      </c>
      <c r="J344" s="98">
        <v>0</v>
      </c>
      <c r="K344" s="101">
        <f t="shared" si="714"/>
        <v>0</v>
      </c>
      <c r="L344" s="100">
        <v>0</v>
      </c>
      <c r="M344" s="98">
        <v>0</v>
      </c>
      <c r="N344" s="101">
        <f t="shared" si="723"/>
        <v>0</v>
      </c>
      <c r="O344" s="100">
        <v>0</v>
      </c>
      <c r="P344" s="98">
        <v>0</v>
      </c>
      <c r="Q344" s="101">
        <f t="shared" si="724"/>
        <v>0</v>
      </c>
      <c r="R344" s="100">
        <v>0</v>
      </c>
      <c r="S344" s="98">
        <v>0</v>
      </c>
      <c r="T344" s="101">
        <f t="shared" si="725"/>
        <v>0</v>
      </c>
      <c r="U344" s="100">
        <v>0</v>
      </c>
      <c r="V344" s="98">
        <v>0</v>
      </c>
      <c r="W344" s="101">
        <f t="shared" si="726"/>
        <v>0</v>
      </c>
      <c r="X344" s="100">
        <v>0</v>
      </c>
      <c r="Y344" s="98">
        <v>0</v>
      </c>
      <c r="Z344" s="99">
        <f t="shared" si="727"/>
        <v>0</v>
      </c>
      <c r="AA344" s="101">
        <v>1</v>
      </c>
      <c r="AB344" s="100">
        <v>0</v>
      </c>
      <c r="AC344" s="98">
        <v>0</v>
      </c>
      <c r="AD344" s="99">
        <f t="shared" si="728"/>
        <v>0</v>
      </c>
      <c r="AE344" s="101">
        <v>1</v>
      </c>
      <c r="AF344" s="100">
        <v>0</v>
      </c>
      <c r="AG344" s="98">
        <v>0</v>
      </c>
      <c r="AH344" s="101">
        <f t="shared" si="729"/>
        <v>0</v>
      </c>
      <c r="AI344" s="100">
        <v>0</v>
      </c>
      <c r="AJ344" s="98">
        <v>0</v>
      </c>
      <c r="AK344" s="101">
        <f t="shared" si="730"/>
        <v>0</v>
      </c>
      <c r="AL344" s="100">
        <v>0</v>
      </c>
      <c r="AM344" s="98">
        <v>0</v>
      </c>
      <c r="AN344" s="101">
        <f t="shared" si="731"/>
        <v>0</v>
      </c>
      <c r="AO344" s="106"/>
    </row>
    <row r="345" spans="2:41" s="35" customFormat="1" ht="17.100000000000001" customHeight="1">
      <c r="B345" s="105"/>
      <c r="C345" s="54"/>
      <c r="D345" s="96"/>
      <c r="E345" s="111"/>
      <c r="F345" s="112"/>
      <c r="G345" s="368"/>
      <c r="H345" s="113"/>
      <c r="I345" s="100">
        <v>0</v>
      </c>
      <c r="J345" s="98">
        <v>0</v>
      </c>
      <c r="K345" s="101">
        <f t="shared" si="714"/>
        <v>0</v>
      </c>
      <c r="L345" s="100">
        <v>0</v>
      </c>
      <c r="M345" s="98">
        <v>0</v>
      </c>
      <c r="N345" s="101">
        <f t="shared" si="723"/>
        <v>0</v>
      </c>
      <c r="O345" s="100">
        <v>0</v>
      </c>
      <c r="P345" s="98">
        <v>0</v>
      </c>
      <c r="Q345" s="101">
        <f t="shared" si="724"/>
        <v>0</v>
      </c>
      <c r="R345" s="100">
        <v>0</v>
      </c>
      <c r="S345" s="98">
        <v>0</v>
      </c>
      <c r="T345" s="101">
        <f t="shared" si="725"/>
        <v>0</v>
      </c>
      <c r="U345" s="100">
        <v>0</v>
      </c>
      <c r="V345" s="98">
        <v>0</v>
      </c>
      <c r="W345" s="101">
        <f t="shared" si="726"/>
        <v>0</v>
      </c>
      <c r="X345" s="100">
        <v>0</v>
      </c>
      <c r="Y345" s="98">
        <v>0</v>
      </c>
      <c r="Z345" s="99">
        <f t="shared" si="727"/>
        <v>0</v>
      </c>
      <c r="AA345" s="101">
        <v>1</v>
      </c>
      <c r="AB345" s="100">
        <v>0</v>
      </c>
      <c r="AC345" s="98">
        <v>0</v>
      </c>
      <c r="AD345" s="99">
        <f t="shared" si="728"/>
        <v>0</v>
      </c>
      <c r="AE345" s="101">
        <v>1</v>
      </c>
      <c r="AF345" s="100">
        <v>0</v>
      </c>
      <c r="AG345" s="98">
        <v>0</v>
      </c>
      <c r="AH345" s="101">
        <f t="shared" si="729"/>
        <v>0</v>
      </c>
      <c r="AI345" s="100">
        <v>0</v>
      </c>
      <c r="AJ345" s="98">
        <v>0</v>
      </c>
      <c r="AK345" s="101">
        <f t="shared" si="730"/>
        <v>0</v>
      </c>
      <c r="AL345" s="100">
        <v>0</v>
      </c>
      <c r="AM345" s="98">
        <v>0</v>
      </c>
      <c r="AN345" s="101">
        <f t="shared" si="731"/>
        <v>0</v>
      </c>
      <c r="AO345" s="106"/>
    </row>
    <row r="346" spans="2:41" s="35" customFormat="1" ht="17.100000000000001" customHeight="1">
      <c r="B346" s="105"/>
      <c r="C346" s="54"/>
      <c r="D346" s="96"/>
      <c r="E346" s="111"/>
      <c r="F346" s="112"/>
      <c r="G346" s="368"/>
      <c r="H346" s="113"/>
      <c r="I346" s="100">
        <v>0</v>
      </c>
      <c r="J346" s="98">
        <v>0</v>
      </c>
      <c r="K346" s="101">
        <f t="shared" si="714"/>
        <v>0</v>
      </c>
      <c r="L346" s="100">
        <v>0</v>
      </c>
      <c r="M346" s="98">
        <v>0</v>
      </c>
      <c r="N346" s="101">
        <f t="shared" si="723"/>
        <v>0</v>
      </c>
      <c r="O346" s="100">
        <v>0</v>
      </c>
      <c r="P346" s="98">
        <v>0</v>
      </c>
      <c r="Q346" s="101">
        <f t="shared" si="724"/>
        <v>0</v>
      </c>
      <c r="R346" s="100">
        <v>0</v>
      </c>
      <c r="S346" s="98">
        <v>0</v>
      </c>
      <c r="T346" s="101">
        <f t="shared" si="725"/>
        <v>0</v>
      </c>
      <c r="U346" s="100">
        <v>0</v>
      </c>
      <c r="V346" s="98">
        <v>0</v>
      </c>
      <c r="W346" s="101">
        <f t="shared" si="726"/>
        <v>0</v>
      </c>
      <c r="X346" s="100">
        <v>0</v>
      </c>
      <c r="Y346" s="98">
        <v>0</v>
      </c>
      <c r="Z346" s="99">
        <f t="shared" si="727"/>
        <v>0</v>
      </c>
      <c r="AA346" s="101">
        <v>1</v>
      </c>
      <c r="AB346" s="100">
        <v>0</v>
      </c>
      <c r="AC346" s="98">
        <v>0</v>
      </c>
      <c r="AD346" s="99">
        <f t="shared" si="728"/>
        <v>0</v>
      </c>
      <c r="AE346" s="101">
        <v>1</v>
      </c>
      <c r="AF346" s="100">
        <v>0</v>
      </c>
      <c r="AG346" s="98">
        <v>0</v>
      </c>
      <c r="AH346" s="101">
        <f t="shared" si="729"/>
        <v>0</v>
      </c>
      <c r="AI346" s="100">
        <v>0</v>
      </c>
      <c r="AJ346" s="98">
        <v>0</v>
      </c>
      <c r="AK346" s="101">
        <f t="shared" si="730"/>
        <v>0</v>
      </c>
      <c r="AL346" s="100">
        <v>0</v>
      </c>
      <c r="AM346" s="98">
        <v>0</v>
      </c>
      <c r="AN346" s="101">
        <f t="shared" si="731"/>
        <v>0</v>
      </c>
      <c r="AO346" s="106"/>
    </row>
    <row r="347" spans="2:41" s="35" customFormat="1" ht="17.100000000000001" customHeight="1">
      <c r="B347" s="105"/>
      <c r="C347" s="54"/>
      <c r="D347" s="96"/>
      <c r="E347" s="111"/>
      <c r="F347" s="112"/>
      <c r="G347" s="368"/>
      <c r="H347" s="113"/>
      <c r="I347" s="100">
        <v>0</v>
      </c>
      <c r="J347" s="98">
        <v>0</v>
      </c>
      <c r="K347" s="101">
        <f t="shared" si="714"/>
        <v>0</v>
      </c>
      <c r="L347" s="100">
        <v>0</v>
      </c>
      <c r="M347" s="98">
        <v>0</v>
      </c>
      <c r="N347" s="101">
        <f t="shared" si="723"/>
        <v>0</v>
      </c>
      <c r="O347" s="100">
        <v>0</v>
      </c>
      <c r="P347" s="98">
        <v>0</v>
      </c>
      <c r="Q347" s="101">
        <f t="shared" si="724"/>
        <v>0</v>
      </c>
      <c r="R347" s="100">
        <v>0</v>
      </c>
      <c r="S347" s="98">
        <v>0</v>
      </c>
      <c r="T347" s="101">
        <f t="shared" si="725"/>
        <v>0</v>
      </c>
      <c r="U347" s="100">
        <v>0</v>
      </c>
      <c r="V347" s="98">
        <v>0</v>
      </c>
      <c r="W347" s="101">
        <f t="shared" si="726"/>
        <v>0</v>
      </c>
      <c r="X347" s="100">
        <v>0</v>
      </c>
      <c r="Y347" s="98">
        <v>0</v>
      </c>
      <c r="Z347" s="99">
        <f t="shared" si="727"/>
        <v>0</v>
      </c>
      <c r="AA347" s="101">
        <v>1</v>
      </c>
      <c r="AB347" s="100">
        <v>0</v>
      </c>
      <c r="AC347" s="98">
        <v>0</v>
      </c>
      <c r="AD347" s="99">
        <f t="shared" si="728"/>
        <v>0</v>
      </c>
      <c r="AE347" s="101">
        <v>1</v>
      </c>
      <c r="AF347" s="100">
        <v>0</v>
      </c>
      <c r="AG347" s="98">
        <v>0</v>
      </c>
      <c r="AH347" s="101">
        <f t="shared" si="729"/>
        <v>0</v>
      </c>
      <c r="AI347" s="100">
        <v>0</v>
      </c>
      <c r="AJ347" s="98">
        <v>0</v>
      </c>
      <c r="AK347" s="101">
        <f t="shared" si="730"/>
        <v>0</v>
      </c>
      <c r="AL347" s="100">
        <v>0</v>
      </c>
      <c r="AM347" s="98">
        <v>0</v>
      </c>
      <c r="AN347" s="101">
        <f t="shared" si="731"/>
        <v>0</v>
      </c>
      <c r="AO347" s="106"/>
    </row>
    <row r="348" spans="2:41" s="126" customFormat="1" ht="17.100000000000001" customHeight="1" thickBot="1">
      <c r="B348" s="128"/>
      <c r="C348" s="154"/>
      <c r="D348" s="155"/>
      <c r="E348" s="156"/>
      <c r="F348" s="247"/>
      <c r="G348" s="370"/>
      <c r="H348" s="130"/>
      <c r="I348" s="403" t="s">
        <v>201</v>
      </c>
      <c r="J348" s="404"/>
      <c r="K348" s="131">
        <f>SUM(K341:K347)</f>
        <v>0</v>
      </c>
      <c r="L348" s="403" t="s">
        <v>201</v>
      </c>
      <c r="M348" s="404"/>
      <c r="N348" s="131">
        <f>SUM(N341:N347)</f>
        <v>45</v>
      </c>
      <c r="O348" s="403" t="s">
        <v>201</v>
      </c>
      <c r="P348" s="404"/>
      <c r="Q348" s="131">
        <f>SUM(Q341:Q347)</f>
        <v>150</v>
      </c>
      <c r="R348" s="403" t="s">
        <v>201</v>
      </c>
      <c r="S348" s="404"/>
      <c r="T348" s="131">
        <f>SUM(T341:T347)</f>
        <v>0</v>
      </c>
      <c r="U348" s="403" t="s">
        <v>201</v>
      </c>
      <c r="V348" s="404"/>
      <c r="W348" s="131">
        <f>SUM(W341:W347)</f>
        <v>0</v>
      </c>
      <c r="X348" s="403" t="s">
        <v>201</v>
      </c>
      <c r="Y348" s="404"/>
      <c r="Z348" s="132">
        <f>SUM(Z341:Z347)</f>
        <v>0</v>
      </c>
      <c r="AA348" s="133">
        <v>1</v>
      </c>
      <c r="AB348" s="403" t="s">
        <v>201</v>
      </c>
      <c r="AC348" s="404"/>
      <c r="AD348" s="132">
        <f>SUM(AD341:AD347)</f>
        <v>0</v>
      </c>
      <c r="AE348" s="133">
        <v>1</v>
      </c>
      <c r="AF348" s="403" t="s">
        <v>201</v>
      </c>
      <c r="AG348" s="404"/>
      <c r="AH348" s="131">
        <f>SUM(AH341:AH347)</f>
        <v>0</v>
      </c>
      <c r="AI348" s="403" t="s">
        <v>201</v>
      </c>
      <c r="AJ348" s="404"/>
      <c r="AK348" s="131">
        <f>SUM(AK341:AK347)</f>
        <v>0</v>
      </c>
      <c r="AL348" s="403" t="s">
        <v>201</v>
      </c>
      <c r="AM348" s="404"/>
      <c r="AN348" s="131">
        <f>SUM(AN341:AN347)</f>
        <v>0</v>
      </c>
      <c r="AO348" s="134"/>
    </row>
    <row r="349" spans="2:41" s="35" customFormat="1" ht="17.100000000000001" customHeight="1">
      <c r="B349" s="114"/>
      <c r="C349" s="157">
        <f>'1. Rekap Back Up Aspal'!C62</f>
        <v>4100</v>
      </c>
      <c r="D349" s="158">
        <f>'1. Rekap Back Up Aspal'!D62</f>
        <v>4200</v>
      </c>
      <c r="E349" s="159">
        <f>'1. Rekap Back Up Aspal'!E62</f>
        <v>6</v>
      </c>
      <c r="F349" s="248">
        <f>(100/((D349-C349)*E349))*((K356*0.5)+(N356*0.5)+(Q356*4)+(T356*4)+(W356*1)+(Z356*2)+(AD356*1.5)+(AH356*1)+(AK356*1)+(AN356*1))</f>
        <v>9.5124999999999993</v>
      </c>
      <c r="G349" s="371" t="s">
        <v>278</v>
      </c>
      <c r="H349" s="116" t="str">
        <f>IF(F349&lt;=25,"B",IF(F349&lt;=75,"S",IF(F349&lt;=100,"RR","RB")))</f>
        <v>B</v>
      </c>
      <c r="I349" s="135">
        <v>0</v>
      </c>
      <c r="J349" s="136">
        <v>0</v>
      </c>
      <c r="K349" s="137">
        <f t="shared" ref="K349:K355" si="732">I349*J349</f>
        <v>0</v>
      </c>
      <c r="L349" s="366">
        <v>0.3</v>
      </c>
      <c r="M349" s="362">
        <v>0.5</v>
      </c>
      <c r="N349" s="367">
        <f t="shared" ref="N349" si="733">L349*M349</f>
        <v>0.15</v>
      </c>
      <c r="O349" s="100">
        <v>3</v>
      </c>
      <c r="P349" s="98">
        <v>1</v>
      </c>
      <c r="Q349" s="101">
        <f t="shared" ref="Q349" si="734">O349*P349</f>
        <v>3</v>
      </c>
      <c r="R349" s="100">
        <v>3</v>
      </c>
      <c r="S349" s="98">
        <v>1</v>
      </c>
      <c r="T349" s="101">
        <f t="shared" ref="T349" si="735">R349*S349</f>
        <v>3</v>
      </c>
      <c r="U349" s="100">
        <v>0</v>
      </c>
      <c r="V349" s="98">
        <v>0</v>
      </c>
      <c r="W349" s="101">
        <f>U349*V349</f>
        <v>0</v>
      </c>
      <c r="X349" s="100">
        <v>0</v>
      </c>
      <c r="Y349" s="98">
        <v>0</v>
      </c>
      <c r="Z349" s="99">
        <f t="shared" ref="Z349" si="736">X349*Y349</f>
        <v>0</v>
      </c>
      <c r="AA349" s="101">
        <v>1</v>
      </c>
      <c r="AB349" s="100">
        <v>2</v>
      </c>
      <c r="AC349" s="98">
        <v>1</v>
      </c>
      <c r="AD349" s="99">
        <f t="shared" ref="AD349" si="737">AB349*AC349</f>
        <v>2</v>
      </c>
      <c r="AE349" s="101">
        <v>4</v>
      </c>
      <c r="AF349" s="100">
        <v>0</v>
      </c>
      <c r="AG349" s="98">
        <v>0</v>
      </c>
      <c r="AH349" s="101">
        <f t="shared" ref="AH349" si="738">AF349*AG349</f>
        <v>0</v>
      </c>
      <c r="AI349" s="100">
        <v>0</v>
      </c>
      <c r="AJ349" s="98">
        <v>0</v>
      </c>
      <c r="AK349" s="101">
        <f t="shared" ref="AK349" si="739">AI349*AJ349</f>
        <v>0</v>
      </c>
      <c r="AL349" s="100">
        <v>0</v>
      </c>
      <c r="AM349" s="98">
        <v>0</v>
      </c>
      <c r="AN349" s="101">
        <f t="shared" ref="AN349" si="740">AL349*AM349</f>
        <v>0</v>
      </c>
      <c r="AO349" s="139"/>
    </row>
    <row r="350" spans="2:41" s="35" customFormat="1" ht="17.100000000000001" customHeight="1">
      <c r="B350" s="105"/>
      <c r="C350" s="54"/>
      <c r="D350" s="96"/>
      <c r="E350" s="111"/>
      <c r="F350" s="112"/>
      <c r="G350" s="368"/>
      <c r="H350" s="113"/>
      <c r="I350" s="100">
        <v>0</v>
      </c>
      <c r="J350" s="98">
        <v>0</v>
      </c>
      <c r="K350" s="101">
        <f t="shared" si="732"/>
        <v>0</v>
      </c>
      <c r="L350" s="100">
        <v>0</v>
      </c>
      <c r="M350" s="98">
        <v>0</v>
      </c>
      <c r="N350" s="101">
        <f t="shared" ref="N350:N355" si="741">L350*M350</f>
        <v>0</v>
      </c>
      <c r="O350" s="100">
        <v>0</v>
      </c>
      <c r="P350" s="98">
        <v>0</v>
      </c>
      <c r="Q350" s="101">
        <f t="shared" ref="Q350:Q355" si="742">O350*P350</f>
        <v>0</v>
      </c>
      <c r="R350" s="100">
        <v>2</v>
      </c>
      <c r="S350" s="98">
        <v>1</v>
      </c>
      <c r="T350" s="101">
        <f t="shared" ref="T350:T355" si="743">R350*S350</f>
        <v>2</v>
      </c>
      <c r="U350" s="100">
        <v>0</v>
      </c>
      <c r="V350" s="98">
        <v>0</v>
      </c>
      <c r="W350" s="101">
        <f t="shared" ref="W350:W355" si="744">U350*V350</f>
        <v>0</v>
      </c>
      <c r="X350" s="100">
        <v>0</v>
      </c>
      <c r="Y350" s="98">
        <v>0</v>
      </c>
      <c r="Z350" s="99">
        <f t="shared" ref="Z350:Z355" si="745">X350*Y350</f>
        <v>0</v>
      </c>
      <c r="AA350" s="101">
        <v>1</v>
      </c>
      <c r="AB350" s="100">
        <v>2</v>
      </c>
      <c r="AC350" s="98">
        <v>1</v>
      </c>
      <c r="AD350" s="99">
        <f t="shared" ref="AD350:AD355" si="746">AB350*AC350</f>
        <v>2</v>
      </c>
      <c r="AE350" s="101">
        <v>1</v>
      </c>
      <c r="AF350" s="100">
        <v>0</v>
      </c>
      <c r="AG350" s="98">
        <v>0</v>
      </c>
      <c r="AH350" s="101">
        <f t="shared" ref="AH350:AH355" si="747">AF350*AG350</f>
        <v>0</v>
      </c>
      <c r="AI350" s="100">
        <v>0</v>
      </c>
      <c r="AJ350" s="98">
        <v>0</v>
      </c>
      <c r="AK350" s="101">
        <f t="shared" ref="AK350:AK355" si="748">AI350*AJ350</f>
        <v>0</v>
      </c>
      <c r="AL350" s="100">
        <v>0</v>
      </c>
      <c r="AM350" s="98">
        <v>0</v>
      </c>
      <c r="AN350" s="101">
        <f t="shared" ref="AN350:AN355" si="749">AL350*AM350</f>
        <v>0</v>
      </c>
      <c r="AO350" s="106"/>
    </row>
    <row r="351" spans="2:41" s="35" customFormat="1" ht="17.100000000000001" customHeight="1">
      <c r="B351" s="105"/>
      <c r="C351" s="54"/>
      <c r="D351" s="96"/>
      <c r="E351" s="111"/>
      <c r="F351" s="112"/>
      <c r="G351" s="368"/>
      <c r="H351" s="113"/>
      <c r="I351" s="100">
        <v>0</v>
      </c>
      <c r="J351" s="98">
        <v>0</v>
      </c>
      <c r="K351" s="101">
        <f t="shared" si="732"/>
        <v>0</v>
      </c>
      <c r="L351" s="100">
        <v>0</v>
      </c>
      <c r="M351" s="98">
        <v>0</v>
      </c>
      <c r="N351" s="101">
        <f t="shared" si="741"/>
        <v>0</v>
      </c>
      <c r="O351" s="100">
        <v>0</v>
      </c>
      <c r="P351" s="98">
        <v>0</v>
      </c>
      <c r="Q351" s="101">
        <f t="shared" si="742"/>
        <v>0</v>
      </c>
      <c r="R351" s="100">
        <v>2</v>
      </c>
      <c r="S351" s="98">
        <v>2</v>
      </c>
      <c r="T351" s="101">
        <f t="shared" si="743"/>
        <v>4</v>
      </c>
      <c r="U351" s="100">
        <v>0</v>
      </c>
      <c r="V351" s="98">
        <v>0</v>
      </c>
      <c r="W351" s="101">
        <f t="shared" si="744"/>
        <v>0</v>
      </c>
      <c r="X351" s="100">
        <v>0</v>
      </c>
      <c r="Y351" s="98">
        <v>0</v>
      </c>
      <c r="Z351" s="99">
        <f t="shared" si="745"/>
        <v>0</v>
      </c>
      <c r="AA351" s="101">
        <v>1</v>
      </c>
      <c r="AB351" s="100">
        <v>2</v>
      </c>
      <c r="AC351" s="98">
        <v>1</v>
      </c>
      <c r="AD351" s="99">
        <f t="shared" si="746"/>
        <v>2</v>
      </c>
      <c r="AE351" s="101">
        <v>1</v>
      </c>
      <c r="AF351" s="100">
        <v>0</v>
      </c>
      <c r="AG351" s="98">
        <v>0</v>
      </c>
      <c r="AH351" s="101">
        <f t="shared" si="747"/>
        <v>0</v>
      </c>
      <c r="AI351" s="100">
        <v>0</v>
      </c>
      <c r="AJ351" s="98">
        <v>0</v>
      </c>
      <c r="AK351" s="101">
        <f t="shared" si="748"/>
        <v>0</v>
      </c>
      <c r="AL351" s="100">
        <v>0</v>
      </c>
      <c r="AM351" s="98">
        <v>0</v>
      </c>
      <c r="AN351" s="101">
        <f t="shared" si="749"/>
        <v>0</v>
      </c>
      <c r="AO351" s="106"/>
    </row>
    <row r="352" spans="2:41" s="35" customFormat="1" ht="17.100000000000001" customHeight="1">
      <c r="B352" s="105"/>
      <c r="C352" s="54"/>
      <c r="D352" s="96"/>
      <c r="E352" s="111"/>
      <c r="F352" s="112"/>
      <c r="G352" s="368"/>
      <c r="H352" s="113"/>
      <c r="I352" s="100">
        <v>0</v>
      </c>
      <c r="J352" s="98">
        <v>0</v>
      </c>
      <c r="K352" s="101">
        <f t="shared" si="732"/>
        <v>0</v>
      </c>
      <c r="L352" s="100">
        <v>0</v>
      </c>
      <c r="M352" s="98">
        <v>0</v>
      </c>
      <c r="N352" s="101">
        <f t="shared" si="741"/>
        <v>0</v>
      </c>
      <c r="O352" s="100">
        <v>0</v>
      </c>
      <c r="P352" s="98">
        <v>0</v>
      </c>
      <c r="Q352" s="101">
        <f t="shared" si="742"/>
        <v>0</v>
      </c>
      <c r="R352" s="100">
        <v>0</v>
      </c>
      <c r="S352" s="98">
        <v>0</v>
      </c>
      <c r="T352" s="101">
        <f t="shared" si="743"/>
        <v>0</v>
      </c>
      <c r="U352" s="100">
        <v>0</v>
      </c>
      <c r="V352" s="98">
        <v>0</v>
      </c>
      <c r="W352" s="101">
        <f t="shared" si="744"/>
        <v>0</v>
      </c>
      <c r="X352" s="100">
        <v>0</v>
      </c>
      <c r="Y352" s="98">
        <v>0</v>
      </c>
      <c r="Z352" s="99">
        <f t="shared" si="745"/>
        <v>0</v>
      </c>
      <c r="AA352" s="101">
        <v>1</v>
      </c>
      <c r="AB352" s="100">
        <v>0</v>
      </c>
      <c r="AC352" s="98">
        <v>0</v>
      </c>
      <c r="AD352" s="99">
        <f t="shared" si="746"/>
        <v>0</v>
      </c>
      <c r="AE352" s="101">
        <v>1</v>
      </c>
      <c r="AF352" s="100">
        <v>0</v>
      </c>
      <c r="AG352" s="98">
        <v>0</v>
      </c>
      <c r="AH352" s="101">
        <f t="shared" si="747"/>
        <v>0</v>
      </c>
      <c r="AI352" s="100">
        <v>0</v>
      </c>
      <c r="AJ352" s="98">
        <v>0</v>
      </c>
      <c r="AK352" s="101">
        <f t="shared" si="748"/>
        <v>0</v>
      </c>
      <c r="AL352" s="100">
        <v>0</v>
      </c>
      <c r="AM352" s="98">
        <v>0</v>
      </c>
      <c r="AN352" s="101">
        <f t="shared" si="749"/>
        <v>0</v>
      </c>
      <c r="AO352" s="106"/>
    </row>
    <row r="353" spans="2:41" s="35" customFormat="1" ht="17.100000000000001" customHeight="1">
      <c r="B353" s="105"/>
      <c r="C353" s="54"/>
      <c r="D353" s="96"/>
      <c r="E353" s="111"/>
      <c r="F353" s="112"/>
      <c r="G353" s="368"/>
      <c r="H353" s="113"/>
      <c r="I353" s="100">
        <v>0</v>
      </c>
      <c r="J353" s="98">
        <v>0</v>
      </c>
      <c r="K353" s="101">
        <f t="shared" si="732"/>
        <v>0</v>
      </c>
      <c r="L353" s="100">
        <v>0</v>
      </c>
      <c r="M353" s="98">
        <v>0</v>
      </c>
      <c r="N353" s="101">
        <f t="shared" si="741"/>
        <v>0</v>
      </c>
      <c r="O353" s="100">
        <v>0</v>
      </c>
      <c r="P353" s="98">
        <v>0</v>
      </c>
      <c r="Q353" s="101">
        <f t="shared" si="742"/>
        <v>0</v>
      </c>
      <c r="R353" s="100">
        <v>0</v>
      </c>
      <c r="S353" s="98">
        <v>0</v>
      </c>
      <c r="T353" s="101">
        <f t="shared" si="743"/>
        <v>0</v>
      </c>
      <c r="U353" s="100">
        <v>0</v>
      </c>
      <c r="V353" s="98">
        <v>0</v>
      </c>
      <c r="W353" s="101">
        <f t="shared" si="744"/>
        <v>0</v>
      </c>
      <c r="X353" s="100">
        <v>0</v>
      </c>
      <c r="Y353" s="98">
        <v>0</v>
      </c>
      <c r="Z353" s="99">
        <f t="shared" si="745"/>
        <v>0</v>
      </c>
      <c r="AA353" s="101">
        <v>1</v>
      </c>
      <c r="AB353" s="100">
        <v>0</v>
      </c>
      <c r="AC353" s="98">
        <v>0</v>
      </c>
      <c r="AD353" s="99">
        <f t="shared" si="746"/>
        <v>0</v>
      </c>
      <c r="AE353" s="101">
        <v>1</v>
      </c>
      <c r="AF353" s="100">
        <v>0</v>
      </c>
      <c r="AG353" s="98">
        <v>0</v>
      </c>
      <c r="AH353" s="101">
        <f t="shared" si="747"/>
        <v>0</v>
      </c>
      <c r="AI353" s="100">
        <v>0</v>
      </c>
      <c r="AJ353" s="98">
        <v>0</v>
      </c>
      <c r="AK353" s="101">
        <f t="shared" si="748"/>
        <v>0</v>
      </c>
      <c r="AL353" s="100">
        <v>0</v>
      </c>
      <c r="AM353" s="98">
        <v>0</v>
      </c>
      <c r="AN353" s="101">
        <f t="shared" si="749"/>
        <v>0</v>
      </c>
      <c r="AO353" s="106"/>
    </row>
    <row r="354" spans="2:41" s="35" customFormat="1" ht="17.100000000000001" customHeight="1">
      <c r="B354" s="105"/>
      <c r="C354" s="54"/>
      <c r="D354" s="96"/>
      <c r="E354" s="111"/>
      <c r="F354" s="112"/>
      <c r="G354" s="368"/>
      <c r="H354" s="113"/>
      <c r="I354" s="100">
        <v>0</v>
      </c>
      <c r="J354" s="98">
        <v>0</v>
      </c>
      <c r="K354" s="101">
        <f t="shared" si="732"/>
        <v>0</v>
      </c>
      <c r="L354" s="100">
        <v>0</v>
      </c>
      <c r="M354" s="98">
        <v>0</v>
      </c>
      <c r="N354" s="101">
        <f t="shared" si="741"/>
        <v>0</v>
      </c>
      <c r="O354" s="100">
        <v>0</v>
      </c>
      <c r="P354" s="98">
        <v>0</v>
      </c>
      <c r="Q354" s="101">
        <f t="shared" si="742"/>
        <v>0</v>
      </c>
      <c r="R354" s="100">
        <v>0</v>
      </c>
      <c r="S354" s="98">
        <v>0</v>
      </c>
      <c r="T354" s="101">
        <f t="shared" si="743"/>
        <v>0</v>
      </c>
      <c r="U354" s="100">
        <v>0</v>
      </c>
      <c r="V354" s="98">
        <v>0</v>
      </c>
      <c r="W354" s="101">
        <f t="shared" si="744"/>
        <v>0</v>
      </c>
      <c r="X354" s="100">
        <v>0</v>
      </c>
      <c r="Y354" s="98">
        <v>0</v>
      </c>
      <c r="Z354" s="99">
        <f t="shared" si="745"/>
        <v>0</v>
      </c>
      <c r="AA354" s="101">
        <v>1</v>
      </c>
      <c r="AB354" s="100">
        <v>0</v>
      </c>
      <c r="AC354" s="98">
        <v>0</v>
      </c>
      <c r="AD354" s="99">
        <f t="shared" si="746"/>
        <v>0</v>
      </c>
      <c r="AE354" s="101">
        <v>1</v>
      </c>
      <c r="AF354" s="100">
        <v>0</v>
      </c>
      <c r="AG354" s="98">
        <v>0</v>
      </c>
      <c r="AH354" s="101">
        <f t="shared" si="747"/>
        <v>0</v>
      </c>
      <c r="AI354" s="100">
        <v>0</v>
      </c>
      <c r="AJ354" s="98">
        <v>0</v>
      </c>
      <c r="AK354" s="101">
        <f t="shared" si="748"/>
        <v>0</v>
      </c>
      <c r="AL354" s="100">
        <v>0</v>
      </c>
      <c r="AM354" s="98">
        <v>0</v>
      </c>
      <c r="AN354" s="101">
        <f t="shared" si="749"/>
        <v>0</v>
      </c>
      <c r="AO354" s="106"/>
    </row>
    <row r="355" spans="2:41" s="35" customFormat="1" ht="17.100000000000001" customHeight="1">
      <c r="B355" s="105"/>
      <c r="C355" s="54"/>
      <c r="D355" s="96"/>
      <c r="E355" s="111"/>
      <c r="F355" s="112"/>
      <c r="G355" s="368"/>
      <c r="H355" s="113"/>
      <c r="I355" s="100">
        <v>0</v>
      </c>
      <c r="J355" s="98">
        <v>0</v>
      </c>
      <c r="K355" s="101">
        <f t="shared" si="732"/>
        <v>0</v>
      </c>
      <c r="L355" s="100">
        <v>0</v>
      </c>
      <c r="M355" s="98">
        <v>0</v>
      </c>
      <c r="N355" s="101">
        <f t="shared" si="741"/>
        <v>0</v>
      </c>
      <c r="O355" s="100">
        <v>0</v>
      </c>
      <c r="P355" s="98">
        <v>0</v>
      </c>
      <c r="Q355" s="101">
        <f t="shared" si="742"/>
        <v>0</v>
      </c>
      <c r="R355" s="100">
        <v>0</v>
      </c>
      <c r="S355" s="98">
        <v>0</v>
      </c>
      <c r="T355" s="101">
        <f t="shared" si="743"/>
        <v>0</v>
      </c>
      <c r="U355" s="100">
        <v>0</v>
      </c>
      <c r="V355" s="98">
        <v>0</v>
      </c>
      <c r="W355" s="101">
        <f t="shared" si="744"/>
        <v>0</v>
      </c>
      <c r="X355" s="100">
        <v>0</v>
      </c>
      <c r="Y355" s="98">
        <v>0</v>
      </c>
      <c r="Z355" s="99">
        <f t="shared" si="745"/>
        <v>0</v>
      </c>
      <c r="AA355" s="101">
        <v>1</v>
      </c>
      <c r="AB355" s="100">
        <v>0</v>
      </c>
      <c r="AC355" s="98">
        <v>0</v>
      </c>
      <c r="AD355" s="99">
        <f t="shared" si="746"/>
        <v>0</v>
      </c>
      <c r="AE355" s="101">
        <v>1</v>
      </c>
      <c r="AF355" s="100">
        <v>0</v>
      </c>
      <c r="AG355" s="98">
        <v>0</v>
      </c>
      <c r="AH355" s="101">
        <f t="shared" si="747"/>
        <v>0</v>
      </c>
      <c r="AI355" s="100">
        <v>0</v>
      </c>
      <c r="AJ355" s="98">
        <v>0</v>
      </c>
      <c r="AK355" s="101">
        <f t="shared" si="748"/>
        <v>0</v>
      </c>
      <c r="AL355" s="100">
        <v>0</v>
      </c>
      <c r="AM355" s="98">
        <v>0</v>
      </c>
      <c r="AN355" s="101">
        <f t="shared" si="749"/>
        <v>0</v>
      </c>
      <c r="AO355" s="106"/>
    </row>
    <row r="356" spans="2:41" s="126" customFormat="1" ht="17.100000000000001" customHeight="1">
      <c r="B356" s="118"/>
      <c r="C356" s="119"/>
      <c r="D356" s="120"/>
      <c r="E356" s="121"/>
      <c r="F356" s="122"/>
      <c r="G356" s="369"/>
      <c r="H356" s="123"/>
      <c r="I356" s="401" t="s">
        <v>201</v>
      </c>
      <c r="J356" s="402"/>
      <c r="K356" s="124">
        <f>SUM(K349:K355)</f>
        <v>0</v>
      </c>
      <c r="L356" s="401" t="s">
        <v>201</v>
      </c>
      <c r="M356" s="402"/>
      <c r="N356" s="372">
        <f>SUM(N349:N355)</f>
        <v>0.15</v>
      </c>
      <c r="O356" s="401" t="s">
        <v>201</v>
      </c>
      <c r="P356" s="402"/>
      <c r="Q356" s="124">
        <f>SUM(Q349:Q355)</f>
        <v>3</v>
      </c>
      <c r="R356" s="401" t="s">
        <v>201</v>
      </c>
      <c r="S356" s="402"/>
      <c r="T356" s="124">
        <f>SUM(T349:T355)</f>
        <v>9</v>
      </c>
      <c r="U356" s="401" t="s">
        <v>201</v>
      </c>
      <c r="V356" s="402"/>
      <c r="W356" s="124">
        <f>SUM(W349:W355)</f>
        <v>0</v>
      </c>
      <c r="X356" s="401" t="s">
        <v>201</v>
      </c>
      <c r="Y356" s="402"/>
      <c r="Z356" s="127">
        <f>SUM(Z349:Z355)</f>
        <v>0</v>
      </c>
      <c r="AA356" s="101">
        <v>1</v>
      </c>
      <c r="AB356" s="401" t="s">
        <v>201</v>
      </c>
      <c r="AC356" s="402"/>
      <c r="AD356" s="127">
        <f>SUM(AD349:AD355)</f>
        <v>6</v>
      </c>
      <c r="AE356" s="101">
        <v>4</v>
      </c>
      <c r="AF356" s="401" t="s">
        <v>201</v>
      </c>
      <c r="AG356" s="402"/>
      <c r="AH356" s="124">
        <f>SUM(AH349:AH355)</f>
        <v>0</v>
      </c>
      <c r="AI356" s="401" t="s">
        <v>201</v>
      </c>
      <c r="AJ356" s="402"/>
      <c r="AK356" s="124">
        <f>SUM(AK349:AK355)</f>
        <v>0</v>
      </c>
      <c r="AL356" s="401" t="s">
        <v>201</v>
      </c>
      <c r="AM356" s="402"/>
      <c r="AN356" s="124">
        <f>SUM(AN349:AN355)</f>
        <v>0</v>
      </c>
      <c r="AO356" s="125"/>
    </row>
    <row r="357" spans="2:41" s="35" customFormat="1" ht="17.100000000000001" customHeight="1">
      <c r="B357" s="105"/>
      <c r="C357" s="54">
        <f>'1. Rekap Back Up Aspal'!C63</f>
        <v>4200</v>
      </c>
      <c r="D357" s="96">
        <f>'1. Rekap Back Up Aspal'!D63</f>
        <v>4300</v>
      </c>
      <c r="E357" s="111">
        <f>'1. Rekap Back Up Aspal'!E63</f>
        <v>6</v>
      </c>
      <c r="F357" s="112">
        <f>(100/((D357-C357)*E357))*((K364*0.5)+(N364*0.5)+(Q364*4)+(T364*4)+(W364*1)+(Z364*2)+(AD364*1.5)+(AH364*1)+(AK364*1)+(AN364*1))</f>
        <v>66.666666666666657</v>
      </c>
      <c r="G357" s="368" t="s">
        <v>280</v>
      </c>
      <c r="H357" s="113" t="str">
        <f>IF(F357&lt;=25,"B",IF(F357&lt;=75,"S",IF(F357&lt;=100,"RR","RB")))</f>
        <v>S</v>
      </c>
      <c r="I357" s="100">
        <v>0</v>
      </c>
      <c r="J357" s="98">
        <v>0</v>
      </c>
      <c r="K357" s="101">
        <f t="shared" ref="K357:K363" si="750">I357*J357</f>
        <v>0</v>
      </c>
      <c r="L357" s="100">
        <v>0</v>
      </c>
      <c r="M357" s="98">
        <v>0</v>
      </c>
      <c r="N357" s="101">
        <f t="shared" ref="N357" si="751">L357*M357</f>
        <v>0</v>
      </c>
      <c r="O357" s="100">
        <v>25</v>
      </c>
      <c r="P357" s="98">
        <v>4</v>
      </c>
      <c r="Q357" s="101">
        <f t="shared" ref="Q357" si="752">O357*P357</f>
        <v>100</v>
      </c>
      <c r="R357" s="100">
        <v>0</v>
      </c>
      <c r="S357" s="98">
        <v>0</v>
      </c>
      <c r="T357" s="101">
        <f t="shared" ref="T357" si="753">R357*S357</f>
        <v>0</v>
      </c>
      <c r="U357" s="100">
        <v>0</v>
      </c>
      <c r="V357" s="98">
        <v>0</v>
      </c>
      <c r="W357" s="101">
        <f>U357*V357</f>
        <v>0</v>
      </c>
      <c r="X357" s="100">
        <v>0</v>
      </c>
      <c r="Y357" s="98">
        <v>0</v>
      </c>
      <c r="Z357" s="99">
        <f t="shared" ref="Z357" si="754">X357*Y357</f>
        <v>0</v>
      </c>
      <c r="AA357" s="101">
        <v>1</v>
      </c>
      <c r="AB357" s="100">
        <v>0</v>
      </c>
      <c r="AC357" s="98">
        <v>0</v>
      </c>
      <c r="AD357" s="99">
        <f t="shared" ref="AD357" si="755">AB357*AC357</f>
        <v>0</v>
      </c>
      <c r="AE357" s="101">
        <v>1</v>
      </c>
      <c r="AF357" s="100">
        <v>0</v>
      </c>
      <c r="AG357" s="98">
        <v>0</v>
      </c>
      <c r="AH357" s="101">
        <f t="shared" ref="AH357" si="756">AF357*AG357</f>
        <v>0</v>
      </c>
      <c r="AI357" s="100">
        <v>0</v>
      </c>
      <c r="AJ357" s="98">
        <v>0</v>
      </c>
      <c r="AK357" s="101">
        <f t="shared" ref="AK357" si="757">AI357*AJ357</f>
        <v>0</v>
      </c>
      <c r="AL357" s="100">
        <v>0</v>
      </c>
      <c r="AM357" s="98">
        <v>0</v>
      </c>
      <c r="AN357" s="101">
        <f t="shared" ref="AN357" si="758">AL357*AM357</f>
        <v>0</v>
      </c>
      <c r="AO357" s="106"/>
    </row>
    <row r="358" spans="2:41" s="35" customFormat="1" ht="17.100000000000001" customHeight="1">
      <c r="B358" s="105"/>
      <c r="C358" s="54"/>
      <c r="D358" s="96"/>
      <c r="E358" s="111"/>
      <c r="F358" s="112"/>
      <c r="G358" s="368"/>
      <c r="H358" s="113"/>
      <c r="I358" s="100">
        <v>0</v>
      </c>
      <c r="J358" s="98">
        <v>0</v>
      </c>
      <c r="K358" s="101">
        <f t="shared" si="750"/>
        <v>0</v>
      </c>
      <c r="L358" s="100">
        <v>0</v>
      </c>
      <c r="M358" s="98">
        <v>0</v>
      </c>
      <c r="N358" s="101">
        <f t="shared" ref="N358:N363" si="759">L358*M358</f>
        <v>0</v>
      </c>
      <c r="O358" s="100">
        <v>0</v>
      </c>
      <c r="P358" s="98">
        <v>0</v>
      </c>
      <c r="Q358" s="101">
        <f t="shared" ref="Q358:Q363" si="760">O358*P358</f>
        <v>0</v>
      </c>
      <c r="R358" s="100">
        <v>0</v>
      </c>
      <c r="S358" s="98">
        <v>0</v>
      </c>
      <c r="T358" s="101">
        <f t="shared" ref="T358:T363" si="761">R358*S358</f>
        <v>0</v>
      </c>
      <c r="U358" s="100">
        <v>0</v>
      </c>
      <c r="V358" s="98">
        <v>0</v>
      </c>
      <c r="W358" s="101">
        <f t="shared" ref="W358:W363" si="762">U358*V358</f>
        <v>0</v>
      </c>
      <c r="X358" s="100">
        <v>0</v>
      </c>
      <c r="Y358" s="98">
        <v>0</v>
      </c>
      <c r="Z358" s="99">
        <f t="shared" ref="Z358:Z363" si="763">X358*Y358</f>
        <v>0</v>
      </c>
      <c r="AA358" s="101">
        <v>1</v>
      </c>
      <c r="AB358" s="100">
        <v>0</v>
      </c>
      <c r="AC358" s="98">
        <v>0</v>
      </c>
      <c r="AD358" s="99">
        <f t="shared" ref="AD358:AD363" si="764">AB358*AC358</f>
        <v>0</v>
      </c>
      <c r="AE358" s="101">
        <v>1</v>
      </c>
      <c r="AF358" s="100">
        <v>0</v>
      </c>
      <c r="AG358" s="98">
        <v>0</v>
      </c>
      <c r="AH358" s="101">
        <f t="shared" ref="AH358:AH363" si="765">AF358*AG358</f>
        <v>0</v>
      </c>
      <c r="AI358" s="100">
        <v>0</v>
      </c>
      <c r="AJ358" s="98">
        <v>0</v>
      </c>
      <c r="AK358" s="101">
        <f t="shared" ref="AK358:AK363" si="766">AI358*AJ358</f>
        <v>0</v>
      </c>
      <c r="AL358" s="100">
        <v>0</v>
      </c>
      <c r="AM358" s="98">
        <v>0</v>
      </c>
      <c r="AN358" s="101">
        <f t="shared" ref="AN358:AN363" si="767">AL358*AM358</f>
        <v>0</v>
      </c>
      <c r="AO358" s="106"/>
    </row>
    <row r="359" spans="2:41" s="35" customFormat="1" ht="17.100000000000001" customHeight="1">
      <c r="B359" s="105"/>
      <c r="C359" s="54"/>
      <c r="D359" s="96"/>
      <c r="E359" s="111"/>
      <c r="F359" s="112"/>
      <c r="G359" s="368"/>
      <c r="H359" s="113"/>
      <c r="I359" s="100">
        <v>0</v>
      </c>
      <c r="J359" s="98">
        <v>0</v>
      </c>
      <c r="K359" s="101">
        <f t="shared" si="750"/>
        <v>0</v>
      </c>
      <c r="L359" s="100">
        <v>0</v>
      </c>
      <c r="M359" s="98">
        <v>0</v>
      </c>
      <c r="N359" s="101">
        <f t="shared" si="759"/>
        <v>0</v>
      </c>
      <c r="O359" s="100">
        <v>0</v>
      </c>
      <c r="P359" s="98">
        <v>0</v>
      </c>
      <c r="Q359" s="101">
        <f t="shared" si="760"/>
        <v>0</v>
      </c>
      <c r="R359" s="100">
        <v>0</v>
      </c>
      <c r="S359" s="98">
        <v>0</v>
      </c>
      <c r="T359" s="101">
        <f t="shared" si="761"/>
        <v>0</v>
      </c>
      <c r="U359" s="100">
        <v>0</v>
      </c>
      <c r="V359" s="98">
        <v>0</v>
      </c>
      <c r="W359" s="101">
        <f t="shared" si="762"/>
        <v>0</v>
      </c>
      <c r="X359" s="100">
        <v>0</v>
      </c>
      <c r="Y359" s="98">
        <v>0</v>
      </c>
      <c r="Z359" s="99">
        <f t="shared" si="763"/>
        <v>0</v>
      </c>
      <c r="AA359" s="101">
        <v>1</v>
      </c>
      <c r="AB359" s="100">
        <v>0</v>
      </c>
      <c r="AC359" s="98">
        <v>0</v>
      </c>
      <c r="AD359" s="99">
        <f t="shared" si="764"/>
        <v>0</v>
      </c>
      <c r="AE359" s="101">
        <v>1</v>
      </c>
      <c r="AF359" s="100">
        <v>0</v>
      </c>
      <c r="AG359" s="98">
        <v>0</v>
      </c>
      <c r="AH359" s="101">
        <f t="shared" si="765"/>
        <v>0</v>
      </c>
      <c r="AI359" s="100">
        <v>0</v>
      </c>
      <c r="AJ359" s="98">
        <v>0</v>
      </c>
      <c r="AK359" s="101">
        <f t="shared" si="766"/>
        <v>0</v>
      </c>
      <c r="AL359" s="100">
        <v>0</v>
      </c>
      <c r="AM359" s="98">
        <v>0</v>
      </c>
      <c r="AN359" s="101">
        <f t="shared" si="767"/>
        <v>0</v>
      </c>
      <c r="AO359" s="106"/>
    </row>
    <row r="360" spans="2:41" s="35" customFormat="1" ht="17.100000000000001" customHeight="1">
      <c r="B360" s="105"/>
      <c r="C360" s="54"/>
      <c r="D360" s="96"/>
      <c r="E360" s="111"/>
      <c r="F360" s="112"/>
      <c r="G360" s="368"/>
      <c r="H360" s="113"/>
      <c r="I360" s="100">
        <v>0</v>
      </c>
      <c r="J360" s="98">
        <v>0</v>
      </c>
      <c r="K360" s="101">
        <f t="shared" si="750"/>
        <v>0</v>
      </c>
      <c r="L360" s="100">
        <v>0</v>
      </c>
      <c r="M360" s="98">
        <v>0</v>
      </c>
      <c r="N360" s="101">
        <f t="shared" si="759"/>
        <v>0</v>
      </c>
      <c r="O360" s="100">
        <v>0</v>
      </c>
      <c r="P360" s="98">
        <v>0</v>
      </c>
      <c r="Q360" s="101">
        <f t="shared" si="760"/>
        <v>0</v>
      </c>
      <c r="R360" s="100">
        <v>0</v>
      </c>
      <c r="S360" s="98">
        <v>0</v>
      </c>
      <c r="T360" s="101">
        <f t="shared" si="761"/>
        <v>0</v>
      </c>
      <c r="U360" s="100">
        <v>0</v>
      </c>
      <c r="V360" s="98">
        <v>0</v>
      </c>
      <c r="W360" s="101">
        <f t="shared" si="762"/>
        <v>0</v>
      </c>
      <c r="X360" s="100">
        <v>0</v>
      </c>
      <c r="Y360" s="98">
        <v>0</v>
      </c>
      <c r="Z360" s="99">
        <f t="shared" si="763"/>
        <v>0</v>
      </c>
      <c r="AA360" s="101">
        <v>1</v>
      </c>
      <c r="AB360" s="100">
        <v>0</v>
      </c>
      <c r="AC360" s="98">
        <v>0</v>
      </c>
      <c r="AD360" s="99">
        <f t="shared" si="764"/>
        <v>0</v>
      </c>
      <c r="AE360" s="101">
        <v>1</v>
      </c>
      <c r="AF360" s="100">
        <v>0</v>
      </c>
      <c r="AG360" s="98">
        <v>0</v>
      </c>
      <c r="AH360" s="101">
        <f t="shared" si="765"/>
        <v>0</v>
      </c>
      <c r="AI360" s="100">
        <v>0</v>
      </c>
      <c r="AJ360" s="98">
        <v>0</v>
      </c>
      <c r="AK360" s="101">
        <f t="shared" si="766"/>
        <v>0</v>
      </c>
      <c r="AL360" s="100">
        <v>0</v>
      </c>
      <c r="AM360" s="98">
        <v>0</v>
      </c>
      <c r="AN360" s="101">
        <f t="shared" si="767"/>
        <v>0</v>
      </c>
      <c r="AO360" s="106"/>
    </row>
    <row r="361" spans="2:41" s="35" customFormat="1" ht="17.100000000000001" customHeight="1">
      <c r="B361" s="105"/>
      <c r="C361" s="54"/>
      <c r="D361" s="96"/>
      <c r="E361" s="111"/>
      <c r="F361" s="112"/>
      <c r="G361" s="368"/>
      <c r="H361" s="113"/>
      <c r="I361" s="100">
        <v>0</v>
      </c>
      <c r="J361" s="98">
        <v>0</v>
      </c>
      <c r="K361" s="101">
        <f t="shared" si="750"/>
        <v>0</v>
      </c>
      <c r="L361" s="100">
        <v>0</v>
      </c>
      <c r="M361" s="98">
        <v>0</v>
      </c>
      <c r="N361" s="101">
        <f t="shared" si="759"/>
        <v>0</v>
      </c>
      <c r="O361" s="100">
        <v>0</v>
      </c>
      <c r="P361" s="98">
        <v>0</v>
      </c>
      <c r="Q361" s="101">
        <f t="shared" si="760"/>
        <v>0</v>
      </c>
      <c r="R361" s="100">
        <v>0</v>
      </c>
      <c r="S361" s="98">
        <v>0</v>
      </c>
      <c r="T361" s="101">
        <f t="shared" si="761"/>
        <v>0</v>
      </c>
      <c r="U361" s="100">
        <v>0</v>
      </c>
      <c r="V361" s="98">
        <v>0</v>
      </c>
      <c r="W361" s="101">
        <f t="shared" si="762"/>
        <v>0</v>
      </c>
      <c r="X361" s="100">
        <v>0</v>
      </c>
      <c r="Y361" s="98">
        <v>0</v>
      </c>
      <c r="Z361" s="99">
        <f t="shared" si="763"/>
        <v>0</v>
      </c>
      <c r="AA361" s="101">
        <v>1</v>
      </c>
      <c r="AB361" s="100">
        <v>0</v>
      </c>
      <c r="AC361" s="98">
        <v>0</v>
      </c>
      <c r="AD361" s="99">
        <f t="shared" si="764"/>
        <v>0</v>
      </c>
      <c r="AE361" s="101">
        <v>1</v>
      </c>
      <c r="AF361" s="100">
        <v>0</v>
      </c>
      <c r="AG361" s="98">
        <v>0</v>
      </c>
      <c r="AH361" s="101">
        <f t="shared" si="765"/>
        <v>0</v>
      </c>
      <c r="AI361" s="100">
        <v>0</v>
      </c>
      <c r="AJ361" s="98">
        <v>0</v>
      </c>
      <c r="AK361" s="101">
        <f t="shared" si="766"/>
        <v>0</v>
      </c>
      <c r="AL361" s="100">
        <v>0</v>
      </c>
      <c r="AM361" s="98">
        <v>0</v>
      </c>
      <c r="AN361" s="101">
        <f t="shared" si="767"/>
        <v>0</v>
      </c>
      <c r="AO361" s="106"/>
    </row>
    <row r="362" spans="2:41" s="35" customFormat="1" ht="17.100000000000001" customHeight="1">
      <c r="B362" s="105"/>
      <c r="C362" s="54"/>
      <c r="D362" s="96"/>
      <c r="E362" s="111"/>
      <c r="F362" s="112"/>
      <c r="G362" s="368"/>
      <c r="H362" s="113"/>
      <c r="I362" s="100">
        <v>0</v>
      </c>
      <c r="J362" s="98">
        <v>0</v>
      </c>
      <c r="K362" s="101">
        <f t="shared" si="750"/>
        <v>0</v>
      </c>
      <c r="L362" s="100">
        <v>0</v>
      </c>
      <c r="M362" s="98">
        <v>0</v>
      </c>
      <c r="N362" s="101">
        <f t="shared" si="759"/>
        <v>0</v>
      </c>
      <c r="O362" s="100">
        <v>0</v>
      </c>
      <c r="P362" s="98">
        <v>0</v>
      </c>
      <c r="Q362" s="101">
        <f t="shared" si="760"/>
        <v>0</v>
      </c>
      <c r="R362" s="100">
        <v>0</v>
      </c>
      <c r="S362" s="98">
        <v>0</v>
      </c>
      <c r="T362" s="101">
        <f t="shared" si="761"/>
        <v>0</v>
      </c>
      <c r="U362" s="100">
        <v>0</v>
      </c>
      <c r="V362" s="98">
        <v>0</v>
      </c>
      <c r="W362" s="101">
        <f t="shared" si="762"/>
        <v>0</v>
      </c>
      <c r="X362" s="100">
        <v>0</v>
      </c>
      <c r="Y362" s="98">
        <v>0</v>
      </c>
      <c r="Z362" s="99">
        <f t="shared" si="763"/>
        <v>0</v>
      </c>
      <c r="AA362" s="101">
        <v>1</v>
      </c>
      <c r="AB362" s="100">
        <v>0</v>
      </c>
      <c r="AC362" s="98">
        <v>0</v>
      </c>
      <c r="AD362" s="99">
        <f t="shared" si="764"/>
        <v>0</v>
      </c>
      <c r="AE362" s="101">
        <v>1</v>
      </c>
      <c r="AF362" s="100">
        <v>0</v>
      </c>
      <c r="AG362" s="98">
        <v>0</v>
      </c>
      <c r="AH362" s="101">
        <f t="shared" si="765"/>
        <v>0</v>
      </c>
      <c r="AI362" s="100">
        <v>0</v>
      </c>
      <c r="AJ362" s="98">
        <v>0</v>
      </c>
      <c r="AK362" s="101">
        <f t="shared" si="766"/>
        <v>0</v>
      </c>
      <c r="AL362" s="100">
        <v>0</v>
      </c>
      <c r="AM362" s="98">
        <v>0</v>
      </c>
      <c r="AN362" s="101">
        <f t="shared" si="767"/>
        <v>0</v>
      </c>
      <c r="AO362" s="106"/>
    </row>
    <row r="363" spans="2:41" s="35" customFormat="1" ht="17.100000000000001" customHeight="1">
      <c r="B363" s="105"/>
      <c r="C363" s="54"/>
      <c r="D363" s="96"/>
      <c r="E363" s="111"/>
      <c r="F363" s="112"/>
      <c r="G363" s="368"/>
      <c r="H363" s="113"/>
      <c r="I363" s="100">
        <v>0</v>
      </c>
      <c r="J363" s="98">
        <v>0</v>
      </c>
      <c r="K363" s="101">
        <f t="shared" si="750"/>
        <v>0</v>
      </c>
      <c r="L363" s="100">
        <v>0</v>
      </c>
      <c r="M363" s="98">
        <v>0</v>
      </c>
      <c r="N363" s="101">
        <f t="shared" si="759"/>
        <v>0</v>
      </c>
      <c r="O363" s="100">
        <v>0</v>
      </c>
      <c r="P363" s="98">
        <v>0</v>
      </c>
      <c r="Q363" s="101">
        <f t="shared" si="760"/>
        <v>0</v>
      </c>
      <c r="R363" s="100">
        <v>0</v>
      </c>
      <c r="S363" s="98">
        <v>0</v>
      </c>
      <c r="T363" s="101">
        <f t="shared" si="761"/>
        <v>0</v>
      </c>
      <c r="U363" s="100">
        <v>0</v>
      </c>
      <c r="V363" s="98">
        <v>0</v>
      </c>
      <c r="W363" s="101">
        <f t="shared" si="762"/>
        <v>0</v>
      </c>
      <c r="X363" s="100">
        <v>0</v>
      </c>
      <c r="Y363" s="98">
        <v>0</v>
      </c>
      <c r="Z363" s="99">
        <f t="shared" si="763"/>
        <v>0</v>
      </c>
      <c r="AA363" s="101">
        <v>1</v>
      </c>
      <c r="AB363" s="100">
        <v>0</v>
      </c>
      <c r="AC363" s="98">
        <v>0</v>
      </c>
      <c r="AD363" s="99">
        <f t="shared" si="764"/>
        <v>0</v>
      </c>
      <c r="AE363" s="101">
        <v>1</v>
      </c>
      <c r="AF363" s="100">
        <v>0</v>
      </c>
      <c r="AG363" s="98">
        <v>0</v>
      </c>
      <c r="AH363" s="101">
        <f t="shared" si="765"/>
        <v>0</v>
      </c>
      <c r="AI363" s="100">
        <v>0</v>
      </c>
      <c r="AJ363" s="98">
        <v>0</v>
      </c>
      <c r="AK363" s="101">
        <f t="shared" si="766"/>
        <v>0</v>
      </c>
      <c r="AL363" s="100">
        <v>0</v>
      </c>
      <c r="AM363" s="98">
        <v>0</v>
      </c>
      <c r="AN363" s="101">
        <f t="shared" si="767"/>
        <v>0</v>
      </c>
      <c r="AO363" s="106"/>
    </row>
    <row r="364" spans="2:41" s="126" customFormat="1" ht="17.100000000000001" customHeight="1">
      <c r="B364" s="118"/>
      <c r="C364" s="119"/>
      <c r="D364" s="120"/>
      <c r="E364" s="121"/>
      <c r="F364" s="122"/>
      <c r="G364" s="369"/>
      <c r="H364" s="123"/>
      <c r="I364" s="401" t="s">
        <v>201</v>
      </c>
      <c r="J364" s="402"/>
      <c r="K364" s="124">
        <f>SUM(K357:K363)</f>
        <v>0</v>
      </c>
      <c r="L364" s="401" t="s">
        <v>201</v>
      </c>
      <c r="M364" s="402"/>
      <c r="N364" s="124">
        <f>SUM(N357:N363)</f>
        <v>0</v>
      </c>
      <c r="O364" s="401" t="s">
        <v>201</v>
      </c>
      <c r="P364" s="402"/>
      <c r="Q364" s="124">
        <f>SUM(Q357:Q363)</f>
        <v>100</v>
      </c>
      <c r="R364" s="401" t="s">
        <v>201</v>
      </c>
      <c r="S364" s="402"/>
      <c r="T364" s="124">
        <f>SUM(T357:T363)</f>
        <v>0</v>
      </c>
      <c r="U364" s="401" t="s">
        <v>201</v>
      </c>
      <c r="V364" s="402"/>
      <c r="W364" s="124">
        <f>SUM(W357:W363)</f>
        <v>0</v>
      </c>
      <c r="X364" s="401" t="s">
        <v>201</v>
      </c>
      <c r="Y364" s="402"/>
      <c r="Z364" s="127">
        <f>SUM(Z357:Z363)</f>
        <v>0</v>
      </c>
      <c r="AA364" s="101">
        <v>1</v>
      </c>
      <c r="AB364" s="401" t="s">
        <v>201</v>
      </c>
      <c r="AC364" s="402"/>
      <c r="AD364" s="127">
        <f>SUM(AD357:AD363)</f>
        <v>0</v>
      </c>
      <c r="AE364" s="101">
        <v>1</v>
      </c>
      <c r="AF364" s="401" t="s">
        <v>201</v>
      </c>
      <c r="AG364" s="402"/>
      <c r="AH364" s="124">
        <f>SUM(AH357:AH363)</f>
        <v>0</v>
      </c>
      <c r="AI364" s="401" t="s">
        <v>201</v>
      </c>
      <c r="AJ364" s="402"/>
      <c r="AK364" s="124">
        <f>SUM(AK357:AK363)</f>
        <v>0</v>
      </c>
      <c r="AL364" s="401" t="s">
        <v>201</v>
      </c>
      <c r="AM364" s="402"/>
      <c r="AN364" s="124">
        <f>SUM(AN357:AN363)</f>
        <v>0</v>
      </c>
      <c r="AO364" s="125"/>
    </row>
    <row r="365" spans="2:41" s="35" customFormat="1" ht="17.100000000000001" customHeight="1">
      <c r="B365" s="105"/>
      <c r="C365" s="54">
        <f>'1. Rekap Back Up Aspal'!C64</f>
        <v>4300</v>
      </c>
      <c r="D365" s="96">
        <f>'1. Rekap Back Up Aspal'!D64</f>
        <v>4400</v>
      </c>
      <c r="E365" s="111">
        <f>'1. Rekap Back Up Aspal'!E64</f>
        <v>6</v>
      </c>
      <c r="F365" s="112">
        <f>(100/((D365-C365)*E365))*((K372*0.5)+(N372*0.5)+(Q372*4)+(T372*4)+(W372*1)+(Z372*2)+(AD372*1.5)+(AH372*1)+(AK372*1)+(AN372*1))</f>
        <v>0</v>
      </c>
      <c r="G365" s="368" t="s">
        <v>280</v>
      </c>
      <c r="H365" s="113" t="str">
        <f>IF(F365&lt;=25,"B",IF(F365&lt;=75,"S",IF(F365&lt;=100,"RR","RB")))</f>
        <v>B</v>
      </c>
      <c r="I365" s="100">
        <v>0</v>
      </c>
      <c r="J365" s="98">
        <v>0</v>
      </c>
      <c r="K365" s="101">
        <f t="shared" ref="K365:K371" si="768">I365*J365</f>
        <v>0</v>
      </c>
      <c r="L365" s="100">
        <v>0</v>
      </c>
      <c r="M365" s="98">
        <v>0</v>
      </c>
      <c r="N365" s="101">
        <f t="shared" ref="N365" si="769">L365*M365</f>
        <v>0</v>
      </c>
      <c r="O365" s="100">
        <v>0</v>
      </c>
      <c r="P365" s="98">
        <v>0</v>
      </c>
      <c r="Q365" s="101">
        <f t="shared" ref="Q365" si="770">O365*P365</f>
        <v>0</v>
      </c>
      <c r="R365" s="100">
        <v>0</v>
      </c>
      <c r="S365" s="98">
        <v>0</v>
      </c>
      <c r="T365" s="101">
        <f t="shared" ref="T365" si="771">R365*S365</f>
        <v>0</v>
      </c>
      <c r="U365" s="100">
        <v>0</v>
      </c>
      <c r="V365" s="98">
        <v>0</v>
      </c>
      <c r="W365" s="101">
        <f>U365*V365</f>
        <v>0</v>
      </c>
      <c r="X365" s="100">
        <v>0</v>
      </c>
      <c r="Y365" s="98">
        <v>0</v>
      </c>
      <c r="Z365" s="99">
        <f t="shared" ref="Z365" si="772">X365*Y365</f>
        <v>0</v>
      </c>
      <c r="AA365" s="101">
        <v>1</v>
      </c>
      <c r="AB365" s="100">
        <v>0</v>
      </c>
      <c r="AC365" s="98">
        <v>0</v>
      </c>
      <c r="AD365" s="99">
        <f t="shared" ref="AD365" si="773">AB365*AC365</f>
        <v>0</v>
      </c>
      <c r="AE365" s="101">
        <v>1</v>
      </c>
      <c r="AF365" s="100">
        <v>0</v>
      </c>
      <c r="AG365" s="98">
        <v>0</v>
      </c>
      <c r="AH365" s="101">
        <f t="shared" ref="AH365" si="774">AF365*AG365</f>
        <v>0</v>
      </c>
      <c r="AI365" s="100">
        <v>0</v>
      </c>
      <c r="AJ365" s="98">
        <v>0</v>
      </c>
      <c r="AK365" s="101">
        <f t="shared" ref="AK365" si="775">AI365*AJ365</f>
        <v>0</v>
      </c>
      <c r="AL365" s="100">
        <v>0</v>
      </c>
      <c r="AM365" s="98">
        <v>0</v>
      </c>
      <c r="AN365" s="101">
        <f t="shared" ref="AN365" si="776">AL365*AM365</f>
        <v>0</v>
      </c>
      <c r="AO365" s="106"/>
    </row>
    <row r="366" spans="2:41" s="35" customFormat="1" ht="17.100000000000001" customHeight="1">
      <c r="B366" s="105"/>
      <c r="C366" s="54"/>
      <c r="D366" s="96"/>
      <c r="E366" s="111"/>
      <c r="F366" s="112"/>
      <c r="G366" s="368"/>
      <c r="H366" s="113"/>
      <c r="I366" s="100">
        <v>0</v>
      </c>
      <c r="J366" s="98">
        <v>0</v>
      </c>
      <c r="K366" s="101">
        <f t="shared" si="768"/>
        <v>0</v>
      </c>
      <c r="L366" s="100">
        <v>0</v>
      </c>
      <c r="M366" s="98">
        <v>0</v>
      </c>
      <c r="N366" s="101">
        <f t="shared" ref="N366:N371" si="777">L366*M366</f>
        <v>0</v>
      </c>
      <c r="O366" s="100">
        <v>0</v>
      </c>
      <c r="P366" s="98">
        <v>0</v>
      </c>
      <c r="Q366" s="101">
        <f t="shared" ref="Q366:Q371" si="778">O366*P366</f>
        <v>0</v>
      </c>
      <c r="R366" s="100">
        <v>0</v>
      </c>
      <c r="S366" s="98">
        <v>0</v>
      </c>
      <c r="T366" s="101">
        <f t="shared" ref="T366:T371" si="779">R366*S366</f>
        <v>0</v>
      </c>
      <c r="U366" s="100">
        <v>0</v>
      </c>
      <c r="V366" s="98">
        <v>0</v>
      </c>
      <c r="W366" s="101">
        <f t="shared" ref="W366:W371" si="780">U366*V366</f>
        <v>0</v>
      </c>
      <c r="X366" s="100">
        <v>0</v>
      </c>
      <c r="Y366" s="98">
        <v>0</v>
      </c>
      <c r="Z366" s="99">
        <f t="shared" ref="Z366:Z371" si="781">X366*Y366</f>
        <v>0</v>
      </c>
      <c r="AA366" s="101">
        <v>1</v>
      </c>
      <c r="AB366" s="100">
        <v>0</v>
      </c>
      <c r="AC366" s="98">
        <v>0</v>
      </c>
      <c r="AD366" s="99">
        <f t="shared" ref="AD366:AD371" si="782">AB366*AC366</f>
        <v>0</v>
      </c>
      <c r="AE366" s="101">
        <v>1</v>
      </c>
      <c r="AF366" s="100">
        <v>0</v>
      </c>
      <c r="AG366" s="98">
        <v>0</v>
      </c>
      <c r="AH366" s="101">
        <f t="shared" ref="AH366:AH371" si="783">AF366*AG366</f>
        <v>0</v>
      </c>
      <c r="AI366" s="100">
        <v>0</v>
      </c>
      <c r="AJ366" s="98">
        <v>0</v>
      </c>
      <c r="AK366" s="101">
        <f t="shared" ref="AK366:AK371" si="784">AI366*AJ366</f>
        <v>0</v>
      </c>
      <c r="AL366" s="100">
        <v>0</v>
      </c>
      <c r="AM366" s="98">
        <v>0</v>
      </c>
      <c r="AN366" s="101">
        <f t="shared" ref="AN366:AN371" si="785">AL366*AM366</f>
        <v>0</v>
      </c>
      <c r="AO366" s="106"/>
    </row>
    <row r="367" spans="2:41" s="35" customFormat="1" ht="17.100000000000001" customHeight="1">
      <c r="B367" s="105"/>
      <c r="C367" s="54"/>
      <c r="D367" s="96"/>
      <c r="E367" s="111"/>
      <c r="F367" s="112"/>
      <c r="G367" s="368"/>
      <c r="H367" s="113"/>
      <c r="I367" s="100">
        <v>0</v>
      </c>
      <c r="J367" s="98">
        <v>0</v>
      </c>
      <c r="K367" s="101">
        <f t="shared" si="768"/>
        <v>0</v>
      </c>
      <c r="L367" s="100">
        <v>0</v>
      </c>
      <c r="M367" s="98">
        <v>0</v>
      </c>
      <c r="N367" s="101">
        <f t="shared" si="777"/>
        <v>0</v>
      </c>
      <c r="O367" s="100">
        <v>0</v>
      </c>
      <c r="P367" s="98">
        <v>0</v>
      </c>
      <c r="Q367" s="101">
        <f t="shared" si="778"/>
        <v>0</v>
      </c>
      <c r="R367" s="100">
        <v>0</v>
      </c>
      <c r="S367" s="98">
        <v>0</v>
      </c>
      <c r="T367" s="101">
        <f t="shared" si="779"/>
        <v>0</v>
      </c>
      <c r="U367" s="100">
        <v>0</v>
      </c>
      <c r="V367" s="98">
        <v>0</v>
      </c>
      <c r="W367" s="101">
        <f t="shared" si="780"/>
        <v>0</v>
      </c>
      <c r="X367" s="100">
        <v>0</v>
      </c>
      <c r="Y367" s="98">
        <v>0</v>
      </c>
      <c r="Z367" s="99">
        <f t="shared" si="781"/>
        <v>0</v>
      </c>
      <c r="AA367" s="101">
        <v>1</v>
      </c>
      <c r="AB367" s="100">
        <v>0</v>
      </c>
      <c r="AC367" s="98">
        <v>0</v>
      </c>
      <c r="AD367" s="99">
        <f t="shared" si="782"/>
        <v>0</v>
      </c>
      <c r="AE367" s="101">
        <v>1</v>
      </c>
      <c r="AF367" s="100">
        <v>0</v>
      </c>
      <c r="AG367" s="98">
        <v>0</v>
      </c>
      <c r="AH367" s="101">
        <f t="shared" si="783"/>
        <v>0</v>
      </c>
      <c r="AI367" s="100">
        <v>0</v>
      </c>
      <c r="AJ367" s="98">
        <v>0</v>
      </c>
      <c r="AK367" s="101">
        <f t="shared" si="784"/>
        <v>0</v>
      </c>
      <c r="AL367" s="100">
        <v>0</v>
      </c>
      <c r="AM367" s="98">
        <v>0</v>
      </c>
      <c r="AN367" s="101">
        <f t="shared" si="785"/>
        <v>0</v>
      </c>
      <c r="AO367" s="106"/>
    </row>
    <row r="368" spans="2:41" s="35" customFormat="1" ht="17.100000000000001" customHeight="1">
      <c r="B368" s="105"/>
      <c r="C368" s="54"/>
      <c r="D368" s="96"/>
      <c r="E368" s="111"/>
      <c r="F368" s="112"/>
      <c r="G368" s="368"/>
      <c r="H368" s="113"/>
      <c r="I368" s="100">
        <v>0</v>
      </c>
      <c r="J368" s="98">
        <v>0</v>
      </c>
      <c r="K368" s="101">
        <f t="shared" si="768"/>
        <v>0</v>
      </c>
      <c r="L368" s="100">
        <v>0</v>
      </c>
      <c r="M368" s="98">
        <v>0</v>
      </c>
      <c r="N368" s="101">
        <f t="shared" si="777"/>
        <v>0</v>
      </c>
      <c r="O368" s="100">
        <v>0</v>
      </c>
      <c r="P368" s="98">
        <v>0</v>
      </c>
      <c r="Q368" s="101">
        <f t="shared" si="778"/>
        <v>0</v>
      </c>
      <c r="R368" s="100">
        <v>0</v>
      </c>
      <c r="S368" s="98">
        <v>0</v>
      </c>
      <c r="T368" s="101">
        <f t="shared" si="779"/>
        <v>0</v>
      </c>
      <c r="U368" s="100">
        <v>0</v>
      </c>
      <c r="V368" s="98">
        <v>0</v>
      </c>
      <c r="W368" s="101">
        <f t="shared" si="780"/>
        <v>0</v>
      </c>
      <c r="X368" s="100">
        <v>0</v>
      </c>
      <c r="Y368" s="98">
        <v>0</v>
      </c>
      <c r="Z368" s="99">
        <f t="shared" si="781"/>
        <v>0</v>
      </c>
      <c r="AA368" s="101">
        <v>1</v>
      </c>
      <c r="AB368" s="100">
        <v>0</v>
      </c>
      <c r="AC368" s="98">
        <v>0</v>
      </c>
      <c r="AD368" s="99">
        <f t="shared" si="782"/>
        <v>0</v>
      </c>
      <c r="AE368" s="101">
        <v>1</v>
      </c>
      <c r="AF368" s="100">
        <v>0</v>
      </c>
      <c r="AG368" s="98">
        <v>0</v>
      </c>
      <c r="AH368" s="101">
        <f t="shared" si="783"/>
        <v>0</v>
      </c>
      <c r="AI368" s="100">
        <v>0</v>
      </c>
      <c r="AJ368" s="98">
        <v>0</v>
      </c>
      <c r="AK368" s="101">
        <f t="shared" si="784"/>
        <v>0</v>
      </c>
      <c r="AL368" s="100">
        <v>0</v>
      </c>
      <c r="AM368" s="98">
        <v>0</v>
      </c>
      <c r="AN368" s="101">
        <f t="shared" si="785"/>
        <v>0</v>
      </c>
      <c r="AO368" s="106"/>
    </row>
    <row r="369" spans="2:41" s="35" customFormat="1" ht="17.100000000000001" customHeight="1">
      <c r="B369" s="105"/>
      <c r="C369" s="54"/>
      <c r="D369" s="96"/>
      <c r="E369" s="111"/>
      <c r="F369" s="112"/>
      <c r="G369" s="368"/>
      <c r="H369" s="113"/>
      <c r="I369" s="100">
        <v>0</v>
      </c>
      <c r="J369" s="98">
        <v>0</v>
      </c>
      <c r="K369" s="101">
        <f t="shared" si="768"/>
        <v>0</v>
      </c>
      <c r="L369" s="100">
        <v>0</v>
      </c>
      <c r="M369" s="98">
        <v>0</v>
      </c>
      <c r="N369" s="101">
        <f t="shared" si="777"/>
        <v>0</v>
      </c>
      <c r="O369" s="100">
        <v>0</v>
      </c>
      <c r="P369" s="98">
        <v>0</v>
      </c>
      <c r="Q369" s="101">
        <f t="shared" si="778"/>
        <v>0</v>
      </c>
      <c r="R369" s="100">
        <v>0</v>
      </c>
      <c r="S369" s="98">
        <v>0</v>
      </c>
      <c r="T369" s="101">
        <f t="shared" si="779"/>
        <v>0</v>
      </c>
      <c r="U369" s="100">
        <v>0</v>
      </c>
      <c r="V369" s="98">
        <v>0</v>
      </c>
      <c r="W369" s="101">
        <f t="shared" si="780"/>
        <v>0</v>
      </c>
      <c r="X369" s="100">
        <v>0</v>
      </c>
      <c r="Y369" s="98">
        <v>0</v>
      </c>
      <c r="Z369" s="99">
        <f t="shared" si="781"/>
        <v>0</v>
      </c>
      <c r="AA369" s="101">
        <v>1</v>
      </c>
      <c r="AB369" s="100">
        <v>0</v>
      </c>
      <c r="AC369" s="98">
        <v>0</v>
      </c>
      <c r="AD369" s="99">
        <f t="shared" si="782"/>
        <v>0</v>
      </c>
      <c r="AE369" s="101">
        <v>1</v>
      </c>
      <c r="AF369" s="100">
        <v>0</v>
      </c>
      <c r="AG369" s="98">
        <v>0</v>
      </c>
      <c r="AH369" s="101">
        <f t="shared" si="783"/>
        <v>0</v>
      </c>
      <c r="AI369" s="100">
        <v>0</v>
      </c>
      <c r="AJ369" s="98">
        <v>0</v>
      </c>
      <c r="AK369" s="101">
        <f t="shared" si="784"/>
        <v>0</v>
      </c>
      <c r="AL369" s="100">
        <v>0</v>
      </c>
      <c r="AM369" s="98">
        <v>0</v>
      </c>
      <c r="AN369" s="101">
        <f t="shared" si="785"/>
        <v>0</v>
      </c>
      <c r="AO369" s="106"/>
    </row>
    <row r="370" spans="2:41" s="35" customFormat="1" ht="17.100000000000001" customHeight="1">
      <c r="B370" s="105"/>
      <c r="C370" s="54"/>
      <c r="D370" s="96"/>
      <c r="E370" s="111"/>
      <c r="F370" s="112"/>
      <c r="G370" s="368"/>
      <c r="H370" s="113"/>
      <c r="I370" s="100">
        <v>0</v>
      </c>
      <c r="J370" s="98">
        <v>0</v>
      </c>
      <c r="K370" s="101">
        <f t="shared" si="768"/>
        <v>0</v>
      </c>
      <c r="L370" s="100">
        <v>0</v>
      </c>
      <c r="M370" s="98">
        <v>0</v>
      </c>
      <c r="N370" s="101">
        <f t="shared" si="777"/>
        <v>0</v>
      </c>
      <c r="O370" s="100">
        <v>0</v>
      </c>
      <c r="P370" s="98">
        <v>0</v>
      </c>
      <c r="Q370" s="101">
        <f t="shared" si="778"/>
        <v>0</v>
      </c>
      <c r="R370" s="100">
        <v>0</v>
      </c>
      <c r="S370" s="98">
        <v>0</v>
      </c>
      <c r="T370" s="101">
        <f t="shared" si="779"/>
        <v>0</v>
      </c>
      <c r="U370" s="100">
        <v>0</v>
      </c>
      <c r="V370" s="98">
        <v>0</v>
      </c>
      <c r="W370" s="101">
        <f t="shared" si="780"/>
        <v>0</v>
      </c>
      <c r="X370" s="100">
        <v>0</v>
      </c>
      <c r="Y370" s="98">
        <v>0</v>
      </c>
      <c r="Z370" s="99">
        <f t="shared" si="781"/>
        <v>0</v>
      </c>
      <c r="AA370" s="101">
        <v>1</v>
      </c>
      <c r="AB370" s="100">
        <v>0</v>
      </c>
      <c r="AC370" s="98">
        <v>0</v>
      </c>
      <c r="AD370" s="99">
        <f t="shared" si="782"/>
        <v>0</v>
      </c>
      <c r="AE370" s="101">
        <v>1</v>
      </c>
      <c r="AF370" s="100">
        <v>0</v>
      </c>
      <c r="AG370" s="98">
        <v>0</v>
      </c>
      <c r="AH370" s="101">
        <f t="shared" si="783"/>
        <v>0</v>
      </c>
      <c r="AI370" s="100">
        <v>0</v>
      </c>
      <c r="AJ370" s="98">
        <v>0</v>
      </c>
      <c r="AK370" s="101">
        <f t="shared" si="784"/>
        <v>0</v>
      </c>
      <c r="AL370" s="100">
        <v>0</v>
      </c>
      <c r="AM370" s="98">
        <v>0</v>
      </c>
      <c r="AN370" s="101">
        <f t="shared" si="785"/>
        <v>0</v>
      </c>
      <c r="AO370" s="106"/>
    </row>
    <row r="371" spans="2:41" s="35" customFormat="1" ht="17.100000000000001" customHeight="1">
      <c r="B371" s="105"/>
      <c r="C371" s="54"/>
      <c r="D371" s="96"/>
      <c r="E371" s="111"/>
      <c r="F371" s="112"/>
      <c r="G371" s="368"/>
      <c r="H371" s="113"/>
      <c r="I371" s="100">
        <v>0</v>
      </c>
      <c r="J371" s="98">
        <v>0</v>
      </c>
      <c r="K371" s="101">
        <f t="shared" si="768"/>
        <v>0</v>
      </c>
      <c r="L371" s="100">
        <v>0</v>
      </c>
      <c r="M371" s="98">
        <v>0</v>
      </c>
      <c r="N371" s="101">
        <f t="shared" si="777"/>
        <v>0</v>
      </c>
      <c r="O371" s="100">
        <v>0</v>
      </c>
      <c r="P371" s="98">
        <v>0</v>
      </c>
      <c r="Q371" s="101">
        <f t="shared" si="778"/>
        <v>0</v>
      </c>
      <c r="R371" s="100">
        <v>0</v>
      </c>
      <c r="S371" s="98">
        <v>0</v>
      </c>
      <c r="T371" s="101">
        <f t="shared" si="779"/>
        <v>0</v>
      </c>
      <c r="U371" s="100">
        <v>0</v>
      </c>
      <c r="V371" s="98">
        <v>0</v>
      </c>
      <c r="W371" s="101">
        <f t="shared" si="780"/>
        <v>0</v>
      </c>
      <c r="X371" s="100">
        <v>0</v>
      </c>
      <c r="Y371" s="98">
        <v>0</v>
      </c>
      <c r="Z371" s="99">
        <f t="shared" si="781"/>
        <v>0</v>
      </c>
      <c r="AA371" s="101">
        <v>1</v>
      </c>
      <c r="AB371" s="100">
        <v>0</v>
      </c>
      <c r="AC371" s="98">
        <v>0</v>
      </c>
      <c r="AD371" s="99">
        <f t="shared" si="782"/>
        <v>0</v>
      </c>
      <c r="AE371" s="101">
        <v>1</v>
      </c>
      <c r="AF371" s="100">
        <v>0</v>
      </c>
      <c r="AG371" s="98">
        <v>0</v>
      </c>
      <c r="AH371" s="101">
        <f t="shared" si="783"/>
        <v>0</v>
      </c>
      <c r="AI371" s="100">
        <v>0</v>
      </c>
      <c r="AJ371" s="98">
        <v>0</v>
      </c>
      <c r="AK371" s="101">
        <f t="shared" si="784"/>
        <v>0</v>
      </c>
      <c r="AL371" s="100">
        <v>0</v>
      </c>
      <c r="AM371" s="98">
        <v>0</v>
      </c>
      <c r="AN371" s="101">
        <f t="shared" si="785"/>
        <v>0</v>
      </c>
      <c r="AO371" s="106"/>
    </row>
    <row r="372" spans="2:41" s="126" customFormat="1" ht="17.100000000000001" customHeight="1">
      <c r="B372" s="118"/>
      <c r="C372" s="119"/>
      <c r="D372" s="120"/>
      <c r="E372" s="121"/>
      <c r="F372" s="122"/>
      <c r="G372" s="369"/>
      <c r="H372" s="123"/>
      <c r="I372" s="401" t="s">
        <v>201</v>
      </c>
      <c r="J372" s="402"/>
      <c r="K372" s="124">
        <f>SUM(K365:K371)</f>
        <v>0</v>
      </c>
      <c r="L372" s="401" t="s">
        <v>201</v>
      </c>
      <c r="M372" s="402"/>
      <c r="N372" s="124">
        <f>SUM(N365:N371)</f>
        <v>0</v>
      </c>
      <c r="O372" s="401" t="s">
        <v>201</v>
      </c>
      <c r="P372" s="402"/>
      <c r="Q372" s="124">
        <f>SUM(Q365:Q371)</f>
        <v>0</v>
      </c>
      <c r="R372" s="401" t="s">
        <v>201</v>
      </c>
      <c r="S372" s="402"/>
      <c r="T372" s="124">
        <f>SUM(T365:T371)</f>
        <v>0</v>
      </c>
      <c r="U372" s="401" t="s">
        <v>201</v>
      </c>
      <c r="V372" s="402"/>
      <c r="W372" s="124">
        <f>SUM(W365:W371)</f>
        <v>0</v>
      </c>
      <c r="X372" s="401" t="s">
        <v>201</v>
      </c>
      <c r="Y372" s="402"/>
      <c r="Z372" s="127">
        <f>SUM(Z365:Z371)</f>
        <v>0</v>
      </c>
      <c r="AA372" s="101">
        <v>1</v>
      </c>
      <c r="AB372" s="401" t="s">
        <v>201</v>
      </c>
      <c r="AC372" s="402"/>
      <c r="AD372" s="127">
        <f>SUM(AD365:AD371)</f>
        <v>0</v>
      </c>
      <c r="AE372" s="101">
        <v>1</v>
      </c>
      <c r="AF372" s="401" t="s">
        <v>201</v>
      </c>
      <c r="AG372" s="402"/>
      <c r="AH372" s="124">
        <f>SUM(AH365:AH371)</f>
        <v>0</v>
      </c>
      <c r="AI372" s="401" t="s">
        <v>201</v>
      </c>
      <c r="AJ372" s="402"/>
      <c r="AK372" s="124">
        <f>SUM(AK365:AK371)</f>
        <v>0</v>
      </c>
      <c r="AL372" s="401" t="s">
        <v>201</v>
      </c>
      <c r="AM372" s="402"/>
      <c r="AN372" s="124">
        <f>SUM(AN365:AN371)</f>
        <v>0</v>
      </c>
      <c r="AO372" s="125"/>
    </row>
    <row r="373" spans="2:41" s="35" customFormat="1" ht="17.100000000000001" customHeight="1">
      <c r="B373" s="105"/>
      <c r="C373" s="54">
        <f>'1. Rekap Back Up Aspal'!C65</f>
        <v>4400</v>
      </c>
      <c r="D373" s="96">
        <f>'1. Rekap Back Up Aspal'!D65</f>
        <v>4500</v>
      </c>
      <c r="E373" s="111">
        <f>'1. Rekap Back Up Aspal'!E65</f>
        <v>6</v>
      </c>
      <c r="F373" s="112">
        <f>(100/((D373-C373)*E373))*((K380*0.5)+(N380*0.5)+(Q380*4)+(T380*4)+(W380*1)+(Z380*2)+(AD380*1.5)+(AH380*1)+(AK380*1)+(AN380*1))</f>
        <v>0</v>
      </c>
      <c r="G373" s="368" t="s">
        <v>280</v>
      </c>
      <c r="H373" s="113" t="str">
        <f>IF(F373&lt;=25,"B",IF(F373&lt;=75,"S",IF(F373&lt;=100,"RR","RB")))</f>
        <v>B</v>
      </c>
      <c r="I373" s="100">
        <v>0</v>
      </c>
      <c r="J373" s="98">
        <v>0</v>
      </c>
      <c r="K373" s="101">
        <f t="shared" ref="K373:K379" si="786">I373*J373</f>
        <v>0</v>
      </c>
      <c r="L373" s="100">
        <v>0</v>
      </c>
      <c r="M373" s="98">
        <v>0</v>
      </c>
      <c r="N373" s="101">
        <f t="shared" ref="N373" si="787">L373*M373</f>
        <v>0</v>
      </c>
      <c r="O373" s="100">
        <v>0</v>
      </c>
      <c r="P373" s="98">
        <v>0</v>
      </c>
      <c r="Q373" s="101">
        <f t="shared" ref="Q373" si="788">O373*P373</f>
        <v>0</v>
      </c>
      <c r="R373" s="100">
        <v>0</v>
      </c>
      <c r="S373" s="98">
        <v>0</v>
      </c>
      <c r="T373" s="101">
        <f t="shared" ref="T373" si="789">R373*S373</f>
        <v>0</v>
      </c>
      <c r="U373" s="100">
        <v>0</v>
      </c>
      <c r="V373" s="98">
        <v>0</v>
      </c>
      <c r="W373" s="101">
        <f>U373*V373</f>
        <v>0</v>
      </c>
      <c r="X373" s="100">
        <v>0</v>
      </c>
      <c r="Y373" s="98">
        <v>0</v>
      </c>
      <c r="Z373" s="99">
        <f t="shared" ref="Z373" si="790">X373*Y373</f>
        <v>0</v>
      </c>
      <c r="AA373" s="101">
        <v>1</v>
      </c>
      <c r="AB373" s="100">
        <v>0</v>
      </c>
      <c r="AC373" s="98">
        <v>0</v>
      </c>
      <c r="AD373" s="99">
        <f t="shared" ref="AD373" si="791">AB373*AC373</f>
        <v>0</v>
      </c>
      <c r="AE373" s="101">
        <v>1</v>
      </c>
      <c r="AF373" s="100">
        <v>0</v>
      </c>
      <c r="AG373" s="98">
        <v>0</v>
      </c>
      <c r="AH373" s="101">
        <f t="shared" ref="AH373" si="792">AF373*AG373</f>
        <v>0</v>
      </c>
      <c r="AI373" s="100">
        <v>0</v>
      </c>
      <c r="AJ373" s="98">
        <v>0</v>
      </c>
      <c r="AK373" s="101">
        <f t="shared" ref="AK373" si="793">AI373*AJ373</f>
        <v>0</v>
      </c>
      <c r="AL373" s="100">
        <v>0</v>
      </c>
      <c r="AM373" s="98">
        <v>0</v>
      </c>
      <c r="AN373" s="101">
        <f t="shared" ref="AN373" si="794">AL373*AM373</f>
        <v>0</v>
      </c>
      <c r="AO373" s="106"/>
    </row>
    <row r="374" spans="2:41" s="35" customFormat="1" ht="17.100000000000001" customHeight="1">
      <c r="B374" s="105"/>
      <c r="C374" s="54"/>
      <c r="D374" s="96"/>
      <c r="E374" s="111"/>
      <c r="F374" s="112"/>
      <c r="G374" s="368"/>
      <c r="H374" s="113"/>
      <c r="I374" s="100">
        <v>0</v>
      </c>
      <c r="J374" s="98">
        <v>0</v>
      </c>
      <c r="K374" s="101">
        <f t="shared" si="786"/>
        <v>0</v>
      </c>
      <c r="L374" s="100">
        <v>0</v>
      </c>
      <c r="M374" s="98">
        <v>0</v>
      </c>
      <c r="N374" s="101">
        <f t="shared" ref="N374:N379" si="795">L374*M374</f>
        <v>0</v>
      </c>
      <c r="O374" s="100">
        <v>0</v>
      </c>
      <c r="P374" s="98">
        <v>0</v>
      </c>
      <c r="Q374" s="101">
        <f t="shared" ref="Q374:Q379" si="796">O374*P374</f>
        <v>0</v>
      </c>
      <c r="R374" s="100">
        <v>0</v>
      </c>
      <c r="S374" s="98">
        <v>0</v>
      </c>
      <c r="T374" s="101">
        <f t="shared" ref="T374:T379" si="797">R374*S374</f>
        <v>0</v>
      </c>
      <c r="U374" s="100">
        <v>0</v>
      </c>
      <c r="V374" s="98">
        <v>0</v>
      </c>
      <c r="W374" s="101">
        <f t="shared" ref="W374:W379" si="798">U374*V374</f>
        <v>0</v>
      </c>
      <c r="X374" s="100">
        <v>0</v>
      </c>
      <c r="Y374" s="98">
        <v>0</v>
      </c>
      <c r="Z374" s="99">
        <f t="shared" ref="Z374:Z379" si="799">X374*Y374</f>
        <v>0</v>
      </c>
      <c r="AA374" s="101">
        <v>1</v>
      </c>
      <c r="AB374" s="100">
        <v>0</v>
      </c>
      <c r="AC374" s="98">
        <v>0</v>
      </c>
      <c r="AD374" s="99">
        <f t="shared" ref="AD374:AD379" si="800">AB374*AC374</f>
        <v>0</v>
      </c>
      <c r="AE374" s="101">
        <v>1</v>
      </c>
      <c r="AF374" s="100">
        <v>0</v>
      </c>
      <c r="AG374" s="98">
        <v>0</v>
      </c>
      <c r="AH374" s="101">
        <f t="shared" ref="AH374:AH379" si="801">AF374*AG374</f>
        <v>0</v>
      </c>
      <c r="AI374" s="100">
        <v>0</v>
      </c>
      <c r="AJ374" s="98">
        <v>0</v>
      </c>
      <c r="AK374" s="101">
        <f t="shared" ref="AK374:AK379" si="802">AI374*AJ374</f>
        <v>0</v>
      </c>
      <c r="AL374" s="100">
        <v>0</v>
      </c>
      <c r="AM374" s="98">
        <v>0</v>
      </c>
      <c r="AN374" s="101">
        <f t="shared" ref="AN374:AN379" si="803">AL374*AM374</f>
        <v>0</v>
      </c>
      <c r="AO374" s="106"/>
    </row>
    <row r="375" spans="2:41" s="35" customFormat="1" ht="17.100000000000001" customHeight="1">
      <c r="B375" s="105"/>
      <c r="C375" s="54"/>
      <c r="D375" s="96"/>
      <c r="E375" s="111"/>
      <c r="F375" s="112"/>
      <c r="G375" s="368"/>
      <c r="H375" s="113"/>
      <c r="I375" s="100">
        <v>0</v>
      </c>
      <c r="J375" s="98">
        <v>0</v>
      </c>
      <c r="K375" s="101">
        <f t="shared" si="786"/>
        <v>0</v>
      </c>
      <c r="L375" s="100">
        <v>0</v>
      </c>
      <c r="M375" s="98">
        <v>0</v>
      </c>
      <c r="N375" s="101">
        <f t="shared" si="795"/>
        <v>0</v>
      </c>
      <c r="O375" s="100">
        <v>0</v>
      </c>
      <c r="P375" s="98">
        <v>0</v>
      </c>
      <c r="Q375" s="101">
        <f t="shared" si="796"/>
        <v>0</v>
      </c>
      <c r="R375" s="100">
        <v>0</v>
      </c>
      <c r="S375" s="98">
        <v>0</v>
      </c>
      <c r="T375" s="101">
        <f t="shared" si="797"/>
        <v>0</v>
      </c>
      <c r="U375" s="100">
        <v>0</v>
      </c>
      <c r="V375" s="98">
        <v>0</v>
      </c>
      <c r="W375" s="101">
        <f t="shared" si="798"/>
        <v>0</v>
      </c>
      <c r="X375" s="100">
        <v>0</v>
      </c>
      <c r="Y375" s="98">
        <v>0</v>
      </c>
      <c r="Z375" s="99">
        <f t="shared" si="799"/>
        <v>0</v>
      </c>
      <c r="AA375" s="101">
        <v>1</v>
      </c>
      <c r="AB375" s="100">
        <v>0</v>
      </c>
      <c r="AC375" s="98">
        <v>0</v>
      </c>
      <c r="AD375" s="99">
        <f t="shared" si="800"/>
        <v>0</v>
      </c>
      <c r="AE375" s="101">
        <v>1</v>
      </c>
      <c r="AF375" s="100">
        <v>0</v>
      </c>
      <c r="AG375" s="98">
        <v>0</v>
      </c>
      <c r="AH375" s="101">
        <f t="shared" si="801"/>
        <v>0</v>
      </c>
      <c r="AI375" s="100">
        <v>0</v>
      </c>
      <c r="AJ375" s="98">
        <v>0</v>
      </c>
      <c r="AK375" s="101">
        <f t="shared" si="802"/>
        <v>0</v>
      </c>
      <c r="AL375" s="100">
        <v>0</v>
      </c>
      <c r="AM375" s="98">
        <v>0</v>
      </c>
      <c r="AN375" s="101">
        <f t="shared" si="803"/>
        <v>0</v>
      </c>
      <c r="AO375" s="106"/>
    </row>
    <row r="376" spans="2:41" s="35" customFormat="1" ht="17.100000000000001" customHeight="1">
      <c r="B376" s="105"/>
      <c r="C376" s="54"/>
      <c r="D376" s="96"/>
      <c r="E376" s="111"/>
      <c r="F376" s="112"/>
      <c r="G376" s="368"/>
      <c r="H376" s="113"/>
      <c r="I376" s="100">
        <v>0</v>
      </c>
      <c r="J376" s="98">
        <v>0</v>
      </c>
      <c r="K376" s="101">
        <f t="shared" si="786"/>
        <v>0</v>
      </c>
      <c r="L376" s="100">
        <v>0</v>
      </c>
      <c r="M376" s="98">
        <v>0</v>
      </c>
      <c r="N376" s="101">
        <f t="shared" si="795"/>
        <v>0</v>
      </c>
      <c r="O376" s="100">
        <v>0</v>
      </c>
      <c r="P376" s="98">
        <v>0</v>
      </c>
      <c r="Q376" s="101">
        <f t="shared" si="796"/>
        <v>0</v>
      </c>
      <c r="R376" s="100">
        <v>0</v>
      </c>
      <c r="S376" s="98">
        <v>0</v>
      </c>
      <c r="T376" s="101">
        <f t="shared" si="797"/>
        <v>0</v>
      </c>
      <c r="U376" s="100">
        <v>0</v>
      </c>
      <c r="V376" s="98">
        <v>0</v>
      </c>
      <c r="W376" s="101">
        <f t="shared" si="798"/>
        <v>0</v>
      </c>
      <c r="X376" s="100">
        <v>0</v>
      </c>
      <c r="Y376" s="98">
        <v>0</v>
      </c>
      <c r="Z376" s="99">
        <f t="shared" si="799"/>
        <v>0</v>
      </c>
      <c r="AA376" s="101">
        <v>1</v>
      </c>
      <c r="AB376" s="100">
        <v>0</v>
      </c>
      <c r="AC376" s="98">
        <v>0</v>
      </c>
      <c r="AD376" s="99">
        <f t="shared" si="800"/>
        <v>0</v>
      </c>
      <c r="AE376" s="101">
        <v>1</v>
      </c>
      <c r="AF376" s="100">
        <v>0</v>
      </c>
      <c r="AG376" s="98">
        <v>0</v>
      </c>
      <c r="AH376" s="101">
        <f t="shared" si="801"/>
        <v>0</v>
      </c>
      <c r="AI376" s="100">
        <v>0</v>
      </c>
      <c r="AJ376" s="98">
        <v>0</v>
      </c>
      <c r="AK376" s="101">
        <f t="shared" si="802"/>
        <v>0</v>
      </c>
      <c r="AL376" s="100">
        <v>0</v>
      </c>
      <c r="AM376" s="98">
        <v>0</v>
      </c>
      <c r="AN376" s="101">
        <f t="shared" si="803"/>
        <v>0</v>
      </c>
      <c r="AO376" s="106"/>
    </row>
    <row r="377" spans="2:41" s="35" customFormat="1" ht="17.100000000000001" customHeight="1">
      <c r="B377" s="105"/>
      <c r="C377" s="54"/>
      <c r="D377" s="96"/>
      <c r="E377" s="111"/>
      <c r="F377" s="112"/>
      <c r="G377" s="368"/>
      <c r="H377" s="113"/>
      <c r="I377" s="100">
        <v>0</v>
      </c>
      <c r="J377" s="98">
        <v>0</v>
      </c>
      <c r="K377" s="101">
        <f t="shared" si="786"/>
        <v>0</v>
      </c>
      <c r="L377" s="100">
        <v>0</v>
      </c>
      <c r="M377" s="98">
        <v>0</v>
      </c>
      <c r="N377" s="101">
        <f t="shared" si="795"/>
        <v>0</v>
      </c>
      <c r="O377" s="100">
        <v>0</v>
      </c>
      <c r="P377" s="98">
        <v>0</v>
      </c>
      <c r="Q377" s="101">
        <f t="shared" si="796"/>
        <v>0</v>
      </c>
      <c r="R377" s="100">
        <v>0</v>
      </c>
      <c r="S377" s="98">
        <v>0</v>
      </c>
      <c r="T377" s="101">
        <f t="shared" si="797"/>
        <v>0</v>
      </c>
      <c r="U377" s="100">
        <v>0</v>
      </c>
      <c r="V377" s="98">
        <v>0</v>
      </c>
      <c r="W377" s="101">
        <f t="shared" si="798"/>
        <v>0</v>
      </c>
      <c r="X377" s="100">
        <v>0</v>
      </c>
      <c r="Y377" s="98">
        <v>0</v>
      </c>
      <c r="Z377" s="99">
        <f t="shared" si="799"/>
        <v>0</v>
      </c>
      <c r="AA377" s="101">
        <v>1</v>
      </c>
      <c r="AB377" s="100">
        <v>0</v>
      </c>
      <c r="AC377" s="98">
        <v>0</v>
      </c>
      <c r="AD377" s="99">
        <f t="shared" si="800"/>
        <v>0</v>
      </c>
      <c r="AE377" s="101">
        <v>1</v>
      </c>
      <c r="AF377" s="100">
        <v>0</v>
      </c>
      <c r="AG377" s="98">
        <v>0</v>
      </c>
      <c r="AH377" s="101">
        <f t="shared" si="801"/>
        <v>0</v>
      </c>
      <c r="AI377" s="100">
        <v>0</v>
      </c>
      <c r="AJ377" s="98">
        <v>0</v>
      </c>
      <c r="AK377" s="101">
        <f t="shared" si="802"/>
        <v>0</v>
      </c>
      <c r="AL377" s="100">
        <v>0</v>
      </c>
      <c r="AM377" s="98">
        <v>0</v>
      </c>
      <c r="AN377" s="101">
        <f t="shared" si="803"/>
        <v>0</v>
      </c>
      <c r="AO377" s="106"/>
    </row>
    <row r="378" spans="2:41" s="35" customFormat="1" ht="17.100000000000001" customHeight="1">
      <c r="B378" s="105"/>
      <c r="C378" s="54"/>
      <c r="D378" s="96"/>
      <c r="E378" s="111"/>
      <c r="F378" s="112"/>
      <c r="G378" s="368"/>
      <c r="H378" s="113"/>
      <c r="I378" s="100">
        <v>0</v>
      </c>
      <c r="J378" s="98">
        <v>0</v>
      </c>
      <c r="K378" s="101">
        <f t="shared" si="786"/>
        <v>0</v>
      </c>
      <c r="L378" s="100">
        <v>0</v>
      </c>
      <c r="M378" s="98">
        <v>0</v>
      </c>
      <c r="N378" s="101">
        <f t="shared" si="795"/>
        <v>0</v>
      </c>
      <c r="O378" s="100">
        <v>0</v>
      </c>
      <c r="P378" s="98">
        <v>0</v>
      </c>
      <c r="Q378" s="101">
        <f t="shared" si="796"/>
        <v>0</v>
      </c>
      <c r="R378" s="100">
        <v>0</v>
      </c>
      <c r="S378" s="98">
        <v>0</v>
      </c>
      <c r="T378" s="101">
        <f t="shared" si="797"/>
        <v>0</v>
      </c>
      <c r="U378" s="100">
        <v>0</v>
      </c>
      <c r="V378" s="98">
        <v>0</v>
      </c>
      <c r="W378" s="101">
        <f t="shared" si="798"/>
        <v>0</v>
      </c>
      <c r="X378" s="100">
        <v>0</v>
      </c>
      <c r="Y378" s="98">
        <v>0</v>
      </c>
      <c r="Z378" s="99">
        <f t="shared" si="799"/>
        <v>0</v>
      </c>
      <c r="AA378" s="101">
        <v>1</v>
      </c>
      <c r="AB378" s="100">
        <v>0</v>
      </c>
      <c r="AC378" s="98">
        <v>0</v>
      </c>
      <c r="AD378" s="99">
        <f t="shared" si="800"/>
        <v>0</v>
      </c>
      <c r="AE378" s="101">
        <v>1</v>
      </c>
      <c r="AF378" s="100">
        <v>0</v>
      </c>
      <c r="AG378" s="98">
        <v>0</v>
      </c>
      <c r="AH378" s="101">
        <f t="shared" si="801"/>
        <v>0</v>
      </c>
      <c r="AI378" s="100">
        <v>0</v>
      </c>
      <c r="AJ378" s="98">
        <v>0</v>
      </c>
      <c r="AK378" s="101">
        <f t="shared" si="802"/>
        <v>0</v>
      </c>
      <c r="AL378" s="100">
        <v>0</v>
      </c>
      <c r="AM378" s="98">
        <v>0</v>
      </c>
      <c r="AN378" s="101">
        <f t="shared" si="803"/>
        <v>0</v>
      </c>
      <c r="AO378" s="106"/>
    </row>
    <row r="379" spans="2:41" s="35" customFormat="1" ht="17.100000000000001" customHeight="1">
      <c r="B379" s="105"/>
      <c r="C379" s="54"/>
      <c r="D379" s="96"/>
      <c r="E379" s="111"/>
      <c r="F379" s="112"/>
      <c r="G379" s="368"/>
      <c r="H379" s="113"/>
      <c r="I379" s="100">
        <v>0</v>
      </c>
      <c r="J379" s="98">
        <v>0</v>
      </c>
      <c r="K379" s="101">
        <f t="shared" si="786"/>
        <v>0</v>
      </c>
      <c r="L379" s="100">
        <v>0</v>
      </c>
      <c r="M379" s="98">
        <v>0</v>
      </c>
      <c r="N379" s="101">
        <f t="shared" si="795"/>
        <v>0</v>
      </c>
      <c r="O379" s="100">
        <v>0</v>
      </c>
      <c r="P379" s="98">
        <v>0</v>
      </c>
      <c r="Q379" s="101">
        <f t="shared" si="796"/>
        <v>0</v>
      </c>
      <c r="R379" s="100">
        <v>0</v>
      </c>
      <c r="S379" s="98">
        <v>0</v>
      </c>
      <c r="T379" s="101">
        <f t="shared" si="797"/>
        <v>0</v>
      </c>
      <c r="U379" s="100">
        <v>0</v>
      </c>
      <c r="V379" s="98">
        <v>0</v>
      </c>
      <c r="W379" s="101">
        <f t="shared" si="798"/>
        <v>0</v>
      </c>
      <c r="X379" s="100">
        <v>0</v>
      </c>
      <c r="Y379" s="98">
        <v>0</v>
      </c>
      <c r="Z379" s="99">
        <f t="shared" si="799"/>
        <v>0</v>
      </c>
      <c r="AA379" s="101">
        <v>1</v>
      </c>
      <c r="AB379" s="100">
        <v>0</v>
      </c>
      <c r="AC379" s="98">
        <v>0</v>
      </c>
      <c r="AD379" s="99">
        <f t="shared" si="800"/>
        <v>0</v>
      </c>
      <c r="AE379" s="101">
        <v>1</v>
      </c>
      <c r="AF379" s="100">
        <v>0</v>
      </c>
      <c r="AG379" s="98">
        <v>0</v>
      </c>
      <c r="AH379" s="101">
        <f t="shared" si="801"/>
        <v>0</v>
      </c>
      <c r="AI379" s="100">
        <v>0</v>
      </c>
      <c r="AJ379" s="98">
        <v>0</v>
      </c>
      <c r="AK379" s="101">
        <f t="shared" si="802"/>
        <v>0</v>
      </c>
      <c r="AL379" s="100">
        <v>0</v>
      </c>
      <c r="AM379" s="98">
        <v>0</v>
      </c>
      <c r="AN379" s="101">
        <f t="shared" si="803"/>
        <v>0</v>
      </c>
      <c r="AO379" s="106"/>
    </row>
    <row r="380" spans="2:41" s="126" customFormat="1" ht="17.100000000000001" customHeight="1">
      <c r="B380" s="118"/>
      <c r="C380" s="119"/>
      <c r="D380" s="120"/>
      <c r="E380" s="121"/>
      <c r="F380" s="122"/>
      <c r="G380" s="369"/>
      <c r="H380" s="123"/>
      <c r="I380" s="401" t="s">
        <v>201</v>
      </c>
      <c r="J380" s="402"/>
      <c r="K380" s="124">
        <f>SUM(K373:K379)</f>
        <v>0</v>
      </c>
      <c r="L380" s="401" t="s">
        <v>201</v>
      </c>
      <c r="M380" s="402"/>
      <c r="N380" s="124">
        <f>SUM(N373:N379)</f>
        <v>0</v>
      </c>
      <c r="O380" s="401" t="s">
        <v>201</v>
      </c>
      <c r="P380" s="402"/>
      <c r="Q380" s="124">
        <f>SUM(Q373:Q379)</f>
        <v>0</v>
      </c>
      <c r="R380" s="401" t="s">
        <v>201</v>
      </c>
      <c r="S380" s="402"/>
      <c r="T380" s="124">
        <f>SUM(T373:T379)</f>
        <v>0</v>
      </c>
      <c r="U380" s="401" t="s">
        <v>201</v>
      </c>
      <c r="V380" s="402"/>
      <c r="W380" s="124">
        <f>SUM(W373:W379)</f>
        <v>0</v>
      </c>
      <c r="X380" s="401" t="s">
        <v>201</v>
      </c>
      <c r="Y380" s="402"/>
      <c r="Z380" s="127">
        <f>SUM(Z373:Z379)</f>
        <v>0</v>
      </c>
      <c r="AA380" s="101">
        <v>1</v>
      </c>
      <c r="AB380" s="401" t="s">
        <v>201</v>
      </c>
      <c r="AC380" s="402"/>
      <c r="AD380" s="127">
        <f>SUM(AD373:AD379)</f>
        <v>0</v>
      </c>
      <c r="AE380" s="101">
        <v>1</v>
      </c>
      <c r="AF380" s="401" t="s">
        <v>201</v>
      </c>
      <c r="AG380" s="402"/>
      <c r="AH380" s="124">
        <f>SUM(AH373:AH379)</f>
        <v>0</v>
      </c>
      <c r="AI380" s="401" t="s">
        <v>201</v>
      </c>
      <c r="AJ380" s="402"/>
      <c r="AK380" s="124">
        <f>SUM(AK373:AK379)</f>
        <v>0</v>
      </c>
      <c r="AL380" s="401" t="s">
        <v>201</v>
      </c>
      <c r="AM380" s="402"/>
      <c r="AN380" s="124">
        <f>SUM(AN373:AN379)</f>
        <v>0</v>
      </c>
      <c r="AO380" s="125"/>
    </row>
    <row r="381" spans="2:41" s="35" customFormat="1" ht="17.100000000000001" customHeight="1">
      <c r="B381" s="105"/>
      <c r="C381" s="54">
        <f>'1. Rekap Back Up Aspal'!C66</f>
        <v>4500</v>
      </c>
      <c r="D381" s="96">
        <f>'1. Rekap Back Up Aspal'!D66</f>
        <v>4600</v>
      </c>
      <c r="E381" s="111">
        <f>'1. Rekap Back Up Aspal'!E66</f>
        <v>6</v>
      </c>
      <c r="F381" s="112">
        <f>(100/((D381-C381)*E381))*((K388*0.5)+(N388*0.5)+(Q388*4)+(T388*4)+(W388*1)+(Z388*2)+(AD388*1.5)+(AH388*1)+(AK388*1)+(AN388*1))</f>
        <v>0</v>
      </c>
      <c r="G381" s="368" t="s">
        <v>280</v>
      </c>
      <c r="H381" s="113" t="str">
        <f>IF(F381&lt;=25,"B",IF(F381&lt;=75,"S",IF(F381&lt;=100,"RR","RB")))</f>
        <v>B</v>
      </c>
      <c r="I381" s="100">
        <v>0</v>
      </c>
      <c r="J381" s="98">
        <v>0</v>
      </c>
      <c r="K381" s="101">
        <f t="shared" ref="K381:K387" si="804">I381*J381</f>
        <v>0</v>
      </c>
      <c r="L381" s="100">
        <v>0</v>
      </c>
      <c r="M381" s="98">
        <v>0</v>
      </c>
      <c r="N381" s="101">
        <f t="shared" ref="N381" si="805">L381*M381</f>
        <v>0</v>
      </c>
      <c r="O381" s="100">
        <v>0</v>
      </c>
      <c r="P381" s="98">
        <v>0</v>
      </c>
      <c r="Q381" s="101">
        <f t="shared" ref="Q381" si="806">O381*P381</f>
        <v>0</v>
      </c>
      <c r="R381" s="100">
        <v>0</v>
      </c>
      <c r="S381" s="98">
        <v>0</v>
      </c>
      <c r="T381" s="101">
        <f t="shared" ref="T381" si="807">R381*S381</f>
        <v>0</v>
      </c>
      <c r="U381" s="100">
        <v>0</v>
      </c>
      <c r="V381" s="98">
        <v>0</v>
      </c>
      <c r="W381" s="101">
        <f>U381*V381</f>
        <v>0</v>
      </c>
      <c r="X381" s="100">
        <v>0</v>
      </c>
      <c r="Y381" s="98">
        <v>0</v>
      </c>
      <c r="Z381" s="99">
        <f t="shared" ref="Z381" si="808">X381*Y381</f>
        <v>0</v>
      </c>
      <c r="AA381" s="101">
        <v>1</v>
      </c>
      <c r="AB381" s="100">
        <v>0</v>
      </c>
      <c r="AC381" s="98">
        <v>0</v>
      </c>
      <c r="AD381" s="99">
        <f t="shared" ref="AD381" si="809">AB381*AC381</f>
        <v>0</v>
      </c>
      <c r="AE381" s="101">
        <v>1</v>
      </c>
      <c r="AF381" s="100">
        <v>0</v>
      </c>
      <c r="AG381" s="98">
        <v>0</v>
      </c>
      <c r="AH381" s="101">
        <f t="shared" ref="AH381" si="810">AF381*AG381</f>
        <v>0</v>
      </c>
      <c r="AI381" s="100">
        <v>0</v>
      </c>
      <c r="AJ381" s="98">
        <v>0</v>
      </c>
      <c r="AK381" s="101">
        <f t="shared" ref="AK381" si="811">AI381*AJ381</f>
        <v>0</v>
      </c>
      <c r="AL381" s="100">
        <v>0</v>
      </c>
      <c r="AM381" s="98">
        <v>0</v>
      </c>
      <c r="AN381" s="101">
        <f t="shared" ref="AN381" si="812">AL381*AM381</f>
        <v>0</v>
      </c>
      <c r="AO381" s="106"/>
    </row>
    <row r="382" spans="2:41" s="35" customFormat="1" ht="17.100000000000001" customHeight="1">
      <c r="B382" s="105"/>
      <c r="C382" s="54"/>
      <c r="D382" s="96"/>
      <c r="E382" s="111"/>
      <c r="F382" s="112"/>
      <c r="G382" s="368"/>
      <c r="H382" s="113"/>
      <c r="I382" s="100">
        <v>0</v>
      </c>
      <c r="J382" s="98">
        <v>0</v>
      </c>
      <c r="K382" s="101">
        <f t="shared" si="804"/>
        <v>0</v>
      </c>
      <c r="L382" s="100">
        <v>0</v>
      </c>
      <c r="M382" s="98">
        <v>0</v>
      </c>
      <c r="N382" s="101">
        <f t="shared" ref="N382:N387" si="813">L382*M382</f>
        <v>0</v>
      </c>
      <c r="O382" s="100">
        <v>0</v>
      </c>
      <c r="P382" s="98">
        <v>0</v>
      </c>
      <c r="Q382" s="101">
        <f t="shared" ref="Q382:Q387" si="814">O382*P382</f>
        <v>0</v>
      </c>
      <c r="R382" s="100">
        <v>0</v>
      </c>
      <c r="S382" s="98">
        <v>0</v>
      </c>
      <c r="T382" s="101">
        <f t="shared" ref="T382:T387" si="815">R382*S382</f>
        <v>0</v>
      </c>
      <c r="U382" s="100">
        <v>0</v>
      </c>
      <c r="V382" s="98">
        <v>0</v>
      </c>
      <c r="W382" s="101">
        <f t="shared" ref="W382:W387" si="816">U382*V382</f>
        <v>0</v>
      </c>
      <c r="X382" s="100">
        <v>0</v>
      </c>
      <c r="Y382" s="98">
        <v>0</v>
      </c>
      <c r="Z382" s="99">
        <f t="shared" ref="Z382:Z387" si="817">X382*Y382</f>
        <v>0</v>
      </c>
      <c r="AA382" s="101">
        <v>1</v>
      </c>
      <c r="AB382" s="100">
        <v>0</v>
      </c>
      <c r="AC382" s="98">
        <v>0</v>
      </c>
      <c r="AD382" s="99">
        <f t="shared" ref="AD382:AD387" si="818">AB382*AC382</f>
        <v>0</v>
      </c>
      <c r="AE382" s="101">
        <v>1</v>
      </c>
      <c r="AF382" s="100">
        <v>0</v>
      </c>
      <c r="AG382" s="98">
        <v>0</v>
      </c>
      <c r="AH382" s="101">
        <f t="shared" ref="AH382:AH387" si="819">AF382*AG382</f>
        <v>0</v>
      </c>
      <c r="AI382" s="100">
        <v>0</v>
      </c>
      <c r="AJ382" s="98">
        <v>0</v>
      </c>
      <c r="AK382" s="101">
        <f t="shared" ref="AK382:AK387" si="820">AI382*AJ382</f>
        <v>0</v>
      </c>
      <c r="AL382" s="100">
        <v>0</v>
      </c>
      <c r="AM382" s="98">
        <v>0</v>
      </c>
      <c r="AN382" s="101">
        <f t="shared" ref="AN382:AN387" si="821">AL382*AM382</f>
        <v>0</v>
      </c>
      <c r="AO382" s="106"/>
    </row>
    <row r="383" spans="2:41" s="35" customFormat="1" ht="17.100000000000001" customHeight="1">
      <c r="B383" s="105"/>
      <c r="C383" s="54"/>
      <c r="D383" s="96"/>
      <c r="E383" s="111"/>
      <c r="F383" s="112"/>
      <c r="G383" s="368"/>
      <c r="H383" s="113"/>
      <c r="I383" s="100">
        <v>0</v>
      </c>
      <c r="J383" s="98">
        <v>0</v>
      </c>
      <c r="K383" s="101">
        <f t="shared" si="804"/>
        <v>0</v>
      </c>
      <c r="L383" s="100">
        <v>0</v>
      </c>
      <c r="M383" s="98">
        <v>0</v>
      </c>
      <c r="N383" s="101">
        <f t="shared" si="813"/>
        <v>0</v>
      </c>
      <c r="O383" s="100">
        <v>0</v>
      </c>
      <c r="P383" s="98">
        <v>0</v>
      </c>
      <c r="Q383" s="101">
        <f t="shared" si="814"/>
        <v>0</v>
      </c>
      <c r="R383" s="100">
        <v>0</v>
      </c>
      <c r="S383" s="98">
        <v>0</v>
      </c>
      <c r="T383" s="101">
        <f t="shared" si="815"/>
        <v>0</v>
      </c>
      <c r="U383" s="100">
        <v>0</v>
      </c>
      <c r="V383" s="98">
        <v>0</v>
      </c>
      <c r="W383" s="101">
        <f t="shared" si="816"/>
        <v>0</v>
      </c>
      <c r="X383" s="100">
        <v>0</v>
      </c>
      <c r="Y383" s="98">
        <v>0</v>
      </c>
      <c r="Z383" s="99">
        <f t="shared" si="817"/>
        <v>0</v>
      </c>
      <c r="AA383" s="101">
        <v>1</v>
      </c>
      <c r="AB383" s="100">
        <v>0</v>
      </c>
      <c r="AC383" s="98">
        <v>0</v>
      </c>
      <c r="AD383" s="99">
        <f t="shared" si="818"/>
        <v>0</v>
      </c>
      <c r="AE383" s="101">
        <v>1</v>
      </c>
      <c r="AF383" s="100">
        <v>0</v>
      </c>
      <c r="AG383" s="98">
        <v>0</v>
      </c>
      <c r="AH383" s="101">
        <f t="shared" si="819"/>
        <v>0</v>
      </c>
      <c r="AI383" s="100">
        <v>0</v>
      </c>
      <c r="AJ383" s="98">
        <v>0</v>
      </c>
      <c r="AK383" s="101">
        <f t="shared" si="820"/>
        <v>0</v>
      </c>
      <c r="AL383" s="100">
        <v>0</v>
      </c>
      <c r="AM383" s="98">
        <v>0</v>
      </c>
      <c r="AN383" s="101">
        <f t="shared" si="821"/>
        <v>0</v>
      </c>
      <c r="AO383" s="106"/>
    </row>
    <row r="384" spans="2:41" s="35" customFormat="1" ht="17.100000000000001" customHeight="1">
      <c r="B384" s="105"/>
      <c r="C384" s="54"/>
      <c r="D384" s="96"/>
      <c r="E384" s="111"/>
      <c r="F384" s="112"/>
      <c r="G384" s="368"/>
      <c r="H384" s="113"/>
      <c r="I384" s="100">
        <v>0</v>
      </c>
      <c r="J384" s="98">
        <v>0</v>
      </c>
      <c r="K384" s="101">
        <f t="shared" si="804"/>
        <v>0</v>
      </c>
      <c r="L384" s="100">
        <v>0</v>
      </c>
      <c r="M384" s="98">
        <v>0</v>
      </c>
      <c r="N384" s="101">
        <f t="shared" si="813"/>
        <v>0</v>
      </c>
      <c r="O384" s="100">
        <v>0</v>
      </c>
      <c r="P384" s="98">
        <v>0</v>
      </c>
      <c r="Q384" s="101">
        <f t="shared" si="814"/>
        <v>0</v>
      </c>
      <c r="R384" s="100">
        <v>0</v>
      </c>
      <c r="S384" s="98">
        <v>0</v>
      </c>
      <c r="T384" s="101">
        <f t="shared" si="815"/>
        <v>0</v>
      </c>
      <c r="U384" s="100">
        <v>0</v>
      </c>
      <c r="V384" s="98">
        <v>0</v>
      </c>
      <c r="W384" s="101">
        <f t="shared" si="816"/>
        <v>0</v>
      </c>
      <c r="X384" s="100">
        <v>0</v>
      </c>
      <c r="Y384" s="98">
        <v>0</v>
      </c>
      <c r="Z384" s="99">
        <f t="shared" si="817"/>
        <v>0</v>
      </c>
      <c r="AA384" s="101">
        <v>1</v>
      </c>
      <c r="AB384" s="100">
        <v>0</v>
      </c>
      <c r="AC384" s="98">
        <v>0</v>
      </c>
      <c r="AD384" s="99">
        <f t="shared" si="818"/>
        <v>0</v>
      </c>
      <c r="AE384" s="101">
        <v>1</v>
      </c>
      <c r="AF384" s="100">
        <v>0</v>
      </c>
      <c r="AG384" s="98">
        <v>0</v>
      </c>
      <c r="AH384" s="101">
        <f t="shared" si="819"/>
        <v>0</v>
      </c>
      <c r="AI384" s="100">
        <v>0</v>
      </c>
      <c r="AJ384" s="98">
        <v>0</v>
      </c>
      <c r="AK384" s="101">
        <f t="shared" si="820"/>
        <v>0</v>
      </c>
      <c r="AL384" s="100">
        <v>0</v>
      </c>
      <c r="AM384" s="98">
        <v>0</v>
      </c>
      <c r="AN384" s="101">
        <f t="shared" si="821"/>
        <v>0</v>
      </c>
      <c r="AO384" s="106"/>
    </row>
    <row r="385" spans="2:41" s="35" customFormat="1" ht="17.100000000000001" customHeight="1">
      <c r="B385" s="105"/>
      <c r="C385" s="54"/>
      <c r="D385" s="96"/>
      <c r="E385" s="111"/>
      <c r="F385" s="112"/>
      <c r="G385" s="368"/>
      <c r="H385" s="113"/>
      <c r="I385" s="100">
        <v>0</v>
      </c>
      <c r="J385" s="98">
        <v>0</v>
      </c>
      <c r="K385" s="101">
        <f t="shared" si="804"/>
        <v>0</v>
      </c>
      <c r="L385" s="100">
        <v>0</v>
      </c>
      <c r="M385" s="98">
        <v>0</v>
      </c>
      <c r="N385" s="101">
        <f t="shared" si="813"/>
        <v>0</v>
      </c>
      <c r="O385" s="100">
        <v>0</v>
      </c>
      <c r="P385" s="98">
        <v>0</v>
      </c>
      <c r="Q385" s="101">
        <f t="shared" si="814"/>
        <v>0</v>
      </c>
      <c r="R385" s="100">
        <v>0</v>
      </c>
      <c r="S385" s="98">
        <v>0</v>
      </c>
      <c r="T385" s="101">
        <f t="shared" si="815"/>
        <v>0</v>
      </c>
      <c r="U385" s="100">
        <v>0</v>
      </c>
      <c r="V385" s="98">
        <v>0</v>
      </c>
      <c r="W385" s="101">
        <f t="shared" si="816"/>
        <v>0</v>
      </c>
      <c r="X385" s="100">
        <v>0</v>
      </c>
      <c r="Y385" s="98">
        <v>0</v>
      </c>
      <c r="Z385" s="99">
        <f t="shared" si="817"/>
        <v>0</v>
      </c>
      <c r="AA385" s="101">
        <v>1</v>
      </c>
      <c r="AB385" s="100">
        <v>0</v>
      </c>
      <c r="AC385" s="98">
        <v>0</v>
      </c>
      <c r="AD385" s="99">
        <f t="shared" si="818"/>
        <v>0</v>
      </c>
      <c r="AE385" s="101">
        <v>1</v>
      </c>
      <c r="AF385" s="100">
        <v>0</v>
      </c>
      <c r="AG385" s="98">
        <v>0</v>
      </c>
      <c r="AH385" s="101">
        <f t="shared" si="819"/>
        <v>0</v>
      </c>
      <c r="AI385" s="100">
        <v>0</v>
      </c>
      <c r="AJ385" s="98">
        <v>0</v>
      </c>
      <c r="AK385" s="101">
        <f t="shared" si="820"/>
        <v>0</v>
      </c>
      <c r="AL385" s="100">
        <v>0</v>
      </c>
      <c r="AM385" s="98">
        <v>0</v>
      </c>
      <c r="AN385" s="101">
        <f t="shared" si="821"/>
        <v>0</v>
      </c>
      <c r="AO385" s="106"/>
    </row>
    <row r="386" spans="2:41" s="35" customFormat="1" ht="17.100000000000001" customHeight="1">
      <c r="B386" s="105"/>
      <c r="C386" s="54"/>
      <c r="D386" s="96"/>
      <c r="E386" s="111"/>
      <c r="F386" s="112"/>
      <c r="G386" s="368"/>
      <c r="H386" s="113"/>
      <c r="I386" s="100">
        <v>0</v>
      </c>
      <c r="J386" s="98">
        <v>0</v>
      </c>
      <c r="K386" s="101">
        <f t="shared" si="804"/>
        <v>0</v>
      </c>
      <c r="L386" s="100">
        <v>0</v>
      </c>
      <c r="M386" s="98">
        <v>0</v>
      </c>
      <c r="N386" s="101">
        <f t="shared" si="813"/>
        <v>0</v>
      </c>
      <c r="O386" s="100">
        <v>0</v>
      </c>
      <c r="P386" s="98">
        <v>0</v>
      </c>
      <c r="Q386" s="101">
        <f t="shared" si="814"/>
        <v>0</v>
      </c>
      <c r="R386" s="100">
        <v>0</v>
      </c>
      <c r="S386" s="98">
        <v>0</v>
      </c>
      <c r="T386" s="101">
        <f t="shared" si="815"/>
        <v>0</v>
      </c>
      <c r="U386" s="100">
        <v>0</v>
      </c>
      <c r="V386" s="98">
        <v>0</v>
      </c>
      <c r="W386" s="101">
        <f t="shared" si="816"/>
        <v>0</v>
      </c>
      <c r="X386" s="100">
        <v>0</v>
      </c>
      <c r="Y386" s="98">
        <v>0</v>
      </c>
      <c r="Z386" s="99">
        <f t="shared" si="817"/>
        <v>0</v>
      </c>
      <c r="AA386" s="101">
        <v>1</v>
      </c>
      <c r="AB386" s="100">
        <v>0</v>
      </c>
      <c r="AC386" s="98">
        <v>0</v>
      </c>
      <c r="AD386" s="99">
        <f t="shared" si="818"/>
        <v>0</v>
      </c>
      <c r="AE386" s="101">
        <v>1</v>
      </c>
      <c r="AF386" s="100">
        <v>0</v>
      </c>
      <c r="AG386" s="98">
        <v>0</v>
      </c>
      <c r="AH386" s="101">
        <f t="shared" si="819"/>
        <v>0</v>
      </c>
      <c r="AI386" s="100">
        <v>0</v>
      </c>
      <c r="AJ386" s="98">
        <v>0</v>
      </c>
      <c r="AK386" s="101">
        <f t="shared" si="820"/>
        <v>0</v>
      </c>
      <c r="AL386" s="100">
        <v>0</v>
      </c>
      <c r="AM386" s="98">
        <v>0</v>
      </c>
      <c r="AN386" s="101">
        <f t="shared" si="821"/>
        <v>0</v>
      </c>
      <c r="AO386" s="106"/>
    </row>
    <row r="387" spans="2:41" s="35" customFormat="1" ht="17.100000000000001" customHeight="1">
      <c r="B387" s="105"/>
      <c r="C387" s="54"/>
      <c r="D387" s="96"/>
      <c r="E387" s="111"/>
      <c r="F387" s="112"/>
      <c r="G387" s="368"/>
      <c r="H387" s="113"/>
      <c r="I387" s="100">
        <v>0</v>
      </c>
      <c r="J387" s="98">
        <v>0</v>
      </c>
      <c r="K387" s="101">
        <f t="shared" si="804"/>
        <v>0</v>
      </c>
      <c r="L387" s="100">
        <v>0</v>
      </c>
      <c r="M387" s="98">
        <v>0</v>
      </c>
      <c r="N387" s="101">
        <f t="shared" si="813"/>
        <v>0</v>
      </c>
      <c r="O387" s="100">
        <v>0</v>
      </c>
      <c r="P387" s="98">
        <v>0</v>
      </c>
      <c r="Q387" s="101">
        <f t="shared" si="814"/>
        <v>0</v>
      </c>
      <c r="R387" s="100">
        <v>0</v>
      </c>
      <c r="S387" s="98">
        <v>0</v>
      </c>
      <c r="T387" s="101">
        <f t="shared" si="815"/>
        <v>0</v>
      </c>
      <c r="U387" s="100">
        <v>0</v>
      </c>
      <c r="V387" s="98">
        <v>0</v>
      </c>
      <c r="W387" s="101">
        <f t="shared" si="816"/>
        <v>0</v>
      </c>
      <c r="X387" s="100">
        <v>0</v>
      </c>
      <c r="Y387" s="98">
        <v>0</v>
      </c>
      <c r="Z387" s="99">
        <f t="shared" si="817"/>
        <v>0</v>
      </c>
      <c r="AA387" s="101">
        <v>1</v>
      </c>
      <c r="AB387" s="100">
        <v>0</v>
      </c>
      <c r="AC387" s="98">
        <v>0</v>
      </c>
      <c r="AD387" s="99">
        <f t="shared" si="818"/>
        <v>0</v>
      </c>
      <c r="AE387" s="101">
        <v>1</v>
      </c>
      <c r="AF387" s="100">
        <v>0</v>
      </c>
      <c r="AG387" s="98">
        <v>0</v>
      </c>
      <c r="AH387" s="101">
        <f t="shared" si="819"/>
        <v>0</v>
      </c>
      <c r="AI387" s="100">
        <v>0</v>
      </c>
      <c r="AJ387" s="98">
        <v>0</v>
      </c>
      <c r="AK387" s="101">
        <f t="shared" si="820"/>
        <v>0</v>
      </c>
      <c r="AL387" s="100">
        <v>0</v>
      </c>
      <c r="AM387" s="98">
        <v>0</v>
      </c>
      <c r="AN387" s="101">
        <f t="shared" si="821"/>
        <v>0</v>
      </c>
      <c r="AO387" s="106"/>
    </row>
    <row r="388" spans="2:41" s="126" customFormat="1" ht="17.100000000000001" customHeight="1">
      <c r="B388" s="118"/>
      <c r="C388" s="119"/>
      <c r="D388" s="120"/>
      <c r="E388" s="121"/>
      <c r="F388" s="122"/>
      <c r="G388" s="369"/>
      <c r="H388" s="123"/>
      <c r="I388" s="401" t="s">
        <v>201</v>
      </c>
      <c r="J388" s="402"/>
      <c r="K388" s="124">
        <f>SUM(K381:K387)</f>
        <v>0</v>
      </c>
      <c r="L388" s="401" t="s">
        <v>201</v>
      </c>
      <c r="M388" s="402"/>
      <c r="N388" s="124">
        <f>SUM(N381:N387)</f>
        <v>0</v>
      </c>
      <c r="O388" s="401" t="s">
        <v>201</v>
      </c>
      <c r="P388" s="402"/>
      <c r="Q388" s="124">
        <f>SUM(Q381:Q387)</f>
        <v>0</v>
      </c>
      <c r="R388" s="401" t="s">
        <v>201</v>
      </c>
      <c r="S388" s="402"/>
      <c r="T388" s="124">
        <f>SUM(T381:T387)</f>
        <v>0</v>
      </c>
      <c r="U388" s="401" t="s">
        <v>201</v>
      </c>
      <c r="V388" s="402"/>
      <c r="W388" s="124">
        <f>SUM(W381:W387)</f>
        <v>0</v>
      </c>
      <c r="X388" s="401" t="s">
        <v>201</v>
      </c>
      <c r="Y388" s="402"/>
      <c r="Z388" s="127">
        <f>SUM(Z381:Z387)</f>
        <v>0</v>
      </c>
      <c r="AA388" s="101">
        <v>1</v>
      </c>
      <c r="AB388" s="401" t="s">
        <v>201</v>
      </c>
      <c r="AC388" s="402"/>
      <c r="AD388" s="127">
        <f>SUM(AD381:AD387)</f>
        <v>0</v>
      </c>
      <c r="AE388" s="101">
        <v>1</v>
      </c>
      <c r="AF388" s="401" t="s">
        <v>201</v>
      </c>
      <c r="AG388" s="402"/>
      <c r="AH388" s="124">
        <f>SUM(AH381:AH387)</f>
        <v>0</v>
      </c>
      <c r="AI388" s="401" t="s">
        <v>201</v>
      </c>
      <c r="AJ388" s="402"/>
      <c r="AK388" s="124">
        <f>SUM(AK381:AK387)</f>
        <v>0</v>
      </c>
      <c r="AL388" s="401" t="s">
        <v>201</v>
      </c>
      <c r="AM388" s="402"/>
      <c r="AN388" s="124">
        <f>SUM(AN381:AN387)</f>
        <v>0</v>
      </c>
      <c r="AO388" s="125"/>
    </row>
    <row r="389" spans="2:41" s="35" customFormat="1" ht="17.100000000000001" customHeight="1">
      <c r="B389" s="105"/>
      <c r="C389" s="54">
        <f>'1. Rekap Back Up Aspal'!C67</f>
        <v>4600</v>
      </c>
      <c r="D389" s="96">
        <f>'1. Rekap Back Up Aspal'!D67</f>
        <v>4700</v>
      </c>
      <c r="E389" s="111">
        <f>'1. Rekap Back Up Aspal'!E67</f>
        <v>6</v>
      </c>
      <c r="F389" s="112">
        <f>(100/((D389-C389)*E389))*((K396*0.5)+(N396*0.5)+(Q396*4)+(T396*4)+(W396*1)+(Z396*2)+(AD396*1.5)+(AH396*1)+(AK396*1)+(AN396*1))</f>
        <v>0</v>
      </c>
      <c r="G389" s="368" t="s">
        <v>279</v>
      </c>
      <c r="H389" s="113" t="str">
        <f>IF(F389&lt;=25,"B",IF(F389&lt;=75,"S",IF(F389&lt;=100,"RR","RB")))</f>
        <v>B</v>
      </c>
      <c r="I389" s="100">
        <v>0</v>
      </c>
      <c r="J389" s="98">
        <v>0</v>
      </c>
      <c r="K389" s="101">
        <f t="shared" ref="K389:K395" si="822">I389*J389</f>
        <v>0</v>
      </c>
      <c r="L389" s="100">
        <v>0</v>
      </c>
      <c r="M389" s="98">
        <v>0</v>
      </c>
      <c r="N389" s="101">
        <f t="shared" ref="N389" si="823">L389*M389</f>
        <v>0</v>
      </c>
      <c r="O389" s="100">
        <v>0</v>
      </c>
      <c r="P389" s="98">
        <v>0</v>
      </c>
      <c r="Q389" s="101">
        <f t="shared" ref="Q389" si="824">O389*P389</f>
        <v>0</v>
      </c>
      <c r="R389" s="100">
        <v>0</v>
      </c>
      <c r="S389" s="98">
        <v>0</v>
      </c>
      <c r="T389" s="101">
        <f t="shared" ref="T389" si="825">R389*S389</f>
        <v>0</v>
      </c>
      <c r="U389" s="100">
        <v>0</v>
      </c>
      <c r="V389" s="98">
        <v>0</v>
      </c>
      <c r="W389" s="101">
        <f>U389*V389</f>
        <v>0</v>
      </c>
      <c r="X389" s="100">
        <v>0</v>
      </c>
      <c r="Y389" s="98">
        <v>0</v>
      </c>
      <c r="Z389" s="99">
        <f t="shared" ref="Z389" si="826">X389*Y389</f>
        <v>0</v>
      </c>
      <c r="AA389" s="101">
        <v>1</v>
      </c>
      <c r="AB389" s="100">
        <v>0</v>
      </c>
      <c r="AC389" s="98">
        <v>0</v>
      </c>
      <c r="AD389" s="99">
        <f t="shared" ref="AD389" si="827">AB389*AC389</f>
        <v>0</v>
      </c>
      <c r="AE389" s="101">
        <v>1</v>
      </c>
      <c r="AF389" s="100">
        <v>0</v>
      </c>
      <c r="AG389" s="98">
        <v>0</v>
      </c>
      <c r="AH389" s="101">
        <f t="shared" ref="AH389" si="828">AF389*AG389</f>
        <v>0</v>
      </c>
      <c r="AI389" s="100">
        <v>0</v>
      </c>
      <c r="AJ389" s="98">
        <v>0</v>
      </c>
      <c r="AK389" s="101">
        <f t="shared" ref="AK389" si="829">AI389*AJ389</f>
        <v>0</v>
      </c>
      <c r="AL389" s="100">
        <v>0</v>
      </c>
      <c r="AM389" s="98">
        <v>0</v>
      </c>
      <c r="AN389" s="101">
        <f t="shared" ref="AN389" si="830">AL389*AM389</f>
        <v>0</v>
      </c>
      <c r="AO389" s="106"/>
    </row>
    <row r="390" spans="2:41" s="35" customFormat="1" ht="17.100000000000001" customHeight="1">
      <c r="B390" s="105"/>
      <c r="C390" s="54"/>
      <c r="D390" s="96"/>
      <c r="E390" s="111"/>
      <c r="F390" s="112"/>
      <c r="G390" s="368"/>
      <c r="H390" s="113"/>
      <c r="I390" s="100">
        <v>0</v>
      </c>
      <c r="J390" s="98">
        <v>0</v>
      </c>
      <c r="K390" s="101">
        <f t="shared" si="822"/>
        <v>0</v>
      </c>
      <c r="L390" s="100">
        <v>0</v>
      </c>
      <c r="M390" s="98">
        <v>0</v>
      </c>
      <c r="N390" s="101">
        <f t="shared" ref="N390:N395" si="831">L390*M390</f>
        <v>0</v>
      </c>
      <c r="O390" s="100">
        <v>0</v>
      </c>
      <c r="P390" s="98">
        <v>0</v>
      </c>
      <c r="Q390" s="101">
        <f t="shared" ref="Q390:Q395" si="832">O390*P390</f>
        <v>0</v>
      </c>
      <c r="R390" s="100">
        <v>0</v>
      </c>
      <c r="S390" s="98">
        <v>0</v>
      </c>
      <c r="T390" s="101">
        <f t="shared" ref="T390:T395" si="833">R390*S390</f>
        <v>0</v>
      </c>
      <c r="U390" s="100">
        <v>0</v>
      </c>
      <c r="V390" s="98">
        <v>0</v>
      </c>
      <c r="W390" s="101">
        <f t="shared" ref="W390:W395" si="834">U390*V390</f>
        <v>0</v>
      </c>
      <c r="X390" s="100">
        <v>0</v>
      </c>
      <c r="Y390" s="98">
        <v>0</v>
      </c>
      <c r="Z390" s="99">
        <f t="shared" ref="Z390:Z395" si="835">X390*Y390</f>
        <v>0</v>
      </c>
      <c r="AA390" s="101">
        <v>1</v>
      </c>
      <c r="AB390" s="100">
        <v>0</v>
      </c>
      <c r="AC390" s="98">
        <v>0</v>
      </c>
      <c r="AD390" s="99">
        <f t="shared" ref="AD390:AD395" si="836">AB390*AC390</f>
        <v>0</v>
      </c>
      <c r="AE390" s="101">
        <v>1</v>
      </c>
      <c r="AF390" s="100">
        <v>0</v>
      </c>
      <c r="AG390" s="98">
        <v>0</v>
      </c>
      <c r="AH390" s="101">
        <f t="shared" ref="AH390:AH395" si="837">AF390*AG390</f>
        <v>0</v>
      </c>
      <c r="AI390" s="100">
        <v>0</v>
      </c>
      <c r="AJ390" s="98">
        <v>0</v>
      </c>
      <c r="AK390" s="101">
        <f t="shared" ref="AK390:AK395" si="838">AI390*AJ390</f>
        <v>0</v>
      </c>
      <c r="AL390" s="100">
        <v>0</v>
      </c>
      <c r="AM390" s="98">
        <v>0</v>
      </c>
      <c r="AN390" s="101">
        <f t="shared" ref="AN390:AN395" si="839">AL390*AM390</f>
        <v>0</v>
      </c>
      <c r="AO390" s="106"/>
    </row>
    <row r="391" spans="2:41" s="35" customFormat="1" ht="17.100000000000001" customHeight="1">
      <c r="B391" s="105"/>
      <c r="C391" s="54"/>
      <c r="D391" s="96"/>
      <c r="E391" s="111"/>
      <c r="F391" s="112"/>
      <c r="G391" s="368"/>
      <c r="H391" s="113"/>
      <c r="I391" s="100">
        <v>0</v>
      </c>
      <c r="J391" s="98">
        <v>0</v>
      </c>
      <c r="K391" s="101">
        <f t="shared" si="822"/>
        <v>0</v>
      </c>
      <c r="L391" s="100">
        <v>0</v>
      </c>
      <c r="M391" s="98">
        <v>0</v>
      </c>
      <c r="N391" s="101">
        <f t="shared" si="831"/>
        <v>0</v>
      </c>
      <c r="O391" s="100">
        <v>0</v>
      </c>
      <c r="P391" s="98">
        <v>0</v>
      </c>
      <c r="Q391" s="101">
        <f t="shared" si="832"/>
        <v>0</v>
      </c>
      <c r="R391" s="100">
        <v>0</v>
      </c>
      <c r="S391" s="98">
        <v>0</v>
      </c>
      <c r="T391" s="101">
        <f t="shared" si="833"/>
        <v>0</v>
      </c>
      <c r="U391" s="100">
        <v>0</v>
      </c>
      <c r="V391" s="98">
        <v>0</v>
      </c>
      <c r="W391" s="101">
        <f t="shared" si="834"/>
        <v>0</v>
      </c>
      <c r="X391" s="100">
        <v>0</v>
      </c>
      <c r="Y391" s="98">
        <v>0</v>
      </c>
      <c r="Z391" s="99">
        <f t="shared" si="835"/>
        <v>0</v>
      </c>
      <c r="AA391" s="101">
        <v>1</v>
      </c>
      <c r="AB391" s="100">
        <v>0</v>
      </c>
      <c r="AC391" s="98">
        <v>0</v>
      </c>
      <c r="AD391" s="99">
        <f t="shared" si="836"/>
        <v>0</v>
      </c>
      <c r="AE391" s="101">
        <v>1</v>
      </c>
      <c r="AF391" s="100">
        <v>0</v>
      </c>
      <c r="AG391" s="98">
        <v>0</v>
      </c>
      <c r="AH391" s="101">
        <f t="shared" si="837"/>
        <v>0</v>
      </c>
      <c r="AI391" s="100">
        <v>0</v>
      </c>
      <c r="AJ391" s="98">
        <v>0</v>
      </c>
      <c r="AK391" s="101">
        <f t="shared" si="838"/>
        <v>0</v>
      </c>
      <c r="AL391" s="100">
        <v>0</v>
      </c>
      <c r="AM391" s="98">
        <v>0</v>
      </c>
      <c r="AN391" s="101">
        <f t="shared" si="839"/>
        <v>0</v>
      </c>
      <c r="AO391" s="106"/>
    </row>
    <row r="392" spans="2:41" s="35" customFormat="1" ht="17.100000000000001" customHeight="1">
      <c r="B392" s="105"/>
      <c r="C392" s="54"/>
      <c r="D392" s="96"/>
      <c r="E392" s="111"/>
      <c r="F392" s="112"/>
      <c r="G392" s="368"/>
      <c r="H392" s="113"/>
      <c r="I392" s="100">
        <v>0</v>
      </c>
      <c r="J392" s="98">
        <v>0</v>
      </c>
      <c r="K392" s="101">
        <f t="shared" si="822"/>
        <v>0</v>
      </c>
      <c r="L392" s="100">
        <v>0</v>
      </c>
      <c r="M392" s="98">
        <v>0</v>
      </c>
      <c r="N392" s="101">
        <f t="shared" si="831"/>
        <v>0</v>
      </c>
      <c r="O392" s="100">
        <v>0</v>
      </c>
      <c r="P392" s="98">
        <v>0</v>
      </c>
      <c r="Q392" s="101">
        <f t="shared" si="832"/>
        <v>0</v>
      </c>
      <c r="R392" s="100">
        <v>0</v>
      </c>
      <c r="S392" s="98">
        <v>0</v>
      </c>
      <c r="T392" s="101">
        <f t="shared" si="833"/>
        <v>0</v>
      </c>
      <c r="U392" s="100">
        <v>0</v>
      </c>
      <c r="V392" s="98">
        <v>0</v>
      </c>
      <c r="W392" s="101">
        <f t="shared" si="834"/>
        <v>0</v>
      </c>
      <c r="X392" s="100">
        <v>0</v>
      </c>
      <c r="Y392" s="98">
        <v>0</v>
      </c>
      <c r="Z392" s="99">
        <f t="shared" si="835"/>
        <v>0</v>
      </c>
      <c r="AA392" s="101">
        <v>1</v>
      </c>
      <c r="AB392" s="100">
        <v>0</v>
      </c>
      <c r="AC392" s="98">
        <v>0</v>
      </c>
      <c r="AD392" s="99">
        <f t="shared" si="836"/>
        <v>0</v>
      </c>
      <c r="AE392" s="101">
        <v>1</v>
      </c>
      <c r="AF392" s="100">
        <v>0</v>
      </c>
      <c r="AG392" s="98">
        <v>0</v>
      </c>
      <c r="AH392" s="101">
        <f t="shared" si="837"/>
        <v>0</v>
      </c>
      <c r="AI392" s="100">
        <v>0</v>
      </c>
      <c r="AJ392" s="98">
        <v>0</v>
      </c>
      <c r="AK392" s="101">
        <f t="shared" si="838"/>
        <v>0</v>
      </c>
      <c r="AL392" s="100">
        <v>0</v>
      </c>
      <c r="AM392" s="98">
        <v>0</v>
      </c>
      <c r="AN392" s="101">
        <f t="shared" si="839"/>
        <v>0</v>
      </c>
      <c r="AO392" s="106"/>
    </row>
    <row r="393" spans="2:41" s="35" customFormat="1" ht="17.100000000000001" customHeight="1">
      <c r="B393" s="105"/>
      <c r="C393" s="54"/>
      <c r="D393" s="96"/>
      <c r="E393" s="111"/>
      <c r="F393" s="112"/>
      <c r="G393" s="368"/>
      <c r="H393" s="113"/>
      <c r="I393" s="100">
        <v>0</v>
      </c>
      <c r="J393" s="98">
        <v>0</v>
      </c>
      <c r="K393" s="101">
        <f t="shared" si="822"/>
        <v>0</v>
      </c>
      <c r="L393" s="100">
        <v>0</v>
      </c>
      <c r="M393" s="98">
        <v>0</v>
      </c>
      <c r="N393" s="101">
        <f t="shared" si="831"/>
        <v>0</v>
      </c>
      <c r="O393" s="100">
        <v>0</v>
      </c>
      <c r="P393" s="98">
        <v>0</v>
      </c>
      <c r="Q393" s="101">
        <f t="shared" si="832"/>
        <v>0</v>
      </c>
      <c r="R393" s="100">
        <v>0</v>
      </c>
      <c r="S393" s="98">
        <v>0</v>
      </c>
      <c r="T393" s="101">
        <f t="shared" si="833"/>
        <v>0</v>
      </c>
      <c r="U393" s="100">
        <v>0</v>
      </c>
      <c r="V393" s="98">
        <v>0</v>
      </c>
      <c r="W393" s="101">
        <f t="shared" si="834"/>
        <v>0</v>
      </c>
      <c r="X393" s="100">
        <v>0</v>
      </c>
      <c r="Y393" s="98">
        <v>0</v>
      </c>
      <c r="Z393" s="99">
        <f t="shared" si="835"/>
        <v>0</v>
      </c>
      <c r="AA393" s="101">
        <v>1</v>
      </c>
      <c r="AB393" s="100">
        <v>0</v>
      </c>
      <c r="AC393" s="98">
        <v>0</v>
      </c>
      <c r="AD393" s="99">
        <f t="shared" si="836"/>
        <v>0</v>
      </c>
      <c r="AE393" s="101">
        <v>1</v>
      </c>
      <c r="AF393" s="100">
        <v>0</v>
      </c>
      <c r="AG393" s="98">
        <v>0</v>
      </c>
      <c r="AH393" s="101">
        <f t="shared" si="837"/>
        <v>0</v>
      </c>
      <c r="AI393" s="100">
        <v>0</v>
      </c>
      <c r="AJ393" s="98">
        <v>0</v>
      </c>
      <c r="AK393" s="101">
        <f t="shared" si="838"/>
        <v>0</v>
      </c>
      <c r="AL393" s="100">
        <v>0</v>
      </c>
      <c r="AM393" s="98">
        <v>0</v>
      </c>
      <c r="AN393" s="101">
        <f t="shared" si="839"/>
        <v>0</v>
      </c>
      <c r="AO393" s="106"/>
    </row>
    <row r="394" spans="2:41" s="35" customFormat="1" ht="17.100000000000001" customHeight="1">
      <c r="B394" s="105"/>
      <c r="C394" s="54"/>
      <c r="D394" s="96"/>
      <c r="E394" s="111"/>
      <c r="F394" s="112"/>
      <c r="G394" s="368"/>
      <c r="H394" s="113"/>
      <c r="I394" s="100">
        <v>0</v>
      </c>
      <c r="J394" s="98">
        <v>0</v>
      </c>
      <c r="K394" s="101">
        <f t="shared" si="822"/>
        <v>0</v>
      </c>
      <c r="L394" s="100">
        <v>0</v>
      </c>
      <c r="M394" s="98">
        <v>0</v>
      </c>
      <c r="N394" s="101">
        <f t="shared" si="831"/>
        <v>0</v>
      </c>
      <c r="O394" s="100">
        <v>0</v>
      </c>
      <c r="P394" s="98">
        <v>0</v>
      </c>
      <c r="Q394" s="101">
        <f t="shared" si="832"/>
        <v>0</v>
      </c>
      <c r="R394" s="100">
        <v>0</v>
      </c>
      <c r="S394" s="98">
        <v>0</v>
      </c>
      <c r="T394" s="101">
        <f t="shared" si="833"/>
        <v>0</v>
      </c>
      <c r="U394" s="100">
        <v>0</v>
      </c>
      <c r="V394" s="98">
        <v>0</v>
      </c>
      <c r="W394" s="101">
        <f t="shared" si="834"/>
        <v>0</v>
      </c>
      <c r="X394" s="100">
        <v>0</v>
      </c>
      <c r="Y394" s="98">
        <v>0</v>
      </c>
      <c r="Z394" s="99">
        <f t="shared" si="835"/>
        <v>0</v>
      </c>
      <c r="AA394" s="101">
        <v>1</v>
      </c>
      <c r="AB394" s="100">
        <v>0</v>
      </c>
      <c r="AC394" s="98">
        <v>0</v>
      </c>
      <c r="AD394" s="99">
        <f t="shared" si="836"/>
        <v>0</v>
      </c>
      <c r="AE394" s="101">
        <v>1</v>
      </c>
      <c r="AF394" s="100">
        <v>0</v>
      </c>
      <c r="AG394" s="98">
        <v>0</v>
      </c>
      <c r="AH394" s="101">
        <f t="shared" si="837"/>
        <v>0</v>
      </c>
      <c r="AI394" s="100">
        <v>0</v>
      </c>
      <c r="AJ394" s="98">
        <v>0</v>
      </c>
      <c r="AK394" s="101">
        <f t="shared" si="838"/>
        <v>0</v>
      </c>
      <c r="AL394" s="100">
        <v>0</v>
      </c>
      <c r="AM394" s="98">
        <v>0</v>
      </c>
      <c r="AN394" s="101">
        <f t="shared" si="839"/>
        <v>0</v>
      </c>
      <c r="AO394" s="106"/>
    </row>
    <row r="395" spans="2:41" s="35" customFormat="1" ht="17.100000000000001" customHeight="1">
      <c r="B395" s="105"/>
      <c r="C395" s="54"/>
      <c r="D395" s="96"/>
      <c r="E395" s="111"/>
      <c r="F395" s="112"/>
      <c r="G395" s="368"/>
      <c r="H395" s="113"/>
      <c r="I395" s="100">
        <v>0</v>
      </c>
      <c r="J395" s="98">
        <v>0</v>
      </c>
      <c r="K395" s="101">
        <f t="shared" si="822"/>
        <v>0</v>
      </c>
      <c r="L395" s="100">
        <v>0</v>
      </c>
      <c r="M395" s="98">
        <v>0</v>
      </c>
      <c r="N395" s="101">
        <f t="shared" si="831"/>
        <v>0</v>
      </c>
      <c r="O395" s="100">
        <v>0</v>
      </c>
      <c r="P395" s="98">
        <v>0</v>
      </c>
      <c r="Q395" s="101">
        <f t="shared" si="832"/>
        <v>0</v>
      </c>
      <c r="R395" s="100">
        <v>0</v>
      </c>
      <c r="S395" s="98">
        <v>0</v>
      </c>
      <c r="T395" s="101">
        <f t="shared" si="833"/>
        <v>0</v>
      </c>
      <c r="U395" s="100">
        <v>0</v>
      </c>
      <c r="V395" s="98">
        <v>0</v>
      </c>
      <c r="W395" s="101">
        <f t="shared" si="834"/>
        <v>0</v>
      </c>
      <c r="X395" s="100">
        <v>0</v>
      </c>
      <c r="Y395" s="98">
        <v>0</v>
      </c>
      <c r="Z395" s="99">
        <f t="shared" si="835"/>
        <v>0</v>
      </c>
      <c r="AA395" s="101">
        <v>1</v>
      </c>
      <c r="AB395" s="100">
        <v>0</v>
      </c>
      <c r="AC395" s="98">
        <v>0</v>
      </c>
      <c r="AD395" s="99">
        <f t="shared" si="836"/>
        <v>0</v>
      </c>
      <c r="AE395" s="101">
        <v>1</v>
      </c>
      <c r="AF395" s="100">
        <v>0</v>
      </c>
      <c r="AG395" s="98">
        <v>0</v>
      </c>
      <c r="AH395" s="101">
        <f t="shared" si="837"/>
        <v>0</v>
      </c>
      <c r="AI395" s="100">
        <v>0</v>
      </c>
      <c r="AJ395" s="98">
        <v>0</v>
      </c>
      <c r="AK395" s="101">
        <f t="shared" si="838"/>
        <v>0</v>
      </c>
      <c r="AL395" s="100">
        <v>0</v>
      </c>
      <c r="AM395" s="98">
        <v>0</v>
      </c>
      <c r="AN395" s="101">
        <f t="shared" si="839"/>
        <v>0</v>
      </c>
      <c r="AO395" s="106"/>
    </row>
    <row r="396" spans="2:41" s="126" customFormat="1" ht="17.100000000000001" customHeight="1">
      <c r="B396" s="118"/>
      <c r="C396" s="119"/>
      <c r="D396" s="120"/>
      <c r="E396" s="121"/>
      <c r="F396" s="122"/>
      <c r="G396" s="369"/>
      <c r="H396" s="123"/>
      <c r="I396" s="401" t="s">
        <v>201</v>
      </c>
      <c r="J396" s="402"/>
      <c r="K396" s="124">
        <f>SUM(K389:K395)</f>
        <v>0</v>
      </c>
      <c r="L396" s="401" t="s">
        <v>201</v>
      </c>
      <c r="M396" s="402"/>
      <c r="N396" s="124">
        <f>SUM(N389:N395)</f>
        <v>0</v>
      </c>
      <c r="O396" s="401" t="s">
        <v>201</v>
      </c>
      <c r="P396" s="402"/>
      <c r="Q396" s="124">
        <f>SUM(Q389:Q395)</f>
        <v>0</v>
      </c>
      <c r="R396" s="401" t="s">
        <v>201</v>
      </c>
      <c r="S396" s="402"/>
      <c r="T396" s="124">
        <f>SUM(T389:T395)</f>
        <v>0</v>
      </c>
      <c r="U396" s="401" t="s">
        <v>201</v>
      </c>
      <c r="V396" s="402"/>
      <c r="W396" s="124">
        <f>SUM(W389:W395)</f>
        <v>0</v>
      </c>
      <c r="X396" s="401" t="s">
        <v>201</v>
      </c>
      <c r="Y396" s="402"/>
      <c r="Z396" s="127">
        <f>SUM(Z389:Z395)</f>
        <v>0</v>
      </c>
      <c r="AA396" s="101">
        <v>1</v>
      </c>
      <c r="AB396" s="401" t="s">
        <v>201</v>
      </c>
      <c r="AC396" s="402"/>
      <c r="AD396" s="127">
        <f>SUM(AD389:AD395)</f>
        <v>0</v>
      </c>
      <c r="AE396" s="101">
        <v>1</v>
      </c>
      <c r="AF396" s="401" t="s">
        <v>201</v>
      </c>
      <c r="AG396" s="402"/>
      <c r="AH396" s="124">
        <f>SUM(AH389:AH395)</f>
        <v>0</v>
      </c>
      <c r="AI396" s="401" t="s">
        <v>201</v>
      </c>
      <c r="AJ396" s="402"/>
      <c r="AK396" s="124">
        <f>SUM(AK389:AK395)</f>
        <v>0</v>
      </c>
      <c r="AL396" s="401" t="s">
        <v>201</v>
      </c>
      <c r="AM396" s="402"/>
      <c r="AN396" s="124">
        <f>SUM(AN389:AN395)</f>
        <v>0</v>
      </c>
      <c r="AO396" s="125"/>
    </row>
    <row r="397" spans="2:41" s="35" customFormat="1" ht="17.100000000000001" customHeight="1">
      <c r="B397" s="105"/>
      <c r="C397" s="54">
        <f>'1. Rekap Back Up Aspal'!C68</f>
        <v>4700</v>
      </c>
      <c r="D397" s="96">
        <f>'1. Rekap Back Up Aspal'!D68</f>
        <v>4800</v>
      </c>
      <c r="E397" s="111">
        <f>'1. Rekap Back Up Aspal'!E68</f>
        <v>6</v>
      </c>
      <c r="F397" s="112">
        <f>(100/((D397-C397)*E397))*((K404*0.5)+(N404*0.5)+(Q404*4)+(T404*4)+(W404*1)+(Z404*2)+(AD404*1.5)+(AH404*1)+(AK404*1)+(AN404*1))</f>
        <v>0</v>
      </c>
      <c r="G397" s="368" t="s">
        <v>279</v>
      </c>
      <c r="H397" s="113" t="str">
        <f>IF(F397&lt;=25,"B",IF(F397&lt;=75,"S",IF(F397&lt;=100,"RR","RB")))</f>
        <v>B</v>
      </c>
      <c r="I397" s="100">
        <v>0</v>
      </c>
      <c r="J397" s="98">
        <v>0</v>
      </c>
      <c r="K397" s="101">
        <f t="shared" ref="K397:K403" si="840">I397*J397</f>
        <v>0</v>
      </c>
      <c r="L397" s="100">
        <v>0</v>
      </c>
      <c r="M397" s="98">
        <v>0</v>
      </c>
      <c r="N397" s="101">
        <f t="shared" ref="N397" si="841">L397*M397</f>
        <v>0</v>
      </c>
      <c r="O397" s="100">
        <v>0</v>
      </c>
      <c r="P397" s="98">
        <v>0</v>
      </c>
      <c r="Q397" s="101">
        <f t="shared" ref="Q397" si="842">O397*P397</f>
        <v>0</v>
      </c>
      <c r="R397" s="100">
        <v>0</v>
      </c>
      <c r="S397" s="98">
        <v>0</v>
      </c>
      <c r="T397" s="101">
        <f t="shared" ref="T397" si="843">R397*S397</f>
        <v>0</v>
      </c>
      <c r="U397" s="100">
        <v>0</v>
      </c>
      <c r="V397" s="98">
        <v>0</v>
      </c>
      <c r="W397" s="101">
        <f>U397*V397</f>
        <v>0</v>
      </c>
      <c r="X397" s="100">
        <v>0</v>
      </c>
      <c r="Y397" s="98">
        <v>0</v>
      </c>
      <c r="Z397" s="99">
        <f t="shared" ref="Z397" si="844">X397*Y397</f>
        <v>0</v>
      </c>
      <c r="AA397" s="101">
        <v>1</v>
      </c>
      <c r="AB397" s="100">
        <v>0</v>
      </c>
      <c r="AC397" s="98">
        <v>0</v>
      </c>
      <c r="AD397" s="99">
        <f t="shared" ref="AD397" si="845">AB397*AC397</f>
        <v>0</v>
      </c>
      <c r="AE397" s="101">
        <v>1</v>
      </c>
      <c r="AF397" s="100">
        <v>0</v>
      </c>
      <c r="AG397" s="98">
        <v>0</v>
      </c>
      <c r="AH397" s="101">
        <f t="shared" ref="AH397" si="846">AF397*AG397</f>
        <v>0</v>
      </c>
      <c r="AI397" s="100">
        <v>0</v>
      </c>
      <c r="AJ397" s="98">
        <v>0</v>
      </c>
      <c r="AK397" s="101">
        <f t="shared" ref="AK397" si="847">AI397*AJ397</f>
        <v>0</v>
      </c>
      <c r="AL397" s="100">
        <v>0</v>
      </c>
      <c r="AM397" s="98">
        <v>0</v>
      </c>
      <c r="AN397" s="101">
        <f t="shared" ref="AN397" si="848">AL397*AM397</f>
        <v>0</v>
      </c>
      <c r="AO397" s="106"/>
    </row>
    <row r="398" spans="2:41" s="35" customFormat="1" ht="17.100000000000001" customHeight="1">
      <c r="B398" s="105"/>
      <c r="C398" s="54"/>
      <c r="D398" s="96"/>
      <c r="E398" s="111"/>
      <c r="F398" s="112"/>
      <c r="G398" s="368"/>
      <c r="H398" s="113"/>
      <c r="I398" s="100">
        <v>0</v>
      </c>
      <c r="J398" s="98">
        <v>0</v>
      </c>
      <c r="K398" s="101">
        <f t="shared" si="840"/>
        <v>0</v>
      </c>
      <c r="L398" s="100">
        <v>0</v>
      </c>
      <c r="M398" s="98">
        <v>0</v>
      </c>
      <c r="N398" s="101">
        <f t="shared" ref="N398:N403" si="849">L398*M398</f>
        <v>0</v>
      </c>
      <c r="O398" s="100">
        <v>0</v>
      </c>
      <c r="P398" s="98">
        <v>0</v>
      </c>
      <c r="Q398" s="101">
        <f t="shared" ref="Q398:Q403" si="850">O398*P398</f>
        <v>0</v>
      </c>
      <c r="R398" s="100">
        <v>0</v>
      </c>
      <c r="S398" s="98">
        <v>0</v>
      </c>
      <c r="T398" s="101">
        <f t="shared" ref="T398:T403" si="851">R398*S398</f>
        <v>0</v>
      </c>
      <c r="U398" s="100">
        <v>0</v>
      </c>
      <c r="V398" s="98">
        <v>0</v>
      </c>
      <c r="W398" s="101">
        <f t="shared" ref="W398:W403" si="852">U398*V398</f>
        <v>0</v>
      </c>
      <c r="X398" s="100">
        <v>0</v>
      </c>
      <c r="Y398" s="98">
        <v>0</v>
      </c>
      <c r="Z398" s="99">
        <f t="shared" ref="Z398:Z403" si="853">X398*Y398</f>
        <v>0</v>
      </c>
      <c r="AA398" s="101">
        <v>1</v>
      </c>
      <c r="AB398" s="100">
        <v>0</v>
      </c>
      <c r="AC398" s="98">
        <v>0</v>
      </c>
      <c r="AD398" s="99">
        <f t="shared" ref="AD398:AD403" si="854">AB398*AC398</f>
        <v>0</v>
      </c>
      <c r="AE398" s="101">
        <v>1</v>
      </c>
      <c r="AF398" s="100">
        <v>0</v>
      </c>
      <c r="AG398" s="98">
        <v>0</v>
      </c>
      <c r="AH398" s="101">
        <f t="shared" ref="AH398:AH403" si="855">AF398*AG398</f>
        <v>0</v>
      </c>
      <c r="AI398" s="100">
        <v>0</v>
      </c>
      <c r="AJ398" s="98">
        <v>0</v>
      </c>
      <c r="AK398" s="101">
        <f t="shared" ref="AK398:AK403" si="856">AI398*AJ398</f>
        <v>0</v>
      </c>
      <c r="AL398" s="100">
        <v>0</v>
      </c>
      <c r="AM398" s="98">
        <v>0</v>
      </c>
      <c r="AN398" s="101">
        <f t="shared" ref="AN398:AN403" si="857">AL398*AM398</f>
        <v>0</v>
      </c>
      <c r="AO398" s="106"/>
    </row>
    <row r="399" spans="2:41" s="35" customFormat="1" ht="17.100000000000001" customHeight="1">
      <c r="B399" s="105"/>
      <c r="C399" s="54"/>
      <c r="D399" s="96"/>
      <c r="E399" s="111"/>
      <c r="F399" s="112"/>
      <c r="G399" s="368"/>
      <c r="H399" s="113"/>
      <c r="I399" s="100">
        <v>0</v>
      </c>
      <c r="J399" s="98">
        <v>0</v>
      </c>
      <c r="K399" s="101">
        <f t="shared" si="840"/>
        <v>0</v>
      </c>
      <c r="L399" s="100">
        <v>0</v>
      </c>
      <c r="M399" s="98">
        <v>0</v>
      </c>
      <c r="N399" s="101">
        <f t="shared" si="849"/>
        <v>0</v>
      </c>
      <c r="O399" s="100">
        <v>0</v>
      </c>
      <c r="P399" s="98">
        <v>0</v>
      </c>
      <c r="Q399" s="101">
        <f t="shared" si="850"/>
        <v>0</v>
      </c>
      <c r="R399" s="100">
        <v>0</v>
      </c>
      <c r="S399" s="98">
        <v>0</v>
      </c>
      <c r="T399" s="101">
        <f t="shared" si="851"/>
        <v>0</v>
      </c>
      <c r="U399" s="100">
        <v>0</v>
      </c>
      <c r="V399" s="98">
        <v>0</v>
      </c>
      <c r="W399" s="101">
        <f t="shared" si="852"/>
        <v>0</v>
      </c>
      <c r="X399" s="100">
        <v>0</v>
      </c>
      <c r="Y399" s="98">
        <v>0</v>
      </c>
      <c r="Z399" s="99">
        <f t="shared" si="853"/>
        <v>0</v>
      </c>
      <c r="AA399" s="101">
        <v>1</v>
      </c>
      <c r="AB399" s="100">
        <v>0</v>
      </c>
      <c r="AC399" s="98">
        <v>0</v>
      </c>
      <c r="AD399" s="99">
        <f t="shared" si="854"/>
        <v>0</v>
      </c>
      <c r="AE399" s="101">
        <v>1</v>
      </c>
      <c r="AF399" s="100">
        <v>0</v>
      </c>
      <c r="AG399" s="98">
        <v>0</v>
      </c>
      <c r="AH399" s="101">
        <f t="shared" si="855"/>
        <v>0</v>
      </c>
      <c r="AI399" s="100">
        <v>0</v>
      </c>
      <c r="AJ399" s="98">
        <v>0</v>
      </c>
      <c r="AK399" s="101">
        <f t="shared" si="856"/>
        <v>0</v>
      </c>
      <c r="AL399" s="100">
        <v>0</v>
      </c>
      <c r="AM399" s="98">
        <v>0</v>
      </c>
      <c r="AN399" s="101">
        <f t="shared" si="857"/>
        <v>0</v>
      </c>
      <c r="AO399" s="106"/>
    </row>
    <row r="400" spans="2:41" s="35" customFormat="1" ht="17.100000000000001" customHeight="1">
      <c r="B400" s="105"/>
      <c r="C400" s="54"/>
      <c r="D400" s="96"/>
      <c r="E400" s="111"/>
      <c r="F400" s="112"/>
      <c r="G400" s="368"/>
      <c r="H400" s="113"/>
      <c r="I400" s="100">
        <v>0</v>
      </c>
      <c r="J400" s="98">
        <v>0</v>
      </c>
      <c r="K400" s="101">
        <f t="shared" si="840"/>
        <v>0</v>
      </c>
      <c r="L400" s="100">
        <v>0</v>
      </c>
      <c r="M400" s="98">
        <v>0</v>
      </c>
      <c r="N400" s="101">
        <f t="shared" si="849"/>
        <v>0</v>
      </c>
      <c r="O400" s="100">
        <v>0</v>
      </c>
      <c r="P400" s="98">
        <v>0</v>
      </c>
      <c r="Q400" s="101">
        <f t="shared" si="850"/>
        <v>0</v>
      </c>
      <c r="R400" s="100">
        <v>0</v>
      </c>
      <c r="S400" s="98">
        <v>0</v>
      </c>
      <c r="T400" s="101">
        <f t="shared" si="851"/>
        <v>0</v>
      </c>
      <c r="U400" s="100">
        <v>0</v>
      </c>
      <c r="V400" s="98">
        <v>0</v>
      </c>
      <c r="W400" s="101">
        <f t="shared" si="852"/>
        <v>0</v>
      </c>
      <c r="X400" s="100">
        <v>0</v>
      </c>
      <c r="Y400" s="98">
        <v>0</v>
      </c>
      <c r="Z400" s="99">
        <f t="shared" si="853"/>
        <v>0</v>
      </c>
      <c r="AA400" s="101">
        <v>1</v>
      </c>
      <c r="AB400" s="100">
        <v>0</v>
      </c>
      <c r="AC400" s="98">
        <v>0</v>
      </c>
      <c r="AD400" s="99">
        <f t="shared" si="854"/>
        <v>0</v>
      </c>
      <c r="AE400" s="101">
        <v>1</v>
      </c>
      <c r="AF400" s="100">
        <v>0</v>
      </c>
      <c r="AG400" s="98">
        <v>0</v>
      </c>
      <c r="AH400" s="101">
        <f t="shared" si="855"/>
        <v>0</v>
      </c>
      <c r="AI400" s="100">
        <v>0</v>
      </c>
      <c r="AJ400" s="98">
        <v>0</v>
      </c>
      <c r="AK400" s="101">
        <f t="shared" si="856"/>
        <v>0</v>
      </c>
      <c r="AL400" s="100">
        <v>0</v>
      </c>
      <c r="AM400" s="98">
        <v>0</v>
      </c>
      <c r="AN400" s="101">
        <f t="shared" si="857"/>
        <v>0</v>
      </c>
      <c r="AO400" s="106"/>
    </row>
    <row r="401" spans="2:41" s="35" customFormat="1" ht="17.100000000000001" customHeight="1">
      <c r="B401" s="105"/>
      <c r="C401" s="54"/>
      <c r="D401" s="96"/>
      <c r="E401" s="111"/>
      <c r="F401" s="112"/>
      <c r="G401" s="368"/>
      <c r="H401" s="113"/>
      <c r="I401" s="100">
        <v>0</v>
      </c>
      <c r="J401" s="98">
        <v>0</v>
      </c>
      <c r="K401" s="101">
        <f t="shared" si="840"/>
        <v>0</v>
      </c>
      <c r="L401" s="100">
        <v>0</v>
      </c>
      <c r="M401" s="98">
        <v>0</v>
      </c>
      <c r="N401" s="101">
        <f t="shared" si="849"/>
        <v>0</v>
      </c>
      <c r="O401" s="100">
        <v>0</v>
      </c>
      <c r="P401" s="98">
        <v>0</v>
      </c>
      <c r="Q401" s="101">
        <f t="shared" si="850"/>
        <v>0</v>
      </c>
      <c r="R401" s="100">
        <v>0</v>
      </c>
      <c r="S401" s="98">
        <v>0</v>
      </c>
      <c r="T401" s="101">
        <f t="shared" si="851"/>
        <v>0</v>
      </c>
      <c r="U401" s="100">
        <v>0</v>
      </c>
      <c r="V401" s="98">
        <v>0</v>
      </c>
      <c r="W401" s="101">
        <f t="shared" si="852"/>
        <v>0</v>
      </c>
      <c r="X401" s="100">
        <v>0</v>
      </c>
      <c r="Y401" s="98">
        <v>0</v>
      </c>
      <c r="Z401" s="99">
        <f t="shared" si="853"/>
        <v>0</v>
      </c>
      <c r="AA401" s="101">
        <v>1</v>
      </c>
      <c r="AB401" s="100">
        <v>0</v>
      </c>
      <c r="AC401" s="98">
        <v>0</v>
      </c>
      <c r="AD401" s="99">
        <f t="shared" si="854"/>
        <v>0</v>
      </c>
      <c r="AE401" s="101">
        <v>1</v>
      </c>
      <c r="AF401" s="100">
        <v>0</v>
      </c>
      <c r="AG401" s="98">
        <v>0</v>
      </c>
      <c r="AH401" s="101">
        <f t="shared" si="855"/>
        <v>0</v>
      </c>
      <c r="AI401" s="100">
        <v>0</v>
      </c>
      <c r="AJ401" s="98">
        <v>0</v>
      </c>
      <c r="AK401" s="101">
        <f t="shared" si="856"/>
        <v>0</v>
      </c>
      <c r="AL401" s="100">
        <v>0</v>
      </c>
      <c r="AM401" s="98">
        <v>0</v>
      </c>
      <c r="AN401" s="101">
        <f t="shared" si="857"/>
        <v>0</v>
      </c>
      <c r="AO401" s="106"/>
    </row>
    <row r="402" spans="2:41" s="35" customFormat="1" ht="17.100000000000001" customHeight="1">
      <c r="B402" s="105"/>
      <c r="C402" s="54"/>
      <c r="D402" s="96"/>
      <c r="E402" s="111"/>
      <c r="F402" s="112"/>
      <c r="G402" s="368"/>
      <c r="H402" s="113"/>
      <c r="I402" s="100">
        <v>0</v>
      </c>
      <c r="J402" s="98">
        <v>0</v>
      </c>
      <c r="K402" s="101">
        <f t="shared" si="840"/>
        <v>0</v>
      </c>
      <c r="L402" s="100">
        <v>0</v>
      </c>
      <c r="M402" s="98">
        <v>0</v>
      </c>
      <c r="N402" s="101">
        <f t="shared" si="849"/>
        <v>0</v>
      </c>
      <c r="O402" s="100">
        <v>0</v>
      </c>
      <c r="P402" s="98">
        <v>0</v>
      </c>
      <c r="Q402" s="101">
        <f t="shared" si="850"/>
        <v>0</v>
      </c>
      <c r="R402" s="100">
        <v>0</v>
      </c>
      <c r="S402" s="98">
        <v>0</v>
      </c>
      <c r="T402" s="101">
        <f t="shared" si="851"/>
        <v>0</v>
      </c>
      <c r="U402" s="100">
        <v>0</v>
      </c>
      <c r="V402" s="98">
        <v>0</v>
      </c>
      <c r="W402" s="101">
        <f t="shared" si="852"/>
        <v>0</v>
      </c>
      <c r="X402" s="100">
        <v>0</v>
      </c>
      <c r="Y402" s="98">
        <v>0</v>
      </c>
      <c r="Z402" s="99">
        <f t="shared" si="853"/>
        <v>0</v>
      </c>
      <c r="AA402" s="101">
        <v>1</v>
      </c>
      <c r="AB402" s="100">
        <v>0</v>
      </c>
      <c r="AC402" s="98">
        <v>0</v>
      </c>
      <c r="AD402" s="99">
        <f t="shared" si="854"/>
        <v>0</v>
      </c>
      <c r="AE402" s="101">
        <v>1</v>
      </c>
      <c r="AF402" s="100">
        <v>0</v>
      </c>
      <c r="AG402" s="98">
        <v>0</v>
      </c>
      <c r="AH402" s="101">
        <f t="shared" si="855"/>
        <v>0</v>
      </c>
      <c r="AI402" s="100">
        <v>0</v>
      </c>
      <c r="AJ402" s="98">
        <v>0</v>
      </c>
      <c r="AK402" s="101">
        <f t="shared" si="856"/>
        <v>0</v>
      </c>
      <c r="AL402" s="100">
        <v>0</v>
      </c>
      <c r="AM402" s="98">
        <v>0</v>
      </c>
      <c r="AN402" s="101">
        <f t="shared" si="857"/>
        <v>0</v>
      </c>
      <c r="AO402" s="106"/>
    </row>
    <row r="403" spans="2:41" s="35" customFormat="1" ht="17.100000000000001" customHeight="1">
      <c r="B403" s="105"/>
      <c r="C403" s="54"/>
      <c r="D403" s="96"/>
      <c r="E403" s="111"/>
      <c r="F403" s="112"/>
      <c r="G403" s="368"/>
      <c r="H403" s="113"/>
      <c r="I403" s="100">
        <v>0</v>
      </c>
      <c r="J403" s="98">
        <v>0</v>
      </c>
      <c r="K403" s="101">
        <f t="shared" si="840"/>
        <v>0</v>
      </c>
      <c r="L403" s="100">
        <v>0</v>
      </c>
      <c r="M403" s="98">
        <v>0</v>
      </c>
      <c r="N403" s="101">
        <f t="shared" si="849"/>
        <v>0</v>
      </c>
      <c r="O403" s="100">
        <v>0</v>
      </c>
      <c r="P403" s="98">
        <v>0</v>
      </c>
      <c r="Q403" s="101">
        <f t="shared" si="850"/>
        <v>0</v>
      </c>
      <c r="R403" s="100">
        <v>0</v>
      </c>
      <c r="S403" s="98">
        <v>0</v>
      </c>
      <c r="T403" s="101">
        <f t="shared" si="851"/>
        <v>0</v>
      </c>
      <c r="U403" s="100">
        <v>0</v>
      </c>
      <c r="V403" s="98">
        <v>0</v>
      </c>
      <c r="W403" s="101">
        <f t="shared" si="852"/>
        <v>0</v>
      </c>
      <c r="X403" s="100">
        <v>0</v>
      </c>
      <c r="Y403" s="98">
        <v>0</v>
      </c>
      <c r="Z403" s="99">
        <f t="shared" si="853"/>
        <v>0</v>
      </c>
      <c r="AA403" s="101">
        <v>1</v>
      </c>
      <c r="AB403" s="100">
        <v>0</v>
      </c>
      <c r="AC403" s="98">
        <v>0</v>
      </c>
      <c r="AD403" s="99">
        <f t="shared" si="854"/>
        <v>0</v>
      </c>
      <c r="AE403" s="101">
        <v>1</v>
      </c>
      <c r="AF403" s="100">
        <v>0</v>
      </c>
      <c r="AG403" s="98">
        <v>0</v>
      </c>
      <c r="AH403" s="101">
        <f t="shared" si="855"/>
        <v>0</v>
      </c>
      <c r="AI403" s="100">
        <v>0</v>
      </c>
      <c r="AJ403" s="98">
        <v>0</v>
      </c>
      <c r="AK403" s="101">
        <f t="shared" si="856"/>
        <v>0</v>
      </c>
      <c r="AL403" s="100">
        <v>0</v>
      </c>
      <c r="AM403" s="98">
        <v>0</v>
      </c>
      <c r="AN403" s="101">
        <f t="shared" si="857"/>
        <v>0</v>
      </c>
      <c r="AO403" s="106"/>
    </row>
    <row r="404" spans="2:41" s="126" customFormat="1" ht="17.100000000000001" customHeight="1" thickBot="1">
      <c r="B404" s="128"/>
      <c r="C404" s="154"/>
      <c r="D404" s="155"/>
      <c r="E404" s="156"/>
      <c r="F404" s="247"/>
      <c r="G404" s="370"/>
      <c r="H404" s="130"/>
      <c r="I404" s="403" t="s">
        <v>201</v>
      </c>
      <c r="J404" s="404"/>
      <c r="K404" s="131">
        <f>SUM(K397:K403)</f>
        <v>0</v>
      </c>
      <c r="L404" s="403" t="s">
        <v>201</v>
      </c>
      <c r="M404" s="404"/>
      <c r="N404" s="131">
        <f>SUM(N397:N403)</f>
        <v>0</v>
      </c>
      <c r="O404" s="403" t="s">
        <v>201</v>
      </c>
      <c r="P404" s="404"/>
      <c r="Q404" s="131">
        <f>SUM(Q397:Q403)</f>
        <v>0</v>
      </c>
      <c r="R404" s="403" t="s">
        <v>201</v>
      </c>
      <c r="S404" s="404"/>
      <c r="T404" s="131">
        <f>SUM(T397:T403)</f>
        <v>0</v>
      </c>
      <c r="U404" s="403" t="s">
        <v>201</v>
      </c>
      <c r="V404" s="404"/>
      <c r="W404" s="131">
        <f>SUM(W397:W403)</f>
        <v>0</v>
      </c>
      <c r="X404" s="403" t="s">
        <v>201</v>
      </c>
      <c r="Y404" s="404"/>
      <c r="Z404" s="132">
        <f>SUM(Z397:Z403)</f>
        <v>0</v>
      </c>
      <c r="AA404" s="133">
        <v>1</v>
      </c>
      <c r="AB404" s="403" t="s">
        <v>201</v>
      </c>
      <c r="AC404" s="404"/>
      <c r="AD404" s="132">
        <f>SUM(AD397:AD403)</f>
        <v>0</v>
      </c>
      <c r="AE404" s="133">
        <v>1</v>
      </c>
      <c r="AF404" s="403" t="s">
        <v>201</v>
      </c>
      <c r="AG404" s="404"/>
      <c r="AH404" s="131">
        <f>SUM(AH397:AH403)</f>
        <v>0</v>
      </c>
      <c r="AI404" s="403" t="s">
        <v>201</v>
      </c>
      <c r="AJ404" s="404"/>
      <c r="AK404" s="131">
        <f>SUM(AK397:AK403)</f>
        <v>0</v>
      </c>
      <c r="AL404" s="403" t="s">
        <v>201</v>
      </c>
      <c r="AM404" s="404"/>
      <c r="AN404" s="131">
        <f>SUM(AN397:AN403)</f>
        <v>0</v>
      </c>
      <c r="AO404" s="134"/>
    </row>
    <row r="405" spans="2:41" s="35" customFormat="1" ht="17.100000000000001" customHeight="1">
      <c r="B405" s="114"/>
      <c r="C405" s="157">
        <f>'1. Rekap Back Up Aspal'!C69</f>
        <v>4800</v>
      </c>
      <c r="D405" s="158">
        <f>'1. Rekap Back Up Aspal'!D69</f>
        <v>4900</v>
      </c>
      <c r="E405" s="159">
        <f>'1. Rekap Back Up Aspal'!E69</f>
        <v>6</v>
      </c>
      <c r="F405" s="248">
        <f>(100/((D405-C405)*E405))*((K412*0.5)+(N412*0.5)+(Q412*4)+(T412*4)+(W412*1)+(Z412*2)+(AD412*1.5)+(AH412*1)+(AK412*1)+(AN412*1))</f>
        <v>0</v>
      </c>
      <c r="G405" s="371" t="s">
        <v>280</v>
      </c>
      <c r="H405" s="116" t="str">
        <f>IF(F405&lt;=25,"B",IF(F405&lt;=75,"S",IF(F405&lt;=100,"RR","RB")))</f>
        <v>B</v>
      </c>
      <c r="I405" s="135">
        <v>0</v>
      </c>
      <c r="J405" s="136">
        <v>0</v>
      </c>
      <c r="K405" s="137">
        <f t="shared" ref="K405:K411" si="858">I405*J405</f>
        <v>0</v>
      </c>
      <c r="L405" s="100">
        <v>0</v>
      </c>
      <c r="M405" s="98">
        <v>0</v>
      </c>
      <c r="N405" s="101">
        <f t="shared" ref="N405" si="859">L405*M405</f>
        <v>0</v>
      </c>
      <c r="O405" s="100">
        <v>0</v>
      </c>
      <c r="P405" s="98">
        <v>0</v>
      </c>
      <c r="Q405" s="101">
        <f t="shared" ref="Q405" si="860">O405*P405</f>
        <v>0</v>
      </c>
      <c r="R405" s="100">
        <v>0</v>
      </c>
      <c r="S405" s="98">
        <v>0</v>
      </c>
      <c r="T405" s="101">
        <f t="shared" ref="T405" si="861">R405*S405</f>
        <v>0</v>
      </c>
      <c r="U405" s="100">
        <v>0</v>
      </c>
      <c r="V405" s="98">
        <v>0</v>
      </c>
      <c r="W405" s="101">
        <f>U405*V405</f>
        <v>0</v>
      </c>
      <c r="X405" s="100">
        <v>0</v>
      </c>
      <c r="Y405" s="98">
        <v>0</v>
      </c>
      <c r="Z405" s="99">
        <f t="shared" ref="Z405" si="862">X405*Y405</f>
        <v>0</v>
      </c>
      <c r="AA405" s="101">
        <v>1</v>
      </c>
      <c r="AB405" s="100">
        <v>0</v>
      </c>
      <c r="AC405" s="98">
        <v>0</v>
      </c>
      <c r="AD405" s="99">
        <f t="shared" ref="AD405" si="863">AB405*AC405</f>
        <v>0</v>
      </c>
      <c r="AE405" s="101">
        <v>1</v>
      </c>
      <c r="AF405" s="100">
        <v>0</v>
      </c>
      <c r="AG405" s="98">
        <v>0</v>
      </c>
      <c r="AH405" s="101">
        <f t="shared" ref="AH405" si="864">AF405*AG405</f>
        <v>0</v>
      </c>
      <c r="AI405" s="100">
        <v>0</v>
      </c>
      <c r="AJ405" s="98">
        <v>0</v>
      </c>
      <c r="AK405" s="101">
        <f t="shared" ref="AK405" si="865">AI405*AJ405</f>
        <v>0</v>
      </c>
      <c r="AL405" s="100">
        <v>0</v>
      </c>
      <c r="AM405" s="98">
        <v>0</v>
      </c>
      <c r="AN405" s="101">
        <f t="shared" ref="AN405" si="866">AL405*AM405</f>
        <v>0</v>
      </c>
      <c r="AO405" s="139"/>
    </row>
    <row r="406" spans="2:41" s="35" customFormat="1" ht="17.100000000000001" customHeight="1">
      <c r="B406" s="105"/>
      <c r="C406" s="54"/>
      <c r="D406" s="96"/>
      <c r="E406" s="111"/>
      <c r="F406" s="112"/>
      <c r="G406" s="368"/>
      <c r="H406" s="113"/>
      <c r="I406" s="100">
        <v>0</v>
      </c>
      <c r="J406" s="98">
        <v>0</v>
      </c>
      <c r="K406" s="101">
        <f t="shared" si="858"/>
        <v>0</v>
      </c>
      <c r="L406" s="100">
        <v>0</v>
      </c>
      <c r="M406" s="98">
        <v>0</v>
      </c>
      <c r="N406" s="101">
        <f t="shared" ref="N406:N411" si="867">L406*M406</f>
        <v>0</v>
      </c>
      <c r="O406" s="100">
        <v>0</v>
      </c>
      <c r="P406" s="98">
        <v>0</v>
      </c>
      <c r="Q406" s="101">
        <f t="shared" ref="Q406:Q411" si="868">O406*P406</f>
        <v>0</v>
      </c>
      <c r="R406" s="100">
        <v>0</v>
      </c>
      <c r="S406" s="98">
        <v>0</v>
      </c>
      <c r="T406" s="101">
        <f t="shared" ref="T406:T411" si="869">R406*S406</f>
        <v>0</v>
      </c>
      <c r="U406" s="100">
        <v>0</v>
      </c>
      <c r="V406" s="98">
        <v>0</v>
      </c>
      <c r="W406" s="101">
        <f t="shared" ref="W406:W411" si="870">U406*V406</f>
        <v>0</v>
      </c>
      <c r="X406" s="100">
        <v>0</v>
      </c>
      <c r="Y406" s="98">
        <v>0</v>
      </c>
      <c r="Z406" s="99">
        <f t="shared" ref="Z406:Z411" si="871">X406*Y406</f>
        <v>0</v>
      </c>
      <c r="AA406" s="101">
        <v>1</v>
      </c>
      <c r="AB406" s="100">
        <v>0</v>
      </c>
      <c r="AC406" s="98">
        <v>0</v>
      </c>
      <c r="AD406" s="99">
        <f t="shared" ref="AD406:AD411" si="872">AB406*AC406</f>
        <v>0</v>
      </c>
      <c r="AE406" s="101">
        <v>1</v>
      </c>
      <c r="AF406" s="100">
        <v>0</v>
      </c>
      <c r="AG406" s="98">
        <v>0</v>
      </c>
      <c r="AH406" s="101">
        <f t="shared" ref="AH406:AH411" si="873">AF406*AG406</f>
        <v>0</v>
      </c>
      <c r="AI406" s="100">
        <v>0</v>
      </c>
      <c r="AJ406" s="98">
        <v>0</v>
      </c>
      <c r="AK406" s="101">
        <f t="shared" ref="AK406:AK411" si="874">AI406*AJ406</f>
        <v>0</v>
      </c>
      <c r="AL406" s="100">
        <v>0</v>
      </c>
      <c r="AM406" s="98">
        <v>0</v>
      </c>
      <c r="AN406" s="101">
        <f t="shared" ref="AN406:AN411" si="875">AL406*AM406</f>
        <v>0</v>
      </c>
      <c r="AO406" s="106"/>
    </row>
    <row r="407" spans="2:41" s="35" customFormat="1" ht="17.100000000000001" customHeight="1">
      <c r="B407" s="105"/>
      <c r="C407" s="54"/>
      <c r="D407" s="96"/>
      <c r="E407" s="111"/>
      <c r="F407" s="112"/>
      <c r="G407" s="368"/>
      <c r="H407" s="113"/>
      <c r="I407" s="100">
        <v>0</v>
      </c>
      <c r="J407" s="98">
        <v>0</v>
      </c>
      <c r="K407" s="101">
        <f t="shared" si="858"/>
        <v>0</v>
      </c>
      <c r="L407" s="100">
        <v>0</v>
      </c>
      <c r="M407" s="98">
        <v>0</v>
      </c>
      <c r="N407" s="101">
        <f t="shared" si="867"/>
        <v>0</v>
      </c>
      <c r="O407" s="100">
        <v>0</v>
      </c>
      <c r="P407" s="98">
        <v>0</v>
      </c>
      <c r="Q407" s="101">
        <f t="shared" si="868"/>
        <v>0</v>
      </c>
      <c r="R407" s="100">
        <v>0</v>
      </c>
      <c r="S407" s="98">
        <v>0</v>
      </c>
      <c r="T407" s="101">
        <f t="shared" si="869"/>
        <v>0</v>
      </c>
      <c r="U407" s="100">
        <v>0</v>
      </c>
      <c r="V407" s="98">
        <v>0</v>
      </c>
      <c r="W407" s="101">
        <f t="shared" si="870"/>
        <v>0</v>
      </c>
      <c r="X407" s="100">
        <v>0</v>
      </c>
      <c r="Y407" s="98">
        <v>0</v>
      </c>
      <c r="Z407" s="99">
        <f t="shared" si="871"/>
        <v>0</v>
      </c>
      <c r="AA407" s="101">
        <v>1</v>
      </c>
      <c r="AB407" s="100">
        <v>0</v>
      </c>
      <c r="AC407" s="98">
        <v>0</v>
      </c>
      <c r="AD407" s="99">
        <f t="shared" si="872"/>
        <v>0</v>
      </c>
      <c r="AE407" s="101">
        <v>1</v>
      </c>
      <c r="AF407" s="100">
        <v>0</v>
      </c>
      <c r="AG407" s="98">
        <v>0</v>
      </c>
      <c r="AH407" s="101">
        <f t="shared" si="873"/>
        <v>0</v>
      </c>
      <c r="AI407" s="100">
        <v>0</v>
      </c>
      <c r="AJ407" s="98">
        <v>0</v>
      </c>
      <c r="AK407" s="101">
        <f t="shared" si="874"/>
        <v>0</v>
      </c>
      <c r="AL407" s="100">
        <v>0</v>
      </c>
      <c r="AM407" s="98">
        <v>0</v>
      </c>
      <c r="AN407" s="101">
        <f t="shared" si="875"/>
        <v>0</v>
      </c>
      <c r="AO407" s="106"/>
    </row>
    <row r="408" spans="2:41" s="35" customFormat="1" ht="17.100000000000001" customHeight="1">
      <c r="B408" s="105"/>
      <c r="C408" s="54"/>
      <c r="D408" s="96"/>
      <c r="E408" s="111"/>
      <c r="F408" s="112"/>
      <c r="G408" s="368"/>
      <c r="H408" s="113"/>
      <c r="I408" s="100">
        <v>0</v>
      </c>
      <c r="J408" s="98">
        <v>0</v>
      </c>
      <c r="K408" s="101">
        <f t="shared" si="858"/>
        <v>0</v>
      </c>
      <c r="L408" s="100">
        <v>0</v>
      </c>
      <c r="M408" s="98">
        <v>0</v>
      </c>
      <c r="N408" s="101">
        <f t="shared" si="867"/>
        <v>0</v>
      </c>
      <c r="O408" s="100">
        <v>0</v>
      </c>
      <c r="P408" s="98">
        <v>0</v>
      </c>
      <c r="Q408" s="101">
        <f t="shared" si="868"/>
        <v>0</v>
      </c>
      <c r="R408" s="100">
        <v>0</v>
      </c>
      <c r="S408" s="98">
        <v>0</v>
      </c>
      <c r="T408" s="101">
        <f t="shared" si="869"/>
        <v>0</v>
      </c>
      <c r="U408" s="100">
        <v>0</v>
      </c>
      <c r="V408" s="98">
        <v>0</v>
      </c>
      <c r="W408" s="101">
        <f t="shared" si="870"/>
        <v>0</v>
      </c>
      <c r="X408" s="100">
        <v>0</v>
      </c>
      <c r="Y408" s="98">
        <v>0</v>
      </c>
      <c r="Z408" s="99">
        <f t="shared" si="871"/>
        <v>0</v>
      </c>
      <c r="AA408" s="101">
        <v>1</v>
      </c>
      <c r="AB408" s="100">
        <v>0</v>
      </c>
      <c r="AC408" s="98">
        <v>0</v>
      </c>
      <c r="AD408" s="99">
        <f t="shared" si="872"/>
        <v>0</v>
      </c>
      <c r="AE408" s="101">
        <v>1</v>
      </c>
      <c r="AF408" s="100">
        <v>0</v>
      </c>
      <c r="AG408" s="98">
        <v>0</v>
      </c>
      <c r="AH408" s="101">
        <f t="shared" si="873"/>
        <v>0</v>
      </c>
      <c r="AI408" s="100">
        <v>0</v>
      </c>
      <c r="AJ408" s="98">
        <v>0</v>
      </c>
      <c r="AK408" s="101">
        <f t="shared" si="874"/>
        <v>0</v>
      </c>
      <c r="AL408" s="100">
        <v>0</v>
      </c>
      <c r="AM408" s="98">
        <v>0</v>
      </c>
      <c r="AN408" s="101">
        <f t="shared" si="875"/>
        <v>0</v>
      </c>
      <c r="AO408" s="106"/>
    </row>
    <row r="409" spans="2:41" s="35" customFormat="1" ht="17.100000000000001" customHeight="1">
      <c r="B409" s="105"/>
      <c r="C409" s="54"/>
      <c r="D409" s="96"/>
      <c r="E409" s="111"/>
      <c r="F409" s="112"/>
      <c r="G409" s="368"/>
      <c r="H409" s="113"/>
      <c r="I409" s="100">
        <v>0</v>
      </c>
      <c r="J409" s="98">
        <v>0</v>
      </c>
      <c r="K409" s="101">
        <f t="shared" si="858"/>
        <v>0</v>
      </c>
      <c r="L409" s="100">
        <v>0</v>
      </c>
      <c r="M409" s="98">
        <v>0</v>
      </c>
      <c r="N409" s="101">
        <f t="shared" si="867"/>
        <v>0</v>
      </c>
      <c r="O409" s="100">
        <v>0</v>
      </c>
      <c r="P409" s="98">
        <v>0</v>
      </c>
      <c r="Q409" s="101">
        <f t="shared" si="868"/>
        <v>0</v>
      </c>
      <c r="R409" s="100">
        <v>0</v>
      </c>
      <c r="S409" s="98">
        <v>0</v>
      </c>
      <c r="T409" s="101">
        <f t="shared" si="869"/>
        <v>0</v>
      </c>
      <c r="U409" s="100">
        <v>0</v>
      </c>
      <c r="V409" s="98">
        <v>0</v>
      </c>
      <c r="W409" s="101">
        <f t="shared" si="870"/>
        <v>0</v>
      </c>
      <c r="X409" s="100">
        <v>0</v>
      </c>
      <c r="Y409" s="98">
        <v>0</v>
      </c>
      <c r="Z409" s="99">
        <f t="shared" si="871"/>
        <v>0</v>
      </c>
      <c r="AA409" s="101">
        <v>1</v>
      </c>
      <c r="AB409" s="100">
        <v>0</v>
      </c>
      <c r="AC409" s="98">
        <v>0</v>
      </c>
      <c r="AD409" s="99">
        <f t="shared" si="872"/>
        <v>0</v>
      </c>
      <c r="AE409" s="101">
        <v>1</v>
      </c>
      <c r="AF409" s="100">
        <v>0</v>
      </c>
      <c r="AG409" s="98">
        <v>0</v>
      </c>
      <c r="AH409" s="101">
        <f t="shared" si="873"/>
        <v>0</v>
      </c>
      <c r="AI409" s="100">
        <v>0</v>
      </c>
      <c r="AJ409" s="98">
        <v>0</v>
      </c>
      <c r="AK409" s="101">
        <f t="shared" si="874"/>
        <v>0</v>
      </c>
      <c r="AL409" s="100">
        <v>0</v>
      </c>
      <c r="AM409" s="98">
        <v>0</v>
      </c>
      <c r="AN409" s="101">
        <f t="shared" si="875"/>
        <v>0</v>
      </c>
      <c r="AO409" s="106"/>
    </row>
    <row r="410" spans="2:41" s="35" customFormat="1" ht="17.100000000000001" customHeight="1">
      <c r="B410" s="105"/>
      <c r="C410" s="54"/>
      <c r="D410" s="96"/>
      <c r="E410" s="111"/>
      <c r="F410" s="112"/>
      <c r="G410" s="368"/>
      <c r="H410" s="113"/>
      <c r="I410" s="100">
        <v>0</v>
      </c>
      <c r="J410" s="98">
        <v>0</v>
      </c>
      <c r="K410" s="101">
        <f t="shared" si="858"/>
        <v>0</v>
      </c>
      <c r="L410" s="100">
        <v>0</v>
      </c>
      <c r="M410" s="98">
        <v>0</v>
      </c>
      <c r="N410" s="101">
        <f t="shared" si="867"/>
        <v>0</v>
      </c>
      <c r="O410" s="100">
        <v>0</v>
      </c>
      <c r="P410" s="98">
        <v>0</v>
      </c>
      <c r="Q410" s="101">
        <f t="shared" si="868"/>
        <v>0</v>
      </c>
      <c r="R410" s="100">
        <v>0</v>
      </c>
      <c r="S410" s="98">
        <v>0</v>
      </c>
      <c r="T410" s="101">
        <f t="shared" si="869"/>
        <v>0</v>
      </c>
      <c r="U410" s="100">
        <v>0</v>
      </c>
      <c r="V410" s="98">
        <v>0</v>
      </c>
      <c r="W410" s="101">
        <f t="shared" si="870"/>
        <v>0</v>
      </c>
      <c r="X410" s="100">
        <v>0</v>
      </c>
      <c r="Y410" s="98">
        <v>0</v>
      </c>
      <c r="Z410" s="99">
        <f t="shared" si="871"/>
        <v>0</v>
      </c>
      <c r="AA410" s="101">
        <v>1</v>
      </c>
      <c r="AB410" s="100">
        <v>0</v>
      </c>
      <c r="AC410" s="98">
        <v>0</v>
      </c>
      <c r="AD410" s="99">
        <f t="shared" si="872"/>
        <v>0</v>
      </c>
      <c r="AE410" s="101">
        <v>1</v>
      </c>
      <c r="AF410" s="100">
        <v>0</v>
      </c>
      <c r="AG410" s="98">
        <v>0</v>
      </c>
      <c r="AH410" s="101">
        <f t="shared" si="873"/>
        <v>0</v>
      </c>
      <c r="AI410" s="100">
        <v>0</v>
      </c>
      <c r="AJ410" s="98">
        <v>0</v>
      </c>
      <c r="AK410" s="101">
        <f t="shared" si="874"/>
        <v>0</v>
      </c>
      <c r="AL410" s="100">
        <v>0</v>
      </c>
      <c r="AM410" s="98">
        <v>0</v>
      </c>
      <c r="AN410" s="101">
        <f t="shared" si="875"/>
        <v>0</v>
      </c>
      <c r="AO410" s="106"/>
    </row>
    <row r="411" spans="2:41" s="35" customFormat="1" ht="17.100000000000001" customHeight="1">
      <c r="B411" s="105"/>
      <c r="C411" s="54"/>
      <c r="D411" s="96"/>
      <c r="E411" s="111"/>
      <c r="F411" s="112"/>
      <c r="G411" s="368"/>
      <c r="H411" s="113"/>
      <c r="I411" s="100">
        <v>0</v>
      </c>
      <c r="J411" s="98">
        <v>0</v>
      </c>
      <c r="K411" s="101">
        <f t="shared" si="858"/>
        <v>0</v>
      </c>
      <c r="L411" s="100">
        <v>0</v>
      </c>
      <c r="M411" s="98">
        <v>0</v>
      </c>
      <c r="N411" s="101">
        <f t="shared" si="867"/>
        <v>0</v>
      </c>
      <c r="O411" s="100">
        <v>0</v>
      </c>
      <c r="P411" s="98">
        <v>0</v>
      </c>
      <c r="Q411" s="101">
        <f t="shared" si="868"/>
        <v>0</v>
      </c>
      <c r="R411" s="100">
        <v>0</v>
      </c>
      <c r="S411" s="98">
        <v>0</v>
      </c>
      <c r="T411" s="101">
        <f t="shared" si="869"/>
        <v>0</v>
      </c>
      <c r="U411" s="100">
        <v>0</v>
      </c>
      <c r="V411" s="98">
        <v>0</v>
      </c>
      <c r="W411" s="101">
        <f t="shared" si="870"/>
        <v>0</v>
      </c>
      <c r="X411" s="100">
        <v>0</v>
      </c>
      <c r="Y411" s="98">
        <v>0</v>
      </c>
      <c r="Z411" s="99">
        <f t="shared" si="871"/>
        <v>0</v>
      </c>
      <c r="AA411" s="101">
        <v>1</v>
      </c>
      <c r="AB411" s="100">
        <v>0</v>
      </c>
      <c r="AC411" s="98">
        <v>0</v>
      </c>
      <c r="AD411" s="99">
        <f t="shared" si="872"/>
        <v>0</v>
      </c>
      <c r="AE411" s="101">
        <v>1</v>
      </c>
      <c r="AF411" s="100">
        <v>0</v>
      </c>
      <c r="AG411" s="98">
        <v>0</v>
      </c>
      <c r="AH411" s="101">
        <f t="shared" si="873"/>
        <v>0</v>
      </c>
      <c r="AI411" s="100">
        <v>0</v>
      </c>
      <c r="AJ411" s="98">
        <v>0</v>
      </c>
      <c r="AK411" s="101">
        <f t="shared" si="874"/>
        <v>0</v>
      </c>
      <c r="AL411" s="100">
        <v>0</v>
      </c>
      <c r="AM411" s="98">
        <v>0</v>
      </c>
      <c r="AN411" s="101">
        <f t="shared" si="875"/>
        <v>0</v>
      </c>
      <c r="AO411" s="106"/>
    </row>
    <row r="412" spans="2:41" s="126" customFormat="1" ht="17.100000000000001" customHeight="1">
      <c r="B412" s="118"/>
      <c r="C412" s="119"/>
      <c r="D412" s="120"/>
      <c r="E412" s="121"/>
      <c r="F412" s="122"/>
      <c r="G412" s="369"/>
      <c r="H412" s="123"/>
      <c r="I412" s="401" t="s">
        <v>201</v>
      </c>
      <c r="J412" s="402"/>
      <c r="K412" s="124">
        <f>SUM(K405:K411)</f>
        <v>0</v>
      </c>
      <c r="L412" s="401" t="s">
        <v>201</v>
      </c>
      <c r="M412" s="402"/>
      <c r="N412" s="124">
        <f>SUM(N405:N411)</f>
        <v>0</v>
      </c>
      <c r="O412" s="401" t="s">
        <v>201</v>
      </c>
      <c r="P412" s="402"/>
      <c r="Q412" s="124">
        <f>SUM(Q405:Q411)</f>
        <v>0</v>
      </c>
      <c r="R412" s="401" t="s">
        <v>201</v>
      </c>
      <c r="S412" s="402"/>
      <c r="T412" s="124">
        <f>SUM(T405:T411)</f>
        <v>0</v>
      </c>
      <c r="U412" s="401" t="s">
        <v>201</v>
      </c>
      <c r="V412" s="402"/>
      <c r="W412" s="124">
        <f>SUM(W405:W411)</f>
        <v>0</v>
      </c>
      <c r="X412" s="401" t="s">
        <v>201</v>
      </c>
      <c r="Y412" s="402"/>
      <c r="Z412" s="127">
        <f>SUM(Z405:Z411)</f>
        <v>0</v>
      </c>
      <c r="AA412" s="101">
        <v>1</v>
      </c>
      <c r="AB412" s="401" t="s">
        <v>201</v>
      </c>
      <c r="AC412" s="402"/>
      <c r="AD412" s="127">
        <f>SUM(AD405:AD411)</f>
        <v>0</v>
      </c>
      <c r="AE412" s="101">
        <v>1</v>
      </c>
      <c r="AF412" s="401" t="s">
        <v>201</v>
      </c>
      <c r="AG412" s="402"/>
      <c r="AH412" s="124">
        <f>SUM(AH405:AH411)</f>
        <v>0</v>
      </c>
      <c r="AI412" s="401" t="s">
        <v>201</v>
      </c>
      <c r="AJ412" s="402"/>
      <c r="AK412" s="124">
        <f>SUM(AK405:AK411)</f>
        <v>0</v>
      </c>
      <c r="AL412" s="401" t="s">
        <v>201</v>
      </c>
      <c r="AM412" s="402"/>
      <c r="AN412" s="124">
        <f>SUM(AN405:AN411)</f>
        <v>0</v>
      </c>
      <c r="AO412" s="125"/>
    </row>
    <row r="413" spans="2:41" s="35" customFormat="1" ht="17.100000000000001" customHeight="1">
      <c r="B413" s="105"/>
      <c r="C413" s="54">
        <f>'1. Rekap Back Up Aspal'!C70</f>
        <v>4900</v>
      </c>
      <c r="D413" s="96">
        <f>'1. Rekap Back Up Aspal'!D70</f>
        <v>5000</v>
      </c>
      <c r="E413" s="111">
        <f>'1. Rekap Back Up Aspal'!E70</f>
        <v>6</v>
      </c>
      <c r="F413" s="112">
        <f>(100/((D413-C413)*E413))*((K420*0.5)+(N420*0.5)+(Q420*4)+(T420*4)+(W420*1)+(Z420*2)+(AD420*1.5)+(AH420*1)+(AK420*1)+(AN420*1))</f>
        <v>1.3333333333333333</v>
      </c>
      <c r="G413" s="368" t="s">
        <v>278</v>
      </c>
      <c r="H413" s="113" t="str">
        <f>IF(F413&lt;=25,"B",IF(F413&lt;=75,"S",IF(F413&lt;=100,"RR","RB")))</f>
        <v>B</v>
      </c>
      <c r="I413" s="100">
        <v>0</v>
      </c>
      <c r="J413" s="98">
        <v>0</v>
      </c>
      <c r="K413" s="101">
        <f t="shared" ref="K413:K419" si="876">I413*J413</f>
        <v>0</v>
      </c>
      <c r="L413" s="100">
        <v>8</v>
      </c>
      <c r="M413" s="98">
        <v>2</v>
      </c>
      <c r="N413" s="101">
        <f t="shared" ref="N413" si="877">L413*M413</f>
        <v>16</v>
      </c>
      <c r="O413" s="100">
        <v>0</v>
      </c>
      <c r="P413" s="98">
        <v>0</v>
      </c>
      <c r="Q413" s="101">
        <f t="shared" ref="Q413" si="878">O413*P413</f>
        <v>0</v>
      </c>
      <c r="R413" s="100">
        <v>0</v>
      </c>
      <c r="S413" s="98">
        <v>0</v>
      </c>
      <c r="T413" s="101">
        <f t="shared" ref="T413" si="879">R413*S413</f>
        <v>0</v>
      </c>
      <c r="U413" s="100">
        <v>0</v>
      </c>
      <c r="V413" s="98">
        <v>0</v>
      </c>
      <c r="W413" s="101">
        <f>U413*V413</f>
        <v>0</v>
      </c>
      <c r="X413" s="100">
        <v>0</v>
      </c>
      <c r="Y413" s="98">
        <v>0</v>
      </c>
      <c r="Z413" s="99">
        <f t="shared" ref="Z413" si="880">X413*Y413</f>
        <v>0</v>
      </c>
      <c r="AA413" s="101">
        <v>1</v>
      </c>
      <c r="AB413" s="100">
        <v>0</v>
      </c>
      <c r="AC413" s="98">
        <v>0</v>
      </c>
      <c r="AD413" s="99">
        <f t="shared" ref="AD413" si="881">AB413*AC413</f>
        <v>0</v>
      </c>
      <c r="AE413" s="101">
        <v>1</v>
      </c>
      <c r="AF413" s="100">
        <v>0</v>
      </c>
      <c r="AG413" s="98">
        <v>0</v>
      </c>
      <c r="AH413" s="101">
        <f t="shared" ref="AH413" si="882">AF413*AG413</f>
        <v>0</v>
      </c>
      <c r="AI413" s="100">
        <v>0</v>
      </c>
      <c r="AJ413" s="98">
        <v>0</v>
      </c>
      <c r="AK413" s="101">
        <f t="shared" ref="AK413" si="883">AI413*AJ413</f>
        <v>0</v>
      </c>
      <c r="AL413" s="100">
        <v>0</v>
      </c>
      <c r="AM413" s="98">
        <v>0</v>
      </c>
      <c r="AN413" s="101">
        <f t="shared" ref="AN413" si="884">AL413*AM413</f>
        <v>0</v>
      </c>
      <c r="AO413" s="106"/>
    </row>
    <row r="414" spans="2:41" s="35" customFormat="1" ht="17.100000000000001" customHeight="1">
      <c r="B414" s="105"/>
      <c r="C414" s="54"/>
      <c r="D414" s="96"/>
      <c r="E414" s="111"/>
      <c r="F414" s="112"/>
      <c r="G414" s="368"/>
      <c r="H414" s="113"/>
      <c r="I414" s="100">
        <v>0</v>
      </c>
      <c r="J414" s="98">
        <v>0</v>
      </c>
      <c r="K414" s="101">
        <f t="shared" si="876"/>
        <v>0</v>
      </c>
      <c r="L414" s="100">
        <v>0</v>
      </c>
      <c r="M414" s="98">
        <v>0</v>
      </c>
      <c r="N414" s="101">
        <f t="shared" ref="N414:N419" si="885">L414*M414</f>
        <v>0</v>
      </c>
      <c r="O414" s="100">
        <v>0</v>
      </c>
      <c r="P414" s="98">
        <v>0</v>
      </c>
      <c r="Q414" s="101">
        <f t="shared" ref="Q414:Q419" si="886">O414*P414</f>
        <v>0</v>
      </c>
      <c r="R414" s="100">
        <v>0</v>
      </c>
      <c r="S414" s="98">
        <v>0</v>
      </c>
      <c r="T414" s="101">
        <f t="shared" ref="T414:T419" si="887">R414*S414</f>
        <v>0</v>
      </c>
      <c r="U414" s="100">
        <v>0</v>
      </c>
      <c r="V414" s="98">
        <v>0</v>
      </c>
      <c r="W414" s="101">
        <f t="shared" ref="W414:W419" si="888">U414*V414</f>
        <v>0</v>
      </c>
      <c r="X414" s="100">
        <v>0</v>
      </c>
      <c r="Y414" s="98">
        <v>0</v>
      </c>
      <c r="Z414" s="99">
        <f t="shared" ref="Z414:Z419" si="889">X414*Y414</f>
        <v>0</v>
      </c>
      <c r="AA414" s="101">
        <v>1</v>
      </c>
      <c r="AB414" s="100">
        <v>0</v>
      </c>
      <c r="AC414" s="98">
        <v>0</v>
      </c>
      <c r="AD414" s="99">
        <f t="shared" ref="AD414:AD419" si="890">AB414*AC414</f>
        <v>0</v>
      </c>
      <c r="AE414" s="101">
        <v>1</v>
      </c>
      <c r="AF414" s="100">
        <v>0</v>
      </c>
      <c r="AG414" s="98">
        <v>0</v>
      </c>
      <c r="AH414" s="101">
        <f t="shared" ref="AH414:AH419" si="891">AF414*AG414</f>
        <v>0</v>
      </c>
      <c r="AI414" s="100">
        <v>0</v>
      </c>
      <c r="AJ414" s="98">
        <v>0</v>
      </c>
      <c r="AK414" s="101">
        <f t="shared" ref="AK414:AK419" si="892">AI414*AJ414</f>
        <v>0</v>
      </c>
      <c r="AL414" s="100">
        <v>0</v>
      </c>
      <c r="AM414" s="98">
        <v>0</v>
      </c>
      <c r="AN414" s="101">
        <f t="shared" ref="AN414:AN419" si="893">AL414*AM414</f>
        <v>0</v>
      </c>
      <c r="AO414" s="106"/>
    </row>
    <row r="415" spans="2:41" s="35" customFormat="1" ht="17.100000000000001" customHeight="1">
      <c r="B415" s="105"/>
      <c r="C415" s="54"/>
      <c r="D415" s="96"/>
      <c r="E415" s="111"/>
      <c r="F415" s="112"/>
      <c r="G415" s="368"/>
      <c r="H415" s="113"/>
      <c r="I415" s="100">
        <v>0</v>
      </c>
      <c r="J415" s="98">
        <v>0</v>
      </c>
      <c r="K415" s="101">
        <f t="shared" si="876"/>
        <v>0</v>
      </c>
      <c r="L415" s="100">
        <v>0</v>
      </c>
      <c r="M415" s="98">
        <v>0</v>
      </c>
      <c r="N415" s="101">
        <f t="shared" si="885"/>
        <v>0</v>
      </c>
      <c r="O415" s="100">
        <v>0</v>
      </c>
      <c r="P415" s="98">
        <v>0</v>
      </c>
      <c r="Q415" s="101">
        <f t="shared" si="886"/>
        <v>0</v>
      </c>
      <c r="R415" s="100">
        <v>0</v>
      </c>
      <c r="S415" s="98">
        <v>0</v>
      </c>
      <c r="T415" s="101">
        <f t="shared" si="887"/>
        <v>0</v>
      </c>
      <c r="U415" s="100">
        <v>0</v>
      </c>
      <c r="V415" s="98">
        <v>0</v>
      </c>
      <c r="W415" s="101">
        <f t="shared" si="888"/>
        <v>0</v>
      </c>
      <c r="X415" s="100">
        <v>0</v>
      </c>
      <c r="Y415" s="98">
        <v>0</v>
      </c>
      <c r="Z415" s="99">
        <f t="shared" si="889"/>
        <v>0</v>
      </c>
      <c r="AA415" s="101">
        <v>1</v>
      </c>
      <c r="AB415" s="100">
        <v>0</v>
      </c>
      <c r="AC415" s="98">
        <v>0</v>
      </c>
      <c r="AD415" s="99">
        <f t="shared" si="890"/>
        <v>0</v>
      </c>
      <c r="AE415" s="101">
        <v>1</v>
      </c>
      <c r="AF415" s="100">
        <v>0</v>
      </c>
      <c r="AG415" s="98">
        <v>0</v>
      </c>
      <c r="AH415" s="101">
        <f t="shared" si="891"/>
        <v>0</v>
      </c>
      <c r="AI415" s="100">
        <v>0</v>
      </c>
      <c r="AJ415" s="98">
        <v>0</v>
      </c>
      <c r="AK415" s="101">
        <f t="shared" si="892"/>
        <v>0</v>
      </c>
      <c r="AL415" s="100">
        <v>0</v>
      </c>
      <c r="AM415" s="98">
        <v>0</v>
      </c>
      <c r="AN415" s="101">
        <f t="shared" si="893"/>
        <v>0</v>
      </c>
      <c r="AO415" s="106"/>
    </row>
    <row r="416" spans="2:41" s="35" customFormat="1" ht="17.100000000000001" customHeight="1">
      <c r="B416" s="105"/>
      <c r="C416" s="54"/>
      <c r="D416" s="96"/>
      <c r="E416" s="111"/>
      <c r="F416" s="112"/>
      <c r="G416" s="368"/>
      <c r="H416" s="113"/>
      <c r="I416" s="100">
        <v>0</v>
      </c>
      <c r="J416" s="98">
        <v>0</v>
      </c>
      <c r="K416" s="101">
        <f t="shared" si="876"/>
        <v>0</v>
      </c>
      <c r="L416" s="100">
        <v>0</v>
      </c>
      <c r="M416" s="98">
        <v>0</v>
      </c>
      <c r="N416" s="101">
        <f t="shared" si="885"/>
        <v>0</v>
      </c>
      <c r="O416" s="100">
        <v>0</v>
      </c>
      <c r="P416" s="98">
        <v>0</v>
      </c>
      <c r="Q416" s="101">
        <f t="shared" si="886"/>
        <v>0</v>
      </c>
      <c r="R416" s="100">
        <v>0</v>
      </c>
      <c r="S416" s="98">
        <v>0</v>
      </c>
      <c r="T416" s="101">
        <f t="shared" si="887"/>
        <v>0</v>
      </c>
      <c r="U416" s="100">
        <v>0</v>
      </c>
      <c r="V416" s="98">
        <v>0</v>
      </c>
      <c r="W416" s="101">
        <f t="shared" si="888"/>
        <v>0</v>
      </c>
      <c r="X416" s="100">
        <v>0</v>
      </c>
      <c r="Y416" s="98">
        <v>0</v>
      </c>
      <c r="Z416" s="99">
        <f t="shared" si="889"/>
        <v>0</v>
      </c>
      <c r="AA416" s="101">
        <v>1</v>
      </c>
      <c r="AB416" s="100">
        <v>0</v>
      </c>
      <c r="AC416" s="98">
        <v>0</v>
      </c>
      <c r="AD416" s="99">
        <f t="shared" si="890"/>
        <v>0</v>
      </c>
      <c r="AE416" s="101">
        <v>1</v>
      </c>
      <c r="AF416" s="100">
        <v>0</v>
      </c>
      <c r="AG416" s="98">
        <v>0</v>
      </c>
      <c r="AH416" s="101">
        <f t="shared" si="891"/>
        <v>0</v>
      </c>
      <c r="AI416" s="100">
        <v>0</v>
      </c>
      <c r="AJ416" s="98">
        <v>0</v>
      </c>
      <c r="AK416" s="101">
        <f t="shared" si="892"/>
        <v>0</v>
      </c>
      <c r="AL416" s="100">
        <v>0</v>
      </c>
      <c r="AM416" s="98">
        <v>0</v>
      </c>
      <c r="AN416" s="101">
        <f t="shared" si="893"/>
        <v>0</v>
      </c>
      <c r="AO416" s="106"/>
    </row>
    <row r="417" spans="2:41" s="35" customFormat="1" ht="17.100000000000001" customHeight="1">
      <c r="B417" s="105"/>
      <c r="C417" s="54"/>
      <c r="D417" s="96"/>
      <c r="E417" s="111"/>
      <c r="F417" s="112"/>
      <c r="G417" s="368"/>
      <c r="H417" s="113"/>
      <c r="I417" s="100">
        <v>0</v>
      </c>
      <c r="J417" s="98">
        <v>0</v>
      </c>
      <c r="K417" s="101">
        <f t="shared" si="876"/>
        <v>0</v>
      </c>
      <c r="L417" s="100">
        <v>0</v>
      </c>
      <c r="M417" s="98">
        <v>0</v>
      </c>
      <c r="N417" s="101">
        <f t="shared" si="885"/>
        <v>0</v>
      </c>
      <c r="O417" s="100">
        <v>0</v>
      </c>
      <c r="P417" s="98">
        <v>0</v>
      </c>
      <c r="Q417" s="101">
        <f t="shared" si="886"/>
        <v>0</v>
      </c>
      <c r="R417" s="100">
        <v>0</v>
      </c>
      <c r="S417" s="98">
        <v>0</v>
      </c>
      <c r="T417" s="101">
        <f t="shared" si="887"/>
        <v>0</v>
      </c>
      <c r="U417" s="100">
        <v>0</v>
      </c>
      <c r="V417" s="98">
        <v>0</v>
      </c>
      <c r="W417" s="101">
        <f t="shared" si="888"/>
        <v>0</v>
      </c>
      <c r="X417" s="100">
        <v>0</v>
      </c>
      <c r="Y417" s="98">
        <v>0</v>
      </c>
      <c r="Z417" s="99">
        <f t="shared" si="889"/>
        <v>0</v>
      </c>
      <c r="AA417" s="101">
        <v>1</v>
      </c>
      <c r="AB417" s="100">
        <v>0</v>
      </c>
      <c r="AC417" s="98">
        <v>0</v>
      </c>
      <c r="AD417" s="99">
        <f t="shared" si="890"/>
        <v>0</v>
      </c>
      <c r="AE417" s="101">
        <v>1</v>
      </c>
      <c r="AF417" s="100">
        <v>0</v>
      </c>
      <c r="AG417" s="98">
        <v>0</v>
      </c>
      <c r="AH417" s="101">
        <f t="shared" si="891"/>
        <v>0</v>
      </c>
      <c r="AI417" s="100">
        <v>0</v>
      </c>
      <c r="AJ417" s="98">
        <v>0</v>
      </c>
      <c r="AK417" s="101">
        <f t="shared" si="892"/>
        <v>0</v>
      </c>
      <c r="AL417" s="100">
        <v>0</v>
      </c>
      <c r="AM417" s="98">
        <v>0</v>
      </c>
      <c r="AN417" s="101">
        <f t="shared" si="893"/>
        <v>0</v>
      </c>
      <c r="AO417" s="106"/>
    </row>
    <row r="418" spans="2:41" s="35" customFormat="1" ht="17.100000000000001" customHeight="1">
      <c r="B418" s="105"/>
      <c r="C418" s="54"/>
      <c r="D418" s="96"/>
      <c r="E418" s="111"/>
      <c r="F418" s="112"/>
      <c r="G418" s="368"/>
      <c r="H418" s="113"/>
      <c r="I418" s="100">
        <v>0</v>
      </c>
      <c r="J418" s="98">
        <v>0</v>
      </c>
      <c r="K418" s="101">
        <f t="shared" si="876"/>
        <v>0</v>
      </c>
      <c r="L418" s="100">
        <v>0</v>
      </c>
      <c r="M418" s="98">
        <v>0</v>
      </c>
      <c r="N418" s="101">
        <f t="shared" si="885"/>
        <v>0</v>
      </c>
      <c r="O418" s="100">
        <v>0</v>
      </c>
      <c r="P418" s="98">
        <v>0</v>
      </c>
      <c r="Q418" s="101">
        <f t="shared" si="886"/>
        <v>0</v>
      </c>
      <c r="R418" s="100">
        <v>0</v>
      </c>
      <c r="S418" s="98">
        <v>0</v>
      </c>
      <c r="T418" s="101">
        <f t="shared" si="887"/>
        <v>0</v>
      </c>
      <c r="U418" s="100">
        <v>0</v>
      </c>
      <c r="V418" s="98">
        <v>0</v>
      </c>
      <c r="W418" s="101">
        <f t="shared" si="888"/>
        <v>0</v>
      </c>
      <c r="X418" s="100">
        <v>0</v>
      </c>
      <c r="Y418" s="98">
        <v>0</v>
      </c>
      <c r="Z418" s="99">
        <f t="shared" si="889"/>
        <v>0</v>
      </c>
      <c r="AA418" s="101">
        <v>1</v>
      </c>
      <c r="AB418" s="100">
        <v>0</v>
      </c>
      <c r="AC418" s="98">
        <v>0</v>
      </c>
      <c r="AD418" s="99">
        <f t="shared" si="890"/>
        <v>0</v>
      </c>
      <c r="AE418" s="101">
        <v>1</v>
      </c>
      <c r="AF418" s="100">
        <v>0</v>
      </c>
      <c r="AG418" s="98">
        <v>0</v>
      </c>
      <c r="AH418" s="101">
        <f t="shared" si="891"/>
        <v>0</v>
      </c>
      <c r="AI418" s="100">
        <v>0</v>
      </c>
      <c r="AJ418" s="98">
        <v>0</v>
      </c>
      <c r="AK418" s="101">
        <f t="shared" si="892"/>
        <v>0</v>
      </c>
      <c r="AL418" s="100">
        <v>0</v>
      </c>
      <c r="AM418" s="98">
        <v>0</v>
      </c>
      <c r="AN418" s="101">
        <f t="shared" si="893"/>
        <v>0</v>
      </c>
      <c r="AO418" s="106"/>
    </row>
    <row r="419" spans="2:41" s="35" customFormat="1" ht="17.100000000000001" customHeight="1">
      <c r="B419" s="105"/>
      <c r="C419" s="54"/>
      <c r="D419" s="96"/>
      <c r="E419" s="111"/>
      <c r="F419" s="112"/>
      <c r="G419" s="368"/>
      <c r="H419" s="113"/>
      <c r="I419" s="100">
        <v>0</v>
      </c>
      <c r="J419" s="98">
        <v>0</v>
      </c>
      <c r="K419" s="101">
        <f t="shared" si="876"/>
        <v>0</v>
      </c>
      <c r="L419" s="100">
        <v>0</v>
      </c>
      <c r="M419" s="98">
        <v>0</v>
      </c>
      <c r="N419" s="101">
        <f t="shared" si="885"/>
        <v>0</v>
      </c>
      <c r="O419" s="100">
        <v>0</v>
      </c>
      <c r="P419" s="98">
        <v>0</v>
      </c>
      <c r="Q419" s="101">
        <f t="shared" si="886"/>
        <v>0</v>
      </c>
      <c r="R419" s="100">
        <v>0</v>
      </c>
      <c r="S419" s="98">
        <v>0</v>
      </c>
      <c r="T419" s="101">
        <f t="shared" si="887"/>
        <v>0</v>
      </c>
      <c r="U419" s="100">
        <v>0</v>
      </c>
      <c r="V419" s="98">
        <v>0</v>
      </c>
      <c r="W419" s="101">
        <f t="shared" si="888"/>
        <v>0</v>
      </c>
      <c r="X419" s="100">
        <v>0</v>
      </c>
      <c r="Y419" s="98">
        <v>0</v>
      </c>
      <c r="Z419" s="99">
        <f t="shared" si="889"/>
        <v>0</v>
      </c>
      <c r="AA419" s="101">
        <v>1</v>
      </c>
      <c r="AB419" s="100">
        <v>0</v>
      </c>
      <c r="AC419" s="98">
        <v>0</v>
      </c>
      <c r="AD419" s="99">
        <f t="shared" si="890"/>
        <v>0</v>
      </c>
      <c r="AE419" s="101">
        <v>1</v>
      </c>
      <c r="AF419" s="100">
        <v>0</v>
      </c>
      <c r="AG419" s="98">
        <v>0</v>
      </c>
      <c r="AH419" s="101">
        <f t="shared" si="891"/>
        <v>0</v>
      </c>
      <c r="AI419" s="100">
        <v>0</v>
      </c>
      <c r="AJ419" s="98">
        <v>0</v>
      </c>
      <c r="AK419" s="101">
        <f t="shared" si="892"/>
        <v>0</v>
      </c>
      <c r="AL419" s="100">
        <v>0</v>
      </c>
      <c r="AM419" s="98">
        <v>0</v>
      </c>
      <c r="AN419" s="101">
        <f t="shared" si="893"/>
        <v>0</v>
      </c>
      <c r="AO419" s="106"/>
    </row>
    <row r="420" spans="2:41" s="126" customFormat="1" ht="17.100000000000001" customHeight="1">
      <c r="B420" s="118"/>
      <c r="C420" s="119"/>
      <c r="D420" s="120"/>
      <c r="E420" s="121"/>
      <c r="F420" s="122"/>
      <c r="G420" s="369"/>
      <c r="H420" s="123"/>
      <c r="I420" s="401" t="s">
        <v>201</v>
      </c>
      <c r="J420" s="402"/>
      <c r="K420" s="124">
        <f>SUM(K413:K419)</f>
        <v>0</v>
      </c>
      <c r="L420" s="401" t="s">
        <v>201</v>
      </c>
      <c r="M420" s="402"/>
      <c r="N420" s="124">
        <f>SUM(N413:N419)</f>
        <v>16</v>
      </c>
      <c r="O420" s="401" t="s">
        <v>201</v>
      </c>
      <c r="P420" s="402"/>
      <c r="Q420" s="124">
        <f>SUM(Q413:Q419)</f>
        <v>0</v>
      </c>
      <c r="R420" s="401" t="s">
        <v>201</v>
      </c>
      <c r="S420" s="402"/>
      <c r="T420" s="124">
        <f>SUM(T413:T419)</f>
        <v>0</v>
      </c>
      <c r="U420" s="401" t="s">
        <v>201</v>
      </c>
      <c r="V420" s="402"/>
      <c r="W420" s="124">
        <f>SUM(W413:W419)</f>
        <v>0</v>
      </c>
      <c r="X420" s="401" t="s">
        <v>201</v>
      </c>
      <c r="Y420" s="402"/>
      <c r="Z420" s="127">
        <f>SUM(Z413:Z419)</f>
        <v>0</v>
      </c>
      <c r="AA420" s="101">
        <v>1</v>
      </c>
      <c r="AB420" s="401" t="s">
        <v>201</v>
      </c>
      <c r="AC420" s="402"/>
      <c r="AD420" s="127">
        <f>SUM(AD413:AD419)</f>
        <v>0</v>
      </c>
      <c r="AE420" s="101">
        <v>1</v>
      </c>
      <c r="AF420" s="401" t="s">
        <v>201</v>
      </c>
      <c r="AG420" s="402"/>
      <c r="AH420" s="124">
        <f>SUM(AH413:AH419)</f>
        <v>0</v>
      </c>
      <c r="AI420" s="401" t="s">
        <v>201</v>
      </c>
      <c r="AJ420" s="402"/>
      <c r="AK420" s="124">
        <f>SUM(AK413:AK419)</f>
        <v>0</v>
      </c>
      <c r="AL420" s="401" t="s">
        <v>201</v>
      </c>
      <c r="AM420" s="402"/>
      <c r="AN420" s="124">
        <f>SUM(AN413:AN419)</f>
        <v>0</v>
      </c>
      <c r="AO420" s="125"/>
    </row>
    <row r="421" spans="2:41" s="35" customFormat="1" ht="17.100000000000001" customHeight="1">
      <c r="B421" s="105"/>
      <c r="C421" s="54">
        <f>'1. Rekap Back Up Aspal'!C71</f>
        <v>5000</v>
      </c>
      <c r="D421" s="96">
        <f>'1. Rekap Back Up Aspal'!D71</f>
        <v>5100</v>
      </c>
      <c r="E421" s="111">
        <f>'1. Rekap Back Up Aspal'!E71</f>
        <v>6</v>
      </c>
      <c r="F421" s="112">
        <f>(100/((D421-C421)*E421))*((K428*0.5)+(N428*0.5)+(Q428*4)+(T428*4)+(W428*1)+(Z428*2)+(AD428*1.5)+(AH428*1)+(AK428*1)+(AN428*1))</f>
        <v>0</v>
      </c>
      <c r="G421" s="368" t="s">
        <v>280</v>
      </c>
      <c r="H421" s="113" t="str">
        <f>IF(F421&lt;=25,"B",IF(F421&lt;=75,"S",IF(F421&lt;=100,"RR","RB")))</f>
        <v>B</v>
      </c>
      <c r="I421" s="100">
        <v>0</v>
      </c>
      <c r="J421" s="98">
        <v>0</v>
      </c>
      <c r="K421" s="101">
        <f t="shared" ref="K421:K427" si="894">I421*J421</f>
        <v>0</v>
      </c>
      <c r="L421" s="100">
        <v>0</v>
      </c>
      <c r="M421" s="98">
        <v>0</v>
      </c>
      <c r="N421" s="101">
        <f t="shared" ref="N421" si="895">L421*M421</f>
        <v>0</v>
      </c>
      <c r="O421" s="100">
        <v>0</v>
      </c>
      <c r="P421" s="98">
        <v>0</v>
      </c>
      <c r="Q421" s="101">
        <f t="shared" ref="Q421" si="896">O421*P421</f>
        <v>0</v>
      </c>
      <c r="R421" s="100">
        <v>0</v>
      </c>
      <c r="S421" s="98">
        <v>0</v>
      </c>
      <c r="T421" s="101">
        <f t="shared" ref="T421" si="897">R421*S421</f>
        <v>0</v>
      </c>
      <c r="U421" s="100">
        <v>0</v>
      </c>
      <c r="V421" s="98">
        <v>0</v>
      </c>
      <c r="W421" s="101">
        <f>U421*V421</f>
        <v>0</v>
      </c>
      <c r="X421" s="100">
        <v>0</v>
      </c>
      <c r="Y421" s="98">
        <v>0</v>
      </c>
      <c r="Z421" s="99">
        <f t="shared" ref="Z421" si="898">X421*Y421</f>
        <v>0</v>
      </c>
      <c r="AA421" s="101">
        <v>1</v>
      </c>
      <c r="AB421" s="100">
        <v>0</v>
      </c>
      <c r="AC421" s="98">
        <v>0</v>
      </c>
      <c r="AD421" s="99">
        <f t="shared" ref="AD421" si="899">AB421*AC421</f>
        <v>0</v>
      </c>
      <c r="AE421" s="101">
        <v>1</v>
      </c>
      <c r="AF421" s="100">
        <v>0</v>
      </c>
      <c r="AG421" s="98">
        <v>0</v>
      </c>
      <c r="AH421" s="101">
        <f t="shared" ref="AH421" si="900">AF421*AG421</f>
        <v>0</v>
      </c>
      <c r="AI421" s="100">
        <v>0</v>
      </c>
      <c r="AJ421" s="98">
        <v>0</v>
      </c>
      <c r="AK421" s="101">
        <f t="shared" ref="AK421" si="901">AI421*AJ421</f>
        <v>0</v>
      </c>
      <c r="AL421" s="100">
        <v>0</v>
      </c>
      <c r="AM421" s="98">
        <v>0</v>
      </c>
      <c r="AN421" s="101">
        <f t="shared" ref="AN421" si="902">AL421*AM421</f>
        <v>0</v>
      </c>
      <c r="AO421" s="106"/>
    </row>
    <row r="422" spans="2:41" s="35" customFormat="1" ht="17.100000000000001" customHeight="1">
      <c r="B422" s="105"/>
      <c r="C422" s="54"/>
      <c r="D422" s="96"/>
      <c r="E422" s="111"/>
      <c r="F422" s="112"/>
      <c r="G422" s="368"/>
      <c r="H422" s="113"/>
      <c r="I422" s="100">
        <v>0</v>
      </c>
      <c r="J422" s="98">
        <v>0</v>
      </c>
      <c r="K422" s="101">
        <f t="shared" si="894"/>
        <v>0</v>
      </c>
      <c r="L422" s="100">
        <v>0</v>
      </c>
      <c r="M422" s="98">
        <v>0</v>
      </c>
      <c r="N422" s="101">
        <f t="shared" ref="N422:N427" si="903">L422*M422</f>
        <v>0</v>
      </c>
      <c r="O422" s="100">
        <v>0</v>
      </c>
      <c r="P422" s="98">
        <v>0</v>
      </c>
      <c r="Q422" s="101">
        <f t="shared" ref="Q422:Q427" si="904">O422*P422</f>
        <v>0</v>
      </c>
      <c r="R422" s="100">
        <v>0</v>
      </c>
      <c r="S422" s="98">
        <v>0</v>
      </c>
      <c r="T422" s="101">
        <f t="shared" ref="T422:T427" si="905">R422*S422</f>
        <v>0</v>
      </c>
      <c r="U422" s="100">
        <v>0</v>
      </c>
      <c r="V422" s="98">
        <v>0</v>
      </c>
      <c r="W422" s="101">
        <f t="shared" ref="W422:W427" si="906">U422*V422</f>
        <v>0</v>
      </c>
      <c r="X422" s="100">
        <v>0</v>
      </c>
      <c r="Y422" s="98">
        <v>0</v>
      </c>
      <c r="Z422" s="99">
        <f t="shared" ref="Z422:Z427" si="907">X422*Y422</f>
        <v>0</v>
      </c>
      <c r="AA422" s="101">
        <v>1</v>
      </c>
      <c r="AB422" s="100">
        <v>0</v>
      </c>
      <c r="AC422" s="98">
        <v>0</v>
      </c>
      <c r="AD422" s="99">
        <f t="shared" ref="AD422:AD427" si="908">AB422*AC422</f>
        <v>0</v>
      </c>
      <c r="AE422" s="101">
        <v>1</v>
      </c>
      <c r="AF422" s="100">
        <v>0</v>
      </c>
      <c r="AG422" s="98">
        <v>0</v>
      </c>
      <c r="AH422" s="101">
        <f t="shared" ref="AH422:AH427" si="909">AF422*AG422</f>
        <v>0</v>
      </c>
      <c r="AI422" s="100">
        <v>0</v>
      </c>
      <c r="AJ422" s="98">
        <v>0</v>
      </c>
      <c r="AK422" s="101">
        <f t="shared" ref="AK422:AK427" si="910">AI422*AJ422</f>
        <v>0</v>
      </c>
      <c r="AL422" s="100">
        <v>0</v>
      </c>
      <c r="AM422" s="98">
        <v>0</v>
      </c>
      <c r="AN422" s="101">
        <f t="shared" ref="AN422:AN427" si="911">AL422*AM422</f>
        <v>0</v>
      </c>
      <c r="AO422" s="106"/>
    </row>
    <row r="423" spans="2:41" s="35" customFormat="1" ht="17.100000000000001" customHeight="1">
      <c r="B423" s="105"/>
      <c r="C423" s="54"/>
      <c r="D423" s="96"/>
      <c r="E423" s="111"/>
      <c r="F423" s="112"/>
      <c r="G423" s="368"/>
      <c r="H423" s="113"/>
      <c r="I423" s="100">
        <v>0</v>
      </c>
      <c r="J423" s="98">
        <v>0</v>
      </c>
      <c r="K423" s="101">
        <f t="shared" si="894"/>
        <v>0</v>
      </c>
      <c r="L423" s="100">
        <v>0</v>
      </c>
      <c r="M423" s="98">
        <v>0</v>
      </c>
      <c r="N423" s="101">
        <f t="shared" si="903"/>
        <v>0</v>
      </c>
      <c r="O423" s="100">
        <v>0</v>
      </c>
      <c r="P423" s="98">
        <v>0</v>
      </c>
      <c r="Q423" s="101">
        <f t="shared" si="904"/>
        <v>0</v>
      </c>
      <c r="R423" s="100">
        <v>0</v>
      </c>
      <c r="S423" s="98">
        <v>0</v>
      </c>
      <c r="T423" s="101">
        <f t="shared" si="905"/>
        <v>0</v>
      </c>
      <c r="U423" s="100">
        <v>0</v>
      </c>
      <c r="V423" s="98">
        <v>0</v>
      </c>
      <c r="W423" s="101">
        <f t="shared" si="906"/>
        <v>0</v>
      </c>
      <c r="X423" s="100">
        <v>0</v>
      </c>
      <c r="Y423" s="98">
        <v>0</v>
      </c>
      <c r="Z423" s="99">
        <f t="shared" si="907"/>
        <v>0</v>
      </c>
      <c r="AA423" s="101">
        <v>1</v>
      </c>
      <c r="AB423" s="100">
        <v>0</v>
      </c>
      <c r="AC423" s="98">
        <v>0</v>
      </c>
      <c r="AD423" s="99">
        <f t="shared" si="908"/>
        <v>0</v>
      </c>
      <c r="AE423" s="101">
        <v>1</v>
      </c>
      <c r="AF423" s="100">
        <v>0</v>
      </c>
      <c r="AG423" s="98">
        <v>0</v>
      </c>
      <c r="AH423" s="101">
        <f t="shared" si="909"/>
        <v>0</v>
      </c>
      <c r="AI423" s="100">
        <v>0</v>
      </c>
      <c r="AJ423" s="98">
        <v>0</v>
      </c>
      <c r="AK423" s="101">
        <f t="shared" si="910"/>
        <v>0</v>
      </c>
      <c r="AL423" s="100">
        <v>0</v>
      </c>
      <c r="AM423" s="98">
        <v>0</v>
      </c>
      <c r="AN423" s="101">
        <f t="shared" si="911"/>
        <v>0</v>
      </c>
      <c r="AO423" s="106"/>
    </row>
    <row r="424" spans="2:41" s="35" customFormat="1" ht="17.100000000000001" customHeight="1">
      <c r="B424" s="105"/>
      <c r="C424" s="54"/>
      <c r="D424" s="96"/>
      <c r="E424" s="111"/>
      <c r="F424" s="112"/>
      <c r="G424" s="368"/>
      <c r="H424" s="113"/>
      <c r="I424" s="100">
        <v>0</v>
      </c>
      <c r="J424" s="98">
        <v>0</v>
      </c>
      <c r="K424" s="101">
        <f t="shared" si="894"/>
        <v>0</v>
      </c>
      <c r="L424" s="100">
        <v>0</v>
      </c>
      <c r="M424" s="98">
        <v>0</v>
      </c>
      <c r="N424" s="101">
        <f t="shared" si="903"/>
        <v>0</v>
      </c>
      <c r="O424" s="100">
        <v>0</v>
      </c>
      <c r="P424" s="98">
        <v>0</v>
      </c>
      <c r="Q424" s="101">
        <f t="shared" si="904"/>
        <v>0</v>
      </c>
      <c r="R424" s="100">
        <v>0</v>
      </c>
      <c r="S424" s="98">
        <v>0</v>
      </c>
      <c r="T424" s="101">
        <f t="shared" si="905"/>
        <v>0</v>
      </c>
      <c r="U424" s="100">
        <v>0</v>
      </c>
      <c r="V424" s="98">
        <v>0</v>
      </c>
      <c r="W424" s="101">
        <f t="shared" si="906"/>
        <v>0</v>
      </c>
      <c r="X424" s="100">
        <v>0</v>
      </c>
      <c r="Y424" s="98">
        <v>0</v>
      </c>
      <c r="Z424" s="99">
        <f t="shared" si="907"/>
        <v>0</v>
      </c>
      <c r="AA424" s="101">
        <v>1</v>
      </c>
      <c r="AB424" s="100">
        <v>0</v>
      </c>
      <c r="AC424" s="98">
        <v>0</v>
      </c>
      <c r="AD424" s="99">
        <f t="shared" si="908"/>
        <v>0</v>
      </c>
      <c r="AE424" s="101">
        <v>1</v>
      </c>
      <c r="AF424" s="100">
        <v>0</v>
      </c>
      <c r="AG424" s="98">
        <v>0</v>
      </c>
      <c r="AH424" s="101">
        <f t="shared" si="909"/>
        <v>0</v>
      </c>
      <c r="AI424" s="100">
        <v>0</v>
      </c>
      <c r="AJ424" s="98">
        <v>0</v>
      </c>
      <c r="AK424" s="101">
        <f t="shared" si="910"/>
        <v>0</v>
      </c>
      <c r="AL424" s="100">
        <v>0</v>
      </c>
      <c r="AM424" s="98">
        <v>0</v>
      </c>
      <c r="AN424" s="101">
        <f t="shared" si="911"/>
        <v>0</v>
      </c>
      <c r="AO424" s="106"/>
    </row>
    <row r="425" spans="2:41" s="35" customFormat="1" ht="17.100000000000001" customHeight="1">
      <c r="B425" s="105"/>
      <c r="C425" s="54"/>
      <c r="D425" s="96"/>
      <c r="E425" s="111"/>
      <c r="F425" s="112"/>
      <c r="G425" s="368"/>
      <c r="H425" s="113"/>
      <c r="I425" s="100">
        <v>0</v>
      </c>
      <c r="J425" s="98">
        <v>0</v>
      </c>
      <c r="K425" s="101">
        <f t="shared" si="894"/>
        <v>0</v>
      </c>
      <c r="L425" s="100">
        <v>0</v>
      </c>
      <c r="M425" s="98">
        <v>0</v>
      </c>
      <c r="N425" s="101">
        <f t="shared" si="903"/>
        <v>0</v>
      </c>
      <c r="O425" s="100">
        <v>0</v>
      </c>
      <c r="P425" s="98">
        <v>0</v>
      </c>
      <c r="Q425" s="101">
        <f t="shared" si="904"/>
        <v>0</v>
      </c>
      <c r="R425" s="100">
        <v>0</v>
      </c>
      <c r="S425" s="98">
        <v>0</v>
      </c>
      <c r="T425" s="101">
        <f t="shared" si="905"/>
        <v>0</v>
      </c>
      <c r="U425" s="100">
        <v>0</v>
      </c>
      <c r="V425" s="98">
        <v>0</v>
      </c>
      <c r="W425" s="101">
        <f t="shared" si="906"/>
        <v>0</v>
      </c>
      <c r="X425" s="100">
        <v>0</v>
      </c>
      <c r="Y425" s="98">
        <v>0</v>
      </c>
      <c r="Z425" s="99">
        <f t="shared" si="907"/>
        <v>0</v>
      </c>
      <c r="AA425" s="101">
        <v>1</v>
      </c>
      <c r="AB425" s="100">
        <v>0</v>
      </c>
      <c r="AC425" s="98">
        <v>0</v>
      </c>
      <c r="AD425" s="99">
        <f t="shared" si="908"/>
        <v>0</v>
      </c>
      <c r="AE425" s="101">
        <v>1</v>
      </c>
      <c r="AF425" s="100">
        <v>0</v>
      </c>
      <c r="AG425" s="98">
        <v>0</v>
      </c>
      <c r="AH425" s="101">
        <f t="shared" si="909"/>
        <v>0</v>
      </c>
      <c r="AI425" s="100">
        <v>0</v>
      </c>
      <c r="AJ425" s="98">
        <v>0</v>
      </c>
      <c r="AK425" s="101">
        <f t="shared" si="910"/>
        <v>0</v>
      </c>
      <c r="AL425" s="100">
        <v>0</v>
      </c>
      <c r="AM425" s="98">
        <v>0</v>
      </c>
      <c r="AN425" s="101">
        <f t="shared" si="911"/>
        <v>0</v>
      </c>
      <c r="AO425" s="106"/>
    </row>
    <row r="426" spans="2:41" s="35" customFormat="1" ht="17.100000000000001" customHeight="1">
      <c r="B426" s="105"/>
      <c r="C426" s="54"/>
      <c r="D426" s="96"/>
      <c r="E426" s="111"/>
      <c r="F426" s="112"/>
      <c r="G426" s="368"/>
      <c r="H426" s="113"/>
      <c r="I426" s="100">
        <v>0</v>
      </c>
      <c r="J426" s="98">
        <v>0</v>
      </c>
      <c r="K426" s="101">
        <f t="shared" si="894"/>
        <v>0</v>
      </c>
      <c r="L426" s="100">
        <v>0</v>
      </c>
      <c r="M426" s="98">
        <v>0</v>
      </c>
      <c r="N426" s="101">
        <f t="shared" si="903"/>
        <v>0</v>
      </c>
      <c r="O426" s="100">
        <v>0</v>
      </c>
      <c r="P426" s="98">
        <v>0</v>
      </c>
      <c r="Q426" s="101">
        <f t="shared" si="904"/>
        <v>0</v>
      </c>
      <c r="R426" s="100">
        <v>0</v>
      </c>
      <c r="S426" s="98">
        <v>0</v>
      </c>
      <c r="T426" s="101">
        <f t="shared" si="905"/>
        <v>0</v>
      </c>
      <c r="U426" s="100">
        <v>0</v>
      </c>
      <c r="V426" s="98">
        <v>0</v>
      </c>
      <c r="W426" s="101">
        <f t="shared" si="906"/>
        <v>0</v>
      </c>
      <c r="X426" s="100">
        <v>0</v>
      </c>
      <c r="Y426" s="98">
        <v>0</v>
      </c>
      <c r="Z426" s="99">
        <f t="shared" si="907"/>
        <v>0</v>
      </c>
      <c r="AA426" s="101">
        <v>1</v>
      </c>
      <c r="AB426" s="100">
        <v>0</v>
      </c>
      <c r="AC426" s="98">
        <v>0</v>
      </c>
      <c r="AD426" s="99">
        <f t="shared" si="908"/>
        <v>0</v>
      </c>
      <c r="AE426" s="101">
        <v>1</v>
      </c>
      <c r="AF426" s="100">
        <v>0</v>
      </c>
      <c r="AG426" s="98">
        <v>0</v>
      </c>
      <c r="AH426" s="101">
        <f t="shared" si="909"/>
        <v>0</v>
      </c>
      <c r="AI426" s="100">
        <v>0</v>
      </c>
      <c r="AJ426" s="98">
        <v>0</v>
      </c>
      <c r="AK426" s="101">
        <f t="shared" si="910"/>
        <v>0</v>
      </c>
      <c r="AL426" s="100">
        <v>0</v>
      </c>
      <c r="AM426" s="98">
        <v>0</v>
      </c>
      <c r="AN426" s="101">
        <f t="shared" si="911"/>
        <v>0</v>
      </c>
      <c r="AO426" s="106"/>
    </row>
    <row r="427" spans="2:41" s="35" customFormat="1" ht="17.100000000000001" customHeight="1">
      <c r="B427" s="105"/>
      <c r="C427" s="54"/>
      <c r="D427" s="96"/>
      <c r="E427" s="111"/>
      <c r="F427" s="112"/>
      <c r="G427" s="368"/>
      <c r="H427" s="113"/>
      <c r="I427" s="100">
        <v>0</v>
      </c>
      <c r="J427" s="98">
        <v>0</v>
      </c>
      <c r="K427" s="101">
        <f t="shared" si="894"/>
        <v>0</v>
      </c>
      <c r="L427" s="100">
        <v>0</v>
      </c>
      <c r="M427" s="98">
        <v>0</v>
      </c>
      <c r="N427" s="101">
        <f t="shared" si="903"/>
        <v>0</v>
      </c>
      <c r="O427" s="100">
        <v>0</v>
      </c>
      <c r="P427" s="98">
        <v>0</v>
      </c>
      <c r="Q427" s="101">
        <f t="shared" si="904"/>
        <v>0</v>
      </c>
      <c r="R427" s="100">
        <v>0</v>
      </c>
      <c r="S427" s="98">
        <v>0</v>
      </c>
      <c r="T427" s="101">
        <f t="shared" si="905"/>
        <v>0</v>
      </c>
      <c r="U427" s="100">
        <v>0</v>
      </c>
      <c r="V427" s="98">
        <v>0</v>
      </c>
      <c r="W427" s="101">
        <f t="shared" si="906"/>
        <v>0</v>
      </c>
      <c r="X427" s="100">
        <v>0</v>
      </c>
      <c r="Y427" s="98">
        <v>0</v>
      </c>
      <c r="Z427" s="99">
        <f t="shared" si="907"/>
        <v>0</v>
      </c>
      <c r="AA427" s="101">
        <v>1</v>
      </c>
      <c r="AB427" s="100">
        <v>0</v>
      </c>
      <c r="AC427" s="98">
        <v>0</v>
      </c>
      <c r="AD427" s="99">
        <f t="shared" si="908"/>
        <v>0</v>
      </c>
      <c r="AE427" s="101">
        <v>1</v>
      </c>
      <c r="AF427" s="100">
        <v>0</v>
      </c>
      <c r="AG427" s="98">
        <v>0</v>
      </c>
      <c r="AH427" s="101">
        <f t="shared" si="909"/>
        <v>0</v>
      </c>
      <c r="AI427" s="100">
        <v>0</v>
      </c>
      <c r="AJ427" s="98">
        <v>0</v>
      </c>
      <c r="AK427" s="101">
        <f t="shared" si="910"/>
        <v>0</v>
      </c>
      <c r="AL427" s="100">
        <v>0</v>
      </c>
      <c r="AM427" s="98">
        <v>0</v>
      </c>
      <c r="AN427" s="101">
        <f t="shared" si="911"/>
        <v>0</v>
      </c>
      <c r="AO427" s="106"/>
    </row>
    <row r="428" spans="2:41" s="126" customFormat="1" ht="17.100000000000001" customHeight="1">
      <c r="B428" s="118"/>
      <c r="C428" s="119"/>
      <c r="D428" s="120"/>
      <c r="E428" s="121"/>
      <c r="F428" s="122"/>
      <c r="G428" s="369"/>
      <c r="H428" s="123"/>
      <c r="I428" s="401" t="s">
        <v>201</v>
      </c>
      <c r="J428" s="402"/>
      <c r="K428" s="124">
        <f>SUM(K421:K427)</f>
        <v>0</v>
      </c>
      <c r="L428" s="401" t="s">
        <v>201</v>
      </c>
      <c r="M428" s="402"/>
      <c r="N428" s="124">
        <f>SUM(N421:N427)</f>
        <v>0</v>
      </c>
      <c r="O428" s="401" t="s">
        <v>201</v>
      </c>
      <c r="P428" s="402"/>
      <c r="Q428" s="124">
        <f>SUM(Q421:Q427)</f>
        <v>0</v>
      </c>
      <c r="R428" s="401" t="s">
        <v>201</v>
      </c>
      <c r="S428" s="402"/>
      <c r="T428" s="124">
        <f>SUM(T421:T427)</f>
        <v>0</v>
      </c>
      <c r="U428" s="401" t="s">
        <v>201</v>
      </c>
      <c r="V428" s="402"/>
      <c r="W428" s="124">
        <f>SUM(W421:W427)</f>
        <v>0</v>
      </c>
      <c r="X428" s="401" t="s">
        <v>201</v>
      </c>
      <c r="Y428" s="402"/>
      <c r="Z428" s="127">
        <f>SUM(Z421:Z427)</f>
        <v>0</v>
      </c>
      <c r="AA428" s="101">
        <v>1</v>
      </c>
      <c r="AB428" s="401" t="s">
        <v>201</v>
      </c>
      <c r="AC428" s="402"/>
      <c r="AD428" s="127">
        <f>SUM(AD421:AD427)</f>
        <v>0</v>
      </c>
      <c r="AE428" s="101">
        <v>1</v>
      </c>
      <c r="AF428" s="401" t="s">
        <v>201</v>
      </c>
      <c r="AG428" s="402"/>
      <c r="AH428" s="124">
        <f>SUM(AH421:AH427)</f>
        <v>0</v>
      </c>
      <c r="AI428" s="401" t="s">
        <v>201</v>
      </c>
      <c r="AJ428" s="402"/>
      <c r="AK428" s="124">
        <f>SUM(AK421:AK427)</f>
        <v>0</v>
      </c>
      <c r="AL428" s="401" t="s">
        <v>201</v>
      </c>
      <c r="AM428" s="402"/>
      <c r="AN428" s="124">
        <f>SUM(AN421:AN427)</f>
        <v>0</v>
      </c>
      <c r="AO428" s="125"/>
    </row>
    <row r="429" spans="2:41" s="35" customFormat="1" ht="17.100000000000001" customHeight="1">
      <c r="B429" s="105"/>
      <c r="C429" s="54">
        <f>'1. Rekap Back Up Aspal'!C72</f>
        <v>5100</v>
      </c>
      <c r="D429" s="96">
        <f>'1. Rekap Back Up Aspal'!D72</f>
        <v>5200</v>
      </c>
      <c r="E429" s="111">
        <f>'1. Rekap Back Up Aspal'!E72</f>
        <v>6</v>
      </c>
      <c r="F429" s="112">
        <f>(100/((D429-C429)*E429))*((K436*0.5)+(N436*0.5)+(Q436*4)+(T436*4)+(W436*1)+(Z436*2)+(AD436*1.5)+(AH436*1)+(AK436*1)+(AN436*1))</f>
        <v>0</v>
      </c>
      <c r="G429" s="368" t="s">
        <v>280</v>
      </c>
      <c r="H429" s="113" t="str">
        <f>IF(F429&lt;=25,"B",IF(F429&lt;=75,"S",IF(F429&lt;=100,"RR","RB")))</f>
        <v>B</v>
      </c>
      <c r="I429" s="100">
        <v>0</v>
      </c>
      <c r="J429" s="98">
        <v>0</v>
      </c>
      <c r="K429" s="101">
        <f t="shared" ref="K429:K435" si="912">I429*J429</f>
        <v>0</v>
      </c>
      <c r="L429" s="100">
        <v>0</v>
      </c>
      <c r="M429" s="98">
        <v>0</v>
      </c>
      <c r="N429" s="101">
        <f t="shared" ref="N429" si="913">L429*M429</f>
        <v>0</v>
      </c>
      <c r="O429" s="100">
        <v>0</v>
      </c>
      <c r="P429" s="98">
        <v>0</v>
      </c>
      <c r="Q429" s="101">
        <f t="shared" ref="Q429" si="914">O429*P429</f>
        <v>0</v>
      </c>
      <c r="R429" s="100">
        <v>0</v>
      </c>
      <c r="S429" s="98">
        <v>0</v>
      </c>
      <c r="T429" s="101">
        <f t="shared" ref="T429" si="915">R429*S429</f>
        <v>0</v>
      </c>
      <c r="U429" s="100">
        <v>0</v>
      </c>
      <c r="V429" s="98">
        <v>0</v>
      </c>
      <c r="W429" s="101">
        <f>U429*V429</f>
        <v>0</v>
      </c>
      <c r="X429" s="100">
        <v>0</v>
      </c>
      <c r="Y429" s="98">
        <v>0</v>
      </c>
      <c r="Z429" s="99">
        <f t="shared" ref="Z429" si="916">X429*Y429</f>
        <v>0</v>
      </c>
      <c r="AA429" s="101">
        <v>1</v>
      </c>
      <c r="AB429" s="100">
        <v>0</v>
      </c>
      <c r="AC429" s="98">
        <v>0</v>
      </c>
      <c r="AD429" s="99">
        <f t="shared" ref="AD429" si="917">AB429*AC429</f>
        <v>0</v>
      </c>
      <c r="AE429" s="101">
        <v>1</v>
      </c>
      <c r="AF429" s="100">
        <v>0</v>
      </c>
      <c r="AG429" s="98">
        <v>0</v>
      </c>
      <c r="AH429" s="101">
        <f t="shared" ref="AH429" si="918">AF429*AG429</f>
        <v>0</v>
      </c>
      <c r="AI429" s="100">
        <v>0</v>
      </c>
      <c r="AJ429" s="98">
        <v>0</v>
      </c>
      <c r="AK429" s="101">
        <f t="shared" ref="AK429" si="919">AI429*AJ429</f>
        <v>0</v>
      </c>
      <c r="AL429" s="100">
        <v>0</v>
      </c>
      <c r="AM429" s="98">
        <v>0</v>
      </c>
      <c r="AN429" s="101">
        <f t="shared" ref="AN429" si="920">AL429*AM429</f>
        <v>0</v>
      </c>
      <c r="AO429" s="106"/>
    </row>
    <row r="430" spans="2:41" s="35" customFormat="1" ht="17.100000000000001" customHeight="1">
      <c r="B430" s="105"/>
      <c r="C430" s="54"/>
      <c r="D430" s="96"/>
      <c r="E430" s="111"/>
      <c r="F430" s="112"/>
      <c r="G430" s="368"/>
      <c r="H430" s="113"/>
      <c r="I430" s="100">
        <v>0</v>
      </c>
      <c r="J430" s="98">
        <v>0</v>
      </c>
      <c r="K430" s="101">
        <f t="shared" si="912"/>
        <v>0</v>
      </c>
      <c r="L430" s="100">
        <v>0</v>
      </c>
      <c r="M430" s="98">
        <v>0</v>
      </c>
      <c r="N430" s="101">
        <f t="shared" ref="N430:N435" si="921">L430*M430</f>
        <v>0</v>
      </c>
      <c r="O430" s="100">
        <v>0</v>
      </c>
      <c r="P430" s="98">
        <v>0</v>
      </c>
      <c r="Q430" s="101">
        <f t="shared" ref="Q430:Q435" si="922">O430*P430</f>
        <v>0</v>
      </c>
      <c r="R430" s="100">
        <v>0</v>
      </c>
      <c r="S430" s="98">
        <v>0</v>
      </c>
      <c r="T430" s="101">
        <f t="shared" ref="T430:T435" si="923">R430*S430</f>
        <v>0</v>
      </c>
      <c r="U430" s="100">
        <v>0</v>
      </c>
      <c r="V430" s="98">
        <v>0</v>
      </c>
      <c r="W430" s="101">
        <f t="shared" ref="W430:W435" si="924">U430*V430</f>
        <v>0</v>
      </c>
      <c r="X430" s="100">
        <v>0</v>
      </c>
      <c r="Y430" s="98">
        <v>0</v>
      </c>
      <c r="Z430" s="99">
        <f t="shared" ref="Z430:Z435" si="925">X430*Y430</f>
        <v>0</v>
      </c>
      <c r="AA430" s="101">
        <v>1</v>
      </c>
      <c r="AB430" s="100">
        <v>0</v>
      </c>
      <c r="AC430" s="98">
        <v>0</v>
      </c>
      <c r="AD430" s="99">
        <f t="shared" ref="AD430:AD435" si="926">AB430*AC430</f>
        <v>0</v>
      </c>
      <c r="AE430" s="101">
        <v>1</v>
      </c>
      <c r="AF430" s="100">
        <v>0</v>
      </c>
      <c r="AG430" s="98">
        <v>0</v>
      </c>
      <c r="AH430" s="101">
        <f t="shared" ref="AH430:AH435" si="927">AF430*AG430</f>
        <v>0</v>
      </c>
      <c r="AI430" s="100">
        <v>0</v>
      </c>
      <c r="AJ430" s="98">
        <v>0</v>
      </c>
      <c r="AK430" s="101">
        <f t="shared" ref="AK430:AK435" si="928">AI430*AJ430</f>
        <v>0</v>
      </c>
      <c r="AL430" s="100">
        <v>0</v>
      </c>
      <c r="AM430" s="98">
        <v>0</v>
      </c>
      <c r="AN430" s="101">
        <f t="shared" ref="AN430:AN435" si="929">AL430*AM430</f>
        <v>0</v>
      </c>
      <c r="AO430" s="106"/>
    </row>
    <row r="431" spans="2:41" s="35" customFormat="1" ht="17.100000000000001" customHeight="1">
      <c r="B431" s="105"/>
      <c r="C431" s="54"/>
      <c r="D431" s="96"/>
      <c r="E431" s="111"/>
      <c r="F431" s="112"/>
      <c r="G431" s="368"/>
      <c r="H431" s="113"/>
      <c r="I431" s="100">
        <v>0</v>
      </c>
      <c r="J431" s="98">
        <v>0</v>
      </c>
      <c r="K431" s="101">
        <f t="shared" si="912"/>
        <v>0</v>
      </c>
      <c r="L431" s="100">
        <v>0</v>
      </c>
      <c r="M431" s="98">
        <v>0</v>
      </c>
      <c r="N431" s="101">
        <f t="shared" si="921"/>
        <v>0</v>
      </c>
      <c r="O431" s="100">
        <v>0</v>
      </c>
      <c r="P431" s="98">
        <v>0</v>
      </c>
      <c r="Q431" s="101">
        <f t="shared" si="922"/>
        <v>0</v>
      </c>
      <c r="R431" s="100">
        <v>0</v>
      </c>
      <c r="S431" s="98">
        <v>0</v>
      </c>
      <c r="T431" s="101">
        <f t="shared" si="923"/>
        <v>0</v>
      </c>
      <c r="U431" s="100">
        <v>0</v>
      </c>
      <c r="V431" s="98">
        <v>0</v>
      </c>
      <c r="W431" s="101">
        <f t="shared" si="924"/>
        <v>0</v>
      </c>
      <c r="X431" s="100">
        <v>0</v>
      </c>
      <c r="Y431" s="98">
        <v>0</v>
      </c>
      <c r="Z431" s="99">
        <f t="shared" si="925"/>
        <v>0</v>
      </c>
      <c r="AA431" s="101">
        <v>1</v>
      </c>
      <c r="AB431" s="100">
        <v>0</v>
      </c>
      <c r="AC431" s="98">
        <v>0</v>
      </c>
      <c r="AD431" s="99">
        <f t="shared" si="926"/>
        <v>0</v>
      </c>
      <c r="AE431" s="101">
        <v>1</v>
      </c>
      <c r="AF431" s="100">
        <v>0</v>
      </c>
      <c r="AG431" s="98">
        <v>0</v>
      </c>
      <c r="AH431" s="101">
        <f t="shared" si="927"/>
        <v>0</v>
      </c>
      <c r="AI431" s="100">
        <v>0</v>
      </c>
      <c r="AJ431" s="98">
        <v>0</v>
      </c>
      <c r="AK431" s="101">
        <f t="shared" si="928"/>
        <v>0</v>
      </c>
      <c r="AL431" s="100">
        <v>0</v>
      </c>
      <c r="AM431" s="98">
        <v>0</v>
      </c>
      <c r="AN431" s="101">
        <f t="shared" si="929"/>
        <v>0</v>
      </c>
      <c r="AO431" s="106"/>
    </row>
    <row r="432" spans="2:41" s="35" customFormat="1" ht="17.100000000000001" customHeight="1">
      <c r="B432" s="105"/>
      <c r="C432" s="54"/>
      <c r="D432" s="96"/>
      <c r="E432" s="111"/>
      <c r="F432" s="112"/>
      <c r="G432" s="368"/>
      <c r="H432" s="113"/>
      <c r="I432" s="100">
        <v>0</v>
      </c>
      <c r="J432" s="98">
        <v>0</v>
      </c>
      <c r="K432" s="101">
        <f t="shared" si="912"/>
        <v>0</v>
      </c>
      <c r="L432" s="100">
        <v>0</v>
      </c>
      <c r="M432" s="98">
        <v>0</v>
      </c>
      <c r="N432" s="101">
        <f t="shared" si="921"/>
        <v>0</v>
      </c>
      <c r="O432" s="100">
        <v>0</v>
      </c>
      <c r="P432" s="98">
        <v>0</v>
      </c>
      <c r="Q432" s="101">
        <f t="shared" si="922"/>
        <v>0</v>
      </c>
      <c r="R432" s="100">
        <v>0</v>
      </c>
      <c r="S432" s="98">
        <v>0</v>
      </c>
      <c r="T432" s="101">
        <f t="shared" si="923"/>
        <v>0</v>
      </c>
      <c r="U432" s="100">
        <v>0</v>
      </c>
      <c r="V432" s="98">
        <v>0</v>
      </c>
      <c r="W432" s="101">
        <f t="shared" si="924"/>
        <v>0</v>
      </c>
      <c r="X432" s="100">
        <v>0</v>
      </c>
      <c r="Y432" s="98">
        <v>0</v>
      </c>
      <c r="Z432" s="99">
        <f t="shared" si="925"/>
        <v>0</v>
      </c>
      <c r="AA432" s="101">
        <v>1</v>
      </c>
      <c r="AB432" s="100">
        <v>0</v>
      </c>
      <c r="AC432" s="98">
        <v>0</v>
      </c>
      <c r="AD432" s="99">
        <f t="shared" si="926"/>
        <v>0</v>
      </c>
      <c r="AE432" s="101">
        <v>1</v>
      </c>
      <c r="AF432" s="100">
        <v>0</v>
      </c>
      <c r="AG432" s="98">
        <v>0</v>
      </c>
      <c r="AH432" s="101">
        <f t="shared" si="927"/>
        <v>0</v>
      </c>
      <c r="AI432" s="100">
        <v>0</v>
      </c>
      <c r="AJ432" s="98">
        <v>0</v>
      </c>
      <c r="AK432" s="101">
        <f t="shared" si="928"/>
        <v>0</v>
      </c>
      <c r="AL432" s="100">
        <v>0</v>
      </c>
      <c r="AM432" s="98">
        <v>0</v>
      </c>
      <c r="AN432" s="101">
        <f t="shared" si="929"/>
        <v>0</v>
      </c>
      <c r="AO432" s="106"/>
    </row>
    <row r="433" spans="2:41" s="35" customFormat="1" ht="17.100000000000001" customHeight="1">
      <c r="B433" s="105"/>
      <c r="C433" s="54"/>
      <c r="D433" s="96"/>
      <c r="E433" s="111"/>
      <c r="F433" s="112"/>
      <c r="G433" s="368"/>
      <c r="H433" s="113"/>
      <c r="I433" s="100">
        <v>0</v>
      </c>
      <c r="J433" s="98">
        <v>0</v>
      </c>
      <c r="K433" s="101">
        <f t="shared" si="912"/>
        <v>0</v>
      </c>
      <c r="L433" s="100">
        <v>0</v>
      </c>
      <c r="M433" s="98">
        <v>0</v>
      </c>
      <c r="N433" s="101">
        <f t="shared" si="921"/>
        <v>0</v>
      </c>
      <c r="O433" s="100">
        <v>0</v>
      </c>
      <c r="P433" s="98">
        <v>0</v>
      </c>
      <c r="Q433" s="101">
        <f t="shared" si="922"/>
        <v>0</v>
      </c>
      <c r="R433" s="100">
        <v>0</v>
      </c>
      <c r="S433" s="98">
        <v>0</v>
      </c>
      <c r="T433" s="101">
        <f t="shared" si="923"/>
        <v>0</v>
      </c>
      <c r="U433" s="100">
        <v>0</v>
      </c>
      <c r="V433" s="98">
        <v>0</v>
      </c>
      <c r="W433" s="101">
        <f t="shared" si="924"/>
        <v>0</v>
      </c>
      <c r="X433" s="100">
        <v>0</v>
      </c>
      <c r="Y433" s="98">
        <v>0</v>
      </c>
      <c r="Z433" s="99">
        <f t="shared" si="925"/>
        <v>0</v>
      </c>
      <c r="AA433" s="101">
        <v>1</v>
      </c>
      <c r="AB433" s="100">
        <v>0</v>
      </c>
      <c r="AC433" s="98">
        <v>0</v>
      </c>
      <c r="AD433" s="99">
        <f t="shared" si="926"/>
        <v>0</v>
      </c>
      <c r="AE433" s="101">
        <v>1</v>
      </c>
      <c r="AF433" s="100">
        <v>0</v>
      </c>
      <c r="AG433" s="98">
        <v>0</v>
      </c>
      <c r="AH433" s="101">
        <f t="shared" si="927"/>
        <v>0</v>
      </c>
      <c r="AI433" s="100">
        <v>0</v>
      </c>
      <c r="AJ433" s="98">
        <v>0</v>
      </c>
      <c r="AK433" s="101">
        <f t="shared" si="928"/>
        <v>0</v>
      </c>
      <c r="AL433" s="100">
        <v>0</v>
      </c>
      <c r="AM433" s="98">
        <v>0</v>
      </c>
      <c r="AN433" s="101">
        <f t="shared" si="929"/>
        <v>0</v>
      </c>
      <c r="AO433" s="106"/>
    </row>
    <row r="434" spans="2:41" s="35" customFormat="1" ht="17.100000000000001" customHeight="1">
      <c r="B434" s="105"/>
      <c r="C434" s="54"/>
      <c r="D434" s="96"/>
      <c r="E434" s="111"/>
      <c r="F434" s="112"/>
      <c r="G434" s="368"/>
      <c r="H434" s="113"/>
      <c r="I434" s="100">
        <v>0</v>
      </c>
      <c r="J434" s="98">
        <v>0</v>
      </c>
      <c r="K434" s="101">
        <f t="shared" si="912"/>
        <v>0</v>
      </c>
      <c r="L434" s="100">
        <v>0</v>
      </c>
      <c r="M434" s="98">
        <v>0</v>
      </c>
      <c r="N434" s="101">
        <f t="shared" si="921"/>
        <v>0</v>
      </c>
      <c r="O434" s="100">
        <v>0</v>
      </c>
      <c r="P434" s="98">
        <v>0</v>
      </c>
      <c r="Q434" s="101">
        <f t="shared" si="922"/>
        <v>0</v>
      </c>
      <c r="R434" s="100">
        <v>0</v>
      </c>
      <c r="S434" s="98">
        <v>0</v>
      </c>
      <c r="T434" s="101">
        <f t="shared" si="923"/>
        <v>0</v>
      </c>
      <c r="U434" s="100">
        <v>0</v>
      </c>
      <c r="V434" s="98">
        <v>0</v>
      </c>
      <c r="W434" s="101">
        <f t="shared" si="924"/>
        <v>0</v>
      </c>
      <c r="X434" s="100">
        <v>0</v>
      </c>
      <c r="Y434" s="98">
        <v>0</v>
      </c>
      <c r="Z434" s="99">
        <f t="shared" si="925"/>
        <v>0</v>
      </c>
      <c r="AA434" s="101">
        <v>1</v>
      </c>
      <c r="AB434" s="100">
        <v>0</v>
      </c>
      <c r="AC434" s="98">
        <v>0</v>
      </c>
      <c r="AD434" s="99">
        <f t="shared" si="926"/>
        <v>0</v>
      </c>
      <c r="AE434" s="101">
        <v>1</v>
      </c>
      <c r="AF434" s="100">
        <v>0</v>
      </c>
      <c r="AG434" s="98">
        <v>0</v>
      </c>
      <c r="AH434" s="101">
        <f t="shared" si="927"/>
        <v>0</v>
      </c>
      <c r="AI434" s="100">
        <v>0</v>
      </c>
      <c r="AJ434" s="98">
        <v>0</v>
      </c>
      <c r="AK434" s="101">
        <f t="shared" si="928"/>
        <v>0</v>
      </c>
      <c r="AL434" s="100">
        <v>0</v>
      </c>
      <c r="AM434" s="98">
        <v>0</v>
      </c>
      <c r="AN434" s="101">
        <f t="shared" si="929"/>
        <v>0</v>
      </c>
      <c r="AO434" s="106"/>
    </row>
    <row r="435" spans="2:41" s="35" customFormat="1" ht="17.100000000000001" customHeight="1">
      <c r="B435" s="105"/>
      <c r="C435" s="54"/>
      <c r="D435" s="96"/>
      <c r="E435" s="111"/>
      <c r="F435" s="112"/>
      <c r="G435" s="368"/>
      <c r="H435" s="113"/>
      <c r="I435" s="100">
        <v>0</v>
      </c>
      <c r="J435" s="98">
        <v>0</v>
      </c>
      <c r="K435" s="101">
        <f t="shared" si="912"/>
        <v>0</v>
      </c>
      <c r="L435" s="100">
        <v>0</v>
      </c>
      <c r="M435" s="98">
        <v>0</v>
      </c>
      <c r="N435" s="101">
        <f t="shared" si="921"/>
        <v>0</v>
      </c>
      <c r="O435" s="100">
        <v>0</v>
      </c>
      <c r="P435" s="98">
        <v>0</v>
      </c>
      <c r="Q435" s="101">
        <f t="shared" si="922"/>
        <v>0</v>
      </c>
      <c r="R435" s="100">
        <v>0</v>
      </c>
      <c r="S435" s="98">
        <v>0</v>
      </c>
      <c r="T435" s="101">
        <f t="shared" si="923"/>
        <v>0</v>
      </c>
      <c r="U435" s="100">
        <v>0</v>
      </c>
      <c r="V435" s="98">
        <v>0</v>
      </c>
      <c r="W435" s="101">
        <f t="shared" si="924"/>
        <v>0</v>
      </c>
      <c r="X435" s="100">
        <v>0</v>
      </c>
      <c r="Y435" s="98">
        <v>0</v>
      </c>
      <c r="Z435" s="99">
        <f t="shared" si="925"/>
        <v>0</v>
      </c>
      <c r="AA435" s="101">
        <v>1</v>
      </c>
      <c r="AB435" s="100">
        <v>0</v>
      </c>
      <c r="AC435" s="98">
        <v>0</v>
      </c>
      <c r="AD435" s="99">
        <f t="shared" si="926"/>
        <v>0</v>
      </c>
      <c r="AE435" s="101">
        <v>1</v>
      </c>
      <c r="AF435" s="100">
        <v>0</v>
      </c>
      <c r="AG435" s="98">
        <v>0</v>
      </c>
      <c r="AH435" s="101">
        <f t="shared" si="927"/>
        <v>0</v>
      </c>
      <c r="AI435" s="100">
        <v>0</v>
      </c>
      <c r="AJ435" s="98">
        <v>0</v>
      </c>
      <c r="AK435" s="101">
        <f t="shared" si="928"/>
        <v>0</v>
      </c>
      <c r="AL435" s="100">
        <v>0</v>
      </c>
      <c r="AM435" s="98">
        <v>0</v>
      </c>
      <c r="AN435" s="101">
        <f t="shared" si="929"/>
        <v>0</v>
      </c>
      <c r="AO435" s="106"/>
    </row>
    <row r="436" spans="2:41" s="126" customFormat="1" ht="17.100000000000001" customHeight="1">
      <c r="B436" s="118"/>
      <c r="C436" s="119"/>
      <c r="D436" s="120"/>
      <c r="E436" s="121"/>
      <c r="F436" s="122"/>
      <c r="G436" s="369"/>
      <c r="H436" s="123"/>
      <c r="I436" s="401" t="s">
        <v>201</v>
      </c>
      <c r="J436" s="402"/>
      <c r="K436" s="124">
        <f>SUM(K429:K435)</f>
        <v>0</v>
      </c>
      <c r="L436" s="401" t="s">
        <v>201</v>
      </c>
      <c r="M436" s="402"/>
      <c r="N436" s="124">
        <f>SUM(N429:N435)</f>
        <v>0</v>
      </c>
      <c r="O436" s="401" t="s">
        <v>201</v>
      </c>
      <c r="P436" s="402"/>
      <c r="Q436" s="124">
        <f>SUM(Q429:Q435)</f>
        <v>0</v>
      </c>
      <c r="R436" s="401" t="s">
        <v>201</v>
      </c>
      <c r="S436" s="402"/>
      <c r="T436" s="124">
        <f>SUM(T429:T435)</f>
        <v>0</v>
      </c>
      <c r="U436" s="401" t="s">
        <v>201</v>
      </c>
      <c r="V436" s="402"/>
      <c r="W436" s="124">
        <f>SUM(W429:W435)</f>
        <v>0</v>
      </c>
      <c r="X436" s="401" t="s">
        <v>201</v>
      </c>
      <c r="Y436" s="402"/>
      <c r="Z436" s="127">
        <f>SUM(Z429:Z435)</f>
        <v>0</v>
      </c>
      <c r="AA436" s="101">
        <v>1</v>
      </c>
      <c r="AB436" s="401" t="s">
        <v>201</v>
      </c>
      <c r="AC436" s="402"/>
      <c r="AD436" s="127">
        <f>SUM(AD429:AD435)</f>
        <v>0</v>
      </c>
      <c r="AE436" s="101">
        <v>1</v>
      </c>
      <c r="AF436" s="401" t="s">
        <v>201</v>
      </c>
      <c r="AG436" s="402"/>
      <c r="AH436" s="124">
        <f>SUM(AH429:AH435)</f>
        <v>0</v>
      </c>
      <c r="AI436" s="401" t="s">
        <v>201</v>
      </c>
      <c r="AJ436" s="402"/>
      <c r="AK436" s="124">
        <f>SUM(AK429:AK435)</f>
        <v>0</v>
      </c>
      <c r="AL436" s="401" t="s">
        <v>201</v>
      </c>
      <c r="AM436" s="402"/>
      <c r="AN436" s="124">
        <f>SUM(AN429:AN435)</f>
        <v>0</v>
      </c>
      <c r="AO436" s="125"/>
    </row>
    <row r="437" spans="2:41" s="35" customFormat="1" ht="17.100000000000001" customHeight="1">
      <c r="B437" s="105"/>
      <c r="C437" s="54">
        <f>'1. Rekap Back Up Aspal'!C73</f>
        <v>5200</v>
      </c>
      <c r="D437" s="96">
        <f>'1. Rekap Back Up Aspal'!D73</f>
        <v>5300</v>
      </c>
      <c r="E437" s="111">
        <f>'1. Rekap Back Up Aspal'!E73</f>
        <v>6</v>
      </c>
      <c r="F437" s="112">
        <f>(100/((D437-C437)*E437))*((K444*0.5)+(N444*0.5)+(Q444*4)+(T444*4)+(W444*1)+(Z444*2)+(AD444*1.5)+(AH444*1)+(AK444*1)+(AN444*1))</f>
        <v>0</v>
      </c>
      <c r="G437" s="368" t="s">
        <v>280</v>
      </c>
      <c r="H437" s="113" t="str">
        <f>IF(F437&lt;=25,"B",IF(F437&lt;=75,"S",IF(F437&lt;=100,"RR","RB")))</f>
        <v>B</v>
      </c>
      <c r="I437" s="100">
        <v>0</v>
      </c>
      <c r="J437" s="98">
        <v>0</v>
      </c>
      <c r="K437" s="101">
        <f t="shared" ref="K437:K443" si="930">I437*J437</f>
        <v>0</v>
      </c>
      <c r="L437" s="100">
        <v>0</v>
      </c>
      <c r="M437" s="98">
        <v>0</v>
      </c>
      <c r="N437" s="101">
        <f t="shared" ref="N437" si="931">L437*M437</f>
        <v>0</v>
      </c>
      <c r="O437" s="100">
        <v>0</v>
      </c>
      <c r="P437" s="98">
        <v>0</v>
      </c>
      <c r="Q437" s="101">
        <f t="shared" ref="Q437" si="932">O437*P437</f>
        <v>0</v>
      </c>
      <c r="R437" s="100">
        <v>0</v>
      </c>
      <c r="S437" s="98">
        <v>0</v>
      </c>
      <c r="T437" s="101">
        <f t="shared" ref="T437" si="933">R437*S437</f>
        <v>0</v>
      </c>
      <c r="U437" s="100">
        <v>0</v>
      </c>
      <c r="V437" s="98">
        <v>0</v>
      </c>
      <c r="W437" s="101">
        <f>U437*V437</f>
        <v>0</v>
      </c>
      <c r="X437" s="100">
        <v>0</v>
      </c>
      <c r="Y437" s="98">
        <v>0</v>
      </c>
      <c r="Z437" s="99">
        <f t="shared" ref="Z437" si="934">X437*Y437</f>
        <v>0</v>
      </c>
      <c r="AA437" s="101">
        <v>1</v>
      </c>
      <c r="AB437" s="100">
        <v>0</v>
      </c>
      <c r="AC437" s="98">
        <v>0</v>
      </c>
      <c r="AD437" s="99">
        <f t="shared" ref="AD437" si="935">AB437*AC437</f>
        <v>0</v>
      </c>
      <c r="AE437" s="101">
        <v>1</v>
      </c>
      <c r="AF437" s="100">
        <v>0</v>
      </c>
      <c r="AG437" s="98">
        <v>0</v>
      </c>
      <c r="AH437" s="101">
        <f t="shared" ref="AH437" si="936">AF437*AG437</f>
        <v>0</v>
      </c>
      <c r="AI437" s="100">
        <v>0</v>
      </c>
      <c r="AJ437" s="98">
        <v>0</v>
      </c>
      <c r="AK437" s="101">
        <f t="shared" ref="AK437" si="937">AI437*AJ437</f>
        <v>0</v>
      </c>
      <c r="AL437" s="100">
        <v>0</v>
      </c>
      <c r="AM437" s="98">
        <v>0</v>
      </c>
      <c r="AN437" s="101">
        <f t="shared" ref="AN437" si="938">AL437*AM437</f>
        <v>0</v>
      </c>
      <c r="AO437" s="106"/>
    </row>
    <row r="438" spans="2:41" s="35" customFormat="1" ht="17.100000000000001" customHeight="1">
      <c r="B438" s="105"/>
      <c r="C438" s="54"/>
      <c r="D438" s="96"/>
      <c r="E438" s="111"/>
      <c r="F438" s="112"/>
      <c r="G438" s="368"/>
      <c r="H438" s="113"/>
      <c r="I438" s="100">
        <v>0</v>
      </c>
      <c r="J438" s="98">
        <v>0</v>
      </c>
      <c r="K438" s="101">
        <f t="shared" si="930"/>
        <v>0</v>
      </c>
      <c r="L438" s="100">
        <v>0</v>
      </c>
      <c r="M438" s="98">
        <v>0</v>
      </c>
      <c r="N438" s="101">
        <f t="shared" ref="N438:N443" si="939">L438*M438</f>
        <v>0</v>
      </c>
      <c r="O438" s="100">
        <v>0</v>
      </c>
      <c r="P438" s="98">
        <v>0</v>
      </c>
      <c r="Q438" s="101">
        <f t="shared" ref="Q438:Q443" si="940">O438*P438</f>
        <v>0</v>
      </c>
      <c r="R438" s="100">
        <v>0</v>
      </c>
      <c r="S438" s="98">
        <v>0</v>
      </c>
      <c r="T438" s="101">
        <f t="shared" ref="T438:T443" si="941">R438*S438</f>
        <v>0</v>
      </c>
      <c r="U438" s="100">
        <v>0</v>
      </c>
      <c r="V438" s="98">
        <v>0</v>
      </c>
      <c r="W438" s="101">
        <f t="shared" ref="W438:W443" si="942">U438*V438</f>
        <v>0</v>
      </c>
      <c r="X438" s="100">
        <v>0</v>
      </c>
      <c r="Y438" s="98">
        <v>0</v>
      </c>
      <c r="Z438" s="99">
        <f t="shared" ref="Z438:Z443" si="943">X438*Y438</f>
        <v>0</v>
      </c>
      <c r="AA438" s="101">
        <v>1</v>
      </c>
      <c r="AB438" s="100">
        <v>0</v>
      </c>
      <c r="AC438" s="98">
        <v>0</v>
      </c>
      <c r="AD438" s="99">
        <f t="shared" ref="AD438:AD443" si="944">AB438*AC438</f>
        <v>0</v>
      </c>
      <c r="AE438" s="101">
        <v>1</v>
      </c>
      <c r="AF438" s="100">
        <v>0</v>
      </c>
      <c r="AG438" s="98">
        <v>0</v>
      </c>
      <c r="AH438" s="101">
        <f t="shared" ref="AH438:AH443" si="945">AF438*AG438</f>
        <v>0</v>
      </c>
      <c r="AI438" s="100">
        <v>0</v>
      </c>
      <c r="AJ438" s="98">
        <v>0</v>
      </c>
      <c r="AK438" s="101">
        <f t="shared" ref="AK438:AK443" si="946">AI438*AJ438</f>
        <v>0</v>
      </c>
      <c r="AL438" s="100">
        <v>0</v>
      </c>
      <c r="AM438" s="98">
        <v>0</v>
      </c>
      <c r="AN438" s="101">
        <f t="shared" ref="AN438:AN443" si="947">AL438*AM438</f>
        <v>0</v>
      </c>
      <c r="AO438" s="106"/>
    </row>
    <row r="439" spans="2:41" s="35" customFormat="1" ht="17.100000000000001" customHeight="1">
      <c r="B439" s="105"/>
      <c r="C439" s="54"/>
      <c r="D439" s="96"/>
      <c r="E439" s="111"/>
      <c r="F439" s="112"/>
      <c r="G439" s="368"/>
      <c r="H439" s="113"/>
      <c r="I439" s="100">
        <v>0</v>
      </c>
      <c r="J439" s="98">
        <v>0</v>
      </c>
      <c r="K439" s="101">
        <f t="shared" si="930"/>
        <v>0</v>
      </c>
      <c r="L439" s="100">
        <v>0</v>
      </c>
      <c r="M439" s="98">
        <v>0</v>
      </c>
      <c r="N439" s="101">
        <f t="shared" si="939"/>
        <v>0</v>
      </c>
      <c r="O439" s="100">
        <v>0</v>
      </c>
      <c r="P439" s="98">
        <v>0</v>
      </c>
      <c r="Q439" s="101">
        <f t="shared" si="940"/>
        <v>0</v>
      </c>
      <c r="R439" s="100">
        <v>0</v>
      </c>
      <c r="S439" s="98">
        <v>0</v>
      </c>
      <c r="T439" s="101">
        <f t="shared" si="941"/>
        <v>0</v>
      </c>
      <c r="U439" s="100">
        <v>0</v>
      </c>
      <c r="V439" s="98">
        <v>0</v>
      </c>
      <c r="W439" s="101">
        <f t="shared" si="942"/>
        <v>0</v>
      </c>
      <c r="X439" s="100">
        <v>0</v>
      </c>
      <c r="Y439" s="98">
        <v>0</v>
      </c>
      <c r="Z439" s="99">
        <f t="shared" si="943"/>
        <v>0</v>
      </c>
      <c r="AA439" s="101">
        <v>1</v>
      </c>
      <c r="AB439" s="100">
        <v>0</v>
      </c>
      <c r="AC439" s="98">
        <v>0</v>
      </c>
      <c r="AD439" s="99">
        <f t="shared" si="944"/>
        <v>0</v>
      </c>
      <c r="AE439" s="101">
        <v>1</v>
      </c>
      <c r="AF439" s="100">
        <v>0</v>
      </c>
      <c r="AG439" s="98">
        <v>0</v>
      </c>
      <c r="AH439" s="101">
        <f t="shared" si="945"/>
        <v>0</v>
      </c>
      <c r="AI439" s="100">
        <v>0</v>
      </c>
      <c r="AJ439" s="98">
        <v>0</v>
      </c>
      <c r="AK439" s="101">
        <f t="shared" si="946"/>
        <v>0</v>
      </c>
      <c r="AL439" s="100">
        <v>0</v>
      </c>
      <c r="AM439" s="98">
        <v>0</v>
      </c>
      <c r="AN439" s="101">
        <f t="shared" si="947"/>
        <v>0</v>
      </c>
      <c r="AO439" s="106"/>
    </row>
    <row r="440" spans="2:41" s="35" customFormat="1" ht="17.100000000000001" customHeight="1">
      <c r="B440" s="105"/>
      <c r="C440" s="54"/>
      <c r="D440" s="96"/>
      <c r="E440" s="111"/>
      <c r="F440" s="112"/>
      <c r="G440" s="368"/>
      <c r="H440" s="113"/>
      <c r="I440" s="100">
        <v>0</v>
      </c>
      <c r="J440" s="98">
        <v>0</v>
      </c>
      <c r="K440" s="101">
        <f t="shared" si="930"/>
        <v>0</v>
      </c>
      <c r="L440" s="100">
        <v>0</v>
      </c>
      <c r="M440" s="98">
        <v>0</v>
      </c>
      <c r="N440" s="101">
        <f t="shared" si="939"/>
        <v>0</v>
      </c>
      <c r="O440" s="100">
        <v>0</v>
      </c>
      <c r="P440" s="98">
        <v>0</v>
      </c>
      <c r="Q440" s="101">
        <f t="shared" si="940"/>
        <v>0</v>
      </c>
      <c r="R440" s="100">
        <v>0</v>
      </c>
      <c r="S440" s="98">
        <v>0</v>
      </c>
      <c r="T440" s="101">
        <f t="shared" si="941"/>
        <v>0</v>
      </c>
      <c r="U440" s="100">
        <v>0</v>
      </c>
      <c r="V440" s="98">
        <v>0</v>
      </c>
      <c r="W440" s="101">
        <f t="shared" si="942"/>
        <v>0</v>
      </c>
      <c r="X440" s="100">
        <v>0</v>
      </c>
      <c r="Y440" s="98">
        <v>0</v>
      </c>
      <c r="Z440" s="99">
        <f t="shared" si="943"/>
        <v>0</v>
      </c>
      <c r="AA440" s="101">
        <v>1</v>
      </c>
      <c r="AB440" s="100">
        <v>0</v>
      </c>
      <c r="AC440" s="98">
        <v>0</v>
      </c>
      <c r="AD440" s="99">
        <f t="shared" si="944"/>
        <v>0</v>
      </c>
      <c r="AE440" s="101">
        <v>1</v>
      </c>
      <c r="AF440" s="100">
        <v>0</v>
      </c>
      <c r="AG440" s="98">
        <v>0</v>
      </c>
      <c r="AH440" s="101">
        <f t="shared" si="945"/>
        <v>0</v>
      </c>
      <c r="AI440" s="100">
        <v>0</v>
      </c>
      <c r="AJ440" s="98">
        <v>0</v>
      </c>
      <c r="AK440" s="101">
        <f t="shared" si="946"/>
        <v>0</v>
      </c>
      <c r="AL440" s="100">
        <v>0</v>
      </c>
      <c r="AM440" s="98">
        <v>0</v>
      </c>
      <c r="AN440" s="101">
        <f t="shared" si="947"/>
        <v>0</v>
      </c>
      <c r="AO440" s="106"/>
    </row>
    <row r="441" spans="2:41" s="35" customFormat="1" ht="17.100000000000001" customHeight="1">
      <c r="B441" s="105"/>
      <c r="C441" s="54"/>
      <c r="D441" s="96"/>
      <c r="E441" s="111"/>
      <c r="F441" s="112"/>
      <c r="G441" s="368"/>
      <c r="H441" s="113"/>
      <c r="I441" s="100">
        <v>0</v>
      </c>
      <c r="J441" s="98">
        <v>0</v>
      </c>
      <c r="K441" s="101">
        <f t="shared" si="930"/>
        <v>0</v>
      </c>
      <c r="L441" s="100">
        <v>0</v>
      </c>
      <c r="M441" s="98">
        <v>0</v>
      </c>
      <c r="N441" s="101">
        <f t="shared" si="939"/>
        <v>0</v>
      </c>
      <c r="O441" s="100">
        <v>0</v>
      </c>
      <c r="P441" s="98">
        <v>0</v>
      </c>
      <c r="Q441" s="101">
        <f t="shared" si="940"/>
        <v>0</v>
      </c>
      <c r="R441" s="100">
        <v>0</v>
      </c>
      <c r="S441" s="98">
        <v>0</v>
      </c>
      <c r="T441" s="101">
        <f t="shared" si="941"/>
        <v>0</v>
      </c>
      <c r="U441" s="100">
        <v>0</v>
      </c>
      <c r="V441" s="98">
        <v>0</v>
      </c>
      <c r="W441" s="101">
        <f t="shared" si="942"/>
        <v>0</v>
      </c>
      <c r="X441" s="100">
        <v>0</v>
      </c>
      <c r="Y441" s="98">
        <v>0</v>
      </c>
      <c r="Z441" s="99">
        <f t="shared" si="943"/>
        <v>0</v>
      </c>
      <c r="AA441" s="101">
        <v>1</v>
      </c>
      <c r="AB441" s="100">
        <v>0</v>
      </c>
      <c r="AC441" s="98">
        <v>0</v>
      </c>
      <c r="AD441" s="99">
        <f t="shared" si="944"/>
        <v>0</v>
      </c>
      <c r="AE441" s="101">
        <v>1</v>
      </c>
      <c r="AF441" s="100">
        <v>0</v>
      </c>
      <c r="AG441" s="98">
        <v>0</v>
      </c>
      <c r="AH441" s="101">
        <f t="shared" si="945"/>
        <v>0</v>
      </c>
      <c r="AI441" s="100">
        <v>0</v>
      </c>
      <c r="AJ441" s="98">
        <v>0</v>
      </c>
      <c r="AK441" s="101">
        <f t="shared" si="946"/>
        <v>0</v>
      </c>
      <c r="AL441" s="100">
        <v>0</v>
      </c>
      <c r="AM441" s="98">
        <v>0</v>
      </c>
      <c r="AN441" s="101">
        <f t="shared" si="947"/>
        <v>0</v>
      </c>
      <c r="AO441" s="106"/>
    </row>
    <row r="442" spans="2:41" s="35" customFormat="1" ht="17.100000000000001" customHeight="1">
      <c r="B442" s="105"/>
      <c r="C442" s="54"/>
      <c r="D442" s="96"/>
      <c r="E442" s="111"/>
      <c r="F442" s="112"/>
      <c r="G442" s="368"/>
      <c r="H442" s="113"/>
      <c r="I442" s="100">
        <v>0</v>
      </c>
      <c r="J442" s="98">
        <v>0</v>
      </c>
      <c r="K442" s="101">
        <f t="shared" si="930"/>
        <v>0</v>
      </c>
      <c r="L442" s="100">
        <v>0</v>
      </c>
      <c r="M442" s="98">
        <v>0</v>
      </c>
      <c r="N442" s="101">
        <f t="shared" si="939"/>
        <v>0</v>
      </c>
      <c r="O442" s="100">
        <v>0</v>
      </c>
      <c r="P442" s="98">
        <v>0</v>
      </c>
      <c r="Q442" s="101">
        <f t="shared" si="940"/>
        <v>0</v>
      </c>
      <c r="R442" s="100">
        <v>0</v>
      </c>
      <c r="S442" s="98">
        <v>0</v>
      </c>
      <c r="T442" s="101">
        <f t="shared" si="941"/>
        <v>0</v>
      </c>
      <c r="U442" s="100">
        <v>0</v>
      </c>
      <c r="V442" s="98">
        <v>0</v>
      </c>
      <c r="W442" s="101">
        <f t="shared" si="942"/>
        <v>0</v>
      </c>
      <c r="X442" s="100">
        <v>0</v>
      </c>
      <c r="Y442" s="98">
        <v>0</v>
      </c>
      <c r="Z442" s="99">
        <f t="shared" si="943"/>
        <v>0</v>
      </c>
      <c r="AA442" s="101">
        <v>1</v>
      </c>
      <c r="AB442" s="100">
        <v>0</v>
      </c>
      <c r="AC442" s="98">
        <v>0</v>
      </c>
      <c r="AD442" s="99">
        <f t="shared" si="944"/>
        <v>0</v>
      </c>
      <c r="AE442" s="101">
        <v>1</v>
      </c>
      <c r="AF442" s="100">
        <v>0</v>
      </c>
      <c r="AG442" s="98">
        <v>0</v>
      </c>
      <c r="AH442" s="101">
        <f t="shared" si="945"/>
        <v>0</v>
      </c>
      <c r="AI442" s="100">
        <v>0</v>
      </c>
      <c r="AJ442" s="98">
        <v>0</v>
      </c>
      <c r="AK442" s="101">
        <f t="shared" si="946"/>
        <v>0</v>
      </c>
      <c r="AL442" s="100">
        <v>0</v>
      </c>
      <c r="AM442" s="98">
        <v>0</v>
      </c>
      <c r="AN442" s="101">
        <f t="shared" si="947"/>
        <v>0</v>
      </c>
      <c r="AO442" s="106"/>
    </row>
    <row r="443" spans="2:41" s="35" customFormat="1" ht="17.100000000000001" customHeight="1">
      <c r="B443" s="105"/>
      <c r="C443" s="54"/>
      <c r="D443" s="96"/>
      <c r="E443" s="111"/>
      <c r="F443" s="112"/>
      <c r="G443" s="368"/>
      <c r="H443" s="113"/>
      <c r="I443" s="100">
        <v>0</v>
      </c>
      <c r="J443" s="98">
        <v>0</v>
      </c>
      <c r="K443" s="101">
        <f t="shared" si="930"/>
        <v>0</v>
      </c>
      <c r="L443" s="100">
        <v>0</v>
      </c>
      <c r="M443" s="98">
        <v>0</v>
      </c>
      <c r="N443" s="101">
        <f t="shared" si="939"/>
        <v>0</v>
      </c>
      <c r="O443" s="100">
        <v>0</v>
      </c>
      <c r="P443" s="98">
        <v>0</v>
      </c>
      <c r="Q443" s="101">
        <f t="shared" si="940"/>
        <v>0</v>
      </c>
      <c r="R443" s="100">
        <v>0</v>
      </c>
      <c r="S443" s="98">
        <v>0</v>
      </c>
      <c r="T443" s="101">
        <f t="shared" si="941"/>
        <v>0</v>
      </c>
      <c r="U443" s="100">
        <v>0</v>
      </c>
      <c r="V443" s="98">
        <v>0</v>
      </c>
      <c r="W443" s="101">
        <f t="shared" si="942"/>
        <v>0</v>
      </c>
      <c r="X443" s="100">
        <v>0</v>
      </c>
      <c r="Y443" s="98">
        <v>0</v>
      </c>
      <c r="Z443" s="99">
        <f t="shared" si="943"/>
        <v>0</v>
      </c>
      <c r="AA443" s="101">
        <v>1</v>
      </c>
      <c r="AB443" s="100">
        <v>0</v>
      </c>
      <c r="AC443" s="98">
        <v>0</v>
      </c>
      <c r="AD443" s="99">
        <f t="shared" si="944"/>
        <v>0</v>
      </c>
      <c r="AE443" s="101">
        <v>1</v>
      </c>
      <c r="AF443" s="100">
        <v>0</v>
      </c>
      <c r="AG443" s="98">
        <v>0</v>
      </c>
      <c r="AH443" s="101">
        <f t="shared" si="945"/>
        <v>0</v>
      </c>
      <c r="AI443" s="100">
        <v>0</v>
      </c>
      <c r="AJ443" s="98">
        <v>0</v>
      </c>
      <c r="AK443" s="101">
        <f t="shared" si="946"/>
        <v>0</v>
      </c>
      <c r="AL443" s="100">
        <v>0</v>
      </c>
      <c r="AM443" s="98">
        <v>0</v>
      </c>
      <c r="AN443" s="101">
        <f t="shared" si="947"/>
        <v>0</v>
      </c>
      <c r="AO443" s="106"/>
    </row>
    <row r="444" spans="2:41" s="126" customFormat="1" ht="17.100000000000001" customHeight="1">
      <c r="B444" s="118"/>
      <c r="C444" s="119"/>
      <c r="D444" s="120"/>
      <c r="E444" s="121"/>
      <c r="F444" s="122"/>
      <c r="G444" s="369"/>
      <c r="H444" s="123"/>
      <c r="I444" s="401" t="s">
        <v>201</v>
      </c>
      <c r="J444" s="402"/>
      <c r="K444" s="124">
        <f>SUM(K437:K443)</f>
        <v>0</v>
      </c>
      <c r="L444" s="401" t="s">
        <v>201</v>
      </c>
      <c r="M444" s="402"/>
      <c r="N444" s="124">
        <f>SUM(N437:N443)</f>
        <v>0</v>
      </c>
      <c r="O444" s="401" t="s">
        <v>201</v>
      </c>
      <c r="P444" s="402"/>
      <c r="Q444" s="124">
        <f>SUM(Q437:Q443)</f>
        <v>0</v>
      </c>
      <c r="R444" s="401" t="s">
        <v>201</v>
      </c>
      <c r="S444" s="402"/>
      <c r="T444" s="124">
        <f>SUM(T437:T443)</f>
        <v>0</v>
      </c>
      <c r="U444" s="401" t="s">
        <v>201</v>
      </c>
      <c r="V444" s="402"/>
      <c r="W444" s="124">
        <f>SUM(W437:W443)</f>
        <v>0</v>
      </c>
      <c r="X444" s="401" t="s">
        <v>201</v>
      </c>
      <c r="Y444" s="402"/>
      <c r="Z444" s="127">
        <f>SUM(Z437:Z443)</f>
        <v>0</v>
      </c>
      <c r="AA444" s="101">
        <v>1</v>
      </c>
      <c r="AB444" s="401" t="s">
        <v>201</v>
      </c>
      <c r="AC444" s="402"/>
      <c r="AD444" s="127">
        <f>SUM(AD437:AD443)</f>
        <v>0</v>
      </c>
      <c r="AE444" s="101">
        <v>1</v>
      </c>
      <c r="AF444" s="401" t="s">
        <v>201</v>
      </c>
      <c r="AG444" s="402"/>
      <c r="AH444" s="124">
        <f>SUM(AH437:AH443)</f>
        <v>0</v>
      </c>
      <c r="AI444" s="401" t="s">
        <v>201</v>
      </c>
      <c r="AJ444" s="402"/>
      <c r="AK444" s="124">
        <f>SUM(AK437:AK443)</f>
        <v>0</v>
      </c>
      <c r="AL444" s="401" t="s">
        <v>201</v>
      </c>
      <c r="AM444" s="402"/>
      <c r="AN444" s="124">
        <f>SUM(AN437:AN443)</f>
        <v>0</v>
      </c>
      <c r="AO444" s="125"/>
    </row>
    <row r="445" spans="2:41" s="35" customFormat="1" ht="17.100000000000001" customHeight="1">
      <c r="B445" s="105"/>
      <c r="C445" s="54">
        <f>'1. Rekap Back Up Aspal'!C74</f>
        <v>5300</v>
      </c>
      <c r="D445" s="96">
        <f>'1. Rekap Back Up Aspal'!D74</f>
        <v>5400</v>
      </c>
      <c r="E445" s="111">
        <f>'1. Rekap Back Up Aspal'!E74</f>
        <v>6</v>
      </c>
      <c r="F445" s="112">
        <f>(100/((D445-C445)*E445))*((K452*0.5)+(N452*0.5)+(Q452*4)+(T452*4)+(W452*1)+(Z452*2)+(AD452*1.5)+(AH452*1)+(AK452*1)+(AN452*1))</f>
        <v>0</v>
      </c>
      <c r="G445" s="368" t="s">
        <v>280</v>
      </c>
      <c r="H445" s="113" t="str">
        <f>IF(F445&lt;=25,"B",IF(F445&lt;=75,"S",IF(F445&lt;=100,"RR","RB")))</f>
        <v>B</v>
      </c>
      <c r="I445" s="100">
        <v>0</v>
      </c>
      <c r="J445" s="98">
        <v>0</v>
      </c>
      <c r="K445" s="101">
        <f t="shared" ref="K445:K451" si="948">I445*J445</f>
        <v>0</v>
      </c>
      <c r="L445" s="100">
        <v>0</v>
      </c>
      <c r="M445" s="98">
        <v>0</v>
      </c>
      <c r="N445" s="101">
        <f t="shared" ref="N445" si="949">L445*M445</f>
        <v>0</v>
      </c>
      <c r="O445" s="100">
        <v>0</v>
      </c>
      <c r="P445" s="98">
        <v>0</v>
      </c>
      <c r="Q445" s="101">
        <f t="shared" ref="Q445" si="950">O445*P445</f>
        <v>0</v>
      </c>
      <c r="R445" s="100">
        <v>0</v>
      </c>
      <c r="S445" s="98">
        <v>0</v>
      </c>
      <c r="T445" s="101">
        <f t="shared" ref="T445" si="951">R445*S445</f>
        <v>0</v>
      </c>
      <c r="U445" s="100">
        <v>0</v>
      </c>
      <c r="V445" s="98">
        <v>0</v>
      </c>
      <c r="W445" s="101">
        <f>U445*V445</f>
        <v>0</v>
      </c>
      <c r="X445" s="100">
        <v>0</v>
      </c>
      <c r="Y445" s="98">
        <v>0</v>
      </c>
      <c r="Z445" s="99">
        <f t="shared" ref="Z445" si="952">X445*Y445</f>
        <v>0</v>
      </c>
      <c r="AA445" s="101">
        <v>1</v>
      </c>
      <c r="AB445" s="100">
        <v>0</v>
      </c>
      <c r="AC445" s="98">
        <v>0</v>
      </c>
      <c r="AD445" s="99">
        <f t="shared" ref="AD445" si="953">AB445*AC445</f>
        <v>0</v>
      </c>
      <c r="AE445" s="101">
        <v>1</v>
      </c>
      <c r="AF445" s="100">
        <v>0</v>
      </c>
      <c r="AG445" s="98">
        <v>0</v>
      </c>
      <c r="AH445" s="101">
        <f t="shared" ref="AH445" si="954">AF445*AG445</f>
        <v>0</v>
      </c>
      <c r="AI445" s="100">
        <v>0</v>
      </c>
      <c r="AJ445" s="98">
        <v>0</v>
      </c>
      <c r="AK445" s="101">
        <f t="shared" ref="AK445" si="955">AI445*AJ445</f>
        <v>0</v>
      </c>
      <c r="AL445" s="100">
        <v>0</v>
      </c>
      <c r="AM445" s="98">
        <v>0</v>
      </c>
      <c r="AN445" s="101">
        <f t="shared" ref="AN445" si="956">AL445*AM445</f>
        <v>0</v>
      </c>
      <c r="AO445" s="106"/>
    </row>
    <row r="446" spans="2:41" s="35" customFormat="1" ht="17.100000000000001" customHeight="1">
      <c r="B446" s="105"/>
      <c r="C446" s="54"/>
      <c r="D446" s="96"/>
      <c r="E446" s="111"/>
      <c r="F446" s="112"/>
      <c r="G446" s="368"/>
      <c r="H446" s="113"/>
      <c r="I446" s="100">
        <v>0</v>
      </c>
      <c r="J446" s="98">
        <v>0</v>
      </c>
      <c r="K446" s="101">
        <f t="shared" si="948"/>
        <v>0</v>
      </c>
      <c r="L446" s="100">
        <v>0</v>
      </c>
      <c r="M446" s="98">
        <v>0</v>
      </c>
      <c r="N446" s="101">
        <f t="shared" ref="N446:N451" si="957">L446*M446</f>
        <v>0</v>
      </c>
      <c r="O446" s="100">
        <v>0</v>
      </c>
      <c r="P446" s="98">
        <v>0</v>
      </c>
      <c r="Q446" s="101">
        <f t="shared" ref="Q446:Q451" si="958">O446*P446</f>
        <v>0</v>
      </c>
      <c r="R446" s="100">
        <v>0</v>
      </c>
      <c r="S446" s="98">
        <v>0</v>
      </c>
      <c r="T446" s="101">
        <f t="shared" ref="T446:T451" si="959">R446*S446</f>
        <v>0</v>
      </c>
      <c r="U446" s="100">
        <v>0</v>
      </c>
      <c r="V446" s="98">
        <v>0</v>
      </c>
      <c r="W446" s="101">
        <f t="shared" ref="W446:W451" si="960">U446*V446</f>
        <v>0</v>
      </c>
      <c r="X446" s="100">
        <v>0</v>
      </c>
      <c r="Y446" s="98">
        <v>0</v>
      </c>
      <c r="Z446" s="99">
        <f t="shared" ref="Z446:Z451" si="961">X446*Y446</f>
        <v>0</v>
      </c>
      <c r="AA446" s="101">
        <v>1</v>
      </c>
      <c r="AB446" s="100">
        <v>0</v>
      </c>
      <c r="AC446" s="98">
        <v>0</v>
      </c>
      <c r="AD446" s="99">
        <f t="shared" ref="AD446:AD451" si="962">AB446*AC446</f>
        <v>0</v>
      </c>
      <c r="AE446" s="101">
        <v>1</v>
      </c>
      <c r="AF446" s="100">
        <v>0</v>
      </c>
      <c r="AG446" s="98">
        <v>0</v>
      </c>
      <c r="AH446" s="101">
        <f t="shared" ref="AH446:AH451" si="963">AF446*AG446</f>
        <v>0</v>
      </c>
      <c r="AI446" s="100">
        <v>0</v>
      </c>
      <c r="AJ446" s="98">
        <v>0</v>
      </c>
      <c r="AK446" s="101">
        <f t="shared" ref="AK446:AK451" si="964">AI446*AJ446</f>
        <v>0</v>
      </c>
      <c r="AL446" s="100">
        <v>0</v>
      </c>
      <c r="AM446" s="98">
        <v>0</v>
      </c>
      <c r="AN446" s="101">
        <f t="shared" ref="AN446:AN451" si="965">AL446*AM446</f>
        <v>0</v>
      </c>
      <c r="AO446" s="106"/>
    </row>
    <row r="447" spans="2:41" s="35" customFormat="1" ht="17.100000000000001" customHeight="1">
      <c r="B447" s="105"/>
      <c r="C447" s="54"/>
      <c r="D447" s="96"/>
      <c r="E447" s="111"/>
      <c r="F447" s="112"/>
      <c r="G447" s="368"/>
      <c r="H447" s="113"/>
      <c r="I447" s="100">
        <v>0</v>
      </c>
      <c r="J447" s="98">
        <v>0</v>
      </c>
      <c r="K447" s="101">
        <f t="shared" si="948"/>
        <v>0</v>
      </c>
      <c r="L447" s="100">
        <v>0</v>
      </c>
      <c r="M447" s="98">
        <v>0</v>
      </c>
      <c r="N447" s="101">
        <f t="shared" si="957"/>
        <v>0</v>
      </c>
      <c r="O447" s="100">
        <v>0</v>
      </c>
      <c r="P447" s="98">
        <v>0</v>
      </c>
      <c r="Q447" s="101">
        <f t="shared" si="958"/>
        <v>0</v>
      </c>
      <c r="R447" s="100">
        <v>0</v>
      </c>
      <c r="S447" s="98">
        <v>0</v>
      </c>
      <c r="T447" s="101">
        <f t="shared" si="959"/>
        <v>0</v>
      </c>
      <c r="U447" s="100">
        <v>0</v>
      </c>
      <c r="V447" s="98">
        <v>0</v>
      </c>
      <c r="W447" s="101">
        <f t="shared" si="960"/>
        <v>0</v>
      </c>
      <c r="X447" s="100">
        <v>0</v>
      </c>
      <c r="Y447" s="98">
        <v>0</v>
      </c>
      <c r="Z447" s="99">
        <f t="shared" si="961"/>
        <v>0</v>
      </c>
      <c r="AA447" s="101">
        <v>1</v>
      </c>
      <c r="AB447" s="100">
        <v>0</v>
      </c>
      <c r="AC447" s="98">
        <v>0</v>
      </c>
      <c r="AD447" s="99">
        <f t="shared" si="962"/>
        <v>0</v>
      </c>
      <c r="AE447" s="101">
        <v>1</v>
      </c>
      <c r="AF447" s="100">
        <v>0</v>
      </c>
      <c r="AG447" s="98">
        <v>0</v>
      </c>
      <c r="AH447" s="101">
        <f t="shared" si="963"/>
        <v>0</v>
      </c>
      <c r="AI447" s="100">
        <v>0</v>
      </c>
      <c r="AJ447" s="98">
        <v>0</v>
      </c>
      <c r="AK447" s="101">
        <f t="shared" si="964"/>
        <v>0</v>
      </c>
      <c r="AL447" s="100">
        <v>0</v>
      </c>
      <c r="AM447" s="98">
        <v>0</v>
      </c>
      <c r="AN447" s="101">
        <f t="shared" si="965"/>
        <v>0</v>
      </c>
      <c r="AO447" s="106"/>
    </row>
    <row r="448" spans="2:41" s="35" customFormat="1" ht="17.100000000000001" customHeight="1">
      <c r="B448" s="105"/>
      <c r="C448" s="54"/>
      <c r="D448" s="96"/>
      <c r="E448" s="111"/>
      <c r="F448" s="112"/>
      <c r="G448" s="368"/>
      <c r="H448" s="113"/>
      <c r="I448" s="100">
        <v>0</v>
      </c>
      <c r="J448" s="98">
        <v>0</v>
      </c>
      <c r="K448" s="101">
        <f t="shared" si="948"/>
        <v>0</v>
      </c>
      <c r="L448" s="100">
        <v>0</v>
      </c>
      <c r="M448" s="98">
        <v>0</v>
      </c>
      <c r="N448" s="101">
        <f t="shared" si="957"/>
        <v>0</v>
      </c>
      <c r="O448" s="100">
        <v>0</v>
      </c>
      <c r="P448" s="98">
        <v>0</v>
      </c>
      <c r="Q448" s="101">
        <f t="shared" si="958"/>
        <v>0</v>
      </c>
      <c r="R448" s="100">
        <v>0</v>
      </c>
      <c r="S448" s="98">
        <v>0</v>
      </c>
      <c r="T448" s="101">
        <f t="shared" si="959"/>
        <v>0</v>
      </c>
      <c r="U448" s="100">
        <v>0</v>
      </c>
      <c r="V448" s="98">
        <v>0</v>
      </c>
      <c r="W448" s="101">
        <f t="shared" si="960"/>
        <v>0</v>
      </c>
      <c r="X448" s="100">
        <v>0</v>
      </c>
      <c r="Y448" s="98">
        <v>0</v>
      </c>
      <c r="Z448" s="99">
        <f t="shared" si="961"/>
        <v>0</v>
      </c>
      <c r="AA448" s="101">
        <v>1</v>
      </c>
      <c r="AB448" s="100">
        <v>0</v>
      </c>
      <c r="AC448" s="98">
        <v>0</v>
      </c>
      <c r="AD448" s="99">
        <f t="shared" si="962"/>
        <v>0</v>
      </c>
      <c r="AE448" s="101">
        <v>1</v>
      </c>
      <c r="AF448" s="100">
        <v>0</v>
      </c>
      <c r="AG448" s="98">
        <v>0</v>
      </c>
      <c r="AH448" s="101">
        <f t="shared" si="963"/>
        <v>0</v>
      </c>
      <c r="AI448" s="100">
        <v>0</v>
      </c>
      <c r="AJ448" s="98">
        <v>0</v>
      </c>
      <c r="AK448" s="101">
        <f t="shared" si="964"/>
        <v>0</v>
      </c>
      <c r="AL448" s="100">
        <v>0</v>
      </c>
      <c r="AM448" s="98">
        <v>0</v>
      </c>
      <c r="AN448" s="101">
        <f t="shared" si="965"/>
        <v>0</v>
      </c>
      <c r="AO448" s="106"/>
    </row>
    <row r="449" spans="2:41" s="35" customFormat="1" ht="17.100000000000001" customHeight="1">
      <c r="B449" s="105"/>
      <c r="C449" s="54"/>
      <c r="D449" s="96"/>
      <c r="E449" s="111"/>
      <c r="F449" s="112"/>
      <c r="G449" s="368"/>
      <c r="H449" s="113"/>
      <c r="I449" s="100">
        <v>0</v>
      </c>
      <c r="J449" s="98">
        <v>0</v>
      </c>
      <c r="K449" s="101">
        <f t="shared" si="948"/>
        <v>0</v>
      </c>
      <c r="L449" s="100">
        <v>0</v>
      </c>
      <c r="M449" s="98">
        <v>0</v>
      </c>
      <c r="N449" s="101">
        <f t="shared" si="957"/>
        <v>0</v>
      </c>
      <c r="O449" s="100">
        <v>0</v>
      </c>
      <c r="P449" s="98">
        <v>0</v>
      </c>
      <c r="Q449" s="101">
        <f t="shared" si="958"/>
        <v>0</v>
      </c>
      <c r="R449" s="100">
        <v>0</v>
      </c>
      <c r="S449" s="98">
        <v>0</v>
      </c>
      <c r="T449" s="101">
        <f t="shared" si="959"/>
        <v>0</v>
      </c>
      <c r="U449" s="100">
        <v>0</v>
      </c>
      <c r="V449" s="98">
        <v>0</v>
      </c>
      <c r="W449" s="101">
        <f t="shared" si="960"/>
        <v>0</v>
      </c>
      <c r="X449" s="100">
        <v>0</v>
      </c>
      <c r="Y449" s="98">
        <v>0</v>
      </c>
      <c r="Z449" s="99">
        <f t="shared" si="961"/>
        <v>0</v>
      </c>
      <c r="AA449" s="101">
        <v>1</v>
      </c>
      <c r="AB449" s="100">
        <v>0</v>
      </c>
      <c r="AC449" s="98">
        <v>0</v>
      </c>
      <c r="AD449" s="99">
        <f t="shared" si="962"/>
        <v>0</v>
      </c>
      <c r="AE449" s="101">
        <v>1</v>
      </c>
      <c r="AF449" s="100">
        <v>0</v>
      </c>
      <c r="AG449" s="98">
        <v>0</v>
      </c>
      <c r="AH449" s="101">
        <f t="shared" si="963"/>
        <v>0</v>
      </c>
      <c r="AI449" s="100">
        <v>0</v>
      </c>
      <c r="AJ449" s="98">
        <v>0</v>
      </c>
      <c r="AK449" s="101">
        <f t="shared" si="964"/>
        <v>0</v>
      </c>
      <c r="AL449" s="100">
        <v>0</v>
      </c>
      <c r="AM449" s="98">
        <v>0</v>
      </c>
      <c r="AN449" s="101">
        <f t="shared" si="965"/>
        <v>0</v>
      </c>
      <c r="AO449" s="106"/>
    </row>
    <row r="450" spans="2:41" s="35" customFormat="1" ht="17.100000000000001" customHeight="1">
      <c r="B450" s="105"/>
      <c r="C450" s="54"/>
      <c r="D450" s="96"/>
      <c r="E450" s="111"/>
      <c r="F450" s="112"/>
      <c r="G450" s="368"/>
      <c r="H450" s="113"/>
      <c r="I450" s="100">
        <v>0</v>
      </c>
      <c r="J450" s="98">
        <v>0</v>
      </c>
      <c r="K450" s="101">
        <f t="shared" si="948"/>
        <v>0</v>
      </c>
      <c r="L450" s="100">
        <v>0</v>
      </c>
      <c r="M450" s="98">
        <v>0</v>
      </c>
      <c r="N450" s="101">
        <f t="shared" si="957"/>
        <v>0</v>
      </c>
      <c r="O450" s="100">
        <v>0</v>
      </c>
      <c r="P450" s="98">
        <v>0</v>
      </c>
      <c r="Q450" s="101">
        <f t="shared" si="958"/>
        <v>0</v>
      </c>
      <c r="R450" s="100">
        <v>0</v>
      </c>
      <c r="S450" s="98">
        <v>0</v>
      </c>
      <c r="T450" s="101">
        <f t="shared" si="959"/>
        <v>0</v>
      </c>
      <c r="U450" s="100">
        <v>0</v>
      </c>
      <c r="V450" s="98">
        <v>0</v>
      </c>
      <c r="W450" s="101">
        <f t="shared" si="960"/>
        <v>0</v>
      </c>
      <c r="X450" s="100">
        <v>0</v>
      </c>
      <c r="Y450" s="98">
        <v>0</v>
      </c>
      <c r="Z450" s="99">
        <f t="shared" si="961"/>
        <v>0</v>
      </c>
      <c r="AA450" s="101">
        <v>1</v>
      </c>
      <c r="AB450" s="100">
        <v>0</v>
      </c>
      <c r="AC450" s="98">
        <v>0</v>
      </c>
      <c r="AD450" s="99">
        <f t="shared" si="962"/>
        <v>0</v>
      </c>
      <c r="AE450" s="101">
        <v>1</v>
      </c>
      <c r="AF450" s="100">
        <v>0</v>
      </c>
      <c r="AG450" s="98">
        <v>0</v>
      </c>
      <c r="AH450" s="101">
        <f t="shared" si="963"/>
        <v>0</v>
      </c>
      <c r="AI450" s="100">
        <v>0</v>
      </c>
      <c r="AJ450" s="98">
        <v>0</v>
      </c>
      <c r="AK450" s="101">
        <f t="shared" si="964"/>
        <v>0</v>
      </c>
      <c r="AL450" s="100">
        <v>0</v>
      </c>
      <c r="AM450" s="98">
        <v>0</v>
      </c>
      <c r="AN450" s="101">
        <f t="shared" si="965"/>
        <v>0</v>
      </c>
      <c r="AO450" s="106"/>
    </row>
    <row r="451" spans="2:41" s="35" customFormat="1" ht="17.100000000000001" customHeight="1">
      <c r="B451" s="105"/>
      <c r="C451" s="54"/>
      <c r="D451" s="96"/>
      <c r="E451" s="111"/>
      <c r="F451" s="112"/>
      <c r="G451" s="368"/>
      <c r="H451" s="113"/>
      <c r="I451" s="100">
        <v>0</v>
      </c>
      <c r="J451" s="98">
        <v>0</v>
      </c>
      <c r="K451" s="101">
        <f t="shared" si="948"/>
        <v>0</v>
      </c>
      <c r="L451" s="100">
        <v>0</v>
      </c>
      <c r="M451" s="98">
        <v>0</v>
      </c>
      <c r="N451" s="101">
        <f t="shared" si="957"/>
        <v>0</v>
      </c>
      <c r="O451" s="100">
        <v>0</v>
      </c>
      <c r="P451" s="98">
        <v>0</v>
      </c>
      <c r="Q451" s="101">
        <f t="shared" si="958"/>
        <v>0</v>
      </c>
      <c r="R451" s="100">
        <v>0</v>
      </c>
      <c r="S451" s="98">
        <v>0</v>
      </c>
      <c r="T451" s="101">
        <f t="shared" si="959"/>
        <v>0</v>
      </c>
      <c r="U451" s="100">
        <v>0</v>
      </c>
      <c r="V451" s="98">
        <v>0</v>
      </c>
      <c r="W451" s="101">
        <f t="shared" si="960"/>
        <v>0</v>
      </c>
      <c r="X451" s="100">
        <v>0</v>
      </c>
      <c r="Y451" s="98">
        <v>0</v>
      </c>
      <c r="Z451" s="99">
        <f t="shared" si="961"/>
        <v>0</v>
      </c>
      <c r="AA451" s="101">
        <v>1</v>
      </c>
      <c r="AB451" s="100">
        <v>0</v>
      </c>
      <c r="AC451" s="98">
        <v>0</v>
      </c>
      <c r="AD451" s="99">
        <f t="shared" si="962"/>
        <v>0</v>
      </c>
      <c r="AE451" s="101">
        <v>1</v>
      </c>
      <c r="AF451" s="100">
        <v>0</v>
      </c>
      <c r="AG451" s="98">
        <v>0</v>
      </c>
      <c r="AH451" s="101">
        <f t="shared" si="963"/>
        <v>0</v>
      </c>
      <c r="AI451" s="100">
        <v>0</v>
      </c>
      <c r="AJ451" s="98">
        <v>0</v>
      </c>
      <c r="AK451" s="101">
        <f t="shared" si="964"/>
        <v>0</v>
      </c>
      <c r="AL451" s="100">
        <v>0</v>
      </c>
      <c r="AM451" s="98">
        <v>0</v>
      </c>
      <c r="AN451" s="101">
        <f t="shared" si="965"/>
        <v>0</v>
      </c>
      <c r="AO451" s="106"/>
    </row>
    <row r="452" spans="2:41" s="126" customFormat="1" ht="17.100000000000001" customHeight="1">
      <c r="B452" s="118"/>
      <c r="C452" s="119"/>
      <c r="D452" s="120"/>
      <c r="E452" s="121"/>
      <c r="F452" s="122"/>
      <c r="G452" s="369"/>
      <c r="H452" s="123"/>
      <c r="I452" s="401" t="s">
        <v>201</v>
      </c>
      <c r="J452" s="402"/>
      <c r="K452" s="124">
        <f>SUM(K445:K451)</f>
        <v>0</v>
      </c>
      <c r="L452" s="401" t="s">
        <v>201</v>
      </c>
      <c r="M452" s="402"/>
      <c r="N452" s="124">
        <f>SUM(N445:N451)</f>
        <v>0</v>
      </c>
      <c r="O452" s="401" t="s">
        <v>201</v>
      </c>
      <c r="P452" s="402"/>
      <c r="Q452" s="124">
        <f>SUM(Q445:Q451)</f>
        <v>0</v>
      </c>
      <c r="R452" s="401" t="s">
        <v>201</v>
      </c>
      <c r="S452" s="402"/>
      <c r="T452" s="124">
        <f>SUM(T445:T451)</f>
        <v>0</v>
      </c>
      <c r="U452" s="401" t="s">
        <v>201</v>
      </c>
      <c r="V452" s="402"/>
      <c r="W452" s="124">
        <f>SUM(W445:W451)</f>
        <v>0</v>
      </c>
      <c r="X452" s="401" t="s">
        <v>201</v>
      </c>
      <c r="Y452" s="402"/>
      <c r="Z452" s="127">
        <f>SUM(Z445:Z451)</f>
        <v>0</v>
      </c>
      <c r="AA452" s="101">
        <v>1</v>
      </c>
      <c r="AB452" s="401" t="s">
        <v>201</v>
      </c>
      <c r="AC452" s="402"/>
      <c r="AD452" s="127">
        <f>SUM(AD445:AD451)</f>
        <v>0</v>
      </c>
      <c r="AE452" s="101">
        <v>1</v>
      </c>
      <c r="AF452" s="401" t="s">
        <v>201</v>
      </c>
      <c r="AG452" s="402"/>
      <c r="AH452" s="124">
        <f>SUM(AH445:AH451)</f>
        <v>0</v>
      </c>
      <c r="AI452" s="401" t="s">
        <v>201</v>
      </c>
      <c r="AJ452" s="402"/>
      <c r="AK452" s="124">
        <f>SUM(AK445:AK451)</f>
        <v>0</v>
      </c>
      <c r="AL452" s="401" t="s">
        <v>201</v>
      </c>
      <c r="AM452" s="402"/>
      <c r="AN452" s="124">
        <f>SUM(AN445:AN451)</f>
        <v>0</v>
      </c>
      <c r="AO452" s="125"/>
    </row>
    <row r="453" spans="2:41" s="35" customFormat="1" ht="17.100000000000001" customHeight="1">
      <c r="B453" s="105"/>
      <c r="C453" s="54">
        <f>'1. Rekap Back Up Aspal'!C75</f>
        <v>5400</v>
      </c>
      <c r="D453" s="96">
        <f>'1. Rekap Back Up Aspal'!D75</f>
        <v>5500</v>
      </c>
      <c r="E453" s="111">
        <f>'1. Rekap Back Up Aspal'!E75</f>
        <v>6</v>
      </c>
      <c r="F453" s="112">
        <f>(100/((D453-C453)*E453))*((K460*0.5)+(N460*0.5)+(Q460*4)+(T460*4)+(W460*1)+(Z460*2)+(AD460*1.5)+(AH460*1)+(AK460*1)+(AN460*1))</f>
        <v>0</v>
      </c>
      <c r="G453" s="368" t="s">
        <v>281</v>
      </c>
      <c r="H453" s="113" t="str">
        <f>IF(F453&lt;=25,"B",IF(F453&lt;=75,"S",IF(F453&lt;=100,"RR","RB")))</f>
        <v>B</v>
      </c>
      <c r="I453" s="100">
        <v>0</v>
      </c>
      <c r="J453" s="98">
        <v>0</v>
      </c>
      <c r="K453" s="101">
        <f t="shared" ref="K453:K459" si="966">I453*J453</f>
        <v>0</v>
      </c>
      <c r="L453" s="100">
        <v>0</v>
      </c>
      <c r="M453" s="98">
        <v>0</v>
      </c>
      <c r="N453" s="101">
        <f t="shared" ref="N453" si="967">L453*M453</f>
        <v>0</v>
      </c>
      <c r="O453" s="100">
        <v>0</v>
      </c>
      <c r="P453" s="98">
        <v>0</v>
      </c>
      <c r="Q453" s="101">
        <f t="shared" ref="Q453" si="968">O453*P453</f>
        <v>0</v>
      </c>
      <c r="R453" s="100">
        <v>0</v>
      </c>
      <c r="S453" s="98">
        <v>0</v>
      </c>
      <c r="T453" s="101">
        <f t="shared" ref="T453" si="969">R453*S453</f>
        <v>0</v>
      </c>
      <c r="U453" s="100">
        <v>0</v>
      </c>
      <c r="V453" s="98">
        <v>0</v>
      </c>
      <c r="W453" s="101">
        <f>U453*V453</f>
        <v>0</v>
      </c>
      <c r="X453" s="100">
        <v>0</v>
      </c>
      <c r="Y453" s="98">
        <v>0</v>
      </c>
      <c r="Z453" s="99">
        <f t="shared" ref="Z453" si="970">X453*Y453</f>
        <v>0</v>
      </c>
      <c r="AA453" s="101">
        <v>1</v>
      </c>
      <c r="AB453" s="100">
        <v>0</v>
      </c>
      <c r="AC453" s="98">
        <v>0</v>
      </c>
      <c r="AD453" s="99">
        <f t="shared" ref="AD453" si="971">AB453*AC453</f>
        <v>0</v>
      </c>
      <c r="AE453" s="101">
        <v>1</v>
      </c>
      <c r="AF453" s="100">
        <v>0</v>
      </c>
      <c r="AG453" s="98">
        <v>0</v>
      </c>
      <c r="AH453" s="101">
        <f t="shared" ref="AH453" si="972">AF453*AG453</f>
        <v>0</v>
      </c>
      <c r="AI453" s="100">
        <v>0</v>
      </c>
      <c r="AJ453" s="98">
        <v>0</v>
      </c>
      <c r="AK453" s="101">
        <f t="shared" ref="AK453" si="973">AI453*AJ453</f>
        <v>0</v>
      </c>
      <c r="AL453" s="100">
        <v>0</v>
      </c>
      <c r="AM453" s="98">
        <v>0</v>
      </c>
      <c r="AN453" s="101">
        <f t="shared" ref="AN453" si="974">AL453*AM453</f>
        <v>0</v>
      </c>
      <c r="AO453" s="106"/>
    </row>
    <row r="454" spans="2:41" s="35" customFormat="1" ht="17.100000000000001" customHeight="1">
      <c r="B454" s="105"/>
      <c r="C454" s="54"/>
      <c r="D454" s="96"/>
      <c r="E454" s="111"/>
      <c r="F454" s="112"/>
      <c r="G454" s="368"/>
      <c r="H454" s="113"/>
      <c r="I454" s="100">
        <v>0</v>
      </c>
      <c r="J454" s="98">
        <v>0</v>
      </c>
      <c r="K454" s="101">
        <f t="shared" si="966"/>
        <v>0</v>
      </c>
      <c r="L454" s="100">
        <v>0</v>
      </c>
      <c r="M454" s="98">
        <v>0</v>
      </c>
      <c r="N454" s="101">
        <f t="shared" ref="N454:N459" si="975">L454*M454</f>
        <v>0</v>
      </c>
      <c r="O454" s="100">
        <v>0</v>
      </c>
      <c r="P454" s="98">
        <v>0</v>
      </c>
      <c r="Q454" s="101">
        <f t="shared" ref="Q454:Q459" si="976">O454*P454</f>
        <v>0</v>
      </c>
      <c r="R454" s="100">
        <v>0</v>
      </c>
      <c r="S454" s="98">
        <v>0</v>
      </c>
      <c r="T454" s="101">
        <f t="shared" ref="T454:T459" si="977">R454*S454</f>
        <v>0</v>
      </c>
      <c r="U454" s="100">
        <v>0</v>
      </c>
      <c r="V454" s="98">
        <v>0</v>
      </c>
      <c r="W454" s="101">
        <f t="shared" ref="W454:W459" si="978">U454*V454</f>
        <v>0</v>
      </c>
      <c r="X454" s="100">
        <v>0</v>
      </c>
      <c r="Y454" s="98">
        <v>0</v>
      </c>
      <c r="Z454" s="99">
        <f t="shared" ref="Z454:Z459" si="979">X454*Y454</f>
        <v>0</v>
      </c>
      <c r="AA454" s="101">
        <v>1</v>
      </c>
      <c r="AB454" s="100">
        <v>0</v>
      </c>
      <c r="AC454" s="98">
        <v>0</v>
      </c>
      <c r="AD454" s="99">
        <f t="shared" ref="AD454:AD459" si="980">AB454*AC454</f>
        <v>0</v>
      </c>
      <c r="AE454" s="101">
        <v>1</v>
      </c>
      <c r="AF454" s="100">
        <v>0</v>
      </c>
      <c r="AG454" s="98">
        <v>0</v>
      </c>
      <c r="AH454" s="101">
        <f t="shared" ref="AH454:AH459" si="981">AF454*AG454</f>
        <v>0</v>
      </c>
      <c r="AI454" s="100">
        <v>0</v>
      </c>
      <c r="AJ454" s="98">
        <v>0</v>
      </c>
      <c r="AK454" s="101">
        <f t="shared" ref="AK454:AK459" si="982">AI454*AJ454</f>
        <v>0</v>
      </c>
      <c r="AL454" s="100">
        <v>0</v>
      </c>
      <c r="AM454" s="98">
        <v>0</v>
      </c>
      <c r="AN454" s="101">
        <f t="shared" ref="AN454:AN459" si="983">AL454*AM454</f>
        <v>0</v>
      </c>
      <c r="AO454" s="106"/>
    </row>
    <row r="455" spans="2:41" s="35" customFormat="1" ht="17.100000000000001" customHeight="1">
      <c r="B455" s="105"/>
      <c r="C455" s="54"/>
      <c r="D455" s="96"/>
      <c r="E455" s="111"/>
      <c r="F455" s="112"/>
      <c r="G455" s="368"/>
      <c r="H455" s="113"/>
      <c r="I455" s="100">
        <v>0</v>
      </c>
      <c r="J455" s="98">
        <v>0</v>
      </c>
      <c r="K455" s="101">
        <f t="shared" si="966"/>
        <v>0</v>
      </c>
      <c r="L455" s="100">
        <v>0</v>
      </c>
      <c r="M455" s="98">
        <v>0</v>
      </c>
      <c r="N455" s="101">
        <f t="shared" si="975"/>
        <v>0</v>
      </c>
      <c r="O455" s="100">
        <v>0</v>
      </c>
      <c r="P455" s="98">
        <v>0</v>
      </c>
      <c r="Q455" s="101">
        <f t="shared" si="976"/>
        <v>0</v>
      </c>
      <c r="R455" s="100">
        <v>0</v>
      </c>
      <c r="S455" s="98">
        <v>0</v>
      </c>
      <c r="T455" s="101">
        <f t="shared" si="977"/>
        <v>0</v>
      </c>
      <c r="U455" s="100">
        <v>0</v>
      </c>
      <c r="V455" s="98">
        <v>0</v>
      </c>
      <c r="W455" s="101">
        <f t="shared" si="978"/>
        <v>0</v>
      </c>
      <c r="X455" s="100">
        <v>0</v>
      </c>
      <c r="Y455" s="98">
        <v>0</v>
      </c>
      <c r="Z455" s="99">
        <f t="shared" si="979"/>
        <v>0</v>
      </c>
      <c r="AA455" s="101">
        <v>1</v>
      </c>
      <c r="AB455" s="100">
        <v>0</v>
      </c>
      <c r="AC455" s="98">
        <v>0</v>
      </c>
      <c r="AD455" s="99">
        <f t="shared" si="980"/>
        <v>0</v>
      </c>
      <c r="AE455" s="101">
        <v>1</v>
      </c>
      <c r="AF455" s="100">
        <v>0</v>
      </c>
      <c r="AG455" s="98">
        <v>0</v>
      </c>
      <c r="AH455" s="101">
        <f t="shared" si="981"/>
        <v>0</v>
      </c>
      <c r="AI455" s="100">
        <v>0</v>
      </c>
      <c r="AJ455" s="98">
        <v>0</v>
      </c>
      <c r="AK455" s="101">
        <f t="shared" si="982"/>
        <v>0</v>
      </c>
      <c r="AL455" s="100">
        <v>0</v>
      </c>
      <c r="AM455" s="98">
        <v>0</v>
      </c>
      <c r="AN455" s="101">
        <f t="shared" si="983"/>
        <v>0</v>
      </c>
      <c r="AO455" s="106"/>
    </row>
    <row r="456" spans="2:41" s="35" customFormat="1" ht="17.100000000000001" customHeight="1">
      <c r="B456" s="105"/>
      <c r="C456" s="54"/>
      <c r="D456" s="96"/>
      <c r="E456" s="111"/>
      <c r="F456" s="112"/>
      <c r="G456" s="368"/>
      <c r="H456" s="113"/>
      <c r="I456" s="100">
        <v>0</v>
      </c>
      <c r="J456" s="98">
        <v>0</v>
      </c>
      <c r="K456" s="101">
        <f t="shared" si="966"/>
        <v>0</v>
      </c>
      <c r="L456" s="100">
        <v>0</v>
      </c>
      <c r="M456" s="98">
        <v>0</v>
      </c>
      <c r="N456" s="101">
        <f t="shared" si="975"/>
        <v>0</v>
      </c>
      <c r="O456" s="100">
        <v>0</v>
      </c>
      <c r="P456" s="98">
        <v>0</v>
      </c>
      <c r="Q456" s="101">
        <f t="shared" si="976"/>
        <v>0</v>
      </c>
      <c r="R456" s="100">
        <v>0</v>
      </c>
      <c r="S456" s="98">
        <v>0</v>
      </c>
      <c r="T456" s="101">
        <f t="shared" si="977"/>
        <v>0</v>
      </c>
      <c r="U456" s="100">
        <v>0</v>
      </c>
      <c r="V456" s="98">
        <v>0</v>
      </c>
      <c r="W456" s="101">
        <f t="shared" si="978"/>
        <v>0</v>
      </c>
      <c r="X456" s="100">
        <v>0</v>
      </c>
      <c r="Y456" s="98">
        <v>0</v>
      </c>
      <c r="Z456" s="99">
        <f t="shared" si="979"/>
        <v>0</v>
      </c>
      <c r="AA456" s="101">
        <v>1</v>
      </c>
      <c r="AB456" s="100">
        <v>0</v>
      </c>
      <c r="AC456" s="98">
        <v>0</v>
      </c>
      <c r="AD456" s="99">
        <f t="shared" si="980"/>
        <v>0</v>
      </c>
      <c r="AE456" s="101">
        <v>1</v>
      </c>
      <c r="AF456" s="100">
        <v>0</v>
      </c>
      <c r="AG456" s="98">
        <v>0</v>
      </c>
      <c r="AH456" s="101">
        <f t="shared" si="981"/>
        <v>0</v>
      </c>
      <c r="AI456" s="100">
        <v>0</v>
      </c>
      <c r="AJ456" s="98">
        <v>0</v>
      </c>
      <c r="AK456" s="101">
        <f t="shared" si="982"/>
        <v>0</v>
      </c>
      <c r="AL456" s="100">
        <v>0</v>
      </c>
      <c r="AM456" s="98">
        <v>0</v>
      </c>
      <c r="AN456" s="101">
        <f t="shared" si="983"/>
        <v>0</v>
      </c>
      <c r="AO456" s="106"/>
    </row>
    <row r="457" spans="2:41" s="35" customFormat="1" ht="17.100000000000001" customHeight="1">
      <c r="B457" s="105"/>
      <c r="C457" s="54"/>
      <c r="D457" s="96"/>
      <c r="E457" s="111"/>
      <c r="F457" s="112"/>
      <c r="G457" s="368"/>
      <c r="H457" s="113"/>
      <c r="I457" s="100">
        <v>0</v>
      </c>
      <c r="J457" s="98">
        <v>0</v>
      </c>
      <c r="K457" s="101">
        <f t="shared" si="966"/>
        <v>0</v>
      </c>
      <c r="L457" s="100">
        <v>0</v>
      </c>
      <c r="M457" s="98">
        <v>0</v>
      </c>
      <c r="N457" s="101">
        <f t="shared" si="975"/>
        <v>0</v>
      </c>
      <c r="O457" s="100">
        <v>0</v>
      </c>
      <c r="P457" s="98">
        <v>0</v>
      </c>
      <c r="Q457" s="101">
        <f t="shared" si="976"/>
        <v>0</v>
      </c>
      <c r="R457" s="100">
        <v>0</v>
      </c>
      <c r="S457" s="98">
        <v>0</v>
      </c>
      <c r="T457" s="101">
        <f t="shared" si="977"/>
        <v>0</v>
      </c>
      <c r="U457" s="100">
        <v>0</v>
      </c>
      <c r="V457" s="98">
        <v>0</v>
      </c>
      <c r="W457" s="101">
        <f t="shared" si="978"/>
        <v>0</v>
      </c>
      <c r="X457" s="100">
        <v>0</v>
      </c>
      <c r="Y457" s="98">
        <v>0</v>
      </c>
      <c r="Z457" s="99">
        <f t="shared" si="979"/>
        <v>0</v>
      </c>
      <c r="AA457" s="101">
        <v>1</v>
      </c>
      <c r="AB457" s="100">
        <v>0</v>
      </c>
      <c r="AC457" s="98">
        <v>0</v>
      </c>
      <c r="AD457" s="99">
        <f t="shared" si="980"/>
        <v>0</v>
      </c>
      <c r="AE457" s="101">
        <v>1</v>
      </c>
      <c r="AF457" s="100">
        <v>0</v>
      </c>
      <c r="AG457" s="98">
        <v>0</v>
      </c>
      <c r="AH457" s="101">
        <f t="shared" si="981"/>
        <v>0</v>
      </c>
      <c r="AI457" s="100">
        <v>0</v>
      </c>
      <c r="AJ457" s="98">
        <v>0</v>
      </c>
      <c r="AK457" s="101">
        <f t="shared" si="982"/>
        <v>0</v>
      </c>
      <c r="AL457" s="100">
        <v>0</v>
      </c>
      <c r="AM457" s="98">
        <v>0</v>
      </c>
      <c r="AN457" s="101">
        <f t="shared" si="983"/>
        <v>0</v>
      </c>
      <c r="AO457" s="106"/>
    </row>
    <row r="458" spans="2:41" s="35" customFormat="1" ht="17.100000000000001" customHeight="1">
      <c r="B458" s="105"/>
      <c r="C458" s="54"/>
      <c r="D458" s="96"/>
      <c r="E458" s="111"/>
      <c r="F458" s="112"/>
      <c r="G458" s="368"/>
      <c r="H458" s="113"/>
      <c r="I458" s="100">
        <v>0</v>
      </c>
      <c r="J458" s="98">
        <v>0</v>
      </c>
      <c r="K458" s="101">
        <f t="shared" si="966"/>
        <v>0</v>
      </c>
      <c r="L458" s="100">
        <v>0</v>
      </c>
      <c r="M458" s="98">
        <v>0</v>
      </c>
      <c r="N458" s="101">
        <f t="shared" si="975"/>
        <v>0</v>
      </c>
      <c r="O458" s="100">
        <v>0</v>
      </c>
      <c r="P458" s="98">
        <v>0</v>
      </c>
      <c r="Q458" s="101">
        <f t="shared" si="976"/>
        <v>0</v>
      </c>
      <c r="R458" s="100">
        <v>0</v>
      </c>
      <c r="S458" s="98">
        <v>0</v>
      </c>
      <c r="T458" s="101">
        <f t="shared" si="977"/>
        <v>0</v>
      </c>
      <c r="U458" s="100">
        <v>0</v>
      </c>
      <c r="V458" s="98">
        <v>0</v>
      </c>
      <c r="W458" s="101">
        <f t="shared" si="978"/>
        <v>0</v>
      </c>
      <c r="X458" s="100">
        <v>0</v>
      </c>
      <c r="Y458" s="98">
        <v>0</v>
      </c>
      <c r="Z458" s="99">
        <f t="shared" si="979"/>
        <v>0</v>
      </c>
      <c r="AA458" s="101">
        <v>1</v>
      </c>
      <c r="AB458" s="100">
        <v>0</v>
      </c>
      <c r="AC458" s="98">
        <v>0</v>
      </c>
      <c r="AD458" s="99">
        <f t="shared" si="980"/>
        <v>0</v>
      </c>
      <c r="AE458" s="101">
        <v>1</v>
      </c>
      <c r="AF458" s="100">
        <v>0</v>
      </c>
      <c r="AG458" s="98">
        <v>0</v>
      </c>
      <c r="AH458" s="101">
        <f t="shared" si="981"/>
        <v>0</v>
      </c>
      <c r="AI458" s="100">
        <v>0</v>
      </c>
      <c r="AJ458" s="98">
        <v>0</v>
      </c>
      <c r="AK458" s="101">
        <f t="shared" si="982"/>
        <v>0</v>
      </c>
      <c r="AL458" s="100">
        <v>0</v>
      </c>
      <c r="AM458" s="98">
        <v>0</v>
      </c>
      <c r="AN458" s="101">
        <f t="shared" si="983"/>
        <v>0</v>
      </c>
      <c r="AO458" s="106"/>
    </row>
    <row r="459" spans="2:41" s="35" customFormat="1" ht="17.100000000000001" customHeight="1">
      <c r="B459" s="105"/>
      <c r="C459" s="54"/>
      <c r="D459" s="96"/>
      <c r="E459" s="111"/>
      <c r="F459" s="112"/>
      <c r="G459" s="368"/>
      <c r="H459" s="113"/>
      <c r="I459" s="100">
        <v>0</v>
      </c>
      <c r="J459" s="98">
        <v>0</v>
      </c>
      <c r="K459" s="101">
        <f t="shared" si="966"/>
        <v>0</v>
      </c>
      <c r="L459" s="100">
        <v>0</v>
      </c>
      <c r="M459" s="98">
        <v>0</v>
      </c>
      <c r="N459" s="101">
        <f t="shared" si="975"/>
        <v>0</v>
      </c>
      <c r="O459" s="100">
        <v>0</v>
      </c>
      <c r="P459" s="98">
        <v>0</v>
      </c>
      <c r="Q459" s="101">
        <f t="shared" si="976"/>
        <v>0</v>
      </c>
      <c r="R459" s="100">
        <v>0</v>
      </c>
      <c r="S459" s="98">
        <v>0</v>
      </c>
      <c r="T459" s="101">
        <f t="shared" si="977"/>
        <v>0</v>
      </c>
      <c r="U459" s="100">
        <v>0</v>
      </c>
      <c r="V459" s="98">
        <v>0</v>
      </c>
      <c r="W459" s="101">
        <f t="shared" si="978"/>
        <v>0</v>
      </c>
      <c r="X459" s="100">
        <v>0</v>
      </c>
      <c r="Y459" s="98">
        <v>0</v>
      </c>
      <c r="Z459" s="99">
        <f t="shared" si="979"/>
        <v>0</v>
      </c>
      <c r="AA459" s="101">
        <v>1</v>
      </c>
      <c r="AB459" s="100">
        <v>0</v>
      </c>
      <c r="AC459" s="98">
        <v>0</v>
      </c>
      <c r="AD459" s="99">
        <f t="shared" si="980"/>
        <v>0</v>
      </c>
      <c r="AE459" s="101">
        <v>1</v>
      </c>
      <c r="AF459" s="100">
        <v>0</v>
      </c>
      <c r="AG459" s="98">
        <v>0</v>
      </c>
      <c r="AH459" s="101">
        <f t="shared" si="981"/>
        <v>0</v>
      </c>
      <c r="AI459" s="100">
        <v>0</v>
      </c>
      <c r="AJ459" s="98">
        <v>0</v>
      </c>
      <c r="AK459" s="101">
        <f t="shared" si="982"/>
        <v>0</v>
      </c>
      <c r="AL459" s="100">
        <v>0</v>
      </c>
      <c r="AM459" s="98">
        <v>0</v>
      </c>
      <c r="AN459" s="101">
        <f t="shared" si="983"/>
        <v>0</v>
      </c>
      <c r="AO459" s="106"/>
    </row>
    <row r="460" spans="2:41" s="126" customFormat="1" ht="17.100000000000001" customHeight="1" thickBot="1">
      <c r="B460" s="128"/>
      <c r="C460" s="154"/>
      <c r="D460" s="155"/>
      <c r="E460" s="156"/>
      <c r="F460" s="247"/>
      <c r="G460" s="370"/>
      <c r="H460" s="130"/>
      <c r="I460" s="403" t="s">
        <v>201</v>
      </c>
      <c r="J460" s="404"/>
      <c r="K460" s="131">
        <f>SUM(K453:K459)</f>
        <v>0</v>
      </c>
      <c r="L460" s="403" t="s">
        <v>201</v>
      </c>
      <c r="M460" s="404"/>
      <c r="N460" s="131">
        <f>SUM(N453:N459)</f>
        <v>0</v>
      </c>
      <c r="O460" s="403" t="s">
        <v>201</v>
      </c>
      <c r="P460" s="404"/>
      <c r="Q460" s="131">
        <f>SUM(Q453:Q459)</f>
        <v>0</v>
      </c>
      <c r="R460" s="403" t="s">
        <v>201</v>
      </c>
      <c r="S460" s="404"/>
      <c r="T460" s="131">
        <f>SUM(T453:T459)</f>
        <v>0</v>
      </c>
      <c r="U460" s="403" t="s">
        <v>201</v>
      </c>
      <c r="V460" s="404"/>
      <c r="W460" s="131">
        <f>SUM(W453:W459)</f>
        <v>0</v>
      </c>
      <c r="X460" s="403" t="s">
        <v>201</v>
      </c>
      <c r="Y460" s="404"/>
      <c r="Z460" s="132">
        <f>SUM(Z453:Z459)</f>
        <v>0</v>
      </c>
      <c r="AA460" s="133">
        <v>1</v>
      </c>
      <c r="AB460" s="403" t="s">
        <v>201</v>
      </c>
      <c r="AC460" s="404"/>
      <c r="AD460" s="132">
        <f>SUM(AD453:AD459)</f>
        <v>0</v>
      </c>
      <c r="AE460" s="133">
        <v>1</v>
      </c>
      <c r="AF460" s="403" t="s">
        <v>201</v>
      </c>
      <c r="AG460" s="404"/>
      <c r="AH460" s="131">
        <f>SUM(AH453:AH459)</f>
        <v>0</v>
      </c>
      <c r="AI460" s="403" t="s">
        <v>201</v>
      </c>
      <c r="AJ460" s="404"/>
      <c r="AK460" s="131">
        <f>SUM(AK453:AK459)</f>
        <v>0</v>
      </c>
      <c r="AL460" s="403" t="s">
        <v>201</v>
      </c>
      <c r="AM460" s="404"/>
      <c r="AN460" s="131">
        <f>SUM(AN453:AN459)</f>
        <v>0</v>
      </c>
      <c r="AO460" s="134"/>
    </row>
    <row r="461" spans="2:41" s="35" customFormat="1" ht="17.100000000000001" customHeight="1">
      <c r="B461" s="114"/>
      <c r="C461" s="157">
        <f>'1. Rekap Back Up Aspal'!C76</f>
        <v>5500</v>
      </c>
      <c r="D461" s="158">
        <f>'1. Rekap Back Up Aspal'!D76</f>
        <v>5600</v>
      </c>
      <c r="E461" s="159">
        <f>'1. Rekap Back Up Aspal'!E76</f>
        <v>6</v>
      </c>
      <c r="F461" s="248">
        <f>(100/((D461-C461)*E461))*((K468*0.5)+(N468*0.5)+(Q468*4)+(T468*4)+(W468*1)+(Z468*2)+(AD468*1.5)+(AH468*1)+(AK468*1)+(AN468*1))</f>
        <v>0</v>
      </c>
      <c r="G461" s="371" t="s">
        <v>280</v>
      </c>
      <c r="H461" s="116" t="str">
        <f>IF(F461&lt;=25,"B",IF(F461&lt;=75,"S",IF(F461&lt;=100,"RR","RB")))</f>
        <v>B</v>
      </c>
      <c r="I461" s="135">
        <v>0</v>
      </c>
      <c r="J461" s="136">
        <v>0</v>
      </c>
      <c r="K461" s="137">
        <f t="shared" ref="K461:K467" si="984">I461*J461</f>
        <v>0</v>
      </c>
      <c r="L461" s="100">
        <v>0</v>
      </c>
      <c r="M461" s="98">
        <v>0</v>
      </c>
      <c r="N461" s="101">
        <f t="shared" ref="N461" si="985">L461*M461</f>
        <v>0</v>
      </c>
      <c r="O461" s="100">
        <v>0</v>
      </c>
      <c r="P461" s="362">
        <v>0</v>
      </c>
      <c r="Q461" s="101">
        <f t="shared" ref="Q461" si="986">O461*P461</f>
        <v>0</v>
      </c>
      <c r="R461" s="100">
        <v>0</v>
      </c>
      <c r="S461" s="98">
        <v>0</v>
      </c>
      <c r="T461" s="101">
        <f t="shared" ref="T461" si="987">R461*S461</f>
        <v>0</v>
      </c>
      <c r="U461" s="100">
        <v>0</v>
      </c>
      <c r="V461" s="98">
        <v>0</v>
      </c>
      <c r="W461" s="101">
        <f>U461*V461</f>
        <v>0</v>
      </c>
      <c r="X461" s="100">
        <v>0</v>
      </c>
      <c r="Y461" s="98">
        <v>0</v>
      </c>
      <c r="Z461" s="99">
        <f t="shared" ref="Z461" si="988">X461*Y461</f>
        <v>0</v>
      </c>
      <c r="AA461" s="101">
        <v>1</v>
      </c>
      <c r="AB461" s="100">
        <v>0</v>
      </c>
      <c r="AC461" s="98">
        <v>0</v>
      </c>
      <c r="AD461" s="99">
        <f t="shared" ref="AD461" si="989">AB461*AC461</f>
        <v>0</v>
      </c>
      <c r="AE461" s="101">
        <v>1</v>
      </c>
      <c r="AF461" s="100">
        <v>0</v>
      </c>
      <c r="AG461" s="98">
        <v>0</v>
      </c>
      <c r="AH461" s="101">
        <f t="shared" ref="AH461" si="990">AF461*AG461</f>
        <v>0</v>
      </c>
      <c r="AI461" s="100">
        <v>0</v>
      </c>
      <c r="AJ461" s="98">
        <v>0</v>
      </c>
      <c r="AK461" s="101">
        <f t="shared" ref="AK461" si="991">AI461*AJ461</f>
        <v>0</v>
      </c>
      <c r="AL461" s="100">
        <v>0</v>
      </c>
      <c r="AM461" s="98">
        <v>0</v>
      </c>
      <c r="AN461" s="101">
        <f t="shared" ref="AN461" si="992">AL461*AM461</f>
        <v>0</v>
      </c>
      <c r="AO461" s="139"/>
    </row>
    <row r="462" spans="2:41" s="35" customFormat="1" ht="17.100000000000001" customHeight="1">
      <c r="B462" s="105"/>
      <c r="C462" s="54"/>
      <c r="D462" s="96"/>
      <c r="E462" s="111"/>
      <c r="F462" s="112"/>
      <c r="G462" s="368"/>
      <c r="H462" s="113"/>
      <c r="I462" s="100">
        <v>0</v>
      </c>
      <c r="J462" s="98">
        <v>0</v>
      </c>
      <c r="K462" s="101">
        <f t="shared" si="984"/>
        <v>0</v>
      </c>
      <c r="L462" s="100">
        <v>0</v>
      </c>
      <c r="M462" s="98">
        <v>0</v>
      </c>
      <c r="N462" s="101">
        <f t="shared" ref="N462:N467" si="993">L462*M462</f>
        <v>0</v>
      </c>
      <c r="O462" s="100">
        <v>0</v>
      </c>
      <c r="P462" s="98">
        <v>0</v>
      </c>
      <c r="Q462" s="101">
        <f t="shared" ref="Q462:Q467" si="994">O462*P462</f>
        <v>0</v>
      </c>
      <c r="R462" s="100">
        <v>0</v>
      </c>
      <c r="S462" s="98">
        <v>0</v>
      </c>
      <c r="T462" s="101">
        <f t="shared" ref="T462:T467" si="995">R462*S462</f>
        <v>0</v>
      </c>
      <c r="U462" s="100">
        <v>0</v>
      </c>
      <c r="V462" s="98">
        <v>0</v>
      </c>
      <c r="W462" s="101">
        <f t="shared" ref="W462:W467" si="996">U462*V462</f>
        <v>0</v>
      </c>
      <c r="X462" s="100">
        <v>0</v>
      </c>
      <c r="Y462" s="98">
        <v>0</v>
      </c>
      <c r="Z462" s="99">
        <f t="shared" ref="Z462:Z467" si="997">X462*Y462</f>
        <v>0</v>
      </c>
      <c r="AA462" s="101">
        <v>1</v>
      </c>
      <c r="AB462" s="100">
        <v>0</v>
      </c>
      <c r="AC462" s="98">
        <v>0</v>
      </c>
      <c r="AD462" s="99">
        <f t="shared" ref="AD462:AD467" si="998">AB462*AC462</f>
        <v>0</v>
      </c>
      <c r="AE462" s="101">
        <v>1</v>
      </c>
      <c r="AF462" s="100">
        <v>0</v>
      </c>
      <c r="AG462" s="98">
        <v>0</v>
      </c>
      <c r="AH462" s="101">
        <f t="shared" ref="AH462:AH467" si="999">AF462*AG462</f>
        <v>0</v>
      </c>
      <c r="AI462" s="100">
        <v>0</v>
      </c>
      <c r="AJ462" s="98">
        <v>0</v>
      </c>
      <c r="AK462" s="101">
        <f t="shared" ref="AK462:AK467" si="1000">AI462*AJ462</f>
        <v>0</v>
      </c>
      <c r="AL462" s="100">
        <v>0</v>
      </c>
      <c r="AM462" s="98">
        <v>0</v>
      </c>
      <c r="AN462" s="101">
        <f t="shared" ref="AN462:AN467" si="1001">AL462*AM462</f>
        <v>0</v>
      </c>
      <c r="AO462" s="106"/>
    </row>
    <row r="463" spans="2:41" s="35" customFormat="1" ht="17.100000000000001" customHeight="1">
      <c r="B463" s="105"/>
      <c r="C463" s="54"/>
      <c r="D463" s="96"/>
      <c r="E463" s="111"/>
      <c r="F463" s="112"/>
      <c r="G463" s="368"/>
      <c r="H463" s="113"/>
      <c r="I463" s="100">
        <v>0</v>
      </c>
      <c r="J463" s="98">
        <v>0</v>
      </c>
      <c r="K463" s="101">
        <f t="shared" si="984"/>
        <v>0</v>
      </c>
      <c r="L463" s="100">
        <v>0</v>
      </c>
      <c r="M463" s="98">
        <v>0</v>
      </c>
      <c r="N463" s="101">
        <f t="shared" si="993"/>
        <v>0</v>
      </c>
      <c r="O463" s="100">
        <v>0</v>
      </c>
      <c r="P463" s="98">
        <v>0</v>
      </c>
      <c r="Q463" s="101">
        <f t="shared" si="994"/>
        <v>0</v>
      </c>
      <c r="R463" s="100">
        <v>0</v>
      </c>
      <c r="S463" s="98">
        <v>0</v>
      </c>
      <c r="T463" s="101">
        <f t="shared" si="995"/>
        <v>0</v>
      </c>
      <c r="U463" s="100">
        <v>0</v>
      </c>
      <c r="V463" s="98">
        <v>0</v>
      </c>
      <c r="W463" s="101">
        <f t="shared" si="996"/>
        <v>0</v>
      </c>
      <c r="X463" s="100">
        <v>0</v>
      </c>
      <c r="Y463" s="98">
        <v>0</v>
      </c>
      <c r="Z463" s="99">
        <f t="shared" si="997"/>
        <v>0</v>
      </c>
      <c r="AA463" s="101">
        <v>1</v>
      </c>
      <c r="AB463" s="100">
        <v>0</v>
      </c>
      <c r="AC463" s="98">
        <v>0</v>
      </c>
      <c r="AD463" s="99">
        <f t="shared" si="998"/>
        <v>0</v>
      </c>
      <c r="AE463" s="101">
        <v>1</v>
      </c>
      <c r="AF463" s="100">
        <v>0</v>
      </c>
      <c r="AG463" s="98">
        <v>0</v>
      </c>
      <c r="AH463" s="101">
        <f t="shared" si="999"/>
        <v>0</v>
      </c>
      <c r="AI463" s="100">
        <v>0</v>
      </c>
      <c r="AJ463" s="98">
        <v>0</v>
      </c>
      <c r="AK463" s="101">
        <f t="shared" si="1000"/>
        <v>0</v>
      </c>
      <c r="AL463" s="100">
        <v>0</v>
      </c>
      <c r="AM463" s="98">
        <v>0</v>
      </c>
      <c r="AN463" s="101">
        <f t="shared" si="1001"/>
        <v>0</v>
      </c>
      <c r="AO463" s="106"/>
    </row>
    <row r="464" spans="2:41" s="35" customFormat="1" ht="17.100000000000001" customHeight="1">
      <c r="B464" s="105"/>
      <c r="C464" s="54"/>
      <c r="D464" s="96"/>
      <c r="E464" s="111"/>
      <c r="F464" s="112"/>
      <c r="G464" s="368"/>
      <c r="H464" s="113"/>
      <c r="I464" s="100">
        <v>0</v>
      </c>
      <c r="J464" s="98">
        <v>0</v>
      </c>
      <c r="K464" s="101">
        <f t="shared" si="984"/>
        <v>0</v>
      </c>
      <c r="L464" s="100">
        <v>0</v>
      </c>
      <c r="M464" s="98">
        <v>0</v>
      </c>
      <c r="N464" s="101">
        <f t="shared" si="993"/>
        <v>0</v>
      </c>
      <c r="O464" s="100">
        <v>0</v>
      </c>
      <c r="P464" s="98">
        <v>0</v>
      </c>
      <c r="Q464" s="101">
        <f t="shared" si="994"/>
        <v>0</v>
      </c>
      <c r="R464" s="100">
        <v>0</v>
      </c>
      <c r="S464" s="98">
        <v>0</v>
      </c>
      <c r="T464" s="101">
        <f t="shared" si="995"/>
        <v>0</v>
      </c>
      <c r="U464" s="100">
        <v>0</v>
      </c>
      <c r="V464" s="98">
        <v>0</v>
      </c>
      <c r="W464" s="101">
        <f t="shared" si="996"/>
        <v>0</v>
      </c>
      <c r="X464" s="100">
        <v>0</v>
      </c>
      <c r="Y464" s="98">
        <v>0</v>
      </c>
      <c r="Z464" s="99">
        <f t="shared" si="997"/>
        <v>0</v>
      </c>
      <c r="AA464" s="101">
        <v>1</v>
      </c>
      <c r="AB464" s="100">
        <v>0</v>
      </c>
      <c r="AC464" s="98">
        <v>0</v>
      </c>
      <c r="AD464" s="99">
        <f t="shared" si="998"/>
        <v>0</v>
      </c>
      <c r="AE464" s="101">
        <v>1</v>
      </c>
      <c r="AF464" s="100">
        <v>0</v>
      </c>
      <c r="AG464" s="98">
        <v>0</v>
      </c>
      <c r="AH464" s="101">
        <f t="shared" si="999"/>
        <v>0</v>
      </c>
      <c r="AI464" s="100">
        <v>0</v>
      </c>
      <c r="AJ464" s="98">
        <v>0</v>
      </c>
      <c r="AK464" s="101">
        <f t="shared" si="1000"/>
        <v>0</v>
      </c>
      <c r="AL464" s="100">
        <v>0</v>
      </c>
      <c r="AM464" s="98">
        <v>0</v>
      </c>
      <c r="AN464" s="101">
        <f t="shared" si="1001"/>
        <v>0</v>
      </c>
      <c r="AO464" s="106"/>
    </row>
    <row r="465" spans="2:41" s="35" customFormat="1" ht="17.100000000000001" customHeight="1">
      <c r="B465" s="105"/>
      <c r="C465" s="54"/>
      <c r="D465" s="96"/>
      <c r="E465" s="111"/>
      <c r="F465" s="112"/>
      <c r="G465" s="368"/>
      <c r="H465" s="113"/>
      <c r="I465" s="100">
        <v>0</v>
      </c>
      <c r="J465" s="98">
        <v>0</v>
      </c>
      <c r="K465" s="101">
        <f t="shared" si="984"/>
        <v>0</v>
      </c>
      <c r="L465" s="100">
        <v>0</v>
      </c>
      <c r="M465" s="98">
        <v>0</v>
      </c>
      <c r="N465" s="101">
        <f t="shared" si="993"/>
        <v>0</v>
      </c>
      <c r="O465" s="100">
        <v>0</v>
      </c>
      <c r="P465" s="98">
        <v>0</v>
      </c>
      <c r="Q465" s="101">
        <f t="shared" si="994"/>
        <v>0</v>
      </c>
      <c r="R465" s="100">
        <v>0</v>
      </c>
      <c r="S465" s="98">
        <v>0</v>
      </c>
      <c r="T465" s="101">
        <f t="shared" si="995"/>
        <v>0</v>
      </c>
      <c r="U465" s="100">
        <v>0</v>
      </c>
      <c r="V465" s="98">
        <v>0</v>
      </c>
      <c r="W465" s="101">
        <f t="shared" si="996"/>
        <v>0</v>
      </c>
      <c r="X465" s="100">
        <v>0</v>
      </c>
      <c r="Y465" s="98">
        <v>0</v>
      </c>
      <c r="Z465" s="99">
        <f t="shared" si="997"/>
        <v>0</v>
      </c>
      <c r="AA465" s="101">
        <v>1</v>
      </c>
      <c r="AB465" s="100">
        <v>0</v>
      </c>
      <c r="AC465" s="98">
        <v>0</v>
      </c>
      <c r="AD465" s="99">
        <f t="shared" si="998"/>
        <v>0</v>
      </c>
      <c r="AE465" s="101">
        <v>1</v>
      </c>
      <c r="AF465" s="100">
        <v>0</v>
      </c>
      <c r="AG465" s="98">
        <v>0</v>
      </c>
      <c r="AH465" s="101">
        <f t="shared" si="999"/>
        <v>0</v>
      </c>
      <c r="AI465" s="100">
        <v>0</v>
      </c>
      <c r="AJ465" s="98">
        <v>0</v>
      </c>
      <c r="AK465" s="101">
        <f t="shared" si="1000"/>
        <v>0</v>
      </c>
      <c r="AL465" s="100">
        <v>0</v>
      </c>
      <c r="AM465" s="98">
        <v>0</v>
      </c>
      <c r="AN465" s="101">
        <f t="shared" si="1001"/>
        <v>0</v>
      </c>
      <c r="AO465" s="106"/>
    </row>
    <row r="466" spans="2:41" s="35" customFormat="1" ht="17.100000000000001" customHeight="1">
      <c r="B466" s="105"/>
      <c r="C466" s="54"/>
      <c r="D466" s="96"/>
      <c r="E466" s="111"/>
      <c r="F466" s="112"/>
      <c r="G466" s="368"/>
      <c r="H466" s="113"/>
      <c r="I466" s="100">
        <v>0</v>
      </c>
      <c r="J466" s="98">
        <v>0</v>
      </c>
      <c r="K466" s="101">
        <f t="shared" si="984"/>
        <v>0</v>
      </c>
      <c r="L466" s="100">
        <v>0</v>
      </c>
      <c r="M466" s="98">
        <v>0</v>
      </c>
      <c r="N466" s="101">
        <f t="shared" si="993"/>
        <v>0</v>
      </c>
      <c r="O466" s="100">
        <v>0</v>
      </c>
      <c r="P466" s="98">
        <v>0</v>
      </c>
      <c r="Q466" s="101">
        <f t="shared" si="994"/>
        <v>0</v>
      </c>
      <c r="R466" s="100">
        <v>0</v>
      </c>
      <c r="S466" s="98">
        <v>0</v>
      </c>
      <c r="T466" s="101">
        <f t="shared" si="995"/>
        <v>0</v>
      </c>
      <c r="U466" s="100">
        <v>0</v>
      </c>
      <c r="V466" s="98">
        <v>0</v>
      </c>
      <c r="W466" s="101">
        <f t="shared" si="996"/>
        <v>0</v>
      </c>
      <c r="X466" s="100">
        <v>0</v>
      </c>
      <c r="Y466" s="98">
        <v>0</v>
      </c>
      <c r="Z466" s="99">
        <f t="shared" si="997"/>
        <v>0</v>
      </c>
      <c r="AA466" s="101">
        <v>1</v>
      </c>
      <c r="AB466" s="100">
        <v>0</v>
      </c>
      <c r="AC466" s="98">
        <v>0</v>
      </c>
      <c r="AD466" s="99">
        <f t="shared" si="998"/>
        <v>0</v>
      </c>
      <c r="AE466" s="101">
        <v>1</v>
      </c>
      <c r="AF466" s="100">
        <v>0</v>
      </c>
      <c r="AG466" s="98">
        <v>0</v>
      </c>
      <c r="AH466" s="101">
        <f t="shared" si="999"/>
        <v>0</v>
      </c>
      <c r="AI466" s="100">
        <v>0</v>
      </c>
      <c r="AJ466" s="98">
        <v>0</v>
      </c>
      <c r="AK466" s="101">
        <f t="shared" si="1000"/>
        <v>0</v>
      </c>
      <c r="AL466" s="100">
        <v>0</v>
      </c>
      <c r="AM466" s="98">
        <v>0</v>
      </c>
      <c r="AN466" s="101">
        <f t="shared" si="1001"/>
        <v>0</v>
      </c>
      <c r="AO466" s="106"/>
    </row>
    <row r="467" spans="2:41" s="35" customFormat="1" ht="17.100000000000001" customHeight="1">
      <c r="B467" s="105"/>
      <c r="C467" s="54"/>
      <c r="D467" s="96"/>
      <c r="E467" s="111"/>
      <c r="F467" s="112"/>
      <c r="G467" s="368"/>
      <c r="H467" s="113"/>
      <c r="I467" s="100">
        <v>0</v>
      </c>
      <c r="J467" s="98">
        <v>0</v>
      </c>
      <c r="K467" s="101">
        <f t="shared" si="984"/>
        <v>0</v>
      </c>
      <c r="L467" s="100">
        <v>0</v>
      </c>
      <c r="M467" s="98">
        <v>0</v>
      </c>
      <c r="N467" s="101">
        <f t="shared" si="993"/>
        <v>0</v>
      </c>
      <c r="O467" s="100">
        <v>0</v>
      </c>
      <c r="P467" s="98">
        <v>0</v>
      </c>
      <c r="Q467" s="101">
        <f t="shared" si="994"/>
        <v>0</v>
      </c>
      <c r="R467" s="100">
        <v>0</v>
      </c>
      <c r="S467" s="98">
        <v>0</v>
      </c>
      <c r="T467" s="101">
        <f t="shared" si="995"/>
        <v>0</v>
      </c>
      <c r="U467" s="100">
        <v>0</v>
      </c>
      <c r="V467" s="98">
        <v>0</v>
      </c>
      <c r="W467" s="101">
        <f t="shared" si="996"/>
        <v>0</v>
      </c>
      <c r="X467" s="100">
        <v>0</v>
      </c>
      <c r="Y467" s="98">
        <v>0</v>
      </c>
      <c r="Z467" s="99">
        <f t="shared" si="997"/>
        <v>0</v>
      </c>
      <c r="AA467" s="101">
        <v>1</v>
      </c>
      <c r="AB467" s="100">
        <v>0</v>
      </c>
      <c r="AC467" s="98">
        <v>0</v>
      </c>
      <c r="AD467" s="99">
        <f t="shared" si="998"/>
        <v>0</v>
      </c>
      <c r="AE467" s="101">
        <v>1</v>
      </c>
      <c r="AF467" s="100">
        <v>0</v>
      </c>
      <c r="AG467" s="98">
        <v>0</v>
      </c>
      <c r="AH467" s="101">
        <f t="shared" si="999"/>
        <v>0</v>
      </c>
      <c r="AI467" s="100">
        <v>0</v>
      </c>
      <c r="AJ467" s="98">
        <v>0</v>
      </c>
      <c r="AK467" s="101">
        <f t="shared" si="1000"/>
        <v>0</v>
      </c>
      <c r="AL467" s="100">
        <v>0</v>
      </c>
      <c r="AM467" s="98">
        <v>0</v>
      </c>
      <c r="AN467" s="101">
        <f t="shared" si="1001"/>
        <v>0</v>
      </c>
      <c r="AO467" s="106"/>
    </row>
    <row r="468" spans="2:41" s="126" customFormat="1" ht="17.100000000000001" customHeight="1">
      <c r="B468" s="118"/>
      <c r="C468" s="119"/>
      <c r="D468" s="120"/>
      <c r="E468" s="121"/>
      <c r="F468" s="122"/>
      <c r="G468" s="369"/>
      <c r="H468" s="123"/>
      <c r="I468" s="401" t="s">
        <v>201</v>
      </c>
      <c r="J468" s="402"/>
      <c r="K468" s="124">
        <f>SUM(K461:K467)</f>
        <v>0</v>
      </c>
      <c r="L468" s="401" t="s">
        <v>201</v>
      </c>
      <c r="M468" s="402"/>
      <c r="N468" s="124">
        <f>SUM(N461:N467)</f>
        <v>0</v>
      </c>
      <c r="O468" s="401" t="s">
        <v>201</v>
      </c>
      <c r="P468" s="402"/>
      <c r="Q468" s="124">
        <f>SUM(Q461:Q467)</f>
        <v>0</v>
      </c>
      <c r="R468" s="401" t="s">
        <v>201</v>
      </c>
      <c r="S468" s="402"/>
      <c r="T468" s="124">
        <f>SUM(T461:T467)</f>
        <v>0</v>
      </c>
      <c r="U468" s="401" t="s">
        <v>201</v>
      </c>
      <c r="V468" s="402"/>
      <c r="W468" s="124">
        <f>SUM(W461:W467)</f>
        <v>0</v>
      </c>
      <c r="X468" s="401" t="s">
        <v>201</v>
      </c>
      <c r="Y468" s="402"/>
      <c r="Z468" s="127">
        <f>SUM(Z461:Z467)</f>
        <v>0</v>
      </c>
      <c r="AA468" s="101">
        <v>1</v>
      </c>
      <c r="AB468" s="401" t="s">
        <v>201</v>
      </c>
      <c r="AC468" s="402"/>
      <c r="AD468" s="127">
        <f>SUM(AD461:AD467)</f>
        <v>0</v>
      </c>
      <c r="AE468" s="101">
        <v>1</v>
      </c>
      <c r="AF468" s="401" t="s">
        <v>201</v>
      </c>
      <c r="AG468" s="402"/>
      <c r="AH468" s="124">
        <f>SUM(AH461:AH467)</f>
        <v>0</v>
      </c>
      <c r="AI468" s="401" t="s">
        <v>201</v>
      </c>
      <c r="AJ468" s="402"/>
      <c r="AK468" s="124">
        <f>SUM(AK461:AK467)</f>
        <v>0</v>
      </c>
      <c r="AL468" s="401" t="s">
        <v>201</v>
      </c>
      <c r="AM468" s="402"/>
      <c r="AN468" s="124">
        <f>SUM(AN461:AN467)</f>
        <v>0</v>
      </c>
      <c r="AO468" s="125"/>
    </row>
    <row r="469" spans="2:41" s="35" customFormat="1" ht="17.100000000000001" customHeight="1">
      <c r="B469" s="105"/>
      <c r="C469" s="54">
        <f>'1. Rekap Back Up Aspal'!C77</f>
        <v>5600</v>
      </c>
      <c r="D469" s="96">
        <f>'1. Rekap Back Up Aspal'!D77</f>
        <v>5700</v>
      </c>
      <c r="E469" s="111">
        <f>'1. Rekap Back Up Aspal'!E77</f>
        <v>6</v>
      </c>
      <c r="F469" s="112">
        <f>(100/((D469-C469)*E469))*((K476*0.5)+(N476*0.5)+(Q476*4)+(T476*4)+(W476*1)+(Z476*2)+(AD476*1.5)+(AH476*1)+(AK476*1)+(AN476*1))</f>
        <v>0</v>
      </c>
      <c r="G469" s="368" t="s">
        <v>278</v>
      </c>
      <c r="H469" s="113" t="str">
        <f>IF(F469&lt;=25,"B",IF(F469&lt;=75,"S",IF(F469&lt;=100,"RR","RB")))</f>
        <v>B</v>
      </c>
      <c r="I469" s="100">
        <v>0</v>
      </c>
      <c r="J469" s="98">
        <v>0</v>
      </c>
      <c r="K469" s="101">
        <f t="shared" ref="K469:K475" si="1002">I469*J469</f>
        <v>0</v>
      </c>
      <c r="L469" s="100">
        <v>0</v>
      </c>
      <c r="M469" s="98">
        <v>0</v>
      </c>
      <c r="N469" s="101">
        <f t="shared" ref="N469" si="1003">L469*M469</f>
        <v>0</v>
      </c>
      <c r="O469" s="100">
        <v>0</v>
      </c>
      <c r="P469" s="98">
        <v>0</v>
      </c>
      <c r="Q469" s="101">
        <f t="shared" ref="Q469" si="1004">O469*P469</f>
        <v>0</v>
      </c>
      <c r="R469" s="100">
        <v>0</v>
      </c>
      <c r="S469" s="98">
        <v>0</v>
      </c>
      <c r="T469" s="101">
        <f t="shared" ref="T469" si="1005">R469*S469</f>
        <v>0</v>
      </c>
      <c r="U469" s="100">
        <v>0</v>
      </c>
      <c r="V469" s="98">
        <v>0</v>
      </c>
      <c r="W469" s="101">
        <f>U469*V469</f>
        <v>0</v>
      </c>
      <c r="X469" s="100">
        <v>0</v>
      </c>
      <c r="Y469" s="98">
        <v>0</v>
      </c>
      <c r="Z469" s="99">
        <f t="shared" ref="Z469" si="1006">X469*Y469</f>
        <v>0</v>
      </c>
      <c r="AA469" s="101">
        <v>1</v>
      </c>
      <c r="AB469" s="100">
        <v>0</v>
      </c>
      <c r="AC469" s="98">
        <v>0</v>
      </c>
      <c r="AD469" s="99">
        <f t="shared" ref="AD469" si="1007">AB469*AC469</f>
        <v>0</v>
      </c>
      <c r="AE469" s="101">
        <v>1</v>
      </c>
      <c r="AF469" s="100">
        <v>0</v>
      </c>
      <c r="AG469" s="98">
        <v>0</v>
      </c>
      <c r="AH469" s="101">
        <f t="shared" ref="AH469" si="1008">AF469*AG469</f>
        <v>0</v>
      </c>
      <c r="AI469" s="100">
        <v>0</v>
      </c>
      <c r="AJ469" s="98">
        <v>0</v>
      </c>
      <c r="AK469" s="101">
        <f t="shared" ref="AK469" si="1009">AI469*AJ469</f>
        <v>0</v>
      </c>
      <c r="AL469" s="100">
        <v>0</v>
      </c>
      <c r="AM469" s="98">
        <v>0</v>
      </c>
      <c r="AN469" s="101">
        <f t="shared" ref="AN469" si="1010">AL469*AM469</f>
        <v>0</v>
      </c>
      <c r="AO469" s="106"/>
    </row>
    <row r="470" spans="2:41" s="35" customFormat="1" ht="17.100000000000001" customHeight="1">
      <c r="B470" s="105"/>
      <c r="C470" s="54"/>
      <c r="D470" s="96"/>
      <c r="E470" s="111"/>
      <c r="F470" s="112"/>
      <c r="G470" s="368"/>
      <c r="H470" s="113"/>
      <c r="I470" s="100">
        <v>0</v>
      </c>
      <c r="J470" s="98">
        <v>0</v>
      </c>
      <c r="K470" s="101">
        <f t="shared" si="1002"/>
        <v>0</v>
      </c>
      <c r="L470" s="100">
        <v>0</v>
      </c>
      <c r="M470" s="98">
        <v>0</v>
      </c>
      <c r="N470" s="101">
        <f t="shared" ref="N470:N475" si="1011">L470*M470</f>
        <v>0</v>
      </c>
      <c r="O470" s="100">
        <v>0</v>
      </c>
      <c r="P470" s="98">
        <v>0</v>
      </c>
      <c r="Q470" s="101">
        <f t="shared" ref="Q470:Q475" si="1012">O470*P470</f>
        <v>0</v>
      </c>
      <c r="R470" s="100">
        <v>0</v>
      </c>
      <c r="S470" s="98">
        <v>0</v>
      </c>
      <c r="T470" s="101">
        <f t="shared" ref="T470:T475" si="1013">R470*S470</f>
        <v>0</v>
      </c>
      <c r="U470" s="100">
        <v>0</v>
      </c>
      <c r="V470" s="98">
        <v>0</v>
      </c>
      <c r="W470" s="101">
        <f t="shared" ref="W470:W475" si="1014">U470*V470</f>
        <v>0</v>
      </c>
      <c r="X470" s="100">
        <v>0</v>
      </c>
      <c r="Y470" s="98">
        <v>0</v>
      </c>
      <c r="Z470" s="99">
        <f t="shared" ref="Z470:Z475" si="1015">X470*Y470</f>
        <v>0</v>
      </c>
      <c r="AA470" s="101">
        <v>1</v>
      </c>
      <c r="AB470" s="100">
        <v>0</v>
      </c>
      <c r="AC470" s="98">
        <v>0</v>
      </c>
      <c r="AD470" s="99">
        <f t="shared" ref="AD470:AD475" si="1016">AB470*AC470</f>
        <v>0</v>
      </c>
      <c r="AE470" s="101">
        <v>1</v>
      </c>
      <c r="AF470" s="100">
        <v>0</v>
      </c>
      <c r="AG470" s="98">
        <v>0</v>
      </c>
      <c r="AH470" s="101">
        <f t="shared" ref="AH470:AH475" si="1017">AF470*AG470</f>
        <v>0</v>
      </c>
      <c r="AI470" s="100">
        <v>0</v>
      </c>
      <c r="AJ470" s="98">
        <v>0</v>
      </c>
      <c r="AK470" s="101">
        <f t="shared" ref="AK470:AK475" si="1018">AI470*AJ470</f>
        <v>0</v>
      </c>
      <c r="AL470" s="100">
        <v>0</v>
      </c>
      <c r="AM470" s="98">
        <v>0</v>
      </c>
      <c r="AN470" s="101">
        <f t="shared" ref="AN470:AN475" si="1019">AL470*AM470</f>
        <v>0</v>
      </c>
      <c r="AO470" s="106"/>
    </row>
    <row r="471" spans="2:41" s="35" customFormat="1" ht="17.100000000000001" customHeight="1">
      <c r="B471" s="105"/>
      <c r="C471" s="54"/>
      <c r="D471" s="96"/>
      <c r="E471" s="111"/>
      <c r="F471" s="112"/>
      <c r="G471" s="368"/>
      <c r="H471" s="113"/>
      <c r="I471" s="100">
        <v>0</v>
      </c>
      <c r="J471" s="98">
        <v>0</v>
      </c>
      <c r="K471" s="101">
        <f t="shared" si="1002"/>
        <v>0</v>
      </c>
      <c r="L471" s="100">
        <v>0</v>
      </c>
      <c r="M471" s="98">
        <v>0</v>
      </c>
      <c r="N471" s="101">
        <f t="shared" si="1011"/>
        <v>0</v>
      </c>
      <c r="O471" s="100">
        <v>0</v>
      </c>
      <c r="P471" s="98">
        <v>0</v>
      </c>
      <c r="Q471" s="101">
        <f t="shared" si="1012"/>
        <v>0</v>
      </c>
      <c r="R471" s="100">
        <v>0</v>
      </c>
      <c r="S471" s="98">
        <v>0</v>
      </c>
      <c r="T471" s="101">
        <f t="shared" si="1013"/>
        <v>0</v>
      </c>
      <c r="U471" s="100">
        <v>0</v>
      </c>
      <c r="V471" s="98">
        <v>0</v>
      </c>
      <c r="W471" s="101">
        <f t="shared" si="1014"/>
        <v>0</v>
      </c>
      <c r="X471" s="100">
        <v>0</v>
      </c>
      <c r="Y471" s="98">
        <v>0</v>
      </c>
      <c r="Z471" s="99">
        <f t="shared" si="1015"/>
        <v>0</v>
      </c>
      <c r="AA471" s="101">
        <v>1</v>
      </c>
      <c r="AB471" s="100">
        <v>0</v>
      </c>
      <c r="AC471" s="98">
        <v>0</v>
      </c>
      <c r="AD471" s="99">
        <f t="shared" si="1016"/>
        <v>0</v>
      </c>
      <c r="AE471" s="101">
        <v>1</v>
      </c>
      <c r="AF471" s="100">
        <v>0</v>
      </c>
      <c r="AG471" s="98">
        <v>0</v>
      </c>
      <c r="AH471" s="101">
        <f t="shared" si="1017"/>
        <v>0</v>
      </c>
      <c r="AI471" s="100">
        <v>0</v>
      </c>
      <c r="AJ471" s="98">
        <v>0</v>
      </c>
      <c r="AK471" s="101">
        <f t="shared" si="1018"/>
        <v>0</v>
      </c>
      <c r="AL471" s="100">
        <v>0</v>
      </c>
      <c r="AM471" s="98">
        <v>0</v>
      </c>
      <c r="AN471" s="101">
        <f t="shared" si="1019"/>
        <v>0</v>
      </c>
      <c r="AO471" s="106"/>
    </row>
    <row r="472" spans="2:41" s="35" customFormat="1" ht="17.100000000000001" customHeight="1">
      <c r="B472" s="105"/>
      <c r="C472" s="54"/>
      <c r="D472" s="96"/>
      <c r="E472" s="111"/>
      <c r="F472" s="112"/>
      <c r="G472" s="368"/>
      <c r="H472" s="113"/>
      <c r="I472" s="100">
        <v>0</v>
      </c>
      <c r="J472" s="98">
        <v>0</v>
      </c>
      <c r="K472" s="101">
        <f t="shared" si="1002"/>
        <v>0</v>
      </c>
      <c r="L472" s="100">
        <v>0</v>
      </c>
      <c r="M472" s="98">
        <v>0</v>
      </c>
      <c r="N472" s="101">
        <f t="shared" si="1011"/>
        <v>0</v>
      </c>
      <c r="O472" s="100">
        <v>0</v>
      </c>
      <c r="P472" s="98">
        <v>0</v>
      </c>
      <c r="Q472" s="101">
        <f t="shared" si="1012"/>
        <v>0</v>
      </c>
      <c r="R472" s="100">
        <v>0</v>
      </c>
      <c r="S472" s="98">
        <v>0</v>
      </c>
      <c r="T472" s="101">
        <f t="shared" si="1013"/>
        <v>0</v>
      </c>
      <c r="U472" s="100">
        <v>0</v>
      </c>
      <c r="V472" s="98">
        <v>0</v>
      </c>
      <c r="W472" s="101">
        <f t="shared" si="1014"/>
        <v>0</v>
      </c>
      <c r="X472" s="100">
        <v>0</v>
      </c>
      <c r="Y472" s="98">
        <v>0</v>
      </c>
      <c r="Z472" s="99">
        <f t="shared" si="1015"/>
        <v>0</v>
      </c>
      <c r="AA472" s="101">
        <v>1</v>
      </c>
      <c r="AB472" s="100">
        <v>0</v>
      </c>
      <c r="AC472" s="98">
        <v>0</v>
      </c>
      <c r="AD472" s="99">
        <f t="shared" si="1016"/>
        <v>0</v>
      </c>
      <c r="AE472" s="101">
        <v>1</v>
      </c>
      <c r="AF472" s="100">
        <v>0</v>
      </c>
      <c r="AG472" s="98">
        <v>0</v>
      </c>
      <c r="AH472" s="101">
        <f t="shared" si="1017"/>
        <v>0</v>
      </c>
      <c r="AI472" s="100">
        <v>0</v>
      </c>
      <c r="AJ472" s="98">
        <v>0</v>
      </c>
      <c r="AK472" s="101">
        <f t="shared" si="1018"/>
        <v>0</v>
      </c>
      <c r="AL472" s="100">
        <v>0</v>
      </c>
      <c r="AM472" s="98">
        <v>0</v>
      </c>
      <c r="AN472" s="101">
        <f t="shared" si="1019"/>
        <v>0</v>
      </c>
      <c r="AO472" s="106"/>
    </row>
    <row r="473" spans="2:41" s="35" customFormat="1" ht="17.100000000000001" customHeight="1">
      <c r="B473" s="105"/>
      <c r="C473" s="54"/>
      <c r="D473" s="96"/>
      <c r="E473" s="111"/>
      <c r="F473" s="112"/>
      <c r="G473" s="368"/>
      <c r="H473" s="113"/>
      <c r="I473" s="100">
        <v>0</v>
      </c>
      <c r="J473" s="98">
        <v>0</v>
      </c>
      <c r="K473" s="101">
        <f t="shared" si="1002"/>
        <v>0</v>
      </c>
      <c r="L473" s="100">
        <v>0</v>
      </c>
      <c r="M473" s="98">
        <v>0</v>
      </c>
      <c r="N473" s="101">
        <f t="shared" si="1011"/>
        <v>0</v>
      </c>
      <c r="O473" s="100">
        <v>0</v>
      </c>
      <c r="P473" s="98">
        <v>0</v>
      </c>
      <c r="Q473" s="101">
        <f t="shared" si="1012"/>
        <v>0</v>
      </c>
      <c r="R473" s="100">
        <v>0</v>
      </c>
      <c r="S473" s="98">
        <v>0</v>
      </c>
      <c r="T473" s="101">
        <f t="shared" si="1013"/>
        <v>0</v>
      </c>
      <c r="U473" s="100">
        <v>0</v>
      </c>
      <c r="V473" s="98">
        <v>0</v>
      </c>
      <c r="W473" s="101">
        <f t="shared" si="1014"/>
        <v>0</v>
      </c>
      <c r="X473" s="100">
        <v>0</v>
      </c>
      <c r="Y473" s="98">
        <v>0</v>
      </c>
      <c r="Z473" s="99">
        <f t="shared" si="1015"/>
        <v>0</v>
      </c>
      <c r="AA473" s="101">
        <v>1</v>
      </c>
      <c r="AB473" s="100">
        <v>0</v>
      </c>
      <c r="AC473" s="98">
        <v>0</v>
      </c>
      <c r="AD473" s="99">
        <f t="shared" si="1016"/>
        <v>0</v>
      </c>
      <c r="AE473" s="101">
        <v>1</v>
      </c>
      <c r="AF473" s="100">
        <v>0</v>
      </c>
      <c r="AG473" s="98">
        <v>0</v>
      </c>
      <c r="AH473" s="101">
        <f t="shared" si="1017"/>
        <v>0</v>
      </c>
      <c r="AI473" s="100">
        <v>0</v>
      </c>
      <c r="AJ473" s="98">
        <v>0</v>
      </c>
      <c r="AK473" s="101">
        <f t="shared" si="1018"/>
        <v>0</v>
      </c>
      <c r="AL473" s="100">
        <v>0</v>
      </c>
      <c r="AM473" s="98">
        <v>0</v>
      </c>
      <c r="AN473" s="101">
        <f t="shared" si="1019"/>
        <v>0</v>
      </c>
      <c r="AO473" s="106"/>
    </row>
    <row r="474" spans="2:41" s="35" customFormat="1" ht="17.100000000000001" customHeight="1">
      <c r="B474" s="105"/>
      <c r="C474" s="54"/>
      <c r="D474" s="96"/>
      <c r="E474" s="111"/>
      <c r="F474" s="112"/>
      <c r="G474" s="368"/>
      <c r="H474" s="113"/>
      <c r="I474" s="100">
        <v>0</v>
      </c>
      <c r="J474" s="98">
        <v>0</v>
      </c>
      <c r="K474" s="101">
        <f t="shared" si="1002"/>
        <v>0</v>
      </c>
      <c r="L474" s="100">
        <v>0</v>
      </c>
      <c r="M474" s="98">
        <v>0</v>
      </c>
      <c r="N474" s="101">
        <f t="shared" si="1011"/>
        <v>0</v>
      </c>
      <c r="O474" s="100">
        <v>0</v>
      </c>
      <c r="P474" s="98">
        <v>0</v>
      </c>
      <c r="Q474" s="101">
        <f t="shared" si="1012"/>
        <v>0</v>
      </c>
      <c r="R474" s="100">
        <v>0</v>
      </c>
      <c r="S474" s="98">
        <v>0</v>
      </c>
      <c r="T474" s="101">
        <f t="shared" si="1013"/>
        <v>0</v>
      </c>
      <c r="U474" s="100">
        <v>0</v>
      </c>
      <c r="V474" s="98">
        <v>0</v>
      </c>
      <c r="W474" s="101">
        <f t="shared" si="1014"/>
        <v>0</v>
      </c>
      <c r="X474" s="100">
        <v>0</v>
      </c>
      <c r="Y474" s="98">
        <v>0</v>
      </c>
      <c r="Z474" s="99">
        <f t="shared" si="1015"/>
        <v>0</v>
      </c>
      <c r="AA474" s="101">
        <v>1</v>
      </c>
      <c r="AB474" s="100">
        <v>0</v>
      </c>
      <c r="AC474" s="98">
        <v>0</v>
      </c>
      <c r="AD474" s="99">
        <f t="shared" si="1016"/>
        <v>0</v>
      </c>
      <c r="AE474" s="101">
        <v>1</v>
      </c>
      <c r="AF474" s="100">
        <v>0</v>
      </c>
      <c r="AG474" s="98">
        <v>0</v>
      </c>
      <c r="AH474" s="101">
        <f t="shared" si="1017"/>
        <v>0</v>
      </c>
      <c r="AI474" s="100">
        <v>0</v>
      </c>
      <c r="AJ474" s="98">
        <v>0</v>
      </c>
      <c r="AK474" s="101">
        <f t="shared" si="1018"/>
        <v>0</v>
      </c>
      <c r="AL474" s="100">
        <v>0</v>
      </c>
      <c r="AM474" s="98">
        <v>0</v>
      </c>
      <c r="AN474" s="101">
        <f t="shared" si="1019"/>
        <v>0</v>
      </c>
      <c r="AO474" s="106"/>
    </row>
    <row r="475" spans="2:41" s="35" customFormat="1" ht="17.100000000000001" customHeight="1">
      <c r="B475" s="105"/>
      <c r="C475" s="54"/>
      <c r="D475" s="96"/>
      <c r="E475" s="111"/>
      <c r="F475" s="112"/>
      <c r="G475" s="368"/>
      <c r="H475" s="113"/>
      <c r="I475" s="100">
        <v>0</v>
      </c>
      <c r="J475" s="98">
        <v>0</v>
      </c>
      <c r="K475" s="101">
        <f t="shared" si="1002"/>
        <v>0</v>
      </c>
      <c r="L475" s="100">
        <v>0</v>
      </c>
      <c r="M475" s="98">
        <v>0</v>
      </c>
      <c r="N475" s="101">
        <f t="shared" si="1011"/>
        <v>0</v>
      </c>
      <c r="O475" s="100">
        <v>0</v>
      </c>
      <c r="P475" s="98">
        <v>0</v>
      </c>
      <c r="Q475" s="101">
        <f t="shared" si="1012"/>
        <v>0</v>
      </c>
      <c r="R475" s="100">
        <v>0</v>
      </c>
      <c r="S475" s="98">
        <v>0</v>
      </c>
      <c r="T475" s="101">
        <f t="shared" si="1013"/>
        <v>0</v>
      </c>
      <c r="U475" s="100">
        <v>0</v>
      </c>
      <c r="V475" s="98">
        <v>0</v>
      </c>
      <c r="W475" s="101">
        <f t="shared" si="1014"/>
        <v>0</v>
      </c>
      <c r="X475" s="100">
        <v>0</v>
      </c>
      <c r="Y475" s="98">
        <v>0</v>
      </c>
      <c r="Z475" s="99">
        <f t="shared" si="1015"/>
        <v>0</v>
      </c>
      <c r="AA475" s="101">
        <v>1</v>
      </c>
      <c r="AB475" s="100">
        <v>0</v>
      </c>
      <c r="AC475" s="98">
        <v>0</v>
      </c>
      <c r="AD475" s="99">
        <f t="shared" si="1016"/>
        <v>0</v>
      </c>
      <c r="AE475" s="101">
        <v>1</v>
      </c>
      <c r="AF475" s="100">
        <v>0</v>
      </c>
      <c r="AG475" s="98">
        <v>0</v>
      </c>
      <c r="AH475" s="101">
        <f t="shared" si="1017"/>
        <v>0</v>
      </c>
      <c r="AI475" s="100">
        <v>0</v>
      </c>
      <c r="AJ475" s="98">
        <v>0</v>
      </c>
      <c r="AK475" s="101">
        <f t="shared" si="1018"/>
        <v>0</v>
      </c>
      <c r="AL475" s="100">
        <v>0</v>
      </c>
      <c r="AM475" s="98">
        <v>0</v>
      </c>
      <c r="AN475" s="101">
        <f t="shared" si="1019"/>
        <v>0</v>
      </c>
      <c r="AO475" s="106"/>
    </row>
    <row r="476" spans="2:41" s="126" customFormat="1" ht="17.100000000000001" customHeight="1">
      <c r="B476" s="118"/>
      <c r="C476" s="119"/>
      <c r="D476" s="120"/>
      <c r="E476" s="121"/>
      <c r="F476" s="122"/>
      <c r="G476" s="369"/>
      <c r="H476" s="123"/>
      <c r="I476" s="401" t="s">
        <v>201</v>
      </c>
      <c r="J476" s="402"/>
      <c r="K476" s="124">
        <f>SUM(K469:K475)</f>
        <v>0</v>
      </c>
      <c r="L476" s="401" t="s">
        <v>201</v>
      </c>
      <c r="M476" s="402"/>
      <c r="N476" s="124">
        <f>SUM(N469:N475)</f>
        <v>0</v>
      </c>
      <c r="O476" s="401" t="s">
        <v>201</v>
      </c>
      <c r="P476" s="402"/>
      <c r="Q476" s="124">
        <f>SUM(Q469:Q475)</f>
        <v>0</v>
      </c>
      <c r="R476" s="401" t="s">
        <v>201</v>
      </c>
      <c r="S476" s="402"/>
      <c r="T476" s="124">
        <f>SUM(T469:T475)</f>
        <v>0</v>
      </c>
      <c r="U476" s="401" t="s">
        <v>201</v>
      </c>
      <c r="V476" s="402"/>
      <c r="W476" s="124">
        <f>SUM(W469:W475)</f>
        <v>0</v>
      </c>
      <c r="X476" s="401" t="s">
        <v>201</v>
      </c>
      <c r="Y476" s="402"/>
      <c r="Z476" s="127">
        <f>SUM(Z469:Z475)</f>
        <v>0</v>
      </c>
      <c r="AA476" s="101">
        <v>1</v>
      </c>
      <c r="AB476" s="401" t="s">
        <v>201</v>
      </c>
      <c r="AC476" s="402"/>
      <c r="AD476" s="127">
        <f>SUM(AD469:AD475)</f>
        <v>0</v>
      </c>
      <c r="AE476" s="101">
        <v>1</v>
      </c>
      <c r="AF476" s="401" t="s">
        <v>201</v>
      </c>
      <c r="AG476" s="402"/>
      <c r="AH476" s="124">
        <f>SUM(AH469:AH475)</f>
        <v>0</v>
      </c>
      <c r="AI476" s="401" t="s">
        <v>201</v>
      </c>
      <c r="AJ476" s="402"/>
      <c r="AK476" s="124">
        <f>SUM(AK469:AK475)</f>
        <v>0</v>
      </c>
      <c r="AL476" s="401" t="s">
        <v>201</v>
      </c>
      <c r="AM476" s="402"/>
      <c r="AN476" s="124">
        <f>SUM(AN469:AN475)</f>
        <v>0</v>
      </c>
      <c r="AO476" s="125"/>
    </row>
    <row r="477" spans="2:41" s="35" customFormat="1" ht="17.100000000000001" customHeight="1">
      <c r="B477" s="105"/>
      <c r="C477" s="54">
        <f>'1. Rekap Back Up Aspal'!C78</f>
        <v>5700</v>
      </c>
      <c r="D477" s="96">
        <f>'1. Rekap Back Up Aspal'!D78</f>
        <v>5800</v>
      </c>
      <c r="E477" s="111">
        <f>'1. Rekap Back Up Aspal'!E78</f>
        <v>6</v>
      </c>
      <c r="F477" s="112">
        <f>(100/((D477-C477)*E477))*((K484*0.5)+(N484*0.5)+(Q484*4)+(T484*4)+(W484*1)+(Z484*2)+(AD484*1.5)+(AH484*1)+(AK484*1)+(AN484*1))</f>
        <v>0</v>
      </c>
      <c r="G477" s="368" t="s">
        <v>280</v>
      </c>
      <c r="H477" s="113" t="str">
        <f>IF(F477&lt;=25,"B",IF(F477&lt;=75,"S",IF(F477&lt;=100,"RR","RB")))</f>
        <v>B</v>
      </c>
      <c r="I477" s="100">
        <v>0</v>
      </c>
      <c r="J477" s="98">
        <v>0</v>
      </c>
      <c r="K477" s="101">
        <f t="shared" ref="K477:K483" si="1020">I477*J477</f>
        <v>0</v>
      </c>
      <c r="L477" s="100">
        <v>0</v>
      </c>
      <c r="M477" s="98">
        <v>0</v>
      </c>
      <c r="N477" s="101">
        <f t="shared" ref="N477" si="1021">L477*M477</f>
        <v>0</v>
      </c>
      <c r="O477" s="100">
        <v>0</v>
      </c>
      <c r="P477" s="98">
        <v>0</v>
      </c>
      <c r="Q477" s="101">
        <f t="shared" ref="Q477" si="1022">O477*P477</f>
        <v>0</v>
      </c>
      <c r="R477" s="100">
        <v>0</v>
      </c>
      <c r="S477" s="98">
        <v>0</v>
      </c>
      <c r="T477" s="101">
        <f t="shared" ref="T477" si="1023">R477*S477</f>
        <v>0</v>
      </c>
      <c r="U477" s="100">
        <v>0</v>
      </c>
      <c r="V477" s="98">
        <v>0</v>
      </c>
      <c r="W477" s="101">
        <f>U477*V477</f>
        <v>0</v>
      </c>
      <c r="X477" s="100">
        <v>0</v>
      </c>
      <c r="Y477" s="98">
        <v>0</v>
      </c>
      <c r="Z477" s="99">
        <f t="shared" ref="Z477" si="1024">X477*Y477</f>
        <v>0</v>
      </c>
      <c r="AA477" s="101">
        <v>1</v>
      </c>
      <c r="AB477" s="100">
        <v>0</v>
      </c>
      <c r="AC477" s="98">
        <v>0</v>
      </c>
      <c r="AD477" s="99">
        <f t="shared" ref="AD477" si="1025">AB477*AC477</f>
        <v>0</v>
      </c>
      <c r="AE477" s="101">
        <v>1</v>
      </c>
      <c r="AF477" s="100">
        <v>0</v>
      </c>
      <c r="AG477" s="98">
        <v>0</v>
      </c>
      <c r="AH477" s="101">
        <f t="shared" ref="AH477" si="1026">AF477*AG477</f>
        <v>0</v>
      </c>
      <c r="AI477" s="100">
        <v>0</v>
      </c>
      <c r="AJ477" s="98">
        <v>0</v>
      </c>
      <c r="AK477" s="101">
        <f t="shared" ref="AK477" si="1027">AI477*AJ477</f>
        <v>0</v>
      </c>
      <c r="AL477" s="100">
        <v>0</v>
      </c>
      <c r="AM477" s="98">
        <v>0</v>
      </c>
      <c r="AN477" s="101">
        <f t="shared" ref="AN477" si="1028">AL477*AM477</f>
        <v>0</v>
      </c>
      <c r="AO477" s="106"/>
    </row>
    <row r="478" spans="2:41" s="35" customFormat="1" ht="17.100000000000001" customHeight="1">
      <c r="B478" s="105"/>
      <c r="C478" s="54"/>
      <c r="D478" s="96"/>
      <c r="E478" s="111"/>
      <c r="F478" s="112"/>
      <c r="G478" s="368"/>
      <c r="H478" s="113"/>
      <c r="I478" s="100">
        <v>0</v>
      </c>
      <c r="J478" s="98">
        <v>0</v>
      </c>
      <c r="K478" s="101">
        <f t="shared" si="1020"/>
        <v>0</v>
      </c>
      <c r="L478" s="100">
        <v>0</v>
      </c>
      <c r="M478" s="98">
        <v>0</v>
      </c>
      <c r="N478" s="101">
        <f t="shared" ref="N478:N483" si="1029">L478*M478</f>
        <v>0</v>
      </c>
      <c r="O478" s="100">
        <v>0</v>
      </c>
      <c r="P478" s="98">
        <v>0</v>
      </c>
      <c r="Q478" s="101">
        <f t="shared" ref="Q478:Q483" si="1030">O478*P478</f>
        <v>0</v>
      </c>
      <c r="R478" s="100">
        <v>0</v>
      </c>
      <c r="S478" s="98">
        <v>0</v>
      </c>
      <c r="T478" s="101">
        <f t="shared" ref="T478:T483" si="1031">R478*S478</f>
        <v>0</v>
      </c>
      <c r="U478" s="100">
        <v>0</v>
      </c>
      <c r="V478" s="98">
        <v>0</v>
      </c>
      <c r="W478" s="101">
        <f t="shared" ref="W478:W483" si="1032">U478*V478</f>
        <v>0</v>
      </c>
      <c r="X478" s="100">
        <v>0</v>
      </c>
      <c r="Y478" s="98">
        <v>0</v>
      </c>
      <c r="Z478" s="99">
        <f t="shared" ref="Z478:Z483" si="1033">X478*Y478</f>
        <v>0</v>
      </c>
      <c r="AA478" s="101">
        <v>1</v>
      </c>
      <c r="AB478" s="100">
        <v>0</v>
      </c>
      <c r="AC478" s="98">
        <v>0</v>
      </c>
      <c r="AD478" s="99">
        <f t="shared" ref="AD478:AD483" si="1034">AB478*AC478</f>
        <v>0</v>
      </c>
      <c r="AE478" s="101">
        <v>1</v>
      </c>
      <c r="AF478" s="100">
        <v>0</v>
      </c>
      <c r="AG478" s="98">
        <v>0</v>
      </c>
      <c r="AH478" s="101">
        <f t="shared" ref="AH478:AH483" si="1035">AF478*AG478</f>
        <v>0</v>
      </c>
      <c r="AI478" s="100">
        <v>0</v>
      </c>
      <c r="AJ478" s="98">
        <v>0</v>
      </c>
      <c r="AK478" s="101">
        <f t="shared" ref="AK478:AK483" si="1036">AI478*AJ478</f>
        <v>0</v>
      </c>
      <c r="AL478" s="100">
        <v>0</v>
      </c>
      <c r="AM478" s="98">
        <v>0</v>
      </c>
      <c r="AN478" s="101">
        <f t="shared" ref="AN478:AN483" si="1037">AL478*AM478</f>
        <v>0</v>
      </c>
      <c r="AO478" s="106"/>
    </row>
    <row r="479" spans="2:41" s="35" customFormat="1" ht="17.100000000000001" customHeight="1">
      <c r="B479" s="105"/>
      <c r="C479" s="54"/>
      <c r="D479" s="96"/>
      <c r="E479" s="111"/>
      <c r="F479" s="112"/>
      <c r="G479" s="368"/>
      <c r="H479" s="113"/>
      <c r="I479" s="100">
        <v>0</v>
      </c>
      <c r="J479" s="98">
        <v>0</v>
      </c>
      <c r="K479" s="101">
        <f t="shared" si="1020"/>
        <v>0</v>
      </c>
      <c r="L479" s="100">
        <v>0</v>
      </c>
      <c r="M479" s="98">
        <v>0</v>
      </c>
      <c r="N479" s="101">
        <f t="shared" si="1029"/>
        <v>0</v>
      </c>
      <c r="O479" s="100">
        <v>0</v>
      </c>
      <c r="P479" s="98">
        <v>0</v>
      </c>
      <c r="Q479" s="101">
        <f t="shared" si="1030"/>
        <v>0</v>
      </c>
      <c r="R479" s="100">
        <v>0</v>
      </c>
      <c r="S479" s="98">
        <v>0</v>
      </c>
      <c r="T479" s="101">
        <f t="shared" si="1031"/>
        <v>0</v>
      </c>
      <c r="U479" s="100">
        <v>0</v>
      </c>
      <c r="V479" s="98">
        <v>0</v>
      </c>
      <c r="W479" s="101">
        <f t="shared" si="1032"/>
        <v>0</v>
      </c>
      <c r="X479" s="100">
        <v>0</v>
      </c>
      <c r="Y479" s="98">
        <v>0</v>
      </c>
      <c r="Z479" s="99">
        <f t="shared" si="1033"/>
        <v>0</v>
      </c>
      <c r="AA479" s="101">
        <v>1</v>
      </c>
      <c r="AB479" s="100">
        <v>0</v>
      </c>
      <c r="AC479" s="98">
        <v>0</v>
      </c>
      <c r="AD479" s="99">
        <f t="shared" si="1034"/>
        <v>0</v>
      </c>
      <c r="AE479" s="101">
        <v>1</v>
      </c>
      <c r="AF479" s="100">
        <v>0</v>
      </c>
      <c r="AG479" s="98">
        <v>0</v>
      </c>
      <c r="AH479" s="101">
        <f t="shared" si="1035"/>
        <v>0</v>
      </c>
      <c r="AI479" s="100">
        <v>0</v>
      </c>
      <c r="AJ479" s="98">
        <v>0</v>
      </c>
      <c r="AK479" s="101">
        <f t="shared" si="1036"/>
        <v>0</v>
      </c>
      <c r="AL479" s="100">
        <v>0</v>
      </c>
      <c r="AM479" s="98">
        <v>0</v>
      </c>
      <c r="AN479" s="101">
        <f t="shared" si="1037"/>
        <v>0</v>
      </c>
      <c r="AO479" s="106"/>
    </row>
    <row r="480" spans="2:41" s="35" customFormat="1" ht="17.100000000000001" customHeight="1">
      <c r="B480" s="105"/>
      <c r="C480" s="54"/>
      <c r="D480" s="96"/>
      <c r="E480" s="111"/>
      <c r="F480" s="112"/>
      <c r="G480" s="368"/>
      <c r="H480" s="113"/>
      <c r="I480" s="100">
        <v>0</v>
      </c>
      <c r="J480" s="98">
        <v>0</v>
      </c>
      <c r="K480" s="101">
        <f t="shared" si="1020"/>
        <v>0</v>
      </c>
      <c r="L480" s="100">
        <v>0</v>
      </c>
      <c r="M480" s="98">
        <v>0</v>
      </c>
      <c r="N480" s="101">
        <f t="shared" si="1029"/>
        <v>0</v>
      </c>
      <c r="O480" s="100">
        <v>0</v>
      </c>
      <c r="P480" s="98">
        <v>0</v>
      </c>
      <c r="Q480" s="101">
        <f t="shared" si="1030"/>
        <v>0</v>
      </c>
      <c r="R480" s="100">
        <v>0</v>
      </c>
      <c r="S480" s="98">
        <v>0</v>
      </c>
      <c r="T480" s="101">
        <f t="shared" si="1031"/>
        <v>0</v>
      </c>
      <c r="U480" s="100">
        <v>0</v>
      </c>
      <c r="V480" s="98">
        <v>0</v>
      </c>
      <c r="W480" s="101">
        <f t="shared" si="1032"/>
        <v>0</v>
      </c>
      <c r="X480" s="100">
        <v>0</v>
      </c>
      <c r="Y480" s="98">
        <v>0</v>
      </c>
      <c r="Z480" s="99">
        <f t="shared" si="1033"/>
        <v>0</v>
      </c>
      <c r="AA480" s="101">
        <v>1</v>
      </c>
      <c r="AB480" s="100">
        <v>0</v>
      </c>
      <c r="AC480" s="98">
        <v>0</v>
      </c>
      <c r="AD480" s="99">
        <f t="shared" si="1034"/>
        <v>0</v>
      </c>
      <c r="AE480" s="101">
        <v>1</v>
      </c>
      <c r="AF480" s="100">
        <v>0</v>
      </c>
      <c r="AG480" s="98">
        <v>0</v>
      </c>
      <c r="AH480" s="101">
        <f t="shared" si="1035"/>
        <v>0</v>
      </c>
      <c r="AI480" s="100">
        <v>0</v>
      </c>
      <c r="AJ480" s="98">
        <v>0</v>
      </c>
      <c r="AK480" s="101">
        <f t="shared" si="1036"/>
        <v>0</v>
      </c>
      <c r="AL480" s="100">
        <v>0</v>
      </c>
      <c r="AM480" s="98">
        <v>0</v>
      </c>
      <c r="AN480" s="101">
        <f t="shared" si="1037"/>
        <v>0</v>
      </c>
      <c r="AO480" s="106"/>
    </row>
    <row r="481" spans="2:41" s="35" customFormat="1" ht="17.100000000000001" customHeight="1">
      <c r="B481" s="105"/>
      <c r="C481" s="54"/>
      <c r="D481" s="96"/>
      <c r="E481" s="111"/>
      <c r="F481" s="112"/>
      <c r="G481" s="368"/>
      <c r="H481" s="113"/>
      <c r="I481" s="100">
        <v>0</v>
      </c>
      <c r="J481" s="98">
        <v>0</v>
      </c>
      <c r="K481" s="101">
        <f t="shared" si="1020"/>
        <v>0</v>
      </c>
      <c r="L481" s="100">
        <v>0</v>
      </c>
      <c r="M481" s="98">
        <v>0</v>
      </c>
      <c r="N481" s="101">
        <f t="shared" si="1029"/>
        <v>0</v>
      </c>
      <c r="O481" s="100">
        <v>0</v>
      </c>
      <c r="P481" s="98">
        <v>0</v>
      </c>
      <c r="Q481" s="101">
        <f t="shared" si="1030"/>
        <v>0</v>
      </c>
      <c r="R481" s="100">
        <v>0</v>
      </c>
      <c r="S481" s="98">
        <v>0</v>
      </c>
      <c r="T481" s="101">
        <f t="shared" si="1031"/>
        <v>0</v>
      </c>
      <c r="U481" s="100">
        <v>0</v>
      </c>
      <c r="V481" s="98">
        <v>0</v>
      </c>
      <c r="W481" s="101">
        <f t="shared" si="1032"/>
        <v>0</v>
      </c>
      <c r="X481" s="100">
        <v>0</v>
      </c>
      <c r="Y481" s="98">
        <v>0</v>
      </c>
      <c r="Z481" s="99">
        <f t="shared" si="1033"/>
        <v>0</v>
      </c>
      <c r="AA481" s="101">
        <v>1</v>
      </c>
      <c r="AB481" s="100">
        <v>0</v>
      </c>
      <c r="AC481" s="98">
        <v>0</v>
      </c>
      <c r="AD481" s="99">
        <f t="shared" si="1034"/>
        <v>0</v>
      </c>
      <c r="AE481" s="101">
        <v>1</v>
      </c>
      <c r="AF481" s="100">
        <v>0</v>
      </c>
      <c r="AG481" s="98">
        <v>0</v>
      </c>
      <c r="AH481" s="101">
        <f t="shared" si="1035"/>
        <v>0</v>
      </c>
      <c r="AI481" s="100">
        <v>0</v>
      </c>
      <c r="AJ481" s="98">
        <v>0</v>
      </c>
      <c r="AK481" s="101">
        <f t="shared" si="1036"/>
        <v>0</v>
      </c>
      <c r="AL481" s="100">
        <v>0</v>
      </c>
      <c r="AM481" s="98">
        <v>0</v>
      </c>
      <c r="AN481" s="101">
        <f t="shared" si="1037"/>
        <v>0</v>
      </c>
      <c r="AO481" s="106"/>
    </row>
    <row r="482" spans="2:41" s="35" customFormat="1" ht="17.100000000000001" customHeight="1">
      <c r="B482" s="105"/>
      <c r="C482" s="54"/>
      <c r="D482" s="96"/>
      <c r="E482" s="111"/>
      <c r="F482" s="112"/>
      <c r="G482" s="368"/>
      <c r="H482" s="113"/>
      <c r="I482" s="100">
        <v>0</v>
      </c>
      <c r="J482" s="98">
        <v>0</v>
      </c>
      <c r="K482" s="101">
        <f t="shared" si="1020"/>
        <v>0</v>
      </c>
      <c r="L482" s="100">
        <v>0</v>
      </c>
      <c r="M482" s="98">
        <v>0</v>
      </c>
      <c r="N482" s="101">
        <f t="shared" si="1029"/>
        <v>0</v>
      </c>
      <c r="O482" s="100">
        <v>0</v>
      </c>
      <c r="P482" s="98">
        <v>0</v>
      </c>
      <c r="Q482" s="101">
        <f t="shared" si="1030"/>
        <v>0</v>
      </c>
      <c r="R482" s="100">
        <v>0</v>
      </c>
      <c r="S482" s="98">
        <v>0</v>
      </c>
      <c r="T482" s="101">
        <f t="shared" si="1031"/>
        <v>0</v>
      </c>
      <c r="U482" s="100">
        <v>0</v>
      </c>
      <c r="V482" s="98">
        <v>0</v>
      </c>
      <c r="W482" s="101">
        <f t="shared" si="1032"/>
        <v>0</v>
      </c>
      <c r="X482" s="100">
        <v>0</v>
      </c>
      <c r="Y482" s="98">
        <v>0</v>
      </c>
      <c r="Z482" s="99">
        <f t="shared" si="1033"/>
        <v>0</v>
      </c>
      <c r="AA482" s="101">
        <v>1</v>
      </c>
      <c r="AB482" s="100">
        <v>0</v>
      </c>
      <c r="AC482" s="98">
        <v>0</v>
      </c>
      <c r="AD482" s="99">
        <f t="shared" si="1034"/>
        <v>0</v>
      </c>
      <c r="AE482" s="101">
        <v>1</v>
      </c>
      <c r="AF482" s="100">
        <v>0</v>
      </c>
      <c r="AG482" s="98">
        <v>0</v>
      </c>
      <c r="AH482" s="101">
        <f t="shared" si="1035"/>
        <v>0</v>
      </c>
      <c r="AI482" s="100">
        <v>0</v>
      </c>
      <c r="AJ482" s="98">
        <v>0</v>
      </c>
      <c r="AK482" s="101">
        <f t="shared" si="1036"/>
        <v>0</v>
      </c>
      <c r="AL482" s="100">
        <v>0</v>
      </c>
      <c r="AM482" s="98">
        <v>0</v>
      </c>
      <c r="AN482" s="101">
        <f t="shared" si="1037"/>
        <v>0</v>
      </c>
      <c r="AO482" s="106"/>
    </row>
    <row r="483" spans="2:41" s="35" customFormat="1" ht="17.100000000000001" customHeight="1">
      <c r="B483" s="105"/>
      <c r="C483" s="54"/>
      <c r="D483" s="96"/>
      <c r="E483" s="111"/>
      <c r="F483" s="112"/>
      <c r="G483" s="368"/>
      <c r="H483" s="113"/>
      <c r="I483" s="100">
        <v>0</v>
      </c>
      <c r="J483" s="98">
        <v>0</v>
      </c>
      <c r="K483" s="101">
        <f t="shared" si="1020"/>
        <v>0</v>
      </c>
      <c r="L483" s="100">
        <v>0</v>
      </c>
      <c r="M483" s="98">
        <v>0</v>
      </c>
      <c r="N483" s="101">
        <f t="shared" si="1029"/>
        <v>0</v>
      </c>
      <c r="O483" s="100">
        <v>0</v>
      </c>
      <c r="P483" s="98">
        <v>0</v>
      </c>
      <c r="Q483" s="101">
        <f t="shared" si="1030"/>
        <v>0</v>
      </c>
      <c r="R483" s="100">
        <v>0</v>
      </c>
      <c r="S483" s="98">
        <v>0</v>
      </c>
      <c r="T483" s="101">
        <f t="shared" si="1031"/>
        <v>0</v>
      </c>
      <c r="U483" s="100">
        <v>0</v>
      </c>
      <c r="V483" s="98">
        <v>0</v>
      </c>
      <c r="W483" s="101">
        <f t="shared" si="1032"/>
        <v>0</v>
      </c>
      <c r="X483" s="100">
        <v>0</v>
      </c>
      <c r="Y483" s="98">
        <v>0</v>
      </c>
      <c r="Z483" s="99">
        <f t="shared" si="1033"/>
        <v>0</v>
      </c>
      <c r="AA483" s="101">
        <v>1</v>
      </c>
      <c r="AB483" s="100">
        <v>0</v>
      </c>
      <c r="AC483" s="98">
        <v>0</v>
      </c>
      <c r="AD483" s="99">
        <f t="shared" si="1034"/>
        <v>0</v>
      </c>
      <c r="AE483" s="101">
        <v>1</v>
      </c>
      <c r="AF483" s="100">
        <v>0</v>
      </c>
      <c r="AG483" s="98">
        <v>0</v>
      </c>
      <c r="AH483" s="101">
        <f t="shared" si="1035"/>
        <v>0</v>
      </c>
      <c r="AI483" s="100">
        <v>0</v>
      </c>
      <c r="AJ483" s="98">
        <v>0</v>
      </c>
      <c r="AK483" s="101">
        <f t="shared" si="1036"/>
        <v>0</v>
      </c>
      <c r="AL483" s="100">
        <v>0</v>
      </c>
      <c r="AM483" s="98">
        <v>0</v>
      </c>
      <c r="AN483" s="101">
        <f t="shared" si="1037"/>
        <v>0</v>
      </c>
      <c r="AO483" s="106"/>
    </row>
    <row r="484" spans="2:41" s="126" customFormat="1" ht="17.100000000000001" customHeight="1">
      <c r="B484" s="118"/>
      <c r="C484" s="119"/>
      <c r="D484" s="120"/>
      <c r="E484" s="121"/>
      <c r="F484" s="122"/>
      <c r="G484" s="369"/>
      <c r="H484" s="123"/>
      <c r="I484" s="401" t="s">
        <v>201</v>
      </c>
      <c r="J484" s="402"/>
      <c r="K484" s="124">
        <f>SUM(K477:K483)</f>
        <v>0</v>
      </c>
      <c r="L484" s="401" t="s">
        <v>201</v>
      </c>
      <c r="M484" s="402"/>
      <c r="N484" s="124">
        <f>SUM(N477:N483)</f>
        <v>0</v>
      </c>
      <c r="O484" s="401" t="s">
        <v>201</v>
      </c>
      <c r="P484" s="402"/>
      <c r="Q484" s="124">
        <f>SUM(Q477:Q483)</f>
        <v>0</v>
      </c>
      <c r="R484" s="401" t="s">
        <v>201</v>
      </c>
      <c r="S484" s="402"/>
      <c r="T484" s="124">
        <f>SUM(T477:T483)</f>
        <v>0</v>
      </c>
      <c r="U484" s="401" t="s">
        <v>201</v>
      </c>
      <c r="V484" s="402"/>
      <c r="W484" s="124">
        <f>SUM(W477:W483)</f>
        <v>0</v>
      </c>
      <c r="X484" s="401" t="s">
        <v>201</v>
      </c>
      <c r="Y484" s="402"/>
      <c r="Z484" s="127">
        <f>SUM(Z477:Z483)</f>
        <v>0</v>
      </c>
      <c r="AA484" s="101">
        <v>1</v>
      </c>
      <c r="AB484" s="401" t="s">
        <v>201</v>
      </c>
      <c r="AC484" s="402"/>
      <c r="AD484" s="127">
        <f>SUM(AD477:AD483)</f>
        <v>0</v>
      </c>
      <c r="AE484" s="101">
        <v>1</v>
      </c>
      <c r="AF484" s="401" t="s">
        <v>201</v>
      </c>
      <c r="AG484" s="402"/>
      <c r="AH484" s="124">
        <f>SUM(AH477:AH483)</f>
        <v>0</v>
      </c>
      <c r="AI484" s="401" t="s">
        <v>201</v>
      </c>
      <c r="AJ484" s="402"/>
      <c r="AK484" s="124">
        <f>SUM(AK477:AK483)</f>
        <v>0</v>
      </c>
      <c r="AL484" s="401" t="s">
        <v>201</v>
      </c>
      <c r="AM484" s="402"/>
      <c r="AN484" s="124">
        <f>SUM(AN477:AN483)</f>
        <v>0</v>
      </c>
      <c r="AO484" s="125"/>
    </row>
    <row r="485" spans="2:41" s="35" customFormat="1" ht="17.100000000000001" customHeight="1">
      <c r="B485" s="105"/>
      <c r="C485" s="54">
        <f>'1. Rekap Back Up Aspal'!C79</f>
        <v>5800</v>
      </c>
      <c r="D485" s="96">
        <f>'1. Rekap Back Up Aspal'!D79</f>
        <v>5900</v>
      </c>
      <c r="E485" s="111">
        <f>'1. Rekap Back Up Aspal'!E79</f>
        <v>6</v>
      </c>
      <c r="F485" s="112">
        <f>(100/((D485-C485)*E485))*((K492*0.5)+(N492*0.5)+(Q492*4)+(T492*4)+(W492*1)+(Z492*2)+(AD492*1.5)+(AH492*1)+(AK492*1)+(AN492*1))</f>
        <v>0</v>
      </c>
      <c r="G485" s="368" t="s">
        <v>280</v>
      </c>
      <c r="H485" s="113" t="str">
        <f>IF(F485&lt;=25,"B",IF(F485&lt;=75,"S",IF(F485&lt;=100,"RR","RB")))</f>
        <v>B</v>
      </c>
      <c r="I485" s="100">
        <v>0</v>
      </c>
      <c r="J485" s="98">
        <v>0</v>
      </c>
      <c r="K485" s="101">
        <f t="shared" ref="K485:K491" si="1038">I485*J485</f>
        <v>0</v>
      </c>
      <c r="L485" s="100">
        <v>0</v>
      </c>
      <c r="M485" s="98">
        <v>0</v>
      </c>
      <c r="N485" s="101">
        <f t="shared" ref="N485" si="1039">L485*M485</f>
        <v>0</v>
      </c>
      <c r="O485" s="100">
        <v>0</v>
      </c>
      <c r="P485" s="98">
        <v>0</v>
      </c>
      <c r="Q485" s="101">
        <f t="shared" ref="Q485" si="1040">O485*P485</f>
        <v>0</v>
      </c>
      <c r="R485" s="100">
        <v>0</v>
      </c>
      <c r="S485" s="98">
        <v>0</v>
      </c>
      <c r="T485" s="101">
        <f t="shared" ref="T485" si="1041">R485*S485</f>
        <v>0</v>
      </c>
      <c r="U485" s="100">
        <v>0</v>
      </c>
      <c r="V485" s="98">
        <v>0</v>
      </c>
      <c r="W485" s="101">
        <f>U485*V485</f>
        <v>0</v>
      </c>
      <c r="X485" s="100">
        <v>0</v>
      </c>
      <c r="Y485" s="98">
        <v>0</v>
      </c>
      <c r="Z485" s="99">
        <f t="shared" ref="Z485" si="1042">X485*Y485</f>
        <v>0</v>
      </c>
      <c r="AA485" s="101">
        <v>1</v>
      </c>
      <c r="AB485" s="100">
        <v>0</v>
      </c>
      <c r="AC485" s="98">
        <v>0</v>
      </c>
      <c r="AD485" s="99">
        <f t="shared" ref="AD485" si="1043">AB485*AC485</f>
        <v>0</v>
      </c>
      <c r="AE485" s="101">
        <v>1</v>
      </c>
      <c r="AF485" s="100">
        <v>0</v>
      </c>
      <c r="AG485" s="98">
        <v>0</v>
      </c>
      <c r="AH485" s="101">
        <f t="shared" ref="AH485" si="1044">AF485*AG485</f>
        <v>0</v>
      </c>
      <c r="AI485" s="100">
        <v>0</v>
      </c>
      <c r="AJ485" s="98">
        <v>0</v>
      </c>
      <c r="AK485" s="101">
        <f t="shared" ref="AK485" si="1045">AI485*AJ485</f>
        <v>0</v>
      </c>
      <c r="AL485" s="100">
        <v>0</v>
      </c>
      <c r="AM485" s="98">
        <v>0</v>
      </c>
      <c r="AN485" s="101">
        <f t="shared" ref="AN485" si="1046">AL485*AM485</f>
        <v>0</v>
      </c>
      <c r="AO485" s="106"/>
    </row>
    <row r="486" spans="2:41" s="35" customFormat="1" ht="17.100000000000001" customHeight="1">
      <c r="B486" s="105"/>
      <c r="C486" s="54"/>
      <c r="D486" s="96"/>
      <c r="E486" s="111"/>
      <c r="F486" s="112"/>
      <c r="G486" s="368"/>
      <c r="H486" s="113"/>
      <c r="I486" s="100">
        <v>0</v>
      </c>
      <c r="J486" s="98">
        <v>0</v>
      </c>
      <c r="K486" s="101">
        <f t="shared" si="1038"/>
        <v>0</v>
      </c>
      <c r="L486" s="100">
        <v>0</v>
      </c>
      <c r="M486" s="98">
        <v>0</v>
      </c>
      <c r="N486" s="101">
        <f t="shared" ref="N486:N491" si="1047">L486*M486</f>
        <v>0</v>
      </c>
      <c r="O486" s="100">
        <v>0</v>
      </c>
      <c r="P486" s="98">
        <v>0</v>
      </c>
      <c r="Q486" s="101">
        <f t="shared" ref="Q486:Q491" si="1048">O486*P486</f>
        <v>0</v>
      </c>
      <c r="R486" s="100">
        <v>0</v>
      </c>
      <c r="S486" s="98">
        <v>0</v>
      </c>
      <c r="T486" s="101">
        <f t="shared" ref="T486:T491" si="1049">R486*S486</f>
        <v>0</v>
      </c>
      <c r="U486" s="100">
        <v>0</v>
      </c>
      <c r="V486" s="98">
        <v>0</v>
      </c>
      <c r="W486" s="101">
        <f t="shared" ref="W486:W491" si="1050">U486*V486</f>
        <v>0</v>
      </c>
      <c r="X486" s="100">
        <v>0</v>
      </c>
      <c r="Y486" s="98">
        <v>0</v>
      </c>
      <c r="Z486" s="99">
        <f t="shared" ref="Z486:Z491" si="1051">X486*Y486</f>
        <v>0</v>
      </c>
      <c r="AA486" s="101">
        <v>1</v>
      </c>
      <c r="AB486" s="100">
        <v>0</v>
      </c>
      <c r="AC486" s="98">
        <v>0</v>
      </c>
      <c r="AD486" s="99">
        <f t="shared" ref="AD486:AD491" si="1052">AB486*AC486</f>
        <v>0</v>
      </c>
      <c r="AE486" s="101">
        <v>1</v>
      </c>
      <c r="AF486" s="100">
        <v>0</v>
      </c>
      <c r="AG486" s="98">
        <v>0</v>
      </c>
      <c r="AH486" s="101">
        <f t="shared" ref="AH486:AH491" si="1053">AF486*AG486</f>
        <v>0</v>
      </c>
      <c r="AI486" s="100">
        <v>0</v>
      </c>
      <c r="AJ486" s="98">
        <v>0</v>
      </c>
      <c r="AK486" s="101">
        <f t="shared" ref="AK486:AK491" si="1054">AI486*AJ486</f>
        <v>0</v>
      </c>
      <c r="AL486" s="100">
        <v>0</v>
      </c>
      <c r="AM486" s="98">
        <v>0</v>
      </c>
      <c r="AN486" s="101">
        <f t="shared" ref="AN486:AN491" si="1055">AL486*AM486</f>
        <v>0</v>
      </c>
      <c r="AO486" s="106"/>
    </row>
    <row r="487" spans="2:41" s="35" customFormat="1" ht="17.100000000000001" customHeight="1">
      <c r="B487" s="105"/>
      <c r="C487" s="54"/>
      <c r="D487" s="96"/>
      <c r="E487" s="111"/>
      <c r="F487" s="112"/>
      <c r="G487" s="368"/>
      <c r="H487" s="113"/>
      <c r="I487" s="100">
        <v>0</v>
      </c>
      <c r="J487" s="98">
        <v>0</v>
      </c>
      <c r="K487" s="101">
        <f t="shared" si="1038"/>
        <v>0</v>
      </c>
      <c r="L487" s="100">
        <v>0</v>
      </c>
      <c r="M487" s="98">
        <v>0</v>
      </c>
      <c r="N487" s="101">
        <f t="shared" si="1047"/>
        <v>0</v>
      </c>
      <c r="O487" s="100">
        <v>0</v>
      </c>
      <c r="P487" s="98">
        <v>0</v>
      </c>
      <c r="Q487" s="101">
        <f t="shared" si="1048"/>
        <v>0</v>
      </c>
      <c r="R487" s="100">
        <v>0</v>
      </c>
      <c r="S487" s="98">
        <v>0</v>
      </c>
      <c r="T487" s="101">
        <f t="shared" si="1049"/>
        <v>0</v>
      </c>
      <c r="U487" s="100">
        <v>0</v>
      </c>
      <c r="V487" s="98">
        <v>0</v>
      </c>
      <c r="W487" s="101">
        <f t="shared" si="1050"/>
        <v>0</v>
      </c>
      <c r="X487" s="100">
        <v>0</v>
      </c>
      <c r="Y487" s="98">
        <v>0</v>
      </c>
      <c r="Z487" s="99">
        <f t="shared" si="1051"/>
        <v>0</v>
      </c>
      <c r="AA487" s="101">
        <v>1</v>
      </c>
      <c r="AB487" s="100">
        <v>0</v>
      </c>
      <c r="AC487" s="98">
        <v>0</v>
      </c>
      <c r="AD487" s="99">
        <f t="shared" si="1052"/>
        <v>0</v>
      </c>
      <c r="AE487" s="101">
        <v>1</v>
      </c>
      <c r="AF487" s="100">
        <v>0</v>
      </c>
      <c r="AG487" s="98">
        <v>0</v>
      </c>
      <c r="AH487" s="101">
        <f t="shared" si="1053"/>
        <v>0</v>
      </c>
      <c r="AI487" s="100">
        <v>0</v>
      </c>
      <c r="AJ487" s="98">
        <v>0</v>
      </c>
      <c r="AK487" s="101">
        <f t="shared" si="1054"/>
        <v>0</v>
      </c>
      <c r="AL487" s="100">
        <v>0</v>
      </c>
      <c r="AM487" s="98">
        <v>0</v>
      </c>
      <c r="AN487" s="101">
        <f t="shared" si="1055"/>
        <v>0</v>
      </c>
      <c r="AO487" s="106"/>
    </row>
    <row r="488" spans="2:41" s="35" customFormat="1" ht="17.100000000000001" customHeight="1">
      <c r="B488" s="105"/>
      <c r="C488" s="54"/>
      <c r="D488" s="96"/>
      <c r="E488" s="111"/>
      <c r="F488" s="112"/>
      <c r="G488" s="368"/>
      <c r="H488" s="113"/>
      <c r="I488" s="100">
        <v>0</v>
      </c>
      <c r="J488" s="98">
        <v>0</v>
      </c>
      <c r="K488" s="101">
        <f t="shared" si="1038"/>
        <v>0</v>
      </c>
      <c r="L488" s="100">
        <v>0</v>
      </c>
      <c r="M488" s="98">
        <v>0</v>
      </c>
      <c r="N488" s="101">
        <f t="shared" si="1047"/>
        <v>0</v>
      </c>
      <c r="O488" s="100">
        <v>0</v>
      </c>
      <c r="P488" s="98">
        <v>0</v>
      </c>
      <c r="Q488" s="101">
        <f t="shared" si="1048"/>
        <v>0</v>
      </c>
      <c r="R488" s="100">
        <v>0</v>
      </c>
      <c r="S488" s="98">
        <v>0</v>
      </c>
      <c r="T488" s="101">
        <f t="shared" si="1049"/>
        <v>0</v>
      </c>
      <c r="U488" s="100">
        <v>0</v>
      </c>
      <c r="V488" s="98">
        <v>0</v>
      </c>
      <c r="W488" s="101">
        <f t="shared" si="1050"/>
        <v>0</v>
      </c>
      <c r="X488" s="100">
        <v>0</v>
      </c>
      <c r="Y488" s="98">
        <v>0</v>
      </c>
      <c r="Z488" s="99">
        <f t="shared" si="1051"/>
        <v>0</v>
      </c>
      <c r="AA488" s="101">
        <v>1</v>
      </c>
      <c r="AB488" s="100">
        <v>0</v>
      </c>
      <c r="AC488" s="98">
        <v>0</v>
      </c>
      <c r="AD488" s="99">
        <f t="shared" si="1052"/>
        <v>0</v>
      </c>
      <c r="AE488" s="101">
        <v>1</v>
      </c>
      <c r="AF488" s="100">
        <v>0</v>
      </c>
      <c r="AG488" s="98">
        <v>0</v>
      </c>
      <c r="AH488" s="101">
        <f t="shared" si="1053"/>
        <v>0</v>
      </c>
      <c r="AI488" s="100">
        <v>0</v>
      </c>
      <c r="AJ488" s="98">
        <v>0</v>
      </c>
      <c r="AK488" s="101">
        <f t="shared" si="1054"/>
        <v>0</v>
      </c>
      <c r="AL488" s="100">
        <v>0</v>
      </c>
      <c r="AM488" s="98">
        <v>0</v>
      </c>
      <c r="AN488" s="101">
        <f t="shared" si="1055"/>
        <v>0</v>
      </c>
      <c r="AO488" s="106"/>
    </row>
    <row r="489" spans="2:41" s="35" customFormat="1" ht="17.100000000000001" customHeight="1">
      <c r="B489" s="105"/>
      <c r="C489" s="54"/>
      <c r="D489" s="96"/>
      <c r="E489" s="111"/>
      <c r="F489" s="112"/>
      <c r="G489" s="368"/>
      <c r="H489" s="113"/>
      <c r="I489" s="100">
        <v>0</v>
      </c>
      <c r="J489" s="98">
        <v>0</v>
      </c>
      <c r="K489" s="101">
        <f t="shared" si="1038"/>
        <v>0</v>
      </c>
      <c r="L489" s="100">
        <v>0</v>
      </c>
      <c r="M489" s="98">
        <v>0</v>
      </c>
      <c r="N489" s="101">
        <f t="shared" si="1047"/>
        <v>0</v>
      </c>
      <c r="O489" s="100">
        <v>0</v>
      </c>
      <c r="P489" s="98">
        <v>0</v>
      </c>
      <c r="Q489" s="101">
        <f t="shared" si="1048"/>
        <v>0</v>
      </c>
      <c r="R489" s="100">
        <v>0</v>
      </c>
      <c r="S489" s="98">
        <v>0</v>
      </c>
      <c r="T489" s="101">
        <f t="shared" si="1049"/>
        <v>0</v>
      </c>
      <c r="U489" s="100">
        <v>0</v>
      </c>
      <c r="V489" s="98">
        <v>0</v>
      </c>
      <c r="W489" s="101">
        <f t="shared" si="1050"/>
        <v>0</v>
      </c>
      <c r="X489" s="100">
        <v>0</v>
      </c>
      <c r="Y489" s="98">
        <v>0</v>
      </c>
      <c r="Z489" s="99">
        <f t="shared" si="1051"/>
        <v>0</v>
      </c>
      <c r="AA489" s="101">
        <v>1</v>
      </c>
      <c r="AB489" s="100">
        <v>0</v>
      </c>
      <c r="AC489" s="98">
        <v>0</v>
      </c>
      <c r="AD489" s="99">
        <f t="shared" si="1052"/>
        <v>0</v>
      </c>
      <c r="AE489" s="101">
        <v>1</v>
      </c>
      <c r="AF489" s="100">
        <v>0</v>
      </c>
      <c r="AG489" s="98">
        <v>0</v>
      </c>
      <c r="AH489" s="101">
        <f t="shared" si="1053"/>
        <v>0</v>
      </c>
      <c r="AI489" s="100">
        <v>0</v>
      </c>
      <c r="AJ489" s="98">
        <v>0</v>
      </c>
      <c r="AK489" s="101">
        <f t="shared" si="1054"/>
        <v>0</v>
      </c>
      <c r="AL489" s="100">
        <v>0</v>
      </c>
      <c r="AM489" s="98">
        <v>0</v>
      </c>
      <c r="AN489" s="101">
        <f t="shared" si="1055"/>
        <v>0</v>
      </c>
      <c r="AO489" s="106"/>
    </row>
    <row r="490" spans="2:41" s="35" customFormat="1" ht="17.100000000000001" customHeight="1">
      <c r="B490" s="105"/>
      <c r="C490" s="54"/>
      <c r="D490" s="96"/>
      <c r="E490" s="111"/>
      <c r="F490" s="112"/>
      <c r="G490" s="368"/>
      <c r="H490" s="113"/>
      <c r="I490" s="100">
        <v>0</v>
      </c>
      <c r="J490" s="98">
        <v>0</v>
      </c>
      <c r="K490" s="101">
        <f t="shared" si="1038"/>
        <v>0</v>
      </c>
      <c r="L490" s="100">
        <v>0</v>
      </c>
      <c r="M490" s="98">
        <v>0</v>
      </c>
      <c r="N490" s="101">
        <f t="shared" si="1047"/>
        <v>0</v>
      </c>
      <c r="O490" s="100">
        <v>0</v>
      </c>
      <c r="P490" s="98">
        <v>0</v>
      </c>
      <c r="Q490" s="101">
        <f t="shared" si="1048"/>
        <v>0</v>
      </c>
      <c r="R490" s="100">
        <v>0</v>
      </c>
      <c r="S490" s="98">
        <v>0</v>
      </c>
      <c r="T490" s="101">
        <f t="shared" si="1049"/>
        <v>0</v>
      </c>
      <c r="U490" s="100">
        <v>0</v>
      </c>
      <c r="V490" s="98">
        <v>0</v>
      </c>
      <c r="W490" s="101">
        <f t="shared" si="1050"/>
        <v>0</v>
      </c>
      <c r="X490" s="100">
        <v>0</v>
      </c>
      <c r="Y490" s="98">
        <v>0</v>
      </c>
      <c r="Z490" s="99">
        <f t="shared" si="1051"/>
        <v>0</v>
      </c>
      <c r="AA490" s="101">
        <v>1</v>
      </c>
      <c r="AB490" s="100">
        <v>0</v>
      </c>
      <c r="AC490" s="98">
        <v>0</v>
      </c>
      <c r="AD490" s="99">
        <f t="shared" si="1052"/>
        <v>0</v>
      </c>
      <c r="AE490" s="101">
        <v>1</v>
      </c>
      <c r="AF490" s="100">
        <v>0</v>
      </c>
      <c r="AG490" s="98">
        <v>0</v>
      </c>
      <c r="AH490" s="101">
        <f t="shared" si="1053"/>
        <v>0</v>
      </c>
      <c r="AI490" s="100">
        <v>0</v>
      </c>
      <c r="AJ490" s="98">
        <v>0</v>
      </c>
      <c r="AK490" s="101">
        <f t="shared" si="1054"/>
        <v>0</v>
      </c>
      <c r="AL490" s="100">
        <v>0</v>
      </c>
      <c r="AM490" s="98">
        <v>0</v>
      </c>
      <c r="AN490" s="101">
        <f t="shared" si="1055"/>
        <v>0</v>
      </c>
      <c r="AO490" s="106"/>
    </row>
    <row r="491" spans="2:41" s="35" customFormat="1" ht="17.100000000000001" customHeight="1">
      <c r="B491" s="105"/>
      <c r="C491" s="54"/>
      <c r="D491" s="96"/>
      <c r="E491" s="111"/>
      <c r="F491" s="112"/>
      <c r="G491" s="368"/>
      <c r="H491" s="113"/>
      <c r="I491" s="100">
        <v>0</v>
      </c>
      <c r="J491" s="98">
        <v>0</v>
      </c>
      <c r="K491" s="101">
        <f t="shared" si="1038"/>
        <v>0</v>
      </c>
      <c r="L491" s="100">
        <v>0</v>
      </c>
      <c r="M491" s="98">
        <v>0</v>
      </c>
      <c r="N491" s="101">
        <f t="shared" si="1047"/>
        <v>0</v>
      </c>
      <c r="O491" s="100">
        <v>0</v>
      </c>
      <c r="P491" s="98">
        <v>0</v>
      </c>
      <c r="Q491" s="101">
        <f t="shared" si="1048"/>
        <v>0</v>
      </c>
      <c r="R491" s="100">
        <v>0</v>
      </c>
      <c r="S491" s="98">
        <v>0</v>
      </c>
      <c r="T491" s="101">
        <f t="shared" si="1049"/>
        <v>0</v>
      </c>
      <c r="U491" s="100">
        <v>0</v>
      </c>
      <c r="V491" s="98">
        <v>0</v>
      </c>
      <c r="W491" s="101">
        <f t="shared" si="1050"/>
        <v>0</v>
      </c>
      <c r="X491" s="100">
        <v>0</v>
      </c>
      <c r="Y491" s="98">
        <v>0</v>
      </c>
      <c r="Z491" s="99">
        <f t="shared" si="1051"/>
        <v>0</v>
      </c>
      <c r="AA491" s="101">
        <v>1</v>
      </c>
      <c r="AB491" s="100">
        <v>0</v>
      </c>
      <c r="AC491" s="98">
        <v>0</v>
      </c>
      <c r="AD491" s="99">
        <f t="shared" si="1052"/>
        <v>0</v>
      </c>
      <c r="AE491" s="101">
        <v>1</v>
      </c>
      <c r="AF491" s="100">
        <v>0</v>
      </c>
      <c r="AG491" s="98">
        <v>0</v>
      </c>
      <c r="AH491" s="101">
        <f t="shared" si="1053"/>
        <v>0</v>
      </c>
      <c r="AI491" s="100">
        <v>0</v>
      </c>
      <c r="AJ491" s="98">
        <v>0</v>
      </c>
      <c r="AK491" s="101">
        <f t="shared" si="1054"/>
        <v>0</v>
      </c>
      <c r="AL491" s="100">
        <v>0</v>
      </c>
      <c r="AM491" s="98">
        <v>0</v>
      </c>
      <c r="AN491" s="101">
        <f t="shared" si="1055"/>
        <v>0</v>
      </c>
      <c r="AO491" s="106"/>
    </row>
    <row r="492" spans="2:41" s="126" customFormat="1" ht="17.100000000000001" customHeight="1">
      <c r="B492" s="118"/>
      <c r="C492" s="119"/>
      <c r="D492" s="120"/>
      <c r="E492" s="121"/>
      <c r="F492" s="122"/>
      <c r="G492" s="369"/>
      <c r="H492" s="123"/>
      <c r="I492" s="401" t="s">
        <v>201</v>
      </c>
      <c r="J492" s="402"/>
      <c r="K492" s="124">
        <f>SUM(K485:K491)</f>
        <v>0</v>
      </c>
      <c r="L492" s="401" t="s">
        <v>201</v>
      </c>
      <c r="M492" s="402"/>
      <c r="N492" s="124">
        <f>SUM(N485:N491)</f>
        <v>0</v>
      </c>
      <c r="O492" s="401" t="s">
        <v>201</v>
      </c>
      <c r="P492" s="402"/>
      <c r="Q492" s="124">
        <f>SUM(Q485:Q491)</f>
        <v>0</v>
      </c>
      <c r="R492" s="401" t="s">
        <v>201</v>
      </c>
      <c r="S492" s="402"/>
      <c r="T492" s="124">
        <f>SUM(T485:T491)</f>
        <v>0</v>
      </c>
      <c r="U492" s="401" t="s">
        <v>201</v>
      </c>
      <c r="V492" s="402"/>
      <c r="W492" s="124">
        <f>SUM(W485:W491)</f>
        <v>0</v>
      </c>
      <c r="X492" s="401" t="s">
        <v>201</v>
      </c>
      <c r="Y492" s="402"/>
      <c r="Z492" s="127">
        <f>SUM(Z485:Z491)</f>
        <v>0</v>
      </c>
      <c r="AA492" s="101">
        <v>1</v>
      </c>
      <c r="AB492" s="401" t="s">
        <v>201</v>
      </c>
      <c r="AC492" s="402"/>
      <c r="AD492" s="127">
        <f>SUM(AD485:AD491)</f>
        <v>0</v>
      </c>
      <c r="AE492" s="101">
        <v>1</v>
      </c>
      <c r="AF492" s="401" t="s">
        <v>201</v>
      </c>
      <c r="AG492" s="402"/>
      <c r="AH492" s="124">
        <f>SUM(AH485:AH491)</f>
        <v>0</v>
      </c>
      <c r="AI492" s="401" t="s">
        <v>201</v>
      </c>
      <c r="AJ492" s="402"/>
      <c r="AK492" s="124">
        <f>SUM(AK485:AK491)</f>
        <v>0</v>
      </c>
      <c r="AL492" s="401" t="s">
        <v>201</v>
      </c>
      <c r="AM492" s="402"/>
      <c r="AN492" s="124">
        <f>SUM(AN485:AN491)</f>
        <v>0</v>
      </c>
      <c r="AO492" s="125"/>
    </row>
    <row r="493" spans="2:41" s="35" customFormat="1" ht="17.100000000000001" customHeight="1">
      <c r="B493" s="105"/>
      <c r="C493" s="54">
        <f>'1. Rekap Back Up Aspal'!C80</f>
        <v>5900</v>
      </c>
      <c r="D493" s="96">
        <f>'1. Rekap Back Up Aspal'!D80</f>
        <v>6000</v>
      </c>
      <c r="E493" s="111">
        <f>'1. Rekap Back Up Aspal'!E80</f>
        <v>6</v>
      </c>
      <c r="F493" s="112">
        <f>(100/((D493-C493)*E493))*((K500*0.5)+(N500*0.5)+(Q500*4)+(T500*4)+(W500*1)+(Z500*2)+(AD500*1.5)+(AH500*1)+(AK500*1)+(AN500*1))</f>
        <v>0</v>
      </c>
      <c r="G493" s="368" t="s">
        <v>278</v>
      </c>
      <c r="H493" s="113" t="str">
        <f>IF(F493&lt;=25,"B",IF(F493&lt;=75,"S",IF(F493&lt;=100,"RR","RB")))</f>
        <v>B</v>
      </c>
      <c r="I493" s="100">
        <v>0</v>
      </c>
      <c r="J493" s="98">
        <v>0</v>
      </c>
      <c r="K493" s="101">
        <f t="shared" ref="K493:K499" si="1056">I493*J493</f>
        <v>0</v>
      </c>
      <c r="L493" s="100">
        <v>0</v>
      </c>
      <c r="M493" s="98">
        <v>0</v>
      </c>
      <c r="N493" s="101">
        <f t="shared" ref="N493" si="1057">L493*M493</f>
        <v>0</v>
      </c>
      <c r="O493" s="100">
        <v>0</v>
      </c>
      <c r="P493" s="98">
        <v>0</v>
      </c>
      <c r="Q493" s="101">
        <f t="shared" ref="Q493" si="1058">O493*P493</f>
        <v>0</v>
      </c>
      <c r="R493" s="100">
        <v>0</v>
      </c>
      <c r="S493" s="98">
        <v>0</v>
      </c>
      <c r="T493" s="101">
        <f t="shared" ref="T493" si="1059">R493*S493</f>
        <v>0</v>
      </c>
      <c r="U493" s="100">
        <v>0</v>
      </c>
      <c r="V493" s="98">
        <v>0</v>
      </c>
      <c r="W493" s="101">
        <f>U493*V493</f>
        <v>0</v>
      </c>
      <c r="X493" s="100">
        <v>0</v>
      </c>
      <c r="Y493" s="98">
        <v>0</v>
      </c>
      <c r="Z493" s="99">
        <f t="shared" ref="Z493" si="1060">X493*Y493</f>
        <v>0</v>
      </c>
      <c r="AA493" s="101">
        <v>1</v>
      </c>
      <c r="AB493" s="100">
        <v>0</v>
      </c>
      <c r="AC493" s="98">
        <v>0</v>
      </c>
      <c r="AD493" s="99">
        <f t="shared" ref="AD493" si="1061">AB493*AC493</f>
        <v>0</v>
      </c>
      <c r="AE493" s="101">
        <v>1</v>
      </c>
      <c r="AF493" s="100">
        <v>0</v>
      </c>
      <c r="AG493" s="98">
        <v>0</v>
      </c>
      <c r="AH493" s="101">
        <f t="shared" ref="AH493" si="1062">AF493*AG493</f>
        <v>0</v>
      </c>
      <c r="AI493" s="100">
        <v>0</v>
      </c>
      <c r="AJ493" s="98">
        <v>0</v>
      </c>
      <c r="AK493" s="101">
        <f t="shared" ref="AK493" si="1063">AI493*AJ493</f>
        <v>0</v>
      </c>
      <c r="AL493" s="100">
        <v>0</v>
      </c>
      <c r="AM493" s="98">
        <v>0</v>
      </c>
      <c r="AN493" s="101">
        <f t="shared" ref="AN493" si="1064">AL493*AM493</f>
        <v>0</v>
      </c>
      <c r="AO493" s="106"/>
    </row>
    <row r="494" spans="2:41" s="35" customFormat="1" ht="17.100000000000001" customHeight="1">
      <c r="B494" s="105"/>
      <c r="C494" s="54"/>
      <c r="D494" s="96"/>
      <c r="E494" s="111"/>
      <c r="F494" s="112"/>
      <c r="G494" s="368"/>
      <c r="H494" s="113"/>
      <c r="I494" s="100">
        <v>0</v>
      </c>
      <c r="J494" s="98">
        <v>0</v>
      </c>
      <c r="K494" s="101">
        <f t="shared" si="1056"/>
        <v>0</v>
      </c>
      <c r="L494" s="100">
        <v>0</v>
      </c>
      <c r="M494" s="98">
        <v>0</v>
      </c>
      <c r="N494" s="101">
        <f t="shared" ref="N494:N499" si="1065">L494*M494</f>
        <v>0</v>
      </c>
      <c r="O494" s="100">
        <v>0</v>
      </c>
      <c r="P494" s="98">
        <v>0</v>
      </c>
      <c r="Q494" s="101">
        <f t="shared" ref="Q494:Q499" si="1066">O494*P494</f>
        <v>0</v>
      </c>
      <c r="R494" s="100">
        <v>0</v>
      </c>
      <c r="S494" s="98">
        <v>0</v>
      </c>
      <c r="T494" s="101">
        <f t="shared" ref="T494:T499" si="1067">R494*S494</f>
        <v>0</v>
      </c>
      <c r="U494" s="100">
        <v>0</v>
      </c>
      <c r="V494" s="98">
        <v>0</v>
      </c>
      <c r="W494" s="101">
        <f t="shared" ref="W494:W499" si="1068">U494*V494</f>
        <v>0</v>
      </c>
      <c r="X494" s="100">
        <v>0</v>
      </c>
      <c r="Y494" s="98">
        <v>0</v>
      </c>
      <c r="Z494" s="99">
        <f t="shared" ref="Z494:Z499" si="1069">X494*Y494</f>
        <v>0</v>
      </c>
      <c r="AA494" s="101">
        <v>1</v>
      </c>
      <c r="AB494" s="100">
        <v>0</v>
      </c>
      <c r="AC494" s="98">
        <v>0</v>
      </c>
      <c r="AD494" s="99">
        <f t="shared" ref="AD494:AD499" si="1070">AB494*AC494</f>
        <v>0</v>
      </c>
      <c r="AE494" s="101">
        <v>1</v>
      </c>
      <c r="AF494" s="100">
        <v>0</v>
      </c>
      <c r="AG494" s="98">
        <v>0</v>
      </c>
      <c r="AH494" s="101">
        <f t="shared" ref="AH494:AH499" si="1071">AF494*AG494</f>
        <v>0</v>
      </c>
      <c r="AI494" s="100">
        <v>0</v>
      </c>
      <c r="AJ494" s="98">
        <v>0</v>
      </c>
      <c r="AK494" s="101">
        <f t="shared" ref="AK494:AK499" si="1072">AI494*AJ494</f>
        <v>0</v>
      </c>
      <c r="AL494" s="100">
        <v>0</v>
      </c>
      <c r="AM494" s="98">
        <v>0</v>
      </c>
      <c r="AN494" s="101">
        <f t="shared" ref="AN494:AN499" si="1073">AL494*AM494</f>
        <v>0</v>
      </c>
      <c r="AO494" s="106"/>
    </row>
    <row r="495" spans="2:41" s="35" customFormat="1" ht="17.100000000000001" customHeight="1">
      <c r="B495" s="105"/>
      <c r="C495" s="54"/>
      <c r="D495" s="96"/>
      <c r="E495" s="111"/>
      <c r="F495" s="112"/>
      <c r="G495" s="368"/>
      <c r="H495" s="113"/>
      <c r="I495" s="100">
        <v>0</v>
      </c>
      <c r="J495" s="98">
        <v>0</v>
      </c>
      <c r="K495" s="101">
        <f t="shared" si="1056"/>
        <v>0</v>
      </c>
      <c r="L495" s="100">
        <v>0</v>
      </c>
      <c r="M495" s="98">
        <v>0</v>
      </c>
      <c r="N495" s="101">
        <f t="shared" si="1065"/>
        <v>0</v>
      </c>
      <c r="O495" s="100">
        <v>0</v>
      </c>
      <c r="P495" s="98">
        <v>0</v>
      </c>
      <c r="Q495" s="101">
        <f t="shared" si="1066"/>
        <v>0</v>
      </c>
      <c r="R495" s="100">
        <v>0</v>
      </c>
      <c r="S495" s="98">
        <v>0</v>
      </c>
      <c r="T495" s="101">
        <f t="shared" si="1067"/>
        <v>0</v>
      </c>
      <c r="U495" s="100">
        <v>0</v>
      </c>
      <c r="V495" s="98">
        <v>0</v>
      </c>
      <c r="W495" s="101">
        <f t="shared" si="1068"/>
        <v>0</v>
      </c>
      <c r="X495" s="100">
        <v>0</v>
      </c>
      <c r="Y495" s="98">
        <v>0</v>
      </c>
      <c r="Z495" s="99">
        <f t="shared" si="1069"/>
        <v>0</v>
      </c>
      <c r="AA495" s="101">
        <v>1</v>
      </c>
      <c r="AB495" s="100">
        <v>0</v>
      </c>
      <c r="AC495" s="98">
        <v>0</v>
      </c>
      <c r="AD495" s="99">
        <f t="shared" si="1070"/>
        <v>0</v>
      </c>
      <c r="AE495" s="101">
        <v>1</v>
      </c>
      <c r="AF495" s="100">
        <v>0</v>
      </c>
      <c r="AG495" s="98">
        <v>0</v>
      </c>
      <c r="AH495" s="101">
        <f t="shared" si="1071"/>
        <v>0</v>
      </c>
      <c r="AI495" s="100">
        <v>0</v>
      </c>
      <c r="AJ495" s="98">
        <v>0</v>
      </c>
      <c r="AK495" s="101">
        <f t="shared" si="1072"/>
        <v>0</v>
      </c>
      <c r="AL495" s="100">
        <v>0</v>
      </c>
      <c r="AM495" s="98">
        <v>0</v>
      </c>
      <c r="AN495" s="101">
        <f t="shared" si="1073"/>
        <v>0</v>
      </c>
      <c r="AO495" s="106"/>
    </row>
    <row r="496" spans="2:41" s="35" customFormat="1" ht="17.100000000000001" customHeight="1">
      <c r="B496" s="105"/>
      <c r="C496" s="54"/>
      <c r="D496" s="96"/>
      <c r="E496" s="111"/>
      <c r="F496" s="112"/>
      <c r="G496" s="368"/>
      <c r="H496" s="113"/>
      <c r="I496" s="100">
        <v>0</v>
      </c>
      <c r="J496" s="98">
        <v>0</v>
      </c>
      <c r="K496" s="101">
        <f t="shared" si="1056"/>
        <v>0</v>
      </c>
      <c r="L496" s="100">
        <v>0</v>
      </c>
      <c r="M496" s="98">
        <v>0</v>
      </c>
      <c r="N496" s="101">
        <f t="shared" si="1065"/>
        <v>0</v>
      </c>
      <c r="O496" s="100">
        <v>0</v>
      </c>
      <c r="P496" s="98">
        <v>0</v>
      </c>
      <c r="Q496" s="101">
        <f t="shared" si="1066"/>
        <v>0</v>
      </c>
      <c r="R496" s="100">
        <v>0</v>
      </c>
      <c r="S496" s="98">
        <v>0</v>
      </c>
      <c r="T496" s="101">
        <f t="shared" si="1067"/>
        <v>0</v>
      </c>
      <c r="U496" s="100">
        <v>0</v>
      </c>
      <c r="V496" s="98">
        <v>0</v>
      </c>
      <c r="W496" s="101">
        <f t="shared" si="1068"/>
        <v>0</v>
      </c>
      <c r="X496" s="100">
        <v>0</v>
      </c>
      <c r="Y496" s="98">
        <v>0</v>
      </c>
      <c r="Z496" s="99">
        <f t="shared" si="1069"/>
        <v>0</v>
      </c>
      <c r="AA496" s="101">
        <v>1</v>
      </c>
      <c r="AB496" s="100">
        <v>0</v>
      </c>
      <c r="AC496" s="98">
        <v>0</v>
      </c>
      <c r="AD496" s="99">
        <f t="shared" si="1070"/>
        <v>0</v>
      </c>
      <c r="AE496" s="101">
        <v>1</v>
      </c>
      <c r="AF496" s="100">
        <v>0</v>
      </c>
      <c r="AG496" s="98">
        <v>0</v>
      </c>
      <c r="AH496" s="101">
        <f t="shared" si="1071"/>
        <v>0</v>
      </c>
      <c r="AI496" s="100">
        <v>0</v>
      </c>
      <c r="AJ496" s="98">
        <v>0</v>
      </c>
      <c r="AK496" s="101">
        <f t="shared" si="1072"/>
        <v>0</v>
      </c>
      <c r="AL496" s="100">
        <v>0</v>
      </c>
      <c r="AM496" s="98">
        <v>0</v>
      </c>
      <c r="AN496" s="101">
        <f t="shared" si="1073"/>
        <v>0</v>
      </c>
      <c r="AO496" s="106"/>
    </row>
    <row r="497" spans="2:41" s="35" customFormat="1" ht="17.100000000000001" customHeight="1">
      <c r="B497" s="105"/>
      <c r="C497" s="54"/>
      <c r="D497" s="96"/>
      <c r="E497" s="111"/>
      <c r="F497" s="112"/>
      <c r="G497" s="368"/>
      <c r="H497" s="113"/>
      <c r="I497" s="100">
        <v>0</v>
      </c>
      <c r="J497" s="98">
        <v>0</v>
      </c>
      <c r="K497" s="101">
        <f t="shared" si="1056"/>
        <v>0</v>
      </c>
      <c r="L497" s="100">
        <v>0</v>
      </c>
      <c r="M497" s="98">
        <v>0</v>
      </c>
      <c r="N497" s="101">
        <f t="shared" si="1065"/>
        <v>0</v>
      </c>
      <c r="O497" s="100">
        <v>0</v>
      </c>
      <c r="P497" s="98">
        <v>0</v>
      </c>
      <c r="Q497" s="101">
        <f t="shared" si="1066"/>
        <v>0</v>
      </c>
      <c r="R497" s="100">
        <v>0</v>
      </c>
      <c r="S497" s="98">
        <v>0</v>
      </c>
      <c r="T497" s="101">
        <f t="shared" si="1067"/>
        <v>0</v>
      </c>
      <c r="U497" s="100">
        <v>0</v>
      </c>
      <c r="V497" s="98">
        <v>0</v>
      </c>
      <c r="W497" s="101">
        <f t="shared" si="1068"/>
        <v>0</v>
      </c>
      <c r="X497" s="100">
        <v>0</v>
      </c>
      <c r="Y497" s="98">
        <v>0</v>
      </c>
      <c r="Z497" s="99">
        <f t="shared" si="1069"/>
        <v>0</v>
      </c>
      <c r="AA497" s="101">
        <v>1</v>
      </c>
      <c r="AB497" s="100">
        <v>0</v>
      </c>
      <c r="AC497" s="98">
        <v>0</v>
      </c>
      <c r="AD497" s="99">
        <f t="shared" si="1070"/>
        <v>0</v>
      </c>
      <c r="AE497" s="101">
        <v>1</v>
      </c>
      <c r="AF497" s="100">
        <v>0</v>
      </c>
      <c r="AG497" s="98">
        <v>0</v>
      </c>
      <c r="AH497" s="101">
        <f t="shared" si="1071"/>
        <v>0</v>
      </c>
      <c r="AI497" s="100">
        <v>0</v>
      </c>
      <c r="AJ497" s="98">
        <v>0</v>
      </c>
      <c r="AK497" s="101">
        <f t="shared" si="1072"/>
        <v>0</v>
      </c>
      <c r="AL497" s="100">
        <v>0</v>
      </c>
      <c r="AM497" s="98">
        <v>0</v>
      </c>
      <c r="AN497" s="101">
        <f t="shared" si="1073"/>
        <v>0</v>
      </c>
      <c r="AO497" s="106"/>
    </row>
    <row r="498" spans="2:41" s="35" customFormat="1" ht="17.100000000000001" customHeight="1">
      <c r="B498" s="105"/>
      <c r="C498" s="54"/>
      <c r="D498" s="96"/>
      <c r="E498" s="111"/>
      <c r="F498" s="112"/>
      <c r="G498" s="368"/>
      <c r="H498" s="113"/>
      <c r="I498" s="100">
        <v>0</v>
      </c>
      <c r="J498" s="98">
        <v>0</v>
      </c>
      <c r="K498" s="101">
        <f t="shared" si="1056"/>
        <v>0</v>
      </c>
      <c r="L498" s="100">
        <v>0</v>
      </c>
      <c r="M498" s="98">
        <v>0</v>
      </c>
      <c r="N498" s="101">
        <f t="shared" si="1065"/>
        <v>0</v>
      </c>
      <c r="O498" s="100">
        <v>0</v>
      </c>
      <c r="P498" s="98">
        <v>0</v>
      </c>
      <c r="Q498" s="101">
        <f t="shared" si="1066"/>
        <v>0</v>
      </c>
      <c r="R498" s="100">
        <v>0</v>
      </c>
      <c r="S498" s="98">
        <v>0</v>
      </c>
      <c r="T498" s="101">
        <f t="shared" si="1067"/>
        <v>0</v>
      </c>
      <c r="U498" s="100">
        <v>0</v>
      </c>
      <c r="V498" s="98">
        <v>0</v>
      </c>
      <c r="W498" s="101">
        <f t="shared" si="1068"/>
        <v>0</v>
      </c>
      <c r="X498" s="100">
        <v>0</v>
      </c>
      <c r="Y498" s="98">
        <v>0</v>
      </c>
      <c r="Z498" s="99">
        <f t="shared" si="1069"/>
        <v>0</v>
      </c>
      <c r="AA498" s="101">
        <v>1</v>
      </c>
      <c r="AB498" s="100">
        <v>0</v>
      </c>
      <c r="AC498" s="98">
        <v>0</v>
      </c>
      <c r="AD498" s="99">
        <f t="shared" si="1070"/>
        <v>0</v>
      </c>
      <c r="AE498" s="101">
        <v>1</v>
      </c>
      <c r="AF498" s="100">
        <v>0</v>
      </c>
      <c r="AG498" s="98">
        <v>0</v>
      </c>
      <c r="AH498" s="101">
        <f t="shared" si="1071"/>
        <v>0</v>
      </c>
      <c r="AI498" s="100">
        <v>0</v>
      </c>
      <c r="AJ498" s="98">
        <v>0</v>
      </c>
      <c r="AK498" s="101">
        <f t="shared" si="1072"/>
        <v>0</v>
      </c>
      <c r="AL498" s="100">
        <v>0</v>
      </c>
      <c r="AM498" s="98">
        <v>0</v>
      </c>
      <c r="AN498" s="101">
        <f t="shared" si="1073"/>
        <v>0</v>
      </c>
      <c r="AO498" s="106"/>
    </row>
    <row r="499" spans="2:41" s="35" customFormat="1" ht="17.100000000000001" customHeight="1">
      <c r="B499" s="105"/>
      <c r="C499" s="54"/>
      <c r="D499" s="96"/>
      <c r="E499" s="111"/>
      <c r="F499" s="112"/>
      <c r="G499" s="368"/>
      <c r="H499" s="113"/>
      <c r="I499" s="100">
        <v>0</v>
      </c>
      <c r="J499" s="98">
        <v>0</v>
      </c>
      <c r="K499" s="101">
        <f t="shared" si="1056"/>
        <v>0</v>
      </c>
      <c r="L499" s="100">
        <v>0</v>
      </c>
      <c r="M499" s="98">
        <v>0</v>
      </c>
      <c r="N499" s="101">
        <f t="shared" si="1065"/>
        <v>0</v>
      </c>
      <c r="O499" s="100">
        <v>0</v>
      </c>
      <c r="P499" s="98">
        <v>0</v>
      </c>
      <c r="Q499" s="101">
        <f t="shared" si="1066"/>
        <v>0</v>
      </c>
      <c r="R499" s="100">
        <v>0</v>
      </c>
      <c r="S499" s="98">
        <v>0</v>
      </c>
      <c r="T499" s="101">
        <f t="shared" si="1067"/>
        <v>0</v>
      </c>
      <c r="U499" s="100">
        <v>0</v>
      </c>
      <c r="V499" s="98">
        <v>0</v>
      </c>
      <c r="W499" s="101">
        <f t="shared" si="1068"/>
        <v>0</v>
      </c>
      <c r="X499" s="100">
        <v>0</v>
      </c>
      <c r="Y499" s="98">
        <v>0</v>
      </c>
      <c r="Z499" s="99">
        <f t="shared" si="1069"/>
        <v>0</v>
      </c>
      <c r="AA499" s="101">
        <v>1</v>
      </c>
      <c r="AB499" s="100">
        <v>0</v>
      </c>
      <c r="AC499" s="98">
        <v>0</v>
      </c>
      <c r="AD499" s="99">
        <f t="shared" si="1070"/>
        <v>0</v>
      </c>
      <c r="AE499" s="101">
        <v>1</v>
      </c>
      <c r="AF499" s="100">
        <v>0</v>
      </c>
      <c r="AG499" s="98">
        <v>0</v>
      </c>
      <c r="AH499" s="101">
        <f t="shared" si="1071"/>
        <v>0</v>
      </c>
      <c r="AI499" s="100">
        <v>0</v>
      </c>
      <c r="AJ499" s="98">
        <v>0</v>
      </c>
      <c r="AK499" s="101">
        <f t="shared" si="1072"/>
        <v>0</v>
      </c>
      <c r="AL499" s="100">
        <v>0</v>
      </c>
      <c r="AM499" s="98">
        <v>0</v>
      </c>
      <c r="AN499" s="101">
        <f t="shared" si="1073"/>
        <v>0</v>
      </c>
      <c r="AO499" s="106"/>
    </row>
    <row r="500" spans="2:41" s="126" customFormat="1" ht="17.100000000000001" customHeight="1">
      <c r="B500" s="118"/>
      <c r="C500" s="119"/>
      <c r="D500" s="120"/>
      <c r="E500" s="121"/>
      <c r="F500" s="122"/>
      <c r="G500" s="369"/>
      <c r="H500" s="123"/>
      <c r="I500" s="401" t="s">
        <v>201</v>
      </c>
      <c r="J500" s="402"/>
      <c r="K500" s="124">
        <f>SUM(K493:K499)</f>
        <v>0</v>
      </c>
      <c r="L500" s="401" t="s">
        <v>201</v>
      </c>
      <c r="M500" s="402"/>
      <c r="N500" s="124">
        <f>SUM(N493:N499)</f>
        <v>0</v>
      </c>
      <c r="O500" s="401" t="s">
        <v>201</v>
      </c>
      <c r="P500" s="402"/>
      <c r="Q500" s="124">
        <f>SUM(Q493:Q499)</f>
        <v>0</v>
      </c>
      <c r="R500" s="401" t="s">
        <v>201</v>
      </c>
      <c r="S500" s="402"/>
      <c r="T500" s="124">
        <f>SUM(T493:T499)</f>
        <v>0</v>
      </c>
      <c r="U500" s="401" t="s">
        <v>201</v>
      </c>
      <c r="V500" s="402"/>
      <c r="W500" s="124">
        <f>SUM(W493:W499)</f>
        <v>0</v>
      </c>
      <c r="X500" s="401" t="s">
        <v>201</v>
      </c>
      <c r="Y500" s="402"/>
      <c r="Z500" s="127">
        <f>SUM(Z493:Z499)</f>
        <v>0</v>
      </c>
      <c r="AA500" s="101">
        <v>1</v>
      </c>
      <c r="AB500" s="401" t="s">
        <v>201</v>
      </c>
      <c r="AC500" s="402"/>
      <c r="AD500" s="127">
        <f>SUM(AD493:AD499)</f>
        <v>0</v>
      </c>
      <c r="AE500" s="101">
        <v>1</v>
      </c>
      <c r="AF500" s="401" t="s">
        <v>201</v>
      </c>
      <c r="AG500" s="402"/>
      <c r="AH500" s="124">
        <f>SUM(AH493:AH499)</f>
        <v>0</v>
      </c>
      <c r="AI500" s="401" t="s">
        <v>201</v>
      </c>
      <c r="AJ500" s="402"/>
      <c r="AK500" s="124">
        <f>SUM(AK493:AK499)</f>
        <v>0</v>
      </c>
      <c r="AL500" s="401" t="s">
        <v>201</v>
      </c>
      <c r="AM500" s="402"/>
      <c r="AN500" s="124">
        <f>SUM(AN493:AN499)</f>
        <v>0</v>
      </c>
      <c r="AO500" s="125"/>
    </row>
    <row r="501" spans="2:41" s="35" customFormat="1" ht="17.100000000000001" customHeight="1">
      <c r="B501" s="105"/>
      <c r="C501" s="54">
        <f>'1. Rekap Back Up Aspal'!C81</f>
        <v>6000</v>
      </c>
      <c r="D501" s="96">
        <f>'1. Rekap Back Up Aspal'!D81</f>
        <v>6100</v>
      </c>
      <c r="E501" s="111">
        <f>'1. Rekap Back Up Aspal'!E81</f>
        <v>6</v>
      </c>
      <c r="F501" s="112">
        <f>(100/((D501-C501)*E501))*((K508*0.5)+(N508*0.5)+(Q508*4)+(T508*4)+(W508*1)+(Z508*2)+(AD508*1.5)+(AH508*1)+(AK508*1)+(AN508*1))</f>
        <v>0</v>
      </c>
      <c r="G501" s="368" t="s">
        <v>279</v>
      </c>
      <c r="H501" s="113" t="str">
        <f>IF(F501&lt;=25,"B",IF(F501&lt;=75,"S",IF(F501&lt;=100,"RR","RB")))</f>
        <v>B</v>
      </c>
      <c r="I501" s="100">
        <v>0</v>
      </c>
      <c r="J501" s="98">
        <v>0</v>
      </c>
      <c r="K501" s="101">
        <f t="shared" ref="K501:K507" si="1074">I501*J501</f>
        <v>0</v>
      </c>
      <c r="L501" s="100">
        <v>0</v>
      </c>
      <c r="M501" s="98">
        <v>0</v>
      </c>
      <c r="N501" s="101">
        <f t="shared" ref="N501" si="1075">L501*M501</f>
        <v>0</v>
      </c>
      <c r="O501" s="100">
        <v>0</v>
      </c>
      <c r="P501" s="98">
        <v>0</v>
      </c>
      <c r="Q501" s="101">
        <f t="shared" ref="Q501" si="1076">O501*P501</f>
        <v>0</v>
      </c>
      <c r="R501" s="100">
        <v>0</v>
      </c>
      <c r="S501" s="98">
        <v>0</v>
      </c>
      <c r="T501" s="101">
        <f t="shared" ref="T501" si="1077">R501*S501</f>
        <v>0</v>
      </c>
      <c r="U501" s="100">
        <v>0</v>
      </c>
      <c r="V501" s="98">
        <v>0</v>
      </c>
      <c r="W501" s="101">
        <f>U501*V501</f>
        <v>0</v>
      </c>
      <c r="X501" s="100">
        <v>0</v>
      </c>
      <c r="Y501" s="98">
        <v>0</v>
      </c>
      <c r="Z501" s="99">
        <f t="shared" ref="Z501" si="1078">X501*Y501</f>
        <v>0</v>
      </c>
      <c r="AA501" s="101">
        <v>1</v>
      </c>
      <c r="AB501" s="100">
        <v>0</v>
      </c>
      <c r="AC501" s="98">
        <v>0</v>
      </c>
      <c r="AD501" s="99">
        <f t="shared" ref="AD501" si="1079">AB501*AC501</f>
        <v>0</v>
      </c>
      <c r="AE501" s="101">
        <v>1</v>
      </c>
      <c r="AF501" s="100">
        <v>0</v>
      </c>
      <c r="AG501" s="98">
        <v>0</v>
      </c>
      <c r="AH501" s="101">
        <f t="shared" ref="AH501" si="1080">AF501*AG501</f>
        <v>0</v>
      </c>
      <c r="AI501" s="100">
        <v>0</v>
      </c>
      <c r="AJ501" s="98">
        <v>0</v>
      </c>
      <c r="AK501" s="101">
        <f t="shared" ref="AK501" si="1081">AI501*AJ501</f>
        <v>0</v>
      </c>
      <c r="AL501" s="100">
        <v>0</v>
      </c>
      <c r="AM501" s="98">
        <v>0</v>
      </c>
      <c r="AN501" s="101">
        <f t="shared" ref="AN501" si="1082">AL501*AM501</f>
        <v>0</v>
      </c>
      <c r="AO501" s="106"/>
    </row>
    <row r="502" spans="2:41" s="35" customFormat="1" ht="17.100000000000001" customHeight="1">
      <c r="B502" s="105"/>
      <c r="C502" s="54"/>
      <c r="D502" s="96"/>
      <c r="E502" s="111"/>
      <c r="F502" s="112"/>
      <c r="G502" s="368"/>
      <c r="H502" s="113"/>
      <c r="I502" s="100">
        <v>0</v>
      </c>
      <c r="J502" s="98">
        <v>0</v>
      </c>
      <c r="K502" s="101">
        <f t="shared" si="1074"/>
        <v>0</v>
      </c>
      <c r="L502" s="100">
        <v>0</v>
      </c>
      <c r="M502" s="98">
        <v>0</v>
      </c>
      <c r="N502" s="101">
        <f t="shared" ref="N502:N507" si="1083">L502*M502</f>
        <v>0</v>
      </c>
      <c r="O502" s="100">
        <v>0</v>
      </c>
      <c r="P502" s="98">
        <v>0</v>
      </c>
      <c r="Q502" s="101">
        <f t="shared" ref="Q502:Q507" si="1084">O502*P502</f>
        <v>0</v>
      </c>
      <c r="R502" s="100">
        <v>0</v>
      </c>
      <c r="S502" s="98">
        <v>0</v>
      </c>
      <c r="T502" s="101">
        <f t="shared" ref="T502:T507" si="1085">R502*S502</f>
        <v>0</v>
      </c>
      <c r="U502" s="100">
        <v>0</v>
      </c>
      <c r="V502" s="98">
        <v>0</v>
      </c>
      <c r="W502" s="101">
        <f t="shared" ref="W502:W507" si="1086">U502*V502</f>
        <v>0</v>
      </c>
      <c r="X502" s="100">
        <v>0</v>
      </c>
      <c r="Y502" s="98">
        <v>0</v>
      </c>
      <c r="Z502" s="99">
        <f t="shared" ref="Z502:Z507" si="1087">X502*Y502</f>
        <v>0</v>
      </c>
      <c r="AA502" s="101">
        <v>1</v>
      </c>
      <c r="AB502" s="100">
        <v>0</v>
      </c>
      <c r="AC502" s="98">
        <v>0</v>
      </c>
      <c r="AD502" s="99">
        <f t="shared" ref="AD502:AD507" si="1088">AB502*AC502</f>
        <v>0</v>
      </c>
      <c r="AE502" s="101">
        <v>1</v>
      </c>
      <c r="AF502" s="100">
        <v>0</v>
      </c>
      <c r="AG502" s="98">
        <v>0</v>
      </c>
      <c r="AH502" s="101">
        <f t="shared" ref="AH502:AH507" si="1089">AF502*AG502</f>
        <v>0</v>
      </c>
      <c r="AI502" s="100">
        <v>0</v>
      </c>
      <c r="AJ502" s="98">
        <v>0</v>
      </c>
      <c r="AK502" s="101">
        <f t="shared" ref="AK502:AK507" si="1090">AI502*AJ502</f>
        <v>0</v>
      </c>
      <c r="AL502" s="100">
        <v>0</v>
      </c>
      <c r="AM502" s="98">
        <v>0</v>
      </c>
      <c r="AN502" s="101">
        <f t="shared" ref="AN502:AN507" si="1091">AL502*AM502</f>
        <v>0</v>
      </c>
      <c r="AO502" s="106"/>
    </row>
    <row r="503" spans="2:41" s="35" customFormat="1" ht="17.100000000000001" customHeight="1">
      <c r="B503" s="105"/>
      <c r="C503" s="54"/>
      <c r="D503" s="96"/>
      <c r="E503" s="111"/>
      <c r="F503" s="112"/>
      <c r="G503" s="368"/>
      <c r="H503" s="113"/>
      <c r="I503" s="100">
        <v>0</v>
      </c>
      <c r="J503" s="98">
        <v>0</v>
      </c>
      <c r="K503" s="101">
        <f t="shared" si="1074"/>
        <v>0</v>
      </c>
      <c r="L503" s="100">
        <v>0</v>
      </c>
      <c r="M503" s="98">
        <v>0</v>
      </c>
      <c r="N503" s="101">
        <f t="shared" si="1083"/>
        <v>0</v>
      </c>
      <c r="O503" s="100">
        <v>0</v>
      </c>
      <c r="P503" s="98">
        <v>0</v>
      </c>
      <c r="Q503" s="101">
        <f t="shared" si="1084"/>
        <v>0</v>
      </c>
      <c r="R503" s="100">
        <v>0</v>
      </c>
      <c r="S503" s="98">
        <v>0</v>
      </c>
      <c r="T503" s="101">
        <f t="shared" si="1085"/>
        <v>0</v>
      </c>
      <c r="U503" s="100">
        <v>0</v>
      </c>
      <c r="V503" s="98">
        <v>0</v>
      </c>
      <c r="W503" s="101">
        <f t="shared" si="1086"/>
        <v>0</v>
      </c>
      <c r="X503" s="100">
        <v>0</v>
      </c>
      <c r="Y503" s="98">
        <v>0</v>
      </c>
      <c r="Z503" s="99">
        <f t="shared" si="1087"/>
        <v>0</v>
      </c>
      <c r="AA503" s="101">
        <v>1</v>
      </c>
      <c r="AB503" s="100">
        <v>0</v>
      </c>
      <c r="AC503" s="98">
        <v>0</v>
      </c>
      <c r="AD503" s="99">
        <f t="shared" si="1088"/>
        <v>0</v>
      </c>
      <c r="AE503" s="101">
        <v>1</v>
      </c>
      <c r="AF503" s="100">
        <v>0</v>
      </c>
      <c r="AG503" s="98">
        <v>0</v>
      </c>
      <c r="AH503" s="101">
        <f t="shared" si="1089"/>
        <v>0</v>
      </c>
      <c r="AI503" s="100">
        <v>0</v>
      </c>
      <c r="AJ503" s="98">
        <v>0</v>
      </c>
      <c r="AK503" s="101">
        <f t="shared" si="1090"/>
        <v>0</v>
      </c>
      <c r="AL503" s="100">
        <v>0</v>
      </c>
      <c r="AM503" s="98">
        <v>0</v>
      </c>
      <c r="AN503" s="101">
        <f t="shared" si="1091"/>
        <v>0</v>
      </c>
      <c r="AO503" s="106"/>
    </row>
    <row r="504" spans="2:41" s="35" customFormat="1" ht="17.100000000000001" customHeight="1">
      <c r="B504" s="105"/>
      <c r="C504" s="54"/>
      <c r="D504" s="96"/>
      <c r="E504" s="111"/>
      <c r="F504" s="112"/>
      <c r="G504" s="368"/>
      <c r="H504" s="113"/>
      <c r="I504" s="100">
        <v>0</v>
      </c>
      <c r="J504" s="98">
        <v>0</v>
      </c>
      <c r="K504" s="101">
        <f t="shared" si="1074"/>
        <v>0</v>
      </c>
      <c r="L504" s="100">
        <v>0</v>
      </c>
      <c r="M504" s="98">
        <v>0</v>
      </c>
      <c r="N504" s="101">
        <f t="shared" si="1083"/>
        <v>0</v>
      </c>
      <c r="O504" s="100">
        <v>0</v>
      </c>
      <c r="P504" s="98">
        <v>0</v>
      </c>
      <c r="Q504" s="101">
        <f t="shared" si="1084"/>
        <v>0</v>
      </c>
      <c r="R504" s="100">
        <v>0</v>
      </c>
      <c r="S504" s="98">
        <v>0</v>
      </c>
      <c r="T504" s="101">
        <f t="shared" si="1085"/>
        <v>0</v>
      </c>
      <c r="U504" s="100">
        <v>0</v>
      </c>
      <c r="V504" s="98">
        <v>0</v>
      </c>
      <c r="W504" s="101">
        <f t="shared" si="1086"/>
        <v>0</v>
      </c>
      <c r="X504" s="100">
        <v>0</v>
      </c>
      <c r="Y504" s="98">
        <v>0</v>
      </c>
      <c r="Z504" s="99">
        <f t="shared" si="1087"/>
        <v>0</v>
      </c>
      <c r="AA504" s="101">
        <v>1</v>
      </c>
      <c r="AB504" s="100">
        <v>0</v>
      </c>
      <c r="AC504" s="98">
        <v>0</v>
      </c>
      <c r="AD504" s="99">
        <f t="shared" si="1088"/>
        <v>0</v>
      </c>
      <c r="AE504" s="101">
        <v>1</v>
      </c>
      <c r="AF504" s="100">
        <v>0</v>
      </c>
      <c r="AG504" s="98">
        <v>0</v>
      </c>
      <c r="AH504" s="101">
        <f t="shared" si="1089"/>
        <v>0</v>
      </c>
      <c r="AI504" s="100">
        <v>0</v>
      </c>
      <c r="AJ504" s="98">
        <v>0</v>
      </c>
      <c r="AK504" s="101">
        <f t="shared" si="1090"/>
        <v>0</v>
      </c>
      <c r="AL504" s="100">
        <v>0</v>
      </c>
      <c r="AM504" s="98">
        <v>0</v>
      </c>
      <c r="AN504" s="101">
        <f t="shared" si="1091"/>
        <v>0</v>
      </c>
      <c r="AO504" s="106"/>
    </row>
    <row r="505" spans="2:41" s="35" customFormat="1" ht="17.100000000000001" customHeight="1">
      <c r="B505" s="105"/>
      <c r="C505" s="54"/>
      <c r="D505" s="96"/>
      <c r="E505" s="111"/>
      <c r="F505" s="112"/>
      <c r="G505" s="368"/>
      <c r="H505" s="113"/>
      <c r="I505" s="100">
        <v>0</v>
      </c>
      <c r="J505" s="98">
        <v>0</v>
      </c>
      <c r="K505" s="101">
        <f t="shared" si="1074"/>
        <v>0</v>
      </c>
      <c r="L505" s="100">
        <v>0</v>
      </c>
      <c r="M505" s="98">
        <v>0</v>
      </c>
      <c r="N505" s="101">
        <f t="shared" si="1083"/>
        <v>0</v>
      </c>
      <c r="O505" s="100">
        <v>0</v>
      </c>
      <c r="P505" s="98">
        <v>0</v>
      </c>
      <c r="Q505" s="101">
        <f t="shared" si="1084"/>
        <v>0</v>
      </c>
      <c r="R505" s="100">
        <v>0</v>
      </c>
      <c r="S505" s="98">
        <v>0</v>
      </c>
      <c r="T505" s="101">
        <f t="shared" si="1085"/>
        <v>0</v>
      </c>
      <c r="U505" s="100">
        <v>0</v>
      </c>
      <c r="V505" s="98">
        <v>0</v>
      </c>
      <c r="W505" s="101">
        <f t="shared" si="1086"/>
        <v>0</v>
      </c>
      <c r="X505" s="100">
        <v>0</v>
      </c>
      <c r="Y505" s="98">
        <v>0</v>
      </c>
      <c r="Z505" s="99">
        <f t="shared" si="1087"/>
        <v>0</v>
      </c>
      <c r="AA505" s="101">
        <v>1</v>
      </c>
      <c r="AB505" s="100">
        <v>0</v>
      </c>
      <c r="AC505" s="98">
        <v>0</v>
      </c>
      <c r="AD505" s="99">
        <f t="shared" si="1088"/>
        <v>0</v>
      </c>
      <c r="AE505" s="101">
        <v>1</v>
      </c>
      <c r="AF505" s="100">
        <v>0</v>
      </c>
      <c r="AG505" s="98">
        <v>0</v>
      </c>
      <c r="AH505" s="101">
        <f t="shared" si="1089"/>
        <v>0</v>
      </c>
      <c r="AI505" s="100">
        <v>0</v>
      </c>
      <c r="AJ505" s="98">
        <v>0</v>
      </c>
      <c r="AK505" s="101">
        <f t="shared" si="1090"/>
        <v>0</v>
      </c>
      <c r="AL505" s="100">
        <v>0</v>
      </c>
      <c r="AM505" s="98">
        <v>0</v>
      </c>
      <c r="AN505" s="101">
        <f t="shared" si="1091"/>
        <v>0</v>
      </c>
      <c r="AO505" s="106"/>
    </row>
    <row r="506" spans="2:41" s="35" customFormat="1" ht="17.100000000000001" customHeight="1">
      <c r="B506" s="105"/>
      <c r="C506" s="54"/>
      <c r="D506" s="96"/>
      <c r="E506" s="111"/>
      <c r="F506" s="112"/>
      <c r="G506" s="368"/>
      <c r="H506" s="113"/>
      <c r="I506" s="100">
        <v>0</v>
      </c>
      <c r="J506" s="98">
        <v>0</v>
      </c>
      <c r="K506" s="101">
        <f t="shared" si="1074"/>
        <v>0</v>
      </c>
      <c r="L506" s="100">
        <v>0</v>
      </c>
      <c r="M506" s="98">
        <v>0</v>
      </c>
      <c r="N506" s="101">
        <f t="shared" si="1083"/>
        <v>0</v>
      </c>
      <c r="O506" s="100">
        <v>0</v>
      </c>
      <c r="P506" s="98">
        <v>0</v>
      </c>
      <c r="Q506" s="101">
        <f t="shared" si="1084"/>
        <v>0</v>
      </c>
      <c r="R506" s="100">
        <v>0</v>
      </c>
      <c r="S506" s="98">
        <v>0</v>
      </c>
      <c r="T506" s="101">
        <f t="shared" si="1085"/>
        <v>0</v>
      </c>
      <c r="U506" s="100">
        <v>0</v>
      </c>
      <c r="V506" s="98">
        <v>0</v>
      </c>
      <c r="W506" s="101">
        <f t="shared" si="1086"/>
        <v>0</v>
      </c>
      <c r="X506" s="100">
        <v>0</v>
      </c>
      <c r="Y506" s="98">
        <v>0</v>
      </c>
      <c r="Z506" s="99">
        <f t="shared" si="1087"/>
        <v>0</v>
      </c>
      <c r="AA506" s="101">
        <v>1</v>
      </c>
      <c r="AB506" s="100">
        <v>0</v>
      </c>
      <c r="AC506" s="98">
        <v>0</v>
      </c>
      <c r="AD506" s="99">
        <f t="shared" si="1088"/>
        <v>0</v>
      </c>
      <c r="AE506" s="101">
        <v>1</v>
      </c>
      <c r="AF506" s="100">
        <v>0</v>
      </c>
      <c r="AG506" s="98">
        <v>0</v>
      </c>
      <c r="AH506" s="101">
        <f t="shared" si="1089"/>
        <v>0</v>
      </c>
      <c r="AI506" s="100">
        <v>0</v>
      </c>
      <c r="AJ506" s="98">
        <v>0</v>
      </c>
      <c r="AK506" s="101">
        <f t="shared" si="1090"/>
        <v>0</v>
      </c>
      <c r="AL506" s="100">
        <v>0</v>
      </c>
      <c r="AM506" s="98">
        <v>0</v>
      </c>
      <c r="AN506" s="101">
        <f t="shared" si="1091"/>
        <v>0</v>
      </c>
      <c r="AO506" s="106"/>
    </row>
    <row r="507" spans="2:41" s="35" customFormat="1" ht="17.100000000000001" customHeight="1">
      <c r="B507" s="105"/>
      <c r="C507" s="54"/>
      <c r="D507" s="96"/>
      <c r="E507" s="111"/>
      <c r="F507" s="112"/>
      <c r="G507" s="368"/>
      <c r="H507" s="113"/>
      <c r="I507" s="100">
        <v>0</v>
      </c>
      <c r="J507" s="98">
        <v>0</v>
      </c>
      <c r="K507" s="101">
        <f t="shared" si="1074"/>
        <v>0</v>
      </c>
      <c r="L507" s="100">
        <v>0</v>
      </c>
      <c r="M507" s="98">
        <v>0</v>
      </c>
      <c r="N507" s="101">
        <f t="shared" si="1083"/>
        <v>0</v>
      </c>
      <c r="O507" s="100">
        <v>0</v>
      </c>
      <c r="P507" s="98">
        <v>0</v>
      </c>
      <c r="Q507" s="101">
        <f t="shared" si="1084"/>
        <v>0</v>
      </c>
      <c r="R507" s="100">
        <v>0</v>
      </c>
      <c r="S507" s="98">
        <v>0</v>
      </c>
      <c r="T507" s="101">
        <f t="shared" si="1085"/>
        <v>0</v>
      </c>
      <c r="U507" s="100">
        <v>0</v>
      </c>
      <c r="V507" s="98">
        <v>0</v>
      </c>
      <c r="W507" s="101">
        <f t="shared" si="1086"/>
        <v>0</v>
      </c>
      <c r="X507" s="100">
        <v>0</v>
      </c>
      <c r="Y507" s="98">
        <v>0</v>
      </c>
      <c r="Z507" s="99">
        <f t="shared" si="1087"/>
        <v>0</v>
      </c>
      <c r="AA507" s="101">
        <v>1</v>
      </c>
      <c r="AB507" s="100">
        <v>0</v>
      </c>
      <c r="AC507" s="98">
        <v>0</v>
      </c>
      <c r="AD507" s="99">
        <f t="shared" si="1088"/>
        <v>0</v>
      </c>
      <c r="AE507" s="101">
        <v>1</v>
      </c>
      <c r="AF507" s="100">
        <v>0</v>
      </c>
      <c r="AG507" s="98">
        <v>0</v>
      </c>
      <c r="AH507" s="101">
        <f t="shared" si="1089"/>
        <v>0</v>
      </c>
      <c r="AI507" s="100">
        <v>0</v>
      </c>
      <c r="AJ507" s="98">
        <v>0</v>
      </c>
      <c r="AK507" s="101">
        <f t="shared" si="1090"/>
        <v>0</v>
      </c>
      <c r="AL507" s="100">
        <v>0</v>
      </c>
      <c r="AM507" s="98">
        <v>0</v>
      </c>
      <c r="AN507" s="101">
        <f t="shared" si="1091"/>
        <v>0</v>
      </c>
      <c r="AO507" s="106"/>
    </row>
    <row r="508" spans="2:41" s="126" customFormat="1" ht="17.100000000000001" customHeight="1">
      <c r="B508" s="118"/>
      <c r="C508" s="119"/>
      <c r="D508" s="120"/>
      <c r="E508" s="121"/>
      <c r="F508" s="122"/>
      <c r="G508" s="369"/>
      <c r="H508" s="123"/>
      <c r="I508" s="401" t="s">
        <v>201</v>
      </c>
      <c r="J508" s="402"/>
      <c r="K508" s="124">
        <f>SUM(K501:K507)</f>
        <v>0</v>
      </c>
      <c r="L508" s="401" t="s">
        <v>201</v>
      </c>
      <c r="M508" s="402"/>
      <c r="N508" s="124">
        <f>SUM(N501:N507)</f>
        <v>0</v>
      </c>
      <c r="O508" s="401" t="s">
        <v>201</v>
      </c>
      <c r="P508" s="402"/>
      <c r="Q508" s="124">
        <f>SUM(Q501:Q507)</f>
        <v>0</v>
      </c>
      <c r="R508" s="401" t="s">
        <v>201</v>
      </c>
      <c r="S508" s="402"/>
      <c r="T508" s="124">
        <f>SUM(T501:T507)</f>
        <v>0</v>
      </c>
      <c r="U508" s="401" t="s">
        <v>201</v>
      </c>
      <c r="V508" s="402"/>
      <c r="W508" s="124">
        <f>SUM(W501:W507)</f>
        <v>0</v>
      </c>
      <c r="X508" s="401" t="s">
        <v>201</v>
      </c>
      <c r="Y508" s="402"/>
      <c r="Z508" s="127">
        <f>SUM(Z501:Z507)</f>
        <v>0</v>
      </c>
      <c r="AA508" s="101">
        <v>1</v>
      </c>
      <c r="AB508" s="401" t="s">
        <v>201</v>
      </c>
      <c r="AC508" s="402"/>
      <c r="AD508" s="127">
        <f>SUM(AD501:AD507)</f>
        <v>0</v>
      </c>
      <c r="AE508" s="101">
        <v>1</v>
      </c>
      <c r="AF508" s="401" t="s">
        <v>201</v>
      </c>
      <c r="AG508" s="402"/>
      <c r="AH508" s="124">
        <f>SUM(AH501:AH507)</f>
        <v>0</v>
      </c>
      <c r="AI508" s="401" t="s">
        <v>201</v>
      </c>
      <c r="AJ508" s="402"/>
      <c r="AK508" s="124">
        <f>SUM(AK501:AK507)</f>
        <v>0</v>
      </c>
      <c r="AL508" s="401" t="s">
        <v>201</v>
      </c>
      <c r="AM508" s="402"/>
      <c r="AN508" s="124">
        <f>SUM(AN501:AN507)</f>
        <v>0</v>
      </c>
      <c r="AO508" s="125"/>
    </row>
    <row r="509" spans="2:41" s="35" customFormat="1" ht="17.100000000000001" customHeight="1">
      <c r="B509" s="105"/>
      <c r="C509" s="54">
        <f>'1. Rekap Back Up Aspal'!C82</f>
        <v>6100</v>
      </c>
      <c r="D509" s="96">
        <f>'1. Rekap Back Up Aspal'!D82</f>
        <v>6200</v>
      </c>
      <c r="E509" s="111">
        <f>'1. Rekap Back Up Aspal'!E82</f>
        <v>6</v>
      </c>
      <c r="F509" s="112">
        <f>(100/((D509-C509)*E509))*((K516*0.5)+(N516*0.5)+(Q516*4)+(T516*4)+(W516*1)+(Z516*2)+(AD516*1.5)+(AH516*1)+(AK516*1)+(AN516*1))</f>
        <v>0</v>
      </c>
      <c r="G509" s="368" t="s">
        <v>278</v>
      </c>
      <c r="H509" s="113" t="str">
        <f>IF(F509&lt;=25,"B",IF(F509&lt;=75,"S",IF(F509&lt;=100,"RR","RB")))</f>
        <v>B</v>
      </c>
      <c r="I509" s="100">
        <v>0</v>
      </c>
      <c r="J509" s="98">
        <v>0</v>
      </c>
      <c r="K509" s="101">
        <f t="shared" ref="K509:K515" si="1092">I509*J509</f>
        <v>0</v>
      </c>
      <c r="L509" s="100">
        <v>0</v>
      </c>
      <c r="M509" s="98">
        <v>0</v>
      </c>
      <c r="N509" s="101">
        <f t="shared" ref="N509" si="1093">L509*M509</f>
        <v>0</v>
      </c>
      <c r="O509" s="100">
        <v>0</v>
      </c>
      <c r="P509" s="98">
        <v>0</v>
      </c>
      <c r="Q509" s="101">
        <f t="shared" ref="Q509" si="1094">O509*P509</f>
        <v>0</v>
      </c>
      <c r="R509" s="100">
        <v>0</v>
      </c>
      <c r="S509" s="98">
        <v>0</v>
      </c>
      <c r="T509" s="101">
        <f t="shared" ref="T509" si="1095">R509*S509</f>
        <v>0</v>
      </c>
      <c r="U509" s="100">
        <v>0</v>
      </c>
      <c r="V509" s="98">
        <v>0</v>
      </c>
      <c r="W509" s="101">
        <f>U509*V509</f>
        <v>0</v>
      </c>
      <c r="X509" s="100">
        <v>0</v>
      </c>
      <c r="Y509" s="98">
        <v>0</v>
      </c>
      <c r="Z509" s="99">
        <f t="shared" ref="Z509" si="1096">X509*Y509</f>
        <v>0</v>
      </c>
      <c r="AA509" s="101">
        <v>1</v>
      </c>
      <c r="AB509" s="100">
        <v>0</v>
      </c>
      <c r="AC509" s="98">
        <v>0</v>
      </c>
      <c r="AD509" s="99">
        <f t="shared" ref="AD509" si="1097">AB509*AC509</f>
        <v>0</v>
      </c>
      <c r="AE509" s="101">
        <v>1</v>
      </c>
      <c r="AF509" s="100">
        <v>0</v>
      </c>
      <c r="AG509" s="98">
        <v>0</v>
      </c>
      <c r="AH509" s="101">
        <f t="shared" ref="AH509" si="1098">AF509*AG509</f>
        <v>0</v>
      </c>
      <c r="AI509" s="100">
        <v>0</v>
      </c>
      <c r="AJ509" s="98">
        <v>0</v>
      </c>
      <c r="AK509" s="101">
        <f t="shared" ref="AK509" si="1099">AI509*AJ509</f>
        <v>0</v>
      </c>
      <c r="AL509" s="100">
        <v>0</v>
      </c>
      <c r="AM509" s="98">
        <v>0</v>
      </c>
      <c r="AN509" s="101">
        <f t="shared" ref="AN509" si="1100">AL509*AM509</f>
        <v>0</v>
      </c>
      <c r="AO509" s="106"/>
    </row>
    <row r="510" spans="2:41" s="35" customFormat="1" ht="17.100000000000001" customHeight="1">
      <c r="B510" s="105"/>
      <c r="C510" s="54"/>
      <c r="D510" s="96"/>
      <c r="E510" s="111"/>
      <c r="F510" s="112"/>
      <c r="G510" s="368"/>
      <c r="H510" s="113"/>
      <c r="I510" s="100">
        <v>0</v>
      </c>
      <c r="J510" s="98">
        <v>0</v>
      </c>
      <c r="K510" s="101">
        <f t="shared" si="1092"/>
        <v>0</v>
      </c>
      <c r="L510" s="100">
        <v>0</v>
      </c>
      <c r="M510" s="98">
        <v>0</v>
      </c>
      <c r="N510" s="101">
        <f t="shared" ref="N510:N515" si="1101">L510*M510</f>
        <v>0</v>
      </c>
      <c r="O510" s="100">
        <v>0</v>
      </c>
      <c r="P510" s="98">
        <v>0</v>
      </c>
      <c r="Q510" s="101">
        <f t="shared" ref="Q510:Q515" si="1102">O510*P510</f>
        <v>0</v>
      </c>
      <c r="R510" s="100">
        <v>0</v>
      </c>
      <c r="S510" s="98">
        <v>0</v>
      </c>
      <c r="T510" s="101">
        <f t="shared" ref="T510:T515" si="1103">R510*S510</f>
        <v>0</v>
      </c>
      <c r="U510" s="100">
        <v>0</v>
      </c>
      <c r="V510" s="98">
        <v>0</v>
      </c>
      <c r="W510" s="101">
        <f t="shared" ref="W510:W515" si="1104">U510*V510</f>
        <v>0</v>
      </c>
      <c r="X510" s="100">
        <v>0</v>
      </c>
      <c r="Y510" s="98">
        <v>0</v>
      </c>
      <c r="Z510" s="99">
        <f t="shared" ref="Z510:Z515" si="1105">X510*Y510</f>
        <v>0</v>
      </c>
      <c r="AA510" s="101">
        <v>1</v>
      </c>
      <c r="AB510" s="100">
        <v>0</v>
      </c>
      <c r="AC510" s="98">
        <v>0</v>
      </c>
      <c r="AD510" s="99">
        <f t="shared" ref="AD510:AD515" si="1106">AB510*AC510</f>
        <v>0</v>
      </c>
      <c r="AE510" s="101">
        <v>1</v>
      </c>
      <c r="AF510" s="100">
        <v>0</v>
      </c>
      <c r="AG510" s="98">
        <v>0</v>
      </c>
      <c r="AH510" s="101">
        <f t="shared" ref="AH510:AH515" si="1107">AF510*AG510</f>
        <v>0</v>
      </c>
      <c r="AI510" s="100">
        <v>0</v>
      </c>
      <c r="AJ510" s="98">
        <v>0</v>
      </c>
      <c r="AK510" s="101">
        <f t="shared" ref="AK510:AK515" si="1108">AI510*AJ510</f>
        <v>0</v>
      </c>
      <c r="AL510" s="100">
        <v>0</v>
      </c>
      <c r="AM510" s="98">
        <v>0</v>
      </c>
      <c r="AN510" s="101">
        <f t="shared" ref="AN510:AN515" si="1109">AL510*AM510</f>
        <v>0</v>
      </c>
      <c r="AO510" s="106"/>
    </row>
    <row r="511" spans="2:41" s="35" customFormat="1" ht="17.100000000000001" customHeight="1">
      <c r="B511" s="105"/>
      <c r="C511" s="54"/>
      <c r="D511" s="96"/>
      <c r="E511" s="111"/>
      <c r="F511" s="112"/>
      <c r="G511" s="368"/>
      <c r="H511" s="113"/>
      <c r="I511" s="100">
        <v>0</v>
      </c>
      <c r="J511" s="98">
        <v>0</v>
      </c>
      <c r="K511" s="101">
        <f t="shared" si="1092"/>
        <v>0</v>
      </c>
      <c r="L511" s="100">
        <v>0</v>
      </c>
      <c r="M511" s="98">
        <v>0</v>
      </c>
      <c r="N511" s="101">
        <f t="shared" si="1101"/>
        <v>0</v>
      </c>
      <c r="O511" s="100">
        <v>0</v>
      </c>
      <c r="P511" s="98">
        <v>0</v>
      </c>
      <c r="Q511" s="101">
        <f t="shared" si="1102"/>
        <v>0</v>
      </c>
      <c r="R511" s="100">
        <v>0</v>
      </c>
      <c r="S511" s="98">
        <v>0</v>
      </c>
      <c r="T511" s="101">
        <f t="shared" si="1103"/>
        <v>0</v>
      </c>
      <c r="U511" s="100">
        <v>0</v>
      </c>
      <c r="V511" s="98">
        <v>0</v>
      </c>
      <c r="W511" s="101">
        <f t="shared" si="1104"/>
        <v>0</v>
      </c>
      <c r="X511" s="100">
        <v>0</v>
      </c>
      <c r="Y511" s="98">
        <v>0</v>
      </c>
      <c r="Z511" s="99">
        <f t="shared" si="1105"/>
        <v>0</v>
      </c>
      <c r="AA511" s="101">
        <v>1</v>
      </c>
      <c r="AB511" s="100">
        <v>0</v>
      </c>
      <c r="AC511" s="98">
        <v>0</v>
      </c>
      <c r="AD511" s="99">
        <f t="shared" si="1106"/>
        <v>0</v>
      </c>
      <c r="AE511" s="101">
        <v>1</v>
      </c>
      <c r="AF511" s="100">
        <v>0</v>
      </c>
      <c r="AG511" s="98">
        <v>0</v>
      </c>
      <c r="AH511" s="101">
        <f t="shared" si="1107"/>
        <v>0</v>
      </c>
      <c r="AI511" s="100">
        <v>0</v>
      </c>
      <c r="AJ511" s="98">
        <v>0</v>
      </c>
      <c r="AK511" s="101">
        <f t="shared" si="1108"/>
        <v>0</v>
      </c>
      <c r="AL511" s="100">
        <v>0</v>
      </c>
      <c r="AM511" s="98">
        <v>0</v>
      </c>
      <c r="AN511" s="101">
        <f t="shared" si="1109"/>
        <v>0</v>
      </c>
      <c r="AO511" s="106"/>
    </row>
    <row r="512" spans="2:41" s="35" customFormat="1" ht="17.100000000000001" customHeight="1">
      <c r="B512" s="105"/>
      <c r="C512" s="54"/>
      <c r="D512" s="96"/>
      <c r="E512" s="111"/>
      <c r="F512" s="112"/>
      <c r="G512" s="368"/>
      <c r="H512" s="113"/>
      <c r="I512" s="100">
        <v>0</v>
      </c>
      <c r="J512" s="98">
        <v>0</v>
      </c>
      <c r="K512" s="101">
        <f t="shared" si="1092"/>
        <v>0</v>
      </c>
      <c r="L512" s="100">
        <v>0</v>
      </c>
      <c r="M512" s="98">
        <v>0</v>
      </c>
      <c r="N512" s="101">
        <f t="shared" si="1101"/>
        <v>0</v>
      </c>
      <c r="O512" s="100">
        <v>0</v>
      </c>
      <c r="P512" s="98">
        <v>0</v>
      </c>
      <c r="Q512" s="101">
        <f t="shared" si="1102"/>
        <v>0</v>
      </c>
      <c r="R512" s="100">
        <v>0</v>
      </c>
      <c r="S512" s="98">
        <v>0</v>
      </c>
      <c r="T512" s="101">
        <f t="shared" si="1103"/>
        <v>0</v>
      </c>
      <c r="U512" s="100">
        <v>0</v>
      </c>
      <c r="V512" s="98">
        <v>0</v>
      </c>
      <c r="W512" s="101">
        <f t="shared" si="1104"/>
        <v>0</v>
      </c>
      <c r="X512" s="100">
        <v>0</v>
      </c>
      <c r="Y512" s="98">
        <v>0</v>
      </c>
      <c r="Z512" s="99">
        <f t="shared" si="1105"/>
        <v>0</v>
      </c>
      <c r="AA512" s="101">
        <v>1</v>
      </c>
      <c r="AB512" s="100">
        <v>0</v>
      </c>
      <c r="AC512" s="98">
        <v>0</v>
      </c>
      <c r="AD512" s="99">
        <f t="shared" si="1106"/>
        <v>0</v>
      </c>
      <c r="AE512" s="101">
        <v>1</v>
      </c>
      <c r="AF512" s="100">
        <v>0</v>
      </c>
      <c r="AG512" s="98">
        <v>0</v>
      </c>
      <c r="AH512" s="101">
        <f t="shared" si="1107"/>
        <v>0</v>
      </c>
      <c r="AI512" s="100">
        <v>0</v>
      </c>
      <c r="AJ512" s="98">
        <v>0</v>
      </c>
      <c r="AK512" s="101">
        <f t="shared" si="1108"/>
        <v>0</v>
      </c>
      <c r="AL512" s="100">
        <v>0</v>
      </c>
      <c r="AM512" s="98">
        <v>0</v>
      </c>
      <c r="AN512" s="101">
        <f t="shared" si="1109"/>
        <v>0</v>
      </c>
      <c r="AO512" s="106"/>
    </row>
    <row r="513" spans="2:41" s="35" customFormat="1" ht="17.100000000000001" customHeight="1">
      <c r="B513" s="105"/>
      <c r="C513" s="54"/>
      <c r="D513" s="96"/>
      <c r="E513" s="111"/>
      <c r="F513" s="112"/>
      <c r="G513" s="368"/>
      <c r="H513" s="113"/>
      <c r="I513" s="100">
        <v>0</v>
      </c>
      <c r="J513" s="98">
        <v>0</v>
      </c>
      <c r="K513" s="101">
        <f t="shared" si="1092"/>
        <v>0</v>
      </c>
      <c r="L513" s="100">
        <v>0</v>
      </c>
      <c r="M513" s="98">
        <v>0</v>
      </c>
      <c r="N513" s="101">
        <f t="shared" si="1101"/>
        <v>0</v>
      </c>
      <c r="O513" s="100">
        <v>0</v>
      </c>
      <c r="P513" s="98">
        <v>0</v>
      </c>
      <c r="Q513" s="101">
        <f t="shared" si="1102"/>
        <v>0</v>
      </c>
      <c r="R513" s="100">
        <v>0</v>
      </c>
      <c r="S513" s="98">
        <v>0</v>
      </c>
      <c r="T513" s="101">
        <f t="shared" si="1103"/>
        <v>0</v>
      </c>
      <c r="U513" s="100">
        <v>0</v>
      </c>
      <c r="V513" s="98">
        <v>0</v>
      </c>
      <c r="W513" s="101">
        <f t="shared" si="1104"/>
        <v>0</v>
      </c>
      <c r="X513" s="100">
        <v>0</v>
      </c>
      <c r="Y513" s="98">
        <v>0</v>
      </c>
      <c r="Z513" s="99">
        <f t="shared" si="1105"/>
        <v>0</v>
      </c>
      <c r="AA513" s="101">
        <v>1</v>
      </c>
      <c r="AB513" s="100">
        <v>0</v>
      </c>
      <c r="AC513" s="98">
        <v>0</v>
      </c>
      <c r="AD513" s="99">
        <f t="shared" si="1106"/>
        <v>0</v>
      </c>
      <c r="AE513" s="101">
        <v>1</v>
      </c>
      <c r="AF513" s="100">
        <v>0</v>
      </c>
      <c r="AG513" s="98">
        <v>0</v>
      </c>
      <c r="AH513" s="101">
        <f t="shared" si="1107"/>
        <v>0</v>
      </c>
      <c r="AI513" s="100">
        <v>0</v>
      </c>
      <c r="AJ513" s="98">
        <v>0</v>
      </c>
      <c r="AK513" s="101">
        <f t="shared" si="1108"/>
        <v>0</v>
      </c>
      <c r="AL513" s="100">
        <v>0</v>
      </c>
      <c r="AM513" s="98">
        <v>0</v>
      </c>
      <c r="AN513" s="101">
        <f t="shared" si="1109"/>
        <v>0</v>
      </c>
      <c r="AO513" s="106"/>
    </row>
    <row r="514" spans="2:41" s="35" customFormat="1" ht="17.100000000000001" customHeight="1">
      <c r="B514" s="105"/>
      <c r="C514" s="54"/>
      <c r="D514" s="96"/>
      <c r="E514" s="111"/>
      <c r="F514" s="112"/>
      <c r="G514" s="368"/>
      <c r="H514" s="113"/>
      <c r="I514" s="100">
        <v>0</v>
      </c>
      <c r="J514" s="98">
        <v>0</v>
      </c>
      <c r="K514" s="101">
        <f t="shared" si="1092"/>
        <v>0</v>
      </c>
      <c r="L514" s="100">
        <v>0</v>
      </c>
      <c r="M514" s="98">
        <v>0</v>
      </c>
      <c r="N514" s="101">
        <f t="shared" si="1101"/>
        <v>0</v>
      </c>
      <c r="O514" s="100">
        <v>0</v>
      </c>
      <c r="P514" s="98">
        <v>0</v>
      </c>
      <c r="Q514" s="101">
        <f t="shared" si="1102"/>
        <v>0</v>
      </c>
      <c r="R514" s="100">
        <v>0</v>
      </c>
      <c r="S514" s="98">
        <v>0</v>
      </c>
      <c r="T514" s="101">
        <f t="shared" si="1103"/>
        <v>0</v>
      </c>
      <c r="U514" s="100">
        <v>0</v>
      </c>
      <c r="V514" s="98">
        <v>0</v>
      </c>
      <c r="W514" s="101">
        <f t="shared" si="1104"/>
        <v>0</v>
      </c>
      <c r="X514" s="100">
        <v>0</v>
      </c>
      <c r="Y514" s="98">
        <v>0</v>
      </c>
      <c r="Z514" s="99">
        <f t="shared" si="1105"/>
        <v>0</v>
      </c>
      <c r="AA514" s="101">
        <v>1</v>
      </c>
      <c r="AB514" s="100">
        <v>0</v>
      </c>
      <c r="AC514" s="98">
        <v>0</v>
      </c>
      <c r="AD514" s="99">
        <f t="shared" si="1106"/>
        <v>0</v>
      </c>
      <c r="AE514" s="101">
        <v>1</v>
      </c>
      <c r="AF514" s="100">
        <v>0</v>
      </c>
      <c r="AG514" s="98">
        <v>0</v>
      </c>
      <c r="AH514" s="101">
        <f t="shared" si="1107"/>
        <v>0</v>
      </c>
      <c r="AI514" s="100">
        <v>0</v>
      </c>
      <c r="AJ514" s="98">
        <v>0</v>
      </c>
      <c r="AK514" s="101">
        <f t="shared" si="1108"/>
        <v>0</v>
      </c>
      <c r="AL514" s="100">
        <v>0</v>
      </c>
      <c r="AM514" s="98">
        <v>0</v>
      </c>
      <c r="AN514" s="101">
        <f t="shared" si="1109"/>
        <v>0</v>
      </c>
      <c r="AO514" s="106"/>
    </row>
    <row r="515" spans="2:41" s="35" customFormat="1" ht="17.100000000000001" customHeight="1">
      <c r="B515" s="105"/>
      <c r="C515" s="54"/>
      <c r="D515" s="96"/>
      <c r="E515" s="111"/>
      <c r="F515" s="112"/>
      <c r="G515" s="368"/>
      <c r="H515" s="113"/>
      <c r="I515" s="100">
        <v>0</v>
      </c>
      <c r="J515" s="98">
        <v>0</v>
      </c>
      <c r="K515" s="101">
        <f t="shared" si="1092"/>
        <v>0</v>
      </c>
      <c r="L515" s="100">
        <v>0</v>
      </c>
      <c r="M515" s="98">
        <v>0</v>
      </c>
      <c r="N515" s="101">
        <f t="shared" si="1101"/>
        <v>0</v>
      </c>
      <c r="O515" s="100">
        <v>0</v>
      </c>
      <c r="P515" s="98">
        <v>0</v>
      </c>
      <c r="Q515" s="101">
        <f t="shared" si="1102"/>
        <v>0</v>
      </c>
      <c r="R515" s="100">
        <v>0</v>
      </c>
      <c r="S515" s="98">
        <v>0</v>
      </c>
      <c r="T515" s="101">
        <f t="shared" si="1103"/>
        <v>0</v>
      </c>
      <c r="U515" s="100">
        <v>0</v>
      </c>
      <c r="V515" s="98">
        <v>0</v>
      </c>
      <c r="W515" s="101">
        <f t="shared" si="1104"/>
        <v>0</v>
      </c>
      <c r="X515" s="100">
        <v>0</v>
      </c>
      <c r="Y515" s="98">
        <v>0</v>
      </c>
      <c r="Z515" s="99">
        <f t="shared" si="1105"/>
        <v>0</v>
      </c>
      <c r="AA515" s="101">
        <v>1</v>
      </c>
      <c r="AB515" s="100">
        <v>0</v>
      </c>
      <c r="AC515" s="98">
        <v>0</v>
      </c>
      <c r="AD515" s="99">
        <f t="shared" si="1106"/>
        <v>0</v>
      </c>
      <c r="AE515" s="101">
        <v>1</v>
      </c>
      <c r="AF515" s="100">
        <v>0</v>
      </c>
      <c r="AG515" s="98">
        <v>0</v>
      </c>
      <c r="AH515" s="101">
        <f t="shared" si="1107"/>
        <v>0</v>
      </c>
      <c r="AI515" s="100">
        <v>0</v>
      </c>
      <c r="AJ515" s="98">
        <v>0</v>
      </c>
      <c r="AK515" s="101">
        <f t="shared" si="1108"/>
        <v>0</v>
      </c>
      <c r="AL515" s="100">
        <v>0</v>
      </c>
      <c r="AM515" s="98">
        <v>0</v>
      </c>
      <c r="AN515" s="101">
        <f t="shared" si="1109"/>
        <v>0</v>
      </c>
      <c r="AO515" s="106"/>
    </row>
    <row r="516" spans="2:41" s="126" customFormat="1" ht="17.100000000000001" customHeight="1" thickBot="1">
      <c r="B516" s="128"/>
      <c r="C516" s="154"/>
      <c r="D516" s="155"/>
      <c r="E516" s="156"/>
      <c r="F516" s="247"/>
      <c r="G516" s="370"/>
      <c r="H516" s="130"/>
      <c r="I516" s="403" t="s">
        <v>201</v>
      </c>
      <c r="J516" s="404"/>
      <c r="K516" s="131">
        <f>SUM(K509:K515)</f>
        <v>0</v>
      </c>
      <c r="L516" s="403" t="s">
        <v>201</v>
      </c>
      <c r="M516" s="404"/>
      <c r="N516" s="131">
        <f>SUM(N509:N515)</f>
        <v>0</v>
      </c>
      <c r="O516" s="403" t="s">
        <v>201</v>
      </c>
      <c r="P516" s="404"/>
      <c r="Q516" s="131">
        <f>SUM(Q509:Q515)</f>
        <v>0</v>
      </c>
      <c r="R516" s="403" t="s">
        <v>201</v>
      </c>
      <c r="S516" s="404"/>
      <c r="T516" s="131">
        <f>SUM(T509:T515)</f>
        <v>0</v>
      </c>
      <c r="U516" s="403" t="s">
        <v>201</v>
      </c>
      <c r="V516" s="404"/>
      <c r="W516" s="131">
        <f>SUM(W509:W515)</f>
        <v>0</v>
      </c>
      <c r="X516" s="403" t="s">
        <v>201</v>
      </c>
      <c r="Y516" s="404"/>
      <c r="Z516" s="132">
        <f>SUM(Z509:Z515)</f>
        <v>0</v>
      </c>
      <c r="AA516" s="133">
        <v>1</v>
      </c>
      <c r="AB516" s="403" t="s">
        <v>201</v>
      </c>
      <c r="AC516" s="404"/>
      <c r="AD516" s="132">
        <f>SUM(AD509:AD515)</f>
        <v>0</v>
      </c>
      <c r="AE516" s="133">
        <v>1</v>
      </c>
      <c r="AF516" s="403" t="s">
        <v>201</v>
      </c>
      <c r="AG516" s="404"/>
      <c r="AH516" s="131">
        <f>SUM(AH509:AH515)</f>
        <v>0</v>
      </c>
      <c r="AI516" s="403" t="s">
        <v>201</v>
      </c>
      <c r="AJ516" s="404"/>
      <c r="AK516" s="131">
        <f>SUM(AK509:AK515)</f>
        <v>0</v>
      </c>
      <c r="AL516" s="403" t="s">
        <v>201</v>
      </c>
      <c r="AM516" s="404"/>
      <c r="AN516" s="131">
        <f>SUM(AN509:AN515)</f>
        <v>0</v>
      </c>
      <c r="AO516" s="134"/>
    </row>
    <row r="517" spans="2:41" s="35" customFormat="1" ht="17.100000000000001" customHeight="1">
      <c r="B517" s="114"/>
      <c r="C517" s="157">
        <f>'1. Rekap Back Up Aspal'!C83</f>
        <v>6200</v>
      </c>
      <c r="D517" s="158">
        <f>'1. Rekap Back Up Aspal'!D83</f>
        <v>6300</v>
      </c>
      <c r="E517" s="159">
        <f>'1. Rekap Back Up Aspal'!E83</f>
        <v>6</v>
      </c>
      <c r="F517" s="248">
        <f>(100/((D517-C517)*E517))*((K524*0.5)+(N524*0.5)+(Q524*4)+(T524*4)+(W524*1)+(Z524*2)+(AD524*1.5)+(AH524*1)+(AK524*1)+(AN524*1))</f>
        <v>2.333333333333333</v>
      </c>
      <c r="G517" s="371" t="s">
        <v>278</v>
      </c>
      <c r="H517" s="116" t="str">
        <f>IF(F517&lt;=25,"B",IF(F517&lt;=75,"S",IF(F517&lt;=100,"RR","RB")))</f>
        <v>B</v>
      </c>
      <c r="I517" s="135">
        <v>0</v>
      </c>
      <c r="J517" s="136">
        <v>0</v>
      </c>
      <c r="K517" s="137">
        <f t="shared" ref="K517:K523" si="1110">I517*J517</f>
        <v>0</v>
      </c>
      <c r="L517" s="100">
        <v>0</v>
      </c>
      <c r="M517" s="98">
        <v>0</v>
      </c>
      <c r="N517" s="101">
        <f t="shared" ref="N517" si="1111">L517*M517</f>
        <v>0</v>
      </c>
      <c r="O517" s="100">
        <v>0</v>
      </c>
      <c r="P517" s="98">
        <v>0</v>
      </c>
      <c r="Q517" s="101">
        <f t="shared" ref="Q517" si="1112">O517*P517</f>
        <v>0</v>
      </c>
      <c r="R517" s="100">
        <v>2</v>
      </c>
      <c r="S517" s="98">
        <v>1</v>
      </c>
      <c r="T517" s="101">
        <f t="shared" ref="T517" si="1113">R517*S517</f>
        <v>2</v>
      </c>
      <c r="U517" s="100">
        <v>0</v>
      </c>
      <c r="V517" s="98">
        <v>0</v>
      </c>
      <c r="W517" s="101">
        <f>U517*V517</f>
        <v>0</v>
      </c>
      <c r="X517" s="100">
        <v>0</v>
      </c>
      <c r="Y517" s="98">
        <v>0</v>
      </c>
      <c r="Z517" s="99">
        <f t="shared" ref="Z517" si="1114">X517*Y517</f>
        <v>0</v>
      </c>
      <c r="AA517" s="101">
        <v>1</v>
      </c>
      <c r="AB517" s="100">
        <v>2</v>
      </c>
      <c r="AC517" s="98">
        <v>2</v>
      </c>
      <c r="AD517" s="99">
        <f t="shared" ref="AD517" si="1115">AB517*AC517</f>
        <v>4</v>
      </c>
      <c r="AE517" s="101">
        <v>4</v>
      </c>
      <c r="AF517" s="100">
        <v>0</v>
      </c>
      <c r="AG517" s="98">
        <v>0</v>
      </c>
      <c r="AH517" s="101">
        <f t="shared" ref="AH517" si="1116">AF517*AG517</f>
        <v>0</v>
      </c>
      <c r="AI517" s="100">
        <v>0</v>
      </c>
      <c r="AJ517" s="98">
        <v>0</v>
      </c>
      <c r="AK517" s="101">
        <f t="shared" ref="AK517" si="1117">AI517*AJ517</f>
        <v>0</v>
      </c>
      <c r="AL517" s="100">
        <v>0</v>
      </c>
      <c r="AM517" s="98">
        <v>0</v>
      </c>
      <c r="AN517" s="101">
        <f t="shared" ref="AN517" si="1118">AL517*AM517</f>
        <v>0</v>
      </c>
      <c r="AO517" s="139"/>
    </row>
    <row r="518" spans="2:41" s="35" customFormat="1" ht="17.100000000000001" customHeight="1">
      <c r="B518" s="105"/>
      <c r="C518" s="54"/>
      <c r="D518" s="96"/>
      <c r="E518" s="111"/>
      <c r="F518" s="112"/>
      <c r="G518" s="368"/>
      <c r="H518" s="113"/>
      <c r="I518" s="100">
        <v>0</v>
      </c>
      <c r="J518" s="98">
        <v>0</v>
      </c>
      <c r="K518" s="101">
        <f t="shared" si="1110"/>
        <v>0</v>
      </c>
      <c r="L518" s="100">
        <v>0</v>
      </c>
      <c r="M518" s="98">
        <v>0</v>
      </c>
      <c r="N518" s="101">
        <f t="shared" ref="N518:N523" si="1119">L518*M518</f>
        <v>0</v>
      </c>
      <c r="O518" s="100">
        <v>0</v>
      </c>
      <c r="P518" s="98">
        <v>0</v>
      </c>
      <c r="Q518" s="101">
        <f t="shared" ref="Q518:Q523" si="1120">O518*P518</f>
        <v>0</v>
      </c>
      <c r="R518" s="100">
        <v>0</v>
      </c>
      <c r="S518" s="98">
        <v>0</v>
      </c>
      <c r="T518" s="101">
        <f t="shared" ref="T518:T523" si="1121">R518*S518</f>
        <v>0</v>
      </c>
      <c r="U518" s="100">
        <v>0</v>
      </c>
      <c r="V518" s="98">
        <v>0</v>
      </c>
      <c r="W518" s="101">
        <f t="shared" ref="W518:W523" si="1122">U518*V518</f>
        <v>0</v>
      </c>
      <c r="X518" s="100">
        <v>0</v>
      </c>
      <c r="Y518" s="98">
        <v>0</v>
      </c>
      <c r="Z518" s="99">
        <f t="shared" ref="Z518:Z523" si="1123">X518*Y518</f>
        <v>0</v>
      </c>
      <c r="AA518" s="101">
        <v>1</v>
      </c>
      <c r="AB518" s="100">
        <v>0</v>
      </c>
      <c r="AC518" s="98">
        <v>0</v>
      </c>
      <c r="AD518" s="99">
        <f t="shared" ref="AD518:AD523" si="1124">AB518*AC518</f>
        <v>0</v>
      </c>
      <c r="AE518" s="101">
        <v>1</v>
      </c>
      <c r="AF518" s="100">
        <v>0</v>
      </c>
      <c r="AG518" s="98">
        <v>0</v>
      </c>
      <c r="AH518" s="101">
        <f t="shared" ref="AH518:AH523" si="1125">AF518*AG518</f>
        <v>0</v>
      </c>
      <c r="AI518" s="100">
        <v>0</v>
      </c>
      <c r="AJ518" s="98">
        <v>0</v>
      </c>
      <c r="AK518" s="101">
        <f t="shared" ref="AK518:AK523" si="1126">AI518*AJ518</f>
        <v>0</v>
      </c>
      <c r="AL518" s="100">
        <v>0</v>
      </c>
      <c r="AM518" s="98">
        <v>0</v>
      </c>
      <c r="AN518" s="101">
        <f t="shared" ref="AN518:AN523" si="1127">AL518*AM518</f>
        <v>0</v>
      </c>
      <c r="AO518" s="106"/>
    </row>
    <row r="519" spans="2:41" s="35" customFormat="1" ht="17.100000000000001" customHeight="1">
      <c r="B519" s="105"/>
      <c r="C519" s="54"/>
      <c r="D519" s="96"/>
      <c r="E519" s="111"/>
      <c r="F519" s="112"/>
      <c r="G519" s="368"/>
      <c r="H519" s="113"/>
      <c r="I519" s="100">
        <v>0</v>
      </c>
      <c r="J519" s="98">
        <v>0</v>
      </c>
      <c r="K519" s="101">
        <f t="shared" si="1110"/>
        <v>0</v>
      </c>
      <c r="L519" s="100">
        <v>0</v>
      </c>
      <c r="M519" s="98">
        <v>0</v>
      </c>
      <c r="N519" s="101">
        <f t="shared" si="1119"/>
        <v>0</v>
      </c>
      <c r="O519" s="100">
        <v>0</v>
      </c>
      <c r="P519" s="98">
        <v>0</v>
      </c>
      <c r="Q519" s="101">
        <f t="shared" si="1120"/>
        <v>0</v>
      </c>
      <c r="R519" s="100">
        <v>0</v>
      </c>
      <c r="S519" s="98">
        <v>0</v>
      </c>
      <c r="T519" s="101">
        <f t="shared" si="1121"/>
        <v>0</v>
      </c>
      <c r="U519" s="100">
        <v>0</v>
      </c>
      <c r="V519" s="98">
        <v>0</v>
      </c>
      <c r="W519" s="101">
        <f t="shared" si="1122"/>
        <v>0</v>
      </c>
      <c r="X519" s="100">
        <v>0</v>
      </c>
      <c r="Y519" s="98">
        <v>0</v>
      </c>
      <c r="Z519" s="99">
        <f t="shared" si="1123"/>
        <v>0</v>
      </c>
      <c r="AA519" s="101">
        <v>1</v>
      </c>
      <c r="AB519" s="100">
        <v>0</v>
      </c>
      <c r="AC519" s="98">
        <v>0</v>
      </c>
      <c r="AD519" s="99">
        <f t="shared" si="1124"/>
        <v>0</v>
      </c>
      <c r="AE519" s="101">
        <v>1</v>
      </c>
      <c r="AF519" s="100">
        <v>0</v>
      </c>
      <c r="AG519" s="98">
        <v>0</v>
      </c>
      <c r="AH519" s="101">
        <f t="shared" si="1125"/>
        <v>0</v>
      </c>
      <c r="AI519" s="100">
        <v>0</v>
      </c>
      <c r="AJ519" s="98">
        <v>0</v>
      </c>
      <c r="AK519" s="101">
        <f t="shared" si="1126"/>
        <v>0</v>
      </c>
      <c r="AL519" s="100">
        <v>0</v>
      </c>
      <c r="AM519" s="98">
        <v>0</v>
      </c>
      <c r="AN519" s="101">
        <f t="shared" si="1127"/>
        <v>0</v>
      </c>
      <c r="AO519" s="106"/>
    </row>
    <row r="520" spans="2:41" s="35" customFormat="1" ht="17.100000000000001" customHeight="1">
      <c r="B520" s="105"/>
      <c r="C520" s="54"/>
      <c r="D520" s="96"/>
      <c r="E520" s="111"/>
      <c r="F520" s="112"/>
      <c r="G520" s="368"/>
      <c r="H520" s="113"/>
      <c r="I520" s="100">
        <v>0</v>
      </c>
      <c r="J520" s="98">
        <v>0</v>
      </c>
      <c r="K520" s="101">
        <f t="shared" si="1110"/>
        <v>0</v>
      </c>
      <c r="L520" s="100">
        <v>0</v>
      </c>
      <c r="M520" s="98">
        <v>0</v>
      </c>
      <c r="N520" s="101">
        <f t="shared" si="1119"/>
        <v>0</v>
      </c>
      <c r="O520" s="100">
        <v>0</v>
      </c>
      <c r="P520" s="98">
        <v>0</v>
      </c>
      <c r="Q520" s="101">
        <f t="shared" si="1120"/>
        <v>0</v>
      </c>
      <c r="R520" s="100">
        <v>0</v>
      </c>
      <c r="S520" s="98">
        <v>0</v>
      </c>
      <c r="T520" s="101">
        <f t="shared" si="1121"/>
        <v>0</v>
      </c>
      <c r="U520" s="100">
        <v>0</v>
      </c>
      <c r="V520" s="98">
        <v>0</v>
      </c>
      <c r="W520" s="101">
        <f t="shared" si="1122"/>
        <v>0</v>
      </c>
      <c r="X520" s="100">
        <v>0</v>
      </c>
      <c r="Y520" s="98">
        <v>0</v>
      </c>
      <c r="Z520" s="99">
        <f t="shared" si="1123"/>
        <v>0</v>
      </c>
      <c r="AA520" s="101">
        <v>1</v>
      </c>
      <c r="AB520" s="100">
        <v>0</v>
      </c>
      <c r="AC520" s="98">
        <v>0</v>
      </c>
      <c r="AD520" s="99">
        <f t="shared" si="1124"/>
        <v>0</v>
      </c>
      <c r="AE520" s="101">
        <v>1</v>
      </c>
      <c r="AF520" s="100">
        <v>0</v>
      </c>
      <c r="AG520" s="98">
        <v>0</v>
      </c>
      <c r="AH520" s="101">
        <f t="shared" si="1125"/>
        <v>0</v>
      </c>
      <c r="AI520" s="100">
        <v>0</v>
      </c>
      <c r="AJ520" s="98">
        <v>0</v>
      </c>
      <c r="AK520" s="101">
        <f t="shared" si="1126"/>
        <v>0</v>
      </c>
      <c r="AL520" s="100">
        <v>0</v>
      </c>
      <c r="AM520" s="98">
        <v>0</v>
      </c>
      <c r="AN520" s="101">
        <f t="shared" si="1127"/>
        <v>0</v>
      </c>
      <c r="AO520" s="106"/>
    </row>
    <row r="521" spans="2:41" s="35" customFormat="1" ht="17.100000000000001" customHeight="1">
      <c r="B521" s="105"/>
      <c r="C521" s="54"/>
      <c r="D521" s="96"/>
      <c r="E521" s="111"/>
      <c r="F521" s="112"/>
      <c r="G521" s="368"/>
      <c r="H521" s="113"/>
      <c r="I521" s="100">
        <v>0</v>
      </c>
      <c r="J521" s="98">
        <v>0</v>
      </c>
      <c r="K521" s="101">
        <f t="shared" si="1110"/>
        <v>0</v>
      </c>
      <c r="L521" s="100">
        <v>0</v>
      </c>
      <c r="M521" s="98">
        <v>0</v>
      </c>
      <c r="N521" s="101">
        <f t="shared" si="1119"/>
        <v>0</v>
      </c>
      <c r="O521" s="100">
        <v>0</v>
      </c>
      <c r="P521" s="98">
        <v>0</v>
      </c>
      <c r="Q521" s="101">
        <f t="shared" si="1120"/>
        <v>0</v>
      </c>
      <c r="R521" s="100">
        <v>0</v>
      </c>
      <c r="S521" s="98">
        <v>0</v>
      </c>
      <c r="T521" s="101">
        <f t="shared" si="1121"/>
        <v>0</v>
      </c>
      <c r="U521" s="100">
        <v>0</v>
      </c>
      <c r="V521" s="98">
        <v>0</v>
      </c>
      <c r="W521" s="101">
        <f t="shared" si="1122"/>
        <v>0</v>
      </c>
      <c r="X521" s="100">
        <v>0</v>
      </c>
      <c r="Y521" s="98">
        <v>0</v>
      </c>
      <c r="Z521" s="99">
        <f t="shared" si="1123"/>
        <v>0</v>
      </c>
      <c r="AA521" s="101">
        <v>1</v>
      </c>
      <c r="AB521" s="100">
        <v>0</v>
      </c>
      <c r="AC521" s="98">
        <v>0</v>
      </c>
      <c r="AD521" s="99">
        <f t="shared" si="1124"/>
        <v>0</v>
      </c>
      <c r="AE521" s="101">
        <v>1</v>
      </c>
      <c r="AF521" s="100">
        <v>0</v>
      </c>
      <c r="AG521" s="98">
        <v>0</v>
      </c>
      <c r="AH521" s="101">
        <f t="shared" si="1125"/>
        <v>0</v>
      </c>
      <c r="AI521" s="100">
        <v>0</v>
      </c>
      <c r="AJ521" s="98">
        <v>0</v>
      </c>
      <c r="AK521" s="101">
        <f t="shared" si="1126"/>
        <v>0</v>
      </c>
      <c r="AL521" s="100">
        <v>0</v>
      </c>
      <c r="AM521" s="98">
        <v>0</v>
      </c>
      <c r="AN521" s="101">
        <f t="shared" si="1127"/>
        <v>0</v>
      </c>
      <c r="AO521" s="106"/>
    </row>
    <row r="522" spans="2:41" s="35" customFormat="1" ht="17.100000000000001" customHeight="1">
      <c r="B522" s="105"/>
      <c r="C522" s="54"/>
      <c r="D522" s="96"/>
      <c r="E522" s="111"/>
      <c r="F522" s="112"/>
      <c r="G522" s="368"/>
      <c r="H522" s="113"/>
      <c r="I522" s="100">
        <v>0</v>
      </c>
      <c r="J522" s="98">
        <v>0</v>
      </c>
      <c r="K522" s="101">
        <f t="shared" si="1110"/>
        <v>0</v>
      </c>
      <c r="L522" s="100">
        <v>0</v>
      </c>
      <c r="M522" s="98">
        <v>0</v>
      </c>
      <c r="N522" s="101">
        <f t="shared" si="1119"/>
        <v>0</v>
      </c>
      <c r="O522" s="100">
        <v>0</v>
      </c>
      <c r="P522" s="98">
        <v>0</v>
      </c>
      <c r="Q522" s="101">
        <f t="shared" si="1120"/>
        <v>0</v>
      </c>
      <c r="R522" s="100">
        <v>0</v>
      </c>
      <c r="S522" s="98">
        <v>0</v>
      </c>
      <c r="T522" s="101">
        <f t="shared" si="1121"/>
        <v>0</v>
      </c>
      <c r="U522" s="100">
        <v>0</v>
      </c>
      <c r="V522" s="98">
        <v>0</v>
      </c>
      <c r="W522" s="101">
        <f t="shared" si="1122"/>
        <v>0</v>
      </c>
      <c r="X522" s="100">
        <v>0</v>
      </c>
      <c r="Y522" s="98">
        <v>0</v>
      </c>
      <c r="Z522" s="99">
        <f t="shared" si="1123"/>
        <v>0</v>
      </c>
      <c r="AA522" s="101">
        <v>1</v>
      </c>
      <c r="AB522" s="100">
        <v>0</v>
      </c>
      <c r="AC522" s="98">
        <v>0</v>
      </c>
      <c r="AD522" s="99">
        <f t="shared" si="1124"/>
        <v>0</v>
      </c>
      <c r="AE522" s="101">
        <v>1</v>
      </c>
      <c r="AF522" s="100">
        <v>0</v>
      </c>
      <c r="AG522" s="98">
        <v>0</v>
      </c>
      <c r="AH522" s="101">
        <f t="shared" si="1125"/>
        <v>0</v>
      </c>
      <c r="AI522" s="100">
        <v>0</v>
      </c>
      <c r="AJ522" s="98">
        <v>0</v>
      </c>
      <c r="AK522" s="101">
        <f t="shared" si="1126"/>
        <v>0</v>
      </c>
      <c r="AL522" s="100">
        <v>0</v>
      </c>
      <c r="AM522" s="98">
        <v>0</v>
      </c>
      <c r="AN522" s="101">
        <f t="shared" si="1127"/>
        <v>0</v>
      </c>
      <c r="AO522" s="106"/>
    </row>
    <row r="523" spans="2:41" s="35" customFormat="1" ht="17.100000000000001" customHeight="1">
      <c r="B523" s="105"/>
      <c r="C523" s="54"/>
      <c r="D523" s="96"/>
      <c r="E523" s="111"/>
      <c r="F523" s="112"/>
      <c r="G523" s="368"/>
      <c r="H523" s="113"/>
      <c r="I523" s="100">
        <v>0</v>
      </c>
      <c r="J523" s="98">
        <v>0</v>
      </c>
      <c r="K523" s="101">
        <f t="shared" si="1110"/>
        <v>0</v>
      </c>
      <c r="L523" s="100">
        <v>0</v>
      </c>
      <c r="M523" s="98">
        <v>0</v>
      </c>
      <c r="N523" s="101">
        <f t="shared" si="1119"/>
        <v>0</v>
      </c>
      <c r="O523" s="100">
        <v>0</v>
      </c>
      <c r="P523" s="98">
        <v>0</v>
      </c>
      <c r="Q523" s="101">
        <f t="shared" si="1120"/>
        <v>0</v>
      </c>
      <c r="R523" s="100">
        <v>0</v>
      </c>
      <c r="S523" s="98">
        <v>0</v>
      </c>
      <c r="T523" s="101">
        <f t="shared" si="1121"/>
        <v>0</v>
      </c>
      <c r="U523" s="100">
        <v>0</v>
      </c>
      <c r="V523" s="98">
        <v>0</v>
      </c>
      <c r="W523" s="101">
        <f t="shared" si="1122"/>
        <v>0</v>
      </c>
      <c r="X523" s="100">
        <v>0</v>
      </c>
      <c r="Y523" s="98">
        <v>0</v>
      </c>
      <c r="Z523" s="99">
        <f t="shared" si="1123"/>
        <v>0</v>
      </c>
      <c r="AA523" s="101">
        <v>1</v>
      </c>
      <c r="AB523" s="100">
        <v>0</v>
      </c>
      <c r="AC523" s="98">
        <v>0</v>
      </c>
      <c r="AD523" s="99">
        <f t="shared" si="1124"/>
        <v>0</v>
      </c>
      <c r="AE523" s="101">
        <v>1</v>
      </c>
      <c r="AF523" s="100">
        <v>0</v>
      </c>
      <c r="AG523" s="98">
        <v>0</v>
      </c>
      <c r="AH523" s="101">
        <f t="shared" si="1125"/>
        <v>0</v>
      </c>
      <c r="AI523" s="100">
        <v>0</v>
      </c>
      <c r="AJ523" s="98">
        <v>0</v>
      </c>
      <c r="AK523" s="101">
        <f t="shared" si="1126"/>
        <v>0</v>
      </c>
      <c r="AL523" s="100">
        <v>0</v>
      </c>
      <c r="AM523" s="98">
        <v>0</v>
      </c>
      <c r="AN523" s="101">
        <f t="shared" si="1127"/>
        <v>0</v>
      </c>
      <c r="AO523" s="106"/>
    </row>
    <row r="524" spans="2:41" s="126" customFormat="1" ht="17.100000000000001" customHeight="1">
      <c r="B524" s="118"/>
      <c r="C524" s="119"/>
      <c r="D524" s="120"/>
      <c r="E524" s="121"/>
      <c r="F524" s="122"/>
      <c r="G524" s="369"/>
      <c r="H524" s="123"/>
      <c r="I524" s="401" t="s">
        <v>201</v>
      </c>
      <c r="J524" s="402"/>
      <c r="K524" s="124">
        <f>SUM(K517:K523)</f>
        <v>0</v>
      </c>
      <c r="L524" s="401" t="s">
        <v>201</v>
      </c>
      <c r="M524" s="402"/>
      <c r="N524" s="124">
        <f>SUM(N517:N523)</f>
        <v>0</v>
      </c>
      <c r="O524" s="401" t="s">
        <v>201</v>
      </c>
      <c r="P524" s="402"/>
      <c r="Q524" s="124">
        <f>SUM(Q517:Q523)</f>
        <v>0</v>
      </c>
      <c r="R524" s="401" t="s">
        <v>201</v>
      </c>
      <c r="S524" s="402"/>
      <c r="T524" s="124">
        <f>SUM(T517:T523)</f>
        <v>2</v>
      </c>
      <c r="U524" s="401" t="s">
        <v>201</v>
      </c>
      <c r="V524" s="402"/>
      <c r="W524" s="124">
        <f>SUM(W517:W523)</f>
        <v>0</v>
      </c>
      <c r="X524" s="401" t="s">
        <v>201</v>
      </c>
      <c r="Y524" s="402"/>
      <c r="Z524" s="127">
        <f>SUM(Z517:Z523)</f>
        <v>0</v>
      </c>
      <c r="AA524" s="101">
        <v>1</v>
      </c>
      <c r="AB524" s="401" t="s">
        <v>201</v>
      </c>
      <c r="AC524" s="402"/>
      <c r="AD524" s="127">
        <f>SUM(AD517:AD523)</f>
        <v>4</v>
      </c>
      <c r="AE524" s="101">
        <v>4</v>
      </c>
      <c r="AF524" s="401" t="s">
        <v>201</v>
      </c>
      <c r="AG524" s="402"/>
      <c r="AH524" s="124">
        <f>SUM(AH517:AH523)</f>
        <v>0</v>
      </c>
      <c r="AI524" s="401" t="s">
        <v>201</v>
      </c>
      <c r="AJ524" s="402"/>
      <c r="AK524" s="124">
        <f>SUM(AK517:AK523)</f>
        <v>0</v>
      </c>
      <c r="AL524" s="401" t="s">
        <v>201</v>
      </c>
      <c r="AM524" s="402"/>
      <c r="AN524" s="124">
        <f>SUM(AN517:AN523)</f>
        <v>0</v>
      </c>
      <c r="AO524" s="125"/>
    </row>
    <row r="525" spans="2:41" s="35" customFormat="1" ht="17.100000000000001" customHeight="1">
      <c r="B525" s="105"/>
      <c r="C525" s="54">
        <f>'1. Rekap Back Up Aspal'!C84</f>
        <v>6300</v>
      </c>
      <c r="D525" s="96">
        <f>'1. Rekap Back Up Aspal'!D84</f>
        <v>6400</v>
      </c>
      <c r="E525" s="111">
        <f>'1. Rekap Back Up Aspal'!E84</f>
        <v>6</v>
      </c>
      <c r="F525" s="112">
        <f>(100/((D525-C525)*E525))*((K532*0.5)+(N532*0.5)+(Q532*4)+(T532*4)+(W532*1)+(Z532*2)+(AD532*1.5)+(AH532*1)+(AK532*1)+(AN532*1))</f>
        <v>0</v>
      </c>
      <c r="G525" s="368" t="s">
        <v>278</v>
      </c>
      <c r="H525" s="113" t="str">
        <f>IF(F525&lt;=25,"B",IF(F525&lt;=75,"S",IF(F525&lt;=100,"RR","RB")))</f>
        <v>B</v>
      </c>
      <c r="I525" s="100">
        <v>0</v>
      </c>
      <c r="J525" s="98">
        <v>0</v>
      </c>
      <c r="K525" s="101">
        <f t="shared" ref="K525:K531" si="1128">I525*J525</f>
        <v>0</v>
      </c>
      <c r="L525" s="100">
        <v>0</v>
      </c>
      <c r="M525" s="98">
        <v>0</v>
      </c>
      <c r="N525" s="101">
        <f t="shared" ref="N525" si="1129">L525*M525</f>
        <v>0</v>
      </c>
      <c r="O525" s="100">
        <v>0</v>
      </c>
      <c r="P525" s="98">
        <v>0</v>
      </c>
      <c r="Q525" s="101">
        <f t="shared" ref="Q525" si="1130">O525*P525</f>
        <v>0</v>
      </c>
      <c r="R525" s="100">
        <v>0</v>
      </c>
      <c r="S525" s="98">
        <v>0</v>
      </c>
      <c r="T525" s="101">
        <f t="shared" ref="T525" si="1131">R525*S525</f>
        <v>0</v>
      </c>
      <c r="U525" s="100">
        <v>0</v>
      </c>
      <c r="V525" s="98">
        <v>0</v>
      </c>
      <c r="W525" s="101">
        <f>U525*V525</f>
        <v>0</v>
      </c>
      <c r="X525" s="100">
        <v>0</v>
      </c>
      <c r="Y525" s="98">
        <v>0</v>
      </c>
      <c r="Z525" s="99">
        <f t="shared" ref="Z525" si="1132">X525*Y525</f>
        <v>0</v>
      </c>
      <c r="AA525" s="101">
        <v>1</v>
      </c>
      <c r="AB525" s="100">
        <v>0</v>
      </c>
      <c r="AC525" s="98">
        <v>0</v>
      </c>
      <c r="AD525" s="99">
        <f t="shared" ref="AD525" si="1133">AB525*AC525</f>
        <v>0</v>
      </c>
      <c r="AE525" s="101">
        <v>1</v>
      </c>
      <c r="AF525" s="100">
        <v>0</v>
      </c>
      <c r="AG525" s="98">
        <v>0</v>
      </c>
      <c r="AH525" s="101">
        <f t="shared" ref="AH525" si="1134">AF525*AG525</f>
        <v>0</v>
      </c>
      <c r="AI525" s="100">
        <v>0</v>
      </c>
      <c r="AJ525" s="98">
        <v>0</v>
      </c>
      <c r="AK525" s="101">
        <f t="shared" ref="AK525" si="1135">AI525*AJ525</f>
        <v>0</v>
      </c>
      <c r="AL525" s="100">
        <v>0</v>
      </c>
      <c r="AM525" s="98">
        <v>0</v>
      </c>
      <c r="AN525" s="101">
        <f t="shared" ref="AN525" si="1136">AL525*AM525</f>
        <v>0</v>
      </c>
      <c r="AO525" s="106"/>
    </row>
    <row r="526" spans="2:41" s="35" customFormat="1" ht="17.100000000000001" customHeight="1">
      <c r="B526" s="105"/>
      <c r="C526" s="54"/>
      <c r="D526" s="96"/>
      <c r="E526" s="111"/>
      <c r="F526" s="112"/>
      <c r="G526" s="368"/>
      <c r="H526" s="113"/>
      <c r="I526" s="100">
        <v>0</v>
      </c>
      <c r="J526" s="98">
        <v>0</v>
      </c>
      <c r="K526" s="101">
        <f t="shared" si="1128"/>
        <v>0</v>
      </c>
      <c r="L526" s="100">
        <v>0</v>
      </c>
      <c r="M526" s="98">
        <v>0</v>
      </c>
      <c r="N526" s="101">
        <f t="shared" ref="N526:N531" si="1137">L526*M526</f>
        <v>0</v>
      </c>
      <c r="O526" s="100">
        <v>0</v>
      </c>
      <c r="P526" s="98">
        <v>0</v>
      </c>
      <c r="Q526" s="101">
        <f t="shared" ref="Q526:Q531" si="1138">O526*P526</f>
        <v>0</v>
      </c>
      <c r="R526" s="100">
        <v>0</v>
      </c>
      <c r="S526" s="98">
        <v>0</v>
      </c>
      <c r="T526" s="101">
        <f t="shared" ref="T526:T531" si="1139">R526*S526</f>
        <v>0</v>
      </c>
      <c r="U526" s="100">
        <v>0</v>
      </c>
      <c r="V526" s="98">
        <v>0</v>
      </c>
      <c r="W526" s="101">
        <f t="shared" ref="W526:W531" si="1140">U526*V526</f>
        <v>0</v>
      </c>
      <c r="X526" s="100">
        <v>0</v>
      </c>
      <c r="Y526" s="98">
        <v>0</v>
      </c>
      <c r="Z526" s="99">
        <f t="shared" ref="Z526:Z531" si="1141">X526*Y526</f>
        <v>0</v>
      </c>
      <c r="AA526" s="101">
        <v>1</v>
      </c>
      <c r="AB526" s="100">
        <v>0</v>
      </c>
      <c r="AC526" s="98">
        <v>0</v>
      </c>
      <c r="AD526" s="99">
        <f t="shared" ref="AD526:AD531" si="1142">AB526*AC526</f>
        <v>0</v>
      </c>
      <c r="AE526" s="101">
        <v>1</v>
      </c>
      <c r="AF526" s="100">
        <v>0</v>
      </c>
      <c r="AG526" s="98">
        <v>0</v>
      </c>
      <c r="AH526" s="101">
        <f t="shared" ref="AH526:AH531" si="1143">AF526*AG526</f>
        <v>0</v>
      </c>
      <c r="AI526" s="100">
        <v>0</v>
      </c>
      <c r="AJ526" s="98">
        <v>0</v>
      </c>
      <c r="AK526" s="101">
        <f t="shared" ref="AK526:AK531" si="1144">AI526*AJ526</f>
        <v>0</v>
      </c>
      <c r="AL526" s="100">
        <v>0</v>
      </c>
      <c r="AM526" s="98">
        <v>0</v>
      </c>
      <c r="AN526" s="101">
        <f t="shared" ref="AN526:AN531" si="1145">AL526*AM526</f>
        <v>0</v>
      </c>
      <c r="AO526" s="106"/>
    </row>
    <row r="527" spans="2:41" s="35" customFormat="1" ht="17.100000000000001" customHeight="1">
      <c r="B527" s="105"/>
      <c r="C527" s="54"/>
      <c r="D527" s="96"/>
      <c r="E527" s="111"/>
      <c r="F527" s="112"/>
      <c r="G527" s="368"/>
      <c r="H527" s="113"/>
      <c r="I527" s="100">
        <v>0</v>
      </c>
      <c r="J527" s="98">
        <v>0</v>
      </c>
      <c r="K527" s="101">
        <f t="shared" si="1128"/>
        <v>0</v>
      </c>
      <c r="L527" s="100">
        <v>0</v>
      </c>
      <c r="M527" s="98">
        <v>0</v>
      </c>
      <c r="N527" s="101">
        <f t="shared" si="1137"/>
        <v>0</v>
      </c>
      <c r="O527" s="100">
        <v>0</v>
      </c>
      <c r="P527" s="98">
        <v>0</v>
      </c>
      <c r="Q527" s="101">
        <f t="shared" si="1138"/>
        <v>0</v>
      </c>
      <c r="R527" s="100">
        <v>0</v>
      </c>
      <c r="S527" s="98">
        <v>0</v>
      </c>
      <c r="T527" s="101">
        <f t="shared" si="1139"/>
        <v>0</v>
      </c>
      <c r="U527" s="100">
        <v>0</v>
      </c>
      <c r="V527" s="98">
        <v>0</v>
      </c>
      <c r="W527" s="101">
        <f t="shared" si="1140"/>
        <v>0</v>
      </c>
      <c r="X527" s="100">
        <v>0</v>
      </c>
      <c r="Y527" s="98">
        <v>0</v>
      </c>
      <c r="Z527" s="99">
        <f t="shared" si="1141"/>
        <v>0</v>
      </c>
      <c r="AA527" s="101">
        <v>1</v>
      </c>
      <c r="AB527" s="100">
        <v>0</v>
      </c>
      <c r="AC527" s="98">
        <v>0</v>
      </c>
      <c r="AD527" s="99">
        <f t="shared" si="1142"/>
        <v>0</v>
      </c>
      <c r="AE527" s="101">
        <v>1</v>
      </c>
      <c r="AF527" s="100">
        <v>0</v>
      </c>
      <c r="AG527" s="98">
        <v>0</v>
      </c>
      <c r="AH527" s="101">
        <f t="shared" si="1143"/>
        <v>0</v>
      </c>
      <c r="AI527" s="100">
        <v>0</v>
      </c>
      <c r="AJ527" s="98">
        <v>0</v>
      </c>
      <c r="AK527" s="101">
        <f t="shared" si="1144"/>
        <v>0</v>
      </c>
      <c r="AL527" s="100">
        <v>0</v>
      </c>
      <c r="AM527" s="98">
        <v>0</v>
      </c>
      <c r="AN527" s="101">
        <f t="shared" si="1145"/>
        <v>0</v>
      </c>
      <c r="AO527" s="106"/>
    </row>
    <row r="528" spans="2:41" s="35" customFormat="1" ht="17.100000000000001" customHeight="1">
      <c r="B528" s="105"/>
      <c r="C528" s="54"/>
      <c r="D528" s="96"/>
      <c r="E528" s="111"/>
      <c r="F528" s="112"/>
      <c r="G528" s="368"/>
      <c r="H528" s="113"/>
      <c r="I528" s="100">
        <v>0</v>
      </c>
      <c r="J528" s="98">
        <v>0</v>
      </c>
      <c r="K528" s="101">
        <f t="shared" si="1128"/>
        <v>0</v>
      </c>
      <c r="L528" s="100">
        <v>0</v>
      </c>
      <c r="M528" s="98">
        <v>0</v>
      </c>
      <c r="N528" s="101">
        <f t="shared" si="1137"/>
        <v>0</v>
      </c>
      <c r="O528" s="100">
        <v>0</v>
      </c>
      <c r="P528" s="98">
        <v>0</v>
      </c>
      <c r="Q528" s="101">
        <f t="shared" si="1138"/>
        <v>0</v>
      </c>
      <c r="R528" s="100">
        <v>0</v>
      </c>
      <c r="S528" s="98">
        <v>0</v>
      </c>
      <c r="T528" s="101">
        <f t="shared" si="1139"/>
        <v>0</v>
      </c>
      <c r="U528" s="100">
        <v>0</v>
      </c>
      <c r="V528" s="98">
        <v>0</v>
      </c>
      <c r="W528" s="101">
        <f t="shared" si="1140"/>
        <v>0</v>
      </c>
      <c r="X528" s="100">
        <v>0</v>
      </c>
      <c r="Y528" s="98">
        <v>0</v>
      </c>
      <c r="Z528" s="99">
        <f t="shared" si="1141"/>
        <v>0</v>
      </c>
      <c r="AA528" s="101">
        <v>1</v>
      </c>
      <c r="AB528" s="100">
        <v>0</v>
      </c>
      <c r="AC528" s="98">
        <v>0</v>
      </c>
      <c r="AD528" s="99">
        <f t="shared" si="1142"/>
        <v>0</v>
      </c>
      <c r="AE528" s="101">
        <v>1</v>
      </c>
      <c r="AF528" s="100">
        <v>0</v>
      </c>
      <c r="AG528" s="98">
        <v>0</v>
      </c>
      <c r="AH528" s="101">
        <f t="shared" si="1143"/>
        <v>0</v>
      </c>
      <c r="AI528" s="100">
        <v>0</v>
      </c>
      <c r="AJ528" s="98">
        <v>0</v>
      </c>
      <c r="AK528" s="101">
        <f t="shared" si="1144"/>
        <v>0</v>
      </c>
      <c r="AL528" s="100">
        <v>0</v>
      </c>
      <c r="AM528" s="98">
        <v>0</v>
      </c>
      <c r="AN528" s="101">
        <f t="shared" si="1145"/>
        <v>0</v>
      </c>
      <c r="AO528" s="106"/>
    </row>
    <row r="529" spans="2:41" s="35" customFormat="1" ht="17.100000000000001" customHeight="1">
      <c r="B529" s="105"/>
      <c r="C529" s="54"/>
      <c r="D529" s="96"/>
      <c r="E529" s="111"/>
      <c r="F529" s="112"/>
      <c r="G529" s="368"/>
      <c r="H529" s="113"/>
      <c r="I529" s="100">
        <v>0</v>
      </c>
      <c r="J529" s="98">
        <v>0</v>
      </c>
      <c r="K529" s="101">
        <f t="shared" si="1128"/>
        <v>0</v>
      </c>
      <c r="L529" s="100">
        <v>0</v>
      </c>
      <c r="M529" s="98">
        <v>0</v>
      </c>
      <c r="N529" s="101">
        <f t="shared" si="1137"/>
        <v>0</v>
      </c>
      <c r="O529" s="100">
        <v>0</v>
      </c>
      <c r="P529" s="98">
        <v>0</v>
      </c>
      <c r="Q529" s="101">
        <f t="shared" si="1138"/>
        <v>0</v>
      </c>
      <c r="R529" s="100">
        <v>0</v>
      </c>
      <c r="S529" s="98">
        <v>0</v>
      </c>
      <c r="T529" s="101">
        <f t="shared" si="1139"/>
        <v>0</v>
      </c>
      <c r="U529" s="100">
        <v>0</v>
      </c>
      <c r="V529" s="98">
        <v>0</v>
      </c>
      <c r="W529" s="101">
        <f t="shared" si="1140"/>
        <v>0</v>
      </c>
      <c r="X529" s="100">
        <v>0</v>
      </c>
      <c r="Y529" s="98">
        <v>0</v>
      </c>
      <c r="Z529" s="99">
        <f t="shared" si="1141"/>
        <v>0</v>
      </c>
      <c r="AA529" s="101">
        <v>1</v>
      </c>
      <c r="AB529" s="100">
        <v>0</v>
      </c>
      <c r="AC529" s="98">
        <v>0</v>
      </c>
      <c r="AD529" s="99">
        <f t="shared" si="1142"/>
        <v>0</v>
      </c>
      <c r="AE529" s="101">
        <v>1</v>
      </c>
      <c r="AF529" s="100">
        <v>0</v>
      </c>
      <c r="AG529" s="98">
        <v>0</v>
      </c>
      <c r="AH529" s="101">
        <f t="shared" si="1143"/>
        <v>0</v>
      </c>
      <c r="AI529" s="100">
        <v>0</v>
      </c>
      <c r="AJ529" s="98">
        <v>0</v>
      </c>
      <c r="AK529" s="101">
        <f t="shared" si="1144"/>
        <v>0</v>
      </c>
      <c r="AL529" s="100">
        <v>0</v>
      </c>
      <c r="AM529" s="98">
        <v>0</v>
      </c>
      <c r="AN529" s="101">
        <f t="shared" si="1145"/>
        <v>0</v>
      </c>
      <c r="AO529" s="106"/>
    </row>
    <row r="530" spans="2:41" s="35" customFormat="1" ht="17.100000000000001" customHeight="1">
      <c r="B530" s="105"/>
      <c r="C530" s="54"/>
      <c r="D530" s="96"/>
      <c r="E530" s="111"/>
      <c r="F530" s="112"/>
      <c r="G530" s="368"/>
      <c r="H530" s="113"/>
      <c r="I530" s="100">
        <v>0</v>
      </c>
      <c r="J530" s="98">
        <v>0</v>
      </c>
      <c r="K530" s="101">
        <f t="shared" si="1128"/>
        <v>0</v>
      </c>
      <c r="L530" s="100">
        <v>0</v>
      </c>
      <c r="M530" s="98">
        <v>0</v>
      </c>
      <c r="N530" s="101">
        <f t="shared" si="1137"/>
        <v>0</v>
      </c>
      <c r="O530" s="100">
        <v>0</v>
      </c>
      <c r="P530" s="98">
        <v>0</v>
      </c>
      <c r="Q530" s="101">
        <f t="shared" si="1138"/>
        <v>0</v>
      </c>
      <c r="R530" s="100">
        <v>0</v>
      </c>
      <c r="S530" s="98">
        <v>0</v>
      </c>
      <c r="T530" s="101">
        <f t="shared" si="1139"/>
        <v>0</v>
      </c>
      <c r="U530" s="100">
        <v>0</v>
      </c>
      <c r="V530" s="98">
        <v>0</v>
      </c>
      <c r="W530" s="101">
        <f t="shared" si="1140"/>
        <v>0</v>
      </c>
      <c r="X530" s="100">
        <v>0</v>
      </c>
      <c r="Y530" s="98">
        <v>0</v>
      </c>
      <c r="Z530" s="99">
        <f t="shared" si="1141"/>
        <v>0</v>
      </c>
      <c r="AA530" s="101">
        <v>1</v>
      </c>
      <c r="AB530" s="100">
        <v>0</v>
      </c>
      <c r="AC530" s="98">
        <v>0</v>
      </c>
      <c r="AD530" s="99">
        <f t="shared" si="1142"/>
        <v>0</v>
      </c>
      <c r="AE530" s="101">
        <v>1</v>
      </c>
      <c r="AF530" s="100">
        <v>0</v>
      </c>
      <c r="AG530" s="98">
        <v>0</v>
      </c>
      <c r="AH530" s="101">
        <f t="shared" si="1143"/>
        <v>0</v>
      </c>
      <c r="AI530" s="100">
        <v>0</v>
      </c>
      <c r="AJ530" s="98">
        <v>0</v>
      </c>
      <c r="AK530" s="101">
        <f t="shared" si="1144"/>
        <v>0</v>
      </c>
      <c r="AL530" s="100">
        <v>0</v>
      </c>
      <c r="AM530" s="98">
        <v>0</v>
      </c>
      <c r="AN530" s="101">
        <f t="shared" si="1145"/>
        <v>0</v>
      </c>
      <c r="AO530" s="106"/>
    </row>
    <row r="531" spans="2:41" s="35" customFormat="1" ht="17.100000000000001" customHeight="1">
      <c r="B531" s="105"/>
      <c r="C531" s="54"/>
      <c r="D531" s="96"/>
      <c r="E531" s="111"/>
      <c r="F531" s="112"/>
      <c r="G531" s="368"/>
      <c r="H531" s="113"/>
      <c r="I531" s="100">
        <v>0</v>
      </c>
      <c r="J531" s="98">
        <v>0</v>
      </c>
      <c r="K531" s="101">
        <f t="shared" si="1128"/>
        <v>0</v>
      </c>
      <c r="L531" s="100">
        <v>0</v>
      </c>
      <c r="M531" s="98">
        <v>0</v>
      </c>
      <c r="N531" s="101">
        <f t="shared" si="1137"/>
        <v>0</v>
      </c>
      <c r="O531" s="100">
        <v>0</v>
      </c>
      <c r="P531" s="98">
        <v>0</v>
      </c>
      <c r="Q531" s="101">
        <f t="shared" si="1138"/>
        <v>0</v>
      </c>
      <c r="R531" s="100">
        <v>0</v>
      </c>
      <c r="S531" s="98">
        <v>0</v>
      </c>
      <c r="T531" s="101">
        <f t="shared" si="1139"/>
        <v>0</v>
      </c>
      <c r="U531" s="100">
        <v>0</v>
      </c>
      <c r="V531" s="98">
        <v>0</v>
      </c>
      <c r="W531" s="101">
        <f t="shared" si="1140"/>
        <v>0</v>
      </c>
      <c r="X531" s="100">
        <v>0</v>
      </c>
      <c r="Y531" s="98">
        <v>0</v>
      </c>
      <c r="Z531" s="99">
        <f t="shared" si="1141"/>
        <v>0</v>
      </c>
      <c r="AA531" s="101">
        <v>1</v>
      </c>
      <c r="AB531" s="100">
        <v>0</v>
      </c>
      <c r="AC531" s="98">
        <v>0</v>
      </c>
      <c r="AD531" s="99">
        <f t="shared" si="1142"/>
        <v>0</v>
      </c>
      <c r="AE531" s="101">
        <v>1</v>
      </c>
      <c r="AF531" s="100">
        <v>0</v>
      </c>
      <c r="AG531" s="98">
        <v>0</v>
      </c>
      <c r="AH531" s="101">
        <f t="shared" si="1143"/>
        <v>0</v>
      </c>
      <c r="AI531" s="100">
        <v>0</v>
      </c>
      <c r="AJ531" s="98">
        <v>0</v>
      </c>
      <c r="AK531" s="101">
        <f t="shared" si="1144"/>
        <v>0</v>
      </c>
      <c r="AL531" s="100">
        <v>0</v>
      </c>
      <c r="AM531" s="98">
        <v>0</v>
      </c>
      <c r="AN531" s="101">
        <f t="shared" si="1145"/>
        <v>0</v>
      </c>
      <c r="AO531" s="106"/>
    </row>
    <row r="532" spans="2:41" s="126" customFormat="1" ht="17.100000000000001" customHeight="1">
      <c r="B532" s="118"/>
      <c r="C532" s="119"/>
      <c r="D532" s="120"/>
      <c r="E532" s="121"/>
      <c r="F532" s="122"/>
      <c r="G532" s="369"/>
      <c r="H532" s="123"/>
      <c r="I532" s="401" t="s">
        <v>201</v>
      </c>
      <c r="J532" s="402"/>
      <c r="K532" s="124">
        <f>SUM(K525:K531)</f>
        <v>0</v>
      </c>
      <c r="L532" s="401" t="s">
        <v>201</v>
      </c>
      <c r="M532" s="402"/>
      <c r="N532" s="124">
        <f>SUM(N525:N531)</f>
        <v>0</v>
      </c>
      <c r="O532" s="401" t="s">
        <v>201</v>
      </c>
      <c r="P532" s="402"/>
      <c r="Q532" s="124">
        <f>SUM(Q525:Q531)</f>
        <v>0</v>
      </c>
      <c r="R532" s="401" t="s">
        <v>201</v>
      </c>
      <c r="S532" s="402"/>
      <c r="T532" s="124">
        <f>SUM(T525:T531)</f>
        <v>0</v>
      </c>
      <c r="U532" s="401" t="s">
        <v>201</v>
      </c>
      <c r="V532" s="402"/>
      <c r="W532" s="124">
        <f>SUM(W525:W531)</f>
        <v>0</v>
      </c>
      <c r="X532" s="401" t="s">
        <v>201</v>
      </c>
      <c r="Y532" s="402"/>
      <c r="Z532" s="127">
        <f>SUM(Z525:Z531)</f>
        <v>0</v>
      </c>
      <c r="AA532" s="101">
        <v>1</v>
      </c>
      <c r="AB532" s="401" t="s">
        <v>201</v>
      </c>
      <c r="AC532" s="402"/>
      <c r="AD532" s="127">
        <f>SUM(AD525:AD531)</f>
        <v>0</v>
      </c>
      <c r="AE532" s="101">
        <v>1</v>
      </c>
      <c r="AF532" s="401" t="s">
        <v>201</v>
      </c>
      <c r="AG532" s="402"/>
      <c r="AH532" s="124">
        <f>SUM(AH525:AH531)</f>
        <v>0</v>
      </c>
      <c r="AI532" s="401" t="s">
        <v>201</v>
      </c>
      <c r="AJ532" s="402"/>
      <c r="AK532" s="124">
        <f>SUM(AK525:AK531)</f>
        <v>0</v>
      </c>
      <c r="AL532" s="401" t="s">
        <v>201</v>
      </c>
      <c r="AM532" s="402"/>
      <c r="AN532" s="124">
        <f>SUM(AN525:AN531)</f>
        <v>0</v>
      </c>
      <c r="AO532" s="125"/>
    </row>
    <row r="533" spans="2:41" s="35" customFormat="1" ht="17.100000000000001" customHeight="1">
      <c r="B533" s="105"/>
      <c r="C533" s="54">
        <f>'1. Rekap Back Up Aspal'!C85</f>
        <v>6400</v>
      </c>
      <c r="D533" s="96">
        <f>'1. Rekap Back Up Aspal'!D85</f>
        <v>6500</v>
      </c>
      <c r="E533" s="111">
        <f>'1. Rekap Back Up Aspal'!E85</f>
        <v>6</v>
      </c>
      <c r="F533" s="112">
        <f>(100/((D533-C533)*E533))*((K540*0.5)+(N540*0.5)+(Q540*4)+(T540*4)+(W540*1)+(Z540*2)+(AD540*1.5)+(AH540*1)+(AK540*1)+(AN540*1))</f>
        <v>0</v>
      </c>
      <c r="G533" s="368" t="s">
        <v>278</v>
      </c>
      <c r="H533" s="113" t="str">
        <f>IF(F533&lt;=25,"B",IF(F533&lt;=75,"S",IF(F533&lt;=100,"RR","RB")))</f>
        <v>B</v>
      </c>
      <c r="I533" s="100">
        <v>0</v>
      </c>
      <c r="J533" s="98">
        <v>0</v>
      </c>
      <c r="K533" s="101">
        <f t="shared" ref="K533:K539" si="1146">I533*J533</f>
        <v>0</v>
      </c>
      <c r="L533" s="100">
        <v>0</v>
      </c>
      <c r="M533" s="98">
        <v>0</v>
      </c>
      <c r="N533" s="101">
        <f t="shared" ref="N533" si="1147">L533*M533</f>
        <v>0</v>
      </c>
      <c r="O533" s="100">
        <v>0</v>
      </c>
      <c r="P533" s="98">
        <v>0</v>
      </c>
      <c r="Q533" s="101">
        <f t="shared" ref="Q533" si="1148">O533*P533</f>
        <v>0</v>
      </c>
      <c r="R533" s="100">
        <v>0</v>
      </c>
      <c r="S533" s="98">
        <v>0</v>
      </c>
      <c r="T533" s="101">
        <f t="shared" ref="T533" si="1149">R533*S533</f>
        <v>0</v>
      </c>
      <c r="U533" s="100">
        <v>0</v>
      </c>
      <c r="V533" s="98">
        <v>0</v>
      </c>
      <c r="W533" s="101">
        <f>U533*V533</f>
        <v>0</v>
      </c>
      <c r="X533" s="100">
        <v>0</v>
      </c>
      <c r="Y533" s="98">
        <v>0</v>
      </c>
      <c r="Z533" s="99">
        <f t="shared" ref="Z533" si="1150">X533*Y533</f>
        <v>0</v>
      </c>
      <c r="AA533" s="101">
        <v>1</v>
      </c>
      <c r="AB533" s="100">
        <v>0</v>
      </c>
      <c r="AC533" s="98">
        <v>0</v>
      </c>
      <c r="AD533" s="99">
        <f t="shared" ref="AD533" si="1151">AB533*AC533</f>
        <v>0</v>
      </c>
      <c r="AE533" s="101">
        <v>1</v>
      </c>
      <c r="AF533" s="100">
        <v>0</v>
      </c>
      <c r="AG533" s="98">
        <v>0</v>
      </c>
      <c r="AH533" s="101">
        <f t="shared" ref="AH533" si="1152">AF533*AG533</f>
        <v>0</v>
      </c>
      <c r="AI533" s="100">
        <v>0</v>
      </c>
      <c r="AJ533" s="98">
        <v>0</v>
      </c>
      <c r="AK533" s="101">
        <f t="shared" ref="AK533" si="1153">AI533*AJ533</f>
        <v>0</v>
      </c>
      <c r="AL533" s="100">
        <v>0</v>
      </c>
      <c r="AM533" s="98">
        <v>0</v>
      </c>
      <c r="AN533" s="101">
        <f t="shared" ref="AN533" si="1154">AL533*AM533</f>
        <v>0</v>
      </c>
      <c r="AO533" s="106"/>
    </row>
    <row r="534" spans="2:41" s="35" customFormat="1" ht="17.100000000000001" customHeight="1">
      <c r="B534" s="105"/>
      <c r="C534" s="54"/>
      <c r="D534" s="96"/>
      <c r="E534" s="111"/>
      <c r="F534" s="112"/>
      <c r="G534" s="368"/>
      <c r="H534" s="113"/>
      <c r="I534" s="100">
        <v>0</v>
      </c>
      <c r="J534" s="98">
        <v>0</v>
      </c>
      <c r="K534" s="101">
        <f t="shared" si="1146"/>
        <v>0</v>
      </c>
      <c r="L534" s="100">
        <v>0</v>
      </c>
      <c r="M534" s="98">
        <v>0</v>
      </c>
      <c r="N534" s="101">
        <f t="shared" ref="N534:N539" si="1155">L534*M534</f>
        <v>0</v>
      </c>
      <c r="O534" s="100">
        <v>0</v>
      </c>
      <c r="P534" s="98">
        <v>0</v>
      </c>
      <c r="Q534" s="101">
        <f t="shared" ref="Q534:Q539" si="1156">O534*P534</f>
        <v>0</v>
      </c>
      <c r="R534" s="100">
        <v>0</v>
      </c>
      <c r="S534" s="98">
        <v>0</v>
      </c>
      <c r="T534" s="101">
        <f t="shared" ref="T534:T539" si="1157">R534*S534</f>
        <v>0</v>
      </c>
      <c r="U534" s="100">
        <v>0</v>
      </c>
      <c r="V534" s="98">
        <v>0</v>
      </c>
      <c r="W534" s="101">
        <f t="shared" ref="W534:W539" si="1158">U534*V534</f>
        <v>0</v>
      </c>
      <c r="X534" s="100">
        <v>0</v>
      </c>
      <c r="Y534" s="98">
        <v>0</v>
      </c>
      <c r="Z534" s="99">
        <f t="shared" ref="Z534:Z539" si="1159">X534*Y534</f>
        <v>0</v>
      </c>
      <c r="AA534" s="101">
        <v>1</v>
      </c>
      <c r="AB534" s="100">
        <v>0</v>
      </c>
      <c r="AC534" s="98">
        <v>0</v>
      </c>
      <c r="AD534" s="99">
        <f t="shared" ref="AD534:AD539" si="1160">AB534*AC534</f>
        <v>0</v>
      </c>
      <c r="AE534" s="101">
        <v>1</v>
      </c>
      <c r="AF534" s="100">
        <v>0</v>
      </c>
      <c r="AG534" s="98">
        <v>0</v>
      </c>
      <c r="AH534" s="101">
        <f t="shared" ref="AH534:AH539" si="1161">AF534*AG534</f>
        <v>0</v>
      </c>
      <c r="AI534" s="100">
        <v>0</v>
      </c>
      <c r="AJ534" s="98">
        <v>0</v>
      </c>
      <c r="AK534" s="101">
        <f t="shared" ref="AK534:AK539" si="1162">AI534*AJ534</f>
        <v>0</v>
      </c>
      <c r="AL534" s="100">
        <v>0</v>
      </c>
      <c r="AM534" s="98">
        <v>0</v>
      </c>
      <c r="AN534" s="101">
        <f t="shared" ref="AN534:AN539" si="1163">AL534*AM534</f>
        <v>0</v>
      </c>
      <c r="AO534" s="106"/>
    </row>
    <row r="535" spans="2:41" s="35" customFormat="1" ht="17.100000000000001" customHeight="1">
      <c r="B535" s="105"/>
      <c r="C535" s="54"/>
      <c r="D535" s="96"/>
      <c r="E535" s="111"/>
      <c r="F535" s="112"/>
      <c r="G535" s="368"/>
      <c r="H535" s="113"/>
      <c r="I535" s="100">
        <v>0</v>
      </c>
      <c r="J535" s="98">
        <v>0</v>
      </c>
      <c r="K535" s="101">
        <f t="shared" si="1146"/>
        <v>0</v>
      </c>
      <c r="L535" s="100">
        <v>0</v>
      </c>
      <c r="M535" s="98">
        <v>0</v>
      </c>
      <c r="N535" s="101">
        <f t="shared" si="1155"/>
        <v>0</v>
      </c>
      <c r="O535" s="100">
        <v>0</v>
      </c>
      <c r="P535" s="98">
        <v>0</v>
      </c>
      <c r="Q535" s="101">
        <f t="shared" si="1156"/>
        <v>0</v>
      </c>
      <c r="R535" s="100">
        <v>0</v>
      </c>
      <c r="S535" s="98">
        <v>0</v>
      </c>
      <c r="T535" s="101">
        <f t="shared" si="1157"/>
        <v>0</v>
      </c>
      <c r="U535" s="100">
        <v>0</v>
      </c>
      <c r="V535" s="98">
        <v>0</v>
      </c>
      <c r="W535" s="101">
        <f t="shared" si="1158"/>
        <v>0</v>
      </c>
      <c r="X535" s="100">
        <v>0</v>
      </c>
      <c r="Y535" s="98">
        <v>0</v>
      </c>
      <c r="Z535" s="99">
        <f t="shared" si="1159"/>
        <v>0</v>
      </c>
      <c r="AA535" s="101">
        <v>1</v>
      </c>
      <c r="AB535" s="100">
        <v>0</v>
      </c>
      <c r="AC535" s="98">
        <v>0</v>
      </c>
      <c r="AD535" s="99">
        <f t="shared" si="1160"/>
        <v>0</v>
      </c>
      <c r="AE535" s="101">
        <v>1</v>
      </c>
      <c r="AF535" s="100">
        <v>0</v>
      </c>
      <c r="AG535" s="98">
        <v>0</v>
      </c>
      <c r="AH535" s="101">
        <f t="shared" si="1161"/>
        <v>0</v>
      </c>
      <c r="AI535" s="100">
        <v>0</v>
      </c>
      <c r="AJ535" s="98">
        <v>0</v>
      </c>
      <c r="AK535" s="101">
        <f t="shared" si="1162"/>
        <v>0</v>
      </c>
      <c r="AL535" s="100">
        <v>0</v>
      </c>
      <c r="AM535" s="98">
        <v>0</v>
      </c>
      <c r="AN535" s="101">
        <f t="shared" si="1163"/>
        <v>0</v>
      </c>
      <c r="AO535" s="106"/>
    </row>
    <row r="536" spans="2:41" s="35" customFormat="1" ht="17.100000000000001" customHeight="1">
      <c r="B536" s="105"/>
      <c r="C536" s="54"/>
      <c r="D536" s="96"/>
      <c r="E536" s="111"/>
      <c r="F536" s="112"/>
      <c r="G536" s="368"/>
      <c r="H536" s="113"/>
      <c r="I536" s="100">
        <v>0</v>
      </c>
      <c r="J536" s="98">
        <v>0</v>
      </c>
      <c r="K536" s="101">
        <f t="shared" si="1146"/>
        <v>0</v>
      </c>
      <c r="L536" s="100">
        <v>0</v>
      </c>
      <c r="M536" s="98">
        <v>0</v>
      </c>
      <c r="N536" s="101">
        <f t="shared" si="1155"/>
        <v>0</v>
      </c>
      <c r="O536" s="100">
        <v>0</v>
      </c>
      <c r="P536" s="98">
        <v>0</v>
      </c>
      <c r="Q536" s="101">
        <f t="shared" si="1156"/>
        <v>0</v>
      </c>
      <c r="R536" s="100">
        <v>0</v>
      </c>
      <c r="S536" s="98">
        <v>0</v>
      </c>
      <c r="T536" s="101">
        <f t="shared" si="1157"/>
        <v>0</v>
      </c>
      <c r="U536" s="100">
        <v>0</v>
      </c>
      <c r="V536" s="98">
        <v>0</v>
      </c>
      <c r="W536" s="101">
        <f t="shared" si="1158"/>
        <v>0</v>
      </c>
      <c r="X536" s="100">
        <v>0</v>
      </c>
      <c r="Y536" s="98">
        <v>0</v>
      </c>
      <c r="Z536" s="99">
        <f t="shared" si="1159"/>
        <v>0</v>
      </c>
      <c r="AA536" s="101">
        <v>1</v>
      </c>
      <c r="AB536" s="100">
        <v>0</v>
      </c>
      <c r="AC536" s="98">
        <v>0</v>
      </c>
      <c r="AD536" s="99">
        <f t="shared" si="1160"/>
        <v>0</v>
      </c>
      <c r="AE536" s="101">
        <v>1</v>
      </c>
      <c r="AF536" s="100">
        <v>0</v>
      </c>
      <c r="AG536" s="98">
        <v>0</v>
      </c>
      <c r="AH536" s="101">
        <f t="shared" si="1161"/>
        <v>0</v>
      </c>
      <c r="AI536" s="100">
        <v>0</v>
      </c>
      <c r="AJ536" s="98">
        <v>0</v>
      </c>
      <c r="AK536" s="101">
        <f t="shared" si="1162"/>
        <v>0</v>
      </c>
      <c r="AL536" s="100">
        <v>0</v>
      </c>
      <c r="AM536" s="98">
        <v>0</v>
      </c>
      <c r="AN536" s="101">
        <f t="shared" si="1163"/>
        <v>0</v>
      </c>
      <c r="AO536" s="106"/>
    </row>
    <row r="537" spans="2:41" s="35" customFormat="1" ht="17.100000000000001" customHeight="1">
      <c r="B537" s="105"/>
      <c r="C537" s="54"/>
      <c r="D537" s="96"/>
      <c r="E537" s="111"/>
      <c r="F537" s="112"/>
      <c r="G537" s="368"/>
      <c r="H537" s="113"/>
      <c r="I537" s="100">
        <v>0</v>
      </c>
      <c r="J537" s="98">
        <v>0</v>
      </c>
      <c r="K537" s="101">
        <f t="shared" si="1146"/>
        <v>0</v>
      </c>
      <c r="L537" s="100">
        <v>0</v>
      </c>
      <c r="M537" s="98">
        <v>0</v>
      </c>
      <c r="N537" s="101">
        <f t="shared" si="1155"/>
        <v>0</v>
      </c>
      <c r="O537" s="100">
        <v>0</v>
      </c>
      <c r="P537" s="98">
        <v>0</v>
      </c>
      <c r="Q537" s="101">
        <f t="shared" si="1156"/>
        <v>0</v>
      </c>
      <c r="R537" s="100">
        <v>0</v>
      </c>
      <c r="S537" s="98">
        <v>0</v>
      </c>
      <c r="T537" s="101">
        <f t="shared" si="1157"/>
        <v>0</v>
      </c>
      <c r="U537" s="100">
        <v>0</v>
      </c>
      <c r="V537" s="98">
        <v>0</v>
      </c>
      <c r="W537" s="101">
        <f t="shared" si="1158"/>
        <v>0</v>
      </c>
      <c r="X537" s="100">
        <v>0</v>
      </c>
      <c r="Y537" s="98">
        <v>0</v>
      </c>
      <c r="Z537" s="99">
        <f t="shared" si="1159"/>
        <v>0</v>
      </c>
      <c r="AA537" s="101">
        <v>1</v>
      </c>
      <c r="AB537" s="100">
        <v>0</v>
      </c>
      <c r="AC537" s="98">
        <v>0</v>
      </c>
      <c r="AD537" s="99">
        <f t="shared" si="1160"/>
        <v>0</v>
      </c>
      <c r="AE537" s="101">
        <v>1</v>
      </c>
      <c r="AF537" s="100">
        <v>0</v>
      </c>
      <c r="AG537" s="98">
        <v>0</v>
      </c>
      <c r="AH537" s="101">
        <f t="shared" si="1161"/>
        <v>0</v>
      </c>
      <c r="AI537" s="100">
        <v>0</v>
      </c>
      <c r="AJ537" s="98">
        <v>0</v>
      </c>
      <c r="AK537" s="101">
        <f t="shared" si="1162"/>
        <v>0</v>
      </c>
      <c r="AL537" s="100">
        <v>0</v>
      </c>
      <c r="AM537" s="98">
        <v>0</v>
      </c>
      <c r="AN537" s="101">
        <f t="shared" si="1163"/>
        <v>0</v>
      </c>
      <c r="AO537" s="106"/>
    </row>
    <row r="538" spans="2:41" s="35" customFormat="1" ht="17.100000000000001" customHeight="1">
      <c r="B538" s="105"/>
      <c r="C538" s="54"/>
      <c r="D538" s="96"/>
      <c r="E538" s="111"/>
      <c r="F538" s="112"/>
      <c r="G538" s="368"/>
      <c r="H538" s="113"/>
      <c r="I538" s="100">
        <v>0</v>
      </c>
      <c r="J538" s="98">
        <v>0</v>
      </c>
      <c r="K538" s="101">
        <f t="shared" si="1146"/>
        <v>0</v>
      </c>
      <c r="L538" s="100">
        <v>0</v>
      </c>
      <c r="M538" s="98">
        <v>0</v>
      </c>
      <c r="N538" s="101">
        <f t="shared" si="1155"/>
        <v>0</v>
      </c>
      <c r="O538" s="100">
        <v>0</v>
      </c>
      <c r="P538" s="98">
        <v>0</v>
      </c>
      <c r="Q538" s="101">
        <f t="shared" si="1156"/>
        <v>0</v>
      </c>
      <c r="R538" s="100">
        <v>0</v>
      </c>
      <c r="S538" s="98">
        <v>0</v>
      </c>
      <c r="T538" s="101">
        <f t="shared" si="1157"/>
        <v>0</v>
      </c>
      <c r="U538" s="100">
        <v>0</v>
      </c>
      <c r="V538" s="98">
        <v>0</v>
      </c>
      <c r="W538" s="101">
        <f t="shared" si="1158"/>
        <v>0</v>
      </c>
      <c r="X538" s="100">
        <v>0</v>
      </c>
      <c r="Y538" s="98">
        <v>0</v>
      </c>
      <c r="Z538" s="99">
        <f t="shared" si="1159"/>
        <v>0</v>
      </c>
      <c r="AA538" s="101">
        <v>1</v>
      </c>
      <c r="AB538" s="100">
        <v>0</v>
      </c>
      <c r="AC538" s="98">
        <v>0</v>
      </c>
      <c r="AD538" s="99">
        <f t="shared" si="1160"/>
        <v>0</v>
      </c>
      <c r="AE538" s="101">
        <v>1</v>
      </c>
      <c r="AF538" s="100">
        <v>0</v>
      </c>
      <c r="AG538" s="98">
        <v>0</v>
      </c>
      <c r="AH538" s="101">
        <f t="shared" si="1161"/>
        <v>0</v>
      </c>
      <c r="AI538" s="100">
        <v>0</v>
      </c>
      <c r="AJ538" s="98">
        <v>0</v>
      </c>
      <c r="AK538" s="101">
        <f t="shared" si="1162"/>
        <v>0</v>
      </c>
      <c r="AL538" s="100">
        <v>0</v>
      </c>
      <c r="AM538" s="98">
        <v>0</v>
      </c>
      <c r="AN538" s="101">
        <f t="shared" si="1163"/>
        <v>0</v>
      </c>
      <c r="AO538" s="106"/>
    </row>
    <row r="539" spans="2:41" s="35" customFormat="1" ht="17.100000000000001" customHeight="1">
      <c r="B539" s="105"/>
      <c r="C539" s="54"/>
      <c r="D539" s="96"/>
      <c r="E539" s="111"/>
      <c r="F539" s="112"/>
      <c r="G539" s="368"/>
      <c r="H539" s="113"/>
      <c r="I539" s="100">
        <v>0</v>
      </c>
      <c r="J539" s="98">
        <v>0</v>
      </c>
      <c r="K539" s="101">
        <f t="shared" si="1146"/>
        <v>0</v>
      </c>
      <c r="L539" s="100">
        <v>0</v>
      </c>
      <c r="M539" s="98">
        <v>0</v>
      </c>
      <c r="N539" s="101">
        <f t="shared" si="1155"/>
        <v>0</v>
      </c>
      <c r="O539" s="100">
        <v>0</v>
      </c>
      <c r="P539" s="98">
        <v>0</v>
      </c>
      <c r="Q539" s="101">
        <f t="shared" si="1156"/>
        <v>0</v>
      </c>
      <c r="R539" s="100">
        <v>0</v>
      </c>
      <c r="S539" s="98">
        <v>0</v>
      </c>
      <c r="T539" s="101">
        <f t="shared" si="1157"/>
        <v>0</v>
      </c>
      <c r="U539" s="100">
        <v>0</v>
      </c>
      <c r="V539" s="98">
        <v>0</v>
      </c>
      <c r="W539" s="101">
        <f t="shared" si="1158"/>
        <v>0</v>
      </c>
      <c r="X539" s="100">
        <v>0</v>
      </c>
      <c r="Y539" s="98">
        <v>0</v>
      </c>
      <c r="Z539" s="99">
        <f t="shared" si="1159"/>
        <v>0</v>
      </c>
      <c r="AA539" s="101">
        <v>1</v>
      </c>
      <c r="AB539" s="100">
        <v>0</v>
      </c>
      <c r="AC539" s="98">
        <v>0</v>
      </c>
      <c r="AD539" s="99">
        <f t="shared" si="1160"/>
        <v>0</v>
      </c>
      <c r="AE539" s="101">
        <v>1</v>
      </c>
      <c r="AF539" s="100">
        <v>0</v>
      </c>
      <c r="AG539" s="98">
        <v>0</v>
      </c>
      <c r="AH539" s="101">
        <f t="shared" si="1161"/>
        <v>0</v>
      </c>
      <c r="AI539" s="100">
        <v>0</v>
      </c>
      <c r="AJ539" s="98">
        <v>0</v>
      </c>
      <c r="AK539" s="101">
        <f t="shared" si="1162"/>
        <v>0</v>
      </c>
      <c r="AL539" s="100">
        <v>0</v>
      </c>
      <c r="AM539" s="98">
        <v>0</v>
      </c>
      <c r="AN539" s="101">
        <f t="shared" si="1163"/>
        <v>0</v>
      </c>
      <c r="AO539" s="106"/>
    </row>
    <row r="540" spans="2:41" s="126" customFormat="1" ht="17.100000000000001" customHeight="1">
      <c r="B540" s="118"/>
      <c r="C540" s="119"/>
      <c r="D540" s="120"/>
      <c r="E540" s="121"/>
      <c r="F540" s="122"/>
      <c r="G540" s="369"/>
      <c r="H540" s="123"/>
      <c r="I540" s="401" t="s">
        <v>201</v>
      </c>
      <c r="J540" s="402"/>
      <c r="K540" s="124">
        <f>SUM(K533:K539)</f>
        <v>0</v>
      </c>
      <c r="L540" s="401" t="s">
        <v>201</v>
      </c>
      <c r="M540" s="402"/>
      <c r="N540" s="124">
        <f>SUM(N533:N539)</f>
        <v>0</v>
      </c>
      <c r="O540" s="401" t="s">
        <v>201</v>
      </c>
      <c r="P540" s="402"/>
      <c r="Q540" s="124">
        <f>SUM(Q533:Q539)</f>
        <v>0</v>
      </c>
      <c r="R540" s="401" t="s">
        <v>201</v>
      </c>
      <c r="S540" s="402"/>
      <c r="T540" s="124">
        <f>SUM(T533:T539)</f>
        <v>0</v>
      </c>
      <c r="U540" s="401" t="s">
        <v>201</v>
      </c>
      <c r="V540" s="402"/>
      <c r="W540" s="124">
        <f>SUM(W533:W539)</f>
        <v>0</v>
      </c>
      <c r="X540" s="401" t="s">
        <v>201</v>
      </c>
      <c r="Y540" s="402"/>
      <c r="Z540" s="127">
        <f>SUM(Z533:Z539)</f>
        <v>0</v>
      </c>
      <c r="AA540" s="101">
        <v>1</v>
      </c>
      <c r="AB540" s="401" t="s">
        <v>201</v>
      </c>
      <c r="AC540" s="402"/>
      <c r="AD540" s="127">
        <f>SUM(AD533:AD539)</f>
        <v>0</v>
      </c>
      <c r="AE540" s="101">
        <v>1</v>
      </c>
      <c r="AF540" s="401" t="s">
        <v>201</v>
      </c>
      <c r="AG540" s="402"/>
      <c r="AH540" s="124">
        <f>SUM(AH533:AH539)</f>
        <v>0</v>
      </c>
      <c r="AI540" s="401" t="s">
        <v>201</v>
      </c>
      <c r="AJ540" s="402"/>
      <c r="AK540" s="124">
        <f>SUM(AK533:AK539)</f>
        <v>0</v>
      </c>
      <c r="AL540" s="401" t="s">
        <v>201</v>
      </c>
      <c r="AM540" s="402"/>
      <c r="AN540" s="124">
        <f>SUM(AN533:AN539)</f>
        <v>0</v>
      </c>
      <c r="AO540" s="125"/>
    </row>
    <row r="541" spans="2:41" s="35" customFormat="1" ht="17.100000000000001" customHeight="1">
      <c r="B541" s="105"/>
      <c r="C541" s="54">
        <f>'1. Rekap Back Up Aspal'!C86</f>
        <v>6500</v>
      </c>
      <c r="D541" s="96">
        <f>'1. Rekap Back Up Aspal'!D86</f>
        <v>6600</v>
      </c>
      <c r="E541" s="111">
        <f>'1. Rekap Back Up Aspal'!E86</f>
        <v>6</v>
      </c>
      <c r="F541" s="112">
        <f>(100/((D541-C541)*E541))*((K548*0.5)+(N548*0.5)+(Q548*4)+(T548*4)+(W548*1)+(Z548*2)+(AD548*1.5)+(AH548*1)+(AK548*1)+(AN548*1))</f>
        <v>0</v>
      </c>
      <c r="G541" s="368" t="s">
        <v>278</v>
      </c>
      <c r="H541" s="113" t="str">
        <f>IF(F541&lt;=25,"B",IF(F541&lt;=75,"S",IF(F541&lt;=100,"RR","RB")))</f>
        <v>B</v>
      </c>
      <c r="I541" s="100">
        <v>0</v>
      </c>
      <c r="J541" s="98">
        <v>0</v>
      </c>
      <c r="K541" s="101">
        <f t="shared" ref="K541:K547" si="1164">I541*J541</f>
        <v>0</v>
      </c>
      <c r="L541" s="100">
        <v>0</v>
      </c>
      <c r="M541" s="98">
        <v>0</v>
      </c>
      <c r="N541" s="101">
        <f t="shared" ref="N541" si="1165">L541*M541</f>
        <v>0</v>
      </c>
      <c r="O541" s="100">
        <v>0</v>
      </c>
      <c r="P541" s="98">
        <v>0</v>
      </c>
      <c r="Q541" s="101">
        <f t="shared" ref="Q541" si="1166">O541*P541</f>
        <v>0</v>
      </c>
      <c r="R541" s="100">
        <v>0</v>
      </c>
      <c r="S541" s="98">
        <v>0</v>
      </c>
      <c r="T541" s="101">
        <f t="shared" ref="T541" si="1167">R541*S541</f>
        <v>0</v>
      </c>
      <c r="U541" s="100">
        <v>0</v>
      </c>
      <c r="V541" s="98">
        <v>0</v>
      </c>
      <c r="W541" s="101">
        <f>U541*V541</f>
        <v>0</v>
      </c>
      <c r="X541" s="100">
        <v>0</v>
      </c>
      <c r="Y541" s="98">
        <v>0</v>
      </c>
      <c r="Z541" s="99">
        <f t="shared" ref="Z541" si="1168">X541*Y541</f>
        <v>0</v>
      </c>
      <c r="AA541" s="101">
        <v>1</v>
      </c>
      <c r="AB541" s="100">
        <v>0</v>
      </c>
      <c r="AC541" s="98">
        <v>0</v>
      </c>
      <c r="AD541" s="99">
        <f t="shared" ref="AD541" si="1169">AB541*AC541</f>
        <v>0</v>
      </c>
      <c r="AE541" s="101">
        <v>1</v>
      </c>
      <c r="AF541" s="100">
        <v>0</v>
      </c>
      <c r="AG541" s="98">
        <v>0</v>
      </c>
      <c r="AH541" s="101">
        <f t="shared" ref="AH541" si="1170">AF541*AG541</f>
        <v>0</v>
      </c>
      <c r="AI541" s="100">
        <v>0</v>
      </c>
      <c r="AJ541" s="98">
        <v>0</v>
      </c>
      <c r="AK541" s="101">
        <f t="shared" ref="AK541" si="1171">AI541*AJ541</f>
        <v>0</v>
      </c>
      <c r="AL541" s="100">
        <v>0</v>
      </c>
      <c r="AM541" s="98">
        <v>0</v>
      </c>
      <c r="AN541" s="101">
        <f t="shared" ref="AN541" si="1172">AL541*AM541</f>
        <v>0</v>
      </c>
      <c r="AO541" s="106"/>
    </row>
    <row r="542" spans="2:41" s="35" customFormat="1" ht="17.100000000000001" customHeight="1">
      <c r="B542" s="105"/>
      <c r="C542" s="54"/>
      <c r="D542" s="96"/>
      <c r="E542" s="111"/>
      <c r="F542" s="112"/>
      <c r="G542" s="368"/>
      <c r="H542" s="113"/>
      <c r="I542" s="100">
        <v>0</v>
      </c>
      <c r="J542" s="98">
        <v>0</v>
      </c>
      <c r="K542" s="101">
        <f t="shared" si="1164"/>
        <v>0</v>
      </c>
      <c r="L542" s="100">
        <v>0</v>
      </c>
      <c r="M542" s="98">
        <v>0</v>
      </c>
      <c r="N542" s="101">
        <f t="shared" ref="N542:N547" si="1173">L542*M542</f>
        <v>0</v>
      </c>
      <c r="O542" s="100">
        <v>0</v>
      </c>
      <c r="P542" s="98">
        <v>0</v>
      </c>
      <c r="Q542" s="101">
        <f t="shared" ref="Q542:Q547" si="1174">O542*P542</f>
        <v>0</v>
      </c>
      <c r="R542" s="100">
        <v>0</v>
      </c>
      <c r="S542" s="98">
        <v>0</v>
      </c>
      <c r="T542" s="101">
        <f t="shared" ref="T542:T547" si="1175">R542*S542</f>
        <v>0</v>
      </c>
      <c r="U542" s="100">
        <v>0</v>
      </c>
      <c r="V542" s="98">
        <v>0</v>
      </c>
      <c r="W542" s="101">
        <f t="shared" ref="W542:W547" si="1176">U542*V542</f>
        <v>0</v>
      </c>
      <c r="X542" s="100">
        <v>0</v>
      </c>
      <c r="Y542" s="98">
        <v>0</v>
      </c>
      <c r="Z542" s="99">
        <f t="shared" ref="Z542:Z547" si="1177">X542*Y542</f>
        <v>0</v>
      </c>
      <c r="AA542" s="101">
        <v>1</v>
      </c>
      <c r="AB542" s="100">
        <v>0</v>
      </c>
      <c r="AC542" s="98">
        <v>0</v>
      </c>
      <c r="AD542" s="99">
        <f t="shared" ref="AD542:AD547" si="1178">AB542*AC542</f>
        <v>0</v>
      </c>
      <c r="AE542" s="101">
        <v>1</v>
      </c>
      <c r="AF542" s="100">
        <v>0</v>
      </c>
      <c r="AG542" s="98">
        <v>0</v>
      </c>
      <c r="AH542" s="101">
        <f t="shared" ref="AH542:AH547" si="1179">AF542*AG542</f>
        <v>0</v>
      </c>
      <c r="AI542" s="100">
        <v>0</v>
      </c>
      <c r="AJ542" s="98">
        <v>0</v>
      </c>
      <c r="AK542" s="101">
        <f t="shared" ref="AK542:AK547" si="1180">AI542*AJ542</f>
        <v>0</v>
      </c>
      <c r="AL542" s="100">
        <v>0</v>
      </c>
      <c r="AM542" s="98">
        <v>0</v>
      </c>
      <c r="AN542" s="101">
        <f t="shared" ref="AN542:AN547" si="1181">AL542*AM542</f>
        <v>0</v>
      </c>
      <c r="AO542" s="106"/>
    </row>
    <row r="543" spans="2:41" s="35" customFormat="1" ht="17.100000000000001" customHeight="1">
      <c r="B543" s="105"/>
      <c r="C543" s="54"/>
      <c r="D543" s="96"/>
      <c r="E543" s="111"/>
      <c r="F543" s="112"/>
      <c r="G543" s="368"/>
      <c r="H543" s="113"/>
      <c r="I543" s="100">
        <v>0</v>
      </c>
      <c r="J543" s="98">
        <v>0</v>
      </c>
      <c r="K543" s="101">
        <f t="shared" si="1164"/>
        <v>0</v>
      </c>
      <c r="L543" s="100">
        <v>0</v>
      </c>
      <c r="M543" s="98">
        <v>0</v>
      </c>
      <c r="N543" s="101">
        <f t="shared" si="1173"/>
        <v>0</v>
      </c>
      <c r="O543" s="100">
        <v>0</v>
      </c>
      <c r="P543" s="98">
        <v>0</v>
      </c>
      <c r="Q543" s="101">
        <f t="shared" si="1174"/>
        <v>0</v>
      </c>
      <c r="R543" s="100">
        <v>0</v>
      </c>
      <c r="S543" s="98">
        <v>0</v>
      </c>
      <c r="T543" s="101">
        <f t="shared" si="1175"/>
        <v>0</v>
      </c>
      <c r="U543" s="100">
        <v>0</v>
      </c>
      <c r="V543" s="98">
        <v>0</v>
      </c>
      <c r="W543" s="101">
        <f t="shared" si="1176"/>
        <v>0</v>
      </c>
      <c r="X543" s="100">
        <v>0</v>
      </c>
      <c r="Y543" s="98">
        <v>0</v>
      </c>
      <c r="Z543" s="99">
        <f t="shared" si="1177"/>
        <v>0</v>
      </c>
      <c r="AA543" s="101">
        <v>1</v>
      </c>
      <c r="AB543" s="100">
        <v>0</v>
      </c>
      <c r="AC543" s="98">
        <v>0</v>
      </c>
      <c r="AD543" s="99">
        <f t="shared" si="1178"/>
        <v>0</v>
      </c>
      <c r="AE543" s="101">
        <v>1</v>
      </c>
      <c r="AF543" s="100">
        <v>0</v>
      </c>
      <c r="AG543" s="98">
        <v>0</v>
      </c>
      <c r="AH543" s="101">
        <f t="shared" si="1179"/>
        <v>0</v>
      </c>
      <c r="AI543" s="100">
        <v>0</v>
      </c>
      <c r="AJ543" s="98">
        <v>0</v>
      </c>
      <c r="AK543" s="101">
        <f t="shared" si="1180"/>
        <v>0</v>
      </c>
      <c r="AL543" s="100">
        <v>0</v>
      </c>
      <c r="AM543" s="98">
        <v>0</v>
      </c>
      <c r="AN543" s="101">
        <f t="shared" si="1181"/>
        <v>0</v>
      </c>
      <c r="AO543" s="106"/>
    </row>
    <row r="544" spans="2:41" s="35" customFormat="1" ht="17.100000000000001" customHeight="1">
      <c r="B544" s="105"/>
      <c r="C544" s="54"/>
      <c r="D544" s="96"/>
      <c r="E544" s="111"/>
      <c r="F544" s="112"/>
      <c r="G544" s="368"/>
      <c r="H544" s="113"/>
      <c r="I544" s="100">
        <v>0</v>
      </c>
      <c r="J544" s="98">
        <v>0</v>
      </c>
      <c r="K544" s="101">
        <f t="shared" si="1164"/>
        <v>0</v>
      </c>
      <c r="L544" s="100">
        <v>0</v>
      </c>
      <c r="M544" s="98">
        <v>0</v>
      </c>
      <c r="N544" s="101">
        <f t="shared" si="1173"/>
        <v>0</v>
      </c>
      <c r="O544" s="100">
        <v>0</v>
      </c>
      <c r="P544" s="98">
        <v>0</v>
      </c>
      <c r="Q544" s="101">
        <f t="shared" si="1174"/>
        <v>0</v>
      </c>
      <c r="R544" s="100">
        <v>0</v>
      </c>
      <c r="S544" s="98">
        <v>0</v>
      </c>
      <c r="T544" s="101">
        <f t="shared" si="1175"/>
        <v>0</v>
      </c>
      <c r="U544" s="100">
        <v>0</v>
      </c>
      <c r="V544" s="98">
        <v>0</v>
      </c>
      <c r="W544" s="101">
        <f t="shared" si="1176"/>
        <v>0</v>
      </c>
      <c r="X544" s="100">
        <v>0</v>
      </c>
      <c r="Y544" s="98">
        <v>0</v>
      </c>
      <c r="Z544" s="99">
        <f t="shared" si="1177"/>
        <v>0</v>
      </c>
      <c r="AA544" s="101">
        <v>1</v>
      </c>
      <c r="AB544" s="100">
        <v>0</v>
      </c>
      <c r="AC544" s="98">
        <v>0</v>
      </c>
      <c r="AD544" s="99">
        <f t="shared" si="1178"/>
        <v>0</v>
      </c>
      <c r="AE544" s="101">
        <v>1</v>
      </c>
      <c r="AF544" s="100">
        <v>0</v>
      </c>
      <c r="AG544" s="98">
        <v>0</v>
      </c>
      <c r="AH544" s="101">
        <f t="shared" si="1179"/>
        <v>0</v>
      </c>
      <c r="AI544" s="100">
        <v>0</v>
      </c>
      <c r="AJ544" s="98">
        <v>0</v>
      </c>
      <c r="AK544" s="101">
        <f t="shared" si="1180"/>
        <v>0</v>
      </c>
      <c r="AL544" s="100">
        <v>0</v>
      </c>
      <c r="AM544" s="98">
        <v>0</v>
      </c>
      <c r="AN544" s="101">
        <f t="shared" si="1181"/>
        <v>0</v>
      </c>
      <c r="AO544" s="106"/>
    </row>
    <row r="545" spans="2:41" s="35" customFormat="1" ht="17.100000000000001" customHeight="1">
      <c r="B545" s="105"/>
      <c r="C545" s="54"/>
      <c r="D545" s="96"/>
      <c r="E545" s="111"/>
      <c r="F545" s="112"/>
      <c r="G545" s="368"/>
      <c r="H545" s="113"/>
      <c r="I545" s="100">
        <v>0</v>
      </c>
      <c r="J545" s="98">
        <v>0</v>
      </c>
      <c r="K545" s="101">
        <f t="shared" si="1164"/>
        <v>0</v>
      </c>
      <c r="L545" s="100">
        <v>0</v>
      </c>
      <c r="M545" s="98">
        <v>0</v>
      </c>
      <c r="N545" s="101">
        <f t="shared" si="1173"/>
        <v>0</v>
      </c>
      <c r="O545" s="100">
        <v>0</v>
      </c>
      <c r="P545" s="98">
        <v>0</v>
      </c>
      <c r="Q545" s="101">
        <f t="shared" si="1174"/>
        <v>0</v>
      </c>
      <c r="R545" s="100">
        <v>0</v>
      </c>
      <c r="S545" s="98">
        <v>0</v>
      </c>
      <c r="T545" s="101">
        <f t="shared" si="1175"/>
        <v>0</v>
      </c>
      <c r="U545" s="100">
        <v>0</v>
      </c>
      <c r="V545" s="98">
        <v>0</v>
      </c>
      <c r="W545" s="101">
        <f t="shared" si="1176"/>
        <v>0</v>
      </c>
      <c r="X545" s="100">
        <v>0</v>
      </c>
      <c r="Y545" s="98">
        <v>0</v>
      </c>
      <c r="Z545" s="99">
        <f t="shared" si="1177"/>
        <v>0</v>
      </c>
      <c r="AA545" s="101">
        <v>1</v>
      </c>
      <c r="AB545" s="100">
        <v>0</v>
      </c>
      <c r="AC545" s="98">
        <v>0</v>
      </c>
      <c r="AD545" s="99">
        <f t="shared" si="1178"/>
        <v>0</v>
      </c>
      <c r="AE545" s="101">
        <v>1</v>
      </c>
      <c r="AF545" s="100">
        <v>0</v>
      </c>
      <c r="AG545" s="98">
        <v>0</v>
      </c>
      <c r="AH545" s="101">
        <f t="shared" si="1179"/>
        <v>0</v>
      </c>
      <c r="AI545" s="100">
        <v>0</v>
      </c>
      <c r="AJ545" s="98">
        <v>0</v>
      </c>
      <c r="AK545" s="101">
        <f t="shared" si="1180"/>
        <v>0</v>
      </c>
      <c r="AL545" s="100">
        <v>0</v>
      </c>
      <c r="AM545" s="98">
        <v>0</v>
      </c>
      <c r="AN545" s="101">
        <f t="shared" si="1181"/>
        <v>0</v>
      </c>
      <c r="AO545" s="106"/>
    </row>
    <row r="546" spans="2:41" s="35" customFormat="1" ht="17.100000000000001" customHeight="1">
      <c r="B546" s="105"/>
      <c r="C546" s="54"/>
      <c r="D546" s="96"/>
      <c r="E546" s="111"/>
      <c r="F546" s="112"/>
      <c r="G546" s="368"/>
      <c r="H546" s="113"/>
      <c r="I546" s="100">
        <v>0</v>
      </c>
      <c r="J546" s="98">
        <v>0</v>
      </c>
      <c r="K546" s="101">
        <f t="shared" si="1164"/>
        <v>0</v>
      </c>
      <c r="L546" s="100">
        <v>0</v>
      </c>
      <c r="M546" s="98">
        <v>0</v>
      </c>
      <c r="N546" s="101">
        <f t="shared" si="1173"/>
        <v>0</v>
      </c>
      <c r="O546" s="100">
        <v>0</v>
      </c>
      <c r="P546" s="98">
        <v>0</v>
      </c>
      <c r="Q546" s="101">
        <f t="shared" si="1174"/>
        <v>0</v>
      </c>
      <c r="R546" s="100">
        <v>0</v>
      </c>
      <c r="S546" s="98">
        <v>0</v>
      </c>
      <c r="T546" s="101">
        <f t="shared" si="1175"/>
        <v>0</v>
      </c>
      <c r="U546" s="100">
        <v>0</v>
      </c>
      <c r="V546" s="98">
        <v>0</v>
      </c>
      <c r="W546" s="101">
        <f t="shared" si="1176"/>
        <v>0</v>
      </c>
      <c r="X546" s="100">
        <v>0</v>
      </c>
      <c r="Y546" s="98">
        <v>0</v>
      </c>
      <c r="Z546" s="99">
        <f t="shared" si="1177"/>
        <v>0</v>
      </c>
      <c r="AA546" s="101">
        <v>1</v>
      </c>
      <c r="AB546" s="100">
        <v>0</v>
      </c>
      <c r="AC546" s="98">
        <v>0</v>
      </c>
      <c r="AD546" s="99">
        <f t="shared" si="1178"/>
        <v>0</v>
      </c>
      <c r="AE546" s="101">
        <v>1</v>
      </c>
      <c r="AF546" s="100">
        <v>0</v>
      </c>
      <c r="AG546" s="98">
        <v>0</v>
      </c>
      <c r="AH546" s="101">
        <f t="shared" si="1179"/>
        <v>0</v>
      </c>
      <c r="AI546" s="100">
        <v>0</v>
      </c>
      <c r="AJ546" s="98">
        <v>0</v>
      </c>
      <c r="AK546" s="101">
        <f t="shared" si="1180"/>
        <v>0</v>
      </c>
      <c r="AL546" s="100">
        <v>0</v>
      </c>
      <c r="AM546" s="98">
        <v>0</v>
      </c>
      <c r="AN546" s="101">
        <f t="shared" si="1181"/>
        <v>0</v>
      </c>
      <c r="AO546" s="106"/>
    </row>
    <row r="547" spans="2:41" s="35" customFormat="1" ht="17.100000000000001" customHeight="1">
      <c r="B547" s="105"/>
      <c r="C547" s="54"/>
      <c r="D547" s="96"/>
      <c r="E547" s="111"/>
      <c r="F547" s="112"/>
      <c r="G547" s="368"/>
      <c r="H547" s="113"/>
      <c r="I547" s="100">
        <v>0</v>
      </c>
      <c r="J547" s="98">
        <v>0</v>
      </c>
      <c r="K547" s="101">
        <f t="shared" si="1164"/>
        <v>0</v>
      </c>
      <c r="L547" s="100">
        <v>0</v>
      </c>
      <c r="M547" s="98">
        <v>0</v>
      </c>
      <c r="N547" s="101">
        <f t="shared" si="1173"/>
        <v>0</v>
      </c>
      <c r="O547" s="100">
        <v>0</v>
      </c>
      <c r="P547" s="98">
        <v>0</v>
      </c>
      <c r="Q547" s="101">
        <f t="shared" si="1174"/>
        <v>0</v>
      </c>
      <c r="R547" s="100">
        <v>0</v>
      </c>
      <c r="S547" s="98">
        <v>0</v>
      </c>
      <c r="T547" s="101">
        <f t="shared" si="1175"/>
        <v>0</v>
      </c>
      <c r="U547" s="100">
        <v>0</v>
      </c>
      <c r="V547" s="98">
        <v>0</v>
      </c>
      <c r="W547" s="101">
        <f t="shared" si="1176"/>
        <v>0</v>
      </c>
      <c r="X547" s="100">
        <v>0</v>
      </c>
      <c r="Y547" s="98">
        <v>0</v>
      </c>
      <c r="Z547" s="99">
        <f t="shared" si="1177"/>
        <v>0</v>
      </c>
      <c r="AA547" s="101">
        <v>1</v>
      </c>
      <c r="AB547" s="100">
        <v>0</v>
      </c>
      <c r="AC547" s="98">
        <v>0</v>
      </c>
      <c r="AD547" s="99">
        <f t="shared" si="1178"/>
        <v>0</v>
      </c>
      <c r="AE547" s="101">
        <v>1</v>
      </c>
      <c r="AF547" s="100">
        <v>0</v>
      </c>
      <c r="AG547" s="98">
        <v>0</v>
      </c>
      <c r="AH547" s="101">
        <f t="shared" si="1179"/>
        <v>0</v>
      </c>
      <c r="AI547" s="100">
        <v>0</v>
      </c>
      <c r="AJ547" s="98">
        <v>0</v>
      </c>
      <c r="AK547" s="101">
        <f t="shared" si="1180"/>
        <v>0</v>
      </c>
      <c r="AL547" s="100">
        <v>0</v>
      </c>
      <c r="AM547" s="98">
        <v>0</v>
      </c>
      <c r="AN547" s="101">
        <f t="shared" si="1181"/>
        <v>0</v>
      </c>
      <c r="AO547" s="106"/>
    </row>
    <row r="548" spans="2:41" s="126" customFormat="1" ht="17.100000000000001" customHeight="1">
      <c r="B548" s="118"/>
      <c r="C548" s="119"/>
      <c r="D548" s="120"/>
      <c r="E548" s="121"/>
      <c r="F548" s="122"/>
      <c r="G548" s="369"/>
      <c r="H548" s="123"/>
      <c r="I548" s="401" t="s">
        <v>201</v>
      </c>
      <c r="J548" s="402"/>
      <c r="K548" s="124">
        <f>SUM(K541:K547)</f>
        <v>0</v>
      </c>
      <c r="L548" s="401" t="s">
        <v>201</v>
      </c>
      <c r="M548" s="402"/>
      <c r="N548" s="124">
        <f>SUM(N541:N547)</f>
        <v>0</v>
      </c>
      <c r="O548" s="401" t="s">
        <v>201</v>
      </c>
      <c r="P548" s="402"/>
      <c r="Q548" s="124">
        <f>SUM(Q541:Q547)</f>
        <v>0</v>
      </c>
      <c r="R548" s="401" t="s">
        <v>201</v>
      </c>
      <c r="S548" s="402"/>
      <c r="T548" s="124">
        <f>SUM(T541:T547)</f>
        <v>0</v>
      </c>
      <c r="U548" s="401" t="s">
        <v>201</v>
      </c>
      <c r="V548" s="402"/>
      <c r="W548" s="124">
        <f>SUM(W541:W547)</f>
        <v>0</v>
      </c>
      <c r="X548" s="401" t="s">
        <v>201</v>
      </c>
      <c r="Y548" s="402"/>
      <c r="Z548" s="127">
        <f>SUM(Z541:Z547)</f>
        <v>0</v>
      </c>
      <c r="AA548" s="101">
        <v>1</v>
      </c>
      <c r="AB548" s="401" t="s">
        <v>201</v>
      </c>
      <c r="AC548" s="402"/>
      <c r="AD548" s="127">
        <f>SUM(AD541:AD547)</f>
        <v>0</v>
      </c>
      <c r="AE548" s="101">
        <v>1</v>
      </c>
      <c r="AF548" s="401" t="s">
        <v>201</v>
      </c>
      <c r="AG548" s="402"/>
      <c r="AH548" s="124">
        <f>SUM(AH541:AH547)</f>
        <v>0</v>
      </c>
      <c r="AI548" s="401" t="s">
        <v>201</v>
      </c>
      <c r="AJ548" s="402"/>
      <c r="AK548" s="124">
        <f>SUM(AK541:AK547)</f>
        <v>0</v>
      </c>
      <c r="AL548" s="401" t="s">
        <v>201</v>
      </c>
      <c r="AM548" s="402"/>
      <c r="AN548" s="124">
        <f>SUM(AN541:AN547)</f>
        <v>0</v>
      </c>
      <c r="AO548" s="125"/>
    </row>
    <row r="549" spans="2:41" s="35" customFormat="1" ht="17.100000000000001" customHeight="1">
      <c r="B549" s="105"/>
      <c r="C549" s="54">
        <f>'1. Rekap Back Up Aspal'!C87</f>
        <v>6600</v>
      </c>
      <c r="D549" s="96">
        <f>'1. Rekap Back Up Aspal'!D87</f>
        <v>6700</v>
      </c>
      <c r="E549" s="111">
        <f>'1. Rekap Back Up Aspal'!E87</f>
        <v>6</v>
      </c>
      <c r="F549" s="112">
        <f>(100/((D549-C549)*E549))*((K556*0.5)+(N556*0.5)+(Q556*4)+(T556*4)+(W556*1)+(Z556*2)+(AD556*1.5)+(AH556*1)+(AK556*1)+(AN556*1))</f>
        <v>0</v>
      </c>
      <c r="G549" s="368" t="s">
        <v>278</v>
      </c>
      <c r="H549" s="113" t="str">
        <f>IF(F549&lt;=25,"B",IF(F549&lt;=75,"S",IF(F549&lt;=100,"RR","RB")))</f>
        <v>B</v>
      </c>
      <c r="I549" s="100">
        <v>0</v>
      </c>
      <c r="J549" s="98">
        <v>0</v>
      </c>
      <c r="K549" s="101">
        <f t="shared" ref="K549:K555" si="1182">I549*J549</f>
        <v>0</v>
      </c>
      <c r="L549" s="100">
        <v>0</v>
      </c>
      <c r="M549" s="98">
        <v>0</v>
      </c>
      <c r="N549" s="101">
        <f t="shared" ref="N549" si="1183">L549*M549</f>
        <v>0</v>
      </c>
      <c r="O549" s="100">
        <v>0</v>
      </c>
      <c r="P549" s="98">
        <v>0</v>
      </c>
      <c r="Q549" s="101">
        <f t="shared" ref="Q549" si="1184">O549*P549</f>
        <v>0</v>
      </c>
      <c r="R549" s="100">
        <v>0</v>
      </c>
      <c r="S549" s="98">
        <v>0</v>
      </c>
      <c r="T549" s="101">
        <f t="shared" ref="T549" si="1185">R549*S549</f>
        <v>0</v>
      </c>
      <c r="U549" s="100">
        <v>0</v>
      </c>
      <c r="V549" s="98">
        <v>0</v>
      </c>
      <c r="W549" s="101">
        <f>U549*V549</f>
        <v>0</v>
      </c>
      <c r="X549" s="100">
        <v>0</v>
      </c>
      <c r="Y549" s="98">
        <v>0</v>
      </c>
      <c r="Z549" s="99">
        <f t="shared" ref="Z549" si="1186">X549*Y549</f>
        <v>0</v>
      </c>
      <c r="AA549" s="101">
        <v>1</v>
      </c>
      <c r="AB549" s="100">
        <v>0</v>
      </c>
      <c r="AC549" s="98">
        <v>0</v>
      </c>
      <c r="AD549" s="99">
        <f t="shared" ref="AD549" si="1187">AB549*AC549</f>
        <v>0</v>
      </c>
      <c r="AE549" s="101">
        <v>1</v>
      </c>
      <c r="AF549" s="100">
        <v>0</v>
      </c>
      <c r="AG549" s="98">
        <v>0</v>
      </c>
      <c r="AH549" s="101">
        <f t="shared" ref="AH549" si="1188">AF549*AG549</f>
        <v>0</v>
      </c>
      <c r="AI549" s="100">
        <v>0</v>
      </c>
      <c r="AJ549" s="98">
        <v>0</v>
      </c>
      <c r="AK549" s="101">
        <f t="shared" ref="AK549" si="1189">AI549*AJ549</f>
        <v>0</v>
      </c>
      <c r="AL549" s="100">
        <v>0</v>
      </c>
      <c r="AM549" s="98">
        <v>0</v>
      </c>
      <c r="AN549" s="101">
        <f t="shared" ref="AN549" si="1190">AL549*AM549</f>
        <v>0</v>
      </c>
      <c r="AO549" s="106"/>
    </row>
    <row r="550" spans="2:41" s="35" customFormat="1" ht="17.100000000000001" customHeight="1">
      <c r="B550" s="105"/>
      <c r="C550" s="54"/>
      <c r="D550" s="96"/>
      <c r="E550" s="111"/>
      <c r="F550" s="112"/>
      <c r="G550" s="368"/>
      <c r="H550" s="113"/>
      <c r="I550" s="100">
        <v>0</v>
      </c>
      <c r="J550" s="98">
        <v>0</v>
      </c>
      <c r="K550" s="101">
        <f t="shared" si="1182"/>
        <v>0</v>
      </c>
      <c r="L550" s="100">
        <v>0</v>
      </c>
      <c r="M550" s="98">
        <v>0</v>
      </c>
      <c r="N550" s="101">
        <f t="shared" ref="N550:N555" si="1191">L550*M550</f>
        <v>0</v>
      </c>
      <c r="O550" s="100">
        <v>0</v>
      </c>
      <c r="P550" s="98">
        <v>0</v>
      </c>
      <c r="Q550" s="101">
        <f t="shared" ref="Q550:Q555" si="1192">O550*P550</f>
        <v>0</v>
      </c>
      <c r="R550" s="100">
        <v>0</v>
      </c>
      <c r="S550" s="98">
        <v>0</v>
      </c>
      <c r="T550" s="101">
        <f t="shared" ref="T550:T555" si="1193">R550*S550</f>
        <v>0</v>
      </c>
      <c r="U550" s="100">
        <v>0</v>
      </c>
      <c r="V550" s="98">
        <v>0</v>
      </c>
      <c r="W550" s="101">
        <f t="shared" ref="W550:W555" si="1194">U550*V550</f>
        <v>0</v>
      </c>
      <c r="X550" s="100">
        <v>0</v>
      </c>
      <c r="Y550" s="98">
        <v>0</v>
      </c>
      <c r="Z550" s="99">
        <f t="shared" ref="Z550:Z555" si="1195">X550*Y550</f>
        <v>0</v>
      </c>
      <c r="AA550" s="101">
        <v>1</v>
      </c>
      <c r="AB550" s="100">
        <v>0</v>
      </c>
      <c r="AC550" s="98">
        <v>0</v>
      </c>
      <c r="AD550" s="99">
        <f t="shared" ref="AD550:AD555" si="1196">AB550*AC550</f>
        <v>0</v>
      </c>
      <c r="AE550" s="101">
        <v>1</v>
      </c>
      <c r="AF550" s="100">
        <v>0</v>
      </c>
      <c r="AG550" s="98">
        <v>0</v>
      </c>
      <c r="AH550" s="101">
        <f t="shared" ref="AH550:AH555" si="1197">AF550*AG550</f>
        <v>0</v>
      </c>
      <c r="AI550" s="100">
        <v>0</v>
      </c>
      <c r="AJ550" s="98">
        <v>0</v>
      </c>
      <c r="AK550" s="101">
        <f t="shared" ref="AK550:AK555" si="1198">AI550*AJ550</f>
        <v>0</v>
      </c>
      <c r="AL550" s="100">
        <v>0</v>
      </c>
      <c r="AM550" s="98">
        <v>0</v>
      </c>
      <c r="AN550" s="101">
        <f t="shared" ref="AN550:AN555" si="1199">AL550*AM550</f>
        <v>0</v>
      </c>
      <c r="AO550" s="106"/>
    </row>
    <row r="551" spans="2:41" s="35" customFormat="1" ht="17.100000000000001" customHeight="1">
      <c r="B551" s="105"/>
      <c r="C551" s="54"/>
      <c r="D551" s="96"/>
      <c r="E551" s="111"/>
      <c r="F551" s="112"/>
      <c r="G551" s="368"/>
      <c r="H551" s="113"/>
      <c r="I551" s="100">
        <v>0</v>
      </c>
      <c r="J551" s="98">
        <v>0</v>
      </c>
      <c r="K551" s="101">
        <f t="shared" si="1182"/>
        <v>0</v>
      </c>
      <c r="L551" s="100">
        <v>0</v>
      </c>
      <c r="M551" s="98">
        <v>0</v>
      </c>
      <c r="N551" s="101">
        <f t="shared" si="1191"/>
        <v>0</v>
      </c>
      <c r="O551" s="100">
        <v>0</v>
      </c>
      <c r="P551" s="98">
        <v>0</v>
      </c>
      <c r="Q551" s="101">
        <f t="shared" si="1192"/>
        <v>0</v>
      </c>
      <c r="R551" s="100">
        <v>0</v>
      </c>
      <c r="S551" s="98">
        <v>0</v>
      </c>
      <c r="T551" s="101">
        <f t="shared" si="1193"/>
        <v>0</v>
      </c>
      <c r="U551" s="100">
        <v>0</v>
      </c>
      <c r="V551" s="98">
        <v>0</v>
      </c>
      <c r="W551" s="101">
        <f t="shared" si="1194"/>
        <v>0</v>
      </c>
      <c r="X551" s="100">
        <v>0</v>
      </c>
      <c r="Y551" s="98">
        <v>0</v>
      </c>
      <c r="Z551" s="99">
        <f t="shared" si="1195"/>
        <v>0</v>
      </c>
      <c r="AA551" s="101">
        <v>1</v>
      </c>
      <c r="AB551" s="100">
        <v>0</v>
      </c>
      <c r="AC551" s="98">
        <v>0</v>
      </c>
      <c r="AD551" s="99">
        <f t="shared" si="1196"/>
        <v>0</v>
      </c>
      <c r="AE551" s="101">
        <v>1</v>
      </c>
      <c r="AF551" s="100">
        <v>0</v>
      </c>
      <c r="AG551" s="98">
        <v>0</v>
      </c>
      <c r="AH551" s="101">
        <f t="shared" si="1197"/>
        <v>0</v>
      </c>
      <c r="AI551" s="100">
        <v>0</v>
      </c>
      <c r="AJ551" s="98">
        <v>0</v>
      </c>
      <c r="AK551" s="101">
        <f t="shared" si="1198"/>
        <v>0</v>
      </c>
      <c r="AL551" s="100">
        <v>0</v>
      </c>
      <c r="AM551" s="98">
        <v>0</v>
      </c>
      <c r="AN551" s="101">
        <f t="shared" si="1199"/>
        <v>0</v>
      </c>
      <c r="AO551" s="106"/>
    </row>
    <row r="552" spans="2:41" s="35" customFormat="1" ht="17.100000000000001" customHeight="1">
      <c r="B552" s="105"/>
      <c r="C552" s="54"/>
      <c r="D552" s="96"/>
      <c r="E552" s="111"/>
      <c r="F552" s="112"/>
      <c r="G552" s="368"/>
      <c r="H552" s="113"/>
      <c r="I552" s="100">
        <v>0</v>
      </c>
      <c r="J552" s="98">
        <v>0</v>
      </c>
      <c r="K552" s="101">
        <f t="shared" si="1182"/>
        <v>0</v>
      </c>
      <c r="L552" s="100">
        <v>0</v>
      </c>
      <c r="M552" s="98">
        <v>0</v>
      </c>
      <c r="N552" s="101">
        <f t="shared" si="1191"/>
        <v>0</v>
      </c>
      <c r="O552" s="100">
        <v>0</v>
      </c>
      <c r="P552" s="98">
        <v>0</v>
      </c>
      <c r="Q552" s="101">
        <f t="shared" si="1192"/>
        <v>0</v>
      </c>
      <c r="R552" s="100">
        <v>0</v>
      </c>
      <c r="S552" s="98">
        <v>0</v>
      </c>
      <c r="T552" s="101">
        <f t="shared" si="1193"/>
        <v>0</v>
      </c>
      <c r="U552" s="100">
        <v>0</v>
      </c>
      <c r="V552" s="98">
        <v>0</v>
      </c>
      <c r="W552" s="101">
        <f t="shared" si="1194"/>
        <v>0</v>
      </c>
      <c r="X552" s="100">
        <v>0</v>
      </c>
      <c r="Y552" s="98">
        <v>0</v>
      </c>
      <c r="Z552" s="99">
        <f t="shared" si="1195"/>
        <v>0</v>
      </c>
      <c r="AA552" s="101">
        <v>1</v>
      </c>
      <c r="AB552" s="100">
        <v>0</v>
      </c>
      <c r="AC552" s="98">
        <v>0</v>
      </c>
      <c r="AD552" s="99">
        <f t="shared" si="1196"/>
        <v>0</v>
      </c>
      <c r="AE552" s="101">
        <v>1</v>
      </c>
      <c r="AF552" s="100">
        <v>0</v>
      </c>
      <c r="AG552" s="98">
        <v>0</v>
      </c>
      <c r="AH552" s="101">
        <f t="shared" si="1197"/>
        <v>0</v>
      </c>
      <c r="AI552" s="100">
        <v>0</v>
      </c>
      <c r="AJ552" s="98">
        <v>0</v>
      </c>
      <c r="AK552" s="101">
        <f t="shared" si="1198"/>
        <v>0</v>
      </c>
      <c r="AL552" s="100">
        <v>0</v>
      </c>
      <c r="AM552" s="98">
        <v>0</v>
      </c>
      <c r="AN552" s="101">
        <f t="shared" si="1199"/>
        <v>0</v>
      </c>
      <c r="AO552" s="106"/>
    </row>
    <row r="553" spans="2:41" s="35" customFormat="1" ht="17.100000000000001" customHeight="1">
      <c r="B553" s="105"/>
      <c r="C553" s="54"/>
      <c r="D553" s="96"/>
      <c r="E553" s="111"/>
      <c r="F553" s="112"/>
      <c r="G553" s="368"/>
      <c r="H553" s="113"/>
      <c r="I553" s="100">
        <v>0</v>
      </c>
      <c r="J553" s="98">
        <v>0</v>
      </c>
      <c r="K553" s="101">
        <f t="shared" si="1182"/>
        <v>0</v>
      </c>
      <c r="L553" s="100">
        <v>0</v>
      </c>
      <c r="M553" s="98">
        <v>0</v>
      </c>
      <c r="N553" s="101">
        <f t="shared" si="1191"/>
        <v>0</v>
      </c>
      <c r="O553" s="100">
        <v>0</v>
      </c>
      <c r="P553" s="98">
        <v>0</v>
      </c>
      <c r="Q553" s="101">
        <f t="shared" si="1192"/>
        <v>0</v>
      </c>
      <c r="R553" s="100">
        <v>0</v>
      </c>
      <c r="S553" s="98">
        <v>0</v>
      </c>
      <c r="T553" s="101">
        <f t="shared" si="1193"/>
        <v>0</v>
      </c>
      <c r="U553" s="100">
        <v>0</v>
      </c>
      <c r="V553" s="98">
        <v>0</v>
      </c>
      <c r="W553" s="101">
        <f t="shared" si="1194"/>
        <v>0</v>
      </c>
      <c r="X553" s="100">
        <v>0</v>
      </c>
      <c r="Y553" s="98">
        <v>0</v>
      </c>
      <c r="Z553" s="99">
        <f t="shared" si="1195"/>
        <v>0</v>
      </c>
      <c r="AA553" s="101">
        <v>1</v>
      </c>
      <c r="AB553" s="100">
        <v>0</v>
      </c>
      <c r="AC553" s="98">
        <v>0</v>
      </c>
      <c r="AD553" s="99">
        <f t="shared" si="1196"/>
        <v>0</v>
      </c>
      <c r="AE553" s="101">
        <v>1</v>
      </c>
      <c r="AF553" s="100">
        <v>0</v>
      </c>
      <c r="AG553" s="98">
        <v>0</v>
      </c>
      <c r="AH553" s="101">
        <f t="shared" si="1197"/>
        <v>0</v>
      </c>
      <c r="AI553" s="100">
        <v>0</v>
      </c>
      <c r="AJ553" s="98">
        <v>0</v>
      </c>
      <c r="AK553" s="101">
        <f t="shared" si="1198"/>
        <v>0</v>
      </c>
      <c r="AL553" s="100">
        <v>0</v>
      </c>
      <c r="AM553" s="98">
        <v>0</v>
      </c>
      <c r="AN553" s="101">
        <f t="shared" si="1199"/>
        <v>0</v>
      </c>
      <c r="AO553" s="106"/>
    </row>
    <row r="554" spans="2:41" s="35" customFormat="1" ht="17.100000000000001" customHeight="1">
      <c r="B554" s="105"/>
      <c r="C554" s="54"/>
      <c r="D554" s="96"/>
      <c r="E554" s="111"/>
      <c r="F554" s="112"/>
      <c r="G554" s="368"/>
      <c r="H554" s="113"/>
      <c r="I554" s="100">
        <v>0</v>
      </c>
      <c r="J554" s="98">
        <v>0</v>
      </c>
      <c r="K554" s="101">
        <f t="shared" si="1182"/>
        <v>0</v>
      </c>
      <c r="L554" s="100">
        <v>0</v>
      </c>
      <c r="M554" s="98">
        <v>0</v>
      </c>
      <c r="N554" s="101">
        <f t="shared" si="1191"/>
        <v>0</v>
      </c>
      <c r="O554" s="100">
        <v>0</v>
      </c>
      <c r="P554" s="98">
        <v>0</v>
      </c>
      <c r="Q554" s="101">
        <f t="shared" si="1192"/>
        <v>0</v>
      </c>
      <c r="R554" s="100">
        <v>0</v>
      </c>
      <c r="S554" s="98">
        <v>0</v>
      </c>
      <c r="T554" s="101">
        <f t="shared" si="1193"/>
        <v>0</v>
      </c>
      <c r="U554" s="100">
        <v>0</v>
      </c>
      <c r="V554" s="98">
        <v>0</v>
      </c>
      <c r="W554" s="101">
        <f t="shared" si="1194"/>
        <v>0</v>
      </c>
      <c r="X554" s="100">
        <v>0</v>
      </c>
      <c r="Y554" s="98">
        <v>0</v>
      </c>
      <c r="Z554" s="99">
        <f t="shared" si="1195"/>
        <v>0</v>
      </c>
      <c r="AA554" s="101">
        <v>1</v>
      </c>
      <c r="AB554" s="100">
        <v>0</v>
      </c>
      <c r="AC554" s="98">
        <v>0</v>
      </c>
      <c r="AD554" s="99">
        <f t="shared" si="1196"/>
        <v>0</v>
      </c>
      <c r="AE554" s="101">
        <v>1</v>
      </c>
      <c r="AF554" s="100">
        <v>0</v>
      </c>
      <c r="AG554" s="98">
        <v>0</v>
      </c>
      <c r="AH554" s="101">
        <f t="shared" si="1197"/>
        <v>0</v>
      </c>
      <c r="AI554" s="100">
        <v>0</v>
      </c>
      <c r="AJ554" s="98">
        <v>0</v>
      </c>
      <c r="AK554" s="101">
        <f t="shared" si="1198"/>
        <v>0</v>
      </c>
      <c r="AL554" s="100">
        <v>0</v>
      </c>
      <c r="AM554" s="98">
        <v>0</v>
      </c>
      <c r="AN554" s="101">
        <f t="shared" si="1199"/>
        <v>0</v>
      </c>
      <c r="AO554" s="106"/>
    </row>
    <row r="555" spans="2:41" s="35" customFormat="1" ht="17.100000000000001" customHeight="1">
      <c r="B555" s="105"/>
      <c r="C555" s="54"/>
      <c r="D555" s="96"/>
      <c r="E555" s="111"/>
      <c r="F555" s="112"/>
      <c r="G555" s="368"/>
      <c r="H555" s="113"/>
      <c r="I555" s="100">
        <v>0</v>
      </c>
      <c r="J555" s="98">
        <v>0</v>
      </c>
      <c r="K555" s="101">
        <f t="shared" si="1182"/>
        <v>0</v>
      </c>
      <c r="L555" s="100">
        <v>0</v>
      </c>
      <c r="M555" s="98">
        <v>0</v>
      </c>
      <c r="N555" s="101">
        <f t="shared" si="1191"/>
        <v>0</v>
      </c>
      <c r="O555" s="100">
        <v>0</v>
      </c>
      <c r="P555" s="98">
        <v>0</v>
      </c>
      <c r="Q555" s="101">
        <f t="shared" si="1192"/>
        <v>0</v>
      </c>
      <c r="R555" s="100">
        <v>0</v>
      </c>
      <c r="S555" s="98">
        <v>0</v>
      </c>
      <c r="T555" s="101">
        <f t="shared" si="1193"/>
        <v>0</v>
      </c>
      <c r="U555" s="100">
        <v>0</v>
      </c>
      <c r="V555" s="98">
        <v>0</v>
      </c>
      <c r="W555" s="101">
        <f t="shared" si="1194"/>
        <v>0</v>
      </c>
      <c r="X555" s="100">
        <v>0</v>
      </c>
      <c r="Y555" s="98">
        <v>0</v>
      </c>
      <c r="Z555" s="99">
        <f t="shared" si="1195"/>
        <v>0</v>
      </c>
      <c r="AA555" s="101">
        <v>1</v>
      </c>
      <c r="AB555" s="100">
        <v>0</v>
      </c>
      <c r="AC555" s="98">
        <v>0</v>
      </c>
      <c r="AD555" s="99">
        <f t="shared" si="1196"/>
        <v>0</v>
      </c>
      <c r="AE555" s="101">
        <v>1</v>
      </c>
      <c r="AF555" s="100">
        <v>0</v>
      </c>
      <c r="AG555" s="98">
        <v>0</v>
      </c>
      <c r="AH555" s="101">
        <f t="shared" si="1197"/>
        <v>0</v>
      </c>
      <c r="AI555" s="100">
        <v>0</v>
      </c>
      <c r="AJ555" s="98">
        <v>0</v>
      </c>
      <c r="AK555" s="101">
        <f t="shared" si="1198"/>
        <v>0</v>
      </c>
      <c r="AL555" s="100">
        <v>0</v>
      </c>
      <c r="AM555" s="98">
        <v>0</v>
      </c>
      <c r="AN555" s="101">
        <f t="shared" si="1199"/>
        <v>0</v>
      </c>
      <c r="AO555" s="106"/>
    </row>
    <row r="556" spans="2:41" s="126" customFormat="1" ht="17.100000000000001" customHeight="1">
      <c r="B556" s="118"/>
      <c r="C556" s="119"/>
      <c r="D556" s="120"/>
      <c r="E556" s="121"/>
      <c r="F556" s="122"/>
      <c r="G556" s="369"/>
      <c r="H556" s="123"/>
      <c r="I556" s="401" t="s">
        <v>201</v>
      </c>
      <c r="J556" s="402"/>
      <c r="K556" s="124">
        <f>SUM(K549:K555)</f>
        <v>0</v>
      </c>
      <c r="L556" s="401" t="s">
        <v>201</v>
      </c>
      <c r="M556" s="402"/>
      <c r="N556" s="124">
        <f>SUM(N549:N555)</f>
        <v>0</v>
      </c>
      <c r="O556" s="401" t="s">
        <v>201</v>
      </c>
      <c r="P556" s="402"/>
      <c r="Q556" s="124">
        <f>SUM(Q549:Q555)</f>
        <v>0</v>
      </c>
      <c r="R556" s="401" t="s">
        <v>201</v>
      </c>
      <c r="S556" s="402"/>
      <c r="T556" s="124">
        <f>SUM(T549:T555)</f>
        <v>0</v>
      </c>
      <c r="U556" s="401" t="s">
        <v>201</v>
      </c>
      <c r="V556" s="402"/>
      <c r="W556" s="124">
        <f>SUM(W549:W555)</f>
        <v>0</v>
      </c>
      <c r="X556" s="401" t="s">
        <v>201</v>
      </c>
      <c r="Y556" s="402"/>
      <c r="Z556" s="127">
        <f>SUM(Z549:Z555)</f>
        <v>0</v>
      </c>
      <c r="AA556" s="101">
        <v>1</v>
      </c>
      <c r="AB556" s="401" t="s">
        <v>201</v>
      </c>
      <c r="AC556" s="402"/>
      <c r="AD556" s="127">
        <f>SUM(AD549:AD555)</f>
        <v>0</v>
      </c>
      <c r="AE556" s="101">
        <v>1</v>
      </c>
      <c r="AF556" s="401" t="s">
        <v>201</v>
      </c>
      <c r="AG556" s="402"/>
      <c r="AH556" s="124">
        <f>SUM(AH549:AH555)</f>
        <v>0</v>
      </c>
      <c r="AI556" s="401" t="s">
        <v>201</v>
      </c>
      <c r="AJ556" s="402"/>
      <c r="AK556" s="124">
        <f>SUM(AK549:AK555)</f>
        <v>0</v>
      </c>
      <c r="AL556" s="401" t="s">
        <v>201</v>
      </c>
      <c r="AM556" s="402"/>
      <c r="AN556" s="124">
        <f>SUM(AN549:AN555)</f>
        <v>0</v>
      </c>
      <c r="AO556" s="125"/>
    </row>
    <row r="557" spans="2:41" s="35" customFormat="1" ht="17.100000000000001" customHeight="1">
      <c r="B557" s="105"/>
      <c r="C557" s="54">
        <f>'1. Rekap Back Up Aspal'!C88</f>
        <v>6700</v>
      </c>
      <c r="D557" s="96">
        <f>'1. Rekap Back Up Aspal'!D88</f>
        <v>6800</v>
      </c>
      <c r="E557" s="111">
        <f>'1. Rekap Back Up Aspal'!E88</f>
        <v>6</v>
      </c>
      <c r="F557" s="112">
        <f>(100/((D557-C557)*E557))*((K564*0.5)+(N564*0.5)+(Q564*4)+(T564*4)+(W564*1)+(Z564*2)+(AD564*1.5)+(AH564*1)+(AK564*1)+(AN564*1))</f>
        <v>8.6666666666666661</v>
      </c>
      <c r="G557" s="368" t="s">
        <v>278</v>
      </c>
      <c r="H557" s="113" t="str">
        <f>IF(F557&lt;=25,"B",IF(F557&lt;=75,"S",IF(F557&lt;=100,"RR","RB")))</f>
        <v>B</v>
      </c>
      <c r="I557" s="100">
        <v>0</v>
      </c>
      <c r="J557" s="98">
        <v>0</v>
      </c>
      <c r="K557" s="101">
        <f t="shared" ref="K557:K563" si="1200">I557*J557</f>
        <v>0</v>
      </c>
      <c r="L557" s="100">
        <v>0</v>
      </c>
      <c r="M557" s="98">
        <v>0</v>
      </c>
      <c r="N557" s="101">
        <f t="shared" ref="N557" si="1201">L557*M557</f>
        <v>0</v>
      </c>
      <c r="O557" s="100">
        <v>0</v>
      </c>
      <c r="P557" s="98">
        <v>0</v>
      </c>
      <c r="Q557" s="101">
        <f t="shared" ref="Q557" si="1202">O557*P557</f>
        <v>0</v>
      </c>
      <c r="R557" s="100">
        <v>8</v>
      </c>
      <c r="S557" s="98">
        <v>1</v>
      </c>
      <c r="T557" s="101">
        <f t="shared" ref="T557" si="1203">R557*S557</f>
        <v>8</v>
      </c>
      <c r="U557" s="100">
        <v>0</v>
      </c>
      <c r="V557" s="98">
        <v>0</v>
      </c>
      <c r="W557" s="101">
        <f>U557*V557</f>
        <v>0</v>
      </c>
      <c r="X557" s="100">
        <v>0</v>
      </c>
      <c r="Y557" s="98">
        <v>0</v>
      </c>
      <c r="Z557" s="99">
        <f t="shared" ref="Z557" si="1204">X557*Y557</f>
        <v>0</v>
      </c>
      <c r="AA557" s="101">
        <v>1</v>
      </c>
      <c r="AB557" s="100">
        <v>0</v>
      </c>
      <c r="AC557" s="98">
        <v>0</v>
      </c>
      <c r="AD557" s="99">
        <f t="shared" ref="AD557" si="1205">AB557*AC557</f>
        <v>0</v>
      </c>
      <c r="AE557" s="101">
        <v>1</v>
      </c>
      <c r="AF557" s="100">
        <v>0</v>
      </c>
      <c r="AG557" s="98">
        <v>0</v>
      </c>
      <c r="AH557" s="101">
        <f t="shared" ref="AH557" si="1206">AF557*AG557</f>
        <v>0</v>
      </c>
      <c r="AI557" s="100">
        <v>0</v>
      </c>
      <c r="AJ557" s="98">
        <v>0</v>
      </c>
      <c r="AK557" s="101">
        <f t="shared" ref="AK557" si="1207">AI557*AJ557</f>
        <v>0</v>
      </c>
      <c r="AL557" s="100">
        <v>0</v>
      </c>
      <c r="AM557" s="98">
        <v>0</v>
      </c>
      <c r="AN557" s="101">
        <f t="shared" ref="AN557" si="1208">AL557*AM557</f>
        <v>0</v>
      </c>
      <c r="AO557" s="106"/>
    </row>
    <row r="558" spans="2:41" s="35" customFormat="1" ht="17.100000000000001" customHeight="1">
      <c r="B558" s="105"/>
      <c r="C558" s="54"/>
      <c r="D558" s="96"/>
      <c r="E558" s="111"/>
      <c r="F558" s="112"/>
      <c r="G558" s="368"/>
      <c r="H558" s="113"/>
      <c r="I558" s="100">
        <v>0</v>
      </c>
      <c r="J558" s="98">
        <v>0</v>
      </c>
      <c r="K558" s="101">
        <f t="shared" si="1200"/>
        <v>0</v>
      </c>
      <c r="L558" s="100">
        <v>0</v>
      </c>
      <c r="M558" s="98">
        <v>0</v>
      </c>
      <c r="N558" s="101">
        <f t="shared" ref="N558:N563" si="1209">L558*M558</f>
        <v>0</v>
      </c>
      <c r="O558" s="100">
        <v>0</v>
      </c>
      <c r="P558" s="98">
        <v>0</v>
      </c>
      <c r="Q558" s="101">
        <f t="shared" ref="Q558:Q563" si="1210">O558*P558</f>
        <v>0</v>
      </c>
      <c r="R558" s="100">
        <v>5</v>
      </c>
      <c r="S558" s="98">
        <v>1</v>
      </c>
      <c r="T558" s="101">
        <f t="shared" ref="T558:T563" si="1211">R558*S558</f>
        <v>5</v>
      </c>
      <c r="U558" s="100">
        <v>0</v>
      </c>
      <c r="V558" s="98">
        <v>0</v>
      </c>
      <c r="W558" s="101">
        <f t="shared" ref="W558:W563" si="1212">U558*V558</f>
        <v>0</v>
      </c>
      <c r="X558" s="100">
        <v>0</v>
      </c>
      <c r="Y558" s="98">
        <v>0</v>
      </c>
      <c r="Z558" s="99">
        <f t="shared" ref="Z558:Z563" si="1213">X558*Y558</f>
        <v>0</v>
      </c>
      <c r="AA558" s="101">
        <v>1</v>
      </c>
      <c r="AB558" s="100">
        <v>0</v>
      </c>
      <c r="AC558" s="98">
        <v>0</v>
      </c>
      <c r="AD558" s="99">
        <f t="shared" ref="AD558:AD563" si="1214">AB558*AC558</f>
        <v>0</v>
      </c>
      <c r="AE558" s="101">
        <v>1</v>
      </c>
      <c r="AF558" s="100">
        <v>0</v>
      </c>
      <c r="AG558" s="98">
        <v>0</v>
      </c>
      <c r="AH558" s="101">
        <f t="shared" ref="AH558:AH563" si="1215">AF558*AG558</f>
        <v>0</v>
      </c>
      <c r="AI558" s="100">
        <v>0</v>
      </c>
      <c r="AJ558" s="98">
        <v>0</v>
      </c>
      <c r="AK558" s="101">
        <f t="shared" ref="AK558:AK563" si="1216">AI558*AJ558</f>
        <v>0</v>
      </c>
      <c r="AL558" s="100">
        <v>0</v>
      </c>
      <c r="AM558" s="98">
        <v>0</v>
      </c>
      <c r="AN558" s="101">
        <f t="shared" ref="AN558:AN563" si="1217">AL558*AM558</f>
        <v>0</v>
      </c>
      <c r="AO558" s="106"/>
    </row>
    <row r="559" spans="2:41" s="35" customFormat="1" ht="17.100000000000001" customHeight="1">
      <c r="B559" s="105"/>
      <c r="C559" s="54"/>
      <c r="D559" s="96"/>
      <c r="E559" s="111"/>
      <c r="F559" s="112"/>
      <c r="G559" s="368"/>
      <c r="H559" s="113"/>
      <c r="I559" s="100">
        <v>0</v>
      </c>
      <c r="J559" s="98">
        <v>0</v>
      </c>
      <c r="K559" s="101">
        <f t="shared" si="1200"/>
        <v>0</v>
      </c>
      <c r="L559" s="100">
        <v>0</v>
      </c>
      <c r="M559" s="98">
        <v>0</v>
      </c>
      <c r="N559" s="101">
        <f t="shared" si="1209"/>
        <v>0</v>
      </c>
      <c r="O559" s="100">
        <v>0</v>
      </c>
      <c r="P559" s="98">
        <v>0</v>
      </c>
      <c r="Q559" s="101">
        <f t="shared" si="1210"/>
        <v>0</v>
      </c>
      <c r="R559" s="100">
        <v>0</v>
      </c>
      <c r="S559" s="98">
        <v>0</v>
      </c>
      <c r="T559" s="101">
        <f t="shared" si="1211"/>
        <v>0</v>
      </c>
      <c r="U559" s="100">
        <v>0</v>
      </c>
      <c r="V559" s="98">
        <v>0</v>
      </c>
      <c r="W559" s="101">
        <f t="shared" si="1212"/>
        <v>0</v>
      </c>
      <c r="X559" s="100">
        <v>0</v>
      </c>
      <c r="Y559" s="98">
        <v>0</v>
      </c>
      <c r="Z559" s="99">
        <f t="shared" si="1213"/>
        <v>0</v>
      </c>
      <c r="AA559" s="101">
        <v>1</v>
      </c>
      <c r="AB559" s="100">
        <v>0</v>
      </c>
      <c r="AC559" s="98">
        <v>0</v>
      </c>
      <c r="AD559" s="99">
        <f t="shared" si="1214"/>
        <v>0</v>
      </c>
      <c r="AE559" s="101">
        <v>1</v>
      </c>
      <c r="AF559" s="100">
        <v>0</v>
      </c>
      <c r="AG559" s="98">
        <v>0</v>
      </c>
      <c r="AH559" s="101">
        <f t="shared" si="1215"/>
        <v>0</v>
      </c>
      <c r="AI559" s="100">
        <v>0</v>
      </c>
      <c r="AJ559" s="98">
        <v>0</v>
      </c>
      <c r="AK559" s="101">
        <f t="shared" si="1216"/>
        <v>0</v>
      </c>
      <c r="AL559" s="100">
        <v>0</v>
      </c>
      <c r="AM559" s="98">
        <v>0</v>
      </c>
      <c r="AN559" s="101">
        <f t="shared" si="1217"/>
        <v>0</v>
      </c>
      <c r="AO559" s="106"/>
    </row>
    <row r="560" spans="2:41" s="35" customFormat="1" ht="17.100000000000001" customHeight="1">
      <c r="B560" s="105"/>
      <c r="C560" s="54"/>
      <c r="D560" s="96"/>
      <c r="E560" s="111"/>
      <c r="F560" s="112"/>
      <c r="G560" s="368"/>
      <c r="H560" s="113"/>
      <c r="I560" s="100">
        <v>0</v>
      </c>
      <c r="J560" s="98">
        <v>0</v>
      </c>
      <c r="K560" s="101">
        <f t="shared" si="1200"/>
        <v>0</v>
      </c>
      <c r="L560" s="100">
        <v>0</v>
      </c>
      <c r="M560" s="98">
        <v>0</v>
      </c>
      <c r="N560" s="101">
        <f t="shared" si="1209"/>
        <v>0</v>
      </c>
      <c r="O560" s="100">
        <v>0</v>
      </c>
      <c r="P560" s="98">
        <v>0</v>
      </c>
      <c r="Q560" s="101">
        <f t="shared" si="1210"/>
        <v>0</v>
      </c>
      <c r="R560" s="100">
        <v>0</v>
      </c>
      <c r="S560" s="98">
        <v>0</v>
      </c>
      <c r="T560" s="101">
        <f t="shared" si="1211"/>
        <v>0</v>
      </c>
      <c r="U560" s="100">
        <v>0</v>
      </c>
      <c r="V560" s="98">
        <v>0</v>
      </c>
      <c r="W560" s="101">
        <f t="shared" si="1212"/>
        <v>0</v>
      </c>
      <c r="X560" s="100">
        <v>0</v>
      </c>
      <c r="Y560" s="98">
        <v>0</v>
      </c>
      <c r="Z560" s="99">
        <f t="shared" si="1213"/>
        <v>0</v>
      </c>
      <c r="AA560" s="101">
        <v>1</v>
      </c>
      <c r="AB560" s="100">
        <v>0</v>
      </c>
      <c r="AC560" s="98">
        <v>0</v>
      </c>
      <c r="AD560" s="99">
        <f t="shared" si="1214"/>
        <v>0</v>
      </c>
      <c r="AE560" s="101">
        <v>1</v>
      </c>
      <c r="AF560" s="100">
        <v>0</v>
      </c>
      <c r="AG560" s="98">
        <v>0</v>
      </c>
      <c r="AH560" s="101">
        <f t="shared" si="1215"/>
        <v>0</v>
      </c>
      <c r="AI560" s="100">
        <v>0</v>
      </c>
      <c r="AJ560" s="98">
        <v>0</v>
      </c>
      <c r="AK560" s="101">
        <f t="shared" si="1216"/>
        <v>0</v>
      </c>
      <c r="AL560" s="100">
        <v>0</v>
      </c>
      <c r="AM560" s="98">
        <v>0</v>
      </c>
      <c r="AN560" s="101">
        <f t="shared" si="1217"/>
        <v>0</v>
      </c>
      <c r="AO560" s="106"/>
    </row>
    <row r="561" spans="2:41" s="35" customFormat="1" ht="17.100000000000001" customHeight="1">
      <c r="B561" s="105"/>
      <c r="C561" s="54"/>
      <c r="D561" s="96"/>
      <c r="E561" s="111"/>
      <c r="F561" s="112"/>
      <c r="G561" s="368"/>
      <c r="H561" s="113"/>
      <c r="I561" s="100">
        <v>0</v>
      </c>
      <c r="J561" s="98">
        <v>0</v>
      </c>
      <c r="K561" s="101">
        <f t="shared" si="1200"/>
        <v>0</v>
      </c>
      <c r="L561" s="100">
        <v>0</v>
      </c>
      <c r="M561" s="98">
        <v>0</v>
      </c>
      <c r="N561" s="101">
        <f t="shared" si="1209"/>
        <v>0</v>
      </c>
      <c r="O561" s="100">
        <v>0</v>
      </c>
      <c r="P561" s="98">
        <v>0</v>
      </c>
      <c r="Q561" s="101">
        <f t="shared" si="1210"/>
        <v>0</v>
      </c>
      <c r="R561" s="100">
        <v>0</v>
      </c>
      <c r="S561" s="98">
        <v>0</v>
      </c>
      <c r="T561" s="101">
        <f t="shared" si="1211"/>
        <v>0</v>
      </c>
      <c r="U561" s="100">
        <v>0</v>
      </c>
      <c r="V561" s="98">
        <v>0</v>
      </c>
      <c r="W561" s="101">
        <f t="shared" si="1212"/>
        <v>0</v>
      </c>
      <c r="X561" s="100">
        <v>0</v>
      </c>
      <c r="Y561" s="98">
        <v>0</v>
      </c>
      <c r="Z561" s="99">
        <f t="shared" si="1213"/>
        <v>0</v>
      </c>
      <c r="AA561" s="101">
        <v>1</v>
      </c>
      <c r="AB561" s="100">
        <v>0</v>
      </c>
      <c r="AC561" s="98">
        <v>0</v>
      </c>
      <c r="AD561" s="99">
        <f t="shared" si="1214"/>
        <v>0</v>
      </c>
      <c r="AE561" s="101">
        <v>1</v>
      </c>
      <c r="AF561" s="100">
        <v>0</v>
      </c>
      <c r="AG561" s="98">
        <v>0</v>
      </c>
      <c r="AH561" s="101">
        <f t="shared" si="1215"/>
        <v>0</v>
      </c>
      <c r="AI561" s="100">
        <v>0</v>
      </c>
      <c r="AJ561" s="98">
        <v>0</v>
      </c>
      <c r="AK561" s="101">
        <f t="shared" si="1216"/>
        <v>0</v>
      </c>
      <c r="AL561" s="100">
        <v>0</v>
      </c>
      <c r="AM561" s="98">
        <v>0</v>
      </c>
      <c r="AN561" s="101">
        <f t="shared" si="1217"/>
        <v>0</v>
      </c>
      <c r="AO561" s="106"/>
    </row>
    <row r="562" spans="2:41" s="35" customFormat="1" ht="17.100000000000001" customHeight="1">
      <c r="B562" s="105"/>
      <c r="C562" s="54"/>
      <c r="D562" s="96"/>
      <c r="E562" s="111"/>
      <c r="F562" s="112"/>
      <c r="G562" s="368"/>
      <c r="H562" s="113"/>
      <c r="I562" s="100">
        <v>0</v>
      </c>
      <c r="J562" s="98">
        <v>0</v>
      </c>
      <c r="K562" s="101">
        <f t="shared" si="1200"/>
        <v>0</v>
      </c>
      <c r="L562" s="100">
        <v>0</v>
      </c>
      <c r="M562" s="98">
        <v>0</v>
      </c>
      <c r="N562" s="101">
        <f t="shared" si="1209"/>
        <v>0</v>
      </c>
      <c r="O562" s="100">
        <v>0</v>
      </c>
      <c r="P562" s="98">
        <v>0</v>
      </c>
      <c r="Q562" s="101">
        <f t="shared" si="1210"/>
        <v>0</v>
      </c>
      <c r="R562" s="100">
        <v>0</v>
      </c>
      <c r="S562" s="98">
        <v>0</v>
      </c>
      <c r="T562" s="101">
        <f t="shared" si="1211"/>
        <v>0</v>
      </c>
      <c r="U562" s="100">
        <v>0</v>
      </c>
      <c r="V562" s="98">
        <v>0</v>
      </c>
      <c r="W562" s="101">
        <f t="shared" si="1212"/>
        <v>0</v>
      </c>
      <c r="X562" s="100">
        <v>0</v>
      </c>
      <c r="Y562" s="98">
        <v>0</v>
      </c>
      <c r="Z562" s="99">
        <f t="shared" si="1213"/>
        <v>0</v>
      </c>
      <c r="AA562" s="101">
        <v>1</v>
      </c>
      <c r="AB562" s="100">
        <v>0</v>
      </c>
      <c r="AC562" s="98">
        <v>0</v>
      </c>
      <c r="AD562" s="99">
        <f t="shared" si="1214"/>
        <v>0</v>
      </c>
      <c r="AE562" s="101">
        <v>1</v>
      </c>
      <c r="AF562" s="100">
        <v>0</v>
      </c>
      <c r="AG562" s="98">
        <v>0</v>
      </c>
      <c r="AH562" s="101">
        <f t="shared" si="1215"/>
        <v>0</v>
      </c>
      <c r="AI562" s="100">
        <v>0</v>
      </c>
      <c r="AJ562" s="98">
        <v>0</v>
      </c>
      <c r="AK562" s="101">
        <f t="shared" si="1216"/>
        <v>0</v>
      </c>
      <c r="AL562" s="100">
        <v>0</v>
      </c>
      <c r="AM562" s="98">
        <v>0</v>
      </c>
      <c r="AN562" s="101">
        <f t="shared" si="1217"/>
        <v>0</v>
      </c>
      <c r="AO562" s="106"/>
    </row>
    <row r="563" spans="2:41" s="35" customFormat="1" ht="17.100000000000001" customHeight="1">
      <c r="B563" s="105"/>
      <c r="C563" s="54"/>
      <c r="D563" s="96"/>
      <c r="E563" s="111"/>
      <c r="F563" s="112"/>
      <c r="G563" s="368"/>
      <c r="H563" s="113"/>
      <c r="I563" s="100">
        <v>0</v>
      </c>
      <c r="J563" s="98">
        <v>0</v>
      </c>
      <c r="K563" s="101">
        <f t="shared" si="1200"/>
        <v>0</v>
      </c>
      <c r="L563" s="100">
        <v>0</v>
      </c>
      <c r="M563" s="98">
        <v>0</v>
      </c>
      <c r="N563" s="101">
        <f t="shared" si="1209"/>
        <v>0</v>
      </c>
      <c r="O563" s="100">
        <v>0</v>
      </c>
      <c r="P563" s="98">
        <v>0</v>
      </c>
      <c r="Q563" s="101">
        <f t="shared" si="1210"/>
        <v>0</v>
      </c>
      <c r="R563" s="100">
        <v>0</v>
      </c>
      <c r="S563" s="98">
        <v>0</v>
      </c>
      <c r="T563" s="101">
        <f t="shared" si="1211"/>
        <v>0</v>
      </c>
      <c r="U563" s="100">
        <v>0</v>
      </c>
      <c r="V563" s="98">
        <v>0</v>
      </c>
      <c r="W563" s="101">
        <f t="shared" si="1212"/>
        <v>0</v>
      </c>
      <c r="X563" s="100">
        <v>0</v>
      </c>
      <c r="Y563" s="98">
        <v>0</v>
      </c>
      <c r="Z563" s="99">
        <f t="shared" si="1213"/>
        <v>0</v>
      </c>
      <c r="AA563" s="101">
        <v>1</v>
      </c>
      <c r="AB563" s="100">
        <v>0</v>
      </c>
      <c r="AC563" s="98">
        <v>0</v>
      </c>
      <c r="AD563" s="99">
        <f t="shared" si="1214"/>
        <v>0</v>
      </c>
      <c r="AE563" s="101">
        <v>1</v>
      </c>
      <c r="AF563" s="100">
        <v>0</v>
      </c>
      <c r="AG563" s="98">
        <v>0</v>
      </c>
      <c r="AH563" s="101">
        <f t="shared" si="1215"/>
        <v>0</v>
      </c>
      <c r="AI563" s="100">
        <v>0</v>
      </c>
      <c r="AJ563" s="98">
        <v>0</v>
      </c>
      <c r="AK563" s="101">
        <f t="shared" si="1216"/>
        <v>0</v>
      </c>
      <c r="AL563" s="100">
        <v>0</v>
      </c>
      <c r="AM563" s="98">
        <v>0</v>
      </c>
      <c r="AN563" s="101">
        <f t="shared" si="1217"/>
        <v>0</v>
      </c>
      <c r="AO563" s="106"/>
    </row>
    <row r="564" spans="2:41" s="126" customFormat="1" ht="17.100000000000001" customHeight="1">
      <c r="B564" s="118"/>
      <c r="C564" s="119"/>
      <c r="D564" s="120"/>
      <c r="E564" s="121"/>
      <c r="F564" s="122"/>
      <c r="G564" s="369"/>
      <c r="H564" s="123"/>
      <c r="I564" s="401" t="s">
        <v>201</v>
      </c>
      <c r="J564" s="402"/>
      <c r="K564" s="124">
        <f>SUM(K557:K563)</f>
        <v>0</v>
      </c>
      <c r="L564" s="401" t="s">
        <v>201</v>
      </c>
      <c r="M564" s="402"/>
      <c r="N564" s="124">
        <f>SUM(N557:N563)</f>
        <v>0</v>
      </c>
      <c r="O564" s="401" t="s">
        <v>201</v>
      </c>
      <c r="P564" s="402"/>
      <c r="Q564" s="124">
        <f>SUM(Q557:Q563)</f>
        <v>0</v>
      </c>
      <c r="R564" s="401" t="s">
        <v>201</v>
      </c>
      <c r="S564" s="402"/>
      <c r="T564" s="124">
        <f>SUM(T557:T563)</f>
        <v>13</v>
      </c>
      <c r="U564" s="401" t="s">
        <v>201</v>
      </c>
      <c r="V564" s="402"/>
      <c r="W564" s="124">
        <f>SUM(W557:W563)</f>
        <v>0</v>
      </c>
      <c r="X564" s="401" t="s">
        <v>201</v>
      </c>
      <c r="Y564" s="402"/>
      <c r="Z564" s="127">
        <f>SUM(Z557:Z563)</f>
        <v>0</v>
      </c>
      <c r="AA564" s="101">
        <v>1</v>
      </c>
      <c r="AB564" s="401" t="s">
        <v>201</v>
      </c>
      <c r="AC564" s="402"/>
      <c r="AD564" s="127">
        <f>SUM(AD557:AD563)</f>
        <v>0</v>
      </c>
      <c r="AE564" s="101">
        <v>1</v>
      </c>
      <c r="AF564" s="401" t="s">
        <v>201</v>
      </c>
      <c r="AG564" s="402"/>
      <c r="AH564" s="124">
        <f>SUM(AH557:AH563)</f>
        <v>0</v>
      </c>
      <c r="AI564" s="401" t="s">
        <v>201</v>
      </c>
      <c r="AJ564" s="402"/>
      <c r="AK564" s="124">
        <f>SUM(AK557:AK563)</f>
        <v>0</v>
      </c>
      <c r="AL564" s="401" t="s">
        <v>201</v>
      </c>
      <c r="AM564" s="402"/>
      <c r="AN564" s="124">
        <f>SUM(AN557:AN563)</f>
        <v>0</v>
      </c>
      <c r="AO564" s="125"/>
    </row>
    <row r="565" spans="2:41" s="35" customFormat="1" ht="17.100000000000001" customHeight="1">
      <c r="B565" s="105"/>
      <c r="C565" s="54">
        <f>'1. Rekap Back Up Aspal'!C89</f>
        <v>6800</v>
      </c>
      <c r="D565" s="96">
        <f>'1. Rekap Back Up Aspal'!D89</f>
        <v>6900</v>
      </c>
      <c r="E565" s="111">
        <f>'1. Rekap Back Up Aspal'!E89</f>
        <v>6</v>
      </c>
      <c r="F565" s="112">
        <f>(100/((D565-C565)*E565))*((K572*0.5)+(N572*0.5)+(Q572*4)+(T572*4)+(W572*1)+(Z572*2)+(AD572*1.5)+(AH572*1)+(AK572*1)+(AN572*1))</f>
        <v>8.0833333333333321</v>
      </c>
      <c r="G565" s="368" t="s">
        <v>278</v>
      </c>
      <c r="H565" s="113" t="str">
        <f>IF(F565&lt;=25,"B",IF(F565&lt;=75,"S",IF(F565&lt;=100,"RR","RB")))</f>
        <v>B</v>
      </c>
      <c r="I565" s="100">
        <v>0</v>
      </c>
      <c r="J565" s="98">
        <v>0</v>
      </c>
      <c r="K565" s="101">
        <f t="shared" ref="K565:K571" si="1218">I565*J565</f>
        <v>0</v>
      </c>
      <c r="L565" s="100">
        <v>1</v>
      </c>
      <c r="M565" s="98">
        <v>1</v>
      </c>
      <c r="N565" s="101">
        <f t="shared" ref="N565" si="1219">L565*M565</f>
        <v>1</v>
      </c>
      <c r="O565" s="100">
        <v>0</v>
      </c>
      <c r="P565" s="98">
        <v>0</v>
      </c>
      <c r="Q565" s="101">
        <f t="shared" ref="Q565" si="1220">O565*P565</f>
        <v>0</v>
      </c>
      <c r="R565" s="100">
        <v>7</v>
      </c>
      <c r="S565" s="98">
        <v>1</v>
      </c>
      <c r="T565" s="101">
        <f t="shared" ref="T565" si="1221">R565*S565</f>
        <v>7</v>
      </c>
      <c r="U565" s="100">
        <v>0</v>
      </c>
      <c r="V565" s="98">
        <v>0</v>
      </c>
      <c r="W565" s="101">
        <f>U565*V565</f>
        <v>0</v>
      </c>
      <c r="X565" s="100">
        <v>0</v>
      </c>
      <c r="Y565" s="98">
        <v>0</v>
      </c>
      <c r="Z565" s="99">
        <f t="shared" ref="Z565" si="1222">X565*Y565</f>
        <v>0</v>
      </c>
      <c r="AA565" s="101">
        <v>1</v>
      </c>
      <c r="AB565" s="100">
        <v>0</v>
      </c>
      <c r="AC565" s="98">
        <v>0</v>
      </c>
      <c r="AD565" s="99">
        <f t="shared" ref="AD565" si="1223">AB565*AC565</f>
        <v>0</v>
      </c>
      <c r="AE565" s="101">
        <v>1</v>
      </c>
      <c r="AF565" s="100">
        <v>0</v>
      </c>
      <c r="AG565" s="98">
        <v>0</v>
      </c>
      <c r="AH565" s="101">
        <f t="shared" ref="AH565" si="1224">AF565*AG565</f>
        <v>0</v>
      </c>
      <c r="AI565" s="100">
        <v>0</v>
      </c>
      <c r="AJ565" s="98">
        <v>0</v>
      </c>
      <c r="AK565" s="101">
        <f t="shared" ref="AK565" si="1225">AI565*AJ565</f>
        <v>0</v>
      </c>
      <c r="AL565" s="100">
        <v>0</v>
      </c>
      <c r="AM565" s="98">
        <v>0</v>
      </c>
      <c r="AN565" s="101">
        <f t="shared" ref="AN565" si="1226">AL565*AM565</f>
        <v>0</v>
      </c>
      <c r="AO565" s="106"/>
    </row>
    <row r="566" spans="2:41" s="35" customFormat="1" ht="17.100000000000001" customHeight="1">
      <c r="B566" s="105"/>
      <c r="C566" s="54"/>
      <c r="D566" s="96"/>
      <c r="E566" s="111"/>
      <c r="F566" s="112"/>
      <c r="G566" s="368"/>
      <c r="H566" s="113"/>
      <c r="I566" s="100">
        <v>0</v>
      </c>
      <c r="J566" s="98">
        <v>0</v>
      </c>
      <c r="K566" s="101">
        <f t="shared" si="1218"/>
        <v>0</v>
      </c>
      <c r="L566" s="100">
        <v>0</v>
      </c>
      <c r="M566" s="98">
        <v>0</v>
      </c>
      <c r="N566" s="101">
        <f t="shared" ref="N566:N571" si="1227">L566*M566</f>
        <v>0</v>
      </c>
      <c r="O566" s="100">
        <v>0</v>
      </c>
      <c r="P566" s="98">
        <v>0</v>
      </c>
      <c r="Q566" s="101">
        <f t="shared" ref="Q566:Q571" si="1228">O566*P566</f>
        <v>0</v>
      </c>
      <c r="R566" s="100">
        <v>5</v>
      </c>
      <c r="S566" s="98">
        <v>1</v>
      </c>
      <c r="T566" s="101">
        <f t="shared" ref="T566:T571" si="1229">R566*S566</f>
        <v>5</v>
      </c>
      <c r="U566" s="100">
        <v>0</v>
      </c>
      <c r="V566" s="98">
        <v>0</v>
      </c>
      <c r="W566" s="101">
        <f t="shared" ref="W566:W571" si="1230">U566*V566</f>
        <v>0</v>
      </c>
      <c r="X566" s="100">
        <v>0</v>
      </c>
      <c r="Y566" s="98">
        <v>0</v>
      </c>
      <c r="Z566" s="99">
        <f t="shared" ref="Z566:Z571" si="1231">X566*Y566</f>
        <v>0</v>
      </c>
      <c r="AA566" s="101">
        <v>1</v>
      </c>
      <c r="AB566" s="100">
        <v>0</v>
      </c>
      <c r="AC566" s="98">
        <v>0</v>
      </c>
      <c r="AD566" s="99">
        <f t="shared" ref="AD566:AD571" si="1232">AB566*AC566</f>
        <v>0</v>
      </c>
      <c r="AE566" s="101">
        <v>1</v>
      </c>
      <c r="AF566" s="100">
        <v>0</v>
      </c>
      <c r="AG566" s="98">
        <v>0</v>
      </c>
      <c r="AH566" s="101">
        <f t="shared" ref="AH566:AH571" si="1233">AF566*AG566</f>
        <v>0</v>
      </c>
      <c r="AI566" s="100">
        <v>0</v>
      </c>
      <c r="AJ566" s="98">
        <v>0</v>
      </c>
      <c r="AK566" s="101">
        <f t="shared" ref="AK566:AK571" si="1234">AI566*AJ566</f>
        <v>0</v>
      </c>
      <c r="AL566" s="100">
        <v>0</v>
      </c>
      <c r="AM566" s="98">
        <v>0</v>
      </c>
      <c r="AN566" s="101">
        <f t="shared" ref="AN566:AN571" si="1235">AL566*AM566</f>
        <v>0</v>
      </c>
      <c r="AO566" s="106"/>
    </row>
    <row r="567" spans="2:41" s="35" customFormat="1" ht="17.100000000000001" customHeight="1">
      <c r="B567" s="105"/>
      <c r="C567" s="54"/>
      <c r="D567" s="96"/>
      <c r="E567" s="111"/>
      <c r="F567" s="112"/>
      <c r="G567" s="368"/>
      <c r="H567" s="113"/>
      <c r="I567" s="100">
        <v>0</v>
      </c>
      <c r="J567" s="98">
        <v>0</v>
      </c>
      <c r="K567" s="101">
        <f t="shared" si="1218"/>
        <v>0</v>
      </c>
      <c r="L567" s="100">
        <v>0</v>
      </c>
      <c r="M567" s="98">
        <v>0</v>
      </c>
      <c r="N567" s="101">
        <f t="shared" si="1227"/>
        <v>0</v>
      </c>
      <c r="O567" s="100">
        <v>0</v>
      </c>
      <c r="P567" s="98">
        <v>0</v>
      </c>
      <c r="Q567" s="101">
        <f t="shared" si="1228"/>
        <v>0</v>
      </c>
      <c r="R567" s="100">
        <v>0</v>
      </c>
      <c r="S567" s="98">
        <v>0</v>
      </c>
      <c r="T567" s="101">
        <f t="shared" si="1229"/>
        <v>0</v>
      </c>
      <c r="U567" s="100">
        <v>0</v>
      </c>
      <c r="V567" s="98">
        <v>0</v>
      </c>
      <c r="W567" s="101">
        <f t="shared" si="1230"/>
        <v>0</v>
      </c>
      <c r="X567" s="100">
        <v>0</v>
      </c>
      <c r="Y567" s="98">
        <v>0</v>
      </c>
      <c r="Z567" s="99">
        <f t="shared" si="1231"/>
        <v>0</v>
      </c>
      <c r="AA567" s="101">
        <v>1</v>
      </c>
      <c r="AB567" s="100">
        <v>0</v>
      </c>
      <c r="AC567" s="98">
        <v>0</v>
      </c>
      <c r="AD567" s="99">
        <f t="shared" si="1232"/>
        <v>0</v>
      </c>
      <c r="AE567" s="101">
        <v>1</v>
      </c>
      <c r="AF567" s="100">
        <v>0</v>
      </c>
      <c r="AG567" s="98">
        <v>0</v>
      </c>
      <c r="AH567" s="101">
        <f t="shared" si="1233"/>
        <v>0</v>
      </c>
      <c r="AI567" s="100">
        <v>0</v>
      </c>
      <c r="AJ567" s="98">
        <v>0</v>
      </c>
      <c r="AK567" s="101">
        <f t="shared" si="1234"/>
        <v>0</v>
      </c>
      <c r="AL567" s="100">
        <v>0</v>
      </c>
      <c r="AM567" s="98">
        <v>0</v>
      </c>
      <c r="AN567" s="101">
        <f t="shared" si="1235"/>
        <v>0</v>
      </c>
      <c r="AO567" s="106"/>
    </row>
    <row r="568" spans="2:41" s="35" customFormat="1" ht="17.100000000000001" customHeight="1">
      <c r="B568" s="105"/>
      <c r="C568" s="54"/>
      <c r="D568" s="96"/>
      <c r="E568" s="111"/>
      <c r="F568" s="112"/>
      <c r="G568" s="368"/>
      <c r="H568" s="113"/>
      <c r="I568" s="100">
        <v>0</v>
      </c>
      <c r="J568" s="98">
        <v>0</v>
      </c>
      <c r="K568" s="101">
        <f t="shared" si="1218"/>
        <v>0</v>
      </c>
      <c r="L568" s="100">
        <v>0</v>
      </c>
      <c r="M568" s="98">
        <v>0</v>
      </c>
      <c r="N568" s="101">
        <f t="shared" si="1227"/>
        <v>0</v>
      </c>
      <c r="O568" s="100">
        <v>0</v>
      </c>
      <c r="P568" s="98">
        <v>0</v>
      </c>
      <c r="Q568" s="101">
        <f t="shared" si="1228"/>
        <v>0</v>
      </c>
      <c r="R568" s="100">
        <v>0</v>
      </c>
      <c r="S568" s="98">
        <v>0</v>
      </c>
      <c r="T568" s="101">
        <f t="shared" si="1229"/>
        <v>0</v>
      </c>
      <c r="U568" s="100">
        <v>0</v>
      </c>
      <c r="V568" s="98">
        <v>0</v>
      </c>
      <c r="W568" s="101">
        <f t="shared" si="1230"/>
        <v>0</v>
      </c>
      <c r="X568" s="100">
        <v>0</v>
      </c>
      <c r="Y568" s="98">
        <v>0</v>
      </c>
      <c r="Z568" s="99">
        <f t="shared" si="1231"/>
        <v>0</v>
      </c>
      <c r="AA568" s="101">
        <v>1</v>
      </c>
      <c r="AB568" s="100">
        <v>0</v>
      </c>
      <c r="AC568" s="98">
        <v>0</v>
      </c>
      <c r="AD568" s="99">
        <f t="shared" si="1232"/>
        <v>0</v>
      </c>
      <c r="AE568" s="101">
        <v>1</v>
      </c>
      <c r="AF568" s="100">
        <v>0</v>
      </c>
      <c r="AG568" s="98">
        <v>0</v>
      </c>
      <c r="AH568" s="101">
        <f t="shared" si="1233"/>
        <v>0</v>
      </c>
      <c r="AI568" s="100">
        <v>0</v>
      </c>
      <c r="AJ568" s="98">
        <v>0</v>
      </c>
      <c r="AK568" s="101">
        <f t="shared" si="1234"/>
        <v>0</v>
      </c>
      <c r="AL568" s="100">
        <v>0</v>
      </c>
      <c r="AM568" s="98">
        <v>0</v>
      </c>
      <c r="AN568" s="101">
        <f t="shared" si="1235"/>
        <v>0</v>
      </c>
      <c r="AO568" s="106"/>
    </row>
    <row r="569" spans="2:41" s="35" customFormat="1" ht="17.100000000000001" customHeight="1">
      <c r="B569" s="105"/>
      <c r="C569" s="54"/>
      <c r="D569" s="96"/>
      <c r="E569" s="111"/>
      <c r="F569" s="112"/>
      <c r="G569" s="368"/>
      <c r="H569" s="113"/>
      <c r="I569" s="100">
        <v>0</v>
      </c>
      <c r="J569" s="98">
        <v>0</v>
      </c>
      <c r="K569" s="101">
        <f t="shared" si="1218"/>
        <v>0</v>
      </c>
      <c r="L569" s="100">
        <v>0</v>
      </c>
      <c r="M569" s="98">
        <v>0</v>
      </c>
      <c r="N569" s="101">
        <f t="shared" si="1227"/>
        <v>0</v>
      </c>
      <c r="O569" s="100">
        <v>0</v>
      </c>
      <c r="P569" s="98">
        <v>0</v>
      </c>
      <c r="Q569" s="101">
        <f t="shared" si="1228"/>
        <v>0</v>
      </c>
      <c r="R569" s="100">
        <v>0</v>
      </c>
      <c r="S569" s="98">
        <v>0</v>
      </c>
      <c r="T569" s="101">
        <f t="shared" si="1229"/>
        <v>0</v>
      </c>
      <c r="U569" s="100">
        <v>0</v>
      </c>
      <c r="V569" s="98">
        <v>0</v>
      </c>
      <c r="W569" s="101">
        <f t="shared" si="1230"/>
        <v>0</v>
      </c>
      <c r="X569" s="100">
        <v>0</v>
      </c>
      <c r="Y569" s="98">
        <v>0</v>
      </c>
      <c r="Z569" s="99">
        <f t="shared" si="1231"/>
        <v>0</v>
      </c>
      <c r="AA569" s="101">
        <v>1</v>
      </c>
      <c r="AB569" s="100">
        <v>0</v>
      </c>
      <c r="AC569" s="98">
        <v>0</v>
      </c>
      <c r="AD569" s="99">
        <f t="shared" si="1232"/>
        <v>0</v>
      </c>
      <c r="AE569" s="101">
        <v>1</v>
      </c>
      <c r="AF569" s="100">
        <v>0</v>
      </c>
      <c r="AG569" s="98">
        <v>0</v>
      </c>
      <c r="AH569" s="101">
        <f t="shared" si="1233"/>
        <v>0</v>
      </c>
      <c r="AI569" s="100">
        <v>0</v>
      </c>
      <c r="AJ569" s="98">
        <v>0</v>
      </c>
      <c r="AK569" s="101">
        <f t="shared" si="1234"/>
        <v>0</v>
      </c>
      <c r="AL569" s="100">
        <v>0</v>
      </c>
      <c r="AM569" s="98">
        <v>0</v>
      </c>
      <c r="AN569" s="101">
        <f t="shared" si="1235"/>
        <v>0</v>
      </c>
      <c r="AO569" s="106"/>
    </row>
    <row r="570" spans="2:41" s="35" customFormat="1" ht="17.100000000000001" customHeight="1">
      <c r="B570" s="105"/>
      <c r="C570" s="54"/>
      <c r="D570" s="96"/>
      <c r="E570" s="111"/>
      <c r="F570" s="112"/>
      <c r="G570" s="368"/>
      <c r="H570" s="113"/>
      <c r="I570" s="100">
        <v>0</v>
      </c>
      <c r="J570" s="98">
        <v>0</v>
      </c>
      <c r="K570" s="101">
        <f t="shared" si="1218"/>
        <v>0</v>
      </c>
      <c r="L570" s="100">
        <v>0</v>
      </c>
      <c r="M570" s="98">
        <v>0</v>
      </c>
      <c r="N570" s="101">
        <f t="shared" si="1227"/>
        <v>0</v>
      </c>
      <c r="O570" s="100">
        <v>0</v>
      </c>
      <c r="P570" s="98">
        <v>0</v>
      </c>
      <c r="Q570" s="101">
        <f t="shared" si="1228"/>
        <v>0</v>
      </c>
      <c r="R570" s="100">
        <v>0</v>
      </c>
      <c r="S570" s="98">
        <v>0</v>
      </c>
      <c r="T570" s="101">
        <f t="shared" si="1229"/>
        <v>0</v>
      </c>
      <c r="U570" s="100">
        <v>0</v>
      </c>
      <c r="V570" s="98">
        <v>0</v>
      </c>
      <c r="W570" s="101">
        <f t="shared" si="1230"/>
        <v>0</v>
      </c>
      <c r="X570" s="100">
        <v>0</v>
      </c>
      <c r="Y570" s="98">
        <v>0</v>
      </c>
      <c r="Z570" s="99">
        <f t="shared" si="1231"/>
        <v>0</v>
      </c>
      <c r="AA570" s="101">
        <v>1</v>
      </c>
      <c r="AB570" s="100">
        <v>0</v>
      </c>
      <c r="AC570" s="98">
        <v>0</v>
      </c>
      <c r="AD570" s="99">
        <f t="shared" si="1232"/>
        <v>0</v>
      </c>
      <c r="AE570" s="101">
        <v>1</v>
      </c>
      <c r="AF570" s="100">
        <v>0</v>
      </c>
      <c r="AG570" s="98">
        <v>0</v>
      </c>
      <c r="AH570" s="101">
        <f t="shared" si="1233"/>
        <v>0</v>
      </c>
      <c r="AI570" s="100">
        <v>0</v>
      </c>
      <c r="AJ570" s="98">
        <v>0</v>
      </c>
      <c r="AK570" s="101">
        <f t="shared" si="1234"/>
        <v>0</v>
      </c>
      <c r="AL570" s="100">
        <v>0</v>
      </c>
      <c r="AM570" s="98">
        <v>0</v>
      </c>
      <c r="AN570" s="101">
        <f t="shared" si="1235"/>
        <v>0</v>
      </c>
      <c r="AO570" s="106"/>
    </row>
    <row r="571" spans="2:41" s="35" customFormat="1" ht="17.100000000000001" customHeight="1">
      <c r="B571" s="105"/>
      <c r="C571" s="54"/>
      <c r="D571" s="96"/>
      <c r="E571" s="111"/>
      <c r="F571" s="112"/>
      <c r="G571" s="368"/>
      <c r="H571" s="113"/>
      <c r="I571" s="100">
        <v>0</v>
      </c>
      <c r="J571" s="98">
        <v>0</v>
      </c>
      <c r="K571" s="101">
        <f t="shared" si="1218"/>
        <v>0</v>
      </c>
      <c r="L571" s="100">
        <v>0</v>
      </c>
      <c r="M571" s="98">
        <v>0</v>
      </c>
      <c r="N571" s="101">
        <f t="shared" si="1227"/>
        <v>0</v>
      </c>
      <c r="O571" s="100">
        <v>0</v>
      </c>
      <c r="P571" s="98">
        <v>0</v>
      </c>
      <c r="Q571" s="101">
        <f t="shared" si="1228"/>
        <v>0</v>
      </c>
      <c r="R571" s="100">
        <v>0</v>
      </c>
      <c r="S571" s="98">
        <v>0</v>
      </c>
      <c r="T571" s="101">
        <f t="shared" si="1229"/>
        <v>0</v>
      </c>
      <c r="U571" s="100">
        <v>0</v>
      </c>
      <c r="V571" s="98">
        <v>0</v>
      </c>
      <c r="W571" s="101">
        <f t="shared" si="1230"/>
        <v>0</v>
      </c>
      <c r="X571" s="100">
        <v>0</v>
      </c>
      <c r="Y571" s="98">
        <v>0</v>
      </c>
      <c r="Z571" s="99">
        <f t="shared" si="1231"/>
        <v>0</v>
      </c>
      <c r="AA571" s="101">
        <v>1</v>
      </c>
      <c r="AB571" s="100">
        <v>0</v>
      </c>
      <c r="AC571" s="98">
        <v>0</v>
      </c>
      <c r="AD571" s="99">
        <f t="shared" si="1232"/>
        <v>0</v>
      </c>
      <c r="AE571" s="101">
        <v>1</v>
      </c>
      <c r="AF571" s="100">
        <v>0</v>
      </c>
      <c r="AG571" s="98">
        <v>0</v>
      </c>
      <c r="AH571" s="101">
        <f t="shared" si="1233"/>
        <v>0</v>
      </c>
      <c r="AI571" s="100">
        <v>0</v>
      </c>
      <c r="AJ571" s="98">
        <v>0</v>
      </c>
      <c r="AK571" s="101">
        <f t="shared" si="1234"/>
        <v>0</v>
      </c>
      <c r="AL571" s="100">
        <v>0</v>
      </c>
      <c r="AM571" s="98">
        <v>0</v>
      </c>
      <c r="AN571" s="101">
        <f t="shared" si="1235"/>
        <v>0</v>
      </c>
      <c r="AO571" s="106"/>
    </row>
    <row r="572" spans="2:41" s="126" customFormat="1" ht="17.100000000000001" customHeight="1" thickBot="1">
      <c r="B572" s="128"/>
      <c r="C572" s="154"/>
      <c r="D572" s="155"/>
      <c r="E572" s="156"/>
      <c r="F572" s="247"/>
      <c r="G572" s="370"/>
      <c r="H572" s="130"/>
      <c r="I572" s="403" t="s">
        <v>201</v>
      </c>
      <c r="J572" s="404"/>
      <c r="K572" s="131">
        <f>SUM(K565:K571)</f>
        <v>0</v>
      </c>
      <c r="L572" s="403" t="s">
        <v>201</v>
      </c>
      <c r="M572" s="404"/>
      <c r="N572" s="131">
        <f>SUM(N565:N571)</f>
        <v>1</v>
      </c>
      <c r="O572" s="403" t="s">
        <v>201</v>
      </c>
      <c r="P572" s="404"/>
      <c r="Q572" s="131">
        <f>SUM(Q565:Q571)</f>
        <v>0</v>
      </c>
      <c r="R572" s="403" t="s">
        <v>201</v>
      </c>
      <c r="S572" s="404"/>
      <c r="T572" s="131">
        <f>SUM(T565:T571)</f>
        <v>12</v>
      </c>
      <c r="U572" s="403" t="s">
        <v>201</v>
      </c>
      <c r="V572" s="404"/>
      <c r="W572" s="131">
        <f>SUM(W565:W571)</f>
        <v>0</v>
      </c>
      <c r="X572" s="403" t="s">
        <v>201</v>
      </c>
      <c r="Y572" s="404"/>
      <c r="Z572" s="132">
        <f>SUM(Z565:Z571)</f>
        <v>0</v>
      </c>
      <c r="AA572" s="133">
        <v>1</v>
      </c>
      <c r="AB572" s="403" t="s">
        <v>201</v>
      </c>
      <c r="AC572" s="404"/>
      <c r="AD572" s="132">
        <f>SUM(AD565:AD571)</f>
        <v>0</v>
      </c>
      <c r="AE572" s="133">
        <v>1</v>
      </c>
      <c r="AF572" s="403" t="s">
        <v>201</v>
      </c>
      <c r="AG572" s="404"/>
      <c r="AH572" s="131">
        <f>SUM(AH565:AH571)</f>
        <v>0</v>
      </c>
      <c r="AI572" s="403" t="s">
        <v>201</v>
      </c>
      <c r="AJ572" s="404"/>
      <c r="AK572" s="131">
        <f>SUM(AK565:AK571)</f>
        <v>0</v>
      </c>
      <c r="AL572" s="403" t="s">
        <v>201</v>
      </c>
      <c r="AM572" s="404"/>
      <c r="AN572" s="131">
        <f>SUM(AN565:AN571)</f>
        <v>0</v>
      </c>
      <c r="AO572" s="134"/>
    </row>
    <row r="573" spans="2:41" s="35" customFormat="1" ht="17.100000000000001" customHeight="1">
      <c r="B573" s="114"/>
      <c r="C573" s="157">
        <f>'1. Rekap Back Up Aspal'!C90</f>
        <v>6900</v>
      </c>
      <c r="D573" s="158">
        <f>'1. Rekap Back Up Aspal'!D90</f>
        <v>7000</v>
      </c>
      <c r="E573" s="159">
        <f>'1. Rekap Back Up Aspal'!E90</f>
        <v>6</v>
      </c>
      <c r="F573" s="248">
        <f>(100/((D573-C573)*E573))*((K580*0.5)+(N580*0.5)+(Q580*4)+(T580*4)+(W580*1)+(Z580*2)+(AD580*1.5)+(AH580*1)+(AK580*1)+(AN580*1))</f>
        <v>0</v>
      </c>
      <c r="G573" s="371" t="s">
        <v>278</v>
      </c>
      <c r="H573" s="116" t="str">
        <f>IF(F573&lt;=25,"B",IF(F573&lt;=75,"S",IF(F573&lt;=100,"RR","RB")))</f>
        <v>B</v>
      </c>
      <c r="I573" s="135">
        <v>0</v>
      </c>
      <c r="J573" s="136">
        <v>0</v>
      </c>
      <c r="K573" s="137">
        <f t="shared" ref="K573:K579" si="1236">I573*J573</f>
        <v>0</v>
      </c>
      <c r="L573" s="100">
        <v>0</v>
      </c>
      <c r="M573" s="98">
        <v>0</v>
      </c>
      <c r="N573" s="101">
        <f t="shared" ref="N573" si="1237">L573*M573</f>
        <v>0</v>
      </c>
      <c r="O573" s="100">
        <v>0</v>
      </c>
      <c r="P573" s="98">
        <v>0</v>
      </c>
      <c r="Q573" s="101">
        <f t="shared" ref="Q573" si="1238">O573*P573</f>
        <v>0</v>
      </c>
      <c r="R573" s="100">
        <v>0</v>
      </c>
      <c r="S573" s="98">
        <v>0</v>
      </c>
      <c r="T573" s="101">
        <f t="shared" ref="T573" si="1239">R573*S573</f>
        <v>0</v>
      </c>
      <c r="U573" s="100">
        <v>0</v>
      </c>
      <c r="V573" s="98">
        <v>0</v>
      </c>
      <c r="W573" s="101">
        <f>U573*V573</f>
        <v>0</v>
      </c>
      <c r="X573" s="100">
        <v>0</v>
      </c>
      <c r="Y573" s="98">
        <v>0</v>
      </c>
      <c r="Z573" s="99">
        <f t="shared" ref="Z573" si="1240">X573*Y573</f>
        <v>0</v>
      </c>
      <c r="AA573" s="101">
        <v>1</v>
      </c>
      <c r="AB573" s="100">
        <v>0</v>
      </c>
      <c r="AC573" s="98">
        <v>0</v>
      </c>
      <c r="AD573" s="99">
        <f t="shared" ref="AD573" si="1241">AB573*AC573</f>
        <v>0</v>
      </c>
      <c r="AE573" s="101">
        <v>1</v>
      </c>
      <c r="AF573" s="100">
        <v>0</v>
      </c>
      <c r="AG573" s="98">
        <v>0</v>
      </c>
      <c r="AH573" s="101">
        <f t="shared" ref="AH573" si="1242">AF573*AG573</f>
        <v>0</v>
      </c>
      <c r="AI573" s="100">
        <v>0</v>
      </c>
      <c r="AJ573" s="98">
        <v>0</v>
      </c>
      <c r="AK573" s="101">
        <f t="shared" ref="AK573" si="1243">AI573*AJ573</f>
        <v>0</v>
      </c>
      <c r="AL573" s="100">
        <v>0</v>
      </c>
      <c r="AM573" s="98">
        <v>0</v>
      </c>
      <c r="AN573" s="101">
        <f t="shared" ref="AN573" si="1244">AL573*AM573</f>
        <v>0</v>
      </c>
      <c r="AO573" s="139"/>
    </row>
    <row r="574" spans="2:41" s="35" customFormat="1" ht="17.100000000000001" customHeight="1">
      <c r="B574" s="105"/>
      <c r="C574" s="54"/>
      <c r="D574" s="96"/>
      <c r="E574" s="111"/>
      <c r="F574" s="112"/>
      <c r="G574" s="368"/>
      <c r="H574" s="113"/>
      <c r="I574" s="100">
        <v>0</v>
      </c>
      <c r="J574" s="98">
        <v>0</v>
      </c>
      <c r="K574" s="101">
        <f t="shared" si="1236"/>
        <v>0</v>
      </c>
      <c r="L574" s="100">
        <v>0</v>
      </c>
      <c r="M574" s="98">
        <v>0</v>
      </c>
      <c r="N574" s="101">
        <f t="shared" ref="N574:N579" si="1245">L574*M574</f>
        <v>0</v>
      </c>
      <c r="O574" s="100">
        <v>0</v>
      </c>
      <c r="P574" s="98">
        <v>0</v>
      </c>
      <c r="Q574" s="101">
        <f t="shared" ref="Q574:Q579" si="1246">O574*P574</f>
        <v>0</v>
      </c>
      <c r="R574" s="100">
        <v>0</v>
      </c>
      <c r="S574" s="98">
        <v>0</v>
      </c>
      <c r="T574" s="101">
        <f t="shared" ref="T574:T579" si="1247">R574*S574</f>
        <v>0</v>
      </c>
      <c r="U574" s="100">
        <v>0</v>
      </c>
      <c r="V574" s="98">
        <v>0</v>
      </c>
      <c r="W574" s="101">
        <f t="shared" ref="W574:W579" si="1248">U574*V574</f>
        <v>0</v>
      </c>
      <c r="X574" s="100">
        <v>0</v>
      </c>
      <c r="Y574" s="98">
        <v>0</v>
      </c>
      <c r="Z574" s="99">
        <f t="shared" ref="Z574:Z579" si="1249">X574*Y574</f>
        <v>0</v>
      </c>
      <c r="AA574" s="101">
        <v>1</v>
      </c>
      <c r="AB574" s="100">
        <v>0</v>
      </c>
      <c r="AC574" s="98">
        <v>0</v>
      </c>
      <c r="AD574" s="99">
        <f t="shared" ref="AD574:AD579" si="1250">AB574*AC574</f>
        <v>0</v>
      </c>
      <c r="AE574" s="101">
        <v>1</v>
      </c>
      <c r="AF574" s="100">
        <v>0</v>
      </c>
      <c r="AG574" s="98">
        <v>0</v>
      </c>
      <c r="AH574" s="101">
        <f t="shared" ref="AH574:AH579" si="1251">AF574*AG574</f>
        <v>0</v>
      </c>
      <c r="AI574" s="100">
        <v>0</v>
      </c>
      <c r="AJ574" s="98">
        <v>0</v>
      </c>
      <c r="AK574" s="101">
        <f t="shared" ref="AK574:AK579" si="1252">AI574*AJ574</f>
        <v>0</v>
      </c>
      <c r="AL574" s="100">
        <v>0</v>
      </c>
      <c r="AM574" s="98">
        <v>0</v>
      </c>
      <c r="AN574" s="101">
        <f t="shared" ref="AN574:AN579" si="1253">AL574*AM574</f>
        <v>0</v>
      </c>
      <c r="AO574" s="106"/>
    </row>
    <row r="575" spans="2:41" s="35" customFormat="1" ht="17.100000000000001" customHeight="1">
      <c r="B575" s="105"/>
      <c r="C575" s="54"/>
      <c r="D575" s="96"/>
      <c r="E575" s="111"/>
      <c r="F575" s="112"/>
      <c r="G575" s="368"/>
      <c r="H575" s="113"/>
      <c r="I575" s="100">
        <v>0</v>
      </c>
      <c r="J575" s="98">
        <v>0</v>
      </c>
      <c r="K575" s="101">
        <f t="shared" si="1236"/>
        <v>0</v>
      </c>
      <c r="L575" s="100">
        <v>0</v>
      </c>
      <c r="M575" s="98">
        <v>0</v>
      </c>
      <c r="N575" s="101">
        <f t="shared" si="1245"/>
        <v>0</v>
      </c>
      <c r="O575" s="100">
        <v>0</v>
      </c>
      <c r="P575" s="98">
        <v>0</v>
      </c>
      <c r="Q575" s="101">
        <f t="shared" si="1246"/>
        <v>0</v>
      </c>
      <c r="R575" s="100">
        <v>0</v>
      </c>
      <c r="S575" s="98">
        <v>0</v>
      </c>
      <c r="T575" s="101">
        <f t="shared" si="1247"/>
        <v>0</v>
      </c>
      <c r="U575" s="100">
        <v>0</v>
      </c>
      <c r="V575" s="98">
        <v>0</v>
      </c>
      <c r="W575" s="101">
        <f t="shared" si="1248"/>
        <v>0</v>
      </c>
      <c r="X575" s="100">
        <v>0</v>
      </c>
      <c r="Y575" s="98">
        <v>0</v>
      </c>
      <c r="Z575" s="99">
        <f t="shared" si="1249"/>
        <v>0</v>
      </c>
      <c r="AA575" s="101">
        <v>1</v>
      </c>
      <c r="AB575" s="100">
        <v>0</v>
      </c>
      <c r="AC575" s="98">
        <v>0</v>
      </c>
      <c r="AD575" s="99">
        <f t="shared" si="1250"/>
        <v>0</v>
      </c>
      <c r="AE575" s="101">
        <v>1</v>
      </c>
      <c r="AF575" s="100">
        <v>0</v>
      </c>
      <c r="AG575" s="98">
        <v>0</v>
      </c>
      <c r="AH575" s="101">
        <f t="shared" si="1251"/>
        <v>0</v>
      </c>
      <c r="AI575" s="100">
        <v>0</v>
      </c>
      <c r="AJ575" s="98">
        <v>0</v>
      </c>
      <c r="AK575" s="101">
        <f t="shared" si="1252"/>
        <v>0</v>
      </c>
      <c r="AL575" s="100">
        <v>0</v>
      </c>
      <c r="AM575" s="98">
        <v>0</v>
      </c>
      <c r="AN575" s="101">
        <f t="shared" si="1253"/>
        <v>0</v>
      </c>
      <c r="AO575" s="106"/>
    </row>
    <row r="576" spans="2:41" s="35" customFormat="1" ht="17.100000000000001" customHeight="1">
      <c r="B576" s="105"/>
      <c r="C576" s="54"/>
      <c r="D576" s="96"/>
      <c r="E576" s="111"/>
      <c r="F576" s="112"/>
      <c r="G576" s="368"/>
      <c r="H576" s="113"/>
      <c r="I576" s="100">
        <v>0</v>
      </c>
      <c r="J576" s="98">
        <v>0</v>
      </c>
      <c r="K576" s="101">
        <f t="shared" si="1236"/>
        <v>0</v>
      </c>
      <c r="L576" s="100">
        <v>0</v>
      </c>
      <c r="M576" s="98">
        <v>0</v>
      </c>
      <c r="N576" s="101">
        <f t="shared" si="1245"/>
        <v>0</v>
      </c>
      <c r="O576" s="100">
        <v>0</v>
      </c>
      <c r="P576" s="98">
        <v>0</v>
      </c>
      <c r="Q576" s="101">
        <f t="shared" si="1246"/>
        <v>0</v>
      </c>
      <c r="R576" s="100">
        <v>0</v>
      </c>
      <c r="S576" s="98">
        <v>0</v>
      </c>
      <c r="T576" s="101">
        <f t="shared" si="1247"/>
        <v>0</v>
      </c>
      <c r="U576" s="100">
        <v>0</v>
      </c>
      <c r="V576" s="98">
        <v>0</v>
      </c>
      <c r="W576" s="101">
        <f t="shared" si="1248"/>
        <v>0</v>
      </c>
      <c r="X576" s="100">
        <v>0</v>
      </c>
      <c r="Y576" s="98">
        <v>0</v>
      </c>
      <c r="Z576" s="99">
        <f t="shared" si="1249"/>
        <v>0</v>
      </c>
      <c r="AA576" s="101">
        <v>1</v>
      </c>
      <c r="AB576" s="100">
        <v>0</v>
      </c>
      <c r="AC576" s="98">
        <v>0</v>
      </c>
      <c r="AD576" s="99">
        <f t="shared" si="1250"/>
        <v>0</v>
      </c>
      <c r="AE576" s="101">
        <v>1</v>
      </c>
      <c r="AF576" s="100">
        <v>0</v>
      </c>
      <c r="AG576" s="98">
        <v>0</v>
      </c>
      <c r="AH576" s="101">
        <f t="shared" si="1251"/>
        <v>0</v>
      </c>
      <c r="AI576" s="100">
        <v>0</v>
      </c>
      <c r="AJ576" s="98">
        <v>0</v>
      </c>
      <c r="AK576" s="101">
        <f t="shared" si="1252"/>
        <v>0</v>
      </c>
      <c r="AL576" s="100">
        <v>0</v>
      </c>
      <c r="AM576" s="98">
        <v>0</v>
      </c>
      <c r="AN576" s="101">
        <f t="shared" si="1253"/>
        <v>0</v>
      </c>
      <c r="AO576" s="106"/>
    </row>
    <row r="577" spans="2:41" s="35" customFormat="1" ht="17.100000000000001" customHeight="1">
      <c r="B577" s="105"/>
      <c r="C577" s="54"/>
      <c r="D577" s="96"/>
      <c r="E577" s="111"/>
      <c r="F577" s="112"/>
      <c r="G577" s="368"/>
      <c r="H577" s="113"/>
      <c r="I577" s="100">
        <v>0</v>
      </c>
      <c r="J577" s="98">
        <v>0</v>
      </c>
      <c r="K577" s="101">
        <f t="shared" si="1236"/>
        <v>0</v>
      </c>
      <c r="L577" s="100">
        <v>0</v>
      </c>
      <c r="M577" s="98">
        <v>0</v>
      </c>
      <c r="N577" s="101">
        <f t="shared" si="1245"/>
        <v>0</v>
      </c>
      <c r="O577" s="100">
        <v>0</v>
      </c>
      <c r="P577" s="98">
        <v>0</v>
      </c>
      <c r="Q577" s="101">
        <f t="shared" si="1246"/>
        <v>0</v>
      </c>
      <c r="R577" s="100">
        <v>0</v>
      </c>
      <c r="S577" s="98">
        <v>0</v>
      </c>
      <c r="T577" s="101">
        <f t="shared" si="1247"/>
        <v>0</v>
      </c>
      <c r="U577" s="100">
        <v>0</v>
      </c>
      <c r="V577" s="98">
        <v>0</v>
      </c>
      <c r="W577" s="101">
        <f t="shared" si="1248"/>
        <v>0</v>
      </c>
      <c r="X577" s="100">
        <v>0</v>
      </c>
      <c r="Y577" s="98">
        <v>0</v>
      </c>
      <c r="Z577" s="99">
        <f t="shared" si="1249"/>
        <v>0</v>
      </c>
      <c r="AA577" s="101">
        <v>1</v>
      </c>
      <c r="AB577" s="100">
        <v>0</v>
      </c>
      <c r="AC577" s="98">
        <v>0</v>
      </c>
      <c r="AD577" s="99">
        <f t="shared" si="1250"/>
        <v>0</v>
      </c>
      <c r="AE577" s="101">
        <v>1</v>
      </c>
      <c r="AF577" s="100">
        <v>0</v>
      </c>
      <c r="AG577" s="98">
        <v>0</v>
      </c>
      <c r="AH577" s="101">
        <f t="shared" si="1251"/>
        <v>0</v>
      </c>
      <c r="AI577" s="100">
        <v>0</v>
      </c>
      <c r="AJ577" s="98">
        <v>0</v>
      </c>
      <c r="AK577" s="101">
        <f t="shared" si="1252"/>
        <v>0</v>
      </c>
      <c r="AL577" s="100">
        <v>0</v>
      </c>
      <c r="AM577" s="98">
        <v>0</v>
      </c>
      <c r="AN577" s="101">
        <f t="shared" si="1253"/>
        <v>0</v>
      </c>
      <c r="AO577" s="106"/>
    </row>
    <row r="578" spans="2:41" s="35" customFormat="1" ht="17.100000000000001" customHeight="1">
      <c r="B578" s="105"/>
      <c r="C578" s="54"/>
      <c r="D578" s="96"/>
      <c r="E578" s="111"/>
      <c r="F578" s="112"/>
      <c r="G578" s="368"/>
      <c r="H578" s="113"/>
      <c r="I578" s="100">
        <v>0</v>
      </c>
      <c r="J578" s="98">
        <v>0</v>
      </c>
      <c r="K578" s="101">
        <f t="shared" si="1236"/>
        <v>0</v>
      </c>
      <c r="L578" s="100">
        <v>0</v>
      </c>
      <c r="M578" s="98">
        <v>0</v>
      </c>
      <c r="N578" s="101">
        <f t="shared" si="1245"/>
        <v>0</v>
      </c>
      <c r="O578" s="100">
        <v>0</v>
      </c>
      <c r="P578" s="98">
        <v>0</v>
      </c>
      <c r="Q578" s="101">
        <f t="shared" si="1246"/>
        <v>0</v>
      </c>
      <c r="R578" s="100">
        <v>0</v>
      </c>
      <c r="S578" s="98">
        <v>0</v>
      </c>
      <c r="T578" s="101">
        <f t="shared" si="1247"/>
        <v>0</v>
      </c>
      <c r="U578" s="100">
        <v>0</v>
      </c>
      <c r="V578" s="98">
        <v>0</v>
      </c>
      <c r="W578" s="101">
        <f t="shared" si="1248"/>
        <v>0</v>
      </c>
      <c r="X578" s="100">
        <v>0</v>
      </c>
      <c r="Y578" s="98">
        <v>0</v>
      </c>
      <c r="Z578" s="99">
        <f t="shared" si="1249"/>
        <v>0</v>
      </c>
      <c r="AA578" s="101">
        <v>1</v>
      </c>
      <c r="AB578" s="100">
        <v>0</v>
      </c>
      <c r="AC578" s="98">
        <v>0</v>
      </c>
      <c r="AD578" s="99">
        <f t="shared" si="1250"/>
        <v>0</v>
      </c>
      <c r="AE578" s="101">
        <v>1</v>
      </c>
      <c r="AF578" s="100">
        <v>0</v>
      </c>
      <c r="AG578" s="98">
        <v>0</v>
      </c>
      <c r="AH578" s="101">
        <f t="shared" si="1251"/>
        <v>0</v>
      </c>
      <c r="AI578" s="100">
        <v>0</v>
      </c>
      <c r="AJ578" s="98">
        <v>0</v>
      </c>
      <c r="AK578" s="101">
        <f t="shared" si="1252"/>
        <v>0</v>
      </c>
      <c r="AL578" s="100">
        <v>0</v>
      </c>
      <c r="AM578" s="98">
        <v>0</v>
      </c>
      <c r="AN578" s="101">
        <f t="shared" si="1253"/>
        <v>0</v>
      </c>
      <c r="AO578" s="106"/>
    </row>
    <row r="579" spans="2:41" s="35" customFormat="1" ht="17.100000000000001" customHeight="1">
      <c r="B579" s="105"/>
      <c r="C579" s="54"/>
      <c r="D579" s="96"/>
      <c r="E579" s="111"/>
      <c r="F579" s="112"/>
      <c r="G579" s="368"/>
      <c r="H579" s="113"/>
      <c r="I579" s="100">
        <v>0</v>
      </c>
      <c r="J579" s="98">
        <v>0</v>
      </c>
      <c r="K579" s="101">
        <f t="shared" si="1236"/>
        <v>0</v>
      </c>
      <c r="L579" s="100">
        <v>0</v>
      </c>
      <c r="M579" s="98">
        <v>0</v>
      </c>
      <c r="N579" s="101">
        <f t="shared" si="1245"/>
        <v>0</v>
      </c>
      <c r="O579" s="100">
        <v>0</v>
      </c>
      <c r="P579" s="98">
        <v>0</v>
      </c>
      <c r="Q579" s="101">
        <f t="shared" si="1246"/>
        <v>0</v>
      </c>
      <c r="R579" s="100">
        <v>0</v>
      </c>
      <c r="S579" s="98">
        <v>0</v>
      </c>
      <c r="T579" s="101">
        <f t="shared" si="1247"/>
        <v>0</v>
      </c>
      <c r="U579" s="100">
        <v>0</v>
      </c>
      <c r="V579" s="98">
        <v>0</v>
      </c>
      <c r="W579" s="101">
        <f t="shared" si="1248"/>
        <v>0</v>
      </c>
      <c r="X579" s="100">
        <v>0</v>
      </c>
      <c r="Y579" s="98">
        <v>0</v>
      </c>
      <c r="Z579" s="99">
        <f t="shared" si="1249"/>
        <v>0</v>
      </c>
      <c r="AA579" s="101">
        <v>1</v>
      </c>
      <c r="AB579" s="100">
        <v>0</v>
      </c>
      <c r="AC579" s="98">
        <v>0</v>
      </c>
      <c r="AD579" s="99">
        <f t="shared" si="1250"/>
        <v>0</v>
      </c>
      <c r="AE579" s="101">
        <v>1</v>
      </c>
      <c r="AF579" s="100">
        <v>0</v>
      </c>
      <c r="AG579" s="98">
        <v>0</v>
      </c>
      <c r="AH579" s="101">
        <f t="shared" si="1251"/>
        <v>0</v>
      </c>
      <c r="AI579" s="100">
        <v>0</v>
      </c>
      <c r="AJ579" s="98">
        <v>0</v>
      </c>
      <c r="AK579" s="101">
        <f t="shared" si="1252"/>
        <v>0</v>
      </c>
      <c r="AL579" s="100">
        <v>0</v>
      </c>
      <c r="AM579" s="98">
        <v>0</v>
      </c>
      <c r="AN579" s="101">
        <f t="shared" si="1253"/>
        <v>0</v>
      </c>
      <c r="AO579" s="106"/>
    </row>
    <row r="580" spans="2:41" s="126" customFormat="1" ht="17.100000000000001" customHeight="1">
      <c r="B580" s="118"/>
      <c r="C580" s="119"/>
      <c r="D580" s="120"/>
      <c r="E580" s="121"/>
      <c r="F580" s="122"/>
      <c r="G580" s="369"/>
      <c r="H580" s="123"/>
      <c r="I580" s="401" t="s">
        <v>201</v>
      </c>
      <c r="J580" s="402"/>
      <c r="K580" s="124">
        <f>SUM(K573:K579)</f>
        <v>0</v>
      </c>
      <c r="L580" s="401" t="s">
        <v>201</v>
      </c>
      <c r="M580" s="402"/>
      <c r="N580" s="124">
        <f>SUM(N573:N579)</f>
        <v>0</v>
      </c>
      <c r="O580" s="401" t="s">
        <v>201</v>
      </c>
      <c r="P580" s="402"/>
      <c r="Q580" s="124">
        <f>SUM(Q573:Q579)</f>
        <v>0</v>
      </c>
      <c r="R580" s="401" t="s">
        <v>201</v>
      </c>
      <c r="S580" s="402"/>
      <c r="T580" s="124">
        <f>SUM(T573:T579)</f>
        <v>0</v>
      </c>
      <c r="U580" s="401" t="s">
        <v>201</v>
      </c>
      <c r="V580" s="402"/>
      <c r="W580" s="124">
        <f>SUM(W573:W579)</f>
        <v>0</v>
      </c>
      <c r="X580" s="401" t="s">
        <v>201</v>
      </c>
      <c r="Y580" s="402"/>
      <c r="Z580" s="127">
        <f>SUM(Z573:Z579)</f>
        <v>0</v>
      </c>
      <c r="AA580" s="101">
        <v>1</v>
      </c>
      <c r="AB580" s="401" t="s">
        <v>201</v>
      </c>
      <c r="AC580" s="402"/>
      <c r="AD580" s="127">
        <f>SUM(AD573:AD579)</f>
        <v>0</v>
      </c>
      <c r="AE580" s="101">
        <v>1</v>
      </c>
      <c r="AF580" s="401" t="s">
        <v>201</v>
      </c>
      <c r="AG580" s="402"/>
      <c r="AH580" s="124">
        <f>SUM(AH573:AH579)</f>
        <v>0</v>
      </c>
      <c r="AI580" s="401" t="s">
        <v>201</v>
      </c>
      <c r="AJ580" s="402"/>
      <c r="AK580" s="124">
        <f>SUM(AK573:AK579)</f>
        <v>0</v>
      </c>
      <c r="AL580" s="401" t="s">
        <v>201</v>
      </c>
      <c r="AM580" s="402"/>
      <c r="AN580" s="124">
        <f>SUM(AN573:AN579)</f>
        <v>0</v>
      </c>
      <c r="AO580" s="125"/>
    </row>
    <row r="581" spans="2:41" s="35" customFormat="1" ht="17.100000000000001" customHeight="1">
      <c r="B581" s="105"/>
      <c r="C581" s="54">
        <f>'1. Rekap Back Up Aspal'!C91</f>
        <v>7000</v>
      </c>
      <c r="D581" s="96">
        <f>'1. Rekap Back Up Aspal'!D91</f>
        <v>7100</v>
      </c>
      <c r="E581" s="111">
        <f>'1. Rekap Back Up Aspal'!E91</f>
        <v>6</v>
      </c>
      <c r="F581" s="112">
        <f>(100/((D581-C581)*E581))*((K588*0.5)+(N588*0.5)+(Q588*4)+(T588*4)+(W588*1)+(Z588*2)+(AD588*1.5)+(AH588*1)+(AK588*1)+(AN588*1))</f>
        <v>0.66666666666666663</v>
      </c>
      <c r="G581" s="368" t="s">
        <v>278</v>
      </c>
      <c r="H581" s="113" t="str">
        <f>IF(F581&lt;=25,"B",IF(F581&lt;=75,"S",IF(F581&lt;=100,"RR","RB")))</f>
        <v>B</v>
      </c>
      <c r="I581" s="100">
        <v>0</v>
      </c>
      <c r="J581" s="98">
        <v>0</v>
      </c>
      <c r="K581" s="101">
        <f t="shared" ref="K581:K587" si="1254">I581*J581</f>
        <v>0</v>
      </c>
      <c r="L581" s="100">
        <v>0</v>
      </c>
      <c r="M581" s="98">
        <v>0</v>
      </c>
      <c r="N581" s="101">
        <f t="shared" ref="N581" si="1255">L581*M581</f>
        <v>0</v>
      </c>
      <c r="O581" s="100">
        <v>0</v>
      </c>
      <c r="P581" s="98">
        <v>0</v>
      </c>
      <c r="Q581" s="101">
        <f t="shared" ref="Q581" si="1256">O581*P581</f>
        <v>0</v>
      </c>
      <c r="R581" s="100">
        <v>1</v>
      </c>
      <c r="S581" s="98">
        <v>1</v>
      </c>
      <c r="T581" s="101">
        <f t="shared" ref="T581" si="1257">R581*S581</f>
        <v>1</v>
      </c>
      <c r="U581" s="100">
        <v>0</v>
      </c>
      <c r="V581" s="98">
        <v>0</v>
      </c>
      <c r="W581" s="101">
        <f>U581*V581</f>
        <v>0</v>
      </c>
      <c r="X581" s="100">
        <v>0</v>
      </c>
      <c r="Y581" s="98">
        <v>0</v>
      </c>
      <c r="Z581" s="99">
        <f t="shared" ref="Z581" si="1258">X581*Y581</f>
        <v>0</v>
      </c>
      <c r="AA581" s="101">
        <v>1</v>
      </c>
      <c r="AB581" s="100">
        <v>0</v>
      </c>
      <c r="AC581" s="98">
        <v>0</v>
      </c>
      <c r="AD581" s="99">
        <f t="shared" ref="AD581" si="1259">AB581*AC581</f>
        <v>0</v>
      </c>
      <c r="AE581" s="101">
        <v>1</v>
      </c>
      <c r="AF581" s="100">
        <v>0</v>
      </c>
      <c r="AG581" s="98">
        <v>0</v>
      </c>
      <c r="AH581" s="101">
        <f t="shared" ref="AH581" si="1260">AF581*AG581</f>
        <v>0</v>
      </c>
      <c r="AI581" s="100">
        <v>0</v>
      </c>
      <c r="AJ581" s="98">
        <v>0</v>
      </c>
      <c r="AK581" s="101">
        <f t="shared" ref="AK581" si="1261">AI581*AJ581</f>
        <v>0</v>
      </c>
      <c r="AL581" s="100">
        <v>0</v>
      </c>
      <c r="AM581" s="98">
        <v>0</v>
      </c>
      <c r="AN581" s="101">
        <f t="shared" ref="AN581" si="1262">AL581*AM581</f>
        <v>0</v>
      </c>
      <c r="AO581" s="106"/>
    </row>
    <row r="582" spans="2:41" s="35" customFormat="1" ht="17.100000000000001" customHeight="1">
      <c r="B582" s="105"/>
      <c r="C582" s="54"/>
      <c r="D582" s="96"/>
      <c r="E582" s="111"/>
      <c r="F582" s="112"/>
      <c r="G582" s="368"/>
      <c r="H582" s="113"/>
      <c r="I582" s="100">
        <v>0</v>
      </c>
      <c r="J582" s="98">
        <v>0</v>
      </c>
      <c r="K582" s="101">
        <f t="shared" si="1254"/>
        <v>0</v>
      </c>
      <c r="L582" s="100">
        <v>0</v>
      </c>
      <c r="M582" s="98">
        <v>0</v>
      </c>
      <c r="N582" s="101">
        <f t="shared" ref="N582:N587" si="1263">L582*M582</f>
        <v>0</v>
      </c>
      <c r="O582" s="100">
        <v>0</v>
      </c>
      <c r="P582" s="98">
        <v>0</v>
      </c>
      <c r="Q582" s="101">
        <f t="shared" ref="Q582:Q587" si="1264">O582*P582</f>
        <v>0</v>
      </c>
      <c r="R582" s="100">
        <v>0</v>
      </c>
      <c r="S582" s="98">
        <v>0</v>
      </c>
      <c r="T582" s="101">
        <f t="shared" ref="T582:T587" si="1265">R582*S582</f>
        <v>0</v>
      </c>
      <c r="U582" s="100">
        <v>0</v>
      </c>
      <c r="V582" s="98">
        <v>0</v>
      </c>
      <c r="W582" s="101">
        <f t="shared" ref="W582:W587" si="1266">U582*V582</f>
        <v>0</v>
      </c>
      <c r="X582" s="100">
        <v>0</v>
      </c>
      <c r="Y582" s="98">
        <v>0</v>
      </c>
      <c r="Z582" s="99">
        <f t="shared" ref="Z582:Z587" si="1267">X582*Y582</f>
        <v>0</v>
      </c>
      <c r="AA582" s="101">
        <v>1</v>
      </c>
      <c r="AB582" s="100">
        <v>0</v>
      </c>
      <c r="AC582" s="98">
        <v>0</v>
      </c>
      <c r="AD582" s="99">
        <f t="shared" ref="AD582:AD587" si="1268">AB582*AC582</f>
        <v>0</v>
      </c>
      <c r="AE582" s="101">
        <v>1</v>
      </c>
      <c r="AF582" s="100">
        <v>0</v>
      </c>
      <c r="AG582" s="98">
        <v>0</v>
      </c>
      <c r="AH582" s="101">
        <f t="shared" ref="AH582:AH587" si="1269">AF582*AG582</f>
        <v>0</v>
      </c>
      <c r="AI582" s="100">
        <v>0</v>
      </c>
      <c r="AJ582" s="98">
        <v>0</v>
      </c>
      <c r="AK582" s="101">
        <f t="shared" ref="AK582:AK587" si="1270">AI582*AJ582</f>
        <v>0</v>
      </c>
      <c r="AL582" s="100">
        <v>0</v>
      </c>
      <c r="AM582" s="98">
        <v>0</v>
      </c>
      <c r="AN582" s="101">
        <f t="shared" ref="AN582:AN587" si="1271">AL582*AM582</f>
        <v>0</v>
      </c>
      <c r="AO582" s="106"/>
    </row>
    <row r="583" spans="2:41" s="35" customFormat="1" ht="17.100000000000001" customHeight="1">
      <c r="B583" s="105"/>
      <c r="C583" s="54"/>
      <c r="D583" s="96"/>
      <c r="E583" s="111"/>
      <c r="F583" s="112"/>
      <c r="G583" s="368"/>
      <c r="H583" s="113"/>
      <c r="I583" s="100">
        <v>0</v>
      </c>
      <c r="J583" s="98">
        <v>0</v>
      </c>
      <c r="K583" s="101">
        <f t="shared" si="1254"/>
        <v>0</v>
      </c>
      <c r="L583" s="100">
        <v>0</v>
      </c>
      <c r="M583" s="98">
        <v>0</v>
      </c>
      <c r="N583" s="101">
        <f t="shared" si="1263"/>
        <v>0</v>
      </c>
      <c r="O583" s="100">
        <v>0</v>
      </c>
      <c r="P583" s="98">
        <v>0</v>
      </c>
      <c r="Q583" s="101">
        <f t="shared" si="1264"/>
        <v>0</v>
      </c>
      <c r="R583" s="100">
        <v>0</v>
      </c>
      <c r="S583" s="98">
        <v>0</v>
      </c>
      <c r="T583" s="101">
        <f t="shared" si="1265"/>
        <v>0</v>
      </c>
      <c r="U583" s="100">
        <v>0</v>
      </c>
      <c r="V583" s="98">
        <v>0</v>
      </c>
      <c r="W583" s="101">
        <f t="shared" si="1266"/>
        <v>0</v>
      </c>
      <c r="X583" s="100">
        <v>0</v>
      </c>
      <c r="Y583" s="98">
        <v>0</v>
      </c>
      <c r="Z583" s="99">
        <f t="shared" si="1267"/>
        <v>0</v>
      </c>
      <c r="AA583" s="101">
        <v>1</v>
      </c>
      <c r="AB583" s="100">
        <v>0</v>
      </c>
      <c r="AC583" s="98">
        <v>0</v>
      </c>
      <c r="AD583" s="99">
        <f t="shared" si="1268"/>
        <v>0</v>
      </c>
      <c r="AE583" s="101">
        <v>1</v>
      </c>
      <c r="AF583" s="100">
        <v>0</v>
      </c>
      <c r="AG583" s="98">
        <v>0</v>
      </c>
      <c r="AH583" s="101">
        <f t="shared" si="1269"/>
        <v>0</v>
      </c>
      <c r="AI583" s="100">
        <v>0</v>
      </c>
      <c r="AJ583" s="98">
        <v>0</v>
      </c>
      <c r="AK583" s="101">
        <f t="shared" si="1270"/>
        <v>0</v>
      </c>
      <c r="AL583" s="100">
        <v>0</v>
      </c>
      <c r="AM583" s="98">
        <v>0</v>
      </c>
      <c r="AN583" s="101">
        <f t="shared" si="1271"/>
        <v>0</v>
      </c>
      <c r="AO583" s="106"/>
    </row>
    <row r="584" spans="2:41" s="35" customFormat="1" ht="17.100000000000001" customHeight="1">
      <c r="B584" s="105"/>
      <c r="C584" s="54"/>
      <c r="D584" s="96"/>
      <c r="E584" s="111"/>
      <c r="F584" s="112"/>
      <c r="G584" s="368"/>
      <c r="H584" s="113"/>
      <c r="I584" s="100">
        <v>0</v>
      </c>
      <c r="J584" s="98">
        <v>0</v>
      </c>
      <c r="K584" s="101">
        <f t="shared" si="1254"/>
        <v>0</v>
      </c>
      <c r="L584" s="100">
        <v>0</v>
      </c>
      <c r="M584" s="98">
        <v>0</v>
      </c>
      <c r="N584" s="101">
        <f t="shared" si="1263"/>
        <v>0</v>
      </c>
      <c r="O584" s="100">
        <v>0</v>
      </c>
      <c r="P584" s="98">
        <v>0</v>
      </c>
      <c r="Q584" s="101">
        <f t="shared" si="1264"/>
        <v>0</v>
      </c>
      <c r="R584" s="100">
        <v>0</v>
      </c>
      <c r="S584" s="98">
        <v>0</v>
      </c>
      <c r="T584" s="101">
        <f t="shared" si="1265"/>
        <v>0</v>
      </c>
      <c r="U584" s="100">
        <v>0</v>
      </c>
      <c r="V584" s="98">
        <v>0</v>
      </c>
      <c r="W584" s="101">
        <f t="shared" si="1266"/>
        <v>0</v>
      </c>
      <c r="X584" s="100">
        <v>0</v>
      </c>
      <c r="Y584" s="98">
        <v>0</v>
      </c>
      <c r="Z584" s="99">
        <f t="shared" si="1267"/>
        <v>0</v>
      </c>
      <c r="AA584" s="101">
        <v>1</v>
      </c>
      <c r="AB584" s="100">
        <v>0</v>
      </c>
      <c r="AC584" s="98">
        <v>0</v>
      </c>
      <c r="AD584" s="99">
        <f t="shared" si="1268"/>
        <v>0</v>
      </c>
      <c r="AE584" s="101">
        <v>1</v>
      </c>
      <c r="AF584" s="100">
        <v>0</v>
      </c>
      <c r="AG584" s="98">
        <v>0</v>
      </c>
      <c r="AH584" s="101">
        <f t="shared" si="1269"/>
        <v>0</v>
      </c>
      <c r="AI584" s="100">
        <v>0</v>
      </c>
      <c r="AJ584" s="98">
        <v>0</v>
      </c>
      <c r="AK584" s="101">
        <f t="shared" si="1270"/>
        <v>0</v>
      </c>
      <c r="AL584" s="100">
        <v>0</v>
      </c>
      <c r="AM584" s="98">
        <v>0</v>
      </c>
      <c r="AN584" s="101">
        <f t="shared" si="1271"/>
        <v>0</v>
      </c>
      <c r="AO584" s="106"/>
    </row>
    <row r="585" spans="2:41" s="35" customFormat="1" ht="17.100000000000001" customHeight="1">
      <c r="B585" s="105"/>
      <c r="C585" s="54"/>
      <c r="D585" s="96"/>
      <c r="E585" s="111"/>
      <c r="F585" s="112"/>
      <c r="G585" s="368"/>
      <c r="H585" s="113"/>
      <c r="I585" s="100">
        <v>0</v>
      </c>
      <c r="J585" s="98">
        <v>0</v>
      </c>
      <c r="K585" s="101">
        <f t="shared" si="1254"/>
        <v>0</v>
      </c>
      <c r="L585" s="100">
        <v>0</v>
      </c>
      <c r="M585" s="98">
        <v>0</v>
      </c>
      <c r="N585" s="101">
        <f t="shared" si="1263"/>
        <v>0</v>
      </c>
      <c r="O585" s="100">
        <v>0</v>
      </c>
      <c r="P585" s="98">
        <v>0</v>
      </c>
      <c r="Q585" s="101">
        <f t="shared" si="1264"/>
        <v>0</v>
      </c>
      <c r="R585" s="100">
        <v>0</v>
      </c>
      <c r="S585" s="98">
        <v>0</v>
      </c>
      <c r="T585" s="101">
        <f t="shared" si="1265"/>
        <v>0</v>
      </c>
      <c r="U585" s="100">
        <v>0</v>
      </c>
      <c r="V585" s="98">
        <v>0</v>
      </c>
      <c r="W585" s="101">
        <f t="shared" si="1266"/>
        <v>0</v>
      </c>
      <c r="X585" s="100">
        <v>0</v>
      </c>
      <c r="Y585" s="98">
        <v>0</v>
      </c>
      <c r="Z585" s="99">
        <f t="shared" si="1267"/>
        <v>0</v>
      </c>
      <c r="AA585" s="101">
        <v>1</v>
      </c>
      <c r="AB585" s="100">
        <v>0</v>
      </c>
      <c r="AC585" s="98">
        <v>0</v>
      </c>
      <c r="AD585" s="99">
        <f t="shared" si="1268"/>
        <v>0</v>
      </c>
      <c r="AE585" s="101">
        <v>1</v>
      </c>
      <c r="AF585" s="100">
        <v>0</v>
      </c>
      <c r="AG585" s="98">
        <v>0</v>
      </c>
      <c r="AH585" s="101">
        <f t="shared" si="1269"/>
        <v>0</v>
      </c>
      <c r="AI585" s="100">
        <v>0</v>
      </c>
      <c r="AJ585" s="98">
        <v>0</v>
      </c>
      <c r="AK585" s="101">
        <f t="shared" si="1270"/>
        <v>0</v>
      </c>
      <c r="AL585" s="100">
        <v>0</v>
      </c>
      <c r="AM585" s="98">
        <v>0</v>
      </c>
      <c r="AN585" s="101">
        <f t="shared" si="1271"/>
        <v>0</v>
      </c>
      <c r="AO585" s="106"/>
    </row>
    <row r="586" spans="2:41" s="35" customFormat="1" ht="17.100000000000001" customHeight="1">
      <c r="B586" s="105"/>
      <c r="C586" s="54"/>
      <c r="D586" s="96"/>
      <c r="E586" s="111"/>
      <c r="F586" s="112"/>
      <c r="G586" s="368"/>
      <c r="H586" s="113"/>
      <c r="I586" s="100">
        <v>0</v>
      </c>
      <c r="J586" s="98">
        <v>0</v>
      </c>
      <c r="K586" s="101">
        <f t="shared" si="1254"/>
        <v>0</v>
      </c>
      <c r="L586" s="100">
        <v>0</v>
      </c>
      <c r="M586" s="98">
        <v>0</v>
      </c>
      <c r="N586" s="101">
        <f t="shared" si="1263"/>
        <v>0</v>
      </c>
      <c r="O586" s="100">
        <v>0</v>
      </c>
      <c r="P586" s="98">
        <v>0</v>
      </c>
      <c r="Q586" s="101">
        <f t="shared" si="1264"/>
        <v>0</v>
      </c>
      <c r="R586" s="100">
        <v>0</v>
      </c>
      <c r="S586" s="98">
        <v>0</v>
      </c>
      <c r="T586" s="101">
        <f t="shared" si="1265"/>
        <v>0</v>
      </c>
      <c r="U586" s="100">
        <v>0</v>
      </c>
      <c r="V586" s="98">
        <v>0</v>
      </c>
      <c r="W586" s="101">
        <f t="shared" si="1266"/>
        <v>0</v>
      </c>
      <c r="X586" s="100">
        <v>0</v>
      </c>
      <c r="Y586" s="98">
        <v>0</v>
      </c>
      <c r="Z586" s="99">
        <f t="shared" si="1267"/>
        <v>0</v>
      </c>
      <c r="AA586" s="101">
        <v>1</v>
      </c>
      <c r="AB586" s="100">
        <v>0</v>
      </c>
      <c r="AC586" s="98">
        <v>0</v>
      </c>
      <c r="AD586" s="99">
        <f t="shared" si="1268"/>
        <v>0</v>
      </c>
      <c r="AE586" s="101">
        <v>1</v>
      </c>
      <c r="AF586" s="100">
        <v>0</v>
      </c>
      <c r="AG586" s="98">
        <v>0</v>
      </c>
      <c r="AH586" s="101">
        <f t="shared" si="1269"/>
        <v>0</v>
      </c>
      <c r="AI586" s="100">
        <v>0</v>
      </c>
      <c r="AJ586" s="98">
        <v>0</v>
      </c>
      <c r="AK586" s="101">
        <f t="shared" si="1270"/>
        <v>0</v>
      </c>
      <c r="AL586" s="100">
        <v>0</v>
      </c>
      <c r="AM586" s="98">
        <v>0</v>
      </c>
      <c r="AN586" s="101">
        <f t="shared" si="1271"/>
        <v>0</v>
      </c>
      <c r="AO586" s="106"/>
    </row>
    <row r="587" spans="2:41" s="35" customFormat="1" ht="17.100000000000001" customHeight="1">
      <c r="B587" s="105"/>
      <c r="C587" s="54"/>
      <c r="D587" s="96"/>
      <c r="E587" s="111"/>
      <c r="F587" s="112"/>
      <c r="G587" s="368"/>
      <c r="H587" s="113"/>
      <c r="I587" s="100">
        <v>0</v>
      </c>
      <c r="J587" s="98">
        <v>0</v>
      </c>
      <c r="K587" s="101">
        <f t="shared" si="1254"/>
        <v>0</v>
      </c>
      <c r="L587" s="100">
        <v>0</v>
      </c>
      <c r="M587" s="98">
        <v>0</v>
      </c>
      <c r="N587" s="101">
        <f t="shared" si="1263"/>
        <v>0</v>
      </c>
      <c r="O587" s="100">
        <v>0</v>
      </c>
      <c r="P587" s="98">
        <v>0</v>
      </c>
      <c r="Q587" s="101">
        <f t="shared" si="1264"/>
        <v>0</v>
      </c>
      <c r="R587" s="100">
        <v>0</v>
      </c>
      <c r="S587" s="98">
        <v>0</v>
      </c>
      <c r="T587" s="101">
        <f t="shared" si="1265"/>
        <v>0</v>
      </c>
      <c r="U587" s="100">
        <v>0</v>
      </c>
      <c r="V587" s="98">
        <v>0</v>
      </c>
      <c r="W587" s="101">
        <f t="shared" si="1266"/>
        <v>0</v>
      </c>
      <c r="X587" s="100">
        <v>0</v>
      </c>
      <c r="Y587" s="98">
        <v>0</v>
      </c>
      <c r="Z587" s="99">
        <f t="shared" si="1267"/>
        <v>0</v>
      </c>
      <c r="AA587" s="101">
        <v>1</v>
      </c>
      <c r="AB587" s="100">
        <v>0</v>
      </c>
      <c r="AC587" s="98">
        <v>0</v>
      </c>
      <c r="AD587" s="99">
        <f t="shared" si="1268"/>
        <v>0</v>
      </c>
      <c r="AE587" s="101">
        <v>1</v>
      </c>
      <c r="AF587" s="100">
        <v>0</v>
      </c>
      <c r="AG587" s="98">
        <v>0</v>
      </c>
      <c r="AH587" s="101">
        <f t="shared" si="1269"/>
        <v>0</v>
      </c>
      <c r="AI587" s="100">
        <v>0</v>
      </c>
      <c r="AJ587" s="98">
        <v>0</v>
      </c>
      <c r="AK587" s="101">
        <f t="shared" si="1270"/>
        <v>0</v>
      </c>
      <c r="AL587" s="100">
        <v>0</v>
      </c>
      <c r="AM587" s="98">
        <v>0</v>
      </c>
      <c r="AN587" s="101">
        <f t="shared" si="1271"/>
        <v>0</v>
      </c>
      <c r="AO587" s="106"/>
    </row>
    <row r="588" spans="2:41" s="126" customFormat="1" ht="17.100000000000001" customHeight="1">
      <c r="B588" s="118"/>
      <c r="C588" s="119"/>
      <c r="D588" s="120"/>
      <c r="E588" s="121"/>
      <c r="F588" s="122"/>
      <c r="G588" s="369"/>
      <c r="H588" s="123"/>
      <c r="I588" s="401" t="s">
        <v>201</v>
      </c>
      <c r="J588" s="402"/>
      <c r="K588" s="124">
        <f>SUM(K581:K587)</f>
        <v>0</v>
      </c>
      <c r="L588" s="401" t="s">
        <v>201</v>
      </c>
      <c r="M588" s="402"/>
      <c r="N588" s="124">
        <f>SUM(N581:N587)</f>
        <v>0</v>
      </c>
      <c r="O588" s="401" t="s">
        <v>201</v>
      </c>
      <c r="P588" s="402"/>
      <c r="Q588" s="124">
        <f>SUM(Q581:Q587)</f>
        <v>0</v>
      </c>
      <c r="R588" s="401" t="s">
        <v>201</v>
      </c>
      <c r="S588" s="402"/>
      <c r="T588" s="124">
        <f>SUM(T581:T587)</f>
        <v>1</v>
      </c>
      <c r="U588" s="401" t="s">
        <v>201</v>
      </c>
      <c r="V588" s="402"/>
      <c r="W588" s="124">
        <f>SUM(W581:W587)</f>
        <v>0</v>
      </c>
      <c r="X588" s="401" t="s">
        <v>201</v>
      </c>
      <c r="Y588" s="402"/>
      <c r="Z588" s="127">
        <f>SUM(Z581:Z587)</f>
        <v>0</v>
      </c>
      <c r="AA588" s="101">
        <v>1</v>
      </c>
      <c r="AB588" s="401" t="s">
        <v>201</v>
      </c>
      <c r="AC588" s="402"/>
      <c r="AD588" s="127">
        <f>SUM(AD581:AD587)</f>
        <v>0</v>
      </c>
      <c r="AE588" s="101">
        <v>1</v>
      </c>
      <c r="AF588" s="401" t="s">
        <v>201</v>
      </c>
      <c r="AG588" s="402"/>
      <c r="AH588" s="124">
        <f>SUM(AH581:AH587)</f>
        <v>0</v>
      </c>
      <c r="AI588" s="401" t="s">
        <v>201</v>
      </c>
      <c r="AJ588" s="402"/>
      <c r="AK588" s="124">
        <f>SUM(AK581:AK587)</f>
        <v>0</v>
      </c>
      <c r="AL588" s="401" t="s">
        <v>201</v>
      </c>
      <c r="AM588" s="402"/>
      <c r="AN588" s="124">
        <f>SUM(AN581:AN587)</f>
        <v>0</v>
      </c>
      <c r="AO588" s="125"/>
    </row>
    <row r="589" spans="2:41" s="35" customFormat="1" ht="17.100000000000001" customHeight="1">
      <c r="B589" s="105"/>
      <c r="C589" s="54">
        <f>'1. Rekap Back Up Aspal'!C92</f>
        <v>7100</v>
      </c>
      <c r="D589" s="96">
        <f>'1. Rekap Back Up Aspal'!D92</f>
        <v>7200</v>
      </c>
      <c r="E589" s="111">
        <f>'1. Rekap Back Up Aspal'!E92</f>
        <v>6</v>
      </c>
      <c r="F589" s="112">
        <f>(100/((D589-C589)*E589))*((K596*0.5)+(N596*0.5)+(Q596*4)+(T596*4)+(W596*1)+(Z596*2)+(AD596*1.5)+(AH596*1)+(AK596*1)+(AN596*1))</f>
        <v>0</v>
      </c>
      <c r="G589" s="368" t="s">
        <v>278</v>
      </c>
      <c r="H589" s="113" t="str">
        <f>IF(F589&lt;=25,"B",IF(F589&lt;=75,"S",IF(F589&lt;=100,"RR","RB")))</f>
        <v>B</v>
      </c>
      <c r="I589" s="100">
        <v>0</v>
      </c>
      <c r="J589" s="98">
        <v>0</v>
      </c>
      <c r="K589" s="101">
        <f t="shared" ref="K589:K595" si="1272">I589*J589</f>
        <v>0</v>
      </c>
      <c r="L589" s="100">
        <v>0</v>
      </c>
      <c r="M589" s="98">
        <v>0</v>
      </c>
      <c r="N589" s="101">
        <f t="shared" ref="N589" si="1273">L589*M589</f>
        <v>0</v>
      </c>
      <c r="O589" s="100">
        <v>0</v>
      </c>
      <c r="P589" s="98">
        <v>0</v>
      </c>
      <c r="Q589" s="101">
        <f t="shared" ref="Q589" si="1274">O589*P589</f>
        <v>0</v>
      </c>
      <c r="R589" s="100">
        <v>0</v>
      </c>
      <c r="S589" s="98">
        <v>0</v>
      </c>
      <c r="T589" s="101">
        <f t="shared" ref="T589" si="1275">R589*S589</f>
        <v>0</v>
      </c>
      <c r="U589" s="100">
        <v>0</v>
      </c>
      <c r="V589" s="98">
        <v>0</v>
      </c>
      <c r="W589" s="101">
        <f>U589*V589</f>
        <v>0</v>
      </c>
      <c r="X589" s="100">
        <v>0</v>
      </c>
      <c r="Y589" s="98">
        <v>0</v>
      </c>
      <c r="Z589" s="99">
        <f t="shared" ref="Z589" si="1276">X589*Y589</f>
        <v>0</v>
      </c>
      <c r="AA589" s="101">
        <v>1</v>
      </c>
      <c r="AB589" s="100">
        <v>0</v>
      </c>
      <c r="AC589" s="98">
        <v>0</v>
      </c>
      <c r="AD589" s="99">
        <f t="shared" ref="AD589" si="1277">AB589*AC589</f>
        <v>0</v>
      </c>
      <c r="AE589" s="101">
        <v>1</v>
      </c>
      <c r="AF589" s="100">
        <v>0</v>
      </c>
      <c r="AG589" s="98">
        <v>0</v>
      </c>
      <c r="AH589" s="101">
        <f t="shared" ref="AH589" si="1278">AF589*AG589</f>
        <v>0</v>
      </c>
      <c r="AI589" s="100">
        <v>0</v>
      </c>
      <c r="AJ589" s="98">
        <v>0</v>
      </c>
      <c r="AK589" s="101">
        <f t="shared" ref="AK589" si="1279">AI589*AJ589</f>
        <v>0</v>
      </c>
      <c r="AL589" s="100">
        <v>0</v>
      </c>
      <c r="AM589" s="98">
        <v>0</v>
      </c>
      <c r="AN589" s="101">
        <f t="shared" ref="AN589" si="1280">AL589*AM589</f>
        <v>0</v>
      </c>
      <c r="AO589" s="106"/>
    </row>
    <row r="590" spans="2:41" s="35" customFormat="1" ht="17.100000000000001" customHeight="1">
      <c r="B590" s="105"/>
      <c r="C590" s="54"/>
      <c r="D590" s="96"/>
      <c r="E590" s="111"/>
      <c r="F590" s="112"/>
      <c r="G590" s="368"/>
      <c r="H590" s="113"/>
      <c r="I590" s="100">
        <v>0</v>
      </c>
      <c r="J590" s="98">
        <v>0</v>
      </c>
      <c r="K590" s="101">
        <f t="shared" si="1272"/>
        <v>0</v>
      </c>
      <c r="L590" s="100">
        <v>0</v>
      </c>
      <c r="M590" s="98">
        <v>0</v>
      </c>
      <c r="N590" s="101">
        <f t="shared" ref="N590:N595" si="1281">L590*M590</f>
        <v>0</v>
      </c>
      <c r="O590" s="100">
        <v>0</v>
      </c>
      <c r="P590" s="98">
        <v>0</v>
      </c>
      <c r="Q590" s="101">
        <f t="shared" ref="Q590:Q595" si="1282">O590*P590</f>
        <v>0</v>
      </c>
      <c r="R590" s="100">
        <v>0</v>
      </c>
      <c r="S590" s="98">
        <v>0</v>
      </c>
      <c r="T590" s="101">
        <f t="shared" ref="T590:T595" si="1283">R590*S590</f>
        <v>0</v>
      </c>
      <c r="U590" s="100">
        <v>0</v>
      </c>
      <c r="V590" s="98">
        <v>0</v>
      </c>
      <c r="W590" s="101">
        <f t="shared" ref="W590:W595" si="1284">U590*V590</f>
        <v>0</v>
      </c>
      <c r="X590" s="100">
        <v>0</v>
      </c>
      <c r="Y590" s="98">
        <v>0</v>
      </c>
      <c r="Z590" s="99">
        <f t="shared" ref="Z590:Z595" si="1285">X590*Y590</f>
        <v>0</v>
      </c>
      <c r="AA590" s="101">
        <v>1</v>
      </c>
      <c r="AB590" s="100">
        <v>0</v>
      </c>
      <c r="AC590" s="98">
        <v>0</v>
      </c>
      <c r="AD590" s="99">
        <f t="shared" ref="AD590:AD595" si="1286">AB590*AC590</f>
        <v>0</v>
      </c>
      <c r="AE590" s="101">
        <v>1</v>
      </c>
      <c r="AF590" s="100">
        <v>0</v>
      </c>
      <c r="AG590" s="98">
        <v>0</v>
      </c>
      <c r="AH590" s="101">
        <f t="shared" ref="AH590:AH595" si="1287">AF590*AG590</f>
        <v>0</v>
      </c>
      <c r="AI590" s="100">
        <v>0</v>
      </c>
      <c r="AJ590" s="98">
        <v>0</v>
      </c>
      <c r="AK590" s="101">
        <f t="shared" ref="AK590:AK595" si="1288">AI590*AJ590</f>
        <v>0</v>
      </c>
      <c r="AL590" s="100">
        <v>0</v>
      </c>
      <c r="AM590" s="98">
        <v>0</v>
      </c>
      <c r="AN590" s="101">
        <f t="shared" ref="AN590:AN595" si="1289">AL590*AM590</f>
        <v>0</v>
      </c>
      <c r="AO590" s="106"/>
    </row>
    <row r="591" spans="2:41" s="35" customFormat="1" ht="17.100000000000001" customHeight="1">
      <c r="B591" s="105"/>
      <c r="C591" s="54"/>
      <c r="D591" s="96"/>
      <c r="E591" s="111"/>
      <c r="F591" s="112"/>
      <c r="G591" s="368"/>
      <c r="H591" s="113"/>
      <c r="I591" s="100">
        <v>0</v>
      </c>
      <c r="J591" s="98">
        <v>0</v>
      </c>
      <c r="K591" s="101">
        <f t="shared" si="1272"/>
        <v>0</v>
      </c>
      <c r="L591" s="100">
        <v>0</v>
      </c>
      <c r="M591" s="98">
        <v>0</v>
      </c>
      <c r="N591" s="101">
        <f t="shared" si="1281"/>
        <v>0</v>
      </c>
      <c r="O591" s="100">
        <v>0</v>
      </c>
      <c r="P591" s="98">
        <v>0</v>
      </c>
      <c r="Q591" s="101">
        <f t="shared" si="1282"/>
        <v>0</v>
      </c>
      <c r="R591" s="100">
        <v>0</v>
      </c>
      <c r="S591" s="98">
        <v>0</v>
      </c>
      <c r="T591" s="101">
        <f t="shared" si="1283"/>
        <v>0</v>
      </c>
      <c r="U591" s="100">
        <v>0</v>
      </c>
      <c r="V591" s="98">
        <v>0</v>
      </c>
      <c r="W591" s="101">
        <f t="shared" si="1284"/>
        <v>0</v>
      </c>
      <c r="X591" s="100">
        <v>0</v>
      </c>
      <c r="Y591" s="98">
        <v>0</v>
      </c>
      <c r="Z591" s="99">
        <f t="shared" si="1285"/>
        <v>0</v>
      </c>
      <c r="AA591" s="101">
        <v>1</v>
      </c>
      <c r="AB591" s="100">
        <v>0</v>
      </c>
      <c r="AC591" s="98">
        <v>0</v>
      </c>
      <c r="AD591" s="99">
        <f t="shared" si="1286"/>
        <v>0</v>
      </c>
      <c r="AE591" s="101">
        <v>1</v>
      </c>
      <c r="AF591" s="100">
        <v>0</v>
      </c>
      <c r="AG591" s="98">
        <v>0</v>
      </c>
      <c r="AH591" s="101">
        <f t="shared" si="1287"/>
        <v>0</v>
      </c>
      <c r="AI591" s="100">
        <v>0</v>
      </c>
      <c r="AJ591" s="98">
        <v>0</v>
      </c>
      <c r="AK591" s="101">
        <f t="shared" si="1288"/>
        <v>0</v>
      </c>
      <c r="AL591" s="100">
        <v>0</v>
      </c>
      <c r="AM591" s="98">
        <v>0</v>
      </c>
      <c r="AN591" s="101">
        <f t="shared" si="1289"/>
        <v>0</v>
      </c>
      <c r="AO591" s="106"/>
    </row>
    <row r="592" spans="2:41" s="35" customFormat="1" ht="17.100000000000001" customHeight="1">
      <c r="B592" s="105"/>
      <c r="C592" s="54"/>
      <c r="D592" s="96"/>
      <c r="E592" s="111"/>
      <c r="F592" s="112"/>
      <c r="G592" s="368"/>
      <c r="H592" s="113"/>
      <c r="I592" s="100">
        <v>0</v>
      </c>
      <c r="J592" s="98">
        <v>0</v>
      </c>
      <c r="K592" s="101">
        <f t="shared" si="1272"/>
        <v>0</v>
      </c>
      <c r="L592" s="100">
        <v>0</v>
      </c>
      <c r="M592" s="98">
        <v>0</v>
      </c>
      <c r="N592" s="101">
        <f t="shared" si="1281"/>
        <v>0</v>
      </c>
      <c r="O592" s="100">
        <v>0</v>
      </c>
      <c r="P592" s="98">
        <v>0</v>
      </c>
      <c r="Q592" s="101">
        <f t="shared" si="1282"/>
        <v>0</v>
      </c>
      <c r="R592" s="100">
        <v>0</v>
      </c>
      <c r="S592" s="98">
        <v>0</v>
      </c>
      <c r="T592" s="101">
        <f t="shared" si="1283"/>
        <v>0</v>
      </c>
      <c r="U592" s="100">
        <v>0</v>
      </c>
      <c r="V592" s="98">
        <v>0</v>
      </c>
      <c r="W592" s="101">
        <f t="shared" si="1284"/>
        <v>0</v>
      </c>
      <c r="X592" s="100">
        <v>0</v>
      </c>
      <c r="Y592" s="98">
        <v>0</v>
      </c>
      <c r="Z592" s="99">
        <f t="shared" si="1285"/>
        <v>0</v>
      </c>
      <c r="AA592" s="101">
        <v>1</v>
      </c>
      <c r="AB592" s="100">
        <v>0</v>
      </c>
      <c r="AC592" s="98">
        <v>0</v>
      </c>
      <c r="AD592" s="99">
        <f t="shared" si="1286"/>
        <v>0</v>
      </c>
      <c r="AE592" s="101">
        <v>1</v>
      </c>
      <c r="AF592" s="100">
        <v>0</v>
      </c>
      <c r="AG592" s="98">
        <v>0</v>
      </c>
      <c r="AH592" s="101">
        <f t="shared" si="1287"/>
        <v>0</v>
      </c>
      <c r="AI592" s="100">
        <v>0</v>
      </c>
      <c r="AJ592" s="98">
        <v>0</v>
      </c>
      <c r="AK592" s="101">
        <f t="shared" si="1288"/>
        <v>0</v>
      </c>
      <c r="AL592" s="100">
        <v>0</v>
      </c>
      <c r="AM592" s="98">
        <v>0</v>
      </c>
      <c r="AN592" s="101">
        <f t="shared" si="1289"/>
        <v>0</v>
      </c>
      <c r="AO592" s="106"/>
    </row>
    <row r="593" spans="2:41" s="35" customFormat="1" ht="17.100000000000001" customHeight="1">
      <c r="B593" s="105"/>
      <c r="C593" s="54"/>
      <c r="D593" s="96"/>
      <c r="E593" s="111"/>
      <c r="F593" s="112"/>
      <c r="G593" s="368"/>
      <c r="H593" s="113"/>
      <c r="I593" s="100">
        <v>0</v>
      </c>
      <c r="J593" s="98">
        <v>0</v>
      </c>
      <c r="K593" s="101">
        <f t="shared" si="1272"/>
        <v>0</v>
      </c>
      <c r="L593" s="100">
        <v>0</v>
      </c>
      <c r="M593" s="98">
        <v>0</v>
      </c>
      <c r="N593" s="101">
        <f t="shared" si="1281"/>
        <v>0</v>
      </c>
      <c r="O593" s="100">
        <v>0</v>
      </c>
      <c r="P593" s="98">
        <v>0</v>
      </c>
      <c r="Q593" s="101">
        <f t="shared" si="1282"/>
        <v>0</v>
      </c>
      <c r="R593" s="100">
        <v>0</v>
      </c>
      <c r="S593" s="98">
        <v>0</v>
      </c>
      <c r="T593" s="101">
        <f t="shared" si="1283"/>
        <v>0</v>
      </c>
      <c r="U593" s="100">
        <v>0</v>
      </c>
      <c r="V593" s="98">
        <v>0</v>
      </c>
      <c r="W593" s="101">
        <f t="shared" si="1284"/>
        <v>0</v>
      </c>
      <c r="X593" s="100">
        <v>0</v>
      </c>
      <c r="Y593" s="98">
        <v>0</v>
      </c>
      <c r="Z593" s="99">
        <f t="shared" si="1285"/>
        <v>0</v>
      </c>
      <c r="AA593" s="101">
        <v>1</v>
      </c>
      <c r="AB593" s="100">
        <v>0</v>
      </c>
      <c r="AC593" s="98">
        <v>0</v>
      </c>
      <c r="AD593" s="99">
        <f t="shared" si="1286"/>
        <v>0</v>
      </c>
      <c r="AE593" s="101">
        <v>1</v>
      </c>
      <c r="AF593" s="100">
        <v>0</v>
      </c>
      <c r="AG593" s="98">
        <v>0</v>
      </c>
      <c r="AH593" s="101">
        <f t="shared" si="1287"/>
        <v>0</v>
      </c>
      <c r="AI593" s="100">
        <v>0</v>
      </c>
      <c r="AJ593" s="98">
        <v>0</v>
      </c>
      <c r="AK593" s="101">
        <f t="shared" si="1288"/>
        <v>0</v>
      </c>
      <c r="AL593" s="100">
        <v>0</v>
      </c>
      <c r="AM593" s="98">
        <v>0</v>
      </c>
      <c r="AN593" s="101">
        <f t="shared" si="1289"/>
        <v>0</v>
      </c>
      <c r="AO593" s="106"/>
    </row>
    <row r="594" spans="2:41" s="35" customFormat="1" ht="17.100000000000001" customHeight="1">
      <c r="B594" s="105"/>
      <c r="C594" s="54"/>
      <c r="D594" s="96"/>
      <c r="E594" s="111"/>
      <c r="F594" s="112"/>
      <c r="G594" s="368"/>
      <c r="H594" s="113"/>
      <c r="I594" s="100">
        <v>0</v>
      </c>
      <c r="J594" s="98">
        <v>0</v>
      </c>
      <c r="K594" s="101">
        <f t="shared" si="1272"/>
        <v>0</v>
      </c>
      <c r="L594" s="100">
        <v>0</v>
      </c>
      <c r="M594" s="98">
        <v>0</v>
      </c>
      <c r="N594" s="101">
        <f t="shared" si="1281"/>
        <v>0</v>
      </c>
      <c r="O594" s="100">
        <v>0</v>
      </c>
      <c r="P594" s="98">
        <v>0</v>
      </c>
      <c r="Q594" s="101">
        <f t="shared" si="1282"/>
        <v>0</v>
      </c>
      <c r="R594" s="100">
        <v>0</v>
      </c>
      <c r="S594" s="98">
        <v>0</v>
      </c>
      <c r="T594" s="101">
        <f t="shared" si="1283"/>
        <v>0</v>
      </c>
      <c r="U594" s="100">
        <v>0</v>
      </c>
      <c r="V594" s="98">
        <v>0</v>
      </c>
      <c r="W594" s="101">
        <f t="shared" si="1284"/>
        <v>0</v>
      </c>
      <c r="X594" s="100">
        <v>0</v>
      </c>
      <c r="Y594" s="98">
        <v>0</v>
      </c>
      <c r="Z594" s="99">
        <f t="shared" si="1285"/>
        <v>0</v>
      </c>
      <c r="AA594" s="101">
        <v>1</v>
      </c>
      <c r="AB594" s="100">
        <v>0</v>
      </c>
      <c r="AC594" s="98">
        <v>0</v>
      </c>
      <c r="AD594" s="99">
        <f t="shared" si="1286"/>
        <v>0</v>
      </c>
      <c r="AE594" s="101">
        <v>1</v>
      </c>
      <c r="AF594" s="100">
        <v>0</v>
      </c>
      <c r="AG594" s="98">
        <v>0</v>
      </c>
      <c r="AH594" s="101">
        <f t="shared" si="1287"/>
        <v>0</v>
      </c>
      <c r="AI594" s="100">
        <v>0</v>
      </c>
      <c r="AJ594" s="98">
        <v>0</v>
      </c>
      <c r="AK594" s="101">
        <f t="shared" si="1288"/>
        <v>0</v>
      </c>
      <c r="AL594" s="100">
        <v>0</v>
      </c>
      <c r="AM594" s="98">
        <v>0</v>
      </c>
      <c r="AN594" s="101">
        <f t="shared" si="1289"/>
        <v>0</v>
      </c>
      <c r="AO594" s="106"/>
    </row>
    <row r="595" spans="2:41" s="35" customFormat="1" ht="17.100000000000001" customHeight="1">
      <c r="B595" s="105"/>
      <c r="C595" s="54"/>
      <c r="D595" s="96"/>
      <c r="E595" s="111"/>
      <c r="F595" s="112"/>
      <c r="G595" s="368"/>
      <c r="H595" s="113"/>
      <c r="I595" s="100">
        <v>0</v>
      </c>
      <c r="J595" s="98">
        <v>0</v>
      </c>
      <c r="K595" s="101">
        <f t="shared" si="1272"/>
        <v>0</v>
      </c>
      <c r="L595" s="100">
        <v>0</v>
      </c>
      <c r="M595" s="98">
        <v>0</v>
      </c>
      <c r="N595" s="101">
        <f t="shared" si="1281"/>
        <v>0</v>
      </c>
      <c r="O595" s="100">
        <v>0</v>
      </c>
      <c r="P595" s="98">
        <v>0</v>
      </c>
      <c r="Q595" s="101">
        <f t="shared" si="1282"/>
        <v>0</v>
      </c>
      <c r="R595" s="100">
        <v>0</v>
      </c>
      <c r="S595" s="98">
        <v>0</v>
      </c>
      <c r="T595" s="101">
        <f t="shared" si="1283"/>
        <v>0</v>
      </c>
      <c r="U595" s="100">
        <v>0</v>
      </c>
      <c r="V595" s="98">
        <v>0</v>
      </c>
      <c r="W595" s="101">
        <f t="shared" si="1284"/>
        <v>0</v>
      </c>
      <c r="X595" s="100">
        <v>0</v>
      </c>
      <c r="Y595" s="98">
        <v>0</v>
      </c>
      <c r="Z595" s="99">
        <f t="shared" si="1285"/>
        <v>0</v>
      </c>
      <c r="AA595" s="101">
        <v>1</v>
      </c>
      <c r="AB595" s="100">
        <v>0</v>
      </c>
      <c r="AC595" s="98">
        <v>0</v>
      </c>
      <c r="AD595" s="99">
        <f t="shared" si="1286"/>
        <v>0</v>
      </c>
      <c r="AE595" s="101">
        <v>1</v>
      </c>
      <c r="AF595" s="100">
        <v>0</v>
      </c>
      <c r="AG595" s="98">
        <v>0</v>
      </c>
      <c r="AH595" s="101">
        <f t="shared" si="1287"/>
        <v>0</v>
      </c>
      <c r="AI595" s="100">
        <v>0</v>
      </c>
      <c r="AJ595" s="98">
        <v>0</v>
      </c>
      <c r="AK595" s="101">
        <f t="shared" si="1288"/>
        <v>0</v>
      </c>
      <c r="AL595" s="100">
        <v>0</v>
      </c>
      <c r="AM595" s="98">
        <v>0</v>
      </c>
      <c r="AN595" s="101">
        <f t="shared" si="1289"/>
        <v>0</v>
      </c>
      <c r="AO595" s="106"/>
    </row>
    <row r="596" spans="2:41" s="126" customFormat="1" ht="17.100000000000001" customHeight="1">
      <c r="B596" s="118"/>
      <c r="C596" s="119"/>
      <c r="D596" s="120"/>
      <c r="E596" s="121"/>
      <c r="F596" s="122"/>
      <c r="G596" s="369"/>
      <c r="H596" s="123"/>
      <c r="I596" s="401" t="s">
        <v>201</v>
      </c>
      <c r="J596" s="402"/>
      <c r="K596" s="124">
        <f>SUM(K589:K595)</f>
        <v>0</v>
      </c>
      <c r="L596" s="401" t="s">
        <v>201</v>
      </c>
      <c r="M596" s="402"/>
      <c r="N596" s="124">
        <f>SUM(N589:N595)</f>
        <v>0</v>
      </c>
      <c r="O596" s="401" t="s">
        <v>201</v>
      </c>
      <c r="P596" s="402"/>
      <c r="Q596" s="124">
        <f>SUM(Q589:Q595)</f>
        <v>0</v>
      </c>
      <c r="R596" s="401" t="s">
        <v>201</v>
      </c>
      <c r="S596" s="402"/>
      <c r="T596" s="124">
        <f>SUM(T589:T595)</f>
        <v>0</v>
      </c>
      <c r="U596" s="401" t="s">
        <v>201</v>
      </c>
      <c r="V596" s="402"/>
      <c r="W596" s="124">
        <f>SUM(W589:W595)</f>
        <v>0</v>
      </c>
      <c r="X596" s="401" t="s">
        <v>201</v>
      </c>
      <c r="Y596" s="402"/>
      <c r="Z596" s="127">
        <f>SUM(Z589:Z595)</f>
        <v>0</v>
      </c>
      <c r="AA596" s="101">
        <v>1</v>
      </c>
      <c r="AB596" s="401" t="s">
        <v>201</v>
      </c>
      <c r="AC596" s="402"/>
      <c r="AD596" s="127">
        <f>SUM(AD589:AD595)</f>
        <v>0</v>
      </c>
      <c r="AE596" s="101">
        <v>1</v>
      </c>
      <c r="AF596" s="401" t="s">
        <v>201</v>
      </c>
      <c r="AG596" s="402"/>
      <c r="AH596" s="124">
        <f>SUM(AH589:AH595)</f>
        <v>0</v>
      </c>
      <c r="AI596" s="401" t="s">
        <v>201</v>
      </c>
      <c r="AJ596" s="402"/>
      <c r="AK596" s="124">
        <f>SUM(AK589:AK595)</f>
        <v>0</v>
      </c>
      <c r="AL596" s="401" t="s">
        <v>201</v>
      </c>
      <c r="AM596" s="402"/>
      <c r="AN596" s="124">
        <f>SUM(AN589:AN595)</f>
        <v>0</v>
      </c>
      <c r="AO596" s="125"/>
    </row>
    <row r="597" spans="2:41" s="35" customFormat="1" ht="17.100000000000001" customHeight="1">
      <c r="B597" s="105"/>
      <c r="C597" s="54">
        <f>'1. Rekap Back Up Aspal'!C93</f>
        <v>7200</v>
      </c>
      <c r="D597" s="96">
        <f>'1. Rekap Back Up Aspal'!D93</f>
        <v>7300</v>
      </c>
      <c r="E597" s="111">
        <f>'1. Rekap Back Up Aspal'!E93</f>
        <v>6</v>
      </c>
      <c r="F597" s="112">
        <f>(100/((D597-C597)*E597))*((K604*0.5)+(N604*0.5)+(Q604*4)+(T604*4)+(W604*1)+(Z604*2)+(AD604*1.5)+(AH604*1)+(AK604*1)+(AN604*1))</f>
        <v>0.16666666666666666</v>
      </c>
      <c r="G597" s="368" t="s">
        <v>278</v>
      </c>
      <c r="H597" s="113" t="str">
        <f>IF(F597&lt;=25,"B",IF(F597&lt;=75,"S",IF(F597&lt;=100,"RR","RB")))</f>
        <v>B</v>
      </c>
      <c r="I597" s="100">
        <v>0</v>
      </c>
      <c r="J597" s="98">
        <v>0</v>
      </c>
      <c r="K597" s="101">
        <f t="shared" ref="K597:K603" si="1290">I597*J597</f>
        <v>0</v>
      </c>
      <c r="L597" s="100">
        <v>0</v>
      </c>
      <c r="M597" s="98">
        <v>0</v>
      </c>
      <c r="N597" s="101">
        <f t="shared" ref="N597" si="1291">L597*M597</f>
        <v>0</v>
      </c>
      <c r="O597" s="100">
        <v>0</v>
      </c>
      <c r="P597" s="98">
        <v>0</v>
      </c>
      <c r="Q597" s="101">
        <f t="shared" ref="Q597" si="1292">O597*P597</f>
        <v>0</v>
      </c>
      <c r="R597" s="366">
        <v>0.5</v>
      </c>
      <c r="S597" s="362">
        <v>0.5</v>
      </c>
      <c r="T597" s="367">
        <f t="shared" ref="T597" si="1293">R597*S597</f>
        <v>0.25</v>
      </c>
      <c r="U597" s="100">
        <v>0</v>
      </c>
      <c r="V597" s="98">
        <v>0</v>
      </c>
      <c r="W597" s="101">
        <f>U597*V597</f>
        <v>0</v>
      </c>
      <c r="X597" s="100">
        <v>0</v>
      </c>
      <c r="Y597" s="98">
        <v>0</v>
      </c>
      <c r="Z597" s="99">
        <f t="shared" ref="Z597" si="1294">X597*Y597</f>
        <v>0</v>
      </c>
      <c r="AA597" s="101">
        <v>1</v>
      </c>
      <c r="AB597" s="100">
        <v>0</v>
      </c>
      <c r="AC597" s="98">
        <v>0</v>
      </c>
      <c r="AD597" s="99">
        <f t="shared" ref="AD597" si="1295">AB597*AC597</f>
        <v>0</v>
      </c>
      <c r="AE597" s="101">
        <v>1</v>
      </c>
      <c r="AF597" s="100">
        <v>0</v>
      </c>
      <c r="AG597" s="98">
        <v>0</v>
      </c>
      <c r="AH597" s="101">
        <f t="shared" ref="AH597" si="1296">AF597*AG597</f>
        <v>0</v>
      </c>
      <c r="AI597" s="100">
        <v>0</v>
      </c>
      <c r="AJ597" s="98">
        <v>0</v>
      </c>
      <c r="AK597" s="101">
        <f t="shared" ref="AK597" si="1297">AI597*AJ597</f>
        <v>0</v>
      </c>
      <c r="AL597" s="100">
        <v>0</v>
      </c>
      <c r="AM597" s="98">
        <v>0</v>
      </c>
      <c r="AN597" s="101">
        <f t="shared" ref="AN597" si="1298">AL597*AM597</f>
        <v>0</v>
      </c>
      <c r="AO597" s="106"/>
    </row>
    <row r="598" spans="2:41" s="35" customFormat="1" ht="17.100000000000001" customHeight="1">
      <c r="B598" s="105"/>
      <c r="C598" s="54"/>
      <c r="D598" s="96"/>
      <c r="E598" s="111"/>
      <c r="F598" s="112"/>
      <c r="G598" s="368"/>
      <c r="H598" s="113"/>
      <c r="I598" s="100">
        <v>0</v>
      </c>
      <c r="J598" s="98">
        <v>0</v>
      </c>
      <c r="K598" s="101">
        <f t="shared" si="1290"/>
        <v>0</v>
      </c>
      <c r="L598" s="100">
        <v>0</v>
      </c>
      <c r="M598" s="98">
        <v>0</v>
      </c>
      <c r="N598" s="101">
        <f t="shared" ref="N598:N603" si="1299">L598*M598</f>
        <v>0</v>
      </c>
      <c r="O598" s="100">
        <v>0</v>
      </c>
      <c r="P598" s="98">
        <v>0</v>
      </c>
      <c r="Q598" s="101">
        <f t="shared" ref="Q598:Q603" si="1300">O598*P598</f>
        <v>0</v>
      </c>
      <c r="R598" s="100">
        <v>0</v>
      </c>
      <c r="S598" s="98">
        <v>0</v>
      </c>
      <c r="T598" s="101">
        <f t="shared" ref="T598:T603" si="1301">R598*S598</f>
        <v>0</v>
      </c>
      <c r="U598" s="100">
        <v>0</v>
      </c>
      <c r="V598" s="98">
        <v>0</v>
      </c>
      <c r="W598" s="101">
        <f t="shared" ref="W598:W603" si="1302">U598*V598</f>
        <v>0</v>
      </c>
      <c r="X598" s="100">
        <v>0</v>
      </c>
      <c r="Y598" s="98">
        <v>0</v>
      </c>
      <c r="Z598" s="99">
        <f t="shared" ref="Z598:Z603" si="1303">X598*Y598</f>
        <v>0</v>
      </c>
      <c r="AA598" s="101">
        <v>1</v>
      </c>
      <c r="AB598" s="100">
        <v>0</v>
      </c>
      <c r="AC598" s="98">
        <v>0</v>
      </c>
      <c r="AD598" s="99">
        <f t="shared" ref="AD598:AD603" si="1304">AB598*AC598</f>
        <v>0</v>
      </c>
      <c r="AE598" s="101">
        <v>1</v>
      </c>
      <c r="AF598" s="100">
        <v>0</v>
      </c>
      <c r="AG598" s="98">
        <v>0</v>
      </c>
      <c r="AH598" s="101">
        <f t="shared" ref="AH598:AH603" si="1305">AF598*AG598</f>
        <v>0</v>
      </c>
      <c r="AI598" s="100">
        <v>0</v>
      </c>
      <c r="AJ598" s="98">
        <v>0</v>
      </c>
      <c r="AK598" s="101">
        <f t="shared" ref="AK598:AK603" si="1306">AI598*AJ598</f>
        <v>0</v>
      </c>
      <c r="AL598" s="100">
        <v>0</v>
      </c>
      <c r="AM598" s="98">
        <v>0</v>
      </c>
      <c r="AN598" s="101">
        <f t="shared" ref="AN598:AN603" si="1307">AL598*AM598</f>
        <v>0</v>
      </c>
      <c r="AO598" s="106"/>
    </row>
    <row r="599" spans="2:41" s="35" customFormat="1" ht="17.100000000000001" customHeight="1">
      <c r="B599" s="105"/>
      <c r="C599" s="54"/>
      <c r="D599" s="96"/>
      <c r="E599" s="111"/>
      <c r="F599" s="112"/>
      <c r="G599" s="368"/>
      <c r="H599" s="113"/>
      <c r="I599" s="100">
        <v>0</v>
      </c>
      <c r="J599" s="98">
        <v>0</v>
      </c>
      <c r="K599" s="101">
        <f t="shared" si="1290"/>
        <v>0</v>
      </c>
      <c r="L599" s="100">
        <v>0</v>
      </c>
      <c r="M599" s="98">
        <v>0</v>
      </c>
      <c r="N599" s="101">
        <f t="shared" si="1299"/>
        <v>0</v>
      </c>
      <c r="O599" s="100">
        <v>0</v>
      </c>
      <c r="P599" s="98">
        <v>0</v>
      </c>
      <c r="Q599" s="101">
        <f t="shared" si="1300"/>
        <v>0</v>
      </c>
      <c r="R599" s="100">
        <v>0</v>
      </c>
      <c r="S599" s="98">
        <v>0</v>
      </c>
      <c r="T599" s="101">
        <f t="shared" si="1301"/>
        <v>0</v>
      </c>
      <c r="U599" s="100">
        <v>0</v>
      </c>
      <c r="V599" s="98">
        <v>0</v>
      </c>
      <c r="W599" s="101">
        <f t="shared" si="1302"/>
        <v>0</v>
      </c>
      <c r="X599" s="100">
        <v>0</v>
      </c>
      <c r="Y599" s="98">
        <v>0</v>
      </c>
      <c r="Z599" s="99">
        <f t="shared" si="1303"/>
        <v>0</v>
      </c>
      <c r="AA599" s="101">
        <v>1</v>
      </c>
      <c r="AB599" s="100">
        <v>0</v>
      </c>
      <c r="AC599" s="98">
        <v>0</v>
      </c>
      <c r="AD599" s="99">
        <f t="shared" si="1304"/>
        <v>0</v>
      </c>
      <c r="AE599" s="101">
        <v>1</v>
      </c>
      <c r="AF599" s="100">
        <v>0</v>
      </c>
      <c r="AG599" s="98">
        <v>0</v>
      </c>
      <c r="AH599" s="101">
        <f t="shared" si="1305"/>
        <v>0</v>
      </c>
      <c r="AI599" s="100">
        <v>0</v>
      </c>
      <c r="AJ599" s="98">
        <v>0</v>
      </c>
      <c r="AK599" s="101">
        <f t="shared" si="1306"/>
        <v>0</v>
      </c>
      <c r="AL599" s="100">
        <v>0</v>
      </c>
      <c r="AM599" s="98">
        <v>0</v>
      </c>
      <c r="AN599" s="101">
        <f t="shared" si="1307"/>
        <v>0</v>
      </c>
      <c r="AO599" s="106"/>
    </row>
    <row r="600" spans="2:41" s="35" customFormat="1" ht="17.100000000000001" customHeight="1">
      <c r="B600" s="105"/>
      <c r="C600" s="54"/>
      <c r="D600" s="96"/>
      <c r="E600" s="111"/>
      <c r="F600" s="112"/>
      <c r="G600" s="368"/>
      <c r="H600" s="113"/>
      <c r="I600" s="100">
        <v>0</v>
      </c>
      <c r="J600" s="98">
        <v>0</v>
      </c>
      <c r="K600" s="101">
        <f t="shared" si="1290"/>
        <v>0</v>
      </c>
      <c r="L600" s="100">
        <v>0</v>
      </c>
      <c r="M600" s="98">
        <v>0</v>
      </c>
      <c r="N600" s="101">
        <f t="shared" si="1299"/>
        <v>0</v>
      </c>
      <c r="O600" s="100">
        <v>0</v>
      </c>
      <c r="P600" s="98">
        <v>0</v>
      </c>
      <c r="Q600" s="101">
        <f t="shared" si="1300"/>
        <v>0</v>
      </c>
      <c r="R600" s="100">
        <v>0</v>
      </c>
      <c r="S600" s="98">
        <v>0</v>
      </c>
      <c r="T600" s="101">
        <f t="shared" si="1301"/>
        <v>0</v>
      </c>
      <c r="U600" s="100">
        <v>0</v>
      </c>
      <c r="V600" s="98">
        <v>0</v>
      </c>
      <c r="W600" s="101">
        <f t="shared" si="1302"/>
        <v>0</v>
      </c>
      <c r="X600" s="100">
        <v>0</v>
      </c>
      <c r="Y600" s="98">
        <v>0</v>
      </c>
      <c r="Z600" s="99">
        <f t="shared" si="1303"/>
        <v>0</v>
      </c>
      <c r="AA600" s="101">
        <v>1</v>
      </c>
      <c r="AB600" s="100">
        <v>0</v>
      </c>
      <c r="AC600" s="98">
        <v>0</v>
      </c>
      <c r="AD600" s="99">
        <f t="shared" si="1304"/>
        <v>0</v>
      </c>
      <c r="AE600" s="101">
        <v>1</v>
      </c>
      <c r="AF600" s="100">
        <v>0</v>
      </c>
      <c r="AG600" s="98">
        <v>0</v>
      </c>
      <c r="AH600" s="101">
        <f t="shared" si="1305"/>
        <v>0</v>
      </c>
      <c r="AI600" s="100">
        <v>0</v>
      </c>
      <c r="AJ600" s="98">
        <v>0</v>
      </c>
      <c r="AK600" s="101">
        <f t="shared" si="1306"/>
        <v>0</v>
      </c>
      <c r="AL600" s="100">
        <v>0</v>
      </c>
      <c r="AM600" s="98">
        <v>0</v>
      </c>
      <c r="AN600" s="101">
        <f t="shared" si="1307"/>
        <v>0</v>
      </c>
      <c r="AO600" s="106"/>
    </row>
    <row r="601" spans="2:41" s="35" customFormat="1" ht="17.100000000000001" customHeight="1">
      <c r="B601" s="105"/>
      <c r="C601" s="54"/>
      <c r="D601" s="96"/>
      <c r="E601" s="111"/>
      <c r="F601" s="112"/>
      <c r="G601" s="368"/>
      <c r="H601" s="113"/>
      <c r="I601" s="100">
        <v>0</v>
      </c>
      <c r="J601" s="98">
        <v>0</v>
      </c>
      <c r="K601" s="101">
        <f t="shared" si="1290"/>
        <v>0</v>
      </c>
      <c r="L601" s="100">
        <v>0</v>
      </c>
      <c r="M601" s="98">
        <v>0</v>
      </c>
      <c r="N601" s="101">
        <f t="shared" si="1299"/>
        <v>0</v>
      </c>
      <c r="O601" s="100">
        <v>0</v>
      </c>
      <c r="P601" s="98">
        <v>0</v>
      </c>
      <c r="Q601" s="101">
        <f t="shared" si="1300"/>
        <v>0</v>
      </c>
      <c r="R601" s="100">
        <v>0</v>
      </c>
      <c r="S601" s="98">
        <v>0</v>
      </c>
      <c r="T601" s="101">
        <f t="shared" si="1301"/>
        <v>0</v>
      </c>
      <c r="U601" s="100">
        <v>0</v>
      </c>
      <c r="V601" s="98">
        <v>0</v>
      </c>
      <c r="W601" s="101">
        <f t="shared" si="1302"/>
        <v>0</v>
      </c>
      <c r="X601" s="100">
        <v>0</v>
      </c>
      <c r="Y601" s="98">
        <v>0</v>
      </c>
      <c r="Z601" s="99">
        <f t="shared" si="1303"/>
        <v>0</v>
      </c>
      <c r="AA601" s="101">
        <v>1</v>
      </c>
      <c r="AB601" s="100">
        <v>0</v>
      </c>
      <c r="AC601" s="98">
        <v>0</v>
      </c>
      <c r="AD601" s="99">
        <f t="shared" si="1304"/>
        <v>0</v>
      </c>
      <c r="AE601" s="101">
        <v>1</v>
      </c>
      <c r="AF601" s="100">
        <v>0</v>
      </c>
      <c r="AG601" s="98">
        <v>0</v>
      </c>
      <c r="AH601" s="101">
        <f t="shared" si="1305"/>
        <v>0</v>
      </c>
      <c r="AI601" s="100">
        <v>0</v>
      </c>
      <c r="AJ601" s="98">
        <v>0</v>
      </c>
      <c r="AK601" s="101">
        <f t="shared" si="1306"/>
        <v>0</v>
      </c>
      <c r="AL601" s="100">
        <v>0</v>
      </c>
      <c r="AM601" s="98">
        <v>0</v>
      </c>
      <c r="AN601" s="101">
        <f t="shared" si="1307"/>
        <v>0</v>
      </c>
      <c r="AO601" s="106"/>
    </row>
    <row r="602" spans="2:41" s="35" customFormat="1" ht="17.100000000000001" customHeight="1">
      <c r="B602" s="105"/>
      <c r="C602" s="54"/>
      <c r="D602" s="96"/>
      <c r="E602" s="111"/>
      <c r="F602" s="112"/>
      <c r="G602" s="368"/>
      <c r="H602" s="113"/>
      <c r="I602" s="100">
        <v>0</v>
      </c>
      <c r="J602" s="98">
        <v>0</v>
      </c>
      <c r="K602" s="101">
        <f t="shared" si="1290"/>
        <v>0</v>
      </c>
      <c r="L602" s="100">
        <v>0</v>
      </c>
      <c r="M602" s="98">
        <v>0</v>
      </c>
      <c r="N602" s="101">
        <f t="shared" si="1299"/>
        <v>0</v>
      </c>
      <c r="O602" s="100">
        <v>0</v>
      </c>
      <c r="P602" s="98">
        <v>0</v>
      </c>
      <c r="Q602" s="101">
        <f t="shared" si="1300"/>
        <v>0</v>
      </c>
      <c r="R602" s="100">
        <v>0</v>
      </c>
      <c r="S602" s="98">
        <v>0</v>
      </c>
      <c r="T602" s="101">
        <f t="shared" si="1301"/>
        <v>0</v>
      </c>
      <c r="U602" s="100">
        <v>0</v>
      </c>
      <c r="V602" s="98">
        <v>0</v>
      </c>
      <c r="W602" s="101">
        <f t="shared" si="1302"/>
        <v>0</v>
      </c>
      <c r="X602" s="100">
        <v>0</v>
      </c>
      <c r="Y602" s="98">
        <v>0</v>
      </c>
      <c r="Z602" s="99">
        <f t="shared" si="1303"/>
        <v>0</v>
      </c>
      <c r="AA602" s="101">
        <v>1</v>
      </c>
      <c r="AB602" s="100">
        <v>0</v>
      </c>
      <c r="AC602" s="98">
        <v>0</v>
      </c>
      <c r="AD602" s="99">
        <f t="shared" si="1304"/>
        <v>0</v>
      </c>
      <c r="AE602" s="101">
        <v>1</v>
      </c>
      <c r="AF602" s="100">
        <v>0</v>
      </c>
      <c r="AG602" s="98">
        <v>0</v>
      </c>
      <c r="AH602" s="101">
        <f t="shared" si="1305"/>
        <v>0</v>
      </c>
      <c r="AI602" s="100">
        <v>0</v>
      </c>
      <c r="AJ602" s="98">
        <v>0</v>
      </c>
      <c r="AK602" s="101">
        <f t="shared" si="1306"/>
        <v>0</v>
      </c>
      <c r="AL602" s="100">
        <v>0</v>
      </c>
      <c r="AM602" s="98">
        <v>0</v>
      </c>
      <c r="AN602" s="101">
        <f t="shared" si="1307"/>
        <v>0</v>
      </c>
      <c r="AO602" s="106"/>
    </row>
    <row r="603" spans="2:41" s="35" customFormat="1" ht="17.100000000000001" customHeight="1">
      <c r="B603" s="105"/>
      <c r="C603" s="54"/>
      <c r="D603" s="96"/>
      <c r="E603" s="111"/>
      <c r="F603" s="112"/>
      <c r="G603" s="368"/>
      <c r="H603" s="113"/>
      <c r="I603" s="100">
        <v>0</v>
      </c>
      <c r="J603" s="98">
        <v>0</v>
      </c>
      <c r="K603" s="101">
        <f t="shared" si="1290"/>
        <v>0</v>
      </c>
      <c r="L603" s="100">
        <v>0</v>
      </c>
      <c r="M603" s="98">
        <v>0</v>
      </c>
      <c r="N603" s="101">
        <f t="shared" si="1299"/>
        <v>0</v>
      </c>
      <c r="O603" s="100">
        <v>0</v>
      </c>
      <c r="P603" s="98">
        <v>0</v>
      </c>
      <c r="Q603" s="101">
        <f t="shared" si="1300"/>
        <v>0</v>
      </c>
      <c r="R603" s="100">
        <v>0</v>
      </c>
      <c r="S603" s="98">
        <v>0</v>
      </c>
      <c r="T603" s="101">
        <f t="shared" si="1301"/>
        <v>0</v>
      </c>
      <c r="U603" s="100">
        <v>0</v>
      </c>
      <c r="V603" s="98">
        <v>0</v>
      </c>
      <c r="W603" s="101">
        <f t="shared" si="1302"/>
        <v>0</v>
      </c>
      <c r="X603" s="100">
        <v>0</v>
      </c>
      <c r="Y603" s="98">
        <v>0</v>
      </c>
      <c r="Z603" s="99">
        <f t="shared" si="1303"/>
        <v>0</v>
      </c>
      <c r="AA603" s="101">
        <v>1</v>
      </c>
      <c r="AB603" s="100">
        <v>0</v>
      </c>
      <c r="AC603" s="98">
        <v>0</v>
      </c>
      <c r="AD603" s="99">
        <f t="shared" si="1304"/>
        <v>0</v>
      </c>
      <c r="AE603" s="101">
        <v>1</v>
      </c>
      <c r="AF603" s="100">
        <v>0</v>
      </c>
      <c r="AG603" s="98">
        <v>0</v>
      </c>
      <c r="AH603" s="101">
        <f t="shared" si="1305"/>
        <v>0</v>
      </c>
      <c r="AI603" s="100">
        <v>0</v>
      </c>
      <c r="AJ603" s="98">
        <v>0</v>
      </c>
      <c r="AK603" s="101">
        <f t="shared" si="1306"/>
        <v>0</v>
      </c>
      <c r="AL603" s="100">
        <v>0</v>
      </c>
      <c r="AM603" s="98">
        <v>0</v>
      </c>
      <c r="AN603" s="101">
        <f t="shared" si="1307"/>
        <v>0</v>
      </c>
      <c r="AO603" s="106"/>
    </row>
    <row r="604" spans="2:41" s="126" customFormat="1" ht="17.100000000000001" customHeight="1">
      <c r="B604" s="118"/>
      <c r="C604" s="119"/>
      <c r="D604" s="120"/>
      <c r="E604" s="121"/>
      <c r="F604" s="122"/>
      <c r="G604" s="369"/>
      <c r="H604" s="123"/>
      <c r="I604" s="401" t="s">
        <v>201</v>
      </c>
      <c r="J604" s="402"/>
      <c r="K604" s="124">
        <f>SUM(K597:K603)</f>
        <v>0</v>
      </c>
      <c r="L604" s="401" t="s">
        <v>201</v>
      </c>
      <c r="M604" s="402"/>
      <c r="N604" s="124">
        <f>SUM(N597:N603)</f>
        <v>0</v>
      </c>
      <c r="O604" s="401" t="s">
        <v>201</v>
      </c>
      <c r="P604" s="402"/>
      <c r="Q604" s="124">
        <f>SUM(Q597:Q603)</f>
        <v>0</v>
      </c>
      <c r="R604" s="401" t="s">
        <v>201</v>
      </c>
      <c r="S604" s="402"/>
      <c r="T604" s="372">
        <f>SUM(T597:T603)</f>
        <v>0.25</v>
      </c>
      <c r="U604" s="401" t="s">
        <v>201</v>
      </c>
      <c r="V604" s="402"/>
      <c r="W604" s="124">
        <f>SUM(W597:W603)</f>
        <v>0</v>
      </c>
      <c r="X604" s="401" t="s">
        <v>201</v>
      </c>
      <c r="Y604" s="402"/>
      <c r="Z604" s="127">
        <f>SUM(Z597:Z603)</f>
        <v>0</v>
      </c>
      <c r="AA604" s="101">
        <v>1</v>
      </c>
      <c r="AB604" s="401" t="s">
        <v>201</v>
      </c>
      <c r="AC604" s="402"/>
      <c r="AD604" s="127">
        <f>SUM(AD597:AD603)</f>
        <v>0</v>
      </c>
      <c r="AE604" s="101">
        <v>1</v>
      </c>
      <c r="AF604" s="401" t="s">
        <v>201</v>
      </c>
      <c r="AG604" s="402"/>
      <c r="AH604" s="124">
        <f>SUM(AH597:AH603)</f>
        <v>0</v>
      </c>
      <c r="AI604" s="401" t="s">
        <v>201</v>
      </c>
      <c r="AJ604" s="402"/>
      <c r="AK604" s="124">
        <f>SUM(AK597:AK603)</f>
        <v>0</v>
      </c>
      <c r="AL604" s="401" t="s">
        <v>201</v>
      </c>
      <c r="AM604" s="402"/>
      <c r="AN604" s="124">
        <f>SUM(AN597:AN603)</f>
        <v>0</v>
      </c>
      <c r="AO604" s="125"/>
    </row>
    <row r="605" spans="2:41" s="35" customFormat="1" ht="17.100000000000001" customHeight="1">
      <c r="B605" s="105"/>
      <c r="C605" s="54">
        <f>'1. Rekap Back Up Aspal'!C94</f>
        <v>7300</v>
      </c>
      <c r="D605" s="96">
        <f>'1. Rekap Back Up Aspal'!D94</f>
        <v>7400</v>
      </c>
      <c r="E605" s="111">
        <f>'1. Rekap Back Up Aspal'!E94</f>
        <v>6</v>
      </c>
      <c r="F605" s="112">
        <f>(100/((D605-C605)*E605))*((K612*0.5)+(N612*0.5)+(Q612*4)+(T612*4)+(W612*1)+(Z612*2)+(AD612*1.5)+(AH612*1)+(AK612*1)+(AN612*1))</f>
        <v>0</v>
      </c>
      <c r="G605" s="368" t="s">
        <v>278</v>
      </c>
      <c r="H605" s="113" t="str">
        <f>IF(F605&lt;=25,"B",IF(F605&lt;=75,"S",IF(F605&lt;=100,"RR","RB")))</f>
        <v>B</v>
      </c>
      <c r="I605" s="100">
        <v>0</v>
      </c>
      <c r="J605" s="98">
        <v>0</v>
      </c>
      <c r="K605" s="101">
        <f t="shared" ref="K605:K611" si="1308">I605*J605</f>
        <v>0</v>
      </c>
      <c r="L605" s="100">
        <v>0</v>
      </c>
      <c r="M605" s="98">
        <v>0</v>
      </c>
      <c r="N605" s="101">
        <f t="shared" ref="N605" si="1309">L605*M605</f>
        <v>0</v>
      </c>
      <c r="O605" s="100">
        <v>0</v>
      </c>
      <c r="P605" s="98">
        <v>0</v>
      </c>
      <c r="Q605" s="101">
        <f t="shared" ref="Q605" si="1310">O605*P605</f>
        <v>0</v>
      </c>
      <c r="R605" s="100">
        <v>0</v>
      </c>
      <c r="S605" s="98">
        <v>0</v>
      </c>
      <c r="T605" s="101">
        <f t="shared" ref="T605" si="1311">R605*S605</f>
        <v>0</v>
      </c>
      <c r="U605" s="100">
        <v>0</v>
      </c>
      <c r="V605" s="98">
        <v>0</v>
      </c>
      <c r="W605" s="101">
        <f>U605*V605</f>
        <v>0</v>
      </c>
      <c r="X605" s="100">
        <v>0</v>
      </c>
      <c r="Y605" s="98">
        <v>0</v>
      </c>
      <c r="Z605" s="99">
        <f t="shared" ref="Z605" si="1312">X605*Y605</f>
        <v>0</v>
      </c>
      <c r="AA605" s="101">
        <v>1</v>
      </c>
      <c r="AB605" s="100">
        <v>0</v>
      </c>
      <c r="AC605" s="98">
        <v>0</v>
      </c>
      <c r="AD605" s="99">
        <f t="shared" ref="AD605" si="1313">AB605*AC605</f>
        <v>0</v>
      </c>
      <c r="AE605" s="101">
        <v>1</v>
      </c>
      <c r="AF605" s="100">
        <v>0</v>
      </c>
      <c r="AG605" s="98">
        <v>0</v>
      </c>
      <c r="AH605" s="101">
        <f t="shared" ref="AH605" si="1314">AF605*AG605</f>
        <v>0</v>
      </c>
      <c r="AI605" s="100">
        <v>0</v>
      </c>
      <c r="AJ605" s="98">
        <v>0</v>
      </c>
      <c r="AK605" s="101">
        <f t="shared" ref="AK605" si="1315">AI605*AJ605</f>
        <v>0</v>
      </c>
      <c r="AL605" s="100">
        <v>0</v>
      </c>
      <c r="AM605" s="98">
        <v>0</v>
      </c>
      <c r="AN605" s="101">
        <f t="shared" ref="AN605" si="1316">AL605*AM605</f>
        <v>0</v>
      </c>
      <c r="AO605" s="106"/>
    </row>
    <row r="606" spans="2:41" s="35" customFormat="1" ht="17.100000000000001" customHeight="1">
      <c r="B606" s="105"/>
      <c r="C606" s="54"/>
      <c r="D606" s="96"/>
      <c r="E606" s="111"/>
      <c r="F606" s="112"/>
      <c r="G606" s="368"/>
      <c r="H606" s="113"/>
      <c r="I606" s="100">
        <v>0</v>
      </c>
      <c r="J606" s="98">
        <v>0</v>
      </c>
      <c r="K606" s="101">
        <f t="shared" si="1308"/>
        <v>0</v>
      </c>
      <c r="L606" s="100">
        <v>0</v>
      </c>
      <c r="M606" s="98">
        <v>0</v>
      </c>
      <c r="N606" s="101">
        <f t="shared" ref="N606:N611" si="1317">L606*M606</f>
        <v>0</v>
      </c>
      <c r="O606" s="100">
        <v>0</v>
      </c>
      <c r="P606" s="98">
        <v>0</v>
      </c>
      <c r="Q606" s="101">
        <f t="shared" ref="Q606:Q611" si="1318">O606*P606</f>
        <v>0</v>
      </c>
      <c r="R606" s="100">
        <v>0</v>
      </c>
      <c r="S606" s="98">
        <v>0</v>
      </c>
      <c r="T606" s="101">
        <f t="shared" ref="T606:T611" si="1319">R606*S606</f>
        <v>0</v>
      </c>
      <c r="U606" s="100">
        <v>0</v>
      </c>
      <c r="V606" s="98">
        <v>0</v>
      </c>
      <c r="W606" s="101">
        <f t="shared" ref="W606:W611" si="1320">U606*V606</f>
        <v>0</v>
      </c>
      <c r="X606" s="100">
        <v>0</v>
      </c>
      <c r="Y606" s="98">
        <v>0</v>
      </c>
      <c r="Z606" s="99">
        <f t="shared" ref="Z606:Z611" si="1321">X606*Y606</f>
        <v>0</v>
      </c>
      <c r="AA606" s="101">
        <v>1</v>
      </c>
      <c r="AB606" s="100">
        <v>0</v>
      </c>
      <c r="AC606" s="98">
        <v>0</v>
      </c>
      <c r="AD606" s="99">
        <f t="shared" ref="AD606:AD611" si="1322">AB606*AC606</f>
        <v>0</v>
      </c>
      <c r="AE606" s="101">
        <v>1</v>
      </c>
      <c r="AF606" s="100">
        <v>0</v>
      </c>
      <c r="AG606" s="98">
        <v>0</v>
      </c>
      <c r="AH606" s="101">
        <f t="shared" ref="AH606:AH611" si="1323">AF606*AG606</f>
        <v>0</v>
      </c>
      <c r="AI606" s="100">
        <v>0</v>
      </c>
      <c r="AJ606" s="98">
        <v>0</v>
      </c>
      <c r="AK606" s="101">
        <f t="shared" ref="AK606:AK611" si="1324">AI606*AJ606</f>
        <v>0</v>
      </c>
      <c r="AL606" s="100">
        <v>0</v>
      </c>
      <c r="AM606" s="98">
        <v>0</v>
      </c>
      <c r="AN606" s="101">
        <f t="shared" ref="AN606:AN611" si="1325">AL606*AM606</f>
        <v>0</v>
      </c>
      <c r="AO606" s="106"/>
    </row>
    <row r="607" spans="2:41" s="35" customFormat="1" ht="17.100000000000001" customHeight="1">
      <c r="B607" s="105"/>
      <c r="C607" s="54"/>
      <c r="D607" s="96"/>
      <c r="E607" s="111"/>
      <c r="F607" s="112"/>
      <c r="G607" s="368"/>
      <c r="H607" s="113"/>
      <c r="I607" s="100">
        <v>0</v>
      </c>
      <c r="J607" s="98">
        <v>0</v>
      </c>
      <c r="K607" s="101">
        <f t="shared" si="1308"/>
        <v>0</v>
      </c>
      <c r="L607" s="100">
        <v>0</v>
      </c>
      <c r="M607" s="98">
        <v>0</v>
      </c>
      <c r="N607" s="101">
        <f t="shared" si="1317"/>
        <v>0</v>
      </c>
      <c r="O607" s="100">
        <v>0</v>
      </c>
      <c r="P607" s="98">
        <v>0</v>
      </c>
      <c r="Q607" s="101">
        <f t="shared" si="1318"/>
        <v>0</v>
      </c>
      <c r="R607" s="100">
        <v>0</v>
      </c>
      <c r="S607" s="98">
        <v>0</v>
      </c>
      <c r="T607" s="101">
        <f t="shared" si="1319"/>
        <v>0</v>
      </c>
      <c r="U607" s="100">
        <v>0</v>
      </c>
      <c r="V607" s="98">
        <v>0</v>
      </c>
      <c r="W607" s="101">
        <f t="shared" si="1320"/>
        <v>0</v>
      </c>
      <c r="X607" s="100">
        <v>0</v>
      </c>
      <c r="Y607" s="98">
        <v>0</v>
      </c>
      <c r="Z607" s="99">
        <f t="shared" si="1321"/>
        <v>0</v>
      </c>
      <c r="AA607" s="101">
        <v>1</v>
      </c>
      <c r="AB607" s="100">
        <v>0</v>
      </c>
      <c r="AC607" s="98">
        <v>0</v>
      </c>
      <c r="AD607" s="99">
        <f t="shared" si="1322"/>
        <v>0</v>
      </c>
      <c r="AE607" s="101">
        <v>1</v>
      </c>
      <c r="AF607" s="100">
        <v>0</v>
      </c>
      <c r="AG607" s="98">
        <v>0</v>
      </c>
      <c r="AH607" s="101">
        <f t="shared" si="1323"/>
        <v>0</v>
      </c>
      <c r="AI607" s="100">
        <v>0</v>
      </c>
      <c r="AJ607" s="98">
        <v>0</v>
      </c>
      <c r="AK607" s="101">
        <f t="shared" si="1324"/>
        <v>0</v>
      </c>
      <c r="AL607" s="100">
        <v>0</v>
      </c>
      <c r="AM607" s="98">
        <v>0</v>
      </c>
      <c r="AN607" s="101">
        <f t="shared" si="1325"/>
        <v>0</v>
      </c>
      <c r="AO607" s="106"/>
    </row>
    <row r="608" spans="2:41" s="35" customFormat="1" ht="17.100000000000001" customHeight="1">
      <c r="B608" s="105"/>
      <c r="C608" s="54"/>
      <c r="D608" s="96"/>
      <c r="E608" s="111"/>
      <c r="F608" s="112"/>
      <c r="G608" s="368"/>
      <c r="H608" s="113"/>
      <c r="I608" s="100">
        <v>0</v>
      </c>
      <c r="J608" s="98">
        <v>0</v>
      </c>
      <c r="K608" s="101">
        <f t="shared" si="1308"/>
        <v>0</v>
      </c>
      <c r="L608" s="100">
        <v>0</v>
      </c>
      <c r="M608" s="98">
        <v>0</v>
      </c>
      <c r="N608" s="101">
        <f t="shared" si="1317"/>
        <v>0</v>
      </c>
      <c r="O608" s="100">
        <v>0</v>
      </c>
      <c r="P608" s="98">
        <v>0</v>
      </c>
      <c r="Q608" s="101">
        <f t="shared" si="1318"/>
        <v>0</v>
      </c>
      <c r="R608" s="100">
        <v>0</v>
      </c>
      <c r="S608" s="98">
        <v>0</v>
      </c>
      <c r="T608" s="101">
        <f t="shared" si="1319"/>
        <v>0</v>
      </c>
      <c r="U608" s="100">
        <v>0</v>
      </c>
      <c r="V608" s="98">
        <v>0</v>
      </c>
      <c r="W608" s="101">
        <f t="shared" si="1320"/>
        <v>0</v>
      </c>
      <c r="X608" s="100">
        <v>0</v>
      </c>
      <c r="Y608" s="98">
        <v>0</v>
      </c>
      <c r="Z608" s="99">
        <f t="shared" si="1321"/>
        <v>0</v>
      </c>
      <c r="AA608" s="101">
        <v>1</v>
      </c>
      <c r="AB608" s="100">
        <v>0</v>
      </c>
      <c r="AC608" s="98">
        <v>0</v>
      </c>
      <c r="AD608" s="99">
        <f t="shared" si="1322"/>
        <v>0</v>
      </c>
      <c r="AE608" s="101">
        <v>1</v>
      </c>
      <c r="AF608" s="100">
        <v>0</v>
      </c>
      <c r="AG608" s="98">
        <v>0</v>
      </c>
      <c r="AH608" s="101">
        <f t="shared" si="1323"/>
        <v>0</v>
      </c>
      <c r="AI608" s="100">
        <v>0</v>
      </c>
      <c r="AJ608" s="98">
        <v>0</v>
      </c>
      <c r="AK608" s="101">
        <f t="shared" si="1324"/>
        <v>0</v>
      </c>
      <c r="AL608" s="100">
        <v>0</v>
      </c>
      <c r="AM608" s="98">
        <v>0</v>
      </c>
      <c r="AN608" s="101">
        <f t="shared" si="1325"/>
        <v>0</v>
      </c>
      <c r="AO608" s="106"/>
    </row>
    <row r="609" spans="2:41" s="35" customFormat="1" ht="17.100000000000001" customHeight="1">
      <c r="B609" s="105"/>
      <c r="C609" s="54"/>
      <c r="D609" s="96"/>
      <c r="E609" s="111"/>
      <c r="F609" s="112"/>
      <c r="G609" s="368"/>
      <c r="H609" s="113"/>
      <c r="I609" s="100">
        <v>0</v>
      </c>
      <c r="J609" s="98">
        <v>0</v>
      </c>
      <c r="K609" s="101">
        <f t="shared" si="1308"/>
        <v>0</v>
      </c>
      <c r="L609" s="100">
        <v>0</v>
      </c>
      <c r="M609" s="98">
        <v>0</v>
      </c>
      <c r="N609" s="101">
        <f t="shared" si="1317"/>
        <v>0</v>
      </c>
      <c r="O609" s="100">
        <v>0</v>
      </c>
      <c r="P609" s="98">
        <v>0</v>
      </c>
      <c r="Q609" s="101">
        <f t="shared" si="1318"/>
        <v>0</v>
      </c>
      <c r="R609" s="100">
        <v>0</v>
      </c>
      <c r="S609" s="98">
        <v>0</v>
      </c>
      <c r="T609" s="101">
        <f t="shared" si="1319"/>
        <v>0</v>
      </c>
      <c r="U609" s="100">
        <v>0</v>
      </c>
      <c r="V609" s="98">
        <v>0</v>
      </c>
      <c r="W609" s="101">
        <f t="shared" si="1320"/>
        <v>0</v>
      </c>
      <c r="X609" s="100">
        <v>0</v>
      </c>
      <c r="Y609" s="98">
        <v>0</v>
      </c>
      <c r="Z609" s="99">
        <f t="shared" si="1321"/>
        <v>0</v>
      </c>
      <c r="AA609" s="101">
        <v>1</v>
      </c>
      <c r="AB609" s="100">
        <v>0</v>
      </c>
      <c r="AC609" s="98">
        <v>0</v>
      </c>
      <c r="AD609" s="99">
        <f t="shared" si="1322"/>
        <v>0</v>
      </c>
      <c r="AE609" s="101">
        <v>1</v>
      </c>
      <c r="AF609" s="100">
        <v>0</v>
      </c>
      <c r="AG609" s="98">
        <v>0</v>
      </c>
      <c r="AH609" s="101">
        <f t="shared" si="1323"/>
        <v>0</v>
      </c>
      <c r="AI609" s="100">
        <v>0</v>
      </c>
      <c r="AJ609" s="98">
        <v>0</v>
      </c>
      <c r="AK609" s="101">
        <f t="shared" si="1324"/>
        <v>0</v>
      </c>
      <c r="AL609" s="100">
        <v>0</v>
      </c>
      <c r="AM609" s="98">
        <v>0</v>
      </c>
      <c r="AN609" s="101">
        <f t="shared" si="1325"/>
        <v>0</v>
      </c>
      <c r="AO609" s="106"/>
    </row>
    <row r="610" spans="2:41" s="35" customFormat="1" ht="17.100000000000001" customHeight="1">
      <c r="B610" s="105"/>
      <c r="C610" s="54"/>
      <c r="D610" s="96"/>
      <c r="E610" s="111"/>
      <c r="F610" s="112"/>
      <c r="G610" s="368"/>
      <c r="H610" s="113"/>
      <c r="I610" s="100">
        <v>0</v>
      </c>
      <c r="J610" s="98">
        <v>0</v>
      </c>
      <c r="K610" s="101">
        <f t="shared" si="1308"/>
        <v>0</v>
      </c>
      <c r="L610" s="100">
        <v>0</v>
      </c>
      <c r="M610" s="98">
        <v>0</v>
      </c>
      <c r="N610" s="101">
        <f t="shared" si="1317"/>
        <v>0</v>
      </c>
      <c r="O610" s="100">
        <v>0</v>
      </c>
      <c r="P610" s="98">
        <v>0</v>
      </c>
      <c r="Q610" s="101">
        <f t="shared" si="1318"/>
        <v>0</v>
      </c>
      <c r="R610" s="100">
        <v>0</v>
      </c>
      <c r="S610" s="98">
        <v>0</v>
      </c>
      <c r="T610" s="101">
        <f t="shared" si="1319"/>
        <v>0</v>
      </c>
      <c r="U610" s="100">
        <v>0</v>
      </c>
      <c r="V610" s="98">
        <v>0</v>
      </c>
      <c r="W610" s="101">
        <f t="shared" si="1320"/>
        <v>0</v>
      </c>
      <c r="X610" s="100">
        <v>0</v>
      </c>
      <c r="Y610" s="98">
        <v>0</v>
      </c>
      <c r="Z610" s="99">
        <f t="shared" si="1321"/>
        <v>0</v>
      </c>
      <c r="AA610" s="101">
        <v>1</v>
      </c>
      <c r="AB610" s="100">
        <v>0</v>
      </c>
      <c r="AC610" s="98">
        <v>0</v>
      </c>
      <c r="AD610" s="99">
        <f t="shared" si="1322"/>
        <v>0</v>
      </c>
      <c r="AE610" s="101">
        <v>1</v>
      </c>
      <c r="AF610" s="100">
        <v>0</v>
      </c>
      <c r="AG610" s="98">
        <v>0</v>
      </c>
      <c r="AH610" s="101">
        <f t="shared" si="1323"/>
        <v>0</v>
      </c>
      <c r="AI610" s="100">
        <v>0</v>
      </c>
      <c r="AJ610" s="98">
        <v>0</v>
      </c>
      <c r="AK610" s="101">
        <f t="shared" si="1324"/>
        <v>0</v>
      </c>
      <c r="AL610" s="100">
        <v>0</v>
      </c>
      <c r="AM610" s="98">
        <v>0</v>
      </c>
      <c r="AN610" s="101">
        <f t="shared" si="1325"/>
        <v>0</v>
      </c>
      <c r="AO610" s="106"/>
    </row>
    <row r="611" spans="2:41" s="35" customFormat="1" ht="17.100000000000001" customHeight="1">
      <c r="B611" s="105"/>
      <c r="C611" s="54"/>
      <c r="D611" s="96"/>
      <c r="E611" s="111"/>
      <c r="F611" s="112"/>
      <c r="G611" s="368"/>
      <c r="H611" s="113"/>
      <c r="I611" s="100">
        <v>0</v>
      </c>
      <c r="J611" s="98">
        <v>0</v>
      </c>
      <c r="K611" s="101">
        <f t="shared" si="1308"/>
        <v>0</v>
      </c>
      <c r="L611" s="100">
        <v>0</v>
      </c>
      <c r="M611" s="98">
        <v>0</v>
      </c>
      <c r="N611" s="101">
        <f t="shared" si="1317"/>
        <v>0</v>
      </c>
      <c r="O611" s="100">
        <v>0</v>
      </c>
      <c r="P611" s="98">
        <v>0</v>
      </c>
      <c r="Q611" s="101">
        <f t="shared" si="1318"/>
        <v>0</v>
      </c>
      <c r="R611" s="100">
        <v>0</v>
      </c>
      <c r="S611" s="98">
        <v>0</v>
      </c>
      <c r="T611" s="101">
        <f t="shared" si="1319"/>
        <v>0</v>
      </c>
      <c r="U611" s="100">
        <v>0</v>
      </c>
      <c r="V611" s="98">
        <v>0</v>
      </c>
      <c r="W611" s="101">
        <f t="shared" si="1320"/>
        <v>0</v>
      </c>
      <c r="X611" s="100">
        <v>0</v>
      </c>
      <c r="Y611" s="98">
        <v>0</v>
      </c>
      <c r="Z611" s="99">
        <f t="shared" si="1321"/>
        <v>0</v>
      </c>
      <c r="AA611" s="101">
        <v>1</v>
      </c>
      <c r="AB611" s="100">
        <v>0</v>
      </c>
      <c r="AC611" s="98">
        <v>0</v>
      </c>
      <c r="AD611" s="99">
        <f t="shared" si="1322"/>
        <v>0</v>
      </c>
      <c r="AE611" s="101">
        <v>1</v>
      </c>
      <c r="AF611" s="100">
        <v>0</v>
      </c>
      <c r="AG611" s="98">
        <v>0</v>
      </c>
      <c r="AH611" s="101">
        <f t="shared" si="1323"/>
        <v>0</v>
      </c>
      <c r="AI611" s="100">
        <v>0</v>
      </c>
      <c r="AJ611" s="98">
        <v>0</v>
      </c>
      <c r="AK611" s="101">
        <f t="shared" si="1324"/>
        <v>0</v>
      </c>
      <c r="AL611" s="100">
        <v>0</v>
      </c>
      <c r="AM611" s="98">
        <v>0</v>
      </c>
      <c r="AN611" s="101">
        <f t="shared" si="1325"/>
        <v>0</v>
      </c>
      <c r="AO611" s="106"/>
    </row>
    <row r="612" spans="2:41" s="126" customFormat="1" ht="17.100000000000001" customHeight="1">
      <c r="B612" s="118"/>
      <c r="C612" s="119"/>
      <c r="D612" s="120"/>
      <c r="E612" s="121"/>
      <c r="F612" s="122"/>
      <c r="G612" s="369"/>
      <c r="H612" s="123"/>
      <c r="I612" s="401" t="s">
        <v>201</v>
      </c>
      <c r="J612" s="402"/>
      <c r="K612" s="124">
        <f>SUM(K605:K611)</f>
        <v>0</v>
      </c>
      <c r="L612" s="401" t="s">
        <v>201</v>
      </c>
      <c r="M612" s="402"/>
      <c r="N612" s="124">
        <f>SUM(N605:N611)</f>
        <v>0</v>
      </c>
      <c r="O612" s="401" t="s">
        <v>201</v>
      </c>
      <c r="P612" s="402"/>
      <c r="Q612" s="124">
        <f>SUM(Q605:Q611)</f>
        <v>0</v>
      </c>
      <c r="R612" s="401" t="s">
        <v>201</v>
      </c>
      <c r="S612" s="402"/>
      <c r="T612" s="124">
        <f>SUM(T605:T611)</f>
        <v>0</v>
      </c>
      <c r="U612" s="401" t="s">
        <v>201</v>
      </c>
      <c r="V612" s="402"/>
      <c r="W612" s="124">
        <f>SUM(W605:W611)</f>
        <v>0</v>
      </c>
      <c r="X612" s="401" t="s">
        <v>201</v>
      </c>
      <c r="Y612" s="402"/>
      <c r="Z612" s="127">
        <f>SUM(Z605:Z611)</f>
        <v>0</v>
      </c>
      <c r="AA612" s="101">
        <v>1</v>
      </c>
      <c r="AB612" s="401" t="s">
        <v>201</v>
      </c>
      <c r="AC612" s="402"/>
      <c r="AD612" s="127">
        <f>SUM(AD605:AD611)</f>
        <v>0</v>
      </c>
      <c r="AE612" s="101">
        <v>1</v>
      </c>
      <c r="AF612" s="401" t="s">
        <v>201</v>
      </c>
      <c r="AG612" s="402"/>
      <c r="AH612" s="124">
        <f>SUM(AH605:AH611)</f>
        <v>0</v>
      </c>
      <c r="AI612" s="401" t="s">
        <v>201</v>
      </c>
      <c r="AJ612" s="402"/>
      <c r="AK612" s="124">
        <f>SUM(AK605:AK611)</f>
        <v>0</v>
      </c>
      <c r="AL612" s="401" t="s">
        <v>201</v>
      </c>
      <c r="AM612" s="402"/>
      <c r="AN612" s="124">
        <f>SUM(AN605:AN611)</f>
        <v>0</v>
      </c>
      <c r="AO612" s="125"/>
    </row>
    <row r="613" spans="2:41" s="35" customFormat="1" ht="17.100000000000001" customHeight="1">
      <c r="B613" s="105"/>
      <c r="C613" s="54">
        <f>'1. Rekap Back Up Aspal'!C95</f>
        <v>7400</v>
      </c>
      <c r="D613" s="96">
        <f>'1. Rekap Back Up Aspal'!D95</f>
        <v>7500</v>
      </c>
      <c r="E613" s="111">
        <f>'1. Rekap Back Up Aspal'!E95</f>
        <v>6</v>
      </c>
      <c r="F613" s="112">
        <f>(100/((D613-C613)*E613))*((K620*0.5)+(N620*0.5)+(Q620*4)+(T620*4)+(W620*1)+(Z620*2)+(AD620*1.5)+(AH620*1)+(AK620*1)+(AN620*1))</f>
        <v>11.666666666666666</v>
      </c>
      <c r="G613" s="368" t="s">
        <v>278</v>
      </c>
      <c r="H613" s="113" t="str">
        <f>IF(F613&lt;=25,"B",IF(F613&lt;=75,"S",IF(F613&lt;=100,"RR","RB")))</f>
        <v>B</v>
      </c>
      <c r="I613" s="100">
        <v>0</v>
      </c>
      <c r="J613" s="98">
        <v>0</v>
      </c>
      <c r="K613" s="101">
        <f t="shared" ref="K613:K619" si="1326">I613*J613</f>
        <v>0</v>
      </c>
      <c r="L613" s="100">
        <v>0</v>
      </c>
      <c r="M613" s="98">
        <v>0</v>
      </c>
      <c r="N613" s="101">
        <f t="shared" ref="N613" si="1327">L613*M613</f>
        <v>0</v>
      </c>
      <c r="O613" s="100">
        <v>0</v>
      </c>
      <c r="P613" s="98">
        <v>0</v>
      </c>
      <c r="Q613" s="101">
        <f t="shared" ref="Q613" si="1328">O613*P613</f>
        <v>0</v>
      </c>
      <c r="R613" s="100">
        <v>4</v>
      </c>
      <c r="S613" s="98">
        <v>1</v>
      </c>
      <c r="T613" s="101">
        <f t="shared" ref="T613" si="1329">R613*S613</f>
        <v>4</v>
      </c>
      <c r="U613" s="100">
        <v>0</v>
      </c>
      <c r="V613" s="98">
        <v>0</v>
      </c>
      <c r="W613" s="101">
        <f>U613*V613</f>
        <v>0</v>
      </c>
      <c r="X613" s="100">
        <v>1</v>
      </c>
      <c r="Y613" s="98">
        <v>1</v>
      </c>
      <c r="Z613" s="99">
        <f t="shared" ref="Z613" si="1330">X613*Y613</f>
        <v>1</v>
      </c>
      <c r="AA613" s="101">
        <v>2</v>
      </c>
      <c r="AB613" s="100">
        <v>0</v>
      </c>
      <c r="AC613" s="98">
        <v>0</v>
      </c>
      <c r="AD613" s="99">
        <f t="shared" ref="AD613" si="1331">AB613*AC613</f>
        <v>0</v>
      </c>
      <c r="AE613" s="101">
        <v>1</v>
      </c>
      <c r="AF613" s="100">
        <v>0</v>
      </c>
      <c r="AG613" s="98">
        <v>0</v>
      </c>
      <c r="AH613" s="101">
        <f t="shared" ref="AH613" si="1332">AF613*AG613</f>
        <v>0</v>
      </c>
      <c r="AI613" s="100">
        <v>0</v>
      </c>
      <c r="AJ613" s="98">
        <v>0</v>
      </c>
      <c r="AK613" s="101">
        <f t="shared" ref="AK613" si="1333">AI613*AJ613</f>
        <v>0</v>
      </c>
      <c r="AL613" s="100">
        <v>0</v>
      </c>
      <c r="AM613" s="98">
        <v>0</v>
      </c>
      <c r="AN613" s="101">
        <f t="shared" ref="AN613" si="1334">AL613*AM613</f>
        <v>0</v>
      </c>
      <c r="AO613" s="106"/>
    </row>
    <row r="614" spans="2:41" s="35" customFormat="1" ht="17.100000000000001" customHeight="1">
      <c r="B614" s="105"/>
      <c r="C614" s="54"/>
      <c r="D614" s="96"/>
      <c r="E614" s="111"/>
      <c r="F614" s="112"/>
      <c r="G614" s="368"/>
      <c r="H614" s="113"/>
      <c r="I614" s="100">
        <v>0</v>
      </c>
      <c r="J614" s="98">
        <v>0</v>
      </c>
      <c r="K614" s="101">
        <f t="shared" si="1326"/>
        <v>0</v>
      </c>
      <c r="L614" s="100">
        <v>0</v>
      </c>
      <c r="M614" s="98">
        <v>0</v>
      </c>
      <c r="N614" s="101">
        <f t="shared" ref="N614:N619" si="1335">L614*M614</f>
        <v>0</v>
      </c>
      <c r="O614" s="100">
        <v>0</v>
      </c>
      <c r="P614" s="98">
        <v>0</v>
      </c>
      <c r="Q614" s="101">
        <f t="shared" ref="Q614:Q619" si="1336">O614*P614</f>
        <v>0</v>
      </c>
      <c r="R614" s="100">
        <v>6</v>
      </c>
      <c r="S614" s="98">
        <v>1</v>
      </c>
      <c r="T614" s="101">
        <f t="shared" ref="T614:T619" si="1337">R614*S614</f>
        <v>6</v>
      </c>
      <c r="U614" s="100">
        <v>0</v>
      </c>
      <c r="V614" s="98">
        <v>0</v>
      </c>
      <c r="W614" s="101">
        <f t="shared" ref="W614:W619" si="1338">U614*V614</f>
        <v>0</v>
      </c>
      <c r="X614" s="100">
        <v>0</v>
      </c>
      <c r="Y614" s="98">
        <v>0</v>
      </c>
      <c r="Z614" s="99">
        <f t="shared" ref="Z614:Z619" si="1339">X614*Y614</f>
        <v>0</v>
      </c>
      <c r="AA614" s="101">
        <v>1</v>
      </c>
      <c r="AB614" s="100">
        <v>0</v>
      </c>
      <c r="AC614" s="98">
        <v>0</v>
      </c>
      <c r="AD614" s="99">
        <f t="shared" ref="AD614:AD619" si="1340">AB614*AC614</f>
        <v>0</v>
      </c>
      <c r="AE614" s="101">
        <v>1</v>
      </c>
      <c r="AF614" s="100">
        <v>0</v>
      </c>
      <c r="AG614" s="98">
        <v>0</v>
      </c>
      <c r="AH614" s="101">
        <f t="shared" ref="AH614:AH619" si="1341">AF614*AG614</f>
        <v>0</v>
      </c>
      <c r="AI614" s="100">
        <v>0</v>
      </c>
      <c r="AJ614" s="98">
        <v>0</v>
      </c>
      <c r="AK614" s="101">
        <f t="shared" ref="AK614:AK619" si="1342">AI614*AJ614</f>
        <v>0</v>
      </c>
      <c r="AL614" s="100">
        <v>0</v>
      </c>
      <c r="AM614" s="98">
        <v>0</v>
      </c>
      <c r="AN614" s="101">
        <f t="shared" ref="AN614:AN619" si="1343">AL614*AM614</f>
        <v>0</v>
      </c>
      <c r="AO614" s="106"/>
    </row>
    <row r="615" spans="2:41" s="35" customFormat="1" ht="17.100000000000001" customHeight="1">
      <c r="B615" s="105"/>
      <c r="C615" s="54"/>
      <c r="D615" s="96"/>
      <c r="E615" s="111"/>
      <c r="F615" s="112"/>
      <c r="G615" s="368"/>
      <c r="H615" s="113"/>
      <c r="I615" s="100">
        <v>0</v>
      </c>
      <c r="J615" s="98">
        <v>0</v>
      </c>
      <c r="K615" s="101">
        <f t="shared" si="1326"/>
        <v>0</v>
      </c>
      <c r="L615" s="100">
        <v>0</v>
      </c>
      <c r="M615" s="98">
        <v>0</v>
      </c>
      <c r="N615" s="101">
        <f t="shared" si="1335"/>
        <v>0</v>
      </c>
      <c r="O615" s="100">
        <v>0</v>
      </c>
      <c r="P615" s="98">
        <v>0</v>
      </c>
      <c r="Q615" s="101">
        <f t="shared" si="1336"/>
        <v>0</v>
      </c>
      <c r="R615" s="100">
        <v>7</v>
      </c>
      <c r="S615" s="98">
        <v>1</v>
      </c>
      <c r="T615" s="101">
        <f t="shared" si="1337"/>
        <v>7</v>
      </c>
      <c r="U615" s="100">
        <v>0</v>
      </c>
      <c r="V615" s="98">
        <v>0</v>
      </c>
      <c r="W615" s="101">
        <f t="shared" si="1338"/>
        <v>0</v>
      </c>
      <c r="X615" s="100">
        <v>0</v>
      </c>
      <c r="Y615" s="98">
        <v>0</v>
      </c>
      <c r="Z615" s="99">
        <f t="shared" si="1339"/>
        <v>0</v>
      </c>
      <c r="AA615" s="101">
        <v>1</v>
      </c>
      <c r="AB615" s="100">
        <v>0</v>
      </c>
      <c r="AC615" s="98">
        <v>0</v>
      </c>
      <c r="AD615" s="99">
        <f t="shared" si="1340"/>
        <v>0</v>
      </c>
      <c r="AE615" s="101">
        <v>1</v>
      </c>
      <c r="AF615" s="100">
        <v>0</v>
      </c>
      <c r="AG615" s="98">
        <v>0</v>
      </c>
      <c r="AH615" s="101">
        <f t="shared" si="1341"/>
        <v>0</v>
      </c>
      <c r="AI615" s="100">
        <v>0</v>
      </c>
      <c r="AJ615" s="98">
        <v>0</v>
      </c>
      <c r="AK615" s="101">
        <f t="shared" si="1342"/>
        <v>0</v>
      </c>
      <c r="AL615" s="100">
        <v>0</v>
      </c>
      <c r="AM615" s="98">
        <v>0</v>
      </c>
      <c r="AN615" s="101">
        <f t="shared" si="1343"/>
        <v>0</v>
      </c>
      <c r="AO615" s="106"/>
    </row>
    <row r="616" spans="2:41" s="35" customFormat="1" ht="17.100000000000001" customHeight="1">
      <c r="B616" s="105"/>
      <c r="C616" s="54"/>
      <c r="D616" s="96"/>
      <c r="E616" s="111"/>
      <c r="F616" s="112"/>
      <c r="G616" s="368"/>
      <c r="H616" s="113"/>
      <c r="I616" s="100">
        <v>0</v>
      </c>
      <c r="J616" s="98">
        <v>0</v>
      </c>
      <c r="K616" s="101">
        <f t="shared" si="1326"/>
        <v>0</v>
      </c>
      <c r="L616" s="100">
        <v>0</v>
      </c>
      <c r="M616" s="98">
        <v>0</v>
      </c>
      <c r="N616" s="101">
        <f t="shared" si="1335"/>
        <v>0</v>
      </c>
      <c r="O616" s="100">
        <v>0</v>
      </c>
      <c r="P616" s="98">
        <v>0</v>
      </c>
      <c r="Q616" s="101">
        <f t="shared" si="1336"/>
        <v>0</v>
      </c>
      <c r="R616" s="100">
        <v>0</v>
      </c>
      <c r="S616" s="98">
        <v>0</v>
      </c>
      <c r="T616" s="101">
        <f t="shared" si="1337"/>
        <v>0</v>
      </c>
      <c r="U616" s="100">
        <v>0</v>
      </c>
      <c r="V616" s="98">
        <v>0</v>
      </c>
      <c r="W616" s="101">
        <f t="shared" si="1338"/>
        <v>0</v>
      </c>
      <c r="X616" s="100">
        <v>0</v>
      </c>
      <c r="Y616" s="98">
        <v>0</v>
      </c>
      <c r="Z616" s="99">
        <f t="shared" si="1339"/>
        <v>0</v>
      </c>
      <c r="AA616" s="101">
        <v>1</v>
      </c>
      <c r="AB616" s="100">
        <v>0</v>
      </c>
      <c r="AC616" s="98">
        <v>0</v>
      </c>
      <c r="AD616" s="99">
        <f t="shared" si="1340"/>
        <v>0</v>
      </c>
      <c r="AE616" s="101">
        <v>1</v>
      </c>
      <c r="AF616" s="100">
        <v>0</v>
      </c>
      <c r="AG616" s="98">
        <v>0</v>
      </c>
      <c r="AH616" s="101">
        <f t="shared" si="1341"/>
        <v>0</v>
      </c>
      <c r="AI616" s="100">
        <v>0</v>
      </c>
      <c r="AJ616" s="98">
        <v>0</v>
      </c>
      <c r="AK616" s="101">
        <f t="shared" si="1342"/>
        <v>0</v>
      </c>
      <c r="AL616" s="100">
        <v>0</v>
      </c>
      <c r="AM616" s="98">
        <v>0</v>
      </c>
      <c r="AN616" s="101">
        <f t="shared" si="1343"/>
        <v>0</v>
      </c>
      <c r="AO616" s="106"/>
    </row>
    <row r="617" spans="2:41" s="35" customFormat="1" ht="17.100000000000001" customHeight="1">
      <c r="B617" s="105"/>
      <c r="C617" s="54"/>
      <c r="D617" s="96"/>
      <c r="E617" s="111"/>
      <c r="F617" s="112"/>
      <c r="G617" s="368"/>
      <c r="H617" s="113"/>
      <c r="I617" s="100">
        <v>0</v>
      </c>
      <c r="J617" s="98">
        <v>0</v>
      </c>
      <c r="K617" s="101">
        <f t="shared" si="1326"/>
        <v>0</v>
      </c>
      <c r="L617" s="100">
        <v>0</v>
      </c>
      <c r="M617" s="98">
        <v>0</v>
      </c>
      <c r="N617" s="101">
        <f t="shared" si="1335"/>
        <v>0</v>
      </c>
      <c r="O617" s="100">
        <v>0</v>
      </c>
      <c r="P617" s="98">
        <v>0</v>
      </c>
      <c r="Q617" s="101">
        <f t="shared" si="1336"/>
        <v>0</v>
      </c>
      <c r="R617" s="100">
        <v>0</v>
      </c>
      <c r="S617" s="98">
        <v>0</v>
      </c>
      <c r="T617" s="101">
        <f t="shared" si="1337"/>
        <v>0</v>
      </c>
      <c r="U617" s="100">
        <v>0</v>
      </c>
      <c r="V617" s="98">
        <v>0</v>
      </c>
      <c r="W617" s="101">
        <f t="shared" si="1338"/>
        <v>0</v>
      </c>
      <c r="X617" s="100">
        <v>0</v>
      </c>
      <c r="Y617" s="98">
        <v>0</v>
      </c>
      <c r="Z617" s="99">
        <f t="shared" si="1339"/>
        <v>0</v>
      </c>
      <c r="AA617" s="101">
        <v>1</v>
      </c>
      <c r="AB617" s="100">
        <v>0</v>
      </c>
      <c r="AC617" s="98">
        <v>0</v>
      </c>
      <c r="AD617" s="99">
        <f t="shared" si="1340"/>
        <v>0</v>
      </c>
      <c r="AE617" s="101">
        <v>1</v>
      </c>
      <c r="AF617" s="100">
        <v>0</v>
      </c>
      <c r="AG617" s="98">
        <v>0</v>
      </c>
      <c r="AH617" s="101">
        <f t="shared" si="1341"/>
        <v>0</v>
      </c>
      <c r="AI617" s="100">
        <v>0</v>
      </c>
      <c r="AJ617" s="98">
        <v>0</v>
      </c>
      <c r="AK617" s="101">
        <f t="shared" si="1342"/>
        <v>0</v>
      </c>
      <c r="AL617" s="100">
        <v>0</v>
      </c>
      <c r="AM617" s="98">
        <v>0</v>
      </c>
      <c r="AN617" s="101">
        <f t="shared" si="1343"/>
        <v>0</v>
      </c>
      <c r="AO617" s="106"/>
    </row>
    <row r="618" spans="2:41" s="35" customFormat="1" ht="17.100000000000001" customHeight="1">
      <c r="B618" s="105"/>
      <c r="C618" s="54"/>
      <c r="D618" s="96"/>
      <c r="E618" s="111"/>
      <c r="F618" s="112"/>
      <c r="G618" s="368"/>
      <c r="H618" s="113"/>
      <c r="I618" s="100">
        <v>0</v>
      </c>
      <c r="J618" s="98">
        <v>0</v>
      </c>
      <c r="K618" s="101">
        <f t="shared" si="1326"/>
        <v>0</v>
      </c>
      <c r="L618" s="100">
        <v>0</v>
      </c>
      <c r="M618" s="98">
        <v>0</v>
      </c>
      <c r="N618" s="101">
        <f t="shared" si="1335"/>
        <v>0</v>
      </c>
      <c r="O618" s="100">
        <v>0</v>
      </c>
      <c r="P618" s="98">
        <v>0</v>
      </c>
      <c r="Q618" s="101">
        <f t="shared" si="1336"/>
        <v>0</v>
      </c>
      <c r="R618" s="100">
        <v>0</v>
      </c>
      <c r="S618" s="98">
        <v>0</v>
      </c>
      <c r="T618" s="101">
        <f t="shared" si="1337"/>
        <v>0</v>
      </c>
      <c r="U618" s="100">
        <v>0</v>
      </c>
      <c r="V618" s="98">
        <v>0</v>
      </c>
      <c r="W618" s="101">
        <f t="shared" si="1338"/>
        <v>0</v>
      </c>
      <c r="X618" s="100">
        <v>0</v>
      </c>
      <c r="Y618" s="98">
        <v>0</v>
      </c>
      <c r="Z618" s="99">
        <f t="shared" si="1339"/>
        <v>0</v>
      </c>
      <c r="AA618" s="101">
        <v>1</v>
      </c>
      <c r="AB618" s="100">
        <v>0</v>
      </c>
      <c r="AC618" s="98">
        <v>0</v>
      </c>
      <c r="AD618" s="99">
        <f t="shared" si="1340"/>
        <v>0</v>
      </c>
      <c r="AE618" s="101">
        <v>1</v>
      </c>
      <c r="AF618" s="100">
        <v>0</v>
      </c>
      <c r="AG618" s="98">
        <v>0</v>
      </c>
      <c r="AH618" s="101">
        <f t="shared" si="1341"/>
        <v>0</v>
      </c>
      <c r="AI618" s="100">
        <v>0</v>
      </c>
      <c r="AJ618" s="98">
        <v>0</v>
      </c>
      <c r="AK618" s="101">
        <f t="shared" si="1342"/>
        <v>0</v>
      </c>
      <c r="AL618" s="100">
        <v>0</v>
      </c>
      <c r="AM618" s="98">
        <v>0</v>
      </c>
      <c r="AN618" s="101">
        <f t="shared" si="1343"/>
        <v>0</v>
      </c>
      <c r="AO618" s="106"/>
    </row>
    <row r="619" spans="2:41" s="35" customFormat="1" ht="17.100000000000001" customHeight="1">
      <c r="B619" s="105"/>
      <c r="C619" s="54"/>
      <c r="D619" s="96"/>
      <c r="E619" s="111"/>
      <c r="F619" s="112"/>
      <c r="G619" s="368"/>
      <c r="H619" s="113"/>
      <c r="I619" s="100">
        <v>0</v>
      </c>
      <c r="J619" s="98">
        <v>0</v>
      </c>
      <c r="K619" s="101">
        <f t="shared" si="1326"/>
        <v>0</v>
      </c>
      <c r="L619" s="100">
        <v>0</v>
      </c>
      <c r="M619" s="98">
        <v>0</v>
      </c>
      <c r="N619" s="101">
        <f t="shared" si="1335"/>
        <v>0</v>
      </c>
      <c r="O619" s="100">
        <v>0</v>
      </c>
      <c r="P619" s="98">
        <v>0</v>
      </c>
      <c r="Q619" s="101">
        <f t="shared" si="1336"/>
        <v>0</v>
      </c>
      <c r="R619" s="100">
        <v>0</v>
      </c>
      <c r="S619" s="98">
        <v>0</v>
      </c>
      <c r="T619" s="101">
        <f t="shared" si="1337"/>
        <v>0</v>
      </c>
      <c r="U619" s="100">
        <v>0</v>
      </c>
      <c r="V619" s="98">
        <v>0</v>
      </c>
      <c r="W619" s="101">
        <f t="shared" si="1338"/>
        <v>0</v>
      </c>
      <c r="X619" s="100">
        <v>0</v>
      </c>
      <c r="Y619" s="98">
        <v>0</v>
      </c>
      <c r="Z619" s="99">
        <f t="shared" si="1339"/>
        <v>0</v>
      </c>
      <c r="AA619" s="101">
        <v>1</v>
      </c>
      <c r="AB619" s="100">
        <v>0</v>
      </c>
      <c r="AC619" s="98">
        <v>0</v>
      </c>
      <c r="AD619" s="99">
        <f t="shared" si="1340"/>
        <v>0</v>
      </c>
      <c r="AE619" s="101">
        <v>1</v>
      </c>
      <c r="AF619" s="100">
        <v>0</v>
      </c>
      <c r="AG619" s="98">
        <v>0</v>
      </c>
      <c r="AH619" s="101">
        <f t="shared" si="1341"/>
        <v>0</v>
      </c>
      <c r="AI619" s="100">
        <v>0</v>
      </c>
      <c r="AJ619" s="98">
        <v>0</v>
      </c>
      <c r="AK619" s="101">
        <f t="shared" si="1342"/>
        <v>0</v>
      </c>
      <c r="AL619" s="100">
        <v>0</v>
      </c>
      <c r="AM619" s="98">
        <v>0</v>
      </c>
      <c r="AN619" s="101">
        <f t="shared" si="1343"/>
        <v>0</v>
      </c>
      <c r="AO619" s="106"/>
    </row>
    <row r="620" spans="2:41" s="126" customFormat="1" ht="17.100000000000001" customHeight="1">
      <c r="B620" s="118"/>
      <c r="C620" s="119"/>
      <c r="D620" s="120"/>
      <c r="E620" s="121"/>
      <c r="F620" s="122"/>
      <c r="G620" s="369"/>
      <c r="H620" s="123"/>
      <c r="I620" s="401" t="s">
        <v>201</v>
      </c>
      <c r="J620" s="402"/>
      <c r="K620" s="124">
        <f>SUM(K613:K619)</f>
        <v>0</v>
      </c>
      <c r="L620" s="401" t="s">
        <v>201</v>
      </c>
      <c r="M620" s="402"/>
      <c r="N620" s="124">
        <f>SUM(N613:N619)</f>
        <v>0</v>
      </c>
      <c r="O620" s="401" t="s">
        <v>201</v>
      </c>
      <c r="P620" s="402"/>
      <c r="Q620" s="124">
        <f>SUM(Q613:Q619)</f>
        <v>0</v>
      </c>
      <c r="R620" s="401" t="s">
        <v>201</v>
      </c>
      <c r="S620" s="402"/>
      <c r="T620" s="124">
        <f>SUM(T613:T619)</f>
        <v>17</v>
      </c>
      <c r="U620" s="401" t="s">
        <v>201</v>
      </c>
      <c r="V620" s="402"/>
      <c r="W620" s="124">
        <f>SUM(W613:W619)</f>
        <v>0</v>
      </c>
      <c r="X620" s="401" t="s">
        <v>201</v>
      </c>
      <c r="Y620" s="402"/>
      <c r="Z620" s="127">
        <f>SUM(Z613:Z619)</f>
        <v>1</v>
      </c>
      <c r="AA620" s="101">
        <v>2</v>
      </c>
      <c r="AB620" s="401" t="s">
        <v>201</v>
      </c>
      <c r="AC620" s="402"/>
      <c r="AD620" s="127">
        <f>SUM(AD613:AD619)</f>
        <v>0</v>
      </c>
      <c r="AE620" s="101">
        <v>1</v>
      </c>
      <c r="AF620" s="401" t="s">
        <v>201</v>
      </c>
      <c r="AG620" s="402"/>
      <c r="AH620" s="124">
        <f>SUM(AH613:AH619)</f>
        <v>0</v>
      </c>
      <c r="AI620" s="401" t="s">
        <v>201</v>
      </c>
      <c r="AJ620" s="402"/>
      <c r="AK620" s="124">
        <f>SUM(AK613:AK619)</f>
        <v>0</v>
      </c>
      <c r="AL620" s="401" t="s">
        <v>201</v>
      </c>
      <c r="AM620" s="402"/>
      <c r="AN620" s="124">
        <f>SUM(AN613:AN619)</f>
        <v>0</v>
      </c>
      <c r="AO620" s="125"/>
    </row>
    <row r="621" spans="2:41" s="35" customFormat="1" ht="17.100000000000001" customHeight="1">
      <c r="B621" s="105"/>
      <c r="C621" s="54">
        <f>'1. Rekap Back Up Aspal'!C96</f>
        <v>7500</v>
      </c>
      <c r="D621" s="96">
        <f>'1. Rekap Back Up Aspal'!D96</f>
        <v>7600</v>
      </c>
      <c r="E621" s="111">
        <f>'1. Rekap Back Up Aspal'!E96</f>
        <v>6</v>
      </c>
      <c r="F621" s="112">
        <f>(100/((D621-C621)*E621))*((K628*0.5)+(N628*0.5)+(Q628*4)+(T628*4)+(W628*1)+(Z628*2)+(AD628*1.5)+(AH628*1)+(AK628*1)+(AN628*1))</f>
        <v>1.3333333333333333</v>
      </c>
      <c r="G621" s="368" t="s">
        <v>278</v>
      </c>
      <c r="H621" s="113" t="str">
        <f>IF(F621&lt;=25,"B",IF(F621&lt;=75,"S",IF(F621&lt;=100,"RR","RB")))</f>
        <v>B</v>
      </c>
      <c r="I621" s="100">
        <v>0</v>
      </c>
      <c r="J621" s="98">
        <v>0</v>
      </c>
      <c r="K621" s="101">
        <f t="shared" ref="K621:K627" si="1344">I621*J621</f>
        <v>0</v>
      </c>
      <c r="L621" s="100">
        <v>0</v>
      </c>
      <c r="M621" s="98">
        <v>0</v>
      </c>
      <c r="N621" s="101">
        <f t="shared" ref="N621" si="1345">L621*M621</f>
        <v>0</v>
      </c>
      <c r="O621" s="100">
        <v>0</v>
      </c>
      <c r="P621" s="98">
        <v>0</v>
      </c>
      <c r="Q621" s="101">
        <f t="shared" ref="Q621" si="1346">O621*P621</f>
        <v>0</v>
      </c>
      <c r="R621" s="100">
        <v>2</v>
      </c>
      <c r="S621" s="98">
        <v>1</v>
      </c>
      <c r="T621" s="101">
        <f t="shared" ref="T621" si="1347">R621*S621</f>
        <v>2</v>
      </c>
      <c r="U621" s="100">
        <v>0</v>
      </c>
      <c r="V621" s="98">
        <v>0</v>
      </c>
      <c r="W621" s="101">
        <f>U621*V621</f>
        <v>0</v>
      </c>
      <c r="X621" s="100">
        <v>0</v>
      </c>
      <c r="Y621" s="98">
        <v>0</v>
      </c>
      <c r="Z621" s="99">
        <f t="shared" ref="Z621" si="1348">X621*Y621</f>
        <v>0</v>
      </c>
      <c r="AA621" s="101">
        <v>1</v>
      </c>
      <c r="AB621" s="100">
        <v>0</v>
      </c>
      <c r="AC621" s="98">
        <v>0</v>
      </c>
      <c r="AD621" s="99">
        <f t="shared" ref="AD621" si="1349">AB621*AC621</f>
        <v>0</v>
      </c>
      <c r="AE621" s="101">
        <v>1</v>
      </c>
      <c r="AF621" s="100">
        <v>0</v>
      </c>
      <c r="AG621" s="98">
        <v>0</v>
      </c>
      <c r="AH621" s="101">
        <f t="shared" ref="AH621" si="1350">AF621*AG621</f>
        <v>0</v>
      </c>
      <c r="AI621" s="100">
        <v>0</v>
      </c>
      <c r="AJ621" s="98">
        <v>0</v>
      </c>
      <c r="AK621" s="101">
        <f t="shared" ref="AK621" si="1351">AI621*AJ621</f>
        <v>0</v>
      </c>
      <c r="AL621" s="100">
        <v>0</v>
      </c>
      <c r="AM621" s="98">
        <v>0</v>
      </c>
      <c r="AN621" s="101">
        <f t="shared" ref="AN621" si="1352">AL621*AM621</f>
        <v>0</v>
      </c>
      <c r="AO621" s="106"/>
    </row>
    <row r="622" spans="2:41" s="35" customFormat="1" ht="17.100000000000001" customHeight="1">
      <c r="B622" s="105"/>
      <c r="C622" s="54"/>
      <c r="D622" s="96"/>
      <c r="E622" s="111"/>
      <c r="F622" s="112"/>
      <c r="G622" s="368"/>
      <c r="H622" s="113"/>
      <c r="I622" s="100">
        <v>0</v>
      </c>
      <c r="J622" s="98">
        <v>0</v>
      </c>
      <c r="K622" s="101">
        <f t="shared" si="1344"/>
        <v>0</v>
      </c>
      <c r="L622" s="100">
        <v>0</v>
      </c>
      <c r="M622" s="98">
        <v>0</v>
      </c>
      <c r="N622" s="101">
        <f t="shared" ref="N622:N627" si="1353">L622*M622</f>
        <v>0</v>
      </c>
      <c r="O622" s="100">
        <v>0</v>
      </c>
      <c r="P622" s="98">
        <v>0</v>
      </c>
      <c r="Q622" s="101">
        <f t="shared" ref="Q622:Q627" si="1354">O622*P622</f>
        <v>0</v>
      </c>
      <c r="R622" s="100">
        <v>0</v>
      </c>
      <c r="S622" s="98">
        <v>0</v>
      </c>
      <c r="T622" s="101">
        <f t="shared" ref="T622:T627" si="1355">R622*S622</f>
        <v>0</v>
      </c>
      <c r="U622" s="100">
        <v>0</v>
      </c>
      <c r="V622" s="98">
        <v>0</v>
      </c>
      <c r="W622" s="101">
        <f t="shared" ref="W622:W627" si="1356">U622*V622</f>
        <v>0</v>
      </c>
      <c r="X622" s="100">
        <v>0</v>
      </c>
      <c r="Y622" s="98">
        <v>0</v>
      </c>
      <c r="Z622" s="99">
        <f t="shared" ref="Z622:Z627" si="1357">X622*Y622</f>
        <v>0</v>
      </c>
      <c r="AA622" s="101">
        <v>1</v>
      </c>
      <c r="AB622" s="100">
        <v>0</v>
      </c>
      <c r="AC622" s="98">
        <v>0</v>
      </c>
      <c r="AD622" s="99">
        <f t="shared" ref="AD622:AD627" si="1358">AB622*AC622</f>
        <v>0</v>
      </c>
      <c r="AE622" s="101">
        <v>1</v>
      </c>
      <c r="AF622" s="100">
        <v>0</v>
      </c>
      <c r="AG622" s="98">
        <v>0</v>
      </c>
      <c r="AH622" s="101">
        <f t="shared" ref="AH622:AH627" si="1359">AF622*AG622</f>
        <v>0</v>
      </c>
      <c r="AI622" s="100">
        <v>0</v>
      </c>
      <c r="AJ622" s="98">
        <v>0</v>
      </c>
      <c r="AK622" s="101">
        <f t="shared" ref="AK622:AK627" si="1360">AI622*AJ622</f>
        <v>0</v>
      </c>
      <c r="AL622" s="100">
        <v>0</v>
      </c>
      <c r="AM622" s="98">
        <v>0</v>
      </c>
      <c r="AN622" s="101">
        <f t="shared" ref="AN622:AN627" si="1361">AL622*AM622</f>
        <v>0</v>
      </c>
      <c r="AO622" s="106"/>
    </row>
    <row r="623" spans="2:41" s="35" customFormat="1" ht="17.100000000000001" customHeight="1">
      <c r="B623" s="105"/>
      <c r="C623" s="54"/>
      <c r="D623" s="96"/>
      <c r="E623" s="111"/>
      <c r="F623" s="112"/>
      <c r="G623" s="368"/>
      <c r="H623" s="113"/>
      <c r="I623" s="100">
        <v>0</v>
      </c>
      <c r="J623" s="98">
        <v>0</v>
      </c>
      <c r="K623" s="101">
        <f t="shared" si="1344"/>
        <v>0</v>
      </c>
      <c r="L623" s="100">
        <v>0</v>
      </c>
      <c r="M623" s="98">
        <v>0</v>
      </c>
      <c r="N623" s="101">
        <f t="shared" si="1353"/>
        <v>0</v>
      </c>
      <c r="O623" s="100">
        <v>0</v>
      </c>
      <c r="P623" s="98">
        <v>0</v>
      </c>
      <c r="Q623" s="101">
        <f t="shared" si="1354"/>
        <v>0</v>
      </c>
      <c r="R623" s="100">
        <v>0</v>
      </c>
      <c r="S623" s="98">
        <v>0</v>
      </c>
      <c r="T623" s="101">
        <f t="shared" si="1355"/>
        <v>0</v>
      </c>
      <c r="U623" s="100">
        <v>0</v>
      </c>
      <c r="V623" s="98">
        <v>0</v>
      </c>
      <c r="W623" s="101">
        <f t="shared" si="1356"/>
        <v>0</v>
      </c>
      <c r="X623" s="100">
        <v>0</v>
      </c>
      <c r="Y623" s="98">
        <v>0</v>
      </c>
      <c r="Z623" s="99">
        <f t="shared" si="1357"/>
        <v>0</v>
      </c>
      <c r="AA623" s="101">
        <v>1</v>
      </c>
      <c r="AB623" s="100">
        <v>0</v>
      </c>
      <c r="AC623" s="98">
        <v>0</v>
      </c>
      <c r="AD623" s="99">
        <f t="shared" si="1358"/>
        <v>0</v>
      </c>
      <c r="AE623" s="101">
        <v>1</v>
      </c>
      <c r="AF623" s="100">
        <v>0</v>
      </c>
      <c r="AG623" s="98">
        <v>0</v>
      </c>
      <c r="AH623" s="101">
        <f t="shared" si="1359"/>
        <v>0</v>
      </c>
      <c r="AI623" s="100">
        <v>0</v>
      </c>
      <c r="AJ623" s="98">
        <v>0</v>
      </c>
      <c r="AK623" s="101">
        <f t="shared" si="1360"/>
        <v>0</v>
      </c>
      <c r="AL623" s="100">
        <v>0</v>
      </c>
      <c r="AM623" s="98">
        <v>0</v>
      </c>
      <c r="AN623" s="101">
        <f t="shared" si="1361"/>
        <v>0</v>
      </c>
      <c r="AO623" s="106"/>
    </row>
    <row r="624" spans="2:41" s="35" customFormat="1" ht="17.100000000000001" customHeight="1">
      <c r="B624" s="105"/>
      <c r="C624" s="54"/>
      <c r="D624" s="96"/>
      <c r="E624" s="111"/>
      <c r="F624" s="112"/>
      <c r="G624" s="368"/>
      <c r="H624" s="113"/>
      <c r="I624" s="100">
        <v>0</v>
      </c>
      <c r="J624" s="98">
        <v>0</v>
      </c>
      <c r="K624" s="101">
        <f t="shared" si="1344"/>
        <v>0</v>
      </c>
      <c r="L624" s="100">
        <v>0</v>
      </c>
      <c r="M624" s="98">
        <v>0</v>
      </c>
      <c r="N624" s="101">
        <f t="shared" si="1353"/>
        <v>0</v>
      </c>
      <c r="O624" s="100">
        <v>0</v>
      </c>
      <c r="P624" s="98">
        <v>0</v>
      </c>
      <c r="Q624" s="101">
        <f t="shared" si="1354"/>
        <v>0</v>
      </c>
      <c r="R624" s="100">
        <v>0</v>
      </c>
      <c r="S624" s="98">
        <v>0</v>
      </c>
      <c r="T624" s="101">
        <f t="shared" si="1355"/>
        <v>0</v>
      </c>
      <c r="U624" s="100">
        <v>0</v>
      </c>
      <c r="V624" s="98">
        <v>0</v>
      </c>
      <c r="W624" s="101">
        <f t="shared" si="1356"/>
        <v>0</v>
      </c>
      <c r="X624" s="100">
        <v>0</v>
      </c>
      <c r="Y624" s="98">
        <v>0</v>
      </c>
      <c r="Z624" s="99">
        <f t="shared" si="1357"/>
        <v>0</v>
      </c>
      <c r="AA624" s="101">
        <v>1</v>
      </c>
      <c r="AB624" s="100">
        <v>0</v>
      </c>
      <c r="AC624" s="98">
        <v>0</v>
      </c>
      <c r="AD624" s="99">
        <f t="shared" si="1358"/>
        <v>0</v>
      </c>
      <c r="AE624" s="101">
        <v>1</v>
      </c>
      <c r="AF624" s="100">
        <v>0</v>
      </c>
      <c r="AG624" s="98">
        <v>0</v>
      </c>
      <c r="AH624" s="101">
        <f t="shared" si="1359"/>
        <v>0</v>
      </c>
      <c r="AI624" s="100">
        <v>0</v>
      </c>
      <c r="AJ624" s="98">
        <v>0</v>
      </c>
      <c r="AK624" s="101">
        <f t="shared" si="1360"/>
        <v>0</v>
      </c>
      <c r="AL624" s="100">
        <v>0</v>
      </c>
      <c r="AM624" s="98">
        <v>0</v>
      </c>
      <c r="AN624" s="101">
        <f t="shared" si="1361"/>
        <v>0</v>
      </c>
      <c r="AO624" s="106"/>
    </row>
    <row r="625" spans="2:41" s="35" customFormat="1" ht="17.100000000000001" customHeight="1">
      <c r="B625" s="105"/>
      <c r="C625" s="54"/>
      <c r="D625" s="96"/>
      <c r="E625" s="111"/>
      <c r="F625" s="112"/>
      <c r="G625" s="368"/>
      <c r="H625" s="113"/>
      <c r="I625" s="100">
        <v>0</v>
      </c>
      <c r="J625" s="98">
        <v>0</v>
      </c>
      <c r="K625" s="101">
        <f t="shared" si="1344"/>
        <v>0</v>
      </c>
      <c r="L625" s="100">
        <v>0</v>
      </c>
      <c r="M625" s="98">
        <v>0</v>
      </c>
      <c r="N625" s="101">
        <f t="shared" si="1353"/>
        <v>0</v>
      </c>
      <c r="O625" s="100">
        <v>0</v>
      </c>
      <c r="P625" s="98">
        <v>0</v>
      </c>
      <c r="Q625" s="101">
        <f t="shared" si="1354"/>
        <v>0</v>
      </c>
      <c r="R625" s="100">
        <v>0</v>
      </c>
      <c r="S625" s="98">
        <v>0</v>
      </c>
      <c r="T625" s="101">
        <f t="shared" si="1355"/>
        <v>0</v>
      </c>
      <c r="U625" s="100">
        <v>0</v>
      </c>
      <c r="V625" s="98">
        <v>0</v>
      </c>
      <c r="W625" s="101">
        <f t="shared" si="1356"/>
        <v>0</v>
      </c>
      <c r="X625" s="100">
        <v>0</v>
      </c>
      <c r="Y625" s="98">
        <v>0</v>
      </c>
      <c r="Z625" s="99">
        <f t="shared" si="1357"/>
        <v>0</v>
      </c>
      <c r="AA625" s="101">
        <v>1</v>
      </c>
      <c r="AB625" s="100">
        <v>0</v>
      </c>
      <c r="AC625" s="98">
        <v>0</v>
      </c>
      <c r="AD625" s="99">
        <f t="shared" si="1358"/>
        <v>0</v>
      </c>
      <c r="AE625" s="101">
        <v>1</v>
      </c>
      <c r="AF625" s="100">
        <v>0</v>
      </c>
      <c r="AG625" s="98">
        <v>0</v>
      </c>
      <c r="AH625" s="101">
        <f t="shared" si="1359"/>
        <v>0</v>
      </c>
      <c r="AI625" s="100">
        <v>0</v>
      </c>
      <c r="AJ625" s="98">
        <v>0</v>
      </c>
      <c r="AK625" s="101">
        <f t="shared" si="1360"/>
        <v>0</v>
      </c>
      <c r="AL625" s="100">
        <v>0</v>
      </c>
      <c r="AM625" s="98">
        <v>0</v>
      </c>
      <c r="AN625" s="101">
        <f t="shared" si="1361"/>
        <v>0</v>
      </c>
      <c r="AO625" s="106"/>
    </row>
    <row r="626" spans="2:41" s="35" customFormat="1" ht="17.100000000000001" customHeight="1">
      <c r="B626" s="105"/>
      <c r="C626" s="54"/>
      <c r="D626" s="96"/>
      <c r="E626" s="111"/>
      <c r="F626" s="112"/>
      <c r="G626" s="368"/>
      <c r="H626" s="113"/>
      <c r="I626" s="100">
        <v>0</v>
      </c>
      <c r="J626" s="98">
        <v>0</v>
      </c>
      <c r="K626" s="101">
        <f t="shared" si="1344"/>
        <v>0</v>
      </c>
      <c r="L626" s="100">
        <v>0</v>
      </c>
      <c r="M626" s="98">
        <v>0</v>
      </c>
      <c r="N626" s="101">
        <f t="shared" si="1353"/>
        <v>0</v>
      </c>
      <c r="O626" s="100">
        <v>0</v>
      </c>
      <c r="P626" s="98">
        <v>0</v>
      </c>
      <c r="Q626" s="101">
        <f t="shared" si="1354"/>
        <v>0</v>
      </c>
      <c r="R626" s="100">
        <v>0</v>
      </c>
      <c r="S626" s="98">
        <v>0</v>
      </c>
      <c r="T626" s="101">
        <f t="shared" si="1355"/>
        <v>0</v>
      </c>
      <c r="U626" s="100">
        <v>0</v>
      </c>
      <c r="V626" s="98">
        <v>0</v>
      </c>
      <c r="W626" s="101">
        <f t="shared" si="1356"/>
        <v>0</v>
      </c>
      <c r="X626" s="100">
        <v>0</v>
      </c>
      <c r="Y626" s="98">
        <v>0</v>
      </c>
      <c r="Z626" s="99">
        <f t="shared" si="1357"/>
        <v>0</v>
      </c>
      <c r="AA626" s="101">
        <v>1</v>
      </c>
      <c r="AB626" s="100">
        <v>0</v>
      </c>
      <c r="AC626" s="98">
        <v>0</v>
      </c>
      <c r="AD626" s="99">
        <f t="shared" si="1358"/>
        <v>0</v>
      </c>
      <c r="AE626" s="101">
        <v>1</v>
      </c>
      <c r="AF626" s="100">
        <v>0</v>
      </c>
      <c r="AG626" s="98">
        <v>0</v>
      </c>
      <c r="AH626" s="101">
        <f t="shared" si="1359"/>
        <v>0</v>
      </c>
      <c r="AI626" s="100">
        <v>0</v>
      </c>
      <c r="AJ626" s="98">
        <v>0</v>
      </c>
      <c r="AK626" s="101">
        <f t="shared" si="1360"/>
        <v>0</v>
      </c>
      <c r="AL626" s="100">
        <v>0</v>
      </c>
      <c r="AM626" s="98">
        <v>0</v>
      </c>
      <c r="AN626" s="101">
        <f t="shared" si="1361"/>
        <v>0</v>
      </c>
      <c r="AO626" s="106"/>
    </row>
    <row r="627" spans="2:41" s="35" customFormat="1" ht="17.100000000000001" customHeight="1">
      <c r="B627" s="105"/>
      <c r="C627" s="54"/>
      <c r="D627" s="96"/>
      <c r="E627" s="111"/>
      <c r="F627" s="112"/>
      <c r="G627" s="368"/>
      <c r="H627" s="113"/>
      <c r="I627" s="100">
        <v>0</v>
      </c>
      <c r="J627" s="98">
        <v>0</v>
      </c>
      <c r="K627" s="101">
        <f t="shared" si="1344"/>
        <v>0</v>
      </c>
      <c r="L627" s="100">
        <v>0</v>
      </c>
      <c r="M627" s="98">
        <v>0</v>
      </c>
      <c r="N627" s="101">
        <f t="shared" si="1353"/>
        <v>0</v>
      </c>
      <c r="O627" s="100">
        <v>0</v>
      </c>
      <c r="P627" s="98">
        <v>0</v>
      </c>
      <c r="Q627" s="101">
        <f t="shared" si="1354"/>
        <v>0</v>
      </c>
      <c r="R627" s="100">
        <v>0</v>
      </c>
      <c r="S627" s="98">
        <v>0</v>
      </c>
      <c r="T627" s="101">
        <f t="shared" si="1355"/>
        <v>0</v>
      </c>
      <c r="U627" s="100">
        <v>0</v>
      </c>
      <c r="V627" s="98">
        <v>0</v>
      </c>
      <c r="W627" s="101">
        <f t="shared" si="1356"/>
        <v>0</v>
      </c>
      <c r="X627" s="100">
        <v>0</v>
      </c>
      <c r="Y627" s="98">
        <v>0</v>
      </c>
      <c r="Z627" s="99">
        <f t="shared" si="1357"/>
        <v>0</v>
      </c>
      <c r="AA627" s="101">
        <v>1</v>
      </c>
      <c r="AB627" s="100">
        <v>0</v>
      </c>
      <c r="AC627" s="98">
        <v>0</v>
      </c>
      <c r="AD627" s="99">
        <f t="shared" si="1358"/>
        <v>0</v>
      </c>
      <c r="AE627" s="101">
        <v>1</v>
      </c>
      <c r="AF627" s="100">
        <v>0</v>
      </c>
      <c r="AG627" s="98">
        <v>0</v>
      </c>
      <c r="AH627" s="101">
        <f t="shared" si="1359"/>
        <v>0</v>
      </c>
      <c r="AI627" s="100">
        <v>0</v>
      </c>
      <c r="AJ627" s="98">
        <v>0</v>
      </c>
      <c r="AK627" s="101">
        <f t="shared" si="1360"/>
        <v>0</v>
      </c>
      <c r="AL627" s="100">
        <v>0</v>
      </c>
      <c r="AM627" s="98">
        <v>0</v>
      </c>
      <c r="AN627" s="101">
        <f t="shared" si="1361"/>
        <v>0</v>
      </c>
      <c r="AO627" s="106"/>
    </row>
    <row r="628" spans="2:41" s="126" customFormat="1" ht="17.100000000000001" customHeight="1" thickBot="1">
      <c r="B628" s="128"/>
      <c r="C628" s="154"/>
      <c r="D628" s="155"/>
      <c r="E628" s="156"/>
      <c r="F628" s="247"/>
      <c r="G628" s="370"/>
      <c r="H628" s="130"/>
      <c r="I628" s="403" t="s">
        <v>201</v>
      </c>
      <c r="J628" s="404"/>
      <c r="K628" s="131">
        <f>SUM(K621:K627)</f>
        <v>0</v>
      </c>
      <c r="L628" s="403" t="s">
        <v>201</v>
      </c>
      <c r="M628" s="404"/>
      <c r="N628" s="131">
        <f>SUM(N621:N627)</f>
        <v>0</v>
      </c>
      <c r="O628" s="403" t="s">
        <v>201</v>
      </c>
      <c r="P628" s="404"/>
      <c r="Q628" s="131">
        <f>SUM(Q621:Q627)</f>
        <v>0</v>
      </c>
      <c r="R628" s="403" t="s">
        <v>201</v>
      </c>
      <c r="S628" s="404"/>
      <c r="T628" s="131">
        <f>SUM(T621:T627)</f>
        <v>2</v>
      </c>
      <c r="U628" s="403" t="s">
        <v>201</v>
      </c>
      <c r="V628" s="404"/>
      <c r="W628" s="131">
        <f>SUM(W621:W627)</f>
        <v>0</v>
      </c>
      <c r="X628" s="403" t="s">
        <v>201</v>
      </c>
      <c r="Y628" s="404"/>
      <c r="Z628" s="132">
        <f>SUM(Z621:Z627)</f>
        <v>0</v>
      </c>
      <c r="AA628" s="133">
        <v>1</v>
      </c>
      <c r="AB628" s="403" t="s">
        <v>201</v>
      </c>
      <c r="AC628" s="404"/>
      <c r="AD628" s="132">
        <f>SUM(AD621:AD627)</f>
        <v>0</v>
      </c>
      <c r="AE628" s="133">
        <v>1</v>
      </c>
      <c r="AF628" s="403" t="s">
        <v>201</v>
      </c>
      <c r="AG628" s="404"/>
      <c r="AH628" s="131">
        <f>SUM(AH621:AH627)</f>
        <v>0</v>
      </c>
      <c r="AI628" s="403" t="s">
        <v>201</v>
      </c>
      <c r="AJ628" s="404"/>
      <c r="AK628" s="131">
        <f>SUM(AK621:AK627)</f>
        <v>0</v>
      </c>
      <c r="AL628" s="403" t="s">
        <v>201</v>
      </c>
      <c r="AM628" s="404"/>
      <c r="AN628" s="131">
        <f>SUM(AN621:AN627)</f>
        <v>0</v>
      </c>
      <c r="AO628" s="134"/>
    </row>
    <row r="629" spans="2:41" s="35" customFormat="1" ht="17.100000000000001" customHeight="1">
      <c r="B629" s="114"/>
      <c r="C629" s="157">
        <f>'1. Rekap Back Up Aspal'!C97</f>
        <v>7600</v>
      </c>
      <c r="D629" s="158">
        <f>'1. Rekap Back Up Aspal'!D97</f>
        <v>7700</v>
      </c>
      <c r="E629" s="159">
        <f>'1. Rekap Back Up Aspal'!E97</f>
        <v>6</v>
      </c>
      <c r="F629" s="248">
        <f>(100/((D629-C629)*E629))*((K636*0.5)+(N636*0.5)+(Q636*4)+(T636*4)+(W636*1)+(Z636*2)+(AD636*1.5)+(AH636*1)+(AK636*1)+(AN636*1))</f>
        <v>0</v>
      </c>
      <c r="G629" s="371" t="s">
        <v>278</v>
      </c>
      <c r="H629" s="116" t="str">
        <f>IF(F629&lt;=25,"B",IF(F629&lt;=75,"S",IF(F629&lt;=100,"RR","RB")))</f>
        <v>B</v>
      </c>
      <c r="I629" s="135">
        <v>0</v>
      </c>
      <c r="J629" s="136">
        <v>0</v>
      </c>
      <c r="K629" s="137">
        <f t="shared" ref="K629:K635" si="1362">I629*J629</f>
        <v>0</v>
      </c>
      <c r="L629" s="100">
        <v>0</v>
      </c>
      <c r="M629" s="98">
        <v>0</v>
      </c>
      <c r="N629" s="101">
        <f t="shared" ref="N629" si="1363">L629*M629</f>
        <v>0</v>
      </c>
      <c r="O629" s="100">
        <v>0</v>
      </c>
      <c r="P629" s="98">
        <v>0</v>
      </c>
      <c r="Q629" s="101">
        <f t="shared" ref="Q629" si="1364">O629*P629</f>
        <v>0</v>
      </c>
      <c r="R629" s="100">
        <v>0</v>
      </c>
      <c r="S629" s="98">
        <v>0</v>
      </c>
      <c r="T629" s="101">
        <f t="shared" ref="T629" si="1365">R629*S629</f>
        <v>0</v>
      </c>
      <c r="U629" s="100">
        <v>0</v>
      </c>
      <c r="V629" s="98">
        <v>0</v>
      </c>
      <c r="W629" s="101">
        <f>U629*V629</f>
        <v>0</v>
      </c>
      <c r="X629" s="100">
        <v>0</v>
      </c>
      <c r="Y629" s="98">
        <v>0</v>
      </c>
      <c r="Z629" s="99">
        <f t="shared" ref="Z629" si="1366">X629*Y629</f>
        <v>0</v>
      </c>
      <c r="AA629" s="101">
        <v>1</v>
      </c>
      <c r="AB629" s="100">
        <v>0</v>
      </c>
      <c r="AC629" s="98">
        <v>0</v>
      </c>
      <c r="AD629" s="99">
        <f t="shared" ref="AD629" si="1367">AB629*AC629</f>
        <v>0</v>
      </c>
      <c r="AE629" s="101">
        <v>1</v>
      </c>
      <c r="AF629" s="100">
        <v>0</v>
      </c>
      <c r="AG629" s="98">
        <v>0</v>
      </c>
      <c r="AH629" s="101">
        <f t="shared" ref="AH629" si="1368">AF629*AG629</f>
        <v>0</v>
      </c>
      <c r="AI629" s="100">
        <v>0</v>
      </c>
      <c r="AJ629" s="98">
        <v>0</v>
      </c>
      <c r="AK629" s="101">
        <f t="shared" ref="AK629" si="1369">AI629*AJ629</f>
        <v>0</v>
      </c>
      <c r="AL629" s="100">
        <v>0</v>
      </c>
      <c r="AM629" s="98">
        <v>0</v>
      </c>
      <c r="AN629" s="101">
        <f t="shared" ref="AN629" si="1370">AL629*AM629</f>
        <v>0</v>
      </c>
      <c r="AO629" s="139"/>
    </row>
    <row r="630" spans="2:41" s="35" customFormat="1" ht="17.100000000000001" customHeight="1">
      <c r="B630" s="105"/>
      <c r="C630" s="54"/>
      <c r="D630" s="96"/>
      <c r="E630" s="111"/>
      <c r="F630" s="112"/>
      <c r="G630" s="368"/>
      <c r="H630" s="113"/>
      <c r="I630" s="100">
        <v>0</v>
      </c>
      <c r="J630" s="98">
        <v>0</v>
      </c>
      <c r="K630" s="101">
        <f t="shared" si="1362"/>
        <v>0</v>
      </c>
      <c r="L630" s="100">
        <v>0</v>
      </c>
      <c r="M630" s="98">
        <v>0</v>
      </c>
      <c r="N630" s="101">
        <f t="shared" ref="N630:N635" si="1371">L630*M630</f>
        <v>0</v>
      </c>
      <c r="O630" s="100">
        <v>0</v>
      </c>
      <c r="P630" s="98">
        <v>0</v>
      </c>
      <c r="Q630" s="101">
        <f t="shared" ref="Q630:Q635" si="1372">O630*P630</f>
        <v>0</v>
      </c>
      <c r="R630" s="100">
        <v>0</v>
      </c>
      <c r="S630" s="98">
        <v>0</v>
      </c>
      <c r="T630" s="101">
        <f t="shared" ref="T630:T635" si="1373">R630*S630</f>
        <v>0</v>
      </c>
      <c r="U630" s="100">
        <v>0</v>
      </c>
      <c r="V630" s="98">
        <v>0</v>
      </c>
      <c r="W630" s="101">
        <f t="shared" ref="W630:W635" si="1374">U630*V630</f>
        <v>0</v>
      </c>
      <c r="X630" s="100">
        <v>0</v>
      </c>
      <c r="Y630" s="98">
        <v>0</v>
      </c>
      <c r="Z630" s="99">
        <f t="shared" ref="Z630:Z635" si="1375">X630*Y630</f>
        <v>0</v>
      </c>
      <c r="AA630" s="101">
        <v>1</v>
      </c>
      <c r="AB630" s="100">
        <v>0</v>
      </c>
      <c r="AC630" s="98">
        <v>0</v>
      </c>
      <c r="AD630" s="99">
        <f t="shared" ref="AD630:AD635" si="1376">AB630*AC630</f>
        <v>0</v>
      </c>
      <c r="AE630" s="101">
        <v>1</v>
      </c>
      <c r="AF630" s="100">
        <v>0</v>
      </c>
      <c r="AG630" s="98">
        <v>0</v>
      </c>
      <c r="AH630" s="101">
        <f t="shared" ref="AH630:AH635" si="1377">AF630*AG630</f>
        <v>0</v>
      </c>
      <c r="AI630" s="100">
        <v>0</v>
      </c>
      <c r="AJ630" s="98">
        <v>0</v>
      </c>
      <c r="AK630" s="101">
        <f t="shared" ref="AK630:AK635" si="1378">AI630*AJ630</f>
        <v>0</v>
      </c>
      <c r="AL630" s="100">
        <v>0</v>
      </c>
      <c r="AM630" s="98">
        <v>0</v>
      </c>
      <c r="AN630" s="101">
        <f t="shared" ref="AN630:AN635" si="1379">AL630*AM630</f>
        <v>0</v>
      </c>
      <c r="AO630" s="106"/>
    </row>
    <row r="631" spans="2:41" s="35" customFormat="1" ht="17.100000000000001" customHeight="1">
      <c r="B631" s="105"/>
      <c r="C631" s="54"/>
      <c r="D631" s="96"/>
      <c r="E631" s="111"/>
      <c r="F631" s="112"/>
      <c r="G631" s="368"/>
      <c r="H631" s="113"/>
      <c r="I631" s="100">
        <v>0</v>
      </c>
      <c r="J631" s="98">
        <v>0</v>
      </c>
      <c r="K631" s="101">
        <f t="shared" si="1362"/>
        <v>0</v>
      </c>
      <c r="L631" s="100">
        <v>0</v>
      </c>
      <c r="M631" s="98">
        <v>0</v>
      </c>
      <c r="N631" s="101">
        <f t="shared" si="1371"/>
        <v>0</v>
      </c>
      <c r="O631" s="100">
        <v>0</v>
      </c>
      <c r="P631" s="98">
        <v>0</v>
      </c>
      <c r="Q631" s="101">
        <f t="shared" si="1372"/>
        <v>0</v>
      </c>
      <c r="R631" s="100">
        <v>0</v>
      </c>
      <c r="S631" s="98">
        <v>0</v>
      </c>
      <c r="T631" s="101">
        <f t="shared" si="1373"/>
        <v>0</v>
      </c>
      <c r="U631" s="100">
        <v>0</v>
      </c>
      <c r="V631" s="98">
        <v>0</v>
      </c>
      <c r="W631" s="101">
        <f t="shared" si="1374"/>
        <v>0</v>
      </c>
      <c r="X631" s="100">
        <v>0</v>
      </c>
      <c r="Y631" s="98">
        <v>0</v>
      </c>
      <c r="Z631" s="99">
        <f t="shared" si="1375"/>
        <v>0</v>
      </c>
      <c r="AA631" s="101">
        <v>1</v>
      </c>
      <c r="AB631" s="100">
        <v>0</v>
      </c>
      <c r="AC631" s="98">
        <v>0</v>
      </c>
      <c r="AD631" s="99">
        <f t="shared" si="1376"/>
        <v>0</v>
      </c>
      <c r="AE631" s="101">
        <v>1</v>
      </c>
      <c r="AF631" s="100">
        <v>0</v>
      </c>
      <c r="AG631" s="98">
        <v>0</v>
      </c>
      <c r="AH631" s="101">
        <f t="shared" si="1377"/>
        <v>0</v>
      </c>
      <c r="AI631" s="100">
        <v>0</v>
      </c>
      <c r="AJ631" s="98">
        <v>0</v>
      </c>
      <c r="AK631" s="101">
        <f t="shared" si="1378"/>
        <v>0</v>
      </c>
      <c r="AL631" s="100">
        <v>0</v>
      </c>
      <c r="AM631" s="98">
        <v>0</v>
      </c>
      <c r="AN631" s="101">
        <f t="shared" si="1379"/>
        <v>0</v>
      </c>
      <c r="AO631" s="106"/>
    </row>
    <row r="632" spans="2:41" s="35" customFormat="1" ht="17.100000000000001" customHeight="1">
      <c r="B632" s="105"/>
      <c r="C632" s="54"/>
      <c r="D632" s="96"/>
      <c r="E632" s="111"/>
      <c r="F632" s="112"/>
      <c r="G632" s="368"/>
      <c r="H632" s="113"/>
      <c r="I632" s="100">
        <v>0</v>
      </c>
      <c r="J632" s="98">
        <v>0</v>
      </c>
      <c r="K632" s="101">
        <f t="shared" si="1362"/>
        <v>0</v>
      </c>
      <c r="L632" s="100">
        <v>0</v>
      </c>
      <c r="M632" s="98">
        <v>0</v>
      </c>
      <c r="N632" s="101">
        <f t="shared" si="1371"/>
        <v>0</v>
      </c>
      <c r="O632" s="100">
        <v>0</v>
      </c>
      <c r="P632" s="98">
        <v>0</v>
      </c>
      <c r="Q632" s="101">
        <f t="shared" si="1372"/>
        <v>0</v>
      </c>
      <c r="R632" s="100">
        <v>0</v>
      </c>
      <c r="S632" s="98">
        <v>0</v>
      </c>
      <c r="T632" s="101">
        <f t="shared" si="1373"/>
        <v>0</v>
      </c>
      <c r="U632" s="100">
        <v>0</v>
      </c>
      <c r="V632" s="98">
        <v>0</v>
      </c>
      <c r="W632" s="101">
        <f t="shared" si="1374"/>
        <v>0</v>
      </c>
      <c r="X632" s="100">
        <v>0</v>
      </c>
      <c r="Y632" s="98">
        <v>0</v>
      </c>
      <c r="Z632" s="99">
        <f t="shared" si="1375"/>
        <v>0</v>
      </c>
      <c r="AA632" s="101">
        <v>1</v>
      </c>
      <c r="AB632" s="100">
        <v>0</v>
      </c>
      <c r="AC632" s="98">
        <v>0</v>
      </c>
      <c r="AD632" s="99">
        <f t="shared" si="1376"/>
        <v>0</v>
      </c>
      <c r="AE632" s="101">
        <v>1</v>
      </c>
      <c r="AF632" s="100">
        <v>0</v>
      </c>
      <c r="AG632" s="98">
        <v>0</v>
      </c>
      <c r="AH632" s="101">
        <f t="shared" si="1377"/>
        <v>0</v>
      </c>
      <c r="AI632" s="100">
        <v>0</v>
      </c>
      <c r="AJ632" s="98">
        <v>0</v>
      </c>
      <c r="AK632" s="101">
        <f t="shared" si="1378"/>
        <v>0</v>
      </c>
      <c r="AL632" s="100">
        <v>0</v>
      </c>
      <c r="AM632" s="98">
        <v>0</v>
      </c>
      <c r="AN632" s="101">
        <f t="shared" si="1379"/>
        <v>0</v>
      </c>
      <c r="AO632" s="106"/>
    </row>
    <row r="633" spans="2:41" s="35" customFormat="1" ht="17.100000000000001" customHeight="1">
      <c r="B633" s="105"/>
      <c r="C633" s="54"/>
      <c r="D633" s="96"/>
      <c r="E633" s="111"/>
      <c r="F633" s="112"/>
      <c r="G633" s="368"/>
      <c r="H633" s="113"/>
      <c r="I633" s="100">
        <v>0</v>
      </c>
      <c r="J633" s="98">
        <v>0</v>
      </c>
      <c r="K633" s="101">
        <f t="shared" si="1362"/>
        <v>0</v>
      </c>
      <c r="L633" s="100">
        <v>0</v>
      </c>
      <c r="M633" s="98">
        <v>0</v>
      </c>
      <c r="N633" s="101">
        <f t="shared" si="1371"/>
        <v>0</v>
      </c>
      <c r="O633" s="100">
        <v>0</v>
      </c>
      <c r="P633" s="98">
        <v>0</v>
      </c>
      <c r="Q633" s="101">
        <f t="shared" si="1372"/>
        <v>0</v>
      </c>
      <c r="R633" s="100">
        <v>0</v>
      </c>
      <c r="S633" s="98">
        <v>0</v>
      </c>
      <c r="T633" s="101">
        <f t="shared" si="1373"/>
        <v>0</v>
      </c>
      <c r="U633" s="100">
        <v>0</v>
      </c>
      <c r="V633" s="98">
        <v>0</v>
      </c>
      <c r="W633" s="101">
        <f t="shared" si="1374"/>
        <v>0</v>
      </c>
      <c r="X633" s="100">
        <v>0</v>
      </c>
      <c r="Y633" s="98">
        <v>0</v>
      </c>
      <c r="Z633" s="99">
        <f t="shared" si="1375"/>
        <v>0</v>
      </c>
      <c r="AA633" s="101">
        <v>1</v>
      </c>
      <c r="AB633" s="100">
        <v>0</v>
      </c>
      <c r="AC633" s="98">
        <v>0</v>
      </c>
      <c r="AD633" s="99">
        <f t="shared" si="1376"/>
        <v>0</v>
      </c>
      <c r="AE633" s="101">
        <v>1</v>
      </c>
      <c r="AF633" s="100">
        <v>0</v>
      </c>
      <c r="AG633" s="98">
        <v>0</v>
      </c>
      <c r="AH633" s="101">
        <f t="shared" si="1377"/>
        <v>0</v>
      </c>
      <c r="AI633" s="100">
        <v>0</v>
      </c>
      <c r="AJ633" s="98">
        <v>0</v>
      </c>
      <c r="AK633" s="101">
        <f t="shared" si="1378"/>
        <v>0</v>
      </c>
      <c r="AL633" s="100">
        <v>0</v>
      </c>
      <c r="AM633" s="98">
        <v>0</v>
      </c>
      <c r="AN633" s="101">
        <f t="shared" si="1379"/>
        <v>0</v>
      </c>
      <c r="AO633" s="106"/>
    </row>
    <row r="634" spans="2:41" s="35" customFormat="1" ht="17.100000000000001" customHeight="1">
      <c r="B634" s="105"/>
      <c r="C634" s="54"/>
      <c r="D634" s="96"/>
      <c r="E634" s="111"/>
      <c r="F634" s="112"/>
      <c r="G634" s="368"/>
      <c r="H634" s="113"/>
      <c r="I634" s="100">
        <v>0</v>
      </c>
      <c r="J634" s="98">
        <v>0</v>
      </c>
      <c r="K634" s="101">
        <f t="shared" si="1362"/>
        <v>0</v>
      </c>
      <c r="L634" s="100">
        <v>0</v>
      </c>
      <c r="M634" s="98">
        <v>0</v>
      </c>
      <c r="N634" s="101">
        <f t="shared" si="1371"/>
        <v>0</v>
      </c>
      <c r="O634" s="100">
        <v>0</v>
      </c>
      <c r="P634" s="98">
        <v>0</v>
      </c>
      <c r="Q634" s="101">
        <f t="shared" si="1372"/>
        <v>0</v>
      </c>
      <c r="R634" s="100">
        <v>0</v>
      </c>
      <c r="S634" s="98">
        <v>0</v>
      </c>
      <c r="T634" s="101">
        <f t="shared" si="1373"/>
        <v>0</v>
      </c>
      <c r="U634" s="100">
        <v>0</v>
      </c>
      <c r="V634" s="98">
        <v>0</v>
      </c>
      <c r="W634" s="101">
        <f t="shared" si="1374"/>
        <v>0</v>
      </c>
      <c r="X634" s="100">
        <v>0</v>
      </c>
      <c r="Y634" s="98">
        <v>0</v>
      </c>
      <c r="Z634" s="99">
        <f t="shared" si="1375"/>
        <v>0</v>
      </c>
      <c r="AA634" s="101">
        <v>1</v>
      </c>
      <c r="AB634" s="100">
        <v>0</v>
      </c>
      <c r="AC634" s="98">
        <v>0</v>
      </c>
      <c r="AD634" s="99">
        <f t="shared" si="1376"/>
        <v>0</v>
      </c>
      <c r="AE634" s="101">
        <v>1</v>
      </c>
      <c r="AF634" s="100">
        <v>0</v>
      </c>
      <c r="AG634" s="98">
        <v>0</v>
      </c>
      <c r="AH634" s="101">
        <f t="shared" si="1377"/>
        <v>0</v>
      </c>
      <c r="AI634" s="100">
        <v>0</v>
      </c>
      <c r="AJ634" s="98">
        <v>0</v>
      </c>
      <c r="AK634" s="101">
        <f t="shared" si="1378"/>
        <v>0</v>
      </c>
      <c r="AL634" s="100">
        <v>0</v>
      </c>
      <c r="AM634" s="98">
        <v>0</v>
      </c>
      <c r="AN634" s="101">
        <f t="shared" si="1379"/>
        <v>0</v>
      </c>
      <c r="AO634" s="106"/>
    </row>
    <row r="635" spans="2:41" s="35" customFormat="1" ht="17.100000000000001" customHeight="1">
      <c r="B635" s="105"/>
      <c r="C635" s="54"/>
      <c r="D635" s="96"/>
      <c r="E635" s="111"/>
      <c r="F635" s="112"/>
      <c r="G635" s="368"/>
      <c r="H635" s="113"/>
      <c r="I635" s="100">
        <v>0</v>
      </c>
      <c r="J635" s="98">
        <v>0</v>
      </c>
      <c r="K635" s="101">
        <f t="shared" si="1362"/>
        <v>0</v>
      </c>
      <c r="L635" s="100">
        <v>0</v>
      </c>
      <c r="M635" s="98">
        <v>0</v>
      </c>
      <c r="N635" s="101">
        <f t="shared" si="1371"/>
        <v>0</v>
      </c>
      <c r="O635" s="100">
        <v>0</v>
      </c>
      <c r="P635" s="98">
        <v>0</v>
      </c>
      <c r="Q635" s="101">
        <f t="shared" si="1372"/>
        <v>0</v>
      </c>
      <c r="R635" s="100">
        <v>0</v>
      </c>
      <c r="S635" s="98">
        <v>0</v>
      </c>
      <c r="T635" s="101">
        <f t="shared" si="1373"/>
        <v>0</v>
      </c>
      <c r="U635" s="100">
        <v>0</v>
      </c>
      <c r="V635" s="98">
        <v>0</v>
      </c>
      <c r="W635" s="101">
        <f t="shared" si="1374"/>
        <v>0</v>
      </c>
      <c r="X635" s="100">
        <v>0</v>
      </c>
      <c r="Y635" s="98">
        <v>0</v>
      </c>
      <c r="Z635" s="99">
        <f t="shared" si="1375"/>
        <v>0</v>
      </c>
      <c r="AA635" s="101">
        <v>1</v>
      </c>
      <c r="AB635" s="100">
        <v>0</v>
      </c>
      <c r="AC635" s="98">
        <v>0</v>
      </c>
      <c r="AD635" s="99">
        <f t="shared" si="1376"/>
        <v>0</v>
      </c>
      <c r="AE635" s="101">
        <v>1</v>
      </c>
      <c r="AF635" s="100">
        <v>0</v>
      </c>
      <c r="AG635" s="98">
        <v>0</v>
      </c>
      <c r="AH635" s="101">
        <f t="shared" si="1377"/>
        <v>0</v>
      </c>
      <c r="AI635" s="100">
        <v>0</v>
      </c>
      <c r="AJ635" s="98">
        <v>0</v>
      </c>
      <c r="AK635" s="101">
        <f t="shared" si="1378"/>
        <v>0</v>
      </c>
      <c r="AL635" s="100">
        <v>0</v>
      </c>
      <c r="AM635" s="98">
        <v>0</v>
      </c>
      <c r="AN635" s="101">
        <f t="shared" si="1379"/>
        <v>0</v>
      </c>
      <c r="AO635" s="106"/>
    </row>
    <row r="636" spans="2:41" s="126" customFormat="1" ht="17.100000000000001" customHeight="1">
      <c r="B636" s="118"/>
      <c r="C636" s="119"/>
      <c r="D636" s="120"/>
      <c r="E636" s="121"/>
      <c r="F636" s="122"/>
      <c r="G636" s="369"/>
      <c r="H636" s="123"/>
      <c r="I636" s="401" t="s">
        <v>201</v>
      </c>
      <c r="J636" s="402"/>
      <c r="K636" s="124">
        <f>SUM(K629:K635)</f>
        <v>0</v>
      </c>
      <c r="L636" s="401" t="s">
        <v>201</v>
      </c>
      <c r="M636" s="402"/>
      <c r="N636" s="124">
        <f>SUM(N629:N635)</f>
        <v>0</v>
      </c>
      <c r="O636" s="401" t="s">
        <v>201</v>
      </c>
      <c r="P636" s="402"/>
      <c r="Q636" s="124">
        <f>SUM(Q629:Q635)</f>
        <v>0</v>
      </c>
      <c r="R636" s="401" t="s">
        <v>201</v>
      </c>
      <c r="S636" s="402"/>
      <c r="T636" s="124">
        <f>SUM(T629:T635)</f>
        <v>0</v>
      </c>
      <c r="U636" s="401" t="s">
        <v>201</v>
      </c>
      <c r="V636" s="402"/>
      <c r="W636" s="124">
        <f>SUM(W629:W635)</f>
        <v>0</v>
      </c>
      <c r="X636" s="401" t="s">
        <v>201</v>
      </c>
      <c r="Y636" s="402"/>
      <c r="Z636" s="127">
        <f>SUM(Z629:Z635)</f>
        <v>0</v>
      </c>
      <c r="AA636" s="101">
        <v>1</v>
      </c>
      <c r="AB636" s="401" t="s">
        <v>201</v>
      </c>
      <c r="AC636" s="402"/>
      <c r="AD636" s="127">
        <f>SUM(AD629:AD635)</f>
        <v>0</v>
      </c>
      <c r="AE636" s="101">
        <v>1</v>
      </c>
      <c r="AF636" s="401" t="s">
        <v>201</v>
      </c>
      <c r="AG636" s="402"/>
      <c r="AH636" s="124">
        <f>SUM(AH629:AH635)</f>
        <v>0</v>
      </c>
      <c r="AI636" s="401" t="s">
        <v>201</v>
      </c>
      <c r="AJ636" s="402"/>
      <c r="AK636" s="124">
        <f>SUM(AK629:AK635)</f>
        <v>0</v>
      </c>
      <c r="AL636" s="401" t="s">
        <v>201</v>
      </c>
      <c r="AM636" s="402"/>
      <c r="AN636" s="124">
        <f>SUM(AN629:AN635)</f>
        <v>0</v>
      </c>
      <c r="AO636" s="125"/>
    </row>
    <row r="637" spans="2:41" s="35" customFormat="1" ht="17.100000000000001" customHeight="1">
      <c r="B637" s="105"/>
      <c r="C637" s="54">
        <f>'1. Rekap Back Up Aspal'!C98</f>
        <v>7700</v>
      </c>
      <c r="D637" s="96">
        <f>'1. Rekap Back Up Aspal'!D98</f>
        <v>7800</v>
      </c>
      <c r="E637" s="111">
        <f>'1. Rekap Back Up Aspal'!E98</f>
        <v>6</v>
      </c>
      <c r="F637" s="112">
        <f>(100/((D637-C637)*E637))*((K644*0.5)+(N644*0.5)+(Q644*4)+(T644*4)+(W644*1)+(Z644*2)+(AD644*1.5)+(AH644*1)+(AK644*1)+(AN644*1))</f>
        <v>0</v>
      </c>
      <c r="G637" s="368" t="s">
        <v>278</v>
      </c>
      <c r="H637" s="113" t="str">
        <f>IF(F637&lt;=25,"B",IF(F637&lt;=75,"S",IF(F637&lt;=100,"RR","RB")))</f>
        <v>B</v>
      </c>
      <c r="I637" s="100">
        <v>0</v>
      </c>
      <c r="J637" s="98">
        <v>0</v>
      </c>
      <c r="K637" s="101">
        <f t="shared" ref="K637:K643" si="1380">I637*J637</f>
        <v>0</v>
      </c>
      <c r="L637" s="100">
        <v>0</v>
      </c>
      <c r="M637" s="98">
        <v>0</v>
      </c>
      <c r="N637" s="101">
        <f t="shared" ref="N637" si="1381">L637*M637</f>
        <v>0</v>
      </c>
      <c r="O637" s="100">
        <v>0</v>
      </c>
      <c r="P637" s="98">
        <v>0</v>
      </c>
      <c r="Q637" s="101">
        <f t="shared" ref="Q637" si="1382">O637*P637</f>
        <v>0</v>
      </c>
      <c r="R637" s="100">
        <v>0</v>
      </c>
      <c r="S637" s="98">
        <v>0</v>
      </c>
      <c r="T637" s="101">
        <f t="shared" ref="T637" si="1383">R637*S637</f>
        <v>0</v>
      </c>
      <c r="U637" s="100">
        <v>0</v>
      </c>
      <c r="V637" s="98">
        <v>0</v>
      </c>
      <c r="W637" s="101">
        <f>U637*V637</f>
        <v>0</v>
      </c>
      <c r="X637" s="100">
        <v>0</v>
      </c>
      <c r="Y637" s="98">
        <v>0</v>
      </c>
      <c r="Z637" s="99">
        <f t="shared" ref="Z637" si="1384">X637*Y637</f>
        <v>0</v>
      </c>
      <c r="AA637" s="101">
        <v>1</v>
      </c>
      <c r="AB637" s="100">
        <v>0</v>
      </c>
      <c r="AC637" s="98">
        <v>0</v>
      </c>
      <c r="AD637" s="99">
        <f t="shared" ref="AD637" si="1385">AB637*AC637</f>
        <v>0</v>
      </c>
      <c r="AE637" s="101">
        <v>1</v>
      </c>
      <c r="AF637" s="100">
        <v>0</v>
      </c>
      <c r="AG637" s="98">
        <v>0</v>
      </c>
      <c r="AH637" s="101">
        <f t="shared" ref="AH637" si="1386">AF637*AG637</f>
        <v>0</v>
      </c>
      <c r="AI637" s="100">
        <v>0</v>
      </c>
      <c r="AJ637" s="98">
        <v>0</v>
      </c>
      <c r="AK637" s="101">
        <f t="shared" ref="AK637" si="1387">AI637*AJ637</f>
        <v>0</v>
      </c>
      <c r="AL637" s="100">
        <v>0</v>
      </c>
      <c r="AM637" s="98">
        <v>0</v>
      </c>
      <c r="AN637" s="101">
        <f t="shared" ref="AN637" si="1388">AL637*AM637</f>
        <v>0</v>
      </c>
      <c r="AO637" s="106"/>
    </row>
    <row r="638" spans="2:41" s="35" customFormat="1" ht="17.100000000000001" customHeight="1">
      <c r="B638" s="105"/>
      <c r="C638" s="54"/>
      <c r="D638" s="96"/>
      <c r="E638" s="111"/>
      <c r="F638" s="112"/>
      <c r="G638" s="368"/>
      <c r="H638" s="113"/>
      <c r="I638" s="100">
        <v>0</v>
      </c>
      <c r="J638" s="98">
        <v>0</v>
      </c>
      <c r="K638" s="101">
        <f t="shared" si="1380"/>
        <v>0</v>
      </c>
      <c r="L638" s="100">
        <v>0</v>
      </c>
      <c r="M638" s="98">
        <v>0</v>
      </c>
      <c r="N638" s="101">
        <f t="shared" ref="N638:N643" si="1389">L638*M638</f>
        <v>0</v>
      </c>
      <c r="O638" s="100">
        <v>0</v>
      </c>
      <c r="P638" s="98">
        <v>0</v>
      </c>
      <c r="Q638" s="101">
        <f t="shared" ref="Q638:Q643" si="1390">O638*P638</f>
        <v>0</v>
      </c>
      <c r="R638" s="100">
        <v>0</v>
      </c>
      <c r="S638" s="98">
        <v>0</v>
      </c>
      <c r="T638" s="101">
        <f t="shared" ref="T638:T643" si="1391">R638*S638</f>
        <v>0</v>
      </c>
      <c r="U638" s="100">
        <v>0</v>
      </c>
      <c r="V638" s="98">
        <v>0</v>
      </c>
      <c r="W638" s="101">
        <f t="shared" ref="W638:W643" si="1392">U638*V638</f>
        <v>0</v>
      </c>
      <c r="X638" s="100">
        <v>0</v>
      </c>
      <c r="Y638" s="98">
        <v>0</v>
      </c>
      <c r="Z638" s="99">
        <f t="shared" ref="Z638:Z643" si="1393">X638*Y638</f>
        <v>0</v>
      </c>
      <c r="AA638" s="101">
        <v>1</v>
      </c>
      <c r="AB638" s="100">
        <v>0</v>
      </c>
      <c r="AC638" s="98">
        <v>0</v>
      </c>
      <c r="AD638" s="99">
        <f t="shared" ref="AD638:AD643" si="1394">AB638*AC638</f>
        <v>0</v>
      </c>
      <c r="AE638" s="101">
        <v>1</v>
      </c>
      <c r="AF638" s="100">
        <v>0</v>
      </c>
      <c r="AG638" s="98">
        <v>0</v>
      </c>
      <c r="AH638" s="101">
        <f t="shared" ref="AH638:AH643" si="1395">AF638*AG638</f>
        <v>0</v>
      </c>
      <c r="AI638" s="100">
        <v>0</v>
      </c>
      <c r="AJ638" s="98">
        <v>0</v>
      </c>
      <c r="AK638" s="101">
        <f t="shared" ref="AK638:AK643" si="1396">AI638*AJ638</f>
        <v>0</v>
      </c>
      <c r="AL638" s="100">
        <v>0</v>
      </c>
      <c r="AM638" s="98">
        <v>0</v>
      </c>
      <c r="AN638" s="101">
        <f t="shared" ref="AN638:AN643" si="1397">AL638*AM638</f>
        <v>0</v>
      </c>
      <c r="AO638" s="106"/>
    </row>
    <row r="639" spans="2:41" s="35" customFormat="1" ht="17.100000000000001" customHeight="1">
      <c r="B639" s="105"/>
      <c r="C639" s="54"/>
      <c r="D639" s="96"/>
      <c r="E639" s="111"/>
      <c r="F639" s="112"/>
      <c r="G639" s="368"/>
      <c r="H639" s="113"/>
      <c r="I639" s="100">
        <v>0</v>
      </c>
      <c r="J639" s="98">
        <v>0</v>
      </c>
      <c r="K639" s="101">
        <f t="shared" si="1380"/>
        <v>0</v>
      </c>
      <c r="L639" s="100">
        <v>0</v>
      </c>
      <c r="M639" s="98">
        <v>0</v>
      </c>
      <c r="N639" s="101">
        <f t="shared" si="1389"/>
        <v>0</v>
      </c>
      <c r="O639" s="100">
        <v>0</v>
      </c>
      <c r="P639" s="98">
        <v>0</v>
      </c>
      <c r="Q639" s="101">
        <f t="shared" si="1390"/>
        <v>0</v>
      </c>
      <c r="R639" s="100">
        <v>0</v>
      </c>
      <c r="S639" s="98">
        <v>0</v>
      </c>
      <c r="T639" s="101">
        <f t="shared" si="1391"/>
        <v>0</v>
      </c>
      <c r="U639" s="100">
        <v>0</v>
      </c>
      <c r="V639" s="98">
        <v>0</v>
      </c>
      <c r="W639" s="101">
        <f t="shared" si="1392"/>
        <v>0</v>
      </c>
      <c r="X639" s="100">
        <v>0</v>
      </c>
      <c r="Y639" s="98">
        <v>0</v>
      </c>
      <c r="Z639" s="99">
        <f t="shared" si="1393"/>
        <v>0</v>
      </c>
      <c r="AA639" s="101">
        <v>1</v>
      </c>
      <c r="AB639" s="100">
        <v>0</v>
      </c>
      <c r="AC639" s="98">
        <v>0</v>
      </c>
      <c r="AD639" s="99">
        <f t="shared" si="1394"/>
        <v>0</v>
      </c>
      <c r="AE639" s="101">
        <v>1</v>
      </c>
      <c r="AF639" s="100">
        <v>0</v>
      </c>
      <c r="AG639" s="98">
        <v>0</v>
      </c>
      <c r="AH639" s="101">
        <f t="shared" si="1395"/>
        <v>0</v>
      </c>
      <c r="AI639" s="100">
        <v>0</v>
      </c>
      <c r="AJ639" s="98">
        <v>0</v>
      </c>
      <c r="AK639" s="101">
        <f t="shared" si="1396"/>
        <v>0</v>
      </c>
      <c r="AL639" s="100">
        <v>0</v>
      </c>
      <c r="AM639" s="98">
        <v>0</v>
      </c>
      <c r="AN639" s="101">
        <f t="shared" si="1397"/>
        <v>0</v>
      </c>
      <c r="AO639" s="106"/>
    </row>
    <row r="640" spans="2:41" s="35" customFormat="1" ht="17.100000000000001" customHeight="1">
      <c r="B640" s="105"/>
      <c r="C640" s="54"/>
      <c r="D640" s="96"/>
      <c r="E640" s="111"/>
      <c r="F640" s="112"/>
      <c r="G640" s="368"/>
      <c r="H640" s="113"/>
      <c r="I640" s="100">
        <v>0</v>
      </c>
      <c r="J640" s="98">
        <v>0</v>
      </c>
      <c r="K640" s="101">
        <f t="shared" si="1380"/>
        <v>0</v>
      </c>
      <c r="L640" s="100">
        <v>0</v>
      </c>
      <c r="M640" s="98">
        <v>0</v>
      </c>
      <c r="N640" s="101">
        <f t="shared" si="1389"/>
        <v>0</v>
      </c>
      <c r="O640" s="100">
        <v>0</v>
      </c>
      <c r="P640" s="98">
        <v>0</v>
      </c>
      <c r="Q640" s="101">
        <f t="shared" si="1390"/>
        <v>0</v>
      </c>
      <c r="R640" s="100">
        <v>0</v>
      </c>
      <c r="S640" s="98">
        <v>0</v>
      </c>
      <c r="T640" s="101">
        <f t="shared" si="1391"/>
        <v>0</v>
      </c>
      <c r="U640" s="100">
        <v>0</v>
      </c>
      <c r="V640" s="98">
        <v>0</v>
      </c>
      <c r="W640" s="101">
        <f t="shared" si="1392"/>
        <v>0</v>
      </c>
      <c r="X640" s="100">
        <v>0</v>
      </c>
      <c r="Y640" s="98">
        <v>0</v>
      </c>
      <c r="Z640" s="99">
        <f t="shared" si="1393"/>
        <v>0</v>
      </c>
      <c r="AA640" s="101">
        <v>1</v>
      </c>
      <c r="AB640" s="100">
        <v>0</v>
      </c>
      <c r="AC640" s="98">
        <v>0</v>
      </c>
      <c r="AD640" s="99">
        <f t="shared" si="1394"/>
        <v>0</v>
      </c>
      <c r="AE640" s="101">
        <v>1</v>
      </c>
      <c r="AF640" s="100">
        <v>0</v>
      </c>
      <c r="AG640" s="98">
        <v>0</v>
      </c>
      <c r="AH640" s="101">
        <f t="shared" si="1395"/>
        <v>0</v>
      </c>
      <c r="AI640" s="100">
        <v>0</v>
      </c>
      <c r="AJ640" s="98">
        <v>0</v>
      </c>
      <c r="AK640" s="101">
        <f t="shared" si="1396"/>
        <v>0</v>
      </c>
      <c r="AL640" s="100">
        <v>0</v>
      </c>
      <c r="AM640" s="98">
        <v>0</v>
      </c>
      <c r="AN640" s="101">
        <f t="shared" si="1397"/>
        <v>0</v>
      </c>
      <c r="AO640" s="106"/>
    </row>
    <row r="641" spans="2:41" s="35" customFormat="1" ht="17.100000000000001" customHeight="1">
      <c r="B641" s="105"/>
      <c r="C641" s="54"/>
      <c r="D641" s="96"/>
      <c r="E641" s="111"/>
      <c r="F641" s="112"/>
      <c r="G641" s="368"/>
      <c r="H641" s="113"/>
      <c r="I641" s="100">
        <v>0</v>
      </c>
      <c r="J641" s="98">
        <v>0</v>
      </c>
      <c r="K641" s="101">
        <f t="shared" si="1380"/>
        <v>0</v>
      </c>
      <c r="L641" s="100">
        <v>0</v>
      </c>
      <c r="M641" s="98">
        <v>0</v>
      </c>
      <c r="N641" s="101">
        <f t="shared" si="1389"/>
        <v>0</v>
      </c>
      <c r="O641" s="100">
        <v>0</v>
      </c>
      <c r="P641" s="98">
        <v>0</v>
      </c>
      <c r="Q641" s="101">
        <f t="shared" si="1390"/>
        <v>0</v>
      </c>
      <c r="R641" s="100">
        <v>0</v>
      </c>
      <c r="S641" s="98">
        <v>0</v>
      </c>
      <c r="T641" s="101">
        <f t="shared" si="1391"/>
        <v>0</v>
      </c>
      <c r="U641" s="100">
        <v>0</v>
      </c>
      <c r="V641" s="98">
        <v>0</v>
      </c>
      <c r="W641" s="101">
        <f t="shared" si="1392"/>
        <v>0</v>
      </c>
      <c r="X641" s="100">
        <v>0</v>
      </c>
      <c r="Y641" s="98">
        <v>0</v>
      </c>
      <c r="Z641" s="99">
        <f t="shared" si="1393"/>
        <v>0</v>
      </c>
      <c r="AA641" s="101">
        <v>1</v>
      </c>
      <c r="AB641" s="100">
        <v>0</v>
      </c>
      <c r="AC641" s="98">
        <v>0</v>
      </c>
      <c r="AD641" s="99">
        <f t="shared" si="1394"/>
        <v>0</v>
      </c>
      <c r="AE641" s="101">
        <v>1</v>
      </c>
      <c r="AF641" s="100">
        <v>0</v>
      </c>
      <c r="AG641" s="98">
        <v>0</v>
      </c>
      <c r="AH641" s="101">
        <f t="shared" si="1395"/>
        <v>0</v>
      </c>
      <c r="AI641" s="100">
        <v>0</v>
      </c>
      <c r="AJ641" s="98">
        <v>0</v>
      </c>
      <c r="AK641" s="101">
        <f t="shared" si="1396"/>
        <v>0</v>
      </c>
      <c r="AL641" s="100">
        <v>0</v>
      </c>
      <c r="AM641" s="98">
        <v>0</v>
      </c>
      <c r="AN641" s="101">
        <f t="shared" si="1397"/>
        <v>0</v>
      </c>
      <c r="AO641" s="106"/>
    </row>
    <row r="642" spans="2:41" s="35" customFormat="1" ht="17.100000000000001" customHeight="1">
      <c r="B642" s="105"/>
      <c r="C642" s="54"/>
      <c r="D642" s="96"/>
      <c r="E642" s="111"/>
      <c r="F642" s="112"/>
      <c r="G642" s="368"/>
      <c r="H642" s="113"/>
      <c r="I642" s="100">
        <v>0</v>
      </c>
      <c r="J642" s="98">
        <v>0</v>
      </c>
      <c r="K642" s="101">
        <f t="shared" si="1380"/>
        <v>0</v>
      </c>
      <c r="L642" s="100">
        <v>0</v>
      </c>
      <c r="M642" s="98">
        <v>0</v>
      </c>
      <c r="N642" s="101">
        <f t="shared" si="1389"/>
        <v>0</v>
      </c>
      <c r="O642" s="100">
        <v>0</v>
      </c>
      <c r="P642" s="98">
        <v>0</v>
      </c>
      <c r="Q642" s="101">
        <f t="shared" si="1390"/>
        <v>0</v>
      </c>
      <c r="R642" s="100">
        <v>0</v>
      </c>
      <c r="S642" s="98">
        <v>0</v>
      </c>
      <c r="T642" s="101">
        <f t="shared" si="1391"/>
        <v>0</v>
      </c>
      <c r="U642" s="100">
        <v>0</v>
      </c>
      <c r="V642" s="98">
        <v>0</v>
      </c>
      <c r="W642" s="101">
        <f t="shared" si="1392"/>
        <v>0</v>
      </c>
      <c r="X642" s="100">
        <v>0</v>
      </c>
      <c r="Y642" s="98">
        <v>0</v>
      </c>
      <c r="Z642" s="99">
        <f t="shared" si="1393"/>
        <v>0</v>
      </c>
      <c r="AA642" s="101">
        <v>1</v>
      </c>
      <c r="AB642" s="100">
        <v>0</v>
      </c>
      <c r="AC642" s="98">
        <v>0</v>
      </c>
      <c r="AD642" s="99">
        <f t="shared" si="1394"/>
        <v>0</v>
      </c>
      <c r="AE642" s="101">
        <v>1</v>
      </c>
      <c r="AF642" s="100">
        <v>0</v>
      </c>
      <c r="AG642" s="98">
        <v>0</v>
      </c>
      <c r="AH642" s="101">
        <f t="shared" si="1395"/>
        <v>0</v>
      </c>
      <c r="AI642" s="100">
        <v>0</v>
      </c>
      <c r="AJ642" s="98">
        <v>0</v>
      </c>
      <c r="AK642" s="101">
        <f t="shared" si="1396"/>
        <v>0</v>
      </c>
      <c r="AL642" s="100">
        <v>0</v>
      </c>
      <c r="AM642" s="98">
        <v>0</v>
      </c>
      <c r="AN642" s="101">
        <f t="shared" si="1397"/>
        <v>0</v>
      </c>
      <c r="AO642" s="106"/>
    </row>
    <row r="643" spans="2:41" s="35" customFormat="1" ht="17.100000000000001" customHeight="1">
      <c r="B643" s="105"/>
      <c r="C643" s="54"/>
      <c r="D643" s="96"/>
      <c r="E643" s="111"/>
      <c r="F643" s="112"/>
      <c r="G643" s="368"/>
      <c r="H643" s="113"/>
      <c r="I643" s="100">
        <v>0</v>
      </c>
      <c r="J643" s="98">
        <v>0</v>
      </c>
      <c r="K643" s="101">
        <f t="shared" si="1380"/>
        <v>0</v>
      </c>
      <c r="L643" s="100">
        <v>0</v>
      </c>
      <c r="M643" s="98">
        <v>0</v>
      </c>
      <c r="N643" s="101">
        <f t="shared" si="1389"/>
        <v>0</v>
      </c>
      <c r="O643" s="100">
        <v>0</v>
      </c>
      <c r="P643" s="98">
        <v>0</v>
      </c>
      <c r="Q643" s="101">
        <f t="shared" si="1390"/>
        <v>0</v>
      </c>
      <c r="R643" s="100">
        <v>0</v>
      </c>
      <c r="S643" s="98">
        <v>0</v>
      </c>
      <c r="T643" s="101">
        <f t="shared" si="1391"/>
        <v>0</v>
      </c>
      <c r="U643" s="100">
        <v>0</v>
      </c>
      <c r="V643" s="98">
        <v>0</v>
      </c>
      <c r="W643" s="101">
        <f t="shared" si="1392"/>
        <v>0</v>
      </c>
      <c r="X643" s="100">
        <v>0</v>
      </c>
      <c r="Y643" s="98">
        <v>0</v>
      </c>
      <c r="Z643" s="99">
        <f t="shared" si="1393"/>
        <v>0</v>
      </c>
      <c r="AA643" s="101">
        <v>1</v>
      </c>
      <c r="AB643" s="100">
        <v>0</v>
      </c>
      <c r="AC643" s="98">
        <v>0</v>
      </c>
      <c r="AD643" s="99">
        <f t="shared" si="1394"/>
        <v>0</v>
      </c>
      <c r="AE643" s="101">
        <v>1</v>
      </c>
      <c r="AF643" s="100">
        <v>0</v>
      </c>
      <c r="AG643" s="98">
        <v>0</v>
      </c>
      <c r="AH643" s="101">
        <f t="shared" si="1395"/>
        <v>0</v>
      </c>
      <c r="AI643" s="100">
        <v>0</v>
      </c>
      <c r="AJ643" s="98">
        <v>0</v>
      </c>
      <c r="AK643" s="101">
        <f t="shared" si="1396"/>
        <v>0</v>
      </c>
      <c r="AL643" s="100">
        <v>0</v>
      </c>
      <c r="AM643" s="98">
        <v>0</v>
      </c>
      <c r="AN643" s="101">
        <f t="shared" si="1397"/>
        <v>0</v>
      </c>
      <c r="AO643" s="106"/>
    </row>
    <row r="644" spans="2:41" s="126" customFormat="1" ht="17.100000000000001" customHeight="1">
      <c r="B644" s="118"/>
      <c r="C644" s="119"/>
      <c r="D644" s="120"/>
      <c r="E644" s="121"/>
      <c r="F644" s="122"/>
      <c r="G644" s="369"/>
      <c r="H644" s="123"/>
      <c r="I644" s="401" t="s">
        <v>201</v>
      </c>
      <c r="J644" s="402"/>
      <c r="K644" s="124">
        <f>SUM(K637:K643)</f>
        <v>0</v>
      </c>
      <c r="L644" s="401" t="s">
        <v>201</v>
      </c>
      <c r="M644" s="402"/>
      <c r="N644" s="124">
        <f>SUM(N637:N643)</f>
        <v>0</v>
      </c>
      <c r="O644" s="401" t="s">
        <v>201</v>
      </c>
      <c r="P644" s="402"/>
      <c r="Q644" s="124">
        <f>SUM(Q637:Q643)</f>
        <v>0</v>
      </c>
      <c r="R644" s="401" t="s">
        <v>201</v>
      </c>
      <c r="S644" s="402"/>
      <c r="T644" s="124">
        <f>SUM(T637:T643)</f>
        <v>0</v>
      </c>
      <c r="U644" s="401" t="s">
        <v>201</v>
      </c>
      <c r="V644" s="402"/>
      <c r="W644" s="124">
        <f>SUM(W637:W643)</f>
        <v>0</v>
      </c>
      <c r="X644" s="401" t="s">
        <v>201</v>
      </c>
      <c r="Y644" s="402"/>
      <c r="Z644" s="127">
        <f>SUM(Z637:Z643)</f>
        <v>0</v>
      </c>
      <c r="AA644" s="101">
        <v>1</v>
      </c>
      <c r="AB644" s="401" t="s">
        <v>201</v>
      </c>
      <c r="AC644" s="402"/>
      <c r="AD644" s="127">
        <f>SUM(AD637:AD643)</f>
        <v>0</v>
      </c>
      <c r="AE644" s="101">
        <v>1</v>
      </c>
      <c r="AF644" s="401" t="s">
        <v>201</v>
      </c>
      <c r="AG644" s="402"/>
      <c r="AH644" s="124">
        <f>SUM(AH637:AH643)</f>
        <v>0</v>
      </c>
      <c r="AI644" s="401" t="s">
        <v>201</v>
      </c>
      <c r="AJ644" s="402"/>
      <c r="AK644" s="124">
        <f>SUM(AK637:AK643)</f>
        <v>0</v>
      </c>
      <c r="AL644" s="401" t="s">
        <v>201</v>
      </c>
      <c r="AM644" s="402"/>
      <c r="AN644" s="124">
        <f>SUM(AN637:AN643)</f>
        <v>0</v>
      </c>
      <c r="AO644" s="125"/>
    </row>
    <row r="645" spans="2:41" s="35" customFormat="1" ht="17.100000000000001" customHeight="1">
      <c r="B645" s="105"/>
      <c r="C645" s="54">
        <f>'1. Rekap Back Up Aspal'!C99</f>
        <v>7800</v>
      </c>
      <c r="D645" s="96">
        <f>'1. Rekap Back Up Aspal'!D99</f>
        <v>7900</v>
      </c>
      <c r="E645" s="111">
        <f>'1. Rekap Back Up Aspal'!E99</f>
        <v>6</v>
      </c>
      <c r="F645" s="112">
        <f>(100/((D645-C645)*E645))*((K652*0.5)+(N652*0.5)+(Q652*4)+(T652*4)+(W652*1)+(Z652*2)+(AD652*1.5)+(AH652*1)+(AK652*1)+(AN652*1))</f>
        <v>0</v>
      </c>
      <c r="G645" s="368" t="s">
        <v>278</v>
      </c>
      <c r="H645" s="113" t="str">
        <f>IF(F645&lt;=25,"B",IF(F645&lt;=75,"S",IF(F645&lt;=100,"RR","RB")))</f>
        <v>B</v>
      </c>
      <c r="I645" s="100">
        <v>0</v>
      </c>
      <c r="J645" s="98">
        <v>0</v>
      </c>
      <c r="K645" s="101">
        <f t="shared" ref="K645:K651" si="1398">I645*J645</f>
        <v>0</v>
      </c>
      <c r="L645" s="100">
        <v>0</v>
      </c>
      <c r="M645" s="98">
        <v>0</v>
      </c>
      <c r="N645" s="101">
        <f t="shared" ref="N645" si="1399">L645*M645</f>
        <v>0</v>
      </c>
      <c r="O645" s="100">
        <v>0</v>
      </c>
      <c r="P645" s="98">
        <v>0</v>
      </c>
      <c r="Q645" s="101">
        <f t="shared" ref="Q645" si="1400">O645*P645</f>
        <v>0</v>
      </c>
      <c r="R645" s="100">
        <v>0</v>
      </c>
      <c r="S645" s="98">
        <v>0</v>
      </c>
      <c r="T645" s="101">
        <f t="shared" ref="T645" si="1401">R645*S645</f>
        <v>0</v>
      </c>
      <c r="U645" s="100">
        <v>0</v>
      </c>
      <c r="V645" s="98">
        <v>0</v>
      </c>
      <c r="W645" s="101">
        <f>U645*V645</f>
        <v>0</v>
      </c>
      <c r="X645" s="100">
        <v>0</v>
      </c>
      <c r="Y645" s="98">
        <v>0</v>
      </c>
      <c r="Z645" s="99">
        <f t="shared" ref="Z645" si="1402">X645*Y645</f>
        <v>0</v>
      </c>
      <c r="AA645" s="101">
        <v>1</v>
      </c>
      <c r="AB645" s="100">
        <v>0</v>
      </c>
      <c r="AC645" s="98">
        <v>0</v>
      </c>
      <c r="AD645" s="99">
        <f t="shared" ref="AD645" si="1403">AB645*AC645</f>
        <v>0</v>
      </c>
      <c r="AE645" s="101">
        <v>1</v>
      </c>
      <c r="AF645" s="100">
        <v>0</v>
      </c>
      <c r="AG645" s="98">
        <v>0</v>
      </c>
      <c r="AH645" s="101">
        <f t="shared" ref="AH645" si="1404">AF645*AG645</f>
        <v>0</v>
      </c>
      <c r="AI645" s="100">
        <v>0</v>
      </c>
      <c r="AJ645" s="98">
        <v>0</v>
      </c>
      <c r="AK645" s="101">
        <f t="shared" ref="AK645" si="1405">AI645*AJ645</f>
        <v>0</v>
      </c>
      <c r="AL645" s="100">
        <v>0</v>
      </c>
      <c r="AM645" s="98">
        <v>0</v>
      </c>
      <c r="AN645" s="101">
        <f t="shared" ref="AN645" si="1406">AL645*AM645</f>
        <v>0</v>
      </c>
      <c r="AO645" s="106"/>
    </row>
    <row r="646" spans="2:41" s="35" customFormat="1" ht="17.100000000000001" customHeight="1">
      <c r="B646" s="105"/>
      <c r="C646" s="54"/>
      <c r="D646" s="96"/>
      <c r="E646" s="111"/>
      <c r="F646" s="112"/>
      <c r="G646" s="368"/>
      <c r="H646" s="113"/>
      <c r="I646" s="100">
        <v>0</v>
      </c>
      <c r="J646" s="98">
        <v>0</v>
      </c>
      <c r="K646" s="101">
        <f t="shared" si="1398"/>
        <v>0</v>
      </c>
      <c r="L646" s="100">
        <v>0</v>
      </c>
      <c r="M646" s="98">
        <v>0</v>
      </c>
      <c r="N646" s="101">
        <f t="shared" ref="N646:N651" si="1407">L646*M646</f>
        <v>0</v>
      </c>
      <c r="O646" s="100">
        <v>0</v>
      </c>
      <c r="P646" s="98">
        <v>0</v>
      </c>
      <c r="Q646" s="101">
        <f t="shared" ref="Q646:Q651" si="1408">O646*P646</f>
        <v>0</v>
      </c>
      <c r="R646" s="100">
        <v>0</v>
      </c>
      <c r="S646" s="98">
        <v>0</v>
      </c>
      <c r="T646" s="101">
        <f t="shared" ref="T646:T651" si="1409">R646*S646</f>
        <v>0</v>
      </c>
      <c r="U646" s="100">
        <v>0</v>
      </c>
      <c r="V646" s="98">
        <v>0</v>
      </c>
      <c r="W646" s="101">
        <f t="shared" ref="W646:W651" si="1410">U646*V646</f>
        <v>0</v>
      </c>
      <c r="X646" s="100">
        <v>0</v>
      </c>
      <c r="Y646" s="98">
        <v>0</v>
      </c>
      <c r="Z646" s="99">
        <f t="shared" ref="Z646:Z651" si="1411">X646*Y646</f>
        <v>0</v>
      </c>
      <c r="AA646" s="101">
        <v>1</v>
      </c>
      <c r="AB646" s="100">
        <v>0</v>
      </c>
      <c r="AC646" s="98">
        <v>0</v>
      </c>
      <c r="AD646" s="99">
        <f t="shared" ref="AD646:AD651" si="1412">AB646*AC646</f>
        <v>0</v>
      </c>
      <c r="AE646" s="101">
        <v>1</v>
      </c>
      <c r="AF646" s="100">
        <v>0</v>
      </c>
      <c r="AG646" s="98">
        <v>0</v>
      </c>
      <c r="AH646" s="101">
        <f t="shared" ref="AH646:AH651" si="1413">AF646*AG646</f>
        <v>0</v>
      </c>
      <c r="AI646" s="100">
        <v>0</v>
      </c>
      <c r="AJ646" s="98">
        <v>0</v>
      </c>
      <c r="AK646" s="101">
        <f t="shared" ref="AK646:AK651" si="1414">AI646*AJ646</f>
        <v>0</v>
      </c>
      <c r="AL646" s="100">
        <v>0</v>
      </c>
      <c r="AM646" s="98">
        <v>0</v>
      </c>
      <c r="AN646" s="101">
        <f t="shared" ref="AN646:AN651" si="1415">AL646*AM646</f>
        <v>0</v>
      </c>
      <c r="AO646" s="106"/>
    </row>
    <row r="647" spans="2:41" s="35" customFormat="1" ht="17.100000000000001" customHeight="1">
      <c r="B647" s="105"/>
      <c r="C647" s="54"/>
      <c r="D647" s="96"/>
      <c r="E647" s="111"/>
      <c r="F647" s="112"/>
      <c r="G647" s="368"/>
      <c r="H647" s="113"/>
      <c r="I647" s="100">
        <v>0</v>
      </c>
      <c r="J647" s="98">
        <v>0</v>
      </c>
      <c r="K647" s="101">
        <f t="shared" si="1398"/>
        <v>0</v>
      </c>
      <c r="L647" s="100">
        <v>0</v>
      </c>
      <c r="M647" s="98">
        <v>0</v>
      </c>
      <c r="N647" s="101">
        <f t="shared" si="1407"/>
        <v>0</v>
      </c>
      <c r="O647" s="100">
        <v>0</v>
      </c>
      <c r="P647" s="98">
        <v>0</v>
      </c>
      <c r="Q647" s="101">
        <f t="shared" si="1408"/>
        <v>0</v>
      </c>
      <c r="R647" s="100">
        <v>0</v>
      </c>
      <c r="S647" s="98">
        <v>0</v>
      </c>
      <c r="T647" s="101">
        <f t="shared" si="1409"/>
        <v>0</v>
      </c>
      <c r="U647" s="100">
        <v>0</v>
      </c>
      <c r="V647" s="98">
        <v>0</v>
      </c>
      <c r="W647" s="101">
        <f t="shared" si="1410"/>
        <v>0</v>
      </c>
      <c r="X647" s="100">
        <v>0</v>
      </c>
      <c r="Y647" s="98">
        <v>0</v>
      </c>
      <c r="Z647" s="99">
        <f t="shared" si="1411"/>
        <v>0</v>
      </c>
      <c r="AA647" s="101">
        <v>1</v>
      </c>
      <c r="AB647" s="100">
        <v>0</v>
      </c>
      <c r="AC647" s="98">
        <v>0</v>
      </c>
      <c r="AD647" s="99">
        <f t="shared" si="1412"/>
        <v>0</v>
      </c>
      <c r="AE647" s="101">
        <v>1</v>
      </c>
      <c r="AF647" s="100">
        <v>0</v>
      </c>
      <c r="AG647" s="98">
        <v>0</v>
      </c>
      <c r="AH647" s="101">
        <f t="shared" si="1413"/>
        <v>0</v>
      </c>
      <c r="AI647" s="100">
        <v>0</v>
      </c>
      <c r="AJ647" s="98">
        <v>0</v>
      </c>
      <c r="AK647" s="101">
        <f t="shared" si="1414"/>
        <v>0</v>
      </c>
      <c r="AL647" s="100">
        <v>0</v>
      </c>
      <c r="AM647" s="98">
        <v>0</v>
      </c>
      <c r="AN647" s="101">
        <f t="shared" si="1415"/>
        <v>0</v>
      </c>
      <c r="AO647" s="106"/>
    </row>
    <row r="648" spans="2:41" s="35" customFormat="1" ht="17.100000000000001" customHeight="1">
      <c r="B648" s="105"/>
      <c r="C648" s="54"/>
      <c r="D648" s="96"/>
      <c r="E648" s="111"/>
      <c r="F648" s="112"/>
      <c r="G648" s="368"/>
      <c r="H648" s="113"/>
      <c r="I648" s="100">
        <v>0</v>
      </c>
      <c r="J648" s="98">
        <v>0</v>
      </c>
      <c r="K648" s="101">
        <f t="shared" si="1398"/>
        <v>0</v>
      </c>
      <c r="L648" s="100">
        <v>0</v>
      </c>
      <c r="M648" s="98">
        <v>0</v>
      </c>
      <c r="N648" s="101">
        <f t="shared" si="1407"/>
        <v>0</v>
      </c>
      <c r="O648" s="100">
        <v>0</v>
      </c>
      <c r="P648" s="98">
        <v>0</v>
      </c>
      <c r="Q648" s="101">
        <f t="shared" si="1408"/>
        <v>0</v>
      </c>
      <c r="R648" s="100">
        <v>0</v>
      </c>
      <c r="S648" s="98">
        <v>0</v>
      </c>
      <c r="T648" s="101">
        <f t="shared" si="1409"/>
        <v>0</v>
      </c>
      <c r="U648" s="100">
        <v>0</v>
      </c>
      <c r="V648" s="98">
        <v>0</v>
      </c>
      <c r="W648" s="101">
        <f t="shared" si="1410"/>
        <v>0</v>
      </c>
      <c r="X648" s="100">
        <v>0</v>
      </c>
      <c r="Y648" s="98">
        <v>0</v>
      </c>
      <c r="Z648" s="99">
        <f t="shared" si="1411"/>
        <v>0</v>
      </c>
      <c r="AA648" s="101">
        <v>1</v>
      </c>
      <c r="AB648" s="100">
        <v>0</v>
      </c>
      <c r="AC648" s="98">
        <v>0</v>
      </c>
      <c r="AD648" s="99">
        <f t="shared" si="1412"/>
        <v>0</v>
      </c>
      <c r="AE648" s="101">
        <v>1</v>
      </c>
      <c r="AF648" s="100">
        <v>0</v>
      </c>
      <c r="AG648" s="98">
        <v>0</v>
      </c>
      <c r="AH648" s="101">
        <f t="shared" si="1413"/>
        <v>0</v>
      </c>
      <c r="AI648" s="100">
        <v>0</v>
      </c>
      <c r="AJ648" s="98">
        <v>0</v>
      </c>
      <c r="AK648" s="101">
        <f t="shared" si="1414"/>
        <v>0</v>
      </c>
      <c r="AL648" s="100">
        <v>0</v>
      </c>
      <c r="AM648" s="98">
        <v>0</v>
      </c>
      <c r="AN648" s="101">
        <f t="shared" si="1415"/>
        <v>0</v>
      </c>
      <c r="AO648" s="106"/>
    </row>
    <row r="649" spans="2:41" s="35" customFormat="1" ht="17.100000000000001" customHeight="1">
      <c r="B649" s="105"/>
      <c r="C649" s="54"/>
      <c r="D649" s="96"/>
      <c r="E649" s="111"/>
      <c r="F649" s="112"/>
      <c r="G649" s="368"/>
      <c r="H649" s="113"/>
      <c r="I649" s="100">
        <v>0</v>
      </c>
      <c r="J649" s="98">
        <v>0</v>
      </c>
      <c r="K649" s="101">
        <f t="shared" si="1398"/>
        <v>0</v>
      </c>
      <c r="L649" s="100">
        <v>0</v>
      </c>
      <c r="M649" s="98">
        <v>0</v>
      </c>
      <c r="N649" s="101">
        <f t="shared" si="1407"/>
        <v>0</v>
      </c>
      <c r="O649" s="100">
        <v>0</v>
      </c>
      <c r="P649" s="98">
        <v>0</v>
      </c>
      <c r="Q649" s="101">
        <f t="shared" si="1408"/>
        <v>0</v>
      </c>
      <c r="R649" s="100">
        <v>0</v>
      </c>
      <c r="S649" s="98">
        <v>0</v>
      </c>
      <c r="T649" s="101">
        <f t="shared" si="1409"/>
        <v>0</v>
      </c>
      <c r="U649" s="100">
        <v>0</v>
      </c>
      <c r="V649" s="98">
        <v>0</v>
      </c>
      <c r="W649" s="101">
        <f t="shared" si="1410"/>
        <v>0</v>
      </c>
      <c r="X649" s="100">
        <v>0</v>
      </c>
      <c r="Y649" s="98">
        <v>0</v>
      </c>
      <c r="Z649" s="99">
        <f t="shared" si="1411"/>
        <v>0</v>
      </c>
      <c r="AA649" s="101">
        <v>1</v>
      </c>
      <c r="AB649" s="100">
        <v>0</v>
      </c>
      <c r="AC649" s="98">
        <v>0</v>
      </c>
      <c r="AD649" s="99">
        <f t="shared" si="1412"/>
        <v>0</v>
      </c>
      <c r="AE649" s="101">
        <v>1</v>
      </c>
      <c r="AF649" s="100">
        <v>0</v>
      </c>
      <c r="AG649" s="98">
        <v>0</v>
      </c>
      <c r="AH649" s="101">
        <f t="shared" si="1413"/>
        <v>0</v>
      </c>
      <c r="AI649" s="100">
        <v>0</v>
      </c>
      <c r="AJ649" s="98">
        <v>0</v>
      </c>
      <c r="AK649" s="101">
        <f t="shared" si="1414"/>
        <v>0</v>
      </c>
      <c r="AL649" s="100">
        <v>0</v>
      </c>
      <c r="AM649" s="98">
        <v>0</v>
      </c>
      <c r="AN649" s="101">
        <f t="shared" si="1415"/>
        <v>0</v>
      </c>
      <c r="AO649" s="106"/>
    </row>
    <row r="650" spans="2:41" s="35" customFormat="1" ht="17.100000000000001" customHeight="1">
      <c r="B650" s="105"/>
      <c r="C650" s="54"/>
      <c r="D650" s="96"/>
      <c r="E650" s="111"/>
      <c r="F650" s="112"/>
      <c r="G650" s="368"/>
      <c r="H650" s="113"/>
      <c r="I650" s="100">
        <v>0</v>
      </c>
      <c r="J650" s="98">
        <v>0</v>
      </c>
      <c r="K650" s="101">
        <f t="shared" si="1398"/>
        <v>0</v>
      </c>
      <c r="L650" s="100">
        <v>0</v>
      </c>
      <c r="M650" s="98">
        <v>0</v>
      </c>
      <c r="N650" s="101">
        <f t="shared" si="1407"/>
        <v>0</v>
      </c>
      <c r="O650" s="100">
        <v>0</v>
      </c>
      <c r="P650" s="98">
        <v>0</v>
      </c>
      <c r="Q650" s="101">
        <f t="shared" si="1408"/>
        <v>0</v>
      </c>
      <c r="R650" s="100">
        <v>0</v>
      </c>
      <c r="S650" s="98">
        <v>0</v>
      </c>
      <c r="T650" s="101">
        <f t="shared" si="1409"/>
        <v>0</v>
      </c>
      <c r="U650" s="100">
        <v>0</v>
      </c>
      <c r="V650" s="98">
        <v>0</v>
      </c>
      <c r="W650" s="101">
        <f t="shared" si="1410"/>
        <v>0</v>
      </c>
      <c r="X650" s="100">
        <v>0</v>
      </c>
      <c r="Y650" s="98">
        <v>0</v>
      </c>
      <c r="Z650" s="99">
        <f t="shared" si="1411"/>
        <v>0</v>
      </c>
      <c r="AA650" s="101">
        <v>1</v>
      </c>
      <c r="AB650" s="100">
        <v>0</v>
      </c>
      <c r="AC650" s="98">
        <v>0</v>
      </c>
      <c r="AD650" s="99">
        <f t="shared" si="1412"/>
        <v>0</v>
      </c>
      <c r="AE650" s="101">
        <v>1</v>
      </c>
      <c r="AF650" s="100">
        <v>0</v>
      </c>
      <c r="AG650" s="98">
        <v>0</v>
      </c>
      <c r="AH650" s="101">
        <f t="shared" si="1413"/>
        <v>0</v>
      </c>
      <c r="AI650" s="100">
        <v>0</v>
      </c>
      <c r="AJ650" s="98">
        <v>0</v>
      </c>
      <c r="AK650" s="101">
        <f t="shared" si="1414"/>
        <v>0</v>
      </c>
      <c r="AL650" s="100">
        <v>0</v>
      </c>
      <c r="AM650" s="98">
        <v>0</v>
      </c>
      <c r="AN650" s="101">
        <f t="shared" si="1415"/>
        <v>0</v>
      </c>
      <c r="AO650" s="106"/>
    </row>
    <row r="651" spans="2:41" s="35" customFormat="1" ht="17.100000000000001" customHeight="1">
      <c r="B651" s="105"/>
      <c r="C651" s="54"/>
      <c r="D651" s="96"/>
      <c r="E651" s="111"/>
      <c r="F651" s="112"/>
      <c r="G651" s="368"/>
      <c r="H651" s="113"/>
      <c r="I651" s="100">
        <v>0</v>
      </c>
      <c r="J651" s="98">
        <v>0</v>
      </c>
      <c r="K651" s="101">
        <f t="shared" si="1398"/>
        <v>0</v>
      </c>
      <c r="L651" s="100">
        <v>0</v>
      </c>
      <c r="M651" s="98">
        <v>0</v>
      </c>
      <c r="N651" s="101">
        <f t="shared" si="1407"/>
        <v>0</v>
      </c>
      <c r="O651" s="100">
        <v>0</v>
      </c>
      <c r="P651" s="98">
        <v>0</v>
      </c>
      <c r="Q651" s="101">
        <f t="shared" si="1408"/>
        <v>0</v>
      </c>
      <c r="R651" s="100">
        <v>0</v>
      </c>
      <c r="S651" s="98">
        <v>0</v>
      </c>
      <c r="T651" s="101">
        <f t="shared" si="1409"/>
        <v>0</v>
      </c>
      <c r="U651" s="100">
        <v>0</v>
      </c>
      <c r="V651" s="98">
        <v>0</v>
      </c>
      <c r="W651" s="101">
        <f t="shared" si="1410"/>
        <v>0</v>
      </c>
      <c r="X651" s="100">
        <v>0</v>
      </c>
      <c r="Y651" s="98">
        <v>0</v>
      </c>
      <c r="Z651" s="99">
        <f t="shared" si="1411"/>
        <v>0</v>
      </c>
      <c r="AA651" s="101">
        <v>1</v>
      </c>
      <c r="AB651" s="100">
        <v>0</v>
      </c>
      <c r="AC651" s="98">
        <v>0</v>
      </c>
      <c r="AD651" s="99">
        <f t="shared" si="1412"/>
        <v>0</v>
      </c>
      <c r="AE651" s="101">
        <v>1</v>
      </c>
      <c r="AF651" s="100">
        <v>0</v>
      </c>
      <c r="AG651" s="98">
        <v>0</v>
      </c>
      <c r="AH651" s="101">
        <f t="shared" si="1413"/>
        <v>0</v>
      </c>
      <c r="AI651" s="100">
        <v>0</v>
      </c>
      <c r="AJ651" s="98">
        <v>0</v>
      </c>
      <c r="AK651" s="101">
        <f t="shared" si="1414"/>
        <v>0</v>
      </c>
      <c r="AL651" s="100">
        <v>0</v>
      </c>
      <c r="AM651" s="98">
        <v>0</v>
      </c>
      <c r="AN651" s="101">
        <f t="shared" si="1415"/>
        <v>0</v>
      </c>
      <c r="AO651" s="106"/>
    </row>
    <row r="652" spans="2:41" s="126" customFormat="1" ht="17.100000000000001" customHeight="1">
      <c r="B652" s="118"/>
      <c r="C652" s="119"/>
      <c r="D652" s="120"/>
      <c r="E652" s="121"/>
      <c r="F652" s="122"/>
      <c r="G652" s="369"/>
      <c r="H652" s="123"/>
      <c r="I652" s="401" t="s">
        <v>201</v>
      </c>
      <c r="J652" s="402"/>
      <c r="K652" s="124">
        <f>SUM(K645:K651)</f>
        <v>0</v>
      </c>
      <c r="L652" s="401" t="s">
        <v>201</v>
      </c>
      <c r="M652" s="402"/>
      <c r="N652" s="124">
        <f>SUM(N645:N651)</f>
        <v>0</v>
      </c>
      <c r="O652" s="401" t="s">
        <v>201</v>
      </c>
      <c r="P652" s="402"/>
      <c r="Q652" s="124">
        <f>SUM(Q645:Q651)</f>
        <v>0</v>
      </c>
      <c r="R652" s="401" t="s">
        <v>201</v>
      </c>
      <c r="S652" s="402"/>
      <c r="T652" s="124">
        <f>SUM(T645:T651)</f>
        <v>0</v>
      </c>
      <c r="U652" s="401" t="s">
        <v>201</v>
      </c>
      <c r="V652" s="402"/>
      <c r="W652" s="124">
        <f>SUM(W645:W651)</f>
        <v>0</v>
      </c>
      <c r="X652" s="401" t="s">
        <v>201</v>
      </c>
      <c r="Y652" s="402"/>
      <c r="Z652" s="127">
        <f>SUM(Z645:Z651)</f>
        <v>0</v>
      </c>
      <c r="AA652" s="101">
        <v>1</v>
      </c>
      <c r="AB652" s="401" t="s">
        <v>201</v>
      </c>
      <c r="AC652" s="402"/>
      <c r="AD652" s="127">
        <f>SUM(AD645:AD651)</f>
        <v>0</v>
      </c>
      <c r="AE652" s="101">
        <v>1</v>
      </c>
      <c r="AF652" s="401" t="s">
        <v>201</v>
      </c>
      <c r="AG652" s="402"/>
      <c r="AH652" s="124">
        <f>SUM(AH645:AH651)</f>
        <v>0</v>
      </c>
      <c r="AI652" s="401" t="s">
        <v>201</v>
      </c>
      <c r="AJ652" s="402"/>
      <c r="AK652" s="124">
        <f>SUM(AK645:AK651)</f>
        <v>0</v>
      </c>
      <c r="AL652" s="401" t="s">
        <v>201</v>
      </c>
      <c r="AM652" s="402"/>
      <c r="AN652" s="124">
        <f>SUM(AN645:AN651)</f>
        <v>0</v>
      </c>
      <c r="AO652" s="125"/>
    </row>
    <row r="653" spans="2:41" s="35" customFormat="1" ht="17.100000000000001" customHeight="1">
      <c r="B653" s="105"/>
      <c r="C653" s="54">
        <f>'1. Rekap Back Up Aspal'!C100</f>
        <v>7900</v>
      </c>
      <c r="D653" s="96">
        <f>'1. Rekap Back Up Aspal'!D100</f>
        <v>8000</v>
      </c>
      <c r="E653" s="111">
        <f>'1. Rekap Back Up Aspal'!E100</f>
        <v>6</v>
      </c>
      <c r="F653" s="112">
        <f>(100/((D653-C653)*E653))*((K660*0.5)+(N660*0.5)+(Q660*4)+(T660*4)+(W660*1)+(Z660*2)+(AD660*1.5)+(AH660*1)+(AK660*1)+(AN660*1))</f>
        <v>0</v>
      </c>
      <c r="G653" s="368" t="s">
        <v>278</v>
      </c>
      <c r="H653" s="113" t="str">
        <f>IF(F653&lt;=25,"B",IF(F653&lt;=75,"S",IF(F653&lt;=100,"RR","RB")))</f>
        <v>B</v>
      </c>
      <c r="I653" s="100">
        <v>0</v>
      </c>
      <c r="J653" s="98">
        <v>0</v>
      </c>
      <c r="K653" s="101">
        <f t="shared" ref="K653:K659" si="1416">I653*J653</f>
        <v>0</v>
      </c>
      <c r="L653" s="100">
        <v>0</v>
      </c>
      <c r="M653" s="98">
        <v>0</v>
      </c>
      <c r="N653" s="101">
        <f t="shared" ref="N653" si="1417">L653*M653</f>
        <v>0</v>
      </c>
      <c r="O653" s="100">
        <v>0</v>
      </c>
      <c r="P653" s="98">
        <v>0</v>
      </c>
      <c r="Q653" s="101">
        <f t="shared" ref="Q653" si="1418">O653*P653</f>
        <v>0</v>
      </c>
      <c r="R653" s="100">
        <v>0</v>
      </c>
      <c r="S653" s="98">
        <v>0</v>
      </c>
      <c r="T653" s="101">
        <f t="shared" ref="T653" si="1419">R653*S653</f>
        <v>0</v>
      </c>
      <c r="U653" s="100">
        <v>0</v>
      </c>
      <c r="V653" s="98">
        <v>0</v>
      </c>
      <c r="W653" s="101">
        <f>U653*V653</f>
        <v>0</v>
      </c>
      <c r="X653" s="100">
        <v>0</v>
      </c>
      <c r="Y653" s="98">
        <v>0</v>
      </c>
      <c r="Z653" s="99">
        <f t="shared" ref="Z653" si="1420">X653*Y653</f>
        <v>0</v>
      </c>
      <c r="AA653" s="101">
        <v>1</v>
      </c>
      <c r="AB653" s="100">
        <v>0</v>
      </c>
      <c r="AC653" s="98">
        <v>0</v>
      </c>
      <c r="AD653" s="99">
        <f t="shared" ref="AD653" si="1421">AB653*AC653</f>
        <v>0</v>
      </c>
      <c r="AE653" s="101">
        <v>1</v>
      </c>
      <c r="AF653" s="100">
        <v>0</v>
      </c>
      <c r="AG653" s="98">
        <v>0</v>
      </c>
      <c r="AH653" s="101">
        <f t="shared" ref="AH653" si="1422">AF653*AG653</f>
        <v>0</v>
      </c>
      <c r="AI653" s="100">
        <v>0</v>
      </c>
      <c r="AJ653" s="98">
        <v>0</v>
      </c>
      <c r="AK653" s="101">
        <f t="shared" ref="AK653" si="1423">AI653*AJ653</f>
        <v>0</v>
      </c>
      <c r="AL653" s="100">
        <v>0</v>
      </c>
      <c r="AM653" s="98">
        <v>0</v>
      </c>
      <c r="AN653" s="101">
        <f t="shared" ref="AN653" si="1424">AL653*AM653</f>
        <v>0</v>
      </c>
      <c r="AO653" s="106"/>
    </row>
    <row r="654" spans="2:41" s="35" customFormat="1" ht="17.100000000000001" customHeight="1">
      <c r="B654" s="105"/>
      <c r="C654" s="54"/>
      <c r="D654" s="96"/>
      <c r="E654" s="111"/>
      <c r="F654" s="112"/>
      <c r="G654" s="368"/>
      <c r="H654" s="113"/>
      <c r="I654" s="100">
        <v>0</v>
      </c>
      <c r="J654" s="98">
        <v>0</v>
      </c>
      <c r="K654" s="101">
        <f t="shared" si="1416"/>
        <v>0</v>
      </c>
      <c r="L654" s="100">
        <v>0</v>
      </c>
      <c r="M654" s="98">
        <v>0</v>
      </c>
      <c r="N654" s="101">
        <f t="shared" ref="N654:N659" si="1425">L654*M654</f>
        <v>0</v>
      </c>
      <c r="O654" s="100">
        <v>0</v>
      </c>
      <c r="P654" s="98">
        <v>0</v>
      </c>
      <c r="Q654" s="101">
        <f t="shared" ref="Q654:Q659" si="1426">O654*P654</f>
        <v>0</v>
      </c>
      <c r="R654" s="100">
        <v>0</v>
      </c>
      <c r="S654" s="98">
        <v>0</v>
      </c>
      <c r="T654" s="101">
        <f t="shared" ref="T654:T659" si="1427">R654*S654</f>
        <v>0</v>
      </c>
      <c r="U654" s="100">
        <v>0</v>
      </c>
      <c r="V654" s="98">
        <v>0</v>
      </c>
      <c r="W654" s="101">
        <f t="shared" ref="W654:W659" si="1428">U654*V654</f>
        <v>0</v>
      </c>
      <c r="X654" s="100">
        <v>0</v>
      </c>
      <c r="Y654" s="98">
        <v>0</v>
      </c>
      <c r="Z654" s="99">
        <f t="shared" ref="Z654:Z659" si="1429">X654*Y654</f>
        <v>0</v>
      </c>
      <c r="AA654" s="101">
        <v>1</v>
      </c>
      <c r="AB654" s="100">
        <v>0</v>
      </c>
      <c r="AC654" s="98">
        <v>0</v>
      </c>
      <c r="AD654" s="99">
        <f t="shared" ref="AD654:AD659" si="1430">AB654*AC654</f>
        <v>0</v>
      </c>
      <c r="AE654" s="101">
        <v>1</v>
      </c>
      <c r="AF654" s="100">
        <v>0</v>
      </c>
      <c r="AG654" s="98">
        <v>0</v>
      </c>
      <c r="AH654" s="101">
        <f t="shared" ref="AH654:AH659" si="1431">AF654*AG654</f>
        <v>0</v>
      </c>
      <c r="AI654" s="100">
        <v>0</v>
      </c>
      <c r="AJ654" s="98">
        <v>0</v>
      </c>
      <c r="AK654" s="101">
        <f t="shared" ref="AK654:AK659" si="1432">AI654*AJ654</f>
        <v>0</v>
      </c>
      <c r="AL654" s="100">
        <v>0</v>
      </c>
      <c r="AM654" s="98">
        <v>0</v>
      </c>
      <c r="AN654" s="101">
        <f t="shared" ref="AN654:AN659" si="1433">AL654*AM654</f>
        <v>0</v>
      </c>
      <c r="AO654" s="106"/>
    </row>
    <row r="655" spans="2:41" s="35" customFormat="1" ht="17.100000000000001" customHeight="1">
      <c r="B655" s="105"/>
      <c r="C655" s="54"/>
      <c r="D655" s="96"/>
      <c r="E655" s="111"/>
      <c r="F655" s="112"/>
      <c r="G655" s="368"/>
      <c r="H655" s="113"/>
      <c r="I655" s="100">
        <v>0</v>
      </c>
      <c r="J655" s="98">
        <v>0</v>
      </c>
      <c r="K655" s="101">
        <f t="shared" si="1416"/>
        <v>0</v>
      </c>
      <c r="L655" s="100">
        <v>0</v>
      </c>
      <c r="M655" s="98">
        <v>0</v>
      </c>
      <c r="N655" s="101">
        <f t="shared" si="1425"/>
        <v>0</v>
      </c>
      <c r="O655" s="100">
        <v>0</v>
      </c>
      <c r="P655" s="98">
        <v>0</v>
      </c>
      <c r="Q655" s="101">
        <f t="shared" si="1426"/>
        <v>0</v>
      </c>
      <c r="R655" s="100">
        <v>0</v>
      </c>
      <c r="S655" s="98">
        <v>0</v>
      </c>
      <c r="T655" s="101">
        <f t="shared" si="1427"/>
        <v>0</v>
      </c>
      <c r="U655" s="100">
        <v>0</v>
      </c>
      <c r="V655" s="98">
        <v>0</v>
      </c>
      <c r="W655" s="101">
        <f t="shared" si="1428"/>
        <v>0</v>
      </c>
      <c r="X655" s="100">
        <v>0</v>
      </c>
      <c r="Y655" s="98">
        <v>0</v>
      </c>
      <c r="Z655" s="99">
        <f t="shared" si="1429"/>
        <v>0</v>
      </c>
      <c r="AA655" s="101">
        <v>1</v>
      </c>
      <c r="AB655" s="100">
        <v>0</v>
      </c>
      <c r="AC655" s="98">
        <v>0</v>
      </c>
      <c r="AD655" s="99">
        <f t="shared" si="1430"/>
        <v>0</v>
      </c>
      <c r="AE655" s="101">
        <v>1</v>
      </c>
      <c r="AF655" s="100">
        <v>0</v>
      </c>
      <c r="AG655" s="98">
        <v>0</v>
      </c>
      <c r="AH655" s="101">
        <f t="shared" si="1431"/>
        <v>0</v>
      </c>
      <c r="AI655" s="100">
        <v>0</v>
      </c>
      <c r="AJ655" s="98">
        <v>0</v>
      </c>
      <c r="AK655" s="101">
        <f t="shared" si="1432"/>
        <v>0</v>
      </c>
      <c r="AL655" s="100">
        <v>0</v>
      </c>
      <c r="AM655" s="98">
        <v>0</v>
      </c>
      <c r="AN655" s="101">
        <f t="shared" si="1433"/>
        <v>0</v>
      </c>
      <c r="AO655" s="106"/>
    </row>
    <row r="656" spans="2:41" s="35" customFormat="1" ht="17.100000000000001" customHeight="1">
      <c r="B656" s="105"/>
      <c r="C656" s="54"/>
      <c r="D656" s="96"/>
      <c r="E656" s="111"/>
      <c r="F656" s="112"/>
      <c r="G656" s="368"/>
      <c r="H656" s="113"/>
      <c r="I656" s="100">
        <v>0</v>
      </c>
      <c r="J656" s="98">
        <v>0</v>
      </c>
      <c r="K656" s="101">
        <f t="shared" si="1416"/>
        <v>0</v>
      </c>
      <c r="L656" s="100">
        <v>0</v>
      </c>
      <c r="M656" s="98">
        <v>0</v>
      </c>
      <c r="N656" s="101">
        <f t="shared" si="1425"/>
        <v>0</v>
      </c>
      <c r="O656" s="100">
        <v>0</v>
      </c>
      <c r="P656" s="98">
        <v>0</v>
      </c>
      <c r="Q656" s="101">
        <f t="shared" si="1426"/>
        <v>0</v>
      </c>
      <c r="R656" s="100">
        <v>0</v>
      </c>
      <c r="S656" s="98">
        <v>0</v>
      </c>
      <c r="T656" s="101">
        <f t="shared" si="1427"/>
        <v>0</v>
      </c>
      <c r="U656" s="100">
        <v>0</v>
      </c>
      <c r="V656" s="98">
        <v>0</v>
      </c>
      <c r="W656" s="101">
        <f t="shared" si="1428"/>
        <v>0</v>
      </c>
      <c r="X656" s="100">
        <v>0</v>
      </c>
      <c r="Y656" s="98">
        <v>0</v>
      </c>
      <c r="Z656" s="99">
        <f t="shared" si="1429"/>
        <v>0</v>
      </c>
      <c r="AA656" s="101">
        <v>1</v>
      </c>
      <c r="AB656" s="100">
        <v>0</v>
      </c>
      <c r="AC656" s="98">
        <v>0</v>
      </c>
      <c r="AD656" s="99">
        <f t="shared" si="1430"/>
        <v>0</v>
      </c>
      <c r="AE656" s="101">
        <v>1</v>
      </c>
      <c r="AF656" s="100">
        <v>0</v>
      </c>
      <c r="AG656" s="98">
        <v>0</v>
      </c>
      <c r="AH656" s="101">
        <f t="shared" si="1431"/>
        <v>0</v>
      </c>
      <c r="AI656" s="100">
        <v>0</v>
      </c>
      <c r="AJ656" s="98">
        <v>0</v>
      </c>
      <c r="AK656" s="101">
        <f t="shared" si="1432"/>
        <v>0</v>
      </c>
      <c r="AL656" s="100">
        <v>0</v>
      </c>
      <c r="AM656" s="98">
        <v>0</v>
      </c>
      <c r="AN656" s="101">
        <f t="shared" si="1433"/>
        <v>0</v>
      </c>
      <c r="AO656" s="106"/>
    </row>
    <row r="657" spans="2:41" s="35" customFormat="1" ht="17.100000000000001" customHeight="1">
      <c r="B657" s="105"/>
      <c r="C657" s="54"/>
      <c r="D657" s="96"/>
      <c r="E657" s="111"/>
      <c r="F657" s="112"/>
      <c r="G657" s="368"/>
      <c r="H657" s="113"/>
      <c r="I657" s="100">
        <v>0</v>
      </c>
      <c r="J657" s="98">
        <v>0</v>
      </c>
      <c r="K657" s="101">
        <f t="shared" si="1416"/>
        <v>0</v>
      </c>
      <c r="L657" s="100">
        <v>0</v>
      </c>
      <c r="M657" s="98">
        <v>0</v>
      </c>
      <c r="N657" s="101">
        <f t="shared" si="1425"/>
        <v>0</v>
      </c>
      <c r="O657" s="100">
        <v>0</v>
      </c>
      <c r="P657" s="98">
        <v>0</v>
      </c>
      <c r="Q657" s="101">
        <f t="shared" si="1426"/>
        <v>0</v>
      </c>
      <c r="R657" s="100">
        <v>0</v>
      </c>
      <c r="S657" s="98">
        <v>0</v>
      </c>
      <c r="T657" s="101">
        <f t="shared" si="1427"/>
        <v>0</v>
      </c>
      <c r="U657" s="100">
        <v>0</v>
      </c>
      <c r="V657" s="98">
        <v>0</v>
      </c>
      <c r="W657" s="101">
        <f t="shared" si="1428"/>
        <v>0</v>
      </c>
      <c r="X657" s="100">
        <v>0</v>
      </c>
      <c r="Y657" s="98">
        <v>0</v>
      </c>
      <c r="Z657" s="99">
        <f t="shared" si="1429"/>
        <v>0</v>
      </c>
      <c r="AA657" s="101">
        <v>1</v>
      </c>
      <c r="AB657" s="100">
        <v>0</v>
      </c>
      <c r="AC657" s="98">
        <v>0</v>
      </c>
      <c r="AD657" s="99">
        <f t="shared" si="1430"/>
        <v>0</v>
      </c>
      <c r="AE657" s="101">
        <v>1</v>
      </c>
      <c r="AF657" s="100">
        <v>0</v>
      </c>
      <c r="AG657" s="98">
        <v>0</v>
      </c>
      <c r="AH657" s="101">
        <f t="shared" si="1431"/>
        <v>0</v>
      </c>
      <c r="AI657" s="100">
        <v>0</v>
      </c>
      <c r="AJ657" s="98">
        <v>0</v>
      </c>
      <c r="AK657" s="101">
        <f t="shared" si="1432"/>
        <v>0</v>
      </c>
      <c r="AL657" s="100">
        <v>0</v>
      </c>
      <c r="AM657" s="98">
        <v>0</v>
      </c>
      <c r="AN657" s="101">
        <f t="shared" si="1433"/>
        <v>0</v>
      </c>
      <c r="AO657" s="106"/>
    </row>
    <row r="658" spans="2:41" s="35" customFormat="1" ht="17.100000000000001" customHeight="1">
      <c r="B658" s="105"/>
      <c r="C658" s="54"/>
      <c r="D658" s="96"/>
      <c r="E658" s="111"/>
      <c r="F658" s="112"/>
      <c r="G658" s="368"/>
      <c r="H658" s="113"/>
      <c r="I658" s="100">
        <v>0</v>
      </c>
      <c r="J658" s="98">
        <v>0</v>
      </c>
      <c r="K658" s="101">
        <f t="shared" si="1416"/>
        <v>0</v>
      </c>
      <c r="L658" s="100">
        <v>0</v>
      </c>
      <c r="M658" s="98">
        <v>0</v>
      </c>
      <c r="N658" s="101">
        <f t="shared" si="1425"/>
        <v>0</v>
      </c>
      <c r="O658" s="100">
        <v>0</v>
      </c>
      <c r="P658" s="98">
        <v>0</v>
      </c>
      <c r="Q658" s="101">
        <f t="shared" si="1426"/>
        <v>0</v>
      </c>
      <c r="R658" s="100">
        <v>0</v>
      </c>
      <c r="S658" s="98">
        <v>0</v>
      </c>
      <c r="T658" s="101">
        <f t="shared" si="1427"/>
        <v>0</v>
      </c>
      <c r="U658" s="100">
        <v>0</v>
      </c>
      <c r="V658" s="98">
        <v>0</v>
      </c>
      <c r="W658" s="101">
        <f t="shared" si="1428"/>
        <v>0</v>
      </c>
      <c r="X658" s="100">
        <v>0</v>
      </c>
      <c r="Y658" s="98">
        <v>0</v>
      </c>
      <c r="Z658" s="99">
        <f t="shared" si="1429"/>
        <v>0</v>
      </c>
      <c r="AA658" s="101">
        <v>1</v>
      </c>
      <c r="AB658" s="100">
        <v>0</v>
      </c>
      <c r="AC658" s="98">
        <v>0</v>
      </c>
      <c r="AD658" s="99">
        <f t="shared" si="1430"/>
        <v>0</v>
      </c>
      <c r="AE658" s="101">
        <v>1</v>
      </c>
      <c r="AF658" s="100">
        <v>0</v>
      </c>
      <c r="AG658" s="98">
        <v>0</v>
      </c>
      <c r="AH658" s="101">
        <f t="shared" si="1431"/>
        <v>0</v>
      </c>
      <c r="AI658" s="100">
        <v>0</v>
      </c>
      <c r="AJ658" s="98">
        <v>0</v>
      </c>
      <c r="AK658" s="101">
        <f t="shared" si="1432"/>
        <v>0</v>
      </c>
      <c r="AL658" s="100">
        <v>0</v>
      </c>
      <c r="AM658" s="98">
        <v>0</v>
      </c>
      <c r="AN658" s="101">
        <f t="shared" si="1433"/>
        <v>0</v>
      </c>
      <c r="AO658" s="106"/>
    </row>
    <row r="659" spans="2:41" s="35" customFormat="1" ht="17.100000000000001" customHeight="1">
      <c r="B659" s="105"/>
      <c r="C659" s="54"/>
      <c r="D659" s="96"/>
      <c r="E659" s="111"/>
      <c r="F659" s="112"/>
      <c r="G659" s="368"/>
      <c r="H659" s="113"/>
      <c r="I659" s="100">
        <v>0</v>
      </c>
      <c r="J659" s="98">
        <v>0</v>
      </c>
      <c r="K659" s="101">
        <f t="shared" si="1416"/>
        <v>0</v>
      </c>
      <c r="L659" s="100">
        <v>0</v>
      </c>
      <c r="M659" s="98">
        <v>0</v>
      </c>
      <c r="N659" s="101">
        <f t="shared" si="1425"/>
        <v>0</v>
      </c>
      <c r="O659" s="100">
        <v>0</v>
      </c>
      <c r="P659" s="98">
        <v>0</v>
      </c>
      <c r="Q659" s="101">
        <f t="shared" si="1426"/>
        <v>0</v>
      </c>
      <c r="R659" s="100">
        <v>0</v>
      </c>
      <c r="S659" s="98">
        <v>0</v>
      </c>
      <c r="T659" s="101">
        <f t="shared" si="1427"/>
        <v>0</v>
      </c>
      <c r="U659" s="100">
        <v>0</v>
      </c>
      <c r="V659" s="98">
        <v>0</v>
      </c>
      <c r="W659" s="101">
        <f t="shared" si="1428"/>
        <v>0</v>
      </c>
      <c r="X659" s="100">
        <v>0</v>
      </c>
      <c r="Y659" s="98">
        <v>0</v>
      </c>
      <c r="Z659" s="99">
        <f t="shared" si="1429"/>
        <v>0</v>
      </c>
      <c r="AA659" s="101">
        <v>1</v>
      </c>
      <c r="AB659" s="100">
        <v>0</v>
      </c>
      <c r="AC659" s="98">
        <v>0</v>
      </c>
      <c r="AD659" s="99">
        <f t="shared" si="1430"/>
        <v>0</v>
      </c>
      <c r="AE659" s="101">
        <v>1</v>
      </c>
      <c r="AF659" s="100">
        <v>0</v>
      </c>
      <c r="AG659" s="98">
        <v>0</v>
      </c>
      <c r="AH659" s="101">
        <f t="shared" si="1431"/>
        <v>0</v>
      </c>
      <c r="AI659" s="100">
        <v>0</v>
      </c>
      <c r="AJ659" s="98">
        <v>0</v>
      </c>
      <c r="AK659" s="101">
        <f t="shared" si="1432"/>
        <v>0</v>
      </c>
      <c r="AL659" s="100">
        <v>0</v>
      </c>
      <c r="AM659" s="98">
        <v>0</v>
      </c>
      <c r="AN659" s="101">
        <f t="shared" si="1433"/>
        <v>0</v>
      </c>
      <c r="AO659" s="106"/>
    </row>
    <row r="660" spans="2:41" s="126" customFormat="1" ht="17.100000000000001" customHeight="1">
      <c r="B660" s="118"/>
      <c r="C660" s="119"/>
      <c r="D660" s="120"/>
      <c r="E660" s="121"/>
      <c r="F660" s="122"/>
      <c r="G660" s="369"/>
      <c r="H660" s="123"/>
      <c r="I660" s="401" t="s">
        <v>201</v>
      </c>
      <c r="J660" s="402"/>
      <c r="K660" s="124">
        <f>SUM(K653:K659)</f>
        <v>0</v>
      </c>
      <c r="L660" s="401" t="s">
        <v>201</v>
      </c>
      <c r="M660" s="402"/>
      <c r="N660" s="124">
        <f>SUM(N653:N659)</f>
        <v>0</v>
      </c>
      <c r="O660" s="401" t="s">
        <v>201</v>
      </c>
      <c r="P660" s="402"/>
      <c r="Q660" s="124">
        <f>SUM(Q653:Q659)</f>
        <v>0</v>
      </c>
      <c r="R660" s="401" t="s">
        <v>201</v>
      </c>
      <c r="S660" s="402"/>
      <c r="T660" s="124">
        <f>SUM(T653:T659)</f>
        <v>0</v>
      </c>
      <c r="U660" s="401" t="s">
        <v>201</v>
      </c>
      <c r="V660" s="402"/>
      <c r="W660" s="124">
        <f>SUM(W653:W659)</f>
        <v>0</v>
      </c>
      <c r="X660" s="401" t="s">
        <v>201</v>
      </c>
      <c r="Y660" s="402"/>
      <c r="Z660" s="127">
        <f>SUM(Z653:Z659)</f>
        <v>0</v>
      </c>
      <c r="AA660" s="101">
        <v>1</v>
      </c>
      <c r="AB660" s="401" t="s">
        <v>201</v>
      </c>
      <c r="AC660" s="402"/>
      <c r="AD660" s="127">
        <f>SUM(AD653:AD659)</f>
        <v>0</v>
      </c>
      <c r="AE660" s="101">
        <v>1</v>
      </c>
      <c r="AF660" s="401" t="s">
        <v>201</v>
      </c>
      <c r="AG660" s="402"/>
      <c r="AH660" s="124">
        <f>SUM(AH653:AH659)</f>
        <v>0</v>
      </c>
      <c r="AI660" s="401" t="s">
        <v>201</v>
      </c>
      <c r="AJ660" s="402"/>
      <c r="AK660" s="124">
        <f>SUM(AK653:AK659)</f>
        <v>0</v>
      </c>
      <c r="AL660" s="401" t="s">
        <v>201</v>
      </c>
      <c r="AM660" s="402"/>
      <c r="AN660" s="124">
        <f>SUM(AN653:AN659)</f>
        <v>0</v>
      </c>
      <c r="AO660" s="125"/>
    </row>
    <row r="661" spans="2:41" s="35" customFormat="1" ht="17.100000000000001" customHeight="1">
      <c r="B661" s="105"/>
      <c r="C661" s="54">
        <f>'1. Rekap Back Up Aspal'!C101</f>
        <v>8000</v>
      </c>
      <c r="D661" s="96">
        <f>'1. Rekap Back Up Aspal'!D101</f>
        <v>8100</v>
      </c>
      <c r="E661" s="111">
        <f>'1. Rekap Back Up Aspal'!E101</f>
        <v>6</v>
      </c>
      <c r="F661" s="112">
        <f>(100/((D661-C661)*E661))*((K668*0.5)+(N668*0.5)+(Q668*4)+(T668*4)+(W668*1)+(Z668*2)+(AD668*1.5)+(AH668*1)+(AK668*1)+(AN668*1))</f>
        <v>0</v>
      </c>
      <c r="G661" s="368" t="s">
        <v>278</v>
      </c>
      <c r="H661" s="113" t="str">
        <f>IF(F661&lt;=25,"B",IF(F661&lt;=75,"S",IF(F661&lt;=100,"RR","RB")))</f>
        <v>B</v>
      </c>
      <c r="I661" s="100">
        <v>0</v>
      </c>
      <c r="J661" s="98">
        <v>0</v>
      </c>
      <c r="K661" s="101">
        <f t="shared" ref="K661:K667" si="1434">I661*J661</f>
        <v>0</v>
      </c>
      <c r="L661" s="100">
        <v>0</v>
      </c>
      <c r="M661" s="98">
        <v>0</v>
      </c>
      <c r="N661" s="101">
        <f t="shared" ref="N661" si="1435">L661*M661</f>
        <v>0</v>
      </c>
      <c r="O661" s="100">
        <v>0</v>
      </c>
      <c r="P661" s="98">
        <v>0</v>
      </c>
      <c r="Q661" s="101">
        <f t="shared" ref="Q661" si="1436">O661*P661</f>
        <v>0</v>
      </c>
      <c r="R661" s="100">
        <v>0</v>
      </c>
      <c r="S661" s="98">
        <v>0</v>
      </c>
      <c r="T661" s="101">
        <f t="shared" ref="T661" si="1437">R661*S661</f>
        <v>0</v>
      </c>
      <c r="U661" s="100">
        <v>0</v>
      </c>
      <c r="V661" s="98">
        <v>0</v>
      </c>
      <c r="W661" s="101">
        <f>U661*V661</f>
        <v>0</v>
      </c>
      <c r="X661" s="100">
        <v>0</v>
      </c>
      <c r="Y661" s="98">
        <v>0</v>
      </c>
      <c r="Z661" s="99">
        <f t="shared" ref="Z661" si="1438">X661*Y661</f>
        <v>0</v>
      </c>
      <c r="AA661" s="101">
        <v>1</v>
      </c>
      <c r="AB661" s="100">
        <v>0</v>
      </c>
      <c r="AC661" s="98">
        <v>0</v>
      </c>
      <c r="AD661" s="99">
        <f t="shared" ref="AD661" si="1439">AB661*AC661</f>
        <v>0</v>
      </c>
      <c r="AE661" s="101">
        <v>1</v>
      </c>
      <c r="AF661" s="100">
        <v>0</v>
      </c>
      <c r="AG661" s="98">
        <v>0</v>
      </c>
      <c r="AH661" s="101">
        <f t="shared" ref="AH661" si="1440">AF661*AG661</f>
        <v>0</v>
      </c>
      <c r="AI661" s="100">
        <v>0</v>
      </c>
      <c r="AJ661" s="98">
        <v>0</v>
      </c>
      <c r="AK661" s="101">
        <f t="shared" ref="AK661" si="1441">AI661*AJ661</f>
        <v>0</v>
      </c>
      <c r="AL661" s="100">
        <v>0</v>
      </c>
      <c r="AM661" s="98">
        <v>0</v>
      </c>
      <c r="AN661" s="101">
        <f t="shared" ref="AN661" si="1442">AL661*AM661</f>
        <v>0</v>
      </c>
      <c r="AO661" s="106"/>
    </row>
    <row r="662" spans="2:41" s="35" customFormat="1" ht="17.100000000000001" customHeight="1">
      <c r="B662" s="105"/>
      <c r="C662" s="54"/>
      <c r="D662" s="96"/>
      <c r="E662" s="111"/>
      <c r="F662" s="112"/>
      <c r="G662" s="368"/>
      <c r="H662" s="113"/>
      <c r="I662" s="100">
        <v>0</v>
      </c>
      <c r="J662" s="98">
        <v>0</v>
      </c>
      <c r="K662" s="101">
        <f t="shared" si="1434"/>
        <v>0</v>
      </c>
      <c r="L662" s="100">
        <v>0</v>
      </c>
      <c r="M662" s="98">
        <v>0</v>
      </c>
      <c r="N662" s="101">
        <f t="shared" ref="N662:N667" si="1443">L662*M662</f>
        <v>0</v>
      </c>
      <c r="O662" s="100">
        <v>0</v>
      </c>
      <c r="P662" s="98">
        <v>0</v>
      </c>
      <c r="Q662" s="101">
        <f t="shared" ref="Q662:Q667" si="1444">O662*P662</f>
        <v>0</v>
      </c>
      <c r="R662" s="100">
        <v>0</v>
      </c>
      <c r="S662" s="98">
        <v>0</v>
      </c>
      <c r="T662" s="101">
        <f t="shared" ref="T662:T667" si="1445">R662*S662</f>
        <v>0</v>
      </c>
      <c r="U662" s="100">
        <v>0</v>
      </c>
      <c r="V662" s="98">
        <v>0</v>
      </c>
      <c r="W662" s="101">
        <f t="shared" ref="W662:W667" si="1446">U662*V662</f>
        <v>0</v>
      </c>
      <c r="X662" s="100">
        <v>0</v>
      </c>
      <c r="Y662" s="98">
        <v>0</v>
      </c>
      <c r="Z662" s="99">
        <f t="shared" ref="Z662:Z667" si="1447">X662*Y662</f>
        <v>0</v>
      </c>
      <c r="AA662" s="101">
        <v>1</v>
      </c>
      <c r="AB662" s="100">
        <v>0</v>
      </c>
      <c r="AC662" s="98">
        <v>0</v>
      </c>
      <c r="AD662" s="99">
        <f t="shared" ref="AD662:AD667" si="1448">AB662*AC662</f>
        <v>0</v>
      </c>
      <c r="AE662" s="101">
        <v>1</v>
      </c>
      <c r="AF662" s="100">
        <v>0</v>
      </c>
      <c r="AG662" s="98">
        <v>0</v>
      </c>
      <c r="AH662" s="101">
        <f t="shared" ref="AH662:AH667" si="1449">AF662*AG662</f>
        <v>0</v>
      </c>
      <c r="AI662" s="100">
        <v>0</v>
      </c>
      <c r="AJ662" s="98">
        <v>0</v>
      </c>
      <c r="AK662" s="101">
        <f t="shared" ref="AK662:AK667" si="1450">AI662*AJ662</f>
        <v>0</v>
      </c>
      <c r="AL662" s="100">
        <v>0</v>
      </c>
      <c r="AM662" s="98">
        <v>0</v>
      </c>
      <c r="AN662" s="101">
        <f t="shared" ref="AN662:AN667" si="1451">AL662*AM662</f>
        <v>0</v>
      </c>
      <c r="AO662" s="106"/>
    </row>
    <row r="663" spans="2:41" s="35" customFormat="1" ht="17.100000000000001" customHeight="1">
      <c r="B663" s="105"/>
      <c r="C663" s="54"/>
      <c r="D663" s="96"/>
      <c r="E663" s="111"/>
      <c r="F663" s="112"/>
      <c r="G663" s="368"/>
      <c r="H663" s="113"/>
      <c r="I663" s="100">
        <v>0</v>
      </c>
      <c r="J663" s="98">
        <v>0</v>
      </c>
      <c r="K663" s="101">
        <f t="shared" si="1434"/>
        <v>0</v>
      </c>
      <c r="L663" s="100">
        <v>0</v>
      </c>
      <c r="M663" s="98">
        <v>0</v>
      </c>
      <c r="N663" s="101">
        <f t="shared" si="1443"/>
        <v>0</v>
      </c>
      <c r="O663" s="100">
        <v>0</v>
      </c>
      <c r="P663" s="98">
        <v>0</v>
      </c>
      <c r="Q663" s="101">
        <f t="shared" si="1444"/>
        <v>0</v>
      </c>
      <c r="R663" s="100">
        <v>0</v>
      </c>
      <c r="S663" s="98">
        <v>0</v>
      </c>
      <c r="T663" s="101">
        <f t="shared" si="1445"/>
        <v>0</v>
      </c>
      <c r="U663" s="100">
        <v>0</v>
      </c>
      <c r="V663" s="98">
        <v>0</v>
      </c>
      <c r="W663" s="101">
        <f t="shared" si="1446"/>
        <v>0</v>
      </c>
      <c r="X663" s="100">
        <v>0</v>
      </c>
      <c r="Y663" s="98">
        <v>0</v>
      </c>
      <c r="Z663" s="99">
        <f t="shared" si="1447"/>
        <v>0</v>
      </c>
      <c r="AA663" s="101">
        <v>1</v>
      </c>
      <c r="AB663" s="100">
        <v>0</v>
      </c>
      <c r="AC663" s="98">
        <v>0</v>
      </c>
      <c r="AD663" s="99">
        <f t="shared" si="1448"/>
        <v>0</v>
      </c>
      <c r="AE663" s="101">
        <v>1</v>
      </c>
      <c r="AF663" s="100">
        <v>0</v>
      </c>
      <c r="AG663" s="98">
        <v>0</v>
      </c>
      <c r="AH663" s="101">
        <f t="shared" si="1449"/>
        <v>0</v>
      </c>
      <c r="AI663" s="100">
        <v>0</v>
      </c>
      <c r="AJ663" s="98">
        <v>0</v>
      </c>
      <c r="AK663" s="101">
        <f t="shared" si="1450"/>
        <v>0</v>
      </c>
      <c r="AL663" s="100">
        <v>0</v>
      </c>
      <c r="AM663" s="98">
        <v>0</v>
      </c>
      <c r="AN663" s="101">
        <f t="shared" si="1451"/>
        <v>0</v>
      </c>
      <c r="AO663" s="106"/>
    </row>
    <row r="664" spans="2:41" s="35" customFormat="1" ht="17.100000000000001" customHeight="1">
      <c r="B664" s="105"/>
      <c r="C664" s="54"/>
      <c r="D664" s="96"/>
      <c r="E664" s="111"/>
      <c r="F664" s="112"/>
      <c r="G664" s="368"/>
      <c r="H664" s="113"/>
      <c r="I664" s="100">
        <v>0</v>
      </c>
      <c r="J664" s="98">
        <v>0</v>
      </c>
      <c r="K664" s="101">
        <f t="shared" si="1434"/>
        <v>0</v>
      </c>
      <c r="L664" s="100">
        <v>0</v>
      </c>
      <c r="M664" s="98">
        <v>0</v>
      </c>
      <c r="N664" s="101">
        <f t="shared" si="1443"/>
        <v>0</v>
      </c>
      <c r="O664" s="100">
        <v>0</v>
      </c>
      <c r="P664" s="98">
        <v>0</v>
      </c>
      <c r="Q664" s="101">
        <f t="shared" si="1444"/>
        <v>0</v>
      </c>
      <c r="R664" s="100">
        <v>0</v>
      </c>
      <c r="S664" s="98">
        <v>0</v>
      </c>
      <c r="T664" s="101">
        <f t="shared" si="1445"/>
        <v>0</v>
      </c>
      <c r="U664" s="100">
        <v>0</v>
      </c>
      <c r="V664" s="98">
        <v>0</v>
      </c>
      <c r="W664" s="101">
        <f t="shared" si="1446"/>
        <v>0</v>
      </c>
      <c r="X664" s="100">
        <v>0</v>
      </c>
      <c r="Y664" s="98">
        <v>0</v>
      </c>
      <c r="Z664" s="99">
        <f t="shared" si="1447"/>
        <v>0</v>
      </c>
      <c r="AA664" s="101">
        <v>1</v>
      </c>
      <c r="AB664" s="100">
        <v>0</v>
      </c>
      <c r="AC664" s="98">
        <v>0</v>
      </c>
      <c r="AD664" s="99">
        <f t="shared" si="1448"/>
        <v>0</v>
      </c>
      <c r="AE664" s="101">
        <v>1</v>
      </c>
      <c r="AF664" s="100">
        <v>0</v>
      </c>
      <c r="AG664" s="98">
        <v>0</v>
      </c>
      <c r="AH664" s="101">
        <f t="shared" si="1449"/>
        <v>0</v>
      </c>
      <c r="AI664" s="100">
        <v>0</v>
      </c>
      <c r="AJ664" s="98">
        <v>0</v>
      </c>
      <c r="AK664" s="101">
        <f t="shared" si="1450"/>
        <v>0</v>
      </c>
      <c r="AL664" s="100">
        <v>0</v>
      </c>
      <c r="AM664" s="98">
        <v>0</v>
      </c>
      <c r="AN664" s="101">
        <f t="shared" si="1451"/>
        <v>0</v>
      </c>
      <c r="AO664" s="106"/>
    </row>
    <row r="665" spans="2:41" s="35" customFormat="1" ht="17.100000000000001" customHeight="1">
      <c r="B665" s="105"/>
      <c r="C665" s="54"/>
      <c r="D665" s="96"/>
      <c r="E665" s="111"/>
      <c r="F665" s="112"/>
      <c r="G665" s="368"/>
      <c r="H665" s="113"/>
      <c r="I665" s="100">
        <v>0</v>
      </c>
      <c r="J665" s="98">
        <v>0</v>
      </c>
      <c r="K665" s="101">
        <f t="shared" si="1434"/>
        <v>0</v>
      </c>
      <c r="L665" s="100">
        <v>0</v>
      </c>
      <c r="M665" s="98">
        <v>0</v>
      </c>
      <c r="N665" s="101">
        <f t="shared" si="1443"/>
        <v>0</v>
      </c>
      <c r="O665" s="100">
        <v>0</v>
      </c>
      <c r="P665" s="98">
        <v>0</v>
      </c>
      <c r="Q665" s="101">
        <f t="shared" si="1444"/>
        <v>0</v>
      </c>
      <c r="R665" s="100">
        <v>0</v>
      </c>
      <c r="S665" s="98">
        <v>0</v>
      </c>
      <c r="T665" s="101">
        <f t="shared" si="1445"/>
        <v>0</v>
      </c>
      <c r="U665" s="100">
        <v>0</v>
      </c>
      <c r="V665" s="98">
        <v>0</v>
      </c>
      <c r="W665" s="101">
        <f t="shared" si="1446"/>
        <v>0</v>
      </c>
      <c r="X665" s="100">
        <v>0</v>
      </c>
      <c r="Y665" s="98">
        <v>0</v>
      </c>
      <c r="Z665" s="99">
        <f t="shared" si="1447"/>
        <v>0</v>
      </c>
      <c r="AA665" s="101">
        <v>1</v>
      </c>
      <c r="AB665" s="100">
        <v>0</v>
      </c>
      <c r="AC665" s="98">
        <v>0</v>
      </c>
      <c r="AD665" s="99">
        <f t="shared" si="1448"/>
        <v>0</v>
      </c>
      <c r="AE665" s="101">
        <v>1</v>
      </c>
      <c r="AF665" s="100">
        <v>0</v>
      </c>
      <c r="AG665" s="98">
        <v>0</v>
      </c>
      <c r="AH665" s="101">
        <f t="shared" si="1449"/>
        <v>0</v>
      </c>
      <c r="AI665" s="100">
        <v>0</v>
      </c>
      <c r="AJ665" s="98">
        <v>0</v>
      </c>
      <c r="AK665" s="101">
        <f t="shared" si="1450"/>
        <v>0</v>
      </c>
      <c r="AL665" s="100">
        <v>0</v>
      </c>
      <c r="AM665" s="98">
        <v>0</v>
      </c>
      <c r="AN665" s="101">
        <f t="shared" si="1451"/>
        <v>0</v>
      </c>
      <c r="AO665" s="106"/>
    </row>
    <row r="666" spans="2:41" s="35" customFormat="1" ht="17.100000000000001" customHeight="1">
      <c r="B666" s="105"/>
      <c r="C666" s="54"/>
      <c r="D666" s="96"/>
      <c r="E666" s="111"/>
      <c r="F666" s="112"/>
      <c r="G666" s="368"/>
      <c r="H666" s="113"/>
      <c r="I666" s="100">
        <v>0</v>
      </c>
      <c r="J666" s="98">
        <v>0</v>
      </c>
      <c r="K666" s="101">
        <f t="shared" si="1434"/>
        <v>0</v>
      </c>
      <c r="L666" s="100">
        <v>0</v>
      </c>
      <c r="M666" s="98">
        <v>0</v>
      </c>
      <c r="N666" s="101">
        <f t="shared" si="1443"/>
        <v>0</v>
      </c>
      <c r="O666" s="100">
        <v>0</v>
      </c>
      <c r="P666" s="98">
        <v>0</v>
      </c>
      <c r="Q666" s="101">
        <f t="shared" si="1444"/>
        <v>0</v>
      </c>
      <c r="R666" s="100">
        <v>0</v>
      </c>
      <c r="S666" s="98">
        <v>0</v>
      </c>
      <c r="T666" s="101">
        <f t="shared" si="1445"/>
        <v>0</v>
      </c>
      <c r="U666" s="100">
        <v>0</v>
      </c>
      <c r="V666" s="98">
        <v>0</v>
      </c>
      <c r="W666" s="101">
        <f t="shared" si="1446"/>
        <v>0</v>
      </c>
      <c r="X666" s="100">
        <v>0</v>
      </c>
      <c r="Y666" s="98">
        <v>0</v>
      </c>
      <c r="Z666" s="99">
        <f t="shared" si="1447"/>
        <v>0</v>
      </c>
      <c r="AA666" s="101">
        <v>1</v>
      </c>
      <c r="AB666" s="100">
        <v>0</v>
      </c>
      <c r="AC666" s="98">
        <v>0</v>
      </c>
      <c r="AD666" s="99">
        <f t="shared" si="1448"/>
        <v>0</v>
      </c>
      <c r="AE666" s="101">
        <v>1</v>
      </c>
      <c r="AF666" s="100">
        <v>0</v>
      </c>
      <c r="AG666" s="98">
        <v>0</v>
      </c>
      <c r="AH666" s="101">
        <f t="shared" si="1449"/>
        <v>0</v>
      </c>
      <c r="AI666" s="100">
        <v>0</v>
      </c>
      <c r="AJ666" s="98">
        <v>0</v>
      </c>
      <c r="AK666" s="101">
        <f t="shared" si="1450"/>
        <v>0</v>
      </c>
      <c r="AL666" s="100">
        <v>0</v>
      </c>
      <c r="AM666" s="98">
        <v>0</v>
      </c>
      <c r="AN666" s="101">
        <f t="shared" si="1451"/>
        <v>0</v>
      </c>
      <c r="AO666" s="106"/>
    </row>
    <row r="667" spans="2:41" s="35" customFormat="1" ht="17.100000000000001" customHeight="1">
      <c r="B667" s="105"/>
      <c r="C667" s="54"/>
      <c r="D667" s="96"/>
      <c r="E667" s="111"/>
      <c r="F667" s="112"/>
      <c r="G667" s="368"/>
      <c r="H667" s="113"/>
      <c r="I667" s="100">
        <v>0</v>
      </c>
      <c r="J667" s="98">
        <v>0</v>
      </c>
      <c r="K667" s="101">
        <f t="shared" si="1434"/>
        <v>0</v>
      </c>
      <c r="L667" s="100">
        <v>0</v>
      </c>
      <c r="M667" s="98">
        <v>0</v>
      </c>
      <c r="N667" s="101">
        <f t="shared" si="1443"/>
        <v>0</v>
      </c>
      <c r="O667" s="100">
        <v>0</v>
      </c>
      <c r="P667" s="98">
        <v>0</v>
      </c>
      <c r="Q667" s="101">
        <f t="shared" si="1444"/>
        <v>0</v>
      </c>
      <c r="R667" s="100">
        <v>0</v>
      </c>
      <c r="S667" s="98">
        <v>0</v>
      </c>
      <c r="T667" s="101">
        <f t="shared" si="1445"/>
        <v>0</v>
      </c>
      <c r="U667" s="100">
        <v>0</v>
      </c>
      <c r="V667" s="98">
        <v>0</v>
      </c>
      <c r="W667" s="101">
        <f t="shared" si="1446"/>
        <v>0</v>
      </c>
      <c r="X667" s="100">
        <v>0</v>
      </c>
      <c r="Y667" s="98">
        <v>0</v>
      </c>
      <c r="Z667" s="99">
        <f t="shared" si="1447"/>
        <v>0</v>
      </c>
      <c r="AA667" s="101">
        <v>1</v>
      </c>
      <c r="AB667" s="100">
        <v>0</v>
      </c>
      <c r="AC667" s="98">
        <v>0</v>
      </c>
      <c r="AD667" s="99">
        <f t="shared" si="1448"/>
        <v>0</v>
      </c>
      <c r="AE667" s="101">
        <v>1</v>
      </c>
      <c r="AF667" s="100">
        <v>0</v>
      </c>
      <c r="AG667" s="98">
        <v>0</v>
      </c>
      <c r="AH667" s="101">
        <f t="shared" si="1449"/>
        <v>0</v>
      </c>
      <c r="AI667" s="100">
        <v>0</v>
      </c>
      <c r="AJ667" s="98">
        <v>0</v>
      </c>
      <c r="AK667" s="101">
        <f t="shared" si="1450"/>
        <v>0</v>
      </c>
      <c r="AL667" s="100">
        <v>0</v>
      </c>
      <c r="AM667" s="98">
        <v>0</v>
      </c>
      <c r="AN667" s="101">
        <f t="shared" si="1451"/>
        <v>0</v>
      </c>
      <c r="AO667" s="106"/>
    </row>
    <row r="668" spans="2:41" s="126" customFormat="1" ht="17.100000000000001" customHeight="1">
      <c r="B668" s="118"/>
      <c r="C668" s="119"/>
      <c r="D668" s="120"/>
      <c r="E668" s="121"/>
      <c r="F668" s="122"/>
      <c r="G668" s="369"/>
      <c r="H668" s="123"/>
      <c r="I668" s="401" t="s">
        <v>201</v>
      </c>
      <c r="J668" s="402"/>
      <c r="K668" s="124">
        <f>SUM(K661:K667)</f>
        <v>0</v>
      </c>
      <c r="L668" s="401" t="s">
        <v>201</v>
      </c>
      <c r="M668" s="402"/>
      <c r="N668" s="124">
        <f>SUM(N661:N667)</f>
        <v>0</v>
      </c>
      <c r="O668" s="401" t="s">
        <v>201</v>
      </c>
      <c r="P668" s="402"/>
      <c r="Q668" s="124">
        <f>SUM(Q661:Q667)</f>
        <v>0</v>
      </c>
      <c r="R668" s="401" t="s">
        <v>201</v>
      </c>
      <c r="S668" s="402"/>
      <c r="T668" s="124">
        <f>SUM(T661:T667)</f>
        <v>0</v>
      </c>
      <c r="U668" s="401" t="s">
        <v>201</v>
      </c>
      <c r="V668" s="402"/>
      <c r="W668" s="124">
        <f>SUM(W661:W667)</f>
        <v>0</v>
      </c>
      <c r="X668" s="401" t="s">
        <v>201</v>
      </c>
      <c r="Y668" s="402"/>
      <c r="Z668" s="127">
        <f>SUM(Z661:Z667)</f>
        <v>0</v>
      </c>
      <c r="AA668" s="101">
        <v>1</v>
      </c>
      <c r="AB668" s="401" t="s">
        <v>201</v>
      </c>
      <c r="AC668" s="402"/>
      <c r="AD668" s="127">
        <f>SUM(AD661:AD667)</f>
        <v>0</v>
      </c>
      <c r="AE668" s="101">
        <v>1</v>
      </c>
      <c r="AF668" s="401" t="s">
        <v>201</v>
      </c>
      <c r="AG668" s="402"/>
      <c r="AH668" s="124">
        <f>SUM(AH661:AH667)</f>
        <v>0</v>
      </c>
      <c r="AI668" s="401" t="s">
        <v>201</v>
      </c>
      <c r="AJ668" s="402"/>
      <c r="AK668" s="124">
        <f>SUM(AK661:AK667)</f>
        <v>0</v>
      </c>
      <c r="AL668" s="401" t="s">
        <v>201</v>
      </c>
      <c r="AM668" s="402"/>
      <c r="AN668" s="124">
        <f>SUM(AN661:AN667)</f>
        <v>0</v>
      </c>
      <c r="AO668" s="125"/>
    </row>
    <row r="669" spans="2:41" s="35" customFormat="1" ht="17.100000000000001" customHeight="1">
      <c r="B669" s="105"/>
      <c r="C669" s="54">
        <f>'1. Rekap Back Up Aspal'!C102</f>
        <v>8100</v>
      </c>
      <c r="D669" s="96">
        <f>'1. Rekap Back Up Aspal'!D102</f>
        <v>8200</v>
      </c>
      <c r="E669" s="111">
        <f>'1. Rekap Back Up Aspal'!E102</f>
        <v>6</v>
      </c>
      <c r="F669" s="112">
        <f>(100/((D669-C669)*E669))*((K676*0.5)+(N676*0.5)+(Q676*4)+(T676*4)+(W676*1)+(Z676*2)+(AD676*1.5)+(AH676*1)+(AK676*1)+(AN676*1))</f>
        <v>12.333333333333332</v>
      </c>
      <c r="G669" s="368" t="s">
        <v>278</v>
      </c>
      <c r="H669" s="113" t="str">
        <f>IF(F669&lt;=25,"B",IF(F669&lt;=75,"S",IF(F669&lt;=100,"RR","RB")))</f>
        <v>B</v>
      </c>
      <c r="I669" s="100">
        <v>0</v>
      </c>
      <c r="J669" s="98">
        <v>0</v>
      </c>
      <c r="K669" s="101">
        <f t="shared" ref="K669:K675" si="1452">I669*J669</f>
        <v>0</v>
      </c>
      <c r="L669" s="100">
        <v>0</v>
      </c>
      <c r="M669" s="98">
        <v>0</v>
      </c>
      <c r="N669" s="101">
        <f t="shared" ref="N669" si="1453">L669*M669</f>
        <v>0</v>
      </c>
      <c r="O669" s="100">
        <v>0</v>
      </c>
      <c r="P669" s="98">
        <v>0</v>
      </c>
      <c r="Q669" s="101">
        <f t="shared" ref="Q669" si="1454">O669*P669</f>
        <v>0</v>
      </c>
      <c r="R669" s="100">
        <v>4</v>
      </c>
      <c r="S669" s="98">
        <v>3</v>
      </c>
      <c r="T669" s="101">
        <f t="shared" ref="T669" si="1455">R669*S669</f>
        <v>12</v>
      </c>
      <c r="U669" s="100">
        <v>0</v>
      </c>
      <c r="V669" s="98">
        <v>0</v>
      </c>
      <c r="W669" s="101">
        <f>U669*V669</f>
        <v>0</v>
      </c>
      <c r="X669" s="100">
        <v>1</v>
      </c>
      <c r="Y669" s="98">
        <v>1</v>
      </c>
      <c r="Z669" s="99">
        <f t="shared" ref="Z669" si="1456">X669*Y669</f>
        <v>1</v>
      </c>
      <c r="AA669" s="101">
        <v>2</v>
      </c>
      <c r="AB669" s="100">
        <v>0</v>
      </c>
      <c r="AC669" s="98">
        <v>0</v>
      </c>
      <c r="AD669" s="99">
        <f t="shared" ref="AD669" si="1457">AB669*AC669</f>
        <v>0</v>
      </c>
      <c r="AE669" s="101">
        <v>1</v>
      </c>
      <c r="AF669" s="100">
        <v>0</v>
      </c>
      <c r="AG669" s="98">
        <v>0</v>
      </c>
      <c r="AH669" s="101">
        <f t="shared" ref="AH669" si="1458">AF669*AG669</f>
        <v>0</v>
      </c>
      <c r="AI669" s="100">
        <v>0</v>
      </c>
      <c r="AJ669" s="98">
        <v>0</v>
      </c>
      <c r="AK669" s="101">
        <f t="shared" ref="AK669" si="1459">AI669*AJ669</f>
        <v>0</v>
      </c>
      <c r="AL669" s="100">
        <v>0</v>
      </c>
      <c r="AM669" s="98">
        <v>0</v>
      </c>
      <c r="AN669" s="101">
        <f t="shared" ref="AN669" si="1460">AL669*AM669</f>
        <v>0</v>
      </c>
      <c r="AO669" s="106"/>
    </row>
    <row r="670" spans="2:41" s="35" customFormat="1" ht="17.100000000000001" customHeight="1">
      <c r="B670" s="105"/>
      <c r="C670" s="54"/>
      <c r="D670" s="96"/>
      <c r="E670" s="111"/>
      <c r="F670" s="112"/>
      <c r="G670" s="368"/>
      <c r="H670" s="113"/>
      <c r="I670" s="100">
        <v>0</v>
      </c>
      <c r="J670" s="98">
        <v>0</v>
      </c>
      <c r="K670" s="101">
        <f t="shared" si="1452"/>
        <v>0</v>
      </c>
      <c r="L670" s="100">
        <v>0</v>
      </c>
      <c r="M670" s="98">
        <v>0</v>
      </c>
      <c r="N670" s="101">
        <f t="shared" ref="N670:N675" si="1461">L670*M670</f>
        <v>0</v>
      </c>
      <c r="O670" s="100">
        <v>0</v>
      </c>
      <c r="P670" s="98">
        <v>0</v>
      </c>
      <c r="Q670" s="101">
        <f t="shared" ref="Q670:Q675" si="1462">O670*P670</f>
        <v>0</v>
      </c>
      <c r="R670" s="100">
        <v>5</v>
      </c>
      <c r="S670" s="98">
        <v>1</v>
      </c>
      <c r="T670" s="101">
        <f t="shared" ref="T670:T675" si="1463">R670*S670</f>
        <v>5</v>
      </c>
      <c r="U670" s="100">
        <v>0</v>
      </c>
      <c r="V670" s="98">
        <v>0</v>
      </c>
      <c r="W670" s="101">
        <f t="shared" ref="W670:W675" si="1464">U670*V670</f>
        <v>0</v>
      </c>
      <c r="X670" s="100">
        <v>2</v>
      </c>
      <c r="Y670" s="98">
        <v>1</v>
      </c>
      <c r="Z670" s="99">
        <f t="shared" ref="Z670:Z675" si="1465">X670*Y670</f>
        <v>2</v>
      </c>
      <c r="AA670" s="101">
        <v>2</v>
      </c>
      <c r="AB670" s="100">
        <v>0</v>
      </c>
      <c r="AC670" s="98">
        <v>0</v>
      </c>
      <c r="AD670" s="99">
        <f t="shared" ref="AD670:AD675" si="1466">AB670*AC670</f>
        <v>0</v>
      </c>
      <c r="AE670" s="101">
        <v>1</v>
      </c>
      <c r="AF670" s="100">
        <v>0</v>
      </c>
      <c r="AG670" s="98">
        <v>0</v>
      </c>
      <c r="AH670" s="101">
        <f t="shared" ref="AH670:AH675" si="1467">AF670*AG670</f>
        <v>0</v>
      </c>
      <c r="AI670" s="100">
        <v>0</v>
      </c>
      <c r="AJ670" s="98">
        <v>0</v>
      </c>
      <c r="AK670" s="101">
        <f t="shared" ref="AK670:AK675" si="1468">AI670*AJ670</f>
        <v>0</v>
      </c>
      <c r="AL670" s="100">
        <v>0</v>
      </c>
      <c r="AM670" s="98">
        <v>0</v>
      </c>
      <c r="AN670" s="101">
        <f t="shared" ref="AN670:AN675" si="1469">AL670*AM670</f>
        <v>0</v>
      </c>
      <c r="AO670" s="106"/>
    </row>
    <row r="671" spans="2:41" s="35" customFormat="1" ht="17.100000000000001" customHeight="1">
      <c r="B671" s="105"/>
      <c r="C671" s="54"/>
      <c r="D671" s="96"/>
      <c r="E671" s="111"/>
      <c r="F671" s="112"/>
      <c r="G671" s="368"/>
      <c r="H671" s="113"/>
      <c r="I671" s="100">
        <v>0</v>
      </c>
      <c r="J671" s="98">
        <v>0</v>
      </c>
      <c r="K671" s="101">
        <f t="shared" si="1452"/>
        <v>0</v>
      </c>
      <c r="L671" s="100">
        <v>0</v>
      </c>
      <c r="M671" s="98">
        <v>0</v>
      </c>
      <c r="N671" s="101">
        <f t="shared" si="1461"/>
        <v>0</v>
      </c>
      <c r="O671" s="100">
        <v>0</v>
      </c>
      <c r="P671" s="98">
        <v>0</v>
      </c>
      <c r="Q671" s="101">
        <f t="shared" si="1462"/>
        <v>0</v>
      </c>
      <c r="R671" s="100">
        <v>0</v>
      </c>
      <c r="S671" s="98">
        <v>0</v>
      </c>
      <c r="T671" s="101">
        <f t="shared" si="1463"/>
        <v>0</v>
      </c>
      <c r="U671" s="100">
        <v>0</v>
      </c>
      <c r="V671" s="98">
        <v>0</v>
      </c>
      <c r="W671" s="101">
        <f t="shared" si="1464"/>
        <v>0</v>
      </c>
      <c r="X671" s="100">
        <v>0</v>
      </c>
      <c r="Y671" s="98">
        <v>0</v>
      </c>
      <c r="Z671" s="99">
        <f t="shared" si="1465"/>
        <v>0</v>
      </c>
      <c r="AA671" s="101">
        <v>1</v>
      </c>
      <c r="AB671" s="100">
        <v>0</v>
      </c>
      <c r="AC671" s="98">
        <v>0</v>
      </c>
      <c r="AD671" s="99">
        <f t="shared" si="1466"/>
        <v>0</v>
      </c>
      <c r="AE671" s="101">
        <v>1</v>
      </c>
      <c r="AF671" s="100">
        <v>0</v>
      </c>
      <c r="AG671" s="98">
        <v>0</v>
      </c>
      <c r="AH671" s="101">
        <f t="shared" si="1467"/>
        <v>0</v>
      </c>
      <c r="AI671" s="100">
        <v>0</v>
      </c>
      <c r="AJ671" s="98">
        <v>0</v>
      </c>
      <c r="AK671" s="101">
        <f t="shared" si="1468"/>
        <v>0</v>
      </c>
      <c r="AL671" s="100">
        <v>0</v>
      </c>
      <c r="AM671" s="98">
        <v>0</v>
      </c>
      <c r="AN671" s="101">
        <f t="shared" si="1469"/>
        <v>0</v>
      </c>
      <c r="AO671" s="106"/>
    </row>
    <row r="672" spans="2:41" s="35" customFormat="1" ht="17.100000000000001" customHeight="1">
      <c r="B672" s="105"/>
      <c r="C672" s="54"/>
      <c r="D672" s="96"/>
      <c r="E672" s="111"/>
      <c r="F672" s="112"/>
      <c r="G672" s="368"/>
      <c r="H672" s="113"/>
      <c r="I672" s="100">
        <v>0</v>
      </c>
      <c r="J672" s="98">
        <v>0</v>
      </c>
      <c r="K672" s="101">
        <f t="shared" si="1452"/>
        <v>0</v>
      </c>
      <c r="L672" s="100">
        <v>0</v>
      </c>
      <c r="M672" s="98">
        <v>0</v>
      </c>
      <c r="N672" s="101">
        <f t="shared" si="1461"/>
        <v>0</v>
      </c>
      <c r="O672" s="100">
        <v>0</v>
      </c>
      <c r="P672" s="98">
        <v>0</v>
      </c>
      <c r="Q672" s="101">
        <f t="shared" si="1462"/>
        <v>0</v>
      </c>
      <c r="R672" s="100">
        <v>0</v>
      </c>
      <c r="S672" s="98">
        <v>0</v>
      </c>
      <c r="T672" s="101">
        <f t="shared" si="1463"/>
        <v>0</v>
      </c>
      <c r="U672" s="100">
        <v>0</v>
      </c>
      <c r="V672" s="98">
        <v>0</v>
      </c>
      <c r="W672" s="101">
        <f t="shared" si="1464"/>
        <v>0</v>
      </c>
      <c r="X672" s="100">
        <v>0</v>
      </c>
      <c r="Y672" s="98">
        <v>0</v>
      </c>
      <c r="Z672" s="99">
        <f t="shared" si="1465"/>
        <v>0</v>
      </c>
      <c r="AA672" s="101">
        <v>1</v>
      </c>
      <c r="AB672" s="100">
        <v>0</v>
      </c>
      <c r="AC672" s="98">
        <v>0</v>
      </c>
      <c r="AD672" s="99">
        <f t="shared" si="1466"/>
        <v>0</v>
      </c>
      <c r="AE672" s="101">
        <v>1</v>
      </c>
      <c r="AF672" s="100">
        <v>0</v>
      </c>
      <c r="AG672" s="98">
        <v>0</v>
      </c>
      <c r="AH672" s="101">
        <f t="shared" si="1467"/>
        <v>0</v>
      </c>
      <c r="AI672" s="100">
        <v>0</v>
      </c>
      <c r="AJ672" s="98">
        <v>0</v>
      </c>
      <c r="AK672" s="101">
        <f t="shared" si="1468"/>
        <v>0</v>
      </c>
      <c r="AL672" s="100">
        <v>0</v>
      </c>
      <c r="AM672" s="98">
        <v>0</v>
      </c>
      <c r="AN672" s="101">
        <f t="shared" si="1469"/>
        <v>0</v>
      </c>
      <c r="AO672" s="106"/>
    </row>
    <row r="673" spans="2:41" s="35" customFormat="1" ht="17.100000000000001" customHeight="1">
      <c r="B673" s="105"/>
      <c r="C673" s="54"/>
      <c r="D673" s="96"/>
      <c r="E673" s="111"/>
      <c r="F673" s="112"/>
      <c r="G673" s="368"/>
      <c r="H673" s="113"/>
      <c r="I673" s="100">
        <v>0</v>
      </c>
      <c r="J673" s="98">
        <v>0</v>
      </c>
      <c r="K673" s="101">
        <f t="shared" si="1452"/>
        <v>0</v>
      </c>
      <c r="L673" s="100">
        <v>0</v>
      </c>
      <c r="M673" s="98">
        <v>0</v>
      </c>
      <c r="N673" s="101">
        <f t="shared" si="1461"/>
        <v>0</v>
      </c>
      <c r="O673" s="100">
        <v>0</v>
      </c>
      <c r="P673" s="98">
        <v>0</v>
      </c>
      <c r="Q673" s="101">
        <f t="shared" si="1462"/>
        <v>0</v>
      </c>
      <c r="R673" s="100">
        <v>0</v>
      </c>
      <c r="S673" s="98">
        <v>0</v>
      </c>
      <c r="T673" s="101">
        <f t="shared" si="1463"/>
        <v>0</v>
      </c>
      <c r="U673" s="100">
        <v>0</v>
      </c>
      <c r="V673" s="98">
        <v>0</v>
      </c>
      <c r="W673" s="101">
        <f t="shared" si="1464"/>
        <v>0</v>
      </c>
      <c r="X673" s="100">
        <v>0</v>
      </c>
      <c r="Y673" s="98">
        <v>0</v>
      </c>
      <c r="Z673" s="99">
        <f t="shared" si="1465"/>
        <v>0</v>
      </c>
      <c r="AA673" s="101">
        <v>1</v>
      </c>
      <c r="AB673" s="100">
        <v>0</v>
      </c>
      <c r="AC673" s="98">
        <v>0</v>
      </c>
      <c r="AD673" s="99">
        <f t="shared" si="1466"/>
        <v>0</v>
      </c>
      <c r="AE673" s="101">
        <v>1</v>
      </c>
      <c r="AF673" s="100">
        <v>0</v>
      </c>
      <c r="AG673" s="98">
        <v>0</v>
      </c>
      <c r="AH673" s="101">
        <f t="shared" si="1467"/>
        <v>0</v>
      </c>
      <c r="AI673" s="100">
        <v>0</v>
      </c>
      <c r="AJ673" s="98">
        <v>0</v>
      </c>
      <c r="AK673" s="101">
        <f t="shared" si="1468"/>
        <v>0</v>
      </c>
      <c r="AL673" s="100">
        <v>0</v>
      </c>
      <c r="AM673" s="98">
        <v>0</v>
      </c>
      <c r="AN673" s="101">
        <f t="shared" si="1469"/>
        <v>0</v>
      </c>
      <c r="AO673" s="106"/>
    </row>
    <row r="674" spans="2:41" s="35" customFormat="1" ht="17.100000000000001" customHeight="1">
      <c r="B674" s="105"/>
      <c r="C674" s="54"/>
      <c r="D674" s="96"/>
      <c r="E674" s="111"/>
      <c r="F674" s="112"/>
      <c r="G674" s="368"/>
      <c r="H674" s="113"/>
      <c r="I674" s="100">
        <v>0</v>
      </c>
      <c r="J674" s="98">
        <v>0</v>
      </c>
      <c r="K674" s="101">
        <f t="shared" si="1452"/>
        <v>0</v>
      </c>
      <c r="L674" s="100">
        <v>0</v>
      </c>
      <c r="M674" s="98">
        <v>0</v>
      </c>
      <c r="N674" s="101">
        <f t="shared" si="1461"/>
        <v>0</v>
      </c>
      <c r="O674" s="100">
        <v>0</v>
      </c>
      <c r="P674" s="98">
        <v>0</v>
      </c>
      <c r="Q674" s="101">
        <f t="shared" si="1462"/>
        <v>0</v>
      </c>
      <c r="R674" s="100">
        <v>0</v>
      </c>
      <c r="S674" s="98">
        <v>0</v>
      </c>
      <c r="T674" s="101">
        <f t="shared" si="1463"/>
        <v>0</v>
      </c>
      <c r="U674" s="100">
        <v>0</v>
      </c>
      <c r="V674" s="98">
        <v>0</v>
      </c>
      <c r="W674" s="101">
        <f t="shared" si="1464"/>
        <v>0</v>
      </c>
      <c r="X674" s="100">
        <v>0</v>
      </c>
      <c r="Y674" s="98">
        <v>0</v>
      </c>
      <c r="Z674" s="99">
        <f t="shared" si="1465"/>
        <v>0</v>
      </c>
      <c r="AA674" s="101">
        <v>1</v>
      </c>
      <c r="AB674" s="100">
        <v>0</v>
      </c>
      <c r="AC674" s="98">
        <v>0</v>
      </c>
      <c r="AD674" s="99">
        <f t="shared" si="1466"/>
        <v>0</v>
      </c>
      <c r="AE674" s="101">
        <v>1</v>
      </c>
      <c r="AF674" s="100">
        <v>0</v>
      </c>
      <c r="AG674" s="98">
        <v>0</v>
      </c>
      <c r="AH674" s="101">
        <f t="shared" si="1467"/>
        <v>0</v>
      </c>
      <c r="AI674" s="100">
        <v>0</v>
      </c>
      <c r="AJ674" s="98">
        <v>0</v>
      </c>
      <c r="AK674" s="101">
        <f t="shared" si="1468"/>
        <v>0</v>
      </c>
      <c r="AL674" s="100">
        <v>0</v>
      </c>
      <c r="AM674" s="98">
        <v>0</v>
      </c>
      <c r="AN674" s="101">
        <f t="shared" si="1469"/>
        <v>0</v>
      </c>
      <c r="AO674" s="106"/>
    </row>
    <row r="675" spans="2:41" s="35" customFormat="1" ht="17.100000000000001" customHeight="1">
      <c r="B675" s="105"/>
      <c r="C675" s="54"/>
      <c r="D675" s="96"/>
      <c r="E675" s="111"/>
      <c r="F675" s="112"/>
      <c r="G675" s="368"/>
      <c r="H675" s="113"/>
      <c r="I675" s="100">
        <v>0</v>
      </c>
      <c r="J675" s="98">
        <v>0</v>
      </c>
      <c r="K675" s="101">
        <f t="shared" si="1452"/>
        <v>0</v>
      </c>
      <c r="L675" s="100">
        <v>0</v>
      </c>
      <c r="M675" s="98">
        <v>0</v>
      </c>
      <c r="N675" s="101">
        <f t="shared" si="1461"/>
        <v>0</v>
      </c>
      <c r="O675" s="100">
        <v>0</v>
      </c>
      <c r="P675" s="98">
        <v>0</v>
      </c>
      <c r="Q675" s="101">
        <f t="shared" si="1462"/>
        <v>0</v>
      </c>
      <c r="R675" s="100">
        <v>0</v>
      </c>
      <c r="S675" s="98">
        <v>0</v>
      </c>
      <c r="T675" s="101">
        <f t="shared" si="1463"/>
        <v>0</v>
      </c>
      <c r="U675" s="100">
        <v>0</v>
      </c>
      <c r="V675" s="98">
        <v>0</v>
      </c>
      <c r="W675" s="101">
        <f t="shared" si="1464"/>
        <v>0</v>
      </c>
      <c r="X675" s="100">
        <v>0</v>
      </c>
      <c r="Y675" s="98">
        <v>0</v>
      </c>
      <c r="Z675" s="99">
        <f t="shared" si="1465"/>
        <v>0</v>
      </c>
      <c r="AA675" s="101">
        <v>1</v>
      </c>
      <c r="AB675" s="100">
        <v>0</v>
      </c>
      <c r="AC675" s="98">
        <v>0</v>
      </c>
      <c r="AD675" s="99">
        <f t="shared" si="1466"/>
        <v>0</v>
      </c>
      <c r="AE675" s="101">
        <v>1</v>
      </c>
      <c r="AF675" s="100">
        <v>0</v>
      </c>
      <c r="AG675" s="98">
        <v>0</v>
      </c>
      <c r="AH675" s="101">
        <f t="shared" si="1467"/>
        <v>0</v>
      </c>
      <c r="AI675" s="100">
        <v>0</v>
      </c>
      <c r="AJ675" s="98">
        <v>0</v>
      </c>
      <c r="AK675" s="101">
        <f t="shared" si="1468"/>
        <v>0</v>
      </c>
      <c r="AL675" s="100">
        <v>0</v>
      </c>
      <c r="AM675" s="98">
        <v>0</v>
      </c>
      <c r="AN675" s="101">
        <f t="shared" si="1469"/>
        <v>0</v>
      </c>
      <c r="AO675" s="106"/>
    </row>
    <row r="676" spans="2:41" s="126" customFormat="1" ht="17.100000000000001" customHeight="1">
      <c r="B676" s="118"/>
      <c r="C676" s="119"/>
      <c r="D676" s="120"/>
      <c r="E676" s="121"/>
      <c r="F676" s="122"/>
      <c r="G676" s="369"/>
      <c r="H676" s="123"/>
      <c r="I676" s="401" t="s">
        <v>201</v>
      </c>
      <c r="J676" s="402"/>
      <c r="K676" s="124">
        <f>SUM(K669:K675)</f>
        <v>0</v>
      </c>
      <c r="L676" s="401" t="s">
        <v>201</v>
      </c>
      <c r="M676" s="402"/>
      <c r="N676" s="124">
        <f>SUM(N669:N675)</f>
        <v>0</v>
      </c>
      <c r="O676" s="401" t="s">
        <v>201</v>
      </c>
      <c r="P676" s="402"/>
      <c r="Q676" s="124">
        <f>SUM(Q669:Q675)</f>
        <v>0</v>
      </c>
      <c r="R676" s="401" t="s">
        <v>201</v>
      </c>
      <c r="S676" s="402"/>
      <c r="T676" s="124">
        <f>SUM(T669:T675)</f>
        <v>17</v>
      </c>
      <c r="U676" s="401" t="s">
        <v>201</v>
      </c>
      <c r="V676" s="402"/>
      <c r="W676" s="124">
        <f>SUM(W669:W675)</f>
        <v>0</v>
      </c>
      <c r="X676" s="401" t="s">
        <v>201</v>
      </c>
      <c r="Y676" s="402"/>
      <c r="Z676" s="127">
        <f>SUM(Z669:Z675)</f>
        <v>3</v>
      </c>
      <c r="AA676" s="101">
        <v>2</v>
      </c>
      <c r="AB676" s="401" t="s">
        <v>201</v>
      </c>
      <c r="AC676" s="402"/>
      <c r="AD676" s="127">
        <f>SUM(AD669:AD675)</f>
        <v>0</v>
      </c>
      <c r="AE676" s="101">
        <v>1</v>
      </c>
      <c r="AF676" s="401" t="s">
        <v>201</v>
      </c>
      <c r="AG676" s="402"/>
      <c r="AH676" s="124">
        <f>SUM(AH669:AH675)</f>
        <v>0</v>
      </c>
      <c r="AI676" s="401" t="s">
        <v>201</v>
      </c>
      <c r="AJ676" s="402"/>
      <c r="AK676" s="124">
        <f>SUM(AK669:AK675)</f>
        <v>0</v>
      </c>
      <c r="AL676" s="401" t="s">
        <v>201</v>
      </c>
      <c r="AM676" s="402"/>
      <c r="AN676" s="124">
        <f>SUM(AN669:AN675)</f>
        <v>0</v>
      </c>
      <c r="AO676" s="125"/>
    </row>
    <row r="677" spans="2:41" s="35" customFormat="1" ht="17.100000000000001" customHeight="1">
      <c r="B677" s="105"/>
      <c r="C677" s="54">
        <f>'1. Rekap Back Up Aspal'!C103</f>
        <v>8200</v>
      </c>
      <c r="D677" s="96">
        <f>'1. Rekap Back Up Aspal'!D103</f>
        <v>8300</v>
      </c>
      <c r="E677" s="111">
        <f>'1. Rekap Back Up Aspal'!E103</f>
        <v>6</v>
      </c>
      <c r="F677" s="112">
        <f>(100/((D677-C677)*E677))*((K684*0.5)+(N684*0.5)+(Q684*4)+(T684*4)+(W684*1)+(Z684*2)+(AD684*1.5)+(AH684*1)+(AK684*1)+(AN684*1))</f>
        <v>2.6666666666666665</v>
      </c>
      <c r="G677" s="368" t="s">
        <v>278</v>
      </c>
      <c r="H677" s="113" t="str">
        <f>IF(F677&lt;=25,"B",IF(F677&lt;=75,"S",IF(F677&lt;=100,"RR","RB")))</f>
        <v>B</v>
      </c>
      <c r="I677" s="100">
        <v>0</v>
      </c>
      <c r="J677" s="98">
        <v>0</v>
      </c>
      <c r="K677" s="101">
        <f t="shared" ref="K677:K683" si="1470">I677*J677</f>
        <v>0</v>
      </c>
      <c r="L677" s="100">
        <v>4</v>
      </c>
      <c r="M677" s="98">
        <v>2</v>
      </c>
      <c r="N677" s="101">
        <f t="shared" ref="N677" si="1471">L677*M677</f>
        <v>8</v>
      </c>
      <c r="O677" s="100">
        <v>0</v>
      </c>
      <c r="P677" s="98">
        <v>0</v>
      </c>
      <c r="Q677" s="101">
        <f t="shared" ref="Q677" si="1472">O677*P677</f>
        <v>0</v>
      </c>
      <c r="R677" s="100">
        <v>0</v>
      </c>
      <c r="S677" s="98">
        <v>0</v>
      </c>
      <c r="T677" s="101">
        <f t="shared" ref="T677" si="1473">R677*S677</f>
        <v>0</v>
      </c>
      <c r="U677" s="100">
        <v>0</v>
      </c>
      <c r="V677" s="98">
        <v>0</v>
      </c>
      <c r="W677" s="101">
        <f>U677*V677</f>
        <v>0</v>
      </c>
      <c r="X677" s="100">
        <v>2</v>
      </c>
      <c r="Y677" s="98">
        <v>3</v>
      </c>
      <c r="Z677" s="99">
        <f t="shared" ref="Z677" si="1474">X677*Y677</f>
        <v>6</v>
      </c>
      <c r="AA677" s="101">
        <v>2</v>
      </c>
      <c r="AB677" s="100">
        <v>0</v>
      </c>
      <c r="AC677" s="98">
        <v>0</v>
      </c>
      <c r="AD677" s="99">
        <f t="shared" ref="AD677" si="1475">AB677*AC677</f>
        <v>0</v>
      </c>
      <c r="AE677" s="101">
        <v>1</v>
      </c>
      <c r="AF677" s="100">
        <v>0</v>
      </c>
      <c r="AG677" s="98">
        <v>0</v>
      </c>
      <c r="AH677" s="101">
        <f t="shared" ref="AH677" si="1476">AF677*AG677</f>
        <v>0</v>
      </c>
      <c r="AI677" s="100">
        <v>0</v>
      </c>
      <c r="AJ677" s="98">
        <v>0</v>
      </c>
      <c r="AK677" s="101">
        <f t="shared" ref="AK677" si="1477">AI677*AJ677</f>
        <v>0</v>
      </c>
      <c r="AL677" s="100">
        <v>0</v>
      </c>
      <c r="AM677" s="98">
        <v>0</v>
      </c>
      <c r="AN677" s="101">
        <f t="shared" ref="AN677" si="1478">AL677*AM677</f>
        <v>0</v>
      </c>
      <c r="AO677" s="106"/>
    </row>
    <row r="678" spans="2:41" s="35" customFormat="1" ht="17.100000000000001" customHeight="1">
      <c r="B678" s="105"/>
      <c r="C678" s="54"/>
      <c r="D678" s="96"/>
      <c r="E678" s="111"/>
      <c r="F678" s="112"/>
      <c r="G678" s="368"/>
      <c r="H678" s="113"/>
      <c r="I678" s="100">
        <v>0</v>
      </c>
      <c r="J678" s="98">
        <v>0</v>
      </c>
      <c r="K678" s="101">
        <f t="shared" si="1470"/>
        <v>0</v>
      </c>
      <c r="L678" s="100">
        <v>0</v>
      </c>
      <c r="M678" s="98">
        <v>0</v>
      </c>
      <c r="N678" s="101">
        <f t="shared" ref="N678:N683" si="1479">L678*M678</f>
        <v>0</v>
      </c>
      <c r="O678" s="100">
        <v>0</v>
      </c>
      <c r="P678" s="98">
        <v>0</v>
      </c>
      <c r="Q678" s="101">
        <f t="shared" ref="Q678:Q683" si="1480">O678*P678</f>
        <v>0</v>
      </c>
      <c r="R678" s="100">
        <v>0</v>
      </c>
      <c r="S678" s="98">
        <v>0</v>
      </c>
      <c r="T678" s="101">
        <f t="shared" ref="T678:T683" si="1481">R678*S678</f>
        <v>0</v>
      </c>
      <c r="U678" s="100">
        <v>0</v>
      </c>
      <c r="V678" s="98">
        <v>0</v>
      </c>
      <c r="W678" s="101">
        <f t="shared" ref="W678:W683" si="1482">U678*V678</f>
        <v>0</v>
      </c>
      <c r="X678" s="100">
        <v>0</v>
      </c>
      <c r="Y678" s="98">
        <v>0</v>
      </c>
      <c r="Z678" s="99">
        <f t="shared" ref="Z678:Z683" si="1483">X678*Y678</f>
        <v>0</v>
      </c>
      <c r="AA678" s="101">
        <v>1</v>
      </c>
      <c r="AB678" s="100">
        <v>0</v>
      </c>
      <c r="AC678" s="98">
        <v>0</v>
      </c>
      <c r="AD678" s="99">
        <f t="shared" ref="AD678:AD683" si="1484">AB678*AC678</f>
        <v>0</v>
      </c>
      <c r="AE678" s="101">
        <v>1</v>
      </c>
      <c r="AF678" s="100">
        <v>0</v>
      </c>
      <c r="AG678" s="98">
        <v>0</v>
      </c>
      <c r="AH678" s="101">
        <f t="shared" ref="AH678:AH683" si="1485">AF678*AG678</f>
        <v>0</v>
      </c>
      <c r="AI678" s="100">
        <v>0</v>
      </c>
      <c r="AJ678" s="98">
        <v>0</v>
      </c>
      <c r="AK678" s="101">
        <f t="shared" ref="AK678:AK683" si="1486">AI678*AJ678</f>
        <v>0</v>
      </c>
      <c r="AL678" s="100">
        <v>0</v>
      </c>
      <c r="AM678" s="98">
        <v>0</v>
      </c>
      <c r="AN678" s="101">
        <f t="shared" ref="AN678:AN683" si="1487">AL678*AM678</f>
        <v>0</v>
      </c>
      <c r="AO678" s="106"/>
    </row>
    <row r="679" spans="2:41" s="35" customFormat="1" ht="17.100000000000001" customHeight="1">
      <c r="B679" s="105"/>
      <c r="C679" s="54"/>
      <c r="D679" s="96"/>
      <c r="E679" s="111"/>
      <c r="F679" s="112"/>
      <c r="G679" s="368"/>
      <c r="H679" s="113"/>
      <c r="I679" s="100">
        <v>0</v>
      </c>
      <c r="J679" s="98">
        <v>0</v>
      </c>
      <c r="K679" s="101">
        <f t="shared" si="1470"/>
        <v>0</v>
      </c>
      <c r="L679" s="100">
        <v>0</v>
      </c>
      <c r="M679" s="98">
        <v>0</v>
      </c>
      <c r="N679" s="101">
        <f t="shared" si="1479"/>
        <v>0</v>
      </c>
      <c r="O679" s="100">
        <v>0</v>
      </c>
      <c r="P679" s="98">
        <v>0</v>
      </c>
      <c r="Q679" s="101">
        <f t="shared" si="1480"/>
        <v>0</v>
      </c>
      <c r="R679" s="100">
        <v>0</v>
      </c>
      <c r="S679" s="98">
        <v>0</v>
      </c>
      <c r="T679" s="101">
        <f t="shared" si="1481"/>
        <v>0</v>
      </c>
      <c r="U679" s="100">
        <v>0</v>
      </c>
      <c r="V679" s="98">
        <v>0</v>
      </c>
      <c r="W679" s="101">
        <f t="shared" si="1482"/>
        <v>0</v>
      </c>
      <c r="X679" s="100">
        <v>0</v>
      </c>
      <c r="Y679" s="98">
        <v>0</v>
      </c>
      <c r="Z679" s="99">
        <f t="shared" si="1483"/>
        <v>0</v>
      </c>
      <c r="AA679" s="101">
        <v>1</v>
      </c>
      <c r="AB679" s="100">
        <v>0</v>
      </c>
      <c r="AC679" s="98">
        <v>0</v>
      </c>
      <c r="AD679" s="99">
        <f t="shared" si="1484"/>
        <v>0</v>
      </c>
      <c r="AE679" s="101">
        <v>1</v>
      </c>
      <c r="AF679" s="100">
        <v>0</v>
      </c>
      <c r="AG679" s="98">
        <v>0</v>
      </c>
      <c r="AH679" s="101">
        <f t="shared" si="1485"/>
        <v>0</v>
      </c>
      <c r="AI679" s="100">
        <v>0</v>
      </c>
      <c r="AJ679" s="98">
        <v>0</v>
      </c>
      <c r="AK679" s="101">
        <f t="shared" si="1486"/>
        <v>0</v>
      </c>
      <c r="AL679" s="100">
        <v>0</v>
      </c>
      <c r="AM679" s="98">
        <v>0</v>
      </c>
      <c r="AN679" s="101">
        <f t="shared" si="1487"/>
        <v>0</v>
      </c>
      <c r="AO679" s="106"/>
    </row>
    <row r="680" spans="2:41" s="35" customFormat="1" ht="17.100000000000001" customHeight="1">
      <c r="B680" s="105"/>
      <c r="C680" s="54"/>
      <c r="D680" s="96"/>
      <c r="E680" s="111"/>
      <c r="F680" s="112"/>
      <c r="G680" s="368"/>
      <c r="H680" s="113"/>
      <c r="I680" s="100">
        <v>0</v>
      </c>
      <c r="J680" s="98">
        <v>0</v>
      </c>
      <c r="K680" s="101">
        <f t="shared" si="1470"/>
        <v>0</v>
      </c>
      <c r="L680" s="100">
        <v>0</v>
      </c>
      <c r="M680" s="98">
        <v>0</v>
      </c>
      <c r="N680" s="101">
        <f t="shared" si="1479"/>
        <v>0</v>
      </c>
      <c r="O680" s="100">
        <v>0</v>
      </c>
      <c r="P680" s="98">
        <v>0</v>
      </c>
      <c r="Q680" s="101">
        <f t="shared" si="1480"/>
        <v>0</v>
      </c>
      <c r="R680" s="100">
        <v>0</v>
      </c>
      <c r="S680" s="98">
        <v>0</v>
      </c>
      <c r="T680" s="101">
        <f t="shared" si="1481"/>
        <v>0</v>
      </c>
      <c r="U680" s="100">
        <v>0</v>
      </c>
      <c r="V680" s="98">
        <v>0</v>
      </c>
      <c r="W680" s="101">
        <f t="shared" si="1482"/>
        <v>0</v>
      </c>
      <c r="X680" s="100">
        <v>0</v>
      </c>
      <c r="Y680" s="98">
        <v>0</v>
      </c>
      <c r="Z680" s="99">
        <f t="shared" si="1483"/>
        <v>0</v>
      </c>
      <c r="AA680" s="101">
        <v>1</v>
      </c>
      <c r="AB680" s="100">
        <v>0</v>
      </c>
      <c r="AC680" s="98">
        <v>0</v>
      </c>
      <c r="AD680" s="99">
        <f t="shared" si="1484"/>
        <v>0</v>
      </c>
      <c r="AE680" s="101">
        <v>1</v>
      </c>
      <c r="AF680" s="100">
        <v>0</v>
      </c>
      <c r="AG680" s="98">
        <v>0</v>
      </c>
      <c r="AH680" s="101">
        <f t="shared" si="1485"/>
        <v>0</v>
      </c>
      <c r="AI680" s="100">
        <v>0</v>
      </c>
      <c r="AJ680" s="98">
        <v>0</v>
      </c>
      <c r="AK680" s="101">
        <f t="shared" si="1486"/>
        <v>0</v>
      </c>
      <c r="AL680" s="100">
        <v>0</v>
      </c>
      <c r="AM680" s="98">
        <v>0</v>
      </c>
      <c r="AN680" s="101">
        <f t="shared" si="1487"/>
        <v>0</v>
      </c>
      <c r="AO680" s="106"/>
    </row>
    <row r="681" spans="2:41" s="35" customFormat="1" ht="17.100000000000001" customHeight="1">
      <c r="B681" s="105"/>
      <c r="C681" s="54"/>
      <c r="D681" s="96"/>
      <c r="E681" s="111"/>
      <c r="F681" s="112"/>
      <c r="G681" s="368"/>
      <c r="H681" s="113"/>
      <c r="I681" s="100">
        <v>0</v>
      </c>
      <c r="J681" s="98">
        <v>0</v>
      </c>
      <c r="K681" s="101">
        <f t="shared" si="1470"/>
        <v>0</v>
      </c>
      <c r="L681" s="100">
        <v>0</v>
      </c>
      <c r="M681" s="98">
        <v>0</v>
      </c>
      <c r="N681" s="101">
        <f t="shared" si="1479"/>
        <v>0</v>
      </c>
      <c r="O681" s="100">
        <v>0</v>
      </c>
      <c r="P681" s="98">
        <v>0</v>
      </c>
      <c r="Q681" s="101">
        <f t="shared" si="1480"/>
        <v>0</v>
      </c>
      <c r="R681" s="100">
        <v>0</v>
      </c>
      <c r="S681" s="98">
        <v>0</v>
      </c>
      <c r="T681" s="101">
        <f t="shared" si="1481"/>
        <v>0</v>
      </c>
      <c r="U681" s="100">
        <v>0</v>
      </c>
      <c r="V681" s="98">
        <v>0</v>
      </c>
      <c r="W681" s="101">
        <f t="shared" si="1482"/>
        <v>0</v>
      </c>
      <c r="X681" s="100">
        <v>0</v>
      </c>
      <c r="Y681" s="98">
        <v>0</v>
      </c>
      <c r="Z681" s="99">
        <f t="shared" si="1483"/>
        <v>0</v>
      </c>
      <c r="AA681" s="101">
        <v>1</v>
      </c>
      <c r="AB681" s="100">
        <v>0</v>
      </c>
      <c r="AC681" s="98">
        <v>0</v>
      </c>
      <c r="AD681" s="99">
        <f t="shared" si="1484"/>
        <v>0</v>
      </c>
      <c r="AE681" s="101">
        <v>1</v>
      </c>
      <c r="AF681" s="100">
        <v>0</v>
      </c>
      <c r="AG681" s="98">
        <v>0</v>
      </c>
      <c r="AH681" s="101">
        <f t="shared" si="1485"/>
        <v>0</v>
      </c>
      <c r="AI681" s="100">
        <v>0</v>
      </c>
      <c r="AJ681" s="98">
        <v>0</v>
      </c>
      <c r="AK681" s="101">
        <f t="shared" si="1486"/>
        <v>0</v>
      </c>
      <c r="AL681" s="100">
        <v>0</v>
      </c>
      <c r="AM681" s="98">
        <v>0</v>
      </c>
      <c r="AN681" s="101">
        <f t="shared" si="1487"/>
        <v>0</v>
      </c>
      <c r="AO681" s="106"/>
    </row>
    <row r="682" spans="2:41" s="35" customFormat="1" ht="17.100000000000001" customHeight="1">
      <c r="B682" s="105"/>
      <c r="C682" s="54"/>
      <c r="D682" s="96"/>
      <c r="E682" s="111"/>
      <c r="F682" s="112"/>
      <c r="G682" s="368"/>
      <c r="H682" s="113"/>
      <c r="I682" s="100">
        <v>0</v>
      </c>
      <c r="J682" s="98">
        <v>0</v>
      </c>
      <c r="K682" s="101">
        <f t="shared" si="1470"/>
        <v>0</v>
      </c>
      <c r="L682" s="100">
        <v>0</v>
      </c>
      <c r="M682" s="98">
        <v>0</v>
      </c>
      <c r="N682" s="101">
        <f t="shared" si="1479"/>
        <v>0</v>
      </c>
      <c r="O682" s="100">
        <v>0</v>
      </c>
      <c r="P682" s="98">
        <v>0</v>
      </c>
      <c r="Q682" s="101">
        <f t="shared" si="1480"/>
        <v>0</v>
      </c>
      <c r="R682" s="100">
        <v>0</v>
      </c>
      <c r="S682" s="98">
        <v>0</v>
      </c>
      <c r="T682" s="101">
        <f t="shared" si="1481"/>
        <v>0</v>
      </c>
      <c r="U682" s="100">
        <v>0</v>
      </c>
      <c r="V682" s="98">
        <v>0</v>
      </c>
      <c r="W682" s="101">
        <f t="shared" si="1482"/>
        <v>0</v>
      </c>
      <c r="X682" s="100">
        <v>0</v>
      </c>
      <c r="Y682" s="98">
        <v>0</v>
      </c>
      <c r="Z682" s="99">
        <f t="shared" si="1483"/>
        <v>0</v>
      </c>
      <c r="AA682" s="101">
        <v>1</v>
      </c>
      <c r="AB682" s="100">
        <v>0</v>
      </c>
      <c r="AC682" s="98">
        <v>0</v>
      </c>
      <c r="AD682" s="99">
        <f t="shared" si="1484"/>
        <v>0</v>
      </c>
      <c r="AE682" s="101">
        <v>1</v>
      </c>
      <c r="AF682" s="100">
        <v>0</v>
      </c>
      <c r="AG682" s="98">
        <v>0</v>
      </c>
      <c r="AH682" s="101">
        <f t="shared" si="1485"/>
        <v>0</v>
      </c>
      <c r="AI682" s="100">
        <v>0</v>
      </c>
      <c r="AJ682" s="98">
        <v>0</v>
      </c>
      <c r="AK682" s="101">
        <f t="shared" si="1486"/>
        <v>0</v>
      </c>
      <c r="AL682" s="100">
        <v>0</v>
      </c>
      <c r="AM682" s="98">
        <v>0</v>
      </c>
      <c r="AN682" s="101">
        <f t="shared" si="1487"/>
        <v>0</v>
      </c>
      <c r="AO682" s="106"/>
    </row>
    <row r="683" spans="2:41" s="35" customFormat="1" ht="17.100000000000001" customHeight="1">
      <c r="B683" s="105"/>
      <c r="C683" s="54"/>
      <c r="D683" s="96"/>
      <c r="E683" s="111"/>
      <c r="F683" s="112"/>
      <c r="G683" s="368"/>
      <c r="H683" s="113"/>
      <c r="I683" s="100">
        <v>0</v>
      </c>
      <c r="J683" s="98">
        <v>0</v>
      </c>
      <c r="K683" s="101">
        <f t="shared" si="1470"/>
        <v>0</v>
      </c>
      <c r="L683" s="100">
        <v>0</v>
      </c>
      <c r="M683" s="98">
        <v>0</v>
      </c>
      <c r="N683" s="101">
        <f t="shared" si="1479"/>
        <v>0</v>
      </c>
      <c r="O683" s="100">
        <v>0</v>
      </c>
      <c r="P683" s="98">
        <v>0</v>
      </c>
      <c r="Q683" s="101">
        <f t="shared" si="1480"/>
        <v>0</v>
      </c>
      <c r="R683" s="100">
        <v>0</v>
      </c>
      <c r="S683" s="98">
        <v>0</v>
      </c>
      <c r="T683" s="101">
        <f t="shared" si="1481"/>
        <v>0</v>
      </c>
      <c r="U683" s="100">
        <v>0</v>
      </c>
      <c r="V683" s="98">
        <v>0</v>
      </c>
      <c r="W683" s="101">
        <f t="shared" si="1482"/>
        <v>0</v>
      </c>
      <c r="X683" s="100">
        <v>0</v>
      </c>
      <c r="Y683" s="98">
        <v>0</v>
      </c>
      <c r="Z683" s="99">
        <f t="shared" si="1483"/>
        <v>0</v>
      </c>
      <c r="AA683" s="101">
        <v>1</v>
      </c>
      <c r="AB683" s="100">
        <v>0</v>
      </c>
      <c r="AC683" s="98">
        <v>0</v>
      </c>
      <c r="AD683" s="99">
        <f t="shared" si="1484"/>
        <v>0</v>
      </c>
      <c r="AE683" s="101">
        <v>1</v>
      </c>
      <c r="AF683" s="100">
        <v>0</v>
      </c>
      <c r="AG683" s="98">
        <v>0</v>
      </c>
      <c r="AH683" s="101">
        <f t="shared" si="1485"/>
        <v>0</v>
      </c>
      <c r="AI683" s="100">
        <v>0</v>
      </c>
      <c r="AJ683" s="98">
        <v>0</v>
      </c>
      <c r="AK683" s="101">
        <f t="shared" si="1486"/>
        <v>0</v>
      </c>
      <c r="AL683" s="100">
        <v>0</v>
      </c>
      <c r="AM683" s="98">
        <v>0</v>
      </c>
      <c r="AN683" s="101">
        <f t="shared" si="1487"/>
        <v>0</v>
      </c>
      <c r="AO683" s="106"/>
    </row>
    <row r="684" spans="2:41" s="126" customFormat="1" ht="17.100000000000001" customHeight="1" thickBot="1">
      <c r="B684" s="128"/>
      <c r="C684" s="154"/>
      <c r="D684" s="155"/>
      <c r="E684" s="156"/>
      <c r="F684" s="247"/>
      <c r="G684" s="370"/>
      <c r="H684" s="130"/>
      <c r="I684" s="403" t="s">
        <v>201</v>
      </c>
      <c r="J684" s="404"/>
      <c r="K684" s="131">
        <f>SUM(K677:K683)</f>
        <v>0</v>
      </c>
      <c r="L684" s="403" t="s">
        <v>201</v>
      </c>
      <c r="M684" s="404"/>
      <c r="N684" s="131">
        <f>SUM(N677:N683)</f>
        <v>8</v>
      </c>
      <c r="O684" s="403" t="s">
        <v>201</v>
      </c>
      <c r="P684" s="404"/>
      <c r="Q684" s="131">
        <f>SUM(Q677:Q683)</f>
        <v>0</v>
      </c>
      <c r="R684" s="403" t="s">
        <v>201</v>
      </c>
      <c r="S684" s="404"/>
      <c r="T684" s="131">
        <f>SUM(T677:T683)</f>
        <v>0</v>
      </c>
      <c r="U684" s="403" t="s">
        <v>201</v>
      </c>
      <c r="V684" s="404"/>
      <c r="W684" s="131">
        <f>SUM(W677:W683)</f>
        <v>0</v>
      </c>
      <c r="X684" s="403" t="s">
        <v>201</v>
      </c>
      <c r="Y684" s="404"/>
      <c r="Z684" s="132">
        <f>SUM(Z677:Z683)</f>
        <v>6</v>
      </c>
      <c r="AA684" s="133">
        <v>2</v>
      </c>
      <c r="AB684" s="403" t="s">
        <v>201</v>
      </c>
      <c r="AC684" s="404"/>
      <c r="AD684" s="132">
        <f>SUM(AD677:AD683)</f>
        <v>0</v>
      </c>
      <c r="AE684" s="133">
        <v>1</v>
      </c>
      <c r="AF684" s="403" t="s">
        <v>201</v>
      </c>
      <c r="AG684" s="404"/>
      <c r="AH684" s="131">
        <f>SUM(AH677:AH683)</f>
        <v>0</v>
      </c>
      <c r="AI684" s="403" t="s">
        <v>201</v>
      </c>
      <c r="AJ684" s="404"/>
      <c r="AK684" s="131">
        <f>SUM(AK677:AK683)</f>
        <v>0</v>
      </c>
      <c r="AL684" s="403" t="s">
        <v>201</v>
      </c>
      <c r="AM684" s="404"/>
      <c r="AN684" s="131">
        <f>SUM(AN677:AN683)</f>
        <v>0</v>
      </c>
      <c r="AO684" s="134"/>
    </row>
    <row r="685" spans="2:41" s="35" customFormat="1" ht="17.100000000000001" customHeight="1">
      <c r="B685" s="114"/>
      <c r="C685" s="157">
        <f>'1. Rekap Back Up Aspal'!C104</f>
        <v>8300</v>
      </c>
      <c r="D685" s="158">
        <f>'1. Rekap Back Up Aspal'!D104</f>
        <v>8400</v>
      </c>
      <c r="E685" s="159">
        <f>'1. Rekap Back Up Aspal'!E104</f>
        <v>6</v>
      </c>
      <c r="F685" s="248">
        <f>(100/((D685-C685)*E685))*((K692*0.5)+(N692*0.5)+(Q692*4)+(T692*4)+(W692*1)+(Z692*2)+(AD692*1.5)+(AH692*1)+(AK692*1)+(AN692*1))</f>
        <v>0</v>
      </c>
      <c r="G685" s="371" t="s">
        <v>278</v>
      </c>
      <c r="H685" s="116" t="str">
        <f>IF(F685&lt;=25,"B",IF(F685&lt;=75,"S",IF(F685&lt;=100,"RR","RB")))</f>
        <v>B</v>
      </c>
      <c r="I685" s="135">
        <v>0</v>
      </c>
      <c r="J685" s="136">
        <v>0</v>
      </c>
      <c r="K685" s="137">
        <f t="shared" ref="K685:K691" si="1488">I685*J685</f>
        <v>0</v>
      </c>
      <c r="L685" s="100">
        <v>0</v>
      </c>
      <c r="M685" s="98">
        <v>0</v>
      </c>
      <c r="N685" s="101">
        <f t="shared" ref="N685" si="1489">L685*M685</f>
        <v>0</v>
      </c>
      <c r="O685" s="100">
        <v>0</v>
      </c>
      <c r="P685" s="98">
        <v>0</v>
      </c>
      <c r="Q685" s="101">
        <f t="shared" ref="Q685" si="1490">O685*P685</f>
        <v>0</v>
      </c>
      <c r="R685" s="100">
        <v>0</v>
      </c>
      <c r="S685" s="98">
        <v>0</v>
      </c>
      <c r="T685" s="101">
        <f t="shared" ref="T685" si="1491">R685*S685</f>
        <v>0</v>
      </c>
      <c r="U685" s="100">
        <v>0</v>
      </c>
      <c r="V685" s="98">
        <v>0</v>
      </c>
      <c r="W685" s="101">
        <f>U685*V685</f>
        <v>0</v>
      </c>
      <c r="X685" s="100">
        <v>0</v>
      </c>
      <c r="Y685" s="98">
        <v>0</v>
      </c>
      <c r="Z685" s="99">
        <f t="shared" ref="Z685" si="1492">X685*Y685</f>
        <v>0</v>
      </c>
      <c r="AA685" s="101">
        <v>1</v>
      </c>
      <c r="AB685" s="100">
        <v>0</v>
      </c>
      <c r="AC685" s="98">
        <v>0</v>
      </c>
      <c r="AD685" s="99">
        <f t="shared" ref="AD685" si="1493">AB685*AC685</f>
        <v>0</v>
      </c>
      <c r="AE685" s="101">
        <v>1</v>
      </c>
      <c r="AF685" s="100">
        <v>0</v>
      </c>
      <c r="AG685" s="98">
        <v>0</v>
      </c>
      <c r="AH685" s="101">
        <f t="shared" ref="AH685" si="1494">AF685*AG685</f>
        <v>0</v>
      </c>
      <c r="AI685" s="100">
        <v>0</v>
      </c>
      <c r="AJ685" s="98">
        <v>0</v>
      </c>
      <c r="AK685" s="101">
        <f t="shared" ref="AK685" si="1495">AI685*AJ685</f>
        <v>0</v>
      </c>
      <c r="AL685" s="100">
        <v>0</v>
      </c>
      <c r="AM685" s="98">
        <v>0</v>
      </c>
      <c r="AN685" s="101">
        <f t="shared" ref="AN685" si="1496">AL685*AM685</f>
        <v>0</v>
      </c>
      <c r="AO685" s="139"/>
    </row>
    <row r="686" spans="2:41" s="35" customFormat="1" ht="17.100000000000001" customHeight="1">
      <c r="B686" s="105"/>
      <c r="C686" s="54"/>
      <c r="D686" s="96"/>
      <c r="E686" s="111"/>
      <c r="F686" s="112"/>
      <c r="G686" s="368"/>
      <c r="H686" s="113"/>
      <c r="I686" s="100">
        <v>0</v>
      </c>
      <c r="J686" s="98">
        <v>0</v>
      </c>
      <c r="K686" s="101">
        <f t="shared" si="1488"/>
        <v>0</v>
      </c>
      <c r="L686" s="100">
        <v>0</v>
      </c>
      <c r="M686" s="98">
        <v>0</v>
      </c>
      <c r="N686" s="101">
        <f t="shared" ref="N686:N691" si="1497">L686*M686</f>
        <v>0</v>
      </c>
      <c r="O686" s="100">
        <v>0</v>
      </c>
      <c r="P686" s="98">
        <v>0</v>
      </c>
      <c r="Q686" s="101">
        <f t="shared" ref="Q686:Q691" si="1498">O686*P686</f>
        <v>0</v>
      </c>
      <c r="R686" s="100">
        <v>0</v>
      </c>
      <c r="S686" s="98">
        <v>0</v>
      </c>
      <c r="T686" s="101">
        <f t="shared" ref="T686:T691" si="1499">R686*S686</f>
        <v>0</v>
      </c>
      <c r="U686" s="100">
        <v>0</v>
      </c>
      <c r="V686" s="98">
        <v>0</v>
      </c>
      <c r="W686" s="101">
        <f t="shared" ref="W686:W691" si="1500">U686*V686</f>
        <v>0</v>
      </c>
      <c r="X686" s="100">
        <v>0</v>
      </c>
      <c r="Y686" s="98">
        <v>0</v>
      </c>
      <c r="Z686" s="99">
        <f t="shared" ref="Z686:Z691" si="1501">X686*Y686</f>
        <v>0</v>
      </c>
      <c r="AA686" s="101">
        <v>1</v>
      </c>
      <c r="AB686" s="100">
        <v>0</v>
      </c>
      <c r="AC686" s="98">
        <v>0</v>
      </c>
      <c r="AD686" s="99">
        <f t="shared" ref="AD686:AD691" si="1502">AB686*AC686</f>
        <v>0</v>
      </c>
      <c r="AE686" s="101">
        <v>1</v>
      </c>
      <c r="AF686" s="100">
        <v>0</v>
      </c>
      <c r="AG686" s="98">
        <v>0</v>
      </c>
      <c r="AH686" s="101">
        <f t="shared" ref="AH686:AH691" si="1503">AF686*AG686</f>
        <v>0</v>
      </c>
      <c r="AI686" s="100">
        <v>0</v>
      </c>
      <c r="AJ686" s="98">
        <v>0</v>
      </c>
      <c r="AK686" s="101">
        <f t="shared" ref="AK686:AK691" si="1504">AI686*AJ686</f>
        <v>0</v>
      </c>
      <c r="AL686" s="100">
        <v>0</v>
      </c>
      <c r="AM686" s="98">
        <v>0</v>
      </c>
      <c r="AN686" s="101">
        <f t="shared" ref="AN686:AN691" si="1505">AL686*AM686</f>
        <v>0</v>
      </c>
      <c r="AO686" s="106"/>
    </row>
    <row r="687" spans="2:41" s="35" customFormat="1" ht="17.100000000000001" customHeight="1">
      <c r="B687" s="105"/>
      <c r="C687" s="54"/>
      <c r="D687" s="96"/>
      <c r="E687" s="111"/>
      <c r="F687" s="112"/>
      <c r="G687" s="368"/>
      <c r="H687" s="113"/>
      <c r="I687" s="100">
        <v>0</v>
      </c>
      <c r="J687" s="98">
        <v>0</v>
      </c>
      <c r="K687" s="101">
        <f t="shared" si="1488"/>
        <v>0</v>
      </c>
      <c r="L687" s="100">
        <v>0</v>
      </c>
      <c r="M687" s="98">
        <v>0</v>
      </c>
      <c r="N687" s="101">
        <f t="shared" si="1497"/>
        <v>0</v>
      </c>
      <c r="O687" s="100">
        <v>0</v>
      </c>
      <c r="P687" s="98">
        <v>0</v>
      </c>
      <c r="Q687" s="101">
        <f t="shared" si="1498"/>
        <v>0</v>
      </c>
      <c r="R687" s="100">
        <v>0</v>
      </c>
      <c r="S687" s="98">
        <v>0</v>
      </c>
      <c r="T687" s="101">
        <f t="shared" si="1499"/>
        <v>0</v>
      </c>
      <c r="U687" s="100">
        <v>0</v>
      </c>
      <c r="V687" s="98">
        <v>0</v>
      </c>
      <c r="W687" s="101">
        <f t="shared" si="1500"/>
        <v>0</v>
      </c>
      <c r="X687" s="100">
        <v>0</v>
      </c>
      <c r="Y687" s="98">
        <v>0</v>
      </c>
      <c r="Z687" s="99">
        <f t="shared" si="1501"/>
        <v>0</v>
      </c>
      <c r="AA687" s="101">
        <v>1</v>
      </c>
      <c r="AB687" s="100">
        <v>0</v>
      </c>
      <c r="AC687" s="98">
        <v>0</v>
      </c>
      <c r="AD687" s="99">
        <f t="shared" si="1502"/>
        <v>0</v>
      </c>
      <c r="AE687" s="101">
        <v>1</v>
      </c>
      <c r="AF687" s="100">
        <v>0</v>
      </c>
      <c r="AG687" s="98">
        <v>0</v>
      </c>
      <c r="AH687" s="101">
        <f t="shared" si="1503"/>
        <v>0</v>
      </c>
      <c r="AI687" s="100">
        <v>0</v>
      </c>
      <c r="AJ687" s="98">
        <v>0</v>
      </c>
      <c r="AK687" s="101">
        <f t="shared" si="1504"/>
        <v>0</v>
      </c>
      <c r="AL687" s="100">
        <v>0</v>
      </c>
      <c r="AM687" s="98">
        <v>0</v>
      </c>
      <c r="AN687" s="101">
        <f t="shared" si="1505"/>
        <v>0</v>
      </c>
      <c r="AO687" s="106"/>
    </row>
    <row r="688" spans="2:41" s="35" customFormat="1" ht="17.100000000000001" customHeight="1">
      <c r="B688" s="105"/>
      <c r="C688" s="54"/>
      <c r="D688" s="96"/>
      <c r="E688" s="111"/>
      <c r="F688" s="112"/>
      <c r="G688" s="368"/>
      <c r="H688" s="113"/>
      <c r="I688" s="100">
        <v>0</v>
      </c>
      <c r="J688" s="98">
        <v>0</v>
      </c>
      <c r="K688" s="101">
        <f t="shared" si="1488"/>
        <v>0</v>
      </c>
      <c r="L688" s="100">
        <v>0</v>
      </c>
      <c r="M688" s="98">
        <v>0</v>
      </c>
      <c r="N688" s="101">
        <f t="shared" si="1497"/>
        <v>0</v>
      </c>
      <c r="O688" s="100">
        <v>0</v>
      </c>
      <c r="P688" s="98">
        <v>0</v>
      </c>
      <c r="Q688" s="101">
        <f t="shared" si="1498"/>
        <v>0</v>
      </c>
      <c r="R688" s="100">
        <v>0</v>
      </c>
      <c r="S688" s="98">
        <v>0</v>
      </c>
      <c r="T688" s="101">
        <f t="shared" si="1499"/>
        <v>0</v>
      </c>
      <c r="U688" s="100">
        <v>0</v>
      </c>
      <c r="V688" s="98">
        <v>0</v>
      </c>
      <c r="W688" s="101">
        <f t="shared" si="1500"/>
        <v>0</v>
      </c>
      <c r="X688" s="100">
        <v>0</v>
      </c>
      <c r="Y688" s="98">
        <v>0</v>
      </c>
      <c r="Z688" s="99">
        <f t="shared" si="1501"/>
        <v>0</v>
      </c>
      <c r="AA688" s="101">
        <v>1</v>
      </c>
      <c r="AB688" s="100">
        <v>0</v>
      </c>
      <c r="AC688" s="98">
        <v>0</v>
      </c>
      <c r="AD688" s="99">
        <f t="shared" si="1502"/>
        <v>0</v>
      </c>
      <c r="AE688" s="101">
        <v>1</v>
      </c>
      <c r="AF688" s="100">
        <v>0</v>
      </c>
      <c r="AG688" s="98">
        <v>0</v>
      </c>
      <c r="AH688" s="101">
        <f t="shared" si="1503"/>
        <v>0</v>
      </c>
      <c r="AI688" s="100">
        <v>0</v>
      </c>
      <c r="AJ688" s="98">
        <v>0</v>
      </c>
      <c r="AK688" s="101">
        <f t="shared" si="1504"/>
        <v>0</v>
      </c>
      <c r="AL688" s="100">
        <v>0</v>
      </c>
      <c r="AM688" s="98">
        <v>0</v>
      </c>
      <c r="AN688" s="101">
        <f t="shared" si="1505"/>
        <v>0</v>
      </c>
      <c r="AO688" s="106"/>
    </row>
    <row r="689" spans="2:41" s="35" customFormat="1" ht="17.100000000000001" customHeight="1">
      <c r="B689" s="105"/>
      <c r="C689" s="54"/>
      <c r="D689" s="96"/>
      <c r="E689" s="111"/>
      <c r="F689" s="112"/>
      <c r="G689" s="368"/>
      <c r="H689" s="113"/>
      <c r="I689" s="100">
        <v>0</v>
      </c>
      <c r="J689" s="98">
        <v>0</v>
      </c>
      <c r="K689" s="101">
        <f t="shared" si="1488"/>
        <v>0</v>
      </c>
      <c r="L689" s="100">
        <v>0</v>
      </c>
      <c r="M689" s="98">
        <v>0</v>
      </c>
      <c r="N689" s="101">
        <f t="shared" si="1497"/>
        <v>0</v>
      </c>
      <c r="O689" s="100">
        <v>0</v>
      </c>
      <c r="P689" s="98">
        <v>0</v>
      </c>
      <c r="Q689" s="101">
        <f t="shared" si="1498"/>
        <v>0</v>
      </c>
      <c r="R689" s="100">
        <v>0</v>
      </c>
      <c r="S689" s="98">
        <v>0</v>
      </c>
      <c r="T689" s="101">
        <f t="shared" si="1499"/>
        <v>0</v>
      </c>
      <c r="U689" s="100">
        <v>0</v>
      </c>
      <c r="V689" s="98">
        <v>0</v>
      </c>
      <c r="W689" s="101">
        <f t="shared" si="1500"/>
        <v>0</v>
      </c>
      <c r="X689" s="100">
        <v>0</v>
      </c>
      <c r="Y689" s="98">
        <v>0</v>
      </c>
      <c r="Z689" s="99">
        <f t="shared" si="1501"/>
        <v>0</v>
      </c>
      <c r="AA689" s="101">
        <v>1</v>
      </c>
      <c r="AB689" s="100">
        <v>0</v>
      </c>
      <c r="AC689" s="98">
        <v>0</v>
      </c>
      <c r="AD689" s="99">
        <f t="shared" si="1502"/>
        <v>0</v>
      </c>
      <c r="AE689" s="101">
        <v>1</v>
      </c>
      <c r="AF689" s="100">
        <v>0</v>
      </c>
      <c r="AG689" s="98">
        <v>0</v>
      </c>
      <c r="AH689" s="101">
        <f t="shared" si="1503"/>
        <v>0</v>
      </c>
      <c r="AI689" s="100">
        <v>0</v>
      </c>
      <c r="AJ689" s="98">
        <v>0</v>
      </c>
      <c r="AK689" s="101">
        <f t="shared" si="1504"/>
        <v>0</v>
      </c>
      <c r="AL689" s="100">
        <v>0</v>
      </c>
      <c r="AM689" s="98">
        <v>0</v>
      </c>
      <c r="AN689" s="101">
        <f t="shared" si="1505"/>
        <v>0</v>
      </c>
      <c r="AO689" s="106"/>
    </row>
    <row r="690" spans="2:41" s="35" customFormat="1" ht="17.100000000000001" customHeight="1">
      <c r="B690" s="105"/>
      <c r="C690" s="54"/>
      <c r="D690" s="96"/>
      <c r="E690" s="111"/>
      <c r="F690" s="112"/>
      <c r="G690" s="368"/>
      <c r="H690" s="113"/>
      <c r="I690" s="100">
        <v>0</v>
      </c>
      <c r="J690" s="98">
        <v>0</v>
      </c>
      <c r="K690" s="101">
        <f t="shared" si="1488"/>
        <v>0</v>
      </c>
      <c r="L690" s="100">
        <v>0</v>
      </c>
      <c r="M690" s="98">
        <v>0</v>
      </c>
      <c r="N690" s="101">
        <f t="shared" si="1497"/>
        <v>0</v>
      </c>
      <c r="O690" s="100">
        <v>0</v>
      </c>
      <c r="P690" s="98">
        <v>0</v>
      </c>
      <c r="Q690" s="101">
        <f t="shared" si="1498"/>
        <v>0</v>
      </c>
      <c r="R690" s="100">
        <v>0</v>
      </c>
      <c r="S690" s="98">
        <v>0</v>
      </c>
      <c r="T690" s="101">
        <f t="shared" si="1499"/>
        <v>0</v>
      </c>
      <c r="U690" s="100">
        <v>0</v>
      </c>
      <c r="V690" s="98">
        <v>0</v>
      </c>
      <c r="W690" s="101">
        <f t="shared" si="1500"/>
        <v>0</v>
      </c>
      <c r="X690" s="100">
        <v>0</v>
      </c>
      <c r="Y690" s="98">
        <v>0</v>
      </c>
      <c r="Z690" s="99">
        <f t="shared" si="1501"/>
        <v>0</v>
      </c>
      <c r="AA690" s="101">
        <v>1</v>
      </c>
      <c r="AB690" s="100">
        <v>0</v>
      </c>
      <c r="AC690" s="98">
        <v>0</v>
      </c>
      <c r="AD690" s="99">
        <f t="shared" si="1502"/>
        <v>0</v>
      </c>
      <c r="AE690" s="101">
        <v>1</v>
      </c>
      <c r="AF690" s="100">
        <v>0</v>
      </c>
      <c r="AG690" s="98">
        <v>0</v>
      </c>
      <c r="AH690" s="101">
        <f t="shared" si="1503"/>
        <v>0</v>
      </c>
      <c r="AI690" s="100">
        <v>0</v>
      </c>
      <c r="AJ690" s="98">
        <v>0</v>
      </c>
      <c r="AK690" s="101">
        <f t="shared" si="1504"/>
        <v>0</v>
      </c>
      <c r="AL690" s="100">
        <v>0</v>
      </c>
      <c r="AM690" s="98">
        <v>0</v>
      </c>
      <c r="AN690" s="101">
        <f t="shared" si="1505"/>
        <v>0</v>
      </c>
      <c r="AO690" s="106"/>
    </row>
    <row r="691" spans="2:41" s="35" customFormat="1" ht="17.100000000000001" customHeight="1">
      <c r="B691" s="105"/>
      <c r="C691" s="54"/>
      <c r="D691" s="96"/>
      <c r="E691" s="111"/>
      <c r="F691" s="112"/>
      <c r="G691" s="368"/>
      <c r="H691" s="113"/>
      <c r="I691" s="100">
        <v>0</v>
      </c>
      <c r="J691" s="98">
        <v>0</v>
      </c>
      <c r="K691" s="101">
        <f t="shared" si="1488"/>
        <v>0</v>
      </c>
      <c r="L691" s="100">
        <v>0</v>
      </c>
      <c r="M691" s="98">
        <v>0</v>
      </c>
      <c r="N691" s="101">
        <f t="shared" si="1497"/>
        <v>0</v>
      </c>
      <c r="O691" s="100">
        <v>0</v>
      </c>
      <c r="P691" s="98">
        <v>0</v>
      </c>
      <c r="Q691" s="101">
        <f t="shared" si="1498"/>
        <v>0</v>
      </c>
      <c r="R691" s="100">
        <v>0</v>
      </c>
      <c r="S691" s="98">
        <v>0</v>
      </c>
      <c r="T691" s="101">
        <f t="shared" si="1499"/>
        <v>0</v>
      </c>
      <c r="U691" s="100">
        <v>0</v>
      </c>
      <c r="V691" s="98">
        <v>0</v>
      </c>
      <c r="W691" s="101">
        <f t="shared" si="1500"/>
        <v>0</v>
      </c>
      <c r="X691" s="100">
        <v>0</v>
      </c>
      <c r="Y691" s="98">
        <v>0</v>
      </c>
      <c r="Z691" s="99">
        <f t="shared" si="1501"/>
        <v>0</v>
      </c>
      <c r="AA691" s="101">
        <v>1</v>
      </c>
      <c r="AB691" s="100">
        <v>0</v>
      </c>
      <c r="AC691" s="98">
        <v>0</v>
      </c>
      <c r="AD691" s="99">
        <f t="shared" si="1502"/>
        <v>0</v>
      </c>
      <c r="AE691" s="101">
        <v>1</v>
      </c>
      <c r="AF691" s="100">
        <v>0</v>
      </c>
      <c r="AG691" s="98">
        <v>0</v>
      </c>
      <c r="AH691" s="101">
        <f t="shared" si="1503"/>
        <v>0</v>
      </c>
      <c r="AI691" s="100">
        <v>0</v>
      </c>
      <c r="AJ691" s="98">
        <v>0</v>
      </c>
      <c r="AK691" s="101">
        <f t="shared" si="1504"/>
        <v>0</v>
      </c>
      <c r="AL691" s="100">
        <v>0</v>
      </c>
      <c r="AM691" s="98">
        <v>0</v>
      </c>
      <c r="AN691" s="101">
        <f t="shared" si="1505"/>
        <v>0</v>
      </c>
      <c r="AO691" s="106"/>
    </row>
    <row r="692" spans="2:41" s="126" customFormat="1" ht="17.100000000000001" customHeight="1">
      <c r="B692" s="118"/>
      <c r="C692" s="119"/>
      <c r="D692" s="120"/>
      <c r="E692" s="121"/>
      <c r="F692" s="122"/>
      <c r="G692" s="369"/>
      <c r="H692" s="123"/>
      <c r="I692" s="401" t="s">
        <v>201</v>
      </c>
      <c r="J692" s="402"/>
      <c r="K692" s="124">
        <f>SUM(K685:K691)</f>
        <v>0</v>
      </c>
      <c r="L692" s="401" t="s">
        <v>201</v>
      </c>
      <c r="M692" s="402"/>
      <c r="N692" s="124">
        <f>SUM(N685:N691)</f>
        <v>0</v>
      </c>
      <c r="O692" s="401" t="s">
        <v>201</v>
      </c>
      <c r="P692" s="402"/>
      <c r="Q692" s="124">
        <f>SUM(Q685:Q691)</f>
        <v>0</v>
      </c>
      <c r="R692" s="401" t="s">
        <v>201</v>
      </c>
      <c r="S692" s="402"/>
      <c r="T692" s="124">
        <f>SUM(T685:T691)</f>
        <v>0</v>
      </c>
      <c r="U692" s="401" t="s">
        <v>201</v>
      </c>
      <c r="V692" s="402"/>
      <c r="W692" s="124">
        <f>SUM(W685:W691)</f>
        <v>0</v>
      </c>
      <c r="X692" s="401" t="s">
        <v>201</v>
      </c>
      <c r="Y692" s="402"/>
      <c r="Z692" s="127">
        <f>SUM(Z685:Z691)</f>
        <v>0</v>
      </c>
      <c r="AA692" s="101">
        <v>1</v>
      </c>
      <c r="AB692" s="401" t="s">
        <v>201</v>
      </c>
      <c r="AC692" s="402"/>
      <c r="AD692" s="127">
        <f>SUM(AD685:AD691)</f>
        <v>0</v>
      </c>
      <c r="AE692" s="101">
        <v>1</v>
      </c>
      <c r="AF692" s="401" t="s">
        <v>201</v>
      </c>
      <c r="AG692" s="402"/>
      <c r="AH692" s="124">
        <f>SUM(AH685:AH691)</f>
        <v>0</v>
      </c>
      <c r="AI692" s="401" t="s">
        <v>201</v>
      </c>
      <c r="AJ692" s="402"/>
      <c r="AK692" s="124">
        <f>SUM(AK685:AK691)</f>
        <v>0</v>
      </c>
      <c r="AL692" s="401" t="s">
        <v>201</v>
      </c>
      <c r="AM692" s="402"/>
      <c r="AN692" s="124">
        <f>SUM(AN685:AN691)</f>
        <v>0</v>
      </c>
      <c r="AO692" s="125"/>
    </row>
    <row r="693" spans="2:41" s="35" customFormat="1" ht="17.100000000000001" customHeight="1">
      <c r="B693" s="105"/>
      <c r="C693" s="54">
        <f>'1. Rekap Back Up Aspal'!C105</f>
        <v>8400</v>
      </c>
      <c r="D693" s="96">
        <f>'1. Rekap Back Up Aspal'!D105</f>
        <v>8500</v>
      </c>
      <c r="E693" s="111">
        <f>'1. Rekap Back Up Aspal'!E105</f>
        <v>6</v>
      </c>
      <c r="F693" s="112">
        <f>(100/((D693-C693)*E693))*((K700*0.5)+(N700*0.5)+(Q700*4)+(T700*4)+(W700*1)+(Z700*2)+(AD700*1.5)+(AH700*1)+(AK700*1)+(AN700*1))</f>
        <v>0</v>
      </c>
      <c r="G693" s="368" t="s">
        <v>278</v>
      </c>
      <c r="H693" s="113" t="str">
        <f>IF(F693&lt;=25,"B",IF(F693&lt;=75,"S",IF(F693&lt;=100,"RR","RB")))</f>
        <v>B</v>
      </c>
      <c r="I693" s="100">
        <v>0</v>
      </c>
      <c r="J693" s="98">
        <v>0</v>
      </c>
      <c r="K693" s="101">
        <f t="shared" ref="K693:K699" si="1506">I693*J693</f>
        <v>0</v>
      </c>
      <c r="L693" s="100">
        <v>0</v>
      </c>
      <c r="M693" s="98">
        <v>0</v>
      </c>
      <c r="N693" s="101">
        <f t="shared" ref="N693" si="1507">L693*M693</f>
        <v>0</v>
      </c>
      <c r="O693" s="100">
        <v>0</v>
      </c>
      <c r="P693" s="98">
        <v>0</v>
      </c>
      <c r="Q693" s="101">
        <f t="shared" ref="Q693" si="1508">O693*P693</f>
        <v>0</v>
      </c>
      <c r="R693" s="100">
        <v>0</v>
      </c>
      <c r="S693" s="98">
        <v>0</v>
      </c>
      <c r="T693" s="101">
        <f t="shared" ref="T693" si="1509">R693*S693</f>
        <v>0</v>
      </c>
      <c r="U693" s="100">
        <v>0</v>
      </c>
      <c r="V693" s="98">
        <v>0</v>
      </c>
      <c r="W693" s="101">
        <f>U693*V693</f>
        <v>0</v>
      </c>
      <c r="X693" s="100">
        <v>0</v>
      </c>
      <c r="Y693" s="98">
        <v>0</v>
      </c>
      <c r="Z693" s="99">
        <f t="shared" ref="Z693" si="1510">X693*Y693</f>
        <v>0</v>
      </c>
      <c r="AA693" s="101">
        <v>1</v>
      </c>
      <c r="AB693" s="100">
        <v>0</v>
      </c>
      <c r="AC693" s="98">
        <v>0</v>
      </c>
      <c r="AD693" s="99">
        <f t="shared" ref="AD693" si="1511">AB693*AC693</f>
        <v>0</v>
      </c>
      <c r="AE693" s="101">
        <v>1</v>
      </c>
      <c r="AF693" s="100">
        <v>0</v>
      </c>
      <c r="AG693" s="98">
        <v>0</v>
      </c>
      <c r="AH693" s="101">
        <f t="shared" ref="AH693" si="1512">AF693*AG693</f>
        <v>0</v>
      </c>
      <c r="AI693" s="100">
        <v>0</v>
      </c>
      <c r="AJ693" s="98">
        <v>0</v>
      </c>
      <c r="AK693" s="101">
        <f t="shared" ref="AK693" si="1513">AI693*AJ693</f>
        <v>0</v>
      </c>
      <c r="AL693" s="100">
        <v>0</v>
      </c>
      <c r="AM693" s="98">
        <v>0</v>
      </c>
      <c r="AN693" s="101">
        <f t="shared" ref="AN693" si="1514">AL693*AM693</f>
        <v>0</v>
      </c>
      <c r="AO693" s="106"/>
    </row>
    <row r="694" spans="2:41" s="35" customFormat="1" ht="17.100000000000001" customHeight="1">
      <c r="B694" s="105"/>
      <c r="C694" s="54"/>
      <c r="D694" s="96"/>
      <c r="E694" s="111"/>
      <c r="F694" s="112"/>
      <c r="G694" s="368"/>
      <c r="H694" s="113"/>
      <c r="I694" s="100">
        <v>0</v>
      </c>
      <c r="J694" s="98">
        <v>0</v>
      </c>
      <c r="K694" s="101">
        <f t="shared" si="1506"/>
        <v>0</v>
      </c>
      <c r="L694" s="100">
        <v>0</v>
      </c>
      <c r="M694" s="98">
        <v>0</v>
      </c>
      <c r="N694" s="101">
        <f t="shared" ref="N694:N699" si="1515">L694*M694</f>
        <v>0</v>
      </c>
      <c r="O694" s="100">
        <v>0</v>
      </c>
      <c r="P694" s="98">
        <v>0</v>
      </c>
      <c r="Q694" s="101">
        <f t="shared" ref="Q694:Q699" si="1516">O694*P694</f>
        <v>0</v>
      </c>
      <c r="R694" s="100">
        <v>0</v>
      </c>
      <c r="S694" s="98">
        <v>0</v>
      </c>
      <c r="T694" s="101">
        <f t="shared" ref="T694:T699" si="1517">R694*S694</f>
        <v>0</v>
      </c>
      <c r="U694" s="100">
        <v>0</v>
      </c>
      <c r="V694" s="98">
        <v>0</v>
      </c>
      <c r="W694" s="101">
        <f t="shared" ref="W694:W699" si="1518">U694*V694</f>
        <v>0</v>
      </c>
      <c r="X694" s="100">
        <v>0</v>
      </c>
      <c r="Y694" s="98">
        <v>0</v>
      </c>
      <c r="Z694" s="99">
        <f t="shared" ref="Z694:Z699" si="1519">X694*Y694</f>
        <v>0</v>
      </c>
      <c r="AA694" s="101">
        <v>1</v>
      </c>
      <c r="AB694" s="100">
        <v>0</v>
      </c>
      <c r="AC694" s="98">
        <v>0</v>
      </c>
      <c r="AD694" s="99">
        <f t="shared" ref="AD694:AD699" si="1520">AB694*AC694</f>
        <v>0</v>
      </c>
      <c r="AE694" s="101">
        <v>1</v>
      </c>
      <c r="AF694" s="100">
        <v>0</v>
      </c>
      <c r="AG694" s="98">
        <v>0</v>
      </c>
      <c r="AH694" s="101">
        <f t="shared" ref="AH694:AH699" si="1521">AF694*AG694</f>
        <v>0</v>
      </c>
      <c r="AI694" s="100">
        <v>0</v>
      </c>
      <c r="AJ694" s="98">
        <v>0</v>
      </c>
      <c r="AK694" s="101">
        <f t="shared" ref="AK694:AK699" si="1522">AI694*AJ694</f>
        <v>0</v>
      </c>
      <c r="AL694" s="100">
        <v>0</v>
      </c>
      <c r="AM694" s="98">
        <v>0</v>
      </c>
      <c r="AN694" s="101">
        <f t="shared" ref="AN694:AN699" si="1523">AL694*AM694</f>
        <v>0</v>
      </c>
      <c r="AO694" s="106"/>
    </row>
    <row r="695" spans="2:41" s="35" customFormat="1" ht="17.100000000000001" customHeight="1">
      <c r="B695" s="105"/>
      <c r="C695" s="54"/>
      <c r="D695" s="96"/>
      <c r="E695" s="111"/>
      <c r="F695" s="112"/>
      <c r="G695" s="368"/>
      <c r="H695" s="113"/>
      <c r="I695" s="100">
        <v>0</v>
      </c>
      <c r="J695" s="98">
        <v>0</v>
      </c>
      <c r="K695" s="101">
        <f t="shared" si="1506"/>
        <v>0</v>
      </c>
      <c r="L695" s="100">
        <v>0</v>
      </c>
      <c r="M695" s="98">
        <v>0</v>
      </c>
      <c r="N695" s="101">
        <f t="shared" si="1515"/>
        <v>0</v>
      </c>
      <c r="O695" s="100">
        <v>0</v>
      </c>
      <c r="P695" s="98">
        <v>0</v>
      </c>
      <c r="Q695" s="101">
        <f t="shared" si="1516"/>
        <v>0</v>
      </c>
      <c r="R695" s="100">
        <v>0</v>
      </c>
      <c r="S695" s="98">
        <v>0</v>
      </c>
      <c r="T695" s="101">
        <f t="shared" si="1517"/>
        <v>0</v>
      </c>
      <c r="U695" s="100">
        <v>0</v>
      </c>
      <c r="V695" s="98">
        <v>0</v>
      </c>
      <c r="W695" s="101">
        <f t="shared" si="1518"/>
        <v>0</v>
      </c>
      <c r="X695" s="100">
        <v>0</v>
      </c>
      <c r="Y695" s="98">
        <v>0</v>
      </c>
      <c r="Z695" s="99">
        <f t="shared" si="1519"/>
        <v>0</v>
      </c>
      <c r="AA695" s="101">
        <v>1</v>
      </c>
      <c r="AB695" s="100">
        <v>0</v>
      </c>
      <c r="AC695" s="98">
        <v>0</v>
      </c>
      <c r="AD695" s="99">
        <f t="shared" si="1520"/>
        <v>0</v>
      </c>
      <c r="AE695" s="101">
        <v>1</v>
      </c>
      <c r="AF695" s="100">
        <v>0</v>
      </c>
      <c r="AG695" s="98">
        <v>0</v>
      </c>
      <c r="AH695" s="101">
        <f t="shared" si="1521"/>
        <v>0</v>
      </c>
      <c r="AI695" s="100">
        <v>0</v>
      </c>
      <c r="AJ695" s="98">
        <v>0</v>
      </c>
      <c r="AK695" s="101">
        <f t="shared" si="1522"/>
        <v>0</v>
      </c>
      <c r="AL695" s="100">
        <v>0</v>
      </c>
      <c r="AM695" s="98">
        <v>0</v>
      </c>
      <c r="AN695" s="101">
        <f t="shared" si="1523"/>
        <v>0</v>
      </c>
      <c r="AO695" s="106"/>
    </row>
    <row r="696" spans="2:41" s="35" customFormat="1" ht="17.100000000000001" customHeight="1">
      <c r="B696" s="105"/>
      <c r="C696" s="54"/>
      <c r="D696" s="96"/>
      <c r="E696" s="111"/>
      <c r="F696" s="112"/>
      <c r="G696" s="368"/>
      <c r="H696" s="113"/>
      <c r="I696" s="100">
        <v>0</v>
      </c>
      <c r="J696" s="98">
        <v>0</v>
      </c>
      <c r="K696" s="101">
        <f t="shared" si="1506"/>
        <v>0</v>
      </c>
      <c r="L696" s="100">
        <v>0</v>
      </c>
      <c r="M696" s="98">
        <v>0</v>
      </c>
      <c r="N696" s="101">
        <f t="shared" si="1515"/>
        <v>0</v>
      </c>
      <c r="O696" s="100">
        <v>0</v>
      </c>
      <c r="P696" s="98">
        <v>0</v>
      </c>
      <c r="Q696" s="101">
        <f t="shared" si="1516"/>
        <v>0</v>
      </c>
      <c r="R696" s="100">
        <v>0</v>
      </c>
      <c r="S696" s="98">
        <v>0</v>
      </c>
      <c r="T696" s="101">
        <f t="shared" si="1517"/>
        <v>0</v>
      </c>
      <c r="U696" s="100">
        <v>0</v>
      </c>
      <c r="V696" s="98">
        <v>0</v>
      </c>
      <c r="W696" s="101">
        <f t="shared" si="1518"/>
        <v>0</v>
      </c>
      <c r="X696" s="100">
        <v>0</v>
      </c>
      <c r="Y696" s="98">
        <v>0</v>
      </c>
      <c r="Z696" s="99">
        <f t="shared" si="1519"/>
        <v>0</v>
      </c>
      <c r="AA696" s="101">
        <v>1</v>
      </c>
      <c r="AB696" s="100">
        <v>0</v>
      </c>
      <c r="AC696" s="98">
        <v>0</v>
      </c>
      <c r="AD696" s="99">
        <f t="shared" si="1520"/>
        <v>0</v>
      </c>
      <c r="AE696" s="101">
        <v>1</v>
      </c>
      <c r="AF696" s="100">
        <v>0</v>
      </c>
      <c r="AG696" s="98">
        <v>0</v>
      </c>
      <c r="AH696" s="101">
        <f t="shared" si="1521"/>
        <v>0</v>
      </c>
      <c r="AI696" s="100">
        <v>0</v>
      </c>
      <c r="AJ696" s="98">
        <v>0</v>
      </c>
      <c r="AK696" s="101">
        <f t="shared" si="1522"/>
        <v>0</v>
      </c>
      <c r="AL696" s="100">
        <v>0</v>
      </c>
      <c r="AM696" s="98">
        <v>0</v>
      </c>
      <c r="AN696" s="101">
        <f t="shared" si="1523"/>
        <v>0</v>
      </c>
      <c r="AO696" s="106"/>
    </row>
    <row r="697" spans="2:41" s="35" customFormat="1" ht="17.100000000000001" customHeight="1">
      <c r="B697" s="105"/>
      <c r="C697" s="54"/>
      <c r="D697" s="96"/>
      <c r="E697" s="111"/>
      <c r="F697" s="112"/>
      <c r="G697" s="368"/>
      <c r="H697" s="113"/>
      <c r="I697" s="100">
        <v>0</v>
      </c>
      <c r="J697" s="98">
        <v>0</v>
      </c>
      <c r="K697" s="101">
        <f t="shared" si="1506"/>
        <v>0</v>
      </c>
      <c r="L697" s="100">
        <v>0</v>
      </c>
      <c r="M697" s="98">
        <v>0</v>
      </c>
      <c r="N697" s="101">
        <f t="shared" si="1515"/>
        <v>0</v>
      </c>
      <c r="O697" s="100">
        <v>0</v>
      </c>
      <c r="P697" s="98">
        <v>0</v>
      </c>
      <c r="Q697" s="101">
        <f t="shared" si="1516"/>
        <v>0</v>
      </c>
      <c r="R697" s="100">
        <v>0</v>
      </c>
      <c r="S697" s="98">
        <v>0</v>
      </c>
      <c r="T697" s="101">
        <f t="shared" si="1517"/>
        <v>0</v>
      </c>
      <c r="U697" s="100">
        <v>0</v>
      </c>
      <c r="V697" s="98">
        <v>0</v>
      </c>
      <c r="W697" s="101">
        <f t="shared" si="1518"/>
        <v>0</v>
      </c>
      <c r="X697" s="100">
        <v>0</v>
      </c>
      <c r="Y697" s="98">
        <v>0</v>
      </c>
      <c r="Z697" s="99">
        <f t="shared" si="1519"/>
        <v>0</v>
      </c>
      <c r="AA697" s="101">
        <v>1</v>
      </c>
      <c r="AB697" s="100">
        <v>0</v>
      </c>
      <c r="AC697" s="98">
        <v>0</v>
      </c>
      <c r="AD697" s="99">
        <f t="shared" si="1520"/>
        <v>0</v>
      </c>
      <c r="AE697" s="101">
        <v>1</v>
      </c>
      <c r="AF697" s="100">
        <v>0</v>
      </c>
      <c r="AG697" s="98">
        <v>0</v>
      </c>
      <c r="AH697" s="101">
        <f t="shared" si="1521"/>
        <v>0</v>
      </c>
      <c r="AI697" s="100">
        <v>0</v>
      </c>
      <c r="AJ697" s="98">
        <v>0</v>
      </c>
      <c r="AK697" s="101">
        <f t="shared" si="1522"/>
        <v>0</v>
      </c>
      <c r="AL697" s="100">
        <v>0</v>
      </c>
      <c r="AM697" s="98">
        <v>0</v>
      </c>
      <c r="AN697" s="101">
        <f t="shared" si="1523"/>
        <v>0</v>
      </c>
      <c r="AO697" s="106"/>
    </row>
    <row r="698" spans="2:41" s="35" customFormat="1" ht="17.100000000000001" customHeight="1">
      <c r="B698" s="105"/>
      <c r="C698" s="54"/>
      <c r="D698" s="96"/>
      <c r="E698" s="111"/>
      <c r="F698" s="112"/>
      <c r="G698" s="368"/>
      <c r="H698" s="113"/>
      <c r="I698" s="100">
        <v>0</v>
      </c>
      <c r="J698" s="98">
        <v>0</v>
      </c>
      <c r="K698" s="101">
        <f t="shared" si="1506"/>
        <v>0</v>
      </c>
      <c r="L698" s="100">
        <v>0</v>
      </c>
      <c r="M698" s="98">
        <v>0</v>
      </c>
      <c r="N698" s="101">
        <f t="shared" si="1515"/>
        <v>0</v>
      </c>
      <c r="O698" s="100">
        <v>0</v>
      </c>
      <c r="P698" s="98">
        <v>0</v>
      </c>
      <c r="Q698" s="101">
        <f t="shared" si="1516"/>
        <v>0</v>
      </c>
      <c r="R698" s="100">
        <v>0</v>
      </c>
      <c r="S698" s="98">
        <v>0</v>
      </c>
      <c r="T698" s="101">
        <f t="shared" si="1517"/>
        <v>0</v>
      </c>
      <c r="U698" s="100">
        <v>0</v>
      </c>
      <c r="V698" s="98">
        <v>0</v>
      </c>
      <c r="W698" s="101">
        <f t="shared" si="1518"/>
        <v>0</v>
      </c>
      <c r="X698" s="100">
        <v>0</v>
      </c>
      <c r="Y698" s="98">
        <v>0</v>
      </c>
      <c r="Z698" s="99">
        <f t="shared" si="1519"/>
        <v>0</v>
      </c>
      <c r="AA698" s="101">
        <v>1</v>
      </c>
      <c r="AB698" s="100">
        <v>0</v>
      </c>
      <c r="AC698" s="98">
        <v>0</v>
      </c>
      <c r="AD698" s="99">
        <f t="shared" si="1520"/>
        <v>0</v>
      </c>
      <c r="AE698" s="101">
        <v>1</v>
      </c>
      <c r="AF698" s="100">
        <v>0</v>
      </c>
      <c r="AG698" s="98">
        <v>0</v>
      </c>
      <c r="AH698" s="101">
        <f t="shared" si="1521"/>
        <v>0</v>
      </c>
      <c r="AI698" s="100">
        <v>0</v>
      </c>
      <c r="AJ698" s="98">
        <v>0</v>
      </c>
      <c r="AK698" s="101">
        <f t="shared" si="1522"/>
        <v>0</v>
      </c>
      <c r="AL698" s="100">
        <v>0</v>
      </c>
      <c r="AM698" s="98">
        <v>0</v>
      </c>
      <c r="AN698" s="101">
        <f t="shared" si="1523"/>
        <v>0</v>
      </c>
      <c r="AO698" s="106"/>
    </row>
    <row r="699" spans="2:41" s="35" customFormat="1" ht="17.100000000000001" customHeight="1">
      <c r="B699" s="105"/>
      <c r="C699" s="54"/>
      <c r="D699" s="96"/>
      <c r="E699" s="111"/>
      <c r="F699" s="112"/>
      <c r="G699" s="368"/>
      <c r="H699" s="113"/>
      <c r="I699" s="100">
        <v>0</v>
      </c>
      <c r="J699" s="98">
        <v>0</v>
      </c>
      <c r="K699" s="101">
        <f t="shared" si="1506"/>
        <v>0</v>
      </c>
      <c r="L699" s="100">
        <v>0</v>
      </c>
      <c r="M699" s="98">
        <v>0</v>
      </c>
      <c r="N699" s="101">
        <f t="shared" si="1515"/>
        <v>0</v>
      </c>
      <c r="O699" s="100">
        <v>0</v>
      </c>
      <c r="P699" s="98">
        <v>0</v>
      </c>
      <c r="Q699" s="101">
        <f t="shared" si="1516"/>
        <v>0</v>
      </c>
      <c r="R699" s="100">
        <v>0</v>
      </c>
      <c r="S699" s="98">
        <v>0</v>
      </c>
      <c r="T699" s="101">
        <f t="shared" si="1517"/>
        <v>0</v>
      </c>
      <c r="U699" s="100">
        <v>0</v>
      </c>
      <c r="V699" s="98">
        <v>0</v>
      </c>
      <c r="W699" s="101">
        <f t="shared" si="1518"/>
        <v>0</v>
      </c>
      <c r="X699" s="100">
        <v>0</v>
      </c>
      <c r="Y699" s="98">
        <v>0</v>
      </c>
      <c r="Z699" s="99">
        <f t="shared" si="1519"/>
        <v>0</v>
      </c>
      <c r="AA699" s="101">
        <v>1</v>
      </c>
      <c r="AB699" s="100">
        <v>0</v>
      </c>
      <c r="AC699" s="98">
        <v>0</v>
      </c>
      <c r="AD699" s="99">
        <f t="shared" si="1520"/>
        <v>0</v>
      </c>
      <c r="AE699" s="101">
        <v>1</v>
      </c>
      <c r="AF699" s="100">
        <v>0</v>
      </c>
      <c r="AG699" s="98">
        <v>0</v>
      </c>
      <c r="AH699" s="101">
        <f t="shared" si="1521"/>
        <v>0</v>
      </c>
      <c r="AI699" s="100">
        <v>0</v>
      </c>
      <c r="AJ699" s="98">
        <v>0</v>
      </c>
      <c r="AK699" s="101">
        <f t="shared" si="1522"/>
        <v>0</v>
      </c>
      <c r="AL699" s="100">
        <v>0</v>
      </c>
      <c r="AM699" s="98">
        <v>0</v>
      </c>
      <c r="AN699" s="101">
        <f t="shared" si="1523"/>
        <v>0</v>
      </c>
      <c r="AO699" s="106"/>
    </row>
    <row r="700" spans="2:41" s="126" customFormat="1" ht="17.100000000000001" customHeight="1">
      <c r="B700" s="118"/>
      <c r="C700" s="119"/>
      <c r="D700" s="120"/>
      <c r="E700" s="121"/>
      <c r="F700" s="122"/>
      <c r="G700" s="369"/>
      <c r="H700" s="123"/>
      <c r="I700" s="401" t="s">
        <v>201</v>
      </c>
      <c r="J700" s="402"/>
      <c r="K700" s="124">
        <f>SUM(K693:K699)</f>
        <v>0</v>
      </c>
      <c r="L700" s="401" t="s">
        <v>201</v>
      </c>
      <c r="M700" s="402"/>
      <c r="N700" s="124">
        <f>SUM(N693:N699)</f>
        <v>0</v>
      </c>
      <c r="O700" s="401" t="s">
        <v>201</v>
      </c>
      <c r="P700" s="402"/>
      <c r="Q700" s="124">
        <f>SUM(Q693:Q699)</f>
        <v>0</v>
      </c>
      <c r="R700" s="401" t="s">
        <v>201</v>
      </c>
      <c r="S700" s="402"/>
      <c r="T700" s="124">
        <f>SUM(T693:T699)</f>
        <v>0</v>
      </c>
      <c r="U700" s="401" t="s">
        <v>201</v>
      </c>
      <c r="V700" s="402"/>
      <c r="W700" s="124">
        <f>SUM(W693:W699)</f>
        <v>0</v>
      </c>
      <c r="X700" s="401" t="s">
        <v>201</v>
      </c>
      <c r="Y700" s="402"/>
      <c r="Z700" s="127">
        <f>SUM(Z693:Z699)</f>
        <v>0</v>
      </c>
      <c r="AA700" s="101">
        <v>1</v>
      </c>
      <c r="AB700" s="401" t="s">
        <v>201</v>
      </c>
      <c r="AC700" s="402"/>
      <c r="AD700" s="127">
        <f>SUM(AD693:AD699)</f>
        <v>0</v>
      </c>
      <c r="AE700" s="101">
        <v>1</v>
      </c>
      <c r="AF700" s="401" t="s">
        <v>201</v>
      </c>
      <c r="AG700" s="402"/>
      <c r="AH700" s="124">
        <f>SUM(AH693:AH699)</f>
        <v>0</v>
      </c>
      <c r="AI700" s="401" t="s">
        <v>201</v>
      </c>
      <c r="AJ700" s="402"/>
      <c r="AK700" s="124">
        <f>SUM(AK693:AK699)</f>
        <v>0</v>
      </c>
      <c r="AL700" s="401" t="s">
        <v>201</v>
      </c>
      <c r="AM700" s="402"/>
      <c r="AN700" s="124">
        <f>SUM(AN693:AN699)</f>
        <v>0</v>
      </c>
      <c r="AO700" s="125"/>
    </row>
    <row r="701" spans="2:41" s="35" customFormat="1" ht="17.100000000000001" customHeight="1">
      <c r="B701" s="105"/>
      <c r="C701" s="54">
        <f>'1. Rekap Back Up Aspal'!C106</f>
        <v>8500</v>
      </c>
      <c r="D701" s="96">
        <f>'1. Rekap Back Up Aspal'!D106</f>
        <v>8600</v>
      </c>
      <c r="E701" s="111">
        <f>'1. Rekap Back Up Aspal'!E106</f>
        <v>6</v>
      </c>
      <c r="F701" s="112">
        <f>(100/((D701-C701)*E701))*((K708*0.5)+(N708*0.5)+(Q708*4)+(T708*4)+(W708*1)+(Z708*2)+(AD708*1.5)+(AH708*1)+(AK708*1)+(AN708*1))</f>
        <v>0</v>
      </c>
      <c r="G701" s="368" t="s">
        <v>278</v>
      </c>
      <c r="H701" s="113" t="str">
        <f>IF(F701&lt;=25,"B",IF(F701&lt;=75,"S",IF(F701&lt;=100,"RR","RB")))</f>
        <v>B</v>
      </c>
      <c r="I701" s="100">
        <v>0</v>
      </c>
      <c r="J701" s="98">
        <v>0</v>
      </c>
      <c r="K701" s="101">
        <f t="shared" ref="K701:K707" si="1524">I701*J701</f>
        <v>0</v>
      </c>
      <c r="L701" s="100">
        <v>0</v>
      </c>
      <c r="M701" s="98">
        <v>0</v>
      </c>
      <c r="N701" s="101">
        <f t="shared" ref="N701" si="1525">L701*M701</f>
        <v>0</v>
      </c>
      <c r="O701" s="100">
        <v>0</v>
      </c>
      <c r="P701" s="98">
        <v>0</v>
      </c>
      <c r="Q701" s="101">
        <f t="shared" ref="Q701" si="1526">O701*P701</f>
        <v>0</v>
      </c>
      <c r="R701" s="100">
        <v>0</v>
      </c>
      <c r="S701" s="98">
        <v>0</v>
      </c>
      <c r="T701" s="101">
        <f t="shared" ref="T701" si="1527">R701*S701</f>
        <v>0</v>
      </c>
      <c r="U701" s="100">
        <v>0</v>
      </c>
      <c r="V701" s="98">
        <v>0</v>
      </c>
      <c r="W701" s="101">
        <f>U701*V701</f>
        <v>0</v>
      </c>
      <c r="X701" s="100">
        <v>0</v>
      </c>
      <c r="Y701" s="98">
        <v>0</v>
      </c>
      <c r="Z701" s="99">
        <f t="shared" ref="Z701" si="1528">X701*Y701</f>
        <v>0</v>
      </c>
      <c r="AA701" s="101">
        <v>1</v>
      </c>
      <c r="AB701" s="100">
        <v>0</v>
      </c>
      <c r="AC701" s="98">
        <v>0</v>
      </c>
      <c r="AD701" s="99">
        <f t="shared" ref="AD701" si="1529">AB701*AC701</f>
        <v>0</v>
      </c>
      <c r="AE701" s="101">
        <v>1</v>
      </c>
      <c r="AF701" s="100">
        <v>0</v>
      </c>
      <c r="AG701" s="98">
        <v>0</v>
      </c>
      <c r="AH701" s="101">
        <f t="shared" ref="AH701" si="1530">AF701*AG701</f>
        <v>0</v>
      </c>
      <c r="AI701" s="100">
        <v>0</v>
      </c>
      <c r="AJ701" s="98">
        <v>0</v>
      </c>
      <c r="AK701" s="101">
        <f t="shared" ref="AK701" si="1531">AI701*AJ701</f>
        <v>0</v>
      </c>
      <c r="AL701" s="100">
        <v>0</v>
      </c>
      <c r="AM701" s="98">
        <v>0</v>
      </c>
      <c r="AN701" s="101">
        <f t="shared" ref="AN701" si="1532">AL701*AM701</f>
        <v>0</v>
      </c>
      <c r="AO701" s="106"/>
    </row>
    <row r="702" spans="2:41" s="35" customFormat="1" ht="17.100000000000001" customHeight="1">
      <c r="B702" s="105"/>
      <c r="C702" s="54"/>
      <c r="D702" s="96"/>
      <c r="E702" s="111"/>
      <c r="F702" s="112"/>
      <c r="G702" s="368"/>
      <c r="H702" s="113"/>
      <c r="I702" s="100">
        <v>0</v>
      </c>
      <c r="J702" s="98">
        <v>0</v>
      </c>
      <c r="K702" s="101">
        <f t="shared" si="1524"/>
        <v>0</v>
      </c>
      <c r="L702" s="100">
        <v>0</v>
      </c>
      <c r="M702" s="98">
        <v>0</v>
      </c>
      <c r="N702" s="101">
        <f t="shared" ref="N702:N707" si="1533">L702*M702</f>
        <v>0</v>
      </c>
      <c r="O702" s="100">
        <v>0</v>
      </c>
      <c r="P702" s="98">
        <v>0</v>
      </c>
      <c r="Q702" s="101">
        <f t="shared" ref="Q702:Q707" si="1534">O702*P702</f>
        <v>0</v>
      </c>
      <c r="R702" s="100">
        <v>0</v>
      </c>
      <c r="S702" s="98">
        <v>0</v>
      </c>
      <c r="T702" s="101">
        <f t="shared" ref="T702:T707" si="1535">R702*S702</f>
        <v>0</v>
      </c>
      <c r="U702" s="100">
        <v>0</v>
      </c>
      <c r="V702" s="98">
        <v>0</v>
      </c>
      <c r="W702" s="101">
        <f t="shared" ref="W702:W707" si="1536">U702*V702</f>
        <v>0</v>
      </c>
      <c r="X702" s="100">
        <v>0</v>
      </c>
      <c r="Y702" s="98">
        <v>0</v>
      </c>
      <c r="Z702" s="99">
        <f t="shared" ref="Z702:Z707" si="1537">X702*Y702</f>
        <v>0</v>
      </c>
      <c r="AA702" s="101">
        <v>1</v>
      </c>
      <c r="AB702" s="100">
        <v>0</v>
      </c>
      <c r="AC702" s="98">
        <v>0</v>
      </c>
      <c r="AD702" s="99">
        <f t="shared" ref="AD702:AD707" si="1538">AB702*AC702</f>
        <v>0</v>
      </c>
      <c r="AE702" s="101">
        <v>1</v>
      </c>
      <c r="AF702" s="100">
        <v>0</v>
      </c>
      <c r="AG702" s="98">
        <v>0</v>
      </c>
      <c r="AH702" s="101">
        <f t="shared" ref="AH702:AH707" si="1539">AF702*AG702</f>
        <v>0</v>
      </c>
      <c r="AI702" s="100">
        <v>0</v>
      </c>
      <c r="AJ702" s="98">
        <v>0</v>
      </c>
      <c r="AK702" s="101">
        <f t="shared" ref="AK702:AK707" si="1540">AI702*AJ702</f>
        <v>0</v>
      </c>
      <c r="AL702" s="100">
        <v>0</v>
      </c>
      <c r="AM702" s="98">
        <v>0</v>
      </c>
      <c r="AN702" s="101">
        <f t="shared" ref="AN702:AN707" si="1541">AL702*AM702</f>
        <v>0</v>
      </c>
      <c r="AO702" s="106"/>
    </row>
    <row r="703" spans="2:41" s="35" customFormat="1" ht="17.100000000000001" customHeight="1">
      <c r="B703" s="105"/>
      <c r="C703" s="54"/>
      <c r="D703" s="96"/>
      <c r="E703" s="111"/>
      <c r="F703" s="112"/>
      <c r="G703" s="368"/>
      <c r="H703" s="113"/>
      <c r="I703" s="100">
        <v>0</v>
      </c>
      <c r="J703" s="98">
        <v>0</v>
      </c>
      <c r="K703" s="101">
        <f t="shared" si="1524"/>
        <v>0</v>
      </c>
      <c r="L703" s="100">
        <v>0</v>
      </c>
      <c r="M703" s="98">
        <v>0</v>
      </c>
      <c r="N703" s="101">
        <f t="shared" si="1533"/>
        <v>0</v>
      </c>
      <c r="O703" s="100">
        <v>0</v>
      </c>
      <c r="P703" s="98">
        <v>0</v>
      </c>
      <c r="Q703" s="101">
        <f t="shared" si="1534"/>
        <v>0</v>
      </c>
      <c r="R703" s="100">
        <v>0</v>
      </c>
      <c r="S703" s="98">
        <v>0</v>
      </c>
      <c r="T703" s="101">
        <f t="shared" si="1535"/>
        <v>0</v>
      </c>
      <c r="U703" s="100">
        <v>0</v>
      </c>
      <c r="V703" s="98">
        <v>0</v>
      </c>
      <c r="W703" s="101">
        <f t="shared" si="1536"/>
        <v>0</v>
      </c>
      <c r="X703" s="100">
        <v>0</v>
      </c>
      <c r="Y703" s="98">
        <v>0</v>
      </c>
      <c r="Z703" s="99">
        <f t="shared" si="1537"/>
        <v>0</v>
      </c>
      <c r="AA703" s="101">
        <v>1</v>
      </c>
      <c r="AB703" s="100">
        <v>0</v>
      </c>
      <c r="AC703" s="98">
        <v>0</v>
      </c>
      <c r="AD703" s="99">
        <f t="shared" si="1538"/>
        <v>0</v>
      </c>
      <c r="AE703" s="101">
        <v>1</v>
      </c>
      <c r="AF703" s="100">
        <v>0</v>
      </c>
      <c r="AG703" s="98">
        <v>0</v>
      </c>
      <c r="AH703" s="101">
        <f t="shared" si="1539"/>
        <v>0</v>
      </c>
      <c r="AI703" s="100">
        <v>0</v>
      </c>
      <c r="AJ703" s="98">
        <v>0</v>
      </c>
      <c r="AK703" s="101">
        <f t="shared" si="1540"/>
        <v>0</v>
      </c>
      <c r="AL703" s="100">
        <v>0</v>
      </c>
      <c r="AM703" s="98">
        <v>0</v>
      </c>
      <c r="AN703" s="101">
        <f t="shared" si="1541"/>
        <v>0</v>
      </c>
      <c r="AO703" s="106"/>
    </row>
    <row r="704" spans="2:41" s="35" customFormat="1" ht="17.100000000000001" customHeight="1">
      <c r="B704" s="105"/>
      <c r="C704" s="54"/>
      <c r="D704" s="96"/>
      <c r="E704" s="111"/>
      <c r="F704" s="112"/>
      <c r="G704" s="368"/>
      <c r="H704" s="113"/>
      <c r="I704" s="100">
        <v>0</v>
      </c>
      <c r="J704" s="98">
        <v>0</v>
      </c>
      <c r="K704" s="101">
        <f t="shared" si="1524"/>
        <v>0</v>
      </c>
      <c r="L704" s="100">
        <v>0</v>
      </c>
      <c r="M704" s="98">
        <v>0</v>
      </c>
      <c r="N704" s="101">
        <f t="shared" si="1533"/>
        <v>0</v>
      </c>
      <c r="O704" s="100">
        <v>0</v>
      </c>
      <c r="P704" s="98">
        <v>0</v>
      </c>
      <c r="Q704" s="101">
        <f t="shared" si="1534"/>
        <v>0</v>
      </c>
      <c r="R704" s="100">
        <v>0</v>
      </c>
      <c r="S704" s="98">
        <v>0</v>
      </c>
      <c r="T704" s="101">
        <f t="shared" si="1535"/>
        <v>0</v>
      </c>
      <c r="U704" s="100">
        <v>0</v>
      </c>
      <c r="V704" s="98">
        <v>0</v>
      </c>
      <c r="W704" s="101">
        <f t="shared" si="1536"/>
        <v>0</v>
      </c>
      <c r="X704" s="100">
        <v>0</v>
      </c>
      <c r="Y704" s="98">
        <v>0</v>
      </c>
      <c r="Z704" s="99">
        <f t="shared" si="1537"/>
        <v>0</v>
      </c>
      <c r="AA704" s="101">
        <v>1</v>
      </c>
      <c r="AB704" s="100">
        <v>0</v>
      </c>
      <c r="AC704" s="98">
        <v>0</v>
      </c>
      <c r="AD704" s="99">
        <f t="shared" si="1538"/>
        <v>0</v>
      </c>
      <c r="AE704" s="101">
        <v>1</v>
      </c>
      <c r="AF704" s="100">
        <v>0</v>
      </c>
      <c r="AG704" s="98">
        <v>0</v>
      </c>
      <c r="AH704" s="101">
        <f t="shared" si="1539"/>
        <v>0</v>
      </c>
      <c r="AI704" s="100">
        <v>0</v>
      </c>
      <c r="AJ704" s="98">
        <v>0</v>
      </c>
      <c r="AK704" s="101">
        <f t="shared" si="1540"/>
        <v>0</v>
      </c>
      <c r="AL704" s="100">
        <v>0</v>
      </c>
      <c r="AM704" s="98">
        <v>0</v>
      </c>
      <c r="AN704" s="101">
        <f t="shared" si="1541"/>
        <v>0</v>
      </c>
      <c r="AO704" s="106"/>
    </row>
    <row r="705" spans="2:41" s="35" customFormat="1" ht="17.100000000000001" customHeight="1">
      <c r="B705" s="105"/>
      <c r="C705" s="54"/>
      <c r="D705" s="96"/>
      <c r="E705" s="111"/>
      <c r="F705" s="112"/>
      <c r="G705" s="368"/>
      <c r="H705" s="113"/>
      <c r="I705" s="100">
        <v>0</v>
      </c>
      <c r="J705" s="98">
        <v>0</v>
      </c>
      <c r="K705" s="101">
        <f t="shared" si="1524"/>
        <v>0</v>
      </c>
      <c r="L705" s="100">
        <v>0</v>
      </c>
      <c r="M705" s="98">
        <v>0</v>
      </c>
      <c r="N705" s="101">
        <f t="shared" si="1533"/>
        <v>0</v>
      </c>
      <c r="O705" s="100">
        <v>0</v>
      </c>
      <c r="P705" s="98">
        <v>0</v>
      </c>
      <c r="Q705" s="101">
        <f t="shared" si="1534"/>
        <v>0</v>
      </c>
      <c r="R705" s="100">
        <v>0</v>
      </c>
      <c r="S705" s="98">
        <v>0</v>
      </c>
      <c r="T705" s="101">
        <f t="shared" si="1535"/>
        <v>0</v>
      </c>
      <c r="U705" s="100">
        <v>0</v>
      </c>
      <c r="V705" s="98">
        <v>0</v>
      </c>
      <c r="W705" s="101">
        <f t="shared" si="1536"/>
        <v>0</v>
      </c>
      <c r="X705" s="100">
        <v>0</v>
      </c>
      <c r="Y705" s="98">
        <v>0</v>
      </c>
      <c r="Z705" s="99">
        <f t="shared" si="1537"/>
        <v>0</v>
      </c>
      <c r="AA705" s="101">
        <v>1</v>
      </c>
      <c r="AB705" s="100">
        <v>0</v>
      </c>
      <c r="AC705" s="98">
        <v>0</v>
      </c>
      <c r="AD705" s="99">
        <f t="shared" si="1538"/>
        <v>0</v>
      </c>
      <c r="AE705" s="101">
        <v>1</v>
      </c>
      <c r="AF705" s="100">
        <v>0</v>
      </c>
      <c r="AG705" s="98">
        <v>0</v>
      </c>
      <c r="AH705" s="101">
        <f t="shared" si="1539"/>
        <v>0</v>
      </c>
      <c r="AI705" s="100">
        <v>0</v>
      </c>
      <c r="AJ705" s="98">
        <v>0</v>
      </c>
      <c r="AK705" s="101">
        <f t="shared" si="1540"/>
        <v>0</v>
      </c>
      <c r="AL705" s="100">
        <v>0</v>
      </c>
      <c r="AM705" s="98">
        <v>0</v>
      </c>
      <c r="AN705" s="101">
        <f t="shared" si="1541"/>
        <v>0</v>
      </c>
      <c r="AO705" s="106"/>
    </row>
    <row r="706" spans="2:41" s="35" customFormat="1" ht="17.100000000000001" customHeight="1">
      <c r="B706" s="105"/>
      <c r="C706" s="54"/>
      <c r="D706" s="96"/>
      <c r="E706" s="111"/>
      <c r="F706" s="112"/>
      <c r="G706" s="368"/>
      <c r="H706" s="113"/>
      <c r="I706" s="100">
        <v>0</v>
      </c>
      <c r="J706" s="98">
        <v>0</v>
      </c>
      <c r="K706" s="101">
        <f t="shared" si="1524"/>
        <v>0</v>
      </c>
      <c r="L706" s="100">
        <v>0</v>
      </c>
      <c r="M706" s="98">
        <v>0</v>
      </c>
      <c r="N706" s="101">
        <f t="shared" si="1533"/>
        <v>0</v>
      </c>
      <c r="O706" s="100">
        <v>0</v>
      </c>
      <c r="P706" s="98">
        <v>0</v>
      </c>
      <c r="Q706" s="101">
        <f t="shared" si="1534"/>
        <v>0</v>
      </c>
      <c r="R706" s="100">
        <v>0</v>
      </c>
      <c r="S706" s="98">
        <v>0</v>
      </c>
      <c r="T706" s="101">
        <f t="shared" si="1535"/>
        <v>0</v>
      </c>
      <c r="U706" s="100">
        <v>0</v>
      </c>
      <c r="V706" s="98">
        <v>0</v>
      </c>
      <c r="W706" s="101">
        <f t="shared" si="1536"/>
        <v>0</v>
      </c>
      <c r="X706" s="100">
        <v>0</v>
      </c>
      <c r="Y706" s="98">
        <v>0</v>
      </c>
      <c r="Z706" s="99">
        <f t="shared" si="1537"/>
        <v>0</v>
      </c>
      <c r="AA706" s="101">
        <v>1</v>
      </c>
      <c r="AB706" s="100">
        <v>0</v>
      </c>
      <c r="AC706" s="98">
        <v>0</v>
      </c>
      <c r="AD706" s="99">
        <f t="shared" si="1538"/>
        <v>0</v>
      </c>
      <c r="AE706" s="101">
        <v>1</v>
      </c>
      <c r="AF706" s="100">
        <v>0</v>
      </c>
      <c r="AG706" s="98">
        <v>0</v>
      </c>
      <c r="AH706" s="101">
        <f t="shared" si="1539"/>
        <v>0</v>
      </c>
      <c r="AI706" s="100">
        <v>0</v>
      </c>
      <c r="AJ706" s="98">
        <v>0</v>
      </c>
      <c r="AK706" s="101">
        <f t="shared" si="1540"/>
        <v>0</v>
      </c>
      <c r="AL706" s="100">
        <v>0</v>
      </c>
      <c r="AM706" s="98">
        <v>0</v>
      </c>
      <c r="AN706" s="101">
        <f t="shared" si="1541"/>
        <v>0</v>
      </c>
      <c r="AO706" s="106"/>
    </row>
    <row r="707" spans="2:41" s="35" customFormat="1" ht="17.100000000000001" customHeight="1">
      <c r="B707" s="105"/>
      <c r="C707" s="54"/>
      <c r="D707" s="96"/>
      <c r="E707" s="111"/>
      <c r="F707" s="112"/>
      <c r="G707" s="368"/>
      <c r="H707" s="113"/>
      <c r="I707" s="100">
        <v>0</v>
      </c>
      <c r="J707" s="98">
        <v>0</v>
      </c>
      <c r="K707" s="101">
        <f t="shared" si="1524"/>
        <v>0</v>
      </c>
      <c r="L707" s="100">
        <v>0</v>
      </c>
      <c r="M707" s="98">
        <v>0</v>
      </c>
      <c r="N707" s="101">
        <f t="shared" si="1533"/>
        <v>0</v>
      </c>
      <c r="O707" s="100">
        <v>0</v>
      </c>
      <c r="P707" s="98">
        <v>0</v>
      </c>
      <c r="Q707" s="101">
        <f t="shared" si="1534"/>
        <v>0</v>
      </c>
      <c r="R707" s="100">
        <v>0</v>
      </c>
      <c r="S707" s="98">
        <v>0</v>
      </c>
      <c r="T707" s="101">
        <f t="shared" si="1535"/>
        <v>0</v>
      </c>
      <c r="U707" s="100">
        <v>0</v>
      </c>
      <c r="V707" s="98">
        <v>0</v>
      </c>
      <c r="W707" s="101">
        <f t="shared" si="1536"/>
        <v>0</v>
      </c>
      <c r="X707" s="100">
        <v>0</v>
      </c>
      <c r="Y707" s="98">
        <v>0</v>
      </c>
      <c r="Z707" s="99">
        <f t="shared" si="1537"/>
        <v>0</v>
      </c>
      <c r="AA707" s="101">
        <v>1</v>
      </c>
      <c r="AB707" s="100">
        <v>0</v>
      </c>
      <c r="AC707" s="98">
        <v>0</v>
      </c>
      <c r="AD707" s="99">
        <f t="shared" si="1538"/>
        <v>0</v>
      </c>
      <c r="AE707" s="101">
        <v>1</v>
      </c>
      <c r="AF707" s="100">
        <v>0</v>
      </c>
      <c r="AG707" s="98">
        <v>0</v>
      </c>
      <c r="AH707" s="101">
        <f t="shared" si="1539"/>
        <v>0</v>
      </c>
      <c r="AI707" s="100">
        <v>0</v>
      </c>
      <c r="AJ707" s="98">
        <v>0</v>
      </c>
      <c r="AK707" s="101">
        <f t="shared" si="1540"/>
        <v>0</v>
      </c>
      <c r="AL707" s="100">
        <v>0</v>
      </c>
      <c r="AM707" s="98">
        <v>0</v>
      </c>
      <c r="AN707" s="101">
        <f t="shared" si="1541"/>
        <v>0</v>
      </c>
      <c r="AO707" s="106"/>
    </row>
    <row r="708" spans="2:41" s="126" customFormat="1" ht="17.100000000000001" customHeight="1">
      <c r="B708" s="118"/>
      <c r="C708" s="119"/>
      <c r="D708" s="120"/>
      <c r="E708" s="121"/>
      <c r="F708" s="122"/>
      <c r="G708" s="369"/>
      <c r="H708" s="123"/>
      <c r="I708" s="401" t="s">
        <v>201</v>
      </c>
      <c r="J708" s="402"/>
      <c r="K708" s="124">
        <f>SUM(K701:K707)</f>
        <v>0</v>
      </c>
      <c r="L708" s="401" t="s">
        <v>201</v>
      </c>
      <c r="M708" s="402"/>
      <c r="N708" s="124">
        <f>SUM(N701:N707)</f>
        <v>0</v>
      </c>
      <c r="O708" s="401" t="s">
        <v>201</v>
      </c>
      <c r="P708" s="402"/>
      <c r="Q708" s="124">
        <f>SUM(Q701:Q707)</f>
        <v>0</v>
      </c>
      <c r="R708" s="401" t="s">
        <v>201</v>
      </c>
      <c r="S708" s="402"/>
      <c r="T708" s="124">
        <f>SUM(T701:T707)</f>
        <v>0</v>
      </c>
      <c r="U708" s="401" t="s">
        <v>201</v>
      </c>
      <c r="V708" s="402"/>
      <c r="W708" s="124">
        <f>SUM(W701:W707)</f>
        <v>0</v>
      </c>
      <c r="X708" s="401" t="s">
        <v>201</v>
      </c>
      <c r="Y708" s="402"/>
      <c r="Z708" s="127">
        <f>SUM(Z701:Z707)</f>
        <v>0</v>
      </c>
      <c r="AA708" s="101">
        <v>1</v>
      </c>
      <c r="AB708" s="401" t="s">
        <v>201</v>
      </c>
      <c r="AC708" s="402"/>
      <c r="AD708" s="127">
        <f>SUM(AD701:AD707)</f>
        <v>0</v>
      </c>
      <c r="AE708" s="101">
        <v>1</v>
      </c>
      <c r="AF708" s="401" t="s">
        <v>201</v>
      </c>
      <c r="AG708" s="402"/>
      <c r="AH708" s="124">
        <f>SUM(AH701:AH707)</f>
        <v>0</v>
      </c>
      <c r="AI708" s="401" t="s">
        <v>201</v>
      </c>
      <c r="AJ708" s="402"/>
      <c r="AK708" s="124">
        <f>SUM(AK701:AK707)</f>
        <v>0</v>
      </c>
      <c r="AL708" s="401" t="s">
        <v>201</v>
      </c>
      <c r="AM708" s="402"/>
      <c r="AN708" s="124">
        <f>SUM(AN701:AN707)</f>
        <v>0</v>
      </c>
      <c r="AO708" s="125"/>
    </row>
    <row r="709" spans="2:41" s="35" customFormat="1" ht="17.100000000000001" customHeight="1">
      <c r="B709" s="105"/>
      <c r="C709" s="54">
        <f>'1. Rekap Back Up Aspal'!C107</f>
        <v>8600</v>
      </c>
      <c r="D709" s="96">
        <f>'1. Rekap Back Up Aspal'!D107</f>
        <v>8700</v>
      </c>
      <c r="E709" s="111">
        <f>'1. Rekap Back Up Aspal'!E107</f>
        <v>6</v>
      </c>
      <c r="F709" s="112">
        <f>(100/((D709-C709)*E709))*((K716*0.5)+(N716*0.5)+(Q716*4)+(T716*4)+(W716*1)+(Z716*2)+(AD716*1.5)+(AH716*1)+(AK716*1)+(AN716*1))</f>
        <v>0</v>
      </c>
      <c r="G709" s="368" t="s">
        <v>278</v>
      </c>
      <c r="H709" s="113" t="str">
        <f>IF(F709&lt;=25,"B",IF(F709&lt;=75,"S",IF(F709&lt;=100,"RR","RB")))</f>
        <v>B</v>
      </c>
      <c r="I709" s="100">
        <v>0</v>
      </c>
      <c r="J709" s="98">
        <v>0</v>
      </c>
      <c r="K709" s="101">
        <f t="shared" ref="K709:K715" si="1542">I709*J709</f>
        <v>0</v>
      </c>
      <c r="L709" s="100">
        <v>0</v>
      </c>
      <c r="M709" s="98">
        <v>0</v>
      </c>
      <c r="N709" s="101">
        <f t="shared" ref="N709" si="1543">L709*M709</f>
        <v>0</v>
      </c>
      <c r="O709" s="100">
        <v>0</v>
      </c>
      <c r="P709" s="98">
        <v>0</v>
      </c>
      <c r="Q709" s="101">
        <f t="shared" ref="Q709" si="1544">O709*P709</f>
        <v>0</v>
      </c>
      <c r="R709" s="100">
        <v>0</v>
      </c>
      <c r="S709" s="98">
        <v>0</v>
      </c>
      <c r="T709" s="101">
        <f t="shared" ref="T709" si="1545">R709*S709</f>
        <v>0</v>
      </c>
      <c r="U709" s="100">
        <v>0</v>
      </c>
      <c r="V709" s="98">
        <v>0</v>
      </c>
      <c r="W709" s="101">
        <f>U709*V709</f>
        <v>0</v>
      </c>
      <c r="X709" s="100">
        <v>0</v>
      </c>
      <c r="Y709" s="98">
        <v>0</v>
      </c>
      <c r="Z709" s="99">
        <f t="shared" ref="Z709" si="1546">X709*Y709</f>
        <v>0</v>
      </c>
      <c r="AA709" s="101">
        <v>1</v>
      </c>
      <c r="AB709" s="100">
        <v>0</v>
      </c>
      <c r="AC709" s="98">
        <v>0</v>
      </c>
      <c r="AD709" s="99">
        <f t="shared" ref="AD709" si="1547">AB709*AC709</f>
        <v>0</v>
      </c>
      <c r="AE709" s="101">
        <v>1</v>
      </c>
      <c r="AF709" s="100">
        <v>0</v>
      </c>
      <c r="AG709" s="98">
        <v>0</v>
      </c>
      <c r="AH709" s="101">
        <f t="shared" ref="AH709" si="1548">AF709*AG709</f>
        <v>0</v>
      </c>
      <c r="AI709" s="100">
        <v>0</v>
      </c>
      <c r="AJ709" s="98">
        <v>0</v>
      </c>
      <c r="AK709" s="101">
        <f t="shared" ref="AK709" si="1549">AI709*AJ709</f>
        <v>0</v>
      </c>
      <c r="AL709" s="100">
        <v>0</v>
      </c>
      <c r="AM709" s="98">
        <v>0</v>
      </c>
      <c r="AN709" s="101">
        <f t="shared" ref="AN709" si="1550">AL709*AM709</f>
        <v>0</v>
      </c>
      <c r="AO709" s="106"/>
    </row>
    <row r="710" spans="2:41" s="35" customFormat="1" ht="17.100000000000001" customHeight="1">
      <c r="B710" s="105"/>
      <c r="C710" s="54"/>
      <c r="D710" s="96"/>
      <c r="E710" s="111"/>
      <c r="F710" s="112"/>
      <c r="G710" s="368"/>
      <c r="H710" s="113"/>
      <c r="I710" s="100">
        <v>0</v>
      </c>
      <c r="J710" s="98">
        <v>0</v>
      </c>
      <c r="K710" s="101">
        <f t="shared" si="1542"/>
        <v>0</v>
      </c>
      <c r="L710" s="100">
        <v>0</v>
      </c>
      <c r="M710" s="98">
        <v>0</v>
      </c>
      <c r="N710" s="101">
        <f t="shared" ref="N710:N715" si="1551">L710*M710</f>
        <v>0</v>
      </c>
      <c r="O710" s="100">
        <v>0</v>
      </c>
      <c r="P710" s="98">
        <v>0</v>
      </c>
      <c r="Q710" s="101">
        <f t="shared" ref="Q710:Q715" si="1552">O710*P710</f>
        <v>0</v>
      </c>
      <c r="R710" s="100">
        <v>0</v>
      </c>
      <c r="S710" s="98">
        <v>0</v>
      </c>
      <c r="T710" s="101">
        <f t="shared" ref="T710:T715" si="1553">R710*S710</f>
        <v>0</v>
      </c>
      <c r="U710" s="100">
        <v>0</v>
      </c>
      <c r="V710" s="98">
        <v>0</v>
      </c>
      <c r="W710" s="101">
        <f t="shared" ref="W710:W715" si="1554">U710*V710</f>
        <v>0</v>
      </c>
      <c r="X710" s="100">
        <v>0</v>
      </c>
      <c r="Y710" s="98">
        <v>0</v>
      </c>
      <c r="Z710" s="99">
        <f t="shared" ref="Z710:Z715" si="1555">X710*Y710</f>
        <v>0</v>
      </c>
      <c r="AA710" s="101">
        <v>1</v>
      </c>
      <c r="AB710" s="100">
        <v>0</v>
      </c>
      <c r="AC710" s="98">
        <v>0</v>
      </c>
      <c r="AD710" s="99">
        <f t="shared" ref="AD710:AD715" si="1556">AB710*AC710</f>
        <v>0</v>
      </c>
      <c r="AE710" s="101">
        <v>1</v>
      </c>
      <c r="AF710" s="100">
        <v>0</v>
      </c>
      <c r="AG710" s="98">
        <v>0</v>
      </c>
      <c r="AH710" s="101">
        <f t="shared" ref="AH710:AH715" si="1557">AF710*AG710</f>
        <v>0</v>
      </c>
      <c r="AI710" s="100">
        <v>0</v>
      </c>
      <c r="AJ710" s="98">
        <v>0</v>
      </c>
      <c r="AK710" s="101">
        <f t="shared" ref="AK710:AK715" si="1558">AI710*AJ710</f>
        <v>0</v>
      </c>
      <c r="AL710" s="100">
        <v>0</v>
      </c>
      <c r="AM710" s="98">
        <v>0</v>
      </c>
      <c r="AN710" s="101">
        <f t="shared" ref="AN710:AN715" si="1559">AL710*AM710</f>
        <v>0</v>
      </c>
      <c r="AO710" s="106"/>
    </row>
    <row r="711" spans="2:41" s="35" customFormat="1" ht="17.100000000000001" customHeight="1">
      <c r="B711" s="105"/>
      <c r="C711" s="54"/>
      <c r="D711" s="96"/>
      <c r="E711" s="111"/>
      <c r="F711" s="112"/>
      <c r="G711" s="368"/>
      <c r="H711" s="113"/>
      <c r="I711" s="100">
        <v>0</v>
      </c>
      <c r="J711" s="98">
        <v>0</v>
      </c>
      <c r="K711" s="101">
        <f t="shared" si="1542"/>
        <v>0</v>
      </c>
      <c r="L711" s="100">
        <v>0</v>
      </c>
      <c r="M711" s="98">
        <v>0</v>
      </c>
      <c r="N711" s="101">
        <f t="shared" si="1551"/>
        <v>0</v>
      </c>
      <c r="O711" s="100">
        <v>0</v>
      </c>
      <c r="P711" s="98">
        <v>0</v>
      </c>
      <c r="Q711" s="101">
        <f t="shared" si="1552"/>
        <v>0</v>
      </c>
      <c r="R711" s="100">
        <v>0</v>
      </c>
      <c r="S711" s="98">
        <v>0</v>
      </c>
      <c r="T711" s="101">
        <f t="shared" si="1553"/>
        <v>0</v>
      </c>
      <c r="U711" s="100">
        <v>0</v>
      </c>
      <c r="V711" s="98">
        <v>0</v>
      </c>
      <c r="W711" s="101">
        <f t="shared" si="1554"/>
        <v>0</v>
      </c>
      <c r="X711" s="100">
        <v>0</v>
      </c>
      <c r="Y711" s="98">
        <v>0</v>
      </c>
      <c r="Z711" s="99">
        <f t="shared" si="1555"/>
        <v>0</v>
      </c>
      <c r="AA711" s="101">
        <v>1</v>
      </c>
      <c r="AB711" s="100">
        <v>0</v>
      </c>
      <c r="AC711" s="98">
        <v>0</v>
      </c>
      <c r="AD711" s="99">
        <f t="shared" si="1556"/>
        <v>0</v>
      </c>
      <c r="AE711" s="101">
        <v>1</v>
      </c>
      <c r="AF711" s="100">
        <v>0</v>
      </c>
      <c r="AG711" s="98">
        <v>0</v>
      </c>
      <c r="AH711" s="101">
        <f t="shared" si="1557"/>
        <v>0</v>
      </c>
      <c r="AI711" s="100">
        <v>0</v>
      </c>
      <c r="AJ711" s="98">
        <v>0</v>
      </c>
      <c r="AK711" s="101">
        <f t="shared" si="1558"/>
        <v>0</v>
      </c>
      <c r="AL711" s="100">
        <v>0</v>
      </c>
      <c r="AM711" s="98">
        <v>0</v>
      </c>
      <c r="AN711" s="101">
        <f t="shared" si="1559"/>
        <v>0</v>
      </c>
      <c r="AO711" s="106"/>
    </row>
    <row r="712" spans="2:41" s="35" customFormat="1" ht="17.100000000000001" customHeight="1">
      <c r="B712" s="105"/>
      <c r="C712" s="54"/>
      <c r="D712" s="96"/>
      <c r="E712" s="111"/>
      <c r="F712" s="112"/>
      <c r="G712" s="368"/>
      <c r="H712" s="113"/>
      <c r="I712" s="100">
        <v>0</v>
      </c>
      <c r="J712" s="98">
        <v>0</v>
      </c>
      <c r="K712" s="101">
        <f t="shared" si="1542"/>
        <v>0</v>
      </c>
      <c r="L712" s="100">
        <v>0</v>
      </c>
      <c r="M712" s="98">
        <v>0</v>
      </c>
      <c r="N712" s="101">
        <f t="shared" si="1551"/>
        <v>0</v>
      </c>
      <c r="O712" s="100">
        <v>0</v>
      </c>
      <c r="P712" s="98">
        <v>0</v>
      </c>
      <c r="Q712" s="101">
        <f t="shared" si="1552"/>
        <v>0</v>
      </c>
      <c r="R712" s="100">
        <v>0</v>
      </c>
      <c r="S712" s="98">
        <v>0</v>
      </c>
      <c r="T712" s="101">
        <f t="shared" si="1553"/>
        <v>0</v>
      </c>
      <c r="U712" s="100">
        <v>0</v>
      </c>
      <c r="V712" s="98">
        <v>0</v>
      </c>
      <c r="W712" s="101">
        <f t="shared" si="1554"/>
        <v>0</v>
      </c>
      <c r="X712" s="100">
        <v>0</v>
      </c>
      <c r="Y712" s="98">
        <v>0</v>
      </c>
      <c r="Z712" s="99">
        <f t="shared" si="1555"/>
        <v>0</v>
      </c>
      <c r="AA712" s="101">
        <v>1</v>
      </c>
      <c r="AB712" s="100">
        <v>0</v>
      </c>
      <c r="AC712" s="98">
        <v>0</v>
      </c>
      <c r="AD712" s="99">
        <f t="shared" si="1556"/>
        <v>0</v>
      </c>
      <c r="AE712" s="101">
        <v>1</v>
      </c>
      <c r="AF712" s="100">
        <v>0</v>
      </c>
      <c r="AG712" s="98">
        <v>0</v>
      </c>
      <c r="AH712" s="101">
        <f t="shared" si="1557"/>
        <v>0</v>
      </c>
      <c r="AI712" s="100">
        <v>0</v>
      </c>
      <c r="AJ712" s="98">
        <v>0</v>
      </c>
      <c r="AK712" s="101">
        <f t="shared" si="1558"/>
        <v>0</v>
      </c>
      <c r="AL712" s="100">
        <v>0</v>
      </c>
      <c r="AM712" s="98">
        <v>0</v>
      </c>
      <c r="AN712" s="101">
        <f t="shared" si="1559"/>
        <v>0</v>
      </c>
      <c r="AO712" s="106"/>
    </row>
    <row r="713" spans="2:41" s="35" customFormat="1" ht="17.100000000000001" customHeight="1">
      <c r="B713" s="105"/>
      <c r="C713" s="54"/>
      <c r="D713" s="96"/>
      <c r="E713" s="111"/>
      <c r="F713" s="112"/>
      <c r="G713" s="368"/>
      <c r="H713" s="113"/>
      <c r="I713" s="100">
        <v>0</v>
      </c>
      <c r="J713" s="98">
        <v>0</v>
      </c>
      <c r="K713" s="101">
        <f t="shared" si="1542"/>
        <v>0</v>
      </c>
      <c r="L713" s="100">
        <v>0</v>
      </c>
      <c r="M713" s="98">
        <v>0</v>
      </c>
      <c r="N713" s="101">
        <f t="shared" si="1551"/>
        <v>0</v>
      </c>
      <c r="O713" s="100">
        <v>0</v>
      </c>
      <c r="P713" s="98">
        <v>0</v>
      </c>
      <c r="Q713" s="101">
        <f t="shared" si="1552"/>
        <v>0</v>
      </c>
      <c r="R713" s="100">
        <v>0</v>
      </c>
      <c r="S713" s="98">
        <v>0</v>
      </c>
      <c r="T713" s="101">
        <f t="shared" si="1553"/>
        <v>0</v>
      </c>
      <c r="U713" s="100">
        <v>0</v>
      </c>
      <c r="V713" s="98">
        <v>0</v>
      </c>
      <c r="W713" s="101">
        <f t="shared" si="1554"/>
        <v>0</v>
      </c>
      <c r="X713" s="100">
        <v>0</v>
      </c>
      <c r="Y713" s="98">
        <v>0</v>
      </c>
      <c r="Z713" s="99">
        <f t="shared" si="1555"/>
        <v>0</v>
      </c>
      <c r="AA713" s="101">
        <v>1</v>
      </c>
      <c r="AB713" s="100">
        <v>0</v>
      </c>
      <c r="AC713" s="98">
        <v>0</v>
      </c>
      <c r="AD713" s="99">
        <f t="shared" si="1556"/>
        <v>0</v>
      </c>
      <c r="AE713" s="101">
        <v>1</v>
      </c>
      <c r="AF713" s="100">
        <v>0</v>
      </c>
      <c r="AG713" s="98">
        <v>0</v>
      </c>
      <c r="AH713" s="101">
        <f t="shared" si="1557"/>
        <v>0</v>
      </c>
      <c r="AI713" s="100">
        <v>0</v>
      </c>
      <c r="AJ713" s="98">
        <v>0</v>
      </c>
      <c r="AK713" s="101">
        <f t="shared" si="1558"/>
        <v>0</v>
      </c>
      <c r="AL713" s="100">
        <v>0</v>
      </c>
      <c r="AM713" s="98">
        <v>0</v>
      </c>
      <c r="AN713" s="101">
        <f t="shared" si="1559"/>
        <v>0</v>
      </c>
      <c r="AO713" s="106"/>
    </row>
    <row r="714" spans="2:41" s="35" customFormat="1" ht="17.100000000000001" customHeight="1">
      <c r="B714" s="105"/>
      <c r="C714" s="54"/>
      <c r="D714" s="96"/>
      <c r="E714" s="111"/>
      <c r="F714" s="112"/>
      <c r="G714" s="368"/>
      <c r="H714" s="113"/>
      <c r="I714" s="100">
        <v>0</v>
      </c>
      <c r="J714" s="98">
        <v>0</v>
      </c>
      <c r="K714" s="101">
        <f t="shared" si="1542"/>
        <v>0</v>
      </c>
      <c r="L714" s="100">
        <v>0</v>
      </c>
      <c r="M714" s="98">
        <v>0</v>
      </c>
      <c r="N714" s="101">
        <f t="shared" si="1551"/>
        <v>0</v>
      </c>
      <c r="O714" s="100">
        <v>0</v>
      </c>
      <c r="P714" s="98">
        <v>0</v>
      </c>
      <c r="Q714" s="101">
        <f t="shared" si="1552"/>
        <v>0</v>
      </c>
      <c r="R714" s="100">
        <v>0</v>
      </c>
      <c r="S714" s="98">
        <v>0</v>
      </c>
      <c r="T714" s="101">
        <f t="shared" si="1553"/>
        <v>0</v>
      </c>
      <c r="U714" s="100">
        <v>0</v>
      </c>
      <c r="V714" s="98">
        <v>0</v>
      </c>
      <c r="W714" s="101">
        <f t="shared" si="1554"/>
        <v>0</v>
      </c>
      <c r="X714" s="100">
        <v>0</v>
      </c>
      <c r="Y714" s="98">
        <v>0</v>
      </c>
      <c r="Z714" s="99">
        <f t="shared" si="1555"/>
        <v>0</v>
      </c>
      <c r="AA714" s="101">
        <v>1</v>
      </c>
      <c r="AB714" s="100">
        <v>0</v>
      </c>
      <c r="AC714" s="98">
        <v>0</v>
      </c>
      <c r="AD714" s="99">
        <f t="shared" si="1556"/>
        <v>0</v>
      </c>
      <c r="AE714" s="101">
        <v>1</v>
      </c>
      <c r="AF714" s="100">
        <v>0</v>
      </c>
      <c r="AG714" s="98">
        <v>0</v>
      </c>
      <c r="AH714" s="101">
        <f t="shared" si="1557"/>
        <v>0</v>
      </c>
      <c r="AI714" s="100">
        <v>0</v>
      </c>
      <c r="AJ714" s="98">
        <v>0</v>
      </c>
      <c r="AK714" s="101">
        <f t="shared" si="1558"/>
        <v>0</v>
      </c>
      <c r="AL714" s="100">
        <v>0</v>
      </c>
      <c r="AM714" s="98">
        <v>0</v>
      </c>
      <c r="AN714" s="101">
        <f t="shared" si="1559"/>
        <v>0</v>
      </c>
      <c r="AO714" s="106"/>
    </row>
    <row r="715" spans="2:41" s="35" customFormat="1" ht="17.100000000000001" customHeight="1">
      <c r="B715" s="105"/>
      <c r="C715" s="54"/>
      <c r="D715" s="96"/>
      <c r="E715" s="111"/>
      <c r="F715" s="112"/>
      <c r="G715" s="368"/>
      <c r="H715" s="113"/>
      <c r="I715" s="100">
        <v>0</v>
      </c>
      <c r="J715" s="98">
        <v>0</v>
      </c>
      <c r="K715" s="101">
        <f t="shared" si="1542"/>
        <v>0</v>
      </c>
      <c r="L715" s="100">
        <v>0</v>
      </c>
      <c r="M715" s="98">
        <v>0</v>
      </c>
      <c r="N715" s="101">
        <f t="shared" si="1551"/>
        <v>0</v>
      </c>
      <c r="O715" s="100">
        <v>0</v>
      </c>
      <c r="P715" s="98">
        <v>0</v>
      </c>
      <c r="Q715" s="101">
        <f t="shared" si="1552"/>
        <v>0</v>
      </c>
      <c r="R715" s="100">
        <v>0</v>
      </c>
      <c r="S715" s="98">
        <v>0</v>
      </c>
      <c r="T715" s="101">
        <f t="shared" si="1553"/>
        <v>0</v>
      </c>
      <c r="U715" s="100">
        <v>0</v>
      </c>
      <c r="V715" s="98">
        <v>0</v>
      </c>
      <c r="W715" s="101">
        <f t="shared" si="1554"/>
        <v>0</v>
      </c>
      <c r="X715" s="100">
        <v>0</v>
      </c>
      <c r="Y715" s="98">
        <v>0</v>
      </c>
      <c r="Z715" s="99">
        <f t="shared" si="1555"/>
        <v>0</v>
      </c>
      <c r="AA715" s="101">
        <v>1</v>
      </c>
      <c r="AB715" s="100">
        <v>0</v>
      </c>
      <c r="AC715" s="98">
        <v>0</v>
      </c>
      <c r="AD715" s="99">
        <f t="shared" si="1556"/>
        <v>0</v>
      </c>
      <c r="AE715" s="101">
        <v>1</v>
      </c>
      <c r="AF715" s="100">
        <v>0</v>
      </c>
      <c r="AG715" s="98">
        <v>0</v>
      </c>
      <c r="AH715" s="101">
        <f t="shared" si="1557"/>
        <v>0</v>
      </c>
      <c r="AI715" s="100">
        <v>0</v>
      </c>
      <c r="AJ715" s="98">
        <v>0</v>
      </c>
      <c r="AK715" s="101">
        <f t="shared" si="1558"/>
        <v>0</v>
      </c>
      <c r="AL715" s="100">
        <v>0</v>
      </c>
      <c r="AM715" s="98">
        <v>0</v>
      </c>
      <c r="AN715" s="101">
        <f t="shared" si="1559"/>
        <v>0</v>
      </c>
      <c r="AO715" s="106"/>
    </row>
    <row r="716" spans="2:41" s="126" customFormat="1" ht="17.100000000000001" customHeight="1">
      <c r="B716" s="118"/>
      <c r="C716" s="119"/>
      <c r="D716" s="120"/>
      <c r="E716" s="121"/>
      <c r="F716" s="122"/>
      <c r="G716" s="369"/>
      <c r="H716" s="123"/>
      <c r="I716" s="401" t="s">
        <v>201</v>
      </c>
      <c r="J716" s="402"/>
      <c r="K716" s="124">
        <f>SUM(K709:K715)</f>
        <v>0</v>
      </c>
      <c r="L716" s="401" t="s">
        <v>201</v>
      </c>
      <c r="M716" s="402"/>
      <c r="N716" s="124">
        <f>SUM(N709:N715)</f>
        <v>0</v>
      </c>
      <c r="O716" s="401" t="s">
        <v>201</v>
      </c>
      <c r="P716" s="402"/>
      <c r="Q716" s="124">
        <f>SUM(Q709:Q715)</f>
        <v>0</v>
      </c>
      <c r="R716" s="401" t="s">
        <v>201</v>
      </c>
      <c r="S716" s="402"/>
      <c r="T716" s="124">
        <f>SUM(T709:T715)</f>
        <v>0</v>
      </c>
      <c r="U716" s="401" t="s">
        <v>201</v>
      </c>
      <c r="V716" s="402"/>
      <c r="W716" s="124">
        <f>SUM(W709:W715)</f>
        <v>0</v>
      </c>
      <c r="X716" s="401" t="s">
        <v>201</v>
      </c>
      <c r="Y716" s="402"/>
      <c r="Z716" s="127">
        <f>SUM(Z709:Z715)</f>
        <v>0</v>
      </c>
      <c r="AA716" s="101">
        <v>1</v>
      </c>
      <c r="AB716" s="401" t="s">
        <v>201</v>
      </c>
      <c r="AC716" s="402"/>
      <c r="AD716" s="127">
        <f>SUM(AD709:AD715)</f>
        <v>0</v>
      </c>
      <c r="AE716" s="101">
        <v>1</v>
      </c>
      <c r="AF716" s="401" t="s">
        <v>201</v>
      </c>
      <c r="AG716" s="402"/>
      <c r="AH716" s="124">
        <f>SUM(AH709:AH715)</f>
        <v>0</v>
      </c>
      <c r="AI716" s="401" t="s">
        <v>201</v>
      </c>
      <c r="AJ716" s="402"/>
      <c r="AK716" s="124">
        <f>SUM(AK709:AK715)</f>
        <v>0</v>
      </c>
      <c r="AL716" s="401" t="s">
        <v>201</v>
      </c>
      <c r="AM716" s="402"/>
      <c r="AN716" s="124">
        <f>SUM(AN709:AN715)</f>
        <v>0</v>
      </c>
      <c r="AO716" s="125"/>
    </row>
    <row r="717" spans="2:41" s="35" customFormat="1" ht="17.100000000000001" customHeight="1">
      <c r="B717" s="105"/>
      <c r="C717" s="54">
        <f>'1. Rekap Back Up Aspal'!C108</f>
        <v>8700</v>
      </c>
      <c r="D717" s="96">
        <f>'1. Rekap Back Up Aspal'!D108</f>
        <v>8800</v>
      </c>
      <c r="E717" s="111">
        <f>'1. Rekap Back Up Aspal'!E108</f>
        <v>6</v>
      </c>
      <c r="F717" s="112">
        <f>(100/((D717-C717)*E717))*((K724*0.5)+(N724*0.5)+(Q724*4)+(T724*4)+(W724*1)+(Z724*2)+(AD724*1.5)+(AH724*1)+(AK724*1)+(AN724*1))</f>
        <v>0.70833333333333326</v>
      </c>
      <c r="G717" s="368" t="s">
        <v>278</v>
      </c>
      <c r="H717" s="113" t="str">
        <f>IF(F717&lt;=25,"B",IF(F717&lt;=75,"S",IF(F717&lt;=100,"RR","RB")))</f>
        <v>B</v>
      </c>
      <c r="I717" s="100">
        <v>0</v>
      </c>
      <c r="J717" s="98">
        <v>0</v>
      </c>
      <c r="K717" s="101">
        <f t="shared" ref="K717:K723" si="1560">I717*J717</f>
        <v>0</v>
      </c>
      <c r="L717" s="100">
        <v>1</v>
      </c>
      <c r="M717" s="98">
        <v>1</v>
      </c>
      <c r="N717" s="101">
        <f t="shared" ref="N717" si="1561">L717*M717</f>
        <v>1</v>
      </c>
      <c r="O717" s="100">
        <v>0</v>
      </c>
      <c r="P717" s="98">
        <v>0</v>
      </c>
      <c r="Q717" s="101">
        <f t="shared" ref="Q717" si="1562">O717*P717</f>
        <v>0</v>
      </c>
      <c r="R717" s="100">
        <v>0</v>
      </c>
      <c r="S717" s="98">
        <v>0</v>
      </c>
      <c r="T717" s="101">
        <f t="shared" ref="T717" si="1563">R717*S717</f>
        <v>0</v>
      </c>
      <c r="U717" s="100">
        <v>0</v>
      </c>
      <c r="V717" s="98">
        <v>0</v>
      </c>
      <c r="W717" s="101">
        <f>U717*V717</f>
        <v>0</v>
      </c>
      <c r="X717" s="100">
        <v>0</v>
      </c>
      <c r="Y717" s="98">
        <v>0</v>
      </c>
      <c r="Z717" s="99">
        <f t="shared" ref="Z717" si="1564">X717*Y717</f>
        <v>0</v>
      </c>
      <c r="AA717" s="101">
        <v>1</v>
      </c>
      <c r="AB717" s="100">
        <v>2</v>
      </c>
      <c r="AC717" s="98">
        <v>1</v>
      </c>
      <c r="AD717" s="99">
        <f t="shared" ref="AD717" si="1565">AB717*AC717</f>
        <v>2</v>
      </c>
      <c r="AE717" s="101">
        <v>3</v>
      </c>
      <c r="AF717" s="100">
        <v>0</v>
      </c>
      <c r="AG717" s="98">
        <v>0</v>
      </c>
      <c r="AH717" s="101">
        <f t="shared" ref="AH717" si="1566">AF717*AG717</f>
        <v>0</v>
      </c>
      <c r="AI717" s="100">
        <v>0</v>
      </c>
      <c r="AJ717" s="98">
        <v>0</v>
      </c>
      <c r="AK717" s="101">
        <f t="shared" ref="AK717" si="1567">AI717*AJ717</f>
        <v>0</v>
      </c>
      <c r="AL717" s="100">
        <v>0</v>
      </c>
      <c r="AM717" s="98">
        <v>0</v>
      </c>
      <c r="AN717" s="101">
        <f t="shared" ref="AN717" si="1568">AL717*AM717</f>
        <v>0</v>
      </c>
      <c r="AO717" s="106"/>
    </row>
    <row r="718" spans="2:41" s="35" customFormat="1" ht="17.100000000000001" customHeight="1">
      <c r="B718" s="105"/>
      <c r="C718" s="54"/>
      <c r="D718" s="96"/>
      <c r="E718" s="111"/>
      <c r="F718" s="112"/>
      <c r="G718" s="368"/>
      <c r="H718" s="113"/>
      <c r="I718" s="100">
        <v>0</v>
      </c>
      <c r="J718" s="98">
        <v>0</v>
      </c>
      <c r="K718" s="101">
        <f t="shared" si="1560"/>
        <v>0</v>
      </c>
      <c r="L718" s="100">
        <v>1</v>
      </c>
      <c r="M718" s="98">
        <v>1.5</v>
      </c>
      <c r="N718" s="101">
        <f t="shared" ref="N718:N723" si="1569">L718*M718</f>
        <v>1.5</v>
      </c>
      <c r="O718" s="100">
        <v>0</v>
      </c>
      <c r="P718" s="98">
        <v>0</v>
      </c>
      <c r="Q718" s="101">
        <f t="shared" ref="Q718:Q723" si="1570">O718*P718</f>
        <v>0</v>
      </c>
      <c r="R718" s="100">
        <v>0</v>
      </c>
      <c r="S718" s="98">
        <v>0</v>
      </c>
      <c r="T718" s="101">
        <f t="shared" ref="T718:T723" si="1571">R718*S718</f>
        <v>0</v>
      </c>
      <c r="U718" s="100">
        <v>0</v>
      </c>
      <c r="V718" s="98">
        <v>0</v>
      </c>
      <c r="W718" s="101">
        <f t="shared" ref="W718:W723" si="1572">U718*V718</f>
        <v>0</v>
      </c>
      <c r="X718" s="100">
        <v>0</v>
      </c>
      <c r="Y718" s="98">
        <v>0</v>
      </c>
      <c r="Z718" s="99">
        <f t="shared" ref="Z718:Z723" si="1573">X718*Y718</f>
        <v>0</v>
      </c>
      <c r="AA718" s="101">
        <v>1</v>
      </c>
      <c r="AB718" s="100">
        <v>0</v>
      </c>
      <c r="AC718" s="98">
        <v>0</v>
      </c>
      <c r="AD718" s="99">
        <f t="shared" ref="AD718:AD723" si="1574">AB718*AC718</f>
        <v>0</v>
      </c>
      <c r="AE718" s="101">
        <v>1</v>
      </c>
      <c r="AF718" s="100">
        <v>0</v>
      </c>
      <c r="AG718" s="98">
        <v>0</v>
      </c>
      <c r="AH718" s="101">
        <f t="shared" ref="AH718:AH723" si="1575">AF718*AG718</f>
        <v>0</v>
      </c>
      <c r="AI718" s="100">
        <v>0</v>
      </c>
      <c r="AJ718" s="98">
        <v>0</v>
      </c>
      <c r="AK718" s="101">
        <f t="shared" ref="AK718:AK723" si="1576">AI718*AJ718</f>
        <v>0</v>
      </c>
      <c r="AL718" s="100">
        <v>0</v>
      </c>
      <c r="AM718" s="98">
        <v>0</v>
      </c>
      <c r="AN718" s="101">
        <f t="shared" ref="AN718:AN723" si="1577">AL718*AM718</f>
        <v>0</v>
      </c>
      <c r="AO718" s="106"/>
    </row>
    <row r="719" spans="2:41" s="35" customFormat="1" ht="17.100000000000001" customHeight="1">
      <c r="B719" s="105"/>
      <c r="C719" s="54"/>
      <c r="D719" s="96"/>
      <c r="E719" s="111"/>
      <c r="F719" s="112"/>
      <c r="G719" s="368"/>
      <c r="H719" s="113"/>
      <c r="I719" s="100">
        <v>0</v>
      </c>
      <c r="J719" s="98">
        <v>0</v>
      </c>
      <c r="K719" s="101">
        <f t="shared" si="1560"/>
        <v>0</v>
      </c>
      <c r="L719" s="100">
        <v>0</v>
      </c>
      <c r="M719" s="98">
        <v>0</v>
      </c>
      <c r="N719" s="101">
        <f t="shared" si="1569"/>
        <v>0</v>
      </c>
      <c r="O719" s="100">
        <v>0</v>
      </c>
      <c r="P719" s="98">
        <v>0</v>
      </c>
      <c r="Q719" s="101">
        <f t="shared" si="1570"/>
        <v>0</v>
      </c>
      <c r="R719" s="100">
        <v>0</v>
      </c>
      <c r="S719" s="98">
        <v>0</v>
      </c>
      <c r="T719" s="101">
        <f t="shared" si="1571"/>
        <v>0</v>
      </c>
      <c r="U719" s="100">
        <v>0</v>
      </c>
      <c r="V719" s="98">
        <v>0</v>
      </c>
      <c r="W719" s="101">
        <f t="shared" si="1572"/>
        <v>0</v>
      </c>
      <c r="X719" s="100">
        <v>0</v>
      </c>
      <c r="Y719" s="98">
        <v>0</v>
      </c>
      <c r="Z719" s="99">
        <f t="shared" si="1573"/>
        <v>0</v>
      </c>
      <c r="AA719" s="101">
        <v>1</v>
      </c>
      <c r="AB719" s="100">
        <v>0</v>
      </c>
      <c r="AC719" s="98">
        <v>0</v>
      </c>
      <c r="AD719" s="99">
        <f t="shared" si="1574"/>
        <v>0</v>
      </c>
      <c r="AE719" s="101">
        <v>1</v>
      </c>
      <c r="AF719" s="100">
        <v>0</v>
      </c>
      <c r="AG719" s="98">
        <v>0</v>
      </c>
      <c r="AH719" s="101">
        <f t="shared" si="1575"/>
        <v>0</v>
      </c>
      <c r="AI719" s="100">
        <v>0</v>
      </c>
      <c r="AJ719" s="98">
        <v>0</v>
      </c>
      <c r="AK719" s="101">
        <f t="shared" si="1576"/>
        <v>0</v>
      </c>
      <c r="AL719" s="100">
        <v>0</v>
      </c>
      <c r="AM719" s="98">
        <v>0</v>
      </c>
      <c r="AN719" s="101">
        <f t="shared" si="1577"/>
        <v>0</v>
      </c>
      <c r="AO719" s="106"/>
    </row>
    <row r="720" spans="2:41" s="35" customFormat="1" ht="17.100000000000001" customHeight="1">
      <c r="B720" s="105"/>
      <c r="C720" s="54"/>
      <c r="D720" s="96"/>
      <c r="E720" s="111"/>
      <c r="F720" s="112"/>
      <c r="G720" s="368"/>
      <c r="H720" s="113"/>
      <c r="I720" s="100">
        <v>0</v>
      </c>
      <c r="J720" s="98">
        <v>0</v>
      </c>
      <c r="K720" s="101">
        <f t="shared" si="1560"/>
        <v>0</v>
      </c>
      <c r="L720" s="100">
        <v>0</v>
      </c>
      <c r="M720" s="98">
        <v>0</v>
      </c>
      <c r="N720" s="101">
        <f t="shared" si="1569"/>
        <v>0</v>
      </c>
      <c r="O720" s="100">
        <v>0</v>
      </c>
      <c r="P720" s="98">
        <v>0</v>
      </c>
      <c r="Q720" s="101">
        <f t="shared" si="1570"/>
        <v>0</v>
      </c>
      <c r="R720" s="100">
        <v>0</v>
      </c>
      <c r="S720" s="98">
        <v>0</v>
      </c>
      <c r="T720" s="101">
        <f t="shared" si="1571"/>
        <v>0</v>
      </c>
      <c r="U720" s="100">
        <v>0</v>
      </c>
      <c r="V720" s="98">
        <v>0</v>
      </c>
      <c r="W720" s="101">
        <f t="shared" si="1572"/>
        <v>0</v>
      </c>
      <c r="X720" s="100">
        <v>0</v>
      </c>
      <c r="Y720" s="98">
        <v>0</v>
      </c>
      <c r="Z720" s="99">
        <f t="shared" si="1573"/>
        <v>0</v>
      </c>
      <c r="AA720" s="101">
        <v>1</v>
      </c>
      <c r="AB720" s="100">
        <v>0</v>
      </c>
      <c r="AC720" s="98">
        <v>0</v>
      </c>
      <c r="AD720" s="99">
        <f t="shared" si="1574"/>
        <v>0</v>
      </c>
      <c r="AE720" s="101">
        <v>1</v>
      </c>
      <c r="AF720" s="100">
        <v>0</v>
      </c>
      <c r="AG720" s="98">
        <v>0</v>
      </c>
      <c r="AH720" s="101">
        <f t="shared" si="1575"/>
        <v>0</v>
      </c>
      <c r="AI720" s="100">
        <v>0</v>
      </c>
      <c r="AJ720" s="98">
        <v>0</v>
      </c>
      <c r="AK720" s="101">
        <f t="shared" si="1576"/>
        <v>0</v>
      </c>
      <c r="AL720" s="100">
        <v>0</v>
      </c>
      <c r="AM720" s="98">
        <v>0</v>
      </c>
      <c r="AN720" s="101">
        <f t="shared" si="1577"/>
        <v>0</v>
      </c>
      <c r="AO720" s="106"/>
    </row>
    <row r="721" spans="2:41" s="35" customFormat="1" ht="17.100000000000001" customHeight="1">
      <c r="B721" s="105"/>
      <c r="C721" s="54"/>
      <c r="D721" s="96"/>
      <c r="E721" s="111"/>
      <c r="F721" s="112"/>
      <c r="G721" s="368"/>
      <c r="H721" s="113"/>
      <c r="I721" s="100">
        <v>0</v>
      </c>
      <c r="J721" s="98">
        <v>0</v>
      </c>
      <c r="K721" s="101">
        <f t="shared" si="1560"/>
        <v>0</v>
      </c>
      <c r="L721" s="100">
        <v>0</v>
      </c>
      <c r="M721" s="98">
        <v>0</v>
      </c>
      <c r="N721" s="101">
        <f t="shared" si="1569"/>
        <v>0</v>
      </c>
      <c r="O721" s="100">
        <v>0</v>
      </c>
      <c r="P721" s="98">
        <v>0</v>
      </c>
      <c r="Q721" s="101">
        <f t="shared" si="1570"/>
        <v>0</v>
      </c>
      <c r="R721" s="100">
        <v>0</v>
      </c>
      <c r="S721" s="98">
        <v>0</v>
      </c>
      <c r="T721" s="101">
        <f t="shared" si="1571"/>
        <v>0</v>
      </c>
      <c r="U721" s="100">
        <v>0</v>
      </c>
      <c r="V721" s="98">
        <v>0</v>
      </c>
      <c r="W721" s="101">
        <f t="shared" si="1572"/>
        <v>0</v>
      </c>
      <c r="X721" s="100">
        <v>0</v>
      </c>
      <c r="Y721" s="98">
        <v>0</v>
      </c>
      <c r="Z721" s="99">
        <f t="shared" si="1573"/>
        <v>0</v>
      </c>
      <c r="AA721" s="101">
        <v>1</v>
      </c>
      <c r="AB721" s="100">
        <v>0</v>
      </c>
      <c r="AC721" s="98">
        <v>0</v>
      </c>
      <c r="AD721" s="99">
        <f t="shared" si="1574"/>
        <v>0</v>
      </c>
      <c r="AE721" s="101">
        <v>1</v>
      </c>
      <c r="AF721" s="100">
        <v>0</v>
      </c>
      <c r="AG721" s="98">
        <v>0</v>
      </c>
      <c r="AH721" s="101">
        <f t="shared" si="1575"/>
        <v>0</v>
      </c>
      <c r="AI721" s="100">
        <v>0</v>
      </c>
      <c r="AJ721" s="98">
        <v>0</v>
      </c>
      <c r="AK721" s="101">
        <f t="shared" si="1576"/>
        <v>0</v>
      </c>
      <c r="AL721" s="100">
        <v>0</v>
      </c>
      <c r="AM721" s="98">
        <v>0</v>
      </c>
      <c r="AN721" s="101">
        <f t="shared" si="1577"/>
        <v>0</v>
      </c>
      <c r="AO721" s="106"/>
    </row>
    <row r="722" spans="2:41" s="35" customFormat="1" ht="17.100000000000001" customHeight="1">
      <c r="B722" s="105"/>
      <c r="C722" s="54"/>
      <c r="D722" s="96"/>
      <c r="E722" s="111"/>
      <c r="F722" s="112"/>
      <c r="G722" s="368"/>
      <c r="H722" s="113"/>
      <c r="I722" s="100">
        <v>0</v>
      </c>
      <c r="J722" s="98">
        <v>0</v>
      </c>
      <c r="K722" s="101">
        <f t="shared" si="1560"/>
        <v>0</v>
      </c>
      <c r="L722" s="100">
        <v>0</v>
      </c>
      <c r="M722" s="98">
        <v>0</v>
      </c>
      <c r="N722" s="101">
        <f t="shared" si="1569"/>
        <v>0</v>
      </c>
      <c r="O722" s="100">
        <v>0</v>
      </c>
      <c r="P722" s="98">
        <v>0</v>
      </c>
      <c r="Q722" s="101">
        <f t="shared" si="1570"/>
        <v>0</v>
      </c>
      <c r="R722" s="100">
        <v>0</v>
      </c>
      <c r="S722" s="98">
        <v>0</v>
      </c>
      <c r="T722" s="101">
        <f t="shared" si="1571"/>
        <v>0</v>
      </c>
      <c r="U722" s="100">
        <v>0</v>
      </c>
      <c r="V722" s="98">
        <v>0</v>
      </c>
      <c r="W722" s="101">
        <f t="shared" si="1572"/>
        <v>0</v>
      </c>
      <c r="X722" s="100">
        <v>0</v>
      </c>
      <c r="Y722" s="98">
        <v>0</v>
      </c>
      <c r="Z722" s="99">
        <f t="shared" si="1573"/>
        <v>0</v>
      </c>
      <c r="AA722" s="101">
        <v>1</v>
      </c>
      <c r="AB722" s="100">
        <v>0</v>
      </c>
      <c r="AC722" s="98">
        <v>0</v>
      </c>
      <c r="AD722" s="99">
        <f t="shared" si="1574"/>
        <v>0</v>
      </c>
      <c r="AE722" s="101">
        <v>1</v>
      </c>
      <c r="AF722" s="100">
        <v>0</v>
      </c>
      <c r="AG722" s="98">
        <v>0</v>
      </c>
      <c r="AH722" s="101">
        <f t="shared" si="1575"/>
        <v>0</v>
      </c>
      <c r="AI722" s="100">
        <v>0</v>
      </c>
      <c r="AJ722" s="98">
        <v>0</v>
      </c>
      <c r="AK722" s="101">
        <f t="shared" si="1576"/>
        <v>0</v>
      </c>
      <c r="AL722" s="100">
        <v>0</v>
      </c>
      <c r="AM722" s="98">
        <v>0</v>
      </c>
      <c r="AN722" s="101">
        <f t="shared" si="1577"/>
        <v>0</v>
      </c>
      <c r="AO722" s="106"/>
    </row>
    <row r="723" spans="2:41" s="35" customFormat="1" ht="17.100000000000001" customHeight="1">
      <c r="B723" s="105"/>
      <c r="C723" s="54"/>
      <c r="D723" s="96"/>
      <c r="E723" s="111"/>
      <c r="F723" s="112"/>
      <c r="G723" s="368"/>
      <c r="H723" s="113"/>
      <c r="I723" s="100">
        <v>0</v>
      </c>
      <c r="J723" s="98">
        <v>0</v>
      </c>
      <c r="K723" s="101">
        <f t="shared" si="1560"/>
        <v>0</v>
      </c>
      <c r="L723" s="100">
        <v>0</v>
      </c>
      <c r="M723" s="98">
        <v>0</v>
      </c>
      <c r="N723" s="101">
        <f t="shared" si="1569"/>
        <v>0</v>
      </c>
      <c r="O723" s="100">
        <v>0</v>
      </c>
      <c r="P723" s="98">
        <v>0</v>
      </c>
      <c r="Q723" s="101">
        <f t="shared" si="1570"/>
        <v>0</v>
      </c>
      <c r="R723" s="100">
        <v>0</v>
      </c>
      <c r="S723" s="98">
        <v>0</v>
      </c>
      <c r="T723" s="101">
        <f t="shared" si="1571"/>
        <v>0</v>
      </c>
      <c r="U723" s="100">
        <v>0</v>
      </c>
      <c r="V723" s="98">
        <v>0</v>
      </c>
      <c r="W723" s="101">
        <f t="shared" si="1572"/>
        <v>0</v>
      </c>
      <c r="X723" s="100">
        <v>0</v>
      </c>
      <c r="Y723" s="98">
        <v>0</v>
      </c>
      <c r="Z723" s="99">
        <f t="shared" si="1573"/>
        <v>0</v>
      </c>
      <c r="AA723" s="101">
        <v>1</v>
      </c>
      <c r="AB723" s="100">
        <v>0</v>
      </c>
      <c r="AC723" s="98">
        <v>0</v>
      </c>
      <c r="AD723" s="99">
        <f t="shared" si="1574"/>
        <v>0</v>
      </c>
      <c r="AE723" s="101">
        <v>1</v>
      </c>
      <c r="AF723" s="100">
        <v>0</v>
      </c>
      <c r="AG723" s="98">
        <v>0</v>
      </c>
      <c r="AH723" s="101">
        <f t="shared" si="1575"/>
        <v>0</v>
      </c>
      <c r="AI723" s="100">
        <v>0</v>
      </c>
      <c r="AJ723" s="98">
        <v>0</v>
      </c>
      <c r="AK723" s="101">
        <f t="shared" si="1576"/>
        <v>0</v>
      </c>
      <c r="AL723" s="100">
        <v>0</v>
      </c>
      <c r="AM723" s="98">
        <v>0</v>
      </c>
      <c r="AN723" s="101">
        <f t="shared" si="1577"/>
        <v>0</v>
      </c>
      <c r="AO723" s="106"/>
    </row>
    <row r="724" spans="2:41" s="126" customFormat="1" ht="17.100000000000001" customHeight="1">
      <c r="B724" s="118"/>
      <c r="C724" s="119"/>
      <c r="D724" s="120"/>
      <c r="E724" s="121"/>
      <c r="F724" s="122"/>
      <c r="G724" s="369"/>
      <c r="H724" s="123"/>
      <c r="I724" s="401" t="s">
        <v>201</v>
      </c>
      <c r="J724" s="402"/>
      <c r="K724" s="124">
        <f>SUM(K717:K723)</f>
        <v>0</v>
      </c>
      <c r="L724" s="401" t="s">
        <v>201</v>
      </c>
      <c r="M724" s="402"/>
      <c r="N724" s="124">
        <f>SUM(N717:N723)</f>
        <v>2.5</v>
      </c>
      <c r="O724" s="401" t="s">
        <v>201</v>
      </c>
      <c r="P724" s="402"/>
      <c r="Q724" s="124">
        <f>SUM(Q717:Q723)</f>
        <v>0</v>
      </c>
      <c r="R724" s="401" t="s">
        <v>201</v>
      </c>
      <c r="S724" s="402"/>
      <c r="T724" s="124">
        <f>SUM(T717:T723)</f>
        <v>0</v>
      </c>
      <c r="U724" s="401" t="s">
        <v>201</v>
      </c>
      <c r="V724" s="402"/>
      <c r="W724" s="124">
        <f>SUM(W717:W723)</f>
        <v>0</v>
      </c>
      <c r="X724" s="401" t="s">
        <v>201</v>
      </c>
      <c r="Y724" s="402"/>
      <c r="Z724" s="127">
        <f>SUM(Z717:Z723)</f>
        <v>0</v>
      </c>
      <c r="AA724" s="101">
        <v>1</v>
      </c>
      <c r="AB724" s="401" t="s">
        <v>201</v>
      </c>
      <c r="AC724" s="402"/>
      <c r="AD724" s="127">
        <f>SUM(AD717:AD723)</f>
        <v>2</v>
      </c>
      <c r="AE724" s="101">
        <v>3</v>
      </c>
      <c r="AF724" s="401" t="s">
        <v>201</v>
      </c>
      <c r="AG724" s="402"/>
      <c r="AH724" s="124">
        <f>SUM(AH717:AH723)</f>
        <v>0</v>
      </c>
      <c r="AI724" s="401" t="s">
        <v>201</v>
      </c>
      <c r="AJ724" s="402"/>
      <c r="AK724" s="124">
        <f>SUM(AK717:AK723)</f>
        <v>0</v>
      </c>
      <c r="AL724" s="401" t="s">
        <v>201</v>
      </c>
      <c r="AM724" s="402"/>
      <c r="AN724" s="124">
        <f>SUM(AN717:AN723)</f>
        <v>0</v>
      </c>
      <c r="AO724" s="125"/>
    </row>
    <row r="725" spans="2:41" s="35" customFormat="1" ht="17.100000000000001" customHeight="1">
      <c r="B725" s="105"/>
      <c r="C725" s="54">
        <f>'1. Rekap Back Up Aspal'!C109</f>
        <v>8800</v>
      </c>
      <c r="D725" s="96">
        <f>'1. Rekap Back Up Aspal'!D109</f>
        <v>8900</v>
      </c>
      <c r="E725" s="111">
        <f>'1. Rekap Back Up Aspal'!E109</f>
        <v>6</v>
      </c>
      <c r="F725" s="112">
        <f>(100/((D725-C725)*E725))*((K732*0.5)+(N732*0.5)+(Q732*4)+(T732*4)+(W732*1)+(Z732*2)+(AD732*1.5)+(AH732*1)+(AK732*1)+(AN732*1))</f>
        <v>0.25</v>
      </c>
      <c r="G725" s="368" t="s">
        <v>278</v>
      </c>
      <c r="H725" s="113" t="str">
        <f>IF(F725&lt;=25,"B",IF(F725&lt;=75,"S",IF(F725&lt;=100,"RR","RB")))</f>
        <v>B</v>
      </c>
      <c r="I725" s="100">
        <v>0</v>
      </c>
      <c r="J725" s="98">
        <v>0</v>
      </c>
      <c r="K725" s="101">
        <f t="shared" ref="K725:K731" si="1578">I725*J725</f>
        <v>0</v>
      </c>
      <c r="L725" s="100">
        <v>0</v>
      </c>
      <c r="M725" s="98">
        <v>0</v>
      </c>
      <c r="N725" s="101">
        <f t="shared" ref="N725" si="1579">L725*M725</f>
        <v>0</v>
      </c>
      <c r="O725" s="100">
        <v>0</v>
      </c>
      <c r="P725" s="98">
        <v>0</v>
      </c>
      <c r="Q725" s="101">
        <f t="shared" ref="Q725" si="1580">O725*P725</f>
        <v>0</v>
      </c>
      <c r="R725" s="100">
        <v>0</v>
      </c>
      <c r="S725" s="98">
        <v>0</v>
      </c>
      <c r="T725" s="101">
        <f t="shared" ref="T725" si="1581">R725*S725</f>
        <v>0</v>
      </c>
      <c r="U725" s="100">
        <v>0</v>
      </c>
      <c r="V725" s="98">
        <v>0</v>
      </c>
      <c r="W725" s="101">
        <f>U725*V725</f>
        <v>0</v>
      </c>
      <c r="X725" s="100">
        <v>0</v>
      </c>
      <c r="Y725" s="98">
        <v>0</v>
      </c>
      <c r="Z725" s="99">
        <f t="shared" ref="Z725" si="1582">X725*Y725</f>
        <v>0</v>
      </c>
      <c r="AA725" s="101">
        <v>1</v>
      </c>
      <c r="AB725" s="100">
        <v>1</v>
      </c>
      <c r="AC725" s="98">
        <v>1</v>
      </c>
      <c r="AD725" s="99">
        <f t="shared" ref="AD725" si="1583">AB725*AC725</f>
        <v>1</v>
      </c>
      <c r="AE725" s="101">
        <v>2</v>
      </c>
      <c r="AF725" s="100">
        <v>0</v>
      </c>
      <c r="AG725" s="98">
        <v>0</v>
      </c>
      <c r="AH725" s="101">
        <f t="shared" ref="AH725" si="1584">AF725*AG725</f>
        <v>0</v>
      </c>
      <c r="AI725" s="100">
        <v>0</v>
      </c>
      <c r="AJ725" s="98">
        <v>0</v>
      </c>
      <c r="AK725" s="101">
        <f t="shared" ref="AK725" si="1585">AI725*AJ725</f>
        <v>0</v>
      </c>
      <c r="AL725" s="100">
        <v>0</v>
      </c>
      <c r="AM725" s="98">
        <v>0</v>
      </c>
      <c r="AN725" s="101">
        <f t="shared" ref="AN725" si="1586">AL725*AM725</f>
        <v>0</v>
      </c>
      <c r="AO725" s="106"/>
    </row>
    <row r="726" spans="2:41" s="35" customFormat="1" ht="17.100000000000001" customHeight="1">
      <c r="B726" s="105"/>
      <c r="C726" s="54"/>
      <c r="D726" s="96"/>
      <c r="E726" s="111"/>
      <c r="F726" s="112"/>
      <c r="G726" s="368"/>
      <c r="H726" s="113"/>
      <c r="I726" s="100">
        <v>0</v>
      </c>
      <c r="J726" s="98">
        <v>0</v>
      </c>
      <c r="K726" s="101">
        <f t="shared" si="1578"/>
        <v>0</v>
      </c>
      <c r="L726" s="100">
        <v>0</v>
      </c>
      <c r="M726" s="98">
        <v>0</v>
      </c>
      <c r="N726" s="101">
        <f t="shared" ref="N726:N731" si="1587">L726*M726</f>
        <v>0</v>
      </c>
      <c r="O726" s="100">
        <v>0</v>
      </c>
      <c r="P726" s="98">
        <v>0</v>
      </c>
      <c r="Q726" s="101">
        <f t="shared" ref="Q726:Q731" si="1588">O726*P726</f>
        <v>0</v>
      </c>
      <c r="R726" s="100">
        <v>0</v>
      </c>
      <c r="S726" s="98">
        <v>0</v>
      </c>
      <c r="T726" s="101">
        <f t="shared" ref="T726:T731" si="1589">R726*S726</f>
        <v>0</v>
      </c>
      <c r="U726" s="100">
        <v>0</v>
      </c>
      <c r="V726" s="98">
        <v>0</v>
      </c>
      <c r="W726" s="101">
        <f t="shared" ref="W726:W731" si="1590">U726*V726</f>
        <v>0</v>
      </c>
      <c r="X726" s="100">
        <v>0</v>
      </c>
      <c r="Y726" s="98">
        <v>0</v>
      </c>
      <c r="Z726" s="99">
        <f t="shared" ref="Z726:Z731" si="1591">X726*Y726</f>
        <v>0</v>
      </c>
      <c r="AA726" s="101">
        <v>1</v>
      </c>
      <c r="AB726" s="100">
        <v>0</v>
      </c>
      <c r="AC726" s="98">
        <v>0</v>
      </c>
      <c r="AD726" s="99">
        <f t="shared" ref="AD726:AD731" si="1592">AB726*AC726</f>
        <v>0</v>
      </c>
      <c r="AE726" s="101">
        <v>1</v>
      </c>
      <c r="AF726" s="100">
        <v>0</v>
      </c>
      <c r="AG726" s="98">
        <v>0</v>
      </c>
      <c r="AH726" s="101">
        <f t="shared" ref="AH726:AH731" si="1593">AF726*AG726</f>
        <v>0</v>
      </c>
      <c r="AI726" s="100">
        <v>0</v>
      </c>
      <c r="AJ726" s="98">
        <v>0</v>
      </c>
      <c r="AK726" s="101">
        <f t="shared" ref="AK726:AK731" si="1594">AI726*AJ726</f>
        <v>0</v>
      </c>
      <c r="AL726" s="100">
        <v>0</v>
      </c>
      <c r="AM726" s="98">
        <v>0</v>
      </c>
      <c r="AN726" s="101">
        <f t="shared" ref="AN726:AN731" si="1595">AL726*AM726</f>
        <v>0</v>
      </c>
      <c r="AO726" s="106"/>
    </row>
    <row r="727" spans="2:41" s="35" customFormat="1" ht="17.100000000000001" customHeight="1">
      <c r="B727" s="105"/>
      <c r="C727" s="54"/>
      <c r="D727" s="96"/>
      <c r="E727" s="111"/>
      <c r="F727" s="112"/>
      <c r="G727" s="368"/>
      <c r="H727" s="113"/>
      <c r="I727" s="100">
        <v>0</v>
      </c>
      <c r="J727" s="98">
        <v>0</v>
      </c>
      <c r="K727" s="101">
        <f t="shared" si="1578"/>
        <v>0</v>
      </c>
      <c r="L727" s="100">
        <v>0</v>
      </c>
      <c r="M727" s="98">
        <v>0</v>
      </c>
      <c r="N727" s="101">
        <f t="shared" si="1587"/>
        <v>0</v>
      </c>
      <c r="O727" s="100">
        <v>0</v>
      </c>
      <c r="P727" s="98">
        <v>0</v>
      </c>
      <c r="Q727" s="101">
        <f t="shared" si="1588"/>
        <v>0</v>
      </c>
      <c r="R727" s="100">
        <v>0</v>
      </c>
      <c r="S727" s="98">
        <v>0</v>
      </c>
      <c r="T727" s="101">
        <f t="shared" si="1589"/>
        <v>0</v>
      </c>
      <c r="U727" s="100">
        <v>0</v>
      </c>
      <c r="V727" s="98">
        <v>0</v>
      </c>
      <c r="W727" s="101">
        <f t="shared" si="1590"/>
        <v>0</v>
      </c>
      <c r="X727" s="100">
        <v>0</v>
      </c>
      <c r="Y727" s="98">
        <v>0</v>
      </c>
      <c r="Z727" s="99">
        <f t="shared" si="1591"/>
        <v>0</v>
      </c>
      <c r="AA727" s="101">
        <v>1</v>
      </c>
      <c r="AB727" s="100">
        <v>0</v>
      </c>
      <c r="AC727" s="98">
        <v>0</v>
      </c>
      <c r="AD727" s="99">
        <f t="shared" si="1592"/>
        <v>0</v>
      </c>
      <c r="AE727" s="101">
        <v>1</v>
      </c>
      <c r="AF727" s="100">
        <v>0</v>
      </c>
      <c r="AG727" s="98">
        <v>0</v>
      </c>
      <c r="AH727" s="101">
        <f t="shared" si="1593"/>
        <v>0</v>
      </c>
      <c r="AI727" s="100">
        <v>0</v>
      </c>
      <c r="AJ727" s="98">
        <v>0</v>
      </c>
      <c r="AK727" s="101">
        <f t="shared" si="1594"/>
        <v>0</v>
      </c>
      <c r="AL727" s="100">
        <v>0</v>
      </c>
      <c r="AM727" s="98">
        <v>0</v>
      </c>
      <c r="AN727" s="101">
        <f t="shared" si="1595"/>
        <v>0</v>
      </c>
      <c r="AO727" s="106"/>
    </row>
    <row r="728" spans="2:41" s="35" customFormat="1" ht="17.100000000000001" customHeight="1">
      <c r="B728" s="105"/>
      <c r="C728" s="54"/>
      <c r="D728" s="96"/>
      <c r="E728" s="111"/>
      <c r="F728" s="112"/>
      <c r="G728" s="368"/>
      <c r="H728" s="113"/>
      <c r="I728" s="100">
        <v>0</v>
      </c>
      <c r="J728" s="98">
        <v>0</v>
      </c>
      <c r="K728" s="101">
        <f t="shared" si="1578"/>
        <v>0</v>
      </c>
      <c r="L728" s="100">
        <v>0</v>
      </c>
      <c r="M728" s="98">
        <v>0</v>
      </c>
      <c r="N728" s="101">
        <f t="shared" si="1587"/>
        <v>0</v>
      </c>
      <c r="O728" s="100">
        <v>0</v>
      </c>
      <c r="P728" s="98">
        <v>0</v>
      </c>
      <c r="Q728" s="101">
        <f t="shared" si="1588"/>
        <v>0</v>
      </c>
      <c r="R728" s="100">
        <v>0</v>
      </c>
      <c r="S728" s="98">
        <v>0</v>
      </c>
      <c r="T728" s="101">
        <f t="shared" si="1589"/>
        <v>0</v>
      </c>
      <c r="U728" s="100">
        <v>0</v>
      </c>
      <c r="V728" s="98">
        <v>0</v>
      </c>
      <c r="W728" s="101">
        <f t="shared" si="1590"/>
        <v>0</v>
      </c>
      <c r="X728" s="100">
        <v>0</v>
      </c>
      <c r="Y728" s="98">
        <v>0</v>
      </c>
      <c r="Z728" s="99">
        <f t="shared" si="1591"/>
        <v>0</v>
      </c>
      <c r="AA728" s="101">
        <v>1</v>
      </c>
      <c r="AB728" s="100">
        <v>0</v>
      </c>
      <c r="AC728" s="98">
        <v>0</v>
      </c>
      <c r="AD728" s="99">
        <f t="shared" si="1592"/>
        <v>0</v>
      </c>
      <c r="AE728" s="101">
        <v>1</v>
      </c>
      <c r="AF728" s="100">
        <v>0</v>
      </c>
      <c r="AG728" s="98">
        <v>0</v>
      </c>
      <c r="AH728" s="101">
        <f t="shared" si="1593"/>
        <v>0</v>
      </c>
      <c r="AI728" s="100">
        <v>0</v>
      </c>
      <c r="AJ728" s="98">
        <v>0</v>
      </c>
      <c r="AK728" s="101">
        <f t="shared" si="1594"/>
        <v>0</v>
      </c>
      <c r="AL728" s="100">
        <v>0</v>
      </c>
      <c r="AM728" s="98">
        <v>0</v>
      </c>
      <c r="AN728" s="101">
        <f t="shared" si="1595"/>
        <v>0</v>
      </c>
      <c r="AO728" s="106"/>
    </row>
    <row r="729" spans="2:41" s="35" customFormat="1" ht="17.100000000000001" customHeight="1">
      <c r="B729" s="105"/>
      <c r="C729" s="54"/>
      <c r="D729" s="96"/>
      <c r="E729" s="111"/>
      <c r="F729" s="112"/>
      <c r="G729" s="368"/>
      <c r="H729" s="113"/>
      <c r="I729" s="100">
        <v>0</v>
      </c>
      <c r="J729" s="98">
        <v>0</v>
      </c>
      <c r="K729" s="101">
        <f t="shared" si="1578"/>
        <v>0</v>
      </c>
      <c r="L729" s="100">
        <v>0</v>
      </c>
      <c r="M729" s="98">
        <v>0</v>
      </c>
      <c r="N729" s="101">
        <f t="shared" si="1587"/>
        <v>0</v>
      </c>
      <c r="O729" s="100">
        <v>0</v>
      </c>
      <c r="P729" s="98">
        <v>0</v>
      </c>
      <c r="Q729" s="101">
        <f t="shared" si="1588"/>
        <v>0</v>
      </c>
      <c r="R729" s="100">
        <v>0</v>
      </c>
      <c r="S729" s="98">
        <v>0</v>
      </c>
      <c r="T729" s="101">
        <f t="shared" si="1589"/>
        <v>0</v>
      </c>
      <c r="U729" s="100">
        <v>0</v>
      </c>
      <c r="V729" s="98">
        <v>0</v>
      </c>
      <c r="W729" s="101">
        <f t="shared" si="1590"/>
        <v>0</v>
      </c>
      <c r="X729" s="100">
        <v>0</v>
      </c>
      <c r="Y729" s="98">
        <v>0</v>
      </c>
      <c r="Z729" s="99">
        <f t="shared" si="1591"/>
        <v>0</v>
      </c>
      <c r="AA729" s="101">
        <v>1</v>
      </c>
      <c r="AB729" s="100">
        <v>0</v>
      </c>
      <c r="AC729" s="98">
        <v>0</v>
      </c>
      <c r="AD729" s="99">
        <f t="shared" si="1592"/>
        <v>0</v>
      </c>
      <c r="AE729" s="101">
        <v>1</v>
      </c>
      <c r="AF729" s="100">
        <v>0</v>
      </c>
      <c r="AG729" s="98">
        <v>0</v>
      </c>
      <c r="AH729" s="101">
        <f t="shared" si="1593"/>
        <v>0</v>
      </c>
      <c r="AI729" s="100">
        <v>0</v>
      </c>
      <c r="AJ729" s="98">
        <v>0</v>
      </c>
      <c r="AK729" s="101">
        <f t="shared" si="1594"/>
        <v>0</v>
      </c>
      <c r="AL729" s="100">
        <v>0</v>
      </c>
      <c r="AM729" s="98">
        <v>0</v>
      </c>
      <c r="AN729" s="101">
        <f t="shared" si="1595"/>
        <v>0</v>
      </c>
      <c r="AO729" s="106"/>
    </row>
    <row r="730" spans="2:41" s="35" customFormat="1" ht="17.100000000000001" customHeight="1">
      <c r="B730" s="105"/>
      <c r="C730" s="54"/>
      <c r="D730" s="96"/>
      <c r="E730" s="111"/>
      <c r="F730" s="112"/>
      <c r="G730" s="368"/>
      <c r="H730" s="113"/>
      <c r="I730" s="100">
        <v>0</v>
      </c>
      <c r="J730" s="98">
        <v>0</v>
      </c>
      <c r="K730" s="101">
        <f t="shared" si="1578"/>
        <v>0</v>
      </c>
      <c r="L730" s="100">
        <v>0</v>
      </c>
      <c r="M730" s="98">
        <v>0</v>
      </c>
      <c r="N730" s="101">
        <f t="shared" si="1587"/>
        <v>0</v>
      </c>
      <c r="O730" s="100">
        <v>0</v>
      </c>
      <c r="P730" s="98">
        <v>0</v>
      </c>
      <c r="Q730" s="101">
        <f t="shared" si="1588"/>
        <v>0</v>
      </c>
      <c r="R730" s="100">
        <v>0</v>
      </c>
      <c r="S730" s="98">
        <v>0</v>
      </c>
      <c r="T730" s="101">
        <f t="shared" si="1589"/>
        <v>0</v>
      </c>
      <c r="U730" s="100">
        <v>0</v>
      </c>
      <c r="V730" s="98">
        <v>0</v>
      </c>
      <c r="W730" s="101">
        <f t="shared" si="1590"/>
        <v>0</v>
      </c>
      <c r="X730" s="100">
        <v>0</v>
      </c>
      <c r="Y730" s="98">
        <v>0</v>
      </c>
      <c r="Z730" s="99">
        <f t="shared" si="1591"/>
        <v>0</v>
      </c>
      <c r="AA730" s="101">
        <v>1</v>
      </c>
      <c r="AB730" s="100">
        <v>0</v>
      </c>
      <c r="AC730" s="98">
        <v>0</v>
      </c>
      <c r="AD730" s="99">
        <f t="shared" si="1592"/>
        <v>0</v>
      </c>
      <c r="AE730" s="101">
        <v>1</v>
      </c>
      <c r="AF730" s="100">
        <v>0</v>
      </c>
      <c r="AG730" s="98">
        <v>0</v>
      </c>
      <c r="AH730" s="101">
        <f t="shared" si="1593"/>
        <v>0</v>
      </c>
      <c r="AI730" s="100">
        <v>0</v>
      </c>
      <c r="AJ730" s="98">
        <v>0</v>
      </c>
      <c r="AK730" s="101">
        <f t="shared" si="1594"/>
        <v>0</v>
      </c>
      <c r="AL730" s="100">
        <v>0</v>
      </c>
      <c r="AM730" s="98">
        <v>0</v>
      </c>
      <c r="AN730" s="101">
        <f t="shared" si="1595"/>
        <v>0</v>
      </c>
      <c r="AO730" s="106"/>
    </row>
    <row r="731" spans="2:41" s="35" customFormat="1" ht="17.100000000000001" customHeight="1">
      <c r="B731" s="105"/>
      <c r="C731" s="54"/>
      <c r="D731" s="96"/>
      <c r="E731" s="111"/>
      <c r="F731" s="112"/>
      <c r="G731" s="368"/>
      <c r="H731" s="113"/>
      <c r="I731" s="100">
        <v>0</v>
      </c>
      <c r="J731" s="98">
        <v>0</v>
      </c>
      <c r="K731" s="101">
        <f t="shared" si="1578"/>
        <v>0</v>
      </c>
      <c r="L731" s="100">
        <v>0</v>
      </c>
      <c r="M731" s="98">
        <v>0</v>
      </c>
      <c r="N731" s="101">
        <f t="shared" si="1587"/>
        <v>0</v>
      </c>
      <c r="O731" s="100">
        <v>0</v>
      </c>
      <c r="P731" s="98">
        <v>0</v>
      </c>
      <c r="Q731" s="101">
        <f t="shared" si="1588"/>
        <v>0</v>
      </c>
      <c r="R731" s="100">
        <v>0</v>
      </c>
      <c r="S731" s="98">
        <v>0</v>
      </c>
      <c r="T731" s="101">
        <f t="shared" si="1589"/>
        <v>0</v>
      </c>
      <c r="U731" s="100">
        <v>0</v>
      </c>
      <c r="V731" s="98">
        <v>0</v>
      </c>
      <c r="W731" s="101">
        <f t="shared" si="1590"/>
        <v>0</v>
      </c>
      <c r="X731" s="100">
        <v>0</v>
      </c>
      <c r="Y731" s="98">
        <v>0</v>
      </c>
      <c r="Z731" s="99">
        <f t="shared" si="1591"/>
        <v>0</v>
      </c>
      <c r="AA731" s="101">
        <v>1</v>
      </c>
      <c r="AB731" s="100">
        <v>0</v>
      </c>
      <c r="AC731" s="98">
        <v>0</v>
      </c>
      <c r="AD731" s="99">
        <f t="shared" si="1592"/>
        <v>0</v>
      </c>
      <c r="AE731" s="101">
        <v>1</v>
      </c>
      <c r="AF731" s="100">
        <v>0</v>
      </c>
      <c r="AG731" s="98">
        <v>0</v>
      </c>
      <c r="AH731" s="101">
        <f t="shared" si="1593"/>
        <v>0</v>
      </c>
      <c r="AI731" s="100">
        <v>0</v>
      </c>
      <c r="AJ731" s="98">
        <v>0</v>
      </c>
      <c r="AK731" s="101">
        <f t="shared" si="1594"/>
        <v>0</v>
      </c>
      <c r="AL731" s="100">
        <v>0</v>
      </c>
      <c r="AM731" s="98">
        <v>0</v>
      </c>
      <c r="AN731" s="101">
        <f t="shared" si="1595"/>
        <v>0</v>
      </c>
      <c r="AO731" s="106"/>
    </row>
    <row r="732" spans="2:41" s="126" customFormat="1" ht="17.100000000000001" customHeight="1">
      <c r="B732" s="118"/>
      <c r="C732" s="119"/>
      <c r="D732" s="120"/>
      <c r="E732" s="121"/>
      <c r="F732" s="122"/>
      <c r="G732" s="369"/>
      <c r="H732" s="123"/>
      <c r="I732" s="401" t="s">
        <v>201</v>
      </c>
      <c r="J732" s="402"/>
      <c r="K732" s="124">
        <f>SUM(K725:K731)</f>
        <v>0</v>
      </c>
      <c r="L732" s="401" t="s">
        <v>201</v>
      </c>
      <c r="M732" s="402"/>
      <c r="N732" s="124">
        <f>SUM(N725:N731)</f>
        <v>0</v>
      </c>
      <c r="O732" s="401" t="s">
        <v>201</v>
      </c>
      <c r="P732" s="402"/>
      <c r="Q732" s="124">
        <f>SUM(Q725:Q731)</f>
        <v>0</v>
      </c>
      <c r="R732" s="401" t="s">
        <v>201</v>
      </c>
      <c r="S732" s="402"/>
      <c r="T732" s="124">
        <f>SUM(T725:T731)</f>
        <v>0</v>
      </c>
      <c r="U732" s="401" t="s">
        <v>201</v>
      </c>
      <c r="V732" s="402"/>
      <c r="W732" s="124">
        <f>SUM(W725:W731)</f>
        <v>0</v>
      </c>
      <c r="X732" s="401" t="s">
        <v>201</v>
      </c>
      <c r="Y732" s="402"/>
      <c r="Z732" s="127">
        <f>SUM(Z725:Z731)</f>
        <v>0</v>
      </c>
      <c r="AA732" s="101">
        <v>1</v>
      </c>
      <c r="AB732" s="401" t="s">
        <v>201</v>
      </c>
      <c r="AC732" s="402"/>
      <c r="AD732" s="127">
        <f>SUM(AD725:AD731)</f>
        <v>1</v>
      </c>
      <c r="AE732" s="101">
        <v>2</v>
      </c>
      <c r="AF732" s="401" t="s">
        <v>201</v>
      </c>
      <c r="AG732" s="402"/>
      <c r="AH732" s="124">
        <f>SUM(AH725:AH731)</f>
        <v>0</v>
      </c>
      <c r="AI732" s="401" t="s">
        <v>201</v>
      </c>
      <c r="AJ732" s="402"/>
      <c r="AK732" s="124">
        <f>SUM(AK725:AK731)</f>
        <v>0</v>
      </c>
      <c r="AL732" s="401" t="s">
        <v>201</v>
      </c>
      <c r="AM732" s="402"/>
      <c r="AN732" s="124">
        <f>SUM(AN725:AN731)</f>
        <v>0</v>
      </c>
      <c r="AO732" s="125"/>
    </row>
    <row r="733" spans="2:41" s="35" customFormat="1" ht="17.100000000000001" customHeight="1">
      <c r="B733" s="105"/>
      <c r="C733" s="54">
        <f>'1. Rekap Back Up Aspal'!C110</f>
        <v>8900</v>
      </c>
      <c r="D733" s="96">
        <f>'1. Rekap Back Up Aspal'!D110</f>
        <v>9000</v>
      </c>
      <c r="E733" s="111">
        <f>'1. Rekap Back Up Aspal'!E110</f>
        <v>5</v>
      </c>
      <c r="F733" s="112">
        <f>(100/((D733-C733)*E733))*((K740*0.5)+(N740*0.5)+(Q740*4)+(T740*4)+(W740*1)+(Z740*2)+(AD740*1.5)+(AH740*1)+(AK740*1)+(AN740*1))</f>
        <v>1</v>
      </c>
      <c r="G733" s="368" t="s">
        <v>278</v>
      </c>
      <c r="H733" s="113" t="str">
        <f>IF(F733&lt;=25,"B",IF(F733&lt;=75,"S",IF(F733&lt;=100,"RR","RB")))</f>
        <v>B</v>
      </c>
      <c r="I733" s="100">
        <v>0</v>
      </c>
      <c r="J733" s="98">
        <v>0</v>
      </c>
      <c r="K733" s="101">
        <f t="shared" ref="K733:K739" si="1596">I733*J733</f>
        <v>0</v>
      </c>
      <c r="L733" s="100">
        <v>5</v>
      </c>
      <c r="M733" s="98">
        <v>2</v>
      </c>
      <c r="N733" s="101">
        <f t="shared" ref="N733" si="1597">L733*M733</f>
        <v>10</v>
      </c>
      <c r="O733" s="100">
        <v>0</v>
      </c>
      <c r="P733" s="98">
        <v>0</v>
      </c>
      <c r="Q733" s="101">
        <f t="shared" ref="Q733" si="1598">O733*P733</f>
        <v>0</v>
      </c>
      <c r="R733" s="100">
        <v>0</v>
      </c>
      <c r="S733" s="98">
        <v>0</v>
      </c>
      <c r="T733" s="101">
        <f t="shared" ref="T733" si="1599">R733*S733</f>
        <v>0</v>
      </c>
      <c r="U733" s="100">
        <v>0</v>
      </c>
      <c r="V733" s="98">
        <v>0</v>
      </c>
      <c r="W733" s="101">
        <f>U733*V733</f>
        <v>0</v>
      </c>
      <c r="X733" s="100">
        <v>0</v>
      </c>
      <c r="Y733" s="98">
        <v>0</v>
      </c>
      <c r="Z733" s="99">
        <f t="shared" ref="Z733" si="1600">X733*Y733</f>
        <v>0</v>
      </c>
      <c r="AA733" s="101">
        <v>1</v>
      </c>
      <c r="AB733" s="100">
        <v>0</v>
      </c>
      <c r="AC733" s="98">
        <v>0</v>
      </c>
      <c r="AD733" s="99">
        <f t="shared" ref="AD733" si="1601">AB733*AC733</f>
        <v>0</v>
      </c>
      <c r="AE733" s="101">
        <v>1</v>
      </c>
      <c r="AF733" s="100">
        <v>0</v>
      </c>
      <c r="AG733" s="98">
        <v>0</v>
      </c>
      <c r="AH733" s="101">
        <f t="shared" ref="AH733" si="1602">AF733*AG733</f>
        <v>0</v>
      </c>
      <c r="AI733" s="100">
        <v>0</v>
      </c>
      <c r="AJ733" s="98">
        <v>0</v>
      </c>
      <c r="AK733" s="101">
        <f t="shared" ref="AK733" si="1603">AI733*AJ733</f>
        <v>0</v>
      </c>
      <c r="AL733" s="100">
        <v>0</v>
      </c>
      <c r="AM733" s="98">
        <v>0</v>
      </c>
      <c r="AN733" s="101">
        <f t="shared" ref="AN733" si="1604">AL733*AM733</f>
        <v>0</v>
      </c>
      <c r="AO733" s="106"/>
    </row>
    <row r="734" spans="2:41" s="35" customFormat="1" ht="17.100000000000001" customHeight="1">
      <c r="B734" s="105"/>
      <c r="C734" s="54"/>
      <c r="D734" s="96"/>
      <c r="E734" s="111"/>
      <c r="F734" s="112"/>
      <c r="G734" s="368"/>
      <c r="H734" s="113"/>
      <c r="I734" s="100">
        <v>0</v>
      </c>
      <c r="J734" s="98">
        <v>0</v>
      </c>
      <c r="K734" s="101">
        <f t="shared" si="1596"/>
        <v>0</v>
      </c>
      <c r="L734" s="100">
        <v>0</v>
      </c>
      <c r="M734" s="98">
        <v>0</v>
      </c>
      <c r="N734" s="101">
        <f t="shared" ref="N734:N739" si="1605">L734*M734</f>
        <v>0</v>
      </c>
      <c r="O734" s="100">
        <v>0</v>
      </c>
      <c r="P734" s="98">
        <v>0</v>
      </c>
      <c r="Q734" s="101">
        <f t="shared" ref="Q734:Q739" si="1606">O734*P734</f>
        <v>0</v>
      </c>
      <c r="R734" s="100">
        <v>0</v>
      </c>
      <c r="S734" s="98">
        <v>0</v>
      </c>
      <c r="T734" s="101">
        <f t="shared" ref="T734:T739" si="1607">R734*S734</f>
        <v>0</v>
      </c>
      <c r="U734" s="100">
        <v>0</v>
      </c>
      <c r="V734" s="98">
        <v>0</v>
      </c>
      <c r="W734" s="101">
        <f t="shared" ref="W734:W739" si="1608">U734*V734</f>
        <v>0</v>
      </c>
      <c r="X734" s="100">
        <v>0</v>
      </c>
      <c r="Y734" s="98">
        <v>0</v>
      </c>
      <c r="Z734" s="99">
        <f t="shared" ref="Z734:Z739" si="1609">X734*Y734</f>
        <v>0</v>
      </c>
      <c r="AA734" s="101">
        <v>1</v>
      </c>
      <c r="AB734" s="100">
        <v>0</v>
      </c>
      <c r="AC734" s="98">
        <v>0</v>
      </c>
      <c r="AD734" s="99">
        <f t="shared" ref="AD734:AD739" si="1610">AB734*AC734</f>
        <v>0</v>
      </c>
      <c r="AE734" s="101">
        <v>1</v>
      </c>
      <c r="AF734" s="100">
        <v>0</v>
      </c>
      <c r="AG734" s="98">
        <v>0</v>
      </c>
      <c r="AH734" s="101">
        <f t="shared" ref="AH734:AH739" si="1611">AF734*AG734</f>
        <v>0</v>
      </c>
      <c r="AI734" s="100">
        <v>0</v>
      </c>
      <c r="AJ734" s="98">
        <v>0</v>
      </c>
      <c r="AK734" s="101">
        <f t="shared" ref="AK734:AK739" si="1612">AI734*AJ734</f>
        <v>0</v>
      </c>
      <c r="AL734" s="100">
        <v>0</v>
      </c>
      <c r="AM734" s="98">
        <v>0</v>
      </c>
      <c r="AN734" s="101">
        <f t="shared" ref="AN734:AN739" si="1613">AL734*AM734</f>
        <v>0</v>
      </c>
      <c r="AO734" s="106"/>
    </row>
    <row r="735" spans="2:41" s="35" customFormat="1" ht="17.100000000000001" customHeight="1">
      <c r="B735" s="105"/>
      <c r="C735" s="54"/>
      <c r="D735" s="96"/>
      <c r="E735" s="111"/>
      <c r="F735" s="112"/>
      <c r="G735" s="368"/>
      <c r="H735" s="113"/>
      <c r="I735" s="100">
        <v>0</v>
      </c>
      <c r="J735" s="98">
        <v>0</v>
      </c>
      <c r="K735" s="101">
        <f t="shared" si="1596"/>
        <v>0</v>
      </c>
      <c r="L735" s="100">
        <v>0</v>
      </c>
      <c r="M735" s="98">
        <v>0</v>
      </c>
      <c r="N735" s="101">
        <f t="shared" si="1605"/>
        <v>0</v>
      </c>
      <c r="O735" s="100">
        <v>0</v>
      </c>
      <c r="P735" s="98">
        <v>0</v>
      </c>
      <c r="Q735" s="101">
        <f t="shared" si="1606"/>
        <v>0</v>
      </c>
      <c r="R735" s="100">
        <v>0</v>
      </c>
      <c r="S735" s="98">
        <v>0</v>
      </c>
      <c r="T735" s="101">
        <f t="shared" si="1607"/>
        <v>0</v>
      </c>
      <c r="U735" s="100">
        <v>0</v>
      </c>
      <c r="V735" s="98">
        <v>0</v>
      </c>
      <c r="W735" s="101">
        <f t="shared" si="1608"/>
        <v>0</v>
      </c>
      <c r="X735" s="100">
        <v>0</v>
      </c>
      <c r="Y735" s="98">
        <v>0</v>
      </c>
      <c r="Z735" s="99">
        <f t="shared" si="1609"/>
        <v>0</v>
      </c>
      <c r="AA735" s="101">
        <v>1</v>
      </c>
      <c r="AB735" s="100">
        <v>0</v>
      </c>
      <c r="AC735" s="98">
        <v>0</v>
      </c>
      <c r="AD735" s="99">
        <f t="shared" si="1610"/>
        <v>0</v>
      </c>
      <c r="AE735" s="101">
        <v>1</v>
      </c>
      <c r="AF735" s="100">
        <v>0</v>
      </c>
      <c r="AG735" s="98">
        <v>0</v>
      </c>
      <c r="AH735" s="101">
        <f t="shared" si="1611"/>
        <v>0</v>
      </c>
      <c r="AI735" s="100">
        <v>0</v>
      </c>
      <c r="AJ735" s="98">
        <v>0</v>
      </c>
      <c r="AK735" s="101">
        <f t="shared" si="1612"/>
        <v>0</v>
      </c>
      <c r="AL735" s="100">
        <v>0</v>
      </c>
      <c r="AM735" s="98">
        <v>0</v>
      </c>
      <c r="AN735" s="101">
        <f t="shared" si="1613"/>
        <v>0</v>
      </c>
      <c r="AO735" s="106"/>
    </row>
    <row r="736" spans="2:41" s="35" customFormat="1" ht="17.100000000000001" customHeight="1">
      <c r="B736" s="105"/>
      <c r="C736" s="54"/>
      <c r="D736" s="96"/>
      <c r="E736" s="111"/>
      <c r="F736" s="112"/>
      <c r="G736" s="368"/>
      <c r="H736" s="113"/>
      <c r="I736" s="100">
        <v>0</v>
      </c>
      <c r="J736" s="98">
        <v>0</v>
      </c>
      <c r="K736" s="101">
        <f t="shared" si="1596"/>
        <v>0</v>
      </c>
      <c r="L736" s="100">
        <v>0</v>
      </c>
      <c r="M736" s="98">
        <v>0</v>
      </c>
      <c r="N736" s="101">
        <f t="shared" si="1605"/>
        <v>0</v>
      </c>
      <c r="O736" s="100">
        <v>0</v>
      </c>
      <c r="P736" s="98">
        <v>0</v>
      </c>
      <c r="Q736" s="101">
        <f t="shared" si="1606"/>
        <v>0</v>
      </c>
      <c r="R736" s="100">
        <v>0</v>
      </c>
      <c r="S736" s="98">
        <v>0</v>
      </c>
      <c r="T736" s="101">
        <f t="shared" si="1607"/>
        <v>0</v>
      </c>
      <c r="U736" s="100">
        <v>0</v>
      </c>
      <c r="V736" s="98">
        <v>0</v>
      </c>
      <c r="W736" s="101">
        <f t="shared" si="1608"/>
        <v>0</v>
      </c>
      <c r="X736" s="100">
        <v>0</v>
      </c>
      <c r="Y736" s="98">
        <v>0</v>
      </c>
      <c r="Z736" s="99">
        <f t="shared" si="1609"/>
        <v>0</v>
      </c>
      <c r="AA736" s="101">
        <v>1</v>
      </c>
      <c r="AB736" s="100">
        <v>0</v>
      </c>
      <c r="AC736" s="98">
        <v>0</v>
      </c>
      <c r="AD736" s="99">
        <f t="shared" si="1610"/>
        <v>0</v>
      </c>
      <c r="AE736" s="101">
        <v>1</v>
      </c>
      <c r="AF736" s="100">
        <v>0</v>
      </c>
      <c r="AG736" s="98">
        <v>0</v>
      </c>
      <c r="AH736" s="101">
        <f t="shared" si="1611"/>
        <v>0</v>
      </c>
      <c r="AI736" s="100">
        <v>0</v>
      </c>
      <c r="AJ736" s="98">
        <v>0</v>
      </c>
      <c r="AK736" s="101">
        <f t="shared" si="1612"/>
        <v>0</v>
      </c>
      <c r="AL736" s="100">
        <v>0</v>
      </c>
      <c r="AM736" s="98">
        <v>0</v>
      </c>
      <c r="AN736" s="101">
        <f t="shared" si="1613"/>
        <v>0</v>
      </c>
      <c r="AO736" s="106"/>
    </row>
    <row r="737" spans="2:41" s="35" customFormat="1" ht="17.100000000000001" customHeight="1">
      <c r="B737" s="105"/>
      <c r="C737" s="54"/>
      <c r="D737" s="96"/>
      <c r="E737" s="111"/>
      <c r="F737" s="112"/>
      <c r="G737" s="368"/>
      <c r="H737" s="113"/>
      <c r="I737" s="100">
        <v>0</v>
      </c>
      <c r="J737" s="98">
        <v>0</v>
      </c>
      <c r="K737" s="101">
        <f t="shared" si="1596"/>
        <v>0</v>
      </c>
      <c r="L737" s="100">
        <v>0</v>
      </c>
      <c r="M737" s="98">
        <v>0</v>
      </c>
      <c r="N737" s="101">
        <f t="shared" si="1605"/>
        <v>0</v>
      </c>
      <c r="O737" s="100">
        <v>0</v>
      </c>
      <c r="P737" s="98">
        <v>0</v>
      </c>
      <c r="Q737" s="101">
        <f t="shared" si="1606"/>
        <v>0</v>
      </c>
      <c r="R737" s="100">
        <v>0</v>
      </c>
      <c r="S737" s="98">
        <v>0</v>
      </c>
      <c r="T737" s="101">
        <f t="shared" si="1607"/>
        <v>0</v>
      </c>
      <c r="U737" s="100">
        <v>0</v>
      </c>
      <c r="V737" s="98">
        <v>0</v>
      </c>
      <c r="W737" s="101">
        <f t="shared" si="1608"/>
        <v>0</v>
      </c>
      <c r="X737" s="100">
        <v>0</v>
      </c>
      <c r="Y737" s="98">
        <v>0</v>
      </c>
      <c r="Z737" s="99">
        <f t="shared" si="1609"/>
        <v>0</v>
      </c>
      <c r="AA737" s="101">
        <v>1</v>
      </c>
      <c r="AB737" s="100">
        <v>0</v>
      </c>
      <c r="AC737" s="98">
        <v>0</v>
      </c>
      <c r="AD737" s="99">
        <f t="shared" si="1610"/>
        <v>0</v>
      </c>
      <c r="AE737" s="101">
        <v>1</v>
      </c>
      <c r="AF737" s="100">
        <v>0</v>
      </c>
      <c r="AG737" s="98">
        <v>0</v>
      </c>
      <c r="AH737" s="101">
        <f t="shared" si="1611"/>
        <v>0</v>
      </c>
      <c r="AI737" s="100">
        <v>0</v>
      </c>
      <c r="AJ737" s="98">
        <v>0</v>
      </c>
      <c r="AK737" s="101">
        <f t="shared" si="1612"/>
        <v>0</v>
      </c>
      <c r="AL737" s="100">
        <v>0</v>
      </c>
      <c r="AM737" s="98">
        <v>0</v>
      </c>
      <c r="AN737" s="101">
        <f t="shared" si="1613"/>
        <v>0</v>
      </c>
      <c r="AO737" s="106"/>
    </row>
    <row r="738" spans="2:41" s="35" customFormat="1" ht="17.100000000000001" customHeight="1">
      <c r="B738" s="105"/>
      <c r="C738" s="54"/>
      <c r="D738" s="96"/>
      <c r="E738" s="111"/>
      <c r="F738" s="112"/>
      <c r="G738" s="368"/>
      <c r="H738" s="113"/>
      <c r="I738" s="100">
        <v>0</v>
      </c>
      <c r="J738" s="98">
        <v>0</v>
      </c>
      <c r="K738" s="101">
        <f t="shared" si="1596"/>
        <v>0</v>
      </c>
      <c r="L738" s="100">
        <v>0</v>
      </c>
      <c r="M738" s="98">
        <v>0</v>
      </c>
      <c r="N738" s="101">
        <f t="shared" si="1605"/>
        <v>0</v>
      </c>
      <c r="O738" s="100">
        <v>0</v>
      </c>
      <c r="P738" s="98">
        <v>0</v>
      </c>
      <c r="Q738" s="101">
        <f t="shared" si="1606"/>
        <v>0</v>
      </c>
      <c r="R738" s="100">
        <v>0</v>
      </c>
      <c r="S738" s="98">
        <v>0</v>
      </c>
      <c r="T738" s="101">
        <f t="shared" si="1607"/>
        <v>0</v>
      </c>
      <c r="U738" s="100">
        <v>0</v>
      </c>
      <c r="V738" s="98">
        <v>0</v>
      </c>
      <c r="W738" s="101">
        <f t="shared" si="1608"/>
        <v>0</v>
      </c>
      <c r="X738" s="100">
        <v>0</v>
      </c>
      <c r="Y738" s="98">
        <v>0</v>
      </c>
      <c r="Z738" s="99">
        <f t="shared" si="1609"/>
        <v>0</v>
      </c>
      <c r="AA738" s="101">
        <v>1</v>
      </c>
      <c r="AB738" s="100">
        <v>0</v>
      </c>
      <c r="AC738" s="98">
        <v>0</v>
      </c>
      <c r="AD738" s="99">
        <f t="shared" si="1610"/>
        <v>0</v>
      </c>
      <c r="AE738" s="101">
        <v>1</v>
      </c>
      <c r="AF738" s="100">
        <v>0</v>
      </c>
      <c r="AG738" s="98">
        <v>0</v>
      </c>
      <c r="AH738" s="101">
        <f t="shared" si="1611"/>
        <v>0</v>
      </c>
      <c r="AI738" s="100">
        <v>0</v>
      </c>
      <c r="AJ738" s="98">
        <v>0</v>
      </c>
      <c r="AK738" s="101">
        <f t="shared" si="1612"/>
        <v>0</v>
      </c>
      <c r="AL738" s="100">
        <v>0</v>
      </c>
      <c r="AM738" s="98">
        <v>0</v>
      </c>
      <c r="AN738" s="101">
        <f t="shared" si="1613"/>
        <v>0</v>
      </c>
      <c r="AO738" s="106"/>
    </row>
    <row r="739" spans="2:41" s="35" customFormat="1" ht="17.100000000000001" customHeight="1">
      <c r="B739" s="105"/>
      <c r="C739" s="54"/>
      <c r="D739" s="96"/>
      <c r="E739" s="111"/>
      <c r="F739" s="112"/>
      <c r="G739" s="368"/>
      <c r="H739" s="113"/>
      <c r="I739" s="100">
        <v>0</v>
      </c>
      <c r="J739" s="98">
        <v>0</v>
      </c>
      <c r="K739" s="101">
        <f t="shared" si="1596"/>
        <v>0</v>
      </c>
      <c r="L739" s="100">
        <v>0</v>
      </c>
      <c r="M739" s="98">
        <v>0</v>
      </c>
      <c r="N739" s="101">
        <f t="shared" si="1605"/>
        <v>0</v>
      </c>
      <c r="O739" s="100">
        <v>0</v>
      </c>
      <c r="P739" s="98">
        <v>0</v>
      </c>
      <c r="Q739" s="101">
        <f t="shared" si="1606"/>
        <v>0</v>
      </c>
      <c r="R739" s="100">
        <v>0</v>
      </c>
      <c r="S739" s="98">
        <v>0</v>
      </c>
      <c r="T739" s="101">
        <f t="shared" si="1607"/>
        <v>0</v>
      </c>
      <c r="U739" s="100">
        <v>0</v>
      </c>
      <c r="V739" s="98">
        <v>0</v>
      </c>
      <c r="W739" s="101">
        <f t="shared" si="1608"/>
        <v>0</v>
      </c>
      <c r="X739" s="100">
        <v>0</v>
      </c>
      <c r="Y739" s="98">
        <v>0</v>
      </c>
      <c r="Z739" s="99">
        <f t="shared" si="1609"/>
        <v>0</v>
      </c>
      <c r="AA739" s="101">
        <v>1</v>
      </c>
      <c r="AB739" s="100">
        <v>0</v>
      </c>
      <c r="AC739" s="98">
        <v>0</v>
      </c>
      <c r="AD739" s="99">
        <f t="shared" si="1610"/>
        <v>0</v>
      </c>
      <c r="AE739" s="101">
        <v>1</v>
      </c>
      <c r="AF739" s="100">
        <v>0</v>
      </c>
      <c r="AG739" s="98">
        <v>0</v>
      </c>
      <c r="AH739" s="101">
        <f t="shared" si="1611"/>
        <v>0</v>
      </c>
      <c r="AI739" s="100">
        <v>0</v>
      </c>
      <c r="AJ739" s="98">
        <v>0</v>
      </c>
      <c r="AK739" s="101">
        <f t="shared" si="1612"/>
        <v>0</v>
      </c>
      <c r="AL739" s="100">
        <v>0</v>
      </c>
      <c r="AM739" s="98">
        <v>0</v>
      </c>
      <c r="AN739" s="101">
        <f t="shared" si="1613"/>
        <v>0</v>
      </c>
      <c r="AO739" s="106"/>
    </row>
    <row r="740" spans="2:41" s="126" customFormat="1" ht="17.100000000000001" customHeight="1" thickBot="1">
      <c r="B740" s="128"/>
      <c r="C740" s="154"/>
      <c r="D740" s="155"/>
      <c r="E740" s="156"/>
      <c r="F740" s="247"/>
      <c r="G740" s="370"/>
      <c r="H740" s="130"/>
      <c r="I740" s="403" t="s">
        <v>201</v>
      </c>
      <c r="J740" s="404"/>
      <c r="K740" s="131">
        <f>SUM(K733:K739)</f>
        <v>0</v>
      </c>
      <c r="L740" s="403" t="s">
        <v>201</v>
      </c>
      <c r="M740" s="404"/>
      <c r="N740" s="131">
        <f>SUM(N733:N739)</f>
        <v>10</v>
      </c>
      <c r="O740" s="403" t="s">
        <v>201</v>
      </c>
      <c r="P740" s="404"/>
      <c r="Q740" s="131">
        <f>SUM(Q733:Q739)</f>
        <v>0</v>
      </c>
      <c r="R740" s="403" t="s">
        <v>201</v>
      </c>
      <c r="S740" s="404"/>
      <c r="T740" s="131">
        <f>SUM(T733:T739)</f>
        <v>0</v>
      </c>
      <c r="U740" s="403" t="s">
        <v>201</v>
      </c>
      <c r="V740" s="404"/>
      <c r="W740" s="131">
        <f>SUM(W733:W739)</f>
        <v>0</v>
      </c>
      <c r="X740" s="403" t="s">
        <v>201</v>
      </c>
      <c r="Y740" s="404"/>
      <c r="Z740" s="132">
        <f>SUM(Z733:Z739)</f>
        <v>0</v>
      </c>
      <c r="AA740" s="133">
        <v>1</v>
      </c>
      <c r="AB740" s="403" t="s">
        <v>201</v>
      </c>
      <c r="AC740" s="404"/>
      <c r="AD740" s="132">
        <f>SUM(AD733:AD739)</f>
        <v>0</v>
      </c>
      <c r="AE740" s="133">
        <v>1</v>
      </c>
      <c r="AF740" s="403" t="s">
        <v>201</v>
      </c>
      <c r="AG740" s="404"/>
      <c r="AH740" s="131">
        <f>SUM(AH733:AH739)</f>
        <v>0</v>
      </c>
      <c r="AI740" s="403" t="s">
        <v>201</v>
      </c>
      <c r="AJ740" s="404"/>
      <c r="AK740" s="131">
        <f>SUM(AK733:AK739)</f>
        <v>0</v>
      </c>
      <c r="AL740" s="403" t="s">
        <v>201</v>
      </c>
      <c r="AM740" s="404"/>
      <c r="AN740" s="131">
        <f>SUM(AN733:AN739)</f>
        <v>0</v>
      </c>
      <c r="AO740" s="134"/>
    </row>
    <row r="741" spans="2:41" s="35" customFormat="1" ht="17.100000000000001" customHeight="1">
      <c r="B741" s="114"/>
      <c r="C741" s="157">
        <f>'1. Rekap Back Up Aspal'!C111</f>
        <v>9000</v>
      </c>
      <c r="D741" s="158">
        <f>'1. Rekap Back Up Aspal'!D111</f>
        <v>9100</v>
      </c>
      <c r="E741" s="159">
        <f>'1. Rekap Back Up Aspal'!E111</f>
        <v>5</v>
      </c>
      <c r="F741" s="248">
        <f>(100/((D741-C741)*E741))*((K748*0.5)+(N748*0.5)+(Q748*4)+(T748*4)+(W748*1)+(Z748*2)+(AD748*1.5)+(AH748*1)+(AK748*1)+(AN748*1))</f>
        <v>0</v>
      </c>
      <c r="G741" s="371" t="s">
        <v>278</v>
      </c>
      <c r="H741" s="116" t="str">
        <f>IF(F741&lt;=25,"B",IF(F741&lt;=75,"S",IF(F741&lt;=100,"RR","RB")))</f>
        <v>B</v>
      </c>
      <c r="I741" s="135">
        <v>0</v>
      </c>
      <c r="J741" s="136">
        <v>0</v>
      </c>
      <c r="K741" s="137">
        <f t="shared" ref="K741:K747" si="1614">I741*J741</f>
        <v>0</v>
      </c>
      <c r="L741" s="100">
        <v>0</v>
      </c>
      <c r="M741" s="98">
        <v>0</v>
      </c>
      <c r="N741" s="101">
        <f t="shared" ref="N741" si="1615">L741*M741</f>
        <v>0</v>
      </c>
      <c r="O741" s="100">
        <v>0</v>
      </c>
      <c r="P741" s="98">
        <v>0</v>
      </c>
      <c r="Q741" s="101">
        <f t="shared" ref="Q741" si="1616">O741*P741</f>
        <v>0</v>
      </c>
      <c r="R741" s="100">
        <v>0</v>
      </c>
      <c r="S741" s="98">
        <v>0</v>
      </c>
      <c r="T741" s="101">
        <f t="shared" ref="T741" si="1617">R741*S741</f>
        <v>0</v>
      </c>
      <c r="U741" s="100">
        <v>0</v>
      </c>
      <c r="V741" s="98">
        <v>0</v>
      </c>
      <c r="W741" s="101">
        <f>U741*V741</f>
        <v>0</v>
      </c>
      <c r="X741" s="100">
        <v>0</v>
      </c>
      <c r="Y741" s="98">
        <v>0</v>
      </c>
      <c r="Z741" s="99">
        <f t="shared" ref="Z741" si="1618">X741*Y741</f>
        <v>0</v>
      </c>
      <c r="AA741" s="101">
        <v>1</v>
      </c>
      <c r="AB741" s="100">
        <v>0</v>
      </c>
      <c r="AC741" s="98">
        <v>0</v>
      </c>
      <c r="AD741" s="99">
        <f t="shared" ref="AD741" si="1619">AB741*AC741</f>
        <v>0</v>
      </c>
      <c r="AE741" s="101">
        <v>1</v>
      </c>
      <c r="AF741" s="100">
        <v>0</v>
      </c>
      <c r="AG741" s="98">
        <v>0</v>
      </c>
      <c r="AH741" s="101">
        <f t="shared" ref="AH741" si="1620">AF741*AG741</f>
        <v>0</v>
      </c>
      <c r="AI741" s="100">
        <v>0</v>
      </c>
      <c r="AJ741" s="98">
        <v>0</v>
      </c>
      <c r="AK741" s="101">
        <f t="shared" ref="AK741" si="1621">AI741*AJ741</f>
        <v>0</v>
      </c>
      <c r="AL741" s="100">
        <v>0</v>
      </c>
      <c r="AM741" s="98">
        <v>0</v>
      </c>
      <c r="AN741" s="101">
        <f t="shared" ref="AN741" si="1622">AL741*AM741</f>
        <v>0</v>
      </c>
      <c r="AO741" s="139"/>
    </row>
    <row r="742" spans="2:41" s="35" customFormat="1" ht="17.100000000000001" customHeight="1">
      <c r="B742" s="105"/>
      <c r="C742" s="54"/>
      <c r="D742" s="96"/>
      <c r="E742" s="111"/>
      <c r="F742" s="112"/>
      <c r="G742" s="368"/>
      <c r="H742" s="113"/>
      <c r="I742" s="100">
        <v>0</v>
      </c>
      <c r="J742" s="98">
        <v>0</v>
      </c>
      <c r="K742" s="101">
        <f t="shared" si="1614"/>
        <v>0</v>
      </c>
      <c r="L742" s="100">
        <v>0</v>
      </c>
      <c r="M742" s="98">
        <v>0</v>
      </c>
      <c r="N742" s="101">
        <f t="shared" ref="N742:N747" si="1623">L742*M742</f>
        <v>0</v>
      </c>
      <c r="O742" s="100">
        <v>0</v>
      </c>
      <c r="P742" s="98">
        <v>0</v>
      </c>
      <c r="Q742" s="101">
        <f t="shared" ref="Q742:Q747" si="1624">O742*P742</f>
        <v>0</v>
      </c>
      <c r="R742" s="100">
        <v>0</v>
      </c>
      <c r="S742" s="98">
        <v>0</v>
      </c>
      <c r="T742" s="101">
        <f t="shared" ref="T742:T747" si="1625">R742*S742</f>
        <v>0</v>
      </c>
      <c r="U742" s="100">
        <v>0</v>
      </c>
      <c r="V742" s="98">
        <v>0</v>
      </c>
      <c r="W742" s="101">
        <f t="shared" ref="W742:W747" si="1626">U742*V742</f>
        <v>0</v>
      </c>
      <c r="X742" s="100">
        <v>0</v>
      </c>
      <c r="Y742" s="98">
        <v>0</v>
      </c>
      <c r="Z742" s="99">
        <f t="shared" ref="Z742:Z747" si="1627">X742*Y742</f>
        <v>0</v>
      </c>
      <c r="AA742" s="101">
        <v>1</v>
      </c>
      <c r="AB742" s="100">
        <v>0</v>
      </c>
      <c r="AC742" s="98">
        <v>0</v>
      </c>
      <c r="AD742" s="99">
        <f t="shared" ref="AD742:AD747" si="1628">AB742*AC742</f>
        <v>0</v>
      </c>
      <c r="AE742" s="101">
        <v>1</v>
      </c>
      <c r="AF742" s="100">
        <v>0</v>
      </c>
      <c r="AG742" s="98">
        <v>0</v>
      </c>
      <c r="AH742" s="101">
        <f t="shared" ref="AH742:AH747" si="1629">AF742*AG742</f>
        <v>0</v>
      </c>
      <c r="AI742" s="100">
        <v>0</v>
      </c>
      <c r="AJ742" s="98">
        <v>0</v>
      </c>
      <c r="AK742" s="101">
        <f t="shared" ref="AK742:AK747" si="1630">AI742*AJ742</f>
        <v>0</v>
      </c>
      <c r="AL742" s="100">
        <v>0</v>
      </c>
      <c r="AM742" s="98">
        <v>0</v>
      </c>
      <c r="AN742" s="101">
        <f t="shared" ref="AN742:AN747" si="1631">AL742*AM742</f>
        <v>0</v>
      </c>
      <c r="AO742" s="106"/>
    </row>
    <row r="743" spans="2:41" s="35" customFormat="1" ht="17.100000000000001" customHeight="1">
      <c r="B743" s="105"/>
      <c r="C743" s="54"/>
      <c r="D743" s="96"/>
      <c r="E743" s="111"/>
      <c r="F743" s="112"/>
      <c r="G743" s="368"/>
      <c r="H743" s="113"/>
      <c r="I743" s="100">
        <v>0</v>
      </c>
      <c r="J743" s="98">
        <v>0</v>
      </c>
      <c r="K743" s="101">
        <f t="shared" si="1614"/>
        <v>0</v>
      </c>
      <c r="L743" s="100">
        <v>0</v>
      </c>
      <c r="M743" s="98">
        <v>0</v>
      </c>
      <c r="N743" s="101">
        <f t="shared" si="1623"/>
        <v>0</v>
      </c>
      <c r="O743" s="100">
        <v>0</v>
      </c>
      <c r="P743" s="98">
        <v>0</v>
      </c>
      <c r="Q743" s="101">
        <f t="shared" si="1624"/>
        <v>0</v>
      </c>
      <c r="R743" s="100">
        <v>0</v>
      </c>
      <c r="S743" s="98">
        <v>0</v>
      </c>
      <c r="T743" s="101">
        <f t="shared" si="1625"/>
        <v>0</v>
      </c>
      <c r="U743" s="100">
        <v>0</v>
      </c>
      <c r="V743" s="98">
        <v>0</v>
      </c>
      <c r="W743" s="101">
        <f t="shared" si="1626"/>
        <v>0</v>
      </c>
      <c r="X743" s="100">
        <v>0</v>
      </c>
      <c r="Y743" s="98">
        <v>0</v>
      </c>
      <c r="Z743" s="99">
        <f t="shared" si="1627"/>
        <v>0</v>
      </c>
      <c r="AA743" s="101">
        <v>1</v>
      </c>
      <c r="AB743" s="100">
        <v>0</v>
      </c>
      <c r="AC743" s="98">
        <v>0</v>
      </c>
      <c r="AD743" s="99">
        <f t="shared" si="1628"/>
        <v>0</v>
      </c>
      <c r="AE743" s="101">
        <v>1</v>
      </c>
      <c r="AF743" s="100">
        <v>0</v>
      </c>
      <c r="AG743" s="98">
        <v>0</v>
      </c>
      <c r="AH743" s="101">
        <f t="shared" si="1629"/>
        <v>0</v>
      </c>
      <c r="AI743" s="100">
        <v>0</v>
      </c>
      <c r="AJ743" s="98">
        <v>0</v>
      </c>
      <c r="AK743" s="101">
        <f t="shared" si="1630"/>
        <v>0</v>
      </c>
      <c r="AL743" s="100">
        <v>0</v>
      </c>
      <c r="AM743" s="98">
        <v>0</v>
      </c>
      <c r="AN743" s="101">
        <f t="shared" si="1631"/>
        <v>0</v>
      </c>
      <c r="AO743" s="106"/>
    </row>
    <row r="744" spans="2:41" s="35" customFormat="1" ht="17.100000000000001" customHeight="1">
      <c r="B744" s="105"/>
      <c r="C744" s="54"/>
      <c r="D744" s="96"/>
      <c r="E744" s="111"/>
      <c r="F744" s="112"/>
      <c r="G744" s="368"/>
      <c r="H744" s="113"/>
      <c r="I744" s="100">
        <v>0</v>
      </c>
      <c r="J744" s="98">
        <v>0</v>
      </c>
      <c r="K744" s="101">
        <f t="shared" si="1614"/>
        <v>0</v>
      </c>
      <c r="L744" s="100">
        <v>0</v>
      </c>
      <c r="M744" s="98">
        <v>0</v>
      </c>
      <c r="N744" s="101">
        <f t="shared" si="1623"/>
        <v>0</v>
      </c>
      <c r="O744" s="100">
        <v>0</v>
      </c>
      <c r="P744" s="98">
        <v>0</v>
      </c>
      <c r="Q744" s="101">
        <f t="shared" si="1624"/>
        <v>0</v>
      </c>
      <c r="R744" s="100">
        <v>0</v>
      </c>
      <c r="S744" s="98">
        <v>0</v>
      </c>
      <c r="T744" s="101">
        <f t="shared" si="1625"/>
        <v>0</v>
      </c>
      <c r="U744" s="100">
        <v>0</v>
      </c>
      <c r="V744" s="98">
        <v>0</v>
      </c>
      <c r="W744" s="101">
        <f t="shared" si="1626"/>
        <v>0</v>
      </c>
      <c r="X744" s="100">
        <v>0</v>
      </c>
      <c r="Y744" s="98">
        <v>0</v>
      </c>
      <c r="Z744" s="99">
        <f t="shared" si="1627"/>
        <v>0</v>
      </c>
      <c r="AA744" s="101">
        <v>1</v>
      </c>
      <c r="AB744" s="100">
        <v>0</v>
      </c>
      <c r="AC744" s="98">
        <v>0</v>
      </c>
      <c r="AD744" s="99">
        <f t="shared" si="1628"/>
        <v>0</v>
      </c>
      <c r="AE744" s="101">
        <v>1</v>
      </c>
      <c r="AF744" s="100">
        <v>0</v>
      </c>
      <c r="AG744" s="98">
        <v>0</v>
      </c>
      <c r="AH744" s="101">
        <f t="shared" si="1629"/>
        <v>0</v>
      </c>
      <c r="AI744" s="100">
        <v>0</v>
      </c>
      <c r="AJ744" s="98">
        <v>0</v>
      </c>
      <c r="AK744" s="101">
        <f t="shared" si="1630"/>
        <v>0</v>
      </c>
      <c r="AL744" s="100">
        <v>0</v>
      </c>
      <c r="AM744" s="98">
        <v>0</v>
      </c>
      <c r="AN744" s="101">
        <f t="shared" si="1631"/>
        <v>0</v>
      </c>
      <c r="AO744" s="106"/>
    </row>
    <row r="745" spans="2:41" s="35" customFormat="1" ht="17.100000000000001" customHeight="1">
      <c r="B745" s="105"/>
      <c r="C745" s="54"/>
      <c r="D745" s="96"/>
      <c r="E745" s="111"/>
      <c r="F745" s="112"/>
      <c r="G745" s="368"/>
      <c r="H745" s="113"/>
      <c r="I745" s="100">
        <v>0</v>
      </c>
      <c r="J745" s="98">
        <v>0</v>
      </c>
      <c r="K745" s="101">
        <f t="shared" si="1614"/>
        <v>0</v>
      </c>
      <c r="L745" s="100">
        <v>0</v>
      </c>
      <c r="M745" s="98">
        <v>0</v>
      </c>
      <c r="N745" s="101">
        <f t="shared" si="1623"/>
        <v>0</v>
      </c>
      <c r="O745" s="100">
        <v>0</v>
      </c>
      <c r="P745" s="98">
        <v>0</v>
      </c>
      <c r="Q745" s="101">
        <f t="shared" si="1624"/>
        <v>0</v>
      </c>
      <c r="R745" s="100">
        <v>0</v>
      </c>
      <c r="S745" s="98">
        <v>0</v>
      </c>
      <c r="T745" s="101">
        <f t="shared" si="1625"/>
        <v>0</v>
      </c>
      <c r="U745" s="100">
        <v>0</v>
      </c>
      <c r="V745" s="98">
        <v>0</v>
      </c>
      <c r="W745" s="101">
        <f t="shared" si="1626"/>
        <v>0</v>
      </c>
      <c r="X745" s="100">
        <v>0</v>
      </c>
      <c r="Y745" s="98">
        <v>0</v>
      </c>
      <c r="Z745" s="99">
        <f t="shared" si="1627"/>
        <v>0</v>
      </c>
      <c r="AA745" s="101">
        <v>1</v>
      </c>
      <c r="AB745" s="100">
        <v>0</v>
      </c>
      <c r="AC745" s="98">
        <v>0</v>
      </c>
      <c r="AD745" s="99">
        <f t="shared" si="1628"/>
        <v>0</v>
      </c>
      <c r="AE745" s="101">
        <v>1</v>
      </c>
      <c r="AF745" s="100">
        <v>0</v>
      </c>
      <c r="AG745" s="98">
        <v>0</v>
      </c>
      <c r="AH745" s="101">
        <f t="shared" si="1629"/>
        <v>0</v>
      </c>
      <c r="AI745" s="100">
        <v>0</v>
      </c>
      <c r="AJ745" s="98">
        <v>0</v>
      </c>
      <c r="AK745" s="101">
        <f t="shared" si="1630"/>
        <v>0</v>
      </c>
      <c r="AL745" s="100">
        <v>0</v>
      </c>
      <c r="AM745" s="98">
        <v>0</v>
      </c>
      <c r="AN745" s="101">
        <f t="shared" si="1631"/>
        <v>0</v>
      </c>
      <c r="AO745" s="106"/>
    </row>
    <row r="746" spans="2:41" s="35" customFormat="1" ht="17.100000000000001" customHeight="1">
      <c r="B746" s="105"/>
      <c r="C746" s="54"/>
      <c r="D746" s="96"/>
      <c r="E746" s="111"/>
      <c r="F746" s="112"/>
      <c r="G746" s="368"/>
      <c r="H746" s="113"/>
      <c r="I746" s="100">
        <v>0</v>
      </c>
      <c r="J746" s="98">
        <v>0</v>
      </c>
      <c r="K746" s="101">
        <f t="shared" si="1614"/>
        <v>0</v>
      </c>
      <c r="L746" s="100">
        <v>0</v>
      </c>
      <c r="M746" s="98">
        <v>0</v>
      </c>
      <c r="N746" s="101">
        <f t="shared" si="1623"/>
        <v>0</v>
      </c>
      <c r="O746" s="100">
        <v>0</v>
      </c>
      <c r="P746" s="98">
        <v>0</v>
      </c>
      <c r="Q746" s="101">
        <f t="shared" si="1624"/>
        <v>0</v>
      </c>
      <c r="R746" s="100">
        <v>0</v>
      </c>
      <c r="S746" s="98">
        <v>0</v>
      </c>
      <c r="T746" s="101">
        <f t="shared" si="1625"/>
        <v>0</v>
      </c>
      <c r="U746" s="100">
        <v>0</v>
      </c>
      <c r="V746" s="98">
        <v>0</v>
      </c>
      <c r="W746" s="101">
        <f t="shared" si="1626"/>
        <v>0</v>
      </c>
      <c r="X746" s="100">
        <v>0</v>
      </c>
      <c r="Y746" s="98">
        <v>0</v>
      </c>
      <c r="Z746" s="99">
        <f t="shared" si="1627"/>
        <v>0</v>
      </c>
      <c r="AA746" s="101">
        <v>1</v>
      </c>
      <c r="AB746" s="100">
        <v>0</v>
      </c>
      <c r="AC746" s="98">
        <v>0</v>
      </c>
      <c r="AD746" s="99">
        <f t="shared" si="1628"/>
        <v>0</v>
      </c>
      <c r="AE746" s="101">
        <v>1</v>
      </c>
      <c r="AF746" s="100">
        <v>0</v>
      </c>
      <c r="AG746" s="98">
        <v>0</v>
      </c>
      <c r="AH746" s="101">
        <f t="shared" si="1629"/>
        <v>0</v>
      </c>
      <c r="AI746" s="100">
        <v>0</v>
      </c>
      <c r="AJ746" s="98">
        <v>0</v>
      </c>
      <c r="AK746" s="101">
        <f t="shared" si="1630"/>
        <v>0</v>
      </c>
      <c r="AL746" s="100">
        <v>0</v>
      </c>
      <c r="AM746" s="98">
        <v>0</v>
      </c>
      <c r="AN746" s="101">
        <f t="shared" si="1631"/>
        <v>0</v>
      </c>
      <c r="AO746" s="106"/>
    </row>
    <row r="747" spans="2:41" s="35" customFormat="1" ht="17.100000000000001" customHeight="1">
      <c r="B747" s="105"/>
      <c r="C747" s="54"/>
      <c r="D747" s="96"/>
      <c r="E747" s="111"/>
      <c r="F747" s="112"/>
      <c r="G747" s="368"/>
      <c r="H747" s="113"/>
      <c r="I747" s="100">
        <v>0</v>
      </c>
      <c r="J747" s="98">
        <v>0</v>
      </c>
      <c r="K747" s="101">
        <f t="shared" si="1614"/>
        <v>0</v>
      </c>
      <c r="L747" s="100">
        <v>0</v>
      </c>
      <c r="M747" s="98">
        <v>0</v>
      </c>
      <c r="N747" s="101">
        <f t="shared" si="1623"/>
        <v>0</v>
      </c>
      <c r="O747" s="100">
        <v>0</v>
      </c>
      <c r="P747" s="98">
        <v>0</v>
      </c>
      <c r="Q747" s="101">
        <f t="shared" si="1624"/>
        <v>0</v>
      </c>
      <c r="R747" s="100">
        <v>0</v>
      </c>
      <c r="S747" s="98">
        <v>0</v>
      </c>
      <c r="T747" s="101">
        <f t="shared" si="1625"/>
        <v>0</v>
      </c>
      <c r="U747" s="100">
        <v>0</v>
      </c>
      <c r="V747" s="98">
        <v>0</v>
      </c>
      <c r="W747" s="101">
        <f t="shared" si="1626"/>
        <v>0</v>
      </c>
      <c r="X747" s="100">
        <v>0</v>
      </c>
      <c r="Y747" s="98">
        <v>0</v>
      </c>
      <c r="Z747" s="99">
        <f t="shared" si="1627"/>
        <v>0</v>
      </c>
      <c r="AA747" s="101">
        <v>1</v>
      </c>
      <c r="AB747" s="100">
        <v>0</v>
      </c>
      <c r="AC747" s="98">
        <v>0</v>
      </c>
      <c r="AD747" s="99">
        <f t="shared" si="1628"/>
        <v>0</v>
      </c>
      <c r="AE747" s="101">
        <v>1</v>
      </c>
      <c r="AF747" s="100">
        <v>0</v>
      </c>
      <c r="AG747" s="98">
        <v>0</v>
      </c>
      <c r="AH747" s="101">
        <f t="shared" si="1629"/>
        <v>0</v>
      </c>
      <c r="AI747" s="100">
        <v>0</v>
      </c>
      <c r="AJ747" s="98">
        <v>0</v>
      </c>
      <c r="AK747" s="101">
        <f t="shared" si="1630"/>
        <v>0</v>
      </c>
      <c r="AL747" s="100">
        <v>0</v>
      </c>
      <c r="AM747" s="98">
        <v>0</v>
      </c>
      <c r="AN747" s="101">
        <f t="shared" si="1631"/>
        <v>0</v>
      </c>
      <c r="AO747" s="106"/>
    </row>
    <row r="748" spans="2:41" s="126" customFormat="1" ht="17.100000000000001" customHeight="1">
      <c r="B748" s="118"/>
      <c r="C748" s="119"/>
      <c r="D748" s="120"/>
      <c r="E748" s="121"/>
      <c r="F748" s="122"/>
      <c r="G748" s="369"/>
      <c r="H748" s="123"/>
      <c r="I748" s="401" t="s">
        <v>201</v>
      </c>
      <c r="J748" s="402"/>
      <c r="K748" s="124">
        <f>SUM(K741:K747)</f>
        <v>0</v>
      </c>
      <c r="L748" s="401" t="s">
        <v>201</v>
      </c>
      <c r="M748" s="402"/>
      <c r="N748" s="124">
        <f>SUM(N741:N747)</f>
        <v>0</v>
      </c>
      <c r="O748" s="401" t="s">
        <v>201</v>
      </c>
      <c r="P748" s="402"/>
      <c r="Q748" s="124">
        <f>SUM(Q741:Q747)</f>
        <v>0</v>
      </c>
      <c r="R748" s="401" t="s">
        <v>201</v>
      </c>
      <c r="S748" s="402"/>
      <c r="T748" s="124">
        <f>SUM(T741:T747)</f>
        <v>0</v>
      </c>
      <c r="U748" s="401" t="s">
        <v>201</v>
      </c>
      <c r="V748" s="402"/>
      <c r="W748" s="124">
        <f>SUM(W741:W747)</f>
        <v>0</v>
      </c>
      <c r="X748" s="401" t="s">
        <v>201</v>
      </c>
      <c r="Y748" s="402"/>
      <c r="Z748" s="127">
        <f>SUM(Z741:Z747)</f>
        <v>0</v>
      </c>
      <c r="AA748" s="101">
        <v>1</v>
      </c>
      <c r="AB748" s="401" t="s">
        <v>201</v>
      </c>
      <c r="AC748" s="402"/>
      <c r="AD748" s="127">
        <f>SUM(AD741:AD747)</f>
        <v>0</v>
      </c>
      <c r="AE748" s="101">
        <v>1</v>
      </c>
      <c r="AF748" s="401" t="s">
        <v>201</v>
      </c>
      <c r="AG748" s="402"/>
      <c r="AH748" s="124">
        <f>SUM(AH741:AH747)</f>
        <v>0</v>
      </c>
      <c r="AI748" s="401" t="s">
        <v>201</v>
      </c>
      <c r="AJ748" s="402"/>
      <c r="AK748" s="124">
        <f>SUM(AK741:AK747)</f>
        <v>0</v>
      </c>
      <c r="AL748" s="401" t="s">
        <v>201</v>
      </c>
      <c r="AM748" s="402"/>
      <c r="AN748" s="124">
        <f>SUM(AN741:AN747)</f>
        <v>0</v>
      </c>
      <c r="AO748" s="125"/>
    </row>
    <row r="749" spans="2:41" s="35" customFormat="1" ht="17.100000000000001" customHeight="1">
      <c r="B749" s="105"/>
      <c r="C749" s="54">
        <f>'1. Rekap Back Up Aspal'!C112</f>
        <v>9100</v>
      </c>
      <c r="D749" s="96">
        <f>'1. Rekap Back Up Aspal'!D112</f>
        <v>9200</v>
      </c>
      <c r="E749" s="111">
        <f>'1. Rekap Back Up Aspal'!E112</f>
        <v>5</v>
      </c>
      <c r="F749" s="112">
        <f>(100/((D749-C749)*E749))*((K756*0.5)+(N756*0.5)+(Q756*4)+(T756*4)+(W756*1)+(Z756*2)+(AD756*1.5)+(AH756*1)+(AK756*1)+(AN756*1))</f>
        <v>0</v>
      </c>
      <c r="G749" s="368" t="s">
        <v>278</v>
      </c>
      <c r="H749" s="113" t="str">
        <f>IF(F749&lt;=25,"B",IF(F749&lt;=75,"S",IF(F749&lt;=100,"RR","RB")))</f>
        <v>B</v>
      </c>
      <c r="I749" s="100">
        <v>0</v>
      </c>
      <c r="J749" s="98">
        <v>0</v>
      </c>
      <c r="K749" s="101">
        <f t="shared" ref="K749:K755" si="1632">I749*J749</f>
        <v>0</v>
      </c>
      <c r="L749" s="100">
        <v>0</v>
      </c>
      <c r="M749" s="98">
        <v>0</v>
      </c>
      <c r="N749" s="101">
        <f t="shared" ref="N749" si="1633">L749*M749</f>
        <v>0</v>
      </c>
      <c r="O749" s="100">
        <v>0</v>
      </c>
      <c r="P749" s="98">
        <v>0</v>
      </c>
      <c r="Q749" s="101">
        <f t="shared" ref="Q749" si="1634">O749*P749</f>
        <v>0</v>
      </c>
      <c r="R749" s="100">
        <v>0</v>
      </c>
      <c r="S749" s="98">
        <v>0</v>
      </c>
      <c r="T749" s="101">
        <f t="shared" ref="T749" si="1635">R749*S749</f>
        <v>0</v>
      </c>
      <c r="U749" s="100">
        <v>0</v>
      </c>
      <c r="V749" s="98">
        <v>0</v>
      </c>
      <c r="W749" s="101">
        <f>U749*V749</f>
        <v>0</v>
      </c>
      <c r="X749" s="100">
        <v>0</v>
      </c>
      <c r="Y749" s="98">
        <v>0</v>
      </c>
      <c r="Z749" s="99">
        <f t="shared" ref="Z749" si="1636">X749*Y749</f>
        <v>0</v>
      </c>
      <c r="AA749" s="101">
        <v>1</v>
      </c>
      <c r="AB749" s="100">
        <v>0</v>
      </c>
      <c r="AC749" s="98">
        <v>0</v>
      </c>
      <c r="AD749" s="99">
        <f t="shared" ref="AD749" si="1637">AB749*AC749</f>
        <v>0</v>
      </c>
      <c r="AE749" s="101">
        <v>1</v>
      </c>
      <c r="AF749" s="100">
        <v>0</v>
      </c>
      <c r="AG749" s="98">
        <v>0</v>
      </c>
      <c r="AH749" s="101">
        <f t="shared" ref="AH749" si="1638">AF749*AG749</f>
        <v>0</v>
      </c>
      <c r="AI749" s="100">
        <v>0</v>
      </c>
      <c r="AJ749" s="98">
        <v>0</v>
      </c>
      <c r="AK749" s="101">
        <f t="shared" ref="AK749" si="1639">AI749*AJ749</f>
        <v>0</v>
      </c>
      <c r="AL749" s="100">
        <v>0</v>
      </c>
      <c r="AM749" s="98">
        <v>0</v>
      </c>
      <c r="AN749" s="101">
        <f t="shared" ref="AN749" si="1640">AL749*AM749</f>
        <v>0</v>
      </c>
      <c r="AO749" s="106"/>
    </row>
    <row r="750" spans="2:41" s="35" customFormat="1" ht="17.100000000000001" customHeight="1">
      <c r="B750" s="105"/>
      <c r="C750" s="54"/>
      <c r="D750" s="96"/>
      <c r="E750" s="111"/>
      <c r="F750" s="112"/>
      <c r="G750" s="368"/>
      <c r="H750" s="113"/>
      <c r="I750" s="100">
        <v>0</v>
      </c>
      <c r="J750" s="98">
        <v>0</v>
      </c>
      <c r="K750" s="101">
        <f t="shared" si="1632"/>
        <v>0</v>
      </c>
      <c r="L750" s="100">
        <v>0</v>
      </c>
      <c r="M750" s="98">
        <v>0</v>
      </c>
      <c r="N750" s="101">
        <f t="shared" ref="N750:N755" si="1641">L750*M750</f>
        <v>0</v>
      </c>
      <c r="O750" s="100">
        <v>0</v>
      </c>
      <c r="P750" s="98">
        <v>0</v>
      </c>
      <c r="Q750" s="101">
        <f t="shared" ref="Q750:Q755" si="1642">O750*P750</f>
        <v>0</v>
      </c>
      <c r="R750" s="100">
        <v>0</v>
      </c>
      <c r="S750" s="98">
        <v>0</v>
      </c>
      <c r="T750" s="101">
        <f t="shared" ref="T750:T755" si="1643">R750*S750</f>
        <v>0</v>
      </c>
      <c r="U750" s="100">
        <v>0</v>
      </c>
      <c r="V750" s="98">
        <v>0</v>
      </c>
      <c r="W750" s="101">
        <f t="shared" ref="W750:W755" si="1644">U750*V750</f>
        <v>0</v>
      </c>
      <c r="X750" s="100">
        <v>0</v>
      </c>
      <c r="Y750" s="98">
        <v>0</v>
      </c>
      <c r="Z750" s="99">
        <f t="shared" ref="Z750:Z755" si="1645">X750*Y750</f>
        <v>0</v>
      </c>
      <c r="AA750" s="101">
        <v>1</v>
      </c>
      <c r="AB750" s="100">
        <v>0</v>
      </c>
      <c r="AC750" s="98">
        <v>0</v>
      </c>
      <c r="AD750" s="99">
        <f t="shared" ref="AD750:AD755" si="1646">AB750*AC750</f>
        <v>0</v>
      </c>
      <c r="AE750" s="101">
        <v>1</v>
      </c>
      <c r="AF750" s="100">
        <v>0</v>
      </c>
      <c r="AG750" s="98">
        <v>0</v>
      </c>
      <c r="AH750" s="101">
        <f t="shared" ref="AH750:AH755" si="1647">AF750*AG750</f>
        <v>0</v>
      </c>
      <c r="AI750" s="100">
        <v>0</v>
      </c>
      <c r="AJ750" s="98">
        <v>0</v>
      </c>
      <c r="AK750" s="101">
        <f t="shared" ref="AK750:AK755" si="1648">AI750*AJ750</f>
        <v>0</v>
      </c>
      <c r="AL750" s="100">
        <v>0</v>
      </c>
      <c r="AM750" s="98">
        <v>0</v>
      </c>
      <c r="AN750" s="101">
        <f t="shared" ref="AN750:AN755" si="1649">AL750*AM750</f>
        <v>0</v>
      </c>
      <c r="AO750" s="106"/>
    </row>
    <row r="751" spans="2:41" s="35" customFormat="1" ht="17.100000000000001" customHeight="1">
      <c r="B751" s="105"/>
      <c r="C751" s="54"/>
      <c r="D751" s="96"/>
      <c r="E751" s="111"/>
      <c r="F751" s="112"/>
      <c r="G751" s="368"/>
      <c r="H751" s="113"/>
      <c r="I751" s="100">
        <v>0</v>
      </c>
      <c r="J751" s="98">
        <v>0</v>
      </c>
      <c r="K751" s="101">
        <f t="shared" si="1632"/>
        <v>0</v>
      </c>
      <c r="L751" s="100">
        <v>0</v>
      </c>
      <c r="M751" s="98">
        <v>0</v>
      </c>
      <c r="N751" s="101">
        <f t="shared" si="1641"/>
        <v>0</v>
      </c>
      <c r="O751" s="100">
        <v>0</v>
      </c>
      <c r="P751" s="98">
        <v>0</v>
      </c>
      <c r="Q751" s="101">
        <f t="shared" si="1642"/>
        <v>0</v>
      </c>
      <c r="R751" s="100">
        <v>0</v>
      </c>
      <c r="S751" s="98">
        <v>0</v>
      </c>
      <c r="T751" s="101">
        <f t="shared" si="1643"/>
        <v>0</v>
      </c>
      <c r="U751" s="100">
        <v>0</v>
      </c>
      <c r="V751" s="98">
        <v>0</v>
      </c>
      <c r="W751" s="101">
        <f t="shared" si="1644"/>
        <v>0</v>
      </c>
      <c r="X751" s="100">
        <v>0</v>
      </c>
      <c r="Y751" s="98">
        <v>0</v>
      </c>
      <c r="Z751" s="99">
        <f t="shared" si="1645"/>
        <v>0</v>
      </c>
      <c r="AA751" s="101">
        <v>1</v>
      </c>
      <c r="AB751" s="100">
        <v>0</v>
      </c>
      <c r="AC751" s="98">
        <v>0</v>
      </c>
      <c r="AD751" s="99">
        <f t="shared" si="1646"/>
        <v>0</v>
      </c>
      <c r="AE751" s="101">
        <v>1</v>
      </c>
      <c r="AF751" s="100">
        <v>0</v>
      </c>
      <c r="AG751" s="98">
        <v>0</v>
      </c>
      <c r="AH751" s="101">
        <f t="shared" si="1647"/>
        <v>0</v>
      </c>
      <c r="AI751" s="100">
        <v>0</v>
      </c>
      <c r="AJ751" s="98">
        <v>0</v>
      </c>
      <c r="AK751" s="101">
        <f t="shared" si="1648"/>
        <v>0</v>
      </c>
      <c r="AL751" s="100">
        <v>0</v>
      </c>
      <c r="AM751" s="98">
        <v>0</v>
      </c>
      <c r="AN751" s="101">
        <f t="shared" si="1649"/>
        <v>0</v>
      </c>
      <c r="AO751" s="106"/>
    </row>
    <row r="752" spans="2:41" s="35" customFormat="1" ht="17.100000000000001" customHeight="1">
      <c r="B752" s="105"/>
      <c r="C752" s="54"/>
      <c r="D752" s="96"/>
      <c r="E752" s="111"/>
      <c r="F752" s="112"/>
      <c r="G752" s="368"/>
      <c r="H752" s="113"/>
      <c r="I752" s="100">
        <v>0</v>
      </c>
      <c r="J752" s="98">
        <v>0</v>
      </c>
      <c r="K752" s="101">
        <f t="shared" si="1632"/>
        <v>0</v>
      </c>
      <c r="L752" s="100">
        <v>0</v>
      </c>
      <c r="M752" s="98">
        <v>0</v>
      </c>
      <c r="N752" s="101">
        <f t="shared" si="1641"/>
        <v>0</v>
      </c>
      <c r="O752" s="100">
        <v>0</v>
      </c>
      <c r="P752" s="98">
        <v>0</v>
      </c>
      <c r="Q752" s="101">
        <f t="shared" si="1642"/>
        <v>0</v>
      </c>
      <c r="R752" s="100">
        <v>0</v>
      </c>
      <c r="S752" s="98">
        <v>0</v>
      </c>
      <c r="T752" s="101">
        <f t="shared" si="1643"/>
        <v>0</v>
      </c>
      <c r="U752" s="100">
        <v>0</v>
      </c>
      <c r="V752" s="98">
        <v>0</v>
      </c>
      <c r="W752" s="101">
        <f t="shared" si="1644"/>
        <v>0</v>
      </c>
      <c r="X752" s="100">
        <v>0</v>
      </c>
      <c r="Y752" s="98">
        <v>0</v>
      </c>
      <c r="Z752" s="99">
        <f t="shared" si="1645"/>
        <v>0</v>
      </c>
      <c r="AA752" s="101">
        <v>1</v>
      </c>
      <c r="AB752" s="100">
        <v>0</v>
      </c>
      <c r="AC752" s="98">
        <v>0</v>
      </c>
      <c r="AD752" s="99">
        <f t="shared" si="1646"/>
        <v>0</v>
      </c>
      <c r="AE752" s="101">
        <v>1</v>
      </c>
      <c r="AF752" s="100">
        <v>0</v>
      </c>
      <c r="AG752" s="98">
        <v>0</v>
      </c>
      <c r="AH752" s="101">
        <f t="shared" si="1647"/>
        <v>0</v>
      </c>
      <c r="AI752" s="100">
        <v>0</v>
      </c>
      <c r="AJ752" s="98">
        <v>0</v>
      </c>
      <c r="AK752" s="101">
        <f t="shared" si="1648"/>
        <v>0</v>
      </c>
      <c r="AL752" s="100">
        <v>0</v>
      </c>
      <c r="AM752" s="98">
        <v>0</v>
      </c>
      <c r="AN752" s="101">
        <f t="shared" si="1649"/>
        <v>0</v>
      </c>
      <c r="AO752" s="106"/>
    </row>
    <row r="753" spans="2:41" s="35" customFormat="1" ht="17.100000000000001" customHeight="1">
      <c r="B753" s="105"/>
      <c r="C753" s="54"/>
      <c r="D753" s="96"/>
      <c r="E753" s="111"/>
      <c r="F753" s="112"/>
      <c r="G753" s="368"/>
      <c r="H753" s="113"/>
      <c r="I753" s="100">
        <v>0</v>
      </c>
      <c r="J753" s="98">
        <v>0</v>
      </c>
      <c r="K753" s="101">
        <f t="shared" si="1632"/>
        <v>0</v>
      </c>
      <c r="L753" s="100">
        <v>0</v>
      </c>
      <c r="M753" s="98">
        <v>0</v>
      </c>
      <c r="N753" s="101">
        <f t="shared" si="1641"/>
        <v>0</v>
      </c>
      <c r="O753" s="100">
        <v>0</v>
      </c>
      <c r="P753" s="98">
        <v>0</v>
      </c>
      <c r="Q753" s="101">
        <f t="shared" si="1642"/>
        <v>0</v>
      </c>
      <c r="R753" s="100">
        <v>0</v>
      </c>
      <c r="S753" s="98">
        <v>0</v>
      </c>
      <c r="T753" s="101">
        <f t="shared" si="1643"/>
        <v>0</v>
      </c>
      <c r="U753" s="100">
        <v>0</v>
      </c>
      <c r="V753" s="98">
        <v>0</v>
      </c>
      <c r="W753" s="101">
        <f t="shared" si="1644"/>
        <v>0</v>
      </c>
      <c r="X753" s="100">
        <v>0</v>
      </c>
      <c r="Y753" s="98">
        <v>0</v>
      </c>
      <c r="Z753" s="99">
        <f t="shared" si="1645"/>
        <v>0</v>
      </c>
      <c r="AA753" s="101">
        <v>1</v>
      </c>
      <c r="AB753" s="100">
        <v>0</v>
      </c>
      <c r="AC753" s="98">
        <v>0</v>
      </c>
      <c r="AD753" s="99">
        <f t="shared" si="1646"/>
        <v>0</v>
      </c>
      <c r="AE753" s="101">
        <v>1</v>
      </c>
      <c r="AF753" s="100">
        <v>0</v>
      </c>
      <c r="AG753" s="98">
        <v>0</v>
      </c>
      <c r="AH753" s="101">
        <f t="shared" si="1647"/>
        <v>0</v>
      </c>
      <c r="AI753" s="100">
        <v>0</v>
      </c>
      <c r="AJ753" s="98">
        <v>0</v>
      </c>
      <c r="AK753" s="101">
        <f t="shared" si="1648"/>
        <v>0</v>
      </c>
      <c r="AL753" s="100">
        <v>0</v>
      </c>
      <c r="AM753" s="98">
        <v>0</v>
      </c>
      <c r="AN753" s="101">
        <f t="shared" si="1649"/>
        <v>0</v>
      </c>
      <c r="AO753" s="106"/>
    </row>
    <row r="754" spans="2:41" s="35" customFormat="1" ht="17.100000000000001" customHeight="1">
      <c r="B754" s="105"/>
      <c r="C754" s="54"/>
      <c r="D754" s="96"/>
      <c r="E754" s="111"/>
      <c r="F754" s="112"/>
      <c r="G754" s="368"/>
      <c r="H754" s="113"/>
      <c r="I754" s="100">
        <v>0</v>
      </c>
      <c r="J754" s="98">
        <v>0</v>
      </c>
      <c r="K754" s="101">
        <f t="shared" si="1632"/>
        <v>0</v>
      </c>
      <c r="L754" s="100">
        <v>0</v>
      </c>
      <c r="M754" s="98">
        <v>0</v>
      </c>
      <c r="N754" s="101">
        <f t="shared" si="1641"/>
        <v>0</v>
      </c>
      <c r="O754" s="100">
        <v>0</v>
      </c>
      <c r="P754" s="98">
        <v>0</v>
      </c>
      <c r="Q754" s="101">
        <f t="shared" si="1642"/>
        <v>0</v>
      </c>
      <c r="R754" s="100">
        <v>0</v>
      </c>
      <c r="S754" s="98">
        <v>0</v>
      </c>
      <c r="T754" s="101">
        <f t="shared" si="1643"/>
        <v>0</v>
      </c>
      <c r="U754" s="100">
        <v>0</v>
      </c>
      <c r="V754" s="98">
        <v>0</v>
      </c>
      <c r="W754" s="101">
        <f t="shared" si="1644"/>
        <v>0</v>
      </c>
      <c r="X754" s="100">
        <v>0</v>
      </c>
      <c r="Y754" s="98">
        <v>0</v>
      </c>
      <c r="Z754" s="99">
        <f t="shared" si="1645"/>
        <v>0</v>
      </c>
      <c r="AA754" s="101">
        <v>1</v>
      </c>
      <c r="AB754" s="100">
        <v>0</v>
      </c>
      <c r="AC754" s="98">
        <v>0</v>
      </c>
      <c r="AD754" s="99">
        <f t="shared" si="1646"/>
        <v>0</v>
      </c>
      <c r="AE754" s="101">
        <v>1</v>
      </c>
      <c r="AF754" s="100">
        <v>0</v>
      </c>
      <c r="AG754" s="98">
        <v>0</v>
      </c>
      <c r="AH754" s="101">
        <f t="shared" si="1647"/>
        <v>0</v>
      </c>
      <c r="AI754" s="100">
        <v>0</v>
      </c>
      <c r="AJ754" s="98">
        <v>0</v>
      </c>
      <c r="AK754" s="101">
        <f t="shared" si="1648"/>
        <v>0</v>
      </c>
      <c r="AL754" s="100">
        <v>0</v>
      </c>
      <c r="AM754" s="98">
        <v>0</v>
      </c>
      <c r="AN754" s="101">
        <f t="shared" si="1649"/>
        <v>0</v>
      </c>
      <c r="AO754" s="106"/>
    </row>
    <row r="755" spans="2:41" s="35" customFormat="1" ht="17.100000000000001" customHeight="1">
      <c r="B755" s="105"/>
      <c r="C755" s="54"/>
      <c r="D755" s="96"/>
      <c r="E755" s="111"/>
      <c r="F755" s="112"/>
      <c r="G755" s="368"/>
      <c r="H755" s="113"/>
      <c r="I755" s="100">
        <v>0</v>
      </c>
      <c r="J755" s="98">
        <v>0</v>
      </c>
      <c r="K755" s="101">
        <f t="shared" si="1632"/>
        <v>0</v>
      </c>
      <c r="L755" s="100">
        <v>0</v>
      </c>
      <c r="M755" s="98">
        <v>0</v>
      </c>
      <c r="N755" s="101">
        <f t="shared" si="1641"/>
        <v>0</v>
      </c>
      <c r="O755" s="100">
        <v>0</v>
      </c>
      <c r="P755" s="98">
        <v>0</v>
      </c>
      <c r="Q755" s="101">
        <f t="shared" si="1642"/>
        <v>0</v>
      </c>
      <c r="R755" s="100">
        <v>0</v>
      </c>
      <c r="S755" s="98">
        <v>0</v>
      </c>
      <c r="T755" s="101">
        <f t="shared" si="1643"/>
        <v>0</v>
      </c>
      <c r="U755" s="100">
        <v>0</v>
      </c>
      <c r="V755" s="98">
        <v>0</v>
      </c>
      <c r="W755" s="101">
        <f t="shared" si="1644"/>
        <v>0</v>
      </c>
      <c r="X755" s="100">
        <v>0</v>
      </c>
      <c r="Y755" s="98">
        <v>0</v>
      </c>
      <c r="Z755" s="99">
        <f t="shared" si="1645"/>
        <v>0</v>
      </c>
      <c r="AA755" s="101">
        <v>1</v>
      </c>
      <c r="AB755" s="100">
        <v>0</v>
      </c>
      <c r="AC755" s="98">
        <v>0</v>
      </c>
      <c r="AD755" s="99">
        <f t="shared" si="1646"/>
        <v>0</v>
      </c>
      <c r="AE755" s="101">
        <v>1</v>
      </c>
      <c r="AF755" s="100">
        <v>0</v>
      </c>
      <c r="AG755" s="98">
        <v>0</v>
      </c>
      <c r="AH755" s="101">
        <f t="shared" si="1647"/>
        <v>0</v>
      </c>
      <c r="AI755" s="100">
        <v>0</v>
      </c>
      <c r="AJ755" s="98">
        <v>0</v>
      </c>
      <c r="AK755" s="101">
        <f t="shared" si="1648"/>
        <v>0</v>
      </c>
      <c r="AL755" s="100">
        <v>0</v>
      </c>
      <c r="AM755" s="98">
        <v>0</v>
      </c>
      <c r="AN755" s="101">
        <f t="shared" si="1649"/>
        <v>0</v>
      </c>
      <c r="AO755" s="106"/>
    </row>
    <row r="756" spans="2:41" s="126" customFormat="1" ht="17.100000000000001" customHeight="1">
      <c r="B756" s="118"/>
      <c r="C756" s="119"/>
      <c r="D756" s="120"/>
      <c r="E756" s="121"/>
      <c r="F756" s="122"/>
      <c r="G756" s="369"/>
      <c r="H756" s="123"/>
      <c r="I756" s="401" t="s">
        <v>201</v>
      </c>
      <c r="J756" s="402"/>
      <c r="K756" s="124">
        <f>SUM(K749:K755)</f>
        <v>0</v>
      </c>
      <c r="L756" s="401" t="s">
        <v>201</v>
      </c>
      <c r="M756" s="402"/>
      <c r="N756" s="124">
        <f>SUM(N749:N755)</f>
        <v>0</v>
      </c>
      <c r="O756" s="401" t="s">
        <v>201</v>
      </c>
      <c r="P756" s="402"/>
      <c r="Q756" s="124">
        <f>SUM(Q749:Q755)</f>
        <v>0</v>
      </c>
      <c r="R756" s="401" t="s">
        <v>201</v>
      </c>
      <c r="S756" s="402"/>
      <c r="T756" s="124">
        <f>SUM(T749:T755)</f>
        <v>0</v>
      </c>
      <c r="U756" s="401" t="s">
        <v>201</v>
      </c>
      <c r="V756" s="402"/>
      <c r="W756" s="124">
        <f>SUM(W749:W755)</f>
        <v>0</v>
      </c>
      <c r="X756" s="401" t="s">
        <v>201</v>
      </c>
      <c r="Y756" s="402"/>
      <c r="Z756" s="127">
        <f>SUM(Z749:Z755)</f>
        <v>0</v>
      </c>
      <c r="AA756" s="101">
        <v>1</v>
      </c>
      <c r="AB756" s="401" t="s">
        <v>201</v>
      </c>
      <c r="AC756" s="402"/>
      <c r="AD756" s="127">
        <f>SUM(AD749:AD755)</f>
        <v>0</v>
      </c>
      <c r="AE756" s="101">
        <v>1</v>
      </c>
      <c r="AF756" s="401" t="s">
        <v>201</v>
      </c>
      <c r="AG756" s="402"/>
      <c r="AH756" s="124">
        <f>SUM(AH749:AH755)</f>
        <v>0</v>
      </c>
      <c r="AI756" s="401" t="s">
        <v>201</v>
      </c>
      <c r="AJ756" s="402"/>
      <c r="AK756" s="124">
        <f>SUM(AK749:AK755)</f>
        <v>0</v>
      </c>
      <c r="AL756" s="401" t="s">
        <v>201</v>
      </c>
      <c r="AM756" s="402"/>
      <c r="AN756" s="124">
        <f>SUM(AN749:AN755)</f>
        <v>0</v>
      </c>
      <c r="AO756" s="125"/>
    </row>
    <row r="757" spans="2:41" s="35" customFormat="1" ht="17.100000000000001" customHeight="1">
      <c r="B757" s="105"/>
      <c r="C757" s="54">
        <f>'1. Rekap Back Up Aspal'!C113</f>
        <v>9200</v>
      </c>
      <c r="D757" s="96">
        <f>'1. Rekap Back Up Aspal'!D113</f>
        <v>9300</v>
      </c>
      <c r="E757" s="111">
        <f>'1. Rekap Back Up Aspal'!E113</f>
        <v>5</v>
      </c>
      <c r="F757" s="112">
        <f>(100/((D757-C757)*E757))*((K764*0.5)+(N764*0.5)+(Q764*4)+(T764*4)+(W764*1)+(Z764*2)+(AD764*1.5)+(AH764*1)+(AK764*1)+(AN764*1))</f>
        <v>0</v>
      </c>
      <c r="G757" s="368" t="s">
        <v>278</v>
      </c>
      <c r="H757" s="113" t="str">
        <f>IF(F757&lt;=25,"B",IF(F757&lt;=75,"S",IF(F757&lt;=100,"RR","RB")))</f>
        <v>B</v>
      </c>
      <c r="I757" s="100">
        <v>0</v>
      </c>
      <c r="J757" s="98">
        <v>0</v>
      </c>
      <c r="K757" s="101">
        <f t="shared" ref="K757:K763" si="1650">I757*J757</f>
        <v>0</v>
      </c>
      <c r="L757" s="100">
        <v>0</v>
      </c>
      <c r="M757" s="98">
        <v>0</v>
      </c>
      <c r="N757" s="101">
        <f t="shared" ref="N757" si="1651">L757*M757</f>
        <v>0</v>
      </c>
      <c r="O757" s="100">
        <v>0</v>
      </c>
      <c r="P757" s="98">
        <v>0</v>
      </c>
      <c r="Q757" s="101">
        <f t="shared" ref="Q757" si="1652">O757*P757</f>
        <v>0</v>
      </c>
      <c r="R757" s="100">
        <v>0</v>
      </c>
      <c r="S757" s="98">
        <v>0</v>
      </c>
      <c r="T757" s="101">
        <f t="shared" ref="T757" si="1653">R757*S757</f>
        <v>0</v>
      </c>
      <c r="U757" s="100">
        <v>0</v>
      </c>
      <c r="V757" s="98">
        <v>0</v>
      </c>
      <c r="W757" s="101">
        <f>U757*V757</f>
        <v>0</v>
      </c>
      <c r="X757" s="100">
        <v>0</v>
      </c>
      <c r="Y757" s="98">
        <v>0</v>
      </c>
      <c r="Z757" s="99">
        <f t="shared" ref="Z757" si="1654">X757*Y757</f>
        <v>0</v>
      </c>
      <c r="AA757" s="101">
        <v>1</v>
      </c>
      <c r="AB757" s="100">
        <v>0</v>
      </c>
      <c r="AC757" s="98">
        <v>0</v>
      </c>
      <c r="AD757" s="99">
        <f t="shared" ref="AD757" si="1655">AB757*AC757</f>
        <v>0</v>
      </c>
      <c r="AE757" s="101">
        <v>1</v>
      </c>
      <c r="AF757" s="100">
        <v>0</v>
      </c>
      <c r="AG757" s="98">
        <v>0</v>
      </c>
      <c r="AH757" s="101">
        <f t="shared" ref="AH757" si="1656">AF757*AG757</f>
        <v>0</v>
      </c>
      <c r="AI757" s="100">
        <v>0</v>
      </c>
      <c r="AJ757" s="98">
        <v>0</v>
      </c>
      <c r="AK757" s="101">
        <f t="shared" ref="AK757" si="1657">AI757*AJ757</f>
        <v>0</v>
      </c>
      <c r="AL757" s="100">
        <v>0</v>
      </c>
      <c r="AM757" s="98">
        <v>0</v>
      </c>
      <c r="AN757" s="101">
        <f t="shared" ref="AN757" si="1658">AL757*AM757</f>
        <v>0</v>
      </c>
      <c r="AO757" s="106"/>
    </row>
    <row r="758" spans="2:41" s="35" customFormat="1" ht="17.100000000000001" customHeight="1">
      <c r="B758" s="105"/>
      <c r="C758" s="54"/>
      <c r="D758" s="96"/>
      <c r="E758" s="111"/>
      <c r="F758" s="112"/>
      <c r="G758" s="368"/>
      <c r="H758" s="113"/>
      <c r="I758" s="100">
        <v>0</v>
      </c>
      <c r="J758" s="98">
        <v>0</v>
      </c>
      <c r="K758" s="101">
        <f t="shared" si="1650"/>
        <v>0</v>
      </c>
      <c r="L758" s="100">
        <v>0</v>
      </c>
      <c r="M758" s="98">
        <v>0</v>
      </c>
      <c r="N758" s="101">
        <f t="shared" ref="N758:N763" si="1659">L758*M758</f>
        <v>0</v>
      </c>
      <c r="O758" s="100">
        <v>0</v>
      </c>
      <c r="P758" s="98">
        <v>0</v>
      </c>
      <c r="Q758" s="101">
        <f t="shared" ref="Q758:Q763" si="1660">O758*P758</f>
        <v>0</v>
      </c>
      <c r="R758" s="100">
        <v>0</v>
      </c>
      <c r="S758" s="98">
        <v>0</v>
      </c>
      <c r="T758" s="101">
        <f t="shared" ref="T758:T763" si="1661">R758*S758</f>
        <v>0</v>
      </c>
      <c r="U758" s="100">
        <v>0</v>
      </c>
      <c r="V758" s="98">
        <v>0</v>
      </c>
      <c r="W758" s="101">
        <f t="shared" ref="W758:W763" si="1662">U758*V758</f>
        <v>0</v>
      </c>
      <c r="X758" s="100">
        <v>0</v>
      </c>
      <c r="Y758" s="98">
        <v>0</v>
      </c>
      <c r="Z758" s="99">
        <f t="shared" ref="Z758:Z763" si="1663">X758*Y758</f>
        <v>0</v>
      </c>
      <c r="AA758" s="101">
        <v>1</v>
      </c>
      <c r="AB758" s="100">
        <v>0</v>
      </c>
      <c r="AC758" s="98">
        <v>0</v>
      </c>
      <c r="AD758" s="99">
        <f t="shared" ref="AD758:AD763" si="1664">AB758*AC758</f>
        <v>0</v>
      </c>
      <c r="AE758" s="101">
        <v>1</v>
      </c>
      <c r="AF758" s="100">
        <v>0</v>
      </c>
      <c r="AG758" s="98">
        <v>0</v>
      </c>
      <c r="AH758" s="101">
        <f t="shared" ref="AH758:AH763" si="1665">AF758*AG758</f>
        <v>0</v>
      </c>
      <c r="AI758" s="100">
        <v>0</v>
      </c>
      <c r="AJ758" s="98">
        <v>0</v>
      </c>
      <c r="AK758" s="101">
        <f t="shared" ref="AK758:AK763" si="1666">AI758*AJ758</f>
        <v>0</v>
      </c>
      <c r="AL758" s="100">
        <v>0</v>
      </c>
      <c r="AM758" s="98">
        <v>0</v>
      </c>
      <c r="AN758" s="101">
        <f t="shared" ref="AN758:AN763" si="1667">AL758*AM758</f>
        <v>0</v>
      </c>
      <c r="AO758" s="106"/>
    </row>
    <row r="759" spans="2:41" s="35" customFormat="1" ht="17.100000000000001" customHeight="1">
      <c r="B759" s="105"/>
      <c r="C759" s="54"/>
      <c r="D759" s="96"/>
      <c r="E759" s="111"/>
      <c r="F759" s="112"/>
      <c r="G759" s="368"/>
      <c r="H759" s="113"/>
      <c r="I759" s="100">
        <v>0</v>
      </c>
      <c r="J759" s="98">
        <v>0</v>
      </c>
      <c r="K759" s="101">
        <f t="shared" si="1650"/>
        <v>0</v>
      </c>
      <c r="L759" s="100">
        <v>0</v>
      </c>
      <c r="M759" s="98">
        <v>0</v>
      </c>
      <c r="N759" s="101">
        <f t="shared" si="1659"/>
        <v>0</v>
      </c>
      <c r="O759" s="100">
        <v>0</v>
      </c>
      <c r="P759" s="98">
        <v>0</v>
      </c>
      <c r="Q759" s="101">
        <f t="shared" si="1660"/>
        <v>0</v>
      </c>
      <c r="R759" s="100">
        <v>0</v>
      </c>
      <c r="S759" s="98">
        <v>0</v>
      </c>
      <c r="T759" s="101">
        <f t="shared" si="1661"/>
        <v>0</v>
      </c>
      <c r="U759" s="100">
        <v>0</v>
      </c>
      <c r="V759" s="98">
        <v>0</v>
      </c>
      <c r="W759" s="101">
        <f t="shared" si="1662"/>
        <v>0</v>
      </c>
      <c r="X759" s="100">
        <v>0</v>
      </c>
      <c r="Y759" s="98">
        <v>0</v>
      </c>
      <c r="Z759" s="99">
        <f t="shared" si="1663"/>
        <v>0</v>
      </c>
      <c r="AA759" s="101">
        <v>1</v>
      </c>
      <c r="AB759" s="100">
        <v>0</v>
      </c>
      <c r="AC759" s="98">
        <v>0</v>
      </c>
      <c r="AD759" s="99">
        <f t="shared" si="1664"/>
        <v>0</v>
      </c>
      <c r="AE759" s="101">
        <v>1</v>
      </c>
      <c r="AF759" s="100">
        <v>0</v>
      </c>
      <c r="AG759" s="98">
        <v>0</v>
      </c>
      <c r="AH759" s="101">
        <f t="shared" si="1665"/>
        <v>0</v>
      </c>
      <c r="AI759" s="100">
        <v>0</v>
      </c>
      <c r="AJ759" s="98">
        <v>0</v>
      </c>
      <c r="AK759" s="101">
        <f t="shared" si="1666"/>
        <v>0</v>
      </c>
      <c r="AL759" s="100">
        <v>0</v>
      </c>
      <c r="AM759" s="98">
        <v>0</v>
      </c>
      <c r="AN759" s="101">
        <f t="shared" si="1667"/>
        <v>0</v>
      </c>
      <c r="AO759" s="106"/>
    </row>
    <row r="760" spans="2:41" s="35" customFormat="1" ht="17.100000000000001" customHeight="1">
      <c r="B760" s="105"/>
      <c r="C760" s="54"/>
      <c r="D760" s="96"/>
      <c r="E760" s="111"/>
      <c r="F760" s="112"/>
      <c r="G760" s="368"/>
      <c r="H760" s="113"/>
      <c r="I760" s="100">
        <v>0</v>
      </c>
      <c r="J760" s="98">
        <v>0</v>
      </c>
      <c r="K760" s="101">
        <f t="shared" si="1650"/>
        <v>0</v>
      </c>
      <c r="L760" s="100">
        <v>0</v>
      </c>
      <c r="M760" s="98">
        <v>0</v>
      </c>
      <c r="N760" s="101">
        <f t="shared" si="1659"/>
        <v>0</v>
      </c>
      <c r="O760" s="100">
        <v>0</v>
      </c>
      <c r="P760" s="98">
        <v>0</v>
      </c>
      <c r="Q760" s="101">
        <f t="shared" si="1660"/>
        <v>0</v>
      </c>
      <c r="R760" s="100">
        <v>0</v>
      </c>
      <c r="S760" s="98">
        <v>0</v>
      </c>
      <c r="T760" s="101">
        <f t="shared" si="1661"/>
        <v>0</v>
      </c>
      <c r="U760" s="100">
        <v>0</v>
      </c>
      <c r="V760" s="98">
        <v>0</v>
      </c>
      <c r="W760" s="101">
        <f t="shared" si="1662"/>
        <v>0</v>
      </c>
      <c r="X760" s="100">
        <v>0</v>
      </c>
      <c r="Y760" s="98">
        <v>0</v>
      </c>
      <c r="Z760" s="99">
        <f t="shared" si="1663"/>
        <v>0</v>
      </c>
      <c r="AA760" s="101">
        <v>1</v>
      </c>
      <c r="AB760" s="100">
        <v>0</v>
      </c>
      <c r="AC760" s="98">
        <v>0</v>
      </c>
      <c r="AD760" s="99">
        <f t="shared" si="1664"/>
        <v>0</v>
      </c>
      <c r="AE760" s="101">
        <v>1</v>
      </c>
      <c r="AF760" s="100">
        <v>0</v>
      </c>
      <c r="AG760" s="98">
        <v>0</v>
      </c>
      <c r="AH760" s="101">
        <f t="shared" si="1665"/>
        <v>0</v>
      </c>
      <c r="AI760" s="100">
        <v>0</v>
      </c>
      <c r="AJ760" s="98">
        <v>0</v>
      </c>
      <c r="AK760" s="101">
        <f t="shared" si="1666"/>
        <v>0</v>
      </c>
      <c r="AL760" s="100">
        <v>0</v>
      </c>
      <c r="AM760" s="98">
        <v>0</v>
      </c>
      <c r="AN760" s="101">
        <f t="shared" si="1667"/>
        <v>0</v>
      </c>
      <c r="AO760" s="106"/>
    </row>
    <row r="761" spans="2:41" s="35" customFormat="1" ht="17.100000000000001" customHeight="1">
      <c r="B761" s="105"/>
      <c r="C761" s="54"/>
      <c r="D761" s="96"/>
      <c r="E761" s="111"/>
      <c r="F761" s="112"/>
      <c r="G761" s="368"/>
      <c r="H761" s="113"/>
      <c r="I761" s="100">
        <v>0</v>
      </c>
      <c r="J761" s="98">
        <v>0</v>
      </c>
      <c r="K761" s="101">
        <f t="shared" si="1650"/>
        <v>0</v>
      </c>
      <c r="L761" s="100">
        <v>0</v>
      </c>
      <c r="M761" s="98">
        <v>0</v>
      </c>
      <c r="N761" s="101">
        <f t="shared" si="1659"/>
        <v>0</v>
      </c>
      <c r="O761" s="100">
        <v>0</v>
      </c>
      <c r="P761" s="98">
        <v>0</v>
      </c>
      <c r="Q761" s="101">
        <f t="shared" si="1660"/>
        <v>0</v>
      </c>
      <c r="R761" s="100">
        <v>0</v>
      </c>
      <c r="S761" s="98">
        <v>0</v>
      </c>
      <c r="T761" s="101">
        <f t="shared" si="1661"/>
        <v>0</v>
      </c>
      <c r="U761" s="100">
        <v>0</v>
      </c>
      <c r="V761" s="98">
        <v>0</v>
      </c>
      <c r="W761" s="101">
        <f t="shared" si="1662"/>
        <v>0</v>
      </c>
      <c r="X761" s="100">
        <v>0</v>
      </c>
      <c r="Y761" s="98">
        <v>0</v>
      </c>
      <c r="Z761" s="99">
        <f t="shared" si="1663"/>
        <v>0</v>
      </c>
      <c r="AA761" s="101">
        <v>1</v>
      </c>
      <c r="AB761" s="100">
        <v>0</v>
      </c>
      <c r="AC761" s="98">
        <v>0</v>
      </c>
      <c r="AD761" s="99">
        <f t="shared" si="1664"/>
        <v>0</v>
      </c>
      <c r="AE761" s="101">
        <v>1</v>
      </c>
      <c r="AF761" s="100">
        <v>0</v>
      </c>
      <c r="AG761" s="98">
        <v>0</v>
      </c>
      <c r="AH761" s="101">
        <f t="shared" si="1665"/>
        <v>0</v>
      </c>
      <c r="AI761" s="100">
        <v>0</v>
      </c>
      <c r="AJ761" s="98">
        <v>0</v>
      </c>
      <c r="AK761" s="101">
        <f t="shared" si="1666"/>
        <v>0</v>
      </c>
      <c r="AL761" s="100">
        <v>0</v>
      </c>
      <c r="AM761" s="98">
        <v>0</v>
      </c>
      <c r="AN761" s="101">
        <f t="shared" si="1667"/>
        <v>0</v>
      </c>
      <c r="AO761" s="106"/>
    </row>
    <row r="762" spans="2:41" s="35" customFormat="1" ht="17.100000000000001" customHeight="1">
      <c r="B762" s="105"/>
      <c r="C762" s="54"/>
      <c r="D762" s="96"/>
      <c r="E762" s="111"/>
      <c r="F762" s="112"/>
      <c r="G762" s="368"/>
      <c r="H762" s="113"/>
      <c r="I762" s="100">
        <v>0</v>
      </c>
      <c r="J762" s="98">
        <v>0</v>
      </c>
      <c r="K762" s="101">
        <f t="shared" si="1650"/>
        <v>0</v>
      </c>
      <c r="L762" s="100">
        <v>0</v>
      </c>
      <c r="M762" s="98">
        <v>0</v>
      </c>
      <c r="N762" s="101">
        <f t="shared" si="1659"/>
        <v>0</v>
      </c>
      <c r="O762" s="100">
        <v>0</v>
      </c>
      <c r="P762" s="98">
        <v>0</v>
      </c>
      <c r="Q762" s="101">
        <f t="shared" si="1660"/>
        <v>0</v>
      </c>
      <c r="R762" s="100">
        <v>0</v>
      </c>
      <c r="S762" s="98">
        <v>0</v>
      </c>
      <c r="T762" s="101">
        <f t="shared" si="1661"/>
        <v>0</v>
      </c>
      <c r="U762" s="100">
        <v>0</v>
      </c>
      <c r="V762" s="98">
        <v>0</v>
      </c>
      <c r="W762" s="101">
        <f t="shared" si="1662"/>
        <v>0</v>
      </c>
      <c r="X762" s="100">
        <v>0</v>
      </c>
      <c r="Y762" s="98">
        <v>0</v>
      </c>
      <c r="Z762" s="99">
        <f t="shared" si="1663"/>
        <v>0</v>
      </c>
      <c r="AA762" s="101">
        <v>1</v>
      </c>
      <c r="AB762" s="100">
        <v>0</v>
      </c>
      <c r="AC762" s="98">
        <v>0</v>
      </c>
      <c r="AD762" s="99">
        <f t="shared" si="1664"/>
        <v>0</v>
      </c>
      <c r="AE762" s="101">
        <v>1</v>
      </c>
      <c r="AF762" s="100">
        <v>0</v>
      </c>
      <c r="AG762" s="98">
        <v>0</v>
      </c>
      <c r="AH762" s="101">
        <f t="shared" si="1665"/>
        <v>0</v>
      </c>
      <c r="AI762" s="100">
        <v>0</v>
      </c>
      <c r="AJ762" s="98">
        <v>0</v>
      </c>
      <c r="AK762" s="101">
        <f t="shared" si="1666"/>
        <v>0</v>
      </c>
      <c r="AL762" s="100">
        <v>0</v>
      </c>
      <c r="AM762" s="98">
        <v>0</v>
      </c>
      <c r="AN762" s="101">
        <f t="shared" si="1667"/>
        <v>0</v>
      </c>
      <c r="AO762" s="106"/>
    </row>
    <row r="763" spans="2:41" s="35" customFormat="1" ht="17.100000000000001" customHeight="1">
      <c r="B763" s="105"/>
      <c r="C763" s="54"/>
      <c r="D763" s="96"/>
      <c r="E763" s="111"/>
      <c r="F763" s="112"/>
      <c r="G763" s="368"/>
      <c r="H763" s="113"/>
      <c r="I763" s="100">
        <v>0</v>
      </c>
      <c r="J763" s="98">
        <v>0</v>
      </c>
      <c r="K763" s="101">
        <f t="shared" si="1650"/>
        <v>0</v>
      </c>
      <c r="L763" s="100">
        <v>0</v>
      </c>
      <c r="M763" s="98">
        <v>0</v>
      </c>
      <c r="N763" s="101">
        <f t="shared" si="1659"/>
        <v>0</v>
      </c>
      <c r="O763" s="100">
        <v>0</v>
      </c>
      <c r="P763" s="98">
        <v>0</v>
      </c>
      <c r="Q763" s="101">
        <f t="shared" si="1660"/>
        <v>0</v>
      </c>
      <c r="R763" s="100">
        <v>0</v>
      </c>
      <c r="S763" s="98">
        <v>0</v>
      </c>
      <c r="T763" s="101">
        <f t="shared" si="1661"/>
        <v>0</v>
      </c>
      <c r="U763" s="100">
        <v>0</v>
      </c>
      <c r="V763" s="98">
        <v>0</v>
      </c>
      <c r="W763" s="101">
        <f t="shared" si="1662"/>
        <v>0</v>
      </c>
      <c r="X763" s="100">
        <v>0</v>
      </c>
      <c r="Y763" s="98">
        <v>0</v>
      </c>
      <c r="Z763" s="99">
        <f t="shared" si="1663"/>
        <v>0</v>
      </c>
      <c r="AA763" s="101">
        <v>1</v>
      </c>
      <c r="AB763" s="100">
        <v>0</v>
      </c>
      <c r="AC763" s="98">
        <v>0</v>
      </c>
      <c r="AD763" s="99">
        <f t="shared" si="1664"/>
        <v>0</v>
      </c>
      <c r="AE763" s="101">
        <v>1</v>
      </c>
      <c r="AF763" s="100">
        <v>0</v>
      </c>
      <c r="AG763" s="98">
        <v>0</v>
      </c>
      <c r="AH763" s="101">
        <f t="shared" si="1665"/>
        <v>0</v>
      </c>
      <c r="AI763" s="100">
        <v>0</v>
      </c>
      <c r="AJ763" s="98">
        <v>0</v>
      </c>
      <c r="AK763" s="101">
        <f t="shared" si="1666"/>
        <v>0</v>
      </c>
      <c r="AL763" s="100">
        <v>0</v>
      </c>
      <c r="AM763" s="98">
        <v>0</v>
      </c>
      <c r="AN763" s="101">
        <f t="shared" si="1667"/>
        <v>0</v>
      </c>
      <c r="AO763" s="106"/>
    </row>
    <row r="764" spans="2:41" s="126" customFormat="1" ht="17.100000000000001" customHeight="1">
      <c r="B764" s="118"/>
      <c r="C764" s="119"/>
      <c r="D764" s="120"/>
      <c r="E764" s="121"/>
      <c r="F764" s="122"/>
      <c r="G764" s="369"/>
      <c r="H764" s="123"/>
      <c r="I764" s="401" t="s">
        <v>201</v>
      </c>
      <c r="J764" s="402"/>
      <c r="K764" s="124">
        <f>SUM(K757:K763)</f>
        <v>0</v>
      </c>
      <c r="L764" s="401" t="s">
        <v>201</v>
      </c>
      <c r="M764" s="402"/>
      <c r="N764" s="124">
        <f>SUM(N757:N763)</f>
        <v>0</v>
      </c>
      <c r="O764" s="401" t="s">
        <v>201</v>
      </c>
      <c r="P764" s="402"/>
      <c r="Q764" s="124">
        <f>SUM(Q757:Q763)</f>
        <v>0</v>
      </c>
      <c r="R764" s="401" t="s">
        <v>201</v>
      </c>
      <c r="S764" s="402"/>
      <c r="T764" s="124">
        <f>SUM(T757:T763)</f>
        <v>0</v>
      </c>
      <c r="U764" s="401" t="s">
        <v>201</v>
      </c>
      <c r="V764" s="402"/>
      <c r="W764" s="124">
        <f>SUM(W757:W763)</f>
        <v>0</v>
      </c>
      <c r="X764" s="401" t="s">
        <v>201</v>
      </c>
      <c r="Y764" s="402"/>
      <c r="Z764" s="127">
        <f>SUM(Z757:Z763)</f>
        <v>0</v>
      </c>
      <c r="AA764" s="101">
        <v>1</v>
      </c>
      <c r="AB764" s="401" t="s">
        <v>201</v>
      </c>
      <c r="AC764" s="402"/>
      <c r="AD764" s="127">
        <f>SUM(AD757:AD763)</f>
        <v>0</v>
      </c>
      <c r="AE764" s="101">
        <v>1</v>
      </c>
      <c r="AF764" s="401" t="s">
        <v>201</v>
      </c>
      <c r="AG764" s="402"/>
      <c r="AH764" s="124">
        <f>SUM(AH757:AH763)</f>
        <v>0</v>
      </c>
      <c r="AI764" s="401" t="s">
        <v>201</v>
      </c>
      <c r="AJ764" s="402"/>
      <c r="AK764" s="124">
        <f>SUM(AK757:AK763)</f>
        <v>0</v>
      </c>
      <c r="AL764" s="401" t="s">
        <v>201</v>
      </c>
      <c r="AM764" s="402"/>
      <c r="AN764" s="124">
        <f>SUM(AN757:AN763)</f>
        <v>0</v>
      </c>
      <c r="AO764" s="125"/>
    </row>
    <row r="765" spans="2:41" s="35" customFormat="1" ht="17.100000000000001" customHeight="1">
      <c r="B765" s="105"/>
      <c r="C765" s="54">
        <f>'1. Rekap Back Up Aspal'!C114</f>
        <v>9300</v>
      </c>
      <c r="D765" s="96">
        <f>'1. Rekap Back Up Aspal'!D114</f>
        <v>9400</v>
      </c>
      <c r="E765" s="111">
        <f>'1. Rekap Back Up Aspal'!E114</f>
        <v>5</v>
      </c>
      <c r="F765" s="112">
        <f>(100/((D765-C765)*E765))*((K772*0.5)+(N772*0.5)+(Q772*4)+(T772*4)+(W772*1)+(Z772*2)+(AD772*1.5)+(AH772*1)+(AK772*1)+(AN772*1))</f>
        <v>0</v>
      </c>
      <c r="G765" s="368" t="s">
        <v>278</v>
      </c>
      <c r="H765" s="113" t="str">
        <f>IF(F765&lt;=25,"B",IF(F765&lt;=75,"S",IF(F765&lt;=100,"RR","RB")))</f>
        <v>B</v>
      </c>
      <c r="I765" s="100">
        <v>0</v>
      </c>
      <c r="J765" s="98">
        <v>0</v>
      </c>
      <c r="K765" s="101">
        <f t="shared" ref="K765:K771" si="1668">I765*J765</f>
        <v>0</v>
      </c>
      <c r="L765" s="100">
        <v>0</v>
      </c>
      <c r="M765" s="98">
        <v>0</v>
      </c>
      <c r="N765" s="101">
        <f t="shared" ref="N765" si="1669">L765*M765</f>
        <v>0</v>
      </c>
      <c r="O765" s="100">
        <v>0</v>
      </c>
      <c r="P765" s="98">
        <v>0</v>
      </c>
      <c r="Q765" s="101">
        <f t="shared" ref="Q765" si="1670">O765*P765</f>
        <v>0</v>
      </c>
      <c r="R765" s="100">
        <v>0</v>
      </c>
      <c r="S765" s="98">
        <v>0</v>
      </c>
      <c r="T765" s="101">
        <f t="shared" ref="T765" si="1671">R765*S765</f>
        <v>0</v>
      </c>
      <c r="U765" s="100">
        <v>0</v>
      </c>
      <c r="V765" s="98">
        <v>0</v>
      </c>
      <c r="W765" s="101">
        <f>U765*V765</f>
        <v>0</v>
      </c>
      <c r="X765" s="100">
        <v>0</v>
      </c>
      <c r="Y765" s="98">
        <v>0</v>
      </c>
      <c r="Z765" s="99">
        <f t="shared" ref="Z765" si="1672">X765*Y765</f>
        <v>0</v>
      </c>
      <c r="AA765" s="101">
        <v>1</v>
      </c>
      <c r="AB765" s="100">
        <v>0</v>
      </c>
      <c r="AC765" s="98">
        <v>0</v>
      </c>
      <c r="AD765" s="99">
        <f t="shared" ref="AD765" si="1673">AB765*AC765</f>
        <v>0</v>
      </c>
      <c r="AE765" s="101">
        <v>1</v>
      </c>
      <c r="AF765" s="100">
        <v>0</v>
      </c>
      <c r="AG765" s="98">
        <v>0</v>
      </c>
      <c r="AH765" s="101">
        <f t="shared" ref="AH765" si="1674">AF765*AG765</f>
        <v>0</v>
      </c>
      <c r="AI765" s="100">
        <v>0</v>
      </c>
      <c r="AJ765" s="98">
        <v>0</v>
      </c>
      <c r="AK765" s="101">
        <f t="shared" ref="AK765" si="1675">AI765*AJ765</f>
        <v>0</v>
      </c>
      <c r="AL765" s="100">
        <v>0</v>
      </c>
      <c r="AM765" s="98">
        <v>0</v>
      </c>
      <c r="AN765" s="101">
        <f t="shared" ref="AN765" si="1676">AL765*AM765</f>
        <v>0</v>
      </c>
      <c r="AO765" s="106"/>
    </row>
    <row r="766" spans="2:41" s="35" customFormat="1" ht="17.100000000000001" customHeight="1">
      <c r="B766" s="105"/>
      <c r="C766" s="54"/>
      <c r="D766" s="96"/>
      <c r="E766" s="111"/>
      <c r="F766" s="112"/>
      <c r="G766" s="368"/>
      <c r="H766" s="113"/>
      <c r="I766" s="100">
        <v>0</v>
      </c>
      <c r="J766" s="98">
        <v>0</v>
      </c>
      <c r="K766" s="101">
        <f t="shared" si="1668"/>
        <v>0</v>
      </c>
      <c r="L766" s="100">
        <v>0</v>
      </c>
      <c r="M766" s="98">
        <v>0</v>
      </c>
      <c r="N766" s="101">
        <f t="shared" ref="N766:N771" si="1677">L766*M766</f>
        <v>0</v>
      </c>
      <c r="O766" s="100">
        <v>0</v>
      </c>
      <c r="P766" s="98">
        <v>0</v>
      </c>
      <c r="Q766" s="101">
        <f t="shared" ref="Q766:Q771" si="1678">O766*P766</f>
        <v>0</v>
      </c>
      <c r="R766" s="100">
        <v>0</v>
      </c>
      <c r="S766" s="98">
        <v>0</v>
      </c>
      <c r="T766" s="101">
        <f t="shared" ref="T766:T771" si="1679">R766*S766</f>
        <v>0</v>
      </c>
      <c r="U766" s="100">
        <v>0</v>
      </c>
      <c r="V766" s="98">
        <v>0</v>
      </c>
      <c r="W766" s="101">
        <f t="shared" ref="W766:W771" si="1680">U766*V766</f>
        <v>0</v>
      </c>
      <c r="X766" s="100">
        <v>0</v>
      </c>
      <c r="Y766" s="98">
        <v>0</v>
      </c>
      <c r="Z766" s="99">
        <f t="shared" ref="Z766:Z771" si="1681">X766*Y766</f>
        <v>0</v>
      </c>
      <c r="AA766" s="101">
        <v>1</v>
      </c>
      <c r="AB766" s="100">
        <v>0</v>
      </c>
      <c r="AC766" s="98">
        <v>0</v>
      </c>
      <c r="AD766" s="99">
        <f t="shared" ref="AD766:AD771" si="1682">AB766*AC766</f>
        <v>0</v>
      </c>
      <c r="AE766" s="101">
        <v>1</v>
      </c>
      <c r="AF766" s="100">
        <v>0</v>
      </c>
      <c r="AG766" s="98">
        <v>0</v>
      </c>
      <c r="AH766" s="101">
        <f t="shared" ref="AH766:AH771" si="1683">AF766*AG766</f>
        <v>0</v>
      </c>
      <c r="AI766" s="100">
        <v>0</v>
      </c>
      <c r="AJ766" s="98">
        <v>0</v>
      </c>
      <c r="AK766" s="101">
        <f t="shared" ref="AK766:AK771" si="1684">AI766*AJ766</f>
        <v>0</v>
      </c>
      <c r="AL766" s="100">
        <v>0</v>
      </c>
      <c r="AM766" s="98">
        <v>0</v>
      </c>
      <c r="AN766" s="101">
        <f t="shared" ref="AN766:AN771" si="1685">AL766*AM766</f>
        <v>0</v>
      </c>
      <c r="AO766" s="106"/>
    </row>
    <row r="767" spans="2:41" s="35" customFormat="1" ht="17.100000000000001" customHeight="1">
      <c r="B767" s="105"/>
      <c r="C767" s="54"/>
      <c r="D767" s="96"/>
      <c r="E767" s="111"/>
      <c r="F767" s="112"/>
      <c r="G767" s="368"/>
      <c r="H767" s="113"/>
      <c r="I767" s="100">
        <v>0</v>
      </c>
      <c r="J767" s="98">
        <v>0</v>
      </c>
      <c r="K767" s="101">
        <f t="shared" si="1668"/>
        <v>0</v>
      </c>
      <c r="L767" s="100">
        <v>0</v>
      </c>
      <c r="M767" s="98">
        <v>0</v>
      </c>
      <c r="N767" s="101">
        <f t="shared" si="1677"/>
        <v>0</v>
      </c>
      <c r="O767" s="100">
        <v>0</v>
      </c>
      <c r="P767" s="98">
        <v>0</v>
      </c>
      <c r="Q767" s="101">
        <f t="shared" si="1678"/>
        <v>0</v>
      </c>
      <c r="R767" s="100">
        <v>0</v>
      </c>
      <c r="S767" s="98">
        <v>0</v>
      </c>
      <c r="T767" s="101">
        <f t="shared" si="1679"/>
        <v>0</v>
      </c>
      <c r="U767" s="100">
        <v>0</v>
      </c>
      <c r="V767" s="98">
        <v>0</v>
      </c>
      <c r="W767" s="101">
        <f t="shared" si="1680"/>
        <v>0</v>
      </c>
      <c r="X767" s="100">
        <v>0</v>
      </c>
      <c r="Y767" s="98">
        <v>0</v>
      </c>
      <c r="Z767" s="99">
        <f t="shared" si="1681"/>
        <v>0</v>
      </c>
      <c r="AA767" s="101">
        <v>1</v>
      </c>
      <c r="AB767" s="100">
        <v>0</v>
      </c>
      <c r="AC767" s="98">
        <v>0</v>
      </c>
      <c r="AD767" s="99">
        <f t="shared" si="1682"/>
        <v>0</v>
      </c>
      <c r="AE767" s="101">
        <v>1</v>
      </c>
      <c r="AF767" s="100">
        <v>0</v>
      </c>
      <c r="AG767" s="98">
        <v>0</v>
      </c>
      <c r="AH767" s="101">
        <f t="shared" si="1683"/>
        <v>0</v>
      </c>
      <c r="AI767" s="100">
        <v>0</v>
      </c>
      <c r="AJ767" s="98">
        <v>0</v>
      </c>
      <c r="AK767" s="101">
        <f t="shared" si="1684"/>
        <v>0</v>
      </c>
      <c r="AL767" s="100">
        <v>0</v>
      </c>
      <c r="AM767" s="98">
        <v>0</v>
      </c>
      <c r="AN767" s="101">
        <f t="shared" si="1685"/>
        <v>0</v>
      </c>
      <c r="AO767" s="106"/>
    </row>
    <row r="768" spans="2:41" s="35" customFormat="1" ht="17.100000000000001" customHeight="1">
      <c r="B768" s="105"/>
      <c r="C768" s="54"/>
      <c r="D768" s="96"/>
      <c r="E768" s="111"/>
      <c r="F768" s="112"/>
      <c r="G768" s="368"/>
      <c r="H768" s="113"/>
      <c r="I768" s="100">
        <v>0</v>
      </c>
      <c r="J768" s="98">
        <v>0</v>
      </c>
      <c r="K768" s="101">
        <f t="shared" si="1668"/>
        <v>0</v>
      </c>
      <c r="L768" s="100">
        <v>0</v>
      </c>
      <c r="M768" s="98">
        <v>0</v>
      </c>
      <c r="N768" s="101">
        <f t="shared" si="1677"/>
        <v>0</v>
      </c>
      <c r="O768" s="100">
        <v>0</v>
      </c>
      <c r="P768" s="98">
        <v>0</v>
      </c>
      <c r="Q768" s="101">
        <f t="shared" si="1678"/>
        <v>0</v>
      </c>
      <c r="R768" s="100">
        <v>0</v>
      </c>
      <c r="S768" s="98">
        <v>0</v>
      </c>
      <c r="T768" s="101">
        <f t="shared" si="1679"/>
        <v>0</v>
      </c>
      <c r="U768" s="100">
        <v>0</v>
      </c>
      <c r="V768" s="98">
        <v>0</v>
      </c>
      <c r="W768" s="101">
        <f t="shared" si="1680"/>
        <v>0</v>
      </c>
      <c r="X768" s="100">
        <v>0</v>
      </c>
      <c r="Y768" s="98">
        <v>0</v>
      </c>
      <c r="Z768" s="99">
        <f t="shared" si="1681"/>
        <v>0</v>
      </c>
      <c r="AA768" s="101">
        <v>1</v>
      </c>
      <c r="AB768" s="100">
        <v>0</v>
      </c>
      <c r="AC768" s="98">
        <v>0</v>
      </c>
      <c r="AD768" s="99">
        <f t="shared" si="1682"/>
        <v>0</v>
      </c>
      <c r="AE768" s="101">
        <v>1</v>
      </c>
      <c r="AF768" s="100">
        <v>0</v>
      </c>
      <c r="AG768" s="98">
        <v>0</v>
      </c>
      <c r="AH768" s="101">
        <f t="shared" si="1683"/>
        <v>0</v>
      </c>
      <c r="AI768" s="100">
        <v>0</v>
      </c>
      <c r="AJ768" s="98">
        <v>0</v>
      </c>
      <c r="AK768" s="101">
        <f t="shared" si="1684"/>
        <v>0</v>
      </c>
      <c r="AL768" s="100">
        <v>0</v>
      </c>
      <c r="AM768" s="98">
        <v>0</v>
      </c>
      <c r="AN768" s="101">
        <f t="shared" si="1685"/>
        <v>0</v>
      </c>
      <c r="AO768" s="106"/>
    </row>
    <row r="769" spans="2:41" s="35" customFormat="1" ht="17.100000000000001" customHeight="1">
      <c r="B769" s="105"/>
      <c r="C769" s="54"/>
      <c r="D769" s="96"/>
      <c r="E769" s="111"/>
      <c r="F769" s="112"/>
      <c r="G769" s="368"/>
      <c r="H769" s="113"/>
      <c r="I769" s="100">
        <v>0</v>
      </c>
      <c r="J769" s="98">
        <v>0</v>
      </c>
      <c r="K769" s="101">
        <f t="shared" si="1668"/>
        <v>0</v>
      </c>
      <c r="L769" s="100">
        <v>0</v>
      </c>
      <c r="M769" s="98">
        <v>0</v>
      </c>
      <c r="N769" s="101">
        <f t="shared" si="1677"/>
        <v>0</v>
      </c>
      <c r="O769" s="100">
        <v>0</v>
      </c>
      <c r="P769" s="98">
        <v>0</v>
      </c>
      <c r="Q769" s="101">
        <f t="shared" si="1678"/>
        <v>0</v>
      </c>
      <c r="R769" s="100">
        <v>0</v>
      </c>
      <c r="S769" s="98">
        <v>0</v>
      </c>
      <c r="T769" s="101">
        <f t="shared" si="1679"/>
        <v>0</v>
      </c>
      <c r="U769" s="100">
        <v>0</v>
      </c>
      <c r="V769" s="98">
        <v>0</v>
      </c>
      <c r="W769" s="101">
        <f t="shared" si="1680"/>
        <v>0</v>
      </c>
      <c r="X769" s="100">
        <v>0</v>
      </c>
      <c r="Y769" s="98">
        <v>0</v>
      </c>
      <c r="Z769" s="99">
        <f t="shared" si="1681"/>
        <v>0</v>
      </c>
      <c r="AA769" s="101">
        <v>1</v>
      </c>
      <c r="AB769" s="100">
        <v>0</v>
      </c>
      <c r="AC769" s="98">
        <v>0</v>
      </c>
      <c r="AD769" s="99">
        <f t="shared" si="1682"/>
        <v>0</v>
      </c>
      <c r="AE769" s="101">
        <v>1</v>
      </c>
      <c r="AF769" s="100">
        <v>0</v>
      </c>
      <c r="AG769" s="98">
        <v>0</v>
      </c>
      <c r="AH769" s="101">
        <f t="shared" si="1683"/>
        <v>0</v>
      </c>
      <c r="AI769" s="100">
        <v>0</v>
      </c>
      <c r="AJ769" s="98">
        <v>0</v>
      </c>
      <c r="AK769" s="101">
        <f t="shared" si="1684"/>
        <v>0</v>
      </c>
      <c r="AL769" s="100">
        <v>0</v>
      </c>
      <c r="AM769" s="98">
        <v>0</v>
      </c>
      <c r="AN769" s="101">
        <f t="shared" si="1685"/>
        <v>0</v>
      </c>
      <c r="AO769" s="106"/>
    </row>
    <row r="770" spans="2:41" s="35" customFormat="1" ht="17.100000000000001" customHeight="1">
      <c r="B770" s="105"/>
      <c r="C770" s="54"/>
      <c r="D770" s="96"/>
      <c r="E770" s="111"/>
      <c r="F770" s="112"/>
      <c r="G770" s="368"/>
      <c r="H770" s="113"/>
      <c r="I770" s="100">
        <v>0</v>
      </c>
      <c r="J770" s="98">
        <v>0</v>
      </c>
      <c r="K770" s="101">
        <f t="shared" si="1668"/>
        <v>0</v>
      </c>
      <c r="L770" s="100">
        <v>0</v>
      </c>
      <c r="M770" s="98">
        <v>0</v>
      </c>
      <c r="N770" s="101">
        <f t="shared" si="1677"/>
        <v>0</v>
      </c>
      <c r="O770" s="100">
        <v>0</v>
      </c>
      <c r="P770" s="98">
        <v>0</v>
      </c>
      <c r="Q770" s="101">
        <f t="shared" si="1678"/>
        <v>0</v>
      </c>
      <c r="R770" s="100">
        <v>0</v>
      </c>
      <c r="S770" s="98">
        <v>0</v>
      </c>
      <c r="T770" s="101">
        <f t="shared" si="1679"/>
        <v>0</v>
      </c>
      <c r="U770" s="100">
        <v>0</v>
      </c>
      <c r="V770" s="98">
        <v>0</v>
      </c>
      <c r="W770" s="101">
        <f t="shared" si="1680"/>
        <v>0</v>
      </c>
      <c r="X770" s="100">
        <v>0</v>
      </c>
      <c r="Y770" s="98">
        <v>0</v>
      </c>
      <c r="Z770" s="99">
        <f t="shared" si="1681"/>
        <v>0</v>
      </c>
      <c r="AA770" s="101">
        <v>1</v>
      </c>
      <c r="AB770" s="100">
        <v>0</v>
      </c>
      <c r="AC770" s="98">
        <v>0</v>
      </c>
      <c r="AD770" s="99">
        <f t="shared" si="1682"/>
        <v>0</v>
      </c>
      <c r="AE770" s="101">
        <v>1</v>
      </c>
      <c r="AF770" s="100">
        <v>0</v>
      </c>
      <c r="AG770" s="98">
        <v>0</v>
      </c>
      <c r="AH770" s="101">
        <f t="shared" si="1683"/>
        <v>0</v>
      </c>
      <c r="AI770" s="100">
        <v>0</v>
      </c>
      <c r="AJ770" s="98">
        <v>0</v>
      </c>
      <c r="AK770" s="101">
        <f t="shared" si="1684"/>
        <v>0</v>
      </c>
      <c r="AL770" s="100">
        <v>0</v>
      </c>
      <c r="AM770" s="98">
        <v>0</v>
      </c>
      <c r="AN770" s="101">
        <f t="shared" si="1685"/>
        <v>0</v>
      </c>
      <c r="AO770" s="106"/>
    </row>
    <row r="771" spans="2:41" s="35" customFormat="1" ht="17.100000000000001" customHeight="1">
      <c r="B771" s="105"/>
      <c r="C771" s="54"/>
      <c r="D771" s="96"/>
      <c r="E771" s="111"/>
      <c r="F771" s="112"/>
      <c r="G771" s="368"/>
      <c r="H771" s="113"/>
      <c r="I771" s="100">
        <v>0</v>
      </c>
      <c r="J771" s="98">
        <v>0</v>
      </c>
      <c r="K771" s="101">
        <f t="shared" si="1668"/>
        <v>0</v>
      </c>
      <c r="L771" s="100">
        <v>0</v>
      </c>
      <c r="M771" s="98">
        <v>0</v>
      </c>
      <c r="N771" s="101">
        <f t="shared" si="1677"/>
        <v>0</v>
      </c>
      <c r="O771" s="100">
        <v>0</v>
      </c>
      <c r="P771" s="98">
        <v>0</v>
      </c>
      <c r="Q771" s="101">
        <f t="shared" si="1678"/>
        <v>0</v>
      </c>
      <c r="R771" s="100">
        <v>0</v>
      </c>
      <c r="S771" s="98">
        <v>0</v>
      </c>
      <c r="T771" s="101">
        <f t="shared" si="1679"/>
        <v>0</v>
      </c>
      <c r="U771" s="100">
        <v>0</v>
      </c>
      <c r="V771" s="98">
        <v>0</v>
      </c>
      <c r="W771" s="101">
        <f t="shared" si="1680"/>
        <v>0</v>
      </c>
      <c r="X771" s="100">
        <v>0</v>
      </c>
      <c r="Y771" s="98">
        <v>0</v>
      </c>
      <c r="Z771" s="99">
        <f t="shared" si="1681"/>
        <v>0</v>
      </c>
      <c r="AA771" s="101">
        <v>1</v>
      </c>
      <c r="AB771" s="100">
        <v>0</v>
      </c>
      <c r="AC771" s="98">
        <v>0</v>
      </c>
      <c r="AD771" s="99">
        <f t="shared" si="1682"/>
        <v>0</v>
      </c>
      <c r="AE771" s="101">
        <v>1</v>
      </c>
      <c r="AF771" s="100">
        <v>0</v>
      </c>
      <c r="AG771" s="98">
        <v>0</v>
      </c>
      <c r="AH771" s="101">
        <f t="shared" si="1683"/>
        <v>0</v>
      </c>
      <c r="AI771" s="100">
        <v>0</v>
      </c>
      <c r="AJ771" s="98">
        <v>0</v>
      </c>
      <c r="AK771" s="101">
        <f t="shared" si="1684"/>
        <v>0</v>
      </c>
      <c r="AL771" s="100">
        <v>0</v>
      </c>
      <c r="AM771" s="98">
        <v>0</v>
      </c>
      <c r="AN771" s="101">
        <f t="shared" si="1685"/>
        <v>0</v>
      </c>
      <c r="AO771" s="106"/>
    </row>
    <row r="772" spans="2:41" s="126" customFormat="1" ht="17.100000000000001" customHeight="1">
      <c r="B772" s="118"/>
      <c r="C772" s="119"/>
      <c r="D772" s="120"/>
      <c r="E772" s="121"/>
      <c r="F772" s="122"/>
      <c r="G772" s="369"/>
      <c r="H772" s="123"/>
      <c r="I772" s="401" t="s">
        <v>201</v>
      </c>
      <c r="J772" s="402"/>
      <c r="K772" s="124">
        <f>SUM(K765:K771)</f>
        <v>0</v>
      </c>
      <c r="L772" s="401" t="s">
        <v>201</v>
      </c>
      <c r="M772" s="402"/>
      <c r="N772" s="124">
        <f>SUM(N765:N771)</f>
        <v>0</v>
      </c>
      <c r="O772" s="401" t="s">
        <v>201</v>
      </c>
      <c r="P772" s="402"/>
      <c r="Q772" s="124">
        <f>SUM(Q765:Q771)</f>
        <v>0</v>
      </c>
      <c r="R772" s="401" t="s">
        <v>201</v>
      </c>
      <c r="S772" s="402"/>
      <c r="T772" s="124">
        <f>SUM(T765:T771)</f>
        <v>0</v>
      </c>
      <c r="U772" s="401" t="s">
        <v>201</v>
      </c>
      <c r="V772" s="402"/>
      <c r="W772" s="124">
        <f>SUM(W765:W771)</f>
        <v>0</v>
      </c>
      <c r="X772" s="401" t="s">
        <v>201</v>
      </c>
      <c r="Y772" s="402"/>
      <c r="Z772" s="127">
        <f>SUM(Z765:Z771)</f>
        <v>0</v>
      </c>
      <c r="AA772" s="101">
        <v>1</v>
      </c>
      <c r="AB772" s="401" t="s">
        <v>201</v>
      </c>
      <c r="AC772" s="402"/>
      <c r="AD772" s="127">
        <f>SUM(AD765:AD771)</f>
        <v>0</v>
      </c>
      <c r="AE772" s="101">
        <v>1</v>
      </c>
      <c r="AF772" s="401" t="s">
        <v>201</v>
      </c>
      <c r="AG772" s="402"/>
      <c r="AH772" s="124">
        <f>SUM(AH765:AH771)</f>
        <v>0</v>
      </c>
      <c r="AI772" s="401" t="s">
        <v>201</v>
      </c>
      <c r="AJ772" s="402"/>
      <c r="AK772" s="124">
        <f>SUM(AK765:AK771)</f>
        <v>0</v>
      </c>
      <c r="AL772" s="401" t="s">
        <v>201</v>
      </c>
      <c r="AM772" s="402"/>
      <c r="AN772" s="124">
        <f>SUM(AN765:AN771)</f>
        <v>0</v>
      </c>
      <c r="AO772" s="125"/>
    </row>
    <row r="773" spans="2:41" s="35" customFormat="1" ht="17.100000000000001" customHeight="1">
      <c r="B773" s="105"/>
      <c r="C773" s="54">
        <f>'1. Rekap Back Up Aspal'!C115</f>
        <v>9400</v>
      </c>
      <c r="D773" s="96">
        <f>'1. Rekap Back Up Aspal'!D115</f>
        <v>9500</v>
      </c>
      <c r="E773" s="111">
        <f>'1. Rekap Back Up Aspal'!E115</f>
        <v>4.5</v>
      </c>
      <c r="F773" s="112">
        <f>(100/((D773-C773)*E773))*((K780*0.5)+(N780*0.5)+(Q780*4)+(T780*4)+(W780*1)+(Z780*2)+(AD780*1.5)+(AH780*1)+(AK780*1)+(AN780*1))</f>
        <v>20</v>
      </c>
      <c r="G773" s="368" t="s">
        <v>281</v>
      </c>
      <c r="H773" s="113" t="str">
        <f>IF(F773&lt;=25,"B",IF(F773&lt;=75,"S",IF(F773&lt;=100,"RR","RB")))</f>
        <v>B</v>
      </c>
      <c r="I773" s="100">
        <v>0</v>
      </c>
      <c r="J773" s="98">
        <v>0</v>
      </c>
      <c r="K773" s="101">
        <f t="shared" ref="K773:K779" si="1686">I773*J773</f>
        <v>0</v>
      </c>
      <c r="L773" s="100">
        <v>0</v>
      </c>
      <c r="M773" s="98">
        <v>0</v>
      </c>
      <c r="N773" s="101">
        <f t="shared" ref="N773" si="1687">L773*M773</f>
        <v>0</v>
      </c>
      <c r="O773" s="100">
        <v>5</v>
      </c>
      <c r="P773" s="362">
        <v>4.5</v>
      </c>
      <c r="Q773" s="101">
        <f t="shared" ref="Q773" si="1688">O773*P773</f>
        <v>22.5</v>
      </c>
      <c r="R773" s="100">
        <v>0</v>
      </c>
      <c r="S773" s="98">
        <v>0</v>
      </c>
      <c r="T773" s="101">
        <f t="shared" ref="T773" si="1689">R773*S773</f>
        <v>0</v>
      </c>
      <c r="U773" s="100">
        <v>0</v>
      </c>
      <c r="V773" s="98">
        <v>0</v>
      </c>
      <c r="W773" s="101">
        <f>U773*V773</f>
        <v>0</v>
      </c>
      <c r="X773" s="100">
        <v>0</v>
      </c>
      <c r="Y773" s="98">
        <v>0</v>
      </c>
      <c r="Z773" s="99">
        <f t="shared" ref="Z773" si="1690">X773*Y773</f>
        <v>0</v>
      </c>
      <c r="AA773" s="101">
        <v>1</v>
      </c>
      <c r="AB773" s="100">
        <v>0</v>
      </c>
      <c r="AC773" s="98">
        <v>0</v>
      </c>
      <c r="AD773" s="99">
        <f t="shared" ref="AD773" si="1691">AB773*AC773</f>
        <v>0</v>
      </c>
      <c r="AE773" s="101">
        <v>1</v>
      </c>
      <c r="AF773" s="100">
        <v>0</v>
      </c>
      <c r="AG773" s="98">
        <v>0</v>
      </c>
      <c r="AH773" s="101">
        <f t="shared" ref="AH773" si="1692">AF773*AG773</f>
        <v>0</v>
      </c>
      <c r="AI773" s="100">
        <v>0</v>
      </c>
      <c r="AJ773" s="98">
        <v>0</v>
      </c>
      <c r="AK773" s="101">
        <f t="shared" ref="AK773" si="1693">AI773*AJ773</f>
        <v>0</v>
      </c>
      <c r="AL773" s="100">
        <v>0</v>
      </c>
      <c r="AM773" s="98">
        <v>0</v>
      </c>
      <c r="AN773" s="101">
        <f t="shared" ref="AN773" si="1694">AL773*AM773</f>
        <v>0</v>
      </c>
      <c r="AO773" s="106"/>
    </row>
    <row r="774" spans="2:41" s="35" customFormat="1" ht="17.100000000000001" customHeight="1">
      <c r="B774" s="105"/>
      <c r="C774" s="54"/>
      <c r="D774" s="96"/>
      <c r="E774" s="111"/>
      <c r="F774" s="112"/>
      <c r="G774" s="368"/>
      <c r="H774" s="113"/>
      <c r="I774" s="100">
        <v>0</v>
      </c>
      <c r="J774" s="98">
        <v>0</v>
      </c>
      <c r="K774" s="101">
        <f t="shared" si="1686"/>
        <v>0</v>
      </c>
      <c r="L774" s="100">
        <v>0</v>
      </c>
      <c r="M774" s="98">
        <v>0</v>
      </c>
      <c r="N774" s="101">
        <f t="shared" ref="N774:N779" si="1695">L774*M774</f>
        <v>0</v>
      </c>
      <c r="O774" s="100">
        <v>0</v>
      </c>
      <c r="P774" s="98">
        <v>0</v>
      </c>
      <c r="Q774" s="101">
        <f t="shared" ref="Q774:Q779" si="1696">O774*P774</f>
        <v>0</v>
      </c>
      <c r="R774" s="100">
        <v>0</v>
      </c>
      <c r="S774" s="98">
        <v>0</v>
      </c>
      <c r="T774" s="101">
        <f t="shared" ref="T774:T779" si="1697">R774*S774</f>
        <v>0</v>
      </c>
      <c r="U774" s="100">
        <v>0</v>
      </c>
      <c r="V774" s="98">
        <v>0</v>
      </c>
      <c r="W774" s="101">
        <f t="shared" ref="W774:W779" si="1698">U774*V774</f>
        <v>0</v>
      </c>
      <c r="X774" s="100">
        <v>0</v>
      </c>
      <c r="Y774" s="98">
        <v>0</v>
      </c>
      <c r="Z774" s="99">
        <f t="shared" ref="Z774:Z779" si="1699">X774*Y774</f>
        <v>0</v>
      </c>
      <c r="AA774" s="101">
        <v>1</v>
      </c>
      <c r="AB774" s="100">
        <v>0</v>
      </c>
      <c r="AC774" s="98">
        <v>0</v>
      </c>
      <c r="AD774" s="99">
        <f t="shared" ref="AD774:AD779" si="1700">AB774*AC774</f>
        <v>0</v>
      </c>
      <c r="AE774" s="101">
        <v>1</v>
      </c>
      <c r="AF774" s="100">
        <v>0</v>
      </c>
      <c r="AG774" s="98">
        <v>0</v>
      </c>
      <c r="AH774" s="101">
        <f t="shared" ref="AH774:AH779" si="1701">AF774*AG774</f>
        <v>0</v>
      </c>
      <c r="AI774" s="100">
        <v>0</v>
      </c>
      <c r="AJ774" s="98">
        <v>0</v>
      </c>
      <c r="AK774" s="101">
        <f t="shared" ref="AK774:AK779" si="1702">AI774*AJ774</f>
        <v>0</v>
      </c>
      <c r="AL774" s="100">
        <v>0</v>
      </c>
      <c r="AM774" s="98">
        <v>0</v>
      </c>
      <c r="AN774" s="101">
        <f t="shared" ref="AN774:AN779" si="1703">AL774*AM774</f>
        <v>0</v>
      </c>
      <c r="AO774" s="106"/>
    </row>
    <row r="775" spans="2:41" s="35" customFormat="1" ht="17.100000000000001" customHeight="1">
      <c r="B775" s="105"/>
      <c r="C775" s="54"/>
      <c r="D775" s="96"/>
      <c r="E775" s="111"/>
      <c r="F775" s="112"/>
      <c r="G775" s="368"/>
      <c r="H775" s="113"/>
      <c r="I775" s="100">
        <v>0</v>
      </c>
      <c r="J775" s="98">
        <v>0</v>
      </c>
      <c r="K775" s="101">
        <f t="shared" si="1686"/>
        <v>0</v>
      </c>
      <c r="L775" s="100">
        <v>0</v>
      </c>
      <c r="M775" s="98">
        <v>0</v>
      </c>
      <c r="N775" s="101">
        <f t="shared" si="1695"/>
        <v>0</v>
      </c>
      <c r="O775" s="100">
        <v>0</v>
      </c>
      <c r="P775" s="98">
        <v>0</v>
      </c>
      <c r="Q775" s="101">
        <f t="shared" si="1696"/>
        <v>0</v>
      </c>
      <c r="R775" s="100">
        <v>0</v>
      </c>
      <c r="S775" s="98">
        <v>0</v>
      </c>
      <c r="T775" s="101">
        <f t="shared" si="1697"/>
        <v>0</v>
      </c>
      <c r="U775" s="100">
        <v>0</v>
      </c>
      <c r="V775" s="98">
        <v>0</v>
      </c>
      <c r="W775" s="101">
        <f t="shared" si="1698"/>
        <v>0</v>
      </c>
      <c r="X775" s="100">
        <v>0</v>
      </c>
      <c r="Y775" s="98">
        <v>0</v>
      </c>
      <c r="Z775" s="99">
        <f t="shared" si="1699"/>
        <v>0</v>
      </c>
      <c r="AA775" s="101">
        <v>1</v>
      </c>
      <c r="AB775" s="100">
        <v>0</v>
      </c>
      <c r="AC775" s="98">
        <v>0</v>
      </c>
      <c r="AD775" s="99">
        <f t="shared" si="1700"/>
        <v>0</v>
      </c>
      <c r="AE775" s="101">
        <v>1</v>
      </c>
      <c r="AF775" s="100">
        <v>0</v>
      </c>
      <c r="AG775" s="98">
        <v>0</v>
      </c>
      <c r="AH775" s="101">
        <f t="shared" si="1701"/>
        <v>0</v>
      </c>
      <c r="AI775" s="100">
        <v>0</v>
      </c>
      <c r="AJ775" s="98">
        <v>0</v>
      </c>
      <c r="AK775" s="101">
        <f t="shared" si="1702"/>
        <v>0</v>
      </c>
      <c r="AL775" s="100">
        <v>0</v>
      </c>
      <c r="AM775" s="98">
        <v>0</v>
      </c>
      <c r="AN775" s="101">
        <f t="shared" si="1703"/>
        <v>0</v>
      </c>
      <c r="AO775" s="106"/>
    </row>
    <row r="776" spans="2:41" s="35" customFormat="1" ht="17.100000000000001" customHeight="1">
      <c r="B776" s="105"/>
      <c r="C776" s="54"/>
      <c r="D776" s="96"/>
      <c r="E776" s="111"/>
      <c r="F776" s="112"/>
      <c r="G776" s="368"/>
      <c r="H776" s="113"/>
      <c r="I776" s="100">
        <v>0</v>
      </c>
      <c r="J776" s="98">
        <v>0</v>
      </c>
      <c r="K776" s="101">
        <f t="shared" si="1686"/>
        <v>0</v>
      </c>
      <c r="L776" s="100">
        <v>0</v>
      </c>
      <c r="M776" s="98">
        <v>0</v>
      </c>
      <c r="N776" s="101">
        <f t="shared" si="1695"/>
        <v>0</v>
      </c>
      <c r="O776" s="100">
        <v>0</v>
      </c>
      <c r="P776" s="98">
        <v>0</v>
      </c>
      <c r="Q776" s="101">
        <f t="shared" si="1696"/>
        <v>0</v>
      </c>
      <c r="R776" s="100">
        <v>0</v>
      </c>
      <c r="S776" s="98">
        <v>0</v>
      </c>
      <c r="T776" s="101">
        <f t="shared" si="1697"/>
        <v>0</v>
      </c>
      <c r="U776" s="100">
        <v>0</v>
      </c>
      <c r="V776" s="98">
        <v>0</v>
      </c>
      <c r="W776" s="101">
        <f t="shared" si="1698"/>
        <v>0</v>
      </c>
      <c r="X776" s="100">
        <v>0</v>
      </c>
      <c r="Y776" s="98">
        <v>0</v>
      </c>
      <c r="Z776" s="99">
        <f t="shared" si="1699"/>
        <v>0</v>
      </c>
      <c r="AA776" s="101">
        <v>1</v>
      </c>
      <c r="AB776" s="100">
        <v>0</v>
      </c>
      <c r="AC776" s="98">
        <v>0</v>
      </c>
      <c r="AD776" s="99">
        <f t="shared" si="1700"/>
        <v>0</v>
      </c>
      <c r="AE776" s="101">
        <v>1</v>
      </c>
      <c r="AF776" s="100">
        <v>0</v>
      </c>
      <c r="AG776" s="98">
        <v>0</v>
      </c>
      <c r="AH776" s="101">
        <f t="shared" si="1701"/>
        <v>0</v>
      </c>
      <c r="AI776" s="100">
        <v>0</v>
      </c>
      <c r="AJ776" s="98">
        <v>0</v>
      </c>
      <c r="AK776" s="101">
        <f t="shared" si="1702"/>
        <v>0</v>
      </c>
      <c r="AL776" s="100">
        <v>0</v>
      </c>
      <c r="AM776" s="98">
        <v>0</v>
      </c>
      <c r="AN776" s="101">
        <f t="shared" si="1703"/>
        <v>0</v>
      </c>
      <c r="AO776" s="106"/>
    </row>
    <row r="777" spans="2:41" s="35" customFormat="1" ht="17.100000000000001" customHeight="1">
      <c r="B777" s="105"/>
      <c r="C777" s="54"/>
      <c r="D777" s="96"/>
      <c r="E777" s="111"/>
      <c r="F777" s="112"/>
      <c r="G777" s="368"/>
      <c r="H777" s="113"/>
      <c r="I777" s="100">
        <v>0</v>
      </c>
      <c r="J777" s="98">
        <v>0</v>
      </c>
      <c r="K777" s="101">
        <f t="shared" si="1686"/>
        <v>0</v>
      </c>
      <c r="L777" s="100">
        <v>0</v>
      </c>
      <c r="M777" s="98">
        <v>0</v>
      </c>
      <c r="N777" s="101">
        <f t="shared" si="1695"/>
        <v>0</v>
      </c>
      <c r="O777" s="100">
        <v>0</v>
      </c>
      <c r="P777" s="98">
        <v>0</v>
      </c>
      <c r="Q777" s="101">
        <f t="shared" si="1696"/>
        <v>0</v>
      </c>
      <c r="R777" s="100">
        <v>0</v>
      </c>
      <c r="S777" s="98">
        <v>0</v>
      </c>
      <c r="T777" s="101">
        <f t="shared" si="1697"/>
        <v>0</v>
      </c>
      <c r="U777" s="100">
        <v>0</v>
      </c>
      <c r="V777" s="98">
        <v>0</v>
      </c>
      <c r="W777" s="101">
        <f t="shared" si="1698"/>
        <v>0</v>
      </c>
      <c r="X777" s="100">
        <v>0</v>
      </c>
      <c r="Y777" s="98">
        <v>0</v>
      </c>
      <c r="Z777" s="99">
        <f t="shared" si="1699"/>
        <v>0</v>
      </c>
      <c r="AA777" s="101">
        <v>1</v>
      </c>
      <c r="AB777" s="100">
        <v>0</v>
      </c>
      <c r="AC777" s="98">
        <v>0</v>
      </c>
      <c r="AD777" s="99">
        <f t="shared" si="1700"/>
        <v>0</v>
      </c>
      <c r="AE777" s="101">
        <v>1</v>
      </c>
      <c r="AF777" s="100">
        <v>0</v>
      </c>
      <c r="AG777" s="98">
        <v>0</v>
      </c>
      <c r="AH777" s="101">
        <f t="shared" si="1701"/>
        <v>0</v>
      </c>
      <c r="AI777" s="100">
        <v>0</v>
      </c>
      <c r="AJ777" s="98">
        <v>0</v>
      </c>
      <c r="AK777" s="101">
        <f t="shared" si="1702"/>
        <v>0</v>
      </c>
      <c r="AL777" s="100">
        <v>0</v>
      </c>
      <c r="AM777" s="98">
        <v>0</v>
      </c>
      <c r="AN777" s="101">
        <f t="shared" si="1703"/>
        <v>0</v>
      </c>
      <c r="AO777" s="106"/>
    </row>
    <row r="778" spans="2:41" s="35" customFormat="1" ht="17.100000000000001" customHeight="1">
      <c r="B778" s="105"/>
      <c r="C778" s="54"/>
      <c r="D778" s="96"/>
      <c r="E778" s="111"/>
      <c r="F778" s="112"/>
      <c r="G778" s="368"/>
      <c r="H778" s="113"/>
      <c r="I778" s="100">
        <v>0</v>
      </c>
      <c r="J778" s="98">
        <v>0</v>
      </c>
      <c r="K778" s="101">
        <f t="shared" si="1686"/>
        <v>0</v>
      </c>
      <c r="L778" s="100">
        <v>0</v>
      </c>
      <c r="M778" s="98">
        <v>0</v>
      </c>
      <c r="N778" s="101">
        <f t="shared" si="1695"/>
        <v>0</v>
      </c>
      <c r="O778" s="100">
        <v>0</v>
      </c>
      <c r="P778" s="98">
        <v>0</v>
      </c>
      <c r="Q778" s="101">
        <f t="shared" si="1696"/>
        <v>0</v>
      </c>
      <c r="R778" s="100">
        <v>0</v>
      </c>
      <c r="S778" s="98">
        <v>0</v>
      </c>
      <c r="T778" s="101">
        <f t="shared" si="1697"/>
        <v>0</v>
      </c>
      <c r="U778" s="100">
        <v>0</v>
      </c>
      <c r="V778" s="98">
        <v>0</v>
      </c>
      <c r="W778" s="101">
        <f t="shared" si="1698"/>
        <v>0</v>
      </c>
      <c r="X778" s="100">
        <v>0</v>
      </c>
      <c r="Y778" s="98">
        <v>0</v>
      </c>
      <c r="Z778" s="99">
        <f t="shared" si="1699"/>
        <v>0</v>
      </c>
      <c r="AA778" s="101">
        <v>1</v>
      </c>
      <c r="AB778" s="100">
        <v>0</v>
      </c>
      <c r="AC778" s="98">
        <v>0</v>
      </c>
      <c r="AD778" s="99">
        <f t="shared" si="1700"/>
        <v>0</v>
      </c>
      <c r="AE778" s="101">
        <v>1</v>
      </c>
      <c r="AF778" s="100">
        <v>0</v>
      </c>
      <c r="AG778" s="98">
        <v>0</v>
      </c>
      <c r="AH778" s="101">
        <f t="shared" si="1701"/>
        <v>0</v>
      </c>
      <c r="AI778" s="100">
        <v>0</v>
      </c>
      <c r="AJ778" s="98">
        <v>0</v>
      </c>
      <c r="AK778" s="101">
        <f t="shared" si="1702"/>
        <v>0</v>
      </c>
      <c r="AL778" s="100">
        <v>0</v>
      </c>
      <c r="AM778" s="98">
        <v>0</v>
      </c>
      <c r="AN778" s="101">
        <f t="shared" si="1703"/>
        <v>0</v>
      </c>
      <c r="AO778" s="106"/>
    </row>
    <row r="779" spans="2:41" s="35" customFormat="1" ht="17.100000000000001" customHeight="1">
      <c r="B779" s="105"/>
      <c r="C779" s="54"/>
      <c r="D779" s="96"/>
      <c r="E779" s="111"/>
      <c r="F779" s="112"/>
      <c r="G779" s="368"/>
      <c r="H779" s="113"/>
      <c r="I779" s="100">
        <v>0</v>
      </c>
      <c r="J779" s="98">
        <v>0</v>
      </c>
      <c r="K779" s="101">
        <f t="shared" si="1686"/>
        <v>0</v>
      </c>
      <c r="L779" s="100">
        <v>0</v>
      </c>
      <c r="M779" s="98">
        <v>0</v>
      </c>
      <c r="N779" s="101">
        <f t="shared" si="1695"/>
        <v>0</v>
      </c>
      <c r="O779" s="100">
        <v>0</v>
      </c>
      <c r="P779" s="98">
        <v>0</v>
      </c>
      <c r="Q779" s="101">
        <f t="shared" si="1696"/>
        <v>0</v>
      </c>
      <c r="R779" s="100">
        <v>0</v>
      </c>
      <c r="S779" s="98">
        <v>0</v>
      </c>
      <c r="T779" s="101">
        <f t="shared" si="1697"/>
        <v>0</v>
      </c>
      <c r="U779" s="100">
        <v>0</v>
      </c>
      <c r="V779" s="98">
        <v>0</v>
      </c>
      <c r="W779" s="101">
        <f t="shared" si="1698"/>
        <v>0</v>
      </c>
      <c r="X779" s="100">
        <v>0</v>
      </c>
      <c r="Y779" s="98">
        <v>0</v>
      </c>
      <c r="Z779" s="99">
        <f t="shared" si="1699"/>
        <v>0</v>
      </c>
      <c r="AA779" s="101">
        <v>1</v>
      </c>
      <c r="AB779" s="100">
        <v>0</v>
      </c>
      <c r="AC779" s="98">
        <v>0</v>
      </c>
      <c r="AD779" s="99">
        <f t="shared" si="1700"/>
        <v>0</v>
      </c>
      <c r="AE779" s="101">
        <v>1</v>
      </c>
      <c r="AF779" s="100">
        <v>0</v>
      </c>
      <c r="AG779" s="98">
        <v>0</v>
      </c>
      <c r="AH779" s="101">
        <f t="shared" si="1701"/>
        <v>0</v>
      </c>
      <c r="AI779" s="100">
        <v>0</v>
      </c>
      <c r="AJ779" s="98">
        <v>0</v>
      </c>
      <c r="AK779" s="101">
        <f t="shared" si="1702"/>
        <v>0</v>
      </c>
      <c r="AL779" s="100">
        <v>0</v>
      </c>
      <c r="AM779" s="98">
        <v>0</v>
      </c>
      <c r="AN779" s="101">
        <f t="shared" si="1703"/>
        <v>0</v>
      </c>
      <c r="AO779" s="106"/>
    </row>
    <row r="780" spans="2:41" s="126" customFormat="1" ht="17.100000000000001" customHeight="1">
      <c r="B780" s="118"/>
      <c r="C780" s="119"/>
      <c r="D780" s="120"/>
      <c r="E780" s="121"/>
      <c r="F780" s="122"/>
      <c r="G780" s="369"/>
      <c r="H780" s="123"/>
      <c r="I780" s="401" t="s">
        <v>201</v>
      </c>
      <c r="J780" s="402"/>
      <c r="K780" s="124">
        <f>SUM(K773:K779)</f>
        <v>0</v>
      </c>
      <c r="L780" s="401" t="s">
        <v>201</v>
      </c>
      <c r="M780" s="402"/>
      <c r="N780" s="124">
        <f>SUM(N773:N779)</f>
        <v>0</v>
      </c>
      <c r="O780" s="401" t="s">
        <v>201</v>
      </c>
      <c r="P780" s="402"/>
      <c r="Q780" s="124">
        <f>SUM(Q773:Q779)</f>
        <v>22.5</v>
      </c>
      <c r="R780" s="401" t="s">
        <v>201</v>
      </c>
      <c r="S780" s="402"/>
      <c r="T780" s="124">
        <f>SUM(T773:T779)</f>
        <v>0</v>
      </c>
      <c r="U780" s="401" t="s">
        <v>201</v>
      </c>
      <c r="V780" s="402"/>
      <c r="W780" s="124">
        <f>SUM(W773:W779)</f>
        <v>0</v>
      </c>
      <c r="X780" s="401" t="s">
        <v>201</v>
      </c>
      <c r="Y780" s="402"/>
      <c r="Z780" s="127">
        <f>SUM(Z773:Z779)</f>
        <v>0</v>
      </c>
      <c r="AA780" s="101">
        <v>1</v>
      </c>
      <c r="AB780" s="401" t="s">
        <v>201</v>
      </c>
      <c r="AC780" s="402"/>
      <c r="AD780" s="127">
        <f>SUM(AD773:AD779)</f>
        <v>0</v>
      </c>
      <c r="AE780" s="101">
        <v>1</v>
      </c>
      <c r="AF780" s="401" t="s">
        <v>201</v>
      </c>
      <c r="AG780" s="402"/>
      <c r="AH780" s="124">
        <f>SUM(AH773:AH779)</f>
        <v>0</v>
      </c>
      <c r="AI780" s="401" t="s">
        <v>201</v>
      </c>
      <c r="AJ780" s="402"/>
      <c r="AK780" s="124">
        <f>SUM(AK773:AK779)</f>
        <v>0</v>
      </c>
      <c r="AL780" s="401" t="s">
        <v>201</v>
      </c>
      <c r="AM780" s="402"/>
      <c r="AN780" s="124">
        <f>SUM(AN773:AN779)</f>
        <v>0</v>
      </c>
      <c r="AO780" s="125"/>
    </row>
    <row r="781" spans="2:41" s="35" customFormat="1" ht="17.100000000000001" customHeight="1">
      <c r="B781" s="105"/>
      <c r="C781" s="54">
        <f>'1. Rekap Back Up Aspal'!C116</f>
        <v>9500</v>
      </c>
      <c r="D781" s="96">
        <f>'1. Rekap Back Up Aspal'!D116</f>
        <v>9600</v>
      </c>
      <c r="E781" s="111">
        <f>'1. Rekap Back Up Aspal'!E116</f>
        <v>4.5</v>
      </c>
      <c r="F781" s="112">
        <f>(100/((D781-C781)*E781))*((K788*0.5)+(N788*0.5)+(Q788*4)+(T788*4)+(W788*1)+(Z788*2)+(AD788*1.5)+(AH788*1)+(AK788*1)+(AN788*1))</f>
        <v>240</v>
      </c>
      <c r="G781" s="368" t="s">
        <v>280</v>
      </c>
      <c r="H781" s="113" t="str">
        <f>IF(F781&lt;=25,"B",IF(F781&lt;=75,"S",IF(F781&lt;=100,"RR","RB")))</f>
        <v>RB</v>
      </c>
      <c r="I781" s="100">
        <v>0</v>
      </c>
      <c r="J781" s="98">
        <v>0</v>
      </c>
      <c r="K781" s="101">
        <f t="shared" ref="K781:K787" si="1704">I781*J781</f>
        <v>0</v>
      </c>
      <c r="L781" s="100">
        <v>0</v>
      </c>
      <c r="M781" s="98">
        <v>0</v>
      </c>
      <c r="N781" s="101">
        <f t="shared" ref="N781" si="1705">L781*M781</f>
        <v>0</v>
      </c>
      <c r="O781" s="100">
        <v>60</v>
      </c>
      <c r="P781" s="362">
        <v>4.5</v>
      </c>
      <c r="Q781" s="101">
        <f t="shared" ref="Q781" si="1706">O781*P781</f>
        <v>270</v>
      </c>
      <c r="R781" s="100">
        <v>0</v>
      </c>
      <c r="S781" s="98">
        <v>0</v>
      </c>
      <c r="T781" s="101">
        <f t="shared" ref="T781" si="1707">R781*S781</f>
        <v>0</v>
      </c>
      <c r="U781" s="100">
        <v>0</v>
      </c>
      <c r="V781" s="98">
        <v>0</v>
      </c>
      <c r="W781" s="101">
        <f>U781*V781</f>
        <v>0</v>
      </c>
      <c r="X781" s="100">
        <v>0</v>
      </c>
      <c r="Y781" s="98">
        <v>0</v>
      </c>
      <c r="Z781" s="99">
        <f t="shared" ref="Z781" si="1708">X781*Y781</f>
        <v>0</v>
      </c>
      <c r="AA781" s="101">
        <v>1</v>
      </c>
      <c r="AB781" s="100">
        <v>0</v>
      </c>
      <c r="AC781" s="98">
        <v>0</v>
      </c>
      <c r="AD781" s="99">
        <f t="shared" ref="AD781" si="1709">AB781*AC781</f>
        <v>0</v>
      </c>
      <c r="AE781" s="101">
        <v>1</v>
      </c>
      <c r="AF781" s="100">
        <v>0</v>
      </c>
      <c r="AG781" s="98">
        <v>0</v>
      </c>
      <c r="AH781" s="101">
        <f t="shared" ref="AH781" si="1710">AF781*AG781</f>
        <v>0</v>
      </c>
      <c r="AI781" s="100">
        <v>0</v>
      </c>
      <c r="AJ781" s="98">
        <v>0</v>
      </c>
      <c r="AK781" s="101">
        <f t="shared" ref="AK781" si="1711">AI781*AJ781</f>
        <v>0</v>
      </c>
      <c r="AL781" s="100">
        <v>0</v>
      </c>
      <c r="AM781" s="98">
        <v>0</v>
      </c>
      <c r="AN781" s="101">
        <f t="shared" ref="AN781" si="1712">AL781*AM781</f>
        <v>0</v>
      </c>
      <c r="AO781" s="106"/>
    </row>
    <row r="782" spans="2:41" s="35" customFormat="1" ht="17.100000000000001" customHeight="1">
      <c r="B782" s="105"/>
      <c r="C782" s="54"/>
      <c r="D782" s="96"/>
      <c r="E782" s="111"/>
      <c r="F782" s="112"/>
      <c r="G782" s="368"/>
      <c r="H782" s="113"/>
      <c r="I782" s="100">
        <v>0</v>
      </c>
      <c r="J782" s="98">
        <v>0</v>
      </c>
      <c r="K782" s="101">
        <f t="shared" si="1704"/>
        <v>0</v>
      </c>
      <c r="L782" s="100">
        <v>0</v>
      </c>
      <c r="M782" s="98">
        <v>0</v>
      </c>
      <c r="N782" s="101">
        <f t="shared" ref="N782:N787" si="1713">L782*M782</f>
        <v>0</v>
      </c>
      <c r="O782" s="100">
        <v>0</v>
      </c>
      <c r="P782" s="98">
        <v>0</v>
      </c>
      <c r="Q782" s="101">
        <f t="shared" ref="Q782:Q787" si="1714">O782*P782</f>
        <v>0</v>
      </c>
      <c r="R782" s="100">
        <v>0</v>
      </c>
      <c r="S782" s="98">
        <v>0</v>
      </c>
      <c r="T782" s="101">
        <f t="shared" ref="T782:T787" si="1715">R782*S782</f>
        <v>0</v>
      </c>
      <c r="U782" s="100">
        <v>0</v>
      </c>
      <c r="V782" s="98">
        <v>0</v>
      </c>
      <c r="W782" s="101">
        <f t="shared" ref="W782:W787" si="1716">U782*V782</f>
        <v>0</v>
      </c>
      <c r="X782" s="100">
        <v>0</v>
      </c>
      <c r="Y782" s="98">
        <v>0</v>
      </c>
      <c r="Z782" s="99">
        <f t="shared" ref="Z782:Z787" si="1717">X782*Y782</f>
        <v>0</v>
      </c>
      <c r="AA782" s="101">
        <v>1</v>
      </c>
      <c r="AB782" s="100">
        <v>0</v>
      </c>
      <c r="AC782" s="98">
        <v>0</v>
      </c>
      <c r="AD782" s="99">
        <f t="shared" ref="AD782:AD787" si="1718">AB782*AC782</f>
        <v>0</v>
      </c>
      <c r="AE782" s="101">
        <v>1</v>
      </c>
      <c r="AF782" s="100">
        <v>0</v>
      </c>
      <c r="AG782" s="98">
        <v>0</v>
      </c>
      <c r="AH782" s="101">
        <f t="shared" ref="AH782:AH787" si="1719">AF782*AG782</f>
        <v>0</v>
      </c>
      <c r="AI782" s="100">
        <v>0</v>
      </c>
      <c r="AJ782" s="98">
        <v>0</v>
      </c>
      <c r="AK782" s="101">
        <f t="shared" ref="AK782:AK787" si="1720">AI782*AJ782</f>
        <v>0</v>
      </c>
      <c r="AL782" s="100">
        <v>0</v>
      </c>
      <c r="AM782" s="98">
        <v>0</v>
      </c>
      <c r="AN782" s="101">
        <f t="shared" ref="AN782:AN787" si="1721">AL782*AM782</f>
        <v>0</v>
      </c>
      <c r="AO782" s="106"/>
    </row>
    <row r="783" spans="2:41" s="35" customFormat="1" ht="17.100000000000001" customHeight="1">
      <c r="B783" s="105"/>
      <c r="C783" s="54"/>
      <c r="D783" s="96"/>
      <c r="E783" s="111"/>
      <c r="F783" s="112"/>
      <c r="G783" s="368"/>
      <c r="H783" s="113"/>
      <c r="I783" s="100">
        <v>0</v>
      </c>
      <c r="J783" s="98">
        <v>0</v>
      </c>
      <c r="K783" s="101">
        <f t="shared" si="1704"/>
        <v>0</v>
      </c>
      <c r="L783" s="100">
        <v>0</v>
      </c>
      <c r="M783" s="98">
        <v>0</v>
      </c>
      <c r="N783" s="101">
        <f t="shared" si="1713"/>
        <v>0</v>
      </c>
      <c r="O783" s="100">
        <v>0</v>
      </c>
      <c r="P783" s="98">
        <v>0</v>
      </c>
      <c r="Q783" s="101">
        <f t="shared" si="1714"/>
        <v>0</v>
      </c>
      <c r="R783" s="100">
        <v>0</v>
      </c>
      <c r="S783" s="98">
        <v>0</v>
      </c>
      <c r="T783" s="101">
        <f t="shared" si="1715"/>
        <v>0</v>
      </c>
      <c r="U783" s="100">
        <v>0</v>
      </c>
      <c r="V783" s="98">
        <v>0</v>
      </c>
      <c r="W783" s="101">
        <f t="shared" si="1716"/>
        <v>0</v>
      </c>
      <c r="X783" s="100">
        <v>0</v>
      </c>
      <c r="Y783" s="98">
        <v>0</v>
      </c>
      <c r="Z783" s="99">
        <f t="shared" si="1717"/>
        <v>0</v>
      </c>
      <c r="AA783" s="101">
        <v>1</v>
      </c>
      <c r="AB783" s="100">
        <v>0</v>
      </c>
      <c r="AC783" s="98">
        <v>0</v>
      </c>
      <c r="AD783" s="99">
        <f t="shared" si="1718"/>
        <v>0</v>
      </c>
      <c r="AE783" s="101">
        <v>1</v>
      </c>
      <c r="AF783" s="100">
        <v>0</v>
      </c>
      <c r="AG783" s="98">
        <v>0</v>
      </c>
      <c r="AH783" s="101">
        <f t="shared" si="1719"/>
        <v>0</v>
      </c>
      <c r="AI783" s="100">
        <v>0</v>
      </c>
      <c r="AJ783" s="98">
        <v>0</v>
      </c>
      <c r="AK783" s="101">
        <f t="shared" si="1720"/>
        <v>0</v>
      </c>
      <c r="AL783" s="100">
        <v>0</v>
      </c>
      <c r="AM783" s="98">
        <v>0</v>
      </c>
      <c r="AN783" s="101">
        <f t="shared" si="1721"/>
        <v>0</v>
      </c>
      <c r="AO783" s="106"/>
    </row>
    <row r="784" spans="2:41" s="35" customFormat="1" ht="17.100000000000001" customHeight="1">
      <c r="B784" s="105"/>
      <c r="C784" s="54"/>
      <c r="D784" s="96"/>
      <c r="E784" s="111"/>
      <c r="F784" s="112"/>
      <c r="G784" s="368"/>
      <c r="H784" s="113"/>
      <c r="I784" s="100">
        <v>0</v>
      </c>
      <c r="J784" s="98">
        <v>0</v>
      </c>
      <c r="K784" s="101">
        <f t="shared" si="1704"/>
        <v>0</v>
      </c>
      <c r="L784" s="100">
        <v>0</v>
      </c>
      <c r="M784" s="98">
        <v>0</v>
      </c>
      <c r="N784" s="101">
        <f t="shared" si="1713"/>
        <v>0</v>
      </c>
      <c r="O784" s="100">
        <v>0</v>
      </c>
      <c r="P784" s="98">
        <v>0</v>
      </c>
      <c r="Q784" s="101">
        <f t="shared" si="1714"/>
        <v>0</v>
      </c>
      <c r="R784" s="100">
        <v>0</v>
      </c>
      <c r="S784" s="98">
        <v>0</v>
      </c>
      <c r="T784" s="101">
        <f t="shared" si="1715"/>
        <v>0</v>
      </c>
      <c r="U784" s="100">
        <v>0</v>
      </c>
      <c r="V784" s="98">
        <v>0</v>
      </c>
      <c r="W784" s="101">
        <f t="shared" si="1716"/>
        <v>0</v>
      </c>
      <c r="X784" s="100">
        <v>0</v>
      </c>
      <c r="Y784" s="98">
        <v>0</v>
      </c>
      <c r="Z784" s="99">
        <f t="shared" si="1717"/>
        <v>0</v>
      </c>
      <c r="AA784" s="101">
        <v>1</v>
      </c>
      <c r="AB784" s="100">
        <v>0</v>
      </c>
      <c r="AC784" s="98">
        <v>0</v>
      </c>
      <c r="AD784" s="99">
        <f t="shared" si="1718"/>
        <v>0</v>
      </c>
      <c r="AE784" s="101">
        <v>1</v>
      </c>
      <c r="AF784" s="100">
        <v>0</v>
      </c>
      <c r="AG784" s="98">
        <v>0</v>
      </c>
      <c r="AH784" s="101">
        <f t="shared" si="1719"/>
        <v>0</v>
      </c>
      <c r="AI784" s="100">
        <v>0</v>
      </c>
      <c r="AJ784" s="98">
        <v>0</v>
      </c>
      <c r="AK784" s="101">
        <f t="shared" si="1720"/>
        <v>0</v>
      </c>
      <c r="AL784" s="100">
        <v>0</v>
      </c>
      <c r="AM784" s="98">
        <v>0</v>
      </c>
      <c r="AN784" s="101">
        <f t="shared" si="1721"/>
        <v>0</v>
      </c>
      <c r="AO784" s="106"/>
    </row>
    <row r="785" spans="2:41" s="35" customFormat="1" ht="17.100000000000001" customHeight="1">
      <c r="B785" s="105"/>
      <c r="C785" s="54"/>
      <c r="D785" s="96"/>
      <c r="E785" s="111"/>
      <c r="F785" s="112"/>
      <c r="G785" s="368"/>
      <c r="H785" s="113"/>
      <c r="I785" s="100">
        <v>0</v>
      </c>
      <c r="J785" s="98">
        <v>0</v>
      </c>
      <c r="K785" s="101">
        <f t="shared" si="1704"/>
        <v>0</v>
      </c>
      <c r="L785" s="100">
        <v>0</v>
      </c>
      <c r="M785" s="98">
        <v>0</v>
      </c>
      <c r="N785" s="101">
        <f t="shared" si="1713"/>
        <v>0</v>
      </c>
      <c r="O785" s="100">
        <v>0</v>
      </c>
      <c r="P785" s="98">
        <v>0</v>
      </c>
      <c r="Q785" s="101">
        <f t="shared" si="1714"/>
        <v>0</v>
      </c>
      <c r="R785" s="100">
        <v>0</v>
      </c>
      <c r="S785" s="98">
        <v>0</v>
      </c>
      <c r="T785" s="101">
        <f t="shared" si="1715"/>
        <v>0</v>
      </c>
      <c r="U785" s="100">
        <v>0</v>
      </c>
      <c r="V785" s="98">
        <v>0</v>
      </c>
      <c r="W785" s="101">
        <f t="shared" si="1716"/>
        <v>0</v>
      </c>
      <c r="X785" s="100">
        <v>0</v>
      </c>
      <c r="Y785" s="98">
        <v>0</v>
      </c>
      <c r="Z785" s="99">
        <f t="shared" si="1717"/>
        <v>0</v>
      </c>
      <c r="AA785" s="101">
        <v>1</v>
      </c>
      <c r="AB785" s="100">
        <v>0</v>
      </c>
      <c r="AC785" s="98">
        <v>0</v>
      </c>
      <c r="AD785" s="99">
        <f t="shared" si="1718"/>
        <v>0</v>
      </c>
      <c r="AE785" s="101">
        <v>1</v>
      </c>
      <c r="AF785" s="100">
        <v>0</v>
      </c>
      <c r="AG785" s="98">
        <v>0</v>
      </c>
      <c r="AH785" s="101">
        <f t="shared" si="1719"/>
        <v>0</v>
      </c>
      <c r="AI785" s="100">
        <v>0</v>
      </c>
      <c r="AJ785" s="98">
        <v>0</v>
      </c>
      <c r="AK785" s="101">
        <f t="shared" si="1720"/>
        <v>0</v>
      </c>
      <c r="AL785" s="100">
        <v>0</v>
      </c>
      <c r="AM785" s="98">
        <v>0</v>
      </c>
      <c r="AN785" s="101">
        <f t="shared" si="1721"/>
        <v>0</v>
      </c>
      <c r="AO785" s="106"/>
    </row>
    <row r="786" spans="2:41" s="35" customFormat="1" ht="17.100000000000001" customHeight="1">
      <c r="B786" s="105"/>
      <c r="C786" s="54"/>
      <c r="D786" s="96"/>
      <c r="E786" s="111"/>
      <c r="F786" s="112"/>
      <c r="G786" s="368"/>
      <c r="H786" s="113"/>
      <c r="I786" s="100">
        <v>0</v>
      </c>
      <c r="J786" s="98">
        <v>0</v>
      </c>
      <c r="K786" s="101">
        <f t="shared" si="1704"/>
        <v>0</v>
      </c>
      <c r="L786" s="100">
        <v>0</v>
      </c>
      <c r="M786" s="98">
        <v>0</v>
      </c>
      <c r="N786" s="101">
        <f t="shared" si="1713"/>
        <v>0</v>
      </c>
      <c r="O786" s="100">
        <v>0</v>
      </c>
      <c r="P786" s="98">
        <v>0</v>
      </c>
      <c r="Q786" s="101">
        <f t="shared" si="1714"/>
        <v>0</v>
      </c>
      <c r="R786" s="100">
        <v>0</v>
      </c>
      <c r="S786" s="98">
        <v>0</v>
      </c>
      <c r="T786" s="101">
        <f t="shared" si="1715"/>
        <v>0</v>
      </c>
      <c r="U786" s="100">
        <v>0</v>
      </c>
      <c r="V786" s="98">
        <v>0</v>
      </c>
      <c r="W786" s="101">
        <f t="shared" si="1716"/>
        <v>0</v>
      </c>
      <c r="X786" s="100">
        <v>0</v>
      </c>
      <c r="Y786" s="98">
        <v>0</v>
      </c>
      <c r="Z786" s="99">
        <f t="shared" si="1717"/>
        <v>0</v>
      </c>
      <c r="AA786" s="101">
        <v>1</v>
      </c>
      <c r="AB786" s="100">
        <v>0</v>
      </c>
      <c r="AC786" s="98">
        <v>0</v>
      </c>
      <c r="AD786" s="99">
        <f t="shared" si="1718"/>
        <v>0</v>
      </c>
      <c r="AE786" s="101">
        <v>1</v>
      </c>
      <c r="AF786" s="100">
        <v>0</v>
      </c>
      <c r="AG786" s="98">
        <v>0</v>
      </c>
      <c r="AH786" s="101">
        <f t="shared" si="1719"/>
        <v>0</v>
      </c>
      <c r="AI786" s="100">
        <v>0</v>
      </c>
      <c r="AJ786" s="98">
        <v>0</v>
      </c>
      <c r="AK786" s="101">
        <f t="shared" si="1720"/>
        <v>0</v>
      </c>
      <c r="AL786" s="100">
        <v>0</v>
      </c>
      <c r="AM786" s="98">
        <v>0</v>
      </c>
      <c r="AN786" s="101">
        <f t="shared" si="1721"/>
        <v>0</v>
      </c>
      <c r="AO786" s="106"/>
    </row>
    <row r="787" spans="2:41" s="35" customFormat="1" ht="17.100000000000001" customHeight="1">
      <c r="B787" s="105"/>
      <c r="C787" s="54"/>
      <c r="D787" s="96"/>
      <c r="E787" s="111"/>
      <c r="F787" s="112"/>
      <c r="G787" s="368"/>
      <c r="H787" s="113"/>
      <c r="I787" s="100">
        <v>0</v>
      </c>
      <c r="J787" s="98">
        <v>0</v>
      </c>
      <c r="K787" s="101">
        <f t="shared" si="1704"/>
        <v>0</v>
      </c>
      <c r="L787" s="100">
        <v>0</v>
      </c>
      <c r="M787" s="98">
        <v>0</v>
      </c>
      <c r="N787" s="101">
        <f t="shared" si="1713"/>
        <v>0</v>
      </c>
      <c r="O787" s="100">
        <v>0</v>
      </c>
      <c r="P787" s="98">
        <v>0</v>
      </c>
      <c r="Q787" s="101">
        <f t="shared" si="1714"/>
        <v>0</v>
      </c>
      <c r="R787" s="100">
        <v>0</v>
      </c>
      <c r="S787" s="98">
        <v>0</v>
      </c>
      <c r="T787" s="101">
        <f t="shared" si="1715"/>
        <v>0</v>
      </c>
      <c r="U787" s="100">
        <v>0</v>
      </c>
      <c r="V787" s="98">
        <v>0</v>
      </c>
      <c r="W787" s="101">
        <f t="shared" si="1716"/>
        <v>0</v>
      </c>
      <c r="X787" s="100">
        <v>0</v>
      </c>
      <c r="Y787" s="98">
        <v>0</v>
      </c>
      <c r="Z787" s="99">
        <f t="shared" si="1717"/>
        <v>0</v>
      </c>
      <c r="AA787" s="101">
        <v>1</v>
      </c>
      <c r="AB787" s="100">
        <v>0</v>
      </c>
      <c r="AC787" s="98">
        <v>0</v>
      </c>
      <c r="AD787" s="99">
        <f t="shared" si="1718"/>
        <v>0</v>
      </c>
      <c r="AE787" s="101">
        <v>1</v>
      </c>
      <c r="AF787" s="100">
        <v>0</v>
      </c>
      <c r="AG787" s="98">
        <v>0</v>
      </c>
      <c r="AH787" s="101">
        <f t="shared" si="1719"/>
        <v>0</v>
      </c>
      <c r="AI787" s="100">
        <v>0</v>
      </c>
      <c r="AJ787" s="98">
        <v>0</v>
      </c>
      <c r="AK787" s="101">
        <f t="shared" si="1720"/>
        <v>0</v>
      </c>
      <c r="AL787" s="100">
        <v>0</v>
      </c>
      <c r="AM787" s="98">
        <v>0</v>
      </c>
      <c r="AN787" s="101">
        <f t="shared" si="1721"/>
        <v>0</v>
      </c>
      <c r="AO787" s="106"/>
    </row>
    <row r="788" spans="2:41" s="126" customFormat="1" ht="17.100000000000001" customHeight="1">
      <c r="B788" s="118"/>
      <c r="C788" s="119"/>
      <c r="D788" s="120"/>
      <c r="E788" s="121"/>
      <c r="F788" s="122"/>
      <c r="G788" s="369"/>
      <c r="H788" s="123"/>
      <c r="I788" s="401" t="s">
        <v>201</v>
      </c>
      <c r="J788" s="402"/>
      <c r="K788" s="124">
        <f>SUM(K781:K787)</f>
        <v>0</v>
      </c>
      <c r="L788" s="401" t="s">
        <v>201</v>
      </c>
      <c r="M788" s="402"/>
      <c r="N788" s="124">
        <f>SUM(N781:N787)</f>
        <v>0</v>
      </c>
      <c r="O788" s="401" t="s">
        <v>201</v>
      </c>
      <c r="P788" s="402"/>
      <c r="Q788" s="124">
        <f>SUM(Q781:Q787)</f>
        <v>270</v>
      </c>
      <c r="R788" s="401" t="s">
        <v>201</v>
      </c>
      <c r="S788" s="402"/>
      <c r="T788" s="124">
        <f>SUM(T781:T787)</f>
        <v>0</v>
      </c>
      <c r="U788" s="401" t="s">
        <v>201</v>
      </c>
      <c r="V788" s="402"/>
      <c r="W788" s="124">
        <f>SUM(W781:W787)</f>
        <v>0</v>
      </c>
      <c r="X788" s="401" t="s">
        <v>201</v>
      </c>
      <c r="Y788" s="402"/>
      <c r="Z788" s="127">
        <f>SUM(Z781:Z787)</f>
        <v>0</v>
      </c>
      <c r="AA788" s="101">
        <v>1</v>
      </c>
      <c r="AB788" s="401" t="s">
        <v>201</v>
      </c>
      <c r="AC788" s="402"/>
      <c r="AD788" s="127">
        <f>SUM(AD781:AD787)</f>
        <v>0</v>
      </c>
      <c r="AE788" s="101">
        <v>1</v>
      </c>
      <c r="AF788" s="401" t="s">
        <v>201</v>
      </c>
      <c r="AG788" s="402"/>
      <c r="AH788" s="124">
        <f>SUM(AH781:AH787)</f>
        <v>0</v>
      </c>
      <c r="AI788" s="401" t="s">
        <v>201</v>
      </c>
      <c r="AJ788" s="402"/>
      <c r="AK788" s="124">
        <f>SUM(AK781:AK787)</f>
        <v>0</v>
      </c>
      <c r="AL788" s="401" t="s">
        <v>201</v>
      </c>
      <c r="AM788" s="402"/>
      <c r="AN788" s="124">
        <f>SUM(AN781:AN787)</f>
        <v>0</v>
      </c>
      <c r="AO788" s="125"/>
    </row>
    <row r="789" spans="2:41" s="35" customFormat="1" ht="17.100000000000001" customHeight="1">
      <c r="B789" s="105"/>
      <c r="C789" s="54">
        <f>'1. Rekap Back Up Aspal'!C117</f>
        <v>9600</v>
      </c>
      <c r="D789" s="96">
        <f>'1. Rekap Back Up Aspal'!D117</f>
        <v>9700</v>
      </c>
      <c r="E789" s="111">
        <f>'1. Rekap Back Up Aspal'!E117</f>
        <v>4.5</v>
      </c>
      <c r="F789" s="112">
        <f>(100/((D789-C789)*E789))*((K796*0.5)+(N796*0.5)+(Q796*4)+(T796*4)+(W796*1)+(Z796*2)+(AD796*1.5)+(AH796*1)+(AK796*1)+(AN796*1))</f>
        <v>400</v>
      </c>
      <c r="G789" s="368" t="s">
        <v>280</v>
      </c>
      <c r="H789" s="113" t="str">
        <f>IF(F789&lt;=25,"B",IF(F789&lt;=75,"S",IF(F789&lt;=100,"RR","RB")))</f>
        <v>RB</v>
      </c>
      <c r="I789" s="100">
        <v>0</v>
      </c>
      <c r="J789" s="98">
        <v>0</v>
      </c>
      <c r="K789" s="101">
        <f t="shared" ref="K789:K795" si="1722">I789*J789</f>
        <v>0</v>
      </c>
      <c r="L789" s="100">
        <v>0</v>
      </c>
      <c r="M789" s="98">
        <v>0</v>
      </c>
      <c r="N789" s="101">
        <f t="shared" ref="N789" si="1723">L789*M789</f>
        <v>0</v>
      </c>
      <c r="O789" s="100">
        <v>100</v>
      </c>
      <c r="P789" s="362">
        <v>4.5</v>
      </c>
      <c r="Q789" s="101">
        <f t="shared" ref="Q789" si="1724">O789*P789</f>
        <v>450</v>
      </c>
      <c r="R789" s="100">
        <v>0</v>
      </c>
      <c r="S789" s="98">
        <v>0</v>
      </c>
      <c r="T789" s="101">
        <f t="shared" ref="T789" si="1725">R789*S789</f>
        <v>0</v>
      </c>
      <c r="U789" s="100">
        <v>0</v>
      </c>
      <c r="V789" s="98">
        <v>0</v>
      </c>
      <c r="W789" s="101">
        <f>U789*V789</f>
        <v>0</v>
      </c>
      <c r="X789" s="100">
        <v>0</v>
      </c>
      <c r="Y789" s="98">
        <v>0</v>
      </c>
      <c r="Z789" s="99">
        <f t="shared" ref="Z789" si="1726">X789*Y789</f>
        <v>0</v>
      </c>
      <c r="AA789" s="101">
        <v>1</v>
      </c>
      <c r="AB789" s="100">
        <v>0</v>
      </c>
      <c r="AC789" s="98">
        <v>0</v>
      </c>
      <c r="AD789" s="99">
        <f t="shared" ref="AD789" si="1727">AB789*AC789</f>
        <v>0</v>
      </c>
      <c r="AE789" s="101">
        <v>1</v>
      </c>
      <c r="AF789" s="100">
        <v>0</v>
      </c>
      <c r="AG789" s="98">
        <v>0</v>
      </c>
      <c r="AH789" s="101">
        <f t="shared" ref="AH789" si="1728">AF789*AG789</f>
        <v>0</v>
      </c>
      <c r="AI789" s="100">
        <v>0</v>
      </c>
      <c r="AJ789" s="98">
        <v>0</v>
      </c>
      <c r="AK789" s="101">
        <f t="shared" ref="AK789" si="1729">AI789*AJ789</f>
        <v>0</v>
      </c>
      <c r="AL789" s="100">
        <v>0</v>
      </c>
      <c r="AM789" s="98">
        <v>0</v>
      </c>
      <c r="AN789" s="101">
        <f t="shared" ref="AN789" si="1730">AL789*AM789</f>
        <v>0</v>
      </c>
      <c r="AO789" s="106"/>
    </row>
    <row r="790" spans="2:41" s="35" customFormat="1" ht="17.100000000000001" customHeight="1">
      <c r="B790" s="105"/>
      <c r="C790" s="54"/>
      <c r="D790" s="96"/>
      <c r="E790" s="111"/>
      <c r="F790" s="112"/>
      <c r="G790" s="368"/>
      <c r="H790" s="113"/>
      <c r="I790" s="100">
        <v>0</v>
      </c>
      <c r="J790" s="98">
        <v>0</v>
      </c>
      <c r="K790" s="101">
        <f t="shared" si="1722"/>
        <v>0</v>
      </c>
      <c r="L790" s="100">
        <v>0</v>
      </c>
      <c r="M790" s="98">
        <v>0</v>
      </c>
      <c r="N790" s="101">
        <f t="shared" ref="N790:N795" si="1731">L790*M790</f>
        <v>0</v>
      </c>
      <c r="O790" s="100">
        <v>0</v>
      </c>
      <c r="P790" s="98">
        <v>0</v>
      </c>
      <c r="Q790" s="101">
        <f t="shared" ref="Q790:Q795" si="1732">O790*P790</f>
        <v>0</v>
      </c>
      <c r="R790" s="100">
        <v>0</v>
      </c>
      <c r="S790" s="98">
        <v>0</v>
      </c>
      <c r="T790" s="101">
        <f t="shared" ref="T790:T795" si="1733">R790*S790</f>
        <v>0</v>
      </c>
      <c r="U790" s="100">
        <v>0</v>
      </c>
      <c r="V790" s="98">
        <v>0</v>
      </c>
      <c r="W790" s="101">
        <f t="shared" ref="W790:W795" si="1734">U790*V790</f>
        <v>0</v>
      </c>
      <c r="X790" s="100">
        <v>0</v>
      </c>
      <c r="Y790" s="98">
        <v>0</v>
      </c>
      <c r="Z790" s="99">
        <f t="shared" ref="Z790:Z795" si="1735">X790*Y790</f>
        <v>0</v>
      </c>
      <c r="AA790" s="101">
        <v>1</v>
      </c>
      <c r="AB790" s="100">
        <v>0</v>
      </c>
      <c r="AC790" s="98">
        <v>0</v>
      </c>
      <c r="AD790" s="99">
        <f t="shared" ref="AD790:AD795" si="1736">AB790*AC790</f>
        <v>0</v>
      </c>
      <c r="AE790" s="101">
        <v>1</v>
      </c>
      <c r="AF790" s="100">
        <v>0</v>
      </c>
      <c r="AG790" s="98">
        <v>0</v>
      </c>
      <c r="AH790" s="101">
        <f t="shared" ref="AH790:AH795" si="1737">AF790*AG790</f>
        <v>0</v>
      </c>
      <c r="AI790" s="100">
        <v>0</v>
      </c>
      <c r="AJ790" s="98">
        <v>0</v>
      </c>
      <c r="AK790" s="101">
        <f t="shared" ref="AK790:AK795" si="1738">AI790*AJ790</f>
        <v>0</v>
      </c>
      <c r="AL790" s="100">
        <v>0</v>
      </c>
      <c r="AM790" s="98">
        <v>0</v>
      </c>
      <c r="AN790" s="101">
        <f t="shared" ref="AN790:AN795" si="1739">AL790*AM790</f>
        <v>0</v>
      </c>
      <c r="AO790" s="106"/>
    </row>
    <row r="791" spans="2:41" s="35" customFormat="1" ht="17.100000000000001" customHeight="1">
      <c r="B791" s="105"/>
      <c r="C791" s="54"/>
      <c r="D791" s="96"/>
      <c r="E791" s="111"/>
      <c r="F791" s="112"/>
      <c r="G791" s="368"/>
      <c r="H791" s="113"/>
      <c r="I791" s="100">
        <v>0</v>
      </c>
      <c r="J791" s="98">
        <v>0</v>
      </c>
      <c r="K791" s="101">
        <f t="shared" si="1722"/>
        <v>0</v>
      </c>
      <c r="L791" s="100">
        <v>0</v>
      </c>
      <c r="M791" s="98">
        <v>0</v>
      </c>
      <c r="N791" s="101">
        <f t="shared" si="1731"/>
        <v>0</v>
      </c>
      <c r="O791" s="100">
        <v>0</v>
      </c>
      <c r="P791" s="98">
        <v>0</v>
      </c>
      <c r="Q791" s="101">
        <f t="shared" si="1732"/>
        <v>0</v>
      </c>
      <c r="R791" s="100">
        <v>0</v>
      </c>
      <c r="S791" s="98">
        <v>0</v>
      </c>
      <c r="T791" s="101">
        <f t="shared" si="1733"/>
        <v>0</v>
      </c>
      <c r="U791" s="100">
        <v>0</v>
      </c>
      <c r="V791" s="98">
        <v>0</v>
      </c>
      <c r="W791" s="101">
        <f t="shared" si="1734"/>
        <v>0</v>
      </c>
      <c r="X791" s="100">
        <v>0</v>
      </c>
      <c r="Y791" s="98">
        <v>0</v>
      </c>
      <c r="Z791" s="99">
        <f t="shared" si="1735"/>
        <v>0</v>
      </c>
      <c r="AA791" s="101">
        <v>1</v>
      </c>
      <c r="AB791" s="100">
        <v>0</v>
      </c>
      <c r="AC791" s="98">
        <v>0</v>
      </c>
      <c r="AD791" s="99">
        <f t="shared" si="1736"/>
        <v>0</v>
      </c>
      <c r="AE791" s="101">
        <v>1</v>
      </c>
      <c r="AF791" s="100">
        <v>0</v>
      </c>
      <c r="AG791" s="98">
        <v>0</v>
      </c>
      <c r="AH791" s="101">
        <f t="shared" si="1737"/>
        <v>0</v>
      </c>
      <c r="AI791" s="100">
        <v>0</v>
      </c>
      <c r="AJ791" s="98">
        <v>0</v>
      </c>
      <c r="AK791" s="101">
        <f t="shared" si="1738"/>
        <v>0</v>
      </c>
      <c r="AL791" s="100">
        <v>0</v>
      </c>
      <c r="AM791" s="98">
        <v>0</v>
      </c>
      <c r="AN791" s="101">
        <f t="shared" si="1739"/>
        <v>0</v>
      </c>
      <c r="AO791" s="106"/>
    </row>
    <row r="792" spans="2:41" s="35" customFormat="1" ht="17.100000000000001" customHeight="1">
      <c r="B792" s="105"/>
      <c r="C792" s="54"/>
      <c r="D792" s="96"/>
      <c r="E792" s="111"/>
      <c r="F792" s="112"/>
      <c r="G792" s="368"/>
      <c r="H792" s="113"/>
      <c r="I792" s="100">
        <v>0</v>
      </c>
      <c r="J792" s="98">
        <v>0</v>
      </c>
      <c r="K792" s="101">
        <f t="shared" si="1722"/>
        <v>0</v>
      </c>
      <c r="L792" s="100">
        <v>0</v>
      </c>
      <c r="M792" s="98">
        <v>0</v>
      </c>
      <c r="N792" s="101">
        <f t="shared" si="1731"/>
        <v>0</v>
      </c>
      <c r="O792" s="100">
        <v>0</v>
      </c>
      <c r="P792" s="98">
        <v>0</v>
      </c>
      <c r="Q792" s="101">
        <f t="shared" si="1732"/>
        <v>0</v>
      </c>
      <c r="R792" s="100">
        <v>0</v>
      </c>
      <c r="S792" s="98">
        <v>0</v>
      </c>
      <c r="T792" s="101">
        <f t="shared" si="1733"/>
        <v>0</v>
      </c>
      <c r="U792" s="100">
        <v>0</v>
      </c>
      <c r="V792" s="98">
        <v>0</v>
      </c>
      <c r="W792" s="101">
        <f t="shared" si="1734"/>
        <v>0</v>
      </c>
      <c r="X792" s="100">
        <v>0</v>
      </c>
      <c r="Y792" s="98">
        <v>0</v>
      </c>
      <c r="Z792" s="99">
        <f t="shared" si="1735"/>
        <v>0</v>
      </c>
      <c r="AA792" s="101">
        <v>1</v>
      </c>
      <c r="AB792" s="100">
        <v>0</v>
      </c>
      <c r="AC792" s="98">
        <v>0</v>
      </c>
      <c r="AD792" s="99">
        <f t="shared" si="1736"/>
        <v>0</v>
      </c>
      <c r="AE792" s="101">
        <v>1</v>
      </c>
      <c r="AF792" s="100">
        <v>0</v>
      </c>
      <c r="AG792" s="98">
        <v>0</v>
      </c>
      <c r="AH792" s="101">
        <f t="shared" si="1737"/>
        <v>0</v>
      </c>
      <c r="AI792" s="100">
        <v>0</v>
      </c>
      <c r="AJ792" s="98">
        <v>0</v>
      </c>
      <c r="AK792" s="101">
        <f t="shared" si="1738"/>
        <v>0</v>
      </c>
      <c r="AL792" s="100">
        <v>0</v>
      </c>
      <c r="AM792" s="98">
        <v>0</v>
      </c>
      <c r="AN792" s="101">
        <f t="shared" si="1739"/>
        <v>0</v>
      </c>
      <c r="AO792" s="106"/>
    </row>
    <row r="793" spans="2:41" s="35" customFormat="1" ht="17.100000000000001" customHeight="1">
      <c r="B793" s="105"/>
      <c r="C793" s="54"/>
      <c r="D793" s="96"/>
      <c r="E793" s="111"/>
      <c r="F793" s="112"/>
      <c r="G793" s="368"/>
      <c r="H793" s="113"/>
      <c r="I793" s="100">
        <v>0</v>
      </c>
      <c r="J793" s="98">
        <v>0</v>
      </c>
      <c r="K793" s="101">
        <f t="shared" si="1722"/>
        <v>0</v>
      </c>
      <c r="L793" s="100">
        <v>0</v>
      </c>
      <c r="M793" s="98">
        <v>0</v>
      </c>
      <c r="N793" s="101">
        <f t="shared" si="1731"/>
        <v>0</v>
      </c>
      <c r="O793" s="100">
        <v>0</v>
      </c>
      <c r="P793" s="98">
        <v>0</v>
      </c>
      <c r="Q793" s="101">
        <f t="shared" si="1732"/>
        <v>0</v>
      </c>
      <c r="R793" s="100">
        <v>0</v>
      </c>
      <c r="S793" s="98">
        <v>0</v>
      </c>
      <c r="T793" s="101">
        <f t="shared" si="1733"/>
        <v>0</v>
      </c>
      <c r="U793" s="100">
        <v>0</v>
      </c>
      <c r="V793" s="98">
        <v>0</v>
      </c>
      <c r="W793" s="101">
        <f t="shared" si="1734"/>
        <v>0</v>
      </c>
      <c r="X793" s="100">
        <v>0</v>
      </c>
      <c r="Y793" s="98">
        <v>0</v>
      </c>
      <c r="Z793" s="99">
        <f t="shared" si="1735"/>
        <v>0</v>
      </c>
      <c r="AA793" s="101">
        <v>1</v>
      </c>
      <c r="AB793" s="100">
        <v>0</v>
      </c>
      <c r="AC793" s="98">
        <v>0</v>
      </c>
      <c r="AD793" s="99">
        <f t="shared" si="1736"/>
        <v>0</v>
      </c>
      <c r="AE793" s="101">
        <v>1</v>
      </c>
      <c r="AF793" s="100">
        <v>0</v>
      </c>
      <c r="AG793" s="98">
        <v>0</v>
      </c>
      <c r="AH793" s="101">
        <f t="shared" si="1737"/>
        <v>0</v>
      </c>
      <c r="AI793" s="100">
        <v>0</v>
      </c>
      <c r="AJ793" s="98">
        <v>0</v>
      </c>
      <c r="AK793" s="101">
        <f t="shared" si="1738"/>
        <v>0</v>
      </c>
      <c r="AL793" s="100">
        <v>0</v>
      </c>
      <c r="AM793" s="98">
        <v>0</v>
      </c>
      <c r="AN793" s="101">
        <f t="shared" si="1739"/>
        <v>0</v>
      </c>
      <c r="AO793" s="106"/>
    </row>
    <row r="794" spans="2:41" s="35" customFormat="1" ht="17.100000000000001" customHeight="1">
      <c r="B794" s="105"/>
      <c r="C794" s="54"/>
      <c r="D794" s="96"/>
      <c r="E794" s="111"/>
      <c r="F794" s="112"/>
      <c r="G794" s="368"/>
      <c r="H794" s="113"/>
      <c r="I794" s="100">
        <v>0</v>
      </c>
      <c r="J794" s="98">
        <v>0</v>
      </c>
      <c r="K794" s="101">
        <f t="shared" si="1722"/>
        <v>0</v>
      </c>
      <c r="L794" s="100">
        <v>0</v>
      </c>
      <c r="M794" s="98">
        <v>0</v>
      </c>
      <c r="N794" s="101">
        <f t="shared" si="1731"/>
        <v>0</v>
      </c>
      <c r="O794" s="100">
        <v>0</v>
      </c>
      <c r="P794" s="98">
        <v>0</v>
      </c>
      <c r="Q794" s="101">
        <f t="shared" si="1732"/>
        <v>0</v>
      </c>
      <c r="R794" s="100">
        <v>0</v>
      </c>
      <c r="S794" s="98">
        <v>0</v>
      </c>
      <c r="T794" s="101">
        <f t="shared" si="1733"/>
        <v>0</v>
      </c>
      <c r="U794" s="100">
        <v>0</v>
      </c>
      <c r="V794" s="98">
        <v>0</v>
      </c>
      <c r="W794" s="101">
        <f t="shared" si="1734"/>
        <v>0</v>
      </c>
      <c r="X794" s="100">
        <v>0</v>
      </c>
      <c r="Y794" s="98">
        <v>0</v>
      </c>
      <c r="Z794" s="99">
        <f t="shared" si="1735"/>
        <v>0</v>
      </c>
      <c r="AA794" s="101">
        <v>1</v>
      </c>
      <c r="AB794" s="100">
        <v>0</v>
      </c>
      <c r="AC794" s="98">
        <v>0</v>
      </c>
      <c r="AD794" s="99">
        <f t="shared" si="1736"/>
        <v>0</v>
      </c>
      <c r="AE794" s="101">
        <v>1</v>
      </c>
      <c r="AF794" s="100">
        <v>0</v>
      </c>
      <c r="AG794" s="98">
        <v>0</v>
      </c>
      <c r="AH794" s="101">
        <f t="shared" si="1737"/>
        <v>0</v>
      </c>
      <c r="AI794" s="100">
        <v>0</v>
      </c>
      <c r="AJ794" s="98">
        <v>0</v>
      </c>
      <c r="AK794" s="101">
        <f t="shared" si="1738"/>
        <v>0</v>
      </c>
      <c r="AL794" s="100">
        <v>0</v>
      </c>
      <c r="AM794" s="98">
        <v>0</v>
      </c>
      <c r="AN794" s="101">
        <f t="shared" si="1739"/>
        <v>0</v>
      </c>
      <c r="AO794" s="106"/>
    </row>
    <row r="795" spans="2:41" s="35" customFormat="1" ht="17.100000000000001" customHeight="1">
      <c r="B795" s="105"/>
      <c r="C795" s="54"/>
      <c r="D795" s="96"/>
      <c r="E795" s="111"/>
      <c r="F795" s="112"/>
      <c r="G795" s="368"/>
      <c r="H795" s="113"/>
      <c r="I795" s="100">
        <v>0</v>
      </c>
      <c r="J795" s="98">
        <v>0</v>
      </c>
      <c r="K795" s="101">
        <f t="shared" si="1722"/>
        <v>0</v>
      </c>
      <c r="L795" s="100">
        <v>0</v>
      </c>
      <c r="M795" s="98">
        <v>0</v>
      </c>
      <c r="N795" s="101">
        <f t="shared" si="1731"/>
        <v>0</v>
      </c>
      <c r="O795" s="100">
        <v>0</v>
      </c>
      <c r="P795" s="98">
        <v>0</v>
      </c>
      <c r="Q795" s="101">
        <f t="shared" si="1732"/>
        <v>0</v>
      </c>
      <c r="R795" s="100">
        <v>0</v>
      </c>
      <c r="S795" s="98">
        <v>0</v>
      </c>
      <c r="T795" s="101">
        <f t="shared" si="1733"/>
        <v>0</v>
      </c>
      <c r="U795" s="100">
        <v>0</v>
      </c>
      <c r="V795" s="98">
        <v>0</v>
      </c>
      <c r="W795" s="101">
        <f t="shared" si="1734"/>
        <v>0</v>
      </c>
      <c r="X795" s="100">
        <v>0</v>
      </c>
      <c r="Y795" s="98">
        <v>0</v>
      </c>
      <c r="Z795" s="99">
        <f t="shared" si="1735"/>
        <v>0</v>
      </c>
      <c r="AA795" s="101">
        <v>1</v>
      </c>
      <c r="AB795" s="100">
        <v>0</v>
      </c>
      <c r="AC795" s="98">
        <v>0</v>
      </c>
      <c r="AD795" s="99">
        <f t="shared" si="1736"/>
        <v>0</v>
      </c>
      <c r="AE795" s="101">
        <v>1</v>
      </c>
      <c r="AF795" s="100">
        <v>0</v>
      </c>
      <c r="AG795" s="98">
        <v>0</v>
      </c>
      <c r="AH795" s="101">
        <f t="shared" si="1737"/>
        <v>0</v>
      </c>
      <c r="AI795" s="100">
        <v>0</v>
      </c>
      <c r="AJ795" s="98">
        <v>0</v>
      </c>
      <c r="AK795" s="101">
        <f t="shared" si="1738"/>
        <v>0</v>
      </c>
      <c r="AL795" s="100">
        <v>0</v>
      </c>
      <c r="AM795" s="98">
        <v>0</v>
      </c>
      <c r="AN795" s="101">
        <f t="shared" si="1739"/>
        <v>0</v>
      </c>
      <c r="AO795" s="106"/>
    </row>
    <row r="796" spans="2:41" s="126" customFormat="1" ht="17.100000000000001" customHeight="1" thickBot="1">
      <c r="B796" s="128"/>
      <c r="C796" s="119"/>
      <c r="D796" s="120"/>
      <c r="E796" s="121"/>
      <c r="F796" s="129"/>
      <c r="G796" s="370"/>
      <c r="H796" s="130"/>
      <c r="I796" s="403" t="s">
        <v>201</v>
      </c>
      <c r="J796" s="404"/>
      <c r="K796" s="131">
        <f>SUM(K789:K795)</f>
        <v>0</v>
      </c>
      <c r="L796" s="403" t="s">
        <v>201</v>
      </c>
      <c r="M796" s="404"/>
      <c r="N796" s="131">
        <f>SUM(N789:N795)</f>
        <v>0</v>
      </c>
      <c r="O796" s="403" t="s">
        <v>201</v>
      </c>
      <c r="P796" s="404"/>
      <c r="Q796" s="131">
        <f>SUM(Q789:Q795)</f>
        <v>450</v>
      </c>
      <c r="R796" s="403" t="s">
        <v>201</v>
      </c>
      <c r="S796" s="404"/>
      <c r="T796" s="131">
        <f>SUM(T789:T795)</f>
        <v>0</v>
      </c>
      <c r="U796" s="403" t="s">
        <v>201</v>
      </c>
      <c r="V796" s="404"/>
      <c r="W796" s="131">
        <f>SUM(W789:W795)</f>
        <v>0</v>
      </c>
      <c r="X796" s="403" t="s">
        <v>201</v>
      </c>
      <c r="Y796" s="404"/>
      <c r="Z796" s="132">
        <f>SUM(Z789:Z795)</f>
        <v>0</v>
      </c>
      <c r="AA796" s="133">
        <v>1</v>
      </c>
      <c r="AB796" s="403" t="s">
        <v>201</v>
      </c>
      <c r="AC796" s="404"/>
      <c r="AD796" s="132">
        <f>SUM(AD789:AD795)</f>
        <v>0</v>
      </c>
      <c r="AE796" s="133">
        <v>1</v>
      </c>
      <c r="AF796" s="403" t="s">
        <v>201</v>
      </c>
      <c r="AG796" s="404"/>
      <c r="AH796" s="131">
        <f>SUM(AH789:AH795)</f>
        <v>0</v>
      </c>
      <c r="AI796" s="403" t="s">
        <v>201</v>
      </c>
      <c r="AJ796" s="404"/>
      <c r="AK796" s="131">
        <f>SUM(AK789:AK795)</f>
        <v>0</v>
      </c>
      <c r="AL796" s="403" t="s">
        <v>201</v>
      </c>
      <c r="AM796" s="404"/>
      <c r="AN796" s="131">
        <f>SUM(AN789:AN795)</f>
        <v>0</v>
      </c>
      <c r="AO796" s="134"/>
    </row>
    <row r="797" spans="2:41" s="35" customFormat="1" ht="17.100000000000001" customHeight="1">
      <c r="B797" s="114"/>
      <c r="C797" s="54">
        <f>'1. Rekap Back Up Aspal'!C118</f>
        <v>9700</v>
      </c>
      <c r="D797" s="96">
        <f>'1. Rekap Back Up Aspal'!D118</f>
        <v>9800</v>
      </c>
      <c r="E797" s="111">
        <f>'1. Rekap Back Up Aspal'!E118</f>
        <v>4.5</v>
      </c>
      <c r="F797" s="115">
        <f>(100/((D797-C797)*E797))*((K804*0.5)+(N804*0.5)+(Q804*4)+(T804*4)+(W804*1)+(Z804*2)+(AD804*1.5)+(AH804*1)+(AK804*1)+(AN804*1))</f>
        <v>400</v>
      </c>
      <c r="G797" s="371" t="s">
        <v>280</v>
      </c>
      <c r="H797" s="116" t="str">
        <f>IF(F797&lt;=25,"B",IF(F797&lt;=75,"S",IF(F797&lt;=100,"RR","RB")))</f>
        <v>RB</v>
      </c>
      <c r="I797" s="135">
        <v>0</v>
      </c>
      <c r="J797" s="136">
        <v>0</v>
      </c>
      <c r="K797" s="137">
        <f t="shared" ref="K797:K803" si="1740">I797*J797</f>
        <v>0</v>
      </c>
      <c r="L797" s="100">
        <v>0</v>
      </c>
      <c r="M797" s="98">
        <v>0</v>
      </c>
      <c r="N797" s="101">
        <f t="shared" ref="N797" si="1741">L797*M797</f>
        <v>0</v>
      </c>
      <c r="O797" s="100">
        <v>100</v>
      </c>
      <c r="P797" s="362">
        <v>4.5</v>
      </c>
      <c r="Q797" s="101">
        <f t="shared" ref="Q797" si="1742">O797*P797</f>
        <v>450</v>
      </c>
      <c r="R797" s="100">
        <v>0</v>
      </c>
      <c r="S797" s="98">
        <v>0</v>
      </c>
      <c r="T797" s="101">
        <f t="shared" ref="T797" si="1743">R797*S797</f>
        <v>0</v>
      </c>
      <c r="U797" s="100">
        <v>0</v>
      </c>
      <c r="V797" s="98">
        <v>0</v>
      </c>
      <c r="W797" s="101">
        <f>U797*V797</f>
        <v>0</v>
      </c>
      <c r="X797" s="100">
        <v>0</v>
      </c>
      <c r="Y797" s="98">
        <v>0</v>
      </c>
      <c r="Z797" s="99">
        <f t="shared" ref="Z797" si="1744">X797*Y797</f>
        <v>0</v>
      </c>
      <c r="AA797" s="101">
        <v>1</v>
      </c>
      <c r="AB797" s="100">
        <v>0</v>
      </c>
      <c r="AC797" s="98">
        <v>0</v>
      </c>
      <c r="AD797" s="99">
        <f t="shared" ref="AD797" si="1745">AB797*AC797</f>
        <v>0</v>
      </c>
      <c r="AE797" s="101">
        <v>1</v>
      </c>
      <c r="AF797" s="100">
        <v>0</v>
      </c>
      <c r="AG797" s="98">
        <v>0</v>
      </c>
      <c r="AH797" s="101">
        <f t="shared" ref="AH797" si="1746">AF797*AG797</f>
        <v>0</v>
      </c>
      <c r="AI797" s="100">
        <v>0</v>
      </c>
      <c r="AJ797" s="98">
        <v>0</v>
      </c>
      <c r="AK797" s="101">
        <f t="shared" ref="AK797" si="1747">AI797*AJ797</f>
        <v>0</v>
      </c>
      <c r="AL797" s="100">
        <v>0</v>
      </c>
      <c r="AM797" s="98">
        <v>0</v>
      </c>
      <c r="AN797" s="101">
        <f t="shared" ref="AN797" si="1748">AL797*AM797</f>
        <v>0</v>
      </c>
      <c r="AO797" s="139"/>
    </row>
    <row r="798" spans="2:41" s="35" customFormat="1" ht="17.100000000000001" customHeight="1">
      <c r="B798" s="105"/>
      <c r="C798" s="54"/>
      <c r="D798" s="96"/>
      <c r="E798" s="111"/>
      <c r="F798" s="112"/>
      <c r="G798" s="368"/>
      <c r="H798" s="113"/>
      <c r="I798" s="100">
        <v>0</v>
      </c>
      <c r="J798" s="98">
        <v>0</v>
      </c>
      <c r="K798" s="101">
        <f t="shared" si="1740"/>
        <v>0</v>
      </c>
      <c r="L798" s="100">
        <v>0</v>
      </c>
      <c r="M798" s="98">
        <v>0</v>
      </c>
      <c r="N798" s="101">
        <f t="shared" ref="N798:N803" si="1749">L798*M798</f>
        <v>0</v>
      </c>
      <c r="O798" s="100">
        <v>0</v>
      </c>
      <c r="P798" s="98">
        <v>0</v>
      </c>
      <c r="Q798" s="101">
        <f t="shared" ref="Q798:Q803" si="1750">O798*P798</f>
        <v>0</v>
      </c>
      <c r="R798" s="100">
        <v>0</v>
      </c>
      <c r="S798" s="98">
        <v>0</v>
      </c>
      <c r="T798" s="101">
        <f t="shared" ref="T798:T803" si="1751">R798*S798</f>
        <v>0</v>
      </c>
      <c r="U798" s="100">
        <v>0</v>
      </c>
      <c r="V798" s="98">
        <v>0</v>
      </c>
      <c r="W798" s="101">
        <f t="shared" ref="W798:W803" si="1752">U798*V798</f>
        <v>0</v>
      </c>
      <c r="X798" s="100">
        <v>0</v>
      </c>
      <c r="Y798" s="98">
        <v>0</v>
      </c>
      <c r="Z798" s="99">
        <f t="shared" ref="Z798:Z803" si="1753">X798*Y798</f>
        <v>0</v>
      </c>
      <c r="AA798" s="101">
        <v>1</v>
      </c>
      <c r="AB798" s="100">
        <v>0</v>
      </c>
      <c r="AC798" s="98">
        <v>0</v>
      </c>
      <c r="AD798" s="99">
        <f t="shared" ref="AD798:AD803" si="1754">AB798*AC798</f>
        <v>0</v>
      </c>
      <c r="AE798" s="101">
        <v>1</v>
      </c>
      <c r="AF798" s="100">
        <v>0</v>
      </c>
      <c r="AG798" s="98">
        <v>0</v>
      </c>
      <c r="AH798" s="101">
        <f t="shared" ref="AH798:AH803" si="1755">AF798*AG798</f>
        <v>0</v>
      </c>
      <c r="AI798" s="100">
        <v>0</v>
      </c>
      <c r="AJ798" s="98">
        <v>0</v>
      </c>
      <c r="AK798" s="101">
        <f t="shared" ref="AK798:AK803" si="1756">AI798*AJ798</f>
        <v>0</v>
      </c>
      <c r="AL798" s="100">
        <v>0</v>
      </c>
      <c r="AM798" s="98">
        <v>0</v>
      </c>
      <c r="AN798" s="101">
        <f t="shared" ref="AN798:AN803" si="1757">AL798*AM798</f>
        <v>0</v>
      </c>
      <c r="AO798" s="106"/>
    </row>
    <row r="799" spans="2:41" s="35" customFormat="1" ht="17.100000000000001" customHeight="1">
      <c r="B799" s="105"/>
      <c r="C799" s="54"/>
      <c r="D799" s="96"/>
      <c r="E799" s="111"/>
      <c r="F799" s="112"/>
      <c r="G799" s="368"/>
      <c r="H799" s="113"/>
      <c r="I799" s="100">
        <v>0</v>
      </c>
      <c r="J799" s="98">
        <v>0</v>
      </c>
      <c r="K799" s="101">
        <f t="shared" si="1740"/>
        <v>0</v>
      </c>
      <c r="L799" s="100">
        <v>0</v>
      </c>
      <c r="M799" s="98">
        <v>0</v>
      </c>
      <c r="N799" s="101">
        <f t="shared" si="1749"/>
        <v>0</v>
      </c>
      <c r="O799" s="100">
        <v>0</v>
      </c>
      <c r="P799" s="98">
        <v>0</v>
      </c>
      <c r="Q799" s="101">
        <f t="shared" si="1750"/>
        <v>0</v>
      </c>
      <c r="R799" s="100">
        <v>0</v>
      </c>
      <c r="S799" s="98">
        <v>0</v>
      </c>
      <c r="T799" s="101">
        <f t="shared" si="1751"/>
        <v>0</v>
      </c>
      <c r="U799" s="100">
        <v>0</v>
      </c>
      <c r="V799" s="98">
        <v>0</v>
      </c>
      <c r="W799" s="101">
        <f t="shared" si="1752"/>
        <v>0</v>
      </c>
      <c r="X799" s="100">
        <v>0</v>
      </c>
      <c r="Y799" s="98">
        <v>0</v>
      </c>
      <c r="Z799" s="99">
        <f t="shared" si="1753"/>
        <v>0</v>
      </c>
      <c r="AA799" s="101">
        <v>1</v>
      </c>
      <c r="AB799" s="100">
        <v>0</v>
      </c>
      <c r="AC799" s="98">
        <v>0</v>
      </c>
      <c r="AD799" s="99">
        <f t="shared" si="1754"/>
        <v>0</v>
      </c>
      <c r="AE799" s="101">
        <v>1</v>
      </c>
      <c r="AF799" s="100">
        <v>0</v>
      </c>
      <c r="AG799" s="98">
        <v>0</v>
      </c>
      <c r="AH799" s="101">
        <f t="shared" si="1755"/>
        <v>0</v>
      </c>
      <c r="AI799" s="100">
        <v>0</v>
      </c>
      <c r="AJ799" s="98">
        <v>0</v>
      </c>
      <c r="AK799" s="101">
        <f t="shared" si="1756"/>
        <v>0</v>
      </c>
      <c r="AL799" s="100">
        <v>0</v>
      </c>
      <c r="AM799" s="98">
        <v>0</v>
      </c>
      <c r="AN799" s="101">
        <f t="shared" si="1757"/>
        <v>0</v>
      </c>
      <c r="AO799" s="106"/>
    </row>
    <row r="800" spans="2:41" s="35" customFormat="1" ht="17.100000000000001" customHeight="1">
      <c r="B800" s="105"/>
      <c r="C800" s="54"/>
      <c r="D800" s="96"/>
      <c r="E800" s="111"/>
      <c r="F800" s="112"/>
      <c r="G800" s="368"/>
      <c r="H800" s="113"/>
      <c r="I800" s="100">
        <v>0</v>
      </c>
      <c r="J800" s="98">
        <v>0</v>
      </c>
      <c r="K800" s="101">
        <f t="shared" si="1740"/>
        <v>0</v>
      </c>
      <c r="L800" s="100">
        <v>0</v>
      </c>
      <c r="M800" s="98">
        <v>0</v>
      </c>
      <c r="N800" s="101">
        <f t="shared" si="1749"/>
        <v>0</v>
      </c>
      <c r="O800" s="100">
        <v>0</v>
      </c>
      <c r="P800" s="98">
        <v>0</v>
      </c>
      <c r="Q800" s="101">
        <f t="shared" si="1750"/>
        <v>0</v>
      </c>
      <c r="R800" s="100">
        <v>0</v>
      </c>
      <c r="S800" s="98">
        <v>0</v>
      </c>
      <c r="T800" s="101">
        <f t="shared" si="1751"/>
        <v>0</v>
      </c>
      <c r="U800" s="100">
        <v>0</v>
      </c>
      <c r="V800" s="98">
        <v>0</v>
      </c>
      <c r="W800" s="101">
        <f t="shared" si="1752"/>
        <v>0</v>
      </c>
      <c r="X800" s="100">
        <v>0</v>
      </c>
      <c r="Y800" s="98">
        <v>0</v>
      </c>
      <c r="Z800" s="99">
        <f t="shared" si="1753"/>
        <v>0</v>
      </c>
      <c r="AA800" s="101">
        <v>1</v>
      </c>
      <c r="AB800" s="100">
        <v>0</v>
      </c>
      <c r="AC800" s="98">
        <v>0</v>
      </c>
      <c r="AD800" s="99">
        <f t="shared" si="1754"/>
        <v>0</v>
      </c>
      <c r="AE800" s="101">
        <v>1</v>
      </c>
      <c r="AF800" s="100">
        <v>0</v>
      </c>
      <c r="AG800" s="98">
        <v>0</v>
      </c>
      <c r="AH800" s="101">
        <f t="shared" si="1755"/>
        <v>0</v>
      </c>
      <c r="AI800" s="100">
        <v>0</v>
      </c>
      <c r="AJ800" s="98">
        <v>0</v>
      </c>
      <c r="AK800" s="101">
        <f t="shared" si="1756"/>
        <v>0</v>
      </c>
      <c r="AL800" s="100">
        <v>0</v>
      </c>
      <c r="AM800" s="98">
        <v>0</v>
      </c>
      <c r="AN800" s="101">
        <f t="shared" si="1757"/>
        <v>0</v>
      </c>
      <c r="AO800" s="106"/>
    </row>
    <row r="801" spans="2:41" s="35" customFormat="1" ht="17.100000000000001" customHeight="1">
      <c r="B801" s="105"/>
      <c r="C801" s="54"/>
      <c r="D801" s="96"/>
      <c r="E801" s="111"/>
      <c r="F801" s="112"/>
      <c r="G801" s="368"/>
      <c r="H801" s="113"/>
      <c r="I801" s="100">
        <v>0</v>
      </c>
      <c r="J801" s="98">
        <v>0</v>
      </c>
      <c r="K801" s="101">
        <f t="shared" si="1740"/>
        <v>0</v>
      </c>
      <c r="L801" s="100">
        <v>0</v>
      </c>
      <c r="M801" s="98">
        <v>0</v>
      </c>
      <c r="N801" s="101">
        <f t="shared" si="1749"/>
        <v>0</v>
      </c>
      <c r="O801" s="100">
        <v>0</v>
      </c>
      <c r="P801" s="98">
        <v>0</v>
      </c>
      <c r="Q801" s="101">
        <f t="shared" si="1750"/>
        <v>0</v>
      </c>
      <c r="R801" s="100">
        <v>0</v>
      </c>
      <c r="S801" s="98">
        <v>0</v>
      </c>
      <c r="T801" s="101">
        <f t="shared" si="1751"/>
        <v>0</v>
      </c>
      <c r="U801" s="100">
        <v>0</v>
      </c>
      <c r="V801" s="98">
        <v>0</v>
      </c>
      <c r="W801" s="101">
        <f t="shared" si="1752"/>
        <v>0</v>
      </c>
      <c r="X801" s="100">
        <v>0</v>
      </c>
      <c r="Y801" s="98">
        <v>0</v>
      </c>
      <c r="Z801" s="99">
        <f t="shared" si="1753"/>
        <v>0</v>
      </c>
      <c r="AA801" s="101">
        <v>1</v>
      </c>
      <c r="AB801" s="100">
        <v>0</v>
      </c>
      <c r="AC801" s="98">
        <v>0</v>
      </c>
      <c r="AD801" s="99">
        <f t="shared" si="1754"/>
        <v>0</v>
      </c>
      <c r="AE801" s="101">
        <v>1</v>
      </c>
      <c r="AF801" s="100">
        <v>0</v>
      </c>
      <c r="AG801" s="98">
        <v>0</v>
      </c>
      <c r="AH801" s="101">
        <f t="shared" si="1755"/>
        <v>0</v>
      </c>
      <c r="AI801" s="100">
        <v>0</v>
      </c>
      <c r="AJ801" s="98">
        <v>0</v>
      </c>
      <c r="AK801" s="101">
        <f t="shared" si="1756"/>
        <v>0</v>
      </c>
      <c r="AL801" s="100">
        <v>0</v>
      </c>
      <c r="AM801" s="98">
        <v>0</v>
      </c>
      <c r="AN801" s="101">
        <f t="shared" si="1757"/>
        <v>0</v>
      </c>
      <c r="AO801" s="106"/>
    </row>
    <row r="802" spans="2:41" s="35" customFormat="1" ht="17.100000000000001" customHeight="1">
      <c r="B802" s="105"/>
      <c r="C802" s="54"/>
      <c r="D802" s="96"/>
      <c r="E802" s="111"/>
      <c r="F802" s="112"/>
      <c r="G802" s="368"/>
      <c r="H802" s="113"/>
      <c r="I802" s="100">
        <v>0</v>
      </c>
      <c r="J802" s="98">
        <v>0</v>
      </c>
      <c r="K802" s="101">
        <f t="shared" si="1740"/>
        <v>0</v>
      </c>
      <c r="L802" s="100">
        <v>0</v>
      </c>
      <c r="M802" s="98">
        <v>0</v>
      </c>
      <c r="N802" s="101">
        <f t="shared" si="1749"/>
        <v>0</v>
      </c>
      <c r="O802" s="100">
        <v>0</v>
      </c>
      <c r="P802" s="98">
        <v>0</v>
      </c>
      <c r="Q802" s="101">
        <f t="shared" si="1750"/>
        <v>0</v>
      </c>
      <c r="R802" s="100">
        <v>0</v>
      </c>
      <c r="S802" s="98">
        <v>0</v>
      </c>
      <c r="T802" s="101">
        <f t="shared" si="1751"/>
        <v>0</v>
      </c>
      <c r="U802" s="100">
        <v>0</v>
      </c>
      <c r="V802" s="98">
        <v>0</v>
      </c>
      <c r="W802" s="101">
        <f t="shared" si="1752"/>
        <v>0</v>
      </c>
      <c r="X802" s="100">
        <v>0</v>
      </c>
      <c r="Y802" s="98">
        <v>0</v>
      </c>
      <c r="Z802" s="99">
        <f t="shared" si="1753"/>
        <v>0</v>
      </c>
      <c r="AA802" s="101">
        <v>1</v>
      </c>
      <c r="AB802" s="100">
        <v>0</v>
      </c>
      <c r="AC802" s="98">
        <v>0</v>
      </c>
      <c r="AD802" s="99">
        <f t="shared" si="1754"/>
        <v>0</v>
      </c>
      <c r="AE802" s="101">
        <v>1</v>
      </c>
      <c r="AF802" s="100">
        <v>0</v>
      </c>
      <c r="AG802" s="98">
        <v>0</v>
      </c>
      <c r="AH802" s="101">
        <f t="shared" si="1755"/>
        <v>0</v>
      </c>
      <c r="AI802" s="100">
        <v>0</v>
      </c>
      <c r="AJ802" s="98">
        <v>0</v>
      </c>
      <c r="AK802" s="101">
        <f t="shared" si="1756"/>
        <v>0</v>
      </c>
      <c r="AL802" s="100">
        <v>0</v>
      </c>
      <c r="AM802" s="98">
        <v>0</v>
      </c>
      <c r="AN802" s="101">
        <f t="shared" si="1757"/>
        <v>0</v>
      </c>
      <c r="AO802" s="106"/>
    </row>
    <row r="803" spans="2:41" s="35" customFormat="1" ht="17.100000000000001" customHeight="1">
      <c r="B803" s="105"/>
      <c r="C803" s="54"/>
      <c r="D803" s="96"/>
      <c r="E803" s="111"/>
      <c r="F803" s="112"/>
      <c r="G803" s="368"/>
      <c r="H803" s="113"/>
      <c r="I803" s="100">
        <v>0</v>
      </c>
      <c r="J803" s="98">
        <v>0</v>
      </c>
      <c r="K803" s="101">
        <f t="shared" si="1740"/>
        <v>0</v>
      </c>
      <c r="L803" s="100">
        <v>0</v>
      </c>
      <c r="M803" s="98">
        <v>0</v>
      </c>
      <c r="N803" s="101">
        <f t="shared" si="1749"/>
        <v>0</v>
      </c>
      <c r="O803" s="100">
        <v>0</v>
      </c>
      <c r="P803" s="98">
        <v>0</v>
      </c>
      <c r="Q803" s="101">
        <f t="shared" si="1750"/>
        <v>0</v>
      </c>
      <c r="R803" s="100">
        <v>0</v>
      </c>
      <c r="S803" s="98">
        <v>0</v>
      </c>
      <c r="T803" s="101">
        <f t="shared" si="1751"/>
        <v>0</v>
      </c>
      <c r="U803" s="100">
        <v>0</v>
      </c>
      <c r="V803" s="98">
        <v>0</v>
      </c>
      <c r="W803" s="101">
        <f t="shared" si="1752"/>
        <v>0</v>
      </c>
      <c r="X803" s="100">
        <v>0</v>
      </c>
      <c r="Y803" s="98">
        <v>0</v>
      </c>
      <c r="Z803" s="99">
        <f t="shared" si="1753"/>
        <v>0</v>
      </c>
      <c r="AA803" s="101">
        <v>1</v>
      </c>
      <c r="AB803" s="100">
        <v>0</v>
      </c>
      <c r="AC803" s="98">
        <v>0</v>
      </c>
      <c r="AD803" s="99">
        <f t="shared" si="1754"/>
        <v>0</v>
      </c>
      <c r="AE803" s="101">
        <v>1</v>
      </c>
      <c r="AF803" s="100">
        <v>0</v>
      </c>
      <c r="AG803" s="98">
        <v>0</v>
      </c>
      <c r="AH803" s="101">
        <f t="shared" si="1755"/>
        <v>0</v>
      </c>
      <c r="AI803" s="100">
        <v>0</v>
      </c>
      <c r="AJ803" s="98">
        <v>0</v>
      </c>
      <c r="AK803" s="101">
        <f t="shared" si="1756"/>
        <v>0</v>
      </c>
      <c r="AL803" s="100">
        <v>0</v>
      </c>
      <c r="AM803" s="98">
        <v>0</v>
      </c>
      <c r="AN803" s="101">
        <f t="shared" si="1757"/>
        <v>0</v>
      </c>
      <c r="AO803" s="106"/>
    </row>
    <row r="804" spans="2:41" s="126" customFormat="1" ht="17.100000000000001" customHeight="1">
      <c r="B804" s="118"/>
      <c r="C804" s="119"/>
      <c r="D804" s="120"/>
      <c r="E804" s="121"/>
      <c r="F804" s="122"/>
      <c r="G804" s="369"/>
      <c r="H804" s="123"/>
      <c r="I804" s="401" t="s">
        <v>201</v>
      </c>
      <c r="J804" s="402"/>
      <c r="K804" s="124">
        <f>SUM(K797:K803)</f>
        <v>0</v>
      </c>
      <c r="L804" s="401" t="s">
        <v>201</v>
      </c>
      <c r="M804" s="402"/>
      <c r="N804" s="124">
        <f>SUM(N797:N803)</f>
        <v>0</v>
      </c>
      <c r="O804" s="401" t="s">
        <v>201</v>
      </c>
      <c r="P804" s="402"/>
      <c r="Q804" s="124">
        <f>SUM(Q797:Q803)</f>
        <v>450</v>
      </c>
      <c r="R804" s="401" t="s">
        <v>201</v>
      </c>
      <c r="S804" s="402"/>
      <c r="T804" s="124">
        <f>SUM(T797:T803)</f>
        <v>0</v>
      </c>
      <c r="U804" s="401" t="s">
        <v>201</v>
      </c>
      <c r="V804" s="402"/>
      <c r="W804" s="124">
        <f>SUM(W797:W803)</f>
        <v>0</v>
      </c>
      <c r="X804" s="401" t="s">
        <v>201</v>
      </c>
      <c r="Y804" s="402"/>
      <c r="Z804" s="127">
        <f>SUM(Z797:Z803)</f>
        <v>0</v>
      </c>
      <c r="AA804" s="101">
        <v>1</v>
      </c>
      <c r="AB804" s="401" t="s">
        <v>201</v>
      </c>
      <c r="AC804" s="402"/>
      <c r="AD804" s="127">
        <f>SUM(AD797:AD803)</f>
        <v>0</v>
      </c>
      <c r="AE804" s="101">
        <v>1</v>
      </c>
      <c r="AF804" s="401" t="s">
        <v>201</v>
      </c>
      <c r="AG804" s="402"/>
      <c r="AH804" s="124">
        <f>SUM(AH797:AH803)</f>
        <v>0</v>
      </c>
      <c r="AI804" s="401" t="s">
        <v>201</v>
      </c>
      <c r="AJ804" s="402"/>
      <c r="AK804" s="124">
        <f>SUM(AK797:AK803)</f>
        <v>0</v>
      </c>
      <c r="AL804" s="401" t="s">
        <v>201</v>
      </c>
      <c r="AM804" s="402"/>
      <c r="AN804" s="124">
        <f>SUM(AN797:AN803)</f>
        <v>0</v>
      </c>
      <c r="AO804" s="125"/>
    </row>
    <row r="805" spans="2:41" s="35" customFormat="1" ht="17.100000000000001" customHeight="1">
      <c r="B805" s="105"/>
      <c r="C805" s="54">
        <f>'1. Rekap Back Up Aspal'!C119</f>
        <v>9800</v>
      </c>
      <c r="D805" s="96">
        <f>'1. Rekap Back Up Aspal'!D119</f>
        <v>9900</v>
      </c>
      <c r="E805" s="111">
        <f>'1. Rekap Back Up Aspal'!E119</f>
        <v>4.5</v>
      </c>
      <c r="F805" s="112">
        <f>(100/((D805-C805)*E805))*((K812*0.5)+(N812*0.5)+(Q812*4)+(T812*4)+(W812*1)+(Z812*2)+(AD812*1.5)+(AH812*1)+(AK812*1)+(AN812*1))</f>
        <v>400</v>
      </c>
      <c r="G805" s="368" t="s">
        <v>280</v>
      </c>
      <c r="H805" s="113" t="str">
        <f>IF(F805&lt;=25,"B",IF(F805&lt;=75,"S",IF(F805&lt;=100,"RR","RB")))</f>
        <v>RB</v>
      </c>
      <c r="I805" s="100">
        <v>0</v>
      </c>
      <c r="J805" s="98">
        <v>0</v>
      </c>
      <c r="K805" s="101">
        <f t="shared" ref="K805:K811" si="1758">I805*J805</f>
        <v>0</v>
      </c>
      <c r="L805" s="100">
        <v>0</v>
      </c>
      <c r="M805" s="98">
        <v>0</v>
      </c>
      <c r="N805" s="101">
        <f t="shared" ref="N805" si="1759">L805*M805</f>
        <v>0</v>
      </c>
      <c r="O805" s="100">
        <v>100</v>
      </c>
      <c r="P805" s="362">
        <v>4.5</v>
      </c>
      <c r="Q805" s="101">
        <f t="shared" ref="Q805" si="1760">O805*P805</f>
        <v>450</v>
      </c>
      <c r="R805" s="100">
        <v>0</v>
      </c>
      <c r="S805" s="98">
        <v>0</v>
      </c>
      <c r="T805" s="101">
        <f t="shared" ref="T805" si="1761">R805*S805</f>
        <v>0</v>
      </c>
      <c r="U805" s="100">
        <v>0</v>
      </c>
      <c r="V805" s="98">
        <v>0</v>
      </c>
      <c r="W805" s="101">
        <f>U805*V805</f>
        <v>0</v>
      </c>
      <c r="X805" s="100">
        <v>0</v>
      </c>
      <c r="Y805" s="98">
        <v>0</v>
      </c>
      <c r="Z805" s="99">
        <f t="shared" ref="Z805" si="1762">X805*Y805</f>
        <v>0</v>
      </c>
      <c r="AA805" s="101">
        <v>1</v>
      </c>
      <c r="AB805" s="100">
        <v>0</v>
      </c>
      <c r="AC805" s="98">
        <v>0</v>
      </c>
      <c r="AD805" s="99">
        <f t="shared" ref="AD805" si="1763">AB805*AC805</f>
        <v>0</v>
      </c>
      <c r="AE805" s="101">
        <v>1</v>
      </c>
      <c r="AF805" s="100">
        <v>0</v>
      </c>
      <c r="AG805" s="98">
        <v>0</v>
      </c>
      <c r="AH805" s="101">
        <f t="shared" ref="AH805" si="1764">AF805*AG805</f>
        <v>0</v>
      </c>
      <c r="AI805" s="100">
        <v>0</v>
      </c>
      <c r="AJ805" s="98">
        <v>0</v>
      </c>
      <c r="AK805" s="101">
        <f t="shared" ref="AK805" si="1765">AI805*AJ805</f>
        <v>0</v>
      </c>
      <c r="AL805" s="100">
        <v>0</v>
      </c>
      <c r="AM805" s="98">
        <v>0</v>
      </c>
      <c r="AN805" s="101">
        <f t="shared" ref="AN805" si="1766">AL805*AM805</f>
        <v>0</v>
      </c>
      <c r="AO805" s="106"/>
    </row>
    <row r="806" spans="2:41" s="35" customFormat="1" ht="17.100000000000001" customHeight="1">
      <c r="B806" s="105"/>
      <c r="C806" s="54"/>
      <c r="D806" s="96"/>
      <c r="E806" s="111"/>
      <c r="F806" s="112"/>
      <c r="G806" s="368"/>
      <c r="H806" s="113"/>
      <c r="I806" s="100">
        <v>0</v>
      </c>
      <c r="J806" s="98">
        <v>0</v>
      </c>
      <c r="K806" s="101">
        <f t="shared" si="1758"/>
        <v>0</v>
      </c>
      <c r="L806" s="100">
        <v>0</v>
      </c>
      <c r="M806" s="98">
        <v>0</v>
      </c>
      <c r="N806" s="101">
        <f t="shared" ref="N806:N811" si="1767">L806*M806</f>
        <v>0</v>
      </c>
      <c r="O806" s="100">
        <v>0</v>
      </c>
      <c r="P806" s="98">
        <v>0</v>
      </c>
      <c r="Q806" s="101">
        <f t="shared" ref="Q806:Q811" si="1768">O806*P806</f>
        <v>0</v>
      </c>
      <c r="R806" s="100">
        <v>0</v>
      </c>
      <c r="S806" s="98">
        <v>0</v>
      </c>
      <c r="T806" s="101">
        <f t="shared" ref="T806:T811" si="1769">R806*S806</f>
        <v>0</v>
      </c>
      <c r="U806" s="100">
        <v>0</v>
      </c>
      <c r="V806" s="98">
        <v>0</v>
      </c>
      <c r="W806" s="101">
        <f t="shared" ref="W806:W811" si="1770">U806*V806</f>
        <v>0</v>
      </c>
      <c r="X806" s="100">
        <v>0</v>
      </c>
      <c r="Y806" s="98">
        <v>0</v>
      </c>
      <c r="Z806" s="99">
        <f t="shared" ref="Z806:Z811" si="1771">X806*Y806</f>
        <v>0</v>
      </c>
      <c r="AA806" s="101">
        <v>1</v>
      </c>
      <c r="AB806" s="100">
        <v>0</v>
      </c>
      <c r="AC806" s="98">
        <v>0</v>
      </c>
      <c r="AD806" s="99">
        <f t="shared" ref="AD806:AD811" si="1772">AB806*AC806</f>
        <v>0</v>
      </c>
      <c r="AE806" s="101">
        <v>1</v>
      </c>
      <c r="AF806" s="100">
        <v>0</v>
      </c>
      <c r="AG806" s="98">
        <v>0</v>
      </c>
      <c r="AH806" s="101">
        <f t="shared" ref="AH806:AH811" si="1773">AF806*AG806</f>
        <v>0</v>
      </c>
      <c r="AI806" s="100">
        <v>0</v>
      </c>
      <c r="AJ806" s="98">
        <v>0</v>
      </c>
      <c r="AK806" s="101">
        <f t="shared" ref="AK806:AK811" si="1774">AI806*AJ806</f>
        <v>0</v>
      </c>
      <c r="AL806" s="100">
        <v>0</v>
      </c>
      <c r="AM806" s="98">
        <v>0</v>
      </c>
      <c r="AN806" s="101">
        <f t="shared" ref="AN806:AN811" si="1775">AL806*AM806</f>
        <v>0</v>
      </c>
      <c r="AO806" s="106"/>
    </row>
    <row r="807" spans="2:41" s="35" customFormat="1" ht="17.100000000000001" customHeight="1">
      <c r="B807" s="105"/>
      <c r="C807" s="54"/>
      <c r="D807" s="96"/>
      <c r="E807" s="111"/>
      <c r="F807" s="112"/>
      <c r="G807" s="368"/>
      <c r="H807" s="113"/>
      <c r="I807" s="100">
        <v>0</v>
      </c>
      <c r="J807" s="98">
        <v>0</v>
      </c>
      <c r="K807" s="101">
        <f t="shared" si="1758"/>
        <v>0</v>
      </c>
      <c r="L807" s="100">
        <v>0</v>
      </c>
      <c r="M807" s="98">
        <v>0</v>
      </c>
      <c r="N807" s="101">
        <f t="shared" si="1767"/>
        <v>0</v>
      </c>
      <c r="O807" s="100">
        <v>0</v>
      </c>
      <c r="P807" s="98">
        <v>0</v>
      </c>
      <c r="Q807" s="101">
        <f t="shared" si="1768"/>
        <v>0</v>
      </c>
      <c r="R807" s="100">
        <v>0</v>
      </c>
      <c r="S807" s="98">
        <v>0</v>
      </c>
      <c r="T807" s="101">
        <f t="shared" si="1769"/>
        <v>0</v>
      </c>
      <c r="U807" s="100">
        <v>0</v>
      </c>
      <c r="V807" s="98">
        <v>0</v>
      </c>
      <c r="W807" s="101">
        <f t="shared" si="1770"/>
        <v>0</v>
      </c>
      <c r="X807" s="100">
        <v>0</v>
      </c>
      <c r="Y807" s="98">
        <v>0</v>
      </c>
      <c r="Z807" s="99">
        <f t="shared" si="1771"/>
        <v>0</v>
      </c>
      <c r="AA807" s="101">
        <v>1</v>
      </c>
      <c r="AB807" s="100">
        <v>0</v>
      </c>
      <c r="AC807" s="98">
        <v>0</v>
      </c>
      <c r="AD807" s="99">
        <f t="shared" si="1772"/>
        <v>0</v>
      </c>
      <c r="AE807" s="101">
        <v>1</v>
      </c>
      <c r="AF807" s="100">
        <v>0</v>
      </c>
      <c r="AG807" s="98">
        <v>0</v>
      </c>
      <c r="AH807" s="101">
        <f t="shared" si="1773"/>
        <v>0</v>
      </c>
      <c r="AI807" s="100">
        <v>0</v>
      </c>
      <c r="AJ807" s="98">
        <v>0</v>
      </c>
      <c r="AK807" s="101">
        <f t="shared" si="1774"/>
        <v>0</v>
      </c>
      <c r="AL807" s="100">
        <v>0</v>
      </c>
      <c r="AM807" s="98">
        <v>0</v>
      </c>
      <c r="AN807" s="101">
        <f t="shared" si="1775"/>
        <v>0</v>
      </c>
      <c r="AO807" s="106"/>
    </row>
    <row r="808" spans="2:41" s="35" customFormat="1" ht="17.100000000000001" customHeight="1">
      <c r="B808" s="105"/>
      <c r="C808" s="54"/>
      <c r="D808" s="96"/>
      <c r="E808" s="111"/>
      <c r="F808" s="112"/>
      <c r="G808" s="368"/>
      <c r="H808" s="113"/>
      <c r="I808" s="100">
        <v>0</v>
      </c>
      <c r="J808" s="98">
        <v>0</v>
      </c>
      <c r="K808" s="101">
        <f t="shared" si="1758"/>
        <v>0</v>
      </c>
      <c r="L808" s="100">
        <v>0</v>
      </c>
      <c r="M808" s="98">
        <v>0</v>
      </c>
      <c r="N808" s="101">
        <f t="shared" si="1767"/>
        <v>0</v>
      </c>
      <c r="O808" s="100">
        <v>0</v>
      </c>
      <c r="P808" s="98">
        <v>0</v>
      </c>
      <c r="Q808" s="101">
        <f t="shared" si="1768"/>
        <v>0</v>
      </c>
      <c r="R808" s="100">
        <v>0</v>
      </c>
      <c r="S808" s="98">
        <v>0</v>
      </c>
      <c r="T808" s="101">
        <f t="shared" si="1769"/>
        <v>0</v>
      </c>
      <c r="U808" s="100">
        <v>0</v>
      </c>
      <c r="V808" s="98">
        <v>0</v>
      </c>
      <c r="W808" s="101">
        <f t="shared" si="1770"/>
        <v>0</v>
      </c>
      <c r="X808" s="100">
        <v>0</v>
      </c>
      <c r="Y808" s="98">
        <v>0</v>
      </c>
      <c r="Z808" s="99">
        <f t="shared" si="1771"/>
        <v>0</v>
      </c>
      <c r="AA808" s="101">
        <v>1</v>
      </c>
      <c r="AB808" s="100">
        <v>0</v>
      </c>
      <c r="AC808" s="98">
        <v>0</v>
      </c>
      <c r="AD808" s="99">
        <f t="shared" si="1772"/>
        <v>0</v>
      </c>
      <c r="AE808" s="101">
        <v>1</v>
      </c>
      <c r="AF808" s="100">
        <v>0</v>
      </c>
      <c r="AG808" s="98">
        <v>0</v>
      </c>
      <c r="AH808" s="101">
        <f t="shared" si="1773"/>
        <v>0</v>
      </c>
      <c r="AI808" s="100">
        <v>0</v>
      </c>
      <c r="AJ808" s="98">
        <v>0</v>
      </c>
      <c r="AK808" s="101">
        <f t="shared" si="1774"/>
        <v>0</v>
      </c>
      <c r="AL808" s="100">
        <v>0</v>
      </c>
      <c r="AM808" s="98">
        <v>0</v>
      </c>
      <c r="AN808" s="101">
        <f t="shared" si="1775"/>
        <v>0</v>
      </c>
      <c r="AO808" s="106"/>
    </row>
    <row r="809" spans="2:41" s="35" customFormat="1" ht="17.100000000000001" customHeight="1">
      <c r="B809" s="105"/>
      <c r="C809" s="54"/>
      <c r="D809" s="96"/>
      <c r="E809" s="111"/>
      <c r="F809" s="112"/>
      <c r="G809" s="368"/>
      <c r="H809" s="113"/>
      <c r="I809" s="100">
        <v>0</v>
      </c>
      <c r="J809" s="98">
        <v>0</v>
      </c>
      <c r="K809" s="101">
        <f t="shared" si="1758"/>
        <v>0</v>
      </c>
      <c r="L809" s="100">
        <v>0</v>
      </c>
      <c r="M809" s="98">
        <v>0</v>
      </c>
      <c r="N809" s="101">
        <f t="shared" si="1767"/>
        <v>0</v>
      </c>
      <c r="O809" s="100">
        <v>0</v>
      </c>
      <c r="P809" s="98">
        <v>0</v>
      </c>
      <c r="Q809" s="101">
        <f t="shared" si="1768"/>
        <v>0</v>
      </c>
      <c r="R809" s="100">
        <v>0</v>
      </c>
      <c r="S809" s="98">
        <v>0</v>
      </c>
      <c r="T809" s="101">
        <f t="shared" si="1769"/>
        <v>0</v>
      </c>
      <c r="U809" s="100">
        <v>0</v>
      </c>
      <c r="V809" s="98">
        <v>0</v>
      </c>
      <c r="W809" s="101">
        <f t="shared" si="1770"/>
        <v>0</v>
      </c>
      <c r="X809" s="100">
        <v>0</v>
      </c>
      <c r="Y809" s="98">
        <v>0</v>
      </c>
      <c r="Z809" s="99">
        <f t="shared" si="1771"/>
        <v>0</v>
      </c>
      <c r="AA809" s="101">
        <v>1</v>
      </c>
      <c r="AB809" s="100">
        <v>0</v>
      </c>
      <c r="AC809" s="98">
        <v>0</v>
      </c>
      <c r="AD809" s="99">
        <f t="shared" si="1772"/>
        <v>0</v>
      </c>
      <c r="AE809" s="101">
        <v>1</v>
      </c>
      <c r="AF809" s="100">
        <v>0</v>
      </c>
      <c r="AG809" s="98">
        <v>0</v>
      </c>
      <c r="AH809" s="101">
        <f t="shared" si="1773"/>
        <v>0</v>
      </c>
      <c r="AI809" s="100">
        <v>0</v>
      </c>
      <c r="AJ809" s="98">
        <v>0</v>
      </c>
      <c r="AK809" s="101">
        <f t="shared" si="1774"/>
        <v>0</v>
      </c>
      <c r="AL809" s="100">
        <v>0</v>
      </c>
      <c r="AM809" s="98">
        <v>0</v>
      </c>
      <c r="AN809" s="101">
        <f t="shared" si="1775"/>
        <v>0</v>
      </c>
      <c r="AO809" s="106"/>
    </row>
    <row r="810" spans="2:41" s="35" customFormat="1" ht="17.100000000000001" customHeight="1">
      <c r="B810" s="105"/>
      <c r="C810" s="54"/>
      <c r="D810" s="96"/>
      <c r="E810" s="111"/>
      <c r="F810" s="112"/>
      <c r="G810" s="368"/>
      <c r="H810" s="113"/>
      <c r="I810" s="100">
        <v>0</v>
      </c>
      <c r="J810" s="98">
        <v>0</v>
      </c>
      <c r="K810" s="101">
        <f t="shared" si="1758"/>
        <v>0</v>
      </c>
      <c r="L810" s="100">
        <v>0</v>
      </c>
      <c r="M810" s="98">
        <v>0</v>
      </c>
      <c r="N810" s="101">
        <f t="shared" si="1767"/>
        <v>0</v>
      </c>
      <c r="O810" s="100">
        <v>0</v>
      </c>
      <c r="P810" s="98">
        <v>0</v>
      </c>
      <c r="Q810" s="101">
        <f t="shared" si="1768"/>
        <v>0</v>
      </c>
      <c r="R810" s="100">
        <v>0</v>
      </c>
      <c r="S810" s="98">
        <v>0</v>
      </c>
      <c r="T810" s="101">
        <f t="shared" si="1769"/>
        <v>0</v>
      </c>
      <c r="U810" s="100">
        <v>0</v>
      </c>
      <c r="V810" s="98">
        <v>0</v>
      </c>
      <c r="W810" s="101">
        <f t="shared" si="1770"/>
        <v>0</v>
      </c>
      <c r="X810" s="100">
        <v>0</v>
      </c>
      <c r="Y810" s="98">
        <v>0</v>
      </c>
      <c r="Z810" s="99">
        <f t="shared" si="1771"/>
        <v>0</v>
      </c>
      <c r="AA810" s="101">
        <v>1</v>
      </c>
      <c r="AB810" s="100">
        <v>0</v>
      </c>
      <c r="AC810" s="98">
        <v>0</v>
      </c>
      <c r="AD810" s="99">
        <f t="shared" si="1772"/>
        <v>0</v>
      </c>
      <c r="AE810" s="101">
        <v>1</v>
      </c>
      <c r="AF810" s="100">
        <v>0</v>
      </c>
      <c r="AG810" s="98">
        <v>0</v>
      </c>
      <c r="AH810" s="101">
        <f t="shared" si="1773"/>
        <v>0</v>
      </c>
      <c r="AI810" s="100">
        <v>0</v>
      </c>
      <c r="AJ810" s="98">
        <v>0</v>
      </c>
      <c r="AK810" s="101">
        <f t="shared" si="1774"/>
        <v>0</v>
      </c>
      <c r="AL810" s="100">
        <v>0</v>
      </c>
      <c r="AM810" s="98">
        <v>0</v>
      </c>
      <c r="AN810" s="101">
        <f t="shared" si="1775"/>
        <v>0</v>
      </c>
      <c r="AO810" s="106"/>
    </row>
    <row r="811" spans="2:41" s="35" customFormat="1" ht="17.100000000000001" customHeight="1">
      <c r="B811" s="105"/>
      <c r="C811" s="54"/>
      <c r="D811" s="96"/>
      <c r="E811" s="111"/>
      <c r="F811" s="112"/>
      <c r="G811" s="368"/>
      <c r="H811" s="113"/>
      <c r="I811" s="100">
        <v>0</v>
      </c>
      <c r="J811" s="98">
        <v>0</v>
      </c>
      <c r="K811" s="101">
        <f t="shared" si="1758"/>
        <v>0</v>
      </c>
      <c r="L811" s="100">
        <v>0</v>
      </c>
      <c r="M811" s="98">
        <v>0</v>
      </c>
      <c r="N811" s="101">
        <f t="shared" si="1767"/>
        <v>0</v>
      </c>
      <c r="O811" s="100">
        <v>0</v>
      </c>
      <c r="P811" s="98">
        <v>0</v>
      </c>
      <c r="Q811" s="101">
        <f t="shared" si="1768"/>
        <v>0</v>
      </c>
      <c r="R811" s="100">
        <v>0</v>
      </c>
      <c r="S811" s="98">
        <v>0</v>
      </c>
      <c r="T811" s="101">
        <f t="shared" si="1769"/>
        <v>0</v>
      </c>
      <c r="U811" s="100">
        <v>0</v>
      </c>
      <c r="V811" s="98">
        <v>0</v>
      </c>
      <c r="W811" s="101">
        <f t="shared" si="1770"/>
        <v>0</v>
      </c>
      <c r="X811" s="100">
        <v>0</v>
      </c>
      <c r="Y811" s="98">
        <v>0</v>
      </c>
      <c r="Z811" s="99">
        <f t="shared" si="1771"/>
        <v>0</v>
      </c>
      <c r="AA811" s="101">
        <v>1</v>
      </c>
      <c r="AB811" s="100">
        <v>0</v>
      </c>
      <c r="AC811" s="98">
        <v>0</v>
      </c>
      <c r="AD811" s="99">
        <f t="shared" si="1772"/>
        <v>0</v>
      </c>
      <c r="AE811" s="101">
        <v>1</v>
      </c>
      <c r="AF811" s="100">
        <v>0</v>
      </c>
      <c r="AG811" s="98">
        <v>0</v>
      </c>
      <c r="AH811" s="101">
        <f t="shared" si="1773"/>
        <v>0</v>
      </c>
      <c r="AI811" s="100">
        <v>0</v>
      </c>
      <c r="AJ811" s="98">
        <v>0</v>
      </c>
      <c r="AK811" s="101">
        <f t="shared" si="1774"/>
        <v>0</v>
      </c>
      <c r="AL811" s="100">
        <v>0</v>
      </c>
      <c r="AM811" s="98">
        <v>0</v>
      </c>
      <c r="AN811" s="101">
        <f t="shared" si="1775"/>
        <v>0</v>
      </c>
      <c r="AO811" s="106"/>
    </row>
    <row r="812" spans="2:41" s="126" customFormat="1" ht="17.100000000000001" customHeight="1">
      <c r="B812" s="118"/>
      <c r="C812" s="119"/>
      <c r="D812" s="120"/>
      <c r="E812" s="121"/>
      <c r="F812" s="122"/>
      <c r="G812" s="369"/>
      <c r="H812" s="123"/>
      <c r="I812" s="401" t="s">
        <v>201</v>
      </c>
      <c r="J812" s="402"/>
      <c r="K812" s="124">
        <f>SUM(K805:K811)</f>
        <v>0</v>
      </c>
      <c r="L812" s="401" t="s">
        <v>201</v>
      </c>
      <c r="M812" s="402"/>
      <c r="N812" s="124">
        <f>SUM(N805:N811)</f>
        <v>0</v>
      </c>
      <c r="O812" s="401" t="s">
        <v>201</v>
      </c>
      <c r="P812" s="402"/>
      <c r="Q812" s="124">
        <f>SUM(Q805:Q811)</f>
        <v>450</v>
      </c>
      <c r="R812" s="401" t="s">
        <v>201</v>
      </c>
      <c r="S812" s="402"/>
      <c r="T812" s="124">
        <f>SUM(T805:T811)</f>
        <v>0</v>
      </c>
      <c r="U812" s="401" t="s">
        <v>201</v>
      </c>
      <c r="V812" s="402"/>
      <c r="W812" s="124">
        <f>SUM(W805:W811)</f>
        <v>0</v>
      </c>
      <c r="X812" s="401" t="s">
        <v>201</v>
      </c>
      <c r="Y812" s="402"/>
      <c r="Z812" s="127">
        <f>SUM(Z805:Z811)</f>
        <v>0</v>
      </c>
      <c r="AA812" s="101">
        <v>1</v>
      </c>
      <c r="AB812" s="401" t="s">
        <v>201</v>
      </c>
      <c r="AC812" s="402"/>
      <c r="AD812" s="127">
        <f>SUM(AD805:AD811)</f>
        <v>0</v>
      </c>
      <c r="AE812" s="101">
        <v>1</v>
      </c>
      <c r="AF812" s="401" t="s">
        <v>201</v>
      </c>
      <c r="AG812" s="402"/>
      <c r="AH812" s="124">
        <f>SUM(AH805:AH811)</f>
        <v>0</v>
      </c>
      <c r="AI812" s="401" t="s">
        <v>201</v>
      </c>
      <c r="AJ812" s="402"/>
      <c r="AK812" s="124">
        <f>SUM(AK805:AK811)</f>
        <v>0</v>
      </c>
      <c r="AL812" s="401" t="s">
        <v>201</v>
      </c>
      <c r="AM812" s="402"/>
      <c r="AN812" s="124">
        <f>SUM(AN805:AN811)</f>
        <v>0</v>
      </c>
      <c r="AO812" s="125"/>
    </row>
    <row r="813" spans="2:41" s="35" customFormat="1" ht="17.100000000000001" customHeight="1">
      <c r="B813" s="105"/>
      <c r="C813" s="54">
        <f>'1. Rekap Back Up Aspal'!C120</f>
        <v>9900</v>
      </c>
      <c r="D813" s="96">
        <f>'1. Rekap Back Up Aspal'!D120</f>
        <v>10000</v>
      </c>
      <c r="E813" s="111">
        <f>'1. Rekap Back Up Aspal'!E120</f>
        <v>4.5</v>
      </c>
      <c r="F813" s="112">
        <f>(100/((D813-C813)*E813))*((K820*0.5)+(N820*0.5)+(Q820*4)+(T820*4)+(W820*1)+(Z820*2)+(AD820*1.5)+(AH820*1)+(AK820*1)+(AN820*1))</f>
        <v>281.33333333333331</v>
      </c>
      <c r="G813" s="368" t="s">
        <v>280</v>
      </c>
      <c r="H813" s="113" t="str">
        <f>IF(F813&lt;=25,"B",IF(F813&lt;=75,"S",IF(F813&lt;=100,"RR","RB")))</f>
        <v>RB</v>
      </c>
      <c r="I813" s="100">
        <v>0</v>
      </c>
      <c r="J813" s="98">
        <v>0</v>
      </c>
      <c r="K813" s="101">
        <f t="shared" ref="K813:K819" si="1776">I813*J813</f>
        <v>0</v>
      </c>
      <c r="L813" s="100">
        <v>0</v>
      </c>
      <c r="M813" s="98">
        <v>0</v>
      </c>
      <c r="N813" s="101">
        <f t="shared" ref="N813" si="1777">L813*M813</f>
        <v>0</v>
      </c>
      <c r="O813" s="100">
        <v>70</v>
      </c>
      <c r="P813" s="362">
        <v>4.5</v>
      </c>
      <c r="Q813" s="101">
        <f t="shared" ref="Q813" si="1778">O813*P813</f>
        <v>315</v>
      </c>
      <c r="R813" s="100">
        <v>0</v>
      </c>
      <c r="S813" s="98">
        <v>0</v>
      </c>
      <c r="T813" s="101">
        <f t="shared" ref="T813" si="1779">R813*S813</f>
        <v>0</v>
      </c>
      <c r="U813" s="100">
        <v>0</v>
      </c>
      <c r="V813" s="98">
        <v>0</v>
      </c>
      <c r="W813" s="101">
        <f>U813*V813</f>
        <v>0</v>
      </c>
      <c r="X813" s="100">
        <v>0</v>
      </c>
      <c r="Y813" s="98">
        <v>0</v>
      </c>
      <c r="Z813" s="99">
        <f t="shared" ref="Z813" si="1780">X813*Y813</f>
        <v>0</v>
      </c>
      <c r="AA813" s="101">
        <v>1</v>
      </c>
      <c r="AB813" s="100">
        <v>2</v>
      </c>
      <c r="AC813" s="98">
        <v>2</v>
      </c>
      <c r="AD813" s="99">
        <f t="shared" ref="AD813" si="1781">AB813*AC813</f>
        <v>4</v>
      </c>
      <c r="AE813" s="101">
        <v>4</v>
      </c>
      <c r="AF813" s="100">
        <v>0</v>
      </c>
      <c r="AG813" s="98">
        <v>0</v>
      </c>
      <c r="AH813" s="101">
        <f t="shared" ref="AH813" si="1782">AF813*AG813</f>
        <v>0</v>
      </c>
      <c r="AI813" s="100">
        <v>0</v>
      </c>
      <c r="AJ813" s="98">
        <v>0</v>
      </c>
      <c r="AK813" s="101">
        <f t="shared" ref="AK813" si="1783">AI813*AJ813</f>
        <v>0</v>
      </c>
      <c r="AL813" s="100">
        <v>0</v>
      </c>
      <c r="AM813" s="98">
        <v>0</v>
      </c>
      <c r="AN813" s="101">
        <f t="shared" ref="AN813" si="1784">AL813*AM813</f>
        <v>0</v>
      </c>
      <c r="AO813" s="106"/>
    </row>
    <row r="814" spans="2:41" s="35" customFormat="1" ht="17.100000000000001" customHeight="1">
      <c r="B814" s="105"/>
      <c r="C814" s="54"/>
      <c r="D814" s="96"/>
      <c r="E814" s="111"/>
      <c r="F814" s="112"/>
      <c r="G814" s="368"/>
      <c r="H814" s="113"/>
      <c r="I814" s="100">
        <v>0</v>
      </c>
      <c r="J814" s="98">
        <v>0</v>
      </c>
      <c r="K814" s="101">
        <f t="shared" si="1776"/>
        <v>0</v>
      </c>
      <c r="L814" s="100">
        <v>0</v>
      </c>
      <c r="M814" s="98">
        <v>0</v>
      </c>
      <c r="N814" s="101">
        <f t="shared" ref="N814:N819" si="1785">L814*M814</f>
        <v>0</v>
      </c>
      <c r="O814" s="100">
        <v>0</v>
      </c>
      <c r="P814" s="98">
        <v>0</v>
      </c>
      <c r="Q814" s="101">
        <f t="shared" ref="Q814:Q819" si="1786">O814*P814</f>
        <v>0</v>
      </c>
      <c r="R814" s="100">
        <v>0</v>
      </c>
      <c r="S814" s="98">
        <v>0</v>
      </c>
      <c r="T814" s="101">
        <f t="shared" ref="T814:T819" si="1787">R814*S814</f>
        <v>0</v>
      </c>
      <c r="U814" s="100">
        <v>0</v>
      </c>
      <c r="V814" s="98">
        <v>0</v>
      </c>
      <c r="W814" s="101">
        <f t="shared" ref="W814:W819" si="1788">U814*V814</f>
        <v>0</v>
      </c>
      <c r="X814" s="100">
        <v>0</v>
      </c>
      <c r="Y814" s="98">
        <v>0</v>
      </c>
      <c r="Z814" s="99">
        <f t="shared" ref="Z814:Z819" si="1789">X814*Y814</f>
        <v>0</v>
      </c>
      <c r="AA814" s="101">
        <v>1</v>
      </c>
      <c r="AB814" s="100">
        <v>0</v>
      </c>
      <c r="AC814" s="98">
        <v>0</v>
      </c>
      <c r="AD814" s="99">
        <f t="shared" ref="AD814:AD819" si="1790">AB814*AC814</f>
        <v>0</v>
      </c>
      <c r="AE814" s="101">
        <v>1</v>
      </c>
      <c r="AF814" s="100">
        <v>0</v>
      </c>
      <c r="AG814" s="98">
        <v>0</v>
      </c>
      <c r="AH814" s="101">
        <f t="shared" ref="AH814:AH819" si="1791">AF814*AG814</f>
        <v>0</v>
      </c>
      <c r="AI814" s="100">
        <v>0</v>
      </c>
      <c r="AJ814" s="98">
        <v>0</v>
      </c>
      <c r="AK814" s="101">
        <f t="shared" ref="AK814:AK819" si="1792">AI814*AJ814</f>
        <v>0</v>
      </c>
      <c r="AL814" s="100">
        <v>0</v>
      </c>
      <c r="AM814" s="98">
        <v>0</v>
      </c>
      <c r="AN814" s="101">
        <f t="shared" ref="AN814:AN819" si="1793">AL814*AM814</f>
        <v>0</v>
      </c>
      <c r="AO814" s="106"/>
    </row>
    <row r="815" spans="2:41" s="35" customFormat="1" ht="17.100000000000001" customHeight="1">
      <c r="B815" s="105"/>
      <c r="C815" s="54"/>
      <c r="D815" s="96"/>
      <c r="E815" s="111"/>
      <c r="F815" s="112"/>
      <c r="G815" s="368"/>
      <c r="H815" s="113"/>
      <c r="I815" s="100">
        <v>0</v>
      </c>
      <c r="J815" s="98">
        <v>0</v>
      </c>
      <c r="K815" s="101">
        <f t="shared" si="1776"/>
        <v>0</v>
      </c>
      <c r="L815" s="100">
        <v>0</v>
      </c>
      <c r="M815" s="98">
        <v>0</v>
      </c>
      <c r="N815" s="101">
        <f t="shared" si="1785"/>
        <v>0</v>
      </c>
      <c r="O815" s="100">
        <v>0</v>
      </c>
      <c r="P815" s="98">
        <v>0</v>
      </c>
      <c r="Q815" s="101">
        <f t="shared" si="1786"/>
        <v>0</v>
      </c>
      <c r="R815" s="100">
        <v>0</v>
      </c>
      <c r="S815" s="98">
        <v>0</v>
      </c>
      <c r="T815" s="101">
        <f t="shared" si="1787"/>
        <v>0</v>
      </c>
      <c r="U815" s="100">
        <v>0</v>
      </c>
      <c r="V815" s="98">
        <v>0</v>
      </c>
      <c r="W815" s="101">
        <f t="shared" si="1788"/>
        <v>0</v>
      </c>
      <c r="X815" s="100">
        <v>0</v>
      </c>
      <c r="Y815" s="98">
        <v>0</v>
      </c>
      <c r="Z815" s="99">
        <f t="shared" si="1789"/>
        <v>0</v>
      </c>
      <c r="AA815" s="101">
        <v>1</v>
      </c>
      <c r="AB815" s="100">
        <v>0</v>
      </c>
      <c r="AC815" s="98">
        <v>0</v>
      </c>
      <c r="AD815" s="99">
        <f t="shared" si="1790"/>
        <v>0</v>
      </c>
      <c r="AE815" s="101">
        <v>1</v>
      </c>
      <c r="AF815" s="100">
        <v>0</v>
      </c>
      <c r="AG815" s="98">
        <v>0</v>
      </c>
      <c r="AH815" s="101">
        <f t="shared" si="1791"/>
        <v>0</v>
      </c>
      <c r="AI815" s="100">
        <v>0</v>
      </c>
      <c r="AJ815" s="98">
        <v>0</v>
      </c>
      <c r="AK815" s="101">
        <f t="shared" si="1792"/>
        <v>0</v>
      </c>
      <c r="AL815" s="100">
        <v>0</v>
      </c>
      <c r="AM815" s="98">
        <v>0</v>
      </c>
      <c r="AN815" s="101">
        <f t="shared" si="1793"/>
        <v>0</v>
      </c>
      <c r="AO815" s="106"/>
    </row>
    <row r="816" spans="2:41" s="35" customFormat="1" ht="17.100000000000001" customHeight="1">
      <c r="B816" s="105"/>
      <c r="C816" s="54"/>
      <c r="D816" s="96"/>
      <c r="E816" s="111"/>
      <c r="F816" s="112"/>
      <c r="G816" s="368"/>
      <c r="H816" s="113"/>
      <c r="I816" s="100">
        <v>0</v>
      </c>
      <c r="J816" s="98">
        <v>0</v>
      </c>
      <c r="K816" s="101">
        <f t="shared" si="1776"/>
        <v>0</v>
      </c>
      <c r="L816" s="100">
        <v>0</v>
      </c>
      <c r="M816" s="98">
        <v>0</v>
      </c>
      <c r="N816" s="101">
        <f t="shared" si="1785"/>
        <v>0</v>
      </c>
      <c r="O816" s="100">
        <v>0</v>
      </c>
      <c r="P816" s="98">
        <v>0</v>
      </c>
      <c r="Q816" s="101">
        <f t="shared" si="1786"/>
        <v>0</v>
      </c>
      <c r="R816" s="100">
        <v>0</v>
      </c>
      <c r="S816" s="98">
        <v>0</v>
      </c>
      <c r="T816" s="101">
        <f t="shared" si="1787"/>
        <v>0</v>
      </c>
      <c r="U816" s="100">
        <v>0</v>
      </c>
      <c r="V816" s="98">
        <v>0</v>
      </c>
      <c r="W816" s="101">
        <f t="shared" si="1788"/>
        <v>0</v>
      </c>
      <c r="X816" s="100">
        <v>0</v>
      </c>
      <c r="Y816" s="98">
        <v>0</v>
      </c>
      <c r="Z816" s="99">
        <f t="shared" si="1789"/>
        <v>0</v>
      </c>
      <c r="AA816" s="101">
        <v>1</v>
      </c>
      <c r="AB816" s="100">
        <v>0</v>
      </c>
      <c r="AC816" s="98">
        <v>0</v>
      </c>
      <c r="AD816" s="99">
        <f t="shared" si="1790"/>
        <v>0</v>
      </c>
      <c r="AE816" s="101">
        <v>1</v>
      </c>
      <c r="AF816" s="100">
        <v>0</v>
      </c>
      <c r="AG816" s="98">
        <v>0</v>
      </c>
      <c r="AH816" s="101">
        <f t="shared" si="1791"/>
        <v>0</v>
      </c>
      <c r="AI816" s="100">
        <v>0</v>
      </c>
      <c r="AJ816" s="98">
        <v>0</v>
      </c>
      <c r="AK816" s="101">
        <f t="shared" si="1792"/>
        <v>0</v>
      </c>
      <c r="AL816" s="100">
        <v>0</v>
      </c>
      <c r="AM816" s="98">
        <v>0</v>
      </c>
      <c r="AN816" s="101">
        <f t="shared" si="1793"/>
        <v>0</v>
      </c>
      <c r="AO816" s="106"/>
    </row>
    <row r="817" spans="2:41" s="35" customFormat="1" ht="17.100000000000001" customHeight="1">
      <c r="B817" s="105"/>
      <c r="C817" s="54"/>
      <c r="D817" s="96"/>
      <c r="E817" s="111"/>
      <c r="F817" s="112"/>
      <c r="G817" s="368"/>
      <c r="H817" s="113"/>
      <c r="I817" s="100">
        <v>0</v>
      </c>
      <c r="J817" s="98">
        <v>0</v>
      </c>
      <c r="K817" s="101">
        <f t="shared" si="1776"/>
        <v>0</v>
      </c>
      <c r="L817" s="100">
        <v>0</v>
      </c>
      <c r="M817" s="98">
        <v>0</v>
      </c>
      <c r="N817" s="101">
        <f t="shared" si="1785"/>
        <v>0</v>
      </c>
      <c r="O817" s="100">
        <v>0</v>
      </c>
      <c r="P817" s="98">
        <v>0</v>
      </c>
      <c r="Q817" s="101">
        <f t="shared" si="1786"/>
        <v>0</v>
      </c>
      <c r="R817" s="100">
        <v>0</v>
      </c>
      <c r="S817" s="98">
        <v>0</v>
      </c>
      <c r="T817" s="101">
        <f t="shared" si="1787"/>
        <v>0</v>
      </c>
      <c r="U817" s="100">
        <v>0</v>
      </c>
      <c r="V817" s="98">
        <v>0</v>
      </c>
      <c r="W817" s="101">
        <f t="shared" si="1788"/>
        <v>0</v>
      </c>
      <c r="X817" s="100">
        <v>0</v>
      </c>
      <c r="Y817" s="98">
        <v>0</v>
      </c>
      <c r="Z817" s="99">
        <f t="shared" si="1789"/>
        <v>0</v>
      </c>
      <c r="AA817" s="101">
        <v>1</v>
      </c>
      <c r="AB817" s="100">
        <v>0</v>
      </c>
      <c r="AC817" s="98">
        <v>0</v>
      </c>
      <c r="AD817" s="99">
        <f t="shared" si="1790"/>
        <v>0</v>
      </c>
      <c r="AE817" s="101">
        <v>1</v>
      </c>
      <c r="AF817" s="100">
        <v>0</v>
      </c>
      <c r="AG817" s="98">
        <v>0</v>
      </c>
      <c r="AH817" s="101">
        <f t="shared" si="1791"/>
        <v>0</v>
      </c>
      <c r="AI817" s="100">
        <v>0</v>
      </c>
      <c r="AJ817" s="98">
        <v>0</v>
      </c>
      <c r="AK817" s="101">
        <f t="shared" si="1792"/>
        <v>0</v>
      </c>
      <c r="AL817" s="100">
        <v>0</v>
      </c>
      <c r="AM817" s="98">
        <v>0</v>
      </c>
      <c r="AN817" s="101">
        <f t="shared" si="1793"/>
        <v>0</v>
      </c>
      <c r="AO817" s="106"/>
    </row>
    <row r="818" spans="2:41" s="35" customFormat="1" ht="17.100000000000001" customHeight="1">
      <c r="B818" s="105"/>
      <c r="C818" s="54"/>
      <c r="D818" s="96"/>
      <c r="E818" s="111"/>
      <c r="F818" s="112"/>
      <c r="G818" s="368"/>
      <c r="H818" s="113"/>
      <c r="I818" s="100">
        <v>0</v>
      </c>
      <c r="J818" s="98">
        <v>0</v>
      </c>
      <c r="K818" s="101">
        <f t="shared" si="1776"/>
        <v>0</v>
      </c>
      <c r="L818" s="100">
        <v>0</v>
      </c>
      <c r="M818" s="98">
        <v>0</v>
      </c>
      <c r="N818" s="101">
        <f t="shared" si="1785"/>
        <v>0</v>
      </c>
      <c r="O818" s="100">
        <v>0</v>
      </c>
      <c r="P818" s="98">
        <v>0</v>
      </c>
      <c r="Q818" s="101">
        <f t="shared" si="1786"/>
        <v>0</v>
      </c>
      <c r="R818" s="100">
        <v>0</v>
      </c>
      <c r="S818" s="98">
        <v>0</v>
      </c>
      <c r="T818" s="101">
        <f t="shared" si="1787"/>
        <v>0</v>
      </c>
      <c r="U818" s="100">
        <v>0</v>
      </c>
      <c r="V818" s="98">
        <v>0</v>
      </c>
      <c r="W818" s="101">
        <f t="shared" si="1788"/>
        <v>0</v>
      </c>
      <c r="X818" s="100">
        <v>0</v>
      </c>
      <c r="Y818" s="98">
        <v>0</v>
      </c>
      <c r="Z818" s="99">
        <f t="shared" si="1789"/>
        <v>0</v>
      </c>
      <c r="AA818" s="101">
        <v>1</v>
      </c>
      <c r="AB818" s="100">
        <v>0</v>
      </c>
      <c r="AC818" s="98">
        <v>0</v>
      </c>
      <c r="AD818" s="99">
        <f t="shared" si="1790"/>
        <v>0</v>
      </c>
      <c r="AE818" s="101">
        <v>1</v>
      </c>
      <c r="AF818" s="100">
        <v>0</v>
      </c>
      <c r="AG818" s="98">
        <v>0</v>
      </c>
      <c r="AH818" s="101">
        <f t="shared" si="1791"/>
        <v>0</v>
      </c>
      <c r="AI818" s="100">
        <v>0</v>
      </c>
      <c r="AJ818" s="98">
        <v>0</v>
      </c>
      <c r="AK818" s="101">
        <f t="shared" si="1792"/>
        <v>0</v>
      </c>
      <c r="AL818" s="100">
        <v>0</v>
      </c>
      <c r="AM818" s="98">
        <v>0</v>
      </c>
      <c r="AN818" s="101">
        <f t="shared" si="1793"/>
        <v>0</v>
      </c>
      <c r="AO818" s="106"/>
    </row>
    <row r="819" spans="2:41" s="35" customFormat="1" ht="17.100000000000001" customHeight="1">
      <c r="B819" s="105"/>
      <c r="C819" s="54"/>
      <c r="D819" s="96"/>
      <c r="E819" s="111"/>
      <c r="F819" s="112"/>
      <c r="G819" s="368"/>
      <c r="H819" s="113"/>
      <c r="I819" s="100">
        <v>0</v>
      </c>
      <c r="J819" s="98">
        <v>0</v>
      </c>
      <c r="K819" s="101">
        <f t="shared" si="1776"/>
        <v>0</v>
      </c>
      <c r="L819" s="100">
        <v>0</v>
      </c>
      <c r="M819" s="98">
        <v>0</v>
      </c>
      <c r="N819" s="101">
        <f t="shared" si="1785"/>
        <v>0</v>
      </c>
      <c r="O819" s="100">
        <v>0</v>
      </c>
      <c r="P819" s="98">
        <v>0</v>
      </c>
      <c r="Q819" s="101">
        <f t="shared" si="1786"/>
        <v>0</v>
      </c>
      <c r="R819" s="100">
        <v>0</v>
      </c>
      <c r="S819" s="98">
        <v>0</v>
      </c>
      <c r="T819" s="101">
        <f t="shared" si="1787"/>
        <v>0</v>
      </c>
      <c r="U819" s="100">
        <v>0</v>
      </c>
      <c r="V819" s="98">
        <v>0</v>
      </c>
      <c r="W819" s="101">
        <f t="shared" si="1788"/>
        <v>0</v>
      </c>
      <c r="X819" s="100">
        <v>0</v>
      </c>
      <c r="Y819" s="98">
        <v>0</v>
      </c>
      <c r="Z819" s="99">
        <f t="shared" si="1789"/>
        <v>0</v>
      </c>
      <c r="AA819" s="101">
        <v>1</v>
      </c>
      <c r="AB819" s="100">
        <v>0</v>
      </c>
      <c r="AC819" s="98">
        <v>0</v>
      </c>
      <c r="AD819" s="99">
        <f t="shared" si="1790"/>
        <v>0</v>
      </c>
      <c r="AE819" s="101">
        <v>1</v>
      </c>
      <c r="AF819" s="100">
        <v>0</v>
      </c>
      <c r="AG819" s="98">
        <v>0</v>
      </c>
      <c r="AH819" s="101">
        <f t="shared" si="1791"/>
        <v>0</v>
      </c>
      <c r="AI819" s="100">
        <v>0</v>
      </c>
      <c r="AJ819" s="98">
        <v>0</v>
      </c>
      <c r="AK819" s="101">
        <f t="shared" si="1792"/>
        <v>0</v>
      </c>
      <c r="AL819" s="100">
        <v>0</v>
      </c>
      <c r="AM819" s="98">
        <v>0</v>
      </c>
      <c r="AN819" s="101">
        <f t="shared" si="1793"/>
        <v>0</v>
      </c>
      <c r="AO819" s="106"/>
    </row>
    <row r="820" spans="2:41" s="126" customFormat="1" ht="17.100000000000001" customHeight="1">
      <c r="B820" s="118"/>
      <c r="C820" s="119"/>
      <c r="D820" s="120"/>
      <c r="E820" s="121"/>
      <c r="F820" s="122"/>
      <c r="G820" s="369"/>
      <c r="H820" s="123"/>
      <c r="I820" s="401" t="s">
        <v>201</v>
      </c>
      <c r="J820" s="402"/>
      <c r="K820" s="124">
        <f>SUM(K813:K819)</f>
        <v>0</v>
      </c>
      <c r="L820" s="401" t="s">
        <v>201</v>
      </c>
      <c r="M820" s="402"/>
      <c r="N820" s="124">
        <f>SUM(N813:N819)</f>
        <v>0</v>
      </c>
      <c r="O820" s="401" t="s">
        <v>201</v>
      </c>
      <c r="P820" s="402"/>
      <c r="Q820" s="124">
        <f>SUM(Q813:Q819)</f>
        <v>315</v>
      </c>
      <c r="R820" s="401" t="s">
        <v>201</v>
      </c>
      <c r="S820" s="402"/>
      <c r="T820" s="124">
        <f>SUM(T813:T819)</f>
        <v>0</v>
      </c>
      <c r="U820" s="401" t="s">
        <v>201</v>
      </c>
      <c r="V820" s="402"/>
      <c r="W820" s="124">
        <f>SUM(W813:W819)</f>
        <v>0</v>
      </c>
      <c r="X820" s="401" t="s">
        <v>201</v>
      </c>
      <c r="Y820" s="402"/>
      <c r="Z820" s="127">
        <f>SUM(Z813:Z819)</f>
        <v>0</v>
      </c>
      <c r="AA820" s="101">
        <v>1</v>
      </c>
      <c r="AB820" s="401" t="s">
        <v>201</v>
      </c>
      <c r="AC820" s="402"/>
      <c r="AD820" s="127">
        <f>SUM(AD813:AD819)</f>
        <v>4</v>
      </c>
      <c r="AE820" s="101">
        <v>4</v>
      </c>
      <c r="AF820" s="401" t="s">
        <v>201</v>
      </c>
      <c r="AG820" s="402"/>
      <c r="AH820" s="124">
        <f>SUM(AH813:AH819)</f>
        <v>0</v>
      </c>
      <c r="AI820" s="401" t="s">
        <v>201</v>
      </c>
      <c r="AJ820" s="402"/>
      <c r="AK820" s="124">
        <f>SUM(AK813:AK819)</f>
        <v>0</v>
      </c>
      <c r="AL820" s="401" t="s">
        <v>201</v>
      </c>
      <c r="AM820" s="402"/>
      <c r="AN820" s="124">
        <f>SUM(AN813:AN819)</f>
        <v>0</v>
      </c>
      <c r="AO820" s="125"/>
    </row>
    <row r="821" spans="2:41" s="35" customFormat="1" ht="17.100000000000001" customHeight="1">
      <c r="B821" s="105"/>
      <c r="C821" s="54">
        <f>'1. Rekap Back Up Aspal'!C121</f>
        <v>10000</v>
      </c>
      <c r="D821" s="96">
        <f>'1. Rekap Back Up Aspal'!D121</f>
        <v>10099</v>
      </c>
      <c r="E821" s="111">
        <f>'1. Rekap Back Up Aspal'!E121</f>
        <v>4.5</v>
      </c>
      <c r="F821" s="112">
        <f>(100/((D821-C821)*E821))*((K828*0.5)+(N828*0.5)+(Q828*4)+(T828*4)+(W828*1)+(Z828*2)+(AD828*1.5)+(AH828*1)+(AK828*1)+(AN828*1))</f>
        <v>202.02020202020202</v>
      </c>
      <c r="G821" s="368" t="s">
        <v>280</v>
      </c>
      <c r="H821" s="113" t="str">
        <f>IF(F821&lt;=25,"B",IF(F821&lt;=75,"S",IF(F821&lt;=100,"RR","RB")))</f>
        <v>RB</v>
      </c>
      <c r="I821" s="100">
        <v>0</v>
      </c>
      <c r="J821" s="98">
        <v>0</v>
      </c>
      <c r="K821" s="101">
        <f t="shared" ref="K821:K827" si="1794">I821*J821</f>
        <v>0</v>
      </c>
      <c r="L821" s="100">
        <v>0</v>
      </c>
      <c r="M821" s="98">
        <v>0</v>
      </c>
      <c r="N821" s="101">
        <f t="shared" ref="N821" si="1795">L821*M821</f>
        <v>0</v>
      </c>
      <c r="O821" s="100">
        <v>50</v>
      </c>
      <c r="P821" s="362">
        <v>4.5</v>
      </c>
      <c r="Q821" s="101">
        <f t="shared" ref="Q821" si="1796">O821*P821</f>
        <v>225</v>
      </c>
      <c r="R821" s="100">
        <v>0</v>
      </c>
      <c r="S821" s="98">
        <v>0</v>
      </c>
      <c r="T821" s="101">
        <f t="shared" ref="T821" si="1797">R821*S821</f>
        <v>0</v>
      </c>
      <c r="U821" s="100">
        <v>0</v>
      </c>
      <c r="V821" s="98">
        <v>0</v>
      </c>
      <c r="W821" s="101">
        <f>U821*V821</f>
        <v>0</v>
      </c>
      <c r="X821" s="100">
        <v>0</v>
      </c>
      <c r="Y821" s="98">
        <v>0</v>
      </c>
      <c r="Z821" s="99">
        <f t="shared" ref="Z821" si="1798">X821*Y821</f>
        <v>0</v>
      </c>
      <c r="AA821" s="101">
        <v>1</v>
      </c>
      <c r="AB821" s="100">
        <v>0</v>
      </c>
      <c r="AC821" s="98">
        <v>0</v>
      </c>
      <c r="AD821" s="99">
        <f t="shared" ref="AD821" si="1799">AB821*AC821</f>
        <v>0</v>
      </c>
      <c r="AE821" s="101">
        <v>1</v>
      </c>
      <c r="AF821" s="100">
        <v>0</v>
      </c>
      <c r="AG821" s="98">
        <v>0</v>
      </c>
      <c r="AH821" s="101">
        <f t="shared" ref="AH821" si="1800">AF821*AG821</f>
        <v>0</v>
      </c>
      <c r="AI821" s="100">
        <v>0</v>
      </c>
      <c r="AJ821" s="98">
        <v>0</v>
      </c>
      <c r="AK821" s="101">
        <f t="shared" ref="AK821" si="1801">AI821*AJ821</f>
        <v>0</v>
      </c>
      <c r="AL821" s="100">
        <v>0</v>
      </c>
      <c r="AM821" s="98">
        <v>0</v>
      </c>
      <c r="AN821" s="101">
        <f t="shared" ref="AN821" si="1802">AL821*AM821</f>
        <v>0</v>
      </c>
      <c r="AO821" s="106"/>
    </row>
    <row r="822" spans="2:41" s="35" customFormat="1" ht="17.100000000000001" customHeight="1">
      <c r="B822" s="105"/>
      <c r="C822" s="54"/>
      <c r="D822" s="96"/>
      <c r="E822" s="111"/>
      <c r="F822" s="112"/>
      <c r="G822" s="368"/>
      <c r="H822" s="113"/>
      <c r="I822" s="100">
        <v>0</v>
      </c>
      <c r="J822" s="98">
        <v>0</v>
      </c>
      <c r="K822" s="101">
        <f t="shared" si="1794"/>
        <v>0</v>
      </c>
      <c r="L822" s="100">
        <v>0</v>
      </c>
      <c r="M822" s="98">
        <v>0</v>
      </c>
      <c r="N822" s="101">
        <f t="shared" ref="N822:N827" si="1803">L822*M822</f>
        <v>0</v>
      </c>
      <c r="O822" s="100">
        <v>0</v>
      </c>
      <c r="P822" s="98">
        <v>0</v>
      </c>
      <c r="Q822" s="101">
        <f t="shared" ref="Q822:Q827" si="1804">O822*P822</f>
        <v>0</v>
      </c>
      <c r="R822" s="100">
        <v>0</v>
      </c>
      <c r="S822" s="98">
        <v>0</v>
      </c>
      <c r="T822" s="101">
        <f t="shared" ref="T822:T827" si="1805">R822*S822</f>
        <v>0</v>
      </c>
      <c r="U822" s="100">
        <v>0</v>
      </c>
      <c r="V822" s="98">
        <v>0</v>
      </c>
      <c r="W822" s="101">
        <f t="shared" ref="W822:W827" si="1806">U822*V822</f>
        <v>0</v>
      </c>
      <c r="X822" s="100">
        <v>0</v>
      </c>
      <c r="Y822" s="98">
        <v>0</v>
      </c>
      <c r="Z822" s="99">
        <f t="shared" ref="Z822:Z827" si="1807">X822*Y822</f>
        <v>0</v>
      </c>
      <c r="AA822" s="101">
        <v>1</v>
      </c>
      <c r="AB822" s="100">
        <v>0</v>
      </c>
      <c r="AC822" s="98">
        <v>0</v>
      </c>
      <c r="AD822" s="99">
        <f t="shared" ref="AD822:AD827" si="1808">AB822*AC822</f>
        <v>0</v>
      </c>
      <c r="AE822" s="101">
        <v>1</v>
      </c>
      <c r="AF822" s="100">
        <v>0</v>
      </c>
      <c r="AG822" s="98">
        <v>0</v>
      </c>
      <c r="AH822" s="101">
        <f t="shared" ref="AH822:AH827" si="1809">AF822*AG822</f>
        <v>0</v>
      </c>
      <c r="AI822" s="100">
        <v>0</v>
      </c>
      <c r="AJ822" s="98">
        <v>0</v>
      </c>
      <c r="AK822" s="101">
        <f t="shared" ref="AK822:AK827" si="1810">AI822*AJ822</f>
        <v>0</v>
      </c>
      <c r="AL822" s="100">
        <v>0</v>
      </c>
      <c r="AM822" s="98">
        <v>0</v>
      </c>
      <c r="AN822" s="101">
        <f t="shared" ref="AN822:AN827" si="1811">AL822*AM822</f>
        <v>0</v>
      </c>
      <c r="AO822" s="106"/>
    </row>
    <row r="823" spans="2:41" s="35" customFormat="1" ht="17.100000000000001" customHeight="1">
      <c r="B823" s="105"/>
      <c r="C823" s="54"/>
      <c r="D823" s="96"/>
      <c r="E823" s="111"/>
      <c r="F823" s="112"/>
      <c r="G823" s="368"/>
      <c r="H823" s="113"/>
      <c r="I823" s="100">
        <v>0</v>
      </c>
      <c r="J823" s="98">
        <v>0</v>
      </c>
      <c r="K823" s="101">
        <f t="shared" si="1794"/>
        <v>0</v>
      </c>
      <c r="L823" s="100">
        <v>0</v>
      </c>
      <c r="M823" s="98">
        <v>0</v>
      </c>
      <c r="N823" s="101">
        <f t="shared" si="1803"/>
        <v>0</v>
      </c>
      <c r="O823" s="100">
        <v>0</v>
      </c>
      <c r="P823" s="98">
        <v>0</v>
      </c>
      <c r="Q823" s="101">
        <f t="shared" si="1804"/>
        <v>0</v>
      </c>
      <c r="R823" s="100">
        <v>0</v>
      </c>
      <c r="S823" s="98">
        <v>0</v>
      </c>
      <c r="T823" s="101">
        <f t="shared" si="1805"/>
        <v>0</v>
      </c>
      <c r="U823" s="100">
        <v>0</v>
      </c>
      <c r="V823" s="98">
        <v>0</v>
      </c>
      <c r="W823" s="101">
        <f t="shared" si="1806"/>
        <v>0</v>
      </c>
      <c r="X823" s="100">
        <v>0</v>
      </c>
      <c r="Y823" s="98">
        <v>0</v>
      </c>
      <c r="Z823" s="99">
        <f t="shared" si="1807"/>
        <v>0</v>
      </c>
      <c r="AA823" s="101">
        <v>1</v>
      </c>
      <c r="AB823" s="100">
        <v>0</v>
      </c>
      <c r="AC823" s="98">
        <v>0</v>
      </c>
      <c r="AD823" s="99">
        <f t="shared" si="1808"/>
        <v>0</v>
      </c>
      <c r="AE823" s="101">
        <v>1</v>
      </c>
      <c r="AF823" s="100">
        <v>0</v>
      </c>
      <c r="AG823" s="98">
        <v>0</v>
      </c>
      <c r="AH823" s="101">
        <f t="shared" si="1809"/>
        <v>0</v>
      </c>
      <c r="AI823" s="100">
        <v>0</v>
      </c>
      <c r="AJ823" s="98">
        <v>0</v>
      </c>
      <c r="AK823" s="101">
        <f t="shared" si="1810"/>
        <v>0</v>
      </c>
      <c r="AL823" s="100">
        <v>0</v>
      </c>
      <c r="AM823" s="98">
        <v>0</v>
      </c>
      <c r="AN823" s="101">
        <f t="shared" si="1811"/>
        <v>0</v>
      </c>
      <c r="AO823" s="106"/>
    </row>
    <row r="824" spans="2:41" s="35" customFormat="1" ht="17.100000000000001" customHeight="1">
      <c r="B824" s="105"/>
      <c r="C824" s="54"/>
      <c r="D824" s="96"/>
      <c r="E824" s="111"/>
      <c r="F824" s="112"/>
      <c r="G824" s="368"/>
      <c r="H824" s="113"/>
      <c r="I824" s="100">
        <v>0</v>
      </c>
      <c r="J824" s="98">
        <v>0</v>
      </c>
      <c r="K824" s="101">
        <f t="shared" si="1794"/>
        <v>0</v>
      </c>
      <c r="L824" s="100">
        <v>0</v>
      </c>
      <c r="M824" s="98">
        <v>0</v>
      </c>
      <c r="N824" s="101">
        <f t="shared" si="1803"/>
        <v>0</v>
      </c>
      <c r="O824" s="100">
        <v>0</v>
      </c>
      <c r="P824" s="98">
        <v>0</v>
      </c>
      <c r="Q824" s="101">
        <f t="shared" si="1804"/>
        <v>0</v>
      </c>
      <c r="R824" s="100">
        <v>0</v>
      </c>
      <c r="S824" s="98">
        <v>0</v>
      </c>
      <c r="T824" s="101">
        <f t="shared" si="1805"/>
        <v>0</v>
      </c>
      <c r="U824" s="100">
        <v>0</v>
      </c>
      <c r="V824" s="98">
        <v>0</v>
      </c>
      <c r="W824" s="101">
        <f t="shared" si="1806"/>
        <v>0</v>
      </c>
      <c r="X824" s="100">
        <v>0</v>
      </c>
      <c r="Y824" s="98">
        <v>0</v>
      </c>
      <c r="Z824" s="99">
        <f t="shared" si="1807"/>
        <v>0</v>
      </c>
      <c r="AA824" s="101">
        <v>1</v>
      </c>
      <c r="AB824" s="100">
        <v>0</v>
      </c>
      <c r="AC824" s="98">
        <v>0</v>
      </c>
      <c r="AD824" s="99">
        <f t="shared" si="1808"/>
        <v>0</v>
      </c>
      <c r="AE824" s="101">
        <v>1</v>
      </c>
      <c r="AF824" s="100">
        <v>0</v>
      </c>
      <c r="AG824" s="98">
        <v>0</v>
      </c>
      <c r="AH824" s="101">
        <f t="shared" si="1809"/>
        <v>0</v>
      </c>
      <c r="AI824" s="100">
        <v>0</v>
      </c>
      <c r="AJ824" s="98">
        <v>0</v>
      </c>
      <c r="AK824" s="101">
        <f t="shared" si="1810"/>
        <v>0</v>
      </c>
      <c r="AL824" s="100">
        <v>0</v>
      </c>
      <c r="AM824" s="98">
        <v>0</v>
      </c>
      <c r="AN824" s="101">
        <f t="shared" si="1811"/>
        <v>0</v>
      </c>
      <c r="AO824" s="106"/>
    </row>
    <row r="825" spans="2:41" s="35" customFormat="1" ht="17.100000000000001" customHeight="1">
      <c r="B825" s="105"/>
      <c r="C825" s="54"/>
      <c r="D825" s="96"/>
      <c r="E825" s="111"/>
      <c r="F825" s="112"/>
      <c r="G825" s="368"/>
      <c r="H825" s="113"/>
      <c r="I825" s="100">
        <v>0</v>
      </c>
      <c r="J825" s="98">
        <v>0</v>
      </c>
      <c r="K825" s="101">
        <f t="shared" si="1794"/>
        <v>0</v>
      </c>
      <c r="L825" s="100">
        <v>0</v>
      </c>
      <c r="M825" s="98">
        <v>0</v>
      </c>
      <c r="N825" s="101">
        <f t="shared" si="1803"/>
        <v>0</v>
      </c>
      <c r="O825" s="100">
        <v>0</v>
      </c>
      <c r="P825" s="98">
        <v>0</v>
      </c>
      <c r="Q825" s="101">
        <f t="shared" si="1804"/>
        <v>0</v>
      </c>
      <c r="R825" s="100">
        <v>0</v>
      </c>
      <c r="S825" s="98">
        <v>0</v>
      </c>
      <c r="T825" s="101">
        <f t="shared" si="1805"/>
        <v>0</v>
      </c>
      <c r="U825" s="100">
        <v>0</v>
      </c>
      <c r="V825" s="98">
        <v>0</v>
      </c>
      <c r="W825" s="101">
        <f t="shared" si="1806"/>
        <v>0</v>
      </c>
      <c r="X825" s="100">
        <v>0</v>
      </c>
      <c r="Y825" s="98">
        <v>0</v>
      </c>
      <c r="Z825" s="99">
        <f t="shared" si="1807"/>
        <v>0</v>
      </c>
      <c r="AA825" s="101">
        <v>1</v>
      </c>
      <c r="AB825" s="100">
        <v>0</v>
      </c>
      <c r="AC825" s="98">
        <v>0</v>
      </c>
      <c r="AD825" s="99">
        <f t="shared" si="1808"/>
        <v>0</v>
      </c>
      <c r="AE825" s="101">
        <v>1</v>
      </c>
      <c r="AF825" s="100">
        <v>0</v>
      </c>
      <c r="AG825" s="98">
        <v>0</v>
      </c>
      <c r="AH825" s="101">
        <f t="shared" si="1809"/>
        <v>0</v>
      </c>
      <c r="AI825" s="100">
        <v>0</v>
      </c>
      <c r="AJ825" s="98">
        <v>0</v>
      </c>
      <c r="AK825" s="101">
        <f t="shared" si="1810"/>
        <v>0</v>
      </c>
      <c r="AL825" s="100">
        <v>0</v>
      </c>
      <c r="AM825" s="98">
        <v>0</v>
      </c>
      <c r="AN825" s="101">
        <f t="shared" si="1811"/>
        <v>0</v>
      </c>
      <c r="AO825" s="106"/>
    </row>
    <row r="826" spans="2:41" s="35" customFormat="1" ht="17.100000000000001" customHeight="1">
      <c r="B826" s="105"/>
      <c r="C826" s="54"/>
      <c r="D826" s="96"/>
      <c r="E826" s="111"/>
      <c r="F826" s="112"/>
      <c r="G826" s="368"/>
      <c r="H826" s="113"/>
      <c r="I826" s="100">
        <v>0</v>
      </c>
      <c r="J826" s="98">
        <v>0</v>
      </c>
      <c r="K826" s="101">
        <f t="shared" si="1794"/>
        <v>0</v>
      </c>
      <c r="L826" s="100">
        <v>0</v>
      </c>
      <c r="M826" s="98">
        <v>0</v>
      </c>
      <c r="N826" s="101">
        <f t="shared" si="1803"/>
        <v>0</v>
      </c>
      <c r="O826" s="100">
        <v>0</v>
      </c>
      <c r="P826" s="98">
        <v>0</v>
      </c>
      <c r="Q826" s="101">
        <f t="shared" si="1804"/>
        <v>0</v>
      </c>
      <c r="R826" s="100">
        <v>0</v>
      </c>
      <c r="S826" s="98">
        <v>0</v>
      </c>
      <c r="T826" s="101">
        <f t="shared" si="1805"/>
        <v>0</v>
      </c>
      <c r="U826" s="100">
        <v>0</v>
      </c>
      <c r="V826" s="98">
        <v>0</v>
      </c>
      <c r="W826" s="101">
        <f t="shared" si="1806"/>
        <v>0</v>
      </c>
      <c r="X826" s="100">
        <v>0</v>
      </c>
      <c r="Y826" s="98">
        <v>0</v>
      </c>
      <c r="Z826" s="99">
        <f t="shared" si="1807"/>
        <v>0</v>
      </c>
      <c r="AA826" s="101">
        <v>1</v>
      </c>
      <c r="AB826" s="100">
        <v>0</v>
      </c>
      <c r="AC826" s="98">
        <v>0</v>
      </c>
      <c r="AD826" s="99">
        <f t="shared" si="1808"/>
        <v>0</v>
      </c>
      <c r="AE826" s="101">
        <v>1</v>
      </c>
      <c r="AF826" s="100">
        <v>0</v>
      </c>
      <c r="AG826" s="98">
        <v>0</v>
      </c>
      <c r="AH826" s="101">
        <f t="shared" si="1809"/>
        <v>0</v>
      </c>
      <c r="AI826" s="100">
        <v>0</v>
      </c>
      <c r="AJ826" s="98">
        <v>0</v>
      </c>
      <c r="AK826" s="101">
        <f t="shared" si="1810"/>
        <v>0</v>
      </c>
      <c r="AL826" s="100">
        <v>0</v>
      </c>
      <c r="AM826" s="98">
        <v>0</v>
      </c>
      <c r="AN826" s="101">
        <f t="shared" si="1811"/>
        <v>0</v>
      </c>
      <c r="AO826" s="106"/>
    </row>
    <row r="827" spans="2:41" s="35" customFormat="1" ht="17.100000000000001" customHeight="1">
      <c r="B827" s="105"/>
      <c r="C827" s="54"/>
      <c r="D827" s="96"/>
      <c r="E827" s="111"/>
      <c r="F827" s="112"/>
      <c r="G827" s="368"/>
      <c r="H827" s="113"/>
      <c r="I827" s="100">
        <v>0</v>
      </c>
      <c r="J827" s="98">
        <v>0</v>
      </c>
      <c r="K827" s="101">
        <f t="shared" si="1794"/>
        <v>0</v>
      </c>
      <c r="L827" s="100">
        <v>0</v>
      </c>
      <c r="M827" s="98">
        <v>0</v>
      </c>
      <c r="N827" s="101">
        <f t="shared" si="1803"/>
        <v>0</v>
      </c>
      <c r="O827" s="100">
        <v>0</v>
      </c>
      <c r="P827" s="98">
        <v>0</v>
      </c>
      <c r="Q827" s="101">
        <f t="shared" si="1804"/>
        <v>0</v>
      </c>
      <c r="R827" s="100">
        <v>0</v>
      </c>
      <c r="S827" s="98">
        <v>0</v>
      </c>
      <c r="T827" s="101">
        <f t="shared" si="1805"/>
        <v>0</v>
      </c>
      <c r="U827" s="100">
        <v>0</v>
      </c>
      <c r="V827" s="98">
        <v>0</v>
      </c>
      <c r="W827" s="101">
        <f t="shared" si="1806"/>
        <v>0</v>
      </c>
      <c r="X827" s="100">
        <v>0</v>
      </c>
      <c r="Y827" s="98">
        <v>0</v>
      </c>
      <c r="Z827" s="99">
        <f t="shared" si="1807"/>
        <v>0</v>
      </c>
      <c r="AA827" s="101">
        <v>1</v>
      </c>
      <c r="AB827" s="100">
        <v>0</v>
      </c>
      <c r="AC827" s="98">
        <v>0</v>
      </c>
      <c r="AD827" s="99">
        <f t="shared" si="1808"/>
        <v>0</v>
      </c>
      <c r="AE827" s="101">
        <v>1</v>
      </c>
      <c r="AF827" s="100">
        <v>0</v>
      </c>
      <c r="AG827" s="98">
        <v>0</v>
      </c>
      <c r="AH827" s="101">
        <f t="shared" si="1809"/>
        <v>0</v>
      </c>
      <c r="AI827" s="100">
        <v>0</v>
      </c>
      <c r="AJ827" s="98">
        <v>0</v>
      </c>
      <c r="AK827" s="101">
        <f t="shared" si="1810"/>
        <v>0</v>
      </c>
      <c r="AL827" s="100">
        <v>0</v>
      </c>
      <c r="AM827" s="98">
        <v>0</v>
      </c>
      <c r="AN827" s="101">
        <f t="shared" si="1811"/>
        <v>0</v>
      </c>
      <c r="AO827" s="106"/>
    </row>
    <row r="828" spans="2:41" s="126" customFormat="1" ht="17.100000000000001" customHeight="1">
      <c r="B828" s="118"/>
      <c r="C828" s="119"/>
      <c r="D828" s="120"/>
      <c r="E828" s="121"/>
      <c r="F828" s="122"/>
      <c r="G828" s="369"/>
      <c r="H828" s="123"/>
      <c r="I828" s="401" t="s">
        <v>201</v>
      </c>
      <c r="J828" s="402"/>
      <c r="K828" s="124">
        <f>SUM(K821:K827)</f>
        <v>0</v>
      </c>
      <c r="L828" s="401" t="s">
        <v>201</v>
      </c>
      <c r="M828" s="402"/>
      <c r="N828" s="124">
        <f>SUM(N821:N827)</f>
        <v>0</v>
      </c>
      <c r="O828" s="401" t="s">
        <v>201</v>
      </c>
      <c r="P828" s="402"/>
      <c r="Q828" s="124">
        <f>SUM(Q821:Q827)</f>
        <v>225</v>
      </c>
      <c r="R828" s="401" t="s">
        <v>201</v>
      </c>
      <c r="S828" s="402"/>
      <c r="T828" s="124">
        <f>SUM(T821:T827)</f>
        <v>0</v>
      </c>
      <c r="U828" s="401" t="s">
        <v>201</v>
      </c>
      <c r="V828" s="402"/>
      <c r="W828" s="124">
        <f>SUM(W821:W827)</f>
        <v>0</v>
      </c>
      <c r="X828" s="401" t="s">
        <v>201</v>
      </c>
      <c r="Y828" s="402"/>
      <c r="Z828" s="127">
        <f>SUM(Z821:Z827)</f>
        <v>0</v>
      </c>
      <c r="AA828" s="101">
        <v>1</v>
      </c>
      <c r="AB828" s="401" t="s">
        <v>201</v>
      </c>
      <c r="AC828" s="402"/>
      <c r="AD828" s="127">
        <f>SUM(AD821:AD827)</f>
        <v>0</v>
      </c>
      <c r="AE828" s="101">
        <v>1</v>
      </c>
      <c r="AF828" s="401" t="s">
        <v>201</v>
      </c>
      <c r="AG828" s="402"/>
      <c r="AH828" s="124">
        <f>SUM(AH821:AH827)</f>
        <v>0</v>
      </c>
      <c r="AI828" s="401" t="s">
        <v>201</v>
      </c>
      <c r="AJ828" s="402"/>
      <c r="AK828" s="124">
        <f>SUM(AK821:AK827)</f>
        <v>0</v>
      </c>
      <c r="AL828" s="401" t="s">
        <v>201</v>
      </c>
      <c r="AM828" s="402"/>
      <c r="AN828" s="124">
        <f>SUM(AN821:AN827)</f>
        <v>0</v>
      </c>
      <c r="AO828" s="125"/>
    </row>
    <row r="829" spans="2:41" s="35" customFormat="1" ht="17.100000000000001" customHeight="1">
      <c r="B829" s="338"/>
      <c r="C829" s="322"/>
      <c r="D829" s="322"/>
      <c r="E829" s="323"/>
      <c r="F829" s="324"/>
      <c r="G829" s="323"/>
      <c r="H829" s="323"/>
      <c r="I829" s="339"/>
      <c r="J829" s="339"/>
      <c r="K829" s="325"/>
      <c r="L829" s="339"/>
      <c r="M829" s="339"/>
      <c r="N829" s="325"/>
      <c r="O829" s="339"/>
      <c r="P829" s="339"/>
      <c r="Q829" s="325"/>
      <c r="R829" s="339"/>
      <c r="S829" s="339"/>
      <c r="T829" s="325"/>
      <c r="U829" s="339"/>
      <c r="V829" s="339"/>
      <c r="W829" s="325"/>
      <c r="X829" s="339"/>
      <c r="Y829" s="339"/>
      <c r="Z829" s="325"/>
      <c r="AA829" s="325"/>
      <c r="AB829" s="339"/>
      <c r="AC829" s="339"/>
      <c r="AD829" s="325"/>
      <c r="AE829" s="325"/>
      <c r="AF829" s="339"/>
      <c r="AG829" s="339"/>
      <c r="AH829" s="325"/>
      <c r="AI829" s="339"/>
      <c r="AJ829" s="339"/>
      <c r="AK829" s="325"/>
      <c r="AL829" s="339"/>
      <c r="AM829" s="339"/>
      <c r="AN829" s="325"/>
      <c r="AO829" s="326"/>
    </row>
    <row r="830" spans="2:41" s="35" customFormat="1" ht="17.100000000000001" customHeight="1">
      <c r="B830" s="340"/>
      <c r="C830" s="49"/>
      <c r="D830" s="49"/>
      <c r="E830" s="328"/>
      <c r="F830" s="329"/>
      <c r="G830" s="328"/>
      <c r="H830" s="328"/>
      <c r="I830" s="341"/>
      <c r="J830" s="341"/>
      <c r="K830" s="330"/>
      <c r="L830" s="341"/>
      <c r="M830" s="341"/>
      <c r="N830" s="330"/>
      <c r="O830" s="341"/>
      <c r="P830" s="341"/>
      <c r="Q830" s="330"/>
      <c r="R830" s="341"/>
      <c r="S830" s="341"/>
      <c r="T830" s="330"/>
      <c r="U830" s="341"/>
      <c r="V830" s="341"/>
      <c r="W830" s="330"/>
      <c r="X830" s="341"/>
      <c r="Y830" s="341"/>
      <c r="Z830" s="330"/>
      <c r="AA830" s="330"/>
      <c r="AB830" s="341"/>
      <c r="AC830" s="341"/>
      <c r="AD830" s="330"/>
      <c r="AE830" s="330"/>
      <c r="AF830" s="341"/>
      <c r="AG830" s="341"/>
      <c r="AH830" s="330"/>
      <c r="AI830" s="341"/>
      <c r="AJ830" s="341"/>
      <c r="AK830" s="330"/>
      <c r="AL830" s="341"/>
      <c r="AM830" s="341"/>
      <c r="AN830" s="330"/>
      <c r="AO830" s="331"/>
    </row>
    <row r="831" spans="2:41" s="35" customFormat="1" ht="17.100000000000001" customHeight="1">
      <c r="B831" s="340"/>
      <c r="C831" s="49"/>
      <c r="D831" s="49"/>
      <c r="E831" s="328"/>
      <c r="F831" s="329"/>
      <c r="G831" s="328"/>
      <c r="H831" s="328"/>
      <c r="I831" s="341"/>
      <c r="J831" s="341"/>
      <c r="K831" s="330"/>
      <c r="L831" s="341"/>
      <c r="M831" s="341"/>
      <c r="N831" s="330"/>
      <c r="O831" s="341"/>
      <c r="P831" s="341"/>
      <c r="Q831" s="330"/>
      <c r="R831" s="341"/>
      <c r="S831" s="341"/>
      <c r="T831" s="330"/>
      <c r="U831" s="341"/>
      <c r="V831" s="341"/>
      <c r="W831" s="330"/>
      <c r="X831" s="341"/>
      <c r="Y831" s="341"/>
      <c r="Z831" s="330"/>
      <c r="AA831" s="330"/>
      <c r="AB831" s="341"/>
      <c r="AC831" s="341"/>
      <c r="AD831" s="330"/>
      <c r="AE831" s="330"/>
      <c r="AF831" s="341"/>
      <c r="AG831" s="341"/>
      <c r="AH831" s="330"/>
      <c r="AI831" s="341"/>
      <c r="AJ831" s="341"/>
      <c r="AK831" s="330"/>
      <c r="AL831" s="341"/>
      <c r="AM831" s="341"/>
      <c r="AN831" s="330"/>
      <c r="AO831" s="331"/>
    </row>
    <row r="832" spans="2:41" s="35" customFormat="1" ht="17.100000000000001" customHeight="1">
      <c r="B832" s="340"/>
      <c r="C832" s="49"/>
      <c r="D832" s="49"/>
      <c r="E832" s="328"/>
      <c r="F832" s="329"/>
      <c r="G832" s="328"/>
      <c r="H832" s="328"/>
      <c r="I832" s="341"/>
      <c r="J832" s="341"/>
      <c r="K832" s="330"/>
      <c r="L832" s="341"/>
      <c r="M832" s="341"/>
      <c r="N832" s="330"/>
      <c r="O832" s="341"/>
      <c r="P832" s="341"/>
      <c r="Q832" s="330"/>
      <c r="R832" s="341"/>
      <c r="S832" s="341"/>
      <c r="T832" s="330"/>
      <c r="U832" s="341"/>
      <c r="V832" s="341"/>
      <c r="W832" s="330"/>
      <c r="X832" s="341"/>
      <c r="Y832" s="341"/>
      <c r="Z832" s="330"/>
      <c r="AA832" s="330"/>
      <c r="AB832" s="341"/>
      <c r="AC832" s="341"/>
      <c r="AD832" s="330"/>
      <c r="AE832" s="330"/>
      <c r="AF832" s="341"/>
      <c r="AG832" s="341"/>
      <c r="AH832" s="330"/>
      <c r="AI832" s="341"/>
      <c r="AJ832" s="341"/>
      <c r="AK832" s="330"/>
      <c r="AL832" s="341"/>
      <c r="AM832" s="341"/>
      <c r="AN832" s="330"/>
      <c r="AO832" s="331"/>
    </row>
    <row r="833" spans="2:41" s="35" customFormat="1" ht="17.100000000000001" customHeight="1">
      <c r="B833" s="340"/>
      <c r="C833" s="49"/>
      <c r="D833" s="49"/>
      <c r="E833" s="328"/>
      <c r="F833" s="329"/>
      <c r="G833" s="328"/>
      <c r="H833" s="328"/>
      <c r="I833" s="341"/>
      <c r="J833" s="341"/>
      <c r="K833" s="330"/>
      <c r="L833" s="341"/>
      <c r="M833" s="341"/>
      <c r="N833" s="330"/>
      <c r="O833" s="341"/>
      <c r="P833" s="341"/>
      <c r="Q833" s="330"/>
      <c r="R833" s="341"/>
      <c r="S833" s="341"/>
      <c r="T833" s="330"/>
      <c r="U833" s="341"/>
      <c r="V833" s="341"/>
      <c r="W833" s="330"/>
      <c r="X833" s="341"/>
      <c r="Y833" s="341"/>
      <c r="Z833" s="330"/>
      <c r="AA833" s="330"/>
      <c r="AB833" s="341"/>
      <c r="AC833" s="341"/>
      <c r="AD833" s="330"/>
      <c r="AE833" s="330"/>
      <c r="AF833" s="341"/>
      <c r="AG833" s="341"/>
      <c r="AH833" s="330"/>
      <c r="AI833" s="341"/>
      <c r="AJ833" s="341"/>
      <c r="AK833" s="330"/>
      <c r="AL833" s="341"/>
      <c r="AM833" s="341"/>
      <c r="AN833" s="330"/>
      <c r="AO833" s="331"/>
    </row>
    <row r="834" spans="2:41" s="35" customFormat="1" ht="17.100000000000001" customHeight="1">
      <c r="B834" s="340"/>
      <c r="C834" s="49"/>
      <c r="D834" s="49"/>
      <c r="E834" s="328"/>
      <c r="F834" s="329"/>
      <c r="G834" s="328"/>
      <c r="H834" s="328"/>
      <c r="I834" s="341"/>
      <c r="J834" s="341"/>
      <c r="K834" s="330"/>
      <c r="L834" s="341"/>
      <c r="M834" s="341"/>
      <c r="N834" s="330"/>
      <c r="O834" s="341"/>
      <c r="P834" s="341"/>
      <c r="Q834" s="330"/>
      <c r="R834" s="341"/>
      <c r="S834" s="341"/>
      <c r="T834" s="330"/>
      <c r="U834" s="341"/>
      <c r="V834" s="341"/>
      <c r="W834" s="330"/>
      <c r="X834" s="341"/>
      <c r="Y834" s="341"/>
      <c r="Z834" s="330"/>
      <c r="AA834" s="330"/>
      <c r="AB834" s="341"/>
      <c r="AC834" s="341"/>
      <c r="AD834" s="330"/>
      <c r="AE834" s="330"/>
      <c r="AF834" s="341"/>
      <c r="AG834" s="341"/>
      <c r="AH834" s="330"/>
      <c r="AI834" s="341"/>
      <c r="AJ834" s="341"/>
      <c r="AK834" s="330"/>
      <c r="AL834" s="341"/>
      <c r="AM834" s="341"/>
      <c r="AN834" s="330"/>
      <c r="AO834" s="331"/>
    </row>
    <row r="835" spans="2:41" s="35" customFormat="1" ht="17.100000000000001" customHeight="1">
      <c r="B835" s="340"/>
      <c r="C835" s="49"/>
      <c r="D835" s="49"/>
      <c r="E835" s="328"/>
      <c r="F835" s="329"/>
      <c r="G835" s="328"/>
      <c r="H835" s="328"/>
      <c r="I835" s="341"/>
      <c r="J835" s="341"/>
      <c r="K835" s="330"/>
      <c r="L835" s="341"/>
      <c r="M835" s="341"/>
      <c r="N835" s="330"/>
      <c r="O835" s="341"/>
      <c r="P835" s="341"/>
      <c r="Q835" s="330"/>
      <c r="R835" s="341"/>
      <c r="S835" s="341"/>
      <c r="T835" s="330"/>
      <c r="U835" s="341"/>
      <c r="V835" s="341"/>
      <c r="W835" s="330"/>
      <c r="X835" s="341"/>
      <c r="Y835" s="341"/>
      <c r="Z835" s="330"/>
      <c r="AA835" s="330"/>
      <c r="AB835" s="341"/>
      <c r="AC835" s="341"/>
      <c r="AD835" s="330"/>
      <c r="AE835" s="330"/>
      <c r="AF835" s="341"/>
      <c r="AG835" s="341"/>
      <c r="AH835" s="330"/>
      <c r="AI835" s="341"/>
      <c r="AJ835" s="341"/>
      <c r="AK835" s="330"/>
      <c r="AL835" s="341"/>
      <c r="AM835" s="341"/>
      <c r="AN835" s="330"/>
      <c r="AO835" s="331"/>
    </row>
    <row r="836" spans="2:41" s="126" customFormat="1" ht="17.100000000000001" customHeight="1">
      <c r="B836" s="342"/>
      <c r="C836" s="343"/>
      <c r="D836" s="343"/>
      <c r="E836" s="344"/>
      <c r="F836" s="345"/>
      <c r="G836" s="344"/>
      <c r="H836" s="344"/>
      <c r="I836" s="406"/>
      <c r="J836" s="406"/>
      <c r="K836" s="346"/>
      <c r="L836" s="406"/>
      <c r="M836" s="406"/>
      <c r="N836" s="346"/>
      <c r="O836" s="406"/>
      <c r="P836" s="406"/>
      <c r="Q836" s="346"/>
      <c r="R836" s="406"/>
      <c r="S836" s="406"/>
      <c r="T836" s="346"/>
      <c r="U836" s="406"/>
      <c r="V836" s="406"/>
      <c r="W836" s="346"/>
      <c r="X836" s="406"/>
      <c r="Y836" s="406"/>
      <c r="Z836" s="346"/>
      <c r="AA836" s="330"/>
      <c r="AB836" s="406"/>
      <c r="AC836" s="406"/>
      <c r="AD836" s="346"/>
      <c r="AE836" s="330"/>
      <c r="AF836" s="406"/>
      <c r="AG836" s="406"/>
      <c r="AH836" s="346"/>
      <c r="AI836" s="406"/>
      <c r="AJ836" s="406"/>
      <c r="AK836" s="346"/>
      <c r="AL836" s="406"/>
      <c r="AM836" s="406"/>
      <c r="AN836" s="346"/>
      <c r="AO836" s="347"/>
    </row>
    <row r="837" spans="2:41" s="35" customFormat="1" ht="17.100000000000001" customHeight="1">
      <c r="B837" s="340"/>
      <c r="C837" s="49"/>
      <c r="D837" s="49"/>
      <c r="E837" s="328"/>
      <c r="F837" s="329"/>
      <c r="G837" s="328"/>
      <c r="H837" s="328"/>
      <c r="I837" s="341"/>
      <c r="J837" s="341"/>
      <c r="K837" s="330"/>
      <c r="L837" s="341"/>
      <c r="M837" s="341"/>
      <c r="N837" s="330"/>
      <c r="O837" s="341"/>
      <c r="P837" s="341"/>
      <c r="Q837" s="330"/>
      <c r="R837" s="341"/>
      <c r="S837" s="341"/>
      <c r="T837" s="330"/>
      <c r="U837" s="341"/>
      <c r="V837" s="341"/>
      <c r="W837" s="330"/>
      <c r="X837" s="341"/>
      <c r="Y837" s="341"/>
      <c r="Z837" s="330"/>
      <c r="AA837" s="330"/>
      <c r="AB837" s="341"/>
      <c r="AC837" s="341"/>
      <c r="AD837" s="330"/>
      <c r="AE837" s="330"/>
      <c r="AF837" s="341"/>
      <c r="AG837" s="341"/>
      <c r="AH837" s="330"/>
      <c r="AI837" s="341"/>
      <c r="AJ837" s="341"/>
      <c r="AK837" s="330"/>
      <c r="AL837" s="341"/>
      <c r="AM837" s="341"/>
      <c r="AN837" s="330"/>
      <c r="AO837" s="331"/>
    </row>
    <row r="838" spans="2:41" s="35" customFormat="1" ht="17.100000000000001" customHeight="1">
      <c r="B838" s="340"/>
      <c r="C838" s="49"/>
      <c r="D838" s="49"/>
      <c r="E838" s="328"/>
      <c r="F838" s="329"/>
      <c r="G838" s="328"/>
      <c r="H838" s="328"/>
      <c r="I838" s="341"/>
      <c r="J838" s="341"/>
      <c r="K838" s="330"/>
      <c r="L838" s="341"/>
      <c r="M838" s="341"/>
      <c r="N838" s="330"/>
      <c r="O838" s="341"/>
      <c r="P838" s="341"/>
      <c r="Q838" s="330"/>
      <c r="R838" s="341"/>
      <c r="S838" s="341"/>
      <c r="T838" s="330"/>
      <c r="U838" s="341"/>
      <c r="V838" s="341"/>
      <c r="W838" s="330"/>
      <c r="X838" s="341"/>
      <c r="Y838" s="341"/>
      <c r="Z838" s="330"/>
      <c r="AA838" s="330"/>
      <c r="AB838" s="341"/>
      <c r="AC838" s="341"/>
      <c r="AD838" s="330"/>
      <c r="AE838" s="330"/>
      <c r="AF838" s="341"/>
      <c r="AG838" s="341"/>
      <c r="AH838" s="330"/>
      <c r="AI838" s="341"/>
      <c r="AJ838" s="341"/>
      <c r="AK838" s="330"/>
      <c r="AL838" s="341"/>
      <c r="AM838" s="341"/>
      <c r="AN838" s="330"/>
      <c r="AO838" s="331"/>
    </row>
    <row r="839" spans="2:41" s="35" customFormat="1" ht="17.100000000000001" customHeight="1">
      <c r="B839" s="340"/>
      <c r="C839" s="49"/>
      <c r="D839" s="49"/>
      <c r="E839" s="328"/>
      <c r="F839" s="329"/>
      <c r="G839" s="328"/>
      <c r="H839" s="328"/>
      <c r="I839" s="341"/>
      <c r="J839" s="341"/>
      <c r="K839" s="330"/>
      <c r="L839" s="341"/>
      <c r="M839" s="341"/>
      <c r="N839" s="330"/>
      <c r="O839" s="341"/>
      <c r="P839" s="341"/>
      <c r="Q839" s="330"/>
      <c r="R839" s="341"/>
      <c r="S839" s="341"/>
      <c r="T839" s="330"/>
      <c r="U839" s="341"/>
      <c r="V839" s="341"/>
      <c r="W839" s="330"/>
      <c r="X839" s="341"/>
      <c r="Y839" s="341"/>
      <c r="Z839" s="330"/>
      <c r="AA839" s="330"/>
      <c r="AB839" s="341"/>
      <c r="AC839" s="341"/>
      <c r="AD839" s="330"/>
      <c r="AE839" s="330"/>
      <c r="AF839" s="341"/>
      <c r="AG839" s="341"/>
      <c r="AH839" s="330"/>
      <c r="AI839" s="341"/>
      <c r="AJ839" s="341"/>
      <c r="AK839" s="330"/>
      <c r="AL839" s="341"/>
      <c r="AM839" s="341"/>
      <c r="AN839" s="330"/>
      <c r="AO839" s="331"/>
    </row>
    <row r="840" spans="2:41" s="35" customFormat="1" ht="17.100000000000001" customHeight="1">
      <c r="B840" s="340"/>
      <c r="C840" s="49"/>
      <c r="D840" s="49"/>
      <c r="E840" s="328"/>
      <c r="F840" s="329"/>
      <c r="G840" s="328"/>
      <c r="H840" s="328"/>
      <c r="I840" s="341"/>
      <c r="J840" s="341"/>
      <c r="K840" s="330"/>
      <c r="L840" s="341"/>
      <c r="M840" s="341"/>
      <c r="N840" s="330"/>
      <c r="O840" s="341"/>
      <c r="P840" s="341"/>
      <c r="Q840" s="330"/>
      <c r="R840" s="341"/>
      <c r="S840" s="341"/>
      <c r="T840" s="330"/>
      <c r="U840" s="341"/>
      <c r="V840" s="341"/>
      <c r="W840" s="330"/>
      <c r="X840" s="341"/>
      <c r="Y840" s="341"/>
      <c r="Z840" s="330"/>
      <c r="AA840" s="330"/>
      <c r="AB840" s="341"/>
      <c r="AC840" s="341"/>
      <c r="AD840" s="330"/>
      <c r="AE840" s="330"/>
      <c r="AF840" s="341"/>
      <c r="AG840" s="341"/>
      <c r="AH840" s="330"/>
      <c r="AI840" s="341"/>
      <c r="AJ840" s="341"/>
      <c r="AK840" s="330"/>
      <c r="AL840" s="341"/>
      <c r="AM840" s="341"/>
      <c r="AN840" s="330"/>
      <c r="AO840" s="331"/>
    </row>
    <row r="841" spans="2:41" s="35" customFormat="1" ht="17.100000000000001" customHeight="1">
      <c r="B841" s="340"/>
      <c r="C841" s="49"/>
      <c r="D841" s="49"/>
      <c r="E841" s="328"/>
      <c r="F841" s="329"/>
      <c r="G841" s="328"/>
      <c r="H841" s="328"/>
      <c r="I841" s="341"/>
      <c r="J841" s="341"/>
      <c r="K841" s="330"/>
      <c r="L841" s="341"/>
      <c r="M841" s="341"/>
      <c r="N841" s="330"/>
      <c r="O841" s="341"/>
      <c r="P841" s="341"/>
      <c r="Q841" s="330"/>
      <c r="R841" s="341"/>
      <c r="S841" s="341"/>
      <c r="T841" s="330"/>
      <c r="U841" s="341"/>
      <c r="V841" s="341"/>
      <c r="W841" s="330"/>
      <c r="X841" s="341"/>
      <c r="Y841" s="341"/>
      <c r="Z841" s="330"/>
      <c r="AA841" s="330"/>
      <c r="AB841" s="341"/>
      <c r="AC841" s="341"/>
      <c r="AD841" s="330"/>
      <c r="AE841" s="330"/>
      <c r="AF841" s="341"/>
      <c r="AG841" s="341"/>
      <c r="AH841" s="330"/>
      <c r="AI841" s="341"/>
      <c r="AJ841" s="341"/>
      <c r="AK841" s="330"/>
      <c r="AL841" s="341"/>
      <c r="AM841" s="341"/>
      <c r="AN841" s="330"/>
      <c r="AO841" s="331"/>
    </row>
    <row r="842" spans="2:41" s="35" customFormat="1" ht="17.100000000000001" customHeight="1">
      <c r="B842" s="340"/>
      <c r="C842" s="49"/>
      <c r="D842" s="49"/>
      <c r="E842" s="328"/>
      <c r="F842" s="329"/>
      <c r="G842" s="328"/>
      <c r="H842" s="328"/>
      <c r="I842" s="341"/>
      <c r="J842" s="341"/>
      <c r="K842" s="330"/>
      <c r="L842" s="341"/>
      <c r="M842" s="341"/>
      <c r="N842" s="330"/>
      <c r="O842" s="341"/>
      <c r="P842" s="341"/>
      <c r="Q842" s="330"/>
      <c r="R842" s="341"/>
      <c r="S842" s="341"/>
      <c r="T842" s="330"/>
      <c r="U842" s="341"/>
      <c r="V842" s="341"/>
      <c r="W842" s="330"/>
      <c r="X842" s="341"/>
      <c r="Y842" s="341"/>
      <c r="Z842" s="330"/>
      <c r="AA842" s="330"/>
      <c r="AB842" s="341"/>
      <c r="AC842" s="341"/>
      <c r="AD842" s="330"/>
      <c r="AE842" s="330"/>
      <c r="AF842" s="341"/>
      <c r="AG842" s="341"/>
      <c r="AH842" s="330"/>
      <c r="AI842" s="341"/>
      <c r="AJ842" s="341"/>
      <c r="AK842" s="330"/>
      <c r="AL842" s="341"/>
      <c r="AM842" s="341"/>
      <c r="AN842" s="330"/>
      <c r="AO842" s="331"/>
    </row>
    <row r="843" spans="2:41" s="35" customFormat="1" ht="17.100000000000001" customHeight="1">
      <c r="B843" s="340"/>
      <c r="C843" s="49"/>
      <c r="D843" s="49"/>
      <c r="E843" s="328"/>
      <c r="F843" s="329"/>
      <c r="G843" s="328"/>
      <c r="H843" s="328"/>
      <c r="I843" s="341"/>
      <c r="J843" s="341"/>
      <c r="K843" s="330"/>
      <c r="L843" s="341"/>
      <c r="M843" s="341"/>
      <c r="N843" s="330"/>
      <c r="O843" s="341"/>
      <c r="P843" s="341"/>
      <c r="Q843" s="330"/>
      <c r="R843" s="341"/>
      <c r="S843" s="341"/>
      <c r="T843" s="330"/>
      <c r="U843" s="341"/>
      <c r="V843" s="341"/>
      <c r="W843" s="330"/>
      <c r="X843" s="341"/>
      <c r="Y843" s="341"/>
      <c r="Z843" s="330"/>
      <c r="AA843" s="330"/>
      <c r="AB843" s="341"/>
      <c r="AC843" s="341"/>
      <c r="AD843" s="330"/>
      <c r="AE843" s="330"/>
      <c r="AF843" s="341"/>
      <c r="AG843" s="341"/>
      <c r="AH843" s="330"/>
      <c r="AI843" s="341"/>
      <c r="AJ843" s="341"/>
      <c r="AK843" s="330"/>
      <c r="AL843" s="341"/>
      <c r="AM843" s="341"/>
      <c r="AN843" s="330"/>
      <c r="AO843" s="331"/>
    </row>
    <row r="844" spans="2:41" s="126" customFormat="1" ht="17.100000000000001" customHeight="1">
      <c r="B844" s="342"/>
      <c r="C844" s="343"/>
      <c r="D844" s="343"/>
      <c r="E844" s="344"/>
      <c r="F844" s="345"/>
      <c r="G844" s="344"/>
      <c r="H844" s="344"/>
      <c r="I844" s="406"/>
      <c r="J844" s="406"/>
      <c r="K844" s="346"/>
      <c r="L844" s="406"/>
      <c r="M844" s="406"/>
      <c r="N844" s="346"/>
      <c r="O844" s="406"/>
      <c r="P844" s="406"/>
      <c r="Q844" s="346"/>
      <c r="R844" s="406"/>
      <c r="S844" s="406"/>
      <c r="T844" s="346"/>
      <c r="U844" s="406"/>
      <c r="V844" s="406"/>
      <c r="W844" s="346"/>
      <c r="X844" s="406"/>
      <c r="Y844" s="406"/>
      <c r="Z844" s="346"/>
      <c r="AA844" s="330"/>
      <c r="AB844" s="406"/>
      <c r="AC844" s="406"/>
      <c r="AD844" s="346"/>
      <c r="AE844" s="330"/>
      <c r="AF844" s="406"/>
      <c r="AG844" s="406"/>
      <c r="AH844" s="346"/>
      <c r="AI844" s="406"/>
      <c r="AJ844" s="406"/>
      <c r="AK844" s="346"/>
      <c r="AL844" s="406"/>
      <c r="AM844" s="406"/>
      <c r="AN844" s="346"/>
      <c r="AO844" s="347"/>
    </row>
    <row r="845" spans="2:41" s="35" customFormat="1" ht="17.100000000000001" customHeight="1">
      <c r="B845" s="340"/>
      <c r="C845" s="49"/>
      <c r="D845" s="49"/>
      <c r="E845" s="328"/>
      <c r="F845" s="329"/>
      <c r="G845" s="328"/>
      <c r="H845" s="328"/>
      <c r="I845" s="341"/>
      <c r="J845" s="341"/>
      <c r="K845" s="330"/>
      <c r="L845" s="341"/>
      <c r="M845" s="341"/>
      <c r="N845" s="330"/>
      <c r="O845" s="341"/>
      <c r="P845" s="341"/>
      <c r="Q845" s="330"/>
      <c r="R845" s="341"/>
      <c r="S845" s="341"/>
      <c r="T845" s="330"/>
      <c r="U845" s="341"/>
      <c r="V845" s="341"/>
      <c r="W845" s="330"/>
      <c r="X845" s="341"/>
      <c r="Y845" s="341"/>
      <c r="Z845" s="330"/>
      <c r="AA845" s="330"/>
      <c r="AB845" s="341"/>
      <c r="AC845" s="341"/>
      <c r="AD845" s="330"/>
      <c r="AE845" s="330"/>
      <c r="AF845" s="341"/>
      <c r="AG845" s="341"/>
      <c r="AH845" s="330"/>
      <c r="AI845" s="341"/>
      <c r="AJ845" s="341"/>
      <c r="AK845" s="330"/>
      <c r="AL845" s="341"/>
      <c r="AM845" s="341"/>
      <c r="AN845" s="330"/>
      <c r="AO845" s="331"/>
    </row>
    <row r="846" spans="2:41" s="35" customFormat="1" ht="17.100000000000001" customHeight="1">
      <c r="B846" s="340"/>
      <c r="C846" s="49"/>
      <c r="D846" s="49"/>
      <c r="E846" s="328"/>
      <c r="F846" s="329"/>
      <c r="G846" s="328"/>
      <c r="H846" s="328"/>
      <c r="I846" s="341"/>
      <c r="J846" s="341"/>
      <c r="K846" s="330"/>
      <c r="L846" s="341"/>
      <c r="M846" s="341"/>
      <c r="N846" s="330"/>
      <c r="O846" s="341"/>
      <c r="P846" s="341"/>
      <c r="Q846" s="330"/>
      <c r="R846" s="341"/>
      <c r="S846" s="341"/>
      <c r="T846" s="330"/>
      <c r="U846" s="341"/>
      <c r="V846" s="341"/>
      <c r="W846" s="330"/>
      <c r="X846" s="341"/>
      <c r="Y846" s="341"/>
      <c r="Z846" s="330"/>
      <c r="AA846" s="330"/>
      <c r="AB846" s="341"/>
      <c r="AC846" s="341"/>
      <c r="AD846" s="330"/>
      <c r="AE846" s="330"/>
      <c r="AF846" s="341"/>
      <c r="AG846" s="341"/>
      <c r="AH846" s="330"/>
      <c r="AI846" s="341"/>
      <c r="AJ846" s="341"/>
      <c r="AK846" s="330"/>
      <c r="AL846" s="341"/>
      <c r="AM846" s="341"/>
      <c r="AN846" s="330"/>
      <c r="AO846" s="331"/>
    </row>
    <row r="847" spans="2:41" s="126" customFormat="1" ht="17.100000000000001" customHeight="1" thickBot="1">
      <c r="B847" s="348"/>
      <c r="C847" s="349"/>
      <c r="D847" s="349"/>
      <c r="E847" s="350"/>
      <c r="F847" s="351"/>
      <c r="G847" s="350"/>
      <c r="H847" s="350"/>
      <c r="I847" s="405"/>
      <c r="J847" s="405"/>
      <c r="K847" s="352"/>
      <c r="L847" s="405"/>
      <c r="M847" s="405"/>
      <c r="N847" s="352"/>
      <c r="O847" s="405"/>
      <c r="P847" s="405"/>
      <c r="Q847" s="352"/>
      <c r="R847" s="405"/>
      <c r="S847" s="405"/>
      <c r="T847" s="352"/>
      <c r="U847" s="405"/>
      <c r="V847" s="405"/>
      <c r="W847" s="352"/>
      <c r="X847" s="405"/>
      <c r="Y847" s="405"/>
      <c r="Z847" s="352"/>
      <c r="AA847" s="336"/>
      <c r="AB847" s="405"/>
      <c r="AC847" s="405"/>
      <c r="AD847" s="352"/>
      <c r="AE847" s="336"/>
      <c r="AF847" s="405"/>
      <c r="AG847" s="405"/>
      <c r="AH847" s="352"/>
      <c r="AI847" s="405"/>
      <c r="AJ847" s="405"/>
      <c r="AK847" s="352"/>
      <c r="AL847" s="405"/>
      <c r="AM847" s="405"/>
      <c r="AN847" s="352"/>
      <c r="AO847" s="353"/>
    </row>
    <row r="848" spans="2:41" s="57" customFormat="1" ht="10.199999999999999" customHeight="1" thickBot="1">
      <c r="B848" s="59"/>
      <c r="C848" s="60"/>
      <c r="D848" s="60"/>
      <c r="E848" s="60"/>
      <c r="F848" s="60"/>
      <c r="G848" s="60"/>
      <c r="H848" s="60"/>
      <c r="I848" s="117"/>
      <c r="J848" s="117"/>
      <c r="K848" s="117"/>
      <c r="L848" s="117"/>
      <c r="M848" s="117"/>
      <c r="N848" s="117"/>
      <c r="O848" s="117"/>
      <c r="P848" s="117"/>
      <c r="Q848" s="117"/>
      <c r="R848" s="117"/>
      <c r="S848" s="117"/>
      <c r="T848" s="117"/>
      <c r="U848" s="117"/>
      <c r="V848" s="117"/>
      <c r="W848" s="117"/>
      <c r="X848" s="117"/>
      <c r="Y848" s="117"/>
      <c r="Z848" s="117"/>
      <c r="AA848" s="117"/>
      <c r="AB848" s="117"/>
      <c r="AC848" s="117"/>
      <c r="AD848" s="117"/>
      <c r="AE848" s="249"/>
      <c r="AF848" s="117"/>
      <c r="AG848" s="117"/>
      <c r="AH848" s="117"/>
      <c r="AI848" s="117"/>
      <c r="AJ848" s="117"/>
      <c r="AK848" s="117"/>
      <c r="AL848" s="117"/>
      <c r="AM848" s="117"/>
      <c r="AN848" s="117"/>
      <c r="AO848" s="64"/>
    </row>
    <row r="849" spans="2:41" s="57" customFormat="1" ht="5.25" customHeight="1"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/>
      <c r="AF849" s="21"/>
      <c r="AG849" s="21"/>
      <c r="AH849" s="21"/>
      <c r="AI849" s="21"/>
      <c r="AJ849" s="21"/>
      <c r="AK849" s="21"/>
      <c r="AL849" s="21"/>
      <c r="AM849" s="21"/>
      <c r="AN849" s="21"/>
      <c r="AO849" s="21"/>
    </row>
    <row r="850" spans="2:41" s="57" customFormat="1" ht="12" customHeight="1">
      <c r="B850" s="65" t="s">
        <v>39</v>
      </c>
      <c r="C850" s="14"/>
      <c r="D850" s="14"/>
      <c r="E850" s="14"/>
      <c r="F850" s="14"/>
      <c r="G850" s="14"/>
      <c r="H850" s="14"/>
      <c r="I850" s="66"/>
      <c r="J850" s="66"/>
      <c r="L850" s="66"/>
      <c r="M850" s="66"/>
      <c r="R850" s="66"/>
      <c r="S850" s="66"/>
      <c r="U850" s="66"/>
      <c r="V850" s="66"/>
      <c r="X850" s="66"/>
      <c r="Y850" s="66"/>
      <c r="AB850" s="66"/>
      <c r="AC850" s="66"/>
      <c r="AE850"/>
      <c r="AF850" s="66"/>
      <c r="AG850" s="66"/>
      <c r="AI850" s="66"/>
      <c r="AJ850" s="66"/>
      <c r="AL850" s="66"/>
      <c r="AM850" s="66"/>
      <c r="AO850" s="66"/>
    </row>
    <row r="851" spans="2:41" s="57" customFormat="1" ht="3" customHeight="1">
      <c r="B851" s="65"/>
      <c r="C851" s="14"/>
      <c r="D851" s="14"/>
      <c r="E851" s="14"/>
      <c r="F851" s="14"/>
      <c r="G851" s="14"/>
      <c r="H851" s="14"/>
      <c r="I851" s="66"/>
      <c r="J851" s="66"/>
      <c r="L851" s="66"/>
      <c r="M851" s="66"/>
      <c r="R851" s="66"/>
      <c r="S851" s="66"/>
      <c r="U851" s="66"/>
      <c r="V851" s="66"/>
      <c r="X851" s="66"/>
      <c r="Y851" s="66"/>
      <c r="AB851" s="66"/>
      <c r="AC851" s="66"/>
      <c r="AE851"/>
      <c r="AF851" s="66"/>
      <c r="AG851" s="66"/>
      <c r="AI851" s="66"/>
      <c r="AJ851" s="66"/>
      <c r="AL851" s="66"/>
      <c r="AM851" s="66"/>
      <c r="AO851" s="66"/>
    </row>
    <row r="852" spans="2:41" s="57" customFormat="1" ht="15" customHeight="1">
      <c r="B852" s="65" t="s">
        <v>41</v>
      </c>
      <c r="D852" s="14"/>
      <c r="E852" s="14"/>
      <c r="F852" s="14"/>
      <c r="G852" s="14"/>
      <c r="H852" s="14"/>
      <c r="K852" s="57" t="s">
        <v>179</v>
      </c>
      <c r="M852" s="67"/>
      <c r="AE852"/>
      <c r="AO852" s="14"/>
    </row>
    <row r="853" spans="2:41" s="67" customFormat="1" ht="15" customHeight="1">
      <c r="B853" s="68" t="s">
        <v>42</v>
      </c>
      <c r="C853" s="69" t="s">
        <v>43</v>
      </c>
      <c r="D853" s="70"/>
      <c r="E853" s="70"/>
      <c r="F853" s="70"/>
      <c r="G853" s="70"/>
      <c r="H853" s="70"/>
      <c r="K853" s="70">
        <v>1</v>
      </c>
      <c r="L853" s="67" t="s">
        <v>181</v>
      </c>
      <c r="AE853"/>
      <c r="AO853" s="69"/>
    </row>
    <row r="854" spans="2:41" s="67" customFormat="1" ht="15" customHeight="1">
      <c r="B854" s="68" t="s">
        <v>44</v>
      </c>
      <c r="C854" s="69" t="s">
        <v>45</v>
      </c>
      <c r="D854" s="70"/>
      <c r="E854" s="70"/>
      <c r="F854" s="70"/>
      <c r="G854" s="70"/>
      <c r="H854" s="70"/>
      <c r="K854" s="70">
        <v>2</v>
      </c>
      <c r="L854" s="67" t="s">
        <v>182</v>
      </c>
      <c r="AE854"/>
      <c r="AO854" s="69"/>
    </row>
    <row r="855" spans="2:41" s="67" customFormat="1" ht="15" customHeight="1">
      <c r="B855" s="68" t="s">
        <v>46</v>
      </c>
      <c r="C855" s="69" t="s">
        <v>47</v>
      </c>
      <c r="D855" s="70"/>
      <c r="E855" s="70"/>
      <c r="F855" s="70"/>
      <c r="G855" s="70"/>
      <c r="H855" s="70"/>
      <c r="K855" s="70">
        <v>3</v>
      </c>
      <c r="L855" s="67" t="s">
        <v>183</v>
      </c>
      <c r="AE855"/>
      <c r="AO855" s="69"/>
    </row>
    <row r="856" spans="2:41" s="67" customFormat="1" ht="15" customHeight="1">
      <c r="B856" s="68" t="s">
        <v>48</v>
      </c>
      <c r="C856" s="69" t="s">
        <v>49</v>
      </c>
      <c r="D856" s="70"/>
      <c r="E856" s="70"/>
      <c r="F856" s="70"/>
      <c r="G856" s="70"/>
      <c r="H856" s="70"/>
      <c r="K856" s="70">
        <v>4</v>
      </c>
      <c r="L856" s="67" t="s">
        <v>184</v>
      </c>
      <c r="AE856"/>
      <c r="AO856" s="69"/>
    </row>
    <row r="857" spans="2:41" s="67" customFormat="1" ht="15" customHeight="1">
      <c r="B857" s="68" t="s">
        <v>50</v>
      </c>
      <c r="C857" s="69" t="s">
        <v>51</v>
      </c>
      <c r="D857" s="70"/>
      <c r="E857" s="70"/>
      <c r="F857" s="70"/>
      <c r="G857" s="70"/>
      <c r="H857" s="70"/>
      <c r="AE857"/>
      <c r="AO857" s="68"/>
    </row>
    <row r="858" spans="2:41" s="67" customFormat="1" ht="15" customHeight="1">
      <c r="B858" s="68" t="s">
        <v>52</v>
      </c>
      <c r="C858" s="69" t="s">
        <v>53</v>
      </c>
      <c r="D858" s="70"/>
      <c r="E858" s="70"/>
      <c r="F858" s="70"/>
      <c r="G858" s="70"/>
      <c r="H858" s="70"/>
      <c r="J858" s="70"/>
      <c r="K858" s="67" t="s">
        <v>185</v>
      </c>
      <c r="L858" s="70"/>
      <c r="S858" s="70"/>
      <c r="V858" s="70"/>
      <c r="Y858" s="70"/>
      <c r="AC858" s="70"/>
      <c r="AE858"/>
      <c r="AG858" s="70"/>
      <c r="AJ858" s="70"/>
      <c r="AM858" s="70"/>
    </row>
    <row r="859" spans="2:41" s="67" customFormat="1" ht="15" customHeight="1">
      <c r="B859" s="68" t="s">
        <v>54</v>
      </c>
      <c r="C859" s="69" t="s">
        <v>55</v>
      </c>
      <c r="D859" s="70"/>
      <c r="E859" s="70"/>
      <c r="F859" s="70"/>
      <c r="G859" s="70"/>
      <c r="H859" s="70"/>
      <c r="J859" s="70"/>
      <c r="K859" s="70">
        <v>1</v>
      </c>
      <c r="L859" s="69" t="s">
        <v>181</v>
      </c>
      <c r="S859" s="70"/>
      <c r="V859" s="70"/>
      <c r="Y859" s="70"/>
      <c r="AC859" s="70"/>
      <c r="AE859"/>
      <c r="AG859" s="70"/>
      <c r="AJ859" s="70"/>
      <c r="AM859" s="70"/>
      <c r="AO859" s="69"/>
    </row>
    <row r="860" spans="2:41" s="67" customFormat="1" ht="15" customHeight="1">
      <c r="B860" s="68" t="s">
        <v>56</v>
      </c>
      <c r="C860" s="69" t="s">
        <v>57</v>
      </c>
      <c r="D860" s="70"/>
      <c r="E860" s="70"/>
      <c r="F860" s="70"/>
      <c r="G860" s="70"/>
      <c r="H860" s="70"/>
      <c r="J860" s="70"/>
      <c r="K860" s="70">
        <v>2</v>
      </c>
      <c r="L860" s="69" t="s">
        <v>186</v>
      </c>
      <c r="S860" s="70"/>
      <c r="V860" s="70"/>
      <c r="Y860" s="70"/>
      <c r="AC860" s="70"/>
      <c r="AE860"/>
      <c r="AG860" s="70"/>
      <c r="AJ860" s="70"/>
      <c r="AM860" s="70"/>
      <c r="AO860" s="69"/>
    </row>
    <row r="861" spans="2:41" s="71" customFormat="1" ht="15" customHeight="1">
      <c r="B861" s="68" t="s">
        <v>58</v>
      </c>
      <c r="C861" s="69" t="s">
        <v>59</v>
      </c>
      <c r="D861" s="70"/>
      <c r="E861" s="70"/>
      <c r="F861" s="70"/>
      <c r="G861" s="70"/>
      <c r="H861" s="70"/>
      <c r="J861" s="70"/>
      <c r="K861" s="70">
        <v>3</v>
      </c>
      <c r="L861" s="69" t="s">
        <v>187</v>
      </c>
      <c r="M861" s="67"/>
      <c r="S861" s="70"/>
      <c r="V861" s="70"/>
      <c r="Y861" s="70"/>
      <c r="AC861" s="70"/>
      <c r="AE861"/>
      <c r="AG861" s="70"/>
      <c r="AJ861" s="70"/>
      <c r="AM861" s="70"/>
    </row>
    <row r="862" spans="2:41" s="72" customFormat="1" ht="15" customHeight="1">
      <c r="B862" s="68" t="s">
        <v>60</v>
      </c>
      <c r="C862" s="69" t="s">
        <v>61</v>
      </c>
      <c r="D862" s="70"/>
      <c r="E862" s="70"/>
      <c r="F862" s="70"/>
      <c r="G862" s="70"/>
      <c r="H862" s="70"/>
      <c r="J862" s="70"/>
      <c r="K862" s="70">
        <v>4</v>
      </c>
      <c r="L862" s="69" t="s">
        <v>188</v>
      </c>
      <c r="M862" s="67"/>
      <c r="S862" s="70"/>
      <c r="V862" s="70"/>
      <c r="Y862" s="70"/>
      <c r="AC862" s="70"/>
      <c r="AE862"/>
      <c r="AG862" s="70"/>
      <c r="AJ862" s="70"/>
      <c r="AM862" s="70"/>
      <c r="AO862" s="73"/>
    </row>
    <row r="863" spans="2:41" ht="10.199999999999999" customHeight="1">
      <c r="B863" s="68"/>
      <c r="C863" s="70"/>
      <c r="D863" s="70"/>
      <c r="E863" s="70"/>
      <c r="F863" s="70"/>
      <c r="G863" s="70"/>
      <c r="H863" s="70"/>
      <c r="J863" s="70"/>
      <c r="L863" s="70"/>
      <c r="M863" s="69"/>
      <c r="S863" s="70"/>
      <c r="V863" s="70"/>
      <c r="Y863" s="70"/>
      <c r="AC863" s="70"/>
      <c r="AE863"/>
      <c r="AG863" s="70"/>
      <c r="AJ863" s="70"/>
      <c r="AM863" s="70"/>
    </row>
    <row r="864" spans="2:41">
      <c r="B864" s="65" t="s">
        <v>62</v>
      </c>
      <c r="D864" s="70"/>
      <c r="E864" s="70"/>
      <c r="F864" s="70"/>
      <c r="G864" s="70"/>
      <c r="H864" s="70"/>
      <c r="J864" s="70"/>
      <c r="K864" s="1" t="s">
        <v>189</v>
      </c>
      <c r="L864" s="70"/>
      <c r="M864" s="69"/>
      <c r="S864" s="70"/>
      <c r="V864" s="70"/>
      <c r="Y864" s="70"/>
      <c r="AC864" s="70"/>
      <c r="AE864"/>
      <c r="AG864" s="70"/>
      <c r="AJ864" s="70"/>
      <c r="AM864" s="70"/>
    </row>
    <row r="865" spans="2:40">
      <c r="B865" s="68" t="s">
        <v>42</v>
      </c>
      <c r="C865" s="74" t="s">
        <v>63</v>
      </c>
      <c r="D865" s="70"/>
      <c r="E865" s="70"/>
      <c r="F865" s="70"/>
      <c r="G865" s="70"/>
      <c r="H865" s="70"/>
      <c r="J865" s="70"/>
      <c r="K865" s="70">
        <v>1</v>
      </c>
      <c r="L865" s="69" t="s">
        <v>181</v>
      </c>
      <c r="M865" s="69"/>
      <c r="S865" s="70"/>
      <c r="V865" s="70"/>
      <c r="Y865" s="70"/>
      <c r="AC865" s="70"/>
      <c r="AE865"/>
      <c r="AG865" s="70"/>
      <c r="AJ865" s="70"/>
      <c r="AM865" s="70"/>
    </row>
    <row r="866" spans="2:40">
      <c r="B866" s="68" t="s">
        <v>44</v>
      </c>
      <c r="C866" s="74" t="s">
        <v>64</v>
      </c>
      <c r="D866" s="70"/>
      <c r="E866" s="70"/>
      <c r="F866" s="70"/>
      <c r="G866" s="70"/>
      <c r="H866" s="70"/>
      <c r="J866" s="67"/>
      <c r="K866" s="70">
        <v>2</v>
      </c>
      <c r="L866" s="69" t="s">
        <v>194</v>
      </c>
      <c r="M866" s="69"/>
      <c r="S866" s="67"/>
      <c r="V866" s="67"/>
      <c r="Y866" s="67"/>
      <c r="AC866" s="67"/>
      <c r="AE866"/>
      <c r="AG866" s="67"/>
      <c r="AJ866" s="67"/>
      <c r="AM866" s="67"/>
    </row>
    <row r="867" spans="2:40">
      <c r="B867" s="68" t="s">
        <v>46</v>
      </c>
      <c r="C867" s="74" t="s">
        <v>65</v>
      </c>
      <c r="D867" s="75"/>
      <c r="E867" s="75"/>
      <c r="F867" s="75"/>
      <c r="G867" s="75"/>
      <c r="H867" s="75"/>
      <c r="J867" s="76"/>
      <c r="K867" s="70">
        <v>3</v>
      </c>
      <c r="L867" s="69" t="s">
        <v>195</v>
      </c>
      <c r="M867" s="69"/>
      <c r="S867" s="76"/>
      <c r="V867" s="76"/>
      <c r="Y867" s="76"/>
      <c r="AC867" s="76"/>
      <c r="AE867"/>
      <c r="AG867" s="76"/>
      <c r="AJ867" s="76"/>
      <c r="AM867" s="76"/>
    </row>
    <row r="868" spans="2:40">
      <c r="B868" s="77" t="s">
        <v>66</v>
      </c>
      <c r="C868" s="74" t="s">
        <v>67</v>
      </c>
      <c r="K868" s="70">
        <v>4</v>
      </c>
      <c r="L868" s="69" t="s">
        <v>196</v>
      </c>
      <c r="AE868"/>
    </row>
    <row r="869" spans="2:40">
      <c r="B869" s="77" t="s">
        <v>50</v>
      </c>
      <c r="C869" s="74" t="s">
        <v>68</v>
      </c>
      <c r="K869" s="2">
        <v>5</v>
      </c>
      <c r="L869" s="69" t="s">
        <v>197</v>
      </c>
      <c r="AE869"/>
    </row>
    <row r="870" spans="2:40">
      <c r="B870" s="77" t="s">
        <v>52</v>
      </c>
      <c r="C870" s="74" t="s">
        <v>69</v>
      </c>
      <c r="AE870"/>
    </row>
    <row r="871" spans="2:40" ht="10.199999999999999" customHeight="1">
      <c r="B871" s="68"/>
      <c r="C871" s="70"/>
      <c r="D871" s="70"/>
      <c r="E871" s="70"/>
      <c r="F871" s="70"/>
      <c r="G871" s="70"/>
      <c r="H871" s="70"/>
      <c r="J871" s="70"/>
      <c r="L871" s="70"/>
      <c r="M871" s="69"/>
      <c r="S871" s="70"/>
      <c r="V871" s="70"/>
      <c r="Y871" s="70"/>
      <c r="AC871" s="70"/>
      <c r="AE871"/>
      <c r="AG871" s="70"/>
      <c r="AJ871" s="70"/>
      <c r="AM871" s="70"/>
    </row>
    <row r="872" spans="2:40">
      <c r="B872" s="65" t="s">
        <v>70</v>
      </c>
      <c r="AE872"/>
    </row>
    <row r="873" spans="2:40">
      <c r="B873" s="68" t="s">
        <v>42</v>
      </c>
      <c r="C873" s="78" t="s">
        <v>43</v>
      </c>
      <c r="AE873"/>
    </row>
    <row r="874" spans="2:40">
      <c r="B874" s="68" t="s">
        <v>44</v>
      </c>
      <c r="C874" s="78" t="s">
        <v>71</v>
      </c>
      <c r="AE874"/>
    </row>
    <row r="875" spans="2:40">
      <c r="B875" s="68" t="s">
        <v>46</v>
      </c>
      <c r="C875" s="78" t="s">
        <v>72</v>
      </c>
      <c r="AE875"/>
    </row>
    <row r="876" spans="2:40">
      <c r="B876" s="68" t="s">
        <v>48</v>
      </c>
      <c r="C876" s="78" t="s">
        <v>73</v>
      </c>
      <c r="AE876"/>
    </row>
    <row r="877" spans="2:40">
      <c r="B877" s="68" t="s">
        <v>50</v>
      </c>
      <c r="C877" s="78" t="s">
        <v>74</v>
      </c>
      <c r="AE877"/>
    </row>
    <row r="878" spans="2:40">
      <c r="B878" s="68" t="s">
        <v>52</v>
      </c>
      <c r="C878" s="78" t="s">
        <v>75</v>
      </c>
      <c r="AE878"/>
    </row>
    <row r="879" spans="2:40">
      <c r="B879" s="68" t="s">
        <v>54</v>
      </c>
      <c r="C879" s="78" t="s">
        <v>76</v>
      </c>
      <c r="K879" s="78"/>
      <c r="N879" s="78"/>
      <c r="Q879" s="78"/>
      <c r="T879" s="78"/>
      <c r="W879" s="78"/>
      <c r="Z879" s="78"/>
      <c r="AA879" s="78"/>
      <c r="AD879" s="78"/>
      <c r="AE879"/>
      <c r="AH879" s="78"/>
      <c r="AK879" s="78"/>
      <c r="AN879" s="78"/>
    </row>
    <row r="880" spans="2:40">
      <c r="B880" s="68" t="s">
        <v>56</v>
      </c>
      <c r="C880" s="78" t="s">
        <v>77</v>
      </c>
      <c r="AE880"/>
    </row>
    <row r="881" spans="2:40">
      <c r="AE881"/>
    </row>
    <row r="882" spans="2:40">
      <c r="B882" s="65" t="s">
        <v>161</v>
      </c>
      <c r="AE882"/>
    </row>
    <row r="883" spans="2:40">
      <c r="B883" s="68" t="s">
        <v>42</v>
      </c>
      <c r="C883" s="78" t="s">
        <v>162</v>
      </c>
      <c r="AE883"/>
    </row>
    <row r="884" spans="2:40">
      <c r="B884" s="68" t="s">
        <v>44</v>
      </c>
      <c r="C884" s="78" t="s">
        <v>163</v>
      </c>
      <c r="AE884"/>
    </row>
    <row r="885" spans="2:40">
      <c r="B885" s="68" t="s">
        <v>46</v>
      </c>
      <c r="C885" s="78" t="s">
        <v>164</v>
      </c>
      <c r="AE885"/>
    </row>
    <row r="886" spans="2:40">
      <c r="B886" s="68" t="s">
        <v>48</v>
      </c>
      <c r="C886" s="78" t="s">
        <v>165</v>
      </c>
      <c r="AE886"/>
    </row>
    <row r="887" spans="2:40">
      <c r="B887" s="68" t="s">
        <v>50</v>
      </c>
      <c r="C887" s="78" t="s">
        <v>166</v>
      </c>
      <c r="AE887"/>
    </row>
    <row r="888" spans="2:40">
      <c r="B888" s="68" t="s">
        <v>52</v>
      </c>
      <c r="C888" s="78" t="s">
        <v>167</v>
      </c>
      <c r="AE888"/>
    </row>
    <row r="889" spans="2:40">
      <c r="B889" s="68" t="s">
        <v>54</v>
      </c>
      <c r="C889" s="78" t="s">
        <v>168</v>
      </c>
      <c r="K889" s="78"/>
      <c r="N889" s="78"/>
      <c r="Q889" s="78"/>
      <c r="T889" s="78"/>
      <c r="W889" s="78"/>
      <c r="Z889" s="78"/>
      <c r="AA889" s="78"/>
      <c r="AD889" s="78"/>
      <c r="AE889"/>
      <c r="AH889" s="78"/>
      <c r="AK889" s="78"/>
      <c r="AN889" s="78"/>
    </row>
    <row r="890" spans="2:40">
      <c r="AE890"/>
    </row>
  </sheetData>
  <mergeCells count="1058">
    <mergeCell ref="AB836:AC836"/>
    <mergeCell ref="AF836:AG836"/>
    <mergeCell ref="AI836:AJ836"/>
    <mergeCell ref="AL836:AM836"/>
    <mergeCell ref="I836:J836"/>
    <mergeCell ref="L836:M836"/>
    <mergeCell ref="O836:P836"/>
    <mergeCell ref="R836:S836"/>
    <mergeCell ref="U836:V836"/>
    <mergeCell ref="X828:Y828"/>
    <mergeCell ref="AB828:AC828"/>
    <mergeCell ref="AF828:AG828"/>
    <mergeCell ref="AI828:AJ828"/>
    <mergeCell ref="AL828:AM828"/>
    <mergeCell ref="I828:J828"/>
    <mergeCell ref="L828:M828"/>
    <mergeCell ref="O828:P828"/>
    <mergeCell ref="R828:S828"/>
    <mergeCell ref="U828:V828"/>
    <mergeCell ref="B6:AO6"/>
    <mergeCell ref="X847:Y847"/>
    <mergeCell ref="AB847:AC847"/>
    <mergeCell ref="AF847:AG847"/>
    <mergeCell ref="AI847:AJ847"/>
    <mergeCell ref="AL847:AM847"/>
    <mergeCell ref="I847:J847"/>
    <mergeCell ref="L847:M847"/>
    <mergeCell ref="O847:P847"/>
    <mergeCell ref="R847:S847"/>
    <mergeCell ref="U847:V847"/>
    <mergeCell ref="X844:Y844"/>
    <mergeCell ref="AB844:AC844"/>
    <mergeCell ref="AF844:AG844"/>
    <mergeCell ref="AI844:AJ844"/>
    <mergeCell ref="AL844:AM844"/>
    <mergeCell ref="I844:J844"/>
    <mergeCell ref="L844:M844"/>
    <mergeCell ref="O844:P844"/>
    <mergeCell ref="R844:S844"/>
    <mergeCell ref="U844:V844"/>
    <mergeCell ref="X836:Y836"/>
    <mergeCell ref="X820:Y820"/>
    <mergeCell ref="AB820:AC820"/>
    <mergeCell ref="AF820:AG820"/>
    <mergeCell ref="AI820:AJ820"/>
    <mergeCell ref="AL820:AM820"/>
    <mergeCell ref="I820:J820"/>
    <mergeCell ref="L820:M820"/>
    <mergeCell ref="O820:P820"/>
    <mergeCell ref="R820:S820"/>
    <mergeCell ref="U820:V820"/>
    <mergeCell ref="X812:Y812"/>
    <mergeCell ref="AB812:AC812"/>
    <mergeCell ref="AF812:AG812"/>
    <mergeCell ref="AI812:AJ812"/>
    <mergeCell ref="AL812:AM812"/>
    <mergeCell ref="I812:J812"/>
    <mergeCell ref="L812:M812"/>
    <mergeCell ref="O812:P812"/>
    <mergeCell ref="R812:S812"/>
    <mergeCell ref="U812:V812"/>
    <mergeCell ref="X804:Y804"/>
    <mergeCell ref="AB804:AC804"/>
    <mergeCell ref="AF804:AG804"/>
    <mergeCell ref="AI804:AJ804"/>
    <mergeCell ref="AL804:AM804"/>
    <mergeCell ref="I804:J804"/>
    <mergeCell ref="L804:M804"/>
    <mergeCell ref="O804:P804"/>
    <mergeCell ref="R804:S804"/>
    <mergeCell ref="U804:V804"/>
    <mergeCell ref="X796:Y796"/>
    <mergeCell ref="AB796:AC796"/>
    <mergeCell ref="AF796:AG796"/>
    <mergeCell ref="AI796:AJ796"/>
    <mergeCell ref="AL796:AM796"/>
    <mergeCell ref="I796:J796"/>
    <mergeCell ref="L796:M796"/>
    <mergeCell ref="O796:P796"/>
    <mergeCell ref="R796:S796"/>
    <mergeCell ref="U796:V796"/>
    <mergeCell ref="X788:Y788"/>
    <mergeCell ref="AB788:AC788"/>
    <mergeCell ref="AF788:AG788"/>
    <mergeCell ref="AI788:AJ788"/>
    <mergeCell ref="AL788:AM788"/>
    <mergeCell ref="I788:J788"/>
    <mergeCell ref="L788:M788"/>
    <mergeCell ref="O788:P788"/>
    <mergeCell ref="R788:S788"/>
    <mergeCell ref="U788:V788"/>
    <mergeCell ref="X780:Y780"/>
    <mergeCell ref="AB780:AC780"/>
    <mergeCell ref="AF780:AG780"/>
    <mergeCell ref="AI780:AJ780"/>
    <mergeCell ref="AL780:AM780"/>
    <mergeCell ref="I780:J780"/>
    <mergeCell ref="L780:M780"/>
    <mergeCell ref="O780:P780"/>
    <mergeCell ref="R780:S780"/>
    <mergeCell ref="U780:V780"/>
    <mergeCell ref="X772:Y772"/>
    <mergeCell ref="AB772:AC772"/>
    <mergeCell ref="AF772:AG772"/>
    <mergeCell ref="AI772:AJ772"/>
    <mergeCell ref="AL772:AM772"/>
    <mergeCell ref="I772:J772"/>
    <mergeCell ref="L772:M772"/>
    <mergeCell ref="O772:P772"/>
    <mergeCell ref="R772:S772"/>
    <mergeCell ref="U772:V772"/>
    <mergeCell ref="X764:Y764"/>
    <mergeCell ref="AB764:AC764"/>
    <mergeCell ref="AF764:AG764"/>
    <mergeCell ref="AI764:AJ764"/>
    <mergeCell ref="AL764:AM764"/>
    <mergeCell ref="I764:J764"/>
    <mergeCell ref="L764:M764"/>
    <mergeCell ref="O764:P764"/>
    <mergeCell ref="R764:S764"/>
    <mergeCell ref="U764:V764"/>
    <mergeCell ref="X756:Y756"/>
    <mergeCell ref="AB756:AC756"/>
    <mergeCell ref="AF756:AG756"/>
    <mergeCell ref="AI756:AJ756"/>
    <mergeCell ref="AL756:AM756"/>
    <mergeCell ref="I756:J756"/>
    <mergeCell ref="L756:M756"/>
    <mergeCell ref="O756:P756"/>
    <mergeCell ref="R756:S756"/>
    <mergeCell ref="U756:V756"/>
    <mergeCell ref="X748:Y748"/>
    <mergeCell ref="AB748:AC748"/>
    <mergeCell ref="AF748:AG748"/>
    <mergeCell ref="AI748:AJ748"/>
    <mergeCell ref="AL748:AM748"/>
    <mergeCell ref="I748:J748"/>
    <mergeCell ref="L748:M748"/>
    <mergeCell ref="O748:P748"/>
    <mergeCell ref="R748:S748"/>
    <mergeCell ref="U748:V748"/>
    <mergeCell ref="X740:Y740"/>
    <mergeCell ref="AB740:AC740"/>
    <mergeCell ref="AF740:AG740"/>
    <mergeCell ref="AI740:AJ740"/>
    <mergeCell ref="AL740:AM740"/>
    <mergeCell ref="I740:J740"/>
    <mergeCell ref="L740:M740"/>
    <mergeCell ref="O740:P740"/>
    <mergeCell ref="R740:S740"/>
    <mergeCell ref="U740:V740"/>
    <mergeCell ref="X732:Y732"/>
    <mergeCell ref="AB732:AC732"/>
    <mergeCell ref="AF732:AG732"/>
    <mergeCell ref="AI732:AJ732"/>
    <mergeCell ref="AL732:AM732"/>
    <mergeCell ref="I732:J732"/>
    <mergeCell ref="L732:M732"/>
    <mergeCell ref="O732:P732"/>
    <mergeCell ref="R732:S732"/>
    <mergeCell ref="U732:V732"/>
    <mergeCell ref="X724:Y724"/>
    <mergeCell ref="AB724:AC724"/>
    <mergeCell ref="AF724:AG724"/>
    <mergeCell ref="AI724:AJ724"/>
    <mergeCell ref="AL724:AM724"/>
    <mergeCell ref="I724:J724"/>
    <mergeCell ref="L724:M724"/>
    <mergeCell ref="O724:P724"/>
    <mergeCell ref="R724:S724"/>
    <mergeCell ref="U724:V724"/>
    <mergeCell ref="X716:Y716"/>
    <mergeCell ref="AB716:AC716"/>
    <mergeCell ref="AF716:AG716"/>
    <mergeCell ref="AI716:AJ716"/>
    <mergeCell ref="AL716:AM716"/>
    <mergeCell ref="I716:J716"/>
    <mergeCell ref="L716:M716"/>
    <mergeCell ref="O716:P716"/>
    <mergeCell ref="R716:S716"/>
    <mergeCell ref="U716:V716"/>
    <mergeCell ref="X708:Y708"/>
    <mergeCell ref="AB708:AC708"/>
    <mergeCell ref="AF708:AG708"/>
    <mergeCell ref="AI708:AJ708"/>
    <mergeCell ref="AL708:AM708"/>
    <mergeCell ref="I708:J708"/>
    <mergeCell ref="L708:M708"/>
    <mergeCell ref="O708:P708"/>
    <mergeCell ref="R708:S708"/>
    <mergeCell ref="U708:V708"/>
    <mergeCell ref="X700:Y700"/>
    <mergeCell ref="AB700:AC700"/>
    <mergeCell ref="AF700:AG700"/>
    <mergeCell ref="AI700:AJ700"/>
    <mergeCell ref="AL700:AM700"/>
    <mergeCell ref="I700:J700"/>
    <mergeCell ref="L700:M700"/>
    <mergeCell ref="O700:P700"/>
    <mergeCell ref="R700:S700"/>
    <mergeCell ref="U700:V700"/>
    <mergeCell ref="X692:Y692"/>
    <mergeCell ref="AB692:AC692"/>
    <mergeCell ref="AF692:AG692"/>
    <mergeCell ref="AI692:AJ692"/>
    <mergeCell ref="AL692:AM692"/>
    <mergeCell ref="I692:J692"/>
    <mergeCell ref="L692:M692"/>
    <mergeCell ref="O692:P692"/>
    <mergeCell ref="R692:S692"/>
    <mergeCell ref="U692:V692"/>
    <mergeCell ref="X684:Y684"/>
    <mergeCell ref="AB684:AC684"/>
    <mergeCell ref="AF684:AG684"/>
    <mergeCell ref="AI684:AJ684"/>
    <mergeCell ref="AL684:AM684"/>
    <mergeCell ref="I684:J684"/>
    <mergeCell ref="L684:M684"/>
    <mergeCell ref="O684:P684"/>
    <mergeCell ref="R684:S684"/>
    <mergeCell ref="U684:V684"/>
    <mergeCell ref="X676:Y676"/>
    <mergeCell ref="AB676:AC676"/>
    <mergeCell ref="AF676:AG676"/>
    <mergeCell ref="AI676:AJ676"/>
    <mergeCell ref="AL676:AM676"/>
    <mergeCell ref="I676:J676"/>
    <mergeCell ref="L676:M676"/>
    <mergeCell ref="O676:P676"/>
    <mergeCell ref="R676:S676"/>
    <mergeCell ref="U676:V676"/>
    <mergeCell ref="X668:Y668"/>
    <mergeCell ref="AB668:AC668"/>
    <mergeCell ref="AF668:AG668"/>
    <mergeCell ref="AI668:AJ668"/>
    <mergeCell ref="AL668:AM668"/>
    <mergeCell ref="I668:J668"/>
    <mergeCell ref="L668:M668"/>
    <mergeCell ref="O668:P668"/>
    <mergeCell ref="R668:S668"/>
    <mergeCell ref="U668:V668"/>
    <mergeCell ref="X660:Y660"/>
    <mergeCell ref="AB660:AC660"/>
    <mergeCell ref="AF660:AG660"/>
    <mergeCell ref="AI660:AJ660"/>
    <mergeCell ref="AL660:AM660"/>
    <mergeCell ref="I660:J660"/>
    <mergeCell ref="L660:M660"/>
    <mergeCell ref="O660:P660"/>
    <mergeCell ref="R660:S660"/>
    <mergeCell ref="U660:V660"/>
    <mergeCell ref="X652:Y652"/>
    <mergeCell ref="AB652:AC652"/>
    <mergeCell ref="AF652:AG652"/>
    <mergeCell ref="AI652:AJ652"/>
    <mergeCell ref="AL652:AM652"/>
    <mergeCell ref="I652:J652"/>
    <mergeCell ref="L652:M652"/>
    <mergeCell ref="O652:P652"/>
    <mergeCell ref="R652:S652"/>
    <mergeCell ref="U652:V652"/>
    <mergeCell ref="X644:Y644"/>
    <mergeCell ref="AB644:AC644"/>
    <mergeCell ref="AF644:AG644"/>
    <mergeCell ref="AI644:AJ644"/>
    <mergeCell ref="AL644:AM644"/>
    <mergeCell ref="I644:J644"/>
    <mergeCell ref="L644:M644"/>
    <mergeCell ref="O644:P644"/>
    <mergeCell ref="R644:S644"/>
    <mergeCell ref="U644:V644"/>
    <mergeCell ref="X636:Y636"/>
    <mergeCell ref="AB636:AC636"/>
    <mergeCell ref="AF636:AG636"/>
    <mergeCell ref="AI636:AJ636"/>
    <mergeCell ref="AL636:AM636"/>
    <mergeCell ref="I636:J636"/>
    <mergeCell ref="L636:M636"/>
    <mergeCell ref="O636:P636"/>
    <mergeCell ref="R636:S636"/>
    <mergeCell ref="U636:V636"/>
    <mergeCell ref="X628:Y628"/>
    <mergeCell ref="AB628:AC628"/>
    <mergeCell ref="AF628:AG628"/>
    <mergeCell ref="AI628:AJ628"/>
    <mergeCell ref="AL628:AM628"/>
    <mergeCell ref="I628:J628"/>
    <mergeCell ref="L628:M628"/>
    <mergeCell ref="O628:P628"/>
    <mergeCell ref="R628:S628"/>
    <mergeCell ref="U628:V628"/>
    <mergeCell ref="X620:Y620"/>
    <mergeCell ref="AB620:AC620"/>
    <mergeCell ref="AF620:AG620"/>
    <mergeCell ref="AI620:AJ620"/>
    <mergeCell ref="AL620:AM620"/>
    <mergeCell ref="I620:J620"/>
    <mergeCell ref="L620:M620"/>
    <mergeCell ref="O620:P620"/>
    <mergeCell ref="R620:S620"/>
    <mergeCell ref="U620:V620"/>
    <mergeCell ref="X612:Y612"/>
    <mergeCell ref="AB612:AC612"/>
    <mergeCell ref="AF612:AG612"/>
    <mergeCell ref="AI612:AJ612"/>
    <mergeCell ref="AL612:AM612"/>
    <mergeCell ref="I612:J612"/>
    <mergeCell ref="L612:M612"/>
    <mergeCell ref="O612:P612"/>
    <mergeCell ref="R612:S612"/>
    <mergeCell ref="U612:V612"/>
    <mergeCell ref="X604:Y604"/>
    <mergeCell ref="AB604:AC604"/>
    <mergeCell ref="AF604:AG604"/>
    <mergeCell ref="AI604:AJ604"/>
    <mergeCell ref="AL604:AM604"/>
    <mergeCell ref="I604:J604"/>
    <mergeCell ref="L604:M604"/>
    <mergeCell ref="O604:P604"/>
    <mergeCell ref="R604:S604"/>
    <mergeCell ref="U604:V604"/>
    <mergeCell ref="X596:Y596"/>
    <mergeCell ref="AB596:AC596"/>
    <mergeCell ref="AF596:AG596"/>
    <mergeCell ref="AI596:AJ596"/>
    <mergeCell ref="AL596:AM596"/>
    <mergeCell ref="I596:J596"/>
    <mergeCell ref="L596:M596"/>
    <mergeCell ref="O596:P596"/>
    <mergeCell ref="R596:S596"/>
    <mergeCell ref="U596:V596"/>
    <mergeCell ref="X588:Y588"/>
    <mergeCell ref="AB588:AC588"/>
    <mergeCell ref="AF588:AG588"/>
    <mergeCell ref="AI588:AJ588"/>
    <mergeCell ref="AL588:AM588"/>
    <mergeCell ref="I588:J588"/>
    <mergeCell ref="L588:M588"/>
    <mergeCell ref="O588:P588"/>
    <mergeCell ref="R588:S588"/>
    <mergeCell ref="U588:V588"/>
    <mergeCell ref="X580:Y580"/>
    <mergeCell ref="AB580:AC580"/>
    <mergeCell ref="AF580:AG580"/>
    <mergeCell ref="AI580:AJ580"/>
    <mergeCell ref="AL580:AM580"/>
    <mergeCell ref="I580:J580"/>
    <mergeCell ref="L580:M580"/>
    <mergeCell ref="O580:P580"/>
    <mergeCell ref="R580:S580"/>
    <mergeCell ref="U580:V580"/>
    <mergeCell ref="X572:Y572"/>
    <mergeCell ref="AB572:AC572"/>
    <mergeCell ref="AF572:AG572"/>
    <mergeCell ref="AI572:AJ572"/>
    <mergeCell ref="AL572:AM572"/>
    <mergeCell ref="I572:J572"/>
    <mergeCell ref="L572:M572"/>
    <mergeCell ref="O572:P572"/>
    <mergeCell ref="R572:S572"/>
    <mergeCell ref="U572:V572"/>
    <mergeCell ref="X564:Y564"/>
    <mergeCell ref="AB564:AC564"/>
    <mergeCell ref="AF564:AG564"/>
    <mergeCell ref="AI564:AJ564"/>
    <mergeCell ref="AL564:AM564"/>
    <mergeCell ref="I564:J564"/>
    <mergeCell ref="L564:M564"/>
    <mergeCell ref="O564:P564"/>
    <mergeCell ref="R564:S564"/>
    <mergeCell ref="U564:V564"/>
    <mergeCell ref="X556:Y556"/>
    <mergeCell ref="AB556:AC556"/>
    <mergeCell ref="AF556:AG556"/>
    <mergeCell ref="AI556:AJ556"/>
    <mergeCell ref="AL556:AM556"/>
    <mergeCell ref="I556:J556"/>
    <mergeCell ref="L556:M556"/>
    <mergeCell ref="O556:P556"/>
    <mergeCell ref="R556:S556"/>
    <mergeCell ref="U556:V556"/>
    <mergeCell ref="X548:Y548"/>
    <mergeCell ref="AB548:AC548"/>
    <mergeCell ref="AF548:AG548"/>
    <mergeCell ref="AI548:AJ548"/>
    <mergeCell ref="AL548:AM548"/>
    <mergeCell ref="I548:J548"/>
    <mergeCell ref="L548:M548"/>
    <mergeCell ref="O548:P548"/>
    <mergeCell ref="R548:S548"/>
    <mergeCell ref="U548:V548"/>
    <mergeCell ref="X540:Y540"/>
    <mergeCell ref="AB540:AC540"/>
    <mergeCell ref="AF540:AG540"/>
    <mergeCell ref="AI540:AJ540"/>
    <mergeCell ref="AL540:AM540"/>
    <mergeCell ref="I540:J540"/>
    <mergeCell ref="L540:M540"/>
    <mergeCell ref="O540:P540"/>
    <mergeCell ref="R540:S540"/>
    <mergeCell ref="U540:V540"/>
    <mergeCell ref="X532:Y532"/>
    <mergeCell ref="AB532:AC532"/>
    <mergeCell ref="AF532:AG532"/>
    <mergeCell ref="AI532:AJ532"/>
    <mergeCell ref="AL532:AM532"/>
    <mergeCell ref="I532:J532"/>
    <mergeCell ref="L532:M532"/>
    <mergeCell ref="O532:P532"/>
    <mergeCell ref="R532:S532"/>
    <mergeCell ref="U532:V532"/>
    <mergeCell ref="X524:Y524"/>
    <mergeCell ref="AB524:AC524"/>
    <mergeCell ref="AF524:AG524"/>
    <mergeCell ref="AI524:AJ524"/>
    <mergeCell ref="AL524:AM524"/>
    <mergeCell ref="I524:J524"/>
    <mergeCell ref="L524:M524"/>
    <mergeCell ref="O524:P524"/>
    <mergeCell ref="R524:S524"/>
    <mergeCell ref="U524:V524"/>
    <mergeCell ref="X516:Y516"/>
    <mergeCell ref="AB516:AC516"/>
    <mergeCell ref="AF516:AG516"/>
    <mergeCell ref="AI516:AJ516"/>
    <mergeCell ref="AL516:AM516"/>
    <mergeCell ref="I516:J516"/>
    <mergeCell ref="L516:M516"/>
    <mergeCell ref="O516:P516"/>
    <mergeCell ref="R516:S516"/>
    <mergeCell ref="U516:V516"/>
    <mergeCell ref="X508:Y508"/>
    <mergeCell ref="AB508:AC508"/>
    <mergeCell ref="AF508:AG508"/>
    <mergeCell ref="AI508:AJ508"/>
    <mergeCell ref="AL508:AM508"/>
    <mergeCell ref="I508:J508"/>
    <mergeCell ref="L508:M508"/>
    <mergeCell ref="O508:P508"/>
    <mergeCell ref="R508:S508"/>
    <mergeCell ref="U508:V508"/>
    <mergeCell ref="X500:Y500"/>
    <mergeCell ref="AB500:AC500"/>
    <mergeCell ref="AF500:AG500"/>
    <mergeCell ref="AI500:AJ500"/>
    <mergeCell ref="AL500:AM500"/>
    <mergeCell ref="I500:J500"/>
    <mergeCell ref="L500:M500"/>
    <mergeCell ref="O500:P500"/>
    <mergeCell ref="R500:S500"/>
    <mergeCell ref="U500:V500"/>
    <mergeCell ref="X492:Y492"/>
    <mergeCell ref="AB492:AC492"/>
    <mergeCell ref="AF492:AG492"/>
    <mergeCell ref="AI492:AJ492"/>
    <mergeCell ref="AL492:AM492"/>
    <mergeCell ref="I492:J492"/>
    <mergeCell ref="L492:M492"/>
    <mergeCell ref="O492:P492"/>
    <mergeCell ref="R492:S492"/>
    <mergeCell ref="U492:V492"/>
    <mergeCell ref="X484:Y484"/>
    <mergeCell ref="AB484:AC484"/>
    <mergeCell ref="AF484:AG484"/>
    <mergeCell ref="AI484:AJ484"/>
    <mergeCell ref="AL484:AM484"/>
    <mergeCell ref="I484:J484"/>
    <mergeCell ref="L484:M484"/>
    <mergeCell ref="O484:P484"/>
    <mergeCell ref="R484:S484"/>
    <mergeCell ref="U484:V484"/>
    <mergeCell ref="X476:Y476"/>
    <mergeCell ref="AB476:AC476"/>
    <mergeCell ref="AF476:AG476"/>
    <mergeCell ref="AI476:AJ476"/>
    <mergeCell ref="AL476:AM476"/>
    <mergeCell ref="I476:J476"/>
    <mergeCell ref="L476:M476"/>
    <mergeCell ref="O476:P476"/>
    <mergeCell ref="R476:S476"/>
    <mergeCell ref="U476:V476"/>
    <mergeCell ref="X468:Y468"/>
    <mergeCell ref="AB468:AC468"/>
    <mergeCell ref="AF468:AG468"/>
    <mergeCell ref="AI468:AJ468"/>
    <mergeCell ref="AL468:AM468"/>
    <mergeCell ref="I468:J468"/>
    <mergeCell ref="L468:M468"/>
    <mergeCell ref="O468:P468"/>
    <mergeCell ref="R468:S468"/>
    <mergeCell ref="U468:V468"/>
    <mergeCell ref="X460:Y460"/>
    <mergeCell ref="AB460:AC460"/>
    <mergeCell ref="AF460:AG460"/>
    <mergeCell ref="AI460:AJ460"/>
    <mergeCell ref="AL460:AM460"/>
    <mergeCell ref="I460:J460"/>
    <mergeCell ref="L460:M460"/>
    <mergeCell ref="O460:P460"/>
    <mergeCell ref="R460:S460"/>
    <mergeCell ref="U460:V460"/>
    <mergeCell ref="X452:Y452"/>
    <mergeCell ref="AB452:AC452"/>
    <mergeCell ref="AF452:AG452"/>
    <mergeCell ref="AI452:AJ452"/>
    <mergeCell ref="AL452:AM452"/>
    <mergeCell ref="I452:J452"/>
    <mergeCell ref="L452:M452"/>
    <mergeCell ref="O452:P452"/>
    <mergeCell ref="R452:S452"/>
    <mergeCell ref="U452:V452"/>
    <mergeCell ref="X444:Y444"/>
    <mergeCell ref="AB444:AC444"/>
    <mergeCell ref="AF444:AG444"/>
    <mergeCell ref="AI444:AJ444"/>
    <mergeCell ref="AL444:AM444"/>
    <mergeCell ref="I444:J444"/>
    <mergeCell ref="L444:M444"/>
    <mergeCell ref="O444:P444"/>
    <mergeCell ref="R444:S444"/>
    <mergeCell ref="U444:V444"/>
    <mergeCell ref="X436:Y436"/>
    <mergeCell ref="AB436:AC436"/>
    <mergeCell ref="AF436:AG436"/>
    <mergeCell ref="AI436:AJ436"/>
    <mergeCell ref="AL436:AM436"/>
    <mergeCell ref="I436:J436"/>
    <mergeCell ref="L436:M436"/>
    <mergeCell ref="O436:P436"/>
    <mergeCell ref="R436:S436"/>
    <mergeCell ref="U436:V436"/>
    <mergeCell ref="X428:Y428"/>
    <mergeCell ref="AB428:AC428"/>
    <mergeCell ref="AF428:AG428"/>
    <mergeCell ref="AI428:AJ428"/>
    <mergeCell ref="AL428:AM428"/>
    <mergeCell ref="I428:J428"/>
    <mergeCell ref="L428:M428"/>
    <mergeCell ref="O428:P428"/>
    <mergeCell ref="R428:S428"/>
    <mergeCell ref="U428:V428"/>
    <mergeCell ref="X420:Y420"/>
    <mergeCell ref="AB420:AC420"/>
    <mergeCell ref="AF420:AG420"/>
    <mergeCell ref="AI420:AJ420"/>
    <mergeCell ref="AL420:AM420"/>
    <mergeCell ref="I420:J420"/>
    <mergeCell ref="L420:M420"/>
    <mergeCell ref="O420:P420"/>
    <mergeCell ref="R420:S420"/>
    <mergeCell ref="U420:V420"/>
    <mergeCell ref="X412:Y412"/>
    <mergeCell ref="AB412:AC412"/>
    <mergeCell ref="AF412:AG412"/>
    <mergeCell ref="AI412:AJ412"/>
    <mergeCell ref="AL412:AM412"/>
    <mergeCell ref="I412:J412"/>
    <mergeCell ref="L412:M412"/>
    <mergeCell ref="O412:P412"/>
    <mergeCell ref="R412:S412"/>
    <mergeCell ref="U412:V412"/>
    <mergeCell ref="X404:Y404"/>
    <mergeCell ref="AB404:AC404"/>
    <mergeCell ref="AF404:AG404"/>
    <mergeCell ref="AI404:AJ404"/>
    <mergeCell ref="AL404:AM404"/>
    <mergeCell ref="I404:J404"/>
    <mergeCell ref="L404:M404"/>
    <mergeCell ref="O404:P404"/>
    <mergeCell ref="R404:S404"/>
    <mergeCell ref="U404:V404"/>
    <mergeCell ref="X396:Y396"/>
    <mergeCell ref="AB396:AC396"/>
    <mergeCell ref="AF396:AG396"/>
    <mergeCell ref="AI396:AJ396"/>
    <mergeCell ref="AL396:AM396"/>
    <mergeCell ref="I396:J396"/>
    <mergeCell ref="L396:M396"/>
    <mergeCell ref="O396:P396"/>
    <mergeCell ref="R396:S396"/>
    <mergeCell ref="U396:V396"/>
    <mergeCell ref="X388:Y388"/>
    <mergeCell ref="AB388:AC388"/>
    <mergeCell ref="AF388:AG388"/>
    <mergeCell ref="AI388:AJ388"/>
    <mergeCell ref="AL388:AM388"/>
    <mergeCell ref="I388:J388"/>
    <mergeCell ref="L388:M388"/>
    <mergeCell ref="O388:P388"/>
    <mergeCell ref="R388:S388"/>
    <mergeCell ref="U388:V388"/>
    <mergeCell ref="X380:Y380"/>
    <mergeCell ref="AB380:AC380"/>
    <mergeCell ref="AF380:AG380"/>
    <mergeCell ref="AI380:AJ380"/>
    <mergeCell ref="AL380:AM380"/>
    <mergeCell ref="I380:J380"/>
    <mergeCell ref="L380:M380"/>
    <mergeCell ref="O380:P380"/>
    <mergeCell ref="R380:S380"/>
    <mergeCell ref="U380:V380"/>
    <mergeCell ref="X372:Y372"/>
    <mergeCell ref="AB372:AC372"/>
    <mergeCell ref="AF372:AG372"/>
    <mergeCell ref="AI372:AJ372"/>
    <mergeCell ref="AL372:AM372"/>
    <mergeCell ref="I372:J372"/>
    <mergeCell ref="L372:M372"/>
    <mergeCell ref="O372:P372"/>
    <mergeCell ref="R372:S372"/>
    <mergeCell ref="U372:V372"/>
    <mergeCell ref="X364:Y364"/>
    <mergeCell ref="AB364:AC364"/>
    <mergeCell ref="AF364:AG364"/>
    <mergeCell ref="AI364:AJ364"/>
    <mergeCell ref="AL364:AM364"/>
    <mergeCell ref="I364:J364"/>
    <mergeCell ref="L364:M364"/>
    <mergeCell ref="O364:P364"/>
    <mergeCell ref="R364:S364"/>
    <mergeCell ref="U364:V364"/>
    <mergeCell ref="X356:Y356"/>
    <mergeCell ref="AB356:AC356"/>
    <mergeCell ref="AF356:AG356"/>
    <mergeCell ref="AI356:AJ356"/>
    <mergeCell ref="AL356:AM356"/>
    <mergeCell ref="I356:J356"/>
    <mergeCell ref="L356:M356"/>
    <mergeCell ref="O356:P356"/>
    <mergeCell ref="R356:S356"/>
    <mergeCell ref="U356:V356"/>
    <mergeCell ref="X348:Y348"/>
    <mergeCell ref="AB348:AC348"/>
    <mergeCell ref="AF348:AG348"/>
    <mergeCell ref="AI348:AJ348"/>
    <mergeCell ref="AL348:AM348"/>
    <mergeCell ref="I348:J348"/>
    <mergeCell ref="L348:M348"/>
    <mergeCell ref="O348:P348"/>
    <mergeCell ref="R348:S348"/>
    <mergeCell ref="U348:V348"/>
    <mergeCell ref="X340:Y340"/>
    <mergeCell ref="AB340:AC340"/>
    <mergeCell ref="AF340:AG340"/>
    <mergeCell ref="AI340:AJ340"/>
    <mergeCell ref="AL340:AM340"/>
    <mergeCell ref="I340:J340"/>
    <mergeCell ref="L340:M340"/>
    <mergeCell ref="O340:P340"/>
    <mergeCell ref="R340:S340"/>
    <mergeCell ref="U340:V340"/>
    <mergeCell ref="X332:Y332"/>
    <mergeCell ref="AB332:AC332"/>
    <mergeCell ref="AF332:AG332"/>
    <mergeCell ref="AI332:AJ332"/>
    <mergeCell ref="AL332:AM332"/>
    <mergeCell ref="I332:J332"/>
    <mergeCell ref="L332:M332"/>
    <mergeCell ref="O332:P332"/>
    <mergeCell ref="R332:S332"/>
    <mergeCell ref="U332:V332"/>
    <mergeCell ref="X324:Y324"/>
    <mergeCell ref="AB324:AC324"/>
    <mergeCell ref="AF324:AG324"/>
    <mergeCell ref="AI324:AJ324"/>
    <mergeCell ref="AL324:AM324"/>
    <mergeCell ref="I324:J324"/>
    <mergeCell ref="L324:M324"/>
    <mergeCell ref="O324:P324"/>
    <mergeCell ref="R324:S324"/>
    <mergeCell ref="U324:V324"/>
    <mergeCell ref="X316:Y316"/>
    <mergeCell ref="AB316:AC316"/>
    <mergeCell ref="AF316:AG316"/>
    <mergeCell ref="AI316:AJ316"/>
    <mergeCell ref="AL316:AM316"/>
    <mergeCell ref="I316:J316"/>
    <mergeCell ref="L316:M316"/>
    <mergeCell ref="O316:P316"/>
    <mergeCell ref="R316:S316"/>
    <mergeCell ref="U316:V316"/>
    <mergeCell ref="X308:Y308"/>
    <mergeCell ref="AB308:AC308"/>
    <mergeCell ref="AF308:AG308"/>
    <mergeCell ref="AI308:AJ308"/>
    <mergeCell ref="AL308:AM308"/>
    <mergeCell ref="I308:J308"/>
    <mergeCell ref="L308:M308"/>
    <mergeCell ref="O308:P308"/>
    <mergeCell ref="R308:S308"/>
    <mergeCell ref="U308:V308"/>
    <mergeCell ref="X300:Y300"/>
    <mergeCell ref="AB300:AC300"/>
    <mergeCell ref="AF300:AG300"/>
    <mergeCell ref="AI300:AJ300"/>
    <mergeCell ref="AL300:AM300"/>
    <mergeCell ref="I300:J300"/>
    <mergeCell ref="L300:M300"/>
    <mergeCell ref="O300:P300"/>
    <mergeCell ref="R300:S300"/>
    <mergeCell ref="U300:V300"/>
    <mergeCell ref="X292:Y292"/>
    <mergeCell ref="AB292:AC292"/>
    <mergeCell ref="AF292:AG292"/>
    <mergeCell ref="AI292:AJ292"/>
    <mergeCell ref="AL292:AM292"/>
    <mergeCell ref="I292:J292"/>
    <mergeCell ref="L292:M292"/>
    <mergeCell ref="O292:P292"/>
    <mergeCell ref="R292:S292"/>
    <mergeCell ref="U292:V292"/>
    <mergeCell ref="X284:Y284"/>
    <mergeCell ref="AB284:AC284"/>
    <mergeCell ref="AF284:AG284"/>
    <mergeCell ref="AI284:AJ284"/>
    <mergeCell ref="AL284:AM284"/>
    <mergeCell ref="I284:J284"/>
    <mergeCell ref="L284:M284"/>
    <mergeCell ref="O284:P284"/>
    <mergeCell ref="R284:S284"/>
    <mergeCell ref="U284:V284"/>
    <mergeCell ref="X276:Y276"/>
    <mergeCell ref="AB276:AC276"/>
    <mergeCell ref="AF276:AG276"/>
    <mergeCell ref="AI276:AJ276"/>
    <mergeCell ref="AL276:AM276"/>
    <mergeCell ref="I276:J276"/>
    <mergeCell ref="L276:M276"/>
    <mergeCell ref="O276:P276"/>
    <mergeCell ref="R276:S276"/>
    <mergeCell ref="U276:V276"/>
    <mergeCell ref="X268:Y268"/>
    <mergeCell ref="AB268:AC268"/>
    <mergeCell ref="AF268:AG268"/>
    <mergeCell ref="AI268:AJ268"/>
    <mergeCell ref="AL268:AM268"/>
    <mergeCell ref="I268:J268"/>
    <mergeCell ref="L268:M268"/>
    <mergeCell ref="O268:P268"/>
    <mergeCell ref="R268:S268"/>
    <mergeCell ref="U268:V268"/>
    <mergeCell ref="X260:Y260"/>
    <mergeCell ref="AB260:AC260"/>
    <mergeCell ref="AF260:AG260"/>
    <mergeCell ref="AI260:AJ260"/>
    <mergeCell ref="AL260:AM260"/>
    <mergeCell ref="I260:J260"/>
    <mergeCell ref="L260:M260"/>
    <mergeCell ref="O260:P260"/>
    <mergeCell ref="R260:S260"/>
    <mergeCell ref="U260:V260"/>
    <mergeCell ref="X252:Y252"/>
    <mergeCell ref="AB252:AC252"/>
    <mergeCell ref="AF252:AG252"/>
    <mergeCell ref="AI252:AJ252"/>
    <mergeCell ref="AL252:AM252"/>
    <mergeCell ref="I252:J252"/>
    <mergeCell ref="L252:M252"/>
    <mergeCell ref="O252:P252"/>
    <mergeCell ref="R252:S252"/>
    <mergeCell ref="U252:V252"/>
    <mergeCell ref="X244:Y244"/>
    <mergeCell ref="AB244:AC244"/>
    <mergeCell ref="AF244:AG244"/>
    <mergeCell ref="AI244:AJ244"/>
    <mergeCell ref="AL244:AM244"/>
    <mergeCell ref="I244:J244"/>
    <mergeCell ref="L244:M244"/>
    <mergeCell ref="O244:P244"/>
    <mergeCell ref="R244:S244"/>
    <mergeCell ref="U244:V244"/>
    <mergeCell ref="X236:Y236"/>
    <mergeCell ref="AB236:AC236"/>
    <mergeCell ref="AF236:AG236"/>
    <mergeCell ref="AI236:AJ236"/>
    <mergeCell ref="AL236:AM236"/>
    <mergeCell ref="I236:J236"/>
    <mergeCell ref="L236:M236"/>
    <mergeCell ref="O236:P236"/>
    <mergeCell ref="R236:S236"/>
    <mergeCell ref="U236:V236"/>
    <mergeCell ref="X228:Y228"/>
    <mergeCell ref="AB228:AC228"/>
    <mergeCell ref="AF228:AG228"/>
    <mergeCell ref="AI228:AJ228"/>
    <mergeCell ref="AL228:AM228"/>
    <mergeCell ref="I228:J228"/>
    <mergeCell ref="L228:M228"/>
    <mergeCell ref="O228:P228"/>
    <mergeCell ref="R228:S228"/>
    <mergeCell ref="U228:V228"/>
    <mergeCell ref="X220:Y220"/>
    <mergeCell ref="AB220:AC220"/>
    <mergeCell ref="AF220:AG220"/>
    <mergeCell ref="AI220:AJ220"/>
    <mergeCell ref="AL220:AM220"/>
    <mergeCell ref="I220:J220"/>
    <mergeCell ref="L220:M220"/>
    <mergeCell ref="O220:P220"/>
    <mergeCell ref="R220:S220"/>
    <mergeCell ref="U220:V220"/>
    <mergeCell ref="X212:Y212"/>
    <mergeCell ref="AB212:AC212"/>
    <mergeCell ref="AF212:AG212"/>
    <mergeCell ref="AI212:AJ212"/>
    <mergeCell ref="AL212:AM212"/>
    <mergeCell ref="I212:J212"/>
    <mergeCell ref="L212:M212"/>
    <mergeCell ref="O212:P212"/>
    <mergeCell ref="R212:S212"/>
    <mergeCell ref="U212:V212"/>
    <mergeCell ref="X204:Y204"/>
    <mergeCell ref="AB204:AC204"/>
    <mergeCell ref="AF204:AG204"/>
    <mergeCell ref="AI204:AJ204"/>
    <mergeCell ref="AL204:AM204"/>
    <mergeCell ref="I204:J204"/>
    <mergeCell ref="L204:M204"/>
    <mergeCell ref="O204:P204"/>
    <mergeCell ref="R204:S204"/>
    <mergeCell ref="U204:V204"/>
    <mergeCell ref="X196:Y196"/>
    <mergeCell ref="AB196:AC196"/>
    <mergeCell ref="AF196:AG196"/>
    <mergeCell ref="AI196:AJ196"/>
    <mergeCell ref="AL196:AM196"/>
    <mergeCell ref="I196:J196"/>
    <mergeCell ref="L196:M196"/>
    <mergeCell ref="O196:P196"/>
    <mergeCell ref="R196:S196"/>
    <mergeCell ref="U196:V196"/>
    <mergeCell ref="X188:Y188"/>
    <mergeCell ref="AB188:AC188"/>
    <mergeCell ref="AF188:AG188"/>
    <mergeCell ref="AI188:AJ188"/>
    <mergeCell ref="AL188:AM188"/>
    <mergeCell ref="I188:J188"/>
    <mergeCell ref="L188:M188"/>
    <mergeCell ref="O188:P188"/>
    <mergeCell ref="R188:S188"/>
    <mergeCell ref="U188:V188"/>
    <mergeCell ref="X180:Y180"/>
    <mergeCell ref="AB180:AC180"/>
    <mergeCell ref="AF180:AG180"/>
    <mergeCell ref="AI180:AJ180"/>
    <mergeCell ref="AL180:AM180"/>
    <mergeCell ref="I180:J180"/>
    <mergeCell ref="L180:M180"/>
    <mergeCell ref="O180:P180"/>
    <mergeCell ref="R180:S180"/>
    <mergeCell ref="U180:V180"/>
    <mergeCell ref="X172:Y172"/>
    <mergeCell ref="AB172:AC172"/>
    <mergeCell ref="AF172:AG172"/>
    <mergeCell ref="AI172:AJ172"/>
    <mergeCell ref="AL172:AM172"/>
    <mergeCell ref="I172:J172"/>
    <mergeCell ref="L172:M172"/>
    <mergeCell ref="O172:P172"/>
    <mergeCell ref="R172:S172"/>
    <mergeCell ref="U172:V172"/>
    <mergeCell ref="X164:Y164"/>
    <mergeCell ref="AB164:AC164"/>
    <mergeCell ref="AF164:AG164"/>
    <mergeCell ref="AI164:AJ164"/>
    <mergeCell ref="AL164:AM164"/>
    <mergeCell ref="I164:J164"/>
    <mergeCell ref="L164:M164"/>
    <mergeCell ref="O164:P164"/>
    <mergeCell ref="R164:S164"/>
    <mergeCell ref="U164:V164"/>
    <mergeCell ref="X156:Y156"/>
    <mergeCell ref="AB156:AC156"/>
    <mergeCell ref="AF156:AG156"/>
    <mergeCell ref="AI156:AJ156"/>
    <mergeCell ref="AL156:AM156"/>
    <mergeCell ref="I156:J156"/>
    <mergeCell ref="L156:M156"/>
    <mergeCell ref="O156:P156"/>
    <mergeCell ref="R156:S156"/>
    <mergeCell ref="U156:V156"/>
    <mergeCell ref="X148:Y148"/>
    <mergeCell ref="AB148:AC148"/>
    <mergeCell ref="AF148:AG148"/>
    <mergeCell ref="AI148:AJ148"/>
    <mergeCell ref="AL148:AM148"/>
    <mergeCell ref="I148:J148"/>
    <mergeCell ref="L148:M148"/>
    <mergeCell ref="O148:P148"/>
    <mergeCell ref="R148:S148"/>
    <mergeCell ref="U148:V148"/>
    <mergeCell ref="X140:Y140"/>
    <mergeCell ref="AB140:AC140"/>
    <mergeCell ref="AF140:AG140"/>
    <mergeCell ref="AI140:AJ140"/>
    <mergeCell ref="AL140:AM140"/>
    <mergeCell ref="I140:J140"/>
    <mergeCell ref="L140:M140"/>
    <mergeCell ref="O140:P140"/>
    <mergeCell ref="R140:S140"/>
    <mergeCell ref="U140:V140"/>
    <mergeCell ref="X132:Y132"/>
    <mergeCell ref="AB132:AC132"/>
    <mergeCell ref="AF132:AG132"/>
    <mergeCell ref="AI132:AJ132"/>
    <mergeCell ref="AL132:AM132"/>
    <mergeCell ref="I132:J132"/>
    <mergeCell ref="L132:M132"/>
    <mergeCell ref="O132:P132"/>
    <mergeCell ref="R132:S132"/>
    <mergeCell ref="U132:V132"/>
    <mergeCell ref="X124:Y124"/>
    <mergeCell ref="AB124:AC124"/>
    <mergeCell ref="AF124:AG124"/>
    <mergeCell ref="AI124:AJ124"/>
    <mergeCell ref="AL124:AM124"/>
    <mergeCell ref="I124:J124"/>
    <mergeCell ref="L124:M124"/>
    <mergeCell ref="O124:P124"/>
    <mergeCell ref="R124:S124"/>
    <mergeCell ref="U124:V124"/>
    <mergeCell ref="X116:Y116"/>
    <mergeCell ref="AB116:AC116"/>
    <mergeCell ref="AF116:AG116"/>
    <mergeCell ref="AI116:AJ116"/>
    <mergeCell ref="AL116:AM116"/>
    <mergeCell ref="I116:J116"/>
    <mergeCell ref="L116:M116"/>
    <mergeCell ref="O116:P116"/>
    <mergeCell ref="R116:S116"/>
    <mergeCell ref="U116:V116"/>
    <mergeCell ref="X108:Y108"/>
    <mergeCell ref="AB108:AC108"/>
    <mergeCell ref="AF108:AG108"/>
    <mergeCell ref="AI108:AJ108"/>
    <mergeCell ref="AL108:AM108"/>
    <mergeCell ref="I108:J108"/>
    <mergeCell ref="L108:M108"/>
    <mergeCell ref="O108:P108"/>
    <mergeCell ref="R108:S108"/>
    <mergeCell ref="U108:V108"/>
    <mergeCell ref="X100:Y100"/>
    <mergeCell ref="AB100:AC100"/>
    <mergeCell ref="AF100:AG100"/>
    <mergeCell ref="AI100:AJ100"/>
    <mergeCell ref="AL100:AM100"/>
    <mergeCell ref="I100:J100"/>
    <mergeCell ref="L100:M100"/>
    <mergeCell ref="O100:P100"/>
    <mergeCell ref="R100:S100"/>
    <mergeCell ref="U100:V100"/>
    <mergeCell ref="X92:Y92"/>
    <mergeCell ref="AB92:AC92"/>
    <mergeCell ref="AF92:AG92"/>
    <mergeCell ref="AI92:AJ92"/>
    <mergeCell ref="AL92:AM92"/>
    <mergeCell ref="I92:J92"/>
    <mergeCell ref="L92:M92"/>
    <mergeCell ref="O92:P92"/>
    <mergeCell ref="R92:S92"/>
    <mergeCell ref="U92:V92"/>
    <mergeCell ref="X84:Y84"/>
    <mergeCell ref="AB84:AC84"/>
    <mergeCell ref="AF84:AG84"/>
    <mergeCell ref="AI84:AJ84"/>
    <mergeCell ref="AL84:AM84"/>
    <mergeCell ref="I84:J84"/>
    <mergeCell ref="L84:M84"/>
    <mergeCell ref="O84:P84"/>
    <mergeCell ref="R84:S84"/>
    <mergeCell ref="U84:V84"/>
    <mergeCell ref="X76:Y76"/>
    <mergeCell ref="AB76:AC76"/>
    <mergeCell ref="AF76:AG76"/>
    <mergeCell ref="AI76:AJ76"/>
    <mergeCell ref="AL76:AM76"/>
    <mergeCell ref="I76:J76"/>
    <mergeCell ref="L76:M76"/>
    <mergeCell ref="O76:P76"/>
    <mergeCell ref="R76:S76"/>
    <mergeCell ref="U76:V76"/>
    <mergeCell ref="X68:Y68"/>
    <mergeCell ref="AB68:AC68"/>
    <mergeCell ref="AF68:AG68"/>
    <mergeCell ref="AI68:AJ68"/>
    <mergeCell ref="AL68:AM68"/>
    <mergeCell ref="I68:J68"/>
    <mergeCell ref="L68:M68"/>
    <mergeCell ref="O68:P68"/>
    <mergeCell ref="R68:S68"/>
    <mergeCell ref="U68:V68"/>
    <mergeCell ref="X60:Y60"/>
    <mergeCell ref="AB60:AC60"/>
    <mergeCell ref="AF60:AG60"/>
    <mergeCell ref="AI60:AJ60"/>
    <mergeCell ref="AL60:AM60"/>
    <mergeCell ref="I60:J60"/>
    <mergeCell ref="L60:M60"/>
    <mergeCell ref="O60:P60"/>
    <mergeCell ref="R60:S60"/>
    <mergeCell ref="U60:V60"/>
    <mergeCell ref="X52:Y52"/>
    <mergeCell ref="AB52:AC52"/>
    <mergeCell ref="AF52:AG52"/>
    <mergeCell ref="AI52:AJ52"/>
    <mergeCell ref="AL52:AM52"/>
    <mergeCell ref="I52:J52"/>
    <mergeCell ref="L52:M52"/>
    <mergeCell ref="O52:P52"/>
    <mergeCell ref="R52:S52"/>
    <mergeCell ref="U52:V52"/>
    <mergeCell ref="X36:Y36"/>
    <mergeCell ref="AB36:AC36"/>
    <mergeCell ref="AF36:AG36"/>
    <mergeCell ref="AI36:AJ36"/>
    <mergeCell ref="AL36:AM36"/>
    <mergeCell ref="I36:J36"/>
    <mergeCell ref="L36:M36"/>
    <mergeCell ref="O36:P36"/>
    <mergeCell ref="R36:S36"/>
    <mergeCell ref="U36:V36"/>
    <mergeCell ref="X44:Y44"/>
    <mergeCell ref="AB44:AC44"/>
    <mergeCell ref="AF44:AG44"/>
    <mergeCell ref="AI44:AJ44"/>
    <mergeCell ref="AL44:AM44"/>
    <mergeCell ref="I44:J44"/>
    <mergeCell ref="L44:M44"/>
    <mergeCell ref="O44:P44"/>
    <mergeCell ref="R44:S44"/>
    <mergeCell ref="U44:V44"/>
    <mergeCell ref="B20:H20"/>
    <mergeCell ref="I20:K20"/>
    <mergeCell ref="L20:N20"/>
    <mergeCell ref="O20:Q20"/>
    <mergeCell ref="AO18:AO19"/>
    <mergeCell ref="C18:E18"/>
    <mergeCell ref="F18:F19"/>
    <mergeCell ref="H18:H19"/>
    <mergeCell ref="I18:AN18"/>
    <mergeCell ref="AI20:AK20"/>
    <mergeCell ref="AL20:AN20"/>
    <mergeCell ref="R20:T20"/>
    <mergeCell ref="U20:W20"/>
    <mergeCell ref="X20:AA20"/>
    <mergeCell ref="AB20:AE20"/>
    <mergeCell ref="AF20:AH20"/>
    <mergeCell ref="I28:J28"/>
    <mergeCell ref="L28:M28"/>
    <mergeCell ref="O28:P28"/>
    <mergeCell ref="R28:S28"/>
    <mergeCell ref="U28:V28"/>
    <mergeCell ref="X28:Y28"/>
    <mergeCell ref="AB28:AC28"/>
    <mergeCell ref="AF28:AG28"/>
    <mergeCell ref="AI28:AJ28"/>
    <mergeCell ref="AL28:AM28"/>
    <mergeCell ref="G18:G19"/>
  </mergeCells>
  <conditionalFormatting sqref="H21:H847">
    <cfRule type="cellIs" dxfId="17" priority="9" stopIfTrue="1" operator="equal">
      <formula>"RB"</formula>
    </cfRule>
    <cfRule type="cellIs" dxfId="16" priority="10" stopIfTrue="1" operator="equal">
      <formula>"RR"</formula>
    </cfRule>
    <cfRule type="cellIs" dxfId="15" priority="11" stopIfTrue="1" operator="equal">
      <formula>"B"</formula>
    </cfRule>
    <cfRule type="cellIs" dxfId="14" priority="12" stopIfTrue="1" operator="equal">
      <formula>"S"</formula>
    </cfRule>
  </conditionalFormatting>
  <conditionalFormatting sqref="G21:G847">
    <cfRule type="cellIs" dxfId="13" priority="1" stopIfTrue="1" operator="equal">
      <formula>"RB"</formula>
    </cfRule>
    <cfRule type="cellIs" dxfId="12" priority="2" stopIfTrue="1" operator="equal">
      <formula>"RR"</formula>
    </cfRule>
    <cfRule type="cellIs" dxfId="11" priority="3" stopIfTrue="1" operator="equal">
      <formula>"B"</formula>
    </cfRule>
    <cfRule type="cellIs" dxfId="10" priority="4" stopIfTrue="1" operator="equal">
      <formula>"S"</formula>
    </cfRule>
  </conditionalFormatting>
  <dataValidations count="2">
    <dataValidation type="list" allowBlank="1" showInputMessage="1" showErrorMessage="1" sqref="AA21:AA847" xr:uid="{6C9A69CD-21B1-466A-9358-B05C48630F95}">
      <formula1>$K$853:$K$856</formula1>
    </dataValidation>
    <dataValidation type="list" allowBlank="1" showInputMessage="1" showErrorMessage="1" sqref="AE21:AE847" xr:uid="{5D4515EA-8DB1-444A-999D-EADBD0511439}">
      <formula1>$K$865:$K$869</formula1>
    </dataValidation>
  </dataValidations>
  <printOptions horizontalCentered="1"/>
  <pageMargins left="0.27559055118110237" right="0.27559055118110237" top="0.47244094488188981" bottom="0.31496062992125984" header="0.31496062992125984" footer="0.31496062992125984"/>
  <pageSetup paperSize="9" scale="46" orientation="landscape" horizontalDpi="4294967293" r:id="rId1"/>
  <rowBreaks count="14" manualBreakCount="14">
    <brk id="68" max="40" man="1"/>
    <brk id="124" max="40" man="1"/>
    <brk id="180" max="40" man="1"/>
    <brk id="236" max="40" man="1"/>
    <brk id="292" max="40" man="1"/>
    <brk id="348" max="40" man="1"/>
    <brk id="404" max="40" man="1"/>
    <brk id="460" max="40" man="1"/>
    <brk id="516" max="40" man="1"/>
    <brk id="572" max="40" man="1"/>
    <brk id="628" max="40" man="1"/>
    <brk id="684" max="40" man="1"/>
    <brk id="740" max="40" man="1"/>
    <brk id="796" max="40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071A6-7670-4C76-946A-38BF7A4DDC0C}">
  <sheetPr>
    <tabColor theme="1"/>
  </sheetPr>
  <dimension ref="A1:WWZ860"/>
  <sheetViews>
    <sheetView view="pageBreakPreview" topLeftCell="A16" zoomScale="70" zoomScaleNormal="100" zoomScaleSheetLayoutView="70" workbookViewId="0">
      <pane xSplit="7" ySplit="5" topLeftCell="H482" activePane="bottomRight" state="frozen"/>
      <selection activeCell="A16" sqref="A16"/>
      <selection pane="topRight" activeCell="H16" sqref="H16"/>
      <selection pane="bottomLeft" activeCell="A21" sqref="A21"/>
      <selection pane="bottomRight" activeCell="C485" sqref="C485"/>
    </sheetView>
  </sheetViews>
  <sheetFormatPr defaultRowHeight="14.4"/>
  <cols>
    <col min="1" max="1" width="1.109375" style="4" customWidth="1"/>
    <col min="2" max="2" width="1.6640625" style="1" customWidth="1"/>
    <col min="3" max="3" width="8.6640625" style="2" customWidth="1"/>
    <col min="4" max="4" width="3.6640625" style="3" customWidth="1"/>
    <col min="5" max="5" width="8.6640625" style="2" customWidth="1"/>
    <col min="6" max="6" width="1.6640625" style="1" customWidth="1"/>
    <col min="7" max="7" width="15.6640625" style="1" customWidth="1"/>
    <col min="8" max="10" width="5.6640625" style="1" customWidth="1"/>
    <col min="11" max="11" width="15.6640625" style="1" customWidth="1"/>
    <col min="12" max="14" width="5.6640625" style="1" customWidth="1"/>
    <col min="15" max="15" width="15.6640625" style="1" customWidth="1"/>
    <col min="16" max="16" width="8.5546875" style="1" customWidth="1"/>
    <col min="17" max="17" width="5.6640625" style="1" customWidth="1"/>
    <col min="18" max="18" width="7.6640625" style="1" customWidth="1"/>
    <col min="19" max="19" width="15.6640625" style="1" customWidth="1"/>
    <col min="20" max="22" width="5.6640625" style="1" customWidth="1"/>
    <col min="23" max="23" width="15.6640625" style="1" customWidth="1"/>
    <col min="24" max="26" width="5.6640625" style="1" customWidth="1"/>
    <col min="27" max="27" width="15.6640625" style="1" customWidth="1"/>
    <col min="28" max="30" width="5.6640625" style="1" customWidth="1"/>
    <col min="31" max="31" width="15.6640625" style="1" customWidth="1"/>
    <col min="32" max="34" width="5.6640625" style="1" customWidth="1"/>
    <col min="35" max="35" width="15.6640625" style="1" customWidth="1"/>
    <col min="36" max="38" width="5.6640625" style="1" customWidth="1"/>
    <col min="39" max="39" width="15.6640625" style="1" customWidth="1"/>
    <col min="40" max="42" width="5.6640625" style="1" customWidth="1"/>
    <col min="43" max="43" width="10.6640625" style="1" customWidth="1"/>
    <col min="44" max="44" width="1" style="4" customWidth="1"/>
    <col min="45" max="277" width="8.88671875" style="4"/>
    <col min="278" max="278" width="7.5546875" style="4" customWidth="1"/>
    <col min="279" max="279" width="7.33203125" style="4" customWidth="1"/>
    <col min="280" max="280" width="9.6640625" style="4" customWidth="1"/>
    <col min="281" max="282" width="6.6640625" style="4" customWidth="1"/>
    <col min="283" max="292" width="6.33203125" style="4" customWidth="1"/>
    <col min="293" max="293" width="9.109375" style="4" customWidth="1"/>
    <col min="294" max="299" width="7.6640625" style="4" customWidth="1"/>
    <col min="300" max="300" width="1.88671875" style="4" customWidth="1"/>
    <col min="301" max="533" width="8.88671875" style="4"/>
    <col min="534" max="534" width="7.5546875" style="4" customWidth="1"/>
    <col min="535" max="535" width="7.33203125" style="4" customWidth="1"/>
    <col min="536" max="536" width="9.6640625" style="4" customWidth="1"/>
    <col min="537" max="538" width="6.6640625" style="4" customWidth="1"/>
    <col min="539" max="548" width="6.33203125" style="4" customWidth="1"/>
    <col min="549" max="549" width="9.109375" style="4" customWidth="1"/>
    <col min="550" max="555" width="7.6640625" style="4" customWidth="1"/>
    <col min="556" max="556" width="1.88671875" style="4" customWidth="1"/>
    <col min="557" max="789" width="8.88671875" style="4"/>
    <col min="790" max="790" width="7.5546875" style="4" customWidth="1"/>
    <col min="791" max="791" width="7.33203125" style="4" customWidth="1"/>
    <col min="792" max="792" width="9.6640625" style="4" customWidth="1"/>
    <col min="793" max="794" width="6.6640625" style="4" customWidth="1"/>
    <col min="795" max="804" width="6.33203125" style="4" customWidth="1"/>
    <col min="805" max="805" width="9.109375" style="4" customWidth="1"/>
    <col min="806" max="811" width="7.6640625" style="4" customWidth="1"/>
    <col min="812" max="812" width="1.88671875" style="4" customWidth="1"/>
    <col min="813" max="1045" width="8.88671875" style="4"/>
    <col min="1046" max="1046" width="7.5546875" style="4" customWidth="1"/>
    <col min="1047" max="1047" width="7.33203125" style="4" customWidth="1"/>
    <col min="1048" max="1048" width="9.6640625" style="4" customWidth="1"/>
    <col min="1049" max="1050" width="6.6640625" style="4" customWidth="1"/>
    <col min="1051" max="1060" width="6.33203125" style="4" customWidth="1"/>
    <col min="1061" max="1061" width="9.109375" style="4" customWidth="1"/>
    <col min="1062" max="1067" width="7.6640625" style="4" customWidth="1"/>
    <col min="1068" max="1068" width="1.88671875" style="4" customWidth="1"/>
    <col min="1069" max="1301" width="8.88671875" style="4"/>
    <col min="1302" max="1302" width="7.5546875" style="4" customWidth="1"/>
    <col min="1303" max="1303" width="7.33203125" style="4" customWidth="1"/>
    <col min="1304" max="1304" width="9.6640625" style="4" customWidth="1"/>
    <col min="1305" max="1306" width="6.6640625" style="4" customWidth="1"/>
    <col min="1307" max="1316" width="6.33203125" style="4" customWidth="1"/>
    <col min="1317" max="1317" width="9.109375" style="4" customWidth="1"/>
    <col min="1318" max="1323" width="7.6640625" style="4" customWidth="1"/>
    <col min="1324" max="1324" width="1.88671875" style="4" customWidth="1"/>
    <col min="1325" max="1557" width="8.88671875" style="4"/>
    <col min="1558" max="1558" width="7.5546875" style="4" customWidth="1"/>
    <col min="1559" max="1559" width="7.33203125" style="4" customWidth="1"/>
    <col min="1560" max="1560" width="9.6640625" style="4" customWidth="1"/>
    <col min="1561" max="1562" width="6.6640625" style="4" customWidth="1"/>
    <col min="1563" max="1572" width="6.33203125" style="4" customWidth="1"/>
    <col min="1573" max="1573" width="9.109375" style="4" customWidth="1"/>
    <col min="1574" max="1579" width="7.6640625" style="4" customWidth="1"/>
    <col min="1580" max="1580" width="1.88671875" style="4" customWidth="1"/>
    <col min="1581" max="1813" width="8.88671875" style="4"/>
    <col min="1814" max="1814" width="7.5546875" style="4" customWidth="1"/>
    <col min="1815" max="1815" width="7.33203125" style="4" customWidth="1"/>
    <col min="1816" max="1816" width="9.6640625" style="4" customWidth="1"/>
    <col min="1817" max="1818" width="6.6640625" style="4" customWidth="1"/>
    <col min="1819" max="1828" width="6.33203125" style="4" customWidth="1"/>
    <col min="1829" max="1829" width="9.109375" style="4" customWidth="1"/>
    <col min="1830" max="1835" width="7.6640625" style="4" customWidth="1"/>
    <col min="1836" max="1836" width="1.88671875" style="4" customWidth="1"/>
    <col min="1837" max="2069" width="8.88671875" style="4"/>
    <col min="2070" max="2070" width="7.5546875" style="4" customWidth="1"/>
    <col min="2071" max="2071" width="7.33203125" style="4" customWidth="1"/>
    <col min="2072" max="2072" width="9.6640625" style="4" customWidth="1"/>
    <col min="2073" max="2074" width="6.6640625" style="4" customWidth="1"/>
    <col min="2075" max="2084" width="6.33203125" style="4" customWidth="1"/>
    <col min="2085" max="2085" width="9.109375" style="4" customWidth="1"/>
    <col min="2086" max="2091" width="7.6640625" style="4" customWidth="1"/>
    <col min="2092" max="2092" width="1.88671875" style="4" customWidth="1"/>
    <col min="2093" max="2325" width="8.88671875" style="4"/>
    <col min="2326" max="2326" width="7.5546875" style="4" customWidth="1"/>
    <col min="2327" max="2327" width="7.33203125" style="4" customWidth="1"/>
    <col min="2328" max="2328" width="9.6640625" style="4" customWidth="1"/>
    <col min="2329" max="2330" width="6.6640625" style="4" customWidth="1"/>
    <col min="2331" max="2340" width="6.33203125" style="4" customWidth="1"/>
    <col min="2341" max="2341" width="9.109375" style="4" customWidth="1"/>
    <col min="2342" max="2347" width="7.6640625" style="4" customWidth="1"/>
    <col min="2348" max="2348" width="1.88671875" style="4" customWidth="1"/>
    <col min="2349" max="2581" width="8.88671875" style="4"/>
    <col min="2582" max="2582" width="7.5546875" style="4" customWidth="1"/>
    <col min="2583" max="2583" width="7.33203125" style="4" customWidth="1"/>
    <col min="2584" max="2584" width="9.6640625" style="4" customWidth="1"/>
    <col min="2585" max="2586" width="6.6640625" style="4" customWidth="1"/>
    <col min="2587" max="2596" width="6.33203125" style="4" customWidth="1"/>
    <col min="2597" max="2597" width="9.109375" style="4" customWidth="1"/>
    <col min="2598" max="2603" width="7.6640625" style="4" customWidth="1"/>
    <col min="2604" max="2604" width="1.88671875" style="4" customWidth="1"/>
    <col min="2605" max="2837" width="8.88671875" style="4"/>
    <col min="2838" max="2838" width="7.5546875" style="4" customWidth="1"/>
    <col min="2839" max="2839" width="7.33203125" style="4" customWidth="1"/>
    <col min="2840" max="2840" width="9.6640625" style="4" customWidth="1"/>
    <col min="2841" max="2842" width="6.6640625" style="4" customWidth="1"/>
    <col min="2843" max="2852" width="6.33203125" style="4" customWidth="1"/>
    <col min="2853" max="2853" width="9.109375" style="4" customWidth="1"/>
    <col min="2854" max="2859" width="7.6640625" style="4" customWidth="1"/>
    <col min="2860" max="2860" width="1.88671875" style="4" customWidth="1"/>
    <col min="2861" max="3093" width="8.88671875" style="4"/>
    <col min="3094" max="3094" width="7.5546875" style="4" customWidth="1"/>
    <col min="3095" max="3095" width="7.33203125" style="4" customWidth="1"/>
    <col min="3096" max="3096" width="9.6640625" style="4" customWidth="1"/>
    <col min="3097" max="3098" width="6.6640625" style="4" customWidth="1"/>
    <col min="3099" max="3108" width="6.33203125" style="4" customWidth="1"/>
    <col min="3109" max="3109" width="9.109375" style="4" customWidth="1"/>
    <col min="3110" max="3115" width="7.6640625" style="4" customWidth="1"/>
    <col min="3116" max="3116" width="1.88671875" style="4" customWidth="1"/>
    <col min="3117" max="3349" width="8.88671875" style="4"/>
    <col min="3350" max="3350" width="7.5546875" style="4" customWidth="1"/>
    <col min="3351" max="3351" width="7.33203125" style="4" customWidth="1"/>
    <col min="3352" max="3352" width="9.6640625" style="4" customWidth="1"/>
    <col min="3353" max="3354" width="6.6640625" style="4" customWidth="1"/>
    <col min="3355" max="3364" width="6.33203125" style="4" customWidth="1"/>
    <col min="3365" max="3365" width="9.109375" style="4" customWidth="1"/>
    <col min="3366" max="3371" width="7.6640625" style="4" customWidth="1"/>
    <col min="3372" max="3372" width="1.88671875" style="4" customWidth="1"/>
    <col min="3373" max="3605" width="8.88671875" style="4"/>
    <col min="3606" max="3606" width="7.5546875" style="4" customWidth="1"/>
    <col min="3607" max="3607" width="7.33203125" style="4" customWidth="1"/>
    <col min="3608" max="3608" width="9.6640625" style="4" customWidth="1"/>
    <col min="3609" max="3610" width="6.6640625" style="4" customWidth="1"/>
    <col min="3611" max="3620" width="6.33203125" style="4" customWidth="1"/>
    <col min="3621" max="3621" width="9.109375" style="4" customWidth="1"/>
    <col min="3622" max="3627" width="7.6640625" style="4" customWidth="1"/>
    <col min="3628" max="3628" width="1.88671875" style="4" customWidth="1"/>
    <col min="3629" max="3861" width="8.88671875" style="4"/>
    <col min="3862" max="3862" width="7.5546875" style="4" customWidth="1"/>
    <col min="3863" max="3863" width="7.33203125" style="4" customWidth="1"/>
    <col min="3864" max="3864" width="9.6640625" style="4" customWidth="1"/>
    <col min="3865" max="3866" width="6.6640625" style="4" customWidth="1"/>
    <col min="3867" max="3876" width="6.33203125" style="4" customWidth="1"/>
    <col min="3877" max="3877" width="9.109375" style="4" customWidth="1"/>
    <col min="3878" max="3883" width="7.6640625" style="4" customWidth="1"/>
    <col min="3884" max="3884" width="1.88671875" style="4" customWidth="1"/>
    <col min="3885" max="4117" width="8.88671875" style="4"/>
    <col min="4118" max="4118" width="7.5546875" style="4" customWidth="1"/>
    <col min="4119" max="4119" width="7.33203125" style="4" customWidth="1"/>
    <col min="4120" max="4120" width="9.6640625" style="4" customWidth="1"/>
    <col min="4121" max="4122" width="6.6640625" style="4" customWidth="1"/>
    <col min="4123" max="4132" width="6.33203125" style="4" customWidth="1"/>
    <col min="4133" max="4133" width="9.109375" style="4" customWidth="1"/>
    <col min="4134" max="4139" width="7.6640625" style="4" customWidth="1"/>
    <col min="4140" max="4140" width="1.88671875" style="4" customWidth="1"/>
    <col min="4141" max="4373" width="8.88671875" style="4"/>
    <col min="4374" max="4374" width="7.5546875" style="4" customWidth="1"/>
    <col min="4375" max="4375" width="7.33203125" style="4" customWidth="1"/>
    <col min="4376" max="4376" width="9.6640625" style="4" customWidth="1"/>
    <col min="4377" max="4378" width="6.6640625" style="4" customWidth="1"/>
    <col min="4379" max="4388" width="6.33203125" style="4" customWidth="1"/>
    <col min="4389" max="4389" width="9.109375" style="4" customWidth="1"/>
    <col min="4390" max="4395" width="7.6640625" style="4" customWidth="1"/>
    <col min="4396" max="4396" width="1.88671875" style="4" customWidth="1"/>
    <col min="4397" max="4629" width="8.88671875" style="4"/>
    <col min="4630" max="4630" width="7.5546875" style="4" customWidth="1"/>
    <col min="4631" max="4631" width="7.33203125" style="4" customWidth="1"/>
    <col min="4632" max="4632" width="9.6640625" style="4" customWidth="1"/>
    <col min="4633" max="4634" width="6.6640625" style="4" customWidth="1"/>
    <col min="4635" max="4644" width="6.33203125" style="4" customWidth="1"/>
    <col min="4645" max="4645" width="9.109375" style="4" customWidth="1"/>
    <col min="4646" max="4651" width="7.6640625" style="4" customWidth="1"/>
    <col min="4652" max="4652" width="1.88671875" style="4" customWidth="1"/>
    <col min="4653" max="4885" width="8.88671875" style="4"/>
    <col min="4886" max="4886" width="7.5546875" style="4" customWidth="1"/>
    <col min="4887" max="4887" width="7.33203125" style="4" customWidth="1"/>
    <col min="4888" max="4888" width="9.6640625" style="4" customWidth="1"/>
    <col min="4889" max="4890" width="6.6640625" style="4" customWidth="1"/>
    <col min="4891" max="4900" width="6.33203125" style="4" customWidth="1"/>
    <col min="4901" max="4901" width="9.109375" style="4" customWidth="1"/>
    <col min="4902" max="4907" width="7.6640625" style="4" customWidth="1"/>
    <col min="4908" max="4908" width="1.88671875" style="4" customWidth="1"/>
    <col min="4909" max="5141" width="8.88671875" style="4"/>
    <col min="5142" max="5142" width="7.5546875" style="4" customWidth="1"/>
    <col min="5143" max="5143" width="7.33203125" style="4" customWidth="1"/>
    <col min="5144" max="5144" width="9.6640625" style="4" customWidth="1"/>
    <col min="5145" max="5146" width="6.6640625" style="4" customWidth="1"/>
    <col min="5147" max="5156" width="6.33203125" style="4" customWidth="1"/>
    <col min="5157" max="5157" width="9.109375" style="4" customWidth="1"/>
    <col min="5158" max="5163" width="7.6640625" style="4" customWidth="1"/>
    <col min="5164" max="5164" width="1.88671875" style="4" customWidth="1"/>
    <col min="5165" max="5397" width="8.88671875" style="4"/>
    <col min="5398" max="5398" width="7.5546875" style="4" customWidth="1"/>
    <col min="5399" max="5399" width="7.33203125" style="4" customWidth="1"/>
    <col min="5400" max="5400" width="9.6640625" style="4" customWidth="1"/>
    <col min="5401" max="5402" width="6.6640625" style="4" customWidth="1"/>
    <col min="5403" max="5412" width="6.33203125" style="4" customWidth="1"/>
    <col min="5413" max="5413" width="9.109375" style="4" customWidth="1"/>
    <col min="5414" max="5419" width="7.6640625" style="4" customWidth="1"/>
    <col min="5420" max="5420" width="1.88671875" style="4" customWidth="1"/>
    <col min="5421" max="5653" width="8.88671875" style="4"/>
    <col min="5654" max="5654" width="7.5546875" style="4" customWidth="1"/>
    <col min="5655" max="5655" width="7.33203125" style="4" customWidth="1"/>
    <col min="5656" max="5656" width="9.6640625" style="4" customWidth="1"/>
    <col min="5657" max="5658" width="6.6640625" style="4" customWidth="1"/>
    <col min="5659" max="5668" width="6.33203125" style="4" customWidth="1"/>
    <col min="5669" max="5669" width="9.109375" style="4" customWidth="1"/>
    <col min="5670" max="5675" width="7.6640625" style="4" customWidth="1"/>
    <col min="5676" max="5676" width="1.88671875" style="4" customWidth="1"/>
    <col min="5677" max="5909" width="8.88671875" style="4"/>
    <col min="5910" max="5910" width="7.5546875" style="4" customWidth="1"/>
    <col min="5911" max="5911" width="7.33203125" style="4" customWidth="1"/>
    <col min="5912" max="5912" width="9.6640625" style="4" customWidth="1"/>
    <col min="5913" max="5914" width="6.6640625" style="4" customWidth="1"/>
    <col min="5915" max="5924" width="6.33203125" style="4" customWidth="1"/>
    <col min="5925" max="5925" width="9.109375" style="4" customWidth="1"/>
    <col min="5926" max="5931" width="7.6640625" style="4" customWidth="1"/>
    <col min="5932" max="5932" width="1.88671875" style="4" customWidth="1"/>
    <col min="5933" max="6165" width="8.88671875" style="4"/>
    <col min="6166" max="6166" width="7.5546875" style="4" customWidth="1"/>
    <col min="6167" max="6167" width="7.33203125" style="4" customWidth="1"/>
    <col min="6168" max="6168" width="9.6640625" style="4" customWidth="1"/>
    <col min="6169" max="6170" width="6.6640625" style="4" customWidth="1"/>
    <col min="6171" max="6180" width="6.33203125" style="4" customWidth="1"/>
    <col min="6181" max="6181" width="9.109375" style="4" customWidth="1"/>
    <col min="6182" max="6187" width="7.6640625" style="4" customWidth="1"/>
    <col min="6188" max="6188" width="1.88671875" style="4" customWidth="1"/>
    <col min="6189" max="6421" width="8.88671875" style="4"/>
    <col min="6422" max="6422" width="7.5546875" style="4" customWidth="1"/>
    <col min="6423" max="6423" width="7.33203125" style="4" customWidth="1"/>
    <col min="6424" max="6424" width="9.6640625" style="4" customWidth="1"/>
    <col min="6425" max="6426" width="6.6640625" style="4" customWidth="1"/>
    <col min="6427" max="6436" width="6.33203125" style="4" customWidth="1"/>
    <col min="6437" max="6437" width="9.109375" style="4" customWidth="1"/>
    <col min="6438" max="6443" width="7.6640625" style="4" customWidth="1"/>
    <col min="6444" max="6444" width="1.88671875" style="4" customWidth="1"/>
    <col min="6445" max="6677" width="8.88671875" style="4"/>
    <col min="6678" max="6678" width="7.5546875" style="4" customWidth="1"/>
    <col min="6679" max="6679" width="7.33203125" style="4" customWidth="1"/>
    <col min="6680" max="6680" width="9.6640625" style="4" customWidth="1"/>
    <col min="6681" max="6682" width="6.6640625" style="4" customWidth="1"/>
    <col min="6683" max="6692" width="6.33203125" style="4" customWidth="1"/>
    <col min="6693" max="6693" width="9.109375" style="4" customWidth="1"/>
    <col min="6694" max="6699" width="7.6640625" style="4" customWidth="1"/>
    <col min="6700" max="6700" width="1.88671875" style="4" customWidth="1"/>
    <col min="6701" max="6933" width="8.88671875" style="4"/>
    <col min="6934" max="6934" width="7.5546875" style="4" customWidth="1"/>
    <col min="6935" max="6935" width="7.33203125" style="4" customWidth="1"/>
    <col min="6936" max="6936" width="9.6640625" style="4" customWidth="1"/>
    <col min="6937" max="6938" width="6.6640625" style="4" customWidth="1"/>
    <col min="6939" max="6948" width="6.33203125" style="4" customWidth="1"/>
    <col min="6949" max="6949" width="9.109375" style="4" customWidth="1"/>
    <col min="6950" max="6955" width="7.6640625" style="4" customWidth="1"/>
    <col min="6956" max="6956" width="1.88671875" style="4" customWidth="1"/>
    <col min="6957" max="7189" width="8.88671875" style="4"/>
    <col min="7190" max="7190" width="7.5546875" style="4" customWidth="1"/>
    <col min="7191" max="7191" width="7.33203125" style="4" customWidth="1"/>
    <col min="7192" max="7192" width="9.6640625" style="4" customWidth="1"/>
    <col min="7193" max="7194" width="6.6640625" style="4" customWidth="1"/>
    <col min="7195" max="7204" width="6.33203125" style="4" customWidth="1"/>
    <col min="7205" max="7205" width="9.109375" style="4" customWidth="1"/>
    <col min="7206" max="7211" width="7.6640625" style="4" customWidth="1"/>
    <col min="7212" max="7212" width="1.88671875" style="4" customWidth="1"/>
    <col min="7213" max="7445" width="8.88671875" style="4"/>
    <col min="7446" max="7446" width="7.5546875" style="4" customWidth="1"/>
    <col min="7447" max="7447" width="7.33203125" style="4" customWidth="1"/>
    <col min="7448" max="7448" width="9.6640625" style="4" customWidth="1"/>
    <col min="7449" max="7450" width="6.6640625" style="4" customWidth="1"/>
    <col min="7451" max="7460" width="6.33203125" style="4" customWidth="1"/>
    <col min="7461" max="7461" width="9.109375" style="4" customWidth="1"/>
    <col min="7462" max="7467" width="7.6640625" style="4" customWidth="1"/>
    <col min="7468" max="7468" width="1.88671875" style="4" customWidth="1"/>
    <col min="7469" max="7701" width="8.88671875" style="4"/>
    <col min="7702" max="7702" width="7.5546875" style="4" customWidth="1"/>
    <col min="7703" max="7703" width="7.33203125" style="4" customWidth="1"/>
    <col min="7704" max="7704" width="9.6640625" style="4" customWidth="1"/>
    <col min="7705" max="7706" width="6.6640625" style="4" customWidth="1"/>
    <col min="7707" max="7716" width="6.33203125" style="4" customWidth="1"/>
    <col min="7717" max="7717" width="9.109375" style="4" customWidth="1"/>
    <col min="7718" max="7723" width="7.6640625" style="4" customWidth="1"/>
    <col min="7724" max="7724" width="1.88671875" style="4" customWidth="1"/>
    <col min="7725" max="7957" width="8.88671875" style="4"/>
    <col min="7958" max="7958" width="7.5546875" style="4" customWidth="1"/>
    <col min="7959" max="7959" width="7.33203125" style="4" customWidth="1"/>
    <col min="7960" max="7960" width="9.6640625" style="4" customWidth="1"/>
    <col min="7961" max="7962" width="6.6640625" style="4" customWidth="1"/>
    <col min="7963" max="7972" width="6.33203125" style="4" customWidth="1"/>
    <col min="7973" max="7973" width="9.109375" style="4" customWidth="1"/>
    <col min="7974" max="7979" width="7.6640625" style="4" customWidth="1"/>
    <col min="7980" max="7980" width="1.88671875" style="4" customWidth="1"/>
    <col min="7981" max="8213" width="8.88671875" style="4"/>
    <col min="8214" max="8214" width="7.5546875" style="4" customWidth="1"/>
    <col min="8215" max="8215" width="7.33203125" style="4" customWidth="1"/>
    <col min="8216" max="8216" width="9.6640625" style="4" customWidth="1"/>
    <col min="8217" max="8218" width="6.6640625" style="4" customWidth="1"/>
    <col min="8219" max="8228" width="6.33203125" style="4" customWidth="1"/>
    <col min="8229" max="8229" width="9.109375" style="4" customWidth="1"/>
    <col min="8230" max="8235" width="7.6640625" style="4" customWidth="1"/>
    <col min="8236" max="8236" width="1.88671875" style="4" customWidth="1"/>
    <col min="8237" max="8469" width="8.88671875" style="4"/>
    <col min="8470" max="8470" width="7.5546875" style="4" customWidth="1"/>
    <col min="8471" max="8471" width="7.33203125" style="4" customWidth="1"/>
    <col min="8472" max="8472" width="9.6640625" style="4" customWidth="1"/>
    <col min="8473" max="8474" width="6.6640625" style="4" customWidth="1"/>
    <col min="8475" max="8484" width="6.33203125" style="4" customWidth="1"/>
    <col min="8485" max="8485" width="9.109375" style="4" customWidth="1"/>
    <col min="8486" max="8491" width="7.6640625" style="4" customWidth="1"/>
    <col min="8492" max="8492" width="1.88671875" style="4" customWidth="1"/>
    <col min="8493" max="8725" width="8.88671875" style="4"/>
    <col min="8726" max="8726" width="7.5546875" style="4" customWidth="1"/>
    <col min="8727" max="8727" width="7.33203125" style="4" customWidth="1"/>
    <col min="8728" max="8728" width="9.6640625" style="4" customWidth="1"/>
    <col min="8729" max="8730" width="6.6640625" style="4" customWidth="1"/>
    <col min="8731" max="8740" width="6.33203125" style="4" customWidth="1"/>
    <col min="8741" max="8741" width="9.109375" style="4" customWidth="1"/>
    <col min="8742" max="8747" width="7.6640625" style="4" customWidth="1"/>
    <col min="8748" max="8748" width="1.88671875" style="4" customWidth="1"/>
    <col min="8749" max="8981" width="8.88671875" style="4"/>
    <col min="8982" max="8982" width="7.5546875" style="4" customWidth="1"/>
    <col min="8983" max="8983" width="7.33203125" style="4" customWidth="1"/>
    <col min="8984" max="8984" width="9.6640625" style="4" customWidth="1"/>
    <col min="8985" max="8986" width="6.6640625" style="4" customWidth="1"/>
    <col min="8987" max="8996" width="6.33203125" style="4" customWidth="1"/>
    <col min="8997" max="8997" width="9.109375" style="4" customWidth="1"/>
    <col min="8998" max="9003" width="7.6640625" style="4" customWidth="1"/>
    <col min="9004" max="9004" width="1.88671875" style="4" customWidth="1"/>
    <col min="9005" max="9237" width="8.88671875" style="4"/>
    <col min="9238" max="9238" width="7.5546875" style="4" customWidth="1"/>
    <col min="9239" max="9239" width="7.33203125" style="4" customWidth="1"/>
    <col min="9240" max="9240" width="9.6640625" style="4" customWidth="1"/>
    <col min="9241" max="9242" width="6.6640625" style="4" customWidth="1"/>
    <col min="9243" max="9252" width="6.33203125" style="4" customWidth="1"/>
    <col min="9253" max="9253" width="9.109375" style="4" customWidth="1"/>
    <col min="9254" max="9259" width="7.6640625" style="4" customWidth="1"/>
    <col min="9260" max="9260" width="1.88671875" style="4" customWidth="1"/>
    <col min="9261" max="9493" width="8.88671875" style="4"/>
    <col min="9494" max="9494" width="7.5546875" style="4" customWidth="1"/>
    <col min="9495" max="9495" width="7.33203125" style="4" customWidth="1"/>
    <col min="9496" max="9496" width="9.6640625" style="4" customWidth="1"/>
    <col min="9497" max="9498" width="6.6640625" style="4" customWidth="1"/>
    <col min="9499" max="9508" width="6.33203125" style="4" customWidth="1"/>
    <col min="9509" max="9509" width="9.109375" style="4" customWidth="1"/>
    <col min="9510" max="9515" width="7.6640625" style="4" customWidth="1"/>
    <col min="9516" max="9516" width="1.88671875" style="4" customWidth="1"/>
    <col min="9517" max="9749" width="8.88671875" style="4"/>
    <col min="9750" max="9750" width="7.5546875" style="4" customWidth="1"/>
    <col min="9751" max="9751" width="7.33203125" style="4" customWidth="1"/>
    <col min="9752" max="9752" width="9.6640625" style="4" customWidth="1"/>
    <col min="9753" max="9754" width="6.6640625" style="4" customWidth="1"/>
    <col min="9755" max="9764" width="6.33203125" style="4" customWidth="1"/>
    <col min="9765" max="9765" width="9.109375" style="4" customWidth="1"/>
    <col min="9766" max="9771" width="7.6640625" style="4" customWidth="1"/>
    <col min="9772" max="9772" width="1.88671875" style="4" customWidth="1"/>
    <col min="9773" max="10005" width="8.88671875" style="4"/>
    <col min="10006" max="10006" width="7.5546875" style="4" customWidth="1"/>
    <col min="10007" max="10007" width="7.33203125" style="4" customWidth="1"/>
    <col min="10008" max="10008" width="9.6640625" style="4" customWidth="1"/>
    <col min="10009" max="10010" width="6.6640625" style="4" customWidth="1"/>
    <col min="10011" max="10020" width="6.33203125" style="4" customWidth="1"/>
    <col min="10021" max="10021" width="9.109375" style="4" customWidth="1"/>
    <col min="10022" max="10027" width="7.6640625" style="4" customWidth="1"/>
    <col min="10028" max="10028" width="1.88671875" style="4" customWidth="1"/>
    <col min="10029" max="10261" width="8.88671875" style="4"/>
    <col min="10262" max="10262" width="7.5546875" style="4" customWidth="1"/>
    <col min="10263" max="10263" width="7.33203125" style="4" customWidth="1"/>
    <col min="10264" max="10264" width="9.6640625" style="4" customWidth="1"/>
    <col min="10265" max="10266" width="6.6640625" style="4" customWidth="1"/>
    <col min="10267" max="10276" width="6.33203125" style="4" customWidth="1"/>
    <col min="10277" max="10277" width="9.109375" style="4" customWidth="1"/>
    <col min="10278" max="10283" width="7.6640625" style="4" customWidth="1"/>
    <col min="10284" max="10284" width="1.88671875" style="4" customWidth="1"/>
    <col min="10285" max="10517" width="8.88671875" style="4"/>
    <col min="10518" max="10518" width="7.5546875" style="4" customWidth="1"/>
    <col min="10519" max="10519" width="7.33203125" style="4" customWidth="1"/>
    <col min="10520" max="10520" width="9.6640625" style="4" customWidth="1"/>
    <col min="10521" max="10522" width="6.6640625" style="4" customWidth="1"/>
    <col min="10523" max="10532" width="6.33203125" style="4" customWidth="1"/>
    <col min="10533" max="10533" width="9.109375" style="4" customWidth="1"/>
    <col min="10534" max="10539" width="7.6640625" style="4" customWidth="1"/>
    <col min="10540" max="10540" width="1.88671875" style="4" customWidth="1"/>
    <col min="10541" max="10773" width="8.88671875" style="4"/>
    <col min="10774" max="10774" width="7.5546875" style="4" customWidth="1"/>
    <col min="10775" max="10775" width="7.33203125" style="4" customWidth="1"/>
    <col min="10776" max="10776" width="9.6640625" style="4" customWidth="1"/>
    <col min="10777" max="10778" width="6.6640625" style="4" customWidth="1"/>
    <col min="10779" max="10788" width="6.33203125" style="4" customWidth="1"/>
    <col min="10789" max="10789" width="9.109375" style="4" customWidth="1"/>
    <col min="10790" max="10795" width="7.6640625" style="4" customWidth="1"/>
    <col min="10796" max="10796" width="1.88671875" style="4" customWidth="1"/>
    <col min="10797" max="11029" width="8.88671875" style="4"/>
    <col min="11030" max="11030" width="7.5546875" style="4" customWidth="1"/>
    <col min="11031" max="11031" width="7.33203125" style="4" customWidth="1"/>
    <col min="11032" max="11032" width="9.6640625" style="4" customWidth="1"/>
    <col min="11033" max="11034" width="6.6640625" style="4" customWidth="1"/>
    <col min="11035" max="11044" width="6.33203125" style="4" customWidth="1"/>
    <col min="11045" max="11045" width="9.109375" style="4" customWidth="1"/>
    <col min="11046" max="11051" width="7.6640625" style="4" customWidth="1"/>
    <col min="11052" max="11052" width="1.88671875" style="4" customWidth="1"/>
    <col min="11053" max="11285" width="8.88671875" style="4"/>
    <col min="11286" max="11286" width="7.5546875" style="4" customWidth="1"/>
    <col min="11287" max="11287" width="7.33203125" style="4" customWidth="1"/>
    <col min="11288" max="11288" width="9.6640625" style="4" customWidth="1"/>
    <col min="11289" max="11290" width="6.6640625" style="4" customWidth="1"/>
    <col min="11291" max="11300" width="6.33203125" style="4" customWidth="1"/>
    <col min="11301" max="11301" width="9.109375" style="4" customWidth="1"/>
    <col min="11302" max="11307" width="7.6640625" style="4" customWidth="1"/>
    <col min="11308" max="11308" width="1.88671875" style="4" customWidth="1"/>
    <col min="11309" max="11541" width="8.88671875" style="4"/>
    <col min="11542" max="11542" width="7.5546875" style="4" customWidth="1"/>
    <col min="11543" max="11543" width="7.33203125" style="4" customWidth="1"/>
    <col min="11544" max="11544" width="9.6640625" style="4" customWidth="1"/>
    <col min="11545" max="11546" width="6.6640625" style="4" customWidth="1"/>
    <col min="11547" max="11556" width="6.33203125" style="4" customWidth="1"/>
    <col min="11557" max="11557" width="9.109375" style="4" customWidth="1"/>
    <col min="11558" max="11563" width="7.6640625" style="4" customWidth="1"/>
    <col min="11564" max="11564" width="1.88671875" style="4" customWidth="1"/>
    <col min="11565" max="11797" width="8.88671875" style="4"/>
    <col min="11798" max="11798" width="7.5546875" style="4" customWidth="1"/>
    <col min="11799" max="11799" width="7.33203125" style="4" customWidth="1"/>
    <col min="11800" max="11800" width="9.6640625" style="4" customWidth="1"/>
    <col min="11801" max="11802" width="6.6640625" style="4" customWidth="1"/>
    <col min="11803" max="11812" width="6.33203125" style="4" customWidth="1"/>
    <col min="11813" max="11813" width="9.109375" style="4" customWidth="1"/>
    <col min="11814" max="11819" width="7.6640625" style="4" customWidth="1"/>
    <col min="11820" max="11820" width="1.88671875" style="4" customWidth="1"/>
    <col min="11821" max="12053" width="8.88671875" style="4"/>
    <col min="12054" max="12054" width="7.5546875" style="4" customWidth="1"/>
    <col min="12055" max="12055" width="7.33203125" style="4" customWidth="1"/>
    <col min="12056" max="12056" width="9.6640625" style="4" customWidth="1"/>
    <col min="12057" max="12058" width="6.6640625" style="4" customWidth="1"/>
    <col min="12059" max="12068" width="6.33203125" style="4" customWidth="1"/>
    <col min="12069" max="12069" width="9.109375" style="4" customWidth="1"/>
    <col min="12070" max="12075" width="7.6640625" style="4" customWidth="1"/>
    <col min="12076" max="12076" width="1.88671875" style="4" customWidth="1"/>
    <col min="12077" max="12309" width="8.88671875" style="4"/>
    <col min="12310" max="12310" width="7.5546875" style="4" customWidth="1"/>
    <col min="12311" max="12311" width="7.33203125" style="4" customWidth="1"/>
    <col min="12312" max="12312" width="9.6640625" style="4" customWidth="1"/>
    <col min="12313" max="12314" width="6.6640625" style="4" customWidth="1"/>
    <col min="12315" max="12324" width="6.33203125" style="4" customWidth="1"/>
    <col min="12325" max="12325" width="9.109375" style="4" customWidth="1"/>
    <col min="12326" max="12331" width="7.6640625" style="4" customWidth="1"/>
    <col min="12332" max="12332" width="1.88671875" style="4" customWidth="1"/>
    <col min="12333" max="12565" width="8.88671875" style="4"/>
    <col min="12566" max="12566" width="7.5546875" style="4" customWidth="1"/>
    <col min="12567" max="12567" width="7.33203125" style="4" customWidth="1"/>
    <col min="12568" max="12568" width="9.6640625" style="4" customWidth="1"/>
    <col min="12569" max="12570" width="6.6640625" style="4" customWidth="1"/>
    <col min="12571" max="12580" width="6.33203125" style="4" customWidth="1"/>
    <col min="12581" max="12581" width="9.109375" style="4" customWidth="1"/>
    <col min="12582" max="12587" width="7.6640625" style="4" customWidth="1"/>
    <col min="12588" max="12588" width="1.88671875" style="4" customWidth="1"/>
    <col min="12589" max="12821" width="8.88671875" style="4"/>
    <col min="12822" max="12822" width="7.5546875" style="4" customWidth="1"/>
    <col min="12823" max="12823" width="7.33203125" style="4" customWidth="1"/>
    <col min="12824" max="12824" width="9.6640625" style="4" customWidth="1"/>
    <col min="12825" max="12826" width="6.6640625" style="4" customWidth="1"/>
    <col min="12827" max="12836" width="6.33203125" style="4" customWidth="1"/>
    <col min="12837" max="12837" width="9.109375" style="4" customWidth="1"/>
    <col min="12838" max="12843" width="7.6640625" style="4" customWidth="1"/>
    <col min="12844" max="12844" width="1.88671875" style="4" customWidth="1"/>
    <col min="12845" max="13077" width="8.88671875" style="4"/>
    <col min="13078" max="13078" width="7.5546875" style="4" customWidth="1"/>
    <col min="13079" max="13079" width="7.33203125" style="4" customWidth="1"/>
    <col min="13080" max="13080" width="9.6640625" style="4" customWidth="1"/>
    <col min="13081" max="13082" width="6.6640625" style="4" customWidth="1"/>
    <col min="13083" max="13092" width="6.33203125" style="4" customWidth="1"/>
    <col min="13093" max="13093" width="9.109375" style="4" customWidth="1"/>
    <col min="13094" max="13099" width="7.6640625" style="4" customWidth="1"/>
    <col min="13100" max="13100" width="1.88671875" style="4" customWidth="1"/>
    <col min="13101" max="13333" width="8.88671875" style="4"/>
    <col min="13334" max="13334" width="7.5546875" style="4" customWidth="1"/>
    <col min="13335" max="13335" width="7.33203125" style="4" customWidth="1"/>
    <col min="13336" max="13336" width="9.6640625" style="4" customWidth="1"/>
    <col min="13337" max="13338" width="6.6640625" style="4" customWidth="1"/>
    <col min="13339" max="13348" width="6.33203125" style="4" customWidth="1"/>
    <col min="13349" max="13349" width="9.109375" style="4" customWidth="1"/>
    <col min="13350" max="13355" width="7.6640625" style="4" customWidth="1"/>
    <col min="13356" max="13356" width="1.88671875" style="4" customWidth="1"/>
    <col min="13357" max="13589" width="8.88671875" style="4"/>
    <col min="13590" max="13590" width="7.5546875" style="4" customWidth="1"/>
    <col min="13591" max="13591" width="7.33203125" style="4" customWidth="1"/>
    <col min="13592" max="13592" width="9.6640625" style="4" customWidth="1"/>
    <col min="13593" max="13594" width="6.6640625" style="4" customWidth="1"/>
    <col min="13595" max="13604" width="6.33203125" style="4" customWidth="1"/>
    <col min="13605" max="13605" width="9.109375" style="4" customWidth="1"/>
    <col min="13606" max="13611" width="7.6640625" style="4" customWidth="1"/>
    <col min="13612" max="13612" width="1.88671875" style="4" customWidth="1"/>
    <col min="13613" max="13845" width="8.88671875" style="4"/>
    <col min="13846" max="13846" width="7.5546875" style="4" customWidth="1"/>
    <col min="13847" max="13847" width="7.33203125" style="4" customWidth="1"/>
    <col min="13848" max="13848" width="9.6640625" style="4" customWidth="1"/>
    <col min="13849" max="13850" width="6.6640625" style="4" customWidth="1"/>
    <col min="13851" max="13860" width="6.33203125" style="4" customWidth="1"/>
    <col min="13861" max="13861" width="9.109375" style="4" customWidth="1"/>
    <col min="13862" max="13867" width="7.6640625" style="4" customWidth="1"/>
    <col min="13868" max="13868" width="1.88671875" style="4" customWidth="1"/>
    <col min="13869" max="14101" width="8.88671875" style="4"/>
    <col min="14102" max="14102" width="7.5546875" style="4" customWidth="1"/>
    <col min="14103" max="14103" width="7.33203125" style="4" customWidth="1"/>
    <col min="14104" max="14104" width="9.6640625" style="4" customWidth="1"/>
    <col min="14105" max="14106" width="6.6640625" style="4" customWidth="1"/>
    <col min="14107" max="14116" width="6.33203125" style="4" customWidth="1"/>
    <col min="14117" max="14117" width="9.109375" style="4" customWidth="1"/>
    <col min="14118" max="14123" width="7.6640625" style="4" customWidth="1"/>
    <col min="14124" max="14124" width="1.88671875" style="4" customWidth="1"/>
    <col min="14125" max="14357" width="8.88671875" style="4"/>
    <col min="14358" max="14358" width="7.5546875" style="4" customWidth="1"/>
    <col min="14359" max="14359" width="7.33203125" style="4" customWidth="1"/>
    <col min="14360" max="14360" width="9.6640625" style="4" customWidth="1"/>
    <col min="14361" max="14362" width="6.6640625" style="4" customWidth="1"/>
    <col min="14363" max="14372" width="6.33203125" style="4" customWidth="1"/>
    <col min="14373" max="14373" width="9.109375" style="4" customWidth="1"/>
    <col min="14374" max="14379" width="7.6640625" style="4" customWidth="1"/>
    <col min="14380" max="14380" width="1.88671875" style="4" customWidth="1"/>
    <col min="14381" max="14613" width="8.88671875" style="4"/>
    <col min="14614" max="14614" width="7.5546875" style="4" customWidth="1"/>
    <col min="14615" max="14615" width="7.33203125" style="4" customWidth="1"/>
    <col min="14616" max="14616" width="9.6640625" style="4" customWidth="1"/>
    <col min="14617" max="14618" width="6.6640625" style="4" customWidth="1"/>
    <col min="14619" max="14628" width="6.33203125" style="4" customWidth="1"/>
    <col min="14629" max="14629" width="9.109375" style="4" customWidth="1"/>
    <col min="14630" max="14635" width="7.6640625" style="4" customWidth="1"/>
    <col min="14636" max="14636" width="1.88671875" style="4" customWidth="1"/>
    <col min="14637" max="14869" width="8.88671875" style="4"/>
    <col min="14870" max="14870" width="7.5546875" style="4" customWidth="1"/>
    <col min="14871" max="14871" width="7.33203125" style="4" customWidth="1"/>
    <col min="14872" max="14872" width="9.6640625" style="4" customWidth="1"/>
    <col min="14873" max="14874" width="6.6640625" style="4" customWidth="1"/>
    <col min="14875" max="14884" width="6.33203125" style="4" customWidth="1"/>
    <col min="14885" max="14885" width="9.109375" style="4" customWidth="1"/>
    <col min="14886" max="14891" width="7.6640625" style="4" customWidth="1"/>
    <col min="14892" max="14892" width="1.88671875" style="4" customWidth="1"/>
    <col min="14893" max="15125" width="8.88671875" style="4"/>
    <col min="15126" max="15126" width="7.5546875" style="4" customWidth="1"/>
    <col min="15127" max="15127" width="7.33203125" style="4" customWidth="1"/>
    <col min="15128" max="15128" width="9.6640625" style="4" customWidth="1"/>
    <col min="15129" max="15130" width="6.6640625" style="4" customWidth="1"/>
    <col min="15131" max="15140" width="6.33203125" style="4" customWidth="1"/>
    <col min="15141" max="15141" width="9.109375" style="4" customWidth="1"/>
    <col min="15142" max="15147" width="7.6640625" style="4" customWidth="1"/>
    <col min="15148" max="15148" width="1.88671875" style="4" customWidth="1"/>
    <col min="15149" max="15381" width="8.88671875" style="4"/>
    <col min="15382" max="15382" width="7.5546875" style="4" customWidth="1"/>
    <col min="15383" max="15383" width="7.33203125" style="4" customWidth="1"/>
    <col min="15384" max="15384" width="9.6640625" style="4" customWidth="1"/>
    <col min="15385" max="15386" width="6.6640625" style="4" customWidth="1"/>
    <col min="15387" max="15396" width="6.33203125" style="4" customWidth="1"/>
    <col min="15397" max="15397" width="9.109375" style="4" customWidth="1"/>
    <col min="15398" max="15403" width="7.6640625" style="4" customWidth="1"/>
    <col min="15404" max="15404" width="1.88671875" style="4" customWidth="1"/>
    <col min="15405" max="15637" width="8.88671875" style="4"/>
    <col min="15638" max="15638" width="7.5546875" style="4" customWidth="1"/>
    <col min="15639" max="15639" width="7.33203125" style="4" customWidth="1"/>
    <col min="15640" max="15640" width="9.6640625" style="4" customWidth="1"/>
    <col min="15641" max="15642" width="6.6640625" style="4" customWidth="1"/>
    <col min="15643" max="15652" width="6.33203125" style="4" customWidth="1"/>
    <col min="15653" max="15653" width="9.109375" style="4" customWidth="1"/>
    <col min="15654" max="15659" width="7.6640625" style="4" customWidth="1"/>
    <col min="15660" max="15660" width="1.88671875" style="4" customWidth="1"/>
    <col min="15661" max="15893" width="8.88671875" style="4"/>
    <col min="15894" max="15894" width="7.5546875" style="4" customWidth="1"/>
    <col min="15895" max="15895" width="7.33203125" style="4" customWidth="1"/>
    <col min="15896" max="15896" width="9.6640625" style="4" customWidth="1"/>
    <col min="15897" max="15898" width="6.6640625" style="4" customWidth="1"/>
    <col min="15899" max="15908" width="6.33203125" style="4" customWidth="1"/>
    <col min="15909" max="15909" width="9.109375" style="4" customWidth="1"/>
    <col min="15910" max="15915" width="7.6640625" style="4" customWidth="1"/>
    <col min="15916" max="15916" width="1.88671875" style="4" customWidth="1"/>
    <col min="15917" max="16149" width="8.88671875" style="4"/>
    <col min="16150" max="16150" width="7.5546875" style="4" customWidth="1"/>
    <col min="16151" max="16151" width="7.33203125" style="4" customWidth="1"/>
    <col min="16152" max="16152" width="9.6640625" style="4" customWidth="1"/>
    <col min="16153" max="16154" width="6.6640625" style="4" customWidth="1"/>
    <col min="16155" max="16164" width="6.33203125" style="4" customWidth="1"/>
    <col min="16165" max="16165" width="9.109375" style="4" customWidth="1"/>
    <col min="16166" max="16171" width="7.6640625" style="4" customWidth="1"/>
    <col min="16172" max="16172" width="1.88671875" style="4" customWidth="1"/>
    <col min="16173" max="16384" width="8.88671875" style="4"/>
  </cols>
  <sheetData>
    <row r="1" spans="2:44" ht="8.25" customHeight="1"/>
    <row r="2" spans="2:44" ht="15" customHeight="1">
      <c r="C2" s="5" t="s">
        <v>0</v>
      </c>
      <c r="D2" s="5"/>
    </row>
    <row r="3" spans="2:44" ht="15" customHeight="1">
      <c r="C3" s="5" t="s">
        <v>1</v>
      </c>
      <c r="D3" s="5"/>
    </row>
    <row r="4" spans="2:44" ht="9" customHeight="1">
      <c r="D4" s="6"/>
    </row>
    <row r="5" spans="2:44" ht="6" customHeight="1"/>
    <row r="6" spans="2:44" ht="16.95" customHeight="1">
      <c r="B6" s="392" t="s">
        <v>158</v>
      </c>
      <c r="C6" s="392"/>
      <c r="D6" s="392"/>
      <c r="E6" s="392"/>
      <c r="F6" s="392"/>
      <c r="G6" s="392"/>
      <c r="H6" s="392"/>
      <c r="I6" s="392"/>
      <c r="J6" s="392"/>
      <c r="K6" s="392"/>
      <c r="L6" s="392"/>
      <c r="M6" s="392"/>
      <c r="N6" s="392"/>
      <c r="O6" s="392"/>
      <c r="P6" s="392"/>
      <c r="Q6" s="392"/>
      <c r="R6" s="392"/>
      <c r="S6" s="392"/>
      <c r="T6" s="392"/>
      <c r="U6" s="392"/>
      <c r="V6" s="392"/>
      <c r="W6" s="392"/>
      <c r="X6" s="392"/>
      <c r="Y6" s="392"/>
      <c r="Z6" s="392"/>
      <c r="AA6" s="392"/>
      <c r="AB6" s="392"/>
      <c r="AC6" s="392"/>
      <c r="AD6" s="392"/>
      <c r="AE6" s="392"/>
      <c r="AF6" s="392"/>
      <c r="AG6" s="392"/>
      <c r="AH6" s="392"/>
      <c r="AI6" s="392"/>
      <c r="AJ6" s="392"/>
      <c r="AK6" s="392"/>
      <c r="AL6" s="392"/>
      <c r="AM6" s="392"/>
      <c r="AN6" s="392"/>
      <c r="AO6" s="392"/>
      <c r="AP6" s="392"/>
      <c r="AQ6" s="392"/>
      <c r="AR6" s="8"/>
    </row>
    <row r="7" spans="2:44" ht="6.75" customHeight="1" thickBot="1"/>
    <row r="8" spans="2:44" s="14" customFormat="1" ht="4.5" customHeight="1">
      <c r="B8" s="9"/>
      <c r="C8" s="10"/>
      <c r="D8" s="11"/>
      <c r="E8" s="10"/>
      <c r="F8" s="10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3"/>
    </row>
    <row r="9" spans="2:44" s="14" customFormat="1" ht="15" customHeight="1">
      <c r="B9" s="15" t="s">
        <v>3</v>
      </c>
      <c r="C9" s="16"/>
      <c r="E9" s="17" t="s">
        <v>4</v>
      </c>
      <c r="F9" s="16" t="str">
        <f>+'[1]Link List'!D20</f>
        <v>064</v>
      </c>
      <c r="G9" s="19"/>
      <c r="H9" s="20"/>
      <c r="I9" s="21"/>
      <c r="J9" s="21"/>
      <c r="K9" s="19"/>
      <c r="L9" s="20"/>
      <c r="M9" s="21"/>
      <c r="N9" s="21"/>
      <c r="O9" s="19"/>
      <c r="P9" s="20"/>
      <c r="Q9" s="21"/>
      <c r="R9" s="21"/>
      <c r="S9" s="19"/>
      <c r="T9" s="20"/>
      <c r="U9" s="21"/>
      <c r="V9" s="21"/>
      <c r="W9" s="19"/>
      <c r="X9" s="20"/>
      <c r="Y9" s="21"/>
      <c r="Z9" s="21"/>
      <c r="AA9" s="19"/>
      <c r="AB9" s="20"/>
      <c r="AC9" s="21"/>
      <c r="AD9" s="21"/>
      <c r="AE9" s="19"/>
      <c r="AF9" s="20"/>
      <c r="AG9" s="21"/>
      <c r="AH9" s="21"/>
      <c r="AI9" s="19"/>
      <c r="AJ9" s="20"/>
      <c r="AK9" s="21"/>
      <c r="AL9" s="21"/>
      <c r="AM9" s="19"/>
      <c r="AN9" s="20"/>
      <c r="AO9" s="21"/>
      <c r="AP9" s="21"/>
      <c r="AQ9" s="22"/>
    </row>
    <row r="10" spans="2:44" s="14" customFormat="1" ht="6.9" customHeight="1" thickBot="1">
      <c r="B10" s="15"/>
      <c r="C10" s="16"/>
      <c r="E10" s="17"/>
      <c r="F10" s="16"/>
      <c r="G10" s="24"/>
      <c r="H10" s="25"/>
      <c r="I10" s="25"/>
      <c r="J10" s="25"/>
      <c r="K10" s="24"/>
      <c r="L10" s="25"/>
      <c r="M10" s="25"/>
      <c r="N10" s="25"/>
      <c r="O10" s="24"/>
      <c r="P10" s="25"/>
      <c r="Q10" s="25"/>
      <c r="R10" s="25"/>
      <c r="S10" s="24"/>
      <c r="T10" s="25"/>
      <c r="U10" s="25"/>
      <c r="V10" s="25"/>
      <c r="W10" s="24"/>
      <c r="X10" s="25"/>
      <c r="Y10" s="25"/>
      <c r="Z10" s="25"/>
      <c r="AA10" s="24"/>
      <c r="AB10" s="25"/>
      <c r="AC10" s="25"/>
      <c r="AD10" s="25"/>
      <c r="AE10" s="24"/>
      <c r="AF10" s="25"/>
      <c r="AG10" s="25"/>
      <c r="AH10" s="25"/>
      <c r="AI10" s="24"/>
      <c r="AJ10" s="25"/>
      <c r="AK10" s="25"/>
      <c r="AL10" s="25"/>
      <c r="AM10" s="24"/>
      <c r="AN10" s="25"/>
      <c r="AO10" s="25"/>
      <c r="AP10" s="25"/>
      <c r="AQ10" s="26"/>
    </row>
    <row r="11" spans="2:44" s="14" customFormat="1" ht="6.9" customHeight="1">
      <c r="B11" s="9"/>
      <c r="C11" s="10"/>
      <c r="D11" s="11"/>
      <c r="E11" s="11"/>
      <c r="F11" s="10"/>
      <c r="G11" s="28"/>
      <c r="H11" s="12"/>
      <c r="I11" s="12"/>
      <c r="J11" s="12"/>
      <c r="K11" s="28"/>
      <c r="L11" s="12"/>
      <c r="M11" s="12"/>
      <c r="N11" s="12"/>
      <c r="O11" s="28"/>
      <c r="P11" s="12"/>
      <c r="Q11" s="12"/>
      <c r="R11" s="12"/>
      <c r="S11" s="28"/>
      <c r="T11" s="12"/>
      <c r="U11" s="12"/>
      <c r="V11" s="12"/>
      <c r="W11" s="28"/>
      <c r="X11" s="12"/>
      <c r="Y11" s="12"/>
      <c r="Z11" s="12"/>
      <c r="AA11" s="28"/>
      <c r="AB11" s="12"/>
      <c r="AC11" s="12"/>
      <c r="AD11" s="12"/>
      <c r="AE11" s="28"/>
      <c r="AF11" s="12"/>
      <c r="AG11" s="12"/>
      <c r="AH11" s="12"/>
      <c r="AI11" s="28"/>
      <c r="AJ11" s="12"/>
      <c r="AK11" s="12"/>
      <c r="AL11" s="12"/>
      <c r="AM11" s="28"/>
      <c r="AN11" s="12"/>
      <c r="AO11" s="12"/>
      <c r="AP11" s="12"/>
      <c r="AQ11" s="13"/>
    </row>
    <row r="12" spans="2:44" s="14" customFormat="1" ht="15" customHeight="1">
      <c r="B12" s="15" t="s">
        <v>5</v>
      </c>
      <c r="C12" s="16"/>
      <c r="D12" s="17"/>
      <c r="E12" s="17" t="s">
        <v>4</v>
      </c>
      <c r="F12" s="16" t="str">
        <f>+'[1]Link List'!F20</f>
        <v>BANDAR SAKTI - SP. DAYA MURNI</v>
      </c>
      <c r="G12" s="29"/>
      <c r="H12" s="30"/>
      <c r="I12" s="21"/>
      <c r="J12" s="21"/>
      <c r="K12" s="29"/>
      <c r="L12" s="30"/>
      <c r="M12" s="21"/>
      <c r="N12" s="21"/>
      <c r="O12" s="29"/>
      <c r="P12" s="30"/>
      <c r="Q12" s="21"/>
      <c r="R12" s="21"/>
      <c r="S12" s="29"/>
      <c r="T12" s="30"/>
      <c r="U12" s="21"/>
      <c r="V12" s="21"/>
      <c r="W12" s="29"/>
      <c r="X12" s="30"/>
      <c r="Y12" s="21"/>
      <c r="Z12" s="21"/>
      <c r="AA12" s="29"/>
      <c r="AB12" s="30"/>
      <c r="AC12" s="21"/>
      <c r="AD12" s="21"/>
      <c r="AE12" s="29"/>
      <c r="AF12" s="30"/>
      <c r="AG12" s="21"/>
      <c r="AH12" s="21"/>
      <c r="AI12" s="29"/>
      <c r="AJ12" s="30"/>
      <c r="AK12" s="21"/>
      <c r="AL12" s="21"/>
      <c r="AM12" s="29"/>
      <c r="AN12" s="30"/>
      <c r="AO12" s="21"/>
      <c r="AP12" s="21"/>
      <c r="AQ12" s="22"/>
    </row>
    <row r="13" spans="2:44" s="14" customFormat="1" ht="6.9" customHeight="1" thickBot="1">
      <c r="B13" s="15"/>
      <c r="C13" s="16"/>
      <c r="D13" s="31"/>
      <c r="E13" s="31"/>
      <c r="F13" s="32"/>
      <c r="G13" s="24"/>
      <c r="H13" s="25"/>
      <c r="I13" s="25"/>
      <c r="J13" s="25"/>
      <c r="K13" s="24"/>
      <c r="L13" s="25"/>
      <c r="M13" s="25"/>
      <c r="N13" s="25"/>
      <c r="O13" s="24"/>
      <c r="P13" s="25"/>
      <c r="Q13" s="25"/>
      <c r="R13" s="25"/>
      <c r="S13" s="24"/>
      <c r="T13" s="25"/>
      <c r="U13" s="25"/>
      <c r="V13" s="25"/>
      <c r="W13" s="24"/>
      <c r="X13" s="25"/>
      <c r="Y13" s="25"/>
      <c r="Z13" s="25"/>
      <c r="AA13" s="24"/>
      <c r="AB13" s="25"/>
      <c r="AC13" s="25"/>
      <c r="AD13" s="25"/>
      <c r="AE13" s="24"/>
      <c r="AF13" s="25"/>
      <c r="AG13" s="25"/>
      <c r="AH13" s="25"/>
      <c r="AI13" s="24"/>
      <c r="AJ13" s="25"/>
      <c r="AK13" s="25"/>
      <c r="AL13" s="25"/>
      <c r="AM13" s="24"/>
      <c r="AN13" s="25"/>
      <c r="AO13" s="25"/>
      <c r="AP13" s="25"/>
      <c r="AQ13" s="26"/>
    </row>
    <row r="14" spans="2:44" s="14" customFormat="1" ht="6.9" customHeight="1">
      <c r="B14" s="9"/>
      <c r="C14" s="10"/>
      <c r="E14" s="11"/>
      <c r="F14" s="10"/>
      <c r="G14" s="28"/>
      <c r="H14" s="12"/>
      <c r="I14" s="12"/>
      <c r="J14" s="12"/>
      <c r="K14" s="28"/>
      <c r="L14" s="12"/>
      <c r="M14" s="12"/>
      <c r="N14" s="12"/>
      <c r="O14" s="28"/>
      <c r="P14" s="12"/>
      <c r="Q14" s="12"/>
      <c r="R14" s="12"/>
      <c r="S14" s="28"/>
      <c r="T14" s="12"/>
      <c r="U14" s="12"/>
      <c r="V14" s="12"/>
      <c r="W14" s="28"/>
      <c r="X14" s="12"/>
      <c r="Y14" s="12"/>
      <c r="Z14" s="12"/>
      <c r="AA14" s="28"/>
      <c r="AB14" s="12"/>
      <c r="AC14" s="12"/>
      <c r="AD14" s="12"/>
      <c r="AE14" s="28"/>
      <c r="AF14" s="12"/>
      <c r="AG14" s="12"/>
      <c r="AH14" s="12"/>
      <c r="AI14" s="28"/>
      <c r="AJ14" s="12"/>
      <c r="AK14" s="12"/>
      <c r="AL14" s="12"/>
      <c r="AM14" s="28"/>
      <c r="AN14" s="12"/>
      <c r="AO14" s="12"/>
      <c r="AP14" s="12"/>
      <c r="AQ14" s="13"/>
    </row>
    <row r="15" spans="2:44" s="14" customFormat="1" ht="15" customHeight="1">
      <c r="B15" s="15" t="s">
        <v>157</v>
      </c>
      <c r="C15" s="16"/>
      <c r="E15" s="17" t="s">
        <v>4</v>
      </c>
      <c r="F15" s="407">
        <f>+'[1]Link List'!I20</f>
        <v>10.099</v>
      </c>
      <c r="G15" s="407"/>
      <c r="H15" s="30"/>
      <c r="I15" s="21"/>
      <c r="J15" s="21"/>
      <c r="K15" s="29"/>
      <c r="L15" s="30"/>
      <c r="M15" s="21"/>
      <c r="N15" s="21"/>
      <c r="O15" s="29"/>
      <c r="P15" s="30"/>
      <c r="Q15" s="21"/>
      <c r="R15" s="21"/>
      <c r="S15" s="29"/>
      <c r="T15" s="30"/>
      <c r="U15" s="21"/>
      <c r="V15" s="21"/>
      <c r="W15" s="29"/>
      <c r="X15" s="30"/>
      <c r="Y15" s="21"/>
      <c r="Z15" s="21"/>
      <c r="AA15" s="29"/>
      <c r="AB15" s="30"/>
      <c r="AC15" s="21"/>
      <c r="AD15" s="21"/>
      <c r="AE15" s="29"/>
      <c r="AF15" s="30"/>
      <c r="AG15" s="21"/>
      <c r="AH15" s="21"/>
      <c r="AI15" s="29"/>
      <c r="AJ15" s="30"/>
      <c r="AK15" s="21"/>
      <c r="AL15" s="21"/>
      <c r="AM15" s="29"/>
      <c r="AN15" s="30"/>
      <c r="AO15" s="21"/>
      <c r="AP15" s="21"/>
      <c r="AQ15" s="22"/>
    </row>
    <row r="16" spans="2:44" s="14" customFormat="1" ht="4.3499999999999996" customHeight="1" thickBot="1">
      <c r="B16" s="33"/>
      <c r="C16" s="32"/>
      <c r="D16" s="31"/>
      <c r="E16" s="23"/>
      <c r="F16" s="32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6"/>
    </row>
    <row r="17" spans="2:43" s="34" customFormat="1" ht="9.9" customHeight="1" thickBot="1">
      <c r="C17" s="35"/>
      <c r="D17" s="14"/>
      <c r="E17" s="35"/>
    </row>
    <row r="18" spans="2:43" s="34" customFormat="1" ht="25.2" customHeight="1">
      <c r="B18" s="408" t="s">
        <v>7</v>
      </c>
      <c r="C18" s="408"/>
      <c r="D18" s="408"/>
      <c r="E18" s="408"/>
      <c r="F18" s="409"/>
      <c r="G18" s="410" t="s">
        <v>8</v>
      </c>
      <c r="H18" s="411"/>
      <c r="I18" s="411"/>
      <c r="J18" s="411"/>
      <c r="K18" s="411"/>
      <c r="L18" s="411"/>
      <c r="M18" s="411"/>
      <c r="N18" s="411"/>
      <c r="O18" s="411"/>
      <c r="P18" s="411"/>
      <c r="Q18" s="411"/>
      <c r="R18" s="411"/>
      <c r="S18" s="411"/>
      <c r="T18" s="411"/>
      <c r="U18" s="411"/>
      <c r="V18" s="411"/>
      <c r="W18" s="411"/>
      <c r="X18" s="411"/>
      <c r="Y18" s="411"/>
      <c r="Z18" s="411"/>
      <c r="AA18" s="411"/>
      <c r="AB18" s="411"/>
      <c r="AC18" s="411"/>
      <c r="AD18" s="411"/>
      <c r="AE18" s="411"/>
      <c r="AF18" s="411"/>
      <c r="AG18" s="411"/>
      <c r="AH18" s="411"/>
      <c r="AI18" s="411"/>
      <c r="AJ18" s="411"/>
      <c r="AK18" s="411"/>
      <c r="AL18" s="411"/>
      <c r="AM18" s="411"/>
      <c r="AN18" s="411"/>
      <c r="AO18" s="411"/>
      <c r="AP18" s="412"/>
      <c r="AQ18" s="387" t="s">
        <v>11</v>
      </c>
    </row>
    <row r="19" spans="2:43" s="40" customFormat="1" ht="25.2" customHeight="1" thickBot="1">
      <c r="B19" s="414" t="s">
        <v>12</v>
      </c>
      <c r="C19" s="415"/>
      <c r="D19" s="358"/>
      <c r="E19" s="416" t="s">
        <v>13</v>
      </c>
      <c r="F19" s="417"/>
      <c r="G19" s="359" t="s">
        <v>14</v>
      </c>
      <c r="H19" s="359" t="s">
        <v>15</v>
      </c>
      <c r="I19" s="359" t="s">
        <v>16</v>
      </c>
      <c r="J19" s="359" t="s">
        <v>17</v>
      </c>
      <c r="K19" s="359" t="s">
        <v>14</v>
      </c>
      <c r="L19" s="359" t="s">
        <v>15</v>
      </c>
      <c r="M19" s="359" t="s">
        <v>16</v>
      </c>
      <c r="N19" s="359" t="s">
        <v>17</v>
      </c>
      <c r="O19" s="359" t="str">
        <f>+K19</f>
        <v>TIPE KERUSAKAN</v>
      </c>
      <c r="P19" s="359" t="s">
        <v>15</v>
      </c>
      <c r="Q19" s="359" t="s">
        <v>16</v>
      </c>
      <c r="R19" s="359" t="s">
        <v>17</v>
      </c>
      <c r="S19" s="359" t="s">
        <v>14</v>
      </c>
      <c r="T19" s="359" t="s">
        <v>15</v>
      </c>
      <c r="U19" s="359" t="s">
        <v>16</v>
      </c>
      <c r="V19" s="359" t="s">
        <v>17</v>
      </c>
      <c r="W19" s="359" t="str">
        <f>+S19</f>
        <v>TIPE KERUSAKAN</v>
      </c>
      <c r="X19" s="359" t="s">
        <v>15</v>
      </c>
      <c r="Y19" s="359" t="s">
        <v>16</v>
      </c>
      <c r="Z19" s="359" t="s">
        <v>17</v>
      </c>
      <c r="AA19" s="359" t="s">
        <v>14</v>
      </c>
      <c r="AB19" s="359" t="s">
        <v>15</v>
      </c>
      <c r="AC19" s="359" t="s">
        <v>16</v>
      </c>
      <c r="AD19" s="359" t="s">
        <v>17</v>
      </c>
      <c r="AE19" s="359" t="str">
        <f>+AA19</f>
        <v>TIPE KERUSAKAN</v>
      </c>
      <c r="AF19" s="359" t="s">
        <v>15</v>
      </c>
      <c r="AG19" s="359" t="s">
        <v>16</v>
      </c>
      <c r="AH19" s="359" t="s">
        <v>17</v>
      </c>
      <c r="AI19" s="359" t="s">
        <v>14</v>
      </c>
      <c r="AJ19" s="359" t="s">
        <v>15</v>
      </c>
      <c r="AK19" s="359" t="s">
        <v>16</v>
      </c>
      <c r="AL19" s="359" t="s">
        <v>17</v>
      </c>
      <c r="AM19" s="359" t="str">
        <f>+AI19</f>
        <v>TIPE KERUSAKAN</v>
      </c>
      <c r="AN19" s="359" t="s">
        <v>15</v>
      </c>
      <c r="AO19" s="359" t="s">
        <v>16</v>
      </c>
      <c r="AP19" s="359" t="s">
        <v>17</v>
      </c>
      <c r="AQ19" s="413"/>
    </row>
    <row r="20" spans="2:43" s="34" customFormat="1" ht="10.199999999999999" customHeight="1">
      <c r="B20" s="41"/>
      <c r="C20" s="42"/>
      <c r="D20" s="42"/>
      <c r="E20" s="42"/>
      <c r="F20" s="44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360"/>
    </row>
    <row r="21" spans="2:43" s="34" customFormat="1" ht="17.100000000000001" customHeight="1">
      <c r="B21" s="48"/>
      <c r="C21" s="49">
        <v>0</v>
      </c>
      <c r="D21" s="43" t="s">
        <v>18</v>
      </c>
      <c r="E21" s="49">
        <f>+C21+100</f>
        <v>100</v>
      </c>
      <c r="F21" s="50"/>
      <c r="G21" s="51" t="s">
        <v>19</v>
      </c>
      <c r="H21" s="361">
        <v>0</v>
      </c>
      <c r="I21" s="361">
        <v>0</v>
      </c>
      <c r="J21" s="361">
        <f>+H21*I21</f>
        <v>0</v>
      </c>
      <c r="K21" s="51" t="s">
        <v>20</v>
      </c>
      <c r="L21" s="361">
        <v>20</v>
      </c>
      <c r="M21" s="361">
        <v>2.5</v>
      </c>
      <c r="N21" s="361">
        <f>+L21*M21</f>
        <v>50</v>
      </c>
      <c r="O21" s="51" t="s">
        <v>21</v>
      </c>
      <c r="P21" s="361">
        <v>15</v>
      </c>
      <c r="Q21" s="361">
        <v>3.5</v>
      </c>
      <c r="R21" s="361">
        <f>+P21*Q21</f>
        <v>52.5</v>
      </c>
      <c r="S21" s="51" t="s">
        <v>22</v>
      </c>
      <c r="T21" s="361">
        <v>0</v>
      </c>
      <c r="U21" s="361">
        <v>0</v>
      </c>
      <c r="V21" s="361">
        <f>+T21*U21</f>
        <v>0</v>
      </c>
      <c r="W21" s="51" t="s">
        <v>23</v>
      </c>
      <c r="X21" s="361">
        <v>5</v>
      </c>
      <c r="Y21" s="361">
        <v>2</v>
      </c>
      <c r="Z21" s="361">
        <f>+X21*Y21</f>
        <v>10</v>
      </c>
      <c r="AA21" s="51" t="s">
        <v>24</v>
      </c>
      <c r="AB21" s="361">
        <v>0</v>
      </c>
      <c r="AC21" s="361">
        <v>0</v>
      </c>
      <c r="AD21" s="361">
        <f>+AB21*AC21</f>
        <v>0</v>
      </c>
      <c r="AE21" s="51" t="s">
        <v>25</v>
      </c>
      <c r="AF21" s="361">
        <v>0</v>
      </c>
      <c r="AG21" s="361">
        <v>0</v>
      </c>
      <c r="AH21" s="361">
        <f>+AF21*AG21</f>
        <v>0</v>
      </c>
      <c r="AI21" s="51" t="s">
        <v>26</v>
      </c>
      <c r="AJ21" s="361">
        <v>0</v>
      </c>
      <c r="AK21" s="361">
        <v>0</v>
      </c>
      <c r="AL21" s="361">
        <f>+AJ21*AK21</f>
        <v>0</v>
      </c>
      <c r="AM21" s="51" t="s">
        <v>27</v>
      </c>
      <c r="AN21" s="361">
        <v>0</v>
      </c>
      <c r="AO21" s="361">
        <v>0</v>
      </c>
      <c r="AP21" s="361">
        <f>+AN21*AO21</f>
        <v>0</v>
      </c>
      <c r="AQ21" s="53"/>
    </row>
    <row r="22" spans="2:43" s="34" customFormat="1" ht="17.100000000000001" customHeight="1">
      <c r="B22" s="48"/>
      <c r="C22" s="54"/>
      <c r="D22" s="43"/>
      <c r="E22" s="54"/>
      <c r="F22" s="50"/>
      <c r="G22" s="51"/>
      <c r="H22" s="55"/>
      <c r="I22" s="55"/>
      <c r="J22" s="55"/>
      <c r="K22" s="51"/>
      <c r="L22" s="55"/>
      <c r="M22" s="55"/>
      <c r="N22" s="55"/>
      <c r="O22" s="51"/>
      <c r="P22" s="55"/>
      <c r="Q22" s="55"/>
      <c r="R22" s="55"/>
      <c r="S22" s="51"/>
      <c r="T22" s="55"/>
      <c r="U22" s="55"/>
      <c r="V22" s="55"/>
      <c r="W22" s="51"/>
      <c r="X22" s="55"/>
      <c r="Y22" s="55"/>
      <c r="Z22" s="55"/>
      <c r="AA22" s="51"/>
      <c r="AB22" s="55"/>
      <c r="AC22" s="55"/>
      <c r="AD22" s="55"/>
      <c r="AE22" s="51"/>
      <c r="AF22" s="55"/>
      <c r="AG22" s="55"/>
      <c r="AH22" s="55"/>
      <c r="AI22" s="51"/>
      <c r="AJ22" s="55"/>
      <c r="AK22" s="55"/>
      <c r="AL22" s="55"/>
      <c r="AM22" s="51"/>
      <c r="AN22" s="55"/>
      <c r="AO22" s="55"/>
      <c r="AP22" s="55"/>
      <c r="AQ22" s="53"/>
    </row>
    <row r="23" spans="2:43" s="34" customFormat="1" ht="17.100000000000001" customHeight="1">
      <c r="B23" s="48"/>
      <c r="C23" s="54"/>
      <c r="D23" s="43"/>
      <c r="E23" s="54"/>
      <c r="F23" s="50"/>
      <c r="G23" s="51"/>
      <c r="H23" s="55"/>
      <c r="I23" s="55"/>
      <c r="J23" s="55"/>
      <c r="K23" s="51"/>
      <c r="L23" s="55"/>
      <c r="M23" s="55"/>
      <c r="N23" s="55"/>
      <c r="O23" s="51"/>
      <c r="P23" s="55"/>
      <c r="Q23" s="55"/>
      <c r="R23" s="55"/>
      <c r="S23" s="51"/>
      <c r="T23" s="55"/>
      <c r="U23" s="55"/>
      <c r="V23" s="55"/>
      <c r="W23" s="51"/>
      <c r="X23" s="55"/>
      <c r="Y23" s="55"/>
      <c r="Z23" s="55"/>
      <c r="AA23" s="51"/>
      <c r="AB23" s="55"/>
      <c r="AC23" s="55"/>
      <c r="AD23" s="55"/>
      <c r="AE23" s="51"/>
      <c r="AF23" s="55"/>
      <c r="AG23" s="55"/>
      <c r="AH23" s="55"/>
      <c r="AI23" s="51"/>
      <c r="AJ23" s="55"/>
      <c r="AK23" s="55"/>
      <c r="AL23" s="55"/>
      <c r="AM23" s="51"/>
      <c r="AN23" s="55"/>
      <c r="AO23" s="55"/>
      <c r="AP23" s="55"/>
      <c r="AQ23" s="53"/>
    </row>
    <row r="24" spans="2:43" s="34" customFormat="1" ht="17.100000000000001" customHeight="1">
      <c r="B24" s="48"/>
      <c r="C24" s="54"/>
      <c r="D24" s="43"/>
      <c r="E24" s="54"/>
      <c r="F24" s="50"/>
      <c r="G24" s="51"/>
      <c r="H24" s="55"/>
      <c r="I24" s="55"/>
      <c r="J24" s="55"/>
      <c r="K24" s="51"/>
      <c r="L24" s="55"/>
      <c r="M24" s="55"/>
      <c r="N24" s="55"/>
      <c r="O24" s="51"/>
      <c r="P24" s="55"/>
      <c r="Q24" s="55"/>
      <c r="R24" s="55"/>
      <c r="S24" s="51"/>
      <c r="T24" s="55"/>
      <c r="U24" s="55"/>
      <c r="V24" s="55"/>
      <c r="W24" s="51"/>
      <c r="X24" s="55"/>
      <c r="Y24" s="55"/>
      <c r="Z24" s="55"/>
      <c r="AA24" s="51"/>
      <c r="AB24" s="55"/>
      <c r="AC24" s="55"/>
      <c r="AD24" s="55"/>
      <c r="AE24" s="51"/>
      <c r="AF24" s="55"/>
      <c r="AG24" s="55"/>
      <c r="AH24" s="55"/>
      <c r="AI24" s="51"/>
      <c r="AJ24" s="55"/>
      <c r="AK24" s="55"/>
      <c r="AL24" s="55"/>
      <c r="AM24" s="51"/>
      <c r="AN24" s="55"/>
      <c r="AO24" s="55"/>
      <c r="AP24" s="55"/>
      <c r="AQ24" s="53"/>
    </row>
    <row r="25" spans="2:43" s="34" customFormat="1" ht="17.100000000000001" customHeight="1">
      <c r="B25" s="48"/>
      <c r="C25" s="54"/>
      <c r="D25" s="43"/>
      <c r="E25" s="54"/>
      <c r="F25" s="50"/>
      <c r="G25" s="51"/>
      <c r="H25" s="55"/>
      <c r="I25" s="55"/>
      <c r="J25" s="55"/>
      <c r="K25" s="51"/>
      <c r="L25" s="55"/>
      <c r="M25" s="55"/>
      <c r="N25" s="55"/>
      <c r="O25" s="51"/>
      <c r="P25" s="55"/>
      <c r="Q25" s="55"/>
      <c r="R25" s="55"/>
      <c r="S25" s="51"/>
      <c r="T25" s="55"/>
      <c r="U25" s="55"/>
      <c r="V25" s="55"/>
      <c r="W25" s="51"/>
      <c r="X25" s="55"/>
      <c r="Y25" s="55"/>
      <c r="Z25" s="55"/>
      <c r="AA25" s="51"/>
      <c r="AB25" s="55"/>
      <c r="AC25" s="55"/>
      <c r="AD25" s="55"/>
      <c r="AE25" s="51"/>
      <c r="AF25" s="55"/>
      <c r="AG25" s="55"/>
      <c r="AH25" s="55"/>
      <c r="AI25" s="51"/>
      <c r="AJ25" s="55"/>
      <c r="AK25" s="55"/>
      <c r="AL25" s="55"/>
      <c r="AM25" s="51"/>
      <c r="AN25" s="55"/>
      <c r="AO25" s="55"/>
      <c r="AP25" s="55"/>
      <c r="AQ25" s="53"/>
    </row>
    <row r="26" spans="2:43" s="34" customFormat="1" ht="17.100000000000001" customHeight="1">
      <c r="B26" s="48"/>
      <c r="C26" s="54"/>
      <c r="D26" s="43"/>
      <c r="E26" s="54"/>
      <c r="F26" s="50"/>
      <c r="G26" s="51"/>
      <c r="H26" s="55"/>
      <c r="I26" s="55"/>
      <c r="J26" s="55"/>
      <c r="K26" s="51"/>
      <c r="L26" s="55"/>
      <c r="M26" s="55"/>
      <c r="N26" s="55"/>
      <c r="O26" s="51"/>
      <c r="P26" s="55"/>
      <c r="Q26" s="55"/>
      <c r="R26" s="55"/>
      <c r="S26" s="51"/>
      <c r="T26" s="55"/>
      <c r="U26" s="55"/>
      <c r="V26" s="55"/>
      <c r="W26" s="51"/>
      <c r="X26" s="55"/>
      <c r="Y26" s="55"/>
      <c r="Z26" s="55"/>
      <c r="AA26" s="51"/>
      <c r="AB26" s="55"/>
      <c r="AC26" s="55"/>
      <c r="AD26" s="55"/>
      <c r="AE26" s="51"/>
      <c r="AF26" s="55"/>
      <c r="AG26" s="55"/>
      <c r="AH26" s="55"/>
      <c r="AI26" s="51"/>
      <c r="AJ26" s="55"/>
      <c r="AK26" s="55"/>
      <c r="AL26" s="55"/>
      <c r="AM26" s="51"/>
      <c r="AN26" s="55"/>
      <c r="AO26" s="55"/>
      <c r="AP26" s="55"/>
      <c r="AQ26" s="53"/>
    </row>
    <row r="27" spans="2:43" s="34" customFormat="1" ht="17.100000000000001" customHeight="1">
      <c r="B27" s="48"/>
      <c r="C27" s="54"/>
      <c r="D27" s="43"/>
      <c r="E27" s="54"/>
      <c r="F27" s="50"/>
      <c r="G27" s="51"/>
      <c r="H27" s="55"/>
      <c r="I27" s="55"/>
      <c r="J27" s="55"/>
      <c r="K27" s="51"/>
      <c r="L27" s="55"/>
      <c r="M27" s="55"/>
      <c r="N27" s="55"/>
      <c r="O27" s="51"/>
      <c r="P27" s="55"/>
      <c r="Q27" s="55"/>
      <c r="R27" s="55"/>
      <c r="S27" s="51"/>
      <c r="T27" s="55"/>
      <c r="U27" s="55"/>
      <c r="V27" s="55"/>
      <c r="W27" s="51"/>
      <c r="X27" s="55"/>
      <c r="Y27" s="55"/>
      <c r="Z27" s="55"/>
      <c r="AA27" s="51"/>
      <c r="AB27" s="55"/>
      <c r="AC27" s="55"/>
      <c r="AD27" s="55"/>
      <c r="AE27" s="51"/>
      <c r="AF27" s="55"/>
      <c r="AG27" s="55"/>
      <c r="AH27" s="55"/>
      <c r="AI27" s="51"/>
      <c r="AJ27" s="55"/>
      <c r="AK27" s="55"/>
      <c r="AL27" s="55"/>
      <c r="AM27" s="51"/>
      <c r="AN27" s="55"/>
      <c r="AO27" s="55"/>
      <c r="AP27" s="55"/>
      <c r="AQ27" s="53"/>
    </row>
    <row r="28" spans="2:43" s="34" customFormat="1" ht="17.100000000000001" customHeight="1">
      <c r="B28" s="48"/>
      <c r="C28" s="54"/>
      <c r="D28" s="43"/>
      <c r="E28" s="54"/>
      <c r="F28" s="50"/>
      <c r="G28" s="51"/>
      <c r="H28" s="55"/>
      <c r="I28" s="55"/>
      <c r="J28" s="55"/>
      <c r="K28" s="51"/>
      <c r="L28" s="55"/>
      <c r="M28" s="55"/>
      <c r="N28" s="55"/>
      <c r="O28" s="51"/>
      <c r="P28" s="55"/>
      <c r="Q28" s="55"/>
      <c r="R28" s="55"/>
      <c r="S28" s="51"/>
      <c r="T28" s="55"/>
      <c r="U28" s="55"/>
      <c r="V28" s="55"/>
      <c r="W28" s="51"/>
      <c r="X28" s="55"/>
      <c r="Y28" s="55"/>
      <c r="Z28" s="55"/>
      <c r="AA28" s="51"/>
      <c r="AB28" s="55"/>
      <c r="AC28" s="55"/>
      <c r="AD28" s="55"/>
      <c r="AE28" s="51"/>
      <c r="AF28" s="55"/>
      <c r="AG28" s="55"/>
      <c r="AH28" s="55"/>
      <c r="AI28" s="51"/>
      <c r="AJ28" s="55"/>
      <c r="AK28" s="55"/>
      <c r="AL28" s="55"/>
      <c r="AM28" s="51"/>
      <c r="AN28" s="55"/>
      <c r="AO28" s="55"/>
      <c r="AP28" s="55"/>
      <c r="AQ28" s="53"/>
    </row>
    <row r="29" spans="2:43" s="57" customFormat="1" ht="17.100000000000001" customHeight="1">
      <c r="B29" s="48"/>
      <c r="C29" s="54">
        <f>+E21</f>
        <v>100</v>
      </c>
      <c r="D29" s="43" t="s">
        <v>18</v>
      </c>
      <c r="E29" s="54">
        <f>+C29+100</f>
        <v>200</v>
      </c>
      <c r="F29" s="50"/>
      <c r="G29" s="51" t="s">
        <v>19</v>
      </c>
      <c r="H29" s="361">
        <v>0</v>
      </c>
      <c r="I29" s="361">
        <v>0</v>
      </c>
      <c r="J29" s="361">
        <f>+H29*I29</f>
        <v>0</v>
      </c>
      <c r="K29" s="51" t="s">
        <v>20</v>
      </c>
      <c r="L29" s="361">
        <v>10</v>
      </c>
      <c r="M29" s="361">
        <v>2.5</v>
      </c>
      <c r="N29" s="361">
        <f>+L29*M29</f>
        <v>25</v>
      </c>
      <c r="O29" s="51" t="s">
        <v>21</v>
      </c>
      <c r="P29" s="361">
        <v>0</v>
      </c>
      <c r="Q29" s="361">
        <v>0</v>
      </c>
      <c r="R29" s="361">
        <f>+P29*Q29</f>
        <v>0</v>
      </c>
      <c r="S29" s="51" t="s">
        <v>22</v>
      </c>
      <c r="T29" s="361">
        <v>0</v>
      </c>
      <c r="U29" s="361">
        <v>0</v>
      </c>
      <c r="V29" s="361">
        <f>+T29*U29</f>
        <v>0</v>
      </c>
      <c r="W29" s="51" t="s">
        <v>23</v>
      </c>
      <c r="X29" s="361">
        <v>0</v>
      </c>
      <c r="Y29" s="361">
        <v>0</v>
      </c>
      <c r="Z29" s="361">
        <f>+X29*Y29</f>
        <v>0</v>
      </c>
      <c r="AA29" s="51" t="s">
        <v>24</v>
      </c>
      <c r="AB29" s="361">
        <v>0</v>
      </c>
      <c r="AC29" s="361">
        <v>0</v>
      </c>
      <c r="AD29" s="361">
        <f>+AB29*AC29</f>
        <v>0</v>
      </c>
      <c r="AE29" s="51" t="s">
        <v>25</v>
      </c>
      <c r="AF29" s="361">
        <v>0</v>
      </c>
      <c r="AG29" s="361">
        <v>0</v>
      </c>
      <c r="AH29" s="361">
        <f>+AF29*AG29</f>
        <v>0</v>
      </c>
      <c r="AI29" s="51" t="s">
        <v>26</v>
      </c>
      <c r="AJ29" s="361">
        <v>0</v>
      </c>
      <c r="AK29" s="361">
        <v>0</v>
      </c>
      <c r="AL29" s="361">
        <f>+AJ29*AK29</f>
        <v>0</v>
      </c>
      <c r="AM29" s="51" t="s">
        <v>27</v>
      </c>
      <c r="AN29" s="361">
        <v>0</v>
      </c>
      <c r="AO29" s="361">
        <v>0</v>
      </c>
      <c r="AP29" s="361">
        <f>+AN29*AO29</f>
        <v>0</v>
      </c>
      <c r="AQ29" s="53"/>
    </row>
    <row r="30" spans="2:43" s="34" customFormat="1" ht="17.100000000000001" customHeight="1">
      <c r="B30" s="48"/>
      <c r="C30" s="54"/>
      <c r="D30" s="43"/>
      <c r="E30" s="54"/>
      <c r="F30" s="50"/>
      <c r="G30" s="51"/>
      <c r="H30" s="55"/>
      <c r="I30" s="55"/>
      <c r="J30" s="55"/>
      <c r="K30" s="51"/>
      <c r="L30" s="55"/>
      <c r="M30" s="55"/>
      <c r="N30" s="55"/>
      <c r="O30" s="51"/>
      <c r="P30" s="55"/>
      <c r="Q30" s="55"/>
      <c r="R30" s="55"/>
      <c r="S30" s="51"/>
      <c r="T30" s="55"/>
      <c r="U30" s="55"/>
      <c r="V30" s="55"/>
      <c r="W30" s="51"/>
      <c r="X30" s="55"/>
      <c r="Y30" s="55"/>
      <c r="Z30" s="55"/>
      <c r="AA30" s="51"/>
      <c r="AB30" s="55"/>
      <c r="AC30" s="55"/>
      <c r="AD30" s="55"/>
      <c r="AE30" s="51"/>
      <c r="AF30" s="55"/>
      <c r="AG30" s="55"/>
      <c r="AH30" s="55"/>
      <c r="AI30" s="51"/>
      <c r="AJ30" s="55"/>
      <c r="AK30" s="55"/>
      <c r="AL30" s="55"/>
      <c r="AM30" s="51"/>
      <c r="AN30" s="55"/>
      <c r="AO30" s="55"/>
      <c r="AP30" s="55"/>
      <c r="AQ30" s="53"/>
    </row>
    <row r="31" spans="2:43" s="34" customFormat="1" ht="17.100000000000001" customHeight="1">
      <c r="B31" s="48"/>
      <c r="C31" s="54"/>
      <c r="D31" s="43"/>
      <c r="E31" s="54"/>
      <c r="F31" s="50"/>
      <c r="G31" s="51"/>
      <c r="H31" s="55"/>
      <c r="I31" s="55"/>
      <c r="J31" s="55"/>
      <c r="K31" s="51"/>
      <c r="L31" s="55"/>
      <c r="M31" s="55"/>
      <c r="N31" s="55"/>
      <c r="O31" s="51"/>
      <c r="P31" s="55"/>
      <c r="Q31" s="55"/>
      <c r="R31" s="55"/>
      <c r="S31" s="51"/>
      <c r="T31" s="55"/>
      <c r="U31" s="55"/>
      <c r="V31" s="55"/>
      <c r="W31" s="51"/>
      <c r="X31" s="55"/>
      <c r="Y31" s="55"/>
      <c r="Z31" s="55"/>
      <c r="AA31" s="51"/>
      <c r="AB31" s="55"/>
      <c r="AC31" s="55"/>
      <c r="AD31" s="55"/>
      <c r="AE31" s="51"/>
      <c r="AF31" s="55"/>
      <c r="AG31" s="55"/>
      <c r="AH31" s="55"/>
      <c r="AI31" s="51"/>
      <c r="AJ31" s="55"/>
      <c r="AK31" s="55"/>
      <c r="AL31" s="55"/>
      <c r="AM31" s="51"/>
      <c r="AN31" s="55"/>
      <c r="AO31" s="55"/>
      <c r="AP31" s="55"/>
      <c r="AQ31" s="53"/>
    </row>
    <row r="32" spans="2:43" s="34" customFormat="1" ht="17.100000000000001" customHeight="1">
      <c r="B32" s="48"/>
      <c r="C32" s="54"/>
      <c r="D32" s="43"/>
      <c r="E32" s="54"/>
      <c r="F32" s="50"/>
      <c r="G32" s="51"/>
      <c r="H32" s="55"/>
      <c r="I32" s="55"/>
      <c r="J32" s="55"/>
      <c r="K32" s="51"/>
      <c r="L32" s="55"/>
      <c r="M32" s="55"/>
      <c r="N32" s="55"/>
      <c r="O32" s="51"/>
      <c r="P32" s="55"/>
      <c r="Q32" s="55"/>
      <c r="R32" s="55"/>
      <c r="S32" s="51"/>
      <c r="T32" s="55"/>
      <c r="U32" s="55"/>
      <c r="V32" s="55"/>
      <c r="W32" s="51"/>
      <c r="X32" s="55"/>
      <c r="Y32" s="55"/>
      <c r="Z32" s="55"/>
      <c r="AA32" s="51"/>
      <c r="AB32" s="55"/>
      <c r="AC32" s="55"/>
      <c r="AD32" s="55"/>
      <c r="AE32" s="51"/>
      <c r="AF32" s="55"/>
      <c r="AG32" s="55"/>
      <c r="AH32" s="55"/>
      <c r="AI32" s="51"/>
      <c r="AJ32" s="55"/>
      <c r="AK32" s="55"/>
      <c r="AL32" s="55"/>
      <c r="AM32" s="51"/>
      <c r="AN32" s="55"/>
      <c r="AO32" s="55"/>
      <c r="AP32" s="55"/>
      <c r="AQ32" s="53"/>
    </row>
    <row r="33" spans="2:43" s="34" customFormat="1" ht="17.100000000000001" customHeight="1">
      <c r="B33" s="48"/>
      <c r="C33" s="54"/>
      <c r="D33" s="43"/>
      <c r="E33" s="54"/>
      <c r="F33" s="50"/>
      <c r="G33" s="51"/>
      <c r="H33" s="55"/>
      <c r="I33" s="55"/>
      <c r="J33" s="55"/>
      <c r="K33" s="51"/>
      <c r="L33" s="55"/>
      <c r="M33" s="55"/>
      <c r="N33" s="55"/>
      <c r="O33" s="51"/>
      <c r="P33" s="55"/>
      <c r="Q33" s="55"/>
      <c r="R33" s="55"/>
      <c r="S33" s="51"/>
      <c r="T33" s="55"/>
      <c r="U33" s="55"/>
      <c r="V33" s="55"/>
      <c r="W33" s="51"/>
      <c r="X33" s="55"/>
      <c r="Y33" s="55"/>
      <c r="Z33" s="55"/>
      <c r="AA33" s="51"/>
      <c r="AB33" s="55"/>
      <c r="AC33" s="55"/>
      <c r="AD33" s="55"/>
      <c r="AE33" s="51"/>
      <c r="AF33" s="55"/>
      <c r="AG33" s="55"/>
      <c r="AH33" s="55"/>
      <c r="AI33" s="51"/>
      <c r="AJ33" s="55"/>
      <c r="AK33" s="55"/>
      <c r="AL33" s="55"/>
      <c r="AM33" s="51"/>
      <c r="AN33" s="55"/>
      <c r="AO33" s="55"/>
      <c r="AP33" s="55"/>
      <c r="AQ33" s="53"/>
    </row>
    <row r="34" spans="2:43" s="34" customFormat="1" ht="17.100000000000001" customHeight="1">
      <c r="B34" s="48"/>
      <c r="C34" s="54"/>
      <c r="D34" s="43"/>
      <c r="E34" s="54"/>
      <c r="F34" s="50"/>
      <c r="G34" s="51"/>
      <c r="H34" s="55"/>
      <c r="I34" s="55"/>
      <c r="J34" s="55"/>
      <c r="K34" s="51"/>
      <c r="L34" s="55"/>
      <c r="M34" s="55"/>
      <c r="N34" s="55"/>
      <c r="O34" s="51"/>
      <c r="P34" s="55"/>
      <c r="Q34" s="55"/>
      <c r="R34" s="55"/>
      <c r="S34" s="51"/>
      <c r="T34" s="55"/>
      <c r="U34" s="55"/>
      <c r="V34" s="55"/>
      <c r="W34" s="51"/>
      <c r="X34" s="55"/>
      <c r="Y34" s="55"/>
      <c r="Z34" s="55"/>
      <c r="AA34" s="51"/>
      <c r="AB34" s="55"/>
      <c r="AC34" s="55"/>
      <c r="AD34" s="55"/>
      <c r="AE34" s="51"/>
      <c r="AF34" s="55"/>
      <c r="AG34" s="55"/>
      <c r="AH34" s="55"/>
      <c r="AI34" s="51"/>
      <c r="AJ34" s="55"/>
      <c r="AK34" s="55"/>
      <c r="AL34" s="55"/>
      <c r="AM34" s="51"/>
      <c r="AN34" s="55"/>
      <c r="AO34" s="55"/>
      <c r="AP34" s="55"/>
      <c r="AQ34" s="53"/>
    </row>
    <row r="35" spans="2:43" s="34" customFormat="1" ht="17.100000000000001" customHeight="1">
      <c r="B35" s="48"/>
      <c r="C35" s="54"/>
      <c r="D35" s="43"/>
      <c r="E35" s="54"/>
      <c r="F35" s="50"/>
      <c r="G35" s="51"/>
      <c r="H35" s="55"/>
      <c r="I35" s="55"/>
      <c r="J35" s="55"/>
      <c r="K35" s="51"/>
      <c r="L35" s="55"/>
      <c r="M35" s="55"/>
      <c r="N35" s="55"/>
      <c r="O35" s="51"/>
      <c r="P35" s="55"/>
      <c r="Q35" s="55"/>
      <c r="R35" s="55"/>
      <c r="S35" s="51"/>
      <c r="T35" s="55"/>
      <c r="U35" s="55"/>
      <c r="V35" s="55"/>
      <c r="W35" s="51"/>
      <c r="X35" s="55"/>
      <c r="Y35" s="55"/>
      <c r="Z35" s="55"/>
      <c r="AA35" s="51"/>
      <c r="AB35" s="55"/>
      <c r="AC35" s="55"/>
      <c r="AD35" s="55"/>
      <c r="AE35" s="51"/>
      <c r="AF35" s="55"/>
      <c r="AG35" s="55"/>
      <c r="AH35" s="55"/>
      <c r="AI35" s="51"/>
      <c r="AJ35" s="55"/>
      <c r="AK35" s="55"/>
      <c r="AL35" s="55"/>
      <c r="AM35" s="51"/>
      <c r="AN35" s="55"/>
      <c r="AO35" s="55"/>
      <c r="AP35" s="55"/>
      <c r="AQ35" s="53"/>
    </row>
    <row r="36" spans="2:43" s="57" customFormat="1" ht="17.100000000000001" customHeight="1">
      <c r="B36" s="41"/>
      <c r="C36" s="49"/>
      <c r="D36" s="58"/>
      <c r="E36" s="49"/>
      <c r="F36" s="50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3"/>
    </row>
    <row r="37" spans="2:43" s="57" customFormat="1" ht="17.100000000000001" customHeight="1">
      <c r="B37" s="48"/>
      <c r="C37" s="54">
        <f t="shared" ref="C37" si="0">+E29</f>
        <v>200</v>
      </c>
      <c r="D37" s="43" t="s">
        <v>18</v>
      </c>
      <c r="E37" s="54">
        <f>+C37+100</f>
        <v>300</v>
      </c>
      <c r="F37" s="50"/>
      <c r="G37" s="51" t="s">
        <v>19</v>
      </c>
      <c r="H37" s="361">
        <v>0</v>
      </c>
      <c r="I37" s="361">
        <v>0</v>
      </c>
      <c r="J37" s="361">
        <f>+H37*I37</f>
        <v>0</v>
      </c>
      <c r="K37" s="51" t="s">
        <v>20</v>
      </c>
      <c r="L37" s="361">
        <v>0</v>
      </c>
      <c r="M37" s="361">
        <v>0</v>
      </c>
      <c r="N37" s="361">
        <f>+L37*M37</f>
        <v>0</v>
      </c>
      <c r="O37" s="51" t="s">
        <v>21</v>
      </c>
      <c r="P37" s="361">
        <v>0</v>
      </c>
      <c r="Q37" s="361">
        <v>0</v>
      </c>
      <c r="R37" s="361">
        <f>+P37*Q37</f>
        <v>0</v>
      </c>
      <c r="S37" s="51" t="s">
        <v>22</v>
      </c>
      <c r="T37" s="361">
        <v>0</v>
      </c>
      <c r="U37" s="361">
        <v>0</v>
      </c>
      <c r="V37" s="361">
        <f>+T37*U37</f>
        <v>0</v>
      </c>
      <c r="W37" s="51" t="s">
        <v>23</v>
      </c>
      <c r="X37" s="361">
        <v>0</v>
      </c>
      <c r="Y37" s="361">
        <v>0</v>
      </c>
      <c r="Z37" s="361">
        <f>+X37*Y37</f>
        <v>0</v>
      </c>
      <c r="AA37" s="51" t="s">
        <v>24</v>
      </c>
      <c r="AB37" s="361">
        <v>0</v>
      </c>
      <c r="AC37" s="361">
        <v>0</v>
      </c>
      <c r="AD37" s="361">
        <f>+AB37*AC37</f>
        <v>0</v>
      </c>
      <c r="AE37" s="51" t="s">
        <v>25</v>
      </c>
      <c r="AF37" s="361">
        <v>0</v>
      </c>
      <c r="AG37" s="361">
        <v>0</v>
      </c>
      <c r="AH37" s="361">
        <f>+AF37*AG37</f>
        <v>0</v>
      </c>
      <c r="AI37" s="51" t="s">
        <v>26</v>
      </c>
      <c r="AJ37" s="361">
        <v>0</v>
      </c>
      <c r="AK37" s="361">
        <v>0</v>
      </c>
      <c r="AL37" s="361">
        <f>+AJ37*AK37</f>
        <v>0</v>
      </c>
      <c r="AM37" s="51" t="s">
        <v>27</v>
      </c>
      <c r="AN37" s="361">
        <v>0</v>
      </c>
      <c r="AO37" s="361">
        <v>0</v>
      </c>
      <c r="AP37" s="361">
        <f>+AN37*AO37</f>
        <v>0</v>
      </c>
      <c r="AQ37" s="53"/>
    </row>
    <row r="38" spans="2:43" s="34" customFormat="1" ht="17.100000000000001" customHeight="1">
      <c r="B38" s="48"/>
      <c r="C38" s="54"/>
      <c r="D38" s="43"/>
      <c r="E38" s="54"/>
      <c r="F38" s="50"/>
      <c r="G38" s="51"/>
      <c r="H38" s="55"/>
      <c r="I38" s="55"/>
      <c r="J38" s="55"/>
      <c r="K38" s="51"/>
      <c r="L38" s="55"/>
      <c r="M38" s="55"/>
      <c r="N38" s="55"/>
      <c r="O38" s="51"/>
      <c r="P38" s="55"/>
      <c r="Q38" s="55"/>
      <c r="R38" s="55"/>
      <c r="S38" s="51"/>
      <c r="T38" s="55"/>
      <c r="U38" s="55"/>
      <c r="V38" s="55"/>
      <c r="W38" s="51"/>
      <c r="X38" s="55"/>
      <c r="Y38" s="55"/>
      <c r="Z38" s="55"/>
      <c r="AA38" s="51"/>
      <c r="AB38" s="55"/>
      <c r="AC38" s="55"/>
      <c r="AD38" s="55"/>
      <c r="AE38" s="51"/>
      <c r="AF38" s="55"/>
      <c r="AG38" s="55"/>
      <c r="AH38" s="55"/>
      <c r="AI38" s="51"/>
      <c r="AJ38" s="55"/>
      <c r="AK38" s="55"/>
      <c r="AL38" s="55"/>
      <c r="AM38" s="51"/>
      <c r="AN38" s="55"/>
      <c r="AO38" s="55"/>
      <c r="AP38" s="55"/>
      <c r="AQ38" s="53"/>
    </row>
    <row r="39" spans="2:43" s="34" customFormat="1" ht="17.100000000000001" customHeight="1">
      <c r="B39" s="48"/>
      <c r="C39" s="54"/>
      <c r="D39" s="43"/>
      <c r="E39" s="54"/>
      <c r="F39" s="50"/>
      <c r="G39" s="51"/>
      <c r="H39" s="55"/>
      <c r="I39" s="55"/>
      <c r="J39" s="55"/>
      <c r="K39" s="51"/>
      <c r="L39" s="55"/>
      <c r="M39" s="55"/>
      <c r="N39" s="55"/>
      <c r="O39" s="51"/>
      <c r="P39" s="55"/>
      <c r="Q39" s="55"/>
      <c r="R39" s="55"/>
      <c r="S39" s="51"/>
      <c r="T39" s="55"/>
      <c r="U39" s="55"/>
      <c r="V39" s="55"/>
      <c r="W39" s="51"/>
      <c r="X39" s="55"/>
      <c r="Y39" s="55"/>
      <c r="Z39" s="55"/>
      <c r="AA39" s="51"/>
      <c r="AB39" s="55"/>
      <c r="AC39" s="55"/>
      <c r="AD39" s="55"/>
      <c r="AE39" s="51"/>
      <c r="AF39" s="55"/>
      <c r="AG39" s="55"/>
      <c r="AH39" s="55"/>
      <c r="AI39" s="51"/>
      <c r="AJ39" s="55"/>
      <c r="AK39" s="55"/>
      <c r="AL39" s="55"/>
      <c r="AM39" s="51"/>
      <c r="AN39" s="55"/>
      <c r="AO39" s="55"/>
      <c r="AP39" s="55"/>
      <c r="AQ39" s="53"/>
    </row>
    <row r="40" spans="2:43" s="34" customFormat="1" ht="17.100000000000001" customHeight="1">
      <c r="B40" s="48"/>
      <c r="C40" s="54"/>
      <c r="D40" s="43"/>
      <c r="E40" s="54"/>
      <c r="F40" s="50"/>
      <c r="G40" s="51"/>
      <c r="H40" s="55"/>
      <c r="I40" s="55"/>
      <c r="J40" s="55"/>
      <c r="K40" s="51"/>
      <c r="L40" s="55"/>
      <c r="M40" s="55"/>
      <c r="N40" s="55"/>
      <c r="O40" s="51"/>
      <c r="P40" s="55"/>
      <c r="Q40" s="55"/>
      <c r="R40" s="55"/>
      <c r="S40" s="51"/>
      <c r="T40" s="55"/>
      <c r="U40" s="55"/>
      <c r="V40" s="55"/>
      <c r="W40" s="51"/>
      <c r="X40" s="55"/>
      <c r="Y40" s="55"/>
      <c r="Z40" s="55"/>
      <c r="AA40" s="51"/>
      <c r="AB40" s="55"/>
      <c r="AC40" s="55"/>
      <c r="AD40" s="55"/>
      <c r="AE40" s="51"/>
      <c r="AF40" s="55"/>
      <c r="AG40" s="55"/>
      <c r="AH40" s="55"/>
      <c r="AI40" s="51"/>
      <c r="AJ40" s="55"/>
      <c r="AK40" s="55"/>
      <c r="AL40" s="55"/>
      <c r="AM40" s="51"/>
      <c r="AN40" s="55"/>
      <c r="AO40" s="55"/>
      <c r="AP40" s="55"/>
      <c r="AQ40" s="53"/>
    </row>
    <row r="41" spans="2:43" s="34" customFormat="1" ht="17.100000000000001" customHeight="1">
      <c r="B41" s="48"/>
      <c r="C41" s="54"/>
      <c r="D41" s="43"/>
      <c r="E41" s="54"/>
      <c r="F41" s="50"/>
      <c r="G41" s="51"/>
      <c r="H41" s="55"/>
      <c r="I41" s="55"/>
      <c r="J41" s="55"/>
      <c r="K41" s="51"/>
      <c r="L41" s="55"/>
      <c r="M41" s="55"/>
      <c r="N41" s="55"/>
      <c r="O41" s="51"/>
      <c r="P41" s="55"/>
      <c r="Q41" s="55"/>
      <c r="R41" s="55"/>
      <c r="S41" s="51"/>
      <c r="T41" s="55"/>
      <c r="U41" s="55"/>
      <c r="V41" s="55"/>
      <c r="W41" s="51"/>
      <c r="X41" s="55"/>
      <c r="Y41" s="55"/>
      <c r="Z41" s="55"/>
      <c r="AA41" s="51"/>
      <c r="AB41" s="55"/>
      <c r="AC41" s="55"/>
      <c r="AD41" s="55"/>
      <c r="AE41" s="51"/>
      <c r="AF41" s="55"/>
      <c r="AG41" s="55"/>
      <c r="AH41" s="55"/>
      <c r="AI41" s="51"/>
      <c r="AJ41" s="55"/>
      <c r="AK41" s="55"/>
      <c r="AL41" s="55"/>
      <c r="AM41" s="51"/>
      <c r="AN41" s="55"/>
      <c r="AO41" s="55"/>
      <c r="AP41" s="55"/>
      <c r="AQ41" s="53"/>
    </row>
    <row r="42" spans="2:43" s="34" customFormat="1" ht="17.100000000000001" customHeight="1">
      <c r="B42" s="48"/>
      <c r="C42" s="54"/>
      <c r="D42" s="43"/>
      <c r="E42" s="54"/>
      <c r="F42" s="50"/>
      <c r="G42" s="51"/>
      <c r="H42" s="55"/>
      <c r="I42" s="55"/>
      <c r="J42" s="55"/>
      <c r="K42" s="51"/>
      <c r="L42" s="55"/>
      <c r="M42" s="55"/>
      <c r="N42" s="55"/>
      <c r="O42" s="51"/>
      <c r="P42" s="55"/>
      <c r="Q42" s="55"/>
      <c r="R42" s="55"/>
      <c r="S42" s="51"/>
      <c r="T42" s="55"/>
      <c r="U42" s="55"/>
      <c r="V42" s="55"/>
      <c r="W42" s="51"/>
      <c r="X42" s="55"/>
      <c r="Y42" s="55"/>
      <c r="Z42" s="55"/>
      <c r="AA42" s="51"/>
      <c r="AB42" s="55"/>
      <c r="AC42" s="55"/>
      <c r="AD42" s="55"/>
      <c r="AE42" s="51"/>
      <c r="AF42" s="55"/>
      <c r="AG42" s="55"/>
      <c r="AH42" s="55"/>
      <c r="AI42" s="51"/>
      <c r="AJ42" s="55"/>
      <c r="AK42" s="55"/>
      <c r="AL42" s="55"/>
      <c r="AM42" s="51"/>
      <c r="AN42" s="55"/>
      <c r="AO42" s="55"/>
      <c r="AP42" s="55"/>
      <c r="AQ42" s="53"/>
    </row>
    <row r="43" spans="2:43" s="34" customFormat="1" ht="17.100000000000001" customHeight="1">
      <c r="B43" s="48"/>
      <c r="C43" s="54"/>
      <c r="D43" s="43"/>
      <c r="E43" s="54"/>
      <c r="F43" s="50"/>
      <c r="G43" s="51"/>
      <c r="H43" s="55"/>
      <c r="I43" s="55"/>
      <c r="J43" s="55"/>
      <c r="K43" s="51"/>
      <c r="L43" s="55"/>
      <c r="M43" s="55"/>
      <c r="N43" s="55"/>
      <c r="O43" s="51"/>
      <c r="P43" s="55"/>
      <c r="Q43" s="55"/>
      <c r="R43" s="55"/>
      <c r="S43" s="51"/>
      <c r="T43" s="55"/>
      <c r="U43" s="55"/>
      <c r="V43" s="55"/>
      <c r="W43" s="51"/>
      <c r="X43" s="55"/>
      <c r="Y43" s="55"/>
      <c r="Z43" s="55"/>
      <c r="AA43" s="51"/>
      <c r="AB43" s="55"/>
      <c r="AC43" s="55"/>
      <c r="AD43" s="55"/>
      <c r="AE43" s="51"/>
      <c r="AF43" s="55"/>
      <c r="AG43" s="55"/>
      <c r="AH43" s="55"/>
      <c r="AI43" s="51"/>
      <c r="AJ43" s="55"/>
      <c r="AK43" s="55"/>
      <c r="AL43" s="55"/>
      <c r="AM43" s="51"/>
      <c r="AN43" s="55"/>
      <c r="AO43" s="55"/>
      <c r="AP43" s="55"/>
      <c r="AQ43" s="53"/>
    </row>
    <row r="44" spans="2:43" s="57" customFormat="1" ht="17.100000000000001" customHeight="1">
      <c r="B44" s="48"/>
      <c r="C44" s="49"/>
      <c r="D44" s="43"/>
      <c r="E44" s="49"/>
      <c r="F44" s="50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3"/>
    </row>
    <row r="45" spans="2:43" s="57" customFormat="1" ht="17.100000000000001" customHeight="1">
      <c r="B45" s="48"/>
      <c r="C45" s="54">
        <f t="shared" ref="C45" si="1">+E37</f>
        <v>300</v>
      </c>
      <c r="D45" s="43" t="s">
        <v>18</v>
      </c>
      <c r="E45" s="54">
        <f>+C45+100</f>
        <v>400</v>
      </c>
      <c r="F45" s="50"/>
      <c r="G45" s="51" t="s">
        <v>19</v>
      </c>
      <c r="H45" s="361">
        <v>0</v>
      </c>
      <c r="I45" s="361">
        <v>0</v>
      </c>
      <c r="J45" s="361">
        <f>+H45*I45</f>
        <v>0</v>
      </c>
      <c r="K45" s="51" t="s">
        <v>20</v>
      </c>
      <c r="L45" s="361">
        <v>4</v>
      </c>
      <c r="M45" s="361">
        <v>2</v>
      </c>
      <c r="N45" s="361">
        <f>+L45*M45</f>
        <v>8</v>
      </c>
      <c r="O45" s="51" t="s">
        <v>21</v>
      </c>
      <c r="P45" s="361">
        <v>0</v>
      </c>
      <c r="Q45" s="361">
        <v>0</v>
      </c>
      <c r="R45" s="361">
        <f>+P45*Q45</f>
        <v>0</v>
      </c>
      <c r="S45" s="51" t="s">
        <v>22</v>
      </c>
      <c r="T45" s="361">
        <v>0</v>
      </c>
      <c r="U45" s="361">
        <v>0</v>
      </c>
      <c r="V45" s="361">
        <f>+T45*U45</f>
        <v>0</v>
      </c>
      <c r="W45" s="51" t="s">
        <v>23</v>
      </c>
      <c r="X45" s="361">
        <v>7</v>
      </c>
      <c r="Y45" s="361">
        <v>3</v>
      </c>
      <c r="Z45" s="361">
        <f>+X45*Y45</f>
        <v>21</v>
      </c>
      <c r="AA45" s="51" t="s">
        <v>24</v>
      </c>
      <c r="AB45" s="361">
        <v>7</v>
      </c>
      <c r="AC45" s="361">
        <v>2.5</v>
      </c>
      <c r="AD45" s="361">
        <f>+AB45*AC45</f>
        <v>17.5</v>
      </c>
      <c r="AE45" s="51" t="s">
        <v>25</v>
      </c>
      <c r="AF45" s="361">
        <v>0</v>
      </c>
      <c r="AG45" s="361">
        <v>0</v>
      </c>
      <c r="AH45" s="361">
        <f>+AF45*AG45</f>
        <v>0</v>
      </c>
      <c r="AI45" s="51" t="s">
        <v>26</v>
      </c>
      <c r="AJ45" s="361">
        <v>0</v>
      </c>
      <c r="AK45" s="361">
        <v>0</v>
      </c>
      <c r="AL45" s="361">
        <f>+AJ45*AK45</f>
        <v>0</v>
      </c>
      <c r="AM45" s="51" t="s">
        <v>27</v>
      </c>
      <c r="AN45" s="361">
        <v>0</v>
      </c>
      <c r="AO45" s="361">
        <v>0</v>
      </c>
      <c r="AP45" s="361">
        <f>+AN45*AO45</f>
        <v>0</v>
      </c>
      <c r="AQ45" s="53"/>
    </row>
    <row r="46" spans="2:43" s="34" customFormat="1" ht="17.100000000000001" customHeight="1">
      <c r="B46" s="48"/>
      <c r="C46" s="54"/>
      <c r="D46" s="43"/>
      <c r="E46" s="54"/>
      <c r="F46" s="50"/>
      <c r="G46" s="51"/>
      <c r="H46" s="55"/>
      <c r="I46" s="55"/>
      <c r="J46" s="55"/>
      <c r="K46" s="51"/>
      <c r="L46" s="55"/>
      <c r="M46" s="55"/>
      <c r="N46" s="55"/>
      <c r="O46" s="51"/>
      <c r="P46" s="55"/>
      <c r="Q46" s="55"/>
      <c r="R46" s="55"/>
      <c r="S46" s="51"/>
      <c r="T46" s="55"/>
      <c r="U46" s="55"/>
      <c r="V46" s="55"/>
      <c r="W46" s="51"/>
      <c r="X46" s="55"/>
      <c r="Y46" s="55"/>
      <c r="Z46" s="55"/>
      <c r="AA46" s="51"/>
      <c r="AB46" s="55"/>
      <c r="AC46" s="55"/>
      <c r="AD46" s="55"/>
      <c r="AE46" s="51"/>
      <c r="AF46" s="55"/>
      <c r="AG46" s="55"/>
      <c r="AH46" s="55"/>
      <c r="AI46" s="51"/>
      <c r="AJ46" s="55"/>
      <c r="AK46" s="55"/>
      <c r="AL46" s="55"/>
      <c r="AM46" s="51"/>
      <c r="AN46" s="55"/>
      <c r="AO46" s="55"/>
      <c r="AP46" s="55"/>
      <c r="AQ46" s="53"/>
    </row>
    <row r="47" spans="2:43" s="34" customFormat="1" ht="17.100000000000001" customHeight="1">
      <c r="B47" s="48"/>
      <c r="C47" s="54"/>
      <c r="D47" s="43"/>
      <c r="E47" s="54"/>
      <c r="F47" s="50"/>
      <c r="G47" s="51"/>
      <c r="H47" s="55"/>
      <c r="I47" s="55"/>
      <c r="J47" s="55"/>
      <c r="K47" s="51"/>
      <c r="L47" s="55"/>
      <c r="M47" s="55"/>
      <c r="N47" s="55"/>
      <c r="O47" s="51"/>
      <c r="P47" s="55"/>
      <c r="Q47" s="55"/>
      <c r="R47" s="55"/>
      <c r="S47" s="51"/>
      <c r="T47" s="55"/>
      <c r="U47" s="55"/>
      <c r="V47" s="55"/>
      <c r="W47" s="51"/>
      <c r="X47" s="55"/>
      <c r="Y47" s="55"/>
      <c r="Z47" s="55"/>
      <c r="AA47" s="51"/>
      <c r="AB47" s="55"/>
      <c r="AC47" s="55"/>
      <c r="AD47" s="55"/>
      <c r="AE47" s="51"/>
      <c r="AF47" s="55"/>
      <c r="AG47" s="55"/>
      <c r="AH47" s="55"/>
      <c r="AI47" s="51"/>
      <c r="AJ47" s="55"/>
      <c r="AK47" s="55"/>
      <c r="AL47" s="55"/>
      <c r="AM47" s="51"/>
      <c r="AN47" s="55"/>
      <c r="AO47" s="55"/>
      <c r="AP47" s="55"/>
      <c r="AQ47" s="53"/>
    </row>
    <row r="48" spans="2:43" s="34" customFormat="1" ht="17.100000000000001" customHeight="1">
      <c r="B48" s="48"/>
      <c r="C48" s="54"/>
      <c r="D48" s="43"/>
      <c r="E48" s="54"/>
      <c r="F48" s="50"/>
      <c r="G48" s="51"/>
      <c r="H48" s="55"/>
      <c r="I48" s="55"/>
      <c r="J48" s="55"/>
      <c r="K48" s="51"/>
      <c r="L48" s="55"/>
      <c r="M48" s="55"/>
      <c r="N48" s="55"/>
      <c r="O48" s="51"/>
      <c r="P48" s="55"/>
      <c r="Q48" s="55"/>
      <c r="R48" s="55"/>
      <c r="S48" s="51"/>
      <c r="T48" s="55"/>
      <c r="U48" s="55"/>
      <c r="V48" s="55"/>
      <c r="W48" s="51"/>
      <c r="X48" s="55"/>
      <c r="Y48" s="55"/>
      <c r="Z48" s="55"/>
      <c r="AA48" s="51"/>
      <c r="AB48" s="55"/>
      <c r="AC48" s="55"/>
      <c r="AD48" s="55"/>
      <c r="AE48" s="51"/>
      <c r="AF48" s="55"/>
      <c r="AG48" s="55"/>
      <c r="AH48" s="55"/>
      <c r="AI48" s="51"/>
      <c r="AJ48" s="55"/>
      <c r="AK48" s="55"/>
      <c r="AL48" s="55"/>
      <c r="AM48" s="51"/>
      <c r="AN48" s="55"/>
      <c r="AO48" s="55"/>
      <c r="AP48" s="55"/>
      <c r="AQ48" s="53"/>
    </row>
    <row r="49" spans="2:43" s="34" customFormat="1" ht="17.100000000000001" customHeight="1">
      <c r="B49" s="48"/>
      <c r="C49" s="54"/>
      <c r="D49" s="43"/>
      <c r="E49" s="54"/>
      <c r="F49" s="50"/>
      <c r="G49" s="51"/>
      <c r="H49" s="55"/>
      <c r="I49" s="55"/>
      <c r="J49" s="55"/>
      <c r="K49" s="51"/>
      <c r="L49" s="55"/>
      <c r="M49" s="55"/>
      <c r="N49" s="55"/>
      <c r="O49" s="51"/>
      <c r="P49" s="55"/>
      <c r="Q49" s="55"/>
      <c r="R49" s="55"/>
      <c r="S49" s="51"/>
      <c r="T49" s="55"/>
      <c r="U49" s="55"/>
      <c r="V49" s="55"/>
      <c r="W49" s="51"/>
      <c r="X49" s="55"/>
      <c r="Y49" s="55"/>
      <c r="Z49" s="55"/>
      <c r="AA49" s="51"/>
      <c r="AB49" s="55"/>
      <c r="AC49" s="55"/>
      <c r="AD49" s="55"/>
      <c r="AE49" s="51"/>
      <c r="AF49" s="55"/>
      <c r="AG49" s="55"/>
      <c r="AH49" s="55"/>
      <c r="AI49" s="51"/>
      <c r="AJ49" s="55"/>
      <c r="AK49" s="55"/>
      <c r="AL49" s="55"/>
      <c r="AM49" s="51"/>
      <c r="AN49" s="55"/>
      <c r="AO49" s="55"/>
      <c r="AP49" s="55"/>
      <c r="AQ49" s="53"/>
    </row>
    <row r="50" spans="2:43" s="34" customFormat="1" ht="17.100000000000001" customHeight="1">
      <c r="B50" s="48"/>
      <c r="C50" s="54"/>
      <c r="D50" s="43"/>
      <c r="E50" s="54"/>
      <c r="F50" s="50"/>
      <c r="G50" s="51"/>
      <c r="H50" s="55"/>
      <c r="I50" s="55"/>
      <c r="J50" s="55"/>
      <c r="K50" s="51"/>
      <c r="L50" s="55"/>
      <c r="M50" s="55"/>
      <c r="N50" s="55"/>
      <c r="O50" s="51"/>
      <c r="P50" s="55"/>
      <c r="Q50" s="55"/>
      <c r="R50" s="55"/>
      <c r="S50" s="51"/>
      <c r="T50" s="55"/>
      <c r="U50" s="55"/>
      <c r="V50" s="55"/>
      <c r="W50" s="51"/>
      <c r="X50" s="55"/>
      <c r="Y50" s="55"/>
      <c r="Z50" s="55"/>
      <c r="AA50" s="51"/>
      <c r="AB50" s="55"/>
      <c r="AC50" s="55"/>
      <c r="AD50" s="55"/>
      <c r="AE50" s="51"/>
      <c r="AF50" s="55"/>
      <c r="AG50" s="55"/>
      <c r="AH50" s="55"/>
      <c r="AI50" s="51"/>
      <c r="AJ50" s="55"/>
      <c r="AK50" s="55"/>
      <c r="AL50" s="55"/>
      <c r="AM50" s="51"/>
      <c r="AN50" s="55"/>
      <c r="AO50" s="55"/>
      <c r="AP50" s="55"/>
      <c r="AQ50" s="53"/>
    </row>
    <row r="51" spans="2:43" s="34" customFormat="1" ht="17.100000000000001" customHeight="1">
      <c r="B51" s="48"/>
      <c r="C51" s="54"/>
      <c r="D51" s="43"/>
      <c r="E51" s="54"/>
      <c r="F51" s="50"/>
      <c r="G51" s="51"/>
      <c r="H51" s="55"/>
      <c r="I51" s="55"/>
      <c r="J51" s="55"/>
      <c r="K51" s="51"/>
      <c r="L51" s="55"/>
      <c r="M51" s="55"/>
      <c r="N51" s="55"/>
      <c r="O51" s="51"/>
      <c r="P51" s="55"/>
      <c r="Q51" s="55"/>
      <c r="R51" s="55"/>
      <c r="S51" s="51"/>
      <c r="T51" s="55"/>
      <c r="U51" s="55"/>
      <c r="V51" s="55"/>
      <c r="W51" s="51"/>
      <c r="X51" s="55"/>
      <c r="Y51" s="55"/>
      <c r="Z51" s="55"/>
      <c r="AA51" s="51"/>
      <c r="AB51" s="55"/>
      <c r="AC51" s="55"/>
      <c r="AD51" s="55"/>
      <c r="AE51" s="51"/>
      <c r="AF51" s="55"/>
      <c r="AG51" s="55"/>
      <c r="AH51" s="55"/>
      <c r="AI51" s="51"/>
      <c r="AJ51" s="55"/>
      <c r="AK51" s="55"/>
      <c r="AL51" s="55"/>
      <c r="AM51" s="51"/>
      <c r="AN51" s="55"/>
      <c r="AO51" s="55"/>
      <c r="AP51" s="55"/>
      <c r="AQ51" s="53"/>
    </row>
    <row r="52" spans="2:43" s="57" customFormat="1" ht="17.100000000000001" customHeight="1">
      <c r="B52" s="48"/>
      <c r="C52" s="49"/>
      <c r="D52" s="58"/>
      <c r="E52" s="49"/>
      <c r="F52" s="50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3"/>
    </row>
    <row r="53" spans="2:43" s="57" customFormat="1" ht="17.100000000000001" customHeight="1">
      <c r="B53" s="48"/>
      <c r="C53" s="54">
        <f t="shared" ref="C53" si="2">+E45</f>
        <v>400</v>
      </c>
      <c r="D53" s="43" t="s">
        <v>18</v>
      </c>
      <c r="E53" s="54">
        <f>+C53+100</f>
        <v>500</v>
      </c>
      <c r="F53" s="50"/>
      <c r="G53" s="51" t="s">
        <v>19</v>
      </c>
      <c r="H53" s="361">
        <v>0</v>
      </c>
      <c r="I53" s="361">
        <v>0</v>
      </c>
      <c r="J53" s="361">
        <f>+H53*I53</f>
        <v>0</v>
      </c>
      <c r="K53" s="51" t="s">
        <v>20</v>
      </c>
      <c r="L53" s="361">
        <v>4</v>
      </c>
      <c r="M53" s="361">
        <v>2</v>
      </c>
      <c r="N53" s="361">
        <f>+L53*M53</f>
        <v>8</v>
      </c>
      <c r="O53" s="51" t="s">
        <v>21</v>
      </c>
      <c r="P53" s="361">
        <v>0</v>
      </c>
      <c r="Q53" s="361">
        <v>0</v>
      </c>
      <c r="R53" s="361">
        <f>+P53*Q53</f>
        <v>0</v>
      </c>
      <c r="S53" s="51" t="s">
        <v>22</v>
      </c>
      <c r="T53" s="361">
        <v>0</v>
      </c>
      <c r="U53" s="361">
        <v>0</v>
      </c>
      <c r="V53" s="361">
        <f>+T53*U53</f>
        <v>0</v>
      </c>
      <c r="W53" s="51" t="s">
        <v>23</v>
      </c>
      <c r="X53" s="361">
        <v>0</v>
      </c>
      <c r="Y53" s="361">
        <v>0</v>
      </c>
      <c r="Z53" s="361">
        <f>+X53*Y53</f>
        <v>0</v>
      </c>
      <c r="AA53" s="51" t="s">
        <v>24</v>
      </c>
      <c r="AB53" s="361">
        <v>0</v>
      </c>
      <c r="AC53" s="361">
        <v>0</v>
      </c>
      <c r="AD53" s="361">
        <f>+AB53*AC53</f>
        <v>0</v>
      </c>
      <c r="AE53" s="51" t="s">
        <v>25</v>
      </c>
      <c r="AF53" s="361">
        <v>0</v>
      </c>
      <c r="AG53" s="361">
        <v>0</v>
      </c>
      <c r="AH53" s="361">
        <f>+AF53*AG53</f>
        <v>0</v>
      </c>
      <c r="AI53" s="51" t="s">
        <v>26</v>
      </c>
      <c r="AJ53" s="361">
        <v>0</v>
      </c>
      <c r="AK53" s="361">
        <v>0</v>
      </c>
      <c r="AL53" s="361">
        <f>+AJ53*AK53</f>
        <v>0</v>
      </c>
      <c r="AM53" s="51" t="s">
        <v>27</v>
      </c>
      <c r="AN53" s="361">
        <v>0</v>
      </c>
      <c r="AO53" s="361">
        <v>0</v>
      </c>
      <c r="AP53" s="361">
        <f>+AN53*AO53</f>
        <v>0</v>
      </c>
      <c r="AQ53" s="53"/>
    </row>
    <row r="54" spans="2:43" s="34" customFormat="1" ht="17.100000000000001" customHeight="1">
      <c r="B54" s="48"/>
      <c r="C54" s="54"/>
      <c r="D54" s="43"/>
      <c r="E54" s="54"/>
      <c r="F54" s="50"/>
      <c r="G54" s="51"/>
      <c r="H54" s="55"/>
      <c r="I54" s="55"/>
      <c r="J54" s="55"/>
      <c r="K54" s="51"/>
      <c r="L54" s="55"/>
      <c r="M54" s="55"/>
      <c r="N54" s="55"/>
      <c r="O54" s="51"/>
      <c r="P54" s="55"/>
      <c r="Q54" s="55"/>
      <c r="R54" s="55"/>
      <c r="S54" s="51"/>
      <c r="T54" s="55"/>
      <c r="U54" s="55"/>
      <c r="V54" s="55"/>
      <c r="W54" s="51"/>
      <c r="X54" s="55"/>
      <c r="Y54" s="55"/>
      <c r="Z54" s="55"/>
      <c r="AA54" s="51"/>
      <c r="AB54" s="55"/>
      <c r="AC54" s="55"/>
      <c r="AD54" s="55"/>
      <c r="AE54" s="51"/>
      <c r="AF54" s="55"/>
      <c r="AG54" s="55"/>
      <c r="AH54" s="55"/>
      <c r="AI54" s="51"/>
      <c r="AJ54" s="55"/>
      <c r="AK54" s="55"/>
      <c r="AL54" s="55"/>
      <c r="AM54" s="51"/>
      <c r="AN54" s="55"/>
      <c r="AO54" s="55"/>
      <c r="AP54" s="55"/>
      <c r="AQ54" s="53"/>
    </row>
    <row r="55" spans="2:43" s="34" customFormat="1" ht="17.100000000000001" customHeight="1">
      <c r="B55" s="48"/>
      <c r="C55" s="54"/>
      <c r="D55" s="43"/>
      <c r="E55" s="54"/>
      <c r="F55" s="50"/>
      <c r="G55" s="51"/>
      <c r="H55" s="55"/>
      <c r="I55" s="55"/>
      <c r="J55" s="55"/>
      <c r="K55" s="51"/>
      <c r="L55" s="55"/>
      <c r="M55" s="55"/>
      <c r="N55" s="55"/>
      <c r="O55" s="51"/>
      <c r="P55" s="55"/>
      <c r="Q55" s="55"/>
      <c r="R55" s="55"/>
      <c r="S55" s="51"/>
      <c r="T55" s="55"/>
      <c r="U55" s="55"/>
      <c r="V55" s="55"/>
      <c r="W55" s="51"/>
      <c r="X55" s="55"/>
      <c r="Y55" s="55"/>
      <c r="Z55" s="55"/>
      <c r="AA55" s="51"/>
      <c r="AB55" s="55"/>
      <c r="AC55" s="55"/>
      <c r="AD55" s="55"/>
      <c r="AE55" s="51"/>
      <c r="AF55" s="55"/>
      <c r="AG55" s="55"/>
      <c r="AH55" s="55"/>
      <c r="AI55" s="51"/>
      <c r="AJ55" s="55"/>
      <c r="AK55" s="55"/>
      <c r="AL55" s="55"/>
      <c r="AM55" s="51"/>
      <c r="AN55" s="55"/>
      <c r="AO55" s="55"/>
      <c r="AP55" s="55"/>
      <c r="AQ55" s="53"/>
    </row>
    <row r="56" spans="2:43" s="34" customFormat="1" ht="17.100000000000001" customHeight="1">
      <c r="B56" s="48"/>
      <c r="C56" s="54"/>
      <c r="D56" s="43"/>
      <c r="E56" s="54"/>
      <c r="F56" s="50"/>
      <c r="G56" s="51"/>
      <c r="H56" s="55"/>
      <c r="I56" s="55"/>
      <c r="J56" s="55"/>
      <c r="K56" s="51"/>
      <c r="L56" s="55"/>
      <c r="M56" s="55"/>
      <c r="N56" s="55"/>
      <c r="O56" s="51"/>
      <c r="P56" s="55"/>
      <c r="Q56" s="55"/>
      <c r="R56" s="55"/>
      <c r="S56" s="51"/>
      <c r="T56" s="55"/>
      <c r="U56" s="55"/>
      <c r="V56" s="55"/>
      <c r="W56" s="51"/>
      <c r="X56" s="55"/>
      <c r="Y56" s="55"/>
      <c r="Z56" s="55"/>
      <c r="AA56" s="51"/>
      <c r="AB56" s="55"/>
      <c r="AC56" s="55"/>
      <c r="AD56" s="55"/>
      <c r="AE56" s="51"/>
      <c r="AF56" s="55"/>
      <c r="AG56" s="55"/>
      <c r="AH56" s="55"/>
      <c r="AI56" s="51"/>
      <c r="AJ56" s="55"/>
      <c r="AK56" s="55"/>
      <c r="AL56" s="55"/>
      <c r="AM56" s="51"/>
      <c r="AN56" s="55"/>
      <c r="AO56" s="55"/>
      <c r="AP56" s="55"/>
      <c r="AQ56" s="53"/>
    </row>
    <row r="57" spans="2:43" s="34" customFormat="1" ht="17.100000000000001" customHeight="1">
      <c r="B57" s="48"/>
      <c r="C57" s="54"/>
      <c r="D57" s="43"/>
      <c r="E57" s="54"/>
      <c r="F57" s="50"/>
      <c r="G57" s="51"/>
      <c r="H57" s="55"/>
      <c r="I57" s="55"/>
      <c r="J57" s="55"/>
      <c r="K57" s="51"/>
      <c r="L57" s="55"/>
      <c r="M57" s="55"/>
      <c r="N57" s="55"/>
      <c r="O57" s="51"/>
      <c r="P57" s="55"/>
      <c r="Q57" s="55"/>
      <c r="R57" s="55"/>
      <c r="S57" s="51"/>
      <c r="T57" s="55"/>
      <c r="U57" s="55"/>
      <c r="V57" s="55"/>
      <c r="W57" s="51"/>
      <c r="X57" s="55"/>
      <c r="Y57" s="55"/>
      <c r="Z57" s="55"/>
      <c r="AA57" s="51"/>
      <c r="AB57" s="55"/>
      <c r="AC57" s="55"/>
      <c r="AD57" s="55"/>
      <c r="AE57" s="51"/>
      <c r="AF57" s="55"/>
      <c r="AG57" s="55"/>
      <c r="AH57" s="55"/>
      <c r="AI57" s="51"/>
      <c r="AJ57" s="55"/>
      <c r="AK57" s="55"/>
      <c r="AL57" s="55"/>
      <c r="AM57" s="51"/>
      <c r="AN57" s="55"/>
      <c r="AO57" s="55"/>
      <c r="AP57" s="55"/>
      <c r="AQ57" s="53"/>
    </row>
    <row r="58" spans="2:43" s="34" customFormat="1" ht="17.100000000000001" customHeight="1">
      <c r="B58" s="48"/>
      <c r="C58" s="54"/>
      <c r="D58" s="43"/>
      <c r="E58" s="54"/>
      <c r="F58" s="50"/>
      <c r="G58" s="51"/>
      <c r="H58" s="55"/>
      <c r="I58" s="55"/>
      <c r="J58" s="55"/>
      <c r="K58" s="51"/>
      <c r="L58" s="55"/>
      <c r="M58" s="55"/>
      <c r="N58" s="55"/>
      <c r="O58" s="51"/>
      <c r="P58" s="55"/>
      <c r="Q58" s="55"/>
      <c r="R58" s="55"/>
      <c r="S58" s="51"/>
      <c r="T58" s="55"/>
      <c r="U58" s="55"/>
      <c r="V58" s="55"/>
      <c r="W58" s="51"/>
      <c r="X58" s="55"/>
      <c r="Y58" s="55"/>
      <c r="Z58" s="55"/>
      <c r="AA58" s="51"/>
      <c r="AB58" s="55"/>
      <c r="AC58" s="55"/>
      <c r="AD58" s="55"/>
      <c r="AE58" s="51"/>
      <c r="AF58" s="55"/>
      <c r="AG58" s="55"/>
      <c r="AH58" s="55"/>
      <c r="AI58" s="51"/>
      <c r="AJ58" s="55"/>
      <c r="AK58" s="55"/>
      <c r="AL58" s="55"/>
      <c r="AM58" s="51"/>
      <c r="AN58" s="55"/>
      <c r="AO58" s="55"/>
      <c r="AP58" s="55"/>
      <c r="AQ58" s="53"/>
    </row>
    <row r="59" spans="2:43" s="34" customFormat="1" ht="17.100000000000001" customHeight="1">
      <c r="B59" s="48"/>
      <c r="C59" s="54"/>
      <c r="D59" s="43"/>
      <c r="E59" s="54"/>
      <c r="F59" s="50"/>
      <c r="G59" s="51"/>
      <c r="H59" s="55"/>
      <c r="I59" s="55"/>
      <c r="J59" s="55"/>
      <c r="K59" s="51"/>
      <c r="L59" s="55"/>
      <c r="M59" s="55"/>
      <c r="N59" s="55"/>
      <c r="O59" s="51"/>
      <c r="P59" s="55"/>
      <c r="Q59" s="55"/>
      <c r="R59" s="55"/>
      <c r="S59" s="51"/>
      <c r="T59" s="55"/>
      <c r="U59" s="55"/>
      <c r="V59" s="55"/>
      <c r="W59" s="51"/>
      <c r="X59" s="55"/>
      <c r="Y59" s="55"/>
      <c r="Z59" s="55"/>
      <c r="AA59" s="51"/>
      <c r="AB59" s="55"/>
      <c r="AC59" s="55"/>
      <c r="AD59" s="55"/>
      <c r="AE59" s="51"/>
      <c r="AF59" s="55"/>
      <c r="AG59" s="55"/>
      <c r="AH59" s="55"/>
      <c r="AI59" s="51"/>
      <c r="AJ59" s="55"/>
      <c r="AK59" s="55"/>
      <c r="AL59" s="55"/>
      <c r="AM59" s="51"/>
      <c r="AN59" s="55"/>
      <c r="AO59" s="55"/>
      <c r="AP59" s="55"/>
      <c r="AQ59" s="53"/>
    </row>
    <row r="60" spans="2:43" s="57" customFormat="1" ht="17.100000000000001" customHeight="1">
      <c r="B60" s="48"/>
      <c r="C60" s="49"/>
      <c r="D60" s="43"/>
      <c r="E60" s="49"/>
      <c r="F60" s="50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3"/>
    </row>
    <row r="61" spans="2:43" s="57" customFormat="1" ht="17.100000000000001" customHeight="1">
      <c r="B61" s="48"/>
      <c r="C61" s="54">
        <f t="shared" ref="C61" si="3">+E53</f>
        <v>500</v>
      </c>
      <c r="D61" s="43" t="s">
        <v>18</v>
      </c>
      <c r="E61" s="54">
        <f>+C61+100</f>
        <v>600</v>
      </c>
      <c r="F61" s="50"/>
      <c r="G61" s="51" t="s">
        <v>19</v>
      </c>
      <c r="H61" s="361">
        <v>0</v>
      </c>
      <c r="I61" s="361">
        <v>0</v>
      </c>
      <c r="J61" s="361">
        <f>+H61*I61</f>
        <v>0</v>
      </c>
      <c r="K61" s="51" t="s">
        <v>20</v>
      </c>
      <c r="L61" s="361">
        <v>0</v>
      </c>
      <c r="M61" s="361">
        <v>0</v>
      </c>
      <c r="N61" s="361">
        <f>+L61*M61</f>
        <v>0</v>
      </c>
      <c r="O61" s="51" t="s">
        <v>21</v>
      </c>
      <c r="P61" s="361">
        <v>0</v>
      </c>
      <c r="Q61" s="361">
        <v>0</v>
      </c>
      <c r="R61" s="361">
        <f>+P61*Q61</f>
        <v>0</v>
      </c>
      <c r="S61" s="51" t="s">
        <v>22</v>
      </c>
      <c r="T61" s="361">
        <v>0</v>
      </c>
      <c r="U61" s="361">
        <v>0</v>
      </c>
      <c r="V61" s="361">
        <f>+T61*U61</f>
        <v>0</v>
      </c>
      <c r="W61" s="51" t="s">
        <v>23</v>
      </c>
      <c r="X61" s="361">
        <v>0</v>
      </c>
      <c r="Y61" s="361">
        <v>0</v>
      </c>
      <c r="Z61" s="361">
        <f>+X61*Y61</f>
        <v>0</v>
      </c>
      <c r="AA61" s="51" t="s">
        <v>24</v>
      </c>
      <c r="AB61" s="361">
        <v>0</v>
      </c>
      <c r="AC61" s="361">
        <v>0</v>
      </c>
      <c r="AD61" s="361">
        <f>+AB61*AC61</f>
        <v>0</v>
      </c>
      <c r="AE61" s="51" t="s">
        <v>25</v>
      </c>
      <c r="AF61" s="361">
        <v>0</v>
      </c>
      <c r="AG61" s="361">
        <v>0</v>
      </c>
      <c r="AH61" s="361">
        <f>+AF61*AG61</f>
        <v>0</v>
      </c>
      <c r="AI61" s="51" t="s">
        <v>26</v>
      </c>
      <c r="AJ61" s="361">
        <v>0</v>
      </c>
      <c r="AK61" s="361">
        <v>0</v>
      </c>
      <c r="AL61" s="361">
        <f>+AJ61*AK61</f>
        <v>0</v>
      </c>
      <c r="AM61" s="51" t="s">
        <v>27</v>
      </c>
      <c r="AN61" s="361">
        <v>0</v>
      </c>
      <c r="AO61" s="361">
        <v>0</v>
      </c>
      <c r="AP61" s="361">
        <f>+AN61*AO61</f>
        <v>0</v>
      </c>
      <c r="AQ61" s="53"/>
    </row>
    <row r="62" spans="2:43" s="34" customFormat="1" ht="17.100000000000001" customHeight="1">
      <c r="B62" s="48"/>
      <c r="C62" s="54"/>
      <c r="D62" s="43"/>
      <c r="E62" s="54"/>
      <c r="F62" s="50"/>
      <c r="G62" s="51"/>
      <c r="H62" s="55"/>
      <c r="I62" s="55"/>
      <c r="J62" s="55"/>
      <c r="K62" s="51"/>
      <c r="L62" s="55"/>
      <c r="M62" s="55"/>
      <c r="N62" s="55"/>
      <c r="O62" s="51"/>
      <c r="P62" s="55"/>
      <c r="Q62" s="55"/>
      <c r="R62" s="55"/>
      <c r="S62" s="51"/>
      <c r="T62" s="55"/>
      <c r="U62" s="55"/>
      <c r="V62" s="55"/>
      <c r="W62" s="51"/>
      <c r="X62" s="55"/>
      <c r="Y62" s="55"/>
      <c r="Z62" s="55"/>
      <c r="AA62" s="51"/>
      <c r="AB62" s="55"/>
      <c r="AC62" s="55"/>
      <c r="AD62" s="55"/>
      <c r="AE62" s="51"/>
      <c r="AF62" s="55"/>
      <c r="AG62" s="55"/>
      <c r="AH62" s="55"/>
      <c r="AI62" s="51"/>
      <c r="AJ62" s="55"/>
      <c r="AK62" s="55"/>
      <c r="AL62" s="55"/>
      <c r="AM62" s="51"/>
      <c r="AN62" s="55"/>
      <c r="AO62" s="55"/>
      <c r="AP62" s="55"/>
      <c r="AQ62" s="53"/>
    </row>
    <row r="63" spans="2:43" s="34" customFormat="1" ht="17.100000000000001" customHeight="1">
      <c r="B63" s="48"/>
      <c r="C63" s="54"/>
      <c r="D63" s="43"/>
      <c r="E63" s="54"/>
      <c r="F63" s="50"/>
      <c r="G63" s="51"/>
      <c r="H63" s="55"/>
      <c r="I63" s="55"/>
      <c r="J63" s="55"/>
      <c r="K63" s="51"/>
      <c r="L63" s="55"/>
      <c r="M63" s="55"/>
      <c r="N63" s="55"/>
      <c r="O63" s="51"/>
      <c r="P63" s="55"/>
      <c r="Q63" s="55"/>
      <c r="R63" s="55"/>
      <c r="S63" s="51"/>
      <c r="T63" s="55"/>
      <c r="U63" s="55"/>
      <c r="V63" s="55"/>
      <c r="W63" s="51"/>
      <c r="X63" s="55"/>
      <c r="Y63" s="55"/>
      <c r="Z63" s="55"/>
      <c r="AA63" s="51"/>
      <c r="AB63" s="55"/>
      <c r="AC63" s="55"/>
      <c r="AD63" s="55"/>
      <c r="AE63" s="51"/>
      <c r="AF63" s="55"/>
      <c r="AG63" s="55"/>
      <c r="AH63" s="55"/>
      <c r="AI63" s="51"/>
      <c r="AJ63" s="55"/>
      <c r="AK63" s="55"/>
      <c r="AL63" s="55"/>
      <c r="AM63" s="51"/>
      <c r="AN63" s="55"/>
      <c r="AO63" s="55"/>
      <c r="AP63" s="55"/>
      <c r="AQ63" s="53"/>
    </row>
    <row r="64" spans="2:43" s="34" customFormat="1" ht="17.100000000000001" customHeight="1">
      <c r="B64" s="48"/>
      <c r="C64" s="54"/>
      <c r="D64" s="43"/>
      <c r="E64" s="54"/>
      <c r="F64" s="50"/>
      <c r="G64" s="51"/>
      <c r="H64" s="55"/>
      <c r="I64" s="55"/>
      <c r="J64" s="55"/>
      <c r="K64" s="51"/>
      <c r="L64" s="55"/>
      <c r="M64" s="55"/>
      <c r="N64" s="55"/>
      <c r="O64" s="51"/>
      <c r="P64" s="55"/>
      <c r="Q64" s="55"/>
      <c r="R64" s="55"/>
      <c r="S64" s="51"/>
      <c r="T64" s="55"/>
      <c r="U64" s="55"/>
      <c r="V64" s="55"/>
      <c r="W64" s="51"/>
      <c r="X64" s="55"/>
      <c r="Y64" s="55"/>
      <c r="Z64" s="55"/>
      <c r="AA64" s="51"/>
      <c r="AB64" s="55"/>
      <c r="AC64" s="55"/>
      <c r="AD64" s="55"/>
      <c r="AE64" s="51"/>
      <c r="AF64" s="55"/>
      <c r="AG64" s="55"/>
      <c r="AH64" s="55"/>
      <c r="AI64" s="51"/>
      <c r="AJ64" s="55"/>
      <c r="AK64" s="55"/>
      <c r="AL64" s="55"/>
      <c r="AM64" s="51"/>
      <c r="AN64" s="55"/>
      <c r="AO64" s="55"/>
      <c r="AP64" s="55"/>
      <c r="AQ64" s="53"/>
    </row>
    <row r="65" spans="2:43" s="34" customFormat="1" ht="17.100000000000001" customHeight="1">
      <c r="B65" s="48"/>
      <c r="C65" s="54"/>
      <c r="D65" s="43"/>
      <c r="E65" s="54"/>
      <c r="F65" s="50"/>
      <c r="G65" s="51"/>
      <c r="H65" s="55"/>
      <c r="I65" s="55"/>
      <c r="J65" s="55"/>
      <c r="K65" s="51"/>
      <c r="L65" s="55"/>
      <c r="M65" s="55"/>
      <c r="N65" s="55"/>
      <c r="O65" s="51"/>
      <c r="P65" s="55"/>
      <c r="Q65" s="55"/>
      <c r="R65" s="55"/>
      <c r="S65" s="51"/>
      <c r="T65" s="55"/>
      <c r="U65" s="55"/>
      <c r="V65" s="55"/>
      <c r="W65" s="51"/>
      <c r="X65" s="55"/>
      <c r="Y65" s="55"/>
      <c r="Z65" s="55"/>
      <c r="AA65" s="51"/>
      <c r="AB65" s="55"/>
      <c r="AC65" s="55"/>
      <c r="AD65" s="55"/>
      <c r="AE65" s="51"/>
      <c r="AF65" s="55"/>
      <c r="AG65" s="55"/>
      <c r="AH65" s="55"/>
      <c r="AI65" s="51"/>
      <c r="AJ65" s="55"/>
      <c r="AK65" s="55"/>
      <c r="AL65" s="55"/>
      <c r="AM65" s="51"/>
      <c r="AN65" s="55"/>
      <c r="AO65" s="55"/>
      <c r="AP65" s="55"/>
      <c r="AQ65" s="53"/>
    </row>
    <row r="66" spans="2:43" s="34" customFormat="1" ht="17.100000000000001" customHeight="1">
      <c r="B66" s="48"/>
      <c r="C66" s="54"/>
      <c r="D66" s="43"/>
      <c r="E66" s="54"/>
      <c r="F66" s="50"/>
      <c r="G66" s="51"/>
      <c r="H66" s="55"/>
      <c r="I66" s="55"/>
      <c r="J66" s="55"/>
      <c r="K66" s="51"/>
      <c r="L66" s="55"/>
      <c r="M66" s="55"/>
      <c r="N66" s="55"/>
      <c r="O66" s="51"/>
      <c r="P66" s="55"/>
      <c r="Q66" s="55"/>
      <c r="R66" s="55"/>
      <c r="S66" s="51"/>
      <c r="T66" s="55"/>
      <c r="U66" s="55"/>
      <c r="V66" s="55"/>
      <c r="W66" s="51"/>
      <c r="X66" s="55"/>
      <c r="Y66" s="55"/>
      <c r="Z66" s="55"/>
      <c r="AA66" s="51"/>
      <c r="AB66" s="55"/>
      <c r="AC66" s="55"/>
      <c r="AD66" s="55"/>
      <c r="AE66" s="51"/>
      <c r="AF66" s="55"/>
      <c r="AG66" s="55"/>
      <c r="AH66" s="55"/>
      <c r="AI66" s="51"/>
      <c r="AJ66" s="55"/>
      <c r="AK66" s="55"/>
      <c r="AL66" s="55"/>
      <c r="AM66" s="51"/>
      <c r="AN66" s="55"/>
      <c r="AO66" s="55"/>
      <c r="AP66" s="55"/>
      <c r="AQ66" s="53"/>
    </row>
    <row r="67" spans="2:43" s="34" customFormat="1" ht="17.100000000000001" customHeight="1">
      <c r="B67" s="48"/>
      <c r="C67" s="54"/>
      <c r="D67" s="43"/>
      <c r="E67" s="54"/>
      <c r="F67" s="50"/>
      <c r="G67" s="51"/>
      <c r="H67" s="55"/>
      <c r="I67" s="55"/>
      <c r="J67" s="55"/>
      <c r="K67" s="51"/>
      <c r="L67" s="55"/>
      <c r="M67" s="55"/>
      <c r="N67" s="55"/>
      <c r="O67" s="51"/>
      <c r="P67" s="55"/>
      <c r="Q67" s="55"/>
      <c r="R67" s="55"/>
      <c r="S67" s="51"/>
      <c r="T67" s="55"/>
      <c r="U67" s="55"/>
      <c r="V67" s="55"/>
      <c r="W67" s="51"/>
      <c r="X67" s="55"/>
      <c r="Y67" s="55"/>
      <c r="Z67" s="55"/>
      <c r="AA67" s="51"/>
      <c r="AB67" s="55"/>
      <c r="AC67" s="55"/>
      <c r="AD67" s="55"/>
      <c r="AE67" s="51"/>
      <c r="AF67" s="55"/>
      <c r="AG67" s="55"/>
      <c r="AH67" s="55"/>
      <c r="AI67" s="51"/>
      <c r="AJ67" s="55"/>
      <c r="AK67" s="55"/>
      <c r="AL67" s="55"/>
      <c r="AM67" s="51"/>
      <c r="AN67" s="55"/>
      <c r="AO67" s="55"/>
      <c r="AP67" s="55"/>
      <c r="AQ67" s="53"/>
    </row>
    <row r="68" spans="2:43" s="57" customFormat="1" ht="17.100000000000001" customHeight="1">
      <c r="B68" s="48"/>
      <c r="C68" s="49"/>
      <c r="D68" s="58"/>
      <c r="E68" s="49"/>
      <c r="F68" s="50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3"/>
    </row>
    <row r="69" spans="2:43" s="34" customFormat="1" ht="17.100000000000001" customHeight="1">
      <c r="B69" s="48"/>
      <c r="C69" s="54">
        <f t="shared" ref="C69" si="4">+E61</f>
        <v>600</v>
      </c>
      <c r="D69" s="43" t="s">
        <v>18</v>
      </c>
      <c r="E69" s="54">
        <f>+C69+100</f>
        <v>700</v>
      </c>
      <c r="F69" s="50"/>
      <c r="G69" s="51" t="s">
        <v>19</v>
      </c>
      <c r="H69" s="361">
        <v>0</v>
      </c>
      <c r="I69" s="361">
        <v>0</v>
      </c>
      <c r="J69" s="361">
        <f>+H69*I69</f>
        <v>0</v>
      </c>
      <c r="K69" s="51" t="s">
        <v>20</v>
      </c>
      <c r="L69" s="361">
        <v>0</v>
      </c>
      <c r="M69" s="361">
        <v>0</v>
      </c>
      <c r="N69" s="361">
        <f>+L69*M69</f>
        <v>0</v>
      </c>
      <c r="O69" s="51" t="s">
        <v>21</v>
      </c>
      <c r="P69" s="361">
        <v>0</v>
      </c>
      <c r="Q69" s="361">
        <v>0</v>
      </c>
      <c r="R69" s="361">
        <f>+P69*Q69</f>
        <v>0</v>
      </c>
      <c r="S69" s="51" t="s">
        <v>22</v>
      </c>
      <c r="T69" s="361">
        <v>0</v>
      </c>
      <c r="U69" s="361">
        <v>0</v>
      </c>
      <c r="V69" s="361">
        <f>+T69*U69</f>
        <v>0</v>
      </c>
      <c r="W69" s="51" t="s">
        <v>23</v>
      </c>
      <c r="X69" s="361">
        <v>0</v>
      </c>
      <c r="Y69" s="361">
        <v>0</v>
      </c>
      <c r="Z69" s="361">
        <f>+X69*Y69</f>
        <v>0</v>
      </c>
      <c r="AA69" s="51" t="s">
        <v>24</v>
      </c>
      <c r="AB69" s="361">
        <v>0</v>
      </c>
      <c r="AC69" s="361">
        <v>0</v>
      </c>
      <c r="AD69" s="361">
        <f>+AB69*AC69</f>
        <v>0</v>
      </c>
      <c r="AE69" s="51" t="s">
        <v>25</v>
      </c>
      <c r="AF69" s="361">
        <v>0</v>
      </c>
      <c r="AG69" s="361">
        <v>0</v>
      </c>
      <c r="AH69" s="361">
        <f>+AF69*AG69</f>
        <v>0</v>
      </c>
      <c r="AI69" s="51" t="s">
        <v>26</v>
      </c>
      <c r="AJ69" s="361">
        <v>0</v>
      </c>
      <c r="AK69" s="361">
        <v>0</v>
      </c>
      <c r="AL69" s="361">
        <f>+AJ69*AK69</f>
        <v>0</v>
      </c>
      <c r="AM69" s="51" t="s">
        <v>27</v>
      </c>
      <c r="AN69" s="361">
        <v>0</v>
      </c>
      <c r="AO69" s="361">
        <v>0</v>
      </c>
      <c r="AP69" s="361">
        <f>+AN69*AO69</f>
        <v>0</v>
      </c>
      <c r="AQ69" s="53"/>
    </row>
    <row r="70" spans="2:43" s="34" customFormat="1" ht="17.100000000000001" customHeight="1">
      <c r="B70" s="48"/>
      <c r="C70" s="54"/>
      <c r="D70" s="43"/>
      <c r="E70" s="54"/>
      <c r="F70" s="50"/>
      <c r="G70" s="51"/>
      <c r="H70" s="55"/>
      <c r="I70" s="55"/>
      <c r="J70" s="55"/>
      <c r="K70" s="51"/>
      <c r="L70" s="55"/>
      <c r="M70" s="55"/>
      <c r="N70" s="55"/>
      <c r="O70" s="51"/>
      <c r="P70" s="55"/>
      <c r="Q70" s="55"/>
      <c r="R70" s="55"/>
      <c r="S70" s="51"/>
      <c r="T70" s="55"/>
      <c r="U70" s="55"/>
      <c r="V70" s="55"/>
      <c r="W70" s="51"/>
      <c r="X70" s="55"/>
      <c r="Y70" s="55"/>
      <c r="Z70" s="55"/>
      <c r="AA70" s="51"/>
      <c r="AB70" s="55"/>
      <c r="AC70" s="55"/>
      <c r="AD70" s="55"/>
      <c r="AE70" s="51"/>
      <c r="AF70" s="55"/>
      <c r="AG70" s="55"/>
      <c r="AH70" s="55"/>
      <c r="AI70" s="51"/>
      <c r="AJ70" s="55"/>
      <c r="AK70" s="55"/>
      <c r="AL70" s="55"/>
      <c r="AM70" s="51"/>
      <c r="AN70" s="55"/>
      <c r="AO70" s="55"/>
      <c r="AP70" s="55"/>
      <c r="AQ70" s="53"/>
    </row>
    <row r="71" spans="2:43" s="34" customFormat="1" ht="17.100000000000001" customHeight="1">
      <c r="B71" s="48"/>
      <c r="C71" s="54"/>
      <c r="D71" s="43"/>
      <c r="E71" s="54"/>
      <c r="F71" s="50"/>
      <c r="G71" s="51"/>
      <c r="H71" s="55"/>
      <c r="I71" s="55"/>
      <c r="J71" s="55"/>
      <c r="K71" s="51"/>
      <c r="L71" s="55"/>
      <c r="M71" s="55"/>
      <c r="N71" s="55"/>
      <c r="O71" s="51"/>
      <c r="P71" s="55"/>
      <c r="Q71" s="55"/>
      <c r="R71" s="55"/>
      <c r="S71" s="51"/>
      <c r="T71" s="55"/>
      <c r="U71" s="55"/>
      <c r="V71" s="55"/>
      <c r="W71" s="51"/>
      <c r="X71" s="55"/>
      <c r="Y71" s="55"/>
      <c r="Z71" s="55"/>
      <c r="AA71" s="51"/>
      <c r="AB71" s="55"/>
      <c r="AC71" s="55"/>
      <c r="AD71" s="55"/>
      <c r="AE71" s="51"/>
      <c r="AF71" s="55"/>
      <c r="AG71" s="55"/>
      <c r="AH71" s="55"/>
      <c r="AI71" s="51"/>
      <c r="AJ71" s="55"/>
      <c r="AK71" s="55"/>
      <c r="AL71" s="55"/>
      <c r="AM71" s="51"/>
      <c r="AN71" s="55"/>
      <c r="AO71" s="55"/>
      <c r="AP71" s="55"/>
      <c r="AQ71" s="53"/>
    </row>
    <row r="72" spans="2:43" s="34" customFormat="1" ht="17.100000000000001" customHeight="1">
      <c r="B72" s="48"/>
      <c r="C72" s="54"/>
      <c r="D72" s="43"/>
      <c r="E72" s="54"/>
      <c r="F72" s="50"/>
      <c r="G72" s="51"/>
      <c r="H72" s="55"/>
      <c r="I72" s="55"/>
      <c r="J72" s="55"/>
      <c r="K72" s="51"/>
      <c r="L72" s="55"/>
      <c r="M72" s="55"/>
      <c r="N72" s="55"/>
      <c r="O72" s="51"/>
      <c r="P72" s="55"/>
      <c r="Q72" s="55"/>
      <c r="R72" s="55"/>
      <c r="S72" s="51"/>
      <c r="T72" s="55"/>
      <c r="U72" s="55"/>
      <c r="V72" s="55"/>
      <c r="W72" s="51"/>
      <c r="X72" s="55"/>
      <c r="Y72" s="55"/>
      <c r="Z72" s="55"/>
      <c r="AA72" s="51"/>
      <c r="AB72" s="55"/>
      <c r="AC72" s="55"/>
      <c r="AD72" s="55"/>
      <c r="AE72" s="51"/>
      <c r="AF72" s="55"/>
      <c r="AG72" s="55"/>
      <c r="AH72" s="55"/>
      <c r="AI72" s="51"/>
      <c r="AJ72" s="55"/>
      <c r="AK72" s="55"/>
      <c r="AL72" s="55"/>
      <c r="AM72" s="51"/>
      <c r="AN72" s="55"/>
      <c r="AO72" s="55"/>
      <c r="AP72" s="55"/>
      <c r="AQ72" s="53"/>
    </row>
    <row r="73" spans="2:43" s="34" customFormat="1" ht="17.100000000000001" customHeight="1">
      <c r="B73" s="48"/>
      <c r="C73" s="54"/>
      <c r="D73" s="43"/>
      <c r="E73" s="54"/>
      <c r="F73" s="50"/>
      <c r="G73" s="51"/>
      <c r="H73" s="55"/>
      <c r="I73" s="55"/>
      <c r="J73" s="55"/>
      <c r="K73" s="51"/>
      <c r="L73" s="55"/>
      <c r="M73" s="55"/>
      <c r="N73" s="55"/>
      <c r="O73" s="51"/>
      <c r="P73" s="55"/>
      <c r="Q73" s="55"/>
      <c r="R73" s="55"/>
      <c r="S73" s="51"/>
      <c r="T73" s="55"/>
      <c r="U73" s="55"/>
      <c r="V73" s="55"/>
      <c r="W73" s="51"/>
      <c r="X73" s="55"/>
      <c r="Y73" s="55"/>
      <c r="Z73" s="55"/>
      <c r="AA73" s="51"/>
      <c r="AB73" s="55"/>
      <c r="AC73" s="55"/>
      <c r="AD73" s="55"/>
      <c r="AE73" s="51"/>
      <c r="AF73" s="55"/>
      <c r="AG73" s="55"/>
      <c r="AH73" s="55"/>
      <c r="AI73" s="51"/>
      <c r="AJ73" s="55"/>
      <c r="AK73" s="55"/>
      <c r="AL73" s="55"/>
      <c r="AM73" s="51"/>
      <c r="AN73" s="55"/>
      <c r="AO73" s="55"/>
      <c r="AP73" s="55"/>
      <c r="AQ73" s="53"/>
    </row>
    <row r="74" spans="2:43" s="34" customFormat="1" ht="17.100000000000001" customHeight="1">
      <c r="B74" s="48"/>
      <c r="C74" s="54"/>
      <c r="D74" s="43"/>
      <c r="E74" s="54"/>
      <c r="F74" s="50"/>
      <c r="G74" s="51"/>
      <c r="H74" s="55"/>
      <c r="I74" s="55"/>
      <c r="J74" s="55"/>
      <c r="K74" s="51"/>
      <c r="L74" s="55"/>
      <c r="M74" s="55"/>
      <c r="N74" s="55"/>
      <c r="O74" s="51"/>
      <c r="P74" s="55"/>
      <c r="Q74" s="55"/>
      <c r="R74" s="55"/>
      <c r="S74" s="51"/>
      <c r="T74" s="55"/>
      <c r="U74" s="55"/>
      <c r="V74" s="55"/>
      <c r="W74" s="51"/>
      <c r="X74" s="55"/>
      <c r="Y74" s="55"/>
      <c r="Z74" s="55"/>
      <c r="AA74" s="51"/>
      <c r="AB74" s="55"/>
      <c r="AC74" s="55"/>
      <c r="AD74" s="55"/>
      <c r="AE74" s="51"/>
      <c r="AF74" s="55"/>
      <c r="AG74" s="55"/>
      <c r="AH74" s="55"/>
      <c r="AI74" s="51"/>
      <c r="AJ74" s="55"/>
      <c r="AK74" s="55"/>
      <c r="AL74" s="55"/>
      <c r="AM74" s="51"/>
      <c r="AN74" s="55"/>
      <c r="AO74" s="55"/>
      <c r="AP74" s="55"/>
      <c r="AQ74" s="53"/>
    </row>
    <row r="75" spans="2:43" s="34" customFormat="1" ht="17.100000000000001" customHeight="1">
      <c r="B75" s="48"/>
      <c r="C75" s="54"/>
      <c r="D75" s="43"/>
      <c r="E75" s="54"/>
      <c r="F75" s="50"/>
      <c r="G75" s="51"/>
      <c r="H75" s="55"/>
      <c r="I75" s="55"/>
      <c r="J75" s="55"/>
      <c r="K75" s="51"/>
      <c r="L75" s="55"/>
      <c r="M75" s="55"/>
      <c r="N75" s="55"/>
      <c r="O75" s="51"/>
      <c r="P75" s="55"/>
      <c r="Q75" s="55"/>
      <c r="R75" s="55"/>
      <c r="S75" s="51"/>
      <c r="T75" s="55"/>
      <c r="U75" s="55"/>
      <c r="V75" s="55"/>
      <c r="W75" s="51"/>
      <c r="X75" s="55"/>
      <c r="Y75" s="55"/>
      <c r="Z75" s="55"/>
      <c r="AA75" s="51"/>
      <c r="AB75" s="55"/>
      <c r="AC75" s="55"/>
      <c r="AD75" s="55"/>
      <c r="AE75" s="51"/>
      <c r="AF75" s="55"/>
      <c r="AG75" s="55"/>
      <c r="AH75" s="55"/>
      <c r="AI75" s="51"/>
      <c r="AJ75" s="55"/>
      <c r="AK75" s="55"/>
      <c r="AL75" s="55"/>
      <c r="AM75" s="51"/>
      <c r="AN75" s="55"/>
      <c r="AO75" s="55"/>
      <c r="AP75" s="55"/>
      <c r="AQ75" s="53"/>
    </row>
    <row r="76" spans="2:43" s="57" customFormat="1" ht="17.100000000000001" customHeight="1">
      <c r="B76" s="48"/>
      <c r="C76" s="49"/>
      <c r="D76" s="43"/>
      <c r="E76" s="49"/>
      <c r="F76" s="50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3"/>
    </row>
    <row r="77" spans="2:43" s="57" customFormat="1" ht="17.100000000000001" customHeight="1">
      <c r="B77" s="48"/>
      <c r="C77" s="54">
        <f t="shared" ref="C77" si="5">+E69</f>
        <v>700</v>
      </c>
      <c r="D77" s="43" t="s">
        <v>18</v>
      </c>
      <c r="E77" s="54">
        <f>+C77+100</f>
        <v>800</v>
      </c>
      <c r="F77" s="50"/>
      <c r="G77" s="51" t="s">
        <v>19</v>
      </c>
      <c r="H77" s="361">
        <v>0</v>
      </c>
      <c r="I77" s="361">
        <v>0</v>
      </c>
      <c r="J77" s="361">
        <f>+H77*I77</f>
        <v>0</v>
      </c>
      <c r="K77" s="51" t="s">
        <v>20</v>
      </c>
      <c r="L77" s="361">
        <v>0</v>
      </c>
      <c r="M77" s="361">
        <v>0</v>
      </c>
      <c r="N77" s="361">
        <f>+L77*M77</f>
        <v>0</v>
      </c>
      <c r="O77" s="51" t="s">
        <v>21</v>
      </c>
      <c r="P77" s="361">
        <v>0</v>
      </c>
      <c r="Q77" s="361">
        <v>0</v>
      </c>
      <c r="R77" s="361">
        <f>+P77*Q77</f>
        <v>0</v>
      </c>
      <c r="S77" s="51" t="s">
        <v>22</v>
      </c>
      <c r="T77" s="361">
        <v>0</v>
      </c>
      <c r="U77" s="361">
        <v>0</v>
      </c>
      <c r="V77" s="361">
        <f>+T77*U77</f>
        <v>0</v>
      </c>
      <c r="W77" s="51" t="s">
        <v>23</v>
      </c>
      <c r="X77" s="361">
        <v>0</v>
      </c>
      <c r="Y77" s="361">
        <v>0</v>
      </c>
      <c r="Z77" s="361">
        <f>+X77*Y77</f>
        <v>0</v>
      </c>
      <c r="AA77" s="51" t="s">
        <v>24</v>
      </c>
      <c r="AB77" s="361">
        <v>0</v>
      </c>
      <c r="AC77" s="361">
        <v>0</v>
      </c>
      <c r="AD77" s="361">
        <f>+AB77*AC77</f>
        <v>0</v>
      </c>
      <c r="AE77" s="51" t="s">
        <v>25</v>
      </c>
      <c r="AF77" s="361">
        <v>0</v>
      </c>
      <c r="AG77" s="361">
        <v>0</v>
      </c>
      <c r="AH77" s="361">
        <f>+AF77*AG77</f>
        <v>0</v>
      </c>
      <c r="AI77" s="51" t="s">
        <v>26</v>
      </c>
      <c r="AJ77" s="361">
        <v>0</v>
      </c>
      <c r="AK77" s="361">
        <v>0</v>
      </c>
      <c r="AL77" s="361">
        <f>+AJ77*AK77</f>
        <v>0</v>
      </c>
      <c r="AM77" s="51" t="s">
        <v>27</v>
      </c>
      <c r="AN77" s="361">
        <v>0</v>
      </c>
      <c r="AO77" s="361">
        <v>0</v>
      </c>
      <c r="AP77" s="361">
        <f>+AN77*AO77</f>
        <v>0</v>
      </c>
      <c r="AQ77" s="53"/>
    </row>
    <row r="78" spans="2:43" s="34" customFormat="1" ht="17.100000000000001" customHeight="1">
      <c r="B78" s="48"/>
      <c r="C78" s="54"/>
      <c r="D78" s="43"/>
      <c r="E78" s="54"/>
      <c r="F78" s="50"/>
      <c r="G78" s="51"/>
      <c r="H78" s="55"/>
      <c r="I78" s="55"/>
      <c r="J78" s="55"/>
      <c r="K78" s="51"/>
      <c r="L78" s="55"/>
      <c r="M78" s="55"/>
      <c r="N78" s="55"/>
      <c r="O78" s="51"/>
      <c r="P78" s="55"/>
      <c r="Q78" s="55"/>
      <c r="R78" s="55"/>
      <c r="S78" s="51"/>
      <c r="T78" s="55"/>
      <c r="U78" s="55"/>
      <c r="V78" s="55"/>
      <c r="W78" s="51"/>
      <c r="X78" s="55"/>
      <c r="Y78" s="55"/>
      <c r="Z78" s="55"/>
      <c r="AA78" s="51"/>
      <c r="AB78" s="55"/>
      <c r="AC78" s="55"/>
      <c r="AD78" s="55"/>
      <c r="AE78" s="51"/>
      <c r="AF78" s="55"/>
      <c r="AG78" s="55"/>
      <c r="AH78" s="55"/>
      <c r="AI78" s="51"/>
      <c r="AJ78" s="55"/>
      <c r="AK78" s="55"/>
      <c r="AL78" s="55"/>
      <c r="AM78" s="51"/>
      <c r="AN78" s="55"/>
      <c r="AO78" s="55"/>
      <c r="AP78" s="55"/>
      <c r="AQ78" s="53"/>
    </row>
    <row r="79" spans="2:43" s="34" customFormat="1" ht="17.100000000000001" customHeight="1">
      <c r="B79" s="48"/>
      <c r="C79" s="54"/>
      <c r="D79" s="43"/>
      <c r="E79" s="54"/>
      <c r="F79" s="50"/>
      <c r="G79" s="51"/>
      <c r="H79" s="55"/>
      <c r="I79" s="55"/>
      <c r="J79" s="55"/>
      <c r="K79" s="51"/>
      <c r="L79" s="55"/>
      <c r="M79" s="55"/>
      <c r="N79" s="55"/>
      <c r="O79" s="51"/>
      <c r="P79" s="55"/>
      <c r="Q79" s="55"/>
      <c r="R79" s="55"/>
      <c r="S79" s="51"/>
      <c r="T79" s="55"/>
      <c r="U79" s="55"/>
      <c r="V79" s="55"/>
      <c r="W79" s="51"/>
      <c r="X79" s="55"/>
      <c r="Y79" s="55"/>
      <c r="Z79" s="55"/>
      <c r="AA79" s="51"/>
      <c r="AB79" s="55"/>
      <c r="AC79" s="55"/>
      <c r="AD79" s="55"/>
      <c r="AE79" s="51"/>
      <c r="AF79" s="55"/>
      <c r="AG79" s="55"/>
      <c r="AH79" s="55"/>
      <c r="AI79" s="51"/>
      <c r="AJ79" s="55"/>
      <c r="AK79" s="55"/>
      <c r="AL79" s="55"/>
      <c r="AM79" s="51"/>
      <c r="AN79" s="55"/>
      <c r="AO79" s="55"/>
      <c r="AP79" s="55"/>
      <c r="AQ79" s="53"/>
    </row>
    <row r="80" spans="2:43" s="34" customFormat="1" ht="17.100000000000001" customHeight="1">
      <c r="B80" s="48"/>
      <c r="C80" s="54"/>
      <c r="D80" s="43"/>
      <c r="E80" s="54"/>
      <c r="F80" s="50"/>
      <c r="G80" s="51"/>
      <c r="H80" s="55"/>
      <c r="I80" s="55"/>
      <c r="J80" s="55"/>
      <c r="K80" s="51"/>
      <c r="L80" s="55"/>
      <c r="M80" s="55"/>
      <c r="N80" s="55"/>
      <c r="O80" s="51"/>
      <c r="P80" s="55"/>
      <c r="Q80" s="55"/>
      <c r="R80" s="55"/>
      <c r="S80" s="51"/>
      <c r="T80" s="55"/>
      <c r="U80" s="55"/>
      <c r="V80" s="55"/>
      <c r="W80" s="51"/>
      <c r="X80" s="55"/>
      <c r="Y80" s="55"/>
      <c r="Z80" s="55"/>
      <c r="AA80" s="51"/>
      <c r="AB80" s="55"/>
      <c r="AC80" s="55"/>
      <c r="AD80" s="55"/>
      <c r="AE80" s="51"/>
      <c r="AF80" s="55"/>
      <c r="AG80" s="55"/>
      <c r="AH80" s="55"/>
      <c r="AI80" s="51"/>
      <c r="AJ80" s="55"/>
      <c r="AK80" s="55"/>
      <c r="AL80" s="55"/>
      <c r="AM80" s="51"/>
      <c r="AN80" s="55"/>
      <c r="AO80" s="55"/>
      <c r="AP80" s="55"/>
      <c r="AQ80" s="53"/>
    </row>
    <row r="81" spans="2:43" s="34" customFormat="1" ht="17.100000000000001" customHeight="1">
      <c r="B81" s="48"/>
      <c r="C81" s="54"/>
      <c r="D81" s="43"/>
      <c r="E81" s="54"/>
      <c r="F81" s="50"/>
      <c r="G81" s="51"/>
      <c r="H81" s="55"/>
      <c r="I81" s="55"/>
      <c r="J81" s="55"/>
      <c r="K81" s="51"/>
      <c r="L81" s="55"/>
      <c r="M81" s="55"/>
      <c r="N81" s="55"/>
      <c r="O81" s="51"/>
      <c r="P81" s="55"/>
      <c r="Q81" s="55"/>
      <c r="R81" s="55"/>
      <c r="S81" s="51"/>
      <c r="T81" s="55"/>
      <c r="U81" s="55"/>
      <c r="V81" s="55"/>
      <c r="W81" s="51"/>
      <c r="X81" s="55"/>
      <c r="Y81" s="55"/>
      <c r="Z81" s="55"/>
      <c r="AA81" s="51"/>
      <c r="AB81" s="55"/>
      <c r="AC81" s="55"/>
      <c r="AD81" s="55"/>
      <c r="AE81" s="51"/>
      <c r="AF81" s="55"/>
      <c r="AG81" s="55"/>
      <c r="AH81" s="55"/>
      <c r="AI81" s="51"/>
      <c r="AJ81" s="55"/>
      <c r="AK81" s="55"/>
      <c r="AL81" s="55"/>
      <c r="AM81" s="51"/>
      <c r="AN81" s="55"/>
      <c r="AO81" s="55"/>
      <c r="AP81" s="55"/>
      <c r="AQ81" s="53"/>
    </row>
    <row r="82" spans="2:43" s="34" customFormat="1" ht="17.100000000000001" customHeight="1">
      <c r="B82" s="48"/>
      <c r="C82" s="54"/>
      <c r="D82" s="43"/>
      <c r="E82" s="54"/>
      <c r="F82" s="50"/>
      <c r="G82" s="51"/>
      <c r="H82" s="55"/>
      <c r="I82" s="55"/>
      <c r="J82" s="55"/>
      <c r="K82" s="51"/>
      <c r="L82" s="55"/>
      <c r="M82" s="55"/>
      <c r="N82" s="55"/>
      <c r="O82" s="51"/>
      <c r="P82" s="55"/>
      <c r="Q82" s="55"/>
      <c r="R82" s="55"/>
      <c r="S82" s="51"/>
      <c r="T82" s="55"/>
      <c r="U82" s="55"/>
      <c r="V82" s="55"/>
      <c r="W82" s="51"/>
      <c r="X82" s="55"/>
      <c r="Y82" s="55"/>
      <c r="Z82" s="55"/>
      <c r="AA82" s="51"/>
      <c r="AB82" s="55"/>
      <c r="AC82" s="55"/>
      <c r="AD82" s="55"/>
      <c r="AE82" s="51"/>
      <c r="AF82" s="55"/>
      <c r="AG82" s="55"/>
      <c r="AH82" s="55"/>
      <c r="AI82" s="51"/>
      <c r="AJ82" s="55"/>
      <c r="AK82" s="55"/>
      <c r="AL82" s="55"/>
      <c r="AM82" s="51"/>
      <c r="AN82" s="55"/>
      <c r="AO82" s="55"/>
      <c r="AP82" s="55"/>
      <c r="AQ82" s="53"/>
    </row>
    <row r="83" spans="2:43" s="34" customFormat="1" ht="17.100000000000001" customHeight="1">
      <c r="B83" s="48"/>
      <c r="C83" s="54"/>
      <c r="D83" s="43"/>
      <c r="E83" s="54"/>
      <c r="F83" s="50"/>
      <c r="G83" s="51"/>
      <c r="H83" s="55"/>
      <c r="I83" s="55"/>
      <c r="J83" s="55"/>
      <c r="K83" s="51"/>
      <c r="L83" s="55"/>
      <c r="M83" s="55"/>
      <c r="N83" s="55"/>
      <c r="O83" s="51"/>
      <c r="P83" s="55"/>
      <c r="Q83" s="55"/>
      <c r="R83" s="55"/>
      <c r="S83" s="51"/>
      <c r="T83" s="55"/>
      <c r="U83" s="55"/>
      <c r="V83" s="55"/>
      <c r="W83" s="51"/>
      <c r="X83" s="55"/>
      <c r="Y83" s="55"/>
      <c r="Z83" s="55"/>
      <c r="AA83" s="51"/>
      <c r="AB83" s="55"/>
      <c r="AC83" s="55"/>
      <c r="AD83" s="55"/>
      <c r="AE83" s="51"/>
      <c r="AF83" s="55"/>
      <c r="AG83" s="55"/>
      <c r="AH83" s="55"/>
      <c r="AI83" s="51"/>
      <c r="AJ83" s="55"/>
      <c r="AK83" s="55"/>
      <c r="AL83" s="55"/>
      <c r="AM83" s="51"/>
      <c r="AN83" s="55"/>
      <c r="AO83" s="55"/>
      <c r="AP83" s="55"/>
      <c r="AQ83" s="53"/>
    </row>
    <row r="84" spans="2:43" s="57" customFormat="1" ht="17.100000000000001" customHeight="1">
      <c r="B84" s="48"/>
      <c r="C84" s="49"/>
      <c r="D84" s="58"/>
      <c r="E84" s="49"/>
      <c r="F84" s="50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3"/>
    </row>
    <row r="85" spans="2:43" s="57" customFormat="1" ht="17.100000000000001" customHeight="1">
      <c r="B85" s="48"/>
      <c r="C85" s="54">
        <f t="shared" ref="C85" si="6">+E77</f>
        <v>800</v>
      </c>
      <c r="D85" s="43" t="s">
        <v>18</v>
      </c>
      <c r="E85" s="54">
        <f>+C85+100</f>
        <v>900</v>
      </c>
      <c r="F85" s="50"/>
      <c r="G85" s="51" t="s">
        <v>19</v>
      </c>
      <c r="H85" s="361">
        <v>0</v>
      </c>
      <c r="I85" s="361">
        <v>0</v>
      </c>
      <c r="J85" s="361">
        <f>+H85*I85</f>
        <v>0</v>
      </c>
      <c r="K85" s="51" t="s">
        <v>20</v>
      </c>
      <c r="L85" s="361">
        <v>0</v>
      </c>
      <c r="M85" s="361">
        <v>0</v>
      </c>
      <c r="N85" s="361">
        <f>+L85*M85</f>
        <v>0</v>
      </c>
      <c r="O85" s="51" t="s">
        <v>21</v>
      </c>
      <c r="P85" s="361">
        <v>0</v>
      </c>
      <c r="Q85" s="361">
        <v>0</v>
      </c>
      <c r="R85" s="361">
        <f>+P85*Q85</f>
        <v>0</v>
      </c>
      <c r="S85" s="51" t="s">
        <v>22</v>
      </c>
      <c r="T85" s="361">
        <v>0</v>
      </c>
      <c r="U85" s="361">
        <v>0</v>
      </c>
      <c r="V85" s="361">
        <f>+T85*U85</f>
        <v>0</v>
      </c>
      <c r="W85" s="51" t="s">
        <v>23</v>
      </c>
      <c r="X85" s="361">
        <v>0</v>
      </c>
      <c r="Y85" s="361">
        <v>0</v>
      </c>
      <c r="Z85" s="361">
        <f>+X85*Y85</f>
        <v>0</v>
      </c>
      <c r="AA85" s="51" t="s">
        <v>24</v>
      </c>
      <c r="AB85" s="361">
        <v>0</v>
      </c>
      <c r="AC85" s="361">
        <v>0</v>
      </c>
      <c r="AD85" s="361">
        <f>+AB85*AC85</f>
        <v>0</v>
      </c>
      <c r="AE85" s="51" t="s">
        <v>25</v>
      </c>
      <c r="AF85" s="361">
        <v>0</v>
      </c>
      <c r="AG85" s="361">
        <v>0</v>
      </c>
      <c r="AH85" s="361">
        <f>+AF85*AG85</f>
        <v>0</v>
      </c>
      <c r="AI85" s="51" t="s">
        <v>26</v>
      </c>
      <c r="AJ85" s="361">
        <v>0</v>
      </c>
      <c r="AK85" s="361">
        <v>0</v>
      </c>
      <c r="AL85" s="361">
        <f>+AJ85*AK85</f>
        <v>0</v>
      </c>
      <c r="AM85" s="51" t="s">
        <v>27</v>
      </c>
      <c r="AN85" s="361">
        <v>0</v>
      </c>
      <c r="AO85" s="361">
        <v>0</v>
      </c>
      <c r="AP85" s="361">
        <f>+AN85*AO85</f>
        <v>0</v>
      </c>
      <c r="AQ85" s="53"/>
    </row>
    <row r="86" spans="2:43" s="34" customFormat="1" ht="17.100000000000001" customHeight="1">
      <c r="B86" s="48"/>
      <c r="C86" s="54"/>
      <c r="D86" s="43"/>
      <c r="E86" s="54"/>
      <c r="F86" s="50"/>
      <c r="G86" s="51"/>
      <c r="H86" s="55"/>
      <c r="I86" s="55"/>
      <c r="J86" s="55"/>
      <c r="K86" s="51"/>
      <c r="L86" s="55"/>
      <c r="M86" s="55"/>
      <c r="N86" s="55"/>
      <c r="O86" s="51"/>
      <c r="P86" s="55"/>
      <c r="Q86" s="55"/>
      <c r="R86" s="55"/>
      <c r="S86" s="51"/>
      <c r="T86" s="55"/>
      <c r="U86" s="55"/>
      <c r="V86" s="55"/>
      <c r="W86" s="51"/>
      <c r="X86" s="55"/>
      <c r="Y86" s="55"/>
      <c r="Z86" s="55"/>
      <c r="AA86" s="51"/>
      <c r="AB86" s="55"/>
      <c r="AC86" s="55"/>
      <c r="AD86" s="55"/>
      <c r="AE86" s="51"/>
      <c r="AF86" s="55"/>
      <c r="AG86" s="55"/>
      <c r="AH86" s="55"/>
      <c r="AI86" s="51"/>
      <c r="AJ86" s="55"/>
      <c r="AK86" s="55"/>
      <c r="AL86" s="55"/>
      <c r="AM86" s="51"/>
      <c r="AN86" s="55"/>
      <c r="AO86" s="55"/>
      <c r="AP86" s="55"/>
      <c r="AQ86" s="53"/>
    </row>
    <row r="87" spans="2:43" s="34" customFormat="1" ht="17.100000000000001" customHeight="1">
      <c r="B87" s="48"/>
      <c r="C87" s="54"/>
      <c r="D87" s="43"/>
      <c r="E87" s="54"/>
      <c r="F87" s="50"/>
      <c r="G87" s="51"/>
      <c r="H87" s="55"/>
      <c r="I87" s="55"/>
      <c r="J87" s="55"/>
      <c r="K87" s="51"/>
      <c r="L87" s="55"/>
      <c r="M87" s="55"/>
      <c r="N87" s="55"/>
      <c r="O87" s="51"/>
      <c r="P87" s="55"/>
      <c r="Q87" s="55"/>
      <c r="R87" s="55"/>
      <c r="S87" s="51"/>
      <c r="T87" s="55"/>
      <c r="U87" s="55"/>
      <c r="V87" s="55"/>
      <c r="W87" s="51"/>
      <c r="X87" s="55"/>
      <c r="Y87" s="55"/>
      <c r="Z87" s="55"/>
      <c r="AA87" s="51"/>
      <c r="AB87" s="55"/>
      <c r="AC87" s="55"/>
      <c r="AD87" s="55"/>
      <c r="AE87" s="51"/>
      <c r="AF87" s="55"/>
      <c r="AG87" s="55"/>
      <c r="AH87" s="55"/>
      <c r="AI87" s="51"/>
      <c r="AJ87" s="55"/>
      <c r="AK87" s="55"/>
      <c r="AL87" s="55"/>
      <c r="AM87" s="51"/>
      <c r="AN87" s="55"/>
      <c r="AO87" s="55"/>
      <c r="AP87" s="55"/>
      <c r="AQ87" s="53"/>
    </row>
    <row r="88" spans="2:43" s="34" customFormat="1" ht="17.100000000000001" customHeight="1">
      <c r="B88" s="48"/>
      <c r="C88" s="54"/>
      <c r="D88" s="43"/>
      <c r="E88" s="54"/>
      <c r="F88" s="50"/>
      <c r="G88" s="51"/>
      <c r="H88" s="55"/>
      <c r="I88" s="55"/>
      <c r="J88" s="55"/>
      <c r="K88" s="51"/>
      <c r="L88" s="55"/>
      <c r="M88" s="55"/>
      <c r="N88" s="55"/>
      <c r="O88" s="51"/>
      <c r="P88" s="55"/>
      <c r="Q88" s="55"/>
      <c r="R88" s="55"/>
      <c r="S88" s="51"/>
      <c r="T88" s="55"/>
      <c r="U88" s="55"/>
      <c r="V88" s="55"/>
      <c r="W88" s="51"/>
      <c r="X88" s="55"/>
      <c r="Y88" s="55"/>
      <c r="Z88" s="55"/>
      <c r="AA88" s="51"/>
      <c r="AB88" s="55"/>
      <c r="AC88" s="55"/>
      <c r="AD88" s="55"/>
      <c r="AE88" s="51"/>
      <c r="AF88" s="55"/>
      <c r="AG88" s="55"/>
      <c r="AH88" s="55"/>
      <c r="AI88" s="51"/>
      <c r="AJ88" s="55"/>
      <c r="AK88" s="55"/>
      <c r="AL88" s="55"/>
      <c r="AM88" s="51"/>
      <c r="AN88" s="55"/>
      <c r="AO88" s="55"/>
      <c r="AP88" s="55"/>
      <c r="AQ88" s="53"/>
    </row>
    <row r="89" spans="2:43" s="34" customFormat="1" ht="17.100000000000001" customHeight="1">
      <c r="B89" s="48"/>
      <c r="C89" s="54"/>
      <c r="D89" s="43"/>
      <c r="E89" s="54"/>
      <c r="F89" s="50"/>
      <c r="G89" s="51"/>
      <c r="H89" s="55"/>
      <c r="I89" s="55"/>
      <c r="J89" s="55"/>
      <c r="K89" s="51"/>
      <c r="L89" s="55"/>
      <c r="M89" s="55"/>
      <c r="N89" s="55"/>
      <c r="O89" s="51"/>
      <c r="P89" s="55"/>
      <c r="Q89" s="55"/>
      <c r="R89" s="55"/>
      <c r="S89" s="51"/>
      <c r="T89" s="55"/>
      <c r="U89" s="55"/>
      <c r="V89" s="55"/>
      <c r="W89" s="51"/>
      <c r="X89" s="55"/>
      <c r="Y89" s="55"/>
      <c r="Z89" s="55"/>
      <c r="AA89" s="51"/>
      <c r="AB89" s="55"/>
      <c r="AC89" s="55"/>
      <c r="AD89" s="55"/>
      <c r="AE89" s="51"/>
      <c r="AF89" s="55"/>
      <c r="AG89" s="55"/>
      <c r="AH89" s="55"/>
      <c r="AI89" s="51"/>
      <c r="AJ89" s="55"/>
      <c r="AK89" s="55"/>
      <c r="AL89" s="55"/>
      <c r="AM89" s="51"/>
      <c r="AN89" s="55"/>
      <c r="AO89" s="55"/>
      <c r="AP89" s="55"/>
      <c r="AQ89" s="53"/>
    </row>
    <row r="90" spans="2:43" s="34" customFormat="1" ht="17.100000000000001" customHeight="1">
      <c r="B90" s="48"/>
      <c r="C90" s="54"/>
      <c r="D90" s="43"/>
      <c r="E90" s="54"/>
      <c r="F90" s="50"/>
      <c r="G90" s="51"/>
      <c r="H90" s="55"/>
      <c r="I90" s="55"/>
      <c r="J90" s="55"/>
      <c r="K90" s="51"/>
      <c r="L90" s="55"/>
      <c r="M90" s="55"/>
      <c r="N90" s="55"/>
      <c r="O90" s="51"/>
      <c r="P90" s="55"/>
      <c r="Q90" s="55"/>
      <c r="R90" s="55"/>
      <c r="S90" s="51"/>
      <c r="T90" s="55"/>
      <c r="U90" s="55"/>
      <c r="V90" s="55"/>
      <c r="W90" s="51"/>
      <c r="X90" s="55"/>
      <c r="Y90" s="55"/>
      <c r="Z90" s="55"/>
      <c r="AA90" s="51"/>
      <c r="AB90" s="55"/>
      <c r="AC90" s="55"/>
      <c r="AD90" s="55"/>
      <c r="AE90" s="51"/>
      <c r="AF90" s="55"/>
      <c r="AG90" s="55"/>
      <c r="AH90" s="55"/>
      <c r="AI90" s="51"/>
      <c r="AJ90" s="55"/>
      <c r="AK90" s="55"/>
      <c r="AL90" s="55"/>
      <c r="AM90" s="51"/>
      <c r="AN90" s="55"/>
      <c r="AO90" s="55"/>
      <c r="AP90" s="55"/>
      <c r="AQ90" s="53"/>
    </row>
    <row r="91" spans="2:43" s="34" customFormat="1" ht="17.100000000000001" customHeight="1">
      <c r="B91" s="48"/>
      <c r="C91" s="54"/>
      <c r="D91" s="43"/>
      <c r="E91" s="54"/>
      <c r="F91" s="50"/>
      <c r="G91" s="51"/>
      <c r="H91" s="55"/>
      <c r="I91" s="55"/>
      <c r="J91" s="55"/>
      <c r="K91" s="51"/>
      <c r="L91" s="55"/>
      <c r="M91" s="55"/>
      <c r="N91" s="55"/>
      <c r="O91" s="51"/>
      <c r="P91" s="55"/>
      <c r="Q91" s="55"/>
      <c r="R91" s="55"/>
      <c r="S91" s="51"/>
      <c r="T91" s="55"/>
      <c r="U91" s="55"/>
      <c r="V91" s="55"/>
      <c r="W91" s="51"/>
      <c r="X91" s="55"/>
      <c r="Y91" s="55"/>
      <c r="Z91" s="55"/>
      <c r="AA91" s="51"/>
      <c r="AB91" s="55"/>
      <c r="AC91" s="55"/>
      <c r="AD91" s="55"/>
      <c r="AE91" s="51"/>
      <c r="AF91" s="55"/>
      <c r="AG91" s="55"/>
      <c r="AH91" s="55"/>
      <c r="AI91" s="51"/>
      <c r="AJ91" s="55"/>
      <c r="AK91" s="55"/>
      <c r="AL91" s="55"/>
      <c r="AM91" s="51"/>
      <c r="AN91" s="55"/>
      <c r="AO91" s="55"/>
      <c r="AP91" s="55"/>
      <c r="AQ91" s="53"/>
    </row>
    <row r="92" spans="2:43" s="57" customFormat="1" ht="17.100000000000001" customHeight="1">
      <c r="B92" s="48"/>
      <c r="C92" s="49"/>
      <c r="D92" s="43"/>
      <c r="E92" s="49"/>
      <c r="F92" s="50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  <c r="AL92" s="55"/>
      <c r="AM92" s="55"/>
      <c r="AN92" s="55"/>
      <c r="AO92" s="55"/>
      <c r="AP92" s="55"/>
      <c r="AQ92" s="53"/>
    </row>
    <row r="93" spans="2:43" s="57" customFormat="1" ht="17.100000000000001" customHeight="1">
      <c r="B93" s="48"/>
      <c r="C93" s="54">
        <f t="shared" ref="C93" si="7">+E85</f>
        <v>900</v>
      </c>
      <c r="D93" s="43" t="s">
        <v>18</v>
      </c>
      <c r="E93" s="54">
        <f>+C93+100</f>
        <v>1000</v>
      </c>
      <c r="F93" s="50"/>
      <c r="G93" s="51" t="s">
        <v>19</v>
      </c>
      <c r="H93" s="361">
        <v>0</v>
      </c>
      <c r="I93" s="361">
        <v>0</v>
      </c>
      <c r="J93" s="361">
        <f>+H93*I93</f>
        <v>0</v>
      </c>
      <c r="K93" s="51" t="s">
        <v>20</v>
      </c>
      <c r="L93" s="361">
        <v>0</v>
      </c>
      <c r="M93" s="361">
        <v>0</v>
      </c>
      <c r="N93" s="361">
        <f>+L93*M93</f>
        <v>0</v>
      </c>
      <c r="O93" s="51" t="s">
        <v>21</v>
      </c>
      <c r="P93" s="361">
        <v>0</v>
      </c>
      <c r="Q93" s="361">
        <v>0</v>
      </c>
      <c r="R93" s="361">
        <f>+P93*Q93</f>
        <v>0</v>
      </c>
      <c r="S93" s="51" t="s">
        <v>22</v>
      </c>
      <c r="T93" s="361">
        <v>0</v>
      </c>
      <c r="U93" s="361">
        <v>0</v>
      </c>
      <c r="V93" s="361">
        <f>+T93*U93</f>
        <v>0</v>
      </c>
      <c r="W93" s="51" t="s">
        <v>23</v>
      </c>
      <c r="X93" s="361">
        <v>0</v>
      </c>
      <c r="Y93" s="361">
        <v>0</v>
      </c>
      <c r="Z93" s="361">
        <f>+X93*Y93</f>
        <v>0</v>
      </c>
      <c r="AA93" s="51" t="s">
        <v>24</v>
      </c>
      <c r="AB93" s="361">
        <v>0</v>
      </c>
      <c r="AC93" s="361">
        <v>0</v>
      </c>
      <c r="AD93" s="361">
        <f>+AB93*AC93</f>
        <v>0</v>
      </c>
      <c r="AE93" s="51" t="s">
        <v>25</v>
      </c>
      <c r="AF93" s="361">
        <v>0</v>
      </c>
      <c r="AG93" s="361">
        <v>0</v>
      </c>
      <c r="AH93" s="361">
        <f>+AF93*AG93</f>
        <v>0</v>
      </c>
      <c r="AI93" s="51" t="s">
        <v>26</v>
      </c>
      <c r="AJ93" s="361">
        <v>0</v>
      </c>
      <c r="AK93" s="361">
        <v>0</v>
      </c>
      <c r="AL93" s="361">
        <f>+AJ93*AK93</f>
        <v>0</v>
      </c>
      <c r="AM93" s="51" t="s">
        <v>27</v>
      </c>
      <c r="AN93" s="361">
        <v>0</v>
      </c>
      <c r="AO93" s="361">
        <v>0</v>
      </c>
      <c r="AP93" s="361">
        <f>+AN93*AO93</f>
        <v>0</v>
      </c>
      <c r="AQ93" s="53"/>
    </row>
    <row r="94" spans="2:43" s="34" customFormat="1" ht="17.100000000000001" customHeight="1">
      <c r="B94" s="48"/>
      <c r="C94" s="54"/>
      <c r="D94" s="43"/>
      <c r="E94" s="54"/>
      <c r="F94" s="50"/>
      <c r="G94" s="51"/>
      <c r="H94" s="55"/>
      <c r="I94" s="55"/>
      <c r="J94" s="55"/>
      <c r="K94" s="51"/>
      <c r="L94" s="55"/>
      <c r="M94" s="55"/>
      <c r="N94" s="55"/>
      <c r="O94" s="51"/>
      <c r="P94" s="55"/>
      <c r="Q94" s="55"/>
      <c r="R94" s="55"/>
      <c r="S94" s="51"/>
      <c r="T94" s="55"/>
      <c r="U94" s="55"/>
      <c r="V94" s="55"/>
      <c r="W94" s="51"/>
      <c r="X94" s="55"/>
      <c r="Y94" s="55"/>
      <c r="Z94" s="55"/>
      <c r="AA94" s="51"/>
      <c r="AB94" s="55"/>
      <c r="AC94" s="55"/>
      <c r="AD94" s="55"/>
      <c r="AE94" s="51"/>
      <c r="AF94" s="55"/>
      <c r="AG94" s="55"/>
      <c r="AH94" s="55"/>
      <c r="AI94" s="51"/>
      <c r="AJ94" s="55"/>
      <c r="AK94" s="55"/>
      <c r="AL94" s="55"/>
      <c r="AM94" s="51"/>
      <c r="AN94" s="55"/>
      <c r="AO94" s="55"/>
      <c r="AP94" s="55"/>
      <c r="AQ94" s="53"/>
    </row>
    <row r="95" spans="2:43" s="34" customFormat="1" ht="17.100000000000001" customHeight="1">
      <c r="B95" s="48"/>
      <c r="C95" s="54"/>
      <c r="D95" s="43"/>
      <c r="E95" s="54"/>
      <c r="F95" s="50"/>
      <c r="G95" s="51"/>
      <c r="H95" s="55"/>
      <c r="I95" s="55"/>
      <c r="J95" s="55"/>
      <c r="K95" s="51"/>
      <c r="L95" s="55"/>
      <c r="M95" s="55"/>
      <c r="N95" s="55"/>
      <c r="O95" s="51"/>
      <c r="P95" s="55"/>
      <c r="Q95" s="55"/>
      <c r="R95" s="55"/>
      <c r="S95" s="51"/>
      <c r="T95" s="55"/>
      <c r="U95" s="55"/>
      <c r="V95" s="55"/>
      <c r="W95" s="51"/>
      <c r="X95" s="55"/>
      <c r="Y95" s="55"/>
      <c r="Z95" s="55"/>
      <c r="AA95" s="51"/>
      <c r="AB95" s="55"/>
      <c r="AC95" s="55"/>
      <c r="AD95" s="55"/>
      <c r="AE95" s="51"/>
      <c r="AF95" s="55"/>
      <c r="AG95" s="55"/>
      <c r="AH95" s="55"/>
      <c r="AI95" s="51"/>
      <c r="AJ95" s="55"/>
      <c r="AK95" s="55"/>
      <c r="AL95" s="55"/>
      <c r="AM95" s="51"/>
      <c r="AN95" s="55"/>
      <c r="AO95" s="55"/>
      <c r="AP95" s="55"/>
      <c r="AQ95" s="53"/>
    </row>
    <row r="96" spans="2:43" s="34" customFormat="1" ht="17.100000000000001" customHeight="1">
      <c r="B96" s="48"/>
      <c r="C96" s="54"/>
      <c r="D96" s="43"/>
      <c r="E96" s="54"/>
      <c r="F96" s="50"/>
      <c r="G96" s="51"/>
      <c r="H96" s="55"/>
      <c r="I96" s="55"/>
      <c r="J96" s="55"/>
      <c r="K96" s="51"/>
      <c r="L96" s="55"/>
      <c r="M96" s="55"/>
      <c r="N96" s="55"/>
      <c r="O96" s="51"/>
      <c r="P96" s="55"/>
      <c r="Q96" s="55"/>
      <c r="R96" s="55"/>
      <c r="S96" s="51"/>
      <c r="T96" s="55"/>
      <c r="U96" s="55"/>
      <c r="V96" s="55"/>
      <c r="W96" s="51"/>
      <c r="X96" s="55"/>
      <c r="Y96" s="55"/>
      <c r="Z96" s="55"/>
      <c r="AA96" s="51"/>
      <c r="AB96" s="55"/>
      <c r="AC96" s="55"/>
      <c r="AD96" s="55"/>
      <c r="AE96" s="51"/>
      <c r="AF96" s="55"/>
      <c r="AG96" s="55"/>
      <c r="AH96" s="55"/>
      <c r="AI96" s="51"/>
      <c r="AJ96" s="55"/>
      <c r="AK96" s="55"/>
      <c r="AL96" s="55"/>
      <c r="AM96" s="51"/>
      <c r="AN96" s="55"/>
      <c r="AO96" s="55"/>
      <c r="AP96" s="55"/>
      <c r="AQ96" s="53"/>
    </row>
    <row r="97" spans="2:43" s="34" customFormat="1" ht="17.100000000000001" customHeight="1">
      <c r="B97" s="48"/>
      <c r="C97" s="54"/>
      <c r="D97" s="43"/>
      <c r="E97" s="54"/>
      <c r="F97" s="50"/>
      <c r="G97" s="51"/>
      <c r="H97" s="55"/>
      <c r="I97" s="55"/>
      <c r="J97" s="55"/>
      <c r="K97" s="51"/>
      <c r="L97" s="55"/>
      <c r="M97" s="55"/>
      <c r="N97" s="55"/>
      <c r="O97" s="51"/>
      <c r="P97" s="55"/>
      <c r="Q97" s="55"/>
      <c r="R97" s="55"/>
      <c r="S97" s="51"/>
      <c r="T97" s="55"/>
      <c r="U97" s="55"/>
      <c r="V97" s="55"/>
      <c r="W97" s="51"/>
      <c r="X97" s="55"/>
      <c r="Y97" s="55"/>
      <c r="Z97" s="55"/>
      <c r="AA97" s="51"/>
      <c r="AB97" s="55"/>
      <c r="AC97" s="55"/>
      <c r="AD97" s="55"/>
      <c r="AE97" s="51"/>
      <c r="AF97" s="55"/>
      <c r="AG97" s="55"/>
      <c r="AH97" s="55"/>
      <c r="AI97" s="51"/>
      <c r="AJ97" s="55"/>
      <c r="AK97" s="55"/>
      <c r="AL97" s="55"/>
      <c r="AM97" s="51"/>
      <c r="AN97" s="55"/>
      <c r="AO97" s="55"/>
      <c r="AP97" s="55"/>
      <c r="AQ97" s="53"/>
    </row>
    <row r="98" spans="2:43" s="34" customFormat="1" ht="17.100000000000001" customHeight="1">
      <c r="B98" s="48"/>
      <c r="C98" s="54"/>
      <c r="D98" s="43"/>
      <c r="E98" s="54"/>
      <c r="F98" s="50"/>
      <c r="G98" s="51"/>
      <c r="H98" s="55"/>
      <c r="I98" s="55"/>
      <c r="J98" s="55"/>
      <c r="K98" s="51"/>
      <c r="L98" s="55"/>
      <c r="M98" s="55"/>
      <c r="N98" s="55"/>
      <c r="O98" s="51"/>
      <c r="P98" s="55"/>
      <c r="Q98" s="55"/>
      <c r="R98" s="55"/>
      <c r="S98" s="51"/>
      <c r="T98" s="55"/>
      <c r="U98" s="55"/>
      <c r="V98" s="55"/>
      <c r="W98" s="51"/>
      <c r="X98" s="55"/>
      <c r="Y98" s="55"/>
      <c r="Z98" s="55"/>
      <c r="AA98" s="51"/>
      <c r="AB98" s="55"/>
      <c r="AC98" s="55"/>
      <c r="AD98" s="55"/>
      <c r="AE98" s="51"/>
      <c r="AF98" s="55"/>
      <c r="AG98" s="55"/>
      <c r="AH98" s="55"/>
      <c r="AI98" s="51"/>
      <c r="AJ98" s="55"/>
      <c r="AK98" s="55"/>
      <c r="AL98" s="55"/>
      <c r="AM98" s="51"/>
      <c r="AN98" s="55"/>
      <c r="AO98" s="55"/>
      <c r="AP98" s="55"/>
      <c r="AQ98" s="53"/>
    </row>
    <row r="99" spans="2:43" s="34" customFormat="1" ht="17.100000000000001" customHeight="1">
      <c r="B99" s="48"/>
      <c r="C99" s="54"/>
      <c r="D99" s="43"/>
      <c r="E99" s="54"/>
      <c r="F99" s="50"/>
      <c r="G99" s="51"/>
      <c r="H99" s="55"/>
      <c r="I99" s="55"/>
      <c r="J99" s="55"/>
      <c r="K99" s="51"/>
      <c r="L99" s="55"/>
      <c r="M99" s="55"/>
      <c r="N99" s="55"/>
      <c r="O99" s="51"/>
      <c r="P99" s="55"/>
      <c r="Q99" s="55"/>
      <c r="R99" s="55"/>
      <c r="S99" s="51"/>
      <c r="T99" s="55"/>
      <c r="U99" s="55"/>
      <c r="V99" s="55"/>
      <c r="W99" s="51"/>
      <c r="X99" s="55"/>
      <c r="Y99" s="55"/>
      <c r="Z99" s="55"/>
      <c r="AA99" s="51"/>
      <c r="AB99" s="55"/>
      <c r="AC99" s="55"/>
      <c r="AD99" s="55"/>
      <c r="AE99" s="51"/>
      <c r="AF99" s="55"/>
      <c r="AG99" s="55"/>
      <c r="AH99" s="55"/>
      <c r="AI99" s="51"/>
      <c r="AJ99" s="55"/>
      <c r="AK99" s="55"/>
      <c r="AL99" s="55"/>
      <c r="AM99" s="51"/>
      <c r="AN99" s="55"/>
      <c r="AO99" s="55"/>
      <c r="AP99" s="55"/>
      <c r="AQ99" s="53"/>
    </row>
    <row r="100" spans="2:43" s="57" customFormat="1" ht="17.100000000000001" customHeight="1">
      <c r="B100" s="48"/>
      <c r="C100" s="49"/>
      <c r="D100" s="58"/>
      <c r="E100" s="49"/>
      <c r="F100" s="50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3"/>
    </row>
    <row r="101" spans="2:43" s="57" customFormat="1" ht="17.100000000000001" customHeight="1">
      <c r="B101" s="48"/>
      <c r="C101" s="54">
        <f t="shared" ref="C101" si="8">+E93</f>
        <v>1000</v>
      </c>
      <c r="D101" s="43" t="s">
        <v>18</v>
      </c>
      <c r="E101" s="54">
        <f>+C101+100</f>
        <v>1100</v>
      </c>
      <c r="F101" s="50"/>
      <c r="G101" s="51" t="s">
        <v>19</v>
      </c>
      <c r="H101" s="361">
        <v>0</v>
      </c>
      <c r="I101" s="361">
        <v>0</v>
      </c>
      <c r="J101" s="361">
        <f>+H101*I101</f>
        <v>0</v>
      </c>
      <c r="K101" s="51" t="s">
        <v>20</v>
      </c>
      <c r="L101" s="361">
        <v>0</v>
      </c>
      <c r="M101" s="361">
        <v>0</v>
      </c>
      <c r="N101" s="361">
        <f>+L101*M101</f>
        <v>0</v>
      </c>
      <c r="O101" s="51" t="s">
        <v>21</v>
      </c>
      <c r="P101" s="361">
        <v>0</v>
      </c>
      <c r="Q101" s="361">
        <v>0</v>
      </c>
      <c r="R101" s="361">
        <f>+P101*Q101</f>
        <v>0</v>
      </c>
      <c r="S101" s="51" t="s">
        <v>22</v>
      </c>
      <c r="T101" s="361">
        <v>0</v>
      </c>
      <c r="U101" s="361">
        <v>0</v>
      </c>
      <c r="V101" s="361">
        <f>+T101*U101</f>
        <v>0</v>
      </c>
      <c r="W101" s="51" t="s">
        <v>23</v>
      </c>
      <c r="X101" s="361">
        <v>0</v>
      </c>
      <c r="Y101" s="361">
        <v>0</v>
      </c>
      <c r="Z101" s="361">
        <f>+X101*Y101</f>
        <v>0</v>
      </c>
      <c r="AA101" s="51" t="s">
        <v>24</v>
      </c>
      <c r="AB101" s="361">
        <v>0</v>
      </c>
      <c r="AC101" s="361">
        <v>0</v>
      </c>
      <c r="AD101" s="361">
        <f>+AB101*AC101</f>
        <v>0</v>
      </c>
      <c r="AE101" s="51" t="s">
        <v>25</v>
      </c>
      <c r="AF101" s="361">
        <v>0</v>
      </c>
      <c r="AG101" s="361">
        <v>0</v>
      </c>
      <c r="AH101" s="361">
        <f>+AF101*AG101</f>
        <v>0</v>
      </c>
      <c r="AI101" s="51" t="s">
        <v>26</v>
      </c>
      <c r="AJ101" s="361">
        <v>0</v>
      </c>
      <c r="AK101" s="361">
        <v>0</v>
      </c>
      <c r="AL101" s="361">
        <f>+AJ101*AK101</f>
        <v>0</v>
      </c>
      <c r="AM101" s="51" t="s">
        <v>27</v>
      </c>
      <c r="AN101" s="361">
        <v>0</v>
      </c>
      <c r="AO101" s="361">
        <v>0</v>
      </c>
      <c r="AP101" s="361">
        <f>+AN101*AO101</f>
        <v>0</v>
      </c>
      <c r="AQ101" s="53"/>
    </row>
    <row r="102" spans="2:43" s="34" customFormat="1" ht="17.100000000000001" customHeight="1">
      <c r="B102" s="48"/>
      <c r="C102" s="54"/>
      <c r="D102" s="43"/>
      <c r="E102" s="54"/>
      <c r="F102" s="50"/>
      <c r="G102" s="51"/>
      <c r="H102" s="55"/>
      <c r="I102" s="55"/>
      <c r="J102" s="55"/>
      <c r="K102" s="51"/>
      <c r="L102" s="55"/>
      <c r="M102" s="55"/>
      <c r="N102" s="55"/>
      <c r="O102" s="51"/>
      <c r="P102" s="55"/>
      <c r="Q102" s="55"/>
      <c r="R102" s="55"/>
      <c r="S102" s="51"/>
      <c r="T102" s="55"/>
      <c r="U102" s="55"/>
      <c r="V102" s="55"/>
      <c r="W102" s="51"/>
      <c r="X102" s="55"/>
      <c r="Y102" s="55"/>
      <c r="Z102" s="55"/>
      <c r="AA102" s="51"/>
      <c r="AB102" s="55"/>
      <c r="AC102" s="55"/>
      <c r="AD102" s="55"/>
      <c r="AE102" s="51"/>
      <c r="AF102" s="55"/>
      <c r="AG102" s="55"/>
      <c r="AH102" s="55"/>
      <c r="AI102" s="51"/>
      <c r="AJ102" s="55"/>
      <c r="AK102" s="55"/>
      <c r="AL102" s="55"/>
      <c r="AM102" s="51"/>
      <c r="AN102" s="55"/>
      <c r="AO102" s="55"/>
      <c r="AP102" s="55"/>
      <c r="AQ102" s="53"/>
    </row>
    <row r="103" spans="2:43" s="34" customFormat="1" ht="17.100000000000001" customHeight="1">
      <c r="B103" s="48"/>
      <c r="C103" s="54"/>
      <c r="D103" s="43"/>
      <c r="E103" s="54"/>
      <c r="F103" s="50"/>
      <c r="G103" s="51"/>
      <c r="H103" s="55"/>
      <c r="I103" s="55"/>
      <c r="J103" s="55"/>
      <c r="K103" s="51"/>
      <c r="L103" s="55"/>
      <c r="M103" s="55"/>
      <c r="N103" s="55"/>
      <c r="O103" s="51"/>
      <c r="P103" s="55"/>
      <c r="Q103" s="55"/>
      <c r="R103" s="55"/>
      <c r="S103" s="51"/>
      <c r="T103" s="55"/>
      <c r="U103" s="55"/>
      <c r="V103" s="55"/>
      <c r="W103" s="51"/>
      <c r="X103" s="55"/>
      <c r="Y103" s="55"/>
      <c r="Z103" s="55"/>
      <c r="AA103" s="51"/>
      <c r="AB103" s="55"/>
      <c r="AC103" s="55"/>
      <c r="AD103" s="55"/>
      <c r="AE103" s="51"/>
      <c r="AF103" s="55"/>
      <c r="AG103" s="55"/>
      <c r="AH103" s="55"/>
      <c r="AI103" s="51"/>
      <c r="AJ103" s="55"/>
      <c r="AK103" s="55"/>
      <c r="AL103" s="55"/>
      <c r="AM103" s="51"/>
      <c r="AN103" s="55"/>
      <c r="AO103" s="55"/>
      <c r="AP103" s="55"/>
      <c r="AQ103" s="53"/>
    </row>
    <row r="104" spans="2:43" s="34" customFormat="1" ht="17.100000000000001" customHeight="1">
      <c r="B104" s="48"/>
      <c r="C104" s="54"/>
      <c r="D104" s="43"/>
      <c r="E104" s="54"/>
      <c r="F104" s="50"/>
      <c r="G104" s="51"/>
      <c r="H104" s="55"/>
      <c r="I104" s="55"/>
      <c r="J104" s="55"/>
      <c r="K104" s="51"/>
      <c r="L104" s="55"/>
      <c r="M104" s="55"/>
      <c r="N104" s="55"/>
      <c r="O104" s="51"/>
      <c r="P104" s="55"/>
      <c r="Q104" s="55"/>
      <c r="R104" s="55"/>
      <c r="S104" s="51"/>
      <c r="T104" s="55"/>
      <c r="U104" s="55"/>
      <c r="V104" s="55"/>
      <c r="W104" s="51"/>
      <c r="X104" s="55"/>
      <c r="Y104" s="55"/>
      <c r="Z104" s="55"/>
      <c r="AA104" s="51"/>
      <c r="AB104" s="55"/>
      <c r="AC104" s="55"/>
      <c r="AD104" s="55"/>
      <c r="AE104" s="51"/>
      <c r="AF104" s="55"/>
      <c r="AG104" s="55"/>
      <c r="AH104" s="55"/>
      <c r="AI104" s="51"/>
      <c r="AJ104" s="55"/>
      <c r="AK104" s="55"/>
      <c r="AL104" s="55"/>
      <c r="AM104" s="51"/>
      <c r="AN104" s="55"/>
      <c r="AO104" s="55"/>
      <c r="AP104" s="55"/>
      <c r="AQ104" s="53"/>
    </row>
    <row r="105" spans="2:43" s="34" customFormat="1" ht="17.100000000000001" customHeight="1">
      <c r="B105" s="48"/>
      <c r="C105" s="54"/>
      <c r="D105" s="43"/>
      <c r="E105" s="54"/>
      <c r="F105" s="50"/>
      <c r="G105" s="51"/>
      <c r="H105" s="55"/>
      <c r="I105" s="55"/>
      <c r="J105" s="55"/>
      <c r="K105" s="51"/>
      <c r="L105" s="55"/>
      <c r="M105" s="55"/>
      <c r="N105" s="55"/>
      <c r="O105" s="51"/>
      <c r="P105" s="55"/>
      <c r="Q105" s="55"/>
      <c r="R105" s="55"/>
      <c r="S105" s="51"/>
      <c r="T105" s="55"/>
      <c r="U105" s="55"/>
      <c r="V105" s="55"/>
      <c r="W105" s="51"/>
      <c r="X105" s="55"/>
      <c r="Y105" s="55"/>
      <c r="Z105" s="55"/>
      <c r="AA105" s="51"/>
      <c r="AB105" s="55"/>
      <c r="AC105" s="55"/>
      <c r="AD105" s="55"/>
      <c r="AE105" s="51"/>
      <c r="AF105" s="55"/>
      <c r="AG105" s="55"/>
      <c r="AH105" s="55"/>
      <c r="AI105" s="51"/>
      <c r="AJ105" s="55"/>
      <c r="AK105" s="55"/>
      <c r="AL105" s="55"/>
      <c r="AM105" s="51"/>
      <c r="AN105" s="55"/>
      <c r="AO105" s="55"/>
      <c r="AP105" s="55"/>
      <c r="AQ105" s="53"/>
    </row>
    <row r="106" spans="2:43" s="34" customFormat="1" ht="17.100000000000001" customHeight="1">
      <c r="B106" s="48"/>
      <c r="C106" s="54"/>
      <c r="D106" s="43"/>
      <c r="E106" s="54"/>
      <c r="F106" s="50"/>
      <c r="G106" s="51"/>
      <c r="H106" s="55"/>
      <c r="I106" s="55"/>
      <c r="J106" s="55"/>
      <c r="K106" s="51"/>
      <c r="L106" s="55"/>
      <c r="M106" s="55"/>
      <c r="N106" s="55"/>
      <c r="O106" s="51"/>
      <c r="P106" s="55"/>
      <c r="Q106" s="55"/>
      <c r="R106" s="55"/>
      <c r="S106" s="51"/>
      <c r="T106" s="55"/>
      <c r="U106" s="55"/>
      <c r="V106" s="55"/>
      <c r="W106" s="51"/>
      <c r="X106" s="55"/>
      <c r="Y106" s="55"/>
      <c r="Z106" s="55"/>
      <c r="AA106" s="51"/>
      <c r="AB106" s="55"/>
      <c r="AC106" s="55"/>
      <c r="AD106" s="55"/>
      <c r="AE106" s="51"/>
      <c r="AF106" s="55"/>
      <c r="AG106" s="55"/>
      <c r="AH106" s="55"/>
      <c r="AI106" s="51"/>
      <c r="AJ106" s="55"/>
      <c r="AK106" s="55"/>
      <c r="AL106" s="55"/>
      <c r="AM106" s="51"/>
      <c r="AN106" s="55"/>
      <c r="AO106" s="55"/>
      <c r="AP106" s="55"/>
      <c r="AQ106" s="53"/>
    </row>
    <row r="107" spans="2:43" s="34" customFormat="1" ht="17.100000000000001" customHeight="1">
      <c r="B107" s="48"/>
      <c r="C107" s="54"/>
      <c r="D107" s="43"/>
      <c r="E107" s="54"/>
      <c r="F107" s="50"/>
      <c r="G107" s="51"/>
      <c r="H107" s="55"/>
      <c r="I107" s="55"/>
      <c r="J107" s="55"/>
      <c r="K107" s="51"/>
      <c r="L107" s="55"/>
      <c r="M107" s="55"/>
      <c r="N107" s="55"/>
      <c r="O107" s="51"/>
      <c r="P107" s="55"/>
      <c r="Q107" s="55"/>
      <c r="R107" s="55"/>
      <c r="S107" s="51"/>
      <c r="T107" s="55"/>
      <c r="U107" s="55"/>
      <c r="V107" s="55"/>
      <c r="W107" s="51"/>
      <c r="X107" s="55"/>
      <c r="Y107" s="55"/>
      <c r="Z107" s="55"/>
      <c r="AA107" s="51"/>
      <c r="AB107" s="55"/>
      <c r="AC107" s="55"/>
      <c r="AD107" s="55"/>
      <c r="AE107" s="51"/>
      <c r="AF107" s="55"/>
      <c r="AG107" s="55"/>
      <c r="AH107" s="55"/>
      <c r="AI107" s="51"/>
      <c r="AJ107" s="55"/>
      <c r="AK107" s="55"/>
      <c r="AL107" s="55"/>
      <c r="AM107" s="51"/>
      <c r="AN107" s="55"/>
      <c r="AO107" s="55"/>
      <c r="AP107" s="55"/>
      <c r="AQ107" s="53"/>
    </row>
    <row r="108" spans="2:43" s="57" customFormat="1" ht="17.100000000000001" customHeight="1">
      <c r="B108" s="48"/>
      <c r="C108" s="49"/>
      <c r="D108" s="43"/>
      <c r="E108" s="49"/>
      <c r="F108" s="50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3"/>
    </row>
    <row r="109" spans="2:43" s="57" customFormat="1" ht="17.100000000000001" customHeight="1">
      <c r="B109" s="48"/>
      <c r="C109" s="54">
        <f t="shared" ref="C109" si="9">+E101</f>
        <v>1100</v>
      </c>
      <c r="D109" s="43" t="s">
        <v>18</v>
      </c>
      <c r="E109" s="54">
        <f>+C109+100</f>
        <v>1200</v>
      </c>
      <c r="F109" s="50"/>
      <c r="G109" s="51" t="s">
        <v>19</v>
      </c>
      <c r="H109" s="361">
        <v>0</v>
      </c>
      <c r="I109" s="361">
        <v>0</v>
      </c>
      <c r="J109" s="361">
        <f>+H109*I109</f>
        <v>0</v>
      </c>
      <c r="K109" s="51" t="s">
        <v>20</v>
      </c>
      <c r="L109" s="361">
        <v>0</v>
      </c>
      <c r="M109" s="361">
        <v>0</v>
      </c>
      <c r="N109" s="361">
        <f>+L109*M109</f>
        <v>0</v>
      </c>
      <c r="O109" s="51" t="s">
        <v>21</v>
      </c>
      <c r="P109" s="361">
        <v>0</v>
      </c>
      <c r="Q109" s="361">
        <v>0</v>
      </c>
      <c r="R109" s="361">
        <f>+P109*Q109</f>
        <v>0</v>
      </c>
      <c r="S109" s="51" t="s">
        <v>22</v>
      </c>
      <c r="T109" s="361">
        <v>0</v>
      </c>
      <c r="U109" s="361">
        <v>0</v>
      </c>
      <c r="V109" s="361">
        <f>+T109*U109</f>
        <v>0</v>
      </c>
      <c r="W109" s="51" t="s">
        <v>23</v>
      </c>
      <c r="X109" s="361">
        <v>0</v>
      </c>
      <c r="Y109" s="361">
        <v>0</v>
      </c>
      <c r="Z109" s="361">
        <f>+X109*Y109</f>
        <v>0</v>
      </c>
      <c r="AA109" s="51" t="s">
        <v>24</v>
      </c>
      <c r="AB109" s="361">
        <v>0</v>
      </c>
      <c r="AC109" s="361">
        <v>0</v>
      </c>
      <c r="AD109" s="361">
        <f>+AB109*AC109</f>
        <v>0</v>
      </c>
      <c r="AE109" s="51" t="s">
        <v>25</v>
      </c>
      <c r="AF109" s="361">
        <v>0</v>
      </c>
      <c r="AG109" s="361">
        <v>0</v>
      </c>
      <c r="AH109" s="361">
        <f>+AF109*AG109</f>
        <v>0</v>
      </c>
      <c r="AI109" s="51" t="s">
        <v>26</v>
      </c>
      <c r="AJ109" s="361">
        <v>0</v>
      </c>
      <c r="AK109" s="361">
        <v>0</v>
      </c>
      <c r="AL109" s="361">
        <f>+AJ109*AK109</f>
        <v>0</v>
      </c>
      <c r="AM109" s="51" t="s">
        <v>27</v>
      </c>
      <c r="AN109" s="361">
        <v>0</v>
      </c>
      <c r="AO109" s="361">
        <v>0</v>
      </c>
      <c r="AP109" s="361">
        <f>+AN109*AO109</f>
        <v>0</v>
      </c>
      <c r="AQ109" s="53"/>
    </row>
    <row r="110" spans="2:43" s="34" customFormat="1" ht="17.100000000000001" customHeight="1">
      <c r="B110" s="48"/>
      <c r="C110" s="54"/>
      <c r="D110" s="43"/>
      <c r="E110" s="54"/>
      <c r="F110" s="50"/>
      <c r="G110" s="51"/>
      <c r="H110" s="55"/>
      <c r="I110" s="55"/>
      <c r="J110" s="55"/>
      <c r="K110" s="51"/>
      <c r="L110" s="55"/>
      <c r="M110" s="55"/>
      <c r="N110" s="55"/>
      <c r="O110" s="51"/>
      <c r="P110" s="55"/>
      <c r="Q110" s="55"/>
      <c r="R110" s="55"/>
      <c r="S110" s="51"/>
      <c r="T110" s="55"/>
      <c r="U110" s="55"/>
      <c r="V110" s="55"/>
      <c r="W110" s="51"/>
      <c r="X110" s="55"/>
      <c r="Y110" s="55"/>
      <c r="Z110" s="55"/>
      <c r="AA110" s="51"/>
      <c r="AB110" s="55"/>
      <c r="AC110" s="55"/>
      <c r="AD110" s="55"/>
      <c r="AE110" s="51"/>
      <c r="AF110" s="55"/>
      <c r="AG110" s="55"/>
      <c r="AH110" s="55"/>
      <c r="AI110" s="51"/>
      <c r="AJ110" s="55"/>
      <c r="AK110" s="55"/>
      <c r="AL110" s="55"/>
      <c r="AM110" s="51"/>
      <c r="AN110" s="55"/>
      <c r="AO110" s="55"/>
      <c r="AP110" s="55"/>
      <c r="AQ110" s="53"/>
    </row>
    <row r="111" spans="2:43" s="34" customFormat="1" ht="17.100000000000001" customHeight="1">
      <c r="B111" s="48"/>
      <c r="C111" s="54"/>
      <c r="D111" s="43"/>
      <c r="E111" s="54"/>
      <c r="F111" s="50"/>
      <c r="G111" s="51"/>
      <c r="H111" s="55"/>
      <c r="I111" s="55"/>
      <c r="J111" s="55"/>
      <c r="K111" s="51"/>
      <c r="L111" s="55"/>
      <c r="M111" s="55"/>
      <c r="N111" s="55"/>
      <c r="O111" s="51"/>
      <c r="P111" s="55"/>
      <c r="Q111" s="55"/>
      <c r="R111" s="55"/>
      <c r="S111" s="51"/>
      <c r="T111" s="55"/>
      <c r="U111" s="55"/>
      <c r="V111" s="55"/>
      <c r="W111" s="51"/>
      <c r="X111" s="55"/>
      <c r="Y111" s="55"/>
      <c r="Z111" s="55"/>
      <c r="AA111" s="51"/>
      <c r="AB111" s="55"/>
      <c r="AC111" s="55"/>
      <c r="AD111" s="55"/>
      <c r="AE111" s="51"/>
      <c r="AF111" s="55"/>
      <c r="AG111" s="55"/>
      <c r="AH111" s="55"/>
      <c r="AI111" s="51"/>
      <c r="AJ111" s="55"/>
      <c r="AK111" s="55"/>
      <c r="AL111" s="55"/>
      <c r="AM111" s="51"/>
      <c r="AN111" s="55"/>
      <c r="AO111" s="55"/>
      <c r="AP111" s="55"/>
      <c r="AQ111" s="53"/>
    </row>
    <row r="112" spans="2:43" s="34" customFormat="1" ht="17.100000000000001" customHeight="1">
      <c r="B112" s="48"/>
      <c r="C112" s="54"/>
      <c r="D112" s="43"/>
      <c r="E112" s="54"/>
      <c r="F112" s="50"/>
      <c r="G112" s="51"/>
      <c r="H112" s="55"/>
      <c r="I112" s="55"/>
      <c r="J112" s="55"/>
      <c r="K112" s="51"/>
      <c r="L112" s="55"/>
      <c r="M112" s="55"/>
      <c r="N112" s="55"/>
      <c r="O112" s="51"/>
      <c r="P112" s="55"/>
      <c r="Q112" s="55"/>
      <c r="R112" s="55"/>
      <c r="S112" s="51"/>
      <c r="T112" s="55"/>
      <c r="U112" s="55"/>
      <c r="V112" s="55"/>
      <c r="W112" s="51"/>
      <c r="X112" s="55"/>
      <c r="Y112" s="55"/>
      <c r="Z112" s="55"/>
      <c r="AA112" s="51"/>
      <c r="AB112" s="55"/>
      <c r="AC112" s="55"/>
      <c r="AD112" s="55"/>
      <c r="AE112" s="51"/>
      <c r="AF112" s="55"/>
      <c r="AG112" s="55"/>
      <c r="AH112" s="55"/>
      <c r="AI112" s="51"/>
      <c r="AJ112" s="55"/>
      <c r="AK112" s="55"/>
      <c r="AL112" s="55"/>
      <c r="AM112" s="51"/>
      <c r="AN112" s="55"/>
      <c r="AO112" s="55"/>
      <c r="AP112" s="55"/>
      <c r="AQ112" s="53"/>
    </row>
    <row r="113" spans="2:43" s="34" customFormat="1" ht="17.100000000000001" customHeight="1">
      <c r="B113" s="48"/>
      <c r="C113" s="54"/>
      <c r="D113" s="43"/>
      <c r="E113" s="54"/>
      <c r="F113" s="50"/>
      <c r="G113" s="51"/>
      <c r="H113" s="55"/>
      <c r="I113" s="55"/>
      <c r="J113" s="55"/>
      <c r="K113" s="51"/>
      <c r="L113" s="55"/>
      <c r="M113" s="55"/>
      <c r="N113" s="55"/>
      <c r="O113" s="51"/>
      <c r="P113" s="55"/>
      <c r="Q113" s="55"/>
      <c r="R113" s="55"/>
      <c r="S113" s="51"/>
      <c r="T113" s="55"/>
      <c r="U113" s="55"/>
      <c r="V113" s="55"/>
      <c r="W113" s="51"/>
      <c r="X113" s="55"/>
      <c r="Y113" s="55"/>
      <c r="Z113" s="55"/>
      <c r="AA113" s="51"/>
      <c r="AB113" s="55"/>
      <c r="AC113" s="55"/>
      <c r="AD113" s="55"/>
      <c r="AE113" s="51"/>
      <c r="AF113" s="55"/>
      <c r="AG113" s="55"/>
      <c r="AH113" s="55"/>
      <c r="AI113" s="51"/>
      <c r="AJ113" s="55"/>
      <c r="AK113" s="55"/>
      <c r="AL113" s="55"/>
      <c r="AM113" s="51"/>
      <c r="AN113" s="55"/>
      <c r="AO113" s="55"/>
      <c r="AP113" s="55"/>
      <c r="AQ113" s="53"/>
    </row>
    <row r="114" spans="2:43" s="34" customFormat="1" ht="17.100000000000001" customHeight="1">
      <c r="B114" s="48"/>
      <c r="C114" s="54"/>
      <c r="D114" s="43"/>
      <c r="E114" s="54"/>
      <c r="F114" s="50"/>
      <c r="G114" s="51"/>
      <c r="H114" s="55"/>
      <c r="I114" s="55"/>
      <c r="J114" s="55"/>
      <c r="K114" s="51"/>
      <c r="L114" s="55"/>
      <c r="M114" s="55"/>
      <c r="N114" s="55"/>
      <c r="O114" s="51"/>
      <c r="P114" s="55"/>
      <c r="Q114" s="55"/>
      <c r="R114" s="55"/>
      <c r="S114" s="51"/>
      <c r="T114" s="55"/>
      <c r="U114" s="55"/>
      <c r="V114" s="55"/>
      <c r="W114" s="51"/>
      <c r="X114" s="55"/>
      <c r="Y114" s="55"/>
      <c r="Z114" s="55"/>
      <c r="AA114" s="51"/>
      <c r="AB114" s="55"/>
      <c r="AC114" s="55"/>
      <c r="AD114" s="55"/>
      <c r="AE114" s="51"/>
      <c r="AF114" s="55"/>
      <c r="AG114" s="55"/>
      <c r="AH114" s="55"/>
      <c r="AI114" s="51"/>
      <c r="AJ114" s="55"/>
      <c r="AK114" s="55"/>
      <c r="AL114" s="55"/>
      <c r="AM114" s="51"/>
      <c r="AN114" s="55"/>
      <c r="AO114" s="55"/>
      <c r="AP114" s="55"/>
      <c r="AQ114" s="53"/>
    </row>
    <row r="115" spans="2:43" s="34" customFormat="1" ht="17.100000000000001" customHeight="1">
      <c r="B115" s="48"/>
      <c r="C115" s="54"/>
      <c r="D115" s="43"/>
      <c r="E115" s="54"/>
      <c r="F115" s="50"/>
      <c r="G115" s="51"/>
      <c r="H115" s="55"/>
      <c r="I115" s="55"/>
      <c r="J115" s="55"/>
      <c r="K115" s="51"/>
      <c r="L115" s="55"/>
      <c r="M115" s="55"/>
      <c r="N115" s="55"/>
      <c r="O115" s="51"/>
      <c r="P115" s="55"/>
      <c r="Q115" s="55"/>
      <c r="R115" s="55"/>
      <c r="S115" s="51"/>
      <c r="T115" s="55"/>
      <c r="U115" s="55"/>
      <c r="V115" s="55"/>
      <c r="W115" s="51"/>
      <c r="X115" s="55"/>
      <c r="Y115" s="55"/>
      <c r="Z115" s="55"/>
      <c r="AA115" s="51"/>
      <c r="AB115" s="55"/>
      <c r="AC115" s="55"/>
      <c r="AD115" s="55"/>
      <c r="AE115" s="51"/>
      <c r="AF115" s="55"/>
      <c r="AG115" s="55"/>
      <c r="AH115" s="55"/>
      <c r="AI115" s="51"/>
      <c r="AJ115" s="55"/>
      <c r="AK115" s="55"/>
      <c r="AL115" s="55"/>
      <c r="AM115" s="51"/>
      <c r="AN115" s="55"/>
      <c r="AO115" s="55"/>
      <c r="AP115" s="55"/>
      <c r="AQ115" s="53"/>
    </row>
    <row r="116" spans="2:43" s="57" customFormat="1" ht="17.100000000000001" customHeight="1">
      <c r="B116" s="48"/>
      <c r="C116" s="49"/>
      <c r="D116" s="58"/>
      <c r="E116" s="49"/>
      <c r="F116" s="50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3"/>
    </row>
    <row r="117" spans="2:43" s="57" customFormat="1" ht="17.100000000000001" customHeight="1">
      <c r="B117" s="48"/>
      <c r="C117" s="54">
        <f t="shared" ref="C117" si="10">+E109</f>
        <v>1200</v>
      </c>
      <c r="D117" s="43" t="s">
        <v>18</v>
      </c>
      <c r="E117" s="54">
        <f>+C117+100</f>
        <v>1300</v>
      </c>
      <c r="F117" s="50"/>
      <c r="G117" s="51" t="s">
        <v>19</v>
      </c>
      <c r="H117" s="361">
        <v>0</v>
      </c>
      <c r="I117" s="361">
        <v>0</v>
      </c>
      <c r="J117" s="361">
        <f>+H117*I117</f>
        <v>0</v>
      </c>
      <c r="K117" s="51" t="s">
        <v>20</v>
      </c>
      <c r="L117" s="361">
        <v>0</v>
      </c>
      <c r="M117" s="361">
        <v>0</v>
      </c>
      <c r="N117" s="361">
        <f>+L117*M117</f>
        <v>0</v>
      </c>
      <c r="O117" s="51" t="s">
        <v>21</v>
      </c>
      <c r="P117" s="361">
        <v>0</v>
      </c>
      <c r="Q117" s="361">
        <v>0</v>
      </c>
      <c r="R117" s="361">
        <f>+P117*Q117</f>
        <v>0</v>
      </c>
      <c r="S117" s="51" t="s">
        <v>22</v>
      </c>
      <c r="T117" s="361">
        <v>0</v>
      </c>
      <c r="U117" s="361">
        <v>0</v>
      </c>
      <c r="V117" s="361">
        <f>+T117*U117</f>
        <v>0</v>
      </c>
      <c r="W117" s="51" t="s">
        <v>23</v>
      </c>
      <c r="X117" s="361">
        <v>0</v>
      </c>
      <c r="Y117" s="361">
        <v>0</v>
      </c>
      <c r="Z117" s="361">
        <f>+X117*Y117</f>
        <v>0</v>
      </c>
      <c r="AA117" s="51" t="s">
        <v>24</v>
      </c>
      <c r="AB117" s="361">
        <v>0</v>
      </c>
      <c r="AC117" s="361">
        <v>0</v>
      </c>
      <c r="AD117" s="361">
        <f>+AB117*AC117</f>
        <v>0</v>
      </c>
      <c r="AE117" s="51" t="s">
        <v>25</v>
      </c>
      <c r="AF117" s="361">
        <v>0</v>
      </c>
      <c r="AG117" s="361">
        <v>0</v>
      </c>
      <c r="AH117" s="361">
        <f>+AF117*AG117</f>
        <v>0</v>
      </c>
      <c r="AI117" s="51" t="s">
        <v>26</v>
      </c>
      <c r="AJ117" s="361">
        <v>0</v>
      </c>
      <c r="AK117" s="361">
        <v>0</v>
      </c>
      <c r="AL117" s="361">
        <f>+AJ117*AK117</f>
        <v>0</v>
      </c>
      <c r="AM117" s="51" t="s">
        <v>27</v>
      </c>
      <c r="AN117" s="361">
        <v>0</v>
      </c>
      <c r="AO117" s="361">
        <v>0</v>
      </c>
      <c r="AP117" s="361">
        <f>+AN117*AO117</f>
        <v>0</v>
      </c>
      <c r="AQ117" s="53"/>
    </row>
    <row r="118" spans="2:43" s="34" customFormat="1" ht="17.100000000000001" customHeight="1">
      <c r="B118" s="48"/>
      <c r="C118" s="54"/>
      <c r="D118" s="43"/>
      <c r="E118" s="54"/>
      <c r="F118" s="50"/>
      <c r="G118" s="51"/>
      <c r="H118" s="55"/>
      <c r="I118" s="55"/>
      <c r="J118" s="55"/>
      <c r="K118" s="51"/>
      <c r="L118" s="55"/>
      <c r="M118" s="55"/>
      <c r="N118" s="55"/>
      <c r="O118" s="51"/>
      <c r="P118" s="55"/>
      <c r="Q118" s="55"/>
      <c r="R118" s="55"/>
      <c r="S118" s="51"/>
      <c r="T118" s="55"/>
      <c r="U118" s="55"/>
      <c r="V118" s="55"/>
      <c r="W118" s="51"/>
      <c r="X118" s="55"/>
      <c r="Y118" s="55"/>
      <c r="Z118" s="55"/>
      <c r="AA118" s="51"/>
      <c r="AB118" s="55"/>
      <c r="AC118" s="55"/>
      <c r="AD118" s="55"/>
      <c r="AE118" s="51"/>
      <c r="AF118" s="55"/>
      <c r="AG118" s="55"/>
      <c r="AH118" s="55"/>
      <c r="AI118" s="51"/>
      <c r="AJ118" s="55"/>
      <c r="AK118" s="55"/>
      <c r="AL118" s="55"/>
      <c r="AM118" s="51"/>
      <c r="AN118" s="55"/>
      <c r="AO118" s="55"/>
      <c r="AP118" s="55"/>
      <c r="AQ118" s="53"/>
    </row>
    <row r="119" spans="2:43" s="34" customFormat="1" ht="17.100000000000001" customHeight="1">
      <c r="B119" s="48"/>
      <c r="C119" s="54"/>
      <c r="D119" s="43"/>
      <c r="E119" s="54"/>
      <c r="F119" s="50"/>
      <c r="G119" s="51"/>
      <c r="H119" s="55"/>
      <c r="I119" s="55"/>
      <c r="J119" s="55"/>
      <c r="K119" s="51"/>
      <c r="L119" s="55"/>
      <c r="M119" s="55"/>
      <c r="N119" s="55"/>
      <c r="O119" s="51"/>
      <c r="P119" s="55"/>
      <c r="Q119" s="55"/>
      <c r="R119" s="55"/>
      <c r="S119" s="51"/>
      <c r="T119" s="55"/>
      <c r="U119" s="55"/>
      <c r="V119" s="55"/>
      <c r="W119" s="51"/>
      <c r="X119" s="55"/>
      <c r="Y119" s="55"/>
      <c r="Z119" s="55"/>
      <c r="AA119" s="51"/>
      <c r="AB119" s="55"/>
      <c r="AC119" s="55"/>
      <c r="AD119" s="55"/>
      <c r="AE119" s="51"/>
      <c r="AF119" s="55"/>
      <c r="AG119" s="55"/>
      <c r="AH119" s="55"/>
      <c r="AI119" s="51"/>
      <c r="AJ119" s="55"/>
      <c r="AK119" s="55"/>
      <c r="AL119" s="55"/>
      <c r="AM119" s="51"/>
      <c r="AN119" s="55"/>
      <c r="AO119" s="55"/>
      <c r="AP119" s="55"/>
      <c r="AQ119" s="53"/>
    </row>
    <row r="120" spans="2:43" s="34" customFormat="1" ht="17.100000000000001" customHeight="1">
      <c r="B120" s="48"/>
      <c r="C120" s="54"/>
      <c r="D120" s="43"/>
      <c r="E120" s="54"/>
      <c r="F120" s="50"/>
      <c r="G120" s="51"/>
      <c r="H120" s="55"/>
      <c r="I120" s="55"/>
      <c r="J120" s="55"/>
      <c r="K120" s="51"/>
      <c r="L120" s="55"/>
      <c r="M120" s="55"/>
      <c r="N120" s="55"/>
      <c r="O120" s="51"/>
      <c r="P120" s="55"/>
      <c r="Q120" s="55"/>
      <c r="R120" s="55"/>
      <c r="S120" s="51"/>
      <c r="T120" s="55"/>
      <c r="U120" s="55"/>
      <c r="V120" s="55"/>
      <c r="W120" s="51"/>
      <c r="X120" s="55"/>
      <c r="Y120" s="55"/>
      <c r="Z120" s="55"/>
      <c r="AA120" s="51"/>
      <c r="AB120" s="55"/>
      <c r="AC120" s="55"/>
      <c r="AD120" s="55"/>
      <c r="AE120" s="51"/>
      <c r="AF120" s="55"/>
      <c r="AG120" s="55"/>
      <c r="AH120" s="55"/>
      <c r="AI120" s="51"/>
      <c r="AJ120" s="55"/>
      <c r="AK120" s="55"/>
      <c r="AL120" s="55"/>
      <c r="AM120" s="51"/>
      <c r="AN120" s="55"/>
      <c r="AO120" s="55"/>
      <c r="AP120" s="55"/>
      <c r="AQ120" s="53"/>
    </row>
    <row r="121" spans="2:43" s="34" customFormat="1" ht="17.100000000000001" customHeight="1">
      <c r="B121" s="48"/>
      <c r="C121" s="54"/>
      <c r="D121" s="43"/>
      <c r="E121" s="54"/>
      <c r="F121" s="50"/>
      <c r="G121" s="51"/>
      <c r="H121" s="55"/>
      <c r="I121" s="55"/>
      <c r="J121" s="55"/>
      <c r="K121" s="51"/>
      <c r="L121" s="55"/>
      <c r="M121" s="55"/>
      <c r="N121" s="55"/>
      <c r="O121" s="51"/>
      <c r="P121" s="55"/>
      <c r="Q121" s="55"/>
      <c r="R121" s="55"/>
      <c r="S121" s="51"/>
      <c r="T121" s="55"/>
      <c r="U121" s="55"/>
      <c r="V121" s="55"/>
      <c r="W121" s="51"/>
      <c r="X121" s="55"/>
      <c r="Y121" s="55"/>
      <c r="Z121" s="55"/>
      <c r="AA121" s="51"/>
      <c r="AB121" s="55"/>
      <c r="AC121" s="55"/>
      <c r="AD121" s="55"/>
      <c r="AE121" s="51"/>
      <c r="AF121" s="55"/>
      <c r="AG121" s="55"/>
      <c r="AH121" s="55"/>
      <c r="AI121" s="51"/>
      <c r="AJ121" s="55"/>
      <c r="AK121" s="55"/>
      <c r="AL121" s="55"/>
      <c r="AM121" s="51"/>
      <c r="AN121" s="55"/>
      <c r="AO121" s="55"/>
      <c r="AP121" s="55"/>
      <c r="AQ121" s="53"/>
    </row>
    <row r="122" spans="2:43" s="34" customFormat="1" ht="17.100000000000001" customHeight="1">
      <c r="B122" s="48"/>
      <c r="C122" s="54"/>
      <c r="D122" s="43"/>
      <c r="E122" s="54"/>
      <c r="F122" s="50"/>
      <c r="G122" s="51"/>
      <c r="H122" s="55"/>
      <c r="I122" s="55"/>
      <c r="J122" s="55"/>
      <c r="K122" s="51"/>
      <c r="L122" s="55"/>
      <c r="M122" s="55"/>
      <c r="N122" s="55"/>
      <c r="O122" s="51"/>
      <c r="P122" s="55"/>
      <c r="Q122" s="55"/>
      <c r="R122" s="55"/>
      <c r="S122" s="51"/>
      <c r="T122" s="55"/>
      <c r="U122" s="55"/>
      <c r="V122" s="55"/>
      <c r="W122" s="51"/>
      <c r="X122" s="55"/>
      <c r="Y122" s="55"/>
      <c r="Z122" s="55"/>
      <c r="AA122" s="51"/>
      <c r="AB122" s="55"/>
      <c r="AC122" s="55"/>
      <c r="AD122" s="55"/>
      <c r="AE122" s="51"/>
      <c r="AF122" s="55"/>
      <c r="AG122" s="55"/>
      <c r="AH122" s="55"/>
      <c r="AI122" s="51"/>
      <c r="AJ122" s="55"/>
      <c r="AK122" s="55"/>
      <c r="AL122" s="55"/>
      <c r="AM122" s="51"/>
      <c r="AN122" s="55"/>
      <c r="AO122" s="55"/>
      <c r="AP122" s="55"/>
      <c r="AQ122" s="53"/>
    </row>
    <row r="123" spans="2:43" s="34" customFormat="1" ht="17.100000000000001" customHeight="1">
      <c r="B123" s="48"/>
      <c r="C123" s="54"/>
      <c r="D123" s="43"/>
      <c r="E123" s="54"/>
      <c r="F123" s="50"/>
      <c r="G123" s="51"/>
      <c r="H123" s="55"/>
      <c r="I123" s="55"/>
      <c r="J123" s="55"/>
      <c r="K123" s="51"/>
      <c r="L123" s="55"/>
      <c r="M123" s="55"/>
      <c r="N123" s="55"/>
      <c r="O123" s="51"/>
      <c r="P123" s="55"/>
      <c r="Q123" s="55"/>
      <c r="R123" s="55"/>
      <c r="S123" s="51"/>
      <c r="T123" s="55"/>
      <c r="U123" s="55"/>
      <c r="V123" s="55"/>
      <c r="W123" s="51"/>
      <c r="X123" s="55"/>
      <c r="Y123" s="55"/>
      <c r="Z123" s="55"/>
      <c r="AA123" s="51"/>
      <c r="AB123" s="55"/>
      <c r="AC123" s="55"/>
      <c r="AD123" s="55"/>
      <c r="AE123" s="51"/>
      <c r="AF123" s="55"/>
      <c r="AG123" s="55"/>
      <c r="AH123" s="55"/>
      <c r="AI123" s="51"/>
      <c r="AJ123" s="55"/>
      <c r="AK123" s="55"/>
      <c r="AL123" s="55"/>
      <c r="AM123" s="51"/>
      <c r="AN123" s="55"/>
      <c r="AO123" s="55"/>
      <c r="AP123" s="55"/>
      <c r="AQ123" s="53"/>
    </row>
    <row r="124" spans="2:43" s="57" customFormat="1" ht="17.100000000000001" customHeight="1">
      <c r="B124" s="48"/>
      <c r="C124" s="49"/>
      <c r="D124" s="43"/>
      <c r="E124" s="49"/>
      <c r="F124" s="50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55"/>
      <c r="AJ124" s="55"/>
      <c r="AK124" s="55"/>
      <c r="AL124" s="55"/>
      <c r="AM124" s="55"/>
      <c r="AN124" s="55"/>
      <c r="AO124" s="55"/>
      <c r="AP124" s="55"/>
      <c r="AQ124" s="53"/>
    </row>
    <row r="125" spans="2:43" s="57" customFormat="1" ht="17.100000000000001" customHeight="1">
      <c r="B125" s="48"/>
      <c r="C125" s="54">
        <f t="shared" ref="C125" si="11">+E117</f>
        <v>1300</v>
      </c>
      <c r="D125" s="43" t="s">
        <v>18</v>
      </c>
      <c r="E125" s="54">
        <f>+C125+100</f>
        <v>1400</v>
      </c>
      <c r="F125" s="50"/>
      <c r="G125" s="51" t="s">
        <v>19</v>
      </c>
      <c r="H125" s="361">
        <v>0</v>
      </c>
      <c r="I125" s="361">
        <v>0</v>
      </c>
      <c r="J125" s="361">
        <f>+H125*I125</f>
        <v>0</v>
      </c>
      <c r="K125" s="51" t="s">
        <v>20</v>
      </c>
      <c r="L125" s="361">
        <v>0</v>
      </c>
      <c r="M125" s="361">
        <v>0</v>
      </c>
      <c r="N125" s="361">
        <f>+L125*M125</f>
        <v>0</v>
      </c>
      <c r="O125" s="51" t="s">
        <v>21</v>
      </c>
      <c r="P125" s="361">
        <v>0</v>
      </c>
      <c r="Q125" s="361">
        <v>0</v>
      </c>
      <c r="R125" s="361">
        <f>+P125*Q125</f>
        <v>0</v>
      </c>
      <c r="S125" s="51" t="s">
        <v>22</v>
      </c>
      <c r="T125" s="361">
        <v>0</v>
      </c>
      <c r="U125" s="361">
        <v>0</v>
      </c>
      <c r="V125" s="361">
        <f>+T125*U125</f>
        <v>0</v>
      </c>
      <c r="W125" s="51" t="s">
        <v>23</v>
      </c>
      <c r="X125" s="361">
        <v>0</v>
      </c>
      <c r="Y125" s="361">
        <v>0</v>
      </c>
      <c r="Z125" s="361">
        <f>+X125*Y125</f>
        <v>0</v>
      </c>
      <c r="AA125" s="51" t="s">
        <v>24</v>
      </c>
      <c r="AB125" s="361">
        <v>0</v>
      </c>
      <c r="AC125" s="361">
        <v>0</v>
      </c>
      <c r="AD125" s="361">
        <f>+AB125*AC125</f>
        <v>0</v>
      </c>
      <c r="AE125" s="51" t="s">
        <v>25</v>
      </c>
      <c r="AF125" s="361">
        <v>0</v>
      </c>
      <c r="AG125" s="361">
        <v>0</v>
      </c>
      <c r="AH125" s="361">
        <f>+AF125*AG125</f>
        <v>0</v>
      </c>
      <c r="AI125" s="51" t="s">
        <v>26</v>
      </c>
      <c r="AJ125" s="361">
        <v>0</v>
      </c>
      <c r="AK125" s="361">
        <v>0</v>
      </c>
      <c r="AL125" s="361">
        <f>+AJ125*AK125</f>
        <v>0</v>
      </c>
      <c r="AM125" s="51" t="s">
        <v>27</v>
      </c>
      <c r="AN125" s="361">
        <v>0</v>
      </c>
      <c r="AO125" s="361">
        <v>0</v>
      </c>
      <c r="AP125" s="361">
        <f>+AN125*AO125</f>
        <v>0</v>
      </c>
      <c r="AQ125" s="53"/>
    </row>
    <row r="126" spans="2:43" s="34" customFormat="1" ht="17.100000000000001" customHeight="1">
      <c r="B126" s="48"/>
      <c r="C126" s="54"/>
      <c r="D126" s="43"/>
      <c r="E126" s="54"/>
      <c r="F126" s="50"/>
      <c r="G126" s="51"/>
      <c r="H126" s="55"/>
      <c r="I126" s="55"/>
      <c r="J126" s="55"/>
      <c r="K126" s="51"/>
      <c r="L126" s="55"/>
      <c r="M126" s="55"/>
      <c r="N126" s="55"/>
      <c r="O126" s="51"/>
      <c r="P126" s="55"/>
      <c r="Q126" s="55"/>
      <c r="R126" s="55"/>
      <c r="S126" s="51"/>
      <c r="T126" s="55"/>
      <c r="U126" s="55"/>
      <c r="V126" s="55"/>
      <c r="W126" s="51"/>
      <c r="X126" s="55"/>
      <c r="Y126" s="55"/>
      <c r="Z126" s="55"/>
      <c r="AA126" s="51"/>
      <c r="AB126" s="55"/>
      <c r="AC126" s="55"/>
      <c r="AD126" s="55"/>
      <c r="AE126" s="51"/>
      <c r="AF126" s="55"/>
      <c r="AG126" s="55"/>
      <c r="AH126" s="55"/>
      <c r="AI126" s="51"/>
      <c r="AJ126" s="55"/>
      <c r="AK126" s="55"/>
      <c r="AL126" s="55"/>
      <c r="AM126" s="51"/>
      <c r="AN126" s="55"/>
      <c r="AO126" s="55"/>
      <c r="AP126" s="55"/>
      <c r="AQ126" s="53"/>
    </row>
    <row r="127" spans="2:43" s="34" customFormat="1" ht="17.100000000000001" customHeight="1">
      <c r="B127" s="48"/>
      <c r="C127" s="54"/>
      <c r="D127" s="43"/>
      <c r="E127" s="54"/>
      <c r="F127" s="50"/>
      <c r="G127" s="51"/>
      <c r="H127" s="55"/>
      <c r="I127" s="55"/>
      <c r="J127" s="55"/>
      <c r="K127" s="51"/>
      <c r="L127" s="55"/>
      <c r="M127" s="55"/>
      <c r="N127" s="55"/>
      <c r="O127" s="51"/>
      <c r="P127" s="55"/>
      <c r="Q127" s="55"/>
      <c r="R127" s="55"/>
      <c r="S127" s="51"/>
      <c r="T127" s="55"/>
      <c r="U127" s="55"/>
      <c r="V127" s="55"/>
      <c r="W127" s="51"/>
      <c r="X127" s="55"/>
      <c r="Y127" s="55"/>
      <c r="Z127" s="55"/>
      <c r="AA127" s="51"/>
      <c r="AB127" s="55"/>
      <c r="AC127" s="55"/>
      <c r="AD127" s="55"/>
      <c r="AE127" s="51"/>
      <c r="AF127" s="55"/>
      <c r="AG127" s="55"/>
      <c r="AH127" s="55"/>
      <c r="AI127" s="51"/>
      <c r="AJ127" s="55"/>
      <c r="AK127" s="55"/>
      <c r="AL127" s="55"/>
      <c r="AM127" s="51"/>
      <c r="AN127" s="55"/>
      <c r="AO127" s="55"/>
      <c r="AP127" s="55"/>
      <c r="AQ127" s="53"/>
    </row>
    <row r="128" spans="2:43" s="34" customFormat="1" ht="17.100000000000001" customHeight="1">
      <c r="B128" s="48"/>
      <c r="C128" s="54"/>
      <c r="D128" s="43"/>
      <c r="E128" s="54"/>
      <c r="F128" s="50"/>
      <c r="G128" s="51"/>
      <c r="H128" s="55"/>
      <c r="I128" s="55"/>
      <c r="J128" s="55"/>
      <c r="K128" s="51"/>
      <c r="L128" s="55"/>
      <c r="M128" s="55"/>
      <c r="N128" s="55"/>
      <c r="O128" s="51"/>
      <c r="P128" s="55"/>
      <c r="Q128" s="55"/>
      <c r="R128" s="55"/>
      <c r="S128" s="51"/>
      <c r="T128" s="55"/>
      <c r="U128" s="55"/>
      <c r="V128" s="55"/>
      <c r="W128" s="51"/>
      <c r="X128" s="55"/>
      <c r="Y128" s="55"/>
      <c r="Z128" s="55"/>
      <c r="AA128" s="51"/>
      <c r="AB128" s="55"/>
      <c r="AC128" s="55"/>
      <c r="AD128" s="55"/>
      <c r="AE128" s="51"/>
      <c r="AF128" s="55"/>
      <c r="AG128" s="55"/>
      <c r="AH128" s="55"/>
      <c r="AI128" s="51"/>
      <c r="AJ128" s="55"/>
      <c r="AK128" s="55"/>
      <c r="AL128" s="55"/>
      <c r="AM128" s="51"/>
      <c r="AN128" s="55"/>
      <c r="AO128" s="55"/>
      <c r="AP128" s="55"/>
      <c r="AQ128" s="53"/>
    </row>
    <row r="129" spans="2:43" s="34" customFormat="1" ht="17.100000000000001" customHeight="1">
      <c r="B129" s="48"/>
      <c r="C129" s="54"/>
      <c r="D129" s="43"/>
      <c r="E129" s="54"/>
      <c r="F129" s="50"/>
      <c r="G129" s="51"/>
      <c r="H129" s="55"/>
      <c r="I129" s="55"/>
      <c r="J129" s="55"/>
      <c r="K129" s="51"/>
      <c r="L129" s="55"/>
      <c r="M129" s="55"/>
      <c r="N129" s="55"/>
      <c r="O129" s="51"/>
      <c r="P129" s="55"/>
      <c r="Q129" s="55"/>
      <c r="R129" s="55"/>
      <c r="S129" s="51"/>
      <c r="T129" s="55"/>
      <c r="U129" s="55"/>
      <c r="V129" s="55"/>
      <c r="W129" s="51"/>
      <c r="X129" s="55"/>
      <c r="Y129" s="55"/>
      <c r="Z129" s="55"/>
      <c r="AA129" s="51"/>
      <c r="AB129" s="55"/>
      <c r="AC129" s="55"/>
      <c r="AD129" s="55"/>
      <c r="AE129" s="51"/>
      <c r="AF129" s="55"/>
      <c r="AG129" s="55"/>
      <c r="AH129" s="55"/>
      <c r="AI129" s="51"/>
      <c r="AJ129" s="55"/>
      <c r="AK129" s="55"/>
      <c r="AL129" s="55"/>
      <c r="AM129" s="51"/>
      <c r="AN129" s="55"/>
      <c r="AO129" s="55"/>
      <c r="AP129" s="55"/>
      <c r="AQ129" s="53"/>
    </row>
    <row r="130" spans="2:43" s="34" customFormat="1" ht="17.100000000000001" customHeight="1">
      <c r="B130" s="48"/>
      <c r="C130" s="54"/>
      <c r="D130" s="43"/>
      <c r="E130" s="54"/>
      <c r="F130" s="50"/>
      <c r="G130" s="51"/>
      <c r="H130" s="55"/>
      <c r="I130" s="55"/>
      <c r="J130" s="55"/>
      <c r="K130" s="51"/>
      <c r="L130" s="55"/>
      <c r="M130" s="55"/>
      <c r="N130" s="55"/>
      <c r="O130" s="51"/>
      <c r="P130" s="55"/>
      <c r="Q130" s="55"/>
      <c r="R130" s="55"/>
      <c r="S130" s="51"/>
      <c r="T130" s="55"/>
      <c r="U130" s="55"/>
      <c r="V130" s="55"/>
      <c r="W130" s="51"/>
      <c r="X130" s="55"/>
      <c r="Y130" s="55"/>
      <c r="Z130" s="55"/>
      <c r="AA130" s="51"/>
      <c r="AB130" s="55"/>
      <c r="AC130" s="55"/>
      <c r="AD130" s="55"/>
      <c r="AE130" s="51"/>
      <c r="AF130" s="55"/>
      <c r="AG130" s="55"/>
      <c r="AH130" s="55"/>
      <c r="AI130" s="51"/>
      <c r="AJ130" s="55"/>
      <c r="AK130" s="55"/>
      <c r="AL130" s="55"/>
      <c r="AM130" s="51"/>
      <c r="AN130" s="55"/>
      <c r="AO130" s="55"/>
      <c r="AP130" s="55"/>
      <c r="AQ130" s="53"/>
    </row>
    <row r="131" spans="2:43" s="34" customFormat="1" ht="17.100000000000001" customHeight="1">
      <c r="B131" s="48"/>
      <c r="C131" s="54"/>
      <c r="D131" s="43"/>
      <c r="E131" s="54"/>
      <c r="F131" s="50"/>
      <c r="G131" s="51"/>
      <c r="H131" s="55"/>
      <c r="I131" s="55"/>
      <c r="J131" s="55"/>
      <c r="K131" s="51"/>
      <c r="L131" s="55"/>
      <c r="M131" s="55"/>
      <c r="N131" s="55"/>
      <c r="O131" s="51"/>
      <c r="P131" s="55"/>
      <c r="Q131" s="55"/>
      <c r="R131" s="55"/>
      <c r="S131" s="51"/>
      <c r="T131" s="55"/>
      <c r="U131" s="55"/>
      <c r="V131" s="55"/>
      <c r="W131" s="51"/>
      <c r="X131" s="55"/>
      <c r="Y131" s="55"/>
      <c r="Z131" s="55"/>
      <c r="AA131" s="51"/>
      <c r="AB131" s="55"/>
      <c r="AC131" s="55"/>
      <c r="AD131" s="55"/>
      <c r="AE131" s="51"/>
      <c r="AF131" s="55"/>
      <c r="AG131" s="55"/>
      <c r="AH131" s="55"/>
      <c r="AI131" s="51"/>
      <c r="AJ131" s="55"/>
      <c r="AK131" s="55"/>
      <c r="AL131" s="55"/>
      <c r="AM131" s="51"/>
      <c r="AN131" s="55"/>
      <c r="AO131" s="55"/>
      <c r="AP131" s="55"/>
      <c r="AQ131" s="53"/>
    </row>
    <row r="132" spans="2:43" s="57" customFormat="1" ht="17.100000000000001" customHeight="1">
      <c r="B132" s="48"/>
      <c r="C132" s="49"/>
      <c r="D132" s="58"/>
      <c r="E132" s="49"/>
      <c r="F132" s="50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55"/>
      <c r="AJ132" s="55"/>
      <c r="AK132" s="55"/>
      <c r="AL132" s="55"/>
      <c r="AM132" s="55"/>
      <c r="AN132" s="55"/>
      <c r="AO132" s="55"/>
      <c r="AP132" s="55"/>
      <c r="AQ132" s="53"/>
    </row>
    <row r="133" spans="2:43" s="57" customFormat="1" ht="17.100000000000001" customHeight="1">
      <c r="B133" s="48"/>
      <c r="C133" s="54">
        <f t="shared" ref="C133" si="12">+E125</f>
        <v>1400</v>
      </c>
      <c r="D133" s="43" t="s">
        <v>18</v>
      </c>
      <c r="E133" s="54">
        <f>+C133+100</f>
        <v>1500</v>
      </c>
      <c r="F133" s="50"/>
      <c r="G133" s="51" t="s">
        <v>19</v>
      </c>
      <c r="H133" s="361">
        <v>0</v>
      </c>
      <c r="I133" s="361">
        <v>0</v>
      </c>
      <c r="J133" s="361">
        <f>+H133*I133</f>
        <v>0</v>
      </c>
      <c r="K133" s="51" t="s">
        <v>20</v>
      </c>
      <c r="L133" s="361">
        <v>0</v>
      </c>
      <c r="M133" s="361">
        <v>0</v>
      </c>
      <c r="N133" s="361">
        <f>+L133*M133</f>
        <v>0</v>
      </c>
      <c r="O133" s="51" t="s">
        <v>21</v>
      </c>
      <c r="P133" s="361">
        <v>0</v>
      </c>
      <c r="Q133" s="361">
        <v>0</v>
      </c>
      <c r="R133" s="361">
        <f>+P133*Q133</f>
        <v>0</v>
      </c>
      <c r="S133" s="51" t="s">
        <v>22</v>
      </c>
      <c r="T133" s="361">
        <v>0</v>
      </c>
      <c r="U133" s="361">
        <v>0</v>
      </c>
      <c r="V133" s="361">
        <f>+T133*U133</f>
        <v>0</v>
      </c>
      <c r="W133" s="51" t="s">
        <v>23</v>
      </c>
      <c r="X133" s="361">
        <v>0</v>
      </c>
      <c r="Y133" s="361">
        <v>0</v>
      </c>
      <c r="Z133" s="361">
        <f>+X133*Y133</f>
        <v>0</v>
      </c>
      <c r="AA133" s="51" t="s">
        <v>24</v>
      </c>
      <c r="AB133" s="361">
        <v>0</v>
      </c>
      <c r="AC133" s="361">
        <v>0</v>
      </c>
      <c r="AD133" s="361">
        <f>+AB133*AC133</f>
        <v>0</v>
      </c>
      <c r="AE133" s="51" t="s">
        <v>25</v>
      </c>
      <c r="AF133" s="361">
        <v>0</v>
      </c>
      <c r="AG133" s="361">
        <v>0</v>
      </c>
      <c r="AH133" s="361">
        <f>+AF133*AG133</f>
        <v>0</v>
      </c>
      <c r="AI133" s="51" t="s">
        <v>26</v>
      </c>
      <c r="AJ133" s="361">
        <v>0</v>
      </c>
      <c r="AK133" s="361">
        <v>0</v>
      </c>
      <c r="AL133" s="361">
        <f>+AJ133*AK133</f>
        <v>0</v>
      </c>
      <c r="AM133" s="51" t="s">
        <v>27</v>
      </c>
      <c r="AN133" s="361">
        <v>0</v>
      </c>
      <c r="AO133" s="361">
        <v>0</v>
      </c>
      <c r="AP133" s="361">
        <f>+AN133*AO133</f>
        <v>0</v>
      </c>
      <c r="AQ133" s="53"/>
    </row>
    <row r="134" spans="2:43" s="34" customFormat="1" ht="17.100000000000001" customHeight="1">
      <c r="B134" s="48"/>
      <c r="C134" s="54"/>
      <c r="D134" s="43"/>
      <c r="E134" s="54"/>
      <c r="F134" s="50"/>
      <c r="G134" s="51"/>
      <c r="H134" s="55"/>
      <c r="I134" s="55"/>
      <c r="J134" s="55"/>
      <c r="K134" s="51"/>
      <c r="L134" s="55"/>
      <c r="M134" s="55"/>
      <c r="N134" s="55"/>
      <c r="O134" s="51"/>
      <c r="P134" s="55"/>
      <c r="Q134" s="55"/>
      <c r="R134" s="55"/>
      <c r="S134" s="51"/>
      <c r="T134" s="55"/>
      <c r="U134" s="55"/>
      <c r="V134" s="55"/>
      <c r="W134" s="51"/>
      <c r="X134" s="55"/>
      <c r="Y134" s="55"/>
      <c r="Z134" s="55"/>
      <c r="AA134" s="51"/>
      <c r="AB134" s="55"/>
      <c r="AC134" s="55"/>
      <c r="AD134" s="55"/>
      <c r="AE134" s="51"/>
      <c r="AF134" s="55"/>
      <c r="AG134" s="55"/>
      <c r="AH134" s="55"/>
      <c r="AI134" s="51"/>
      <c r="AJ134" s="55"/>
      <c r="AK134" s="55"/>
      <c r="AL134" s="55"/>
      <c r="AM134" s="51"/>
      <c r="AN134" s="55"/>
      <c r="AO134" s="55"/>
      <c r="AP134" s="55"/>
      <c r="AQ134" s="53"/>
    </row>
    <row r="135" spans="2:43" s="34" customFormat="1" ht="17.100000000000001" customHeight="1">
      <c r="B135" s="48"/>
      <c r="C135" s="54"/>
      <c r="D135" s="43"/>
      <c r="E135" s="54"/>
      <c r="F135" s="50"/>
      <c r="G135" s="51"/>
      <c r="H135" s="55"/>
      <c r="I135" s="55"/>
      <c r="J135" s="55"/>
      <c r="K135" s="51"/>
      <c r="L135" s="55"/>
      <c r="M135" s="55"/>
      <c r="N135" s="55"/>
      <c r="O135" s="51"/>
      <c r="P135" s="55"/>
      <c r="Q135" s="55"/>
      <c r="R135" s="55"/>
      <c r="S135" s="51"/>
      <c r="T135" s="55"/>
      <c r="U135" s="55"/>
      <c r="V135" s="55"/>
      <c r="W135" s="51"/>
      <c r="X135" s="55"/>
      <c r="Y135" s="55"/>
      <c r="Z135" s="55"/>
      <c r="AA135" s="51"/>
      <c r="AB135" s="55"/>
      <c r="AC135" s="55"/>
      <c r="AD135" s="55"/>
      <c r="AE135" s="51"/>
      <c r="AF135" s="55"/>
      <c r="AG135" s="55"/>
      <c r="AH135" s="55"/>
      <c r="AI135" s="51"/>
      <c r="AJ135" s="55"/>
      <c r="AK135" s="55"/>
      <c r="AL135" s="55"/>
      <c r="AM135" s="51"/>
      <c r="AN135" s="55"/>
      <c r="AO135" s="55"/>
      <c r="AP135" s="55"/>
      <c r="AQ135" s="53"/>
    </row>
    <row r="136" spans="2:43" s="34" customFormat="1" ht="17.100000000000001" customHeight="1">
      <c r="B136" s="48"/>
      <c r="C136" s="54"/>
      <c r="D136" s="43"/>
      <c r="E136" s="54"/>
      <c r="F136" s="50"/>
      <c r="G136" s="51"/>
      <c r="H136" s="55"/>
      <c r="I136" s="55"/>
      <c r="J136" s="55"/>
      <c r="K136" s="51"/>
      <c r="L136" s="55"/>
      <c r="M136" s="55"/>
      <c r="N136" s="55"/>
      <c r="O136" s="51"/>
      <c r="P136" s="55"/>
      <c r="Q136" s="55"/>
      <c r="R136" s="55"/>
      <c r="S136" s="51"/>
      <c r="T136" s="55"/>
      <c r="U136" s="55"/>
      <c r="V136" s="55"/>
      <c r="W136" s="51"/>
      <c r="X136" s="55"/>
      <c r="Y136" s="55"/>
      <c r="Z136" s="55"/>
      <c r="AA136" s="51"/>
      <c r="AB136" s="55"/>
      <c r="AC136" s="55"/>
      <c r="AD136" s="55"/>
      <c r="AE136" s="51"/>
      <c r="AF136" s="55"/>
      <c r="AG136" s="55"/>
      <c r="AH136" s="55"/>
      <c r="AI136" s="51"/>
      <c r="AJ136" s="55"/>
      <c r="AK136" s="55"/>
      <c r="AL136" s="55"/>
      <c r="AM136" s="51"/>
      <c r="AN136" s="55"/>
      <c r="AO136" s="55"/>
      <c r="AP136" s="55"/>
      <c r="AQ136" s="53"/>
    </row>
    <row r="137" spans="2:43" s="34" customFormat="1" ht="17.100000000000001" customHeight="1">
      <c r="B137" s="48"/>
      <c r="C137" s="54"/>
      <c r="D137" s="43"/>
      <c r="E137" s="54"/>
      <c r="F137" s="50"/>
      <c r="G137" s="51"/>
      <c r="H137" s="55"/>
      <c r="I137" s="55"/>
      <c r="J137" s="55"/>
      <c r="K137" s="51"/>
      <c r="L137" s="55"/>
      <c r="M137" s="55"/>
      <c r="N137" s="55"/>
      <c r="O137" s="51"/>
      <c r="P137" s="55"/>
      <c r="Q137" s="55"/>
      <c r="R137" s="55"/>
      <c r="S137" s="51"/>
      <c r="T137" s="55"/>
      <c r="U137" s="55"/>
      <c r="V137" s="55"/>
      <c r="W137" s="51"/>
      <c r="X137" s="55"/>
      <c r="Y137" s="55"/>
      <c r="Z137" s="55"/>
      <c r="AA137" s="51"/>
      <c r="AB137" s="55"/>
      <c r="AC137" s="55"/>
      <c r="AD137" s="55"/>
      <c r="AE137" s="51"/>
      <c r="AF137" s="55"/>
      <c r="AG137" s="55"/>
      <c r="AH137" s="55"/>
      <c r="AI137" s="51"/>
      <c r="AJ137" s="55"/>
      <c r="AK137" s="55"/>
      <c r="AL137" s="55"/>
      <c r="AM137" s="51"/>
      <c r="AN137" s="55"/>
      <c r="AO137" s="55"/>
      <c r="AP137" s="55"/>
      <c r="AQ137" s="53"/>
    </row>
    <row r="138" spans="2:43" s="34" customFormat="1" ht="17.100000000000001" customHeight="1">
      <c r="B138" s="48"/>
      <c r="C138" s="54"/>
      <c r="D138" s="43"/>
      <c r="E138" s="54"/>
      <c r="F138" s="50"/>
      <c r="G138" s="51"/>
      <c r="H138" s="55"/>
      <c r="I138" s="55"/>
      <c r="J138" s="55"/>
      <c r="K138" s="51"/>
      <c r="L138" s="55"/>
      <c r="M138" s="55"/>
      <c r="N138" s="55"/>
      <c r="O138" s="51"/>
      <c r="P138" s="55"/>
      <c r="Q138" s="55"/>
      <c r="R138" s="55"/>
      <c r="S138" s="51"/>
      <c r="T138" s="55"/>
      <c r="U138" s="55"/>
      <c r="V138" s="55"/>
      <c r="W138" s="51"/>
      <c r="X138" s="55"/>
      <c r="Y138" s="55"/>
      <c r="Z138" s="55"/>
      <c r="AA138" s="51"/>
      <c r="AB138" s="55"/>
      <c r="AC138" s="55"/>
      <c r="AD138" s="55"/>
      <c r="AE138" s="51"/>
      <c r="AF138" s="55"/>
      <c r="AG138" s="55"/>
      <c r="AH138" s="55"/>
      <c r="AI138" s="51"/>
      <c r="AJ138" s="55"/>
      <c r="AK138" s="55"/>
      <c r="AL138" s="55"/>
      <c r="AM138" s="51"/>
      <c r="AN138" s="55"/>
      <c r="AO138" s="55"/>
      <c r="AP138" s="55"/>
      <c r="AQ138" s="53"/>
    </row>
    <row r="139" spans="2:43" s="34" customFormat="1" ht="17.100000000000001" customHeight="1">
      <c r="B139" s="48"/>
      <c r="C139" s="54"/>
      <c r="D139" s="43"/>
      <c r="E139" s="54"/>
      <c r="F139" s="50"/>
      <c r="G139" s="51"/>
      <c r="H139" s="55"/>
      <c r="I139" s="55"/>
      <c r="J139" s="55"/>
      <c r="K139" s="51"/>
      <c r="L139" s="55"/>
      <c r="M139" s="55"/>
      <c r="N139" s="55"/>
      <c r="O139" s="51"/>
      <c r="P139" s="55"/>
      <c r="Q139" s="55"/>
      <c r="R139" s="55"/>
      <c r="S139" s="51"/>
      <c r="T139" s="55"/>
      <c r="U139" s="55"/>
      <c r="V139" s="55"/>
      <c r="W139" s="51"/>
      <c r="X139" s="55"/>
      <c r="Y139" s="55"/>
      <c r="Z139" s="55"/>
      <c r="AA139" s="51"/>
      <c r="AB139" s="55"/>
      <c r="AC139" s="55"/>
      <c r="AD139" s="55"/>
      <c r="AE139" s="51"/>
      <c r="AF139" s="55"/>
      <c r="AG139" s="55"/>
      <c r="AH139" s="55"/>
      <c r="AI139" s="51"/>
      <c r="AJ139" s="55"/>
      <c r="AK139" s="55"/>
      <c r="AL139" s="55"/>
      <c r="AM139" s="51"/>
      <c r="AN139" s="55"/>
      <c r="AO139" s="55"/>
      <c r="AP139" s="55"/>
      <c r="AQ139" s="53"/>
    </row>
    <row r="140" spans="2:43" s="57" customFormat="1" ht="17.100000000000001" customHeight="1">
      <c r="B140" s="48"/>
      <c r="C140" s="49"/>
      <c r="D140" s="43"/>
      <c r="E140" s="49"/>
      <c r="F140" s="50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  <c r="AQ140" s="53"/>
    </row>
    <row r="141" spans="2:43" s="57" customFormat="1" ht="17.100000000000001" customHeight="1">
      <c r="B141" s="48"/>
      <c r="C141" s="54">
        <f t="shared" ref="C141" si="13">+E133</f>
        <v>1500</v>
      </c>
      <c r="D141" s="43" t="s">
        <v>18</v>
      </c>
      <c r="E141" s="54">
        <f>+C141+100</f>
        <v>1600</v>
      </c>
      <c r="F141" s="50"/>
      <c r="G141" s="51" t="s">
        <v>19</v>
      </c>
      <c r="H141" s="361">
        <v>0</v>
      </c>
      <c r="I141" s="361">
        <v>0</v>
      </c>
      <c r="J141" s="361">
        <f>+H141*I141</f>
        <v>0</v>
      </c>
      <c r="K141" s="51" t="s">
        <v>20</v>
      </c>
      <c r="L141" s="361">
        <v>0</v>
      </c>
      <c r="M141" s="361">
        <v>0</v>
      </c>
      <c r="N141" s="361">
        <f>+L141*M141</f>
        <v>0</v>
      </c>
      <c r="O141" s="51" t="s">
        <v>21</v>
      </c>
      <c r="P141" s="361">
        <v>0</v>
      </c>
      <c r="Q141" s="361">
        <v>0</v>
      </c>
      <c r="R141" s="361">
        <f>+P141*Q141</f>
        <v>0</v>
      </c>
      <c r="S141" s="51" t="s">
        <v>22</v>
      </c>
      <c r="T141" s="361">
        <v>0</v>
      </c>
      <c r="U141" s="361">
        <v>0</v>
      </c>
      <c r="V141" s="361">
        <f>+T141*U141</f>
        <v>0</v>
      </c>
      <c r="W141" s="51" t="s">
        <v>23</v>
      </c>
      <c r="X141" s="361">
        <v>0</v>
      </c>
      <c r="Y141" s="361">
        <v>0</v>
      </c>
      <c r="Z141" s="361">
        <f>+X141*Y141</f>
        <v>0</v>
      </c>
      <c r="AA141" s="51" t="s">
        <v>24</v>
      </c>
      <c r="AB141" s="361">
        <v>0</v>
      </c>
      <c r="AC141" s="361">
        <v>0</v>
      </c>
      <c r="AD141" s="361">
        <f>+AB141*AC141</f>
        <v>0</v>
      </c>
      <c r="AE141" s="51" t="s">
        <v>25</v>
      </c>
      <c r="AF141" s="361">
        <v>0</v>
      </c>
      <c r="AG141" s="361">
        <v>0</v>
      </c>
      <c r="AH141" s="361">
        <f>+AF141*AG141</f>
        <v>0</v>
      </c>
      <c r="AI141" s="51" t="s">
        <v>26</v>
      </c>
      <c r="AJ141" s="361">
        <v>0</v>
      </c>
      <c r="AK141" s="361">
        <v>0</v>
      </c>
      <c r="AL141" s="361">
        <f>+AJ141*AK141</f>
        <v>0</v>
      </c>
      <c r="AM141" s="51" t="s">
        <v>27</v>
      </c>
      <c r="AN141" s="361">
        <v>0</v>
      </c>
      <c r="AO141" s="361">
        <v>0</v>
      </c>
      <c r="AP141" s="361">
        <f>+AN141*AO141</f>
        <v>0</v>
      </c>
      <c r="AQ141" s="53"/>
    </row>
    <row r="142" spans="2:43" s="34" customFormat="1" ht="17.100000000000001" customHeight="1">
      <c r="B142" s="48"/>
      <c r="C142" s="54"/>
      <c r="D142" s="43"/>
      <c r="E142" s="54"/>
      <c r="F142" s="50"/>
      <c r="G142" s="51"/>
      <c r="H142" s="55"/>
      <c r="I142" s="55"/>
      <c r="J142" s="55"/>
      <c r="K142" s="51"/>
      <c r="L142" s="55"/>
      <c r="M142" s="55"/>
      <c r="N142" s="55"/>
      <c r="O142" s="51"/>
      <c r="P142" s="55"/>
      <c r="Q142" s="55"/>
      <c r="R142" s="55"/>
      <c r="S142" s="51"/>
      <c r="T142" s="55"/>
      <c r="U142" s="55"/>
      <c r="V142" s="55"/>
      <c r="W142" s="51"/>
      <c r="X142" s="55"/>
      <c r="Y142" s="55"/>
      <c r="Z142" s="55"/>
      <c r="AA142" s="51"/>
      <c r="AB142" s="55"/>
      <c r="AC142" s="55"/>
      <c r="AD142" s="55"/>
      <c r="AE142" s="51"/>
      <c r="AF142" s="55"/>
      <c r="AG142" s="55"/>
      <c r="AH142" s="55"/>
      <c r="AI142" s="51"/>
      <c r="AJ142" s="55"/>
      <c r="AK142" s="55"/>
      <c r="AL142" s="55"/>
      <c r="AM142" s="51"/>
      <c r="AN142" s="55"/>
      <c r="AO142" s="55"/>
      <c r="AP142" s="55"/>
      <c r="AQ142" s="53"/>
    </row>
    <row r="143" spans="2:43" s="34" customFormat="1" ht="17.100000000000001" customHeight="1">
      <c r="B143" s="48"/>
      <c r="C143" s="54"/>
      <c r="D143" s="43"/>
      <c r="E143" s="54"/>
      <c r="F143" s="50"/>
      <c r="G143" s="51"/>
      <c r="H143" s="55"/>
      <c r="I143" s="55"/>
      <c r="J143" s="55"/>
      <c r="K143" s="51"/>
      <c r="L143" s="55"/>
      <c r="M143" s="55"/>
      <c r="N143" s="55"/>
      <c r="O143" s="51"/>
      <c r="P143" s="55"/>
      <c r="Q143" s="55"/>
      <c r="R143" s="55"/>
      <c r="S143" s="51"/>
      <c r="T143" s="55"/>
      <c r="U143" s="55"/>
      <c r="V143" s="55"/>
      <c r="W143" s="51"/>
      <c r="X143" s="55"/>
      <c r="Y143" s="55"/>
      <c r="Z143" s="55"/>
      <c r="AA143" s="51"/>
      <c r="AB143" s="55"/>
      <c r="AC143" s="55"/>
      <c r="AD143" s="55"/>
      <c r="AE143" s="51"/>
      <c r="AF143" s="55"/>
      <c r="AG143" s="55"/>
      <c r="AH143" s="55"/>
      <c r="AI143" s="51"/>
      <c r="AJ143" s="55"/>
      <c r="AK143" s="55"/>
      <c r="AL143" s="55"/>
      <c r="AM143" s="51"/>
      <c r="AN143" s="55"/>
      <c r="AO143" s="55"/>
      <c r="AP143" s="55"/>
      <c r="AQ143" s="53"/>
    </row>
    <row r="144" spans="2:43" s="34" customFormat="1" ht="17.100000000000001" customHeight="1">
      <c r="B144" s="48"/>
      <c r="C144" s="54"/>
      <c r="D144" s="43"/>
      <c r="E144" s="54"/>
      <c r="F144" s="50"/>
      <c r="G144" s="51"/>
      <c r="H144" s="55"/>
      <c r="I144" s="55"/>
      <c r="J144" s="55"/>
      <c r="K144" s="51"/>
      <c r="L144" s="55"/>
      <c r="M144" s="55"/>
      <c r="N144" s="55"/>
      <c r="O144" s="51"/>
      <c r="P144" s="55"/>
      <c r="Q144" s="55"/>
      <c r="R144" s="55"/>
      <c r="S144" s="51"/>
      <c r="T144" s="55"/>
      <c r="U144" s="55"/>
      <c r="V144" s="55"/>
      <c r="W144" s="51"/>
      <c r="X144" s="55"/>
      <c r="Y144" s="55"/>
      <c r="Z144" s="55"/>
      <c r="AA144" s="51"/>
      <c r="AB144" s="55"/>
      <c r="AC144" s="55"/>
      <c r="AD144" s="55"/>
      <c r="AE144" s="51"/>
      <c r="AF144" s="55"/>
      <c r="AG144" s="55"/>
      <c r="AH144" s="55"/>
      <c r="AI144" s="51"/>
      <c r="AJ144" s="55"/>
      <c r="AK144" s="55"/>
      <c r="AL144" s="55"/>
      <c r="AM144" s="51"/>
      <c r="AN144" s="55"/>
      <c r="AO144" s="55"/>
      <c r="AP144" s="55"/>
      <c r="AQ144" s="53"/>
    </row>
    <row r="145" spans="2:43" s="34" customFormat="1" ht="17.100000000000001" customHeight="1">
      <c r="B145" s="48"/>
      <c r="C145" s="54"/>
      <c r="D145" s="43"/>
      <c r="E145" s="54"/>
      <c r="F145" s="50"/>
      <c r="G145" s="51"/>
      <c r="H145" s="55"/>
      <c r="I145" s="55"/>
      <c r="J145" s="55"/>
      <c r="K145" s="51"/>
      <c r="L145" s="55"/>
      <c r="M145" s="55"/>
      <c r="N145" s="55"/>
      <c r="O145" s="51"/>
      <c r="P145" s="55"/>
      <c r="Q145" s="55"/>
      <c r="R145" s="55"/>
      <c r="S145" s="51"/>
      <c r="T145" s="55"/>
      <c r="U145" s="55"/>
      <c r="V145" s="55"/>
      <c r="W145" s="51"/>
      <c r="X145" s="55"/>
      <c r="Y145" s="55"/>
      <c r="Z145" s="55"/>
      <c r="AA145" s="51"/>
      <c r="AB145" s="55"/>
      <c r="AC145" s="55"/>
      <c r="AD145" s="55"/>
      <c r="AE145" s="51"/>
      <c r="AF145" s="55"/>
      <c r="AG145" s="55"/>
      <c r="AH145" s="55"/>
      <c r="AI145" s="51"/>
      <c r="AJ145" s="55"/>
      <c r="AK145" s="55"/>
      <c r="AL145" s="55"/>
      <c r="AM145" s="51"/>
      <c r="AN145" s="55"/>
      <c r="AO145" s="55"/>
      <c r="AP145" s="55"/>
      <c r="AQ145" s="53"/>
    </row>
    <row r="146" spans="2:43" s="34" customFormat="1" ht="17.100000000000001" customHeight="1">
      <c r="B146" s="48"/>
      <c r="C146" s="54"/>
      <c r="D146" s="43"/>
      <c r="E146" s="54"/>
      <c r="F146" s="50"/>
      <c r="G146" s="51"/>
      <c r="H146" s="55"/>
      <c r="I146" s="55"/>
      <c r="J146" s="55"/>
      <c r="K146" s="51"/>
      <c r="L146" s="55"/>
      <c r="M146" s="55"/>
      <c r="N146" s="55"/>
      <c r="O146" s="51"/>
      <c r="P146" s="55"/>
      <c r="Q146" s="55"/>
      <c r="R146" s="55"/>
      <c r="S146" s="51"/>
      <c r="T146" s="55"/>
      <c r="U146" s="55"/>
      <c r="V146" s="55"/>
      <c r="W146" s="51"/>
      <c r="X146" s="55"/>
      <c r="Y146" s="55"/>
      <c r="Z146" s="55"/>
      <c r="AA146" s="51"/>
      <c r="AB146" s="55"/>
      <c r="AC146" s="55"/>
      <c r="AD146" s="55"/>
      <c r="AE146" s="51"/>
      <c r="AF146" s="55"/>
      <c r="AG146" s="55"/>
      <c r="AH146" s="55"/>
      <c r="AI146" s="51"/>
      <c r="AJ146" s="55"/>
      <c r="AK146" s="55"/>
      <c r="AL146" s="55"/>
      <c r="AM146" s="51"/>
      <c r="AN146" s="55"/>
      <c r="AO146" s="55"/>
      <c r="AP146" s="55"/>
      <c r="AQ146" s="53"/>
    </row>
    <row r="147" spans="2:43" s="34" customFormat="1" ht="17.100000000000001" customHeight="1">
      <c r="B147" s="48"/>
      <c r="C147" s="54"/>
      <c r="D147" s="43"/>
      <c r="E147" s="54"/>
      <c r="F147" s="50"/>
      <c r="G147" s="51"/>
      <c r="H147" s="55"/>
      <c r="I147" s="55"/>
      <c r="J147" s="55"/>
      <c r="K147" s="51"/>
      <c r="L147" s="55"/>
      <c r="M147" s="55"/>
      <c r="N147" s="55"/>
      <c r="O147" s="51"/>
      <c r="P147" s="55"/>
      <c r="Q147" s="55"/>
      <c r="R147" s="55"/>
      <c r="S147" s="51"/>
      <c r="T147" s="55"/>
      <c r="U147" s="55"/>
      <c r="V147" s="55"/>
      <c r="W147" s="51"/>
      <c r="X147" s="55"/>
      <c r="Y147" s="55"/>
      <c r="Z147" s="55"/>
      <c r="AA147" s="51"/>
      <c r="AB147" s="55"/>
      <c r="AC147" s="55"/>
      <c r="AD147" s="55"/>
      <c r="AE147" s="51"/>
      <c r="AF147" s="55"/>
      <c r="AG147" s="55"/>
      <c r="AH147" s="55"/>
      <c r="AI147" s="51"/>
      <c r="AJ147" s="55"/>
      <c r="AK147" s="55"/>
      <c r="AL147" s="55"/>
      <c r="AM147" s="51"/>
      <c r="AN147" s="55"/>
      <c r="AO147" s="55"/>
      <c r="AP147" s="55"/>
      <c r="AQ147" s="53"/>
    </row>
    <row r="148" spans="2:43" s="57" customFormat="1" ht="17.100000000000001" customHeight="1">
      <c r="B148" s="48"/>
      <c r="C148" s="49"/>
      <c r="D148" s="58"/>
      <c r="E148" s="49"/>
      <c r="F148" s="50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  <c r="AQ148" s="53"/>
    </row>
    <row r="149" spans="2:43" s="57" customFormat="1" ht="17.100000000000001" customHeight="1">
      <c r="B149" s="48"/>
      <c r="C149" s="54">
        <f t="shared" ref="C149" si="14">+E141</f>
        <v>1600</v>
      </c>
      <c r="D149" s="43" t="s">
        <v>18</v>
      </c>
      <c r="E149" s="54">
        <f>+C149+100</f>
        <v>1700</v>
      </c>
      <c r="F149" s="50"/>
      <c r="G149" s="51" t="s">
        <v>19</v>
      </c>
      <c r="H149" s="361">
        <v>0</v>
      </c>
      <c r="I149" s="361">
        <v>0</v>
      </c>
      <c r="J149" s="361">
        <f>+H149*I149</f>
        <v>0</v>
      </c>
      <c r="K149" s="51" t="s">
        <v>20</v>
      </c>
      <c r="L149" s="361">
        <v>0</v>
      </c>
      <c r="M149" s="361">
        <v>0</v>
      </c>
      <c r="N149" s="361">
        <f>+L149*M149</f>
        <v>0</v>
      </c>
      <c r="O149" s="51" t="s">
        <v>21</v>
      </c>
      <c r="P149" s="361">
        <v>0</v>
      </c>
      <c r="Q149" s="361">
        <v>0</v>
      </c>
      <c r="R149" s="361">
        <f>+P149*Q149</f>
        <v>0</v>
      </c>
      <c r="S149" s="51" t="s">
        <v>22</v>
      </c>
      <c r="T149" s="361">
        <v>0</v>
      </c>
      <c r="U149" s="361">
        <v>0</v>
      </c>
      <c r="V149" s="361">
        <f>+T149*U149</f>
        <v>0</v>
      </c>
      <c r="W149" s="51" t="s">
        <v>23</v>
      </c>
      <c r="X149" s="361">
        <v>0</v>
      </c>
      <c r="Y149" s="361">
        <v>0</v>
      </c>
      <c r="Z149" s="361">
        <f>+X149*Y149</f>
        <v>0</v>
      </c>
      <c r="AA149" s="51" t="s">
        <v>24</v>
      </c>
      <c r="AB149" s="361">
        <v>0</v>
      </c>
      <c r="AC149" s="361">
        <v>0</v>
      </c>
      <c r="AD149" s="361">
        <f>+AB149*AC149</f>
        <v>0</v>
      </c>
      <c r="AE149" s="51" t="s">
        <v>25</v>
      </c>
      <c r="AF149" s="361">
        <v>0</v>
      </c>
      <c r="AG149" s="361">
        <v>0</v>
      </c>
      <c r="AH149" s="361">
        <f>+AF149*AG149</f>
        <v>0</v>
      </c>
      <c r="AI149" s="51" t="s">
        <v>26</v>
      </c>
      <c r="AJ149" s="361">
        <v>0</v>
      </c>
      <c r="AK149" s="361">
        <v>0</v>
      </c>
      <c r="AL149" s="361">
        <f>+AJ149*AK149</f>
        <v>0</v>
      </c>
      <c r="AM149" s="51" t="s">
        <v>27</v>
      </c>
      <c r="AN149" s="361">
        <v>0</v>
      </c>
      <c r="AO149" s="361">
        <v>0</v>
      </c>
      <c r="AP149" s="361">
        <f>+AN149*AO149</f>
        <v>0</v>
      </c>
      <c r="AQ149" s="53"/>
    </row>
    <row r="150" spans="2:43" s="34" customFormat="1" ht="17.100000000000001" customHeight="1">
      <c r="B150" s="48"/>
      <c r="C150" s="54"/>
      <c r="D150" s="43"/>
      <c r="E150" s="54"/>
      <c r="F150" s="50"/>
      <c r="G150" s="51"/>
      <c r="H150" s="55"/>
      <c r="I150" s="55"/>
      <c r="J150" s="55"/>
      <c r="K150" s="51"/>
      <c r="L150" s="55"/>
      <c r="M150" s="55"/>
      <c r="N150" s="55"/>
      <c r="O150" s="51"/>
      <c r="P150" s="55"/>
      <c r="Q150" s="55"/>
      <c r="R150" s="55"/>
      <c r="S150" s="51"/>
      <c r="T150" s="55"/>
      <c r="U150" s="55"/>
      <c r="V150" s="55"/>
      <c r="W150" s="51"/>
      <c r="X150" s="55"/>
      <c r="Y150" s="55"/>
      <c r="Z150" s="55"/>
      <c r="AA150" s="51"/>
      <c r="AB150" s="55"/>
      <c r="AC150" s="55"/>
      <c r="AD150" s="55"/>
      <c r="AE150" s="51"/>
      <c r="AF150" s="55"/>
      <c r="AG150" s="55"/>
      <c r="AH150" s="55"/>
      <c r="AI150" s="51"/>
      <c r="AJ150" s="55"/>
      <c r="AK150" s="55"/>
      <c r="AL150" s="55"/>
      <c r="AM150" s="51"/>
      <c r="AN150" s="55"/>
      <c r="AO150" s="55"/>
      <c r="AP150" s="55"/>
      <c r="AQ150" s="53"/>
    </row>
    <row r="151" spans="2:43" s="34" customFormat="1" ht="17.100000000000001" customHeight="1">
      <c r="B151" s="48"/>
      <c r="C151" s="54"/>
      <c r="D151" s="43"/>
      <c r="E151" s="54"/>
      <c r="F151" s="50"/>
      <c r="G151" s="51"/>
      <c r="H151" s="55"/>
      <c r="I151" s="55"/>
      <c r="J151" s="55"/>
      <c r="K151" s="51"/>
      <c r="L151" s="55"/>
      <c r="M151" s="55"/>
      <c r="N151" s="55"/>
      <c r="O151" s="51"/>
      <c r="P151" s="55"/>
      <c r="Q151" s="55"/>
      <c r="R151" s="55"/>
      <c r="S151" s="51"/>
      <c r="T151" s="55"/>
      <c r="U151" s="55"/>
      <c r="V151" s="55"/>
      <c r="W151" s="51"/>
      <c r="X151" s="55"/>
      <c r="Y151" s="55"/>
      <c r="Z151" s="55"/>
      <c r="AA151" s="51"/>
      <c r="AB151" s="55"/>
      <c r="AC151" s="55"/>
      <c r="AD151" s="55"/>
      <c r="AE151" s="51"/>
      <c r="AF151" s="55"/>
      <c r="AG151" s="55"/>
      <c r="AH151" s="55"/>
      <c r="AI151" s="51"/>
      <c r="AJ151" s="55"/>
      <c r="AK151" s="55"/>
      <c r="AL151" s="55"/>
      <c r="AM151" s="51"/>
      <c r="AN151" s="55"/>
      <c r="AO151" s="55"/>
      <c r="AP151" s="55"/>
      <c r="AQ151" s="53"/>
    </row>
    <row r="152" spans="2:43" s="34" customFormat="1" ht="17.100000000000001" customHeight="1">
      <c r="B152" s="48"/>
      <c r="C152" s="54"/>
      <c r="D152" s="43"/>
      <c r="E152" s="54"/>
      <c r="F152" s="50"/>
      <c r="G152" s="51"/>
      <c r="H152" s="55"/>
      <c r="I152" s="55"/>
      <c r="J152" s="55"/>
      <c r="K152" s="51"/>
      <c r="L152" s="55"/>
      <c r="M152" s="55"/>
      <c r="N152" s="55"/>
      <c r="O152" s="51"/>
      <c r="P152" s="55"/>
      <c r="Q152" s="55"/>
      <c r="R152" s="55"/>
      <c r="S152" s="51"/>
      <c r="T152" s="55"/>
      <c r="U152" s="55"/>
      <c r="V152" s="55"/>
      <c r="W152" s="51"/>
      <c r="X152" s="55"/>
      <c r="Y152" s="55"/>
      <c r="Z152" s="55"/>
      <c r="AA152" s="51"/>
      <c r="AB152" s="55"/>
      <c r="AC152" s="55"/>
      <c r="AD152" s="55"/>
      <c r="AE152" s="51"/>
      <c r="AF152" s="55"/>
      <c r="AG152" s="55"/>
      <c r="AH152" s="55"/>
      <c r="AI152" s="51"/>
      <c r="AJ152" s="55"/>
      <c r="AK152" s="55"/>
      <c r="AL152" s="55"/>
      <c r="AM152" s="51"/>
      <c r="AN152" s="55"/>
      <c r="AO152" s="55"/>
      <c r="AP152" s="55"/>
      <c r="AQ152" s="53"/>
    </row>
    <row r="153" spans="2:43" s="34" customFormat="1" ht="17.100000000000001" customHeight="1">
      <c r="B153" s="48"/>
      <c r="C153" s="54"/>
      <c r="D153" s="43"/>
      <c r="E153" s="54"/>
      <c r="F153" s="50"/>
      <c r="G153" s="51"/>
      <c r="H153" s="55"/>
      <c r="I153" s="55"/>
      <c r="J153" s="55"/>
      <c r="K153" s="51"/>
      <c r="L153" s="55"/>
      <c r="M153" s="55"/>
      <c r="N153" s="55"/>
      <c r="O153" s="51"/>
      <c r="P153" s="55"/>
      <c r="Q153" s="55"/>
      <c r="R153" s="55"/>
      <c r="S153" s="51"/>
      <c r="T153" s="55"/>
      <c r="U153" s="55"/>
      <c r="V153" s="55"/>
      <c r="W153" s="51"/>
      <c r="X153" s="55"/>
      <c r="Y153" s="55"/>
      <c r="Z153" s="55"/>
      <c r="AA153" s="51"/>
      <c r="AB153" s="55"/>
      <c r="AC153" s="55"/>
      <c r="AD153" s="55"/>
      <c r="AE153" s="51"/>
      <c r="AF153" s="55"/>
      <c r="AG153" s="55"/>
      <c r="AH153" s="55"/>
      <c r="AI153" s="51"/>
      <c r="AJ153" s="55"/>
      <c r="AK153" s="55"/>
      <c r="AL153" s="55"/>
      <c r="AM153" s="51"/>
      <c r="AN153" s="55"/>
      <c r="AO153" s="55"/>
      <c r="AP153" s="55"/>
      <c r="AQ153" s="53"/>
    </row>
    <row r="154" spans="2:43" s="34" customFormat="1" ht="17.100000000000001" customHeight="1">
      <c r="B154" s="48"/>
      <c r="C154" s="54"/>
      <c r="D154" s="43"/>
      <c r="E154" s="54"/>
      <c r="F154" s="50"/>
      <c r="G154" s="51"/>
      <c r="H154" s="55"/>
      <c r="I154" s="55"/>
      <c r="J154" s="55"/>
      <c r="K154" s="51"/>
      <c r="L154" s="55"/>
      <c r="M154" s="55"/>
      <c r="N154" s="55"/>
      <c r="O154" s="51"/>
      <c r="P154" s="55"/>
      <c r="Q154" s="55"/>
      <c r="R154" s="55"/>
      <c r="S154" s="51"/>
      <c r="T154" s="55"/>
      <c r="U154" s="55"/>
      <c r="V154" s="55"/>
      <c r="W154" s="51"/>
      <c r="X154" s="55"/>
      <c r="Y154" s="55"/>
      <c r="Z154" s="55"/>
      <c r="AA154" s="51"/>
      <c r="AB154" s="55"/>
      <c r="AC154" s="55"/>
      <c r="AD154" s="55"/>
      <c r="AE154" s="51"/>
      <c r="AF154" s="55"/>
      <c r="AG154" s="55"/>
      <c r="AH154" s="55"/>
      <c r="AI154" s="51"/>
      <c r="AJ154" s="55"/>
      <c r="AK154" s="55"/>
      <c r="AL154" s="55"/>
      <c r="AM154" s="51"/>
      <c r="AN154" s="55"/>
      <c r="AO154" s="55"/>
      <c r="AP154" s="55"/>
      <c r="AQ154" s="53"/>
    </row>
    <row r="155" spans="2:43" s="34" customFormat="1" ht="17.100000000000001" customHeight="1">
      <c r="B155" s="48"/>
      <c r="C155" s="54"/>
      <c r="D155" s="43"/>
      <c r="E155" s="54"/>
      <c r="F155" s="50"/>
      <c r="G155" s="51"/>
      <c r="H155" s="55"/>
      <c r="I155" s="55"/>
      <c r="J155" s="55"/>
      <c r="K155" s="51"/>
      <c r="L155" s="55"/>
      <c r="M155" s="55"/>
      <c r="N155" s="55"/>
      <c r="O155" s="51"/>
      <c r="P155" s="55"/>
      <c r="Q155" s="55"/>
      <c r="R155" s="55"/>
      <c r="S155" s="51"/>
      <c r="T155" s="55"/>
      <c r="U155" s="55"/>
      <c r="V155" s="55"/>
      <c r="W155" s="51"/>
      <c r="X155" s="55"/>
      <c r="Y155" s="55"/>
      <c r="Z155" s="55"/>
      <c r="AA155" s="51"/>
      <c r="AB155" s="55"/>
      <c r="AC155" s="55"/>
      <c r="AD155" s="55"/>
      <c r="AE155" s="51"/>
      <c r="AF155" s="55"/>
      <c r="AG155" s="55"/>
      <c r="AH155" s="55"/>
      <c r="AI155" s="51"/>
      <c r="AJ155" s="55"/>
      <c r="AK155" s="55"/>
      <c r="AL155" s="55"/>
      <c r="AM155" s="51"/>
      <c r="AN155" s="55"/>
      <c r="AO155" s="55"/>
      <c r="AP155" s="55"/>
      <c r="AQ155" s="53"/>
    </row>
    <row r="156" spans="2:43" s="34" customFormat="1" ht="17.100000000000001" customHeight="1">
      <c r="B156" s="48"/>
      <c r="C156" s="49"/>
      <c r="D156" s="43"/>
      <c r="E156" s="49"/>
      <c r="F156" s="50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  <c r="AM156" s="55"/>
      <c r="AN156" s="55"/>
      <c r="AO156" s="55"/>
      <c r="AP156" s="55"/>
      <c r="AQ156" s="53"/>
    </row>
    <row r="157" spans="2:43" s="57" customFormat="1" ht="17.100000000000001" customHeight="1">
      <c r="B157" s="48"/>
      <c r="C157" s="54">
        <f t="shared" ref="C157" si="15">+E149</f>
        <v>1700</v>
      </c>
      <c r="D157" s="43" t="s">
        <v>18</v>
      </c>
      <c r="E157" s="54">
        <f t="shared" ref="E157" si="16">+C157+100</f>
        <v>1800</v>
      </c>
      <c r="F157" s="50"/>
      <c r="G157" s="51" t="s">
        <v>19</v>
      </c>
      <c r="H157" s="361">
        <v>0</v>
      </c>
      <c r="I157" s="361">
        <v>0</v>
      </c>
      <c r="J157" s="361">
        <f>+H157*I157</f>
        <v>0</v>
      </c>
      <c r="K157" s="51" t="s">
        <v>20</v>
      </c>
      <c r="L157" s="361">
        <v>0</v>
      </c>
      <c r="M157" s="361">
        <v>0</v>
      </c>
      <c r="N157" s="361">
        <f>+L157*M157</f>
        <v>0</v>
      </c>
      <c r="O157" s="51" t="s">
        <v>21</v>
      </c>
      <c r="P157" s="361">
        <v>0</v>
      </c>
      <c r="Q157" s="361">
        <v>0</v>
      </c>
      <c r="R157" s="361">
        <f>+P157*Q157</f>
        <v>0</v>
      </c>
      <c r="S157" s="51" t="s">
        <v>22</v>
      </c>
      <c r="T157" s="361">
        <v>0</v>
      </c>
      <c r="U157" s="361">
        <v>0</v>
      </c>
      <c r="V157" s="361">
        <f>+T157*U157</f>
        <v>0</v>
      </c>
      <c r="W157" s="51" t="s">
        <v>23</v>
      </c>
      <c r="X157" s="361">
        <v>0</v>
      </c>
      <c r="Y157" s="361">
        <v>0</v>
      </c>
      <c r="Z157" s="361">
        <f>+X157*Y157</f>
        <v>0</v>
      </c>
      <c r="AA157" s="51" t="s">
        <v>24</v>
      </c>
      <c r="AB157" s="361">
        <v>0</v>
      </c>
      <c r="AC157" s="361">
        <v>0</v>
      </c>
      <c r="AD157" s="361">
        <f>+AB157*AC157</f>
        <v>0</v>
      </c>
      <c r="AE157" s="51" t="s">
        <v>25</v>
      </c>
      <c r="AF157" s="361">
        <v>0</v>
      </c>
      <c r="AG157" s="361">
        <v>0</v>
      </c>
      <c r="AH157" s="361">
        <f>+AF157*AG157</f>
        <v>0</v>
      </c>
      <c r="AI157" s="51" t="s">
        <v>26</v>
      </c>
      <c r="AJ157" s="361">
        <v>0</v>
      </c>
      <c r="AK157" s="361">
        <v>0</v>
      </c>
      <c r="AL157" s="361">
        <f>+AJ157*AK157</f>
        <v>0</v>
      </c>
      <c r="AM157" s="51" t="s">
        <v>27</v>
      </c>
      <c r="AN157" s="361">
        <v>0</v>
      </c>
      <c r="AO157" s="361">
        <v>0</v>
      </c>
      <c r="AP157" s="361">
        <f>+AN157*AO157</f>
        <v>0</v>
      </c>
      <c r="AQ157" s="53"/>
    </row>
    <row r="158" spans="2:43" s="34" customFormat="1" ht="17.100000000000001" customHeight="1">
      <c r="B158" s="48"/>
      <c r="C158" s="54"/>
      <c r="D158" s="43"/>
      <c r="E158" s="54"/>
      <c r="F158" s="50"/>
      <c r="G158" s="51"/>
      <c r="H158" s="55"/>
      <c r="I158" s="55"/>
      <c r="J158" s="55"/>
      <c r="K158" s="51"/>
      <c r="L158" s="55"/>
      <c r="M158" s="55"/>
      <c r="N158" s="55"/>
      <c r="O158" s="51"/>
      <c r="P158" s="55"/>
      <c r="Q158" s="55"/>
      <c r="R158" s="55"/>
      <c r="S158" s="51"/>
      <c r="T158" s="55"/>
      <c r="U158" s="55"/>
      <c r="V158" s="55"/>
      <c r="W158" s="51"/>
      <c r="X158" s="55"/>
      <c r="Y158" s="55"/>
      <c r="Z158" s="55"/>
      <c r="AA158" s="51"/>
      <c r="AB158" s="55"/>
      <c r="AC158" s="55"/>
      <c r="AD158" s="55"/>
      <c r="AE158" s="51"/>
      <c r="AF158" s="55"/>
      <c r="AG158" s="55"/>
      <c r="AH158" s="55"/>
      <c r="AI158" s="51"/>
      <c r="AJ158" s="55"/>
      <c r="AK158" s="55"/>
      <c r="AL158" s="55"/>
      <c r="AM158" s="51"/>
      <c r="AN158" s="55"/>
      <c r="AO158" s="55"/>
      <c r="AP158" s="55"/>
      <c r="AQ158" s="53"/>
    </row>
    <row r="159" spans="2:43" s="34" customFormat="1" ht="17.100000000000001" customHeight="1">
      <c r="B159" s="48"/>
      <c r="C159" s="54"/>
      <c r="D159" s="43"/>
      <c r="E159" s="54"/>
      <c r="F159" s="50"/>
      <c r="G159" s="51"/>
      <c r="H159" s="55"/>
      <c r="I159" s="55"/>
      <c r="J159" s="55"/>
      <c r="K159" s="51"/>
      <c r="L159" s="55"/>
      <c r="M159" s="55"/>
      <c r="N159" s="55"/>
      <c r="O159" s="51"/>
      <c r="P159" s="55"/>
      <c r="Q159" s="55"/>
      <c r="R159" s="55"/>
      <c r="S159" s="51"/>
      <c r="T159" s="55"/>
      <c r="U159" s="55"/>
      <c r="V159" s="55"/>
      <c r="W159" s="51"/>
      <c r="X159" s="55"/>
      <c r="Y159" s="55"/>
      <c r="Z159" s="55"/>
      <c r="AA159" s="51"/>
      <c r="AB159" s="55"/>
      <c r="AC159" s="55"/>
      <c r="AD159" s="55"/>
      <c r="AE159" s="51"/>
      <c r="AF159" s="55"/>
      <c r="AG159" s="55"/>
      <c r="AH159" s="55"/>
      <c r="AI159" s="51"/>
      <c r="AJ159" s="55"/>
      <c r="AK159" s="55"/>
      <c r="AL159" s="55"/>
      <c r="AM159" s="51"/>
      <c r="AN159" s="55"/>
      <c r="AO159" s="55"/>
      <c r="AP159" s="55"/>
      <c r="AQ159" s="53"/>
    </row>
    <row r="160" spans="2:43" s="34" customFormat="1" ht="17.100000000000001" customHeight="1">
      <c r="B160" s="48"/>
      <c r="C160" s="54"/>
      <c r="D160" s="43"/>
      <c r="E160" s="54"/>
      <c r="F160" s="50"/>
      <c r="G160" s="51"/>
      <c r="H160" s="55"/>
      <c r="I160" s="55"/>
      <c r="J160" s="55"/>
      <c r="K160" s="51"/>
      <c r="L160" s="55"/>
      <c r="M160" s="55"/>
      <c r="N160" s="55"/>
      <c r="O160" s="51"/>
      <c r="P160" s="55"/>
      <c r="Q160" s="55"/>
      <c r="R160" s="55"/>
      <c r="S160" s="51"/>
      <c r="T160" s="55"/>
      <c r="U160" s="55"/>
      <c r="V160" s="55"/>
      <c r="W160" s="51"/>
      <c r="X160" s="55"/>
      <c r="Y160" s="55"/>
      <c r="Z160" s="55"/>
      <c r="AA160" s="51"/>
      <c r="AB160" s="55"/>
      <c r="AC160" s="55"/>
      <c r="AD160" s="55"/>
      <c r="AE160" s="51"/>
      <c r="AF160" s="55"/>
      <c r="AG160" s="55"/>
      <c r="AH160" s="55"/>
      <c r="AI160" s="51"/>
      <c r="AJ160" s="55"/>
      <c r="AK160" s="55"/>
      <c r="AL160" s="55"/>
      <c r="AM160" s="51"/>
      <c r="AN160" s="55"/>
      <c r="AO160" s="55"/>
      <c r="AP160" s="55"/>
      <c r="AQ160" s="53"/>
    </row>
    <row r="161" spans="2:43" s="34" customFormat="1" ht="17.100000000000001" customHeight="1">
      <c r="B161" s="48"/>
      <c r="C161" s="54"/>
      <c r="D161" s="43"/>
      <c r="E161" s="54"/>
      <c r="F161" s="50"/>
      <c r="G161" s="51"/>
      <c r="H161" s="55"/>
      <c r="I161" s="55"/>
      <c r="J161" s="55"/>
      <c r="K161" s="51"/>
      <c r="L161" s="55"/>
      <c r="M161" s="55"/>
      <c r="N161" s="55"/>
      <c r="O161" s="51"/>
      <c r="P161" s="55"/>
      <c r="Q161" s="55"/>
      <c r="R161" s="55"/>
      <c r="S161" s="51"/>
      <c r="T161" s="55"/>
      <c r="U161" s="55"/>
      <c r="V161" s="55"/>
      <c r="W161" s="51"/>
      <c r="X161" s="55"/>
      <c r="Y161" s="55"/>
      <c r="Z161" s="55"/>
      <c r="AA161" s="51"/>
      <c r="AB161" s="55"/>
      <c r="AC161" s="55"/>
      <c r="AD161" s="55"/>
      <c r="AE161" s="51"/>
      <c r="AF161" s="55"/>
      <c r="AG161" s="55"/>
      <c r="AH161" s="55"/>
      <c r="AI161" s="51"/>
      <c r="AJ161" s="55"/>
      <c r="AK161" s="55"/>
      <c r="AL161" s="55"/>
      <c r="AM161" s="51"/>
      <c r="AN161" s="55"/>
      <c r="AO161" s="55"/>
      <c r="AP161" s="55"/>
      <c r="AQ161" s="53"/>
    </row>
    <row r="162" spans="2:43" s="34" customFormat="1" ht="17.100000000000001" customHeight="1">
      <c r="B162" s="48"/>
      <c r="C162" s="54"/>
      <c r="D162" s="43"/>
      <c r="E162" s="54"/>
      <c r="F162" s="50"/>
      <c r="G162" s="51"/>
      <c r="H162" s="55"/>
      <c r="I162" s="55"/>
      <c r="J162" s="55"/>
      <c r="K162" s="51"/>
      <c r="L162" s="55"/>
      <c r="M162" s="55"/>
      <c r="N162" s="55"/>
      <c r="O162" s="51"/>
      <c r="P162" s="55"/>
      <c r="Q162" s="55"/>
      <c r="R162" s="55"/>
      <c r="S162" s="51"/>
      <c r="T162" s="55"/>
      <c r="U162" s="55"/>
      <c r="V162" s="55"/>
      <c r="W162" s="51"/>
      <c r="X162" s="55"/>
      <c r="Y162" s="55"/>
      <c r="Z162" s="55"/>
      <c r="AA162" s="51"/>
      <c r="AB162" s="55"/>
      <c r="AC162" s="55"/>
      <c r="AD162" s="55"/>
      <c r="AE162" s="51"/>
      <c r="AF162" s="55"/>
      <c r="AG162" s="55"/>
      <c r="AH162" s="55"/>
      <c r="AI162" s="51"/>
      <c r="AJ162" s="55"/>
      <c r="AK162" s="55"/>
      <c r="AL162" s="55"/>
      <c r="AM162" s="51"/>
      <c r="AN162" s="55"/>
      <c r="AO162" s="55"/>
      <c r="AP162" s="55"/>
      <c r="AQ162" s="53"/>
    </row>
    <row r="163" spans="2:43" s="34" customFormat="1" ht="17.100000000000001" customHeight="1">
      <c r="B163" s="48"/>
      <c r="C163" s="54"/>
      <c r="D163" s="43"/>
      <c r="E163" s="54"/>
      <c r="F163" s="50"/>
      <c r="G163" s="51"/>
      <c r="H163" s="55"/>
      <c r="I163" s="55"/>
      <c r="J163" s="55"/>
      <c r="K163" s="51"/>
      <c r="L163" s="55"/>
      <c r="M163" s="55"/>
      <c r="N163" s="55"/>
      <c r="O163" s="51"/>
      <c r="P163" s="55"/>
      <c r="Q163" s="55"/>
      <c r="R163" s="55"/>
      <c r="S163" s="51"/>
      <c r="T163" s="55"/>
      <c r="U163" s="55"/>
      <c r="V163" s="55"/>
      <c r="W163" s="51"/>
      <c r="X163" s="55"/>
      <c r="Y163" s="55"/>
      <c r="Z163" s="55"/>
      <c r="AA163" s="51"/>
      <c r="AB163" s="55"/>
      <c r="AC163" s="55"/>
      <c r="AD163" s="55"/>
      <c r="AE163" s="51"/>
      <c r="AF163" s="55"/>
      <c r="AG163" s="55"/>
      <c r="AH163" s="55"/>
      <c r="AI163" s="51"/>
      <c r="AJ163" s="55"/>
      <c r="AK163" s="55"/>
      <c r="AL163" s="55"/>
      <c r="AM163" s="51"/>
      <c r="AN163" s="55"/>
      <c r="AO163" s="55"/>
      <c r="AP163" s="55"/>
      <c r="AQ163" s="53"/>
    </row>
    <row r="164" spans="2:43" s="57" customFormat="1" ht="17.100000000000001" customHeight="1">
      <c r="B164" s="41"/>
      <c r="C164" s="49"/>
      <c r="D164" s="58"/>
      <c r="E164" s="49"/>
      <c r="F164" s="50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/>
      <c r="AP164" s="55"/>
      <c r="AQ164" s="53"/>
    </row>
    <row r="165" spans="2:43" s="57" customFormat="1" ht="17.100000000000001" customHeight="1">
      <c r="B165" s="48"/>
      <c r="C165" s="54">
        <f t="shared" ref="C165" si="17">+E157</f>
        <v>1800</v>
      </c>
      <c r="D165" s="43" t="s">
        <v>18</v>
      </c>
      <c r="E165" s="54">
        <f>+C165+100</f>
        <v>1900</v>
      </c>
      <c r="F165" s="50"/>
      <c r="G165" s="51" t="s">
        <v>19</v>
      </c>
      <c r="H165" s="361">
        <v>0</v>
      </c>
      <c r="I165" s="361">
        <v>0</v>
      </c>
      <c r="J165" s="361">
        <f>+H165*I165</f>
        <v>0</v>
      </c>
      <c r="K165" s="51" t="s">
        <v>20</v>
      </c>
      <c r="L165" s="361">
        <v>0</v>
      </c>
      <c r="M165" s="361">
        <v>0</v>
      </c>
      <c r="N165" s="361">
        <f>+L165*M165</f>
        <v>0</v>
      </c>
      <c r="O165" s="51" t="s">
        <v>21</v>
      </c>
      <c r="P165" s="361">
        <v>0</v>
      </c>
      <c r="Q165" s="361">
        <v>0</v>
      </c>
      <c r="R165" s="361">
        <f>+P165*Q165</f>
        <v>0</v>
      </c>
      <c r="S165" s="51" t="s">
        <v>22</v>
      </c>
      <c r="T165" s="361">
        <v>0</v>
      </c>
      <c r="U165" s="361">
        <v>0</v>
      </c>
      <c r="V165" s="361">
        <f>+T165*U165</f>
        <v>0</v>
      </c>
      <c r="W165" s="51" t="s">
        <v>23</v>
      </c>
      <c r="X165" s="361">
        <v>0</v>
      </c>
      <c r="Y165" s="361">
        <v>0</v>
      </c>
      <c r="Z165" s="361">
        <f>+X165*Y165</f>
        <v>0</v>
      </c>
      <c r="AA165" s="51" t="s">
        <v>24</v>
      </c>
      <c r="AB165" s="361">
        <v>0</v>
      </c>
      <c r="AC165" s="361">
        <v>0</v>
      </c>
      <c r="AD165" s="361">
        <f>+AB165*AC165</f>
        <v>0</v>
      </c>
      <c r="AE165" s="51" t="s">
        <v>25</v>
      </c>
      <c r="AF165" s="361">
        <v>0</v>
      </c>
      <c r="AG165" s="361">
        <v>0</v>
      </c>
      <c r="AH165" s="361">
        <f>+AF165*AG165</f>
        <v>0</v>
      </c>
      <c r="AI165" s="51" t="s">
        <v>26</v>
      </c>
      <c r="AJ165" s="361">
        <v>0</v>
      </c>
      <c r="AK165" s="361">
        <v>0</v>
      </c>
      <c r="AL165" s="361">
        <f>+AJ165*AK165</f>
        <v>0</v>
      </c>
      <c r="AM165" s="51" t="s">
        <v>27</v>
      </c>
      <c r="AN165" s="361">
        <v>0</v>
      </c>
      <c r="AO165" s="361">
        <v>0</v>
      </c>
      <c r="AP165" s="361">
        <f>+AN165*AO165</f>
        <v>0</v>
      </c>
      <c r="AQ165" s="53"/>
    </row>
    <row r="166" spans="2:43" s="34" customFormat="1" ht="17.100000000000001" customHeight="1">
      <c r="B166" s="48"/>
      <c r="C166" s="54"/>
      <c r="D166" s="43"/>
      <c r="E166" s="54"/>
      <c r="F166" s="50"/>
      <c r="G166" s="51"/>
      <c r="H166" s="55"/>
      <c r="I166" s="55"/>
      <c r="J166" s="55"/>
      <c r="K166" s="51"/>
      <c r="L166" s="55"/>
      <c r="M166" s="55"/>
      <c r="N166" s="55"/>
      <c r="O166" s="51"/>
      <c r="P166" s="55"/>
      <c r="Q166" s="55"/>
      <c r="R166" s="55"/>
      <c r="S166" s="51"/>
      <c r="T166" s="55"/>
      <c r="U166" s="55"/>
      <c r="V166" s="55"/>
      <c r="W166" s="51"/>
      <c r="X166" s="55"/>
      <c r="Y166" s="55"/>
      <c r="Z166" s="55"/>
      <c r="AA166" s="51"/>
      <c r="AB166" s="55"/>
      <c r="AC166" s="55"/>
      <c r="AD166" s="55"/>
      <c r="AE166" s="51"/>
      <c r="AF166" s="55"/>
      <c r="AG166" s="55"/>
      <c r="AH166" s="55"/>
      <c r="AI166" s="51"/>
      <c r="AJ166" s="55"/>
      <c r="AK166" s="55"/>
      <c r="AL166" s="55"/>
      <c r="AM166" s="51"/>
      <c r="AN166" s="55"/>
      <c r="AO166" s="55"/>
      <c r="AP166" s="55"/>
      <c r="AQ166" s="53"/>
    </row>
    <row r="167" spans="2:43" s="34" customFormat="1" ht="17.100000000000001" customHeight="1">
      <c r="B167" s="48"/>
      <c r="C167" s="54"/>
      <c r="D167" s="43"/>
      <c r="E167" s="54"/>
      <c r="F167" s="50"/>
      <c r="G167" s="51"/>
      <c r="H167" s="55"/>
      <c r="I167" s="55"/>
      <c r="J167" s="55"/>
      <c r="K167" s="51"/>
      <c r="L167" s="55"/>
      <c r="M167" s="55"/>
      <c r="N167" s="55"/>
      <c r="O167" s="51"/>
      <c r="P167" s="55"/>
      <c r="Q167" s="55"/>
      <c r="R167" s="55"/>
      <c r="S167" s="51"/>
      <c r="T167" s="55"/>
      <c r="U167" s="55"/>
      <c r="V167" s="55"/>
      <c r="W167" s="51"/>
      <c r="X167" s="55"/>
      <c r="Y167" s="55"/>
      <c r="Z167" s="55"/>
      <c r="AA167" s="51"/>
      <c r="AB167" s="55"/>
      <c r="AC167" s="55"/>
      <c r="AD167" s="55"/>
      <c r="AE167" s="51"/>
      <c r="AF167" s="55"/>
      <c r="AG167" s="55"/>
      <c r="AH167" s="55"/>
      <c r="AI167" s="51"/>
      <c r="AJ167" s="55"/>
      <c r="AK167" s="55"/>
      <c r="AL167" s="55"/>
      <c r="AM167" s="51"/>
      <c r="AN167" s="55"/>
      <c r="AO167" s="55"/>
      <c r="AP167" s="55"/>
      <c r="AQ167" s="53"/>
    </row>
    <row r="168" spans="2:43" s="34" customFormat="1" ht="17.100000000000001" customHeight="1">
      <c r="B168" s="48"/>
      <c r="C168" s="54"/>
      <c r="D168" s="43"/>
      <c r="E168" s="54"/>
      <c r="F168" s="50"/>
      <c r="G168" s="51"/>
      <c r="H168" s="55"/>
      <c r="I168" s="55"/>
      <c r="J168" s="55"/>
      <c r="K168" s="51"/>
      <c r="L168" s="55"/>
      <c r="M168" s="55"/>
      <c r="N168" s="55"/>
      <c r="O168" s="51"/>
      <c r="P168" s="55"/>
      <c r="Q168" s="55"/>
      <c r="R168" s="55"/>
      <c r="S168" s="51"/>
      <c r="T168" s="55"/>
      <c r="U168" s="55"/>
      <c r="V168" s="55"/>
      <c r="W168" s="51"/>
      <c r="X168" s="55"/>
      <c r="Y168" s="55"/>
      <c r="Z168" s="55"/>
      <c r="AA168" s="51"/>
      <c r="AB168" s="55"/>
      <c r="AC168" s="55"/>
      <c r="AD168" s="55"/>
      <c r="AE168" s="51"/>
      <c r="AF168" s="55"/>
      <c r="AG168" s="55"/>
      <c r="AH168" s="55"/>
      <c r="AI168" s="51"/>
      <c r="AJ168" s="55"/>
      <c r="AK168" s="55"/>
      <c r="AL168" s="55"/>
      <c r="AM168" s="51"/>
      <c r="AN168" s="55"/>
      <c r="AO168" s="55"/>
      <c r="AP168" s="55"/>
      <c r="AQ168" s="53"/>
    </row>
    <row r="169" spans="2:43" s="34" customFormat="1" ht="17.100000000000001" customHeight="1">
      <c r="B169" s="48"/>
      <c r="C169" s="54"/>
      <c r="D169" s="43"/>
      <c r="E169" s="54"/>
      <c r="F169" s="50"/>
      <c r="G169" s="51"/>
      <c r="H169" s="55"/>
      <c r="I169" s="55"/>
      <c r="J169" s="55"/>
      <c r="K169" s="51"/>
      <c r="L169" s="55"/>
      <c r="M169" s="55"/>
      <c r="N169" s="55"/>
      <c r="O169" s="51"/>
      <c r="P169" s="55"/>
      <c r="Q169" s="55"/>
      <c r="R169" s="55"/>
      <c r="S169" s="51"/>
      <c r="T169" s="55"/>
      <c r="U169" s="55"/>
      <c r="V169" s="55"/>
      <c r="W169" s="51"/>
      <c r="X169" s="55"/>
      <c r="Y169" s="55"/>
      <c r="Z169" s="55"/>
      <c r="AA169" s="51"/>
      <c r="AB169" s="55"/>
      <c r="AC169" s="55"/>
      <c r="AD169" s="55"/>
      <c r="AE169" s="51"/>
      <c r="AF169" s="55"/>
      <c r="AG169" s="55"/>
      <c r="AH169" s="55"/>
      <c r="AI169" s="51"/>
      <c r="AJ169" s="55"/>
      <c r="AK169" s="55"/>
      <c r="AL169" s="55"/>
      <c r="AM169" s="51"/>
      <c r="AN169" s="55"/>
      <c r="AO169" s="55"/>
      <c r="AP169" s="55"/>
      <c r="AQ169" s="53"/>
    </row>
    <row r="170" spans="2:43" s="34" customFormat="1" ht="17.100000000000001" customHeight="1">
      <c r="B170" s="48"/>
      <c r="C170" s="54"/>
      <c r="D170" s="43"/>
      <c r="E170" s="54"/>
      <c r="F170" s="50"/>
      <c r="G170" s="51"/>
      <c r="H170" s="55"/>
      <c r="I170" s="55"/>
      <c r="J170" s="55"/>
      <c r="K170" s="51"/>
      <c r="L170" s="55"/>
      <c r="M170" s="55"/>
      <c r="N170" s="55"/>
      <c r="O170" s="51"/>
      <c r="P170" s="55"/>
      <c r="Q170" s="55"/>
      <c r="R170" s="55"/>
      <c r="S170" s="51"/>
      <c r="T170" s="55"/>
      <c r="U170" s="55"/>
      <c r="V170" s="55"/>
      <c r="W170" s="51"/>
      <c r="X170" s="55"/>
      <c r="Y170" s="55"/>
      <c r="Z170" s="55"/>
      <c r="AA170" s="51"/>
      <c r="AB170" s="55"/>
      <c r="AC170" s="55"/>
      <c r="AD170" s="55"/>
      <c r="AE170" s="51"/>
      <c r="AF170" s="55"/>
      <c r="AG170" s="55"/>
      <c r="AH170" s="55"/>
      <c r="AI170" s="51"/>
      <c r="AJ170" s="55"/>
      <c r="AK170" s="55"/>
      <c r="AL170" s="55"/>
      <c r="AM170" s="51"/>
      <c r="AN170" s="55"/>
      <c r="AO170" s="55"/>
      <c r="AP170" s="55"/>
      <c r="AQ170" s="53"/>
    </row>
    <row r="171" spans="2:43" s="34" customFormat="1" ht="17.100000000000001" customHeight="1">
      <c r="B171" s="48"/>
      <c r="C171" s="54"/>
      <c r="D171" s="43"/>
      <c r="E171" s="54"/>
      <c r="F171" s="50"/>
      <c r="G171" s="51"/>
      <c r="H171" s="55"/>
      <c r="I171" s="55"/>
      <c r="J171" s="55"/>
      <c r="K171" s="51"/>
      <c r="L171" s="55"/>
      <c r="M171" s="55"/>
      <c r="N171" s="55"/>
      <c r="O171" s="51"/>
      <c r="P171" s="55"/>
      <c r="Q171" s="55"/>
      <c r="R171" s="55"/>
      <c r="S171" s="51"/>
      <c r="T171" s="55"/>
      <c r="U171" s="55"/>
      <c r="V171" s="55"/>
      <c r="W171" s="51"/>
      <c r="X171" s="55"/>
      <c r="Y171" s="55"/>
      <c r="Z171" s="55"/>
      <c r="AA171" s="51"/>
      <c r="AB171" s="55"/>
      <c r="AC171" s="55"/>
      <c r="AD171" s="55"/>
      <c r="AE171" s="51"/>
      <c r="AF171" s="55"/>
      <c r="AG171" s="55"/>
      <c r="AH171" s="55"/>
      <c r="AI171" s="51"/>
      <c r="AJ171" s="55"/>
      <c r="AK171" s="55"/>
      <c r="AL171" s="55"/>
      <c r="AM171" s="51"/>
      <c r="AN171" s="55"/>
      <c r="AO171" s="55"/>
      <c r="AP171" s="55"/>
      <c r="AQ171" s="53"/>
    </row>
    <row r="172" spans="2:43" s="57" customFormat="1" ht="17.100000000000001" customHeight="1">
      <c r="B172" s="48"/>
      <c r="C172" s="49"/>
      <c r="D172" s="43"/>
      <c r="E172" s="49"/>
      <c r="F172" s="50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  <c r="AH172" s="55"/>
      <c r="AI172" s="55"/>
      <c r="AJ172" s="55"/>
      <c r="AK172" s="55"/>
      <c r="AL172" s="55"/>
      <c r="AM172" s="55"/>
      <c r="AN172" s="55"/>
      <c r="AO172" s="55"/>
      <c r="AP172" s="55"/>
      <c r="AQ172" s="53"/>
    </row>
    <row r="173" spans="2:43" s="57" customFormat="1" ht="17.100000000000001" customHeight="1">
      <c r="B173" s="48"/>
      <c r="C173" s="54">
        <f t="shared" ref="C173" si="18">+E165</f>
        <v>1900</v>
      </c>
      <c r="D173" s="43" t="s">
        <v>18</v>
      </c>
      <c r="E173" s="54">
        <f>+C173+100</f>
        <v>2000</v>
      </c>
      <c r="F173" s="50"/>
      <c r="G173" s="51" t="s">
        <v>19</v>
      </c>
      <c r="H173" s="361">
        <v>0</v>
      </c>
      <c r="I173" s="361">
        <v>0</v>
      </c>
      <c r="J173" s="361">
        <f>+H173*I173</f>
        <v>0</v>
      </c>
      <c r="K173" s="51" t="s">
        <v>20</v>
      </c>
      <c r="L173" s="361">
        <v>0</v>
      </c>
      <c r="M173" s="361">
        <v>0</v>
      </c>
      <c r="N173" s="361">
        <f>+L173*M173</f>
        <v>0</v>
      </c>
      <c r="O173" s="51" t="s">
        <v>21</v>
      </c>
      <c r="P173" s="361">
        <v>0</v>
      </c>
      <c r="Q173" s="361">
        <v>0</v>
      </c>
      <c r="R173" s="361">
        <f>+P173*Q173</f>
        <v>0</v>
      </c>
      <c r="S173" s="51" t="s">
        <v>22</v>
      </c>
      <c r="T173" s="361">
        <v>0</v>
      </c>
      <c r="U173" s="361">
        <v>0</v>
      </c>
      <c r="V173" s="361">
        <f>+T173*U173</f>
        <v>0</v>
      </c>
      <c r="W173" s="51" t="s">
        <v>23</v>
      </c>
      <c r="X173" s="361">
        <v>0</v>
      </c>
      <c r="Y173" s="361">
        <v>0</v>
      </c>
      <c r="Z173" s="361">
        <f>+X173*Y173</f>
        <v>0</v>
      </c>
      <c r="AA173" s="51" t="s">
        <v>24</v>
      </c>
      <c r="AB173" s="361">
        <v>0</v>
      </c>
      <c r="AC173" s="361">
        <v>0</v>
      </c>
      <c r="AD173" s="361">
        <f>+AB173*AC173</f>
        <v>0</v>
      </c>
      <c r="AE173" s="51" t="s">
        <v>25</v>
      </c>
      <c r="AF173" s="361">
        <v>0</v>
      </c>
      <c r="AG173" s="361">
        <v>0</v>
      </c>
      <c r="AH173" s="361">
        <f>+AF173*AG173</f>
        <v>0</v>
      </c>
      <c r="AI173" s="51" t="s">
        <v>26</v>
      </c>
      <c r="AJ173" s="361">
        <v>0</v>
      </c>
      <c r="AK173" s="361">
        <v>0</v>
      </c>
      <c r="AL173" s="361">
        <f>+AJ173*AK173</f>
        <v>0</v>
      </c>
      <c r="AM173" s="51" t="s">
        <v>27</v>
      </c>
      <c r="AN173" s="361">
        <v>0</v>
      </c>
      <c r="AO173" s="361">
        <v>0</v>
      </c>
      <c r="AP173" s="361">
        <f>+AN173*AO173</f>
        <v>0</v>
      </c>
      <c r="AQ173" s="53"/>
    </row>
    <row r="174" spans="2:43" s="34" customFormat="1" ht="17.100000000000001" customHeight="1">
      <c r="B174" s="48"/>
      <c r="C174" s="54"/>
      <c r="D174" s="43"/>
      <c r="E174" s="54"/>
      <c r="F174" s="50"/>
      <c r="G174" s="51"/>
      <c r="H174" s="55"/>
      <c r="I174" s="55"/>
      <c r="J174" s="55"/>
      <c r="K174" s="51"/>
      <c r="L174" s="55"/>
      <c r="M174" s="55"/>
      <c r="N174" s="55"/>
      <c r="O174" s="51"/>
      <c r="P174" s="55"/>
      <c r="Q174" s="55"/>
      <c r="R174" s="55"/>
      <c r="S174" s="51"/>
      <c r="T174" s="55"/>
      <c r="U174" s="55"/>
      <c r="V174" s="55"/>
      <c r="W174" s="51"/>
      <c r="X174" s="55"/>
      <c r="Y174" s="55"/>
      <c r="Z174" s="55"/>
      <c r="AA174" s="51"/>
      <c r="AB174" s="55"/>
      <c r="AC174" s="55"/>
      <c r="AD174" s="55"/>
      <c r="AE174" s="51"/>
      <c r="AF174" s="55"/>
      <c r="AG174" s="55"/>
      <c r="AH174" s="55"/>
      <c r="AI174" s="51"/>
      <c r="AJ174" s="55"/>
      <c r="AK174" s="55"/>
      <c r="AL174" s="55"/>
      <c r="AM174" s="51"/>
      <c r="AN174" s="55"/>
      <c r="AO174" s="55"/>
      <c r="AP174" s="55"/>
      <c r="AQ174" s="53"/>
    </row>
    <row r="175" spans="2:43" s="34" customFormat="1" ht="17.100000000000001" customHeight="1">
      <c r="B175" s="48"/>
      <c r="C175" s="54"/>
      <c r="D175" s="43"/>
      <c r="E175" s="54"/>
      <c r="F175" s="50"/>
      <c r="G175" s="51"/>
      <c r="H175" s="55"/>
      <c r="I175" s="55"/>
      <c r="J175" s="55"/>
      <c r="K175" s="51"/>
      <c r="L175" s="55"/>
      <c r="M175" s="55"/>
      <c r="N175" s="55"/>
      <c r="O175" s="51"/>
      <c r="P175" s="55"/>
      <c r="Q175" s="55"/>
      <c r="R175" s="55"/>
      <c r="S175" s="51"/>
      <c r="T175" s="55"/>
      <c r="U175" s="55"/>
      <c r="V175" s="55"/>
      <c r="W175" s="51"/>
      <c r="X175" s="55"/>
      <c r="Y175" s="55"/>
      <c r="Z175" s="55"/>
      <c r="AA175" s="51"/>
      <c r="AB175" s="55"/>
      <c r="AC175" s="55"/>
      <c r="AD175" s="55"/>
      <c r="AE175" s="51"/>
      <c r="AF175" s="55"/>
      <c r="AG175" s="55"/>
      <c r="AH175" s="55"/>
      <c r="AI175" s="51"/>
      <c r="AJ175" s="55"/>
      <c r="AK175" s="55"/>
      <c r="AL175" s="55"/>
      <c r="AM175" s="51"/>
      <c r="AN175" s="55"/>
      <c r="AO175" s="55"/>
      <c r="AP175" s="55"/>
      <c r="AQ175" s="53"/>
    </row>
    <row r="176" spans="2:43" s="34" customFormat="1" ht="17.100000000000001" customHeight="1">
      <c r="B176" s="48"/>
      <c r="C176" s="54"/>
      <c r="D176" s="43"/>
      <c r="E176" s="54"/>
      <c r="F176" s="50"/>
      <c r="G176" s="51"/>
      <c r="H176" s="55"/>
      <c r="I176" s="55"/>
      <c r="J176" s="55"/>
      <c r="K176" s="51"/>
      <c r="L176" s="55"/>
      <c r="M176" s="55"/>
      <c r="N176" s="55"/>
      <c r="O176" s="51"/>
      <c r="P176" s="55"/>
      <c r="Q176" s="55"/>
      <c r="R176" s="55"/>
      <c r="S176" s="51"/>
      <c r="T176" s="55"/>
      <c r="U176" s="55"/>
      <c r="V176" s="55"/>
      <c r="W176" s="51"/>
      <c r="X176" s="55"/>
      <c r="Y176" s="55"/>
      <c r="Z176" s="55"/>
      <c r="AA176" s="51"/>
      <c r="AB176" s="55"/>
      <c r="AC176" s="55"/>
      <c r="AD176" s="55"/>
      <c r="AE176" s="51"/>
      <c r="AF176" s="55"/>
      <c r="AG176" s="55"/>
      <c r="AH176" s="55"/>
      <c r="AI176" s="51"/>
      <c r="AJ176" s="55"/>
      <c r="AK176" s="55"/>
      <c r="AL176" s="55"/>
      <c r="AM176" s="51"/>
      <c r="AN176" s="55"/>
      <c r="AO176" s="55"/>
      <c r="AP176" s="55"/>
      <c r="AQ176" s="53"/>
    </row>
    <row r="177" spans="2:43" s="34" customFormat="1" ht="17.100000000000001" customHeight="1">
      <c r="B177" s="48"/>
      <c r="C177" s="54"/>
      <c r="D177" s="43"/>
      <c r="E177" s="54"/>
      <c r="F177" s="50"/>
      <c r="G177" s="51"/>
      <c r="H177" s="55"/>
      <c r="I177" s="55"/>
      <c r="J177" s="55"/>
      <c r="K177" s="51"/>
      <c r="L177" s="55"/>
      <c r="M177" s="55"/>
      <c r="N177" s="55"/>
      <c r="O177" s="51"/>
      <c r="P177" s="55"/>
      <c r="Q177" s="55"/>
      <c r="R177" s="55"/>
      <c r="S177" s="51"/>
      <c r="T177" s="55"/>
      <c r="U177" s="55"/>
      <c r="V177" s="55"/>
      <c r="W177" s="51"/>
      <c r="X177" s="55"/>
      <c r="Y177" s="55"/>
      <c r="Z177" s="55"/>
      <c r="AA177" s="51"/>
      <c r="AB177" s="55"/>
      <c r="AC177" s="55"/>
      <c r="AD177" s="55"/>
      <c r="AE177" s="51"/>
      <c r="AF177" s="55"/>
      <c r="AG177" s="55"/>
      <c r="AH177" s="55"/>
      <c r="AI177" s="51"/>
      <c r="AJ177" s="55"/>
      <c r="AK177" s="55"/>
      <c r="AL177" s="55"/>
      <c r="AM177" s="51"/>
      <c r="AN177" s="55"/>
      <c r="AO177" s="55"/>
      <c r="AP177" s="55"/>
      <c r="AQ177" s="53"/>
    </row>
    <row r="178" spans="2:43" s="34" customFormat="1" ht="17.100000000000001" customHeight="1">
      <c r="B178" s="48"/>
      <c r="C178" s="54"/>
      <c r="D178" s="43"/>
      <c r="E178" s="54"/>
      <c r="F178" s="50"/>
      <c r="G178" s="51"/>
      <c r="H178" s="55"/>
      <c r="I178" s="55"/>
      <c r="J178" s="55"/>
      <c r="K178" s="51"/>
      <c r="L178" s="55"/>
      <c r="M178" s="55"/>
      <c r="N178" s="55"/>
      <c r="O178" s="51"/>
      <c r="P178" s="55"/>
      <c r="Q178" s="55"/>
      <c r="R178" s="55"/>
      <c r="S178" s="51"/>
      <c r="T178" s="55"/>
      <c r="U178" s="55"/>
      <c r="V178" s="55"/>
      <c r="W178" s="51"/>
      <c r="X178" s="55"/>
      <c r="Y178" s="55"/>
      <c r="Z178" s="55"/>
      <c r="AA178" s="51"/>
      <c r="AB178" s="55"/>
      <c r="AC178" s="55"/>
      <c r="AD178" s="55"/>
      <c r="AE178" s="51"/>
      <c r="AF178" s="55"/>
      <c r="AG178" s="55"/>
      <c r="AH178" s="55"/>
      <c r="AI178" s="51"/>
      <c r="AJ178" s="55"/>
      <c r="AK178" s="55"/>
      <c r="AL178" s="55"/>
      <c r="AM178" s="51"/>
      <c r="AN178" s="55"/>
      <c r="AO178" s="55"/>
      <c r="AP178" s="55"/>
      <c r="AQ178" s="53"/>
    </row>
    <row r="179" spans="2:43" s="34" customFormat="1" ht="17.100000000000001" customHeight="1">
      <c r="B179" s="48"/>
      <c r="C179" s="54"/>
      <c r="D179" s="43"/>
      <c r="E179" s="54"/>
      <c r="F179" s="50"/>
      <c r="G179" s="51"/>
      <c r="H179" s="55"/>
      <c r="I179" s="55"/>
      <c r="J179" s="55"/>
      <c r="K179" s="51"/>
      <c r="L179" s="55"/>
      <c r="M179" s="55"/>
      <c r="N179" s="55"/>
      <c r="O179" s="51"/>
      <c r="P179" s="55"/>
      <c r="Q179" s="55"/>
      <c r="R179" s="55"/>
      <c r="S179" s="51"/>
      <c r="T179" s="55"/>
      <c r="U179" s="55"/>
      <c r="V179" s="55"/>
      <c r="W179" s="51"/>
      <c r="X179" s="55"/>
      <c r="Y179" s="55"/>
      <c r="Z179" s="55"/>
      <c r="AA179" s="51"/>
      <c r="AB179" s="55"/>
      <c r="AC179" s="55"/>
      <c r="AD179" s="55"/>
      <c r="AE179" s="51"/>
      <c r="AF179" s="55"/>
      <c r="AG179" s="55"/>
      <c r="AH179" s="55"/>
      <c r="AI179" s="51"/>
      <c r="AJ179" s="55"/>
      <c r="AK179" s="55"/>
      <c r="AL179" s="55"/>
      <c r="AM179" s="51"/>
      <c r="AN179" s="55"/>
      <c r="AO179" s="55"/>
      <c r="AP179" s="55"/>
      <c r="AQ179" s="53"/>
    </row>
    <row r="180" spans="2:43" s="57" customFormat="1" ht="17.100000000000001" customHeight="1">
      <c r="B180" s="48"/>
      <c r="C180" s="49"/>
      <c r="D180" s="58"/>
      <c r="E180" s="49"/>
      <c r="F180" s="50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  <c r="AH180" s="55"/>
      <c r="AI180" s="55"/>
      <c r="AJ180" s="55"/>
      <c r="AK180" s="55"/>
      <c r="AL180" s="55"/>
      <c r="AM180" s="55"/>
      <c r="AN180" s="55"/>
      <c r="AO180" s="55"/>
      <c r="AP180" s="55"/>
      <c r="AQ180" s="53"/>
    </row>
    <row r="181" spans="2:43" s="57" customFormat="1" ht="17.100000000000001" customHeight="1">
      <c r="B181" s="48"/>
      <c r="C181" s="54">
        <f t="shared" ref="C181" si="19">+E173</f>
        <v>2000</v>
      </c>
      <c r="D181" s="43" t="s">
        <v>18</v>
      </c>
      <c r="E181" s="54">
        <f>+C181+100</f>
        <v>2100</v>
      </c>
      <c r="F181" s="50"/>
      <c r="G181" s="51" t="s">
        <v>19</v>
      </c>
      <c r="H181" s="361">
        <v>0</v>
      </c>
      <c r="I181" s="361">
        <v>0</v>
      </c>
      <c r="J181" s="361">
        <f>+H181*I181</f>
        <v>0</v>
      </c>
      <c r="K181" s="51" t="s">
        <v>20</v>
      </c>
      <c r="L181" s="361">
        <v>0</v>
      </c>
      <c r="M181" s="361">
        <v>0</v>
      </c>
      <c r="N181" s="361">
        <f>+L181*M181</f>
        <v>0</v>
      </c>
      <c r="O181" s="51" t="s">
        <v>21</v>
      </c>
      <c r="P181" s="361">
        <v>0</v>
      </c>
      <c r="Q181" s="361">
        <v>0</v>
      </c>
      <c r="R181" s="361">
        <f>+P181*Q181</f>
        <v>0</v>
      </c>
      <c r="S181" s="51" t="s">
        <v>22</v>
      </c>
      <c r="T181" s="361">
        <v>0</v>
      </c>
      <c r="U181" s="361">
        <v>0</v>
      </c>
      <c r="V181" s="361">
        <f>+T181*U181</f>
        <v>0</v>
      </c>
      <c r="W181" s="51" t="s">
        <v>23</v>
      </c>
      <c r="X181" s="361">
        <v>0</v>
      </c>
      <c r="Y181" s="361">
        <v>0</v>
      </c>
      <c r="Z181" s="361">
        <f>+X181*Y181</f>
        <v>0</v>
      </c>
      <c r="AA181" s="51" t="s">
        <v>24</v>
      </c>
      <c r="AB181" s="361">
        <v>0</v>
      </c>
      <c r="AC181" s="361">
        <v>0</v>
      </c>
      <c r="AD181" s="361">
        <f>+AB181*AC181</f>
        <v>0</v>
      </c>
      <c r="AE181" s="51" t="s">
        <v>25</v>
      </c>
      <c r="AF181" s="361">
        <v>0</v>
      </c>
      <c r="AG181" s="361">
        <v>0</v>
      </c>
      <c r="AH181" s="361">
        <f>+AF181*AG181</f>
        <v>0</v>
      </c>
      <c r="AI181" s="51" t="s">
        <v>26</v>
      </c>
      <c r="AJ181" s="361">
        <v>0</v>
      </c>
      <c r="AK181" s="361">
        <v>0</v>
      </c>
      <c r="AL181" s="361">
        <f>+AJ181*AK181</f>
        <v>0</v>
      </c>
      <c r="AM181" s="51" t="s">
        <v>27</v>
      </c>
      <c r="AN181" s="361">
        <v>0</v>
      </c>
      <c r="AO181" s="361">
        <v>0</v>
      </c>
      <c r="AP181" s="361">
        <f>+AN181*AO181</f>
        <v>0</v>
      </c>
      <c r="AQ181" s="53"/>
    </row>
    <row r="182" spans="2:43" s="34" customFormat="1" ht="17.100000000000001" customHeight="1">
      <c r="B182" s="48"/>
      <c r="C182" s="54"/>
      <c r="D182" s="43"/>
      <c r="E182" s="54"/>
      <c r="F182" s="50"/>
      <c r="G182" s="51"/>
      <c r="H182" s="55"/>
      <c r="I182" s="55"/>
      <c r="J182" s="55"/>
      <c r="K182" s="51"/>
      <c r="L182" s="55"/>
      <c r="M182" s="55"/>
      <c r="N182" s="55"/>
      <c r="O182" s="51"/>
      <c r="P182" s="55"/>
      <c r="Q182" s="55"/>
      <c r="R182" s="55"/>
      <c r="S182" s="51"/>
      <c r="T182" s="55"/>
      <c r="U182" s="55"/>
      <c r="V182" s="55"/>
      <c r="W182" s="51"/>
      <c r="X182" s="55"/>
      <c r="Y182" s="55"/>
      <c r="Z182" s="55"/>
      <c r="AA182" s="51"/>
      <c r="AB182" s="55"/>
      <c r="AC182" s="55"/>
      <c r="AD182" s="55"/>
      <c r="AE182" s="51"/>
      <c r="AF182" s="55"/>
      <c r="AG182" s="55"/>
      <c r="AH182" s="55"/>
      <c r="AI182" s="51"/>
      <c r="AJ182" s="55"/>
      <c r="AK182" s="55"/>
      <c r="AL182" s="55"/>
      <c r="AM182" s="51"/>
      <c r="AN182" s="55"/>
      <c r="AO182" s="55"/>
      <c r="AP182" s="55"/>
      <c r="AQ182" s="53"/>
    </row>
    <row r="183" spans="2:43" s="34" customFormat="1" ht="17.100000000000001" customHeight="1">
      <c r="B183" s="48"/>
      <c r="C183" s="54"/>
      <c r="D183" s="43"/>
      <c r="E183" s="54"/>
      <c r="F183" s="50"/>
      <c r="G183" s="51"/>
      <c r="H183" s="55"/>
      <c r="I183" s="55"/>
      <c r="J183" s="55"/>
      <c r="K183" s="51"/>
      <c r="L183" s="55"/>
      <c r="M183" s="55"/>
      <c r="N183" s="55"/>
      <c r="O183" s="51"/>
      <c r="P183" s="55"/>
      <c r="Q183" s="55"/>
      <c r="R183" s="55"/>
      <c r="S183" s="51"/>
      <c r="T183" s="55"/>
      <c r="U183" s="55"/>
      <c r="V183" s="55"/>
      <c r="W183" s="51"/>
      <c r="X183" s="55"/>
      <c r="Y183" s="55"/>
      <c r="Z183" s="55"/>
      <c r="AA183" s="51"/>
      <c r="AB183" s="55"/>
      <c r="AC183" s="55"/>
      <c r="AD183" s="55"/>
      <c r="AE183" s="51"/>
      <c r="AF183" s="55"/>
      <c r="AG183" s="55"/>
      <c r="AH183" s="55"/>
      <c r="AI183" s="51"/>
      <c r="AJ183" s="55"/>
      <c r="AK183" s="55"/>
      <c r="AL183" s="55"/>
      <c r="AM183" s="51"/>
      <c r="AN183" s="55"/>
      <c r="AO183" s="55"/>
      <c r="AP183" s="55"/>
      <c r="AQ183" s="53"/>
    </row>
    <row r="184" spans="2:43" s="34" customFormat="1" ht="17.100000000000001" customHeight="1">
      <c r="B184" s="48"/>
      <c r="C184" s="54"/>
      <c r="D184" s="43"/>
      <c r="E184" s="54"/>
      <c r="F184" s="50"/>
      <c r="G184" s="51"/>
      <c r="H184" s="55"/>
      <c r="I184" s="55"/>
      <c r="J184" s="55"/>
      <c r="K184" s="51"/>
      <c r="L184" s="55"/>
      <c r="M184" s="55"/>
      <c r="N184" s="55"/>
      <c r="O184" s="51"/>
      <c r="P184" s="55"/>
      <c r="Q184" s="55"/>
      <c r="R184" s="55"/>
      <c r="S184" s="51"/>
      <c r="T184" s="55"/>
      <c r="U184" s="55"/>
      <c r="V184" s="55"/>
      <c r="W184" s="51"/>
      <c r="X184" s="55"/>
      <c r="Y184" s="55"/>
      <c r="Z184" s="55"/>
      <c r="AA184" s="51"/>
      <c r="AB184" s="55"/>
      <c r="AC184" s="55"/>
      <c r="AD184" s="55"/>
      <c r="AE184" s="51"/>
      <c r="AF184" s="55"/>
      <c r="AG184" s="55"/>
      <c r="AH184" s="55"/>
      <c r="AI184" s="51"/>
      <c r="AJ184" s="55"/>
      <c r="AK184" s="55"/>
      <c r="AL184" s="55"/>
      <c r="AM184" s="51"/>
      <c r="AN184" s="55"/>
      <c r="AO184" s="55"/>
      <c r="AP184" s="55"/>
      <c r="AQ184" s="53"/>
    </row>
    <row r="185" spans="2:43" s="34" customFormat="1" ht="17.100000000000001" customHeight="1">
      <c r="B185" s="48"/>
      <c r="C185" s="54"/>
      <c r="D185" s="43"/>
      <c r="E185" s="54"/>
      <c r="F185" s="50"/>
      <c r="G185" s="51"/>
      <c r="H185" s="55"/>
      <c r="I185" s="55"/>
      <c r="J185" s="55"/>
      <c r="K185" s="51"/>
      <c r="L185" s="55"/>
      <c r="M185" s="55"/>
      <c r="N185" s="55"/>
      <c r="O185" s="51"/>
      <c r="P185" s="55"/>
      <c r="Q185" s="55"/>
      <c r="R185" s="55"/>
      <c r="S185" s="51"/>
      <c r="T185" s="55"/>
      <c r="U185" s="55"/>
      <c r="V185" s="55"/>
      <c r="W185" s="51"/>
      <c r="X185" s="55"/>
      <c r="Y185" s="55"/>
      <c r="Z185" s="55"/>
      <c r="AA185" s="51"/>
      <c r="AB185" s="55"/>
      <c r="AC185" s="55"/>
      <c r="AD185" s="55"/>
      <c r="AE185" s="51"/>
      <c r="AF185" s="55"/>
      <c r="AG185" s="55"/>
      <c r="AH185" s="55"/>
      <c r="AI185" s="51"/>
      <c r="AJ185" s="55"/>
      <c r="AK185" s="55"/>
      <c r="AL185" s="55"/>
      <c r="AM185" s="51"/>
      <c r="AN185" s="55"/>
      <c r="AO185" s="55"/>
      <c r="AP185" s="55"/>
      <c r="AQ185" s="53"/>
    </row>
    <row r="186" spans="2:43" s="34" customFormat="1" ht="17.100000000000001" customHeight="1">
      <c r="B186" s="48"/>
      <c r="C186" s="54"/>
      <c r="D186" s="43"/>
      <c r="E186" s="54"/>
      <c r="F186" s="50"/>
      <c r="G186" s="51"/>
      <c r="H186" s="55"/>
      <c r="I186" s="55"/>
      <c r="J186" s="55"/>
      <c r="K186" s="51"/>
      <c r="L186" s="55"/>
      <c r="M186" s="55"/>
      <c r="N186" s="55"/>
      <c r="O186" s="51"/>
      <c r="P186" s="55"/>
      <c r="Q186" s="55"/>
      <c r="R186" s="55"/>
      <c r="S186" s="51"/>
      <c r="T186" s="55"/>
      <c r="U186" s="55"/>
      <c r="V186" s="55"/>
      <c r="W186" s="51"/>
      <c r="X186" s="55"/>
      <c r="Y186" s="55"/>
      <c r="Z186" s="55"/>
      <c r="AA186" s="51"/>
      <c r="AB186" s="55"/>
      <c r="AC186" s="55"/>
      <c r="AD186" s="55"/>
      <c r="AE186" s="51"/>
      <c r="AF186" s="55"/>
      <c r="AG186" s="55"/>
      <c r="AH186" s="55"/>
      <c r="AI186" s="51"/>
      <c r="AJ186" s="55"/>
      <c r="AK186" s="55"/>
      <c r="AL186" s="55"/>
      <c r="AM186" s="51"/>
      <c r="AN186" s="55"/>
      <c r="AO186" s="55"/>
      <c r="AP186" s="55"/>
      <c r="AQ186" s="53"/>
    </row>
    <row r="187" spans="2:43" s="34" customFormat="1" ht="17.100000000000001" customHeight="1">
      <c r="B187" s="48"/>
      <c r="C187" s="54"/>
      <c r="D187" s="43"/>
      <c r="E187" s="54"/>
      <c r="F187" s="50"/>
      <c r="G187" s="51"/>
      <c r="H187" s="55"/>
      <c r="I187" s="55"/>
      <c r="J187" s="55"/>
      <c r="K187" s="51"/>
      <c r="L187" s="55"/>
      <c r="M187" s="55"/>
      <c r="N187" s="55"/>
      <c r="O187" s="51"/>
      <c r="P187" s="55"/>
      <c r="Q187" s="55"/>
      <c r="R187" s="55"/>
      <c r="S187" s="51"/>
      <c r="T187" s="55"/>
      <c r="U187" s="55"/>
      <c r="V187" s="55"/>
      <c r="W187" s="51"/>
      <c r="X187" s="55"/>
      <c r="Y187" s="55"/>
      <c r="Z187" s="55"/>
      <c r="AA187" s="51"/>
      <c r="AB187" s="55"/>
      <c r="AC187" s="55"/>
      <c r="AD187" s="55"/>
      <c r="AE187" s="51"/>
      <c r="AF187" s="55"/>
      <c r="AG187" s="55"/>
      <c r="AH187" s="55"/>
      <c r="AI187" s="51"/>
      <c r="AJ187" s="55"/>
      <c r="AK187" s="55"/>
      <c r="AL187" s="55"/>
      <c r="AM187" s="51"/>
      <c r="AN187" s="55"/>
      <c r="AO187" s="55"/>
      <c r="AP187" s="55"/>
      <c r="AQ187" s="53"/>
    </row>
    <row r="188" spans="2:43" s="57" customFormat="1" ht="17.100000000000001" customHeight="1">
      <c r="B188" s="48"/>
      <c r="C188" s="49"/>
      <c r="D188" s="43"/>
      <c r="E188" s="49"/>
      <c r="F188" s="50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  <c r="AQ188" s="53"/>
    </row>
    <row r="189" spans="2:43" s="57" customFormat="1" ht="17.100000000000001" customHeight="1">
      <c r="B189" s="48"/>
      <c r="C189" s="54">
        <f t="shared" ref="C189" si="20">+E181</f>
        <v>2100</v>
      </c>
      <c r="D189" s="43" t="s">
        <v>18</v>
      </c>
      <c r="E189" s="54">
        <f>+C189+100</f>
        <v>2200</v>
      </c>
      <c r="F189" s="50"/>
      <c r="G189" s="51" t="s">
        <v>19</v>
      </c>
      <c r="H189" s="361">
        <v>0</v>
      </c>
      <c r="I189" s="361">
        <v>0</v>
      </c>
      <c r="J189" s="361">
        <f>+H189*I189</f>
        <v>0</v>
      </c>
      <c r="K189" s="51" t="s">
        <v>20</v>
      </c>
      <c r="L189" s="361">
        <v>0</v>
      </c>
      <c r="M189" s="361">
        <v>0</v>
      </c>
      <c r="N189" s="361">
        <f>+L189*M189</f>
        <v>0</v>
      </c>
      <c r="O189" s="51" t="s">
        <v>21</v>
      </c>
      <c r="P189" s="361">
        <v>0</v>
      </c>
      <c r="Q189" s="361">
        <v>0</v>
      </c>
      <c r="R189" s="361">
        <f>+P189*Q189</f>
        <v>0</v>
      </c>
      <c r="S189" s="51" t="s">
        <v>22</v>
      </c>
      <c r="T189" s="361">
        <v>0</v>
      </c>
      <c r="U189" s="361">
        <v>0</v>
      </c>
      <c r="V189" s="361">
        <f>+T189*U189</f>
        <v>0</v>
      </c>
      <c r="W189" s="51" t="s">
        <v>23</v>
      </c>
      <c r="X189" s="361">
        <v>0</v>
      </c>
      <c r="Y189" s="361">
        <v>0</v>
      </c>
      <c r="Z189" s="361">
        <f>+X189*Y189</f>
        <v>0</v>
      </c>
      <c r="AA189" s="51" t="s">
        <v>24</v>
      </c>
      <c r="AB189" s="361">
        <v>0</v>
      </c>
      <c r="AC189" s="361">
        <v>0</v>
      </c>
      <c r="AD189" s="361">
        <f>+AB189*AC189</f>
        <v>0</v>
      </c>
      <c r="AE189" s="51" t="s">
        <v>25</v>
      </c>
      <c r="AF189" s="361">
        <v>0</v>
      </c>
      <c r="AG189" s="361">
        <v>0</v>
      </c>
      <c r="AH189" s="361">
        <f>+AF189*AG189</f>
        <v>0</v>
      </c>
      <c r="AI189" s="51" t="s">
        <v>26</v>
      </c>
      <c r="AJ189" s="361">
        <v>0</v>
      </c>
      <c r="AK189" s="361">
        <v>0</v>
      </c>
      <c r="AL189" s="361">
        <f>+AJ189*AK189</f>
        <v>0</v>
      </c>
      <c r="AM189" s="51" t="s">
        <v>27</v>
      </c>
      <c r="AN189" s="361">
        <v>0</v>
      </c>
      <c r="AO189" s="361">
        <v>0</v>
      </c>
      <c r="AP189" s="361">
        <f>+AN189*AO189</f>
        <v>0</v>
      </c>
      <c r="AQ189" s="53"/>
    </row>
    <row r="190" spans="2:43" s="34" customFormat="1" ht="17.100000000000001" customHeight="1">
      <c r="B190" s="48"/>
      <c r="C190" s="54"/>
      <c r="D190" s="43"/>
      <c r="E190" s="54"/>
      <c r="F190" s="50"/>
      <c r="G190" s="51"/>
      <c r="H190" s="55"/>
      <c r="I190" s="55"/>
      <c r="J190" s="55"/>
      <c r="K190" s="51"/>
      <c r="L190" s="55"/>
      <c r="M190" s="55"/>
      <c r="N190" s="55"/>
      <c r="O190" s="51"/>
      <c r="P190" s="55"/>
      <c r="Q190" s="55"/>
      <c r="R190" s="55"/>
      <c r="S190" s="51"/>
      <c r="T190" s="55"/>
      <c r="U190" s="55"/>
      <c r="V190" s="55"/>
      <c r="W190" s="51"/>
      <c r="X190" s="55"/>
      <c r="Y190" s="55"/>
      <c r="Z190" s="55"/>
      <c r="AA190" s="51"/>
      <c r="AB190" s="55"/>
      <c r="AC190" s="55"/>
      <c r="AD190" s="55"/>
      <c r="AE190" s="51"/>
      <c r="AF190" s="55"/>
      <c r="AG190" s="55"/>
      <c r="AH190" s="55"/>
      <c r="AI190" s="51"/>
      <c r="AJ190" s="55"/>
      <c r="AK190" s="55"/>
      <c r="AL190" s="55"/>
      <c r="AM190" s="51"/>
      <c r="AN190" s="55"/>
      <c r="AO190" s="55"/>
      <c r="AP190" s="55"/>
      <c r="AQ190" s="53"/>
    </row>
    <row r="191" spans="2:43" s="34" customFormat="1" ht="17.100000000000001" customHeight="1">
      <c r="B191" s="48"/>
      <c r="C191" s="54"/>
      <c r="D191" s="43"/>
      <c r="E191" s="54"/>
      <c r="F191" s="50"/>
      <c r="G191" s="51"/>
      <c r="H191" s="55"/>
      <c r="I191" s="55"/>
      <c r="J191" s="55"/>
      <c r="K191" s="51"/>
      <c r="L191" s="55"/>
      <c r="M191" s="55"/>
      <c r="N191" s="55"/>
      <c r="O191" s="51"/>
      <c r="P191" s="55"/>
      <c r="Q191" s="55"/>
      <c r="R191" s="55"/>
      <c r="S191" s="51"/>
      <c r="T191" s="55"/>
      <c r="U191" s="55"/>
      <c r="V191" s="55"/>
      <c r="W191" s="51"/>
      <c r="X191" s="55"/>
      <c r="Y191" s="55"/>
      <c r="Z191" s="55"/>
      <c r="AA191" s="51"/>
      <c r="AB191" s="55"/>
      <c r="AC191" s="55"/>
      <c r="AD191" s="55"/>
      <c r="AE191" s="51"/>
      <c r="AF191" s="55"/>
      <c r="AG191" s="55"/>
      <c r="AH191" s="55"/>
      <c r="AI191" s="51"/>
      <c r="AJ191" s="55"/>
      <c r="AK191" s="55"/>
      <c r="AL191" s="55"/>
      <c r="AM191" s="51"/>
      <c r="AN191" s="55"/>
      <c r="AO191" s="55"/>
      <c r="AP191" s="55"/>
      <c r="AQ191" s="53"/>
    </row>
    <row r="192" spans="2:43" s="34" customFormat="1" ht="17.100000000000001" customHeight="1">
      <c r="B192" s="48"/>
      <c r="C192" s="54"/>
      <c r="D192" s="43"/>
      <c r="E192" s="54"/>
      <c r="F192" s="50"/>
      <c r="G192" s="51"/>
      <c r="H192" s="55"/>
      <c r="I192" s="55"/>
      <c r="J192" s="55"/>
      <c r="K192" s="51"/>
      <c r="L192" s="55"/>
      <c r="M192" s="55"/>
      <c r="N192" s="55"/>
      <c r="O192" s="51"/>
      <c r="P192" s="55"/>
      <c r="Q192" s="55"/>
      <c r="R192" s="55"/>
      <c r="S192" s="51"/>
      <c r="T192" s="55"/>
      <c r="U192" s="55"/>
      <c r="V192" s="55"/>
      <c r="W192" s="51"/>
      <c r="X192" s="55"/>
      <c r="Y192" s="55"/>
      <c r="Z192" s="55"/>
      <c r="AA192" s="51"/>
      <c r="AB192" s="55"/>
      <c r="AC192" s="55"/>
      <c r="AD192" s="55"/>
      <c r="AE192" s="51"/>
      <c r="AF192" s="55"/>
      <c r="AG192" s="55"/>
      <c r="AH192" s="55"/>
      <c r="AI192" s="51"/>
      <c r="AJ192" s="55"/>
      <c r="AK192" s="55"/>
      <c r="AL192" s="55"/>
      <c r="AM192" s="51"/>
      <c r="AN192" s="55"/>
      <c r="AO192" s="55"/>
      <c r="AP192" s="55"/>
      <c r="AQ192" s="53"/>
    </row>
    <row r="193" spans="2:43" s="34" customFormat="1" ht="17.100000000000001" customHeight="1">
      <c r="B193" s="48"/>
      <c r="C193" s="54"/>
      <c r="D193" s="43"/>
      <c r="E193" s="54"/>
      <c r="F193" s="50"/>
      <c r="G193" s="51"/>
      <c r="H193" s="55"/>
      <c r="I193" s="55"/>
      <c r="J193" s="55"/>
      <c r="K193" s="51"/>
      <c r="L193" s="55"/>
      <c r="M193" s="55"/>
      <c r="N193" s="55"/>
      <c r="O193" s="51"/>
      <c r="P193" s="55"/>
      <c r="Q193" s="55"/>
      <c r="R193" s="55"/>
      <c r="S193" s="51"/>
      <c r="T193" s="55"/>
      <c r="U193" s="55"/>
      <c r="V193" s="55"/>
      <c r="W193" s="51"/>
      <c r="X193" s="55"/>
      <c r="Y193" s="55"/>
      <c r="Z193" s="55"/>
      <c r="AA193" s="51"/>
      <c r="AB193" s="55"/>
      <c r="AC193" s="55"/>
      <c r="AD193" s="55"/>
      <c r="AE193" s="51"/>
      <c r="AF193" s="55"/>
      <c r="AG193" s="55"/>
      <c r="AH193" s="55"/>
      <c r="AI193" s="51"/>
      <c r="AJ193" s="55"/>
      <c r="AK193" s="55"/>
      <c r="AL193" s="55"/>
      <c r="AM193" s="51"/>
      <c r="AN193" s="55"/>
      <c r="AO193" s="55"/>
      <c r="AP193" s="55"/>
      <c r="AQ193" s="53"/>
    </row>
    <row r="194" spans="2:43" s="34" customFormat="1" ht="17.100000000000001" customHeight="1">
      <c r="B194" s="48"/>
      <c r="C194" s="54"/>
      <c r="D194" s="43"/>
      <c r="E194" s="54"/>
      <c r="F194" s="50"/>
      <c r="G194" s="51"/>
      <c r="H194" s="55"/>
      <c r="I194" s="55"/>
      <c r="J194" s="55"/>
      <c r="K194" s="51"/>
      <c r="L194" s="55"/>
      <c r="M194" s="55"/>
      <c r="N194" s="55"/>
      <c r="O194" s="51"/>
      <c r="P194" s="55"/>
      <c r="Q194" s="55"/>
      <c r="R194" s="55"/>
      <c r="S194" s="51"/>
      <c r="T194" s="55"/>
      <c r="U194" s="55"/>
      <c r="V194" s="55"/>
      <c r="W194" s="51"/>
      <c r="X194" s="55"/>
      <c r="Y194" s="55"/>
      <c r="Z194" s="55"/>
      <c r="AA194" s="51"/>
      <c r="AB194" s="55"/>
      <c r="AC194" s="55"/>
      <c r="AD194" s="55"/>
      <c r="AE194" s="51"/>
      <c r="AF194" s="55"/>
      <c r="AG194" s="55"/>
      <c r="AH194" s="55"/>
      <c r="AI194" s="51"/>
      <c r="AJ194" s="55"/>
      <c r="AK194" s="55"/>
      <c r="AL194" s="55"/>
      <c r="AM194" s="51"/>
      <c r="AN194" s="55"/>
      <c r="AO194" s="55"/>
      <c r="AP194" s="55"/>
      <c r="AQ194" s="53"/>
    </row>
    <row r="195" spans="2:43" s="34" customFormat="1" ht="17.100000000000001" customHeight="1">
      <c r="B195" s="48"/>
      <c r="C195" s="54"/>
      <c r="D195" s="43"/>
      <c r="E195" s="54"/>
      <c r="F195" s="50"/>
      <c r="G195" s="51"/>
      <c r="H195" s="55"/>
      <c r="I195" s="55"/>
      <c r="J195" s="55"/>
      <c r="K195" s="51"/>
      <c r="L195" s="55"/>
      <c r="M195" s="55"/>
      <c r="N195" s="55"/>
      <c r="O195" s="51"/>
      <c r="P195" s="55"/>
      <c r="Q195" s="55"/>
      <c r="R195" s="55"/>
      <c r="S195" s="51"/>
      <c r="T195" s="55"/>
      <c r="U195" s="55"/>
      <c r="V195" s="55"/>
      <c r="W195" s="51"/>
      <c r="X195" s="55"/>
      <c r="Y195" s="55"/>
      <c r="Z195" s="55"/>
      <c r="AA195" s="51"/>
      <c r="AB195" s="55"/>
      <c r="AC195" s="55"/>
      <c r="AD195" s="55"/>
      <c r="AE195" s="51"/>
      <c r="AF195" s="55"/>
      <c r="AG195" s="55"/>
      <c r="AH195" s="55"/>
      <c r="AI195" s="51"/>
      <c r="AJ195" s="55"/>
      <c r="AK195" s="55"/>
      <c r="AL195" s="55"/>
      <c r="AM195" s="51"/>
      <c r="AN195" s="55"/>
      <c r="AO195" s="55"/>
      <c r="AP195" s="55"/>
      <c r="AQ195" s="53"/>
    </row>
    <row r="196" spans="2:43" s="57" customFormat="1" ht="17.100000000000001" customHeight="1">
      <c r="B196" s="48"/>
      <c r="C196" s="49"/>
      <c r="D196" s="58"/>
      <c r="E196" s="49"/>
      <c r="F196" s="50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  <c r="AQ196" s="53"/>
    </row>
    <row r="197" spans="2:43" s="34" customFormat="1" ht="17.100000000000001" customHeight="1">
      <c r="B197" s="48"/>
      <c r="C197" s="54">
        <f t="shared" ref="C197" si="21">+E189</f>
        <v>2200</v>
      </c>
      <c r="D197" s="43" t="s">
        <v>18</v>
      </c>
      <c r="E197" s="54">
        <f>+C197+100</f>
        <v>2300</v>
      </c>
      <c r="F197" s="50"/>
      <c r="G197" s="51" t="s">
        <v>19</v>
      </c>
      <c r="H197" s="361">
        <v>0</v>
      </c>
      <c r="I197" s="361">
        <v>0</v>
      </c>
      <c r="J197" s="361">
        <f>+H197*I197</f>
        <v>0</v>
      </c>
      <c r="K197" s="51" t="s">
        <v>20</v>
      </c>
      <c r="L197" s="361">
        <v>0</v>
      </c>
      <c r="M197" s="361">
        <v>0</v>
      </c>
      <c r="N197" s="361">
        <f>+L197*M197</f>
        <v>0</v>
      </c>
      <c r="O197" s="51" t="s">
        <v>21</v>
      </c>
      <c r="P197" s="361">
        <v>0</v>
      </c>
      <c r="Q197" s="361">
        <v>0</v>
      </c>
      <c r="R197" s="361">
        <f>+P197*Q197</f>
        <v>0</v>
      </c>
      <c r="S197" s="51" t="s">
        <v>22</v>
      </c>
      <c r="T197" s="361">
        <v>0</v>
      </c>
      <c r="U197" s="361">
        <v>0</v>
      </c>
      <c r="V197" s="361">
        <f>+T197*U197</f>
        <v>0</v>
      </c>
      <c r="W197" s="51" t="s">
        <v>23</v>
      </c>
      <c r="X197" s="361">
        <v>0</v>
      </c>
      <c r="Y197" s="361">
        <v>0</v>
      </c>
      <c r="Z197" s="361">
        <f>+X197*Y197</f>
        <v>0</v>
      </c>
      <c r="AA197" s="51" t="s">
        <v>24</v>
      </c>
      <c r="AB197" s="361">
        <v>0</v>
      </c>
      <c r="AC197" s="361">
        <v>0</v>
      </c>
      <c r="AD197" s="361">
        <f>+AB197*AC197</f>
        <v>0</v>
      </c>
      <c r="AE197" s="51" t="s">
        <v>25</v>
      </c>
      <c r="AF197" s="361">
        <v>0</v>
      </c>
      <c r="AG197" s="361">
        <v>0</v>
      </c>
      <c r="AH197" s="361">
        <f>+AF197*AG197</f>
        <v>0</v>
      </c>
      <c r="AI197" s="51" t="s">
        <v>26</v>
      </c>
      <c r="AJ197" s="361">
        <v>0</v>
      </c>
      <c r="AK197" s="361">
        <v>0</v>
      </c>
      <c r="AL197" s="361">
        <f>+AJ197*AK197</f>
        <v>0</v>
      </c>
      <c r="AM197" s="51" t="s">
        <v>27</v>
      </c>
      <c r="AN197" s="361">
        <v>0</v>
      </c>
      <c r="AO197" s="361">
        <v>0</v>
      </c>
      <c r="AP197" s="361">
        <f>+AN197*AO197</f>
        <v>0</v>
      </c>
      <c r="AQ197" s="53"/>
    </row>
    <row r="198" spans="2:43" s="34" customFormat="1" ht="17.100000000000001" customHeight="1">
      <c r="B198" s="48"/>
      <c r="C198" s="54"/>
      <c r="D198" s="43"/>
      <c r="E198" s="54"/>
      <c r="F198" s="50"/>
      <c r="G198" s="51"/>
      <c r="H198" s="55"/>
      <c r="I198" s="55"/>
      <c r="J198" s="55"/>
      <c r="K198" s="51"/>
      <c r="L198" s="55"/>
      <c r="M198" s="55"/>
      <c r="N198" s="55"/>
      <c r="O198" s="51"/>
      <c r="P198" s="55"/>
      <c r="Q198" s="55"/>
      <c r="R198" s="55"/>
      <c r="S198" s="51"/>
      <c r="T198" s="55"/>
      <c r="U198" s="55"/>
      <c r="V198" s="55"/>
      <c r="W198" s="51"/>
      <c r="X198" s="55"/>
      <c r="Y198" s="55"/>
      <c r="Z198" s="55"/>
      <c r="AA198" s="51"/>
      <c r="AB198" s="55"/>
      <c r="AC198" s="55"/>
      <c r="AD198" s="55"/>
      <c r="AE198" s="51"/>
      <c r="AF198" s="55"/>
      <c r="AG198" s="55"/>
      <c r="AH198" s="55"/>
      <c r="AI198" s="51"/>
      <c r="AJ198" s="55"/>
      <c r="AK198" s="55"/>
      <c r="AL198" s="55"/>
      <c r="AM198" s="51"/>
      <c r="AN198" s="55"/>
      <c r="AO198" s="55"/>
      <c r="AP198" s="55"/>
      <c r="AQ198" s="53"/>
    </row>
    <row r="199" spans="2:43" s="34" customFormat="1" ht="17.100000000000001" customHeight="1">
      <c r="B199" s="48"/>
      <c r="C199" s="54"/>
      <c r="D199" s="43"/>
      <c r="E199" s="54"/>
      <c r="F199" s="50"/>
      <c r="G199" s="51"/>
      <c r="H199" s="55"/>
      <c r="I199" s="55"/>
      <c r="J199" s="55"/>
      <c r="K199" s="51"/>
      <c r="L199" s="55"/>
      <c r="M199" s="55"/>
      <c r="N199" s="55"/>
      <c r="O199" s="51"/>
      <c r="P199" s="55"/>
      <c r="Q199" s="55"/>
      <c r="R199" s="55"/>
      <c r="S199" s="51"/>
      <c r="T199" s="55"/>
      <c r="U199" s="55"/>
      <c r="V199" s="55"/>
      <c r="W199" s="51"/>
      <c r="X199" s="55"/>
      <c r="Y199" s="55"/>
      <c r="Z199" s="55"/>
      <c r="AA199" s="51"/>
      <c r="AB199" s="55"/>
      <c r="AC199" s="55"/>
      <c r="AD199" s="55"/>
      <c r="AE199" s="51"/>
      <c r="AF199" s="55"/>
      <c r="AG199" s="55"/>
      <c r="AH199" s="55"/>
      <c r="AI199" s="51"/>
      <c r="AJ199" s="55"/>
      <c r="AK199" s="55"/>
      <c r="AL199" s="55"/>
      <c r="AM199" s="51"/>
      <c r="AN199" s="55"/>
      <c r="AO199" s="55"/>
      <c r="AP199" s="55"/>
      <c r="AQ199" s="53"/>
    </row>
    <row r="200" spans="2:43" s="34" customFormat="1" ht="17.100000000000001" customHeight="1">
      <c r="B200" s="48"/>
      <c r="C200" s="54"/>
      <c r="D200" s="43"/>
      <c r="E200" s="54"/>
      <c r="F200" s="50"/>
      <c r="G200" s="51"/>
      <c r="H200" s="55"/>
      <c r="I200" s="55"/>
      <c r="J200" s="55"/>
      <c r="K200" s="51"/>
      <c r="L200" s="55"/>
      <c r="M200" s="55"/>
      <c r="N200" s="55"/>
      <c r="O200" s="51"/>
      <c r="P200" s="55"/>
      <c r="Q200" s="55"/>
      <c r="R200" s="55"/>
      <c r="S200" s="51"/>
      <c r="T200" s="55"/>
      <c r="U200" s="55"/>
      <c r="V200" s="55"/>
      <c r="W200" s="51"/>
      <c r="X200" s="55"/>
      <c r="Y200" s="55"/>
      <c r="Z200" s="55"/>
      <c r="AA200" s="51"/>
      <c r="AB200" s="55"/>
      <c r="AC200" s="55"/>
      <c r="AD200" s="55"/>
      <c r="AE200" s="51"/>
      <c r="AF200" s="55"/>
      <c r="AG200" s="55"/>
      <c r="AH200" s="55"/>
      <c r="AI200" s="51"/>
      <c r="AJ200" s="55"/>
      <c r="AK200" s="55"/>
      <c r="AL200" s="55"/>
      <c r="AM200" s="51"/>
      <c r="AN200" s="55"/>
      <c r="AO200" s="55"/>
      <c r="AP200" s="55"/>
      <c r="AQ200" s="53"/>
    </row>
    <row r="201" spans="2:43" s="34" customFormat="1" ht="17.100000000000001" customHeight="1">
      <c r="B201" s="48"/>
      <c r="C201" s="54"/>
      <c r="D201" s="43"/>
      <c r="E201" s="54"/>
      <c r="F201" s="50"/>
      <c r="G201" s="51"/>
      <c r="H201" s="55"/>
      <c r="I201" s="55"/>
      <c r="J201" s="55"/>
      <c r="K201" s="51"/>
      <c r="L201" s="55"/>
      <c r="M201" s="55"/>
      <c r="N201" s="55"/>
      <c r="O201" s="51"/>
      <c r="P201" s="55"/>
      <c r="Q201" s="55"/>
      <c r="R201" s="55"/>
      <c r="S201" s="51"/>
      <c r="T201" s="55"/>
      <c r="U201" s="55"/>
      <c r="V201" s="55"/>
      <c r="W201" s="51"/>
      <c r="X201" s="55"/>
      <c r="Y201" s="55"/>
      <c r="Z201" s="55"/>
      <c r="AA201" s="51"/>
      <c r="AB201" s="55"/>
      <c r="AC201" s="55"/>
      <c r="AD201" s="55"/>
      <c r="AE201" s="51"/>
      <c r="AF201" s="55"/>
      <c r="AG201" s="55"/>
      <c r="AH201" s="55"/>
      <c r="AI201" s="51"/>
      <c r="AJ201" s="55"/>
      <c r="AK201" s="55"/>
      <c r="AL201" s="55"/>
      <c r="AM201" s="51"/>
      <c r="AN201" s="55"/>
      <c r="AO201" s="55"/>
      <c r="AP201" s="55"/>
      <c r="AQ201" s="53"/>
    </row>
    <row r="202" spans="2:43" s="34" customFormat="1" ht="17.100000000000001" customHeight="1">
      <c r="B202" s="48"/>
      <c r="C202" s="54"/>
      <c r="D202" s="43"/>
      <c r="E202" s="54"/>
      <c r="F202" s="50"/>
      <c r="G202" s="51"/>
      <c r="H202" s="55"/>
      <c r="I202" s="55"/>
      <c r="J202" s="55"/>
      <c r="K202" s="51"/>
      <c r="L202" s="55"/>
      <c r="M202" s="55"/>
      <c r="N202" s="55"/>
      <c r="O202" s="51"/>
      <c r="P202" s="55"/>
      <c r="Q202" s="55"/>
      <c r="R202" s="55"/>
      <c r="S202" s="51"/>
      <c r="T202" s="55"/>
      <c r="U202" s="55"/>
      <c r="V202" s="55"/>
      <c r="W202" s="51"/>
      <c r="X202" s="55"/>
      <c r="Y202" s="55"/>
      <c r="Z202" s="55"/>
      <c r="AA202" s="51"/>
      <c r="AB202" s="55"/>
      <c r="AC202" s="55"/>
      <c r="AD202" s="55"/>
      <c r="AE202" s="51"/>
      <c r="AF202" s="55"/>
      <c r="AG202" s="55"/>
      <c r="AH202" s="55"/>
      <c r="AI202" s="51"/>
      <c r="AJ202" s="55"/>
      <c r="AK202" s="55"/>
      <c r="AL202" s="55"/>
      <c r="AM202" s="51"/>
      <c r="AN202" s="55"/>
      <c r="AO202" s="55"/>
      <c r="AP202" s="55"/>
      <c r="AQ202" s="53"/>
    </row>
    <row r="203" spans="2:43" s="34" customFormat="1" ht="17.100000000000001" customHeight="1">
      <c r="B203" s="48"/>
      <c r="C203" s="54"/>
      <c r="D203" s="43"/>
      <c r="E203" s="54"/>
      <c r="F203" s="50"/>
      <c r="G203" s="51"/>
      <c r="H203" s="55"/>
      <c r="I203" s="55"/>
      <c r="J203" s="55"/>
      <c r="K203" s="51"/>
      <c r="L203" s="55"/>
      <c r="M203" s="55"/>
      <c r="N203" s="55"/>
      <c r="O203" s="51"/>
      <c r="P203" s="55"/>
      <c r="Q203" s="55"/>
      <c r="R203" s="55"/>
      <c r="S203" s="51"/>
      <c r="T203" s="55"/>
      <c r="U203" s="55"/>
      <c r="V203" s="55"/>
      <c r="W203" s="51"/>
      <c r="X203" s="55"/>
      <c r="Y203" s="55"/>
      <c r="Z203" s="55"/>
      <c r="AA203" s="51"/>
      <c r="AB203" s="55"/>
      <c r="AC203" s="55"/>
      <c r="AD203" s="55"/>
      <c r="AE203" s="51"/>
      <c r="AF203" s="55"/>
      <c r="AG203" s="55"/>
      <c r="AH203" s="55"/>
      <c r="AI203" s="51"/>
      <c r="AJ203" s="55"/>
      <c r="AK203" s="55"/>
      <c r="AL203" s="55"/>
      <c r="AM203" s="51"/>
      <c r="AN203" s="55"/>
      <c r="AO203" s="55"/>
      <c r="AP203" s="55"/>
      <c r="AQ203" s="53"/>
    </row>
    <row r="204" spans="2:43" s="57" customFormat="1" ht="17.100000000000001" customHeight="1">
      <c r="B204" s="48"/>
      <c r="C204" s="49"/>
      <c r="D204" s="43"/>
      <c r="E204" s="49"/>
      <c r="F204" s="50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3"/>
    </row>
    <row r="205" spans="2:43" s="57" customFormat="1" ht="17.100000000000001" customHeight="1">
      <c r="B205" s="48"/>
      <c r="C205" s="54">
        <f t="shared" ref="C205" si="22">+E197</f>
        <v>2300</v>
      </c>
      <c r="D205" s="43" t="s">
        <v>18</v>
      </c>
      <c r="E205" s="54">
        <f>+C205+100</f>
        <v>2400</v>
      </c>
      <c r="F205" s="50"/>
      <c r="G205" s="51" t="s">
        <v>19</v>
      </c>
      <c r="H205" s="361">
        <v>0</v>
      </c>
      <c r="I205" s="361">
        <v>0</v>
      </c>
      <c r="J205" s="361">
        <f>+H205*I205</f>
        <v>0</v>
      </c>
      <c r="K205" s="51" t="s">
        <v>20</v>
      </c>
      <c r="L205" s="361">
        <v>0</v>
      </c>
      <c r="M205" s="361">
        <v>0</v>
      </c>
      <c r="N205" s="361">
        <f>+L205*M205</f>
        <v>0</v>
      </c>
      <c r="O205" s="51" t="s">
        <v>21</v>
      </c>
      <c r="P205" s="361">
        <v>0</v>
      </c>
      <c r="Q205" s="361">
        <v>0</v>
      </c>
      <c r="R205" s="361">
        <f>+P205*Q205</f>
        <v>0</v>
      </c>
      <c r="S205" s="51" t="s">
        <v>22</v>
      </c>
      <c r="T205" s="361">
        <v>0</v>
      </c>
      <c r="U205" s="361">
        <v>0</v>
      </c>
      <c r="V205" s="361">
        <f>+T205*U205</f>
        <v>0</v>
      </c>
      <c r="W205" s="51" t="s">
        <v>23</v>
      </c>
      <c r="X205" s="361">
        <v>0</v>
      </c>
      <c r="Y205" s="361">
        <v>0</v>
      </c>
      <c r="Z205" s="361">
        <f>+X205*Y205</f>
        <v>0</v>
      </c>
      <c r="AA205" s="51" t="s">
        <v>24</v>
      </c>
      <c r="AB205" s="361">
        <v>0</v>
      </c>
      <c r="AC205" s="361">
        <v>0</v>
      </c>
      <c r="AD205" s="361">
        <f>+AB205*AC205</f>
        <v>0</v>
      </c>
      <c r="AE205" s="51" t="s">
        <v>25</v>
      </c>
      <c r="AF205" s="361">
        <v>0</v>
      </c>
      <c r="AG205" s="361">
        <v>0</v>
      </c>
      <c r="AH205" s="361">
        <f>+AF205*AG205</f>
        <v>0</v>
      </c>
      <c r="AI205" s="51" t="s">
        <v>26</v>
      </c>
      <c r="AJ205" s="361">
        <v>0</v>
      </c>
      <c r="AK205" s="361">
        <v>0</v>
      </c>
      <c r="AL205" s="361">
        <f>+AJ205*AK205</f>
        <v>0</v>
      </c>
      <c r="AM205" s="51" t="s">
        <v>27</v>
      </c>
      <c r="AN205" s="361">
        <v>0</v>
      </c>
      <c r="AO205" s="361">
        <v>0</v>
      </c>
      <c r="AP205" s="361">
        <f>+AN205*AO205</f>
        <v>0</v>
      </c>
      <c r="AQ205" s="53"/>
    </row>
    <row r="206" spans="2:43" s="34" customFormat="1" ht="17.100000000000001" customHeight="1">
      <c r="B206" s="48"/>
      <c r="C206" s="54"/>
      <c r="D206" s="43"/>
      <c r="E206" s="54"/>
      <c r="F206" s="50"/>
      <c r="G206" s="51"/>
      <c r="H206" s="55"/>
      <c r="I206" s="55"/>
      <c r="J206" s="55"/>
      <c r="K206" s="51"/>
      <c r="L206" s="55"/>
      <c r="M206" s="55"/>
      <c r="N206" s="55"/>
      <c r="O206" s="51"/>
      <c r="P206" s="55"/>
      <c r="Q206" s="55"/>
      <c r="R206" s="55"/>
      <c r="S206" s="51"/>
      <c r="T206" s="55"/>
      <c r="U206" s="55"/>
      <c r="V206" s="55"/>
      <c r="W206" s="51"/>
      <c r="X206" s="55"/>
      <c r="Y206" s="55"/>
      <c r="Z206" s="55"/>
      <c r="AA206" s="51"/>
      <c r="AB206" s="55"/>
      <c r="AC206" s="55"/>
      <c r="AD206" s="55"/>
      <c r="AE206" s="51"/>
      <c r="AF206" s="55"/>
      <c r="AG206" s="55"/>
      <c r="AH206" s="55"/>
      <c r="AI206" s="51"/>
      <c r="AJ206" s="55"/>
      <c r="AK206" s="55"/>
      <c r="AL206" s="55"/>
      <c r="AM206" s="51"/>
      <c r="AN206" s="55"/>
      <c r="AO206" s="55"/>
      <c r="AP206" s="55"/>
      <c r="AQ206" s="53"/>
    </row>
    <row r="207" spans="2:43" s="34" customFormat="1" ht="17.100000000000001" customHeight="1">
      <c r="B207" s="48"/>
      <c r="C207" s="54"/>
      <c r="D207" s="43"/>
      <c r="E207" s="54"/>
      <c r="F207" s="50"/>
      <c r="G207" s="51"/>
      <c r="H207" s="55"/>
      <c r="I207" s="55"/>
      <c r="J207" s="55"/>
      <c r="K207" s="51"/>
      <c r="L207" s="55"/>
      <c r="M207" s="55"/>
      <c r="N207" s="55"/>
      <c r="O207" s="51"/>
      <c r="P207" s="55"/>
      <c r="Q207" s="55"/>
      <c r="R207" s="55"/>
      <c r="S207" s="51"/>
      <c r="T207" s="55"/>
      <c r="U207" s="55"/>
      <c r="V207" s="55"/>
      <c r="W207" s="51"/>
      <c r="X207" s="55"/>
      <c r="Y207" s="55"/>
      <c r="Z207" s="55"/>
      <c r="AA207" s="51"/>
      <c r="AB207" s="55"/>
      <c r="AC207" s="55"/>
      <c r="AD207" s="55"/>
      <c r="AE207" s="51"/>
      <c r="AF207" s="55"/>
      <c r="AG207" s="55"/>
      <c r="AH207" s="55"/>
      <c r="AI207" s="51"/>
      <c r="AJ207" s="55"/>
      <c r="AK207" s="55"/>
      <c r="AL207" s="55"/>
      <c r="AM207" s="51"/>
      <c r="AN207" s="55"/>
      <c r="AO207" s="55"/>
      <c r="AP207" s="55"/>
      <c r="AQ207" s="53"/>
    </row>
    <row r="208" spans="2:43" s="34" customFormat="1" ht="17.100000000000001" customHeight="1">
      <c r="B208" s="48"/>
      <c r="C208" s="54"/>
      <c r="D208" s="43"/>
      <c r="E208" s="54"/>
      <c r="F208" s="50"/>
      <c r="G208" s="51"/>
      <c r="H208" s="55"/>
      <c r="I208" s="55"/>
      <c r="J208" s="55"/>
      <c r="K208" s="51"/>
      <c r="L208" s="55"/>
      <c r="M208" s="55"/>
      <c r="N208" s="55"/>
      <c r="O208" s="51"/>
      <c r="P208" s="55"/>
      <c r="Q208" s="55"/>
      <c r="R208" s="55"/>
      <c r="S208" s="51"/>
      <c r="T208" s="55"/>
      <c r="U208" s="55"/>
      <c r="V208" s="55"/>
      <c r="W208" s="51"/>
      <c r="X208" s="55"/>
      <c r="Y208" s="55"/>
      <c r="Z208" s="55"/>
      <c r="AA208" s="51"/>
      <c r="AB208" s="55"/>
      <c r="AC208" s="55"/>
      <c r="AD208" s="55"/>
      <c r="AE208" s="51"/>
      <c r="AF208" s="55"/>
      <c r="AG208" s="55"/>
      <c r="AH208" s="55"/>
      <c r="AI208" s="51"/>
      <c r="AJ208" s="55"/>
      <c r="AK208" s="55"/>
      <c r="AL208" s="55"/>
      <c r="AM208" s="51"/>
      <c r="AN208" s="55"/>
      <c r="AO208" s="55"/>
      <c r="AP208" s="55"/>
      <c r="AQ208" s="53"/>
    </row>
    <row r="209" spans="2:43" s="34" customFormat="1" ht="17.100000000000001" customHeight="1">
      <c r="B209" s="48"/>
      <c r="C209" s="54"/>
      <c r="D209" s="43"/>
      <c r="E209" s="54"/>
      <c r="F209" s="50"/>
      <c r="G209" s="51"/>
      <c r="H209" s="55"/>
      <c r="I209" s="55"/>
      <c r="J209" s="55"/>
      <c r="K209" s="51"/>
      <c r="L209" s="55"/>
      <c r="M209" s="55"/>
      <c r="N209" s="55"/>
      <c r="O209" s="51"/>
      <c r="P209" s="55"/>
      <c r="Q209" s="55"/>
      <c r="R209" s="55"/>
      <c r="S209" s="51"/>
      <c r="T209" s="55"/>
      <c r="U209" s="55"/>
      <c r="V209" s="55"/>
      <c r="W209" s="51"/>
      <c r="X209" s="55"/>
      <c r="Y209" s="55"/>
      <c r="Z209" s="55"/>
      <c r="AA209" s="51"/>
      <c r="AB209" s="55"/>
      <c r="AC209" s="55"/>
      <c r="AD209" s="55"/>
      <c r="AE209" s="51"/>
      <c r="AF209" s="55"/>
      <c r="AG209" s="55"/>
      <c r="AH209" s="55"/>
      <c r="AI209" s="51"/>
      <c r="AJ209" s="55"/>
      <c r="AK209" s="55"/>
      <c r="AL209" s="55"/>
      <c r="AM209" s="51"/>
      <c r="AN209" s="55"/>
      <c r="AO209" s="55"/>
      <c r="AP209" s="55"/>
      <c r="AQ209" s="53"/>
    </row>
    <row r="210" spans="2:43" s="34" customFormat="1" ht="17.100000000000001" customHeight="1">
      <c r="B210" s="48"/>
      <c r="C210" s="54"/>
      <c r="D210" s="43"/>
      <c r="E210" s="54"/>
      <c r="F210" s="50"/>
      <c r="G210" s="51"/>
      <c r="H210" s="55"/>
      <c r="I210" s="55"/>
      <c r="J210" s="55"/>
      <c r="K210" s="51"/>
      <c r="L210" s="55"/>
      <c r="M210" s="55"/>
      <c r="N210" s="55"/>
      <c r="O210" s="51"/>
      <c r="P210" s="55"/>
      <c r="Q210" s="55"/>
      <c r="R210" s="55"/>
      <c r="S210" s="51"/>
      <c r="T210" s="55"/>
      <c r="U210" s="55"/>
      <c r="V210" s="55"/>
      <c r="W210" s="51"/>
      <c r="X210" s="55"/>
      <c r="Y210" s="55"/>
      <c r="Z210" s="55"/>
      <c r="AA210" s="51"/>
      <c r="AB210" s="55"/>
      <c r="AC210" s="55"/>
      <c r="AD210" s="55"/>
      <c r="AE210" s="51"/>
      <c r="AF210" s="55"/>
      <c r="AG210" s="55"/>
      <c r="AH210" s="55"/>
      <c r="AI210" s="51"/>
      <c r="AJ210" s="55"/>
      <c r="AK210" s="55"/>
      <c r="AL210" s="55"/>
      <c r="AM210" s="51"/>
      <c r="AN210" s="55"/>
      <c r="AO210" s="55"/>
      <c r="AP210" s="55"/>
      <c r="AQ210" s="53"/>
    </row>
    <row r="211" spans="2:43" s="34" customFormat="1" ht="17.100000000000001" customHeight="1">
      <c r="B211" s="48"/>
      <c r="C211" s="54"/>
      <c r="D211" s="43"/>
      <c r="E211" s="54"/>
      <c r="F211" s="50"/>
      <c r="G211" s="51"/>
      <c r="H211" s="55"/>
      <c r="I211" s="55"/>
      <c r="J211" s="55"/>
      <c r="K211" s="51"/>
      <c r="L211" s="55"/>
      <c r="M211" s="55"/>
      <c r="N211" s="55"/>
      <c r="O211" s="51"/>
      <c r="P211" s="55"/>
      <c r="Q211" s="55"/>
      <c r="R211" s="55"/>
      <c r="S211" s="51"/>
      <c r="T211" s="55"/>
      <c r="U211" s="55"/>
      <c r="V211" s="55"/>
      <c r="W211" s="51"/>
      <c r="X211" s="55"/>
      <c r="Y211" s="55"/>
      <c r="Z211" s="55"/>
      <c r="AA211" s="51"/>
      <c r="AB211" s="55"/>
      <c r="AC211" s="55"/>
      <c r="AD211" s="55"/>
      <c r="AE211" s="51"/>
      <c r="AF211" s="55"/>
      <c r="AG211" s="55"/>
      <c r="AH211" s="55"/>
      <c r="AI211" s="51"/>
      <c r="AJ211" s="55"/>
      <c r="AK211" s="55"/>
      <c r="AL211" s="55"/>
      <c r="AM211" s="51"/>
      <c r="AN211" s="55"/>
      <c r="AO211" s="55"/>
      <c r="AP211" s="55"/>
      <c r="AQ211" s="53"/>
    </row>
    <row r="212" spans="2:43" s="57" customFormat="1" ht="17.100000000000001" customHeight="1">
      <c r="B212" s="48"/>
      <c r="C212" s="49"/>
      <c r="D212" s="58"/>
      <c r="E212" s="49"/>
      <c r="F212" s="50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5"/>
      <c r="AN212" s="55"/>
      <c r="AO212" s="55"/>
      <c r="AP212" s="55"/>
      <c r="AQ212" s="53"/>
    </row>
    <row r="213" spans="2:43" s="57" customFormat="1" ht="17.100000000000001" customHeight="1">
      <c r="B213" s="48"/>
      <c r="C213" s="54">
        <f t="shared" ref="C213" si="23">+E205</f>
        <v>2400</v>
      </c>
      <c r="D213" s="43" t="s">
        <v>18</v>
      </c>
      <c r="E213" s="54">
        <f>+C213+100</f>
        <v>2500</v>
      </c>
      <c r="F213" s="50"/>
      <c r="G213" s="51" t="s">
        <v>19</v>
      </c>
      <c r="H213" s="361">
        <v>0</v>
      </c>
      <c r="I213" s="361">
        <v>0</v>
      </c>
      <c r="J213" s="361">
        <f>+H213*I213</f>
        <v>0</v>
      </c>
      <c r="K213" s="51" t="s">
        <v>20</v>
      </c>
      <c r="L213" s="361">
        <v>0</v>
      </c>
      <c r="M213" s="361">
        <v>0</v>
      </c>
      <c r="N213" s="361">
        <f>+L213*M213</f>
        <v>0</v>
      </c>
      <c r="O213" s="51" t="s">
        <v>21</v>
      </c>
      <c r="P213" s="361">
        <v>0</v>
      </c>
      <c r="Q213" s="361">
        <v>0</v>
      </c>
      <c r="R213" s="361">
        <f>+P213*Q213</f>
        <v>0</v>
      </c>
      <c r="S213" s="51" t="s">
        <v>22</v>
      </c>
      <c r="T213" s="361">
        <v>0</v>
      </c>
      <c r="U213" s="361">
        <v>0</v>
      </c>
      <c r="V213" s="361">
        <f>+T213*U213</f>
        <v>0</v>
      </c>
      <c r="W213" s="51" t="s">
        <v>23</v>
      </c>
      <c r="X213" s="361">
        <v>0</v>
      </c>
      <c r="Y213" s="361">
        <v>0</v>
      </c>
      <c r="Z213" s="361">
        <f>+X213*Y213</f>
        <v>0</v>
      </c>
      <c r="AA213" s="51" t="s">
        <v>24</v>
      </c>
      <c r="AB213" s="361">
        <v>0</v>
      </c>
      <c r="AC213" s="361">
        <v>0</v>
      </c>
      <c r="AD213" s="361">
        <f>+AB213*AC213</f>
        <v>0</v>
      </c>
      <c r="AE213" s="51" t="s">
        <v>25</v>
      </c>
      <c r="AF213" s="361">
        <v>0</v>
      </c>
      <c r="AG213" s="361">
        <v>0</v>
      </c>
      <c r="AH213" s="361">
        <f>+AF213*AG213</f>
        <v>0</v>
      </c>
      <c r="AI213" s="51" t="s">
        <v>26</v>
      </c>
      <c r="AJ213" s="361">
        <v>0</v>
      </c>
      <c r="AK213" s="361">
        <v>0</v>
      </c>
      <c r="AL213" s="361">
        <f>+AJ213*AK213</f>
        <v>0</v>
      </c>
      <c r="AM213" s="51" t="s">
        <v>27</v>
      </c>
      <c r="AN213" s="361">
        <v>0</v>
      </c>
      <c r="AO213" s="361">
        <v>0</v>
      </c>
      <c r="AP213" s="361">
        <f>+AN213*AO213</f>
        <v>0</v>
      </c>
      <c r="AQ213" s="53"/>
    </row>
    <row r="214" spans="2:43" s="34" customFormat="1" ht="17.100000000000001" customHeight="1">
      <c r="B214" s="48"/>
      <c r="C214" s="54"/>
      <c r="D214" s="43"/>
      <c r="E214" s="54"/>
      <c r="F214" s="50"/>
      <c r="G214" s="51"/>
      <c r="H214" s="55"/>
      <c r="I214" s="55"/>
      <c r="J214" s="55"/>
      <c r="K214" s="51"/>
      <c r="L214" s="55"/>
      <c r="M214" s="55"/>
      <c r="N214" s="55"/>
      <c r="O214" s="51"/>
      <c r="P214" s="55"/>
      <c r="Q214" s="55"/>
      <c r="R214" s="55"/>
      <c r="S214" s="51"/>
      <c r="T214" s="55"/>
      <c r="U214" s="55"/>
      <c r="V214" s="55"/>
      <c r="W214" s="51"/>
      <c r="X214" s="55"/>
      <c r="Y214" s="55"/>
      <c r="Z214" s="55"/>
      <c r="AA214" s="51"/>
      <c r="AB214" s="55"/>
      <c r="AC214" s="55"/>
      <c r="AD214" s="55"/>
      <c r="AE214" s="51"/>
      <c r="AF214" s="55"/>
      <c r="AG214" s="55"/>
      <c r="AH214" s="55"/>
      <c r="AI214" s="51"/>
      <c r="AJ214" s="55"/>
      <c r="AK214" s="55"/>
      <c r="AL214" s="55"/>
      <c r="AM214" s="51"/>
      <c r="AN214" s="55"/>
      <c r="AO214" s="55"/>
      <c r="AP214" s="55"/>
      <c r="AQ214" s="53"/>
    </row>
    <row r="215" spans="2:43" s="34" customFormat="1" ht="17.100000000000001" customHeight="1">
      <c r="B215" s="48"/>
      <c r="C215" s="54"/>
      <c r="D215" s="43"/>
      <c r="E215" s="54"/>
      <c r="F215" s="50"/>
      <c r="G215" s="51"/>
      <c r="H215" s="55"/>
      <c r="I215" s="55"/>
      <c r="J215" s="55"/>
      <c r="K215" s="51"/>
      <c r="L215" s="55"/>
      <c r="M215" s="55"/>
      <c r="N215" s="55"/>
      <c r="O215" s="51"/>
      <c r="P215" s="55"/>
      <c r="Q215" s="55"/>
      <c r="R215" s="55"/>
      <c r="S215" s="51"/>
      <c r="T215" s="55"/>
      <c r="U215" s="55"/>
      <c r="V215" s="55"/>
      <c r="W215" s="51"/>
      <c r="X215" s="55"/>
      <c r="Y215" s="55"/>
      <c r="Z215" s="55"/>
      <c r="AA215" s="51"/>
      <c r="AB215" s="55"/>
      <c r="AC215" s="55"/>
      <c r="AD215" s="55"/>
      <c r="AE215" s="51"/>
      <c r="AF215" s="55"/>
      <c r="AG215" s="55"/>
      <c r="AH215" s="55"/>
      <c r="AI215" s="51"/>
      <c r="AJ215" s="55"/>
      <c r="AK215" s="55"/>
      <c r="AL215" s="55"/>
      <c r="AM215" s="51"/>
      <c r="AN215" s="55"/>
      <c r="AO215" s="55"/>
      <c r="AP215" s="55"/>
      <c r="AQ215" s="53"/>
    </row>
    <row r="216" spans="2:43" s="34" customFormat="1" ht="17.100000000000001" customHeight="1">
      <c r="B216" s="48"/>
      <c r="C216" s="54"/>
      <c r="D216" s="43"/>
      <c r="E216" s="54"/>
      <c r="F216" s="50"/>
      <c r="G216" s="51"/>
      <c r="H216" s="55"/>
      <c r="I216" s="55"/>
      <c r="J216" s="55"/>
      <c r="K216" s="51"/>
      <c r="L216" s="55"/>
      <c r="M216" s="55"/>
      <c r="N216" s="55"/>
      <c r="O216" s="51"/>
      <c r="P216" s="55"/>
      <c r="Q216" s="55"/>
      <c r="R216" s="55"/>
      <c r="S216" s="51"/>
      <c r="T216" s="55"/>
      <c r="U216" s="55"/>
      <c r="V216" s="55"/>
      <c r="W216" s="51"/>
      <c r="X216" s="55"/>
      <c r="Y216" s="55"/>
      <c r="Z216" s="55"/>
      <c r="AA216" s="51"/>
      <c r="AB216" s="55"/>
      <c r="AC216" s="55"/>
      <c r="AD216" s="55"/>
      <c r="AE216" s="51"/>
      <c r="AF216" s="55"/>
      <c r="AG216" s="55"/>
      <c r="AH216" s="55"/>
      <c r="AI216" s="51"/>
      <c r="AJ216" s="55"/>
      <c r="AK216" s="55"/>
      <c r="AL216" s="55"/>
      <c r="AM216" s="51"/>
      <c r="AN216" s="55"/>
      <c r="AO216" s="55"/>
      <c r="AP216" s="55"/>
      <c r="AQ216" s="53"/>
    </row>
    <row r="217" spans="2:43" s="34" customFormat="1" ht="17.100000000000001" customHeight="1">
      <c r="B217" s="48"/>
      <c r="C217" s="54"/>
      <c r="D217" s="43"/>
      <c r="E217" s="54"/>
      <c r="F217" s="50"/>
      <c r="G217" s="51"/>
      <c r="H217" s="55"/>
      <c r="I217" s="55"/>
      <c r="J217" s="55"/>
      <c r="K217" s="51"/>
      <c r="L217" s="55"/>
      <c r="M217" s="55"/>
      <c r="N217" s="55"/>
      <c r="O217" s="51"/>
      <c r="P217" s="55"/>
      <c r="Q217" s="55"/>
      <c r="R217" s="55"/>
      <c r="S217" s="51"/>
      <c r="T217" s="55"/>
      <c r="U217" s="55"/>
      <c r="V217" s="55"/>
      <c r="W217" s="51"/>
      <c r="X217" s="55"/>
      <c r="Y217" s="55"/>
      <c r="Z217" s="55"/>
      <c r="AA217" s="51"/>
      <c r="AB217" s="55"/>
      <c r="AC217" s="55"/>
      <c r="AD217" s="55"/>
      <c r="AE217" s="51"/>
      <c r="AF217" s="55"/>
      <c r="AG217" s="55"/>
      <c r="AH217" s="55"/>
      <c r="AI217" s="51"/>
      <c r="AJ217" s="55"/>
      <c r="AK217" s="55"/>
      <c r="AL217" s="55"/>
      <c r="AM217" s="51"/>
      <c r="AN217" s="55"/>
      <c r="AO217" s="55"/>
      <c r="AP217" s="55"/>
      <c r="AQ217" s="53"/>
    </row>
    <row r="218" spans="2:43" s="34" customFormat="1" ht="17.100000000000001" customHeight="1">
      <c r="B218" s="48"/>
      <c r="C218" s="54"/>
      <c r="D218" s="43"/>
      <c r="E218" s="54"/>
      <c r="F218" s="50"/>
      <c r="G218" s="51"/>
      <c r="H218" s="55"/>
      <c r="I218" s="55"/>
      <c r="J218" s="55"/>
      <c r="K218" s="51"/>
      <c r="L218" s="55"/>
      <c r="M218" s="55"/>
      <c r="N218" s="55"/>
      <c r="O218" s="51"/>
      <c r="P218" s="55"/>
      <c r="Q218" s="55"/>
      <c r="R218" s="55"/>
      <c r="S218" s="51"/>
      <c r="T218" s="55"/>
      <c r="U218" s="55"/>
      <c r="V218" s="55"/>
      <c r="W218" s="51"/>
      <c r="X218" s="55"/>
      <c r="Y218" s="55"/>
      <c r="Z218" s="55"/>
      <c r="AA218" s="51"/>
      <c r="AB218" s="55"/>
      <c r="AC218" s="55"/>
      <c r="AD218" s="55"/>
      <c r="AE218" s="51"/>
      <c r="AF218" s="55"/>
      <c r="AG218" s="55"/>
      <c r="AH218" s="55"/>
      <c r="AI218" s="51"/>
      <c r="AJ218" s="55"/>
      <c r="AK218" s="55"/>
      <c r="AL218" s="55"/>
      <c r="AM218" s="51"/>
      <c r="AN218" s="55"/>
      <c r="AO218" s="55"/>
      <c r="AP218" s="55"/>
      <c r="AQ218" s="53"/>
    </row>
    <row r="219" spans="2:43" s="34" customFormat="1" ht="17.100000000000001" customHeight="1">
      <c r="B219" s="48"/>
      <c r="C219" s="54"/>
      <c r="D219" s="43"/>
      <c r="E219" s="54"/>
      <c r="F219" s="50"/>
      <c r="G219" s="51"/>
      <c r="H219" s="55"/>
      <c r="I219" s="55"/>
      <c r="J219" s="55"/>
      <c r="K219" s="51"/>
      <c r="L219" s="55"/>
      <c r="M219" s="55"/>
      <c r="N219" s="55"/>
      <c r="O219" s="51"/>
      <c r="P219" s="55"/>
      <c r="Q219" s="55"/>
      <c r="R219" s="55"/>
      <c r="S219" s="51"/>
      <c r="T219" s="55"/>
      <c r="U219" s="55"/>
      <c r="V219" s="55"/>
      <c r="W219" s="51"/>
      <c r="X219" s="55"/>
      <c r="Y219" s="55"/>
      <c r="Z219" s="55"/>
      <c r="AA219" s="51"/>
      <c r="AB219" s="55"/>
      <c r="AC219" s="55"/>
      <c r="AD219" s="55"/>
      <c r="AE219" s="51"/>
      <c r="AF219" s="55"/>
      <c r="AG219" s="55"/>
      <c r="AH219" s="55"/>
      <c r="AI219" s="51"/>
      <c r="AJ219" s="55"/>
      <c r="AK219" s="55"/>
      <c r="AL219" s="55"/>
      <c r="AM219" s="51"/>
      <c r="AN219" s="55"/>
      <c r="AO219" s="55"/>
      <c r="AP219" s="55"/>
      <c r="AQ219" s="53"/>
    </row>
    <row r="220" spans="2:43" s="57" customFormat="1" ht="17.100000000000001" customHeight="1">
      <c r="B220" s="48"/>
      <c r="C220" s="49"/>
      <c r="D220" s="43"/>
      <c r="E220" s="49"/>
      <c r="F220" s="50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  <c r="AL220" s="55"/>
      <c r="AM220" s="55"/>
      <c r="AN220" s="55"/>
      <c r="AO220" s="55"/>
      <c r="AP220" s="55"/>
      <c r="AQ220" s="53"/>
    </row>
    <row r="221" spans="2:43" s="57" customFormat="1" ht="17.100000000000001" customHeight="1">
      <c r="B221" s="48"/>
      <c r="C221" s="54">
        <f t="shared" ref="C221" si="24">+E213</f>
        <v>2500</v>
      </c>
      <c r="D221" s="43" t="s">
        <v>18</v>
      </c>
      <c r="E221" s="54">
        <f>+C221+100</f>
        <v>2600</v>
      </c>
      <c r="F221" s="50"/>
      <c r="G221" s="51" t="s">
        <v>19</v>
      </c>
      <c r="H221" s="361">
        <v>0</v>
      </c>
      <c r="I221" s="361">
        <v>0</v>
      </c>
      <c r="J221" s="361">
        <f>+H221*I221</f>
        <v>0</v>
      </c>
      <c r="K221" s="51" t="s">
        <v>20</v>
      </c>
      <c r="L221" s="361">
        <v>0</v>
      </c>
      <c r="M221" s="361">
        <v>0</v>
      </c>
      <c r="N221" s="361">
        <f>+L221*M221</f>
        <v>0</v>
      </c>
      <c r="O221" s="51" t="s">
        <v>21</v>
      </c>
      <c r="P221" s="361">
        <v>0</v>
      </c>
      <c r="Q221" s="361">
        <v>0</v>
      </c>
      <c r="R221" s="361">
        <f>+P221*Q221</f>
        <v>0</v>
      </c>
      <c r="S221" s="51" t="s">
        <v>22</v>
      </c>
      <c r="T221" s="361">
        <v>0</v>
      </c>
      <c r="U221" s="361">
        <v>0</v>
      </c>
      <c r="V221" s="361">
        <f>+T221*U221</f>
        <v>0</v>
      </c>
      <c r="W221" s="51" t="s">
        <v>23</v>
      </c>
      <c r="X221" s="361">
        <v>0</v>
      </c>
      <c r="Y221" s="361">
        <v>0</v>
      </c>
      <c r="Z221" s="361">
        <f>+X221*Y221</f>
        <v>0</v>
      </c>
      <c r="AA221" s="51" t="s">
        <v>24</v>
      </c>
      <c r="AB221" s="361">
        <v>0</v>
      </c>
      <c r="AC221" s="361">
        <v>0</v>
      </c>
      <c r="AD221" s="361">
        <f>+AB221*AC221</f>
        <v>0</v>
      </c>
      <c r="AE221" s="51" t="s">
        <v>25</v>
      </c>
      <c r="AF221" s="361">
        <v>0</v>
      </c>
      <c r="AG221" s="361">
        <v>0</v>
      </c>
      <c r="AH221" s="361">
        <f>+AF221*AG221</f>
        <v>0</v>
      </c>
      <c r="AI221" s="51" t="s">
        <v>26</v>
      </c>
      <c r="AJ221" s="361">
        <v>0</v>
      </c>
      <c r="AK221" s="361">
        <v>0</v>
      </c>
      <c r="AL221" s="361">
        <f>+AJ221*AK221</f>
        <v>0</v>
      </c>
      <c r="AM221" s="51" t="s">
        <v>27</v>
      </c>
      <c r="AN221" s="361">
        <v>0</v>
      </c>
      <c r="AO221" s="361">
        <v>0</v>
      </c>
      <c r="AP221" s="361">
        <f>+AN221*AO221</f>
        <v>0</v>
      </c>
      <c r="AQ221" s="53"/>
    </row>
    <row r="222" spans="2:43" s="34" customFormat="1" ht="17.100000000000001" customHeight="1">
      <c r="B222" s="48"/>
      <c r="C222" s="54"/>
      <c r="D222" s="43"/>
      <c r="E222" s="54"/>
      <c r="F222" s="50"/>
      <c r="G222" s="51"/>
      <c r="H222" s="55"/>
      <c r="I222" s="55"/>
      <c r="J222" s="55"/>
      <c r="K222" s="51"/>
      <c r="L222" s="55"/>
      <c r="M222" s="55"/>
      <c r="N222" s="55"/>
      <c r="O222" s="51"/>
      <c r="P222" s="55"/>
      <c r="Q222" s="55"/>
      <c r="R222" s="55"/>
      <c r="S222" s="51"/>
      <c r="T222" s="55"/>
      <c r="U222" s="55"/>
      <c r="V222" s="55"/>
      <c r="W222" s="51"/>
      <c r="X222" s="55"/>
      <c r="Y222" s="55"/>
      <c r="Z222" s="55"/>
      <c r="AA222" s="51"/>
      <c r="AB222" s="55"/>
      <c r="AC222" s="55"/>
      <c r="AD222" s="55"/>
      <c r="AE222" s="51"/>
      <c r="AF222" s="55"/>
      <c r="AG222" s="55"/>
      <c r="AH222" s="55"/>
      <c r="AI222" s="51"/>
      <c r="AJ222" s="55"/>
      <c r="AK222" s="55"/>
      <c r="AL222" s="55"/>
      <c r="AM222" s="51"/>
      <c r="AN222" s="55"/>
      <c r="AO222" s="55"/>
      <c r="AP222" s="55"/>
      <c r="AQ222" s="53"/>
    </row>
    <row r="223" spans="2:43" s="34" customFormat="1" ht="17.100000000000001" customHeight="1">
      <c r="B223" s="48"/>
      <c r="C223" s="54"/>
      <c r="D223" s="43"/>
      <c r="E223" s="54"/>
      <c r="F223" s="50"/>
      <c r="G223" s="51"/>
      <c r="H223" s="55"/>
      <c r="I223" s="55"/>
      <c r="J223" s="55"/>
      <c r="K223" s="51"/>
      <c r="L223" s="55"/>
      <c r="M223" s="55"/>
      <c r="N223" s="55"/>
      <c r="O223" s="51"/>
      <c r="P223" s="55"/>
      <c r="Q223" s="55"/>
      <c r="R223" s="55"/>
      <c r="S223" s="51"/>
      <c r="T223" s="55"/>
      <c r="U223" s="55"/>
      <c r="V223" s="55"/>
      <c r="W223" s="51"/>
      <c r="X223" s="55"/>
      <c r="Y223" s="55"/>
      <c r="Z223" s="55"/>
      <c r="AA223" s="51"/>
      <c r="AB223" s="55"/>
      <c r="AC223" s="55"/>
      <c r="AD223" s="55"/>
      <c r="AE223" s="51"/>
      <c r="AF223" s="55"/>
      <c r="AG223" s="55"/>
      <c r="AH223" s="55"/>
      <c r="AI223" s="51"/>
      <c r="AJ223" s="55"/>
      <c r="AK223" s="55"/>
      <c r="AL223" s="55"/>
      <c r="AM223" s="51"/>
      <c r="AN223" s="55"/>
      <c r="AO223" s="55"/>
      <c r="AP223" s="55"/>
      <c r="AQ223" s="53"/>
    </row>
    <row r="224" spans="2:43" s="34" customFormat="1" ht="17.100000000000001" customHeight="1">
      <c r="B224" s="48"/>
      <c r="C224" s="54"/>
      <c r="D224" s="43"/>
      <c r="E224" s="54"/>
      <c r="F224" s="50"/>
      <c r="G224" s="51"/>
      <c r="H224" s="55"/>
      <c r="I224" s="55"/>
      <c r="J224" s="55"/>
      <c r="K224" s="51"/>
      <c r="L224" s="55"/>
      <c r="M224" s="55"/>
      <c r="N224" s="55"/>
      <c r="O224" s="51"/>
      <c r="P224" s="55"/>
      <c r="Q224" s="55"/>
      <c r="R224" s="55"/>
      <c r="S224" s="51"/>
      <c r="T224" s="55"/>
      <c r="U224" s="55"/>
      <c r="V224" s="55"/>
      <c r="W224" s="51"/>
      <c r="X224" s="55"/>
      <c r="Y224" s="55"/>
      <c r="Z224" s="55"/>
      <c r="AA224" s="51"/>
      <c r="AB224" s="55"/>
      <c r="AC224" s="55"/>
      <c r="AD224" s="55"/>
      <c r="AE224" s="51"/>
      <c r="AF224" s="55"/>
      <c r="AG224" s="55"/>
      <c r="AH224" s="55"/>
      <c r="AI224" s="51"/>
      <c r="AJ224" s="55"/>
      <c r="AK224" s="55"/>
      <c r="AL224" s="55"/>
      <c r="AM224" s="51"/>
      <c r="AN224" s="55"/>
      <c r="AO224" s="55"/>
      <c r="AP224" s="55"/>
      <c r="AQ224" s="53"/>
    </row>
    <row r="225" spans="2:43" s="34" customFormat="1" ht="17.100000000000001" customHeight="1">
      <c r="B225" s="48"/>
      <c r="C225" s="54"/>
      <c r="D225" s="43"/>
      <c r="E225" s="54"/>
      <c r="F225" s="50"/>
      <c r="G225" s="51"/>
      <c r="H225" s="55"/>
      <c r="I225" s="55"/>
      <c r="J225" s="55"/>
      <c r="K225" s="51"/>
      <c r="L225" s="55"/>
      <c r="M225" s="55"/>
      <c r="N225" s="55"/>
      <c r="O225" s="51"/>
      <c r="P225" s="55"/>
      <c r="Q225" s="55"/>
      <c r="R225" s="55"/>
      <c r="S225" s="51"/>
      <c r="T225" s="55"/>
      <c r="U225" s="55"/>
      <c r="V225" s="55"/>
      <c r="W225" s="51"/>
      <c r="X225" s="55"/>
      <c r="Y225" s="55"/>
      <c r="Z225" s="55"/>
      <c r="AA225" s="51"/>
      <c r="AB225" s="55"/>
      <c r="AC225" s="55"/>
      <c r="AD225" s="55"/>
      <c r="AE225" s="51"/>
      <c r="AF225" s="55"/>
      <c r="AG225" s="55"/>
      <c r="AH225" s="55"/>
      <c r="AI225" s="51"/>
      <c r="AJ225" s="55"/>
      <c r="AK225" s="55"/>
      <c r="AL225" s="55"/>
      <c r="AM225" s="51"/>
      <c r="AN225" s="55"/>
      <c r="AO225" s="55"/>
      <c r="AP225" s="55"/>
      <c r="AQ225" s="53"/>
    </row>
    <row r="226" spans="2:43" s="34" customFormat="1" ht="17.100000000000001" customHeight="1">
      <c r="B226" s="48"/>
      <c r="C226" s="54"/>
      <c r="D226" s="43"/>
      <c r="E226" s="54"/>
      <c r="F226" s="50"/>
      <c r="G226" s="51"/>
      <c r="H226" s="55"/>
      <c r="I226" s="55"/>
      <c r="J226" s="55"/>
      <c r="K226" s="51"/>
      <c r="L226" s="55"/>
      <c r="M226" s="55"/>
      <c r="N226" s="55"/>
      <c r="O226" s="51"/>
      <c r="P226" s="55"/>
      <c r="Q226" s="55"/>
      <c r="R226" s="55"/>
      <c r="S226" s="51"/>
      <c r="T226" s="55"/>
      <c r="U226" s="55"/>
      <c r="V226" s="55"/>
      <c r="W226" s="51"/>
      <c r="X226" s="55"/>
      <c r="Y226" s="55"/>
      <c r="Z226" s="55"/>
      <c r="AA226" s="51"/>
      <c r="AB226" s="55"/>
      <c r="AC226" s="55"/>
      <c r="AD226" s="55"/>
      <c r="AE226" s="51"/>
      <c r="AF226" s="55"/>
      <c r="AG226" s="55"/>
      <c r="AH226" s="55"/>
      <c r="AI226" s="51"/>
      <c r="AJ226" s="55"/>
      <c r="AK226" s="55"/>
      <c r="AL226" s="55"/>
      <c r="AM226" s="51"/>
      <c r="AN226" s="55"/>
      <c r="AO226" s="55"/>
      <c r="AP226" s="55"/>
      <c r="AQ226" s="53"/>
    </row>
    <row r="227" spans="2:43" s="34" customFormat="1" ht="17.100000000000001" customHeight="1">
      <c r="B227" s="48"/>
      <c r="C227" s="54"/>
      <c r="D227" s="43"/>
      <c r="E227" s="54"/>
      <c r="F227" s="50"/>
      <c r="G227" s="51"/>
      <c r="H227" s="55"/>
      <c r="I227" s="55"/>
      <c r="J227" s="55"/>
      <c r="K227" s="51"/>
      <c r="L227" s="55"/>
      <c r="M227" s="55"/>
      <c r="N227" s="55"/>
      <c r="O227" s="51"/>
      <c r="P227" s="55"/>
      <c r="Q227" s="55"/>
      <c r="R227" s="55"/>
      <c r="S227" s="51"/>
      <c r="T227" s="55"/>
      <c r="U227" s="55"/>
      <c r="V227" s="55"/>
      <c r="W227" s="51"/>
      <c r="X227" s="55"/>
      <c r="Y227" s="55"/>
      <c r="Z227" s="55"/>
      <c r="AA227" s="51"/>
      <c r="AB227" s="55"/>
      <c r="AC227" s="55"/>
      <c r="AD227" s="55"/>
      <c r="AE227" s="51"/>
      <c r="AF227" s="55"/>
      <c r="AG227" s="55"/>
      <c r="AH227" s="55"/>
      <c r="AI227" s="51"/>
      <c r="AJ227" s="55"/>
      <c r="AK227" s="55"/>
      <c r="AL227" s="55"/>
      <c r="AM227" s="51"/>
      <c r="AN227" s="55"/>
      <c r="AO227" s="55"/>
      <c r="AP227" s="55"/>
      <c r="AQ227" s="53"/>
    </row>
    <row r="228" spans="2:43" s="57" customFormat="1" ht="17.100000000000001" customHeight="1">
      <c r="B228" s="48"/>
      <c r="C228" s="49"/>
      <c r="D228" s="58"/>
      <c r="E228" s="49"/>
      <c r="F228" s="50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  <c r="AQ228" s="53"/>
    </row>
    <row r="229" spans="2:43" s="57" customFormat="1" ht="17.100000000000001" customHeight="1">
      <c r="B229" s="48"/>
      <c r="C229" s="54">
        <f t="shared" ref="C229" si="25">+E221</f>
        <v>2600</v>
      </c>
      <c r="D229" s="43" t="s">
        <v>18</v>
      </c>
      <c r="E229" s="54">
        <f>+C229+100</f>
        <v>2700</v>
      </c>
      <c r="F229" s="50"/>
      <c r="G229" s="51" t="s">
        <v>19</v>
      </c>
      <c r="H229" s="361">
        <v>0</v>
      </c>
      <c r="I229" s="361">
        <v>0</v>
      </c>
      <c r="J229" s="361">
        <f>+H229*I229</f>
        <v>0</v>
      </c>
      <c r="K229" s="51" t="s">
        <v>20</v>
      </c>
      <c r="L229" s="361">
        <v>0</v>
      </c>
      <c r="M229" s="361">
        <v>0</v>
      </c>
      <c r="N229" s="361">
        <f>+L229*M229</f>
        <v>0</v>
      </c>
      <c r="O229" s="51" t="s">
        <v>21</v>
      </c>
      <c r="P229" s="361">
        <v>0</v>
      </c>
      <c r="Q229" s="361">
        <v>0</v>
      </c>
      <c r="R229" s="361">
        <f>+P229*Q229</f>
        <v>0</v>
      </c>
      <c r="S229" s="51" t="s">
        <v>22</v>
      </c>
      <c r="T229" s="361">
        <v>0</v>
      </c>
      <c r="U229" s="361">
        <v>0</v>
      </c>
      <c r="V229" s="361">
        <f>+T229*U229</f>
        <v>0</v>
      </c>
      <c r="W229" s="51" t="s">
        <v>23</v>
      </c>
      <c r="X229" s="361">
        <v>0</v>
      </c>
      <c r="Y229" s="361">
        <v>0</v>
      </c>
      <c r="Z229" s="361">
        <f>+X229*Y229</f>
        <v>0</v>
      </c>
      <c r="AA229" s="51" t="s">
        <v>24</v>
      </c>
      <c r="AB229" s="361">
        <v>0</v>
      </c>
      <c r="AC229" s="361">
        <v>0</v>
      </c>
      <c r="AD229" s="361">
        <f>+AB229*AC229</f>
        <v>0</v>
      </c>
      <c r="AE229" s="51" t="s">
        <v>25</v>
      </c>
      <c r="AF229" s="361">
        <v>0</v>
      </c>
      <c r="AG229" s="361">
        <v>0</v>
      </c>
      <c r="AH229" s="361">
        <f>+AF229*AG229</f>
        <v>0</v>
      </c>
      <c r="AI229" s="51" t="s">
        <v>26</v>
      </c>
      <c r="AJ229" s="361">
        <v>0</v>
      </c>
      <c r="AK229" s="361">
        <v>0</v>
      </c>
      <c r="AL229" s="361">
        <f>+AJ229*AK229</f>
        <v>0</v>
      </c>
      <c r="AM229" s="51" t="s">
        <v>27</v>
      </c>
      <c r="AN229" s="361">
        <v>0</v>
      </c>
      <c r="AO229" s="361">
        <v>0</v>
      </c>
      <c r="AP229" s="361">
        <f>+AN229*AO229</f>
        <v>0</v>
      </c>
      <c r="AQ229" s="53"/>
    </row>
    <row r="230" spans="2:43" s="34" customFormat="1" ht="17.100000000000001" customHeight="1">
      <c r="B230" s="48"/>
      <c r="C230" s="54"/>
      <c r="D230" s="43"/>
      <c r="E230" s="54"/>
      <c r="F230" s="50"/>
      <c r="G230" s="51"/>
      <c r="H230" s="55"/>
      <c r="I230" s="55"/>
      <c r="J230" s="55"/>
      <c r="K230" s="51"/>
      <c r="L230" s="55"/>
      <c r="M230" s="55"/>
      <c r="N230" s="55"/>
      <c r="O230" s="51"/>
      <c r="P230" s="55"/>
      <c r="Q230" s="55"/>
      <c r="R230" s="55"/>
      <c r="S230" s="51"/>
      <c r="T230" s="55"/>
      <c r="U230" s="55"/>
      <c r="V230" s="55"/>
      <c r="W230" s="51"/>
      <c r="X230" s="55"/>
      <c r="Y230" s="55"/>
      <c r="Z230" s="55"/>
      <c r="AA230" s="51"/>
      <c r="AB230" s="55"/>
      <c r="AC230" s="55"/>
      <c r="AD230" s="55"/>
      <c r="AE230" s="51"/>
      <c r="AF230" s="55"/>
      <c r="AG230" s="55"/>
      <c r="AH230" s="55"/>
      <c r="AI230" s="51"/>
      <c r="AJ230" s="55"/>
      <c r="AK230" s="55"/>
      <c r="AL230" s="55"/>
      <c r="AM230" s="51"/>
      <c r="AN230" s="55"/>
      <c r="AO230" s="55"/>
      <c r="AP230" s="55"/>
      <c r="AQ230" s="53"/>
    </row>
    <row r="231" spans="2:43" s="34" customFormat="1" ht="17.100000000000001" customHeight="1">
      <c r="B231" s="48"/>
      <c r="C231" s="54"/>
      <c r="D231" s="43"/>
      <c r="E231" s="54"/>
      <c r="F231" s="50"/>
      <c r="G231" s="51"/>
      <c r="H231" s="55"/>
      <c r="I231" s="55"/>
      <c r="J231" s="55"/>
      <c r="K231" s="51"/>
      <c r="L231" s="55"/>
      <c r="M231" s="55"/>
      <c r="N231" s="55"/>
      <c r="O231" s="51"/>
      <c r="P231" s="55"/>
      <c r="Q231" s="55"/>
      <c r="R231" s="55"/>
      <c r="S231" s="51"/>
      <c r="T231" s="55"/>
      <c r="U231" s="55"/>
      <c r="V231" s="55"/>
      <c r="W231" s="51"/>
      <c r="X231" s="55"/>
      <c r="Y231" s="55"/>
      <c r="Z231" s="55"/>
      <c r="AA231" s="51"/>
      <c r="AB231" s="55"/>
      <c r="AC231" s="55"/>
      <c r="AD231" s="55"/>
      <c r="AE231" s="51"/>
      <c r="AF231" s="55"/>
      <c r="AG231" s="55"/>
      <c r="AH231" s="55"/>
      <c r="AI231" s="51"/>
      <c r="AJ231" s="55"/>
      <c r="AK231" s="55"/>
      <c r="AL231" s="55"/>
      <c r="AM231" s="51"/>
      <c r="AN231" s="55"/>
      <c r="AO231" s="55"/>
      <c r="AP231" s="55"/>
      <c r="AQ231" s="53"/>
    </row>
    <row r="232" spans="2:43" s="34" customFormat="1" ht="17.100000000000001" customHeight="1">
      <c r="B232" s="48"/>
      <c r="C232" s="54"/>
      <c r="D232" s="43"/>
      <c r="E232" s="54"/>
      <c r="F232" s="50"/>
      <c r="G232" s="51"/>
      <c r="H232" s="55"/>
      <c r="I232" s="55"/>
      <c r="J232" s="55"/>
      <c r="K232" s="51"/>
      <c r="L232" s="55"/>
      <c r="M232" s="55"/>
      <c r="N232" s="55"/>
      <c r="O232" s="51"/>
      <c r="P232" s="55"/>
      <c r="Q232" s="55"/>
      <c r="R232" s="55"/>
      <c r="S232" s="51"/>
      <c r="T232" s="55"/>
      <c r="U232" s="55"/>
      <c r="V232" s="55"/>
      <c r="W232" s="51"/>
      <c r="X232" s="55"/>
      <c r="Y232" s="55"/>
      <c r="Z232" s="55"/>
      <c r="AA232" s="51"/>
      <c r="AB232" s="55"/>
      <c r="AC232" s="55"/>
      <c r="AD232" s="55"/>
      <c r="AE232" s="51"/>
      <c r="AF232" s="55"/>
      <c r="AG232" s="55"/>
      <c r="AH232" s="55"/>
      <c r="AI232" s="51"/>
      <c r="AJ232" s="55"/>
      <c r="AK232" s="55"/>
      <c r="AL232" s="55"/>
      <c r="AM232" s="51"/>
      <c r="AN232" s="55"/>
      <c r="AO232" s="55"/>
      <c r="AP232" s="55"/>
      <c r="AQ232" s="53"/>
    </row>
    <row r="233" spans="2:43" s="34" customFormat="1" ht="17.100000000000001" customHeight="1">
      <c r="B233" s="48"/>
      <c r="C233" s="54"/>
      <c r="D233" s="43"/>
      <c r="E233" s="54"/>
      <c r="F233" s="50"/>
      <c r="G233" s="51"/>
      <c r="H233" s="55"/>
      <c r="I233" s="55"/>
      <c r="J233" s="55"/>
      <c r="K233" s="51"/>
      <c r="L233" s="55"/>
      <c r="M233" s="55"/>
      <c r="N233" s="55"/>
      <c r="O233" s="51"/>
      <c r="P233" s="55"/>
      <c r="Q233" s="55"/>
      <c r="R233" s="55"/>
      <c r="S233" s="51"/>
      <c r="T233" s="55"/>
      <c r="U233" s="55"/>
      <c r="V233" s="55"/>
      <c r="W233" s="51"/>
      <c r="X233" s="55"/>
      <c r="Y233" s="55"/>
      <c r="Z233" s="55"/>
      <c r="AA233" s="51"/>
      <c r="AB233" s="55"/>
      <c r="AC233" s="55"/>
      <c r="AD233" s="55"/>
      <c r="AE233" s="51"/>
      <c r="AF233" s="55"/>
      <c r="AG233" s="55"/>
      <c r="AH233" s="55"/>
      <c r="AI233" s="51"/>
      <c r="AJ233" s="55"/>
      <c r="AK233" s="55"/>
      <c r="AL233" s="55"/>
      <c r="AM233" s="51"/>
      <c r="AN233" s="55"/>
      <c r="AO233" s="55"/>
      <c r="AP233" s="55"/>
      <c r="AQ233" s="53"/>
    </row>
    <row r="234" spans="2:43" s="34" customFormat="1" ht="17.100000000000001" customHeight="1">
      <c r="B234" s="48"/>
      <c r="C234" s="54"/>
      <c r="D234" s="43"/>
      <c r="E234" s="54"/>
      <c r="F234" s="50"/>
      <c r="G234" s="51"/>
      <c r="H234" s="55"/>
      <c r="I234" s="55"/>
      <c r="J234" s="55"/>
      <c r="K234" s="51"/>
      <c r="L234" s="55"/>
      <c r="M234" s="55"/>
      <c r="N234" s="55"/>
      <c r="O234" s="51"/>
      <c r="P234" s="55"/>
      <c r="Q234" s="55"/>
      <c r="R234" s="55"/>
      <c r="S234" s="51"/>
      <c r="T234" s="55"/>
      <c r="U234" s="55"/>
      <c r="V234" s="55"/>
      <c r="W234" s="51"/>
      <c r="X234" s="55"/>
      <c r="Y234" s="55"/>
      <c r="Z234" s="55"/>
      <c r="AA234" s="51"/>
      <c r="AB234" s="55"/>
      <c r="AC234" s="55"/>
      <c r="AD234" s="55"/>
      <c r="AE234" s="51"/>
      <c r="AF234" s="55"/>
      <c r="AG234" s="55"/>
      <c r="AH234" s="55"/>
      <c r="AI234" s="51"/>
      <c r="AJ234" s="55"/>
      <c r="AK234" s="55"/>
      <c r="AL234" s="55"/>
      <c r="AM234" s="51"/>
      <c r="AN234" s="55"/>
      <c r="AO234" s="55"/>
      <c r="AP234" s="55"/>
      <c r="AQ234" s="53"/>
    </row>
    <row r="235" spans="2:43" s="34" customFormat="1" ht="17.100000000000001" customHeight="1">
      <c r="B235" s="48"/>
      <c r="C235" s="54"/>
      <c r="D235" s="43"/>
      <c r="E235" s="54"/>
      <c r="F235" s="50"/>
      <c r="G235" s="51"/>
      <c r="H235" s="55"/>
      <c r="I235" s="55"/>
      <c r="J235" s="55"/>
      <c r="K235" s="51"/>
      <c r="L235" s="55"/>
      <c r="M235" s="55"/>
      <c r="N235" s="55"/>
      <c r="O235" s="51"/>
      <c r="P235" s="55"/>
      <c r="Q235" s="55"/>
      <c r="R235" s="55"/>
      <c r="S235" s="51"/>
      <c r="T235" s="55"/>
      <c r="U235" s="55"/>
      <c r="V235" s="55"/>
      <c r="W235" s="51"/>
      <c r="X235" s="55"/>
      <c r="Y235" s="55"/>
      <c r="Z235" s="55"/>
      <c r="AA235" s="51"/>
      <c r="AB235" s="55"/>
      <c r="AC235" s="55"/>
      <c r="AD235" s="55"/>
      <c r="AE235" s="51"/>
      <c r="AF235" s="55"/>
      <c r="AG235" s="55"/>
      <c r="AH235" s="55"/>
      <c r="AI235" s="51"/>
      <c r="AJ235" s="55"/>
      <c r="AK235" s="55"/>
      <c r="AL235" s="55"/>
      <c r="AM235" s="51"/>
      <c r="AN235" s="55"/>
      <c r="AO235" s="55"/>
      <c r="AP235" s="55"/>
      <c r="AQ235" s="53"/>
    </row>
    <row r="236" spans="2:43" s="57" customFormat="1" ht="17.100000000000001" customHeight="1">
      <c r="B236" s="48"/>
      <c r="C236" s="49"/>
      <c r="D236" s="43"/>
      <c r="E236" s="49"/>
      <c r="F236" s="50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  <c r="AH236" s="55"/>
      <c r="AI236" s="55"/>
      <c r="AJ236" s="55"/>
      <c r="AK236" s="55"/>
      <c r="AL236" s="55"/>
      <c r="AM236" s="55"/>
      <c r="AN236" s="55"/>
      <c r="AO236" s="55"/>
      <c r="AP236" s="55"/>
      <c r="AQ236" s="53"/>
    </row>
    <row r="237" spans="2:43" s="57" customFormat="1" ht="16.8" customHeight="1">
      <c r="B237" s="48"/>
      <c r="C237" s="54">
        <f t="shared" ref="C237" si="26">+E229</f>
        <v>2700</v>
      </c>
      <c r="D237" s="43" t="s">
        <v>18</v>
      </c>
      <c r="E237" s="54">
        <f>+C237+100</f>
        <v>2800</v>
      </c>
      <c r="F237" s="50"/>
      <c r="G237" s="51" t="s">
        <v>19</v>
      </c>
      <c r="H237" s="361">
        <v>0</v>
      </c>
      <c r="I237" s="361">
        <v>0</v>
      </c>
      <c r="J237" s="361">
        <f>+H237*I237</f>
        <v>0</v>
      </c>
      <c r="K237" s="51" t="s">
        <v>20</v>
      </c>
      <c r="L237" s="361">
        <v>0</v>
      </c>
      <c r="M237" s="361">
        <v>0</v>
      </c>
      <c r="N237" s="361">
        <f>+L237*M237</f>
        <v>0</v>
      </c>
      <c r="O237" s="51" t="s">
        <v>21</v>
      </c>
      <c r="P237" s="361">
        <v>0</v>
      </c>
      <c r="Q237" s="361">
        <v>0</v>
      </c>
      <c r="R237" s="361">
        <f>+P237*Q237</f>
        <v>0</v>
      </c>
      <c r="S237" s="51" t="s">
        <v>22</v>
      </c>
      <c r="T237" s="361">
        <v>0</v>
      </c>
      <c r="U237" s="361">
        <v>0</v>
      </c>
      <c r="V237" s="361">
        <f>+T237*U237</f>
        <v>0</v>
      </c>
      <c r="W237" s="51" t="s">
        <v>23</v>
      </c>
      <c r="X237" s="361">
        <v>0</v>
      </c>
      <c r="Y237" s="361">
        <v>0</v>
      </c>
      <c r="Z237" s="361">
        <f>+X237*Y237</f>
        <v>0</v>
      </c>
      <c r="AA237" s="51" t="s">
        <v>24</v>
      </c>
      <c r="AB237" s="361">
        <v>0</v>
      </c>
      <c r="AC237" s="361">
        <v>0</v>
      </c>
      <c r="AD237" s="361">
        <f>+AB237*AC237</f>
        <v>0</v>
      </c>
      <c r="AE237" s="51" t="s">
        <v>25</v>
      </c>
      <c r="AF237" s="361">
        <v>0</v>
      </c>
      <c r="AG237" s="361">
        <v>0</v>
      </c>
      <c r="AH237" s="361">
        <f>+AF237*AG237</f>
        <v>0</v>
      </c>
      <c r="AI237" s="51" t="s">
        <v>26</v>
      </c>
      <c r="AJ237" s="361">
        <v>0</v>
      </c>
      <c r="AK237" s="361">
        <v>0</v>
      </c>
      <c r="AL237" s="361">
        <f>+AJ237*AK237</f>
        <v>0</v>
      </c>
      <c r="AM237" s="51" t="s">
        <v>27</v>
      </c>
      <c r="AN237" s="361">
        <v>0</v>
      </c>
      <c r="AO237" s="361">
        <v>0</v>
      </c>
      <c r="AP237" s="361">
        <f>+AN237*AO237</f>
        <v>0</v>
      </c>
      <c r="AQ237" s="53"/>
    </row>
    <row r="238" spans="2:43" s="34" customFormat="1" ht="17.100000000000001" customHeight="1">
      <c r="B238" s="48"/>
      <c r="C238" s="54"/>
      <c r="D238" s="43"/>
      <c r="E238" s="54"/>
      <c r="F238" s="50"/>
      <c r="G238" s="51"/>
      <c r="H238" s="55"/>
      <c r="I238" s="55"/>
      <c r="J238" s="55"/>
      <c r="K238" s="51"/>
      <c r="L238" s="55"/>
      <c r="M238" s="55"/>
      <c r="N238" s="55"/>
      <c r="O238" s="51"/>
      <c r="P238" s="55"/>
      <c r="Q238" s="55"/>
      <c r="R238" s="55"/>
      <c r="S238" s="51"/>
      <c r="T238" s="55"/>
      <c r="U238" s="55"/>
      <c r="V238" s="55"/>
      <c r="W238" s="51"/>
      <c r="X238" s="55"/>
      <c r="Y238" s="55"/>
      <c r="Z238" s="55"/>
      <c r="AA238" s="51"/>
      <c r="AB238" s="55"/>
      <c r="AC238" s="55"/>
      <c r="AD238" s="55"/>
      <c r="AE238" s="51"/>
      <c r="AF238" s="55"/>
      <c r="AG238" s="55"/>
      <c r="AH238" s="55"/>
      <c r="AI238" s="51"/>
      <c r="AJ238" s="55"/>
      <c r="AK238" s="55"/>
      <c r="AL238" s="55"/>
      <c r="AM238" s="51"/>
      <c r="AN238" s="55"/>
      <c r="AO238" s="55"/>
      <c r="AP238" s="55"/>
      <c r="AQ238" s="53"/>
    </row>
    <row r="239" spans="2:43" s="34" customFormat="1" ht="17.100000000000001" customHeight="1">
      <c r="B239" s="48"/>
      <c r="C239" s="54"/>
      <c r="D239" s="43"/>
      <c r="E239" s="54"/>
      <c r="F239" s="50"/>
      <c r="G239" s="51"/>
      <c r="H239" s="55"/>
      <c r="I239" s="55"/>
      <c r="J239" s="55"/>
      <c r="K239" s="51"/>
      <c r="L239" s="55"/>
      <c r="M239" s="55"/>
      <c r="N239" s="55"/>
      <c r="O239" s="51"/>
      <c r="P239" s="55"/>
      <c r="Q239" s="55"/>
      <c r="R239" s="55"/>
      <c r="S239" s="51"/>
      <c r="T239" s="55"/>
      <c r="U239" s="55"/>
      <c r="V239" s="55"/>
      <c r="W239" s="51"/>
      <c r="X239" s="55"/>
      <c r="Y239" s="55"/>
      <c r="Z239" s="55"/>
      <c r="AA239" s="51"/>
      <c r="AB239" s="55"/>
      <c r="AC239" s="55"/>
      <c r="AD239" s="55"/>
      <c r="AE239" s="51"/>
      <c r="AF239" s="55"/>
      <c r="AG239" s="55"/>
      <c r="AH239" s="55"/>
      <c r="AI239" s="51"/>
      <c r="AJ239" s="55"/>
      <c r="AK239" s="55"/>
      <c r="AL239" s="55"/>
      <c r="AM239" s="51"/>
      <c r="AN239" s="55"/>
      <c r="AO239" s="55"/>
      <c r="AP239" s="55"/>
      <c r="AQ239" s="53"/>
    </row>
    <row r="240" spans="2:43" s="34" customFormat="1" ht="17.100000000000001" customHeight="1">
      <c r="B240" s="48"/>
      <c r="C240" s="54"/>
      <c r="D240" s="43"/>
      <c r="E240" s="54"/>
      <c r="F240" s="50"/>
      <c r="G240" s="51"/>
      <c r="H240" s="55"/>
      <c r="I240" s="55"/>
      <c r="J240" s="55"/>
      <c r="K240" s="51"/>
      <c r="L240" s="55"/>
      <c r="M240" s="55"/>
      <c r="N240" s="55"/>
      <c r="O240" s="51"/>
      <c r="P240" s="55"/>
      <c r="Q240" s="55"/>
      <c r="R240" s="55"/>
      <c r="S240" s="51"/>
      <c r="T240" s="55"/>
      <c r="U240" s="55"/>
      <c r="V240" s="55"/>
      <c r="W240" s="51"/>
      <c r="X240" s="55"/>
      <c r="Y240" s="55"/>
      <c r="Z240" s="55"/>
      <c r="AA240" s="51"/>
      <c r="AB240" s="55"/>
      <c r="AC240" s="55"/>
      <c r="AD240" s="55"/>
      <c r="AE240" s="51"/>
      <c r="AF240" s="55"/>
      <c r="AG240" s="55"/>
      <c r="AH240" s="55"/>
      <c r="AI240" s="51"/>
      <c r="AJ240" s="55"/>
      <c r="AK240" s="55"/>
      <c r="AL240" s="55"/>
      <c r="AM240" s="51"/>
      <c r="AN240" s="55"/>
      <c r="AO240" s="55"/>
      <c r="AP240" s="55"/>
      <c r="AQ240" s="53"/>
    </row>
    <row r="241" spans="2:43" s="34" customFormat="1" ht="17.100000000000001" customHeight="1">
      <c r="B241" s="48"/>
      <c r="C241" s="54"/>
      <c r="D241" s="43"/>
      <c r="E241" s="54"/>
      <c r="F241" s="50"/>
      <c r="G241" s="51"/>
      <c r="H241" s="55"/>
      <c r="I241" s="55"/>
      <c r="J241" s="55"/>
      <c r="K241" s="51"/>
      <c r="L241" s="55"/>
      <c r="M241" s="55"/>
      <c r="N241" s="55"/>
      <c r="O241" s="51"/>
      <c r="P241" s="55"/>
      <c r="Q241" s="55"/>
      <c r="R241" s="55"/>
      <c r="S241" s="51"/>
      <c r="T241" s="55"/>
      <c r="U241" s="55"/>
      <c r="V241" s="55"/>
      <c r="W241" s="51"/>
      <c r="X241" s="55"/>
      <c r="Y241" s="55"/>
      <c r="Z241" s="55"/>
      <c r="AA241" s="51"/>
      <c r="AB241" s="55"/>
      <c r="AC241" s="55"/>
      <c r="AD241" s="55"/>
      <c r="AE241" s="51"/>
      <c r="AF241" s="55"/>
      <c r="AG241" s="55"/>
      <c r="AH241" s="55"/>
      <c r="AI241" s="51"/>
      <c r="AJ241" s="55"/>
      <c r="AK241" s="55"/>
      <c r="AL241" s="55"/>
      <c r="AM241" s="51"/>
      <c r="AN241" s="55"/>
      <c r="AO241" s="55"/>
      <c r="AP241" s="55"/>
      <c r="AQ241" s="53"/>
    </row>
    <row r="242" spans="2:43" s="34" customFormat="1" ht="17.100000000000001" customHeight="1">
      <c r="B242" s="48"/>
      <c r="C242" s="54"/>
      <c r="D242" s="43"/>
      <c r="E242" s="54"/>
      <c r="F242" s="50"/>
      <c r="G242" s="51"/>
      <c r="H242" s="55"/>
      <c r="I242" s="55"/>
      <c r="J242" s="55"/>
      <c r="K242" s="51"/>
      <c r="L242" s="55"/>
      <c r="M242" s="55"/>
      <c r="N242" s="55"/>
      <c r="O242" s="51"/>
      <c r="P242" s="55"/>
      <c r="Q242" s="55"/>
      <c r="R242" s="55"/>
      <c r="S242" s="51"/>
      <c r="T242" s="55"/>
      <c r="U242" s="55"/>
      <c r="V242" s="55"/>
      <c r="W242" s="51"/>
      <c r="X242" s="55"/>
      <c r="Y242" s="55"/>
      <c r="Z242" s="55"/>
      <c r="AA242" s="51"/>
      <c r="AB242" s="55"/>
      <c r="AC242" s="55"/>
      <c r="AD242" s="55"/>
      <c r="AE242" s="51"/>
      <c r="AF242" s="55"/>
      <c r="AG242" s="55"/>
      <c r="AH242" s="55"/>
      <c r="AI242" s="51"/>
      <c r="AJ242" s="55"/>
      <c r="AK242" s="55"/>
      <c r="AL242" s="55"/>
      <c r="AM242" s="51"/>
      <c r="AN242" s="55"/>
      <c r="AO242" s="55"/>
      <c r="AP242" s="55"/>
      <c r="AQ242" s="53"/>
    </row>
    <row r="243" spans="2:43" s="34" customFormat="1" ht="17.100000000000001" customHeight="1">
      <c r="B243" s="48"/>
      <c r="C243" s="54"/>
      <c r="D243" s="43"/>
      <c r="E243" s="54"/>
      <c r="F243" s="50"/>
      <c r="G243" s="51"/>
      <c r="H243" s="55"/>
      <c r="I243" s="55"/>
      <c r="J243" s="55"/>
      <c r="K243" s="51"/>
      <c r="L243" s="55"/>
      <c r="M243" s="55"/>
      <c r="N243" s="55"/>
      <c r="O243" s="51"/>
      <c r="P243" s="55"/>
      <c r="Q243" s="55"/>
      <c r="R243" s="55"/>
      <c r="S243" s="51"/>
      <c r="T243" s="55"/>
      <c r="U243" s="55"/>
      <c r="V243" s="55"/>
      <c r="W243" s="51"/>
      <c r="X243" s="55"/>
      <c r="Y243" s="55"/>
      <c r="Z243" s="55"/>
      <c r="AA243" s="51"/>
      <c r="AB243" s="55"/>
      <c r="AC243" s="55"/>
      <c r="AD243" s="55"/>
      <c r="AE243" s="51"/>
      <c r="AF243" s="55"/>
      <c r="AG243" s="55"/>
      <c r="AH243" s="55"/>
      <c r="AI243" s="51"/>
      <c r="AJ243" s="55"/>
      <c r="AK243" s="55"/>
      <c r="AL243" s="55"/>
      <c r="AM243" s="51"/>
      <c r="AN243" s="55"/>
      <c r="AO243" s="55"/>
      <c r="AP243" s="55"/>
      <c r="AQ243" s="53"/>
    </row>
    <row r="244" spans="2:43" s="57" customFormat="1" ht="17.100000000000001" customHeight="1">
      <c r="B244" s="48"/>
      <c r="C244" s="49"/>
      <c r="D244" s="58"/>
      <c r="E244" s="49"/>
      <c r="F244" s="50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  <c r="AM244" s="55"/>
      <c r="AN244" s="55"/>
      <c r="AO244" s="55"/>
      <c r="AP244" s="55"/>
      <c r="AQ244" s="53"/>
    </row>
    <row r="245" spans="2:43" s="57" customFormat="1" ht="17.100000000000001" customHeight="1">
      <c r="B245" s="48"/>
      <c r="C245" s="54">
        <f t="shared" ref="C245" si="27">+E237</f>
        <v>2800</v>
      </c>
      <c r="D245" s="43" t="s">
        <v>18</v>
      </c>
      <c r="E245" s="54">
        <f>+C245+100</f>
        <v>2900</v>
      </c>
      <c r="F245" s="50"/>
      <c r="G245" s="51" t="s">
        <v>19</v>
      </c>
      <c r="H245" s="361">
        <v>0</v>
      </c>
      <c r="I245" s="361">
        <v>0</v>
      </c>
      <c r="J245" s="361">
        <f>+H245*I245</f>
        <v>0</v>
      </c>
      <c r="K245" s="51" t="s">
        <v>20</v>
      </c>
      <c r="L245" s="361">
        <v>0</v>
      </c>
      <c r="M245" s="361">
        <v>0</v>
      </c>
      <c r="N245" s="361">
        <f>+L245*M245</f>
        <v>0</v>
      </c>
      <c r="O245" s="51" t="s">
        <v>21</v>
      </c>
      <c r="P245" s="361">
        <v>0</v>
      </c>
      <c r="Q245" s="361">
        <v>0</v>
      </c>
      <c r="R245" s="361">
        <f>+P245*Q245</f>
        <v>0</v>
      </c>
      <c r="S245" s="51" t="s">
        <v>22</v>
      </c>
      <c r="T245" s="361">
        <v>0</v>
      </c>
      <c r="U245" s="361">
        <v>0</v>
      </c>
      <c r="V245" s="361">
        <f>+T245*U245</f>
        <v>0</v>
      </c>
      <c r="W245" s="51" t="s">
        <v>23</v>
      </c>
      <c r="X245" s="361">
        <v>0</v>
      </c>
      <c r="Y245" s="361">
        <v>0</v>
      </c>
      <c r="Z245" s="361">
        <f>+X245*Y245</f>
        <v>0</v>
      </c>
      <c r="AA245" s="51" t="s">
        <v>24</v>
      </c>
      <c r="AB245" s="361">
        <v>0</v>
      </c>
      <c r="AC245" s="361">
        <v>0</v>
      </c>
      <c r="AD245" s="361">
        <f>+AB245*AC245</f>
        <v>0</v>
      </c>
      <c r="AE245" s="51" t="s">
        <v>25</v>
      </c>
      <c r="AF245" s="361">
        <v>0</v>
      </c>
      <c r="AG245" s="361">
        <v>0</v>
      </c>
      <c r="AH245" s="361">
        <f>+AF245*AG245</f>
        <v>0</v>
      </c>
      <c r="AI245" s="51" t="s">
        <v>26</v>
      </c>
      <c r="AJ245" s="361">
        <v>0</v>
      </c>
      <c r="AK245" s="361">
        <v>0</v>
      </c>
      <c r="AL245" s="361">
        <f>+AJ245*AK245</f>
        <v>0</v>
      </c>
      <c r="AM245" s="51" t="s">
        <v>27</v>
      </c>
      <c r="AN245" s="361">
        <v>0</v>
      </c>
      <c r="AO245" s="361">
        <v>0</v>
      </c>
      <c r="AP245" s="361">
        <f>+AN245*AO245</f>
        <v>0</v>
      </c>
      <c r="AQ245" s="53"/>
    </row>
    <row r="246" spans="2:43" s="34" customFormat="1" ht="17.100000000000001" customHeight="1">
      <c r="B246" s="48"/>
      <c r="C246" s="54"/>
      <c r="D246" s="43"/>
      <c r="E246" s="54"/>
      <c r="F246" s="50"/>
      <c r="G246" s="51"/>
      <c r="H246" s="55"/>
      <c r="I246" s="55"/>
      <c r="J246" s="55"/>
      <c r="K246" s="51"/>
      <c r="L246" s="55"/>
      <c r="M246" s="55"/>
      <c r="N246" s="55"/>
      <c r="O246" s="51"/>
      <c r="P246" s="55"/>
      <c r="Q246" s="55"/>
      <c r="R246" s="55"/>
      <c r="S246" s="51"/>
      <c r="T246" s="55"/>
      <c r="U246" s="55"/>
      <c r="V246" s="55"/>
      <c r="W246" s="51"/>
      <c r="X246" s="55"/>
      <c r="Y246" s="55"/>
      <c r="Z246" s="55"/>
      <c r="AA246" s="51"/>
      <c r="AB246" s="55"/>
      <c r="AC246" s="55"/>
      <c r="AD246" s="55"/>
      <c r="AE246" s="51"/>
      <c r="AF246" s="55"/>
      <c r="AG246" s="55"/>
      <c r="AH246" s="55"/>
      <c r="AI246" s="51"/>
      <c r="AJ246" s="55"/>
      <c r="AK246" s="55"/>
      <c r="AL246" s="55"/>
      <c r="AM246" s="51"/>
      <c r="AN246" s="55"/>
      <c r="AO246" s="55"/>
      <c r="AP246" s="55"/>
      <c r="AQ246" s="53"/>
    </row>
    <row r="247" spans="2:43" s="34" customFormat="1" ht="17.100000000000001" customHeight="1">
      <c r="B247" s="48"/>
      <c r="C247" s="54"/>
      <c r="D247" s="43"/>
      <c r="E247" s="54"/>
      <c r="F247" s="50"/>
      <c r="G247" s="51"/>
      <c r="H247" s="55"/>
      <c r="I247" s="55"/>
      <c r="J247" s="55"/>
      <c r="K247" s="51"/>
      <c r="L247" s="55"/>
      <c r="M247" s="55"/>
      <c r="N247" s="55"/>
      <c r="O247" s="51"/>
      <c r="P247" s="55"/>
      <c r="Q247" s="55"/>
      <c r="R247" s="55"/>
      <c r="S247" s="51"/>
      <c r="T247" s="55"/>
      <c r="U247" s="55"/>
      <c r="V247" s="55"/>
      <c r="W247" s="51"/>
      <c r="X247" s="55"/>
      <c r="Y247" s="55"/>
      <c r="Z247" s="55"/>
      <c r="AA247" s="51"/>
      <c r="AB247" s="55"/>
      <c r="AC247" s="55"/>
      <c r="AD247" s="55"/>
      <c r="AE247" s="51"/>
      <c r="AF247" s="55"/>
      <c r="AG247" s="55"/>
      <c r="AH247" s="55"/>
      <c r="AI247" s="51"/>
      <c r="AJ247" s="55"/>
      <c r="AK247" s="55"/>
      <c r="AL247" s="55"/>
      <c r="AM247" s="51"/>
      <c r="AN247" s="55"/>
      <c r="AO247" s="55"/>
      <c r="AP247" s="55"/>
      <c r="AQ247" s="53"/>
    </row>
    <row r="248" spans="2:43" s="34" customFormat="1" ht="17.100000000000001" customHeight="1">
      <c r="B248" s="48"/>
      <c r="C248" s="54"/>
      <c r="D248" s="43"/>
      <c r="E248" s="54"/>
      <c r="F248" s="50"/>
      <c r="G248" s="51"/>
      <c r="H248" s="55"/>
      <c r="I248" s="55"/>
      <c r="J248" s="55"/>
      <c r="K248" s="51"/>
      <c r="L248" s="55"/>
      <c r="M248" s="55"/>
      <c r="N248" s="55"/>
      <c r="O248" s="51"/>
      <c r="P248" s="55"/>
      <c r="Q248" s="55"/>
      <c r="R248" s="55"/>
      <c r="S248" s="51"/>
      <c r="T248" s="55"/>
      <c r="U248" s="55"/>
      <c r="V248" s="55"/>
      <c r="W248" s="51"/>
      <c r="X248" s="55"/>
      <c r="Y248" s="55"/>
      <c r="Z248" s="55"/>
      <c r="AA248" s="51"/>
      <c r="AB248" s="55"/>
      <c r="AC248" s="55"/>
      <c r="AD248" s="55"/>
      <c r="AE248" s="51"/>
      <c r="AF248" s="55"/>
      <c r="AG248" s="55"/>
      <c r="AH248" s="55"/>
      <c r="AI248" s="51"/>
      <c r="AJ248" s="55"/>
      <c r="AK248" s="55"/>
      <c r="AL248" s="55"/>
      <c r="AM248" s="51"/>
      <c r="AN248" s="55"/>
      <c r="AO248" s="55"/>
      <c r="AP248" s="55"/>
      <c r="AQ248" s="53"/>
    </row>
    <row r="249" spans="2:43" s="34" customFormat="1" ht="17.100000000000001" customHeight="1">
      <c r="B249" s="48"/>
      <c r="C249" s="54"/>
      <c r="D249" s="43"/>
      <c r="E249" s="54"/>
      <c r="F249" s="50"/>
      <c r="G249" s="51"/>
      <c r="H249" s="55"/>
      <c r="I249" s="55"/>
      <c r="J249" s="55"/>
      <c r="K249" s="51"/>
      <c r="L249" s="55"/>
      <c r="M249" s="55"/>
      <c r="N249" s="55"/>
      <c r="O249" s="51"/>
      <c r="P249" s="55"/>
      <c r="Q249" s="55"/>
      <c r="R249" s="55"/>
      <c r="S249" s="51"/>
      <c r="T249" s="55"/>
      <c r="U249" s="55"/>
      <c r="V249" s="55"/>
      <c r="W249" s="51"/>
      <c r="X249" s="55"/>
      <c r="Y249" s="55"/>
      <c r="Z249" s="55"/>
      <c r="AA249" s="51"/>
      <c r="AB249" s="55"/>
      <c r="AC249" s="55"/>
      <c r="AD249" s="55"/>
      <c r="AE249" s="51"/>
      <c r="AF249" s="55"/>
      <c r="AG249" s="55"/>
      <c r="AH249" s="55"/>
      <c r="AI249" s="51"/>
      <c r="AJ249" s="55"/>
      <c r="AK249" s="55"/>
      <c r="AL249" s="55"/>
      <c r="AM249" s="51"/>
      <c r="AN249" s="55"/>
      <c r="AO249" s="55"/>
      <c r="AP249" s="55"/>
      <c r="AQ249" s="53"/>
    </row>
    <row r="250" spans="2:43" s="34" customFormat="1" ht="17.100000000000001" customHeight="1">
      <c r="B250" s="48"/>
      <c r="C250" s="54"/>
      <c r="D250" s="43"/>
      <c r="E250" s="54"/>
      <c r="F250" s="50"/>
      <c r="G250" s="51"/>
      <c r="H250" s="55"/>
      <c r="I250" s="55"/>
      <c r="J250" s="55"/>
      <c r="K250" s="51"/>
      <c r="L250" s="55"/>
      <c r="M250" s="55"/>
      <c r="N250" s="55"/>
      <c r="O250" s="51"/>
      <c r="P250" s="55"/>
      <c r="Q250" s="55"/>
      <c r="R250" s="55"/>
      <c r="S250" s="51"/>
      <c r="T250" s="55"/>
      <c r="U250" s="55"/>
      <c r="V250" s="55"/>
      <c r="W250" s="51"/>
      <c r="X250" s="55"/>
      <c r="Y250" s="55"/>
      <c r="Z250" s="55"/>
      <c r="AA250" s="51"/>
      <c r="AB250" s="55"/>
      <c r="AC250" s="55"/>
      <c r="AD250" s="55"/>
      <c r="AE250" s="51"/>
      <c r="AF250" s="55"/>
      <c r="AG250" s="55"/>
      <c r="AH250" s="55"/>
      <c r="AI250" s="51"/>
      <c r="AJ250" s="55"/>
      <c r="AK250" s="55"/>
      <c r="AL250" s="55"/>
      <c r="AM250" s="51"/>
      <c r="AN250" s="55"/>
      <c r="AO250" s="55"/>
      <c r="AP250" s="55"/>
      <c r="AQ250" s="53"/>
    </row>
    <row r="251" spans="2:43" s="34" customFormat="1" ht="17.100000000000001" customHeight="1">
      <c r="B251" s="48"/>
      <c r="C251" s="54"/>
      <c r="D251" s="43"/>
      <c r="E251" s="54"/>
      <c r="F251" s="50"/>
      <c r="G251" s="51"/>
      <c r="H251" s="55"/>
      <c r="I251" s="55"/>
      <c r="J251" s="55"/>
      <c r="K251" s="51"/>
      <c r="L251" s="55"/>
      <c r="M251" s="55"/>
      <c r="N251" s="55"/>
      <c r="O251" s="51"/>
      <c r="P251" s="55"/>
      <c r="Q251" s="55"/>
      <c r="R251" s="55"/>
      <c r="S251" s="51"/>
      <c r="T251" s="55"/>
      <c r="U251" s="55"/>
      <c r="V251" s="55"/>
      <c r="W251" s="51"/>
      <c r="X251" s="55"/>
      <c r="Y251" s="55"/>
      <c r="Z251" s="55"/>
      <c r="AA251" s="51"/>
      <c r="AB251" s="55"/>
      <c r="AC251" s="55"/>
      <c r="AD251" s="55"/>
      <c r="AE251" s="51"/>
      <c r="AF251" s="55"/>
      <c r="AG251" s="55"/>
      <c r="AH251" s="55"/>
      <c r="AI251" s="51"/>
      <c r="AJ251" s="55"/>
      <c r="AK251" s="55"/>
      <c r="AL251" s="55"/>
      <c r="AM251" s="51"/>
      <c r="AN251" s="55"/>
      <c r="AO251" s="55"/>
      <c r="AP251" s="55"/>
      <c r="AQ251" s="53"/>
    </row>
    <row r="252" spans="2:43" s="57" customFormat="1" ht="17.100000000000001" customHeight="1">
      <c r="B252" s="48"/>
      <c r="C252" s="49"/>
      <c r="D252" s="43"/>
      <c r="E252" s="49"/>
      <c r="F252" s="50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  <c r="AP252" s="55"/>
      <c r="AQ252" s="53"/>
    </row>
    <row r="253" spans="2:43" s="57" customFormat="1" ht="17.100000000000001" customHeight="1">
      <c r="B253" s="48"/>
      <c r="C253" s="54">
        <f t="shared" ref="C253" si="28">+E245</f>
        <v>2900</v>
      </c>
      <c r="D253" s="43" t="s">
        <v>18</v>
      </c>
      <c r="E253" s="54">
        <f>+C253+100</f>
        <v>3000</v>
      </c>
      <c r="F253" s="50"/>
      <c r="G253" s="51" t="s">
        <v>19</v>
      </c>
      <c r="H253" s="361">
        <v>0</v>
      </c>
      <c r="I253" s="361">
        <v>0</v>
      </c>
      <c r="J253" s="361">
        <f>+H253*I253</f>
        <v>0</v>
      </c>
      <c r="K253" s="51" t="s">
        <v>20</v>
      </c>
      <c r="L253" s="361">
        <v>0</v>
      </c>
      <c r="M253" s="361">
        <v>0</v>
      </c>
      <c r="N253" s="361">
        <f>+L253*M253</f>
        <v>0</v>
      </c>
      <c r="O253" s="51" t="s">
        <v>21</v>
      </c>
      <c r="P253" s="361">
        <v>0</v>
      </c>
      <c r="Q253" s="361">
        <v>0</v>
      </c>
      <c r="R253" s="361">
        <f>+P253*Q253</f>
        <v>0</v>
      </c>
      <c r="S253" s="51" t="s">
        <v>22</v>
      </c>
      <c r="T253" s="361">
        <v>0</v>
      </c>
      <c r="U253" s="361">
        <v>0</v>
      </c>
      <c r="V253" s="361">
        <f>+T253*U253</f>
        <v>0</v>
      </c>
      <c r="W253" s="51" t="s">
        <v>23</v>
      </c>
      <c r="X253" s="361">
        <v>0</v>
      </c>
      <c r="Y253" s="361">
        <v>0</v>
      </c>
      <c r="Z253" s="361">
        <f>+X253*Y253</f>
        <v>0</v>
      </c>
      <c r="AA253" s="51" t="s">
        <v>24</v>
      </c>
      <c r="AB253" s="361">
        <v>0</v>
      </c>
      <c r="AC253" s="361">
        <v>0</v>
      </c>
      <c r="AD253" s="361">
        <f>+AB253*AC253</f>
        <v>0</v>
      </c>
      <c r="AE253" s="51" t="s">
        <v>25</v>
      </c>
      <c r="AF253" s="361">
        <v>0</v>
      </c>
      <c r="AG253" s="361">
        <v>0</v>
      </c>
      <c r="AH253" s="361">
        <f>+AF253*AG253</f>
        <v>0</v>
      </c>
      <c r="AI253" s="51" t="s">
        <v>26</v>
      </c>
      <c r="AJ253" s="361">
        <v>0</v>
      </c>
      <c r="AK253" s="361">
        <v>0</v>
      </c>
      <c r="AL253" s="361">
        <f>+AJ253*AK253</f>
        <v>0</v>
      </c>
      <c r="AM253" s="51" t="s">
        <v>27</v>
      </c>
      <c r="AN253" s="361">
        <v>0</v>
      </c>
      <c r="AO253" s="361">
        <v>0</v>
      </c>
      <c r="AP253" s="361">
        <f>+AN253*AO253</f>
        <v>0</v>
      </c>
      <c r="AQ253" s="53"/>
    </row>
    <row r="254" spans="2:43" s="34" customFormat="1" ht="17.100000000000001" customHeight="1">
      <c r="B254" s="48"/>
      <c r="C254" s="54"/>
      <c r="D254" s="43"/>
      <c r="E254" s="54"/>
      <c r="F254" s="50"/>
      <c r="G254" s="51"/>
      <c r="H254" s="55"/>
      <c r="I254" s="55"/>
      <c r="J254" s="55"/>
      <c r="K254" s="51"/>
      <c r="L254" s="55"/>
      <c r="M254" s="55"/>
      <c r="N254" s="55"/>
      <c r="O254" s="51"/>
      <c r="P254" s="55"/>
      <c r="Q254" s="55"/>
      <c r="R254" s="55"/>
      <c r="S254" s="51"/>
      <c r="T254" s="55"/>
      <c r="U254" s="55"/>
      <c r="V254" s="55"/>
      <c r="W254" s="51"/>
      <c r="X254" s="55"/>
      <c r="Y254" s="55"/>
      <c r="Z254" s="55"/>
      <c r="AA254" s="51"/>
      <c r="AB254" s="55"/>
      <c r="AC254" s="55"/>
      <c r="AD254" s="55"/>
      <c r="AE254" s="51"/>
      <c r="AF254" s="55"/>
      <c r="AG254" s="55"/>
      <c r="AH254" s="55"/>
      <c r="AI254" s="51"/>
      <c r="AJ254" s="55"/>
      <c r="AK254" s="55"/>
      <c r="AL254" s="55"/>
      <c r="AM254" s="51"/>
      <c r="AN254" s="55"/>
      <c r="AO254" s="55"/>
      <c r="AP254" s="55"/>
      <c r="AQ254" s="53"/>
    </row>
    <row r="255" spans="2:43" s="34" customFormat="1" ht="17.100000000000001" customHeight="1">
      <c r="B255" s="48"/>
      <c r="C255" s="54"/>
      <c r="D255" s="43"/>
      <c r="E255" s="54"/>
      <c r="F255" s="50"/>
      <c r="G255" s="51"/>
      <c r="H255" s="55"/>
      <c r="I255" s="55"/>
      <c r="J255" s="55"/>
      <c r="K255" s="51"/>
      <c r="L255" s="55"/>
      <c r="M255" s="55"/>
      <c r="N255" s="55"/>
      <c r="O255" s="51"/>
      <c r="P255" s="55"/>
      <c r="Q255" s="55"/>
      <c r="R255" s="55"/>
      <c r="S255" s="51"/>
      <c r="T255" s="55"/>
      <c r="U255" s="55"/>
      <c r="V255" s="55"/>
      <c r="W255" s="51"/>
      <c r="X255" s="55"/>
      <c r="Y255" s="55"/>
      <c r="Z255" s="55"/>
      <c r="AA255" s="51"/>
      <c r="AB255" s="55"/>
      <c r="AC255" s="55"/>
      <c r="AD255" s="55"/>
      <c r="AE255" s="51"/>
      <c r="AF255" s="55"/>
      <c r="AG255" s="55"/>
      <c r="AH255" s="55"/>
      <c r="AI255" s="51"/>
      <c r="AJ255" s="55"/>
      <c r="AK255" s="55"/>
      <c r="AL255" s="55"/>
      <c r="AM255" s="51"/>
      <c r="AN255" s="55"/>
      <c r="AO255" s="55"/>
      <c r="AP255" s="55"/>
      <c r="AQ255" s="53"/>
    </row>
    <row r="256" spans="2:43" s="34" customFormat="1" ht="17.100000000000001" customHeight="1">
      <c r="B256" s="48"/>
      <c r="C256" s="54"/>
      <c r="D256" s="43"/>
      <c r="E256" s="54"/>
      <c r="F256" s="50"/>
      <c r="G256" s="51"/>
      <c r="H256" s="55"/>
      <c r="I256" s="55"/>
      <c r="J256" s="55"/>
      <c r="K256" s="51"/>
      <c r="L256" s="55"/>
      <c r="M256" s="55"/>
      <c r="N256" s="55"/>
      <c r="O256" s="51"/>
      <c r="P256" s="55"/>
      <c r="Q256" s="55"/>
      <c r="R256" s="55"/>
      <c r="S256" s="51"/>
      <c r="T256" s="55"/>
      <c r="U256" s="55"/>
      <c r="V256" s="55"/>
      <c r="W256" s="51"/>
      <c r="X256" s="55"/>
      <c r="Y256" s="55"/>
      <c r="Z256" s="55"/>
      <c r="AA256" s="51"/>
      <c r="AB256" s="55"/>
      <c r="AC256" s="55"/>
      <c r="AD256" s="55"/>
      <c r="AE256" s="51"/>
      <c r="AF256" s="55"/>
      <c r="AG256" s="55"/>
      <c r="AH256" s="55"/>
      <c r="AI256" s="51"/>
      <c r="AJ256" s="55"/>
      <c r="AK256" s="55"/>
      <c r="AL256" s="55"/>
      <c r="AM256" s="51"/>
      <c r="AN256" s="55"/>
      <c r="AO256" s="55"/>
      <c r="AP256" s="55"/>
      <c r="AQ256" s="53"/>
    </row>
    <row r="257" spans="2:43" s="34" customFormat="1" ht="17.100000000000001" customHeight="1">
      <c r="B257" s="48"/>
      <c r="C257" s="54"/>
      <c r="D257" s="43"/>
      <c r="E257" s="54"/>
      <c r="F257" s="50"/>
      <c r="G257" s="51"/>
      <c r="H257" s="55"/>
      <c r="I257" s="55"/>
      <c r="J257" s="55"/>
      <c r="K257" s="51"/>
      <c r="L257" s="55"/>
      <c r="M257" s="55"/>
      <c r="N257" s="55"/>
      <c r="O257" s="51"/>
      <c r="P257" s="55"/>
      <c r="Q257" s="55"/>
      <c r="R257" s="55"/>
      <c r="S257" s="51"/>
      <c r="T257" s="55"/>
      <c r="U257" s="55"/>
      <c r="V257" s="55"/>
      <c r="W257" s="51"/>
      <c r="X257" s="55"/>
      <c r="Y257" s="55"/>
      <c r="Z257" s="55"/>
      <c r="AA257" s="51"/>
      <c r="AB257" s="55"/>
      <c r="AC257" s="55"/>
      <c r="AD257" s="55"/>
      <c r="AE257" s="51"/>
      <c r="AF257" s="55"/>
      <c r="AG257" s="55"/>
      <c r="AH257" s="55"/>
      <c r="AI257" s="51"/>
      <c r="AJ257" s="55"/>
      <c r="AK257" s="55"/>
      <c r="AL257" s="55"/>
      <c r="AM257" s="51"/>
      <c r="AN257" s="55"/>
      <c r="AO257" s="55"/>
      <c r="AP257" s="55"/>
      <c r="AQ257" s="53"/>
    </row>
    <row r="258" spans="2:43" s="34" customFormat="1" ht="17.100000000000001" customHeight="1">
      <c r="B258" s="48"/>
      <c r="C258" s="54"/>
      <c r="D258" s="43"/>
      <c r="E258" s="54"/>
      <c r="F258" s="50"/>
      <c r="G258" s="51"/>
      <c r="H258" s="55"/>
      <c r="I258" s="55"/>
      <c r="J258" s="55"/>
      <c r="K258" s="51"/>
      <c r="L258" s="55"/>
      <c r="M258" s="55"/>
      <c r="N258" s="55"/>
      <c r="O258" s="51"/>
      <c r="P258" s="55"/>
      <c r="Q258" s="55"/>
      <c r="R258" s="55"/>
      <c r="S258" s="51"/>
      <c r="T258" s="55"/>
      <c r="U258" s="55"/>
      <c r="V258" s="55"/>
      <c r="W258" s="51"/>
      <c r="X258" s="55"/>
      <c r="Y258" s="55"/>
      <c r="Z258" s="55"/>
      <c r="AA258" s="51"/>
      <c r="AB258" s="55"/>
      <c r="AC258" s="55"/>
      <c r="AD258" s="55"/>
      <c r="AE258" s="51"/>
      <c r="AF258" s="55"/>
      <c r="AG258" s="55"/>
      <c r="AH258" s="55"/>
      <c r="AI258" s="51"/>
      <c r="AJ258" s="55"/>
      <c r="AK258" s="55"/>
      <c r="AL258" s="55"/>
      <c r="AM258" s="51"/>
      <c r="AN258" s="55"/>
      <c r="AO258" s="55"/>
      <c r="AP258" s="55"/>
      <c r="AQ258" s="53"/>
    </row>
    <row r="259" spans="2:43" s="34" customFormat="1" ht="17.100000000000001" customHeight="1">
      <c r="B259" s="48"/>
      <c r="C259" s="54"/>
      <c r="D259" s="43"/>
      <c r="E259" s="54"/>
      <c r="F259" s="50"/>
      <c r="G259" s="51"/>
      <c r="H259" s="55"/>
      <c r="I259" s="55"/>
      <c r="J259" s="55"/>
      <c r="K259" s="51"/>
      <c r="L259" s="55"/>
      <c r="M259" s="55"/>
      <c r="N259" s="55"/>
      <c r="O259" s="51"/>
      <c r="P259" s="55"/>
      <c r="Q259" s="55"/>
      <c r="R259" s="55"/>
      <c r="S259" s="51"/>
      <c r="T259" s="55"/>
      <c r="U259" s="55"/>
      <c r="V259" s="55"/>
      <c r="W259" s="51"/>
      <c r="X259" s="55"/>
      <c r="Y259" s="55"/>
      <c r="Z259" s="55"/>
      <c r="AA259" s="51"/>
      <c r="AB259" s="55"/>
      <c r="AC259" s="55"/>
      <c r="AD259" s="55"/>
      <c r="AE259" s="51"/>
      <c r="AF259" s="55"/>
      <c r="AG259" s="55"/>
      <c r="AH259" s="55"/>
      <c r="AI259" s="51"/>
      <c r="AJ259" s="55"/>
      <c r="AK259" s="55"/>
      <c r="AL259" s="55"/>
      <c r="AM259" s="51"/>
      <c r="AN259" s="55"/>
      <c r="AO259" s="55"/>
      <c r="AP259" s="55"/>
      <c r="AQ259" s="53"/>
    </row>
    <row r="260" spans="2:43" s="57" customFormat="1" ht="17.100000000000001" customHeight="1">
      <c r="B260" s="48"/>
      <c r="C260" s="49"/>
      <c r="D260" s="58"/>
      <c r="E260" s="49"/>
      <c r="F260" s="50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  <c r="AO260" s="55"/>
      <c r="AP260" s="55"/>
      <c r="AQ260" s="53"/>
    </row>
    <row r="261" spans="2:43" s="34" customFormat="1" ht="17.100000000000001" customHeight="1">
      <c r="B261" s="48"/>
      <c r="C261" s="54">
        <f>+E253</f>
        <v>3000</v>
      </c>
      <c r="D261" s="43" t="s">
        <v>18</v>
      </c>
      <c r="E261" s="54">
        <f>+C261+100</f>
        <v>3100</v>
      </c>
      <c r="F261" s="50"/>
      <c r="G261" s="51" t="s">
        <v>19</v>
      </c>
      <c r="H261" s="361">
        <v>0</v>
      </c>
      <c r="I261" s="361">
        <v>0</v>
      </c>
      <c r="J261" s="361">
        <f>+H261*I261</f>
        <v>0</v>
      </c>
      <c r="K261" s="51" t="s">
        <v>20</v>
      </c>
      <c r="L261" s="361">
        <v>0</v>
      </c>
      <c r="M261" s="361">
        <v>0</v>
      </c>
      <c r="N261" s="361">
        <f>+L261*M261</f>
        <v>0</v>
      </c>
      <c r="O261" s="51" t="s">
        <v>21</v>
      </c>
      <c r="P261" s="361">
        <v>1</v>
      </c>
      <c r="Q261" s="361">
        <v>2</v>
      </c>
      <c r="R261" s="361">
        <f>+P261*Q261</f>
        <v>2</v>
      </c>
      <c r="S261" s="51" t="s">
        <v>22</v>
      </c>
      <c r="T261" s="361">
        <v>0</v>
      </c>
      <c r="U261" s="361">
        <v>0</v>
      </c>
      <c r="V261" s="361">
        <f>+T261*U261</f>
        <v>0</v>
      </c>
      <c r="W261" s="51" t="s">
        <v>23</v>
      </c>
      <c r="X261" s="361">
        <v>0</v>
      </c>
      <c r="Y261" s="361">
        <v>0</v>
      </c>
      <c r="Z261" s="361">
        <f>+X261*Y261</f>
        <v>0</v>
      </c>
      <c r="AA261" s="51" t="s">
        <v>24</v>
      </c>
      <c r="AB261" s="361">
        <v>0</v>
      </c>
      <c r="AC261" s="361">
        <v>0</v>
      </c>
      <c r="AD261" s="361">
        <f>+AB261*AC261</f>
        <v>0</v>
      </c>
      <c r="AE261" s="51" t="s">
        <v>25</v>
      </c>
      <c r="AF261" s="361">
        <v>0</v>
      </c>
      <c r="AG261" s="361">
        <v>0</v>
      </c>
      <c r="AH261" s="361">
        <f>+AF261*AG261</f>
        <v>0</v>
      </c>
      <c r="AI261" s="51" t="s">
        <v>26</v>
      </c>
      <c r="AJ261" s="361">
        <v>0</v>
      </c>
      <c r="AK261" s="361">
        <v>0</v>
      </c>
      <c r="AL261" s="361">
        <f>+AJ261*AK261</f>
        <v>0</v>
      </c>
      <c r="AM261" s="51" t="s">
        <v>27</v>
      </c>
      <c r="AN261" s="361">
        <v>0</v>
      </c>
      <c r="AO261" s="361">
        <v>0</v>
      </c>
      <c r="AP261" s="361">
        <f>+AN261*AO261</f>
        <v>0</v>
      </c>
      <c r="AQ261" s="53"/>
    </row>
    <row r="262" spans="2:43" s="34" customFormat="1" ht="17.100000000000001" customHeight="1">
      <c r="B262" s="48"/>
      <c r="C262" s="54"/>
      <c r="D262" s="43"/>
      <c r="E262" s="54"/>
      <c r="F262" s="50"/>
      <c r="G262" s="51"/>
      <c r="H262" s="55"/>
      <c r="I262" s="55"/>
      <c r="J262" s="55"/>
      <c r="K262" s="51"/>
      <c r="L262" s="55"/>
      <c r="M262" s="55"/>
      <c r="N262" s="55"/>
      <c r="O262" s="51"/>
      <c r="P262" s="55"/>
      <c r="Q262" s="55"/>
      <c r="R262" s="55"/>
      <c r="S262" s="51"/>
      <c r="T262" s="55"/>
      <c r="U262" s="55"/>
      <c r="V262" s="55"/>
      <c r="W262" s="51"/>
      <c r="X262" s="55"/>
      <c r="Y262" s="55"/>
      <c r="Z262" s="55"/>
      <c r="AA262" s="51"/>
      <c r="AB262" s="55"/>
      <c r="AC262" s="55"/>
      <c r="AD262" s="55"/>
      <c r="AE262" s="51"/>
      <c r="AF262" s="55"/>
      <c r="AG262" s="55"/>
      <c r="AH262" s="55"/>
      <c r="AI262" s="51"/>
      <c r="AJ262" s="55"/>
      <c r="AK262" s="55"/>
      <c r="AL262" s="55"/>
      <c r="AM262" s="51"/>
      <c r="AN262" s="55"/>
      <c r="AO262" s="55"/>
      <c r="AP262" s="55"/>
      <c r="AQ262" s="53"/>
    </row>
    <row r="263" spans="2:43" s="34" customFormat="1" ht="17.100000000000001" customHeight="1">
      <c r="B263" s="48"/>
      <c r="C263" s="54"/>
      <c r="D263" s="43"/>
      <c r="E263" s="54"/>
      <c r="F263" s="50"/>
      <c r="G263" s="51"/>
      <c r="H263" s="55"/>
      <c r="I263" s="55"/>
      <c r="J263" s="55"/>
      <c r="K263" s="51"/>
      <c r="L263" s="55"/>
      <c r="M263" s="55"/>
      <c r="N263" s="55"/>
      <c r="O263" s="51"/>
      <c r="P263" s="55"/>
      <c r="Q263" s="55"/>
      <c r="R263" s="55"/>
      <c r="S263" s="51"/>
      <c r="T263" s="55"/>
      <c r="U263" s="55"/>
      <c r="V263" s="55"/>
      <c r="W263" s="51"/>
      <c r="X263" s="55"/>
      <c r="Y263" s="55"/>
      <c r="Z263" s="55"/>
      <c r="AA263" s="51"/>
      <c r="AB263" s="55"/>
      <c r="AC263" s="55"/>
      <c r="AD263" s="55"/>
      <c r="AE263" s="51"/>
      <c r="AF263" s="55"/>
      <c r="AG263" s="55"/>
      <c r="AH263" s="55"/>
      <c r="AI263" s="51"/>
      <c r="AJ263" s="55"/>
      <c r="AK263" s="55"/>
      <c r="AL263" s="55"/>
      <c r="AM263" s="51"/>
      <c r="AN263" s="55"/>
      <c r="AO263" s="55"/>
      <c r="AP263" s="55"/>
      <c r="AQ263" s="53"/>
    </row>
    <row r="264" spans="2:43" s="34" customFormat="1" ht="17.100000000000001" customHeight="1">
      <c r="B264" s="48"/>
      <c r="C264" s="54"/>
      <c r="D264" s="43"/>
      <c r="E264" s="54"/>
      <c r="F264" s="50"/>
      <c r="G264" s="51"/>
      <c r="H264" s="55"/>
      <c r="I264" s="55"/>
      <c r="J264" s="55"/>
      <c r="K264" s="51"/>
      <c r="L264" s="55"/>
      <c r="M264" s="55"/>
      <c r="N264" s="55"/>
      <c r="O264" s="51"/>
      <c r="P264" s="55"/>
      <c r="Q264" s="55"/>
      <c r="R264" s="55"/>
      <c r="S264" s="51"/>
      <c r="T264" s="55"/>
      <c r="U264" s="55"/>
      <c r="V264" s="55"/>
      <c r="W264" s="51"/>
      <c r="X264" s="55"/>
      <c r="Y264" s="55"/>
      <c r="Z264" s="55"/>
      <c r="AA264" s="51"/>
      <c r="AB264" s="55"/>
      <c r="AC264" s="55"/>
      <c r="AD264" s="55"/>
      <c r="AE264" s="51"/>
      <c r="AF264" s="55"/>
      <c r="AG264" s="55"/>
      <c r="AH264" s="55"/>
      <c r="AI264" s="51"/>
      <c r="AJ264" s="55"/>
      <c r="AK264" s="55"/>
      <c r="AL264" s="55"/>
      <c r="AM264" s="51"/>
      <c r="AN264" s="55"/>
      <c r="AO264" s="55"/>
      <c r="AP264" s="55"/>
      <c r="AQ264" s="53"/>
    </row>
    <row r="265" spans="2:43" s="34" customFormat="1" ht="17.100000000000001" customHeight="1">
      <c r="B265" s="48"/>
      <c r="C265" s="54"/>
      <c r="D265" s="43"/>
      <c r="E265" s="54"/>
      <c r="F265" s="50"/>
      <c r="G265" s="51"/>
      <c r="H265" s="55"/>
      <c r="I265" s="55"/>
      <c r="J265" s="55"/>
      <c r="K265" s="51"/>
      <c r="L265" s="55"/>
      <c r="M265" s="55"/>
      <c r="N265" s="55"/>
      <c r="O265" s="51"/>
      <c r="P265" s="55"/>
      <c r="Q265" s="55"/>
      <c r="R265" s="55"/>
      <c r="S265" s="51"/>
      <c r="T265" s="55"/>
      <c r="U265" s="55"/>
      <c r="V265" s="55"/>
      <c r="W265" s="51"/>
      <c r="X265" s="55"/>
      <c r="Y265" s="55"/>
      <c r="Z265" s="55"/>
      <c r="AA265" s="51"/>
      <c r="AB265" s="55"/>
      <c r="AC265" s="55"/>
      <c r="AD265" s="55"/>
      <c r="AE265" s="51"/>
      <c r="AF265" s="55"/>
      <c r="AG265" s="55"/>
      <c r="AH265" s="55"/>
      <c r="AI265" s="51"/>
      <c r="AJ265" s="55"/>
      <c r="AK265" s="55"/>
      <c r="AL265" s="55"/>
      <c r="AM265" s="51"/>
      <c r="AN265" s="55"/>
      <c r="AO265" s="55"/>
      <c r="AP265" s="55"/>
      <c r="AQ265" s="53"/>
    </row>
    <row r="266" spans="2:43" s="34" customFormat="1" ht="17.100000000000001" customHeight="1">
      <c r="B266" s="48"/>
      <c r="C266" s="54"/>
      <c r="D266" s="43"/>
      <c r="E266" s="54"/>
      <c r="F266" s="50"/>
      <c r="G266" s="51"/>
      <c r="H266" s="55"/>
      <c r="I266" s="55"/>
      <c r="J266" s="55"/>
      <c r="K266" s="51"/>
      <c r="L266" s="55"/>
      <c r="M266" s="55"/>
      <c r="N266" s="55"/>
      <c r="O266" s="51"/>
      <c r="P266" s="55"/>
      <c r="Q266" s="55"/>
      <c r="R266" s="55"/>
      <c r="S266" s="51"/>
      <c r="T266" s="55"/>
      <c r="U266" s="55"/>
      <c r="V266" s="55"/>
      <c r="W266" s="51"/>
      <c r="X266" s="55"/>
      <c r="Y266" s="55"/>
      <c r="Z266" s="55"/>
      <c r="AA266" s="51"/>
      <c r="AB266" s="55"/>
      <c r="AC266" s="55"/>
      <c r="AD266" s="55"/>
      <c r="AE266" s="51"/>
      <c r="AF266" s="55"/>
      <c r="AG266" s="55"/>
      <c r="AH266" s="55"/>
      <c r="AI266" s="51"/>
      <c r="AJ266" s="55"/>
      <c r="AK266" s="55"/>
      <c r="AL266" s="55"/>
      <c r="AM266" s="51"/>
      <c r="AN266" s="55"/>
      <c r="AO266" s="55"/>
      <c r="AP266" s="55"/>
      <c r="AQ266" s="53"/>
    </row>
    <row r="267" spans="2:43" s="34" customFormat="1" ht="17.100000000000001" customHeight="1">
      <c r="B267" s="48"/>
      <c r="C267" s="54"/>
      <c r="D267" s="43"/>
      <c r="E267" s="54"/>
      <c r="F267" s="50"/>
      <c r="G267" s="51"/>
      <c r="H267" s="55"/>
      <c r="I267" s="55"/>
      <c r="J267" s="55"/>
      <c r="K267" s="51"/>
      <c r="L267" s="55"/>
      <c r="M267" s="55"/>
      <c r="N267" s="55"/>
      <c r="O267" s="51"/>
      <c r="P267" s="55"/>
      <c r="Q267" s="55"/>
      <c r="R267" s="55"/>
      <c r="S267" s="51"/>
      <c r="T267" s="55"/>
      <c r="U267" s="55"/>
      <c r="V267" s="55"/>
      <c r="W267" s="51"/>
      <c r="X267" s="55"/>
      <c r="Y267" s="55"/>
      <c r="Z267" s="55"/>
      <c r="AA267" s="51"/>
      <c r="AB267" s="55"/>
      <c r="AC267" s="55"/>
      <c r="AD267" s="55"/>
      <c r="AE267" s="51"/>
      <c r="AF267" s="55"/>
      <c r="AG267" s="55"/>
      <c r="AH267" s="55"/>
      <c r="AI267" s="51"/>
      <c r="AJ267" s="55"/>
      <c r="AK267" s="55"/>
      <c r="AL267" s="55"/>
      <c r="AM267" s="51"/>
      <c r="AN267" s="55"/>
      <c r="AO267" s="55"/>
      <c r="AP267" s="55"/>
      <c r="AQ267" s="53"/>
    </row>
    <row r="268" spans="2:43" s="57" customFormat="1" ht="10.199999999999999" customHeight="1">
      <c r="B268" s="48"/>
      <c r="C268" s="54"/>
      <c r="D268" s="43"/>
      <c r="E268" s="54"/>
      <c r="F268" s="50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  <c r="AN268" s="55"/>
      <c r="AO268" s="55"/>
      <c r="AP268" s="55"/>
      <c r="AQ268" s="53"/>
    </row>
    <row r="269" spans="2:43" s="57" customFormat="1" ht="17.100000000000001" customHeight="1">
      <c r="B269" s="48"/>
      <c r="C269" s="54">
        <f>+E261</f>
        <v>3100</v>
      </c>
      <c r="D269" s="43" t="s">
        <v>18</v>
      </c>
      <c r="E269" s="54">
        <f>+C269+100</f>
        <v>3200</v>
      </c>
      <c r="F269" s="50"/>
      <c r="G269" s="51" t="s">
        <v>19</v>
      </c>
      <c r="H269" s="361">
        <v>0</v>
      </c>
      <c r="I269" s="361">
        <v>0</v>
      </c>
      <c r="J269" s="361">
        <f>+H269*I269</f>
        <v>0</v>
      </c>
      <c r="K269" s="51" t="s">
        <v>20</v>
      </c>
      <c r="L269" s="361">
        <v>0</v>
      </c>
      <c r="M269" s="361">
        <v>0</v>
      </c>
      <c r="N269" s="361">
        <f>+L269*M269</f>
        <v>0</v>
      </c>
      <c r="O269" s="51" t="s">
        <v>21</v>
      </c>
      <c r="P269" s="361">
        <v>0</v>
      </c>
      <c r="Q269" s="361">
        <v>0</v>
      </c>
      <c r="R269" s="361">
        <f>+P269*Q269</f>
        <v>0</v>
      </c>
      <c r="S269" s="51" t="s">
        <v>22</v>
      </c>
      <c r="T269" s="361">
        <v>0</v>
      </c>
      <c r="U269" s="361">
        <v>0</v>
      </c>
      <c r="V269" s="361">
        <f>+T269*U269</f>
        <v>0</v>
      </c>
      <c r="W269" s="51" t="s">
        <v>23</v>
      </c>
      <c r="X269" s="361">
        <v>0</v>
      </c>
      <c r="Y269" s="361">
        <v>0</v>
      </c>
      <c r="Z269" s="361">
        <f>+X269*Y269</f>
        <v>0</v>
      </c>
      <c r="AA269" s="51" t="s">
        <v>24</v>
      </c>
      <c r="AB269" s="361">
        <v>0</v>
      </c>
      <c r="AC269" s="361">
        <v>0</v>
      </c>
      <c r="AD269" s="361">
        <f>+AB269*AC269</f>
        <v>0</v>
      </c>
      <c r="AE269" s="51" t="s">
        <v>25</v>
      </c>
      <c r="AF269" s="361">
        <v>0</v>
      </c>
      <c r="AG269" s="361">
        <v>0</v>
      </c>
      <c r="AH269" s="361">
        <f>+AF269*AG269</f>
        <v>0</v>
      </c>
      <c r="AI269" s="51" t="s">
        <v>26</v>
      </c>
      <c r="AJ269" s="361">
        <v>0</v>
      </c>
      <c r="AK269" s="361">
        <v>0</v>
      </c>
      <c r="AL269" s="361">
        <f>+AJ269*AK269</f>
        <v>0</v>
      </c>
      <c r="AM269" s="51" t="s">
        <v>27</v>
      </c>
      <c r="AN269" s="361">
        <v>0</v>
      </c>
      <c r="AO269" s="361">
        <v>0</v>
      </c>
      <c r="AP269" s="361">
        <f>+AN269*AO269</f>
        <v>0</v>
      </c>
      <c r="AQ269" s="53"/>
    </row>
    <row r="270" spans="2:43" s="34" customFormat="1" ht="17.100000000000001" customHeight="1">
      <c r="B270" s="48"/>
      <c r="C270" s="54"/>
      <c r="D270" s="43"/>
      <c r="E270" s="54"/>
      <c r="F270" s="50"/>
      <c r="G270" s="51"/>
      <c r="H270" s="55"/>
      <c r="I270" s="55"/>
      <c r="J270" s="55"/>
      <c r="K270" s="51"/>
      <c r="L270" s="55"/>
      <c r="M270" s="55"/>
      <c r="N270" s="55"/>
      <c r="O270" s="51"/>
      <c r="P270" s="55"/>
      <c r="Q270" s="55"/>
      <c r="R270" s="55"/>
      <c r="S270" s="51"/>
      <c r="T270" s="55"/>
      <c r="U270" s="55"/>
      <c r="V270" s="55"/>
      <c r="W270" s="51"/>
      <c r="X270" s="55"/>
      <c r="Y270" s="55"/>
      <c r="Z270" s="55"/>
      <c r="AA270" s="51"/>
      <c r="AB270" s="55"/>
      <c r="AC270" s="55"/>
      <c r="AD270" s="55"/>
      <c r="AE270" s="51"/>
      <c r="AF270" s="55"/>
      <c r="AG270" s="55"/>
      <c r="AH270" s="55"/>
      <c r="AI270" s="51"/>
      <c r="AJ270" s="55"/>
      <c r="AK270" s="55"/>
      <c r="AL270" s="55"/>
      <c r="AM270" s="51"/>
      <c r="AN270" s="55"/>
      <c r="AO270" s="55"/>
      <c r="AP270" s="55"/>
      <c r="AQ270" s="53"/>
    </row>
    <row r="271" spans="2:43" s="34" customFormat="1" ht="17.100000000000001" customHeight="1">
      <c r="B271" s="48"/>
      <c r="C271" s="54"/>
      <c r="D271" s="43"/>
      <c r="E271" s="54"/>
      <c r="F271" s="50"/>
      <c r="G271" s="51"/>
      <c r="H271" s="55"/>
      <c r="I271" s="55"/>
      <c r="J271" s="55"/>
      <c r="K271" s="51"/>
      <c r="L271" s="55"/>
      <c r="M271" s="55"/>
      <c r="N271" s="55"/>
      <c r="O271" s="51"/>
      <c r="P271" s="55"/>
      <c r="Q271" s="55"/>
      <c r="R271" s="55"/>
      <c r="S271" s="51"/>
      <c r="T271" s="55"/>
      <c r="U271" s="55"/>
      <c r="V271" s="55"/>
      <c r="W271" s="51"/>
      <c r="X271" s="55"/>
      <c r="Y271" s="55"/>
      <c r="Z271" s="55"/>
      <c r="AA271" s="51"/>
      <c r="AB271" s="55"/>
      <c r="AC271" s="55"/>
      <c r="AD271" s="55"/>
      <c r="AE271" s="51"/>
      <c r="AF271" s="55"/>
      <c r="AG271" s="55"/>
      <c r="AH271" s="55"/>
      <c r="AI271" s="51"/>
      <c r="AJ271" s="55"/>
      <c r="AK271" s="55"/>
      <c r="AL271" s="55"/>
      <c r="AM271" s="51"/>
      <c r="AN271" s="55"/>
      <c r="AO271" s="55"/>
      <c r="AP271" s="55"/>
      <c r="AQ271" s="53"/>
    </row>
    <row r="272" spans="2:43" s="34" customFormat="1" ht="17.100000000000001" customHeight="1">
      <c r="B272" s="48"/>
      <c r="C272" s="54"/>
      <c r="D272" s="43"/>
      <c r="E272" s="54"/>
      <c r="F272" s="50"/>
      <c r="G272" s="51"/>
      <c r="H272" s="55"/>
      <c r="I272" s="55"/>
      <c r="J272" s="55"/>
      <c r="K272" s="51"/>
      <c r="L272" s="55"/>
      <c r="M272" s="55"/>
      <c r="N272" s="55"/>
      <c r="O272" s="51"/>
      <c r="P272" s="55"/>
      <c r="Q272" s="55"/>
      <c r="R272" s="55"/>
      <c r="S272" s="51"/>
      <c r="T272" s="55"/>
      <c r="U272" s="55"/>
      <c r="V272" s="55"/>
      <c r="W272" s="51"/>
      <c r="X272" s="55"/>
      <c r="Y272" s="55"/>
      <c r="Z272" s="55"/>
      <c r="AA272" s="51"/>
      <c r="AB272" s="55"/>
      <c r="AC272" s="55"/>
      <c r="AD272" s="55"/>
      <c r="AE272" s="51"/>
      <c r="AF272" s="55"/>
      <c r="AG272" s="55"/>
      <c r="AH272" s="55"/>
      <c r="AI272" s="51"/>
      <c r="AJ272" s="55"/>
      <c r="AK272" s="55"/>
      <c r="AL272" s="55"/>
      <c r="AM272" s="51"/>
      <c r="AN272" s="55"/>
      <c r="AO272" s="55"/>
      <c r="AP272" s="55"/>
      <c r="AQ272" s="53"/>
    </row>
    <row r="273" spans="2:43" s="34" customFormat="1" ht="17.100000000000001" customHeight="1">
      <c r="B273" s="48"/>
      <c r="C273" s="54"/>
      <c r="D273" s="43"/>
      <c r="E273" s="54"/>
      <c r="F273" s="50"/>
      <c r="G273" s="51"/>
      <c r="H273" s="55"/>
      <c r="I273" s="55"/>
      <c r="J273" s="55"/>
      <c r="K273" s="51"/>
      <c r="L273" s="55"/>
      <c r="M273" s="55"/>
      <c r="N273" s="55"/>
      <c r="O273" s="51"/>
      <c r="P273" s="55"/>
      <c r="Q273" s="55"/>
      <c r="R273" s="55"/>
      <c r="S273" s="51"/>
      <c r="T273" s="55"/>
      <c r="U273" s="55"/>
      <c r="V273" s="55"/>
      <c r="W273" s="51"/>
      <c r="X273" s="55"/>
      <c r="Y273" s="55"/>
      <c r="Z273" s="55"/>
      <c r="AA273" s="51"/>
      <c r="AB273" s="55"/>
      <c r="AC273" s="55"/>
      <c r="AD273" s="55"/>
      <c r="AE273" s="51"/>
      <c r="AF273" s="55"/>
      <c r="AG273" s="55"/>
      <c r="AH273" s="55"/>
      <c r="AI273" s="51"/>
      <c r="AJ273" s="55"/>
      <c r="AK273" s="55"/>
      <c r="AL273" s="55"/>
      <c r="AM273" s="51"/>
      <c r="AN273" s="55"/>
      <c r="AO273" s="55"/>
      <c r="AP273" s="55"/>
      <c r="AQ273" s="53"/>
    </row>
    <row r="274" spans="2:43" s="34" customFormat="1" ht="17.100000000000001" customHeight="1">
      <c r="B274" s="48"/>
      <c r="C274" s="54"/>
      <c r="D274" s="43"/>
      <c r="E274" s="54"/>
      <c r="F274" s="50"/>
      <c r="G274" s="51"/>
      <c r="H274" s="55"/>
      <c r="I274" s="55"/>
      <c r="J274" s="55"/>
      <c r="K274" s="51"/>
      <c r="L274" s="55"/>
      <c r="M274" s="55"/>
      <c r="N274" s="55"/>
      <c r="O274" s="51"/>
      <c r="P274" s="55"/>
      <c r="Q274" s="55"/>
      <c r="R274" s="55"/>
      <c r="S274" s="51"/>
      <c r="T274" s="55"/>
      <c r="U274" s="55"/>
      <c r="V274" s="55"/>
      <c r="W274" s="51"/>
      <c r="X274" s="55"/>
      <c r="Y274" s="55"/>
      <c r="Z274" s="55"/>
      <c r="AA274" s="51"/>
      <c r="AB274" s="55"/>
      <c r="AC274" s="55"/>
      <c r="AD274" s="55"/>
      <c r="AE274" s="51"/>
      <c r="AF274" s="55"/>
      <c r="AG274" s="55"/>
      <c r="AH274" s="55"/>
      <c r="AI274" s="51"/>
      <c r="AJ274" s="55"/>
      <c r="AK274" s="55"/>
      <c r="AL274" s="55"/>
      <c r="AM274" s="51"/>
      <c r="AN274" s="55"/>
      <c r="AO274" s="55"/>
      <c r="AP274" s="55"/>
      <c r="AQ274" s="53"/>
    </row>
    <row r="275" spans="2:43" s="34" customFormat="1" ht="17.100000000000001" customHeight="1">
      <c r="B275" s="48"/>
      <c r="C275" s="54"/>
      <c r="D275" s="43"/>
      <c r="E275" s="54"/>
      <c r="F275" s="50"/>
      <c r="G275" s="51"/>
      <c r="H275" s="55"/>
      <c r="I275" s="55"/>
      <c r="J275" s="55"/>
      <c r="K275" s="51"/>
      <c r="L275" s="55"/>
      <c r="M275" s="55"/>
      <c r="N275" s="55"/>
      <c r="O275" s="51"/>
      <c r="P275" s="55"/>
      <c r="Q275" s="55"/>
      <c r="R275" s="55"/>
      <c r="S275" s="51"/>
      <c r="T275" s="55"/>
      <c r="U275" s="55"/>
      <c r="V275" s="55"/>
      <c r="W275" s="51"/>
      <c r="X275" s="55"/>
      <c r="Y275" s="55"/>
      <c r="Z275" s="55"/>
      <c r="AA275" s="51"/>
      <c r="AB275" s="55"/>
      <c r="AC275" s="55"/>
      <c r="AD275" s="55"/>
      <c r="AE275" s="51"/>
      <c r="AF275" s="55"/>
      <c r="AG275" s="55"/>
      <c r="AH275" s="55"/>
      <c r="AI275" s="51"/>
      <c r="AJ275" s="55"/>
      <c r="AK275" s="55"/>
      <c r="AL275" s="55"/>
      <c r="AM275" s="51"/>
      <c r="AN275" s="55"/>
      <c r="AO275" s="55"/>
      <c r="AP275" s="55"/>
      <c r="AQ275" s="53"/>
    </row>
    <row r="276" spans="2:43" s="34" customFormat="1" ht="17.100000000000001" customHeight="1">
      <c r="B276" s="48"/>
      <c r="C276" s="54"/>
      <c r="D276" s="43"/>
      <c r="E276" s="54"/>
      <c r="F276" s="50"/>
      <c r="G276" s="51"/>
      <c r="H276" s="55"/>
      <c r="I276" s="55"/>
      <c r="J276" s="55"/>
      <c r="K276" s="51"/>
      <c r="L276" s="55"/>
      <c r="M276" s="55"/>
      <c r="N276" s="55"/>
      <c r="O276" s="51"/>
      <c r="P276" s="55"/>
      <c r="Q276" s="55"/>
      <c r="R276" s="55"/>
      <c r="S276" s="51"/>
      <c r="T276" s="55"/>
      <c r="U276" s="55"/>
      <c r="V276" s="55"/>
      <c r="W276" s="51"/>
      <c r="X276" s="55"/>
      <c r="Y276" s="55"/>
      <c r="Z276" s="55"/>
      <c r="AA276" s="51"/>
      <c r="AB276" s="55"/>
      <c r="AC276" s="55"/>
      <c r="AD276" s="55"/>
      <c r="AE276" s="51"/>
      <c r="AF276" s="55"/>
      <c r="AG276" s="55"/>
      <c r="AH276" s="55"/>
      <c r="AI276" s="51"/>
      <c r="AJ276" s="55"/>
      <c r="AK276" s="55"/>
      <c r="AL276" s="55"/>
      <c r="AM276" s="51"/>
      <c r="AN276" s="55"/>
      <c r="AO276" s="55"/>
      <c r="AP276" s="55"/>
      <c r="AQ276" s="53"/>
    </row>
    <row r="277" spans="2:43" s="57" customFormat="1" ht="17.100000000000001" customHeight="1">
      <c r="B277" s="48"/>
      <c r="C277" s="54">
        <f>+E269</f>
        <v>3200</v>
      </c>
      <c r="D277" s="43" t="s">
        <v>18</v>
      </c>
      <c r="E277" s="54">
        <f>+C277+100</f>
        <v>3300</v>
      </c>
      <c r="F277" s="50"/>
      <c r="G277" s="51" t="s">
        <v>19</v>
      </c>
      <c r="H277" s="361">
        <v>0</v>
      </c>
      <c r="I277" s="361">
        <v>0</v>
      </c>
      <c r="J277" s="361">
        <f>+H277*I277</f>
        <v>0</v>
      </c>
      <c r="K277" s="51" t="s">
        <v>20</v>
      </c>
      <c r="L277" s="361">
        <v>40</v>
      </c>
      <c r="M277" s="361">
        <v>2</v>
      </c>
      <c r="N277" s="361">
        <f>+L277*M277</f>
        <v>80</v>
      </c>
      <c r="O277" s="51" t="s">
        <v>21</v>
      </c>
      <c r="P277" s="361">
        <v>0</v>
      </c>
      <c r="Q277" s="361">
        <v>0</v>
      </c>
      <c r="R277" s="361">
        <f>+P277*Q277</f>
        <v>0</v>
      </c>
      <c r="S277" s="51" t="s">
        <v>22</v>
      </c>
      <c r="T277" s="361">
        <v>0</v>
      </c>
      <c r="U277" s="361">
        <v>0</v>
      </c>
      <c r="V277" s="361">
        <f>+T277*U277</f>
        <v>0</v>
      </c>
      <c r="W277" s="51" t="s">
        <v>23</v>
      </c>
      <c r="X277" s="361">
        <v>0</v>
      </c>
      <c r="Y277" s="361">
        <v>0</v>
      </c>
      <c r="Z277" s="361">
        <f>+X277*Y277</f>
        <v>0</v>
      </c>
      <c r="AA277" s="51" t="s">
        <v>24</v>
      </c>
      <c r="AB277" s="361">
        <v>0</v>
      </c>
      <c r="AC277" s="361">
        <v>0</v>
      </c>
      <c r="AD277" s="361">
        <f>+AB277*AC277</f>
        <v>0</v>
      </c>
      <c r="AE277" s="51" t="s">
        <v>25</v>
      </c>
      <c r="AF277" s="361">
        <v>0</v>
      </c>
      <c r="AG277" s="361">
        <v>0</v>
      </c>
      <c r="AH277" s="361">
        <f>+AF277*AG277</f>
        <v>0</v>
      </c>
      <c r="AI277" s="51" t="s">
        <v>26</v>
      </c>
      <c r="AJ277" s="361">
        <v>0</v>
      </c>
      <c r="AK277" s="361">
        <v>0</v>
      </c>
      <c r="AL277" s="361">
        <f>+AJ277*AK277</f>
        <v>0</v>
      </c>
      <c r="AM277" s="51" t="s">
        <v>27</v>
      </c>
      <c r="AN277" s="361">
        <v>0</v>
      </c>
      <c r="AO277" s="361">
        <v>0</v>
      </c>
      <c r="AP277" s="361">
        <f>+AN277*AO277</f>
        <v>0</v>
      </c>
      <c r="AQ277" s="53"/>
    </row>
    <row r="278" spans="2:43" s="34" customFormat="1" ht="17.100000000000001" customHeight="1">
      <c r="B278" s="48"/>
      <c r="C278" s="54"/>
      <c r="D278" s="43"/>
      <c r="E278" s="54"/>
      <c r="F278" s="50"/>
      <c r="G278" s="51"/>
      <c r="H278" s="55"/>
      <c r="I278" s="55"/>
      <c r="J278" s="55"/>
      <c r="K278" s="51"/>
      <c r="L278" s="55"/>
      <c r="M278" s="55"/>
      <c r="N278" s="55"/>
      <c r="O278" s="51"/>
      <c r="P278" s="55"/>
      <c r="Q278" s="55"/>
      <c r="R278" s="55"/>
      <c r="S278" s="51"/>
      <c r="T278" s="55"/>
      <c r="U278" s="55"/>
      <c r="V278" s="55"/>
      <c r="W278" s="51"/>
      <c r="X278" s="55"/>
      <c r="Y278" s="55"/>
      <c r="Z278" s="55"/>
      <c r="AA278" s="51"/>
      <c r="AB278" s="55"/>
      <c r="AC278" s="55"/>
      <c r="AD278" s="55"/>
      <c r="AE278" s="51"/>
      <c r="AF278" s="55"/>
      <c r="AG278" s="55"/>
      <c r="AH278" s="55"/>
      <c r="AI278" s="51"/>
      <c r="AJ278" s="55"/>
      <c r="AK278" s="55"/>
      <c r="AL278" s="55"/>
      <c r="AM278" s="51"/>
      <c r="AN278" s="55"/>
      <c r="AO278" s="55"/>
      <c r="AP278" s="55"/>
      <c r="AQ278" s="53"/>
    </row>
    <row r="279" spans="2:43" s="34" customFormat="1" ht="17.100000000000001" customHeight="1">
      <c r="B279" s="48"/>
      <c r="C279" s="54"/>
      <c r="D279" s="43"/>
      <c r="E279" s="54"/>
      <c r="F279" s="50"/>
      <c r="G279" s="51"/>
      <c r="H279" s="55"/>
      <c r="I279" s="55"/>
      <c r="J279" s="55"/>
      <c r="K279" s="51"/>
      <c r="L279" s="55"/>
      <c r="M279" s="55"/>
      <c r="N279" s="55"/>
      <c r="O279" s="51"/>
      <c r="P279" s="55"/>
      <c r="Q279" s="55"/>
      <c r="R279" s="55"/>
      <c r="S279" s="51"/>
      <c r="T279" s="55"/>
      <c r="U279" s="55"/>
      <c r="V279" s="55"/>
      <c r="W279" s="51"/>
      <c r="X279" s="55"/>
      <c r="Y279" s="55"/>
      <c r="Z279" s="55"/>
      <c r="AA279" s="51"/>
      <c r="AB279" s="55"/>
      <c r="AC279" s="55"/>
      <c r="AD279" s="55"/>
      <c r="AE279" s="51"/>
      <c r="AF279" s="55"/>
      <c r="AG279" s="55"/>
      <c r="AH279" s="55"/>
      <c r="AI279" s="51"/>
      <c r="AJ279" s="55"/>
      <c r="AK279" s="55"/>
      <c r="AL279" s="55"/>
      <c r="AM279" s="51"/>
      <c r="AN279" s="55"/>
      <c r="AO279" s="55"/>
      <c r="AP279" s="55"/>
      <c r="AQ279" s="53"/>
    </row>
    <row r="280" spans="2:43" s="34" customFormat="1" ht="17.100000000000001" customHeight="1">
      <c r="B280" s="48"/>
      <c r="C280" s="54"/>
      <c r="D280" s="43"/>
      <c r="E280" s="54"/>
      <c r="F280" s="50"/>
      <c r="G280" s="51"/>
      <c r="H280" s="55"/>
      <c r="I280" s="55"/>
      <c r="J280" s="55"/>
      <c r="K280" s="51"/>
      <c r="L280" s="55"/>
      <c r="M280" s="55"/>
      <c r="N280" s="55"/>
      <c r="O280" s="51"/>
      <c r="P280" s="55"/>
      <c r="Q280" s="55"/>
      <c r="R280" s="55"/>
      <c r="S280" s="51"/>
      <c r="T280" s="55"/>
      <c r="U280" s="55"/>
      <c r="V280" s="55"/>
      <c r="W280" s="51"/>
      <c r="X280" s="55"/>
      <c r="Y280" s="55"/>
      <c r="Z280" s="55"/>
      <c r="AA280" s="51"/>
      <c r="AB280" s="55"/>
      <c r="AC280" s="55"/>
      <c r="AD280" s="55"/>
      <c r="AE280" s="51"/>
      <c r="AF280" s="55"/>
      <c r="AG280" s="55"/>
      <c r="AH280" s="55"/>
      <c r="AI280" s="51"/>
      <c r="AJ280" s="55"/>
      <c r="AK280" s="55"/>
      <c r="AL280" s="55"/>
      <c r="AM280" s="51"/>
      <c r="AN280" s="55"/>
      <c r="AO280" s="55"/>
      <c r="AP280" s="55"/>
      <c r="AQ280" s="53"/>
    </row>
    <row r="281" spans="2:43" s="34" customFormat="1" ht="17.100000000000001" customHeight="1">
      <c r="B281" s="48"/>
      <c r="C281" s="54"/>
      <c r="D281" s="43"/>
      <c r="E281" s="54"/>
      <c r="F281" s="50"/>
      <c r="G281" s="51"/>
      <c r="H281" s="55"/>
      <c r="I281" s="55"/>
      <c r="J281" s="55"/>
      <c r="K281" s="51"/>
      <c r="L281" s="55"/>
      <c r="M281" s="55"/>
      <c r="N281" s="55"/>
      <c r="O281" s="51"/>
      <c r="P281" s="55"/>
      <c r="Q281" s="55"/>
      <c r="R281" s="55"/>
      <c r="S281" s="51"/>
      <c r="T281" s="55"/>
      <c r="U281" s="55"/>
      <c r="V281" s="55"/>
      <c r="W281" s="51"/>
      <c r="X281" s="55"/>
      <c r="Y281" s="55"/>
      <c r="Z281" s="55"/>
      <c r="AA281" s="51"/>
      <c r="AB281" s="55"/>
      <c r="AC281" s="55"/>
      <c r="AD281" s="55"/>
      <c r="AE281" s="51"/>
      <c r="AF281" s="55"/>
      <c r="AG281" s="55"/>
      <c r="AH281" s="55"/>
      <c r="AI281" s="51"/>
      <c r="AJ281" s="55"/>
      <c r="AK281" s="55"/>
      <c r="AL281" s="55"/>
      <c r="AM281" s="51"/>
      <c r="AN281" s="55"/>
      <c r="AO281" s="55"/>
      <c r="AP281" s="55"/>
      <c r="AQ281" s="53"/>
    </row>
    <row r="282" spans="2:43" s="34" customFormat="1" ht="17.100000000000001" customHeight="1">
      <c r="B282" s="48"/>
      <c r="C282" s="54"/>
      <c r="D282" s="43"/>
      <c r="E282" s="54"/>
      <c r="F282" s="50"/>
      <c r="G282" s="51"/>
      <c r="H282" s="55"/>
      <c r="I282" s="55"/>
      <c r="J282" s="55"/>
      <c r="K282" s="51"/>
      <c r="L282" s="55"/>
      <c r="M282" s="55"/>
      <c r="N282" s="55"/>
      <c r="O282" s="51"/>
      <c r="P282" s="55"/>
      <c r="Q282" s="55"/>
      <c r="R282" s="55"/>
      <c r="S282" s="51"/>
      <c r="T282" s="55"/>
      <c r="U282" s="55"/>
      <c r="V282" s="55"/>
      <c r="W282" s="51"/>
      <c r="X282" s="55"/>
      <c r="Y282" s="55"/>
      <c r="Z282" s="55"/>
      <c r="AA282" s="51"/>
      <c r="AB282" s="55"/>
      <c r="AC282" s="55"/>
      <c r="AD282" s="55"/>
      <c r="AE282" s="51"/>
      <c r="AF282" s="55"/>
      <c r="AG282" s="55"/>
      <c r="AH282" s="55"/>
      <c r="AI282" s="51"/>
      <c r="AJ282" s="55"/>
      <c r="AK282" s="55"/>
      <c r="AL282" s="55"/>
      <c r="AM282" s="51"/>
      <c r="AN282" s="55"/>
      <c r="AO282" s="55"/>
      <c r="AP282" s="55"/>
      <c r="AQ282" s="53"/>
    </row>
    <row r="283" spans="2:43" s="34" customFormat="1" ht="17.100000000000001" customHeight="1">
      <c r="B283" s="48"/>
      <c r="C283" s="54"/>
      <c r="D283" s="43"/>
      <c r="E283" s="54"/>
      <c r="F283" s="50"/>
      <c r="G283" s="51"/>
      <c r="H283" s="55"/>
      <c r="I283" s="55"/>
      <c r="J283" s="55"/>
      <c r="K283" s="51"/>
      <c r="L283" s="55"/>
      <c r="M283" s="55"/>
      <c r="N283" s="55"/>
      <c r="O283" s="51"/>
      <c r="P283" s="55"/>
      <c r="Q283" s="55"/>
      <c r="R283" s="55"/>
      <c r="S283" s="51"/>
      <c r="T283" s="55"/>
      <c r="U283" s="55"/>
      <c r="V283" s="55"/>
      <c r="W283" s="51"/>
      <c r="X283" s="55"/>
      <c r="Y283" s="55"/>
      <c r="Z283" s="55"/>
      <c r="AA283" s="51"/>
      <c r="AB283" s="55"/>
      <c r="AC283" s="55"/>
      <c r="AD283" s="55"/>
      <c r="AE283" s="51"/>
      <c r="AF283" s="55"/>
      <c r="AG283" s="55"/>
      <c r="AH283" s="55"/>
      <c r="AI283" s="51"/>
      <c r="AJ283" s="55"/>
      <c r="AK283" s="55"/>
      <c r="AL283" s="55"/>
      <c r="AM283" s="51"/>
      <c r="AN283" s="55"/>
      <c r="AO283" s="55"/>
      <c r="AP283" s="55"/>
      <c r="AQ283" s="53"/>
    </row>
    <row r="284" spans="2:43" s="57" customFormat="1" ht="17.100000000000001" customHeight="1">
      <c r="B284" s="48"/>
      <c r="C284" s="49"/>
      <c r="D284" s="43"/>
      <c r="E284" s="49"/>
      <c r="F284" s="50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  <c r="AL284" s="55"/>
      <c r="AM284" s="55"/>
      <c r="AN284" s="55"/>
      <c r="AO284" s="55"/>
      <c r="AP284" s="55"/>
      <c r="AQ284" s="53"/>
    </row>
    <row r="285" spans="2:43" s="57" customFormat="1" ht="17.100000000000001" customHeight="1">
      <c r="B285" s="48"/>
      <c r="C285" s="54">
        <f t="shared" ref="C285" si="29">+E277</f>
        <v>3300</v>
      </c>
      <c r="D285" s="43" t="s">
        <v>18</v>
      </c>
      <c r="E285" s="54">
        <f>+C285+100</f>
        <v>3400</v>
      </c>
      <c r="F285" s="50"/>
      <c r="G285" s="51" t="s">
        <v>19</v>
      </c>
      <c r="H285" s="361">
        <v>0</v>
      </c>
      <c r="I285" s="361">
        <v>0</v>
      </c>
      <c r="J285" s="361">
        <f>+H285*I285</f>
        <v>0</v>
      </c>
      <c r="K285" s="51" t="s">
        <v>20</v>
      </c>
      <c r="L285" s="361">
        <v>5</v>
      </c>
      <c r="M285" s="361">
        <v>2</v>
      </c>
      <c r="N285" s="361">
        <f>+L285*M285</f>
        <v>10</v>
      </c>
      <c r="O285" s="51" t="s">
        <v>21</v>
      </c>
      <c r="P285" s="361">
        <v>0</v>
      </c>
      <c r="Q285" s="361">
        <v>0</v>
      </c>
      <c r="R285" s="361">
        <f>+P285*Q285</f>
        <v>0</v>
      </c>
      <c r="S285" s="51" t="s">
        <v>22</v>
      </c>
      <c r="T285" s="361">
        <v>0</v>
      </c>
      <c r="U285" s="361">
        <v>0</v>
      </c>
      <c r="V285" s="361">
        <f>+T285*U285</f>
        <v>0</v>
      </c>
      <c r="W285" s="51" t="s">
        <v>23</v>
      </c>
      <c r="X285" s="361">
        <v>0</v>
      </c>
      <c r="Y285" s="361">
        <v>0</v>
      </c>
      <c r="Z285" s="361">
        <f>+X285*Y285</f>
        <v>0</v>
      </c>
      <c r="AA285" s="51" t="s">
        <v>24</v>
      </c>
      <c r="AB285" s="361">
        <v>0</v>
      </c>
      <c r="AC285" s="361">
        <v>0</v>
      </c>
      <c r="AD285" s="361">
        <f>+AB285*AC285</f>
        <v>0</v>
      </c>
      <c r="AE285" s="51" t="s">
        <v>25</v>
      </c>
      <c r="AF285" s="361">
        <v>0</v>
      </c>
      <c r="AG285" s="361">
        <v>0</v>
      </c>
      <c r="AH285" s="361">
        <f>+AF285*AG285</f>
        <v>0</v>
      </c>
      <c r="AI285" s="51" t="s">
        <v>26</v>
      </c>
      <c r="AJ285" s="361">
        <v>0</v>
      </c>
      <c r="AK285" s="361">
        <v>0</v>
      </c>
      <c r="AL285" s="361">
        <f>+AJ285*AK285</f>
        <v>0</v>
      </c>
      <c r="AM285" s="51" t="s">
        <v>27</v>
      </c>
      <c r="AN285" s="361">
        <v>0</v>
      </c>
      <c r="AO285" s="361">
        <v>0</v>
      </c>
      <c r="AP285" s="361">
        <f>+AN285*AO285</f>
        <v>0</v>
      </c>
      <c r="AQ285" s="53"/>
    </row>
    <row r="286" spans="2:43" s="34" customFormat="1" ht="17.100000000000001" customHeight="1">
      <c r="B286" s="48"/>
      <c r="C286" s="54"/>
      <c r="D286" s="43"/>
      <c r="E286" s="54"/>
      <c r="F286" s="50"/>
      <c r="G286" s="51"/>
      <c r="H286" s="55"/>
      <c r="I286" s="55"/>
      <c r="J286" s="55"/>
      <c r="K286" s="51"/>
      <c r="L286" s="55"/>
      <c r="M286" s="55"/>
      <c r="N286" s="55"/>
      <c r="O286" s="51"/>
      <c r="P286" s="55"/>
      <c r="Q286" s="55"/>
      <c r="R286" s="55"/>
      <c r="S286" s="51"/>
      <c r="T286" s="55"/>
      <c r="U286" s="55"/>
      <c r="V286" s="55"/>
      <c r="W286" s="51"/>
      <c r="X286" s="55"/>
      <c r="Y286" s="55"/>
      <c r="Z286" s="55"/>
      <c r="AA286" s="51"/>
      <c r="AB286" s="55"/>
      <c r="AC286" s="55"/>
      <c r="AD286" s="55"/>
      <c r="AE286" s="51"/>
      <c r="AF286" s="55"/>
      <c r="AG286" s="55"/>
      <c r="AH286" s="55"/>
      <c r="AI286" s="51"/>
      <c r="AJ286" s="55"/>
      <c r="AK286" s="55"/>
      <c r="AL286" s="55"/>
      <c r="AM286" s="51"/>
      <c r="AN286" s="55"/>
      <c r="AO286" s="55"/>
      <c r="AP286" s="55"/>
      <c r="AQ286" s="53"/>
    </row>
    <row r="287" spans="2:43" s="34" customFormat="1" ht="17.100000000000001" customHeight="1">
      <c r="B287" s="48"/>
      <c r="C287" s="54"/>
      <c r="D287" s="43"/>
      <c r="E287" s="54"/>
      <c r="F287" s="50"/>
      <c r="G287" s="51"/>
      <c r="H287" s="55"/>
      <c r="I287" s="55"/>
      <c r="J287" s="55"/>
      <c r="K287" s="51"/>
      <c r="L287" s="55"/>
      <c r="M287" s="55"/>
      <c r="N287" s="55"/>
      <c r="O287" s="51"/>
      <c r="P287" s="55"/>
      <c r="Q287" s="55"/>
      <c r="R287" s="55"/>
      <c r="S287" s="51"/>
      <c r="T287" s="55"/>
      <c r="U287" s="55"/>
      <c r="V287" s="55"/>
      <c r="W287" s="51"/>
      <c r="X287" s="55"/>
      <c r="Y287" s="55"/>
      <c r="Z287" s="55"/>
      <c r="AA287" s="51"/>
      <c r="AB287" s="55"/>
      <c r="AC287" s="55"/>
      <c r="AD287" s="55"/>
      <c r="AE287" s="51"/>
      <c r="AF287" s="55"/>
      <c r="AG287" s="55"/>
      <c r="AH287" s="55"/>
      <c r="AI287" s="51"/>
      <c r="AJ287" s="55"/>
      <c r="AK287" s="55"/>
      <c r="AL287" s="55"/>
      <c r="AM287" s="51"/>
      <c r="AN287" s="55"/>
      <c r="AO287" s="55"/>
      <c r="AP287" s="55"/>
      <c r="AQ287" s="53"/>
    </row>
    <row r="288" spans="2:43" s="34" customFormat="1" ht="17.100000000000001" customHeight="1">
      <c r="B288" s="48"/>
      <c r="C288" s="54"/>
      <c r="D288" s="43"/>
      <c r="E288" s="54"/>
      <c r="F288" s="50"/>
      <c r="G288" s="51"/>
      <c r="H288" s="55"/>
      <c r="I288" s="55"/>
      <c r="J288" s="55"/>
      <c r="K288" s="51"/>
      <c r="L288" s="55"/>
      <c r="M288" s="55"/>
      <c r="N288" s="55"/>
      <c r="O288" s="51"/>
      <c r="P288" s="55"/>
      <c r="Q288" s="55"/>
      <c r="R288" s="55"/>
      <c r="S288" s="51"/>
      <c r="T288" s="55"/>
      <c r="U288" s="55"/>
      <c r="V288" s="55"/>
      <c r="W288" s="51"/>
      <c r="X288" s="55"/>
      <c r="Y288" s="55"/>
      <c r="Z288" s="55"/>
      <c r="AA288" s="51"/>
      <c r="AB288" s="55"/>
      <c r="AC288" s="55"/>
      <c r="AD288" s="55"/>
      <c r="AE288" s="51"/>
      <c r="AF288" s="55"/>
      <c r="AG288" s="55"/>
      <c r="AH288" s="55"/>
      <c r="AI288" s="51"/>
      <c r="AJ288" s="55"/>
      <c r="AK288" s="55"/>
      <c r="AL288" s="55"/>
      <c r="AM288" s="51"/>
      <c r="AN288" s="55"/>
      <c r="AO288" s="55"/>
      <c r="AP288" s="55"/>
      <c r="AQ288" s="53"/>
    </row>
    <row r="289" spans="2:43" s="34" customFormat="1" ht="17.100000000000001" customHeight="1">
      <c r="B289" s="48"/>
      <c r="C289" s="54"/>
      <c r="D289" s="43"/>
      <c r="E289" s="54"/>
      <c r="F289" s="50"/>
      <c r="G289" s="51"/>
      <c r="H289" s="55"/>
      <c r="I289" s="55"/>
      <c r="J289" s="55"/>
      <c r="K289" s="51"/>
      <c r="L289" s="55"/>
      <c r="M289" s="55"/>
      <c r="N289" s="55"/>
      <c r="O289" s="51"/>
      <c r="P289" s="55"/>
      <c r="Q289" s="55"/>
      <c r="R289" s="55"/>
      <c r="S289" s="51"/>
      <c r="T289" s="55"/>
      <c r="U289" s="55"/>
      <c r="V289" s="55"/>
      <c r="W289" s="51"/>
      <c r="X289" s="55"/>
      <c r="Y289" s="55"/>
      <c r="Z289" s="55"/>
      <c r="AA289" s="51"/>
      <c r="AB289" s="55"/>
      <c r="AC289" s="55"/>
      <c r="AD289" s="55"/>
      <c r="AE289" s="51"/>
      <c r="AF289" s="55"/>
      <c r="AG289" s="55"/>
      <c r="AH289" s="55"/>
      <c r="AI289" s="51"/>
      <c r="AJ289" s="55"/>
      <c r="AK289" s="55"/>
      <c r="AL289" s="55"/>
      <c r="AM289" s="51"/>
      <c r="AN289" s="55"/>
      <c r="AO289" s="55"/>
      <c r="AP289" s="55"/>
      <c r="AQ289" s="53"/>
    </row>
    <row r="290" spans="2:43" s="34" customFormat="1" ht="17.100000000000001" customHeight="1">
      <c r="B290" s="48"/>
      <c r="C290" s="54"/>
      <c r="D290" s="43"/>
      <c r="E290" s="54"/>
      <c r="F290" s="50"/>
      <c r="G290" s="51"/>
      <c r="H290" s="55"/>
      <c r="I290" s="55"/>
      <c r="J290" s="55"/>
      <c r="K290" s="51"/>
      <c r="L290" s="55"/>
      <c r="M290" s="55"/>
      <c r="N290" s="55"/>
      <c r="O290" s="51"/>
      <c r="P290" s="55"/>
      <c r="Q290" s="55"/>
      <c r="R290" s="55"/>
      <c r="S290" s="51"/>
      <c r="T290" s="55"/>
      <c r="U290" s="55"/>
      <c r="V290" s="55"/>
      <c r="W290" s="51"/>
      <c r="X290" s="55"/>
      <c r="Y290" s="55"/>
      <c r="Z290" s="55"/>
      <c r="AA290" s="51"/>
      <c r="AB290" s="55"/>
      <c r="AC290" s="55"/>
      <c r="AD290" s="55"/>
      <c r="AE290" s="51"/>
      <c r="AF290" s="55"/>
      <c r="AG290" s="55"/>
      <c r="AH290" s="55"/>
      <c r="AI290" s="51"/>
      <c r="AJ290" s="55"/>
      <c r="AK290" s="55"/>
      <c r="AL290" s="55"/>
      <c r="AM290" s="51"/>
      <c r="AN290" s="55"/>
      <c r="AO290" s="55"/>
      <c r="AP290" s="55"/>
      <c r="AQ290" s="53"/>
    </row>
    <row r="291" spans="2:43" s="34" customFormat="1" ht="17.100000000000001" customHeight="1">
      <c r="B291" s="48"/>
      <c r="C291" s="54"/>
      <c r="D291" s="43"/>
      <c r="E291" s="54"/>
      <c r="F291" s="50"/>
      <c r="G291" s="51"/>
      <c r="H291" s="55"/>
      <c r="I291" s="55"/>
      <c r="J291" s="55"/>
      <c r="K291" s="51"/>
      <c r="L291" s="55"/>
      <c r="M291" s="55"/>
      <c r="N291" s="55"/>
      <c r="O291" s="51"/>
      <c r="P291" s="55"/>
      <c r="Q291" s="55"/>
      <c r="R291" s="55"/>
      <c r="S291" s="51"/>
      <c r="T291" s="55"/>
      <c r="U291" s="55"/>
      <c r="V291" s="55"/>
      <c r="W291" s="51"/>
      <c r="X291" s="55"/>
      <c r="Y291" s="55"/>
      <c r="Z291" s="55"/>
      <c r="AA291" s="51"/>
      <c r="AB291" s="55"/>
      <c r="AC291" s="55"/>
      <c r="AD291" s="55"/>
      <c r="AE291" s="51"/>
      <c r="AF291" s="55"/>
      <c r="AG291" s="55"/>
      <c r="AH291" s="55"/>
      <c r="AI291" s="51"/>
      <c r="AJ291" s="55"/>
      <c r="AK291" s="55"/>
      <c r="AL291" s="55"/>
      <c r="AM291" s="51"/>
      <c r="AN291" s="55"/>
      <c r="AO291" s="55"/>
      <c r="AP291" s="55"/>
      <c r="AQ291" s="53"/>
    </row>
    <row r="292" spans="2:43" s="57" customFormat="1" ht="17.100000000000001" customHeight="1">
      <c r="B292" s="48"/>
      <c r="C292" s="49"/>
      <c r="D292" s="58"/>
      <c r="E292" s="49"/>
      <c r="F292" s="50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  <c r="AH292" s="55"/>
      <c r="AI292" s="55"/>
      <c r="AJ292" s="55"/>
      <c r="AK292" s="55"/>
      <c r="AL292" s="55"/>
      <c r="AM292" s="55"/>
      <c r="AN292" s="55"/>
      <c r="AO292" s="55"/>
      <c r="AP292" s="55"/>
      <c r="AQ292" s="53"/>
    </row>
    <row r="293" spans="2:43" s="57" customFormat="1" ht="17.100000000000001" customHeight="1">
      <c r="B293" s="48"/>
      <c r="C293" s="54">
        <f t="shared" ref="C293" si="30">+E285</f>
        <v>3400</v>
      </c>
      <c r="D293" s="43" t="s">
        <v>18</v>
      </c>
      <c r="E293" s="54">
        <f>+C293+100</f>
        <v>3500</v>
      </c>
      <c r="F293" s="50"/>
      <c r="G293" s="51" t="s">
        <v>19</v>
      </c>
      <c r="H293" s="361">
        <v>0</v>
      </c>
      <c r="I293" s="361">
        <v>0</v>
      </c>
      <c r="J293" s="361">
        <f>+H293*I293</f>
        <v>0</v>
      </c>
      <c r="K293" s="51" t="s">
        <v>20</v>
      </c>
      <c r="L293" s="361">
        <v>25</v>
      </c>
      <c r="M293" s="361">
        <v>1.5</v>
      </c>
      <c r="N293" s="361">
        <f>+L293*M293</f>
        <v>37.5</v>
      </c>
      <c r="O293" s="51" t="s">
        <v>21</v>
      </c>
      <c r="P293" s="361">
        <v>0</v>
      </c>
      <c r="Q293" s="361">
        <v>0</v>
      </c>
      <c r="R293" s="361">
        <f>+P293*Q293</f>
        <v>0</v>
      </c>
      <c r="S293" s="51" t="s">
        <v>22</v>
      </c>
      <c r="T293" s="361">
        <v>0</v>
      </c>
      <c r="U293" s="361">
        <v>0</v>
      </c>
      <c r="V293" s="361">
        <f>+T293*U293</f>
        <v>0</v>
      </c>
      <c r="W293" s="51" t="s">
        <v>23</v>
      </c>
      <c r="X293" s="361">
        <v>0</v>
      </c>
      <c r="Y293" s="361">
        <v>0</v>
      </c>
      <c r="Z293" s="361">
        <f>+X293*Y293</f>
        <v>0</v>
      </c>
      <c r="AA293" s="51" t="s">
        <v>24</v>
      </c>
      <c r="AB293" s="361">
        <v>0</v>
      </c>
      <c r="AC293" s="361">
        <v>0</v>
      </c>
      <c r="AD293" s="361">
        <f>+AB293*AC293</f>
        <v>0</v>
      </c>
      <c r="AE293" s="51" t="s">
        <v>25</v>
      </c>
      <c r="AF293" s="361">
        <v>0</v>
      </c>
      <c r="AG293" s="361">
        <v>0</v>
      </c>
      <c r="AH293" s="361">
        <f>+AF293*AG293</f>
        <v>0</v>
      </c>
      <c r="AI293" s="51" t="s">
        <v>26</v>
      </c>
      <c r="AJ293" s="361">
        <v>0</v>
      </c>
      <c r="AK293" s="361">
        <v>0</v>
      </c>
      <c r="AL293" s="361">
        <f>+AJ293*AK293</f>
        <v>0</v>
      </c>
      <c r="AM293" s="51" t="s">
        <v>27</v>
      </c>
      <c r="AN293" s="361">
        <v>0</v>
      </c>
      <c r="AO293" s="361">
        <v>0</v>
      </c>
      <c r="AP293" s="361">
        <f>+AN293*AO293</f>
        <v>0</v>
      </c>
      <c r="AQ293" s="53"/>
    </row>
    <row r="294" spans="2:43" s="34" customFormat="1" ht="17.100000000000001" customHeight="1">
      <c r="B294" s="48"/>
      <c r="C294" s="54"/>
      <c r="D294" s="43"/>
      <c r="E294" s="54"/>
      <c r="F294" s="50"/>
      <c r="G294" s="51"/>
      <c r="H294" s="55"/>
      <c r="I294" s="55"/>
      <c r="J294" s="55"/>
      <c r="K294" s="51"/>
      <c r="L294" s="55"/>
      <c r="M294" s="55"/>
      <c r="N294" s="55"/>
      <c r="O294" s="51"/>
      <c r="P294" s="55"/>
      <c r="Q294" s="55"/>
      <c r="R294" s="55"/>
      <c r="S294" s="51"/>
      <c r="T294" s="55"/>
      <c r="U294" s="55"/>
      <c r="V294" s="55"/>
      <c r="W294" s="51"/>
      <c r="X294" s="55"/>
      <c r="Y294" s="55"/>
      <c r="Z294" s="55"/>
      <c r="AA294" s="51"/>
      <c r="AB294" s="55"/>
      <c r="AC294" s="55"/>
      <c r="AD294" s="55"/>
      <c r="AE294" s="51"/>
      <c r="AF294" s="55"/>
      <c r="AG294" s="55"/>
      <c r="AH294" s="55"/>
      <c r="AI294" s="51"/>
      <c r="AJ294" s="55"/>
      <c r="AK294" s="55"/>
      <c r="AL294" s="55"/>
      <c r="AM294" s="51"/>
      <c r="AN294" s="55"/>
      <c r="AO294" s="55"/>
      <c r="AP294" s="55"/>
      <c r="AQ294" s="53"/>
    </row>
    <row r="295" spans="2:43" s="34" customFormat="1" ht="17.100000000000001" customHeight="1">
      <c r="B295" s="48"/>
      <c r="C295" s="54"/>
      <c r="D295" s="43"/>
      <c r="E295" s="54"/>
      <c r="F295" s="50"/>
      <c r="G295" s="51"/>
      <c r="H295" s="55"/>
      <c r="I295" s="55"/>
      <c r="J295" s="55"/>
      <c r="K295" s="51"/>
      <c r="L295" s="55"/>
      <c r="M295" s="55"/>
      <c r="N295" s="55"/>
      <c r="O295" s="51"/>
      <c r="P295" s="55"/>
      <c r="Q295" s="55"/>
      <c r="R295" s="55"/>
      <c r="S295" s="51"/>
      <c r="T295" s="55"/>
      <c r="U295" s="55"/>
      <c r="V295" s="55"/>
      <c r="W295" s="51"/>
      <c r="X295" s="55"/>
      <c r="Y295" s="55"/>
      <c r="Z295" s="55"/>
      <c r="AA295" s="51"/>
      <c r="AB295" s="55"/>
      <c r="AC295" s="55"/>
      <c r="AD295" s="55"/>
      <c r="AE295" s="51"/>
      <c r="AF295" s="55"/>
      <c r="AG295" s="55"/>
      <c r="AH295" s="55"/>
      <c r="AI295" s="51"/>
      <c r="AJ295" s="55"/>
      <c r="AK295" s="55"/>
      <c r="AL295" s="55"/>
      <c r="AM295" s="51"/>
      <c r="AN295" s="55"/>
      <c r="AO295" s="55"/>
      <c r="AP295" s="55"/>
      <c r="AQ295" s="53"/>
    </row>
    <row r="296" spans="2:43" s="34" customFormat="1" ht="17.100000000000001" customHeight="1">
      <c r="B296" s="48"/>
      <c r="C296" s="54"/>
      <c r="D296" s="43"/>
      <c r="E296" s="54"/>
      <c r="F296" s="50"/>
      <c r="G296" s="51"/>
      <c r="H296" s="55"/>
      <c r="I296" s="55"/>
      <c r="J296" s="55"/>
      <c r="K296" s="51"/>
      <c r="L296" s="55"/>
      <c r="M296" s="55"/>
      <c r="N296" s="55"/>
      <c r="O296" s="51"/>
      <c r="P296" s="55"/>
      <c r="Q296" s="55"/>
      <c r="R296" s="55"/>
      <c r="S296" s="51"/>
      <c r="T296" s="55"/>
      <c r="U296" s="55"/>
      <c r="V296" s="55"/>
      <c r="W296" s="51"/>
      <c r="X296" s="55"/>
      <c r="Y296" s="55"/>
      <c r="Z296" s="55"/>
      <c r="AA296" s="51"/>
      <c r="AB296" s="55"/>
      <c r="AC296" s="55"/>
      <c r="AD296" s="55"/>
      <c r="AE296" s="51"/>
      <c r="AF296" s="55"/>
      <c r="AG296" s="55"/>
      <c r="AH296" s="55"/>
      <c r="AI296" s="51"/>
      <c r="AJ296" s="55"/>
      <c r="AK296" s="55"/>
      <c r="AL296" s="55"/>
      <c r="AM296" s="51"/>
      <c r="AN296" s="55"/>
      <c r="AO296" s="55"/>
      <c r="AP296" s="55"/>
      <c r="AQ296" s="53"/>
    </row>
    <row r="297" spans="2:43" s="34" customFormat="1" ht="17.100000000000001" customHeight="1">
      <c r="B297" s="48"/>
      <c r="C297" s="54"/>
      <c r="D297" s="43"/>
      <c r="E297" s="54"/>
      <c r="F297" s="50"/>
      <c r="G297" s="51"/>
      <c r="H297" s="55"/>
      <c r="I297" s="55"/>
      <c r="J297" s="55"/>
      <c r="K297" s="51"/>
      <c r="L297" s="55"/>
      <c r="M297" s="55"/>
      <c r="N297" s="55"/>
      <c r="O297" s="51"/>
      <c r="P297" s="55"/>
      <c r="Q297" s="55"/>
      <c r="R297" s="55"/>
      <c r="S297" s="51"/>
      <c r="T297" s="55"/>
      <c r="U297" s="55"/>
      <c r="V297" s="55"/>
      <c r="W297" s="51"/>
      <c r="X297" s="55"/>
      <c r="Y297" s="55"/>
      <c r="Z297" s="55"/>
      <c r="AA297" s="51"/>
      <c r="AB297" s="55"/>
      <c r="AC297" s="55"/>
      <c r="AD297" s="55"/>
      <c r="AE297" s="51"/>
      <c r="AF297" s="55"/>
      <c r="AG297" s="55"/>
      <c r="AH297" s="55"/>
      <c r="AI297" s="51"/>
      <c r="AJ297" s="55"/>
      <c r="AK297" s="55"/>
      <c r="AL297" s="55"/>
      <c r="AM297" s="51"/>
      <c r="AN297" s="55"/>
      <c r="AO297" s="55"/>
      <c r="AP297" s="55"/>
      <c r="AQ297" s="53"/>
    </row>
    <row r="298" spans="2:43" s="34" customFormat="1" ht="17.100000000000001" customHeight="1">
      <c r="B298" s="48"/>
      <c r="C298" s="54"/>
      <c r="D298" s="43"/>
      <c r="E298" s="54"/>
      <c r="F298" s="50"/>
      <c r="G298" s="51"/>
      <c r="H298" s="55"/>
      <c r="I298" s="55"/>
      <c r="J298" s="55"/>
      <c r="K298" s="51"/>
      <c r="L298" s="55"/>
      <c r="M298" s="55"/>
      <c r="N298" s="55"/>
      <c r="O298" s="51"/>
      <c r="P298" s="55"/>
      <c r="Q298" s="55"/>
      <c r="R298" s="55"/>
      <c r="S298" s="51"/>
      <c r="T298" s="55"/>
      <c r="U298" s="55"/>
      <c r="V298" s="55"/>
      <c r="W298" s="51"/>
      <c r="X298" s="55"/>
      <c r="Y298" s="55"/>
      <c r="Z298" s="55"/>
      <c r="AA298" s="51"/>
      <c r="AB298" s="55"/>
      <c r="AC298" s="55"/>
      <c r="AD298" s="55"/>
      <c r="AE298" s="51"/>
      <c r="AF298" s="55"/>
      <c r="AG298" s="55"/>
      <c r="AH298" s="55"/>
      <c r="AI298" s="51"/>
      <c r="AJ298" s="55"/>
      <c r="AK298" s="55"/>
      <c r="AL298" s="55"/>
      <c r="AM298" s="51"/>
      <c r="AN298" s="55"/>
      <c r="AO298" s="55"/>
      <c r="AP298" s="55"/>
      <c r="AQ298" s="53"/>
    </row>
    <row r="299" spans="2:43" s="34" customFormat="1" ht="17.100000000000001" customHeight="1">
      <c r="B299" s="48"/>
      <c r="C299" s="54"/>
      <c r="D299" s="43"/>
      <c r="E299" s="54"/>
      <c r="F299" s="50"/>
      <c r="G299" s="51"/>
      <c r="H299" s="55"/>
      <c r="I299" s="55"/>
      <c r="J299" s="55"/>
      <c r="K299" s="51"/>
      <c r="L299" s="55"/>
      <c r="M299" s="55"/>
      <c r="N299" s="55"/>
      <c r="O299" s="51"/>
      <c r="P299" s="55"/>
      <c r="Q299" s="55"/>
      <c r="R299" s="55"/>
      <c r="S299" s="51"/>
      <c r="T299" s="55"/>
      <c r="U299" s="55"/>
      <c r="V299" s="55"/>
      <c r="W299" s="51"/>
      <c r="X299" s="55"/>
      <c r="Y299" s="55"/>
      <c r="Z299" s="55"/>
      <c r="AA299" s="51"/>
      <c r="AB299" s="55"/>
      <c r="AC299" s="55"/>
      <c r="AD299" s="55"/>
      <c r="AE299" s="51"/>
      <c r="AF299" s="55"/>
      <c r="AG299" s="55"/>
      <c r="AH299" s="55"/>
      <c r="AI299" s="51"/>
      <c r="AJ299" s="55"/>
      <c r="AK299" s="55"/>
      <c r="AL299" s="55"/>
      <c r="AM299" s="51"/>
      <c r="AN299" s="55"/>
      <c r="AO299" s="55"/>
      <c r="AP299" s="55"/>
      <c r="AQ299" s="53"/>
    </row>
    <row r="300" spans="2:43" s="57" customFormat="1" ht="17.100000000000001" customHeight="1">
      <c r="B300" s="48"/>
      <c r="C300" s="49"/>
      <c r="D300" s="43"/>
      <c r="E300" s="49"/>
      <c r="F300" s="50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  <c r="AM300" s="55"/>
      <c r="AN300" s="55"/>
      <c r="AO300" s="55"/>
      <c r="AP300" s="55"/>
      <c r="AQ300" s="53"/>
    </row>
    <row r="301" spans="2:43" s="57" customFormat="1" ht="17.100000000000001" customHeight="1">
      <c r="B301" s="48"/>
      <c r="C301" s="54">
        <f t="shared" ref="C301" si="31">+E293</f>
        <v>3500</v>
      </c>
      <c r="D301" s="43" t="s">
        <v>18</v>
      </c>
      <c r="E301" s="54">
        <f>+C301+100</f>
        <v>3600</v>
      </c>
      <c r="F301" s="50"/>
      <c r="G301" s="51" t="s">
        <v>19</v>
      </c>
      <c r="H301" s="361">
        <v>0</v>
      </c>
      <c r="I301" s="361">
        <v>0</v>
      </c>
      <c r="J301" s="361">
        <f>+H301*I301</f>
        <v>0</v>
      </c>
      <c r="K301" s="51" t="s">
        <v>20</v>
      </c>
      <c r="L301" s="361">
        <v>0</v>
      </c>
      <c r="M301" s="361">
        <v>0</v>
      </c>
      <c r="N301" s="361">
        <f>+L301*M301</f>
        <v>0</v>
      </c>
      <c r="O301" s="51" t="s">
        <v>21</v>
      </c>
      <c r="P301" s="361">
        <v>80</v>
      </c>
      <c r="Q301" s="361">
        <v>6</v>
      </c>
      <c r="R301" s="361">
        <f>+P301*Q301</f>
        <v>480</v>
      </c>
      <c r="S301" s="51" t="s">
        <v>22</v>
      </c>
      <c r="T301" s="361">
        <v>0</v>
      </c>
      <c r="U301" s="361">
        <v>0</v>
      </c>
      <c r="V301" s="361">
        <f>+T301*U301</f>
        <v>0</v>
      </c>
      <c r="W301" s="51" t="s">
        <v>23</v>
      </c>
      <c r="X301" s="361">
        <v>0</v>
      </c>
      <c r="Y301" s="361">
        <v>0</v>
      </c>
      <c r="Z301" s="361">
        <f>+X301*Y301</f>
        <v>0</v>
      </c>
      <c r="AA301" s="51" t="s">
        <v>24</v>
      </c>
      <c r="AB301" s="361">
        <v>0</v>
      </c>
      <c r="AC301" s="361">
        <v>0</v>
      </c>
      <c r="AD301" s="361">
        <f>+AB301*AC301</f>
        <v>0</v>
      </c>
      <c r="AE301" s="51" t="s">
        <v>25</v>
      </c>
      <c r="AF301" s="361">
        <v>0</v>
      </c>
      <c r="AG301" s="361">
        <v>0</v>
      </c>
      <c r="AH301" s="361">
        <f>+AF301*AG301</f>
        <v>0</v>
      </c>
      <c r="AI301" s="51" t="s">
        <v>26</v>
      </c>
      <c r="AJ301" s="361">
        <v>0</v>
      </c>
      <c r="AK301" s="361">
        <v>0</v>
      </c>
      <c r="AL301" s="361">
        <f>+AJ301*AK301</f>
        <v>0</v>
      </c>
      <c r="AM301" s="51" t="s">
        <v>27</v>
      </c>
      <c r="AN301" s="361">
        <v>0</v>
      </c>
      <c r="AO301" s="361">
        <v>0</v>
      </c>
      <c r="AP301" s="361">
        <f>+AN301*AO301</f>
        <v>0</v>
      </c>
      <c r="AQ301" s="53"/>
    </row>
    <row r="302" spans="2:43" s="34" customFormat="1" ht="17.100000000000001" customHeight="1">
      <c r="B302" s="48"/>
      <c r="C302" s="54"/>
      <c r="D302" s="43"/>
      <c r="E302" s="54"/>
      <c r="F302" s="50"/>
      <c r="G302" s="51"/>
      <c r="H302" s="55"/>
      <c r="I302" s="55"/>
      <c r="J302" s="55"/>
      <c r="K302" s="51"/>
      <c r="L302" s="55"/>
      <c r="M302" s="55"/>
      <c r="N302" s="55"/>
      <c r="O302" s="51"/>
      <c r="P302" s="55"/>
      <c r="Q302" s="55"/>
      <c r="R302" s="55"/>
      <c r="S302" s="51"/>
      <c r="T302" s="55"/>
      <c r="U302" s="55"/>
      <c r="V302" s="55"/>
      <c r="W302" s="51"/>
      <c r="X302" s="55"/>
      <c r="Y302" s="55"/>
      <c r="Z302" s="55"/>
      <c r="AA302" s="51"/>
      <c r="AB302" s="55"/>
      <c r="AC302" s="55"/>
      <c r="AD302" s="55"/>
      <c r="AE302" s="51"/>
      <c r="AF302" s="55"/>
      <c r="AG302" s="55"/>
      <c r="AH302" s="55"/>
      <c r="AI302" s="51"/>
      <c r="AJ302" s="55"/>
      <c r="AK302" s="55"/>
      <c r="AL302" s="55"/>
      <c r="AM302" s="51"/>
      <c r="AN302" s="55"/>
      <c r="AO302" s="55"/>
      <c r="AP302" s="55"/>
      <c r="AQ302" s="53"/>
    </row>
    <row r="303" spans="2:43" s="34" customFormat="1" ht="17.100000000000001" customHeight="1">
      <c r="B303" s="48"/>
      <c r="C303" s="54"/>
      <c r="D303" s="43"/>
      <c r="E303" s="54"/>
      <c r="F303" s="50"/>
      <c r="G303" s="51"/>
      <c r="H303" s="55"/>
      <c r="I303" s="55"/>
      <c r="J303" s="55"/>
      <c r="K303" s="51"/>
      <c r="L303" s="55"/>
      <c r="M303" s="55"/>
      <c r="N303" s="55"/>
      <c r="O303" s="51"/>
      <c r="P303" s="55"/>
      <c r="Q303" s="55"/>
      <c r="R303" s="55"/>
      <c r="S303" s="51"/>
      <c r="T303" s="55"/>
      <c r="U303" s="55"/>
      <c r="V303" s="55"/>
      <c r="W303" s="51"/>
      <c r="X303" s="55"/>
      <c r="Y303" s="55"/>
      <c r="Z303" s="55"/>
      <c r="AA303" s="51"/>
      <c r="AB303" s="55"/>
      <c r="AC303" s="55"/>
      <c r="AD303" s="55"/>
      <c r="AE303" s="51"/>
      <c r="AF303" s="55"/>
      <c r="AG303" s="55"/>
      <c r="AH303" s="55"/>
      <c r="AI303" s="51"/>
      <c r="AJ303" s="55"/>
      <c r="AK303" s="55"/>
      <c r="AL303" s="55"/>
      <c r="AM303" s="51"/>
      <c r="AN303" s="55"/>
      <c r="AO303" s="55"/>
      <c r="AP303" s="55"/>
      <c r="AQ303" s="53"/>
    </row>
    <row r="304" spans="2:43" s="34" customFormat="1" ht="17.100000000000001" customHeight="1">
      <c r="B304" s="48"/>
      <c r="C304" s="54"/>
      <c r="D304" s="43"/>
      <c r="E304" s="54"/>
      <c r="F304" s="50"/>
      <c r="G304" s="51"/>
      <c r="H304" s="55"/>
      <c r="I304" s="55"/>
      <c r="J304" s="55"/>
      <c r="K304" s="51"/>
      <c r="L304" s="55"/>
      <c r="M304" s="55"/>
      <c r="N304" s="55"/>
      <c r="O304" s="51"/>
      <c r="P304" s="55"/>
      <c r="Q304" s="55"/>
      <c r="R304" s="55"/>
      <c r="S304" s="51"/>
      <c r="T304" s="55"/>
      <c r="U304" s="55"/>
      <c r="V304" s="55"/>
      <c r="W304" s="51"/>
      <c r="X304" s="55"/>
      <c r="Y304" s="55"/>
      <c r="Z304" s="55"/>
      <c r="AA304" s="51"/>
      <c r="AB304" s="55"/>
      <c r="AC304" s="55"/>
      <c r="AD304" s="55"/>
      <c r="AE304" s="51"/>
      <c r="AF304" s="55"/>
      <c r="AG304" s="55"/>
      <c r="AH304" s="55"/>
      <c r="AI304" s="51"/>
      <c r="AJ304" s="55"/>
      <c r="AK304" s="55"/>
      <c r="AL304" s="55"/>
      <c r="AM304" s="51"/>
      <c r="AN304" s="55"/>
      <c r="AO304" s="55"/>
      <c r="AP304" s="55"/>
      <c r="AQ304" s="53"/>
    </row>
    <row r="305" spans="2:43" s="34" customFormat="1" ht="17.100000000000001" customHeight="1">
      <c r="B305" s="48"/>
      <c r="C305" s="54"/>
      <c r="D305" s="43"/>
      <c r="E305" s="54"/>
      <c r="F305" s="50"/>
      <c r="G305" s="51"/>
      <c r="H305" s="55"/>
      <c r="I305" s="55"/>
      <c r="J305" s="55"/>
      <c r="K305" s="51"/>
      <c r="L305" s="55"/>
      <c r="M305" s="55"/>
      <c r="N305" s="55"/>
      <c r="O305" s="51"/>
      <c r="P305" s="55"/>
      <c r="Q305" s="55"/>
      <c r="R305" s="55"/>
      <c r="S305" s="51"/>
      <c r="T305" s="55"/>
      <c r="U305" s="55"/>
      <c r="V305" s="55"/>
      <c r="W305" s="51"/>
      <c r="X305" s="55"/>
      <c r="Y305" s="55"/>
      <c r="Z305" s="55"/>
      <c r="AA305" s="51"/>
      <c r="AB305" s="55"/>
      <c r="AC305" s="55"/>
      <c r="AD305" s="55"/>
      <c r="AE305" s="51"/>
      <c r="AF305" s="55"/>
      <c r="AG305" s="55"/>
      <c r="AH305" s="55"/>
      <c r="AI305" s="51"/>
      <c r="AJ305" s="55"/>
      <c r="AK305" s="55"/>
      <c r="AL305" s="55"/>
      <c r="AM305" s="51"/>
      <c r="AN305" s="55"/>
      <c r="AO305" s="55"/>
      <c r="AP305" s="55"/>
      <c r="AQ305" s="53"/>
    </row>
    <row r="306" spans="2:43" s="34" customFormat="1" ht="17.100000000000001" customHeight="1">
      <c r="B306" s="48"/>
      <c r="C306" s="54"/>
      <c r="D306" s="43"/>
      <c r="E306" s="54"/>
      <c r="F306" s="50"/>
      <c r="G306" s="51"/>
      <c r="H306" s="55"/>
      <c r="I306" s="55"/>
      <c r="J306" s="55"/>
      <c r="K306" s="51"/>
      <c r="L306" s="55"/>
      <c r="M306" s="55"/>
      <c r="N306" s="55"/>
      <c r="O306" s="51"/>
      <c r="P306" s="55"/>
      <c r="Q306" s="55"/>
      <c r="R306" s="55"/>
      <c r="S306" s="51"/>
      <c r="T306" s="55"/>
      <c r="U306" s="55"/>
      <c r="V306" s="55"/>
      <c r="W306" s="51"/>
      <c r="X306" s="55"/>
      <c r="Y306" s="55"/>
      <c r="Z306" s="55"/>
      <c r="AA306" s="51"/>
      <c r="AB306" s="55"/>
      <c r="AC306" s="55"/>
      <c r="AD306" s="55"/>
      <c r="AE306" s="51"/>
      <c r="AF306" s="55"/>
      <c r="AG306" s="55"/>
      <c r="AH306" s="55"/>
      <c r="AI306" s="51"/>
      <c r="AJ306" s="55"/>
      <c r="AK306" s="55"/>
      <c r="AL306" s="55"/>
      <c r="AM306" s="51"/>
      <c r="AN306" s="55"/>
      <c r="AO306" s="55"/>
      <c r="AP306" s="55"/>
      <c r="AQ306" s="53"/>
    </row>
    <row r="307" spans="2:43" s="34" customFormat="1" ht="17.100000000000001" customHeight="1">
      <c r="B307" s="48"/>
      <c r="C307" s="54"/>
      <c r="D307" s="43"/>
      <c r="E307" s="54"/>
      <c r="F307" s="50"/>
      <c r="G307" s="51"/>
      <c r="H307" s="55"/>
      <c r="I307" s="55"/>
      <c r="J307" s="55"/>
      <c r="K307" s="51"/>
      <c r="L307" s="55"/>
      <c r="M307" s="55"/>
      <c r="N307" s="55"/>
      <c r="O307" s="51"/>
      <c r="P307" s="55"/>
      <c r="Q307" s="55"/>
      <c r="R307" s="55"/>
      <c r="S307" s="51"/>
      <c r="T307" s="55"/>
      <c r="U307" s="55"/>
      <c r="V307" s="55"/>
      <c r="W307" s="51"/>
      <c r="X307" s="55"/>
      <c r="Y307" s="55"/>
      <c r="Z307" s="55"/>
      <c r="AA307" s="51"/>
      <c r="AB307" s="55"/>
      <c r="AC307" s="55"/>
      <c r="AD307" s="55"/>
      <c r="AE307" s="51"/>
      <c r="AF307" s="55"/>
      <c r="AG307" s="55"/>
      <c r="AH307" s="55"/>
      <c r="AI307" s="51"/>
      <c r="AJ307" s="55"/>
      <c r="AK307" s="55"/>
      <c r="AL307" s="55"/>
      <c r="AM307" s="51"/>
      <c r="AN307" s="55"/>
      <c r="AO307" s="55"/>
      <c r="AP307" s="55"/>
      <c r="AQ307" s="53"/>
    </row>
    <row r="308" spans="2:43" s="57" customFormat="1" ht="17.100000000000001" customHeight="1">
      <c r="B308" s="48"/>
      <c r="C308" s="49"/>
      <c r="D308" s="58"/>
      <c r="E308" s="49"/>
      <c r="F308" s="50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  <c r="AH308" s="55"/>
      <c r="AI308" s="55"/>
      <c r="AJ308" s="55"/>
      <c r="AK308" s="55"/>
      <c r="AL308" s="55"/>
      <c r="AM308" s="55"/>
      <c r="AN308" s="55"/>
      <c r="AO308" s="55"/>
      <c r="AP308" s="55"/>
      <c r="AQ308" s="53"/>
    </row>
    <row r="309" spans="2:43" s="34" customFormat="1" ht="17.100000000000001" customHeight="1">
      <c r="B309" s="48"/>
      <c r="C309" s="54">
        <f t="shared" ref="C309" si="32">+E301</f>
        <v>3600</v>
      </c>
      <c r="D309" s="43" t="s">
        <v>18</v>
      </c>
      <c r="E309" s="54">
        <f>+C309+100</f>
        <v>3700</v>
      </c>
      <c r="F309" s="50"/>
      <c r="G309" s="51" t="s">
        <v>19</v>
      </c>
      <c r="H309" s="361">
        <v>0</v>
      </c>
      <c r="I309" s="361">
        <v>0</v>
      </c>
      <c r="J309" s="361">
        <f>+H309*I309</f>
        <v>0</v>
      </c>
      <c r="K309" s="51" t="s">
        <v>20</v>
      </c>
      <c r="L309" s="361">
        <v>0</v>
      </c>
      <c r="M309" s="361">
        <v>0</v>
      </c>
      <c r="N309" s="361">
        <f>+L309*M309</f>
        <v>0</v>
      </c>
      <c r="O309" s="51" t="s">
        <v>21</v>
      </c>
      <c r="P309" s="361">
        <v>50</v>
      </c>
      <c r="Q309" s="361">
        <v>3</v>
      </c>
      <c r="R309" s="361">
        <f>+P309*Q309</f>
        <v>150</v>
      </c>
      <c r="S309" s="51" t="s">
        <v>22</v>
      </c>
      <c r="T309" s="361">
        <v>0</v>
      </c>
      <c r="U309" s="361">
        <v>0</v>
      </c>
      <c r="V309" s="361">
        <f>+T309*U309</f>
        <v>0</v>
      </c>
      <c r="W309" s="51" t="s">
        <v>23</v>
      </c>
      <c r="X309" s="361">
        <v>0</v>
      </c>
      <c r="Y309" s="361">
        <v>0</v>
      </c>
      <c r="Z309" s="361">
        <f>+X309*Y309</f>
        <v>0</v>
      </c>
      <c r="AA309" s="51" t="s">
        <v>24</v>
      </c>
      <c r="AB309" s="361">
        <v>0</v>
      </c>
      <c r="AC309" s="361">
        <v>0</v>
      </c>
      <c r="AD309" s="361">
        <f>+AB309*AC309</f>
        <v>0</v>
      </c>
      <c r="AE309" s="51" t="s">
        <v>25</v>
      </c>
      <c r="AF309" s="361">
        <v>0</v>
      </c>
      <c r="AG309" s="361">
        <v>0</v>
      </c>
      <c r="AH309" s="361">
        <f>+AF309*AG309</f>
        <v>0</v>
      </c>
      <c r="AI309" s="51" t="s">
        <v>26</v>
      </c>
      <c r="AJ309" s="361">
        <v>0</v>
      </c>
      <c r="AK309" s="361">
        <v>0</v>
      </c>
      <c r="AL309" s="361">
        <f>+AJ309*AK309</f>
        <v>0</v>
      </c>
      <c r="AM309" s="51" t="s">
        <v>27</v>
      </c>
      <c r="AN309" s="361">
        <v>0</v>
      </c>
      <c r="AO309" s="361">
        <v>0</v>
      </c>
      <c r="AP309" s="361">
        <f>+AN309*AO309</f>
        <v>0</v>
      </c>
      <c r="AQ309" s="53"/>
    </row>
    <row r="310" spans="2:43" s="34" customFormat="1" ht="17.100000000000001" customHeight="1">
      <c r="B310" s="48"/>
      <c r="C310" s="54"/>
      <c r="D310" s="43"/>
      <c r="E310" s="54"/>
      <c r="F310" s="50"/>
      <c r="G310" s="51"/>
      <c r="H310" s="55"/>
      <c r="I310" s="55"/>
      <c r="J310" s="55"/>
      <c r="K310" s="51"/>
      <c r="L310" s="55"/>
      <c r="M310" s="55"/>
      <c r="N310" s="55"/>
      <c r="O310" s="51"/>
      <c r="P310" s="55"/>
      <c r="Q310" s="55"/>
      <c r="R310" s="55"/>
      <c r="S310" s="51"/>
      <c r="T310" s="55"/>
      <c r="U310" s="55"/>
      <c r="V310" s="55"/>
      <c r="W310" s="51"/>
      <c r="X310" s="55"/>
      <c r="Y310" s="55"/>
      <c r="Z310" s="55"/>
      <c r="AA310" s="51"/>
      <c r="AB310" s="55"/>
      <c r="AC310" s="55"/>
      <c r="AD310" s="55"/>
      <c r="AE310" s="51"/>
      <c r="AF310" s="55"/>
      <c r="AG310" s="55"/>
      <c r="AH310" s="55"/>
      <c r="AI310" s="51"/>
      <c r="AJ310" s="55"/>
      <c r="AK310" s="55"/>
      <c r="AL310" s="55"/>
      <c r="AM310" s="51"/>
      <c r="AN310" s="55"/>
      <c r="AO310" s="55"/>
      <c r="AP310" s="55"/>
      <c r="AQ310" s="53"/>
    </row>
    <row r="311" spans="2:43" s="34" customFormat="1" ht="17.100000000000001" customHeight="1">
      <c r="B311" s="48"/>
      <c r="C311" s="54"/>
      <c r="D311" s="43"/>
      <c r="E311" s="54"/>
      <c r="F311" s="50"/>
      <c r="G311" s="51"/>
      <c r="H311" s="55"/>
      <c r="I311" s="55"/>
      <c r="J311" s="55"/>
      <c r="K311" s="51"/>
      <c r="L311" s="55"/>
      <c r="M311" s="55"/>
      <c r="N311" s="55"/>
      <c r="O311" s="51"/>
      <c r="P311" s="55"/>
      <c r="Q311" s="55"/>
      <c r="R311" s="55"/>
      <c r="S311" s="51"/>
      <c r="T311" s="55"/>
      <c r="U311" s="55"/>
      <c r="V311" s="55"/>
      <c r="W311" s="51"/>
      <c r="X311" s="55"/>
      <c r="Y311" s="55"/>
      <c r="Z311" s="55"/>
      <c r="AA311" s="51"/>
      <c r="AB311" s="55"/>
      <c r="AC311" s="55"/>
      <c r="AD311" s="55"/>
      <c r="AE311" s="51"/>
      <c r="AF311" s="55"/>
      <c r="AG311" s="55"/>
      <c r="AH311" s="55"/>
      <c r="AI311" s="51"/>
      <c r="AJ311" s="55"/>
      <c r="AK311" s="55"/>
      <c r="AL311" s="55"/>
      <c r="AM311" s="51"/>
      <c r="AN311" s="55"/>
      <c r="AO311" s="55"/>
      <c r="AP311" s="55"/>
      <c r="AQ311" s="53"/>
    </row>
    <row r="312" spans="2:43" s="34" customFormat="1" ht="17.100000000000001" customHeight="1">
      <c r="B312" s="48"/>
      <c r="C312" s="54"/>
      <c r="D312" s="43"/>
      <c r="E312" s="54"/>
      <c r="F312" s="50"/>
      <c r="G312" s="51"/>
      <c r="H312" s="55"/>
      <c r="I312" s="55"/>
      <c r="J312" s="55"/>
      <c r="K312" s="51"/>
      <c r="L312" s="55"/>
      <c r="M312" s="55"/>
      <c r="N312" s="55"/>
      <c r="O312" s="51"/>
      <c r="P312" s="55"/>
      <c r="Q312" s="55"/>
      <c r="R312" s="55"/>
      <c r="S312" s="51"/>
      <c r="T312" s="55"/>
      <c r="U312" s="55"/>
      <c r="V312" s="55"/>
      <c r="W312" s="51"/>
      <c r="X312" s="55"/>
      <c r="Y312" s="55"/>
      <c r="Z312" s="55"/>
      <c r="AA312" s="51"/>
      <c r="AB312" s="55"/>
      <c r="AC312" s="55"/>
      <c r="AD312" s="55"/>
      <c r="AE312" s="51"/>
      <c r="AF312" s="55"/>
      <c r="AG312" s="55"/>
      <c r="AH312" s="55"/>
      <c r="AI312" s="51"/>
      <c r="AJ312" s="55"/>
      <c r="AK312" s="55"/>
      <c r="AL312" s="55"/>
      <c r="AM312" s="51"/>
      <c r="AN312" s="55"/>
      <c r="AO312" s="55"/>
      <c r="AP312" s="55"/>
      <c r="AQ312" s="53"/>
    </row>
    <row r="313" spans="2:43" s="34" customFormat="1" ht="17.100000000000001" customHeight="1">
      <c r="B313" s="48"/>
      <c r="C313" s="54"/>
      <c r="D313" s="43"/>
      <c r="E313" s="54"/>
      <c r="F313" s="50"/>
      <c r="G313" s="51"/>
      <c r="H313" s="55"/>
      <c r="I313" s="55"/>
      <c r="J313" s="55"/>
      <c r="K313" s="51"/>
      <c r="L313" s="55"/>
      <c r="M313" s="55"/>
      <c r="N313" s="55"/>
      <c r="O313" s="51"/>
      <c r="P313" s="55"/>
      <c r="Q313" s="55"/>
      <c r="R313" s="55"/>
      <c r="S313" s="51"/>
      <c r="T313" s="55"/>
      <c r="U313" s="55"/>
      <c r="V313" s="55"/>
      <c r="W313" s="51"/>
      <c r="X313" s="55"/>
      <c r="Y313" s="55"/>
      <c r="Z313" s="55"/>
      <c r="AA313" s="51"/>
      <c r="AB313" s="55"/>
      <c r="AC313" s="55"/>
      <c r="AD313" s="55"/>
      <c r="AE313" s="51"/>
      <c r="AF313" s="55"/>
      <c r="AG313" s="55"/>
      <c r="AH313" s="55"/>
      <c r="AI313" s="51"/>
      <c r="AJ313" s="55"/>
      <c r="AK313" s="55"/>
      <c r="AL313" s="55"/>
      <c r="AM313" s="51"/>
      <c r="AN313" s="55"/>
      <c r="AO313" s="55"/>
      <c r="AP313" s="55"/>
      <c r="AQ313" s="53"/>
    </row>
    <row r="314" spans="2:43" s="34" customFormat="1" ht="17.100000000000001" customHeight="1">
      <c r="B314" s="48"/>
      <c r="C314" s="54"/>
      <c r="D314" s="43"/>
      <c r="E314" s="54"/>
      <c r="F314" s="50"/>
      <c r="G314" s="51"/>
      <c r="H314" s="55"/>
      <c r="I314" s="55"/>
      <c r="J314" s="55"/>
      <c r="K314" s="51"/>
      <c r="L314" s="55"/>
      <c r="M314" s="55"/>
      <c r="N314" s="55"/>
      <c r="O314" s="51"/>
      <c r="P314" s="55"/>
      <c r="Q314" s="55"/>
      <c r="R314" s="55"/>
      <c r="S314" s="51"/>
      <c r="T314" s="55"/>
      <c r="U314" s="55"/>
      <c r="V314" s="55"/>
      <c r="W314" s="51"/>
      <c r="X314" s="55"/>
      <c r="Y314" s="55"/>
      <c r="Z314" s="55"/>
      <c r="AA314" s="51"/>
      <c r="AB314" s="55"/>
      <c r="AC314" s="55"/>
      <c r="AD314" s="55"/>
      <c r="AE314" s="51"/>
      <c r="AF314" s="55"/>
      <c r="AG314" s="55"/>
      <c r="AH314" s="55"/>
      <c r="AI314" s="51"/>
      <c r="AJ314" s="55"/>
      <c r="AK314" s="55"/>
      <c r="AL314" s="55"/>
      <c r="AM314" s="51"/>
      <c r="AN314" s="55"/>
      <c r="AO314" s="55"/>
      <c r="AP314" s="55"/>
      <c r="AQ314" s="53"/>
    </row>
    <row r="315" spans="2:43" s="34" customFormat="1" ht="17.100000000000001" customHeight="1">
      <c r="B315" s="48"/>
      <c r="C315" s="54"/>
      <c r="D315" s="43"/>
      <c r="E315" s="54"/>
      <c r="F315" s="50"/>
      <c r="G315" s="51"/>
      <c r="H315" s="55"/>
      <c r="I315" s="55"/>
      <c r="J315" s="55"/>
      <c r="K315" s="51"/>
      <c r="L315" s="55"/>
      <c r="M315" s="55"/>
      <c r="N315" s="55"/>
      <c r="O315" s="51"/>
      <c r="P315" s="55"/>
      <c r="Q315" s="55"/>
      <c r="R315" s="55"/>
      <c r="S315" s="51"/>
      <c r="T315" s="55"/>
      <c r="U315" s="55"/>
      <c r="V315" s="55"/>
      <c r="W315" s="51"/>
      <c r="X315" s="55"/>
      <c r="Y315" s="55"/>
      <c r="Z315" s="55"/>
      <c r="AA315" s="51"/>
      <c r="AB315" s="55"/>
      <c r="AC315" s="55"/>
      <c r="AD315" s="55"/>
      <c r="AE315" s="51"/>
      <c r="AF315" s="55"/>
      <c r="AG315" s="55"/>
      <c r="AH315" s="55"/>
      <c r="AI315" s="51"/>
      <c r="AJ315" s="55"/>
      <c r="AK315" s="55"/>
      <c r="AL315" s="55"/>
      <c r="AM315" s="51"/>
      <c r="AN315" s="55"/>
      <c r="AO315" s="55"/>
      <c r="AP315" s="55"/>
      <c r="AQ315" s="53"/>
    </row>
    <row r="316" spans="2:43" s="57" customFormat="1" ht="17.100000000000001" customHeight="1">
      <c r="B316" s="48"/>
      <c r="C316" s="49"/>
      <c r="D316" s="43"/>
      <c r="E316" s="49"/>
      <c r="F316" s="50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  <c r="AH316" s="55"/>
      <c r="AI316" s="55"/>
      <c r="AJ316" s="55"/>
      <c r="AK316" s="55"/>
      <c r="AL316" s="55"/>
      <c r="AM316" s="55"/>
      <c r="AN316" s="55"/>
      <c r="AO316" s="55"/>
      <c r="AP316" s="55"/>
      <c r="AQ316" s="53"/>
    </row>
    <row r="317" spans="2:43" s="57" customFormat="1" ht="17.100000000000001" customHeight="1">
      <c r="B317" s="48"/>
      <c r="C317" s="54">
        <f t="shared" ref="C317" si="33">+E309</f>
        <v>3700</v>
      </c>
      <c r="D317" s="43" t="s">
        <v>18</v>
      </c>
      <c r="E317" s="54">
        <f>+C317+100</f>
        <v>3800</v>
      </c>
      <c r="F317" s="50"/>
      <c r="G317" s="51" t="s">
        <v>19</v>
      </c>
      <c r="H317" s="361">
        <v>0</v>
      </c>
      <c r="I317" s="361">
        <v>0</v>
      </c>
      <c r="J317" s="361">
        <f>+H317*I317</f>
        <v>0</v>
      </c>
      <c r="K317" s="51" t="s">
        <v>20</v>
      </c>
      <c r="L317" s="361">
        <v>3</v>
      </c>
      <c r="M317" s="361">
        <v>3</v>
      </c>
      <c r="N317" s="361">
        <f>+L317*M317</f>
        <v>9</v>
      </c>
      <c r="O317" s="51" t="s">
        <v>21</v>
      </c>
      <c r="P317" s="361">
        <v>60</v>
      </c>
      <c r="Q317" s="361">
        <v>3</v>
      </c>
      <c r="R317" s="361">
        <f>+P317*Q317</f>
        <v>180</v>
      </c>
      <c r="S317" s="51" t="s">
        <v>22</v>
      </c>
      <c r="T317" s="361">
        <v>0</v>
      </c>
      <c r="U317" s="361">
        <v>0</v>
      </c>
      <c r="V317" s="361">
        <f>+T317*U317</f>
        <v>0</v>
      </c>
      <c r="W317" s="51" t="s">
        <v>23</v>
      </c>
      <c r="X317" s="361">
        <v>0</v>
      </c>
      <c r="Y317" s="361">
        <v>0</v>
      </c>
      <c r="Z317" s="361">
        <f>+X317*Y317</f>
        <v>0</v>
      </c>
      <c r="AA317" s="51" t="s">
        <v>24</v>
      </c>
      <c r="AB317" s="361">
        <v>0</v>
      </c>
      <c r="AC317" s="361">
        <v>0</v>
      </c>
      <c r="AD317" s="361">
        <f>+AB317*AC317</f>
        <v>0</v>
      </c>
      <c r="AE317" s="51" t="s">
        <v>25</v>
      </c>
      <c r="AF317" s="361">
        <v>0</v>
      </c>
      <c r="AG317" s="361">
        <v>0</v>
      </c>
      <c r="AH317" s="361">
        <f>+AF317*AG317</f>
        <v>0</v>
      </c>
      <c r="AI317" s="51" t="s">
        <v>26</v>
      </c>
      <c r="AJ317" s="361">
        <v>0</v>
      </c>
      <c r="AK317" s="361">
        <v>0</v>
      </c>
      <c r="AL317" s="361">
        <f>+AJ317*AK317</f>
        <v>0</v>
      </c>
      <c r="AM317" s="51" t="s">
        <v>27</v>
      </c>
      <c r="AN317" s="361">
        <v>0</v>
      </c>
      <c r="AO317" s="361">
        <v>0</v>
      </c>
      <c r="AP317" s="361">
        <f>+AN317*AO317</f>
        <v>0</v>
      </c>
      <c r="AQ317" s="53"/>
    </row>
    <row r="318" spans="2:43" s="34" customFormat="1" ht="17.100000000000001" customHeight="1">
      <c r="B318" s="48"/>
      <c r="C318" s="54"/>
      <c r="D318" s="43"/>
      <c r="E318" s="54"/>
      <c r="F318" s="50"/>
      <c r="G318" s="51"/>
      <c r="H318" s="55"/>
      <c r="I318" s="55"/>
      <c r="J318" s="55"/>
      <c r="K318" s="51"/>
      <c r="L318" s="55"/>
      <c r="M318" s="55"/>
      <c r="N318" s="55"/>
      <c r="O318" s="51"/>
      <c r="P318" s="55"/>
      <c r="Q318" s="55"/>
      <c r="R318" s="55"/>
      <c r="S318" s="51"/>
      <c r="T318" s="55"/>
      <c r="U318" s="55"/>
      <c r="V318" s="55"/>
      <c r="W318" s="51"/>
      <c r="X318" s="55"/>
      <c r="Y318" s="55"/>
      <c r="Z318" s="55"/>
      <c r="AA318" s="51"/>
      <c r="AB318" s="55"/>
      <c r="AC318" s="55"/>
      <c r="AD318" s="55"/>
      <c r="AE318" s="51"/>
      <c r="AF318" s="55"/>
      <c r="AG318" s="55"/>
      <c r="AH318" s="55"/>
      <c r="AI318" s="51"/>
      <c r="AJ318" s="55"/>
      <c r="AK318" s="55"/>
      <c r="AL318" s="55"/>
      <c r="AM318" s="51"/>
      <c r="AN318" s="55"/>
      <c r="AO318" s="55"/>
      <c r="AP318" s="55"/>
      <c r="AQ318" s="53"/>
    </row>
    <row r="319" spans="2:43" s="34" customFormat="1" ht="17.100000000000001" customHeight="1">
      <c r="B319" s="48"/>
      <c r="C319" s="54"/>
      <c r="D319" s="43"/>
      <c r="E319" s="54"/>
      <c r="F319" s="50"/>
      <c r="G319" s="51"/>
      <c r="H319" s="55"/>
      <c r="I319" s="55"/>
      <c r="J319" s="55"/>
      <c r="K319" s="51"/>
      <c r="L319" s="55"/>
      <c r="M319" s="55"/>
      <c r="N319" s="55"/>
      <c r="O319" s="51"/>
      <c r="P319" s="55"/>
      <c r="Q319" s="55"/>
      <c r="R319" s="55"/>
      <c r="S319" s="51"/>
      <c r="T319" s="55"/>
      <c r="U319" s="55"/>
      <c r="V319" s="55"/>
      <c r="W319" s="51"/>
      <c r="X319" s="55"/>
      <c r="Y319" s="55"/>
      <c r="Z319" s="55"/>
      <c r="AA319" s="51"/>
      <c r="AB319" s="55"/>
      <c r="AC319" s="55"/>
      <c r="AD319" s="55"/>
      <c r="AE319" s="51"/>
      <c r="AF319" s="55"/>
      <c r="AG319" s="55"/>
      <c r="AH319" s="55"/>
      <c r="AI319" s="51"/>
      <c r="AJ319" s="55"/>
      <c r="AK319" s="55"/>
      <c r="AL319" s="55"/>
      <c r="AM319" s="51"/>
      <c r="AN319" s="55"/>
      <c r="AO319" s="55"/>
      <c r="AP319" s="55"/>
      <c r="AQ319" s="53"/>
    </row>
    <row r="320" spans="2:43" s="34" customFormat="1" ht="17.100000000000001" customHeight="1">
      <c r="B320" s="48"/>
      <c r="C320" s="54"/>
      <c r="D320" s="43"/>
      <c r="E320" s="54"/>
      <c r="F320" s="50"/>
      <c r="G320" s="51"/>
      <c r="H320" s="55"/>
      <c r="I320" s="55"/>
      <c r="J320" s="55"/>
      <c r="K320" s="51"/>
      <c r="L320" s="55"/>
      <c r="M320" s="55"/>
      <c r="N320" s="55"/>
      <c r="O320" s="51"/>
      <c r="P320" s="55"/>
      <c r="Q320" s="55"/>
      <c r="R320" s="55"/>
      <c r="S320" s="51"/>
      <c r="T320" s="55"/>
      <c r="U320" s="55"/>
      <c r="V320" s="55"/>
      <c r="W320" s="51"/>
      <c r="X320" s="55"/>
      <c r="Y320" s="55"/>
      <c r="Z320" s="55"/>
      <c r="AA320" s="51"/>
      <c r="AB320" s="55"/>
      <c r="AC320" s="55"/>
      <c r="AD320" s="55"/>
      <c r="AE320" s="51"/>
      <c r="AF320" s="55"/>
      <c r="AG320" s="55"/>
      <c r="AH320" s="55"/>
      <c r="AI320" s="51"/>
      <c r="AJ320" s="55"/>
      <c r="AK320" s="55"/>
      <c r="AL320" s="55"/>
      <c r="AM320" s="51"/>
      <c r="AN320" s="55"/>
      <c r="AO320" s="55"/>
      <c r="AP320" s="55"/>
      <c r="AQ320" s="53"/>
    </row>
    <row r="321" spans="2:43" s="34" customFormat="1" ht="17.100000000000001" customHeight="1">
      <c r="B321" s="48"/>
      <c r="C321" s="54"/>
      <c r="D321" s="43"/>
      <c r="E321" s="54"/>
      <c r="F321" s="50"/>
      <c r="G321" s="51"/>
      <c r="H321" s="55"/>
      <c r="I321" s="55"/>
      <c r="J321" s="55"/>
      <c r="K321" s="51"/>
      <c r="L321" s="55"/>
      <c r="M321" s="55"/>
      <c r="N321" s="55"/>
      <c r="O321" s="51"/>
      <c r="P321" s="55"/>
      <c r="Q321" s="55"/>
      <c r="R321" s="55"/>
      <c r="S321" s="51"/>
      <c r="T321" s="55"/>
      <c r="U321" s="55"/>
      <c r="V321" s="55"/>
      <c r="W321" s="51"/>
      <c r="X321" s="55"/>
      <c r="Y321" s="55"/>
      <c r="Z321" s="55"/>
      <c r="AA321" s="51"/>
      <c r="AB321" s="55"/>
      <c r="AC321" s="55"/>
      <c r="AD321" s="55"/>
      <c r="AE321" s="51"/>
      <c r="AF321" s="55"/>
      <c r="AG321" s="55"/>
      <c r="AH321" s="55"/>
      <c r="AI321" s="51"/>
      <c r="AJ321" s="55"/>
      <c r="AK321" s="55"/>
      <c r="AL321" s="55"/>
      <c r="AM321" s="51"/>
      <c r="AN321" s="55"/>
      <c r="AO321" s="55"/>
      <c r="AP321" s="55"/>
      <c r="AQ321" s="53"/>
    </row>
    <row r="322" spans="2:43" s="34" customFormat="1" ht="17.100000000000001" customHeight="1">
      <c r="B322" s="48"/>
      <c r="C322" s="54"/>
      <c r="D322" s="43"/>
      <c r="E322" s="54"/>
      <c r="F322" s="50"/>
      <c r="G322" s="51"/>
      <c r="H322" s="55"/>
      <c r="I322" s="55"/>
      <c r="J322" s="55"/>
      <c r="K322" s="51"/>
      <c r="L322" s="55"/>
      <c r="M322" s="55"/>
      <c r="N322" s="55"/>
      <c r="O322" s="51"/>
      <c r="P322" s="55"/>
      <c r="Q322" s="55"/>
      <c r="R322" s="55"/>
      <c r="S322" s="51"/>
      <c r="T322" s="55"/>
      <c r="U322" s="55"/>
      <c r="V322" s="55"/>
      <c r="W322" s="51"/>
      <c r="X322" s="55"/>
      <c r="Y322" s="55"/>
      <c r="Z322" s="55"/>
      <c r="AA322" s="51"/>
      <c r="AB322" s="55"/>
      <c r="AC322" s="55"/>
      <c r="AD322" s="55"/>
      <c r="AE322" s="51"/>
      <c r="AF322" s="55"/>
      <c r="AG322" s="55"/>
      <c r="AH322" s="55"/>
      <c r="AI322" s="51"/>
      <c r="AJ322" s="55"/>
      <c r="AK322" s="55"/>
      <c r="AL322" s="55"/>
      <c r="AM322" s="51"/>
      <c r="AN322" s="55"/>
      <c r="AO322" s="55"/>
      <c r="AP322" s="55"/>
      <c r="AQ322" s="53"/>
    </row>
    <row r="323" spans="2:43" s="34" customFormat="1" ht="17.100000000000001" customHeight="1">
      <c r="B323" s="48"/>
      <c r="C323" s="54"/>
      <c r="D323" s="43"/>
      <c r="E323" s="54"/>
      <c r="F323" s="50"/>
      <c r="G323" s="51"/>
      <c r="H323" s="55"/>
      <c r="I323" s="55"/>
      <c r="J323" s="55"/>
      <c r="K323" s="51"/>
      <c r="L323" s="55"/>
      <c r="M323" s="55"/>
      <c r="N323" s="55"/>
      <c r="O323" s="51"/>
      <c r="P323" s="55"/>
      <c r="Q323" s="55"/>
      <c r="R323" s="55"/>
      <c r="S323" s="51"/>
      <c r="T323" s="55"/>
      <c r="U323" s="55"/>
      <c r="V323" s="55"/>
      <c r="W323" s="51"/>
      <c r="X323" s="55"/>
      <c r="Y323" s="55"/>
      <c r="Z323" s="55"/>
      <c r="AA323" s="51"/>
      <c r="AB323" s="55"/>
      <c r="AC323" s="55"/>
      <c r="AD323" s="55"/>
      <c r="AE323" s="51"/>
      <c r="AF323" s="55"/>
      <c r="AG323" s="55"/>
      <c r="AH323" s="55"/>
      <c r="AI323" s="51"/>
      <c r="AJ323" s="55"/>
      <c r="AK323" s="55"/>
      <c r="AL323" s="55"/>
      <c r="AM323" s="51"/>
      <c r="AN323" s="55"/>
      <c r="AO323" s="55"/>
      <c r="AP323" s="55"/>
      <c r="AQ323" s="53"/>
    </row>
    <row r="324" spans="2:43" s="57" customFormat="1" ht="17.100000000000001" customHeight="1">
      <c r="B324" s="48"/>
      <c r="C324" s="49"/>
      <c r="D324" s="58"/>
      <c r="E324" s="49"/>
      <c r="F324" s="50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  <c r="AM324" s="55"/>
      <c r="AN324" s="55"/>
      <c r="AO324" s="55"/>
      <c r="AP324" s="55"/>
      <c r="AQ324" s="53"/>
    </row>
    <row r="325" spans="2:43" s="57" customFormat="1" ht="17.100000000000001" customHeight="1">
      <c r="B325" s="48"/>
      <c r="C325" s="54">
        <f t="shared" ref="C325" si="34">+E317</f>
        <v>3800</v>
      </c>
      <c r="D325" s="43" t="s">
        <v>18</v>
      </c>
      <c r="E325" s="54">
        <f>+C325+100</f>
        <v>3900</v>
      </c>
      <c r="F325" s="50"/>
      <c r="G325" s="51" t="s">
        <v>19</v>
      </c>
      <c r="H325" s="361">
        <v>0</v>
      </c>
      <c r="I325" s="361">
        <v>0</v>
      </c>
      <c r="J325" s="361">
        <f>+H325*I325</f>
        <v>0</v>
      </c>
      <c r="K325" s="51" t="s">
        <v>20</v>
      </c>
      <c r="L325" s="361">
        <v>0</v>
      </c>
      <c r="M325" s="361">
        <v>0</v>
      </c>
      <c r="N325" s="361">
        <f>+L325*M325</f>
        <v>0</v>
      </c>
      <c r="O325" s="51" t="s">
        <v>21</v>
      </c>
      <c r="P325" s="361">
        <v>60</v>
      </c>
      <c r="Q325" s="361">
        <v>4</v>
      </c>
      <c r="R325" s="361">
        <f>+P325*Q325</f>
        <v>240</v>
      </c>
      <c r="S325" s="51" t="s">
        <v>22</v>
      </c>
      <c r="T325" s="361">
        <v>0</v>
      </c>
      <c r="U325" s="361">
        <v>0</v>
      </c>
      <c r="V325" s="361">
        <f>+T325*U325</f>
        <v>0</v>
      </c>
      <c r="W325" s="51" t="s">
        <v>23</v>
      </c>
      <c r="X325" s="361">
        <v>0</v>
      </c>
      <c r="Y325" s="361">
        <v>0</v>
      </c>
      <c r="Z325" s="361">
        <f>+X325*Y325</f>
        <v>0</v>
      </c>
      <c r="AA325" s="51" t="s">
        <v>24</v>
      </c>
      <c r="AB325" s="361">
        <v>0</v>
      </c>
      <c r="AC325" s="361">
        <v>0</v>
      </c>
      <c r="AD325" s="361">
        <f>+AB325*AC325</f>
        <v>0</v>
      </c>
      <c r="AE325" s="51" t="s">
        <v>25</v>
      </c>
      <c r="AF325" s="361">
        <v>0</v>
      </c>
      <c r="AG325" s="361">
        <v>0</v>
      </c>
      <c r="AH325" s="361">
        <f>+AF325*AG325</f>
        <v>0</v>
      </c>
      <c r="AI325" s="51" t="s">
        <v>26</v>
      </c>
      <c r="AJ325" s="361">
        <v>0</v>
      </c>
      <c r="AK325" s="361">
        <v>0</v>
      </c>
      <c r="AL325" s="361">
        <f>+AJ325*AK325</f>
        <v>0</v>
      </c>
      <c r="AM325" s="51" t="s">
        <v>27</v>
      </c>
      <c r="AN325" s="361">
        <v>0</v>
      </c>
      <c r="AO325" s="361">
        <v>0</v>
      </c>
      <c r="AP325" s="361">
        <f>+AN325*AO325</f>
        <v>0</v>
      </c>
      <c r="AQ325" s="53"/>
    </row>
    <row r="326" spans="2:43" s="34" customFormat="1" ht="17.100000000000001" customHeight="1">
      <c r="B326" s="48"/>
      <c r="C326" s="54"/>
      <c r="D326" s="43"/>
      <c r="E326" s="54"/>
      <c r="F326" s="50"/>
      <c r="G326" s="51"/>
      <c r="H326" s="55"/>
      <c r="I326" s="55"/>
      <c r="J326" s="55"/>
      <c r="K326" s="51"/>
      <c r="L326" s="55"/>
      <c r="M326" s="55"/>
      <c r="N326" s="55"/>
      <c r="O326" s="51"/>
      <c r="P326" s="55"/>
      <c r="Q326" s="55"/>
      <c r="R326" s="55"/>
      <c r="S326" s="51"/>
      <c r="T326" s="55"/>
      <c r="U326" s="55"/>
      <c r="V326" s="55"/>
      <c r="W326" s="51"/>
      <c r="X326" s="55"/>
      <c r="Y326" s="55"/>
      <c r="Z326" s="55"/>
      <c r="AA326" s="51"/>
      <c r="AB326" s="55"/>
      <c r="AC326" s="55"/>
      <c r="AD326" s="55"/>
      <c r="AE326" s="51"/>
      <c r="AF326" s="55"/>
      <c r="AG326" s="55"/>
      <c r="AH326" s="55"/>
      <c r="AI326" s="51"/>
      <c r="AJ326" s="55"/>
      <c r="AK326" s="55"/>
      <c r="AL326" s="55"/>
      <c r="AM326" s="51"/>
      <c r="AN326" s="55"/>
      <c r="AO326" s="55"/>
      <c r="AP326" s="55"/>
      <c r="AQ326" s="53"/>
    </row>
    <row r="327" spans="2:43" s="34" customFormat="1" ht="17.100000000000001" customHeight="1">
      <c r="B327" s="48"/>
      <c r="C327" s="54"/>
      <c r="D327" s="43"/>
      <c r="E327" s="54"/>
      <c r="F327" s="50"/>
      <c r="G327" s="51"/>
      <c r="H327" s="55"/>
      <c r="I327" s="55"/>
      <c r="J327" s="55"/>
      <c r="K327" s="51"/>
      <c r="L327" s="55"/>
      <c r="M327" s="55"/>
      <c r="N327" s="55"/>
      <c r="O327" s="51"/>
      <c r="P327" s="55"/>
      <c r="Q327" s="55"/>
      <c r="R327" s="55"/>
      <c r="S327" s="51"/>
      <c r="T327" s="55"/>
      <c r="U327" s="55"/>
      <c r="V327" s="55"/>
      <c r="W327" s="51"/>
      <c r="X327" s="55"/>
      <c r="Y327" s="55"/>
      <c r="Z327" s="55"/>
      <c r="AA327" s="51"/>
      <c r="AB327" s="55"/>
      <c r="AC327" s="55"/>
      <c r="AD327" s="55"/>
      <c r="AE327" s="51"/>
      <c r="AF327" s="55"/>
      <c r="AG327" s="55"/>
      <c r="AH327" s="55"/>
      <c r="AI327" s="51"/>
      <c r="AJ327" s="55"/>
      <c r="AK327" s="55"/>
      <c r="AL327" s="55"/>
      <c r="AM327" s="51"/>
      <c r="AN327" s="55"/>
      <c r="AO327" s="55"/>
      <c r="AP327" s="55"/>
      <c r="AQ327" s="53"/>
    </row>
    <row r="328" spans="2:43" s="34" customFormat="1" ht="17.100000000000001" customHeight="1">
      <c r="B328" s="48"/>
      <c r="C328" s="54"/>
      <c r="D328" s="43"/>
      <c r="E328" s="54"/>
      <c r="F328" s="50"/>
      <c r="G328" s="51"/>
      <c r="H328" s="55"/>
      <c r="I328" s="55"/>
      <c r="J328" s="55"/>
      <c r="K328" s="51"/>
      <c r="L328" s="55"/>
      <c r="M328" s="55"/>
      <c r="N328" s="55"/>
      <c r="O328" s="51"/>
      <c r="P328" s="55"/>
      <c r="Q328" s="55"/>
      <c r="R328" s="55"/>
      <c r="S328" s="51"/>
      <c r="T328" s="55"/>
      <c r="U328" s="55"/>
      <c r="V328" s="55"/>
      <c r="W328" s="51"/>
      <c r="X328" s="55"/>
      <c r="Y328" s="55"/>
      <c r="Z328" s="55"/>
      <c r="AA328" s="51"/>
      <c r="AB328" s="55"/>
      <c r="AC328" s="55"/>
      <c r="AD328" s="55"/>
      <c r="AE328" s="51"/>
      <c r="AF328" s="55"/>
      <c r="AG328" s="55"/>
      <c r="AH328" s="55"/>
      <c r="AI328" s="51"/>
      <c r="AJ328" s="55"/>
      <c r="AK328" s="55"/>
      <c r="AL328" s="55"/>
      <c r="AM328" s="51"/>
      <c r="AN328" s="55"/>
      <c r="AO328" s="55"/>
      <c r="AP328" s="55"/>
      <c r="AQ328" s="53"/>
    </row>
    <row r="329" spans="2:43" s="34" customFormat="1" ht="17.100000000000001" customHeight="1">
      <c r="B329" s="48"/>
      <c r="C329" s="54"/>
      <c r="D329" s="43"/>
      <c r="E329" s="54"/>
      <c r="F329" s="50"/>
      <c r="G329" s="51"/>
      <c r="H329" s="55"/>
      <c r="I329" s="55"/>
      <c r="J329" s="55"/>
      <c r="K329" s="51"/>
      <c r="L329" s="55"/>
      <c r="M329" s="55"/>
      <c r="N329" s="55"/>
      <c r="O329" s="51"/>
      <c r="P329" s="55"/>
      <c r="Q329" s="55"/>
      <c r="R329" s="55"/>
      <c r="S329" s="51"/>
      <c r="T329" s="55"/>
      <c r="U329" s="55"/>
      <c r="V329" s="55"/>
      <c r="W329" s="51"/>
      <c r="X329" s="55"/>
      <c r="Y329" s="55"/>
      <c r="Z329" s="55"/>
      <c r="AA329" s="51"/>
      <c r="AB329" s="55"/>
      <c r="AC329" s="55"/>
      <c r="AD329" s="55"/>
      <c r="AE329" s="51"/>
      <c r="AF329" s="55"/>
      <c r="AG329" s="55"/>
      <c r="AH329" s="55"/>
      <c r="AI329" s="51"/>
      <c r="AJ329" s="55"/>
      <c r="AK329" s="55"/>
      <c r="AL329" s="55"/>
      <c r="AM329" s="51"/>
      <c r="AN329" s="55"/>
      <c r="AO329" s="55"/>
      <c r="AP329" s="55"/>
      <c r="AQ329" s="53"/>
    </row>
    <row r="330" spans="2:43" s="34" customFormat="1" ht="17.100000000000001" customHeight="1">
      <c r="B330" s="48"/>
      <c r="C330" s="54"/>
      <c r="D330" s="43"/>
      <c r="E330" s="54"/>
      <c r="F330" s="50"/>
      <c r="G330" s="51"/>
      <c r="H330" s="55"/>
      <c r="I330" s="55"/>
      <c r="J330" s="55"/>
      <c r="K330" s="51"/>
      <c r="L330" s="55"/>
      <c r="M330" s="55"/>
      <c r="N330" s="55"/>
      <c r="O330" s="51"/>
      <c r="P330" s="55"/>
      <c r="Q330" s="55"/>
      <c r="R330" s="55"/>
      <c r="S330" s="51"/>
      <c r="T330" s="55"/>
      <c r="U330" s="55"/>
      <c r="V330" s="55"/>
      <c r="W330" s="51"/>
      <c r="X330" s="55"/>
      <c r="Y330" s="55"/>
      <c r="Z330" s="55"/>
      <c r="AA330" s="51"/>
      <c r="AB330" s="55"/>
      <c r="AC330" s="55"/>
      <c r="AD330" s="55"/>
      <c r="AE330" s="51"/>
      <c r="AF330" s="55"/>
      <c r="AG330" s="55"/>
      <c r="AH330" s="55"/>
      <c r="AI330" s="51"/>
      <c r="AJ330" s="55"/>
      <c r="AK330" s="55"/>
      <c r="AL330" s="55"/>
      <c r="AM330" s="51"/>
      <c r="AN330" s="55"/>
      <c r="AO330" s="55"/>
      <c r="AP330" s="55"/>
      <c r="AQ330" s="53"/>
    </row>
    <row r="331" spans="2:43" s="34" customFormat="1" ht="17.100000000000001" customHeight="1">
      <c r="B331" s="48"/>
      <c r="C331" s="54"/>
      <c r="D331" s="43"/>
      <c r="E331" s="54"/>
      <c r="F331" s="50"/>
      <c r="G331" s="51"/>
      <c r="H331" s="55"/>
      <c r="I331" s="55"/>
      <c r="J331" s="55"/>
      <c r="K331" s="51"/>
      <c r="L331" s="55"/>
      <c r="M331" s="55"/>
      <c r="N331" s="55"/>
      <c r="O331" s="51"/>
      <c r="P331" s="55"/>
      <c r="Q331" s="55"/>
      <c r="R331" s="55"/>
      <c r="S331" s="51"/>
      <c r="T331" s="55"/>
      <c r="U331" s="55"/>
      <c r="V331" s="55"/>
      <c r="W331" s="51"/>
      <c r="X331" s="55"/>
      <c r="Y331" s="55"/>
      <c r="Z331" s="55"/>
      <c r="AA331" s="51"/>
      <c r="AB331" s="55"/>
      <c r="AC331" s="55"/>
      <c r="AD331" s="55"/>
      <c r="AE331" s="51"/>
      <c r="AF331" s="55"/>
      <c r="AG331" s="55"/>
      <c r="AH331" s="55"/>
      <c r="AI331" s="51"/>
      <c r="AJ331" s="55"/>
      <c r="AK331" s="55"/>
      <c r="AL331" s="55"/>
      <c r="AM331" s="51"/>
      <c r="AN331" s="55"/>
      <c r="AO331" s="55"/>
      <c r="AP331" s="55"/>
      <c r="AQ331" s="53"/>
    </row>
    <row r="332" spans="2:43" s="57" customFormat="1" ht="17.100000000000001" customHeight="1">
      <c r="B332" s="48"/>
      <c r="C332" s="49"/>
      <c r="D332" s="43"/>
      <c r="E332" s="49"/>
      <c r="F332" s="50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  <c r="AE332" s="55"/>
      <c r="AF332" s="55"/>
      <c r="AG332" s="55"/>
      <c r="AH332" s="55"/>
      <c r="AI332" s="55"/>
      <c r="AJ332" s="55"/>
      <c r="AK332" s="55"/>
      <c r="AL332" s="55"/>
      <c r="AM332" s="55"/>
      <c r="AN332" s="55"/>
      <c r="AO332" s="55"/>
      <c r="AP332" s="55"/>
      <c r="AQ332" s="53"/>
    </row>
    <row r="333" spans="2:43" s="57" customFormat="1" ht="17.100000000000001" customHeight="1">
      <c r="B333" s="48"/>
      <c r="C333" s="54">
        <f t="shared" ref="C333" si="35">+E325</f>
        <v>3900</v>
      </c>
      <c r="D333" s="43" t="s">
        <v>18</v>
      </c>
      <c r="E333" s="54">
        <f>+C333+100</f>
        <v>4000</v>
      </c>
      <c r="F333" s="50"/>
      <c r="G333" s="51" t="s">
        <v>19</v>
      </c>
      <c r="H333" s="361">
        <v>0</v>
      </c>
      <c r="I333" s="361">
        <v>0</v>
      </c>
      <c r="J333" s="361">
        <f>+H333*I333</f>
        <v>0</v>
      </c>
      <c r="K333" s="51" t="s">
        <v>20</v>
      </c>
      <c r="L333" s="361">
        <v>0</v>
      </c>
      <c r="M333" s="361">
        <v>0</v>
      </c>
      <c r="N333" s="361">
        <f>+L333*M333</f>
        <v>0</v>
      </c>
      <c r="O333" s="51" t="s">
        <v>21</v>
      </c>
      <c r="P333" s="361">
        <v>50</v>
      </c>
      <c r="Q333" s="361">
        <v>3</v>
      </c>
      <c r="R333" s="361">
        <f>+P333*Q333</f>
        <v>150</v>
      </c>
      <c r="S333" s="51" t="s">
        <v>22</v>
      </c>
      <c r="T333" s="361">
        <v>0</v>
      </c>
      <c r="U333" s="361">
        <v>0</v>
      </c>
      <c r="V333" s="361">
        <f>+T333*U333</f>
        <v>0</v>
      </c>
      <c r="W333" s="51" t="s">
        <v>23</v>
      </c>
      <c r="X333" s="361">
        <v>0</v>
      </c>
      <c r="Y333" s="361">
        <v>0</v>
      </c>
      <c r="Z333" s="361">
        <f>+X333*Y333</f>
        <v>0</v>
      </c>
      <c r="AA333" s="51" t="s">
        <v>24</v>
      </c>
      <c r="AB333" s="361">
        <v>0</v>
      </c>
      <c r="AC333" s="361">
        <v>0</v>
      </c>
      <c r="AD333" s="361">
        <f>+AB333*AC333</f>
        <v>0</v>
      </c>
      <c r="AE333" s="51" t="s">
        <v>25</v>
      </c>
      <c r="AF333" s="361">
        <v>0</v>
      </c>
      <c r="AG333" s="361">
        <v>0</v>
      </c>
      <c r="AH333" s="361">
        <f>+AF333*AG333</f>
        <v>0</v>
      </c>
      <c r="AI333" s="51" t="s">
        <v>26</v>
      </c>
      <c r="AJ333" s="361">
        <v>0</v>
      </c>
      <c r="AK333" s="361">
        <v>0</v>
      </c>
      <c r="AL333" s="361">
        <f>+AJ333*AK333</f>
        <v>0</v>
      </c>
      <c r="AM333" s="51" t="s">
        <v>27</v>
      </c>
      <c r="AN333" s="361">
        <v>0</v>
      </c>
      <c r="AO333" s="361">
        <v>0</v>
      </c>
      <c r="AP333" s="361">
        <f>+AN333*AO333</f>
        <v>0</v>
      </c>
      <c r="AQ333" s="53"/>
    </row>
    <row r="334" spans="2:43" s="34" customFormat="1" ht="17.100000000000001" customHeight="1">
      <c r="B334" s="48"/>
      <c r="C334" s="54"/>
      <c r="D334" s="43"/>
      <c r="E334" s="54"/>
      <c r="F334" s="50"/>
      <c r="G334" s="51"/>
      <c r="H334" s="55"/>
      <c r="I334" s="55"/>
      <c r="J334" s="55"/>
      <c r="K334" s="51"/>
      <c r="L334" s="55"/>
      <c r="M334" s="55"/>
      <c r="N334" s="55"/>
      <c r="O334" s="51"/>
      <c r="P334" s="55"/>
      <c r="Q334" s="55"/>
      <c r="R334" s="55"/>
      <c r="S334" s="51"/>
      <c r="T334" s="55"/>
      <c r="U334" s="55"/>
      <c r="V334" s="55"/>
      <c r="W334" s="51"/>
      <c r="X334" s="55"/>
      <c r="Y334" s="55"/>
      <c r="Z334" s="55"/>
      <c r="AA334" s="51"/>
      <c r="AB334" s="55"/>
      <c r="AC334" s="55"/>
      <c r="AD334" s="55"/>
      <c r="AE334" s="51"/>
      <c r="AF334" s="55"/>
      <c r="AG334" s="55"/>
      <c r="AH334" s="55"/>
      <c r="AI334" s="51"/>
      <c r="AJ334" s="55"/>
      <c r="AK334" s="55"/>
      <c r="AL334" s="55"/>
      <c r="AM334" s="51"/>
      <c r="AN334" s="55"/>
      <c r="AO334" s="55"/>
      <c r="AP334" s="55"/>
      <c r="AQ334" s="53"/>
    </row>
    <row r="335" spans="2:43" s="34" customFormat="1" ht="17.100000000000001" customHeight="1">
      <c r="B335" s="48"/>
      <c r="C335" s="54"/>
      <c r="D335" s="43"/>
      <c r="E335" s="54"/>
      <c r="F335" s="50"/>
      <c r="G335" s="51"/>
      <c r="H335" s="55"/>
      <c r="I335" s="55"/>
      <c r="J335" s="55"/>
      <c r="K335" s="51"/>
      <c r="L335" s="55"/>
      <c r="M335" s="55"/>
      <c r="N335" s="55"/>
      <c r="O335" s="51"/>
      <c r="P335" s="55"/>
      <c r="Q335" s="55"/>
      <c r="R335" s="55"/>
      <c r="S335" s="51"/>
      <c r="T335" s="55"/>
      <c r="U335" s="55"/>
      <c r="V335" s="55"/>
      <c r="W335" s="51"/>
      <c r="X335" s="55"/>
      <c r="Y335" s="55"/>
      <c r="Z335" s="55"/>
      <c r="AA335" s="51"/>
      <c r="AB335" s="55"/>
      <c r="AC335" s="55"/>
      <c r="AD335" s="55"/>
      <c r="AE335" s="51"/>
      <c r="AF335" s="55"/>
      <c r="AG335" s="55"/>
      <c r="AH335" s="55"/>
      <c r="AI335" s="51"/>
      <c r="AJ335" s="55"/>
      <c r="AK335" s="55"/>
      <c r="AL335" s="55"/>
      <c r="AM335" s="51"/>
      <c r="AN335" s="55"/>
      <c r="AO335" s="55"/>
      <c r="AP335" s="55"/>
      <c r="AQ335" s="53"/>
    </row>
    <row r="336" spans="2:43" s="34" customFormat="1" ht="17.100000000000001" customHeight="1">
      <c r="B336" s="48"/>
      <c r="C336" s="54"/>
      <c r="D336" s="43"/>
      <c r="E336" s="54"/>
      <c r="F336" s="50"/>
      <c r="G336" s="51"/>
      <c r="H336" s="55"/>
      <c r="I336" s="55"/>
      <c r="J336" s="55"/>
      <c r="K336" s="51"/>
      <c r="L336" s="55"/>
      <c r="M336" s="55"/>
      <c r="N336" s="55"/>
      <c r="O336" s="51"/>
      <c r="P336" s="55"/>
      <c r="Q336" s="55"/>
      <c r="R336" s="55"/>
      <c r="S336" s="51"/>
      <c r="T336" s="55"/>
      <c r="U336" s="55"/>
      <c r="V336" s="55"/>
      <c r="W336" s="51"/>
      <c r="X336" s="55"/>
      <c r="Y336" s="55"/>
      <c r="Z336" s="55"/>
      <c r="AA336" s="51"/>
      <c r="AB336" s="55"/>
      <c r="AC336" s="55"/>
      <c r="AD336" s="55"/>
      <c r="AE336" s="51"/>
      <c r="AF336" s="55"/>
      <c r="AG336" s="55"/>
      <c r="AH336" s="55"/>
      <c r="AI336" s="51"/>
      <c r="AJ336" s="55"/>
      <c r="AK336" s="55"/>
      <c r="AL336" s="55"/>
      <c r="AM336" s="51"/>
      <c r="AN336" s="55"/>
      <c r="AO336" s="55"/>
      <c r="AP336" s="55"/>
      <c r="AQ336" s="53"/>
    </row>
    <row r="337" spans="2:43" s="34" customFormat="1" ht="17.100000000000001" customHeight="1">
      <c r="B337" s="48"/>
      <c r="C337" s="54"/>
      <c r="D337" s="43"/>
      <c r="E337" s="54"/>
      <c r="F337" s="50"/>
      <c r="G337" s="51"/>
      <c r="H337" s="55"/>
      <c r="I337" s="55"/>
      <c r="J337" s="55"/>
      <c r="K337" s="51"/>
      <c r="L337" s="55"/>
      <c r="M337" s="55"/>
      <c r="N337" s="55"/>
      <c r="O337" s="51"/>
      <c r="P337" s="55"/>
      <c r="Q337" s="55"/>
      <c r="R337" s="55"/>
      <c r="S337" s="51"/>
      <c r="T337" s="55"/>
      <c r="U337" s="55"/>
      <c r="V337" s="55"/>
      <c r="W337" s="51"/>
      <c r="X337" s="55"/>
      <c r="Y337" s="55"/>
      <c r="Z337" s="55"/>
      <c r="AA337" s="51"/>
      <c r="AB337" s="55"/>
      <c r="AC337" s="55"/>
      <c r="AD337" s="55"/>
      <c r="AE337" s="51"/>
      <c r="AF337" s="55"/>
      <c r="AG337" s="55"/>
      <c r="AH337" s="55"/>
      <c r="AI337" s="51"/>
      <c r="AJ337" s="55"/>
      <c r="AK337" s="55"/>
      <c r="AL337" s="55"/>
      <c r="AM337" s="51"/>
      <c r="AN337" s="55"/>
      <c r="AO337" s="55"/>
      <c r="AP337" s="55"/>
      <c r="AQ337" s="53"/>
    </row>
    <row r="338" spans="2:43" s="34" customFormat="1" ht="17.100000000000001" customHeight="1">
      <c r="B338" s="48"/>
      <c r="C338" s="54"/>
      <c r="D338" s="43"/>
      <c r="E338" s="54"/>
      <c r="F338" s="50"/>
      <c r="G338" s="51"/>
      <c r="H338" s="55"/>
      <c r="I338" s="55"/>
      <c r="J338" s="55"/>
      <c r="K338" s="51"/>
      <c r="L338" s="55"/>
      <c r="M338" s="55"/>
      <c r="N338" s="55"/>
      <c r="O338" s="51"/>
      <c r="P338" s="55"/>
      <c r="Q338" s="55"/>
      <c r="R338" s="55"/>
      <c r="S338" s="51"/>
      <c r="T338" s="55"/>
      <c r="U338" s="55"/>
      <c r="V338" s="55"/>
      <c r="W338" s="51"/>
      <c r="X338" s="55"/>
      <c r="Y338" s="55"/>
      <c r="Z338" s="55"/>
      <c r="AA338" s="51"/>
      <c r="AB338" s="55"/>
      <c r="AC338" s="55"/>
      <c r="AD338" s="55"/>
      <c r="AE338" s="51"/>
      <c r="AF338" s="55"/>
      <c r="AG338" s="55"/>
      <c r="AH338" s="55"/>
      <c r="AI338" s="51"/>
      <c r="AJ338" s="55"/>
      <c r="AK338" s="55"/>
      <c r="AL338" s="55"/>
      <c r="AM338" s="51"/>
      <c r="AN338" s="55"/>
      <c r="AO338" s="55"/>
      <c r="AP338" s="55"/>
      <c r="AQ338" s="53"/>
    </row>
    <row r="339" spans="2:43" s="34" customFormat="1" ht="17.100000000000001" customHeight="1">
      <c r="B339" s="48"/>
      <c r="C339" s="54"/>
      <c r="D339" s="43"/>
      <c r="E339" s="54"/>
      <c r="F339" s="50"/>
      <c r="G339" s="51"/>
      <c r="H339" s="55"/>
      <c r="I339" s="55"/>
      <c r="J339" s="55"/>
      <c r="K339" s="51"/>
      <c r="L339" s="55"/>
      <c r="M339" s="55"/>
      <c r="N339" s="55"/>
      <c r="O339" s="51"/>
      <c r="P339" s="55"/>
      <c r="Q339" s="55"/>
      <c r="R339" s="55"/>
      <c r="S339" s="51"/>
      <c r="T339" s="55"/>
      <c r="U339" s="55"/>
      <c r="V339" s="55"/>
      <c r="W339" s="51"/>
      <c r="X339" s="55"/>
      <c r="Y339" s="55"/>
      <c r="Z339" s="55"/>
      <c r="AA339" s="51"/>
      <c r="AB339" s="55"/>
      <c r="AC339" s="55"/>
      <c r="AD339" s="55"/>
      <c r="AE339" s="51"/>
      <c r="AF339" s="55"/>
      <c r="AG339" s="55"/>
      <c r="AH339" s="55"/>
      <c r="AI339" s="51"/>
      <c r="AJ339" s="55"/>
      <c r="AK339" s="55"/>
      <c r="AL339" s="55"/>
      <c r="AM339" s="51"/>
      <c r="AN339" s="55"/>
      <c r="AO339" s="55"/>
      <c r="AP339" s="55"/>
      <c r="AQ339" s="53"/>
    </row>
    <row r="340" spans="2:43" s="57" customFormat="1" ht="17.100000000000001" customHeight="1">
      <c r="B340" s="48"/>
      <c r="C340" s="49"/>
      <c r="D340" s="58"/>
      <c r="E340" s="49"/>
      <c r="F340" s="50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  <c r="AE340" s="55"/>
      <c r="AF340" s="55"/>
      <c r="AG340" s="55"/>
      <c r="AH340" s="55"/>
      <c r="AI340" s="55"/>
      <c r="AJ340" s="55"/>
      <c r="AK340" s="55"/>
      <c r="AL340" s="55"/>
      <c r="AM340" s="55"/>
      <c r="AN340" s="55"/>
      <c r="AO340" s="55"/>
      <c r="AP340" s="55"/>
      <c r="AQ340" s="53"/>
    </row>
    <row r="341" spans="2:43" s="57" customFormat="1" ht="17.100000000000001" customHeight="1">
      <c r="B341" s="48"/>
      <c r="C341" s="54">
        <f t="shared" ref="C341" si="36">+E333</f>
        <v>4000</v>
      </c>
      <c r="D341" s="43" t="s">
        <v>18</v>
      </c>
      <c r="E341" s="54">
        <f>+C341+100</f>
        <v>4100</v>
      </c>
      <c r="F341" s="50"/>
      <c r="G341" s="51" t="s">
        <v>19</v>
      </c>
      <c r="H341" s="361">
        <v>0</v>
      </c>
      <c r="I341" s="361">
        <v>0</v>
      </c>
      <c r="J341" s="361">
        <f>+H341*I341</f>
        <v>0</v>
      </c>
      <c r="K341" s="51" t="s">
        <v>20</v>
      </c>
      <c r="L341" s="361">
        <v>0</v>
      </c>
      <c r="M341" s="361">
        <v>0</v>
      </c>
      <c r="N341" s="361">
        <f>+L341*M341</f>
        <v>0</v>
      </c>
      <c r="O341" s="51" t="s">
        <v>21</v>
      </c>
      <c r="P341" s="361">
        <v>40</v>
      </c>
      <c r="Q341" s="361">
        <v>4</v>
      </c>
      <c r="R341" s="361">
        <f>+P341*Q341</f>
        <v>160</v>
      </c>
      <c r="S341" s="51" t="s">
        <v>22</v>
      </c>
      <c r="T341" s="361">
        <v>0</v>
      </c>
      <c r="U341" s="361">
        <v>0</v>
      </c>
      <c r="V341" s="361">
        <f>+T341*U341</f>
        <v>0</v>
      </c>
      <c r="W341" s="51" t="s">
        <v>23</v>
      </c>
      <c r="X341" s="361">
        <v>0</v>
      </c>
      <c r="Y341" s="361">
        <v>0</v>
      </c>
      <c r="Z341" s="361">
        <f>+X341*Y341</f>
        <v>0</v>
      </c>
      <c r="AA341" s="51" t="s">
        <v>24</v>
      </c>
      <c r="AB341" s="361">
        <v>0</v>
      </c>
      <c r="AC341" s="361">
        <v>0</v>
      </c>
      <c r="AD341" s="361">
        <f>+AB341*AC341</f>
        <v>0</v>
      </c>
      <c r="AE341" s="51" t="s">
        <v>25</v>
      </c>
      <c r="AF341" s="361">
        <v>0</v>
      </c>
      <c r="AG341" s="361">
        <v>0</v>
      </c>
      <c r="AH341" s="361">
        <f>+AF341*AG341</f>
        <v>0</v>
      </c>
      <c r="AI341" s="51" t="s">
        <v>26</v>
      </c>
      <c r="AJ341" s="361">
        <v>0</v>
      </c>
      <c r="AK341" s="361">
        <v>0</v>
      </c>
      <c r="AL341" s="361">
        <f>+AJ341*AK341</f>
        <v>0</v>
      </c>
      <c r="AM341" s="51" t="s">
        <v>27</v>
      </c>
      <c r="AN341" s="361">
        <v>0</v>
      </c>
      <c r="AO341" s="361">
        <v>0</v>
      </c>
      <c r="AP341" s="361">
        <f>+AN341*AO341</f>
        <v>0</v>
      </c>
      <c r="AQ341" s="53"/>
    </row>
    <row r="342" spans="2:43" s="34" customFormat="1" ht="17.100000000000001" customHeight="1">
      <c r="B342" s="48"/>
      <c r="C342" s="54"/>
      <c r="D342" s="43"/>
      <c r="E342" s="54"/>
      <c r="F342" s="50"/>
      <c r="G342" s="51"/>
      <c r="H342" s="55"/>
      <c r="I342" s="55"/>
      <c r="J342" s="55"/>
      <c r="K342" s="51"/>
      <c r="L342" s="55"/>
      <c r="M342" s="55"/>
      <c r="N342" s="55"/>
      <c r="O342" s="51"/>
      <c r="P342" s="55"/>
      <c r="Q342" s="55"/>
      <c r="R342" s="55"/>
      <c r="S342" s="51"/>
      <c r="T342" s="55"/>
      <c r="U342" s="55"/>
      <c r="V342" s="55"/>
      <c r="W342" s="51"/>
      <c r="X342" s="55"/>
      <c r="Y342" s="55"/>
      <c r="Z342" s="55"/>
      <c r="AA342" s="51"/>
      <c r="AB342" s="55"/>
      <c r="AC342" s="55"/>
      <c r="AD342" s="55"/>
      <c r="AE342" s="51"/>
      <c r="AF342" s="55"/>
      <c r="AG342" s="55"/>
      <c r="AH342" s="55"/>
      <c r="AI342" s="51"/>
      <c r="AJ342" s="55"/>
      <c r="AK342" s="55"/>
      <c r="AL342" s="55"/>
      <c r="AM342" s="51"/>
      <c r="AN342" s="55"/>
      <c r="AO342" s="55"/>
      <c r="AP342" s="55"/>
      <c r="AQ342" s="53"/>
    </row>
    <row r="343" spans="2:43" s="34" customFormat="1" ht="17.100000000000001" customHeight="1">
      <c r="B343" s="48"/>
      <c r="C343" s="54"/>
      <c r="D343" s="43"/>
      <c r="E343" s="54"/>
      <c r="F343" s="50"/>
      <c r="G343" s="51"/>
      <c r="H343" s="55"/>
      <c r="I343" s="55"/>
      <c r="J343" s="55"/>
      <c r="K343" s="51"/>
      <c r="L343" s="55"/>
      <c r="M343" s="55"/>
      <c r="N343" s="55"/>
      <c r="O343" s="51"/>
      <c r="P343" s="55"/>
      <c r="Q343" s="55"/>
      <c r="R343" s="55"/>
      <c r="S343" s="51"/>
      <c r="T343" s="55"/>
      <c r="U343" s="55"/>
      <c r="V343" s="55"/>
      <c r="W343" s="51"/>
      <c r="X343" s="55"/>
      <c r="Y343" s="55"/>
      <c r="Z343" s="55"/>
      <c r="AA343" s="51"/>
      <c r="AB343" s="55"/>
      <c r="AC343" s="55"/>
      <c r="AD343" s="55"/>
      <c r="AE343" s="51"/>
      <c r="AF343" s="55"/>
      <c r="AG343" s="55"/>
      <c r="AH343" s="55"/>
      <c r="AI343" s="51"/>
      <c r="AJ343" s="55"/>
      <c r="AK343" s="55"/>
      <c r="AL343" s="55"/>
      <c r="AM343" s="51"/>
      <c r="AN343" s="55"/>
      <c r="AO343" s="55"/>
      <c r="AP343" s="55"/>
      <c r="AQ343" s="53"/>
    </row>
    <row r="344" spans="2:43" s="34" customFormat="1" ht="17.100000000000001" customHeight="1">
      <c r="B344" s="48"/>
      <c r="C344" s="54"/>
      <c r="D344" s="43"/>
      <c r="E344" s="54"/>
      <c r="F344" s="50"/>
      <c r="G344" s="51"/>
      <c r="H344" s="55"/>
      <c r="I344" s="55"/>
      <c r="J344" s="55"/>
      <c r="K344" s="51"/>
      <c r="L344" s="55"/>
      <c r="M344" s="55"/>
      <c r="N344" s="55"/>
      <c r="O344" s="51"/>
      <c r="P344" s="55"/>
      <c r="Q344" s="55"/>
      <c r="R344" s="55"/>
      <c r="S344" s="51"/>
      <c r="T344" s="55"/>
      <c r="U344" s="55"/>
      <c r="V344" s="55"/>
      <c r="W344" s="51"/>
      <c r="X344" s="55"/>
      <c r="Y344" s="55"/>
      <c r="Z344" s="55"/>
      <c r="AA344" s="51"/>
      <c r="AB344" s="55"/>
      <c r="AC344" s="55"/>
      <c r="AD344" s="55"/>
      <c r="AE344" s="51"/>
      <c r="AF344" s="55"/>
      <c r="AG344" s="55"/>
      <c r="AH344" s="55"/>
      <c r="AI344" s="51"/>
      <c r="AJ344" s="55"/>
      <c r="AK344" s="55"/>
      <c r="AL344" s="55"/>
      <c r="AM344" s="51"/>
      <c r="AN344" s="55"/>
      <c r="AO344" s="55"/>
      <c r="AP344" s="55"/>
      <c r="AQ344" s="53"/>
    </row>
    <row r="345" spans="2:43" s="34" customFormat="1" ht="17.100000000000001" customHeight="1">
      <c r="B345" s="48"/>
      <c r="C345" s="54"/>
      <c r="D345" s="43"/>
      <c r="E345" s="54"/>
      <c r="F345" s="50"/>
      <c r="G345" s="51"/>
      <c r="H345" s="55"/>
      <c r="I345" s="55"/>
      <c r="J345" s="55"/>
      <c r="K345" s="51"/>
      <c r="L345" s="55"/>
      <c r="M345" s="55"/>
      <c r="N345" s="55"/>
      <c r="O345" s="51"/>
      <c r="P345" s="55"/>
      <c r="Q345" s="55"/>
      <c r="R345" s="55"/>
      <c r="S345" s="51"/>
      <c r="T345" s="55"/>
      <c r="U345" s="55"/>
      <c r="V345" s="55"/>
      <c r="W345" s="51"/>
      <c r="X345" s="55"/>
      <c r="Y345" s="55"/>
      <c r="Z345" s="55"/>
      <c r="AA345" s="51"/>
      <c r="AB345" s="55"/>
      <c r="AC345" s="55"/>
      <c r="AD345" s="55"/>
      <c r="AE345" s="51"/>
      <c r="AF345" s="55"/>
      <c r="AG345" s="55"/>
      <c r="AH345" s="55"/>
      <c r="AI345" s="51"/>
      <c r="AJ345" s="55"/>
      <c r="AK345" s="55"/>
      <c r="AL345" s="55"/>
      <c r="AM345" s="51"/>
      <c r="AN345" s="55"/>
      <c r="AO345" s="55"/>
      <c r="AP345" s="55"/>
      <c r="AQ345" s="53"/>
    </row>
    <row r="346" spans="2:43" s="34" customFormat="1" ht="17.100000000000001" customHeight="1">
      <c r="B346" s="48"/>
      <c r="C346" s="54"/>
      <c r="D346" s="43"/>
      <c r="E346" s="54"/>
      <c r="F346" s="50"/>
      <c r="G346" s="51"/>
      <c r="H346" s="55"/>
      <c r="I346" s="55"/>
      <c r="J346" s="55"/>
      <c r="K346" s="51"/>
      <c r="L346" s="55"/>
      <c r="M346" s="55"/>
      <c r="N346" s="55"/>
      <c r="O346" s="51"/>
      <c r="P346" s="55"/>
      <c r="Q346" s="55"/>
      <c r="R346" s="55"/>
      <c r="S346" s="51"/>
      <c r="T346" s="55"/>
      <c r="U346" s="55"/>
      <c r="V346" s="55"/>
      <c r="W346" s="51"/>
      <c r="X346" s="55"/>
      <c r="Y346" s="55"/>
      <c r="Z346" s="55"/>
      <c r="AA346" s="51"/>
      <c r="AB346" s="55"/>
      <c r="AC346" s="55"/>
      <c r="AD346" s="55"/>
      <c r="AE346" s="51"/>
      <c r="AF346" s="55"/>
      <c r="AG346" s="55"/>
      <c r="AH346" s="55"/>
      <c r="AI346" s="51"/>
      <c r="AJ346" s="55"/>
      <c r="AK346" s="55"/>
      <c r="AL346" s="55"/>
      <c r="AM346" s="51"/>
      <c r="AN346" s="55"/>
      <c r="AO346" s="55"/>
      <c r="AP346" s="55"/>
      <c r="AQ346" s="53"/>
    </row>
    <row r="347" spans="2:43" s="34" customFormat="1" ht="17.100000000000001" customHeight="1">
      <c r="B347" s="48"/>
      <c r="C347" s="54"/>
      <c r="D347" s="43"/>
      <c r="E347" s="54"/>
      <c r="F347" s="50"/>
      <c r="G347" s="51"/>
      <c r="H347" s="55"/>
      <c r="I347" s="55"/>
      <c r="J347" s="55"/>
      <c r="K347" s="51"/>
      <c r="L347" s="55"/>
      <c r="M347" s="55"/>
      <c r="N347" s="55"/>
      <c r="O347" s="51"/>
      <c r="P347" s="55"/>
      <c r="Q347" s="55"/>
      <c r="R347" s="55"/>
      <c r="S347" s="51"/>
      <c r="T347" s="55"/>
      <c r="U347" s="55"/>
      <c r="V347" s="55"/>
      <c r="W347" s="51"/>
      <c r="X347" s="55"/>
      <c r="Y347" s="55"/>
      <c r="Z347" s="55"/>
      <c r="AA347" s="51"/>
      <c r="AB347" s="55"/>
      <c r="AC347" s="55"/>
      <c r="AD347" s="55"/>
      <c r="AE347" s="51"/>
      <c r="AF347" s="55"/>
      <c r="AG347" s="55"/>
      <c r="AH347" s="55"/>
      <c r="AI347" s="51"/>
      <c r="AJ347" s="55"/>
      <c r="AK347" s="55"/>
      <c r="AL347" s="55"/>
      <c r="AM347" s="51"/>
      <c r="AN347" s="55"/>
      <c r="AO347" s="55"/>
      <c r="AP347" s="55"/>
      <c r="AQ347" s="53"/>
    </row>
    <row r="348" spans="2:43" s="57" customFormat="1" ht="17.100000000000001" customHeight="1">
      <c r="B348" s="48"/>
      <c r="C348" s="49"/>
      <c r="D348" s="43"/>
      <c r="E348" s="49"/>
      <c r="F348" s="50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  <c r="AO348" s="55"/>
      <c r="AP348" s="55"/>
      <c r="AQ348" s="53"/>
    </row>
    <row r="349" spans="2:43" s="57" customFormat="1" ht="17.100000000000001" customHeight="1">
      <c r="B349" s="48"/>
      <c r="C349" s="54">
        <f t="shared" ref="C349" si="37">+E341</f>
        <v>4100</v>
      </c>
      <c r="D349" s="43" t="s">
        <v>18</v>
      </c>
      <c r="E349" s="54">
        <f>+C349+100</f>
        <v>4200</v>
      </c>
      <c r="F349" s="50"/>
      <c r="G349" s="51" t="s">
        <v>19</v>
      </c>
      <c r="H349" s="361">
        <v>0</v>
      </c>
      <c r="I349" s="361">
        <v>0</v>
      </c>
      <c r="J349" s="361">
        <f>+H349*I349</f>
        <v>0</v>
      </c>
      <c r="K349" s="51" t="s">
        <v>20</v>
      </c>
      <c r="L349" s="361">
        <v>0</v>
      </c>
      <c r="M349" s="361">
        <v>0</v>
      </c>
      <c r="N349" s="361">
        <f>+L349*M349</f>
        <v>0</v>
      </c>
      <c r="O349" s="51" t="s">
        <v>21</v>
      </c>
      <c r="P349" s="361">
        <v>0</v>
      </c>
      <c r="Q349" s="361">
        <v>0</v>
      </c>
      <c r="R349" s="361">
        <f>+P349*Q349</f>
        <v>0</v>
      </c>
      <c r="S349" s="51" t="s">
        <v>22</v>
      </c>
      <c r="T349" s="361">
        <v>0</v>
      </c>
      <c r="U349" s="361">
        <v>0</v>
      </c>
      <c r="V349" s="361">
        <f>+T349*U349</f>
        <v>0</v>
      </c>
      <c r="W349" s="51" t="s">
        <v>23</v>
      </c>
      <c r="X349" s="361">
        <v>4</v>
      </c>
      <c r="Y349" s="361">
        <v>3</v>
      </c>
      <c r="Z349" s="361">
        <f>+X349*Y349</f>
        <v>12</v>
      </c>
      <c r="AA349" s="51" t="s">
        <v>24</v>
      </c>
      <c r="AB349" s="361">
        <v>0</v>
      </c>
      <c r="AC349" s="361">
        <v>0</v>
      </c>
      <c r="AD349" s="361">
        <f>+AB349*AC349</f>
        <v>0</v>
      </c>
      <c r="AE349" s="51" t="s">
        <v>25</v>
      </c>
      <c r="AF349" s="361">
        <v>10</v>
      </c>
      <c r="AG349" s="361">
        <v>3</v>
      </c>
      <c r="AH349" s="361">
        <f>+AF349*AG349</f>
        <v>30</v>
      </c>
      <c r="AI349" s="51" t="s">
        <v>26</v>
      </c>
      <c r="AJ349" s="361">
        <v>0</v>
      </c>
      <c r="AK349" s="361">
        <v>0</v>
      </c>
      <c r="AL349" s="361">
        <f>+AJ349*AK349</f>
        <v>0</v>
      </c>
      <c r="AM349" s="51" t="s">
        <v>27</v>
      </c>
      <c r="AN349" s="361">
        <v>0</v>
      </c>
      <c r="AO349" s="361">
        <v>0</v>
      </c>
      <c r="AP349" s="361">
        <f>+AN349*AO349</f>
        <v>0</v>
      </c>
      <c r="AQ349" s="53"/>
    </row>
    <row r="350" spans="2:43" s="34" customFormat="1" ht="17.100000000000001" customHeight="1">
      <c r="B350" s="48"/>
      <c r="C350" s="54"/>
      <c r="D350" s="43"/>
      <c r="E350" s="54"/>
      <c r="F350" s="50"/>
      <c r="G350" s="51"/>
      <c r="H350" s="55"/>
      <c r="I350" s="55"/>
      <c r="J350" s="55"/>
      <c r="K350" s="51"/>
      <c r="L350" s="55"/>
      <c r="M350" s="55"/>
      <c r="N350" s="55"/>
      <c r="O350" s="51"/>
      <c r="P350" s="55"/>
      <c r="Q350" s="55"/>
      <c r="R350" s="55"/>
      <c r="S350" s="51"/>
      <c r="T350" s="55"/>
      <c r="U350" s="55"/>
      <c r="V350" s="55"/>
      <c r="W350" s="51"/>
      <c r="X350" s="55"/>
      <c r="Y350" s="55"/>
      <c r="Z350" s="55"/>
      <c r="AA350" s="51"/>
      <c r="AB350" s="55"/>
      <c r="AC350" s="55"/>
      <c r="AD350" s="55"/>
      <c r="AE350" s="51"/>
      <c r="AF350" s="55"/>
      <c r="AG350" s="55"/>
      <c r="AH350" s="55"/>
      <c r="AI350" s="51"/>
      <c r="AJ350" s="55"/>
      <c r="AK350" s="55"/>
      <c r="AL350" s="55"/>
      <c r="AM350" s="51"/>
      <c r="AN350" s="55"/>
      <c r="AO350" s="55"/>
      <c r="AP350" s="55"/>
      <c r="AQ350" s="53"/>
    </row>
    <row r="351" spans="2:43" s="34" customFormat="1" ht="17.100000000000001" customHeight="1">
      <c r="B351" s="48"/>
      <c r="C351" s="54"/>
      <c r="D351" s="43"/>
      <c r="E351" s="54"/>
      <c r="F351" s="50"/>
      <c r="G351" s="51"/>
      <c r="H351" s="55"/>
      <c r="I351" s="55"/>
      <c r="J351" s="55"/>
      <c r="K351" s="51"/>
      <c r="L351" s="55"/>
      <c r="M351" s="55"/>
      <c r="N351" s="55"/>
      <c r="O351" s="51"/>
      <c r="P351" s="55"/>
      <c r="Q351" s="55"/>
      <c r="R351" s="55"/>
      <c r="S351" s="51"/>
      <c r="T351" s="55"/>
      <c r="U351" s="55"/>
      <c r="V351" s="55"/>
      <c r="W351" s="51"/>
      <c r="X351" s="55"/>
      <c r="Y351" s="55"/>
      <c r="Z351" s="55"/>
      <c r="AA351" s="51"/>
      <c r="AB351" s="55"/>
      <c r="AC351" s="55"/>
      <c r="AD351" s="55"/>
      <c r="AE351" s="51"/>
      <c r="AF351" s="55"/>
      <c r="AG351" s="55"/>
      <c r="AH351" s="55"/>
      <c r="AI351" s="51"/>
      <c r="AJ351" s="55"/>
      <c r="AK351" s="55"/>
      <c r="AL351" s="55"/>
      <c r="AM351" s="51"/>
      <c r="AN351" s="55"/>
      <c r="AO351" s="55"/>
      <c r="AP351" s="55"/>
      <c r="AQ351" s="53"/>
    </row>
    <row r="352" spans="2:43" s="34" customFormat="1" ht="17.100000000000001" customHeight="1">
      <c r="B352" s="48"/>
      <c r="C352" s="54"/>
      <c r="D352" s="43"/>
      <c r="E352" s="54"/>
      <c r="F352" s="50"/>
      <c r="G352" s="51"/>
      <c r="H352" s="55"/>
      <c r="I352" s="55"/>
      <c r="J352" s="55"/>
      <c r="K352" s="51"/>
      <c r="L352" s="55"/>
      <c r="M352" s="55"/>
      <c r="N352" s="55"/>
      <c r="O352" s="51"/>
      <c r="P352" s="55"/>
      <c r="Q352" s="55"/>
      <c r="R352" s="55"/>
      <c r="S352" s="51"/>
      <c r="T352" s="55"/>
      <c r="U352" s="55"/>
      <c r="V352" s="55"/>
      <c r="W352" s="51"/>
      <c r="X352" s="55"/>
      <c r="Y352" s="55"/>
      <c r="Z352" s="55"/>
      <c r="AA352" s="51"/>
      <c r="AB352" s="55"/>
      <c r="AC352" s="55"/>
      <c r="AD352" s="55"/>
      <c r="AE352" s="51"/>
      <c r="AF352" s="55"/>
      <c r="AG352" s="55"/>
      <c r="AH352" s="55"/>
      <c r="AI352" s="51"/>
      <c r="AJ352" s="55"/>
      <c r="AK352" s="55"/>
      <c r="AL352" s="55"/>
      <c r="AM352" s="51"/>
      <c r="AN352" s="55"/>
      <c r="AO352" s="55"/>
      <c r="AP352" s="55"/>
      <c r="AQ352" s="53"/>
    </row>
    <row r="353" spans="2:43" s="34" customFormat="1" ht="17.100000000000001" customHeight="1">
      <c r="B353" s="48"/>
      <c r="C353" s="54"/>
      <c r="D353" s="43"/>
      <c r="E353" s="54"/>
      <c r="F353" s="50"/>
      <c r="G353" s="51"/>
      <c r="H353" s="55"/>
      <c r="I353" s="55"/>
      <c r="J353" s="55"/>
      <c r="K353" s="51"/>
      <c r="L353" s="55"/>
      <c r="M353" s="55"/>
      <c r="N353" s="55"/>
      <c r="O353" s="51"/>
      <c r="P353" s="55"/>
      <c r="Q353" s="55"/>
      <c r="R353" s="55"/>
      <c r="S353" s="51"/>
      <c r="T353" s="55"/>
      <c r="U353" s="55"/>
      <c r="V353" s="55"/>
      <c r="W353" s="51"/>
      <c r="X353" s="55"/>
      <c r="Y353" s="55"/>
      <c r="Z353" s="55"/>
      <c r="AA353" s="51"/>
      <c r="AB353" s="55"/>
      <c r="AC353" s="55"/>
      <c r="AD353" s="55"/>
      <c r="AE353" s="51"/>
      <c r="AF353" s="55"/>
      <c r="AG353" s="55"/>
      <c r="AH353" s="55"/>
      <c r="AI353" s="51"/>
      <c r="AJ353" s="55"/>
      <c r="AK353" s="55"/>
      <c r="AL353" s="55"/>
      <c r="AM353" s="51"/>
      <c r="AN353" s="55"/>
      <c r="AO353" s="55"/>
      <c r="AP353" s="55"/>
      <c r="AQ353" s="53"/>
    </row>
    <row r="354" spans="2:43" s="34" customFormat="1" ht="17.100000000000001" customHeight="1">
      <c r="B354" s="48"/>
      <c r="C354" s="54"/>
      <c r="D354" s="43"/>
      <c r="E354" s="54"/>
      <c r="F354" s="50"/>
      <c r="G354" s="51"/>
      <c r="H354" s="55"/>
      <c r="I354" s="55"/>
      <c r="J354" s="55"/>
      <c r="K354" s="51"/>
      <c r="L354" s="55"/>
      <c r="M354" s="55"/>
      <c r="N354" s="55"/>
      <c r="O354" s="51"/>
      <c r="P354" s="55"/>
      <c r="Q354" s="55"/>
      <c r="R354" s="55"/>
      <c r="S354" s="51"/>
      <c r="T354" s="55"/>
      <c r="U354" s="55"/>
      <c r="V354" s="55"/>
      <c r="W354" s="51"/>
      <c r="X354" s="55"/>
      <c r="Y354" s="55"/>
      <c r="Z354" s="55"/>
      <c r="AA354" s="51"/>
      <c r="AB354" s="55"/>
      <c r="AC354" s="55"/>
      <c r="AD354" s="55"/>
      <c r="AE354" s="51"/>
      <c r="AF354" s="55"/>
      <c r="AG354" s="55"/>
      <c r="AH354" s="55"/>
      <c r="AI354" s="51"/>
      <c r="AJ354" s="55"/>
      <c r="AK354" s="55"/>
      <c r="AL354" s="55"/>
      <c r="AM354" s="51"/>
      <c r="AN354" s="55"/>
      <c r="AO354" s="55"/>
      <c r="AP354" s="55"/>
      <c r="AQ354" s="53"/>
    </row>
    <row r="355" spans="2:43" s="34" customFormat="1" ht="17.100000000000001" customHeight="1">
      <c r="B355" s="48"/>
      <c r="C355" s="54"/>
      <c r="D355" s="43"/>
      <c r="E355" s="54"/>
      <c r="F355" s="50"/>
      <c r="G355" s="51"/>
      <c r="H355" s="55"/>
      <c r="I355" s="55"/>
      <c r="J355" s="55"/>
      <c r="K355" s="51"/>
      <c r="L355" s="55"/>
      <c r="M355" s="55"/>
      <c r="N355" s="55"/>
      <c r="O355" s="51"/>
      <c r="P355" s="55"/>
      <c r="Q355" s="55"/>
      <c r="R355" s="55"/>
      <c r="S355" s="51"/>
      <c r="T355" s="55"/>
      <c r="U355" s="55"/>
      <c r="V355" s="55"/>
      <c r="W355" s="51"/>
      <c r="X355" s="55"/>
      <c r="Y355" s="55"/>
      <c r="Z355" s="55"/>
      <c r="AA355" s="51"/>
      <c r="AB355" s="55"/>
      <c r="AC355" s="55"/>
      <c r="AD355" s="55"/>
      <c r="AE355" s="51"/>
      <c r="AF355" s="55"/>
      <c r="AG355" s="55"/>
      <c r="AH355" s="55"/>
      <c r="AI355" s="51"/>
      <c r="AJ355" s="55"/>
      <c r="AK355" s="55"/>
      <c r="AL355" s="55"/>
      <c r="AM355" s="51"/>
      <c r="AN355" s="55"/>
      <c r="AO355" s="55"/>
      <c r="AP355" s="55"/>
      <c r="AQ355" s="53"/>
    </row>
    <row r="356" spans="2:43" s="57" customFormat="1" ht="17.100000000000001" customHeight="1">
      <c r="B356" s="48"/>
      <c r="C356" s="49"/>
      <c r="D356" s="58"/>
      <c r="E356" s="49"/>
      <c r="F356" s="50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55"/>
      <c r="AP356" s="55"/>
      <c r="AQ356" s="53"/>
    </row>
    <row r="357" spans="2:43" s="57" customFormat="1" ht="17.100000000000001" customHeight="1">
      <c r="B357" s="48"/>
      <c r="C357" s="54">
        <f t="shared" ref="C357" si="38">+E349</f>
        <v>4200</v>
      </c>
      <c r="D357" s="43" t="s">
        <v>18</v>
      </c>
      <c r="E357" s="54">
        <f>+C357+100</f>
        <v>4300</v>
      </c>
      <c r="F357" s="50"/>
      <c r="G357" s="51" t="s">
        <v>19</v>
      </c>
      <c r="H357" s="361">
        <v>0</v>
      </c>
      <c r="I357" s="361">
        <v>0</v>
      </c>
      <c r="J357" s="361">
        <f>+H357*I357</f>
        <v>0</v>
      </c>
      <c r="K357" s="51" t="s">
        <v>20</v>
      </c>
      <c r="L357" s="361">
        <v>0</v>
      </c>
      <c r="M357" s="361">
        <v>0</v>
      </c>
      <c r="N357" s="361">
        <f>+L357*M357</f>
        <v>0</v>
      </c>
      <c r="O357" s="51" t="s">
        <v>21</v>
      </c>
      <c r="P357" s="361">
        <v>40</v>
      </c>
      <c r="Q357" s="361">
        <v>6</v>
      </c>
      <c r="R357" s="361">
        <f>+P357*Q357</f>
        <v>240</v>
      </c>
      <c r="S357" s="51" t="s">
        <v>22</v>
      </c>
      <c r="T357" s="361">
        <v>0</v>
      </c>
      <c r="U357" s="361">
        <v>0</v>
      </c>
      <c r="V357" s="361">
        <f>+T357*U357</f>
        <v>0</v>
      </c>
      <c r="W357" s="51" t="s">
        <v>23</v>
      </c>
      <c r="X357" s="361">
        <v>0</v>
      </c>
      <c r="Y357" s="361">
        <v>0</v>
      </c>
      <c r="Z357" s="361">
        <f>+X357*Y357</f>
        <v>0</v>
      </c>
      <c r="AA357" s="51" t="s">
        <v>24</v>
      </c>
      <c r="AB357" s="361">
        <v>0</v>
      </c>
      <c r="AC357" s="361">
        <v>0</v>
      </c>
      <c r="AD357" s="361">
        <f>+AB357*AC357</f>
        <v>0</v>
      </c>
      <c r="AE357" s="51" t="s">
        <v>25</v>
      </c>
      <c r="AF357" s="361">
        <v>0</v>
      </c>
      <c r="AG357" s="361">
        <v>0</v>
      </c>
      <c r="AH357" s="361">
        <f>+AF357*AG357</f>
        <v>0</v>
      </c>
      <c r="AI357" s="51" t="s">
        <v>26</v>
      </c>
      <c r="AJ357" s="361">
        <v>0</v>
      </c>
      <c r="AK357" s="361">
        <v>0</v>
      </c>
      <c r="AL357" s="361">
        <f>+AJ357*AK357</f>
        <v>0</v>
      </c>
      <c r="AM357" s="51" t="s">
        <v>27</v>
      </c>
      <c r="AN357" s="361">
        <v>0</v>
      </c>
      <c r="AO357" s="361">
        <v>0</v>
      </c>
      <c r="AP357" s="361">
        <f>+AN357*AO357</f>
        <v>0</v>
      </c>
      <c r="AQ357" s="53"/>
    </row>
    <row r="358" spans="2:43" s="34" customFormat="1" ht="17.100000000000001" customHeight="1">
      <c r="B358" s="48"/>
      <c r="C358" s="54"/>
      <c r="D358" s="43"/>
      <c r="E358" s="54"/>
      <c r="F358" s="50"/>
      <c r="G358" s="51"/>
      <c r="H358" s="55"/>
      <c r="I358" s="55"/>
      <c r="J358" s="55"/>
      <c r="K358" s="51"/>
      <c r="L358" s="55"/>
      <c r="M358" s="55"/>
      <c r="N358" s="55"/>
      <c r="O358" s="51"/>
      <c r="P358" s="55"/>
      <c r="Q358" s="55"/>
      <c r="R358" s="55"/>
      <c r="S358" s="51"/>
      <c r="T358" s="55"/>
      <c r="U358" s="55"/>
      <c r="V358" s="55"/>
      <c r="W358" s="51"/>
      <c r="X358" s="55"/>
      <c r="Y358" s="55"/>
      <c r="Z358" s="55"/>
      <c r="AA358" s="51"/>
      <c r="AB358" s="55"/>
      <c r="AC358" s="55"/>
      <c r="AD358" s="55"/>
      <c r="AE358" s="51"/>
      <c r="AF358" s="55"/>
      <c r="AG358" s="55"/>
      <c r="AH358" s="55"/>
      <c r="AI358" s="51"/>
      <c r="AJ358" s="55"/>
      <c r="AK358" s="55"/>
      <c r="AL358" s="55"/>
      <c r="AM358" s="51"/>
      <c r="AN358" s="55"/>
      <c r="AO358" s="55"/>
      <c r="AP358" s="55"/>
      <c r="AQ358" s="53"/>
    </row>
    <row r="359" spans="2:43" s="34" customFormat="1" ht="17.100000000000001" customHeight="1">
      <c r="B359" s="48"/>
      <c r="C359" s="54"/>
      <c r="D359" s="43"/>
      <c r="E359" s="54"/>
      <c r="F359" s="50"/>
      <c r="G359" s="51"/>
      <c r="H359" s="55"/>
      <c r="I359" s="55"/>
      <c r="J359" s="55"/>
      <c r="K359" s="51"/>
      <c r="L359" s="55"/>
      <c r="M359" s="55"/>
      <c r="N359" s="55"/>
      <c r="O359" s="51"/>
      <c r="P359" s="55"/>
      <c r="Q359" s="55"/>
      <c r="R359" s="55"/>
      <c r="S359" s="51"/>
      <c r="T359" s="55"/>
      <c r="U359" s="55"/>
      <c r="V359" s="55"/>
      <c r="W359" s="51"/>
      <c r="X359" s="55"/>
      <c r="Y359" s="55"/>
      <c r="Z359" s="55"/>
      <c r="AA359" s="51"/>
      <c r="AB359" s="55"/>
      <c r="AC359" s="55"/>
      <c r="AD359" s="55"/>
      <c r="AE359" s="51"/>
      <c r="AF359" s="55"/>
      <c r="AG359" s="55"/>
      <c r="AH359" s="55"/>
      <c r="AI359" s="51"/>
      <c r="AJ359" s="55"/>
      <c r="AK359" s="55"/>
      <c r="AL359" s="55"/>
      <c r="AM359" s="51"/>
      <c r="AN359" s="55"/>
      <c r="AO359" s="55"/>
      <c r="AP359" s="55"/>
      <c r="AQ359" s="53"/>
    </row>
    <row r="360" spans="2:43" s="34" customFormat="1" ht="17.100000000000001" customHeight="1">
      <c r="B360" s="48"/>
      <c r="C360" s="54"/>
      <c r="D360" s="43"/>
      <c r="E360" s="54"/>
      <c r="F360" s="50"/>
      <c r="G360" s="51"/>
      <c r="H360" s="55"/>
      <c r="I360" s="55"/>
      <c r="J360" s="55"/>
      <c r="K360" s="51"/>
      <c r="L360" s="55"/>
      <c r="M360" s="55"/>
      <c r="N360" s="55"/>
      <c r="O360" s="51"/>
      <c r="P360" s="55"/>
      <c r="Q360" s="55"/>
      <c r="R360" s="55"/>
      <c r="S360" s="51"/>
      <c r="T360" s="55"/>
      <c r="U360" s="55"/>
      <c r="V360" s="55"/>
      <c r="W360" s="51"/>
      <c r="X360" s="55"/>
      <c r="Y360" s="55"/>
      <c r="Z360" s="55"/>
      <c r="AA360" s="51"/>
      <c r="AB360" s="55"/>
      <c r="AC360" s="55"/>
      <c r="AD360" s="55"/>
      <c r="AE360" s="51"/>
      <c r="AF360" s="55"/>
      <c r="AG360" s="55"/>
      <c r="AH360" s="55"/>
      <c r="AI360" s="51"/>
      <c r="AJ360" s="55"/>
      <c r="AK360" s="55"/>
      <c r="AL360" s="55"/>
      <c r="AM360" s="51"/>
      <c r="AN360" s="55"/>
      <c r="AO360" s="55"/>
      <c r="AP360" s="55"/>
      <c r="AQ360" s="53"/>
    </row>
    <row r="361" spans="2:43" s="34" customFormat="1" ht="17.100000000000001" customHeight="1">
      <c r="B361" s="48"/>
      <c r="C361" s="54"/>
      <c r="D361" s="43"/>
      <c r="E361" s="54"/>
      <c r="F361" s="50"/>
      <c r="G361" s="51"/>
      <c r="H361" s="55"/>
      <c r="I361" s="55"/>
      <c r="J361" s="55"/>
      <c r="K361" s="51"/>
      <c r="L361" s="55"/>
      <c r="M361" s="55"/>
      <c r="N361" s="55"/>
      <c r="O361" s="51"/>
      <c r="P361" s="55"/>
      <c r="Q361" s="55"/>
      <c r="R361" s="55"/>
      <c r="S361" s="51"/>
      <c r="T361" s="55"/>
      <c r="U361" s="55"/>
      <c r="V361" s="55"/>
      <c r="W361" s="51"/>
      <c r="X361" s="55"/>
      <c r="Y361" s="55"/>
      <c r="Z361" s="55"/>
      <c r="AA361" s="51"/>
      <c r="AB361" s="55"/>
      <c r="AC361" s="55"/>
      <c r="AD361" s="55"/>
      <c r="AE361" s="51"/>
      <c r="AF361" s="55"/>
      <c r="AG361" s="55"/>
      <c r="AH361" s="55"/>
      <c r="AI361" s="51"/>
      <c r="AJ361" s="55"/>
      <c r="AK361" s="55"/>
      <c r="AL361" s="55"/>
      <c r="AM361" s="51"/>
      <c r="AN361" s="55"/>
      <c r="AO361" s="55"/>
      <c r="AP361" s="55"/>
      <c r="AQ361" s="53"/>
    </row>
    <row r="362" spans="2:43" s="34" customFormat="1" ht="17.100000000000001" customHeight="1">
      <c r="B362" s="48"/>
      <c r="C362" s="54"/>
      <c r="D362" s="43"/>
      <c r="E362" s="54"/>
      <c r="F362" s="50"/>
      <c r="G362" s="51"/>
      <c r="H362" s="55"/>
      <c r="I362" s="55"/>
      <c r="J362" s="55"/>
      <c r="K362" s="51"/>
      <c r="L362" s="55"/>
      <c r="M362" s="55"/>
      <c r="N362" s="55"/>
      <c r="O362" s="51"/>
      <c r="P362" s="55"/>
      <c r="Q362" s="55"/>
      <c r="R362" s="55"/>
      <c r="S362" s="51"/>
      <c r="T362" s="55"/>
      <c r="U362" s="55"/>
      <c r="V362" s="55"/>
      <c r="W362" s="51"/>
      <c r="X362" s="55"/>
      <c r="Y362" s="55"/>
      <c r="Z362" s="55"/>
      <c r="AA362" s="51"/>
      <c r="AB362" s="55"/>
      <c r="AC362" s="55"/>
      <c r="AD362" s="55"/>
      <c r="AE362" s="51"/>
      <c r="AF362" s="55"/>
      <c r="AG362" s="55"/>
      <c r="AH362" s="55"/>
      <c r="AI362" s="51"/>
      <c r="AJ362" s="55"/>
      <c r="AK362" s="55"/>
      <c r="AL362" s="55"/>
      <c r="AM362" s="51"/>
      <c r="AN362" s="55"/>
      <c r="AO362" s="55"/>
      <c r="AP362" s="55"/>
      <c r="AQ362" s="53"/>
    </row>
    <row r="363" spans="2:43" s="34" customFormat="1" ht="17.100000000000001" customHeight="1">
      <c r="B363" s="48"/>
      <c r="C363" s="54"/>
      <c r="D363" s="43"/>
      <c r="E363" s="54"/>
      <c r="F363" s="50"/>
      <c r="G363" s="51"/>
      <c r="H363" s="55"/>
      <c r="I363" s="55"/>
      <c r="J363" s="55"/>
      <c r="K363" s="51"/>
      <c r="L363" s="55"/>
      <c r="M363" s="55"/>
      <c r="N363" s="55"/>
      <c r="O363" s="51"/>
      <c r="P363" s="55"/>
      <c r="Q363" s="55"/>
      <c r="R363" s="55"/>
      <c r="S363" s="51"/>
      <c r="T363" s="55"/>
      <c r="U363" s="55"/>
      <c r="V363" s="55"/>
      <c r="W363" s="51"/>
      <c r="X363" s="55"/>
      <c r="Y363" s="55"/>
      <c r="Z363" s="55"/>
      <c r="AA363" s="51"/>
      <c r="AB363" s="55"/>
      <c r="AC363" s="55"/>
      <c r="AD363" s="55"/>
      <c r="AE363" s="51"/>
      <c r="AF363" s="55"/>
      <c r="AG363" s="55"/>
      <c r="AH363" s="55"/>
      <c r="AI363" s="51"/>
      <c r="AJ363" s="55"/>
      <c r="AK363" s="55"/>
      <c r="AL363" s="55"/>
      <c r="AM363" s="51"/>
      <c r="AN363" s="55"/>
      <c r="AO363" s="55"/>
      <c r="AP363" s="55"/>
      <c r="AQ363" s="53"/>
    </row>
    <row r="364" spans="2:43" s="57" customFormat="1" ht="17.100000000000001" customHeight="1">
      <c r="B364" s="48"/>
      <c r="C364" s="49"/>
      <c r="D364" s="43"/>
      <c r="E364" s="49"/>
      <c r="F364" s="50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  <c r="AO364" s="55"/>
      <c r="AP364" s="55"/>
      <c r="AQ364" s="53"/>
    </row>
    <row r="365" spans="2:43" s="57" customFormat="1" ht="17.100000000000001" customHeight="1">
      <c r="B365" s="48"/>
      <c r="C365" s="54">
        <f t="shared" ref="C365" si="39">+E357</f>
        <v>4300</v>
      </c>
      <c r="D365" s="43" t="s">
        <v>18</v>
      </c>
      <c r="E365" s="54">
        <f>+C365+100</f>
        <v>4400</v>
      </c>
      <c r="F365" s="50"/>
      <c r="G365" s="51" t="s">
        <v>19</v>
      </c>
      <c r="H365" s="361">
        <v>0</v>
      </c>
      <c r="I365" s="361">
        <v>0</v>
      </c>
      <c r="J365" s="361">
        <f>+H365*I365</f>
        <v>0</v>
      </c>
      <c r="K365" s="51" t="s">
        <v>20</v>
      </c>
      <c r="L365" s="361">
        <v>0</v>
      </c>
      <c r="M365" s="361">
        <v>0</v>
      </c>
      <c r="N365" s="361">
        <f>+L365*M365</f>
        <v>0</v>
      </c>
      <c r="O365" s="51" t="s">
        <v>21</v>
      </c>
      <c r="P365" s="361">
        <v>50</v>
      </c>
      <c r="Q365" s="361">
        <v>6</v>
      </c>
      <c r="R365" s="361">
        <f>+P365*Q365</f>
        <v>300</v>
      </c>
      <c r="S365" s="51" t="s">
        <v>22</v>
      </c>
      <c r="T365" s="361">
        <v>0</v>
      </c>
      <c r="U365" s="361">
        <v>0</v>
      </c>
      <c r="V365" s="361">
        <f>+T365*U365</f>
        <v>0</v>
      </c>
      <c r="W365" s="51" t="s">
        <v>23</v>
      </c>
      <c r="X365" s="361">
        <v>0</v>
      </c>
      <c r="Y365" s="361">
        <v>0</v>
      </c>
      <c r="Z365" s="361">
        <f>+X365*Y365</f>
        <v>0</v>
      </c>
      <c r="AA365" s="51" t="s">
        <v>24</v>
      </c>
      <c r="AB365" s="361">
        <v>0</v>
      </c>
      <c r="AC365" s="361">
        <v>0</v>
      </c>
      <c r="AD365" s="361">
        <f>+AB365*AC365</f>
        <v>0</v>
      </c>
      <c r="AE365" s="51" t="s">
        <v>25</v>
      </c>
      <c r="AF365" s="361">
        <v>0</v>
      </c>
      <c r="AG365" s="361">
        <v>0</v>
      </c>
      <c r="AH365" s="361">
        <f>+AF365*AG365</f>
        <v>0</v>
      </c>
      <c r="AI365" s="51" t="s">
        <v>26</v>
      </c>
      <c r="AJ365" s="361">
        <v>0</v>
      </c>
      <c r="AK365" s="361">
        <v>0</v>
      </c>
      <c r="AL365" s="361">
        <f>+AJ365*AK365</f>
        <v>0</v>
      </c>
      <c r="AM365" s="51" t="s">
        <v>27</v>
      </c>
      <c r="AN365" s="361">
        <v>0</v>
      </c>
      <c r="AO365" s="361">
        <v>0</v>
      </c>
      <c r="AP365" s="361">
        <f>+AN365*AO365</f>
        <v>0</v>
      </c>
      <c r="AQ365" s="53"/>
    </row>
    <row r="366" spans="2:43" s="34" customFormat="1" ht="17.100000000000001" customHeight="1">
      <c r="B366" s="48"/>
      <c r="C366" s="54"/>
      <c r="D366" s="43"/>
      <c r="E366" s="54"/>
      <c r="F366" s="50"/>
      <c r="G366" s="51"/>
      <c r="H366" s="55"/>
      <c r="I366" s="55"/>
      <c r="J366" s="55"/>
      <c r="K366" s="51"/>
      <c r="L366" s="55"/>
      <c r="M366" s="55"/>
      <c r="N366" s="55"/>
      <c r="O366" s="51"/>
      <c r="P366" s="55"/>
      <c r="Q366" s="55"/>
      <c r="R366" s="55"/>
      <c r="S366" s="51"/>
      <c r="T366" s="55"/>
      <c r="U366" s="55"/>
      <c r="V366" s="55"/>
      <c r="W366" s="51"/>
      <c r="X366" s="55"/>
      <c r="Y366" s="55"/>
      <c r="Z366" s="55"/>
      <c r="AA366" s="51"/>
      <c r="AB366" s="55"/>
      <c r="AC366" s="55"/>
      <c r="AD366" s="55"/>
      <c r="AE366" s="51"/>
      <c r="AF366" s="55"/>
      <c r="AG366" s="55"/>
      <c r="AH366" s="55"/>
      <c r="AI366" s="51"/>
      <c r="AJ366" s="55"/>
      <c r="AK366" s="55"/>
      <c r="AL366" s="55"/>
      <c r="AM366" s="51"/>
      <c r="AN366" s="55"/>
      <c r="AO366" s="55"/>
      <c r="AP366" s="55"/>
      <c r="AQ366" s="53"/>
    </row>
    <row r="367" spans="2:43" s="34" customFormat="1" ht="17.100000000000001" customHeight="1">
      <c r="B367" s="48"/>
      <c r="C367" s="54"/>
      <c r="D367" s="43"/>
      <c r="E367" s="54"/>
      <c r="F367" s="50"/>
      <c r="G367" s="51"/>
      <c r="H367" s="55"/>
      <c r="I367" s="55"/>
      <c r="J367" s="55"/>
      <c r="K367" s="51"/>
      <c r="L367" s="55"/>
      <c r="M367" s="55"/>
      <c r="N367" s="55"/>
      <c r="O367" s="51"/>
      <c r="P367" s="55"/>
      <c r="Q367" s="55"/>
      <c r="R367" s="55"/>
      <c r="S367" s="51"/>
      <c r="T367" s="55"/>
      <c r="U367" s="55"/>
      <c r="V367" s="55"/>
      <c r="W367" s="51"/>
      <c r="X367" s="55"/>
      <c r="Y367" s="55"/>
      <c r="Z367" s="55"/>
      <c r="AA367" s="51"/>
      <c r="AB367" s="55"/>
      <c r="AC367" s="55"/>
      <c r="AD367" s="55"/>
      <c r="AE367" s="51"/>
      <c r="AF367" s="55"/>
      <c r="AG367" s="55"/>
      <c r="AH367" s="55"/>
      <c r="AI367" s="51"/>
      <c r="AJ367" s="55"/>
      <c r="AK367" s="55"/>
      <c r="AL367" s="55"/>
      <c r="AM367" s="51"/>
      <c r="AN367" s="55"/>
      <c r="AO367" s="55"/>
      <c r="AP367" s="55"/>
      <c r="AQ367" s="53"/>
    </row>
    <row r="368" spans="2:43" s="34" customFormat="1" ht="17.100000000000001" customHeight="1">
      <c r="B368" s="48"/>
      <c r="C368" s="54"/>
      <c r="D368" s="43"/>
      <c r="E368" s="54"/>
      <c r="F368" s="50"/>
      <c r="G368" s="51"/>
      <c r="H368" s="55"/>
      <c r="I368" s="55"/>
      <c r="J368" s="55"/>
      <c r="K368" s="51"/>
      <c r="L368" s="55"/>
      <c r="M368" s="55"/>
      <c r="N368" s="55"/>
      <c r="O368" s="51"/>
      <c r="P368" s="55"/>
      <c r="Q368" s="55"/>
      <c r="R368" s="55"/>
      <c r="S368" s="51"/>
      <c r="T368" s="55"/>
      <c r="U368" s="55"/>
      <c r="V368" s="55"/>
      <c r="W368" s="51"/>
      <c r="X368" s="55"/>
      <c r="Y368" s="55"/>
      <c r="Z368" s="55"/>
      <c r="AA368" s="51"/>
      <c r="AB368" s="55"/>
      <c r="AC368" s="55"/>
      <c r="AD368" s="55"/>
      <c r="AE368" s="51"/>
      <c r="AF368" s="55"/>
      <c r="AG368" s="55"/>
      <c r="AH368" s="55"/>
      <c r="AI368" s="51"/>
      <c r="AJ368" s="55"/>
      <c r="AK368" s="55"/>
      <c r="AL368" s="55"/>
      <c r="AM368" s="51"/>
      <c r="AN368" s="55"/>
      <c r="AO368" s="55"/>
      <c r="AP368" s="55"/>
      <c r="AQ368" s="53"/>
    </row>
    <row r="369" spans="2:43" s="34" customFormat="1" ht="17.100000000000001" customHeight="1">
      <c r="B369" s="48"/>
      <c r="C369" s="54"/>
      <c r="D369" s="43"/>
      <c r="E369" s="54"/>
      <c r="F369" s="50"/>
      <c r="G369" s="51"/>
      <c r="H369" s="55"/>
      <c r="I369" s="55"/>
      <c r="J369" s="55"/>
      <c r="K369" s="51"/>
      <c r="L369" s="55"/>
      <c r="M369" s="55"/>
      <c r="N369" s="55"/>
      <c r="O369" s="51"/>
      <c r="P369" s="55"/>
      <c r="Q369" s="55"/>
      <c r="R369" s="55"/>
      <c r="S369" s="51"/>
      <c r="T369" s="55"/>
      <c r="U369" s="55"/>
      <c r="V369" s="55"/>
      <c r="W369" s="51"/>
      <c r="X369" s="55"/>
      <c r="Y369" s="55"/>
      <c r="Z369" s="55"/>
      <c r="AA369" s="51"/>
      <c r="AB369" s="55"/>
      <c r="AC369" s="55"/>
      <c r="AD369" s="55"/>
      <c r="AE369" s="51"/>
      <c r="AF369" s="55"/>
      <c r="AG369" s="55"/>
      <c r="AH369" s="55"/>
      <c r="AI369" s="51"/>
      <c r="AJ369" s="55"/>
      <c r="AK369" s="55"/>
      <c r="AL369" s="55"/>
      <c r="AM369" s="51"/>
      <c r="AN369" s="55"/>
      <c r="AO369" s="55"/>
      <c r="AP369" s="55"/>
      <c r="AQ369" s="53"/>
    </row>
    <row r="370" spans="2:43" s="34" customFormat="1" ht="17.100000000000001" customHeight="1">
      <c r="B370" s="48"/>
      <c r="C370" s="54"/>
      <c r="D370" s="43"/>
      <c r="E370" s="54"/>
      <c r="F370" s="50"/>
      <c r="G370" s="51"/>
      <c r="H370" s="55"/>
      <c r="I370" s="55"/>
      <c r="J370" s="55"/>
      <c r="K370" s="51"/>
      <c r="L370" s="55"/>
      <c r="M370" s="55"/>
      <c r="N370" s="55"/>
      <c r="O370" s="51"/>
      <c r="P370" s="55"/>
      <c r="Q370" s="55"/>
      <c r="R370" s="55"/>
      <c r="S370" s="51"/>
      <c r="T370" s="55"/>
      <c r="U370" s="55"/>
      <c r="V370" s="55"/>
      <c r="W370" s="51"/>
      <c r="X370" s="55"/>
      <c r="Y370" s="55"/>
      <c r="Z370" s="55"/>
      <c r="AA370" s="51"/>
      <c r="AB370" s="55"/>
      <c r="AC370" s="55"/>
      <c r="AD370" s="55"/>
      <c r="AE370" s="51"/>
      <c r="AF370" s="55"/>
      <c r="AG370" s="55"/>
      <c r="AH370" s="55"/>
      <c r="AI370" s="51"/>
      <c r="AJ370" s="55"/>
      <c r="AK370" s="55"/>
      <c r="AL370" s="55"/>
      <c r="AM370" s="51"/>
      <c r="AN370" s="55"/>
      <c r="AO370" s="55"/>
      <c r="AP370" s="55"/>
      <c r="AQ370" s="53"/>
    </row>
    <row r="371" spans="2:43" s="34" customFormat="1" ht="17.100000000000001" customHeight="1">
      <c r="B371" s="48"/>
      <c r="C371" s="54"/>
      <c r="D371" s="43"/>
      <c r="E371" s="54"/>
      <c r="F371" s="50"/>
      <c r="G371" s="51"/>
      <c r="H371" s="55"/>
      <c r="I371" s="55"/>
      <c r="J371" s="55"/>
      <c r="K371" s="51"/>
      <c r="L371" s="55"/>
      <c r="M371" s="55"/>
      <c r="N371" s="55"/>
      <c r="O371" s="51"/>
      <c r="P371" s="55"/>
      <c r="Q371" s="55"/>
      <c r="R371" s="55"/>
      <c r="S371" s="51"/>
      <c r="T371" s="55"/>
      <c r="U371" s="55"/>
      <c r="V371" s="55"/>
      <c r="W371" s="51"/>
      <c r="X371" s="55"/>
      <c r="Y371" s="55"/>
      <c r="Z371" s="55"/>
      <c r="AA371" s="51"/>
      <c r="AB371" s="55"/>
      <c r="AC371" s="55"/>
      <c r="AD371" s="55"/>
      <c r="AE371" s="51"/>
      <c r="AF371" s="55"/>
      <c r="AG371" s="55"/>
      <c r="AH371" s="55"/>
      <c r="AI371" s="51"/>
      <c r="AJ371" s="55"/>
      <c r="AK371" s="55"/>
      <c r="AL371" s="55"/>
      <c r="AM371" s="51"/>
      <c r="AN371" s="55"/>
      <c r="AO371" s="55"/>
      <c r="AP371" s="55"/>
      <c r="AQ371" s="53"/>
    </row>
    <row r="372" spans="2:43" s="57" customFormat="1" ht="17.100000000000001" customHeight="1">
      <c r="B372" s="48"/>
      <c r="C372" s="49"/>
      <c r="D372" s="58"/>
      <c r="E372" s="49"/>
      <c r="F372" s="50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  <c r="AP372" s="55"/>
      <c r="AQ372" s="53"/>
    </row>
    <row r="373" spans="2:43" s="57" customFormat="1" ht="17.100000000000001" customHeight="1">
      <c r="B373" s="48"/>
      <c r="C373" s="54">
        <f t="shared" ref="C373" si="40">+E365</f>
        <v>4400</v>
      </c>
      <c r="D373" s="43" t="s">
        <v>18</v>
      </c>
      <c r="E373" s="54">
        <f>+C373+100</f>
        <v>4500</v>
      </c>
      <c r="F373" s="50"/>
      <c r="G373" s="51" t="s">
        <v>19</v>
      </c>
      <c r="H373" s="361">
        <v>0</v>
      </c>
      <c r="I373" s="361">
        <v>0</v>
      </c>
      <c r="J373" s="361">
        <f>+H373*I373</f>
        <v>0</v>
      </c>
      <c r="K373" s="51" t="s">
        <v>20</v>
      </c>
      <c r="L373" s="361">
        <v>0</v>
      </c>
      <c r="M373" s="361">
        <v>0</v>
      </c>
      <c r="N373" s="361">
        <f>+L373*M373</f>
        <v>0</v>
      </c>
      <c r="O373" s="51" t="s">
        <v>21</v>
      </c>
      <c r="P373" s="361">
        <v>40</v>
      </c>
      <c r="Q373" s="361">
        <v>4</v>
      </c>
      <c r="R373" s="361">
        <f>+P373*Q373</f>
        <v>160</v>
      </c>
      <c r="S373" s="51" t="s">
        <v>22</v>
      </c>
      <c r="T373" s="361">
        <v>0</v>
      </c>
      <c r="U373" s="361">
        <v>0</v>
      </c>
      <c r="V373" s="361">
        <f>+T373*U373</f>
        <v>0</v>
      </c>
      <c r="W373" s="51" t="s">
        <v>23</v>
      </c>
      <c r="X373" s="361">
        <v>0</v>
      </c>
      <c r="Y373" s="361">
        <v>0</v>
      </c>
      <c r="Z373" s="361">
        <f>+X373*Y373</f>
        <v>0</v>
      </c>
      <c r="AA373" s="51" t="s">
        <v>24</v>
      </c>
      <c r="AB373" s="361">
        <v>0</v>
      </c>
      <c r="AC373" s="361">
        <v>0</v>
      </c>
      <c r="AD373" s="361">
        <f>+AB373*AC373</f>
        <v>0</v>
      </c>
      <c r="AE373" s="51" t="s">
        <v>25</v>
      </c>
      <c r="AF373" s="361">
        <v>0</v>
      </c>
      <c r="AG373" s="361">
        <v>0</v>
      </c>
      <c r="AH373" s="361">
        <f>+AF373*AG373</f>
        <v>0</v>
      </c>
      <c r="AI373" s="51" t="s">
        <v>26</v>
      </c>
      <c r="AJ373" s="361">
        <v>0</v>
      </c>
      <c r="AK373" s="361">
        <v>0</v>
      </c>
      <c r="AL373" s="361">
        <f>+AJ373*AK373</f>
        <v>0</v>
      </c>
      <c r="AM373" s="51" t="s">
        <v>27</v>
      </c>
      <c r="AN373" s="361">
        <v>0</v>
      </c>
      <c r="AO373" s="361">
        <v>0</v>
      </c>
      <c r="AP373" s="361">
        <f>+AN373*AO373</f>
        <v>0</v>
      </c>
      <c r="AQ373" s="53"/>
    </row>
    <row r="374" spans="2:43" s="34" customFormat="1" ht="17.100000000000001" customHeight="1">
      <c r="B374" s="48"/>
      <c r="C374" s="54"/>
      <c r="D374" s="43"/>
      <c r="E374" s="54"/>
      <c r="F374" s="50"/>
      <c r="G374" s="51"/>
      <c r="H374" s="55"/>
      <c r="I374" s="55"/>
      <c r="J374" s="55"/>
      <c r="K374" s="51"/>
      <c r="L374" s="55"/>
      <c r="M374" s="55"/>
      <c r="N374" s="55"/>
      <c r="O374" s="51"/>
      <c r="P374" s="55"/>
      <c r="Q374" s="55"/>
      <c r="R374" s="55"/>
      <c r="S374" s="51"/>
      <c r="T374" s="55"/>
      <c r="U374" s="55"/>
      <c r="V374" s="55"/>
      <c r="W374" s="51"/>
      <c r="X374" s="55"/>
      <c r="Y374" s="55"/>
      <c r="Z374" s="55"/>
      <c r="AA374" s="51"/>
      <c r="AB374" s="55"/>
      <c r="AC374" s="55"/>
      <c r="AD374" s="55"/>
      <c r="AE374" s="51"/>
      <c r="AF374" s="55"/>
      <c r="AG374" s="55"/>
      <c r="AH374" s="55"/>
      <c r="AI374" s="51"/>
      <c r="AJ374" s="55"/>
      <c r="AK374" s="55"/>
      <c r="AL374" s="55"/>
      <c r="AM374" s="51"/>
      <c r="AN374" s="55"/>
      <c r="AO374" s="55"/>
      <c r="AP374" s="55"/>
      <c r="AQ374" s="53"/>
    </row>
    <row r="375" spans="2:43" s="34" customFormat="1" ht="17.100000000000001" customHeight="1">
      <c r="B375" s="48"/>
      <c r="C375" s="54"/>
      <c r="D375" s="43"/>
      <c r="E375" s="54"/>
      <c r="F375" s="50"/>
      <c r="G375" s="51"/>
      <c r="H375" s="55"/>
      <c r="I375" s="55"/>
      <c r="J375" s="55"/>
      <c r="K375" s="51"/>
      <c r="L375" s="55"/>
      <c r="M375" s="55"/>
      <c r="N375" s="55"/>
      <c r="O375" s="51"/>
      <c r="P375" s="55"/>
      <c r="Q375" s="55"/>
      <c r="R375" s="55"/>
      <c r="S375" s="51"/>
      <c r="T375" s="55"/>
      <c r="U375" s="55"/>
      <c r="V375" s="55"/>
      <c r="W375" s="51"/>
      <c r="X375" s="55"/>
      <c r="Y375" s="55"/>
      <c r="Z375" s="55"/>
      <c r="AA375" s="51"/>
      <c r="AB375" s="55"/>
      <c r="AC375" s="55"/>
      <c r="AD375" s="55"/>
      <c r="AE375" s="51"/>
      <c r="AF375" s="55"/>
      <c r="AG375" s="55"/>
      <c r="AH375" s="55"/>
      <c r="AI375" s="51"/>
      <c r="AJ375" s="55"/>
      <c r="AK375" s="55"/>
      <c r="AL375" s="55"/>
      <c r="AM375" s="51"/>
      <c r="AN375" s="55"/>
      <c r="AO375" s="55"/>
      <c r="AP375" s="55"/>
      <c r="AQ375" s="53"/>
    </row>
    <row r="376" spans="2:43" s="34" customFormat="1" ht="17.100000000000001" customHeight="1">
      <c r="B376" s="48"/>
      <c r="C376" s="54"/>
      <c r="D376" s="43"/>
      <c r="E376" s="54"/>
      <c r="F376" s="50"/>
      <c r="G376" s="51"/>
      <c r="H376" s="55"/>
      <c r="I376" s="55"/>
      <c r="J376" s="55"/>
      <c r="K376" s="51"/>
      <c r="L376" s="55"/>
      <c r="M376" s="55"/>
      <c r="N376" s="55"/>
      <c r="O376" s="51"/>
      <c r="P376" s="55"/>
      <c r="Q376" s="55"/>
      <c r="R376" s="55"/>
      <c r="S376" s="51"/>
      <c r="T376" s="55"/>
      <c r="U376" s="55"/>
      <c r="V376" s="55"/>
      <c r="W376" s="51"/>
      <c r="X376" s="55"/>
      <c r="Y376" s="55"/>
      <c r="Z376" s="55"/>
      <c r="AA376" s="51"/>
      <c r="AB376" s="55"/>
      <c r="AC376" s="55"/>
      <c r="AD376" s="55"/>
      <c r="AE376" s="51"/>
      <c r="AF376" s="55"/>
      <c r="AG376" s="55"/>
      <c r="AH376" s="55"/>
      <c r="AI376" s="51"/>
      <c r="AJ376" s="55"/>
      <c r="AK376" s="55"/>
      <c r="AL376" s="55"/>
      <c r="AM376" s="51"/>
      <c r="AN376" s="55"/>
      <c r="AO376" s="55"/>
      <c r="AP376" s="55"/>
      <c r="AQ376" s="53"/>
    </row>
    <row r="377" spans="2:43" s="34" customFormat="1" ht="17.100000000000001" customHeight="1">
      <c r="B377" s="48"/>
      <c r="C377" s="54"/>
      <c r="D377" s="43"/>
      <c r="E377" s="54"/>
      <c r="F377" s="50"/>
      <c r="G377" s="51"/>
      <c r="H377" s="55"/>
      <c r="I377" s="55"/>
      <c r="J377" s="55"/>
      <c r="K377" s="51"/>
      <c r="L377" s="55"/>
      <c r="M377" s="55"/>
      <c r="N377" s="55"/>
      <c r="O377" s="51"/>
      <c r="P377" s="55"/>
      <c r="Q377" s="55"/>
      <c r="R377" s="55"/>
      <c r="S377" s="51"/>
      <c r="T377" s="55"/>
      <c r="U377" s="55"/>
      <c r="V377" s="55"/>
      <c r="W377" s="51"/>
      <c r="X377" s="55"/>
      <c r="Y377" s="55"/>
      <c r="Z377" s="55"/>
      <c r="AA377" s="51"/>
      <c r="AB377" s="55"/>
      <c r="AC377" s="55"/>
      <c r="AD377" s="55"/>
      <c r="AE377" s="51"/>
      <c r="AF377" s="55"/>
      <c r="AG377" s="55"/>
      <c r="AH377" s="55"/>
      <c r="AI377" s="51"/>
      <c r="AJ377" s="55"/>
      <c r="AK377" s="55"/>
      <c r="AL377" s="55"/>
      <c r="AM377" s="51"/>
      <c r="AN377" s="55"/>
      <c r="AO377" s="55"/>
      <c r="AP377" s="55"/>
      <c r="AQ377" s="53"/>
    </row>
    <row r="378" spans="2:43" s="34" customFormat="1" ht="17.100000000000001" customHeight="1">
      <c r="B378" s="48"/>
      <c r="C378" s="54"/>
      <c r="D378" s="43"/>
      <c r="E378" s="54"/>
      <c r="F378" s="50"/>
      <c r="G378" s="51"/>
      <c r="H378" s="55"/>
      <c r="I378" s="55"/>
      <c r="J378" s="55"/>
      <c r="K378" s="51"/>
      <c r="L378" s="55"/>
      <c r="M378" s="55"/>
      <c r="N378" s="55"/>
      <c r="O378" s="51"/>
      <c r="P378" s="55"/>
      <c r="Q378" s="55"/>
      <c r="R378" s="55"/>
      <c r="S378" s="51"/>
      <c r="T378" s="55"/>
      <c r="U378" s="55"/>
      <c r="V378" s="55"/>
      <c r="W378" s="51"/>
      <c r="X378" s="55"/>
      <c r="Y378" s="55"/>
      <c r="Z378" s="55"/>
      <c r="AA378" s="51"/>
      <c r="AB378" s="55"/>
      <c r="AC378" s="55"/>
      <c r="AD378" s="55"/>
      <c r="AE378" s="51"/>
      <c r="AF378" s="55"/>
      <c r="AG378" s="55"/>
      <c r="AH378" s="55"/>
      <c r="AI378" s="51"/>
      <c r="AJ378" s="55"/>
      <c r="AK378" s="55"/>
      <c r="AL378" s="55"/>
      <c r="AM378" s="51"/>
      <c r="AN378" s="55"/>
      <c r="AO378" s="55"/>
      <c r="AP378" s="55"/>
      <c r="AQ378" s="53"/>
    </row>
    <row r="379" spans="2:43" s="34" customFormat="1" ht="17.100000000000001" customHeight="1">
      <c r="B379" s="48"/>
      <c r="C379" s="54"/>
      <c r="D379" s="43"/>
      <c r="E379" s="54"/>
      <c r="F379" s="50"/>
      <c r="G379" s="51"/>
      <c r="H379" s="55"/>
      <c r="I379" s="55"/>
      <c r="J379" s="55"/>
      <c r="K379" s="51"/>
      <c r="L379" s="55"/>
      <c r="M379" s="55"/>
      <c r="N379" s="55"/>
      <c r="O379" s="51"/>
      <c r="P379" s="55"/>
      <c r="Q379" s="55"/>
      <c r="R379" s="55"/>
      <c r="S379" s="51"/>
      <c r="T379" s="55"/>
      <c r="U379" s="55"/>
      <c r="V379" s="55"/>
      <c r="W379" s="51"/>
      <c r="X379" s="55"/>
      <c r="Y379" s="55"/>
      <c r="Z379" s="55"/>
      <c r="AA379" s="51"/>
      <c r="AB379" s="55"/>
      <c r="AC379" s="55"/>
      <c r="AD379" s="55"/>
      <c r="AE379" s="51"/>
      <c r="AF379" s="55"/>
      <c r="AG379" s="55"/>
      <c r="AH379" s="55"/>
      <c r="AI379" s="51"/>
      <c r="AJ379" s="55"/>
      <c r="AK379" s="55"/>
      <c r="AL379" s="55"/>
      <c r="AM379" s="51"/>
      <c r="AN379" s="55"/>
      <c r="AO379" s="55"/>
      <c r="AP379" s="55"/>
      <c r="AQ379" s="53"/>
    </row>
    <row r="380" spans="2:43" s="57" customFormat="1" ht="17.100000000000001" customHeight="1">
      <c r="B380" s="48"/>
      <c r="C380" s="49"/>
      <c r="D380" s="43"/>
      <c r="E380" s="49"/>
      <c r="F380" s="50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  <c r="AP380" s="55"/>
      <c r="AQ380" s="53"/>
    </row>
    <row r="381" spans="2:43" s="57" customFormat="1" ht="17.100000000000001" customHeight="1">
      <c r="B381" s="48"/>
      <c r="C381" s="54">
        <f t="shared" ref="C381" si="41">+E373</f>
        <v>4500</v>
      </c>
      <c r="D381" s="43" t="s">
        <v>18</v>
      </c>
      <c r="E381" s="54">
        <f>+C381+100</f>
        <v>4600</v>
      </c>
      <c r="F381" s="50"/>
      <c r="G381" s="51" t="s">
        <v>19</v>
      </c>
      <c r="H381" s="361">
        <v>0</v>
      </c>
      <c r="I381" s="361">
        <v>0</v>
      </c>
      <c r="J381" s="361">
        <f>+H381*I381</f>
        <v>0</v>
      </c>
      <c r="K381" s="51" t="s">
        <v>20</v>
      </c>
      <c r="L381" s="361">
        <v>0</v>
      </c>
      <c r="M381" s="361">
        <v>0</v>
      </c>
      <c r="N381" s="361">
        <f>+L381*M381</f>
        <v>0</v>
      </c>
      <c r="O381" s="51" t="s">
        <v>21</v>
      </c>
      <c r="P381" s="361">
        <v>70</v>
      </c>
      <c r="Q381" s="361">
        <v>6</v>
      </c>
      <c r="R381" s="361">
        <f>+P381*Q381</f>
        <v>420</v>
      </c>
      <c r="S381" s="51" t="s">
        <v>22</v>
      </c>
      <c r="T381" s="361">
        <v>0</v>
      </c>
      <c r="U381" s="361">
        <v>0</v>
      </c>
      <c r="V381" s="361">
        <f>+T381*U381</f>
        <v>0</v>
      </c>
      <c r="W381" s="51" t="s">
        <v>23</v>
      </c>
      <c r="X381" s="361">
        <v>0</v>
      </c>
      <c r="Y381" s="361">
        <v>0</v>
      </c>
      <c r="Z381" s="361">
        <f>+X381*Y381</f>
        <v>0</v>
      </c>
      <c r="AA381" s="51" t="s">
        <v>24</v>
      </c>
      <c r="AB381" s="361">
        <v>0</v>
      </c>
      <c r="AC381" s="361">
        <v>0</v>
      </c>
      <c r="AD381" s="361">
        <f>+AB381*AC381</f>
        <v>0</v>
      </c>
      <c r="AE381" s="51" t="s">
        <v>25</v>
      </c>
      <c r="AF381" s="361">
        <v>0</v>
      </c>
      <c r="AG381" s="361">
        <v>0</v>
      </c>
      <c r="AH381" s="361">
        <f>+AF381*AG381</f>
        <v>0</v>
      </c>
      <c r="AI381" s="51" t="s">
        <v>26</v>
      </c>
      <c r="AJ381" s="361">
        <v>0</v>
      </c>
      <c r="AK381" s="361">
        <v>0</v>
      </c>
      <c r="AL381" s="361">
        <f>+AJ381*AK381</f>
        <v>0</v>
      </c>
      <c r="AM381" s="51" t="s">
        <v>27</v>
      </c>
      <c r="AN381" s="361">
        <v>0</v>
      </c>
      <c r="AO381" s="361">
        <v>0</v>
      </c>
      <c r="AP381" s="361">
        <f>+AN381*AO381</f>
        <v>0</v>
      </c>
      <c r="AQ381" s="53"/>
    </row>
    <row r="382" spans="2:43" s="34" customFormat="1" ht="17.100000000000001" customHeight="1">
      <c r="B382" s="48"/>
      <c r="C382" s="54"/>
      <c r="D382" s="43"/>
      <c r="E382" s="54"/>
      <c r="F382" s="50"/>
      <c r="G382" s="51"/>
      <c r="H382" s="55"/>
      <c r="I382" s="55"/>
      <c r="J382" s="55"/>
      <c r="K382" s="51"/>
      <c r="L382" s="55"/>
      <c r="M382" s="55"/>
      <c r="N382" s="55"/>
      <c r="O382" s="51"/>
      <c r="P382" s="55"/>
      <c r="Q382" s="55"/>
      <c r="R382" s="55"/>
      <c r="S382" s="51"/>
      <c r="T382" s="55"/>
      <c r="U382" s="55"/>
      <c r="V382" s="55"/>
      <c r="W382" s="51"/>
      <c r="X382" s="55"/>
      <c r="Y382" s="55"/>
      <c r="Z382" s="55"/>
      <c r="AA382" s="51"/>
      <c r="AB382" s="55"/>
      <c r="AC382" s="55"/>
      <c r="AD382" s="55"/>
      <c r="AE382" s="51"/>
      <c r="AF382" s="55"/>
      <c r="AG382" s="55"/>
      <c r="AH382" s="55"/>
      <c r="AI382" s="51"/>
      <c r="AJ382" s="55"/>
      <c r="AK382" s="55"/>
      <c r="AL382" s="55"/>
      <c r="AM382" s="51"/>
      <c r="AN382" s="55"/>
      <c r="AO382" s="55"/>
      <c r="AP382" s="55"/>
      <c r="AQ382" s="53"/>
    </row>
    <row r="383" spans="2:43" s="34" customFormat="1" ht="17.100000000000001" customHeight="1">
      <c r="B383" s="48"/>
      <c r="C383" s="54"/>
      <c r="D383" s="43"/>
      <c r="E383" s="54"/>
      <c r="F383" s="50"/>
      <c r="G383" s="51"/>
      <c r="H383" s="55"/>
      <c r="I383" s="55"/>
      <c r="J383" s="55"/>
      <c r="K383" s="51"/>
      <c r="L383" s="55"/>
      <c r="M383" s="55"/>
      <c r="N383" s="55"/>
      <c r="O383" s="51"/>
      <c r="P383" s="55"/>
      <c r="Q383" s="55"/>
      <c r="R383" s="55"/>
      <c r="S383" s="51"/>
      <c r="T383" s="55"/>
      <c r="U383" s="55"/>
      <c r="V383" s="55"/>
      <c r="W383" s="51"/>
      <c r="X383" s="55"/>
      <c r="Y383" s="55"/>
      <c r="Z383" s="55"/>
      <c r="AA383" s="51"/>
      <c r="AB383" s="55"/>
      <c r="AC383" s="55"/>
      <c r="AD383" s="55"/>
      <c r="AE383" s="51"/>
      <c r="AF383" s="55"/>
      <c r="AG383" s="55"/>
      <c r="AH383" s="55"/>
      <c r="AI383" s="51"/>
      <c r="AJ383" s="55"/>
      <c r="AK383" s="55"/>
      <c r="AL383" s="55"/>
      <c r="AM383" s="51"/>
      <c r="AN383" s="55"/>
      <c r="AO383" s="55"/>
      <c r="AP383" s="55"/>
      <c r="AQ383" s="53"/>
    </row>
    <row r="384" spans="2:43" s="34" customFormat="1" ht="17.100000000000001" customHeight="1">
      <c r="B384" s="48"/>
      <c r="C384" s="54"/>
      <c r="D384" s="43"/>
      <c r="E384" s="54"/>
      <c r="F384" s="50"/>
      <c r="G384" s="51"/>
      <c r="H384" s="55"/>
      <c r="I384" s="55"/>
      <c r="J384" s="55"/>
      <c r="K384" s="51"/>
      <c r="L384" s="55"/>
      <c r="M384" s="55"/>
      <c r="N384" s="55"/>
      <c r="O384" s="51"/>
      <c r="P384" s="55"/>
      <c r="Q384" s="55"/>
      <c r="R384" s="55"/>
      <c r="S384" s="51"/>
      <c r="T384" s="55"/>
      <c r="U384" s="55"/>
      <c r="V384" s="55"/>
      <c r="W384" s="51"/>
      <c r="X384" s="55"/>
      <c r="Y384" s="55"/>
      <c r="Z384" s="55"/>
      <c r="AA384" s="51"/>
      <c r="AB384" s="55"/>
      <c r="AC384" s="55"/>
      <c r="AD384" s="55"/>
      <c r="AE384" s="51"/>
      <c r="AF384" s="55"/>
      <c r="AG384" s="55"/>
      <c r="AH384" s="55"/>
      <c r="AI384" s="51"/>
      <c r="AJ384" s="55"/>
      <c r="AK384" s="55"/>
      <c r="AL384" s="55"/>
      <c r="AM384" s="51"/>
      <c r="AN384" s="55"/>
      <c r="AO384" s="55"/>
      <c r="AP384" s="55"/>
      <c r="AQ384" s="53"/>
    </row>
    <row r="385" spans="2:43" s="34" customFormat="1" ht="17.100000000000001" customHeight="1">
      <c r="B385" s="48"/>
      <c r="C385" s="54"/>
      <c r="D385" s="43"/>
      <c r="E385" s="54"/>
      <c r="F385" s="50"/>
      <c r="G385" s="51"/>
      <c r="H385" s="55"/>
      <c r="I385" s="55"/>
      <c r="J385" s="55"/>
      <c r="K385" s="51"/>
      <c r="L385" s="55"/>
      <c r="M385" s="55"/>
      <c r="N385" s="55"/>
      <c r="O385" s="51"/>
      <c r="P385" s="55"/>
      <c r="Q385" s="55"/>
      <c r="R385" s="55"/>
      <c r="S385" s="51"/>
      <c r="T385" s="55"/>
      <c r="U385" s="55"/>
      <c r="V385" s="55"/>
      <c r="W385" s="51"/>
      <c r="X385" s="55"/>
      <c r="Y385" s="55"/>
      <c r="Z385" s="55"/>
      <c r="AA385" s="51"/>
      <c r="AB385" s="55"/>
      <c r="AC385" s="55"/>
      <c r="AD385" s="55"/>
      <c r="AE385" s="51"/>
      <c r="AF385" s="55"/>
      <c r="AG385" s="55"/>
      <c r="AH385" s="55"/>
      <c r="AI385" s="51"/>
      <c r="AJ385" s="55"/>
      <c r="AK385" s="55"/>
      <c r="AL385" s="55"/>
      <c r="AM385" s="51"/>
      <c r="AN385" s="55"/>
      <c r="AO385" s="55"/>
      <c r="AP385" s="55"/>
      <c r="AQ385" s="53"/>
    </row>
    <row r="386" spans="2:43" s="34" customFormat="1" ht="17.100000000000001" customHeight="1">
      <c r="B386" s="48"/>
      <c r="C386" s="54"/>
      <c r="D386" s="43"/>
      <c r="E386" s="54"/>
      <c r="F386" s="50"/>
      <c r="G386" s="51"/>
      <c r="H386" s="55"/>
      <c r="I386" s="55"/>
      <c r="J386" s="55"/>
      <c r="K386" s="51"/>
      <c r="L386" s="55"/>
      <c r="M386" s="55"/>
      <c r="N386" s="55"/>
      <c r="O386" s="51"/>
      <c r="P386" s="55"/>
      <c r="Q386" s="55"/>
      <c r="R386" s="55"/>
      <c r="S386" s="51"/>
      <c r="T386" s="55"/>
      <c r="U386" s="55"/>
      <c r="V386" s="55"/>
      <c r="W386" s="51"/>
      <c r="X386" s="55"/>
      <c r="Y386" s="55"/>
      <c r="Z386" s="55"/>
      <c r="AA386" s="51"/>
      <c r="AB386" s="55"/>
      <c r="AC386" s="55"/>
      <c r="AD386" s="55"/>
      <c r="AE386" s="51"/>
      <c r="AF386" s="55"/>
      <c r="AG386" s="55"/>
      <c r="AH386" s="55"/>
      <c r="AI386" s="51"/>
      <c r="AJ386" s="55"/>
      <c r="AK386" s="55"/>
      <c r="AL386" s="55"/>
      <c r="AM386" s="51"/>
      <c r="AN386" s="55"/>
      <c r="AO386" s="55"/>
      <c r="AP386" s="55"/>
      <c r="AQ386" s="53"/>
    </row>
    <row r="387" spans="2:43" s="34" customFormat="1" ht="17.100000000000001" customHeight="1">
      <c r="B387" s="48"/>
      <c r="C387" s="54"/>
      <c r="D387" s="43"/>
      <c r="E387" s="54"/>
      <c r="F387" s="50"/>
      <c r="G387" s="51"/>
      <c r="H387" s="55"/>
      <c r="I387" s="55"/>
      <c r="J387" s="55"/>
      <c r="K387" s="51"/>
      <c r="L387" s="55"/>
      <c r="M387" s="55"/>
      <c r="N387" s="55"/>
      <c r="O387" s="51"/>
      <c r="P387" s="55"/>
      <c r="Q387" s="55"/>
      <c r="R387" s="55"/>
      <c r="S387" s="51"/>
      <c r="T387" s="55"/>
      <c r="U387" s="55"/>
      <c r="V387" s="55"/>
      <c r="W387" s="51"/>
      <c r="X387" s="55"/>
      <c r="Y387" s="55"/>
      <c r="Z387" s="55"/>
      <c r="AA387" s="51"/>
      <c r="AB387" s="55"/>
      <c r="AC387" s="55"/>
      <c r="AD387" s="55"/>
      <c r="AE387" s="51"/>
      <c r="AF387" s="55"/>
      <c r="AG387" s="55"/>
      <c r="AH387" s="55"/>
      <c r="AI387" s="51"/>
      <c r="AJ387" s="55"/>
      <c r="AK387" s="55"/>
      <c r="AL387" s="55"/>
      <c r="AM387" s="51"/>
      <c r="AN387" s="55"/>
      <c r="AO387" s="55"/>
      <c r="AP387" s="55"/>
      <c r="AQ387" s="53"/>
    </row>
    <row r="388" spans="2:43" s="57" customFormat="1" ht="17.100000000000001" customHeight="1">
      <c r="B388" s="48"/>
      <c r="C388" s="49"/>
      <c r="D388" s="58"/>
      <c r="E388" s="49"/>
      <c r="F388" s="50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  <c r="AL388" s="55"/>
      <c r="AM388" s="55"/>
      <c r="AN388" s="55"/>
      <c r="AO388" s="55"/>
      <c r="AP388" s="55"/>
      <c r="AQ388" s="53"/>
    </row>
    <row r="389" spans="2:43" s="57" customFormat="1" ht="17.100000000000001" customHeight="1">
      <c r="B389" s="48"/>
      <c r="C389" s="54">
        <f t="shared" ref="C389" si="42">+E381</f>
        <v>4600</v>
      </c>
      <c r="D389" s="43" t="s">
        <v>18</v>
      </c>
      <c r="E389" s="54">
        <f>+C389+100</f>
        <v>4700</v>
      </c>
      <c r="F389" s="50"/>
      <c r="G389" s="51" t="s">
        <v>19</v>
      </c>
      <c r="H389" s="361">
        <v>0</v>
      </c>
      <c r="I389" s="361">
        <v>0</v>
      </c>
      <c r="J389" s="361">
        <f>+H389*I389</f>
        <v>0</v>
      </c>
      <c r="K389" s="51" t="s">
        <v>20</v>
      </c>
      <c r="L389" s="361">
        <v>0</v>
      </c>
      <c r="M389" s="361">
        <v>0</v>
      </c>
      <c r="N389" s="361">
        <f>+L389*M389</f>
        <v>0</v>
      </c>
      <c r="O389" s="51" t="s">
        <v>21</v>
      </c>
      <c r="P389" s="361">
        <v>0</v>
      </c>
      <c r="Q389" s="361">
        <v>0</v>
      </c>
      <c r="R389" s="361">
        <f>+P389*Q389</f>
        <v>0</v>
      </c>
      <c r="S389" s="51" t="s">
        <v>22</v>
      </c>
      <c r="T389" s="361">
        <v>0</v>
      </c>
      <c r="U389" s="361">
        <v>0</v>
      </c>
      <c r="V389" s="361">
        <f>+T389*U389</f>
        <v>0</v>
      </c>
      <c r="W389" s="51" t="s">
        <v>23</v>
      </c>
      <c r="X389" s="361">
        <v>20</v>
      </c>
      <c r="Y389" s="361">
        <v>3</v>
      </c>
      <c r="Z389" s="361">
        <f>+X389*Y389</f>
        <v>60</v>
      </c>
      <c r="AA389" s="51" t="s">
        <v>24</v>
      </c>
      <c r="AB389" s="361">
        <v>0</v>
      </c>
      <c r="AC389" s="361">
        <v>0</v>
      </c>
      <c r="AD389" s="361">
        <f>+AB389*AC389</f>
        <v>0</v>
      </c>
      <c r="AE389" s="51" t="s">
        <v>25</v>
      </c>
      <c r="AF389" s="361">
        <v>0</v>
      </c>
      <c r="AG389" s="361">
        <v>0</v>
      </c>
      <c r="AH389" s="361">
        <f>+AF389*AG389</f>
        <v>0</v>
      </c>
      <c r="AI389" s="51" t="s">
        <v>26</v>
      </c>
      <c r="AJ389" s="361">
        <v>0</v>
      </c>
      <c r="AK389" s="361">
        <v>0</v>
      </c>
      <c r="AL389" s="361">
        <f>+AJ389*AK389</f>
        <v>0</v>
      </c>
      <c r="AM389" s="51" t="s">
        <v>27</v>
      </c>
      <c r="AN389" s="361">
        <v>0</v>
      </c>
      <c r="AO389" s="361">
        <v>0</v>
      </c>
      <c r="AP389" s="361">
        <f>+AN389*AO389</f>
        <v>0</v>
      </c>
      <c r="AQ389" s="53"/>
    </row>
    <row r="390" spans="2:43" s="34" customFormat="1" ht="17.100000000000001" customHeight="1">
      <c r="B390" s="48"/>
      <c r="C390" s="54"/>
      <c r="D390" s="43"/>
      <c r="E390" s="54"/>
      <c r="F390" s="50"/>
      <c r="G390" s="51"/>
      <c r="H390" s="55"/>
      <c r="I390" s="55"/>
      <c r="J390" s="55"/>
      <c r="K390" s="51"/>
      <c r="L390" s="55"/>
      <c r="M390" s="55"/>
      <c r="N390" s="55"/>
      <c r="O390" s="51"/>
      <c r="P390" s="55"/>
      <c r="Q390" s="55"/>
      <c r="R390" s="55"/>
      <c r="S390" s="51"/>
      <c r="T390" s="55"/>
      <c r="U390" s="55"/>
      <c r="V390" s="55"/>
      <c r="W390" s="51"/>
      <c r="X390" s="55"/>
      <c r="Y390" s="55"/>
      <c r="Z390" s="55"/>
      <c r="AA390" s="51"/>
      <c r="AB390" s="55"/>
      <c r="AC390" s="55"/>
      <c r="AD390" s="55"/>
      <c r="AE390" s="51"/>
      <c r="AF390" s="55"/>
      <c r="AG390" s="55"/>
      <c r="AH390" s="55"/>
      <c r="AI390" s="51"/>
      <c r="AJ390" s="55"/>
      <c r="AK390" s="55"/>
      <c r="AL390" s="55"/>
      <c r="AM390" s="51"/>
      <c r="AN390" s="55"/>
      <c r="AO390" s="55"/>
      <c r="AP390" s="55"/>
      <c r="AQ390" s="53"/>
    </row>
    <row r="391" spans="2:43" s="34" customFormat="1" ht="17.100000000000001" customHeight="1">
      <c r="B391" s="48"/>
      <c r="C391" s="54"/>
      <c r="D391" s="43"/>
      <c r="E391" s="54"/>
      <c r="F391" s="50"/>
      <c r="G391" s="51"/>
      <c r="H391" s="55"/>
      <c r="I391" s="55"/>
      <c r="J391" s="55"/>
      <c r="K391" s="51"/>
      <c r="L391" s="55"/>
      <c r="M391" s="55"/>
      <c r="N391" s="55"/>
      <c r="O391" s="51"/>
      <c r="P391" s="55"/>
      <c r="Q391" s="55"/>
      <c r="R391" s="55"/>
      <c r="S391" s="51"/>
      <c r="T391" s="55"/>
      <c r="U391" s="55"/>
      <c r="V391" s="55"/>
      <c r="W391" s="51"/>
      <c r="X391" s="55"/>
      <c r="Y391" s="55"/>
      <c r="Z391" s="55"/>
      <c r="AA391" s="51"/>
      <c r="AB391" s="55"/>
      <c r="AC391" s="55"/>
      <c r="AD391" s="55"/>
      <c r="AE391" s="51"/>
      <c r="AF391" s="55"/>
      <c r="AG391" s="55"/>
      <c r="AH391" s="55"/>
      <c r="AI391" s="51"/>
      <c r="AJ391" s="55"/>
      <c r="AK391" s="55"/>
      <c r="AL391" s="55"/>
      <c r="AM391" s="51"/>
      <c r="AN391" s="55"/>
      <c r="AO391" s="55"/>
      <c r="AP391" s="55"/>
      <c r="AQ391" s="53"/>
    </row>
    <row r="392" spans="2:43" s="34" customFormat="1" ht="17.100000000000001" customHeight="1">
      <c r="B392" s="48"/>
      <c r="C392" s="54"/>
      <c r="D392" s="43"/>
      <c r="E392" s="54"/>
      <c r="F392" s="50"/>
      <c r="G392" s="51"/>
      <c r="H392" s="55"/>
      <c r="I392" s="55"/>
      <c r="J392" s="55"/>
      <c r="K392" s="51"/>
      <c r="L392" s="55"/>
      <c r="M392" s="55"/>
      <c r="N392" s="55"/>
      <c r="O392" s="51"/>
      <c r="P392" s="55"/>
      <c r="Q392" s="55"/>
      <c r="R392" s="55"/>
      <c r="S392" s="51"/>
      <c r="T392" s="55"/>
      <c r="U392" s="55"/>
      <c r="V392" s="55"/>
      <c r="W392" s="51"/>
      <c r="X392" s="55"/>
      <c r="Y392" s="55"/>
      <c r="Z392" s="55"/>
      <c r="AA392" s="51"/>
      <c r="AB392" s="55"/>
      <c r="AC392" s="55"/>
      <c r="AD392" s="55"/>
      <c r="AE392" s="51"/>
      <c r="AF392" s="55"/>
      <c r="AG392" s="55"/>
      <c r="AH392" s="55"/>
      <c r="AI392" s="51"/>
      <c r="AJ392" s="55"/>
      <c r="AK392" s="55"/>
      <c r="AL392" s="55"/>
      <c r="AM392" s="51"/>
      <c r="AN392" s="55"/>
      <c r="AO392" s="55"/>
      <c r="AP392" s="55"/>
      <c r="AQ392" s="53"/>
    </row>
    <row r="393" spans="2:43" s="34" customFormat="1" ht="17.100000000000001" customHeight="1">
      <c r="B393" s="48"/>
      <c r="C393" s="54"/>
      <c r="D393" s="43"/>
      <c r="E393" s="54"/>
      <c r="F393" s="50"/>
      <c r="G393" s="51"/>
      <c r="H393" s="55"/>
      <c r="I393" s="55"/>
      <c r="J393" s="55"/>
      <c r="K393" s="51"/>
      <c r="L393" s="55"/>
      <c r="M393" s="55"/>
      <c r="N393" s="55"/>
      <c r="O393" s="51"/>
      <c r="P393" s="55"/>
      <c r="Q393" s="55"/>
      <c r="R393" s="55"/>
      <c r="S393" s="51"/>
      <c r="T393" s="55"/>
      <c r="U393" s="55"/>
      <c r="V393" s="55"/>
      <c r="W393" s="51"/>
      <c r="X393" s="55"/>
      <c r="Y393" s="55"/>
      <c r="Z393" s="55"/>
      <c r="AA393" s="51"/>
      <c r="AB393" s="55"/>
      <c r="AC393" s="55"/>
      <c r="AD393" s="55"/>
      <c r="AE393" s="51"/>
      <c r="AF393" s="55"/>
      <c r="AG393" s="55"/>
      <c r="AH393" s="55"/>
      <c r="AI393" s="51"/>
      <c r="AJ393" s="55"/>
      <c r="AK393" s="55"/>
      <c r="AL393" s="55"/>
      <c r="AM393" s="51"/>
      <c r="AN393" s="55"/>
      <c r="AO393" s="55"/>
      <c r="AP393" s="55"/>
      <c r="AQ393" s="53"/>
    </row>
    <row r="394" spans="2:43" s="34" customFormat="1" ht="17.100000000000001" customHeight="1">
      <c r="B394" s="48"/>
      <c r="C394" s="54"/>
      <c r="D394" s="43"/>
      <c r="E394" s="54"/>
      <c r="F394" s="50"/>
      <c r="G394" s="51"/>
      <c r="H394" s="55"/>
      <c r="I394" s="55"/>
      <c r="J394" s="55"/>
      <c r="K394" s="51"/>
      <c r="L394" s="55"/>
      <c r="M394" s="55"/>
      <c r="N394" s="55"/>
      <c r="O394" s="51"/>
      <c r="P394" s="55"/>
      <c r="Q394" s="55"/>
      <c r="R394" s="55"/>
      <c r="S394" s="51"/>
      <c r="T394" s="55"/>
      <c r="U394" s="55"/>
      <c r="V394" s="55"/>
      <c r="W394" s="51"/>
      <c r="X394" s="55"/>
      <c r="Y394" s="55"/>
      <c r="Z394" s="55"/>
      <c r="AA394" s="51"/>
      <c r="AB394" s="55"/>
      <c r="AC394" s="55"/>
      <c r="AD394" s="55"/>
      <c r="AE394" s="51"/>
      <c r="AF394" s="55"/>
      <c r="AG394" s="55"/>
      <c r="AH394" s="55"/>
      <c r="AI394" s="51"/>
      <c r="AJ394" s="55"/>
      <c r="AK394" s="55"/>
      <c r="AL394" s="55"/>
      <c r="AM394" s="51"/>
      <c r="AN394" s="55"/>
      <c r="AO394" s="55"/>
      <c r="AP394" s="55"/>
      <c r="AQ394" s="53"/>
    </row>
    <row r="395" spans="2:43" s="34" customFormat="1" ht="17.100000000000001" customHeight="1">
      <c r="B395" s="48"/>
      <c r="C395" s="54"/>
      <c r="D395" s="43"/>
      <c r="E395" s="54"/>
      <c r="F395" s="50"/>
      <c r="G395" s="51"/>
      <c r="H395" s="55"/>
      <c r="I395" s="55"/>
      <c r="J395" s="55"/>
      <c r="K395" s="51"/>
      <c r="L395" s="55"/>
      <c r="M395" s="55"/>
      <c r="N395" s="55"/>
      <c r="O395" s="51"/>
      <c r="P395" s="55"/>
      <c r="Q395" s="55"/>
      <c r="R395" s="55"/>
      <c r="S395" s="51"/>
      <c r="T395" s="55"/>
      <c r="U395" s="55"/>
      <c r="V395" s="55"/>
      <c r="W395" s="51"/>
      <c r="X395" s="55"/>
      <c r="Y395" s="55"/>
      <c r="Z395" s="55"/>
      <c r="AA395" s="51"/>
      <c r="AB395" s="55"/>
      <c r="AC395" s="55"/>
      <c r="AD395" s="55"/>
      <c r="AE395" s="51"/>
      <c r="AF395" s="55"/>
      <c r="AG395" s="55"/>
      <c r="AH395" s="55"/>
      <c r="AI395" s="51"/>
      <c r="AJ395" s="55"/>
      <c r="AK395" s="55"/>
      <c r="AL395" s="55"/>
      <c r="AM395" s="51"/>
      <c r="AN395" s="55"/>
      <c r="AO395" s="55"/>
      <c r="AP395" s="55"/>
      <c r="AQ395" s="53"/>
    </row>
    <row r="396" spans="2:43" s="34" customFormat="1" ht="17.100000000000001" customHeight="1">
      <c r="B396" s="48"/>
      <c r="C396" s="49"/>
      <c r="D396" s="43"/>
      <c r="E396" s="49"/>
      <c r="F396" s="50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  <c r="AE396" s="55"/>
      <c r="AF396" s="55"/>
      <c r="AG396" s="55"/>
      <c r="AH396" s="55"/>
      <c r="AI396" s="55"/>
      <c r="AJ396" s="55"/>
      <c r="AK396" s="55"/>
      <c r="AL396" s="55"/>
      <c r="AM396" s="55"/>
      <c r="AN396" s="55"/>
      <c r="AO396" s="55"/>
      <c r="AP396" s="55"/>
      <c r="AQ396" s="53"/>
    </row>
    <row r="397" spans="2:43" s="57" customFormat="1" ht="17.100000000000001" customHeight="1">
      <c r="B397" s="48"/>
      <c r="C397" s="54">
        <f t="shared" ref="C397" si="43">+E389</f>
        <v>4700</v>
      </c>
      <c r="D397" s="43" t="s">
        <v>18</v>
      </c>
      <c r="E397" s="54">
        <f t="shared" ref="E397" si="44">+C397+100</f>
        <v>4800</v>
      </c>
      <c r="F397" s="50"/>
      <c r="G397" s="51" t="s">
        <v>19</v>
      </c>
      <c r="H397" s="361">
        <v>0</v>
      </c>
      <c r="I397" s="361">
        <v>0</v>
      </c>
      <c r="J397" s="361">
        <f>+H397*I397</f>
        <v>0</v>
      </c>
      <c r="K397" s="51" t="s">
        <v>20</v>
      </c>
      <c r="L397" s="361">
        <v>0</v>
      </c>
      <c r="M397" s="361">
        <v>0</v>
      </c>
      <c r="N397" s="361">
        <f>+L397*M397</f>
        <v>0</v>
      </c>
      <c r="O397" s="51" t="s">
        <v>21</v>
      </c>
      <c r="P397" s="361">
        <v>15</v>
      </c>
      <c r="Q397" s="361">
        <v>4</v>
      </c>
      <c r="R397" s="361">
        <f>+P397*Q397</f>
        <v>60</v>
      </c>
      <c r="S397" s="51" t="s">
        <v>22</v>
      </c>
      <c r="T397" s="361">
        <v>0</v>
      </c>
      <c r="U397" s="361">
        <v>0</v>
      </c>
      <c r="V397" s="361">
        <f>+T397*U397</f>
        <v>0</v>
      </c>
      <c r="W397" s="51" t="s">
        <v>23</v>
      </c>
      <c r="X397" s="361">
        <v>0</v>
      </c>
      <c r="Y397" s="361">
        <v>0</v>
      </c>
      <c r="Z397" s="361">
        <f>+X397*Y397</f>
        <v>0</v>
      </c>
      <c r="AA397" s="51" t="s">
        <v>24</v>
      </c>
      <c r="AB397" s="361">
        <v>0</v>
      </c>
      <c r="AC397" s="361">
        <v>0</v>
      </c>
      <c r="AD397" s="361">
        <f>+AB397*AC397</f>
        <v>0</v>
      </c>
      <c r="AE397" s="51" t="s">
        <v>25</v>
      </c>
      <c r="AF397" s="361">
        <v>0</v>
      </c>
      <c r="AG397" s="361">
        <v>0</v>
      </c>
      <c r="AH397" s="361">
        <f>+AF397*AG397</f>
        <v>0</v>
      </c>
      <c r="AI397" s="51" t="s">
        <v>26</v>
      </c>
      <c r="AJ397" s="361">
        <v>0</v>
      </c>
      <c r="AK397" s="361">
        <v>0</v>
      </c>
      <c r="AL397" s="361">
        <f>+AJ397*AK397</f>
        <v>0</v>
      </c>
      <c r="AM397" s="51" t="s">
        <v>27</v>
      </c>
      <c r="AN397" s="361">
        <v>0</v>
      </c>
      <c r="AO397" s="361">
        <v>0</v>
      </c>
      <c r="AP397" s="361">
        <f>+AN397*AO397</f>
        <v>0</v>
      </c>
      <c r="AQ397" s="53"/>
    </row>
    <row r="398" spans="2:43" s="34" customFormat="1" ht="17.100000000000001" customHeight="1">
      <c r="B398" s="48"/>
      <c r="C398" s="54"/>
      <c r="D398" s="43"/>
      <c r="E398" s="54"/>
      <c r="F398" s="50"/>
      <c r="G398" s="51"/>
      <c r="H398" s="55"/>
      <c r="I398" s="55"/>
      <c r="J398" s="55"/>
      <c r="K398" s="51"/>
      <c r="L398" s="55"/>
      <c r="M398" s="55"/>
      <c r="N398" s="55"/>
      <c r="O398" s="51"/>
      <c r="P398" s="55"/>
      <c r="Q398" s="55"/>
      <c r="R398" s="55"/>
      <c r="S398" s="51"/>
      <c r="T398" s="55"/>
      <c r="U398" s="55"/>
      <c r="V398" s="55"/>
      <c r="W398" s="51"/>
      <c r="X398" s="55"/>
      <c r="Y398" s="55"/>
      <c r="Z398" s="55"/>
      <c r="AA398" s="51"/>
      <c r="AB398" s="55"/>
      <c r="AC398" s="55"/>
      <c r="AD398" s="55"/>
      <c r="AE398" s="51"/>
      <c r="AF398" s="55"/>
      <c r="AG398" s="55"/>
      <c r="AH398" s="55"/>
      <c r="AI398" s="51"/>
      <c r="AJ398" s="55"/>
      <c r="AK398" s="55"/>
      <c r="AL398" s="55"/>
      <c r="AM398" s="51"/>
      <c r="AN398" s="55"/>
      <c r="AO398" s="55"/>
      <c r="AP398" s="55"/>
      <c r="AQ398" s="53"/>
    </row>
    <row r="399" spans="2:43" s="34" customFormat="1" ht="17.100000000000001" customHeight="1">
      <c r="B399" s="48"/>
      <c r="C399" s="54"/>
      <c r="D399" s="43"/>
      <c r="E399" s="54"/>
      <c r="F399" s="50"/>
      <c r="G399" s="51"/>
      <c r="H399" s="55"/>
      <c r="I399" s="55"/>
      <c r="J399" s="55"/>
      <c r="K399" s="51"/>
      <c r="L399" s="55"/>
      <c r="M399" s="55"/>
      <c r="N399" s="55"/>
      <c r="O399" s="51"/>
      <c r="P399" s="55"/>
      <c r="Q399" s="55"/>
      <c r="R399" s="55"/>
      <c r="S399" s="51"/>
      <c r="T399" s="55"/>
      <c r="U399" s="55"/>
      <c r="V399" s="55"/>
      <c r="W399" s="51"/>
      <c r="X399" s="55"/>
      <c r="Y399" s="55"/>
      <c r="Z399" s="55"/>
      <c r="AA399" s="51"/>
      <c r="AB399" s="55"/>
      <c r="AC399" s="55"/>
      <c r="AD399" s="55"/>
      <c r="AE399" s="51"/>
      <c r="AF399" s="55"/>
      <c r="AG399" s="55"/>
      <c r="AH399" s="55"/>
      <c r="AI399" s="51"/>
      <c r="AJ399" s="55"/>
      <c r="AK399" s="55"/>
      <c r="AL399" s="55"/>
      <c r="AM399" s="51"/>
      <c r="AN399" s="55"/>
      <c r="AO399" s="55"/>
      <c r="AP399" s="55"/>
      <c r="AQ399" s="53"/>
    </row>
    <row r="400" spans="2:43" s="34" customFormat="1" ht="17.100000000000001" customHeight="1">
      <c r="B400" s="48"/>
      <c r="C400" s="54"/>
      <c r="D400" s="43"/>
      <c r="E400" s="54"/>
      <c r="F400" s="50"/>
      <c r="G400" s="51"/>
      <c r="H400" s="55"/>
      <c r="I400" s="55"/>
      <c r="J400" s="55"/>
      <c r="K400" s="51"/>
      <c r="L400" s="55"/>
      <c r="M400" s="55"/>
      <c r="N400" s="55"/>
      <c r="O400" s="51"/>
      <c r="P400" s="55"/>
      <c r="Q400" s="55"/>
      <c r="R400" s="55"/>
      <c r="S400" s="51"/>
      <c r="T400" s="55"/>
      <c r="U400" s="55"/>
      <c r="V400" s="55"/>
      <c r="W400" s="51"/>
      <c r="X400" s="55"/>
      <c r="Y400" s="55"/>
      <c r="Z400" s="55"/>
      <c r="AA400" s="51"/>
      <c r="AB400" s="55"/>
      <c r="AC400" s="55"/>
      <c r="AD400" s="55"/>
      <c r="AE400" s="51"/>
      <c r="AF400" s="55"/>
      <c r="AG400" s="55"/>
      <c r="AH400" s="55"/>
      <c r="AI400" s="51"/>
      <c r="AJ400" s="55"/>
      <c r="AK400" s="55"/>
      <c r="AL400" s="55"/>
      <c r="AM400" s="51"/>
      <c r="AN400" s="55"/>
      <c r="AO400" s="55"/>
      <c r="AP400" s="55"/>
      <c r="AQ400" s="53"/>
    </row>
    <row r="401" spans="2:43" s="34" customFormat="1" ht="17.100000000000001" customHeight="1">
      <c r="B401" s="48"/>
      <c r="C401" s="54"/>
      <c r="D401" s="43"/>
      <c r="E401" s="54"/>
      <c r="F401" s="50"/>
      <c r="G401" s="51"/>
      <c r="H401" s="55"/>
      <c r="I401" s="55"/>
      <c r="J401" s="55"/>
      <c r="K401" s="51"/>
      <c r="L401" s="55"/>
      <c r="M401" s="55"/>
      <c r="N401" s="55"/>
      <c r="O401" s="51"/>
      <c r="P401" s="55"/>
      <c r="Q401" s="55"/>
      <c r="R401" s="55"/>
      <c r="S401" s="51"/>
      <c r="T401" s="55"/>
      <c r="U401" s="55"/>
      <c r="V401" s="55"/>
      <c r="W401" s="51"/>
      <c r="X401" s="55"/>
      <c r="Y401" s="55"/>
      <c r="Z401" s="55"/>
      <c r="AA401" s="51"/>
      <c r="AB401" s="55"/>
      <c r="AC401" s="55"/>
      <c r="AD401" s="55"/>
      <c r="AE401" s="51"/>
      <c r="AF401" s="55"/>
      <c r="AG401" s="55"/>
      <c r="AH401" s="55"/>
      <c r="AI401" s="51"/>
      <c r="AJ401" s="55"/>
      <c r="AK401" s="55"/>
      <c r="AL401" s="55"/>
      <c r="AM401" s="51"/>
      <c r="AN401" s="55"/>
      <c r="AO401" s="55"/>
      <c r="AP401" s="55"/>
      <c r="AQ401" s="53"/>
    </row>
    <row r="402" spans="2:43" s="34" customFormat="1" ht="17.100000000000001" customHeight="1">
      <c r="B402" s="48"/>
      <c r="C402" s="54"/>
      <c r="D402" s="43"/>
      <c r="E402" s="54"/>
      <c r="F402" s="50"/>
      <c r="G402" s="51"/>
      <c r="H402" s="55"/>
      <c r="I402" s="55"/>
      <c r="J402" s="55"/>
      <c r="K402" s="51"/>
      <c r="L402" s="55"/>
      <c r="M402" s="55"/>
      <c r="N402" s="55"/>
      <c r="O402" s="51"/>
      <c r="P402" s="55"/>
      <c r="Q402" s="55"/>
      <c r="R402" s="55"/>
      <c r="S402" s="51"/>
      <c r="T402" s="55"/>
      <c r="U402" s="55"/>
      <c r="V402" s="55"/>
      <c r="W402" s="51"/>
      <c r="X402" s="55"/>
      <c r="Y402" s="55"/>
      <c r="Z402" s="55"/>
      <c r="AA402" s="51"/>
      <c r="AB402" s="55"/>
      <c r="AC402" s="55"/>
      <c r="AD402" s="55"/>
      <c r="AE402" s="51"/>
      <c r="AF402" s="55"/>
      <c r="AG402" s="55"/>
      <c r="AH402" s="55"/>
      <c r="AI402" s="51"/>
      <c r="AJ402" s="55"/>
      <c r="AK402" s="55"/>
      <c r="AL402" s="55"/>
      <c r="AM402" s="51"/>
      <c r="AN402" s="55"/>
      <c r="AO402" s="55"/>
      <c r="AP402" s="55"/>
      <c r="AQ402" s="53"/>
    </row>
    <row r="403" spans="2:43" s="34" customFormat="1" ht="17.100000000000001" customHeight="1">
      <c r="B403" s="48"/>
      <c r="C403" s="54"/>
      <c r="D403" s="43"/>
      <c r="E403" s="54"/>
      <c r="F403" s="50"/>
      <c r="G403" s="51"/>
      <c r="H403" s="55"/>
      <c r="I403" s="55"/>
      <c r="J403" s="55"/>
      <c r="K403" s="51"/>
      <c r="L403" s="55"/>
      <c r="M403" s="55"/>
      <c r="N403" s="55"/>
      <c r="O403" s="51"/>
      <c r="P403" s="55"/>
      <c r="Q403" s="55"/>
      <c r="R403" s="55"/>
      <c r="S403" s="51"/>
      <c r="T403" s="55"/>
      <c r="U403" s="55"/>
      <c r="V403" s="55"/>
      <c r="W403" s="51"/>
      <c r="X403" s="55"/>
      <c r="Y403" s="55"/>
      <c r="Z403" s="55"/>
      <c r="AA403" s="51"/>
      <c r="AB403" s="55"/>
      <c r="AC403" s="55"/>
      <c r="AD403" s="55"/>
      <c r="AE403" s="51"/>
      <c r="AF403" s="55"/>
      <c r="AG403" s="55"/>
      <c r="AH403" s="55"/>
      <c r="AI403" s="51"/>
      <c r="AJ403" s="55"/>
      <c r="AK403" s="55"/>
      <c r="AL403" s="55"/>
      <c r="AM403" s="51"/>
      <c r="AN403" s="55"/>
      <c r="AO403" s="55"/>
      <c r="AP403" s="55"/>
      <c r="AQ403" s="53"/>
    </row>
    <row r="404" spans="2:43" s="57" customFormat="1" ht="17.100000000000001" customHeight="1">
      <c r="B404" s="41"/>
      <c r="C404" s="49"/>
      <c r="D404" s="58"/>
      <c r="E404" s="49"/>
      <c r="F404" s="50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  <c r="AC404" s="55"/>
      <c r="AD404" s="55"/>
      <c r="AE404" s="55"/>
      <c r="AF404" s="55"/>
      <c r="AG404" s="55"/>
      <c r="AH404" s="55"/>
      <c r="AI404" s="55"/>
      <c r="AJ404" s="55"/>
      <c r="AK404" s="55"/>
      <c r="AL404" s="55"/>
      <c r="AM404" s="55"/>
      <c r="AN404" s="55"/>
      <c r="AO404" s="55"/>
      <c r="AP404" s="55"/>
      <c r="AQ404" s="53"/>
    </row>
    <row r="405" spans="2:43" s="57" customFormat="1" ht="17.100000000000001" customHeight="1">
      <c r="B405" s="48"/>
      <c r="C405" s="54">
        <f t="shared" ref="C405" si="45">+E397</f>
        <v>4800</v>
      </c>
      <c r="D405" s="43" t="s">
        <v>18</v>
      </c>
      <c r="E405" s="54">
        <f>+C405+100</f>
        <v>4900</v>
      </c>
      <c r="F405" s="50"/>
      <c r="G405" s="51" t="s">
        <v>19</v>
      </c>
      <c r="H405" s="361">
        <v>0</v>
      </c>
      <c r="I405" s="361">
        <v>0</v>
      </c>
      <c r="J405" s="361">
        <f>+H405*I405</f>
        <v>0</v>
      </c>
      <c r="K405" s="51" t="s">
        <v>20</v>
      </c>
      <c r="L405" s="361">
        <v>0</v>
      </c>
      <c r="M405" s="361">
        <v>0</v>
      </c>
      <c r="N405" s="361">
        <f>+L405*M405</f>
        <v>0</v>
      </c>
      <c r="O405" s="51" t="s">
        <v>21</v>
      </c>
      <c r="P405" s="361">
        <v>40</v>
      </c>
      <c r="Q405" s="361">
        <v>6</v>
      </c>
      <c r="R405" s="361">
        <f>+P405*Q405</f>
        <v>240</v>
      </c>
      <c r="S405" s="51" t="s">
        <v>22</v>
      </c>
      <c r="T405" s="361">
        <v>0</v>
      </c>
      <c r="U405" s="361">
        <v>0</v>
      </c>
      <c r="V405" s="361">
        <f>+T405*U405</f>
        <v>0</v>
      </c>
      <c r="W405" s="51" t="s">
        <v>23</v>
      </c>
      <c r="X405" s="361">
        <v>0</v>
      </c>
      <c r="Y405" s="361">
        <v>0</v>
      </c>
      <c r="Z405" s="361">
        <f>+X405*Y405</f>
        <v>0</v>
      </c>
      <c r="AA405" s="51" t="s">
        <v>24</v>
      </c>
      <c r="AB405" s="361">
        <v>0</v>
      </c>
      <c r="AC405" s="361">
        <v>0</v>
      </c>
      <c r="AD405" s="361">
        <f>+AB405*AC405</f>
        <v>0</v>
      </c>
      <c r="AE405" s="51" t="s">
        <v>25</v>
      </c>
      <c r="AF405" s="361">
        <v>0</v>
      </c>
      <c r="AG405" s="361">
        <v>0</v>
      </c>
      <c r="AH405" s="361">
        <f>+AF405*AG405</f>
        <v>0</v>
      </c>
      <c r="AI405" s="51" t="s">
        <v>26</v>
      </c>
      <c r="AJ405" s="361">
        <v>0</v>
      </c>
      <c r="AK405" s="361">
        <v>0</v>
      </c>
      <c r="AL405" s="361">
        <f>+AJ405*AK405</f>
        <v>0</v>
      </c>
      <c r="AM405" s="51" t="s">
        <v>27</v>
      </c>
      <c r="AN405" s="361">
        <v>0</v>
      </c>
      <c r="AO405" s="361">
        <v>0</v>
      </c>
      <c r="AP405" s="361">
        <f>+AN405*AO405</f>
        <v>0</v>
      </c>
      <c r="AQ405" s="53"/>
    </row>
    <row r="406" spans="2:43" s="34" customFormat="1" ht="17.100000000000001" customHeight="1">
      <c r="B406" s="48"/>
      <c r="C406" s="54"/>
      <c r="D406" s="43"/>
      <c r="E406" s="54"/>
      <c r="F406" s="50"/>
      <c r="G406" s="51"/>
      <c r="H406" s="55"/>
      <c r="I406" s="55"/>
      <c r="J406" s="55"/>
      <c r="K406" s="51"/>
      <c r="L406" s="55"/>
      <c r="M406" s="55"/>
      <c r="N406" s="55"/>
      <c r="O406" s="51"/>
      <c r="P406" s="55"/>
      <c r="Q406" s="55"/>
      <c r="R406" s="55"/>
      <c r="S406" s="51"/>
      <c r="T406" s="55"/>
      <c r="U406" s="55"/>
      <c r="V406" s="55"/>
      <c r="W406" s="51"/>
      <c r="X406" s="55"/>
      <c r="Y406" s="55"/>
      <c r="Z406" s="55"/>
      <c r="AA406" s="51"/>
      <c r="AB406" s="55"/>
      <c r="AC406" s="55"/>
      <c r="AD406" s="55"/>
      <c r="AE406" s="51"/>
      <c r="AF406" s="55"/>
      <c r="AG406" s="55"/>
      <c r="AH406" s="55"/>
      <c r="AI406" s="51"/>
      <c r="AJ406" s="55"/>
      <c r="AK406" s="55"/>
      <c r="AL406" s="55"/>
      <c r="AM406" s="51"/>
      <c r="AN406" s="55"/>
      <c r="AO406" s="55"/>
      <c r="AP406" s="55"/>
      <c r="AQ406" s="53"/>
    </row>
    <row r="407" spans="2:43" s="34" customFormat="1" ht="17.100000000000001" customHeight="1">
      <c r="B407" s="48"/>
      <c r="C407" s="54"/>
      <c r="D407" s="43"/>
      <c r="E407" s="54"/>
      <c r="F407" s="50"/>
      <c r="G407" s="51"/>
      <c r="H407" s="55"/>
      <c r="I407" s="55"/>
      <c r="J407" s="55"/>
      <c r="K407" s="51"/>
      <c r="L407" s="55"/>
      <c r="M407" s="55"/>
      <c r="N407" s="55"/>
      <c r="O407" s="51"/>
      <c r="P407" s="55"/>
      <c r="Q407" s="55"/>
      <c r="R407" s="55"/>
      <c r="S407" s="51"/>
      <c r="T407" s="55"/>
      <c r="U407" s="55"/>
      <c r="V407" s="55"/>
      <c r="W407" s="51"/>
      <c r="X407" s="55"/>
      <c r="Y407" s="55"/>
      <c r="Z407" s="55"/>
      <c r="AA407" s="51"/>
      <c r="AB407" s="55"/>
      <c r="AC407" s="55"/>
      <c r="AD407" s="55"/>
      <c r="AE407" s="51"/>
      <c r="AF407" s="55"/>
      <c r="AG407" s="55"/>
      <c r="AH407" s="55"/>
      <c r="AI407" s="51"/>
      <c r="AJ407" s="55"/>
      <c r="AK407" s="55"/>
      <c r="AL407" s="55"/>
      <c r="AM407" s="51"/>
      <c r="AN407" s="55"/>
      <c r="AO407" s="55"/>
      <c r="AP407" s="55"/>
      <c r="AQ407" s="53"/>
    </row>
    <row r="408" spans="2:43" s="34" customFormat="1" ht="17.100000000000001" customHeight="1">
      <c r="B408" s="48"/>
      <c r="C408" s="54"/>
      <c r="D408" s="43"/>
      <c r="E408" s="54"/>
      <c r="F408" s="50"/>
      <c r="G408" s="51"/>
      <c r="H408" s="55"/>
      <c r="I408" s="55"/>
      <c r="J408" s="55"/>
      <c r="K408" s="51"/>
      <c r="L408" s="55"/>
      <c r="M408" s="55"/>
      <c r="N408" s="55"/>
      <c r="O408" s="51"/>
      <c r="P408" s="55"/>
      <c r="Q408" s="55"/>
      <c r="R408" s="55"/>
      <c r="S408" s="51"/>
      <c r="T408" s="55"/>
      <c r="U408" s="55"/>
      <c r="V408" s="55"/>
      <c r="W408" s="51"/>
      <c r="X408" s="55"/>
      <c r="Y408" s="55"/>
      <c r="Z408" s="55"/>
      <c r="AA408" s="51"/>
      <c r="AB408" s="55"/>
      <c r="AC408" s="55"/>
      <c r="AD408" s="55"/>
      <c r="AE408" s="51"/>
      <c r="AF408" s="55"/>
      <c r="AG408" s="55"/>
      <c r="AH408" s="55"/>
      <c r="AI408" s="51"/>
      <c r="AJ408" s="55"/>
      <c r="AK408" s="55"/>
      <c r="AL408" s="55"/>
      <c r="AM408" s="51"/>
      <c r="AN408" s="55"/>
      <c r="AO408" s="55"/>
      <c r="AP408" s="55"/>
      <c r="AQ408" s="53"/>
    </row>
    <row r="409" spans="2:43" s="34" customFormat="1" ht="17.100000000000001" customHeight="1">
      <c r="B409" s="48"/>
      <c r="C409" s="54"/>
      <c r="D409" s="43"/>
      <c r="E409" s="54"/>
      <c r="F409" s="50"/>
      <c r="G409" s="51"/>
      <c r="H409" s="55"/>
      <c r="I409" s="55"/>
      <c r="J409" s="55"/>
      <c r="K409" s="51"/>
      <c r="L409" s="55"/>
      <c r="M409" s="55"/>
      <c r="N409" s="55"/>
      <c r="O409" s="51"/>
      <c r="P409" s="55"/>
      <c r="Q409" s="55"/>
      <c r="R409" s="55"/>
      <c r="S409" s="51"/>
      <c r="T409" s="55"/>
      <c r="U409" s="55"/>
      <c r="V409" s="55"/>
      <c r="W409" s="51"/>
      <c r="X409" s="55"/>
      <c r="Y409" s="55"/>
      <c r="Z409" s="55"/>
      <c r="AA409" s="51"/>
      <c r="AB409" s="55"/>
      <c r="AC409" s="55"/>
      <c r="AD409" s="55"/>
      <c r="AE409" s="51"/>
      <c r="AF409" s="55"/>
      <c r="AG409" s="55"/>
      <c r="AH409" s="55"/>
      <c r="AI409" s="51"/>
      <c r="AJ409" s="55"/>
      <c r="AK409" s="55"/>
      <c r="AL409" s="55"/>
      <c r="AM409" s="51"/>
      <c r="AN409" s="55"/>
      <c r="AO409" s="55"/>
      <c r="AP409" s="55"/>
      <c r="AQ409" s="53"/>
    </row>
    <row r="410" spans="2:43" s="34" customFormat="1" ht="17.100000000000001" customHeight="1">
      <c r="B410" s="48"/>
      <c r="C410" s="54"/>
      <c r="D410" s="43"/>
      <c r="E410" s="54"/>
      <c r="F410" s="50"/>
      <c r="G410" s="51"/>
      <c r="H410" s="55"/>
      <c r="I410" s="55"/>
      <c r="J410" s="55"/>
      <c r="K410" s="51"/>
      <c r="L410" s="55"/>
      <c r="M410" s="55"/>
      <c r="N410" s="55"/>
      <c r="O410" s="51"/>
      <c r="P410" s="55"/>
      <c r="Q410" s="55"/>
      <c r="R410" s="55"/>
      <c r="S410" s="51"/>
      <c r="T410" s="55"/>
      <c r="U410" s="55"/>
      <c r="V410" s="55"/>
      <c r="W410" s="51"/>
      <c r="X410" s="55"/>
      <c r="Y410" s="55"/>
      <c r="Z410" s="55"/>
      <c r="AA410" s="51"/>
      <c r="AB410" s="55"/>
      <c r="AC410" s="55"/>
      <c r="AD410" s="55"/>
      <c r="AE410" s="51"/>
      <c r="AF410" s="55"/>
      <c r="AG410" s="55"/>
      <c r="AH410" s="55"/>
      <c r="AI410" s="51"/>
      <c r="AJ410" s="55"/>
      <c r="AK410" s="55"/>
      <c r="AL410" s="55"/>
      <c r="AM410" s="51"/>
      <c r="AN410" s="55"/>
      <c r="AO410" s="55"/>
      <c r="AP410" s="55"/>
      <c r="AQ410" s="53"/>
    </row>
    <row r="411" spans="2:43" s="34" customFormat="1" ht="17.100000000000001" customHeight="1">
      <c r="B411" s="48"/>
      <c r="C411" s="54"/>
      <c r="D411" s="43"/>
      <c r="E411" s="54"/>
      <c r="F411" s="50"/>
      <c r="G411" s="51"/>
      <c r="H411" s="55"/>
      <c r="I411" s="55"/>
      <c r="J411" s="55"/>
      <c r="K411" s="51"/>
      <c r="L411" s="55"/>
      <c r="M411" s="55"/>
      <c r="N411" s="55"/>
      <c r="O411" s="51"/>
      <c r="P411" s="55"/>
      <c r="Q411" s="55"/>
      <c r="R411" s="55"/>
      <c r="S411" s="51"/>
      <c r="T411" s="55"/>
      <c r="U411" s="55"/>
      <c r="V411" s="55"/>
      <c r="W411" s="51"/>
      <c r="X411" s="55"/>
      <c r="Y411" s="55"/>
      <c r="Z411" s="55"/>
      <c r="AA411" s="51"/>
      <c r="AB411" s="55"/>
      <c r="AC411" s="55"/>
      <c r="AD411" s="55"/>
      <c r="AE411" s="51"/>
      <c r="AF411" s="55"/>
      <c r="AG411" s="55"/>
      <c r="AH411" s="55"/>
      <c r="AI411" s="51"/>
      <c r="AJ411" s="55"/>
      <c r="AK411" s="55"/>
      <c r="AL411" s="55"/>
      <c r="AM411" s="51"/>
      <c r="AN411" s="55"/>
      <c r="AO411" s="55"/>
      <c r="AP411" s="55"/>
      <c r="AQ411" s="53"/>
    </row>
    <row r="412" spans="2:43" s="57" customFormat="1" ht="17.100000000000001" customHeight="1">
      <c r="B412" s="48"/>
      <c r="C412" s="49"/>
      <c r="D412" s="43"/>
      <c r="E412" s="49"/>
      <c r="F412" s="50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  <c r="AE412" s="55"/>
      <c r="AF412" s="55"/>
      <c r="AG412" s="55"/>
      <c r="AH412" s="55"/>
      <c r="AI412" s="55"/>
      <c r="AJ412" s="55"/>
      <c r="AK412" s="55"/>
      <c r="AL412" s="55"/>
      <c r="AM412" s="55"/>
      <c r="AN412" s="55"/>
      <c r="AO412" s="55"/>
      <c r="AP412" s="55"/>
      <c r="AQ412" s="53"/>
    </row>
    <row r="413" spans="2:43" s="57" customFormat="1" ht="17.100000000000001" customHeight="1">
      <c r="B413" s="48"/>
      <c r="C413" s="54">
        <f t="shared" ref="C413" si="46">+E405</f>
        <v>4900</v>
      </c>
      <c r="D413" s="43" t="s">
        <v>18</v>
      </c>
      <c r="E413" s="54">
        <f>+C413+100</f>
        <v>5000</v>
      </c>
      <c r="F413" s="50"/>
      <c r="G413" s="51" t="s">
        <v>19</v>
      </c>
      <c r="H413" s="361">
        <v>0</v>
      </c>
      <c r="I413" s="361">
        <v>0</v>
      </c>
      <c r="J413" s="361">
        <f>+H413*I413</f>
        <v>0</v>
      </c>
      <c r="K413" s="51" t="s">
        <v>20</v>
      </c>
      <c r="L413" s="361">
        <v>8</v>
      </c>
      <c r="M413" s="361">
        <v>2</v>
      </c>
      <c r="N413" s="361">
        <f>+L413*M413</f>
        <v>16</v>
      </c>
      <c r="O413" s="51" t="s">
        <v>21</v>
      </c>
      <c r="P413" s="361">
        <v>0</v>
      </c>
      <c r="Q413" s="361">
        <v>0</v>
      </c>
      <c r="R413" s="361">
        <f>+P413*Q413</f>
        <v>0</v>
      </c>
      <c r="S413" s="51" t="s">
        <v>22</v>
      </c>
      <c r="T413" s="361">
        <v>0</v>
      </c>
      <c r="U413" s="361">
        <v>0</v>
      </c>
      <c r="V413" s="361">
        <f>+T413*U413</f>
        <v>0</v>
      </c>
      <c r="W413" s="51" t="s">
        <v>23</v>
      </c>
      <c r="X413" s="361">
        <v>4</v>
      </c>
      <c r="Y413" s="361">
        <v>2</v>
      </c>
      <c r="Z413" s="361">
        <f>+X413*Y413</f>
        <v>8</v>
      </c>
      <c r="AA413" s="51" t="s">
        <v>24</v>
      </c>
      <c r="AB413" s="361">
        <v>0</v>
      </c>
      <c r="AC413" s="361">
        <v>0</v>
      </c>
      <c r="AD413" s="361">
        <f>+AB413*AC413</f>
        <v>0</v>
      </c>
      <c r="AE413" s="51" t="s">
        <v>25</v>
      </c>
      <c r="AF413" s="361">
        <v>0</v>
      </c>
      <c r="AG413" s="361">
        <v>0</v>
      </c>
      <c r="AH413" s="361">
        <f>+AF413*AG413</f>
        <v>0</v>
      </c>
      <c r="AI413" s="51" t="s">
        <v>26</v>
      </c>
      <c r="AJ413" s="361">
        <v>0</v>
      </c>
      <c r="AK413" s="361">
        <v>0</v>
      </c>
      <c r="AL413" s="361">
        <f>+AJ413*AK413</f>
        <v>0</v>
      </c>
      <c r="AM413" s="51" t="s">
        <v>27</v>
      </c>
      <c r="AN413" s="361">
        <v>0</v>
      </c>
      <c r="AO413" s="361">
        <v>0</v>
      </c>
      <c r="AP413" s="361">
        <f>+AN413*AO413</f>
        <v>0</v>
      </c>
      <c r="AQ413" s="53"/>
    </row>
    <row r="414" spans="2:43" s="34" customFormat="1" ht="17.100000000000001" customHeight="1">
      <c r="B414" s="48"/>
      <c r="C414" s="54"/>
      <c r="D414" s="43"/>
      <c r="E414" s="54"/>
      <c r="F414" s="50"/>
      <c r="G414" s="51"/>
      <c r="H414" s="55"/>
      <c r="I414" s="55"/>
      <c r="J414" s="55"/>
      <c r="K414" s="51"/>
      <c r="L414" s="55"/>
      <c r="M414" s="55"/>
      <c r="N414" s="55"/>
      <c r="O414" s="51"/>
      <c r="P414" s="55"/>
      <c r="Q414" s="55"/>
      <c r="R414" s="55"/>
      <c r="S414" s="51"/>
      <c r="T414" s="55"/>
      <c r="U414" s="55"/>
      <c r="V414" s="55"/>
      <c r="W414" s="51"/>
      <c r="X414" s="55"/>
      <c r="Y414" s="55"/>
      <c r="Z414" s="55"/>
      <c r="AA414" s="51"/>
      <c r="AB414" s="55"/>
      <c r="AC414" s="55"/>
      <c r="AD414" s="55"/>
      <c r="AE414" s="51"/>
      <c r="AF414" s="55"/>
      <c r="AG414" s="55"/>
      <c r="AH414" s="55"/>
      <c r="AI414" s="51"/>
      <c r="AJ414" s="55"/>
      <c r="AK414" s="55"/>
      <c r="AL414" s="55"/>
      <c r="AM414" s="51"/>
      <c r="AN414" s="55"/>
      <c r="AO414" s="55"/>
      <c r="AP414" s="55"/>
      <c r="AQ414" s="53"/>
    </row>
    <row r="415" spans="2:43" s="34" customFormat="1" ht="17.100000000000001" customHeight="1">
      <c r="B415" s="48"/>
      <c r="C415" s="54"/>
      <c r="D415" s="43"/>
      <c r="E415" s="54"/>
      <c r="F415" s="50"/>
      <c r="G415" s="51"/>
      <c r="H415" s="55"/>
      <c r="I415" s="55"/>
      <c r="J415" s="55"/>
      <c r="K415" s="51"/>
      <c r="L415" s="55"/>
      <c r="M415" s="55"/>
      <c r="N415" s="55"/>
      <c r="O415" s="51"/>
      <c r="P415" s="55"/>
      <c r="Q415" s="55"/>
      <c r="R415" s="55"/>
      <c r="S415" s="51"/>
      <c r="T415" s="55"/>
      <c r="U415" s="55"/>
      <c r="V415" s="55"/>
      <c r="W415" s="51"/>
      <c r="X415" s="55"/>
      <c r="Y415" s="55"/>
      <c r="Z415" s="55"/>
      <c r="AA415" s="51"/>
      <c r="AB415" s="55"/>
      <c r="AC415" s="55"/>
      <c r="AD415" s="55"/>
      <c r="AE415" s="51"/>
      <c r="AF415" s="55"/>
      <c r="AG415" s="55"/>
      <c r="AH415" s="55"/>
      <c r="AI415" s="51"/>
      <c r="AJ415" s="55"/>
      <c r="AK415" s="55"/>
      <c r="AL415" s="55"/>
      <c r="AM415" s="51"/>
      <c r="AN415" s="55"/>
      <c r="AO415" s="55"/>
      <c r="AP415" s="55"/>
      <c r="AQ415" s="53"/>
    </row>
    <row r="416" spans="2:43" s="34" customFormat="1" ht="17.100000000000001" customHeight="1">
      <c r="B416" s="48"/>
      <c r="C416" s="54"/>
      <c r="D416" s="43"/>
      <c r="E416" s="54"/>
      <c r="F416" s="50"/>
      <c r="G416" s="51"/>
      <c r="H416" s="55"/>
      <c r="I416" s="55"/>
      <c r="J416" s="55"/>
      <c r="K416" s="51"/>
      <c r="L416" s="55"/>
      <c r="M416" s="55"/>
      <c r="N416" s="55"/>
      <c r="O416" s="51"/>
      <c r="P416" s="55"/>
      <c r="Q416" s="55"/>
      <c r="R416" s="55"/>
      <c r="S416" s="51"/>
      <c r="T416" s="55"/>
      <c r="U416" s="55"/>
      <c r="V416" s="55"/>
      <c r="W416" s="51"/>
      <c r="X416" s="55"/>
      <c r="Y416" s="55"/>
      <c r="Z416" s="55"/>
      <c r="AA416" s="51"/>
      <c r="AB416" s="55"/>
      <c r="AC416" s="55"/>
      <c r="AD416" s="55"/>
      <c r="AE416" s="51"/>
      <c r="AF416" s="55"/>
      <c r="AG416" s="55"/>
      <c r="AH416" s="55"/>
      <c r="AI416" s="51"/>
      <c r="AJ416" s="55"/>
      <c r="AK416" s="55"/>
      <c r="AL416" s="55"/>
      <c r="AM416" s="51"/>
      <c r="AN416" s="55"/>
      <c r="AO416" s="55"/>
      <c r="AP416" s="55"/>
      <c r="AQ416" s="53"/>
    </row>
    <row r="417" spans="2:43" s="34" customFormat="1" ht="17.100000000000001" customHeight="1">
      <c r="B417" s="48"/>
      <c r="C417" s="54"/>
      <c r="D417" s="43"/>
      <c r="E417" s="54"/>
      <c r="F417" s="50"/>
      <c r="G417" s="51"/>
      <c r="H417" s="55"/>
      <c r="I417" s="55"/>
      <c r="J417" s="55"/>
      <c r="K417" s="51"/>
      <c r="L417" s="55"/>
      <c r="M417" s="55"/>
      <c r="N417" s="55"/>
      <c r="O417" s="51"/>
      <c r="P417" s="55"/>
      <c r="Q417" s="55"/>
      <c r="R417" s="55"/>
      <c r="S417" s="51"/>
      <c r="T417" s="55"/>
      <c r="U417" s="55"/>
      <c r="V417" s="55"/>
      <c r="W417" s="51"/>
      <c r="X417" s="55"/>
      <c r="Y417" s="55"/>
      <c r="Z417" s="55"/>
      <c r="AA417" s="51"/>
      <c r="AB417" s="55"/>
      <c r="AC417" s="55"/>
      <c r="AD417" s="55"/>
      <c r="AE417" s="51"/>
      <c r="AF417" s="55"/>
      <c r="AG417" s="55"/>
      <c r="AH417" s="55"/>
      <c r="AI417" s="51"/>
      <c r="AJ417" s="55"/>
      <c r="AK417" s="55"/>
      <c r="AL417" s="55"/>
      <c r="AM417" s="51"/>
      <c r="AN417" s="55"/>
      <c r="AO417" s="55"/>
      <c r="AP417" s="55"/>
      <c r="AQ417" s="53"/>
    </row>
    <row r="418" spans="2:43" s="34" customFormat="1" ht="17.100000000000001" customHeight="1">
      <c r="B418" s="48"/>
      <c r="C418" s="54"/>
      <c r="D418" s="43"/>
      <c r="E418" s="54"/>
      <c r="F418" s="50"/>
      <c r="G418" s="51"/>
      <c r="H418" s="55"/>
      <c r="I418" s="55"/>
      <c r="J418" s="55"/>
      <c r="K418" s="51"/>
      <c r="L418" s="55"/>
      <c r="M418" s="55"/>
      <c r="N418" s="55"/>
      <c r="O418" s="51"/>
      <c r="P418" s="55"/>
      <c r="Q418" s="55"/>
      <c r="R418" s="55"/>
      <c r="S418" s="51"/>
      <c r="T418" s="55"/>
      <c r="U418" s="55"/>
      <c r="V418" s="55"/>
      <c r="W418" s="51"/>
      <c r="X418" s="55"/>
      <c r="Y418" s="55"/>
      <c r="Z418" s="55"/>
      <c r="AA418" s="51"/>
      <c r="AB418" s="55"/>
      <c r="AC418" s="55"/>
      <c r="AD418" s="55"/>
      <c r="AE418" s="51"/>
      <c r="AF418" s="55"/>
      <c r="AG418" s="55"/>
      <c r="AH418" s="55"/>
      <c r="AI418" s="51"/>
      <c r="AJ418" s="55"/>
      <c r="AK418" s="55"/>
      <c r="AL418" s="55"/>
      <c r="AM418" s="51"/>
      <c r="AN418" s="55"/>
      <c r="AO418" s="55"/>
      <c r="AP418" s="55"/>
      <c r="AQ418" s="53"/>
    </row>
    <row r="419" spans="2:43" s="34" customFormat="1" ht="17.100000000000001" customHeight="1">
      <c r="B419" s="48"/>
      <c r="C419" s="54"/>
      <c r="D419" s="43"/>
      <c r="E419" s="54"/>
      <c r="F419" s="50"/>
      <c r="G419" s="51"/>
      <c r="H419" s="55"/>
      <c r="I419" s="55"/>
      <c r="J419" s="55"/>
      <c r="K419" s="51"/>
      <c r="L419" s="55"/>
      <c r="M419" s="55"/>
      <c r="N419" s="55"/>
      <c r="O419" s="51"/>
      <c r="P419" s="55"/>
      <c r="Q419" s="55"/>
      <c r="R419" s="55"/>
      <c r="S419" s="51"/>
      <c r="T419" s="55"/>
      <c r="U419" s="55"/>
      <c r="V419" s="55"/>
      <c r="W419" s="51"/>
      <c r="X419" s="55"/>
      <c r="Y419" s="55"/>
      <c r="Z419" s="55"/>
      <c r="AA419" s="51"/>
      <c r="AB419" s="55"/>
      <c r="AC419" s="55"/>
      <c r="AD419" s="55"/>
      <c r="AE419" s="51"/>
      <c r="AF419" s="55"/>
      <c r="AG419" s="55"/>
      <c r="AH419" s="55"/>
      <c r="AI419" s="51"/>
      <c r="AJ419" s="55"/>
      <c r="AK419" s="55"/>
      <c r="AL419" s="55"/>
      <c r="AM419" s="51"/>
      <c r="AN419" s="55"/>
      <c r="AO419" s="55"/>
      <c r="AP419" s="55"/>
      <c r="AQ419" s="53"/>
    </row>
    <row r="420" spans="2:43" s="57" customFormat="1" ht="17.100000000000001" customHeight="1">
      <c r="B420" s="48"/>
      <c r="C420" s="49"/>
      <c r="D420" s="58"/>
      <c r="E420" s="49"/>
      <c r="F420" s="50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  <c r="AC420" s="55"/>
      <c r="AD420" s="55"/>
      <c r="AE420" s="55"/>
      <c r="AF420" s="55"/>
      <c r="AG420" s="55"/>
      <c r="AH420" s="55"/>
      <c r="AI420" s="55"/>
      <c r="AJ420" s="55"/>
      <c r="AK420" s="55"/>
      <c r="AL420" s="55"/>
      <c r="AM420" s="55"/>
      <c r="AN420" s="55"/>
      <c r="AO420" s="55"/>
      <c r="AP420" s="55"/>
      <c r="AQ420" s="53"/>
    </row>
    <row r="421" spans="2:43" s="57" customFormat="1" ht="17.100000000000001" customHeight="1">
      <c r="B421" s="48"/>
      <c r="C421" s="54">
        <f t="shared" ref="C421" si="47">+E413</f>
        <v>5000</v>
      </c>
      <c r="D421" s="43" t="s">
        <v>18</v>
      </c>
      <c r="E421" s="54">
        <f>+C421+100</f>
        <v>5100</v>
      </c>
      <c r="F421" s="50"/>
      <c r="G421" s="51" t="s">
        <v>19</v>
      </c>
      <c r="H421" s="361">
        <v>0</v>
      </c>
      <c r="I421" s="361">
        <v>0</v>
      </c>
      <c r="J421" s="361">
        <f>+H421*I421</f>
        <v>0</v>
      </c>
      <c r="K421" s="51" t="s">
        <v>20</v>
      </c>
      <c r="L421" s="361">
        <v>5</v>
      </c>
      <c r="M421" s="361">
        <v>2</v>
      </c>
      <c r="N421" s="361">
        <f>+L421*M421</f>
        <v>10</v>
      </c>
      <c r="O421" s="51" t="s">
        <v>21</v>
      </c>
      <c r="P421" s="361">
        <v>70</v>
      </c>
      <c r="Q421" s="361">
        <v>6</v>
      </c>
      <c r="R421" s="361">
        <f>+P421*Q421</f>
        <v>420</v>
      </c>
      <c r="S421" s="51" t="s">
        <v>22</v>
      </c>
      <c r="T421" s="361">
        <v>0</v>
      </c>
      <c r="U421" s="361">
        <v>0</v>
      </c>
      <c r="V421" s="361">
        <f>+T421*U421</f>
        <v>0</v>
      </c>
      <c r="W421" s="51" t="s">
        <v>23</v>
      </c>
      <c r="X421" s="361">
        <v>0</v>
      </c>
      <c r="Y421" s="361">
        <v>0</v>
      </c>
      <c r="Z421" s="361">
        <f>+X421*Y421</f>
        <v>0</v>
      </c>
      <c r="AA421" s="51" t="s">
        <v>24</v>
      </c>
      <c r="AB421" s="361">
        <v>0</v>
      </c>
      <c r="AC421" s="361">
        <v>0</v>
      </c>
      <c r="AD421" s="361">
        <f>+AB421*AC421</f>
        <v>0</v>
      </c>
      <c r="AE421" s="51" t="s">
        <v>25</v>
      </c>
      <c r="AF421" s="361">
        <v>0</v>
      </c>
      <c r="AG421" s="361">
        <v>0</v>
      </c>
      <c r="AH421" s="361">
        <f>+AF421*AG421</f>
        <v>0</v>
      </c>
      <c r="AI421" s="51" t="s">
        <v>26</v>
      </c>
      <c r="AJ421" s="361">
        <v>0</v>
      </c>
      <c r="AK421" s="361">
        <v>0</v>
      </c>
      <c r="AL421" s="361">
        <f>+AJ421*AK421</f>
        <v>0</v>
      </c>
      <c r="AM421" s="51" t="s">
        <v>27</v>
      </c>
      <c r="AN421" s="361">
        <v>0</v>
      </c>
      <c r="AO421" s="361">
        <v>0</v>
      </c>
      <c r="AP421" s="361">
        <f>+AN421*AO421</f>
        <v>0</v>
      </c>
      <c r="AQ421" s="53"/>
    </row>
    <row r="422" spans="2:43" s="34" customFormat="1" ht="17.100000000000001" customHeight="1">
      <c r="B422" s="48"/>
      <c r="C422" s="54"/>
      <c r="D422" s="43"/>
      <c r="E422" s="54"/>
      <c r="F422" s="50"/>
      <c r="G422" s="51"/>
      <c r="H422" s="55"/>
      <c r="I422" s="55"/>
      <c r="J422" s="55"/>
      <c r="K422" s="51"/>
      <c r="L422" s="55"/>
      <c r="M422" s="55"/>
      <c r="N422" s="55"/>
      <c r="O422" s="51"/>
      <c r="P422" s="55"/>
      <c r="Q422" s="55"/>
      <c r="R422" s="55"/>
      <c r="S422" s="51"/>
      <c r="T422" s="55"/>
      <c r="U422" s="55"/>
      <c r="V422" s="55"/>
      <c r="W422" s="51"/>
      <c r="X422" s="55"/>
      <c r="Y422" s="55"/>
      <c r="Z422" s="55"/>
      <c r="AA422" s="51"/>
      <c r="AB422" s="55"/>
      <c r="AC422" s="55"/>
      <c r="AD422" s="55"/>
      <c r="AE422" s="51"/>
      <c r="AF422" s="55"/>
      <c r="AG422" s="55"/>
      <c r="AH422" s="55"/>
      <c r="AI422" s="51"/>
      <c r="AJ422" s="55"/>
      <c r="AK422" s="55"/>
      <c r="AL422" s="55"/>
      <c r="AM422" s="51"/>
      <c r="AN422" s="55"/>
      <c r="AO422" s="55"/>
      <c r="AP422" s="55"/>
      <c r="AQ422" s="53"/>
    </row>
    <row r="423" spans="2:43" s="34" customFormat="1" ht="17.100000000000001" customHeight="1">
      <c r="B423" s="48"/>
      <c r="C423" s="54"/>
      <c r="D423" s="43"/>
      <c r="E423" s="54"/>
      <c r="F423" s="50"/>
      <c r="G423" s="51"/>
      <c r="H423" s="55"/>
      <c r="I423" s="55"/>
      <c r="J423" s="55"/>
      <c r="K423" s="51"/>
      <c r="L423" s="55"/>
      <c r="M423" s="55"/>
      <c r="N423" s="55"/>
      <c r="O423" s="51"/>
      <c r="P423" s="55"/>
      <c r="Q423" s="55"/>
      <c r="R423" s="55"/>
      <c r="S423" s="51"/>
      <c r="T423" s="55"/>
      <c r="U423" s="55"/>
      <c r="V423" s="55"/>
      <c r="W423" s="51"/>
      <c r="X423" s="55"/>
      <c r="Y423" s="55"/>
      <c r="Z423" s="55"/>
      <c r="AA423" s="51"/>
      <c r="AB423" s="55"/>
      <c r="AC423" s="55"/>
      <c r="AD423" s="55"/>
      <c r="AE423" s="51"/>
      <c r="AF423" s="55"/>
      <c r="AG423" s="55"/>
      <c r="AH423" s="55"/>
      <c r="AI423" s="51"/>
      <c r="AJ423" s="55"/>
      <c r="AK423" s="55"/>
      <c r="AL423" s="55"/>
      <c r="AM423" s="51"/>
      <c r="AN423" s="55"/>
      <c r="AO423" s="55"/>
      <c r="AP423" s="55"/>
      <c r="AQ423" s="53"/>
    </row>
    <row r="424" spans="2:43" s="34" customFormat="1" ht="17.100000000000001" customHeight="1">
      <c r="B424" s="48"/>
      <c r="C424" s="54"/>
      <c r="D424" s="43"/>
      <c r="E424" s="54"/>
      <c r="F424" s="50"/>
      <c r="G424" s="51"/>
      <c r="H424" s="55"/>
      <c r="I424" s="55"/>
      <c r="J424" s="55"/>
      <c r="K424" s="51"/>
      <c r="L424" s="55"/>
      <c r="M424" s="55"/>
      <c r="N424" s="55"/>
      <c r="O424" s="51"/>
      <c r="P424" s="55"/>
      <c r="Q424" s="55"/>
      <c r="R424" s="55"/>
      <c r="S424" s="51"/>
      <c r="T424" s="55"/>
      <c r="U424" s="55"/>
      <c r="V424" s="55"/>
      <c r="W424" s="51"/>
      <c r="X424" s="55"/>
      <c r="Y424" s="55"/>
      <c r="Z424" s="55"/>
      <c r="AA424" s="51"/>
      <c r="AB424" s="55"/>
      <c r="AC424" s="55"/>
      <c r="AD424" s="55"/>
      <c r="AE424" s="51"/>
      <c r="AF424" s="55"/>
      <c r="AG424" s="55"/>
      <c r="AH424" s="55"/>
      <c r="AI424" s="51"/>
      <c r="AJ424" s="55"/>
      <c r="AK424" s="55"/>
      <c r="AL424" s="55"/>
      <c r="AM424" s="51"/>
      <c r="AN424" s="55"/>
      <c r="AO424" s="55"/>
      <c r="AP424" s="55"/>
      <c r="AQ424" s="53"/>
    </row>
    <row r="425" spans="2:43" s="34" customFormat="1" ht="17.100000000000001" customHeight="1">
      <c r="B425" s="48"/>
      <c r="C425" s="54"/>
      <c r="D425" s="43"/>
      <c r="E425" s="54"/>
      <c r="F425" s="50"/>
      <c r="G425" s="51"/>
      <c r="H425" s="55"/>
      <c r="I425" s="55"/>
      <c r="J425" s="55"/>
      <c r="K425" s="51"/>
      <c r="L425" s="55"/>
      <c r="M425" s="55"/>
      <c r="N425" s="55"/>
      <c r="O425" s="51"/>
      <c r="P425" s="55"/>
      <c r="Q425" s="55"/>
      <c r="R425" s="55"/>
      <c r="S425" s="51"/>
      <c r="T425" s="55"/>
      <c r="U425" s="55"/>
      <c r="V425" s="55"/>
      <c r="W425" s="51"/>
      <c r="X425" s="55"/>
      <c r="Y425" s="55"/>
      <c r="Z425" s="55"/>
      <c r="AA425" s="51"/>
      <c r="AB425" s="55"/>
      <c r="AC425" s="55"/>
      <c r="AD425" s="55"/>
      <c r="AE425" s="51"/>
      <c r="AF425" s="55"/>
      <c r="AG425" s="55"/>
      <c r="AH425" s="55"/>
      <c r="AI425" s="51"/>
      <c r="AJ425" s="55"/>
      <c r="AK425" s="55"/>
      <c r="AL425" s="55"/>
      <c r="AM425" s="51"/>
      <c r="AN425" s="55"/>
      <c r="AO425" s="55"/>
      <c r="AP425" s="55"/>
      <c r="AQ425" s="53"/>
    </row>
    <row r="426" spans="2:43" s="34" customFormat="1" ht="17.100000000000001" customHeight="1">
      <c r="B426" s="48"/>
      <c r="C426" s="54"/>
      <c r="D426" s="43"/>
      <c r="E426" s="54"/>
      <c r="F426" s="50"/>
      <c r="G426" s="51"/>
      <c r="H426" s="55"/>
      <c r="I426" s="55"/>
      <c r="J426" s="55"/>
      <c r="K426" s="51"/>
      <c r="L426" s="55"/>
      <c r="M426" s="55"/>
      <c r="N426" s="55"/>
      <c r="O426" s="51"/>
      <c r="P426" s="55"/>
      <c r="Q426" s="55"/>
      <c r="R426" s="55"/>
      <c r="S426" s="51"/>
      <c r="T426" s="55"/>
      <c r="U426" s="55"/>
      <c r="V426" s="55"/>
      <c r="W426" s="51"/>
      <c r="X426" s="55"/>
      <c r="Y426" s="55"/>
      <c r="Z426" s="55"/>
      <c r="AA426" s="51"/>
      <c r="AB426" s="55"/>
      <c r="AC426" s="55"/>
      <c r="AD426" s="55"/>
      <c r="AE426" s="51"/>
      <c r="AF426" s="55"/>
      <c r="AG426" s="55"/>
      <c r="AH426" s="55"/>
      <c r="AI426" s="51"/>
      <c r="AJ426" s="55"/>
      <c r="AK426" s="55"/>
      <c r="AL426" s="55"/>
      <c r="AM426" s="51"/>
      <c r="AN426" s="55"/>
      <c r="AO426" s="55"/>
      <c r="AP426" s="55"/>
      <c r="AQ426" s="53"/>
    </row>
    <row r="427" spans="2:43" s="34" customFormat="1" ht="17.100000000000001" customHeight="1">
      <c r="B427" s="48"/>
      <c r="C427" s="54"/>
      <c r="D427" s="43"/>
      <c r="E427" s="54"/>
      <c r="F427" s="50"/>
      <c r="G427" s="51"/>
      <c r="H427" s="55"/>
      <c r="I427" s="55"/>
      <c r="J427" s="55"/>
      <c r="K427" s="51"/>
      <c r="L427" s="55"/>
      <c r="M427" s="55"/>
      <c r="N427" s="55"/>
      <c r="O427" s="51"/>
      <c r="P427" s="55"/>
      <c r="Q427" s="55"/>
      <c r="R427" s="55"/>
      <c r="S427" s="51"/>
      <c r="T427" s="55"/>
      <c r="U427" s="55"/>
      <c r="V427" s="55"/>
      <c r="W427" s="51"/>
      <c r="X427" s="55"/>
      <c r="Y427" s="55"/>
      <c r="Z427" s="55"/>
      <c r="AA427" s="51"/>
      <c r="AB427" s="55"/>
      <c r="AC427" s="55"/>
      <c r="AD427" s="55"/>
      <c r="AE427" s="51"/>
      <c r="AF427" s="55"/>
      <c r="AG427" s="55"/>
      <c r="AH427" s="55"/>
      <c r="AI427" s="51"/>
      <c r="AJ427" s="55"/>
      <c r="AK427" s="55"/>
      <c r="AL427" s="55"/>
      <c r="AM427" s="51"/>
      <c r="AN427" s="55"/>
      <c r="AO427" s="55"/>
      <c r="AP427" s="55"/>
      <c r="AQ427" s="53"/>
    </row>
    <row r="428" spans="2:43" s="57" customFormat="1" ht="17.100000000000001" customHeight="1">
      <c r="B428" s="48"/>
      <c r="C428" s="49"/>
      <c r="D428" s="43"/>
      <c r="E428" s="49"/>
      <c r="F428" s="50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  <c r="AH428" s="55"/>
      <c r="AI428" s="55"/>
      <c r="AJ428" s="55"/>
      <c r="AK428" s="55"/>
      <c r="AL428" s="55"/>
      <c r="AM428" s="55"/>
      <c r="AN428" s="55"/>
      <c r="AO428" s="55"/>
      <c r="AP428" s="55"/>
      <c r="AQ428" s="53"/>
    </row>
    <row r="429" spans="2:43" s="57" customFormat="1" ht="17.100000000000001" customHeight="1">
      <c r="B429" s="48"/>
      <c r="C429" s="54">
        <f t="shared" ref="C429" si="48">+E421</f>
        <v>5100</v>
      </c>
      <c r="D429" s="43" t="s">
        <v>18</v>
      </c>
      <c r="E429" s="54">
        <f>+C429+100</f>
        <v>5200</v>
      </c>
      <c r="F429" s="50"/>
      <c r="G429" s="51" t="s">
        <v>19</v>
      </c>
      <c r="H429" s="361">
        <v>0</v>
      </c>
      <c r="I429" s="361">
        <v>0</v>
      </c>
      <c r="J429" s="361">
        <f>+H429*I429</f>
        <v>0</v>
      </c>
      <c r="K429" s="51" t="s">
        <v>20</v>
      </c>
      <c r="L429" s="361">
        <v>20</v>
      </c>
      <c r="M429" s="361">
        <v>3</v>
      </c>
      <c r="N429" s="361">
        <f>+L429*M429</f>
        <v>60</v>
      </c>
      <c r="O429" s="51" t="s">
        <v>21</v>
      </c>
      <c r="P429" s="361">
        <v>30</v>
      </c>
      <c r="Q429" s="361">
        <v>4</v>
      </c>
      <c r="R429" s="361">
        <f>+P429*Q429</f>
        <v>120</v>
      </c>
      <c r="S429" s="51" t="s">
        <v>22</v>
      </c>
      <c r="T429" s="361">
        <v>0</v>
      </c>
      <c r="U429" s="361">
        <v>0</v>
      </c>
      <c r="V429" s="361">
        <f>+T429*U429</f>
        <v>0</v>
      </c>
      <c r="W429" s="51" t="s">
        <v>23</v>
      </c>
      <c r="X429" s="361">
        <v>0</v>
      </c>
      <c r="Y429" s="361">
        <v>0</v>
      </c>
      <c r="Z429" s="361">
        <f>+X429*Y429</f>
        <v>0</v>
      </c>
      <c r="AA429" s="51" t="s">
        <v>24</v>
      </c>
      <c r="AB429" s="361">
        <v>0</v>
      </c>
      <c r="AC429" s="361">
        <v>0</v>
      </c>
      <c r="AD429" s="361">
        <f>+AB429*AC429</f>
        <v>0</v>
      </c>
      <c r="AE429" s="51" t="s">
        <v>25</v>
      </c>
      <c r="AF429" s="361">
        <v>0</v>
      </c>
      <c r="AG429" s="361">
        <v>0</v>
      </c>
      <c r="AH429" s="361">
        <f>+AF429*AG429</f>
        <v>0</v>
      </c>
      <c r="AI429" s="51" t="s">
        <v>26</v>
      </c>
      <c r="AJ429" s="361">
        <v>0</v>
      </c>
      <c r="AK429" s="361">
        <v>0</v>
      </c>
      <c r="AL429" s="361">
        <f>+AJ429*AK429</f>
        <v>0</v>
      </c>
      <c r="AM429" s="51" t="s">
        <v>27</v>
      </c>
      <c r="AN429" s="361">
        <v>0</v>
      </c>
      <c r="AO429" s="361">
        <v>0</v>
      </c>
      <c r="AP429" s="361">
        <f>+AN429*AO429</f>
        <v>0</v>
      </c>
      <c r="AQ429" s="53"/>
    </row>
    <row r="430" spans="2:43" s="34" customFormat="1" ht="17.100000000000001" customHeight="1">
      <c r="B430" s="48"/>
      <c r="C430" s="54"/>
      <c r="D430" s="43"/>
      <c r="E430" s="54"/>
      <c r="F430" s="50"/>
      <c r="G430" s="51"/>
      <c r="H430" s="55"/>
      <c r="I430" s="55"/>
      <c r="J430" s="55"/>
      <c r="K430" s="51"/>
      <c r="L430" s="55"/>
      <c r="M430" s="55"/>
      <c r="N430" s="55"/>
      <c r="O430" s="51"/>
      <c r="P430" s="55"/>
      <c r="Q430" s="55"/>
      <c r="R430" s="55"/>
      <c r="S430" s="51"/>
      <c r="T430" s="55"/>
      <c r="U430" s="55"/>
      <c r="V430" s="55"/>
      <c r="W430" s="51"/>
      <c r="X430" s="55"/>
      <c r="Y430" s="55"/>
      <c r="Z430" s="55"/>
      <c r="AA430" s="51"/>
      <c r="AB430" s="55"/>
      <c r="AC430" s="55"/>
      <c r="AD430" s="55"/>
      <c r="AE430" s="51"/>
      <c r="AF430" s="55"/>
      <c r="AG430" s="55"/>
      <c r="AH430" s="55"/>
      <c r="AI430" s="51"/>
      <c r="AJ430" s="55"/>
      <c r="AK430" s="55"/>
      <c r="AL430" s="55"/>
      <c r="AM430" s="51"/>
      <c r="AN430" s="55"/>
      <c r="AO430" s="55"/>
      <c r="AP430" s="55"/>
      <c r="AQ430" s="53"/>
    </row>
    <row r="431" spans="2:43" s="34" customFormat="1" ht="17.100000000000001" customHeight="1">
      <c r="B431" s="48"/>
      <c r="C431" s="54"/>
      <c r="D431" s="43"/>
      <c r="E431" s="54"/>
      <c r="F431" s="50"/>
      <c r="G431" s="51"/>
      <c r="H431" s="55"/>
      <c r="I431" s="55"/>
      <c r="J431" s="55"/>
      <c r="K431" s="51"/>
      <c r="L431" s="55"/>
      <c r="M431" s="55"/>
      <c r="N431" s="55"/>
      <c r="O431" s="51"/>
      <c r="P431" s="55"/>
      <c r="Q431" s="55"/>
      <c r="R431" s="55"/>
      <c r="S431" s="51"/>
      <c r="T431" s="55"/>
      <c r="U431" s="55"/>
      <c r="V431" s="55"/>
      <c r="W431" s="51"/>
      <c r="X431" s="55"/>
      <c r="Y431" s="55"/>
      <c r="Z431" s="55"/>
      <c r="AA431" s="51"/>
      <c r="AB431" s="55"/>
      <c r="AC431" s="55"/>
      <c r="AD431" s="55"/>
      <c r="AE431" s="51"/>
      <c r="AF431" s="55"/>
      <c r="AG431" s="55"/>
      <c r="AH431" s="55"/>
      <c r="AI431" s="51"/>
      <c r="AJ431" s="55"/>
      <c r="AK431" s="55"/>
      <c r="AL431" s="55"/>
      <c r="AM431" s="51"/>
      <c r="AN431" s="55"/>
      <c r="AO431" s="55"/>
      <c r="AP431" s="55"/>
      <c r="AQ431" s="53"/>
    </row>
    <row r="432" spans="2:43" s="34" customFormat="1" ht="17.100000000000001" customHeight="1">
      <c r="B432" s="48"/>
      <c r="C432" s="54"/>
      <c r="D432" s="43"/>
      <c r="E432" s="54"/>
      <c r="F432" s="50"/>
      <c r="G432" s="51"/>
      <c r="H432" s="55"/>
      <c r="I432" s="55"/>
      <c r="J432" s="55"/>
      <c r="K432" s="51"/>
      <c r="L432" s="55"/>
      <c r="M432" s="55"/>
      <c r="N432" s="55"/>
      <c r="O432" s="51"/>
      <c r="P432" s="55"/>
      <c r="Q432" s="55"/>
      <c r="R432" s="55"/>
      <c r="S432" s="51"/>
      <c r="T432" s="55"/>
      <c r="U432" s="55"/>
      <c r="V432" s="55"/>
      <c r="W432" s="51"/>
      <c r="X432" s="55"/>
      <c r="Y432" s="55"/>
      <c r="Z432" s="55"/>
      <c r="AA432" s="51"/>
      <c r="AB432" s="55"/>
      <c r="AC432" s="55"/>
      <c r="AD432" s="55"/>
      <c r="AE432" s="51"/>
      <c r="AF432" s="55"/>
      <c r="AG432" s="55"/>
      <c r="AH432" s="55"/>
      <c r="AI432" s="51"/>
      <c r="AJ432" s="55"/>
      <c r="AK432" s="55"/>
      <c r="AL432" s="55"/>
      <c r="AM432" s="51"/>
      <c r="AN432" s="55"/>
      <c r="AO432" s="55"/>
      <c r="AP432" s="55"/>
      <c r="AQ432" s="53"/>
    </row>
    <row r="433" spans="2:43" s="34" customFormat="1" ht="17.100000000000001" customHeight="1">
      <c r="B433" s="48"/>
      <c r="C433" s="54"/>
      <c r="D433" s="43"/>
      <c r="E433" s="54"/>
      <c r="F433" s="50"/>
      <c r="G433" s="51"/>
      <c r="H433" s="55"/>
      <c r="I433" s="55"/>
      <c r="J433" s="55"/>
      <c r="K433" s="51"/>
      <c r="L433" s="55"/>
      <c r="M433" s="55"/>
      <c r="N433" s="55"/>
      <c r="O433" s="51"/>
      <c r="P433" s="55"/>
      <c r="Q433" s="55"/>
      <c r="R433" s="55"/>
      <c r="S433" s="51"/>
      <c r="T433" s="55"/>
      <c r="U433" s="55"/>
      <c r="V433" s="55"/>
      <c r="W433" s="51"/>
      <c r="X433" s="55"/>
      <c r="Y433" s="55"/>
      <c r="Z433" s="55"/>
      <c r="AA433" s="51"/>
      <c r="AB433" s="55"/>
      <c r="AC433" s="55"/>
      <c r="AD433" s="55"/>
      <c r="AE433" s="51"/>
      <c r="AF433" s="55"/>
      <c r="AG433" s="55"/>
      <c r="AH433" s="55"/>
      <c r="AI433" s="51"/>
      <c r="AJ433" s="55"/>
      <c r="AK433" s="55"/>
      <c r="AL433" s="55"/>
      <c r="AM433" s="51"/>
      <c r="AN433" s="55"/>
      <c r="AO433" s="55"/>
      <c r="AP433" s="55"/>
      <c r="AQ433" s="53"/>
    </row>
    <row r="434" spans="2:43" s="34" customFormat="1" ht="17.100000000000001" customHeight="1">
      <c r="B434" s="48"/>
      <c r="C434" s="54"/>
      <c r="D434" s="43"/>
      <c r="E434" s="54"/>
      <c r="F434" s="50"/>
      <c r="G434" s="51"/>
      <c r="H434" s="55"/>
      <c r="I434" s="55"/>
      <c r="J434" s="55"/>
      <c r="K434" s="51"/>
      <c r="L434" s="55"/>
      <c r="M434" s="55"/>
      <c r="N434" s="55"/>
      <c r="O434" s="51"/>
      <c r="P434" s="55"/>
      <c r="Q434" s="55"/>
      <c r="R434" s="55"/>
      <c r="S434" s="51"/>
      <c r="T434" s="55"/>
      <c r="U434" s="55"/>
      <c r="V434" s="55"/>
      <c r="W434" s="51"/>
      <c r="X434" s="55"/>
      <c r="Y434" s="55"/>
      <c r="Z434" s="55"/>
      <c r="AA434" s="51"/>
      <c r="AB434" s="55"/>
      <c r="AC434" s="55"/>
      <c r="AD434" s="55"/>
      <c r="AE434" s="51"/>
      <c r="AF434" s="55"/>
      <c r="AG434" s="55"/>
      <c r="AH434" s="55"/>
      <c r="AI434" s="51"/>
      <c r="AJ434" s="55"/>
      <c r="AK434" s="55"/>
      <c r="AL434" s="55"/>
      <c r="AM434" s="51"/>
      <c r="AN434" s="55"/>
      <c r="AO434" s="55"/>
      <c r="AP434" s="55"/>
      <c r="AQ434" s="53"/>
    </row>
    <row r="435" spans="2:43" s="34" customFormat="1" ht="17.100000000000001" customHeight="1">
      <c r="B435" s="48"/>
      <c r="C435" s="54"/>
      <c r="D435" s="43"/>
      <c r="E435" s="54"/>
      <c r="F435" s="50"/>
      <c r="G435" s="51"/>
      <c r="H435" s="55"/>
      <c r="I435" s="55"/>
      <c r="J435" s="55"/>
      <c r="K435" s="51"/>
      <c r="L435" s="55"/>
      <c r="M435" s="55"/>
      <c r="N435" s="55"/>
      <c r="O435" s="51"/>
      <c r="P435" s="55"/>
      <c r="Q435" s="55"/>
      <c r="R435" s="55"/>
      <c r="S435" s="51"/>
      <c r="T435" s="55"/>
      <c r="U435" s="55"/>
      <c r="V435" s="55"/>
      <c r="W435" s="51"/>
      <c r="X435" s="55"/>
      <c r="Y435" s="55"/>
      <c r="Z435" s="55"/>
      <c r="AA435" s="51"/>
      <c r="AB435" s="55"/>
      <c r="AC435" s="55"/>
      <c r="AD435" s="55"/>
      <c r="AE435" s="51"/>
      <c r="AF435" s="55"/>
      <c r="AG435" s="55"/>
      <c r="AH435" s="55"/>
      <c r="AI435" s="51"/>
      <c r="AJ435" s="55"/>
      <c r="AK435" s="55"/>
      <c r="AL435" s="55"/>
      <c r="AM435" s="51"/>
      <c r="AN435" s="55"/>
      <c r="AO435" s="55"/>
      <c r="AP435" s="55"/>
      <c r="AQ435" s="53"/>
    </row>
    <row r="436" spans="2:43" s="57" customFormat="1" ht="17.100000000000001" customHeight="1">
      <c r="B436" s="48"/>
      <c r="C436" s="49"/>
      <c r="D436" s="58"/>
      <c r="E436" s="49"/>
      <c r="F436" s="50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  <c r="AC436" s="55"/>
      <c r="AD436" s="55"/>
      <c r="AE436" s="55"/>
      <c r="AF436" s="55"/>
      <c r="AG436" s="55"/>
      <c r="AH436" s="55"/>
      <c r="AI436" s="55"/>
      <c r="AJ436" s="55"/>
      <c r="AK436" s="55"/>
      <c r="AL436" s="55"/>
      <c r="AM436" s="55"/>
      <c r="AN436" s="55"/>
      <c r="AO436" s="55"/>
      <c r="AP436" s="55"/>
      <c r="AQ436" s="53"/>
    </row>
    <row r="437" spans="2:43" s="34" customFormat="1" ht="17.100000000000001" customHeight="1">
      <c r="B437" s="48"/>
      <c r="C437" s="54">
        <f t="shared" ref="C437" si="49">+E429</f>
        <v>5200</v>
      </c>
      <c r="D437" s="43" t="s">
        <v>18</v>
      </c>
      <c r="E437" s="54">
        <f>+C437+100</f>
        <v>5300</v>
      </c>
      <c r="F437" s="50"/>
      <c r="G437" s="51" t="s">
        <v>19</v>
      </c>
      <c r="H437" s="361">
        <v>0</v>
      </c>
      <c r="I437" s="361">
        <v>0</v>
      </c>
      <c r="J437" s="361">
        <f>+H437*I437</f>
        <v>0</v>
      </c>
      <c r="K437" s="51" t="s">
        <v>20</v>
      </c>
      <c r="L437" s="361">
        <v>0</v>
      </c>
      <c r="M437" s="361">
        <v>0</v>
      </c>
      <c r="N437" s="361">
        <f>+L437*M437</f>
        <v>0</v>
      </c>
      <c r="O437" s="51" t="s">
        <v>21</v>
      </c>
      <c r="P437" s="361">
        <v>70</v>
      </c>
      <c r="Q437" s="361">
        <v>6</v>
      </c>
      <c r="R437" s="361">
        <f>+P437*Q437</f>
        <v>420</v>
      </c>
      <c r="S437" s="51" t="s">
        <v>22</v>
      </c>
      <c r="T437" s="361">
        <v>0</v>
      </c>
      <c r="U437" s="361">
        <v>0</v>
      </c>
      <c r="V437" s="361">
        <f>+T437*U437</f>
        <v>0</v>
      </c>
      <c r="W437" s="51" t="s">
        <v>23</v>
      </c>
      <c r="X437" s="361">
        <v>0</v>
      </c>
      <c r="Y437" s="361">
        <v>0</v>
      </c>
      <c r="Z437" s="361">
        <f>+X437*Y437</f>
        <v>0</v>
      </c>
      <c r="AA437" s="51" t="s">
        <v>24</v>
      </c>
      <c r="AB437" s="361">
        <v>0</v>
      </c>
      <c r="AC437" s="361">
        <v>0</v>
      </c>
      <c r="AD437" s="361">
        <f>+AB437*AC437</f>
        <v>0</v>
      </c>
      <c r="AE437" s="51" t="s">
        <v>25</v>
      </c>
      <c r="AF437" s="361">
        <v>0</v>
      </c>
      <c r="AG437" s="361">
        <v>0</v>
      </c>
      <c r="AH437" s="361">
        <f>+AF437*AG437</f>
        <v>0</v>
      </c>
      <c r="AI437" s="51" t="s">
        <v>26</v>
      </c>
      <c r="AJ437" s="361">
        <v>0</v>
      </c>
      <c r="AK437" s="361">
        <v>0</v>
      </c>
      <c r="AL437" s="361">
        <f>+AJ437*AK437</f>
        <v>0</v>
      </c>
      <c r="AM437" s="51" t="s">
        <v>27</v>
      </c>
      <c r="AN437" s="361">
        <v>0</v>
      </c>
      <c r="AO437" s="361">
        <v>0</v>
      </c>
      <c r="AP437" s="361">
        <f>+AN437*AO437</f>
        <v>0</v>
      </c>
      <c r="AQ437" s="53"/>
    </row>
    <row r="438" spans="2:43" s="34" customFormat="1" ht="17.100000000000001" customHeight="1">
      <c r="B438" s="48"/>
      <c r="C438" s="54"/>
      <c r="D438" s="43"/>
      <c r="E438" s="54"/>
      <c r="F438" s="50"/>
      <c r="G438" s="51"/>
      <c r="H438" s="55"/>
      <c r="I438" s="55"/>
      <c r="J438" s="55"/>
      <c r="K438" s="51"/>
      <c r="L438" s="55"/>
      <c r="M438" s="55"/>
      <c r="N438" s="55"/>
      <c r="O438" s="51"/>
      <c r="P438" s="55"/>
      <c r="Q438" s="55"/>
      <c r="R438" s="55"/>
      <c r="S438" s="51"/>
      <c r="T438" s="55"/>
      <c r="U438" s="55"/>
      <c r="V438" s="55"/>
      <c r="W438" s="51"/>
      <c r="X438" s="55"/>
      <c r="Y438" s="55"/>
      <c r="Z438" s="55"/>
      <c r="AA438" s="51"/>
      <c r="AB438" s="55"/>
      <c r="AC438" s="55"/>
      <c r="AD438" s="55"/>
      <c r="AE438" s="51"/>
      <c r="AF438" s="55"/>
      <c r="AG438" s="55"/>
      <c r="AH438" s="55"/>
      <c r="AI438" s="51"/>
      <c r="AJ438" s="55"/>
      <c r="AK438" s="55"/>
      <c r="AL438" s="55"/>
      <c r="AM438" s="51"/>
      <c r="AN438" s="55"/>
      <c r="AO438" s="55"/>
      <c r="AP438" s="55"/>
      <c r="AQ438" s="53"/>
    </row>
    <row r="439" spans="2:43" s="34" customFormat="1" ht="17.100000000000001" customHeight="1">
      <c r="B439" s="48"/>
      <c r="C439" s="54"/>
      <c r="D439" s="43"/>
      <c r="E439" s="54"/>
      <c r="F439" s="50"/>
      <c r="G439" s="51"/>
      <c r="H439" s="55"/>
      <c r="I439" s="55"/>
      <c r="J439" s="55"/>
      <c r="K439" s="51"/>
      <c r="L439" s="55"/>
      <c r="M439" s="55"/>
      <c r="N439" s="55"/>
      <c r="O439" s="51"/>
      <c r="P439" s="55"/>
      <c r="Q439" s="55"/>
      <c r="R439" s="55"/>
      <c r="S439" s="51"/>
      <c r="T439" s="55"/>
      <c r="U439" s="55"/>
      <c r="V439" s="55"/>
      <c r="W439" s="51"/>
      <c r="X439" s="55"/>
      <c r="Y439" s="55"/>
      <c r="Z439" s="55"/>
      <c r="AA439" s="51"/>
      <c r="AB439" s="55"/>
      <c r="AC439" s="55"/>
      <c r="AD439" s="55"/>
      <c r="AE439" s="51"/>
      <c r="AF439" s="55"/>
      <c r="AG439" s="55"/>
      <c r="AH439" s="55"/>
      <c r="AI439" s="51"/>
      <c r="AJ439" s="55"/>
      <c r="AK439" s="55"/>
      <c r="AL439" s="55"/>
      <c r="AM439" s="51"/>
      <c r="AN439" s="55"/>
      <c r="AO439" s="55"/>
      <c r="AP439" s="55"/>
      <c r="AQ439" s="53"/>
    </row>
    <row r="440" spans="2:43" s="34" customFormat="1" ht="17.100000000000001" customHeight="1">
      <c r="B440" s="48"/>
      <c r="C440" s="54"/>
      <c r="D440" s="43"/>
      <c r="E440" s="54"/>
      <c r="F440" s="50"/>
      <c r="G440" s="51"/>
      <c r="H440" s="55"/>
      <c r="I440" s="55"/>
      <c r="J440" s="55"/>
      <c r="K440" s="51"/>
      <c r="L440" s="55"/>
      <c r="M440" s="55"/>
      <c r="N440" s="55"/>
      <c r="O440" s="51"/>
      <c r="P440" s="55"/>
      <c r="Q440" s="55"/>
      <c r="R440" s="55"/>
      <c r="S440" s="51"/>
      <c r="T440" s="55"/>
      <c r="U440" s="55"/>
      <c r="V440" s="55"/>
      <c r="W440" s="51"/>
      <c r="X440" s="55"/>
      <c r="Y440" s="55"/>
      <c r="Z440" s="55"/>
      <c r="AA440" s="51"/>
      <c r="AB440" s="55"/>
      <c r="AC440" s="55"/>
      <c r="AD440" s="55"/>
      <c r="AE440" s="51"/>
      <c r="AF440" s="55"/>
      <c r="AG440" s="55"/>
      <c r="AH440" s="55"/>
      <c r="AI440" s="51"/>
      <c r="AJ440" s="55"/>
      <c r="AK440" s="55"/>
      <c r="AL440" s="55"/>
      <c r="AM440" s="51"/>
      <c r="AN440" s="55"/>
      <c r="AO440" s="55"/>
      <c r="AP440" s="55"/>
      <c r="AQ440" s="53"/>
    </row>
    <row r="441" spans="2:43" s="34" customFormat="1" ht="17.100000000000001" customHeight="1">
      <c r="B441" s="48"/>
      <c r="C441" s="54"/>
      <c r="D441" s="43"/>
      <c r="E441" s="54"/>
      <c r="F441" s="50"/>
      <c r="G441" s="51"/>
      <c r="H441" s="55"/>
      <c r="I441" s="55"/>
      <c r="J441" s="55"/>
      <c r="K441" s="51"/>
      <c r="L441" s="55"/>
      <c r="M441" s="55"/>
      <c r="N441" s="55"/>
      <c r="O441" s="51"/>
      <c r="P441" s="55"/>
      <c r="Q441" s="55"/>
      <c r="R441" s="55"/>
      <c r="S441" s="51"/>
      <c r="T441" s="55"/>
      <c r="U441" s="55"/>
      <c r="V441" s="55"/>
      <c r="W441" s="51"/>
      <c r="X441" s="55"/>
      <c r="Y441" s="55"/>
      <c r="Z441" s="55"/>
      <c r="AA441" s="51"/>
      <c r="AB441" s="55"/>
      <c r="AC441" s="55"/>
      <c r="AD441" s="55"/>
      <c r="AE441" s="51"/>
      <c r="AF441" s="55"/>
      <c r="AG441" s="55"/>
      <c r="AH441" s="55"/>
      <c r="AI441" s="51"/>
      <c r="AJ441" s="55"/>
      <c r="AK441" s="55"/>
      <c r="AL441" s="55"/>
      <c r="AM441" s="51"/>
      <c r="AN441" s="55"/>
      <c r="AO441" s="55"/>
      <c r="AP441" s="55"/>
      <c r="AQ441" s="53"/>
    </row>
    <row r="442" spans="2:43" s="34" customFormat="1" ht="17.100000000000001" customHeight="1">
      <c r="B442" s="48"/>
      <c r="C442" s="54"/>
      <c r="D442" s="43"/>
      <c r="E442" s="54"/>
      <c r="F442" s="50"/>
      <c r="G442" s="51"/>
      <c r="H442" s="55"/>
      <c r="I442" s="55"/>
      <c r="J442" s="55"/>
      <c r="K442" s="51"/>
      <c r="L442" s="55"/>
      <c r="M442" s="55"/>
      <c r="N442" s="55"/>
      <c r="O442" s="51"/>
      <c r="P442" s="55"/>
      <c r="Q442" s="55"/>
      <c r="R442" s="55"/>
      <c r="S442" s="51"/>
      <c r="T442" s="55"/>
      <c r="U442" s="55"/>
      <c r="V442" s="55"/>
      <c r="W442" s="51"/>
      <c r="X442" s="55"/>
      <c r="Y442" s="55"/>
      <c r="Z442" s="55"/>
      <c r="AA442" s="51"/>
      <c r="AB442" s="55"/>
      <c r="AC442" s="55"/>
      <c r="AD442" s="55"/>
      <c r="AE442" s="51"/>
      <c r="AF442" s="55"/>
      <c r="AG442" s="55"/>
      <c r="AH442" s="55"/>
      <c r="AI442" s="51"/>
      <c r="AJ442" s="55"/>
      <c r="AK442" s="55"/>
      <c r="AL442" s="55"/>
      <c r="AM442" s="51"/>
      <c r="AN442" s="55"/>
      <c r="AO442" s="55"/>
      <c r="AP442" s="55"/>
      <c r="AQ442" s="53"/>
    </row>
    <row r="443" spans="2:43" s="34" customFormat="1" ht="17.100000000000001" customHeight="1">
      <c r="B443" s="48"/>
      <c r="C443" s="54"/>
      <c r="D443" s="43"/>
      <c r="E443" s="54"/>
      <c r="F443" s="50"/>
      <c r="G443" s="51"/>
      <c r="H443" s="55"/>
      <c r="I443" s="55"/>
      <c r="J443" s="55"/>
      <c r="K443" s="51"/>
      <c r="L443" s="55"/>
      <c r="M443" s="55"/>
      <c r="N443" s="55"/>
      <c r="O443" s="51"/>
      <c r="P443" s="55"/>
      <c r="Q443" s="55"/>
      <c r="R443" s="55"/>
      <c r="S443" s="51"/>
      <c r="T443" s="55"/>
      <c r="U443" s="55"/>
      <c r="V443" s="55"/>
      <c r="W443" s="51"/>
      <c r="X443" s="55"/>
      <c r="Y443" s="55"/>
      <c r="Z443" s="55"/>
      <c r="AA443" s="51"/>
      <c r="AB443" s="55"/>
      <c r="AC443" s="55"/>
      <c r="AD443" s="55"/>
      <c r="AE443" s="51"/>
      <c r="AF443" s="55"/>
      <c r="AG443" s="55"/>
      <c r="AH443" s="55"/>
      <c r="AI443" s="51"/>
      <c r="AJ443" s="55"/>
      <c r="AK443" s="55"/>
      <c r="AL443" s="55"/>
      <c r="AM443" s="51"/>
      <c r="AN443" s="55"/>
      <c r="AO443" s="55"/>
      <c r="AP443" s="55"/>
      <c r="AQ443" s="53"/>
    </row>
    <row r="444" spans="2:43" s="57" customFormat="1" ht="17.100000000000001" customHeight="1">
      <c r="B444" s="48"/>
      <c r="C444" s="49"/>
      <c r="D444" s="43"/>
      <c r="E444" s="49"/>
      <c r="F444" s="50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  <c r="AC444" s="55"/>
      <c r="AD444" s="55"/>
      <c r="AE444" s="55"/>
      <c r="AF444" s="55"/>
      <c r="AG444" s="55"/>
      <c r="AH444" s="55"/>
      <c r="AI444" s="55"/>
      <c r="AJ444" s="55"/>
      <c r="AK444" s="55"/>
      <c r="AL444" s="55"/>
      <c r="AM444" s="55"/>
      <c r="AN444" s="55"/>
      <c r="AO444" s="55"/>
      <c r="AP444" s="55"/>
      <c r="AQ444" s="53"/>
    </row>
    <row r="445" spans="2:43" s="57" customFormat="1" ht="17.100000000000001" customHeight="1">
      <c r="B445" s="48"/>
      <c r="C445" s="54">
        <f t="shared" ref="C445" si="50">+E437</f>
        <v>5300</v>
      </c>
      <c r="D445" s="43" t="s">
        <v>18</v>
      </c>
      <c r="E445" s="54">
        <f>+C445+100</f>
        <v>5400</v>
      </c>
      <c r="F445" s="50"/>
      <c r="G445" s="51" t="s">
        <v>19</v>
      </c>
      <c r="H445" s="361">
        <v>0</v>
      </c>
      <c r="I445" s="361">
        <v>0</v>
      </c>
      <c r="J445" s="361">
        <f>+H445*I445</f>
        <v>0</v>
      </c>
      <c r="K445" s="51" t="s">
        <v>20</v>
      </c>
      <c r="L445" s="361">
        <v>0</v>
      </c>
      <c r="M445" s="361">
        <v>0</v>
      </c>
      <c r="N445" s="361">
        <f>+L445*M445</f>
        <v>0</v>
      </c>
      <c r="O445" s="51" t="s">
        <v>21</v>
      </c>
      <c r="P445" s="361">
        <v>80</v>
      </c>
      <c r="Q445" s="361">
        <v>7</v>
      </c>
      <c r="R445" s="361">
        <f>+P445*Q445</f>
        <v>560</v>
      </c>
      <c r="S445" s="51" t="s">
        <v>22</v>
      </c>
      <c r="T445" s="361">
        <v>0</v>
      </c>
      <c r="U445" s="361">
        <v>0</v>
      </c>
      <c r="V445" s="361">
        <f>+T445*U445</f>
        <v>0</v>
      </c>
      <c r="W445" s="51" t="s">
        <v>23</v>
      </c>
      <c r="X445" s="361">
        <v>0</v>
      </c>
      <c r="Y445" s="361">
        <v>0</v>
      </c>
      <c r="Z445" s="361">
        <f>+X445*Y445</f>
        <v>0</v>
      </c>
      <c r="AA445" s="51" t="s">
        <v>24</v>
      </c>
      <c r="AB445" s="361">
        <v>0</v>
      </c>
      <c r="AC445" s="361">
        <v>0</v>
      </c>
      <c r="AD445" s="361">
        <f>+AB445*AC445</f>
        <v>0</v>
      </c>
      <c r="AE445" s="51" t="s">
        <v>25</v>
      </c>
      <c r="AF445" s="361">
        <v>0</v>
      </c>
      <c r="AG445" s="361">
        <v>0</v>
      </c>
      <c r="AH445" s="361">
        <f>+AF445*AG445</f>
        <v>0</v>
      </c>
      <c r="AI445" s="51" t="s">
        <v>26</v>
      </c>
      <c r="AJ445" s="361">
        <v>0</v>
      </c>
      <c r="AK445" s="361">
        <v>0</v>
      </c>
      <c r="AL445" s="361">
        <f>+AJ445*AK445</f>
        <v>0</v>
      </c>
      <c r="AM445" s="51" t="s">
        <v>27</v>
      </c>
      <c r="AN445" s="361">
        <v>0</v>
      </c>
      <c r="AO445" s="361">
        <v>0</v>
      </c>
      <c r="AP445" s="361">
        <f>+AN445*AO445</f>
        <v>0</v>
      </c>
      <c r="AQ445" s="53"/>
    </row>
    <row r="446" spans="2:43" s="34" customFormat="1" ht="17.100000000000001" customHeight="1">
      <c r="B446" s="48"/>
      <c r="C446" s="54"/>
      <c r="D446" s="43"/>
      <c r="E446" s="54"/>
      <c r="F446" s="50"/>
      <c r="G446" s="51"/>
      <c r="H446" s="55"/>
      <c r="I446" s="55"/>
      <c r="J446" s="55"/>
      <c r="K446" s="51"/>
      <c r="L446" s="55"/>
      <c r="M446" s="55"/>
      <c r="N446" s="55"/>
      <c r="O446" s="51"/>
      <c r="P446" s="55"/>
      <c r="Q446" s="55"/>
      <c r="R446" s="55"/>
      <c r="S446" s="51"/>
      <c r="T446" s="55"/>
      <c r="U446" s="55"/>
      <c r="V446" s="55"/>
      <c r="W446" s="51"/>
      <c r="X446" s="55"/>
      <c r="Y446" s="55"/>
      <c r="Z446" s="55"/>
      <c r="AA446" s="51"/>
      <c r="AB446" s="55"/>
      <c r="AC446" s="55"/>
      <c r="AD446" s="55"/>
      <c r="AE446" s="51"/>
      <c r="AF446" s="55"/>
      <c r="AG446" s="55"/>
      <c r="AH446" s="55"/>
      <c r="AI446" s="51"/>
      <c r="AJ446" s="55"/>
      <c r="AK446" s="55"/>
      <c r="AL446" s="55"/>
      <c r="AM446" s="51"/>
      <c r="AN446" s="55"/>
      <c r="AO446" s="55"/>
      <c r="AP446" s="55"/>
      <c r="AQ446" s="53"/>
    </row>
    <row r="447" spans="2:43" s="34" customFormat="1" ht="17.100000000000001" customHeight="1">
      <c r="B447" s="48"/>
      <c r="C447" s="54"/>
      <c r="D447" s="43"/>
      <c r="E447" s="54"/>
      <c r="F447" s="50"/>
      <c r="G447" s="51"/>
      <c r="H447" s="55"/>
      <c r="I447" s="55"/>
      <c r="J447" s="55"/>
      <c r="K447" s="51"/>
      <c r="L447" s="55"/>
      <c r="M447" s="55"/>
      <c r="N447" s="55"/>
      <c r="O447" s="51"/>
      <c r="P447" s="55"/>
      <c r="Q447" s="55"/>
      <c r="R447" s="55"/>
      <c r="S447" s="51"/>
      <c r="T447" s="55"/>
      <c r="U447" s="55"/>
      <c r="V447" s="55"/>
      <c r="W447" s="51"/>
      <c r="X447" s="55"/>
      <c r="Y447" s="55"/>
      <c r="Z447" s="55"/>
      <c r="AA447" s="51"/>
      <c r="AB447" s="55"/>
      <c r="AC447" s="55"/>
      <c r="AD447" s="55"/>
      <c r="AE447" s="51"/>
      <c r="AF447" s="55"/>
      <c r="AG447" s="55"/>
      <c r="AH447" s="55"/>
      <c r="AI447" s="51"/>
      <c r="AJ447" s="55"/>
      <c r="AK447" s="55"/>
      <c r="AL447" s="55"/>
      <c r="AM447" s="51"/>
      <c r="AN447" s="55"/>
      <c r="AO447" s="55"/>
      <c r="AP447" s="55"/>
      <c r="AQ447" s="53"/>
    </row>
    <row r="448" spans="2:43" s="34" customFormat="1" ht="17.100000000000001" customHeight="1">
      <c r="B448" s="48"/>
      <c r="C448" s="54"/>
      <c r="D448" s="43"/>
      <c r="E448" s="54"/>
      <c r="F448" s="50"/>
      <c r="G448" s="51"/>
      <c r="H448" s="55"/>
      <c r="I448" s="55"/>
      <c r="J448" s="55"/>
      <c r="K448" s="51"/>
      <c r="L448" s="55"/>
      <c r="M448" s="55"/>
      <c r="N448" s="55"/>
      <c r="O448" s="51"/>
      <c r="P448" s="55"/>
      <c r="Q448" s="55"/>
      <c r="R448" s="55"/>
      <c r="S448" s="51"/>
      <c r="T448" s="55"/>
      <c r="U448" s="55"/>
      <c r="V448" s="55"/>
      <c r="W448" s="51"/>
      <c r="X448" s="55"/>
      <c r="Y448" s="55"/>
      <c r="Z448" s="55"/>
      <c r="AA448" s="51"/>
      <c r="AB448" s="55"/>
      <c r="AC448" s="55"/>
      <c r="AD448" s="55"/>
      <c r="AE448" s="51"/>
      <c r="AF448" s="55"/>
      <c r="AG448" s="55"/>
      <c r="AH448" s="55"/>
      <c r="AI448" s="51"/>
      <c r="AJ448" s="55"/>
      <c r="AK448" s="55"/>
      <c r="AL448" s="55"/>
      <c r="AM448" s="51"/>
      <c r="AN448" s="55"/>
      <c r="AO448" s="55"/>
      <c r="AP448" s="55"/>
      <c r="AQ448" s="53"/>
    </row>
    <row r="449" spans="2:43" s="34" customFormat="1" ht="17.100000000000001" customHeight="1">
      <c r="B449" s="48"/>
      <c r="C449" s="54"/>
      <c r="D449" s="43"/>
      <c r="E449" s="54"/>
      <c r="F449" s="50"/>
      <c r="G449" s="51"/>
      <c r="H449" s="55"/>
      <c r="I449" s="55"/>
      <c r="J449" s="55"/>
      <c r="K449" s="51"/>
      <c r="L449" s="55"/>
      <c r="M449" s="55"/>
      <c r="N449" s="55"/>
      <c r="O449" s="51"/>
      <c r="P449" s="55"/>
      <c r="Q449" s="55"/>
      <c r="R449" s="55"/>
      <c r="S449" s="51"/>
      <c r="T449" s="55"/>
      <c r="U449" s="55"/>
      <c r="V449" s="55"/>
      <c r="W449" s="51"/>
      <c r="X449" s="55"/>
      <c r="Y449" s="55"/>
      <c r="Z449" s="55"/>
      <c r="AA449" s="51"/>
      <c r="AB449" s="55"/>
      <c r="AC449" s="55"/>
      <c r="AD449" s="55"/>
      <c r="AE449" s="51"/>
      <c r="AF449" s="55"/>
      <c r="AG449" s="55"/>
      <c r="AH449" s="55"/>
      <c r="AI449" s="51"/>
      <c r="AJ449" s="55"/>
      <c r="AK449" s="55"/>
      <c r="AL449" s="55"/>
      <c r="AM449" s="51"/>
      <c r="AN449" s="55"/>
      <c r="AO449" s="55"/>
      <c r="AP449" s="55"/>
      <c r="AQ449" s="53"/>
    </row>
    <row r="450" spans="2:43" s="34" customFormat="1" ht="17.100000000000001" customHeight="1">
      <c r="B450" s="48"/>
      <c r="C450" s="54"/>
      <c r="D450" s="43"/>
      <c r="E450" s="54"/>
      <c r="F450" s="50"/>
      <c r="G450" s="51"/>
      <c r="H450" s="55"/>
      <c r="I450" s="55"/>
      <c r="J450" s="55"/>
      <c r="K450" s="51"/>
      <c r="L450" s="55"/>
      <c r="M450" s="55"/>
      <c r="N450" s="55"/>
      <c r="O450" s="51"/>
      <c r="P450" s="55"/>
      <c r="Q450" s="55"/>
      <c r="R450" s="55"/>
      <c r="S450" s="51"/>
      <c r="T450" s="55"/>
      <c r="U450" s="55"/>
      <c r="V450" s="55"/>
      <c r="W450" s="51"/>
      <c r="X450" s="55"/>
      <c r="Y450" s="55"/>
      <c r="Z450" s="55"/>
      <c r="AA450" s="51"/>
      <c r="AB450" s="55"/>
      <c r="AC450" s="55"/>
      <c r="AD450" s="55"/>
      <c r="AE450" s="51"/>
      <c r="AF450" s="55"/>
      <c r="AG450" s="55"/>
      <c r="AH450" s="55"/>
      <c r="AI450" s="51"/>
      <c r="AJ450" s="55"/>
      <c r="AK450" s="55"/>
      <c r="AL450" s="55"/>
      <c r="AM450" s="51"/>
      <c r="AN450" s="55"/>
      <c r="AO450" s="55"/>
      <c r="AP450" s="55"/>
      <c r="AQ450" s="53"/>
    </row>
    <row r="451" spans="2:43" s="34" customFormat="1" ht="17.100000000000001" customHeight="1">
      <c r="B451" s="48"/>
      <c r="C451" s="54"/>
      <c r="D451" s="43"/>
      <c r="E451" s="54"/>
      <c r="F451" s="50"/>
      <c r="G451" s="51"/>
      <c r="H451" s="55"/>
      <c r="I451" s="55"/>
      <c r="J451" s="55"/>
      <c r="K451" s="51"/>
      <c r="L451" s="55"/>
      <c r="M451" s="55"/>
      <c r="N451" s="55"/>
      <c r="O451" s="51"/>
      <c r="P451" s="55"/>
      <c r="Q451" s="55"/>
      <c r="R451" s="55"/>
      <c r="S451" s="51"/>
      <c r="T451" s="55"/>
      <c r="U451" s="55"/>
      <c r="V451" s="55"/>
      <c r="W451" s="51"/>
      <c r="X451" s="55"/>
      <c r="Y451" s="55"/>
      <c r="Z451" s="55"/>
      <c r="AA451" s="51"/>
      <c r="AB451" s="55"/>
      <c r="AC451" s="55"/>
      <c r="AD451" s="55"/>
      <c r="AE451" s="51"/>
      <c r="AF451" s="55"/>
      <c r="AG451" s="55"/>
      <c r="AH451" s="55"/>
      <c r="AI451" s="51"/>
      <c r="AJ451" s="55"/>
      <c r="AK451" s="55"/>
      <c r="AL451" s="55"/>
      <c r="AM451" s="51"/>
      <c r="AN451" s="55"/>
      <c r="AO451" s="55"/>
      <c r="AP451" s="55"/>
      <c r="AQ451" s="53"/>
    </row>
    <row r="452" spans="2:43" s="57" customFormat="1" ht="17.100000000000001" customHeight="1">
      <c r="B452" s="48"/>
      <c r="C452" s="49"/>
      <c r="D452" s="58"/>
      <c r="E452" s="49"/>
      <c r="F452" s="50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5"/>
      <c r="AE452" s="55"/>
      <c r="AF452" s="55"/>
      <c r="AG452" s="55"/>
      <c r="AH452" s="55"/>
      <c r="AI452" s="55"/>
      <c r="AJ452" s="55"/>
      <c r="AK452" s="55"/>
      <c r="AL452" s="55"/>
      <c r="AM452" s="55"/>
      <c r="AN452" s="55"/>
      <c r="AO452" s="55"/>
      <c r="AP452" s="55"/>
      <c r="AQ452" s="53"/>
    </row>
    <row r="453" spans="2:43" s="57" customFormat="1" ht="17.100000000000001" customHeight="1">
      <c r="B453" s="48"/>
      <c r="C453" s="54">
        <f t="shared" ref="C453" si="51">+E445</f>
        <v>5400</v>
      </c>
      <c r="D453" s="43" t="s">
        <v>18</v>
      </c>
      <c r="E453" s="54">
        <f>+C453+100</f>
        <v>5500</v>
      </c>
      <c r="F453" s="50"/>
      <c r="G453" s="51" t="s">
        <v>19</v>
      </c>
      <c r="H453" s="361">
        <v>0</v>
      </c>
      <c r="I453" s="361">
        <v>0</v>
      </c>
      <c r="J453" s="361">
        <f>+H453*I453</f>
        <v>0</v>
      </c>
      <c r="K453" s="51" t="s">
        <v>20</v>
      </c>
      <c r="L453" s="361">
        <v>4</v>
      </c>
      <c r="M453" s="361">
        <v>3</v>
      </c>
      <c r="N453" s="361">
        <f>+L453*M453</f>
        <v>12</v>
      </c>
      <c r="O453" s="51" t="s">
        <v>21</v>
      </c>
      <c r="P453" s="361">
        <v>20</v>
      </c>
      <c r="Q453" s="361">
        <v>5</v>
      </c>
      <c r="R453" s="361">
        <f>+P453*Q453</f>
        <v>100</v>
      </c>
      <c r="S453" s="51" t="s">
        <v>22</v>
      </c>
      <c r="T453" s="361">
        <v>0</v>
      </c>
      <c r="U453" s="361">
        <v>0</v>
      </c>
      <c r="V453" s="361">
        <f>+T453*U453</f>
        <v>0</v>
      </c>
      <c r="W453" s="51" t="s">
        <v>23</v>
      </c>
      <c r="X453" s="361">
        <v>0</v>
      </c>
      <c r="Y453" s="361">
        <v>0</v>
      </c>
      <c r="Z453" s="361">
        <f>+X453*Y453</f>
        <v>0</v>
      </c>
      <c r="AA453" s="51" t="s">
        <v>24</v>
      </c>
      <c r="AB453" s="361">
        <v>0</v>
      </c>
      <c r="AC453" s="361">
        <v>0</v>
      </c>
      <c r="AD453" s="361">
        <f>+AB453*AC453</f>
        <v>0</v>
      </c>
      <c r="AE453" s="51" t="s">
        <v>25</v>
      </c>
      <c r="AF453" s="361">
        <v>2</v>
      </c>
      <c r="AG453" s="361">
        <v>2</v>
      </c>
      <c r="AH453" s="361">
        <f>+AF453*AG453</f>
        <v>4</v>
      </c>
      <c r="AI453" s="51" t="s">
        <v>26</v>
      </c>
      <c r="AJ453" s="361">
        <v>0</v>
      </c>
      <c r="AK453" s="361">
        <v>0</v>
      </c>
      <c r="AL453" s="361">
        <f>+AJ453*AK453</f>
        <v>0</v>
      </c>
      <c r="AM453" s="51" t="s">
        <v>27</v>
      </c>
      <c r="AN453" s="361">
        <v>0</v>
      </c>
      <c r="AO453" s="361">
        <v>0</v>
      </c>
      <c r="AP453" s="361">
        <f>+AN453*AO453</f>
        <v>0</v>
      </c>
      <c r="AQ453" s="53"/>
    </row>
    <row r="454" spans="2:43" s="34" customFormat="1" ht="17.100000000000001" customHeight="1">
      <c r="B454" s="48"/>
      <c r="C454" s="54"/>
      <c r="D454" s="43"/>
      <c r="E454" s="54"/>
      <c r="F454" s="50"/>
      <c r="G454" s="51"/>
      <c r="H454" s="55"/>
      <c r="I454" s="55"/>
      <c r="J454" s="55"/>
      <c r="K454" s="51"/>
      <c r="L454" s="55"/>
      <c r="M454" s="55"/>
      <c r="N454" s="55"/>
      <c r="O454" s="51"/>
      <c r="P454" s="55"/>
      <c r="Q454" s="55"/>
      <c r="R454" s="55"/>
      <c r="S454" s="51"/>
      <c r="T454" s="55"/>
      <c r="U454" s="55"/>
      <c r="V454" s="55"/>
      <c r="W454" s="51"/>
      <c r="X454" s="55"/>
      <c r="Y454" s="55"/>
      <c r="Z454" s="55"/>
      <c r="AA454" s="51"/>
      <c r="AB454" s="55"/>
      <c r="AC454" s="55"/>
      <c r="AD454" s="55"/>
      <c r="AE454" s="51"/>
      <c r="AF454" s="55"/>
      <c r="AG454" s="55"/>
      <c r="AH454" s="55"/>
      <c r="AI454" s="51"/>
      <c r="AJ454" s="55"/>
      <c r="AK454" s="55"/>
      <c r="AL454" s="55"/>
      <c r="AM454" s="51"/>
      <c r="AN454" s="55"/>
      <c r="AO454" s="55"/>
      <c r="AP454" s="55"/>
      <c r="AQ454" s="53"/>
    </row>
    <row r="455" spans="2:43" s="34" customFormat="1" ht="17.100000000000001" customHeight="1">
      <c r="B455" s="48"/>
      <c r="C455" s="54"/>
      <c r="D455" s="43"/>
      <c r="E455" s="54"/>
      <c r="F455" s="50"/>
      <c r="G455" s="51"/>
      <c r="H455" s="55"/>
      <c r="I455" s="55"/>
      <c r="J455" s="55"/>
      <c r="K455" s="51"/>
      <c r="L455" s="55"/>
      <c r="M455" s="55"/>
      <c r="N455" s="55"/>
      <c r="O455" s="51"/>
      <c r="P455" s="55"/>
      <c r="Q455" s="55"/>
      <c r="R455" s="55"/>
      <c r="S455" s="51"/>
      <c r="T455" s="55"/>
      <c r="U455" s="55"/>
      <c r="V455" s="55"/>
      <c r="W455" s="51"/>
      <c r="X455" s="55"/>
      <c r="Y455" s="55"/>
      <c r="Z455" s="55"/>
      <c r="AA455" s="51"/>
      <c r="AB455" s="55"/>
      <c r="AC455" s="55"/>
      <c r="AD455" s="55"/>
      <c r="AE455" s="51"/>
      <c r="AF455" s="55"/>
      <c r="AG455" s="55"/>
      <c r="AH455" s="55"/>
      <c r="AI455" s="51"/>
      <c r="AJ455" s="55"/>
      <c r="AK455" s="55"/>
      <c r="AL455" s="55"/>
      <c r="AM455" s="51"/>
      <c r="AN455" s="55"/>
      <c r="AO455" s="55"/>
      <c r="AP455" s="55"/>
      <c r="AQ455" s="53"/>
    </row>
    <row r="456" spans="2:43" s="34" customFormat="1" ht="17.100000000000001" customHeight="1">
      <c r="B456" s="48"/>
      <c r="C456" s="54"/>
      <c r="D456" s="43"/>
      <c r="E456" s="54"/>
      <c r="F456" s="50"/>
      <c r="G456" s="51"/>
      <c r="H456" s="55"/>
      <c r="I456" s="55"/>
      <c r="J456" s="55"/>
      <c r="K456" s="51"/>
      <c r="L456" s="55"/>
      <c r="M456" s="55"/>
      <c r="N456" s="55"/>
      <c r="O456" s="51"/>
      <c r="P456" s="55"/>
      <c r="Q456" s="55"/>
      <c r="R456" s="55"/>
      <c r="S456" s="51"/>
      <c r="T456" s="55"/>
      <c r="U456" s="55"/>
      <c r="V456" s="55"/>
      <c r="W456" s="51"/>
      <c r="X456" s="55"/>
      <c r="Y456" s="55"/>
      <c r="Z456" s="55"/>
      <c r="AA456" s="51"/>
      <c r="AB456" s="55"/>
      <c r="AC456" s="55"/>
      <c r="AD456" s="55"/>
      <c r="AE456" s="51"/>
      <c r="AF456" s="55"/>
      <c r="AG456" s="55"/>
      <c r="AH456" s="55"/>
      <c r="AI456" s="51"/>
      <c r="AJ456" s="55"/>
      <c r="AK456" s="55"/>
      <c r="AL456" s="55"/>
      <c r="AM456" s="51"/>
      <c r="AN456" s="55"/>
      <c r="AO456" s="55"/>
      <c r="AP456" s="55"/>
      <c r="AQ456" s="53"/>
    </row>
    <row r="457" spans="2:43" s="34" customFormat="1" ht="17.100000000000001" customHeight="1">
      <c r="B457" s="48"/>
      <c r="C457" s="54"/>
      <c r="D457" s="43"/>
      <c r="E457" s="54"/>
      <c r="F457" s="50"/>
      <c r="G457" s="51"/>
      <c r="H457" s="55"/>
      <c r="I457" s="55"/>
      <c r="J457" s="55"/>
      <c r="K457" s="51"/>
      <c r="L457" s="55"/>
      <c r="M457" s="55"/>
      <c r="N457" s="55"/>
      <c r="O457" s="51"/>
      <c r="P457" s="55"/>
      <c r="Q457" s="55"/>
      <c r="R457" s="55"/>
      <c r="S457" s="51"/>
      <c r="T457" s="55"/>
      <c r="U457" s="55"/>
      <c r="V457" s="55"/>
      <c r="W457" s="51"/>
      <c r="X457" s="55"/>
      <c r="Y457" s="55"/>
      <c r="Z457" s="55"/>
      <c r="AA457" s="51"/>
      <c r="AB457" s="55"/>
      <c r="AC457" s="55"/>
      <c r="AD457" s="55"/>
      <c r="AE457" s="51"/>
      <c r="AF457" s="55"/>
      <c r="AG457" s="55"/>
      <c r="AH457" s="55"/>
      <c r="AI457" s="51"/>
      <c r="AJ457" s="55"/>
      <c r="AK457" s="55"/>
      <c r="AL457" s="55"/>
      <c r="AM457" s="51"/>
      <c r="AN457" s="55"/>
      <c r="AO457" s="55"/>
      <c r="AP457" s="55"/>
      <c r="AQ457" s="53"/>
    </row>
    <row r="458" spans="2:43" s="34" customFormat="1" ht="17.100000000000001" customHeight="1">
      <c r="B458" s="48"/>
      <c r="C458" s="54"/>
      <c r="D458" s="43"/>
      <c r="E458" s="54"/>
      <c r="F458" s="50"/>
      <c r="G458" s="51"/>
      <c r="H458" s="55"/>
      <c r="I458" s="55"/>
      <c r="J458" s="55"/>
      <c r="K458" s="51"/>
      <c r="L458" s="55"/>
      <c r="M458" s="55"/>
      <c r="N458" s="55"/>
      <c r="O458" s="51"/>
      <c r="P458" s="55"/>
      <c r="Q458" s="55"/>
      <c r="R458" s="55"/>
      <c r="S458" s="51"/>
      <c r="T458" s="55"/>
      <c r="U458" s="55"/>
      <c r="V458" s="55"/>
      <c r="W458" s="51"/>
      <c r="X458" s="55"/>
      <c r="Y458" s="55"/>
      <c r="Z458" s="55"/>
      <c r="AA458" s="51"/>
      <c r="AB458" s="55"/>
      <c r="AC458" s="55"/>
      <c r="AD458" s="55"/>
      <c r="AE458" s="51"/>
      <c r="AF458" s="55"/>
      <c r="AG458" s="55"/>
      <c r="AH458" s="55"/>
      <c r="AI458" s="51"/>
      <c r="AJ458" s="55"/>
      <c r="AK458" s="55"/>
      <c r="AL458" s="55"/>
      <c r="AM458" s="51"/>
      <c r="AN458" s="55"/>
      <c r="AO458" s="55"/>
      <c r="AP458" s="55"/>
      <c r="AQ458" s="53"/>
    </row>
    <row r="459" spans="2:43" s="34" customFormat="1" ht="17.100000000000001" customHeight="1">
      <c r="B459" s="48"/>
      <c r="C459" s="54"/>
      <c r="D459" s="43"/>
      <c r="E459" s="54"/>
      <c r="F459" s="50"/>
      <c r="G459" s="51"/>
      <c r="H459" s="55"/>
      <c r="I459" s="55"/>
      <c r="J459" s="55"/>
      <c r="K459" s="51"/>
      <c r="L459" s="55"/>
      <c r="M459" s="55"/>
      <c r="N459" s="55"/>
      <c r="O459" s="51"/>
      <c r="P459" s="55"/>
      <c r="Q459" s="55"/>
      <c r="R459" s="55"/>
      <c r="S459" s="51"/>
      <c r="T459" s="55"/>
      <c r="U459" s="55"/>
      <c r="V459" s="55"/>
      <c r="W459" s="51"/>
      <c r="X459" s="55"/>
      <c r="Y459" s="55"/>
      <c r="Z459" s="55"/>
      <c r="AA459" s="51"/>
      <c r="AB459" s="55"/>
      <c r="AC459" s="55"/>
      <c r="AD459" s="55"/>
      <c r="AE459" s="51"/>
      <c r="AF459" s="55"/>
      <c r="AG459" s="55"/>
      <c r="AH459" s="55"/>
      <c r="AI459" s="51"/>
      <c r="AJ459" s="55"/>
      <c r="AK459" s="55"/>
      <c r="AL459" s="55"/>
      <c r="AM459" s="51"/>
      <c r="AN459" s="55"/>
      <c r="AO459" s="55"/>
      <c r="AP459" s="55"/>
      <c r="AQ459" s="53"/>
    </row>
    <row r="460" spans="2:43" s="57" customFormat="1" ht="17.100000000000001" customHeight="1">
      <c r="B460" s="48"/>
      <c r="C460" s="49"/>
      <c r="D460" s="43"/>
      <c r="E460" s="49"/>
      <c r="F460" s="50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/>
      <c r="AO460" s="55"/>
      <c r="AP460" s="55"/>
      <c r="AQ460" s="53"/>
    </row>
    <row r="461" spans="2:43" s="57" customFormat="1" ht="17.100000000000001" customHeight="1">
      <c r="B461" s="48"/>
      <c r="C461" s="54">
        <f t="shared" ref="C461" si="52">+E453</f>
        <v>5500</v>
      </c>
      <c r="D461" s="43" t="s">
        <v>18</v>
      </c>
      <c r="E461" s="54">
        <f>+C461+100</f>
        <v>5600</v>
      </c>
      <c r="F461" s="50"/>
      <c r="G461" s="51" t="s">
        <v>19</v>
      </c>
      <c r="H461" s="361">
        <v>0</v>
      </c>
      <c r="I461" s="361">
        <v>0</v>
      </c>
      <c r="J461" s="361">
        <f>+H461*I461</f>
        <v>0</v>
      </c>
      <c r="K461" s="51" t="s">
        <v>20</v>
      </c>
      <c r="L461" s="361">
        <v>4</v>
      </c>
      <c r="M461" s="361">
        <v>3</v>
      </c>
      <c r="N461" s="361">
        <f>+L461*M461</f>
        <v>12</v>
      </c>
      <c r="O461" s="51" t="s">
        <v>21</v>
      </c>
      <c r="P461" s="361">
        <v>30</v>
      </c>
      <c r="Q461" s="361">
        <v>5</v>
      </c>
      <c r="R461" s="361">
        <f>+P461*Q461</f>
        <v>150</v>
      </c>
      <c r="S461" s="51" t="s">
        <v>22</v>
      </c>
      <c r="T461" s="361">
        <v>0</v>
      </c>
      <c r="U461" s="361">
        <v>0</v>
      </c>
      <c r="V461" s="361">
        <f>+T461*U461</f>
        <v>0</v>
      </c>
      <c r="W461" s="51" t="s">
        <v>23</v>
      </c>
      <c r="X461" s="361">
        <v>0</v>
      </c>
      <c r="Y461" s="361">
        <v>0</v>
      </c>
      <c r="Z461" s="361">
        <f>+X461*Y461</f>
        <v>0</v>
      </c>
      <c r="AA461" s="51" t="s">
        <v>24</v>
      </c>
      <c r="AB461" s="361">
        <v>0</v>
      </c>
      <c r="AC461" s="361">
        <v>0</v>
      </c>
      <c r="AD461" s="361">
        <f>+AB461*AC461</f>
        <v>0</v>
      </c>
      <c r="AE461" s="51" t="s">
        <v>25</v>
      </c>
      <c r="AF461" s="361">
        <v>6</v>
      </c>
      <c r="AG461" s="361">
        <v>3</v>
      </c>
      <c r="AH461" s="361">
        <f>+AF461*AG461</f>
        <v>18</v>
      </c>
      <c r="AI461" s="51" t="s">
        <v>26</v>
      </c>
      <c r="AJ461" s="361">
        <v>0</v>
      </c>
      <c r="AK461" s="361">
        <v>0</v>
      </c>
      <c r="AL461" s="361">
        <f>+AJ461*AK461</f>
        <v>0</v>
      </c>
      <c r="AM461" s="51" t="s">
        <v>27</v>
      </c>
      <c r="AN461" s="361">
        <v>0</v>
      </c>
      <c r="AO461" s="361">
        <v>0</v>
      </c>
      <c r="AP461" s="361">
        <f>+AN461*AO461</f>
        <v>0</v>
      </c>
      <c r="AQ461" s="53"/>
    </row>
    <row r="462" spans="2:43" s="34" customFormat="1" ht="17.100000000000001" customHeight="1">
      <c r="B462" s="48"/>
      <c r="C462" s="54"/>
      <c r="D462" s="43"/>
      <c r="E462" s="54"/>
      <c r="F462" s="50"/>
      <c r="G462" s="51"/>
      <c r="H462" s="55"/>
      <c r="I462" s="55"/>
      <c r="J462" s="55"/>
      <c r="K462" s="51"/>
      <c r="L462" s="55"/>
      <c r="M462" s="55"/>
      <c r="N462" s="55"/>
      <c r="O462" s="51"/>
      <c r="P462" s="55"/>
      <c r="Q462" s="55"/>
      <c r="R462" s="55"/>
      <c r="S462" s="51"/>
      <c r="T462" s="55"/>
      <c r="U462" s="55"/>
      <c r="V462" s="55"/>
      <c r="W462" s="51"/>
      <c r="X462" s="55"/>
      <c r="Y462" s="55"/>
      <c r="Z462" s="55"/>
      <c r="AA462" s="51"/>
      <c r="AB462" s="55"/>
      <c r="AC462" s="55"/>
      <c r="AD462" s="55"/>
      <c r="AE462" s="51"/>
      <c r="AF462" s="55"/>
      <c r="AG462" s="55"/>
      <c r="AH462" s="55"/>
      <c r="AI462" s="51"/>
      <c r="AJ462" s="55"/>
      <c r="AK462" s="55"/>
      <c r="AL462" s="55"/>
      <c r="AM462" s="51"/>
      <c r="AN462" s="55"/>
      <c r="AO462" s="55"/>
      <c r="AP462" s="55"/>
      <c r="AQ462" s="53"/>
    </row>
    <row r="463" spans="2:43" s="34" customFormat="1" ht="17.100000000000001" customHeight="1">
      <c r="B463" s="48"/>
      <c r="C463" s="54"/>
      <c r="D463" s="43"/>
      <c r="E463" s="54"/>
      <c r="F463" s="50"/>
      <c r="G463" s="51"/>
      <c r="H463" s="55"/>
      <c r="I463" s="55"/>
      <c r="J463" s="55"/>
      <c r="K463" s="51"/>
      <c r="L463" s="55"/>
      <c r="M463" s="55"/>
      <c r="N463" s="55"/>
      <c r="O463" s="51"/>
      <c r="P463" s="55"/>
      <c r="Q463" s="55"/>
      <c r="R463" s="55"/>
      <c r="S463" s="51"/>
      <c r="T463" s="55"/>
      <c r="U463" s="55"/>
      <c r="V463" s="55"/>
      <c r="W463" s="51"/>
      <c r="X463" s="55"/>
      <c r="Y463" s="55"/>
      <c r="Z463" s="55"/>
      <c r="AA463" s="51"/>
      <c r="AB463" s="55"/>
      <c r="AC463" s="55"/>
      <c r="AD463" s="55"/>
      <c r="AE463" s="51"/>
      <c r="AF463" s="55"/>
      <c r="AG463" s="55"/>
      <c r="AH463" s="55"/>
      <c r="AI463" s="51"/>
      <c r="AJ463" s="55"/>
      <c r="AK463" s="55"/>
      <c r="AL463" s="55"/>
      <c r="AM463" s="51"/>
      <c r="AN463" s="55"/>
      <c r="AO463" s="55"/>
      <c r="AP463" s="55"/>
      <c r="AQ463" s="53"/>
    </row>
    <row r="464" spans="2:43" s="34" customFormat="1" ht="17.100000000000001" customHeight="1">
      <c r="B464" s="48"/>
      <c r="C464" s="54"/>
      <c r="D464" s="43"/>
      <c r="E464" s="54"/>
      <c r="F464" s="50"/>
      <c r="G464" s="51"/>
      <c r="H464" s="55"/>
      <c r="I464" s="55"/>
      <c r="J464" s="55"/>
      <c r="K464" s="51"/>
      <c r="L464" s="55"/>
      <c r="M464" s="55"/>
      <c r="N464" s="55"/>
      <c r="O464" s="51"/>
      <c r="P464" s="55"/>
      <c r="Q464" s="55"/>
      <c r="R464" s="55"/>
      <c r="S464" s="51"/>
      <c r="T464" s="55"/>
      <c r="U464" s="55"/>
      <c r="V464" s="55"/>
      <c r="W464" s="51"/>
      <c r="X464" s="55"/>
      <c r="Y464" s="55"/>
      <c r="Z464" s="55"/>
      <c r="AA464" s="51"/>
      <c r="AB464" s="55"/>
      <c r="AC464" s="55"/>
      <c r="AD464" s="55"/>
      <c r="AE464" s="51"/>
      <c r="AF464" s="55"/>
      <c r="AG464" s="55"/>
      <c r="AH464" s="55"/>
      <c r="AI464" s="51"/>
      <c r="AJ464" s="55"/>
      <c r="AK464" s="55"/>
      <c r="AL464" s="55"/>
      <c r="AM464" s="51"/>
      <c r="AN464" s="55"/>
      <c r="AO464" s="55"/>
      <c r="AP464" s="55"/>
      <c r="AQ464" s="53"/>
    </row>
    <row r="465" spans="2:43" s="34" customFormat="1" ht="17.100000000000001" customHeight="1">
      <c r="B465" s="48"/>
      <c r="C465" s="54"/>
      <c r="D465" s="43"/>
      <c r="E465" s="54"/>
      <c r="F465" s="50"/>
      <c r="G465" s="51"/>
      <c r="H465" s="55"/>
      <c r="I465" s="55"/>
      <c r="J465" s="55"/>
      <c r="K465" s="51"/>
      <c r="L465" s="55"/>
      <c r="M465" s="55"/>
      <c r="N465" s="55"/>
      <c r="O465" s="51"/>
      <c r="P465" s="55"/>
      <c r="Q465" s="55"/>
      <c r="R465" s="55"/>
      <c r="S465" s="51"/>
      <c r="T465" s="55"/>
      <c r="U465" s="55"/>
      <c r="V465" s="55"/>
      <c r="W465" s="51"/>
      <c r="X465" s="55"/>
      <c r="Y465" s="55"/>
      <c r="Z465" s="55"/>
      <c r="AA465" s="51"/>
      <c r="AB465" s="55"/>
      <c r="AC465" s="55"/>
      <c r="AD465" s="55"/>
      <c r="AE465" s="51"/>
      <c r="AF465" s="55"/>
      <c r="AG465" s="55"/>
      <c r="AH465" s="55"/>
      <c r="AI465" s="51"/>
      <c r="AJ465" s="55"/>
      <c r="AK465" s="55"/>
      <c r="AL465" s="55"/>
      <c r="AM465" s="51"/>
      <c r="AN465" s="55"/>
      <c r="AO465" s="55"/>
      <c r="AP465" s="55"/>
      <c r="AQ465" s="53"/>
    </row>
    <row r="466" spans="2:43" s="34" customFormat="1" ht="17.100000000000001" customHeight="1">
      <c r="B466" s="48"/>
      <c r="C466" s="54"/>
      <c r="D466" s="43"/>
      <c r="E466" s="54"/>
      <c r="F466" s="50"/>
      <c r="G466" s="51"/>
      <c r="H466" s="55"/>
      <c r="I466" s="55"/>
      <c r="J466" s="55"/>
      <c r="K466" s="51"/>
      <c r="L466" s="55"/>
      <c r="M466" s="55"/>
      <c r="N466" s="55"/>
      <c r="O466" s="51"/>
      <c r="P466" s="55"/>
      <c r="Q466" s="55"/>
      <c r="R466" s="55"/>
      <c r="S466" s="51"/>
      <c r="T466" s="55"/>
      <c r="U466" s="55"/>
      <c r="V466" s="55"/>
      <c r="W466" s="51"/>
      <c r="X466" s="55"/>
      <c r="Y466" s="55"/>
      <c r="Z466" s="55"/>
      <c r="AA466" s="51"/>
      <c r="AB466" s="55"/>
      <c r="AC466" s="55"/>
      <c r="AD466" s="55"/>
      <c r="AE466" s="51"/>
      <c r="AF466" s="55"/>
      <c r="AG466" s="55"/>
      <c r="AH466" s="55"/>
      <c r="AI466" s="51"/>
      <c r="AJ466" s="55"/>
      <c r="AK466" s="55"/>
      <c r="AL466" s="55"/>
      <c r="AM466" s="51"/>
      <c r="AN466" s="55"/>
      <c r="AO466" s="55"/>
      <c r="AP466" s="55"/>
      <c r="AQ466" s="53"/>
    </row>
    <row r="467" spans="2:43" s="34" customFormat="1" ht="17.100000000000001" customHeight="1">
      <c r="B467" s="48"/>
      <c r="C467" s="54"/>
      <c r="D467" s="43"/>
      <c r="E467" s="54"/>
      <c r="F467" s="50"/>
      <c r="G467" s="51"/>
      <c r="H467" s="55"/>
      <c r="I467" s="55"/>
      <c r="J467" s="55"/>
      <c r="K467" s="51"/>
      <c r="L467" s="55"/>
      <c r="M467" s="55"/>
      <c r="N467" s="55"/>
      <c r="O467" s="51"/>
      <c r="P467" s="55"/>
      <c r="Q467" s="55"/>
      <c r="R467" s="55"/>
      <c r="S467" s="51"/>
      <c r="T467" s="55"/>
      <c r="U467" s="55"/>
      <c r="V467" s="55"/>
      <c r="W467" s="51"/>
      <c r="X467" s="55"/>
      <c r="Y467" s="55"/>
      <c r="Z467" s="55"/>
      <c r="AA467" s="51"/>
      <c r="AB467" s="55"/>
      <c r="AC467" s="55"/>
      <c r="AD467" s="55"/>
      <c r="AE467" s="51"/>
      <c r="AF467" s="55"/>
      <c r="AG467" s="55"/>
      <c r="AH467" s="55"/>
      <c r="AI467" s="51"/>
      <c r="AJ467" s="55"/>
      <c r="AK467" s="55"/>
      <c r="AL467" s="55"/>
      <c r="AM467" s="51"/>
      <c r="AN467" s="55"/>
      <c r="AO467" s="55"/>
      <c r="AP467" s="55"/>
      <c r="AQ467" s="53"/>
    </row>
    <row r="468" spans="2:43" s="57" customFormat="1" ht="17.100000000000001" customHeight="1">
      <c r="B468" s="48"/>
      <c r="C468" s="49"/>
      <c r="D468" s="58"/>
      <c r="E468" s="49"/>
      <c r="F468" s="50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  <c r="AC468" s="55"/>
      <c r="AD468" s="55"/>
      <c r="AE468" s="55"/>
      <c r="AF468" s="55"/>
      <c r="AG468" s="55"/>
      <c r="AH468" s="55"/>
      <c r="AI468" s="55"/>
      <c r="AJ468" s="55"/>
      <c r="AK468" s="55"/>
      <c r="AL468" s="55"/>
      <c r="AM468" s="55"/>
      <c r="AN468" s="55"/>
      <c r="AO468" s="55"/>
      <c r="AP468" s="55"/>
      <c r="AQ468" s="53"/>
    </row>
    <row r="469" spans="2:43" s="57" customFormat="1" ht="17.100000000000001" customHeight="1">
      <c r="B469" s="48"/>
      <c r="C469" s="54">
        <f t="shared" ref="C469" si="53">+E461</f>
        <v>5600</v>
      </c>
      <c r="D469" s="43" t="s">
        <v>18</v>
      </c>
      <c r="E469" s="54">
        <f>+C469+100</f>
        <v>5700</v>
      </c>
      <c r="F469" s="50"/>
      <c r="G469" s="51" t="s">
        <v>19</v>
      </c>
      <c r="H469" s="361">
        <v>0</v>
      </c>
      <c r="I469" s="361">
        <v>0</v>
      </c>
      <c r="J469" s="361">
        <f>+H469*I469</f>
        <v>0</v>
      </c>
      <c r="K469" s="51" t="s">
        <v>20</v>
      </c>
      <c r="L469" s="361">
        <v>4</v>
      </c>
      <c r="M469" s="361">
        <v>2</v>
      </c>
      <c r="N469" s="361">
        <f>+L469*M469</f>
        <v>8</v>
      </c>
      <c r="O469" s="51" t="s">
        <v>21</v>
      </c>
      <c r="P469" s="361">
        <v>0</v>
      </c>
      <c r="Q469" s="361">
        <v>0</v>
      </c>
      <c r="R469" s="361">
        <f>+P469*Q469</f>
        <v>0</v>
      </c>
      <c r="S469" s="51" t="s">
        <v>22</v>
      </c>
      <c r="T469" s="361">
        <v>0</v>
      </c>
      <c r="U469" s="361">
        <v>0</v>
      </c>
      <c r="V469" s="361">
        <f>+T469*U469</f>
        <v>0</v>
      </c>
      <c r="W469" s="51" t="s">
        <v>23</v>
      </c>
      <c r="X469" s="361">
        <v>3</v>
      </c>
      <c r="Y469" s="361">
        <v>2</v>
      </c>
      <c r="Z469" s="361">
        <f>+X469*Y469</f>
        <v>6</v>
      </c>
      <c r="AA469" s="51" t="s">
        <v>24</v>
      </c>
      <c r="AB469" s="361">
        <v>0</v>
      </c>
      <c r="AC469" s="361">
        <v>0</v>
      </c>
      <c r="AD469" s="361">
        <f>+AB469*AC469</f>
        <v>0</v>
      </c>
      <c r="AE469" s="51" t="s">
        <v>25</v>
      </c>
      <c r="AF469" s="361">
        <v>3</v>
      </c>
      <c r="AG469" s="361">
        <v>1</v>
      </c>
      <c r="AH469" s="361">
        <f>+AF469*AG469</f>
        <v>3</v>
      </c>
      <c r="AI469" s="51" t="s">
        <v>26</v>
      </c>
      <c r="AJ469" s="361">
        <v>0</v>
      </c>
      <c r="AK469" s="361">
        <v>0</v>
      </c>
      <c r="AL469" s="361">
        <f>+AJ469*AK469</f>
        <v>0</v>
      </c>
      <c r="AM469" s="51" t="s">
        <v>27</v>
      </c>
      <c r="AN469" s="361">
        <v>0</v>
      </c>
      <c r="AO469" s="361">
        <v>0</v>
      </c>
      <c r="AP469" s="361">
        <f>+AN469*AO469</f>
        <v>0</v>
      </c>
      <c r="AQ469" s="53"/>
    </row>
    <row r="470" spans="2:43" s="34" customFormat="1" ht="17.100000000000001" customHeight="1">
      <c r="B470" s="48"/>
      <c r="C470" s="54"/>
      <c r="D470" s="43"/>
      <c r="E470" s="54"/>
      <c r="F470" s="50"/>
      <c r="G470" s="51"/>
      <c r="H470" s="55"/>
      <c r="I470" s="55"/>
      <c r="J470" s="55"/>
      <c r="K470" s="51"/>
      <c r="L470" s="55"/>
      <c r="M470" s="55"/>
      <c r="N470" s="55"/>
      <c r="O470" s="51"/>
      <c r="P470" s="55"/>
      <c r="Q470" s="55"/>
      <c r="R470" s="55"/>
      <c r="S470" s="51"/>
      <c r="T470" s="55"/>
      <c r="U470" s="55"/>
      <c r="V470" s="55"/>
      <c r="W470" s="51"/>
      <c r="X470" s="55"/>
      <c r="Y470" s="55"/>
      <c r="Z470" s="55"/>
      <c r="AA470" s="51"/>
      <c r="AB470" s="55"/>
      <c r="AC470" s="55"/>
      <c r="AD470" s="55"/>
      <c r="AE470" s="51"/>
      <c r="AF470" s="55"/>
      <c r="AG470" s="55"/>
      <c r="AH470" s="55"/>
      <c r="AI470" s="51"/>
      <c r="AJ470" s="55"/>
      <c r="AK470" s="55"/>
      <c r="AL470" s="55"/>
      <c r="AM470" s="51"/>
      <c r="AN470" s="55"/>
      <c r="AO470" s="55"/>
      <c r="AP470" s="55"/>
      <c r="AQ470" s="53"/>
    </row>
    <row r="471" spans="2:43" s="34" customFormat="1" ht="17.100000000000001" customHeight="1">
      <c r="B471" s="48"/>
      <c r="C471" s="54"/>
      <c r="D471" s="43"/>
      <c r="E471" s="54"/>
      <c r="F471" s="50"/>
      <c r="G471" s="51"/>
      <c r="H471" s="55"/>
      <c r="I471" s="55"/>
      <c r="J471" s="55"/>
      <c r="K471" s="51"/>
      <c r="L471" s="55"/>
      <c r="M471" s="55"/>
      <c r="N471" s="55"/>
      <c r="O471" s="51"/>
      <c r="P471" s="55"/>
      <c r="Q471" s="55"/>
      <c r="R471" s="55"/>
      <c r="S471" s="51"/>
      <c r="T471" s="55"/>
      <c r="U471" s="55"/>
      <c r="V471" s="55"/>
      <c r="W471" s="51"/>
      <c r="X471" s="55"/>
      <c r="Y471" s="55"/>
      <c r="Z471" s="55"/>
      <c r="AA471" s="51"/>
      <c r="AB471" s="55"/>
      <c r="AC471" s="55"/>
      <c r="AD471" s="55"/>
      <c r="AE471" s="51"/>
      <c r="AF471" s="55"/>
      <c r="AG471" s="55"/>
      <c r="AH471" s="55"/>
      <c r="AI471" s="51"/>
      <c r="AJ471" s="55"/>
      <c r="AK471" s="55"/>
      <c r="AL471" s="55"/>
      <c r="AM471" s="51"/>
      <c r="AN471" s="55"/>
      <c r="AO471" s="55"/>
      <c r="AP471" s="55"/>
      <c r="AQ471" s="53"/>
    </row>
    <row r="472" spans="2:43" s="34" customFormat="1" ht="17.100000000000001" customHeight="1">
      <c r="B472" s="48"/>
      <c r="C472" s="54"/>
      <c r="D472" s="43"/>
      <c r="E472" s="54"/>
      <c r="F472" s="50"/>
      <c r="G472" s="51"/>
      <c r="H472" s="55"/>
      <c r="I472" s="55"/>
      <c r="J472" s="55"/>
      <c r="K472" s="51"/>
      <c r="L472" s="55"/>
      <c r="M472" s="55"/>
      <c r="N472" s="55"/>
      <c r="O472" s="51"/>
      <c r="P472" s="55"/>
      <c r="Q472" s="55"/>
      <c r="R472" s="55"/>
      <c r="S472" s="51"/>
      <c r="T472" s="55"/>
      <c r="U472" s="55"/>
      <c r="V472" s="55"/>
      <c r="W472" s="51"/>
      <c r="X472" s="55"/>
      <c r="Y472" s="55"/>
      <c r="Z472" s="55"/>
      <c r="AA472" s="51"/>
      <c r="AB472" s="55"/>
      <c r="AC472" s="55"/>
      <c r="AD472" s="55"/>
      <c r="AE472" s="51"/>
      <c r="AF472" s="55"/>
      <c r="AG472" s="55"/>
      <c r="AH472" s="55"/>
      <c r="AI472" s="51"/>
      <c r="AJ472" s="55"/>
      <c r="AK472" s="55"/>
      <c r="AL472" s="55"/>
      <c r="AM472" s="51"/>
      <c r="AN472" s="55"/>
      <c r="AO472" s="55"/>
      <c r="AP472" s="55"/>
      <c r="AQ472" s="53"/>
    </row>
    <row r="473" spans="2:43" s="34" customFormat="1" ht="17.100000000000001" customHeight="1">
      <c r="B473" s="48"/>
      <c r="C473" s="54"/>
      <c r="D473" s="43"/>
      <c r="E473" s="54"/>
      <c r="F473" s="50"/>
      <c r="G473" s="51"/>
      <c r="H473" s="55"/>
      <c r="I473" s="55"/>
      <c r="J473" s="55"/>
      <c r="K473" s="51"/>
      <c r="L473" s="55"/>
      <c r="M473" s="55"/>
      <c r="N473" s="55"/>
      <c r="O473" s="51"/>
      <c r="P473" s="55"/>
      <c r="Q473" s="55"/>
      <c r="R473" s="55"/>
      <c r="S473" s="51"/>
      <c r="T473" s="55"/>
      <c r="U473" s="55"/>
      <c r="V473" s="55"/>
      <c r="W473" s="51"/>
      <c r="X473" s="55"/>
      <c r="Y473" s="55"/>
      <c r="Z473" s="55"/>
      <c r="AA473" s="51"/>
      <c r="AB473" s="55"/>
      <c r="AC473" s="55"/>
      <c r="AD473" s="55"/>
      <c r="AE473" s="51"/>
      <c r="AF473" s="55"/>
      <c r="AG473" s="55"/>
      <c r="AH473" s="55"/>
      <c r="AI473" s="51"/>
      <c r="AJ473" s="55"/>
      <c r="AK473" s="55"/>
      <c r="AL473" s="55"/>
      <c r="AM473" s="51"/>
      <c r="AN473" s="55"/>
      <c r="AO473" s="55"/>
      <c r="AP473" s="55"/>
      <c r="AQ473" s="53"/>
    </row>
    <row r="474" spans="2:43" s="34" customFormat="1" ht="17.100000000000001" customHeight="1">
      <c r="B474" s="48"/>
      <c r="C474" s="54"/>
      <c r="D474" s="43"/>
      <c r="E474" s="54"/>
      <c r="F474" s="50"/>
      <c r="G474" s="51"/>
      <c r="H474" s="55"/>
      <c r="I474" s="55"/>
      <c r="J474" s="55"/>
      <c r="K474" s="51"/>
      <c r="L474" s="55"/>
      <c r="M474" s="55"/>
      <c r="N474" s="55"/>
      <c r="O474" s="51"/>
      <c r="P474" s="55"/>
      <c r="Q474" s="55"/>
      <c r="R474" s="55"/>
      <c r="S474" s="51"/>
      <c r="T474" s="55"/>
      <c r="U474" s="55"/>
      <c r="V474" s="55"/>
      <c r="W474" s="51"/>
      <c r="X474" s="55"/>
      <c r="Y474" s="55"/>
      <c r="Z474" s="55"/>
      <c r="AA474" s="51"/>
      <c r="AB474" s="55"/>
      <c r="AC474" s="55"/>
      <c r="AD474" s="55"/>
      <c r="AE474" s="51"/>
      <c r="AF474" s="55"/>
      <c r="AG474" s="55"/>
      <c r="AH474" s="55"/>
      <c r="AI474" s="51"/>
      <c r="AJ474" s="55"/>
      <c r="AK474" s="55"/>
      <c r="AL474" s="55"/>
      <c r="AM474" s="51"/>
      <c r="AN474" s="55"/>
      <c r="AO474" s="55"/>
      <c r="AP474" s="55"/>
      <c r="AQ474" s="53"/>
    </row>
    <row r="475" spans="2:43" s="34" customFormat="1" ht="17.100000000000001" customHeight="1">
      <c r="B475" s="48"/>
      <c r="C475" s="54"/>
      <c r="D475" s="43"/>
      <c r="E475" s="54"/>
      <c r="F475" s="50"/>
      <c r="G475" s="51"/>
      <c r="H475" s="55"/>
      <c r="I475" s="55"/>
      <c r="J475" s="55"/>
      <c r="K475" s="51"/>
      <c r="L475" s="55"/>
      <c r="M475" s="55"/>
      <c r="N475" s="55"/>
      <c r="O475" s="51"/>
      <c r="P475" s="55"/>
      <c r="Q475" s="55"/>
      <c r="R475" s="55"/>
      <c r="S475" s="51"/>
      <c r="T475" s="55"/>
      <c r="U475" s="55"/>
      <c r="V475" s="55"/>
      <c r="W475" s="51"/>
      <c r="X475" s="55"/>
      <c r="Y475" s="55"/>
      <c r="Z475" s="55"/>
      <c r="AA475" s="51"/>
      <c r="AB475" s="55"/>
      <c r="AC475" s="55"/>
      <c r="AD475" s="55"/>
      <c r="AE475" s="51"/>
      <c r="AF475" s="55"/>
      <c r="AG475" s="55"/>
      <c r="AH475" s="55"/>
      <c r="AI475" s="51"/>
      <c r="AJ475" s="55"/>
      <c r="AK475" s="55"/>
      <c r="AL475" s="55"/>
      <c r="AM475" s="51"/>
      <c r="AN475" s="55"/>
      <c r="AO475" s="55"/>
      <c r="AP475" s="55"/>
      <c r="AQ475" s="53"/>
    </row>
    <row r="476" spans="2:43" s="57" customFormat="1" ht="17.100000000000001" customHeight="1">
      <c r="B476" s="48"/>
      <c r="C476" s="49"/>
      <c r="D476" s="43"/>
      <c r="E476" s="49"/>
      <c r="F476" s="50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  <c r="AC476" s="55"/>
      <c r="AD476" s="55"/>
      <c r="AE476" s="55"/>
      <c r="AF476" s="55"/>
      <c r="AG476" s="55"/>
      <c r="AH476" s="55"/>
      <c r="AI476" s="55"/>
      <c r="AJ476" s="55"/>
      <c r="AK476" s="55"/>
      <c r="AL476" s="55"/>
      <c r="AM476" s="55"/>
      <c r="AN476" s="55"/>
      <c r="AO476" s="55"/>
      <c r="AP476" s="55"/>
      <c r="AQ476" s="53"/>
    </row>
    <row r="477" spans="2:43" s="57" customFormat="1" ht="17.100000000000001" customHeight="1">
      <c r="B477" s="48"/>
      <c r="C477" s="54">
        <f t="shared" ref="C477" si="54">+E469</f>
        <v>5700</v>
      </c>
      <c r="D477" s="43" t="s">
        <v>18</v>
      </c>
      <c r="E477" s="54">
        <f>+C477+100</f>
        <v>5800</v>
      </c>
      <c r="F477" s="50"/>
      <c r="G477" s="51" t="s">
        <v>19</v>
      </c>
      <c r="H477" s="361">
        <v>0</v>
      </c>
      <c r="I477" s="361">
        <v>0</v>
      </c>
      <c r="J477" s="361">
        <f>+H477*I477</f>
        <v>0</v>
      </c>
      <c r="K477" s="51" t="s">
        <v>20</v>
      </c>
      <c r="L477" s="361">
        <v>0</v>
      </c>
      <c r="M477" s="361">
        <v>0</v>
      </c>
      <c r="N477" s="361">
        <f>+L477*M477</f>
        <v>0</v>
      </c>
      <c r="O477" s="51" t="s">
        <v>21</v>
      </c>
      <c r="P477" s="361">
        <v>80</v>
      </c>
      <c r="Q477" s="361">
        <v>7</v>
      </c>
      <c r="R477" s="361">
        <f>+P477*Q477</f>
        <v>560</v>
      </c>
      <c r="S477" s="51" t="s">
        <v>22</v>
      </c>
      <c r="T477" s="361">
        <v>0</v>
      </c>
      <c r="U477" s="361">
        <v>0</v>
      </c>
      <c r="V477" s="361">
        <f>+T477*U477</f>
        <v>0</v>
      </c>
      <c r="W477" s="51" t="s">
        <v>23</v>
      </c>
      <c r="X477" s="361">
        <v>0</v>
      </c>
      <c r="Y477" s="361">
        <v>0</v>
      </c>
      <c r="Z477" s="361">
        <f>+X477*Y477</f>
        <v>0</v>
      </c>
      <c r="AA477" s="51" t="s">
        <v>24</v>
      </c>
      <c r="AB477" s="361">
        <v>0</v>
      </c>
      <c r="AC477" s="361">
        <v>0</v>
      </c>
      <c r="AD477" s="361">
        <f>+AB477*AC477</f>
        <v>0</v>
      </c>
      <c r="AE477" s="51" t="s">
        <v>25</v>
      </c>
      <c r="AF477" s="361">
        <v>0</v>
      </c>
      <c r="AG477" s="361">
        <v>0</v>
      </c>
      <c r="AH477" s="361">
        <f>+AF477*AG477</f>
        <v>0</v>
      </c>
      <c r="AI477" s="51" t="s">
        <v>26</v>
      </c>
      <c r="AJ477" s="361">
        <v>0</v>
      </c>
      <c r="AK477" s="361">
        <v>0</v>
      </c>
      <c r="AL477" s="361">
        <f>+AJ477*AK477</f>
        <v>0</v>
      </c>
      <c r="AM477" s="51" t="s">
        <v>27</v>
      </c>
      <c r="AN477" s="361">
        <v>0</v>
      </c>
      <c r="AO477" s="361">
        <v>0</v>
      </c>
      <c r="AP477" s="361">
        <f>+AN477*AO477</f>
        <v>0</v>
      </c>
      <c r="AQ477" s="53"/>
    </row>
    <row r="478" spans="2:43" s="34" customFormat="1" ht="17.100000000000001" customHeight="1">
      <c r="B478" s="48"/>
      <c r="C478" s="54"/>
      <c r="D478" s="43"/>
      <c r="E478" s="54"/>
      <c r="F478" s="50"/>
      <c r="G478" s="51"/>
      <c r="H478" s="55"/>
      <c r="I478" s="55"/>
      <c r="J478" s="55"/>
      <c r="K478" s="51"/>
      <c r="L478" s="55"/>
      <c r="M478" s="55"/>
      <c r="N478" s="55"/>
      <c r="O478" s="51"/>
      <c r="P478" s="55"/>
      <c r="Q478" s="55"/>
      <c r="R478" s="55"/>
      <c r="S478" s="51"/>
      <c r="T478" s="55"/>
      <c r="U478" s="55"/>
      <c r="V478" s="55"/>
      <c r="W478" s="51"/>
      <c r="X478" s="55"/>
      <c r="Y478" s="55"/>
      <c r="Z478" s="55"/>
      <c r="AA478" s="51"/>
      <c r="AB478" s="55"/>
      <c r="AC478" s="55"/>
      <c r="AD478" s="55"/>
      <c r="AE478" s="51"/>
      <c r="AF478" s="55"/>
      <c r="AG478" s="55"/>
      <c r="AH478" s="55"/>
      <c r="AI478" s="51"/>
      <c r="AJ478" s="55"/>
      <c r="AK478" s="55"/>
      <c r="AL478" s="55"/>
      <c r="AM478" s="51"/>
      <c r="AN478" s="55"/>
      <c r="AO478" s="55"/>
      <c r="AP478" s="55"/>
      <c r="AQ478" s="53"/>
    </row>
    <row r="479" spans="2:43" s="34" customFormat="1" ht="17.100000000000001" customHeight="1">
      <c r="B479" s="48"/>
      <c r="C479" s="54"/>
      <c r="D479" s="43"/>
      <c r="E479" s="54"/>
      <c r="F479" s="50"/>
      <c r="G479" s="51"/>
      <c r="H479" s="55"/>
      <c r="I479" s="55"/>
      <c r="J479" s="55"/>
      <c r="K479" s="51"/>
      <c r="L479" s="55"/>
      <c r="M479" s="55"/>
      <c r="N479" s="55"/>
      <c r="O479" s="51"/>
      <c r="P479" s="55"/>
      <c r="Q479" s="55"/>
      <c r="R479" s="55"/>
      <c r="S479" s="51"/>
      <c r="T479" s="55"/>
      <c r="U479" s="55"/>
      <c r="V479" s="55"/>
      <c r="W479" s="51"/>
      <c r="X479" s="55"/>
      <c r="Y479" s="55"/>
      <c r="Z479" s="55"/>
      <c r="AA479" s="51"/>
      <c r="AB479" s="55"/>
      <c r="AC479" s="55"/>
      <c r="AD479" s="55"/>
      <c r="AE479" s="51"/>
      <c r="AF479" s="55"/>
      <c r="AG479" s="55"/>
      <c r="AH479" s="55"/>
      <c r="AI479" s="51"/>
      <c r="AJ479" s="55"/>
      <c r="AK479" s="55"/>
      <c r="AL479" s="55"/>
      <c r="AM479" s="51"/>
      <c r="AN479" s="55"/>
      <c r="AO479" s="55"/>
      <c r="AP479" s="55"/>
      <c r="AQ479" s="53"/>
    </row>
    <row r="480" spans="2:43" s="34" customFormat="1" ht="17.100000000000001" customHeight="1">
      <c r="B480" s="48"/>
      <c r="C480" s="54"/>
      <c r="D480" s="43"/>
      <c r="E480" s="54"/>
      <c r="F480" s="50"/>
      <c r="G480" s="51"/>
      <c r="H480" s="55"/>
      <c r="I480" s="55"/>
      <c r="J480" s="55"/>
      <c r="K480" s="51"/>
      <c r="L480" s="55"/>
      <c r="M480" s="55"/>
      <c r="N480" s="55"/>
      <c r="O480" s="51"/>
      <c r="P480" s="55"/>
      <c r="Q480" s="55"/>
      <c r="R480" s="55"/>
      <c r="S480" s="51"/>
      <c r="T480" s="55"/>
      <c r="U480" s="55"/>
      <c r="V480" s="55"/>
      <c r="W480" s="51"/>
      <c r="X480" s="55"/>
      <c r="Y480" s="55"/>
      <c r="Z480" s="55"/>
      <c r="AA480" s="51"/>
      <c r="AB480" s="55"/>
      <c r="AC480" s="55"/>
      <c r="AD480" s="55"/>
      <c r="AE480" s="51"/>
      <c r="AF480" s="55"/>
      <c r="AG480" s="55"/>
      <c r="AH480" s="55"/>
      <c r="AI480" s="51"/>
      <c r="AJ480" s="55"/>
      <c r="AK480" s="55"/>
      <c r="AL480" s="55"/>
      <c r="AM480" s="51"/>
      <c r="AN480" s="55"/>
      <c r="AO480" s="55"/>
      <c r="AP480" s="55"/>
      <c r="AQ480" s="53"/>
    </row>
    <row r="481" spans="2:43" s="34" customFormat="1" ht="17.100000000000001" customHeight="1">
      <c r="B481" s="48"/>
      <c r="C481" s="54"/>
      <c r="D481" s="43"/>
      <c r="E481" s="54"/>
      <c r="F481" s="50"/>
      <c r="G481" s="51"/>
      <c r="H481" s="55"/>
      <c r="I481" s="55"/>
      <c r="J481" s="55"/>
      <c r="K481" s="51"/>
      <c r="L481" s="55"/>
      <c r="M481" s="55"/>
      <c r="N481" s="55"/>
      <c r="O481" s="51"/>
      <c r="P481" s="55"/>
      <c r="Q481" s="55"/>
      <c r="R481" s="55"/>
      <c r="S481" s="51"/>
      <c r="T481" s="55"/>
      <c r="U481" s="55"/>
      <c r="V481" s="55"/>
      <c r="W481" s="51"/>
      <c r="X481" s="55"/>
      <c r="Y481" s="55"/>
      <c r="Z481" s="55"/>
      <c r="AA481" s="51"/>
      <c r="AB481" s="55"/>
      <c r="AC481" s="55"/>
      <c r="AD481" s="55"/>
      <c r="AE481" s="51"/>
      <c r="AF481" s="55"/>
      <c r="AG481" s="55"/>
      <c r="AH481" s="55"/>
      <c r="AI481" s="51"/>
      <c r="AJ481" s="55"/>
      <c r="AK481" s="55"/>
      <c r="AL481" s="55"/>
      <c r="AM481" s="51"/>
      <c r="AN481" s="55"/>
      <c r="AO481" s="55"/>
      <c r="AP481" s="55"/>
      <c r="AQ481" s="53"/>
    </row>
    <row r="482" spans="2:43" s="34" customFormat="1" ht="17.100000000000001" customHeight="1">
      <c r="B482" s="48"/>
      <c r="C482" s="54"/>
      <c r="D482" s="43"/>
      <c r="E482" s="54"/>
      <c r="F482" s="50"/>
      <c r="G482" s="51"/>
      <c r="H482" s="55"/>
      <c r="I482" s="55"/>
      <c r="J482" s="55"/>
      <c r="K482" s="51"/>
      <c r="L482" s="55"/>
      <c r="M482" s="55"/>
      <c r="N482" s="55"/>
      <c r="O482" s="51"/>
      <c r="P482" s="55"/>
      <c r="Q482" s="55"/>
      <c r="R482" s="55"/>
      <c r="S482" s="51"/>
      <c r="T482" s="55"/>
      <c r="U482" s="55"/>
      <c r="V482" s="55"/>
      <c r="W482" s="51"/>
      <c r="X482" s="55"/>
      <c r="Y482" s="55"/>
      <c r="Z482" s="55"/>
      <c r="AA482" s="51"/>
      <c r="AB482" s="55"/>
      <c r="AC482" s="55"/>
      <c r="AD482" s="55"/>
      <c r="AE482" s="51"/>
      <c r="AF482" s="55"/>
      <c r="AG482" s="55"/>
      <c r="AH482" s="55"/>
      <c r="AI482" s="51"/>
      <c r="AJ482" s="55"/>
      <c r="AK482" s="55"/>
      <c r="AL482" s="55"/>
      <c r="AM482" s="51"/>
      <c r="AN482" s="55"/>
      <c r="AO482" s="55"/>
      <c r="AP482" s="55"/>
      <c r="AQ482" s="53"/>
    </row>
    <row r="483" spans="2:43" s="34" customFormat="1" ht="17.100000000000001" customHeight="1">
      <c r="B483" s="48"/>
      <c r="C483" s="54"/>
      <c r="D483" s="43"/>
      <c r="E483" s="54"/>
      <c r="F483" s="50"/>
      <c r="G483" s="51"/>
      <c r="H483" s="55"/>
      <c r="I483" s="55"/>
      <c r="J483" s="55"/>
      <c r="K483" s="51"/>
      <c r="L483" s="55"/>
      <c r="M483" s="55"/>
      <c r="N483" s="55"/>
      <c r="O483" s="51"/>
      <c r="P483" s="55"/>
      <c r="Q483" s="55"/>
      <c r="R483" s="55"/>
      <c r="S483" s="51"/>
      <c r="T483" s="55"/>
      <c r="U483" s="55"/>
      <c r="V483" s="55"/>
      <c r="W483" s="51"/>
      <c r="X483" s="55"/>
      <c r="Y483" s="55"/>
      <c r="Z483" s="55"/>
      <c r="AA483" s="51"/>
      <c r="AB483" s="55"/>
      <c r="AC483" s="55"/>
      <c r="AD483" s="55"/>
      <c r="AE483" s="51"/>
      <c r="AF483" s="55"/>
      <c r="AG483" s="55"/>
      <c r="AH483" s="55"/>
      <c r="AI483" s="51"/>
      <c r="AJ483" s="55"/>
      <c r="AK483" s="55"/>
      <c r="AL483" s="55"/>
      <c r="AM483" s="51"/>
      <c r="AN483" s="55"/>
      <c r="AO483" s="55"/>
      <c r="AP483" s="55"/>
      <c r="AQ483" s="53"/>
    </row>
    <row r="484" spans="2:43" s="57" customFormat="1" ht="17.100000000000001" customHeight="1">
      <c r="B484" s="48"/>
      <c r="C484" s="49"/>
      <c r="D484" s="58"/>
      <c r="E484" s="49"/>
      <c r="F484" s="50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5"/>
      <c r="AE484" s="55"/>
      <c r="AF484" s="55"/>
      <c r="AG484" s="55"/>
      <c r="AH484" s="55"/>
      <c r="AI484" s="55"/>
      <c r="AJ484" s="55"/>
      <c r="AK484" s="55"/>
      <c r="AL484" s="55"/>
      <c r="AM484" s="55"/>
      <c r="AN484" s="55"/>
      <c r="AO484" s="55"/>
      <c r="AP484" s="55"/>
      <c r="AQ484" s="53"/>
    </row>
    <row r="485" spans="2:43" s="57" customFormat="1" ht="17.100000000000001" customHeight="1">
      <c r="B485" s="48"/>
      <c r="C485" s="54">
        <f t="shared" ref="C485" si="55">+E477</f>
        <v>5800</v>
      </c>
      <c r="D485" s="43" t="s">
        <v>18</v>
      </c>
      <c r="E485" s="54">
        <f>+C485+100</f>
        <v>5900</v>
      </c>
      <c r="F485" s="50"/>
      <c r="G485" s="51" t="s">
        <v>19</v>
      </c>
      <c r="H485" s="361">
        <v>0</v>
      </c>
      <c r="I485" s="361">
        <v>0</v>
      </c>
      <c r="J485" s="361">
        <f>+H485*I485</f>
        <v>0</v>
      </c>
      <c r="K485" s="51" t="s">
        <v>20</v>
      </c>
      <c r="L485" s="361">
        <v>15</v>
      </c>
      <c r="M485" s="361">
        <v>6</v>
      </c>
      <c r="N485" s="361">
        <f>+L485*M485</f>
        <v>90</v>
      </c>
      <c r="O485" s="51" t="s">
        <v>21</v>
      </c>
      <c r="P485" s="361">
        <v>30</v>
      </c>
      <c r="Q485" s="361">
        <v>7</v>
      </c>
      <c r="R485" s="361">
        <f>+P485*Q485</f>
        <v>210</v>
      </c>
      <c r="S485" s="51" t="s">
        <v>22</v>
      </c>
      <c r="T485" s="361">
        <v>0</v>
      </c>
      <c r="U485" s="361">
        <v>0</v>
      </c>
      <c r="V485" s="361">
        <f>+T485*U485</f>
        <v>0</v>
      </c>
      <c r="W485" s="51" t="s">
        <v>23</v>
      </c>
      <c r="X485" s="361">
        <v>0</v>
      </c>
      <c r="Y485" s="361">
        <v>0</v>
      </c>
      <c r="Z485" s="361">
        <f>+X485*Y485</f>
        <v>0</v>
      </c>
      <c r="AA485" s="51" t="s">
        <v>24</v>
      </c>
      <c r="AB485" s="361">
        <v>0</v>
      </c>
      <c r="AC485" s="361">
        <v>0</v>
      </c>
      <c r="AD485" s="361">
        <f>+AB485*AC485</f>
        <v>0</v>
      </c>
      <c r="AE485" s="51" t="s">
        <v>25</v>
      </c>
      <c r="AF485" s="361">
        <v>5</v>
      </c>
      <c r="AG485" s="361">
        <v>2</v>
      </c>
      <c r="AH485" s="361">
        <f>+AF485*AG485</f>
        <v>10</v>
      </c>
      <c r="AI485" s="51" t="s">
        <v>26</v>
      </c>
      <c r="AJ485" s="361">
        <v>0</v>
      </c>
      <c r="AK485" s="361">
        <v>0</v>
      </c>
      <c r="AL485" s="361">
        <f>+AJ485*AK485</f>
        <v>0</v>
      </c>
      <c r="AM485" s="51" t="s">
        <v>27</v>
      </c>
      <c r="AN485" s="361">
        <v>0</v>
      </c>
      <c r="AO485" s="361">
        <v>0</v>
      </c>
      <c r="AP485" s="361">
        <f>+AN485*AO485</f>
        <v>0</v>
      </c>
      <c r="AQ485" s="53"/>
    </row>
    <row r="486" spans="2:43" s="34" customFormat="1" ht="17.100000000000001" customHeight="1">
      <c r="B486" s="48"/>
      <c r="C486" s="54"/>
      <c r="D486" s="43"/>
      <c r="E486" s="54"/>
      <c r="F486" s="50"/>
      <c r="G486" s="51"/>
      <c r="H486" s="55"/>
      <c r="I486" s="55"/>
      <c r="J486" s="55"/>
      <c r="K486" s="51"/>
      <c r="L486" s="55"/>
      <c r="M486" s="55"/>
      <c r="N486" s="55"/>
      <c r="O486" s="51"/>
      <c r="P486" s="55"/>
      <c r="Q486" s="55"/>
      <c r="R486" s="55"/>
      <c r="S486" s="51"/>
      <c r="T486" s="55"/>
      <c r="U486" s="55"/>
      <c r="V486" s="55"/>
      <c r="W486" s="51"/>
      <c r="X486" s="55"/>
      <c r="Y486" s="55"/>
      <c r="Z486" s="55"/>
      <c r="AA486" s="51"/>
      <c r="AB486" s="55"/>
      <c r="AC486" s="55"/>
      <c r="AD486" s="55"/>
      <c r="AE486" s="51"/>
      <c r="AF486" s="55"/>
      <c r="AG486" s="55"/>
      <c r="AH486" s="55"/>
      <c r="AI486" s="51"/>
      <c r="AJ486" s="55"/>
      <c r="AK486" s="55"/>
      <c r="AL486" s="55"/>
      <c r="AM486" s="51"/>
      <c r="AN486" s="55"/>
      <c r="AO486" s="55"/>
      <c r="AP486" s="55"/>
      <c r="AQ486" s="53"/>
    </row>
    <row r="487" spans="2:43" s="34" customFormat="1" ht="17.100000000000001" customHeight="1">
      <c r="B487" s="48"/>
      <c r="C487" s="54"/>
      <c r="D487" s="43"/>
      <c r="E487" s="54"/>
      <c r="F487" s="50"/>
      <c r="G487" s="51"/>
      <c r="H487" s="55"/>
      <c r="I487" s="55"/>
      <c r="J487" s="55"/>
      <c r="K487" s="51"/>
      <c r="L487" s="55"/>
      <c r="M487" s="55"/>
      <c r="N487" s="55"/>
      <c r="O487" s="51"/>
      <c r="P487" s="55"/>
      <c r="Q487" s="55"/>
      <c r="R487" s="55"/>
      <c r="S487" s="51"/>
      <c r="T487" s="55"/>
      <c r="U487" s="55"/>
      <c r="V487" s="55"/>
      <c r="W487" s="51"/>
      <c r="X487" s="55"/>
      <c r="Y487" s="55"/>
      <c r="Z487" s="55"/>
      <c r="AA487" s="51"/>
      <c r="AB487" s="55"/>
      <c r="AC487" s="55"/>
      <c r="AD487" s="55"/>
      <c r="AE487" s="51"/>
      <c r="AF487" s="55"/>
      <c r="AG487" s="55"/>
      <c r="AH487" s="55"/>
      <c r="AI487" s="51"/>
      <c r="AJ487" s="55"/>
      <c r="AK487" s="55"/>
      <c r="AL487" s="55"/>
      <c r="AM487" s="51"/>
      <c r="AN487" s="55"/>
      <c r="AO487" s="55"/>
      <c r="AP487" s="55"/>
      <c r="AQ487" s="53"/>
    </row>
    <row r="488" spans="2:43" s="34" customFormat="1" ht="17.100000000000001" customHeight="1">
      <c r="B488" s="48"/>
      <c r="C488" s="54"/>
      <c r="D488" s="43"/>
      <c r="E488" s="54"/>
      <c r="F488" s="50"/>
      <c r="G488" s="51"/>
      <c r="H488" s="55"/>
      <c r="I488" s="55"/>
      <c r="J488" s="55"/>
      <c r="K488" s="51"/>
      <c r="L488" s="55"/>
      <c r="M488" s="55"/>
      <c r="N488" s="55"/>
      <c r="O488" s="51"/>
      <c r="P488" s="55"/>
      <c r="Q488" s="55"/>
      <c r="R488" s="55"/>
      <c r="S488" s="51"/>
      <c r="T488" s="55"/>
      <c r="U488" s="55"/>
      <c r="V488" s="55"/>
      <c r="W488" s="51"/>
      <c r="X488" s="55"/>
      <c r="Y488" s="55"/>
      <c r="Z488" s="55"/>
      <c r="AA488" s="51"/>
      <c r="AB488" s="55"/>
      <c r="AC488" s="55"/>
      <c r="AD488" s="55"/>
      <c r="AE488" s="51"/>
      <c r="AF488" s="55"/>
      <c r="AG488" s="55"/>
      <c r="AH488" s="55"/>
      <c r="AI488" s="51"/>
      <c r="AJ488" s="55"/>
      <c r="AK488" s="55"/>
      <c r="AL488" s="55"/>
      <c r="AM488" s="51"/>
      <c r="AN488" s="55"/>
      <c r="AO488" s="55"/>
      <c r="AP488" s="55"/>
      <c r="AQ488" s="53"/>
    </row>
    <row r="489" spans="2:43" s="34" customFormat="1" ht="17.100000000000001" customHeight="1">
      <c r="B489" s="48"/>
      <c r="C489" s="54"/>
      <c r="D489" s="43"/>
      <c r="E489" s="54"/>
      <c r="F489" s="50"/>
      <c r="G489" s="51"/>
      <c r="H489" s="55"/>
      <c r="I489" s="55"/>
      <c r="J489" s="55"/>
      <c r="K489" s="51"/>
      <c r="L489" s="55"/>
      <c r="M489" s="55"/>
      <c r="N489" s="55"/>
      <c r="O489" s="51"/>
      <c r="P489" s="55"/>
      <c r="Q489" s="55"/>
      <c r="R489" s="55"/>
      <c r="S489" s="51"/>
      <c r="T489" s="55"/>
      <c r="U489" s="55"/>
      <c r="V489" s="55"/>
      <c r="W489" s="51"/>
      <c r="X489" s="55"/>
      <c r="Y489" s="55"/>
      <c r="Z489" s="55"/>
      <c r="AA489" s="51"/>
      <c r="AB489" s="55"/>
      <c r="AC489" s="55"/>
      <c r="AD489" s="55"/>
      <c r="AE489" s="51"/>
      <c r="AF489" s="55"/>
      <c r="AG489" s="55"/>
      <c r="AH489" s="55"/>
      <c r="AI489" s="51"/>
      <c r="AJ489" s="55"/>
      <c r="AK489" s="55"/>
      <c r="AL489" s="55"/>
      <c r="AM489" s="51"/>
      <c r="AN489" s="55"/>
      <c r="AO489" s="55"/>
      <c r="AP489" s="55"/>
      <c r="AQ489" s="53"/>
    </row>
    <row r="490" spans="2:43" s="34" customFormat="1" ht="17.100000000000001" customHeight="1">
      <c r="B490" s="48"/>
      <c r="C490" s="54"/>
      <c r="D490" s="43"/>
      <c r="E490" s="54"/>
      <c r="F490" s="50"/>
      <c r="G490" s="51"/>
      <c r="H490" s="55"/>
      <c r="I490" s="55"/>
      <c r="J490" s="55"/>
      <c r="K490" s="51"/>
      <c r="L490" s="55"/>
      <c r="M490" s="55"/>
      <c r="N490" s="55"/>
      <c r="O490" s="51"/>
      <c r="P490" s="55"/>
      <c r="Q490" s="55"/>
      <c r="R490" s="55"/>
      <c r="S490" s="51"/>
      <c r="T490" s="55"/>
      <c r="U490" s="55"/>
      <c r="V490" s="55"/>
      <c r="W490" s="51"/>
      <c r="X490" s="55"/>
      <c r="Y490" s="55"/>
      <c r="Z490" s="55"/>
      <c r="AA490" s="51"/>
      <c r="AB490" s="55"/>
      <c r="AC490" s="55"/>
      <c r="AD490" s="55"/>
      <c r="AE490" s="51"/>
      <c r="AF490" s="55"/>
      <c r="AG490" s="55"/>
      <c r="AH490" s="55"/>
      <c r="AI490" s="51"/>
      <c r="AJ490" s="55"/>
      <c r="AK490" s="55"/>
      <c r="AL490" s="55"/>
      <c r="AM490" s="51"/>
      <c r="AN490" s="55"/>
      <c r="AO490" s="55"/>
      <c r="AP490" s="55"/>
      <c r="AQ490" s="53"/>
    </row>
    <row r="491" spans="2:43" s="34" customFormat="1" ht="17.100000000000001" customHeight="1">
      <c r="B491" s="48"/>
      <c r="C491" s="54"/>
      <c r="D491" s="43"/>
      <c r="E491" s="54"/>
      <c r="F491" s="50"/>
      <c r="G491" s="51"/>
      <c r="H491" s="55"/>
      <c r="I491" s="55"/>
      <c r="J491" s="55"/>
      <c r="K491" s="51"/>
      <c r="L491" s="55"/>
      <c r="M491" s="55"/>
      <c r="N491" s="55"/>
      <c r="O491" s="51"/>
      <c r="P491" s="55"/>
      <c r="Q491" s="55"/>
      <c r="R491" s="55"/>
      <c r="S491" s="51"/>
      <c r="T491" s="55"/>
      <c r="U491" s="55"/>
      <c r="V491" s="55"/>
      <c r="W491" s="51"/>
      <c r="X491" s="55"/>
      <c r="Y491" s="55"/>
      <c r="Z491" s="55"/>
      <c r="AA491" s="51"/>
      <c r="AB491" s="55"/>
      <c r="AC491" s="55"/>
      <c r="AD491" s="55"/>
      <c r="AE491" s="51"/>
      <c r="AF491" s="55"/>
      <c r="AG491" s="55"/>
      <c r="AH491" s="55"/>
      <c r="AI491" s="51"/>
      <c r="AJ491" s="55"/>
      <c r="AK491" s="55"/>
      <c r="AL491" s="55"/>
      <c r="AM491" s="51"/>
      <c r="AN491" s="55"/>
      <c r="AO491" s="55"/>
      <c r="AP491" s="55"/>
      <c r="AQ491" s="53"/>
    </row>
    <row r="492" spans="2:43" s="57" customFormat="1" ht="17.100000000000001" customHeight="1">
      <c r="B492" s="48"/>
      <c r="C492" s="49"/>
      <c r="D492" s="43"/>
      <c r="E492" s="49"/>
      <c r="F492" s="50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  <c r="AC492" s="55"/>
      <c r="AD492" s="55"/>
      <c r="AE492" s="55"/>
      <c r="AF492" s="55"/>
      <c r="AG492" s="55"/>
      <c r="AH492" s="55"/>
      <c r="AI492" s="55"/>
      <c r="AJ492" s="55"/>
      <c r="AK492" s="55"/>
      <c r="AL492" s="55"/>
      <c r="AM492" s="55"/>
      <c r="AN492" s="55"/>
      <c r="AO492" s="55"/>
      <c r="AP492" s="55"/>
      <c r="AQ492" s="53"/>
    </row>
    <row r="493" spans="2:43" s="57" customFormat="1" ht="17.100000000000001" customHeight="1">
      <c r="B493" s="48"/>
      <c r="C493" s="54">
        <f t="shared" ref="C493" si="56">+E485</f>
        <v>5900</v>
      </c>
      <c r="D493" s="43" t="s">
        <v>18</v>
      </c>
      <c r="E493" s="54">
        <f>+C493+100</f>
        <v>6000</v>
      </c>
      <c r="F493" s="50"/>
      <c r="G493" s="51" t="s">
        <v>19</v>
      </c>
      <c r="H493" s="361">
        <v>0</v>
      </c>
      <c r="I493" s="361">
        <v>0</v>
      </c>
      <c r="J493" s="361">
        <f>+H493*I493</f>
        <v>0</v>
      </c>
      <c r="K493" s="51" t="s">
        <v>20</v>
      </c>
      <c r="L493" s="361">
        <v>15</v>
      </c>
      <c r="M493" s="361">
        <v>3</v>
      </c>
      <c r="N493" s="361">
        <f>+L493*M493</f>
        <v>45</v>
      </c>
      <c r="O493" s="51" t="s">
        <v>21</v>
      </c>
      <c r="P493" s="361">
        <v>0</v>
      </c>
      <c r="Q493" s="361">
        <v>0</v>
      </c>
      <c r="R493" s="361">
        <f>+P493*Q493</f>
        <v>0</v>
      </c>
      <c r="S493" s="51" t="s">
        <v>22</v>
      </c>
      <c r="T493" s="361">
        <v>0</v>
      </c>
      <c r="U493" s="361">
        <v>0</v>
      </c>
      <c r="V493" s="361">
        <f>+T493*U493</f>
        <v>0</v>
      </c>
      <c r="W493" s="51" t="s">
        <v>23</v>
      </c>
      <c r="X493" s="361">
        <v>0</v>
      </c>
      <c r="Y493" s="361">
        <v>0</v>
      </c>
      <c r="Z493" s="361">
        <f>+X493*Y493</f>
        <v>0</v>
      </c>
      <c r="AA493" s="51" t="s">
        <v>24</v>
      </c>
      <c r="AB493" s="361">
        <v>0</v>
      </c>
      <c r="AC493" s="361">
        <v>0</v>
      </c>
      <c r="AD493" s="361">
        <f>+AB493*AC493</f>
        <v>0</v>
      </c>
      <c r="AE493" s="51" t="s">
        <v>25</v>
      </c>
      <c r="AF493" s="361">
        <v>25</v>
      </c>
      <c r="AG493" s="361">
        <v>2</v>
      </c>
      <c r="AH493" s="361">
        <f>+AF493*AG493</f>
        <v>50</v>
      </c>
      <c r="AI493" s="51" t="s">
        <v>26</v>
      </c>
      <c r="AJ493" s="361">
        <v>0</v>
      </c>
      <c r="AK493" s="361">
        <v>0</v>
      </c>
      <c r="AL493" s="361">
        <f>+AJ493*AK493</f>
        <v>0</v>
      </c>
      <c r="AM493" s="51" t="s">
        <v>27</v>
      </c>
      <c r="AN493" s="361">
        <v>0</v>
      </c>
      <c r="AO493" s="361">
        <v>0</v>
      </c>
      <c r="AP493" s="361">
        <f>+AN493*AO493</f>
        <v>0</v>
      </c>
      <c r="AQ493" s="53"/>
    </row>
    <row r="494" spans="2:43" s="34" customFormat="1" ht="17.100000000000001" customHeight="1">
      <c r="B494" s="48"/>
      <c r="C494" s="54"/>
      <c r="D494" s="43"/>
      <c r="E494" s="54"/>
      <c r="F494" s="50"/>
      <c r="G494" s="51"/>
      <c r="H494" s="55"/>
      <c r="I494" s="55"/>
      <c r="J494" s="55"/>
      <c r="K494" s="51"/>
      <c r="L494" s="55"/>
      <c r="M494" s="55"/>
      <c r="N494" s="55"/>
      <c r="O494" s="51"/>
      <c r="P494" s="55"/>
      <c r="Q494" s="55"/>
      <c r="R494" s="55"/>
      <c r="S494" s="51"/>
      <c r="T494" s="55"/>
      <c r="U494" s="55"/>
      <c r="V494" s="55"/>
      <c r="W494" s="51"/>
      <c r="X494" s="55"/>
      <c r="Y494" s="55"/>
      <c r="Z494" s="55"/>
      <c r="AA494" s="51"/>
      <c r="AB494" s="55"/>
      <c r="AC494" s="55"/>
      <c r="AD494" s="55"/>
      <c r="AE494" s="51"/>
      <c r="AF494" s="55"/>
      <c r="AG494" s="55"/>
      <c r="AH494" s="55"/>
      <c r="AI494" s="51"/>
      <c r="AJ494" s="55"/>
      <c r="AK494" s="55"/>
      <c r="AL494" s="55"/>
      <c r="AM494" s="51"/>
      <c r="AN494" s="55"/>
      <c r="AO494" s="55"/>
      <c r="AP494" s="55"/>
      <c r="AQ494" s="53"/>
    </row>
    <row r="495" spans="2:43" s="34" customFormat="1" ht="17.100000000000001" customHeight="1">
      <c r="B495" s="48"/>
      <c r="C495" s="54"/>
      <c r="D495" s="43"/>
      <c r="E495" s="54"/>
      <c r="F495" s="50"/>
      <c r="G495" s="51"/>
      <c r="H495" s="55"/>
      <c r="I495" s="55"/>
      <c r="J495" s="55"/>
      <c r="K495" s="51"/>
      <c r="L495" s="55"/>
      <c r="M495" s="55"/>
      <c r="N495" s="55"/>
      <c r="O495" s="51"/>
      <c r="P495" s="55"/>
      <c r="Q495" s="55"/>
      <c r="R495" s="55"/>
      <c r="S495" s="51"/>
      <c r="T495" s="55"/>
      <c r="U495" s="55"/>
      <c r="V495" s="55"/>
      <c r="W495" s="51"/>
      <c r="X495" s="55"/>
      <c r="Y495" s="55"/>
      <c r="Z495" s="55"/>
      <c r="AA495" s="51"/>
      <c r="AB495" s="55"/>
      <c r="AC495" s="55"/>
      <c r="AD495" s="55"/>
      <c r="AE495" s="51"/>
      <c r="AF495" s="55"/>
      <c r="AG495" s="55"/>
      <c r="AH495" s="55"/>
      <c r="AI495" s="51"/>
      <c r="AJ495" s="55"/>
      <c r="AK495" s="55"/>
      <c r="AL495" s="55"/>
      <c r="AM495" s="51"/>
      <c r="AN495" s="55"/>
      <c r="AO495" s="55"/>
      <c r="AP495" s="55"/>
      <c r="AQ495" s="53"/>
    </row>
    <row r="496" spans="2:43" s="34" customFormat="1" ht="17.100000000000001" customHeight="1">
      <c r="B496" s="48"/>
      <c r="C496" s="54"/>
      <c r="D496" s="43"/>
      <c r="E496" s="54"/>
      <c r="F496" s="50"/>
      <c r="G496" s="51"/>
      <c r="H496" s="55"/>
      <c r="I496" s="55"/>
      <c r="J496" s="55"/>
      <c r="K496" s="51"/>
      <c r="L496" s="55"/>
      <c r="M496" s="55"/>
      <c r="N496" s="55"/>
      <c r="O496" s="51"/>
      <c r="P496" s="55"/>
      <c r="Q496" s="55"/>
      <c r="R496" s="55"/>
      <c r="S496" s="51"/>
      <c r="T496" s="55"/>
      <c r="U496" s="55"/>
      <c r="V496" s="55"/>
      <c r="W496" s="51"/>
      <c r="X496" s="55"/>
      <c r="Y496" s="55"/>
      <c r="Z496" s="55"/>
      <c r="AA496" s="51"/>
      <c r="AB496" s="55"/>
      <c r="AC496" s="55"/>
      <c r="AD496" s="55"/>
      <c r="AE496" s="51"/>
      <c r="AF496" s="55"/>
      <c r="AG496" s="55"/>
      <c r="AH496" s="55"/>
      <c r="AI496" s="51"/>
      <c r="AJ496" s="55"/>
      <c r="AK496" s="55"/>
      <c r="AL496" s="55"/>
      <c r="AM496" s="51"/>
      <c r="AN496" s="55"/>
      <c r="AO496" s="55"/>
      <c r="AP496" s="55"/>
      <c r="AQ496" s="53"/>
    </row>
    <row r="497" spans="2:43" s="34" customFormat="1" ht="17.100000000000001" customHeight="1">
      <c r="B497" s="48"/>
      <c r="C497" s="54"/>
      <c r="D497" s="43"/>
      <c r="E497" s="54"/>
      <c r="F497" s="50"/>
      <c r="G497" s="51"/>
      <c r="H497" s="55"/>
      <c r="I497" s="55"/>
      <c r="J497" s="55"/>
      <c r="K497" s="51"/>
      <c r="L497" s="55"/>
      <c r="M497" s="55"/>
      <c r="N497" s="55"/>
      <c r="O497" s="51"/>
      <c r="P497" s="55"/>
      <c r="Q497" s="55"/>
      <c r="R497" s="55"/>
      <c r="S497" s="51"/>
      <c r="T497" s="55"/>
      <c r="U497" s="55"/>
      <c r="V497" s="55"/>
      <c r="W497" s="51"/>
      <c r="X497" s="55"/>
      <c r="Y497" s="55"/>
      <c r="Z497" s="55"/>
      <c r="AA497" s="51"/>
      <c r="AB497" s="55"/>
      <c r="AC497" s="55"/>
      <c r="AD497" s="55"/>
      <c r="AE497" s="51"/>
      <c r="AF497" s="55"/>
      <c r="AG497" s="55"/>
      <c r="AH497" s="55"/>
      <c r="AI497" s="51"/>
      <c r="AJ497" s="55"/>
      <c r="AK497" s="55"/>
      <c r="AL497" s="55"/>
      <c r="AM497" s="51"/>
      <c r="AN497" s="55"/>
      <c r="AO497" s="55"/>
      <c r="AP497" s="55"/>
      <c r="AQ497" s="53"/>
    </row>
    <row r="498" spans="2:43" s="34" customFormat="1" ht="17.100000000000001" customHeight="1">
      <c r="B498" s="48"/>
      <c r="C498" s="54"/>
      <c r="D498" s="43"/>
      <c r="E498" s="54"/>
      <c r="F498" s="50"/>
      <c r="G498" s="51"/>
      <c r="H498" s="55"/>
      <c r="I498" s="55"/>
      <c r="J498" s="55"/>
      <c r="K498" s="51"/>
      <c r="L498" s="55"/>
      <c r="M498" s="55"/>
      <c r="N498" s="55"/>
      <c r="O498" s="51"/>
      <c r="P498" s="55"/>
      <c r="Q498" s="55"/>
      <c r="R498" s="55"/>
      <c r="S498" s="51"/>
      <c r="T498" s="55"/>
      <c r="U498" s="55"/>
      <c r="V498" s="55"/>
      <c r="W498" s="51"/>
      <c r="X498" s="55"/>
      <c r="Y498" s="55"/>
      <c r="Z498" s="55"/>
      <c r="AA498" s="51"/>
      <c r="AB498" s="55"/>
      <c r="AC498" s="55"/>
      <c r="AD498" s="55"/>
      <c r="AE498" s="51"/>
      <c r="AF498" s="55"/>
      <c r="AG498" s="55"/>
      <c r="AH498" s="55"/>
      <c r="AI498" s="51"/>
      <c r="AJ498" s="55"/>
      <c r="AK498" s="55"/>
      <c r="AL498" s="55"/>
      <c r="AM498" s="51"/>
      <c r="AN498" s="55"/>
      <c r="AO498" s="55"/>
      <c r="AP498" s="55"/>
      <c r="AQ498" s="53"/>
    </row>
    <row r="499" spans="2:43" s="34" customFormat="1" ht="17.100000000000001" customHeight="1">
      <c r="B499" s="48"/>
      <c r="C499" s="54"/>
      <c r="D499" s="43"/>
      <c r="E499" s="54"/>
      <c r="F499" s="50"/>
      <c r="G499" s="51"/>
      <c r="H499" s="55"/>
      <c r="I499" s="55"/>
      <c r="J499" s="55"/>
      <c r="K499" s="51"/>
      <c r="L499" s="55"/>
      <c r="M499" s="55"/>
      <c r="N499" s="55"/>
      <c r="O499" s="51"/>
      <c r="P499" s="55"/>
      <c r="Q499" s="55"/>
      <c r="R499" s="55"/>
      <c r="S499" s="51"/>
      <c r="T499" s="55"/>
      <c r="U499" s="55"/>
      <c r="V499" s="55"/>
      <c r="W499" s="51"/>
      <c r="X499" s="55"/>
      <c r="Y499" s="55"/>
      <c r="Z499" s="55"/>
      <c r="AA499" s="51"/>
      <c r="AB499" s="55"/>
      <c r="AC499" s="55"/>
      <c r="AD499" s="55"/>
      <c r="AE499" s="51"/>
      <c r="AF499" s="55"/>
      <c r="AG499" s="55"/>
      <c r="AH499" s="55"/>
      <c r="AI499" s="51"/>
      <c r="AJ499" s="55"/>
      <c r="AK499" s="55"/>
      <c r="AL499" s="55"/>
      <c r="AM499" s="51"/>
      <c r="AN499" s="55"/>
      <c r="AO499" s="55"/>
      <c r="AP499" s="55"/>
      <c r="AQ499" s="53"/>
    </row>
    <row r="500" spans="2:43" s="57" customFormat="1" ht="17.100000000000001" customHeight="1">
      <c r="B500" s="48"/>
      <c r="C500" s="49"/>
      <c r="D500" s="58"/>
      <c r="E500" s="49"/>
      <c r="F500" s="50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  <c r="AC500" s="55"/>
      <c r="AD500" s="55"/>
      <c r="AE500" s="55"/>
      <c r="AF500" s="55"/>
      <c r="AG500" s="55"/>
      <c r="AH500" s="55"/>
      <c r="AI500" s="55"/>
      <c r="AJ500" s="55"/>
      <c r="AK500" s="55"/>
      <c r="AL500" s="55"/>
      <c r="AM500" s="55"/>
      <c r="AN500" s="55"/>
      <c r="AO500" s="55"/>
      <c r="AP500" s="55"/>
      <c r="AQ500" s="53"/>
    </row>
    <row r="501" spans="2:43" s="57" customFormat="1" ht="17.100000000000001" customHeight="1">
      <c r="B501" s="48"/>
      <c r="C501" s="54">
        <f t="shared" ref="C501" si="57">+E493</f>
        <v>6000</v>
      </c>
      <c r="D501" s="43" t="s">
        <v>18</v>
      </c>
      <c r="E501" s="54">
        <f>+C501+100</f>
        <v>6100</v>
      </c>
      <c r="F501" s="50"/>
      <c r="G501" s="51" t="s">
        <v>19</v>
      </c>
      <c r="H501" s="361">
        <v>0</v>
      </c>
      <c r="I501" s="361">
        <v>0</v>
      </c>
      <c r="J501" s="361">
        <f>+H501*I501</f>
        <v>0</v>
      </c>
      <c r="K501" s="51" t="s">
        <v>20</v>
      </c>
      <c r="L501" s="361">
        <v>10</v>
      </c>
      <c r="M501" s="361">
        <v>2</v>
      </c>
      <c r="N501" s="361">
        <f>+L501*M501</f>
        <v>20</v>
      </c>
      <c r="O501" s="51" t="s">
        <v>21</v>
      </c>
      <c r="P501" s="361">
        <v>0</v>
      </c>
      <c r="Q501" s="361">
        <v>0</v>
      </c>
      <c r="R501" s="361">
        <f>+P501*Q501</f>
        <v>0</v>
      </c>
      <c r="S501" s="51" t="s">
        <v>22</v>
      </c>
      <c r="T501" s="361">
        <v>0</v>
      </c>
      <c r="U501" s="361">
        <v>0</v>
      </c>
      <c r="V501" s="361">
        <f>+T501*U501</f>
        <v>0</v>
      </c>
      <c r="W501" s="51" t="s">
        <v>23</v>
      </c>
      <c r="X501" s="361">
        <v>14</v>
      </c>
      <c r="Y501" s="361">
        <v>2</v>
      </c>
      <c r="Z501" s="361">
        <f>+X501*Y501</f>
        <v>28</v>
      </c>
      <c r="AA501" s="51" t="s">
        <v>24</v>
      </c>
      <c r="AB501" s="361">
        <v>0</v>
      </c>
      <c r="AC501" s="361">
        <v>0</v>
      </c>
      <c r="AD501" s="361">
        <f>+AB501*AC501</f>
        <v>0</v>
      </c>
      <c r="AE501" s="51" t="s">
        <v>25</v>
      </c>
      <c r="AF501" s="361">
        <v>10</v>
      </c>
      <c r="AG501" s="361">
        <v>2.5</v>
      </c>
      <c r="AH501" s="361">
        <f>+AF501*AG501</f>
        <v>25</v>
      </c>
      <c r="AI501" s="51" t="s">
        <v>26</v>
      </c>
      <c r="AJ501" s="361">
        <v>0</v>
      </c>
      <c r="AK501" s="361">
        <v>0</v>
      </c>
      <c r="AL501" s="361">
        <f>+AJ501*AK501</f>
        <v>0</v>
      </c>
      <c r="AM501" s="51" t="s">
        <v>27</v>
      </c>
      <c r="AN501" s="361">
        <v>0</v>
      </c>
      <c r="AO501" s="361">
        <v>0</v>
      </c>
      <c r="AP501" s="361">
        <f>+AN501*AO501</f>
        <v>0</v>
      </c>
      <c r="AQ501" s="53"/>
    </row>
    <row r="502" spans="2:43" s="34" customFormat="1" ht="17.100000000000001" customHeight="1">
      <c r="B502" s="48"/>
      <c r="C502" s="54"/>
      <c r="D502" s="43"/>
      <c r="E502" s="54"/>
      <c r="F502" s="50"/>
      <c r="G502" s="51"/>
      <c r="H502" s="55"/>
      <c r="I502" s="55"/>
      <c r="J502" s="55"/>
      <c r="K502" s="51"/>
      <c r="L502" s="55"/>
      <c r="M502" s="55"/>
      <c r="N502" s="55"/>
      <c r="O502" s="51"/>
      <c r="P502" s="55"/>
      <c r="Q502" s="55"/>
      <c r="R502" s="55"/>
      <c r="S502" s="51"/>
      <c r="T502" s="55"/>
      <c r="U502" s="55"/>
      <c r="V502" s="55"/>
      <c r="W502" s="51"/>
      <c r="X502" s="55"/>
      <c r="Y502" s="55"/>
      <c r="Z502" s="55"/>
      <c r="AA502" s="51"/>
      <c r="AB502" s="55"/>
      <c r="AC502" s="55"/>
      <c r="AD502" s="55"/>
      <c r="AE502" s="51"/>
      <c r="AF502" s="55"/>
      <c r="AG502" s="55"/>
      <c r="AH502" s="55"/>
      <c r="AI502" s="51"/>
      <c r="AJ502" s="55"/>
      <c r="AK502" s="55"/>
      <c r="AL502" s="55"/>
      <c r="AM502" s="51"/>
      <c r="AN502" s="55"/>
      <c r="AO502" s="55"/>
      <c r="AP502" s="55"/>
      <c r="AQ502" s="53"/>
    </row>
    <row r="503" spans="2:43" s="34" customFormat="1" ht="17.100000000000001" customHeight="1">
      <c r="B503" s="48"/>
      <c r="C503" s="54"/>
      <c r="D503" s="43"/>
      <c r="E503" s="54"/>
      <c r="F503" s="50"/>
      <c r="G503" s="51"/>
      <c r="H503" s="55"/>
      <c r="I503" s="55"/>
      <c r="J503" s="55"/>
      <c r="K503" s="51"/>
      <c r="L503" s="55"/>
      <c r="M503" s="55"/>
      <c r="N503" s="55"/>
      <c r="O503" s="51"/>
      <c r="P503" s="55"/>
      <c r="Q503" s="55"/>
      <c r="R503" s="55"/>
      <c r="S503" s="51"/>
      <c r="T503" s="55"/>
      <c r="U503" s="55"/>
      <c r="V503" s="55"/>
      <c r="W503" s="51"/>
      <c r="X503" s="55"/>
      <c r="Y503" s="55"/>
      <c r="Z503" s="55"/>
      <c r="AA503" s="51"/>
      <c r="AB503" s="55"/>
      <c r="AC503" s="55"/>
      <c r="AD503" s="55"/>
      <c r="AE503" s="51"/>
      <c r="AF503" s="55"/>
      <c r="AG503" s="55"/>
      <c r="AH503" s="55"/>
      <c r="AI503" s="51"/>
      <c r="AJ503" s="55"/>
      <c r="AK503" s="55"/>
      <c r="AL503" s="55"/>
      <c r="AM503" s="51"/>
      <c r="AN503" s="55"/>
      <c r="AO503" s="55"/>
      <c r="AP503" s="55"/>
      <c r="AQ503" s="53"/>
    </row>
    <row r="504" spans="2:43" s="34" customFormat="1" ht="17.100000000000001" customHeight="1">
      <c r="B504" s="48"/>
      <c r="C504" s="54"/>
      <c r="D504" s="43"/>
      <c r="E504" s="54"/>
      <c r="F504" s="50"/>
      <c r="G504" s="51"/>
      <c r="H504" s="55"/>
      <c r="I504" s="55"/>
      <c r="J504" s="55"/>
      <c r="K504" s="51"/>
      <c r="L504" s="55"/>
      <c r="M504" s="55"/>
      <c r="N504" s="55"/>
      <c r="O504" s="51"/>
      <c r="P504" s="55"/>
      <c r="Q504" s="55"/>
      <c r="R504" s="55"/>
      <c r="S504" s="51"/>
      <c r="T504" s="55"/>
      <c r="U504" s="55"/>
      <c r="V504" s="55"/>
      <c r="W504" s="51"/>
      <c r="X504" s="55"/>
      <c r="Y504" s="55"/>
      <c r="Z504" s="55"/>
      <c r="AA504" s="51"/>
      <c r="AB504" s="55"/>
      <c r="AC504" s="55"/>
      <c r="AD504" s="55"/>
      <c r="AE504" s="51"/>
      <c r="AF504" s="55"/>
      <c r="AG504" s="55"/>
      <c r="AH504" s="55"/>
      <c r="AI504" s="51"/>
      <c r="AJ504" s="55"/>
      <c r="AK504" s="55"/>
      <c r="AL504" s="55"/>
      <c r="AM504" s="51"/>
      <c r="AN504" s="55"/>
      <c r="AO504" s="55"/>
      <c r="AP504" s="55"/>
      <c r="AQ504" s="53"/>
    </row>
    <row r="505" spans="2:43" s="34" customFormat="1" ht="17.100000000000001" customHeight="1">
      <c r="B505" s="48"/>
      <c r="C505" s="54"/>
      <c r="D505" s="43"/>
      <c r="E505" s="54"/>
      <c r="F505" s="50"/>
      <c r="G505" s="51"/>
      <c r="H505" s="55"/>
      <c r="I505" s="55"/>
      <c r="J505" s="55"/>
      <c r="K505" s="51"/>
      <c r="L505" s="55"/>
      <c r="M505" s="55"/>
      <c r="N505" s="55"/>
      <c r="O505" s="51"/>
      <c r="P505" s="55"/>
      <c r="Q505" s="55"/>
      <c r="R505" s="55"/>
      <c r="S505" s="51"/>
      <c r="T505" s="55"/>
      <c r="U505" s="55"/>
      <c r="V505" s="55"/>
      <c r="W505" s="51"/>
      <c r="X505" s="55"/>
      <c r="Y505" s="55"/>
      <c r="Z505" s="55"/>
      <c r="AA505" s="51"/>
      <c r="AB505" s="55"/>
      <c r="AC505" s="55"/>
      <c r="AD505" s="55"/>
      <c r="AE505" s="51"/>
      <c r="AF505" s="55"/>
      <c r="AG505" s="55"/>
      <c r="AH505" s="55"/>
      <c r="AI505" s="51"/>
      <c r="AJ505" s="55"/>
      <c r="AK505" s="55"/>
      <c r="AL505" s="55"/>
      <c r="AM505" s="51"/>
      <c r="AN505" s="55"/>
      <c r="AO505" s="55"/>
      <c r="AP505" s="55"/>
      <c r="AQ505" s="53"/>
    </row>
    <row r="506" spans="2:43" s="34" customFormat="1" ht="17.100000000000001" customHeight="1">
      <c r="B506" s="48"/>
      <c r="C506" s="54"/>
      <c r="D506" s="43"/>
      <c r="E506" s="54"/>
      <c r="F506" s="50"/>
      <c r="G506" s="51"/>
      <c r="H506" s="55"/>
      <c r="I506" s="55"/>
      <c r="J506" s="55"/>
      <c r="K506" s="51"/>
      <c r="L506" s="55"/>
      <c r="M506" s="55"/>
      <c r="N506" s="55"/>
      <c r="O506" s="51"/>
      <c r="P506" s="55"/>
      <c r="Q506" s="55"/>
      <c r="R506" s="55"/>
      <c r="S506" s="51"/>
      <c r="T506" s="55"/>
      <c r="U506" s="55"/>
      <c r="V506" s="55"/>
      <c r="W506" s="51"/>
      <c r="X506" s="55"/>
      <c r="Y506" s="55"/>
      <c r="Z506" s="55"/>
      <c r="AA506" s="51"/>
      <c r="AB506" s="55"/>
      <c r="AC506" s="55"/>
      <c r="AD506" s="55"/>
      <c r="AE506" s="51"/>
      <c r="AF506" s="55"/>
      <c r="AG506" s="55"/>
      <c r="AH506" s="55"/>
      <c r="AI506" s="51"/>
      <c r="AJ506" s="55"/>
      <c r="AK506" s="55"/>
      <c r="AL506" s="55"/>
      <c r="AM506" s="51"/>
      <c r="AN506" s="55"/>
      <c r="AO506" s="55"/>
      <c r="AP506" s="55"/>
      <c r="AQ506" s="53"/>
    </row>
    <row r="507" spans="2:43" s="34" customFormat="1" ht="17.100000000000001" customHeight="1">
      <c r="B507" s="48"/>
      <c r="C507" s="54"/>
      <c r="D507" s="43"/>
      <c r="E507" s="54"/>
      <c r="F507" s="50"/>
      <c r="G507" s="51"/>
      <c r="H507" s="55"/>
      <c r="I507" s="55"/>
      <c r="J507" s="55"/>
      <c r="K507" s="51"/>
      <c r="L507" s="55"/>
      <c r="M507" s="55"/>
      <c r="N507" s="55"/>
      <c r="O507" s="51"/>
      <c r="P507" s="55"/>
      <c r="Q507" s="55"/>
      <c r="R507" s="55"/>
      <c r="S507" s="51"/>
      <c r="T507" s="55"/>
      <c r="U507" s="55"/>
      <c r="V507" s="55"/>
      <c r="W507" s="51"/>
      <c r="X507" s="55"/>
      <c r="Y507" s="55"/>
      <c r="Z507" s="55"/>
      <c r="AA507" s="51"/>
      <c r="AB507" s="55"/>
      <c r="AC507" s="55"/>
      <c r="AD507" s="55"/>
      <c r="AE507" s="51"/>
      <c r="AF507" s="55"/>
      <c r="AG507" s="55"/>
      <c r="AH507" s="55"/>
      <c r="AI507" s="51"/>
      <c r="AJ507" s="55"/>
      <c r="AK507" s="55"/>
      <c r="AL507" s="55"/>
      <c r="AM507" s="51"/>
      <c r="AN507" s="55"/>
      <c r="AO507" s="55"/>
      <c r="AP507" s="55"/>
      <c r="AQ507" s="53"/>
    </row>
    <row r="508" spans="2:43" s="57" customFormat="1" ht="17.100000000000001" customHeight="1">
      <c r="B508" s="48"/>
      <c r="C508" s="49"/>
      <c r="D508" s="43"/>
      <c r="E508" s="49"/>
      <c r="F508" s="50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  <c r="AC508" s="55"/>
      <c r="AD508" s="55"/>
      <c r="AE508" s="55"/>
      <c r="AF508" s="55"/>
      <c r="AG508" s="55"/>
      <c r="AH508" s="55"/>
      <c r="AI508" s="55"/>
      <c r="AJ508" s="55"/>
      <c r="AK508" s="55"/>
      <c r="AL508" s="55"/>
      <c r="AM508" s="55"/>
      <c r="AN508" s="55"/>
      <c r="AO508" s="55"/>
      <c r="AP508" s="55"/>
      <c r="AQ508" s="53"/>
    </row>
    <row r="509" spans="2:43" s="57" customFormat="1" ht="17.100000000000001" customHeight="1">
      <c r="B509" s="48"/>
      <c r="C509" s="54">
        <f t="shared" ref="C509" si="58">+E501</f>
        <v>6100</v>
      </c>
      <c r="D509" s="43" t="s">
        <v>18</v>
      </c>
      <c r="E509" s="54">
        <f>+C509+100</f>
        <v>6200</v>
      </c>
      <c r="F509" s="50"/>
      <c r="G509" s="51" t="s">
        <v>19</v>
      </c>
      <c r="H509" s="361">
        <v>0</v>
      </c>
      <c r="I509" s="361">
        <v>0</v>
      </c>
      <c r="J509" s="361">
        <f>+H509*I509</f>
        <v>0</v>
      </c>
      <c r="K509" s="51" t="s">
        <v>20</v>
      </c>
      <c r="L509" s="361">
        <v>4</v>
      </c>
      <c r="M509" s="361">
        <v>2</v>
      </c>
      <c r="N509" s="361">
        <f>+L509*M509</f>
        <v>8</v>
      </c>
      <c r="O509" s="51" t="s">
        <v>21</v>
      </c>
      <c r="P509" s="361">
        <v>0</v>
      </c>
      <c r="Q509" s="361">
        <v>0</v>
      </c>
      <c r="R509" s="361">
        <f>+P509*Q509</f>
        <v>0</v>
      </c>
      <c r="S509" s="51" t="s">
        <v>22</v>
      </c>
      <c r="T509" s="361">
        <v>0</v>
      </c>
      <c r="U509" s="361">
        <v>0</v>
      </c>
      <c r="V509" s="361">
        <f>+T509*U509</f>
        <v>0</v>
      </c>
      <c r="W509" s="51" t="s">
        <v>23</v>
      </c>
      <c r="X509" s="361">
        <v>0</v>
      </c>
      <c r="Y509" s="361">
        <v>0</v>
      </c>
      <c r="Z509" s="361">
        <f>+X509*Y509</f>
        <v>0</v>
      </c>
      <c r="AA509" s="51" t="s">
        <v>24</v>
      </c>
      <c r="AB509" s="361">
        <v>7</v>
      </c>
      <c r="AC509" s="361">
        <v>2</v>
      </c>
      <c r="AD509" s="361">
        <f>+AB509*AC509</f>
        <v>14</v>
      </c>
      <c r="AE509" s="51" t="s">
        <v>25</v>
      </c>
      <c r="AF509" s="361">
        <v>15</v>
      </c>
      <c r="AG509" s="361">
        <v>2</v>
      </c>
      <c r="AH509" s="361">
        <f>+AF509*AG509</f>
        <v>30</v>
      </c>
      <c r="AI509" s="51" t="s">
        <v>26</v>
      </c>
      <c r="AJ509" s="361">
        <v>0</v>
      </c>
      <c r="AK509" s="361">
        <v>0</v>
      </c>
      <c r="AL509" s="361">
        <f>+AJ509*AK509</f>
        <v>0</v>
      </c>
      <c r="AM509" s="51" t="s">
        <v>27</v>
      </c>
      <c r="AN509" s="361">
        <v>0</v>
      </c>
      <c r="AO509" s="361">
        <v>0</v>
      </c>
      <c r="AP509" s="361">
        <f>+AN509*AO509</f>
        <v>0</v>
      </c>
      <c r="AQ509" s="53"/>
    </row>
    <row r="510" spans="2:43" s="34" customFormat="1" ht="17.100000000000001" customHeight="1">
      <c r="B510" s="48"/>
      <c r="C510" s="54"/>
      <c r="D510" s="43"/>
      <c r="E510" s="54"/>
      <c r="F510" s="50"/>
      <c r="G510" s="51"/>
      <c r="H510" s="55"/>
      <c r="I510" s="55"/>
      <c r="J510" s="55"/>
      <c r="K510" s="51"/>
      <c r="L510" s="55"/>
      <c r="M510" s="55"/>
      <c r="N510" s="55"/>
      <c r="O510" s="51"/>
      <c r="P510" s="55"/>
      <c r="Q510" s="55"/>
      <c r="R510" s="55"/>
      <c r="S510" s="51"/>
      <c r="T510" s="55"/>
      <c r="U510" s="55"/>
      <c r="V510" s="55"/>
      <c r="W510" s="51"/>
      <c r="X510" s="55"/>
      <c r="Y510" s="55"/>
      <c r="Z510" s="55"/>
      <c r="AA510" s="51"/>
      <c r="AB510" s="55"/>
      <c r="AC510" s="55"/>
      <c r="AD510" s="55"/>
      <c r="AE510" s="51"/>
      <c r="AF510" s="55"/>
      <c r="AG510" s="55"/>
      <c r="AH510" s="55"/>
      <c r="AI510" s="51"/>
      <c r="AJ510" s="55"/>
      <c r="AK510" s="55"/>
      <c r="AL510" s="55"/>
      <c r="AM510" s="51"/>
      <c r="AN510" s="55"/>
      <c r="AO510" s="55"/>
      <c r="AP510" s="55"/>
      <c r="AQ510" s="53"/>
    </row>
    <row r="511" spans="2:43" s="34" customFormat="1" ht="17.100000000000001" customHeight="1">
      <c r="B511" s="48"/>
      <c r="C511" s="54"/>
      <c r="D511" s="43"/>
      <c r="E511" s="54"/>
      <c r="F511" s="50"/>
      <c r="G511" s="51"/>
      <c r="H511" s="55"/>
      <c r="I511" s="55"/>
      <c r="J511" s="55"/>
      <c r="K511" s="51"/>
      <c r="L511" s="55"/>
      <c r="M511" s="55"/>
      <c r="N511" s="55"/>
      <c r="O511" s="51"/>
      <c r="P511" s="55"/>
      <c r="Q511" s="55"/>
      <c r="R511" s="55"/>
      <c r="S511" s="51"/>
      <c r="T511" s="55"/>
      <c r="U511" s="55"/>
      <c r="V511" s="55"/>
      <c r="W511" s="51"/>
      <c r="X511" s="55"/>
      <c r="Y511" s="55"/>
      <c r="Z511" s="55"/>
      <c r="AA511" s="51"/>
      <c r="AB511" s="55"/>
      <c r="AC511" s="55"/>
      <c r="AD511" s="55"/>
      <c r="AE511" s="51"/>
      <c r="AF511" s="55"/>
      <c r="AG511" s="55"/>
      <c r="AH511" s="55"/>
      <c r="AI511" s="51"/>
      <c r="AJ511" s="55"/>
      <c r="AK511" s="55"/>
      <c r="AL511" s="55"/>
      <c r="AM511" s="51"/>
      <c r="AN511" s="55"/>
      <c r="AO511" s="55"/>
      <c r="AP511" s="55"/>
      <c r="AQ511" s="53"/>
    </row>
    <row r="512" spans="2:43" s="34" customFormat="1" ht="17.100000000000001" customHeight="1">
      <c r="B512" s="48"/>
      <c r="C512" s="54"/>
      <c r="D512" s="43"/>
      <c r="E512" s="54"/>
      <c r="F512" s="50"/>
      <c r="G512" s="51"/>
      <c r="H512" s="55"/>
      <c r="I512" s="55"/>
      <c r="J512" s="55"/>
      <c r="K512" s="51"/>
      <c r="L512" s="55"/>
      <c r="M512" s="55"/>
      <c r="N512" s="55"/>
      <c r="O512" s="51"/>
      <c r="P512" s="55"/>
      <c r="Q512" s="55"/>
      <c r="R512" s="55"/>
      <c r="S512" s="51"/>
      <c r="T512" s="55"/>
      <c r="U512" s="55"/>
      <c r="V512" s="55"/>
      <c r="W512" s="51"/>
      <c r="X512" s="55"/>
      <c r="Y512" s="55"/>
      <c r="Z512" s="55"/>
      <c r="AA512" s="51"/>
      <c r="AB512" s="55"/>
      <c r="AC512" s="55"/>
      <c r="AD512" s="55"/>
      <c r="AE512" s="51"/>
      <c r="AF512" s="55"/>
      <c r="AG512" s="55"/>
      <c r="AH512" s="55"/>
      <c r="AI512" s="51"/>
      <c r="AJ512" s="55"/>
      <c r="AK512" s="55"/>
      <c r="AL512" s="55"/>
      <c r="AM512" s="51"/>
      <c r="AN512" s="55"/>
      <c r="AO512" s="55"/>
      <c r="AP512" s="55"/>
      <c r="AQ512" s="53"/>
    </row>
    <row r="513" spans="2:43" s="34" customFormat="1" ht="17.100000000000001" customHeight="1">
      <c r="B513" s="48"/>
      <c r="C513" s="54"/>
      <c r="D513" s="43"/>
      <c r="E513" s="54"/>
      <c r="F513" s="50"/>
      <c r="G513" s="51"/>
      <c r="H513" s="55"/>
      <c r="I513" s="55"/>
      <c r="J513" s="55"/>
      <c r="K513" s="51"/>
      <c r="L513" s="55"/>
      <c r="M513" s="55"/>
      <c r="N513" s="55"/>
      <c r="O513" s="51"/>
      <c r="P513" s="55"/>
      <c r="Q513" s="55"/>
      <c r="R513" s="55"/>
      <c r="S513" s="51"/>
      <c r="T513" s="55"/>
      <c r="U513" s="55"/>
      <c r="V513" s="55"/>
      <c r="W513" s="51"/>
      <c r="X513" s="55"/>
      <c r="Y513" s="55"/>
      <c r="Z513" s="55"/>
      <c r="AA513" s="51"/>
      <c r="AB513" s="55"/>
      <c r="AC513" s="55"/>
      <c r="AD513" s="55"/>
      <c r="AE513" s="51"/>
      <c r="AF513" s="55"/>
      <c r="AG513" s="55"/>
      <c r="AH513" s="55"/>
      <c r="AI513" s="51"/>
      <c r="AJ513" s="55"/>
      <c r="AK513" s="55"/>
      <c r="AL513" s="55"/>
      <c r="AM513" s="51"/>
      <c r="AN513" s="55"/>
      <c r="AO513" s="55"/>
      <c r="AP513" s="55"/>
      <c r="AQ513" s="53"/>
    </row>
    <row r="514" spans="2:43" s="34" customFormat="1" ht="17.100000000000001" customHeight="1">
      <c r="B514" s="48"/>
      <c r="C514" s="54"/>
      <c r="D514" s="43"/>
      <c r="E514" s="54"/>
      <c r="F514" s="50"/>
      <c r="G514" s="51"/>
      <c r="H514" s="55"/>
      <c r="I514" s="55"/>
      <c r="J514" s="55"/>
      <c r="K514" s="51"/>
      <c r="L514" s="55"/>
      <c r="M514" s="55"/>
      <c r="N514" s="55"/>
      <c r="O514" s="51"/>
      <c r="P514" s="55"/>
      <c r="Q514" s="55"/>
      <c r="R514" s="55"/>
      <c r="S514" s="51"/>
      <c r="T514" s="55"/>
      <c r="U514" s="55"/>
      <c r="V514" s="55"/>
      <c r="W514" s="51"/>
      <c r="X514" s="55"/>
      <c r="Y514" s="55"/>
      <c r="Z514" s="55"/>
      <c r="AA514" s="51"/>
      <c r="AB514" s="55"/>
      <c r="AC514" s="55"/>
      <c r="AD514" s="55"/>
      <c r="AE514" s="51"/>
      <c r="AF514" s="55"/>
      <c r="AG514" s="55"/>
      <c r="AH514" s="55"/>
      <c r="AI514" s="51"/>
      <c r="AJ514" s="55"/>
      <c r="AK514" s="55"/>
      <c r="AL514" s="55"/>
      <c r="AM514" s="51"/>
      <c r="AN514" s="55"/>
      <c r="AO514" s="55"/>
      <c r="AP514" s="55"/>
      <c r="AQ514" s="53"/>
    </row>
    <row r="515" spans="2:43" s="34" customFormat="1" ht="17.100000000000001" customHeight="1">
      <c r="B515" s="48"/>
      <c r="C515" s="54"/>
      <c r="D515" s="43"/>
      <c r="E515" s="54"/>
      <c r="F515" s="50"/>
      <c r="G515" s="51"/>
      <c r="H515" s="55"/>
      <c r="I515" s="55"/>
      <c r="J515" s="55"/>
      <c r="K515" s="51"/>
      <c r="L515" s="55"/>
      <c r="M515" s="55"/>
      <c r="N515" s="55"/>
      <c r="O515" s="51"/>
      <c r="P515" s="55"/>
      <c r="Q515" s="55"/>
      <c r="R515" s="55"/>
      <c r="S515" s="51"/>
      <c r="T515" s="55"/>
      <c r="U515" s="55"/>
      <c r="V515" s="55"/>
      <c r="W515" s="51"/>
      <c r="X515" s="55"/>
      <c r="Y515" s="55"/>
      <c r="Z515" s="55"/>
      <c r="AA515" s="51"/>
      <c r="AB515" s="55"/>
      <c r="AC515" s="55"/>
      <c r="AD515" s="55"/>
      <c r="AE515" s="51"/>
      <c r="AF515" s="55"/>
      <c r="AG515" s="55"/>
      <c r="AH515" s="55"/>
      <c r="AI515" s="51"/>
      <c r="AJ515" s="55"/>
      <c r="AK515" s="55"/>
      <c r="AL515" s="55"/>
      <c r="AM515" s="51"/>
      <c r="AN515" s="55"/>
      <c r="AO515" s="55"/>
      <c r="AP515" s="55"/>
      <c r="AQ515" s="53"/>
    </row>
    <row r="516" spans="2:43" s="57" customFormat="1" ht="17.100000000000001" customHeight="1">
      <c r="B516" s="48"/>
      <c r="C516" s="49"/>
      <c r="D516" s="43"/>
      <c r="E516" s="49"/>
      <c r="F516" s="50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  <c r="AC516" s="55"/>
      <c r="AD516" s="55"/>
      <c r="AE516" s="55"/>
      <c r="AF516" s="55"/>
      <c r="AG516" s="55"/>
      <c r="AH516" s="55"/>
      <c r="AI516" s="55"/>
      <c r="AJ516" s="55"/>
      <c r="AK516" s="55"/>
      <c r="AL516" s="55"/>
      <c r="AM516" s="55"/>
      <c r="AN516" s="55"/>
      <c r="AO516" s="55"/>
      <c r="AP516" s="55"/>
      <c r="AQ516" s="53"/>
    </row>
    <row r="517" spans="2:43" s="57" customFormat="1" ht="17.100000000000001" customHeight="1">
      <c r="B517" s="48"/>
      <c r="C517" s="54">
        <f t="shared" ref="C517" si="59">+E509</f>
        <v>6200</v>
      </c>
      <c r="D517" s="43" t="s">
        <v>18</v>
      </c>
      <c r="E517" s="54">
        <f>+C517+100</f>
        <v>6300</v>
      </c>
      <c r="F517" s="50"/>
      <c r="G517" s="51" t="s">
        <v>19</v>
      </c>
      <c r="H517" s="361">
        <v>0</v>
      </c>
      <c r="I517" s="361">
        <v>0</v>
      </c>
      <c r="J517" s="361">
        <f>+H517*I517</f>
        <v>0</v>
      </c>
      <c r="K517" s="51" t="s">
        <v>20</v>
      </c>
      <c r="L517" s="361">
        <v>0</v>
      </c>
      <c r="M517" s="361">
        <v>0</v>
      </c>
      <c r="N517" s="361">
        <f>+L517*M517</f>
        <v>0</v>
      </c>
      <c r="O517" s="51" t="s">
        <v>21</v>
      </c>
      <c r="P517" s="361">
        <v>0</v>
      </c>
      <c r="Q517" s="361">
        <v>0</v>
      </c>
      <c r="R517" s="361">
        <f>+P517*Q517</f>
        <v>0</v>
      </c>
      <c r="S517" s="51" t="s">
        <v>22</v>
      </c>
      <c r="T517" s="361">
        <v>0</v>
      </c>
      <c r="U517" s="361">
        <v>0</v>
      </c>
      <c r="V517" s="361">
        <f>+T517*U517</f>
        <v>0</v>
      </c>
      <c r="W517" s="51" t="s">
        <v>23</v>
      </c>
      <c r="X517" s="361">
        <v>0</v>
      </c>
      <c r="Y517" s="361">
        <v>0</v>
      </c>
      <c r="Z517" s="361">
        <f>+X517*Y517</f>
        <v>0</v>
      </c>
      <c r="AA517" s="51" t="s">
        <v>24</v>
      </c>
      <c r="AB517" s="361">
        <v>0</v>
      </c>
      <c r="AC517" s="361">
        <v>0</v>
      </c>
      <c r="AD517" s="361">
        <f>+AB517*AC517</f>
        <v>0</v>
      </c>
      <c r="AE517" s="51" t="s">
        <v>25</v>
      </c>
      <c r="AF517" s="361">
        <v>2</v>
      </c>
      <c r="AG517" s="361">
        <v>2</v>
      </c>
      <c r="AH517" s="361">
        <f>+AF517*AG517</f>
        <v>4</v>
      </c>
      <c r="AI517" s="51" t="s">
        <v>26</v>
      </c>
      <c r="AJ517" s="361">
        <v>0</v>
      </c>
      <c r="AK517" s="361">
        <v>0</v>
      </c>
      <c r="AL517" s="361">
        <f>+AJ517*AK517</f>
        <v>0</v>
      </c>
      <c r="AM517" s="51" t="s">
        <v>27</v>
      </c>
      <c r="AN517" s="361">
        <v>0</v>
      </c>
      <c r="AO517" s="361">
        <v>0</v>
      </c>
      <c r="AP517" s="361">
        <f>+AN517*AO517</f>
        <v>0</v>
      </c>
      <c r="AQ517" s="53"/>
    </row>
    <row r="518" spans="2:43" s="34" customFormat="1" ht="17.100000000000001" customHeight="1">
      <c r="B518" s="48"/>
      <c r="C518" s="54"/>
      <c r="D518" s="43"/>
      <c r="E518" s="54"/>
      <c r="F518" s="50"/>
      <c r="G518" s="51"/>
      <c r="H518" s="55"/>
      <c r="I518" s="55"/>
      <c r="J518" s="55"/>
      <c r="K518" s="51"/>
      <c r="L518" s="55"/>
      <c r="M518" s="55"/>
      <c r="N518" s="55"/>
      <c r="O518" s="51"/>
      <c r="P518" s="55"/>
      <c r="Q518" s="55"/>
      <c r="R518" s="55"/>
      <c r="S518" s="51"/>
      <c r="T518" s="55"/>
      <c r="U518" s="55"/>
      <c r="V518" s="55"/>
      <c r="W518" s="51"/>
      <c r="X518" s="55"/>
      <c r="Y518" s="55"/>
      <c r="Z518" s="55"/>
      <c r="AA518" s="51"/>
      <c r="AB518" s="55"/>
      <c r="AC518" s="55"/>
      <c r="AD518" s="55"/>
      <c r="AE518" s="51"/>
      <c r="AF518" s="55"/>
      <c r="AG518" s="55"/>
      <c r="AH518" s="55"/>
      <c r="AI518" s="51"/>
      <c r="AJ518" s="55"/>
      <c r="AK518" s="55"/>
      <c r="AL518" s="55"/>
      <c r="AM518" s="51"/>
      <c r="AN518" s="55"/>
      <c r="AO518" s="55"/>
      <c r="AP518" s="55"/>
      <c r="AQ518" s="53"/>
    </row>
    <row r="519" spans="2:43" s="34" customFormat="1" ht="17.100000000000001" customHeight="1">
      <c r="B519" s="48"/>
      <c r="C519" s="54"/>
      <c r="D519" s="43"/>
      <c r="E519" s="54"/>
      <c r="F519" s="50"/>
      <c r="G519" s="51"/>
      <c r="H519" s="55"/>
      <c r="I519" s="55"/>
      <c r="J519" s="55"/>
      <c r="K519" s="51"/>
      <c r="L519" s="55"/>
      <c r="M519" s="55"/>
      <c r="N519" s="55"/>
      <c r="O519" s="51"/>
      <c r="P519" s="55"/>
      <c r="Q519" s="55"/>
      <c r="R519" s="55"/>
      <c r="S519" s="51"/>
      <c r="T519" s="55"/>
      <c r="U519" s="55"/>
      <c r="V519" s="55"/>
      <c r="W519" s="51"/>
      <c r="X519" s="55"/>
      <c r="Y519" s="55"/>
      <c r="Z519" s="55"/>
      <c r="AA519" s="51"/>
      <c r="AB519" s="55"/>
      <c r="AC519" s="55"/>
      <c r="AD519" s="55"/>
      <c r="AE519" s="51"/>
      <c r="AF519" s="55"/>
      <c r="AG519" s="55"/>
      <c r="AH519" s="55"/>
      <c r="AI519" s="51"/>
      <c r="AJ519" s="55"/>
      <c r="AK519" s="55"/>
      <c r="AL519" s="55"/>
      <c r="AM519" s="51"/>
      <c r="AN519" s="55"/>
      <c r="AO519" s="55"/>
      <c r="AP519" s="55"/>
      <c r="AQ519" s="53"/>
    </row>
    <row r="520" spans="2:43" s="34" customFormat="1" ht="17.100000000000001" customHeight="1">
      <c r="B520" s="48"/>
      <c r="C520" s="54"/>
      <c r="D520" s="43"/>
      <c r="E520" s="54"/>
      <c r="F520" s="50"/>
      <c r="G520" s="51"/>
      <c r="H520" s="55"/>
      <c r="I520" s="55"/>
      <c r="J520" s="55"/>
      <c r="K520" s="51"/>
      <c r="L520" s="55"/>
      <c r="M520" s="55"/>
      <c r="N520" s="55"/>
      <c r="O520" s="51"/>
      <c r="P520" s="55"/>
      <c r="Q520" s="55"/>
      <c r="R520" s="55"/>
      <c r="S520" s="51"/>
      <c r="T520" s="55"/>
      <c r="U520" s="55"/>
      <c r="V520" s="55"/>
      <c r="W520" s="51"/>
      <c r="X520" s="55"/>
      <c r="Y520" s="55"/>
      <c r="Z520" s="55"/>
      <c r="AA520" s="51"/>
      <c r="AB520" s="55"/>
      <c r="AC520" s="55"/>
      <c r="AD520" s="55"/>
      <c r="AE520" s="51"/>
      <c r="AF520" s="55"/>
      <c r="AG520" s="55"/>
      <c r="AH520" s="55"/>
      <c r="AI520" s="51"/>
      <c r="AJ520" s="55"/>
      <c r="AK520" s="55"/>
      <c r="AL520" s="55"/>
      <c r="AM520" s="51"/>
      <c r="AN520" s="55"/>
      <c r="AO520" s="55"/>
      <c r="AP520" s="55"/>
      <c r="AQ520" s="53"/>
    </row>
    <row r="521" spans="2:43" s="34" customFormat="1" ht="17.100000000000001" customHeight="1">
      <c r="B521" s="48"/>
      <c r="C521" s="54"/>
      <c r="D521" s="43"/>
      <c r="E521" s="54"/>
      <c r="F521" s="50"/>
      <c r="G521" s="51"/>
      <c r="H521" s="55"/>
      <c r="I521" s="55"/>
      <c r="J521" s="55"/>
      <c r="K521" s="51"/>
      <c r="L521" s="55"/>
      <c r="M521" s="55"/>
      <c r="N521" s="55"/>
      <c r="O521" s="51"/>
      <c r="P521" s="55"/>
      <c r="Q521" s="55"/>
      <c r="R521" s="55"/>
      <c r="S521" s="51"/>
      <c r="T521" s="55"/>
      <c r="U521" s="55"/>
      <c r="V521" s="55"/>
      <c r="W521" s="51"/>
      <c r="X521" s="55"/>
      <c r="Y521" s="55"/>
      <c r="Z521" s="55"/>
      <c r="AA521" s="51"/>
      <c r="AB521" s="55"/>
      <c r="AC521" s="55"/>
      <c r="AD521" s="55"/>
      <c r="AE521" s="51"/>
      <c r="AF521" s="55"/>
      <c r="AG521" s="55"/>
      <c r="AH521" s="55"/>
      <c r="AI521" s="51"/>
      <c r="AJ521" s="55"/>
      <c r="AK521" s="55"/>
      <c r="AL521" s="55"/>
      <c r="AM521" s="51"/>
      <c r="AN521" s="55"/>
      <c r="AO521" s="55"/>
      <c r="AP521" s="55"/>
      <c r="AQ521" s="53"/>
    </row>
    <row r="522" spans="2:43" s="34" customFormat="1" ht="17.100000000000001" customHeight="1">
      <c r="B522" s="48"/>
      <c r="C522" s="54"/>
      <c r="D522" s="43"/>
      <c r="E522" s="54"/>
      <c r="F522" s="50"/>
      <c r="G522" s="51"/>
      <c r="H522" s="55"/>
      <c r="I522" s="55"/>
      <c r="J522" s="55"/>
      <c r="K522" s="51"/>
      <c r="L522" s="55"/>
      <c r="M522" s="55"/>
      <c r="N522" s="55"/>
      <c r="O522" s="51"/>
      <c r="P522" s="55"/>
      <c r="Q522" s="55"/>
      <c r="R522" s="55"/>
      <c r="S522" s="51"/>
      <c r="T522" s="55"/>
      <c r="U522" s="55"/>
      <c r="V522" s="55"/>
      <c r="W522" s="51"/>
      <c r="X522" s="55"/>
      <c r="Y522" s="55"/>
      <c r="Z522" s="55"/>
      <c r="AA522" s="51"/>
      <c r="AB522" s="55"/>
      <c r="AC522" s="55"/>
      <c r="AD522" s="55"/>
      <c r="AE522" s="51"/>
      <c r="AF522" s="55"/>
      <c r="AG522" s="55"/>
      <c r="AH522" s="55"/>
      <c r="AI522" s="51"/>
      <c r="AJ522" s="55"/>
      <c r="AK522" s="55"/>
      <c r="AL522" s="55"/>
      <c r="AM522" s="51"/>
      <c r="AN522" s="55"/>
      <c r="AO522" s="55"/>
      <c r="AP522" s="55"/>
      <c r="AQ522" s="53"/>
    </row>
    <row r="523" spans="2:43" s="34" customFormat="1" ht="17.100000000000001" customHeight="1">
      <c r="B523" s="48"/>
      <c r="C523" s="54"/>
      <c r="D523" s="43"/>
      <c r="E523" s="54"/>
      <c r="F523" s="50"/>
      <c r="G523" s="51"/>
      <c r="H523" s="55"/>
      <c r="I523" s="55"/>
      <c r="J523" s="55"/>
      <c r="K523" s="51"/>
      <c r="L523" s="55"/>
      <c r="M523" s="55"/>
      <c r="N523" s="55"/>
      <c r="O523" s="51"/>
      <c r="P523" s="55"/>
      <c r="Q523" s="55"/>
      <c r="R523" s="55"/>
      <c r="S523" s="51"/>
      <c r="T523" s="55"/>
      <c r="U523" s="55"/>
      <c r="V523" s="55"/>
      <c r="W523" s="51"/>
      <c r="X523" s="55"/>
      <c r="Y523" s="55"/>
      <c r="Z523" s="55"/>
      <c r="AA523" s="51"/>
      <c r="AB523" s="55"/>
      <c r="AC523" s="55"/>
      <c r="AD523" s="55"/>
      <c r="AE523" s="51"/>
      <c r="AF523" s="55"/>
      <c r="AG523" s="55"/>
      <c r="AH523" s="55"/>
      <c r="AI523" s="51"/>
      <c r="AJ523" s="55"/>
      <c r="AK523" s="55"/>
      <c r="AL523" s="55"/>
      <c r="AM523" s="51"/>
      <c r="AN523" s="55"/>
      <c r="AO523" s="55"/>
      <c r="AP523" s="55"/>
      <c r="AQ523" s="53"/>
    </row>
    <row r="524" spans="2:43" s="57" customFormat="1" ht="17.100000000000001" customHeight="1">
      <c r="B524" s="48"/>
      <c r="C524" s="49"/>
      <c r="D524" s="58"/>
      <c r="E524" s="49"/>
      <c r="F524" s="50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  <c r="AC524" s="55"/>
      <c r="AD524" s="55"/>
      <c r="AE524" s="55"/>
      <c r="AF524" s="55"/>
      <c r="AG524" s="55"/>
      <c r="AH524" s="55"/>
      <c r="AI524" s="55"/>
      <c r="AJ524" s="55"/>
      <c r="AK524" s="55"/>
      <c r="AL524" s="55"/>
      <c r="AM524" s="55"/>
      <c r="AN524" s="55"/>
      <c r="AO524" s="55"/>
      <c r="AP524" s="55"/>
      <c r="AQ524" s="53"/>
    </row>
    <row r="525" spans="2:43" s="57" customFormat="1" ht="17.100000000000001" customHeight="1">
      <c r="B525" s="48"/>
      <c r="C525" s="54">
        <f t="shared" ref="C525" si="60">+E517</f>
        <v>6300</v>
      </c>
      <c r="D525" s="43" t="s">
        <v>18</v>
      </c>
      <c r="E525" s="54">
        <f>+C525+100</f>
        <v>6400</v>
      </c>
      <c r="F525" s="50"/>
      <c r="G525" s="51" t="s">
        <v>19</v>
      </c>
      <c r="H525" s="361">
        <v>0</v>
      </c>
      <c r="I525" s="361">
        <v>0</v>
      </c>
      <c r="J525" s="361">
        <f>+H525*I525</f>
        <v>0</v>
      </c>
      <c r="K525" s="51" t="s">
        <v>20</v>
      </c>
      <c r="L525" s="361">
        <v>0</v>
      </c>
      <c r="M525" s="361">
        <v>0</v>
      </c>
      <c r="N525" s="361">
        <f>+L525*M525</f>
        <v>0</v>
      </c>
      <c r="O525" s="51" t="s">
        <v>21</v>
      </c>
      <c r="P525" s="361">
        <v>0</v>
      </c>
      <c r="Q525" s="361">
        <v>0</v>
      </c>
      <c r="R525" s="361">
        <f>+P525*Q525</f>
        <v>0</v>
      </c>
      <c r="S525" s="51" t="s">
        <v>22</v>
      </c>
      <c r="T525" s="361">
        <v>0</v>
      </c>
      <c r="U525" s="361">
        <v>0</v>
      </c>
      <c r="V525" s="361">
        <f>+T525*U525</f>
        <v>0</v>
      </c>
      <c r="W525" s="51" t="s">
        <v>23</v>
      </c>
      <c r="X525" s="361">
        <v>0</v>
      </c>
      <c r="Y525" s="361">
        <v>0</v>
      </c>
      <c r="Z525" s="361">
        <f>+X525*Y525</f>
        <v>0</v>
      </c>
      <c r="AA525" s="51" t="s">
        <v>24</v>
      </c>
      <c r="AB525" s="361">
        <v>0</v>
      </c>
      <c r="AC525" s="361">
        <v>0</v>
      </c>
      <c r="AD525" s="361">
        <f>+AB525*AC525</f>
        <v>0</v>
      </c>
      <c r="AE525" s="51" t="s">
        <v>25</v>
      </c>
      <c r="AF525" s="361">
        <v>0</v>
      </c>
      <c r="AG525" s="361">
        <v>0</v>
      </c>
      <c r="AH525" s="361">
        <f>+AF525*AG525</f>
        <v>0</v>
      </c>
      <c r="AI525" s="51" t="s">
        <v>26</v>
      </c>
      <c r="AJ525" s="361">
        <v>0</v>
      </c>
      <c r="AK525" s="361">
        <v>0</v>
      </c>
      <c r="AL525" s="361">
        <f>+AJ525*AK525</f>
        <v>0</v>
      </c>
      <c r="AM525" s="51" t="s">
        <v>27</v>
      </c>
      <c r="AN525" s="361">
        <v>0</v>
      </c>
      <c r="AO525" s="361">
        <v>0</v>
      </c>
      <c r="AP525" s="361">
        <f>+AN525*AO525</f>
        <v>0</v>
      </c>
      <c r="AQ525" s="53"/>
    </row>
    <row r="526" spans="2:43" s="34" customFormat="1" ht="17.100000000000001" customHeight="1">
      <c r="B526" s="48"/>
      <c r="C526" s="54"/>
      <c r="D526" s="43"/>
      <c r="E526" s="54"/>
      <c r="F526" s="50"/>
      <c r="G526" s="51"/>
      <c r="H526" s="55"/>
      <c r="I526" s="55"/>
      <c r="J526" s="55"/>
      <c r="K526" s="51"/>
      <c r="L526" s="55"/>
      <c r="M526" s="55"/>
      <c r="N526" s="55"/>
      <c r="O526" s="51"/>
      <c r="P526" s="55"/>
      <c r="Q526" s="55"/>
      <c r="R526" s="55"/>
      <c r="S526" s="51"/>
      <c r="T526" s="55"/>
      <c r="U526" s="55"/>
      <c r="V526" s="55"/>
      <c r="W526" s="51"/>
      <c r="X526" s="55"/>
      <c r="Y526" s="55"/>
      <c r="Z526" s="55"/>
      <c r="AA526" s="51"/>
      <c r="AB526" s="55"/>
      <c r="AC526" s="55"/>
      <c r="AD526" s="55"/>
      <c r="AE526" s="51"/>
      <c r="AF526" s="55"/>
      <c r="AG526" s="55"/>
      <c r="AH526" s="55"/>
      <c r="AI526" s="51"/>
      <c r="AJ526" s="55"/>
      <c r="AK526" s="55"/>
      <c r="AL526" s="55"/>
      <c r="AM526" s="51"/>
      <c r="AN526" s="55"/>
      <c r="AO526" s="55"/>
      <c r="AP526" s="55"/>
      <c r="AQ526" s="53"/>
    </row>
    <row r="527" spans="2:43" s="34" customFormat="1" ht="17.100000000000001" customHeight="1">
      <c r="B527" s="48"/>
      <c r="C527" s="54"/>
      <c r="D527" s="43"/>
      <c r="E527" s="54"/>
      <c r="F527" s="50"/>
      <c r="G527" s="51"/>
      <c r="H527" s="55"/>
      <c r="I527" s="55"/>
      <c r="J527" s="55"/>
      <c r="K527" s="51"/>
      <c r="L527" s="55"/>
      <c r="M527" s="55"/>
      <c r="N527" s="55"/>
      <c r="O527" s="51"/>
      <c r="P527" s="55"/>
      <c r="Q527" s="55"/>
      <c r="R527" s="55"/>
      <c r="S527" s="51"/>
      <c r="T527" s="55"/>
      <c r="U527" s="55"/>
      <c r="V527" s="55"/>
      <c r="W527" s="51"/>
      <c r="X527" s="55"/>
      <c r="Y527" s="55"/>
      <c r="Z527" s="55"/>
      <c r="AA527" s="51"/>
      <c r="AB527" s="55"/>
      <c r="AC527" s="55"/>
      <c r="AD527" s="55"/>
      <c r="AE527" s="51"/>
      <c r="AF527" s="55"/>
      <c r="AG527" s="55"/>
      <c r="AH527" s="55"/>
      <c r="AI527" s="51"/>
      <c r="AJ527" s="55"/>
      <c r="AK527" s="55"/>
      <c r="AL527" s="55"/>
      <c r="AM527" s="51"/>
      <c r="AN527" s="55"/>
      <c r="AO527" s="55"/>
      <c r="AP527" s="55"/>
      <c r="AQ527" s="53"/>
    </row>
    <row r="528" spans="2:43" s="34" customFormat="1" ht="17.100000000000001" customHeight="1">
      <c r="B528" s="48"/>
      <c r="C528" s="54"/>
      <c r="D528" s="43"/>
      <c r="E528" s="54"/>
      <c r="F528" s="50"/>
      <c r="G528" s="51"/>
      <c r="H528" s="55"/>
      <c r="I528" s="55"/>
      <c r="J528" s="55"/>
      <c r="K528" s="51"/>
      <c r="L528" s="55"/>
      <c r="M528" s="55"/>
      <c r="N528" s="55"/>
      <c r="O528" s="51"/>
      <c r="P528" s="55"/>
      <c r="Q528" s="55"/>
      <c r="R528" s="55"/>
      <c r="S528" s="51"/>
      <c r="T528" s="55"/>
      <c r="U528" s="55"/>
      <c r="V528" s="55"/>
      <c r="W528" s="51"/>
      <c r="X528" s="55"/>
      <c r="Y528" s="55"/>
      <c r="Z528" s="55"/>
      <c r="AA528" s="51"/>
      <c r="AB528" s="55"/>
      <c r="AC528" s="55"/>
      <c r="AD528" s="55"/>
      <c r="AE528" s="51"/>
      <c r="AF528" s="55"/>
      <c r="AG528" s="55"/>
      <c r="AH528" s="55"/>
      <c r="AI528" s="51"/>
      <c r="AJ528" s="55"/>
      <c r="AK528" s="55"/>
      <c r="AL528" s="55"/>
      <c r="AM528" s="51"/>
      <c r="AN528" s="55"/>
      <c r="AO528" s="55"/>
      <c r="AP528" s="55"/>
      <c r="AQ528" s="53"/>
    </row>
    <row r="529" spans="2:43" s="34" customFormat="1" ht="17.100000000000001" customHeight="1">
      <c r="B529" s="48"/>
      <c r="C529" s="54"/>
      <c r="D529" s="43"/>
      <c r="E529" s="54"/>
      <c r="F529" s="50"/>
      <c r="G529" s="51"/>
      <c r="H529" s="55"/>
      <c r="I529" s="55"/>
      <c r="J529" s="55"/>
      <c r="K529" s="51"/>
      <c r="L529" s="55"/>
      <c r="M529" s="55"/>
      <c r="N529" s="55"/>
      <c r="O529" s="51"/>
      <c r="P529" s="55"/>
      <c r="Q529" s="55"/>
      <c r="R529" s="55"/>
      <c r="S529" s="51"/>
      <c r="T529" s="55"/>
      <c r="U529" s="55"/>
      <c r="V529" s="55"/>
      <c r="W529" s="51"/>
      <c r="X529" s="55"/>
      <c r="Y529" s="55"/>
      <c r="Z529" s="55"/>
      <c r="AA529" s="51"/>
      <c r="AB529" s="55"/>
      <c r="AC529" s="55"/>
      <c r="AD529" s="55"/>
      <c r="AE529" s="51"/>
      <c r="AF529" s="55"/>
      <c r="AG529" s="55"/>
      <c r="AH529" s="55"/>
      <c r="AI529" s="51"/>
      <c r="AJ529" s="55"/>
      <c r="AK529" s="55"/>
      <c r="AL529" s="55"/>
      <c r="AM529" s="51"/>
      <c r="AN529" s="55"/>
      <c r="AO529" s="55"/>
      <c r="AP529" s="55"/>
      <c r="AQ529" s="53"/>
    </row>
    <row r="530" spans="2:43" s="34" customFormat="1" ht="17.100000000000001" customHeight="1">
      <c r="B530" s="48"/>
      <c r="C530" s="54"/>
      <c r="D530" s="43"/>
      <c r="E530" s="54"/>
      <c r="F530" s="50"/>
      <c r="G530" s="51"/>
      <c r="H530" s="55"/>
      <c r="I530" s="55"/>
      <c r="J530" s="55"/>
      <c r="K530" s="51"/>
      <c r="L530" s="55"/>
      <c r="M530" s="55"/>
      <c r="N530" s="55"/>
      <c r="O530" s="51"/>
      <c r="P530" s="55"/>
      <c r="Q530" s="55"/>
      <c r="R530" s="55"/>
      <c r="S530" s="51"/>
      <c r="T530" s="55"/>
      <c r="U530" s="55"/>
      <c r="V530" s="55"/>
      <c r="W530" s="51"/>
      <c r="X530" s="55"/>
      <c r="Y530" s="55"/>
      <c r="Z530" s="55"/>
      <c r="AA530" s="51"/>
      <c r="AB530" s="55"/>
      <c r="AC530" s="55"/>
      <c r="AD530" s="55"/>
      <c r="AE530" s="51"/>
      <c r="AF530" s="55"/>
      <c r="AG530" s="55"/>
      <c r="AH530" s="55"/>
      <c r="AI530" s="51"/>
      <c r="AJ530" s="55"/>
      <c r="AK530" s="55"/>
      <c r="AL530" s="55"/>
      <c r="AM530" s="51"/>
      <c r="AN530" s="55"/>
      <c r="AO530" s="55"/>
      <c r="AP530" s="55"/>
      <c r="AQ530" s="53"/>
    </row>
    <row r="531" spans="2:43" s="34" customFormat="1" ht="17.100000000000001" customHeight="1">
      <c r="B531" s="48"/>
      <c r="C531" s="54"/>
      <c r="D531" s="43"/>
      <c r="E531" s="54"/>
      <c r="F531" s="50"/>
      <c r="G531" s="51"/>
      <c r="H531" s="55"/>
      <c r="I531" s="55"/>
      <c r="J531" s="55"/>
      <c r="K531" s="51"/>
      <c r="L531" s="55"/>
      <c r="M531" s="55"/>
      <c r="N531" s="55"/>
      <c r="O531" s="51"/>
      <c r="P531" s="55"/>
      <c r="Q531" s="55"/>
      <c r="R531" s="55"/>
      <c r="S531" s="51"/>
      <c r="T531" s="55"/>
      <c r="U531" s="55"/>
      <c r="V531" s="55"/>
      <c r="W531" s="51"/>
      <c r="X531" s="55"/>
      <c r="Y531" s="55"/>
      <c r="Z531" s="55"/>
      <c r="AA531" s="51"/>
      <c r="AB531" s="55"/>
      <c r="AC531" s="55"/>
      <c r="AD531" s="55"/>
      <c r="AE531" s="51"/>
      <c r="AF531" s="55"/>
      <c r="AG531" s="55"/>
      <c r="AH531" s="55"/>
      <c r="AI531" s="51"/>
      <c r="AJ531" s="55"/>
      <c r="AK531" s="55"/>
      <c r="AL531" s="55"/>
      <c r="AM531" s="51"/>
      <c r="AN531" s="55"/>
      <c r="AO531" s="55"/>
      <c r="AP531" s="55"/>
      <c r="AQ531" s="53"/>
    </row>
    <row r="532" spans="2:43" s="57" customFormat="1" ht="17.100000000000001" customHeight="1">
      <c r="B532" s="48"/>
      <c r="C532" s="49"/>
      <c r="D532" s="43"/>
      <c r="E532" s="49"/>
      <c r="F532" s="50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  <c r="AC532" s="55"/>
      <c r="AD532" s="55"/>
      <c r="AE532" s="55"/>
      <c r="AF532" s="55"/>
      <c r="AG532" s="55"/>
      <c r="AH532" s="55"/>
      <c r="AI532" s="55"/>
      <c r="AJ532" s="55"/>
      <c r="AK532" s="55"/>
      <c r="AL532" s="55"/>
      <c r="AM532" s="55"/>
      <c r="AN532" s="55"/>
      <c r="AO532" s="55"/>
      <c r="AP532" s="55"/>
      <c r="AQ532" s="53"/>
    </row>
    <row r="533" spans="2:43" s="57" customFormat="1" ht="17.100000000000001" customHeight="1">
      <c r="B533" s="48"/>
      <c r="C533" s="54">
        <f t="shared" ref="C533" si="61">+E525</f>
        <v>6400</v>
      </c>
      <c r="D533" s="43" t="s">
        <v>18</v>
      </c>
      <c r="E533" s="54">
        <f>+C533+100</f>
        <v>6500</v>
      </c>
      <c r="F533" s="50"/>
      <c r="G533" s="51" t="s">
        <v>19</v>
      </c>
      <c r="H533" s="361">
        <v>0</v>
      </c>
      <c r="I533" s="361">
        <v>0</v>
      </c>
      <c r="J533" s="361">
        <f>+H533*I533</f>
        <v>0</v>
      </c>
      <c r="K533" s="51" t="s">
        <v>20</v>
      </c>
      <c r="L533" s="361">
        <v>0</v>
      </c>
      <c r="M533" s="361">
        <v>0</v>
      </c>
      <c r="N533" s="361">
        <f>+L533*M533</f>
        <v>0</v>
      </c>
      <c r="O533" s="51" t="s">
        <v>21</v>
      </c>
      <c r="P533" s="361">
        <v>0</v>
      </c>
      <c r="Q533" s="361">
        <v>0</v>
      </c>
      <c r="R533" s="361">
        <f>+P533*Q533</f>
        <v>0</v>
      </c>
      <c r="S533" s="51" t="s">
        <v>22</v>
      </c>
      <c r="T533" s="361">
        <v>0</v>
      </c>
      <c r="U533" s="361">
        <v>0</v>
      </c>
      <c r="V533" s="361">
        <f>+T533*U533</f>
        <v>0</v>
      </c>
      <c r="W533" s="51" t="s">
        <v>23</v>
      </c>
      <c r="X533" s="361">
        <v>0</v>
      </c>
      <c r="Y533" s="361">
        <v>0</v>
      </c>
      <c r="Z533" s="361">
        <f>+X533*Y533</f>
        <v>0</v>
      </c>
      <c r="AA533" s="51" t="s">
        <v>24</v>
      </c>
      <c r="AB533" s="361">
        <v>0</v>
      </c>
      <c r="AC533" s="361">
        <v>0</v>
      </c>
      <c r="AD533" s="361">
        <f>+AB533*AC533</f>
        <v>0</v>
      </c>
      <c r="AE533" s="51" t="s">
        <v>25</v>
      </c>
      <c r="AF533" s="361">
        <v>0</v>
      </c>
      <c r="AG533" s="361">
        <v>0</v>
      </c>
      <c r="AH533" s="361">
        <f>+AF533*AG533</f>
        <v>0</v>
      </c>
      <c r="AI533" s="51" t="s">
        <v>26</v>
      </c>
      <c r="AJ533" s="361">
        <v>0</v>
      </c>
      <c r="AK533" s="361">
        <v>0</v>
      </c>
      <c r="AL533" s="361">
        <f>+AJ533*AK533</f>
        <v>0</v>
      </c>
      <c r="AM533" s="51" t="s">
        <v>27</v>
      </c>
      <c r="AN533" s="361">
        <v>0</v>
      </c>
      <c r="AO533" s="361">
        <v>0</v>
      </c>
      <c r="AP533" s="361">
        <f>+AN533*AO533</f>
        <v>0</v>
      </c>
      <c r="AQ533" s="53"/>
    </row>
    <row r="534" spans="2:43" s="34" customFormat="1" ht="17.100000000000001" customHeight="1">
      <c r="B534" s="48"/>
      <c r="C534" s="54"/>
      <c r="D534" s="43"/>
      <c r="E534" s="54"/>
      <c r="F534" s="50"/>
      <c r="G534" s="51"/>
      <c r="H534" s="55"/>
      <c r="I534" s="55"/>
      <c r="J534" s="55"/>
      <c r="K534" s="51"/>
      <c r="L534" s="55"/>
      <c r="M534" s="55"/>
      <c r="N534" s="55"/>
      <c r="O534" s="51"/>
      <c r="P534" s="55"/>
      <c r="Q534" s="55"/>
      <c r="R534" s="55"/>
      <c r="S534" s="51"/>
      <c r="T534" s="55"/>
      <c r="U534" s="55"/>
      <c r="V534" s="55"/>
      <c r="W534" s="51"/>
      <c r="X534" s="55"/>
      <c r="Y534" s="55"/>
      <c r="Z534" s="55"/>
      <c r="AA534" s="51"/>
      <c r="AB534" s="55"/>
      <c r="AC534" s="55"/>
      <c r="AD534" s="55"/>
      <c r="AE534" s="51"/>
      <c r="AF534" s="55"/>
      <c r="AG534" s="55"/>
      <c r="AH534" s="55"/>
      <c r="AI534" s="51"/>
      <c r="AJ534" s="55"/>
      <c r="AK534" s="55"/>
      <c r="AL534" s="55"/>
      <c r="AM534" s="51"/>
      <c r="AN534" s="55"/>
      <c r="AO534" s="55"/>
      <c r="AP534" s="55"/>
      <c r="AQ534" s="53"/>
    </row>
    <row r="535" spans="2:43" s="34" customFormat="1" ht="17.100000000000001" customHeight="1">
      <c r="B535" s="48"/>
      <c r="C535" s="54"/>
      <c r="D535" s="43"/>
      <c r="E535" s="54"/>
      <c r="F535" s="50"/>
      <c r="G535" s="51"/>
      <c r="H535" s="55"/>
      <c r="I535" s="55"/>
      <c r="J535" s="55"/>
      <c r="K535" s="51"/>
      <c r="L535" s="55"/>
      <c r="M535" s="55"/>
      <c r="N535" s="55"/>
      <c r="O535" s="51"/>
      <c r="P535" s="55"/>
      <c r="Q535" s="55"/>
      <c r="R535" s="55"/>
      <c r="S535" s="51"/>
      <c r="T535" s="55"/>
      <c r="U535" s="55"/>
      <c r="V535" s="55"/>
      <c r="W535" s="51"/>
      <c r="X535" s="55"/>
      <c r="Y535" s="55"/>
      <c r="Z535" s="55"/>
      <c r="AA535" s="51"/>
      <c r="AB535" s="55"/>
      <c r="AC535" s="55"/>
      <c r="AD535" s="55"/>
      <c r="AE535" s="51"/>
      <c r="AF535" s="55"/>
      <c r="AG535" s="55"/>
      <c r="AH535" s="55"/>
      <c r="AI535" s="51"/>
      <c r="AJ535" s="55"/>
      <c r="AK535" s="55"/>
      <c r="AL535" s="55"/>
      <c r="AM535" s="51"/>
      <c r="AN535" s="55"/>
      <c r="AO535" s="55"/>
      <c r="AP535" s="55"/>
      <c r="AQ535" s="53"/>
    </row>
    <row r="536" spans="2:43" s="34" customFormat="1" ht="17.100000000000001" customHeight="1">
      <c r="B536" s="48"/>
      <c r="C536" s="54"/>
      <c r="D536" s="43"/>
      <c r="E536" s="54"/>
      <c r="F536" s="50"/>
      <c r="G536" s="51"/>
      <c r="H536" s="55"/>
      <c r="I536" s="55"/>
      <c r="J536" s="55"/>
      <c r="K536" s="51"/>
      <c r="L536" s="55"/>
      <c r="M536" s="55"/>
      <c r="N536" s="55"/>
      <c r="O536" s="51"/>
      <c r="P536" s="55"/>
      <c r="Q536" s="55"/>
      <c r="R536" s="55"/>
      <c r="S536" s="51"/>
      <c r="T536" s="55"/>
      <c r="U536" s="55"/>
      <c r="V536" s="55"/>
      <c r="W536" s="51"/>
      <c r="X536" s="55"/>
      <c r="Y536" s="55"/>
      <c r="Z536" s="55"/>
      <c r="AA536" s="51"/>
      <c r="AB536" s="55"/>
      <c r="AC536" s="55"/>
      <c r="AD536" s="55"/>
      <c r="AE536" s="51"/>
      <c r="AF536" s="55"/>
      <c r="AG536" s="55"/>
      <c r="AH536" s="55"/>
      <c r="AI536" s="51"/>
      <c r="AJ536" s="55"/>
      <c r="AK536" s="55"/>
      <c r="AL536" s="55"/>
      <c r="AM536" s="51"/>
      <c r="AN536" s="55"/>
      <c r="AO536" s="55"/>
      <c r="AP536" s="55"/>
      <c r="AQ536" s="53"/>
    </row>
    <row r="537" spans="2:43" s="34" customFormat="1" ht="17.100000000000001" customHeight="1">
      <c r="B537" s="48"/>
      <c r="C537" s="54"/>
      <c r="D537" s="43"/>
      <c r="E537" s="54"/>
      <c r="F537" s="50"/>
      <c r="G537" s="51"/>
      <c r="H537" s="55"/>
      <c r="I537" s="55"/>
      <c r="J537" s="55"/>
      <c r="K537" s="51"/>
      <c r="L537" s="55"/>
      <c r="M537" s="55"/>
      <c r="N537" s="55"/>
      <c r="O537" s="51"/>
      <c r="P537" s="55"/>
      <c r="Q537" s="55"/>
      <c r="R537" s="55"/>
      <c r="S537" s="51"/>
      <c r="T537" s="55"/>
      <c r="U537" s="55"/>
      <c r="V537" s="55"/>
      <c r="W537" s="51"/>
      <c r="X537" s="55"/>
      <c r="Y537" s="55"/>
      <c r="Z537" s="55"/>
      <c r="AA537" s="51"/>
      <c r="AB537" s="55"/>
      <c r="AC537" s="55"/>
      <c r="AD537" s="55"/>
      <c r="AE537" s="51"/>
      <c r="AF537" s="55"/>
      <c r="AG537" s="55"/>
      <c r="AH537" s="55"/>
      <c r="AI537" s="51"/>
      <c r="AJ537" s="55"/>
      <c r="AK537" s="55"/>
      <c r="AL537" s="55"/>
      <c r="AM537" s="51"/>
      <c r="AN537" s="55"/>
      <c r="AO537" s="55"/>
      <c r="AP537" s="55"/>
      <c r="AQ537" s="53"/>
    </row>
    <row r="538" spans="2:43" s="34" customFormat="1" ht="17.100000000000001" customHeight="1">
      <c r="B538" s="48"/>
      <c r="C538" s="54"/>
      <c r="D538" s="43"/>
      <c r="E538" s="54"/>
      <c r="F538" s="50"/>
      <c r="G538" s="51"/>
      <c r="H538" s="55"/>
      <c r="I538" s="55"/>
      <c r="J538" s="55"/>
      <c r="K538" s="51"/>
      <c r="L538" s="55"/>
      <c r="M538" s="55"/>
      <c r="N538" s="55"/>
      <c r="O538" s="51"/>
      <c r="P538" s="55"/>
      <c r="Q538" s="55"/>
      <c r="R538" s="55"/>
      <c r="S538" s="51"/>
      <c r="T538" s="55"/>
      <c r="U538" s="55"/>
      <c r="V538" s="55"/>
      <c r="W538" s="51"/>
      <c r="X538" s="55"/>
      <c r="Y538" s="55"/>
      <c r="Z538" s="55"/>
      <c r="AA538" s="51"/>
      <c r="AB538" s="55"/>
      <c r="AC538" s="55"/>
      <c r="AD538" s="55"/>
      <c r="AE538" s="51"/>
      <c r="AF538" s="55"/>
      <c r="AG538" s="55"/>
      <c r="AH538" s="55"/>
      <c r="AI538" s="51"/>
      <c r="AJ538" s="55"/>
      <c r="AK538" s="55"/>
      <c r="AL538" s="55"/>
      <c r="AM538" s="51"/>
      <c r="AN538" s="55"/>
      <c r="AO538" s="55"/>
      <c r="AP538" s="55"/>
      <c r="AQ538" s="53"/>
    </row>
    <row r="539" spans="2:43" s="34" customFormat="1" ht="17.100000000000001" customHeight="1">
      <c r="B539" s="48"/>
      <c r="C539" s="54"/>
      <c r="D539" s="43"/>
      <c r="E539" s="54"/>
      <c r="F539" s="50"/>
      <c r="G539" s="51"/>
      <c r="H539" s="55"/>
      <c r="I539" s="55"/>
      <c r="J539" s="55"/>
      <c r="K539" s="51"/>
      <c r="L539" s="55"/>
      <c r="M539" s="55"/>
      <c r="N539" s="55"/>
      <c r="O539" s="51"/>
      <c r="P539" s="55"/>
      <c r="Q539" s="55"/>
      <c r="R539" s="55"/>
      <c r="S539" s="51"/>
      <c r="T539" s="55"/>
      <c r="U539" s="55"/>
      <c r="V539" s="55"/>
      <c r="W539" s="51"/>
      <c r="X539" s="55"/>
      <c r="Y539" s="55"/>
      <c r="Z539" s="55"/>
      <c r="AA539" s="51"/>
      <c r="AB539" s="55"/>
      <c r="AC539" s="55"/>
      <c r="AD539" s="55"/>
      <c r="AE539" s="51"/>
      <c r="AF539" s="55"/>
      <c r="AG539" s="55"/>
      <c r="AH539" s="55"/>
      <c r="AI539" s="51"/>
      <c r="AJ539" s="55"/>
      <c r="AK539" s="55"/>
      <c r="AL539" s="55"/>
      <c r="AM539" s="51"/>
      <c r="AN539" s="55"/>
      <c r="AO539" s="55"/>
      <c r="AP539" s="55"/>
      <c r="AQ539" s="53"/>
    </row>
    <row r="540" spans="2:43" s="57" customFormat="1" ht="17.100000000000001" customHeight="1">
      <c r="B540" s="48"/>
      <c r="C540" s="49"/>
      <c r="D540" s="58"/>
      <c r="E540" s="49"/>
      <c r="F540" s="50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  <c r="AC540" s="55"/>
      <c r="AD540" s="55"/>
      <c r="AE540" s="55"/>
      <c r="AF540" s="55"/>
      <c r="AG540" s="55"/>
      <c r="AH540" s="55"/>
      <c r="AI540" s="55"/>
      <c r="AJ540" s="55"/>
      <c r="AK540" s="55"/>
      <c r="AL540" s="55"/>
      <c r="AM540" s="55"/>
      <c r="AN540" s="55"/>
      <c r="AO540" s="55"/>
      <c r="AP540" s="55"/>
      <c r="AQ540" s="53"/>
    </row>
    <row r="541" spans="2:43" s="57" customFormat="1" ht="17.100000000000001" customHeight="1">
      <c r="B541" s="48"/>
      <c r="C541" s="54">
        <f t="shared" ref="C541" si="62">+E533</f>
        <v>6500</v>
      </c>
      <c r="D541" s="43" t="s">
        <v>18</v>
      </c>
      <c r="E541" s="54">
        <f>+C541+100</f>
        <v>6600</v>
      </c>
      <c r="F541" s="50"/>
      <c r="G541" s="51" t="s">
        <v>19</v>
      </c>
      <c r="H541" s="361">
        <v>0</v>
      </c>
      <c r="I541" s="361">
        <v>0</v>
      </c>
      <c r="J541" s="361">
        <f>+H541*I541</f>
        <v>0</v>
      </c>
      <c r="K541" s="51" t="s">
        <v>20</v>
      </c>
      <c r="L541" s="361">
        <v>0</v>
      </c>
      <c r="M541" s="361">
        <v>0</v>
      </c>
      <c r="N541" s="361">
        <f>+L541*M541</f>
        <v>0</v>
      </c>
      <c r="O541" s="51" t="s">
        <v>21</v>
      </c>
      <c r="P541" s="361">
        <v>0</v>
      </c>
      <c r="Q541" s="361">
        <v>0</v>
      </c>
      <c r="R541" s="361">
        <f>+P541*Q541</f>
        <v>0</v>
      </c>
      <c r="S541" s="51" t="s">
        <v>22</v>
      </c>
      <c r="T541" s="361">
        <v>0</v>
      </c>
      <c r="U541" s="361">
        <v>0</v>
      </c>
      <c r="V541" s="361">
        <f>+T541*U541</f>
        <v>0</v>
      </c>
      <c r="W541" s="51" t="s">
        <v>23</v>
      </c>
      <c r="X541" s="361">
        <v>0</v>
      </c>
      <c r="Y541" s="361">
        <v>0</v>
      </c>
      <c r="Z541" s="361">
        <f>+X541*Y541</f>
        <v>0</v>
      </c>
      <c r="AA541" s="51" t="s">
        <v>24</v>
      </c>
      <c r="AB541" s="361">
        <v>0</v>
      </c>
      <c r="AC541" s="361">
        <v>0</v>
      </c>
      <c r="AD541" s="361">
        <f>+AB541*AC541</f>
        <v>0</v>
      </c>
      <c r="AE541" s="51" t="s">
        <v>25</v>
      </c>
      <c r="AF541" s="361">
        <v>0</v>
      </c>
      <c r="AG541" s="361">
        <v>0</v>
      </c>
      <c r="AH541" s="361">
        <f>+AF541*AG541</f>
        <v>0</v>
      </c>
      <c r="AI541" s="51" t="s">
        <v>26</v>
      </c>
      <c r="AJ541" s="361">
        <v>0</v>
      </c>
      <c r="AK541" s="361">
        <v>0</v>
      </c>
      <c r="AL541" s="361">
        <f>+AJ541*AK541</f>
        <v>0</v>
      </c>
      <c r="AM541" s="51" t="s">
        <v>27</v>
      </c>
      <c r="AN541" s="361">
        <v>0</v>
      </c>
      <c r="AO541" s="361">
        <v>0</v>
      </c>
      <c r="AP541" s="361">
        <f>+AN541*AO541</f>
        <v>0</v>
      </c>
      <c r="AQ541" s="53"/>
    </row>
    <row r="542" spans="2:43" s="34" customFormat="1" ht="17.100000000000001" customHeight="1">
      <c r="B542" s="48"/>
      <c r="C542" s="54"/>
      <c r="D542" s="43"/>
      <c r="E542" s="54"/>
      <c r="F542" s="50"/>
      <c r="G542" s="51"/>
      <c r="H542" s="55"/>
      <c r="I542" s="55"/>
      <c r="J542" s="55"/>
      <c r="K542" s="51"/>
      <c r="L542" s="55"/>
      <c r="M542" s="55"/>
      <c r="N542" s="55"/>
      <c r="O542" s="51"/>
      <c r="P542" s="55"/>
      <c r="Q542" s="55"/>
      <c r="R542" s="55"/>
      <c r="S542" s="51"/>
      <c r="T542" s="55"/>
      <c r="U542" s="55"/>
      <c r="V542" s="55"/>
      <c r="W542" s="51"/>
      <c r="X542" s="55"/>
      <c r="Y542" s="55"/>
      <c r="Z542" s="55"/>
      <c r="AA542" s="51"/>
      <c r="AB542" s="55"/>
      <c r="AC542" s="55"/>
      <c r="AD542" s="55"/>
      <c r="AE542" s="51"/>
      <c r="AF542" s="55"/>
      <c r="AG542" s="55"/>
      <c r="AH542" s="55"/>
      <c r="AI542" s="51"/>
      <c r="AJ542" s="55"/>
      <c r="AK542" s="55"/>
      <c r="AL542" s="55"/>
      <c r="AM542" s="51"/>
      <c r="AN542" s="55"/>
      <c r="AO542" s="55"/>
      <c r="AP542" s="55"/>
      <c r="AQ542" s="53"/>
    </row>
    <row r="543" spans="2:43" s="34" customFormat="1" ht="17.100000000000001" customHeight="1">
      <c r="B543" s="48"/>
      <c r="C543" s="54"/>
      <c r="D543" s="43"/>
      <c r="E543" s="54"/>
      <c r="F543" s="50"/>
      <c r="G543" s="51"/>
      <c r="H543" s="55"/>
      <c r="I543" s="55"/>
      <c r="J543" s="55"/>
      <c r="K543" s="51"/>
      <c r="L543" s="55"/>
      <c r="M543" s="55"/>
      <c r="N543" s="55"/>
      <c r="O543" s="51"/>
      <c r="P543" s="55"/>
      <c r="Q543" s="55"/>
      <c r="R543" s="55"/>
      <c r="S543" s="51"/>
      <c r="T543" s="55"/>
      <c r="U543" s="55"/>
      <c r="V543" s="55"/>
      <c r="W543" s="51"/>
      <c r="X543" s="55"/>
      <c r="Y543" s="55"/>
      <c r="Z543" s="55"/>
      <c r="AA543" s="51"/>
      <c r="AB543" s="55"/>
      <c r="AC543" s="55"/>
      <c r="AD543" s="55"/>
      <c r="AE543" s="51"/>
      <c r="AF543" s="55"/>
      <c r="AG543" s="55"/>
      <c r="AH543" s="55"/>
      <c r="AI543" s="51"/>
      <c r="AJ543" s="55"/>
      <c r="AK543" s="55"/>
      <c r="AL543" s="55"/>
      <c r="AM543" s="51"/>
      <c r="AN543" s="55"/>
      <c r="AO543" s="55"/>
      <c r="AP543" s="55"/>
      <c r="AQ543" s="53"/>
    </row>
    <row r="544" spans="2:43" s="34" customFormat="1" ht="17.100000000000001" customHeight="1">
      <c r="B544" s="48"/>
      <c r="C544" s="54"/>
      <c r="D544" s="43"/>
      <c r="E544" s="54"/>
      <c r="F544" s="50"/>
      <c r="G544" s="51"/>
      <c r="H544" s="55"/>
      <c r="I544" s="55"/>
      <c r="J544" s="55"/>
      <c r="K544" s="51"/>
      <c r="L544" s="55"/>
      <c r="M544" s="55"/>
      <c r="N544" s="55"/>
      <c r="O544" s="51"/>
      <c r="P544" s="55"/>
      <c r="Q544" s="55"/>
      <c r="R544" s="55"/>
      <c r="S544" s="51"/>
      <c r="T544" s="55"/>
      <c r="U544" s="55"/>
      <c r="V544" s="55"/>
      <c r="W544" s="51"/>
      <c r="X544" s="55"/>
      <c r="Y544" s="55"/>
      <c r="Z544" s="55"/>
      <c r="AA544" s="51"/>
      <c r="AB544" s="55"/>
      <c r="AC544" s="55"/>
      <c r="AD544" s="55"/>
      <c r="AE544" s="51"/>
      <c r="AF544" s="55"/>
      <c r="AG544" s="55"/>
      <c r="AH544" s="55"/>
      <c r="AI544" s="51"/>
      <c r="AJ544" s="55"/>
      <c r="AK544" s="55"/>
      <c r="AL544" s="55"/>
      <c r="AM544" s="51"/>
      <c r="AN544" s="55"/>
      <c r="AO544" s="55"/>
      <c r="AP544" s="55"/>
      <c r="AQ544" s="53"/>
    </row>
    <row r="545" spans="2:43" s="34" customFormat="1" ht="17.100000000000001" customHeight="1">
      <c r="B545" s="48"/>
      <c r="C545" s="54"/>
      <c r="D545" s="43"/>
      <c r="E545" s="54"/>
      <c r="F545" s="50"/>
      <c r="G545" s="51"/>
      <c r="H545" s="55"/>
      <c r="I545" s="55"/>
      <c r="J545" s="55"/>
      <c r="K545" s="51"/>
      <c r="L545" s="55"/>
      <c r="M545" s="55"/>
      <c r="N545" s="55"/>
      <c r="O545" s="51"/>
      <c r="P545" s="55"/>
      <c r="Q545" s="55"/>
      <c r="R545" s="55"/>
      <c r="S545" s="51"/>
      <c r="T545" s="55"/>
      <c r="U545" s="55"/>
      <c r="V545" s="55"/>
      <c r="W545" s="51"/>
      <c r="X545" s="55"/>
      <c r="Y545" s="55"/>
      <c r="Z545" s="55"/>
      <c r="AA545" s="51"/>
      <c r="AB545" s="55"/>
      <c r="AC545" s="55"/>
      <c r="AD545" s="55"/>
      <c r="AE545" s="51"/>
      <c r="AF545" s="55"/>
      <c r="AG545" s="55"/>
      <c r="AH545" s="55"/>
      <c r="AI545" s="51"/>
      <c r="AJ545" s="55"/>
      <c r="AK545" s="55"/>
      <c r="AL545" s="55"/>
      <c r="AM545" s="51"/>
      <c r="AN545" s="55"/>
      <c r="AO545" s="55"/>
      <c r="AP545" s="55"/>
      <c r="AQ545" s="53"/>
    </row>
    <row r="546" spans="2:43" s="34" customFormat="1" ht="17.100000000000001" customHeight="1">
      <c r="B546" s="48"/>
      <c r="C546" s="54"/>
      <c r="D546" s="43"/>
      <c r="E546" s="54"/>
      <c r="F546" s="50"/>
      <c r="G546" s="51"/>
      <c r="H546" s="55"/>
      <c r="I546" s="55"/>
      <c r="J546" s="55"/>
      <c r="K546" s="51"/>
      <c r="L546" s="55"/>
      <c r="M546" s="55"/>
      <c r="N546" s="55"/>
      <c r="O546" s="51"/>
      <c r="P546" s="55"/>
      <c r="Q546" s="55"/>
      <c r="R546" s="55"/>
      <c r="S546" s="51"/>
      <c r="T546" s="55"/>
      <c r="U546" s="55"/>
      <c r="V546" s="55"/>
      <c r="W546" s="51"/>
      <c r="X546" s="55"/>
      <c r="Y546" s="55"/>
      <c r="Z546" s="55"/>
      <c r="AA546" s="51"/>
      <c r="AB546" s="55"/>
      <c r="AC546" s="55"/>
      <c r="AD546" s="55"/>
      <c r="AE546" s="51"/>
      <c r="AF546" s="55"/>
      <c r="AG546" s="55"/>
      <c r="AH546" s="55"/>
      <c r="AI546" s="51"/>
      <c r="AJ546" s="55"/>
      <c r="AK546" s="55"/>
      <c r="AL546" s="55"/>
      <c r="AM546" s="51"/>
      <c r="AN546" s="55"/>
      <c r="AO546" s="55"/>
      <c r="AP546" s="55"/>
      <c r="AQ546" s="53"/>
    </row>
    <row r="547" spans="2:43" s="34" customFormat="1" ht="17.100000000000001" customHeight="1">
      <c r="B547" s="48"/>
      <c r="C547" s="54"/>
      <c r="D547" s="43"/>
      <c r="E547" s="54"/>
      <c r="F547" s="50"/>
      <c r="G547" s="51"/>
      <c r="H547" s="55"/>
      <c r="I547" s="55"/>
      <c r="J547" s="55"/>
      <c r="K547" s="51"/>
      <c r="L547" s="55"/>
      <c r="M547" s="55"/>
      <c r="N547" s="55"/>
      <c r="O547" s="51"/>
      <c r="P547" s="55"/>
      <c r="Q547" s="55"/>
      <c r="R547" s="55"/>
      <c r="S547" s="51"/>
      <c r="T547" s="55"/>
      <c r="U547" s="55"/>
      <c r="V547" s="55"/>
      <c r="W547" s="51"/>
      <c r="X547" s="55"/>
      <c r="Y547" s="55"/>
      <c r="Z547" s="55"/>
      <c r="AA547" s="51"/>
      <c r="AB547" s="55"/>
      <c r="AC547" s="55"/>
      <c r="AD547" s="55"/>
      <c r="AE547" s="51"/>
      <c r="AF547" s="55"/>
      <c r="AG547" s="55"/>
      <c r="AH547" s="55"/>
      <c r="AI547" s="51"/>
      <c r="AJ547" s="55"/>
      <c r="AK547" s="55"/>
      <c r="AL547" s="55"/>
      <c r="AM547" s="51"/>
      <c r="AN547" s="55"/>
      <c r="AO547" s="55"/>
      <c r="AP547" s="55"/>
      <c r="AQ547" s="53"/>
    </row>
    <row r="548" spans="2:43" s="57" customFormat="1" ht="17.100000000000001" customHeight="1">
      <c r="B548" s="48"/>
      <c r="C548" s="49"/>
      <c r="D548" s="43"/>
      <c r="E548" s="49"/>
      <c r="F548" s="50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  <c r="AC548" s="55"/>
      <c r="AD548" s="55"/>
      <c r="AE548" s="55"/>
      <c r="AF548" s="55"/>
      <c r="AG548" s="55"/>
      <c r="AH548" s="55"/>
      <c r="AI548" s="55"/>
      <c r="AJ548" s="55"/>
      <c r="AK548" s="55"/>
      <c r="AL548" s="55"/>
      <c r="AM548" s="55"/>
      <c r="AN548" s="55"/>
      <c r="AO548" s="55"/>
      <c r="AP548" s="55"/>
      <c r="AQ548" s="53"/>
    </row>
    <row r="549" spans="2:43" s="57" customFormat="1" ht="17.100000000000001" customHeight="1">
      <c r="B549" s="48"/>
      <c r="C549" s="54">
        <f t="shared" ref="C549" si="63">+E541</f>
        <v>6600</v>
      </c>
      <c r="D549" s="43" t="s">
        <v>18</v>
      </c>
      <c r="E549" s="54">
        <f>+C549+100</f>
        <v>6700</v>
      </c>
      <c r="F549" s="50"/>
      <c r="G549" s="51" t="s">
        <v>19</v>
      </c>
      <c r="H549" s="361">
        <v>0</v>
      </c>
      <c r="I549" s="361">
        <v>0</v>
      </c>
      <c r="J549" s="361">
        <f>+H549*I549</f>
        <v>0</v>
      </c>
      <c r="K549" s="51" t="s">
        <v>20</v>
      </c>
      <c r="L549" s="361">
        <v>0</v>
      </c>
      <c r="M549" s="361">
        <v>0</v>
      </c>
      <c r="N549" s="361">
        <f>+L549*M549</f>
        <v>0</v>
      </c>
      <c r="O549" s="51" t="s">
        <v>21</v>
      </c>
      <c r="P549" s="361">
        <v>0</v>
      </c>
      <c r="Q549" s="361">
        <v>0</v>
      </c>
      <c r="R549" s="361">
        <f>+P549*Q549</f>
        <v>0</v>
      </c>
      <c r="S549" s="51" t="s">
        <v>22</v>
      </c>
      <c r="T549" s="361">
        <v>0</v>
      </c>
      <c r="U549" s="361">
        <v>0</v>
      </c>
      <c r="V549" s="361">
        <f>+T549*U549</f>
        <v>0</v>
      </c>
      <c r="W549" s="51" t="s">
        <v>23</v>
      </c>
      <c r="X549" s="361">
        <v>0</v>
      </c>
      <c r="Y549" s="361">
        <v>0</v>
      </c>
      <c r="Z549" s="361">
        <f>+X549*Y549</f>
        <v>0</v>
      </c>
      <c r="AA549" s="51" t="s">
        <v>24</v>
      </c>
      <c r="AB549" s="361">
        <v>0</v>
      </c>
      <c r="AC549" s="361">
        <v>0</v>
      </c>
      <c r="AD549" s="361">
        <f>+AB549*AC549</f>
        <v>0</v>
      </c>
      <c r="AE549" s="51" t="s">
        <v>25</v>
      </c>
      <c r="AF549" s="361">
        <v>0</v>
      </c>
      <c r="AG549" s="361">
        <v>0</v>
      </c>
      <c r="AH549" s="361">
        <f>+AF549*AG549</f>
        <v>0</v>
      </c>
      <c r="AI549" s="51" t="s">
        <v>26</v>
      </c>
      <c r="AJ549" s="361">
        <v>0</v>
      </c>
      <c r="AK549" s="361">
        <v>0</v>
      </c>
      <c r="AL549" s="361">
        <f>+AJ549*AK549</f>
        <v>0</v>
      </c>
      <c r="AM549" s="51" t="s">
        <v>27</v>
      </c>
      <c r="AN549" s="361">
        <v>0</v>
      </c>
      <c r="AO549" s="361">
        <v>0</v>
      </c>
      <c r="AP549" s="361">
        <f>+AN549*AO549</f>
        <v>0</v>
      </c>
      <c r="AQ549" s="53"/>
    </row>
    <row r="550" spans="2:43" s="34" customFormat="1" ht="17.100000000000001" customHeight="1">
      <c r="B550" s="48"/>
      <c r="C550" s="54"/>
      <c r="D550" s="43"/>
      <c r="E550" s="54"/>
      <c r="F550" s="50"/>
      <c r="G550" s="51"/>
      <c r="H550" s="55"/>
      <c r="I550" s="55"/>
      <c r="J550" s="55"/>
      <c r="K550" s="51"/>
      <c r="L550" s="55"/>
      <c r="M550" s="55"/>
      <c r="N550" s="55"/>
      <c r="O550" s="51"/>
      <c r="P550" s="55"/>
      <c r="Q550" s="55"/>
      <c r="R550" s="55"/>
      <c r="S550" s="51"/>
      <c r="T550" s="55"/>
      <c r="U550" s="55"/>
      <c r="V550" s="55"/>
      <c r="W550" s="51"/>
      <c r="X550" s="55"/>
      <c r="Y550" s="55"/>
      <c r="Z550" s="55"/>
      <c r="AA550" s="51"/>
      <c r="AB550" s="55"/>
      <c r="AC550" s="55"/>
      <c r="AD550" s="55"/>
      <c r="AE550" s="51"/>
      <c r="AF550" s="55"/>
      <c r="AG550" s="55"/>
      <c r="AH550" s="55"/>
      <c r="AI550" s="51"/>
      <c r="AJ550" s="55"/>
      <c r="AK550" s="55"/>
      <c r="AL550" s="55"/>
      <c r="AM550" s="51"/>
      <c r="AN550" s="55"/>
      <c r="AO550" s="55"/>
      <c r="AP550" s="55"/>
      <c r="AQ550" s="53"/>
    </row>
    <row r="551" spans="2:43" s="34" customFormat="1" ht="17.100000000000001" customHeight="1">
      <c r="B551" s="48"/>
      <c r="C551" s="54"/>
      <c r="D551" s="43"/>
      <c r="E551" s="54"/>
      <c r="F551" s="50"/>
      <c r="G551" s="51"/>
      <c r="H551" s="55"/>
      <c r="I551" s="55"/>
      <c r="J551" s="55"/>
      <c r="K551" s="51"/>
      <c r="L551" s="55"/>
      <c r="M551" s="55"/>
      <c r="N551" s="55"/>
      <c r="O551" s="51"/>
      <c r="P551" s="55"/>
      <c r="Q551" s="55"/>
      <c r="R551" s="55"/>
      <c r="S551" s="51"/>
      <c r="T551" s="55"/>
      <c r="U551" s="55"/>
      <c r="V551" s="55"/>
      <c r="W551" s="51"/>
      <c r="X551" s="55"/>
      <c r="Y551" s="55"/>
      <c r="Z551" s="55"/>
      <c r="AA551" s="51"/>
      <c r="AB551" s="55"/>
      <c r="AC551" s="55"/>
      <c r="AD551" s="55"/>
      <c r="AE551" s="51"/>
      <c r="AF551" s="55"/>
      <c r="AG551" s="55"/>
      <c r="AH551" s="55"/>
      <c r="AI551" s="51"/>
      <c r="AJ551" s="55"/>
      <c r="AK551" s="55"/>
      <c r="AL551" s="55"/>
      <c r="AM551" s="51"/>
      <c r="AN551" s="55"/>
      <c r="AO551" s="55"/>
      <c r="AP551" s="55"/>
      <c r="AQ551" s="53"/>
    </row>
    <row r="552" spans="2:43" s="34" customFormat="1" ht="17.100000000000001" customHeight="1">
      <c r="B552" s="48"/>
      <c r="C552" s="54"/>
      <c r="D552" s="43"/>
      <c r="E552" s="54"/>
      <c r="F552" s="50"/>
      <c r="G552" s="51"/>
      <c r="H552" s="55"/>
      <c r="I552" s="55"/>
      <c r="J552" s="55"/>
      <c r="K552" s="51"/>
      <c r="L552" s="55"/>
      <c r="M552" s="55"/>
      <c r="N552" s="55"/>
      <c r="O552" s="51"/>
      <c r="P552" s="55"/>
      <c r="Q552" s="55"/>
      <c r="R552" s="55"/>
      <c r="S552" s="51"/>
      <c r="T552" s="55"/>
      <c r="U552" s="55"/>
      <c r="V552" s="55"/>
      <c r="W552" s="51"/>
      <c r="X552" s="55"/>
      <c r="Y552" s="55"/>
      <c r="Z552" s="55"/>
      <c r="AA552" s="51"/>
      <c r="AB552" s="55"/>
      <c r="AC552" s="55"/>
      <c r="AD552" s="55"/>
      <c r="AE552" s="51"/>
      <c r="AF552" s="55"/>
      <c r="AG552" s="55"/>
      <c r="AH552" s="55"/>
      <c r="AI552" s="51"/>
      <c r="AJ552" s="55"/>
      <c r="AK552" s="55"/>
      <c r="AL552" s="55"/>
      <c r="AM552" s="51"/>
      <c r="AN552" s="55"/>
      <c r="AO552" s="55"/>
      <c r="AP552" s="55"/>
      <c r="AQ552" s="53"/>
    </row>
    <row r="553" spans="2:43" s="34" customFormat="1" ht="17.100000000000001" customHeight="1">
      <c r="B553" s="48"/>
      <c r="C553" s="54"/>
      <c r="D553" s="43"/>
      <c r="E553" s="54"/>
      <c r="F553" s="50"/>
      <c r="G553" s="51"/>
      <c r="H553" s="55"/>
      <c r="I553" s="55"/>
      <c r="J553" s="55"/>
      <c r="K553" s="51"/>
      <c r="L553" s="55"/>
      <c r="M553" s="55"/>
      <c r="N553" s="55"/>
      <c r="O553" s="51"/>
      <c r="P553" s="55"/>
      <c r="Q553" s="55"/>
      <c r="R553" s="55"/>
      <c r="S553" s="51"/>
      <c r="T553" s="55"/>
      <c r="U553" s="55"/>
      <c r="V553" s="55"/>
      <c r="W553" s="51"/>
      <c r="X553" s="55"/>
      <c r="Y553" s="55"/>
      <c r="Z553" s="55"/>
      <c r="AA553" s="51"/>
      <c r="AB553" s="55"/>
      <c r="AC553" s="55"/>
      <c r="AD553" s="55"/>
      <c r="AE553" s="51"/>
      <c r="AF553" s="55"/>
      <c r="AG553" s="55"/>
      <c r="AH553" s="55"/>
      <c r="AI553" s="51"/>
      <c r="AJ553" s="55"/>
      <c r="AK553" s="55"/>
      <c r="AL553" s="55"/>
      <c r="AM553" s="51"/>
      <c r="AN553" s="55"/>
      <c r="AO553" s="55"/>
      <c r="AP553" s="55"/>
      <c r="AQ553" s="53"/>
    </row>
    <row r="554" spans="2:43" s="34" customFormat="1" ht="17.100000000000001" customHeight="1">
      <c r="B554" s="48"/>
      <c r="C554" s="54"/>
      <c r="D554" s="43"/>
      <c r="E554" s="54"/>
      <c r="F554" s="50"/>
      <c r="G554" s="51"/>
      <c r="H554" s="55"/>
      <c r="I554" s="55"/>
      <c r="J554" s="55"/>
      <c r="K554" s="51"/>
      <c r="L554" s="55"/>
      <c r="M554" s="55"/>
      <c r="N554" s="55"/>
      <c r="O554" s="51"/>
      <c r="P554" s="55"/>
      <c r="Q554" s="55"/>
      <c r="R554" s="55"/>
      <c r="S554" s="51"/>
      <c r="T554" s="55"/>
      <c r="U554" s="55"/>
      <c r="V554" s="55"/>
      <c r="W554" s="51"/>
      <c r="X554" s="55"/>
      <c r="Y554" s="55"/>
      <c r="Z554" s="55"/>
      <c r="AA554" s="51"/>
      <c r="AB554" s="55"/>
      <c r="AC554" s="55"/>
      <c r="AD554" s="55"/>
      <c r="AE554" s="51"/>
      <c r="AF554" s="55"/>
      <c r="AG554" s="55"/>
      <c r="AH554" s="55"/>
      <c r="AI554" s="51"/>
      <c r="AJ554" s="55"/>
      <c r="AK554" s="55"/>
      <c r="AL554" s="55"/>
      <c r="AM554" s="51"/>
      <c r="AN554" s="55"/>
      <c r="AO554" s="55"/>
      <c r="AP554" s="55"/>
      <c r="AQ554" s="53"/>
    </row>
    <row r="555" spans="2:43" s="34" customFormat="1" ht="17.100000000000001" customHeight="1">
      <c r="B555" s="48"/>
      <c r="C555" s="54"/>
      <c r="D555" s="43"/>
      <c r="E555" s="54"/>
      <c r="F555" s="50"/>
      <c r="G555" s="51"/>
      <c r="H555" s="55"/>
      <c r="I555" s="55"/>
      <c r="J555" s="55"/>
      <c r="K555" s="51"/>
      <c r="L555" s="55"/>
      <c r="M555" s="55"/>
      <c r="N555" s="55"/>
      <c r="O555" s="51"/>
      <c r="P555" s="55"/>
      <c r="Q555" s="55"/>
      <c r="R555" s="55"/>
      <c r="S555" s="51"/>
      <c r="T555" s="55"/>
      <c r="U555" s="55"/>
      <c r="V555" s="55"/>
      <c r="W555" s="51"/>
      <c r="X555" s="55"/>
      <c r="Y555" s="55"/>
      <c r="Z555" s="55"/>
      <c r="AA555" s="51"/>
      <c r="AB555" s="55"/>
      <c r="AC555" s="55"/>
      <c r="AD555" s="55"/>
      <c r="AE555" s="51"/>
      <c r="AF555" s="55"/>
      <c r="AG555" s="55"/>
      <c r="AH555" s="55"/>
      <c r="AI555" s="51"/>
      <c r="AJ555" s="55"/>
      <c r="AK555" s="55"/>
      <c r="AL555" s="55"/>
      <c r="AM555" s="51"/>
      <c r="AN555" s="55"/>
      <c r="AO555" s="55"/>
      <c r="AP555" s="55"/>
      <c r="AQ555" s="53"/>
    </row>
    <row r="556" spans="2:43" s="34" customFormat="1" ht="10.199999999999999" customHeight="1">
      <c r="B556" s="48"/>
      <c r="C556" s="43"/>
      <c r="D556" s="43"/>
      <c r="E556" s="43"/>
      <c r="F556" s="50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  <c r="AC556" s="55"/>
      <c r="AD556" s="55"/>
      <c r="AE556" s="55"/>
      <c r="AF556" s="55"/>
      <c r="AG556" s="55"/>
      <c r="AH556" s="55"/>
      <c r="AI556" s="55"/>
      <c r="AJ556" s="55"/>
      <c r="AK556" s="55"/>
      <c r="AL556" s="55"/>
      <c r="AM556" s="55"/>
      <c r="AN556" s="55"/>
      <c r="AO556" s="55"/>
      <c r="AP556" s="55"/>
      <c r="AQ556" s="47"/>
    </row>
    <row r="557" spans="2:43" s="57" customFormat="1" ht="17.100000000000001" customHeight="1">
      <c r="B557" s="48"/>
      <c r="C557" s="54">
        <f>+E549</f>
        <v>6700</v>
      </c>
      <c r="D557" s="43" t="s">
        <v>18</v>
      </c>
      <c r="E557" s="54">
        <f>+C557+100</f>
        <v>6800</v>
      </c>
      <c r="F557" s="50"/>
      <c r="G557" s="51" t="s">
        <v>19</v>
      </c>
      <c r="H557" s="361">
        <v>0</v>
      </c>
      <c r="I557" s="361">
        <v>0</v>
      </c>
      <c r="J557" s="361">
        <f>+H557*I557</f>
        <v>0</v>
      </c>
      <c r="K557" s="51" t="s">
        <v>20</v>
      </c>
      <c r="L557" s="361">
        <v>0</v>
      </c>
      <c r="M557" s="361">
        <v>0</v>
      </c>
      <c r="N557" s="361">
        <f>+L557*M557</f>
        <v>0</v>
      </c>
      <c r="O557" s="51" t="s">
        <v>21</v>
      </c>
      <c r="P557" s="361">
        <v>0</v>
      </c>
      <c r="Q557" s="361">
        <v>0</v>
      </c>
      <c r="R557" s="361">
        <f>+P557*Q557</f>
        <v>0</v>
      </c>
      <c r="S557" s="51" t="s">
        <v>22</v>
      </c>
      <c r="T557" s="361">
        <v>0</v>
      </c>
      <c r="U557" s="361">
        <v>0</v>
      </c>
      <c r="V557" s="361">
        <f>+T557*U557</f>
        <v>0</v>
      </c>
      <c r="W557" s="51" t="s">
        <v>23</v>
      </c>
      <c r="X557" s="361">
        <v>0</v>
      </c>
      <c r="Y557" s="361">
        <v>0</v>
      </c>
      <c r="Z557" s="361">
        <f>+X557*Y557</f>
        <v>0</v>
      </c>
      <c r="AA557" s="51" t="s">
        <v>24</v>
      </c>
      <c r="AB557" s="361">
        <v>0</v>
      </c>
      <c r="AC557" s="361">
        <v>0</v>
      </c>
      <c r="AD557" s="361">
        <f>+AB557*AC557</f>
        <v>0</v>
      </c>
      <c r="AE557" s="51" t="s">
        <v>25</v>
      </c>
      <c r="AF557" s="361">
        <v>0</v>
      </c>
      <c r="AG557" s="361">
        <v>0</v>
      </c>
      <c r="AH557" s="361">
        <f>+AF557*AG557</f>
        <v>0</v>
      </c>
      <c r="AI557" s="51" t="s">
        <v>26</v>
      </c>
      <c r="AJ557" s="361">
        <v>0</v>
      </c>
      <c r="AK557" s="361">
        <v>0</v>
      </c>
      <c r="AL557" s="361">
        <f>+AJ557*AK557</f>
        <v>0</v>
      </c>
      <c r="AM557" s="51" t="s">
        <v>27</v>
      </c>
      <c r="AN557" s="361">
        <v>0</v>
      </c>
      <c r="AO557" s="361">
        <v>0</v>
      </c>
      <c r="AP557" s="361">
        <f>+AN557*AO557</f>
        <v>0</v>
      </c>
      <c r="AQ557" s="53"/>
    </row>
    <row r="558" spans="2:43" s="34" customFormat="1" ht="17.100000000000001" customHeight="1">
      <c r="B558" s="48"/>
      <c r="C558" s="54"/>
      <c r="D558" s="43"/>
      <c r="E558" s="54"/>
      <c r="F558" s="50"/>
      <c r="G558" s="51"/>
      <c r="H558" s="55"/>
      <c r="I558" s="55"/>
      <c r="J558" s="55"/>
      <c r="K558" s="51"/>
      <c r="L558" s="55"/>
      <c r="M558" s="55"/>
      <c r="N558" s="55"/>
      <c r="O558" s="51"/>
      <c r="P558" s="55"/>
      <c r="Q558" s="55"/>
      <c r="R558" s="55"/>
      <c r="S558" s="51"/>
      <c r="T558" s="55"/>
      <c r="U558" s="55"/>
      <c r="V558" s="55"/>
      <c r="W558" s="51"/>
      <c r="X558" s="55"/>
      <c r="Y558" s="55"/>
      <c r="Z558" s="55"/>
      <c r="AA558" s="51"/>
      <c r="AB558" s="55"/>
      <c r="AC558" s="55"/>
      <c r="AD558" s="55"/>
      <c r="AE558" s="51"/>
      <c r="AF558" s="55"/>
      <c r="AG558" s="55"/>
      <c r="AH558" s="55"/>
      <c r="AI558" s="51"/>
      <c r="AJ558" s="55"/>
      <c r="AK558" s="55"/>
      <c r="AL558" s="55"/>
      <c r="AM558" s="51"/>
      <c r="AN558" s="55"/>
      <c r="AO558" s="55"/>
      <c r="AP558" s="55"/>
      <c r="AQ558" s="53"/>
    </row>
    <row r="559" spans="2:43" s="34" customFormat="1" ht="17.100000000000001" customHeight="1">
      <c r="B559" s="48"/>
      <c r="C559" s="54"/>
      <c r="D559" s="43"/>
      <c r="E559" s="54"/>
      <c r="F559" s="50"/>
      <c r="G559" s="51"/>
      <c r="H559" s="55"/>
      <c r="I559" s="55"/>
      <c r="J559" s="55"/>
      <c r="K559" s="51"/>
      <c r="L559" s="55"/>
      <c r="M559" s="55"/>
      <c r="N559" s="55"/>
      <c r="O559" s="51"/>
      <c r="P559" s="55"/>
      <c r="Q559" s="55"/>
      <c r="R559" s="55"/>
      <c r="S559" s="51"/>
      <c r="T559" s="55"/>
      <c r="U559" s="55"/>
      <c r="V559" s="55"/>
      <c r="W559" s="51"/>
      <c r="X559" s="55"/>
      <c r="Y559" s="55"/>
      <c r="Z559" s="55"/>
      <c r="AA559" s="51"/>
      <c r="AB559" s="55"/>
      <c r="AC559" s="55"/>
      <c r="AD559" s="55"/>
      <c r="AE559" s="51"/>
      <c r="AF559" s="55"/>
      <c r="AG559" s="55"/>
      <c r="AH559" s="55"/>
      <c r="AI559" s="51"/>
      <c r="AJ559" s="55"/>
      <c r="AK559" s="55"/>
      <c r="AL559" s="55"/>
      <c r="AM559" s="51"/>
      <c r="AN559" s="55"/>
      <c r="AO559" s="55"/>
      <c r="AP559" s="55"/>
      <c r="AQ559" s="53"/>
    </row>
    <row r="560" spans="2:43" s="34" customFormat="1" ht="17.100000000000001" customHeight="1">
      <c r="B560" s="48"/>
      <c r="C560" s="54"/>
      <c r="D560" s="43"/>
      <c r="E560" s="54"/>
      <c r="F560" s="50"/>
      <c r="G560" s="51"/>
      <c r="H560" s="55"/>
      <c r="I560" s="55"/>
      <c r="J560" s="55"/>
      <c r="K560" s="51"/>
      <c r="L560" s="55"/>
      <c r="M560" s="55"/>
      <c r="N560" s="55"/>
      <c r="O560" s="51"/>
      <c r="P560" s="55"/>
      <c r="Q560" s="55"/>
      <c r="R560" s="55"/>
      <c r="S560" s="51"/>
      <c r="T560" s="55"/>
      <c r="U560" s="55"/>
      <c r="V560" s="55"/>
      <c r="W560" s="51"/>
      <c r="X560" s="55"/>
      <c r="Y560" s="55"/>
      <c r="Z560" s="55"/>
      <c r="AA560" s="51"/>
      <c r="AB560" s="55"/>
      <c r="AC560" s="55"/>
      <c r="AD560" s="55"/>
      <c r="AE560" s="51"/>
      <c r="AF560" s="55"/>
      <c r="AG560" s="55"/>
      <c r="AH560" s="55"/>
      <c r="AI560" s="51"/>
      <c r="AJ560" s="55"/>
      <c r="AK560" s="55"/>
      <c r="AL560" s="55"/>
      <c r="AM560" s="51"/>
      <c r="AN560" s="55"/>
      <c r="AO560" s="55"/>
      <c r="AP560" s="55"/>
      <c r="AQ560" s="53"/>
    </row>
    <row r="561" spans="2:43" s="34" customFormat="1" ht="17.100000000000001" customHeight="1">
      <c r="B561" s="48"/>
      <c r="C561" s="54"/>
      <c r="D561" s="43"/>
      <c r="E561" s="54"/>
      <c r="F561" s="50"/>
      <c r="G561" s="51"/>
      <c r="H561" s="55"/>
      <c r="I561" s="55"/>
      <c r="J561" s="55"/>
      <c r="K561" s="51"/>
      <c r="L561" s="55"/>
      <c r="M561" s="55"/>
      <c r="N561" s="55"/>
      <c r="O561" s="51"/>
      <c r="P561" s="55"/>
      <c r="Q561" s="55"/>
      <c r="R561" s="55"/>
      <c r="S561" s="51"/>
      <c r="T561" s="55"/>
      <c r="U561" s="55"/>
      <c r="V561" s="55"/>
      <c r="W561" s="51"/>
      <c r="X561" s="55"/>
      <c r="Y561" s="55"/>
      <c r="Z561" s="55"/>
      <c r="AA561" s="51"/>
      <c r="AB561" s="55"/>
      <c r="AC561" s="55"/>
      <c r="AD561" s="55"/>
      <c r="AE561" s="51"/>
      <c r="AF561" s="55"/>
      <c r="AG561" s="55"/>
      <c r="AH561" s="55"/>
      <c r="AI561" s="51"/>
      <c r="AJ561" s="55"/>
      <c r="AK561" s="55"/>
      <c r="AL561" s="55"/>
      <c r="AM561" s="51"/>
      <c r="AN561" s="55"/>
      <c r="AO561" s="55"/>
      <c r="AP561" s="55"/>
      <c r="AQ561" s="53"/>
    </row>
    <row r="562" spans="2:43" s="34" customFormat="1" ht="17.100000000000001" customHeight="1">
      <c r="B562" s="48"/>
      <c r="C562" s="54"/>
      <c r="D562" s="43"/>
      <c r="E562" s="54"/>
      <c r="F562" s="50"/>
      <c r="G562" s="51"/>
      <c r="H562" s="55"/>
      <c r="I562" s="55"/>
      <c r="J562" s="55"/>
      <c r="K562" s="51"/>
      <c r="L562" s="55"/>
      <c r="M562" s="55"/>
      <c r="N562" s="55"/>
      <c r="O562" s="51"/>
      <c r="P562" s="55"/>
      <c r="Q562" s="55"/>
      <c r="R562" s="55"/>
      <c r="S562" s="51"/>
      <c r="T562" s="55"/>
      <c r="U562" s="55"/>
      <c r="V562" s="55"/>
      <c r="W562" s="51"/>
      <c r="X562" s="55"/>
      <c r="Y562" s="55"/>
      <c r="Z562" s="55"/>
      <c r="AA562" s="51"/>
      <c r="AB562" s="55"/>
      <c r="AC562" s="55"/>
      <c r="AD562" s="55"/>
      <c r="AE562" s="51"/>
      <c r="AF562" s="55"/>
      <c r="AG562" s="55"/>
      <c r="AH562" s="55"/>
      <c r="AI562" s="51"/>
      <c r="AJ562" s="55"/>
      <c r="AK562" s="55"/>
      <c r="AL562" s="55"/>
      <c r="AM562" s="51"/>
      <c r="AN562" s="55"/>
      <c r="AO562" s="55"/>
      <c r="AP562" s="55"/>
      <c r="AQ562" s="53"/>
    </row>
    <row r="563" spans="2:43" s="34" customFormat="1" ht="17.100000000000001" customHeight="1">
      <c r="B563" s="48"/>
      <c r="C563" s="54"/>
      <c r="D563" s="43"/>
      <c r="E563" s="54"/>
      <c r="F563" s="50"/>
      <c r="G563" s="51"/>
      <c r="H563" s="55"/>
      <c r="I563" s="55"/>
      <c r="J563" s="55"/>
      <c r="K563" s="51"/>
      <c r="L563" s="55"/>
      <c r="M563" s="55"/>
      <c r="N563" s="55"/>
      <c r="O563" s="51"/>
      <c r="P563" s="55"/>
      <c r="Q563" s="55"/>
      <c r="R563" s="55"/>
      <c r="S563" s="51"/>
      <c r="T563" s="55"/>
      <c r="U563" s="55"/>
      <c r="V563" s="55"/>
      <c r="W563" s="51"/>
      <c r="X563" s="55"/>
      <c r="Y563" s="55"/>
      <c r="Z563" s="55"/>
      <c r="AA563" s="51"/>
      <c r="AB563" s="55"/>
      <c r="AC563" s="55"/>
      <c r="AD563" s="55"/>
      <c r="AE563" s="51"/>
      <c r="AF563" s="55"/>
      <c r="AG563" s="55"/>
      <c r="AH563" s="55"/>
      <c r="AI563" s="51"/>
      <c r="AJ563" s="55"/>
      <c r="AK563" s="55"/>
      <c r="AL563" s="55"/>
      <c r="AM563" s="51"/>
      <c r="AN563" s="55"/>
      <c r="AO563" s="55"/>
      <c r="AP563" s="55"/>
      <c r="AQ563" s="53"/>
    </row>
    <row r="564" spans="2:43" s="34" customFormat="1" ht="17.100000000000001" customHeight="1">
      <c r="B564" s="48"/>
      <c r="C564" s="54"/>
      <c r="D564" s="43"/>
      <c r="E564" s="54"/>
      <c r="F564" s="50"/>
      <c r="G564" s="51"/>
      <c r="H564" s="55"/>
      <c r="I564" s="55"/>
      <c r="J564" s="55"/>
      <c r="K564" s="51"/>
      <c r="L564" s="55"/>
      <c r="M564" s="55"/>
      <c r="N564" s="55"/>
      <c r="O564" s="51"/>
      <c r="P564" s="55"/>
      <c r="Q564" s="55"/>
      <c r="R564" s="55"/>
      <c r="S564" s="51"/>
      <c r="T564" s="55"/>
      <c r="U564" s="55"/>
      <c r="V564" s="55"/>
      <c r="W564" s="51"/>
      <c r="X564" s="55"/>
      <c r="Y564" s="55"/>
      <c r="Z564" s="55"/>
      <c r="AA564" s="51"/>
      <c r="AB564" s="55"/>
      <c r="AC564" s="55"/>
      <c r="AD564" s="55"/>
      <c r="AE564" s="51"/>
      <c r="AF564" s="55"/>
      <c r="AG564" s="55"/>
      <c r="AH564" s="55"/>
      <c r="AI564" s="51"/>
      <c r="AJ564" s="55"/>
      <c r="AK564" s="55"/>
      <c r="AL564" s="55"/>
      <c r="AM564" s="51"/>
      <c r="AN564" s="55"/>
      <c r="AO564" s="55"/>
      <c r="AP564" s="55"/>
      <c r="AQ564" s="53"/>
    </row>
    <row r="565" spans="2:43" s="57" customFormat="1" ht="17.100000000000001" customHeight="1">
      <c r="B565" s="48"/>
      <c r="C565" s="54">
        <f>+E557</f>
        <v>6800</v>
      </c>
      <c r="D565" s="43" t="s">
        <v>18</v>
      </c>
      <c r="E565" s="54">
        <f>+C565+100</f>
        <v>6900</v>
      </c>
      <c r="F565" s="50"/>
      <c r="G565" s="51" t="s">
        <v>19</v>
      </c>
      <c r="H565" s="361">
        <v>0</v>
      </c>
      <c r="I565" s="361">
        <v>0</v>
      </c>
      <c r="J565" s="361">
        <f>+H565*I565</f>
        <v>0</v>
      </c>
      <c r="K565" s="51" t="s">
        <v>20</v>
      </c>
      <c r="L565" s="361">
        <v>0</v>
      </c>
      <c r="M565" s="361">
        <v>0</v>
      </c>
      <c r="N565" s="361">
        <f>+L565*M565</f>
        <v>0</v>
      </c>
      <c r="O565" s="51" t="s">
        <v>21</v>
      </c>
      <c r="P565" s="361">
        <v>0</v>
      </c>
      <c r="Q565" s="361">
        <v>0</v>
      </c>
      <c r="R565" s="361">
        <f>+P565*Q565</f>
        <v>0</v>
      </c>
      <c r="S565" s="51" t="s">
        <v>22</v>
      </c>
      <c r="T565" s="361">
        <v>0</v>
      </c>
      <c r="U565" s="361">
        <v>0</v>
      </c>
      <c r="V565" s="361">
        <f>+T565*U565</f>
        <v>0</v>
      </c>
      <c r="W565" s="51" t="s">
        <v>23</v>
      </c>
      <c r="X565" s="361">
        <v>0</v>
      </c>
      <c r="Y565" s="361">
        <v>0</v>
      </c>
      <c r="Z565" s="361">
        <f>+X565*Y565</f>
        <v>0</v>
      </c>
      <c r="AA565" s="51" t="s">
        <v>24</v>
      </c>
      <c r="AB565" s="361">
        <v>0</v>
      </c>
      <c r="AC565" s="361">
        <v>0</v>
      </c>
      <c r="AD565" s="361">
        <f>+AB565*AC565</f>
        <v>0</v>
      </c>
      <c r="AE565" s="51" t="s">
        <v>25</v>
      </c>
      <c r="AF565" s="361">
        <v>0</v>
      </c>
      <c r="AG565" s="361">
        <v>0</v>
      </c>
      <c r="AH565" s="361">
        <f>+AF565*AG565</f>
        <v>0</v>
      </c>
      <c r="AI565" s="51" t="s">
        <v>26</v>
      </c>
      <c r="AJ565" s="361">
        <v>0</v>
      </c>
      <c r="AK565" s="361">
        <v>0</v>
      </c>
      <c r="AL565" s="361">
        <f>+AJ565*AK565</f>
        <v>0</v>
      </c>
      <c r="AM565" s="51" t="s">
        <v>27</v>
      </c>
      <c r="AN565" s="361">
        <v>0</v>
      </c>
      <c r="AO565" s="361">
        <v>0</v>
      </c>
      <c r="AP565" s="361">
        <f>+AN565*AO565</f>
        <v>0</v>
      </c>
      <c r="AQ565" s="53"/>
    </row>
    <row r="566" spans="2:43" s="34" customFormat="1" ht="17.100000000000001" customHeight="1">
      <c r="B566" s="48"/>
      <c r="C566" s="54"/>
      <c r="D566" s="43"/>
      <c r="E566" s="54"/>
      <c r="F566" s="50"/>
      <c r="G566" s="51"/>
      <c r="H566" s="55"/>
      <c r="I566" s="55"/>
      <c r="J566" s="55"/>
      <c r="K566" s="51"/>
      <c r="L566" s="55"/>
      <c r="M566" s="55"/>
      <c r="N566" s="55"/>
      <c r="O566" s="51"/>
      <c r="P566" s="55"/>
      <c r="Q566" s="55"/>
      <c r="R566" s="55"/>
      <c r="S566" s="51"/>
      <c r="T566" s="55"/>
      <c r="U566" s="55"/>
      <c r="V566" s="55"/>
      <c r="W566" s="51"/>
      <c r="X566" s="55"/>
      <c r="Y566" s="55"/>
      <c r="Z566" s="55"/>
      <c r="AA566" s="51"/>
      <c r="AB566" s="55"/>
      <c r="AC566" s="55"/>
      <c r="AD566" s="55"/>
      <c r="AE566" s="51"/>
      <c r="AF566" s="55"/>
      <c r="AG566" s="55"/>
      <c r="AH566" s="55"/>
      <c r="AI566" s="51"/>
      <c r="AJ566" s="55"/>
      <c r="AK566" s="55"/>
      <c r="AL566" s="55"/>
      <c r="AM566" s="51"/>
      <c r="AN566" s="55"/>
      <c r="AO566" s="55"/>
      <c r="AP566" s="55"/>
      <c r="AQ566" s="53"/>
    </row>
    <row r="567" spans="2:43" s="34" customFormat="1" ht="17.100000000000001" customHeight="1">
      <c r="B567" s="48"/>
      <c r="C567" s="54"/>
      <c r="D567" s="43"/>
      <c r="E567" s="54"/>
      <c r="F567" s="50"/>
      <c r="G567" s="51"/>
      <c r="H567" s="55"/>
      <c r="I567" s="55"/>
      <c r="J567" s="55"/>
      <c r="K567" s="51"/>
      <c r="L567" s="55"/>
      <c r="M567" s="55"/>
      <c r="N567" s="55"/>
      <c r="O567" s="51"/>
      <c r="P567" s="55"/>
      <c r="Q567" s="55"/>
      <c r="R567" s="55"/>
      <c r="S567" s="51"/>
      <c r="T567" s="55"/>
      <c r="U567" s="55"/>
      <c r="V567" s="55"/>
      <c r="W567" s="51"/>
      <c r="X567" s="55"/>
      <c r="Y567" s="55"/>
      <c r="Z567" s="55"/>
      <c r="AA567" s="51"/>
      <c r="AB567" s="55"/>
      <c r="AC567" s="55"/>
      <c r="AD567" s="55"/>
      <c r="AE567" s="51"/>
      <c r="AF567" s="55"/>
      <c r="AG567" s="55"/>
      <c r="AH567" s="55"/>
      <c r="AI567" s="51"/>
      <c r="AJ567" s="55"/>
      <c r="AK567" s="55"/>
      <c r="AL567" s="55"/>
      <c r="AM567" s="51"/>
      <c r="AN567" s="55"/>
      <c r="AO567" s="55"/>
      <c r="AP567" s="55"/>
      <c r="AQ567" s="53"/>
    </row>
    <row r="568" spans="2:43" s="34" customFormat="1" ht="17.100000000000001" customHeight="1">
      <c r="B568" s="48"/>
      <c r="C568" s="54"/>
      <c r="D568" s="43"/>
      <c r="E568" s="54"/>
      <c r="F568" s="50"/>
      <c r="G568" s="51"/>
      <c r="H568" s="55"/>
      <c r="I568" s="55"/>
      <c r="J568" s="55"/>
      <c r="K568" s="51"/>
      <c r="L568" s="55"/>
      <c r="M568" s="55"/>
      <c r="N568" s="55"/>
      <c r="O568" s="51"/>
      <c r="P568" s="55"/>
      <c r="Q568" s="55"/>
      <c r="R568" s="55"/>
      <c r="S568" s="51"/>
      <c r="T568" s="55"/>
      <c r="U568" s="55"/>
      <c r="V568" s="55"/>
      <c r="W568" s="51"/>
      <c r="X568" s="55"/>
      <c r="Y568" s="55"/>
      <c r="Z568" s="55"/>
      <c r="AA568" s="51"/>
      <c r="AB568" s="55"/>
      <c r="AC568" s="55"/>
      <c r="AD568" s="55"/>
      <c r="AE568" s="51"/>
      <c r="AF568" s="55"/>
      <c r="AG568" s="55"/>
      <c r="AH568" s="55"/>
      <c r="AI568" s="51"/>
      <c r="AJ568" s="55"/>
      <c r="AK568" s="55"/>
      <c r="AL568" s="55"/>
      <c r="AM568" s="51"/>
      <c r="AN568" s="55"/>
      <c r="AO568" s="55"/>
      <c r="AP568" s="55"/>
      <c r="AQ568" s="53"/>
    </row>
    <row r="569" spans="2:43" s="34" customFormat="1" ht="17.100000000000001" customHeight="1">
      <c r="B569" s="48"/>
      <c r="C569" s="54"/>
      <c r="D569" s="43"/>
      <c r="E569" s="54"/>
      <c r="F569" s="50"/>
      <c r="G569" s="51"/>
      <c r="H569" s="55"/>
      <c r="I569" s="55"/>
      <c r="J569" s="55"/>
      <c r="K569" s="51"/>
      <c r="L569" s="55"/>
      <c r="M569" s="55"/>
      <c r="N569" s="55"/>
      <c r="O569" s="51"/>
      <c r="P569" s="55"/>
      <c r="Q569" s="55"/>
      <c r="R569" s="55"/>
      <c r="S569" s="51"/>
      <c r="T569" s="55"/>
      <c r="U569" s="55"/>
      <c r="V569" s="55"/>
      <c r="W569" s="51"/>
      <c r="X569" s="55"/>
      <c r="Y569" s="55"/>
      <c r="Z569" s="55"/>
      <c r="AA569" s="51"/>
      <c r="AB569" s="55"/>
      <c r="AC569" s="55"/>
      <c r="AD569" s="55"/>
      <c r="AE569" s="51"/>
      <c r="AF569" s="55"/>
      <c r="AG569" s="55"/>
      <c r="AH569" s="55"/>
      <c r="AI569" s="51"/>
      <c r="AJ569" s="55"/>
      <c r="AK569" s="55"/>
      <c r="AL569" s="55"/>
      <c r="AM569" s="51"/>
      <c r="AN569" s="55"/>
      <c r="AO569" s="55"/>
      <c r="AP569" s="55"/>
      <c r="AQ569" s="53"/>
    </row>
    <row r="570" spans="2:43" s="34" customFormat="1" ht="17.100000000000001" customHeight="1">
      <c r="B570" s="48"/>
      <c r="C570" s="54"/>
      <c r="D570" s="43"/>
      <c r="E570" s="54"/>
      <c r="F570" s="50"/>
      <c r="G570" s="51"/>
      <c r="H570" s="55"/>
      <c r="I570" s="55"/>
      <c r="J570" s="55"/>
      <c r="K570" s="51"/>
      <c r="L570" s="55"/>
      <c r="M570" s="55"/>
      <c r="N570" s="55"/>
      <c r="O570" s="51"/>
      <c r="P570" s="55"/>
      <c r="Q570" s="55"/>
      <c r="R570" s="55"/>
      <c r="S570" s="51"/>
      <c r="T570" s="55"/>
      <c r="U570" s="55"/>
      <c r="V570" s="55"/>
      <c r="W570" s="51"/>
      <c r="X570" s="55"/>
      <c r="Y570" s="55"/>
      <c r="Z570" s="55"/>
      <c r="AA570" s="51"/>
      <c r="AB570" s="55"/>
      <c r="AC570" s="55"/>
      <c r="AD570" s="55"/>
      <c r="AE570" s="51"/>
      <c r="AF570" s="55"/>
      <c r="AG570" s="55"/>
      <c r="AH570" s="55"/>
      <c r="AI570" s="51"/>
      <c r="AJ570" s="55"/>
      <c r="AK570" s="55"/>
      <c r="AL570" s="55"/>
      <c r="AM570" s="51"/>
      <c r="AN570" s="55"/>
      <c r="AO570" s="55"/>
      <c r="AP570" s="55"/>
      <c r="AQ570" s="53"/>
    </row>
    <row r="571" spans="2:43" s="34" customFormat="1" ht="17.100000000000001" customHeight="1">
      <c r="B571" s="48"/>
      <c r="C571" s="54"/>
      <c r="D571" s="43"/>
      <c r="E571" s="54"/>
      <c r="F571" s="50"/>
      <c r="G571" s="51"/>
      <c r="H571" s="55"/>
      <c r="I571" s="55"/>
      <c r="J571" s="55"/>
      <c r="K571" s="51"/>
      <c r="L571" s="55"/>
      <c r="M571" s="55"/>
      <c r="N571" s="55"/>
      <c r="O571" s="51"/>
      <c r="P571" s="55"/>
      <c r="Q571" s="55"/>
      <c r="R571" s="55"/>
      <c r="S571" s="51"/>
      <c r="T571" s="55"/>
      <c r="U571" s="55"/>
      <c r="V571" s="55"/>
      <c r="W571" s="51"/>
      <c r="X571" s="55"/>
      <c r="Y571" s="55"/>
      <c r="Z571" s="55"/>
      <c r="AA571" s="51"/>
      <c r="AB571" s="55"/>
      <c r="AC571" s="55"/>
      <c r="AD571" s="55"/>
      <c r="AE571" s="51"/>
      <c r="AF571" s="55"/>
      <c r="AG571" s="55"/>
      <c r="AH571" s="55"/>
      <c r="AI571" s="51"/>
      <c r="AJ571" s="55"/>
      <c r="AK571" s="55"/>
      <c r="AL571" s="55"/>
      <c r="AM571" s="51"/>
      <c r="AN571" s="55"/>
      <c r="AO571" s="55"/>
      <c r="AP571" s="55"/>
      <c r="AQ571" s="53"/>
    </row>
    <row r="572" spans="2:43" s="57" customFormat="1" ht="17.100000000000001" customHeight="1">
      <c r="B572" s="48"/>
      <c r="C572" s="49"/>
      <c r="D572" s="43"/>
      <c r="E572" s="49"/>
      <c r="F572" s="50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  <c r="AG572" s="55"/>
      <c r="AH572" s="55"/>
      <c r="AI572" s="55"/>
      <c r="AJ572" s="55"/>
      <c r="AK572" s="55"/>
      <c r="AL572" s="55"/>
      <c r="AM572" s="55"/>
      <c r="AN572" s="55"/>
      <c r="AO572" s="55"/>
      <c r="AP572" s="55"/>
      <c r="AQ572" s="53"/>
    </row>
    <row r="573" spans="2:43" s="57" customFormat="1" ht="17.100000000000001" customHeight="1">
      <c r="B573" s="48"/>
      <c r="C573" s="54">
        <f t="shared" ref="C573" si="64">+E565</f>
        <v>6900</v>
      </c>
      <c r="D573" s="43" t="s">
        <v>18</v>
      </c>
      <c r="E573" s="54">
        <f>+C573+100</f>
        <v>7000</v>
      </c>
      <c r="F573" s="50"/>
      <c r="G573" s="51" t="s">
        <v>19</v>
      </c>
      <c r="H573" s="361">
        <v>0</v>
      </c>
      <c r="I573" s="361">
        <v>0</v>
      </c>
      <c r="J573" s="361">
        <f>+H573*I573</f>
        <v>0</v>
      </c>
      <c r="K573" s="51" t="s">
        <v>20</v>
      </c>
      <c r="L573" s="361">
        <v>0</v>
      </c>
      <c r="M573" s="361">
        <v>0</v>
      </c>
      <c r="N573" s="361">
        <f>+L573*M573</f>
        <v>0</v>
      </c>
      <c r="O573" s="51" t="s">
        <v>21</v>
      </c>
      <c r="P573" s="361">
        <v>0</v>
      </c>
      <c r="Q573" s="361">
        <v>0</v>
      </c>
      <c r="R573" s="361">
        <f>+P573*Q573</f>
        <v>0</v>
      </c>
      <c r="S573" s="51" t="s">
        <v>22</v>
      </c>
      <c r="T573" s="361">
        <v>0</v>
      </c>
      <c r="U573" s="361">
        <v>0</v>
      </c>
      <c r="V573" s="361">
        <f>+T573*U573</f>
        <v>0</v>
      </c>
      <c r="W573" s="51" t="s">
        <v>23</v>
      </c>
      <c r="X573" s="361">
        <v>0</v>
      </c>
      <c r="Y573" s="361">
        <v>0</v>
      </c>
      <c r="Z573" s="361">
        <f>+X573*Y573</f>
        <v>0</v>
      </c>
      <c r="AA573" s="51" t="s">
        <v>24</v>
      </c>
      <c r="AB573" s="361">
        <v>0</v>
      </c>
      <c r="AC573" s="361">
        <v>0</v>
      </c>
      <c r="AD573" s="361">
        <f>+AB573*AC573</f>
        <v>0</v>
      </c>
      <c r="AE573" s="51" t="s">
        <v>25</v>
      </c>
      <c r="AF573" s="361">
        <v>0</v>
      </c>
      <c r="AG573" s="361">
        <v>0</v>
      </c>
      <c r="AH573" s="361">
        <f>+AF573*AG573</f>
        <v>0</v>
      </c>
      <c r="AI573" s="51" t="s">
        <v>26</v>
      </c>
      <c r="AJ573" s="361">
        <v>0</v>
      </c>
      <c r="AK573" s="361">
        <v>0</v>
      </c>
      <c r="AL573" s="361">
        <f>+AJ573*AK573</f>
        <v>0</v>
      </c>
      <c r="AM573" s="51" t="s">
        <v>27</v>
      </c>
      <c r="AN573" s="361">
        <v>0</v>
      </c>
      <c r="AO573" s="361">
        <v>0</v>
      </c>
      <c r="AP573" s="361">
        <f>+AN573*AO573</f>
        <v>0</v>
      </c>
      <c r="AQ573" s="53"/>
    </row>
    <row r="574" spans="2:43" s="34" customFormat="1" ht="17.100000000000001" customHeight="1">
      <c r="B574" s="48"/>
      <c r="C574" s="54"/>
      <c r="D574" s="43"/>
      <c r="E574" s="54"/>
      <c r="F574" s="50"/>
      <c r="G574" s="51"/>
      <c r="H574" s="55"/>
      <c r="I574" s="55"/>
      <c r="J574" s="55"/>
      <c r="K574" s="51"/>
      <c r="L574" s="55"/>
      <c r="M574" s="55"/>
      <c r="N574" s="55"/>
      <c r="O574" s="51"/>
      <c r="P574" s="55"/>
      <c r="Q574" s="55"/>
      <c r="R574" s="55"/>
      <c r="S574" s="51"/>
      <c r="T574" s="55"/>
      <c r="U574" s="55"/>
      <c r="V574" s="55"/>
      <c r="W574" s="51"/>
      <c r="X574" s="55"/>
      <c r="Y574" s="55"/>
      <c r="Z574" s="55"/>
      <c r="AA574" s="51"/>
      <c r="AB574" s="55"/>
      <c r="AC574" s="55"/>
      <c r="AD574" s="55"/>
      <c r="AE574" s="51"/>
      <c r="AF574" s="55"/>
      <c r="AG574" s="55"/>
      <c r="AH574" s="55"/>
      <c r="AI574" s="51"/>
      <c r="AJ574" s="55"/>
      <c r="AK574" s="55"/>
      <c r="AL574" s="55"/>
      <c r="AM574" s="51"/>
      <c r="AN574" s="55"/>
      <c r="AO574" s="55"/>
      <c r="AP574" s="55"/>
      <c r="AQ574" s="53"/>
    </row>
    <row r="575" spans="2:43" s="34" customFormat="1" ht="17.100000000000001" customHeight="1">
      <c r="B575" s="48"/>
      <c r="C575" s="54"/>
      <c r="D575" s="43"/>
      <c r="E575" s="54"/>
      <c r="F575" s="50"/>
      <c r="G575" s="51"/>
      <c r="H575" s="55"/>
      <c r="I575" s="55"/>
      <c r="J575" s="55"/>
      <c r="K575" s="51"/>
      <c r="L575" s="55"/>
      <c r="M575" s="55"/>
      <c r="N575" s="55"/>
      <c r="O575" s="51"/>
      <c r="P575" s="55"/>
      <c r="Q575" s="55"/>
      <c r="R575" s="55"/>
      <c r="S575" s="51"/>
      <c r="T575" s="55"/>
      <c r="U575" s="55"/>
      <c r="V575" s="55"/>
      <c r="W575" s="51"/>
      <c r="X575" s="55"/>
      <c r="Y575" s="55"/>
      <c r="Z575" s="55"/>
      <c r="AA575" s="51"/>
      <c r="AB575" s="55"/>
      <c r="AC575" s="55"/>
      <c r="AD575" s="55"/>
      <c r="AE575" s="51"/>
      <c r="AF575" s="55"/>
      <c r="AG575" s="55"/>
      <c r="AH575" s="55"/>
      <c r="AI575" s="51"/>
      <c r="AJ575" s="55"/>
      <c r="AK575" s="55"/>
      <c r="AL575" s="55"/>
      <c r="AM575" s="51"/>
      <c r="AN575" s="55"/>
      <c r="AO575" s="55"/>
      <c r="AP575" s="55"/>
      <c r="AQ575" s="53"/>
    </row>
    <row r="576" spans="2:43" s="34" customFormat="1" ht="17.100000000000001" customHeight="1">
      <c r="B576" s="48"/>
      <c r="C576" s="54"/>
      <c r="D576" s="43"/>
      <c r="E576" s="54"/>
      <c r="F576" s="50"/>
      <c r="G576" s="51"/>
      <c r="H576" s="55"/>
      <c r="I576" s="55"/>
      <c r="J576" s="55"/>
      <c r="K576" s="51"/>
      <c r="L576" s="55"/>
      <c r="M576" s="55"/>
      <c r="N576" s="55"/>
      <c r="O576" s="51"/>
      <c r="P576" s="55"/>
      <c r="Q576" s="55"/>
      <c r="R576" s="55"/>
      <c r="S576" s="51"/>
      <c r="T576" s="55"/>
      <c r="U576" s="55"/>
      <c r="V576" s="55"/>
      <c r="W576" s="51"/>
      <c r="X576" s="55"/>
      <c r="Y576" s="55"/>
      <c r="Z576" s="55"/>
      <c r="AA576" s="51"/>
      <c r="AB576" s="55"/>
      <c r="AC576" s="55"/>
      <c r="AD576" s="55"/>
      <c r="AE576" s="51"/>
      <c r="AF576" s="55"/>
      <c r="AG576" s="55"/>
      <c r="AH576" s="55"/>
      <c r="AI576" s="51"/>
      <c r="AJ576" s="55"/>
      <c r="AK576" s="55"/>
      <c r="AL576" s="55"/>
      <c r="AM576" s="51"/>
      <c r="AN576" s="55"/>
      <c r="AO576" s="55"/>
      <c r="AP576" s="55"/>
      <c r="AQ576" s="53"/>
    </row>
    <row r="577" spans="2:43" s="34" customFormat="1" ht="17.100000000000001" customHeight="1">
      <c r="B577" s="48"/>
      <c r="C577" s="54"/>
      <c r="D577" s="43"/>
      <c r="E577" s="54"/>
      <c r="F577" s="50"/>
      <c r="G577" s="51"/>
      <c r="H577" s="55"/>
      <c r="I577" s="55"/>
      <c r="J577" s="55"/>
      <c r="K577" s="51"/>
      <c r="L577" s="55"/>
      <c r="M577" s="55"/>
      <c r="N577" s="55"/>
      <c r="O577" s="51"/>
      <c r="P577" s="55"/>
      <c r="Q577" s="55"/>
      <c r="R577" s="55"/>
      <c r="S577" s="51"/>
      <c r="T577" s="55"/>
      <c r="U577" s="55"/>
      <c r="V577" s="55"/>
      <c r="W577" s="51"/>
      <c r="X577" s="55"/>
      <c r="Y577" s="55"/>
      <c r="Z577" s="55"/>
      <c r="AA577" s="51"/>
      <c r="AB577" s="55"/>
      <c r="AC577" s="55"/>
      <c r="AD577" s="55"/>
      <c r="AE577" s="51"/>
      <c r="AF577" s="55"/>
      <c r="AG577" s="55"/>
      <c r="AH577" s="55"/>
      <c r="AI577" s="51"/>
      <c r="AJ577" s="55"/>
      <c r="AK577" s="55"/>
      <c r="AL577" s="55"/>
      <c r="AM577" s="51"/>
      <c r="AN577" s="55"/>
      <c r="AO577" s="55"/>
      <c r="AP577" s="55"/>
      <c r="AQ577" s="53"/>
    </row>
    <row r="578" spans="2:43" s="34" customFormat="1" ht="17.100000000000001" customHeight="1">
      <c r="B578" s="48"/>
      <c r="C578" s="54"/>
      <c r="D578" s="43"/>
      <c r="E578" s="54"/>
      <c r="F578" s="50"/>
      <c r="G578" s="51"/>
      <c r="H578" s="55"/>
      <c r="I578" s="55"/>
      <c r="J578" s="55"/>
      <c r="K578" s="51"/>
      <c r="L578" s="55"/>
      <c r="M578" s="55"/>
      <c r="N578" s="55"/>
      <c r="O578" s="51"/>
      <c r="P578" s="55"/>
      <c r="Q578" s="55"/>
      <c r="R578" s="55"/>
      <c r="S578" s="51"/>
      <c r="T578" s="55"/>
      <c r="U578" s="55"/>
      <c r="V578" s="55"/>
      <c r="W578" s="51"/>
      <c r="X578" s="55"/>
      <c r="Y578" s="55"/>
      <c r="Z578" s="55"/>
      <c r="AA578" s="51"/>
      <c r="AB578" s="55"/>
      <c r="AC578" s="55"/>
      <c r="AD578" s="55"/>
      <c r="AE578" s="51"/>
      <c r="AF578" s="55"/>
      <c r="AG578" s="55"/>
      <c r="AH578" s="55"/>
      <c r="AI578" s="51"/>
      <c r="AJ578" s="55"/>
      <c r="AK578" s="55"/>
      <c r="AL578" s="55"/>
      <c r="AM578" s="51"/>
      <c r="AN578" s="55"/>
      <c r="AO578" s="55"/>
      <c r="AP578" s="55"/>
      <c r="AQ578" s="53"/>
    </row>
    <row r="579" spans="2:43" s="34" customFormat="1" ht="17.100000000000001" customHeight="1">
      <c r="B579" s="48"/>
      <c r="C579" s="54"/>
      <c r="D579" s="43"/>
      <c r="E579" s="54"/>
      <c r="F579" s="50"/>
      <c r="G579" s="51"/>
      <c r="H579" s="55"/>
      <c r="I579" s="55"/>
      <c r="J579" s="55"/>
      <c r="K579" s="51"/>
      <c r="L579" s="55"/>
      <c r="M579" s="55"/>
      <c r="N579" s="55"/>
      <c r="O579" s="51"/>
      <c r="P579" s="55"/>
      <c r="Q579" s="55"/>
      <c r="R579" s="55"/>
      <c r="S579" s="51"/>
      <c r="T579" s="55"/>
      <c r="U579" s="55"/>
      <c r="V579" s="55"/>
      <c r="W579" s="51"/>
      <c r="X579" s="55"/>
      <c r="Y579" s="55"/>
      <c r="Z579" s="55"/>
      <c r="AA579" s="51"/>
      <c r="AB579" s="55"/>
      <c r="AC579" s="55"/>
      <c r="AD579" s="55"/>
      <c r="AE579" s="51"/>
      <c r="AF579" s="55"/>
      <c r="AG579" s="55"/>
      <c r="AH579" s="55"/>
      <c r="AI579" s="51"/>
      <c r="AJ579" s="55"/>
      <c r="AK579" s="55"/>
      <c r="AL579" s="55"/>
      <c r="AM579" s="51"/>
      <c r="AN579" s="55"/>
      <c r="AO579" s="55"/>
      <c r="AP579" s="55"/>
      <c r="AQ579" s="53"/>
    </row>
    <row r="580" spans="2:43" s="57" customFormat="1" ht="17.100000000000001" customHeight="1">
      <c r="B580" s="48"/>
      <c r="C580" s="49"/>
      <c r="D580" s="58"/>
      <c r="E580" s="49"/>
      <c r="F580" s="50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  <c r="AC580" s="55"/>
      <c r="AD580" s="55"/>
      <c r="AE580" s="55"/>
      <c r="AF580" s="55"/>
      <c r="AG580" s="55"/>
      <c r="AH580" s="55"/>
      <c r="AI580" s="55"/>
      <c r="AJ580" s="55"/>
      <c r="AK580" s="55"/>
      <c r="AL580" s="55"/>
      <c r="AM580" s="55"/>
      <c r="AN580" s="55"/>
      <c r="AO580" s="55"/>
      <c r="AP580" s="55"/>
      <c r="AQ580" s="53"/>
    </row>
    <row r="581" spans="2:43" s="57" customFormat="1" ht="17.100000000000001" customHeight="1">
      <c r="B581" s="48"/>
      <c r="C581" s="54">
        <f t="shared" ref="C581" si="65">+E573</f>
        <v>7000</v>
      </c>
      <c r="D581" s="43" t="s">
        <v>18</v>
      </c>
      <c r="E581" s="54">
        <f>+C581+100</f>
        <v>7100</v>
      </c>
      <c r="F581" s="50"/>
      <c r="G581" s="51" t="s">
        <v>19</v>
      </c>
      <c r="H581" s="361">
        <v>0</v>
      </c>
      <c r="I581" s="361">
        <v>0</v>
      </c>
      <c r="J581" s="361">
        <f>+H581*I581</f>
        <v>0</v>
      </c>
      <c r="K581" s="51" t="s">
        <v>20</v>
      </c>
      <c r="L581" s="361">
        <v>0</v>
      </c>
      <c r="M581" s="361">
        <v>0</v>
      </c>
      <c r="N581" s="361">
        <f>+L581*M581</f>
        <v>0</v>
      </c>
      <c r="O581" s="51" t="s">
        <v>21</v>
      </c>
      <c r="P581" s="361">
        <v>0</v>
      </c>
      <c r="Q581" s="361">
        <v>0</v>
      </c>
      <c r="R581" s="361">
        <f>+P581*Q581</f>
        <v>0</v>
      </c>
      <c r="S581" s="51" t="s">
        <v>22</v>
      </c>
      <c r="T581" s="361">
        <v>0</v>
      </c>
      <c r="U581" s="361">
        <v>0</v>
      </c>
      <c r="V581" s="361">
        <f>+T581*U581</f>
        <v>0</v>
      </c>
      <c r="W581" s="51" t="s">
        <v>23</v>
      </c>
      <c r="X581" s="361">
        <v>0</v>
      </c>
      <c r="Y581" s="361">
        <v>0</v>
      </c>
      <c r="Z581" s="361">
        <f>+X581*Y581</f>
        <v>0</v>
      </c>
      <c r="AA581" s="51" t="s">
        <v>24</v>
      </c>
      <c r="AB581" s="361">
        <v>0</v>
      </c>
      <c r="AC581" s="361">
        <v>0</v>
      </c>
      <c r="AD581" s="361">
        <f>+AB581*AC581</f>
        <v>0</v>
      </c>
      <c r="AE581" s="51" t="s">
        <v>25</v>
      </c>
      <c r="AF581" s="361">
        <v>0</v>
      </c>
      <c r="AG581" s="361">
        <v>0</v>
      </c>
      <c r="AH581" s="361">
        <f>+AF581*AG581</f>
        <v>0</v>
      </c>
      <c r="AI581" s="51" t="s">
        <v>26</v>
      </c>
      <c r="AJ581" s="361">
        <v>0</v>
      </c>
      <c r="AK581" s="361">
        <v>0</v>
      </c>
      <c r="AL581" s="361">
        <f>+AJ581*AK581</f>
        <v>0</v>
      </c>
      <c r="AM581" s="51" t="s">
        <v>27</v>
      </c>
      <c r="AN581" s="361">
        <v>0</v>
      </c>
      <c r="AO581" s="361">
        <v>0</v>
      </c>
      <c r="AP581" s="361">
        <f>+AN581*AO581</f>
        <v>0</v>
      </c>
      <c r="AQ581" s="53"/>
    </row>
    <row r="582" spans="2:43" s="34" customFormat="1" ht="17.100000000000001" customHeight="1">
      <c r="B582" s="48"/>
      <c r="C582" s="54"/>
      <c r="D582" s="43"/>
      <c r="E582" s="54"/>
      <c r="F582" s="50"/>
      <c r="G582" s="51"/>
      <c r="H582" s="55"/>
      <c r="I582" s="55"/>
      <c r="J582" s="55"/>
      <c r="K582" s="51"/>
      <c r="L582" s="55"/>
      <c r="M582" s="55"/>
      <c r="N582" s="55"/>
      <c r="O582" s="51"/>
      <c r="P582" s="55"/>
      <c r="Q582" s="55"/>
      <c r="R582" s="55"/>
      <c r="S582" s="51"/>
      <c r="T582" s="55"/>
      <c r="U582" s="55"/>
      <c r="V582" s="55"/>
      <c r="W582" s="51"/>
      <c r="X582" s="55"/>
      <c r="Y582" s="55"/>
      <c r="Z582" s="55"/>
      <c r="AA582" s="51"/>
      <c r="AB582" s="55"/>
      <c r="AC582" s="55"/>
      <c r="AD582" s="55"/>
      <c r="AE582" s="51"/>
      <c r="AF582" s="55"/>
      <c r="AG582" s="55"/>
      <c r="AH582" s="55"/>
      <c r="AI582" s="51"/>
      <c r="AJ582" s="55"/>
      <c r="AK582" s="55"/>
      <c r="AL582" s="55"/>
      <c r="AM582" s="51"/>
      <c r="AN582" s="55"/>
      <c r="AO582" s="55"/>
      <c r="AP582" s="55"/>
      <c r="AQ582" s="53"/>
    </row>
    <row r="583" spans="2:43" s="34" customFormat="1" ht="17.100000000000001" customHeight="1">
      <c r="B583" s="48"/>
      <c r="C583" s="54"/>
      <c r="D583" s="43"/>
      <c r="E583" s="54"/>
      <c r="F583" s="50"/>
      <c r="G583" s="51"/>
      <c r="H583" s="55"/>
      <c r="I583" s="55"/>
      <c r="J583" s="55"/>
      <c r="K583" s="51"/>
      <c r="L583" s="55"/>
      <c r="M583" s="55"/>
      <c r="N583" s="55"/>
      <c r="O583" s="51"/>
      <c r="P583" s="55"/>
      <c r="Q583" s="55"/>
      <c r="R583" s="55"/>
      <c r="S583" s="51"/>
      <c r="T583" s="55"/>
      <c r="U583" s="55"/>
      <c r="V583" s="55"/>
      <c r="W583" s="51"/>
      <c r="X583" s="55"/>
      <c r="Y583" s="55"/>
      <c r="Z583" s="55"/>
      <c r="AA583" s="51"/>
      <c r="AB583" s="55"/>
      <c r="AC583" s="55"/>
      <c r="AD583" s="55"/>
      <c r="AE583" s="51"/>
      <c r="AF583" s="55"/>
      <c r="AG583" s="55"/>
      <c r="AH583" s="55"/>
      <c r="AI583" s="51"/>
      <c r="AJ583" s="55"/>
      <c r="AK583" s="55"/>
      <c r="AL583" s="55"/>
      <c r="AM583" s="51"/>
      <c r="AN583" s="55"/>
      <c r="AO583" s="55"/>
      <c r="AP583" s="55"/>
      <c r="AQ583" s="53"/>
    </row>
    <row r="584" spans="2:43" s="34" customFormat="1" ht="17.100000000000001" customHeight="1">
      <c r="B584" s="48"/>
      <c r="C584" s="54"/>
      <c r="D584" s="43"/>
      <c r="E584" s="54"/>
      <c r="F584" s="50"/>
      <c r="G584" s="51"/>
      <c r="H584" s="55"/>
      <c r="I584" s="55"/>
      <c r="J584" s="55"/>
      <c r="K584" s="51"/>
      <c r="L584" s="55"/>
      <c r="M584" s="55"/>
      <c r="N584" s="55"/>
      <c r="O584" s="51"/>
      <c r="P584" s="55"/>
      <c r="Q584" s="55"/>
      <c r="R584" s="55"/>
      <c r="S584" s="51"/>
      <c r="T584" s="55"/>
      <c r="U584" s="55"/>
      <c r="V584" s="55"/>
      <c r="W584" s="51"/>
      <c r="X584" s="55"/>
      <c r="Y584" s="55"/>
      <c r="Z584" s="55"/>
      <c r="AA584" s="51"/>
      <c r="AB584" s="55"/>
      <c r="AC584" s="55"/>
      <c r="AD584" s="55"/>
      <c r="AE584" s="51"/>
      <c r="AF584" s="55"/>
      <c r="AG584" s="55"/>
      <c r="AH584" s="55"/>
      <c r="AI584" s="51"/>
      <c r="AJ584" s="55"/>
      <c r="AK584" s="55"/>
      <c r="AL584" s="55"/>
      <c r="AM584" s="51"/>
      <c r="AN584" s="55"/>
      <c r="AO584" s="55"/>
      <c r="AP584" s="55"/>
      <c r="AQ584" s="53"/>
    </row>
    <row r="585" spans="2:43" s="34" customFormat="1" ht="17.100000000000001" customHeight="1">
      <c r="B585" s="48"/>
      <c r="C585" s="54"/>
      <c r="D585" s="43"/>
      <c r="E585" s="54"/>
      <c r="F585" s="50"/>
      <c r="G585" s="51"/>
      <c r="H585" s="55"/>
      <c r="I585" s="55"/>
      <c r="J585" s="55"/>
      <c r="K585" s="51"/>
      <c r="L585" s="55"/>
      <c r="M585" s="55"/>
      <c r="N585" s="55"/>
      <c r="O585" s="51"/>
      <c r="P585" s="55"/>
      <c r="Q585" s="55"/>
      <c r="R585" s="55"/>
      <c r="S585" s="51"/>
      <c r="T585" s="55"/>
      <c r="U585" s="55"/>
      <c r="V585" s="55"/>
      <c r="W585" s="51"/>
      <c r="X585" s="55"/>
      <c r="Y585" s="55"/>
      <c r="Z585" s="55"/>
      <c r="AA585" s="51"/>
      <c r="AB585" s="55"/>
      <c r="AC585" s="55"/>
      <c r="AD585" s="55"/>
      <c r="AE585" s="51"/>
      <c r="AF585" s="55"/>
      <c r="AG585" s="55"/>
      <c r="AH585" s="55"/>
      <c r="AI585" s="51"/>
      <c r="AJ585" s="55"/>
      <c r="AK585" s="55"/>
      <c r="AL585" s="55"/>
      <c r="AM585" s="51"/>
      <c r="AN585" s="55"/>
      <c r="AO585" s="55"/>
      <c r="AP585" s="55"/>
      <c r="AQ585" s="53"/>
    </row>
    <row r="586" spans="2:43" s="34" customFormat="1" ht="17.100000000000001" customHeight="1">
      <c r="B586" s="48"/>
      <c r="C586" s="54"/>
      <c r="D586" s="43"/>
      <c r="E586" s="54"/>
      <c r="F586" s="50"/>
      <c r="G586" s="51"/>
      <c r="H586" s="55"/>
      <c r="I586" s="55"/>
      <c r="J586" s="55"/>
      <c r="K586" s="51"/>
      <c r="L586" s="55"/>
      <c r="M586" s="55"/>
      <c r="N586" s="55"/>
      <c r="O586" s="51"/>
      <c r="P586" s="55"/>
      <c r="Q586" s="55"/>
      <c r="R586" s="55"/>
      <c r="S586" s="51"/>
      <c r="T586" s="55"/>
      <c r="U586" s="55"/>
      <c r="V586" s="55"/>
      <c r="W586" s="51"/>
      <c r="X586" s="55"/>
      <c r="Y586" s="55"/>
      <c r="Z586" s="55"/>
      <c r="AA586" s="51"/>
      <c r="AB586" s="55"/>
      <c r="AC586" s="55"/>
      <c r="AD586" s="55"/>
      <c r="AE586" s="51"/>
      <c r="AF586" s="55"/>
      <c r="AG586" s="55"/>
      <c r="AH586" s="55"/>
      <c r="AI586" s="51"/>
      <c r="AJ586" s="55"/>
      <c r="AK586" s="55"/>
      <c r="AL586" s="55"/>
      <c r="AM586" s="51"/>
      <c r="AN586" s="55"/>
      <c r="AO586" s="55"/>
      <c r="AP586" s="55"/>
      <c r="AQ586" s="53"/>
    </row>
    <row r="587" spans="2:43" s="34" customFormat="1" ht="17.100000000000001" customHeight="1">
      <c r="B587" s="48"/>
      <c r="C587" s="54"/>
      <c r="D587" s="43"/>
      <c r="E587" s="54"/>
      <c r="F587" s="50"/>
      <c r="G587" s="51"/>
      <c r="H587" s="55"/>
      <c r="I587" s="55"/>
      <c r="J587" s="55"/>
      <c r="K587" s="51"/>
      <c r="L587" s="55"/>
      <c r="M587" s="55"/>
      <c r="N587" s="55"/>
      <c r="O587" s="51"/>
      <c r="P587" s="55"/>
      <c r="Q587" s="55"/>
      <c r="R587" s="55"/>
      <c r="S587" s="51"/>
      <c r="T587" s="55"/>
      <c r="U587" s="55"/>
      <c r="V587" s="55"/>
      <c r="W587" s="51"/>
      <c r="X587" s="55"/>
      <c r="Y587" s="55"/>
      <c r="Z587" s="55"/>
      <c r="AA587" s="51"/>
      <c r="AB587" s="55"/>
      <c r="AC587" s="55"/>
      <c r="AD587" s="55"/>
      <c r="AE587" s="51"/>
      <c r="AF587" s="55"/>
      <c r="AG587" s="55"/>
      <c r="AH587" s="55"/>
      <c r="AI587" s="51"/>
      <c r="AJ587" s="55"/>
      <c r="AK587" s="55"/>
      <c r="AL587" s="55"/>
      <c r="AM587" s="51"/>
      <c r="AN587" s="55"/>
      <c r="AO587" s="55"/>
      <c r="AP587" s="55"/>
      <c r="AQ587" s="53"/>
    </row>
    <row r="588" spans="2:43" s="57" customFormat="1" ht="17.100000000000001" customHeight="1">
      <c r="B588" s="48"/>
      <c r="C588" s="49"/>
      <c r="D588" s="43"/>
      <c r="E588" s="49"/>
      <c r="F588" s="50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  <c r="AC588" s="55"/>
      <c r="AD588" s="55"/>
      <c r="AE588" s="55"/>
      <c r="AF588" s="55"/>
      <c r="AG588" s="55"/>
      <c r="AH588" s="55"/>
      <c r="AI588" s="55"/>
      <c r="AJ588" s="55"/>
      <c r="AK588" s="55"/>
      <c r="AL588" s="55"/>
      <c r="AM588" s="55"/>
      <c r="AN588" s="55"/>
      <c r="AO588" s="55"/>
      <c r="AP588" s="55"/>
      <c r="AQ588" s="53"/>
    </row>
    <row r="589" spans="2:43" s="57" customFormat="1" ht="17.100000000000001" customHeight="1">
      <c r="B589" s="48"/>
      <c r="C589" s="54">
        <f t="shared" ref="C589" si="66">+E581</f>
        <v>7100</v>
      </c>
      <c r="D589" s="43" t="s">
        <v>18</v>
      </c>
      <c r="E589" s="54">
        <f>+C589+100</f>
        <v>7200</v>
      </c>
      <c r="F589" s="50"/>
      <c r="G589" s="51" t="s">
        <v>19</v>
      </c>
      <c r="H589" s="361">
        <v>0</v>
      </c>
      <c r="I589" s="361">
        <v>0</v>
      </c>
      <c r="J589" s="361">
        <f>+H589*I589</f>
        <v>0</v>
      </c>
      <c r="K589" s="51" t="s">
        <v>20</v>
      </c>
      <c r="L589" s="361">
        <v>0</v>
      </c>
      <c r="M589" s="361">
        <v>0</v>
      </c>
      <c r="N589" s="361">
        <f>+L589*M589</f>
        <v>0</v>
      </c>
      <c r="O589" s="51" t="s">
        <v>21</v>
      </c>
      <c r="P589" s="361">
        <v>0</v>
      </c>
      <c r="Q589" s="361">
        <v>0</v>
      </c>
      <c r="R589" s="361">
        <f>+P589*Q589</f>
        <v>0</v>
      </c>
      <c r="S589" s="51" t="s">
        <v>22</v>
      </c>
      <c r="T589" s="361">
        <v>0</v>
      </c>
      <c r="U589" s="361">
        <v>0</v>
      </c>
      <c r="V589" s="361">
        <f>+T589*U589</f>
        <v>0</v>
      </c>
      <c r="W589" s="51" t="s">
        <v>23</v>
      </c>
      <c r="X589" s="361">
        <v>0</v>
      </c>
      <c r="Y589" s="361">
        <v>0</v>
      </c>
      <c r="Z589" s="361">
        <f>+X589*Y589</f>
        <v>0</v>
      </c>
      <c r="AA589" s="51" t="s">
        <v>24</v>
      </c>
      <c r="AB589" s="361">
        <v>0</v>
      </c>
      <c r="AC589" s="361">
        <v>0</v>
      </c>
      <c r="AD589" s="361">
        <f>+AB589*AC589</f>
        <v>0</v>
      </c>
      <c r="AE589" s="51" t="s">
        <v>25</v>
      </c>
      <c r="AF589" s="361">
        <v>0</v>
      </c>
      <c r="AG589" s="361">
        <v>0</v>
      </c>
      <c r="AH589" s="361">
        <f>+AF589*AG589</f>
        <v>0</v>
      </c>
      <c r="AI589" s="51" t="s">
        <v>26</v>
      </c>
      <c r="AJ589" s="361">
        <v>0</v>
      </c>
      <c r="AK589" s="361">
        <v>0</v>
      </c>
      <c r="AL589" s="361">
        <f>+AJ589*AK589</f>
        <v>0</v>
      </c>
      <c r="AM589" s="51" t="s">
        <v>27</v>
      </c>
      <c r="AN589" s="361">
        <v>0</v>
      </c>
      <c r="AO589" s="361">
        <v>0</v>
      </c>
      <c r="AP589" s="361">
        <f>+AN589*AO589</f>
        <v>0</v>
      </c>
      <c r="AQ589" s="53"/>
    </row>
    <row r="590" spans="2:43" s="34" customFormat="1" ht="17.100000000000001" customHeight="1">
      <c r="B590" s="48"/>
      <c r="C590" s="54"/>
      <c r="D590" s="43"/>
      <c r="E590" s="54"/>
      <c r="F590" s="50"/>
      <c r="G590" s="51"/>
      <c r="H590" s="55"/>
      <c r="I590" s="55"/>
      <c r="J590" s="55"/>
      <c r="K590" s="51"/>
      <c r="L590" s="55"/>
      <c r="M590" s="55"/>
      <c r="N590" s="55"/>
      <c r="O590" s="51"/>
      <c r="P590" s="55"/>
      <c r="Q590" s="55"/>
      <c r="R590" s="55"/>
      <c r="S590" s="51"/>
      <c r="T590" s="55"/>
      <c r="U590" s="55"/>
      <c r="V590" s="55"/>
      <c r="W590" s="51"/>
      <c r="X590" s="55"/>
      <c r="Y590" s="55"/>
      <c r="Z590" s="55"/>
      <c r="AA590" s="51"/>
      <c r="AB590" s="55"/>
      <c r="AC590" s="55"/>
      <c r="AD590" s="55"/>
      <c r="AE590" s="51"/>
      <c r="AF590" s="55"/>
      <c r="AG590" s="55"/>
      <c r="AH590" s="55"/>
      <c r="AI590" s="51"/>
      <c r="AJ590" s="55"/>
      <c r="AK590" s="55"/>
      <c r="AL590" s="55"/>
      <c r="AM590" s="51"/>
      <c r="AN590" s="55"/>
      <c r="AO590" s="55"/>
      <c r="AP590" s="55"/>
      <c r="AQ590" s="53"/>
    </row>
    <row r="591" spans="2:43" s="34" customFormat="1" ht="17.100000000000001" customHeight="1">
      <c r="B591" s="48"/>
      <c r="C591" s="54"/>
      <c r="D591" s="43"/>
      <c r="E591" s="54"/>
      <c r="F591" s="50"/>
      <c r="G591" s="51"/>
      <c r="H591" s="55"/>
      <c r="I591" s="55"/>
      <c r="J591" s="55"/>
      <c r="K591" s="51"/>
      <c r="L591" s="55"/>
      <c r="M591" s="55"/>
      <c r="N591" s="55"/>
      <c r="O591" s="51"/>
      <c r="P591" s="55"/>
      <c r="Q591" s="55"/>
      <c r="R591" s="55"/>
      <c r="S591" s="51"/>
      <c r="T591" s="55"/>
      <c r="U591" s="55"/>
      <c r="V591" s="55"/>
      <c r="W591" s="51"/>
      <c r="X591" s="55"/>
      <c r="Y591" s="55"/>
      <c r="Z591" s="55"/>
      <c r="AA591" s="51"/>
      <c r="AB591" s="55"/>
      <c r="AC591" s="55"/>
      <c r="AD591" s="55"/>
      <c r="AE591" s="51"/>
      <c r="AF591" s="55"/>
      <c r="AG591" s="55"/>
      <c r="AH591" s="55"/>
      <c r="AI591" s="51"/>
      <c r="AJ591" s="55"/>
      <c r="AK591" s="55"/>
      <c r="AL591" s="55"/>
      <c r="AM591" s="51"/>
      <c r="AN591" s="55"/>
      <c r="AO591" s="55"/>
      <c r="AP591" s="55"/>
      <c r="AQ591" s="53"/>
    </row>
    <row r="592" spans="2:43" s="34" customFormat="1" ht="17.100000000000001" customHeight="1">
      <c r="B592" s="48"/>
      <c r="C592" s="54"/>
      <c r="D592" s="43"/>
      <c r="E592" s="54"/>
      <c r="F592" s="50"/>
      <c r="G592" s="51"/>
      <c r="H592" s="55"/>
      <c r="I592" s="55"/>
      <c r="J592" s="55"/>
      <c r="K592" s="51"/>
      <c r="L592" s="55"/>
      <c r="M592" s="55"/>
      <c r="N592" s="55"/>
      <c r="O592" s="51"/>
      <c r="P592" s="55"/>
      <c r="Q592" s="55"/>
      <c r="R592" s="55"/>
      <c r="S592" s="51"/>
      <c r="T592" s="55"/>
      <c r="U592" s="55"/>
      <c r="V592" s="55"/>
      <c r="W592" s="51"/>
      <c r="X592" s="55"/>
      <c r="Y592" s="55"/>
      <c r="Z592" s="55"/>
      <c r="AA592" s="51"/>
      <c r="AB592" s="55"/>
      <c r="AC592" s="55"/>
      <c r="AD592" s="55"/>
      <c r="AE592" s="51"/>
      <c r="AF592" s="55"/>
      <c r="AG592" s="55"/>
      <c r="AH592" s="55"/>
      <c r="AI592" s="51"/>
      <c r="AJ592" s="55"/>
      <c r="AK592" s="55"/>
      <c r="AL592" s="55"/>
      <c r="AM592" s="51"/>
      <c r="AN592" s="55"/>
      <c r="AO592" s="55"/>
      <c r="AP592" s="55"/>
      <c r="AQ592" s="53"/>
    </row>
    <row r="593" spans="2:43" s="34" customFormat="1" ht="17.100000000000001" customHeight="1">
      <c r="B593" s="48"/>
      <c r="C593" s="54"/>
      <c r="D593" s="43"/>
      <c r="E593" s="54"/>
      <c r="F593" s="50"/>
      <c r="G593" s="51"/>
      <c r="H593" s="55"/>
      <c r="I593" s="55"/>
      <c r="J593" s="55"/>
      <c r="K593" s="51"/>
      <c r="L593" s="55"/>
      <c r="M593" s="55"/>
      <c r="N593" s="55"/>
      <c r="O593" s="51"/>
      <c r="P593" s="55"/>
      <c r="Q593" s="55"/>
      <c r="R593" s="55"/>
      <c r="S593" s="51"/>
      <c r="T593" s="55"/>
      <c r="U593" s="55"/>
      <c r="V593" s="55"/>
      <c r="W593" s="51"/>
      <c r="X593" s="55"/>
      <c r="Y593" s="55"/>
      <c r="Z593" s="55"/>
      <c r="AA593" s="51"/>
      <c r="AB593" s="55"/>
      <c r="AC593" s="55"/>
      <c r="AD593" s="55"/>
      <c r="AE593" s="51"/>
      <c r="AF593" s="55"/>
      <c r="AG593" s="55"/>
      <c r="AH593" s="55"/>
      <c r="AI593" s="51"/>
      <c r="AJ593" s="55"/>
      <c r="AK593" s="55"/>
      <c r="AL593" s="55"/>
      <c r="AM593" s="51"/>
      <c r="AN593" s="55"/>
      <c r="AO593" s="55"/>
      <c r="AP593" s="55"/>
      <c r="AQ593" s="53"/>
    </row>
    <row r="594" spans="2:43" s="34" customFormat="1" ht="17.100000000000001" customHeight="1">
      <c r="B594" s="48"/>
      <c r="C594" s="54"/>
      <c r="D594" s="43"/>
      <c r="E594" s="54"/>
      <c r="F594" s="50"/>
      <c r="G594" s="51"/>
      <c r="H594" s="55"/>
      <c r="I594" s="55"/>
      <c r="J594" s="55"/>
      <c r="K594" s="51"/>
      <c r="L594" s="55"/>
      <c r="M594" s="55"/>
      <c r="N594" s="55"/>
      <c r="O594" s="51"/>
      <c r="P594" s="55"/>
      <c r="Q594" s="55"/>
      <c r="R594" s="55"/>
      <c r="S594" s="51"/>
      <c r="T594" s="55"/>
      <c r="U594" s="55"/>
      <c r="V594" s="55"/>
      <c r="W594" s="51"/>
      <c r="X594" s="55"/>
      <c r="Y594" s="55"/>
      <c r="Z594" s="55"/>
      <c r="AA594" s="51"/>
      <c r="AB594" s="55"/>
      <c r="AC594" s="55"/>
      <c r="AD594" s="55"/>
      <c r="AE594" s="51"/>
      <c r="AF594" s="55"/>
      <c r="AG594" s="55"/>
      <c r="AH594" s="55"/>
      <c r="AI594" s="51"/>
      <c r="AJ594" s="55"/>
      <c r="AK594" s="55"/>
      <c r="AL594" s="55"/>
      <c r="AM594" s="51"/>
      <c r="AN594" s="55"/>
      <c r="AO594" s="55"/>
      <c r="AP594" s="55"/>
      <c r="AQ594" s="53"/>
    </row>
    <row r="595" spans="2:43" s="34" customFormat="1" ht="17.100000000000001" customHeight="1">
      <c r="B595" s="48"/>
      <c r="C595" s="54"/>
      <c r="D595" s="43"/>
      <c r="E595" s="54"/>
      <c r="F595" s="50"/>
      <c r="G595" s="51"/>
      <c r="H595" s="55"/>
      <c r="I595" s="55"/>
      <c r="J595" s="55"/>
      <c r="K595" s="51"/>
      <c r="L595" s="55"/>
      <c r="M595" s="55"/>
      <c r="N595" s="55"/>
      <c r="O595" s="51"/>
      <c r="P595" s="55"/>
      <c r="Q595" s="55"/>
      <c r="R595" s="55"/>
      <c r="S595" s="51"/>
      <c r="T595" s="55"/>
      <c r="U595" s="55"/>
      <c r="V595" s="55"/>
      <c r="W595" s="51"/>
      <c r="X595" s="55"/>
      <c r="Y595" s="55"/>
      <c r="Z595" s="55"/>
      <c r="AA595" s="51"/>
      <c r="AB595" s="55"/>
      <c r="AC595" s="55"/>
      <c r="AD595" s="55"/>
      <c r="AE595" s="51"/>
      <c r="AF595" s="55"/>
      <c r="AG595" s="55"/>
      <c r="AH595" s="55"/>
      <c r="AI595" s="51"/>
      <c r="AJ595" s="55"/>
      <c r="AK595" s="55"/>
      <c r="AL595" s="55"/>
      <c r="AM595" s="51"/>
      <c r="AN595" s="55"/>
      <c r="AO595" s="55"/>
      <c r="AP595" s="55"/>
      <c r="AQ595" s="53"/>
    </row>
    <row r="596" spans="2:43" s="57" customFormat="1" ht="17.100000000000001" customHeight="1">
      <c r="B596" s="48"/>
      <c r="C596" s="49"/>
      <c r="D596" s="58"/>
      <c r="E596" s="49"/>
      <c r="F596" s="50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  <c r="AC596" s="55"/>
      <c r="AD596" s="55"/>
      <c r="AE596" s="55"/>
      <c r="AF596" s="55"/>
      <c r="AG596" s="55"/>
      <c r="AH596" s="55"/>
      <c r="AI596" s="55"/>
      <c r="AJ596" s="55"/>
      <c r="AK596" s="55"/>
      <c r="AL596" s="55"/>
      <c r="AM596" s="55"/>
      <c r="AN596" s="55"/>
      <c r="AO596" s="55"/>
      <c r="AP596" s="55"/>
      <c r="AQ596" s="53"/>
    </row>
    <row r="597" spans="2:43" s="34" customFormat="1" ht="17.100000000000001" customHeight="1">
      <c r="B597" s="48"/>
      <c r="C597" s="54">
        <f t="shared" ref="C597" si="67">+E589</f>
        <v>7200</v>
      </c>
      <c r="D597" s="43" t="s">
        <v>18</v>
      </c>
      <c r="E597" s="54">
        <f>+C597+100</f>
        <v>7300</v>
      </c>
      <c r="F597" s="50"/>
      <c r="G597" s="51" t="s">
        <v>19</v>
      </c>
      <c r="H597" s="361">
        <v>0</v>
      </c>
      <c r="I597" s="361">
        <v>0</v>
      </c>
      <c r="J597" s="361">
        <f>+H597*I597</f>
        <v>0</v>
      </c>
      <c r="K597" s="51" t="s">
        <v>20</v>
      </c>
      <c r="L597" s="361">
        <v>0</v>
      </c>
      <c r="M597" s="361">
        <v>0</v>
      </c>
      <c r="N597" s="361">
        <f>+L597*M597</f>
        <v>0</v>
      </c>
      <c r="O597" s="51" t="s">
        <v>21</v>
      </c>
      <c r="P597" s="361">
        <v>0</v>
      </c>
      <c r="Q597" s="361">
        <v>0</v>
      </c>
      <c r="R597" s="361">
        <f>+P597*Q597</f>
        <v>0</v>
      </c>
      <c r="S597" s="51" t="s">
        <v>22</v>
      </c>
      <c r="T597" s="361">
        <v>0</v>
      </c>
      <c r="U597" s="361">
        <v>0</v>
      </c>
      <c r="V597" s="361">
        <f>+T597*U597</f>
        <v>0</v>
      </c>
      <c r="W597" s="51" t="s">
        <v>23</v>
      </c>
      <c r="X597" s="361">
        <v>0</v>
      </c>
      <c r="Y597" s="361">
        <v>0</v>
      </c>
      <c r="Z597" s="361">
        <f>+X597*Y597</f>
        <v>0</v>
      </c>
      <c r="AA597" s="51" t="s">
        <v>24</v>
      </c>
      <c r="AB597" s="361">
        <v>0</v>
      </c>
      <c r="AC597" s="361">
        <v>0</v>
      </c>
      <c r="AD597" s="361">
        <f>+AB597*AC597</f>
        <v>0</v>
      </c>
      <c r="AE597" s="51" t="s">
        <v>25</v>
      </c>
      <c r="AF597" s="361">
        <v>0</v>
      </c>
      <c r="AG597" s="361">
        <v>0</v>
      </c>
      <c r="AH597" s="361">
        <f>+AF597*AG597</f>
        <v>0</v>
      </c>
      <c r="AI597" s="51" t="s">
        <v>26</v>
      </c>
      <c r="AJ597" s="361">
        <v>0</v>
      </c>
      <c r="AK597" s="361">
        <v>0</v>
      </c>
      <c r="AL597" s="361">
        <f>+AJ597*AK597</f>
        <v>0</v>
      </c>
      <c r="AM597" s="51" t="s">
        <v>27</v>
      </c>
      <c r="AN597" s="361">
        <v>0</v>
      </c>
      <c r="AO597" s="361">
        <v>0</v>
      </c>
      <c r="AP597" s="361">
        <f>+AN597*AO597</f>
        <v>0</v>
      </c>
      <c r="AQ597" s="53"/>
    </row>
    <row r="598" spans="2:43" s="34" customFormat="1" ht="17.100000000000001" customHeight="1">
      <c r="B598" s="48"/>
      <c r="C598" s="54"/>
      <c r="D598" s="43"/>
      <c r="E598" s="54"/>
      <c r="F598" s="50"/>
      <c r="G598" s="51"/>
      <c r="H598" s="55"/>
      <c r="I598" s="55"/>
      <c r="J598" s="55"/>
      <c r="K598" s="51"/>
      <c r="L598" s="55"/>
      <c r="M598" s="55"/>
      <c r="N598" s="55"/>
      <c r="O598" s="51"/>
      <c r="P598" s="55"/>
      <c r="Q598" s="55"/>
      <c r="R598" s="55"/>
      <c r="S598" s="51"/>
      <c r="T598" s="55"/>
      <c r="U598" s="55"/>
      <c r="V598" s="55"/>
      <c r="W598" s="51"/>
      <c r="X598" s="55"/>
      <c r="Y598" s="55"/>
      <c r="Z598" s="55"/>
      <c r="AA598" s="51"/>
      <c r="AB598" s="55"/>
      <c r="AC598" s="55"/>
      <c r="AD598" s="55"/>
      <c r="AE598" s="51"/>
      <c r="AF598" s="55"/>
      <c r="AG598" s="55"/>
      <c r="AH598" s="55"/>
      <c r="AI598" s="51"/>
      <c r="AJ598" s="55"/>
      <c r="AK598" s="55"/>
      <c r="AL598" s="55"/>
      <c r="AM598" s="51"/>
      <c r="AN598" s="55"/>
      <c r="AO598" s="55"/>
      <c r="AP598" s="55"/>
      <c r="AQ598" s="53"/>
    </row>
    <row r="599" spans="2:43" s="34" customFormat="1" ht="17.100000000000001" customHeight="1">
      <c r="B599" s="48"/>
      <c r="C599" s="54"/>
      <c r="D599" s="43"/>
      <c r="E599" s="54"/>
      <c r="F599" s="50"/>
      <c r="G599" s="51"/>
      <c r="H599" s="55"/>
      <c r="I599" s="55"/>
      <c r="J599" s="55"/>
      <c r="K599" s="51"/>
      <c r="L599" s="55"/>
      <c r="M599" s="55"/>
      <c r="N599" s="55"/>
      <c r="O599" s="51"/>
      <c r="P599" s="55"/>
      <c r="Q599" s="55"/>
      <c r="R599" s="55"/>
      <c r="S599" s="51"/>
      <c r="T599" s="55"/>
      <c r="U599" s="55"/>
      <c r="V599" s="55"/>
      <c r="W599" s="51"/>
      <c r="X599" s="55"/>
      <c r="Y599" s="55"/>
      <c r="Z599" s="55"/>
      <c r="AA599" s="51"/>
      <c r="AB599" s="55"/>
      <c r="AC599" s="55"/>
      <c r="AD599" s="55"/>
      <c r="AE599" s="51"/>
      <c r="AF599" s="55"/>
      <c r="AG599" s="55"/>
      <c r="AH599" s="55"/>
      <c r="AI599" s="51"/>
      <c r="AJ599" s="55"/>
      <c r="AK599" s="55"/>
      <c r="AL599" s="55"/>
      <c r="AM599" s="51"/>
      <c r="AN599" s="55"/>
      <c r="AO599" s="55"/>
      <c r="AP599" s="55"/>
      <c r="AQ599" s="53"/>
    </row>
    <row r="600" spans="2:43" s="34" customFormat="1" ht="17.100000000000001" customHeight="1">
      <c r="B600" s="48"/>
      <c r="C600" s="54"/>
      <c r="D600" s="43"/>
      <c r="E600" s="54"/>
      <c r="F600" s="50"/>
      <c r="G600" s="51"/>
      <c r="H600" s="55"/>
      <c r="I600" s="55"/>
      <c r="J600" s="55"/>
      <c r="K600" s="51"/>
      <c r="L600" s="55"/>
      <c r="M600" s="55"/>
      <c r="N600" s="55"/>
      <c r="O600" s="51"/>
      <c r="P600" s="55"/>
      <c r="Q600" s="55"/>
      <c r="R600" s="55"/>
      <c r="S600" s="51"/>
      <c r="T600" s="55"/>
      <c r="U600" s="55"/>
      <c r="V600" s="55"/>
      <c r="W600" s="51"/>
      <c r="X600" s="55"/>
      <c r="Y600" s="55"/>
      <c r="Z600" s="55"/>
      <c r="AA600" s="51"/>
      <c r="AB600" s="55"/>
      <c r="AC600" s="55"/>
      <c r="AD600" s="55"/>
      <c r="AE600" s="51"/>
      <c r="AF600" s="55"/>
      <c r="AG600" s="55"/>
      <c r="AH600" s="55"/>
      <c r="AI600" s="51"/>
      <c r="AJ600" s="55"/>
      <c r="AK600" s="55"/>
      <c r="AL600" s="55"/>
      <c r="AM600" s="51"/>
      <c r="AN600" s="55"/>
      <c r="AO600" s="55"/>
      <c r="AP600" s="55"/>
      <c r="AQ600" s="53"/>
    </row>
    <row r="601" spans="2:43" s="34" customFormat="1" ht="17.100000000000001" customHeight="1">
      <c r="B601" s="48"/>
      <c r="C601" s="54"/>
      <c r="D601" s="43"/>
      <c r="E601" s="54"/>
      <c r="F601" s="50"/>
      <c r="G601" s="51"/>
      <c r="H601" s="55"/>
      <c r="I601" s="55"/>
      <c r="J601" s="55"/>
      <c r="K601" s="51"/>
      <c r="L601" s="55"/>
      <c r="M601" s="55"/>
      <c r="N601" s="55"/>
      <c r="O601" s="51"/>
      <c r="P601" s="55"/>
      <c r="Q601" s="55"/>
      <c r="R601" s="55"/>
      <c r="S601" s="51"/>
      <c r="T601" s="55"/>
      <c r="U601" s="55"/>
      <c r="V601" s="55"/>
      <c r="W601" s="51"/>
      <c r="X601" s="55"/>
      <c r="Y601" s="55"/>
      <c r="Z601" s="55"/>
      <c r="AA601" s="51"/>
      <c r="AB601" s="55"/>
      <c r="AC601" s="55"/>
      <c r="AD601" s="55"/>
      <c r="AE601" s="51"/>
      <c r="AF601" s="55"/>
      <c r="AG601" s="55"/>
      <c r="AH601" s="55"/>
      <c r="AI601" s="51"/>
      <c r="AJ601" s="55"/>
      <c r="AK601" s="55"/>
      <c r="AL601" s="55"/>
      <c r="AM601" s="51"/>
      <c r="AN601" s="55"/>
      <c r="AO601" s="55"/>
      <c r="AP601" s="55"/>
      <c r="AQ601" s="53"/>
    </row>
    <row r="602" spans="2:43" s="34" customFormat="1" ht="17.100000000000001" customHeight="1">
      <c r="B602" s="48"/>
      <c r="C602" s="54"/>
      <c r="D602" s="43"/>
      <c r="E602" s="54"/>
      <c r="F602" s="50"/>
      <c r="G602" s="51"/>
      <c r="H602" s="55"/>
      <c r="I602" s="55"/>
      <c r="J602" s="55"/>
      <c r="K602" s="51"/>
      <c r="L602" s="55"/>
      <c r="M602" s="55"/>
      <c r="N602" s="55"/>
      <c r="O602" s="51"/>
      <c r="P602" s="55"/>
      <c r="Q602" s="55"/>
      <c r="R602" s="55"/>
      <c r="S602" s="51"/>
      <c r="T602" s="55"/>
      <c r="U602" s="55"/>
      <c r="V602" s="55"/>
      <c r="W602" s="51"/>
      <c r="X602" s="55"/>
      <c r="Y602" s="55"/>
      <c r="Z602" s="55"/>
      <c r="AA602" s="51"/>
      <c r="AB602" s="55"/>
      <c r="AC602" s="55"/>
      <c r="AD602" s="55"/>
      <c r="AE602" s="51"/>
      <c r="AF602" s="55"/>
      <c r="AG602" s="55"/>
      <c r="AH602" s="55"/>
      <c r="AI602" s="51"/>
      <c r="AJ602" s="55"/>
      <c r="AK602" s="55"/>
      <c r="AL602" s="55"/>
      <c r="AM602" s="51"/>
      <c r="AN602" s="55"/>
      <c r="AO602" s="55"/>
      <c r="AP602" s="55"/>
      <c r="AQ602" s="53"/>
    </row>
    <row r="603" spans="2:43" s="34" customFormat="1" ht="17.100000000000001" customHeight="1">
      <c r="B603" s="48"/>
      <c r="C603" s="54"/>
      <c r="D603" s="43"/>
      <c r="E603" s="54"/>
      <c r="F603" s="50"/>
      <c r="G603" s="51"/>
      <c r="H603" s="55"/>
      <c r="I603" s="55"/>
      <c r="J603" s="55"/>
      <c r="K603" s="51"/>
      <c r="L603" s="55"/>
      <c r="M603" s="55"/>
      <c r="N603" s="55"/>
      <c r="O603" s="51"/>
      <c r="P603" s="55"/>
      <c r="Q603" s="55"/>
      <c r="R603" s="55"/>
      <c r="S603" s="51"/>
      <c r="T603" s="55"/>
      <c r="U603" s="55"/>
      <c r="V603" s="55"/>
      <c r="W603" s="51"/>
      <c r="X603" s="55"/>
      <c r="Y603" s="55"/>
      <c r="Z603" s="55"/>
      <c r="AA603" s="51"/>
      <c r="AB603" s="55"/>
      <c r="AC603" s="55"/>
      <c r="AD603" s="55"/>
      <c r="AE603" s="51"/>
      <c r="AF603" s="55"/>
      <c r="AG603" s="55"/>
      <c r="AH603" s="55"/>
      <c r="AI603" s="51"/>
      <c r="AJ603" s="55"/>
      <c r="AK603" s="55"/>
      <c r="AL603" s="55"/>
      <c r="AM603" s="51"/>
      <c r="AN603" s="55"/>
      <c r="AO603" s="55"/>
      <c r="AP603" s="55"/>
      <c r="AQ603" s="53"/>
    </row>
    <row r="604" spans="2:43" s="57" customFormat="1" ht="17.100000000000001" customHeight="1">
      <c r="B604" s="48"/>
      <c r="C604" s="49"/>
      <c r="D604" s="43"/>
      <c r="E604" s="49"/>
      <c r="F604" s="50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  <c r="AC604" s="55"/>
      <c r="AD604" s="55"/>
      <c r="AE604" s="55"/>
      <c r="AF604" s="55"/>
      <c r="AG604" s="55"/>
      <c r="AH604" s="55"/>
      <c r="AI604" s="55"/>
      <c r="AJ604" s="55"/>
      <c r="AK604" s="55"/>
      <c r="AL604" s="55"/>
      <c r="AM604" s="55"/>
      <c r="AN604" s="55"/>
      <c r="AO604" s="55"/>
      <c r="AP604" s="55"/>
      <c r="AQ604" s="53"/>
    </row>
    <row r="605" spans="2:43" s="57" customFormat="1" ht="17.100000000000001" customHeight="1">
      <c r="B605" s="48"/>
      <c r="C605" s="54">
        <f t="shared" ref="C605" si="68">+E597</f>
        <v>7300</v>
      </c>
      <c r="D605" s="43" t="s">
        <v>18</v>
      </c>
      <c r="E605" s="54">
        <f>+C605+100</f>
        <v>7400</v>
      </c>
      <c r="F605" s="50"/>
      <c r="G605" s="51" t="s">
        <v>19</v>
      </c>
      <c r="H605" s="361">
        <v>0</v>
      </c>
      <c r="I605" s="361">
        <v>0</v>
      </c>
      <c r="J605" s="361">
        <f>+H605*I605</f>
        <v>0</v>
      </c>
      <c r="K605" s="51" t="s">
        <v>20</v>
      </c>
      <c r="L605" s="361">
        <v>0</v>
      </c>
      <c r="M605" s="361">
        <v>0</v>
      </c>
      <c r="N605" s="361">
        <f>+L605*M605</f>
        <v>0</v>
      </c>
      <c r="O605" s="51" t="s">
        <v>21</v>
      </c>
      <c r="P605" s="361">
        <v>0</v>
      </c>
      <c r="Q605" s="361">
        <v>0</v>
      </c>
      <c r="R605" s="361">
        <f>+P605*Q605</f>
        <v>0</v>
      </c>
      <c r="S605" s="51" t="s">
        <v>22</v>
      </c>
      <c r="T605" s="361">
        <v>0</v>
      </c>
      <c r="U605" s="361">
        <v>0</v>
      </c>
      <c r="V605" s="361">
        <f>+T605*U605</f>
        <v>0</v>
      </c>
      <c r="W605" s="51" t="s">
        <v>23</v>
      </c>
      <c r="X605" s="361">
        <v>0</v>
      </c>
      <c r="Y605" s="361">
        <v>0</v>
      </c>
      <c r="Z605" s="361">
        <f>+X605*Y605</f>
        <v>0</v>
      </c>
      <c r="AA605" s="51" t="s">
        <v>24</v>
      </c>
      <c r="AB605" s="361">
        <v>0</v>
      </c>
      <c r="AC605" s="361">
        <v>0</v>
      </c>
      <c r="AD605" s="361">
        <f>+AB605*AC605</f>
        <v>0</v>
      </c>
      <c r="AE605" s="51" t="s">
        <v>25</v>
      </c>
      <c r="AF605" s="361">
        <v>0</v>
      </c>
      <c r="AG605" s="361">
        <v>0</v>
      </c>
      <c r="AH605" s="361">
        <f>+AF605*AG605</f>
        <v>0</v>
      </c>
      <c r="AI605" s="51" t="s">
        <v>26</v>
      </c>
      <c r="AJ605" s="361">
        <v>0</v>
      </c>
      <c r="AK605" s="361">
        <v>0</v>
      </c>
      <c r="AL605" s="361">
        <f>+AJ605*AK605</f>
        <v>0</v>
      </c>
      <c r="AM605" s="51" t="s">
        <v>27</v>
      </c>
      <c r="AN605" s="361">
        <v>0</v>
      </c>
      <c r="AO605" s="361">
        <v>0</v>
      </c>
      <c r="AP605" s="361">
        <f>+AN605*AO605</f>
        <v>0</v>
      </c>
      <c r="AQ605" s="53"/>
    </row>
    <row r="606" spans="2:43" s="34" customFormat="1" ht="17.100000000000001" customHeight="1">
      <c r="B606" s="48"/>
      <c r="C606" s="54"/>
      <c r="D606" s="43"/>
      <c r="E606" s="54"/>
      <c r="F606" s="50"/>
      <c r="G606" s="51"/>
      <c r="H606" s="55"/>
      <c r="I606" s="55"/>
      <c r="J606" s="55"/>
      <c r="K606" s="51"/>
      <c r="L606" s="55"/>
      <c r="M606" s="55"/>
      <c r="N606" s="55"/>
      <c r="O606" s="51"/>
      <c r="P606" s="55"/>
      <c r="Q606" s="55"/>
      <c r="R606" s="55"/>
      <c r="S606" s="51"/>
      <c r="T606" s="55"/>
      <c r="U606" s="55"/>
      <c r="V606" s="55"/>
      <c r="W606" s="51"/>
      <c r="X606" s="55"/>
      <c r="Y606" s="55"/>
      <c r="Z606" s="55"/>
      <c r="AA606" s="51"/>
      <c r="AB606" s="55"/>
      <c r="AC606" s="55"/>
      <c r="AD606" s="55"/>
      <c r="AE606" s="51"/>
      <c r="AF606" s="55"/>
      <c r="AG606" s="55"/>
      <c r="AH606" s="55"/>
      <c r="AI606" s="51"/>
      <c r="AJ606" s="55"/>
      <c r="AK606" s="55"/>
      <c r="AL606" s="55"/>
      <c r="AM606" s="51"/>
      <c r="AN606" s="55"/>
      <c r="AO606" s="55"/>
      <c r="AP606" s="55"/>
      <c r="AQ606" s="53"/>
    </row>
    <row r="607" spans="2:43" s="34" customFormat="1" ht="17.100000000000001" customHeight="1">
      <c r="B607" s="48"/>
      <c r="C607" s="54"/>
      <c r="D607" s="43"/>
      <c r="E607" s="54"/>
      <c r="F607" s="50"/>
      <c r="G607" s="51"/>
      <c r="H607" s="55"/>
      <c r="I607" s="55"/>
      <c r="J607" s="55"/>
      <c r="K607" s="51"/>
      <c r="L607" s="55"/>
      <c r="M607" s="55"/>
      <c r="N607" s="55"/>
      <c r="O607" s="51"/>
      <c r="P607" s="55"/>
      <c r="Q607" s="55"/>
      <c r="R607" s="55"/>
      <c r="S607" s="51"/>
      <c r="T607" s="55"/>
      <c r="U607" s="55"/>
      <c r="V607" s="55"/>
      <c r="W607" s="51"/>
      <c r="X607" s="55"/>
      <c r="Y607" s="55"/>
      <c r="Z607" s="55"/>
      <c r="AA607" s="51"/>
      <c r="AB607" s="55"/>
      <c r="AC607" s="55"/>
      <c r="AD607" s="55"/>
      <c r="AE607" s="51"/>
      <c r="AF607" s="55"/>
      <c r="AG607" s="55"/>
      <c r="AH607" s="55"/>
      <c r="AI607" s="51"/>
      <c r="AJ607" s="55"/>
      <c r="AK607" s="55"/>
      <c r="AL607" s="55"/>
      <c r="AM607" s="51"/>
      <c r="AN607" s="55"/>
      <c r="AO607" s="55"/>
      <c r="AP607" s="55"/>
      <c r="AQ607" s="53"/>
    </row>
    <row r="608" spans="2:43" s="34" customFormat="1" ht="17.100000000000001" customHeight="1">
      <c r="B608" s="48"/>
      <c r="C608" s="54"/>
      <c r="D608" s="43"/>
      <c r="E608" s="54"/>
      <c r="F608" s="50"/>
      <c r="G608" s="51"/>
      <c r="H608" s="55"/>
      <c r="I608" s="55"/>
      <c r="J608" s="55"/>
      <c r="K608" s="51"/>
      <c r="L608" s="55"/>
      <c r="M608" s="55"/>
      <c r="N608" s="55"/>
      <c r="O608" s="51"/>
      <c r="P608" s="55"/>
      <c r="Q608" s="55"/>
      <c r="R608" s="55"/>
      <c r="S608" s="51"/>
      <c r="T608" s="55"/>
      <c r="U608" s="55"/>
      <c r="V608" s="55"/>
      <c r="W608" s="51"/>
      <c r="X608" s="55"/>
      <c r="Y608" s="55"/>
      <c r="Z608" s="55"/>
      <c r="AA608" s="51"/>
      <c r="AB608" s="55"/>
      <c r="AC608" s="55"/>
      <c r="AD608" s="55"/>
      <c r="AE608" s="51"/>
      <c r="AF608" s="55"/>
      <c r="AG608" s="55"/>
      <c r="AH608" s="55"/>
      <c r="AI608" s="51"/>
      <c r="AJ608" s="55"/>
      <c r="AK608" s="55"/>
      <c r="AL608" s="55"/>
      <c r="AM608" s="51"/>
      <c r="AN608" s="55"/>
      <c r="AO608" s="55"/>
      <c r="AP608" s="55"/>
      <c r="AQ608" s="53"/>
    </row>
    <row r="609" spans="2:43" s="34" customFormat="1" ht="17.100000000000001" customHeight="1">
      <c r="B609" s="48"/>
      <c r="C609" s="54"/>
      <c r="D609" s="43"/>
      <c r="E609" s="54"/>
      <c r="F609" s="50"/>
      <c r="G609" s="51"/>
      <c r="H609" s="55"/>
      <c r="I609" s="55"/>
      <c r="J609" s="55"/>
      <c r="K609" s="51"/>
      <c r="L609" s="55"/>
      <c r="M609" s="55"/>
      <c r="N609" s="55"/>
      <c r="O609" s="51"/>
      <c r="P609" s="55"/>
      <c r="Q609" s="55"/>
      <c r="R609" s="55"/>
      <c r="S609" s="51"/>
      <c r="T609" s="55"/>
      <c r="U609" s="55"/>
      <c r="V609" s="55"/>
      <c r="W609" s="51"/>
      <c r="X609" s="55"/>
      <c r="Y609" s="55"/>
      <c r="Z609" s="55"/>
      <c r="AA609" s="51"/>
      <c r="AB609" s="55"/>
      <c r="AC609" s="55"/>
      <c r="AD609" s="55"/>
      <c r="AE609" s="51"/>
      <c r="AF609" s="55"/>
      <c r="AG609" s="55"/>
      <c r="AH609" s="55"/>
      <c r="AI609" s="51"/>
      <c r="AJ609" s="55"/>
      <c r="AK609" s="55"/>
      <c r="AL609" s="55"/>
      <c r="AM609" s="51"/>
      <c r="AN609" s="55"/>
      <c r="AO609" s="55"/>
      <c r="AP609" s="55"/>
      <c r="AQ609" s="53"/>
    </row>
    <row r="610" spans="2:43" s="34" customFormat="1" ht="17.100000000000001" customHeight="1">
      <c r="B610" s="48"/>
      <c r="C610" s="54"/>
      <c r="D610" s="43"/>
      <c r="E610" s="54"/>
      <c r="F610" s="50"/>
      <c r="G610" s="51"/>
      <c r="H610" s="55"/>
      <c r="I610" s="55"/>
      <c r="J610" s="55"/>
      <c r="K610" s="51"/>
      <c r="L610" s="55"/>
      <c r="M610" s="55"/>
      <c r="N610" s="55"/>
      <c r="O610" s="51"/>
      <c r="P610" s="55"/>
      <c r="Q610" s="55"/>
      <c r="R610" s="55"/>
      <c r="S610" s="51"/>
      <c r="T610" s="55"/>
      <c r="U610" s="55"/>
      <c r="V610" s="55"/>
      <c r="W610" s="51"/>
      <c r="X610" s="55"/>
      <c r="Y610" s="55"/>
      <c r="Z610" s="55"/>
      <c r="AA610" s="51"/>
      <c r="AB610" s="55"/>
      <c r="AC610" s="55"/>
      <c r="AD610" s="55"/>
      <c r="AE610" s="51"/>
      <c r="AF610" s="55"/>
      <c r="AG610" s="55"/>
      <c r="AH610" s="55"/>
      <c r="AI610" s="51"/>
      <c r="AJ610" s="55"/>
      <c r="AK610" s="55"/>
      <c r="AL610" s="55"/>
      <c r="AM610" s="51"/>
      <c r="AN610" s="55"/>
      <c r="AO610" s="55"/>
      <c r="AP610" s="55"/>
      <c r="AQ610" s="53"/>
    </row>
    <row r="611" spans="2:43" s="34" customFormat="1" ht="17.100000000000001" customHeight="1">
      <c r="B611" s="48"/>
      <c r="C611" s="54"/>
      <c r="D611" s="43"/>
      <c r="E611" s="54"/>
      <c r="F611" s="50"/>
      <c r="G611" s="51"/>
      <c r="H611" s="55"/>
      <c r="I611" s="55"/>
      <c r="J611" s="55"/>
      <c r="K611" s="51"/>
      <c r="L611" s="55"/>
      <c r="M611" s="55"/>
      <c r="N611" s="55"/>
      <c r="O611" s="51"/>
      <c r="P611" s="55"/>
      <c r="Q611" s="55"/>
      <c r="R611" s="55"/>
      <c r="S611" s="51"/>
      <c r="T611" s="55"/>
      <c r="U611" s="55"/>
      <c r="V611" s="55"/>
      <c r="W611" s="51"/>
      <c r="X611" s="55"/>
      <c r="Y611" s="55"/>
      <c r="Z611" s="55"/>
      <c r="AA611" s="51"/>
      <c r="AB611" s="55"/>
      <c r="AC611" s="55"/>
      <c r="AD611" s="55"/>
      <c r="AE611" s="51"/>
      <c r="AF611" s="55"/>
      <c r="AG611" s="55"/>
      <c r="AH611" s="55"/>
      <c r="AI611" s="51"/>
      <c r="AJ611" s="55"/>
      <c r="AK611" s="55"/>
      <c r="AL611" s="55"/>
      <c r="AM611" s="51"/>
      <c r="AN611" s="55"/>
      <c r="AO611" s="55"/>
      <c r="AP611" s="55"/>
      <c r="AQ611" s="53"/>
    </row>
    <row r="612" spans="2:43" s="57" customFormat="1" ht="17.100000000000001" customHeight="1">
      <c r="B612" s="48"/>
      <c r="C612" s="49"/>
      <c r="D612" s="58"/>
      <c r="E612" s="49"/>
      <c r="F612" s="50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  <c r="AC612" s="55"/>
      <c r="AD612" s="55"/>
      <c r="AE612" s="55"/>
      <c r="AF612" s="55"/>
      <c r="AG612" s="55"/>
      <c r="AH612" s="55"/>
      <c r="AI612" s="55"/>
      <c r="AJ612" s="55"/>
      <c r="AK612" s="55"/>
      <c r="AL612" s="55"/>
      <c r="AM612" s="55"/>
      <c r="AN612" s="55"/>
      <c r="AO612" s="55"/>
      <c r="AP612" s="55"/>
      <c r="AQ612" s="53"/>
    </row>
    <row r="613" spans="2:43" s="57" customFormat="1" ht="17.100000000000001" customHeight="1">
      <c r="B613" s="48"/>
      <c r="C613" s="54">
        <f t="shared" ref="C613" si="69">+E605</f>
        <v>7400</v>
      </c>
      <c r="D613" s="43" t="s">
        <v>18</v>
      </c>
      <c r="E613" s="54">
        <f>+C613+100</f>
        <v>7500</v>
      </c>
      <c r="F613" s="50"/>
      <c r="G613" s="51" t="s">
        <v>19</v>
      </c>
      <c r="H613" s="361">
        <v>0</v>
      </c>
      <c r="I613" s="361">
        <v>0</v>
      </c>
      <c r="J613" s="361">
        <f>+H613*I613</f>
        <v>0</v>
      </c>
      <c r="K613" s="51" t="s">
        <v>20</v>
      </c>
      <c r="L613" s="361">
        <v>0</v>
      </c>
      <c r="M613" s="361">
        <v>0</v>
      </c>
      <c r="N613" s="361">
        <f>+L613*M613</f>
        <v>0</v>
      </c>
      <c r="O613" s="51" t="s">
        <v>21</v>
      </c>
      <c r="P613" s="361">
        <v>0</v>
      </c>
      <c r="Q613" s="361">
        <v>0</v>
      </c>
      <c r="R613" s="361">
        <f>+P613*Q613</f>
        <v>0</v>
      </c>
      <c r="S613" s="51" t="s">
        <v>22</v>
      </c>
      <c r="T613" s="361">
        <v>0</v>
      </c>
      <c r="U613" s="361">
        <v>0</v>
      </c>
      <c r="V613" s="361">
        <f>+T613*U613</f>
        <v>0</v>
      </c>
      <c r="W613" s="51" t="s">
        <v>23</v>
      </c>
      <c r="X613" s="361">
        <v>0</v>
      </c>
      <c r="Y613" s="361">
        <v>0</v>
      </c>
      <c r="Z613" s="361">
        <f>+X613*Y613</f>
        <v>0</v>
      </c>
      <c r="AA613" s="51" t="s">
        <v>24</v>
      </c>
      <c r="AB613" s="361">
        <v>0</v>
      </c>
      <c r="AC613" s="361">
        <v>0</v>
      </c>
      <c r="AD613" s="361">
        <f>+AB613*AC613</f>
        <v>0</v>
      </c>
      <c r="AE613" s="51" t="s">
        <v>25</v>
      </c>
      <c r="AF613" s="361">
        <v>0</v>
      </c>
      <c r="AG613" s="361">
        <v>0</v>
      </c>
      <c r="AH613" s="361">
        <f>+AF613*AG613</f>
        <v>0</v>
      </c>
      <c r="AI613" s="51" t="s">
        <v>26</v>
      </c>
      <c r="AJ613" s="361">
        <v>0</v>
      </c>
      <c r="AK613" s="361">
        <v>0</v>
      </c>
      <c r="AL613" s="361">
        <f>+AJ613*AK613</f>
        <v>0</v>
      </c>
      <c r="AM613" s="51" t="s">
        <v>27</v>
      </c>
      <c r="AN613" s="361">
        <v>0</v>
      </c>
      <c r="AO613" s="361">
        <v>0</v>
      </c>
      <c r="AP613" s="361">
        <f>+AN613*AO613</f>
        <v>0</v>
      </c>
      <c r="AQ613" s="53"/>
    </row>
    <row r="614" spans="2:43" s="34" customFormat="1" ht="17.100000000000001" customHeight="1">
      <c r="B614" s="48"/>
      <c r="C614" s="54"/>
      <c r="D614" s="43"/>
      <c r="E614" s="54"/>
      <c r="F614" s="50"/>
      <c r="G614" s="51"/>
      <c r="H614" s="55"/>
      <c r="I614" s="55"/>
      <c r="J614" s="55"/>
      <c r="K614" s="51"/>
      <c r="L614" s="55"/>
      <c r="M614" s="55"/>
      <c r="N614" s="55"/>
      <c r="O614" s="51"/>
      <c r="P614" s="55"/>
      <c r="Q614" s="55"/>
      <c r="R614" s="55"/>
      <c r="S614" s="51"/>
      <c r="T614" s="55"/>
      <c r="U614" s="55"/>
      <c r="V614" s="55"/>
      <c r="W614" s="51"/>
      <c r="X614" s="55"/>
      <c r="Y614" s="55"/>
      <c r="Z614" s="55"/>
      <c r="AA614" s="51"/>
      <c r="AB614" s="55"/>
      <c r="AC614" s="55"/>
      <c r="AD614" s="55"/>
      <c r="AE614" s="51"/>
      <c r="AF614" s="55"/>
      <c r="AG614" s="55"/>
      <c r="AH614" s="55"/>
      <c r="AI614" s="51"/>
      <c r="AJ614" s="55"/>
      <c r="AK614" s="55"/>
      <c r="AL614" s="55"/>
      <c r="AM614" s="51"/>
      <c r="AN614" s="55"/>
      <c r="AO614" s="55"/>
      <c r="AP614" s="55"/>
      <c r="AQ614" s="53"/>
    </row>
    <row r="615" spans="2:43" s="34" customFormat="1" ht="17.100000000000001" customHeight="1">
      <c r="B615" s="48"/>
      <c r="C615" s="54"/>
      <c r="D615" s="43"/>
      <c r="E615" s="54"/>
      <c r="F615" s="50"/>
      <c r="G615" s="51"/>
      <c r="H615" s="55"/>
      <c r="I615" s="55"/>
      <c r="J615" s="55"/>
      <c r="K615" s="51"/>
      <c r="L615" s="55"/>
      <c r="M615" s="55"/>
      <c r="N615" s="55"/>
      <c r="O615" s="51"/>
      <c r="P615" s="55"/>
      <c r="Q615" s="55"/>
      <c r="R615" s="55"/>
      <c r="S615" s="51"/>
      <c r="T615" s="55"/>
      <c r="U615" s="55"/>
      <c r="V615" s="55"/>
      <c r="W615" s="51"/>
      <c r="X615" s="55"/>
      <c r="Y615" s="55"/>
      <c r="Z615" s="55"/>
      <c r="AA615" s="51"/>
      <c r="AB615" s="55"/>
      <c r="AC615" s="55"/>
      <c r="AD615" s="55"/>
      <c r="AE615" s="51"/>
      <c r="AF615" s="55"/>
      <c r="AG615" s="55"/>
      <c r="AH615" s="55"/>
      <c r="AI615" s="51"/>
      <c r="AJ615" s="55"/>
      <c r="AK615" s="55"/>
      <c r="AL615" s="55"/>
      <c r="AM615" s="51"/>
      <c r="AN615" s="55"/>
      <c r="AO615" s="55"/>
      <c r="AP615" s="55"/>
      <c r="AQ615" s="53"/>
    </row>
    <row r="616" spans="2:43" s="34" customFormat="1" ht="17.100000000000001" customHeight="1">
      <c r="B616" s="48"/>
      <c r="C616" s="54"/>
      <c r="D616" s="43"/>
      <c r="E616" s="54"/>
      <c r="F616" s="50"/>
      <c r="G616" s="51"/>
      <c r="H616" s="55"/>
      <c r="I616" s="55"/>
      <c r="J616" s="55"/>
      <c r="K616" s="51"/>
      <c r="L616" s="55"/>
      <c r="M616" s="55"/>
      <c r="N616" s="55"/>
      <c r="O616" s="51"/>
      <c r="P616" s="55"/>
      <c r="Q616" s="55"/>
      <c r="R616" s="55"/>
      <c r="S616" s="51"/>
      <c r="T616" s="55"/>
      <c r="U616" s="55"/>
      <c r="V616" s="55"/>
      <c r="W616" s="51"/>
      <c r="X616" s="55"/>
      <c r="Y616" s="55"/>
      <c r="Z616" s="55"/>
      <c r="AA616" s="51"/>
      <c r="AB616" s="55"/>
      <c r="AC616" s="55"/>
      <c r="AD616" s="55"/>
      <c r="AE616" s="51"/>
      <c r="AF616" s="55"/>
      <c r="AG616" s="55"/>
      <c r="AH616" s="55"/>
      <c r="AI616" s="51"/>
      <c r="AJ616" s="55"/>
      <c r="AK616" s="55"/>
      <c r="AL616" s="55"/>
      <c r="AM616" s="51"/>
      <c r="AN616" s="55"/>
      <c r="AO616" s="55"/>
      <c r="AP616" s="55"/>
      <c r="AQ616" s="53"/>
    </row>
    <row r="617" spans="2:43" s="34" customFormat="1" ht="17.100000000000001" customHeight="1">
      <c r="B617" s="48"/>
      <c r="C617" s="54"/>
      <c r="D617" s="43"/>
      <c r="E617" s="54"/>
      <c r="F617" s="50"/>
      <c r="G617" s="51"/>
      <c r="H617" s="55"/>
      <c r="I617" s="55"/>
      <c r="J617" s="55"/>
      <c r="K617" s="51"/>
      <c r="L617" s="55"/>
      <c r="M617" s="55"/>
      <c r="N617" s="55"/>
      <c r="O617" s="51"/>
      <c r="P617" s="55"/>
      <c r="Q617" s="55"/>
      <c r="R617" s="55"/>
      <c r="S617" s="51"/>
      <c r="T617" s="55"/>
      <c r="U617" s="55"/>
      <c r="V617" s="55"/>
      <c r="W617" s="51"/>
      <c r="X617" s="55"/>
      <c r="Y617" s="55"/>
      <c r="Z617" s="55"/>
      <c r="AA617" s="51"/>
      <c r="AB617" s="55"/>
      <c r="AC617" s="55"/>
      <c r="AD617" s="55"/>
      <c r="AE617" s="51"/>
      <c r="AF617" s="55"/>
      <c r="AG617" s="55"/>
      <c r="AH617" s="55"/>
      <c r="AI617" s="51"/>
      <c r="AJ617" s="55"/>
      <c r="AK617" s="55"/>
      <c r="AL617" s="55"/>
      <c r="AM617" s="51"/>
      <c r="AN617" s="55"/>
      <c r="AO617" s="55"/>
      <c r="AP617" s="55"/>
      <c r="AQ617" s="53"/>
    </row>
    <row r="618" spans="2:43" s="34" customFormat="1" ht="17.100000000000001" customHeight="1">
      <c r="B618" s="48"/>
      <c r="C618" s="54"/>
      <c r="D618" s="43"/>
      <c r="E618" s="54"/>
      <c r="F618" s="50"/>
      <c r="G618" s="51"/>
      <c r="H618" s="55"/>
      <c r="I618" s="55"/>
      <c r="J618" s="55"/>
      <c r="K618" s="51"/>
      <c r="L618" s="55"/>
      <c r="M618" s="55"/>
      <c r="N618" s="55"/>
      <c r="O618" s="51"/>
      <c r="P618" s="55"/>
      <c r="Q618" s="55"/>
      <c r="R618" s="55"/>
      <c r="S618" s="51"/>
      <c r="T618" s="55"/>
      <c r="U618" s="55"/>
      <c r="V618" s="55"/>
      <c r="W618" s="51"/>
      <c r="X618" s="55"/>
      <c r="Y618" s="55"/>
      <c r="Z618" s="55"/>
      <c r="AA618" s="51"/>
      <c r="AB618" s="55"/>
      <c r="AC618" s="55"/>
      <c r="AD618" s="55"/>
      <c r="AE618" s="51"/>
      <c r="AF618" s="55"/>
      <c r="AG618" s="55"/>
      <c r="AH618" s="55"/>
      <c r="AI618" s="51"/>
      <c r="AJ618" s="55"/>
      <c r="AK618" s="55"/>
      <c r="AL618" s="55"/>
      <c r="AM618" s="51"/>
      <c r="AN618" s="55"/>
      <c r="AO618" s="55"/>
      <c r="AP618" s="55"/>
      <c r="AQ618" s="53"/>
    </row>
    <row r="619" spans="2:43" s="34" customFormat="1" ht="17.100000000000001" customHeight="1">
      <c r="B619" s="48"/>
      <c r="C619" s="54"/>
      <c r="D619" s="43"/>
      <c r="E619" s="54"/>
      <c r="F619" s="50"/>
      <c r="G619" s="51"/>
      <c r="H619" s="55"/>
      <c r="I619" s="55"/>
      <c r="J619" s="55"/>
      <c r="K619" s="51"/>
      <c r="L619" s="55"/>
      <c r="M619" s="55"/>
      <c r="N619" s="55"/>
      <c r="O619" s="51"/>
      <c r="P619" s="55"/>
      <c r="Q619" s="55"/>
      <c r="R619" s="55"/>
      <c r="S619" s="51"/>
      <c r="T619" s="55"/>
      <c r="U619" s="55"/>
      <c r="V619" s="55"/>
      <c r="W619" s="51"/>
      <c r="X619" s="55"/>
      <c r="Y619" s="55"/>
      <c r="Z619" s="55"/>
      <c r="AA619" s="51"/>
      <c r="AB619" s="55"/>
      <c r="AC619" s="55"/>
      <c r="AD619" s="55"/>
      <c r="AE619" s="51"/>
      <c r="AF619" s="55"/>
      <c r="AG619" s="55"/>
      <c r="AH619" s="55"/>
      <c r="AI619" s="51"/>
      <c r="AJ619" s="55"/>
      <c r="AK619" s="55"/>
      <c r="AL619" s="55"/>
      <c r="AM619" s="51"/>
      <c r="AN619" s="55"/>
      <c r="AO619" s="55"/>
      <c r="AP619" s="55"/>
      <c r="AQ619" s="53"/>
    </row>
    <row r="620" spans="2:43" s="57" customFormat="1" ht="17.100000000000001" customHeight="1">
      <c r="B620" s="48"/>
      <c r="C620" s="49"/>
      <c r="D620" s="43"/>
      <c r="E620" s="49"/>
      <c r="F620" s="50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  <c r="AC620" s="55"/>
      <c r="AD620" s="55"/>
      <c r="AE620" s="55"/>
      <c r="AF620" s="55"/>
      <c r="AG620" s="55"/>
      <c r="AH620" s="55"/>
      <c r="AI620" s="55"/>
      <c r="AJ620" s="55"/>
      <c r="AK620" s="55"/>
      <c r="AL620" s="55"/>
      <c r="AM620" s="55"/>
      <c r="AN620" s="55"/>
      <c r="AO620" s="55"/>
      <c r="AP620" s="55"/>
      <c r="AQ620" s="53"/>
    </row>
    <row r="621" spans="2:43" s="57" customFormat="1" ht="17.100000000000001" customHeight="1">
      <c r="B621" s="48"/>
      <c r="C621" s="54">
        <f t="shared" ref="C621" si="70">+E613</f>
        <v>7500</v>
      </c>
      <c r="D621" s="43" t="s">
        <v>18</v>
      </c>
      <c r="E621" s="54">
        <f>+C621+100</f>
        <v>7600</v>
      </c>
      <c r="F621" s="50"/>
      <c r="G621" s="51" t="s">
        <v>19</v>
      </c>
      <c r="H621" s="361">
        <v>0</v>
      </c>
      <c r="I621" s="361">
        <v>0</v>
      </c>
      <c r="J621" s="361">
        <f>+H621*I621</f>
        <v>0</v>
      </c>
      <c r="K621" s="51" t="s">
        <v>20</v>
      </c>
      <c r="L621" s="361">
        <v>0</v>
      </c>
      <c r="M621" s="361">
        <v>0</v>
      </c>
      <c r="N621" s="361">
        <f>+L621*M621</f>
        <v>0</v>
      </c>
      <c r="O621" s="51" t="s">
        <v>21</v>
      </c>
      <c r="P621" s="361">
        <v>0</v>
      </c>
      <c r="Q621" s="361">
        <v>0</v>
      </c>
      <c r="R621" s="361">
        <f>+P621*Q621</f>
        <v>0</v>
      </c>
      <c r="S621" s="51" t="s">
        <v>22</v>
      </c>
      <c r="T621" s="361">
        <v>0</v>
      </c>
      <c r="U621" s="361">
        <v>0</v>
      </c>
      <c r="V621" s="361">
        <f>+T621*U621</f>
        <v>0</v>
      </c>
      <c r="W621" s="51" t="s">
        <v>23</v>
      </c>
      <c r="X621" s="361">
        <v>0</v>
      </c>
      <c r="Y621" s="361">
        <v>0</v>
      </c>
      <c r="Z621" s="361">
        <f>+X621*Y621</f>
        <v>0</v>
      </c>
      <c r="AA621" s="51" t="s">
        <v>24</v>
      </c>
      <c r="AB621" s="361">
        <v>0</v>
      </c>
      <c r="AC621" s="361">
        <v>0</v>
      </c>
      <c r="AD621" s="361">
        <f>+AB621*AC621</f>
        <v>0</v>
      </c>
      <c r="AE621" s="51" t="s">
        <v>25</v>
      </c>
      <c r="AF621" s="361">
        <v>0</v>
      </c>
      <c r="AG621" s="361">
        <v>0</v>
      </c>
      <c r="AH621" s="361">
        <f>+AF621*AG621</f>
        <v>0</v>
      </c>
      <c r="AI621" s="51" t="s">
        <v>26</v>
      </c>
      <c r="AJ621" s="361">
        <v>0</v>
      </c>
      <c r="AK621" s="361">
        <v>0</v>
      </c>
      <c r="AL621" s="361">
        <f>+AJ621*AK621</f>
        <v>0</v>
      </c>
      <c r="AM621" s="51" t="s">
        <v>27</v>
      </c>
      <c r="AN621" s="361">
        <v>0</v>
      </c>
      <c r="AO621" s="361">
        <v>0</v>
      </c>
      <c r="AP621" s="361">
        <f>+AN621*AO621</f>
        <v>0</v>
      </c>
      <c r="AQ621" s="53"/>
    </row>
    <row r="622" spans="2:43" s="34" customFormat="1" ht="17.100000000000001" customHeight="1">
      <c r="B622" s="48"/>
      <c r="C622" s="54"/>
      <c r="D622" s="43"/>
      <c r="E622" s="54"/>
      <c r="F622" s="50"/>
      <c r="G622" s="51"/>
      <c r="H622" s="55"/>
      <c r="I622" s="55"/>
      <c r="J622" s="55"/>
      <c r="K622" s="51"/>
      <c r="L622" s="55"/>
      <c r="M622" s="55"/>
      <c r="N622" s="55"/>
      <c r="O622" s="51"/>
      <c r="P622" s="55"/>
      <c r="Q622" s="55"/>
      <c r="R622" s="55"/>
      <c r="S622" s="51"/>
      <c r="T622" s="55"/>
      <c r="U622" s="55"/>
      <c r="V622" s="55"/>
      <c r="W622" s="51"/>
      <c r="X622" s="55"/>
      <c r="Y622" s="55"/>
      <c r="Z622" s="55"/>
      <c r="AA622" s="51"/>
      <c r="AB622" s="55"/>
      <c r="AC622" s="55"/>
      <c r="AD622" s="55"/>
      <c r="AE622" s="51"/>
      <c r="AF622" s="55"/>
      <c r="AG622" s="55"/>
      <c r="AH622" s="55"/>
      <c r="AI622" s="51"/>
      <c r="AJ622" s="55"/>
      <c r="AK622" s="55"/>
      <c r="AL622" s="55"/>
      <c r="AM622" s="51"/>
      <c r="AN622" s="55"/>
      <c r="AO622" s="55"/>
      <c r="AP622" s="55"/>
      <c r="AQ622" s="53"/>
    </row>
    <row r="623" spans="2:43" s="34" customFormat="1" ht="17.100000000000001" customHeight="1">
      <c r="B623" s="48"/>
      <c r="C623" s="54"/>
      <c r="D623" s="43"/>
      <c r="E623" s="54"/>
      <c r="F623" s="50"/>
      <c r="G623" s="51"/>
      <c r="H623" s="55"/>
      <c r="I623" s="55"/>
      <c r="J623" s="55"/>
      <c r="K623" s="51"/>
      <c r="L623" s="55"/>
      <c r="M623" s="55"/>
      <c r="N623" s="55"/>
      <c r="O623" s="51"/>
      <c r="P623" s="55"/>
      <c r="Q623" s="55"/>
      <c r="R623" s="55"/>
      <c r="S623" s="51"/>
      <c r="T623" s="55"/>
      <c r="U623" s="55"/>
      <c r="V623" s="55"/>
      <c r="W623" s="51"/>
      <c r="X623" s="55"/>
      <c r="Y623" s="55"/>
      <c r="Z623" s="55"/>
      <c r="AA623" s="51"/>
      <c r="AB623" s="55"/>
      <c r="AC623" s="55"/>
      <c r="AD623" s="55"/>
      <c r="AE623" s="51"/>
      <c r="AF623" s="55"/>
      <c r="AG623" s="55"/>
      <c r="AH623" s="55"/>
      <c r="AI623" s="51"/>
      <c r="AJ623" s="55"/>
      <c r="AK623" s="55"/>
      <c r="AL623" s="55"/>
      <c r="AM623" s="51"/>
      <c r="AN623" s="55"/>
      <c r="AO623" s="55"/>
      <c r="AP623" s="55"/>
      <c r="AQ623" s="53"/>
    </row>
    <row r="624" spans="2:43" s="34" customFormat="1" ht="17.100000000000001" customHeight="1">
      <c r="B624" s="48"/>
      <c r="C624" s="54"/>
      <c r="D624" s="43"/>
      <c r="E624" s="54"/>
      <c r="F624" s="50"/>
      <c r="G624" s="51"/>
      <c r="H624" s="55"/>
      <c r="I624" s="55"/>
      <c r="J624" s="55"/>
      <c r="K624" s="51"/>
      <c r="L624" s="55"/>
      <c r="M624" s="55"/>
      <c r="N624" s="55"/>
      <c r="O624" s="51"/>
      <c r="P624" s="55"/>
      <c r="Q624" s="55"/>
      <c r="R624" s="55"/>
      <c r="S624" s="51"/>
      <c r="T624" s="55"/>
      <c r="U624" s="55"/>
      <c r="V624" s="55"/>
      <c r="W624" s="51"/>
      <c r="X624" s="55"/>
      <c r="Y624" s="55"/>
      <c r="Z624" s="55"/>
      <c r="AA624" s="51"/>
      <c r="AB624" s="55"/>
      <c r="AC624" s="55"/>
      <c r="AD624" s="55"/>
      <c r="AE624" s="51"/>
      <c r="AF624" s="55"/>
      <c r="AG624" s="55"/>
      <c r="AH624" s="55"/>
      <c r="AI624" s="51"/>
      <c r="AJ624" s="55"/>
      <c r="AK624" s="55"/>
      <c r="AL624" s="55"/>
      <c r="AM624" s="51"/>
      <c r="AN624" s="55"/>
      <c r="AO624" s="55"/>
      <c r="AP624" s="55"/>
      <c r="AQ624" s="53"/>
    </row>
    <row r="625" spans="2:43" s="34" customFormat="1" ht="17.100000000000001" customHeight="1">
      <c r="B625" s="48"/>
      <c r="C625" s="54"/>
      <c r="D625" s="43"/>
      <c r="E625" s="54"/>
      <c r="F625" s="50"/>
      <c r="G625" s="51"/>
      <c r="H625" s="55"/>
      <c r="I625" s="55"/>
      <c r="J625" s="55"/>
      <c r="K625" s="51"/>
      <c r="L625" s="55"/>
      <c r="M625" s="55"/>
      <c r="N625" s="55"/>
      <c r="O625" s="51"/>
      <c r="P625" s="55"/>
      <c r="Q625" s="55"/>
      <c r="R625" s="55"/>
      <c r="S625" s="51"/>
      <c r="T625" s="55"/>
      <c r="U625" s="55"/>
      <c r="V625" s="55"/>
      <c r="W625" s="51"/>
      <c r="X625" s="55"/>
      <c r="Y625" s="55"/>
      <c r="Z625" s="55"/>
      <c r="AA625" s="51"/>
      <c r="AB625" s="55"/>
      <c r="AC625" s="55"/>
      <c r="AD625" s="55"/>
      <c r="AE625" s="51"/>
      <c r="AF625" s="55"/>
      <c r="AG625" s="55"/>
      <c r="AH625" s="55"/>
      <c r="AI625" s="51"/>
      <c r="AJ625" s="55"/>
      <c r="AK625" s="55"/>
      <c r="AL625" s="55"/>
      <c r="AM625" s="51"/>
      <c r="AN625" s="55"/>
      <c r="AO625" s="55"/>
      <c r="AP625" s="55"/>
      <c r="AQ625" s="53"/>
    </row>
    <row r="626" spans="2:43" s="34" customFormat="1" ht="17.100000000000001" customHeight="1">
      <c r="B626" s="48"/>
      <c r="C626" s="54"/>
      <c r="D626" s="43"/>
      <c r="E626" s="54"/>
      <c r="F626" s="50"/>
      <c r="G626" s="51"/>
      <c r="H626" s="55"/>
      <c r="I626" s="55"/>
      <c r="J626" s="55"/>
      <c r="K626" s="51"/>
      <c r="L626" s="55"/>
      <c r="M626" s="55"/>
      <c r="N626" s="55"/>
      <c r="O626" s="51"/>
      <c r="P626" s="55"/>
      <c r="Q626" s="55"/>
      <c r="R626" s="55"/>
      <c r="S626" s="51"/>
      <c r="T626" s="55"/>
      <c r="U626" s="55"/>
      <c r="V626" s="55"/>
      <c r="W626" s="51"/>
      <c r="X626" s="55"/>
      <c r="Y626" s="55"/>
      <c r="Z626" s="55"/>
      <c r="AA626" s="51"/>
      <c r="AB626" s="55"/>
      <c r="AC626" s="55"/>
      <c r="AD626" s="55"/>
      <c r="AE626" s="51"/>
      <c r="AF626" s="55"/>
      <c r="AG626" s="55"/>
      <c r="AH626" s="55"/>
      <c r="AI626" s="51"/>
      <c r="AJ626" s="55"/>
      <c r="AK626" s="55"/>
      <c r="AL626" s="55"/>
      <c r="AM626" s="51"/>
      <c r="AN626" s="55"/>
      <c r="AO626" s="55"/>
      <c r="AP626" s="55"/>
      <c r="AQ626" s="53"/>
    </row>
    <row r="627" spans="2:43" s="34" customFormat="1" ht="17.100000000000001" customHeight="1">
      <c r="B627" s="48"/>
      <c r="C627" s="54"/>
      <c r="D627" s="43"/>
      <c r="E627" s="54"/>
      <c r="F627" s="50"/>
      <c r="G627" s="51"/>
      <c r="H627" s="55"/>
      <c r="I627" s="55"/>
      <c r="J627" s="55"/>
      <c r="K627" s="51"/>
      <c r="L627" s="55"/>
      <c r="M627" s="55"/>
      <c r="N627" s="55"/>
      <c r="O627" s="51"/>
      <c r="P627" s="55"/>
      <c r="Q627" s="55"/>
      <c r="R627" s="55"/>
      <c r="S627" s="51"/>
      <c r="T627" s="55"/>
      <c r="U627" s="55"/>
      <c r="V627" s="55"/>
      <c r="W627" s="51"/>
      <c r="X627" s="55"/>
      <c r="Y627" s="55"/>
      <c r="Z627" s="55"/>
      <c r="AA627" s="51"/>
      <c r="AB627" s="55"/>
      <c r="AC627" s="55"/>
      <c r="AD627" s="55"/>
      <c r="AE627" s="51"/>
      <c r="AF627" s="55"/>
      <c r="AG627" s="55"/>
      <c r="AH627" s="55"/>
      <c r="AI627" s="51"/>
      <c r="AJ627" s="55"/>
      <c r="AK627" s="55"/>
      <c r="AL627" s="55"/>
      <c r="AM627" s="51"/>
      <c r="AN627" s="55"/>
      <c r="AO627" s="55"/>
      <c r="AP627" s="55"/>
      <c r="AQ627" s="53"/>
    </row>
    <row r="628" spans="2:43" s="57" customFormat="1" ht="17.100000000000001" customHeight="1">
      <c r="B628" s="48"/>
      <c r="C628" s="49"/>
      <c r="D628" s="58"/>
      <c r="E628" s="49"/>
      <c r="F628" s="50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  <c r="AC628" s="55"/>
      <c r="AD628" s="55"/>
      <c r="AE628" s="55"/>
      <c r="AF628" s="55"/>
      <c r="AG628" s="55"/>
      <c r="AH628" s="55"/>
      <c r="AI628" s="55"/>
      <c r="AJ628" s="55"/>
      <c r="AK628" s="55"/>
      <c r="AL628" s="55"/>
      <c r="AM628" s="55"/>
      <c r="AN628" s="55"/>
      <c r="AO628" s="55"/>
      <c r="AP628" s="55"/>
      <c r="AQ628" s="53"/>
    </row>
    <row r="629" spans="2:43" s="57" customFormat="1" ht="17.100000000000001" customHeight="1">
      <c r="B629" s="48"/>
      <c r="C629" s="54">
        <f t="shared" ref="C629" si="71">+E621</f>
        <v>7600</v>
      </c>
      <c r="D629" s="43" t="s">
        <v>18</v>
      </c>
      <c r="E629" s="54">
        <f>+C629+100</f>
        <v>7700</v>
      </c>
      <c r="F629" s="50"/>
      <c r="G629" s="51" t="s">
        <v>19</v>
      </c>
      <c r="H629" s="361">
        <v>0</v>
      </c>
      <c r="I629" s="361">
        <v>0</v>
      </c>
      <c r="J629" s="361">
        <f>+H629*I629</f>
        <v>0</v>
      </c>
      <c r="K629" s="51" t="s">
        <v>20</v>
      </c>
      <c r="L629" s="361">
        <v>0</v>
      </c>
      <c r="M629" s="361">
        <v>0</v>
      </c>
      <c r="N629" s="361">
        <f>+L629*M629</f>
        <v>0</v>
      </c>
      <c r="O629" s="51" t="s">
        <v>21</v>
      </c>
      <c r="P629" s="361">
        <v>0</v>
      </c>
      <c r="Q629" s="361">
        <v>0</v>
      </c>
      <c r="R629" s="361">
        <f>+P629*Q629</f>
        <v>0</v>
      </c>
      <c r="S629" s="51" t="s">
        <v>22</v>
      </c>
      <c r="T629" s="361">
        <v>0</v>
      </c>
      <c r="U629" s="361">
        <v>0</v>
      </c>
      <c r="V629" s="361">
        <f>+T629*U629</f>
        <v>0</v>
      </c>
      <c r="W629" s="51" t="s">
        <v>23</v>
      </c>
      <c r="X629" s="361">
        <v>0</v>
      </c>
      <c r="Y629" s="361">
        <v>0</v>
      </c>
      <c r="Z629" s="361">
        <f>+X629*Y629</f>
        <v>0</v>
      </c>
      <c r="AA629" s="51" t="s">
        <v>24</v>
      </c>
      <c r="AB629" s="361">
        <v>0</v>
      </c>
      <c r="AC629" s="361">
        <v>0</v>
      </c>
      <c r="AD629" s="361">
        <f>+AB629*AC629</f>
        <v>0</v>
      </c>
      <c r="AE629" s="51" t="s">
        <v>25</v>
      </c>
      <c r="AF629" s="361">
        <v>0</v>
      </c>
      <c r="AG629" s="361">
        <v>0</v>
      </c>
      <c r="AH629" s="361">
        <f>+AF629*AG629</f>
        <v>0</v>
      </c>
      <c r="AI629" s="51" t="s">
        <v>26</v>
      </c>
      <c r="AJ629" s="361">
        <v>0</v>
      </c>
      <c r="AK629" s="361">
        <v>0</v>
      </c>
      <c r="AL629" s="361">
        <f>+AJ629*AK629</f>
        <v>0</v>
      </c>
      <c r="AM629" s="51" t="s">
        <v>27</v>
      </c>
      <c r="AN629" s="361">
        <v>0</v>
      </c>
      <c r="AO629" s="361">
        <v>0</v>
      </c>
      <c r="AP629" s="361">
        <f>+AN629*AO629</f>
        <v>0</v>
      </c>
      <c r="AQ629" s="53"/>
    </row>
    <row r="630" spans="2:43" s="34" customFormat="1" ht="17.100000000000001" customHeight="1">
      <c r="B630" s="48"/>
      <c r="C630" s="54"/>
      <c r="D630" s="43"/>
      <c r="E630" s="54"/>
      <c r="F630" s="50"/>
      <c r="G630" s="51"/>
      <c r="H630" s="55"/>
      <c r="I630" s="55"/>
      <c r="J630" s="55"/>
      <c r="K630" s="51"/>
      <c r="L630" s="55"/>
      <c r="M630" s="55"/>
      <c r="N630" s="55"/>
      <c r="O630" s="51"/>
      <c r="P630" s="55"/>
      <c r="Q630" s="55"/>
      <c r="R630" s="55"/>
      <c r="S630" s="51"/>
      <c r="T630" s="55"/>
      <c r="U630" s="55"/>
      <c r="V630" s="55"/>
      <c r="W630" s="51"/>
      <c r="X630" s="55"/>
      <c r="Y630" s="55"/>
      <c r="Z630" s="55"/>
      <c r="AA630" s="51"/>
      <c r="AB630" s="55"/>
      <c r="AC630" s="55"/>
      <c r="AD630" s="55"/>
      <c r="AE630" s="51"/>
      <c r="AF630" s="55"/>
      <c r="AG630" s="55"/>
      <c r="AH630" s="55"/>
      <c r="AI630" s="51"/>
      <c r="AJ630" s="55"/>
      <c r="AK630" s="55"/>
      <c r="AL630" s="55"/>
      <c r="AM630" s="51"/>
      <c r="AN630" s="55"/>
      <c r="AO630" s="55"/>
      <c r="AP630" s="55"/>
      <c r="AQ630" s="53"/>
    </row>
    <row r="631" spans="2:43" s="34" customFormat="1" ht="17.100000000000001" customHeight="1">
      <c r="B631" s="48"/>
      <c r="C631" s="54"/>
      <c r="D631" s="43"/>
      <c r="E631" s="54"/>
      <c r="F631" s="50"/>
      <c r="G631" s="51"/>
      <c r="H631" s="55"/>
      <c r="I631" s="55"/>
      <c r="J631" s="55"/>
      <c r="K631" s="51"/>
      <c r="L631" s="55"/>
      <c r="M631" s="55"/>
      <c r="N631" s="55"/>
      <c r="O631" s="51"/>
      <c r="P631" s="55"/>
      <c r="Q631" s="55"/>
      <c r="R631" s="55"/>
      <c r="S631" s="51"/>
      <c r="T631" s="55"/>
      <c r="U631" s="55"/>
      <c r="V631" s="55"/>
      <c r="W631" s="51"/>
      <c r="X631" s="55"/>
      <c r="Y631" s="55"/>
      <c r="Z631" s="55"/>
      <c r="AA631" s="51"/>
      <c r="AB631" s="55"/>
      <c r="AC631" s="55"/>
      <c r="AD631" s="55"/>
      <c r="AE631" s="51"/>
      <c r="AF631" s="55"/>
      <c r="AG631" s="55"/>
      <c r="AH631" s="55"/>
      <c r="AI631" s="51"/>
      <c r="AJ631" s="55"/>
      <c r="AK631" s="55"/>
      <c r="AL631" s="55"/>
      <c r="AM631" s="51"/>
      <c r="AN631" s="55"/>
      <c r="AO631" s="55"/>
      <c r="AP631" s="55"/>
      <c r="AQ631" s="53"/>
    </row>
    <row r="632" spans="2:43" s="34" customFormat="1" ht="17.100000000000001" customHeight="1">
      <c r="B632" s="48"/>
      <c r="C632" s="54"/>
      <c r="D632" s="43"/>
      <c r="E632" s="54"/>
      <c r="F632" s="50"/>
      <c r="G632" s="51"/>
      <c r="H632" s="55"/>
      <c r="I632" s="55"/>
      <c r="J632" s="55"/>
      <c r="K632" s="51"/>
      <c r="L632" s="55"/>
      <c r="M632" s="55"/>
      <c r="N632" s="55"/>
      <c r="O632" s="51"/>
      <c r="P632" s="55"/>
      <c r="Q632" s="55"/>
      <c r="R632" s="55"/>
      <c r="S632" s="51"/>
      <c r="T632" s="55"/>
      <c r="U632" s="55"/>
      <c r="V632" s="55"/>
      <c r="W632" s="51"/>
      <c r="X632" s="55"/>
      <c r="Y632" s="55"/>
      <c r="Z632" s="55"/>
      <c r="AA632" s="51"/>
      <c r="AB632" s="55"/>
      <c r="AC632" s="55"/>
      <c r="AD632" s="55"/>
      <c r="AE632" s="51"/>
      <c r="AF632" s="55"/>
      <c r="AG632" s="55"/>
      <c r="AH632" s="55"/>
      <c r="AI632" s="51"/>
      <c r="AJ632" s="55"/>
      <c r="AK632" s="55"/>
      <c r="AL632" s="55"/>
      <c r="AM632" s="51"/>
      <c r="AN632" s="55"/>
      <c r="AO632" s="55"/>
      <c r="AP632" s="55"/>
      <c r="AQ632" s="53"/>
    </row>
    <row r="633" spans="2:43" s="34" customFormat="1" ht="17.100000000000001" customHeight="1">
      <c r="B633" s="48"/>
      <c r="C633" s="54"/>
      <c r="D633" s="43"/>
      <c r="E633" s="54"/>
      <c r="F633" s="50"/>
      <c r="G633" s="51"/>
      <c r="H633" s="55"/>
      <c r="I633" s="55"/>
      <c r="J633" s="55"/>
      <c r="K633" s="51"/>
      <c r="L633" s="55"/>
      <c r="M633" s="55"/>
      <c r="N633" s="55"/>
      <c r="O633" s="51"/>
      <c r="P633" s="55"/>
      <c r="Q633" s="55"/>
      <c r="R633" s="55"/>
      <c r="S633" s="51"/>
      <c r="T633" s="55"/>
      <c r="U633" s="55"/>
      <c r="V633" s="55"/>
      <c r="W633" s="51"/>
      <c r="X633" s="55"/>
      <c r="Y633" s="55"/>
      <c r="Z633" s="55"/>
      <c r="AA633" s="51"/>
      <c r="AB633" s="55"/>
      <c r="AC633" s="55"/>
      <c r="AD633" s="55"/>
      <c r="AE633" s="51"/>
      <c r="AF633" s="55"/>
      <c r="AG633" s="55"/>
      <c r="AH633" s="55"/>
      <c r="AI633" s="51"/>
      <c r="AJ633" s="55"/>
      <c r="AK633" s="55"/>
      <c r="AL633" s="55"/>
      <c r="AM633" s="51"/>
      <c r="AN633" s="55"/>
      <c r="AO633" s="55"/>
      <c r="AP633" s="55"/>
      <c r="AQ633" s="53"/>
    </row>
    <row r="634" spans="2:43" s="34" customFormat="1" ht="17.100000000000001" customHeight="1">
      <c r="B634" s="48"/>
      <c r="C634" s="54"/>
      <c r="D634" s="43"/>
      <c r="E634" s="54"/>
      <c r="F634" s="50"/>
      <c r="G634" s="51"/>
      <c r="H634" s="55"/>
      <c r="I634" s="55"/>
      <c r="J634" s="55"/>
      <c r="K634" s="51"/>
      <c r="L634" s="55"/>
      <c r="M634" s="55"/>
      <c r="N634" s="55"/>
      <c r="O634" s="51"/>
      <c r="P634" s="55"/>
      <c r="Q634" s="55"/>
      <c r="R634" s="55"/>
      <c r="S634" s="51"/>
      <c r="T634" s="55"/>
      <c r="U634" s="55"/>
      <c r="V634" s="55"/>
      <c r="W634" s="51"/>
      <c r="X634" s="55"/>
      <c r="Y634" s="55"/>
      <c r="Z634" s="55"/>
      <c r="AA634" s="51"/>
      <c r="AB634" s="55"/>
      <c r="AC634" s="55"/>
      <c r="AD634" s="55"/>
      <c r="AE634" s="51"/>
      <c r="AF634" s="55"/>
      <c r="AG634" s="55"/>
      <c r="AH634" s="55"/>
      <c r="AI634" s="51"/>
      <c r="AJ634" s="55"/>
      <c r="AK634" s="55"/>
      <c r="AL634" s="55"/>
      <c r="AM634" s="51"/>
      <c r="AN634" s="55"/>
      <c r="AO634" s="55"/>
      <c r="AP634" s="55"/>
      <c r="AQ634" s="53"/>
    </row>
    <row r="635" spans="2:43" s="34" customFormat="1" ht="17.100000000000001" customHeight="1">
      <c r="B635" s="48"/>
      <c r="C635" s="54"/>
      <c r="D635" s="43"/>
      <c r="E635" s="54"/>
      <c r="F635" s="50"/>
      <c r="G635" s="51"/>
      <c r="H635" s="55"/>
      <c r="I635" s="55"/>
      <c r="J635" s="55"/>
      <c r="K635" s="51"/>
      <c r="L635" s="55"/>
      <c r="M635" s="55"/>
      <c r="N635" s="55"/>
      <c r="O635" s="51"/>
      <c r="P635" s="55"/>
      <c r="Q635" s="55"/>
      <c r="R635" s="55"/>
      <c r="S635" s="51"/>
      <c r="T635" s="55"/>
      <c r="U635" s="55"/>
      <c r="V635" s="55"/>
      <c r="W635" s="51"/>
      <c r="X635" s="55"/>
      <c r="Y635" s="55"/>
      <c r="Z635" s="55"/>
      <c r="AA635" s="51"/>
      <c r="AB635" s="55"/>
      <c r="AC635" s="55"/>
      <c r="AD635" s="55"/>
      <c r="AE635" s="51"/>
      <c r="AF635" s="55"/>
      <c r="AG635" s="55"/>
      <c r="AH635" s="55"/>
      <c r="AI635" s="51"/>
      <c r="AJ635" s="55"/>
      <c r="AK635" s="55"/>
      <c r="AL635" s="55"/>
      <c r="AM635" s="51"/>
      <c r="AN635" s="55"/>
      <c r="AO635" s="55"/>
      <c r="AP635" s="55"/>
      <c r="AQ635" s="53"/>
    </row>
    <row r="636" spans="2:43" s="57" customFormat="1" ht="17.100000000000001" customHeight="1">
      <c r="B636" s="48"/>
      <c r="C636" s="49"/>
      <c r="D636" s="43"/>
      <c r="E636" s="49"/>
      <c r="F636" s="50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  <c r="AC636" s="55"/>
      <c r="AD636" s="55"/>
      <c r="AE636" s="55"/>
      <c r="AF636" s="55"/>
      <c r="AG636" s="55"/>
      <c r="AH636" s="55"/>
      <c r="AI636" s="55"/>
      <c r="AJ636" s="55"/>
      <c r="AK636" s="55"/>
      <c r="AL636" s="55"/>
      <c r="AM636" s="55"/>
      <c r="AN636" s="55"/>
      <c r="AO636" s="55"/>
      <c r="AP636" s="55"/>
      <c r="AQ636" s="53"/>
    </row>
    <row r="637" spans="2:43" s="57" customFormat="1" ht="17.100000000000001" customHeight="1">
      <c r="B637" s="48"/>
      <c r="C637" s="54">
        <f t="shared" ref="C637" si="72">+E629</f>
        <v>7700</v>
      </c>
      <c r="D637" s="43" t="s">
        <v>18</v>
      </c>
      <c r="E637" s="54">
        <f>+C637+100</f>
        <v>7800</v>
      </c>
      <c r="F637" s="50"/>
      <c r="G637" s="51" t="s">
        <v>19</v>
      </c>
      <c r="H637" s="361">
        <v>0</v>
      </c>
      <c r="I637" s="361">
        <v>0</v>
      </c>
      <c r="J637" s="361">
        <f>+H637*I637</f>
        <v>0</v>
      </c>
      <c r="K637" s="51" t="s">
        <v>20</v>
      </c>
      <c r="L637" s="361">
        <v>0</v>
      </c>
      <c r="M637" s="361">
        <v>0</v>
      </c>
      <c r="N637" s="361">
        <f>+L637*M637</f>
        <v>0</v>
      </c>
      <c r="O637" s="51" t="s">
        <v>21</v>
      </c>
      <c r="P637" s="361">
        <v>0</v>
      </c>
      <c r="Q637" s="361">
        <v>0</v>
      </c>
      <c r="R637" s="361">
        <f>+P637*Q637</f>
        <v>0</v>
      </c>
      <c r="S637" s="51" t="s">
        <v>22</v>
      </c>
      <c r="T637" s="361">
        <v>0</v>
      </c>
      <c r="U637" s="361">
        <v>0</v>
      </c>
      <c r="V637" s="361">
        <f>+T637*U637</f>
        <v>0</v>
      </c>
      <c r="W637" s="51" t="s">
        <v>23</v>
      </c>
      <c r="X637" s="361">
        <v>0</v>
      </c>
      <c r="Y637" s="361">
        <v>0</v>
      </c>
      <c r="Z637" s="361">
        <f>+X637*Y637</f>
        <v>0</v>
      </c>
      <c r="AA637" s="51" t="s">
        <v>24</v>
      </c>
      <c r="AB637" s="361">
        <v>0</v>
      </c>
      <c r="AC637" s="361">
        <v>0</v>
      </c>
      <c r="AD637" s="361">
        <f>+AB637*AC637</f>
        <v>0</v>
      </c>
      <c r="AE637" s="51" t="s">
        <v>25</v>
      </c>
      <c r="AF637" s="361">
        <v>0</v>
      </c>
      <c r="AG637" s="361">
        <v>0</v>
      </c>
      <c r="AH637" s="361">
        <f>+AF637*AG637</f>
        <v>0</v>
      </c>
      <c r="AI637" s="51" t="s">
        <v>26</v>
      </c>
      <c r="AJ637" s="361">
        <v>0</v>
      </c>
      <c r="AK637" s="361">
        <v>0</v>
      </c>
      <c r="AL637" s="361">
        <f>+AJ637*AK637</f>
        <v>0</v>
      </c>
      <c r="AM637" s="51" t="s">
        <v>27</v>
      </c>
      <c r="AN637" s="361">
        <v>0</v>
      </c>
      <c r="AO637" s="361">
        <v>0</v>
      </c>
      <c r="AP637" s="361">
        <f>+AN637*AO637</f>
        <v>0</v>
      </c>
      <c r="AQ637" s="53"/>
    </row>
    <row r="638" spans="2:43" s="34" customFormat="1" ht="17.100000000000001" customHeight="1">
      <c r="B638" s="48"/>
      <c r="C638" s="54"/>
      <c r="D638" s="43"/>
      <c r="E638" s="54"/>
      <c r="F638" s="50"/>
      <c r="G638" s="51"/>
      <c r="H638" s="55"/>
      <c r="I638" s="55"/>
      <c r="J638" s="55"/>
      <c r="K638" s="51"/>
      <c r="L638" s="55"/>
      <c r="M638" s="55"/>
      <c r="N638" s="55"/>
      <c r="O638" s="51"/>
      <c r="P638" s="55"/>
      <c r="Q638" s="55"/>
      <c r="R638" s="55"/>
      <c r="S638" s="51"/>
      <c r="T638" s="55"/>
      <c r="U638" s="55"/>
      <c r="V638" s="55"/>
      <c r="W638" s="51"/>
      <c r="X638" s="55"/>
      <c r="Y638" s="55"/>
      <c r="Z638" s="55"/>
      <c r="AA638" s="51"/>
      <c r="AB638" s="55"/>
      <c r="AC638" s="55"/>
      <c r="AD638" s="55"/>
      <c r="AE638" s="51"/>
      <c r="AF638" s="55"/>
      <c r="AG638" s="55"/>
      <c r="AH638" s="55"/>
      <c r="AI638" s="51"/>
      <c r="AJ638" s="55"/>
      <c r="AK638" s="55"/>
      <c r="AL638" s="55"/>
      <c r="AM638" s="51"/>
      <c r="AN638" s="55"/>
      <c r="AO638" s="55"/>
      <c r="AP638" s="55"/>
      <c r="AQ638" s="53"/>
    </row>
    <row r="639" spans="2:43" s="34" customFormat="1" ht="17.100000000000001" customHeight="1">
      <c r="B639" s="48"/>
      <c r="C639" s="54"/>
      <c r="D639" s="43"/>
      <c r="E639" s="54"/>
      <c r="F639" s="50"/>
      <c r="G639" s="51"/>
      <c r="H639" s="55"/>
      <c r="I639" s="55"/>
      <c r="J639" s="55"/>
      <c r="K639" s="51"/>
      <c r="L639" s="55"/>
      <c r="M639" s="55"/>
      <c r="N639" s="55"/>
      <c r="O639" s="51"/>
      <c r="P639" s="55"/>
      <c r="Q639" s="55"/>
      <c r="R639" s="55"/>
      <c r="S639" s="51"/>
      <c r="T639" s="55"/>
      <c r="U639" s="55"/>
      <c r="V639" s="55"/>
      <c r="W639" s="51"/>
      <c r="X639" s="55"/>
      <c r="Y639" s="55"/>
      <c r="Z639" s="55"/>
      <c r="AA639" s="51"/>
      <c r="AB639" s="55"/>
      <c r="AC639" s="55"/>
      <c r="AD639" s="55"/>
      <c r="AE639" s="51"/>
      <c r="AF639" s="55"/>
      <c r="AG639" s="55"/>
      <c r="AH639" s="55"/>
      <c r="AI639" s="51"/>
      <c r="AJ639" s="55"/>
      <c r="AK639" s="55"/>
      <c r="AL639" s="55"/>
      <c r="AM639" s="51"/>
      <c r="AN639" s="55"/>
      <c r="AO639" s="55"/>
      <c r="AP639" s="55"/>
      <c r="AQ639" s="53"/>
    </row>
    <row r="640" spans="2:43" s="34" customFormat="1" ht="17.100000000000001" customHeight="1">
      <c r="B640" s="48"/>
      <c r="C640" s="54"/>
      <c r="D640" s="43"/>
      <c r="E640" s="54"/>
      <c r="F640" s="50"/>
      <c r="G640" s="51"/>
      <c r="H640" s="55"/>
      <c r="I640" s="55"/>
      <c r="J640" s="55"/>
      <c r="K640" s="51"/>
      <c r="L640" s="55"/>
      <c r="M640" s="55"/>
      <c r="N640" s="55"/>
      <c r="O640" s="51"/>
      <c r="P640" s="55"/>
      <c r="Q640" s="55"/>
      <c r="R640" s="55"/>
      <c r="S640" s="51"/>
      <c r="T640" s="55"/>
      <c r="U640" s="55"/>
      <c r="V640" s="55"/>
      <c r="W640" s="51"/>
      <c r="X640" s="55"/>
      <c r="Y640" s="55"/>
      <c r="Z640" s="55"/>
      <c r="AA640" s="51"/>
      <c r="AB640" s="55"/>
      <c r="AC640" s="55"/>
      <c r="AD640" s="55"/>
      <c r="AE640" s="51"/>
      <c r="AF640" s="55"/>
      <c r="AG640" s="55"/>
      <c r="AH640" s="55"/>
      <c r="AI640" s="51"/>
      <c r="AJ640" s="55"/>
      <c r="AK640" s="55"/>
      <c r="AL640" s="55"/>
      <c r="AM640" s="51"/>
      <c r="AN640" s="55"/>
      <c r="AO640" s="55"/>
      <c r="AP640" s="55"/>
      <c r="AQ640" s="53"/>
    </row>
    <row r="641" spans="2:43" s="34" customFormat="1" ht="17.100000000000001" customHeight="1">
      <c r="B641" s="48"/>
      <c r="C641" s="54"/>
      <c r="D641" s="43"/>
      <c r="E641" s="54"/>
      <c r="F641" s="50"/>
      <c r="G641" s="51"/>
      <c r="H641" s="55"/>
      <c r="I641" s="55"/>
      <c r="J641" s="55"/>
      <c r="K641" s="51"/>
      <c r="L641" s="55"/>
      <c r="M641" s="55"/>
      <c r="N641" s="55"/>
      <c r="O641" s="51"/>
      <c r="P641" s="55"/>
      <c r="Q641" s="55"/>
      <c r="R641" s="55"/>
      <c r="S641" s="51"/>
      <c r="T641" s="55"/>
      <c r="U641" s="55"/>
      <c r="V641" s="55"/>
      <c r="W641" s="51"/>
      <c r="X641" s="55"/>
      <c r="Y641" s="55"/>
      <c r="Z641" s="55"/>
      <c r="AA641" s="51"/>
      <c r="AB641" s="55"/>
      <c r="AC641" s="55"/>
      <c r="AD641" s="55"/>
      <c r="AE641" s="51"/>
      <c r="AF641" s="55"/>
      <c r="AG641" s="55"/>
      <c r="AH641" s="55"/>
      <c r="AI641" s="51"/>
      <c r="AJ641" s="55"/>
      <c r="AK641" s="55"/>
      <c r="AL641" s="55"/>
      <c r="AM641" s="51"/>
      <c r="AN641" s="55"/>
      <c r="AO641" s="55"/>
      <c r="AP641" s="55"/>
      <c r="AQ641" s="53"/>
    </row>
    <row r="642" spans="2:43" s="34" customFormat="1" ht="17.100000000000001" customHeight="1">
      <c r="B642" s="48"/>
      <c r="C642" s="54"/>
      <c r="D642" s="43"/>
      <c r="E642" s="54"/>
      <c r="F642" s="50"/>
      <c r="G642" s="51"/>
      <c r="H642" s="55"/>
      <c r="I642" s="55"/>
      <c r="J642" s="55"/>
      <c r="K642" s="51"/>
      <c r="L642" s="55"/>
      <c r="M642" s="55"/>
      <c r="N642" s="55"/>
      <c r="O642" s="51"/>
      <c r="P642" s="55"/>
      <c r="Q642" s="55"/>
      <c r="R642" s="55"/>
      <c r="S642" s="51"/>
      <c r="T642" s="55"/>
      <c r="U642" s="55"/>
      <c r="V642" s="55"/>
      <c r="W642" s="51"/>
      <c r="X642" s="55"/>
      <c r="Y642" s="55"/>
      <c r="Z642" s="55"/>
      <c r="AA642" s="51"/>
      <c r="AB642" s="55"/>
      <c r="AC642" s="55"/>
      <c r="AD642" s="55"/>
      <c r="AE642" s="51"/>
      <c r="AF642" s="55"/>
      <c r="AG642" s="55"/>
      <c r="AH642" s="55"/>
      <c r="AI642" s="51"/>
      <c r="AJ642" s="55"/>
      <c r="AK642" s="55"/>
      <c r="AL642" s="55"/>
      <c r="AM642" s="51"/>
      <c r="AN642" s="55"/>
      <c r="AO642" s="55"/>
      <c r="AP642" s="55"/>
      <c r="AQ642" s="53"/>
    </row>
    <row r="643" spans="2:43" s="34" customFormat="1" ht="17.100000000000001" customHeight="1">
      <c r="B643" s="48"/>
      <c r="C643" s="54"/>
      <c r="D643" s="43"/>
      <c r="E643" s="54"/>
      <c r="F643" s="50"/>
      <c r="G643" s="51"/>
      <c r="H643" s="55"/>
      <c r="I643" s="55"/>
      <c r="J643" s="55"/>
      <c r="K643" s="51"/>
      <c r="L643" s="55"/>
      <c r="M643" s="55"/>
      <c r="N643" s="55"/>
      <c r="O643" s="51"/>
      <c r="P643" s="55"/>
      <c r="Q643" s="55"/>
      <c r="R643" s="55"/>
      <c r="S643" s="51"/>
      <c r="T643" s="55"/>
      <c r="U643" s="55"/>
      <c r="V643" s="55"/>
      <c r="W643" s="51"/>
      <c r="X643" s="55"/>
      <c r="Y643" s="55"/>
      <c r="Z643" s="55"/>
      <c r="AA643" s="51"/>
      <c r="AB643" s="55"/>
      <c r="AC643" s="55"/>
      <c r="AD643" s="55"/>
      <c r="AE643" s="51"/>
      <c r="AF643" s="55"/>
      <c r="AG643" s="55"/>
      <c r="AH643" s="55"/>
      <c r="AI643" s="51"/>
      <c r="AJ643" s="55"/>
      <c r="AK643" s="55"/>
      <c r="AL643" s="55"/>
      <c r="AM643" s="51"/>
      <c r="AN643" s="55"/>
      <c r="AO643" s="55"/>
      <c r="AP643" s="55"/>
      <c r="AQ643" s="53"/>
    </row>
    <row r="644" spans="2:43" s="57" customFormat="1" ht="17.100000000000001" customHeight="1">
      <c r="B644" s="48"/>
      <c r="C644" s="49"/>
      <c r="D644" s="58"/>
      <c r="E644" s="49"/>
      <c r="F644" s="50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  <c r="AC644" s="55"/>
      <c r="AD644" s="55"/>
      <c r="AE644" s="55"/>
      <c r="AF644" s="55"/>
      <c r="AG644" s="55"/>
      <c r="AH644" s="55"/>
      <c r="AI644" s="55"/>
      <c r="AJ644" s="55"/>
      <c r="AK644" s="55"/>
      <c r="AL644" s="55"/>
      <c r="AM644" s="55"/>
      <c r="AN644" s="55"/>
      <c r="AO644" s="55"/>
      <c r="AP644" s="55"/>
      <c r="AQ644" s="53"/>
    </row>
    <row r="645" spans="2:43" s="57" customFormat="1" ht="17.100000000000001" customHeight="1">
      <c r="B645" s="48"/>
      <c r="C645" s="54">
        <f t="shared" ref="C645" si="73">+E637</f>
        <v>7800</v>
      </c>
      <c r="D645" s="43" t="s">
        <v>18</v>
      </c>
      <c r="E645" s="54">
        <f>+C645+100</f>
        <v>7900</v>
      </c>
      <c r="F645" s="50"/>
      <c r="G645" s="51" t="s">
        <v>19</v>
      </c>
      <c r="H645" s="361">
        <v>0</v>
      </c>
      <c r="I645" s="361">
        <v>0</v>
      </c>
      <c r="J645" s="361">
        <f>+H645*I645</f>
        <v>0</v>
      </c>
      <c r="K645" s="51" t="s">
        <v>20</v>
      </c>
      <c r="L645" s="361">
        <v>0</v>
      </c>
      <c r="M645" s="361">
        <v>0</v>
      </c>
      <c r="N645" s="361">
        <f>+L645*M645</f>
        <v>0</v>
      </c>
      <c r="O645" s="51" t="s">
        <v>21</v>
      </c>
      <c r="P645" s="361">
        <v>0</v>
      </c>
      <c r="Q645" s="361">
        <v>0</v>
      </c>
      <c r="R645" s="361">
        <f>+P645*Q645</f>
        <v>0</v>
      </c>
      <c r="S645" s="51" t="s">
        <v>22</v>
      </c>
      <c r="T645" s="361">
        <v>0</v>
      </c>
      <c r="U645" s="361">
        <v>0</v>
      </c>
      <c r="V645" s="361">
        <f>+T645*U645</f>
        <v>0</v>
      </c>
      <c r="W645" s="51" t="s">
        <v>23</v>
      </c>
      <c r="X645" s="361">
        <v>0</v>
      </c>
      <c r="Y645" s="361">
        <v>0</v>
      </c>
      <c r="Z645" s="361">
        <f>+X645*Y645</f>
        <v>0</v>
      </c>
      <c r="AA645" s="51" t="s">
        <v>24</v>
      </c>
      <c r="AB645" s="361">
        <v>0</v>
      </c>
      <c r="AC645" s="361">
        <v>0</v>
      </c>
      <c r="AD645" s="361">
        <f>+AB645*AC645</f>
        <v>0</v>
      </c>
      <c r="AE645" s="51" t="s">
        <v>25</v>
      </c>
      <c r="AF645" s="361">
        <v>0</v>
      </c>
      <c r="AG645" s="361">
        <v>0</v>
      </c>
      <c r="AH645" s="361">
        <f>+AF645*AG645</f>
        <v>0</v>
      </c>
      <c r="AI645" s="51" t="s">
        <v>26</v>
      </c>
      <c r="AJ645" s="361">
        <v>0</v>
      </c>
      <c r="AK645" s="361">
        <v>0</v>
      </c>
      <c r="AL645" s="361">
        <f>+AJ645*AK645</f>
        <v>0</v>
      </c>
      <c r="AM645" s="51" t="s">
        <v>27</v>
      </c>
      <c r="AN645" s="361">
        <v>0</v>
      </c>
      <c r="AO645" s="361">
        <v>0</v>
      </c>
      <c r="AP645" s="361">
        <f>+AN645*AO645</f>
        <v>0</v>
      </c>
      <c r="AQ645" s="53"/>
    </row>
    <row r="646" spans="2:43" s="34" customFormat="1" ht="17.100000000000001" customHeight="1">
      <c r="B646" s="48"/>
      <c r="C646" s="54"/>
      <c r="D646" s="43"/>
      <c r="E646" s="54"/>
      <c r="F646" s="50"/>
      <c r="G646" s="51"/>
      <c r="H646" s="55"/>
      <c r="I646" s="55"/>
      <c r="J646" s="55"/>
      <c r="K646" s="51"/>
      <c r="L646" s="55"/>
      <c r="M646" s="55"/>
      <c r="N646" s="55"/>
      <c r="O646" s="51"/>
      <c r="P646" s="55"/>
      <c r="Q646" s="55"/>
      <c r="R646" s="55"/>
      <c r="S646" s="51"/>
      <c r="T646" s="55"/>
      <c r="U646" s="55"/>
      <c r="V646" s="55"/>
      <c r="W646" s="51"/>
      <c r="X646" s="55"/>
      <c r="Y646" s="55"/>
      <c r="Z646" s="55"/>
      <c r="AA646" s="51"/>
      <c r="AB646" s="55"/>
      <c r="AC646" s="55"/>
      <c r="AD646" s="55"/>
      <c r="AE646" s="51"/>
      <c r="AF646" s="55"/>
      <c r="AG646" s="55"/>
      <c r="AH646" s="55"/>
      <c r="AI646" s="51"/>
      <c r="AJ646" s="55"/>
      <c r="AK646" s="55"/>
      <c r="AL646" s="55"/>
      <c r="AM646" s="51"/>
      <c r="AN646" s="55"/>
      <c r="AO646" s="55"/>
      <c r="AP646" s="55"/>
      <c r="AQ646" s="53"/>
    </row>
    <row r="647" spans="2:43" s="34" customFormat="1" ht="17.100000000000001" customHeight="1">
      <c r="B647" s="48"/>
      <c r="C647" s="54"/>
      <c r="D647" s="43"/>
      <c r="E647" s="54"/>
      <c r="F647" s="50"/>
      <c r="G647" s="51"/>
      <c r="H647" s="55"/>
      <c r="I647" s="55"/>
      <c r="J647" s="55"/>
      <c r="K647" s="51"/>
      <c r="L647" s="55"/>
      <c r="M647" s="55"/>
      <c r="N647" s="55"/>
      <c r="O647" s="51"/>
      <c r="P647" s="55"/>
      <c r="Q647" s="55"/>
      <c r="R647" s="55"/>
      <c r="S647" s="51"/>
      <c r="T647" s="55"/>
      <c r="U647" s="55"/>
      <c r="V647" s="55"/>
      <c r="W647" s="51"/>
      <c r="X647" s="55"/>
      <c r="Y647" s="55"/>
      <c r="Z647" s="55"/>
      <c r="AA647" s="51"/>
      <c r="AB647" s="55"/>
      <c r="AC647" s="55"/>
      <c r="AD647" s="55"/>
      <c r="AE647" s="51"/>
      <c r="AF647" s="55"/>
      <c r="AG647" s="55"/>
      <c r="AH647" s="55"/>
      <c r="AI647" s="51"/>
      <c r="AJ647" s="55"/>
      <c r="AK647" s="55"/>
      <c r="AL647" s="55"/>
      <c r="AM647" s="51"/>
      <c r="AN647" s="55"/>
      <c r="AO647" s="55"/>
      <c r="AP647" s="55"/>
      <c r="AQ647" s="53"/>
    </row>
    <row r="648" spans="2:43" s="34" customFormat="1" ht="17.100000000000001" customHeight="1">
      <c r="B648" s="48"/>
      <c r="C648" s="54"/>
      <c r="D648" s="43"/>
      <c r="E648" s="54"/>
      <c r="F648" s="50"/>
      <c r="G648" s="51"/>
      <c r="H648" s="55"/>
      <c r="I648" s="55"/>
      <c r="J648" s="55"/>
      <c r="K648" s="51"/>
      <c r="L648" s="55"/>
      <c r="M648" s="55"/>
      <c r="N648" s="55"/>
      <c r="O648" s="51"/>
      <c r="P648" s="55"/>
      <c r="Q648" s="55"/>
      <c r="R648" s="55"/>
      <c r="S648" s="51"/>
      <c r="T648" s="55"/>
      <c r="U648" s="55"/>
      <c r="V648" s="55"/>
      <c r="W648" s="51"/>
      <c r="X648" s="55"/>
      <c r="Y648" s="55"/>
      <c r="Z648" s="55"/>
      <c r="AA648" s="51"/>
      <c r="AB648" s="55"/>
      <c r="AC648" s="55"/>
      <c r="AD648" s="55"/>
      <c r="AE648" s="51"/>
      <c r="AF648" s="55"/>
      <c r="AG648" s="55"/>
      <c r="AH648" s="55"/>
      <c r="AI648" s="51"/>
      <c r="AJ648" s="55"/>
      <c r="AK648" s="55"/>
      <c r="AL648" s="55"/>
      <c r="AM648" s="51"/>
      <c r="AN648" s="55"/>
      <c r="AO648" s="55"/>
      <c r="AP648" s="55"/>
      <c r="AQ648" s="53"/>
    </row>
    <row r="649" spans="2:43" s="34" customFormat="1" ht="17.100000000000001" customHeight="1">
      <c r="B649" s="48"/>
      <c r="C649" s="54"/>
      <c r="D649" s="43"/>
      <c r="E649" s="54"/>
      <c r="F649" s="50"/>
      <c r="G649" s="51"/>
      <c r="H649" s="55"/>
      <c r="I649" s="55"/>
      <c r="J649" s="55"/>
      <c r="K649" s="51"/>
      <c r="L649" s="55"/>
      <c r="M649" s="55"/>
      <c r="N649" s="55"/>
      <c r="O649" s="51"/>
      <c r="P649" s="55"/>
      <c r="Q649" s="55"/>
      <c r="R649" s="55"/>
      <c r="S649" s="51"/>
      <c r="T649" s="55"/>
      <c r="U649" s="55"/>
      <c r="V649" s="55"/>
      <c r="W649" s="51"/>
      <c r="X649" s="55"/>
      <c r="Y649" s="55"/>
      <c r="Z649" s="55"/>
      <c r="AA649" s="51"/>
      <c r="AB649" s="55"/>
      <c r="AC649" s="55"/>
      <c r="AD649" s="55"/>
      <c r="AE649" s="51"/>
      <c r="AF649" s="55"/>
      <c r="AG649" s="55"/>
      <c r="AH649" s="55"/>
      <c r="AI649" s="51"/>
      <c r="AJ649" s="55"/>
      <c r="AK649" s="55"/>
      <c r="AL649" s="55"/>
      <c r="AM649" s="51"/>
      <c r="AN649" s="55"/>
      <c r="AO649" s="55"/>
      <c r="AP649" s="55"/>
      <c r="AQ649" s="53"/>
    </row>
    <row r="650" spans="2:43" s="34" customFormat="1" ht="17.100000000000001" customHeight="1">
      <c r="B650" s="48"/>
      <c r="C650" s="54"/>
      <c r="D650" s="43"/>
      <c r="E650" s="54"/>
      <c r="F650" s="50"/>
      <c r="G650" s="51"/>
      <c r="H650" s="55"/>
      <c r="I650" s="55"/>
      <c r="J650" s="55"/>
      <c r="K650" s="51"/>
      <c r="L650" s="55"/>
      <c r="M650" s="55"/>
      <c r="N650" s="55"/>
      <c r="O650" s="51"/>
      <c r="P650" s="55"/>
      <c r="Q650" s="55"/>
      <c r="R650" s="55"/>
      <c r="S650" s="51"/>
      <c r="T650" s="55"/>
      <c r="U650" s="55"/>
      <c r="V650" s="55"/>
      <c r="W650" s="51"/>
      <c r="X650" s="55"/>
      <c r="Y650" s="55"/>
      <c r="Z650" s="55"/>
      <c r="AA650" s="51"/>
      <c r="AB650" s="55"/>
      <c r="AC650" s="55"/>
      <c r="AD650" s="55"/>
      <c r="AE650" s="51"/>
      <c r="AF650" s="55"/>
      <c r="AG650" s="55"/>
      <c r="AH650" s="55"/>
      <c r="AI650" s="51"/>
      <c r="AJ650" s="55"/>
      <c r="AK650" s="55"/>
      <c r="AL650" s="55"/>
      <c r="AM650" s="51"/>
      <c r="AN650" s="55"/>
      <c r="AO650" s="55"/>
      <c r="AP650" s="55"/>
      <c r="AQ650" s="53"/>
    </row>
    <row r="651" spans="2:43" s="34" customFormat="1" ht="17.100000000000001" customHeight="1">
      <c r="B651" s="48"/>
      <c r="C651" s="54"/>
      <c r="D651" s="43"/>
      <c r="E651" s="54"/>
      <c r="F651" s="50"/>
      <c r="G651" s="51"/>
      <c r="H651" s="55"/>
      <c r="I651" s="55"/>
      <c r="J651" s="55"/>
      <c r="K651" s="51"/>
      <c r="L651" s="55"/>
      <c r="M651" s="55"/>
      <c r="N651" s="55"/>
      <c r="O651" s="51"/>
      <c r="P651" s="55"/>
      <c r="Q651" s="55"/>
      <c r="R651" s="55"/>
      <c r="S651" s="51"/>
      <c r="T651" s="55"/>
      <c r="U651" s="55"/>
      <c r="V651" s="55"/>
      <c r="W651" s="51"/>
      <c r="X651" s="55"/>
      <c r="Y651" s="55"/>
      <c r="Z651" s="55"/>
      <c r="AA651" s="51"/>
      <c r="AB651" s="55"/>
      <c r="AC651" s="55"/>
      <c r="AD651" s="55"/>
      <c r="AE651" s="51"/>
      <c r="AF651" s="55"/>
      <c r="AG651" s="55"/>
      <c r="AH651" s="55"/>
      <c r="AI651" s="51"/>
      <c r="AJ651" s="55"/>
      <c r="AK651" s="55"/>
      <c r="AL651" s="55"/>
      <c r="AM651" s="51"/>
      <c r="AN651" s="55"/>
      <c r="AO651" s="55"/>
      <c r="AP651" s="55"/>
      <c r="AQ651" s="53"/>
    </row>
    <row r="652" spans="2:43" s="57" customFormat="1" ht="17.100000000000001" customHeight="1">
      <c r="B652" s="48"/>
      <c r="C652" s="49"/>
      <c r="D652" s="43"/>
      <c r="E652" s="49"/>
      <c r="F652" s="50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  <c r="AC652" s="55"/>
      <c r="AD652" s="55"/>
      <c r="AE652" s="55"/>
      <c r="AF652" s="55"/>
      <c r="AG652" s="55"/>
      <c r="AH652" s="55"/>
      <c r="AI652" s="55"/>
      <c r="AJ652" s="55"/>
      <c r="AK652" s="55"/>
      <c r="AL652" s="55"/>
      <c r="AM652" s="55"/>
      <c r="AN652" s="55"/>
      <c r="AO652" s="55"/>
      <c r="AP652" s="55"/>
      <c r="AQ652" s="53"/>
    </row>
    <row r="653" spans="2:43" s="57" customFormat="1" ht="17.100000000000001" customHeight="1">
      <c r="B653" s="48"/>
      <c r="C653" s="54">
        <f t="shared" ref="C653" si="74">+E645</f>
        <v>7900</v>
      </c>
      <c r="D653" s="43" t="s">
        <v>18</v>
      </c>
      <c r="E653" s="54">
        <f>+C653+100</f>
        <v>8000</v>
      </c>
      <c r="F653" s="50"/>
      <c r="G653" s="51" t="s">
        <v>19</v>
      </c>
      <c r="H653" s="361">
        <v>0</v>
      </c>
      <c r="I653" s="361">
        <v>0</v>
      </c>
      <c r="J653" s="361">
        <f>+H653*I653</f>
        <v>0</v>
      </c>
      <c r="K653" s="51" t="s">
        <v>20</v>
      </c>
      <c r="L653" s="361">
        <v>0</v>
      </c>
      <c r="M653" s="361">
        <v>0</v>
      </c>
      <c r="N653" s="361">
        <f>+L653*M653</f>
        <v>0</v>
      </c>
      <c r="O653" s="51" t="s">
        <v>21</v>
      </c>
      <c r="P653" s="361">
        <v>0</v>
      </c>
      <c r="Q653" s="361">
        <v>0</v>
      </c>
      <c r="R653" s="361">
        <f>+P653*Q653</f>
        <v>0</v>
      </c>
      <c r="S653" s="51" t="s">
        <v>22</v>
      </c>
      <c r="T653" s="361">
        <v>0</v>
      </c>
      <c r="U653" s="361">
        <v>0</v>
      </c>
      <c r="V653" s="361">
        <f>+T653*U653</f>
        <v>0</v>
      </c>
      <c r="W653" s="51" t="s">
        <v>23</v>
      </c>
      <c r="X653" s="361">
        <v>0</v>
      </c>
      <c r="Y653" s="361">
        <v>0</v>
      </c>
      <c r="Z653" s="361">
        <f>+X653*Y653</f>
        <v>0</v>
      </c>
      <c r="AA653" s="51" t="s">
        <v>24</v>
      </c>
      <c r="AB653" s="361">
        <v>0</v>
      </c>
      <c r="AC653" s="361">
        <v>0</v>
      </c>
      <c r="AD653" s="361">
        <f>+AB653*AC653</f>
        <v>0</v>
      </c>
      <c r="AE653" s="51" t="s">
        <v>25</v>
      </c>
      <c r="AF653" s="361">
        <v>0</v>
      </c>
      <c r="AG653" s="361">
        <v>0</v>
      </c>
      <c r="AH653" s="361">
        <f>+AF653*AG653</f>
        <v>0</v>
      </c>
      <c r="AI653" s="51" t="s">
        <v>26</v>
      </c>
      <c r="AJ653" s="361">
        <v>0</v>
      </c>
      <c r="AK653" s="361">
        <v>0</v>
      </c>
      <c r="AL653" s="361">
        <f>+AJ653*AK653</f>
        <v>0</v>
      </c>
      <c r="AM653" s="51" t="s">
        <v>27</v>
      </c>
      <c r="AN653" s="361">
        <v>0</v>
      </c>
      <c r="AO653" s="361">
        <v>0</v>
      </c>
      <c r="AP653" s="361">
        <f>+AN653*AO653</f>
        <v>0</v>
      </c>
      <c r="AQ653" s="53"/>
    </row>
    <row r="654" spans="2:43" s="34" customFormat="1" ht="17.100000000000001" customHeight="1">
      <c r="B654" s="48"/>
      <c r="C654" s="54"/>
      <c r="D654" s="43"/>
      <c r="E654" s="54"/>
      <c r="F654" s="50"/>
      <c r="G654" s="51"/>
      <c r="H654" s="55"/>
      <c r="I654" s="55"/>
      <c r="J654" s="55"/>
      <c r="K654" s="51"/>
      <c r="L654" s="55"/>
      <c r="M654" s="55"/>
      <c r="N654" s="55"/>
      <c r="O654" s="51"/>
      <c r="P654" s="55"/>
      <c r="Q654" s="55"/>
      <c r="R654" s="55"/>
      <c r="S654" s="51"/>
      <c r="T654" s="55"/>
      <c r="U654" s="55"/>
      <c r="V654" s="55"/>
      <c r="W654" s="51"/>
      <c r="X654" s="55"/>
      <c r="Y654" s="55"/>
      <c r="Z654" s="55"/>
      <c r="AA654" s="51"/>
      <c r="AB654" s="55"/>
      <c r="AC654" s="55"/>
      <c r="AD654" s="55"/>
      <c r="AE654" s="51"/>
      <c r="AF654" s="55"/>
      <c r="AG654" s="55"/>
      <c r="AH654" s="55"/>
      <c r="AI654" s="51"/>
      <c r="AJ654" s="55"/>
      <c r="AK654" s="55"/>
      <c r="AL654" s="55"/>
      <c r="AM654" s="51"/>
      <c r="AN654" s="55"/>
      <c r="AO654" s="55"/>
      <c r="AP654" s="55"/>
      <c r="AQ654" s="53"/>
    </row>
    <row r="655" spans="2:43" s="34" customFormat="1" ht="17.100000000000001" customHeight="1">
      <c r="B655" s="48"/>
      <c r="C655" s="54"/>
      <c r="D655" s="43"/>
      <c r="E655" s="54"/>
      <c r="F655" s="50"/>
      <c r="G655" s="51"/>
      <c r="H655" s="55"/>
      <c r="I655" s="55"/>
      <c r="J655" s="55"/>
      <c r="K655" s="51"/>
      <c r="L655" s="55"/>
      <c r="M655" s="55"/>
      <c r="N655" s="55"/>
      <c r="O655" s="51"/>
      <c r="P655" s="55"/>
      <c r="Q655" s="55"/>
      <c r="R655" s="55"/>
      <c r="S655" s="51"/>
      <c r="T655" s="55"/>
      <c r="U655" s="55"/>
      <c r="V655" s="55"/>
      <c r="W655" s="51"/>
      <c r="X655" s="55"/>
      <c r="Y655" s="55"/>
      <c r="Z655" s="55"/>
      <c r="AA655" s="51"/>
      <c r="AB655" s="55"/>
      <c r="AC655" s="55"/>
      <c r="AD655" s="55"/>
      <c r="AE655" s="51"/>
      <c r="AF655" s="55"/>
      <c r="AG655" s="55"/>
      <c r="AH655" s="55"/>
      <c r="AI655" s="51"/>
      <c r="AJ655" s="55"/>
      <c r="AK655" s="55"/>
      <c r="AL655" s="55"/>
      <c r="AM655" s="51"/>
      <c r="AN655" s="55"/>
      <c r="AO655" s="55"/>
      <c r="AP655" s="55"/>
      <c r="AQ655" s="53"/>
    </row>
    <row r="656" spans="2:43" s="34" customFormat="1" ht="17.100000000000001" customHeight="1">
      <c r="B656" s="48"/>
      <c r="C656" s="54"/>
      <c r="D656" s="43"/>
      <c r="E656" s="54"/>
      <c r="F656" s="50"/>
      <c r="G656" s="51"/>
      <c r="H656" s="55"/>
      <c r="I656" s="55"/>
      <c r="J656" s="55"/>
      <c r="K656" s="51"/>
      <c r="L656" s="55"/>
      <c r="M656" s="55"/>
      <c r="N656" s="55"/>
      <c r="O656" s="51"/>
      <c r="P656" s="55"/>
      <c r="Q656" s="55"/>
      <c r="R656" s="55"/>
      <c r="S656" s="51"/>
      <c r="T656" s="55"/>
      <c r="U656" s="55"/>
      <c r="V656" s="55"/>
      <c r="W656" s="51"/>
      <c r="X656" s="55"/>
      <c r="Y656" s="55"/>
      <c r="Z656" s="55"/>
      <c r="AA656" s="51"/>
      <c r="AB656" s="55"/>
      <c r="AC656" s="55"/>
      <c r="AD656" s="55"/>
      <c r="AE656" s="51"/>
      <c r="AF656" s="55"/>
      <c r="AG656" s="55"/>
      <c r="AH656" s="55"/>
      <c r="AI656" s="51"/>
      <c r="AJ656" s="55"/>
      <c r="AK656" s="55"/>
      <c r="AL656" s="55"/>
      <c r="AM656" s="51"/>
      <c r="AN656" s="55"/>
      <c r="AO656" s="55"/>
      <c r="AP656" s="55"/>
      <c r="AQ656" s="53"/>
    </row>
    <row r="657" spans="2:43" s="34" customFormat="1" ht="17.100000000000001" customHeight="1">
      <c r="B657" s="48"/>
      <c r="C657" s="54"/>
      <c r="D657" s="43"/>
      <c r="E657" s="54"/>
      <c r="F657" s="50"/>
      <c r="G657" s="51"/>
      <c r="H657" s="55"/>
      <c r="I657" s="55"/>
      <c r="J657" s="55"/>
      <c r="K657" s="51"/>
      <c r="L657" s="55"/>
      <c r="M657" s="55"/>
      <c r="N657" s="55"/>
      <c r="O657" s="51"/>
      <c r="P657" s="55"/>
      <c r="Q657" s="55"/>
      <c r="R657" s="55"/>
      <c r="S657" s="51"/>
      <c r="T657" s="55"/>
      <c r="U657" s="55"/>
      <c r="V657" s="55"/>
      <c r="W657" s="51"/>
      <c r="X657" s="55"/>
      <c r="Y657" s="55"/>
      <c r="Z657" s="55"/>
      <c r="AA657" s="51"/>
      <c r="AB657" s="55"/>
      <c r="AC657" s="55"/>
      <c r="AD657" s="55"/>
      <c r="AE657" s="51"/>
      <c r="AF657" s="55"/>
      <c r="AG657" s="55"/>
      <c r="AH657" s="55"/>
      <c r="AI657" s="51"/>
      <c r="AJ657" s="55"/>
      <c r="AK657" s="55"/>
      <c r="AL657" s="55"/>
      <c r="AM657" s="51"/>
      <c r="AN657" s="55"/>
      <c r="AO657" s="55"/>
      <c r="AP657" s="55"/>
      <c r="AQ657" s="53"/>
    </row>
    <row r="658" spans="2:43" s="34" customFormat="1" ht="17.100000000000001" customHeight="1">
      <c r="B658" s="48"/>
      <c r="C658" s="54"/>
      <c r="D658" s="43"/>
      <c r="E658" s="54"/>
      <c r="F658" s="50"/>
      <c r="G658" s="51"/>
      <c r="H658" s="55"/>
      <c r="I658" s="55"/>
      <c r="J658" s="55"/>
      <c r="K658" s="51"/>
      <c r="L658" s="55"/>
      <c r="M658" s="55"/>
      <c r="N658" s="55"/>
      <c r="O658" s="51"/>
      <c r="P658" s="55"/>
      <c r="Q658" s="55"/>
      <c r="R658" s="55"/>
      <c r="S658" s="51"/>
      <c r="T658" s="55"/>
      <c r="U658" s="55"/>
      <c r="V658" s="55"/>
      <c r="W658" s="51"/>
      <c r="X658" s="55"/>
      <c r="Y658" s="55"/>
      <c r="Z658" s="55"/>
      <c r="AA658" s="51"/>
      <c r="AB658" s="55"/>
      <c r="AC658" s="55"/>
      <c r="AD658" s="55"/>
      <c r="AE658" s="51"/>
      <c r="AF658" s="55"/>
      <c r="AG658" s="55"/>
      <c r="AH658" s="55"/>
      <c r="AI658" s="51"/>
      <c r="AJ658" s="55"/>
      <c r="AK658" s="55"/>
      <c r="AL658" s="55"/>
      <c r="AM658" s="51"/>
      <c r="AN658" s="55"/>
      <c r="AO658" s="55"/>
      <c r="AP658" s="55"/>
      <c r="AQ658" s="53"/>
    </row>
    <row r="659" spans="2:43" s="34" customFormat="1" ht="17.100000000000001" customHeight="1">
      <c r="B659" s="48"/>
      <c r="C659" s="54"/>
      <c r="D659" s="43"/>
      <c r="E659" s="54"/>
      <c r="F659" s="50"/>
      <c r="G659" s="51"/>
      <c r="H659" s="55"/>
      <c r="I659" s="55"/>
      <c r="J659" s="55"/>
      <c r="K659" s="51"/>
      <c r="L659" s="55"/>
      <c r="M659" s="55"/>
      <c r="N659" s="55"/>
      <c r="O659" s="51"/>
      <c r="P659" s="55"/>
      <c r="Q659" s="55"/>
      <c r="R659" s="55"/>
      <c r="S659" s="51"/>
      <c r="T659" s="55"/>
      <c r="U659" s="55"/>
      <c r="V659" s="55"/>
      <c r="W659" s="51"/>
      <c r="X659" s="55"/>
      <c r="Y659" s="55"/>
      <c r="Z659" s="55"/>
      <c r="AA659" s="51"/>
      <c r="AB659" s="55"/>
      <c r="AC659" s="55"/>
      <c r="AD659" s="55"/>
      <c r="AE659" s="51"/>
      <c r="AF659" s="55"/>
      <c r="AG659" s="55"/>
      <c r="AH659" s="55"/>
      <c r="AI659" s="51"/>
      <c r="AJ659" s="55"/>
      <c r="AK659" s="55"/>
      <c r="AL659" s="55"/>
      <c r="AM659" s="51"/>
      <c r="AN659" s="55"/>
      <c r="AO659" s="55"/>
      <c r="AP659" s="55"/>
      <c r="AQ659" s="53"/>
    </row>
    <row r="660" spans="2:43" s="57" customFormat="1" ht="17.100000000000001" customHeight="1">
      <c r="B660" s="48"/>
      <c r="C660" s="49"/>
      <c r="D660" s="58"/>
      <c r="E660" s="49"/>
      <c r="F660" s="50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  <c r="AC660" s="55"/>
      <c r="AD660" s="55"/>
      <c r="AE660" s="55"/>
      <c r="AF660" s="55"/>
      <c r="AG660" s="55"/>
      <c r="AH660" s="55"/>
      <c r="AI660" s="55"/>
      <c r="AJ660" s="55"/>
      <c r="AK660" s="55"/>
      <c r="AL660" s="55"/>
      <c r="AM660" s="55"/>
      <c r="AN660" s="55"/>
      <c r="AO660" s="55"/>
      <c r="AP660" s="55"/>
      <c r="AQ660" s="53"/>
    </row>
    <row r="661" spans="2:43" s="57" customFormat="1" ht="17.100000000000001" customHeight="1">
      <c r="B661" s="48"/>
      <c r="C661" s="54">
        <f t="shared" ref="C661" si="75">+E653</f>
        <v>8000</v>
      </c>
      <c r="D661" s="43" t="s">
        <v>18</v>
      </c>
      <c r="E661" s="54">
        <f>+C661+100</f>
        <v>8100</v>
      </c>
      <c r="F661" s="50"/>
      <c r="G661" s="51" t="s">
        <v>19</v>
      </c>
      <c r="H661" s="361">
        <v>0</v>
      </c>
      <c r="I661" s="361">
        <v>0</v>
      </c>
      <c r="J661" s="361">
        <f>+H661*I661</f>
        <v>0</v>
      </c>
      <c r="K661" s="51" t="s">
        <v>20</v>
      </c>
      <c r="L661" s="361">
        <v>0</v>
      </c>
      <c r="M661" s="361">
        <v>0</v>
      </c>
      <c r="N661" s="361">
        <f>+L661*M661</f>
        <v>0</v>
      </c>
      <c r="O661" s="51" t="s">
        <v>21</v>
      </c>
      <c r="P661" s="361">
        <v>0</v>
      </c>
      <c r="Q661" s="361">
        <v>0</v>
      </c>
      <c r="R661" s="361">
        <f>+P661*Q661</f>
        <v>0</v>
      </c>
      <c r="S661" s="51" t="s">
        <v>22</v>
      </c>
      <c r="T661" s="361">
        <v>0</v>
      </c>
      <c r="U661" s="361">
        <v>0</v>
      </c>
      <c r="V661" s="361">
        <f>+T661*U661</f>
        <v>0</v>
      </c>
      <c r="W661" s="51" t="s">
        <v>23</v>
      </c>
      <c r="X661" s="361">
        <v>0</v>
      </c>
      <c r="Y661" s="361">
        <v>0</v>
      </c>
      <c r="Z661" s="361">
        <f>+X661*Y661</f>
        <v>0</v>
      </c>
      <c r="AA661" s="51" t="s">
        <v>24</v>
      </c>
      <c r="AB661" s="361">
        <v>0</v>
      </c>
      <c r="AC661" s="361">
        <v>0</v>
      </c>
      <c r="AD661" s="361">
        <f>+AB661*AC661</f>
        <v>0</v>
      </c>
      <c r="AE661" s="51" t="s">
        <v>25</v>
      </c>
      <c r="AF661" s="361">
        <v>0</v>
      </c>
      <c r="AG661" s="361">
        <v>0</v>
      </c>
      <c r="AH661" s="361">
        <f>+AF661*AG661</f>
        <v>0</v>
      </c>
      <c r="AI661" s="51" t="s">
        <v>26</v>
      </c>
      <c r="AJ661" s="361">
        <v>0</v>
      </c>
      <c r="AK661" s="361">
        <v>0</v>
      </c>
      <c r="AL661" s="361">
        <f>+AJ661*AK661</f>
        <v>0</v>
      </c>
      <c r="AM661" s="51" t="s">
        <v>27</v>
      </c>
      <c r="AN661" s="361">
        <v>0</v>
      </c>
      <c r="AO661" s="361">
        <v>0</v>
      </c>
      <c r="AP661" s="361">
        <f>+AN661*AO661</f>
        <v>0</v>
      </c>
      <c r="AQ661" s="53"/>
    </row>
    <row r="662" spans="2:43" s="34" customFormat="1" ht="17.100000000000001" customHeight="1">
      <c r="B662" s="48"/>
      <c r="C662" s="54"/>
      <c r="D662" s="43"/>
      <c r="E662" s="54"/>
      <c r="F662" s="50"/>
      <c r="G662" s="51"/>
      <c r="H662" s="55"/>
      <c r="I662" s="55"/>
      <c r="J662" s="55"/>
      <c r="K662" s="51"/>
      <c r="L662" s="55"/>
      <c r="M662" s="55"/>
      <c r="N662" s="55"/>
      <c r="O662" s="51"/>
      <c r="P662" s="55"/>
      <c r="Q662" s="55"/>
      <c r="R662" s="55"/>
      <c r="S662" s="51"/>
      <c r="T662" s="55"/>
      <c r="U662" s="55"/>
      <c r="V662" s="55"/>
      <c r="W662" s="51"/>
      <c r="X662" s="55"/>
      <c r="Y662" s="55"/>
      <c r="Z662" s="55"/>
      <c r="AA662" s="51"/>
      <c r="AB662" s="55"/>
      <c r="AC662" s="55"/>
      <c r="AD662" s="55"/>
      <c r="AE662" s="51"/>
      <c r="AF662" s="55"/>
      <c r="AG662" s="55"/>
      <c r="AH662" s="55"/>
      <c r="AI662" s="51"/>
      <c r="AJ662" s="55"/>
      <c r="AK662" s="55"/>
      <c r="AL662" s="55"/>
      <c r="AM662" s="51"/>
      <c r="AN662" s="55"/>
      <c r="AO662" s="55"/>
      <c r="AP662" s="55"/>
      <c r="AQ662" s="53"/>
    </row>
    <row r="663" spans="2:43" s="34" customFormat="1" ht="17.100000000000001" customHeight="1">
      <c r="B663" s="48"/>
      <c r="C663" s="54"/>
      <c r="D663" s="43"/>
      <c r="E663" s="54"/>
      <c r="F663" s="50"/>
      <c r="G663" s="51"/>
      <c r="H663" s="55"/>
      <c r="I663" s="55"/>
      <c r="J663" s="55"/>
      <c r="K663" s="51"/>
      <c r="L663" s="55"/>
      <c r="M663" s="55"/>
      <c r="N663" s="55"/>
      <c r="O663" s="51"/>
      <c r="P663" s="55"/>
      <c r="Q663" s="55"/>
      <c r="R663" s="55"/>
      <c r="S663" s="51"/>
      <c r="T663" s="55"/>
      <c r="U663" s="55"/>
      <c r="V663" s="55"/>
      <c r="W663" s="51"/>
      <c r="X663" s="55"/>
      <c r="Y663" s="55"/>
      <c r="Z663" s="55"/>
      <c r="AA663" s="51"/>
      <c r="AB663" s="55"/>
      <c r="AC663" s="55"/>
      <c r="AD663" s="55"/>
      <c r="AE663" s="51"/>
      <c r="AF663" s="55"/>
      <c r="AG663" s="55"/>
      <c r="AH663" s="55"/>
      <c r="AI663" s="51"/>
      <c r="AJ663" s="55"/>
      <c r="AK663" s="55"/>
      <c r="AL663" s="55"/>
      <c r="AM663" s="51"/>
      <c r="AN663" s="55"/>
      <c r="AO663" s="55"/>
      <c r="AP663" s="55"/>
      <c r="AQ663" s="53"/>
    </row>
    <row r="664" spans="2:43" s="34" customFormat="1" ht="17.100000000000001" customHeight="1">
      <c r="B664" s="48"/>
      <c r="C664" s="54"/>
      <c r="D664" s="43"/>
      <c r="E664" s="54"/>
      <c r="F664" s="50"/>
      <c r="G664" s="51"/>
      <c r="H664" s="55"/>
      <c r="I664" s="55"/>
      <c r="J664" s="55"/>
      <c r="K664" s="51"/>
      <c r="L664" s="55"/>
      <c r="M664" s="55"/>
      <c r="N664" s="55"/>
      <c r="O664" s="51"/>
      <c r="P664" s="55"/>
      <c r="Q664" s="55"/>
      <c r="R664" s="55"/>
      <c r="S664" s="51"/>
      <c r="T664" s="55"/>
      <c r="U664" s="55"/>
      <c r="V664" s="55"/>
      <c r="W664" s="51"/>
      <c r="X664" s="55"/>
      <c r="Y664" s="55"/>
      <c r="Z664" s="55"/>
      <c r="AA664" s="51"/>
      <c r="AB664" s="55"/>
      <c r="AC664" s="55"/>
      <c r="AD664" s="55"/>
      <c r="AE664" s="51"/>
      <c r="AF664" s="55"/>
      <c r="AG664" s="55"/>
      <c r="AH664" s="55"/>
      <c r="AI664" s="51"/>
      <c r="AJ664" s="55"/>
      <c r="AK664" s="55"/>
      <c r="AL664" s="55"/>
      <c r="AM664" s="51"/>
      <c r="AN664" s="55"/>
      <c r="AO664" s="55"/>
      <c r="AP664" s="55"/>
      <c r="AQ664" s="53"/>
    </row>
    <row r="665" spans="2:43" s="34" customFormat="1" ht="17.100000000000001" customHeight="1">
      <c r="B665" s="48"/>
      <c r="C665" s="54"/>
      <c r="D665" s="43"/>
      <c r="E665" s="54"/>
      <c r="F665" s="50"/>
      <c r="G665" s="51"/>
      <c r="H665" s="55"/>
      <c r="I665" s="55"/>
      <c r="J665" s="55"/>
      <c r="K665" s="51"/>
      <c r="L665" s="55"/>
      <c r="M665" s="55"/>
      <c r="N665" s="55"/>
      <c r="O665" s="51"/>
      <c r="P665" s="55"/>
      <c r="Q665" s="55"/>
      <c r="R665" s="55"/>
      <c r="S665" s="51"/>
      <c r="T665" s="55"/>
      <c r="U665" s="55"/>
      <c r="V665" s="55"/>
      <c r="W665" s="51"/>
      <c r="X665" s="55"/>
      <c r="Y665" s="55"/>
      <c r="Z665" s="55"/>
      <c r="AA665" s="51"/>
      <c r="AB665" s="55"/>
      <c r="AC665" s="55"/>
      <c r="AD665" s="55"/>
      <c r="AE665" s="51"/>
      <c r="AF665" s="55"/>
      <c r="AG665" s="55"/>
      <c r="AH665" s="55"/>
      <c r="AI665" s="51"/>
      <c r="AJ665" s="55"/>
      <c r="AK665" s="55"/>
      <c r="AL665" s="55"/>
      <c r="AM665" s="51"/>
      <c r="AN665" s="55"/>
      <c r="AO665" s="55"/>
      <c r="AP665" s="55"/>
      <c r="AQ665" s="53"/>
    </row>
    <row r="666" spans="2:43" s="34" customFormat="1" ht="17.100000000000001" customHeight="1">
      <c r="B666" s="48"/>
      <c r="C666" s="54"/>
      <c r="D666" s="43"/>
      <c r="E666" s="54"/>
      <c r="F666" s="50"/>
      <c r="G666" s="51"/>
      <c r="H666" s="55"/>
      <c r="I666" s="55"/>
      <c r="J666" s="55"/>
      <c r="K666" s="51"/>
      <c r="L666" s="55"/>
      <c r="M666" s="55"/>
      <c r="N666" s="55"/>
      <c r="O666" s="51"/>
      <c r="P666" s="55"/>
      <c r="Q666" s="55"/>
      <c r="R666" s="55"/>
      <c r="S666" s="51"/>
      <c r="T666" s="55"/>
      <c r="U666" s="55"/>
      <c r="V666" s="55"/>
      <c r="W666" s="51"/>
      <c r="X666" s="55"/>
      <c r="Y666" s="55"/>
      <c r="Z666" s="55"/>
      <c r="AA666" s="51"/>
      <c r="AB666" s="55"/>
      <c r="AC666" s="55"/>
      <c r="AD666" s="55"/>
      <c r="AE666" s="51"/>
      <c r="AF666" s="55"/>
      <c r="AG666" s="55"/>
      <c r="AH666" s="55"/>
      <c r="AI666" s="51"/>
      <c r="AJ666" s="55"/>
      <c r="AK666" s="55"/>
      <c r="AL666" s="55"/>
      <c r="AM666" s="51"/>
      <c r="AN666" s="55"/>
      <c r="AO666" s="55"/>
      <c r="AP666" s="55"/>
      <c r="AQ666" s="53"/>
    </row>
    <row r="667" spans="2:43" s="34" customFormat="1" ht="17.100000000000001" customHeight="1">
      <c r="B667" s="48"/>
      <c r="C667" s="54"/>
      <c r="D667" s="43"/>
      <c r="E667" s="54"/>
      <c r="F667" s="50"/>
      <c r="G667" s="51"/>
      <c r="H667" s="55"/>
      <c r="I667" s="55"/>
      <c r="J667" s="55"/>
      <c r="K667" s="51"/>
      <c r="L667" s="55"/>
      <c r="M667" s="55"/>
      <c r="N667" s="55"/>
      <c r="O667" s="51"/>
      <c r="P667" s="55"/>
      <c r="Q667" s="55"/>
      <c r="R667" s="55"/>
      <c r="S667" s="51"/>
      <c r="T667" s="55"/>
      <c r="U667" s="55"/>
      <c r="V667" s="55"/>
      <c r="W667" s="51"/>
      <c r="X667" s="55"/>
      <c r="Y667" s="55"/>
      <c r="Z667" s="55"/>
      <c r="AA667" s="51"/>
      <c r="AB667" s="55"/>
      <c r="AC667" s="55"/>
      <c r="AD667" s="55"/>
      <c r="AE667" s="51"/>
      <c r="AF667" s="55"/>
      <c r="AG667" s="55"/>
      <c r="AH667" s="55"/>
      <c r="AI667" s="51"/>
      <c r="AJ667" s="55"/>
      <c r="AK667" s="55"/>
      <c r="AL667" s="55"/>
      <c r="AM667" s="51"/>
      <c r="AN667" s="55"/>
      <c r="AO667" s="55"/>
      <c r="AP667" s="55"/>
      <c r="AQ667" s="53"/>
    </row>
    <row r="668" spans="2:43" s="57" customFormat="1" ht="17.100000000000001" customHeight="1">
      <c r="B668" s="48"/>
      <c r="C668" s="49"/>
      <c r="D668" s="43"/>
      <c r="E668" s="49"/>
      <c r="F668" s="50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  <c r="AC668" s="55"/>
      <c r="AD668" s="55"/>
      <c r="AE668" s="55"/>
      <c r="AF668" s="55"/>
      <c r="AG668" s="55"/>
      <c r="AH668" s="55"/>
      <c r="AI668" s="55"/>
      <c r="AJ668" s="55"/>
      <c r="AK668" s="55"/>
      <c r="AL668" s="55"/>
      <c r="AM668" s="55"/>
      <c r="AN668" s="55"/>
      <c r="AO668" s="55"/>
      <c r="AP668" s="55"/>
      <c r="AQ668" s="53"/>
    </row>
    <row r="669" spans="2:43" s="57" customFormat="1" ht="17.100000000000001" customHeight="1">
      <c r="B669" s="48"/>
      <c r="C669" s="54">
        <f t="shared" ref="C669" si="76">+E661</f>
        <v>8100</v>
      </c>
      <c r="D669" s="43" t="s">
        <v>18</v>
      </c>
      <c r="E669" s="54">
        <f>+C669+100</f>
        <v>8200</v>
      </c>
      <c r="F669" s="50"/>
      <c r="G669" s="51" t="s">
        <v>19</v>
      </c>
      <c r="H669" s="361">
        <v>0</v>
      </c>
      <c r="I669" s="361">
        <v>0</v>
      </c>
      <c r="J669" s="361">
        <f>+H669*I669</f>
        <v>0</v>
      </c>
      <c r="K669" s="51" t="s">
        <v>20</v>
      </c>
      <c r="L669" s="361">
        <v>0</v>
      </c>
      <c r="M669" s="361">
        <v>0</v>
      </c>
      <c r="N669" s="361">
        <f>+L669*M669</f>
        <v>0</v>
      </c>
      <c r="O669" s="51" t="s">
        <v>21</v>
      </c>
      <c r="P669" s="361">
        <v>0</v>
      </c>
      <c r="Q669" s="361">
        <v>0</v>
      </c>
      <c r="R669" s="361">
        <f>+P669*Q669</f>
        <v>0</v>
      </c>
      <c r="S669" s="51" t="s">
        <v>22</v>
      </c>
      <c r="T669" s="361">
        <v>0</v>
      </c>
      <c r="U669" s="361">
        <v>0</v>
      </c>
      <c r="V669" s="361">
        <f>+T669*U669</f>
        <v>0</v>
      </c>
      <c r="W669" s="51" t="s">
        <v>23</v>
      </c>
      <c r="X669" s="361">
        <v>0</v>
      </c>
      <c r="Y669" s="361">
        <v>0</v>
      </c>
      <c r="Z669" s="361">
        <f>+X669*Y669</f>
        <v>0</v>
      </c>
      <c r="AA669" s="51" t="s">
        <v>24</v>
      </c>
      <c r="AB669" s="361">
        <v>0</v>
      </c>
      <c r="AC669" s="361">
        <v>0</v>
      </c>
      <c r="AD669" s="361">
        <f>+AB669*AC669</f>
        <v>0</v>
      </c>
      <c r="AE669" s="51" t="s">
        <v>25</v>
      </c>
      <c r="AF669" s="361">
        <v>0</v>
      </c>
      <c r="AG669" s="361">
        <v>0</v>
      </c>
      <c r="AH669" s="361">
        <f>+AF669*AG669</f>
        <v>0</v>
      </c>
      <c r="AI669" s="51" t="s">
        <v>26</v>
      </c>
      <c r="AJ669" s="361">
        <v>0</v>
      </c>
      <c r="AK669" s="361">
        <v>0</v>
      </c>
      <c r="AL669" s="361">
        <f>+AJ669*AK669</f>
        <v>0</v>
      </c>
      <c r="AM669" s="51" t="s">
        <v>27</v>
      </c>
      <c r="AN669" s="361">
        <v>0</v>
      </c>
      <c r="AO669" s="361">
        <v>0</v>
      </c>
      <c r="AP669" s="361">
        <f>+AN669*AO669</f>
        <v>0</v>
      </c>
      <c r="AQ669" s="53"/>
    </row>
    <row r="670" spans="2:43" s="34" customFormat="1" ht="17.100000000000001" customHeight="1">
      <c r="B670" s="48"/>
      <c r="C670" s="54"/>
      <c r="D670" s="43"/>
      <c r="E670" s="54"/>
      <c r="F670" s="50"/>
      <c r="G670" s="51"/>
      <c r="H670" s="55"/>
      <c r="I670" s="55"/>
      <c r="J670" s="55"/>
      <c r="K670" s="51"/>
      <c r="L670" s="55"/>
      <c r="M670" s="55"/>
      <c r="N670" s="55"/>
      <c r="O670" s="51"/>
      <c r="P670" s="55"/>
      <c r="Q670" s="55"/>
      <c r="R670" s="55"/>
      <c r="S670" s="51"/>
      <c r="T670" s="55"/>
      <c r="U670" s="55"/>
      <c r="V670" s="55"/>
      <c r="W670" s="51"/>
      <c r="X670" s="55"/>
      <c r="Y670" s="55"/>
      <c r="Z670" s="55"/>
      <c r="AA670" s="51"/>
      <c r="AB670" s="55"/>
      <c r="AC670" s="55"/>
      <c r="AD670" s="55"/>
      <c r="AE670" s="51"/>
      <c r="AF670" s="55"/>
      <c r="AG670" s="55"/>
      <c r="AH670" s="55"/>
      <c r="AI670" s="51"/>
      <c r="AJ670" s="55"/>
      <c r="AK670" s="55"/>
      <c r="AL670" s="55"/>
      <c r="AM670" s="51"/>
      <c r="AN670" s="55"/>
      <c r="AO670" s="55"/>
      <c r="AP670" s="55"/>
      <c r="AQ670" s="53"/>
    </row>
    <row r="671" spans="2:43" s="34" customFormat="1" ht="17.100000000000001" customHeight="1">
      <c r="B671" s="48"/>
      <c r="C671" s="54"/>
      <c r="D671" s="43"/>
      <c r="E671" s="54"/>
      <c r="F671" s="50"/>
      <c r="G671" s="51"/>
      <c r="H671" s="55"/>
      <c r="I671" s="55"/>
      <c r="J671" s="55"/>
      <c r="K671" s="51"/>
      <c r="L671" s="55"/>
      <c r="M671" s="55"/>
      <c r="N671" s="55"/>
      <c r="O671" s="51"/>
      <c r="P671" s="55"/>
      <c r="Q671" s="55"/>
      <c r="R671" s="55"/>
      <c r="S671" s="51"/>
      <c r="T671" s="55"/>
      <c r="U671" s="55"/>
      <c r="V671" s="55"/>
      <c r="W671" s="51"/>
      <c r="X671" s="55"/>
      <c r="Y671" s="55"/>
      <c r="Z671" s="55"/>
      <c r="AA671" s="51"/>
      <c r="AB671" s="55"/>
      <c r="AC671" s="55"/>
      <c r="AD671" s="55"/>
      <c r="AE671" s="51"/>
      <c r="AF671" s="55"/>
      <c r="AG671" s="55"/>
      <c r="AH671" s="55"/>
      <c r="AI671" s="51"/>
      <c r="AJ671" s="55"/>
      <c r="AK671" s="55"/>
      <c r="AL671" s="55"/>
      <c r="AM671" s="51"/>
      <c r="AN671" s="55"/>
      <c r="AO671" s="55"/>
      <c r="AP671" s="55"/>
      <c r="AQ671" s="53"/>
    </row>
    <row r="672" spans="2:43" s="34" customFormat="1" ht="17.100000000000001" customHeight="1">
      <c r="B672" s="48"/>
      <c r="C672" s="54"/>
      <c r="D672" s="43"/>
      <c r="E672" s="54"/>
      <c r="F672" s="50"/>
      <c r="G672" s="51"/>
      <c r="H672" s="55"/>
      <c r="I672" s="55"/>
      <c r="J672" s="55"/>
      <c r="K672" s="51"/>
      <c r="L672" s="55"/>
      <c r="M672" s="55"/>
      <c r="N672" s="55"/>
      <c r="O672" s="51"/>
      <c r="P672" s="55"/>
      <c r="Q672" s="55"/>
      <c r="R672" s="55"/>
      <c r="S672" s="51"/>
      <c r="T672" s="55"/>
      <c r="U672" s="55"/>
      <c r="V672" s="55"/>
      <c r="W672" s="51"/>
      <c r="X672" s="55"/>
      <c r="Y672" s="55"/>
      <c r="Z672" s="55"/>
      <c r="AA672" s="51"/>
      <c r="AB672" s="55"/>
      <c r="AC672" s="55"/>
      <c r="AD672" s="55"/>
      <c r="AE672" s="51"/>
      <c r="AF672" s="55"/>
      <c r="AG672" s="55"/>
      <c r="AH672" s="55"/>
      <c r="AI672" s="51"/>
      <c r="AJ672" s="55"/>
      <c r="AK672" s="55"/>
      <c r="AL672" s="55"/>
      <c r="AM672" s="51"/>
      <c r="AN672" s="55"/>
      <c r="AO672" s="55"/>
      <c r="AP672" s="55"/>
      <c r="AQ672" s="53"/>
    </row>
    <row r="673" spans="2:43" s="34" customFormat="1" ht="17.100000000000001" customHeight="1">
      <c r="B673" s="48"/>
      <c r="C673" s="54"/>
      <c r="D673" s="43"/>
      <c r="E673" s="54"/>
      <c r="F673" s="50"/>
      <c r="G673" s="51"/>
      <c r="H673" s="55"/>
      <c r="I673" s="55"/>
      <c r="J673" s="55"/>
      <c r="K673" s="51"/>
      <c r="L673" s="55"/>
      <c r="M673" s="55"/>
      <c r="N673" s="55"/>
      <c r="O673" s="51"/>
      <c r="P673" s="55"/>
      <c r="Q673" s="55"/>
      <c r="R673" s="55"/>
      <c r="S673" s="51"/>
      <c r="T673" s="55"/>
      <c r="U673" s="55"/>
      <c r="V673" s="55"/>
      <c r="W673" s="51"/>
      <c r="X673" s="55"/>
      <c r="Y673" s="55"/>
      <c r="Z673" s="55"/>
      <c r="AA673" s="51"/>
      <c r="AB673" s="55"/>
      <c r="AC673" s="55"/>
      <c r="AD673" s="55"/>
      <c r="AE673" s="51"/>
      <c r="AF673" s="55"/>
      <c r="AG673" s="55"/>
      <c r="AH673" s="55"/>
      <c r="AI673" s="51"/>
      <c r="AJ673" s="55"/>
      <c r="AK673" s="55"/>
      <c r="AL673" s="55"/>
      <c r="AM673" s="51"/>
      <c r="AN673" s="55"/>
      <c r="AO673" s="55"/>
      <c r="AP673" s="55"/>
      <c r="AQ673" s="53"/>
    </row>
    <row r="674" spans="2:43" s="34" customFormat="1" ht="17.100000000000001" customHeight="1">
      <c r="B674" s="48"/>
      <c r="C674" s="54"/>
      <c r="D674" s="43"/>
      <c r="E674" s="54"/>
      <c r="F674" s="50"/>
      <c r="G674" s="51"/>
      <c r="H674" s="55"/>
      <c r="I674" s="55"/>
      <c r="J674" s="55"/>
      <c r="K674" s="51"/>
      <c r="L674" s="55"/>
      <c r="M674" s="55"/>
      <c r="N674" s="55"/>
      <c r="O674" s="51"/>
      <c r="P674" s="55"/>
      <c r="Q674" s="55"/>
      <c r="R674" s="55"/>
      <c r="S674" s="51"/>
      <c r="T674" s="55"/>
      <c r="U674" s="55"/>
      <c r="V674" s="55"/>
      <c r="W674" s="51"/>
      <c r="X674" s="55"/>
      <c r="Y674" s="55"/>
      <c r="Z674" s="55"/>
      <c r="AA674" s="51"/>
      <c r="AB674" s="55"/>
      <c r="AC674" s="55"/>
      <c r="AD674" s="55"/>
      <c r="AE674" s="51"/>
      <c r="AF674" s="55"/>
      <c r="AG674" s="55"/>
      <c r="AH674" s="55"/>
      <c r="AI674" s="51"/>
      <c r="AJ674" s="55"/>
      <c r="AK674" s="55"/>
      <c r="AL674" s="55"/>
      <c r="AM674" s="51"/>
      <c r="AN674" s="55"/>
      <c r="AO674" s="55"/>
      <c r="AP674" s="55"/>
      <c r="AQ674" s="53"/>
    </row>
    <row r="675" spans="2:43" s="34" customFormat="1" ht="17.100000000000001" customHeight="1">
      <c r="B675" s="48"/>
      <c r="C675" s="54"/>
      <c r="D675" s="43"/>
      <c r="E675" s="54"/>
      <c r="F675" s="50"/>
      <c r="G675" s="51"/>
      <c r="H675" s="55"/>
      <c r="I675" s="55"/>
      <c r="J675" s="55"/>
      <c r="K675" s="51"/>
      <c r="L675" s="55"/>
      <c r="M675" s="55"/>
      <c r="N675" s="55"/>
      <c r="O675" s="51"/>
      <c r="P675" s="55"/>
      <c r="Q675" s="55"/>
      <c r="R675" s="55"/>
      <c r="S675" s="51"/>
      <c r="T675" s="55"/>
      <c r="U675" s="55"/>
      <c r="V675" s="55"/>
      <c r="W675" s="51"/>
      <c r="X675" s="55"/>
      <c r="Y675" s="55"/>
      <c r="Z675" s="55"/>
      <c r="AA675" s="51"/>
      <c r="AB675" s="55"/>
      <c r="AC675" s="55"/>
      <c r="AD675" s="55"/>
      <c r="AE675" s="51"/>
      <c r="AF675" s="55"/>
      <c r="AG675" s="55"/>
      <c r="AH675" s="55"/>
      <c r="AI675" s="51"/>
      <c r="AJ675" s="55"/>
      <c r="AK675" s="55"/>
      <c r="AL675" s="55"/>
      <c r="AM675" s="51"/>
      <c r="AN675" s="55"/>
      <c r="AO675" s="55"/>
      <c r="AP675" s="55"/>
      <c r="AQ675" s="53"/>
    </row>
    <row r="676" spans="2:43" s="57" customFormat="1" ht="17.100000000000001" customHeight="1">
      <c r="B676" s="48"/>
      <c r="C676" s="49"/>
      <c r="D676" s="58"/>
      <c r="E676" s="49"/>
      <c r="F676" s="50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  <c r="AC676" s="55"/>
      <c r="AD676" s="55"/>
      <c r="AE676" s="55"/>
      <c r="AF676" s="55"/>
      <c r="AG676" s="55"/>
      <c r="AH676" s="55"/>
      <c r="AI676" s="55"/>
      <c r="AJ676" s="55"/>
      <c r="AK676" s="55"/>
      <c r="AL676" s="55"/>
      <c r="AM676" s="55"/>
      <c r="AN676" s="55"/>
      <c r="AO676" s="55"/>
      <c r="AP676" s="55"/>
      <c r="AQ676" s="53"/>
    </row>
    <row r="677" spans="2:43" s="57" customFormat="1" ht="17.100000000000001" customHeight="1">
      <c r="B677" s="48"/>
      <c r="C677" s="54">
        <f t="shared" ref="C677" si="77">+E669</f>
        <v>8200</v>
      </c>
      <c r="D677" s="43" t="s">
        <v>18</v>
      </c>
      <c r="E677" s="54">
        <f>+C677+100</f>
        <v>8300</v>
      </c>
      <c r="F677" s="50"/>
      <c r="G677" s="51" t="s">
        <v>19</v>
      </c>
      <c r="H677" s="361">
        <v>0</v>
      </c>
      <c r="I677" s="361">
        <v>0</v>
      </c>
      <c r="J677" s="361">
        <f>+H677*I677</f>
        <v>0</v>
      </c>
      <c r="K677" s="51" t="s">
        <v>20</v>
      </c>
      <c r="L677" s="361">
        <v>4</v>
      </c>
      <c r="M677" s="361">
        <v>2</v>
      </c>
      <c r="N677" s="361">
        <f>+L677*M677</f>
        <v>8</v>
      </c>
      <c r="O677" s="51" t="s">
        <v>21</v>
      </c>
      <c r="P677" s="361">
        <v>0</v>
      </c>
      <c r="Q677" s="361">
        <v>0</v>
      </c>
      <c r="R677" s="361">
        <f>+P677*Q677</f>
        <v>0</v>
      </c>
      <c r="S677" s="51" t="s">
        <v>22</v>
      </c>
      <c r="T677" s="361">
        <v>0</v>
      </c>
      <c r="U677" s="361">
        <v>0</v>
      </c>
      <c r="V677" s="361">
        <f>+T677*U677</f>
        <v>0</v>
      </c>
      <c r="W677" s="51" t="s">
        <v>23</v>
      </c>
      <c r="X677" s="361">
        <v>0</v>
      </c>
      <c r="Y677" s="361">
        <v>0</v>
      </c>
      <c r="Z677" s="361">
        <f>+X677*Y677</f>
        <v>0</v>
      </c>
      <c r="AA677" s="51" t="s">
        <v>24</v>
      </c>
      <c r="AB677" s="361">
        <v>0</v>
      </c>
      <c r="AC677" s="361">
        <v>0</v>
      </c>
      <c r="AD677" s="361">
        <f>+AB677*AC677</f>
        <v>0</v>
      </c>
      <c r="AE677" s="51" t="s">
        <v>25</v>
      </c>
      <c r="AF677" s="361">
        <v>0</v>
      </c>
      <c r="AG677" s="361">
        <v>0</v>
      </c>
      <c r="AH677" s="361">
        <f>+AF677*AG677</f>
        <v>0</v>
      </c>
      <c r="AI677" s="51" t="s">
        <v>26</v>
      </c>
      <c r="AJ677" s="361">
        <v>0</v>
      </c>
      <c r="AK677" s="361">
        <v>0</v>
      </c>
      <c r="AL677" s="361">
        <f>+AJ677*AK677</f>
        <v>0</v>
      </c>
      <c r="AM677" s="51" t="s">
        <v>27</v>
      </c>
      <c r="AN677" s="361">
        <v>0</v>
      </c>
      <c r="AO677" s="361">
        <v>0</v>
      </c>
      <c r="AP677" s="361">
        <f>+AN677*AO677</f>
        <v>0</v>
      </c>
      <c r="AQ677" s="53"/>
    </row>
    <row r="678" spans="2:43" s="34" customFormat="1" ht="17.100000000000001" customHeight="1">
      <c r="B678" s="48"/>
      <c r="C678" s="54"/>
      <c r="D678" s="43"/>
      <c r="E678" s="54"/>
      <c r="F678" s="50"/>
      <c r="G678" s="51"/>
      <c r="H678" s="55"/>
      <c r="I678" s="55"/>
      <c r="J678" s="55"/>
      <c r="K678" s="51"/>
      <c r="L678" s="55"/>
      <c r="M678" s="55"/>
      <c r="N678" s="55"/>
      <c r="O678" s="51"/>
      <c r="P678" s="55"/>
      <c r="Q678" s="55"/>
      <c r="R678" s="55"/>
      <c r="S678" s="51"/>
      <c r="T678" s="55"/>
      <c r="U678" s="55"/>
      <c r="V678" s="55"/>
      <c r="W678" s="51"/>
      <c r="X678" s="55"/>
      <c r="Y678" s="55"/>
      <c r="Z678" s="55"/>
      <c r="AA678" s="51"/>
      <c r="AB678" s="55"/>
      <c r="AC678" s="55"/>
      <c r="AD678" s="55"/>
      <c r="AE678" s="51"/>
      <c r="AF678" s="55"/>
      <c r="AG678" s="55"/>
      <c r="AH678" s="55"/>
      <c r="AI678" s="51"/>
      <c r="AJ678" s="55"/>
      <c r="AK678" s="55"/>
      <c r="AL678" s="55"/>
      <c r="AM678" s="51"/>
      <c r="AN678" s="55"/>
      <c r="AO678" s="55"/>
      <c r="AP678" s="55"/>
      <c r="AQ678" s="53"/>
    </row>
    <row r="679" spans="2:43" s="34" customFormat="1" ht="17.100000000000001" customHeight="1">
      <c r="B679" s="48"/>
      <c r="C679" s="54"/>
      <c r="D679" s="43"/>
      <c r="E679" s="54"/>
      <c r="F679" s="50"/>
      <c r="G679" s="51"/>
      <c r="H679" s="55"/>
      <c r="I679" s="55"/>
      <c r="J679" s="55"/>
      <c r="K679" s="51"/>
      <c r="L679" s="55"/>
      <c r="M679" s="55"/>
      <c r="N679" s="55"/>
      <c r="O679" s="51"/>
      <c r="P679" s="55"/>
      <c r="Q679" s="55"/>
      <c r="R679" s="55"/>
      <c r="S679" s="51"/>
      <c r="T679" s="55"/>
      <c r="U679" s="55"/>
      <c r="V679" s="55"/>
      <c r="W679" s="51"/>
      <c r="X679" s="55"/>
      <c r="Y679" s="55"/>
      <c r="Z679" s="55"/>
      <c r="AA679" s="51"/>
      <c r="AB679" s="55"/>
      <c r="AC679" s="55"/>
      <c r="AD679" s="55"/>
      <c r="AE679" s="51"/>
      <c r="AF679" s="55"/>
      <c r="AG679" s="55"/>
      <c r="AH679" s="55"/>
      <c r="AI679" s="51"/>
      <c r="AJ679" s="55"/>
      <c r="AK679" s="55"/>
      <c r="AL679" s="55"/>
      <c r="AM679" s="51"/>
      <c r="AN679" s="55"/>
      <c r="AO679" s="55"/>
      <c r="AP679" s="55"/>
      <c r="AQ679" s="53"/>
    </row>
    <row r="680" spans="2:43" s="34" customFormat="1" ht="17.100000000000001" customHeight="1">
      <c r="B680" s="48"/>
      <c r="C680" s="54"/>
      <c r="D680" s="43"/>
      <c r="E680" s="54"/>
      <c r="F680" s="50"/>
      <c r="G680" s="51"/>
      <c r="H680" s="55"/>
      <c r="I680" s="55"/>
      <c r="J680" s="55"/>
      <c r="K680" s="51"/>
      <c r="L680" s="55"/>
      <c r="M680" s="55"/>
      <c r="N680" s="55"/>
      <c r="O680" s="51"/>
      <c r="P680" s="55"/>
      <c r="Q680" s="55"/>
      <c r="R680" s="55"/>
      <c r="S680" s="51"/>
      <c r="T680" s="55"/>
      <c r="U680" s="55"/>
      <c r="V680" s="55"/>
      <c r="W680" s="51"/>
      <c r="X680" s="55"/>
      <c r="Y680" s="55"/>
      <c r="Z680" s="55"/>
      <c r="AA680" s="51"/>
      <c r="AB680" s="55"/>
      <c r="AC680" s="55"/>
      <c r="AD680" s="55"/>
      <c r="AE680" s="51"/>
      <c r="AF680" s="55"/>
      <c r="AG680" s="55"/>
      <c r="AH680" s="55"/>
      <c r="AI680" s="51"/>
      <c r="AJ680" s="55"/>
      <c r="AK680" s="55"/>
      <c r="AL680" s="55"/>
      <c r="AM680" s="51"/>
      <c r="AN680" s="55"/>
      <c r="AO680" s="55"/>
      <c r="AP680" s="55"/>
      <c r="AQ680" s="53"/>
    </row>
    <row r="681" spans="2:43" s="34" customFormat="1" ht="17.100000000000001" customHeight="1">
      <c r="B681" s="48"/>
      <c r="C681" s="54"/>
      <c r="D681" s="43"/>
      <c r="E681" s="54"/>
      <c r="F681" s="50"/>
      <c r="G681" s="51"/>
      <c r="H681" s="55"/>
      <c r="I681" s="55"/>
      <c r="J681" s="55"/>
      <c r="K681" s="51"/>
      <c r="L681" s="55"/>
      <c r="M681" s="55"/>
      <c r="N681" s="55"/>
      <c r="O681" s="51"/>
      <c r="P681" s="55"/>
      <c r="Q681" s="55"/>
      <c r="R681" s="55"/>
      <c r="S681" s="51"/>
      <c r="T681" s="55"/>
      <c r="U681" s="55"/>
      <c r="V681" s="55"/>
      <c r="W681" s="51"/>
      <c r="X681" s="55"/>
      <c r="Y681" s="55"/>
      <c r="Z681" s="55"/>
      <c r="AA681" s="51"/>
      <c r="AB681" s="55"/>
      <c r="AC681" s="55"/>
      <c r="AD681" s="55"/>
      <c r="AE681" s="51"/>
      <c r="AF681" s="55"/>
      <c r="AG681" s="55"/>
      <c r="AH681" s="55"/>
      <c r="AI681" s="51"/>
      <c r="AJ681" s="55"/>
      <c r="AK681" s="55"/>
      <c r="AL681" s="55"/>
      <c r="AM681" s="51"/>
      <c r="AN681" s="55"/>
      <c r="AO681" s="55"/>
      <c r="AP681" s="55"/>
      <c r="AQ681" s="53"/>
    </row>
    <row r="682" spans="2:43" s="34" customFormat="1" ht="17.100000000000001" customHeight="1">
      <c r="B682" s="48"/>
      <c r="C682" s="54"/>
      <c r="D682" s="43"/>
      <c r="E682" s="54"/>
      <c r="F682" s="50"/>
      <c r="G682" s="51"/>
      <c r="H682" s="55"/>
      <c r="I682" s="55"/>
      <c r="J682" s="55"/>
      <c r="K682" s="51"/>
      <c r="L682" s="55"/>
      <c r="M682" s="55"/>
      <c r="N682" s="55"/>
      <c r="O682" s="51"/>
      <c r="P682" s="55"/>
      <c r="Q682" s="55"/>
      <c r="R682" s="55"/>
      <c r="S682" s="51"/>
      <c r="T682" s="55"/>
      <c r="U682" s="55"/>
      <c r="V682" s="55"/>
      <c r="W682" s="51"/>
      <c r="X682" s="55"/>
      <c r="Y682" s="55"/>
      <c r="Z682" s="55"/>
      <c r="AA682" s="51"/>
      <c r="AB682" s="55"/>
      <c r="AC682" s="55"/>
      <c r="AD682" s="55"/>
      <c r="AE682" s="51"/>
      <c r="AF682" s="55"/>
      <c r="AG682" s="55"/>
      <c r="AH682" s="55"/>
      <c r="AI682" s="51"/>
      <c r="AJ682" s="55"/>
      <c r="AK682" s="55"/>
      <c r="AL682" s="55"/>
      <c r="AM682" s="51"/>
      <c r="AN682" s="55"/>
      <c r="AO682" s="55"/>
      <c r="AP682" s="55"/>
      <c r="AQ682" s="53"/>
    </row>
    <row r="683" spans="2:43" s="34" customFormat="1" ht="17.100000000000001" customHeight="1">
      <c r="B683" s="48"/>
      <c r="C683" s="54"/>
      <c r="D683" s="43"/>
      <c r="E683" s="54"/>
      <c r="F683" s="50"/>
      <c r="G683" s="51"/>
      <c r="H683" s="55"/>
      <c r="I683" s="55"/>
      <c r="J683" s="55"/>
      <c r="K683" s="51"/>
      <c r="L683" s="55"/>
      <c r="M683" s="55"/>
      <c r="N683" s="55"/>
      <c r="O683" s="51"/>
      <c r="P683" s="55"/>
      <c r="Q683" s="55"/>
      <c r="R683" s="55"/>
      <c r="S683" s="51"/>
      <c r="T683" s="55"/>
      <c r="U683" s="55"/>
      <c r="V683" s="55"/>
      <c r="W683" s="51"/>
      <c r="X683" s="55"/>
      <c r="Y683" s="55"/>
      <c r="Z683" s="55"/>
      <c r="AA683" s="51"/>
      <c r="AB683" s="55"/>
      <c r="AC683" s="55"/>
      <c r="AD683" s="55"/>
      <c r="AE683" s="51"/>
      <c r="AF683" s="55"/>
      <c r="AG683" s="55"/>
      <c r="AH683" s="55"/>
      <c r="AI683" s="51"/>
      <c r="AJ683" s="55"/>
      <c r="AK683" s="55"/>
      <c r="AL683" s="55"/>
      <c r="AM683" s="51"/>
      <c r="AN683" s="55"/>
      <c r="AO683" s="55"/>
      <c r="AP683" s="55"/>
      <c r="AQ683" s="53"/>
    </row>
    <row r="684" spans="2:43" s="34" customFormat="1" ht="17.100000000000001" customHeight="1">
      <c r="B684" s="48"/>
      <c r="C684" s="49"/>
      <c r="D684" s="43"/>
      <c r="E684" s="49"/>
      <c r="F684" s="50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  <c r="AC684" s="55"/>
      <c r="AD684" s="55"/>
      <c r="AE684" s="55"/>
      <c r="AF684" s="55"/>
      <c r="AG684" s="55"/>
      <c r="AH684" s="55"/>
      <c r="AI684" s="55"/>
      <c r="AJ684" s="55"/>
      <c r="AK684" s="55"/>
      <c r="AL684" s="55"/>
      <c r="AM684" s="55"/>
      <c r="AN684" s="55"/>
      <c r="AO684" s="55"/>
      <c r="AP684" s="55"/>
      <c r="AQ684" s="53"/>
    </row>
    <row r="685" spans="2:43" s="57" customFormat="1" ht="17.100000000000001" customHeight="1">
      <c r="B685" s="48"/>
      <c r="C685" s="54">
        <f t="shared" ref="C685" si="78">+E677</f>
        <v>8300</v>
      </c>
      <c r="D685" s="43" t="s">
        <v>18</v>
      </c>
      <c r="E685" s="54">
        <f t="shared" ref="E685" si="79">+C685+100</f>
        <v>8400</v>
      </c>
      <c r="F685" s="50"/>
      <c r="G685" s="51" t="s">
        <v>19</v>
      </c>
      <c r="H685" s="361">
        <v>0</v>
      </c>
      <c r="I685" s="361">
        <v>0</v>
      </c>
      <c r="J685" s="361">
        <f>+H685*I685</f>
        <v>0</v>
      </c>
      <c r="K685" s="51" t="s">
        <v>20</v>
      </c>
      <c r="L685" s="361">
        <v>0</v>
      </c>
      <c r="M685" s="361">
        <v>0</v>
      </c>
      <c r="N685" s="361">
        <f>+L685*M685</f>
        <v>0</v>
      </c>
      <c r="O685" s="51" t="s">
        <v>21</v>
      </c>
      <c r="P685" s="361">
        <v>0</v>
      </c>
      <c r="Q685" s="361">
        <v>0</v>
      </c>
      <c r="R685" s="361">
        <f>+P685*Q685</f>
        <v>0</v>
      </c>
      <c r="S685" s="51" t="s">
        <v>22</v>
      </c>
      <c r="T685" s="361">
        <v>0</v>
      </c>
      <c r="U685" s="361">
        <v>0</v>
      </c>
      <c r="V685" s="361">
        <f>+T685*U685</f>
        <v>0</v>
      </c>
      <c r="W685" s="51" t="s">
        <v>23</v>
      </c>
      <c r="X685" s="361">
        <v>0</v>
      </c>
      <c r="Y685" s="361">
        <v>0</v>
      </c>
      <c r="Z685" s="361">
        <f>+X685*Y685</f>
        <v>0</v>
      </c>
      <c r="AA685" s="51" t="s">
        <v>24</v>
      </c>
      <c r="AB685" s="361">
        <v>0</v>
      </c>
      <c r="AC685" s="361">
        <v>0</v>
      </c>
      <c r="AD685" s="361">
        <f>+AB685*AC685</f>
        <v>0</v>
      </c>
      <c r="AE685" s="51" t="s">
        <v>25</v>
      </c>
      <c r="AF685" s="361">
        <v>0</v>
      </c>
      <c r="AG685" s="361">
        <v>0</v>
      </c>
      <c r="AH685" s="361">
        <f>+AF685*AG685</f>
        <v>0</v>
      </c>
      <c r="AI685" s="51" t="s">
        <v>26</v>
      </c>
      <c r="AJ685" s="361">
        <v>0</v>
      </c>
      <c r="AK685" s="361">
        <v>0</v>
      </c>
      <c r="AL685" s="361">
        <f>+AJ685*AK685</f>
        <v>0</v>
      </c>
      <c r="AM685" s="51" t="s">
        <v>27</v>
      </c>
      <c r="AN685" s="361">
        <v>0</v>
      </c>
      <c r="AO685" s="361">
        <v>0</v>
      </c>
      <c r="AP685" s="361">
        <f>+AN685*AO685</f>
        <v>0</v>
      </c>
      <c r="AQ685" s="53"/>
    </row>
    <row r="686" spans="2:43" s="34" customFormat="1" ht="17.100000000000001" customHeight="1">
      <c r="B686" s="48"/>
      <c r="C686" s="54"/>
      <c r="D686" s="43"/>
      <c r="E686" s="54"/>
      <c r="F686" s="50"/>
      <c r="G686" s="51"/>
      <c r="H686" s="55"/>
      <c r="I686" s="55"/>
      <c r="J686" s="55"/>
      <c r="K686" s="51"/>
      <c r="L686" s="55"/>
      <c r="M686" s="55"/>
      <c r="N686" s="55"/>
      <c r="O686" s="51"/>
      <c r="P686" s="55"/>
      <c r="Q686" s="55"/>
      <c r="R686" s="55"/>
      <c r="S686" s="51"/>
      <c r="T686" s="55"/>
      <c r="U686" s="55"/>
      <c r="V686" s="55"/>
      <c r="W686" s="51"/>
      <c r="X686" s="55"/>
      <c r="Y686" s="55"/>
      <c r="Z686" s="55"/>
      <c r="AA686" s="51"/>
      <c r="AB686" s="55"/>
      <c r="AC686" s="55"/>
      <c r="AD686" s="55"/>
      <c r="AE686" s="51"/>
      <c r="AF686" s="55"/>
      <c r="AG686" s="55"/>
      <c r="AH686" s="55"/>
      <c r="AI686" s="51"/>
      <c r="AJ686" s="55"/>
      <c r="AK686" s="55"/>
      <c r="AL686" s="55"/>
      <c r="AM686" s="51"/>
      <c r="AN686" s="55"/>
      <c r="AO686" s="55"/>
      <c r="AP686" s="55"/>
      <c r="AQ686" s="53"/>
    </row>
    <row r="687" spans="2:43" s="34" customFormat="1" ht="17.100000000000001" customHeight="1">
      <c r="B687" s="48"/>
      <c r="C687" s="54"/>
      <c r="D687" s="43"/>
      <c r="E687" s="54"/>
      <c r="F687" s="50"/>
      <c r="G687" s="51"/>
      <c r="H687" s="55"/>
      <c r="I687" s="55"/>
      <c r="J687" s="55"/>
      <c r="K687" s="51"/>
      <c r="L687" s="55"/>
      <c r="M687" s="55"/>
      <c r="N687" s="55"/>
      <c r="O687" s="51"/>
      <c r="P687" s="55"/>
      <c r="Q687" s="55"/>
      <c r="R687" s="55"/>
      <c r="S687" s="51"/>
      <c r="T687" s="55"/>
      <c r="U687" s="55"/>
      <c r="V687" s="55"/>
      <c r="W687" s="51"/>
      <c r="X687" s="55"/>
      <c r="Y687" s="55"/>
      <c r="Z687" s="55"/>
      <c r="AA687" s="51"/>
      <c r="AB687" s="55"/>
      <c r="AC687" s="55"/>
      <c r="AD687" s="55"/>
      <c r="AE687" s="51"/>
      <c r="AF687" s="55"/>
      <c r="AG687" s="55"/>
      <c r="AH687" s="55"/>
      <c r="AI687" s="51"/>
      <c r="AJ687" s="55"/>
      <c r="AK687" s="55"/>
      <c r="AL687" s="55"/>
      <c r="AM687" s="51"/>
      <c r="AN687" s="55"/>
      <c r="AO687" s="55"/>
      <c r="AP687" s="55"/>
      <c r="AQ687" s="53"/>
    </row>
    <row r="688" spans="2:43" s="34" customFormat="1" ht="17.100000000000001" customHeight="1">
      <c r="B688" s="48"/>
      <c r="C688" s="54"/>
      <c r="D688" s="43"/>
      <c r="E688" s="54"/>
      <c r="F688" s="50"/>
      <c r="G688" s="51"/>
      <c r="H688" s="55"/>
      <c r="I688" s="55"/>
      <c r="J688" s="55"/>
      <c r="K688" s="51"/>
      <c r="L688" s="55"/>
      <c r="M688" s="55"/>
      <c r="N688" s="55"/>
      <c r="O688" s="51"/>
      <c r="P688" s="55"/>
      <c r="Q688" s="55"/>
      <c r="R688" s="55"/>
      <c r="S688" s="51"/>
      <c r="T688" s="55"/>
      <c r="U688" s="55"/>
      <c r="V688" s="55"/>
      <c r="W688" s="51"/>
      <c r="X688" s="55"/>
      <c r="Y688" s="55"/>
      <c r="Z688" s="55"/>
      <c r="AA688" s="51"/>
      <c r="AB688" s="55"/>
      <c r="AC688" s="55"/>
      <c r="AD688" s="55"/>
      <c r="AE688" s="51"/>
      <c r="AF688" s="55"/>
      <c r="AG688" s="55"/>
      <c r="AH688" s="55"/>
      <c r="AI688" s="51"/>
      <c r="AJ688" s="55"/>
      <c r="AK688" s="55"/>
      <c r="AL688" s="55"/>
      <c r="AM688" s="51"/>
      <c r="AN688" s="55"/>
      <c r="AO688" s="55"/>
      <c r="AP688" s="55"/>
      <c r="AQ688" s="53"/>
    </row>
    <row r="689" spans="2:43" s="34" customFormat="1" ht="17.100000000000001" customHeight="1">
      <c r="B689" s="48"/>
      <c r="C689" s="54"/>
      <c r="D689" s="43"/>
      <c r="E689" s="54"/>
      <c r="F689" s="50"/>
      <c r="G689" s="51"/>
      <c r="H689" s="55"/>
      <c r="I689" s="55"/>
      <c r="J689" s="55"/>
      <c r="K689" s="51"/>
      <c r="L689" s="55"/>
      <c r="M689" s="55"/>
      <c r="N689" s="55"/>
      <c r="O689" s="51"/>
      <c r="P689" s="55"/>
      <c r="Q689" s="55"/>
      <c r="R689" s="55"/>
      <c r="S689" s="51"/>
      <c r="T689" s="55"/>
      <c r="U689" s="55"/>
      <c r="V689" s="55"/>
      <c r="W689" s="51"/>
      <c r="X689" s="55"/>
      <c r="Y689" s="55"/>
      <c r="Z689" s="55"/>
      <c r="AA689" s="51"/>
      <c r="AB689" s="55"/>
      <c r="AC689" s="55"/>
      <c r="AD689" s="55"/>
      <c r="AE689" s="51"/>
      <c r="AF689" s="55"/>
      <c r="AG689" s="55"/>
      <c r="AH689" s="55"/>
      <c r="AI689" s="51"/>
      <c r="AJ689" s="55"/>
      <c r="AK689" s="55"/>
      <c r="AL689" s="55"/>
      <c r="AM689" s="51"/>
      <c r="AN689" s="55"/>
      <c r="AO689" s="55"/>
      <c r="AP689" s="55"/>
      <c r="AQ689" s="53"/>
    </row>
    <row r="690" spans="2:43" s="34" customFormat="1" ht="17.100000000000001" customHeight="1">
      <c r="B690" s="48"/>
      <c r="C690" s="54"/>
      <c r="D690" s="43"/>
      <c r="E690" s="54"/>
      <c r="F690" s="50"/>
      <c r="G690" s="51"/>
      <c r="H690" s="55"/>
      <c r="I690" s="55"/>
      <c r="J690" s="55"/>
      <c r="K690" s="51"/>
      <c r="L690" s="55"/>
      <c r="M690" s="55"/>
      <c r="N690" s="55"/>
      <c r="O690" s="51"/>
      <c r="P690" s="55"/>
      <c r="Q690" s="55"/>
      <c r="R690" s="55"/>
      <c r="S690" s="51"/>
      <c r="T690" s="55"/>
      <c r="U690" s="55"/>
      <c r="V690" s="55"/>
      <c r="W690" s="51"/>
      <c r="X690" s="55"/>
      <c r="Y690" s="55"/>
      <c r="Z690" s="55"/>
      <c r="AA690" s="51"/>
      <c r="AB690" s="55"/>
      <c r="AC690" s="55"/>
      <c r="AD690" s="55"/>
      <c r="AE690" s="51"/>
      <c r="AF690" s="55"/>
      <c r="AG690" s="55"/>
      <c r="AH690" s="55"/>
      <c r="AI690" s="51"/>
      <c r="AJ690" s="55"/>
      <c r="AK690" s="55"/>
      <c r="AL690" s="55"/>
      <c r="AM690" s="51"/>
      <c r="AN690" s="55"/>
      <c r="AO690" s="55"/>
      <c r="AP690" s="55"/>
      <c r="AQ690" s="53"/>
    </row>
    <row r="691" spans="2:43" s="34" customFormat="1" ht="17.100000000000001" customHeight="1">
      <c r="B691" s="48"/>
      <c r="C691" s="54"/>
      <c r="D691" s="43"/>
      <c r="E691" s="54"/>
      <c r="F691" s="50"/>
      <c r="G691" s="51"/>
      <c r="H691" s="55"/>
      <c r="I691" s="55"/>
      <c r="J691" s="55"/>
      <c r="K691" s="51"/>
      <c r="L691" s="55"/>
      <c r="M691" s="55"/>
      <c r="N691" s="55"/>
      <c r="O691" s="51"/>
      <c r="P691" s="55"/>
      <c r="Q691" s="55"/>
      <c r="R691" s="55"/>
      <c r="S691" s="51"/>
      <c r="T691" s="55"/>
      <c r="U691" s="55"/>
      <c r="V691" s="55"/>
      <c r="W691" s="51"/>
      <c r="X691" s="55"/>
      <c r="Y691" s="55"/>
      <c r="Z691" s="55"/>
      <c r="AA691" s="51"/>
      <c r="AB691" s="55"/>
      <c r="AC691" s="55"/>
      <c r="AD691" s="55"/>
      <c r="AE691" s="51"/>
      <c r="AF691" s="55"/>
      <c r="AG691" s="55"/>
      <c r="AH691" s="55"/>
      <c r="AI691" s="51"/>
      <c r="AJ691" s="55"/>
      <c r="AK691" s="55"/>
      <c r="AL691" s="55"/>
      <c r="AM691" s="51"/>
      <c r="AN691" s="55"/>
      <c r="AO691" s="55"/>
      <c r="AP691" s="55"/>
      <c r="AQ691" s="53"/>
    </row>
    <row r="692" spans="2:43" s="57" customFormat="1" ht="17.100000000000001" customHeight="1">
      <c r="B692" s="41"/>
      <c r="C692" s="49"/>
      <c r="D692" s="58"/>
      <c r="E692" s="49"/>
      <c r="F692" s="50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  <c r="AB692" s="55"/>
      <c r="AC692" s="55"/>
      <c r="AD692" s="55"/>
      <c r="AE692" s="55"/>
      <c r="AF692" s="55"/>
      <c r="AG692" s="55"/>
      <c r="AH692" s="55"/>
      <c r="AI692" s="55"/>
      <c r="AJ692" s="55"/>
      <c r="AK692" s="55"/>
      <c r="AL692" s="55"/>
      <c r="AM692" s="55"/>
      <c r="AN692" s="55"/>
      <c r="AO692" s="55"/>
      <c r="AP692" s="55"/>
      <c r="AQ692" s="53"/>
    </row>
    <row r="693" spans="2:43" s="57" customFormat="1" ht="17.100000000000001" customHeight="1">
      <c r="B693" s="48"/>
      <c r="C693" s="54">
        <f t="shared" ref="C693" si="80">+E685</f>
        <v>8400</v>
      </c>
      <c r="D693" s="43" t="s">
        <v>18</v>
      </c>
      <c r="E693" s="54">
        <f>+C693+100</f>
        <v>8500</v>
      </c>
      <c r="F693" s="50"/>
      <c r="G693" s="51" t="s">
        <v>19</v>
      </c>
      <c r="H693" s="361">
        <v>0</v>
      </c>
      <c r="I693" s="361">
        <v>0</v>
      </c>
      <c r="J693" s="361">
        <f>+H693*I693</f>
        <v>0</v>
      </c>
      <c r="K693" s="51" t="s">
        <v>20</v>
      </c>
      <c r="L693" s="361">
        <v>0</v>
      </c>
      <c r="M693" s="361">
        <v>0</v>
      </c>
      <c r="N693" s="361">
        <f>+L693*M693</f>
        <v>0</v>
      </c>
      <c r="O693" s="51" t="s">
        <v>21</v>
      </c>
      <c r="P693" s="361">
        <v>0</v>
      </c>
      <c r="Q693" s="361">
        <v>0</v>
      </c>
      <c r="R693" s="361">
        <f>+P693*Q693</f>
        <v>0</v>
      </c>
      <c r="S693" s="51" t="s">
        <v>22</v>
      </c>
      <c r="T693" s="361">
        <v>0</v>
      </c>
      <c r="U693" s="361">
        <v>0</v>
      </c>
      <c r="V693" s="361">
        <f>+T693*U693</f>
        <v>0</v>
      </c>
      <c r="W693" s="51" t="s">
        <v>23</v>
      </c>
      <c r="X693" s="361">
        <v>0</v>
      </c>
      <c r="Y693" s="361">
        <v>0</v>
      </c>
      <c r="Z693" s="361">
        <f>+X693*Y693</f>
        <v>0</v>
      </c>
      <c r="AA693" s="51" t="s">
        <v>24</v>
      </c>
      <c r="AB693" s="361">
        <v>0</v>
      </c>
      <c r="AC693" s="361">
        <v>0</v>
      </c>
      <c r="AD693" s="361">
        <f>+AB693*AC693</f>
        <v>0</v>
      </c>
      <c r="AE693" s="51" t="s">
        <v>25</v>
      </c>
      <c r="AF693" s="361">
        <v>0</v>
      </c>
      <c r="AG693" s="361">
        <v>0</v>
      </c>
      <c r="AH693" s="361">
        <f>+AF693*AG693</f>
        <v>0</v>
      </c>
      <c r="AI693" s="51" t="s">
        <v>26</v>
      </c>
      <c r="AJ693" s="361">
        <v>0</v>
      </c>
      <c r="AK693" s="361">
        <v>0</v>
      </c>
      <c r="AL693" s="361">
        <f>+AJ693*AK693</f>
        <v>0</v>
      </c>
      <c r="AM693" s="51" t="s">
        <v>27</v>
      </c>
      <c r="AN693" s="361">
        <v>0</v>
      </c>
      <c r="AO693" s="361">
        <v>0</v>
      </c>
      <c r="AP693" s="361">
        <f>+AN693*AO693</f>
        <v>0</v>
      </c>
      <c r="AQ693" s="53"/>
    </row>
    <row r="694" spans="2:43" s="34" customFormat="1" ht="17.100000000000001" customHeight="1">
      <c r="B694" s="48"/>
      <c r="C694" s="54"/>
      <c r="D694" s="43"/>
      <c r="E694" s="54"/>
      <c r="F694" s="50"/>
      <c r="G694" s="51"/>
      <c r="H694" s="55"/>
      <c r="I694" s="55"/>
      <c r="J694" s="55"/>
      <c r="K694" s="51"/>
      <c r="L694" s="55"/>
      <c r="M694" s="55"/>
      <c r="N694" s="55"/>
      <c r="O694" s="51"/>
      <c r="P694" s="55"/>
      <c r="Q694" s="55"/>
      <c r="R694" s="55"/>
      <c r="S694" s="51"/>
      <c r="T694" s="55"/>
      <c r="U694" s="55"/>
      <c r="V694" s="55"/>
      <c r="W694" s="51"/>
      <c r="X694" s="55"/>
      <c r="Y694" s="55"/>
      <c r="Z694" s="55"/>
      <c r="AA694" s="51"/>
      <c r="AB694" s="55"/>
      <c r="AC694" s="55"/>
      <c r="AD694" s="55"/>
      <c r="AE694" s="51"/>
      <c r="AF694" s="55"/>
      <c r="AG694" s="55"/>
      <c r="AH694" s="55"/>
      <c r="AI694" s="51"/>
      <c r="AJ694" s="55"/>
      <c r="AK694" s="55"/>
      <c r="AL694" s="55"/>
      <c r="AM694" s="51"/>
      <c r="AN694" s="55"/>
      <c r="AO694" s="55"/>
      <c r="AP694" s="55"/>
      <c r="AQ694" s="53"/>
    </row>
    <row r="695" spans="2:43" s="34" customFormat="1" ht="17.100000000000001" customHeight="1">
      <c r="B695" s="48"/>
      <c r="C695" s="54"/>
      <c r="D695" s="43"/>
      <c r="E695" s="54"/>
      <c r="F695" s="50"/>
      <c r="G695" s="51"/>
      <c r="H695" s="55"/>
      <c r="I695" s="55"/>
      <c r="J695" s="55"/>
      <c r="K695" s="51"/>
      <c r="L695" s="55"/>
      <c r="M695" s="55"/>
      <c r="N695" s="55"/>
      <c r="O695" s="51"/>
      <c r="P695" s="55"/>
      <c r="Q695" s="55"/>
      <c r="R695" s="55"/>
      <c r="S695" s="51"/>
      <c r="T695" s="55"/>
      <c r="U695" s="55"/>
      <c r="V695" s="55"/>
      <c r="W695" s="51"/>
      <c r="X695" s="55"/>
      <c r="Y695" s="55"/>
      <c r="Z695" s="55"/>
      <c r="AA695" s="51"/>
      <c r="AB695" s="55"/>
      <c r="AC695" s="55"/>
      <c r="AD695" s="55"/>
      <c r="AE695" s="51"/>
      <c r="AF695" s="55"/>
      <c r="AG695" s="55"/>
      <c r="AH695" s="55"/>
      <c r="AI695" s="51"/>
      <c r="AJ695" s="55"/>
      <c r="AK695" s="55"/>
      <c r="AL695" s="55"/>
      <c r="AM695" s="51"/>
      <c r="AN695" s="55"/>
      <c r="AO695" s="55"/>
      <c r="AP695" s="55"/>
      <c r="AQ695" s="53"/>
    </row>
    <row r="696" spans="2:43" s="34" customFormat="1" ht="17.100000000000001" customHeight="1">
      <c r="B696" s="48"/>
      <c r="C696" s="54"/>
      <c r="D696" s="43"/>
      <c r="E696" s="54"/>
      <c r="F696" s="50"/>
      <c r="G696" s="51"/>
      <c r="H696" s="55"/>
      <c r="I696" s="55"/>
      <c r="J696" s="55"/>
      <c r="K696" s="51"/>
      <c r="L696" s="55"/>
      <c r="M696" s="55"/>
      <c r="N696" s="55"/>
      <c r="O696" s="51"/>
      <c r="P696" s="55"/>
      <c r="Q696" s="55"/>
      <c r="R696" s="55"/>
      <c r="S696" s="51"/>
      <c r="T696" s="55"/>
      <c r="U696" s="55"/>
      <c r="V696" s="55"/>
      <c r="W696" s="51"/>
      <c r="X696" s="55"/>
      <c r="Y696" s="55"/>
      <c r="Z696" s="55"/>
      <c r="AA696" s="51"/>
      <c r="AB696" s="55"/>
      <c r="AC696" s="55"/>
      <c r="AD696" s="55"/>
      <c r="AE696" s="51"/>
      <c r="AF696" s="55"/>
      <c r="AG696" s="55"/>
      <c r="AH696" s="55"/>
      <c r="AI696" s="51"/>
      <c r="AJ696" s="55"/>
      <c r="AK696" s="55"/>
      <c r="AL696" s="55"/>
      <c r="AM696" s="51"/>
      <c r="AN696" s="55"/>
      <c r="AO696" s="55"/>
      <c r="AP696" s="55"/>
      <c r="AQ696" s="53"/>
    </row>
    <row r="697" spans="2:43" s="34" customFormat="1" ht="17.100000000000001" customHeight="1">
      <c r="B697" s="48"/>
      <c r="C697" s="54"/>
      <c r="D697" s="43"/>
      <c r="E697" s="54"/>
      <c r="F697" s="50"/>
      <c r="G697" s="51"/>
      <c r="H697" s="55"/>
      <c r="I697" s="55"/>
      <c r="J697" s="55"/>
      <c r="K697" s="51"/>
      <c r="L697" s="55"/>
      <c r="M697" s="55"/>
      <c r="N697" s="55"/>
      <c r="O697" s="51"/>
      <c r="P697" s="55"/>
      <c r="Q697" s="55"/>
      <c r="R697" s="55"/>
      <c r="S697" s="51"/>
      <c r="T697" s="55"/>
      <c r="U697" s="55"/>
      <c r="V697" s="55"/>
      <c r="W697" s="51"/>
      <c r="X697" s="55"/>
      <c r="Y697" s="55"/>
      <c r="Z697" s="55"/>
      <c r="AA697" s="51"/>
      <c r="AB697" s="55"/>
      <c r="AC697" s="55"/>
      <c r="AD697" s="55"/>
      <c r="AE697" s="51"/>
      <c r="AF697" s="55"/>
      <c r="AG697" s="55"/>
      <c r="AH697" s="55"/>
      <c r="AI697" s="51"/>
      <c r="AJ697" s="55"/>
      <c r="AK697" s="55"/>
      <c r="AL697" s="55"/>
      <c r="AM697" s="51"/>
      <c r="AN697" s="55"/>
      <c r="AO697" s="55"/>
      <c r="AP697" s="55"/>
      <c r="AQ697" s="53"/>
    </row>
    <row r="698" spans="2:43" s="34" customFormat="1" ht="17.100000000000001" customHeight="1">
      <c r="B698" s="48"/>
      <c r="C698" s="54"/>
      <c r="D698" s="43"/>
      <c r="E698" s="54"/>
      <c r="F698" s="50"/>
      <c r="G698" s="51"/>
      <c r="H698" s="55"/>
      <c r="I698" s="55"/>
      <c r="J698" s="55"/>
      <c r="K698" s="51"/>
      <c r="L698" s="55"/>
      <c r="M698" s="55"/>
      <c r="N698" s="55"/>
      <c r="O698" s="51"/>
      <c r="P698" s="55"/>
      <c r="Q698" s="55"/>
      <c r="R698" s="55"/>
      <c r="S698" s="51"/>
      <c r="T698" s="55"/>
      <c r="U698" s="55"/>
      <c r="V698" s="55"/>
      <c r="W698" s="51"/>
      <c r="X698" s="55"/>
      <c r="Y698" s="55"/>
      <c r="Z698" s="55"/>
      <c r="AA698" s="51"/>
      <c r="AB698" s="55"/>
      <c r="AC698" s="55"/>
      <c r="AD698" s="55"/>
      <c r="AE698" s="51"/>
      <c r="AF698" s="55"/>
      <c r="AG698" s="55"/>
      <c r="AH698" s="55"/>
      <c r="AI698" s="51"/>
      <c r="AJ698" s="55"/>
      <c r="AK698" s="55"/>
      <c r="AL698" s="55"/>
      <c r="AM698" s="51"/>
      <c r="AN698" s="55"/>
      <c r="AO698" s="55"/>
      <c r="AP698" s="55"/>
      <c r="AQ698" s="53"/>
    </row>
    <row r="699" spans="2:43" s="34" customFormat="1" ht="17.100000000000001" customHeight="1">
      <c r="B699" s="48"/>
      <c r="C699" s="54"/>
      <c r="D699" s="43"/>
      <c r="E699" s="54"/>
      <c r="F699" s="50"/>
      <c r="G699" s="51"/>
      <c r="H699" s="55"/>
      <c r="I699" s="55"/>
      <c r="J699" s="55"/>
      <c r="K699" s="51"/>
      <c r="L699" s="55"/>
      <c r="M699" s="55"/>
      <c r="N699" s="55"/>
      <c r="O699" s="51"/>
      <c r="P699" s="55"/>
      <c r="Q699" s="55"/>
      <c r="R699" s="55"/>
      <c r="S699" s="51"/>
      <c r="T699" s="55"/>
      <c r="U699" s="55"/>
      <c r="V699" s="55"/>
      <c r="W699" s="51"/>
      <c r="X699" s="55"/>
      <c r="Y699" s="55"/>
      <c r="Z699" s="55"/>
      <c r="AA699" s="51"/>
      <c r="AB699" s="55"/>
      <c r="AC699" s="55"/>
      <c r="AD699" s="55"/>
      <c r="AE699" s="51"/>
      <c r="AF699" s="55"/>
      <c r="AG699" s="55"/>
      <c r="AH699" s="55"/>
      <c r="AI699" s="51"/>
      <c r="AJ699" s="55"/>
      <c r="AK699" s="55"/>
      <c r="AL699" s="55"/>
      <c r="AM699" s="51"/>
      <c r="AN699" s="55"/>
      <c r="AO699" s="55"/>
      <c r="AP699" s="55"/>
      <c r="AQ699" s="53"/>
    </row>
    <row r="700" spans="2:43" s="57" customFormat="1" ht="17.100000000000001" customHeight="1">
      <c r="B700" s="48"/>
      <c r="C700" s="49"/>
      <c r="D700" s="43"/>
      <c r="E700" s="49"/>
      <c r="F700" s="50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  <c r="AC700" s="55"/>
      <c r="AD700" s="55"/>
      <c r="AE700" s="55"/>
      <c r="AF700" s="55"/>
      <c r="AG700" s="55"/>
      <c r="AH700" s="55"/>
      <c r="AI700" s="55"/>
      <c r="AJ700" s="55"/>
      <c r="AK700" s="55"/>
      <c r="AL700" s="55"/>
      <c r="AM700" s="55"/>
      <c r="AN700" s="55"/>
      <c r="AO700" s="55"/>
      <c r="AP700" s="55"/>
      <c r="AQ700" s="53"/>
    </row>
    <row r="701" spans="2:43" s="57" customFormat="1" ht="17.100000000000001" customHeight="1">
      <c r="B701" s="48"/>
      <c r="C701" s="54">
        <f t="shared" ref="C701" si="81">+E693</f>
        <v>8500</v>
      </c>
      <c r="D701" s="43" t="s">
        <v>18</v>
      </c>
      <c r="E701" s="54">
        <f>+C701+100</f>
        <v>8600</v>
      </c>
      <c r="F701" s="50"/>
      <c r="G701" s="51" t="s">
        <v>19</v>
      </c>
      <c r="H701" s="361">
        <v>0</v>
      </c>
      <c r="I701" s="361">
        <v>0</v>
      </c>
      <c r="J701" s="361">
        <f>+H701*I701</f>
        <v>0</v>
      </c>
      <c r="K701" s="51" t="s">
        <v>20</v>
      </c>
      <c r="L701" s="361">
        <v>0</v>
      </c>
      <c r="M701" s="361">
        <v>0</v>
      </c>
      <c r="N701" s="361">
        <f>+L701*M701</f>
        <v>0</v>
      </c>
      <c r="O701" s="51" t="s">
        <v>21</v>
      </c>
      <c r="P701" s="361">
        <v>0</v>
      </c>
      <c r="Q701" s="361">
        <v>0</v>
      </c>
      <c r="R701" s="361">
        <f>+P701*Q701</f>
        <v>0</v>
      </c>
      <c r="S701" s="51" t="s">
        <v>22</v>
      </c>
      <c r="T701" s="361">
        <v>0</v>
      </c>
      <c r="U701" s="361">
        <v>0</v>
      </c>
      <c r="V701" s="361">
        <f>+T701*U701</f>
        <v>0</v>
      </c>
      <c r="W701" s="51" t="s">
        <v>23</v>
      </c>
      <c r="X701" s="361">
        <v>0</v>
      </c>
      <c r="Y701" s="361">
        <v>0</v>
      </c>
      <c r="Z701" s="361">
        <f>+X701*Y701</f>
        <v>0</v>
      </c>
      <c r="AA701" s="51" t="s">
        <v>24</v>
      </c>
      <c r="AB701" s="361">
        <v>0</v>
      </c>
      <c r="AC701" s="361">
        <v>0</v>
      </c>
      <c r="AD701" s="361">
        <f>+AB701*AC701</f>
        <v>0</v>
      </c>
      <c r="AE701" s="51" t="s">
        <v>25</v>
      </c>
      <c r="AF701" s="361">
        <v>0</v>
      </c>
      <c r="AG701" s="361">
        <v>0</v>
      </c>
      <c r="AH701" s="361">
        <f>+AF701*AG701</f>
        <v>0</v>
      </c>
      <c r="AI701" s="51" t="s">
        <v>26</v>
      </c>
      <c r="AJ701" s="361">
        <v>0</v>
      </c>
      <c r="AK701" s="361">
        <v>0</v>
      </c>
      <c r="AL701" s="361">
        <f>+AJ701*AK701</f>
        <v>0</v>
      </c>
      <c r="AM701" s="51" t="s">
        <v>27</v>
      </c>
      <c r="AN701" s="361">
        <v>0</v>
      </c>
      <c r="AO701" s="361">
        <v>0</v>
      </c>
      <c r="AP701" s="361">
        <f>+AN701*AO701</f>
        <v>0</v>
      </c>
      <c r="AQ701" s="53"/>
    </row>
    <row r="702" spans="2:43" s="34" customFormat="1" ht="17.100000000000001" customHeight="1">
      <c r="B702" s="48"/>
      <c r="C702" s="54"/>
      <c r="D702" s="43"/>
      <c r="E702" s="54"/>
      <c r="F702" s="50"/>
      <c r="G702" s="51"/>
      <c r="H702" s="55"/>
      <c r="I702" s="55"/>
      <c r="J702" s="55"/>
      <c r="K702" s="51"/>
      <c r="L702" s="55"/>
      <c r="M702" s="55"/>
      <c r="N702" s="55"/>
      <c r="O702" s="51"/>
      <c r="P702" s="55"/>
      <c r="Q702" s="55"/>
      <c r="R702" s="55"/>
      <c r="S702" s="51"/>
      <c r="T702" s="55"/>
      <c r="U702" s="55"/>
      <c r="V702" s="55"/>
      <c r="W702" s="51"/>
      <c r="X702" s="55"/>
      <c r="Y702" s="55"/>
      <c r="Z702" s="55"/>
      <c r="AA702" s="51"/>
      <c r="AB702" s="55"/>
      <c r="AC702" s="55"/>
      <c r="AD702" s="55"/>
      <c r="AE702" s="51"/>
      <c r="AF702" s="55"/>
      <c r="AG702" s="55"/>
      <c r="AH702" s="55"/>
      <c r="AI702" s="51"/>
      <c r="AJ702" s="55"/>
      <c r="AK702" s="55"/>
      <c r="AL702" s="55"/>
      <c r="AM702" s="51"/>
      <c r="AN702" s="55"/>
      <c r="AO702" s="55"/>
      <c r="AP702" s="55"/>
      <c r="AQ702" s="53"/>
    </row>
    <row r="703" spans="2:43" s="34" customFormat="1" ht="17.100000000000001" customHeight="1">
      <c r="B703" s="48"/>
      <c r="C703" s="54"/>
      <c r="D703" s="43"/>
      <c r="E703" s="54"/>
      <c r="F703" s="50"/>
      <c r="G703" s="51"/>
      <c r="H703" s="55"/>
      <c r="I703" s="55"/>
      <c r="J703" s="55"/>
      <c r="K703" s="51"/>
      <c r="L703" s="55"/>
      <c r="M703" s="55"/>
      <c r="N703" s="55"/>
      <c r="O703" s="51"/>
      <c r="P703" s="55"/>
      <c r="Q703" s="55"/>
      <c r="R703" s="55"/>
      <c r="S703" s="51"/>
      <c r="T703" s="55"/>
      <c r="U703" s="55"/>
      <c r="V703" s="55"/>
      <c r="W703" s="51"/>
      <c r="X703" s="55"/>
      <c r="Y703" s="55"/>
      <c r="Z703" s="55"/>
      <c r="AA703" s="51"/>
      <c r="AB703" s="55"/>
      <c r="AC703" s="55"/>
      <c r="AD703" s="55"/>
      <c r="AE703" s="51"/>
      <c r="AF703" s="55"/>
      <c r="AG703" s="55"/>
      <c r="AH703" s="55"/>
      <c r="AI703" s="51"/>
      <c r="AJ703" s="55"/>
      <c r="AK703" s="55"/>
      <c r="AL703" s="55"/>
      <c r="AM703" s="51"/>
      <c r="AN703" s="55"/>
      <c r="AO703" s="55"/>
      <c r="AP703" s="55"/>
      <c r="AQ703" s="53"/>
    </row>
    <row r="704" spans="2:43" s="34" customFormat="1" ht="17.100000000000001" customHeight="1">
      <c r="B704" s="48"/>
      <c r="C704" s="54"/>
      <c r="D704" s="43"/>
      <c r="E704" s="54"/>
      <c r="F704" s="50"/>
      <c r="G704" s="51"/>
      <c r="H704" s="55"/>
      <c r="I704" s="55"/>
      <c r="J704" s="55"/>
      <c r="K704" s="51"/>
      <c r="L704" s="55"/>
      <c r="M704" s="55"/>
      <c r="N704" s="55"/>
      <c r="O704" s="51"/>
      <c r="P704" s="55"/>
      <c r="Q704" s="55"/>
      <c r="R704" s="55"/>
      <c r="S704" s="51"/>
      <c r="T704" s="55"/>
      <c r="U704" s="55"/>
      <c r="V704" s="55"/>
      <c r="W704" s="51"/>
      <c r="X704" s="55"/>
      <c r="Y704" s="55"/>
      <c r="Z704" s="55"/>
      <c r="AA704" s="51"/>
      <c r="AB704" s="55"/>
      <c r="AC704" s="55"/>
      <c r="AD704" s="55"/>
      <c r="AE704" s="51"/>
      <c r="AF704" s="55"/>
      <c r="AG704" s="55"/>
      <c r="AH704" s="55"/>
      <c r="AI704" s="51"/>
      <c r="AJ704" s="55"/>
      <c r="AK704" s="55"/>
      <c r="AL704" s="55"/>
      <c r="AM704" s="51"/>
      <c r="AN704" s="55"/>
      <c r="AO704" s="55"/>
      <c r="AP704" s="55"/>
      <c r="AQ704" s="53"/>
    </row>
    <row r="705" spans="2:43" s="34" customFormat="1" ht="17.100000000000001" customHeight="1">
      <c r="B705" s="48"/>
      <c r="C705" s="54"/>
      <c r="D705" s="43"/>
      <c r="E705" s="54"/>
      <c r="F705" s="50"/>
      <c r="G705" s="51"/>
      <c r="H705" s="55"/>
      <c r="I705" s="55"/>
      <c r="J705" s="55"/>
      <c r="K705" s="51"/>
      <c r="L705" s="55"/>
      <c r="M705" s="55"/>
      <c r="N705" s="55"/>
      <c r="O705" s="51"/>
      <c r="P705" s="55"/>
      <c r="Q705" s="55"/>
      <c r="R705" s="55"/>
      <c r="S705" s="51"/>
      <c r="T705" s="55"/>
      <c r="U705" s="55"/>
      <c r="V705" s="55"/>
      <c r="W705" s="51"/>
      <c r="X705" s="55"/>
      <c r="Y705" s="55"/>
      <c r="Z705" s="55"/>
      <c r="AA705" s="51"/>
      <c r="AB705" s="55"/>
      <c r="AC705" s="55"/>
      <c r="AD705" s="55"/>
      <c r="AE705" s="51"/>
      <c r="AF705" s="55"/>
      <c r="AG705" s="55"/>
      <c r="AH705" s="55"/>
      <c r="AI705" s="51"/>
      <c r="AJ705" s="55"/>
      <c r="AK705" s="55"/>
      <c r="AL705" s="55"/>
      <c r="AM705" s="51"/>
      <c r="AN705" s="55"/>
      <c r="AO705" s="55"/>
      <c r="AP705" s="55"/>
      <c r="AQ705" s="53"/>
    </row>
    <row r="706" spans="2:43" s="34" customFormat="1" ht="17.100000000000001" customHeight="1">
      <c r="B706" s="48"/>
      <c r="C706" s="54"/>
      <c r="D706" s="43"/>
      <c r="E706" s="54"/>
      <c r="F706" s="50"/>
      <c r="G706" s="51"/>
      <c r="H706" s="55"/>
      <c r="I706" s="55"/>
      <c r="J706" s="55"/>
      <c r="K706" s="51"/>
      <c r="L706" s="55"/>
      <c r="M706" s="55"/>
      <c r="N706" s="55"/>
      <c r="O706" s="51"/>
      <c r="P706" s="55"/>
      <c r="Q706" s="55"/>
      <c r="R706" s="55"/>
      <c r="S706" s="51"/>
      <c r="T706" s="55"/>
      <c r="U706" s="55"/>
      <c r="V706" s="55"/>
      <c r="W706" s="51"/>
      <c r="X706" s="55"/>
      <c r="Y706" s="55"/>
      <c r="Z706" s="55"/>
      <c r="AA706" s="51"/>
      <c r="AB706" s="55"/>
      <c r="AC706" s="55"/>
      <c r="AD706" s="55"/>
      <c r="AE706" s="51"/>
      <c r="AF706" s="55"/>
      <c r="AG706" s="55"/>
      <c r="AH706" s="55"/>
      <c r="AI706" s="51"/>
      <c r="AJ706" s="55"/>
      <c r="AK706" s="55"/>
      <c r="AL706" s="55"/>
      <c r="AM706" s="51"/>
      <c r="AN706" s="55"/>
      <c r="AO706" s="55"/>
      <c r="AP706" s="55"/>
      <c r="AQ706" s="53"/>
    </row>
    <row r="707" spans="2:43" s="34" customFormat="1" ht="17.100000000000001" customHeight="1">
      <c r="B707" s="48"/>
      <c r="C707" s="54"/>
      <c r="D707" s="43"/>
      <c r="E707" s="54"/>
      <c r="F707" s="50"/>
      <c r="G707" s="51"/>
      <c r="H707" s="55"/>
      <c r="I707" s="55"/>
      <c r="J707" s="55"/>
      <c r="K707" s="51"/>
      <c r="L707" s="55"/>
      <c r="M707" s="55"/>
      <c r="N707" s="55"/>
      <c r="O707" s="51"/>
      <c r="P707" s="55"/>
      <c r="Q707" s="55"/>
      <c r="R707" s="55"/>
      <c r="S707" s="51"/>
      <c r="T707" s="55"/>
      <c r="U707" s="55"/>
      <c r="V707" s="55"/>
      <c r="W707" s="51"/>
      <c r="X707" s="55"/>
      <c r="Y707" s="55"/>
      <c r="Z707" s="55"/>
      <c r="AA707" s="51"/>
      <c r="AB707" s="55"/>
      <c r="AC707" s="55"/>
      <c r="AD707" s="55"/>
      <c r="AE707" s="51"/>
      <c r="AF707" s="55"/>
      <c r="AG707" s="55"/>
      <c r="AH707" s="55"/>
      <c r="AI707" s="51"/>
      <c r="AJ707" s="55"/>
      <c r="AK707" s="55"/>
      <c r="AL707" s="55"/>
      <c r="AM707" s="51"/>
      <c r="AN707" s="55"/>
      <c r="AO707" s="55"/>
      <c r="AP707" s="55"/>
      <c r="AQ707" s="53"/>
    </row>
    <row r="708" spans="2:43" s="57" customFormat="1" ht="17.100000000000001" customHeight="1">
      <c r="B708" s="48"/>
      <c r="C708" s="49"/>
      <c r="D708" s="58"/>
      <c r="E708" s="49"/>
      <c r="F708" s="50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  <c r="AC708" s="55"/>
      <c r="AD708" s="55"/>
      <c r="AE708" s="55"/>
      <c r="AF708" s="55"/>
      <c r="AG708" s="55"/>
      <c r="AH708" s="55"/>
      <c r="AI708" s="55"/>
      <c r="AJ708" s="55"/>
      <c r="AK708" s="55"/>
      <c r="AL708" s="55"/>
      <c r="AM708" s="55"/>
      <c r="AN708" s="55"/>
      <c r="AO708" s="55"/>
      <c r="AP708" s="55"/>
      <c r="AQ708" s="53"/>
    </row>
    <row r="709" spans="2:43" s="57" customFormat="1" ht="17.100000000000001" customHeight="1">
      <c r="B709" s="48"/>
      <c r="C709" s="54">
        <f t="shared" ref="C709" si="82">+E701</f>
        <v>8600</v>
      </c>
      <c r="D709" s="43" t="s">
        <v>18</v>
      </c>
      <c r="E709" s="54">
        <f>+C709+100</f>
        <v>8700</v>
      </c>
      <c r="F709" s="50"/>
      <c r="G709" s="51" t="s">
        <v>19</v>
      </c>
      <c r="H709" s="361">
        <v>0</v>
      </c>
      <c r="I709" s="361">
        <v>0</v>
      </c>
      <c r="J709" s="361">
        <f>+H709*I709</f>
        <v>0</v>
      </c>
      <c r="K709" s="51" t="s">
        <v>20</v>
      </c>
      <c r="L709" s="361">
        <v>0</v>
      </c>
      <c r="M709" s="361">
        <v>0</v>
      </c>
      <c r="N709" s="361">
        <f>+L709*M709</f>
        <v>0</v>
      </c>
      <c r="O709" s="51" t="s">
        <v>21</v>
      </c>
      <c r="P709" s="361">
        <v>0</v>
      </c>
      <c r="Q709" s="361">
        <v>0</v>
      </c>
      <c r="R709" s="361">
        <f>+P709*Q709</f>
        <v>0</v>
      </c>
      <c r="S709" s="51" t="s">
        <v>22</v>
      </c>
      <c r="T709" s="361">
        <v>0</v>
      </c>
      <c r="U709" s="361">
        <v>0</v>
      </c>
      <c r="V709" s="361">
        <f>+T709*U709</f>
        <v>0</v>
      </c>
      <c r="W709" s="51" t="s">
        <v>23</v>
      </c>
      <c r="X709" s="361">
        <v>0</v>
      </c>
      <c r="Y709" s="361">
        <v>0</v>
      </c>
      <c r="Z709" s="361">
        <f>+X709*Y709</f>
        <v>0</v>
      </c>
      <c r="AA709" s="51" t="s">
        <v>24</v>
      </c>
      <c r="AB709" s="361">
        <v>0</v>
      </c>
      <c r="AC709" s="361">
        <v>0</v>
      </c>
      <c r="AD709" s="361">
        <f>+AB709*AC709</f>
        <v>0</v>
      </c>
      <c r="AE709" s="51" t="s">
        <v>25</v>
      </c>
      <c r="AF709" s="361">
        <v>0</v>
      </c>
      <c r="AG709" s="361">
        <v>0</v>
      </c>
      <c r="AH709" s="361">
        <f>+AF709*AG709</f>
        <v>0</v>
      </c>
      <c r="AI709" s="51" t="s">
        <v>26</v>
      </c>
      <c r="AJ709" s="361">
        <v>0</v>
      </c>
      <c r="AK709" s="361">
        <v>0</v>
      </c>
      <c r="AL709" s="361">
        <f>+AJ709*AK709</f>
        <v>0</v>
      </c>
      <c r="AM709" s="51" t="s">
        <v>27</v>
      </c>
      <c r="AN709" s="361">
        <v>0</v>
      </c>
      <c r="AO709" s="361">
        <v>0</v>
      </c>
      <c r="AP709" s="361">
        <f>+AN709*AO709</f>
        <v>0</v>
      </c>
      <c r="AQ709" s="53"/>
    </row>
    <row r="710" spans="2:43" s="34" customFormat="1" ht="17.100000000000001" customHeight="1">
      <c r="B710" s="48"/>
      <c r="C710" s="54"/>
      <c r="D710" s="43"/>
      <c r="E710" s="54"/>
      <c r="F710" s="50"/>
      <c r="G710" s="51"/>
      <c r="H710" s="55"/>
      <c r="I710" s="55"/>
      <c r="J710" s="55"/>
      <c r="K710" s="51"/>
      <c r="L710" s="55"/>
      <c r="M710" s="55"/>
      <c r="N710" s="55"/>
      <c r="O710" s="51"/>
      <c r="P710" s="55"/>
      <c r="Q710" s="55"/>
      <c r="R710" s="55"/>
      <c r="S710" s="51"/>
      <c r="T710" s="55"/>
      <c r="U710" s="55"/>
      <c r="V710" s="55"/>
      <c r="W710" s="51"/>
      <c r="X710" s="55"/>
      <c r="Y710" s="55"/>
      <c r="Z710" s="55"/>
      <c r="AA710" s="51"/>
      <c r="AB710" s="55"/>
      <c r="AC710" s="55"/>
      <c r="AD710" s="55"/>
      <c r="AE710" s="51"/>
      <c r="AF710" s="55"/>
      <c r="AG710" s="55"/>
      <c r="AH710" s="55"/>
      <c r="AI710" s="51"/>
      <c r="AJ710" s="55"/>
      <c r="AK710" s="55"/>
      <c r="AL710" s="55"/>
      <c r="AM710" s="51"/>
      <c r="AN710" s="55"/>
      <c r="AO710" s="55"/>
      <c r="AP710" s="55"/>
      <c r="AQ710" s="53"/>
    </row>
    <row r="711" spans="2:43" s="34" customFormat="1" ht="17.100000000000001" customHeight="1">
      <c r="B711" s="48"/>
      <c r="C711" s="54"/>
      <c r="D711" s="43"/>
      <c r="E711" s="54"/>
      <c r="F711" s="50"/>
      <c r="G711" s="51"/>
      <c r="H711" s="55"/>
      <c r="I711" s="55"/>
      <c r="J711" s="55"/>
      <c r="K711" s="51"/>
      <c r="L711" s="55"/>
      <c r="M711" s="55"/>
      <c r="N711" s="55"/>
      <c r="O711" s="51"/>
      <c r="P711" s="55"/>
      <c r="Q711" s="55"/>
      <c r="R711" s="55"/>
      <c r="S711" s="51"/>
      <c r="T711" s="55"/>
      <c r="U711" s="55"/>
      <c r="V711" s="55"/>
      <c r="W711" s="51"/>
      <c r="X711" s="55"/>
      <c r="Y711" s="55"/>
      <c r="Z711" s="55"/>
      <c r="AA711" s="51"/>
      <c r="AB711" s="55"/>
      <c r="AC711" s="55"/>
      <c r="AD711" s="55"/>
      <c r="AE711" s="51"/>
      <c r="AF711" s="55"/>
      <c r="AG711" s="55"/>
      <c r="AH711" s="55"/>
      <c r="AI711" s="51"/>
      <c r="AJ711" s="55"/>
      <c r="AK711" s="55"/>
      <c r="AL711" s="55"/>
      <c r="AM711" s="51"/>
      <c r="AN711" s="55"/>
      <c r="AO711" s="55"/>
      <c r="AP711" s="55"/>
      <c r="AQ711" s="53"/>
    </row>
    <row r="712" spans="2:43" s="34" customFormat="1" ht="17.100000000000001" customHeight="1">
      <c r="B712" s="48"/>
      <c r="C712" s="54"/>
      <c r="D712" s="43"/>
      <c r="E712" s="54"/>
      <c r="F712" s="50"/>
      <c r="G712" s="51"/>
      <c r="H712" s="55"/>
      <c r="I712" s="55"/>
      <c r="J712" s="55"/>
      <c r="K712" s="51"/>
      <c r="L712" s="55"/>
      <c r="M712" s="55"/>
      <c r="N712" s="55"/>
      <c r="O712" s="51"/>
      <c r="P712" s="55"/>
      <c r="Q712" s="55"/>
      <c r="R712" s="55"/>
      <c r="S712" s="51"/>
      <c r="T712" s="55"/>
      <c r="U712" s="55"/>
      <c r="V712" s="55"/>
      <c r="W712" s="51"/>
      <c r="X712" s="55"/>
      <c r="Y712" s="55"/>
      <c r="Z712" s="55"/>
      <c r="AA712" s="51"/>
      <c r="AB712" s="55"/>
      <c r="AC712" s="55"/>
      <c r="AD712" s="55"/>
      <c r="AE712" s="51"/>
      <c r="AF712" s="55"/>
      <c r="AG712" s="55"/>
      <c r="AH712" s="55"/>
      <c r="AI712" s="51"/>
      <c r="AJ712" s="55"/>
      <c r="AK712" s="55"/>
      <c r="AL712" s="55"/>
      <c r="AM712" s="51"/>
      <c r="AN712" s="55"/>
      <c r="AO712" s="55"/>
      <c r="AP712" s="55"/>
      <c r="AQ712" s="53"/>
    </row>
    <row r="713" spans="2:43" s="34" customFormat="1" ht="17.100000000000001" customHeight="1">
      <c r="B713" s="48"/>
      <c r="C713" s="54"/>
      <c r="D713" s="43"/>
      <c r="E713" s="54"/>
      <c r="F713" s="50"/>
      <c r="G713" s="51"/>
      <c r="H713" s="55"/>
      <c r="I713" s="55"/>
      <c r="J713" s="55"/>
      <c r="K713" s="51"/>
      <c r="L713" s="55"/>
      <c r="M713" s="55"/>
      <c r="N713" s="55"/>
      <c r="O713" s="51"/>
      <c r="P713" s="55"/>
      <c r="Q713" s="55"/>
      <c r="R713" s="55"/>
      <c r="S713" s="51"/>
      <c r="T713" s="55"/>
      <c r="U713" s="55"/>
      <c r="V713" s="55"/>
      <c r="W713" s="51"/>
      <c r="X713" s="55"/>
      <c r="Y713" s="55"/>
      <c r="Z713" s="55"/>
      <c r="AA713" s="51"/>
      <c r="AB713" s="55"/>
      <c r="AC713" s="55"/>
      <c r="AD713" s="55"/>
      <c r="AE713" s="51"/>
      <c r="AF713" s="55"/>
      <c r="AG713" s="55"/>
      <c r="AH713" s="55"/>
      <c r="AI713" s="51"/>
      <c r="AJ713" s="55"/>
      <c r="AK713" s="55"/>
      <c r="AL713" s="55"/>
      <c r="AM713" s="51"/>
      <c r="AN713" s="55"/>
      <c r="AO713" s="55"/>
      <c r="AP713" s="55"/>
      <c r="AQ713" s="53"/>
    </row>
    <row r="714" spans="2:43" s="34" customFormat="1" ht="17.100000000000001" customHeight="1">
      <c r="B714" s="48"/>
      <c r="C714" s="54"/>
      <c r="D714" s="43"/>
      <c r="E714" s="54"/>
      <c r="F714" s="50"/>
      <c r="G714" s="51"/>
      <c r="H714" s="55"/>
      <c r="I714" s="55"/>
      <c r="J714" s="55"/>
      <c r="K714" s="51"/>
      <c r="L714" s="55"/>
      <c r="M714" s="55"/>
      <c r="N714" s="55"/>
      <c r="O714" s="51"/>
      <c r="P714" s="55"/>
      <c r="Q714" s="55"/>
      <c r="R714" s="55"/>
      <c r="S714" s="51"/>
      <c r="T714" s="55"/>
      <c r="U714" s="55"/>
      <c r="V714" s="55"/>
      <c r="W714" s="51"/>
      <c r="X714" s="55"/>
      <c r="Y714" s="55"/>
      <c r="Z714" s="55"/>
      <c r="AA714" s="51"/>
      <c r="AB714" s="55"/>
      <c r="AC714" s="55"/>
      <c r="AD714" s="55"/>
      <c r="AE714" s="51"/>
      <c r="AF714" s="55"/>
      <c r="AG714" s="55"/>
      <c r="AH714" s="55"/>
      <c r="AI714" s="51"/>
      <c r="AJ714" s="55"/>
      <c r="AK714" s="55"/>
      <c r="AL714" s="55"/>
      <c r="AM714" s="51"/>
      <c r="AN714" s="55"/>
      <c r="AO714" s="55"/>
      <c r="AP714" s="55"/>
      <c r="AQ714" s="53"/>
    </row>
    <row r="715" spans="2:43" s="34" customFormat="1" ht="17.100000000000001" customHeight="1">
      <c r="B715" s="48"/>
      <c r="C715" s="54"/>
      <c r="D715" s="43"/>
      <c r="E715" s="54"/>
      <c r="F715" s="50"/>
      <c r="G715" s="51"/>
      <c r="H715" s="55"/>
      <c r="I715" s="55"/>
      <c r="J715" s="55"/>
      <c r="K715" s="51"/>
      <c r="L715" s="55"/>
      <c r="M715" s="55"/>
      <c r="N715" s="55"/>
      <c r="O715" s="51"/>
      <c r="P715" s="55"/>
      <c r="Q715" s="55"/>
      <c r="R715" s="55"/>
      <c r="S715" s="51"/>
      <c r="T715" s="55"/>
      <c r="U715" s="55"/>
      <c r="V715" s="55"/>
      <c r="W715" s="51"/>
      <c r="X715" s="55"/>
      <c r="Y715" s="55"/>
      <c r="Z715" s="55"/>
      <c r="AA715" s="51"/>
      <c r="AB715" s="55"/>
      <c r="AC715" s="55"/>
      <c r="AD715" s="55"/>
      <c r="AE715" s="51"/>
      <c r="AF715" s="55"/>
      <c r="AG715" s="55"/>
      <c r="AH715" s="55"/>
      <c r="AI715" s="51"/>
      <c r="AJ715" s="55"/>
      <c r="AK715" s="55"/>
      <c r="AL715" s="55"/>
      <c r="AM715" s="51"/>
      <c r="AN715" s="55"/>
      <c r="AO715" s="55"/>
      <c r="AP715" s="55"/>
      <c r="AQ715" s="53"/>
    </row>
    <row r="716" spans="2:43" s="57" customFormat="1" ht="17.100000000000001" customHeight="1">
      <c r="B716" s="48"/>
      <c r="C716" s="49"/>
      <c r="D716" s="43"/>
      <c r="E716" s="49"/>
      <c r="F716" s="50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55"/>
      <c r="AC716" s="55"/>
      <c r="AD716" s="55"/>
      <c r="AE716" s="55"/>
      <c r="AF716" s="55"/>
      <c r="AG716" s="55"/>
      <c r="AH716" s="55"/>
      <c r="AI716" s="55"/>
      <c r="AJ716" s="55"/>
      <c r="AK716" s="55"/>
      <c r="AL716" s="55"/>
      <c r="AM716" s="55"/>
      <c r="AN716" s="55"/>
      <c r="AO716" s="55"/>
      <c r="AP716" s="55"/>
      <c r="AQ716" s="53"/>
    </row>
    <row r="717" spans="2:43" s="57" customFormat="1" ht="17.100000000000001" customHeight="1">
      <c r="B717" s="48"/>
      <c r="C717" s="54">
        <f t="shared" ref="C717" si="83">+E709</f>
        <v>8700</v>
      </c>
      <c r="D717" s="43" t="s">
        <v>18</v>
      </c>
      <c r="E717" s="54">
        <f>+C717+100</f>
        <v>8800</v>
      </c>
      <c r="F717" s="50"/>
      <c r="G717" s="51" t="s">
        <v>19</v>
      </c>
      <c r="H717" s="361">
        <v>0</v>
      </c>
      <c r="I717" s="361">
        <v>0</v>
      </c>
      <c r="J717" s="361">
        <f>+H717*I717</f>
        <v>0</v>
      </c>
      <c r="K717" s="51" t="s">
        <v>20</v>
      </c>
      <c r="L717" s="361">
        <v>0</v>
      </c>
      <c r="M717" s="361">
        <v>0</v>
      </c>
      <c r="N717" s="361">
        <f>+L717*M717</f>
        <v>0</v>
      </c>
      <c r="O717" s="51" t="s">
        <v>21</v>
      </c>
      <c r="P717" s="361">
        <v>0</v>
      </c>
      <c r="Q717" s="361">
        <v>0</v>
      </c>
      <c r="R717" s="361">
        <f>+P717*Q717</f>
        <v>0</v>
      </c>
      <c r="S717" s="51" t="s">
        <v>22</v>
      </c>
      <c r="T717" s="361">
        <v>0</v>
      </c>
      <c r="U717" s="361">
        <v>0</v>
      </c>
      <c r="V717" s="361">
        <f>+T717*U717</f>
        <v>0</v>
      </c>
      <c r="W717" s="51" t="s">
        <v>23</v>
      </c>
      <c r="X717" s="361">
        <v>0</v>
      </c>
      <c r="Y717" s="361">
        <v>0</v>
      </c>
      <c r="Z717" s="361">
        <f>+X717*Y717</f>
        <v>0</v>
      </c>
      <c r="AA717" s="51" t="s">
        <v>24</v>
      </c>
      <c r="AB717" s="361">
        <v>0</v>
      </c>
      <c r="AC717" s="361">
        <v>0</v>
      </c>
      <c r="AD717" s="361">
        <f>+AB717*AC717</f>
        <v>0</v>
      </c>
      <c r="AE717" s="51" t="s">
        <v>25</v>
      </c>
      <c r="AF717" s="361">
        <v>2</v>
      </c>
      <c r="AG717" s="361">
        <v>1</v>
      </c>
      <c r="AH717" s="361">
        <f>+AF717*AG717</f>
        <v>2</v>
      </c>
      <c r="AI717" s="51" t="s">
        <v>26</v>
      </c>
      <c r="AJ717" s="361">
        <v>0</v>
      </c>
      <c r="AK717" s="361">
        <v>0</v>
      </c>
      <c r="AL717" s="361">
        <f>+AJ717*AK717</f>
        <v>0</v>
      </c>
      <c r="AM717" s="51" t="s">
        <v>27</v>
      </c>
      <c r="AN717" s="361">
        <v>0</v>
      </c>
      <c r="AO717" s="361">
        <v>0</v>
      </c>
      <c r="AP717" s="361">
        <f>+AN717*AO717</f>
        <v>0</v>
      </c>
      <c r="AQ717" s="53"/>
    </row>
    <row r="718" spans="2:43" s="34" customFormat="1" ht="17.100000000000001" customHeight="1">
      <c r="B718" s="48"/>
      <c r="C718" s="54"/>
      <c r="D718" s="43"/>
      <c r="E718" s="54"/>
      <c r="F718" s="50"/>
      <c r="G718" s="51"/>
      <c r="H718" s="55"/>
      <c r="I718" s="55"/>
      <c r="J718" s="55"/>
      <c r="K718" s="51"/>
      <c r="L718" s="55"/>
      <c r="M718" s="55"/>
      <c r="N718" s="55"/>
      <c r="O718" s="51"/>
      <c r="P718" s="55"/>
      <c r="Q718" s="55"/>
      <c r="R718" s="55"/>
      <c r="S718" s="51"/>
      <c r="T718" s="55"/>
      <c r="U718" s="55"/>
      <c r="V718" s="55"/>
      <c r="W718" s="51"/>
      <c r="X718" s="55"/>
      <c r="Y718" s="55"/>
      <c r="Z718" s="55"/>
      <c r="AA718" s="51"/>
      <c r="AB718" s="55"/>
      <c r="AC718" s="55"/>
      <c r="AD718" s="55"/>
      <c r="AE718" s="51"/>
      <c r="AF718" s="55"/>
      <c r="AG718" s="55"/>
      <c r="AH718" s="55"/>
      <c r="AI718" s="51"/>
      <c r="AJ718" s="55"/>
      <c r="AK718" s="55"/>
      <c r="AL718" s="55"/>
      <c r="AM718" s="51"/>
      <c r="AN718" s="55"/>
      <c r="AO718" s="55"/>
      <c r="AP718" s="55"/>
      <c r="AQ718" s="53"/>
    </row>
    <row r="719" spans="2:43" s="34" customFormat="1" ht="17.100000000000001" customHeight="1">
      <c r="B719" s="48"/>
      <c r="C719" s="54"/>
      <c r="D719" s="43"/>
      <c r="E719" s="54"/>
      <c r="F719" s="50"/>
      <c r="G719" s="51"/>
      <c r="H719" s="55"/>
      <c r="I719" s="55"/>
      <c r="J719" s="55"/>
      <c r="K719" s="51"/>
      <c r="L719" s="55"/>
      <c r="M719" s="55"/>
      <c r="N719" s="55"/>
      <c r="O719" s="51"/>
      <c r="P719" s="55"/>
      <c r="Q719" s="55"/>
      <c r="R719" s="55"/>
      <c r="S719" s="51"/>
      <c r="T719" s="55"/>
      <c r="U719" s="55"/>
      <c r="V719" s="55"/>
      <c r="W719" s="51"/>
      <c r="X719" s="55"/>
      <c r="Y719" s="55"/>
      <c r="Z719" s="55"/>
      <c r="AA719" s="51"/>
      <c r="AB719" s="55"/>
      <c r="AC719" s="55"/>
      <c r="AD719" s="55"/>
      <c r="AE719" s="51"/>
      <c r="AF719" s="55"/>
      <c r="AG719" s="55"/>
      <c r="AH719" s="55"/>
      <c r="AI719" s="51"/>
      <c r="AJ719" s="55"/>
      <c r="AK719" s="55"/>
      <c r="AL719" s="55"/>
      <c r="AM719" s="51"/>
      <c r="AN719" s="55"/>
      <c r="AO719" s="55"/>
      <c r="AP719" s="55"/>
      <c r="AQ719" s="53"/>
    </row>
    <row r="720" spans="2:43" s="34" customFormat="1" ht="17.100000000000001" customHeight="1">
      <c r="B720" s="48"/>
      <c r="C720" s="54"/>
      <c r="D720" s="43"/>
      <c r="E720" s="54"/>
      <c r="F720" s="50"/>
      <c r="G720" s="51"/>
      <c r="H720" s="55"/>
      <c r="I720" s="55"/>
      <c r="J720" s="55"/>
      <c r="K720" s="51"/>
      <c r="L720" s="55"/>
      <c r="M720" s="55"/>
      <c r="N720" s="55"/>
      <c r="O720" s="51"/>
      <c r="P720" s="55"/>
      <c r="Q720" s="55"/>
      <c r="R720" s="55"/>
      <c r="S720" s="51"/>
      <c r="T720" s="55"/>
      <c r="U720" s="55"/>
      <c r="V720" s="55"/>
      <c r="W720" s="51"/>
      <c r="X720" s="55"/>
      <c r="Y720" s="55"/>
      <c r="Z720" s="55"/>
      <c r="AA720" s="51"/>
      <c r="AB720" s="55"/>
      <c r="AC720" s="55"/>
      <c r="AD720" s="55"/>
      <c r="AE720" s="51"/>
      <c r="AF720" s="55"/>
      <c r="AG720" s="55"/>
      <c r="AH720" s="55"/>
      <c r="AI720" s="51"/>
      <c r="AJ720" s="55"/>
      <c r="AK720" s="55"/>
      <c r="AL720" s="55"/>
      <c r="AM720" s="51"/>
      <c r="AN720" s="55"/>
      <c r="AO720" s="55"/>
      <c r="AP720" s="55"/>
      <c r="AQ720" s="53"/>
    </row>
    <row r="721" spans="2:43" s="34" customFormat="1" ht="17.100000000000001" customHeight="1">
      <c r="B721" s="48"/>
      <c r="C721" s="54"/>
      <c r="D721" s="43"/>
      <c r="E721" s="54"/>
      <c r="F721" s="50"/>
      <c r="G721" s="51"/>
      <c r="H721" s="55"/>
      <c r="I721" s="55"/>
      <c r="J721" s="55"/>
      <c r="K721" s="51"/>
      <c r="L721" s="55"/>
      <c r="M721" s="55"/>
      <c r="N721" s="55"/>
      <c r="O721" s="51"/>
      <c r="P721" s="55"/>
      <c r="Q721" s="55"/>
      <c r="R721" s="55"/>
      <c r="S721" s="51"/>
      <c r="T721" s="55"/>
      <c r="U721" s="55"/>
      <c r="V721" s="55"/>
      <c r="W721" s="51"/>
      <c r="X721" s="55"/>
      <c r="Y721" s="55"/>
      <c r="Z721" s="55"/>
      <c r="AA721" s="51"/>
      <c r="AB721" s="55"/>
      <c r="AC721" s="55"/>
      <c r="AD721" s="55"/>
      <c r="AE721" s="51"/>
      <c r="AF721" s="55"/>
      <c r="AG721" s="55"/>
      <c r="AH721" s="55"/>
      <c r="AI721" s="51"/>
      <c r="AJ721" s="55"/>
      <c r="AK721" s="55"/>
      <c r="AL721" s="55"/>
      <c r="AM721" s="51"/>
      <c r="AN721" s="55"/>
      <c r="AO721" s="55"/>
      <c r="AP721" s="55"/>
      <c r="AQ721" s="53"/>
    </row>
    <row r="722" spans="2:43" s="34" customFormat="1" ht="17.100000000000001" customHeight="1">
      <c r="B722" s="48"/>
      <c r="C722" s="54"/>
      <c r="D722" s="43"/>
      <c r="E722" s="54"/>
      <c r="F722" s="50"/>
      <c r="G722" s="51"/>
      <c r="H722" s="55"/>
      <c r="I722" s="55"/>
      <c r="J722" s="55"/>
      <c r="K722" s="51"/>
      <c r="L722" s="55"/>
      <c r="M722" s="55"/>
      <c r="N722" s="55"/>
      <c r="O722" s="51"/>
      <c r="P722" s="55"/>
      <c r="Q722" s="55"/>
      <c r="R722" s="55"/>
      <c r="S722" s="51"/>
      <c r="T722" s="55"/>
      <c r="U722" s="55"/>
      <c r="V722" s="55"/>
      <c r="W722" s="51"/>
      <c r="X722" s="55"/>
      <c r="Y722" s="55"/>
      <c r="Z722" s="55"/>
      <c r="AA722" s="51"/>
      <c r="AB722" s="55"/>
      <c r="AC722" s="55"/>
      <c r="AD722" s="55"/>
      <c r="AE722" s="51"/>
      <c r="AF722" s="55"/>
      <c r="AG722" s="55"/>
      <c r="AH722" s="55"/>
      <c r="AI722" s="51"/>
      <c r="AJ722" s="55"/>
      <c r="AK722" s="55"/>
      <c r="AL722" s="55"/>
      <c r="AM722" s="51"/>
      <c r="AN722" s="55"/>
      <c r="AO722" s="55"/>
      <c r="AP722" s="55"/>
      <c r="AQ722" s="53"/>
    </row>
    <row r="723" spans="2:43" s="34" customFormat="1" ht="17.100000000000001" customHeight="1">
      <c r="B723" s="48"/>
      <c r="C723" s="54"/>
      <c r="D723" s="43"/>
      <c r="E723" s="54"/>
      <c r="F723" s="50"/>
      <c r="G723" s="51"/>
      <c r="H723" s="55"/>
      <c r="I723" s="55"/>
      <c r="J723" s="55"/>
      <c r="K723" s="51"/>
      <c r="L723" s="55"/>
      <c r="M723" s="55"/>
      <c r="N723" s="55"/>
      <c r="O723" s="51"/>
      <c r="P723" s="55"/>
      <c r="Q723" s="55"/>
      <c r="R723" s="55"/>
      <c r="S723" s="51"/>
      <c r="T723" s="55"/>
      <c r="U723" s="55"/>
      <c r="V723" s="55"/>
      <c r="W723" s="51"/>
      <c r="X723" s="55"/>
      <c r="Y723" s="55"/>
      <c r="Z723" s="55"/>
      <c r="AA723" s="51"/>
      <c r="AB723" s="55"/>
      <c r="AC723" s="55"/>
      <c r="AD723" s="55"/>
      <c r="AE723" s="51"/>
      <c r="AF723" s="55"/>
      <c r="AG723" s="55"/>
      <c r="AH723" s="55"/>
      <c r="AI723" s="51"/>
      <c r="AJ723" s="55"/>
      <c r="AK723" s="55"/>
      <c r="AL723" s="55"/>
      <c r="AM723" s="51"/>
      <c r="AN723" s="55"/>
      <c r="AO723" s="55"/>
      <c r="AP723" s="55"/>
      <c r="AQ723" s="53"/>
    </row>
    <row r="724" spans="2:43" s="57" customFormat="1" ht="17.100000000000001" customHeight="1">
      <c r="B724" s="48"/>
      <c r="C724" s="49"/>
      <c r="D724" s="58"/>
      <c r="E724" s="49"/>
      <c r="F724" s="50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  <c r="AC724" s="55"/>
      <c r="AD724" s="55"/>
      <c r="AE724" s="55"/>
      <c r="AF724" s="55"/>
      <c r="AG724" s="55"/>
      <c r="AH724" s="55"/>
      <c r="AI724" s="55"/>
      <c r="AJ724" s="55"/>
      <c r="AK724" s="55"/>
      <c r="AL724" s="55"/>
      <c r="AM724" s="55"/>
      <c r="AN724" s="55"/>
      <c r="AO724" s="55"/>
      <c r="AP724" s="55"/>
      <c r="AQ724" s="53"/>
    </row>
    <row r="725" spans="2:43" s="34" customFormat="1" ht="17.100000000000001" customHeight="1">
      <c r="B725" s="48"/>
      <c r="C725" s="54">
        <f t="shared" ref="C725" si="84">+E717</f>
        <v>8800</v>
      </c>
      <c r="D725" s="43" t="s">
        <v>18</v>
      </c>
      <c r="E725" s="54">
        <f>+C725+100</f>
        <v>8900</v>
      </c>
      <c r="F725" s="50"/>
      <c r="G725" s="51" t="s">
        <v>19</v>
      </c>
      <c r="H725" s="361">
        <v>0</v>
      </c>
      <c r="I725" s="361">
        <v>0</v>
      </c>
      <c r="J725" s="361">
        <f>+H725*I725</f>
        <v>0</v>
      </c>
      <c r="K725" s="51" t="s">
        <v>20</v>
      </c>
      <c r="L725" s="361">
        <v>0</v>
      </c>
      <c r="M725" s="361">
        <v>0</v>
      </c>
      <c r="N725" s="361">
        <f>+L725*M725</f>
        <v>0</v>
      </c>
      <c r="O725" s="51" t="s">
        <v>21</v>
      </c>
      <c r="P725" s="361">
        <v>0</v>
      </c>
      <c r="Q725" s="361">
        <v>0</v>
      </c>
      <c r="R725" s="361">
        <f>+P725*Q725</f>
        <v>0</v>
      </c>
      <c r="S725" s="51" t="s">
        <v>22</v>
      </c>
      <c r="T725" s="361">
        <v>0</v>
      </c>
      <c r="U725" s="361">
        <v>0</v>
      </c>
      <c r="V725" s="361">
        <f>+T725*U725</f>
        <v>0</v>
      </c>
      <c r="W725" s="51" t="s">
        <v>23</v>
      </c>
      <c r="X725" s="361">
        <v>0</v>
      </c>
      <c r="Y725" s="361">
        <v>0</v>
      </c>
      <c r="Z725" s="361">
        <f>+X725*Y725</f>
        <v>0</v>
      </c>
      <c r="AA725" s="51" t="s">
        <v>24</v>
      </c>
      <c r="AB725" s="361">
        <v>0</v>
      </c>
      <c r="AC725" s="361">
        <v>0</v>
      </c>
      <c r="AD725" s="361">
        <f>+AB725*AC725</f>
        <v>0</v>
      </c>
      <c r="AE725" s="51" t="s">
        <v>25</v>
      </c>
      <c r="AF725" s="361">
        <v>0</v>
      </c>
      <c r="AG725" s="361">
        <v>0</v>
      </c>
      <c r="AH725" s="361">
        <f>+AF725*AG725</f>
        <v>0</v>
      </c>
      <c r="AI725" s="51" t="s">
        <v>26</v>
      </c>
      <c r="AJ725" s="361">
        <v>0</v>
      </c>
      <c r="AK725" s="361">
        <v>0</v>
      </c>
      <c r="AL725" s="361">
        <f>+AJ725*AK725</f>
        <v>0</v>
      </c>
      <c r="AM725" s="51" t="s">
        <v>27</v>
      </c>
      <c r="AN725" s="361">
        <v>0</v>
      </c>
      <c r="AO725" s="361">
        <v>0</v>
      </c>
      <c r="AP725" s="361">
        <f>+AN725*AO725</f>
        <v>0</v>
      </c>
      <c r="AQ725" s="53"/>
    </row>
    <row r="726" spans="2:43" s="34" customFormat="1" ht="17.100000000000001" customHeight="1">
      <c r="B726" s="48"/>
      <c r="C726" s="54"/>
      <c r="D726" s="43"/>
      <c r="E726" s="54"/>
      <c r="F726" s="50"/>
      <c r="G726" s="51"/>
      <c r="H726" s="55"/>
      <c r="I726" s="55"/>
      <c r="J726" s="55"/>
      <c r="K726" s="51"/>
      <c r="L726" s="55"/>
      <c r="M726" s="55"/>
      <c r="N726" s="55"/>
      <c r="O726" s="51"/>
      <c r="P726" s="55"/>
      <c r="Q726" s="55"/>
      <c r="R726" s="55"/>
      <c r="S726" s="51"/>
      <c r="T726" s="55"/>
      <c r="U726" s="55"/>
      <c r="V726" s="55"/>
      <c r="W726" s="51"/>
      <c r="X726" s="55"/>
      <c r="Y726" s="55"/>
      <c r="Z726" s="55"/>
      <c r="AA726" s="51"/>
      <c r="AB726" s="55"/>
      <c r="AC726" s="55"/>
      <c r="AD726" s="55"/>
      <c r="AE726" s="51"/>
      <c r="AF726" s="55"/>
      <c r="AG726" s="55"/>
      <c r="AH726" s="55"/>
      <c r="AI726" s="51"/>
      <c r="AJ726" s="55"/>
      <c r="AK726" s="55"/>
      <c r="AL726" s="55"/>
      <c r="AM726" s="51"/>
      <c r="AN726" s="55"/>
      <c r="AO726" s="55"/>
      <c r="AP726" s="55"/>
      <c r="AQ726" s="53"/>
    </row>
    <row r="727" spans="2:43" s="34" customFormat="1" ht="17.100000000000001" customHeight="1">
      <c r="B727" s="48"/>
      <c r="C727" s="54"/>
      <c r="D727" s="43"/>
      <c r="E727" s="54"/>
      <c r="F727" s="50"/>
      <c r="G727" s="51"/>
      <c r="H727" s="55"/>
      <c r="I727" s="55"/>
      <c r="J727" s="55"/>
      <c r="K727" s="51"/>
      <c r="L727" s="55"/>
      <c r="M727" s="55"/>
      <c r="N727" s="55"/>
      <c r="O727" s="51"/>
      <c r="P727" s="55"/>
      <c r="Q727" s="55"/>
      <c r="R727" s="55"/>
      <c r="S727" s="51"/>
      <c r="T727" s="55"/>
      <c r="U727" s="55"/>
      <c r="V727" s="55"/>
      <c r="W727" s="51"/>
      <c r="X727" s="55"/>
      <c r="Y727" s="55"/>
      <c r="Z727" s="55"/>
      <c r="AA727" s="51"/>
      <c r="AB727" s="55"/>
      <c r="AC727" s="55"/>
      <c r="AD727" s="55"/>
      <c r="AE727" s="51"/>
      <c r="AF727" s="55"/>
      <c r="AG727" s="55"/>
      <c r="AH727" s="55"/>
      <c r="AI727" s="51"/>
      <c r="AJ727" s="55"/>
      <c r="AK727" s="55"/>
      <c r="AL727" s="55"/>
      <c r="AM727" s="51"/>
      <c r="AN727" s="55"/>
      <c r="AO727" s="55"/>
      <c r="AP727" s="55"/>
      <c r="AQ727" s="53"/>
    </row>
    <row r="728" spans="2:43" s="34" customFormat="1" ht="17.100000000000001" customHeight="1">
      <c r="B728" s="48"/>
      <c r="C728" s="54"/>
      <c r="D728" s="43"/>
      <c r="E728" s="54"/>
      <c r="F728" s="50"/>
      <c r="G728" s="51"/>
      <c r="H728" s="55"/>
      <c r="I728" s="55"/>
      <c r="J728" s="55"/>
      <c r="K728" s="51"/>
      <c r="L728" s="55"/>
      <c r="M728" s="55"/>
      <c r="N728" s="55"/>
      <c r="O728" s="51"/>
      <c r="P728" s="55"/>
      <c r="Q728" s="55"/>
      <c r="R728" s="55"/>
      <c r="S728" s="51"/>
      <c r="T728" s="55"/>
      <c r="U728" s="55"/>
      <c r="V728" s="55"/>
      <c r="W728" s="51"/>
      <c r="X728" s="55"/>
      <c r="Y728" s="55"/>
      <c r="Z728" s="55"/>
      <c r="AA728" s="51"/>
      <c r="AB728" s="55"/>
      <c r="AC728" s="55"/>
      <c r="AD728" s="55"/>
      <c r="AE728" s="51"/>
      <c r="AF728" s="55"/>
      <c r="AG728" s="55"/>
      <c r="AH728" s="55"/>
      <c r="AI728" s="51"/>
      <c r="AJ728" s="55"/>
      <c r="AK728" s="55"/>
      <c r="AL728" s="55"/>
      <c r="AM728" s="51"/>
      <c r="AN728" s="55"/>
      <c r="AO728" s="55"/>
      <c r="AP728" s="55"/>
      <c r="AQ728" s="53"/>
    </row>
    <row r="729" spans="2:43" s="34" customFormat="1" ht="17.100000000000001" customHeight="1">
      <c r="B729" s="48"/>
      <c r="C729" s="54"/>
      <c r="D729" s="43"/>
      <c r="E729" s="54"/>
      <c r="F729" s="50"/>
      <c r="G729" s="51"/>
      <c r="H729" s="55"/>
      <c r="I729" s="55"/>
      <c r="J729" s="55"/>
      <c r="K729" s="51"/>
      <c r="L729" s="55"/>
      <c r="M729" s="55"/>
      <c r="N729" s="55"/>
      <c r="O729" s="51"/>
      <c r="P729" s="55"/>
      <c r="Q729" s="55"/>
      <c r="R729" s="55"/>
      <c r="S729" s="51"/>
      <c r="T729" s="55"/>
      <c r="U729" s="55"/>
      <c r="V729" s="55"/>
      <c r="W729" s="51"/>
      <c r="X729" s="55"/>
      <c r="Y729" s="55"/>
      <c r="Z729" s="55"/>
      <c r="AA729" s="51"/>
      <c r="AB729" s="55"/>
      <c r="AC729" s="55"/>
      <c r="AD729" s="55"/>
      <c r="AE729" s="51"/>
      <c r="AF729" s="55"/>
      <c r="AG729" s="55"/>
      <c r="AH729" s="55"/>
      <c r="AI729" s="51"/>
      <c r="AJ729" s="55"/>
      <c r="AK729" s="55"/>
      <c r="AL729" s="55"/>
      <c r="AM729" s="51"/>
      <c r="AN729" s="55"/>
      <c r="AO729" s="55"/>
      <c r="AP729" s="55"/>
      <c r="AQ729" s="53"/>
    </row>
    <row r="730" spans="2:43" s="34" customFormat="1" ht="17.100000000000001" customHeight="1">
      <c r="B730" s="48"/>
      <c r="C730" s="54"/>
      <c r="D730" s="43"/>
      <c r="E730" s="54"/>
      <c r="F730" s="50"/>
      <c r="G730" s="51"/>
      <c r="H730" s="55"/>
      <c r="I730" s="55"/>
      <c r="J730" s="55"/>
      <c r="K730" s="51"/>
      <c r="L730" s="55"/>
      <c r="M730" s="55"/>
      <c r="N730" s="55"/>
      <c r="O730" s="51"/>
      <c r="P730" s="55"/>
      <c r="Q730" s="55"/>
      <c r="R730" s="55"/>
      <c r="S730" s="51"/>
      <c r="T730" s="55"/>
      <c r="U730" s="55"/>
      <c r="V730" s="55"/>
      <c r="W730" s="51"/>
      <c r="X730" s="55"/>
      <c r="Y730" s="55"/>
      <c r="Z730" s="55"/>
      <c r="AA730" s="51"/>
      <c r="AB730" s="55"/>
      <c r="AC730" s="55"/>
      <c r="AD730" s="55"/>
      <c r="AE730" s="51"/>
      <c r="AF730" s="55"/>
      <c r="AG730" s="55"/>
      <c r="AH730" s="55"/>
      <c r="AI730" s="51"/>
      <c r="AJ730" s="55"/>
      <c r="AK730" s="55"/>
      <c r="AL730" s="55"/>
      <c r="AM730" s="51"/>
      <c r="AN730" s="55"/>
      <c r="AO730" s="55"/>
      <c r="AP730" s="55"/>
      <c r="AQ730" s="53"/>
    </row>
    <row r="731" spans="2:43" s="34" customFormat="1" ht="17.100000000000001" customHeight="1">
      <c r="B731" s="48"/>
      <c r="C731" s="54"/>
      <c r="D731" s="43"/>
      <c r="E731" s="54"/>
      <c r="F731" s="50"/>
      <c r="G731" s="51"/>
      <c r="H731" s="55"/>
      <c r="I731" s="55"/>
      <c r="J731" s="55"/>
      <c r="K731" s="51"/>
      <c r="L731" s="55"/>
      <c r="M731" s="55"/>
      <c r="N731" s="55"/>
      <c r="O731" s="51"/>
      <c r="P731" s="55"/>
      <c r="Q731" s="55"/>
      <c r="R731" s="55"/>
      <c r="S731" s="51"/>
      <c r="T731" s="55"/>
      <c r="U731" s="55"/>
      <c r="V731" s="55"/>
      <c r="W731" s="51"/>
      <c r="X731" s="55"/>
      <c r="Y731" s="55"/>
      <c r="Z731" s="55"/>
      <c r="AA731" s="51"/>
      <c r="AB731" s="55"/>
      <c r="AC731" s="55"/>
      <c r="AD731" s="55"/>
      <c r="AE731" s="51"/>
      <c r="AF731" s="55"/>
      <c r="AG731" s="55"/>
      <c r="AH731" s="55"/>
      <c r="AI731" s="51"/>
      <c r="AJ731" s="55"/>
      <c r="AK731" s="55"/>
      <c r="AL731" s="55"/>
      <c r="AM731" s="51"/>
      <c r="AN731" s="55"/>
      <c r="AO731" s="55"/>
      <c r="AP731" s="55"/>
      <c r="AQ731" s="53"/>
    </row>
    <row r="732" spans="2:43" s="57" customFormat="1" ht="17.100000000000001" customHeight="1">
      <c r="B732" s="48"/>
      <c r="C732" s="49"/>
      <c r="D732" s="43"/>
      <c r="E732" s="49"/>
      <c r="F732" s="50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  <c r="AC732" s="55"/>
      <c r="AD732" s="55"/>
      <c r="AE732" s="55"/>
      <c r="AF732" s="55"/>
      <c r="AG732" s="55"/>
      <c r="AH732" s="55"/>
      <c r="AI732" s="55"/>
      <c r="AJ732" s="55"/>
      <c r="AK732" s="55"/>
      <c r="AL732" s="55"/>
      <c r="AM732" s="55"/>
      <c r="AN732" s="55"/>
      <c r="AO732" s="55"/>
      <c r="AP732" s="55"/>
      <c r="AQ732" s="53"/>
    </row>
    <row r="733" spans="2:43" s="57" customFormat="1" ht="17.100000000000001" customHeight="1">
      <c r="B733" s="48"/>
      <c r="C733" s="54">
        <f t="shared" ref="C733" si="85">+E725</f>
        <v>8900</v>
      </c>
      <c r="D733" s="43" t="s">
        <v>18</v>
      </c>
      <c r="E733" s="54">
        <f>+C733+100</f>
        <v>9000</v>
      </c>
      <c r="F733" s="50"/>
      <c r="G733" s="51" t="s">
        <v>19</v>
      </c>
      <c r="H733" s="361">
        <v>0</v>
      </c>
      <c r="I733" s="361">
        <v>0</v>
      </c>
      <c r="J733" s="361">
        <f>+H733*I733</f>
        <v>0</v>
      </c>
      <c r="K733" s="51" t="s">
        <v>20</v>
      </c>
      <c r="L733" s="361">
        <v>5</v>
      </c>
      <c r="M733" s="361">
        <v>2</v>
      </c>
      <c r="N733" s="361">
        <f>+L733*M733</f>
        <v>10</v>
      </c>
      <c r="O733" s="51" t="s">
        <v>21</v>
      </c>
      <c r="P733" s="361">
        <v>0</v>
      </c>
      <c r="Q733" s="361">
        <v>0</v>
      </c>
      <c r="R733" s="361">
        <f>+P733*Q733</f>
        <v>0</v>
      </c>
      <c r="S733" s="51" t="s">
        <v>22</v>
      </c>
      <c r="T733" s="361">
        <v>0</v>
      </c>
      <c r="U733" s="361">
        <v>0</v>
      </c>
      <c r="V733" s="361">
        <f>+T733*U733</f>
        <v>0</v>
      </c>
      <c r="W733" s="51" t="s">
        <v>23</v>
      </c>
      <c r="X733" s="361">
        <v>0</v>
      </c>
      <c r="Y733" s="361">
        <v>0</v>
      </c>
      <c r="Z733" s="361">
        <f>+X733*Y733</f>
        <v>0</v>
      </c>
      <c r="AA733" s="51" t="s">
        <v>24</v>
      </c>
      <c r="AB733" s="361">
        <v>0</v>
      </c>
      <c r="AC733" s="361">
        <v>0</v>
      </c>
      <c r="AD733" s="361">
        <f>+AB733*AC733</f>
        <v>0</v>
      </c>
      <c r="AE733" s="51" t="s">
        <v>25</v>
      </c>
      <c r="AF733" s="361">
        <v>0</v>
      </c>
      <c r="AG733" s="361">
        <v>0</v>
      </c>
      <c r="AH733" s="361">
        <f>+AF733*AG733</f>
        <v>0</v>
      </c>
      <c r="AI733" s="51" t="s">
        <v>26</v>
      </c>
      <c r="AJ733" s="361">
        <v>0</v>
      </c>
      <c r="AK733" s="361">
        <v>0</v>
      </c>
      <c r="AL733" s="361">
        <f>+AJ733*AK733</f>
        <v>0</v>
      </c>
      <c r="AM733" s="51" t="s">
        <v>27</v>
      </c>
      <c r="AN733" s="361">
        <v>0</v>
      </c>
      <c r="AO733" s="361">
        <v>0</v>
      </c>
      <c r="AP733" s="361">
        <f>+AN733*AO733</f>
        <v>0</v>
      </c>
      <c r="AQ733" s="53"/>
    </row>
    <row r="734" spans="2:43" s="34" customFormat="1" ht="17.100000000000001" customHeight="1">
      <c r="B734" s="48"/>
      <c r="C734" s="54"/>
      <c r="D734" s="43"/>
      <c r="E734" s="54"/>
      <c r="F734" s="50"/>
      <c r="G734" s="51"/>
      <c r="H734" s="55"/>
      <c r="I734" s="55"/>
      <c r="J734" s="55"/>
      <c r="K734" s="51"/>
      <c r="L734" s="55"/>
      <c r="M734" s="55"/>
      <c r="N734" s="55"/>
      <c r="O734" s="51"/>
      <c r="P734" s="55"/>
      <c r="Q734" s="55"/>
      <c r="R734" s="55"/>
      <c r="S734" s="51"/>
      <c r="T734" s="55"/>
      <c r="U734" s="55"/>
      <c r="V734" s="55"/>
      <c r="W734" s="51"/>
      <c r="X734" s="55"/>
      <c r="Y734" s="55"/>
      <c r="Z734" s="55"/>
      <c r="AA734" s="51"/>
      <c r="AB734" s="55"/>
      <c r="AC734" s="55"/>
      <c r="AD734" s="55"/>
      <c r="AE734" s="51"/>
      <c r="AF734" s="55"/>
      <c r="AG734" s="55"/>
      <c r="AH734" s="55"/>
      <c r="AI734" s="51"/>
      <c r="AJ734" s="55"/>
      <c r="AK734" s="55"/>
      <c r="AL734" s="55"/>
      <c r="AM734" s="51"/>
      <c r="AN734" s="55"/>
      <c r="AO734" s="55"/>
      <c r="AP734" s="55"/>
      <c r="AQ734" s="53"/>
    </row>
    <row r="735" spans="2:43" s="34" customFormat="1" ht="17.100000000000001" customHeight="1">
      <c r="B735" s="48"/>
      <c r="C735" s="54"/>
      <c r="D735" s="43"/>
      <c r="E735" s="54"/>
      <c r="F735" s="50"/>
      <c r="G735" s="51"/>
      <c r="H735" s="55"/>
      <c r="I735" s="55"/>
      <c r="J735" s="55"/>
      <c r="K735" s="51"/>
      <c r="L735" s="55"/>
      <c r="M735" s="55"/>
      <c r="N735" s="55"/>
      <c r="O735" s="51"/>
      <c r="P735" s="55"/>
      <c r="Q735" s="55"/>
      <c r="R735" s="55"/>
      <c r="S735" s="51"/>
      <c r="T735" s="55"/>
      <c r="U735" s="55"/>
      <c r="V735" s="55"/>
      <c r="W735" s="51"/>
      <c r="X735" s="55"/>
      <c r="Y735" s="55"/>
      <c r="Z735" s="55"/>
      <c r="AA735" s="51"/>
      <c r="AB735" s="55"/>
      <c r="AC735" s="55"/>
      <c r="AD735" s="55"/>
      <c r="AE735" s="51"/>
      <c r="AF735" s="55"/>
      <c r="AG735" s="55"/>
      <c r="AH735" s="55"/>
      <c r="AI735" s="51"/>
      <c r="AJ735" s="55"/>
      <c r="AK735" s="55"/>
      <c r="AL735" s="55"/>
      <c r="AM735" s="51"/>
      <c r="AN735" s="55"/>
      <c r="AO735" s="55"/>
      <c r="AP735" s="55"/>
      <c r="AQ735" s="53"/>
    </row>
    <row r="736" spans="2:43" s="34" customFormat="1" ht="17.100000000000001" customHeight="1">
      <c r="B736" s="48"/>
      <c r="C736" s="54"/>
      <c r="D736" s="43"/>
      <c r="E736" s="54"/>
      <c r="F736" s="50"/>
      <c r="G736" s="51"/>
      <c r="H736" s="55"/>
      <c r="I736" s="55"/>
      <c r="J736" s="55"/>
      <c r="K736" s="51"/>
      <c r="L736" s="55"/>
      <c r="M736" s="55"/>
      <c r="N736" s="55"/>
      <c r="O736" s="51"/>
      <c r="P736" s="55"/>
      <c r="Q736" s="55"/>
      <c r="R736" s="55"/>
      <c r="S736" s="51"/>
      <c r="T736" s="55"/>
      <c r="U736" s="55"/>
      <c r="V736" s="55"/>
      <c r="W736" s="51"/>
      <c r="X736" s="55"/>
      <c r="Y736" s="55"/>
      <c r="Z736" s="55"/>
      <c r="AA736" s="51"/>
      <c r="AB736" s="55"/>
      <c r="AC736" s="55"/>
      <c r="AD736" s="55"/>
      <c r="AE736" s="51"/>
      <c r="AF736" s="55"/>
      <c r="AG736" s="55"/>
      <c r="AH736" s="55"/>
      <c r="AI736" s="51"/>
      <c r="AJ736" s="55"/>
      <c r="AK736" s="55"/>
      <c r="AL736" s="55"/>
      <c r="AM736" s="51"/>
      <c r="AN736" s="55"/>
      <c r="AO736" s="55"/>
      <c r="AP736" s="55"/>
      <c r="AQ736" s="53"/>
    </row>
    <row r="737" spans="2:43" s="34" customFormat="1" ht="17.100000000000001" customHeight="1">
      <c r="B737" s="48"/>
      <c r="C737" s="54"/>
      <c r="D737" s="43"/>
      <c r="E737" s="54"/>
      <c r="F737" s="50"/>
      <c r="G737" s="51"/>
      <c r="H737" s="55"/>
      <c r="I737" s="55"/>
      <c r="J737" s="55"/>
      <c r="K737" s="51"/>
      <c r="L737" s="55"/>
      <c r="M737" s="55"/>
      <c r="N737" s="55"/>
      <c r="O737" s="51"/>
      <c r="P737" s="55"/>
      <c r="Q737" s="55"/>
      <c r="R737" s="55"/>
      <c r="S737" s="51"/>
      <c r="T737" s="55"/>
      <c r="U737" s="55"/>
      <c r="V737" s="55"/>
      <c r="W737" s="51"/>
      <c r="X737" s="55"/>
      <c r="Y737" s="55"/>
      <c r="Z737" s="55"/>
      <c r="AA737" s="51"/>
      <c r="AB737" s="55"/>
      <c r="AC737" s="55"/>
      <c r="AD737" s="55"/>
      <c r="AE737" s="51"/>
      <c r="AF737" s="55"/>
      <c r="AG737" s="55"/>
      <c r="AH737" s="55"/>
      <c r="AI737" s="51"/>
      <c r="AJ737" s="55"/>
      <c r="AK737" s="55"/>
      <c r="AL737" s="55"/>
      <c r="AM737" s="51"/>
      <c r="AN737" s="55"/>
      <c r="AO737" s="55"/>
      <c r="AP737" s="55"/>
      <c r="AQ737" s="53"/>
    </row>
    <row r="738" spans="2:43" s="34" customFormat="1" ht="17.100000000000001" customHeight="1">
      <c r="B738" s="48"/>
      <c r="C738" s="54"/>
      <c r="D738" s="43"/>
      <c r="E738" s="54"/>
      <c r="F738" s="50"/>
      <c r="G738" s="51"/>
      <c r="H738" s="55"/>
      <c r="I738" s="55"/>
      <c r="J738" s="55"/>
      <c r="K738" s="51"/>
      <c r="L738" s="55"/>
      <c r="M738" s="55"/>
      <c r="N738" s="55"/>
      <c r="O738" s="51"/>
      <c r="P738" s="55"/>
      <c r="Q738" s="55"/>
      <c r="R738" s="55"/>
      <c r="S738" s="51"/>
      <c r="T738" s="55"/>
      <c r="U738" s="55"/>
      <c r="V738" s="55"/>
      <c r="W738" s="51"/>
      <c r="X738" s="55"/>
      <c r="Y738" s="55"/>
      <c r="Z738" s="55"/>
      <c r="AA738" s="51"/>
      <c r="AB738" s="55"/>
      <c r="AC738" s="55"/>
      <c r="AD738" s="55"/>
      <c r="AE738" s="51"/>
      <c r="AF738" s="55"/>
      <c r="AG738" s="55"/>
      <c r="AH738" s="55"/>
      <c r="AI738" s="51"/>
      <c r="AJ738" s="55"/>
      <c r="AK738" s="55"/>
      <c r="AL738" s="55"/>
      <c r="AM738" s="51"/>
      <c r="AN738" s="55"/>
      <c r="AO738" s="55"/>
      <c r="AP738" s="55"/>
      <c r="AQ738" s="53"/>
    </row>
    <row r="739" spans="2:43" s="34" customFormat="1" ht="17.100000000000001" customHeight="1">
      <c r="B739" s="48"/>
      <c r="C739" s="54"/>
      <c r="D739" s="43"/>
      <c r="E739" s="54"/>
      <c r="F739" s="50"/>
      <c r="G739" s="51"/>
      <c r="H739" s="55"/>
      <c r="I739" s="55"/>
      <c r="J739" s="55"/>
      <c r="K739" s="51"/>
      <c r="L739" s="55"/>
      <c r="M739" s="55"/>
      <c r="N739" s="55"/>
      <c r="O739" s="51"/>
      <c r="P739" s="55"/>
      <c r="Q739" s="55"/>
      <c r="R739" s="55"/>
      <c r="S739" s="51"/>
      <c r="T739" s="55"/>
      <c r="U739" s="55"/>
      <c r="V739" s="55"/>
      <c r="W739" s="51"/>
      <c r="X739" s="55"/>
      <c r="Y739" s="55"/>
      <c r="Z739" s="55"/>
      <c r="AA739" s="51"/>
      <c r="AB739" s="55"/>
      <c r="AC739" s="55"/>
      <c r="AD739" s="55"/>
      <c r="AE739" s="51"/>
      <c r="AF739" s="55"/>
      <c r="AG739" s="55"/>
      <c r="AH739" s="55"/>
      <c r="AI739" s="51"/>
      <c r="AJ739" s="55"/>
      <c r="AK739" s="55"/>
      <c r="AL739" s="55"/>
      <c r="AM739" s="51"/>
      <c r="AN739" s="55"/>
      <c r="AO739" s="55"/>
      <c r="AP739" s="55"/>
      <c r="AQ739" s="53"/>
    </row>
    <row r="740" spans="2:43" s="57" customFormat="1" ht="17.100000000000001" customHeight="1">
      <c r="B740" s="48"/>
      <c r="C740" s="49"/>
      <c r="D740" s="58"/>
      <c r="E740" s="49"/>
      <c r="F740" s="50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  <c r="AC740" s="55"/>
      <c r="AD740" s="55"/>
      <c r="AE740" s="55"/>
      <c r="AF740" s="55"/>
      <c r="AG740" s="55"/>
      <c r="AH740" s="55"/>
      <c r="AI740" s="55"/>
      <c r="AJ740" s="55"/>
      <c r="AK740" s="55"/>
      <c r="AL740" s="55"/>
      <c r="AM740" s="55"/>
      <c r="AN740" s="55"/>
      <c r="AO740" s="55"/>
      <c r="AP740" s="55"/>
      <c r="AQ740" s="53"/>
    </row>
    <row r="741" spans="2:43" s="57" customFormat="1" ht="17.100000000000001" customHeight="1">
      <c r="B741" s="48"/>
      <c r="C741" s="54">
        <f t="shared" ref="C741" si="86">+E733</f>
        <v>9000</v>
      </c>
      <c r="D741" s="43" t="s">
        <v>18</v>
      </c>
      <c r="E741" s="54">
        <f>+C741+100</f>
        <v>9100</v>
      </c>
      <c r="F741" s="50"/>
      <c r="G741" s="51" t="s">
        <v>19</v>
      </c>
      <c r="H741" s="361">
        <v>0</v>
      </c>
      <c r="I741" s="361">
        <v>0</v>
      </c>
      <c r="J741" s="361">
        <f>+H741*I741</f>
        <v>0</v>
      </c>
      <c r="K741" s="51" t="s">
        <v>20</v>
      </c>
      <c r="L741" s="361">
        <v>0</v>
      </c>
      <c r="M741" s="361">
        <v>0</v>
      </c>
      <c r="N741" s="361">
        <f>+L741*M741</f>
        <v>0</v>
      </c>
      <c r="O741" s="51" t="s">
        <v>21</v>
      </c>
      <c r="P741" s="361">
        <v>0</v>
      </c>
      <c r="Q741" s="361">
        <v>0</v>
      </c>
      <c r="R741" s="361">
        <f>+P741*Q741</f>
        <v>0</v>
      </c>
      <c r="S741" s="51" t="s">
        <v>22</v>
      </c>
      <c r="T741" s="361">
        <v>0</v>
      </c>
      <c r="U741" s="361">
        <v>0</v>
      </c>
      <c r="V741" s="361">
        <f>+T741*U741</f>
        <v>0</v>
      </c>
      <c r="W741" s="51" t="s">
        <v>23</v>
      </c>
      <c r="X741" s="361">
        <v>0</v>
      </c>
      <c r="Y741" s="361">
        <v>0</v>
      </c>
      <c r="Z741" s="361">
        <f>+X741*Y741</f>
        <v>0</v>
      </c>
      <c r="AA741" s="51" t="s">
        <v>24</v>
      </c>
      <c r="AB741" s="361">
        <v>0</v>
      </c>
      <c r="AC741" s="361">
        <v>0</v>
      </c>
      <c r="AD741" s="361">
        <f>+AB741*AC741</f>
        <v>0</v>
      </c>
      <c r="AE741" s="51" t="s">
        <v>25</v>
      </c>
      <c r="AF741" s="361">
        <v>0</v>
      </c>
      <c r="AG741" s="361">
        <v>0</v>
      </c>
      <c r="AH741" s="361">
        <f>+AF741*AG741</f>
        <v>0</v>
      </c>
      <c r="AI741" s="51" t="s">
        <v>26</v>
      </c>
      <c r="AJ741" s="361">
        <v>0</v>
      </c>
      <c r="AK741" s="361">
        <v>0</v>
      </c>
      <c r="AL741" s="361">
        <f>+AJ741*AK741</f>
        <v>0</v>
      </c>
      <c r="AM741" s="51" t="s">
        <v>27</v>
      </c>
      <c r="AN741" s="361">
        <v>0</v>
      </c>
      <c r="AO741" s="361">
        <v>0</v>
      </c>
      <c r="AP741" s="361">
        <f>+AN741*AO741</f>
        <v>0</v>
      </c>
      <c r="AQ741" s="53"/>
    </row>
    <row r="742" spans="2:43" s="34" customFormat="1" ht="17.100000000000001" customHeight="1">
      <c r="B742" s="48"/>
      <c r="C742" s="54"/>
      <c r="D742" s="43"/>
      <c r="E742" s="54"/>
      <c r="F742" s="50"/>
      <c r="G742" s="51"/>
      <c r="H742" s="55"/>
      <c r="I742" s="55"/>
      <c r="J742" s="55"/>
      <c r="K742" s="51"/>
      <c r="L742" s="55"/>
      <c r="M742" s="55"/>
      <c r="N742" s="55"/>
      <c r="O742" s="51"/>
      <c r="P742" s="55"/>
      <c r="Q742" s="55"/>
      <c r="R742" s="55"/>
      <c r="S742" s="51"/>
      <c r="T742" s="55"/>
      <c r="U742" s="55"/>
      <c r="V742" s="55"/>
      <c r="W742" s="51"/>
      <c r="X742" s="55"/>
      <c r="Y742" s="55"/>
      <c r="Z742" s="55"/>
      <c r="AA742" s="51"/>
      <c r="AB742" s="55"/>
      <c r="AC742" s="55"/>
      <c r="AD742" s="55"/>
      <c r="AE742" s="51"/>
      <c r="AF742" s="55"/>
      <c r="AG742" s="55"/>
      <c r="AH742" s="55"/>
      <c r="AI742" s="51"/>
      <c r="AJ742" s="55"/>
      <c r="AK742" s="55"/>
      <c r="AL742" s="55"/>
      <c r="AM742" s="51"/>
      <c r="AN742" s="55"/>
      <c r="AO742" s="55"/>
      <c r="AP742" s="55"/>
      <c r="AQ742" s="53"/>
    </row>
    <row r="743" spans="2:43" s="34" customFormat="1" ht="17.100000000000001" customHeight="1">
      <c r="B743" s="48"/>
      <c r="C743" s="54"/>
      <c r="D743" s="43"/>
      <c r="E743" s="54"/>
      <c r="F743" s="50"/>
      <c r="G743" s="51"/>
      <c r="H743" s="55"/>
      <c r="I743" s="55"/>
      <c r="J743" s="55"/>
      <c r="K743" s="51"/>
      <c r="L743" s="55"/>
      <c r="M743" s="55"/>
      <c r="N743" s="55"/>
      <c r="O743" s="51"/>
      <c r="P743" s="55"/>
      <c r="Q743" s="55"/>
      <c r="R743" s="55"/>
      <c r="S743" s="51"/>
      <c r="T743" s="55"/>
      <c r="U743" s="55"/>
      <c r="V743" s="55"/>
      <c r="W743" s="51"/>
      <c r="X743" s="55"/>
      <c r="Y743" s="55"/>
      <c r="Z743" s="55"/>
      <c r="AA743" s="51"/>
      <c r="AB743" s="55"/>
      <c r="AC743" s="55"/>
      <c r="AD743" s="55"/>
      <c r="AE743" s="51"/>
      <c r="AF743" s="55"/>
      <c r="AG743" s="55"/>
      <c r="AH743" s="55"/>
      <c r="AI743" s="51"/>
      <c r="AJ743" s="55"/>
      <c r="AK743" s="55"/>
      <c r="AL743" s="55"/>
      <c r="AM743" s="51"/>
      <c r="AN743" s="55"/>
      <c r="AO743" s="55"/>
      <c r="AP743" s="55"/>
      <c r="AQ743" s="53"/>
    </row>
    <row r="744" spans="2:43" s="34" customFormat="1" ht="17.100000000000001" customHeight="1">
      <c r="B744" s="48"/>
      <c r="C744" s="54"/>
      <c r="D744" s="43"/>
      <c r="E744" s="54"/>
      <c r="F744" s="50"/>
      <c r="G744" s="51"/>
      <c r="H744" s="55"/>
      <c r="I744" s="55"/>
      <c r="J744" s="55"/>
      <c r="K744" s="51"/>
      <c r="L744" s="55"/>
      <c r="M744" s="55"/>
      <c r="N744" s="55"/>
      <c r="O744" s="51"/>
      <c r="P744" s="55"/>
      <c r="Q744" s="55"/>
      <c r="R744" s="55"/>
      <c r="S744" s="51"/>
      <c r="T744" s="55"/>
      <c r="U744" s="55"/>
      <c r="V744" s="55"/>
      <c r="W744" s="51"/>
      <c r="X744" s="55"/>
      <c r="Y744" s="55"/>
      <c r="Z744" s="55"/>
      <c r="AA744" s="51"/>
      <c r="AB744" s="55"/>
      <c r="AC744" s="55"/>
      <c r="AD744" s="55"/>
      <c r="AE744" s="51"/>
      <c r="AF744" s="55"/>
      <c r="AG744" s="55"/>
      <c r="AH744" s="55"/>
      <c r="AI744" s="51"/>
      <c r="AJ744" s="55"/>
      <c r="AK744" s="55"/>
      <c r="AL744" s="55"/>
      <c r="AM744" s="51"/>
      <c r="AN744" s="55"/>
      <c r="AO744" s="55"/>
      <c r="AP744" s="55"/>
      <c r="AQ744" s="53"/>
    </row>
    <row r="745" spans="2:43" s="34" customFormat="1" ht="17.100000000000001" customHeight="1">
      <c r="B745" s="48"/>
      <c r="C745" s="54"/>
      <c r="D745" s="43"/>
      <c r="E745" s="54"/>
      <c r="F745" s="50"/>
      <c r="G745" s="51"/>
      <c r="H745" s="55"/>
      <c r="I745" s="55"/>
      <c r="J745" s="55"/>
      <c r="K745" s="51"/>
      <c r="L745" s="55"/>
      <c r="M745" s="55"/>
      <c r="N745" s="55"/>
      <c r="O745" s="51"/>
      <c r="P745" s="55"/>
      <c r="Q745" s="55"/>
      <c r="R745" s="55"/>
      <c r="S745" s="51"/>
      <c r="T745" s="55"/>
      <c r="U745" s="55"/>
      <c r="V745" s="55"/>
      <c r="W745" s="51"/>
      <c r="X745" s="55"/>
      <c r="Y745" s="55"/>
      <c r="Z745" s="55"/>
      <c r="AA745" s="51"/>
      <c r="AB745" s="55"/>
      <c r="AC745" s="55"/>
      <c r="AD745" s="55"/>
      <c r="AE745" s="51"/>
      <c r="AF745" s="55"/>
      <c r="AG745" s="55"/>
      <c r="AH745" s="55"/>
      <c r="AI745" s="51"/>
      <c r="AJ745" s="55"/>
      <c r="AK745" s="55"/>
      <c r="AL745" s="55"/>
      <c r="AM745" s="51"/>
      <c r="AN745" s="55"/>
      <c r="AO745" s="55"/>
      <c r="AP745" s="55"/>
      <c r="AQ745" s="53"/>
    </row>
    <row r="746" spans="2:43" s="34" customFormat="1" ht="17.100000000000001" customHeight="1">
      <c r="B746" s="48"/>
      <c r="C746" s="54"/>
      <c r="D746" s="43"/>
      <c r="E746" s="54"/>
      <c r="F746" s="50"/>
      <c r="G746" s="51"/>
      <c r="H746" s="55"/>
      <c r="I746" s="55"/>
      <c r="J746" s="55"/>
      <c r="K746" s="51"/>
      <c r="L746" s="55"/>
      <c r="M746" s="55"/>
      <c r="N746" s="55"/>
      <c r="O746" s="51"/>
      <c r="P746" s="55"/>
      <c r="Q746" s="55"/>
      <c r="R746" s="55"/>
      <c r="S746" s="51"/>
      <c r="T746" s="55"/>
      <c r="U746" s="55"/>
      <c r="V746" s="55"/>
      <c r="W746" s="51"/>
      <c r="X746" s="55"/>
      <c r="Y746" s="55"/>
      <c r="Z746" s="55"/>
      <c r="AA746" s="51"/>
      <c r="AB746" s="55"/>
      <c r="AC746" s="55"/>
      <c r="AD746" s="55"/>
      <c r="AE746" s="51"/>
      <c r="AF746" s="55"/>
      <c r="AG746" s="55"/>
      <c r="AH746" s="55"/>
      <c r="AI746" s="51"/>
      <c r="AJ746" s="55"/>
      <c r="AK746" s="55"/>
      <c r="AL746" s="55"/>
      <c r="AM746" s="51"/>
      <c r="AN746" s="55"/>
      <c r="AO746" s="55"/>
      <c r="AP746" s="55"/>
      <c r="AQ746" s="53"/>
    </row>
    <row r="747" spans="2:43" s="34" customFormat="1" ht="17.100000000000001" customHeight="1">
      <c r="B747" s="48"/>
      <c r="C747" s="54"/>
      <c r="D747" s="43"/>
      <c r="E747" s="54"/>
      <c r="F747" s="50"/>
      <c r="G747" s="51"/>
      <c r="H747" s="55"/>
      <c r="I747" s="55"/>
      <c r="J747" s="55"/>
      <c r="K747" s="51"/>
      <c r="L747" s="55"/>
      <c r="M747" s="55"/>
      <c r="N747" s="55"/>
      <c r="O747" s="51"/>
      <c r="P747" s="55"/>
      <c r="Q747" s="55"/>
      <c r="R747" s="55"/>
      <c r="S747" s="51"/>
      <c r="T747" s="55"/>
      <c r="U747" s="55"/>
      <c r="V747" s="55"/>
      <c r="W747" s="51"/>
      <c r="X747" s="55"/>
      <c r="Y747" s="55"/>
      <c r="Z747" s="55"/>
      <c r="AA747" s="51"/>
      <c r="AB747" s="55"/>
      <c r="AC747" s="55"/>
      <c r="AD747" s="55"/>
      <c r="AE747" s="51"/>
      <c r="AF747" s="55"/>
      <c r="AG747" s="55"/>
      <c r="AH747" s="55"/>
      <c r="AI747" s="51"/>
      <c r="AJ747" s="55"/>
      <c r="AK747" s="55"/>
      <c r="AL747" s="55"/>
      <c r="AM747" s="51"/>
      <c r="AN747" s="55"/>
      <c r="AO747" s="55"/>
      <c r="AP747" s="55"/>
      <c r="AQ747" s="53"/>
    </row>
    <row r="748" spans="2:43" s="57" customFormat="1" ht="17.100000000000001" customHeight="1">
      <c r="B748" s="48"/>
      <c r="C748" s="49"/>
      <c r="D748" s="43"/>
      <c r="E748" s="49"/>
      <c r="F748" s="50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  <c r="AC748" s="55"/>
      <c r="AD748" s="55"/>
      <c r="AE748" s="55"/>
      <c r="AF748" s="55"/>
      <c r="AG748" s="55"/>
      <c r="AH748" s="55"/>
      <c r="AI748" s="55"/>
      <c r="AJ748" s="55"/>
      <c r="AK748" s="55"/>
      <c r="AL748" s="55"/>
      <c r="AM748" s="55"/>
      <c r="AN748" s="55"/>
      <c r="AO748" s="55"/>
      <c r="AP748" s="55"/>
      <c r="AQ748" s="53"/>
    </row>
    <row r="749" spans="2:43" s="57" customFormat="1" ht="17.100000000000001" customHeight="1">
      <c r="B749" s="48"/>
      <c r="C749" s="54">
        <f t="shared" ref="C749" si="87">+E741</f>
        <v>9100</v>
      </c>
      <c r="D749" s="43" t="s">
        <v>18</v>
      </c>
      <c r="E749" s="54">
        <f>+C749+100</f>
        <v>9200</v>
      </c>
      <c r="F749" s="50"/>
      <c r="G749" s="51" t="s">
        <v>19</v>
      </c>
      <c r="H749" s="361">
        <v>0</v>
      </c>
      <c r="I749" s="361">
        <v>0</v>
      </c>
      <c r="J749" s="361">
        <f>+H749*I749</f>
        <v>0</v>
      </c>
      <c r="K749" s="51" t="s">
        <v>20</v>
      </c>
      <c r="L749" s="361">
        <v>0</v>
      </c>
      <c r="M749" s="361">
        <v>0</v>
      </c>
      <c r="N749" s="361">
        <f>+L749*M749</f>
        <v>0</v>
      </c>
      <c r="O749" s="51" t="s">
        <v>21</v>
      </c>
      <c r="P749" s="361">
        <v>0</v>
      </c>
      <c r="Q749" s="361">
        <v>0</v>
      </c>
      <c r="R749" s="361">
        <f>+P749*Q749</f>
        <v>0</v>
      </c>
      <c r="S749" s="51" t="s">
        <v>22</v>
      </c>
      <c r="T749" s="361">
        <v>0</v>
      </c>
      <c r="U749" s="361">
        <v>0</v>
      </c>
      <c r="V749" s="361">
        <f>+T749*U749</f>
        <v>0</v>
      </c>
      <c r="W749" s="51" t="s">
        <v>23</v>
      </c>
      <c r="X749" s="361">
        <v>0</v>
      </c>
      <c r="Y749" s="361">
        <v>0</v>
      </c>
      <c r="Z749" s="361">
        <f>+X749*Y749</f>
        <v>0</v>
      </c>
      <c r="AA749" s="51" t="s">
        <v>24</v>
      </c>
      <c r="AB749" s="361">
        <v>0</v>
      </c>
      <c r="AC749" s="361">
        <v>0</v>
      </c>
      <c r="AD749" s="361">
        <f>+AB749*AC749</f>
        <v>0</v>
      </c>
      <c r="AE749" s="51" t="s">
        <v>25</v>
      </c>
      <c r="AF749" s="361">
        <v>0</v>
      </c>
      <c r="AG749" s="361">
        <v>0</v>
      </c>
      <c r="AH749" s="361">
        <f>+AF749*AG749</f>
        <v>0</v>
      </c>
      <c r="AI749" s="51" t="s">
        <v>26</v>
      </c>
      <c r="AJ749" s="361">
        <v>0</v>
      </c>
      <c r="AK749" s="361">
        <v>0</v>
      </c>
      <c r="AL749" s="361">
        <f>+AJ749*AK749</f>
        <v>0</v>
      </c>
      <c r="AM749" s="51" t="s">
        <v>27</v>
      </c>
      <c r="AN749" s="361">
        <v>0</v>
      </c>
      <c r="AO749" s="361">
        <v>0</v>
      </c>
      <c r="AP749" s="361">
        <f>+AN749*AO749</f>
        <v>0</v>
      </c>
      <c r="AQ749" s="53"/>
    </row>
    <row r="750" spans="2:43" s="34" customFormat="1" ht="17.100000000000001" customHeight="1">
      <c r="B750" s="48"/>
      <c r="C750" s="54"/>
      <c r="D750" s="43"/>
      <c r="E750" s="54"/>
      <c r="F750" s="50"/>
      <c r="G750" s="51"/>
      <c r="H750" s="55"/>
      <c r="I750" s="55"/>
      <c r="J750" s="55"/>
      <c r="K750" s="51"/>
      <c r="L750" s="55"/>
      <c r="M750" s="55"/>
      <c r="N750" s="55"/>
      <c r="O750" s="51"/>
      <c r="P750" s="55"/>
      <c r="Q750" s="55"/>
      <c r="R750" s="55"/>
      <c r="S750" s="51"/>
      <c r="T750" s="55"/>
      <c r="U750" s="55"/>
      <c r="V750" s="55"/>
      <c r="W750" s="51"/>
      <c r="X750" s="55"/>
      <c r="Y750" s="55"/>
      <c r="Z750" s="55"/>
      <c r="AA750" s="51"/>
      <c r="AB750" s="55"/>
      <c r="AC750" s="55"/>
      <c r="AD750" s="55"/>
      <c r="AE750" s="51"/>
      <c r="AF750" s="55"/>
      <c r="AG750" s="55"/>
      <c r="AH750" s="55"/>
      <c r="AI750" s="51"/>
      <c r="AJ750" s="55"/>
      <c r="AK750" s="55"/>
      <c r="AL750" s="55"/>
      <c r="AM750" s="51"/>
      <c r="AN750" s="55"/>
      <c r="AO750" s="55"/>
      <c r="AP750" s="55"/>
      <c r="AQ750" s="53"/>
    </row>
    <row r="751" spans="2:43" s="34" customFormat="1" ht="17.100000000000001" customHeight="1">
      <c r="B751" s="48"/>
      <c r="C751" s="54"/>
      <c r="D751" s="43"/>
      <c r="E751" s="54"/>
      <c r="F751" s="50"/>
      <c r="G751" s="51"/>
      <c r="H751" s="55"/>
      <c r="I751" s="55"/>
      <c r="J751" s="55"/>
      <c r="K751" s="51"/>
      <c r="L751" s="55"/>
      <c r="M751" s="55"/>
      <c r="N751" s="55"/>
      <c r="O751" s="51"/>
      <c r="P751" s="55"/>
      <c r="Q751" s="55"/>
      <c r="R751" s="55"/>
      <c r="S751" s="51"/>
      <c r="T751" s="55"/>
      <c r="U751" s="55"/>
      <c r="V751" s="55"/>
      <c r="W751" s="51"/>
      <c r="X751" s="55"/>
      <c r="Y751" s="55"/>
      <c r="Z751" s="55"/>
      <c r="AA751" s="51"/>
      <c r="AB751" s="55"/>
      <c r="AC751" s="55"/>
      <c r="AD751" s="55"/>
      <c r="AE751" s="51"/>
      <c r="AF751" s="55"/>
      <c r="AG751" s="55"/>
      <c r="AH751" s="55"/>
      <c r="AI751" s="51"/>
      <c r="AJ751" s="55"/>
      <c r="AK751" s="55"/>
      <c r="AL751" s="55"/>
      <c r="AM751" s="51"/>
      <c r="AN751" s="55"/>
      <c r="AO751" s="55"/>
      <c r="AP751" s="55"/>
      <c r="AQ751" s="53"/>
    </row>
    <row r="752" spans="2:43" s="34" customFormat="1" ht="17.100000000000001" customHeight="1">
      <c r="B752" s="48"/>
      <c r="C752" s="54"/>
      <c r="D752" s="43"/>
      <c r="E752" s="54"/>
      <c r="F752" s="50"/>
      <c r="G752" s="51"/>
      <c r="H752" s="55"/>
      <c r="I752" s="55"/>
      <c r="J752" s="55"/>
      <c r="K752" s="51"/>
      <c r="L752" s="55"/>
      <c r="M752" s="55"/>
      <c r="N752" s="55"/>
      <c r="O752" s="51"/>
      <c r="P752" s="55"/>
      <c r="Q752" s="55"/>
      <c r="R752" s="55"/>
      <c r="S752" s="51"/>
      <c r="T752" s="55"/>
      <c r="U752" s="55"/>
      <c r="V752" s="55"/>
      <c r="W752" s="51"/>
      <c r="X752" s="55"/>
      <c r="Y752" s="55"/>
      <c r="Z752" s="55"/>
      <c r="AA752" s="51"/>
      <c r="AB752" s="55"/>
      <c r="AC752" s="55"/>
      <c r="AD752" s="55"/>
      <c r="AE752" s="51"/>
      <c r="AF752" s="55"/>
      <c r="AG752" s="55"/>
      <c r="AH752" s="55"/>
      <c r="AI752" s="51"/>
      <c r="AJ752" s="55"/>
      <c r="AK752" s="55"/>
      <c r="AL752" s="55"/>
      <c r="AM752" s="51"/>
      <c r="AN752" s="55"/>
      <c r="AO752" s="55"/>
      <c r="AP752" s="55"/>
      <c r="AQ752" s="53"/>
    </row>
    <row r="753" spans="2:43" s="34" customFormat="1" ht="17.100000000000001" customHeight="1">
      <c r="B753" s="48"/>
      <c r="C753" s="54"/>
      <c r="D753" s="43"/>
      <c r="E753" s="54"/>
      <c r="F753" s="50"/>
      <c r="G753" s="51"/>
      <c r="H753" s="55"/>
      <c r="I753" s="55"/>
      <c r="J753" s="55"/>
      <c r="K753" s="51"/>
      <c r="L753" s="55"/>
      <c r="M753" s="55"/>
      <c r="N753" s="55"/>
      <c r="O753" s="51"/>
      <c r="P753" s="55"/>
      <c r="Q753" s="55"/>
      <c r="R753" s="55"/>
      <c r="S753" s="51"/>
      <c r="T753" s="55"/>
      <c r="U753" s="55"/>
      <c r="V753" s="55"/>
      <c r="W753" s="51"/>
      <c r="X753" s="55"/>
      <c r="Y753" s="55"/>
      <c r="Z753" s="55"/>
      <c r="AA753" s="51"/>
      <c r="AB753" s="55"/>
      <c r="AC753" s="55"/>
      <c r="AD753" s="55"/>
      <c r="AE753" s="51"/>
      <c r="AF753" s="55"/>
      <c r="AG753" s="55"/>
      <c r="AH753" s="55"/>
      <c r="AI753" s="51"/>
      <c r="AJ753" s="55"/>
      <c r="AK753" s="55"/>
      <c r="AL753" s="55"/>
      <c r="AM753" s="51"/>
      <c r="AN753" s="55"/>
      <c r="AO753" s="55"/>
      <c r="AP753" s="55"/>
      <c r="AQ753" s="53"/>
    </row>
    <row r="754" spans="2:43" s="34" customFormat="1" ht="17.100000000000001" customHeight="1">
      <c r="B754" s="48"/>
      <c r="C754" s="54"/>
      <c r="D754" s="43"/>
      <c r="E754" s="54"/>
      <c r="F754" s="50"/>
      <c r="G754" s="51"/>
      <c r="H754" s="55"/>
      <c r="I754" s="55"/>
      <c r="J754" s="55"/>
      <c r="K754" s="51"/>
      <c r="L754" s="55"/>
      <c r="M754" s="55"/>
      <c r="N754" s="55"/>
      <c r="O754" s="51"/>
      <c r="P754" s="55"/>
      <c r="Q754" s="55"/>
      <c r="R754" s="55"/>
      <c r="S754" s="51"/>
      <c r="T754" s="55"/>
      <c r="U754" s="55"/>
      <c r="V754" s="55"/>
      <c r="W754" s="51"/>
      <c r="X754" s="55"/>
      <c r="Y754" s="55"/>
      <c r="Z754" s="55"/>
      <c r="AA754" s="51"/>
      <c r="AB754" s="55"/>
      <c r="AC754" s="55"/>
      <c r="AD754" s="55"/>
      <c r="AE754" s="51"/>
      <c r="AF754" s="55"/>
      <c r="AG754" s="55"/>
      <c r="AH754" s="55"/>
      <c r="AI754" s="51"/>
      <c r="AJ754" s="55"/>
      <c r="AK754" s="55"/>
      <c r="AL754" s="55"/>
      <c r="AM754" s="51"/>
      <c r="AN754" s="55"/>
      <c r="AO754" s="55"/>
      <c r="AP754" s="55"/>
      <c r="AQ754" s="53"/>
    </row>
    <row r="755" spans="2:43" s="34" customFormat="1" ht="17.100000000000001" customHeight="1">
      <c r="B755" s="48"/>
      <c r="C755" s="54"/>
      <c r="D755" s="43"/>
      <c r="E755" s="54"/>
      <c r="F755" s="50"/>
      <c r="G755" s="51"/>
      <c r="H755" s="55"/>
      <c r="I755" s="55"/>
      <c r="J755" s="55"/>
      <c r="K755" s="51"/>
      <c r="L755" s="55"/>
      <c r="M755" s="55"/>
      <c r="N755" s="55"/>
      <c r="O755" s="51"/>
      <c r="P755" s="55"/>
      <c r="Q755" s="55"/>
      <c r="R755" s="55"/>
      <c r="S755" s="51"/>
      <c r="T755" s="55"/>
      <c r="U755" s="55"/>
      <c r="V755" s="55"/>
      <c r="W755" s="51"/>
      <c r="X755" s="55"/>
      <c r="Y755" s="55"/>
      <c r="Z755" s="55"/>
      <c r="AA755" s="51"/>
      <c r="AB755" s="55"/>
      <c r="AC755" s="55"/>
      <c r="AD755" s="55"/>
      <c r="AE755" s="51"/>
      <c r="AF755" s="55"/>
      <c r="AG755" s="55"/>
      <c r="AH755" s="55"/>
      <c r="AI755" s="51"/>
      <c r="AJ755" s="55"/>
      <c r="AK755" s="55"/>
      <c r="AL755" s="55"/>
      <c r="AM755" s="51"/>
      <c r="AN755" s="55"/>
      <c r="AO755" s="55"/>
      <c r="AP755" s="55"/>
      <c r="AQ755" s="53"/>
    </row>
    <row r="756" spans="2:43" s="57" customFormat="1" ht="17.100000000000001" customHeight="1">
      <c r="B756" s="48"/>
      <c r="C756" s="49"/>
      <c r="D756" s="58"/>
      <c r="E756" s="49"/>
      <c r="F756" s="50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  <c r="AC756" s="55" t="s">
        <v>275</v>
      </c>
      <c r="AD756" s="55"/>
      <c r="AE756" s="55"/>
      <c r="AF756" s="55"/>
      <c r="AG756" s="55"/>
      <c r="AH756" s="55"/>
      <c r="AI756" s="55"/>
      <c r="AJ756" s="55"/>
      <c r="AK756" s="55"/>
      <c r="AL756" s="55"/>
      <c r="AM756" s="55"/>
      <c r="AN756" s="55"/>
      <c r="AO756" s="55"/>
      <c r="AP756" s="55"/>
      <c r="AQ756" s="53"/>
    </row>
    <row r="757" spans="2:43" s="57" customFormat="1" ht="17.100000000000001" customHeight="1">
      <c r="B757" s="48"/>
      <c r="C757" s="54">
        <f t="shared" ref="C757" si="88">+E749</f>
        <v>9200</v>
      </c>
      <c r="D757" s="43" t="s">
        <v>18</v>
      </c>
      <c r="E757" s="54">
        <f>+C757+100</f>
        <v>9300</v>
      </c>
      <c r="F757" s="50"/>
      <c r="G757" s="51" t="s">
        <v>19</v>
      </c>
      <c r="H757" s="361">
        <v>0</v>
      </c>
      <c r="I757" s="361">
        <v>0</v>
      </c>
      <c r="J757" s="361">
        <f>+H757*I757</f>
        <v>0</v>
      </c>
      <c r="K757" s="51" t="s">
        <v>20</v>
      </c>
      <c r="L757" s="361">
        <v>0</v>
      </c>
      <c r="M757" s="361">
        <v>0</v>
      </c>
      <c r="N757" s="361">
        <f>+L757*M757</f>
        <v>0</v>
      </c>
      <c r="O757" s="51" t="s">
        <v>21</v>
      </c>
      <c r="P757" s="361">
        <v>0</v>
      </c>
      <c r="Q757" s="361">
        <v>0</v>
      </c>
      <c r="R757" s="361">
        <f>+P757*Q757</f>
        <v>0</v>
      </c>
      <c r="S757" s="51" t="s">
        <v>22</v>
      </c>
      <c r="T757" s="361">
        <v>0</v>
      </c>
      <c r="U757" s="361">
        <v>0</v>
      </c>
      <c r="V757" s="361">
        <f>+T757*U757</f>
        <v>0</v>
      </c>
      <c r="W757" s="51" t="s">
        <v>23</v>
      </c>
      <c r="X757" s="361">
        <v>0</v>
      </c>
      <c r="Y757" s="361">
        <v>0</v>
      </c>
      <c r="Z757" s="361">
        <f>+X757*Y757</f>
        <v>0</v>
      </c>
      <c r="AA757" s="51" t="s">
        <v>24</v>
      </c>
      <c r="AB757" s="361">
        <v>0</v>
      </c>
      <c r="AC757" s="361">
        <v>0</v>
      </c>
      <c r="AD757" s="361">
        <f>+AB757*AC757</f>
        <v>0</v>
      </c>
      <c r="AE757" s="51" t="s">
        <v>25</v>
      </c>
      <c r="AF757" s="361">
        <v>0</v>
      </c>
      <c r="AG757" s="361">
        <v>0</v>
      </c>
      <c r="AH757" s="361">
        <f>+AF757*AG757</f>
        <v>0</v>
      </c>
      <c r="AI757" s="51" t="s">
        <v>26</v>
      </c>
      <c r="AJ757" s="361">
        <v>0</v>
      </c>
      <c r="AK757" s="361">
        <v>0</v>
      </c>
      <c r="AL757" s="361">
        <f>+AJ757*AK757</f>
        <v>0</v>
      </c>
      <c r="AM757" s="51" t="s">
        <v>27</v>
      </c>
      <c r="AN757" s="361">
        <v>0</v>
      </c>
      <c r="AO757" s="361">
        <v>0</v>
      </c>
      <c r="AP757" s="361">
        <f>+AN757*AO757</f>
        <v>0</v>
      </c>
      <c r="AQ757" s="53"/>
    </row>
    <row r="758" spans="2:43" s="34" customFormat="1" ht="17.100000000000001" customHeight="1">
      <c r="B758" s="48"/>
      <c r="C758" s="54"/>
      <c r="D758" s="43"/>
      <c r="E758" s="54"/>
      <c r="F758" s="50"/>
      <c r="G758" s="51"/>
      <c r="H758" s="55"/>
      <c r="I758" s="55"/>
      <c r="J758" s="55"/>
      <c r="K758" s="51"/>
      <c r="L758" s="55"/>
      <c r="M758" s="55"/>
      <c r="N758" s="55"/>
      <c r="O758" s="51"/>
      <c r="P758" s="55"/>
      <c r="Q758" s="55"/>
      <c r="R758" s="55"/>
      <c r="S758" s="51"/>
      <c r="T758" s="55"/>
      <c r="U758" s="55"/>
      <c r="V758" s="55"/>
      <c r="W758" s="51"/>
      <c r="X758" s="55"/>
      <c r="Y758" s="55"/>
      <c r="Z758" s="55"/>
      <c r="AA758" s="51"/>
      <c r="AB758" s="55"/>
      <c r="AC758" s="55"/>
      <c r="AD758" s="55"/>
      <c r="AE758" s="51"/>
      <c r="AF758" s="55"/>
      <c r="AG758" s="55"/>
      <c r="AH758" s="55"/>
      <c r="AI758" s="51"/>
      <c r="AJ758" s="55"/>
      <c r="AK758" s="55"/>
      <c r="AL758" s="55"/>
      <c r="AM758" s="51"/>
      <c r="AN758" s="55"/>
      <c r="AO758" s="55"/>
      <c r="AP758" s="55"/>
      <c r="AQ758" s="53"/>
    </row>
    <row r="759" spans="2:43" s="34" customFormat="1" ht="17.100000000000001" customHeight="1">
      <c r="B759" s="48"/>
      <c r="C759" s="54"/>
      <c r="D759" s="43"/>
      <c r="E759" s="54"/>
      <c r="F759" s="50"/>
      <c r="G759" s="51"/>
      <c r="H759" s="55"/>
      <c r="I759" s="55"/>
      <c r="J759" s="55"/>
      <c r="K759" s="51"/>
      <c r="L759" s="55"/>
      <c r="M759" s="55"/>
      <c r="N759" s="55"/>
      <c r="O759" s="51"/>
      <c r="P759" s="55"/>
      <c r="Q759" s="55"/>
      <c r="R759" s="55"/>
      <c r="S759" s="51"/>
      <c r="T759" s="55"/>
      <c r="U759" s="55"/>
      <c r="V759" s="55"/>
      <c r="W759" s="51"/>
      <c r="X759" s="55"/>
      <c r="Y759" s="55"/>
      <c r="Z759" s="55"/>
      <c r="AA759" s="51"/>
      <c r="AB759" s="55"/>
      <c r="AC759" s="55"/>
      <c r="AD759" s="55"/>
      <c r="AE759" s="51"/>
      <c r="AF759" s="55"/>
      <c r="AG759" s="55"/>
      <c r="AH759" s="55"/>
      <c r="AI759" s="51"/>
      <c r="AJ759" s="55"/>
      <c r="AK759" s="55"/>
      <c r="AL759" s="55"/>
      <c r="AM759" s="51"/>
      <c r="AN759" s="55"/>
      <c r="AO759" s="55"/>
      <c r="AP759" s="55"/>
      <c r="AQ759" s="53"/>
    </row>
    <row r="760" spans="2:43" s="34" customFormat="1" ht="17.100000000000001" customHeight="1">
      <c r="B760" s="48"/>
      <c r="C760" s="54"/>
      <c r="D760" s="43"/>
      <c r="E760" s="54"/>
      <c r="F760" s="50"/>
      <c r="G760" s="51"/>
      <c r="H760" s="55"/>
      <c r="I760" s="55"/>
      <c r="J760" s="55"/>
      <c r="K760" s="51"/>
      <c r="L760" s="55"/>
      <c r="M760" s="55"/>
      <c r="N760" s="55"/>
      <c r="O760" s="51"/>
      <c r="P760" s="55"/>
      <c r="Q760" s="55"/>
      <c r="R760" s="55"/>
      <c r="S760" s="51"/>
      <c r="T760" s="55"/>
      <c r="U760" s="55"/>
      <c r="V760" s="55"/>
      <c r="W760" s="51"/>
      <c r="X760" s="55"/>
      <c r="Y760" s="55"/>
      <c r="Z760" s="55"/>
      <c r="AA760" s="51"/>
      <c r="AB760" s="55"/>
      <c r="AC760" s="55"/>
      <c r="AD760" s="55"/>
      <c r="AE760" s="51"/>
      <c r="AF760" s="55"/>
      <c r="AG760" s="55"/>
      <c r="AH760" s="55"/>
      <c r="AI760" s="51"/>
      <c r="AJ760" s="55"/>
      <c r="AK760" s="55"/>
      <c r="AL760" s="55"/>
      <c r="AM760" s="51"/>
      <c r="AN760" s="55"/>
      <c r="AO760" s="55"/>
      <c r="AP760" s="55"/>
      <c r="AQ760" s="53"/>
    </row>
    <row r="761" spans="2:43" s="34" customFormat="1" ht="17.100000000000001" customHeight="1">
      <c r="B761" s="48"/>
      <c r="C761" s="54"/>
      <c r="D761" s="43"/>
      <c r="E761" s="54"/>
      <c r="F761" s="50"/>
      <c r="G761" s="51"/>
      <c r="H761" s="55"/>
      <c r="I761" s="55"/>
      <c r="J761" s="55"/>
      <c r="K761" s="51"/>
      <c r="L761" s="55"/>
      <c r="M761" s="55"/>
      <c r="N761" s="55"/>
      <c r="O761" s="51"/>
      <c r="P761" s="55"/>
      <c r="Q761" s="55"/>
      <c r="R761" s="55"/>
      <c r="S761" s="51"/>
      <c r="T761" s="55"/>
      <c r="U761" s="55"/>
      <c r="V761" s="55"/>
      <c r="W761" s="51"/>
      <c r="X761" s="55"/>
      <c r="Y761" s="55"/>
      <c r="Z761" s="55"/>
      <c r="AA761" s="51"/>
      <c r="AB761" s="55"/>
      <c r="AC761" s="55"/>
      <c r="AD761" s="55"/>
      <c r="AE761" s="51"/>
      <c r="AF761" s="55"/>
      <c r="AG761" s="55"/>
      <c r="AH761" s="55"/>
      <c r="AI761" s="51"/>
      <c r="AJ761" s="55"/>
      <c r="AK761" s="55"/>
      <c r="AL761" s="55"/>
      <c r="AM761" s="51"/>
      <c r="AN761" s="55"/>
      <c r="AO761" s="55"/>
      <c r="AP761" s="55"/>
      <c r="AQ761" s="53"/>
    </row>
    <row r="762" spans="2:43" s="34" customFormat="1" ht="17.100000000000001" customHeight="1">
      <c r="B762" s="48"/>
      <c r="C762" s="54"/>
      <c r="D762" s="43"/>
      <c r="E762" s="54"/>
      <c r="F762" s="50"/>
      <c r="G762" s="51"/>
      <c r="H762" s="55"/>
      <c r="I762" s="55"/>
      <c r="J762" s="55"/>
      <c r="K762" s="51"/>
      <c r="L762" s="55"/>
      <c r="M762" s="55"/>
      <c r="N762" s="55"/>
      <c r="O762" s="51"/>
      <c r="P762" s="55"/>
      <c r="Q762" s="55"/>
      <c r="R762" s="55"/>
      <c r="S762" s="51"/>
      <c r="T762" s="55"/>
      <c r="U762" s="55"/>
      <c r="V762" s="55"/>
      <c r="W762" s="51"/>
      <c r="X762" s="55"/>
      <c r="Y762" s="55"/>
      <c r="Z762" s="55"/>
      <c r="AA762" s="51"/>
      <c r="AB762" s="55"/>
      <c r="AC762" s="55"/>
      <c r="AD762" s="55"/>
      <c r="AE762" s="51"/>
      <c r="AF762" s="55"/>
      <c r="AG762" s="55"/>
      <c r="AH762" s="55"/>
      <c r="AI762" s="51"/>
      <c r="AJ762" s="55"/>
      <c r="AK762" s="55"/>
      <c r="AL762" s="55"/>
      <c r="AM762" s="51"/>
      <c r="AN762" s="55"/>
      <c r="AO762" s="55"/>
      <c r="AP762" s="55"/>
      <c r="AQ762" s="53"/>
    </row>
    <row r="763" spans="2:43" s="34" customFormat="1" ht="17.100000000000001" customHeight="1">
      <c r="B763" s="48"/>
      <c r="C763" s="54"/>
      <c r="D763" s="43"/>
      <c r="E763" s="54"/>
      <c r="F763" s="50"/>
      <c r="G763" s="51"/>
      <c r="H763" s="55"/>
      <c r="I763" s="55"/>
      <c r="J763" s="55"/>
      <c r="K763" s="51"/>
      <c r="L763" s="55"/>
      <c r="M763" s="55"/>
      <c r="N763" s="55"/>
      <c r="O763" s="51"/>
      <c r="P763" s="55"/>
      <c r="Q763" s="55"/>
      <c r="R763" s="55"/>
      <c r="S763" s="51"/>
      <c r="T763" s="55"/>
      <c r="U763" s="55"/>
      <c r="V763" s="55"/>
      <c r="W763" s="51"/>
      <c r="X763" s="55"/>
      <c r="Y763" s="55"/>
      <c r="Z763" s="55"/>
      <c r="AA763" s="51"/>
      <c r="AB763" s="55"/>
      <c r="AC763" s="55"/>
      <c r="AD763" s="55"/>
      <c r="AE763" s="51"/>
      <c r="AF763" s="55"/>
      <c r="AG763" s="55"/>
      <c r="AH763" s="55"/>
      <c r="AI763" s="51"/>
      <c r="AJ763" s="55"/>
      <c r="AK763" s="55"/>
      <c r="AL763" s="55"/>
      <c r="AM763" s="51"/>
      <c r="AN763" s="55"/>
      <c r="AO763" s="55"/>
      <c r="AP763" s="55"/>
      <c r="AQ763" s="53"/>
    </row>
    <row r="764" spans="2:43" s="57" customFormat="1" ht="17.100000000000001" customHeight="1">
      <c r="B764" s="48"/>
      <c r="C764" s="49"/>
      <c r="D764" s="43"/>
      <c r="E764" s="49"/>
      <c r="F764" s="50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  <c r="AC764" s="55"/>
      <c r="AD764" s="55"/>
      <c r="AE764" s="55"/>
      <c r="AF764" s="55"/>
      <c r="AG764" s="55"/>
      <c r="AH764" s="55"/>
      <c r="AI764" s="55"/>
      <c r="AJ764" s="55"/>
      <c r="AK764" s="55"/>
      <c r="AL764" s="55"/>
      <c r="AM764" s="55"/>
      <c r="AN764" s="55"/>
      <c r="AO764" s="55"/>
      <c r="AP764" s="55"/>
      <c r="AQ764" s="53"/>
    </row>
    <row r="765" spans="2:43" s="57" customFormat="1" ht="17.100000000000001" customHeight="1">
      <c r="B765" s="48"/>
      <c r="C765" s="54">
        <f t="shared" ref="C765" si="89">+E757</f>
        <v>9300</v>
      </c>
      <c r="D765" s="43" t="s">
        <v>18</v>
      </c>
      <c r="E765" s="54">
        <f>+C765+100</f>
        <v>9400</v>
      </c>
      <c r="F765" s="50"/>
      <c r="G765" s="51" t="s">
        <v>19</v>
      </c>
      <c r="H765" s="361">
        <v>0</v>
      </c>
      <c r="I765" s="361">
        <v>0</v>
      </c>
      <c r="J765" s="361">
        <f>+H765*I765</f>
        <v>0</v>
      </c>
      <c r="K765" s="51" t="s">
        <v>20</v>
      </c>
      <c r="L765" s="361">
        <v>0</v>
      </c>
      <c r="M765" s="361">
        <v>0</v>
      </c>
      <c r="N765" s="361">
        <f>+L765*M765</f>
        <v>0</v>
      </c>
      <c r="O765" s="51" t="s">
        <v>21</v>
      </c>
      <c r="P765" s="361">
        <v>0</v>
      </c>
      <c r="Q765" s="361">
        <v>0</v>
      </c>
      <c r="R765" s="361">
        <f>+P765*Q765</f>
        <v>0</v>
      </c>
      <c r="S765" s="51" t="s">
        <v>22</v>
      </c>
      <c r="T765" s="361">
        <v>0</v>
      </c>
      <c r="U765" s="361">
        <v>0</v>
      </c>
      <c r="V765" s="361">
        <f>+T765*U765</f>
        <v>0</v>
      </c>
      <c r="W765" s="51" t="s">
        <v>23</v>
      </c>
      <c r="X765" s="361">
        <v>0</v>
      </c>
      <c r="Y765" s="361">
        <v>0</v>
      </c>
      <c r="Z765" s="361">
        <f>+X765*Y765</f>
        <v>0</v>
      </c>
      <c r="AA765" s="51" t="s">
        <v>24</v>
      </c>
      <c r="AB765" s="361">
        <v>0</v>
      </c>
      <c r="AC765" s="361">
        <v>0</v>
      </c>
      <c r="AD765" s="361">
        <f>+AB765*AC765</f>
        <v>0</v>
      </c>
      <c r="AE765" s="51" t="s">
        <v>25</v>
      </c>
      <c r="AF765" s="361">
        <v>0</v>
      </c>
      <c r="AG765" s="361">
        <v>0</v>
      </c>
      <c r="AH765" s="361">
        <f>+AF765*AG765</f>
        <v>0</v>
      </c>
      <c r="AI765" s="51" t="s">
        <v>26</v>
      </c>
      <c r="AJ765" s="361">
        <v>0</v>
      </c>
      <c r="AK765" s="361">
        <v>0</v>
      </c>
      <c r="AL765" s="361">
        <f>+AJ765*AK765</f>
        <v>0</v>
      </c>
      <c r="AM765" s="51" t="s">
        <v>27</v>
      </c>
      <c r="AN765" s="361">
        <v>0</v>
      </c>
      <c r="AO765" s="361">
        <v>0</v>
      </c>
      <c r="AP765" s="361">
        <f>+AN765*AO765</f>
        <v>0</v>
      </c>
      <c r="AQ765" s="53"/>
    </row>
    <row r="766" spans="2:43" s="34" customFormat="1" ht="17.100000000000001" customHeight="1">
      <c r="B766" s="48"/>
      <c r="C766" s="54"/>
      <c r="D766" s="43"/>
      <c r="E766" s="54"/>
      <c r="F766" s="50"/>
      <c r="G766" s="51"/>
      <c r="H766" s="55"/>
      <c r="I766" s="55"/>
      <c r="J766" s="55"/>
      <c r="K766" s="51"/>
      <c r="L766" s="55"/>
      <c r="M766" s="55"/>
      <c r="N766" s="55"/>
      <c r="O766" s="51"/>
      <c r="P766" s="55"/>
      <c r="Q766" s="55"/>
      <c r="R766" s="55"/>
      <c r="S766" s="51"/>
      <c r="T766" s="55"/>
      <c r="U766" s="55"/>
      <c r="V766" s="55"/>
      <c r="W766" s="51"/>
      <c r="X766" s="55"/>
      <c r="Y766" s="55"/>
      <c r="Z766" s="55"/>
      <c r="AA766" s="51"/>
      <c r="AB766" s="55"/>
      <c r="AC766" s="55"/>
      <c r="AD766" s="55"/>
      <c r="AE766" s="51"/>
      <c r="AF766" s="55"/>
      <c r="AG766" s="55"/>
      <c r="AH766" s="55"/>
      <c r="AI766" s="51"/>
      <c r="AJ766" s="55"/>
      <c r="AK766" s="55"/>
      <c r="AL766" s="55"/>
      <c r="AM766" s="51"/>
      <c r="AN766" s="55"/>
      <c r="AO766" s="55"/>
      <c r="AP766" s="55"/>
      <c r="AQ766" s="53"/>
    </row>
    <row r="767" spans="2:43" s="34" customFormat="1" ht="17.100000000000001" customHeight="1">
      <c r="B767" s="48"/>
      <c r="C767" s="54"/>
      <c r="D767" s="43"/>
      <c r="E767" s="54"/>
      <c r="F767" s="50"/>
      <c r="G767" s="51"/>
      <c r="H767" s="55"/>
      <c r="I767" s="55"/>
      <c r="J767" s="55"/>
      <c r="K767" s="51"/>
      <c r="L767" s="55"/>
      <c r="M767" s="55"/>
      <c r="N767" s="55"/>
      <c r="O767" s="51"/>
      <c r="P767" s="55"/>
      <c r="Q767" s="55"/>
      <c r="R767" s="55"/>
      <c r="S767" s="51"/>
      <c r="T767" s="55"/>
      <c r="U767" s="55"/>
      <c r="V767" s="55"/>
      <c r="W767" s="51"/>
      <c r="X767" s="55"/>
      <c r="Y767" s="55"/>
      <c r="Z767" s="55"/>
      <c r="AA767" s="51"/>
      <c r="AB767" s="55"/>
      <c r="AC767" s="55"/>
      <c r="AD767" s="55"/>
      <c r="AE767" s="51"/>
      <c r="AF767" s="55"/>
      <c r="AG767" s="55"/>
      <c r="AH767" s="55"/>
      <c r="AI767" s="51"/>
      <c r="AJ767" s="55"/>
      <c r="AK767" s="55"/>
      <c r="AL767" s="55"/>
      <c r="AM767" s="51"/>
      <c r="AN767" s="55"/>
      <c r="AO767" s="55"/>
      <c r="AP767" s="55"/>
      <c r="AQ767" s="53"/>
    </row>
    <row r="768" spans="2:43" s="34" customFormat="1" ht="17.100000000000001" customHeight="1">
      <c r="B768" s="48"/>
      <c r="C768" s="54"/>
      <c r="D768" s="43"/>
      <c r="E768" s="54"/>
      <c r="F768" s="50"/>
      <c r="G768" s="51"/>
      <c r="H768" s="55"/>
      <c r="I768" s="55"/>
      <c r="J768" s="55"/>
      <c r="K768" s="51"/>
      <c r="L768" s="55"/>
      <c r="M768" s="55"/>
      <c r="N768" s="55"/>
      <c r="O768" s="51"/>
      <c r="P768" s="55"/>
      <c r="Q768" s="55"/>
      <c r="R768" s="55"/>
      <c r="S768" s="51"/>
      <c r="T768" s="55"/>
      <c r="U768" s="55"/>
      <c r="V768" s="55"/>
      <c r="W768" s="51"/>
      <c r="X768" s="55"/>
      <c r="Y768" s="55"/>
      <c r="Z768" s="55"/>
      <c r="AA768" s="51"/>
      <c r="AB768" s="55"/>
      <c r="AC768" s="55"/>
      <c r="AD768" s="55"/>
      <c r="AE768" s="51"/>
      <c r="AF768" s="55"/>
      <c r="AG768" s="55"/>
      <c r="AH768" s="55"/>
      <c r="AI768" s="51"/>
      <c r="AJ768" s="55"/>
      <c r="AK768" s="55"/>
      <c r="AL768" s="55"/>
      <c r="AM768" s="51"/>
      <c r="AN768" s="55"/>
      <c r="AO768" s="55"/>
      <c r="AP768" s="55"/>
      <c r="AQ768" s="53"/>
    </row>
    <row r="769" spans="2:43" s="34" customFormat="1" ht="17.100000000000001" customHeight="1">
      <c r="B769" s="48"/>
      <c r="C769" s="54"/>
      <c r="D769" s="43"/>
      <c r="E769" s="54"/>
      <c r="F769" s="50"/>
      <c r="G769" s="51"/>
      <c r="H769" s="55"/>
      <c r="I769" s="55"/>
      <c r="J769" s="55"/>
      <c r="K769" s="51"/>
      <c r="L769" s="55"/>
      <c r="M769" s="55"/>
      <c r="N769" s="55"/>
      <c r="O769" s="51"/>
      <c r="P769" s="55"/>
      <c r="Q769" s="55"/>
      <c r="R769" s="55"/>
      <c r="S769" s="51"/>
      <c r="T769" s="55"/>
      <c r="U769" s="55"/>
      <c r="V769" s="55"/>
      <c r="W769" s="51"/>
      <c r="X769" s="55"/>
      <c r="Y769" s="55"/>
      <c r="Z769" s="55"/>
      <c r="AA769" s="51"/>
      <c r="AB769" s="55"/>
      <c r="AC769" s="55"/>
      <c r="AD769" s="55"/>
      <c r="AE769" s="51"/>
      <c r="AF769" s="55"/>
      <c r="AG769" s="55"/>
      <c r="AH769" s="55"/>
      <c r="AI769" s="51"/>
      <c r="AJ769" s="55"/>
      <c r="AK769" s="55"/>
      <c r="AL769" s="55"/>
      <c r="AM769" s="51"/>
      <c r="AN769" s="55"/>
      <c r="AO769" s="55"/>
      <c r="AP769" s="55"/>
      <c r="AQ769" s="53"/>
    </row>
    <row r="770" spans="2:43" s="34" customFormat="1" ht="17.100000000000001" customHeight="1">
      <c r="B770" s="48"/>
      <c r="C770" s="54"/>
      <c r="D770" s="43"/>
      <c r="E770" s="54"/>
      <c r="F770" s="50"/>
      <c r="G770" s="51"/>
      <c r="H770" s="55"/>
      <c r="I770" s="55"/>
      <c r="J770" s="55"/>
      <c r="K770" s="51"/>
      <c r="L770" s="55"/>
      <c r="M770" s="55"/>
      <c r="N770" s="55"/>
      <c r="O770" s="51"/>
      <c r="P770" s="55"/>
      <c r="Q770" s="55"/>
      <c r="R770" s="55"/>
      <c r="S770" s="51"/>
      <c r="T770" s="55"/>
      <c r="U770" s="55"/>
      <c r="V770" s="55"/>
      <c r="W770" s="51"/>
      <c r="X770" s="55"/>
      <c r="Y770" s="55"/>
      <c r="Z770" s="55"/>
      <c r="AA770" s="51"/>
      <c r="AB770" s="55"/>
      <c r="AC770" s="55"/>
      <c r="AD770" s="55"/>
      <c r="AE770" s="51"/>
      <c r="AF770" s="55"/>
      <c r="AG770" s="55"/>
      <c r="AH770" s="55"/>
      <c r="AI770" s="51"/>
      <c r="AJ770" s="55"/>
      <c r="AK770" s="55"/>
      <c r="AL770" s="55"/>
      <c r="AM770" s="51"/>
      <c r="AN770" s="55"/>
      <c r="AO770" s="55"/>
      <c r="AP770" s="55"/>
      <c r="AQ770" s="53"/>
    </row>
    <row r="771" spans="2:43" s="34" customFormat="1" ht="17.100000000000001" customHeight="1">
      <c r="B771" s="48"/>
      <c r="C771" s="54"/>
      <c r="D771" s="43"/>
      <c r="E771" s="54"/>
      <c r="F771" s="50"/>
      <c r="G771" s="51"/>
      <c r="H771" s="55"/>
      <c r="I771" s="55"/>
      <c r="J771" s="55"/>
      <c r="K771" s="51"/>
      <c r="L771" s="55"/>
      <c r="M771" s="55"/>
      <c r="N771" s="55"/>
      <c r="O771" s="51"/>
      <c r="P771" s="55"/>
      <c r="Q771" s="55"/>
      <c r="R771" s="55"/>
      <c r="S771" s="51"/>
      <c r="T771" s="55"/>
      <c r="U771" s="55"/>
      <c r="V771" s="55"/>
      <c r="W771" s="51"/>
      <c r="X771" s="55"/>
      <c r="Y771" s="55"/>
      <c r="Z771" s="55"/>
      <c r="AA771" s="51"/>
      <c r="AB771" s="55"/>
      <c r="AC771" s="55"/>
      <c r="AD771" s="55"/>
      <c r="AE771" s="51"/>
      <c r="AF771" s="55"/>
      <c r="AG771" s="55"/>
      <c r="AH771" s="55"/>
      <c r="AI771" s="51"/>
      <c r="AJ771" s="55"/>
      <c r="AK771" s="55"/>
      <c r="AL771" s="55"/>
      <c r="AM771" s="51"/>
      <c r="AN771" s="55"/>
      <c r="AO771" s="55"/>
      <c r="AP771" s="55"/>
      <c r="AQ771" s="53"/>
    </row>
    <row r="772" spans="2:43" s="57" customFormat="1" ht="17.100000000000001" customHeight="1">
      <c r="B772" s="48"/>
      <c r="C772" s="49"/>
      <c r="D772" s="58"/>
      <c r="E772" s="49"/>
      <c r="F772" s="50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  <c r="AC772" s="55"/>
      <c r="AD772" s="55"/>
      <c r="AE772" s="55"/>
      <c r="AF772" s="55"/>
      <c r="AG772" s="55"/>
      <c r="AH772" s="55"/>
      <c r="AI772" s="55"/>
      <c r="AJ772" s="55"/>
      <c r="AK772" s="55"/>
      <c r="AL772" s="55"/>
      <c r="AM772" s="55"/>
      <c r="AN772" s="55"/>
      <c r="AO772" s="55"/>
      <c r="AP772" s="55"/>
      <c r="AQ772" s="53"/>
    </row>
    <row r="773" spans="2:43" s="57" customFormat="1" ht="17.100000000000001" customHeight="1">
      <c r="B773" s="48"/>
      <c r="C773" s="54">
        <f t="shared" ref="C773" si="90">+E765</f>
        <v>9400</v>
      </c>
      <c r="D773" s="43" t="s">
        <v>18</v>
      </c>
      <c r="E773" s="54">
        <f>+C773+100</f>
        <v>9500</v>
      </c>
      <c r="F773" s="50"/>
      <c r="G773" s="51" t="s">
        <v>19</v>
      </c>
      <c r="H773" s="361">
        <v>0</v>
      </c>
      <c r="I773" s="361">
        <v>0</v>
      </c>
      <c r="J773" s="361">
        <f>+H773*I773</f>
        <v>0</v>
      </c>
      <c r="K773" s="51" t="s">
        <v>20</v>
      </c>
      <c r="L773" s="361">
        <v>0</v>
      </c>
      <c r="M773" s="361">
        <v>0</v>
      </c>
      <c r="N773" s="361">
        <f>+L773*M773</f>
        <v>0</v>
      </c>
      <c r="O773" s="51" t="s">
        <v>21</v>
      </c>
      <c r="P773" s="361">
        <v>10</v>
      </c>
      <c r="Q773" s="361">
        <v>6</v>
      </c>
      <c r="R773" s="361">
        <f>+P773*Q773</f>
        <v>60</v>
      </c>
      <c r="S773" s="51" t="s">
        <v>22</v>
      </c>
      <c r="T773" s="361">
        <v>0</v>
      </c>
      <c r="U773" s="361">
        <v>0</v>
      </c>
      <c r="V773" s="361">
        <f>+T773*U773</f>
        <v>0</v>
      </c>
      <c r="W773" s="51" t="s">
        <v>23</v>
      </c>
      <c r="X773" s="361">
        <v>0</v>
      </c>
      <c r="Y773" s="361">
        <v>0</v>
      </c>
      <c r="Z773" s="361">
        <f>+X773*Y773</f>
        <v>0</v>
      </c>
      <c r="AA773" s="51" t="s">
        <v>24</v>
      </c>
      <c r="AB773" s="361">
        <v>0</v>
      </c>
      <c r="AC773" s="361">
        <v>0</v>
      </c>
      <c r="AD773" s="361">
        <f>+AB773*AC773</f>
        <v>0</v>
      </c>
      <c r="AE773" s="51" t="s">
        <v>25</v>
      </c>
      <c r="AF773" s="361">
        <v>0</v>
      </c>
      <c r="AG773" s="361">
        <v>0</v>
      </c>
      <c r="AH773" s="361">
        <f>+AF773*AG773</f>
        <v>0</v>
      </c>
      <c r="AI773" s="51" t="s">
        <v>26</v>
      </c>
      <c r="AJ773" s="361">
        <v>0</v>
      </c>
      <c r="AK773" s="361">
        <v>0</v>
      </c>
      <c r="AL773" s="361">
        <f>+AJ773*AK773</f>
        <v>0</v>
      </c>
      <c r="AM773" s="51" t="s">
        <v>27</v>
      </c>
      <c r="AN773" s="361">
        <v>0</v>
      </c>
      <c r="AO773" s="361">
        <v>0</v>
      </c>
      <c r="AP773" s="361">
        <f>+AN773*AO773</f>
        <v>0</v>
      </c>
      <c r="AQ773" s="53"/>
    </row>
    <row r="774" spans="2:43" s="34" customFormat="1" ht="17.100000000000001" customHeight="1">
      <c r="B774" s="48"/>
      <c r="C774" s="54"/>
      <c r="D774" s="43"/>
      <c r="E774" s="54"/>
      <c r="F774" s="50"/>
      <c r="G774" s="51"/>
      <c r="H774" s="55"/>
      <c r="I774" s="55"/>
      <c r="J774" s="55"/>
      <c r="K774" s="51"/>
      <c r="L774" s="55"/>
      <c r="M774" s="55"/>
      <c r="N774" s="55"/>
      <c r="O774" s="51"/>
      <c r="P774" s="55"/>
      <c r="Q774" s="55"/>
      <c r="R774" s="55"/>
      <c r="S774" s="51"/>
      <c r="T774" s="55"/>
      <c r="U774" s="55"/>
      <c r="V774" s="55"/>
      <c r="W774" s="51"/>
      <c r="X774" s="55"/>
      <c r="Y774" s="55"/>
      <c r="Z774" s="55"/>
      <c r="AA774" s="51"/>
      <c r="AB774" s="55"/>
      <c r="AC774" s="55"/>
      <c r="AD774" s="55"/>
      <c r="AE774" s="51"/>
      <c r="AF774" s="55"/>
      <c r="AG774" s="55"/>
      <c r="AH774" s="55"/>
      <c r="AI774" s="51"/>
      <c r="AJ774" s="55"/>
      <c r="AK774" s="55"/>
      <c r="AL774" s="55"/>
      <c r="AM774" s="51"/>
      <c r="AN774" s="55"/>
      <c r="AO774" s="55"/>
      <c r="AP774" s="55"/>
      <c r="AQ774" s="53"/>
    </row>
    <row r="775" spans="2:43" s="34" customFormat="1" ht="17.100000000000001" customHeight="1">
      <c r="B775" s="48"/>
      <c r="C775" s="54"/>
      <c r="D775" s="43"/>
      <c r="E775" s="54"/>
      <c r="F775" s="50"/>
      <c r="G775" s="51"/>
      <c r="H775" s="55"/>
      <c r="I775" s="55"/>
      <c r="J775" s="55"/>
      <c r="K775" s="51"/>
      <c r="L775" s="55"/>
      <c r="M775" s="55"/>
      <c r="N775" s="55"/>
      <c r="O775" s="51"/>
      <c r="P775" s="55"/>
      <c r="Q775" s="55"/>
      <c r="R775" s="55"/>
      <c r="S775" s="51"/>
      <c r="T775" s="55"/>
      <c r="U775" s="55"/>
      <c r="V775" s="55"/>
      <c r="W775" s="51"/>
      <c r="X775" s="55"/>
      <c r="Y775" s="55"/>
      <c r="Z775" s="55"/>
      <c r="AA775" s="51"/>
      <c r="AB775" s="55"/>
      <c r="AC775" s="55"/>
      <c r="AD775" s="55"/>
      <c r="AE775" s="51"/>
      <c r="AF775" s="55"/>
      <c r="AG775" s="55"/>
      <c r="AH775" s="55"/>
      <c r="AI775" s="51"/>
      <c r="AJ775" s="55"/>
      <c r="AK775" s="55"/>
      <c r="AL775" s="55"/>
      <c r="AM775" s="51"/>
      <c r="AN775" s="55"/>
      <c r="AO775" s="55"/>
      <c r="AP775" s="55"/>
      <c r="AQ775" s="53"/>
    </row>
    <row r="776" spans="2:43" s="34" customFormat="1" ht="17.100000000000001" customHeight="1">
      <c r="B776" s="48"/>
      <c r="C776" s="54"/>
      <c r="D776" s="43"/>
      <c r="E776" s="54"/>
      <c r="F776" s="50"/>
      <c r="G776" s="51"/>
      <c r="H776" s="55"/>
      <c r="I776" s="55"/>
      <c r="J776" s="55"/>
      <c r="K776" s="51"/>
      <c r="L776" s="55"/>
      <c r="M776" s="55"/>
      <c r="N776" s="55"/>
      <c r="O776" s="51"/>
      <c r="P776" s="55"/>
      <c r="Q776" s="55"/>
      <c r="R776" s="55"/>
      <c r="S776" s="51"/>
      <c r="T776" s="55"/>
      <c r="U776" s="55"/>
      <c r="V776" s="55"/>
      <c r="W776" s="51"/>
      <c r="X776" s="55"/>
      <c r="Y776" s="55"/>
      <c r="Z776" s="55"/>
      <c r="AA776" s="51"/>
      <c r="AB776" s="55"/>
      <c r="AC776" s="55"/>
      <c r="AD776" s="55"/>
      <c r="AE776" s="51"/>
      <c r="AF776" s="55"/>
      <c r="AG776" s="55"/>
      <c r="AH776" s="55"/>
      <c r="AI776" s="51"/>
      <c r="AJ776" s="55"/>
      <c r="AK776" s="55"/>
      <c r="AL776" s="55"/>
      <c r="AM776" s="51"/>
      <c r="AN776" s="55"/>
      <c r="AO776" s="55"/>
      <c r="AP776" s="55"/>
      <c r="AQ776" s="53"/>
    </row>
    <row r="777" spans="2:43" s="34" customFormat="1" ht="17.100000000000001" customHeight="1">
      <c r="B777" s="48"/>
      <c r="C777" s="54"/>
      <c r="D777" s="43"/>
      <c r="E777" s="54"/>
      <c r="F777" s="50"/>
      <c r="G777" s="51"/>
      <c r="H777" s="55"/>
      <c r="I777" s="55"/>
      <c r="J777" s="55"/>
      <c r="K777" s="51"/>
      <c r="L777" s="55"/>
      <c r="M777" s="55"/>
      <c r="N777" s="55"/>
      <c r="O777" s="51"/>
      <c r="P777" s="55"/>
      <c r="Q777" s="55"/>
      <c r="R777" s="55"/>
      <c r="S777" s="51"/>
      <c r="T777" s="55"/>
      <c r="U777" s="55"/>
      <c r="V777" s="55"/>
      <c r="W777" s="51"/>
      <c r="X777" s="55"/>
      <c r="Y777" s="55"/>
      <c r="Z777" s="55"/>
      <c r="AA777" s="51"/>
      <c r="AB777" s="55"/>
      <c r="AC777" s="55"/>
      <c r="AD777" s="55"/>
      <c r="AE777" s="51"/>
      <c r="AF777" s="55"/>
      <c r="AG777" s="55"/>
      <c r="AH777" s="55"/>
      <c r="AI777" s="51"/>
      <c r="AJ777" s="55"/>
      <c r="AK777" s="55"/>
      <c r="AL777" s="55"/>
      <c r="AM777" s="51"/>
      <c r="AN777" s="55"/>
      <c r="AO777" s="55"/>
      <c r="AP777" s="55"/>
      <c r="AQ777" s="53"/>
    </row>
    <row r="778" spans="2:43" s="34" customFormat="1" ht="17.100000000000001" customHeight="1">
      <c r="B778" s="48"/>
      <c r="C778" s="54"/>
      <c r="D778" s="43"/>
      <c r="E778" s="54"/>
      <c r="F778" s="50"/>
      <c r="G778" s="51"/>
      <c r="H778" s="55"/>
      <c r="I778" s="55"/>
      <c r="J778" s="55"/>
      <c r="K778" s="51"/>
      <c r="L778" s="55"/>
      <c r="M778" s="55"/>
      <c r="N778" s="55"/>
      <c r="O778" s="51"/>
      <c r="P778" s="55"/>
      <c r="Q778" s="55"/>
      <c r="R778" s="55"/>
      <c r="S778" s="51"/>
      <c r="T778" s="55"/>
      <c r="U778" s="55"/>
      <c r="V778" s="55"/>
      <c r="W778" s="51"/>
      <c r="X778" s="55"/>
      <c r="Y778" s="55"/>
      <c r="Z778" s="55"/>
      <c r="AA778" s="51"/>
      <c r="AB778" s="55"/>
      <c r="AC778" s="55"/>
      <c r="AD778" s="55"/>
      <c r="AE778" s="51"/>
      <c r="AF778" s="55"/>
      <c r="AG778" s="55"/>
      <c r="AH778" s="55"/>
      <c r="AI778" s="51"/>
      <c r="AJ778" s="55"/>
      <c r="AK778" s="55"/>
      <c r="AL778" s="55"/>
      <c r="AM778" s="51"/>
      <c r="AN778" s="55"/>
      <c r="AO778" s="55"/>
      <c r="AP778" s="55"/>
      <c r="AQ778" s="53"/>
    </row>
    <row r="779" spans="2:43" s="34" customFormat="1" ht="17.100000000000001" customHeight="1">
      <c r="B779" s="48"/>
      <c r="C779" s="54"/>
      <c r="D779" s="43"/>
      <c r="E779" s="54"/>
      <c r="F779" s="50"/>
      <c r="G779" s="51"/>
      <c r="H779" s="55"/>
      <c r="I779" s="55"/>
      <c r="J779" s="55"/>
      <c r="K779" s="51"/>
      <c r="L779" s="55"/>
      <c r="M779" s="55"/>
      <c r="N779" s="55"/>
      <c r="O779" s="51"/>
      <c r="P779" s="55"/>
      <c r="Q779" s="55"/>
      <c r="R779" s="55"/>
      <c r="S779" s="51"/>
      <c r="T779" s="55"/>
      <c r="U779" s="55"/>
      <c r="V779" s="55"/>
      <c r="W779" s="51"/>
      <c r="X779" s="55"/>
      <c r="Y779" s="55"/>
      <c r="Z779" s="55"/>
      <c r="AA779" s="51"/>
      <c r="AB779" s="55"/>
      <c r="AC779" s="55"/>
      <c r="AD779" s="55"/>
      <c r="AE779" s="51"/>
      <c r="AF779" s="55"/>
      <c r="AG779" s="55"/>
      <c r="AH779" s="55"/>
      <c r="AI779" s="51"/>
      <c r="AJ779" s="55"/>
      <c r="AK779" s="55"/>
      <c r="AL779" s="55"/>
      <c r="AM779" s="51"/>
      <c r="AN779" s="55"/>
      <c r="AO779" s="55"/>
      <c r="AP779" s="55"/>
      <c r="AQ779" s="53"/>
    </row>
    <row r="780" spans="2:43" s="57" customFormat="1" ht="17.100000000000001" customHeight="1">
      <c r="B780" s="48"/>
      <c r="C780" s="49"/>
      <c r="D780" s="43"/>
      <c r="E780" s="49"/>
      <c r="F780" s="50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  <c r="AC780" s="55"/>
      <c r="AD780" s="55"/>
      <c r="AE780" s="55"/>
      <c r="AF780" s="55"/>
      <c r="AG780" s="55"/>
      <c r="AH780" s="55"/>
      <c r="AI780" s="55"/>
      <c r="AJ780" s="55"/>
      <c r="AK780" s="55"/>
      <c r="AL780" s="55"/>
      <c r="AM780" s="55"/>
      <c r="AN780" s="55"/>
      <c r="AO780" s="55"/>
      <c r="AP780" s="55"/>
      <c r="AQ780" s="53"/>
    </row>
    <row r="781" spans="2:43" s="57" customFormat="1" ht="17.100000000000001" customHeight="1">
      <c r="B781" s="48"/>
      <c r="C781" s="54">
        <f t="shared" ref="C781" si="91">+E773</f>
        <v>9500</v>
      </c>
      <c r="D781" s="43" t="s">
        <v>18</v>
      </c>
      <c r="E781" s="54">
        <f>+C781+100</f>
        <v>9600</v>
      </c>
      <c r="F781" s="50"/>
      <c r="G781" s="51" t="s">
        <v>19</v>
      </c>
      <c r="H781" s="361">
        <v>0</v>
      </c>
      <c r="I781" s="361">
        <v>0</v>
      </c>
      <c r="J781" s="361">
        <f>+H781*I781</f>
        <v>0</v>
      </c>
      <c r="K781" s="51" t="s">
        <v>20</v>
      </c>
      <c r="L781" s="361">
        <v>0</v>
      </c>
      <c r="M781" s="361">
        <v>0</v>
      </c>
      <c r="N781" s="361">
        <f>+L781*M781</f>
        <v>0</v>
      </c>
      <c r="O781" s="51" t="s">
        <v>21</v>
      </c>
      <c r="P781" s="361">
        <v>60</v>
      </c>
      <c r="Q781" s="361">
        <v>7</v>
      </c>
      <c r="R781" s="361">
        <f>+P781*Q781</f>
        <v>420</v>
      </c>
      <c r="S781" s="51" t="s">
        <v>22</v>
      </c>
      <c r="T781" s="361">
        <v>0</v>
      </c>
      <c r="U781" s="361">
        <v>0</v>
      </c>
      <c r="V781" s="361">
        <f>+T781*U781</f>
        <v>0</v>
      </c>
      <c r="W781" s="51" t="s">
        <v>23</v>
      </c>
      <c r="X781" s="361">
        <v>0</v>
      </c>
      <c r="Y781" s="361">
        <v>0</v>
      </c>
      <c r="Z781" s="361">
        <f>+X781*Y781</f>
        <v>0</v>
      </c>
      <c r="AA781" s="51" t="s">
        <v>24</v>
      </c>
      <c r="AB781" s="361">
        <v>0</v>
      </c>
      <c r="AC781" s="361">
        <v>0</v>
      </c>
      <c r="AD781" s="361">
        <f>+AB781*AC781</f>
        <v>0</v>
      </c>
      <c r="AE781" s="51" t="s">
        <v>25</v>
      </c>
      <c r="AF781" s="361">
        <v>0</v>
      </c>
      <c r="AG781" s="361">
        <v>0</v>
      </c>
      <c r="AH781" s="361">
        <f>+AF781*AG781</f>
        <v>0</v>
      </c>
      <c r="AI781" s="51" t="s">
        <v>26</v>
      </c>
      <c r="AJ781" s="361">
        <v>0</v>
      </c>
      <c r="AK781" s="361">
        <v>0</v>
      </c>
      <c r="AL781" s="361">
        <f>+AJ781*AK781</f>
        <v>0</v>
      </c>
      <c r="AM781" s="51" t="s">
        <v>27</v>
      </c>
      <c r="AN781" s="361">
        <v>0</v>
      </c>
      <c r="AO781" s="361">
        <v>0</v>
      </c>
      <c r="AP781" s="361">
        <f>+AN781*AO781</f>
        <v>0</v>
      </c>
      <c r="AQ781" s="53"/>
    </row>
    <row r="782" spans="2:43" s="34" customFormat="1" ht="17.100000000000001" customHeight="1">
      <c r="B782" s="48"/>
      <c r="C782" s="54"/>
      <c r="D782" s="43"/>
      <c r="E782" s="54"/>
      <c r="F782" s="50"/>
      <c r="G782" s="51"/>
      <c r="H782" s="55"/>
      <c r="I782" s="55"/>
      <c r="J782" s="55"/>
      <c r="K782" s="51"/>
      <c r="L782" s="55"/>
      <c r="M782" s="55"/>
      <c r="N782" s="55"/>
      <c r="O782" s="51"/>
      <c r="P782" s="55"/>
      <c r="Q782" s="55"/>
      <c r="R782" s="55"/>
      <c r="S782" s="51"/>
      <c r="T782" s="55"/>
      <c r="U782" s="55"/>
      <c r="V782" s="55"/>
      <c r="W782" s="51"/>
      <c r="X782" s="55"/>
      <c r="Y782" s="55"/>
      <c r="Z782" s="55"/>
      <c r="AA782" s="51"/>
      <c r="AB782" s="55"/>
      <c r="AC782" s="55"/>
      <c r="AD782" s="55"/>
      <c r="AE782" s="51"/>
      <c r="AF782" s="55"/>
      <c r="AG782" s="55"/>
      <c r="AH782" s="55"/>
      <c r="AI782" s="51"/>
      <c r="AJ782" s="55"/>
      <c r="AK782" s="55"/>
      <c r="AL782" s="55"/>
      <c r="AM782" s="51"/>
      <c r="AN782" s="55"/>
      <c r="AO782" s="55"/>
      <c r="AP782" s="55"/>
      <c r="AQ782" s="53"/>
    </row>
    <row r="783" spans="2:43" s="34" customFormat="1" ht="17.100000000000001" customHeight="1">
      <c r="B783" s="48"/>
      <c r="C783" s="54"/>
      <c r="D783" s="43"/>
      <c r="E783" s="54"/>
      <c r="F783" s="50"/>
      <c r="G783" s="51"/>
      <c r="H783" s="55"/>
      <c r="I783" s="55"/>
      <c r="J783" s="55"/>
      <c r="K783" s="51"/>
      <c r="L783" s="55"/>
      <c r="M783" s="55"/>
      <c r="N783" s="55"/>
      <c r="O783" s="51"/>
      <c r="P783" s="55"/>
      <c r="Q783" s="55"/>
      <c r="R783" s="55"/>
      <c r="S783" s="51"/>
      <c r="T783" s="55"/>
      <c r="U783" s="55"/>
      <c r="V783" s="55"/>
      <c r="W783" s="51"/>
      <c r="X783" s="55"/>
      <c r="Y783" s="55"/>
      <c r="Z783" s="55"/>
      <c r="AA783" s="51"/>
      <c r="AB783" s="55"/>
      <c r="AC783" s="55"/>
      <c r="AD783" s="55"/>
      <c r="AE783" s="51"/>
      <c r="AF783" s="55"/>
      <c r="AG783" s="55"/>
      <c r="AH783" s="55"/>
      <c r="AI783" s="51"/>
      <c r="AJ783" s="55"/>
      <c r="AK783" s="55"/>
      <c r="AL783" s="55"/>
      <c r="AM783" s="51"/>
      <c r="AN783" s="55"/>
      <c r="AO783" s="55"/>
      <c r="AP783" s="55"/>
      <c r="AQ783" s="53"/>
    </row>
    <row r="784" spans="2:43" s="34" customFormat="1" ht="17.100000000000001" customHeight="1">
      <c r="B784" s="48"/>
      <c r="C784" s="54"/>
      <c r="D784" s="43"/>
      <c r="E784" s="54"/>
      <c r="F784" s="50"/>
      <c r="G784" s="51"/>
      <c r="H784" s="55"/>
      <c r="I784" s="55"/>
      <c r="J784" s="55"/>
      <c r="K784" s="51"/>
      <c r="L784" s="55"/>
      <c r="M784" s="55"/>
      <c r="N784" s="55"/>
      <c r="O784" s="51"/>
      <c r="P784" s="55"/>
      <c r="Q784" s="55"/>
      <c r="R784" s="55"/>
      <c r="S784" s="51"/>
      <c r="T784" s="55"/>
      <c r="U784" s="55"/>
      <c r="V784" s="55"/>
      <c r="W784" s="51"/>
      <c r="X784" s="55"/>
      <c r="Y784" s="55"/>
      <c r="Z784" s="55"/>
      <c r="AA784" s="51"/>
      <c r="AB784" s="55"/>
      <c r="AC784" s="55"/>
      <c r="AD784" s="55"/>
      <c r="AE784" s="51"/>
      <c r="AF784" s="55"/>
      <c r="AG784" s="55"/>
      <c r="AH784" s="55"/>
      <c r="AI784" s="51"/>
      <c r="AJ784" s="55"/>
      <c r="AK784" s="55"/>
      <c r="AL784" s="55"/>
      <c r="AM784" s="51"/>
      <c r="AN784" s="55"/>
      <c r="AO784" s="55"/>
      <c r="AP784" s="55"/>
      <c r="AQ784" s="53"/>
    </row>
    <row r="785" spans="2:43" s="34" customFormat="1" ht="17.100000000000001" customHeight="1">
      <c r="B785" s="48"/>
      <c r="C785" s="54"/>
      <c r="D785" s="43"/>
      <c r="E785" s="54"/>
      <c r="F785" s="50"/>
      <c r="G785" s="51"/>
      <c r="H785" s="55"/>
      <c r="I785" s="55"/>
      <c r="J785" s="55"/>
      <c r="K785" s="51"/>
      <c r="L785" s="55"/>
      <c r="M785" s="55"/>
      <c r="N785" s="55"/>
      <c r="O785" s="51"/>
      <c r="P785" s="55"/>
      <c r="Q785" s="55"/>
      <c r="R785" s="55"/>
      <c r="S785" s="51"/>
      <c r="T785" s="55"/>
      <c r="U785" s="55"/>
      <c r="V785" s="55"/>
      <c r="W785" s="51"/>
      <c r="X785" s="55"/>
      <c r="Y785" s="55"/>
      <c r="Z785" s="55"/>
      <c r="AA785" s="51"/>
      <c r="AB785" s="55"/>
      <c r="AC785" s="55"/>
      <c r="AD785" s="55"/>
      <c r="AE785" s="51"/>
      <c r="AF785" s="55"/>
      <c r="AG785" s="55"/>
      <c r="AH785" s="55"/>
      <c r="AI785" s="51"/>
      <c r="AJ785" s="55"/>
      <c r="AK785" s="55"/>
      <c r="AL785" s="55"/>
      <c r="AM785" s="51"/>
      <c r="AN785" s="55"/>
      <c r="AO785" s="55"/>
      <c r="AP785" s="55"/>
      <c r="AQ785" s="53"/>
    </row>
    <row r="786" spans="2:43" s="34" customFormat="1" ht="17.100000000000001" customHeight="1">
      <c r="B786" s="48"/>
      <c r="C786" s="54"/>
      <c r="D786" s="43"/>
      <c r="E786" s="54"/>
      <c r="F786" s="50"/>
      <c r="G786" s="51"/>
      <c r="H786" s="55"/>
      <c r="I786" s="55"/>
      <c r="J786" s="55"/>
      <c r="K786" s="51"/>
      <c r="L786" s="55"/>
      <c r="M786" s="55"/>
      <c r="N786" s="55"/>
      <c r="O786" s="51"/>
      <c r="P786" s="55"/>
      <c r="Q786" s="55"/>
      <c r="R786" s="55"/>
      <c r="S786" s="51"/>
      <c r="T786" s="55"/>
      <c r="U786" s="55"/>
      <c r="V786" s="55"/>
      <c r="W786" s="51"/>
      <c r="X786" s="55"/>
      <c r="Y786" s="55"/>
      <c r="Z786" s="55"/>
      <c r="AA786" s="51"/>
      <c r="AB786" s="55"/>
      <c r="AC786" s="55"/>
      <c r="AD786" s="55"/>
      <c r="AE786" s="51"/>
      <c r="AF786" s="55"/>
      <c r="AG786" s="55"/>
      <c r="AH786" s="55"/>
      <c r="AI786" s="51"/>
      <c r="AJ786" s="55"/>
      <c r="AK786" s="55"/>
      <c r="AL786" s="55"/>
      <c r="AM786" s="51"/>
      <c r="AN786" s="55"/>
      <c r="AO786" s="55"/>
      <c r="AP786" s="55"/>
      <c r="AQ786" s="53"/>
    </row>
    <row r="787" spans="2:43" s="34" customFormat="1" ht="17.100000000000001" customHeight="1">
      <c r="B787" s="48"/>
      <c r="C787" s="54"/>
      <c r="D787" s="43"/>
      <c r="E787" s="54"/>
      <c r="F787" s="50"/>
      <c r="G787" s="51"/>
      <c r="H787" s="55"/>
      <c r="I787" s="55"/>
      <c r="J787" s="55"/>
      <c r="K787" s="51"/>
      <c r="L787" s="55"/>
      <c r="M787" s="55"/>
      <c r="N787" s="55"/>
      <c r="O787" s="51"/>
      <c r="P787" s="55"/>
      <c r="Q787" s="55"/>
      <c r="R787" s="55"/>
      <c r="S787" s="51"/>
      <c r="T787" s="55"/>
      <c r="U787" s="55"/>
      <c r="V787" s="55"/>
      <c r="W787" s="51"/>
      <c r="X787" s="55"/>
      <c r="Y787" s="55"/>
      <c r="Z787" s="55"/>
      <c r="AA787" s="51"/>
      <c r="AB787" s="55"/>
      <c r="AC787" s="55"/>
      <c r="AD787" s="55"/>
      <c r="AE787" s="51"/>
      <c r="AF787" s="55"/>
      <c r="AG787" s="55"/>
      <c r="AH787" s="55"/>
      <c r="AI787" s="51"/>
      <c r="AJ787" s="55"/>
      <c r="AK787" s="55"/>
      <c r="AL787" s="55"/>
      <c r="AM787" s="51"/>
      <c r="AN787" s="55"/>
      <c r="AO787" s="55"/>
      <c r="AP787" s="55"/>
      <c r="AQ787" s="53"/>
    </row>
    <row r="788" spans="2:43" s="57" customFormat="1" ht="17.100000000000001" customHeight="1">
      <c r="B788" s="48"/>
      <c r="C788" s="49"/>
      <c r="D788" s="58"/>
      <c r="E788" s="49"/>
      <c r="F788" s="50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  <c r="AC788" s="55"/>
      <c r="AD788" s="55"/>
      <c r="AE788" s="55"/>
      <c r="AF788" s="55"/>
      <c r="AG788" s="55"/>
      <c r="AH788" s="55"/>
      <c r="AI788" s="55"/>
      <c r="AJ788" s="55"/>
      <c r="AK788" s="55"/>
      <c r="AL788" s="55"/>
      <c r="AM788" s="55"/>
      <c r="AN788" s="55"/>
      <c r="AO788" s="55"/>
      <c r="AP788" s="55"/>
      <c r="AQ788" s="53"/>
    </row>
    <row r="789" spans="2:43" s="57" customFormat="1" ht="17.100000000000001" customHeight="1">
      <c r="B789" s="48"/>
      <c r="C789" s="54">
        <f t="shared" ref="C789" si="92">+E781</f>
        <v>9600</v>
      </c>
      <c r="D789" s="43" t="s">
        <v>18</v>
      </c>
      <c r="E789" s="54">
        <f>+C789+100</f>
        <v>9700</v>
      </c>
      <c r="F789" s="50"/>
      <c r="G789" s="51" t="s">
        <v>19</v>
      </c>
      <c r="H789" s="361">
        <v>0</v>
      </c>
      <c r="I789" s="361">
        <v>0</v>
      </c>
      <c r="J789" s="361">
        <f>+H789*I789</f>
        <v>0</v>
      </c>
      <c r="K789" s="51" t="s">
        <v>20</v>
      </c>
      <c r="L789" s="361">
        <v>0</v>
      </c>
      <c r="M789" s="361">
        <v>0</v>
      </c>
      <c r="N789" s="361">
        <f>+L789*M789</f>
        <v>0</v>
      </c>
      <c r="O789" s="51" t="s">
        <v>21</v>
      </c>
      <c r="P789" s="361">
        <v>100</v>
      </c>
      <c r="Q789" s="361">
        <v>8</v>
      </c>
      <c r="R789" s="361">
        <f>+P789*Q789</f>
        <v>800</v>
      </c>
      <c r="S789" s="51" t="s">
        <v>22</v>
      </c>
      <c r="T789" s="361">
        <v>0</v>
      </c>
      <c r="U789" s="361">
        <v>0</v>
      </c>
      <c r="V789" s="361">
        <f>+T789*U789</f>
        <v>0</v>
      </c>
      <c r="W789" s="51" t="s">
        <v>23</v>
      </c>
      <c r="X789" s="361">
        <v>0</v>
      </c>
      <c r="Y789" s="361">
        <v>0</v>
      </c>
      <c r="Z789" s="361">
        <f>+X789*Y789</f>
        <v>0</v>
      </c>
      <c r="AA789" s="51" t="s">
        <v>24</v>
      </c>
      <c r="AB789" s="361">
        <v>0</v>
      </c>
      <c r="AC789" s="361">
        <v>0</v>
      </c>
      <c r="AD789" s="361">
        <f>+AB789*AC789</f>
        <v>0</v>
      </c>
      <c r="AE789" s="51" t="s">
        <v>25</v>
      </c>
      <c r="AF789" s="361">
        <v>0</v>
      </c>
      <c r="AG789" s="361">
        <v>0</v>
      </c>
      <c r="AH789" s="361">
        <f>+AF789*AG789</f>
        <v>0</v>
      </c>
      <c r="AI789" s="51" t="s">
        <v>26</v>
      </c>
      <c r="AJ789" s="361">
        <v>0</v>
      </c>
      <c r="AK789" s="361">
        <v>0</v>
      </c>
      <c r="AL789" s="361">
        <f>+AJ789*AK789</f>
        <v>0</v>
      </c>
      <c r="AM789" s="51" t="s">
        <v>27</v>
      </c>
      <c r="AN789" s="361">
        <v>0</v>
      </c>
      <c r="AO789" s="361">
        <v>0</v>
      </c>
      <c r="AP789" s="361">
        <f>+AN789*AO789</f>
        <v>0</v>
      </c>
      <c r="AQ789" s="53"/>
    </row>
    <row r="790" spans="2:43" s="34" customFormat="1" ht="17.100000000000001" customHeight="1">
      <c r="B790" s="48"/>
      <c r="C790" s="54"/>
      <c r="D790" s="43"/>
      <c r="E790" s="54"/>
      <c r="F790" s="50"/>
      <c r="G790" s="51"/>
      <c r="H790" s="55"/>
      <c r="I790" s="55"/>
      <c r="J790" s="55"/>
      <c r="K790" s="51"/>
      <c r="L790" s="55"/>
      <c r="M790" s="55"/>
      <c r="N790" s="55"/>
      <c r="O790" s="51"/>
      <c r="P790" s="55"/>
      <c r="Q790" s="55"/>
      <c r="R790" s="55"/>
      <c r="S790" s="51"/>
      <c r="T790" s="55"/>
      <c r="U790" s="55"/>
      <c r="V790" s="55"/>
      <c r="W790" s="51"/>
      <c r="X790" s="55"/>
      <c r="Y790" s="55"/>
      <c r="Z790" s="55"/>
      <c r="AA790" s="51"/>
      <c r="AB790" s="55"/>
      <c r="AC790" s="55"/>
      <c r="AD790" s="55"/>
      <c r="AE790" s="51"/>
      <c r="AF790" s="55"/>
      <c r="AG790" s="55"/>
      <c r="AH790" s="55"/>
      <c r="AI790" s="51"/>
      <c r="AJ790" s="55"/>
      <c r="AK790" s="55"/>
      <c r="AL790" s="55"/>
      <c r="AM790" s="51"/>
      <c r="AN790" s="55"/>
      <c r="AO790" s="55"/>
      <c r="AP790" s="55"/>
      <c r="AQ790" s="53"/>
    </row>
    <row r="791" spans="2:43" s="34" customFormat="1" ht="17.100000000000001" customHeight="1">
      <c r="B791" s="48"/>
      <c r="C791" s="54"/>
      <c r="D791" s="43"/>
      <c r="E791" s="54"/>
      <c r="F791" s="50"/>
      <c r="G791" s="51"/>
      <c r="H791" s="55"/>
      <c r="I791" s="55"/>
      <c r="J791" s="55"/>
      <c r="K791" s="51"/>
      <c r="L791" s="55"/>
      <c r="M791" s="55"/>
      <c r="N791" s="55"/>
      <c r="O791" s="51"/>
      <c r="P791" s="55"/>
      <c r="Q791" s="55"/>
      <c r="R791" s="55"/>
      <c r="S791" s="51"/>
      <c r="T791" s="55"/>
      <c r="U791" s="55"/>
      <c r="V791" s="55"/>
      <c r="W791" s="51"/>
      <c r="X791" s="55"/>
      <c r="Y791" s="55"/>
      <c r="Z791" s="55"/>
      <c r="AA791" s="51"/>
      <c r="AB791" s="55"/>
      <c r="AC791" s="55"/>
      <c r="AD791" s="55"/>
      <c r="AE791" s="51"/>
      <c r="AF791" s="55"/>
      <c r="AG791" s="55"/>
      <c r="AH791" s="55"/>
      <c r="AI791" s="51"/>
      <c r="AJ791" s="55"/>
      <c r="AK791" s="55"/>
      <c r="AL791" s="55"/>
      <c r="AM791" s="51"/>
      <c r="AN791" s="55"/>
      <c r="AO791" s="55"/>
      <c r="AP791" s="55"/>
      <c r="AQ791" s="53"/>
    </row>
    <row r="792" spans="2:43" s="34" customFormat="1" ht="17.100000000000001" customHeight="1">
      <c r="B792" s="48"/>
      <c r="C792" s="54"/>
      <c r="D792" s="43"/>
      <c r="E792" s="54"/>
      <c r="F792" s="50"/>
      <c r="G792" s="51"/>
      <c r="H792" s="55"/>
      <c r="I792" s="55"/>
      <c r="J792" s="55"/>
      <c r="K792" s="51"/>
      <c r="L792" s="55"/>
      <c r="M792" s="55"/>
      <c r="N792" s="55"/>
      <c r="O792" s="51"/>
      <c r="P792" s="55"/>
      <c r="Q792" s="55"/>
      <c r="R792" s="55"/>
      <c r="S792" s="51"/>
      <c r="T792" s="55"/>
      <c r="U792" s="55"/>
      <c r="V792" s="55"/>
      <c r="W792" s="51"/>
      <c r="X792" s="55"/>
      <c r="Y792" s="55"/>
      <c r="Z792" s="55"/>
      <c r="AA792" s="51"/>
      <c r="AB792" s="55"/>
      <c r="AC792" s="55"/>
      <c r="AD792" s="55"/>
      <c r="AE792" s="51"/>
      <c r="AF792" s="55"/>
      <c r="AG792" s="55"/>
      <c r="AH792" s="55"/>
      <c r="AI792" s="51"/>
      <c r="AJ792" s="55"/>
      <c r="AK792" s="55"/>
      <c r="AL792" s="55"/>
      <c r="AM792" s="51"/>
      <c r="AN792" s="55"/>
      <c r="AO792" s="55"/>
      <c r="AP792" s="55"/>
      <c r="AQ792" s="53"/>
    </row>
    <row r="793" spans="2:43" s="34" customFormat="1" ht="17.100000000000001" customHeight="1">
      <c r="B793" s="48"/>
      <c r="C793" s="54"/>
      <c r="D793" s="43"/>
      <c r="E793" s="54"/>
      <c r="F793" s="50"/>
      <c r="G793" s="51"/>
      <c r="H793" s="55"/>
      <c r="I793" s="55"/>
      <c r="J793" s="55"/>
      <c r="K793" s="51"/>
      <c r="L793" s="55"/>
      <c r="M793" s="55"/>
      <c r="N793" s="55"/>
      <c r="O793" s="51"/>
      <c r="P793" s="55"/>
      <c r="Q793" s="55"/>
      <c r="R793" s="55"/>
      <c r="S793" s="51"/>
      <c r="T793" s="55"/>
      <c r="U793" s="55"/>
      <c r="V793" s="55"/>
      <c r="W793" s="51"/>
      <c r="X793" s="55"/>
      <c r="Y793" s="55"/>
      <c r="Z793" s="55"/>
      <c r="AA793" s="51"/>
      <c r="AB793" s="55"/>
      <c r="AC793" s="55"/>
      <c r="AD793" s="55"/>
      <c r="AE793" s="51"/>
      <c r="AF793" s="55"/>
      <c r="AG793" s="55"/>
      <c r="AH793" s="55"/>
      <c r="AI793" s="51"/>
      <c r="AJ793" s="55"/>
      <c r="AK793" s="55"/>
      <c r="AL793" s="55"/>
      <c r="AM793" s="51"/>
      <c r="AN793" s="55"/>
      <c r="AO793" s="55"/>
      <c r="AP793" s="55"/>
      <c r="AQ793" s="53"/>
    </row>
    <row r="794" spans="2:43" s="34" customFormat="1" ht="17.100000000000001" customHeight="1">
      <c r="B794" s="48"/>
      <c r="C794" s="54"/>
      <c r="D794" s="43"/>
      <c r="E794" s="54"/>
      <c r="F794" s="50"/>
      <c r="G794" s="51"/>
      <c r="H794" s="55"/>
      <c r="I794" s="55"/>
      <c r="J794" s="55"/>
      <c r="K794" s="51"/>
      <c r="L794" s="55"/>
      <c r="M794" s="55"/>
      <c r="N794" s="55"/>
      <c r="O794" s="51"/>
      <c r="P794" s="55"/>
      <c r="Q794" s="55"/>
      <c r="R794" s="55"/>
      <c r="S794" s="51"/>
      <c r="T794" s="55"/>
      <c r="U794" s="55"/>
      <c r="V794" s="55"/>
      <c r="W794" s="51"/>
      <c r="X794" s="55"/>
      <c r="Y794" s="55"/>
      <c r="Z794" s="55"/>
      <c r="AA794" s="51"/>
      <c r="AB794" s="55"/>
      <c r="AC794" s="55"/>
      <c r="AD794" s="55"/>
      <c r="AE794" s="51"/>
      <c r="AF794" s="55"/>
      <c r="AG794" s="55"/>
      <c r="AH794" s="55"/>
      <c r="AI794" s="51"/>
      <c r="AJ794" s="55"/>
      <c r="AK794" s="55"/>
      <c r="AL794" s="55"/>
      <c r="AM794" s="51"/>
      <c r="AN794" s="55"/>
      <c r="AO794" s="55"/>
      <c r="AP794" s="55"/>
      <c r="AQ794" s="53"/>
    </row>
    <row r="795" spans="2:43" s="34" customFormat="1" ht="17.100000000000001" customHeight="1">
      <c r="B795" s="48"/>
      <c r="C795" s="54"/>
      <c r="D795" s="43"/>
      <c r="E795" s="54"/>
      <c r="F795" s="50"/>
      <c r="G795" s="51"/>
      <c r="H795" s="55"/>
      <c r="I795" s="55"/>
      <c r="J795" s="55"/>
      <c r="K795" s="51"/>
      <c r="L795" s="55"/>
      <c r="M795" s="55"/>
      <c r="N795" s="55"/>
      <c r="O795" s="51"/>
      <c r="P795" s="55"/>
      <c r="Q795" s="55"/>
      <c r="R795" s="55"/>
      <c r="S795" s="51"/>
      <c r="T795" s="55"/>
      <c r="U795" s="55"/>
      <c r="V795" s="55"/>
      <c r="W795" s="51"/>
      <c r="X795" s="55"/>
      <c r="Y795" s="55"/>
      <c r="Z795" s="55"/>
      <c r="AA795" s="51"/>
      <c r="AB795" s="55"/>
      <c r="AC795" s="55"/>
      <c r="AD795" s="55"/>
      <c r="AE795" s="51"/>
      <c r="AF795" s="55"/>
      <c r="AG795" s="55"/>
      <c r="AH795" s="55"/>
      <c r="AI795" s="51"/>
      <c r="AJ795" s="55"/>
      <c r="AK795" s="55"/>
      <c r="AL795" s="55"/>
      <c r="AM795" s="51"/>
      <c r="AN795" s="55"/>
      <c r="AO795" s="55"/>
      <c r="AP795" s="55"/>
      <c r="AQ795" s="53"/>
    </row>
    <row r="796" spans="2:43" s="57" customFormat="1" ht="17.100000000000001" customHeight="1">
      <c r="B796" s="48"/>
      <c r="C796" s="49"/>
      <c r="D796" s="43"/>
      <c r="E796" s="49"/>
      <c r="F796" s="50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  <c r="AC796" s="55"/>
      <c r="AD796" s="55"/>
      <c r="AE796" s="55"/>
      <c r="AF796" s="55"/>
      <c r="AG796" s="55"/>
      <c r="AH796" s="55"/>
      <c r="AI796" s="55"/>
      <c r="AJ796" s="55"/>
      <c r="AK796" s="55"/>
      <c r="AL796" s="55"/>
      <c r="AM796" s="55"/>
      <c r="AN796" s="55"/>
      <c r="AO796" s="55"/>
      <c r="AP796" s="55"/>
      <c r="AQ796" s="53"/>
    </row>
    <row r="797" spans="2:43" s="57" customFormat="1" ht="17.100000000000001" customHeight="1">
      <c r="B797" s="48"/>
      <c r="C797" s="54">
        <f t="shared" ref="C797" si="93">+E789</f>
        <v>9700</v>
      </c>
      <c r="D797" s="43" t="s">
        <v>18</v>
      </c>
      <c r="E797" s="54">
        <f>+C797+100</f>
        <v>9800</v>
      </c>
      <c r="F797" s="50"/>
      <c r="G797" s="51" t="s">
        <v>19</v>
      </c>
      <c r="H797" s="361">
        <v>0</v>
      </c>
      <c r="I797" s="361">
        <v>0</v>
      </c>
      <c r="J797" s="361">
        <f>+H797*I797</f>
        <v>0</v>
      </c>
      <c r="K797" s="51" t="s">
        <v>20</v>
      </c>
      <c r="L797" s="361">
        <v>0</v>
      </c>
      <c r="M797" s="361">
        <v>0</v>
      </c>
      <c r="N797" s="361">
        <f>+L797*M797</f>
        <v>0</v>
      </c>
      <c r="O797" s="51" t="s">
        <v>21</v>
      </c>
      <c r="P797" s="361">
        <v>100</v>
      </c>
      <c r="Q797" s="361">
        <v>8</v>
      </c>
      <c r="R797" s="361">
        <f>+P797*Q797</f>
        <v>800</v>
      </c>
      <c r="S797" s="51" t="s">
        <v>22</v>
      </c>
      <c r="T797" s="361">
        <v>0</v>
      </c>
      <c r="U797" s="361">
        <v>0</v>
      </c>
      <c r="V797" s="361">
        <f>+T797*U797</f>
        <v>0</v>
      </c>
      <c r="W797" s="51" t="s">
        <v>23</v>
      </c>
      <c r="X797" s="361">
        <v>0</v>
      </c>
      <c r="Y797" s="361">
        <v>0</v>
      </c>
      <c r="Z797" s="361">
        <f>+X797*Y797</f>
        <v>0</v>
      </c>
      <c r="AA797" s="51" t="s">
        <v>24</v>
      </c>
      <c r="AB797" s="361">
        <v>0</v>
      </c>
      <c r="AC797" s="361">
        <v>0</v>
      </c>
      <c r="AD797" s="361">
        <f>+AB797*AC797</f>
        <v>0</v>
      </c>
      <c r="AE797" s="51" t="s">
        <v>25</v>
      </c>
      <c r="AF797" s="361">
        <v>0</v>
      </c>
      <c r="AG797" s="361">
        <v>0</v>
      </c>
      <c r="AH797" s="361">
        <f>+AF797*AG797</f>
        <v>0</v>
      </c>
      <c r="AI797" s="51" t="s">
        <v>26</v>
      </c>
      <c r="AJ797" s="361">
        <v>0</v>
      </c>
      <c r="AK797" s="361">
        <v>0</v>
      </c>
      <c r="AL797" s="361">
        <f>+AJ797*AK797</f>
        <v>0</v>
      </c>
      <c r="AM797" s="51" t="s">
        <v>27</v>
      </c>
      <c r="AN797" s="361">
        <v>0</v>
      </c>
      <c r="AO797" s="361">
        <v>0</v>
      </c>
      <c r="AP797" s="361">
        <f>+AN797*AO797</f>
        <v>0</v>
      </c>
      <c r="AQ797" s="53"/>
    </row>
    <row r="798" spans="2:43" s="34" customFormat="1" ht="17.100000000000001" customHeight="1">
      <c r="B798" s="48"/>
      <c r="C798" s="54"/>
      <c r="D798" s="43"/>
      <c r="E798" s="54"/>
      <c r="F798" s="50"/>
      <c r="G798" s="51"/>
      <c r="H798" s="55"/>
      <c r="I798" s="55"/>
      <c r="J798" s="55"/>
      <c r="K798" s="51"/>
      <c r="L798" s="55"/>
      <c r="M798" s="55"/>
      <c r="N798" s="55"/>
      <c r="O798" s="51"/>
      <c r="P798" s="55"/>
      <c r="Q798" s="55"/>
      <c r="R798" s="55"/>
      <c r="S798" s="51"/>
      <c r="T798" s="55"/>
      <c r="U798" s="55"/>
      <c r="V798" s="55"/>
      <c r="W798" s="51"/>
      <c r="X798" s="55"/>
      <c r="Y798" s="55"/>
      <c r="Z798" s="55"/>
      <c r="AA798" s="51"/>
      <c r="AB798" s="55"/>
      <c r="AC798" s="55"/>
      <c r="AD798" s="55"/>
      <c r="AE798" s="51"/>
      <c r="AF798" s="55"/>
      <c r="AG798" s="55"/>
      <c r="AH798" s="55"/>
      <c r="AI798" s="51"/>
      <c r="AJ798" s="55"/>
      <c r="AK798" s="55"/>
      <c r="AL798" s="55"/>
      <c r="AM798" s="51"/>
      <c r="AN798" s="55"/>
      <c r="AO798" s="55"/>
      <c r="AP798" s="55"/>
      <c r="AQ798" s="53"/>
    </row>
    <row r="799" spans="2:43" s="34" customFormat="1" ht="17.100000000000001" customHeight="1">
      <c r="B799" s="48"/>
      <c r="C799" s="54"/>
      <c r="D799" s="43"/>
      <c r="E799" s="54"/>
      <c r="F799" s="50"/>
      <c r="G799" s="51"/>
      <c r="H799" s="55"/>
      <c r="I799" s="55"/>
      <c r="J799" s="55"/>
      <c r="K799" s="51"/>
      <c r="L799" s="55"/>
      <c r="M799" s="55"/>
      <c r="N799" s="55"/>
      <c r="O799" s="51"/>
      <c r="P799" s="55"/>
      <c r="Q799" s="55"/>
      <c r="R799" s="55"/>
      <c r="S799" s="51"/>
      <c r="T799" s="55"/>
      <c r="U799" s="55"/>
      <c r="V799" s="55"/>
      <c r="W799" s="51"/>
      <c r="X799" s="55"/>
      <c r="Y799" s="55"/>
      <c r="Z799" s="55"/>
      <c r="AA799" s="51"/>
      <c r="AB799" s="55"/>
      <c r="AC799" s="55"/>
      <c r="AD799" s="55"/>
      <c r="AE799" s="51"/>
      <c r="AF799" s="55"/>
      <c r="AG799" s="55"/>
      <c r="AH799" s="55"/>
      <c r="AI799" s="51"/>
      <c r="AJ799" s="55"/>
      <c r="AK799" s="55"/>
      <c r="AL799" s="55"/>
      <c r="AM799" s="51"/>
      <c r="AN799" s="55"/>
      <c r="AO799" s="55"/>
      <c r="AP799" s="55"/>
      <c r="AQ799" s="53"/>
    </row>
    <row r="800" spans="2:43" s="34" customFormat="1" ht="17.100000000000001" customHeight="1">
      <c r="B800" s="48"/>
      <c r="C800" s="54"/>
      <c r="D800" s="43"/>
      <c r="E800" s="54"/>
      <c r="F800" s="50"/>
      <c r="G800" s="51"/>
      <c r="H800" s="55"/>
      <c r="I800" s="55"/>
      <c r="J800" s="55"/>
      <c r="K800" s="51"/>
      <c r="L800" s="55"/>
      <c r="M800" s="55"/>
      <c r="N800" s="55"/>
      <c r="O800" s="51"/>
      <c r="P800" s="55"/>
      <c r="Q800" s="55"/>
      <c r="R800" s="55"/>
      <c r="S800" s="51"/>
      <c r="T800" s="55"/>
      <c r="U800" s="55"/>
      <c r="V800" s="55"/>
      <c r="W800" s="51"/>
      <c r="X800" s="55"/>
      <c r="Y800" s="55"/>
      <c r="Z800" s="55"/>
      <c r="AA800" s="51"/>
      <c r="AB800" s="55"/>
      <c r="AC800" s="55"/>
      <c r="AD800" s="55"/>
      <c r="AE800" s="51"/>
      <c r="AF800" s="55"/>
      <c r="AG800" s="55"/>
      <c r="AH800" s="55"/>
      <c r="AI800" s="51"/>
      <c r="AJ800" s="55"/>
      <c r="AK800" s="55"/>
      <c r="AL800" s="55"/>
      <c r="AM800" s="51"/>
      <c r="AN800" s="55"/>
      <c r="AO800" s="55"/>
      <c r="AP800" s="55"/>
      <c r="AQ800" s="53"/>
    </row>
    <row r="801" spans="2:43" s="34" customFormat="1" ht="17.100000000000001" customHeight="1">
      <c r="B801" s="48"/>
      <c r="C801" s="54"/>
      <c r="D801" s="43"/>
      <c r="E801" s="54"/>
      <c r="F801" s="50"/>
      <c r="G801" s="51"/>
      <c r="H801" s="55"/>
      <c r="I801" s="55"/>
      <c r="J801" s="55"/>
      <c r="K801" s="51"/>
      <c r="L801" s="55"/>
      <c r="M801" s="55"/>
      <c r="N801" s="55"/>
      <c r="O801" s="51"/>
      <c r="P801" s="55"/>
      <c r="Q801" s="55"/>
      <c r="R801" s="55"/>
      <c r="S801" s="51"/>
      <c r="T801" s="55"/>
      <c r="U801" s="55"/>
      <c r="V801" s="55"/>
      <c r="W801" s="51"/>
      <c r="X801" s="55"/>
      <c r="Y801" s="55"/>
      <c r="Z801" s="55"/>
      <c r="AA801" s="51"/>
      <c r="AB801" s="55"/>
      <c r="AC801" s="55"/>
      <c r="AD801" s="55"/>
      <c r="AE801" s="51"/>
      <c r="AF801" s="55"/>
      <c r="AG801" s="55"/>
      <c r="AH801" s="55"/>
      <c r="AI801" s="51"/>
      <c r="AJ801" s="55"/>
      <c r="AK801" s="55"/>
      <c r="AL801" s="55"/>
      <c r="AM801" s="51"/>
      <c r="AN801" s="55"/>
      <c r="AO801" s="55"/>
      <c r="AP801" s="55"/>
      <c r="AQ801" s="53"/>
    </row>
    <row r="802" spans="2:43" s="34" customFormat="1" ht="17.100000000000001" customHeight="1">
      <c r="B802" s="48"/>
      <c r="C802" s="54"/>
      <c r="D802" s="43"/>
      <c r="E802" s="54"/>
      <c r="F802" s="50"/>
      <c r="G802" s="51"/>
      <c r="H802" s="55"/>
      <c r="I802" s="55"/>
      <c r="J802" s="55"/>
      <c r="K802" s="51"/>
      <c r="L802" s="55"/>
      <c r="M802" s="55"/>
      <c r="N802" s="55"/>
      <c r="O802" s="51"/>
      <c r="P802" s="55"/>
      <c r="Q802" s="55"/>
      <c r="R802" s="55"/>
      <c r="S802" s="51"/>
      <c r="T802" s="55"/>
      <c r="U802" s="55"/>
      <c r="V802" s="55"/>
      <c r="W802" s="51"/>
      <c r="X802" s="55"/>
      <c r="Y802" s="55"/>
      <c r="Z802" s="55"/>
      <c r="AA802" s="51"/>
      <c r="AB802" s="55"/>
      <c r="AC802" s="55"/>
      <c r="AD802" s="55"/>
      <c r="AE802" s="51"/>
      <c r="AF802" s="55"/>
      <c r="AG802" s="55"/>
      <c r="AH802" s="55"/>
      <c r="AI802" s="51"/>
      <c r="AJ802" s="55"/>
      <c r="AK802" s="55"/>
      <c r="AL802" s="55"/>
      <c r="AM802" s="51"/>
      <c r="AN802" s="55"/>
      <c r="AO802" s="55"/>
      <c r="AP802" s="55"/>
      <c r="AQ802" s="53"/>
    </row>
    <row r="803" spans="2:43" s="34" customFormat="1" ht="17.100000000000001" customHeight="1">
      <c r="B803" s="48"/>
      <c r="C803" s="54"/>
      <c r="D803" s="43"/>
      <c r="E803" s="54"/>
      <c r="F803" s="50"/>
      <c r="G803" s="51"/>
      <c r="H803" s="55"/>
      <c r="I803" s="55"/>
      <c r="J803" s="55"/>
      <c r="K803" s="51"/>
      <c r="L803" s="55"/>
      <c r="M803" s="55"/>
      <c r="N803" s="55"/>
      <c r="O803" s="51"/>
      <c r="P803" s="55"/>
      <c r="Q803" s="55"/>
      <c r="R803" s="55"/>
      <c r="S803" s="51"/>
      <c r="T803" s="55"/>
      <c r="U803" s="55"/>
      <c r="V803" s="55"/>
      <c r="W803" s="51"/>
      <c r="X803" s="55"/>
      <c r="Y803" s="55"/>
      <c r="Z803" s="55"/>
      <c r="AA803" s="51"/>
      <c r="AB803" s="55"/>
      <c r="AC803" s="55"/>
      <c r="AD803" s="55"/>
      <c r="AE803" s="51"/>
      <c r="AF803" s="55"/>
      <c r="AG803" s="55"/>
      <c r="AH803" s="55"/>
      <c r="AI803" s="51"/>
      <c r="AJ803" s="55"/>
      <c r="AK803" s="55"/>
      <c r="AL803" s="55"/>
      <c r="AM803" s="51"/>
      <c r="AN803" s="55"/>
      <c r="AO803" s="55"/>
      <c r="AP803" s="55"/>
      <c r="AQ803" s="53"/>
    </row>
    <row r="804" spans="2:43" s="57" customFormat="1" ht="17.100000000000001" customHeight="1">
      <c r="B804" s="48"/>
      <c r="C804" s="49"/>
      <c r="D804" s="43"/>
      <c r="E804" s="49"/>
      <c r="F804" s="50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  <c r="AC804" s="55"/>
      <c r="AD804" s="55"/>
      <c r="AE804" s="55"/>
      <c r="AF804" s="55"/>
      <c r="AG804" s="55"/>
      <c r="AH804" s="55"/>
      <c r="AI804" s="55"/>
      <c r="AJ804" s="55"/>
      <c r="AK804" s="55"/>
      <c r="AL804" s="55"/>
      <c r="AM804" s="55"/>
      <c r="AN804" s="55"/>
      <c r="AO804" s="55"/>
      <c r="AP804" s="55"/>
      <c r="AQ804" s="53"/>
    </row>
    <row r="805" spans="2:43" s="57" customFormat="1" ht="17.100000000000001" customHeight="1">
      <c r="B805" s="48"/>
      <c r="C805" s="54">
        <f t="shared" ref="C805" si="94">+E797</f>
        <v>9800</v>
      </c>
      <c r="D805" s="43" t="s">
        <v>18</v>
      </c>
      <c r="E805" s="54">
        <f>+C805+100</f>
        <v>9900</v>
      </c>
      <c r="F805" s="50"/>
      <c r="G805" s="51" t="s">
        <v>19</v>
      </c>
      <c r="H805" s="361">
        <v>0</v>
      </c>
      <c r="I805" s="361">
        <v>0</v>
      </c>
      <c r="J805" s="361">
        <f>+H805*I805</f>
        <v>0</v>
      </c>
      <c r="K805" s="51" t="s">
        <v>20</v>
      </c>
      <c r="L805" s="361">
        <v>0</v>
      </c>
      <c r="M805" s="361">
        <v>0</v>
      </c>
      <c r="N805" s="361">
        <f>+L805*M805</f>
        <v>0</v>
      </c>
      <c r="O805" s="51" t="s">
        <v>21</v>
      </c>
      <c r="P805" s="361">
        <v>100</v>
      </c>
      <c r="Q805" s="361">
        <v>8</v>
      </c>
      <c r="R805" s="361">
        <f>+P805*Q805</f>
        <v>800</v>
      </c>
      <c r="S805" s="51" t="s">
        <v>22</v>
      </c>
      <c r="T805" s="361">
        <v>0</v>
      </c>
      <c r="U805" s="361">
        <v>0</v>
      </c>
      <c r="V805" s="361">
        <f>+T805*U805</f>
        <v>0</v>
      </c>
      <c r="W805" s="51" t="s">
        <v>23</v>
      </c>
      <c r="X805" s="361">
        <v>0</v>
      </c>
      <c r="Y805" s="361">
        <v>0</v>
      </c>
      <c r="Z805" s="361">
        <f>+X805*Y805</f>
        <v>0</v>
      </c>
      <c r="AA805" s="51" t="s">
        <v>24</v>
      </c>
      <c r="AB805" s="361">
        <v>0</v>
      </c>
      <c r="AC805" s="361">
        <v>0</v>
      </c>
      <c r="AD805" s="361">
        <f>+AB805*AC805</f>
        <v>0</v>
      </c>
      <c r="AE805" s="51" t="s">
        <v>25</v>
      </c>
      <c r="AF805" s="361">
        <v>0</v>
      </c>
      <c r="AG805" s="361">
        <v>0</v>
      </c>
      <c r="AH805" s="361">
        <f>+AF805*AG805</f>
        <v>0</v>
      </c>
      <c r="AI805" s="51" t="s">
        <v>26</v>
      </c>
      <c r="AJ805" s="361">
        <v>0</v>
      </c>
      <c r="AK805" s="361">
        <v>0</v>
      </c>
      <c r="AL805" s="361">
        <f>+AJ805*AK805</f>
        <v>0</v>
      </c>
      <c r="AM805" s="51" t="s">
        <v>27</v>
      </c>
      <c r="AN805" s="361">
        <v>0</v>
      </c>
      <c r="AO805" s="361">
        <v>0</v>
      </c>
      <c r="AP805" s="361">
        <f>+AN805*AO805</f>
        <v>0</v>
      </c>
      <c r="AQ805" s="53"/>
    </row>
    <row r="806" spans="2:43" s="34" customFormat="1" ht="17.100000000000001" customHeight="1">
      <c r="B806" s="48"/>
      <c r="C806" s="54"/>
      <c r="D806" s="43"/>
      <c r="E806" s="54"/>
      <c r="F806" s="50"/>
      <c r="G806" s="51"/>
      <c r="H806" s="55"/>
      <c r="I806" s="55"/>
      <c r="J806" s="55"/>
      <c r="K806" s="51"/>
      <c r="L806" s="55"/>
      <c r="M806" s="55"/>
      <c r="N806" s="55"/>
      <c r="O806" s="51"/>
      <c r="P806" s="55"/>
      <c r="Q806" s="55"/>
      <c r="R806" s="55"/>
      <c r="S806" s="51"/>
      <c r="T806" s="55"/>
      <c r="U806" s="55"/>
      <c r="V806" s="55"/>
      <c r="W806" s="51"/>
      <c r="X806" s="55"/>
      <c r="Y806" s="55"/>
      <c r="Z806" s="55"/>
      <c r="AA806" s="51"/>
      <c r="AB806" s="55"/>
      <c r="AC806" s="55"/>
      <c r="AD806" s="55"/>
      <c r="AE806" s="51"/>
      <c r="AF806" s="55"/>
      <c r="AG806" s="55"/>
      <c r="AH806" s="55"/>
      <c r="AI806" s="51"/>
      <c r="AJ806" s="55"/>
      <c r="AK806" s="55"/>
      <c r="AL806" s="55"/>
      <c r="AM806" s="51"/>
      <c r="AN806" s="55"/>
      <c r="AO806" s="55"/>
      <c r="AP806" s="55"/>
      <c r="AQ806" s="53"/>
    </row>
    <row r="807" spans="2:43" s="34" customFormat="1" ht="17.100000000000001" customHeight="1">
      <c r="B807" s="48"/>
      <c r="C807" s="54"/>
      <c r="D807" s="43"/>
      <c r="E807" s="54"/>
      <c r="F807" s="50"/>
      <c r="G807" s="51"/>
      <c r="H807" s="55"/>
      <c r="I807" s="55"/>
      <c r="J807" s="55"/>
      <c r="K807" s="51"/>
      <c r="L807" s="55"/>
      <c r="M807" s="55"/>
      <c r="N807" s="55"/>
      <c r="O807" s="51"/>
      <c r="P807" s="55"/>
      <c r="Q807" s="55"/>
      <c r="R807" s="55"/>
      <c r="S807" s="51"/>
      <c r="T807" s="55"/>
      <c r="U807" s="55"/>
      <c r="V807" s="55"/>
      <c r="W807" s="51"/>
      <c r="X807" s="55"/>
      <c r="Y807" s="55"/>
      <c r="Z807" s="55"/>
      <c r="AA807" s="51"/>
      <c r="AB807" s="55"/>
      <c r="AC807" s="55"/>
      <c r="AD807" s="55"/>
      <c r="AE807" s="51"/>
      <c r="AF807" s="55"/>
      <c r="AG807" s="55"/>
      <c r="AH807" s="55"/>
      <c r="AI807" s="51"/>
      <c r="AJ807" s="55"/>
      <c r="AK807" s="55"/>
      <c r="AL807" s="55"/>
      <c r="AM807" s="51"/>
      <c r="AN807" s="55"/>
      <c r="AO807" s="55"/>
      <c r="AP807" s="55"/>
      <c r="AQ807" s="53"/>
    </row>
    <row r="808" spans="2:43" s="34" customFormat="1" ht="17.100000000000001" customHeight="1">
      <c r="B808" s="48"/>
      <c r="C808" s="54"/>
      <c r="D808" s="43"/>
      <c r="E808" s="54"/>
      <c r="F808" s="50"/>
      <c r="G808" s="51"/>
      <c r="H808" s="55"/>
      <c r="I808" s="55"/>
      <c r="J808" s="55"/>
      <c r="K808" s="51"/>
      <c r="L808" s="55"/>
      <c r="M808" s="55"/>
      <c r="N808" s="55"/>
      <c r="O808" s="51"/>
      <c r="P808" s="55"/>
      <c r="Q808" s="55"/>
      <c r="R808" s="55"/>
      <c r="S808" s="51"/>
      <c r="T808" s="55"/>
      <c r="U808" s="55"/>
      <c r="V808" s="55"/>
      <c r="W808" s="51"/>
      <c r="X808" s="55"/>
      <c r="Y808" s="55"/>
      <c r="Z808" s="55"/>
      <c r="AA808" s="51"/>
      <c r="AB808" s="55"/>
      <c r="AC808" s="55"/>
      <c r="AD808" s="55"/>
      <c r="AE808" s="51"/>
      <c r="AF808" s="55"/>
      <c r="AG808" s="55"/>
      <c r="AH808" s="55"/>
      <c r="AI808" s="51"/>
      <c r="AJ808" s="55"/>
      <c r="AK808" s="55"/>
      <c r="AL808" s="55"/>
      <c r="AM808" s="51"/>
      <c r="AN808" s="55"/>
      <c r="AO808" s="55"/>
      <c r="AP808" s="55"/>
      <c r="AQ808" s="53"/>
    </row>
    <row r="809" spans="2:43" s="34" customFormat="1" ht="17.100000000000001" customHeight="1">
      <c r="B809" s="48"/>
      <c r="C809" s="54"/>
      <c r="D809" s="43"/>
      <c r="E809" s="54"/>
      <c r="F809" s="50"/>
      <c r="G809" s="51"/>
      <c r="H809" s="55"/>
      <c r="I809" s="55"/>
      <c r="J809" s="55"/>
      <c r="K809" s="51"/>
      <c r="L809" s="55"/>
      <c r="M809" s="55"/>
      <c r="N809" s="55"/>
      <c r="O809" s="51"/>
      <c r="P809" s="55"/>
      <c r="Q809" s="55"/>
      <c r="R809" s="55"/>
      <c r="S809" s="51"/>
      <c r="T809" s="55"/>
      <c r="U809" s="55"/>
      <c r="V809" s="55"/>
      <c r="W809" s="51"/>
      <c r="X809" s="55"/>
      <c r="Y809" s="55"/>
      <c r="Z809" s="55"/>
      <c r="AA809" s="51"/>
      <c r="AB809" s="55"/>
      <c r="AC809" s="55"/>
      <c r="AD809" s="55"/>
      <c r="AE809" s="51"/>
      <c r="AF809" s="55"/>
      <c r="AG809" s="55"/>
      <c r="AH809" s="55"/>
      <c r="AI809" s="51"/>
      <c r="AJ809" s="55"/>
      <c r="AK809" s="55"/>
      <c r="AL809" s="55"/>
      <c r="AM809" s="51"/>
      <c r="AN809" s="55"/>
      <c r="AO809" s="55"/>
      <c r="AP809" s="55"/>
      <c r="AQ809" s="53"/>
    </row>
    <row r="810" spans="2:43" s="34" customFormat="1" ht="17.100000000000001" customHeight="1">
      <c r="B810" s="48"/>
      <c r="C810" s="54"/>
      <c r="D810" s="43"/>
      <c r="E810" s="54"/>
      <c r="F810" s="50"/>
      <c r="G810" s="51"/>
      <c r="H810" s="55"/>
      <c r="I810" s="55"/>
      <c r="J810" s="55"/>
      <c r="K810" s="51"/>
      <c r="L810" s="55"/>
      <c r="M810" s="55"/>
      <c r="N810" s="55"/>
      <c r="O810" s="51"/>
      <c r="P810" s="55"/>
      <c r="Q810" s="55"/>
      <c r="R810" s="55"/>
      <c r="S810" s="51"/>
      <c r="T810" s="55"/>
      <c r="U810" s="55"/>
      <c r="V810" s="55"/>
      <c r="W810" s="51"/>
      <c r="X810" s="55"/>
      <c r="Y810" s="55"/>
      <c r="Z810" s="55"/>
      <c r="AA810" s="51"/>
      <c r="AB810" s="55"/>
      <c r="AC810" s="55"/>
      <c r="AD810" s="55"/>
      <c r="AE810" s="51"/>
      <c r="AF810" s="55"/>
      <c r="AG810" s="55"/>
      <c r="AH810" s="55"/>
      <c r="AI810" s="51"/>
      <c r="AJ810" s="55"/>
      <c r="AK810" s="55"/>
      <c r="AL810" s="55"/>
      <c r="AM810" s="51"/>
      <c r="AN810" s="55"/>
      <c r="AO810" s="55"/>
      <c r="AP810" s="55"/>
      <c r="AQ810" s="53"/>
    </row>
    <row r="811" spans="2:43" s="34" customFormat="1" ht="17.100000000000001" customHeight="1">
      <c r="B811" s="48"/>
      <c r="C811" s="54"/>
      <c r="D811" s="43"/>
      <c r="E811" s="54"/>
      <c r="F811" s="50"/>
      <c r="G811" s="51"/>
      <c r="H811" s="55"/>
      <c r="I811" s="55"/>
      <c r="J811" s="55"/>
      <c r="K811" s="51"/>
      <c r="L811" s="55"/>
      <c r="M811" s="55"/>
      <c r="N811" s="55"/>
      <c r="O811" s="51"/>
      <c r="P811" s="55"/>
      <c r="Q811" s="55"/>
      <c r="R811" s="55"/>
      <c r="S811" s="51"/>
      <c r="T811" s="55"/>
      <c r="U811" s="55"/>
      <c r="V811" s="55"/>
      <c r="W811" s="51"/>
      <c r="X811" s="55"/>
      <c r="Y811" s="55"/>
      <c r="Z811" s="55"/>
      <c r="AA811" s="51"/>
      <c r="AB811" s="55"/>
      <c r="AC811" s="55"/>
      <c r="AD811" s="55"/>
      <c r="AE811" s="51"/>
      <c r="AF811" s="55"/>
      <c r="AG811" s="55"/>
      <c r="AH811" s="55"/>
      <c r="AI811" s="51"/>
      <c r="AJ811" s="55"/>
      <c r="AK811" s="55"/>
      <c r="AL811" s="55"/>
      <c r="AM811" s="51"/>
      <c r="AN811" s="55"/>
      <c r="AO811" s="55"/>
      <c r="AP811" s="55"/>
      <c r="AQ811" s="53"/>
    </row>
    <row r="812" spans="2:43" s="57" customFormat="1" ht="17.100000000000001" customHeight="1">
      <c r="B812" s="48"/>
      <c r="C812" s="49"/>
      <c r="D812" s="58"/>
      <c r="E812" s="49"/>
      <c r="F812" s="50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  <c r="AC812" s="55"/>
      <c r="AD812" s="55"/>
      <c r="AE812" s="55"/>
      <c r="AF812" s="55"/>
      <c r="AG812" s="55"/>
      <c r="AH812" s="55"/>
      <c r="AI812" s="55"/>
      <c r="AJ812" s="55"/>
      <c r="AK812" s="55"/>
      <c r="AL812" s="55"/>
      <c r="AM812" s="55"/>
      <c r="AN812" s="55"/>
      <c r="AO812" s="55"/>
      <c r="AP812" s="55"/>
      <c r="AQ812" s="53"/>
    </row>
    <row r="813" spans="2:43" s="57" customFormat="1" ht="17.100000000000001" customHeight="1">
      <c r="B813" s="48"/>
      <c r="C813" s="54">
        <f t="shared" ref="C813" si="95">+E805</f>
        <v>9900</v>
      </c>
      <c r="D813" s="43" t="s">
        <v>18</v>
      </c>
      <c r="E813" s="54">
        <f>+C813+100</f>
        <v>10000</v>
      </c>
      <c r="F813" s="50"/>
      <c r="G813" s="51" t="s">
        <v>19</v>
      </c>
      <c r="H813" s="361">
        <v>0</v>
      </c>
      <c r="I813" s="361">
        <v>0</v>
      </c>
      <c r="J813" s="361">
        <f>+H813*I813</f>
        <v>0</v>
      </c>
      <c r="K813" s="51" t="s">
        <v>20</v>
      </c>
      <c r="L813" s="361">
        <v>0</v>
      </c>
      <c r="M813" s="361">
        <v>0</v>
      </c>
      <c r="N813" s="361">
        <f>+L813*M813</f>
        <v>0</v>
      </c>
      <c r="O813" s="51" t="s">
        <v>21</v>
      </c>
      <c r="P813" s="361">
        <v>70</v>
      </c>
      <c r="Q813" s="361">
        <v>8</v>
      </c>
      <c r="R813" s="361">
        <f>+P813*Q813</f>
        <v>560</v>
      </c>
      <c r="S813" s="51" t="s">
        <v>22</v>
      </c>
      <c r="T813" s="361">
        <v>0</v>
      </c>
      <c r="U813" s="361">
        <v>0</v>
      </c>
      <c r="V813" s="361">
        <f>+T813*U813</f>
        <v>0</v>
      </c>
      <c r="W813" s="51" t="s">
        <v>23</v>
      </c>
      <c r="X813" s="361">
        <v>0</v>
      </c>
      <c r="Y813" s="361">
        <v>0</v>
      </c>
      <c r="Z813" s="361">
        <f>+X813*Y813</f>
        <v>0</v>
      </c>
      <c r="AA813" s="51" t="s">
        <v>24</v>
      </c>
      <c r="AB813" s="361">
        <v>0</v>
      </c>
      <c r="AC813" s="361">
        <v>0</v>
      </c>
      <c r="AD813" s="361">
        <f>+AB813*AC813</f>
        <v>0</v>
      </c>
      <c r="AE813" s="51" t="s">
        <v>25</v>
      </c>
      <c r="AF813" s="361">
        <v>2</v>
      </c>
      <c r="AG813" s="361">
        <v>2</v>
      </c>
      <c r="AH813" s="361">
        <f>+AF813*AG813</f>
        <v>4</v>
      </c>
      <c r="AI813" s="51" t="s">
        <v>26</v>
      </c>
      <c r="AJ813" s="361">
        <v>0</v>
      </c>
      <c r="AK813" s="361">
        <v>0</v>
      </c>
      <c r="AL813" s="361">
        <f>+AJ813*AK813</f>
        <v>0</v>
      </c>
      <c r="AM813" s="51" t="s">
        <v>27</v>
      </c>
      <c r="AN813" s="361">
        <v>0</v>
      </c>
      <c r="AO813" s="361">
        <v>0</v>
      </c>
      <c r="AP813" s="361">
        <f>+AN813*AO813</f>
        <v>0</v>
      </c>
      <c r="AQ813" s="53"/>
    </row>
    <row r="814" spans="2:43" s="34" customFormat="1" ht="17.100000000000001" customHeight="1">
      <c r="B814" s="48"/>
      <c r="C814" s="54"/>
      <c r="D814" s="43"/>
      <c r="E814" s="54"/>
      <c r="F814" s="50"/>
      <c r="G814" s="51"/>
      <c r="H814" s="55"/>
      <c r="I814" s="55"/>
      <c r="J814" s="55"/>
      <c r="K814" s="51"/>
      <c r="L814" s="55"/>
      <c r="M814" s="55"/>
      <c r="N814" s="55"/>
      <c r="O814" s="51"/>
      <c r="P814" s="55"/>
      <c r="Q814" s="55"/>
      <c r="R814" s="55"/>
      <c r="S814" s="51"/>
      <c r="T814" s="55"/>
      <c r="U814" s="55"/>
      <c r="V814" s="55"/>
      <c r="W814" s="51"/>
      <c r="X814" s="55"/>
      <c r="Y814" s="55"/>
      <c r="Z814" s="55"/>
      <c r="AA814" s="51"/>
      <c r="AB814" s="55"/>
      <c r="AC814" s="55"/>
      <c r="AD814" s="55"/>
      <c r="AE814" s="51"/>
      <c r="AF814" s="55"/>
      <c r="AG814" s="55"/>
      <c r="AH814" s="55"/>
      <c r="AI814" s="51"/>
      <c r="AJ814" s="55"/>
      <c r="AK814" s="55"/>
      <c r="AL814" s="55"/>
      <c r="AM814" s="51"/>
      <c r="AN814" s="55"/>
      <c r="AO814" s="55"/>
      <c r="AP814" s="55"/>
      <c r="AQ814" s="53"/>
    </row>
    <row r="815" spans="2:43" s="34" customFormat="1" ht="17.100000000000001" customHeight="1">
      <c r="B815" s="48"/>
      <c r="C815" s="54"/>
      <c r="D815" s="43"/>
      <c r="E815" s="54"/>
      <c r="F815" s="50"/>
      <c r="G815" s="51"/>
      <c r="H815" s="55"/>
      <c r="I815" s="55"/>
      <c r="J815" s="55"/>
      <c r="K815" s="51"/>
      <c r="L815" s="55"/>
      <c r="M815" s="55"/>
      <c r="N815" s="55"/>
      <c r="O815" s="51"/>
      <c r="P815" s="55"/>
      <c r="Q815" s="55"/>
      <c r="R815" s="55"/>
      <c r="S815" s="51"/>
      <c r="T815" s="55"/>
      <c r="U815" s="55"/>
      <c r="V815" s="55"/>
      <c r="W815" s="51"/>
      <c r="X815" s="55"/>
      <c r="Y815" s="55"/>
      <c r="Z815" s="55"/>
      <c r="AA815" s="51"/>
      <c r="AB815" s="55"/>
      <c r="AC815" s="55"/>
      <c r="AD815" s="55"/>
      <c r="AE815" s="51"/>
      <c r="AF815" s="55"/>
      <c r="AG815" s="55"/>
      <c r="AH815" s="55"/>
      <c r="AI815" s="51"/>
      <c r="AJ815" s="55"/>
      <c r="AK815" s="55"/>
      <c r="AL815" s="55"/>
      <c r="AM815" s="51"/>
      <c r="AN815" s="55"/>
      <c r="AO815" s="55"/>
      <c r="AP815" s="55"/>
      <c r="AQ815" s="53"/>
    </row>
    <row r="816" spans="2:43" s="34" customFormat="1" ht="17.100000000000001" customHeight="1">
      <c r="B816" s="48"/>
      <c r="C816" s="54"/>
      <c r="D816" s="43"/>
      <c r="E816" s="54"/>
      <c r="F816" s="50"/>
      <c r="G816" s="51"/>
      <c r="H816" s="55"/>
      <c r="I816" s="55"/>
      <c r="J816" s="55"/>
      <c r="K816" s="51"/>
      <c r="L816" s="55"/>
      <c r="M816" s="55"/>
      <c r="N816" s="55"/>
      <c r="O816" s="51"/>
      <c r="P816" s="55"/>
      <c r="Q816" s="55"/>
      <c r="R816" s="55"/>
      <c r="S816" s="51"/>
      <c r="T816" s="55"/>
      <c r="U816" s="55"/>
      <c r="V816" s="55"/>
      <c r="W816" s="51"/>
      <c r="X816" s="55"/>
      <c r="Y816" s="55"/>
      <c r="Z816" s="55"/>
      <c r="AA816" s="51"/>
      <c r="AB816" s="55"/>
      <c r="AC816" s="55"/>
      <c r="AD816" s="55"/>
      <c r="AE816" s="51"/>
      <c r="AF816" s="55"/>
      <c r="AG816" s="55"/>
      <c r="AH816" s="55"/>
      <c r="AI816" s="51"/>
      <c r="AJ816" s="55"/>
      <c r="AK816" s="55"/>
      <c r="AL816" s="55"/>
      <c r="AM816" s="51"/>
      <c r="AN816" s="55"/>
      <c r="AO816" s="55"/>
      <c r="AP816" s="55"/>
      <c r="AQ816" s="53"/>
    </row>
    <row r="817" spans="2:43" s="34" customFormat="1" ht="17.100000000000001" customHeight="1">
      <c r="B817" s="48"/>
      <c r="C817" s="54"/>
      <c r="D817" s="43"/>
      <c r="E817" s="54"/>
      <c r="F817" s="50"/>
      <c r="G817" s="51"/>
      <c r="H817" s="55"/>
      <c r="I817" s="55"/>
      <c r="J817" s="55"/>
      <c r="K817" s="51"/>
      <c r="L817" s="55"/>
      <c r="M817" s="55"/>
      <c r="N817" s="55"/>
      <c r="O817" s="51"/>
      <c r="P817" s="55"/>
      <c r="Q817" s="55"/>
      <c r="R817" s="55"/>
      <c r="S817" s="51"/>
      <c r="T817" s="55"/>
      <c r="U817" s="55"/>
      <c r="V817" s="55"/>
      <c r="W817" s="51"/>
      <c r="X817" s="55"/>
      <c r="Y817" s="55"/>
      <c r="Z817" s="55"/>
      <c r="AA817" s="51"/>
      <c r="AB817" s="55"/>
      <c r="AC817" s="55"/>
      <c r="AD817" s="55"/>
      <c r="AE817" s="51"/>
      <c r="AF817" s="55"/>
      <c r="AG817" s="55"/>
      <c r="AH817" s="55"/>
      <c r="AI817" s="51"/>
      <c r="AJ817" s="55"/>
      <c r="AK817" s="55"/>
      <c r="AL817" s="55"/>
      <c r="AM817" s="51"/>
      <c r="AN817" s="55"/>
      <c r="AO817" s="55"/>
      <c r="AP817" s="55"/>
      <c r="AQ817" s="53"/>
    </row>
    <row r="818" spans="2:43" s="34" customFormat="1" ht="17.100000000000001" customHeight="1">
      <c r="B818" s="48"/>
      <c r="C818" s="54"/>
      <c r="D818" s="43"/>
      <c r="E818" s="54"/>
      <c r="F818" s="50"/>
      <c r="G818" s="51"/>
      <c r="H818" s="55"/>
      <c r="I818" s="55"/>
      <c r="J818" s="55"/>
      <c r="K818" s="51"/>
      <c r="L818" s="55"/>
      <c r="M818" s="55"/>
      <c r="N818" s="55"/>
      <c r="O818" s="51"/>
      <c r="P818" s="55"/>
      <c r="Q818" s="55"/>
      <c r="R818" s="55"/>
      <c r="S818" s="51"/>
      <c r="T818" s="55"/>
      <c r="U818" s="55"/>
      <c r="V818" s="55"/>
      <c r="W818" s="51"/>
      <c r="X818" s="55"/>
      <c r="Y818" s="55"/>
      <c r="Z818" s="55"/>
      <c r="AA818" s="51"/>
      <c r="AB818" s="55"/>
      <c r="AC818" s="55"/>
      <c r="AD818" s="55"/>
      <c r="AE818" s="51"/>
      <c r="AF818" s="55"/>
      <c r="AG818" s="55"/>
      <c r="AH818" s="55"/>
      <c r="AI818" s="51"/>
      <c r="AJ818" s="55"/>
      <c r="AK818" s="55"/>
      <c r="AL818" s="55"/>
      <c r="AM818" s="51"/>
      <c r="AN818" s="55"/>
      <c r="AO818" s="55"/>
      <c r="AP818" s="55"/>
      <c r="AQ818" s="53"/>
    </row>
    <row r="819" spans="2:43" s="34" customFormat="1" ht="17.100000000000001" customHeight="1">
      <c r="B819" s="48"/>
      <c r="C819" s="54"/>
      <c r="D819" s="43"/>
      <c r="E819" s="54"/>
      <c r="F819" s="50"/>
      <c r="G819" s="51"/>
      <c r="H819" s="55"/>
      <c r="I819" s="55"/>
      <c r="J819" s="55"/>
      <c r="K819" s="51"/>
      <c r="L819" s="55"/>
      <c r="M819" s="55"/>
      <c r="N819" s="55"/>
      <c r="O819" s="51"/>
      <c r="P819" s="55"/>
      <c r="Q819" s="55"/>
      <c r="R819" s="55"/>
      <c r="S819" s="51"/>
      <c r="T819" s="55"/>
      <c r="U819" s="55"/>
      <c r="V819" s="55"/>
      <c r="W819" s="51"/>
      <c r="X819" s="55"/>
      <c r="Y819" s="55"/>
      <c r="Z819" s="55"/>
      <c r="AA819" s="51"/>
      <c r="AB819" s="55"/>
      <c r="AC819" s="55"/>
      <c r="AD819" s="55"/>
      <c r="AE819" s="51"/>
      <c r="AF819" s="55"/>
      <c r="AG819" s="55"/>
      <c r="AH819" s="55"/>
      <c r="AI819" s="51"/>
      <c r="AJ819" s="55"/>
      <c r="AK819" s="55"/>
      <c r="AL819" s="55"/>
      <c r="AM819" s="51"/>
      <c r="AN819" s="55"/>
      <c r="AO819" s="55"/>
      <c r="AP819" s="55"/>
      <c r="AQ819" s="53"/>
    </row>
    <row r="820" spans="2:43" s="57" customFormat="1" ht="17.100000000000001" customHeight="1">
      <c r="B820" s="48"/>
      <c r="C820" s="49"/>
      <c r="D820" s="43"/>
      <c r="E820" s="49"/>
      <c r="F820" s="50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  <c r="AC820" s="55"/>
      <c r="AD820" s="55"/>
      <c r="AE820" s="55"/>
      <c r="AF820" s="55"/>
      <c r="AG820" s="55"/>
      <c r="AH820" s="55"/>
      <c r="AI820" s="55"/>
      <c r="AJ820" s="55"/>
      <c r="AK820" s="55"/>
      <c r="AL820" s="55"/>
      <c r="AM820" s="55"/>
      <c r="AN820" s="55"/>
      <c r="AO820" s="55"/>
      <c r="AP820" s="55"/>
      <c r="AQ820" s="53"/>
    </row>
    <row r="821" spans="2:43" s="57" customFormat="1" ht="17.100000000000001" customHeight="1">
      <c r="B821" s="48"/>
      <c r="C821" s="54">
        <f t="shared" ref="C821" si="96">+E813</f>
        <v>10000</v>
      </c>
      <c r="D821" s="43" t="s">
        <v>18</v>
      </c>
      <c r="E821" s="54">
        <f>+C821+99</f>
        <v>10099</v>
      </c>
      <c r="F821" s="50"/>
      <c r="G821" s="51" t="s">
        <v>19</v>
      </c>
      <c r="H821" s="361">
        <v>0</v>
      </c>
      <c r="I821" s="361">
        <v>0</v>
      </c>
      <c r="J821" s="361">
        <f>+H821*I821</f>
        <v>0</v>
      </c>
      <c r="K821" s="51" t="s">
        <v>20</v>
      </c>
      <c r="L821" s="361">
        <v>0</v>
      </c>
      <c r="M821" s="361">
        <v>0</v>
      </c>
      <c r="N821" s="361">
        <f>+L821*M821</f>
        <v>0</v>
      </c>
      <c r="O821" s="51" t="s">
        <v>21</v>
      </c>
      <c r="P821" s="361">
        <v>50</v>
      </c>
      <c r="Q821" s="361">
        <v>8</v>
      </c>
      <c r="R821" s="361">
        <f>+P821*Q821</f>
        <v>400</v>
      </c>
      <c r="S821" s="51" t="s">
        <v>22</v>
      </c>
      <c r="T821" s="361">
        <v>0</v>
      </c>
      <c r="U821" s="361">
        <v>0</v>
      </c>
      <c r="V821" s="361">
        <f>+T821*U821</f>
        <v>0</v>
      </c>
      <c r="W821" s="51" t="s">
        <v>23</v>
      </c>
      <c r="X821" s="361">
        <v>0</v>
      </c>
      <c r="Y821" s="361">
        <v>0</v>
      </c>
      <c r="Z821" s="361">
        <f>+X821*Y821</f>
        <v>0</v>
      </c>
      <c r="AA821" s="51" t="s">
        <v>24</v>
      </c>
      <c r="AB821" s="361">
        <v>0</v>
      </c>
      <c r="AC821" s="361">
        <v>0</v>
      </c>
      <c r="AD821" s="361">
        <f>+AB821*AC821</f>
        <v>0</v>
      </c>
      <c r="AE821" s="51" t="s">
        <v>25</v>
      </c>
      <c r="AF821" s="361">
        <v>16</v>
      </c>
      <c r="AG821" s="361">
        <v>3</v>
      </c>
      <c r="AH821" s="361">
        <f>+AF821*AG821</f>
        <v>48</v>
      </c>
      <c r="AI821" s="51" t="s">
        <v>26</v>
      </c>
      <c r="AJ821" s="361">
        <v>0</v>
      </c>
      <c r="AK821" s="361">
        <v>0</v>
      </c>
      <c r="AL821" s="361">
        <f>+AJ821*AK821</f>
        <v>0</v>
      </c>
      <c r="AM821" s="51" t="s">
        <v>27</v>
      </c>
      <c r="AN821" s="361">
        <v>0</v>
      </c>
      <c r="AO821" s="361">
        <v>0</v>
      </c>
      <c r="AP821" s="361">
        <f>+AN821*AO821</f>
        <v>0</v>
      </c>
      <c r="AQ821" s="53"/>
    </row>
    <row r="822" spans="2:43" s="34" customFormat="1" ht="17.100000000000001" customHeight="1">
      <c r="B822" s="48"/>
      <c r="C822" s="54"/>
      <c r="D822" s="43"/>
      <c r="E822" s="54"/>
      <c r="F822" s="50"/>
      <c r="G822" s="51"/>
      <c r="H822" s="55"/>
      <c r="I822" s="55"/>
      <c r="J822" s="55"/>
      <c r="K822" s="51"/>
      <c r="L822" s="55"/>
      <c r="M822" s="55"/>
      <c r="N822" s="55"/>
      <c r="O822" s="51"/>
      <c r="P822" s="55"/>
      <c r="Q822" s="55"/>
      <c r="R822" s="55"/>
      <c r="S822" s="51"/>
      <c r="T822" s="55"/>
      <c r="U822" s="55"/>
      <c r="V822" s="55"/>
      <c r="W822" s="51"/>
      <c r="X822" s="55"/>
      <c r="Y822" s="55"/>
      <c r="Z822" s="55"/>
      <c r="AA822" s="51"/>
      <c r="AB822" s="55"/>
      <c r="AC822" s="55"/>
      <c r="AD822" s="55"/>
      <c r="AE822" s="51"/>
      <c r="AF822" s="55"/>
      <c r="AG822" s="55"/>
      <c r="AH822" s="55"/>
      <c r="AI822" s="51"/>
      <c r="AJ822" s="55"/>
      <c r="AK822" s="55"/>
      <c r="AL822" s="55"/>
      <c r="AM822" s="51"/>
      <c r="AN822" s="55"/>
      <c r="AO822" s="55"/>
      <c r="AP822" s="55"/>
      <c r="AQ822" s="53"/>
    </row>
    <row r="823" spans="2:43" s="34" customFormat="1" ht="17.100000000000001" customHeight="1">
      <c r="B823" s="48"/>
      <c r="C823" s="54"/>
      <c r="D823" s="43"/>
      <c r="E823" s="54"/>
      <c r="F823" s="50"/>
      <c r="G823" s="51"/>
      <c r="H823" s="55"/>
      <c r="I823" s="55"/>
      <c r="J823" s="55"/>
      <c r="K823" s="51"/>
      <c r="L823" s="55"/>
      <c r="M823" s="55"/>
      <c r="N823" s="55"/>
      <c r="O823" s="51"/>
      <c r="P823" s="55"/>
      <c r="Q823" s="55"/>
      <c r="R823" s="55"/>
      <c r="S823" s="51"/>
      <c r="T823" s="55"/>
      <c r="U823" s="55"/>
      <c r="V823" s="55"/>
      <c r="W823" s="51"/>
      <c r="X823" s="55"/>
      <c r="Y823" s="55"/>
      <c r="Z823" s="55"/>
      <c r="AA823" s="51"/>
      <c r="AB823" s="55"/>
      <c r="AC823" s="55"/>
      <c r="AD823" s="55"/>
      <c r="AE823" s="51"/>
      <c r="AF823" s="55"/>
      <c r="AG823" s="55"/>
      <c r="AH823" s="55"/>
      <c r="AI823" s="51"/>
      <c r="AJ823" s="55"/>
      <c r="AK823" s="55"/>
      <c r="AL823" s="55"/>
      <c r="AM823" s="51"/>
      <c r="AN823" s="55"/>
      <c r="AO823" s="55"/>
      <c r="AP823" s="55"/>
      <c r="AQ823" s="53"/>
    </row>
    <row r="824" spans="2:43" s="34" customFormat="1" ht="17.100000000000001" customHeight="1">
      <c r="B824" s="48"/>
      <c r="C824" s="54"/>
      <c r="D824" s="43"/>
      <c r="E824" s="54"/>
      <c r="F824" s="50"/>
      <c r="G824" s="51"/>
      <c r="H824" s="55"/>
      <c r="I824" s="55"/>
      <c r="J824" s="55"/>
      <c r="K824" s="51"/>
      <c r="L824" s="55"/>
      <c r="M824" s="55"/>
      <c r="N824" s="55"/>
      <c r="O824" s="51"/>
      <c r="P824" s="55"/>
      <c r="Q824" s="55"/>
      <c r="R824" s="55"/>
      <c r="S824" s="51"/>
      <c r="T824" s="55"/>
      <c r="U824" s="55"/>
      <c r="V824" s="55"/>
      <c r="W824" s="51"/>
      <c r="X824" s="55"/>
      <c r="Y824" s="55"/>
      <c r="Z824" s="55"/>
      <c r="AA824" s="51"/>
      <c r="AB824" s="55"/>
      <c r="AC824" s="55"/>
      <c r="AD824" s="55"/>
      <c r="AE824" s="51"/>
      <c r="AF824" s="55"/>
      <c r="AG824" s="55"/>
      <c r="AH824" s="55"/>
      <c r="AI824" s="51"/>
      <c r="AJ824" s="55"/>
      <c r="AK824" s="55"/>
      <c r="AL824" s="55"/>
      <c r="AM824" s="51"/>
      <c r="AN824" s="55"/>
      <c r="AO824" s="55"/>
      <c r="AP824" s="55"/>
      <c r="AQ824" s="53"/>
    </row>
    <row r="825" spans="2:43" s="34" customFormat="1" ht="17.100000000000001" customHeight="1">
      <c r="B825" s="48"/>
      <c r="C825" s="54"/>
      <c r="D825" s="43"/>
      <c r="E825" s="54"/>
      <c r="F825" s="50"/>
      <c r="G825" s="51"/>
      <c r="H825" s="55"/>
      <c r="I825" s="55"/>
      <c r="J825" s="55"/>
      <c r="K825" s="51"/>
      <c r="L825" s="55"/>
      <c r="M825" s="55"/>
      <c r="N825" s="55"/>
      <c r="O825" s="51"/>
      <c r="P825" s="55"/>
      <c r="Q825" s="55"/>
      <c r="R825" s="55"/>
      <c r="S825" s="51"/>
      <c r="T825" s="55"/>
      <c r="U825" s="55"/>
      <c r="V825" s="55"/>
      <c r="W825" s="51"/>
      <c r="X825" s="55"/>
      <c r="Y825" s="55"/>
      <c r="Z825" s="55"/>
      <c r="AA825" s="51"/>
      <c r="AB825" s="55"/>
      <c r="AC825" s="55"/>
      <c r="AD825" s="55"/>
      <c r="AE825" s="51"/>
      <c r="AF825" s="55"/>
      <c r="AG825" s="55"/>
      <c r="AH825" s="55"/>
      <c r="AI825" s="51"/>
      <c r="AJ825" s="55"/>
      <c r="AK825" s="55"/>
      <c r="AL825" s="55"/>
      <c r="AM825" s="51"/>
      <c r="AN825" s="55"/>
      <c r="AO825" s="55"/>
      <c r="AP825" s="55"/>
      <c r="AQ825" s="53"/>
    </row>
    <row r="826" spans="2:43" s="34" customFormat="1" ht="17.100000000000001" customHeight="1">
      <c r="B826" s="48"/>
      <c r="C826" s="54"/>
      <c r="D826" s="43"/>
      <c r="E826" s="54"/>
      <c r="F826" s="50"/>
      <c r="G826" s="51"/>
      <c r="H826" s="55"/>
      <c r="I826" s="55"/>
      <c r="J826" s="55"/>
      <c r="K826" s="51"/>
      <c r="L826" s="55"/>
      <c r="M826" s="55"/>
      <c r="N826" s="55"/>
      <c r="O826" s="51"/>
      <c r="P826" s="55"/>
      <c r="Q826" s="55"/>
      <c r="R826" s="55"/>
      <c r="S826" s="51"/>
      <c r="T826" s="55"/>
      <c r="U826" s="55"/>
      <c r="V826" s="55"/>
      <c r="W826" s="51"/>
      <c r="X826" s="55"/>
      <c r="Y826" s="55"/>
      <c r="Z826" s="55"/>
      <c r="AA826" s="51"/>
      <c r="AB826" s="55"/>
      <c r="AC826" s="55"/>
      <c r="AD826" s="55"/>
      <c r="AE826" s="51"/>
      <c r="AF826" s="55"/>
      <c r="AG826" s="55"/>
      <c r="AH826" s="55"/>
      <c r="AI826" s="51"/>
      <c r="AJ826" s="55"/>
      <c r="AK826" s="55"/>
      <c r="AL826" s="55"/>
      <c r="AM826" s="51"/>
      <c r="AN826" s="55"/>
      <c r="AO826" s="55"/>
      <c r="AP826" s="55"/>
      <c r="AQ826" s="53"/>
    </row>
    <row r="827" spans="2:43" s="34" customFormat="1" ht="17.100000000000001" customHeight="1">
      <c r="B827" s="48"/>
      <c r="C827" s="54"/>
      <c r="D827" s="43"/>
      <c r="E827" s="54"/>
      <c r="F827" s="50"/>
      <c r="G827" s="51"/>
      <c r="H827" s="55"/>
      <c r="I827" s="55"/>
      <c r="J827" s="55"/>
      <c r="K827" s="51"/>
      <c r="L827" s="55"/>
      <c r="M827" s="55"/>
      <c r="N827" s="55"/>
      <c r="O827" s="51"/>
      <c r="P827" s="55"/>
      <c r="Q827" s="55"/>
      <c r="R827" s="55"/>
      <c r="S827" s="51"/>
      <c r="T827" s="55"/>
      <c r="U827" s="55"/>
      <c r="V827" s="55"/>
      <c r="W827" s="51"/>
      <c r="X827" s="55"/>
      <c r="Y827" s="55"/>
      <c r="Z827" s="55"/>
      <c r="AA827" s="51"/>
      <c r="AB827" s="55"/>
      <c r="AC827" s="55"/>
      <c r="AD827" s="55"/>
      <c r="AE827" s="51"/>
      <c r="AF827" s="55"/>
      <c r="AG827" s="55"/>
      <c r="AH827" s="55"/>
      <c r="AI827" s="51"/>
      <c r="AJ827" s="55"/>
      <c r="AK827" s="55"/>
      <c r="AL827" s="55"/>
      <c r="AM827" s="51"/>
      <c r="AN827" s="55"/>
      <c r="AO827" s="55"/>
      <c r="AP827" s="55"/>
      <c r="AQ827" s="53"/>
    </row>
    <row r="828" spans="2:43" s="34" customFormat="1" ht="10.199999999999999" customHeight="1">
      <c r="B828" s="48"/>
      <c r="C828" s="43"/>
      <c r="D828" s="43"/>
      <c r="E828" s="43"/>
      <c r="F828" s="50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  <c r="AB828" s="55"/>
      <c r="AC828" s="55"/>
      <c r="AD828" s="55"/>
      <c r="AE828" s="55"/>
      <c r="AF828" s="55"/>
      <c r="AG828" s="55"/>
      <c r="AH828" s="55"/>
      <c r="AI828" s="55"/>
      <c r="AJ828" s="55"/>
      <c r="AK828" s="55"/>
      <c r="AL828" s="55"/>
      <c r="AM828" s="55"/>
      <c r="AN828" s="55"/>
      <c r="AO828" s="55"/>
      <c r="AP828" s="55"/>
      <c r="AQ828" s="47"/>
    </row>
    <row r="829" spans="2:43" s="57" customFormat="1" ht="5.25" customHeight="1"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21"/>
      <c r="AO829" s="21"/>
      <c r="AP829" s="21"/>
      <c r="AQ829" s="21"/>
    </row>
    <row r="830" spans="2:43" s="57" customFormat="1" ht="12" customHeight="1">
      <c r="B830" s="65" t="s">
        <v>39</v>
      </c>
      <c r="C830" s="14"/>
      <c r="D830" s="14"/>
      <c r="E830" s="14"/>
      <c r="F830" s="66"/>
      <c r="H830" s="66"/>
      <c r="I830" s="66"/>
      <c r="J830" s="30" t="s">
        <v>40</v>
      </c>
      <c r="K830" s="66"/>
      <c r="L830" s="66"/>
      <c r="M830" s="66"/>
      <c r="N830" s="66"/>
      <c r="T830" s="66"/>
      <c r="U830" s="66"/>
      <c r="V830" s="66"/>
      <c r="X830" s="66"/>
      <c r="Y830" s="66"/>
      <c r="Z830" s="66"/>
      <c r="AB830" s="66"/>
      <c r="AC830" s="66"/>
      <c r="AD830" s="66"/>
      <c r="AF830" s="66"/>
      <c r="AG830" s="66"/>
      <c r="AH830" s="66"/>
      <c r="AJ830" s="66"/>
      <c r="AK830" s="66"/>
      <c r="AL830" s="66"/>
      <c r="AN830" s="66"/>
      <c r="AO830" s="66"/>
      <c r="AP830" s="66"/>
      <c r="AQ830" s="66"/>
    </row>
    <row r="831" spans="2:43" s="57" customFormat="1" ht="3" customHeight="1">
      <c r="B831" s="65"/>
      <c r="C831" s="14"/>
      <c r="D831" s="14"/>
      <c r="E831" s="14"/>
      <c r="F831" s="66"/>
      <c r="H831" s="66"/>
      <c r="I831" s="66"/>
      <c r="J831" s="66"/>
      <c r="K831" s="66"/>
      <c r="L831" s="66"/>
      <c r="M831" s="66"/>
      <c r="N831" s="66"/>
      <c r="T831" s="66"/>
      <c r="U831" s="66"/>
      <c r="V831" s="66"/>
      <c r="X831" s="66"/>
      <c r="Y831" s="66"/>
      <c r="Z831" s="66"/>
      <c r="AB831" s="66"/>
      <c r="AC831" s="66"/>
      <c r="AD831" s="66"/>
      <c r="AF831" s="66"/>
      <c r="AG831" s="66"/>
      <c r="AH831" s="66"/>
      <c r="AJ831" s="66"/>
      <c r="AK831" s="66"/>
      <c r="AL831" s="66"/>
      <c r="AN831" s="66"/>
      <c r="AO831" s="66"/>
      <c r="AP831" s="66"/>
      <c r="AQ831" s="66"/>
    </row>
    <row r="832" spans="2:43" s="57" customFormat="1" ht="15" customHeight="1">
      <c r="B832" s="65" t="s">
        <v>41</v>
      </c>
      <c r="D832" s="14"/>
      <c r="E832" s="14"/>
      <c r="F832" s="66"/>
      <c r="M832" s="67"/>
      <c r="V832" s="67"/>
      <c r="Z832" s="67"/>
      <c r="AD832" s="67"/>
      <c r="AH832" s="67"/>
      <c r="AL832" s="67"/>
      <c r="AP832" s="67"/>
      <c r="AQ832" s="14"/>
    </row>
    <row r="833" spans="1:16172" s="67" customFormat="1" ht="15" customHeight="1">
      <c r="B833" s="68" t="s">
        <v>42</v>
      </c>
      <c r="C833" s="69" t="s">
        <v>43</v>
      </c>
      <c r="D833" s="70"/>
      <c r="E833" s="70"/>
      <c r="F833" s="69"/>
      <c r="J833" s="69" t="s">
        <v>19</v>
      </c>
      <c r="N833" s="67">
        <v>1</v>
      </c>
      <c r="AQ833" s="69"/>
    </row>
    <row r="834" spans="1:16172" s="67" customFormat="1" ht="15" customHeight="1">
      <c r="B834" s="68" t="s">
        <v>44</v>
      </c>
      <c r="C834" s="69" t="s">
        <v>45</v>
      </c>
      <c r="D834" s="70"/>
      <c r="E834" s="70"/>
      <c r="F834" s="69"/>
      <c r="J834" s="69" t="s">
        <v>20</v>
      </c>
      <c r="N834" s="67">
        <v>2</v>
      </c>
      <c r="AQ834" s="69"/>
    </row>
    <row r="835" spans="1:16172" s="67" customFormat="1" ht="15" customHeight="1">
      <c r="B835" s="68" t="s">
        <v>46</v>
      </c>
      <c r="C835" s="69" t="s">
        <v>47</v>
      </c>
      <c r="D835" s="70"/>
      <c r="E835" s="70"/>
      <c r="F835" s="69"/>
      <c r="J835" s="69" t="s">
        <v>21</v>
      </c>
      <c r="N835" s="67">
        <v>3</v>
      </c>
      <c r="AQ835" s="69"/>
    </row>
    <row r="836" spans="1:16172" s="67" customFormat="1" ht="15" customHeight="1">
      <c r="B836" s="68" t="s">
        <v>48</v>
      </c>
      <c r="C836" s="69" t="s">
        <v>49</v>
      </c>
      <c r="D836" s="70"/>
      <c r="E836" s="70"/>
      <c r="F836" s="69"/>
      <c r="J836" s="69" t="s">
        <v>22</v>
      </c>
      <c r="N836" s="67">
        <v>4</v>
      </c>
      <c r="AQ836" s="69"/>
    </row>
    <row r="837" spans="1:16172" s="67" customFormat="1" ht="15" customHeight="1">
      <c r="B837" s="68" t="s">
        <v>50</v>
      </c>
      <c r="C837" s="69" t="s">
        <v>51</v>
      </c>
      <c r="D837" s="70"/>
      <c r="E837" s="70"/>
      <c r="F837" s="69"/>
      <c r="J837" s="69" t="s">
        <v>23</v>
      </c>
      <c r="N837" s="67">
        <v>5</v>
      </c>
      <c r="AQ837" s="68"/>
    </row>
    <row r="838" spans="1:16172" s="67" customFormat="1" ht="15" customHeight="1">
      <c r="B838" s="68" t="s">
        <v>52</v>
      </c>
      <c r="C838" s="69" t="s">
        <v>53</v>
      </c>
      <c r="D838" s="70"/>
      <c r="E838" s="70"/>
      <c r="F838" s="69"/>
      <c r="I838" s="70"/>
      <c r="J838" s="69" t="s">
        <v>24</v>
      </c>
      <c r="L838" s="70"/>
      <c r="N838" s="67">
        <v>6</v>
      </c>
      <c r="U838" s="70"/>
      <c r="Y838" s="70"/>
      <c r="AC838" s="70"/>
      <c r="AG838" s="70"/>
      <c r="AK838" s="70"/>
      <c r="AO838" s="70"/>
    </row>
    <row r="839" spans="1:16172" s="67" customFormat="1" ht="15" customHeight="1">
      <c r="B839" s="68" t="s">
        <v>54</v>
      </c>
      <c r="C839" s="69" t="s">
        <v>55</v>
      </c>
      <c r="D839" s="70"/>
      <c r="E839" s="70"/>
      <c r="F839" s="69"/>
      <c r="I839" s="70"/>
      <c r="J839" s="69" t="s">
        <v>25</v>
      </c>
      <c r="L839" s="70"/>
      <c r="N839" s="67">
        <v>7</v>
      </c>
      <c r="U839" s="70"/>
      <c r="Y839" s="70"/>
      <c r="AC839" s="70"/>
      <c r="AG839" s="70"/>
      <c r="AK839" s="70"/>
      <c r="AO839" s="70"/>
      <c r="AQ839" s="69"/>
    </row>
    <row r="840" spans="1:16172" s="67" customFormat="1" ht="15" customHeight="1">
      <c r="B840" s="68" t="s">
        <v>56</v>
      </c>
      <c r="C840" s="69" t="s">
        <v>57</v>
      </c>
      <c r="D840" s="70"/>
      <c r="E840" s="70"/>
      <c r="F840" s="69"/>
      <c r="I840" s="70"/>
      <c r="J840" s="69" t="s">
        <v>26</v>
      </c>
      <c r="L840" s="70"/>
      <c r="N840" s="67">
        <v>8</v>
      </c>
      <c r="U840" s="70"/>
      <c r="Y840" s="70"/>
      <c r="AC840" s="70"/>
      <c r="AG840" s="70"/>
      <c r="AK840" s="70"/>
      <c r="AO840" s="70"/>
      <c r="AQ840" s="69"/>
    </row>
    <row r="841" spans="1:16172" s="71" customFormat="1" ht="15" customHeight="1">
      <c r="B841" s="68" t="s">
        <v>58</v>
      </c>
      <c r="C841" s="69" t="s">
        <v>59</v>
      </c>
      <c r="D841" s="70"/>
      <c r="E841" s="70"/>
      <c r="F841" s="69"/>
      <c r="I841" s="70"/>
      <c r="J841" s="69" t="s">
        <v>27</v>
      </c>
      <c r="L841" s="70"/>
      <c r="M841" s="67"/>
      <c r="N841" s="67">
        <v>9</v>
      </c>
      <c r="U841" s="70"/>
      <c r="V841" s="67"/>
      <c r="Y841" s="70"/>
      <c r="Z841" s="67"/>
      <c r="AC841" s="70"/>
      <c r="AD841" s="67"/>
      <c r="AG841" s="70"/>
      <c r="AH841" s="67"/>
      <c r="AK841" s="70"/>
      <c r="AL841" s="67"/>
      <c r="AO841" s="70"/>
      <c r="AP841" s="67"/>
    </row>
    <row r="842" spans="1:16172" s="72" customFormat="1" ht="15" customHeight="1">
      <c r="B842" s="68" t="s">
        <v>60</v>
      </c>
      <c r="C842" s="69" t="s">
        <v>61</v>
      </c>
      <c r="D842" s="70"/>
      <c r="E842" s="70"/>
      <c r="F842" s="69"/>
      <c r="I842" s="70"/>
      <c r="J842" s="69"/>
      <c r="L842" s="70"/>
      <c r="M842" s="67"/>
      <c r="N842" s="70"/>
      <c r="U842" s="70"/>
      <c r="V842" s="67"/>
      <c r="Y842" s="70"/>
      <c r="Z842" s="67"/>
      <c r="AC842" s="70"/>
      <c r="AD842" s="67"/>
      <c r="AG842" s="70"/>
      <c r="AH842" s="67"/>
      <c r="AK842" s="70"/>
      <c r="AL842" s="67"/>
      <c r="AO842" s="70"/>
      <c r="AP842" s="67"/>
      <c r="AQ842" s="73"/>
    </row>
    <row r="843" spans="1:16172" ht="10.199999999999999" customHeight="1">
      <c r="B843" s="68"/>
      <c r="C843" s="70"/>
      <c r="D843" s="70"/>
      <c r="E843" s="70"/>
      <c r="F843" s="70"/>
      <c r="I843" s="70"/>
      <c r="J843" s="67"/>
      <c r="L843" s="70"/>
      <c r="M843" s="69"/>
      <c r="N843" s="67"/>
      <c r="U843" s="70"/>
      <c r="V843" s="69"/>
      <c r="Y843" s="70"/>
      <c r="Z843" s="69"/>
      <c r="AC843" s="70"/>
      <c r="AD843" s="69"/>
      <c r="AG843" s="70"/>
      <c r="AH843" s="69"/>
      <c r="AK843" s="70"/>
      <c r="AL843" s="69"/>
      <c r="AO843" s="70"/>
      <c r="AP843" s="69"/>
    </row>
    <row r="844" spans="1:16172">
      <c r="B844" s="65" t="s">
        <v>62</v>
      </c>
      <c r="D844" s="70"/>
      <c r="E844" s="70"/>
      <c r="F844" s="70"/>
      <c r="I844" s="70"/>
      <c r="J844" s="67"/>
      <c r="L844" s="70"/>
      <c r="M844" s="69"/>
      <c r="N844" s="67"/>
      <c r="U844" s="70"/>
      <c r="V844" s="69"/>
      <c r="Y844" s="70"/>
      <c r="Z844" s="69"/>
      <c r="AC844" s="70"/>
      <c r="AD844" s="69"/>
      <c r="AG844" s="70"/>
      <c r="AH844" s="69"/>
      <c r="AK844" s="70"/>
      <c r="AL844" s="69"/>
      <c r="AO844" s="70"/>
      <c r="AP844" s="69"/>
    </row>
    <row r="845" spans="1:16172" s="1" customFormat="1">
      <c r="A845" s="4"/>
      <c r="B845" s="68" t="s">
        <v>42</v>
      </c>
      <c r="C845" s="74" t="s">
        <v>63</v>
      </c>
      <c r="D845" s="70"/>
      <c r="E845" s="70"/>
      <c r="F845" s="70"/>
      <c r="I845" s="70"/>
      <c r="J845" s="74" t="s">
        <v>28</v>
      </c>
      <c r="L845" s="70"/>
      <c r="M845" s="69"/>
      <c r="N845" s="67">
        <v>1</v>
      </c>
      <c r="U845" s="70"/>
      <c r="V845" s="69"/>
      <c r="Y845" s="70"/>
      <c r="Z845" s="69"/>
      <c r="AC845" s="70"/>
      <c r="AD845" s="69"/>
      <c r="AG845" s="70"/>
      <c r="AH845" s="69"/>
      <c r="AK845" s="70"/>
      <c r="AL845" s="69"/>
      <c r="AO845" s="70"/>
      <c r="AP845" s="69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4"/>
      <c r="DQ845" s="4"/>
      <c r="DR845" s="4"/>
      <c r="DS845" s="4"/>
      <c r="DT845" s="4"/>
      <c r="DU845" s="4"/>
      <c r="DV845" s="4"/>
      <c r="DW845" s="4"/>
      <c r="DX845" s="4"/>
      <c r="DY845" s="4"/>
      <c r="DZ845" s="4"/>
      <c r="EA845" s="4"/>
      <c r="EB845" s="4"/>
      <c r="EC845" s="4"/>
      <c r="ED845" s="4"/>
      <c r="EE845" s="4"/>
      <c r="EF845" s="4"/>
      <c r="EG845" s="4"/>
      <c r="EH845" s="4"/>
      <c r="EI845" s="4"/>
      <c r="EJ845" s="4"/>
      <c r="EK845" s="4"/>
      <c r="EL845" s="4"/>
      <c r="EM845" s="4"/>
      <c r="EN845" s="4"/>
      <c r="EO845" s="4"/>
      <c r="EP845" s="4"/>
      <c r="EQ845" s="4"/>
      <c r="ER845" s="4"/>
      <c r="ES845" s="4"/>
      <c r="ET845" s="4"/>
      <c r="EU845" s="4"/>
      <c r="EV845" s="4"/>
      <c r="EW845" s="4"/>
      <c r="EX845" s="4"/>
      <c r="EY845" s="4"/>
      <c r="EZ845" s="4"/>
      <c r="FA845" s="4"/>
      <c r="FB845" s="4"/>
      <c r="FC845" s="4"/>
      <c r="FD845" s="4"/>
      <c r="FE845" s="4"/>
      <c r="FF845" s="4"/>
      <c r="FG845" s="4"/>
      <c r="FH845" s="4"/>
      <c r="FI845" s="4"/>
      <c r="FJ845" s="4"/>
      <c r="FK845" s="4"/>
      <c r="FL845" s="4"/>
      <c r="FM845" s="4"/>
      <c r="FN845" s="4"/>
      <c r="FO845" s="4"/>
      <c r="FP845" s="4"/>
      <c r="FQ845" s="4"/>
      <c r="FR845" s="4"/>
      <c r="FS845" s="4"/>
      <c r="FT845" s="4"/>
      <c r="FU845" s="4"/>
      <c r="FV845" s="4"/>
      <c r="FW845" s="4"/>
      <c r="FX845" s="4"/>
      <c r="FY845" s="4"/>
      <c r="FZ845" s="4"/>
      <c r="GA845" s="4"/>
      <c r="GB845" s="4"/>
      <c r="GC845" s="4"/>
      <c r="GD845" s="4"/>
      <c r="GE845" s="4"/>
      <c r="GF845" s="4"/>
      <c r="GG845" s="4"/>
      <c r="GH845" s="4"/>
      <c r="GI845" s="4"/>
      <c r="GJ845" s="4"/>
      <c r="GK845" s="4"/>
      <c r="GL845" s="4"/>
      <c r="GM845" s="4"/>
      <c r="GN845" s="4"/>
      <c r="GO845" s="4"/>
      <c r="GP845" s="4"/>
      <c r="GQ845" s="4"/>
      <c r="GR845" s="4"/>
      <c r="GS845" s="4"/>
      <c r="GT845" s="4"/>
      <c r="GU845" s="4"/>
      <c r="GV845" s="4"/>
      <c r="GW845" s="4"/>
      <c r="GX845" s="4"/>
      <c r="GY845" s="4"/>
      <c r="GZ845" s="4"/>
      <c r="HA845" s="4"/>
      <c r="HB845" s="4"/>
      <c r="HC845" s="4"/>
      <c r="HD845" s="4"/>
      <c r="HE845" s="4"/>
      <c r="HF845" s="4"/>
      <c r="HG845" s="4"/>
      <c r="HH845" s="4"/>
      <c r="HI845" s="4"/>
      <c r="HJ845" s="4"/>
      <c r="HK845" s="4"/>
      <c r="HL845" s="4"/>
      <c r="HM845" s="4"/>
      <c r="HN845" s="4"/>
      <c r="HO845" s="4"/>
      <c r="HP845" s="4"/>
      <c r="HQ845" s="4"/>
      <c r="HR845" s="4"/>
      <c r="HS845" s="4"/>
      <c r="HT845" s="4"/>
      <c r="HU845" s="4"/>
      <c r="HV845" s="4"/>
      <c r="HW845" s="4"/>
      <c r="HX845" s="4"/>
      <c r="HY845" s="4"/>
      <c r="HZ845" s="4"/>
      <c r="IA845" s="4"/>
      <c r="IB845" s="4"/>
      <c r="IC845" s="4"/>
      <c r="ID845" s="4"/>
      <c r="IE845" s="4"/>
      <c r="IF845" s="4"/>
      <c r="IG845" s="4"/>
      <c r="IH845" s="4"/>
      <c r="II845" s="4"/>
      <c r="IJ845" s="4"/>
      <c r="IK845" s="4"/>
      <c r="IL845" s="4"/>
      <c r="IM845" s="4"/>
      <c r="IN845" s="4"/>
      <c r="IO845" s="4"/>
      <c r="IP845" s="4"/>
      <c r="IQ845" s="4"/>
      <c r="IR845" s="4"/>
      <c r="IS845" s="4"/>
      <c r="IT845" s="4"/>
      <c r="IU845" s="4"/>
      <c r="IV845" s="4"/>
      <c r="IW845" s="4"/>
      <c r="IX845" s="4"/>
      <c r="IY845" s="4"/>
      <c r="IZ845" s="4"/>
      <c r="JA845" s="4"/>
      <c r="JB845" s="4"/>
      <c r="JC845" s="4"/>
      <c r="JD845" s="4"/>
      <c r="JE845" s="4"/>
      <c r="JF845" s="4"/>
      <c r="JG845" s="4"/>
      <c r="JH845" s="4"/>
      <c r="JI845" s="4"/>
      <c r="JJ845" s="4"/>
      <c r="JK845" s="4"/>
      <c r="JL845" s="4"/>
      <c r="JM845" s="4"/>
      <c r="JN845" s="4"/>
      <c r="JO845" s="4"/>
      <c r="JP845" s="4"/>
      <c r="JQ845" s="4"/>
      <c r="JR845" s="4"/>
      <c r="JS845" s="4"/>
      <c r="JT845" s="4"/>
      <c r="JU845" s="4"/>
      <c r="JV845" s="4"/>
      <c r="JW845" s="4"/>
      <c r="JX845" s="4"/>
      <c r="JY845" s="4"/>
      <c r="JZ845" s="4"/>
      <c r="KA845" s="4"/>
      <c r="KB845" s="4"/>
      <c r="KC845" s="4"/>
      <c r="KD845" s="4"/>
      <c r="KE845" s="4"/>
      <c r="KF845" s="4"/>
      <c r="KG845" s="4"/>
      <c r="KH845" s="4"/>
      <c r="KI845" s="4"/>
      <c r="KJ845" s="4"/>
      <c r="KK845" s="4"/>
      <c r="KL845" s="4"/>
      <c r="KM845" s="4"/>
      <c r="KN845" s="4"/>
      <c r="KO845" s="4"/>
      <c r="KP845" s="4"/>
      <c r="KQ845" s="4"/>
      <c r="KR845" s="4"/>
      <c r="KS845" s="4"/>
      <c r="KT845" s="4"/>
      <c r="KU845" s="4"/>
      <c r="KV845" s="4"/>
      <c r="KW845" s="4"/>
      <c r="KX845" s="4"/>
      <c r="KY845" s="4"/>
      <c r="KZ845" s="4"/>
      <c r="LA845" s="4"/>
      <c r="LB845" s="4"/>
      <c r="LC845" s="4"/>
      <c r="LD845" s="4"/>
      <c r="LE845" s="4"/>
      <c r="LF845" s="4"/>
      <c r="LG845" s="4"/>
      <c r="LH845" s="4"/>
      <c r="LI845" s="4"/>
      <c r="LJ845" s="4"/>
      <c r="LK845" s="4"/>
      <c r="LL845" s="4"/>
      <c r="LM845" s="4"/>
      <c r="LN845" s="4"/>
      <c r="LO845" s="4"/>
      <c r="LP845" s="4"/>
      <c r="LQ845" s="4"/>
      <c r="LR845" s="4"/>
      <c r="LS845" s="4"/>
      <c r="LT845" s="4"/>
      <c r="LU845" s="4"/>
      <c r="LV845" s="4"/>
      <c r="LW845" s="4"/>
      <c r="LX845" s="4"/>
      <c r="LY845" s="4"/>
      <c r="LZ845" s="4"/>
      <c r="MA845" s="4"/>
      <c r="MB845" s="4"/>
      <c r="MC845" s="4"/>
      <c r="MD845" s="4"/>
      <c r="ME845" s="4"/>
      <c r="MF845" s="4"/>
      <c r="MG845" s="4"/>
      <c r="MH845" s="4"/>
      <c r="MI845" s="4"/>
      <c r="MJ845" s="4"/>
      <c r="MK845" s="4"/>
      <c r="ML845" s="4"/>
      <c r="MM845" s="4"/>
      <c r="MN845" s="4"/>
      <c r="MO845" s="4"/>
      <c r="MP845" s="4"/>
      <c r="MQ845" s="4"/>
      <c r="MR845" s="4"/>
      <c r="MS845" s="4"/>
      <c r="MT845" s="4"/>
      <c r="MU845" s="4"/>
      <c r="MV845" s="4"/>
      <c r="MW845" s="4"/>
      <c r="MX845" s="4"/>
      <c r="MY845" s="4"/>
      <c r="MZ845" s="4"/>
      <c r="NA845" s="4"/>
      <c r="NB845" s="4"/>
      <c r="NC845" s="4"/>
      <c r="ND845" s="4"/>
      <c r="NE845" s="4"/>
      <c r="NF845" s="4"/>
      <c r="NG845" s="4"/>
      <c r="NH845" s="4"/>
      <c r="NI845" s="4"/>
      <c r="NJ845" s="4"/>
      <c r="NK845" s="4"/>
      <c r="NL845" s="4"/>
      <c r="NM845" s="4"/>
      <c r="NN845" s="4"/>
      <c r="NO845" s="4"/>
      <c r="NP845" s="4"/>
      <c r="NQ845" s="4"/>
      <c r="NR845" s="4"/>
      <c r="NS845" s="4"/>
      <c r="NT845" s="4"/>
      <c r="NU845" s="4"/>
      <c r="NV845" s="4"/>
      <c r="NW845" s="4"/>
      <c r="NX845" s="4"/>
      <c r="NY845" s="4"/>
      <c r="NZ845" s="4"/>
      <c r="OA845" s="4"/>
      <c r="OB845" s="4"/>
      <c r="OC845" s="4"/>
      <c r="OD845" s="4"/>
      <c r="OE845" s="4"/>
      <c r="OF845" s="4"/>
      <c r="OG845" s="4"/>
      <c r="OH845" s="4"/>
      <c r="OI845" s="4"/>
      <c r="OJ845" s="4"/>
      <c r="OK845" s="4"/>
      <c r="OL845" s="4"/>
      <c r="OM845" s="4"/>
      <c r="ON845" s="4"/>
      <c r="OO845" s="4"/>
      <c r="OP845" s="4"/>
      <c r="OQ845" s="4"/>
      <c r="OR845" s="4"/>
      <c r="OS845" s="4"/>
      <c r="OT845" s="4"/>
      <c r="OU845" s="4"/>
      <c r="OV845" s="4"/>
      <c r="OW845" s="4"/>
      <c r="OX845" s="4"/>
      <c r="OY845" s="4"/>
      <c r="OZ845" s="4"/>
      <c r="PA845" s="4"/>
      <c r="PB845" s="4"/>
      <c r="PC845" s="4"/>
      <c r="PD845" s="4"/>
      <c r="PE845" s="4"/>
      <c r="PF845" s="4"/>
      <c r="PG845" s="4"/>
      <c r="PH845" s="4"/>
      <c r="PI845" s="4"/>
      <c r="PJ845" s="4"/>
      <c r="PK845" s="4"/>
      <c r="PL845" s="4"/>
      <c r="PM845" s="4"/>
      <c r="PN845" s="4"/>
      <c r="PO845" s="4"/>
      <c r="PP845" s="4"/>
      <c r="PQ845" s="4"/>
      <c r="PR845" s="4"/>
      <c r="PS845" s="4"/>
      <c r="PT845" s="4"/>
      <c r="PU845" s="4"/>
      <c r="PV845" s="4"/>
      <c r="PW845" s="4"/>
      <c r="PX845" s="4"/>
      <c r="PY845" s="4"/>
      <c r="PZ845" s="4"/>
      <c r="QA845" s="4"/>
      <c r="QB845" s="4"/>
      <c r="QC845" s="4"/>
      <c r="QD845" s="4"/>
      <c r="QE845" s="4"/>
      <c r="QF845" s="4"/>
      <c r="QG845" s="4"/>
      <c r="QH845" s="4"/>
      <c r="QI845" s="4"/>
      <c r="QJ845" s="4"/>
      <c r="QK845" s="4"/>
      <c r="QL845" s="4"/>
      <c r="QM845" s="4"/>
      <c r="QN845" s="4"/>
      <c r="QO845" s="4"/>
      <c r="QP845" s="4"/>
      <c r="QQ845" s="4"/>
      <c r="QR845" s="4"/>
      <c r="QS845" s="4"/>
      <c r="QT845" s="4"/>
      <c r="QU845" s="4"/>
      <c r="QV845" s="4"/>
      <c r="QW845" s="4"/>
      <c r="QX845" s="4"/>
      <c r="QY845" s="4"/>
      <c r="QZ845" s="4"/>
      <c r="RA845" s="4"/>
      <c r="RB845" s="4"/>
      <c r="RC845" s="4"/>
      <c r="RD845" s="4"/>
      <c r="RE845" s="4"/>
      <c r="RF845" s="4"/>
      <c r="RG845" s="4"/>
      <c r="RH845" s="4"/>
      <c r="RI845" s="4"/>
      <c r="RJ845" s="4"/>
      <c r="RK845" s="4"/>
      <c r="RL845" s="4"/>
      <c r="RM845" s="4"/>
      <c r="RN845" s="4"/>
      <c r="RO845" s="4"/>
      <c r="RP845" s="4"/>
      <c r="RQ845" s="4"/>
      <c r="RR845" s="4"/>
      <c r="RS845" s="4"/>
      <c r="RT845" s="4"/>
      <c r="RU845" s="4"/>
      <c r="RV845" s="4"/>
      <c r="RW845" s="4"/>
      <c r="RX845" s="4"/>
      <c r="RY845" s="4"/>
      <c r="RZ845" s="4"/>
      <c r="SA845" s="4"/>
      <c r="SB845" s="4"/>
      <c r="SC845" s="4"/>
      <c r="SD845" s="4"/>
      <c r="SE845" s="4"/>
      <c r="SF845" s="4"/>
      <c r="SG845" s="4"/>
      <c r="SH845" s="4"/>
      <c r="SI845" s="4"/>
      <c r="SJ845" s="4"/>
      <c r="SK845" s="4"/>
      <c r="SL845" s="4"/>
      <c r="SM845" s="4"/>
      <c r="SN845" s="4"/>
      <c r="SO845" s="4"/>
      <c r="SP845" s="4"/>
      <c r="SQ845" s="4"/>
      <c r="SR845" s="4"/>
      <c r="SS845" s="4"/>
      <c r="ST845" s="4"/>
      <c r="SU845" s="4"/>
      <c r="SV845" s="4"/>
      <c r="SW845" s="4"/>
      <c r="SX845" s="4"/>
      <c r="SY845" s="4"/>
      <c r="SZ845" s="4"/>
      <c r="TA845" s="4"/>
      <c r="TB845" s="4"/>
      <c r="TC845" s="4"/>
      <c r="TD845" s="4"/>
      <c r="TE845" s="4"/>
      <c r="TF845" s="4"/>
      <c r="TG845" s="4"/>
      <c r="TH845" s="4"/>
      <c r="TI845" s="4"/>
      <c r="TJ845" s="4"/>
      <c r="TK845" s="4"/>
      <c r="TL845" s="4"/>
      <c r="TM845" s="4"/>
      <c r="TN845" s="4"/>
      <c r="TO845" s="4"/>
      <c r="TP845" s="4"/>
      <c r="TQ845" s="4"/>
      <c r="TR845" s="4"/>
      <c r="TS845" s="4"/>
      <c r="TT845" s="4"/>
      <c r="TU845" s="4"/>
      <c r="TV845" s="4"/>
      <c r="TW845" s="4"/>
      <c r="TX845" s="4"/>
      <c r="TY845" s="4"/>
      <c r="TZ845" s="4"/>
      <c r="UA845" s="4"/>
      <c r="UB845" s="4"/>
      <c r="UC845" s="4"/>
      <c r="UD845" s="4"/>
      <c r="UE845" s="4"/>
      <c r="UF845" s="4"/>
      <c r="UG845" s="4"/>
      <c r="UH845" s="4"/>
      <c r="UI845" s="4"/>
      <c r="UJ845" s="4"/>
      <c r="UK845" s="4"/>
      <c r="UL845" s="4"/>
      <c r="UM845" s="4"/>
      <c r="UN845" s="4"/>
      <c r="UO845" s="4"/>
      <c r="UP845" s="4"/>
      <c r="UQ845" s="4"/>
      <c r="UR845" s="4"/>
      <c r="US845" s="4"/>
      <c r="UT845" s="4"/>
      <c r="UU845" s="4"/>
      <c r="UV845" s="4"/>
      <c r="UW845" s="4"/>
      <c r="UX845" s="4"/>
      <c r="UY845" s="4"/>
      <c r="UZ845" s="4"/>
      <c r="VA845" s="4"/>
      <c r="VB845" s="4"/>
      <c r="VC845" s="4"/>
      <c r="VD845" s="4"/>
      <c r="VE845" s="4"/>
      <c r="VF845" s="4"/>
      <c r="VG845" s="4"/>
      <c r="VH845" s="4"/>
      <c r="VI845" s="4"/>
      <c r="VJ845" s="4"/>
      <c r="VK845" s="4"/>
      <c r="VL845" s="4"/>
      <c r="VM845" s="4"/>
      <c r="VN845" s="4"/>
      <c r="VO845" s="4"/>
      <c r="VP845" s="4"/>
      <c r="VQ845" s="4"/>
      <c r="VR845" s="4"/>
      <c r="VS845" s="4"/>
      <c r="VT845" s="4"/>
      <c r="VU845" s="4"/>
      <c r="VV845" s="4"/>
      <c r="VW845" s="4"/>
      <c r="VX845" s="4"/>
      <c r="VY845" s="4"/>
      <c r="VZ845" s="4"/>
      <c r="WA845" s="4"/>
      <c r="WB845" s="4"/>
      <c r="WC845" s="4"/>
      <c r="WD845" s="4"/>
      <c r="WE845" s="4"/>
      <c r="WF845" s="4"/>
      <c r="WG845" s="4"/>
      <c r="WH845" s="4"/>
      <c r="WI845" s="4"/>
      <c r="WJ845" s="4"/>
      <c r="WK845" s="4"/>
      <c r="WL845" s="4"/>
      <c r="WM845" s="4"/>
      <c r="WN845" s="4"/>
      <c r="WO845" s="4"/>
      <c r="WP845" s="4"/>
      <c r="WQ845" s="4"/>
      <c r="WR845" s="4"/>
      <c r="WS845" s="4"/>
      <c r="WT845" s="4"/>
      <c r="WU845" s="4"/>
      <c r="WV845" s="4"/>
      <c r="WW845" s="4"/>
      <c r="WX845" s="4"/>
      <c r="WY845" s="4"/>
      <c r="WZ845" s="4"/>
      <c r="XA845" s="4"/>
      <c r="XB845" s="4"/>
      <c r="XC845" s="4"/>
      <c r="XD845" s="4"/>
      <c r="XE845" s="4"/>
      <c r="XF845" s="4"/>
      <c r="XG845" s="4"/>
      <c r="XH845" s="4"/>
      <c r="XI845" s="4"/>
      <c r="XJ845" s="4"/>
      <c r="XK845" s="4"/>
      <c r="XL845" s="4"/>
      <c r="XM845" s="4"/>
      <c r="XN845" s="4"/>
      <c r="XO845" s="4"/>
      <c r="XP845" s="4"/>
      <c r="XQ845" s="4"/>
      <c r="XR845" s="4"/>
      <c r="XS845" s="4"/>
      <c r="XT845" s="4"/>
      <c r="XU845" s="4"/>
      <c r="XV845" s="4"/>
      <c r="XW845" s="4"/>
      <c r="XX845" s="4"/>
      <c r="XY845" s="4"/>
      <c r="XZ845" s="4"/>
      <c r="YA845" s="4"/>
      <c r="YB845" s="4"/>
      <c r="YC845" s="4"/>
      <c r="YD845" s="4"/>
      <c r="YE845" s="4"/>
      <c r="YF845" s="4"/>
      <c r="YG845" s="4"/>
      <c r="YH845" s="4"/>
      <c r="YI845" s="4"/>
      <c r="YJ845" s="4"/>
      <c r="YK845" s="4"/>
      <c r="YL845" s="4"/>
      <c r="YM845" s="4"/>
      <c r="YN845" s="4"/>
      <c r="YO845" s="4"/>
      <c r="YP845" s="4"/>
      <c r="YQ845" s="4"/>
      <c r="YR845" s="4"/>
      <c r="YS845" s="4"/>
      <c r="YT845" s="4"/>
      <c r="YU845" s="4"/>
      <c r="YV845" s="4"/>
      <c r="YW845" s="4"/>
      <c r="YX845" s="4"/>
      <c r="YY845" s="4"/>
      <c r="YZ845" s="4"/>
      <c r="ZA845" s="4"/>
      <c r="ZB845" s="4"/>
      <c r="ZC845" s="4"/>
      <c r="ZD845" s="4"/>
      <c r="ZE845" s="4"/>
      <c r="ZF845" s="4"/>
      <c r="ZG845" s="4"/>
      <c r="ZH845" s="4"/>
      <c r="ZI845" s="4"/>
      <c r="ZJ845" s="4"/>
      <c r="ZK845" s="4"/>
      <c r="ZL845" s="4"/>
      <c r="ZM845" s="4"/>
      <c r="ZN845" s="4"/>
      <c r="ZO845" s="4"/>
      <c r="ZP845" s="4"/>
      <c r="ZQ845" s="4"/>
      <c r="ZR845" s="4"/>
      <c r="ZS845" s="4"/>
      <c r="ZT845" s="4"/>
      <c r="ZU845" s="4"/>
      <c r="ZV845" s="4"/>
      <c r="ZW845" s="4"/>
      <c r="ZX845" s="4"/>
      <c r="ZY845" s="4"/>
      <c r="ZZ845" s="4"/>
      <c r="AAA845" s="4"/>
      <c r="AAB845" s="4"/>
      <c r="AAC845" s="4"/>
      <c r="AAD845" s="4"/>
      <c r="AAE845" s="4"/>
      <c r="AAF845" s="4"/>
      <c r="AAG845" s="4"/>
      <c r="AAH845" s="4"/>
      <c r="AAI845" s="4"/>
      <c r="AAJ845" s="4"/>
      <c r="AAK845" s="4"/>
      <c r="AAL845" s="4"/>
      <c r="AAM845" s="4"/>
      <c r="AAN845" s="4"/>
      <c r="AAO845" s="4"/>
      <c r="AAP845" s="4"/>
      <c r="AAQ845" s="4"/>
      <c r="AAR845" s="4"/>
      <c r="AAS845" s="4"/>
      <c r="AAT845" s="4"/>
      <c r="AAU845" s="4"/>
      <c r="AAV845" s="4"/>
      <c r="AAW845" s="4"/>
      <c r="AAX845" s="4"/>
      <c r="AAY845" s="4"/>
      <c r="AAZ845" s="4"/>
      <c r="ABA845" s="4"/>
      <c r="ABB845" s="4"/>
      <c r="ABC845" s="4"/>
      <c r="ABD845" s="4"/>
      <c r="ABE845" s="4"/>
      <c r="ABF845" s="4"/>
      <c r="ABG845" s="4"/>
      <c r="ABH845" s="4"/>
      <c r="ABI845" s="4"/>
      <c r="ABJ845" s="4"/>
      <c r="ABK845" s="4"/>
      <c r="ABL845" s="4"/>
      <c r="ABM845" s="4"/>
      <c r="ABN845" s="4"/>
      <c r="ABO845" s="4"/>
      <c r="ABP845" s="4"/>
      <c r="ABQ845" s="4"/>
      <c r="ABR845" s="4"/>
      <c r="ABS845" s="4"/>
      <c r="ABT845" s="4"/>
      <c r="ABU845" s="4"/>
      <c r="ABV845" s="4"/>
      <c r="ABW845" s="4"/>
      <c r="ABX845" s="4"/>
      <c r="ABY845" s="4"/>
      <c r="ABZ845" s="4"/>
      <c r="ACA845" s="4"/>
      <c r="ACB845" s="4"/>
      <c r="ACC845" s="4"/>
      <c r="ACD845" s="4"/>
      <c r="ACE845" s="4"/>
      <c r="ACF845" s="4"/>
      <c r="ACG845" s="4"/>
      <c r="ACH845" s="4"/>
      <c r="ACI845" s="4"/>
      <c r="ACJ845" s="4"/>
      <c r="ACK845" s="4"/>
      <c r="ACL845" s="4"/>
      <c r="ACM845" s="4"/>
      <c r="ACN845" s="4"/>
      <c r="ACO845" s="4"/>
      <c r="ACP845" s="4"/>
      <c r="ACQ845" s="4"/>
      <c r="ACR845" s="4"/>
      <c r="ACS845" s="4"/>
      <c r="ACT845" s="4"/>
      <c r="ACU845" s="4"/>
      <c r="ACV845" s="4"/>
      <c r="ACW845" s="4"/>
      <c r="ACX845" s="4"/>
      <c r="ACY845" s="4"/>
      <c r="ACZ845" s="4"/>
      <c r="ADA845" s="4"/>
      <c r="ADB845" s="4"/>
      <c r="ADC845" s="4"/>
      <c r="ADD845" s="4"/>
      <c r="ADE845" s="4"/>
      <c r="ADF845" s="4"/>
      <c r="ADG845" s="4"/>
      <c r="ADH845" s="4"/>
      <c r="ADI845" s="4"/>
      <c r="ADJ845" s="4"/>
      <c r="ADK845" s="4"/>
      <c r="ADL845" s="4"/>
      <c r="ADM845" s="4"/>
      <c r="ADN845" s="4"/>
      <c r="ADO845" s="4"/>
      <c r="ADP845" s="4"/>
      <c r="ADQ845" s="4"/>
      <c r="ADR845" s="4"/>
      <c r="ADS845" s="4"/>
      <c r="ADT845" s="4"/>
      <c r="ADU845" s="4"/>
      <c r="ADV845" s="4"/>
      <c r="ADW845" s="4"/>
      <c r="ADX845" s="4"/>
      <c r="ADY845" s="4"/>
      <c r="ADZ845" s="4"/>
      <c r="AEA845" s="4"/>
      <c r="AEB845" s="4"/>
      <c r="AEC845" s="4"/>
      <c r="AED845" s="4"/>
      <c r="AEE845" s="4"/>
      <c r="AEF845" s="4"/>
      <c r="AEG845" s="4"/>
      <c r="AEH845" s="4"/>
      <c r="AEI845" s="4"/>
      <c r="AEJ845" s="4"/>
      <c r="AEK845" s="4"/>
      <c r="AEL845" s="4"/>
      <c r="AEM845" s="4"/>
      <c r="AEN845" s="4"/>
      <c r="AEO845" s="4"/>
      <c r="AEP845" s="4"/>
      <c r="AEQ845" s="4"/>
      <c r="AER845" s="4"/>
      <c r="AES845" s="4"/>
      <c r="AET845" s="4"/>
      <c r="AEU845" s="4"/>
      <c r="AEV845" s="4"/>
      <c r="AEW845" s="4"/>
      <c r="AEX845" s="4"/>
      <c r="AEY845" s="4"/>
      <c r="AEZ845" s="4"/>
      <c r="AFA845" s="4"/>
      <c r="AFB845" s="4"/>
      <c r="AFC845" s="4"/>
      <c r="AFD845" s="4"/>
      <c r="AFE845" s="4"/>
      <c r="AFF845" s="4"/>
      <c r="AFG845" s="4"/>
      <c r="AFH845" s="4"/>
      <c r="AFI845" s="4"/>
      <c r="AFJ845" s="4"/>
      <c r="AFK845" s="4"/>
      <c r="AFL845" s="4"/>
      <c r="AFM845" s="4"/>
      <c r="AFN845" s="4"/>
      <c r="AFO845" s="4"/>
      <c r="AFP845" s="4"/>
      <c r="AFQ845" s="4"/>
      <c r="AFR845" s="4"/>
      <c r="AFS845" s="4"/>
      <c r="AFT845" s="4"/>
      <c r="AFU845" s="4"/>
      <c r="AFV845" s="4"/>
      <c r="AFW845" s="4"/>
      <c r="AFX845" s="4"/>
      <c r="AFY845" s="4"/>
      <c r="AFZ845" s="4"/>
      <c r="AGA845" s="4"/>
      <c r="AGB845" s="4"/>
      <c r="AGC845" s="4"/>
      <c r="AGD845" s="4"/>
      <c r="AGE845" s="4"/>
      <c r="AGF845" s="4"/>
      <c r="AGG845" s="4"/>
      <c r="AGH845" s="4"/>
      <c r="AGI845" s="4"/>
      <c r="AGJ845" s="4"/>
      <c r="AGK845" s="4"/>
      <c r="AGL845" s="4"/>
      <c r="AGM845" s="4"/>
      <c r="AGN845" s="4"/>
      <c r="AGO845" s="4"/>
      <c r="AGP845" s="4"/>
      <c r="AGQ845" s="4"/>
      <c r="AGR845" s="4"/>
      <c r="AGS845" s="4"/>
      <c r="AGT845" s="4"/>
      <c r="AGU845" s="4"/>
      <c r="AGV845" s="4"/>
      <c r="AGW845" s="4"/>
      <c r="AGX845" s="4"/>
      <c r="AGY845" s="4"/>
      <c r="AGZ845" s="4"/>
      <c r="AHA845" s="4"/>
      <c r="AHB845" s="4"/>
      <c r="AHC845" s="4"/>
      <c r="AHD845" s="4"/>
      <c r="AHE845" s="4"/>
      <c r="AHF845" s="4"/>
      <c r="AHG845" s="4"/>
      <c r="AHH845" s="4"/>
      <c r="AHI845" s="4"/>
      <c r="AHJ845" s="4"/>
      <c r="AHK845" s="4"/>
      <c r="AHL845" s="4"/>
      <c r="AHM845" s="4"/>
      <c r="AHN845" s="4"/>
      <c r="AHO845" s="4"/>
      <c r="AHP845" s="4"/>
      <c r="AHQ845" s="4"/>
      <c r="AHR845" s="4"/>
      <c r="AHS845" s="4"/>
      <c r="AHT845" s="4"/>
      <c r="AHU845" s="4"/>
      <c r="AHV845" s="4"/>
      <c r="AHW845" s="4"/>
      <c r="AHX845" s="4"/>
      <c r="AHY845" s="4"/>
      <c r="AHZ845" s="4"/>
      <c r="AIA845" s="4"/>
      <c r="AIB845" s="4"/>
      <c r="AIC845" s="4"/>
      <c r="AID845" s="4"/>
      <c r="AIE845" s="4"/>
      <c r="AIF845" s="4"/>
      <c r="AIG845" s="4"/>
      <c r="AIH845" s="4"/>
      <c r="AII845" s="4"/>
      <c r="AIJ845" s="4"/>
      <c r="AIK845" s="4"/>
      <c r="AIL845" s="4"/>
      <c r="AIM845" s="4"/>
      <c r="AIN845" s="4"/>
      <c r="AIO845" s="4"/>
      <c r="AIP845" s="4"/>
      <c r="AIQ845" s="4"/>
      <c r="AIR845" s="4"/>
      <c r="AIS845" s="4"/>
      <c r="AIT845" s="4"/>
      <c r="AIU845" s="4"/>
      <c r="AIV845" s="4"/>
      <c r="AIW845" s="4"/>
      <c r="AIX845" s="4"/>
      <c r="AIY845" s="4"/>
      <c r="AIZ845" s="4"/>
      <c r="AJA845" s="4"/>
      <c r="AJB845" s="4"/>
      <c r="AJC845" s="4"/>
      <c r="AJD845" s="4"/>
      <c r="AJE845" s="4"/>
      <c r="AJF845" s="4"/>
      <c r="AJG845" s="4"/>
      <c r="AJH845" s="4"/>
      <c r="AJI845" s="4"/>
      <c r="AJJ845" s="4"/>
      <c r="AJK845" s="4"/>
      <c r="AJL845" s="4"/>
      <c r="AJM845" s="4"/>
      <c r="AJN845" s="4"/>
      <c r="AJO845" s="4"/>
      <c r="AJP845" s="4"/>
      <c r="AJQ845" s="4"/>
      <c r="AJR845" s="4"/>
      <c r="AJS845" s="4"/>
      <c r="AJT845" s="4"/>
      <c r="AJU845" s="4"/>
      <c r="AJV845" s="4"/>
      <c r="AJW845" s="4"/>
      <c r="AJX845" s="4"/>
      <c r="AJY845" s="4"/>
      <c r="AJZ845" s="4"/>
      <c r="AKA845" s="4"/>
      <c r="AKB845" s="4"/>
      <c r="AKC845" s="4"/>
      <c r="AKD845" s="4"/>
      <c r="AKE845" s="4"/>
      <c r="AKF845" s="4"/>
      <c r="AKG845" s="4"/>
      <c r="AKH845" s="4"/>
      <c r="AKI845" s="4"/>
      <c r="AKJ845" s="4"/>
      <c r="AKK845" s="4"/>
      <c r="AKL845" s="4"/>
      <c r="AKM845" s="4"/>
      <c r="AKN845" s="4"/>
      <c r="AKO845" s="4"/>
      <c r="AKP845" s="4"/>
      <c r="AKQ845" s="4"/>
      <c r="AKR845" s="4"/>
      <c r="AKS845" s="4"/>
      <c r="AKT845" s="4"/>
      <c r="AKU845" s="4"/>
      <c r="AKV845" s="4"/>
      <c r="AKW845" s="4"/>
      <c r="AKX845" s="4"/>
      <c r="AKY845" s="4"/>
      <c r="AKZ845" s="4"/>
      <c r="ALA845" s="4"/>
      <c r="ALB845" s="4"/>
      <c r="ALC845" s="4"/>
      <c r="ALD845" s="4"/>
      <c r="ALE845" s="4"/>
      <c r="ALF845" s="4"/>
      <c r="ALG845" s="4"/>
      <c r="ALH845" s="4"/>
      <c r="ALI845" s="4"/>
      <c r="ALJ845" s="4"/>
      <c r="ALK845" s="4"/>
      <c r="ALL845" s="4"/>
      <c r="ALM845" s="4"/>
      <c r="ALN845" s="4"/>
      <c r="ALO845" s="4"/>
      <c r="ALP845" s="4"/>
      <c r="ALQ845" s="4"/>
      <c r="ALR845" s="4"/>
      <c r="ALS845" s="4"/>
      <c r="ALT845" s="4"/>
      <c r="ALU845" s="4"/>
      <c r="ALV845" s="4"/>
      <c r="ALW845" s="4"/>
      <c r="ALX845" s="4"/>
      <c r="ALY845" s="4"/>
      <c r="ALZ845" s="4"/>
      <c r="AMA845" s="4"/>
      <c r="AMB845" s="4"/>
      <c r="AMC845" s="4"/>
      <c r="AMD845" s="4"/>
      <c r="AME845" s="4"/>
      <c r="AMF845" s="4"/>
      <c r="AMG845" s="4"/>
      <c r="AMH845" s="4"/>
      <c r="AMI845" s="4"/>
      <c r="AMJ845" s="4"/>
      <c r="AMK845" s="4"/>
      <c r="AML845" s="4"/>
      <c r="AMM845" s="4"/>
      <c r="AMN845" s="4"/>
      <c r="AMO845" s="4"/>
      <c r="AMP845" s="4"/>
      <c r="AMQ845" s="4"/>
      <c r="AMR845" s="4"/>
      <c r="AMS845" s="4"/>
      <c r="AMT845" s="4"/>
      <c r="AMU845" s="4"/>
      <c r="AMV845" s="4"/>
      <c r="AMW845" s="4"/>
      <c r="AMX845" s="4"/>
      <c r="AMY845" s="4"/>
      <c r="AMZ845" s="4"/>
      <c r="ANA845" s="4"/>
      <c r="ANB845" s="4"/>
      <c r="ANC845" s="4"/>
      <c r="AND845" s="4"/>
      <c r="ANE845" s="4"/>
      <c r="ANF845" s="4"/>
      <c r="ANG845" s="4"/>
      <c r="ANH845" s="4"/>
      <c r="ANI845" s="4"/>
      <c r="ANJ845" s="4"/>
      <c r="ANK845" s="4"/>
      <c r="ANL845" s="4"/>
      <c r="ANM845" s="4"/>
      <c r="ANN845" s="4"/>
      <c r="ANO845" s="4"/>
      <c r="ANP845" s="4"/>
      <c r="ANQ845" s="4"/>
      <c r="ANR845" s="4"/>
      <c r="ANS845" s="4"/>
      <c r="ANT845" s="4"/>
      <c r="ANU845" s="4"/>
      <c r="ANV845" s="4"/>
      <c r="ANW845" s="4"/>
      <c r="ANX845" s="4"/>
      <c r="ANY845" s="4"/>
      <c r="ANZ845" s="4"/>
      <c r="AOA845" s="4"/>
      <c r="AOB845" s="4"/>
      <c r="AOC845" s="4"/>
      <c r="AOD845" s="4"/>
      <c r="AOE845" s="4"/>
      <c r="AOF845" s="4"/>
      <c r="AOG845" s="4"/>
      <c r="AOH845" s="4"/>
      <c r="AOI845" s="4"/>
      <c r="AOJ845" s="4"/>
      <c r="AOK845" s="4"/>
      <c r="AOL845" s="4"/>
      <c r="AOM845" s="4"/>
      <c r="AON845" s="4"/>
      <c r="AOO845" s="4"/>
      <c r="AOP845" s="4"/>
      <c r="AOQ845" s="4"/>
      <c r="AOR845" s="4"/>
      <c r="AOS845" s="4"/>
      <c r="AOT845" s="4"/>
      <c r="AOU845" s="4"/>
      <c r="AOV845" s="4"/>
      <c r="AOW845" s="4"/>
      <c r="AOX845" s="4"/>
      <c r="AOY845" s="4"/>
      <c r="AOZ845" s="4"/>
      <c r="APA845" s="4"/>
      <c r="APB845" s="4"/>
      <c r="APC845" s="4"/>
      <c r="APD845" s="4"/>
      <c r="APE845" s="4"/>
      <c r="APF845" s="4"/>
      <c r="APG845" s="4"/>
      <c r="APH845" s="4"/>
      <c r="API845" s="4"/>
      <c r="APJ845" s="4"/>
      <c r="APK845" s="4"/>
      <c r="APL845" s="4"/>
      <c r="APM845" s="4"/>
      <c r="APN845" s="4"/>
      <c r="APO845" s="4"/>
      <c r="APP845" s="4"/>
      <c r="APQ845" s="4"/>
      <c r="APR845" s="4"/>
      <c r="APS845" s="4"/>
      <c r="APT845" s="4"/>
      <c r="APU845" s="4"/>
      <c r="APV845" s="4"/>
      <c r="APW845" s="4"/>
      <c r="APX845" s="4"/>
      <c r="APY845" s="4"/>
      <c r="APZ845" s="4"/>
      <c r="AQA845" s="4"/>
      <c r="AQB845" s="4"/>
      <c r="AQC845" s="4"/>
      <c r="AQD845" s="4"/>
      <c r="AQE845" s="4"/>
      <c r="AQF845" s="4"/>
      <c r="AQG845" s="4"/>
      <c r="AQH845" s="4"/>
      <c r="AQI845" s="4"/>
      <c r="AQJ845" s="4"/>
      <c r="AQK845" s="4"/>
      <c r="AQL845" s="4"/>
      <c r="AQM845" s="4"/>
      <c r="AQN845" s="4"/>
      <c r="AQO845" s="4"/>
      <c r="AQP845" s="4"/>
      <c r="AQQ845" s="4"/>
      <c r="AQR845" s="4"/>
      <c r="AQS845" s="4"/>
      <c r="AQT845" s="4"/>
      <c r="AQU845" s="4"/>
      <c r="AQV845" s="4"/>
      <c r="AQW845" s="4"/>
      <c r="AQX845" s="4"/>
      <c r="AQY845" s="4"/>
      <c r="AQZ845" s="4"/>
      <c r="ARA845" s="4"/>
      <c r="ARB845" s="4"/>
      <c r="ARC845" s="4"/>
      <c r="ARD845" s="4"/>
      <c r="ARE845" s="4"/>
      <c r="ARF845" s="4"/>
      <c r="ARG845" s="4"/>
      <c r="ARH845" s="4"/>
      <c r="ARI845" s="4"/>
      <c r="ARJ845" s="4"/>
      <c r="ARK845" s="4"/>
      <c r="ARL845" s="4"/>
      <c r="ARM845" s="4"/>
      <c r="ARN845" s="4"/>
      <c r="ARO845" s="4"/>
      <c r="ARP845" s="4"/>
      <c r="ARQ845" s="4"/>
      <c r="ARR845" s="4"/>
      <c r="ARS845" s="4"/>
      <c r="ART845" s="4"/>
      <c r="ARU845" s="4"/>
      <c r="ARV845" s="4"/>
      <c r="ARW845" s="4"/>
      <c r="ARX845" s="4"/>
      <c r="ARY845" s="4"/>
      <c r="ARZ845" s="4"/>
      <c r="ASA845" s="4"/>
      <c r="ASB845" s="4"/>
      <c r="ASC845" s="4"/>
      <c r="ASD845" s="4"/>
      <c r="ASE845" s="4"/>
      <c r="ASF845" s="4"/>
      <c r="ASG845" s="4"/>
      <c r="ASH845" s="4"/>
      <c r="ASI845" s="4"/>
      <c r="ASJ845" s="4"/>
      <c r="ASK845" s="4"/>
      <c r="ASL845" s="4"/>
      <c r="ASM845" s="4"/>
      <c r="ASN845" s="4"/>
      <c r="ASO845" s="4"/>
      <c r="ASP845" s="4"/>
      <c r="ASQ845" s="4"/>
      <c r="ASR845" s="4"/>
      <c r="ASS845" s="4"/>
      <c r="AST845" s="4"/>
      <c r="ASU845" s="4"/>
      <c r="ASV845" s="4"/>
      <c r="ASW845" s="4"/>
      <c r="ASX845" s="4"/>
      <c r="ASY845" s="4"/>
      <c r="ASZ845" s="4"/>
      <c r="ATA845" s="4"/>
      <c r="ATB845" s="4"/>
      <c r="ATC845" s="4"/>
      <c r="ATD845" s="4"/>
      <c r="ATE845" s="4"/>
      <c r="ATF845" s="4"/>
      <c r="ATG845" s="4"/>
      <c r="ATH845" s="4"/>
      <c r="ATI845" s="4"/>
      <c r="ATJ845" s="4"/>
      <c r="ATK845" s="4"/>
      <c r="ATL845" s="4"/>
      <c r="ATM845" s="4"/>
      <c r="ATN845" s="4"/>
      <c r="ATO845" s="4"/>
      <c r="ATP845" s="4"/>
      <c r="ATQ845" s="4"/>
      <c r="ATR845" s="4"/>
      <c r="ATS845" s="4"/>
      <c r="ATT845" s="4"/>
      <c r="ATU845" s="4"/>
      <c r="ATV845" s="4"/>
      <c r="ATW845" s="4"/>
      <c r="ATX845" s="4"/>
      <c r="ATY845" s="4"/>
      <c r="ATZ845" s="4"/>
      <c r="AUA845" s="4"/>
      <c r="AUB845" s="4"/>
      <c r="AUC845" s="4"/>
      <c r="AUD845" s="4"/>
      <c r="AUE845" s="4"/>
      <c r="AUF845" s="4"/>
      <c r="AUG845" s="4"/>
      <c r="AUH845" s="4"/>
      <c r="AUI845" s="4"/>
      <c r="AUJ845" s="4"/>
      <c r="AUK845" s="4"/>
      <c r="AUL845" s="4"/>
      <c r="AUM845" s="4"/>
      <c r="AUN845" s="4"/>
      <c r="AUO845" s="4"/>
      <c r="AUP845" s="4"/>
      <c r="AUQ845" s="4"/>
      <c r="AUR845" s="4"/>
      <c r="AUS845" s="4"/>
      <c r="AUT845" s="4"/>
      <c r="AUU845" s="4"/>
      <c r="AUV845" s="4"/>
      <c r="AUW845" s="4"/>
      <c r="AUX845" s="4"/>
      <c r="AUY845" s="4"/>
      <c r="AUZ845" s="4"/>
      <c r="AVA845" s="4"/>
      <c r="AVB845" s="4"/>
      <c r="AVC845" s="4"/>
      <c r="AVD845" s="4"/>
      <c r="AVE845" s="4"/>
      <c r="AVF845" s="4"/>
      <c r="AVG845" s="4"/>
      <c r="AVH845" s="4"/>
      <c r="AVI845" s="4"/>
      <c r="AVJ845" s="4"/>
      <c r="AVK845" s="4"/>
      <c r="AVL845" s="4"/>
      <c r="AVM845" s="4"/>
      <c r="AVN845" s="4"/>
      <c r="AVO845" s="4"/>
      <c r="AVP845" s="4"/>
      <c r="AVQ845" s="4"/>
      <c r="AVR845" s="4"/>
      <c r="AVS845" s="4"/>
      <c r="AVT845" s="4"/>
      <c r="AVU845" s="4"/>
      <c r="AVV845" s="4"/>
      <c r="AVW845" s="4"/>
      <c r="AVX845" s="4"/>
      <c r="AVY845" s="4"/>
      <c r="AVZ845" s="4"/>
      <c r="AWA845" s="4"/>
      <c r="AWB845" s="4"/>
      <c r="AWC845" s="4"/>
      <c r="AWD845" s="4"/>
      <c r="AWE845" s="4"/>
      <c r="AWF845" s="4"/>
      <c r="AWG845" s="4"/>
      <c r="AWH845" s="4"/>
      <c r="AWI845" s="4"/>
      <c r="AWJ845" s="4"/>
      <c r="AWK845" s="4"/>
      <c r="AWL845" s="4"/>
      <c r="AWM845" s="4"/>
      <c r="AWN845" s="4"/>
      <c r="AWO845" s="4"/>
      <c r="AWP845" s="4"/>
      <c r="AWQ845" s="4"/>
      <c r="AWR845" s="4"/>
      <c r="AWS845" s="4"/>
      <c r="AWT845" s="4"/>
      <c r="AWU845" s="4"/>
      <c r="AWV845" s="4"/>
      <c r="AWW845" s="4"/>
      <c r="AWX845" s="4"/>
      <c r="AWY845" s="4"/>
      <c r="AWZ845" s="4"/>
      <c r="AXA845" s="4"/>
      <c r="AXB845" s="4"/>
      <c r="AXC845" s="4"/>
      <c r="AXD845" s="4"/>
      <c r="AXE845" s="4"/>
      <c r="AXF845" s="4"/>
      <c r="AXG845" s="4"/>
      <c r="AXH845" s="4"/>
      <c r="AXI845" s="4"/>
      <c r="AXJ845" s="4"/>
      <c r="AXK845" s="4"/>
      <c r="AXL845" s="4"/>
      <c r="AXM845" s="4"/>
      <c r="AXN845" s="4"/>
      <c r="AXO845" s="4"/>
      <c r="AXP845" s="4"/>
      <c r="AXQ845" s="4"/>
      <c r="AXR845" s="4"/>
      <c r="AXS845" s="4"/>
      <c r="AXT845" s="4"/>
      <c r="AXU845" s="4"/>
      <c r="AXV845" s="4"/>
      <c r="AXW845" s="4"/>
      <c r="AXX845" s="4"/>
      <c r="AXY845" s="4"/>
      <c r="AXZ845" s="4"/>
      <c r="AYA845" s="4"/>
      <c r="AYB845" s="4"/>
      <c r="AYC845" s="4"/>
      <c r="AYD845" s="4"/>
      <c r="AYE845" s="4"/>
      <c r="AYF845" s="4"/>
      <c r="AYG845" s="4"/>
      <c r="AYH845" s="4"/>
      <c r="AYI845" s="4"/>
      <c r="AYJ845" s="4"/>
      <c r="AYK845" s="4"/>
      <c r="AYL845" s="4"/>
      <c r="AYM845" s="4"/>
      <c r="AYN845" s="4"/>
      <c r="AYO845" s="4"/>
      <c r="AYP845" s="4"/>
      <c r="AYQ845" s="4"/>
      <c r="AYR845" s="4"/>
      <c r="AYS845" s="4"/>
      <c r="AYT845" s="4"/>
      <c r="AYU845" s="4"/>
      <c r="AYV845" s="4"/>
      <c r="AYW845" s="4"/>
      <c r="AYX845" s="4"/>
      <c r="AYY845" s="4"/>
      <c r="AYZ845" s="4"/>
      <c r="AZA845" s="4"/>
      <c r="AZB845" s="4"/>
      <c r="AZC845" s="4"/>
      <c r="AZD845" s="4"/>
      <c r="AZE845" s="4"/>
      <c r="AZF845" s="4"/>
      <c r="AZG845" s="4"/>
      <c r="AZH845" s="4"/>
      <c r="AZI845" s="4"/>
      <c r="AZJ845" s="4"/>
      <c r="AZK845" s="4"/>
      <c r="AZL845" s="4"/>
      <c r="AZM845" s="4"/>
      <c r="AZN845" s="4"/>
      <c r="AZO845" s="4"/>
      <c r="AZP845" s="4"/>
      <c r="AZQ845" s="4"/>
      <c r="AZR845" s="4"/>
      <c r="AZS845" s="4"/>
      <c r="AZT845" s="4"/>
      <c r="AZU845" s="4"/>
      <c r="AZV845" s="4"/>
      <c r="AZW845" s="4"/>
      <c r="AZX845" s="4"/>
      <c r="AZY845" s="4"/>
      <c r="AZZ845" s="4"/>
      <c r="BAA845" s="4"/>
      <c r="BAB845" s="4"/>
      <c r="BAC845" s="4"/>
      <c r="BAD845" s="4"/>
      <c r="BAE845" s="4"/>
      <c r="BAF845" s="4"/>
      <c r="BAG845" s="4"/>
      <c r="BAH845" s="4"/>
      <c r="BAI845" s="4"/>
      <c r="BAJ845" s="4"/>
      <c r="BAK845" s="4"/>
      <c r="BAL845" s="4"/>
      <c r="BAM845" s="4"/>
      <c r="BAN845" s="4"/>
      <c r="BAO845" s="4"/>
      <c r="BAP845" s="4"/>
      <c r="BAQ845" s="4"/>
      <c r="BAR845" s="4"/>
      <c r="BAS845" s="4"/>
      <c r="BAT845" s="4"/>
      <c r="BAU845" s="4"/>
      <c r="BAV845" s="4"/>
      <c r="BAW845" s="4"/>
      <c r="BAX845" s="4"/>
      <c r="BAY845" s="4"/>
      <c r="BAZ845" s="4"/>
      <c r="BBA845" s="4"/>
      <c r="BBB845" s="4"/>
      <c r="BBC845" s="4"/>
      <c r="BBD845" s="4"/>
      <c r="BBE845" s="4"/>
      <c r="BBF845" s="4"/>
      <c r="BBG845" s="4"/>
      <c r="BBH845" s="4"/>
      <c r="BBI845" s="4"/>
      <c r="BBJ845" s="4"/>
      <c r="BBK845" s="4"/>
      <c r="BBL845" s="4"/>
      <c r="BBM845" s="4"/>
      <c r="BBN845" s="4"/>
      <c r="BBO845" s="4"/>
      <c r="BBP845" s="4"/>
      <c r="BBQ845" s="4"/>
      <c r="BBR845" s="4"/>
      <c r="BBS845" s="4"/>
      <c r="BBT845" s="4"/>
      <c r="BBU845" s="4"/>
      <c r="BBV845" s="4"/>
      <c r="BBW845" s="4"/>
      <c r="BBX845" s="4"/>
      <c r="BBY845" s="4"/>
      <c r="BBZ845" s="4"/>
      <c r="BCA845" s="4"/>
      <c r="BCB845" s="4"/>
      <c r="BCC845" s="4"/>
      <c r="BCD845" s="4"/>
      <c r="BCE845" s="4"/>
      <c r="BCF845" s="4"/>
      <c r="BCG845" s="4"/>
      <c r="BCH845" s="4"/>
      <c r="BCI845" s="4"/>
      <c r="BCJ845" s="4"/>
      <c r="BCK845" s="4"/>
      <c r="BCL845" s="4"/>
      <c r="BCM845" s="4"/>
      <c r="BCN845" s="4"/>
      <c r="BCO845" s="4"/>
      <c r="BCP845" s="4"/>
      <c r="BCQ845" s="4"/>
      <c r="BCR845" s="4"/>
      <c r="BCS845" s="4"/>
      <c r="BCT845" s="4"/>
      <c r="BCU845" s="4"/>
      <c r="BCV845" s="4"/>
      <c r="BCW845" s="4"/>
      <c r="BCX845" s="4"/>
      <c r="BCY845" s="4"/>
      <c r="BCZ845" s="4"/>
      <c r="BDA845" s="4"/>
      <c r="BDB845" s="4"/>
      <c r="BDC845" s="4"/>
      <c r="BDD845" s="4"/>
      <c r="BDE845" s="4"/>
      <c r="BDF845" s="4"/>
      <c r="BDG845" s="4"/>
      <c r="BDH845" s="4"/>
      <c r="BDI845" s="4"/>
      <c r="BDJ845" s="4"/>
      <c r="BDK845" s="4"/>
      <c r="BDL845" s="4"/>
      <c r="BDM845" s="4"/>
      <c r="BDN845" s="4"/>
      <c r="BDO845" s="4"/>
      <c r="BDP845" s="4"/>
      <c r="BDQ845" s="4"/>
      <c r="BDR845" s="4"/>
      <c r="BDS845" s="4"/>
      <c r="BDT845" s="4"/>
      <c r="BDU845" s="4"/>
      <c r="BDV845" s="4"/>
      <c r="BDW845" s="4"/>
      <c r="BDX845" s="4"/>
      <c r="BDY845" s="4"/>
      <c r="BDZ845" s="4"/>
      <c r="BEA845" s="4"/>
      <c r="BEB845" s="4"/>
      <c r="BEC845" s="4"/>
      <c r="BED845" s="4"/>
      <c r="BEE845" s="4"/>
      <c r="BEF845" s="4"/>
      <c r="BEG845" s="4"/>
      <c r="BEH845" s="4"/>
      <c r="BEI845" s="4"/>
      <c r="BEJ845" s="4"/>
      <c r="BEK845" s="4"/>
      <c r="BEL845" s="4"/>
      <c r="BEM845" s="4"/>
      <c r="BEN845" s="4"/>
      <c r="BEO845" s="4"/>
      <c r="BEP845" s="4"/>
      <c r="BEQ845" s="4"/>
      <c r="BER845" s="4"/>
      <c r="BES845" s="4"/>
      <c r="BET845" s="4"/>
      <c r="BEU845" s="4"/>
      <c r="BEV845" s="4"/>
      <c r="BEW845" s="4"/>
      <c r="BEX845" s="4"/>
      <c r="BEY845" s="4"/>
      <c r="BEZ845" s="4"/>
      <c r="BFA845" s="4"/>
      <c r="BFB845" s="4"/>
      <c r="BFC845" s="4"/>
      <c r="BFD845" s="4"/>
      <c r="BFE845" s="4"/>
      <c r="BFF845" s="4"/>
      <c r="BFG845" s="4"/>
      <c r="BFH845" s="4"/>
      <c r="BFI845" s="4"/>
      <c r="BFJ845" s="4"/>
      <c r="BFK845" s="4"/>
      <c r="BFL845" s="4"/>
      <c r="BFM845" s="4"/>
      <c r="BFN845" s="4"/>
      <c r="BFO845" s="4"/>
      <c r="BFP845" s="4"/>
      <c r="BFQ845" s="4"/>
      <c r="BFR845" s="4"/>
      <c r="BFS845" s="4"/>
      <c r="BFT845" s="4"/>
      <c r="BFU845" s="4"/>
      <c r="BFV845" s="4"/>
      <c r="BFW845" s="4"/>
      <c r="BFX845" s="4"/>
      <c r="BFY845" s="4"/>
      <c r="BFZ845" s="4"/>
      <c r="BGA845" s="4"/>
      <c r="BGB845" s="4"/>
      <c r="BGC845" s="4"/>
      <c r="BGD845" s="4"/>
      <c r="BGE845" s="4"/>
      <c r="BGF845" s="4"/>
      <c r="BGG845" s="4"/>
      <c r="BGH845" s="4"/>
      <c r="BGI845" s="4"/>
      <c r="BGJ845" s="4"/>
      <c r="BGK845" s="4"/>
      <c r="BGL845" s="4"/>
      <c r="BGM845" s="4"/>
      <c r="BGN845" s="4"/>
      <c r="BGO845" s="4"/>
      <c r="BGP845" s="4"/>
      <c r="BGQ845" s="4"/>
      <c r="BGR845" s="4"/>
      <c r="BGS845" s="4"/>
      <c r="BGT845" s="4"/>
      <c r="BGU845" s="4"/>
      <c r="BGV845" s="4"/>
      <c r="BGW845" s="4"/>
      <c r="BGX845" s="4"/>
      <c r="BGY845" s="4"/>
      <c r="BGZ845" s="4"/>
      <c r="BHA845" s="4"/>
      <c r="BHB845" s="4"/>
      <c r="BHC845" s="4"/>
      <c r="BHD845" s="4"/>
      <c r="BHE845" s="4"/>
      <c r="BHF845" s="4"/>
      <c r="BHG845" s="4"/>
      <c r="BHH845" s="4"/>
      <c r="BHI845" s="4"/>
      <c r="BHJ845" s="4"/>
      <c r="BHK845" s="4"/>
      <c r="BHL845" s="4"/>
      <c r="BHM845" s="4"/>
      <c r="BHN845" s="4"/>
      <c r="BHO845" s="4"/>
      <c r="BHP845" s="4"/>
      <c r="BHQ845" s="4"/>
      <c r="BHR845" s="4"/>
      <c r="BHS845" s="4"/>
      <c r="BHT845" s="4"/>
      <c r="BHU845" s="4"/>
      <c r="BHV845" s="4"/>
      <c r="BHW845" s="4"/>
      <c r="BHX845" s="4"/>
      <c r="BHY845" s="4"/>
      <c r="BHZ845" s="4"/>
      <c r="BIA845" s="4"/>
      <c r="BIB845" s="4"/>
      <c r="BIC845" s="4"/>
      <c r="BID845" s="4"/>
      <c r="BIE845" s="4"/>
      <c r="BIF845" s="4"/>
      <c r="BIG845" s="4"/>
      <c r="BIH845" s="4"/>
      <c r="BII845" s="4"/>
      <c r="BIJ845" s="4"/>
      <c r="BIK845" s="4"/>
      <c r="BIL845" s="4"/>
      <c r="BIM845" s="4"/>
      <c r="BIN845" s="4"/>
      <c r="BIO845" s="4"/>
      <c r="BIP845" s="4"/>
      <c r="BIQ845" s="4"/>
      <c r="BIR845" s="4"/>
      <c r="BIS845" s="4"/>
      <c r="BIT845" s="4"/>
      <c r="BIU845" s="4"/>
      <c r="BIV845" s="4"/>
      <c r="BIW845" s="4"/>
      <c r="BIX845" s="4"/>
      <c r="BIY845" s="4"/>
      <c r="BIZ845" s="4"/>
      <c r="BJA845" s="4"/>
      <c r="BJB845" s="4"/>
      <c r="BJC845" s="4"/>
      <c r="BJD845" s="4"/>
      <c r="BJE845" s="4"/>
      <c r="BJF845" s="4"/>
      <c r="BJG845" s="4"/>
      <c r="BJH845" s="4"/>
      <c r="BJI845" s="4"/>
      <c r="BJJ845" s="4"/>
      <c r="BJK845" s="4"/>
      <c r="BJL845" s="4"/>
      <c r="BJM845" s="4"/>
      <c r="BJN845" s="4"/>
      <c r="BJO845" s="4"/>
      <c r="BJP845" s="4"/>
      <c r="BJQ845" s="4"/>
      <c r="BJR845" s="4"/>
      <c r="BJS845" s="4"/>
      <c r="BJT845" s="4"/>
      <c r="BJU845" s="4"/>
      <c r="BJV845" s="4"/>
      <c r="BJW845" s="4"/>
      <c r="BJX845" s="4"/>
      <c r="BJY845" s="4"/>
      <c r="BJZ845" s="4"/>
      <c r="BKA845" s="4"/>
      <c r="BKB845" s="4"/>
      <c r="BKC845" s="4"/>
      <c r="BKD845" s="4"/>
      <c r="BKE845" s="4"/>
      <c r="BKF845" s="4"/>
      <c r="BKG845" s="4"/>
      <c r="BKH845" s="4"/>
      <c r="BKI845" s="4"/>
      <c r="BKJ845" s="4"/>
      <c r="BKK845" s="4"/>
      <c r="BKL845" s="4"/>
      <c r="BKM845" s="4"/>
      <c r="BKN845" s="4"/>
      <c r="BKO845" s="4"/>
      <c r="BKP845" s="4"/>
      <c r="BKQ845" s="4"/>
      <c r="BKR845" s="4"/>
      <c r="BKS845" s="4"/>
      <c r="BKT845" s="4"/>
      <c r="BKU845" s="4"/>
      <c r="BKV845" s="4"/>
      <c r="BKW845" s="4"/>
      <c r="BKX845" s="4"/>
      <c r="BKY845" s="4"/>
      <c r="BKZ845" s="4"/>
      <c r="BLA845" s="4"/>
      <c r="BLB845" s="4"/>
      <c r="BLC845" s="4"/>
      <c r="BLD845" s="4"/>
      <c r="BLE845" s="4"/>
      <c r="BLF845" s="4"/>
      <c r="BLG845" s="4"/>
      <c r="BLH845" s="4"/>
      <c r="BLI845" s="4"/>
      <c r="BLJ845" s="4"/>
      <c r="BLK845" s="4"/>
      <c r="BLL845" s="4"/>
      <c r="BLM845" s="4"/>
      <c r="BLN845" s="4"/>
      <c r="BLO845" s="4"/>
      <c r="BLP845" s="4"/>
      <c r="BLQ845" s="4"/>
      <c r="BLR845" s="4"/>
      <c r="BLS845" s="4"/>
      <c r="BLT845" s="4"/>
      <c r="BLU845" s="4"/>
      <c r="BLV845" s="4"/>
      <c r="BLW845" s="4"/>
      <c r="BLX845" s="4"/>
      <c r="BLY845" s="4"/>
      <c r="BLZ845" s="4"/>
      <c r="BMA845" s="4"/>
      <c r="BMB845" s="4"/>
      <c r="BMC845" s="4"/>
      <c r="BMD845" s="4"/>
      <c r="BME845" s="4"/>
      <c r="BMF845" s="4"/>
      <c r="BMG845" s="4"/>
      <c r="BMH845" s="4"/>
      <c r="BMI845" s="4"/>
      <c r="BMJ845" s="4"/>
      <c r="BMK845" s="4"/>
      <c r="BML845" s="4"/>
      <c r="BMM845" s="4"/>
      <c r="BMN845" s="4"/>
      <c r="BMO845" s="4"/>
      <c r="BMP845" s="4"/>
      <c r="BMQ845" s="4"/>
      <c r="BMR845" s="4"/>
      <c r="BMS845" s="4"/>
      <c r="BMT845" s="4"/>
      <c r="BMU845" s="4"/>
      <c r="BMV845" s="4"/>
      <c r="BMW845" s="4"/>
      <c r="BMX845" s="4"/>
      <c r="BMY845" s="4"/>
      <c r="BMZ845" s="4"/>
      <c r="BNA845" s="4"/>
      <c r="BNB845" s="4"/>
      <c r="BNC845" s="4"/>
      <c r="BND845" s="4"/>
      <c r="BNE845" s="4"/>
      <c r="BNF845" s="4"/>
      <c r="BNG845" s="4"/>
      <c r="BNH845" s="4"/>
      <c r="BNI845" s="4"/>
      <c r="BNJ845" s="4"/>
      <c r="BNK845" s="4"/>
      <c r="BNL845" s="4"/>
      <c r="BNM845" s="4"/>
      <c r="BNN845" s="4"/>
      <c r="BNO845" s="4"/>
      <c r="BNP845" s="4"/>
      <c r="BNQ845" s="4"/>
      <c r="BNR845" s="4"/>
      <c r="BNS845" s="4"/>
      <c r="BNT845" s="4"/>
      <c r="BNU845" s="4"/>
      <c r="BNV845" s="4"/>
      <c r="BNW845" s="4"/>
      <c r="BNX845" s="4"/>
      <c r="BNY845" s="4"/>
      <c r="BNZ845" s="4"/>
      <c r="BOA845" s="4"/>
      <c r="BOB845" s="4"/>
      <c r="BOC845" s="4"/>
      <c r="BOD845" s="4"/>
      <c r="BOE845" s="4"/>
      <c r="BOF845" s="4"/>
      <c r="BOG845" s="4"/>
      <c r="BOH845" s="4"/>
      <c r="BOI845" s="4"/>
      <c r="BOJ845" s="4"/>
      <c r="BOK845" s="4"/>
      <c r="BOL845" s="4"/>
      <c r="BOM845" s="4"/>
      <c r="BON845" s="4"/>
      <c r="BOO845" s="4"/>
      <c r="BOP845" s="4"/>
      <c r="BOQ845" s="4"/>
      <c r="BOR845" s="4"/>
      <c r="BOS845" s="4"/>
      <c r="BOT845" s="4"/>
      <c r="BOU845" s="4"/>
      <c r="BOV845" s="4"/>
      <c r="BOW845" s="4"/>
      <c r="BOX845" s="4"/>
      <c r="BOY845" s="4"/>
      <c r="BOZ845" s="4"/>
      <c r="BPA845" s="4"/>
      <c r="BPB845" s="4"/>
      <c r="BPC845" s="4"/>
      <c r="BPD845" s="4"/>
      <c r="BPE845" s="4"/>
      <c r="BPF845" s="4"/>
      <c r="BPG845" s="4"/>
      <c r="BPH845" s="4"/>
      <c r="BPI845" s="4"/>
      <c r="BPJ845" s="4"/>
      <c r="BPK845" s="4"/>
      <c r="BPL845" s="4"/>
      <c r="BPM845" s="4"/>
      <c r="BPN845" s="4"/>
      <c r="BPO845" s="4"/>
      <c r="BPP845" s="4"/>
      <c r="BPQ845" s="4"/>
      <c r="BPR845" s="4"/>
      <c r="BPS845" s="4"/>
      <c r="BPT845" s="4"/>
      <c r="BPU845" s="4"/>
      <c r="BPV845" s="4"/>
      <c r="BPW845" s="4"/>
      <c r="BPX845" s="4"/>
      <c r="BPY845" s="4"/>
      <c r="BPZ845" s="4"/>
      <c r="BQA845" s="4"/>
      <c r="BQB845" s="4"/>
      <c r="BQC845" s="4"/>
      <c r="BQD845" s="4"/>
      <c r="BQE845" s="4"/>
      <c r="BQF845" s="4"/>
      <c r="BQG845" s="4"/>
      <c r="BQH845" s="4"/>
      <c r="BQI845" s="4"/>
      <c r="BQJ845" s="4"/>
      <c r="BQK845" s="4"/>
      <c r="BQL845" s="4"/>
      <c r="BQM845" s="4"/>
      <c r="BQN845" s="4"/>
      <c r="BQO845" s="4"/>
      <c r="BQP845" s="4"/>
      <c r="BQQ845" s="4"/>
      <c r="BQR845" s="4"/>
      <c r="BQS845" s="4"/>
      <c r="BQT845" s="4"/>
      <c r="BQU845" s="4"/>
      <c r="BQV845" s="4"/>
      <c r="BQW845" s="4"/>
      <c r="BQX845" s="4"/>
      <c r="BQY845" s="4"/>
      <c r="BQZ845" s="4"/>
      <c r="BRA845" s="4"/>
      <c r="BRB845" s="4"/>
      <c r="BRC845" s="4"/>
      <c r="BRD845" s="4"/>
      <c r="BRE845" s="4"/>
      <c r="BRF845" s="4"/>
      <c r="BRG845" s="4"/>
      <c r="BRH845" s="4"/>
      <c r="BRI845" s="4"/>
      <c r="BRJ845" s="4"/>
      <c r="BRK845" s="4"/>
      <c r="BRL845" s="4"/>
      <c r="BRM845" s="4"/>
      <c r="BRN845" s="4"/>
      <c r="BRO845" s="4"/>
      <c r="BRP845" s="4"/>
      <c r="BRQ845" s="4"/>
      <c r="BRR845" s="4"/>
      <c r="BRS845" s="4"/>
      <c r="BRT845" s="4"/>
      <c r="BRU845" s="4"/>
      <c r="BRV845" s="4"/>
      <c r="BRW845" s="4"/>
      <c r="BRX845" s="4"/>
      <c r="BRY845" s="4"/>
      <c r="BRZ845" s="4"/>
      <c r="BSA845" s="4"/>
      <c r="BSB845" s="4"/>
      <c r="BSC845" s="4"/>
      <c r="BSD845" s="4"/>
      <c r="BSE845" s="4"/>
      <c r="BSF845" s="4"/>
      <c r="BSG845" s="4"/>
      <c r="BSH845" s="4"/>
      <c r="BSI845" s="4"/>
      <c r="BSJ845" s="4"/>
      <c r="BSK845" s="4"/>
      <c r="BSL845" s="4"/>
      <c r="BSM845" s="4"/>
      <c r="BSN845" s="4"/>
      <c r="BSO845" s="4"/>
      <c r="BSP845" s="4"/>
      <c r="BSQ845" s="4"/>
      <c r="BSR845" s="4"/>
      <c r="BSS845" s="4"/>
      <c r="BST845" s="4"/>
      <c r="BSU845" s="4"/>
      <c r="BSV845" s="4"/>
      <c r="BSW845" s="4"/>
      <c r="BSX845" s="4"/>
      <c r="BSY845" s="4"/>
      <c r="BSZ845" s="4"/>
      <c r="BTA845" s="4"/>
      <c r="BTB845" s="4"/>
      <c r="BTC845" s="4"/>
      <c r="BTD845" s="4"/>
      <c r="BTE845" s="4"/>
      <c r="BTF845" s="4"/>
      <c r="BTG845" s="4"/>
      <c r="BTH845" s="4"/>
      <c r="BTI845" s="4"/>
      <c r="BTJ845" s="4"/>
      <c r="BTK845" s="4"/>
      <c r="BTL845" s="4"/>
      <c r="BTM845" s="4"/>
      <c r="BTN845" s="4"/>
      <c r="BTO845" s="4"/>
      <c r="BTP845" s="4"/>
      <c r="BTQ845" s="4"/>
      <c r="BTR845" s="4"/>
      <c r="BTS845" s="4"/>
      <c r="BTT845" s="4"/>
      <c r="BTU845" s="4"/>
      <c r="BTV845" s="4"/>
      <c r="BTW845" s="4"/>
      <c r="BTX845" s="4"/>
      <c r="BTY845" s="4"/>
      <c r="BTZ845" s="4"/>
      <c r="BUA845" s="4"/>
      <c r="BUB845" s="4"/>
      <c r="BUC845" s="4"/>
      <c r="BUD845" s="4"/>
      <c r="BUE845" s="4"/>
      <c r="BUF845" s="4"/>
      <c r="BUG845" s="4"/>
      <c r="BUH845" s="4"/>
      <c r="BUI845" s="4"/>
      <c r="BUJ845" s="4"/>
      <c r="BUK845" s="4"/>
      <c r="BUL845" s="4"/>
      <c r="BUM845" s="4"/>
      <c r="BUN845" s="4"/>
      <c r="BUO845" s="4"/>
      <c r="BUP845" s="4"/>
      <c r="BUQ845" s="4"/>
      <c r="BUR845" s="4"/>
      <c r="BUS845" s="4"/>
      <c r="BUT845" s="4"/>
      <c r="BUU845" s="4"/>
      <c r="BUV845" s="4"/>
      <c r="BUW845" s="4"/>
      <c r="BUX845" s="4"/>
      <c r="BUY845" s="4"/>
      <c r="BUZ845" s="4"/>
      <c r="BVA845" s="4"/>
      <c r="BVB845" s="4"/>
      <c r="BVC845" s="4"/>
      <c r="BVD845" s="4"/>
      <c r="BVE845" s="4"/>
      <c r="BVF845" s="4"/>
      <c r="BVG845" s="4"/>
      <c r="BVH845" s="4"/>
      <c r="BVI845" s="4"/>
      <c r="BVJ845" s="4"/>
      <c r="BVK845" s="4"/>
      <c r="BVL845" s="4"/>
      <c r="BVM845" s="4"/>
      <c r="BVN845" s="4"/>
      <c r="BVO845" s="4"/>
      <c r="BVP845" s="4"/>
      <c r="BVQ845" s="4"/>
      <c r="BVR845" s="4"/>
      <c r="BVS845" s="4"/>
      <c r="BVT845" s="4"/>
      <c r="BVU845" s="4"/>
      <c r="BVV845" s="4"/>
      <c r="BVW845" s="4"/>
      <c r="BVX845" s="4"/>
      <c r="BVY845" s="4"/>
      <c r="BVZ845" s="4"/>
      <c r="BWA845" s="4"/>
      <c r="BWB845" s="4"/>
      <c r="BWC845" s="4"/>
      <c r="BWD845" s="4"/>
      <c r="BWE845" s="4"/>
      <c r="BWF845" s="4"/>
      <c r="BWG845" s="4"/>
      <c r="BWH845" s="4"/>
      <c r="BWI845" s="4"/>
      <c r="BWJ845" s="4"/>
      <c r="BWK845" s="4"/>
      <c r="BWL845" s="4"/>
      <c r="BWM845" s="4"/>
      <c r="BWN845" s="4"/>
      <c r="BWO845" s="4"/>
      <c r="BWP845" s="4"/>
      <c r="BWQ845" s="4"/>
      <c r="BWR845" s="4"/>
      <c r="BWS845" s="4"/>
      <c r="BWT845" s="4"/>
      <c r="BWU845" s="4"/>
      <c r="BWV845" s="4"/>
      <c r="BWW845" s="4"/>
      <c r="BWX845" s="4"/>
      <c r="BWY845" s="4"/>
      <c r="BWZ845" s="4"/>
      <c r="BXA845" s="4"/>
      <c r="BXB845" s="4"/>
      <c r="BXC845" s="4"/>
      <c r="BXD845" s="4"/>
      <c r="BXE845" s="4"/>
      <c r="BXF845" s="4"/>
      <c r="BXG845" s="4"/>
      <c r="BXH845" s="4"/>
      <c r="BXI845" s="4"/>
      <c r="BXJ845" s="4"/>
      <c r="BXK845" s="4"/>
      <c r="BXL845" s="4"/>
      <c r="BXM845" s="4"/>
      <c r="BXN845" s="4"/>
      <c r="BXO845" s="4"/>
      <c r="BXP845" s="4"/>
      <c r="BXQ845" s="4"/>
      <c r="BXR845" s="4"/>
      <c r="BXS845" s="4"/>
      <c r="BXT845" s="4"/>
      <c r="BXU845" s="4"/>
      <c r="BXV845" s="4"/>
      <c r="BXW845" s="4"/>
      <c r="BXX845" s="4"/>
      <c r="BXY845" s="4"/>
      <c r="BXZ845" s="4"/>
      <c r="BYA845" s="4"/>
      <c r="BYB845" s="4"/>
      <c r="BYC845" s="4"/>
      <c r="BYD845" s="4"/>
      <c r="BYE845" s="4"/>
      <c r="BYF845" s="4"/>
      <c r="BYG845" s="4"/>
      <c r="BYH845" s="4"/>
      <c r="BYI845" s="4"/>
      <c r="BYJ845" s="4"/>
      <c r="BYK845" s="4"/>
      <c r="BYL845" s="4"/>
      <c r="BYM845" s="4"/>
      <c r="BYN845" s="4"/>
      <c r="BYO845" s="4"/>
      <c r="BYP845" s="4"/>
      <c r="BYQ845" s="4"/>
      <c r="BYR845" s="4"/>
      <c r="BYS845" s="4"/>
      <c r="BYT845" s="4"/>
      <c r="BYU845" s="4"/>
      <c r="BYV845" s="4"/>
      <c r="BYW845" s="4"/>
      <c r="BYX845" s="4"/>
      <c r="BYY845" s="4"/>
      <c r="BYZ845" s="4"/>
      <c r="BZA845" s="4"/>
      <c r="BZB845" s="4"/>
      <c r="BZC845" s="4"/>
      <c r="BZD845" s="4"/>
      <c r="BZE845" s="4"/>
      <c r="BZF845" s="4"/>
      <c r="BZG845" s="4"/>
      <c r="BZH845" s="4"/>
      <c r="BZI845" s="4"/>
      <c r="BZJ845" s="4"/>
      <c r="BZK845" s="4"/>
      <c r="BZL845" s="4"/>
      <c r="BZM845" s="4"/>
      <c r="BZN845" s="4"/>
      <c r="BZO845" s="4"/>
      <c r="BZP845" s="4"/>
      <c r="BZQ845" s="4"/>
      <c r="BZR845" s="4"/>
      <c r="BZS845" s="4"/>
      <c r="BZT845" s="4"/>
      <c r="BZU845" s="4"/>
      <c r="BZV845" s="4"/>
      <c r="BZW845" s="4"/>
      <c r="BZX845" s="4"/>
      <c r="BZY845" s="4"/>
      <c r="BZZ845" s="4"/>
      <c r="CAA845" s="4"/>
      <c r="CAB845" s="4"/>
      <c r="CAC845" s="4"/>
      <c r="CAD845" s="4"/>
      <c r="CAE845" s="4"/>
      <c r="CAF845" s="4"/>
      <c r="CAG845" s="4"/>
      <c r="CAH845" s="4"/>
      <c r="CAI845" s="4"/>
      <c r="CAJ845" s="4"/>
      <c r="CAK845" s="4"/>
      <c r="CAL845" s="4"/>
      <c r="CAM845" s="4"/>
      <c r="CAN845" s="4"/>
      <c r="CAO845" s="4"/>
      <c r="CAP845" s="4"/>
      <c r="CAQ845" s="4"/>
      <c r="CAR845" s="4"/>
      <c r="CAS845" s="4"/>
      <c r="CAT845" s="4"/>
      <c r="CAU845" s="4"/>
      <c r="CAV845" s="4"/>
      <c r="CAW845" s="4"/>
      <c r="CAX845" s="4"/>
      <c r="CAY845" s="4"/>
      <c r="CAZ845" s="4"/>
      <c r="CBA845" s="4"/>
      <c r="CBB845" s="4"/>
      <c r="CBC845" s="4"/>
      <c r="CBD845" s="4"/>
      <c r="CBE845" s="4"/>
      <c r="CBF845" s="4"/>
      <c r="CBG845" s="4"/>
      <c r="CBH845" s="4"/>
      <c r="CBI845" s="4"/>
      <c r="CBJ845" s="4"/>
      <c r="CBK845" s="4"/>
      <c r="CBL845" s="4"/>
      <c r="CBM845" s="4"/>
      <c r="CBN845" s="4"/>
      <c r="CBO845" s="4"/>
      <c r="CBP845" s="4"/>
      <c r="CBQ845" s="4"/>
      <c r="CBR845" s="4"/>
      <c r="CBS845" s="4"/>
      <c r="CBT845" s="4"/>
      <c r="CBU845" s="4"/>
      <c r="CBV845" s="4"/>
      <c r="CBW845" s="4"/>
      <c r="CBX845" s="4"/>
      <c r="CBY845" s="4"/>
      <c r="CBZ845" s="4"/>
      <c r="CCA845" s="4"/>
      <c r="CCB845" s="4"/>
      <c r="CCC845" s="4"/>
      <c r="CCD845" s="4"/>
      <c r="CCE845" s="4"/>
      <c r="CCF845" s="4"/>
      <c r="CCG845" s="4"/>
      <c r="CCH845" s="4"/>
      <c r="CCI845" s="4"/>
      <c r="CCJ845" s="4"/>
      <c r="CCK845" s="4"/>
      <c r="CCL845" s="4"/>
      <c r="CCM845" s="4"/>
      <c r="CCN845" s="4"/>
      <c r="CCO845" s="4"/>
      <c r="CCP845" s="4"/>
      <c r="CCQ845" s="4"/>
      <c r="CCR845" s="4"/>
      <c r="CCS845" s="4"/>
      <c r="CCT845" s="4"/>
      <c r="CCU845" s="4"/>
      <c r="CCV845" s="4"/>
      <c r="CCW845" s="4"/>
      <c r="CCX845" s="4"/>
      <c r="CCY845" s="4"/>
      <c r="CCZ845" s="4"/>
      <c r="CDA845" s="4"/>
      <c r="CDB845" s="4"/>
      <c r="CDC845" s="4"/>
      <c r="CDD845" s="4"/>
      <c r="CDE845" s="4"/>
      <c r="CDF845" s="4"/>
      <c r="CDG845" s="4"/>
      <c r="CDH845" s="4"/>
      <c r="CDI845" s="4"/>
      <c r="CDJ845" s="4"/>
      <c r="CDK845" s="4"/>
      <c r="CDL845" s="4"/>
      <c r="CDM845" s="4"/>
      <c r="CDN845" s="4"/>
      <c r="CDO845" s="4"/>
      <c r="CDP845" s="4"/>
      <c r="CDQ845" s="4"/>
      <c r="CDR845" s="4"/>
      <c r="CDS845" s="4"/>
      <c r="CDT845" s="4"/>
      <c r="CDU845" s="4"/>
      <c r="CDV845" s="4"/>
      <c r="CDW845" s="4"/>
      <c r="CDX845" s="4"/>
      <c r="CDY845" s="4"/>
      <c r="CDZ845" s="4"/>
      <c r="CEA845" s="4"/>
      <c r="CEB845" s="4"/>
      <c r="CEC845" s="4"/>
      <c r="CED845" s="4"/>
      <c r="CEE845" s="4"/>
      <c r="CEF845" s="4"/>
      <c r="CEG845" s="4"/>
      <c r="CEH845" s="4"/>
      <c r="CEI845" s="4"/>
      <c r="CEJ845" s="4"/>
      <c r="CEK845" s="4"/>
      <c r="CEL845" s="4"/>
      <c r="CEM845" s="4"/>
      <c r="CEN845" s="4"/>
      <c r="CEO845" s="4"/>
      <c r="CEP845" s="4"/>
      <c r="CEQ845" s="4"/>
      <c r="CER845" s="4"/>
      <c r="CES845" s="4"/>
      <c r="CET845" s="4"/>
      <c r="CEU845" s="4"/>
      <c r="CEV845" s="4"/>
      <c r="CEW845" s="4"/>
      <c r="CEX845" s="4"/>
      <c r="CEY845" s="4"/>
      <c r="CEZ845" s="4"/>
      <c r="CFA845" s="4"/>
      <c r="CFB845" s="4"/>
      <c r="CFC845" s="4"/>
      <c r="CFD845" s="4"/>
      <c r="CFE845" s="4"/>
      <c r="CFF845" s="4"/>
      <c r="CFG845" s="4"/>
      <c r="CFH845" s="4"/>
      <c r="CFI845" s="4"/>
      <c r="CFJ845" s="4"/>
      <c r="CFK845" s="4"/>
      <c r="CFL845" s="4"/>
      <c r="CFM845" s="4"/>
      <c r="CFN845" s="4"/>
      <c r="CFO845" s="4"/>
      <c r="CFP845" s="4"/>
      <c r="CFQ845" s="4"/>
      <c r="CFR845" s="4"/>
      <c r="CFS845" s="4"/>
      <c r="CFT845" s="4"/>
      <c r="CFU845" s="4"/>
      <c r="CFV845" s="4"/>
      <c r="CFW845" s="4"/>
      <c r="CFX845" s="4"/>
      <c r="CFY845" s="4"/>
      <c r="CFZ845" s="4"/>
      <c r="CGA845" s="4"/>
      <c r="CGB845" s="4"/>
      <c r="CGC845" s="4"/>
      <c r="CGD845" s="4"/>
      <c r="CGE845" s="4"/>
      <c r="CGF845" s="4"/>
      <c r="CGG845" s="4"/>
      <c r="CGH845" s="4"/>
      <c r="CGI845" s="4"/>
      <c r="CGJ845" s="4"/>
      <c r="CGK845" s="4"/>
      <c r="CGL845" s="4"/>
      <c r="CGM845" s="4"/>
      <c r="CGN845" s="4"/>
      <c r="CGO845" s="4"/>
      <c r="CGP845" s="4"/>
      <c r="CGQ845" s="4"/>
      <c r="CGR845" s="4"/>
      <c r="CGS845" s="4"/>
      <c r="CGT845" s="4"/>
      <c r="CGU845" s="4"/>
      <c r="CGV845" s="4"/>
      <c r="CGW845" s="4"/>
      <c r="CGX845" s="4"/>
      <c r="CGY845" s="4"/>
      <c r="CGZ845" s="4"/>
      <c r="CHA845" s="4"/>
      <c r="CHB845" s="4"/>
      <c r="CHC845" s="4"/>
      <c r="CHD845" s="4"/>
      <c r="CHE845" s="4"/>
      <c r="CHF845" s="4"/>
      <c r="CHG845" s="4"/>
      <c r="CHH845" s="4"/>
      <c r="CHI845" s="4"/>
      <c r="CHJ845" s="4"/>
      <c r="CHK845" s="4"/>
      <c r="CHL845" s="4"/>
      <c r="CHM845" s="4"/>
      <c r="CHN845" s="4"/>
      <c r="CHO845" s="4"/>
      <c r="CHP845" s="4"/>
      <c r="CHQ845" s="4"/>
      <c r="CHR845" s="4"/>
      <c r="CHS845" s="4"/>
      <c r="CHT845" s="4"/>
      <c r="CHU845" s="4"/>
      <c r="CHV845" s="4"/>
      <c r="CHW845" s="4"/>
      <c r="CHX845" s="4"/>
      <c r="CHY845" s="4"/>
      <c r="CHZ845" s="4"/>
      <c r="CIA845" s="4"/>
      <c r="CIB845" s="4"/>
      <c r="CIC845" s="4"/>
      <c r="CID845" s="4"/>
      <c r="CIE845" s="4"/>
      <c r="CIF845" s="4"/>
      <c r="CIG845" s="4"/>
      <c r="CIH845" s="4"/>
      <c r="CII845" s="4"/>
      <c r="CIJ845" s="4"/>
      <c r="CIK845" s="4"/>
      <c r="CIL845" s="4"/>
      <c r="CIM845" s="4"/>
      <c r="CIN845" s="4"/>
      <c r="CIO845" s="4"/>
      <c r="CIP845" s="4"/>
      <c r="CIQ845" s="4"/>
      <c r="CIR845" s="4"/>
      <c r="CIS845" s="4"/>
      <c r="CIT845" s="4"/>
      <c r="CIU845" s="4"/>
      <c r="CIV845" s="4"/>
      <c r="CIW845" s="4"/>
      <c r="CIX845" s="4"/>
      <c r="CIY845" s="4"/>
      <c r="CIZ845" s="4"/>
      <c r="CJA845" s="4"/>
      <c r="CJB845" s="4"/>
      <c r="CJC845" s="4"/>
      <c r="CJD845" s="4"/>
      <c r="CJE845" s="4"/>
      <c r="CJF845" s="4"/>
      <c r="CJG845" s="4"/>
      <c r="CJH845" s="4"/>
      <c r="CJI845" s="4"/>
      <c r="CJJ845" s="4"/>
      <c r="CJK845" s="4"/>
      <c r="CJL845" s="4"/>
      <c r="CJM845" s="4"/>
      <c r="CJN845" s="4"/>
      <c r="CJO845" s="4"/>
      <c r="CJP845" s="4"/>
      <c r="CJQ845" s="4"/>
      <c r="CJR845" s="4"/>
      <c r="CJS845" s="4"/>
      <c r="CJT845" s="4"/>
      <c r="CJU845" s="4"/>
      <c r="CJV845" s="4"/>
      <c r="CJW845" s="4"/>
      <c r="CJX845" s="4"/>
      <c r="CJY845" s="4"/>
      <c r="CJZ845" s="4"/>
      <c r="CKA845" s="4"/>
      <c r="CKB845" s="4"/>
      <c r="CKC845" s="4"/>
      <c r="CKD845" s="4"/>
      <c r="CKE845" s="4"/>
      <c r="CKF845" s="4"/>
      <c r="CKG845" s="4"/>
      <c r="CKH845" s="4"/>
      <c r="CKI845" s="4"/>
      <c r="CKJ845" s="4"/>
      <c r="CKK845" s="4"/>
      <c r="CKL845" s="4"/>
      <c r="CKM845" s="4"/>
      <c r="CKN845" s="4"/>
      <c r="CKO845" s="4"/>
      <c r="CKP845" s="4"/>
      <c r="CKQ845" s="4"/>
      <c r="CKR845" s="4"/>
      <c r="CKS845" s="4"/>
      <c r="CKT845" s="4"/>
      <c r="CKU845" s="4"/>
      <c r="CKV845" s="4"/>
      <c r="CKW845" s="4"/>
      <c r="CKX845" s="4"/>
      <c r="CKY845" s="4"/>
      <c r="CKZ845" s="4"/>
      <c r="CLA845" s="4"/>
      <c r="CLB845" s="4"/>
      <c r="CLC845" s="4"/>
      <c r="CLD845" s="4"/>
      <c r="CLE845" s="4"/>
      <c r="CLF845" s="4"/>
      <c r="CLG845" s="4"/>
      <c r="CLH845" s="4"/>
      <c r="CLI845" s="4"/>
      <c r="CLJ845" s="4"/>
      <c r="CLK845" s="4"/>
      <c r="CLL845" s="4"/>
      <c r="CLM845" s="4"/>
      <c r="CLN845" s="4"/>
      <c r="CLO845" s="4"/>
      <c r="CLP845" s="4"/>
      <c r="CLQ845" s="4"/>
      <c r="CLR845" s="4"/>
      <c r="CLS845" s="4"/>
      <c r="CLT845" s="4"/>
      <c r="CLU845" s="4"/>
      <c r="CLV845" s="4"/>
      <c r="CLW845" s="4"/>
      <c r="CLX845" s="4"/>
      <c r="CLY845" s="4"/>
      <c r="CLZ845" s="4"/>
      <c r="CMA845" s="4"/>
      <c r="CMB845" s="4"/>
      <c r="CMC845" s="4"/>
      <c r="CMD845" s="4"/>
      <c r="CME845" s="4"/>
      <c r="CMF845" s="4"/>
      <c r="CMG845" s="4"/>
      <c r="CMH845" s="4"/>
      <c r="CMI845" s="4"/>
      <c r="CMJ845" s="4"/>
      <c r="CMK845" s="4"/>
      <c r="CML845" s="4"/>
      <c r="CMM845" s="4"/>
      <c r="CMN845" s="4"/>
      <c r="CMO845" s="4"/>
      <c r="CMP845" s="4"/>
      <c r="CMQ845" s="4"/>
      <c r="CMR845" s="4"/>
      <c r="CMS845" s="4"/>
      <c r="CMT845" s="4"/>
      <c r="CMU845" s="4"/>
      <c r="CMV845" s="4"/>
      <c r="CMW845" s="4"/>
      <c r="CMX845" s="4"/>
      <c r="CMY845" s="4"/>
      <c r="CMZ845" s="4"/>
      <c r="CNA845" s="4"/>
      <c r="CNB845" s="4"/>
      <c r="CNC845" s="4"/>
      <c r="CND845" s="4"/>
      <c r="CNE845" s="4"/>
      <c r="CNF845" s="4"/>
      <c r="CNG845" s="4"/>
      <c r="CNH845" s="4"/>
      <c r="CNI845" s="4"/>
      <c r="CNJ845" s="4"/>
      <c r="CNK845" s="4"/>
      <c r="CNL845" s="4"/>
      <c r="CNM845" s="4"/>
      <c r="CNN845" s="4"/>
      <c r="CNO845" s="4"/>
      <c r="CNP845" s="4"/>
      <c r="CNQ845" s="4"/>
      <c r="CNR845" s="4"/>
      <c r="CNS845" s="4"/>
      <c r="CNT845" s="4"/>
      <c r="CNU845" s="4"/>
      <c r="CNV845" s="4"/>
      <c r="CNW845" s="4"/>
      <c r="CNX845" s="4"/>
      <c r="CNY845" s="4"/>
      <c r="CNZ845" s="4"/>
      <c r="COA845" s="4"/>
      <c r="COB845" s="4"/>
      <c r="COC845" s="4"/>
      <c r="COD845" s="4"/>
      <c r="COE845" s="4"/>
      <c r="COF845" s="4"/>
      <c r="COG845" s="4"/>
      <c r="COH845" s="4"/>
      <c r="COI845" s="4"/>
      <c r="COJ845" s="4"/>
      <c r="COK845" s="4"/>
      <c r="COL845" s="4"/>
      <c r="COM845" s="4"/>
      <c r="CON845" s="4"/>
      <c r="COO845" s="4"/>
      <c r="COP845" s="4"/>
      <c r="COQ845" s="4"/>
      <c r="COR845" s="4"/>
      <c r="COS845" s="4"/>
      <c r="COT845" s="4"/>
      <c r="COU845" s="4"/>
      <c r="COV845" s="4"/>
      <c r="COW845" s="4"/>
      <c r="COX845" s="4"/>
      <c r="COY845" s="4"/>
      <c r="COZ845" s="4"/>
      <c r="CPA845" s="4"/>
      <c r="CPB845" s="4"/>
      <c r="CPC845" s="4"/>
      <c r="CPD845" s="4"/>
      <c r="CPE845" s="4"/>
      <c r="CPF845" s="4"/>
      <c r="CPG845" s="4"/>
      <c r="CPH845" s="4"/>
      <c r="CPI845" s="4"/>
      <c r="CPJ845" s="4"/>
      <c r="CPK845" s="4"/>
      <c r="CPL845" s="4"/>
      <c r="CPM845" s="4"/>
      <c r="CPN845" s="4"/>
      <c r="CPO845" s="4"/>
      <c r="CPP845" s="4"/>
      <c r="CPQ845" s="4"/>
      <c r="CPR845" s="4"/>
      <c r="CPS845" s="4"/>
      <c r="CPT845" s="4"/>
      <c r="CPU845" s="4"/>
      <c r="CPV845" s="4"/>
      <c r="CPW845" s="4"/>
      <c r="CPX845" s="4"/>
      <c r="CPY845" s="4"/>
      <c r="CPZ845" s="4"/>
      <c r="CQA845" s="4"/>
      <c r="CQB845" s="4"/>
      <c r="CQC845" s="4"/>
      <c r="CQD845" s="4"/>
      <c r="CQE845" s="4"/>
      <c r="CQF845" s="4"/>
      <c r="CQG845" s="4"/>
      <c r="CQH845" s="4"/>
      <c r="CQI845" s="4"/>
      <c r="CQJ845" s="4"/>
      <c r="CQK845" s="4"/>
      <c r="CQL845" s="4"/>
      <c r="CQM845" s="4"/>
      <c r="CQN845" s="4"/>
      <c r="CQO845" s="4"/>
      <c r="CQP845" s="4"/>
      <c r="CQQ845" s="4"/>
      <c r="CQR845" s="4"/>
      <c r="CQS845" s="4"/>
      <c r="CQT845" s="4"/>
      <c r="CQU845" s="4"/>
      <c r="CQV845" s="4"/>
      <c r="CQW845" s="4"/>
      <c r="CQX845" s="4"/>
      <c r="CQY845" s="4"/>
      <c r="CQZ845" s="4"/>
      <c r="CRA845" s="4"/>
      <c r="CRB845" s="4"/>
      <c r="CRC845" s="4"/>
      <c r="CRD845" s="4"/>
      <c r="CRE845" s="4"/>
      <c r="CRF845" s="4"/>
      <c r="CRG845" s="4"/>
      <c r="CRH845" s="4"/>
      <c r="CRI845" s="4"/>
      <c r="CRJ845" s="4"/>
      <c r="CRK845" s="4"/>
      <c r="CRL845" s="4"/>
      <c r="CRM845" s="4"/>
      <c r="CRN845" s="4"/>
      <c r="CRO845" s="4"/>
      <c r="CRP845" s="4"/>
      <c r="CRQ845" s="4"/>
      <c r="CRR845" s="4"/>
      <c r="CRS845" s="4"/>
      <c r="CRT845" s="4"/>
      <c r="CRU845" s="4"/>
      <c r="CRV845" s="4"/>
      <c r="CRW845" s="4"/>
      <c r="CRX845" s="4"/>
      <c r="CRY845" s="4"/>
      <c r="CRZ845" s="4"/>
      <c r="CSA845" s="4"/>
      <c r="CSB845" s="4"/>
      <c r="CSC845" s="4"/>
      <c r="CSD845" s="4"/>
      <c r="CSE845" s="4"/>
      <c r="CSF845" s="4"/>
      <c r="CSG845" s="4"/>
      <c r="CSH845" s="4"/>
      <c r="CSI845" s="4"/>
      <c r="CSJ845" s="4"/>
      <c r="CSK845" s="4"/>
      <c r="CSL845" s="4"/>
      <c r="CSM845" s="4"/>
      <c r="CSN845" s="4"/>
      <c r="CSO845" s="4"/>
      <c r="CSP845" s="4"/>
      <c r="CSQ845" s="4"/>
      <c r="CSR845" s="4"/>
      <c r="CSS845" s="4"/>
      <c r="CST845" s="4"/>
      <c r="CSU845" s="4"/>
      <c r="CSV845" s="4"/>
      <c r="CSW845" s="4"/>
      <c r="CSX845" s="4"/>
      <c r="CSY845" s="4"/>
      <c r="CSZ845" s="4"/>
      <c r="CTA845" s="4"/>
      <c r="CTB845" s="4"/>
      <c r="CTC845" s="4"/>
      <c r="CTD845" s="4"/>
      <c r="CTE845" s="4"/>
      <c r="CTF845" s="4"/>
      <c r="CTG845" s="4"/>
      <c r="CTH845" s="4"/>
      <c r="CTI845" s="4"/>
      <c r="CTJ845" s="4"/>
      <c r="CTK845" s="4"/>
      <c r="CTL845" s="4"/>
      <c r="CTM845" s="4"/>
      <c r="CTN845" s="4"/>
      <c r="CTO845" s="4"/>
      <c r="CTP845" s="4"/>
      <c r="CTQ845" s="4"/>
      <c r="CTR845" s="4"/>
      <c r="CTS845" s="4"/>
      <c r="CTT845" s="4"/>
      <c r="CTU845" s="4"/>
      <c r="CTV845" s="4"/>
      <c r="CTW845" s="4"/>
      <c r="CTX845" s="4"/>
      <c r="CTY845" s="4"/>
      <c r="CTZ845" s="4"/>
      <c r="CUA845" s="4"/>
      <c r="CUB845" s="4"/>
      <c r="CUC845" s="4"/>
      <c r="CUD845" s="4"/>
      <c r="CUE845" s="4"/>
      <c r="CUF845" s="4"/>
      <c r="CUG845" s="4"/>
      <c r="CUH845" s="4"/>
      <c r="CUI845" s="4"/>
      <c r="CUJ845" s="4"/>
      <c r="CUK845" s="4"/>
      <c r="CUL845" s="4"/>
      <c r="CUM845" s="4"/>
      <c r="CUN845" s="4"/>
      <c r="CUO845" s="4"/>
      <c r="CUP845" s="4"/>
      <c r="CUQ845" s="4"/>
      <c r="CUR845" s="4"/>
      <c r="CUS845" s="4"/>
      <c r="CUT845" s="4"/>
      <c r="CUU845" s="4"/>
      <c r="CUV845" s="4"/>
      <c r="CUW845" s="4"/>
      <c r="CUX845" s="4"/>
      <c r="CUY845" s="4"/>
      <c r="CUZ845" s="4"/>
      <c r="CVA845" s="4"/>
      <c r="CVB845" s="4"/>
      <c r="CVC845" s="4"/>
      <c r="CVD845" s="4"/>
      <c r="CVE845" s="4"/>
      <c r="CVF845" s="4"/>
      <c r="CVG845" s="4"/>
      <c r="CVH845" s="4"/>
      <c r="CVI845" s="4"/>
      <c r="CVJ845" s="4"/>
      <c r="CVK845" s="4"/>
      <c r="CVL845" s="4"/>
      <c r="CVM845" s="4"/>
      <c r="CVN845" s="4"/>
      <c r="CVO845" s="4"/>
      <c r="CVP845" s="4"/>
      <c r="CVQ845" s="4"/>
      <c r="CVR845" s="4"/>
      <c r="CVS845" s="4"/>
      <c r="CVT845" s="4"/>
      <c r="CVU845" s="4"/>
      <c r="CVV845" s="4"/>
      <c r="CVW845" s="4"/>
      <c r="CVX845" s="4"/>
      <c r="CVY845" s="4"/>
      <c r="CVZ845" s="4"/>
      <c r="CWA845" s="4"/>
      <c r="CWB845" s="4"/>
      <c r="CWC845" s="4"/>
      <c r="CWD845" s="4"/>
      <c r="CWE845" s="4"/>
      <c r="CWF845" s="4"/>
      <c r="CWG845" s="4"/>
      <c r="CWH845" s="4"/>
      <c r="CWI845" s="4"/>
      <c r="CWJ845" s="4"/>
      <c r="CWK845" s="4"/>
      <c r="CWL845" s="4"/>
      <c r="CWM845" s="4"/>
      <c r="CWN845" s="4"/>
      <c r="CWO845" s="4"/>
      <c r="CWP845" s="4"/>
      <c r="CWQ845" s="4"/>
      <c r="CWR845" s="4"/>
      <c r="CWS845" s="4"/>
      <c r="CWT845" s="4"/>
      <c r="CWU845" s="4"/>
      <c r="CWV845" s="4"/>
      <c r="CWW845" s="4"/>
      <c r="CWX845" s="4"/>
      <c r="CWY845" s="4"/>
      <c r="CWZ845" s="4"/>
      <c r="CXA845" s="4"/>
      <c r="CXB845" s="4"/>
      <c r="CXC845" s="4"/>
      <c r="CXD845" s="4"/>
      <c r="CXE845" s="4"/>
      <c r="CXF845" s="4"/>
      <c r="CXG845" s="4"/>
      <c r="CXH845" s="4"/>
      <c r="CXI845" s="4"/>
      <c r="CXJ845" s="4"/>
      <c r="CXK845" s="4"/>
      <c r="CXL845" s="4"/>
      <c r="CXM845" s="4"/>
      <c r="CXN845" s="4"/>
      <c r="CXO845" s="4"/>
      <c r="CXP845" s="4"/>
      <c r="CXQ845" s="4"/>
      <c r="CXR845" s="4"/>
      <c r="CXS845" s="4"/>
      <c r="CXT845" s="4"/>
      <c r="CXU845" s="4"/>
      <c r="CXV845" s="4"/>
      <c r="CXW845" s="4"/>
      <c r="CXX845" s="4"/>
      <c r="CXY845" s="4"/>
      <c r="CXZ845" s="4"/>
      <c r="CYA845" s="4"/>
      <c r="CYB845" s="4"/>
      <c r="CYC845" s="4"/>
      <c r="CYD845" s="4"/>
      <c r="CYE845" s="4"/>
      <c r="CYF845" s="4"/>
      <c r="CYG845" s="4"/>
      <c r="CYH845" s="4"/>
      <c r="CYI845" s="4"/>
      <c r="CYJ845" s="4"/>
      <c r="CYK845" s="4"/>
      <c r="CYL845" s="4"/>
      <c r="CYM845" s="4"/>
      <c r="CYN845" s="4"/>
      <c r="CYO845" s="4"/>
      <c r="CYP845" s="4"/>
      <c r="CYQ845" s="4"/>
      <c r="CYR845" s="4"/>
      <c r="CYS845" s="4"/>
      <c r="CYT845" s="4"/>
      <c r="CYU845" s="4"/>
      <c r="CYV845" s="4"/>
      <c r="CYW845" s="4"/>
      <c r="CYX845" s="4"/>
      <c r="CYY845" s="4"/>
      <c r="CYZ845" s="4"/>
      <c r="CZA845" s="4"/>
      <c r="CZB845" s="4"/>
      <c r="CZC845" s="4"/>
      <c r="CZD845" s="4"/>
      <c r="CZE845" s="4"/>
      <c r="CZF845" s="4"/>
      <c r="CZG845" s="4"/>
      <c r="CZH845" s="4"/>
      <c r="CZI845" s="4"/>
      <c r="CZJ845" s="4"/>
      <c r="CZK845" s="4"/>
      <c r="CZL845" s="4"/>
      <c r="CZM845" s="4"/>
      <c r="CZN845" s="4"/>
      <c r="CZO845" s="4"/>
      <c r="CZP845" s="4"/>
      <c r="CZQ845" s="4"/>
      <c r="CZR845" s="4"/>
      <c r="CZS845" s="4"/>
      <c r="CZT845" s="4"/>
      <c r="CZU845" s="4"/>
      <c r="CZV845" s="4"/>
      <c r="CZW845" s="4"/>
      <c r="CZX845" s="4"/>
      <c r="CZY845" s="4"/>
      <c r="CZZ845" s="4"/>
      <c r="DAA845" s="4"/>
      <c r="DAB845" s="4"/>
      <c r="DAC845" s="4"/>
      <c r="DAD845" s="4"/>
      <c r="DAE845" s="4"/>
      <c r="DAF845" s="4"/>
      <c r="DAG845" s="4"/>
      <c r="DAH845" s="4"/>
      <c r="DAI845" s="4"/>
      <c r="DAJ845" s="4"/>
      <c r="DAK845" s="4"/>
      <c r="DAL845" s="4"/>
      <c r="DAM845" s="4"/>
      <c r="DAN845" s="4"/>
      <c r="DAO845" s="4"/>
      <c r="DAP845" s="4"/>
      <c r="DAQ845" s="4"/>
      <c r="DAR845" s="4"/>
      <c r="DAS845" s="4"/>
      <c r="DAT845" s="4"/>
      <c r="DAU845" s="4"/>
      <c r="DAV845" s="4"/>
      <c r="DAW845" s="4"/>
      <c r="DAX845" s="4"/>
      <c r="DAY845" s="4"/>
      <c r="DAZ845" s="4"/>
      <c r="DBA845" s="4"/>
      <c r="DBB845" s="4"/>
      <c r="DBC845" s="4"/>
      <c r="DBD845" s="4"/>
      <c r="DBE845" s="4"/>
      <c r="DBF845" s="4"/>
      <c r="DBG845" s="4"/>
      <c r="DBH845" s="4"/>
      <c r="DBI845" s="4"/>
      <c r="DBJ845" s="4"/>
      <c r="DBK845" s="4"/>
      <c r="DBL845" s="4"/>
      <c r="DBM845" s="4"/>
      <c r="DBN845" s="4"/>
      <c r="DBO845" s="4"/>
      <c r="DBP845" s="4"/>
      <c r="DBQ845" s="4"/>
      <c r="DBR845" s="4"/>
      <c r="DBS845" s="4"/>
      <c r="DBT845" s="4"/>
      <c r="DBU845" s="4"/>
      <c r="DBV845" s="4"/>
      <c r="DBW845" s="4"/>
      <c r="DBX845" s="4"/>
      <c r="DBY845" s="4"/>
      <c r="DBZ845" s="4"/>
      <c r="DCA845" s="4"/>
      <c r="DCB845" s="4"/>
      <c r="DCC845" s="4"/>
      <c r="DCD845" s="4"/>
      <c r="DCE845" s="4"/>
      <c r="DCF845" s="4"/>
      <c r="DCG845" s="4"/>
      <c r="DCH845" s="4"/>
      <c r="DCI845" s="4"/>
      <c r="DCJ845" s="4"/>
      <c r="DCK845" s="4"/>
      <c r="DCL845" s="4"/>
      <c r="DCM845" s="4"/>
      <c r="DCN845" s="4"/>
      <c r="DCO845" s="4"/>
      <c r="DCP845" s="4"/>
      <c r="DCQ845" s="4"/>
      <c r="DCR845" s="4"/>
      <c r="DCS845" s="4"/>
      <c r="DCT845" s="4"/>
      <c r="DCU845" s="4"/>
      <c r="DCV845" s="4"/>
      <c r="DCW845" s="4"/>
      <c r="DCX845" s="4"/>
      <c r="DCY845" s="4"/>
      <c r="DCZ845" s="4"/>
      <c r="DDA845" s="4"/>
      <c r="DDB845" s="4"/>
      <c r="DDC845" s="4"/>
      <c r="DDD845" s="4"/>
      <c r="DDE845" s="4"/>
      <c r="DDF845" s="4"/>
      <c r="DDG845" s="4"/>
      <c r="DDH845" s="4"/>
      <c r="DDI845" s="4"/>
      <c r="DDJ845" s="4"/>
      <c r="DDK845" s="4"/>
      <c r="DDL845" s="4"/>
      <c r="DDM845" s="4"/>
      <c r="DDN845" s="4"/>
      <c r="DDO845" s="4"/>
      <c r="DDP845" s="4"/>
      <c r="DDQ845" s="4"/>
      <c r="DDR845" s="4"/>
      <c r="DDS845" s="4"/>
      <c r="DDT845" s="4"/>
      <c r="DDU845" s="4"/>
      <c r="DDV845" s="4"/>
      <c r="DDW845" s="4"/>
      <c r="DDX845" s="4"/>
      <c r="DDY845" s="4"/>
      <c r="DDZ845" s="4"/>
      <c r="DEA845" s="4"/>
      <c r="DEB845" s="4"/>
      <c r="DEC845" s="4"/>
      <c r="DED845" s="4"/>
      <c r="DEE845" s="4"/>
      <c r="DEF845" s="4"/>
      <c r="DEG845" s="4"/>
      <c r="DEH845" s="4"/>
      <c r="DEI845" s="4"/>
      <c r="DEJ845" s="4"/>
      <c r="DEK845" s="4"/>
      <c r="DEL845" s="4"/>
      <c r="DEM845" s="4"/>
      <c r="DEN845" s="4"/>
      <c r="DEO845" s="4"/>
      <c r="DEP845" s="4"/>
      <c r="DEQ845" s="4"/>
      <c r="DER845" s="4"/>
      <c r="DES845" s="4"/>
      <c r="DET845" s="4"/>
      <c r="DEU845" s="4"/>
      <c r="DEV845" s="4"/>
      <c r="DEW845" s="4"/>
      <c r="DEX845" s="4"/>
      <c r="DEY845" s="4"/>
      <c r="DEZ845" s="4"/>
      <c r="DFA845" s="4"/>
      <c r="DFB845" s="4"/>
      <c r="DFC845" s="4"/>
      <c r="DFD845" s="4"/>
      <c r="DFE845" s="4"/>
      <c r="DFF845" s="4"/>
      <c r="DFG845" s="4"/>
      <c r="DFH845" s="4"/>
      <c r="DFI845" s="4"/>
      <c r="DFJ845" s="4"/>
      <c r="DFK845" s="4"/>
      <c r="DFL845" s="4"/>
      <c r="DFM845" s="4"/>
      <c r="DFN845" s="4"/>
      <c r="DFO845" s="4"/>
      <c r="DFP845" s="4"/>
      <c r="DFQ845" s="4"/>
      <c r="DFR845" s="4"/>
      <c r="DFS845" s="4"/>
      <c r="DFT845" s="4"/>
      <c r="DFU845" s="4"/>
      <c r="DFV845" s="4"/>
      <c r="DFW845" s="4"/>
      <c r="DFX845" s="4"/>
      <c r="DFY845" s="4"/>
      <c r="DFZ845" s="4"/>
      <c r="DGA845" s="4"/>
      <c r="DGB845" s="4"/>
      <c r="DGC845" s="4"/>
      <c r="DGD845" s="4"/>
      <c r="DGE845" s="4"/>
      <c r="DGF845" s="4"/>
      <c r="DGG845" s="4"/>
      <c r="DGH845" s="4"/>
      <c r="DGI845" s="4"/>
      <c r="DGJ845" s="4"/>
      <c r="DGK845" s="4"/>
      <c r="DGL845" s="4"/>
      <c r="DGM845" s="4"/>
      <c r="DGN845" s="4"/>
      <c r="DGO845" s="4"/>
      <c r="DGP845" s="4"/>
      <c r="DGQ845" s="4"/>
      <c r="DGR845" s="4"/>
      <c r="DGS845" s="4"/>
      <c r="DGT845" s="4"/>
      <c r="DGU845" s="4"/>
      <c r="DGV845" s="4"/>
      <c r="DGW845" s="4"/>
      <c r="DGX845" s="4"/>
      <c r="DGY845" s="4"/>
      <c r="DGZ845" s="4"/>
      <c r="DHA845" s="4"/>
      <c r="DHB845" s="4"/>
      <c r="DHC845" s="4"/>
      <c r="DHD845" s="4"/>
      <c r="DHE845" s="4"/>
      <c r="DHF845" s="4"/>
      <c r="DHG845" s="4"/>
      <c r="DHH845" s="4"/>
      <c r="DHI845" s="4"/>
      <c r="DHJ845" s="4"/>
      <c r="DHK845" s="4"/>
      <c r="DHL845" s="4"/>
      <c r="DHM845" s="4"/>
      <c r="DHN845" s="4"/>
      <c r="DHO845" s="4"/>
      <c r="DHP845" s="4"/>
      <c r="DHQ845" s="4"/>
      <c r="DHR845" s="4"/>
      <c r="DHS845" s="4"/>
      <c r="DHT845" s="4"/>
      <c r="DHU845" s="4"/>
      <c r="DHV845" s="4"/>
      <c r="DHW845" s="4"/>
      <c r="DHX845" s="4"/>
      <c r="DHY845" s="4"/>
      <c r="DHZ845" s="4"/>
      <c r="DIA845" s="4"/>
      <c r="DIB845" s="4"/>
      <c r="DIC845" s="4"/>
      <c r="DID845" s="4"/>
      <c r="DIE845" s="4"/>
      <c r="DIF845" s="4"/>
      <c r="DIG845" s="4"/>
      <c r="DIH845" s="4"/>
      <c r="DII845" s="4"/>
      <c r="DIJ845" s="4"/>
      <c r="DIK845" s="4"/>
      <c r="DIL845" s="4"/>
      <c r="DIM845" s="4"/>
      <c r="DIN845" s="4"/>
      <c r="DIO845" s="4"/>
      <c r="DIP845" s="4"/>
      <c r="DIQ845" s="4"/>
      <c r="DIR845" s="4"/>
      <c r="DIS845" s="4"/>
      <c r="DIT845" s="4"/>
      <c r="DIU845" s="4"/>
      <c r="DIV845" s="4"/>
      <c r="DIW845" s="4"/>
      <c r="DIX845" s="4"/>
      <c r="DIY845" s="4"/>
      <c r="DIZ845" s="4"/>
      <c r="DJA845" s="4"/>
      <c r="DJB845" s="4"/>
      <c r="DJC845" s="4"/>
      <c r="DJD845" s="4"/>
      <c r="DJE845" s="4"/>
      <c r="DJF845" s="4"/>
      <c r="DJG845" s="4"/>
      <c r="DJH845" s="4"/>
      <c r="DJI845" s="4"/>
      <c r="DJJ845" s="4"/>
      <c r="DJK845" s="4"/>
      <c r="DJL845" s="4"/>
      <c r="DJM845" s="4"/>
      <c r="DJN845" s="4"/>
      <c r="DJO845" s="4"/>
      <c r="DJP845" s="4"/>
      <c r="DJQ845" s="4"/>
      <c r="DJR845" s="4"/>
      <c r="DJS845" s="4"/>
      <c r="DJT845" s="4"/>
      <c r="DJU845" s="4"/>
      <c r="DJV845" s="4"/>
      <c r="DJW845" s="4"/>
      <c r="DJX845" s="4"/>
      <c r="DJY845" s="4"/>
      <c r="DJZ845" s="4"/>
      <c r="DKA845" s="4"/>
      <c r="DKB845" s="4"/>
      <c r="DKC845" s="4"/>
      <c r="DKD845" s="4"/>
      <c r="DKE845" s="4"/>
      <c r="DKF845" s="4"/>
      <c r="DKG845" s="4"/>
      <c r="DKH845" s="4"/>
      <c r="DKI845" s="4"/>
      <c r="DKJ845" s="4"/>
      <c r="DKK845" s="4"/>
      <c r="DKL845" s="4"/>
      <c r="DKM845" s="4"/>
      <c r="DKN845" s="4"/>
      <c r="DKO845" s="4"/>
      <c r="DKP845" s="4"/>
      <c r="DKQ845" s="4"/>
      <c r="DKR845" s="4"/>
      <c r="DKS845" s="4"/>
      <c r="DKT845" s="4"/>
      <c r="DKU845" s="4"/>
      <c r="DKV845" s="4"/>
      <c r="DKW845" s="4"/>
      <c r="DKX845" s="4"/>
      <c r="DKY845" s="4"/>
      <c r="DKZ845" s="4"/>
      <c r="DLA845" s="4"/>
      <c r="DLB845" s="4"/>
      <c r="DLC845" s="4"/>
      <c r="DLD845" s="4"/>
      <c r="DLE845" s="4"/>
      <c r="DLF845" s="4"/>
      <c r="DLG845" s="4"/>
      <c r="DLH845" s="4"/>
      <c r="DLI845" s="4"/>
      <c r="DLJ845" s="4"/>
      <c r="DLK845" s="4"/>
      <c r="DLL845" s="4"/>
      <c r="DLM845" s="4"/>
      <c r="DLN845" s="4"/>
      <c r="DLO845" s="4"/>
      <c r="DLP845" s="4"/>
      <c r="DLQ845" s="4"/>
      <c r="DLR845" s="4"/>
      <c r="DLS845" s="4"/>
      <c r="DLT845" s="4"/>
      <c r="DLU845" s="4"/>
      <c r="DLV845" s="4"/>
      <c r="DLW845" s="4"/>
      <c r="DLX845" s="4"/>
      <c r="DLY845" s="4"/>
      <c r="DLZ845" s="4"/>
      <c r="DMA845" s="4"/>
      <c r="DMB845" s="4"/>
      <c r="DMC845" s="4"/>
      <c r="DMD845" s="4"/>
      <c r="DME845" s="4"/>
      <c r="DMF845" s="4"/>
      <c r="DMG845" s="4"/>
      <c r="DMH845" s="4"/>
      <c r="DMI845" s="4"/>
      <c r="DMJ845" s="4"/>
      <c r="DMK845" s="4"/>
      <c r="DML845" s="4"/>
      <c r="DMM845" s="4"/>
      <c r="DMN845" s="4"/>
      <c r="DMO845" s="4"/>
      <c r="DMP845" s="4"/>
      <c r="DMQ845" s="4"/>
      <c r="DMR845" s="4"/>
      <c r="DMS845" s="4"/>
      <c r="DMT845" s="4"/>
      <c r="DMU845" s="4"/>
      <c r="DMV845" s="4"/>
      <c r="DMW845" s="4"/>
      <c r="DMX845" s="4"/>
      <c r="DMY845" s="4"/>
      <c r="DMZ845" s="4"/>
      <c r="DNA845" s="4"/>
      <c r="DNB845" s="4"/>
      <c r="DNC845" s="4"/>
      <c r="DND845" s="4"/>
      <c r="DNE845" s="4"/>
      <c r="DNF845" s="4"/>
      <c r="DNG845" s="4"/>
      <c r="DNH845" s="4"/>
      <c r="DNI845" s="4"/>
      <c r="DNJ845" s="4"/>
      <c r="DNK845" s="4"/>
      <c r="DNL845" s="4"/>
      <c r="DNM845" s="4"/>
      <c r="DNN845" s="4"/>
      <c r="DNO845" s="4"/>
      <c r="DNP845" s="4"/>
      <c r="DNQ845" s="4"/>
      <c r="DNR845" s="4"/>
      <c r="DNS845" s="4"/>
      <c r="DNT845" s="4"/>
      <c r="DNU845" s="4"/>
      <c r="DNV845" s="4"/>
      <c r="DNW845" s="4"/>
      <c r="DNX845" s="4"/>
      <c r="DNY845" s="4"/>
      <c r="DNZ845" s="4"/>
      <c r="DOA845" s="4"/>
      <c r="DOB845" s="4"/>
      <c r="DOC845" s="4"/>
      <c r="DOD845" s="4"/>
      <c r="DOE845" s="4"/>
      <c r="DOF845" s="4"/>
      <c r="DOG845" s="4"/>
      <c r="DOH845" s="4"/>
      <c r="DOI845" s="4"/>
      <c r="DOJ845" s="4"/>
      <c r="DOK845" s="4"/>
      <c r="DOL845" s="4"/>
      <c r="DOM845" s="4"/>
      <c r="DON845" s="4"/>
      <c r="DOO845" s="4"/>
      <c r="DOP845" s="4"/>
      <c r="DOQ845" s="4"/>
      <c r="DOR845" s="4"/>
      <c r="DOS845" s="4"/>
      <c r="DOT845" s="4"/>
      <c r="DOU845" s="4"/>
      <c r="DOV845" s="4"/>
      <c r="DOW845" s="4"/>
      <c r="DOX845" s="4"/>
      <c r="DOY845" s="4"/>
      <c r="DOZ845" s="4"/>
      <c r="DPA845" s="4"/>
      <c r="DPB845" s="4"/>
      <c r="DPC845" s="4"/>
      <c r="DPD845" s="4"/>
      <c r="DPE845" s="4"/>
      <c r="DPF845" s="4"/>
      <c r="DPG845" s="4"/>
      <c r="DPH845" s="4"/>
      <c r="DPI845" s="4"/>
      <c r="DPJ845" s="4"/>
      <c r="DPK845" s="4"/>
      <c r="DPL845" s="4"/>
      <c r="DPM845" s="4"/>
      <c r="DPN845" s="4"/>
      <c r="DPO845" s="4"/>
      <c r="DPP845" s="4"/>
      <c r="DPQ845" s="4"/>
      <c r="DPR845" s="4"/>
      <c r="DPS845" s="4"/>
      <c r="DPT845" s="4"/>
      <c r="DPU845" s="4"/>
      <c r="DPV845" s="4"/>
      <c r="DPW845" s="4"/>
      <c r="DPX845" s="4"/>
      <c r="DPY845" s="4"/>
      <c r="DPZ845" s="4"/>
      <c r="DQA845" s="4"/>
      <c r="DQB845" s="4"/>
      <c r="DQC845" s="4"/>
      <c r="DQD845" s="4"/>
      <c r="DQE845" s="4"/>
      <c r="DQF845" s="4"/>
      <c r="DQG845" s="4"/>
      <c r="DQH845" s="4"/>
      <c r="DQI845" s="4"/>
      <c r="DQJ845" s="4"/>
      <c r="DQK845" s="4"/>
      <c r="DQL845" s="4"/>
      <c r="DQM845" s="4"/>
      <c r="DQN845" s="4"/>
      <c r="DQO845" s="4"/>
      <c r="DQP845" s="4"/>
      <c r="DQQ845" s="4"/>
      <c r="DQR845" s="4"/>
      <c r="DQS845" s="4"/>
      <c r="DQT845" s="4"/>
      <c r="DQU845" s="4"/>
      <c r="DQV845" s="4"/>
      <c r="DQW845" s="4"/>
      <c r="DQX845" s="4"/>
      <c r="DQY845" s="4"/>
      <c r="DQZ845" s="4"/>
      <c r="DRA845" s="4"/>
      <c r="DRB845" s="4"/>
      <c r="DRC845" s="4"/>
      <c r="DRD845" s="4"/>
      <c r="DRE845" s="4"/>
      <c r="DRF845" s="4"/>
      <c r="DRG845" s="4"/>
      <c r="DRH845" s="4"/>
      <c r="DRI845" s="4"/>
      <c r="DRJ845" s="4"/>
      <c r="DRK845" s="4"/>
      <c r="DRL845" s="4"/>
      <c r="DRM845" s="4"/>
      <c r="DRN845" s="4"/>
      <c r="DRO845" s="4"/>
      <c r="DRP845" s="4"/>
      <c r="DRQ845" s="4"/>
      <c r="DRR845" s="4"/>
      <c r="DRS845" s="4"/>
      <c r="DRT845" s="4"/>
      <c r="DRU845" s="4"/>
      <c r="DRV845" s="4"/>
      <c r="DRW845" s="4"/>
      <c r="DRX845" s="4"/>
      <c r="DRY845" s="4"/>
      <c r="DRZ845" s="4"/>
      <c r="DSA845" s="4"/>
      <c r="DSB845" s="4"/>
      <c r="DSC845" s="4"/>
      <c r="DSD845" s="4"/>
      <c r="DSE845" s="4"/>
      <c r="DSF845" s="4"/>
      <c r="DSG845" s="4"/>
      <c r="DSH845" s="4"/>
      <c r="DSI845" s="4"/>
      <c r="DSJ845" s="4"/>
      <c r="DSK845" s="4"/>
      <c r="DSL845" s="4"/>
      <c r="DSM845" s="4"/>
      <c r="DSN845" s="4"/>
      <c r="DSO845" s="4"/>
      <c r="DSP845" s="4"/>
      <c r="DSQ845" s="4"/>
      <c r="DSR845" s="4"/>
      <c r="DSS845" s="4"/>
      <c r="DST845" s="4"/>
      <c r="DSU845" s="4"/>
      <c r="DSV845" s="4"/>
      <c r="DSW845" s="4"/>
      <c r="DSX845" s="4"/>
      <c r="DSY845" s="4"/>
      <c r="DSZ845" s="4"/>
      <c r="DTA845" s="4"/>
      <c r="DTB845" s="4"/>
      <c r="DTC845" s="4"/>
      <c r="DTD845" s="4"/>
      <c r="DTE845" s="4"/>
      <c r="DTF845" s="4"/>
      <c r="DTG845" s="4"/>
      <c r="DTH845" s="4"/>
      <c r="DTI845" s="4"/>
      <c r="DTJ845" s="4"/>
      <c r="DTK845" s="4"/>
      <c r="DTL845" s="4"/>
      <c r="DTM845" s="4"/>
      <c r="DTN845" s="4"/>
      <c r="DTO845" s="4"/>
      <c r="DTP845" s="4"/>
      <c r="DTQ845" s="4"/>
      <c r="DTR845" s="4"/>
      <c r="DTS845" s="4"/>
      <c r="DTT845" s="4"/>
      <c r="DTU845" s="4"/>
      <c r="DTV845" s="4"/>
      <c r="DTW845" s="4"/>
      <c r="DTX845" s="4"/>
      <c r="DTY845" s="4"/>
      <c r="DTZ845" s="4"/>
      <c r="DUA845" s="4"/>
      <c r="DUB845" s="4"/>
      <c r="DUC845" s="4"/>
      <c r="DUD845" s="4"/>
      <c r="DUE845" s="4"/>
      <c r="DUF845" s="4"/>
      <c r="DUG845" s="4"/>
      <c r="DUH845" s="4"/>
      <c r="DUI845" s="4"/>
      <c r="DUJ845" s="4"/>
      <c r="DUK845" s="4"/>
      <c r="DUL845" s="4"/>
      <c r="DUM845" s="4"/>
      <c r="DUN845" s="4"/>
      <c r="DUO845" s="4"/>
      <c r="DUP845" s="4"/>
      <c r="DUQ845" s="4"/>
      <c r="DUR845" s="4"/>
      <c r="DUS845" s="4"/>
      <c r="DUT845" s="4"/>
      <c r="DUU845" s="4"/>
      <c r="DUV845" s="4"/>
      <c r="DUW845" s="4"/>
      <c r="DUX845" s="4"/>
      <c r="DUY845" s="4"/>
      <c r="DUZ845" s="4"/>
      <c r="DVA845" s="4"/>
      <c r="DVB845" s="4"/>
      <c r="DVC845" s="4"/>
      <c r="DVD845" s="4"/>
      <c r="DVE845" s="4"/>
      <c r="DVF845" s="4"/>
      <c r="DVG845" s="4"/>
      <c r="DVH845" s="4"/>
      <c r="DVI845" s="4"/>
      <c r="DVJ845" s="4"/>
      <c r="DVK845" s="4"/>
      <c r="DVL845" s="4"/>
      <c r="DVM845" s="4"/>
      <c r="DVN845" s="4"/>
      <c r="DVO845" s="4"/>
      <c r="DVP845" s="4"/>
      <c r="DVQ845" s="4"/>
      <c r="DVR845" s="4"/>
      <c r="DVS845" s="4"/>
      <c r="DVT845" s="4"/>
      <c r="DVU845" s="4"/>
      <c r="DVV845" s="4"/>
      <c r="DVW845" s="4"/>
      <c r="DVX845" s="4"/>
      <c r="DVY845" s="4"/>
      <c r="DVZ845" s="4"/>
      <c r="DWA845" s="4"/>
      <c r="DWB845" s="4"/>
      <c r="DWC845" s="4"/>
      <c r="DWD845" s="4"/>
      <c r="DWE845" s="4"/>
      <c r="DWF845" s="4"/>
      <c r="DWG845" s="4"/>
      <c r="DWH845" s="4"/>
      <c r="DWI845" s="4"/>
      <c r="DWJ845" s="4"/>
      <c r="DWK845" s="4"/>
      <c r="DWL845" s="4"/>
      <c r="DWM845" s="4"/>
      <c r="DWN845" s="4"/>
      <c r="DWO845" s="4"/>
      <c r="DWP845" s="4"/>
      <c r="DWQ845" s="4"/>
      <c r="DWR845" s="4"/>
      <c r="DWS845" s="4"/>
      <c r="DWT845" s="4"/>
      <c r="DWU845" s="4"/>
      <c r="DWV845" s="4"/>
      <c r="DWW845" s="4"/>
      <c r="DWX845" s="4"/>
      <c r="DWY845" s="4"/>
      <c r="DWZ845" s="4"/>
      <c r="DXA845" s="4"/>
      <c r="DXB845" s="4"/>
      <c r="DXC845" s="4"/>
      <c r="DXD845" s="4"/>
      <c r="DXE845" s="4"/>
      <c r="DXF845" s="4"/>
      <c r="DXG845" s="4"/>
      <c r="DXH845" s="4"/>
      <c r="DXI845" s="4"/>
      <c r="DXJ845" s="4"/>
      <c r="DXK845" s="4"/>
      <c r="DXL845" s="4"/>
      <c r="DXM845" s="4"/>
      <c r="DXN845" s="4"/>
      <c r="DXO845" s="4"/>
      <c r="DXP845" s="4"/>
      <c r="DXQ845" s="4"/>
      <c r="DXR845" s="4"/>
      <c r="DXS845" s="4"/>
      <c r="DXT845" s="4"/>
      <c r="DXU845" s="4"/>
      <c r="DXV845" s="4"/>
      <c r="DXW845" s="4"/>
      <c r="DXX845" s="4"/>
      <c r="DXY845" s="4"/>
      <c r="DXZ845" s="4"/>
      <c r="DYA845" s="4"/>
      <c r="DYB845" s="4"/>
      <c r="DYC845" s="4"/>
      <c r="DYD845" s="4"/>
      <c r="DYE845" s="4"/>
      <c r="DYF845" s="4"/>
      <c r="DYG845" s="4"/>
      <c r="DYH845" s="4"/>
      <c r="DYI845" s="4"/>
      <c r="DYJ845" s="4"/>
      <c r="DYK845" s="4"/>
      <c r="DYL845" s="4"/>
      <c r="DYM845" s="4"/>
      <c r="DYN845" s="4"/>
      <c r="DYO845" s="4"/>
      <c r="DYP845" s="4"/>
      <c r="DYQ845" s="4"/>
      <c r="DYR845" s="4"/>
      <c r="DYS845" s="4"/>
      <c r="DYT845" s="4"/>
      <c r="DYU845" s="4"/>
      <c r="DYV845" s="4"/>
      <c r="DYW845" s="4"/>
      <c r="DYX845" s="4"/>
      <c r="DYY845" s="4"/>
      <c r="DYZ845" s="4"/>
      <c r="DZA845" s="4"/>
      <c r="DZB845" s="4"/>
      <c r="DZC845" s="4"/>
      <c r="DZD845" s="4"/>
      <c r="DZE845" s="4"/>
      <c r="DZF845" s="4"/>
      <c r="DZG845" s="4"/>
      <c r="DZH845" s="4"/>
      <c r="DZI845" s="4"/>
      <c r="DZJ845" s="4"/>
      <c r="DZK845" s="4"/>
      <c r="DZL845" s="4"/>
      <c r="DZM845" s="4"/>
      <c r="DZN845" s="4"/>
      <c r="DZO845" s="4"/>
      <c r="DZP845" s="4"/>
      <c r="DZQ845" s="4"/>
      <c r="DZR845" s="4"/>
      <c r="DZS845" s="4"/>
      <c r="DZT845" s="4"/>
      <c r="DZU845" s="4"/>
      <c r="DZV845" s="4"/>
      <c r="DZW845" s="4"/>
      <c r="DZX845" s="4"/>
      <c r="DZY845" s="4"/>
      <c r="DZZ845" s="4"/>
      <c r="EAA845" s="4"/>
      <c r="EAB845" s="4"/>
      <c r="EAC845" s="4"/>
      <c r="EAD845" s="4"/>
      <c r="EAE845" s="4"/>
      <c r="EAF845" s="4"/>
      <c r="EAG845" s="4"/>
      <c r="EAH845" s="4"/>
      <c r="EAI845" s="4"/>
      <c r="EAJ845" s="4"/>
      <c r="EAK845" s="4"/>
      <c r="EAL845" s="4"/>
      <c r="EAM845" s="4"/>
      <c r="EAN845" s="4"/>
      <c r="EAO845" s="4"/>
      <c r="EAP845" s="4"/>
      <c r="EAQ845" s="4"/>
      <c r="EAR845" s="4"/>
      <c r="EAS845" s="4"/>
      <c r="EAT845" s="4"/>
      <c r="EAU845" s="4"/>
      <c r="EAV845" s="4"/>
      <c r="EAW845" s="4"/>
      <c r="EAX845" s="4"/>
      <c r="EAY845" s="4"/>
      <c r="EAZ845" s="4"/>
      <c r="EBA845" s="4"/>
      <c r="EBB845" s="4"/>
      <c r="EBC845" s="4"/>
      <c r="EBD845" s="4"/>
      <c r="EBE845" s="4"/>
      <c r="EBF845" s="4"/>
      <c r="EBG845" s="4"/>
      <c r="EBH845" s="4"/>
      <c r="EBI845" s="4"/>
      <c r="EBJ845" s="4"/>
      <c r="EBK845" s="4"/>
      <c r="EBL845" s="4"/>
      <c r="EBM845" s="4"/>
      <c r="EBN845" s="4"/>
      <c r="EBO845" s="4"/>
      <c r="EBP845" s="4"/>
      <c r="EBQ845" s="4"/>
      <c r="EBR845" s="4"/>
      <c r="EBS845" s="4"/>
      <c r="EBT845" s="4"/>
      <c r="EBU845" s="4"/>
      <c r="EBV845" s="4"/>
      <c r="EBW845" s="4"/>
      <c r="EBX845" s="4"/>
      <c r="EBY845" s="4"/>
      <c r="EBZ845" s="4"/>
      <c r="ECA845" s="4"/>
      <c r="ECB845" s="4"/>
      <c r="ECC845" s="4"/>
      <c r="ECD845" s="4"/>
      <c r="ECE845" s="4"/>
      <c r="ECF845" s="4"/>
      <c r="ECG845" s="4"/>
      <c r="ECH845" s="4"/>
      <c r="ECI845" s="4"/>
      <c r="ECJ845" s="4"/>
      <c r="ECK845" s="4"/>
      <c r="ECL845" s="4"/>
      <c r="ECM845" s="4"/>
      <c r="ECN845" s="4"/>
      <c r="ECO845" s="4"/>
      <c r="ECP845" s="4"/>
      <c r="ECQ845" s="4"/>
      <c r="ECR845" s="4"/>
      <c r="ECS845" s="4"/>
      <c r="ECT845" s="4"/>
      <c r="ECU845" s="4"/>
      <c r="ECV845" s="4"/>
      <c r="ECW845" s="4"/>
      <c r="ECX845" s="4"/>
      <c r="ECY845" s="4"/>
      <c r="ECZ845" s="4"/>
      <c r="EDA845" s="4"/>
      <c r="EDB845" s="4"/>
      <c r="EDC845" s="4"/>
      <c r="EDD845" s="4"/>
      <c r="EDE845" s="4"/>
      <c r="EDF845" s="4"/>
      <c r="EDG845" s="4"/>
      <c r="EDH845" s="4"/>
      <c r="EDI845" s="4"/>
      <c r="EDJ845" s="4"/>
      <c r="EDK845" s="4"/>
      <c r="EDL845" s="4"/>
      <c r="EDM845" s="4"/>
      <c r="EDN845" s="4"/>
      <c r="EDO845" s="4"/>
      <c r="EDP845" s="4"/>
      <c r="EDQ845" s="4"/>
      <c r="EDR845" s="4"/>
      <c r="EDS845" s="4"/>
      <c r="EDT845" s="4"/>
      <c r="EDU845" s="4"/>
      <c r="EDV845" s="4"/>
      <c r="EDW845" s="4"/>
      <c r="EDX845" s="4"/>
      <c r="EDY845" s="4"/>
      <c r="EDZ845" s="4"/>
      <c r="EEA845" s="4"/>
      <c r="EEB845" s="4"/>
      <c r="EEC845" s="4"/>
      <c r="EED845" s="4"/>
      <c r="EEE845" s="4"/>
      <c r="EEF845" s="4"/>
      <c r="EEG845" s="4"/>
      <c r="EEH845" s="4"/>
      <c r="EEI845" s="4"/>
      <c r="EEJ845" s="4"/>
      <c r="EEK845" s="4"/>
      <c r="EEL845" s="4"/>
      <c r="EEM845" s="4"/>
      <c r="EEN845" s="4"/>
      <c r="EEO845" s="4"/>
      <c r="EEP845" s="4"/>
      <c r="EEQ845" s="4"/>
      <c r="EER845" s="4"/>
      <c r="EES845" s="4"/>
      <c r="EET845" s="4"/>
      <c r="EEU845" s="4"/>
      <c r="EEV845" s="4"/>
      <c r="EEW845" s="4"/>
      <c r="EEX845" s="4"/>
      <c r="EEY845" s="4"/>
      <c r="EEZ845" s="4"/>
      <c r="EFA845" s="4"/>
      <c r="EFB845" s="4"/>
      <c r="EFC845" s="4"/>
      <c r="EFD845" s="4"/>
      <c r="EFE845" s="4"/>
      <c r="EFF845" s="4"/>
      <c r="EFG845" s="4"/>
      <c r="EFH845" s="4"/>
      <c r="EFI845" s="4"/>
      <c r="EFJ845" s="4"/>
      <c r="EFK845" s="4"/>
      <c r="EFL845" s="4"/>
      <c r="EFM845" s="4"/>
      <c r="EFN845" s="4"/>
      <c r="EFO845" s="4"/>
      <c r="EFP845" s="4"/>
      <c r="EFQ845" s="4"/>
      <c r="EFR845" s="4"/>
      <c r="EFS845" s="4"/>
      <c r="EFT845" s="4"/>
      <c r="EFU845" s="4"/>
      <c r="EFV845" s="4"/>
      <c r="EFW845" s="4"/>
      <c r="EFX845" s="4"/>
      <c r="EFY845" s="4"/>
      <c r="EFZ845" s="4"/>
      <c r="EGA845" s="4"/>
      <c r="EGB845" s="4"/>
      <c r="EGC845" s="4"/>
      <c r="EGD845" s="4"/>
      <c r="EGE845" s="4"/>
      <c r="EGF845" s="4"/>
      <c r="EGG845" s="4"/>
      <c r="EGH845" s="4"/>
      <c r="EGI845" s="4"/>
      <c r="EGJ845" s="4"/>
      <c r="EGK845" s="4"/>
      <c r="EGL845" s="4"/>
      <c r="EGM845" s="4"/>
      <c r="EGN845" s="4"/>
      <c r="EGO845" s="4"/>
      <c r="EGP845" s="4"/>
      <c r="EGQ845" s="4"/>
      <c r="EGR845" s="4"/>
      <c r="EGS845" s="4"/>
      <c r="EGT845" s="4"/>
      <c r="EGU845" s="4"/>
      <c r="EGV845" s="4"/>
      <c r="EGW845" s="4"/>
      <c r="EGX845" s="4"/>
      <c r="EGY845" s="4"/>
      <c r="EGZ845" s="4"/>
      <c r="EHA845" s="4"/>
      <c r="EHB845" s="4"/>
      <c r="EHC845" s="4"/>
      <c r="EHD845" s="4"/>
      <c r="EHE845" s="4"/>
      <c r="EHF845" s="4"/>
      <c r="EHG845" s="4"/>
      <c r="EHH845" s="4"/>
      <c r="EHI845" s="4"/>
      <c r="EHJ845" s="4"/>
      <c r="EHK845" s="4"/>
      <c r="EHL845" s="4"/>
      <c r="EHM845" s="4"/>
      <c r="EHN845" s="4"/>
      <c r="EHO845" s="4"/>
      <c r="EHP845" s="4"/>
      <c r="EHQ845" s="4"/>
      <c r="EHR845" s="4"/>
      <c r="EHS845" s="4"/>
      <c r="EHT845" s="4"/>
      <c r="EHU845" s="4"/>
      <c r="EHV845" s="4"/>
      <c r="EHW845" s="4"/>
      <c r="EHX845" s="4"/>
      <c r="EHY845" s="4"/>
      <c r="EHZ845" s="4"/>
      <c r="EIA845" s="4"/>
      <c r="EIB845" s="4"/>
      <c r="EIC845" s="4"/>
      <c r="EID845" s="4"/>
      <c r="EIE845" s="4"/>
      <c r="EIF845" s="4"/>
      <c r="EIG845" s="4"/>
      <c r="EIH845" s="4"/>
      <c r="EII845" s="4"/>
      <c r="EIJ845" s="4"/>
      <c r="EIK845" s="4"/>
      <c r="EIL845" s="4"/>
      <c r="EIM845" s="4"/>
      <c r="EIN845" s="4"/>
      <c r="EIO845" s="4"/>
      <c r="EIP845" s="4"/>
      <c r="EIQ845" s="4"/>
      <c r="EIR845" s="4"/>
      <c r="EIS845" s="4"/>
      <c r="EIT845" s="4"/>
      <c r="EIU845" s="4"/>
      <c r="EIV845" s="4"/>
      <c r="EIW845" s="4"/>
      <c r="EIX845" s="4"/>
      <c r="EIY845" s="4"/>
      <c r="EIZ845" s="4"/>
      <c r="EJA845" s="4"/>
      <c r="EJB845" s="4"/>
      <c r="EJC845" s="4"/>
      <c r="EJD845" s="4"/>
      <c r="EJE845" s="4"/>
      <c r="EJF845" s="4"/>
      <c r="EJG845" s="4"/>
      <c r="EJH845" s="4"/>
      <c r="EJI845" s="4"/>
      <c r="EJJ845" s="4"/>
      <c r="EJK845" s="4"/>
      <c r="EJL845" s="4"/>
      <c r="EJM845" s="4"/>
      <c r="EJN845" s="4"/>
      <c r="EJO845" s="4"/>
      <c r="EJP845" s="4"/>
      <c r="EJQ845" s="4"/>
      <c r="EJR845" s="4"/>
      <c r="EJS845" s="4"/>
      <c r="EJT845" s="4"/>
      <c r="EJU845" s="4"/>
      <c r="EJV845" s="4"/>
      <c r="EJW845" s="4"/>
      <c r="EJX845" s="4"/>
      <c r="EJY845" s="4"/>
      <c r="EJZ845" s="4"/>
      <c r="EKA845" s="4"/>
      <c r="EKB845" s="4"/>
      <c r="EKC845" s="4"/>
      <c r="EKD845" s="4"/>
      <c r="EKE845" s="4"/>
      <c r="EKF845" s="4"/>
      <c r="EKG845" s="4"/>
      <c r="EKH845" s="4"/>
      <c r="EKI845" s="4"/>
      <c r="EKJ845" s="4"/>
      <c r="EKK845" s="4"/>
      <c r="EKL845" s="4"/>
      <c r="EKM845" s="4"/>
      <c r="EKN845" s="4"/>
      <c r="EKO845" s="4"/>
      <c r="EKP845" s="4"/>
      <c r="EKQ845" s="4"/>
      <c r="EKR845" s="4"/>
      <c r="EKS845" s="4"/>
      <c r="EKT845" s="4"/>
      <c r="EKU845" s="4"/>
      <c r="EKV845" s="4"/>
      <c r="EKW845" s="4"/>
      <c r="EKX845" s="4"/>
      <c r="EKY845" s="4"/>
      <c r="EKZ845" s="4"/>
      <c r="ELA845" s="4"/>
      <c r="ELB845" s="4"/>
      <c r="ELC845" s="4"/>
      <c r="ELD845" s="4"/>
      <c r="ELE845" s="4"/>
      <c r="ELF845" s="4"/>
      <c r="ELG845" s="4"/>
      <c r="ELH845" s="4"/>
      <c r="ELI845" s="4"/>
      <c r="ELJ845" s="4"/>
      <c r="ELK845" s="4"/>
      <c r="ELL845" s="4"/>
      <c r="ELM845" s="4"/>
      <c r="ELN845" s="4"/>
      <c r="ELO845" s="4"/>
      <c r="ELP845" s="4"/>
      <c r="ELQ845" s="4"/>
      <c r="ELR845" s="4"/>
      <c r="ELS845" s="4"/>
      <c r="ELT845" s="4"/>
      <c r="ELU845" s="4"/>
      <c r="ELV845" s="4"/>
      <c r="ELW845" s="4"/>
      <c r="ELX845" s="4"/>
      <c r="ELY845" s="4"/>
      <c r="ELZ845" s="4"/>
      <c r="EMA845" s="4"/>
      <c r="EMB845" s="4"/>
      <c r="EMC845" s="4"/>
      <c r="EMD845" s="4"/>
      <c r="EME845" s="4"/>
      <c r="EMF845" s="4"/>
      <c r="EMG845" s="4"/>
      <c r="EMH845" s="4"/>
      <c r="EMI845" s="4"/>
      <c r="EMJ845" s="4"/>
      <c r="EMK845" s="4"/>
      <c r="EML845" s="4"/>
      <c r="EMM845" s="4"/>
      <c r="EMN845" s="4"/>
      <c r="EMO845" s="4"/>
      <c r="EMP845" s="4"/>
      <c r="EMQ845" s="4"/>
      <c r="EMR845" s="4"/>
      <c r="EMS845" s="4"/>
      <c r="EMT845" s="4"/>
      <c r="EMU845" s="4"/>
      <c r="EMV845" s="4"/>
      <c r="EMW845" s="4"/>
      <c r="EMX845" s="4"/>
      <c r="EMY845" s="4"/>
      <c r="EMZ845" s="4"/>
      <c r="ENA845" s="4"/>
      <c r="ENB845" s="4"/>
      <c r="ENC845" s="4"/>
      <c r="END845" s="4"/>
      <c r="ENE845" s="4"/>
      <c r="ENF845" s="4"/>
      <c r="ENG845" s="4"/>
      <c r="ENH845" s="4"/>
      <c r="ENI845" s="4"/>
      <c r="ENJ845" s="4"/>
      <c r="ENK845" s="4"/>
      <c r="ENL845" s="4"/>
      <c r="ENM845" s="4"/>
      <c r="ENN845" s="4"/>
      <c r="ENO845" s="4"/>
      <c r="ENP845" s="4"/>
      <c r="ENQ845" s="4"/>
      <c r="ENR845" s="4"/>
      <c r="ENS845" s="4"/>
      <c r="ENT845" s="4"/>
      <c r="ENU845" s="4"/>
      <c r="ENV845" s="4"/>
      <c r="ENW845" s="4"/>
      <c r="ENX845" s="4"/>
      <c r="ENY845" s="4"/>
      <c r="ENZ845" s="4"/>
      <c r="EOA845" s="4"/>
      <c r="EOB845" s="4"/>
      <c r="EOC845" s="4"/>
      <c r="EOD845" s="4"/>
      <c r="EOE845" s="4"/>
      <c r="EOF845" s="4"/>
      <c r="EOG845" s="4"/>
      <c r="EOH845" s="4"/>
      <c r="EOI845" s="4"/>
      <c r="EOJ845" s="4"/>
      <c r="EOK845" s="4"/>
      <c r="EOL845" s="4"/>
      <c r="EOM845" s="4"/>
      <c r="EON845" s="4"/>
      <c r="EOO845" s="4"/>
      <c r="EOP845" s="4"/>
      <c r="EOQ845" s="4"/>
      <c r="EOR845" s="4"/>
      <c r="EOS845" s="4"/>
      <c r="EOT845" s="4"/>
      <c r="EOU845" s="4"/>
      <c r="EOV845" s="4"/>
      <c r="EOW845" s="4"/>
      <c r="EOX845" s="4"/>
      <c r="EOY845" s="4"/>
      <c r="EOZ845" s="4"/>
      <c r="EPA845" s="4"/>
      <c r="EPB845" s="4"/>
      <c r="EPC845" s="4"/>
      <c r="EPD845" s="4"/>
      <c r="EPE845" s="4"/>
      <c r="EPF845" s="4"/>
      <c r="EPG845" s="4"/>
      <c r="EPH845" s="4"/>
      <c r="EPI845" s="4"/>
      <c r="EPJ845" s="4"/>
      <c r="EPK845" s="4"/>
      <c r="EPL845" s="4"/>
      <c r="EPM845" s="4"/>
      <c r="EPN845" s="4"/>
      <c r="EPO845" s="4"/>
      <c r="EPP845" s="4"/>
      <c r="EPQ845" s="4"/>
      <c r="EPR845" s="4"/>
      <c r="EPS845" s="4"/>
      <c r="EPT845" s="4"/>
      <c r="EPU845" s="4"/>
      <c r="EPV845" s="4"/>
      <c r="EPW845" s="4"/>
      <c r="EPX845" s="4"/>
      <c r="EPY845" s="4"/>
      <c r="EPZ845" s="4"/>
      <c r="EQA845" s="4"/>
      <c r="EQB845" s="4"/>
      <c r="EQC845" s="4"/>
      <c r="EQD845" s="4"/>
      <c r="EQE845" s="4"/>
      <c r="EQF845" s="4"/>
      <c r="EQG845" s="4"/>
      <c r="EQH845" s="4"/>
      <c r="EQI845" s="4"/>
      <c r="EQJ845" s="4"/>
      <c r="EQK845" s="4"/>
      <c r="EQL845" s="4"/>
      <c r="EQM845" s="4"/>
      <c r="EQN845" s="4"/>
      <c r="EQO845" s="4"/>
      <c r="EQP845" s="4"/>
      <c r="EQQ845" s="4"/>
      <c r="EQR845" s="4"/>
      <c r="EQS845" s="4"/>
      <c r="EQT845" s="4"/>
      <c r="EQU845" s="4"/>
      <c r="EQV845" s="4"/>
      <c r="EQW845" s="4"/>
      <c r="EQX845" s="4"/>
      <c r="EQY845" s="4"/>
      <c r="EQZ845" s="4"/>
      <c r="ERA845" s="4"/>
      <c r="ERB845" s="4"/>
      <c r="ERC845" s="4"/>
      <c r="ERD845" s="4"/>
      <c r="ERE845" s="4"/>
      <c r="ERF845" s="4"/>
      <c r="ERG845" s="4"/>
      <c r="ERH845" s="4"/>
      <c r="ERI845" s="4"/>
      <c r="ERJ845" s="4"/>
      <c r="ERK845" s="4"/>
      <c r="ERL845" s="4"/>
      <c r="ERM845" s="4"/>
      <c r="ERN845" s="4"/>
      <c r="ERO845" s="4"/>
      <c r="ERP845" s="4"/>
      <c r="ERQ845" s="4"/>
      <c r="ERR845" s="4"/>
      <c r="ERS845" s="4"/>
      <c r="ERT845" s="4"/>
      <c r="ERU845" s="4"/>
      <c r="ERV845" s="4"/>
      <c r="ERW845" s="4"/>
      <c r="ERX845" s="4"/>
      <c r="ERY845" s="4"/>
      <c r="ERZ845" s="4"/>
      <c r="ESA845" s="4"/>
      <c r="ESB845" s="4"/>
      <c r="ESC845" s="4"/>
      <c r="ESD845" s="4"/>
      <c r="ESE845" s="4"/>
      <c r="ESF845" s="4"/>
      <c r="ESG845" s="4"/>
      <c r="ESH845" s="4"/>
      <c r="ESI845" s="4"/>
      <c r="ESJ845" s="4"/>
      <c r="ESK845" s="4"/>
      <c r="ESL845" s="4"/>
      <c r="ESM845" s="4"/>
      <c r="ESN845" s="4"/>
      <c r="ESO845" s="4"/>
      <c r="ESP845" s="4"/>
      <c r="ESQ845" s="4"/>
      <c r="ESR845" s="4"/>
      <c r="ESS845" s="4"/>
      <c r="EST845" s="4"/>
      <c r="ESU845" s="4"/>
      <c r="ESV845" s="4"/>
      <c r="ESW845" s="4"/>
      <c r="ESX845" s="4"/>
      <c r="ESY845" s="4"/>
      <c r="ESZ845" s="4"/>
      <c r="ETA845" s="4"/>
      <c r="ETB845" s="4"/>
      <c r="ETC845" s="4"/>
      <c r="ETD845" s="4"/>
      <c r="ETE845" s="4"/>
      <c r="ETF845" s="4"/>
      <c r="ETG845" s="4"/>
      <c r="ETH845" s="4"/>
      <c r="ETI845" s="4"/>
      <c r="ETJ845" s="4"/>
      <c r="ETK845" s="4"/>
      <c r="ETL845" s="4"/>
      <c r="ETM845" s="4"/>
      <c r="ETN845" s="4"/>
      <c r="ETO845" s="4"/>
      <c r="ETP845" s="4"/>
      <c r="ETQ845" s="4"/>
      <c r="ETR845" s="4"/>
      <c r="ETS845" s="4"/>
      <c r="ETT845" s="4"/>
      <c r="ETU845" s="4"/>
      <c r="ETV845" s="4"/>
      <c r="ETW845" s="4"/>
      <c r="ETX845" s="4"/>
      <c r="ETY845" s="4"/>
      <c r="ETZ845" s="4"/>
      <c r="EUA845" s="4"/>
      <c r="EUB845" s="4"/>
      <c r="EUC845" s="4"/>
      <c r="EUD845" s="4"/>
      <c r="EUE845" s="4"/>
      <c r="EUF845" s="4"/>
      <c r="EUG845" s="4"/>
      <c r="EUH845" s="4"/>
      <c r="EUI845" s="4"/>
      <c r="EUJ845" s="4"/>
      <c r="EUK845" s="4"/>
      <c r="EUL845" s="4"/>
      <c r="EUM845" s="4"/>
      <c r="EUN845" s="4"/>
      <c r="EUO845" s="4"/>
      <c r="EUP845" s="4"/>
      <c r="EUQ845" s="4"/>
      <c r="EUR845" s="4"/>
      <c r="EUS845" s="4"/>
      <c r="EUT845" s="4"/>
      <c r="EUU845" s="4"/>
      <c r="EUV845" s="4"/>
      <c r="EUW845" s="4"/>
      <c r="EUX845" s="4"/>
      <c r="EUY845" s="4"/>
      <c r="EUZ845" s="4"/>
      <c r="EVA845" s="4"/>
      <c r="EVB845" s="4"/>
      <c r="EVC845" s="4"/>
      <c r="EVD845" s="4"/>
      <c r="EVE845" s="4"/>
      <c r="EVF845" s="4"/>
      <c r="EVG845" s="4"/>
      <c r="EVH845" s="4"/>
      <c r="EVI845" s="4"/>
      <c r="EVJ845" s="4"/>
      <c r="EVK845" s="4"/>
      <c r="EVL845" s="4"/>
      <c r="EVM845" s="4"/>
      <c r="EVN845" s="4"/>
      <c r="EVO845" s="4"/>
      <c r="EVP845" s="4"/>
      <c r="EVQ845" s="4"/>
      <c r="EVR845" s="4"/>
      <c r="EVS845" s="4"/>
      <c r="EVT845" s="4"/>
      <c r="EVU845" s="4"/>
      <c r="EVV845" s="4"/>
      <c r="EVW845" s="4"/>
      <c r="EVX845" s="4"/>
      <c r="EVY845" s="4"/>
      <c r="EVZ845" s="4"/>
      <c r="EWA845" s="4"/>
      <c r="EWB845" s="4"/>
      <c r="EWC845" s="4"/>
      <c r="EWD845" s="4"/>
      <c r="EWE845" s="4"/>
      <c r="EWF845" s="4"/>
      <c r="EWG845" s="4"/>
      <c r="EWH845" s="4"/>
      <c r="EWI845" s="4"/>
      <c r="EWJ845" s="4"/>
      <c r="EWK845" s="4"/>
      <c r="EWL845" s="4"/>
      <c r="EWM845" s="4"/>
      <c r="EWN845" s="4"/>
      <c r="EWO845" s="4"/>
      <c r="EWP845" s="4"/>
      <c r="EWQ845" s="4"/>
      <c r="EWR845" s="4"/>
      <c r="EWS845" s="4"/>
      <c r="EWT845" s="4"/>
      <c r="EWU845" s="4"/>
      <c r="EWV845" s="4"/>
      <c r="EWW845" s="4"/>
      <c r="EWX845" s="4"/>
      <c r="EWY845" s="4"/>
      <c r="EWZ845" s="4"/>
      <c r="EXA845" s="4"/>
      <c r="EXB845" s="4"/>
      <c r="EXC845" s="4"/>
      <c r="EXD845" s="4"/>
      <c r="EXE845" s="4"/>
      <c r="EXF845" s="4"/>
      <c r="EXG845" s="4"/>
      <c r="EXH845" s="4"/>
      <c r="EXI845" s="4"/>
      <c r="EXJ845" s="4"/>
      <c r="EXK845" s="4"/>
      <c r="EXL845" s="4"/>
      <c r="EXM845" s="4"/>
      <c r="EXN845" s="4"/>
      <c r="EXO845" s="4"/>
      <c r="EXP845" s="4"/>
      <c r="EXQ845" s="4"/>
      <c r="EXR845" s="4"/>
      <c r="EXS845" s="4"/>
      <c r="EXT845" s="4"/>
      <c r="EXU845" s="4"/>
      <c r="EXV845" s="4"/>
      <c r="EXW845" s="4"/>
      <c r="EXX845" s="4"/>
      <c r="EXY845" s="4"/>
      <c r="EXZ845" s="4"/>
      <c r="EYA845" s="4"/>
      <c r="EYB845" s="4"/>
      <c r="EYC845" s="4"/>
      <c r="EYD845" s="4"/>
      <c r="EYE845" s="4"/>
      <c r="EYF845" s="4"/>
      <c r="EYG845" s="4"/>
      <c r="EYH845" s="4"/>
      <c r="EYI845" s="4"/>
      <c r="EYJ845" s="4"/>
      <c r="EYK845" s="4"/>
      <c r="EYL845" s="4"/>
      <c r="EYM845" s="4"/>
      <c r="EYN845" s="4"/>
      <c r="EYO845" s="4"/>
      <c r="EYP845" s="4"/>
      <c r="EYQ845" s="4"/>
      <c r="EYR845" s="4"/>
      <c r="EYS845" s="4"/>
      <c r="EYT845" s="4"/>
      <c r="EYU845" s="4"/>
      <c r="EYV845" s="4"/>
      <c r="EYW845" s="4"/>
      <c r="EYX845" s="4"/>
      <c r="EYY845" s="4"/>
      <c r="EYZ845" s="4"/>
      <c r="EZA845" s="4"/>
      <c r="EZB845" s="4"/>
      <c r="EZC845" s="4"/>
      <c r="EZD845" s="4"/>
      <c r="EZE845" s="4"/>
      <c r="EZF845" s="4"/>
      <c r="EZG845" s="4"/>
      <c r="EZH845" s="4"/>
      <c r="EZI845" s="4"/>
      <c r="EZJ845" s="4"/>
      <c r="EZK845" s="4"/>
      <c r="EZL845" s="4"/>
      <c r="EZM845" s="4"/>
      <c r="EZN845" s="4"/>
      <c r="EZO845" s="4"/>
      <c r="EZP845" s="4"/>
      <c r="EZQ845" s="4"/>
      <c r="EZR845" s="4"/>
      <c r="EZS845" s="4"/>
      <c r="EZT845" s="4"/>
      <c r="EZU845" s="4"/>
      <c r="EZV845" s="4"/>
      <c r="EZW845" s="4"/>
      <c r="EZX845" s="4"/>
      <c r="EZY845" s="4"/>
      <c r="EZZ845" s="4"/>
      <c r="FAA845" s="4"/>
      <c r="FAB845" s="4"/>
      <c r="FAC845" s="4"/>
      <c r="FAD845" s="4"/>
      <c r="FAE845" s="4"/>
      <c r="FAF845" s="4"/>
      <c r="FAG845" s="4"/>
      <c r="FAH845" s="4"/>
      <c r="FAI845" s="4"/>
      <c r="FAJ845" s="4"/>
      <c r="FAK845" s="4"/>
      <c r="FAL845" s="4"/>
      <c r="FAM845" s="4"/>
      <c r="FAN845" s="4"/>
      <c r="FAO845" s="4"/>
      <c r="FAP845" s="4"/>
      <c r="FAQ845" s="4"/>
      <c r="FAR845" s="4"/>
      <c r="FAS845" s="4"/>
      <c r="FAT845" s="4"/>
      <c r="FAU845" s="4"/>
      <c r="FAV845" s="4"/>
      <c r="FAW845" s="4"/>
      <c r="FAX845" s="4"/>
      <c r="FAY845" s="4"/>
      <c r="FAZ845" s="4"/>
      <c r="FBA845" s="4"/>
      <c r="FBB845" s="4"/>
      <c r="FBC845" s="4"/>
      <c r="FBD845" s="4"/>
      <c r="FBE845" s="4"/>
      <c r="FBF845" s="4"/>
      <c r="FBG845" s="4"/>
      <c r="FBH845" s="4"/>
      <c r="FBI845" s="4"/>
      <c r="FBJ845" s="4"/>
      <c r="FBK845" s="4"/>
      <c r="FBL845" s="4"/>
      <c r="FBM845" s="4"/>
      <c r="FBN845" s="4"/>
      <c r="FBO845" s="4"/>
      <c r="FBP845" s="4"/>
      <c r="FBQ845" s="4"/>
      <c r="FBR845" s="4"/>
      <c r="FBS845" s="4"/>
      <c r="FBT845" s="4"/>
      <c r="FBU845" s="4"/>
      <c r="FBV845" s="4"/>
      <c r="FBW845" s="4"/>
      <c r="FBX845" s="4"/>
      <c r="FBY845" s="4"/>
      <c r="FBZ845" s="4"/>
      <c r="FCA845" s="4"/>
      <c r="FCB845" s="4"/>
      <c r="FCC845" s="4"/>
      <c r="FCD845" s="4"/>
      <c r="FCE845" s="4"/>
      <c r="FCF845" s="4"/>
      <c r="FCG845" s="4"/>
      <c r="FCH845" s="4"/>
      <c r="FCI845" s="4"/>
      <c r="FCJ845" s="4"/>
      <c r="FCK845" s="4"/>
      <c r="FCL845" s="4"/>
      <c r="FCM845" s="4"/>
      <c r="FCN845" s="4"/>
      <c r="FCO845" s="4"/>
      <c r="FCP845" s="4"/>
      <c r="FCQ845" s="4"/>
      <c r="FCR845" s="4"/>
      <c r="FCS845" s="4"/>
      <c r="FCT845" s="4"/>
      <c r="FCU845" s="4"/>
      <c r="FCV845" s="4"/>
      <c r="FCW845" s="4"/>
      <c r="FCX845" s="4"/>
      <c r="FCY845" s="4"/>
      <c r="FCZ845" s="4"/>
      <c r="FDA845" s="4"/>
      <c r="FDB845" s="4"/>
      <c r="FDC845" s="4"/>
      <c r="FDD845" s="4"/>
      <c r="FDE845" s="4"/>
      <c r="FDF845" s="4"/>
      <c r="FDG845" s="4"/>
      <c r="FDH845" s="4"/>
      <c r="FDI845" s="4"/>
      <c r="FDJ845" s="4"/>
      <c r="FDK845" s="4"/>
      <c r="FDL845" s="4"/>
      <c r="FDM845" s="4"/>
      <c r="FDN845" s="4"/>
      <c r="FDO845" s="4"/>
      <c r="FDP845" s="4"/>
      <c r="FDQ845" s="4"/>
      <c r="FDR845" s="4"/>
      <c r="FDS845" s="4"/>
      <c r="FDT845" s="4"/>
      <c r="FDU845" s="4"/>
      <c r="FDV845" s="4"/>
      <c r="FDW845" s="4"/>
      <c r="FDX845" s="4"/>
      <c r="FDY845" s="4"/>
      <c r="FDZ845" s="4"/>
      <c r="FEA845" s="4"/>
      <c r="FEB845" s="4"/>
      <c r="FEC845" s="4"/>
      <c r="FED845" s="4"/>
      <c r="FEE845" s="4"/>
      <c r="FEF845" s="4"/>
      <c r="FEG845" s="4"/>
      <c r="FEH845" s="4"/>
      <c r="FEI845" s="4"/>
      <c r="FEJ845" s="4"/>
      <c r="FEK845" s="4"/>
      <c r="FEL845" s="4"/>
      <c r="FEM845" s="4"/>
      <c r="FEN845" s="4"/>
      <c r="FEO845" s="4"/>
      <c r="FEP845" s="4"/>
      <c r="FEQ845" s="4"/>
      <c r="FER845" s="4"/>
      <c r="FES845" s="4"/>
      <c r="FET845" s="4"/>
      <c r="FEU845" s="4"/>
      <c r="FEV845" s="4"/>
      <c r="FEW845" s="4"/>
      <c r="FEX845" s="4"/>
      <c r="FEY845" s="4"/>
      <c r="FEZ845" s="4"/>
      <c r="FFA845" s="4"/>
      <c r="FFB845" s="4"/>
      <c r="FFC845" s="4"/>
      <c r="FFD845" s="4"/>
      <c r="FFE845" s="4"/>
      <c r="FFF845" s="4"/>
      <c r="FFG845" s="4"/>
      <c r="FFH845" s="4"/>
      <c r="FFI845" s="4"/>
      <c r="FFJ845" s="4"/>
      <c r="FFK845" s="4"/>
      <c r="FFL845" s="4"/>
      <c r="FFM845" s="4"/>
      <c r="FFN845" s="4"/>
      <c r="FFO845" s="4"/>
      <c r="FFP845" s="4"/>
      <c r="FFQ845" s="4"/>
      <c r="FFR845" s="4"/>
      <c r="FFS845" s="4"/>
      <c r="FFT845" s="4"/>
      <c r="FFU845" s="4"/>
      <c r="FFV845" s="4"/>
      <c r="FFW845" s="4"/>
      <c r="FFX845" s="4"/>
      <c r="FFY845" s="4"/>
      <c r="FFZ845" s="4"/>
      <c r="FGA845" s="4"/>
      <c r="FGB845" s="4"/>
      <c r="FGC845" s="4"/>
      <c r="FGD845" s="4"/>
      <c r="FGE845" s="4"/>
      <c r="FGF845" s="4"/>
      <c r="FGG845" s="4"/>
      <c r="FGH845" s="4"/>
      <c r="FGI845" s="4"/>
      <c r="FGJ845" s="4"/>
      <c r="FGK845" s="4"/>
      <c r="FGL845" s="4"/>
      <c r="FGM845" s="4"/>
      <c r="FGN845" s="4"/>
      <c r="FGO845" s="4"/>
      <c r="FGP845" s="4"/>
      <c r="FGQ845" s="4"/>
      <c r="FGR845" s="4"/>
      <c r="FGS845" s="4"/>
      <c r="FGT845" s="4"/>
      <c r="FGU845" s="4"/>
      <c r="FGV845" s="4"/>
      <c r="FGW845" s="4"/>
      <c r="FGX845" s="4"/>
      <c r="FGY845" s="4"/>
      <c r="FGZ845" s="4"/>
      <c r="FHA845" s="4"/>
      <c r="FHB845" s="4"/>
      <c r="FHC845" s="4"/>
      <c r="FHD845" s="4"/>
      <c r="FHE845" s="4"/>
      <c r="FHF845" s="4"/>
      <c r="FHG845" s="4"/>
      <c r="FHH845" s="4"/>
      <c r="FHI845" s="4"/>
      <c r="FHJ845" s="4"/>
      <c r="FHK845" s="4"/>
      <c r="FHL845" s="4"/>
      <c r="FHM845" s="4"/>
      <c r="FHN845" s="4"/>
      <c r="FHO845" s="4"/>
      <c r="FHP845" s="4"/>
      <c r="FHQ845" s="4"/>
      <c r="FHR845" s="4"/>
      <c r="FHS845" s="4"/>
      <c r="FHT845" s="4"/>
      <c r="FHU845" s="4"/>
      <c r="FHV845" s="4"/>
      <c r="FHW845" s="4"/>
      <c r="FHX845" s="4"/>
      <c r="FHY845" s="4"/>
      <c r="FHZ845" s="4"/>
      <c r="FIA845" s="4"/>
      <c r="FIB845" s="4"/>
      <c r="FIC845" s="4"/>
      <c r="FID845" s="4"/>
      <c r="FIE845" s="4"/>
      <c r="FIF845" s="4"/>
      <c r="FIG845" s="4"/>
      <c r="FIH845" s="4"/>
      <c r="FII845" s="4"/>
      <c r="FIJ845" s="4"/>
      <c r="FIK845" s="4"/>
      <c r="FIL845" s="4"/>
      <c r="FIM845" s="4"/>
      <c r="FIN845" s="4"/>
      <c r="FIO845" s="4"/>
      <c r="FIP845" s="4"/>
      <c r="FIQ845" s="4"/>
      <c r="FIR845" s="4"/>
      <c r="FIS845" s="4"/>
      <c r="FIT845" s="4"/>
      <c r="FIU845" s="4"/>
      <c r="FIV845" s="4"/>
      <c r="FIW845" s="4"/>
      <c r="FIX845" s="4"/>
      <c r="FIY845" s="4"/>
      <c r="FIZ845" s="4"/>
      <c r="FJA845" s="4"/>
      <c r="FJB845" s="4"/>
      <c r="FJC845" s="4"/>
      <c r="FJD845" s="4"/>
      <c r="FJE845" s="4"/>
      <c r="FJF845" s="4"/>
      <c r="FJG845" s="4"/>
      <c r="FJH845" s="4"/>
      <c r="FJI845" s="4"/>
      <c r="FJJ845" s="4"/>
      <c r="FJK845" s="4"/>
      <c r="FJL845" s="4"/>
      <c r="FJM845" s="4"/>
      <c r="FJN845" s="4"/>
      <c r="FJO845" s="4"/>
      <c r="FJP845" s="4"/>
      <c r="FJQ845" s="4"/>
      <c r="FJR845" s="4"/>
      <c r="FJS845" s="4"/>
      <c r="FJT845" s="4"/>
      <c r="FJU845" s="4"/>
      <c r="FJV845" s="4"/>
      <c r="FJW845" s="4"/>
      <c r="FJX845" s="4"/>
      <c r="FJY845" s="4"/>
      <c r="FJZ845" s="4"/>
      <c r="FKA845" s="4"/>
      <c r="FKB845" s="4"/>
      <c r="FKC845" s="4"/>
      <c r="FKD845" s="4"/>
      <c r="FKE845" s="4"/>
      <c r="FKF845" s="4"/>
      <c r="FKG845" s="4"/>
      <c r="FKH845" s="4"/>
      <c r="FKI845" s="4"/>
      <c r="FKJ845" s="4"/>
      <c r="FKK845" s="4"/>
      <c r="FKL845" s="4"/>
      <c r="FKM845" s="4"/>
      <c r="FKN845" s="4"/>
      <c r="FKO845" s="4"/>
      <c r="FKP845" s="4"/>
      <c r="FKQ845" s="4"/>
      <c r="FKR845" s="4"/>
      <c r="FKS845" s="4"/>
      <c r="FKT845" s="4"/>
      <c r="FKU845" s="4"/>
      <c r="FKV845" s="4"/>
      <c r="FKW845" s="4"/>
      <c r="FKX845" s="4"/>
      <c r="FKY845" s="4"/>
      <c r="FKZ845" s="4"/>
      <c r="FLA845" s="4"/>
      <c r="FLB845" s="4"/>
      <c r="FLC845" s="4"/>
      <c r="FLD845" s="4"/>
      <c r="FLE845" s="4"/>
      <c r="FLF845" s="4"/>
      <c r="FLG845" s="4"/>
      <c r="FLH845" s="4"/>
      <c r="FLI845" s="4"/>
      <c r="FLJ845" s="4"/>
      <c r="FLK845" s="4"/>
      <c r="FLL845" s="4"/>
      <c r="FLM845" s="4"/>
      <c r="FLN845" s="4"/>
      <c r="FLO845" s="4"/>
      <c r="FLP845" s="4"/>
      <c r="FLQ845" s="4"/>
      <c r="FLR845" s="4"/>
      <c r="FLS845" s="4"/>
      <c r="FLT845" s="4"/>
      <c r="FLU845" s="4"/>
      <c r="FLV845" s="4"/>
      <c r="FLW845" s="4"/>
      <c r="FLX845" s="4"/>
      <c r="FLY845" s="4"/>
      <c r="FLZ845" s="4"/>
      <c r="FMA845" s="4"/>
      <c r="FMB845" s="4"/>
      <c r="FMC845" s="4"/>
      <c r="FMD845" s="4"/>
      <c r="FME845" s="4"/>
      <c r="FMF845" s="4"/>
      <c r="FMG845" s="4"/>
      <c r="FMH845" s="4"/>
      <c r="FMI845" s="4"/>
      <c r="FMJ845" s="4"/>
      <c r="FMK845" s="4"/>
      <c r="FML845" s="4"/>
      <c r="FMM845" s="4"/>
      <c r="FMN845" s="4"/>
      <c r="FMO845" s="4"/>
      <c r="FMP845" s="4"/>
      <c r="FMQ845" s="4"/>
      <c r="FMR845" s="4"/>
      <c r="FMS845" s="4"/>
      <c r="FMT845" s="4"/>
      <c r="FMU845" s="4"/>
      <c r="FMV845" s="4"/>
      <c r="FMW845" s="4"/>
      <c r="FMX845" s="4"/>
      <c r="FMY845" s="4"/>
      <c r="FMZ845" s="4"/>
      <c r="FNA845" s="4"/>
      <c r="FNB845" s="4"/>
      <c r="FNC845" s="4"/>
      <c r="FND845" s="4"/>
      <c r="FNE845" s="4"/>
      <c r="FNF845" s="4"/>
      <c r="FNG845" s="4"/>
      <c r="FNH845" s="4"/>
      <c r="FNI845" s="4"/>
      <c r="FNJ845" s="4"/>
      <c r="FNK845" s="4"/>
      <c r="FNL845" s="4"/>
      <c r="FNM845" s="4"/>
      <c r="FNN845" s="4"/>
      <c r="FNO845" s="4"/>
      <c r="FNP845" s="4"/>
      <c r="FNQ845" s="4"/>
      <c r="FNR845" s="4"/>
      <c r="FNS845" s="4"/>
      <c r="FNT845" s="4"/>
      <c r="FNU845" s="4"/>
      <c r="FNV845" s="4"/>
      <c r="FNW845" s="4"/>
      <c r="FNX845" s="4"/>
      <c r="FNY845" s="4"/>
      <c r="FNZ845" s="4"/>
      <c r="FOA845" s="4"/>
      <c r="FOB845" s="4"/>
      <c r="FOC845" s="4"/>
      <c r="FOD845" s="4"/>
      <c r="FOE845" s="4"/>
      <c r="FOF845" s="4"/>
      <c r="FOG845" s="4"/>
      <c r="FOH845" s="4"/>
      <c r="FOI845" s="4"/>
      <c r="FOJ845" s="4"/>
      <c r="FOK845" s="4"/>
      <c r="FOL845" s="4"/>
      <c r="FOM845" s="4"/>
      <c r="FON845" s="4"/>
      <c r="FOO845" s="4"/>
      <c r="FOP845" s="4"/>
      <c r="FOQ845" s="4"/>
      <c r="FOR845" s="4"/>
      <c r="FOS845" s="4"/>
      <c r="FOT845" s="4"/>
      <c r="FOU845" s="4"/>
      <c r="FOV845" s="4"/>
      <c r="FOW845" s="4"/>
      <c r="FOX845" s="4"/>
      <c r="FOY845" s="4"/>
      <c r="FOZ845" s="4"/>
      <c r="FPA845" s="4"/>
      <c r="FPB845" s="4"/>
      <c r="FPC845" s="4"/>
      <c r="FPD845" s="4"/>
      <c r="FPE845" s="4"/>
      <c r="FPF845" s="4"/>
      <c r="FPG845" s="4"/>
      <c r="FPH845" s="4"/>
      <c r="FPI845" s="4"/>
      <c r="FPJ845" s="4"/>
      <c r="FPK845" s="4"/>
      <c r="FPL845" s="4"/>
      <c r="FPM845" s="4"/>
      <c r="FPN845" s="4"/>
      <c r="FPO845" s="4"/>
      <c r="FPP845" s="4"/>
      <c r="FPQ845" s="4"/>
      <c r="FPR845" s="4"/>
      <c r="FPS845" s="4"/>
      <c r="FPT845" s="4"/>
      <c r="FPU845" s="4"/>
      <c r="FPV845" s="4"/>
      <c r="FPW845" s="4"/>
      <c r="FPX845" s="4"/>
      <c r="FPY845" s="4"/>
      <c r="FPZ845" s="4"/>
      <c r="FQA845" s="4"/>
      <c r="FQB845" s="4"/>
      <c r="FQC845" s="4"/>
      <c r="FQD845" s="4"/>
      <c r="FQE845" s="4"/>
      <c r="FQF845" s="4"/>
      <c r="FQG845" s="4"/>
      <c r="FQH845" s="4"/>
      <c r="FQI845" s="4"/>
      <c r="FQJ845" s="4"/>
      <c r="FQK845" s="4"/>
      <c r="FQL845" s="4"/>
      <c r="FQM845" s="4"/>
      <c r="FQN845" s="4"/>
      <c r="FQO845" s="4"/>
      <c r="FQP845" s="4"/>
      <c r="FQQ845" s="4"/>
      <c r="FQR845" s="4"/>
      <c r="FQS845" s="4"/>
      <c r="FQT845" s="4"/>
      <c r="FQU845" s="4"/>
      <c r="FQV845" s="4"/>
      <c r="FQW845" s="4"/>
      <c r="FQX845" s="4"/>
      <c r="FQY845" s="4"/>
      <c r="FQZ845" s="4"/>
      <c r="FRA845" s="4"/>
      <c r="FRB845" s="4"/>
      <c r="FRC845" s="4"/>
      <c r="FRD845" s="4"/>
      <c r="FRE845" s="4"/>
      <c r="FRF845" s="4"/>
      <c r="FRG845" s="4"/>
      <c r="FRH845" s="4"/>
      <c r="FRI845" s="4"/>
      <c r="FRJ845" s="4"/>
      <c r="FRK845" s="4"/>
      <c r="FRL845" s="4"/>
      <c r="FRM845" s="4"/>
      <c r="FRN845" s="4"/>
      <c r="FRO845" s="4"/>
      <c r="FRP845" s="4"/>
      <c r="FRQ845" s="4"/>
      <c r="FRR845" s="4"/>
      <c r="FRS845" s="4"/>
      <c r="FRT845" s="4"/>
      <c r="FRU845" s="4"/>
      <c r="FRV845" s="4"/>
      <c r="FRW845" s="4"/>
      <c r="FRX845" s="4"/>
      <c r="FRY845" s="4"/>
      <c r="FRZ845" s="4"/>
      <c r="FSA845" s="4"/>
      <c r="FSB845" s="4"/>
      <c r="FSC845" s="4"/>
      <c r="FSD845" s="4"/>
      <c r="FSE845" s="4"/>
      <c r="FSF845" s="4"/>
      <c r="FSG845" s="4"/>
      <c r="FSH845" s="4"/>
      <c r="FSI845" s="4"/>
      <c r="FSJ845" s="4"/>
      <c r="FSK845" s="4"/>
      <c r="FSL845" s="4"/>
      <c r="FSM845" s="4"/>
      <c r="FSN845" s="4"/>
      <c r="FSO845" s="4"/>
      <c r="FSP845" s="4"/>
      <c r="FSQ845" s="4"/>
      <c r="FSR845" s="4"/>
      <c r="FSS845" s="4"/>
      <c r="FST845" s="4"/>
      <c r="FSU845" s="4"/>
      <c r="FSV845" s="4"/>
      <c r="FSW845" s="4"/>
      <c r="FSX845" s="4"/>
      <c r="FSY845" s="4"/>
      <c r="FSZ845" s="4"/>
      <c r="FTA845" s="4"/>
      <c r="FTB845" s="4"/>
      <c r="FTC845" s="4"/>
      <c r="FTD845" s="4"/>
      <c r="FTE845" s="4"/>
      <c r="FTF845" s="4"/>
      <c r="FTG845" s="4"/>
      <c r="FTH845" s="4"/>
      <c r="FTI845" s="4"/>
      <c r="FTJ845" s="4"/>
      <c r="FTK845" s="4"/>
      <c r="FTL845" s="4"/>
      <c r="FTM845" s="4"/>
      <c r="FTN845" s="4"/>
      <c r="FTO845" s="4"/>
      <c r="FTP845" s="4"/>
      <c r="FTQ845" s="4"/>
      <c r="FTR845" s="4"/>
      <c r="FTS845" s="4"/>
      <c r="FTT845" s="4"/>
      <c r="FTU845" s="4"/>
      <c r="FTV845" s="4"/>
      <c r="FTW845" s="4"/>
      <c r="FTX845" s="4"/>
      <c r="FTY845" s="4"/>
      <c r="FTZ845" s="4"/>
      <c r="FUA845" s="4"/>
      <c r="FUB845" s="4"/>
      <c r="FUC845" s="4"/>
      <c r="FUD845" s="4"/>
      <c r="FUE845" s="4"/>
      <c r="FUF845" s="4"/>
      <c r="FUG845" s="4"/>
      <c r="FUH845" s="4"/>
      <c r="FUI845" s="4"/>
      <c r="FUJ845" s="4"/>
      <c r="FUK845" s="4"/>
      <c r="FUL845" s="4"/>
      <c r="FUM845" s="4"/>
      <c r="FUN845" s="4"/>
      <c r="FUO845" s="4"/>
      <c r="FUP845" s="4"/>
      <c r="FUQ845" s="4"/>
      <c r="FUR845" s="4"/>
      <c r="FUS845" s="4"/>
      <c r="FUT845" s="4"/>
      <c r="FUU845" s="4"/>
      <c r="FUV845" s="4"/>
      <c r="FUW845" s="4"/>
      <c r="FUX845" s="4"/>
      <c r="FUY845" s="4"/>
      <c r="FUZ845" s="4"/>
      <c r="FVA845" s="4"/>
      <c r="FVB845" s="4"/>
      <c r="FVC845" s="4"/>
      <c r="FVD845" s="4"/>
      <c r="FVE845" s="4"/>
      <c r="FVF845" s="4"/>
      <c r="FVG845" s="4"/>
      <c r="FVH845" s="4"/>
      <c r="FVI845" s="4"/>
      <c r="FVJ845" s="4"/>
      <c r="FVK845" s="4"/>
      <c r="FVL845" s="4"/>
      <c r="FVM845" s="4"/>
      <c r="FVN845" s="4"/>
      <c r="FVO845" s="4"/>
      <c r="FVP845" s="4"/>
      <c r="FVQ845" s="4"/>
      <c r="FVR845" s="4"/>
      <c r="FVS845" s="4"/>
      <c r="FVT845" s="4"/>
      <c r="FVU845" s="4"/>
      <c r="FVV845" s="4"/>
      <c r="FVW845" s="4"/>
      <c r="FVX845" s="4"/>
      <c r="FVY845" s="4"/>
      <c r="FVZ845" s="4"/>
      <c r="FWA845" s="4"/>
      <c r="FWB845" s="4"/>
      <c r="FWC845" s="4"/>
      <c r="FWD845" s="4"/>
      <c r="FWE845" s="4"/>
      <c r="FWF845" s="4"/>
      <c r="FWG845" s="4"/>
      <c r="FWH845" s="4"/>
      <c r="FWI845" s="4"/>
      <c r="FWJ845" s="4"/>
      <c r="FWK845" s="4"/>
      <c r="FWL845" s="4"/>
      <c r="FWM845" s="4"/>
      <c r="FWN845" s="4"/>
      <c r="FWO845" s="4"/>
      <c r="FWP845" s="4"/>
      <c r="FWQ845" s="4"/>
      <c r="FWR845" s="4"/>
      <c r="FWS845" s="4"/>
      <c r="FWT845" s="4"/>
      <c r="FWU845" s="4"/>
      <c r="FWV845" s="4"/>
      <c r="FWW845" s="4"/>
      <c r="FWX845" s="4"/>
      <c r="FWY845" s="4"/>
      <c r="FWZ845" s="4"/>
      <c r="FXA845" s="4"/>
      <c r="FXB845" s="4"/>
      <c r="FXC845" s="4"/>
      <c r="FXD845" s="4"/>
      <c r="FXE845" s="4"/>
      <c r="FXF845" s="4"/>
      <c r="FXG845" s="4"/>
      <c r="FXH845" s="4"/>
      <c r="FXI845" s="4"/>
      <c r="FXJ845" s="4"/>
      <c r="FXK845" s="4"/>
      <c r="FXL845" s="4"/>
      <c r="FXM845" s="4"/>
      <c r="FXN845" s="4"/>
      <c r="FXO845" s="4"/>
      <c r="FXP845" s="4"/>
      <c r="FXQ845" s="4"/>
      <c r="FXR845" s="4"/>
      <c r="FXS845" s="4"/>
      <c r="FXT845" s="4"/>
      <c r="FXU845" s="4"/>
      <c r="FXV845" s="4"/>
      <c r="FXW845" s="4"/>
      <c r="FXX845" s="4"/>
      <c r="FXY845" s="4"/>
      <c r="FXZ845" s="4"/>
      <c r="FYA845" s="4"/>
      <c r="FYB845" s="4"/>
      <c r="FYC845" s="4"/>
      <c r="FYD845" s="4"/>
      <c r="FYE845" s="4"/>
      <c r="FYF845" s="4"/>
      <c r="FYG845" s="4"/>
      <c r="FYH845" s="4"/>
      <c r="FYI845" s="4"/>
      <c r="FYJ845" s="4"/>
      <c r="FYK845" s="4"/>
      <c r="FYL845" s="4"/>
      <c r="FYM845" s="4"/>
      <c r="FYN845" s="4"/>
      <c r="FYO845" s="4"/>
      <c r="FYP845" s="4"/>
      <c r="FYQ845" s="4"/>
      <c r="FYR845" s="4"/>
      <c r="FYS845" s="4"/>
      <c r="FYT845" s="4"/>
      <c r="FYU845" s="4"/>
      <c r="FYV845" s="4"/>
      <c r="FYW845" s="4"/>
      <c r="FYX845" s="4"/>
      <c r="FYY845" s="4"/>
      <c r="FYZ845" s="4"/>
      <c r="FZA845" s="4"/>
      <c r="FZB845" s="4"/>
      <c r="FZC845" s="4"/>
      <c r="FZD845" s="4"/>
      <c r="FZE845" s="4"/>
      <c r="FZF845" s="4"/>
      <c r="FZG845" s="4"/>
      <c r="FZH845" s="4"/>
      <c r="FZI845" s="4"/>
      <c r="FZJ845" s="4"/>
      <c r="FZK845" s="4"/>
      <c r="FZL845" s="4"/>
      <c r="FZM845" s="4"/>
      <c r="FZN845" s="4"/>
      <c r="FZO845" s="4"/>
      <c r="FZP845" s="4"/>
      <c r="FZQ845" s="4"/>
      <c r="FZR845" s="4"/>
      <c r="FZS845" s="4"/>
      <c r="FZT845" s="4"/>
      <c r="FZU845" s="4"/>
      <c r="FZV845" s="4"/>
      <c r="FZW845" s="4"/>
      <c r="FZX845" s="4"/>
      <c r="FZY845" s="4"/>
      <c r="FZZ845" s="4"/>
      <c r="GAA845" s="4"/>
      <c r="GAB845" s="4"/>
      <c r="GAC845" s="4"/>
      <c r="GAD845" s="4"/>
      <c r="GAE845" s="4"/>
      <c r="GAF845" s="4"/>
      <c r="GAG845" s="4"/>
      <c r="GAH845" s="4"/>
      <c r="GAI845" s="4"/>
      <c r="GAJ845" s="4"/>
      <c r="GAK845" s="4"/>
      <c r="GAL845" s="4"/>
      <c r="GAM845" s="4"/>
      <c r="GAN845" s="4"/>
      <c r="GAO845" s="4"/>
      <c r="GAP845" s="4"/>
      <c r="GAQ845" s="4"/>
      <c r="GAR845" s="4"/>
      <c r="GAS845" s="4"/>
      <c r="GAT845" s="4"/>
      <c r="GAU845" s="4"/>
      <c r="GAV845" s="4"/>
      <c r="GAW845" s="4"/>
      <c r="GAX845" s="4"/>
      <c r="GAY845" s="4"/>
      <c r="GAZ845" s="4"/>
      <c r="GBA845" s="4"/>
      <c r="GBB845" s="4"/>
      <c r="GBC845" s="4"/>
      <c r="GBD845" s="4"/>
      <c r="GBE845" s="4"/>
      <c r="GBF845" s="4"/>
      <c r="GBG845" s="4"/>
      <c r="GBH845" s="4"/>
      <c r="GBI845" s="4"/>
      <c r="GBJ845" s="4"/>
      <c r="GBK845" s="4"/>
      <c r="GBL845" s="4"/>
      <c r="GBM845" s="4"/>
      <c r="GBN845" s="4"/>
      <c r="GBO845" s="4"/>
      <c r="GBP845" s="4"/>
      <c r="GBQ845" s="4"/>
      <c r="GBR845" s="4"/>
      <c r="GBS845" s="4"/>
      <c r="GBT845" s="4"/>
      <c r="GBU845" s="4"/>
      <c r="GBV845" s="4"/>
      <c r="GBW845" s="4"/>
      <c r="GBX845" s="4"/>
      <c r="GBY845" s="4"/>
      <c r="GBZ845" s="4"/>
      <c r="GCA845" s="4"/>
      <c r="GCB845" s="4"/>
      <c r="GCC845" s="4"/>
      <c r="GCD845" s="4"/>
      <c r="GCE845" s="4"/>
      <c r="GCF845" s="4"/>
      <c r="GCG845" s="4"/>
      <c r="GCH845" s="4"/>
      <c r="GCI845" s="4"/>
      <c r="GCJ845" s="4"/>
      <c r="GCK845" s="4"/>
      <c r="GCL845" s="4"/>
      <c r="GCM845" s="4"/>
      <c r="GCN845" s="4"/>
      <c r="GCO845" s="4"/>
      <c r="GCP845" s="4"/>
      <c r="GCQ845" s="4"/>
      <c r="GCR845" s="4"/>
      <c r="GCS845" s="4"/>
      <c r="GCT845" s="4"/>
      <c r="GCU845" s="4"/>
      <c r="GCV845" s="4"/>
      <c r="GCW845" s="4"/>
      <c r="GCX845" s="4"/>
      <c r="GCY845" s="4"/>
      <c r="GCZ845" s="4"/>
      <c r="GDA845" s="4"/>
      <c r="GDB845" s="4"/>
      <c r="GDC845" s="4"/>
      <c r="GDD845" s="4"/>
      <c r="GDE845" s="4"/>
      <c r="GDF845" s="4"/>
      <c r="GDG845" s="4"/>
      <c r="GDH845" s="4"/>
      <c r="GDI845" s="4"/>
      <c r="GDJ845" s="4"/>
      <c r="GDK845" s="4"/>
      <c r="GDL845" s="4"/>
      <c r="GDM845" s="4"/>
      <c r="GDN845" s="4"/>
      <c r="GDO845" s="4"/>
      <c r="GDP845" s="4"/>
      <c r="GDQ845" s="4"/>
      <c r="GDR845" s="4"/>
      <c r="GDS845" s="4"/>
      <c r="GDT845" s="4"/>
      <c r="GDU845" s="4"/>
      <c r="GDV845" s="4"/>
      <c r="GDW845" s="4"/>
      <c r="GDX845" s="4"/>
      <c r="GDY845" s="4"/>
      <c r="GDZ845" s="4"/>
      <c r="GEA845" s="4"/>
      <c r="GEB845" s="4"/>
      <c r="GEC845" s="4"/>
      <c r="GED845" s="4"/>
      <c r="GEE845" s="4"/>
      <c r="GEF845" s="4"/>
      <c r="GEG845" s="4"/>
      <c r="GEH845" s="4"/>
      <c r="GEI845" s="4"/>
      <c r="GEJ845" s="4"/>
      <c r="GEK845" s="4"/>
      <c r="GEL845" s="4"/>
      <c r="GEM845" s="4"/>
      <c r="GEN845" s="4"/>
      <c r="GEO845" s="4"/>
      <c r="GEP845" s="4"/>
      <c r="GEQ845" s="4"/>
      <c r="GER845" s="4"/>
      <c r="GES845" s="4"/>
      <c r="GET845" s="4"/>
      <c r="GEU845" s="4"/>
      <c r="GEV845" s="4"/>
      <c r="GEW845" s="4"/>
      <c r="GEX845" s="4"/>
      <c r="GEY845" s="4"/>
      <c r="GEZ845" s="4"/>
      <c r="GFA845" s="4"/>
      <c r="GFB845" s="4"/>
      <c r="GFC845" s="4"/>
      <c r="GFD845" s="4"/>
      <c r="GFE845" s="4"/>
      <c r="GFF845" s="4"/>
      <c r="GFG845" s="4"/>
      <c r="GFH845" s="4"/>
      <c r="GFI845" s="4"/>
      <c r="GFJ845" s="4"/>
      <c r="GFK845" s="4"/>
      <c r="GFL845" s="4"/>
      <c r="GFM845" s="4"/>
      <c r="GFN845" s="4"/>
      <c r="GFO845" s="4"/>
      <c r="GFP845" s="4"/>
      <c r="GFQ845" s="4"/>
      <c r="GFR845" s="4"/>
      <c r="GFS845" s="4"/>
      <c r="GFT845" s="4"/>
      <c r="GFU845" s="4"/>
      <c r="GFV845" s="4"/>
      <c r="GFW845" s="4"/>
      <c r="GFX845" s="4"/>
      <c r="GFY845" s="4"/>
      <c r="GFZ845" s="4"/>
      <c r="GGA845" s="4"/>
      <c r="GGB845" s="4"/>
      <c r="GGC845" s="4"/>
      <c r="GGD845" s="4"/>
      <c r="GGE845" s="4"/>
      <c r="GGF845" s="4"/>
      <c r="GGG845" s="4"/>
      <c r="GGH845" s="4"/>
      <c r="GGI845" s="4"/>
      <c r="GGJ845" s="4"/>
      <c r="GGK845" s="4"/>
      <c r="GGL845" s="4"/>
      <c r="GGM845" s="4"/>
      <c r="GGN845" s="4"/>
      <c r="GGO845" s="4"/>
      <c r="GGP845" s="4"/>
      <c r="GGQ845" s="4"/>
      <c r="GGR845" s="4"/>
      <c r="GGS845" s="4"/>
      <c r="GGT845" s="4"/>
      <c r="GGU845" s="4"/>
      <c r="GGV845" s="4"/>
      <c r="GGW845" s="4"/>
      <c r="GGX845" s="4"/>
      <c r="GGY845" s="4"/>
      <c r="GGZ845" s="4"/>
      <c r="GHA845" s="4"/>
      <c r="GHB845" s="4"/>
      <c r="GHC845" s="4"/>
      <c r="GHD845" s="4"/>
      <c r="GHE845" s="4"/>
      <c r="GHF845" s="4"/>
      <c r="GHG845" s="4"/>
      <c r="GHH845" s="4"/>
      <c r="GHI845" s="4"/>
      <c r="GHJ845" s="4"/>
      <c r="GHK845" s="4"/>
      <c r="GHL845" s="4"/>
      <c r="GHM845" s="4"/>
      <c r="GHN845" s="4"/>
      <c r="GHO845" s="4"/>
      <c r="GHP845" s="4"/>
      <c r="GHQ845" s="4"/>
      <c r="GHR845" s="4"/>
      <c r="GHS845" s="4"/>
      <c r="GHT845" s="4"/>
      <c r="GHU845" s="4"/>
      <c r="GHV845" s="4"/>
      <c r="GHW845" s="4"/>
      <c r="GHX845" s="4"/>
      <c r="GHY845" s="4"/>
      <c r="GHZ845" s="4"/>
      <c r="GIA845" s="4"/>
      <c r="GIB845" s="4"/>
      <c r="GIC845" s="4"/>
      <c r="GID845" s="4"/>
      <c r="GIE845" s="4"/>
      <c r="GIF845" s="4"/>
      <c r="GIG845" s="4"/>
      <c r="GIH845" s="4"/>
      <c r="GII845" s="4"/>
      <c r="GIJ845" s="4"/>
      <c r="GIK845" s="4"/>
      <c r="GIL845" s="4"/>
      <c r="GIM845" s="4"/>
      <c r="GIN845" s="4"/>
      <c r="GIO845" s="4"/>
      <c r="GIP845" s="4"/>
      <c r="GIQ845" s="4"/>
      <c r="GIR845" s="4"/>
      <c r="GIS845" s="4"/>
      <c r="GIT845" s="4"/>
      <c r="GIU845" s="4"/>
      <c r="GIV845" s="4"/>
      <c r="GIW845" s="4"/>
      <c r="GIX845" s="4"/>
      <c r="GIY845" s="4"/>
      <c r="GIZ845" s="4"/>
      <c r="GJA845" s="4"/>
      <c r="GJB845" s="4"/>
      <c r="GJC845" s="4"/>
      <c r="GJD845" s="4"/>
      <c r="GJE845" s="4"/>
      <c r="GJF845" s="4"/>
      <c r="GJG845" s="4"/>
      <c r="GJH845" s="4"/>
      <c r="GJI845" s="4"/>
      <c r="GJJ845" s="4"/>
      <c r="GJK845" s="4"/>
      <c r="GJL845" s="4"/>
      <c r="GJM845" s="4"/>
      <c r="GJN845" s="4"/>
      <c r="GJO845" s="4"/>
      <c r="GJP845" s="4"/>
      <c r="GJQ845" s="4"/>
      <c r="GJR845" s="4"/>
      <c r="GJS845" s="4"/>
      <c r="GJT845" s="4"/>
      <c r="GJU845" s="4"/>
      <c r="GJV845" s="4"/>
      <c r="GJW845" s="4"/>
      <c r="GJX845" s="4"/>
      <c r="GJY845" s="4"/>
      <c r="GJZ845" s="4"/>
      <c r="GKA845" s="4"/>
      <c r="GKB845" s="4"/>
      <c r="GKC845" s="4"/>
      <c r="GKD845" s="4"/>
      <c r="GKE845" s="4"/>
      <c r="GKF845" s="4"/>
      <c r="GKG845" s="4"/>
      <c r="GKH845" s="4"/>
      <c r="GKI845" s="4"/>
      <c r="GKJ845" s="4"/>
      <c r="GKK845" s="4"/>
      <c r="GKL845" s="4"/>
      <c r="GKM845" s="4"/>
      <c r="GKN845" s="4"/>
      <c r="GKO845" s="4"/>
      <c r="GKP845" s="4"/>
      <c r="GKQ845" s="4"/>
      <c r="GKR845" s="4"/>
      <c r="GKS845" s="4"/>
      <c r="GKT845" s="4"/>
      <c r="GKU845" s="4"/>
      <c r="GKV845" s="4"/>
      <c r="GKW845" s="4"/>
      <c r="GKX845" s="4"/>
      <c r="GKY845" s="4"/>
      <c r="GKZ845" s="4"/>
      <c r="GLA845" s="4"/>
      <c r="GLB845" s="4"/>
      <c r="GLC845" s="4"/>
      <c r="GLD845" s="4"/>
      <c r="GLE845" s="4"/>
      <c r="GLF845" s="4"/>
      <c r="GLG845" s="4"/>
      <c r="GLH845" s="4"/>
      <c r="GLI845" s="4"/>
      <c r="GLJ845" s="4"/>
      <c r="GLK845" s="4"/>
      <c r="GLL845" s="4"/>
      <c r="GLM845" s="4"/>
      <c r="GLN845" s="4"/>
      <c r="GLO845" s="4"/>
      <c r="GLP845" s="4"/>
      <c r="GLQ845" s="4"/>
      <c r="GLR845" s="4"/>
      <c r="GLS845" s="4"/>
      <c r="GLT845" s="4"/>
      <c r="GLU845" s="4"/>
      <c r="GLV845" s="4"/>
      <c r="GLW845" s="4"/>
      <c r="GLX845" s="4"/>
      <c r="GLY845" s="4"/>
      <c r="GLZ845" s="4"/>
      <c r="GMA845" s="4"/>
      <c r="GMB845" s="4"/>
      <c r="GMC845" s="4"/>
      <c r="GMD845" s="4"/>
      <c r="GME845" s="4"/>
      <c r="GMF845" s="4"/>
      <c r="GMG845" s="4"/>
      <c r="GMH845" s="4"/>
      <c r="GMI845" s="4"/>
      <c r="GMJ845" s="4"/>
      <c r="GMK845" s="4"/>
      <c r="GML845" s="4"/>
      <c r="GMM845" s="4"/>
      <c r="GMN845" s="4"/>
      <c r="GMO845" s="4"/>
      <c r="GMP845" s="4"/>
      <c r="GMQ845" s="4"/>
      <c r="GMR845" s="4"/>
      <c r="GMS845" s="4"/>
      <c r="GMT845" s="4"/>
      <c r="GMU845" s="4"/>
      <c r="GMV845" s="4"/>
      <c r="GMW845" s="4"/>
      <c r="GMX845" s="4"/>
      <c r="GMY845" s="4"/>
      <c r="GMZ845" s="4"/>
      <c r="GNA845" s="4"/>
      <c r="GNB845" s="4"/>
      <c r="GNC845" s="4"/>
      <c r="GND845" s="4"/>
      <c r="GNE845" s="4"/>
      <c r="GNF845" s="4"/>
      <c r="GNG845" s="4"/>
      <c r="GNH845" s="4"/>
      <c r="GNI845" s="4"/>
      <c r="GNJ845" s="4"/>
      <c r="GNK845" s="4"/>
      <c r="GNL845" s="4"/>
      <c r="GNM845" s="4"/>
      <c r="GNN845" s="4"/>
      <c r="GNO845" s="4"/>
      <c r="GNP845" s="4"/>
      <c r="GNQ845" s="4"/>
      <c r="GNR845" s="4"/>
      <c r="GNS845" s="4"/>
      <c r="GNT845" s="4"/>
      <c r="GNU845" s="4"/>
      <c r="GNV845" s="4"/>
      <c r="GNW845" s="4"/>
      <c r="GNX845" s="4"/>
      <c r="GNY845" s="4"/>
      <c r="GNZ845" s="4"/>
      <c r="GOA845" s="4"/>
      <c r="GOB845" s="4"/>
      <c r="GOC845" s="4"/>
      <c r="GOD845" s="4"/>
      <c r="GOE845" s="4"/>
      <c r="GOF845" s="4"/>
      <c r="GOG845" s="4"/>
      <c r="GOH845" s="4"/>
      <c r="GOI845" s="4"/>
      <c r="GOJ845" s="4"/>
      <c r="GOK845" s="4"/>
      <c r="GOL845" s="4"/>
      <c r="GOM845" s="4"/>
      <c r="GON845" s="4"/>
      <c r="GOO845" s="4"/>
      <c r="GOP845" s="4"/>
      <c r="GOQ845" s="4"/>
      <c r="GOR845" s="4"/>
      <c r="GOS845" s="4"/>
      <c r="GOT845" s="4"/>
      <c r="GOU845" s="4"/>
      <c r="GOV845" s="4"/>
      <c r="GOW845" s="4"/>
      <c r="GOX845" s="4"/>
      <c r="GOY845" s="4"/>
      <c r="GOZ845" s="4"/>
      <c r="GPA845" s="4"/>
      <c r="GPB845" s="4"/>
      <c r="GPC845" s="4"/>
      <c r="GPD845" s="4"/>
      <c r="GPE845" s="4"/>
      <c r="GPF845" s="4"/>
      <c r="GPG845" s="4"/>
      <c r="GPH845" s="4"/>
      <c r="GPI845" s="4"/>
      <c r="GPJ845" s="4"/>
      <c r="GPK845" s="4"/>
      <c r="GPL845" s="4"/>
      <c r="GPM845" s="4"/>
      <c r="GPN845" s="4"/>
      <c r="GPO845" s="4"/>
      <c r="GPP845" s="4"/>
      <c r="GPQ845" s="4"/>
      <c r="GPR845" s="4"/>
      <c r="GPS845" s="4"/>
      <c r="GPT845" s="4"/>
      <c r="GPU845" s="4"/>
      <c r="GPV845" s="4"/>
      <c r="GPW845" s="4"/>
      <c r="GPX845" s="4"/>
      <c r="GPY845" s="4"/>
      <c r="GPZ845" s="4"/>
      <c r="GQA845" s="4"/>
      <c r="GQB845" s="4"/>
      <c r="GQC845" s="4"/>
      <c r="GQD845" s="4"/>
      <c r="GQE845" s="4"/>
      <c r="GQF845" s="4"/>
      <c r="GQG845" s="4"/>
      <c r="GQH845" s="4"/>
      <c r="GQI845" s="4"/>
      <c r="GQJ845" s="4"/>
      <c r="GQK845" s="4"/>
      <c r="GQL845" s="4"/>
      <c r="GQM845" s="4"/>
      <c r="GQN845" s="4"/>
      <c r="GQO845" s="4"/>
      <c r="GQP845" s="4"/>
      <c r="GQQ845" s="4"/>
      <c r="GQR845" s="4"/>
      <c r="GQS845" s="4"/>
      <c r="GQT845" s="4"/>
      <c r="GQU845" s="4"/>
      <c r="GQV845" s="4"/>
      <c r="GQW845" s="4"/>
      <c r="GQX845" s="4"/>
      <c r="GQY845" s="4"/>
      <c r="GQZ845" s="4"/>
      <c r="GRA845" s="4"/>
      <c r="GRB845" s="4"/>
      <c r="GRC845" s="4"/>
      <c r="GRD845" s="4"/>
      <c r="GRE845" s="4"/>
      <c r="GRF845" s="4"/>
      <c r="GRG845" s="4"/>
      <c r="GRH845" s="4"/>
      <c r="GRI845" s="4"/>
      <c r="GRJ845" s="4"/>
      <c r="GRK845" s="4"/>
      <c r="GRL845" s="4"/>
      <c r="GRM845" s="4"/>
      <c r="GRN845" s="4"/>
      <c r="GRO845" s="4"/>
      <c r="GRP845" s="4"/>
      <c r="GRQ845" s="4"/>
      <c r="GRR845" s="4"/>
      <c r="GRS845" s="4"/>
      <c r="GRT845" s="4"/>
      <c r="GRU845" s="4"/>
      <c r="GRV845" s="4"/>
      <c r="GRW845" s="4"/>
      <c r="GRX845" s="4"/>
      <c r="GRY845" s="4"/>
      <c r="GRZ845" s="4"/>
      <c r="GSA845" s="4"/>
      <c r="GSB845" s="4"/>
      <c r="GSC845" s="4"/>
      <c r="GSD845" s="4"/>
      <c r="GSE845" s="4"/>
      <c r="GSF845" s="4"/>
      <c r="GSG845" s="4"/>
      <c r="GSH845" s="4"/>
      <c r="GSI845" s="4"/>
      <c r="GSJ845" s="4"/>
      <c r="GSK845" s="4"/>
      <c r="GSL845" s="4"/>
      <c r="GSM845" s="4"/>
      <c r="GSN845" s="4"/>
      <c r="GSO845" s="4"/>
      <c r="GSP845" s="4"/>
      <c r="GSQ845" s="4"/>
      <c r="GSR845" s="4"/>
      <c r="GSS845" s="4"/>
      <c r="GST845" s="4"/>
      <c r="GSU845" s="4"/>
      <c r="GSV845" s="4"/>
      <c r="GSW845" s="4"/>
      <c r="GSX845" s="4"/>
      <c r="GSY845" s="4"/>
      <c r="GSZ845" s="4"/>
      <c r="GTA845" s="4"/>
      <c r="GTB845" s="4"/>
      <c r="GTC845" s="4"/>
      <c r="GTD845" s="4"/>
      <c r="GTE845" s="4"/>
      <c r="GTF845" s="4"/>
      <c r="GTG845" s="4"/>
      <c r="GTH845" s="4"/>
      <c r="GTI845" s="4"/>
      <c r="GTJ845" s="4"/>
      <c r="GTK845" s="4"/>
      <c r="GTL845" s="4"/>
      <c r="GTM845" s="4"/>
      <c r="GTN845" s="4"/>
      <c r="GTO845" s="4"/>
      <c r="GTP845" s="4"/>
      <c r="GTQ845" s="4"/>
      <c r="GTR845" s="4"/>
      <c r="GTS845" s="4"/>
      <c r="GTT845" s="4"/>
      <c r="GTU845" s="4"/>
      <c r="GTV845" s="4"/>
      <c r="GTW845" s="4"/>
      <c r="GTX845" s="4"/>
      <c r="GTY845" s="4"/>
      <c r="GTZ845" s="4"/>
      <c r="GUA845" s="4"/>
      <c r="GUB845" s="4"/>
      <c r="GUC845" s="4"/>
      <c r="GUD845" s="4"/>
      <c r="GUE845" s="4"/>
      <c r="GUF845" s="4"/>
      <c r="GUG845" s="4"/>
      <c r="GUH845" s="4"/>
      <c r="GUI845" s="4"/>
      <c r="GUJ845" s="4"/>
      <c r="GUK845" s="4"/>
      <c r="GUL845" s="4"/>
      <c r="GUM845" s="4"/>
      <c r="GUN845" s="4"/>
      <c r="GUO845" s="4"/>
      <c r="GUP845" s="4"/>
      <c r="GUQ845" s="4"/>
      <c r="GUR845" s="4"/>
      <c r="GUS845" s="4"/>
      <c r="GUT845" s="4"/>
      <c r="GUU845" s="4"/>
      <c r="GUV845" s="4"/>
      <c r="GUW845" s="4"/>
      <c r="GUX845" s="4"/>
      <c r="GUY845" s="4"/>
      <c r="GUZ845" s="4"/>
      <c r="GVA845" s="4"/>
      <c r="GVB845" s="4"/>
      <c r="GVC845" s="4"/>
      <c r="GVD845" s="4"/>
      <c r="GVE845" s="4"/>
      <c r="GVF845" s="4"/>
      <c r="GVG845" s="4"/>
      <c r="GVH845" s="4"/>
      <c r="GVI845" s="4"/>
      <c r="GVJ845" s="4"/>
      <c r="GVK845" s="4"/>
      <c r="GVL845" s="4"/>
      <c r="GVM845" s="4"/>
      <c r="GVN845" s="4"/>
      <c r="GVO845" s="4"/>
      <c r="GVP845" s="4"/>
      <c r="GVQ845" s="4"/>
      <c r="GVR845" s="4"/>
      <c r="GVS845" s="4"/>
      <c r="GVT845" s="4"/>
      <c r="GVU845" s="4"/>
      <c r="GVV845" s="4"/>
      <c r="GVW845" s="4"/>
      <c r="GVX845" s="4"/>
      <c r="GVY845" s="4"/>
      <c r="GVZ845" s="4"/>
      <c r="GWA845" s="4"/>
      <c r="GWB845" s="4"/>
      <c r="GWC845" s="4"/>
      <c r="GWD845" s="4"/>
      <c r="GWE845" s="4"/>
      <c r="GWF845" s="4"/>
      <c r="GWG845" s="4"/>
      <c r="GWH845" s="4"/>
      <c r="GWI845" s="4"/>
      <c r="GWJ845" s="4"/>
      <c r="GWK845" s="4"/>
      <c r="GWL845" s="4"/>
      <c r="GWM845" s="4"/>
      <c r="GWN845" s="4"/>
      <c r="GWO845" s="4"/>
      <c r="GWP845" s="4"/>
      <c r="GWQ845" s="4"/>
      <c r="GWR845" s="4"/>
      <c r="GWS845" s="4"/>
      <c r="GWT845" s="4"/>
      <c r="GWU845" s="4"/>
      <c r="GWV845" s="4"/>
      <c r="GWW845" s="4"/>
      <c r="GWX845" s="4"/>
      <c r="GWY845" s="4"/>
      <c r="GWZ845" s="4"/>
      <c r="GXA845" s="4"/>
      <c r="GXB845" s="4"/>
      <c r="GXC845" s="4"/>
      <c r="GXD845" s="4"/>
      <c r="GXE845" s="4"/>
      <c r="GXF845" s="4"/>
      <c r="GXG845" s="4"/>
      <c r="GXH845" s="4"/>
      <c r="GXI845" s="4"/>
      <c r="GXJ845" s="4"/>
      <c r="GXK845" s="4"/>
      <c r="GXL845" s="4"/>
      <c r="GXM845" s="4"/>
      <c r="GXN845" s="4"/>
      <c r="GXO845" s="4"/>
      <c r="GXP845" s="4"/>
      <c r="GXQ845" s="4"/>
      <c r="GXR845" s="4"/>
      <c r="GXS845" s="4"/>
      <c r="GXT845" s="4"/>
      <c r="GXU845" s="4"/>
      <c r="GXV845" s="4"/>
      <c r="GXW845" s="4"/>
      <c r="GXX845" s="4"/>
      <c r="GXY845" s="4"/>
      <c r="GXZ845" s="4"/>
      <c r="GYA845" s="4"/>
      <c r="GYB845" s="4"/>
      <c r="GYC845" s="4"/>
      <c r="GYD845" s="4"/>
      <c r="GYE845" s="4"/>
      <c r="GYF845" s="4"/>
      <c r="GYG845" s="4"/>
      <c r="GYH845" s="4"/>
      <c r="GYI845" s="4"/>
      <c r="GYJ845" s="4"/>
      <c r="GYK845" s="4"/>
      <c r="GYL845" s="4"/>
      <c r="GYM845" s="4"/>
      <c r="GYN845" s="4"/>
      <c r="GYO845" s="4"/>
      <c r="GYP845" s="4"/>
      <c r="GYQ845" s="4"/>
      <c r="GYR845" s="4"/>
      <c r="GYS845" s="4"/>
      <c r="GYT845" s="4"/>
      <c r="GYU845" s="4"/>
      <c r="GYV845" s="4"/>
      <c r="GYW845" s="4"/>
      <c r="GYX845" s="4"/>
      <c r="GYY845" s="4"/>
      <c r="GYZ845" s="4"/>
      <c r="GZA845" s="4"/>
      <c r="GZB845" s="4"/>
      <c r="GZC845" s="4"/>
      <c r="GZD845" s="4"/>
      <c r="GZE845" s="4"/>
      <c r="GZF845" s="4"/>
      <c r="GZG845" s="4"/>
      <c r="GZH845" s="4"/>
      <c r="GZI845" s="4"/>
      <c r="GZJ845" s="4"/>
      <c r="GZK845" s="4"/>
      <c r="GZL845" s="4"/>
      <c r="GZM845" s="4"/>
      <c r="GZN845" s="4"/>
      <c r="GZO845" s="4"/>
      <c r="GZP845" s="4"/>
      <c r="GZQ845" s="4"/>
      <c r="GZR845" s="4"/>
      <c r="GZS845" s="4"/>
      <c r="GZT845" s="4"/>
      <c r="GZU845" s="4"/>
      <c r="GZV845" s="4"/>
      <c r="GZW845" s="4"/>
      <c r="GZX845" s="4"/>
      <c r="GZY845" s="4"/>
      <c r="GZZ845" s="4"/>
      <c r="HAA845" s="4"/>
      <c r="HAB845" s="4"/>
      <c r="HAC845" s="4"/>
      <c r="HAD845" s="4"/>
      <c r="HAE845" s="4"/>
      <c r="HAF845" s="4"/>
      <c r="HAG845" s="4"/>
      <c r="HAH845" s="4"/>
      <c r="HAI845" s="4"/>
      <c r="HAJ845" s="4"/>
      <c r="HAK845" s="4"/>
      <c r="HAL845" s="4"/>
      <c r="HAM845" s="4"/>
      <c r="HAN845" s="4"/>
      <c r="HAO845" s="4"/>
      <c r="HAP845" s="4"/>
      <c r="HAQ845" s="4"/>
      <c r="HAR845" s="4"/>
      <c r="HAS845" s="4"/>
      <c r="HAT845" s="4"/>
      <c r="HAU845" s="4"/>
      <c r="HAV845" s="4"/>
      <c r="HAW845" s="4"/>
      <c r="HAX845" s="4"/>
      <c r="HAY845" s="4"/>
      <c r="HAZ845" s="4"/>
      <c r="HBA845" s="4"/>
      <c r="HBB845" s="4"/>
      <c r="HBC845" s="4"/>
      <c r="HBD845" s="4"/>
      <c r="HBE845" s="4"/>
      <c r="HBF845" s="4"/>
      <c r="HBG845" s="4"/>
      <c r="HBH845" s="4"/>
      <c r="HBI845" s="4"/>
      <c r="HBJ845" s="4"/>
      <c r="HBK845" s="4"/>
      <c r="HBL845" s="4"/>
      <c r="HBM845" s="4"/>
      <c r="HBN845" s="4"/>
      <c r="HBO845" s="4"/>
      <c r="HBP845" s="4"/>
      <c r="HBQ845" s="4"/>
      <c r="HBR845" s="4"/>
      <c r="HBS845" s="4"/>
      <c r="HBT845" s="4"/>
      <c r="HBU845" s="4"/>
      <c r="HBV845" s="4"/>
      <c r="HBW845" s="4"/>
      <c r="HBX845" s="4"/>
      <c r="HBY845" s="4"/>
      <c r="HBZ845" s="4"/>
      <c r="HCA845" s="4"/>
      <c r="HCB845" s="4"/>
      <c r="HCC845" s="4"/>
      <c r="HCD845" s="4"/>
      <c r="HCE845" s="4"/>
      <c r="HCF845" s="4"/>
      <c r="HCG845" s="4"/>
      <c r="HCH845" s="4"/>
      <c r="HCI845" s="4"/>
      <c r="HCJ845" s="4"/>
      <c r="HCK845" s="4"/>
      <c r="HCL845" s="4"/>
      <c r="HCM845" s="4"/>
      <c r="HCN845" s="4"/>
      <c r="HCO845" s="4"/>
      <c r="HCP845" s="4"/>
      <c r="HCQ845" s="4"/>
      <c r="HCR845" s="4"/>
      <c r="HCS845" s="4"/>
      <c r="HCT845" s="4"/>
      <c r="HCU845" s="4"/>
      <c r="HCV845" s="4"/>
      <c r="HCW845" s="4"/>
      <c r="HCX845" s="4"/>
      <c r="HCY845" s="4"/>
      <c r="HCZ845" s="4"/>
      <c r="HDA845" s="4"/>
      <c r="HDB845" s="4"/>
      <c r="HDC845" s="4"/>
      <c r="HDD845" s="4"/>
      <c r="HDE845" s="4"/>
      <c r="HDF845" s="4"/>
      <c r="HDG845" s="4"/>
      <c r="HDH845" s="4"/>
      <c r="HDI845" s="4"/>
      <c r="HDJ845" s="4"/>
      <c r="HDK845" s="4"/>
      <c r="HDL845" s="4"/>
      <c r="HDM845" s="4"/>
      <c r="HDN845" s="4"/>
      <c r="HDO845" s="4"/>
      <c r="HDP845" s="4"/>
      <c r="HDQ845" s="4"/>
      <c r="HDR845" s="4"/>
      <c r="HDS845" s="4"/>
      <c r="HDT845" s="4"/>
      <c r="HDU845" s="4"/>
      <c r="HDV845" s="4"/>
      <c r="HDW845" s="4"/>
      <c r="HDX845" s="4"/>
      <c r="HDY845" s="4"/>
      <c r="HDZ845" s="4"/>
      <c r="HEA845" s="4"/>
      <c r="HEB845" s="4"/>
      <c r="HEC845" s="4"/>
      <c r="HED845" s="4"/>
      <c r="HEE845" s="4"/>
      <c r="HEF845" s="4"/>
      <c r="HEG845" s="4"/>
      <c r="HEH845" s="4"/>
      <c r="HEI845" s="4"/>
      <c r="HEJ845" s="4"/>
      <c r="HEK845" s="4"/>
      <c r="HEL845" s="4"/>
      <c r="HEM845" s="4"/>
      <c r="HEN845" s="4"/>
      <c r="HEO845" s="4"/>
      <c r="HEP845" s="4"/>
      <c r="HEQ845" s="4"/>
      <c r="HER845" s="4"/>
      <c r="HES845" s="4"/>
      <c r="HET845" s="4"/>
      <c r="HEU845" s="4"/>
      <c r="HEV845" s="4"/>
      <c r="HEW845" s="4"/>
      <c r="HEX845" s="4"/>
      <c r="HEY845" s="4"/>
      <c r="HEZ845" s="4"/>
      <c r="HFA845" s="4"/>
      <c r="HFB845" s="4"/>
      <c r="HFC845" s="4"/>
      <c r="HFD845" s="4"/>
      <c r="HFE845" s="4"/>
      <c r="HFF845" s="4"/>
      <c r="HFG845" s="4"/>
      <c r="HFH845" s="4"/>
      <c r="HFI845" s="4"/>
      <c r="HFJ845" s="4"/>
      <c r="HFK845" s="4"/>
      <c r="HFL845" s="4"/>
      <c r="HFM845" s="4"/>
      <c r="HFN845" s="4"/>
      <c r="HFO845" s="4"/>
      <c r="HFP845" s="4"/>
      <c r="HFQ845" s="4"/>
      <c r="HFR845" s="4"/>
      <c r="HFS845" s="4"/>
      <c r="HFT845" s="4"/>
      <c r="HFU845" s="4"/>
      <c r="HFV845" s="4"/>
      <c r="HFW845" s="4"/>
      <c r="HFX845" s="4"/>
      <c r="HFY845" s="4"/>
      <c r="HFZ845" s="4"/>
      <c r="HGA845" s="4"/>
      <c r="HGB845" s="4"/>
      <c r="HGC845" s="4"/>
      <c r="HGD845" s="4"/>
      <c r="HGE845" s="4"/>
      <c r="HGF845" s="4"/>
      <c r="HGG845" s="4"/>
      <c r="HGH845" s="4"/>
      <c r="HGI845" s="4"/>
      <c r="HGJ845" s="4"/>
      <c r="HGK845" s="4"/>
      <c r="HGL845" s="4"/>
      <c r="HGM845" s="4"/>
      <c r="HGN845" s="4"/>
      <c r="HGO845" s="4"/>
      <c r="HGP845" s="4"/>
      <c r="HGQ845" s="4"/>
      <c r="HGR845" s="4"/>
      <c r="HGS845" s="4"/>
      <c r="HGT845" s="4"/>
      <c r="HGU845" s="4"/>
      <c r="HGV845" s="4"/>
      <c r="HGW845" s="4"/>
      <c r="HGX845" s="4"/>
      <c r="HGY845" s="4"/>
      <c r="HGZ845" s="4"/>
      <c r="HHA845" s="4"/>
      <c r="HHB845" s="4"/>
      <c r="HHC845" s="4"/>
      <c r="HHD845" s="4"/>
      <c r="HHE845" s="4"/>
      <c r="HHF845" s="4"/>
      <c r="HHG845" s="4"/>
      <c r="HHH845" s="4"/>
      <c r="HHI845" s="4"/>
      <c r="HHJ845" s="4"/>
      <c r="HHK845" s="4"/>
      <c r="HHL845" s="4"/>
      <c r="HHM845" s="4"/>
      <c r="HHN845" s="4"/>
      <c r="HHO845" s="4"/>
      <c r="HHP845" s="4"/>
      <c r="HHQ845" s="4"/>
      <c r="HHR845" s="4"/>
      <c r="HHS845" s="4"/>
      <c r="HHT845" s="4"/>
      <c r="HHU845" s="4"/>
      <c r="HHV845" s="4"/>
      <c r="HHW845" s="4"/>
      <c r="HHX845" s="4"/>
      <c r="HHY845" s="4"/>
      <c r="HHZ845" s="4"/>
      <c r="HIA845" s="4"/>
      <c r="HIB845" s="4"/>
      <c r="HIC845" s="4"/>
      <c r="HID845" s="4"/>
      <c r="HIE845" s="4"/>
      <c r="HIF845" s="4"/>
      <c r="HIG845" s="4"/>
      <c r="HIH845" s="4"/>
      <c r="HII845" s="4"/>
      <c r="HIJ845" s="4"/>
      <c r="HIK845" s="4"/>
      <c r="HIL845" s="4"/>
      <c r="HIM845" s="4"/>
      <c r="HIN845" s="4"/>
      <c r="HIO845" s="4"/>
      <c r="HIP845" s="4"/>
      <c r="HIQ845" s="4"/>
      <c r="HIR845" s="4"/>
      <c r="HIS845" s="4"/>
      <c r="HIT845" s="4"/>
      <c r="HIU845" s="4"/>
      <c r="HIV845" s="4"/>
      <c r="HIW845" s="4"/>
      <c r="HIX845" s="4"/>
      <c r="HIY845" s="4"/>
      <c r="HIZ845" s="4"/>
      <c r="HJA845" s="4"/>
      <c r="HJB845" s="4"/>
      <c r="HJC845" s="4"/>
      <c r="HJD845" s="4"/>
      <c r="HJE845" s="4"/>
      <c r="HJF845" s="4"/>
      <c r="HJG845" s="4"/>
      <c r="HJH845" s="4"/>
      <c r="HJI845" s="4"/>
      <c r="HJJ845" s="4"/>
      <c r="HJK845" s="4"/>
      <c r="HJL845" s="4"/>
      <c r="HJM845" s="4"/>
      <c r="HJN845" s="4"/>
      <c r="HJO845" s="4"/>
      <c r="HJP845" s="4"/>
      <c r="HJQ845" s="4"/>
      <c r="HJR845" s="4"/>
      <c r="HJS845" s="4"/>
      <c r="HJT845" s="4"/>
      <c r="HJU845" s="4"/>
      <c r="HJV845" s="4"/>
      <c r="HJW845" s="4"/>
      <c r="HJX845" s="4"/>
      <c r="HJY845" s="4"/>
      <c r="HJZ845" s="4"/>
      <c r="HKA845" s="4"/>
      <c r="HKB845" s="4"/>
      <c r="HKC845" s="4"/>
      <c r="HKD845" s="4"/>
      <c r="HKE845" s="4"/>
      <c r="HKF845" s="4"/>
      <c r="HKG845" s="4"/>
      <c r="HKH845" s="4"/>
      <c r="HKI845" s="4"/>
      <c r="HKJ845" s="4"/>
      <c r="HKK845" s="4"/>
      <c r="HKL845" s="4"/>
      <c r="HKM845" s="4"/>
      <c r="HKN845" s="4"/>
      <c r="HKO845" s="4"/>
      <c r="HKP845" s="4"/>
      <c r="HKQ845" s="4"/>
      <c r="HKR845" s="4"/>
      <c r="HKS845" s="4"/>
      <c r="HKT845" s="4"/>
      <c r="HKU845" s="4"/>
      <c r="HKV845" s="4"/>
      <c r="HKW845" s="4"/>
      <c r="HKX845" s="4"/>
      <c r="HKY845" s="4"/>
      <c r="HKZ845" s="4"/>
      <c r="HLA845" s="4"/>
      <c r="HLB845" s="4"/>
      <c r="HLC845" s="4"/>
      <c r="HLD845" s="4"/>
      <c r="HLE845" s="4"/>
      <c r="HLF845" s="4"/>
      <c r="HLG845" s="4"/>
      <c r="HLH845" s="4"/>
      <c r="HLI845" s="4"/>
      <c r="HLJ845" s="4"/>
      <c r="HLK845" s="4"/>
      <c r="HLL845" s="4"/>
      <c r="HLM845" s="4"/>
      <c r="HLN845" s="4"/>
      <c r="HLO845" s="4"/>
      <c r="HLP845" s="4"/>
      <c r="HLQ845" s="4"/>
      <c r="HLR845" s="4"/>
      <c r="HLS845" s="4"/>
      <c r="HLT845" s="4"/>
      <c r="HLU845" s="4"/>
      <c r="HLV845" s="4"/>
      <c r="HLW845" s="4"/>
      <c r="HLX845" s="4"/>
      <c r="HLY845" s="4"/>
      <c r="HLZ845" s="4"/>
      <c r="HMA845" s="4"/>
      <c r="HMB845" s="4"/>
      <c r="HMC845" s="4"/>
      <c r="HMD845" s="4"/>
      <c r="HME845" s="4"/>
      <c r="HMF845" s="4"/>
      <c r="HMG845" s="4"/>
      <c r="HMH845" s="4"/>
      <c r="HMI845" s="4"/>
      <c r="HMJ845" s="4"/>
      <c r="HMK845" s="4"/>
      <c r="HML845" s="4"/>
      <c r="HMM845" s="4"/>
      <c r="HMN845" s="4"/>
      <c r="HMO845" s="4"/>
      <c r="HMP845" s="4"/>
      <c r="HMQ845" s="4"/>
      <c r="HMR845" s="4"/>
      <c r="HMS845" s="4"/>
      <c r="HMT845" s="4"/>
      <c r="HMU845" s="4"/>
      <c r="HMV845" s="4"/>
      <c r="HMW845" s="4"/>
      <c r="HMX845" s="4"/>
      <c r="HMY845" s="4"/>
      <c r="HMZ845" s="4"/>
      <c r="HNA845" s="4"/>
      <c r="HNB845" s="4"/>
      <c r="HNC845" s="4"/>
      <c r="HND845" s="4"/>
      <c r="HNE845" s="4"/>
      <c r="HNF845" s="4"/>
      <c r="HNG845" s="4"/>
      <c r="HNH845" s="4"/>
      <c r="HNI845" s="4"/>
      <c r="HNJ845" s="4"/>
      <c r="HNK845" s="4"/>
      <c r="HNL845" s="4"/>
      <c r="HNM845" s="4"/>
      <c r="HNN845" s="4"/>
      <c r="HNO845" s="4"/>
      <c r="HNP845" s="4"/>
      <c r="HNQ845" s="4"/>
      <c r="HNR845" s="4"/>
      <c r="HNS845" s="4"/>
      <c r="HNT845" s="4"/>
      <c r="HNU845" s="4"/>
      <c r="HNV845" s="4"/>
      <c r="HNW845" s="4"/>
      <c r="HNX845" s="4"/>
      <c r="HNY845" s="4"/>
      <c r="HNZ845" s="4"/>
      <c r="HOA845" s="4"/>
      <c r="HOB845" s="4"/>
      <c r="HOC845" s="4"/>
      <c r="HOD845" s="4"/>
      <c r="HOE845" s="4"/>
      <c r="HOF845" s="4"/>
      <c r="HOG845" s="4"/>
      <c r="HOH845" s="4"/>
      <c r="HOI845" s="4"/>
      <c r="HOJ845" s="4"/>
      <c r="HOK845" s="4"/>
      <c r="HOL845" s="4"/>
      <c r="HOM845" s="4"/>
      <c r="HON845" s="4"/>
      <c r="HOO845" s="4"/>
      <c r="HOP845" s="4"/>
      <c r="HOQ845" s="4"/>
      <c r="HOR845" s="4"/>
      <c r="HOS845" s="4"/>
      <c r="HOT845" s="4"/>
      <c r="HOU845" s="4"/>
      <c r="HOV845" s="4"/>
      <c r="HOW845" s="4"/>
      <c r="HOX845" s="4"/>
      <c r="HOY845" s="4"/>
      <c r="HOZ845" s="4"/>
      <c r="HPA845" s="4"/>
      <c r="HPB845" s="4"/>
      <c r="HPC845" s="4"/>
      <c r="HPD845" s="4"/>
      <c r="HPE845" s="4"/>
      <c r="HPF845" s="4"/>
      <c r="HPG845" s="4"/>
      <c r="HPH845" s="4"/>
      <c r="HPI845" s="4"/>
      <c r="HPJ845" s="4"/>
      <c r="HPK845" s="4"/>
      <c r="HPL845" s="4"/>
      <c r="HPM845" s="4"/>
      <c r="HPN845" s="4"/>
      <c r="HPO845" s="4"/>
      <c r="HPP845" s="4"/>
      <c r="HPQ845" s="4"/>
      <c r="HPR845" s="4"/>
      <c r="HPS845" s="4"/>
      <c r="HPT845" s="4"/>
      <c r="HPU845" s="4"/>
      <c r="HPV845" s="4"/>
      <c r="HPW845" s="4"/>
      <c r="HPX845" s="4"/>
      <c r="HPY845" s="4"/>
      <c r="HPZ845" s="4"/>
      <c r="HQA845" s="4"/>
      <c r="HQB845" s="4"/>
      <c r="HQC845" s="4"/>
      <c r="HQD845" s="4"/>
      <c r="HQE845" s="4"/>
      <c r="HQF845" s="4"/>
      <c r="HQG845" s="4"/>
      <c r="HQH845" s="4"/>
      <c r="HQI845" s="4"/>
      <c r="HQJ845" s="4"/>
      <c r="HQK845" s="4"/>
      <c r="HQL845" s="4"/>
      <c r="HQM845" s="4"/>
      <c r="HQN845" s="4"/>
      <c r="HQO845" s="4"/>
      <c r="HQP845" s="4"/>
      <c r="HQQ845" s="4"/>
      <c r="HQR845" s="4"/>
      <c r="HQS845" s="4"/>
      <c r="HQT845" s="4"/>
      <c r="HQU845" s="4"/>
      <c r="HQV845" s="4"/>
      <c r="HQW845" s="4"/>
      <c r="HQX845" s="4"/>
      <c r="HQY845" s="4"/>
      <c r="HQZ845" s="4"/>
      <c r="HRA845" s="4"/>
      <c r="HRB845" s="4"/>
      <c r="HRC845" s="4"/>
      <c r="HRD845" s="4"/>
      <c r="HRE845" s="4"/>
      <c r="HRF845" s="4"/>
      <c r="HRG845" s="4"/>
      <c r="HRH845" s="4"/>
      <c r="HRI845" s="4"/>
      <c r="HRJ845" s="4"/>
      <c r="HRK845" s="4"/>
      <c r="HRL845" s="4"/>
      <c r="HRM845" s="4"/>
      <c r="HRN845" s="4"/>
      <c r="HRO845" s="4"/>
      <c r="HRP845" s="4"/>
      <c r="HRQ845" s="4"/>
      <c r="HRR845" s="4"/>
      <c r="HRS845" s="4"/>
      <c r="HRT845" s="4"/>
      <c r="HRU845" s="4"/>
      <c r="HRV845" s="4"/>
      <c r="HRW845" s="4"/>
      <c r="HRX845" s="4"/>
      <c r="HRY845" s="4"/>
      <c r="HRZ845" s="4"/>
      <c r="HSA845" s="4"/>
      <c r="HSB845" s="4"/>
      <c r="HSC845" s="4"/>
      <c r="HSD845" s="4"/>
      <c r="HSE845" s="4"/>
      <c r="HSF845" s="4"/>
      <c r="HSG845" s="4"/>
      <c r="HSH845" s="4"/>
      <c r="HSI845" s="4"/>
      <c r="HSJ845" s="4"/>
      <c r="HSK845" s="4"/>
      <c r="HSL845" s="4"/>
      <c r="HSM845" s="4"/>
      <c r="HSN845" s="4"/>
      <c r="HSO845" s="4"/>
      <c r="HSP845" s="4"/>
      <c r="HSQ845" s="4"/>
      <c r="HSR845" s="4"/>
      <c r="HSS845" s="4"/>
      <c r="HST845" s="4"/>
      <c r="HSU845" s="4"/>
      <c r="HSV845" s="4"/>
      <c r="HSW845" s="4"/>
      <c r="HSX845" s="4"/>
      <c r="HSY845" s="4"/>
      <c r="HSZ845" s="4"/>
      <c r="HTA845" s="4"/>
      <c r="HTB845" s="4"/>
      <c r="HTC845" s="4"/>
      <c r="HTD845" s="4"/>
      <c r="HTE845" s="4"/>
      <c r="HTF845" s="4"/>
      <c r="HTG845" s="4"/>
      <c r="HTH845" s="4"/>
      <c r="HTI845" s="4"/>
      <c r="HTJ845" s="4"/>
      <c r="HTK845" s="4"/>
      <c r="HTL845" s="4"/>
      <c r="HTM845" s="4"/>
      <c r="HTN845" s="4"/>
      <c r="HTO845" s="4"/>
      <c r="HTP845" s="4"/>
      <c r="HTQ845" s="4"/>
      <c r="HTR845" s="4"/>
      <c r="HTS845" s="4"/>
      <c r="HTT845" s="4"/>
      <c r="HTU845" s="4"/>
      <c r="HTV845" s="4"/>
      <c r="HTW845" s="4"/>
      <c r="HTX845" s="4"/>
      <c r="HTY845" s="4"/>
      <c r="HTZ845" s="4"/>
      <c r="HUA845" s="4"/>
      <c r="HUB845" s="4"/>
      <c r="HUC845" s="4"/>
      <c r="HUD845" s="4"/>
      <c r="HUE845" s="4"/>
      <c r="HUF845" s="4"/>
      <c r="HUG845" s="4"/>
      <c r="HUH845" s="4"/>
      <c r="HUI845" s="4"/>
      <c r="HUJ845" s="4"/>
      <c r="HUK845" s="4"/>
      <c r="HUL845" s="4"/>
      <c r="HUM845" s="4"/>
      <c r="HUN845" s="4"/>
      <c r="HUO845" s="4"/>
      <c r="HUP845" s="4"/>
      <c r="HUQ845" s="4"/>
      <c r="HUR845" s="4"/>
      <c r="HUS845" s="4"/>
      <c r="HUT845" s="4"/>
      <c r="HUU845" s="4"/>
      <c r="HUV845" s="4"/>
      <c r="HUW845" s="4"/>
      <c r="HUX845" s="4"/>
      <c r="HUY845" s="4"/>
      <c r="HUZ845" s="4"/>
      <c r="HVA845" s="4"/>
      <c r="HVB845" s="4"/>
      <c r="HVC845" s="4"/>
      <c r="HVD845" s="4"/>
      <c r="HVE845" s="4"/>
      <c r="HVF845" s="4"/>
      <c r="HVG845" s="4"/>
      <c r="HVH845" s="4"/>
      <c r="HVI845" s="4"/>
      <c r="HVJ845" s="4"/>
      <c r="HVK845" s="4"/>
      <c r="HVL845" s="4"/>
      <c r="HVM845" s="4"/>
      <c r="HVN845" s="4"/>
      <c r="HVO845" s="4"/>
      <c r="HVP845" s="4"/>
      <c r="HVQ845" s="4"/>
      <c r="HVR845" s="4"/>
      <c r="HVS845" s="4"/>
      <c r="HVT845" s="4"/>
      <c r="HVU845" s="4"/>
      <c r="HVV845" s="4"/>
      <c r="HVW845" s="4"/>
      <c r="HVX845" s="4"/>
      <c r="HVY845" s="4"/>
      <c r="HVZ845" s="4"/>
      <c r="HWA845" s="4"/>
      <c r="HWB845" s="4"/>
      <c r="HWC845" s="4"/>
      <c r="HWD845" s="4"/>
      <c r="HWE845" s="4"/>
      <c r="HWF845" s="4"/>
      <c r="HWG845" s="4"/>
      <c r="HWH845" s="4"/>
      <c r="HWI845" s="4"/>
      <c r="HWJ845" s="4"/>
      <c r="HWK845" s="4"/>
      <c r="HWL845" s="4"/>
      <c r="HWM845" s="4"/>
      <c r="HWN845" s="4"/>
      <c r="HWO845" s="4"/>
      <c r="HWP845" s="4"/>
      <c r="HWQ845" s="4"/>
      <c r="HWR845" s="4"/>
      <c r="HWS845" s="4"/>
      <c r="HWT845" s="4"/>
      <c r="HWU845" s="4"/>
      <c r="HWV845" s="4"/>
      <c r="HWW845" s="4"/>
      <c r="HWX845" s="4"/>
      <c r="HWY845" s="4"/>
      <c r="HWZ845" s="4"/>
      <c r="HXA845" s="4"/>
      <c r="HXB845" s="4"/>
      <c r="HXC845" s="4"/>
      <c r="HXD845" s="4"/>
      <c r="HXE845" s="4"/>
      <c r="HXF845" s="4"/>
      <c r="HXG845" s="4"/>
      <c r="HXH845" s="4"/>
      <c r="HXI845" s="4"/>
      <c r="HXJ845" s="4"/>
      <c r="HXK845" s="4"/>
      <c r="HXL845" s="4"/>
      <c r="HXM845" s="4"/>
      <c r="HXN845" s="4"/>
      <c r="HXO845" s="4"/>
      <c r="HXP845" s="4"/>
      <c r="HXQ845" s="4"/>
      <c r="HXR845" s="4"/>
      <c r="HXS845" s="4"/>
      <c r="HXT845" s="4"/>
      <c r="HXU845" s="4"/>
      <c r="HXV845" s="4"/>
      <c r="HXW845" s="4"/>
      <c r="HXX845" s="4"/>
      <c r="HXY845" s="4"/>
      <c r="HXZ845" s="4"/>
      <c r="HYA845" s="4"/>
      <c r="HYB845" s="4"/>
      <c r="HYC845" s="4"/>
      <c r="HYD845" s="4"/>
      <c r="HYE845" s="4"/>
      <c r="HYF845" s="4"/>
      <c r="HYG845" s="4"/>
      <c r="HYH845" s="4"/>
      <c r="HYI845" s="4"/>
      <c r="HYJ845" s="4"/>
      <c r="HYK845" s="4"/>
      <c r="HYL845" s="4"/>
      <c r="HYM845" s="4"/>
      <c r="HYN845" s="4"/>
      <c r="HYO845" s="4"/>
      <c r="HYP845" s="4"/>
      <c r="HYQ845" s="4"/>
      <c r="HYR845" s="4"/>
      <c r="HYS845" s="4"/>
      <c r="HYT845" s="4"/>
      <c r="HYU845" s="4"/>
      <c r="HYV845" s="4"/>
      <c r="HYW845" s="4"/>
      <c r="HYX845" s="4"/>
      <c r="HYY845" s="4"/>
      <c r="HYZ845" s="4"/>
      <c r="HZA845" s="4"/>
      <c r="HZB845" s="4"/>
      <c r="HZC845" s="4"/>
      <c r="HZD845" s="4"/>
      <c r="HZE845" s="4"/>
      <c r="HZF845" s="4"/>
      <c r="HZG845" s="4"/>
      <c r="HZH845" s="4"/>
      <c r="HZI845" s="4"/>
      <c r="HZJ845" s="4"/>
      <c r="HZK845" s="4"/>
      <c r="HZL845" s="4"/>
      <c r="HZM845" s="4"/>
      <c r="HZN845" s="4"/>
      <c r="HZO845" s="4"/>
      <c r="HZP845" s="4"/>
      <c r="HZQ845" s="4"/>
      <c r="HZR845" s="4"/>
      <c r="HZS845" s="4"/>
      <c r="HZT845" s="4"/>
      <c r="HZU845" s="4"/>
      <c r="HZV845" s="4"/>
      <c r="HZW845" s="4"/>
      <c r="HZX845" s="4"/>
      <c r="HZY845" s="4"/>
      <c r="HZZ845" s="4"/>
      <c r="IAA845" s="4"/>
      <c r="IAB845" s="4"/>
      <c r="IAC845" s="4"/>
      <c r="IAD845" s="4"/>
      <c r="IAE845" s="4"/>
      <c r="IAF845" s="4"/>
      <c r="IAG845" s="4"/>
      <c r="IAH845" s="4"/>
      <c r="IAI845" s="4"/>
      <c r="IAJ845" s="4"/>
      <c r="IAK845" s="4"/>
      <c r="IAL845" s="4"/>
      <c r="IAM845" s="4"/>
      <c r="IAN845" s="4"/>
      <c r="IAO845" s="4"/>
      <c r="IAP845" s="4"/>
      <c r="IAQ845" s="4"/>
      <c r="IAR845" s="4"/>
      <c r="IAS845" s="4"/>
      <c r="IAT845" s="4"/>
      <c r="IAU845" s="4"/>
      <c r="IAV845" s="4"/>
      <c r="IAW845" s="4"/>
      <c r="IAX845" s="4"/>
      <c r="IAY845" s="4"/>
      <c r="IAZ845" s="4"/>
      <c r="IBA845" s="4"/>
      <c r="IBB845" s="4"/>
      <c r="IBC845" s="4"/>
      <c r="IBD845" s="4"/>
      <c r="IBE845" s="4"/>
      <c r="IBF845" s="4"/>
      <c r="IBG845" s="4"/>
      <c r="IBH845" s="4"/>
      <c r="IBI845" s="4"/>
      <c r="IBJ845" s="4"/>
      <c r="IBK845" s="4"/>
      <c r="IBL845" s="4"/>
      <c r="IBM845" s="4"/>
      <c r="IBN845" s="4"/>
      <c r="IBO845" s="4"/>
      <c r="IBP845" s="4"/>
      <c r="IBQ845" s="4"/>
      <c r="IBR845" s="4"/>
      <c r="IBS845" s="4"/>
      <c r="IBT845" s="4"/>
      <c r="IBU845" s="4"/>
      <c r="IBV845" s="4"/>
      <c r="IBW845" s="4"/>
      <c r="IBX845" s="4"/>
      <c r="IBY845" s="4"/>
      <c r="IBZ845" s="4"/>
      <c r="ICA845" s="4"/>
      <c r="ICB845" s="4"/>
      <c r="ICC845" s="4"/>
      <c r="ICD845" s="4"/>
      <c r="ICE845" s="4"/>
      <c r="ICF845" s="4"/>
      <c r="ICG845" s="4"/>
      <c r="ICH845" s="4"/>
      <c r="ICI845" s="4"/>
      <c r="ICJ845" s="4"/>
      <c r="ICK845" s="4"/>
      <c r="ICL845" s="4"/>
      <c r="ICM845" s="4"/>
      <c r="ICN845" s="4"/>
      <c r="ICO845" s="4"/>
      <c r="ICP845" s="4"/>
      <c r="ICQ845" s="4"/>
      <c r="ICR845" s="4"/>
      <c r="ICS845" s="4"/>
      <c r="ICT845" s="4"/>
      <c r="ICU845" s="4"/>
      <c r="ICV845" s="4"/>
      <c r="ICW845" s="4"/>
      <c r="ICX845" s="4"/>
      <c r="ICY845" s="4"/>
      <c r="ICZ845" s="4"/>
      <c r="IDA845" s="4"/>
      <c r="IDB845" s="4"/>
      <c r="IDC845" s="4"/>
      <c r="IDD845" s="4"/>
      <c r="IDE845" s="4"/>
      <c r="IDF845" s="4"/>
      <c r="IDG845" s="4"/>
      <c r="IDH845" s="4"/>
      <c r="IDI845" s="4"/>
      <c r="IDJ845" s="4"/>
      <c r="IDK845" s="4"/>
      <c r="IDL845" s="4"/>
      <c r="IDM845" s="4"/>
      <c r="IDN845" s="4"/>
      <c r="IDO845" s="4"/>
      <c r="IDP845" s="4"/>
      <c r="IDQ845" s="4"/>
      <c r="IDR845" s="4"/>
      <c r="IDS845" s="4"/>
      <c r="IDT845" s="4"/>
      <c r="IDU845" s="4"/>
      <c r="IDV845" s="4"/>
      <c r="IDW845" s="4"/>
      <c r="IDX845" s="4"/>
      <c r="IDY845" s="4"/>
      <c r="IDZ845" s="4"/>
      <c r="IEA845" s="4"/>
      <c r="IEB845" s="4"/>
      <c r="IEC845" s="4"/>
      <c r="IED845" s="4"/>
      <c r="IEE845" s="4"/>
      <c r="IEF845" s="4"/>
      <c r="IEG845" s="4"/>
      <c r="IEH845" s="4"/>
      <c r="IEI845" s="4"/>
      <c r="IEJ845" s="4"/>
      <c r="IEK845" s="4"/>
      <c r="IEL845" s="4"/>
      <c r="IEM845" s="4"/>
      <c r="IEN845" s="4"/>
      <c r="IEO845" s="4"/>
      <c r="IEP845" s="4"/>
      <c r="IEQ845" s="4"/>
      <c r="IER845" s="4"/>
      <c r="IES845" s="4"/>
      <c r="IET845" s="4"/>
      <c r="IEU845" s="4"/>
      <c r="IEV845" s="4"/>
      <c r="IEW845" s="4"/>
      <c r="IEX845" s="4"/>
      <c r="IEY845" s="4"/>
      <c r="IEZ845" s="4"/>
      <c r="IFA845" s="4"/>
      <c r="IFB845" s="4"/>
      <c r="IFC845" s="4"/>
      <c r="IFD845" s="4"/>
      <c r="IFE845" s="4"/>
      <c r="IFF845" s="4"/>
      <c r="IFG845" s="4"/>
      <c r="IFH845" s="4"/>
      <c r="IFI845" s="4"/>
      <c r="IFJ845" s="4"/>
      <c r="IFK845" s="4"/>
      <c r="IFL845" s="4"/>
      <c r="IFM845" s="4"/>
      <c r="IFN845" s="4"/>
      <c r="IFO845" s="4"/>
      <c r="IFP845" s="4"/>
      <c r="IFQ845" s="4"/>
      <c r="IFR845" s="4"/>
      <c r="IFS845" s="4"/>
      <c r="IFT845" s="4"/>
      <c r="IFU845" s="4"/>
      <c r="IFV845" s="4"/>
      <c r="IFW845" s="4"/>
      <c r="IFX845" s="4"/>
      <c r="IFY845" s="4"/>
      <c r="IFZ845" s="4"/>
      <c r="IGA845" s="4"/>
      <c r="IGB845" s="4"/>
      <c r="IGC845" s="4"/>
      <c r="IGD845" s="4"/>
      <c r="IGE845" s="4"/>
      <c r="IGF845" s="4"/>
      <c r="IGG845" s="4"/>
      <c r="IGH845" s="4"/>
      <c r="IGI845" s="4"/>
      <c r="IGJ845" s="4"/>
      <c r="IGK845" s="4"/>
      <c r="IGL845" s="4"/>
      <c r="IGM845" s="4"/>
      <c r="IGN845" s="4"/>
      <c r="IGO845" s="4"/>
      <c r="IGP845" s="4"/>
      <c r="IGQ845" s="4"/>
      <c r="IGR845" s="4"/>
      <c r="IGS845" s="4"/>
      <c r="IGT845" s="4"/>
      <c r="IGU845" s="4"/>
      <c r="IGV845" s="4"/>
      <c r="IGW845" s="4"/>
      <c r="IGX845" s="4"/>
      <c r="IGY845" s="4"/>
      <c r="IGZ845" s="4"/>
      <c r="IHA845" s="4"/>
      <c r="IHB845" s="4"/>
      <c r="IHC845" s="4"/>
      <c r="IHD845" s="4"/>
      <c r="IHE845" s="4"/>
      <c r="IHF845" s="4"/>
      <c r="IHG845" s="4"/>
      <c r="IHH845" s="4"/>
      <c r="IHI845" s="4"/>
      <c r="IHJ845" s="4"/>
      <c r="IHK845" s="4"/>
      <c r="IHL845" s="4"/>
      <c r="IHM845" s="4"/>
      <c r="IHN845" s="4"/>
      <c r="IHO845" s="4"/>
      <c r="IHP845" s="4"/>
      <c r="IHQ845" s="4"/>
      <c r="IHR845" s="4"/>
      <c r="IHS845" s="4"/>
      <c r="IHT845" s="4"/>
      <c r="IHU845" s="4"/>
      <c r="IHV845" s="4"/>
      <c r="IHW845" s="4"/>
      <c r="IHX845" s="4"/>
      <c r="IHY845" s="4"/>
      <c r="IHZ845" s="4"/>
      <c r="IIA845" s="4"/>
      <c r="IIB845" s="4"/>
      <c r="IIC845" s="4"/>
      <c r="IID845" s="4"/>
      <c r="IIE845" s="4"/>
      <c r="IIF845" s="4"/>
      <c r="IIG845" s="4"/>
      <c r="IIH845" s="4"/>
      <c r="III845" s="4"/>
      <c r="IIJ845" s="4"/>
      <c r="IIK845" s="4"/>
      <c r="IIL845" s="4"/>
      <c r="IIM845" s="4"/>
      <c r="IIN845" s="4"/>
      <c r="IIO845" s="4"/>
      <c r="IIP845" s="4"/>
      <c r="IIQ845" s="4"/>
      <c r="IIR845" s="4"/>
      <c r="IIS845" s="4"/>
      <c r="IIT845" s="4"/>
      <c r="IIU845" s="4"/>
      <c r="IIV845" s="4"/>
      <c r="IIW845" s="4"/>
      <c r="IIX845" s="4"/>
      <c r="IIY845" s="4"/>
      <c r="IIZ845" s="4"/>
      <c r="IJA845" s="4"/>
      <c r="IJB845" s="4"/>
      <c r="IJC845" s="4"/>
      <c r="IJD845" s="4"/>
      <c r="IJE845" s="4"/>
      <c r="IJF845" s="4"/>
      <c r="IJG845" s="4"/>
      <c r="IJH845" s="4"/>
      <c r="IJI845" s="4"/>
      <c r="IJJ845" s="4"/>
      <c r="IJK845" s="4"/>
      <c r="IJL845" s="4"/>
      <c r="IJM845" s="4"/>
      <c r="IJN845" s="4"/>
      <c r="IJO845" s="4"/>
      <c r="IJP845" s="4"/>
      <c r="IJQ845" s="4"/>
      <c r="IJR845" s="4"/>
      <c r="IJS845" s="4"/>
      <c r="IJT845" s="4"/>
      <c r="IJU845" s="4"/>
      <c r="IJV845" s="4"/>
      <c r="IJW845" s="4"/>
      <c r="IJX845" s="4"/>
      <c r="IJY845" s="4"/>
      <c r="IJZ845" s="4"/>
      <c r="IKA845" s="4"/>
      <c r="IKB845" s="4"/>
      <c r="IKC845" s="4"/>
      <c r="IKD845" s="4"/>
      <c r="IKE845" s="4"/>
      <c r="IKF845" s="4"/>
      <c r="IKG845" s="4"/>
      <c r="IKH845" s="4"/>
      <c r="IKI845" s="4"/>
      <c r="IKJ845" s="4"/>
      <c r="IKK845" s="4"/>
      <c r="IKL845" s="4"/>
      <c r="IKM845" s="4"/>
      <c r="IKN845" s="4"/>
      <c r="IKO845" s="4"/>
      <c r="IKP845" s="4"/>
      <c r="IKQ845" s="4"/>
      <c r="IKR845" s="4"/>
      <c r="IKS845" s="4"/>
      <c r="IKT845" s="4"/>
      <c r="IKU845" s="4"/>
      <c r="IKV845" s="4"/>
      <c r="IKW845" s="4"/>
      <c r="IKX845" s="4"/>
      <c r="IKY845" s="4"/>
      <c r="IKZ845" s="4"/>
      <c r="ILA845" s="4"/>
      <c r="ILB845" s="4"/>
      <c r="ILC845" s="4"/>
      <c r="ILD845" s="4"/>
      <c r="ILE845" s="4"/>
      <c r="ILF845" s="4"/>
      <c r="ILG845" s="4"/>
      <c r="ILH845" s="4"/>
      <c r="ILI845" s="4"/>
      <c r="ILJ845" s="4"/>
      <c r="ILK845" s="4"/>
      <c r="ILL845" s="4"/>
      <c r="ILM845" s="4"/>
      <c r="ILN845" s="4"/>
      <c r="ILO845" s="4"/>
      <c r="ILP845" s="4"/>
      <c r="ILQ845" s="4"/>
      <c r="ILR845" s="4"/>
      <c r="ILS845" s="4"/>
      <c r="ILT845" s="4"/>
      <c r="ILU845" s="4"/>
      <c r="ILV845" s="4"/>
      <c r="ILW845" s="4"/>
      <c r="ILX845" s="4"/>
      <c r="ILY845" s="4"/>
      <c r="ILZ845" s="4"/>
      <c r="IMA845" s="4"/>
      <c r="IMB845" s="4"/>
      <c r="IMC845" s="4"/>
      <c r="IMD845" s="4"/>
      <c r="IME845" s="4"/>
      <c r="IMF845" s="4"/>
      <c r="IMG845" s="4"/>
      <c r="IMH845" s="4"/>
      <c r="IMI845" s="4"/>
      <c r="IMJ845" s="4"/>
      <c r="IMK845" s="4"/>
      <c r="IML845" s="4"/>
      <c r="IMM845" s="4"/>
      <c r="IMN845" s="4"/>
      <c r="IMO845" s="4"/>
      <c r="IMP845" s="4"/>
      <c r="IMQ845" s="4"/>
      <c r="IMR845" s="4"/>
      <c r="IMS845" s="4"/>
      <c r="IMT845" s="4"/>
      <c r="IMU845" s="4"/>
      <c r="IMV845" s="4"/>
      <c r="IMW845" s="4"/>
      <c r="IMX845" s="4"/>
      <c r="IMY845" s="4"/>
      <c r="IMZ845" s="4"/>
      <c r="INA845" s="4"/>
      <c r="INB845" s="4"/>
      <c r="INC845" s="4"/>
      <c r="IND845" s="4"/>
      <c r="INE845" s="4"/>
      <c r="INF845" s="4"/>
      <c r="ING845" s="4"/>
      <c r="INH845" s="4"/>
      <c r="INI845" s="4"/>
      <c r="INJ845" s="4"/>
      <c r="INK845" s="4"/>
      <c r="INL845" s="4"/>
      <c r="INM845" s="4"/>
      <c r="INN845" s="4"/>
      <c r="INO845" s="4"/>
      <c r="INP845" s="4"/>
      <c r="INQ845" s="4"/>
      <c r="INR845" s="4"/>
      <c r="INS845" s="4"/>
      <c r="INT845" s="4"/>
      <c r="INU845" s="4"/>
      <c r="INV845" s="4"/>
      <c r="INW845" s="4"/>
      <c r="INX845" s="4"/>
      <c r="INY845" s="4"/>
      <c r="INZ845" s="4"/>
      <c r="IOA845" s="4"/>
      <c r="IOB845" s="4"/>
      <c r="IOC845" s="4"/>
      <c r="IOD845" s="4"/>
      <c r="IOE845" s="4"/>
      <c r="IOF845" s="4"/>
      <c r="IOG845" s="4"/>
      <c r="IOH845" s="4"/>
      <c r="IOI845" s="4"/>
      <c r="IOJ845" s="4"/>
      <c r="IOK845" s="4"/>
      <c r="IOL845" s="4"/>
      <c r="IOM845" s="4"/>
      <c r="ION845" s="4"/>
      <c r="IOO845" s="4"/>
      <c r="IOP845" s="4"/>
      <c r="IOQ845" s="4"/>
      <c r="IOR845" s="4"/>
      <c r="IOS845" s="4"/>
      <c r="IOT845" s="4"/>
      <c r="IOU845" s="4"/>
      <c r="IOV845" s="4"/>
      <c r="IOW845" s="4"/>
      <c r="IOX845" s="4"/>
      <c r="IOY845" s="4"/>
      <c r="IOZ845" s="4"/>
      <c r="IPA845" s="4"/>
      <c r="IPB845" s="4"/>
      <c r="IPC845" s="4"/>
      <c r="IPD845" s="4"/>
      <c r="IPE845" s="4"/>
      <c r="IPF845" s="4"/>
      <c r="IPG845" s="4"/>
      <c r="IPH845" s="4"/>
      <c r="IPI845" s="4"/>
      <c r="IPJ845" s="4"/>
      <c r="IPK845" s="4"/>
      <c r="IPL845" s="4"/>
      <c r="IPM845" s="4"/>
      <c r="IPN845" s="4"/>
      <c r="IPO845" s="4"/>
      <c r="IPP845" s="4"/>
      <c r="IPQ845" s="4"/>
      <c r="IPR845" s="4"/>
      <c r="IPS845" s="4"/>
      <c r="IPT845" s="4"/>
      <c r="IPU845" s="4"/>
      <c r="IPV845" s="4"/>
      <c r="IPW845" s="4"/>
      <c r="IPX845" s="4"/>
      <c r="IPY845" s="4"/>
      <c r="IPZ845" s="4"/>
      <c r="IQA845" s="4"/>
      <c r="IQB845" s="4"/>
      <c r="IQC845" s="4"/>
      <c r="IQD845" s="4"/>
      <c r="IQE845" s="4"/>
      <c r="IQF845" s="4"/>
      <c r="IQG845" s="4"/>
      <c r="IQH845" s="4"/>
      <c r="IQI845" s="4"/>
      <c r="IQJ845" s="4"/>
      <c r="IQK845" s="4"/>
      <c r="IQL845" s="4"/>
      <c r="IQM845" s="4"/>
      <c r="IQN845" s="4"/>
      <c r="IQO845" s="4"/>
      <c r="IQP845" s="4"/>
      <c r="IQQ845" s="4"/>
      <c r="IQR845" s="4"/>
      <c r="IQS845" s="4"/>
      <c r="IQT845" s="4"/>
      <c r="IQU845" s="4"/>
      <c r="IQV845" s="4"/>
      <c r="IQW845" s="4"/>
      <c r="IQX845" s="4"/>
      <c r="IQY845" s="4"/>
      <c r="IQZ845" s="4"/>
      <c r="IRA845" s="4"/>
      <c r="IRB845" s="4"/>
      <c r="IRC845" s="4"/>
      <c r="IRD845" s="4"/>
      <c r="IRE845" s="4"/>
      <c r="IRF845" s="4"/>
      <c r="IRG845" s="4"/>
      <c r="IRH845" s="4"/>
      <c r="IRI845" s="4"/>
      <c r="IRJ845" s="4"/>
      <c r="IRK845" s="4"/>
      <c r="IRL845" s="4"/>
      <c r="IRM845" s="4"/>
      <c r="IRN845" s="4"/>
      <c r="IRO845" s="4"/>
      <c r="IRP845" s="4"/>
      <c r="IRQ845" s="4"/>
      <c r="IRR845" s="4"/>
      <c r="IRS845" s="4"/>
      <c r="IRT845" s="4"/>
      <c r="IRU845" s="4"/>
      <c r="IRV845" s="4"/>
      <c r="IRW845" s="4"/>
      <c r="IRX845" s="4"/>
      <c r="IRY845" s="4"/>
      <c r="IRZ845" s="4"/>
      <c r="ISA845" s="4"/>
      <c r="ISB845" s="4"/>
      <c r="ISC845" s="4"/>
      <c r="ISD845" s="4"/>
      <c r="ISE845" s="4"/>
      <c r="ISF845" s="4"/>
      <c r="ISG845" s="4"/>
      <c r="ISH845" s="4"/>
      <c r="ISI845" s="4"/>
      <c r="ISJ845" s="4"/>
      <c r="ISK845" s="4"/>
      <c r="ISL845" s="4"/>
      <c r="ISM845" s="4"/>
      <c r="ISN845" s="4"/>
      <c r="ISO845" s="4"/>
      <c r="ISP845" s="4"/>
      <c r="ISQ845" s="4"/>
      <c r="ISR845" s="4"/>
      <c r="ISS845" s="4"/>
      <c r="IST845" s="4"/>
      <c r="ISU845" s="4"/>
      <c r="ISV845" s="4"/>
      <c r="ISW845" s="4"/>
      <c r="ISX845" s="4"/>
      <c r="ISY845" s="4"/>
      <c r="ISZ845" s="4"/>
      <c r="ITA845" s="4"/>
      <c r="ITB845" s="4"/>
      <c r="ITC845" s="4"/>
      <c r="ITD845" s="4"/>
      <c r="ITE845" s="4"/>
      <c r="ITF845" s="4"/>
      <c r="ITG845" s="4"/>
      <c r="ITH845" s="4"/>
      <c r="ITI845" s="4"/>
      <c r="ITJ845" s="4"/>
      <c r="ITK845" s="4"/>
      <c r="ITL845" s="4"/>
      <c r="ITM845" s="4"/>
      <c r="ITN845" s="4"/>
      <c r="ITO845" s="4"/>
      <c r="ITP845" s="4"/>
      <c r="ITQ845" s="4"/>
      <c r="ITR845" s="4"/>
      <c r="ITS845" s="4"/>
      <c r="ITT845" s="4"/>
      <c r="ITU845" s="4"/>
      <c r="ITV845" s="4"/>
      <c r="ITW845" s="4"/>
      <c r="ITX845" s="4"/>
      <c r="ITY845" s="4"/>
      <c r="ITZ845" s="4"/>
      <c r="IUA845" s="4"/>
      <c r="IUB845" s="4"/>
      <c r="IUC845" s="4"/>
      <c r="IUD845" s="4"/>
      <c r="IUE845" s="4"/>
      <c r="IUF845" s="4"/>
      <c r="IUG845" s="4"/>
      <c r="IUH845" s="4"/>
      <c r="IUI845" s="4"/>
      <c r="IUJ845" s="4"/>
      <c r="IUK845" s="4"/>
      <c r="IUL845" s="4"/>
      <c r="IUM845" s="4"/>
      <c r="IUN845" s="4"/>
      <c r="IUO845" s="4"/>
      <c r="IUP845" s="4"/>
      <c r="IUQ845" s="4"/>
      <c r="IUR845" s="4"/>
      <c r="IUS845" s="4"/>
      <c r="IUT845" s="4"/>
      <c r="IUU845" s="4"/>
      <c r="IUV845" s="4"/>
      <c r="IUW845" s="4"/>
      <c r="IUX845" s="4"/>
      <c r="IUY845" s="4"/>
      <c r="IUZ845" s="4"/>
      <c r="IVA845" s="4"/>
      <c r="IVB845" s="4"/>
      <c r="IVC845" s="4"/>
      <c r="IVD845" s="4"/>
      <c r="IVE845" s="4"/>
      <c r="IVF845" s="4"/>
      <c r="IVG845" s="4"/>
      <c r="IVH845" s="4"/>
      <c r="IVI845" s="4"/>
      <c r="IVJ845" s="4"/>
      <c r="IVK845" s="4"/>
      <c r="IVL845" s="4"/>
      <c r="IVM845" s="4"/>
      <c r="IVN845" s="4"/>
      <c r="IVO845" s="4"/>
      <c r="IVP845" s="4"/>
      <c r="IVQ845" s="4"/>
      <c r="IVR845" s="4"/>
      <c r="IVS845" s="4"/>
      <c r="IVT845" s="4"/>
      <c r="IVU845" s="4"/>
      <c r="IVV845" s="4"/>
      <c r="IVW845" s="4"/>
      <c r="IVX845" s="4"/>
      <c r="IVY845" s="4"/>
      <c r="IVZ845" s="4"/>
      <c r="IWA845" s="4"/>
      <c r="IWB845" s="4"/>
      <c r="IWC845" s="4"/>
      <c r="IWD845" s="4"/>
      <c r="IWE845" s="4"/>
      <c r="IWF845" s="4"/>
      <c r="IWG845" s="4"/>
      <c r="IWH845" s="4"/>
      <c r="IWI845" s="4"/>
      <c r="IWJ845" s="4"/>
      <c r="IWK845" s="4"/>
      <c r="IWL845" s="4"/>
      <c r="IWM845" s="4"/>
      <c r="IWN845" s="4"/>
      <c r="IWO845" s="4"/>
      <c r="IWP845" s="4"/>
      <c r="IWQ845" s="4"/>
      <c r="IWR845" s="4"/>
      <c r="IWS845" s="4"/>
      <c r="IWT845" s="4"/>
      <c r="IWU845" s="4"/>
      <c r="IWV845" s="4"/>
      <c r="IWW845" s="4"/>
      <c r="IWX845" s="4"/>
      <c r="IWY845" s="4"/>
      <c r="IWZ845" s="4"/>
      <c r="IXA845" s="4"/>
      <c r="IXB845" s="4"/>
      <c r="IXC845" s="4"/>
      <c r="IXD845" s="4"/>
      <c r="IXE845" s="4"/>
      <c r="IXF845" s="4"/>
      <c r="IXG845" s="4"/>
      <c r="IXH845" s="4"/>
      <c r="IXI845" s="4"/>
      <c r="IXJ845" s="4"/>
      <c r="IXK845" s="4"/>
      <c r="IXL845" s="4"/>
      <c r="IXM845" s="4"/>
      <c r="IXN845" s="4"/>
      <c r="IXO845" s="4"/>
      <c r="IXP845" s="4"/>
      <c r="IXQ845" s="4"/>
      <c r="IXR845" s="4"/>
      <c r="IXS845" s="4"/>
      <c r="IXT845" s="4"/>
      <c r="IXU845" s="4"/>
      <c r="IXV845" s="4"/>
      <c r="IXW845" s="4"/>
      <c r="IXX845" s="4"/>
      <c r="IXY845" s="4"/>
      <c r="IXZ845" s="4"/>
      <c r="IYA845" s="4"/>
      <c r="IYB845" s="4"/>
      <c r="IYC845" s="4"/>
      <c r="IYD845" s="4"/>
      <c r="IYE845" s="4"/>
      <c r="IYF845" s="4"/>
      <c r="IYG845" s="4"/>
      <c r="IYH845" s="4"/>
      <c r="IYI845" s="4"/>
      <c r="IYJ845" s="4"/>
      <c r="IYK845" s="4"/>
      <c r="IYL845" s="4"/>
      <c r="IYM845" s="4"/>
      <c r="IYN845" s="4"/>
      <c r="IYO845" s="4"/>
      <c r="IYP845" s="4"/>
      <c r="IYQ845" s="4"/>
      <c r="IYR845" s="4"/>
      <c r="IYS845" s="4"/>
      <c r="IYT845" s="4"/>
      <c r="IYU845" s="4"/>
      <c r="IYV845" s="4"/>
      <c r="IYW845" s="4"/>
      <c r="IYX845" s="4"/>
      <c r="IYY845" s="4"/>
      <c r="IYZ845" s="4"/>
      <c r="IZA845" s="4"/>
      <c r="IZB845" s="4"/>
      <c r="IZC845" s="4"/>
      <c r="IZD845" s="4"/>
      <c r="IZE845" s="4"/>
      <c r="IZF845" s="4"/>
      <c r="IZG845" s="4"/>
      <c r="IZH845" s="4"/>
      <c r="IZI845" s="4"/>
      <c r="IZJ845" s="4"/>
      <c r="IZK845" s="4"/>
      <c r="IZL845" s="4"/>
      <c r="IZM845" s="4"/>
      <c r="IZN845" s="4"/>
      <c r="IZO845" s="4"/>
      <c r="IZP845" s="4"/>
      <c r="IZQ845" s="4"/>
      <c r="IZR845" s="4"/>
      <c r="IZS845" s="4"/>
      <c r="IZT845" s="4"/>
      <c r="IZU845" s="4"/>
      <c r="IZV845" s="4"/>
      <c r="IZW845" s="4"/>
      <c r="IZX845" s="4"/>
      <c r="IZY845" s="4"/>
      <c r="IZZ845" s="4"/>
      <c r="JAA845" s="4"/>
      <c r="JAB845" s="4"/>
      <c r="JAC845" s="4"/>
      <c r="JAD845" s="4"/>
      <c r="JAE845" s="4"/>
      <c r="JAF845" s="4"/>
      <c r="JAG845" s="4"/>
      <c r="JAH845" s="4"/>
      <c r="JAI845" s="4"/>
      <c r="JAJ845" s="4"/>
      <c r="JAK845" s="4"/>
      <c r="JAL845" s="4"/>
      <c r="JAM845" s="4"/>
      <c r="JAN845" s="4"/>
      <c r="JAO845" s="4"/>
      <c r="JAP845" s="4"/>
      <c r="JAQ845" s="4"/>
      <c r="JAR845" s="4"/>
      <c r="JAS845" s="4"/>
      <c r="JAT845" s="4"/>
      <c r="JAU845" s="4"/>
      <c r="JAV845" s="4"/>
      <c r="JAW845" s="4"/>
      <c r="JAX845" s="4"/>
      <c r="JAY845" s="4"/>
      <c r="JAZ845" s="4"/>
      <c r="JBA845" s="4"/>
      <c r="JBB845" s="4"/>
      <c r="JBC845" s="4"/>
      <c r="JBD845" s="4"/>
      <c r="JBE845" s="4"/>
      <c r="JBF845" s="4"/>
      <c r="JBG845" s="4"/>
      <c r="JBH845" s="4"/>
      <c r="JBI845" s="4"/>
      <c r="JBJ845" s="4"/>
      <c r="JBK845" s="4"/>
      <c r="JBL845" s="4"/>
      <c r="JBM845" s="4"/>
      <c r="JBN845" s="4"/>
      <c r="JBO845" s="4"/>
      <c r="JBP845" s="4"/>
      <c r="JBQ845" s="4"/>
      <c r="JBR845" s="4"/>
      <c r="JBS845" s="4"/>
      <c r="JBT845" s="4"/>
      <c r="JBU845" s="4"/>
      <c r="JBV845" s="4"/>
      <c r="JBW845" s="4"/>
      <c r="JBX845" s="4"/>
      <c r="JBY845" s="4"/>
      <c r="JBZ845" s="4"/>
      <c r="JCA845" s="4"/>
      <c r="JCB845" s="4"/>
      <c r="JCC845" s="4"/>
      <c r="JCD845" s="4"/>
      <c r="JCE845" s="4"/>
      <c r="JCF845" s="4"/>
      <c r="JCG845" s="4"/>
      <c r="JCH845" s="4"/>
      <c r="JCI845" s="4"/>
      <c r="JCJ845" s="4"/>
      <c r="JCK845" s="4"/>
      <c r="JCL845" s="4"/>
      <c r="JCM845" s="4"/>
      <c r="JCN845" s="4"/>
      <c r="JCO845" s="4"/>
      <c r="JCP845" s="4"/>
      <c r="JCQ845" s="4"/>
      <c r="JCR845" s="4"/>
      <c r="JCS845" s="4"/>
      <c r="JCT845" s="4"/>
      <c r="JCU845" s="4"/>
      <c r="JCV845" s="4"/>
      <c r="JCW845" s="4"/>
      <c r="JCX845" s="4"/>
      <c r="JCY845" s="4"/>
      <c r="JCZ845" s="4"/>
      <c r="JDA845" s="4"/>
      <c r="JDB845" s="4"/>
      <c r="JDC845" s="4"/>
      <c r="JDD845" s="4"/>
      <c r="JDE845" s="4"/>
      <c r="JDF845" s="4"/>
      <c r="JDG845" s="4"/>
      <c r="JDH845" s="4"/>
      <c r="JDI845" s="4"/>
      <c r="JDJ845" s="4"/>
      <c r="JDK845" s="4"/>
      <c r="JDL845" s="4"/>
      <c r="JDM845" s="4"/>
      <c r="JDN845" s="4"/>
      <c r="JDO845" s="4"/>
      <c r="JDP845" s="4"/>
      <c r="JDQ845" s="4"/>
      <c r="JDR845" s="4"/>
      <c r="JDS845" s="4"/>
      <c r="JDT845" s="4"/>
      <c r="JDU845" s="4"/>
      <c r="JDV845" s="4"/>
      <c r="JDW845" s="4"/>
      <c r="JDX845" s="4"/>
      <c r="JDY845" s="4"/>
      <c r="JDZ845" s="4"/>
      <c r="JEA845" s="4"/>
      <c r="JEB845" s="4"/>
      <c r="JEC845" s="4"/>
      <c r="JED845" s="4"/>
      <c r="JEE845" s="4"/>
      <c r="JEF845" s="4"/>
      <c r="JEG845" s="4"/>
      <c r="JEH845" s="4"/>
      <c r="JEI845" s="4"/>
      <c r="JEJ845" s="4"/>
      <c r="JEK845" s="4"/>
      <c r="JEL845" s="4"/>
      <c r="JEM845" s="4"/>
      <c r="JEN845" s="4"/>
      <c r="JEO845" s="4"/>
      <c r="JEP845" s="4"/>
      <c r="JEQ845" s="4"/>
      <c r="JER845" s="4"/>
      <c r="JES845" s="4"/>
      <c r="JET845" s="4"/>
      <c r="JEU845" s="4"/>
      <c r="JEV845" s="4"/>
      <c r="JEW845" s="4"/>
      <c r="JEX845" s="4"/>
      <c r="JEY845" s="4"/>
      <c r="JEZ845" s="4"/>
      <c r="JFA845" s="4"/>
      <c r="JFB845" s="4"/>
      <c r="JFC845" s="4"/>
      <c r="JFD845" s="4"/>
      <c r="JFE845" s="4"/>
      <c r="JFF845" s="4"/>
      <c r="JFG845" s="4"/>
      <c r="JFH845" s="4"/>
      <c r="JFI845" s="4"/>
      <c r="JFJ845" s="4"/>
      <c r="JFK845" s="4"/>
      <c r="JFL845" s="4"/>
      <c r="JFM845" s="4"/>
      <c r="JFN845" s="4"/>
      <c r="JFO845" s="4"/>
      <c r="JFP845" s="4"/>
      <c r="JFQ845" s="4"/>
      <c r="JFR845" s="4"/>
      <c r="JFS845" s="4"/>
      <c r="JFT845" s="4"/>
      <c r="JFU845" s="4"/>
      <c r="JFV845" s="4"/>
      <c r="JFW845" s="4"/>
      <c r="JFX845" s="4"/>
      <c r="JFY845" s="4"/>
      <c r="JFZ845" s="4"/>
      <c r="JGA845" s="4"/>
      <c r="JGB845" s="4"/>
      <c r="JGC845" s="4"/>
      <c r="JGD845" s="4"/>
      <c r="JGE845" s="4"/>
      <c r="JGF845" s="4"/>
      <c r="JGG845" s="4"/>
      <c r="JGH845" s="4"/>
      <c r="JGI845" s="4"/>
      <c r="JGJ845" s="4"/>
      <c r="JGK845" s="4"/>
      <c r="JGL845" s="4"/>
      <c r="JGM845" s="4"/>
      <c r="JGN845" s="4"/>
      <c r="JGO845" s="4"/>
      <c r="JGP845" s="4"/>
      <c r="JGQ845" s="4"/>
      <c r="JGR845" s="4"/>
      <c r="JGS845" s="4"/>
      <c r="JGT845" s="4"/>
      <c r="JGU845" s="4"/>
      <c r="JGV845" s="4"/>
      <c r="JGW845" s="4"/>
      <c r="JGX845" s="4"/>
      <c r="JGY845" s="4"/>
      <c r="JGZ845" s="4"/>
      <c r="JHA845" s="4"/>
      <c r="JHB845" s="4"/>
      <c r="JHC845" s="4"/>
      <c r="JHD845" s="4"/>
      <c r="JHE845" s="4"/>
      <c r="JHF845" s="4"/>
      <c r="JHG845" s="4"/>
      <c r="JHH845" s="4"/>
      <c r="JHI845" s="4"/>
      <c r="JHJ845" s="4"/>
      <c r="JHK845" s="4"/>
      <c r="JHL845" s="4"/>
      <c r="JHM845" s="4"/>
      <c r="JHN845" s="4"/>
      <c r="JHO845" s="4"/>
      <c r="JHP845" s="4"/>
      <c r="JHQ845" s="4"/>
      <c r="JHR845" s="4"/>
      <c r="JHS845" s="4"/>
      <c r="JHT845" s="4"/>
      <c r="JHU845" s="4"/>
      <c r="JHV845" s="4"/>
      <c r="JHW845" s="4"/>
      <c r="JHX845" s="4"/>
      <c r="JHY845" s="4"/>
      <c r="JHZ845" s="4"/>
      <c r="JIA845" s="4"/>
      <c r="JIB845" s="4"/>
      <c r="JIC845" s="4"/>
      <c r="JID845" s="4"/>
      <c r="JIE845" s="4"/>
      <c r="JIF845" s="4"/>
      <c r="JIG845" s="4"/>
      <c r="JIH845" s="4"/>
      <c r="JII845" s="4"/>
      <c r="JIJ845" s="4"/>
      <c r="JIK845" s="4"/>
      <c r="JIL845" s="4"/>
      <c r="JIM845" s="4"/>
      <c r="JIN845" s="4"/>
      <c r="JIO845" s="4"/>
      <c r="JIP845" s="4"/>
      <c r="JIQ845" s="4"/>
      <c r="JIR845" s="4"/>
      <c r="JIS845" s="4"/>
      <c r="JIT845" s="4"/>
      <c r="JIU845" s="4"/>
      <c r="JIV845" s="4"/>
      <c r="JIW845" s="4"/>
      <c r="JIX845" s="4"/>
      <c r="JIY845" s="4"/>
      <c r="JIZ845" s="4"/>
      <c r="JJA845" s="4"/>
      <c r="JJB845" s="4"/>
      <c r="JJC845" s="4"/>
      <c r="JJD845" s="4"/>
      <c r="JJE845" s="4"/>
      <c r="JJF845" s="4"/>
      <c r="JJG845" s="4"/>
      <c r="JJH845" s="4"/>
      <c r="JJI845" s="4"/>
      <c r="JJJ845" s="4"/>
      <c r="JJK845" s="4"/>
      <c r="JJL845" s="4"/>
      <c r="JJM845" s="4"/>
      <c r="JJN845" s="4"/>
      <c r="JJO845" s="4"/>
      <c r="JJP845" s="4"/>
      <c r="JJQ845" s="4"/>
      <c r="JJR845" s="4"/>
      <c r="JJS845" s="4"/>
      <c r="JJT845" s="4"/>
      <c r="JJU845" s="4"/>
      <c r="JJV845" s="4"/>
      <c r="JJW845" s="4"/>
      <c r="JJX845" s="4"/>
      <c r="JJY845" s="4"/>
      <c r="JJZ845" s="4"/>
      <c r="JKA845" s="4"/>
      <c r="JKB845" s="4"/>
      <c r="JKC845" s="4"/>
      <c r="JKD845" s="4"/>
      <c r="JKE845" s="4"/>
      <c r="JKF845" s="4"/>
      <c r="JKG845" s="4"/>
      <c r="JKH845" s="4"/>
      <c r="JKI845" s="4"/>
      <c r="JKJ845" s="4"/>
      <c r="JKK845" s="4"/>
      <c r="JKL845" s="4"/>
      <c r="JKM845" s="4"/>
      <c r="JKN845" s="4"/>
      <c r="JKO845" s="4"/>
      <c r="JKP845" s="4"/>
      <c r="JKQ845" s="4"/>
      <c r="JKR845" s="4"/>
      <c r="JKS845" s="4"/>
      <c r="JKT845" s="4"/>
      <c r="JKU845" s="4"/>
      <c r="JKV845" s="4"/>
      <c r="JKW845" s="4"/>
      <c r="JKX845" s="4"/>
      <c r="JKY845" s="4"/>
      <c r="JKZ845" s="4"/>
      <c r="JLA845" s="4"/>
      <c r="JLB845" s="4"/>
      <c r="JLC845" s="4"/>
      <c r="JLD845" s="4"/>
      <c r="JLE845" s="4"/>
      <c r="JLF845" s="4"/>
      <c r="JLG845" s="4"/>
      <c r="JLH845" s="4"/>
      <c r="JLI845" s="4"/>
      <c r="JLJ845" s="4"/>
      <c r="JLK845" s="4"/>
      <c r="JLL845" s="4"/>
      <c r="JLM845" s="4"/>
      <c r="JLN845" s="4"/>
      <c r="JLO845" s="4"/>
      <c r="JLP845" s="4"/>
      <c r="JLQ845" s="4"/>
      <c r="JLR845" s="4"/>
      <c r="JLS845" s="4"/>
      <c r="JLT845" s="4"/>
      <c r="JLU845" s="4"/>
      <c r="JLV845" s="4"/>
      <c r="JLW845" s="4"/>
      <c r="JLX845" s="4"/>
      <c r="JLY845" s="4"/>
      <c r="JLZ845" s="4"/>
      <c r="JMA845" s="4"/>
      <c r="JMB845" s="4"/>
      <c r="JMC845" s="4"/>
      <c r="JMD845" s="4"/>
      <c r="JME845" s="4"/>
      <c r="JMF845" s="4"/>
      <c r="JMG845" s="4"/>
      <c r="JMH845" s="4"/>
      <c r="JMI845" s="4"/>
      <c r="JMJ845" s="4"/>
      <c r="JMK845" s="4"/>
      <c r="JML845" s="4"/>
      <c r="JMM845" s="4"/>
      <c r="JMN845" s="4"/>
      <c r="JMO845" s="4"/>
      <c r="JMP845" s="4"/>
      <c r="JMQ845" s="4"/>
      <c r="JMR845" s="4"/>
      <c r="JMS845" s="4"/>
      <c r="JMT845" s="4"/>
      <c r="JMU845" s="4"/>
      <c r="JMV845" s="4"/>
      <c r="JMW845" s="4"/>
      <c r="JMX845" s="4"/>
      <c r="JMY845" s="4"/>
      <c r="JMZ845" s="4"/>
      <c r="JNA845" s="4"/>
      <c r="JNB845" s="4"/>
      <c r="JNC845" s="4"/>
      <c r="JND845" s="4"/>
      <c r="JNE845" s="4"/>
      <c r="JNF845" s="4"/>
      <c r="JNG845" s="4"/>
      <c r="JNH845" s="4"/>
      <c r="JNI845" s="4"/>
      <c r="JNJ845" s="4"/>
      <c r="JNK845" s="4"/>
      <c r="JNL845" s="4"/>
      <c r="JNM845" s="4"/>
      <c r="JNN845" s="4"/>
      <c r="JNO845" s="4"/>
      <c r="JNP845" s="4"/>
      <c r="JNQ845" s="4"/>
      <c r="JNR845" s="4"/>
      <c r="JNS845" s="4"/>
      <c r="JNT845" s="4"/>
      <c r="JNU845" s="4"/>
      <c r="JNV845" s="4"/>
      <c r="JNW845" s="4"/>
      <c r="JNX845" s="4"/>
      <c r="JNY845" s="4"/>
      <c r="JNZ845" s="4"/>
      <c r="JOA845" s="4"/>
      <c r="JOB845" s="4"/>
      <c r="JOC845" s="4"/>
      <c r="JOD845" s="4"/>
      <c r="JOE845" s="4"/>
      <c r="JOF845" s="4"/>
      <c r="JOG845" s="4"/>
      <c r="JOH845" s="4"/>
      <c r="JOI845" s="4"/>
      <c r="JOJ845" s="4"/>
      <c r="JOK845" s="4"/>
      <c r="JOL845" s="4"/>
      <c r="JOM845" s="4"/>
      <c r="JON845" s="4"/>
      <c r="JOO845" s="4"/>
      <c r="JOP845" s="4"/>
      <c r="JOQ845" s="4"/>
      <c r="JOR845" s="4"/>
      <c r="JOS845" s="4"/>
      <c r="JOT845" s="4"/>
      <c r="JOU845" s="4"/>
      <c r="JOV845" s="4"/>
      <c r="JOW845" s="4"/>
      <c r="JOX845" s="4"/>
      <c r="JOY845" s="4"/>
      <c r="JOZ845" s="4"/>
      <c r="JPA845" s="4"/>
      <c r="JPB845" s="4"/>
      <c r="JPC845" s="4"/>
      <c r="JPD845" s="4"/>
      <c r="JPE845" s="4"/>
      <c r="JPF845" s="4"/>
      <c r="JPG845" s="4"/>
      <c r="JPH845" s="4"/>
      <c r="JPI845" s="4"/>
      <c r="JPJ845" s="4"/>
      <c r="JPK845" s="4"/>
      <c r="JPL845" s="4"/>
      <c r="JPM845" s="4"/>
      <c r="JPN845" s="4"/>
      <c r="JPO845" s="4"/>
      <c r="JPP845" s="4"/>
      <c r="JPQ845" s="4"/>
      <c r="JPR845" s="4"/>
      <c r="JPS845" s="4"/>
      <c r="JPT845" s="4"/>
      <c r="JPU845" s="4"/>
      <c r="JPV845" s="4"/>
      <c r="JPW845" s="4"/>
      <c r="JPX845" s="4"/>
      <c r="JPY845" s="4"/>
      <c r="JPZ845" s="4"/>
      <c r="JQA845" s="4"/>
      <c r="JQB845" s="4"/>
      <c r="JQC845" s="4"/>
      <c r="JQD845" s="4"/>
      <c r="JQE845" s="4"/>
      <c r="JQF845" s="4"/>
      <c r="JQG845" s="4"/>
      <c r="JQH845" s="4"/>
      <c r="JQI845" s="4"/>
      <c r="JQJ845" s="4"/>
      <c r="JQK845" s="4"/>
      <c r="JQL845" s="4"/>
      <c r="JQM845" s="4"/>
      <c r="JQN845" s="4"/>
      <c r="JQO845" s="4"/>
      <c r="JQP845" s="4"/>
      <c r="JQQ845" s="4"/>
      <c r="JQR845" s="4"/>
      <c r="JQS845" s="4"/>
      <c r="JQT845" s="4"/>
      <c r="JQU845" s="4"/>
      <c r="JQV845" s="4"/>
      <c r="JQW845" s="4"/>
      <c r="JQX845" s="4"/>
      <c r="JQY845" s="4"/>
      <c r="JQZ845" s="4"/>
      <c r="JRA845" s="4"/>
      <c r="JRB845" s="4"/>
      <c r="JRC845" s="4"/>
      <c r="JRD845" s="4"/>
      <c r="JRE845" s="4"/>
      <c r="JRF845" s="4"/>
      <c r="JRG845" s="4"/>
      <c r="JRH845" s="4"/>
      <c r="JRI845" s="4"/>
      <c r="JRJ845" s="4"/>
      <c r="JRK845" s="4"/>
      <c r="JRL845" s="4"/>
      <c r="JRM845" s="4"/>
      <c r="JRN845" s="4"/>
      <c r="JRO845" s="4"/>
      <c r="JRP845" s="4"/>
      <c r="JRQ845" s="4"/>
      <c r="JRR845" s="4"/>
      <c r="JRS845" s="4"/>
      <c r="JRT845" s="4"/>
      <c r="JRU845" s="4"/>
      <c r="JRV845" s="4"/>
      <c r="JRW845" s="4"/>
      <c r="JRX845" s="4"/>
      <c r="JRY845" s="4"/>
      <c r="JRZ845" s="4"/>
      <c r="JSA845" s="4"/>
      <c r="JSB845" s="4"/>
      <c r="JSC845" s="4"/>
      <c r="JSD845" s="4"/>
      <c r="JSE845" s="4"/>
      <c r="JSF845" s="4"/>
      <c r="JSG845" s="4"/>
      <c r="JSH845" s="4"/>
      <c r="JSI845" s="4"/>
      <c r="JSJ845" s="4"/>
      <c r="JSK845" s="4"/>
      <c r="JSL845" s="4"/>
      <c r="JSM845" s="4"/>
      <c r="JSN845" s="4"/>
      <c r="JSO845" s="4"/>
      <c r="JSP845" s="4"/>
      <c r="JSQ845" s="4"/>
      <c r="JSR845" s="4"/>
      <c r="JSS845" s="4"/>
      <c r="JST845" s="4"/>
      <c r="JSU845" s="4"/>
      <c r="JSV845" s="4"/>
      <c r="JSW845" s="4"/>
      <c r="JSX845" s="4"/>
      <c r="JSY845" s="4"/>
      <c r="JSZ845" s="4"/>
      <c r="JTA845" s="4"/>
      <c r="JTB845" s="4"/>
      <c r="JTC845" s="4"/>
      <c r="JTD845" s="4"/>
      <c r="JTE845" s="4"/>
      <c r="JTF845" s="4"/>
      <c r="JTG845" s="4"/>
      <c r="JTH845" s="4"/>
      <c r="JTI845" s="4"/>
      <c r="JTJ845" s="4"/>
      <c r="JTK845" s="4"/>
      <c r="JTL845" s="4"/>
      <c r="JTM845" s="4"/>
      <c r="JTN845" s="4"/>
      <c r="JTO845" s="4"/>
      <c r="JTP845" s="4"/>
      <c r="JTQ845" s="4"/>
      <c r="JTR845" s="4"/>
      <c r="JTS845" s="4"/>
      <c r="JTT845" s="4"/>
      <c r="JTU845" s="4"/>
      <c r="JTV845" s="4"/>
      <c r="JTW845" s="4"/>
      <c r="JTX845" s="4"/>
      <c r="JTY845" s="4"/>
      <c r="JTZ845" s="4"/>
      <c r="JUA845" s="4"/>
      <c r="JUB845" s="4"/>
      <c r="JUC845" s="4"/>
      <c r="JUD845" s="4"/>
      <c r="JUE845" s="4"/>
      <c r="JUF845" s="4"/>
      <c r="JUG845" s="4"/>
      <c r="JUH845" s="4"/>
      <c r="JUI845" s="4"/>
      <c r="JUJ845" s="4"/>
      <c r="JUK845" s="4"/>
      <c r="JUL845" s="4"/>
      <c r="JUM845" s="4"/>
      <c r="JUN845" s="4"/>
      <c r="JUO845" s="4"/>
      <c r="JUP845" s="4"/>
      <c r="JUQ845" s="4"/>
      <c r="JUR845" s="4"/>
      <c r="JUS845" s="4"/>
      <c r="JUT845" s="4"/>
      <c r="JUU845" s="4"/>
      <c r="JUV845" s="4"/>
      <c r="JUW845" s="4"/>
      <c r="JUX845" s="4"/>
      <c r="JUY845" s="4"/>
      <c r="JUZ845" s="4"/>
      <c r="JVA845" s="4"/>
      <c r="JVB845" s="4"/>
      <c r="JVC845" s="4"/>
      <c r="JVD845" s="4"/>
      <c r="JVE845" s="4"/>
      <c r="JVF845" s="4"/>
      <c r="JVG845" s="4"/>
      <c r="JVH845" s="4"/>
      <c r="JVI845" s="4"/>
      <c r="JVJ845" s="4"/>
      <c r="JVK845" s="4"/>
      <c r="JVL845" s="4"/>
      <c r="JVM845" s="4"/>
      <c r="JVN845" s="4"/>
      <c r="JVO845" s="4"/>
      <c r="JVP845" s="4"/>
      <c r="JVQ845" s="4"/>
      <c r="JVR845" s="4"/>
      <c r="JVS845" s="4"/>
      <c r="JVT845" s="4"/>
      <c r="JVU845" s="4"/>
      <c r="JVV845" s="4"/>
      <c r="JVW845" s="4"/>
      <c r="JVX845" s="4"/>
      <c r="JVY845" s="4"/>
      <c r="JVZ845" s="4"/>
      <c r="JWA845" s="4"/>
      <c r="JWB845" s="4"/>
      <c r="JWC845" s="4"/>
      <c r="JWD845" s="4"/>
      <c r="JWE845" s="4"/>
      <c r="JWF845" s="4"/>
      <c r="JWG845" s="4"/>
      <c r="JWH845" s="4"/>
      <c r="JWI845" s="4"/>
      <c r="JWJ845" s="4"/>
      <c r="JWK845" s="4"/>
      <c r="JWL845" s="4"/>
      <c r="JWM845" s="4"/>
      <c r="JWN845" s="4"/>
      <c r="JWO845" s="4"/>
      <c r="JWP845" s="4"/>
      <c r="JWQ845" s="4"/>
      <c r="JWR845" s="4"/>
      <c r="JWS845" s="4"/>
      <c r="JWT845" s="4"/>
      <c r="JWU845" s="4"/>
      <c r="JWV845" s="4"/>
      <c r="JWW845" s="4"/>
      <c r="JWX845" s="4"/>
      <c r="JWY845" s="4"/>
      <c r="JWZ845" s="4"/>
      <c r="JXA845" s="4"/>
      <c r="JXB845" s="4"/>
      <c r="JXC845" s="4"/>
      <c r="JXD845" s="4"/>
      <c r="JXE845" s="4"/>
      <c r="JXF845" s="4"/>
      <c r="JXG845" s="4"/>
      <c r="JXH845" s="4"/>
      <c r="JXI845" s="4"/>
      <c r="JXJ845" s="4"/>
      <c r="JXK845" s="4"/>
      <c r="JXL845" s="4"/>
      <c r="JXM845" s="4"/>
      <c r="JXN845" s="4"/>
      <c r="JXO845" s="4"/>
      <c r="JXP845" s="4"/>
      <c r="JXQ845" s="4"/>
      <c r="JXR845" s="4"/>
      <c r="JXS845" s="4"/>
      <c r="JXT845" s="4"/>
      <c r="JXU845" s="4"/>
      <c r="JXV845" s="4"/>
      <c r="JXW845" s="4"/>
      <c r="JXX845" s="4"/>
      <c r="JXY845" s="4"/>
      <c r="JXZ845" s="4"/>
      <c r="JYA845" s="4"/>
      <c r="JYB845" s="4"/>
      <c r="JYC845" s="4"/>
      <c r="JYD845" s="4"/>
      <c r="JYE845" s="4"/>
      <c r="JYF845" s="4"/>
      <c r="JYG845" s="4"/>
      <c r="JYH845" s="4"/>
      <c r="JYI845" s="4"/>
      <c r="JYJ845" s="4"/>
      <c r="JYK845" s="4"/>
      <c r="JYL845" s="4"/>
      <c r="JYM845" s="4"/>
      <c r="JYN845" s="4"/>
      <c r="JYO845" s="4"/>
      <c r="JYP845" s="4"/>
      <c r="JYQ845" s="4"/>
      <c r="JYR845" s="4"/>
      <c r="JYS845" s="4"/>
      <c r="JYT845" s="4"/>
      <c r="JYU845" s="4"/>
      <c r="JYV845" s="4"/>
      <c r="JYW845" s="4"/>
      <c r="JYX845" s="4"/>
      <c r="JYY845" s="4"/>
      <c r="JYZ845" s="4"/>
      <c r="JZA845" s="4"/>
      <c r="JZB845" s="4"/>
      <c r="JZC845" s="4"/>
      <c r="JZD845" s="4"/>
      <c r="JZE845" s="4"/>
      <c r="JZF845" s="4"/>
      <c r="JZG845" s="4"/>
      <c r="JZH845" s="4"/>
      <c r="JZI845" s="4"/>
      <c r="JZJ845" s="4"/>
      <c r="JZK845" s="4"/>
      <c r="JZL845" s="4"/>
      <c r="JZM845" s="4"/>
      <c r="JZN845" s="4"/>
      <c r="JZO845" s="4"/>
      <c r="JZP845" s="4"/>
      <c r="JZQ845" s="4"/>
      <c r="JZR845" s="4"/>
      <c r="JZS845" s="4"/>
      <c r="JZT845" s="4"/>
      <c r="JZU845" s="4"/>
      <c r="JZV845" s="4"/>
      <c r="JZW845" s="4"/>
      <c r="JZX845" s="4"/>
      <c r="JZY845" s="4"/>
      <c r="JZZ845" s="4"/>
      <c r="KAA845" s="4"/>
      <c r="KAB845" s="4"/>
      <c r="KAC845" s="4"/>
      <c r="KAD845" s="4"/>
      <c r="KAE845" s="4"/>
      <c r="KAF845" s="4"/>
      <c r="KAG845" s="4"/>
      <c r="KAH845" s="4"/>
      <c r="KAI845" s="4"/>
      <c r="KAJ845" s="4"/>
      <c r="KAK845" s="4"/>
      <c r="KAL845" s="4"/>
      <c r="KAM845" s="4"/>
      <c r="KAN845" s="4"/>
      <c r="KAO845" s="4"/>
      <c r="KAP845" s="4"/>
      <c r="KAQ845" s="4"/>
      <c r="KAR845" s="4"/>
      <c r="KAS845" s="4"/>
      <c r="KAT845" s="4"/>
      <c r="KAU845" s="4"/>
      <c r="KAV845" s="4"/>
      <c r="KAW845" s="4"/>
      <c r="KAX845" s="4"/>
      <c r="KAY845" s="4"/>
      <c r="KAZ845" s="4"/>
      <c r="KBA845" s="4"/>
      <c r="KBB845" s="4"/>
      <c r="KBC845" s="4"/>
      <c r="KBD845" s="4"/>
      <c r="KBE845" s="4"/>
      <c r="KBF845" s="4"/>
      <c r="KBG845" s="4"/>
      <c r="KBH845" s="4"/>
      <c r="KBI845" s="4"/>
      <c r="KBJ845" s="4"/>
      <c r="KBK845" s="4"/>
      <c r="KBL845" s="4"/>
      <c r="KBM845" s="4"/>
      <c r="KBN845" s="4"/>
      <c r="KBO845" s="4"/>
      <c r="KBP845" s="4"/>
      <c r="KBQ845" s="4"/>
      <c r="KBR845" s="4"/>
      <c r="KBS845" s="4"/>
      <c r="KBT845" s="4"/>
      <c r="KBU845" s="4"/>
      <c r="KBV845" s="4"/>
      <c r="KBW845" s="4"/>
      <c r="KBX845" s="4"/>
      <c r="KBY845" s="4"/>
      <c r="KBZ845" s="4"/>
      <c r="KCA845" s="4"/>
      <c r="KCB845" s="4"/>
      <c r="KCC845" s="4"/>
      <c r="KCD845" s="4"/>
      <c r="KCE845" s="4"/>
      <c r="KCF845" s="4"/>
      <c r="KCG845" s="4"/>
      <c r="KCH845" s="4"/>
      <c r="KCI845" s="4"/>
      <c r="KCJ845" s="4"/>
      <c r="KCK845" s="4"/>
      <c r="KCL845" s="4"/>
      <c r="KCM845" s="4"/>
      <c r="KCN845" s="4"/>
      <c r="KCO845" s="4"/>
      <c r="KCP845" s="4"/>
      <c r="KCQ845" s="4"/>
      <c r="KCR845" s="4"/>
      <c r="KCS845" s="4"/>
      <c r="KCT845" s="4"/>
      <c r="KCU845" s="4"/>
      <c r="KCV845" s="4"/>
      <c r="KCW845" s="4"/>
      <c r="KCX845" s="4"/>
      <c r="KCY845" s="4"/>
      <c r="KCZ845" s="4"/>
      <c r="KDA845" s="4"/>
      <c r="KDB845" s="4"/>
      <c r="KDC845" s="4"/>
      <c r="KDD845" s="4"/>
      <c r="KDE845" s="4"/>
      <c r="KDF845" s="4"/>
      <c r="KDG845" s="4"/>
      <c r="KDH845" s="4"/>
      <c r="KDI845" s="4"/>
      <c r="KDJ845" s="4"/>
      <c r="KDK845" s="4"/>
      <c r="KDL845" s="4"/>
      <c r="KDM845" s="4"/>
      <c r="KDN845" s="4"/>
      <c r="KDO845" s="4"/>
      <c r="KDP845" s="4"/>
      <c r="KDQ845" s="4"/>
      <c r="KDR845" s="4"/>
      <c r="KDS845" s="4"/>
      <c r="KDT845" s="4"/>
      <c r="KDU845" s="4"/>
      <c r="KDV845" s="4"/>
      <c r="KDW845" s="4"/>
      <c r="KDX845" s="4"/>
      <c r="KDY845" s="4"/>
      <c r="KDZ845" s="4"/>
      <c r="KEA845" s="4"/>
      <c r="KEB845" s="4"/>
      <c r="KEC845" s="4"/>
      <c r="KED845" s="4"/>
      <c r="KEE845" s="4"/>
      <c r="KEF845" s="4"/>
      <c r="KEG845" s="4"/>
      <c r="KEH845" s="4"/>
      <c r="KEI845" s="4"/>
      <c r="KEJ845" s="4"/>
      <c r="KEK845" s="4"/>
      <c r="KEL845" s="4"/>
      <c r="KEM845" s="4"/>
      <c r="KEN845" s="4"/>
      <c r="KEO845" s="4"/>
      <c r="KEP845" s="4"/>
      <c r="KEQ845" s="4"/>
      <c r="KER845" s="4"/>
      <c r="KES845" s="4"/>
      <c r="KET845" s="4"/>
      <c r="KEU845" s="4"/>
      <c r="KEV845" s="4"/>
      <c r="KEW845" s="4"/>
      <c r="KEX845" s="4"/>
      <c r="KEY845" s="4"/>
      <c r="KEZ845" s="4"/>
      <c r="KFA845" s="4"/>
      <c r="KFB845" s="4"/>
      <c r="KFC845" s="4"/>
      <c r="KFD845" s="4"/>
      <c r="KFE845" s="4"/>
      <c r="KFF845" s="4"/>
      <c r="KFG845" s="4"/>
      <c r="KFH845" s="4"/>
      <c r="KFI845" s="4"/>
      <c r="KFJ845" s="4"/>
      <c r="KFK845" s="4"/>
      <c r="KFL845" s="4"/>
      <c r="KFM845" s="4"/>
      <c r="KFN845" s="4"/>
      <c r="KFO845" s="4"/>
      <c r="KFP845" s="4"/>
      <c r="KFQ845" s="4"/>
      <c r="KFR845" s="4"/>
      <c r="KFS845" s="4"/>
      <c r="KFT845" s="4"/>
      <c r="KFU845" s="4"/>
      <c r="KFV845" s="4"/>
      <c r="KFW845" s="4"/>
      <c r="KFX845" s="4"/>
      <c r="KFY845" s="4"/>
      <c r="KFZ845" s="4"/>
      <c r="KGA845" s="4"/>
      <c r="KGB845" s="4"/>
      <c r="KGC845" s="4"/>
      <c r="KGD845" s="4"/>
      <c r="KGE845" s="4"/>
      <c r="KGF845" s="4"/>
      <c r="KGG845" s="4"/>
      <c r="KGH845" s="4"/>
      <c r="KGI845" s="4"/>
      <c r="KGJ845" s="4"/>
      <c r="KGK845" s="4"/>
      <c r="KGL845" s="4"/>
      <c r="KGM845" s="4"/>
      <c r="KGN845" s="4"/>
      <c r="KGO845" s="4"/>
      <c r="KGP845" s="4"/>
      <c r="KGQ845" s="4"/>
      <c r="KGR845" s="4"/>
      <c r="KGS845" s="4"/>
      <c r="KGT845" s="4"/>
      <c r="KGU845" s="4"/>
      <c r="KGV845" s="4"/>
      <c r="KGW845" s="4"/>
      <c r="KGX845" s="4"/>
      <c r="KGY845" s="4"/>
      <c r="KGZ845" s="4"/>
      <c r="KHA845" s="4"/>
      <c r="KHB845" s="4"/>
      <c r="KHC845" s="4"/>
      <c r="KHD845" s="4"/>
      <c r="KHE845" s="4"/>
      <c r="KHF845" s="4"/>
      <c r="KHG845" s="4"/>
      <c r="KHH845" s="4"/>
      <c r="KHI845" s="4"/>
      <c r="KHJ845" s="4"/>
      <c r="KHK845" s="4"/>
      <c r="KHL845" s="4"/>
      <c r="KHM845" s="4"/>
      <c r="KHN845" s="4"/>
      <c r="KHO845" s="4"/>
      <c r="KHP845" s="4"/>
      <c r="KHQ845" s="4"/>
      <c r="KHR845" s="4"/>
      <c r="KHS845" s="4"/>
      <c r="KHT845" s="4"/>
      <c r="KHU845" s="4"/>
      <c r="KHV845" s="4"/>
      <c r="KHW845" s="4"/>
      <c r="KHX845" s="4"/>
      <c r="KHY845" s="4"/>
      <c r="KHZ845" s="4"/>
      <c r="KIA845" s="4"/>
      <c r="KIB845" s="4"/>
      <c r="KIC845" s="4"/>
      <c r="KID845" s="4"/>
      <c r="KIE845" s="4"/>
      <c r="KIF845" s="4"/>
      <c r="KIG845" s="4"/>
      <c r="KIH845" s="4"/>
      <c r="KII845" s="4"/>
      <c r="KIJ845" s="4"/>
      <c r="KIK845" s="4"/>
      <c r="KIL845" s="4"/>
      <c r="KIM845" s="4"/>
      <c r="KIN845" s="4"/>
      <c r="KIO845" s="4"/>
      <c r="KIP845" s="4"/>
      <c r="KIQ845" s="4"/>
      <c r="KIR845" s="4"/>
      <c r="KIS845" s="4"/>
      <c r="KIT845" s="4"/>
      <c r="KIU845" s="4"/>
      <c r="KIV845" s="4"/>
      <c r="KIW845" s="4"/>
      <c r="KIX845" s="4"/>
      <c r="KIY845" s="4"/>
      <c r="KIZ845" s="4"/>
      <c r="KJA845" s="4"/>
      <c r="KJB845" s="4"/>
      <c r="KJC845" s="4"/>
      <c r="KJD845" s="4"/>
      <c r="KJE845" s="4"/>
      <c r="KJF845" s="4"/>
      <c r="KJG845" s="4"/>
      <c r="KJH845" s="4"/>
      <c r="KJI845" s="4"/>
      <c r="KJJ845" s="4"/>
      <c r="KJK845" s="4"/>
      <c r="KJL845" s="4"/>
      <c r="KJM845" s="4"/>
      <c r="KJN845" s="4"/>
      <c r="KJO845" s="4"/>
      <c r="KJP845" s="4"/>
      <c r="KJQ845" s="4"/>
      <c r="KJR845" s="4"/>
      <c r="KJS845" s="4"/>
      <c r="KJT845" s="4"/>
      <c r="KJU845" s="4"/>
      <c r="KJV845" s="4"/>
      <c r="KJW845" s="4"/>
      <c r="KJX845" s="4"/>
      <c r="KJY845" s="4"/>
      <c r="KJZ845" s="4"/>
      <c r="KKA845" s="4"/>
      <c r="KKB845" s="4"/>
      <c r="KKC845" s="4"/>
      <c r="KKD845" s="4"/>
      <c r="KKE845" s="4"/>
      <c r="KKF845" s="4"/>
      <c r="KKG845" s="4"/>
      <c r="KKH845" s="4"/>
      <c r="KKI845" s="4"/>
      <c r="KKJ845" s="4"/>
      <c r="KKK845" s="4"/>
      <c r="KKL845" s="4"/>
      <c r="KKM845" s="4"/>
      <c r="KKN845" s="4"/>
      <c r="KKO845" s="4"/>
      <c r="KKP845" s="4"/>
      <c r="KKQ845" s="4"/>
      <c r="KKR845" s="4"/>
      <c r="KKS845" s="4"/>
      <c r="KKT845" s="4"/>
      <c r="KKU845" s="4"/>
      <c r="KKV845" s="4"/>
      <c r="KKW845" s="4"/>
      <c r="KKX845" s="4"/>
      <c r="KKY845" s="4"/>
      <c r="KKZ845" s="4"/>
      <c r="KLA845" s="4"/>
      <c r="KLB845" s="4"/>
      <c r="KLC845" s="4"/>
      <c r="KLD845" s="4"/>
      <c r="KLE845" s="4"/>
      <c r="KLF845" s="4"/>
      <c r="KLG845" s="4"/>
      <c r="KLH845" s="4"/>
      <c r="KLI845" s="4"/>
      <c r="KLJ845" s="4"/>
      <c r="KLK845" s="4"/>
      <c r="KLL845" s="4"/>
      <c r="KLM845" s="4"/>
      <c r="KLN845" s="4"/>
      <c r="KLO845" s="4"/>
      <c r="KLP845" s="4"/>
      <c r="KLQ845" s="4"/>
      <c r="KLR845" s="4"/>
      <c r="KLS845" s="4"/>
      <c r="KLT845" s="4"/>
      <c r="KLU845" s="4"/>
      <c r="KLV845" s="4"/>
      <c r="KLW845" s="4"/>
      <c r="KLX845" s="4"/>
      <c r="KLY845" s="4"/>
      <c r="KLZ845" s="4"/>
      <c r="KMA845" s="4"/>
      <c r="KMB845" s="4"/>
      <c r="KMC845" s="4"/>
      <c r="KMD845" s="4"/>
      <c r="KME845" s="4"/>
      <c r="KMF845" s="4"/>
      <c r="KMG845" s="4"/>
      <c r="KMH845" s="4"/>
      <c r="KMI845" s="4"/>
      <c r="KMJ845" s="4"/>
      <c r="KMK845" s="4"/>
      <c r="KML845" s="4"/>
      <c r="KMM845" s="4"/>
      <c r="KMN845" s="4"/>
      <c r="KMO845" s="4"/>
      <c r="KMP845" s="4"/>
      <c r="KMQ845" s="4"/>
      <c r="KMR845" s="4"/>
      <c r="KMS845" s="4"/>
      <c r="KMT845" s="4"/>
      <c r="KMU845" s="4"/>
      <c r="KMV845" s="4"/>
      <c r="KMW845" s="4"/>
      <c r="KMX845" s="4"/>
      <c r="KMY845" s="4"/>
      <c r="KMZ845" s="4"/>
      <c r="KNA845" s="4"/>
      <c r="KNB845" s="4"/>
      <c r="KNC845" s="4"/>
      <c r="KND845" s="4"/>
      <c r="KNE845" s="4"/>
      <c r="KNF845" s="4"/>
      <c r="KNG845" s="4"/>
      <c r="KNH845" s="4"/>
      <c r="KNI845" s="4"/>
      <c r="KNJ845" s="4"/>
      <c r="KNK845" s="4"/>
      <c r="KNL845" s="4"/>
      <c r="KNM845" s="4"/>
      <c r="KNN845" s="4"/>
      <c r="KNO845" s="4"/>
      <c r="KNP845" s="4"/>
      <c r="KNQ845" s="4"/>
      <c r="KNR845" s="4"/>
      <c r="KNS845" s="4"/>
      <c r="KNT845" s="4"/>
      <c r="KNU845" s="4"/>
      <c r="KNV845" s="4"/>
      <c r="KNW845" s="4"/>
      <c r="KNX845" s="4"/>
      <c r="KNY845" s="4"/>
      <c r="KNZ845" s="4"/>
      <c r="KOA845" s="4"/>
      <c r="KOB845" s="4"/>
      <c r="KOC845" s="4"/>
      <c r="KOD845" s="4"/>
      <c r="KOE845" s="4"/>
      <c r="KOF845" s="4"/>
      <c r="KOG845" s="4"/>
      <c r="KOH845" s="4"/>
      <c r="KOI845" s="4"/>
      <c r="KOJ845" s="4"/>
      <c r="KOK845" s="4"/>
      <c r="KOL845" s="4"/>
      <c r="KOM845" s="4"/>
      <c r="KON845" s="4"/>
      <c r="KOO845" s="4"/>
      <c r="KOP845" s="4"/>
      <c r="KOQ845" s="4"/>
      <c r="KOR845" s="4"/>
      <c r="KOS845" s="4"/>
      <c r="KOT845" s="4"/>
      <c r="KOU845" s="4"/>
      <c r="KOV845" s="4"/>
      <c r="KOW845" s="4"/>
      <c r="KOX845" s="4"/>
      <c r="KOY845" s="4"/>
      <c r="KOZ845" s="4"/>
      <c r="KPA845" s="4"/>
      <c r="KPB845" s="4"/>
      <c r="KPC845" s="4"/>
      <c r="KPD845" s="4"/>
      <c r="KPE845" s="4"/>
      <c r="KPF845" s="4"/>
      <c r="KPG845" s="4"/>
      <c r="KPH845" s="4"/>
      <c r="KPI845" s="4"/>
      <c r="KPJ845" s="4"/>
      <c r="KPK845" s="4"/>
      <c r="KPL845" s="4"/>
      <c r="KPM845" s="4"/>
      <c r="KPN845" s="4"/>
      <c r="KPO845" s="4"/>
      <c r="KPP845" s="4"/>
      <c r="KPQ845" s="4"/>
      <c r="KPR845" s="4"/>
      <c r="KPS845" s="4"/>
      <c r="KPT845" s="4"/>
      <c r="KPU845" s="4"/>
      <c r="KPV845" s="4"/>
      <c r="KPW845" s="4"/>
      <c r="KPX845" s="4"/>
      <c r="KPY845" s="4"/>
      <c r="KPZ845" s="4"/>
      <c r="KQA845" s="4"/>
      <c r="KQB845" s="4"/>
      <c r="KQC845" s="4"/>
      <c r="KQD845" s="4"/>
      <c r="KQE845" s="4"/>
      <c r="KQF845" s="4"/>
      <c r="KQG845" s="4"/>
      <c r="KQH845" s="4"/>
      <c r="KQI845" s="4"/>
      <c r="KQJ845" s="4"/>
      <c r="KQK845" s="4"/>
      <c r="KQL845" s="4"/>
      <c r="KQM845" s="4"/>
      <c r="KQN845" s="4"/>
      <c r="KQO845" s="4"/>
      <c r="KQP845" s="4"/>
      <c r="KQQ845" s="4"/>
      <c r="KQR845" s="4"/>
      <c r="KQS845" s="4"/>
      <c r="KQT845" s="4"/>
      <c r="KQU845" s="4"/>
      <c r="KQV845" s="4"/>
      <c r="KQW845" s="4"/>
      <c r="KQX845" s="4"/>
      <c r="KQY845" s="4"/>
      <c r="KQZ845" s="4"/>
      <c r="KRA845" s="4"/>
      <c r="KRB845" s="4"/>
      <c r="KRC845" s="4"/>
      <c r="KRD845" s="4"/>
      <c r="KRE845" s="4"/>
      <c r="KRF845" s="4"/>
      <c r="KRG845" s="4"/>
      <c r="KRH845" s="4"/>
      <c r="KRI845" s="4"/>
      <c r="KRJ845" s="4"/>
      <c r="KRK845" s="4"/>
      <c r="KRL845" s="4"/>
      <c r="KRM845" s="4"/>
      <c r="KRN845" s="4"/>
      <c r="KRO845" s="4"/>
      <c r="KRP845" s="4"/>
      <c r="KRQ845" s="4"/>
      <c r="KRR845" s="4"/>
      <c r="KRS845" s="4"/>
      <c r="KRT845" s="4"/>
      <c r="KRU845" s="4"/>
      <c r="KRV845" s="4"/>
      <c r="KRW845" s="4"/>
      <c r="KRX845" s="4"/>
      <c r="KRY845" s="4"/>
      <c r="KRZ845" s="4"/>
      <c r="KSA845" s="4"/>
      <c r="KSB845" s="4"/>
      <c r="KSC845" s="4"/>
      <c r="KSD845" s="4"/>
      <c r="KSE845" s="4"/>
      <c r="KSF845" s="4"/>
      <c r="KSG845" s="4"/>
      <c r="KSH845" s="4"/>
      <c r="KSI845" s="4"/>
      <c r="KSJ845" s="4"/>
      <c r="KSK845" s="4"/>
      <c r="KSL845" s="4"/>
      <c r="KSM845" s="4"/>
      <c r="KSN845" s="4"/>
      <c r="KSO845" s="4"/>
      <c r="KSP845" s="4"/>
      <c r="KSQ845" s="4"/>
      <c r="KSR845" s="4"/>
      <c r="KSS845" s="4"/>
      <c r="KST845" s="4"/>
      <c r="KSU845" s="4"/>
      <c r="KSV845" s="4"/>
      <c r="KSW845" s="4"/>
      <c r="KSX845" s="4"/>
      <c r="KSY845" s="4"/>
      <c r="KSZ845" s="4"/>
      <c r="KTA845" s="4"/>
      <c r="KTB845" s="4"/>
      <c r="KTC845" s="4"/>
      <c r="KTD845" s="4"/>
      <c r="KTE845" s="4"/>
      <c r="KTF845" s="4"/>
      <c r="KTG845" s="4"/>
      <c r="KTH845" s="4"/>
      <c r="KTI845" s="4"/>
      <c r="KTJ845" s="4"/>
      <c r="KTK845" s="4"/>
      <c r="KTL845" s="4"/>
      <c r="KTM845" s="4"/>
      <c r="KTN845" s="4"/>
      <c r="KTO845" s="4"/>
      <c r="KTP845" s="4"/>
      <c r="KTQ845" s="4"/>
      <c r="KTR845" s="4"/>
      <c r="KTS845" s="4"/>
      <c r="KTT845" s="4"/>
      <c r="KTU845" s="4"/>
      <c r="KTV845" s="4"/>
      <c r="KTW845" s="4"/>
      <c r="KTX845" s="4"/>
      <c r="KTY845" s="4"/>
      <c r="KTZ845" s="4"/>
      <c r="KUA845" s="4"/>
      <c r="KUB845" s="4"/>
      <c r="KUC845" s="4"/>
      <c r="KUD845" s="4"/>
      <c r="KUE845" s="4"/>
      <c r="KUF845" s="4"/>
      <c r="KUG845" s="4"/>
      <c r="KUH845" s="4"/>
      <c r="KUI845" s="4"/>
      <c r="KUJ845" s="4"/>
      <c r="KUK845" s="4"/>
      <c r="KUL845" s="4"/>
      <c r="KUM845" s="4"/>
      <c r="KUN845" s="4"/>
      <c r="KUO845" s="4"/>
      <c r="KUP845" s="4"/>
      <c r="KUQ845" s="4"/>
      <c r="KUR845" s="4"/>
      <c r="KUS845" s="4"/>
      <c r="KUT845" s="4"/>
      <c r="KUU845" s="4"/>
      <c r="KUV845" s="4"/>
      <c r="KUW845" s="4"/>
      <c r="KUX845" s="4"/>
      <c r="KUY845" s="4"/>
      <c r="KUZ845" s="4"/>
      <c r="KVA845" s="4"/>
      <c r="KVB845" s="4"/>
      <c r="KVC845" s="4"/>
      <c r="KVD845" s="4"/>
      <c r="KVE845" s="4"/>
      <c r="KVF845" s="4"/>
      <c r="KVG845" s="4"/>
      <c r="KVH845" s="4"/>
      <c r="KVI845" s="4"/>
      <c r="KVJ845" s="4"/>
      <c r="KVK845" s="4"/>
      <c r="KVL845" s="4"/>
      <c r="KVM845" s="4"/>
      <c r="KVN845" s="4"/>
      <c r="KVO845" s="4"/>
      <c r="KVP845" s="4"/>
      <c r="KVQ845" s="4"/>
      <c r="KVR845" s="4"/>
      <c r="KVS845" s="4"/>
      <c r="KVT845" s="4"/>
      <c r="KVU845" s="4"/>
      <c r="KVV845" s="4"/>
      <c r="KVW845" s="4"/>
      <c r="KVX845" s="4"/>
      <c r="KVY845" s="4"/>
      <c r="KVZ845" s="4"/>
      <c r="KWA845" s="4"/>
      <c r="KWB845" s="4"/>
      <c r="KWC845" s="4"/>
      <c r="KWD845" s="4"/>
      <c r="KWE845" s="4"/>
      <c r="KWF845" s="4"/>
      <c r="KWG845" s="4"/>
      <c r="KWH845" s="4"/>
      <c r="KWI845" s="4"/>
      <c r="KWJ845" s="4"/>
      <c r="KWK845" s="4"/>
      <c r="KWL845" s="4"/>
      <c r="KWM845" s="4"/>
      <c r="KWN845" s="4"/>
      <c r="KWO845" s="4"/>
      <c r="KWP845" s="4"/>
      <c r="KWQ845" s="4"/>
      <c r="KWR845" s="4"/>
      <c r="KWS845" s="4"/>
      <c r="KWT845" s="4"/>
      <c r="KWU845" s="4"/>
      <c r="KWV845" s="4"/>
      <c r="KWW845" s="4"/>
      <c r="KWX845" s="4"/>
      <c r="KWY845" s="4"/>
      <c r="KWZ845" s="4"/>
      <c r="KXA845" s="4"/>
      <c r="KXB845" s="4"/>
      <c r="KXC845" s="4"/>
      <c r="KXD845" s="4"/>
      <c r="KXE845" s="4"/>
      <c r="KXF845" s="4"/>
      <c r="KXG845" s="4"/>
      <c r="KXH845" s="4"/>
      <c r="KXI845" s="4"/>
      <c r="KXJ845" s="4"/>
      <c r="KXK845" s="4"/>
      <c r="KXL845" s="4"/>
      <c r="KXM845" s="4"/>
      <c r="KXN845" s="4"/>
      <c r="KXO845" s="4"/>
      <c r="KXP845" s="4"/>
      <c r="KXQ845" s="4"/>
      <c r="KXR845" s="4"/>
      <c r="KXS845" s="4"/>
      <c r="KXT845" s="4"/>
      <c r="KXU845" s="4"/>
      <c r="KXV845" s="4"/>
      <c r="KXW845" s="4"/>
      <c r="KXX845" s="4"/>
      <c r="KXY845" s="4"/>
      <c r="KXZ845" s="4"/>
      <c r="KYA845" s="4"/>
      <c r="KYB845" s="4"/>
      <c r="KYC845" s="4"/>
      <c r="KYD845" s="4"/>
      <c r="KYE845" s="4"/>
      <c r="KYF845" s="4"/>
      <c r="KYG845" s="4"/>
      <c r="KYH845" s="4"/>
      <c r="KYI845" s="4"/>
      <c r="KYJ845" s="4"/>
      <c r="KYK845" s="4"/>
      <c r="KYL845" s="4"/>
      <c r="KYM845" s="4"/>
      <c r="KYN845" s="4"/>
      <c r="KYO845" s="4"/>
      <c r="KYP845" s="4"/>
      <c r="KYQ845" s="4"/>
      <c r="KYR845" s="4"/>
      <c r="KYS845" s="4"/>
      <c r="KYT845" s="4"/>
      <c r="KYU845" s="4"/>
      <c r="KYV845" s="4"/>
      <c r="KYW845" s="4"/>
      <c r="KYX845" s="4"/>
      <c r="KYY845" s="4"/>
      <c r="KYZ845" s="4"/>
      <c r="KZA845" s="4"/>
      <c r="KZB845" s="4"/>
      <c r="KZC845" s="4"/>
      <c r="KZD845" s="4"/>
      <c r="KZE845" s="4"/>
      <c r="KZF845" s="4"/>
      <c r="KZG845" s="4"/>
      <c r="KZH845" s="4"/>
      <c r="KZI845" s="4"/>
      <c r="KZJ845" s="4"/>
      <c r="KZK845" s="4"/>
      <c r="KZL845" s="4"/>
      <c r="KZM845" s="4"/>
      <c r="KZN845" s="4"/>
      <c r="KZO845" s="4"/>
      <c r="KZP845" s="4"/>
      <c r="KZQ845" s="4"/>
      <c r="KZR845" s="4"/>
      <c r="KZS845" s="4"/>
      <c r="KZT845" s="4"/>
      <c r="KZU845" s="4"/>
      <c r="KZV845" s="4"/>
      <c r="KZW845" s="4"/>
      <c r="KZX845" s="4"/>
      <c r="KZY845" s="4"/>
      <c r="KZZ845" s="4"/>
      <c r="LAA845" s="4"/>
      <c r="LAB845" s="4"/>
      <c r="LAC845" s="4"/>
      <c r="LAD845" s="4"/>
      <c r="LAE845" s="4"/>
      <c r="LAF845" s="4"/>
      <c r="LAG845" s="4"/>
      <c r="LAH845" s="4"/>
      <c r="LAI845" s="4"/>
      <c r="LAJ845" s="4"/>
      <c r="LAK845" s="4"/>
      <c r="LAL845" s="4"/>
      <c r="LAM845" s="4"/>
      <c r="LAN845" s="4"/>
      <c r="LAO845" s="4"/>
      <c r="LAP845" s="4"/>
      <c r="LAQ845" s="4"/>
      <c r="LAR845" s="4"/>
      <c r="LAS845" s="4"/>
      <c r="LAT845" s="4"/>
      <c r="LAU845" s="4"/>
      <c r="LAV845" s="4"/>
      <c r="LAW845" s="4"/>
      <c r="LAX845" s="4"/>
      <c r="LAY845" s="4"/>
      <c r="LAZ845" s="4"/>
      <c r="LBA845" s="4"/>
      <c r="LBB845" s="4"/>
      <c r="LBC845" s="4"/>
      <c r="LBD845" s="4"/>
      <c r="LBE845" s="4"/>
      <c r="LBF845" s="4"/>
      <c r="LBG845" s="4"/>
      <c r="LBH845" s="4"/>
      <c r="LBI845" s="4"/>
      <c r="LBJ845" s="4"/>
      <c r="LBK845" s="4"/>
      <c r="LBL845" s="4"/>
      <c r="LBM845" s="4"/>
      <c r="LBN845" s="4"/>
      <c r="LBO845" s="4"/>
      <c r="LBP845" s="4"/>
      <c r="LBQ845" s="4"/>
      <c r="LBR845" s="4"/>
      <c r="LBS845" s="4"/>
      <c r="LBT845" s="4"/>
      <c r="LBU845" s="4"/>
      <c r="LBV845" s="4"/>
      <c r="LBW845" s="4"/>
      <c r="LBX845" s="4"/>
      <c r="LBY845" s="4"/>
      <c r="LBZ845" s="4"/>
      <c r="LCA845" s="4"/>
      <c r="LCB845" s="4"/>
      <c r="LCC845" s="4"/>
      <c r="LCD845" s="4"/>
      <c r="LCE845" s="4"/>
      <c r="LCF845" s="4"/>
      <c r="LCG845" s="4"/>
      <c r="LCH845" s="4"/>
      <c r="LCI845" s="4"/>
      <c r="LCJ845" s="4"/>
      <c r="LCK845" s="4"/>
      <c r="LCL845" s="4"/>
      <c r="LCM845" s="4"/>
      <c r="LCN845" s="4"/>
      <c r="LCO845" s="4"/>
      <c r="LCP845" s="4"/>
      <c r="LCQ845" s="4"/>
      <c r="LCR845" s="4"/>
      <c r="LCS845" s="4"/>
      <c r="LCT845" s="4"/>
      <c r="LCU845" s="4"/>
      <c r="LCV845" s="4"/>
      <c r="LCW845" s="4"/>
      <c r="LCX845" s="4"/>
      <c r="LCY845" s="4"/>
      <c r="LCZ845" s="4"/>
      <c r="LDA845" s="4"/>
      <c r="LDB845" s="4"/>
      <c r="LDC845" s="4"/>
      <c r="LDD845" s="4"/>
      <c r="LDE845" s="4"/>
      <c r="LDF845" s="4"/>
      <c r="LDG845" s="4"/>
      <c r="LDH845" s="4"/>
      <c r="LDI845" s="4"/>
      <c r="LDJ845" s="4"/>
      <c r="LDK845" s="4"/>
      <c r="LDL845" s="4"/>
      <c r="LDM845" s="4"/>
      <c r="LDN845" s="4"/>
      <c r="LDO845" s="4"/>
      <c r="LDP845" s="4"/>
      <c r="LDQ845" s="4"/>
      <c r="LDR845" s="4"/>
      <c r="LDS845" s="4"/>
      <c r="LDT845" s="4"/>
      <c r="LDU845" s="4"/>
      <c r="LDV845" s="4"/>
      <c r="LDW845" s="4"/>
      <c r="LDX845" s="4"/>
      <c r="LDY845" s="4"/>
      <c r="LDZ845" s="4"/>
      <c r="LEA845" s="4"/>
      <c r="LEB845" s="4"/>
      <c r="LEC845" s="4"/>
      <c r="LED845" s="4"/>
      <c r="LEE845" s="4"/>
      <c r="LEF845" s="4"/>
      <c r="LEG845" s="4"/>
      <c r="LEH845" s="4"/>
      <c r="LEI845" s="4"/>
      <c r="LEJ845" s="4"/>
      <c r="LEK845" s="4"/>
      <c r="LEL845" s="4"/>
      <c r="LEM845" s="4"/>
      <c r="LEN845" s="4"/>
      <c r="LEO845" s="4"/>
      <c r="LEP845" s="4"/>
      <c r="LEQ845" s="4"/>
      <c r="LER845" s="4"/>
      <c r="LES845" s="4"/>
      <c r="LET845" s="4"/>
      <c r="LEU845" s="4"/>
      <c r="LEV845" s="4"/>
      <c r="LEW845" s="4"/>
      <c r="LEX845" s="4"/>
      <c r="LEY845" s="4"/>
      <c r="LEZ845" s="4"/>
      <c r="LFA845" s="4"/>
      <c r="LFB845" s="4"/>
      <c r="LFC845" s="4"/>
      <c r="LFD845" s="4"/>
      <c r="LFE845" s="4"/>
      <c r="LFF845" s="4"/>
      <c r="LFG845" s="4"/>
      <c r="LFH845" s="4"/>
      <c r="LFI845" s="4"/>
      <c r="LFJ845" s="4"/>
      <c r="LFK845" s="4"/>
      <c r="LFL845" s="4"/>
      <c r="LFM845" s="4"/>
      <c r="LFN845" s="4"/>
      <c r="LFO845" s="4"/>
      <c r="LFP845" s="4"/>
      <c r="LFQ845" s="4"/>
      <c r="LFR845" s="4"/>
      <c r="LFS845" s="4"/>
      <c r="LFT845" s="4"/>
      <c r="LFU845" s="4"/>
      <c r="LFV845" s="4"/>
      <c r="LFW845" s="4"/>
      <c r="LFX845" s="4"/>
      <c r="LFY845" s="4"/>
      <c r="LFZ845" s="4"/>
      <c r="LGA845" s="4"/>
      <c r="LGB845" s="4"/>
      <c r="LGC845" s="4"/>
      <c r="LGD845" s="4"/>
      <c r="LGE845" s="4"/>
      <c r="LGF845" s="4"/>
      <c r="LGG845" s="4"/>
      <c r="LGH845" s="4"/>
      <c r="LGI845" s="4"/>
      <c r="LGJ845" s="4"/>
      <c r="LGK845" s="4"/>
      <c r="LGL845" s="4"/>
      <c r="LGM845" s="4"/>
      <c r="LGN845" s="4"/>
      <c r="LGO845" s="4"/>
      <c r="LGP845" s="4"/>
      <c r="LGQ845" s="4"/>
      <c r="LGR845" s="4"/>
      <c r="LGS845" s="4"/>
      <c r="LGT845" s="4"/>
      <c r="LGU845" s="4"/>
      <c r="LGV845" s="4"/>
      <c r="LGW845" s="4"/>
      <c r="LGX845" s="4"/>
      <c r="LGY845" s="4"/>
      <c r="LGZ845" s="4"/>
      <c r="LHA845" s="4"/>
      <c r="LHB845" s="4"/>
      <c r="LHC845" s="4"/>
      <c r="LHD845" s="4"/>
      <c r="LHE845" s="4"/>
      <c r="LHF845" s="4"/>
      <c r="LHG845" s="4"/>
      <c r="LHH845" s="4"/>
      <c r="LHI845" s="4"/>
      <c r="LHJ845" s="4"/>
      <c r="LHK845" s="4"/>
      <c r="LHL845" s="4"/>
      <c r="LHM845" s="4"/>
      <c r="LHN845" s="4"/>
      <c r="LHO845" s="4"/>
      <c r="LHP845" s="4"/>
      <c r="LHQ845" s="4"/>
      <c r="LHR845" s="4"/>
      <c r="LHS845" s="4"/>
      <c r="LHT845" s="4"/>
      <c r="LHU845" s="4"/>
      <c r="LHV845" s="4"/>
      <c r="LHW845" s="4"/>
      <c r="LHX845" s="4"/>
      <c r="LHY845" s="4"/>
      <c r="LHZ845" s="4"/>
      <c r="LIA845" s="4"/>
      <c r="LIB845" s="4"/>
      <c r="LIC845" s="4"/>
      <c r="LID845" s="4"/>
      <c r="LIE845" s="4"/>
      <c r="LIF845" s="4"/>
      <c r="LIG845" s="4"/>
      <c r="LIH845" s="4"/>
      <c r="LII845" s="4"/>
      <c r="LIJ845" s="4"/>
      <c r="LIK845" s="4"/>
      <c r="LIL845" s="4"/>
      <c r="LIM845" s="4"/>
      <c r="LIN845" s="4"/>
      <c r="LIO845" s="4"/>
      <c r="LIP845" s="4"/>
      <c r="LIQ845" s="4"/>
      <c r="LIR845" s="4"/>
      <c r="LIS845" s="4"/>
      <c r="LIT845" s="4"/>
      <c r="LIU845" s="4"/>
      <c r="LIV845" s="4"/>
      <c r="LIW845" s="4"/>
      <c r="LIX845" s="4"/>
      <c r="LIY845" s="4"/>
      <c r="LIZ845" s="4"/>
      <c r="LJA845" s="4"/>
      <c r="LJB845" s="4"/>
      <c r="LJC845" s="4"/>
      <c r="LJD845" s="4"/>
      <c r="LJE845" s="4"/>
      <c r="LJF845" s="4"/>
      <c r="LJG845" s="4"/>
      <c r="LJH845" s="4"/>
      <c r="LJI845" s="4"/>
      <c r="LJJ845" s="4"/>
      <c r="LJK845" s="4"/>
      <c r="LJL845" s="4"/>
      <c r="LJM845" s="4"/>
      <c r="LJN845" s="4"/>
      <c r="LJO845" s="4"/>
      <c r="LJP845" s="4"/>
      <c r="LJQ845" s="4"/>
      <c r="LJR845" s="4"/>
      <c r="LJS845" s="4"/>
      <c r="LJT845" s="4"/>
      <c r="LJU845" s="4"/>
      <c r="LJV845" s="4"/>
      <c r="LJW845" s="4"/>
      <c r="LJX845" s="4"/>
      <c r="LJY845" s="4"/>
      <c r="LJZ845" s="4"/>
      <c r="LKA845" s="4"/>
      <c r="LKB845" s="4"/>
      <c r="LKC845" s="4"/>
      <c r="LKD845" s="4"/>
      <c r="LKE845" s="4"/>
      <c r="LKF845" s="4"/>
      <c r="LKG845" s="4"/>
      <c r="LKH845" s="4"/>
      <c r="LKI845" s="4"/>
      <c r="LKJ845" s="4"/>
      <c r="LKK845" s="4"/>
      <c r="LKL845" s="4"/>
      <c r="LKM845" s="4"/>
      <c r="LKN845" s="4"/>
      <c r="LKO845" s="4"/>
      <c r="LKP845" s="4"/>
      <c r="LKQ845" s="4"/>
      <c r="LKR845" s="4"/>
      <c r="LKS845" s="4"/>
      <c r="LKT845" s="4"/>
      <c r="LKU845" s="4"/>
      <c r="LKV845" s="4"/>
      <c r="LKW845" s="4"/>
      <c r="LKX845" s="4"/>
      <c r="LKY845" s="4"/>
      <c r="LKZ845" s="4"/>
      <c r="LLA845" s="4"/>
      <c r="LLB845" s="4"/>
      <c r="LLC845" s="4"/>
      <c r="LLD845" s="4"/>
      <c r="LLE845" s="4"/>
      <c r="LLF845" s="4"/>
      <c r="LLG845" s="4"/>
      <c r="LLH845" s="4"/>
      <c r="LLI845" s="4"/>
      <c r="LLJ845" s="4"/>
      <c r="LLK845" s="4"/>
      <c r="LLL845" s="4"/>
      <c r="LLM845" s="4"/>
      <c r="LLN845" s="4"/>
      <c r="LLO845" s="4"/>
      <c r="LLP845" s="4"/>
      <c r="LLQ845" s="4"/>
      <c r="LLR845" s="4"/>
      <c r="LLS845" s="4"/>
      <c r="LLT845" s="4"/>
      <c r="LLU845" s="4"/>
      <c r="LLV845" s="4"/>
      <c r="LLW845" s="4"/>
      <c r="LLX845" s="4"/>
      <c r="LLY845" s="4"/>
      <c r="LLZ845" s="4"/>
      <c r="LMA845" s="4"/>
      <c r="LMB845" s="4"/>
      <c r="LMC845" s="4"/>
      <c r="LMD845" s="4"/>
      <c r="LME845" s="4"/>
      <c r="LMF845" s="4"/>
      <c r="LMG845" s="4"/>
      <c r="LMH845" s="4"/>
      <c r="LMI845" s="4"/>
      <c r="LMJ845" s="4"/>
      <c r="LMK845" s="4"/>
      <c r="LML845" s="4"/>
      <c r="LMM845" s="4"/>
      <c r="LMN845" s="4"/>
      <c r="LMO845" s="4"/>
      <c r="LMP845" s="4"/>
      <c r="LMQ845" s="4"/>
      <c r="LMR845" s="4"/>
      <c r="LMS845" s="4"/>
      <c r="LMT845" s="4"/>
      <c r="LMU845" s="4"/>
      <c r="LMV845" s="4"/>
      <c r="LMW845" s="4"/>
      <c r="LMX845" s="4"/>
      <c r="LMY845" s="4"/>
      <c r="LMZ845" s="4"/>
      <c r="LNA845" s="4"/>
      <c r="LNB845" s="4"/>
      <c r="LNC845" s="4"/>
      <c r="LND845" s="4"/>
      <c r="LNE845" s="4"/>
      <c r="LNF845" s="4"/>
      <c r="LNG845" s="4"/>
      <c r="LNH845" s="4"/>
      <c r="LNI845" s="4"/>
      <c r="LNJ845" s="4"/>
      <c r="LNK845" s="4"/>
      <c r="LNL845" s="4"/>
      <c r="LNM845" s="4"/>
      <c r="LNN845" s="4"/>
      <c r="LNO845" s="4"/>
      <c r="LNP845" s="4"/>
      <c r="LNQ845" s="4"/>
      <c r="LNR845" s="4"/>
      <c r="LNS845" s="4"/>
      <c r="LNT845" s="4"/>
      <c r="LNU845" s="4"/>
      <c r="LNV845" s="4"/>
      <c r="LNW845" s="4"/>
      <c r="LNX845" s="4"/>
      <c r="LNY845" s="4"/>
      <c r="LNZ845" s="4"/>
      <c r="LOA845" s="4"/>
      <c r="LOB845" s="4"/>
      <c r="LOC845" s="4"/>
      <c r="LOD845" s="4"/>
      <c r="LOE845" s="4"/>
      <c r="LOF845" s="4"/>
      <c r="LOG845" s="4"/>
      <c r="LOH845" s="4"/>
      <c r="LOI845" s="4"/>
      <c r="LOJ845" s="4"/>
      <c r="LOK845" s="4"/>
      <c r="LOL845" s="4"/>
      <c r="LOM845" s="4"/>
      <c r="LON845" s="4"/>
      <c r="LOO845" s="4"/>
      <c r="LOP845" s="4"/>
      <c r="LOQ845" s="4"/>
      <c r="LOR845" s="4"/>
      <c r="LOS845" s="4"/>
      <c r="LOT845" s="4"/>
      <c r="LOU845" s="4"/>
      <c r="LOV845" s="4"/>
      <c r="LOW845" s="4"/>
      <c r="LOX845" s="4"/>
      <c r="LOY845" s="4"/>
      <c r="LOZ845" s="4"/>
      <c r="LPA845" s="4"/>
      <c r="LPB845" s="4"/>
      <c r="LPC845" s="4"/>
      <c r="LPD845" s="4"/>
      <c r="LPE845" s="4"/>
      <c r="LPF845" s="4"/>
      <c r="LPG845" s="4"/>
      <c r="LPH845" s="4"/>
      <c r="LPI845" s="4"/>
      <c r="LPJ845" s="4"/>
      <c r="LPK845" s="4"/>
      <c r="LPL845" s="4"/>
      <c r="LPM845" s="4"/>
      <c r="LPN845" s="4"/>
      <c r="LPO845" s="4"/>
      <c r="LPP845" s="4"/>
      <c r="LPQ845" s="4"/>
      <c r="LPR845" s="4"/>
      <c r="LPS845" s="4"/>
      <c r="LPT845" s="4"/>
      <c r="LPU845" s="4"/>
      <c r="LPV845" s="4"/>
      <c r="LPW845" s="4"/>
      <c r="LPX845" s="4"/>
      <c r="LPY845" s="4"/>
      <c r="LPZ845" s="4"/>
      <c r="LQA845" s="4"/>
      <c r="LQB845" s="4"/>
      <c r="LQC845" s="4"/>
      <c r="LQD845" s="4"/>
      <c r="LQE845" s="4"/>
      <c r="LQF845" s="4"/>
      <c r="LQG845" s="4"/>
      <c r="LQH845" s="4"/>
      <c r="LQI845" s="4"/>
      <c r="LQJ845" s="4"/>
      <c r="LQK845" s="4"/>
      <c r="LQL845" s="4"/>
      <c r="LQM845" s="4"/>
      <c r="LQN845" s="4"/>
      <c r="LQO845" s="4"/>
      <c r="LQP845" s="4"/>
      <c r="LQQ845" s="4"/>
      <c r="LQR845" s="4"/>
      <c r="LQS845" s="4"/>
      <c r="LQT845" s="4"/>
      <c r="LQU845" s="4"/>
      <c r="LQV845" s="4"/>
      <c r="LQW845" s="4"/>
      <c r="LQX845" s="4"/>
      <c r="LQY845" s="4"/>
      <c r="LQZ845" s="4"/>
      <c r="LRA845" s="4"/>
      <c r="LRB845" s="4"/>
      <c r="LRC845" s="4"/>
      <c r="LRD845" s="4"/>
      <c r="LRE845" s="4"/>
      <c r="LRF845" s="4"/>
      <c r="LRG845" s="4"/>
      <c r="LRH845" s="4"/>
      <c r="LRI845" s="4"/>
      <c r="LRJ845" s="4"/>
      <c r="LRK845" s="4"/>
      <c r="LRL845" s="4"/>
      <c r="LRM845" s="4"/>
      <c r="LRN845" s="4"/>
      <c r="LRO845" s="4"/>
      <c r="LRP845" s="4"/>
      <c r="LRQ845" s="4"/>
      <c r="LRR845" s="4"/>
      <c r="LRS845" s="4"/>
      <c r="LRT845" s="4"/>
      <c r="LRU845" s="4"/>
      <c r="LRV845" s="4"/>
      <c r="LRW845" s="4"/>
      <c r="LRX845" s="4"/>
      <c r="LRY845" s="4"/>
      <c r="LRZ845" s="4"/>
      <c r="LSA845" s="4"/>
      <c r="LSB845" s="4"/>
      <c r="LSC845" s="4"/>
      <c r="LSD845" s="4"/>
      <c r="LSE845" s="4"/>
      <c r="LSF845" s="4"/>
      <c r="LSG845" s="4"/>
      <c r="LSH845" s="4"/>
      <c r="LSI845" s="4"/>
      <c r="LSJ845" s="4"/>
      <c r="LSK845" s="4"/>
      <c r="LSL845" s="4"/>
      <c r="LSM845" s="4"/>
      <c r="LSN845" s="4"/>
      <c r="LSO845" s="4"/>
      <c r="LSP845" s="4"/>
      <c r="LSQ845" s="4"/>
      <c r="LSR845" s="4"/>
      <c r="LSS845" s="4"/>
      <c r="LST845" s="4"/>
      <c r="LSU845" s="4"/>
      <c r="LSV845" s="4"/>
      <c r="LSW845" s="4"/>
      <c r="LSX845" s="4"/>
      <c r="LSY845" s="4"/>
      <c r="LSZ845" s="4"/>
      <c r="LTA845" s="4"/>
      <c r="LTB845" s="4"/>
      <c r="LTC845" s="4"/>
      <c r="LTD845" s="4"/>
      <c r="LTE845" s="4"/>
      <c r="LTF845" s="4"/>
      <c r="LTG845" s="4"/>
      <c r="LTH845" s="4"/>
      <c r="LTI845" s="4"/>
      <c r="LTJ845" s="4"/>
      <c r="LTK845" s="4"/>
      <c r="LTL845" s="4"/>
      <c r="LTM845" s="4"/>
      <c r="LTN845" s="4"/>
      <c r="LTO845" s="4"/>
      <c r="LTP845" s="4"/>
      <c r="LTQ845" s="4"/>
      <c r="LTR845" s="4"/>
      <c r="LTS845" s="4"/>
      <c r="LTT845" s="4"/>
      <c r="LTU845" s="4"/>
      <c r="LTV845" s="4"/>
      <c r="LTW845" s="4"/>
      <c r="LTX845" s="4"/>
      <c r="LTY845" s="4"/>
      <c r="LTZ845" s="4"/>
      <c r="LUA845" s="4"/>
      <c r="LUB845" s="4"/>
      <c r="LUC845" s="4"/>
      <c r="LUD845" s="4"/>
      <c r="LUE845" s="4"/>
      <c r="LUF845" s="4"/>
      <c r="LUG845" s="4"/>
      <c r="LUH845" s="4"/>
      <c r="LUI845" s="4"/>
      <c r="LUJ845" s="4"/>
      <c r="LUK845" s="4"/>
      <c r="LUL845" s="4"/>
      <c r="LUM845" s="4"/>
      <c r="LUN845" s="4"/>
      <c r="LUO845" s="4"/>
      <c r="LUP845" s="4"/>
      <c r="LUQ845" s="4"/>
      <c r="LUR845" s="4"/>
      <c r="LUS845" s="4"/>
      <c r="LUT845" s="4"/>
      <c r="LUU845" s="4"/>
      <c r="LUV845" s="4"/>
      <c r="LUW845" s="4"/>
      <c r="LUX845" s="4"/>
      <c r="LUY845" s="4"/>
      <c r="LUZ845" s="4"/>
      <c r="LVA845" s="4"/>
      <c r="LVB845" s="4"/>
      <c r="LVC845" s="4"/>
      <c r="LVD845" s="4"/>
      <c r="LVE845" s="4"/>
      <c r="LVF845" s="4"/>
      <c r="LVG845" s="4"/>
      <c r="LVH845" s="4"/>
      <c r="LVI845" s="4"/>
      <c r="LVJ845" s="4"/>
      <c r="LVK845" s="4"/>
      <c r="LVL845" s="4"/>
      <c r="LVM845" s="4"/>
      <c r="LVN845" s="4"/>
      <c r="LVO845" s="4"/>
      <c r="LVP845" s="4"/>
      <c r="LVQ845" s="4"/>
      <c r="LVR845" s="4"/>
      <c r="LVS845" s="4"/>
      <c r="LVT845" s="4"/>
      <c r="LVU845" s="4"/>
      <c r="LVV845" s="4"/>
      <c r="LVW845" s="4"/>
      <c r="LVX845" s="4"/>
      <c r="LVY845" s="4"/>
      <c r="LVZ845" s="4"/>
      <c r="LWA845" s="4"/>
      <c r="LWB845" s="4"/>
      <c r="LWC845" s="4"/>
      <c r="LWD845" s="4"/>
      <c r="LWE845" s="4"/>
      <c r="LWF845" s="4"/>
      <c r="LWG845" s="4"/>
      <c r="LWH845" s="4"/>
      <c r="LWI845" s="4"/>
      <c r="LWJ845" s="4"/>
      <c r="LWK845" s="4"/>
      <c r="LWL845" s="4"/>
      <c r="LWM845" s="4"/>
      <c r="LWN845" s="4"/>
      <c r="LWO845" s="4"/>
      <c r="LWP845" s="4"/>
      <c r="LWQ845" s="4"/>
      <c r="LWR845" s="4"/>
      <c r="LWS845" s="4"/>
      <c r="LWT845" s="4"/>
      <c r="LWU845" s="4"/>
      <c r="LWV845" s="4"/>
      <c r="LWW845" s="4"/>
      <c r="LWX845" s="4"/>
      <c r="LWY845" s="4"/>
      <c r="LWZ845" s="4"/>
      <c r="LXA845" s="4"/>
      <c r="LXB845" s="4"/>
      <c r="LXC845" s="4"/>
      <c r="LXD845" s="4"/>
      <c r="LXE845" s="4"/>
      <c r="LXF845" s="4"/>
      <c r="LXG845" s="4"/>
      <c r="LXH845" s="4"/>
      <c r="LXI845" s="4"/>
      <c r="LXJ845" s="4"/>
      <c r="LXK845" s="4"/>
      <c r="LXL845" s="4"/>
      <c r="LXM845" s="4"/>
      <c r="LXN845" s="4"/>
      <c r="LXO845" s="4"/>
      <c r="LXP845" s="4"/>
      <c r="LXQ845" s="4"/>
      <c r="LXR845" s="4"/>
      <c r="LXS845" s="4"/>
      <c r="LXT845" s="4"/>
      <c r="LXU845" s="4"/>
      <c r="LXV845" s="4"/>
      <c r="LXW845" s="4"/>
      <c r="LXX845" s="4"/>
      <c r="LXY845" s="4"/>
      <c r="LXZ845" s="4"/>
      <c r="LYA845" s="4"/>
      <c r="LYB845" s="4"/>
      <c r="LYC845" s="4"/>
      <c r="LYD845" s="4"/>
      <c r="LYE845" s="4"/>
      <c r="LYF845" s="4"/>
      <c r="LYG845" s="4"/>
      <c r="LYH845" s="4"/>
      <c r="LYI845" s="4"/>
      <c r="LYJ845" s="4"/>
      <c r="LYK845" s="4"/>
      <c r="LYL845" s="4"/>
      <c r="LYM845" s="4"/>
      <c r="LYN845" s="4"/>
      <c r="LYO845" s="4"/>
      <c r="LYP845" s="4"/>
      <c r="LYQ845" s="4"/>
      <c r="LYR845" s="4"/>
      <c r="LYS845" s="4"/>
      <c r="LYT845" s="4"/>
      <c r="LYU845" s="4"/>
      <c r="LYV845" s="4"/>
      <c r="LYW845" s="4"/>
      <c r="LYX845" s="4"/>
      <c r="LYY845" s="4"/>
      <c r="LYZ845" s="4"/>
      <c r="LZA845" s="4"/>
      <c r="LZB845" s="4"/>
      <c r="LZC845" s="4"/>
      <c r="LZD845" s="4"/>
      <c r="LZE845" s="4"/>
      <c r="LZF845" s="4"/>
      <c r="LZG845" s="4"/>
      <c r="LZH845" s="4"/>
      <c r="LZI845" s="4"/>
      <c r="LZJ845" s="4"/>
      <c r="LZK845" s="4"/>
      <c r="LZL845" s="4"/>
      <c r="LZM845" s="4"/>
      <c r="LZN845" s="4"/>
      <c r="LZO845" s="4"/>
      <c r="LZP845" s="4"/>
      <c r="LZQ845" s="4"/>
      <c r="LZR845" s="4"/>
      <c r="LZS845" s="4"/>
      <c r="LZT845" s="4"/>
      <c r="LZU845" s="4"/>
      <c r="LZV845" s="4"/>
      <c r="LZW845" s="4"/>
      <c r="LZX845" s="4"/>
      <c r="LZY845" s="4"/>
      <c r="LZZ845" s="4"/>
      <c r="MAA845" s="4"/>
      <c r="MAB845" s="4"/>
      <c r="MAC845" s="4"/>
      <c r="MAD845" s="4"/>
      <c r="MAE845" s="4"/>
      <c r="MAF845" s="4"/>
      <c r="MAG845" s="4"/>
      <c r="MAH845" s="4"/>
      <c r="MAI845" s="4"/>
      <c r="MAJ845" s="4"/>
      <c r="MAK845" s="4"/>
      <c r="MAL845" s="4"/>
      <c r="MAM845" s="4"/>
      <c r="MAN845" s="4"/>
      <c r="MAO845" s="4"/>
      <c r="MAP845" s="4"/>
      <c r="MAQ845" s="4"/>
      <c r="MAR845" s="4"/>
      <c r="MAS845" s="4"/>
      <c r="MAT845" s="4"/>
      <c r="MAU845" s="4"/>
      <c r="MAV845" s="4"/>
      <c r="MAW845" s="4"/>
      <c r="MAX845" s="4"/>
      <c r="MAY845" s="4"/>
      <c r="MAZ845" s="4"/>
      <c r="MBA845" s="4"/>
      <c r="MBB845" s="4"/>
      <c r="MBC845" s="4"/>
      <c r="MBD845" s="4"/>
      <c r="MBE845" s="4"/>
      <c r="MBF845" s="4"/>
      <c r="MBG845" s="4"/>
      <c r="MBH845" s="4"/>
      <c r="MBI845" s="4"/>
      <c r="MBJ845" s="4"/>
      <c r="MBK845" s="4"/>
      <c r="MBL845" s="4"/>
      <c r="MBM845" s="4"/>
      <c r="MBN845" s="4"/>
      <c r="MBO845" s="4"/>
      <c r="MBP845" s="4"/>
      <c r="MBQ845" s="4"/>
      <c r="MBR845" s="4"/>
      <c r="MBS845" s="4"/>
      <c r="MBT845" s="4"/>
      <c r="MBU845" s="4"/>
      <c r="MBV845" s="4"/>
      <c r="MBW845" s="4"/>
      <c r="MBX845" s="4"/>
      <c r="MBY845" s="4"/>
      <c r="MBZ845" s="4"/>
      <c r="MCA845" s="4"/>
      <c r="MCB845" s="4"/>
      <c r="MCC845" s="4"/>
      <c r="MCD845" s="4"/>
      <c r="MCE845" s="4"/>
      <c r="MCF845" s="4"/>
      <c r="MCG845" s="4"/>
      <c r="MCH845" s="4"/>
      <c r="MCI845" s="4"/>
      <c r="MCJ845" s="4"/>
      <c r="MCK845" s="4"/>
      <c r="MCL845" s="4"/>
      <c r="MCM845" s="4"/>
      <c r="MCN845" s="4"/>
      <c r="MCO845" s="4"/>
      <c r="MCP845" s="4"/>
      <c r="MCQ845" s="4"/>
      <c r="MCR845" s="4"/>
      <c r="MCS845" s="4"/>
      <c r="MCT845" s="4"/>
      <c r="MCU845" s="4"/>
      <c r="MCV845" s="4"/>
      <c r="MCW845" s="4"/>
      <c r="MCX845" s="4"/>
      <c r="MCY845" s="4"/>
      <c r="MCZ845" s="4"/>
      <c r="MDA845" s="4"/>
      <c r="MDB845" s="4"/>
      <c r="MDC845" s="4"/>
      <c r="MDD845" s="4"/>
      <c r="MDE845" s="4"/>
      <c r="MDF845" s="4"/>
      <c r="MDG845" s="4"/>
      <c r="MDH845" s="4"/>
      <c r="MDI845" s="4"/>
      <c r="MDJ845" s="4"/>
      <c r="MDK845" s="4"/>
      <c r="MDL845" s="4"/>
      <c r="MDM845" s="4"/>
      <c r="MDN845" s="4"/>
      <c r="MDO845" s="4"/>
      <c r="MDP845" s="4"/>
      <c r="MDQ845" s="4"/>
      <c r="MDR845" s="4"/>
      <c r="MDS845" s="4"/>
      <c r="MDT845" s="4"/>
      <c r="MDU845" s="4"/>
      <c r="MDV845" s="4"/>
      <c r="MDW845" s="4"/>
      <c r="MDX845" s="4"/>
      <c r="MDY845" s="4"/>
      <c r="MDZ845" s="4"/>
      <c r="MEA845" s="4"/>
      <c r="MEB845" s="4"/>
      <c r="MEC845" s="4"/>
      <c r="MED845" s="4"/>
      <c r="MEE845" s="4"/>
      <c r="MEF845" s="4"/>
      <c r="MEG845" s="4"/>
      <c r="MEH845" s="4"/>
      <c r="MEI845" s="4"/>
      <c r="MEJ845" s="4"/>
      <c r="MEK845" s="4"/>
      <c r="MEL845" s="4"/>
      <c r="MEM845" s="4"/>
      <c r="MEN845" s="4"/>
      <c r="MEO845" s="4"/>
      <c r="MEP845" s="4"/>
      <c r="MEQ845" s="4"/>
      <c r="MER845" s="4"/>
      <c r="MES845" s="4"/>
      <c r="MET845" s="4"/>
      <c r="MEU845" s="4"/>
      <c r="MEV845" s="4"/>
      <c r="MEW845" s="4"/>
      <c r="MEX845" s="4"/>
      <c r="MEY845" s="4"/>
      <c r="MEZ845" s="4"/>
      <c r="MFA845" s="4"/>
      <c r="MFB845" s="4"/>
      <c r="MFC845" s="4"/>
      <c r="MFD845" s="4"/>
      <c r="MFE845" s="4"/>
      <c r="MFF845" s="4"/>
      <c r="MFG845" s="4"/>
      <c r="MFH845" s="4"/>
      <c r="MFI845" s="4"/>
      <c r="MFJ845" s="4"/>
      <c r="MFK845" s="4"/>
      <c r="MFL845" s="4"/>
      <c r="MFM845" s="4"/>
      <c r="MFN845" s="4"/>
      <c r="MFO845" s="4"/>
      <c r="MFP845" s="4"/>
      <c r="MFQ845" s="4"/>
      <c r="MFR845" s="4"/>
      <c r="MFS845" s="4"/>
      <c r="MFT845" s="4"/>
      <c r="MFU845" s="4"/>
      <c r="MFV845" s="4"/>
      <c r="MFW845" s="4"/>
      <c r="MFX845" s="4"/>
      <c r="MFY845" s="4"/>
      <c r="MFZ845" s="4"/>
      <c r="MGA845" s="4"/>
      <c r="MGB845" s="4"/>
      <c r="MGC845" s="4"/>
      <c r="MGD845" s="4"/>
      <c r="MGE845" s="4"/>
      <c r="MGF845" s="4"/>
      <c r="MGG845" s="4"/>
      <c r="MGH845" s="4"/>
      <c r="MGI845" s="4"/>
      <c r="MGJ845" s="4"/>
      <c r="MGK845" s="4"/>
      <c r="MGL845" s="4"/>
      <c r="MGM845" s="4"/>
      <c r="MGN845" s="4"/>
      <c r="MGO845" s="4"/>
      <c r="MGP845" s="4"/>
      <c r="MGQ845" s="4"/>
      <c r="MGR845" s="4"/>
      <c r="MGS845" s="4"/>
      <c r="MGT845" s="4"/>
      <c r="MGU845" s="4"/>
      <c r="MGV845" s="4"/>
      <c r="MGW845" s="4"/>
      <c r="MGX845" s="4"/>
      <c r="MGY845" s="4"/>
      <c r="MGZ845" s="4"/>
      <c r="MHA845" s="4"/>
      <c r="MHB845" s="4"/>
      <c r="MHC845" s="4"/>
      <c r="MHD845" s="4"/>
      <c r="MHE845" s="4"/>
      <c r="MHF845" s="4"/>
      <c r="MHG845" s="4"/>
      <c r="MHH845" s="4"/>
      <c r="MHI845" s="4"/>
      <c r="MHJ845" s="4"/>
      <c r="MHK845" s="4"/>
      <c r="MHL845" s="4"/>
      <c r="MHM845" s="4"/>
      <c r="MHN845" s="4"/>
      <c r="MHO845" s="4"/>
      <c r="MHP845" s="4"/>
      <c r="MHQ845" s="4"/>
      <c r="MHR845" s="4"/>
      <c r="MHS845" s="4"/>
      <c r="MHT845" s="4"/>
      <c r="MHU845" s="4"/>
      <c r="MHV845" s="4"/>
      <c r="MHW845" s="4"/>
      <c r="MHX845" s="4"/>
      <c r="MHY845" s="4"/>
      <c r="MHZ845" s="4"/>
      <c r="MIA845" s="4"/>
      <c r="MIB845" s="4"/>
      <c r="MIC845" s="4"/>
      <c r="MID845" s="4"/>
      <c r="MIE845" s="4"/>
      <c r="MIF845" s="4"/>
      <c r="MIG845" s="4"/>
      <c r="MIH845" s="4"/>
      <c r="MII845" s="4"/>
      <c r="MIJ845" s="4"/>
      <c r="MIK845" s="4"/>
      <c r="MIL845" s="4"/>
      <c r="MIM845" s="4"/>
      <c r="MIN845" s="4"/>
      <c r="MIO845" s="4"/>
      <c r="MIP845" s="4"/>
      <c r="MIQ845" s="4"/>
      <c r="MIR845" s="4"/>
      <c r="MIS845" s="4"/>
      <c r="MIT845" s="4"/>
      <c r="MIU845" s="4"/>
      <c r="MIV845" s="4"/>
      <c r="MIW845" s="4"/>
      <c r="MIX845" s="4"/>
      <c r="MIY845" s="4"/>
      <c r="MIZ845" s="4"/>
      <c r="MJA845" s="4"/>
      <c r="MJB845" s="4"/>
      <c r="MJC845" s="4"/>
      <c r="MJD845" s="4"/>
      <c r="MJE845" s="4"/>
      <c r="MJF845" s="4"/>
      <c r="MJG845" s="4"/>
      <c r="MJH845" s="4"/>
      <c r="MJI845" s="4"/>
      <c r="MJJ845" s="4"/>
      <c r="MJK845" s="4"/>
      <c r="MJL845" s="4"/>
      <c r="MJM845" s="4"/>
      <c r="MJN845" s="4"/>
      <c r="MJO845" s="4"/>
      <c r="MJP845" s="4"/>
      <c r="MJQ845" s="4"/>
      <c r="MJR845" s="4"/>
      <c r="MJS845" s="4"/>
      <c r="MJT845" s="4"/>
      <c r="MJU845" s="4"/>
      <c r="MJV845" s="4"/>
      <c r="MJW845" s="4"/>
      <c r="MJX845" s="4"/>
      <c r="MJY845" s="4"/>
      <c r="MJZ845" s="4"/>
      <c r="MKA845" s="4"/>
      <c r="MKB845" s="4"/>
      <c r="MKC845" s="4"/>
      <c r="MKD845" s="4"/>
      <c r="MKE845" s="4"/>
      <c r="MKF845" s="4"/>
      <c r="MKG845" s="4"/>
      <c r="MKH845" s="4"/>
      <c r="MKI845" s="4"/>
      <c r="MKJ845" s="4"/>
      <c r="MKK845" s="4"/>
      <c r="MKL845" s="4"/>
      <c r="MKM845" s="4"/>
      <c r="MKN845" s="4"/>
      <c r="MKO845" s="4"/>
      <c r="MKP845" s="4"/>
      <c r="MKQ845" s="4"/>
      <c r="MKR845" s="4"/>
      <c r="MKS845" s="4"/>
      <c r="MKT845" s="4"/>
      <c r="MKU845" s="4"/>
      <c r="MKV845" s="4"/>
      <c r="MKW845" s="4"/>
      <c r="MKX845" s="4"/>
      <c r="MKY845" s="4"/>
      <c r="MKZ845" s="4"/>
      <c r="MLA845" s="4"/>
      <c r="MLB845" s="4"/>
      <c r="MLC845" s="4"/>
      <c r="MLD845" s="4"/>
      <c r="MLE845" s="4"/>
      <c r="MLF845" s="4"/>
      <c r="MLG845" s="4"/>
      <c r="MLH845" s="4"/>
      <c r="MLI845" s="4"/>
      <c r="MLJ845" s="4"/>
      <c r="MLK845" s="4"/>
      <c r="MLL845" s="4"/>
      <c r="MLM845" s="4"/>
      <c r="MLN845" s="4"/>
      <c r="MLO845" s="4"/>
      <c r="MLP845" s="4"/>
      <c r="MLQ845" s="4"/>
      <c r="MLR845" s="4"/>
      <c r="MLS845" s="4"/>
      <c r="MLT845" s="4"/>
      <c r="MLU845" s="4"/>
      <c r="MLV845" s="4"/>
      <c r="MLW845" s="4"/>
      <c r="MLX845" s="4"/>
      <c r="MLY845" s="4"/>
      <c r="MLZ845" s="4"/>
      <c r="MMA845" s="4"/>
      <c r="MMB845" s="4"/>
      <c r="MMC845" s="4"/>
      <c r="MMD845" s="4"/>
      <c r="MME845" s="4"/>
      <c r="MMF845" s="4"/>
      <c r="MMG845" s="4"/>
      <c r="MMH845" s="4"/>
      <c r="MMI845" s="4"/>
      <c r="MMJ845" s="4"/>
      <c r="MMK845" s="4"/>
      <c r="MML845" s="4"/>
      <c r="MMM845" s="4"/>
      <c r="MMN845" s="4"/>
      <c r="MMO845" s="4"/>
      <c r="MMP845" s="4"/>
      <c r="MMQ845" s="4"/>
      <c r="MMR845" s="4"/>
      <c r="MMS845" s="4"/>
      <c r="MMT845" s="4"/>
      <c r="MMU845" s="4"/>
      <c r="MMV845" s="4"/>
      <c r="MMW845" s="4"/>
      <c r="MMX845" s="4"/>
      <c r="MMY845" s="4"/>
      <c r="MMZ845" s="4"/>
      <c r="MNA845" s="4"/>
      <c r="MNB845" s="4"/>
      <c r="MNC845" s="4"/>
      <c r="MND845" s="4"/>
      <c r="MNE845" s="4"/>
      <c r="MNF845" s="4"/>
      <c r="MNG845" s="4"/>
      <c r="MNH845" s="4"/>
      <c r="MNI845" s="4"/>
      <c r="MNJ845" s="4"/>
      <c r="MNK845" s="4"/>
      <c r="MNL845" s="4"/>
      <c r="MNM845" s="4"/>
      <c r="MNN845" s="4"/>
      <c r="MNO845" s="4"/>
      <c r="MNP845" s="4"/>
      <c r="MNQ845" s="4"/>
      <c r="MNR845" s="4"/>
      <c r="MNS845" s="4"/>
      <c r="MNT845" s="4"/>
      <c r="MNU845" s="4"/>
      <c r="MNV845" s="4"/>
      <c r="MNW845" s="4"/>
      <c r="MNX845" s="4"/>
      <c r="MNY845" s="4"/>
      <c r="MNZ845" s="4"/>
      <c r="MOA845" s="4"/>
      <c r="MOB845" s="4"/>
      <c r="MOC845" s="4"/>
      <c r="MOD845" s="4"/>
      <c r="MOE845" s="4"/>
      <c r="MOF845" s="4"/>
      <c r="MOG845" s="4"/>
      <c r="MOH845" s="4"/>
      <c r="MOI845" s="4"/>
      <c r="MOJ845" s="4"/>
      <c r="MOK845" s="4"/>
      <c r="MOL845" s="4"/>
      <c r="MOM845" s="4"/>
      <c r="MON845" s="4"/>
      <c r="MOO845" s="4"/>
      <c r="MOP845" s="4"/>
      <c r="MOQ845" s="4"/>
      <c r="MOR845" s="4"/>
      <c r="MOS845" s="4"/>
      <c r="MOT845" s="4"/>
      <c r="MOU845" s="4"/>
      <c r="MOV845" s="4"/>
      <c r="MOW845" s="4"/>
      <c r="MOX845" s="4"/>
      <c r="MOY845" s="4"/>
      <c r="MOZ845" s="4"/>
      <c r="MPA845" s="4"/>
      <c r="MPB845" s="4"/>
      <c r="MPC845" s="4"/>
      <c r="MPD845" s="4"/>
      <c r="MPE845" s="4"/>
      <c r="MPF845" s="4"/>
      <c r="MPG845" s="4"/>
      <c r="MPH845" s="4"/>
      <c r="MPI845" s="4"/>
      <c r="MPJ845" s="4"/>
      <c r="MPK845" s="4"/>
      <c r="MPL845" s="4"/>
      <c r="MPM845" s="4"/>
      <c r="MPN845" s="4"/>
      <c r="MPO845" s="4"/>
      <c r="MPP845" s="4"/>
      <c r="MPQ845" s="4"/>
      <c r="MPR845" s="4"/>
      <c r="MPS845" s="4"/>
      <c r="MPT845" s="4"/>
      <c r="MPU845" s="4"/>
      <c r="MPV845" s="4"/>
      <c r="MPW845" s="4"/>
      <c r="MPX845" s="4"/>
      <c r="MPY845" s="4"/>
      <c r="MPZ845" s="4"/>
      <c r="MQA845" s="4"/>
      <c r="MQB845" s="4"/>
      <c r="MQC845" s="4"/>
      <c r="MQD845" s="4"/>
      <c r="MQE845" s="4"/>
      <c r="MQF845" s="4"/>
      <c r="MQG845" s="4"/>
      <c r="MQH845" s="4"/>
      <c r="MQI845" s="4"/>
      <c r="MQJ845" s="4"/>
      <c r="MQK845" s="4"/>
      <c r="MQL845" s="4"/>
      <c r="MQM845" s="4"/>
      <c r="MQN845" s="4"/>
      <c r="MQO845" s="4"/>
      <c r="MQP845" s="4"/>
      <c r="MQQ845" s="4"/>
      <c r="MQR845" s="4"/>
      <c r="MQS845" s="4"/>
      <c r="MQT845" s="4"/>
      <c r="MQU845" s="4"/>
      <c r="MQV845" s="4"/>
      <c r="MQW845" s="4"/>
      <c r="MQX845" s="4"/>
      <c r="MQY845" s="4"/>
      <c r="MQZ845" s="4"/>
      <c r="MRA845" s="4"/>
      <c r="MRB845" s="4"/>
      <c r="MRC845" s="4"/>
      <c r="MRD845" s="4"/>
      <c r="MRE845" s="4"/>
      <c r="MRF845" s="4"/>
      <c r="MRG845" s="4"/>
      <c r="MRH845" s="4"/>
      <c r="MRI845" s="4"/>
      <c r="MRJ845" s="4"/>
      <c r="MRK845" s="4"/>
      <c r="MRL845" s="4"/>
      <c r="MRM845" s="4"/>
      <c r="MRN845" s="4"/>
      <c r="MRO845" s="4"/>
      <c r="MRP845" s="4"/>
      <c r="MRQ845" s="4"/>
      <c r="MRR845" s="4"/>
      <c r="MRS845" s="4"/>
      <c r="MRT845" s="4"/>
      <c r="MRU845" s="4"/>
      <c r="MRV845" s="4"/>
      <c r="MRW845" s="4"/>
      <c r="MRX845" s="4"/>
      <c r="MRY845" s="4"/>
      <c r="MRZ845" s="4"/>
      <c r="MSA845" s="4"/>
      <c r="MSB845" s="4"/>
      <c r="MSC845" s="4"/>
      <c r="MSD845" s="4"/>
      <c r="MSE845" s="4"/>
      <c r="MSF845" s="4"/>
      <c r="MSG845" s="4"/>
      <c r="MSH845" s="4"/>
      <c r="MSI845" s="4"/>
      <c r="MSJ845" s="4"/>
      <c r="MSK845" s="4"/>
      <c r="MSL845" s="4"/>
      <c r="MSM845" s="4"/>
      <c r="MSN845" s="4"/>
      <c r="MSO845" s="4"/>
      <c r="MSP845" s="4"/>
      <c r="MSQ845" s="4"/>
      <c r="MSR845" s="4"/>
      <c r="MSS845" s="4"/>
      <c r="MST845" s="4"/>
      <c r="MSU845" s="4"/>
      <c r="MSV845" s="4"/>
      <c r="MSW845" s="4"/>
      <c r="MSX845" s="4"/>
      <c r="MSY845" s="4"/>
      <c r="MSZ845" s="4"/>
      <c r="MTA845" s="4"/>
      <c r="MTB845" s="4"/>
      <c r="MTC845" s="4"/>
      <c r="MTD845" s="4"/>
      <c r="MTE845" s="4"/>
      <c r="MTF845" s="4"/>
      <c r="MTG845" s="4"/>
      <c r="MTH845" s="4"/>
      <c r="MTI845" s="4"/>
      <c r="MTJ845" s="4"/>
      <c r="MTK845" s="4"/>
      <c r="MTL845" s="4"/>
      <c r="MTM845" s="4"/>
      <c r="MTN845" s="4"/>
      <c r="MTO845" s="4"/>
      <c r="MTP845" s="4"/>
      <c r="MTQ845" s="4"/>
      <c r="MTR845" s="4"/>
      <c r="MTS845" s="4"/>
      <c r="MTT845" s="4"/>
      <c r="MTU845" s="4"/>
      <c r="MTV845" s="4"/>
      <c r="MTW845" s="4"/>
      <c r="MTX845" s="4"/>
      <c r="MTY845" s="4"/>
      <c r="MTZ845" s="4"/>
      <c r="MUA845" s="4"/>
      <c r="MUB845" s="4"/>
      <c r="MUC845" s="4"/>
      <c r="MUD845" s="4"/>
      <c r="MUE845" s="4"/>
      <c r="MUF845" s="4"/>
      <c r="MUG845" s="4"/>
      <c r="MUH845" s="4"/>
      <c r="MUI845" s="4"/>
      <c r="MUJ845" s="4"/>
      <c r="MUK845" s="4"/>
      <c r="MUL845" s="4"/>
      <c r="MUM845" s="4"/>
      <c r="MUN845" s="4"/>
      <c r="MUO845" s="4"/>
      <c r="MUP845" s="4"/>
      <c r="MUQ845" s="4"/>
      <c r="MUR845" s="4"/>
      <c r="MUS845" s="4"/>
      <c r="MUT845" s="4"/>
      <c r="MUU845" s="4"/>
      <c r="MUV845" s="4"/>
      <c r="MUW845" s="4"/>
      <c r="MUX845" s="4"/>
      <c r="MUY845" s="4"/>
      <c r="MUZ845" s="4"/>
      <c r="MVA845" s="4"/>
      <c r="MVB845" s="4"/>
      <c r="MVC845" s="4"/>
      <c r="MVD845" s="4"/>
      <c r="MVE845" s="4"/>
      <c r="MVF845" s="4"/>
      <c r="MVG845" s="4"/>
      <c r="MVH845" s="4"/>
      <c r="MVI845" s="4"/>
      <c r="MVJ845" s="4"/>
      <c r="MVK845" s="4"/>
      <c r="MVL845" s="4"/>
      <c r="MVM845" s="4"/>
      <c r="MVN845" s="4"/>
      <c r="MVO845" s="4"/>
      <c r="MVP845" s="4"/>
      <c r="MVQ845" s="4"/>
      <c r="MVR845" s="4"/>
      <c r="MVS845" s="4"/>
      <c r="MVT845" s="4"/>
      <c r="MVU845" s="4"/>
      <c r="MVV845" s="4"/>
      <c r="MVW845" s="4"/>
      <c r="MVX845" s="4"/>
      <c r="MVY845" s="4"/>
      <c r="MVZ845" s="4"/>
      <c r="MWA845" s="4"/>
      <c r="MWB845" s="4"/>
      <c r="MWC845" s="4"/>
      <c r="MWD845" s="4"/>
      <c r="MWE845" s="4"/>
      <c r="MWF845" s="4"/>
      <c r="MWG845" s="4"/>
      <c r="MWH845" s="4"/>
      <c r="MWI845" s="4"/>
      <c r="MWJ845" s="4"/>
      <c r="MWK845" s="4"/>
      <c r="MWL845" s="4"/>
      <c r="MWM845" s="4"/>
      <c r="MWN845" s="4"/>
      <c r="MWO845" s="4"/>
      <c r="MWP845" s="4"/>
      <c r="MWQ845" s="4"/>
      <c r="MWR845" s="4"/>
      <c r="MWS845" s="4"/>
      <c r="MWT845" s="4"/>
      <c r="MWU845" s="4"/>
      <c r="MWV845" s="4"/>
      <c r="MWW845" s="4"/>
      <c r="MWX845" s="4"/>
      <c r="MWY845" s="4"/>
      <c r="MWZ845" s="4"/>
      <c r="MXA845" s="4"/>
      <c r="MXB845" s="4"/>
      <c r="MXC845" s="4"/>
      <c r="MXD845" s="4"/>
      <c r="MXE845" s="4"/>
      <c r="MXF845" s="4"/>
      <c r="MXG845" s="4"/>
      <c r="MXH845" s="4"/>
      <c r="MXI845" s="4"/>
      <c r="MXJ845" s="4"/>
      <c r="MXK845" s="4"/>
      <c r="MXL845" s="4"/>
      <c r="MXM845" s="4"/>
      <c r="MXN845" s="4"/>
      <c r="MXO845" s="4"/>
      <c r="MXP845" s="4"/>
      <c r="MXQ845" s="4"/>
      <c r="MXR845" s="4"/>
      <c r="MXS845" s="4"/>
      <c r="MXT845" s="4"/>
      <c r="MXU845" s="4"/>
      <c r="MXV845" s="4"/>
      <c r="MXW845" s="4"/>
      <c r="MXX845" s="4"/>
      <c r="MXY845" s="4"/>
      <c r="MXZ845" s="4"/>
      <c r="MYA845" s="4"/>
      <c r="MYB845" s="4"/>
      <c r="MYC845" s="4"/>
      <c r="MYD845" s="4"/>
      <c r="MYE845" s="4"/>
      <c r="MYF845" s="4"/>
      <c r="MYG845" s="4"/>
      <c r="MYH845" s="4"/>
      <c r="MYI845" s="4"/>
      <c r="MYJ845" s="4"/>
      <c r="MYK845" s="4"/>
      <c r="MYL845" s="4"/>
      <c r="MYM845" s="4"/>
      <c r="MYN845" s="4"/>
      <c r="MYO845" s="4"/>
      <c r="MYP845" s="4"/>
      <c r="MYQ845" s="4"/>
      <c r="MYR845" s="4"/>
      <c r="MYS845" s="4"/>
      <c r="MYT845" s="4"/>
      <c r="MYU845" s="4"/>
      <c r="MYV845" s="4"/>
      <c r="MYW845" s="4"/>
      <c r="MYX845" s="4"/>
      <c r="MYY845" s="4"/>
      <c r="MYZ845" s="4"/>
      <c r="MZA845" s="4"/>
      <c r="MZB845" s="4"/>
      <c r="MZC845" s="4"/>
      <c r="MZD845" s="4"/>
      <c r="MZE845" s="4"/>
      <c r="MZF845" s="4"/>
      <c r="MZG845" s="4"/>
      <c r="MZH845" s="4"/>
      <c r="MZI845" s="4"/>
      <c r="MZJ845" s="4"/>
      <c r="MZK845" s="4"/>
      <c r="MZL845" s="4"/>
      <c r="MZM845" s="4"/>
      <c r="MZN845" s="4"/>
      <c r="MZO845" s="4"/>
      <c r="MZP845" s="4"/>
      <c r="MZQ845" s="4"/>
      <c r="MZR845" s="4"/>
      <c r="MZS845" s="4"/>
      <c r="MZT845" s="4"/>
      <c r="MZU845" s="4"/>
      <c r="MZV845" s="4"/>
      <c r="MZW845" s="4"/>
      <c r="MZX845" s="4"/>
      <c r="MZY845" s="4"/>
      <c r="MZZ845" s="4"/>
      <c r="NAA845" s="4"/>
      <c r="NAB845" s="4"/>
      <c r="NAC845" s="4"/>
      <c r="NAD845" s="4"/>
      <c r="NAE845" s="4"/>
      <c r="NAF845" s="4"/>
      <c r="NAG845" s="4"/>
      <c r="NAH845" s="4"/>
      <c r="NAI845" s="4"/>
      <c r="NAJ845" s="4"/>
      <c r="NAK845" s="4"/>
      <c r="NAL845" s="4"/>
      <c r="NAM845" s="4"/>
      <c r="NAN845" s="4"/>
      <c r="NAO845" s="4"/>
      <c r="NAP845" s="4"/>
      <c r="NAQ845" s="4"/>
      <c r="NAR845" s="4"/>
      <c r="NAS845" s="4"/>
      <c r="NAT845" s="4"/>
      <c r="NAU845" s="4"/>
      <c r="NAV845" s="4"/>
      <c r="NAW845" s="4"/>
      <c r="NAX845" s="4"/>
      <c r="NAY845" s="4"/>
      <c r="NAZ845" s="4"/>
      <c r="NBA845" s="4"/>
      <c r="NBB845" s="4"/>
      <c r="NBC845" s="4"/>
      <c r="NBD845" s="4"/>
      <c r="NBE845" s="4"/>
      <c r="NBF845" s="4"/>
      <c r="NBG845" s="4"/>
      <c r="NBH845" s="4"/>
      <c r="NBI845" s="4"/>
      <c r="NBJ845" s="4"/>
      <c r="NBK845" s="4"/>
      <c r="NBL845" s="4"/>
      <c r="NBM845" s="4"/>
      <c r="NBN845" s="4"/>
      <c r="NBO845" s="4"/>
      <c r="NBP845" s="4"/>
      <c r="NBQ845" s="4"/>
      <c r="NBR845" s="4"/>
      <c r="NBS845" s="4"/>
      <c r="NBT845" s="4"/>
      <c r="NBU845" s="4"/>
      <c r="NBV845" s="4"/>
      <c r="NBW845" s="4"/>
      <c r="NBX845" s="4"/>
      <c r="NBY845" s="4"/>
      <c r="NBZ845" s="4"/>
      <c r="NCA845" s="4"/>
      <c r="NCB845" s="4"/>
      <c r="NCC845" s="4"/>
      <c r="NCD845" s="4"/>
      <c r="NCE845" s="4"/>
      <c r="NCF845" s="4"/>
      <c r="NCG845" s="4"/>
      <c r="NCH845" s="4"/>
      <c r="NCI845" s="4"/>
      <c r="NCJ845" s="4"/>
      <c r="NCK845" s="4"/>
      <c r="NCL845" s="4"/>
      <c r="NCM845" s="4"/>
      <c r="NCN845" s="4"/>
      <c r="NCO845" s="4"/>
      <c r="NCP845" s="4"/>
      <c r="NCQ845" s="4"/>
      <c r="NCR845" s="4"/>
      <c r="NCS845" s="4"/>
      <c r="NCT845" s="4"/>
      <c r="NCU845" s="4"/>
      <c r="NCV845" s="4"/>
      <c r="NCW845" s="4"/>
      <c r="NCX845" s="4"/>
      <c r="NCY845" s="4"/>
      <c r="NCZ845" s="4"/>
      <c r="NDA845" s="4"/>
      <c r="NDB845" s="4"/>
      <c r="NDC845" s="4"/>
      <c r="NDD845" s="4"/>
      <c r="NDE845" s="4"/>
      <c r="NDF845" s="4"/>
      <c r="NDG845" s="4"/>
      <c r="NDH845" s="4"/>
      <c r="NDI845" s="4"/>
      <c r="NDJ845" s="4"/>
      <c r="NDK845" s="4"/>
      <c r="NDL845" s="4"/>
      <c r="NDM845" s="4"/>
      <c r="NDN845" s="4"/>
      <c r="NDO845" s="4"/>
      <c r="NDP845" s="4"/>
      <c r="NDQ845" s="4"/>
      <c r="NDR845" s="4"/>
      <c r="NDS845" s="4"/>
      <c r="NDT845" s="4"/>
      <c r="NDU845" s="4"/>
      <c r="NDV845" s="4"/>
      <c r="NDW845" s="4"/>
      <c r="NDX845" s="4"/>
      <c r="NDY845" s="4"/>
      <c r="NDZ845" s="4"/>
      <c r="NEA845" s="4"/>
      <c r="NEB845" s="4"/>
      <c r="NEC845" s="4"/>
      <c r="NED845" s="4"/>
      <c r="NEE845" s="4"/>
      <c r="NEF845" s="4"/>
      <c r="NEG845" s="4"/>
      <c r="NEH845" s="4"/>
      <c r="NEI845" s="4"/>
      <c r="NEJ845" s="4"/>
      <c r="NEK845" s="4"/>
      <c r="NEL845" s="4"/>
      <c r="NEM845" s="4"/>
      <c r="NEN845" s="4"/>
      <c r="NEO845" s="4"/>
      <c r="NEP845" s="4"/>
      <c r="NEQ845" s="4"/>
      <c r="NER845" s="4"/>
      <c r="NES845" s="4"/>
      <c r="NET845" s="4"/>
      <c r="NEU845" s="4"/>
      <c r="NEV845" s="4"/>
      <c r="NEW845" s="4"/>
      <c r="NEX845" s="4"/>
      <c r="NEY845" s="4"/>
      <c r="NEZ845" s="4"/>
      <c r="NFA845" s="4"/>
      <c r="NFB845" s="4"/>
      <c r="NFC845" s="4"/>
      <c r="NFD845" s="4"/>
      <c r="NFE845" s="4"/>
      <c r="NFF845" s="4"/>
      <c r="NFG845" s="4"/>
      <c r="NFH845" s="4"/>
      <c r="NFI845" s="4"/>
      <c r="NFJ845" s="4"/>
      <c r="NFK845" s="4"/>
      <c r="NFL845" s="4"/>
      <c r="NFM845" s="4"/>
      <c r="NFN845" s="4"/>
      <c r="NFO845" s="4"/>
      <c r="NFP845" s="4"/>
      <c r="NFQ845" s="4"/>
      <c r="NFR845" s="4"/>
      <c r="NFS845" s="4"/>
      <c r="NFT845" s="4"/>
      <c r="NFU845" s="4"/>
      <c r="NFV845" s="4"/>
      <c r="NFW845" s="4"/>
      <c r="NFX845" s="4"/>
      <c r="NFY845" s="4"/>
      <c r="NFZ845" s="4"/>
      <c r="NGA845" s="4"/>
      <c r="NGB845" s="4"/>
      <c r="NGC845" s="4"/>
      <c r="NGD845" s="4"/>
      <c r="NGE845" s="4"/>
      <c r="NGF845" s="4"/>
      <c r="NGG845" s="4"/>
      <c r="NGH845" s="4"/>
      <c r="NGI845" s="4"/>
      <c r="NGJ845" s="4"/>
      <c r="NGK845" s="4"/>
      <c r="NGL845" s="4"/>
      <c r="NGM845" s="4"/>
      <c r="NGN845" s="4"/>
      <c r="NGO845" s="4"/>
      <c r="NGP845" s="4"/>
      <c r="NGQ845" s="4"/>
      <c r="NGR845" s="4"/>
      <c r="NGS845" s="4"/>
      <c r="NGT845" s="4"/>
      <c r="NGU845" s="4"/>
      <c r="NGV845" s="4"/>
      <c r="NGW845" s="4"/>
      <c r="NGX845" s="4"/>
      <c r="NGY845" s="4"/>
      <c r="NGZ845" s="4"/>
      <c r="NHA845" s="4"/>
      <c r="NHB845" s="4"/>
      <c r="NHC845" s="4"/>
      <c r="NHD845" s="4"/>
      <c r="NHE845" s="4"/>
      <c r="NHF845" s="4"/>
      <c r="NHG845" s="4"/>
      <c r="NHH845" s="4"/>
      <c r="NHI845" s="4"/>
      <c r="NHJ845" s="4"/>
      <c r="NHK845" s="4"/>
      <c r="NHL845" s="4"/>
      <c r="NHM845" s="4"/>
      <c r="NHN845" s="4"/>
      <c r="NHO845" s="4"/>
      <c r="NHP845" s="4"/>
      <c r="NHQ845" s="4"/>
      <c r="NHR845" s="4"/>
      <c r="NHS845" s="4"/>
      <c r="NHT845" s="4"/>
      <c r="NHU845" s="4"/>
      <c r="NHV845" s="4"/>
      <c r="NHW845" s="4"/>
      <c r="NHX845" s="4"/>
      <c r="NHY845" s="4"/>
      <c r="NHZ845" s="4"/>
      <c r="NIA845" s="4"/>
      <c r="NIB845" s="4"/>
      <c r="NIC845" s="4"/>
      <c r="NID845" s="4"/>
      <c r="NIE845" s="4"/>
      <c r="NIF845" s="4"/>
      <c r="NIG845" s="4"/>
      <c r="NIH845" s="4"/>
      <c r="NII845" s="4"/>
      <c r="NIJ845" s="4"/>
      <c r="NIK845" s="4"/>
      <c r="NIL845" s="4"/>
      <c r="NIM845" s="4"/>
      <c r="NIN845" s="4"/>
      <c r="NIO845" s="4"/>
      <c r="NIP845" s="4"/>
      <c r="NIQ845" s="4"/>
      <c r="NIR845" s="4"/>
      <c r="NIS845" s="4"/>
      <c r="NIT845" s="4"/>
      <c r="NIU845" s="4"/>
      <c r="NIV845" s="4"/>
      <c r="NIW845" s="4"/>
      <c r="NIX845" s="4"/>
      <c r="NIY845" s="4"/>
      <c r="NIZ845" s="4"/>
      <c r="NJA845" s="4"/>
      <c r="NJB845" s="4"/>
      <c r="NJC845" s="4"/>
      <c r="NJD845" s="4"/>
      <c r="NJE845" s="4"/>
      <c r="NJF845" s="4"/>
      <c r="NJG845" s="4"/>
      <c r="NJH845" s="4"/>
      <c r="NJI845" s="4"/>
      <c r="NJJ845" s="4"/>
      <c r="NJK845" s="4"/>
      <c r="NJL845" s="4"/>
      <c r="NJM845" s="4"/>
      <c r="NJN845" s="4"/>
      <c r="NJO845" s="4"/>
      <c r="NJP845" s="4"/>
      <c r="NJQ845" s="4"/>
      <c r="NJR845" s="4"/>
      <c r="NJS845" s="4"/>
      <c r="NJT845" s="4"/>
      <c r="NJU845" s="4"/>
      <c r="NJV845" s="4"/>
      <c r="NJW845" s="4"/>
      <c r="NJX845" s="4"/>
      <c r="NJY845" s="4"/>
      <c r="NJZ845" s="4"/>
      <c r="NKA845" s="4"/>
      <c r="NKB845" s="4"/>
      <c r="NKC845" s="4"/>
      <c r="NKD845" s="4"/>
      <c r="NKE845" s="4"/>
      <c r="NKF845" s="4"/>
      <c r="NKG845" s="4"/>
      <c r="NKH845" s="4"/>
      <c r="NKI845" s="4"/>
      <c r="NKJ845" s="4"/>
      <c r="NKK845" s="4"/>
      <c r="NKL845" s="4"/>
      <c r="NKM845" s="4"/>
      <c r="NKN845" s="4"/>
      <c r="NKO845" s="4"/>
      <c r="NKP845" s="4"/>
      <c r="NKQ845" s="4"/>
      <c r="NKR845" s="4"/>
      <c r="NKS845" s="4"/>
      <c r="NKT845" s="4"/>
      <c r="NKU845" s="4"/>
      <c r="NKV845" s="4"/>
      <c r="NKW845" s="4"/>
      <c r="NKX845" s="4"/>
      <c r="NKY845" s="4"/>
      <c r="NKZ845" s="4"/>
      <c r="NLA845" s="4"/>
      <c r="NLB845" s="4"/>
      <c r="NLC845" s="4"/>
      <c r="NLD845" s="4"/>
      <c r="NLE845" s="4"/>
      <c r="NLF845" s="4"/>
      <c r="NLG845" s="4"/>
      <c r="NLH845" s="4"/>
      <c r="NLI845" s="4"/>
      <c r="NLJ845" s="4"/>
      <c r="NLK845" s="4"/>
      <c r="NLL845" s="4"/>
      <c r="NLM845" s="4"/>
      <c r="NLN845" s="4"/>
      <c r="NLO845" s="4"/>
      <c r="NLP845" s="4"/>
      <c r="NLQ845" s="4"/>
      <c r="NLR845" s="4"/>
      <c r="NLS845" s="4"/>
      <c r="NLT845" s="4"/>
      <c r="NLU845" s="4"/>
      <c r="NLV845" s="4"/>
      <c r="NLW845" s="4"/>
      <c r="NLX845" s="4"/>
      <c r="NLY845" s="4"/>
      <c r="NLZ845" s="4"/>
      <c r="NMA845" s="4"/>
      <c r="NMB845" s="4"/>
      <c r="NMC845" s="4"/>
      <c r="NMD845" s="4"/>
      <c r="NME845" s="4"/>
      <c r="NMF845" s="4"/>
      <c r="NMG845" s="4"/>
      <c r="NMH845" s="4"/>
      <c r="NMI845" s="4"/>
      <c r="NMJ845" s="4"/>
      <c r="NMK845" s="4"/>
      <c r="NML845" s="4"/>
      <c r="NMM845" s="4"/>
      <c r="NMN845" s="4"/>
      <c r="NMO845" s="4"/>
      <c r="NMP845" s="4"/>
      <c r="NMQ845" s="4"/>
      <c r="NMR845" s="4"/>
      <c r="NMS845" s="4"/>
      <c r="NMT845" s="4"/>
      <c r="NMU845" s="4"/>
      <c r="NMV845" s="4"/>
      <c r="NMW845" s="4"/>
      <c r="NMX845" s="4"/>
      <c r="NMY845" s="4"/>
      <c r="NMZ845" s="4"/>
      <c r="NNA845" s="4"/>
      <c r="NNB845" s="4"/>
      <c r="NNC845" s="4"/>
      <c r="NND845" s="4"/>
      <c r="NNE845" s="4"/>
      <c r="NNF845" s="4"/>
      <c r="NNG845" s="4"/>
      <c r="NNH845" s="4"/>
      <c r="NNI845" s="4"/>
      <c r="NNJ845" s="4"/>
      <c r="NNK845" s="4"/>
      <c r="NNL845" s="4"/>
      <c r="NNM845" s="4"/>
      <c r="NNN845" s="4"/>
      <c r="NNO845" s="4"/>
      <c r="NNP845" s="4"/>
      <c r="NNQ845" s="4"/>
      <c r="NNR845" s="4"/>
      <c r="NNS845" s="4"/>
      <c r="NNT845" s="4"/>
      <c r="NNU845" s="4"/>
      <c r="NNV845" s="4"/>
      <c r="NNW845" s="4"/>
      <c r="NNX845" s="4"/>
      <c r="NNY845" s="4"/>
      <c r="NNZ845" s="4"/>
      <c r="NOA845" s="4"/>
      <c r="NOB845" s="4"/>
      <c r="NOC845" s="4"/>
      <c r="NOD845" s="4"/>
      <c r="NOE845" s="4"/>
      <c r="NOF845" s="4"/>
      <c r="NOG845" s="4"/>
      <c r="NOH845" s="4"/>
      <c r="NOI845" s="4"/>
      <c r="NOJ845" s="4"/>
      <c r="NOK845" s="4"/>
      <c r="NOL845" s="4"/>
      <c r="NOM845" s="4"/>
      <c r="NON845" s="4"/>
      <c r="NOO845" s="4"/>
      <c r="NOP845" s="4"/>
      <c r="NOQ845" s="4"/>
      <c r="NOR845" s="4"/>
      <c r="NOS845" s="4"/>
      <c r="NOT845" s="4"/>
      <c r="NOU845" s="4"/>
      <c r="NOV845" s="4"/>
      <c r="NOW845" s="4"/>
      <c r="NOX845" s="4"/>
      <c r="NOY845" s="4"/>
      <c r="NOZ845" s="4"/>
      <c r="NPA845" s="4"/>
      <c r="NPB845" s="4"/>
      <c r="NPC845" s="4"/>
      <c r="NPD845" s="4"/>
      <c r="NPE845" s="4"/>
      <c r="NPF845" s="4"/>
      <c r="NPG845" s="4"/>
      <c r="NPH845" s="4"/>
      <c r="NPI845" s="4"/>
      <c r="NPJ845" s="4"/>
      <c r="NPK845" s="4"/>
      <c r="NPL845" s="4"/>
      <c r="NPM845" s="4"/>
      <c r="NPN845" s="4"/>
      <c r="NPO845" s="4"/>
      <c r="NPP845" s="4"/>
      <c r="NPQ845" s="4"/>
      <c r="NPR845" s="4"/>
      <c r="NPS845" s="4"/>
      <c r="NPT845" s="4"/>
      <c r="NPU845" s="4"/>
      <c r="NPV845" s="4"/>
      <c r="NPW845" s="4"/>
      <c r="NPX845" s="4"/>
      <c r="NPY845" s="4"/>
      <c r="NPZ845" s="4"/>
      <c r="NQA845" s="4"/>
      <c r="NQB845" s="4"/>
      <c r="NQC845" s="4"/>
      <c r="NQD845" s="4"/>
      <c r="NQE845" s="4"/>
      <c r="NQF845" s="4"/>
      <c r="NQG845" s="4"/>
      <c r="NQH845" s="4"/>
      <c r="NQI845" s="4"/>
      <c r="NQJ845" s="4"/>
      <c r="NQK845" s="4"/>
      <c r="NQL845" s="4"/>
      <c r="NQM845" s="4"/>
      <c r="NQN845" s="4"/>
      <c r="NQO845" s="4"/>
      <c r="NQP845" s="4"/>
      <c r="NQQ845" s="4"/>
      <c r="NQR845" s="4"/>
      <c r="NQS845" s="4"/>
      <c r="NQT845" s="4"/>
      <c r="NQU845" s="4"/>
      <c r="NQV845" s="4"/>
      <c r="NQW845" s="4"/>
      <c r="NQX845" s="4"/>
      <c r="NQY845" s="4"/>
      <c r="NQZ845" s="4"/>
      <c r="NRA845" s="4"/>
      <c r="NRB845" s="4"/>
      <c r="NRC845" s="4"/>
      <c r="NRD845" s="4"/>
      <c r="NRE845" s="4"/>
      <c r="NRF845" s="4"/>
      <c r="NRG845" s="4"/>
      <c r="NRH845" s="4"/>
      <c r="NRI845" s="4"/>
      <c r="NRJ845" s="4"/>
      <c r="NRK845" s="4"/>
      <c r="NRL845" s="4"/>
      <c r="NRM845" s="4"/>
      <c r="NRN845" s="4"/>
      <c r="NRO845" s="4"/>
      <c r="NRP845" s="4"/>
      <c r="NRQ845" s="4"/>
      <c r="NRR845" s="4"/>
      <c r="NRS845" s="4"/>
      <c r="NRT845" s="4"/>
      <c r="NRU845" s="4"/>
      <c r="NRV845" s="4"/>
      <c r="NRW845" s="4"/>
      <c r="NRX845" s="4"/>
      <c r="NRY845" s="4"/>
      <c r="NRZ845" s="4"/>
      <c r="NSA845" s="4"/>
      <c r="NSB845" s="4"/>
      <c r="NSC845" s="4"/>
      <c r="NSD845" s="4"/>
      <c r="NSE845" s="4"/>
      <c r="NSF845" s="4"/>
      <c r="NSG845" s="4"/>
      <c r="NSH845" s="4"/>
      <c r="NSI845" s="4"/>
      <c r="NSJ845" s="4"/>
      <c r="NSK845" s="4"/>
      <c r="NSL845" s="4"/>
      <c r="NSM845" s="4"/>
      <c r="NSN845" s="4"/>
      <c r="NSO845" s="4"/>
      <c r="NSP845" s="4"/>
      <c r="NSQ845" s="4"/>
      <c r="NSR845" s="4"/>
      <c r="NSS845" s="4"/>
      <c r="NST845" s="4"/>
      <c r="NSU845" s="4"/>
      <c r="NSV845" s="4"/>
      <c r="NSW845" s="4"/>
      <c r="NSX845" s="4"/>
      <c r="NSY845" s="4"/>
      <c r="NSZ845" s="4"/>
      <c r="NTA845" s="4"/>
      <c r="NTB845" s="4"/>
      <c r="NTC845" s="4"/>
      <c r="NTD845" s="4"/>
      <c r="NTE845" s="4"/>
      <c r="NTF845" s="4"/>
      <c r="NTG845" s="4"/>
      <c r="NTH845" s="4"/>
      <c r="NTI845" s="4"/>
      <c r="NTJ845" s="4"/>
      <c r="NTK845" s="4"/>
      <c r="NTL845" s="4"/>
      <c r="NTM845" s="4"/>
      <c r="NTN845" s="4"/>
      <c r="NTO845" s="4"/>
      <c r="NTP845" s="4"/>
      <c r="NTQ845" s="4"/>
      <c r="NTR845" s="4"/>
      <c r="NTS845" s="4"/>
      <c r="NTT845" s="4"/>
      <c r="NTU845" s="4"/>
      <c r="NTV845" s="4"/>
      <c r="NTW845" s="4"/>
      <c r="NTX845" s="4"/>
      <c r="NTY845" s="4"/>
      <c r="NTZ845" s="4"/>
      <c r="NUA845" s="4"/>
      <c r="NUB845" s="4"/>
      <c r="NUC845" s="4"/>
      <c r="NUD845" s="4"/>
      <c r="NUE845" s="4"/>
      <c r="NUF845" s="4"/>
      <c r="NUG845" s="4"/>
      <c r="NUH845" s="4"/>
      <c r="NUI845" s="4"/>
      <c r="NUJ845" s="4"/>
      <c r="NUK845" s="4"/>
      <c r="NUL845" s="4"/>
      <c r="NUM845" s="4"/>
      <c r="NUN845" s="4"/>
      <c r="NUO845" s="4"/>
      <c r="NUP845" s="4"/>
      <c r="NUQ845" s="4"/>
      <c r="NUR845" s="4"/>
      <c r="NUS845" s="4"/>
      <c r="NUT845" s="4"/>
      <c r="NUU845" s="4"/>
      <c r="NUV845" s="4"/>
      <c r="NUW845" s="4"/>
      <c r="NUX845" s="4"/>
      <c r="NUY845" s="4"/>
      <c r="NUZ845" s="4"/>
      <c r="NVA845" s="4"/>
      <c r="NVB845" s="4"/>
      <c r="NVC845" s="4"/>
      <c r="NVD845" s="4"/>
      <c r="NVE845" s="4"/>
      <c r="NVF845" s="4"/>
      <c r="NVG845" s="4"/>
      <c r="NVH845" s="4"/>
      <c r="NVI845" s="4"/>
      <c r="NVJ845" s="4"/>
      <c r="NVK845" s="4"/>
      <c r="NVL845" s="4"/>
      <c r="NVM845" s="4"/>
      <c r="NVN845" s="4"/>
      <c r="NVO845" s="4"/>
      <c r="NVP845" s="4"/>
      <c r="NVQ845" s="4"/>
      <c r="NVR845" s="4"/>
      <c r="NVS845" s="4"/>
      <c r="NVT845" s="4"/>
      <c r="NVU845" s="4"/>
      <c r="NVV845" s="4"/>
      <c r="NVW845" s="4"/>
      <c r="NVX845" s="4"/>
      <c r="NVY845" s="4"/>
      <c r="NVZ845" s="4"/>
      <c r="NWA845" s="4"/>
      <c r="NWB845" s="4"/>
      <c r="NWC845" s="4"/>
      <c r="NWD845" s="4"/>
      <c r="NWE845" s="4"/>
      <c r="NWF845" s="4"/>
      <c r="NWG845" s="4"/>
      <c r="NWH845" s="4"/>
      <c r="NWI845" s="4"/>
      <c r="NWJ845" s="4"/>
      <c r="NWK845" s="4"/>
      <c r="NWL845" s="4"/>
      <c r="NWM845" s="4"/>
      <c r="NWN845" s="4"/>
      <c r="NWO845" s="4"/>
      <c r="NWP845" s="4"/>
      <c r="NWQ845" s="4"/>
      <c r="NWR845" s="4"/>
      <c r="NWS845" s="4"/>
      <c r="NWT845" s="4"/>
      <c r="NWU845" s="4"/>
      <c r="NWV845" s="4"/>
      <c r="NWW845" s="4"/>
      <c r="NWX845" s="4"/>
      <c r="NWY845" s="4"/>
      <c r="NWZ845" s="4"/>
      <c r="NXA845" s="4"/>
      <c r="NXB845" s="4"/>
      <c r="NXC845" s="4"/>
      <c r="NXD845" s="4"/>
      <c r="NXE845" s="4"/>
      <c r="NXF845" s="4"/>
      <c r="NXG845" s="4"/>
      <c r="NXH845" s="4"/>
      <c r="NXI845" s="4"/>
      <c r="NXJ845" s="4"/>
      <c r="NXK845" s="4"/>
      <c r="NXL845" s="4"/>
      <c r="NXM845" s="4"/>
      <c r="NXN845" s="4"/>
      <c r="NXO845" s="4"/>
      <c r="NXP845" s="4"/>
      <c r="NXQ845" s="4"/>
      <c r="NXR845" s="4"/>
      <c r="NXS845" s="4"/>
      <c r="NXT845" s="4"/>
      <c r="NXU845" s="4"/>
      <c r="NXV845" s="4"/>
      <c r="NXW845" s="4"/>
      <c r="NXX845" s="4"/>
      <c r="NXY845" s="4"/>
      <c r="NXZ845" s="4"/>
      <c r="NYA845" s="4"/>
      <c r="NYB845" s="4"/>
      <c r="NYC845" s="4"/>
      <c r="NYD845" s="4"/>
      <c r="NYE845" s="4"/>
      <c r="NYF845" s="4"/>
      <c r="NYG845" s="4"/>
      <c r="NYH845" s="4"/>
      <c r="NYI845" s="4"/>
      <c r="NYJ845" s="4"/>
      <c r="NYK845" s="4"/>
      <c r="NYL845" s="4"/>
      <c r="NYM845" s="4"/>
      <c r="NYN845" s="4"/>
      <c r="NYO845" s="4"/>
      <c r="NYP845" s="4"/>
      <c r="NYQ845" s="4"/>
      <c r="NYR845" s="4"/>
      <c r="NYS845" s="4"/>
      <c r="NYT845" s="4"/>
      <c r="NYU845" s="4"/>
      <c r="NYV845" s="4"/>
      <c r="NYW845" s="4"/>
      <c r="NYX845" s="4"/>
      <c r="NYY845" s="4"/>
      <c r="NYZ845" s="4"/>
      <c r="NZA845" s="4"/>
      <c r="NZB845" s="4"/>
      <c r="NZC845" s="4"/>
      <c r="NZD845" s="4"/>
      <c r="NZE845" s="4"/>
      <c r="NZF845" s="4"/>
      <c r="NZG845" s="4"/>
      <c r="NZH845" s="4"/>
      <c r="NZI845" s="4"/>
      <c r="NZJ845" s="4"/>
      <c r="NZK845" s="4"/>
      <c r="NZL845" s="4"/>
      <c r="NZM845" s="4"/>
      <c r="NZN845" s="4"/>
      <c r="NZO845" s="4"/>
      <c r="NZP845" s="4"/>
      <c r="NZQ845" s="4"/>
      <c r="NZR845" s="4"/>
      <c r="NZS845" s="4"/>
      <c r="NZT845" s="4"/>
      <c r="NZU845" s="4"/>
      <c r="NZV845" s="4"/>
      <c r="NZW845" s="4"/>
      <c r="NZX845" s="4"/>
      <c r="NZY845" s="4"/>
      <c r="NZZ845" s="4"/>
      <c r="OAA845" s="4"/>
      <c r="OAB845" s="4"/>
      <c r="OAC845" s="4"/>
      <c r="OAD845" s="4"/>
      <c r="OAE845" s="4"/>
      <c r="OAF845" s="4"/>
      <c r="OAG845" s="4"/>
      <c r="OAH845" s="4"/>
      <c r="OAI845" s="4"/>
      <c r="OAJ845" s="4"/>
      <c r="OAK845" s="4"/>
      <c r="OAL845" s="4"/>
      <c r="OAM845" s="4"/>
      <c r="OAN845" s="4"/>
      <c r="OAO845" s="4"/>
      <c r="OAP845" s="4"/>
      <c r="OAQ845" s="4"/>
      <c r="OAR845" s="4"/>
      <c r="OAS845" s="4"/>
      <c r="OAT845" s="4"/>
      <c r="OAU845" s="4"/>
      <c r="OAV845" s="4"/>
      <c r="OAW845" s="4"/>
      <c r="OAX845" s="4"/>
      <c r="OAY845" s="4"/>
      <c r="OAZ845" s="4"/>
      <c r="OBA845" s="4"/>
      <c r="OBB845" s="4"/>
      <c r="OBC845" s="4"/>
      <c r="OBD845" s="4"/>
      <c r="OBE845" s="4"/>
      <c r="OBF845" s="4"/>
      <c r="OBG845" s="4"/>
      <c r="OBH845" s="4"/>
      <c r="OBI845" s="4"/>
      <c r="OBJ845" s="4"/>
      <c r="OBK845" s="4"/>
      <c r="OBL845" s="4"/>
      <c r="OBM845" s="4"/>
      <c r="OBN845" s="4"/>
      <c r="OBO845" s="4"/>
      <c r="OBP845" s="4"/>
      <c r="OBQ845" s="4"/>
      <c r="OBR845" s="4"/>
      <c r="OBS845" s="4"/>
      <c r="OBT845" s="4"/>
      <c r="OBU845" s="4"/>
      <c r="OBV845" s="4"/>
      <c r="OBW845" s="4"/>
      <c r="OBX845" s="4"/>
      <c r="OBY845" s="4"/>
      <c r="OBZ845" s="4"/>
      <c r="OCA845" s="4"/>
      <c r="OCB845" s="4"/>
      <c r="OCC845" s="4"/>
      <c r="OCD845" s="4"/>
      <c r="OCE845" s="4"/>
      <c r="OCF845" s="4"/>
      <c r="OCG845" s="4"/>
      <c r="OCH845" s="4"/>
      <c r="OCI845" s="4"/>
      <c r="OCJ845" s="4"/>
      <c r="OCK845" s="4"/>
      <c r="OCL845" s="4"/>
      <c r="OCM845" s="4"/>
      <c r="OCN845" s="4"/>
      <c r="OCO845" s="4"/>
      <c r="OCP845" s="4"/>
      <c r="OCQ845" s="4"/>
      <c r="OCR845" s="4"/>
      <c r="OCS845" s="4"/>
      <c r="OCT845" s="4"/>
      <c r="OCU845" s="4"/>
      <c r="OCV845" s="4"/>
      <c r="OCW845" s="4"/>
      <c r="OCX845" s="4"/>
      <c r="OCY845" s="4"/>
      <c r="OCZ845" s="4"/>
      <c r="ODA845" s="4"/>
      <c r="ODB845" s="4"/>
      <c r="ODC845" s="4"/>
      <c r="ODD845" s="4"/>
      <c r="ODE845" s="4"/>
      <c r="ODF845" s="4"/>
      <c r="ODG845" s="4"/>
      <c r="ODH845" s="4"/>
      <c r="ODI845" s="4"/>
      <c r="ODJ845" s="4"/>
      <c r="ODK845" s="4"/>
      <c r="ODL845" s="4"/>
      <c r="ODM845" s="4"/>
      <c r="ODN845" s="4"/>
      <c r="ODO845" s="4"/>
      <c r="ODP845" s="4"/>
      <c r="ODQ845" s="4"/>
      <c r="ODR845" s="4"/>
      <c r="ODS845" s="4"/>
      <c r="ODT845" s="4"/>
      <c r="ODU845" s="4"/>
      <c r="ODV845" s="4"/>
      <c r="ODW845" s="4"/>
      <c r="ODX845" s="4"/>
      <c r="ODY845" s="4"/>
      <c r="ODZ845" s="4"/>
      <c r="OEA845" s="4"/>
      <c r="OEB845" s="4"/>
      <c r="OEC845" s="4"/>
      <c r="OED845" s="4"/>
      <c r="OEE845" s="4"/>
      <c r="OEF845" s="4"/>
      <c r="OEG845" s="4"/>
      <c r="OEH845" s="4"/>
      <c r="OEI845" s="4"/>
      <c r="OEJ845" s="4"/>
      <c r="OEK845" s="4"/>
      <c r="OEL845" s="4"/>
      <c r="OEM845" s="4"/>
      <c r="OEN845" s="4"/>
      <c r="OEO845" s="4"/>
      <c r="OEP845" s="4"/>
      <c r="OEQ845" s="4"/>
      <c r="OER845" s="4"/>
      <c r="OES845" s="4"/>
      <c r="OET845" s="4"/>
      <c r="OEU845" s="4"/>
      <c r="OEV845" s="4"/>
      <c r="OEW845" s="4"/>
      <c r="OEX845" s="4"/>
      <c r="OEY845" s="4"/>
      <c r="OEZ845" s="4"/>
      <c r="OFA845" s="4"/>
      <c r="OFB845" s="4"/>
      <c r="OFC845" s="4"/>
      <c r="OFD845" s="4"/>
      <c r="OFE845" s="4"/>
      <c r="OFF845" s="4"/>
      <c r="OFG845" s="4"/>
      <c r="OFH845" s="4"/>
      <c r="OFI845" s="4"/>
      <c r="OFJ845" s="4"/>
      <c r="OFK845" s="4"/>
      <c r="OFL845" s="4"/>
      <c r="OFM845" s="4"/>
      <c r="OFN845" s="4"/>
      <c r="OFO845" s="4"/>
      <c r="OFP845" s="4"/>
      <c r="OFQ845" s="4"/>
      <c r="OFR845" s="4"/>
      <c r="OFS845" s="4"/>
      <c r="OFT845" s="4"/>
      <c r="OFU845" s="4"/>
      <c r="OFV845" s="4"/>
      <c r="OFW845" s="4"/>
      <c r="OFX845" s="4"/>
      <c r="OFY845" s="4"/>
      <c r="OFZ845" s="4"/>
      <c r="OGA845" s="4"/>
      <c r="OGB845" s="4"/>
      <c r="OGC845" s="4"/>
      <c r="OGD845" s="4"/>
      <c r="OGE845" s="4"/>
      <c r="OGF845" s="4"/>
      <c r="OGG845" s="4"/>
      <c r="OGH845" s="4"/>
      <c r="OGI845" s="4"/>
      <c r="OGJ845" s="4"/>
      <c r="OGK845" s="4"/>
      <c r="OGL845" s="4"/>
      <c r="OGM845" s="4"/>
      <c r="OGN845" s="4"/>
      <c r="OGO845" s="4"/>
      <c r="OGP845" s="4"/>
      <c r="OGQ845" s="4"/>
      <c r="OGR845" s="4"/>
      <c r="OGS845" s="4"/>
      <c r="OGT845" s="4"/>
      <c r="OGU845" s="4"/>
      <c r="OGV845" s="4"/>
      <c r="OGW845" s="4"/>
      <c r="OGX845" s="4"/>
      <c r="OGY845" s="4"/>
      <c r="OGZ845" s="4"/>
      <c r="OHA845" s="4"/>
      <c r="OHB845" s="4"/>
      <c r="OHC845" s="4"/>
      <c r="OHD845" s="4"/>
      <c r="OHE845" s="4"/>
      <c r="OHF845" s="4"/>
      <c r="OHG845" s="4"/>
      <c r="OHH845" s="4"/>
      <c r="OHI845" s="4"/>
      <c r="OHJ845" s="4"/>
      <c r="OHK845" s="4"/>
      <c r="OHL845" s="4"/>
      <c r="OHM845" s="4"/>
      <c r="OHN845" s="4"/>
      <c r="OHO845" s="4"/>
      <c r="OHP845" s="4"/>
      <c r="OHQ845" s="4"/>
      <c r="OHR845" s="4"/>
      <c r="OHS845" s="4"/>
      <c r="OHT845" s="4"/>
      <c r="OHU845" s="4"/>
      <c r="OHV845" s="4"/>
      <c r="OHW845" s="4"/>
      <c r="OHX845" s="4"/>
      <c r="OHY845" s="4"/>
      <c r="OHZ845" s="4"/>
      <c r="OIA845" s="4"/>
      <c r="OIB845" s="4"/>
      <c r="OIC845" s="4"/>
      <c r="OID845" s="4"/>
      <c r="OIE845" s="4"/>
      <c r="OIF845" s="4"/>
      <c r="OIG845" s="4"/>
      <c r="OIH845" s="4"/>
      <c r="OII845" s="4"/>
      <c r="OIJ845" s="4"/>
      <c r="OIK845" s="4"/>
      <c r="OIL845" s="4"/>
      <c r="OIM845" s="4"/>
      <c r="OIN845" s="4"/>
      <c r="OIO845" s="4"/>
      <c r="OIP845" s="4"/>
      <c r="OIQ845" s="4"/>
      <c r="OIR845" s="4"/>
      <c r="OIS845" s="4"/>
      <c r="OIT845" s="4"/>
      <c r="OIU845" s="4"/>
      <c r="OIV845" s="4"/>
      <c r="OIW845" s="4"/>
      <c r="OIX845" s="4"/>
      <c r="OIY845" s="4"/>
      <c r="OIZ845" s="4"/>
      <c r="OJA845" s="4"/>
      <c r="OJB845" s="4"/>
      <c r="OJC845" s="4"/>
      <c r="OJD845" s="4"/>
      <c r="OJE845" s="4"/>
      <c r="OJF845" s="4"/>
      <c r="OJG845" s="4"/>
      <c r="OJH845" s="4"/>
      <c r="OJI845" s="4"/>
      <c r="OJJ845" s="4"/>
      <c r="OJK845" s="4"/>
      <c r="OJL845" s="4"/>
      <c r="OJM845" s="4"/>
      <c r="OJN845" s="4"/>
      <c r="OJO845" s="4"/>
      <c r="OJP845" s="4"/>
      <c r="OJQ845" s="4"/>
      <c r="OJR845" s="4"/>
      <c r="OJS845" s="4"/>
      <c r="OJT845" s="4"/>
      <c r="OJU845" s="4"/>
      <c r="OJV845" s="4"/>
      <c r="OJW845" s="4"/>
      <c r="OJX845" s="4"/>
      <c r="OJY845" s="4"/>
      <c r="OJZ845" s="4"/>
      <c r="OKA845" s="4"/>
      <c r="OKB845" s="4"/>
      <c r="OKC845" s="4"/>
      <c r="OKD845" s="4"/>
      <c r="OKE845" s="4"/>
      <c r="OKF845" s="4"/>
      <c r="OKG845" s="4"/>
      <c r="OKH845" s="4"/>
      <c r="OKI845" s="4"/>
      <c r="OKJ845" s="4"/>
      <c r="OKK845" s="4"/>
      <c r="OKL845" s="4"/>
      <c r="OKM845" s="4"/>
      <c r="OKN845" s="4"/>
      <c r="OKO845" s="4"/>
      <c r="OKP845" s="4"/>
      <c r="OKQ845" s="4"/>
      <c r="OKR845" s="4"/>
      <c r="OKS845" s="4"/>
      <c r="OKT845" s="4"/>
      <c r="OKU845" s="4"/>
      <c r="OKV845" s="4"/>
      <c r="OKW845" s="4"/>
      <c r="OKX845" s="4"/>
      <c r="OKY845" s="4"/>
      <c r="OKZ845" s="4"/>
      <c r="OLA845" s="4"/>
      <c r="OLB845" s="4"/>
      <c r="OLC845" s="4"/>
      <c r="OLD845" s="4"/>
      <c r="OLE845" s="4"/>
      <c r="OLF845" s="4"/>
      <c r="OLG845" s="4"/>
      <c r="OLH845" s="4"/>
      <c r="OLI845" s="4"/>
      <c r="OLJ845" s="4"/>
      <c r="OLK845" s="4"/>
      <c r="OLL845" s="4"/>
      <c r="OLM845" s="4"/>
      <c r="OLN845" s="4"/>
      <c r="OLO845" s="4"/>
      <c r="OLP845" s="4"/>
      <c r="OLQ845" s="4"/>
      <c r="OLR845" s="4"/>
      <c r="OLS845" s="4"/>
      <c r="OLT845" s="4"/>
      <c r="OLU845" s="4"/>
      <c r="OLV845" s="4"/>
      <c r="OLW845" s="4"/>
      <c r="OLX845" s="4"/>
      <c r="OLY845" s="4"/>
      <c r="OLZ845" s="4"/>
      <c r="OMA845" s="4"/>
      <c r="OMB845" s="4"/>
      <c r="OMC845" s="4"/>
      <c r="OMD845" s="4"/>
      <c r="OME845" s="4"/>
      <c r="OMF845" s="4"/>
      <c r="OMG845" s="4"/>
      <c r="OMH845" s="4"/>
      <c r="OMI845" s="4"/>
      <c r="OMJ845" s="4"/>
      <c r="OMK845" s="4"/>
      <c r="OML845" s="4"/>
      <c r="OMM845" s="4"/>
      <c r="OMN845" s="4"/>
      <c r="OMO845" s="4"/>
      <c r="OMP845" s="4"/>
      <c r="OMQ845" s="4"/>
      <c r="OMR845" s="4"/>
      <c r="OMS845" s="4"/>
      <c r="OMT845" s="4"/>
      <c r="OMU845" s="4"/>
      <c r="OMV845" s="4"/>
      <c r="OMW845" s="4"/>
      <c r="OMX845" s="4"/>
      <c r="OMY845" s="4"/>
      <c r="OMZ845" s="4"/>
      <c r="ONA845" s="4"/>
      <c r="ONB845" s="4"/>
      <c r="ONC845" s="4"/>
      <c r="OND845" s="4"/>
      <c r="ONE845" s="4"/>
      <c r="ONF845" s="4"/>
      <c r="ONG845" s="4"/>
      <c r="ONH845" s="4"/>
      <c r="ONI845" s="4"/>
      <c r="ONJ845" s="4"/>
      <c r="ONK845" s="4"/>
      <c r="ONL845" s="4"/>
      <c r="ONM845" s="4"/>
      <c r="ONN845" s="4"/>
      <c r="ONO845" s="4"/>
      <c r="ONP845" s="4"/>
      <c r="ONQ845" s="4"/>
      <c r="ONR845" s="4"/>
      <c r="ONS845" s="4"/>
      <c r="ONT845" s="4"/>
      <c r="ONU845" s="4"/>
      <c r="ONV845" s="4"/>
      <c r="ONW845" s="4"/>
      <c r="ONX845" s="4"/>
      <c r="ONY845" s="4"/>
      <c r="ONZ845" s="4"/>
      <c r="OOA845" s="4"/>
      <c r="OOB845" s="4"/>
      <c r="OOC845" s="4"/>
      <c r="OOD845" s="4"/>
      <c r="OOE845" s="4"/>
      <c r="OOF845" s="4"/>
      <c r="OOG845" s="4"/>
      <c r="OOH845" s="4"/>
      <c r="OOI845" s="4"/>
      <c r="OOJ845" s="4"/>
      <c r="OOK845" s="4"/>
      <c r="OOL845" s="4"/>
      <c r="OOM845" s="4"/>
      <c r="OON845" s="4"/>
      <c r="OOO845" s="4"/>
      <c r="OOP845" s="4"/>
      <c r="OOQ845" s="4"/>
      <c r="OOR845" s="4"/>
      <c r="OOS845" s="4"/>
      <c r="OOT845" s="4"/>
      <c r="OOU845" s="4"/>
      <c r="OOV845" s="4"/>
      <c r="OOW845" s="4"/>
      <c r="OOX845" s="4"/>
      <c r="OOY845" s="4"/>
      <c r="OOZ845" s="4"/>
      <c r="OPA845" s="4"/>
      <c r="OPB845" s="4"/>
      <c r="OPC845" s="4"/>
      <c r="OPD845" s="4"/>
      <c r="OPE845" s="4"/>
      <c r="OPF845" s="4"/>
      <c r="OPG845" s="4"/>
      <c r="OPH845" s="4"/>
      <c r="OPI845" s="4"/>
      <c r="OPJ845" s="4"/>
      <c r="OPK845" s="4"/>
      <c r="OPL845" s="4"/>
      <c r="OPM845" s="4"/>
      <c r="OPN845" s="4"/>
      <c r="OPO845" s="4"/>
      <c r="OPP845" s="4"/>
      <c r="OPQ845" s="4"/>
      <c r="OPR845" s="4"/>
      <c r="OPS845" s="4"/>
      <c r="OPT845" s="4"/>
      <c r="OPU845" s="4"/>
      <c r="OPV845" s="4"/>
      <c r="OPW845" s="4"/>
      <c r="OPX845" s="4"/>
      <c r="OPY845" s="4"/>
      <c r="OPZ845" s="4"/>
      <c r="OQA845" s="4"/>
      <c r="OQB845" s="4"/>
      <c r="OQC845" s="4"/>
      <c r="OQD845" s="4"/>
      <c r="OQE845" s="4"/>
      <c r="OQF845" s="4"/>
      <c r="OQG845" s="4"/>
      <c r="OQH845" s="4"/>
      <c r="OQI845" s="4"/>
      <c r="OQJ845" s="4"/>
      <c r="OQK845" s="4"/>
      <c r="OQL845" s="4"/>
      <c r="OQM845" s="4"/>
      <c r="OQN845" s="4"/>
      <c r="OQO845" s="4"/>
      <c r="OQP845" s="4"/>
      <c r="OQQ845" s="4"/>
      <c r="OQR845" s="4"/>
      <c r="OQS845" s="4"/>
      <c r="OQT845" s="4"/>
      <c r="OQU845" s="4"/>
      <c r="OQV845" s="4"/>
      <c r="OQW845" s="4"/>
      <c r="OQX845" s="4"/>
      <c r="OQY845" s="4"/>
      <c r="OQZ845" s="4"/>
      <c r="ORA845" s="4"/>
      <c r="ORB845" s="4"/>
      <c r="ORC845" s="4"/>
      <c r="ORD845" s="4"/>
      <c r="ORE845" s="4"/>
      <c r="ORF845" s="4"/>
      <c r="ORG845" s="4"/>
      <c r="ORH845" s="4"/>
      <c r="ORI845" s="4"/>
      <c r="ORJ845" s="4"/>
      <c r="ORK845" s="4"/>
      <c r="ORL845" s="4"/>
      <c r="ORM845" s="4"/>
      <c r="ORN845" s="4"/>
      <c r="ORO845" s="4"/>
      <c r="ORP845" s="4"/>
      <c r="ORQ845" s="4"/>
      <c r="ORR845" s="4"/>
      <c r="ORS845" s="4"/>
      <c r="ORT845" s="4"/>
      <c r="ORU845" s="4"/>
      <c r="ORV845" s="4"/>
      <c r="ORW845" s="4"/>
      <c r="ORX845" s="4"/>
      <c r="ORY845" s="4"/>
      <c r="ORZ845" s="4"/>
      <c r="OSA845" s="4"/>
      <c r="OSB845" s="4"/>
      <c r="OSC845" s="4"/>
      <c r="OSD845" s="4"/>
      <c r="OSE845" s="4"/>
      <c r="OSF845" s="4"/>
      <c r="OSG845" s="4"/>
      <c r="OSH845" s="4"/>
      <c r="OSI845" s="4"/>
      <c r="OSJ845" s="4"/>
      <c r="OSK845" s="4"/>
      <c r="OSL845" s="4"/>
      <c r="OSM845" s="4"/>
      <c r="OSN845" s="4"/>
      <c r="OSO845" s="4"/>
      <c r="OSP845" s="4"/>
      <c r="OSQ845" s="4"/>
      <c r="OSR845" s="4"/>
      <c r="OSS845" s="4"/>
      <c r="OST845" s="4"/>
      <c r="OSU845" s="4"/>
      <c r="OSV845" s="4"/>
      <c r="OSW845" s="4"/>
      <c r="OSX845" s="4"/>
      <c r="OSY845" s="4"/>
      <c r="OSZ845" s="4"/>
      <c r="OTA845" s="4"/>
      <c r="OTB845" s="4"/>
      <c r="OTC845" s="4"/>
      <c r="OTD845" s="4"/>
      <c r="OTE845" s="4"/>
      <c r="OTF845" s="4"/>
      <c r="OTG845" s="4"/>
      <c r="OTH845" s="4"/>
      <c r="OTI845" s="4"/>
      <c r="OTJ845" s="4"/>
      <c r="OTK845" s="4"/>
      <c r="OTL845" s="4"/>
      <c r="OTM845" s="4"/>
      <c r="OTN845" s="4"/>
      <c r="OTO845" s="4"/>
      <c r="OTP845" s="4"/>
      <c r="OTQ845" s="4"/>
      <c r="OTR845" s="4"/>
      <c r="OTS845" s="4"/>
      <c r="OTT845" s="4"/>
      <c r="OTU845" s="4"/>
      <c r="OTV845" s="4"/>
      <c r="OTW845" s="4"/>
      <c r="OTX845" s="4"/>
      <c r="OTY845" s="4"/>
      <c r="OTZ845" s="4"/>
      <c r="OUA845" s="4"/>
      <c r="OUB845" s="4"/>
      <c r="OUC845" s="4"/>
      <c r="OUD845" s="4"/>
      <c r="OUE845" s="4"/>
      <c r="OUF845" s="4"/>
      <c r="OUG845" s="4"/>
      <c r="OUH845" s="4"/>
      <c r="OUI845" s="4"/>
      <c r="OUJ845" s="4"/>
      <c r="OUK845" s="4"/>
      <c r="OUL845" s="4"/>
      <c r="OUM845" s="4"/>
      <c r="OUN845" s="4"/>
      <c r="OUO845" s="4"/>
      <c r="OUP845" s="4"/>
      <c r="OUQ845" s="4"/>
      <c r="OUR845" s="4"/>
      <c r="OUS845" s="4"/>
      <c r="OUT845" s="4"/>
      <c r="OUU845" s="4"/>
      <c r="OUV845" s="4"/>
      <c r="OUW845" s="4"/>
      <c r="OUX845" s="4"/>
      <c r="OUY845" s="4"/>
      <c r="OUZ845" s="4"/>
      <c r="OVA845" s="4"/>
      <c r="OVB845" s="4"/>
      <c r="OVC845" s="4"/>
      <c r="OVD845" s="4"/>
      <c r="OVE845" s="4"/>
      <c r="OVF845" s="4"/>
      <c r="OVG845" s="4"/>
      <c r="OVH845" s="4"/>
      <c r="OVI845" s="4"/>
      <c r="OVJ845" s="4"/>
      <c r="OVK845" s="4"/>
      <c r="OVL845" s="4"/>
      <c r="OVM845" s="4"/>
      <c r="OVN845" s="4"/>
      <c r="OVO845" s="4"/>
      <c r="OVP845" s="4"/>
      <c r="OVQ845" s="4"/>
      <c r="OVR845" s="4"/>
      <c r="OVS845" s="4"/>
      <c r="OVT845" s="4"/>
      <c r="OVU845" s="4"/>
      <c r="OVV845" s="4"/>
      <c r="OVW845" s="4"/>
      <c r="OVX845" s="4"/>
      <c r="OVY845" s="4"/>
      <c r="OVZ845" s="4"/>
      <c r="OWA845" s="4"/>
      <c r="OWB845" s="4"/>
      <c r="OWC845" s="4"/>
      <c r="OWD845" s="4"/>
      <c r="OWE845" s="4"/>
      <c r="OWF845" s="4"/>
      <c r="OWG845" s="4"/>
      <c r="OWH845" s="4"/>
      <c r="OWI845" s="4"/>
      <c r="OWJ845" s="4"/>
      <c r="OWK845" s="4"/>
      <c r="OWL845" s="4"/>
      <c r="OWM845" s="4"/>
      <c r="OWN845" s="4"/>
      <c r="OWO845" s="4"/>
      <c r="OWP845" s="4"/>
      <c r="OWQ845" s="4"/>
      <c r="OWR845" s="4"/>
      <c r="OWS845" s="4"/>
      <c r="OWT845" s="4"/>
      <c r="OWU845" s="4"/>
      <c r="OWV845" s="4"/>
      <c r="OWW845" s="4"/>
      <c r="OWX845" s="4"/>
      <c r="OWY845" s="4"/>
      <c r="OWZ845" s="4"/>
      <c r="OXA845" s="4"/>
      <c r="OXB845" s="4"/>
      <c r="OXC845" s="4"/>
      <c r="OXD845" s="4"/>
      <c r="OXE845" s="4"/>
      <c r="OXF845" s="4"/>
      <c r="OXG845" s="4"/>
      <c r="OXH845" s="4"/>
      <c r="OXI845" s="4"/>
      <c r="OXJ845" s="4"/>
      <c r="OXK845" s="4"/>
      <c r="OXL845" s="4"/>
      <c r="OXM845" s="4"/>
      <c r="OXN845" s="4"/>
      <c r="OXO845" s="4"/>
      <c r="OXP845" s="4"/>
      <c r="OXQ845" s="4"/>
      <c r="OXR845" s="4"/>
      <c r="OXS845" s="4"/>
      <c r="OXT845" s="4"/>
      <c r="OXU845" s="4"/>
      <c r="OXV845" s="4"/>
      <c r="OXW845" s="4"/>
      <c r="OXX845" s="4"/>
      <c r="OXY845" s="4"/>
      <c r="OXZ845" s="4"/>
      <c r="OYA845" s="4"/>
      <c r="OYB845" s="4"/>
      <c r="OYC845" s="4"/>
      <c r="OYD845" s="4"/>
      <c r="OYE845" s="4"/>
      <c r="OYF845" s="4"/>
      <c r="OYG845" s="4"/>
      <c r="OYH845" s="4"/>
      <c r="OYI845" s="4"/>
      <c r="OYJ845" s="4"/>
      <c r="OYK845" s="4"/>
      <c r="OYL845" s="4"/>
      <c r="OYM845" s="4"/>
      <c r="OYN845" s="4"/>
      <c r="OYO845" s="4"/>
      <c r="OYP845" s="4"/>
      <c r="OYQ845" s="4"/>
      <c r="OYR845" s="4"/>
      <c r="OYS845" s="4"/>
      <c r="OYT845" s="4"/>
      <c r="OYU845" s="4"/>
      <c r="OYV845" s="4"/>
      <c r="OYW845" s="4"/>
      <c r="OYX845" s="4"/>
      <c r="OYY845" s="4"/>
      <c r="OYZ845" s="4"/>
      <c r="OZA845" s="4"/>
      <c r="OZB845" s="4"/>
      <c r="OZC845" s="4"/>
      <c r="OZD845" s="4"/>
      <c r="OZE845" s="4"/>
      <c r="OZF845" s="4"/>
      <c r="OZG845" s="4"/>
      <c r="OZH845" s="4"/>
      <c r="OZI845" s="4"/>
      <c r="OZJ845" s="4"/>
      <c r="OZK845" s="4"/>
      <c r="OZL845" s="4"/>
      <c r="OZM845" s="4"/>
      <c r="OZN845" s="4"/>
      <c r="OZO845" s="4"/>
      <c r="OZP845" s="4"/>
      <c r="OZQ845" s="4"/>
      <c r="OZR845" s="4"/>
      <c r="OZS845" s="4"/>
      <c r="OZT845" s="4"/>
      <c r="OZU845" s="4"/>
      <c r="OZV845" s="4"/>
      <c r="OZW845" s="4"/>
      <c r="OZX845" s="4"/>
      <c r="OZY845" s="4"/>
      <c r="OZZ845" s="4"/>
      <c r="PAA845" s="4"/>
      <c r="PAB845" s="4"/>
      <c r="PAC845" s="4"/>
      <c r="PAD845" s="4"/>
      <c r="PAE845" s="4"/>
      <c r="PAF845" s="4"/>
      <c r="PAG845" s="4"/>
      <c r="PAH845" s="4"/>
      <c r="PAI845" s="4"/>
      <c r="PAJ845" s="4"/>
      <c r="PAK845" s="4"/>
      <c r="PAL845" s="4"/>
      <c r="PAM845" s="4"/>
      <c r="PAN845" s="4"/>
      <c r="PAO845" s="4"/>
      <c r="PAP845" s="4"/>
      <c r="PAQ845" s="4"/>
      <c r="PAR845" s="4"/>
      <c r="PAS845" s="4"/>
      <c r="PAT845" s="4"/>
      <c r="PAU845" s="4"/>
      <c r="PAV845" s="4"/>
      <c r="PAW845" s="4"/>
      <c r="PAX845" s="4"/>
      <c r="PAY845" s="4"/>
      <c r="PAZ845" s="4"/>
      <c r="PBA845" s="4"/>
      <c r="PBB845" s="4"/>
      <c r="PBC845" s="4"/>
      <c r="PBD845" s="4"/>
      <c r="PBE845" s="4"/>
      <c r="PBF845" s="4"/>
      <c r="PBG845" s="4"/>
      <c r="PBH845" s="4"/>
      <c r="PBI845" s="4"/>
      <c r="PBJ845" s="4"/>
      <c r="PBK845" s="4"/>
      <c r="PBL845" s="4"/>
      <c r="PBM845" s="4"/>
      <c r="PBN845" s="4"/>
      <c r="PBO845" s="4"/>
      <c r="PBP845" s="4"/>
      <c r="PBQ845" s="4"/>
      <c r="PBR845" s="4"/>
      <c r="PBS845" s="4"/>
      <c r="PBT845" s="4"/>
      <c r="PBU845" s="4"/>
      <c r="PBV845" s="4"/>
      <c r="PBW845" s="4"/>
      <c r="PBX845" s="4"/>
      <c r="PBY845" s="4"/>
      <c r="PBZ845" s="4"/>
      <c r="PCA845" s="4"/>
      <c r="PCB845" s="4"/>
      <c r="PCC845" s="4"/>
      <c r="PCD845" s="4"/>
      <c r="PCE845" s="4"/>
      <c r="PCF845" s="4"/>
      <c r="PCG845" s="4"/>
      <c r="PCH845" s="4"/>
      <c r="PCI845" s="4"/>
      <c r="PCJ845" s="4"/>
      <c r="PCK845" s="4"/>
      <c r="PCL845" s="4"/>
      <c r="PCM845" s="4"/>
      <c r="PCN845" s="4"/>
      <c r="PCO845" s="4"/>
      <c r="PCP845" s="4"/>
      <c r="PCQ845" s="4"/>
      <c r="PCR845" s="4"/>
      <c r="PCS845" s="4"/>
      <c r="PCT845" s="4"/>
      <c r="PCU845" s="4"/>
      <c r="PCV845" s="4"/>
      <c r="PCW845" s="4"/>
      <c r="PCX845" s="4"/>
      <c r="PCY845" s="4"/>
      <c r="PCZ845" s="4"/>
      <c r="PDA845" s="4"/>
      <c r="PDB845" s="4"/>
      <c r="PDC845" s="4"/>
      <c r="PDD845" s="4"/>
      <c r="PDE845" s="4"/>
      <c r="PDF845" s="4"/>
      <c r="PDG845" s="4"/>
      <c r="PDH845" s="4"/>
      <c r="PDI845" s="4"/>
      <c r="PDJ845" s="4"/>
      <c r="PDK845" s="4"/>
      <c r="PDL845" s="4"/>
      <c r="PDM845" s="4"/>
      <c r="PDN845" s="4"/>
      <c r="PDO845" s="4"/>
      <c r="PDP845" s="4"/>
      <c r="PDQ845" s="4"/>
      <c r="PDR845" s="4"/>
      <c r="PDS845" s="4"/>
      <c r="PDT845" s="4"/>
      <c r="PDU845" s="4"/>
      <c r="PDV845" s="4"/>
      <c r="PDW845" s="4"/>
      <c r="PDX845" s="4"/>
      <c r="PDY845" s="4"/>
      <c r="PDZ845" s="4"/>
      <c r="PEA845" s="4"/>
      <c r="PEB845" s="4"/>
      <c r="PEC845" s="4"/>
      <c r="PED845" s="4"/>
      <c r="PEE845" s="4"/>
      <c r="PEF845" s="4"/>
      <c r="PEG845" s="4"/>
      <c r="PEH845" s="4"/>
      <c r="PEI845" s="4"/>
      <c r="PEJ845" s="4"/>
      <c r="PEK845" s="4"/>
      <c r="PEL845" s="4"/>
      <c r="PEM845" s="4"/>
      <c r="PEN845" s="4"/>
      <c r="PEO845" s="4"/>
      <c r="PEP845" s="4"/>
      <c r="PEQ845" s="4"/>
      <c r="PER845" s="4"/>
      <c r="PES845" s="4"/>
      <c r="PET845" s="4"/>
      <c r="PEU845" s="4"/>
      <c r="PEV845" s="4"/>
      <c r="PEW845" s="4"/>
      <c r="PEX845" s="4"/>
      <c r="PEY845" s="4"/>
      <c r="PEZ845" s="4"/>
      <c r="PFA845" s="4"/>
      <c r="PFB845" s="4"/>
      <c r="PFC845" s="4"/>
      <c r="PFD845" s="4"/>
      <c r="PFE845" s="4"/>
      <c r="PFF845" s="4"/>
      <c r="PFG845" s="4"/>
      <c r="PFH845" s="4"/>
      <c r="PFI845" s="4"/>
      <c r="PFJ845" s="4"/>
      <c r="PFK845" s="4"/>
      <c r="PFL845" s="4"/>
      <c r="PFM845" s="4"/>
      <c r="PFN845" s="4"/>
      <c r="PFO845" s="4"/>
      <c r="PFP845" s="4"/>
      <c r="PFQ845" s="4"/>
      <c r="PFR845" s="4"/>
      <c r="PFS845" s="4"/>
      <c r="PFT845" s="4"/>
      <c r="PFU845" s="4"/>
      <c r="PFV845" s="4"/>
      <c r="PFW845" s="4"/>
      <c r="PFX845" s="4"/>
      <c r="PFY845" s="4"/>
      <c r="PFZ845" s="4"/>
      <c r="PGA845" s="4"/>
      <c r="PGB845" s="4"/>
      <c r="PGC845" s="4"/>
      <c r="PGD845" s="4"/>
      <c r="PGE845" s="4"/>
      <c r="PGF845" s="4"/>
      <c r="PGG845" s="4"/>
      <c r="PGH845" s="4"/>
      <c r="PGI845" s="4"/>
      <c r="PGJ845" s="4"/>
      <c r="PGK845" s="4"/>
      <c r="PGL845" s="4"/>
      <c r="PGM845" s="4"/>
      <c r="PGN845" s="4"/>
      <c r="PGO845" s="4"/>
      <c r="PGP845" s="4"/>
      <c r="PGQ845" s="4"/>
      <c r="PGR845" s="4"/>
      <c r="PGS845" s="4"/>
      <c r="PGT845" s="4"/>
      <c r="PGU845" s="4"/>
      <c r="PGV845" s="4"/>
      <c r="PGW845" s="4"/>
      <c r="PGX845" s="4"/>
      <c r="PGY845" s="4"/>
      <c r="PGZ845" s="4"/>
      <c r="PHA845" s="4"/>
      <c r="PHB845" s="4"/>
      <c r="PHC845" s="4"/>
      <c r="PHD845" s="4"/>
      <c r="PHE845" s="4"/>
      <c r="PHF845" s="4"/>
      <c r="PHG845" s="4"/>
      <c r="PHH845" s="4"/>
      <c r="PHI845" s="4"/>
      <c r="PHJ845" s="4"/>
      <c r="PHK845" s="4"/>
      <c r="PHL845" s="4"/>
      <c r="PHM845" s="4"/>
      <c r="PHN845" s="4"/>
      <c r="PHO845" s="4"/>
      <c r="PHP845" s="4"/>
      <c r="PHQ845" s="4"/>
      <c r="PHR845" s="4"/>
      <c r="PHS845" s="4"/>
      <c r="PHT845" s="4"/>
      <c r="PHU845" s="4"/>
      <c r="PHV845" s="4"/>
      <c r="PHW845" s="4"/>
      <c r="PHX845" s="4"/>
      <c r="PHY845" s="4"/>
      <c r="PHZ845" s="4"/>
      <c r="PIA845" s="4"/>
      <c r="PIB845" s="4"/>
      <c r="PIC845" s="4"/>
      <c r="PID845" s="4"/>
      <c r="PIE845" s="4"/>
      <c r="PIF845" s="4"/>
      <c r="PIG845" s="4"/>
      <c r="PIH845" s="4"/>
      <c r="PII845" s="4"/>
      <c r="PIJ845" s="4"/>
      <c r="PIK845" s="4"/>
      <c r="PIL845" s="4"/>
      <c r="PIM845" s="4"/>
      <c r="PIN845" s="4"/>
      <c r="PIO845" s="4"/>
      <c r="PIP845" s="4"/>
      <c r="PIQ845" s="4"/>
      <c r="PIR845" s="4"/>
      <c r="PIS845" s="4"/>
      <c r="PIT845" s="4"/>
      <c r="PIU845" s="4"/>
      <c r="PIV845" s="4"/>
      <c r="PIW845" s="4"/>
      <c r="PIX845" s="4"/>
      <c r="PIY845" s="4"/>
      <c r="PIZ845" s="4"/>
      <c r="PJA845" s="4"/>
      <c r="PJB845" s="4"/>
      <c r="PJC845" s="4"/>
      <c r="PJD845" s="4"/>
      <c r="PJE845" s="4"/>
      <c r="PJF845" s="4"/>
      <c r="PJG845" s="4"/>
      <c r="PJH845" s="4"/>
      <c r="PJI845" s="4"/>
      <c r="PJJ845" s="4"/>
      <c r="PJK845" s="4"/>
      <c r="PJL845" s="4"/>
      <c r="PJM845" s="4"/>
      <c r="PJN845" s="4"/>
      <c r="PJO845" s="4"/>
      <c r="PJP845" s="4"/>
      <c r="PJQ845" s="4"/>
      <c r="PJR845" s="4"/>
      <c r="PJS845" s="4"/>
      <c r="PJT845" s="4"/>
      <c r="PJU845" s="4"/>
      <c r="PJV845" s="4"/>
      <c r="PJW845" s="4"/>
      <c r="PJX845" s="4"/>
      <c r="PJY845" s="4"/>
      <c r="PJZ845" s="4"/>
      <c r="PKA845" s="4"/>
      <c r="PKB845" s="4"/>
      <c r="PKC845" s="4"/>
      <c r="PKD845" s="4"/>
      <c r="PKE845" s="4"/>
      <c r="PKF845" s="4"/>
      <c r="PKG845" s="4"/>
      <c r="PKH845" s="4"/>
      <c r="PKI845" s="4"/>
      <c r="PKJ845" s="4"/>
      <c r="PKK845" s="4"/>
      <c r="PKL845" s="4"/>
      <c r="PKM845" s="4"/>
      <c r="PKN845" s="4"/>
      <c r="PKO845" s="4"/>
      <c r="PKP845" s="4"/>
      <c r="PKQ845" s="4"/>
      <c r="PKR845" s="4"/>
      <c r="PKS845" s="4"/>
      <c r="PKT845" s="4"/>
      <c r="PKU845" s="4"/>
      <c r="PKV845" s="4"/>
      <c r="PKW845" s="4"/>
      <c r="PKX845" s="4"/>
      <c r="PKY845" s="4"/>
      <c r="PKZ845" s="4"/>
      <c r="PLA845" s="4"/>
      <c r="PLB845" s="4"/>
      <c r="PLC845" s="4"/>
      <c r="PLD845" s="4"/>
      <c r="PLE845" s="4"/>
      <c r="PLF845" s="4"/>
      <c r="PLG845" s="4"/>
      <c r="PLH845" s="4"/>
      <c r="PLI845" s="4"/>
      <c r="PLJ845" s="4"/>
      <c r="PLK845" s="4"/>
      <c r="PLL845" s="4"/>
      <c r="PLM845" s="4"/>
      <c r="PLN845" s="4"/>
      <c r="PLO845" s="4"/>
      <c r="PLP845" s="4"/>
      <c r="PLQ845" s="4"/>
      <c r="PLR845" s="4"/>
      <c r="PLS845" s="4"/>
      <c r="PLT845" s="4"/>
      <c r="PLU845" s="4"/>
      <c r="PLV845" s="4"/>
      <c r="PLW845" s="4"/>
      <c r="PLX845" s="4"/>
      <c r="PLY845" s="4"/>
      <c r="PLZ845" s="4"/>
      <c r="PMA845" s="4"/>
      <c r="PMB845" s="4"/>
      <c r="PMC845" s="4"/>
      <c r="PMD845" s="4"/>
      <c r="PME845" s="4"/>
      <c r="PMF845" s="4"/>
      <c r="PMG845" s="4"/>
      <c r="PMH845" s="4"/>
      <c r="PMI845" s="4"/>
      <c r="PMJ845" s="4"/>
      <c r="PMK845" s="4"/>
      <c r="PML845" s="4"/>
      <c r="PMM845" s="4"/>
      <c r="PMN845" s="4"/>
      <c r="PMO845" s="4"/>
      <c r="PMP845" s="4"/>
      <c r="PMQ845" s="4"/>
      <c r="PMR845" s="4"/>
      <c r="PMS845" s="4"/>
      <c r="PMT845" s="4"/>
      <c r="PMU845" s="4"/>
      <c r="PMV845" s="4"/>
      <c r="PMW845" s="4"/>
      <c r="PMX845" s="4"/>
      <c r="PMY845" s="4"/>
      <c r="PMZ845" s="4"/>
      <c r="PNA845" s="4"/>
      <c r="PNB845" s="4"/>
      <c r="PNC845" s="4"/>
      <c r="PND845" s="4"/>
      <c r="PNE845" s="4"/>
      <c r="PNF845" s="4"/>
      <c r="PNG845" s="4"/>
      <c r="PNH845" s="4"/>
      <c r="PNI845" s="4"/>
      <c r="PNJ845" s="4"/>
      <c r="PNK845" s="4"/>
      <c r="PNL845" s="4"/>
      <c r="PNM845" s="4"/>
      <c r="PNN845" s="4"/>
      <c r="PNO845" s="4"/>
      <c r="PNP845" s="4"/>
      <c r="PNQ845" s="4"/>
      <c r="PNR845" s="4"/>
      <c r="PNS845" s="4"/>
      <c r="PNT845" s="4"/>
      <c r="PNU845" s="4"/>
      <c r="PNV845" s="4"/>
      <c r="PNW845" s="4"/>
      <c r="PNX845" s="4"/>
      <c r="PNY845" s="4"/>
      <c r="PNZ845" s="4"/>
      <c r="POA845" s="4"/>
      <c r="POB845" s="4"/>
      <c r="POC845" s="4"/>
      <c r="POD845" s="4"/>
      <c r="POE845" s="4"/>
      <c r="POF845" s="4"/>
      <c r="POG845" s="4"/>
      <c r="POH845" s="4"/>
      <c r="POI845" s="4"/>
      <c r="POJ845" s="4"/>
      <c r="POK845" s="4"/>
      <c r="POL845" s="4"/>
      <c r="POM845" s="4"/>
      <c r="PON845" s="4"/>
      <c r="POO845" s="4"/>
      <c r="POP845" s="4"/>
      <c r="POQ845" s="4"/>
      <c r="POR845" s="4"/>
      <c r="POS845" s="4"/>
      <c r="POT845" s="4"/>
      <c r="POU845" s="4"/>
      <c r="POV845" s="4"/>
      <c r="POW845" s="4"/>
      <c r="POX845" s="4"/>
      <c r="POY845" s="4"/>
      <c r="POZ845" s="4"/>
      <c r="PPA845" s="4"/>
      <c r="PPB845" s="4"/>
      <c r="PPC845" s="4"/>
      <c r="PPD845" s="4"/>
      <c r="PPE845" s="4"/>
      <c r="PPF845" s="4"/>
      <c r="PPG845" s="4"/>
      <c r="PPH845" s="4"/>
      <c r="PPI845" s="4"/>
      <c r="PPJ845" s="4"/>
      <c r="PPK845" s="4"/>
      <c r="PPL845" s="4"/>
      <c r="PPM845" s="4"/>
      <c r="PPN845" s="4"/>
      <c r="PPO845" s="4"/>
      <c r="PPP845" s="4"/>
      <c r="PPQ845" s="4"/>
      <c r="PPR845" s="4"/>
      <c r="PPS845" s="4"/>
      <c r="PPT845" s="4"/>
      <c r="PPU845" s="4"/>
      <c r="PPV845" s="4"/>
      <c r="PPW845" s="4"/>
      <c r="PPX845" s="4"/>
      <c r="PPY845" s="4"/>
      <c r="PPZ845" s="4"/>
      <c r="PQA845" s="4"/>
      <c r="PQB845" s="4"/>
      <c r="PQC845" s="4"/>
      <c r="PQD845" s="4"/>
      <c r="PQE845" s="4"/>
      <c r="PQF845" s="4"/>
      <c r="PQG845" s="4"/>
      <c r="PQH845" s="4"/>
      <c r="PQI845" s="4"/>
      <c r="PQJ845" s="4"/>
      <c r="PQK845" s="4"/>
      <c r="PQL845" s="4"/>
      <c r="PQM845" s="4"/>
      <c r="PQN845" s="4"/>
      <c r="PQO845" s="4"/>
      <c r="PQP845" s="4"/>
      <c r="PQQ845" s="4"/>
      <c r="PQR845" s="4"/>
      <c r="PQS845" s="4"/>
      <c r="PQT845" s="4"/>
      <c r="PQU845" s="4"/>
      <c r="PQV845" s="4"/>
      <c r="PQW845" s="4"/>
      <c r="PQX845" s="4"/>
      <c r="PQY845" s="4"/>
      <c r="PQZ845" s="4"/>
      <c r="PRA845" s="4"/>
      <c r="PRB845" s="4"/>
      <c r="PRC845" s="4"/>
      <c r="PRD845" s="4"/>
      <c r="PRE845" s="4"/>
      <c r="PRF845" s="4"/>
      <c r="PRG845" s="4"/>
      <c r="PRH845" s="4"/>
      <c r="PRI845" s="4"/>
      <c r="PRJ845" s="4"/>
      <c r="PRK845" s="4"/>
      <c r="PRL845" s="4"/>
      <c r="PRM845" s="4"/>
      <c r="PRN845" s="4"/>
      <c r="PRO845" s="4"/>
      <c r="PRP845" s="4"/>
      <c r="PRQ845" s="4"/>
      <c r="PRR845" s="4"/>
      <c r="PRS845" s="4"/>
      <c r="PRT845" s="4"/>
      <c r="PRU845" s="4"/>
      <c r="PRV845" s="4"/>
      <c r="PRW845" s="4"/>
      <c r="PRX845" s="4"/>
      <c r="PRY845" s="4"/>
      <c r="PRZ845" s="4"/>
      <c r="PSA845" s="4"/>
      <c r="PSB845" s="4"/>
      <c r="PSC845" s="4"/>
      <c r="PSD845" s="4"/>
      <c r="PSE845" s="4"/>
      <c r="PSF845" s="4"/>
      <c r="PSG845" s="4"/>
      <c r="PSH845" s="4"/>
      <c r="PSI845" s="4"/>
      <c r="PSJ845" s="4"/>
      <c r="PSK845" s="4"/>
      <c r="PSL845" s="4"/>
      <c r="PSM845" s="4"/>
      <c r="PSN845" s="4"/>
      <c r="PSO845" s="4"/>
      <c r="PSP845" s="4"/>
      <c r="PSQ845" s="4"/>
      <c r="PSR845" s="4"/>
      <c r="PSS845" s="4"/>
      <c r="PST845" s="4"/>
      <c r="PSU845" s="4"/>
      <c r="PSV845" s="4"/>
      <c r="PSW845" s="4"/>
      <c r="PSX845" s="4"/>
      <c r="PSY845" s="4"/>
      <c r="PSZ845" s="4"/>
      <c r="PTA845" s="4"/>
      <c r="PTB845" s="4"/>
      <c r="PTC845" s="4"/>
      <c r="PTD845" s="4"/>
      <c r="PTE845" s="4"/>
      <c r="PTF845" s="4"/>
      <c r="PTG845" s="4"/>
      <c r="PTH845" s="4"/>
      <c r="PTI845" s="4"/>
      <c r="PTJ845" s="4"/>
      <c r="PTK845" s="4"/>
      <c r="PTL845" s="4"/>
      <c r="PTM845" s="4"/>
      <c r="PTN845" s="4"/>
      <c r="PTO845" s="4"/>
      <c r="PTP845" s="4"/>
      <c r="PTQ845" s="4"/>
      <c r="PTR845" s="4"/>
      <c r="PTS845" s="4"/>
      <c r="PTT845" s="4"/>
      <c r="PTU845" s="4"/>
      <c r="PTV845" s="4"/>
      <c r="PTW845" s="4"/>
      <c r="PTX845" s="4"/>
      <c r="PTY845" s="4"/>
      <c r="PTZ845" s="4"/>
      <c r="PUA845" s="4"/>
      <c r="PUB845" s="4"/>
      <c r="PUC845" s="4"/>
      <c r="PUD845" s="4"/>
      <c r="PUE845" s="4"/>
      <c r="PUF845" s="4"/>
      <c r="PUG845" s="4"/>
      <c r="PUH845" s="4"/>
      <c r="PUI845" s="4"/>
      <c r="PUJ845" s="4"/>
      <c r="PUK845" s="4"/>
      <c r="PUL845" s="4"/>
      <c r="PUM845" s="4"/>
      <c r="PUN845" s="4"/>
      <c r="PUO845" s="4"/>
      <c r="PUP845" s="4"/>
      <c r="PUQ845" s="4"/>
      <c r="PUR845" s="4"/>
      <c r="PUS845" s="4"/>
      <c r="PUT845" s="4"/>
      <c r="PUU845" s="4"/>
      <c r="PUV845" s="4"/>
      <c r="PUW845" s="4"/>
      <c r="PUX845" s="4"/>
      <c r="PUY845" s="4"/>
      <c r="PUZ845" s="4"/>
      <c r="PVA845" s="4"/>
      <c r="PVB845" s="4"/>
      <c r="PVC845" s="4"/>
      <c r="PVD845" s="4"/>
      <c r="PVE845" s="4"/>
      <c r="PVF845" s="4"/>
      <c r="PVG845" s="4"/>
      <c r="PVH845" s="4"/>
      <c r="PVI845" s="4"/>
      <c r="PVJ845" s="4"/>
      <c r="PVK845" s="4"/>
      <c r="PVL845" s="4"/>
      <c r="PVM845" s="4"/>
      <c r="PVN845" s="4"/>
      <c r="PVO845" s="4"/>
      <c r="PVP845" s="4"/>
      <c r="PVQ845" s="4"/>
      <c r="PVR845" s="4"/>
      <c r="PVS845" s="4"/>
      <c r="PVT845" s="4"/>
      <c r="PVU845" s="4"/>
      <c r="PVV845" s="4"/>
      <c r="PVW845" s="4"/>
      <c r="PVX845" s="4"/>
      <c r="PVY845" s="4"/>
      <c r="PVZ845" s="4"/>
      <c r="PWA845" s="4"/>
      <c r="PWB845" s="4"/>
      <c r="PWC845" s="4"/>
      <c r="PWD845" s="4"/>
      <c r="PWE845" s="4"/>
      <c r="PWF845" s="4"/>
      <c r="PWG845" s="4"/>
      <c r="PWH845" s="4"/>
      <c r="PWI845" s="4"/>
      <c r="PWJ845" s="4"/>
      <c r="PWK845" s="4"/>
      <c r="PWL845" s="4"/>
      <c r="PWM845" s="4"/>
      <c r="PWN845" s="4"/>
      <c r="PWO845" s="4"/>
      <c r="PWP845" s="4"/>
      <c r="PWQ845" s="4"/>
      <c r="PWR845" s="4"/>
      <c r="PWS845" s="4"/>
      <c r="PWT845" s="4"/>
      <c r="PWU845" s="4"/>
      <c r="PWV845" s="4"/>
      <c r="PWW845" s="4"/>
      <c r="PWX845" s="4"/>
      <c r="PWY845" s="4"/>
      <c r="PWZ845" s="4"/>
      <c r="PXA845" s="4"/>
      <c r="PXB845" s="4"/>
      <c r="PXC845" s="4"/>
      <c r="PXD845" s="4"/>
      <c r="PXE845" s="4"/>
      <c r="PXF845" s="4"/>
      <c r="PXG845" s="4"/>
      <c r="PXH845" s="4"/>
      <c r="PXI845" s="4"/>
      <c r="PXJ845" s="4"/>
      <c r="PXK845" s="4"/>
      <c r="PXL845" s="4"/>
      <c r="PXM845" s="4"/>
      <c r="PXN845" s="4"/>
      <c r="PXO845" s="4"/>
      <c r="PXP845" s="4"/>
      <c r="PXQ845" s="4"/>
      <c r="PXR845" s="4"/>
      <c r="PXS845" s="4"/>
      <c r="PXT845" s="4"/>
      <c r="PXU845" s="4"/>
      <c r="PXV845" s="4"/>
      <c r="PXW845" s="4"/>
      <c r="PXX845" s="4"/>
      <c r="PXY845" s="4"/>
      <c r="PXZ845" s="4"/>
      <c r="PYA845" s="4"/>
      <c r="PYB845" s="4"/>
      <c r="PYC845" s="4"/>
      <c r="PYD845" s="4"/>
      <c r="PYE845" s="4"/>
      <c r="PYF845" s="4"/>
      <c r="PYG845" s="4"/>
      <c r="PYH845" s="4"/>
      <c r="PYI845" s="4"/>
      <c r="PYJ845" s="4"/>
      <c r="PYK845" s="4"/>
      <c r="PYL845" s="4"/>
      <c r="PYM845" s="4"/>
      <c r="PYN845" s="4"/>
      <c r="PYO845" s="4"/>
      <c r="PYP845" s="4"/>
      <c r="PYQ845" s="4"/>
      <c r="PYR845" s="4"/>
      <c r="PYS845" s="4"/>
      <c r="PYT845" s="4"/>
      <c r="PYU845" s="4"/>
      <c r="PYV845" s="4"/>
      <c r="PYW845" s="4"/>
      <c r="PYX845" s="4"/>
      <c r="PYY845" s="4"/>
      <c r="PYZ845" s="4"/>
      <c r="PZA845" s="4"/>
      <c r="PZB845" s="4"/>
      <c r="PZC845" s="4"/>
      <c r="PZD845" s="4"/>
      <c r="PZE845" s="4"/>
      <c r="PZF845" s="4"/>
      <c r="PZG845" s="4"/>
      <c r="PZH845" s="4"/>
      <c r="PZI845" s="4"/>
      <c r="PZJ845" s="4"/>
      <c r="PZK845" s="4"/>
      <c r="PZL845" s="4"/>
      <c r="PZM845" s="4"/>
      <c r="PZN845" s="4"/>
      <c r="PZO845" s="4"/>
      <c r="PZP845" s="4"/>
      <c r="PZQ845" s="4"/>
      <c r="PZR845" s="4"/>
      <c r="PZS845" s="4"/>
      <c r="PZT845" s="4"/>
      <c r="PZU845" s="4"/>
      <c r="PZV845" s="4"/>
      <c r="PZW845" s="4"/>
      <c r="PZX845" s="4"/>
      <c r="PZY845" s="4"/>
      <c r="PZZ845" s="4"/>
      <c r="QAA845" s="4"/>
      <c r="QAB845" s="4"/>
      <c r="QAC845" s="4"/>
      <c r="QAD845" s="4"/>
      <c r="QAE845" s="4"/>
      <c r="QAF845" s="4"/>
      <c r="QAG845" s="4"/>
      <c r="QAH845" s="4"/>
      <c r="QAI845" s="4"/>
      <c r="QAJ845" s="4"/>
      <c r="QAK845" s="4"/>
      <c r="QAL845" s="4"/>
      <c r="QAM845" s="4"/>
      <c r="QAN845" s="4"/>
      <c r="QAO845" s="4"/>
      <c r="QAP845" s="4"/>
      <c r="QAQ845" s="4"/>
      <c r="QAR845" s="4"/>
      <c r="QAS845" s="4"/>
      <c r="QAT845" s="4"/>
      <c r="QAU845" s="4"/>
      <c r="QAV845" s="4"/>
      <c r="QAW845" s="4"/>
      <c r="QAX845" s="4"/>
      <c r="QAY845" s="4"/>
      <c r="QAZ845" s="4"/>
      <c r="QBA845" s="4"/>
      <c r="QBB845" s="4"/>
      <c r="QBC845" s="4"/>
      <c r="QBD845" s="4"/>
      <c r="QBE845" s="4"/>
      <c r="QBF845" s="4"/>
      <c r="QBG845" s="4"/>
      <c r="QBH845" s="4"/>
      <c r="QBI845" s="4"/>
      <c r="QBJ845" s="4"/>
      <c r="QBK845" s="4"/>
      <c r="QBL845" s="4"/>
      <c r="QBM845" s="4"/>
      <c r="QBN845" s="4"/>
      <c r="QBO845" s="4"/>
      <c r="QBP845" s="4"/>
      <c r="QBQ845" s="4"/>
      <c r="QBR845" s="4"/>
      <c r="QBS845" s="4"/>
      <c r="QBT845" s="4"/>
      <c r="QBU845" s="4"/>
      <c r="QBV845" s="4"/>
      <c r="QBW845" s="4"/>
      <c r="QBX845" s="4"/>
      <c r="QBY845" s="4"/>
      <c r="QBZ845" s="4"/>
      <c r="QCA845" s="4"/>
      <c r="QCB845" s="4"/>
      <c r="QCC845" s="4"/>
      <c r="QCD845" s="4"/>
      <c r="QCE845" s="4"/>
      <c r="QCF845" s="4"/>
      <c r="QCG845" s="4"/>
      <c r="QCH845" s="4"/>
      <c r="QCI845" s="4"/>
      <c r="QCJ845" s="4"/>
      <c r="QCK845" s="4"/>
      <c r="QCL845" s="4"/>
      <c r="QCM845" s="4"/>
      <c r="QCN845" s="4"/>
      <c r="QCO845" s="4"/>
      <c r="QCP845" s="4"/>
      <c r="QCQ845" s="4"/>
      <c r="QCR845" s="4"/>
      <c r="QCS845" s="4"/>
      <c r="QCT845" s="4"/>
      <c r="QCU845" s="4"/>
      <c r="QCV845" s="4"/>
      <c r="QCW845" s="4"/>
      <c r="QCX845" s="4"/>
      <c r="QCY845" s="4"/>
      <c r="QCZ845" s="4"/>
      <c r="QDA845" s="4"/>
      <c r="QDB845" s="4"/>
      <c r="QDC845" s="4"/>
      <c r="QDD845" s="4"/>
      <c r="QDE845" s="4"/>
      <c r="QDF845" s="4"/>
      <c r="QDG845" s="4"/>
      <c r="QDH845" s="4"/>
      <c r="QDI845" s="4"/>
      <c r="QDJ845" s="4"/>
      <c r="QDK845" s="4"/>
      <c r="QDL845" s="4"/>
      <c r="QDM845" s="4"/>
      <c r="QDN845" s="4"/>
      <c r="QDO845" s="4"/>
      <c r="QDP845" s="4"/>
      <c r="QDQ845" s="4"/>
      <c r="QDR845" s="4"/>
      <c r="QDS845" s="4"/>
      <c r="QDT845" s="4"/>
      <c r="QDU845" s="4"/>
      <c r="QDV845" s="4"/>
      <c r="QDW845" s="4"/>
      <c r="QDX845" s="4"/>
      <c r="QDY845" s="4"/>
      <c r="QDZ845" s="4"/>
      <c r="QEA845" s="4"/>
      <c r="QEB845" s="4"/>
      <c r="QEC845" s="4"/>
      <c r="QED845" s="4"/>
      <c r="QEE845" s="4"/>
      <c r="QEF845" s="4"/>
      <c r="QEG845" s="4"/>
      <c r="QEH845" s="4"/>
      <c r="QEI845" s="4"/>
      <c r="QEJ845" s="4"/>
      <c r="QEK845" s="4"/>
      <c r="QEL845" s="4"/>
      <c r="QEM845" s="4"/>
      <c r="QEN845" s="4"/>
      <c r="QEO845" s="4"/>
      <c r="QEP845" s="4"/>
      <c r="QEQ845" s="4"/>
      <c r="QER845" s="4"/>
      <c r="QES845" s="4"/>
      <c r="QET845" s="4"/>
      <c r="QEU845" s="4"/>
      <c r="QEV845" s="4"/>
      <c r="QEW845" s="4"/>
      <c r="QEX845" s="4"/>
      <c r="QEY845" s="4"/>
      <c r="QEZ845" s="4"/>
      <c r="QFA845" s="4"/>
      <c r="QFB845" s="4"/>
      <c r="QFC845" s="4"/>
      <c r="QFD845" s="4"/>
      <c r="QFE845" s="4"/>
      <c r="QFF845" s="4"/>
      <c r="QFG845" s="4"/>
      <c r="QFH845" s="4"/>
      <c r="QFI845" s="4"/>
      <c r="QFJ845" s="4"/>
      <c r="QFK845" s="4"/>
      <c r="QFL845" s="4"/>
      <c r="QFM845" s="4"/>
      <c r="QFN845" s="4"/>
      <c r="QFO845" s="4"/>
      <c r="QFP845" s="4"/>
      <c r="QFQ845" s="4"/>
      <c r="QFR845" s="4"/>
      <c r="QFS845" s="4"/>
      <c r="QFT845" s="4"/>
      <c r="QFU845" s="4"/>
      <c r="QFV845" s="4"/>
      <c r="QFW845" s="4"/>
      <c r="QFX845" s="4"/>
      <c r="QFY845" s="4"/>
      <c r="QFZ845" s="4"/>
      <c r="QGA845" s="4"/>
      <c r="QGB845" s="4"/>
      <c r="QGC845" s="4"/>
      <c r="QGD845" s="4"/>
      <c r="QGE845" s="4"/>
      <c r="QGF845" s="4"/>
      <c r="QGG845" s="4"/>
      <c r="QGH845" s="4"/>
      <c r="QGI845" s="4"/>
      <c r="QGJ845" s="4"/>
      <c r="QGK845" s="4"/>
      <c r="QGL845" s="4"/>
      <c r="QGM845" s="4"/>
      <c r="QGN845" s="4"/>
      <c r="QGO845" s="4"/>
      <c r="QGP845" s="4"/>
      <c r="QGQ845" s="4"/>
      <c r="QGR845" s="4"/>
      <c r="QGS845" s="4"/>
      <c r="QGT845" s="4"/>
      <c r="QGU845" s="4"/>
      <c r="QGV845" s="4"/>
      <c r="QGW845" s="4"/>
      <c r="QGX845" s="4"/>
      <c r="QGY845" s="4"/>
      <c r="QGZ845" s="4"/>
      <c r="QHA845" s="4"/>
      <c r="QHB845" s="4"/>
      <c r="QHC845" s="4"/>
      <c r="QHD845" s="4"/>
      <c r="QHE845" s="4"/>
      <c r="QHF845" s="4"/>
      <c r="QHG845" s="4"/>
      <c r="QHH845" s="4"/>
      <c r="QHI845" s="4"/>
      <c r="QHJ845" s="4"/>
      <c r="QHK845" s="4"/>
      <c r="QHL845" s="4"/>
      <c r="QHM845" s="4"/>
      <c r="QHN845" s="4"/>
      <c r="QHO845" s="4"/>
      <c r="QHP845" s="4"/>
      <c r="QHQ845" s="4"/>
      <c r="QHR845" s="4"/>
      <c r="QHS845" s="4"/>
      <c r="QHT845" s="4"/>
      <c r="QHU845" s="4"/>
      <c r="QHV845" s="4"/>
      <c r="QHW845" s="4"/>
      <c r="QHX845" s="4"/>
      <c r="QHY845" s="4"/>
      <c r="QHZ845" s="4"/>
      <c r="QIA845" s="4"/>
      <c r="QIB845" s="4"/>
      <c r="QIC845" s="4"/>
      <c r="QID845" s="4"/>
      <c r="QIE845" s="4"/>
      <c r="QIF845" s="4"/>
      <c r="QIG845" s="4"/>
      <c r="QIH845" s="4"/>
      <c r="QII845" s="4"/>
      <c r="QIJ845" s="4"/>
      <c r="QIK845" s="4"/>
      <c r="QIL845" s="4"/>
      <c r="QIM845" s="4"/>
      <c r="QIN845" s="4"/>
      <c r="QIO845" s="4"/>
      <c r="QIP845" s="4"/>
      <c r="QIQ845" s="4"/>
      <c r="QIR845" s="4"/>
      <c r="QIS845" s="4"/>
      <c r="QIT845" s="4"/>
      <c r="QIU845" s="4"/>
      <c r="QIV845" s="4"/>
      <c r="QIW845" s="4"/>
      <c r="QIX845" s="4"/>
      <c r="QIY845" s="4"/>
      <c r="QIZ845" s="4"/>
      <c r="QJA845" s="4"/>
      <c r="QJB845" s="4"/>
      <c r="QJC845" s="4"/>
      <c r="QJD845" s="4"/>
      <c r="QJE845" s="4"/>
      <c r="QJF845" s="4"/>
      <c r="QJG845" s="4"/>
      <c r="QJH845" s="4"/>
      <c r="QJI845" s="4"/>
      <c r="QJJ845" s="4"/>
      <c r="QJK845" s="4"/>
      <c r="QJL845" s="4"/>
      <c r="QJM845" s="4"/>
      <c r="QJN845" s="4"/>
      <c r="QJO845" s="4"/>
      <c r="QJP845" s="4"/>
      <c r="QJQ845" s="4"/>
      <c r="QJR845" s="4"/>
      <c r="QJS845" s="4"/>
      <c r="QJT845" s="4"/>
      <c r="QJU845" s="4"/>
      <c r="QJV845" s="4"/>
      <c r="QJW845" s="4"/>
      <c r="QJX845" s="4"/>
      <c r="QJY845" s="4"/>
      <c r="QJZ845" s="4"/>
      <c r="QKA845" s="4"/>
      <c r="QKB845" s="4"/>
      <c r="QKC845" s="4"/>
      <c r="QKD845" s="4"/>
      <c r="QKE845" s="4"/>
      <c r="QKF845" s="4"/>
      <c r="QKG845" s="4"/>
      <c r="QKH845" s="4"/>
      <c r="QKI845" s="4"/>
      <c r="QKJ845" s="4"/>
      <c r="QKK845" s="4"/>
      <c r="QKL845" s="4"/>
      <c r="QKM845" s="4"/>
      <c r="QKN845" s="4"/>
      <c r="QKO845" s="4"/>
      <c r="QKP845" s="4"/>
      <c r="QKQ845" s="4"/>
      <c r="QKR845" s="4"/>
      <c r="QKS845" s="4"/>
      <c r="QKT845" s="4"/>
      <c r="QKU845" s="4"/>
      <c r="QKV845" s="4"/>
      <c r="QKW845" s="4"/>
      <c r="QKX845" s="4"/>
      <c r="QKY845" s="4"/>
      <c r="QKZ845" s="4"/>
      <c r="QLA845" s="4"/>
      <c r="QLB845" s="4"/>
      <c r="QLC845" s="4"/>
      <c r="QLD845" s="4"/>
      <c r="QLE845" s="4"/>
      <c r="QLF845" s="4"/>
      <c r="QLG845" s="4"/>
      <c r="QLH845" s="4"/>
      <c r="QLI845" s="4"/>
      <c r="QLJ845" s="4"/>
      <c r="QLK845" s="4"/>
      <c r="QLL845" s="4"/>
      <c r="QLM845" s="4"/>
      <c r="QLN845" s="4"/>
      <c r="QLO845" s="4"/>
      <c r="QLP845" s="4"/>
      <c r="QLQ845" s="4"/>
      <c r="QLR845" s="4"/>
      <c r="QLS845" s="4"/>
      <c r="QLT845" s="4"/>
      <c r="QLU845" s="4"/>
      <c r="QLV845" s="4"/>
      <c r="QLW845" s="4"/>
      <c r="QLX845" s="4"/>
      <c r="QLY845" s="4"/>
      <c r="QLZ845" s="4"/>
      <c r="QMA845" s="4"/>
      <c r="QMB845" s="4"/>
      <c r="QMC845" s="4"/>
      <c r="QMD845" s="4"/>
      <c r="QME845" s="4"/>
      <c r="QMF845" s="4"/>
      <c r="QMG845" s="4"/>
      <c r="QMH845" s="4"/>
      <c r="QMI845" s="4"/>
      <c r="QMJ845" s="4"/>
      <c r="QMK845" s="4"/>
      <c r="QML845" s="4"/>
      <c r="QMM845" s="4"/>
      <c r="QMN845" s="4"/>
      <c r="QMO845" s="4"/>
      <c r="QMP845" s="4"/>
      <c r="QMQ845" s="4"/>
      <c r="QMR845" s="4"/>
      <c r="QMS845" s="4"/>
      <c r="QMT845" s="4"/>
      <c r="QMU845" s="4"/>
      <c r="QMV845" s="4"/>
      <c r="QMW845" s="4"/>
      <c r="QMX845" s="4"/>
      <c r="QMY845" s="4"/>
      <c r="QMZ845" s="4"/>
      <c r="QNA845" s="4"/>
      <c r="QNB845" s="4"/>
      <c r="QNC845" s="4"/>
      <c r="QND845" s="4"/>
      <c r="QNE845" s="4"/>
      <c r="QNF845" s="4"/>
      <c r="QNG845" s="4"/>
      <c r="QNH845" s="4"/>
      <c r="QNI845" s="4"/>
      <c r="QNJ845" s="4"/>
      <c r="QNK845" s="4"/>
      <c r="QNL845" s="4"/>
      <c r="QNM845" s="4"/>
      <c r="QNN845" s="4"/>
      <c r="QNO845" s="4"/>
      <c r="QNP845" s="4"/>
      <c r="QNQ845" s="4"/>
      <c r="QNR845" s="4"/>
      <c r="QNS845" s="4"/>
      <c r="QNT845" s="4"/>
      <c r="QNU845" s="4"/>
      <c r="QNV845" s="4"/>
      <c r="QNW845" s="4"/>
      <c r="QNX845" s="4"/>
      <c r="QNY845" s="4"/>
      <c r="QNZ845" s="4"/>
      <c r="QOA845" s="4"/>
      <c r="QOB845" s="4"/>
      <c r="QOC845" s="4"/>
      <c r="QOD845" s="4"/>
      <c r="QOE845" s="4"/>
      <c r="QOF845" s="4"/>
      <c r="QOG845" s="4"/>
      <c r="QOH845" s="4"/>
      <c r="QOI845" s="4"/>
      <c r="QOJ845" s="4"/>
      <c r="QOK845" s="4"/>
      <c r="QOL845" s="4"/>
      <c r="QOM845" s="4"/>
      <c r="QON845" s="4"/>
      <c r="QOO845" s="4"/>
      <c r="QOP845" s="4"/>
      <c r="QOQ845" s="4"/>
      <c r="QOR845" s="4"/>
      <c r="QOS845" s="4"/>
      <c r="QOT845" s="4"/>
      <c r="QOU845" s="4"/>
      <c r="QOV845" s="4"/>
      <c r="QOW845" s="4"/>
      <c r="QOX845" s="4"/>
      <c r="QOY845" s="4"/>
      <c r="QOZ845" s="4"/>
      <c r="QPA845" s="4"/>
      <c r="QPB845" s="4"/>
      <c r="QPC845" s="4"/>
      <c r="QPD845" s="4"/>
      <c r="QPE845" s="4"/>
      <c r="QPF845" s="4"/>
      <c r="QPG845" s="4"/>
      <c r="QPH845" s="4"/>
      <c r="QPI845" s="4"/>
      <c r="QPJ845" s="4"/>
      <c r="QPK845" s="4"/>
      <c r="QPL845" s="4"/>
      <c r="QPM845" s="4"/>
      <c r="QPN845" s="4"/>
      <c r="QPO845" s="4"/>
      <c r="QPP845" s="4"/>
      <c r="QPQ845" s="4"/>
      <c r="QPR845" s="4"/>
      <c r="QPS845" s="4"/>
      <c r="QPT845" s="4"/>
      <c r="QPU845" s="4"/>
      <c r="QPV845" s="4"/>
      <c r="QPW845" s="4"/>
      <c r="QPX845" s="4"/>
      <c r="QPY845" s="4"/>
      <c r="QPZ845" s="4"/>
      <c r="QQA845" s="4"/>
      <c r="QQB845" s="4"/>
      <c r="QQC845" s="4"/>
      <c r="QQD845" s="4"/>
      <c r="QQE845" s="4"/>
      <c r="QQF845" s="4"/>
      <c r="QQG845" s="4"/>
      <c r="QQH845" s="4"/>
      <c r="QQI845" s="4"/>
      <c r="QQJ845" s="4"/>
      <c r="QQK845" s="4"/>
      <c r="QQL845" s="4"/>
      <c r="QQM845" s="4"/>
      <c r="QQN845" s="4"/>
      <c r="QQO845" s="4"/>
      <c r="QQP845" s="4"/>
      <c r="QQQ845" s="4"/>
      <c r="QQR845" s="4"/>
      <c r="QQS845" s="4"/>
      <c r="QQT845" s="4"/>
      <c r="QQU845" s="4"/>
      <c r="QQV845" s="4"/>
      <c r="QQW845" s="4"/>
      <c r="QQX845" s="4"/>
      <c r="QQY845" s="4"/>
      <c r="QQZ845" s="4"/>
      <c r="QRA845" s="4"/>
      <c r="QRB845" s="4"/>
      <c r="QRC845" s="4"/>
      <c r="QRD845" s="4"/>
      <c r="QRE845" s="4"/>
      <c r="QRF845" s="4"/>
      <c r="QRG845" s="4"/>
      <c r="QRH845" s="4"/>
      <c r="QRI845" s="4"/>
      <c r="QRJ845" s="4"/>
      <c r="QRK845" s="4"/>
      <c r="QRL845" s="4"/>
      <c r="QRM845" s="4"/>
      <c r="QRN845" s="4"/>
      <c r="QRO845" s="4"/>
      <c r="QRP845" s="4"/>
      <c r="QRQ845" s="4"/>
      <c r="QRR845" s="4"/>
      <c r="QRS845" s="4"/>
      <c r="QRT845" s="4"/>
      <c r="QRU845" s="4"/>
      <c r="QRV845" s="4"/>
      <c r="QRW845" s="4"/>
      <c r="QRX845" s="4"/>
      <c r="QRY845" s="4"/>
      <c r="QRZ845" s="4"/>
      <c r="QSA845" s="4"/>
      <c r="QSB845" s="4"/>
      <c r="QSC845" s="4"/>
      <c r="QSD845" s="4"/>
      <c r="QSE845" s="4"/>
      <c r="QSF845" s="4"/>
      <c r="QSG845" s="4"/>
      <c r="QSH845" s="4"/>
      <c r="QSI845" s="4"/>
      <c r="QSJ845" s="4"/>
      <c r="QSK845" s="4"/>
      <c r="QSL845" s="4"/>
      <c r="QSM845" s="4"/>
      <c r="QSN845" s="4"/>
      <c r="QSO845" s="4"/>
      <c r="QSP845" s="4"/>
      <c r="QSQ845" s="4"/>
      <c r="QSR845" s="4"/>
      <c r="QSS845" s="4"/>
      <c r="QST845" s="4"/>
      <c r="QSU845" s="4"/>
      <c r="QSV845" s="4"/>
      <c r="QSW845" s="4"/>
      <c r="QSX845" s="4"/>
      <c r="QSY845" s="4"/>
      <c r="QSZ845" s="4"/>
      <c r="QTA845" s="4"/>
      <c r="QTB845" s="4"/>
      <c r="QTC845" s="4"/>
      <c r="QTD845" s="4"/>
      <c r="QTE845" s="4"/>
      <c r="QTF845" s="4"/>
      <c r="QTG845" s="4"/>
      <c r="QTH845" s="4"/>
      <c r="QTI845" s="4"/>
      <c r="QTJ845" s="4"/>
      <c r="QTK845" s="4"/>
      <c r="QTL845" s="4"/>
      <c r="QTM845" s="4"/>
      <c r="QTN845" s="4"/>
      <c r="QTO845" s="4"/>
      <c r="QTP845" s="4"/>
      <c r="QTQ845" s="4"/>
      <c r="QTR845" s="4"/>
      <c r="QTS845" s="4"/>
      <c r="QTT845" s="4"/>
      <c r="QTU845" s="4"/>
      <c r="QTV845" s="4"/>
      <c r="QTW845" s="4"/>
      <c r="QTX845" s="4"/>
      <c r="QTY845" s="4"/>
      <c r="QTZ845" s="4"/>
      <c r="QUA845" s="4"/>
      <c r="QUB845" s="4"/>
      <c r="QUC845" s="4"/>
      <c r="QUD845" s="4"/>
      <c r="QUE845" s="4"/>
      <c r="QUF845" s="4"/>
      <c r="QUG845" s="4"/>
      <c r="QUH845" s="4"/>
      <c r="QUI845" s="4"/>
      <c r="QUJ845" s="4"/>
      <c r="QUK845" s="4"/>
      <c r="QUL845" s="4"/>
      <c r="QUM845" s="4"/>
      <c r="QUN845" s="4"/>
      <c r="QUO845" s="4"/>
      <c r="QUP845" s="4"/>
      <c r="QUQ845" s="4"/>
      <c r="QUR845" s="4"/>
      <c r="QUS845" s="4"/>
      <c r="QUT845" s="4"/>
      <c r="QUU845" s="4"/>
      <c r="QUV845" s="4"/>
      <c r="QUW845" s="4"/>
      <c r="QUX845" s="4"/>
      <c r="QUY845" s="4"/>
      <c r="QUZ845" s="4"/>
      <c r="QVA845" s="4"/>
      <c r="QVB845" s="4"/>
      <c r="QVC845" s="4"/>
      <c r="QVD845" s="4"/>
      <c r="QVE845" s="4"/>
      <c r="QVF845" s="4"/>
      <c r="QVG845" s="4"/>
      <c r="QVH845" s="4"/>
      <c r="QVI845" s="4"/>
      <c r="QVJ845" s="4"/>
      <c r="QVK845" s="4"/>
      <c r="QVL845" s="4"/>
      <c r="QVM845" s="4"/>
      <c r="QVN845" s="4"/>
      <c r="QVO845" s="4"/>
      <c r="QVP845" s="4"/>
      <c r="QVQ845" s="4"/>
      <c r="QVR845" s="4"/>
      <c r="QVS845" s="4"/>
      <c r="QVT845" s="4"/>
      <c r="QVU845" s="4"/>
      <c r="QVV845" s="4"/>
      <c r="QVW845" s="4"/>
      <c r="QVX845" s="4"/>
      <c r="QVY845" s="4"/>
      <c r="QVZ845" s="4"/>
      <c r="QWA845" s="4"/>
      <c r="QWB845" s="4"/>
      <c r="QWC845" s="4"/>
      <c r="QWD845" s="4"/>
      <c r="QWE845" s="4"/>
      <c r="QWF845" s="4"/>
      <c r="QWG845" s="4"/>
      <c r="QWH845" s="4"/>
      <c r="QWI845" s="4"/>
      <c r="QWJ845" s="4"/>
      <c r="QWK845" s="4"/>
      <c r="QWL845" s="4"/>
      <c r="QWM845" s="4"/>
      <c r="QWN845" s="4"/>
      <c r="QWO845" s="4"/>
      <c r="QWP845" s="4"/>
      <c r="QWQ845" s="4"/>
      <c r="QWR845" s="4"/>
      <c r="QWS845" s="4"/>
      <c r="QWT845" s="4"/>
      <c r="QWU845" s="4"/>
      <c r="QWV845" s="4"/>
      <c r="QWW845" s="4"/>
      <c r="QWX845" s="4"/>
      <c r="QWY845" s="4"/>
      <c r="QWZ845" s="4"/>
      <c r="QXA845" s="4"/>
      <c r="QXB845" s="4"/>
      <c r="QXC845" s="4"/>
      <c r="QXD845" s="4"/>
      <c r="QXE845" s="4"/>
      <c r="QXF845" s="4"/>
      <c r="QXG845" s="4"/>
      <c r="QXH845" s="4"/>
      <c r="QXI845" s="4"/>
      <c r="QXJ845" s="4"/>
      <c r="QXK845" s="4"/>
      <c r="QXL845" s="4"/>
      <c r="QXM845" s="4"/>
      <c r="QXN845" s="4"/>
      <c r="QXO845" s="4"/>
      <c r="QXP845" s="4"/>
      <c r="QXQ845" s="4"/>
      <c r="QXR845" s="4"/>
      <c r="QXS845" s="4"/>
      <c r="QXT845" s="4"/>
      <c r="QXU845" s="4"/>
      <c r="QXV845" s="4"/>
      <c r="QXW845" s="4"/>
      <c r="QXX845" s="4"/>
      <c r="QXY845" s="4"/>
      <c r="QXZ845" s="4"/>
      <c r="QYA845" s="4"/>
      <c r="QYB845" s="4"/>
      <c r="QYC845" s="4"/>
      <c r="QYD845" s="4"/>
      <c r="QYE845" s="4"/>
      <c r="QYF845" s="4"/>
      <c r="QYG845" s="4"/>
      <c r="QYH845" s="4"/>
      <c r="QYI845" s="4"/>
      <c r="QYJ845" s="4"/>
      <c r="QYK845" s="4"/>
      <c r="QYL845" s="4"/>
      <c r="QYM845" s="4"/>
      <c r="QYN845" s="4"/>
      <c r="QYO845" s="4"/>
      <c r="QYP845" s="4"/>
      <c r="QYQ845" s="4"/>
      <c r="QYR845" s="4"/>
      <c r="QYS845" s="4"/>
      <c r="QYT845" s="4"/>
      <c r="QYU845" s="4"/>
      <c r="QYV845" s="4"/>
      <c r="QYW845" s="4"/>
      <c r="QYX845" s="4"/>
      <c r="QYY845" s="4"/>
      <c r="QYZ845" s="4"/>
      <c r="QZA845" s="4"/>
      <c r="QZB845" s="4"/>
      <c r="QZC845" s="4"/>
      <c r="QZD845" s="4"/>
      <c r="QZE845" s="4"/>
      <c r="QZF845" s="4"/>
      <c r="QZG845" s="4"/>
      <c r="QZH845" s="4"/>
      <c r="QZI845" s="4"/>
      <c r="QZJ845" s="4"/>
      <c r="QZK845" s="4"/>
      <c r="QZL845" s="4"/>
      <c r="QZM845" s="4"/>
      <c r="QZN845" s="4"/>
      <c r="QZO845" s="4"/>
      <c r="QZP845" s="4"/>
      <c r="QZQ845" s="4"/>
      <c r="QZR845" s="4"/>
      <c r="QZS845" s="4"/>
      <c r="QZT845" s="4"/>
      <c r="QZU845" s="4"/>
      <c r="QZV845" s="4"/>
      <c r="QZW845" s="4"/>
      <c r="QZX845" s="4"/>
      <c r="QZY845" s="4"/>
      <c r="QZZ845" s="4"/>
      <c r="RAA845" s="4"/>
      <c r="RAB845" s="4"/>
      <c r="RAC845" s="4"/>
      <c r="RAD845" s="4"/>
      <c r="RAE845" s="4"/>
      <c r="RAF845" s="4"/>
      <c r="RAG845" s="4"/>
      <c r="RAH845" s="4"/>
      <c r="RAI845" s="4"/>
      <c r="RAJ845" s="4"/>
      <c r="RAK845" s="4"/>
      <c r="RAL845" s="4"/>
      <c r="RAM845" s="4"/>
      <c r="RAN845" s="4"/>
      <c r="RAO845" s="4"/>
      <c r="RAP845" s="4"/>
      <c r="RAQ845" s="4"/>
      <c r="RAR845" s="4"/>
      <c r="RAS845" s="4"/>
      <c r="RAT845" s="4"/>
      <c r="RAU845" s="4"/>
      <c r="RAV845" s="4"/>
      <c r="RAW845" s="4"/>
      <c r="RAX845" s="4"/>
      <c r="RAY845" s="4"/>
      <c r="RAZ845" s="4"/>
      <c r="RBA845" s="4"/>
      <c r="RBB845" s="4"/>
      <c r="RBC845" s="4"/>
      <c r="RBD845" s="4"/>
      <c r="RBE845" s="4"/>
      <c r="RBF845" s="4"/>
      <c r="RBG845" s="4"/>
      <c r="RBH845" s="4"/>
      <c r="RBI845" s="4"/>
      <c r="RBJ845" s="4"/>
      <c r="RBK845" s="4"/>
      <c r="RBL845" s="4"/>
      <c r="RBM845" s="4"/>
      <c r="RBN845" s="4"/>
      <c r="RBO845" s="4"/>
      <c r="RBP845" s="4"/>
      <c r="RBQ845" s="4"/>
      <c r="RBR845" s="4"/>
      <c r="RBS845" s="4"/>
      <c r="RBT845" s="4"/>
      <c r="RBU845" s="4"/>
      <c r="RBV845" s="4"/>
      <c r="RBW845" s="4"/>
      <c r="RBX845" s="4"/>
      <c r="RBY845" s="4"/>
      <c r="RBZ845" s="4"/>
      <c r="RCA845" s="4"/>
      <c r="RCB845" s="4"/>
      <c r="RCC845" s="4"/>
      <c r="RCD845" s="4"/>
      <c r="RCE845" s="4"/>
      <c r="RCF845" s="4"/>
      <c r="RCG845" s="4"/>
      <c r="RCH845" s="4"/>
      <c r="RCI845" s="4"/>
      <c r="RCJ845" s="4"/>
      <c r="RCK845" s="4"/>
      <c r="RCL845" s="4"/>
      <c r="RCM845" s="4"/>
      <c r="RCN845" s="4"/>
      <c r="RCO845" s="4"/>
      <c r="RCP845" s="4"/>
      <c r="RCQ845" s="4"/>
      <c r="RCR845" s="4"/>
      <c r="RCS845" s="4"/>
      <c r="RCT845" s="4"/>
      <c r="RCU845" s="4"/>
      <c r="RCV845" s="4"/>
      <c r="RCW845" s="4"/>
      <c r="RCX845" s="4"/>
      <c r="RCY845" s="4"/>
      <c r="RCZ845" s="4"/>
      <c r="RDA845" s="4"/>
      <c r="RDB845" s="4"/>
      <c r="RDC845" s="4"/>
      <c r="RDD845" s="4"/>
      <c r="RDE845" s="4"/>
      <c r="RDF845" s="4"/>
      <c r="RDG845" s="4"/>
      <c r="RDH845" s="4"/>
      <c r="RDI845" s="4"/>
      <c r="RDJ845" s="4"/>
      <c r="RDK845" s="4"/>
      <c r="RDL845" s="4"/>
      <c r="RDM845" s="4"/>
      <c r="RDN845" s="4"/>
      <c r="RDO845" s="4"/>
      <c r="RDP845" s="4"/>
      <c r="RDQ845" s="4"/>
      <c r="RDR845" s="4"/>
      <c r="RDS845" s="4"/>
      <c r="RDT845" s="4"/>
      <c r="RDU845" s="4"/>
      <c r="RDV845" s="4"/>
      <c r="RDW845" s="4"/>
      <c r="RDX845" s="4"/>
      <c r="RDY845" s="4"/>
      <c r="RDZ845" s="4"/>
      <c r="REA845" s="4"/>
      <c r="REB845" s="4"/>
      <c r="REC845" s="4"/>
      <c r="RED845" s="4"/>
      <c r="REE845" s="4"/>
      <c r="REF845" s="4"/>
      <c r="REG845" s="4"/>
      <c r="REH845" s="4"/>
      <c r="REI845" s="4"/>
      <c r="REJ845" s="4"/>
      <c r="REK845" s="4"/>
      <c r="REL845" s="4"/>
      <c r="REM845" s="4"/>
      <c r="REN845" s="4"/>
      <c r="REO845" s="4"/>
      <c r="REP845" s="4"/>
      <c r="REQ845" s="4"/>
      <c r="RER845" s="4"/>
      <c r="RES845" s="4"/>
      <c r="RET845" s="4"/>
      <c r="REU845" s="4"/>
      <c r="REV845" s="4"/>
      <c r="REW845" s="4"/>
      <c r="REX845" s="4"/>
      <c r="REY845" s="4"/>
      <c r="REZ845" s="4"/>
      <c r="RFA845" s="4"/>
      <c r="RFB845" s="4"/>
      <c r="RFC845" s="4"/>
      <c r="RFD845" s="4"/>
      <c r="RFE845" s="4"/>
      <c r="RFF845" s="4"/>
      <c r="RFG845" s="4"/>
      <c r="RFH845" s="4"/>
      <c r="RFI845" s="4"/>
      <c r="RFJ845" s="4"/>
      <c r="RFK845" s="4"/>
      <c r="RFL845" s="4"/>
      <c r="RFM845" s="4"/>
      <c r="RFN845" s="4"/>
      <c r="RFO845" s="4"/>
      <c r="RFP845" s="4"/>
      <c r="RFQ845" s="4"/>
      <c r="RFR845" s="4"/>
      <c r="RFS845" s="4"/>
      <c r="RFT845" s="4"/>
      <c r="RFU845" s="4"/>
      <c r="RFV845" s="4"/>
      <c r="RFW845" s="4"/>
      <c r="RFX845" s="4"/>
      <c r="RFY845" s="4"/>
      <c r="RFZ845" s="4"/>
      <c r="RGA845" s="4"/>
      <c r="RGB845" s="4"/>
      <c r="RGC845" s="4"/>
      <c r="RGD845" s="4"/>
      <c r="RGE845" s="4"/>
      <c r="RGF845" s="4"/>
      <c r="RGG845" s="4"/>
      <c r="RGH845" s="4"/>
      <c r="RGI845" s="4"/>
      <c r="RGJ845" s="4"/>
      <c r="RGK845" s="4"/>
      <c r="RGL845" s="4"/>
      <c r="RGM845" s="4"/>
      <c r="RGN845" s="4"/>
      <c r="RGO845" s="4"/>
      <c r="RGP845" s="4"/>
      <c r="RGQ845" s="4"/>
      <c r="RGR845" s="4"/>
      <c r="RGS845" s="4"/>
      <c r="RGT845" s="4"/>
      <c r="RGU845" s="4"/>
      <c r="RGV845" s="4"/>
      <c r="RGW845" s="4"/>
      <c r="RGX845" s="4"/>
      <c r="RGY845" s="4"/>
      <c r="RGZ845" s="4"/>
      <c r="RHA845" s="4"/>
      <c r="RHB845" s="4"/>
      <c r="RHC845" s="4"/>
      <c r="RHD845" s="4"/>
      <c r="RHE845" s="4"/>
      <c r="RHF845" s="4"/>
      <c r="RHG845" s="4"/>
      <c r="RHH845" s="4"/>
      <c r="RHI845" s="4"/>
      <c r="RHJ845" s="4"/>
      <c r="RHK845" s="4"/>
      <c r="RHL845" s="4"/>
      <c r="RHM845" s="4"/>
      <c r="RHN845" s="4"/>
      <c r="RHO845" s="4"/>
      <c r="RHP845" s="4"/>
      <c r="RHQ845" s="4"/>
      <c r="RHR845" s="4"/>
      <c r="RHS845" s="4"/>
      <c r="RHT845" s="4"/>
      <c r="RHU845" s="4"/>
      <c r="RHV845" s="4"/>
      <c r="RHW845" s="4"/>
      <c r="RHX845" s="4"/>
      <c r="RHY845" s="4"/>
      <c r="RHZ845" s="4"/>
      <c r="RIA845" s="4"/>
      <c r="RIB845" s="4"/>
      <c r="RIC845" s="4"/>
      <c r="RID845" s="4"/>
      <c r="RIE845" s="4"/>
      <c r="RIF845" s="4"/>
      <c r="RIG845" s="4"/>
      <c r="RIH845" s="4"/>
      <c r="RII845" s="4"/>
      <c r="RIJ845" s="4"/>
      <c r="RIK845" s="4"/>
      <c r="RIL845" s="4"/>
      <c r="RIM845" s="4"/>
      <c r="RIN845" s="4"/>
      <c r="RIO845" s="4"/>
      <c r="RIP845" s="4"/>
      <c r="RIQ845" s="4"/>
      <c r="RIR845" s="4"/>
      <c r="RIS845" s="4"/>
      <c r="RIT845" s="4"/>
      <c r="RIU845" s="4"/>
      <c r="RIV845" s="4"/>
      <c r="RIW845" s="4"/>
      <c r="RIX845" s="4"/>
      <c r="RIY845" s="4"/>
      <c r="RIZ845" s="4"/>
      <c r="RJA845" s="4"/>
      <c r="RJB845" s="4"/>
      <c r="RJC845" s="4"/>
      <c r="RJD845" s="4"/>
      <c r="RJE845" s="4"/>
      <c r="RJF845" s="4"/>
      <c r="RJG845" s="4"/>
      <c r="RJH845" s="4"/>
      <c r="RJI845" s="4"/>
      <c r="RJJ845" s="4"/>
      <c r="RJK845" s="4"/>
      <c r="RJL845" s="4"/>
      <c r="RJM845" s="4"/>
      <c r="RJN845" s="4"/>
      <c r="RJO845" s="4"/>
      <c r="RJP845" s="4"/>
      <c r="RJQ845" s="4"/>
      <c r="RJR845" s="4"/>
      <c r="RJS845" s="4"/>
      <c r="RJT845" s="4"/>
      <c r="RJU845" s="4"/>
      <c r="RJV845" s="4"/>
      <c r="RJW845" s="4"/>
      <c r="RJX845" s="4"/>
      <c r="RJY845" s="4"/>
      <c r="RJZ845" s="4"/>
      <c r="RKA845" s="4"/>
      <c r="RKB845" s="4"/>
      <c r="RKC845" s="4"/>
      <c r="RKD845" s="4"/>
      <c r="RKE845" s="4"/>
      <c r="RKF845" s="4"/>
      <c r="RKG845" s="4"/>
      <c r="RKH845" s="4"/>
      <c r="RKI845" s="4"/>
      <c r="RKJ845" s="4"/>
      <c r="RKK845" s="4"/>
      <c r="RKL845" s="4"/>
      <c r="RKM845" s="4"/>
      <c r="RKN845" s="4"/>
      <c r="RKO845" s="4"/>
      <c r="RKP845" s="4"/>
      <c r="RKQ845" s="4"/>
      <c r="RKR845" s="4"/>
      <c r="RKS845" s="4"/>
      <c r="RKT845" s="4"/>
      <c r="RKU845" s="4"/>
      <c r="RKV845" s="4"/>
      <c r="RKW845" s="4"/>
      <c r="RKX845" s="4"/>
      <c r="RKY845" s="4"/>
      <c r="RKZ845" s="4"/>
      <c r="RLA845" s="4"/>
      <c r="RLB845" s="4"/>
      <c r="RLC845" s="4"/>
      <c r="RLD845" s="4"/>
      <c r="RLE845" s="4"/>
      <c r="RLF845" s="4"/>
      <c r="RLG845" s="4"/>
      <c r="RLH845" s="4"/>
      <c r="RLI845" s="4"/>
      <c r="RLJ845" s="4"/>
      <c r="RLK845" s="4"/>
      <c r="RLL845" s="4"/>
      <c r="RLM845" s="4"/>
      <c r="RLN845" s="4"/>
      <c r="RLO845" s="4"/>
      <c r="RLP845" s="4"/>
      <c r="RLQ845" s="4"/>
      <c r="RLR845" s="4"/>
      <c r="RLS845" s="4"/>
      <c r="RLT845" s="4"/>
      <c r="RLU845" s="4"/>
      <c r="RLV845" s="4"/>
      <c r="RLW845" s="4"/>
      <c r="RLX845" s="4"/>
      <c r="RLY845" s="4"/>
      <c r="RLZ845" s="4"/>
      <c r="RMA845" s="4"/>
      <c r="RMB845" s="4"/>
      <c r="RMC845" s="4"/>
      <c r="RMD845" s="4"/>
      <c r="RME845" s="4"/>
      <c r="RMF845" s="4"/>
      <c r="RMG845" s="4"/>
      <c r="RMH845" s="4"/>
      <c r="RMI845" s="4"/>
      <c r="RMJ845" s="4"/>
      <c r="RMK845" s="4"/>
      <c r="RML845" s="4"/>
      <c r="RMM845" s="4"/>
      <c r="RMN845" s="4"/>
      <c r="RMO845" s="4"/>
      <c r="RMP845" s="4"/>
      <c r="RMQ845" s="4"/>
      <c r="RMR845" s="4"/>
      <c r="RMS845" s="4"/>
      <c r="RMT845" s="4"/>
      <c r="RMU845" s="4"/>
      <c r="RMV845" s="4"/>
      <c r="RMW845" s="4"/>
      <c r="RMX845" s="4"/>
      <c r="RMY845" s="4"/>
      <c r="RMZ845" s="4"/>
      <c r="RNA845" s="4"/>
      <c r="RNB845" s="4"/>
      <c r="RNC845" s="4"/>
      <c r="RND845" s="4"/>
      <c r="RNE845" s="4"/>
      <c r="RNF845" s="4"/>
      <c r="RNG845" s="4"/>
      <c r="RNH845" s="4"/>
      <c r="RNI845" s="4"/>
      <c r="RNJ845" s="4"/>
      <c r="RNK845" s="4"/>
      <c r="RNL845" s="4"/>
      <c r="RNM845" s="4"/>
      <c r="RNN845" s="4"/>
      <c r="RNO845" s="4"/>
      <c r="RNP845" s="4"/>
      <c r="RNQ845" s="4"/>
      <c r="RNR845" s="4"/>
      <c r="RNS845" s="4"/>
      <c r="RNT845" s="4"/>
      <c r="RNU845" s="4"/>
      <c r="RNV845" s="4"/>
      <c r="RNW845" s="4"/>
      <c r="RNX845" s="4"/>
      <c r="RNY845" s="4"/>
      <c r="RNZ845" s="4"/>
      <c r="ROA845" s="4"/>
      <c r="ROB845" s="4"/>
      <c r="ROC845" s="4"/>
      <c r="ROD845" s="4"/>
      <c r="ROE845" s="4"/>
      <c r="ROF845" s="4"/>
      <c r="ROG845" s="4"/>
      <c r="ROH845" s="4"/>
      <c r="ROI845" s="4"/>
      <c r="ROJ845" s="4"/>
      <c r="ROK845" s="4"/>
      <c r="ROL845" s="4"/>
      <c r="ROM845" s="4"/>
      <c r="RON845" s="4"/>
      <c r="ROO845" s="4"/>
      <c r="ROP845" s="4"/>
      <c r="ROQ845" s="4"/>
      <c r="ROR845" s="4"/>
      <c r="ROS845" s="4"/>
      <c r="ROT845" s="4"/>
      <c r="ROU845" s="4"/>
      <c r="ROV845" s="4"/>
      <c r="ROW845" s="4"/>
      <c r="ROX845" s="4"/>
      <c r="ROY845" s="4"/>
      <c r="ROZ845" s="4"/>
      <c r="RPA845" s="4"/>
      <c r="RPB845" s="4"/>
      <c r="RPC845" s="4"/>
      <c r="RPD845" s="4"/>
      <c r="RPE845" s="4"/>
      <c r="RPF845" s="4"/>
      <c r="RPG845" s="4"/>
      <c r="RPH845" s="4"/>
      <c r="RPI845" s="4"/>
      <c r="RPJ845" s="4"/>
      <c r="RPK845" s="4"/>
      <c r="RPL845" s="4"/>
      <c r="RPM845" s="4"/>
      <c r="RPN845" s="4"/>
      <c r="RPO845" s="4"/>
      <c r="RPP845" s="4"/>
      <c r="RPQ845" s="4"/>
      <c r="RPR845" s="4"/>
      <c r="RPS845" s="4"/>
      <c r="RPT845" s="4"/>
      <c r="RPU845" s="4"/>
      <c r="RPV845" s="4"/>
      <c r="RPW845" s="4"/>
      <c r="RPX845" s="4"/>
      <c r="RPY845" s="4"/>
      <c r="RPZ845" s="4"/>
      <c r="RQA845" s="4"/>
      <c r="RQB845" s="4"/>
      <c r="RQC845" s="4"/>
      <c r="RQD845" s="4"/>
      <c r="RQE845" s="4"/>
      <c r="RQF845" s="4"/>
      <c r="RQG845" s="4"/>
      <c r="RQH845" s="4"/>
      <c r="RQI845" s="4"/>
      <c r="RQJ845" s="4"/>
      <c r="RQK845" s="4"/>
      <c r="RQL845" s="4"/>
      <c r="RQM845" s="4"/>
      <c r="RQN845" s="4"/>
      <c r="RQO845" s="4"/>
      <c r="RQP845" s="4"/>
      <c r="RQQ845" s="4"/>
      <c r="RQR845" s="4"/>
      <c r="RQS845" s="4"/>
      <c r="RQT845" s="4"/>
      <c r="RQU845" s="4"/>
      <c r="RQV845" s="4"/>
      <c r="RQW845" s="4"/>
      <c r="RQX845" s="4"/>
      <c r="RQY845" s="4"/>
      <c r="RQZ845" s="4"/>
      <c r="RRA845" s="4"/>
      <c r="RRB845" s="4"/>
      <c r="RRC845" s="4"/>
      <c r="RRD845" s="4"/>
      <c r="RRE845" s="4"/>
      <c r="RRF845" s="4"/>
      <c r="RRG845" s="4"/>
      <c r="RRH845" s="4"/>
      <c r="RRI845" s="4"/>
      <c r="RRJ845" s="4"/>
      <c r="RRK845" s="4"/>
      <c r="RRL845" s="4"/>
      <c r="RRM845" s="4"/>
      <c r="RRN845" s="4"/>
      <c r="RRO845" s="4"/>
      <c r="RRP845" s="4"/>
      <c r="RRQ845" s="4"/>
      <c r="RRR845" s="4"/>
      <c r="RRS845" s="4"/>
      <c r="RRT845" s="4"/>
      <c r="RRU845" s="4"/>
      <c r="RRV845" s="4"/>
      <c r="RRW845" s="4"/>
      <c r="RRX845" s="4"/>
      <c r="RRY845" s="4"/>
      <c r="RRZ845" s="4"/>
      <c r="RSA845" s="4"/>
      <c r="RSB845" s="4"/>
      <c r="RSC845" s="4"/>
      <c r="RSD845" s="4"/>
      <c r="RSE845" s="4"/>
      <c r="RSF845" s="4"/>
      <c r="RSG845" s="4"/>
      <c r="RSH845" s="4"/>
      <c r="RSI845" s="4"/>
      <c r="RSJ845" s="4"/>
      <c r="RSK845" s="4"/>
      <c r="RSL845" s="4"/>
      <c r="RSM845" s="4"/>
      <c r="RSN845" s="4"/>
      <c r="RSO845" s="4"/>
      <c r="RSP845" s="4"/>
      <c r="RSQ845" s="4"/>
      <c r="RSR845" s="4"/>
      <c r="RSS845" s="4"/>
      <c r="RST845" s="4"/>
      <c r="RSU845" s="4"/>
      <c r="RSV845" s="4"/>
      <c r="RSW845" s="4"/>
      <c r="RSX845" s="4"/>
      <c r="RSY845" s="4"/>
      <c r="RSZ845" s="4"/>
      <c r="RTA845" s="4"/>
      <c r="RTB845" s="4"/>
      <c r="RTC845" s="4"/>
      <c r="RTD845" s="4"/>
      <c r="RTE845" s="4"/>
      <c r="RTF845" s="4"/>
      <c r="RTG845" s="4"/>
      <c r="RTH845" s="4"/>
      <c r="RTI845" s="4"/>
      <c r="RTJ845" s="4"/>
      <c r="RTK845" s="4"/>
      <c r="RTL845" s="4"/>
      <c r="RTM845" s="4"/>
      <c r="RTN845" s="4"/>
      <c r="RTO845" s="4"/>
      <c r="RTP845" s="4"/>
      <c r="RTQ845" s="4"/>
      <c r="RTR845" s="4"/>
      <c r="RTS845" s="4"/>
      <c r="RTT845" s="4"/>
      <c r="RTU845" s="4"/>
      <c r="RTV845" s="4"/>
      <c r="RTW845" s="4"/>
      <c r="RTX845" s="4"/>
      <c r="RTY845" s="4"/>
      <c r="RTZ845" s="4"/>
      <c r="RUA845" s="4"/>
      <c r="RUB845" s="4"/>
      <c r="RUC845" s="4"/>
      <c r="RUD845" s="4"/>
      <c r="RUE845" s="4"/>
      <c r="RUF845" s="4"/>
      <c r="RUG845" s="4"/>
      <c r="RUH845" s="4"/>
      <c r="RUI845" s="4"/>
      <c r="RUJ845" s="4"/>
      <c r="RUK845" s="4"/>
      <c r="RUL845" s="4"/>
      <c r="RUM845" s="4"/>
      <c r="RUN845" s="4"/>
      <c r="RUO845" s="4"/>
      <c r="RUP845" s="4"/>
      <c r="RUQ845" s="4"/>
      <c r="RUR845" s="4"/>
      <c r="RUS845" s="4"/>
      <c r="RUT845" s="4"/>
      <c r="RUU845" s="4"/>
      <c r="RUV845" s="4"/>
      <c r="RUW845" s="4"/>
      <c r="RUX845" s="4"/>
      <c r="RUY845" s="4"/>
      <c r="RUZ845" s="4"/>
      <c r="RVA845" s="4"/>
      <c r="RVB845" s="4"/>
      <c r="RVC845" s="4"/>
      <c r="RVD845" s="4"/>
      <c r="RVE845" s="4"/>
      <c r="RVF845" s="4"/>
      <c r="RVG845" s="4"/>
      <c r="RVH845" s="4"/>
      <c r="RVI845" s="4"/>
      <c r="RVJ845" s="4"/>
      <c r="RVK845" s="4"/>
      <c r="RVL845" s="4"/>
      <c r="RVM845" s="4"/>
      <c r="RVN845" s="4"/>
      <c r="RVO845" s="4"/>
      <c r="RVP845" s="4"/>
      <c r="RVQ845" s="4"/>
      <c r="RVR845" s="4"/>
      <c r="RVS845" s="4"/>
      <c r="RVT845" s="4"/>
      <c r="RVU845" s="4"/>
      <c r="RVV845" s="4"/>
      <c r="RVW845" s="4"/>
      <c r="RVX845" s="4"/>
      <c r="RVY845" s="4"/>
      <c r="RVZ845" s="4"/>
      <c r="RWA845" s="4"/>
      <c r="RWB845" s="4"/>
      <c r="RWC845" s="4"/>
      <c r="RWD845" s="4"/>
      <c r="RWE845" s="4"/>
      <c r="RWF845" s="4"/>
      <c r="RWG845" s="4"/>
      <c r="RWH845" s="4"/>
      <c r="RWI845" s="4"/>
      <c r="RWJ845" s="4"/>
      <c r="RWK845" s="4"/>
      <c r="RWL845" s="4"/>
      <c r="RWM845" s="4"/>
      <c r="RWN845" s="4"/>
      <c r="RWO845" s="4"/>
      <c r="RWP845" s="4"/>
      <c r="RWQ845" s="4"/>
      <c r="RWR845" s="4"/>
      <c r="RWS845" s="4"/>
      <c r="RWT845" s="4"/>
      <c r="RWU845" s="4"/>
      <c r="RWV845" s="4"/>
      <c r="RWW845" s="4"/>
      <c r="RWX845" s="4"/>
      <c r="RWY845" s="4"/>
      <c r="RWZ845" s="4"/>
      <c r="RXA845" s="4"/>
      <c r="RXB845" s="4"/>
      <c r="RXC845" s="4"/>
      <c r="RXD845" s="4"/>
      <c r="RXE845" s="4"/>
      <c r="RXF845" s="4"/>
      <c r="RXG845" s="4"/>
      <c r="RXH845" s="4"/>
      <c r="RXI845" s="4"/>
      <c r="RXJ845" s="4"/>
      <c r="RXK845" s="4"/>
      <c r="RXL845" s="4"/>
      <c r="RXM845" s="4"/>
      <c r="RXN845" s="4"/>
      <c r="RXO845" s="4"/>
      <c r="RXP845" s="4"/>
      <c r="RXQ845" s="4"/>
      <c r="RXR845" s="4"/>
      <c r="RXS845" s="4"/>
      <c r="RXT845" s="4"/>
      <c r="RXU845" s="4"/>
      <c r="RXV845" s="4"/>
      <c r="RXW845" s="4"/>
      <c r="RXX845" s="4"/>
      <c r="RXY845" s="4"/>
      <c r="RXZ845" s="4"/>
      <c r="RYA845" s="4"/>
      <c r="RYB845" s="4"/>
      <c r="RYC845" s="4"/>
      <c r="RYD845" s="4"/>
      <c r="RYE845" s="4"/>
      <c r="RYF845" s="4"/>
      <c r="RYG845" s="4"/>
      <c r="RYH845" s="4"/>
      <c r="RYI845" s="4"/>
      <c r="RYJ845" s="4"/>
      <c r="RYK845" s="4"/>
      <c r="RYL845" s="4"/>
      <c r="RYM845" s="4"/>
      <c r="RYN845" s="4"/>
      <c r="RYO845" s="4"/>
      <c r="RYP845" s="4"/>
      <c r="RYQ845" s="4"/>
      <c r="RYR845" s="4"/>
      <c r="RYS845" s="4"/>
      <c r="RYT845" s="4"/>
      <c r="RYU845" s="4"/>
      <c r="RYV845" s="4"/>
      <c r="RYW845" s="4"/>
      <c r="RYX845" s="4"/>
      <c r="RYY845" s="4"/>
      <c r="RYZ845" s="4"/>
      <c r="RZA845" s="4"/>
      <c r="RZB845" s="4"/>
      <c r="RZC845" s="4"/>
      <c r="RZD845" s="4"/>
      <c r="RZE845" s="4"/>
      <c r="RZF845" s="4"/>
      <c r="RZG845" s="4"/>
      <c r="RZH845" s="4"/>
      <c r="RZI845" s="4"/>
      <c r="RZJ845" s="4"/>
      <c r="RZK845" s="4"/>
      <c r="RZL845" s="4"/>
      <c r="RZM845" s="4"/>
      <c r="RZN845" s="4"/>
      <c r="RZO845" s="4"/>
      <c r="RZP845" s="4"/>
      <c r="RZQ845" s="4"/>
      <c r="RZR845" s="4"/>
      <c r="RZS845" s="4"/>
      <c r="RZT845" s="4"/>
      <c r="RZU845" s="4"/>
      <c r="RZV845" s="4"/>
      <c r="RZW845" s="4"/>
      <c r="RZX845" s="4"/>
      <c r="RZY845" s="4"/>
      <c r="RZZ845" s="4"/>
      <c r="SAA845" s="4"/>
      <c r="SAB845" s="4"/>
      <c r="SAC845" s="4"/>
      <c r="SAD845" s="4"/>
      <c r="SAE845" s="4"/>
      <c r="SAF845" s="4"/>
      <c r="SAG845" s="4"/>
      <c r="SAH845" s="4"/>
      <c r="SAI845" s="4"/>
      <c r="SAJ845" s="4"/>
      <c r="SAK845" s="4"/>
      <c r="SAL845" s="4"/>
      <c r="SAM845" s="4"/>
      <c r="SAN845" s="4"/>
      <c r="SAO845" s="4"/>
      <c r="SAP845" s="4"/>
      <c r="SAQ845" s="4"/>
      <c r="SAR845" s="4"/>
      <c r="SAS845" s="4"/>
      <c r="SAT845" s="4"/>
      <c r="SAU845" s="4"/>
      <c r="SAV845" s="4"/>
      <c r="SAW845" s="4"/>
      <c r="SAX845" s="4"/>
      <c r="SAY845" s="4"/>
      <c r="SAZ845" s="4"/>
      <c r="SBA845" s="4"/>
      <c r="SBB845" s="4"/>
      <c r="SBC845" s="4"/>
      <c r="SBD845" s="4"/>
      <c r="SBE845" s="4"/>
      <c r="SBF845" s="4"/>
      <c r="SBG845" s="4"/>
      <c r="SBH845" s="4"/>
      <c r="SBI845" s="4"/>
      <c r="SBJ845" s="4"/>
      <c r="SBK845" s="4"/>
      <c r="SBL845" s="4"/>
      <c r="SBM845" s="4"/>
      <c r="SBN845" s="4"/>
      <c r="SBO845" s="4"/>
      <c r="SBP845" s="4"/>
      <c r="SBQ845" s="4"/>
      <c r="SBR845" s="4"/>
      <c r="SBS845" s="4"/>
      <c r="SBT845" s="4"/>
      <c r="SBU845" s="4"/>
      <c r="SBV845" s="4"/>
      <c r="SBW845" s="4"/>
      <c r="SBX845" s="4"/>
      <c r="SBY845" s="4"/>
      <c r="SBZ845" s="4"/>
      <c r="SCA845" s="4"/>
      <c r="SCB845" s="4"/>
      <c r="SCC845" s="4"/>
      <c r="SCD845" s="4"/>
      <c r="SCE845" s="4"/>
      <c r="SCF845" s="4"/>
      <c r="SCG845" s="4"/>
      <c r="SCH845" s="4"/>
      <c r="SCI845" s="4"/>
      <c r="SCJ845" s="4"/>
      <c r="SCK845" s="4"/>
      <c r="SCL845" s="4"/>
      <c r="SCM845" s="4"/>
      <c r="SCN845" s="4"/>
      <c r="SCO845" s="4"/>
      <c r="SCP845" s="4"/>
      <c r="SCQ845" s="4"/>
      <c r="SCR845" s="4"/>
      <c r="SCS845" s="4"/>
      <c r="SCT845" s="4"/>
      <c r="SCU845" s="4"/>
      <c r="SCV845" s="4"/>
      <c r="SCW845" s="4"/>
      <c r="SCX845" s="4"/>
      <c r="SCY845" s="4"/>
      <c r="SCZ845" s="4"/>
      <c r="SDA845" s="4"/>
      <c r="SDB845" s="4"/>
      <c r="SDC845" s="4"/>
      <c r="SDD845" s="4"/>
      <c r="SDE845" s="4"/>
      <c r="SDF845" s="4"/>
      <c r="SDG845" s="4"/>
      <c r="SDH845" s="4"/>
      <c r="SDI845" s="4"/>
      <c r="SDJ845" s="4"/>
      <c r="SDK845" s="4"/>
      <c r="SDL845" s="4"/>
      <c r="SDM845" s="4"/>
      <c r="SDN845" s="4"/>
      <c r="SDO845" s="4"/>
      <c r="SDP845" s="4"/>
      <c r="SDQ845" s="4"/>
      <c r="SDR845" s="4"/>
      <c r="SDS845" s="4"/>
      <c r="SDT845" s="4"/>
      <c r="SDU845" s="4"/>
      <c r="SDV845" s="4"/>
      <c r="SDW845" s="4"/>
      <c r="SDX845" s="4"/>
      <c r="SDY845" s="4"/>
      <c r="SDZ845" s="4"/>
      <c r="SEA845" s="4"/>
      <c r="SEB845" s="4"/>
      <c r="SEC845" s="4"/>
      <c r="SED845" s="4"/>
      <c r="SEE845" s="4"/>
      <c r="SEF845" s="4"/>
      <c r="SEG845" s="4"/>
      <c r="SEH845" s="4"/>
      <c r="SEI845" s="4"/>
      <c r="SEJ845" s="4"/>
      <c r="SEK845" s="4"/>
      <c r="SEL845" s="4"/>
      <c r="SEM845" s="4"/>
      <c r="SEN845" s="4"/>
      <c r="SEO845" s="4"/>
      <c r="SEP845" s="4"/>
      <c r="SEQ845" s="4"/>
      <c r="SER845" s="4"/>
      <c r="SES845" s="4"/>
      <c r="SET845" s="4"/>
      <c r="SEU845" s="4"/>
      <c r="SEV845" s="4"/>
      <c r="SEW845" s="4"/>
      <c r="SEX845" s="4"/>
      <c r="SEY845" s="4"/>
      <c r="SEZ845" s="4"/>
      <c r="SFA845" s="4"/>
      <c r="SFB845" s="4"/>
      <c r="SFC845" s="4"/>
      <c r="SFD845" s="4"/>
      <c r="SFE845" s="4"/>
      <c r="SFF845" s="4"/>
      <c r="SFG845" s="4"/>
      <c r="SFH845" s="4"/>
      <c r="SFI845" s="4"/>
      <c r="SFJ845" s="4"/>
      <c r="SFK845" s="4"/>
      <c r="SFL845" s="4"/>
      <c r="SFM845" s="4"/>
      <c r="SFN845" s="4"/>
      <c r="SFO845" s="4"/>
      <c r="SFP845" s="4"/>
      <c r="SFQ845" s="4"/>
      <c r="SFR845" s="4"/>
      <c r="SFS845" s="4"/>
      <c r="SFT845" s="4"/>
      <c r="SFU845" s="4"/>
      <c r="SFV845" s="4"/>
      <c r="SFW845" s="4"/>
      <c r="SFX845" s="4"/>
      <c r="SFY845" s="4"/>
      <c r="SFZ845" s="4"/>
      <c r="SGA845" s="4"/>
      <c r="SGB845" s="4"/>
      <c r="SGC845" s="4"/>
      <c r="SGD845" s="4"/>
      <c r="SGE845" s="4"/>
      <c r="SGF845" s="4"/>
      <c r="SGG845" s="4"/>
      <c r="SGH845" s="4"/>
      <c r="SGI845" s="4"/>
      <c r="SGJ845" s="4"/>
      <c r="SGK845" s="4"/>
      <c r="SGL845" s="4"/>
      <c r="SGM845" s="4"/>
      <c r="SGN845" s="4"/>
      <c r="SGO845" s="4"/>
      <c r="SGP845" s="4"/>
      <c r="SGQ845" s="4"/>
      <c r="SGR845" s="4"/>
      <c r="SGS845" s="4"/>
      <c r="SGT845" s="4"/>
      <c r="SGU845" s="4"/>
      <c r="SGV845" s="4"/>
      <c r="SGW845" s="4"/>
      <c r="SGX845" s="4"/>
      <c r="SGY845" s="4"/>
      <c r="SGZ845" s="4"/>
      <c r="SHA845" s="4"/>
      <c r="SHB845" s="4"/>
      <c r="SHC845" s="4"/>
      <c r="SHD845" s="4"/>
      <c r="SHE845" s="4"/>
      <c r="SHF845" s="4"/>
      <c r="SHG845" s="4"/>
      <c r="SHH845" s="4"/>
      <c r="SHI845" s="4"/>
      <c r="SHJ845" s="4"/>
      <c r="SHK845" s="4"/>
      <c r="SHL845" s="4"/>
      <c r="SHM845" s="4"/>
      <c r="SHN845" s="4"/>
      <c r="SHO845" s="4"/>
      <c r="SHP845" s="4"/>
      <c r="SHQ845" s="4"/>
      <c r="SHR845" s="4"/>
      <c r="SHS845" s="4"/>
      <c r="SHT845" s="4"/>
      <c r="SHU845" s="4"/>
      <c r="SHV845" s="4"/>
      <c r="SHW845" s="4"/>
      <c r="SHX845" s="4"/>
      <c r="SHY845" s="4"/>
      <c r="SHZ845" s="4"/>
      <c r="SIA845" s="4"/>
      <c r="SIB845" s="4"/>
      <c r="SIC845" s="4"/>
      <c r="SID845" s="4"/>
      <c r="SIE845" s="4"/>
      <c r="SIF845" s="4"/>
      <c r="SIG845" s="4"/>
      <c r="SIH845" s="4"/>
      <c r="SII845" s="4"/>
      <c r="SIJ845" s="4"/>
      <c r="SIK845" s="4"/>
      <c r="SIL845" s="4"/>
      <c r="SIM845" s="4"/>
      <c r="SIN845" s="4"/>
      <c r="SIO845" s="4"/>
      <c r="SIP845" s="4"/>
      <c r="SIQ845" s="4"/>
      <c r="SIR845" s="4"/>
      <c r="SIS845" s="4"/>
      <c r="SIT845" s="4"/>
      <c r="SIU845" s="4"/>
      <c r="SIV845" s="4"/>
      <c r="SIW845" s="4"/>
      <c r="SIX845" s="4"/>
      <c r="SIY845" s="4"/>
      <c r="SIZ845" s="4"/>
      <c r="SJA845" s="4"/>
      <c r="SJB845" s="4"/>
      <c r="SJC845" s="4"/>
      <c r="SJD845" s="4"/>
      <c r="SJE845" s="4"/>
      <c r="SJF845" s="4"/>
      <c r="SJG845" s="4"/>
      <c r="SJH845" s="4"/>
      <c r="SJI845" s="4"/>
      <c r="SJJ845" s="4"/>
      <c r="SJK845" s="4"/>
      <c r="SJL845" s="4"/>
      <c r="SJM845" s="4"/>
      <c r="SJN845" s="4"/>
      <c r="SJO845" s="4"/>
      <c r="SJP845" s="4"/>
      <c r="SJQ845" s="4"/>
      <c r="SJR845" s="4"/>
      <c r="SJS845" s="4"/>
      <c r="SJT845" s="4"/>
      <c r="SJU845" s="4"/>
      <c r="SJV845" s="4"/>
      <c r="SJW845" s="4"/>
      <c r="SJX845" s="4"/>
      <c r="SJY845" s="4"/>
      <c r="SJZ845" s="4"/>
      <c r="SKA845" s="4"/>
      <c r="SKB845" s="4"/>
      <c r="SKC845" s="4"/>
      <c r="SKD845" s="4"/>
      <c r="SKE845" s="4"/>
      <c r="SKF845" s="4"/>
      <c r="SKG845" s="4"/>
      <c r="SKH845" s="4"/>
      <c r="SKI845" s="4"/>
      <c r="SKJ845" s="4"/>
      <c r="SKK845" s="4"/>
      <c r="SKL845" s="4"/>
      <c r="SKM845" s="4"/>
      <c r="SKN845" s="4"/>
      <c r="SKO845" s="4"/>
      <c r="SKP845" s="4"/>
      <c r="SKQ845" s="4"/>
      <c r="SKR845" s="4"/>
      <c r="SKS845" s="4"/>
      <c r="SKT845" s="4"/>
      <c r="SKU845" s="4"/>
      <c r="SKV845" s="4"/>
      <c r="SKW845" s="4"/>
      <c r="SKX845" s="4"/>
      <c r="SKY845" s="4"/>
      <c r="SKZ845" s="4"/>
      <c r="SLA845" s="4"/>
      <c r="SLB845" s="4"/>
      <c r="SLC845" s="4"/>
      <c r="SLD845" s="4"/>
      <c r="SLE845" s="4"/>
      <c r="SLF845" s="4"/>
      <c r="SLG845" s="4"/>
      <c r="SLH845" s="4"/>
      <c r="SLI845" s="4"/>
      <c r="SLJ845" s="4"/>
      <c r="SLK845" s="4"/>
      <c r="SLL845" s="4"/>
      <c r="SLM845" s="4"/>
      <c r="SLN845" s="4"/>
      <c r="SLO845" s="4"/>
      <c r="SLP845" s="4"/>
      <c r="SLQ845" s="4"/>
      <c r="SLR845" s="4"/>
      <c r="SLS845" s="4"/>
      <c r="SLT845" s="4"/>
      <c r="SLU845" s="4"/>
      <c r="SLV845" s="4"/>
      <c r="SLW845" s="4"/>
      <c r="SLX845" s="4"/>
      <c r="SLY845" s="4"/>
      <c r="SLZ845" s="4"/>
      <c r="SMA845" s="4"/>
      <c r="SMB845" s="4"/>
      <c r="SMC845" s="4"/>
      <c r="SMD845" s="4"/>
      <c r="SME845" s="4"/>
      <c r="SMF845" s="4"/>
      <c r="SMG845" s="4"/>
      <c r="SMH845" s="4"/>
      <c r="SMI845" s="4"/>
      <c r="SMJ845" s="4"/>
      <c r="SMK845" s="4"/>
      <c r="SML845" s="4"/>
      <c r="SMM845" s="4"/>
      <c r="SMN845" s="4"/>
      <c r="SMO845" s="4"/>
      <c r="SMP845" s="4"/>
      <c r="SMQ845" s="4"/>
      <c r="SMR845" s="4"/>
      <c r="SMS845" s="4"/>
      <c r="SMT845" s="4"/>
      <c r="SMU845" s="4"/>
      <c r="SMV845" s="4"/>
      <c r="SMW845" s="4"/>
      <c r="SMX845" s="4"/>
      <c r="SMY845" s="4"/>
      <c r="SMZ845" s="4"/>
      <c r="SNA845" s="4"/>
      <c r="SNB845" s="4"/>
      <c r="SNC845" s="4"/>
      <c r="SND845" s="4"/>
      <c r="SNE845" s="4"/>
      <c r="SNF845" s="4"/>
      <c r="SNG845" s="4"/>
      <c r="SNH845" s="4"/>
      <c r="SNI845" s="4"/>
      <c r="SNJ845" s="4"/>
      <c r="SNK845" s="4"/>
      <c r="SNL845" s="4"/>
      <c r="SNM845" s="4"/>
      <c r="SNN845" s="4"/>
      <c r="SNO845" s="4"/>
      <c r="SNP845" s="4"/>
      <c r="SNQ845" s="4"/>
      <c r="SNR845" s="4"/>
      <c r="SNS845" s="4"/>
      <c r="SNT845" s="4"/>
      <c r="SNU845" s="4"/>
      <c r="SNV845" s="4"/>
      <c r="SNW845" s="4"/>
      <c r="SNX845" s="4"/>
      <c r="SNY845" s="4"/>
      <c r="SNZ845" s="4"/>
      <c r="SOA845" s="4"/>
      <c r="SOB845" s="4"/>
      <c r="SOC845" s="4"/>
      <c r="SOD845" s="4"/>
      <c r="SOE845" s="4"/>
      <c r="SOF845" s="4"/>
      <c r="SOG845" s="4"/>
      <c r="SOH845" s="4"/>
      <c r="SOI845" s="4"/>
      <c r="SOJ845" s="4"/>
      <c r="SOK845" s="4"/>
      <c r="SOL845" s="4"/>
      <c r="SOM845" s="4"/>
      <c r="SON845" s="4"/>
      <c r="SOO845" s="4"/>
      <c r="SOP845" s="4"/>
      <c r="SOQ845" s="4"/>
      <c r="SOR845" s="4"/>
      <c r="SOS845" s="4"/>
      <c r="SOT845" s="4"/>
      <c r="SOU845" s="4"/>
      <c r="SOV845" s="4"/>
      <c r="SOW845" s="4"/>
      <c r="SOX845" s="4"/>
      <c r="SOY845" s="4"/>
      <c r="SOZ845" s="4"/>
      <c r="SPA845" s="4"/>
      <c r="SPB845" s="4"/>
      <c r="SPC845" s="4"/>
      <c r="SPD845" s="4"/>
      <c r="SPE845" s="4"/>
      <c r="SPF845" s="4"/>
      <c r="SPG845" s="4"/>
      <c r="SPH845" s="4"/>
      <c r="SPI845" s="4"/>
      <c r="SPJ845" s="4"/>
      <c r="SPK845" s="4"/>
      <c r="SPL845" s="4"/>
      <c r="SPM845" s="4"/>
      <c r="SPN845" s="4"/>
      <c r="SPO845" s="4"/>
      <c r="SPP845" s="4"/>
      <c r="SPQ845" s="4"/>
      <c r="SPR845" s="4"/>
      <c r="SPS845" s="4"/>
      <c r="SPT845" s="4"/>
      <c r="SPU845" s="4"/>
      <c r="SPV845" s="4"/>
      <c r="SPW845" s="4"/>
      <c r="SPX845" s="4"/>
      <c r="SPY845" s="4"/>
      <c r="SPZ845" s="4"/>
      <c r="SQA845" s="4"/>
      <c r="SQB845" s="4"/>
      <c r="SQC845" s="4"/>
      <c r="SQD845" s="4"/>
      <c r="SQE845" s="4"/>
      <c r="SQF845" s="4"/>
      <c r="SQG845" s="4"/>
      <c r="SQH845" s="4"/>
      <c r="SQI845" s="4"/>
      <c r="SQJ845" s="4"/>
      <c r="SQK845" s="4"/>
      <c r="SQL845" s="4"/>
      <c r="SQM845" s="4"/>
      <c r="SQN845" s="4"/>
      <c r="SQO845" s="4"/>
      <c r="SQP845" s="4"/>
      <c r="SQQ845" s="4"/>
      <c r="SQR845" s="4"/>
      <c r="SQS845" s="4"/>
      <c r="SQT845" s="4"/>
      <c r="SQU845" s="4"/>
      <c r="SQV845" s="4"/>
      <c r="SQW845" s="4"/>
      <c r="SQX845" s="4"/>
      <c r="SQY845" s="4"/>
      <c r="SQZ845" s="4"/>
      <c r="SRA845" s="4"/>
      <c r="SRB845" s="4"/>
      <c r="SRC845" s="4"/>
      <c r="SRD845" s="4"/>
      <c r="SRE845" s="4"/>
      <c r="SRF845" s="4"/>
      <c r="SRG845" s="4"/>
      <c r="SRH845" s="4"/>
      <c r="SRI845" s="4"/>
      <c r="SRJ845" s="4"/>
      <c r="SRK845" s="4"/>
      <c r="SRL845" s="4"/>
      <c r="SRM845" s="4"/>
      <c r="SRN845" s="4"/>
      <c r="SRO845" s="4"/>
      <c r="SRP845" s="4"/>
      <c r="SRQ845" s="4"/>
      <c r="SRR845" s="4"/>
      <c r="SRS845" s="4"/>
      <c r="SRT845" s="4"/>
      <c r="SRU845" s="4"/>
      <c r="SRV845" s="4"/>
      <c r="SRW845" s="4"/>
      <c r="SRX845" s="4"/>
      <c r="SRY845" s="4"/>
      <c r="SRZ845" s="4"/>
      <c r="SSA845" s="4"/>
      <c r="SSB845" s="4"/>
      <c r="SSC845" s="4"/>
      <c r="SSD845" s="4"/>
      <c r="SSE845" s="4"/>
      <c r="SSF845" s="4"/>
      <c r="SSG845" s="4"/>
      <c r="SSH845" s="4"/>
      <c r="SSI845" s="4"/>
      <c r="SSJ845" s="4"/>
      <c r="SSK845" s="4"/>
      <c r="SSL845" s="4"/>
      <c r="SSM845" s="4"/>
      <c r="SSN845" s="4"/>
      <c r="SSO845" s="4"/>
      <c r="SSP845" s="4"/>
      <c r="SSQ845" s="4"/>
      <c r="SSR845" s="4"/>
      <c r="SSS845" s="4"/>
      <c r="SST845" s="4"/>
      <c r="SSU845" s="4"/>
      <c r="SSV845" s="4"/>
      <c r="SSW845" s="4"/>
      <c r="SSX845" s="4"/>
      <c r="SSY845" s="4"/>
      <c r="SSZ845" s="4"/>
      <c r="STA845" s="4"/>
      <c r="STB845" s="4"/>
      <c r="STC845" s="4"/>
      <c r="STD845" s="4"/>
      <c r="STE845" s="4"/>
      <c r="STF845" s="4"/>
      <c r="STG845" s="4"/>
      <c r="STH845" s="4"/>
      <c r="STI845" s="4"/>
      <c r="STJ845" s="4"/>
      <c r="STK845" s="4"/>
      <c r="STL845" s="4"/>
      <c r="STM845" s="4"/>
      <c r="STN845" s="4"/>
      <c r="STO845" s="4"/>
      <c r="STP845" s="4"/>
      <c r="STQ845" s="4"/>
      <c r="STR845" s="4"/>
      <c r="STS845" s="4"/>
      <c r="STT845" s="4"/>
      <c r="STU845" s="4"/>
      <c r="STV845" s="4"/>
      <c r="STW845" s="4"/>
      <c r="STX845" s="4"/>
      <c r="STY845" s="4"/>
      <c r="STZ845" s="4"/>
      <c r="SUA845" s="4"/>
      <c r="SUB845" s="4"/>
      <c r="SUC845" s="4"/>
      <c r="SUD845" s="4"/>
      <c r="SUE845" s="4"/>
      <c r="SUF845" s="4"/>
      <c r="SUG845" s="4"/>
      <c r="SUH845" s="4"/>
      <c r="SUI845" s="4"/>
      <c r="SUJ845" s="4"/>
      <c r="SUK845" s="4"/>
      <c r="SUL845" s="4"/>
      <c r="SUM845" s="4"/>
      <c r="SUN845" s="4"/>
      <c r="SUO845" s="4"/>
      <c r="SUP845" s="4"/>
      <c r="SUQ845" s="4"/>
      <c r="SUR845" s="4"/>
      <c r="SUS845" s="4"/>
      <c r="SUT845" s="4"/>
      <c r="SUU845" s="4"/>
      <c r="SUV845" s="4"/>
      <c r="SUW845" s="4"/>
      <c r="SUX845" s="4"/>
      <c r="SUY845" s="4"/>
      <c r="SUZ845" s="4"/>
      <c r="SVA845" s="4"/>
      <c r="SVB845" s="4"/>
      <c r="SVC845" s="4"/>
      <c r="SVD845" s="4"/>
      <c r="SVE845" s="4"/>
      <c r="SVF845" s="4"/>
      <c r="SVG845" s="4"/>
      <c r="SVH845" s="4"/>
      <c r="SVI845" s="4"/>
      <c r="SVJ845" s="4"/>
      <c r="SVK845" s="4"/>
      <c r="SVL845" s="4"/>
      <c r="SVM845" s="4"/>
      <c r="SVN845" s="4"/>
      <c r="SVO845" s="4"/>
      <c r="SVP845" s="4"/>
      <c r="SVQ845" s="4"/>
      <c r="SVR845" s="4"/>
      <c r="SVS845" s="4"/>
      <c r="SVT845" s="4"/>
      <c r="SVU845" s="4"/>
      <c r="SVV845" s="4"/>
      <c r="SVW845" s="4"/>
      <c r="SVX845" s="4"/>
      <c r="SVY845" s="4"/>
      <c r="SVZ845" s="4"/>
      <c r="SWA845" s="4"/>
      <c r="SWB845" s="4"/>
      <c r="SWC845" s="4"/>
      <c r="SWD845" s="4"/>
      <c r="SWE845" s="4"/>
      <c r="SWF845" s="4"/>
      <c r="SWG845" s="4"/>
      <c r="SWH845" s="4"/>
      <c r="SWI845" s="4"/>
      <c r="SWJ845" s="4"/>
      <c r="SWK845" s="4"/>
      <c r="SWL845" s="4"/>
      <c r="SWM845" s="4"/>
      <c r="SWN845" s="4"/>
      <c r="SWO845" s="4"/>
      <c r="SWP845" s="4"/>
      <c r="SWQ845" s="4"/>
      <c r="SWR845" s="4"/>
      <c r="SWS845" s="4"/>
      <c r="SWT845" s="4"/>
      <c r="SWU845" s="4"/>
      <c r="SWV845" s="4"/>
      <c r="SWW845" s="4"/>
      <c r="SWX845" s="4"/>
      <c r="SWY845" s="4"/>
      <c r="SWZ845" s="4"/>
      <c r="SXA845" s="4"/>
      <c r="SXB845" s="4"/>
      <c r="SXC845" s="4"/>
      <c r="SXD845" s="4"/>
      <c r="SXE845" s="4"/>
      <c r="SXF845" s="4"/>
      <c r="SXG845" s="4"/>
      <c r="SXH845" s="4"/>
      <c r="SXI845" s="4"/>
      <c r="SXJ845" s="4"/>
      <c r="SXK845" s="4"/>
      <c r="SXL845" s="4"/>
      <c r="SXM845" s="4"/>
      <c r="SXN845" s="4"/>
      <c r="SXO845" s="4"/>
      <c r="SXP845" s="4"/>
      <c r="SXQ845" s="4"/>
      <c r="SXR845" s="4"/>
      <c r="SXS845" s="4"/>
      <c r="SXT845" s="4"/>
      <c r="SXU845" s="4"/>
      <c r="SXV845" s="4"/>
      <c r="SXW845" s="4"/>
      <c r="SXX845" s="4"/>
      <c r="SXY845" s="4"/>
      <c r="SXZ845" s="4"/>
      <c r="SYA845" s="4"/>
      <c r="SYB845" s="4"/>
      <c r="SYC845" s="4"/>
      <c r="SYD845" s="4"/>
      <c r="SYE845" s="4"/>
      <c r="SYF845" s="4"/>
      <c r="SYG845" s="4"/>
      <c r="SYH845" s="4"/>
      <c r="SYI845" s="4"/>
      <c r="SYJ845" s="4"/>
      <c r="SYK845" s="4"/>
      <c r="SYL845" s="4"/>
      <c r="SYM845" s="4"/>
      <c r="SYN845" s="4"/>
      <c r="SYO845" s="4"/>
      <c r="SYP845" s="4"/>
      <c r="SYQ845" s="4"/>
      <c r="SYR845" s="4"/>
      <c r="SYS845" s="4"/>
      <c r="SYT845" s="4"/>
      <c r="SYU845" s="4"/>
      <c r="SYV845" s="4"/>
      <c r="SYW845" s="4"/>
      <c r="SYX845" s="4"/>
      <c r="SYY845" s="4"/>
      <c r="SYZ845" s="4"/>
      <c r="SZA845" s="4"/>
      <c r="SZB845" s="4"/>
      <c r="SZC845" s="4"/>
      <c r="SZD845" s="4"/>
      <c r="SZE845" s="4"/>
      <c r="SZF845" s="4"/>
      <c r="SZG845" s="4"/>
      <c r="SZH845" s="4"/>
      <c r="SZI845" s="4"/>
      <c r="SZJ845" s="4"/>
      <c r="SZK845" s="4"/>
      <c r="SZL845" s="4"/>
      <c r="SZM845" s="4"/>
      <c r="SZN845" s="4"/>
      <c r="SZO845" s="4"/>
      <c r="SZP845" s="4"/>
      <c r="SZQ845" s="4"/>
      <c r="SZR845" s="4"/>
      <c r="SZS845" s="4"/>
      <c r="SZT845" s="4"/>
      <c r="SZU845" s="4"/>
      <c r="SZV845" s="4"/>
      <c r="SZW845" s="4"/>
      <c r="SZX845" s="4"/>
      <c r="SZY845" s="4"/>
      <c r="SZZ845" s="4"/>
      <c r="TAA845" s="4"/>
      <c r="TAB845" s="4"/>
      <c r="TAC845" s="4"/>
      <c r="TAD845" s="4"/>
      <c r="TAE845" s="4"/>
      <c r="TAF845" s="4"/>
      <c r="TAG845" s="4"/>
      <c r="TAH845" s="4"/>
      <c r="TAI845" s="4"/>
      <c r="TAJ845" s="4"/>
      <c r="TAK845" s="4"/>
      <c r="TAL845" s="4"/>
      <c r="TAM845" s="4"/>
      <c r="TAN845" s="4"/>
      <c r="TAO845" s="4"/>
      <c r="TAP845" s="4"/>
      <c r="TAQ845" s="4"/>
      <c r="TAR845" s="4"/>
      <c r="TAS845" s="4"/>
      <c r="TAT845" s="4"/>
      <c r="TAU845" s="4"/>
      <c r="TAV845" s="4"/>
      <c r="TAW845" s="4"/>
      <c r="TAX845" s="4"/>
      <c r="TAY845" s="4"/>
      <c r="TAZ845" s="4"/>
      <c r="TBA845" s="4"/>
      <c r="TBB845" s="4"/>
      <c r="TBC845" s="4"/>
      <c r="TBD845" s="4"/>
      <c r="TBE845" s="4"/>
      <c r="TBF845" s="4"/>
      <c r="TBG845" s="4"/>
      <c r="TBH845" s="4"/>
      <c r="TBI845" s="4"/>
      <c r="TBJ845" s="4"/>
      <c r="TBK845" s="4"/>
      <c r="TBL845" s="4"/>
      <c r="TBM845" s="4"/>
      <c r="TBN845" s="4"/>
      <c r="TBO845" s="4"/>
      <c r="TBP845" s="4"/>
      <c r="TBQ845" s="4"/>
      <c r="TBR845" s="4"/>
      <c r="TBS845" s="4"/>
      <c r="TBT845" s="4"/>
      <c r="TBU845" s="4"/>
      <c r="TBV845" s="4"/>
      <c r="TBW845" s="4"/>
      <c r="TBX845" s="4"/>
      <c r="TBY845" s="4"/>
      <c r="TBZ845" s="4"/>
      <c r="TCA845" s="4"/>
      <c r="TCB845" s="4"/>
      <c r="TCC845" s="4"/>
      <c r="TCD845" s="4"/>
      <c r="TCE845" s="4"/>
      <c r="TCF845" s="4"/>
      <c r="TCG845" s="4"/>
      <c r="TCH845" s="4"/>
      <c r="TCI845" s="4"/>
      <c r="TCJ845" s="4"/>
      <c r="TCK845" s="4"/>
      <c r="TCL845" s="4"/>
      <c r="TCM845" s="4"/>
      <c r="TCN845" s="4"/>
      <c r="TCO845" s="4"/>
      <c r="TCP845" s="4"/>
      <c r="TCQ845" s="4"/>
      <c r="TCR845" s="4"/>
      <c r="TCS845" s="4"/>
      <c r="TCT845" s="4"/>
      <c r="TCU845" s="4"/>
      <c r="TCV845" s="4"/>
      <c r="TCW845" s="4"/>
      <c r="TCX845" s="4"/>
      <c r="TCY845" s="4"/>
      <c r="TCZ845" s="4"/>
      <c r="TDA845" s="4"/>
      <c r="TDB845" s="4"/>
      <c r="TDC845" s="4"/>
      <c r="TDD845" s="4"/>
      <c r="TDE845" s="4"/>
      <c r="TDF845" s="4"/>
      <c r="TDG845" s="4"/>
      <c r="TDH845" s="4"/>
      <c r="TDI845" s="4"/>
      <c r="TDJ845" s="4"/>
      <c r="TDK845" s="4"/>
      <c r="TDL845" s="4"/>
      <c r="TDM845" s="4"/>
      <c r="TDN845" s="4"/>
      <c r="TDO845" s="4"/>
      <c r="TDP845" s="4"/>
      <c r="TDQ845" s="4"/>
      <c r="TDR845" s="4"/>
      <c r="TDS845" s="4"/>
      <c r="TDT845" s="4"/>
      <c r="TDU845" s="4"/>
      <c r="TDV845" s="4"/>
      <c r="TDW845" s="4"/>
      <c r="TDX845" s="4"/>
      <c r="TDY845" s="4"/>
      <c r="TDZ845" s="4"/>
      <c r="TEA845" s="4"/>
      <c r="TEB845" s="4"/>
      <c r="TEC845" s="4"/>
      <c r="TED845" s="4"/>
      <c r="TEE845" s="4"/>
      <c r="TEF845" s="4"/>
      <c r="TEG845" s="4"/>
      <c r="TEH845" s="4"/>
      <c r="TEI845" s="4"/>
      <c r="TEJ845" s="4"/>
      <c r="TEK845" s="4"/>
      <c r="TEL845" s="4"/>
      <c r="TEM845" s="4"/>
      <c r="TEN845" s="4"/>
      <c r="TEO845" s="4"/>
      <c r="TEP845" s="4"/>
      <c r="TEQ845" s="4"/>
      <c r="TER845" s="4"/>
      <c r="TES845" s="4"/>
      <c r="TET845" s="4"/>
      <c r="TEU845" s="4"/>
      <c r="TEV845" s="4"/>
      <c r="TEW845" s="4"/>
      <c r="TEX845" s="4"/>
      <c r="TEY845" s="4"/>
      <c r="TEZ845" s="4"/>
      <c r="TFA845" s="4"/>
      <c r="TFB845" s="4"/>
      <c r="TFC845" s="4"/>
      <c r="TFD845" s="4"/>
      <c r="TFE845" s="4"/>
      <c r="TFF845" s="4"/>
      <c r="TFG845" s="4"/>
      <c r="TFH845" s="4"/>
      <c r="TFI845" s="4"/>
      <c r="TFJ845" s="4"/>
      <c r="TFK845" s="4"/>
      <c r="TFL845" s="4"/>
      <c r="TFM845" s="4"/>
      <c r="TFN845" s="4"/>
      <c r="TFO845" s="4"/>
      <c r="TFP845" s="4"/>
      <c r="TFQ845" s="4"/>
      <c r="TFR845" s="4"/>
      <c r="TFS845" s="4"/>
      <c r="TFT845" s="4"/>
      <c r="TFU845" s="4"/>
      <c r="TFV845" s="4"/>
      <c r="TFW845" s="4"/>
      <c r="TFX845" s="4"/>
      <c r="TFY845" s="4"/>
      <c r="TFZ845" s="4"/>
      <c r="TGA845" s="4"/>
      <c r="TGB845" s="4"/>
      <c r="TGC845" s="4"/>
      <c r="TGD845" s="4"/>
      <c r="TGE845" s="4"/>
      <c r="TGF845" s="4"/>
      <c r="TGG845" s="4"/>
      <c r="TGH845" s="4"/>
      <c r="TGI845" s="4"/>
      <c r="TGJ845" s="4"/>
      <c r="TGK845" s="4"/>
      <c r="TGL845" s="4"/>
      <c r="TGM845" s="4"/>
      <c r="TGN845" s="4"/>
      <c r="TGO845" s="4"/>
      <c r="TGP845" s="4"/>
      <c r="TGQ845" s="4"/>
      <c r="TGR845" s="4"/>
      <c r="TGS845" s="4"/>
      <c r="TGT845" s="4"/>
      <c r="TGU845" s="4"/>
      <c r="TGV845" s="4"/>
      <c r="TGW845" s="4"/>
      <c r="TGX845" s="4"/>
      <c r="TGY845" s="4"/>
      <c r="TGZ845" s="4"/>
      <c r="THA845" s="4"/>
      <c r="THB845" s="4"/>
      <c r="THC845" s="4"/>
      <c r="THD845" s="4"/>
      <c r="THE845" s="4"/>
      <c r="THF845" s="4"/>
      <c r="THG845" s="4"/>
      <c r="THH845" s="4"/>
      <c r="THI845" s="4"/>
      <c r="THJ845" s="4"/>
      <c r="THK845" s="4"/>
      <c r="THL845" s="4"/>
      <c r="THM845" s="4"/>
      <c r="THN845" s="4"/>
      <c r="THO845" s="4"/>
      <c r="THP845" s="4"/>
      <c r="THQ845" s="4"/>
      <c r="THR845" s="4"/>
      <c r="THS845" s="4"/>
      <c r="THT845" s="4"/>
      <c r="THU845" s="4"/>
      <c r="THV845" s="4"/>
      <c r="THW845" s="4"/>
      <c r="THX845" s="4"/>
      <c r="THY845" s="4"/>
      <c r="THZ845" s="4"/>
      <c r="TIA845" s="4"/>
      <c r="TIB845" s="4"/>
      <c r="TIC845" s="4"/>
      <c r="TID845" s="4"/>
      <c r="TIE845" s="4"/>
      <c r="TIF845" s="4"/>
      <c r="TIG845" s="4"/>
      <c r="TIH845" s="4"/>
      <c r="TII845" s="4"/>
      <c r="TIJ845" s="4"/>
      <c r="TIK845" s="4"/>
      <c r="TIL845" s="4"/>
      <c r="TIM845" s="4"/>
      <c r="TIN845" s="4"/>
      <c r="TIO845" s="4"/>
      <c r="TIP845" s="4"/>
      <c r="TIQ845" s="4"/>
      <c r="TIR845" s="4"/>
      <c r="TIS845" s="4"/>
      <c r="TIT845" s="4"/>
      <c r="TIU845" s="4"/>
      <c r="TIV845" s="4"/>
      <c r="TIW845" s="4"/>
      <c r="TIX845" s="4"/>
      <c r="TIY845" s="4"/>
      <c r="TIZ845" s="4"/>
      <c r="TJA845" s="4"/>
      <c r="TJB845" s="4"/>
      <c r="TJC845" s="4"/>
      <c r="TJD845" s="4"/>
      <c r="TJE845" s="4"/>
      <c r="TJF845" s="4"/>
      <c r="TJG845" s="4"/>
      <c r="TJH845" s="4"/>
      <c r="TJI845" s="4"/>
      <c r="TJJ845" s="4"/>
      <c r="TJK845" s="4"/>
      <c r="TJL845" s="4"/>
      <c r="TJM845" s="4"/>
      <c r="TJN845" s="4"/>
      <c r="TJO845" s="4"/>
      <c r="TJP845" s="4"/>
      <c r="TJQ845" s="4"/>
      <c r="TJR845" s="4"/>
      <c r="TJS845" s="4"/>
      <c r="TJT845" s="4"/>
      <c r="TJU845" s="4"/>
      <c r="TJV845" s="4"/>
      <c r="TJW845" s="4"/>
      <c r="TJX845" s="4"/>
      <c r="TJY845" s="4"/>
      <c r="TJZ845" s="4"/>
      <c r="TKA845" s="4"/>
      <c r="TKB845" s="4"/>
      <c r="TKC845" s="4"/>
      <c r="TKD845" s="4"/>
      <c r="TKE845" s="4"/>
      <c r="TKF845" s="4"/>
      <c r="TKG845" s="4"/>
      <c r="TKH845" s="4"/>
      <c r="TKI845" s="4"/>
      <c r="TKJ845" s="4"/>
      <c r="TKK845" s="4"/>
      <c r="TKL845" s="4"/>
      <c r="TKM845" s="4"/>
      <c r="TKN845" s="4"/>
      <c r="TKO845" s="4"/>
      <c r="TKP845" s="4"/>
      <c r="TKQ845" s="4"/>
      <c r="TKR845" s="4"/>
      <c r="TKS845" s="4"/>
      <c r="TKT845" s="4"/>
      <c r="TKU845" s="4"/>
      <c r="TKV845" s="4"/>
      <c r="TKW845" s="4"/>
      <c r="TKX845" s="4"/>
      <c r="TKY845" s="4"/>
      <c r="TKZ845" s="4"/>
      <c r="TLA845" s="4"/>
      <c r="TLB845" s="4"/>
      <c r="TLC845" s="4"/>
      <c r="TLD845" s="4"/>
      <c r="TLE845" s="4"/>
      <c r="TLF845" s="4"/>
      <c r="TLG845" s="4"/>
      <c r="TLH845" s="4"/>
      <c r="TLI845" s="4"/>
      <c r="TLJ845" s="4"/>
      <c r="TLK845" s="4"/>
      <c r="TLL845" s="4"/>
      <c r="TLM845" s="4"/>
      <c r="TLN845" s="4"/>
      <c r="TLO845" s="4"/>
      <c r="TLP845" s="4"/>
      <c r="TLQ845" s="4"/>
      <c r="TLR845" s="4"/>
      <c r="TLS845" s="4"/>
      <c r="TLT845" s="4"/>
      <c r="TLU845" s="4"/>
      <c r="TLV845" s="4"/>
      <c r="TLW845" s="4"/>
      <c r="TLX845" s="4"/>
      <c r="TLY845" s="4"/>
      <c r="TLZ845" s="4"/>
      <c r="TMA845" s="4"/>
      <c r="TMB845" s="4"/>
      <c r="TMC845" s="4"/>
      <c r="TMD845" s="4"/>
      <c r="TME845" s="4"/>
      <c r="TMF845" s="4"/>
      <c r="TMG845" s="4"/>
      <c r="TMH845" s="4"/>
      <c r="TMI845" s="4"/>
      <c r="TMJ845" s="4"/>
      <c r="TMK845" s="4"/>
      <c r="TML845" s="4"/>
      <c r="TMM845" s="4"/>
      <c r="TMN845" s="4"/>
      <c r="TMO845" s="4"/>
      <c r="TMP845" s="4"/>
      <c r="TMQ845" s="4"/>
      <c r="TMR845" s="4"/>
      <c r="TMS845" s="4"/>
      <c r="TMT845" s="4"/>
      <c r="TMU845" s="4"/>
      <c r="TMV845" s="4"/>
      <c r="TMW845" s="4"/>
      <c r="TMX845" s="4"/>
      <c r="TMY845" s="4"/>
      <c r="TMZ845" s="4"/>
      <c r="TNA845" s="4"/>
      <c r="TNB845" s="4"/>
      <c r="TNC845" s="4"/>
      <c r="TND845" s="4"/>
      <c r="TNE845" s="4"/>
      <c r="TNF845" s="4"/>
      <c r="TNG845" s="4"/>
      <c r="TNH845" s="4"/>
      <c r="TNI845" s="4"/>
      <c r="TNJ845" s="4"/>
      <c r="TNK845" s="4"/>
      <c r="TNL845" s="4"/>
      <c r="TNM845" s="4"/>
      <c r="TNN845" s="4"/>
      <c r="TNO845" s="4"/>
      <c r="TNP845" s="4"/>
      <c r="TNQ845" s="4"/>
      <c r="TNR845" s="4"/>
      <c r="TNS845" s="4"/>
      <c r="TNT845" s="4"/>
      <c r="TNU845" s="4"/>
      <c r="TNV845" s="4"/>
      <c r="TNW845" s="4"/>
      <c r="TNX845" s="4"/>
      <c r="TNY845" s="4"/>
      <c r="TNZ845" s="4"/>
      <c r="TOA845" s="4"/>
      <c r="TOB845" s="4"/>
      <c r="TOC845" s="4"/>
      <c r="TOD845" s="4"/>
      <c r="TOE845" s="4"/>
      <c r="TOF845" s="4"/>
      <c r="TOG845" s="4"/>
      <c r="TOH845" s="4"/>
      <c r="TOI845" s="4"/>
      <c r="TOJ845" s="4"/>
      <c r="TOK845" s="4"/>
      <c r="TOL845" s="4"/>
      <c r="TOM845" s="4"/>
      <c r="TON845" s="4"/>
      <c r="TOO845" s="4"/>
      <c r="TOP845" s="4"/>
      <c r="TOQ845" s="4"/>
      <c r="TOR845" s="4"/>
      <c r="TOS845" s="4"/>
      <c r="TOT845" s="4"/>
      <c r="TOU845" s="4"/>
      <c r="TOV845" s="4"/>
      <c r="TOW845" s="4"/>
      <c r="TOX845" s="4"/>
      <c r="TOY845" s="4"/>
      <c r="TOZ845" s="4"/>
      <c r="TPA845" s="4"/>
      <c r="TPB845" s="4"/>
      <c r="TPC845" s="4"/>
      <c r="TPD845" s="4"/>
      <c r="TPE845" s="4"/>
      <c r="TPF845" s="4"/>
      <c r="TPG845" s="4"/>
      <c r="TPH845" s="4"/>
      <c r="TPI845" s="4"/>
      <c r="TPJ845" s="4"/>
      <c r="TPK845" s="4"/>
      <c r="TPL845" s="4"/>
      <c r="TPM845" s="4"/>
      <c r="TPN845" s="4"/>
      <c r="TPO845" s="4"/>
      <c r="TPP845" s="4"/>
      <c r="TPQ845" s="4"/>
      <c r="TPR845" s="4"/>
      <c r="TPS845" s="4"/>
      <c r="TPT845" s="4"/>
      <c r="TPU845" s="4"/>
      <c r="TPV845" s="4"/>
      <c r="TPW845" s="4"/>
      <c r="TPX845" s="4"/>
      <c r="TPY845" s="4"/>
      <c r="TPZ845" s="4"/>
      <c r="TQA845" s="4"/>
      <c r="TQB845" s="4"/>
      <c r="TQC845" s="4"/>
      <c r="TQD845" s="4"/>
      <c r="TQE845" s="4"/>
      <c r="TQF845" s="4"/>
      <c r="TQG845" s="4"/>
      <c r="TQH845" s="4"/>
      <c r="TQI845" s="4"/>
      <c r="TQJ845" s="4"/>
      <c r="TQK845" s="4"/>
      <c r="TQL845" s="4"/>
      <c r="TQM845" s="4"/>
      <c r="TQN845" s="4"/>
      <c r="TQO845" s="4"/>
      <c r="TQP845" s="4"/>
      <c r="TQQ845" s="4"/>
      <c r="TQR845" s="4"/>
      <c r="TQS845" s="4"/>
      <c r="TQT845" s="4"/>
      <c r="TQU845" s="4"/>
      <c r="TQV845" s="4"/>
      <c r="TQW845" s="4"/>
      <c r="TQX845" s="4"/>
      <c r="TQY845" s="4"/>
      <c r="TQZ845" s="4"/>
      <c r="TRA845" s="4"/>
      <c r="TRB845" s="4"/>
      <c r="TRC845" s="4"/>
      <c r="TRD845" s="4"/>
      <c r="TRE845" s="4"/>
      <c r="TRF845" s="4"/>
      <c r="TRG845" s="4"/>
      <c r="TRH845" s="4"/>
      <c r="TRI845" s="4"/>
      <c r="TRJ845" s="4"/>
      <c r="TRK845" s="4"/>
      <c r="TRL845" s="4"/>
      <c r="TRM845" s="4"/>
      <c r="TRN845" s="4"/>
      <c r="TRO845" s="4"/>
      <c r="TRP845" s="4"/>
      <c r="TRQ845" s="4"/>
      <c r="TRR845" s="4"/>
      <c r="TRS845" s="4"/>
      <c r="TRT845" s="4"/>
      <c r="TRU845" s="4"/>
      <c r="TRV845" s="4"/>
      <c r="TRW845" s="4"/>
      <c r="TRX845" s="4"/>
      <c r="TRY845" s="4"/>
      <c r="TRZ845" s="4"/>
      <c r="TSA845" s="4"/>
      <c r="TSB845" s="4"/>
      <c r="TSC845" s="4"/>
      <c r="TSD845" s="4"/>
      <c r="TSE845" s="4"/>
      <c r="TSF845" s="4"/>
      <c r="TSG845" s="4"/>
      <c r="TSH845" s="4"/>
      <c r="TSI845" s="4"/>
      <c r="TSJ845" s="4"/>
      <c r="TSK845" s="4"/>
      <c r="TSL845" s="4"/>
      <c r="TSM845" s="4"/>
      <c r="TSN845" s="4"/>
      <c r="TSO845" s="4"/>
      <c r="TSP845" s="4"/>
      <c r="TSQ845" s="4"/>
      <c r="TSR845" s="4"/>
      <c r="TSS845" s="4"/>
      <c r="TST845" s="4"/>
      <c r="TSU845" s="4"/>
      <c r="TSV845" s="4"/>
      <c r="TSW845" s="4"/>
      <c r="TSX845" s="4"/>
      <c r="TSY845" s="4"/>
      <c r="TSZ845" s="4"/>
      <c r="TTA845" s="4"/>
      <c r="TTB845" s="4"/>
      <c r="TTC845" s="4"/>
      <c r="TTD845" s="4"/>
      <c r="TTE845" s="4"/>
      <c r="TTF845" s="4"/>
      <c r="TTG845" s="4"/>
      <c r="TTH845" s="4"/>
      <c r="TTI845" s="4"/>
      <c r="TTJ845" s="4"/>
      <c r="TTK845" s="4"/>
      <c r="TTL845" s="4"/>
      <c r="TTM845" s="4"/>
      <c r="TTN845" s="4"/>
      <c r="TTO845" s="4"/>
      <c r="TTP845" s="4"/>
      <c r="TTQ845" s="4"/>
      <c r="TTR845" s="4"/>
      <c r="TTS845" s="4"/>
      <c r="TTT845" s="4"/>
      <c r="TTU845" s="4"/>
      <c r="TTV845" s="4"/>
      <c r="TTW845" s="4"/>
      <c r="TTX845" s="4"/>
      <c r="TTY845" s="4"/>
      <c r="TTZ845" s="4"/>
      <c r="TUA845" s="4"/>
      <c r="TUB845" s="4"/>
      <c r="TUC845" s="4"/>
      <c r="TUD845" s="4"/>
      <c r="TUE845" s="4"/>
      <c r="TUF845" s="4"/>
      <c r="TUG845" s="4"/>
      <c r="TUH845" s="4"/>
      <c r="TUI845" s="4"/>
      <c r="TUJ845" s="4"/>
      <c r="TUK845" s="4"/>
      <c r="TUL845" s="4"/>
      <c r="TUM845" s="4"/>
      <c r="TUN845" s="4"/>
      <c r="TUO845" s="4"/>
      <c r="TUP845" s="4"/>
      <c r="TUQ845" s="4"/>
      <c r="TUR845" s="4"/>
      <c r="TUS845" s="4"/>
      <c r="TUT845" s="4"/>
      <c r="TUU845" s="4"/>
      <c r="TUV845" s="4"/>
      <c r="TUW845" s="4"/>
      <c r="TUX845" s="4"/>
      <c r="TUY845" s="4"/>
      <c r="TUZ845" s="4"/>
      <c r="TVA845" s="4"/>
      <c r="TVB845" s="4"/>
      <c r="TVC845" s="4"/>
      <c r="TVD845" s="4"/>
      <c r="TVE845" s="4"/>
      <c r="TVF845" s="4"/>
      <c r="TVG845" s="4"/>
      <c r="TVH845" s="4"/>
      <c r="TVI845" s="4"/>
      <c r="TVJ845" s="4"/>
      <c r="TVK845" s="4"/>
      <c r="TVL845" s="4"/>
      <c r="TVM845" s="4"/>
      <c r="TVN845" s="4"/>
      <c r="TVO845" s="4"/>
      <c r="TVP845" s="4"/>
      <c r="TVQ845" s="4"/>
      <c r="TVR845" s="4"/>
      <c r="TVS845" s="4"/>
      <c r="TVT845" s="4"/>
      <c r="TVU845" s="4"/>
      <c r="TVV845" s="4"/>
      <c r="TVW845" s="4"/>
      <c r="TVX845" s="4"/>
      <c r="TVY845" s="4"/>
      <c r="TVZ845" s="4"/>
      <c r="TWA845" s="4"/>
      <c r="TWB845" s="4"/>
      <c r="TWC845" s="4"/>
      <c r="TWD845" s="4"/>
      <c r="TWE845" s="4"/>
      <c r="TWF845" s="4"/>
      <c r="TWG845" s="4"/>
      <c r="TWH845" s="4"/>
      <c r="TWI845" s="4"/>
      <c r="TWJ845" s="4"/>
      <c r="TWK845" s="4"/>
      <c r="TWL845" s="4"/>
      <c r="TWM845" s="4"/>
      <c r="TWN845" s="4"/>
      <c r="TWO845" s="4"/>
      <c r="TWP845" s="4"/>
      <c r="TWQ845" s="4"/>
      <c r="TWR845" s="4"/>
      <c r="TWS845" s="4"/>
      <c r="TWT845" s="4"/>
      <c r="TWU845" s="4"/>
      <c r="TWV845" s="4"/>
      <c r="TWW845" s="4"/>
      <c r="TWX845" s="4"/>
      <c r="TWY845" s="4"/>
      <c r="TWZ845" s="4"/>
      <c r="TXA845" s="4"/>
      <c r="TXB845" s="4"/>
      <c r="TXC845" s="4"/>
      <c r="TXD845" s="4"/>
      <c r="TXE845" s="4"/>
      <c r="TXF845" s="4"/>
      <c r="TXG845" s="4"/>
      <c r="TXH845" s="4"/>
      <c r="TXI845" s="4"/>
      <c r="TXJ845" s="4"/>
      <c r="TXK845" s="4"/>
      <c r="TXL845" s="4"/>
      <c r="TXM845" s="4"/>
      <c r="TXN845" s="4"/>
      <c r="TXO845" s="4"/>
      <c r="TXP845" s="4"/>
      <c r="TXQ845" s="4"/>
      <c r="TXR845" s="4"/>
      <c r="TXS845" s="4"/>
      <c r="TXT845" s="4"/>
      <c r="TXU845" s="4"/>
      <c r="TXV845" s="4"/>
      <c r="TXW845" s="4"/>
      <c r="TXX845" s="4"/>
      <c r="TXY845" s="4"/>
      <c r="TXZ845" s="4"/>
      <c r="TYA845" s="4"/>
      <c r="TYB845" s="4"/>
      <c r="TYC845" s="4"/>
      <c r="TYD845" s="4"/>
      <c r="TYE845" s="4"/>
      <c r="TYF845" s="4"/>
      <c r="TYG845" s="4"/>
      <c r="TYH845" s="4"/>
      <c r="TYI845" s="4"/>
      <c r="TYJ845" s="4"/>
      <c r="TYK845" s="4"/>
      <c r="TYL845" s="4"/>
      <c r="TYM845" s="4"/>
      <c r="TYN845" s="4"/>
      <c r="TYO845" s="4"/>
      <c r="TYP845" s="4"/>
      <c r="TYQ845" s="4"/>
      <c r="TYR845" s="4"/>
      <c r="TYS845" s="4"/>
      <c r="TYT845" s="4"/>
      <c r="TYU845" s="4"/>
      <c r="TYV845" s="4"/>
      <c r="TYW845" s="4"/>
      <c r="TYX845" s="4"/>
      <c r="TYY845" s="4"/>
      <c r="TYZ845" s="4"/>
      <c r="TZA845" s="4"/>
      <c r="TZB845" s="4"/>
      <c r="TZC845" s="4"/>
      <c r="TZD845" s="4"/>
      <c r="TZE845" s="4"/>
      <c r="TZF845" s="4"/>
      <c r="TZG845" s="4"/>
      <c r="TZH845" s="4"/>
      <c r="TZI845" s="4"/>
      <c r="TZJ845" s="4"/>
      <c r="TZK845" s="4"/>
      <c r="TZL845" s="4"/>
      <c r="TZM845" s="4"/>
      <c r="TZN845" s="4"/>
      <c r="TZO845" s="4"/>
      <c r="TZP845" s="4"/>
      <c r="TZQ845" s="4"/>
      <c r="TZR845" s="4"/>
      <c r="TZS845" s="4"/>
      <c r="TZT845" s="4"/>
      <c r="TZU845" s="4"/>
      <c r="TZV845" s="4"/>
      <c r="TZW845" s="4"/>
      <c r="TZX845" s="4"/>
      <c r="TZY845" s="4"/>
      <c r="TZZ845" s="4"/>
      <c r="UAA845" s="4"/>
      <c r="UAB845" s="4"/>
      <c r="UAC845" s="4"/>
      <c r="UAD845" s="4"/>
      <c r="UAE845" s="4"/>
      <c r="UAF845" s="4"/>
      <c r="UAG845" s="4"/>
      <c r="UAH845" s="4"/>
      <c r="UAI845" s="4"/>
      <c r="UAJ845" s="4"/>
      <c r="UAK845" s="4"/>
      <c r="UAL845" s="4"/>
      <c r="UAM845" s="4"/>
      <c r="UAN845" s="4"/>
      <c r="UAO845" s="4"/>
      <c r="UAP845" s="4"/>
      <c r="UAQ845" s="4"/>
      <c r="UAR845" s="4"/>
      <c r="UAS845" s="4"/>
      <c r="UAT845" s="4"/>
      <c r="UAU845" s="4"/>
      <c r="UAV845" s="4"/>
      <c r="UAW845" s="4"/>
      <c r="UAX845" s="4"/>
      <c r="UAY845" s="4"/>
      <c r="UAZ845" s="4"/>
      <c r="UBA845" s="4"/>
      <c r="UBB845" s="4"/>
      <c r="UBC845" s="4"/>
      <c r="UBD845" s="4"/>
      <c r="UBE845" s="4"/>
      <c r="UBF845" s="4"/>
      <c r="UBG845" s="4"/>
      <c r="UBH845" s="4"/>
      <c r="UBI845" s="4"/>
      <c r="UBJ845" s="4"/>
      <c r="UBK845" s="4"/>
      <c r="UBL845" s="4"/>
      <c r="UBM845" s="4"/>
      <c r="UBN845" s="4"/>
      <c r="UBO845" s="4"/>
      <c r="UBP845" s="4"/>
      <c r="UBQ845" s="4"/>
      <c r="UBR845" s="4"/>
      <c r="UBS845" s="4"/>
      <c r="UBT845" s="4"/>
      <c r="UBU845" s="4"/>
      <c r="UBV845" s="4"/>
      <c r="UBW845" s="4"/>
      <c r="UBX845" s="4"/>
      <c r="UBY845" s="4"/>
      <c r="UBZ845" s="4"/>
      <c r="UCA845" s="4"/>
      <c r="UCB845" s="4"/>
      <c r="UCC845" s="4"/>
      <c r="UCD845" s="4"/>
      <c r="UCE845" s="4"/>
      <c r="UCF845" s="4"/>
      <c r="UCG845" s="4"/>
      <c r="UCH845" s="4"/>
      <c r="UCI845" s="4"/>
      <c r="UCJ845" s="4"/>
      <c r="UCK845" s="4"/>
      <c r="UCL845" s="4"/>
      <c r="UCM845" s="4"/>
      <c r="UCN845" s="4"/>
      <c r="UCO845" s="4"/>
      <c r="UCP845" s="4"/>
      <c r="UCQ845" s="4"/>
      <c r="UCR845" s="4"/>
      <c r="UCS845" s="4"/>
      <c r="UCT845" s="4"/>
      <c r="UCU845" s="4"/>
      <c r="UCV845" s="4"/>
      <c r="UCW845" s="4"/>
      <c r="UCX845" s="4"/>
      <c r="UCY845" s="4"/>
      <c r="UCZ845" s="4"/>
      <c r="UDA845" s="4"/>
      <c r="UDB845" s="4"/>
      <c r="UDC845" s="4"/>
      <c r="UDD845" s="4"/>
      <c r="UDE845" s="4"/>
      <c r="UDF845" s="4"/>
      <c r="UDG845" s="4"/>
      <c r="UDH845" s="4"/>
      <c r="UDI845" s="4"/>
      <c r="UDJ845" s="4"/>
      <c r="UDK845" s="4"/>
      <c r="UDL845" s="4"/>
      <c r="UDM845" s="4"/>
      <c r="UDN845" s="4"/>
      <c r="UDO845" s="4"/>
      <c r="UDP845" s="4"/>
      <c r="UDQ845" s="4"/>
      <c r="UDR845" s="4"/>
      <c r="UDS845" s="4"/>
      <c r="UDT845" s="4"/>
      <c r="UDU845" s="4"/>
      <c r="UDV845" s="4"/>
      <c r="UDW845" s="4"/>
      <c r="UDX845" s="4"/>
      <c r="UDY845" s="4"/>
      <c r="UDZ845" s="4"/>
      <c r="UEA845" s="4"/>
      <c r="UEB845" s="4"/>
      <c r="UEC845" s="4"/>
      <c r="UED845" s="4"/>
      <c r="UEE845" s="4"/>
      <c r="UEF845" s="4"/>
      <c r="UEG845" s="4"/>
      <c r="UEH845" s="4"/>
      <c r="UEI845" s="4"/>
      <c r="UEJ845" s="4"/>
      <c r="UEK845" s="4"/>
      <c r="UEL845" s="4"/>
      <c r="UEM845" s="4"/>
      <c r="UEN845" s="4"/>
      <c r="UEO845" s="4"/>
      <c r="UEP845" s="4"/>
      <c r="UEQ845" s="4"/>
      <c r="UER845" s="4"/>
      <c r="UES845" s="4"/>
      <c r="UET845" s="4"/>
      <c r="UEU845" s="4"/>
      <c r="UEV845" s="4"/>
      <c r="UEW845" s="4"/>
      <c r="UEX845" s="4"/>
      <c r="UEY845" s="4"/>
      <c r="UEZ845" s="4"/>
      <c r="UFA845" s="4"/>
      <c r="UFB845" s="4"/>
      <c r="UFC845" s="4"/>
      <c r="UFD845" s="4"/>
      <c r="UFE845" s="4"/>
      <c r="UFF845" s="4"/>
      <c r="UFG845" s="4"/>
      <c r="UFH845" s="4"/>
      <c r="UFI845" s="4"/>
      <c r="UFJ845" s="4"/>
      <c r="UFK845" s="4"/>
      <c r="UFL845" s="4"/>
      <c r="UFM845" s="4"/>
      <c r="UFN845" s="4"/>
      <c r="UFO845" s="4"/>
      <c r="UFP845" s="4"/>
      <c r="UFQ845" s="4"/>
      <c r="UFR845" s="4"/>
      <c r="UFS845" s="4"/>
      <c r="UFT845" s="4"/>
      <c r="UFU845" s="4"/>
      <c r="UFV845" s="4"/>
      <c r="UFW845" s="4"/>
      <c r="UFX845" s="4"/>
      <c r="UFY845" s="4"/>
      <c r="UFZ845" s="4"/>
      <c r="UGA845" s="4"/>
      <c r="UGB845" s="4"/>
      <c r="UGC845" s="4"/>
      <c r="UGD845" s="4"/>
      <c r="UGE845" s="4"/>
      <c r="UGF845" s="4"/>
      <c r="UGG845" s="4"/>
      <c r="UGH845" s="4"/>
      <c r="UGI845" s="4"/>
      <c r="UGJ845" s="4"/>
      <c r="UGK845" s="4"/>
      <c r="UGL845" s="4"/>
      <c r="UGM845" s="4"/>
      <c r="UGN845" s="4"/>
      <c r="UGO845" s="4"/>
      <c r="UGP845" s="4"/>
      <c r="UGQ845" s="4"/>
      <c r="UGR845" s="4"/>
      <c r="UGS845" s="4"/>
      <c r="UGT845" s="4"/>
      <c r="UGU845" s="4"/>
      <c r="UGV845" s="4"/>
      <c r="UGW845" s="4"/>
      <c r="UGX845" s="4"/>
      <c r="UGY845" s="4"/>
      <c r="UGZ845" s="4"/>
      <c r="UHA845" s="4"/>
      <c r="UHB845" s="4"/>
      <c r="UHC845" s="4"/>
      <c r="UHD845" s="4"/>
      <c r="UHE845" s="4"/>
      <c r="UHF845" s="4"/>
      <c r="UHG845" s="4"/>
      <c r="UHH845" s="4"/>
      <c r="UHI845" s="4"/>
      <c r="UHJ845" s="4"/>
      <c r="UHK845" s="4"/>
      <c r="UHL845" s="4"/>
      <c r="UHM845" s="4"/>
      <c r="UHN845" s="4"/>
      <c r="UHO845" s="4"/>
      <c r="UHP845" s="4"/>
      <c r="UHQ845" s="4"/>
      <c r="UHR845" s="4"/>
      <c r="UHS845" s="4"/>
      <c r="UHT845" s="4"/>
      <c r="UHU845" s="4"/>
      <c r="UHV845" s="4"/>
      <c r="UHW845" s="4"/>
      <c r="UHX845" s="4"/>
      <c r="UHY845" s="4"/>
      <c r="UHZ845" s="4"/>
      <c r="UIA845" s="4"/>
      <c r="UIB845" s="4"/>
      <c r="UIC845" s="4"/>
      <c r="UID845" s="4"/>
      <c r="UIE845" s="4"/>
      <c r="UIF845" s="4"/>
      <c r="UIG845" s="4"/>
      <c r="UIH845" s="4"/>
      <c r="UII845" s="4"/>
      <c r="UIJ845" s="4"/>
      <c r="UIK845" s="4"/>
      <c r="UIL845" s="4"/>
      <c r="UIM845" s="4"/>
      <c r="UIN845" s="4"/>
      <c r="UIO845" s="4"/>
      <c r="UIP845" s="4"/>
      <c r="UIQ845" s="4"/>
      <c r="UIR845" s="4"/>
      <c r="UIS845" s="4"/>
      <c r="UIT845" s="4"/>
      <c r="UIU845" s="4"/>
      <c r="UIV845" s="4"/>
      <c r="UIW845" s="4"/>
      <c r="UIX845" s="4"/>
      <c r="UIY845" s="4"/>
      <c r="UIZ845" s="4"/>
      <c r="UJA845" s="4"/>
      <c r="UJB845" s="4"/>
      <c r="UJC845" s="4"/>
      <c r="UJD845" s="4"/>
      <c r="UJE845" s="4"/>
      <c r="UJF845" s="4"/>
      <c r="UJG845" s="4"/>
      <c r="UJH845" s="4"/>
      <c r="UJI845" s="4"/>
      <c r="UJJ845" s="4"/>
      <c r="UJK845" s="4"/>
      <c r="UJL845" s="4"/>
      <c r="UJM845" s="4"/>
      <c r="UJN845" s="4"/>
      <c r="UJO845" s="4"/>
      <c r="UJP845" s="4"/>
      <c r="UJQ845" s="4"/>
      <c r="UJR845" s="4"/>
      <c r="UJS845" s="4"/>
      <c r="UJT845" s="4"/>
      <c r="UJU845" s="4"/>
      <c r="UJV845" s="4"/>
      <c r="UJW845" s="4"/>
      <c r="UJX845" s="4"/>
      <c r="UJY845" s="4"/>
      <c r="UJZ845" s="4"/>
      <c r="UKA845" s="4"/>
      <c r="UKB845" s="4"/>
      <c r="UKC845" s="4"/>
      <c r="UKD845" s="4"/>
      <c r="UKE845" s="4"/>
      <c r="UKF845" s="4"/>
      <c r="UKG845" s="4"/>
      <c r="UKH845" s="4"/>
      <c r="UKI845" s="4"/>
      <c r="UKJ845" s="4"/>
      <c r="UKK845" s="4"/>
      <c r="UKL845" s="4"/>
      <c r="UKM845" s="4"/>
      <c r="UKN845" s="4"/>
      <c r="UKO845" s="4"/>
      <c r="UKP845" s="4"/>
      <c r="UKQ845" s="4"/>
      <c r="UKR845" s="4"/>
      <c r="UKS845" s="4"/>
      <c r="UKT845" s="4"/>
      <c r="UKU845" s="4"/>
      <c r="UKV845" s="4"/>
      <c r="UKW845" s="4"/>
      <c r="UKX845" s="4"/>
      <c r="UKY845" s="4"/>
      <c r="UKZ845" s="4"/>
      <c r="ULA845" s="4"/>
      <c r="ULB845" s="4"/>
      <c r="ULC845" s="4"/>
      <c r="ULD845" s="4"/>
      <c r="ULE845" s="4"/>
      <c r="ULF845" s="4"/>
      <c r="ULG845" s="4"/>
      <c r="ULH845" s="4"/>
      <c r="ULI845" s="4"/>
      <c r="ULJ845" s="4"/>
      <c r="ULK845" s="4"/>
      <c r="ULL845" s="4"/>
      <c r="ULM845" s="4"/>
      <c r="ULN845" s="4"/>
      <c r="ULO845" s="4"/>
      <c r="ULP845" s="4"/>
      <c r="ULQ845" s="4"/>
      <c r="ULR845" s="4"/>
      <c r="ULS845" s="4"/>
      <c r="ULT845" s="4"/>
      <c r="ULU845" s="4"/>
      <c r="ULV845" s="4"/>
      <c r="ULW845" s="4"/>
      <c r="ULX845" s="4"/>
      <c r="ULY845" s="4"/>
      <c r="ULZ845" s="4"/>
      <c r="UMA845" s="4"/>
      <c r="UMB845" s="4"/>
      <c r="UMC845" s="4"/>
      <c r="UMD845" s="4"/>
      <c r="UME845" s="4"/>
      <c r="UMF845" s="4"/>
      <c r="UMG845" s="4"/>
      <c r="UMH845" s="4"/>
      <c r="UMI845" s="4"/>
      <c r="UMJ845" s="4"/>
      <c r="UMK845" s="4"/>
      <c r="UML845" s="4"/>
      <c r="UMM845" s="4"/>
      <c r="UMN845" s="4"/>
      <c r="UMO845" s="4"/>
      <c r="UMP845" s="4"/>
      <c r="UMQ845" s="4"/>
      <c r="UMR845" s="4"/>
      <c r="UMS845" s="4"/>
      <c r="UMT845" s="4"/>
      <c r="UMU845" s="4"/>
      <c r="UMV845" s="4"/>
      <c r="UMW845" s="4"/>
      <c r="UMX845" s="4"/>
      <c r="UMY845" s="4"/>
      <c r="UMZ845" s="4"/>
      <c r="UNA845" s="4"/>
      <c r="UNB845" s="4"/>
      <c r="UNC845" s="4"/>
      <c r="UND845" s="4"/>
      <c r="UNE845" s="4"/>
      <c r="UNF845" s="4"/>
      <c r="UNG845" s="4"/>
      <c r="UNH845" s="4"/>
      <c r="UNI845" s="4"/>
      <c r="UNJ845" s="4"/>
      <c r="UNK845" s="4"/>
      <c r="UNL845" s="4"/>
      <c r="UNM845" s="4"/>
      <c r="UNN845" s="4"/>
      <c r="UNO845" s="4"/>
      <c r="UNP845" s="4"/>
      <c r="UNQ845" s="4"/>
      <c r="UNR845" s="4"/>
      <c r="UNS845" s="4"/>
      <c r="UNT845" s="4"/>
      <c r="UNU845" s="4"/>
      <c r="UNV845" s="4"/>
      <c r="UNW845" s="4"/>
      <c r="UNX845" s="4"/>
      <c r="UNY845" s="4"/>
      <c r="UNZ845" s="4"/>
      <c r="UOA845" s="4"/>
      <c r="UOB845" s="4"/>
      <c r="UOC845" s="4"/>
      <c r="UOD845" s="4"/>
      <c r="UOE845" s="4"/>
      <c r="UOF845" s="4"/>
      <c r="UOG845" s="4"/>
      <c r="UOH845" s="4"/>
      <c r="UOI845" s="4"/>
      <c r="UOJ845" s="4"/>
      <c r="UOK845" s="4"/>
      <c r="UOL845" s="4"/>
      <c r="UOM845" s="4"/>
      <c r="UON845" s="4"/>
      <c r="UOO845" s="4"/>
      <c r="UOP845" s="4"/>
      <c r="UOQ845" s="4"/>
      <c r="UOR845" s="4"/>
      <c r="UOS845" s="4"/>
      <c r="UOT845" s="4"/>
      <c r="UOU845" s="4"/>
      <c r="UOV845" s="4"/>
      <c r="UOW845" s="4"/>
      <c r="UOX845" s="4"/>
      <c r="UOY845" s="4"/>
      <c r="UOZ845" s="4"/>
      <c r="UPA845" s="4"/>
      <c r="UPB845" s="4"/>
      <c r="UPC845" s="4"/>
      <c r="UPD845" s="4"/>
      <c r="UPE845" s="4"/>
      <c r="UPF845" s="4"/>
      <c r="UPG845" s="4"/>
      <c r="UPH845" s="4"/>
      <c r="UPI845" s="4"/>
      <c r="UPJ845" s="4"/>
      <c r="UPK845" s="4"/>
      <c r="UPL845" s="4"/>
      <c r="UPM845" s="4"/>
      <c r="UPN845" s="4"/>
      <c r="UPO845" s="4"/>
      <c r="UPP845" s="4"/>
      <c r="UPQ845" s="4"/>
      <c r="UPR845" s="4"/>
      <c r="UPS845" s="4"/>
      <c r="UPT845" s="4"/>
      <c r="UPU845" s="4"/>
      <c r="UPV845" s="4"/>
      <c r="UPW845" s="4"/>
      <c r="UPX845" s="4"/>
      <c r="UPY845" s="4"/>
      <c r="UPZ845" s="4"/>
      <c r="UQA845" s="4"/>
      <c r="UQB845" s="4"/>
      <c r="UQC845" s="4"/>
      <c r="UQD845" s="4"/>
      <c r="UQE845" s="4"/>
      <c r="UQF845" s="4"/>
      <c r="UQG845" s="4"/>
      <c r="UQH845" s="4"/>
      <c r="UQI845" s="4"/>
      <c r="UQJ845" s="4"/>
      <c r="UQK845" s="4"/>
      <c r="UQL845" s="4"/>
      <c r="UQM845" s="4"/>
      <c r="UQN845" s="4"/>
      <c r="UQO845" s="4"/>
      <c r="UQP845" s="4"/>
      <c r="UQQ845" s="4"/>
      <c r="UQR845" s="4"/>
      <c r="UQS845" s="4"/>
      <c r="UQT845" s="4"/>
      <c r="UQU845" s="4"/>
      <c r="UQV845" s="4"/>
      <c r="UQW845" s="4"/>
      <c r="UQX845" s="4"/>
      <c r="UQY845" s="4"/>
      <c r="UQZ845" s="4"/>
      <c r="URA845" s="4"/>
      <c r="URB845" s="4"/>
      <c r="URC845" s="4"/>
      <c r="URD845" s="4"/>
      <c r="URE845" s="4"/>
      <c r="URF845" s="4"/>
      <c r="URG845" s="4"/>
      <c r="URH845" s="4"/>
      <c r="URI845" s="4"/>
      <c r="URJ845" s="4"/>
      <c r="URK845" s="4"/>
      <c r="URL845" s="4"/>
      <c r="URM845" s="4"/>
      <c r="URN845" s="4"/>
      <c r="URO845" s="4"/>
      <c r="URP845" s="4"/>
      <c r="URQ845" s="4"/>
      <c r="URR845" s="4"/>
      <c r="URS845" s="4"/>
      <c r="URT845" s="4"/>
      <c r="URU845" s="4"/>
      <c r="URV845" s="4"/>
      <c r="URW845" s="4"/>
      <c r="URX845" s="4"/>
      <c r="URY845" s="4"/>
      <c r="URZ845" s="4"/>
      <c r="USA845" s="4"/>
      <c r="USB845" s="4"/>
      <c r="USC845" s="4"/>
      <c r="USD845" s="4"/>
      <c r="USE845" s="4"/>
      <c r="USF845" s="4"/>
      <c r="USG845" s="4"/>
      <c r="USH845" s="4"/>
      <c r="USI845" s="4"/>
      <c r="USJ845" s="4"/>
      <c r="USK845" s="4"/>
      <c r="USL845" s="4"/>
      <c r="USM845" s="4"/>
      <c r="USN845" s="4"/>
      <c r="USO845" s="4"/>
      <c r="USP845" s="4"/>
      <c r="USQ845" s="4"/>
      <c r="USR845" s="4"/>
      <c r="USS845" s="4"/>
      <c r="UST845" s="4"/>
      <c r="USU845" s="4"/>
      <c r="USV845" s="4"/>
      <c r="USW845" s="4"/>
      <c r="USX845" s="4"/>
      <c r="USY845" s="4"/>
      <c r="USZ845" s="4"/>
      <c r="UTA845" s="4"/>
      <c r="UTB845" s="4"/>
      <c r="UTC845" s="4"/>
      <c r="UTD845" s="4"/>
      <c r="UTE845" s="4"/>
      <c r="UTF845" s="4"/>
      <c r="UTG845" s="4"/>
      <c r="UTH845" s="4"/>
      <c r="UTI845" s="4"/>
      <c r="UTJ845" s="4"/>
      <c r="UTK845" s="4"/>
      <c r="UTL845" s="4"/>
      <c r="UTM845" s="4"/>
      <c r="UTN845" s="4"/>
      <c r="UTO845" s="4"/>
      <c r="UTP845" s="4"/>
      <c r="UTQ845" s="4"/>
      <c r="UTR845" s="4"/>
      <c r="UTS845" s="4"/>
      <c r="UTT845" s="4"/>
      <c r="UTU845" s="4"/>
      <c r="UTV845" s="4"/>
      <c r="UTW845" s="4"/>
      <c r="UTX845" s="4"/>
      <c r="UTY845" s="4"/>
      <c r="UTZ845" s="4"/>
      <c r="UUA845" s="4"/>
      <c r="UUB845" s="4"/>
      <c r="UUC845" s="4"/>
      <c r="UUD845" s="4"/>
      <c r="UUE845" s="4"/>
      <c r="UUF845" s="4"/>
      <c r="UUG845" s="4"/>
      <c r="UUH845" s="4"/>
      <c r="UUI845" s="4"/>
      <c r="UUJ845" s="4"/>
      <c r="UUK845" s="4"/>
      <c r="UUL845" s="4"/>
      <c r="UUM845" s="4"/>
      <c r="UUN845" s="4"/>
      <c r="UUO845" s="4"/>
      <c r="UUP845" s="4"/>
      <c r="UUQ845" s="4"/>
      <c r="UUR845" s="4"/>
      <c r="UUS845" s="4"/>
      <c r="UUT845" s="4"/>
      <c r="UUU845" s="4"/>
      <c r="UUV845" s="4"/>
      <c r="UUW845" s="4"/>
      <c r="UUX845" s="4"/>
      <c r="UUY845" s="4"/>
      <c r="UUZ845" s="4"/>
      <c r="UVA845" s="4"/>
      <c r="UVB845" s="4"/>
      <c r="UVC845" s="4"/>
      <c r="UVD845" s="4"/>
      <c r="UVE845" s="4"/>
      <c r="UVF845" s="4"/>
      <c r="UVG845" s="4"/>
      <c r="UVH845" s="4"/>
      <c r="UVI845" s="4"/>
      <c r="UVJ845" s="4"/>
      <c r="UVK845" s="4"/>
      <c r="UVL845" s="4"/>
      <c r="UVM845" s="4"/>
      <c r="UVN845" s="4"/>
      <c r="UVO845" s="4"/>
      <c r="UVP845" s="4"/>
      <c r="UVQ845" s="4"/>
      <c r="UVR845" s="4"/>
      <c r="UVS845" s="4"/>
      <c r="UVT845" s="4"/>
      <c r="UVU845" s="4"/>
      <c r="UVV845" s="4"/>
      <c r="UVW845" s="4"/>
      <c r="UVX845" s="4"/>
      <c r="UVY845" s="4"/>
      <c r="UVZ845" s="4"/>
      <c r="UWA845" s="4"/>
      <c r="UWB845" s="4"/>
      <c r="UWC845" s="4"/>
      <c r="UWD845" s="4"/>
      <c r="UWE845" s="4"/>
      <c r="UWF845" s="4"/>
      <c r="UWG845" s="4"/>
      <c r="UWH845" s="4"/>
      <c r="UWI845" s="4"/>
      <c r="UWJ845" s="4"/>
      <c r="UWK845" s="4"/>
      <c r="UWL845" s="4"/>
      <c r="UWM845" s="4"/>
      <c r="UWN845" s="4"/>
      <c r="UWO845" s="4"/>
      <c r="UWP845" s="4"/>
      <c r="UWQ845" s="4"/>
      <c r="UWR845" s="4"/>
      <c r="UWS845" s="4"/>
      <c r="UWT845" s="4"/>
      <c r="UWU845" s="4"/>
      <c r="UWV845" s="4"/>
      <c r="UWW845" s="4"/>
      <c r="UWX845" s="4"/>
      <c r="UWY845" s="4"/>
      <c r="UWZ845" s="4"/>
      <c r="UXA845" s="4"/>
      <c r="UXB845" s="4"/>
      <c r="UXC845" s="4"/>
      <c r="UXD845" s="4"/>
      <c r="UXE845" s="4"/>
      <c r="UXF845" s="4"/>
      <c r="UXG845" s="4"/>
      <c r="UXH845" s="4"/>
      <c r="UXI845" s="4"/>
      <c r="UXJ845" s="4"/>
      <c r="UXK845" s="4"/>
      <c r="UXL845" s="4"/>
      <c r="UXM845" s="4"/>
      <c r="UXN845" s="4"/>
      <c r="UXO845" s="4"/>
      <c r="UXP845" s="4"/>
      <c r="UXQ845" s="4"/>
      <c r="UXR845" s="4"/>
      <c r="UXS845" s="4"/>
      <c r="UXT845" s="4"/>
      <c r="UXU845" s="4"/>
      <c r="UXV845" s="4"/>
      <c r="UXW845" s="4"/>
      <c r="UXX845" s="4"/>
      <c r="UXY845" s="4"/>
      <c r="UXZ845" s="4"/>
      <c r="UYA845" s="4"/>
      <c r="UYB845" s="4"/>
      <c r="UYC845" s="4"/>
      <c r="UYD845" s="4"/>
      <c r="UYE845" s="4"/>
      <c r="UYF845" s="4"/>
      <c r="UYG845" s="4"/>
      <c r="UYH845" s="4"/>
      <c r="UYI845" s="4"/>
      <c r="UYJ845" s="4"/>
      <c r="UYK845" s="4"/>
      <c r="UYL845" s="4"/>
      <c r="UYM845" s="4"/>
      <c r="UYN845" s="4"/>
      <c r="UYO845" s="4"/>
      <c r="UYP845" s="4"/>
      <c r="UYQ845" s="4"/>
      <c r="UYR845" s="4"/>
      <c r="UYS845" s="4"/>
      <c r="UYT845" s="4"/>
      <c r="UYU845" s="4"/>
      <c r="UYV845" s="4"/>
      <c r="UYW845" s="4"/>
      <c r="UYX845" s="4"/>
      <c r="UYY845" s="4"/>
      <c r="UYZ845" s="4"/>
      <c r="UZA845" s="4"/>
      <c r="UZB845" s="4"/>
      <c r="UZC845" s="4"/>
      <c r="UZD845" s="4"/>
      <c r="UZE845" s="4"/>
      <c r="UZF845" s="4"/>
      <c r="UZG845" s="4"/>
      <c r="UZH845" s="4"/>
      <c r="UZI845" s="4"/>
      <c r="UZJ845" s="4"/>
      <c r="UZK845" s="4"/>
      <c r="UZL845" s="4"/>
      <c r="UZM845" s="4"/>
      <c r="UZN845" s="4"/>
      <c r="UZO845" s="4"/>
      <c r="UZP845" s="4"/>
      <c r="UZQ845" s="4"/>
      <c r="UZR845" s="4"/>
      <c r="UZS845" s="4"/>
      <c r="UZT845" s="4"/>
      <c r="UZU845" s="4"/>
      <c r="UZV845" s="4"/>
      <c r="UZW845" s="4"/>
      <c r="UZX845" s="4"/>
      <c r="UZY845" s="4"/>
      <c r="UZZ845" s="4"/>
      <c r="VAA845" s="4"/>
      <c r="VAB845" s="4"/>
      <c r="VAC845" s="4"/>
      <c r="VAD845" s="4"/>
      <c r="VAE845" s="4"/>
      <c r="VAF845" s="4"/>
      <c r="VAG845" s="4"/>
      <c r="VAH845" s="4"/>
      <c r="VAI845" s="4"/>
      <c r="VAJ845" s="4"/>
      <c r="VAK845" s="4"/>
      <c r="VAL845" s="4"/>
      <c r="VAM845" s="4"/>
      <c r="VAN845" s="4"/>
      <c r="VAO845" s="4"/>
      <c r="VAP845" s="4"/>
      <c r="VAQ845" s="4"/>
      <c r="VAR845" s="4"/>
      <c r="VAS845" s="4"/>
      <c r="VAT845" s="4"/>
      <c r="VAU845" s="4"/>
      <c r="VAV845" s="4"/>
      <c r="VAW845" s="4"/>
      <c r="VAX845" s="4"/>
      <c r="VAY845" s="4"/>
      <c r="VAZ845" s="4"/>
      <c r="VBA845" s="4"/>
      <c r="VBB845" s="4"/>
      <c r="VBC845" s="4"/>
      <c r="VBD845" s="4"/>
      <c r="VBE845" s="4"/>
      <c r="VBF845" s="4"/>
      <c r="VBG845" s="4"/>
      <c r="VBH845" s="4"/>
      <c r="VBI845" s="4"/>
      <c r="VBJ845" s="4"/>
      <c r="VBK845" s="4"/>
      <c r="VBL845" s="4"/>
      <c r="VBM845" s="4"/>
      <c r="VBN845" s="4"/>
      <c r="VBO845" s="4"/>
      <c r="VBP845" s="4"/>
      <c r="VBQ845" s="4"/>
      <c r="VBR845" s="4"/>
      <c r="VBS845" s="4"/>
      <c r="VBT845" s="4"/>
      <c r="VBU845" s="4"/>
      <c r="VBV845" s="4"/>
      <c r="VBW845" s="4"/>
      <c r="VBX845" s="4"/>
      <c r="VBY845" s="4"/>
      <c r="VBZ845" s="4"/>
      <c r="VCA845" s="4"/>
      <c r="VCB845" s="4"/>
      <c r="VCC845" s="4"/>
      <c r="VCD845" s="4"/>
      <c r="VCE845" s="4"/>
      <c r="VCF845" s="4"/>
      <c r="VCG845" s="4"/>
      <c r="VCH845" s="4"/>
      <c r="VCI845" s="4"/>
      <c r="VCJ845" s="4"/>
      <c r="VCK845" s="4"/>
      <c r="VCL845" s="4"/>
      <c r="VCM845" s="4"/>
      <c r="VCN845" s="4"/>
      <c r="VCO845" s="4"/>
      <c r="VCP845" s="4"/>
      <c r="VCQ845" s="4"/>
      <c r="VCR845" s="4"/>
      <c r="VCS845" s="4"/>
      <c r="VCT845" s="4"/>
      <c r="VCU845" s="4"/>
      <c r="VCV845" s="4"/>
      <c r="VCW845" s="4"/>
      <c r="VCX845" s="4"/>
      <c r="VCY845" s="4"/>
      <c r="VCZ845" s="4"/>
      <c r="VDA845" s="4"/>
      <c r="VDB845" s="4"/>
      <c r="VDC845" s="4"/>
      <c r="VDD845" s="4"/>
      <c r="VDE845" s="4"/>
      <c r="VDF845" s="4"/>
      <c r="VDG845" s="4"/>
      <c r="VDH845" s="4"/>
      <c r="VDI845" s="4"/>
      <c r="VDJ845" s="4"/>
      <c r="VDK845" s="4"/>
      <c r="VDL845" s="4"/>
      <c r="VDM845" s="4"/>
      <c r="VDN845" s="4"/>
      <c r="VDO845" s="4"/>
      <c r="VDP845" s="4"/>
      <c r="VDQ845" s="4"/>
      <c r="VDR845" s="4"/>
      <c r="VDS845" s="4"/>
      <c r="VDT845" s="4"/>
      <c r="VDU845" s="4"/>
      <c r="VDV845" s="4"/>
      <c r="VDW845" s="4"/>
      <c r="VDX845" s="4"/>
      <c r="VDY845" s="4"/>
      <c r="VDZ845" s="4"/>
      <c r="VEA845" s="4"/>
      <c r="VEB845" s="4"/>
      <c r="VEC845" s="4"/>
      <c r="VED845" s="4"/>
      <c r="VEE845" s="4"/>
      <c r="VEF845" s="4"/>
      <c r="VEG845" s="4"/>
      <c r="VEH845" s="4"/>
      <c r="VEI845" s="4"/>
      <c r="VEJ845" s="4"/>
      <c r="VEK845" s="4"/>
      <c r="VEL845" s="4"/>
      <c r="VEM845" s="4"/>
      <c r="VEN845" s="4"/>
      <c r="VEO845" s="4"/>
      <c r="VEP845" s="4"/>
      <c r="VEQ845" s="4"/>
      <c r="VER845" s="4"/>
      <c r="VES845" s="4"/>
      <c r="VET845" s="4"/>
      <c r="VEU845" s="4"/>
      <c r="VEV845" s="4"/>
      <c r="VEW845" s="4"/>
      <c r="VEX845" s="4"/>
      <c r="VEY845" s="4"/>
      <c r="VEZ845" s="4"/>
      <c r="VFA845" s="4"/>
      <c r="VFB845" s="4"/>
      <c r="VFC845" s="4"/>
      <c r="VFD845" s="4"/>
      <c r="VFE845" s="4"/>
      <c r="VFF845" s="4"/>
      <c r="VFG845" s="4"/>
      <c r="VFH845" s="4"/>
      <c r="VFI845" s="4"/>
      <c r="VFJ845" s="4"/>
      <c r="VFK845" s="4"/>
      <c r="VFL845" s="4"/>
      <c r="VFM845" s="4"/>
      <c r="VFN845" s="4"/>
      <c r="VFO845" s="4"/>
      <c r="VFP845" s="4"/>
      <c r="VFQ845" s="4"/>
      <c r="VFR845" s="4"/>
      <c r="VFS845" s="4"/>
      <c r="VFT845" s="4"/>
      <c r="VFU845" s="4"/>
      <c r="VFV845" s="4"/>
      <c r="VFW845" s="4"/>
      <c r="VFX845" s="4"/>
      <c r="VFY845" s="4"/>
      <c r="VFZ845" s="4"/>
      <c r="VGA845" s="4"/>
      <c r="VGB845" s="4"/>
      <c r="VGC845" s="4"/>
      <c r="VGD845" s="4"/>
      <c r="VGE845" s="4"/>
      <c r="VGF845" s="4"/>
      <c r="VGG845" s="4"/>
      <c r="VGH845" s="4"/>
      <c r="VGI845" s="4"/>
      <c r="VGJ845" s="4"/>
      <c r="VGK845" s="4"/>
      <c r="VGL845" s="4"/>
      <c r="VGM845" s="4"/>
      <c r="VGN845" s="4"/>
      <c r="VGO845" s="4"/>
      <c r="VGP845" s="4"/>
      <c r="VGQ845" s="4"/>
      <c r="VGR845" s="4"/>
      <c r="VGS845" s="4"/>
      <c r="VGT845" s="4"/>
      <c r="VGU845" s="4"/>
      <c r="VGV845" s="4"/>
      <c r="VGW845" s="4"/>
      <c r="VGX845" s="4"/>
      <c r="VGY845" s="4"/>
      <c r="VGZ845" s="4"/>
      <c r="VHA845" s="4"/>
      <c r="VHB845" s="4"/>
      <c r="VHC845" s="4"/>
      <c r="VHD845" s="4"/>
      <c r="VHE845" s="4"/>
      <c r="VHF845" s="4"/>
      <c r="VHG845" s="4"/>
      <c r="VHH845" s="4"/>
      <c r="VHI845" s="4"/>
      <c r="VHJ845" s="4"/>
      <c r="VHK845" s="4"/>
      <c r="VHL845" s="4"/>
      <c r="VHM845" s="4"/>
      <c r="VHN845" s="4"/>
      <c r="VHO845" s="4"/>
      <c r="VHP845" s="4"/>
      <c r="VHQ845" s="4"/>
      <c r="VHR845" s="4"/>
      <c r="VHS845" s="4"/>
      <c r="VHT845" s="4"/>
      <c r="VHU845" s="4"/>
      <c r="VHV845" s="4"/>
      <c r="VHW845" s="4"/>
      <c r="VHX845" s="4"/>
      <c r="VHY845" s="4"/>
      <c r="VHZ845" s="4"/>
      <c r="VIA845" s="4"/>
      <c r="VIB845" s="4"/>
      <c r="VIC845" s="4"/>
      <c r="VID845" s="4"/>
      <c r="VIE845" s="4"/>
      <c r="VIF845" s="4"/>
      <c r="VIG845" s="4"/>
      <c r="VIH845" s="4"/>
      <c r="VII845" s="4"/>
      <c r="VIJ845" s="4"/>
      <c r="VIK845" s="4"/>
      <c r="VIL845" s="4"/>
      <c r="VIM845" s="4"/>
      <c r="VIN845" s="4"/>
      <c r="VIO845" s="4"/>
      <c r="VIP845" s="4"/>
      <c r="VIQ845" s="4"/>
      <c r="VIR845" s="4"/>
      <c r="VIS845" s="4"/>
      <c r="VIT845" s="4"/>
      <c r="VIU845" s="4"/>
      <c r="VIV845" s="4"/>
      <c r="VIW845" s="4"/>
      <c r="VIX845" s="4"/>
      <c r="VIY845" s="4"/>
      <c r="VIZ845" s="4"/>
      <c r="VJA845" s="4"/>
      <c r="VJB845" s="4"/>
      <c r="VJC845" s="4"/>
      <c r="VJD845" s="4"/>
      <c r="VJE845" s="4"/>
      <c r="VJF845" s="4"/>
      <c r="VJG845" s="4"/>
      <c r="VJH845" s="4"/>
      <c r="VJI845" s="4"/>
      <c r="VJJ845" s="4"/>
      <c r="VJK845" s="4"/>
      <c r="VJL845" s="4"/>
      <c r="VJM845" s="4"/>
      <c r="VJN845" s="4"/>
      <c r="VJO845" s="4"/>
      <c r="VJP845" s="4"/>
      <c r="VJQ845" s="4"/>
      <c r="VJR845" s="4"/>
      <c r="VJS845" s="4"/>
      <c r="VJT845" s="4"/>
      <c r="VJU845" s="4"/>
      <c r="VJV845" s="4"/>
      <c r="VJW845" s="4"/>
      <c r="VJX845" s="4"/>
      <c r="VJY845" s="4"/>
      <c r="VJZ845" s="4"/>
      <c r="VKA845" s="4"/>
      <c r="VKB845" s="4"/>
      <c r="VKC845" s="4"/>
      <c r="VKD845" s="4"/>
      <c r="VKE845" s="4"/>
      <c r="VKF845" s="4"/>
      <c r="VKG845" s="4"/>
      <c r="VKH845" s="4"/>
      <c r="VKI845" s="4"/>
      <c r="VKJ845" s="4"/>
      <c r="VKK845" s="4"/>
      <c r="VKL845" s="4"/>
      <c r="VKM845" s="4"/>
      <c r="VKN845" s="4"/>
      <c r="VKO845" s="4"/>
      <c r="VKP845" s="4"/>
      <c r="VKQ845" s="4"/>
      <c r="VKR845" s="4"/>
      <c r="VKS845" s="4"/>
      <c r="VKT845" s="4"/>
      <c r="VKU845" s="4"/>
      <c r="VKV845" s="4"/>
      <c r="VKW845" s="4"/>
      <c r="VKX845" s="4"/>
      <c r="VKY845" s="4"/>
      <c r="VKZ845" s="4"/>
      <c r="VLA845" s="4"/>
      <c r="VLB845" s="4"/>
      <c r="VLC845" s="4"/>
      <c r="VLD845" s="4"/>
      <c r="VLE845" s="4"/>
      <c r="VLF845" s="4"/>
      <c r="VLG845" s="4"/>
      <c r="VLH845" s="4"/>
      <c r="VLI845" s="4"/>
      <c r="VLJ845" s="4"/>
      <c r="VLK845" s="4"/>
      <c r="VLL845" s="4"/>
      <c r="VLM845" s="4"/>
      <c r="VLN845" s="4"/>
      <c r="VLO845" s="4"/>
      <c r="VLP845" s="4"/>
      <c r="VLQ845" s="4"/>
      <c r="VLR845" s="4"/>
      <c r="VLS845" s="4"/>
      <c r="VLT845" s="4"/>
      <c r="VLU845" s="4"/>
      <c r="VLV845" s="4"/>
      <c r="VLW845" s="4"/>
      <c r="VLX845" s="4"/>
      <c r="VLY845" s="4"/>
      <c r="VLZ845" s="4"/>
      <c r="VMA845" s="4"/>
      <c r="VMB845" s="4"/>
      <c r="VMC845" s="4"/>
      <c r="VMD845" s="4"/>
      <c r="VME845" s="4"/>
      <c r="VMF845" s="4"/>
      <c r="VMG845" s="4"/>
      <c r="VMH845" s="4"/>
      <c r="VMI845" s="4"/>
      <c r="VMJ845" s="4"/>
      <c r="VMK845" s="4"/>
      <c r="VML845" s="4"/>
      <c r="VMM845" s="4"/>
      <c r="VMN845" s="4"/>
      <c r="VMO845" s="4"/>
      <c r="VMP845" s="4"/>
      <c r="VMQ845" s="4"/>
      <c r="VMR845" s="4"/>
      <c r="VMS845" s="4"/>
      <c r="VMT845" s="4"/>
      <c r="VMU845" s="4"/>
      <c r="VMV845" s="4"/>
      <c r="VMW845" s="4"/>
      <c r="VMX845" s="4"/>
      <c r="VMY845" s="4"/>
      <c r="VMZ845" s="4"/>
      <c r="VNA845" s="4"/>
      <c r="VNB845" s="4"/>
      <c r="VNC845" s="4"/>
      <c r="VND845" s="4"/>
      <c r="VNE845" s="4"/>
      <c r="VNF845" s="4"/>
      <c r="VNG845" s="4"/>
      <c r="VNH845" s="4"/>
      <c r="VNI845" s="4"/>
      <c r="VNJ845" s="4"/>
      <c r="VNK845" s="4"/>
      <c r="VNL845" s="4"/>
      <c r="VNM845" s="4"/>
      <c r="VNN845" s="4"/>
      <c r="VNO845" s="4"/>
      <c r="VNP845" s="4"/>
      <c r="VNQ845" s="4"/>
      <c r="VNR845" s="4"/>
      <c r="VNS845" s="4"/>
      <c r="VNT845" s="4"/>
      <c r="VNU845" s="4"/>
      <c r="VNV845" s="4"/>
      <c r="VNW845" s="4"/>
      <c r="VNX845" s="4"/>
      <c r="VNY845" s="4"/>
      <c r="VNZ845" s="4"/>
      <c r="VOA845" s="4"/>
      <c r="VOB845" s="4"/>
      <c r="VOC845" s="4"/>
      <c r="VOD845" s="4"/>
      <c r="VOE845" s="4"/>
      <c r="VOF845" s="4"/>
      <c r="VOG845" s="4"/>
      <c r="VOH845" s="4"/>
      <c r="VOI845" s="4"/>
      <c r="VOJ845" s="4"/>
      <c r="VOK845" s="4"/>
      <c r="VOL845" s="4"/>
      <c r="VOM845" s="4"/>
      <c r="VON845" s="4"/>
      <c r="VOO845" s="4"/>
      <c r="VOP845" s="4"/>
      <c r="VOQ845" s="4"/>
      <c r="VOR845" s="4"/>
      <c r="VOS845" s="4"/>
      <c r="VOT845" s="4"/>
      <c r="VOU845" s="4"/>
      <c r="VOV845" s="4"/>
      <c r="VOW845" s="4"/>
      <c r="VOX845" s="4"/>
      <c r="VOY845" s="4"/>
      <c r="VOZ845" s="4"/>
      <c r="VPA845" s="4"/>
      <c r="VPB845" s="4"/>
      <c r="VPC845" s="4"/>
      <c r="VPD845" s="4"/>
      <c r="VPE845" s="4"/>
      <c r="VPF845" s="4"/>
      <c r="VPG845" s="4"/>
      <c r="VPH845" s="4"/>
      <c r="VPI845" s="4"/>
      <c r="VPJ845" s="4"/>
      <c r="VPK845" s="4"/>
      <c r="VPL845" s="4"/>
      <c r="VPM845" s="4"/>
      <c r="VPN845" s="4"/>
      <c r="VPO845" s="4"/>
      <c r="VPP845" s="4"/>
      <c r="VPQ845" s="4"/>
      <c r="VPR845" s="4"/>
      <c r="VPS845" s="4"/>
      <c r="VPT845" s="4"/>
      <c r="VPU845" s="4"/>
      <c r="VPV845" s="4"/>
      <c r="VPW845" s="4"/>
      <c r="VPX845" s="4"/>
      <c r="VPY845" s="4"/>
      <c r="VPZ845" s="4"/>
      <c r="VQA845" s="4"/>
      <c r="VQB845" s="4"/>
      <c r="VQC845" s="4"/>
      <c r="VQD845" s="4"/>
      <c r="VQE845" s="4"/>
      <c r="VQF845" s="4"/>
      <c r="VQG845" s="4"/>
      <c r="VQH845" s="4"/>
      <c r="VQI845" s="4"/>
      <c r="VQJ845" s="4"/>
      <c r="VQK845" s="4"/>
      <c r="VQL845" s="4"/>
      <c r="VQM845" s="4"/>
      <c r="VQN845" s="4"/>
      <c r="VQO845" s="4"/>
      <c r="VQP845" s="4"/>
      <c r="VQQ845" s="4"/>
      <c r="VQR845" s="4"/>
      <c r="VQS845" s="4"/>
      <c r="VQT845" s="4"/>
      <c r="VQU845" s="4"/>
      <c r="VQV845" s="4"/>
      <c r="VQW845" s="4"/>
      <c r="VQX845" s="4"/>
      <c r="VQY845" s="4"/>
      <c r="VQZ845" s="4"/>
      <c r="VRA845" s="4"/>
      <c r="VRB845" s="4"/>
      <c r="VRC845" s="4"/>
      <c r="VRD845" s="4"/>
      <c r="VRE845" s="4"/>
      <c r="VRF845" s="4"/>
      <c r="VRG845" s="4"/>
      <c r="VRH845" s="4"/>
      <c r="VRI845" s="4"/>
      <c r="VRJ845" s="4"/>
      <c r="VRK845" s="4"/>
      <c r="VRL845" s="4"/>
      <c r="VRM845" s="4"/>
      <c r="VRN845" s="4"/>
      <c r="VRO845" s="4"/>
      <c r="VRP845" s="4"/>
      <c r="VRQ845" s="4"/>
      <c r="VRR845" s="4"/>
      <c r="VRS845" s="4"/>
      <c r="VRT845" s="4"/>
      <c r="VRU845" s="4"/>
      <c r="VRV845" s="4"/>
      <c r="VRW845" s="4"/>
      <c r="VRX845" s="4"/>
      <c r="VRY845" s="4"/>
      <c r="VRZ845" s="4"/>
      <c r="VSA845" s="4"/>
      <c r="VSB845" s="4"/>
      <c r="VSC845" s="4"/>
      <c r="VSD845" s="4"/>
      <c r="VSE845" s="4"/>
      <c r="VSF845" s="4"/>
      <c r="VSG845" s="4"/>
      <c r="VSH845" s="4"/>
      <c r="VSI845" s="4"/>
      <c r="VSJ845" s="4"/>
      <c r="VSK845" s="4"/>
      <c r="VSL845" s="4"/>
      <c r="VSM845" s="4"/>
      <c r="VSN845" s="4"/>
      <c r="VSO845" s="4"/>
      <c r="VSP845" s="4"/>
      <c r="VSQ845" s="4"/>
      <c r="VSR845" s="4"/>
      <c r="VSS845" s="4"/>
      <c r="VST845" s="4"/>
      <c r="VSU845" s="4"/>
      <c r="VSV845" s="4"/>
      <c r="VSW845" s="4"/>
      <c r="VSX845" s="4"/>
      <c r="VSY845" s="4"/>
      <c r="VSZ845" s="4"/>
      <c r="VTA845" s="4"/>
      <c r="VTB845" s="4"/>
      <c r="VTC845" s="4"/>
      <c r="VTD845" s="4"/>
      <c r="VTE845" s="4"/>
      <c r="VTF845" s="4"/>
      <c r="VTG845" s="4"/>
      <c r="VTH845" s="4"/>
      <c r="VTI845" s="4"/>
      <c r="VTJ845" s="4"/>
      <c r="VTK845" s="4"/>
      <c r="VTL845" s="4"/>
      <c r="VTM845" s="4"/>
      <c r="VTN845" s="4"/>
      <c r="VTO845" s="4"/>
      <c r="VTP845" s="4"/>
      <c r="VTQ845" s="4"/>
      <c r="VTR845" s="4"/>
      <c r="VTS845" s="4"/>
      <c r="VTT845" s="4"/>
      <c r="VTU845" s="4"/>
      <c r="VTV845" s="4"/>
      <c r="VTW845" s="4"/>
      <c r="VTX845" s="4"/>
      <c r="VTY845" s="4"/>
      <c r="VTZ845" s="4"/>
      <c r="VUA845" s="4"/>
      <c r="VUB845" s="4"/>
      <c r="VUC845" s="4"/>
      <c r="VUD845" s="4"/>
      <c r="VUE845" s="4"/>
      <c r="VUF845" s="4"/>
      <c r="VUG845" s="4"/>
      <c r="VUH845" s="4"/>
      <c r="VUI845" s="4"/>
      <c r="VUJ845" s="4"/>
      <c r="VUK845" s="4"/>
      <c r="VUL845" s="4"/>
      <c r="VUM845" s="4"/>
      <c r="VUN845" s="4"/>
      <c r="VUO845" s="4"/>
      <c r="VUP845" s="4"/>
      <c r="VUQ845" s="4"/>
      <c r="VUR845" s="4"/>
      <c r="VUS845" s="4"/>
      <c r="VUT845" s="4"/>
      <c r="VUU845" s="4"/>
      <c r="VUV845" s="4"/>
      <c r="VUW845" s="4"/>
      <c r="VUX845" s="4"/>
      <c r="VUY845" s="4"/>
      <c r="VUZ845" s="4"/>
      <c r="VVA845" s="4"/>
      <c r="VVB845" s="4"/>
      <c r="VVC845" s="4"/>
      <c r="VVD845" s="4"/>
      <c r="VVE845" s="4"/>
      <c r="VVF845" s="4"/>
      <c r="VVG845" s="4"/>
      <c r="VVH845" s="4"/>
      <c r="VVI845" s="4"/>
      <c r="VVJ845" s="4"/>
      <c r="VVK845" s="4"/>
      <c r="VVL845" s="4"/>
      <c r="VVM845" s="4"/>
      <c r="VVN845" s="4"/>
      <c r="VVO845" s="4"/>
      <c r="VVP845" s="4"/>
      <c r="VVQ845" s="4"/>
      <c r="VVR845" s="4"/>
      <c r="VVS845" s="4"/>
      <c r="VVT845" s="4"/>
      <c r="VVU845" s="4"/>
      <c r="VVV845" s="4"/>
      <c r="VVW845" s="4"/>
      <c r="VVX845" s="4"/>
      <c r="VVY845" s="4"/>
      <c r="VVZ845" s="4"/>
      <c r="VWA845" s="4"/>
      <c r="VWB845" s="4"/>
      <c r="VWC845" s="4"/>
      <c r="VWD845" s="4"/>
      <c r="VWE845" s="4"/>
      <c r="VWF845" s="4"/>
      <c r="VWG845" s="4"/>
      <c r="VWH845" s="4"/>
      <c r="VWI845" s="4"/>
      <c r="VWJ845" s="4"/>
      <c r="VWK845" s="4"/>
      <c r="VWL845" s="4"/>
      <c r="VWM845" s="4"/>
      <c r="VWN845" s="4"/>
      <c r="VWO845" s="4"/>
      <c r="VWP845" s="4"/>
      <c r="VWQ845" s="4"/>
      <c r="VWR845" s="4"/>
      <c r="VWS845" s="4"/>
      <c r="VWT845" s="4"/>
      <c r="VWU845" s="4"/>
      <c r="VWV845" s="4"/>
      <c r="VWW845" s="4"/>
      <c r="VWX845" s="4"/>
      <c r="VWY845" s="4"/>
      <c r="VWZ845" s="4"/>
      <c r="VXA845" s="4"/>
      <c r="VXB845" s="4"/>
      <c r="VXC845" s="4"/>
      <c r="VXD845" s="4"/>
      <c r="VXE845" s="4"/>
      <c r="VXF845" s="4"/>
      <c r="VXG845" s="4"/>
      <c r="VXH845" s="4"/>
      <c r="VXI845" s="4"/>
      <c r="VXJ845" s="4"/>
      <c r="VXK845" s="4"/>
      <c r="VXL845" s="4"/>
      <c r="VXM845" s="4"/>
      <c r="VXN845" s="4"/>
      <c r="VXO845" s="4"/>
      <c r="VXP845" s="4"/>
      <c r="VXQ845" s="4"/>
      <c r="VXR845" s="4"/>
      <c r="VXS845" s="4"/>
      <c r="VXT845" s="4"/>
      <c r="VXU845" s="4"/>
      <c r="VXV845" s="4"/>
      <c r="VXW845" s="4"/>
      <c r="VXX845" s="4"/>
      <c r="VXY845" s="4"/>
      <c r="VXZ845" s="4"/>
      <c r="VYA845" s="4"/>
      <c r="VYB845" s="4"/>
      <c r="VYC845" s="4"/>
      <c r="VYD845" s="4"/>
      <c r="VYE845" s="4"/>
      <c r="VYF845" s="4"/>
      <c r="VYG845" s="4"/>
      <c r="VYH845" s="4"/>
      <c r="VYI845" s="4"/>
      <c r="VYJ845" s="4"/>
      <c r="VYK845" s="4"/>
      <c r="VYL845" s="4"/>
      <c r="VYM845" s="4"/>
      <c r="VYN845" s="4"/>
      <c r="VYO845" s="4"/>
      <c r="VYP845" s="4"/>
      <c r="VYQ845" s="4"/>
      <c r="VYR845" s="4"/>
      <c r="VYS845" s="4"/>
      <c r="VYT845" s="4"/>
      <c r="VYU845" s="4"/>
      <c r="VYV845" s="4"/>
      <c r="VYW845" s="4"/>
      <c r="VYX845" s="4"/>
      <c r="VYY845" s="4"/>
      <c r="VYZ845" s="4"/>
      <c r="VZA845" s="4"/>
      <c r="VZB845" s="4"/>
      <c r="VZC845" s="4"/>
      <c r="VZD845" s="4"/>
      <c r="VZE845" s="4"/>
      <c r="VZF845" s="4"/>
      <c r="VZG845" s="4"/>
      <c r="VZH845" s="4"/>
      <c r="VZI845" s="4"/>
      <c r="VZJ845" s="4"/>
      <c r="VZK845" s="4"/>
      <c r="VZL845" s="4"/>
      <c r="VZM845" s="4"/>
      <c r="VZN845" s="4"/>
      <c r="VZO845" s="4"/>
      <c r="VZP845" s="4"/>
      <c r="VZQ845" s="4"/>
      <c r="VZR845" s="4"/>
      <c r="VZS845" s="4"/>
      <c r="VZT845" s="4"/>
      <c r="VZU845" s="4"/>
      <c r="VZV845" s="4"/>
      <c r="VZW845" s="4"/>
      <c r="VZX845" s="4"/>
      <c r="VZY845" s="4"/>
      <c r="VZZ845" s="4"/>
      <c r="WAA845" s="4"/>
      <c r="WAB845" s="4"/>
      <c r="WAC845" s="4"/>
      <c r="WAD845" s="4"/>
      <c r="WAE845" s="4"/>
      <c r="WAF845" s="4"/>
      <c r="WAG845" s="4"/>
      <c r="WAH845" s="4"/>
      <c r="WAI845" s="4"/>
      <c r="WAJ845" s="4"/>
      <c r="WAK845" s="4"/>
      <c r="WAL845" s="4"/>
      <c r="WAM845" s="4"/>
      <c r="WAN845" s="4"/>
      <c r="WAO845" s="4"/>
      <c r="WAP845" s="4"/>
      <c r="WAQ845" s="4"/>
      <c r="WAR845" s="4"/>
      <c r="WAS845" s="4"/>
      <c r="WAT845" s="4"/>
      <c r="WAU845" s="4"/>
      <c r="WAV845" s="4"/>
      <c r="WAW845" s="4"/>
      <c r="WAX845" s="4"/>
      <c r="WAY845" s="4"/>
      <c r="WAZ845" s="4"/>
      <c r="WBA845" s="4"/>
      <c r="WBB845" s="4"/>
      <c r="WBC845" s="4"/>
      <c r="WBD845" s="4"/>
      <c r="WBE845" s="4"/>
      <c r="WBF845" s="4"/>
      <c r="WBG845" s="4"/>
      <c r="WBH845" s="4"/>
      <c r="WBI845" s="4"/>
      <c r="WBJ845" s="4"/>
      <c r="WBK845" s="4"/>
      <c r="WBL845" s="4"/>
      <c r="WBM845" s="4"/>
      <c r="WBN845" s="4"/>
      <c r="WBO845" s="4"/>
      <c r="WBP845" s="4"/>
      <c r="WBQ845" s="4"/>
      <c r="WBR845" s="4"/>
      <c r="WBS845" s="4"/>
      <c r="WBT845" s="4"/>
      <c r="WBU845" s="4"/>
      <c r="WBV845" s="4"/>
      <c r="WBW845" s="4"/>
      <c r="WBX845" s="4"/>
      <c r="WBY845" s="4"/>
      <c r="WBZ845" s="4"/>
      <c r="WCA845" s="4"/>
      <c r="WCB845" s="4"/>
      <c r="WCC845" s="4"/>
      <c r="WCD845" s="4"/>
      <c r="WCE845" s="4"/>
      <c r="WCF845" s="4"/>
      <c r="WCG845" s="4"/>
      <c r="WCH845" s="4"/>
      <c r="WCI845" s="4"/>
      <c r="WCJ845" s="4"/>
      <c r="WCK845" s="4"/>
      <c r="WCL845" s="4"/>
      <c r="WCM845" s="4"/>
      <c r="WCN845" s="4"/>
      <c r="WCO845" s="4"/>
      <c r="WCP845" s="4"/>
      <c r="WCQ845" s="4"/>
      <c r="WCR845" s="4"/>
      <c r="WCS845" s="4"/>
      <c r="WCT845" s="4"/>
      <c r="WCU845" s="4"/>
      <c r="WCV845" s="4"/>
      <c r="WCW845" s="4"/>
      <c r="WCX845" s="4"/>
      <c r="WCY845" s="4"/>
      <c r="WCZ845" s="4"/>
      <c r="WDA845" s="4"/>
      <c r="WDB845" s="4"/>
      <c r="WDC845" s="4"/>
      <c r="WDD845" s="4"/>
      <c r="WDE845" s="4"/>
      <c r="WDF845" s="4"/>
      <c r="WDG845" s="4"/>
      <c r="WDH845" s="4"/>
      <c r="WDI845" s="4"/>
      <c r="WDJ845" s="4"/>
      <c r="WDK845" s="4"/>
      <c r="WDL845" s="4"/>
      <c r="WDM845" s="4"/>
      <c r="WDN845" s="4"/>
      <c r="WDO845" s="4"/>
      <c r="WDP845" s="4"/>
      <c r="WDQ845" s="4"/>
      <c r="WDR845" s="4"/>
      <c r="WDS845" s="4"/>
      <c r="WDT845" s="4"/>
      <c r="WDU845" s="4"/>
      <c r="WDV845" s="4"/>
      <c r="WDW845" s="4"/>
      <c r="WDX845" s="4"/>
      <c r="WDY845" s="4"/>
      <c r="WDZ845" s="4"/>
      <c r="WEA845" s="4"/>
      <c r="WEB845" s="4"/>
      <c r="WEC845" s="4"/>
      <c r="WED845" s="4"/>
      <c r="WEE845" s="4"/>
      <c r="WEF845" s="4"/>
      <c r="WEG845" s="4"/>
      <c r="WEH845" s="4"/>
      <c r="WEI845" s="4"/>
      <c r="WEJ845" s="4"/>
      <c r="WEK845" s="4"/>
      <c r="WEL845" s="4"/>
      <c r="WEM845" s="4"/>
      <c r="WEN845" s="4"/>
      <c r="WEO845" s="4"/>
      <c r="WEP845" s="4"/>
      <c r="WEQ845" s="4"/>
      <c r="WER845" s="4"/>
      <c r="WES845" s="4"/>
      <c r="WET845" s="4"/>
      <c r="WEU845" s="4"/>
      <c r="WEV845" s="4"/>
      <c r="WEW845" s="4"/>
      <c r="WEX845" s="4"/>
      <c r="WEY845" s="4"/>
      <c r="WEZ845" s="4"/>
      <c r="WFA845" s="4"/>
      <c r="WFB845" s="4"/>
      <c r="WFC845" s="4"/>
      <c r="WFD845" s="4"/>
      <c r="WFE845" s="4"/>
      <c r="WFF845" s="4"/>
      <c r="WFG845" s="4"/>
      <c r="WFH845" s="4"/>
      <c r="WFI845" s="4"/>
      <c r="WFJ845" s="4"/>
      <c r="WFK845" s="4"/>
      <c r="WFL845" s="4"/>
      <c r="WFM845" s="4"/>
      <c r="WFN845" s="4"/>
      <c r="WFO845" s="4"/>
      <c r="WFP845" s="4"/>
      <c r="WFQ845" s="4"/>
      <c r="WFR845" s="4"/>
      <c r="WFS845" s="4"/>
      <c r="WFT845" s="4"/>
      <c r="WFU845" s="4"/>
      <c r="WFV845" s="4"/>
      <c r="WFW845" s="4"/>
      <c r="WFX845" s="4"/>
      <c r="WFY845" s="4"/>
      <c r="WFZ845" s="4"/>
      <c r="WGA845" s="4"/>
      <c r="WGB845" s="4"/>
      <c r="WGC845" s="4"/>
      <c r="WGD845" s="4"/>
      <c r="WGE845" s="4"/>
      <c r="WGF845" s="4"/>
      <c r="WGG845" s="4"/>
      <c r="WGH845" s="4"/>
      <c r="WGI845" s="4"/>
      <c r="WGJ845" s="4"/>
      <c r="WGK845" s="4"/>
      <c r="WGL845" s="4"/>
      <c r="WGM845" s="4"/>
      <c r="WGN845" s="4"/>
      <c r="WGO845" s="4"/>
      <c r="WGP845" s="4"/>
      <c r="WGQ845" s="4"/>
      <c r="WGR845" s="4"/>
      <c r="WGS845" s="4"/>
      <c r="WGT845" s="4"/>
      <c r="WGU845" s="4"/>
      <c r="WGV845" s="4"/>
      <c r="WGW845" s="4"/>
      <c r="WGX845" s="4"/>
      <c r="WGY845" s="4"/>
      <c r="WGZ845" s="4"/>
      <c r="WHA845" s="4"/>
      <c r="WHB845" s="4"/>
      <c r="WHC845" s="4"/>
      <c r="WHD845" s="4"/>
      <c r="WHE845" s="4"/>
      <c r="WHF845" s="4"/>
      <c r="WHG845" s="4"/>
      <c r="WHH845" s="4"/>
      <c r="WHI845" s="4"/>
      <c r="WHJ845" s="4"/>
      <c r="WHK845" s="4"/>
      <c r="WHL845" s="4"/>
      <c r="WHM845" s="4"/>
      <c r="WHN845" s="4"/>
      <c r="WHO845" s="4"/>
      <c r="WHP845" s="4"/>
      <c r="WHQ845" s="4"/>
      <c r="WHR845" s="4"/>
      <c r="WHS845" s="4"/>
      <c r="WHT845" s="4"/>
      <c r="WHU845" s="4"/>
      <c r="WHV845" s="4"/>
      <c r="WHW845" s="4"/>
      <c r="WHX845" s="4"/>
      <c r="WHY845" s="4"/>
      <c r="WHZ845" s="4"/>
      <c r="WIA845" s="4"/>
      <c r="WIB845" s="4"/>
      <c r="WIC845" s="4"/>
      <c r="WID845" s="4"/>
      <c r="WIE845" s="4"/>
      <c r="WIF845" s="4"/>
      <c r="WIG845" s="4"/>
      <c r="WIH845" s="4"/>
      <c r="WII845" s="4"/>
      <c r="WIJ845" s="4"/>
      <c r="WIK845" s="4"/>
      <c r="WIL845" s="4"/>
      <c r="WIM845" s="4"/>
      <c r="WIN845" s="4"/>
      <c r="WIO845" s="4"/>
      <c r="WIP845" s="4"/>
      <c r="WIQ845" s="4"/>
      <c r="WIR845" s="4"/>
      <c r="WIS845" s="4"/>
      <c r="WIT845" s="4"/>
      <c r="WIU845" s="4"/>
      <c r="WIV845" s="4"/>
      <c r="WIW845" s="4"/>
      <c r="WIX845" s="4"/>
      <c r="WIY845" s="4"/>
      <c r="WIZ845" s="4"/>
      <c r="WJA845" s="4"/>
      <c r="WJB845" s="4"/>
      <c r="WJC845" s="4"/>
      <c r="WJD845" s="4"/>
      <c r="WJE845" s="4"/>
      <c r="WJF845" s="4"/>
      <c r="WJG845" s="4"/>
      <c r="WJH845" s="4"/>
      <c r="WJI845" s="4"/>
      <c r="WJJ845" s="4"/>
      <c r="WJK845" s="4"/>
      <c r="WJL845" s="4"/>
      <c r="WJM845" s="4"/>
      <c r="WJN845" s="4"/>
      <c r="WJO845" s="4"/>
      <c r="WJP845" s="4"/>
      <c r="WJQ845" s="4"/>
      <c r="WJR845" s="4"/>
      <c r="WJS845" s="4"/>
      <c r="WJT845" s="4"/>
      <c r="WJU845" s="4"/>
      <c r="WJV845" s="4"/>
      <c r="WJW845" s="4"/>
      <c r="WJX845" s="4"/>
      <c r="WJY845" s="4"/>
      <c r="WJZ845" s="4"/>
      <c r="WKA845" s="4"/>
      <c r="WKB845" s="4"/>
      <c r="WKC845" s="4"/>
      <c r="WKD845" s="4"/>
      <c r="WKE845" s="4"/>
      <c r="WKF845" s="4"/>
      <c r="WKG845" s="4"/>
      <c r="WKH845" s="4"/>
      <c r="WKI845" s="4"/>
      <c r="WKJ845" s="4"/>
      <c r="WKK845" s="4"/>
      <c r="WKL845" s="4"/>
      <c r="WKM845" s="4"/>
      <c r="WKN845" s="4"/>
      <c r="WKO845" s="4"/>
      <c r="WKP845" s="4"/>
      <c r="WKQ845" s="4"/>
      <c r="WKR845" s="4"/>
      <c r="WKS845" s="4"/>
      <c r="WKT845" s="4"/>
      <c r="WKU845" s="4"/>
      <c r="WKV845" s="4"/>
      <c r="WKW845" s="4"/>
      <c r="WKX845" s="4"/>
      <c r="WKY845" s="4"/>
      <c r="WKZ845" s="4"/>
      <c r="WLA845" s="4"/>
      <c r="WLB845" s="4"/>
      <c r="WLC845" s="4"/>
      <c r="WLD845" s="4"/>
      <c r="WLE845" s="4"/>
      <c r="WLF845" s="4"/>
      <c r="WLG845" s="4"/>
      <c r="WLH845" s="4"/>
      <c r="WLI845" s="4"/>
      <c r="WLJ845" s="4"/>
      <c r="WLK845" s="4"/>
      <c r="WLL845" s="4"/>
      <c r="WLM845" s="4"/>
      <c r="WLN845" s="4"/>
      <c r="WLO845" s="4"/>
      <c r="WLP845" s="4"/>
      <c r="WLQ845" s="4"/>
      <c r="WLR845" s="4"/>
      <c r="WLS845" s="4"/>
      <c r="WLT845" s="4"/>
      <c r="WLU845" s="4"/>
      <c r="WLV845" s="4"/>
      <c r="WLW845" s="4"/>
      <c r="WLX845" s="4"/>
      <c r="WLY845" s="4"/>
      <c r="WLZ845" s="4"/>
      <c r="WMA845" s="4"/>
      <c r="WMB845" s="4"/>
      <c r="WMC845" s="4"/>
      <c r="WMD845" s="4"/>
      <c r="WME845" s="4"/>
      <c r="WMF845" s="4"/>
      <c r="WMG845" s="4"/>
      <c r="WMH845" s="4"/>
      <c r="WMI845" s="4"/>
      <c r="WMJ845" s="4"/>
      <c r="WMK845" s="4"/>
      <c r="WML845" s="4"/>
      <c r="WMM845" s="4"/>
      <c r="WMN845" s="4"/>
      <c r="WMO845" s="4"/>
      <c r="WMP845" s="4"/>
      <c r="WMQ845" s="4"/>
      <c r="WMR845" s="4"/>
      <c r="WMS845" s="4"/>
      <c r="WMT845" s="4"/>
      <c r="WMU845" s="4"/>
      <c r="WMV845" s="4"/>
      <c r="WMW845" s="4"/>
      <c r="WMX845" s="4"/>
      <c r="WMY845" s="4"/>
      <c r="WMZ845" s="4"/>
      <c r="WNA845" s="4"/>
      <c r="WNB845" s="4"/>
      <c r="WNC845" s="4"/>
      <c r="WND845" s="4"/>
      <c r="WNE845" s="4"/>
      <c r="WNF845" s="4"/>
      <c r="WNG845" s="4"/>
      <c r="WNH845" s="4"/>
      <c r="WNI845" s="4"/>
      <c r="WNJ845" s="4"/>
      <c r="WNK845" s="4"/>
      <c r="WNL845" s="4"/>
      <c r="WNM845" s="4"/>
      <c r="WNN845" s="4"/>
      <c r="WNO845" s="4"/>
      <c r="WNP845" s="4"/>
      <c r="WNQ845" s="4"/>
      <c r="WNR845" s="4"/>
      <c r="WNS845" s="4"/>
      <c r="WNT845" s="4"/>
      <c r="WNU845" s="4"/>
      <c r="WNV845" s="4"/>
      <c r="WNW845" s="4"/>
      <c r="WNX845" s="4"/>
      <c r="WNY845" s="4"/>
      <c r="WNZ845" s="4"/>
      <c r="WOA845" s="4"/>
      <c r="WOB845" s="4"/>
      <c r="WOC845" s="4"/>
      <c r="WOD845" s="4"/>
      <c r="WOE845" s="4"/>
      <c r="WOF845" s="4"/>
      <c r="WOG845" s="4"/>
      <c r="WOH845" s="4"/>
      <c r="WOI845" s="4"/>
      <c r="WOJ845" s="4"/>
      <c r="WOK845" s="4"/>
      <c r="WOL845" s="4"/>
      <c r="WOM845" s="4"/>
      <c r="WON845" s="4"/>
      <c r="WOO845" s="4"/>
      <c r="WOP845" s="4"/>
      <c r="WOQ845" s="4"/>
      <c r="WOR845" s="4"/>
      <c r="WOS845" s="4"/>
      <c r="WOT845" s="4"/>
      <c r="WOU845" s="4"/>
      <c r="WOV845" s="4"/>
      <c r="WOW845" s="4"/>
      <c r="WOX845" s="4"/>
      <c r="WOY845" s="4"/>
      <c r="WOZ845" s="4"/>
      <c r="WPA845" s="4"/>
      <c r="WPB845" s="4"/>
      <c r="WPC845" s="4"/>
      <c r="WPD845" s="4"/>
      <c r="WPE845" s="4"/>
      <c r="WPF845" s="4"/>
      <c r="WPG845" s="4"/>
      <c r="WPH845" s="4"/>
      <c r="WPI845" s="4"/>
      <c r="WPJ845" s="4"/>
      <c r="WPK845" s="4"/>
      <c r="WPL845" s="4"/>
      <c r="WPM845" s="4"/>
      <c r="WPN845" s="4"/>
      <c r="WPO845" s="4"/>
      <c r="WPP845" s="4"/>
      <c r="WPQ845" s="4"/>
      <c r="WPR845" s="4"/>
      <c r="WPS845" s="4"/>
      <c r="WPT845" s="4"/>
      <c r="WPU845" s="4"/>
      <c r="WPV845" s="4"/>
      <c r="WPW845" s="4"/>
      <c r="WPX845" s="4"/>
      <c r="WPY845" s="4"/>
      <c r="WPZ845" s="4"/>
      <c r="WQA845" s="4"/>
      <c r="WQB845" s="4"/>
      <c r="WQC845" s="4"/>
      <c r="WQD845" s="4"/>
      <c r="WQE845" s="4"/>
      <c r="WQF845" s="4"/>
      <c r="WQG845" s="4"/>
      <c r="WQH845" s="4"/>
      <c r="WQI845" s="4"/>
      <c r="WQJ845" s="4"/>
      <c r="WQK845" s="4"/>
      <c r="WQL845" s="4"/>
      <c r="WQM845" s="4"/>
      <c r="WQN845" s="4"/>
      <c r="WQO845" s="4"/>
      <c r="WQP845" s="4"/>
      <c r="WQQ845" s="4"/>
      <c r="WQR845" s="4"/>
      <c r="WQS845" s="4"/>
      <c r="WQT845" s="4"/>
      <c r="WQU845" s="4"/>
      <c r="WQV845" s="4"/>
      <c r="WQW845" s="4"/>
      <c r="WQX845" s="4"/>
      <c r="WQY845" s="4"/>
      <c r="WQZ845" s="4"/>
      <c r="WRA845" s="4"/>
      <c r="WRB845" s="4"/>
      <c r="WRC845" s="4"/>
      <c r="WRD845" s="4"/>
      <c r="WRE845" s="4"/>
      <c r="WRF845" s="4"/>
      <c r="WRG845" s="4"/>
      <c r="WRH845" s="4"/>
      <c r="WRI845" s="4"/>
      <c r="WRJ845" s="4"/>
      <c r="WRK845" s="4"/>
      <c r="WRL845" s="4"/>
      <c r="WRM845" s="4"/>
      <c r="WRN845" s="4"/>
      <c r="WRO845" s="4"/>
      <c r="WRP845" s="4"/>
      <c r="WRQ845" s="4"/>
      <c r="WRR845" s="4"/>
      <c r="WRS845" s="4"/>
      <c r="WRT845" s="4"/>
      <c r="WRU845" s="4"/>
      <c r="WRV845" s="4"/>
      <c r="WRW845" s="4"/>
      <c r="WRX845" s="4"/>
      <c r="WRY845" s="4"/>
      <c r="WRZ845" s="4"/>
      <c r="WSA845" s="4"/>
      <c r="WSB845" s="4"/>
      <c r="WSC845" s="4"/>
      <c r="WSD845" s="4"/>
      <c r="WSE845" s="4"/>
      <c r="WSF845" s="4"/>
      <c r="WSG845" s="4"/>
      <c r="WSH845" s="4"/>
      <c r="WSI845" s="4"/>
      <c r="WSJ845" s="4"/>
      <c r="WSK845" s="4"/>
      <c r="WSL845" s="4"/>
      <c r="WSM845" s="4"/>
      <c r="WSN845" s="4"/>
      <c r="WSO845" s="4"/>
      <c r="WSP845" s="4"/>
      <c r="WSQ845" s="4"/>
      <c r="WSR845" s="4"/>
      <c r="WSS845" s="4"/>
      <c r="WST845" s="4"/>
      <c r="WSU845" s="4"/>
      <c r="WSV845" s="4"/>
      <c r="WSW845" s="4"/>
      <c r="WSX845" s="4"/>
      <c r="WSY845" s="4"/>
      <c r="WSZ845" s="4"/>
      <c r="WTA845" s="4"/>
      <c r="WTB845" s="4"/>
      <c r="WTC845" s="4"/>
      <c r="WTD845" s="4"/>
      <c r="WTE845" s="4"/>
      <c r="WTF845" s="4"/>
      <c r="WTG845" s="4"/>
      <c r="WTH845" s="4"/>
      <c r="WTI845" s="4"/>
      <c r="WTJ845" s="4"/>
      <c r="WTK845" s="4"/>
      <c r="WTL845" s="4"/>
      <c r="WTM845" s="4"/>
      <c r="WTN845" s="4"/>
      <c r="WTO845" s="4"/>
      <c r="WTP845" s="4"/>
      <c r="WTQ845" s="4"/>
      <c r="WTR845" s="4"/>
      <c r="WTS845" s="4"/>
      <c r="WTT845" s="4"/>
      <c r="WTU845" s="4"/>
      <c r="WTV845" s="4"/>
      <c r="WTW845" s="4"/>
      <c r="WTX845" s="4"/>
      <c r="WTY845" s="4"/>
      <c r="WTZ845" s="4"/>
      <c r="WUA845" s="4"/>
      <c r="WUB845" s="4"/>
      <c r="WUC845" s="4"/>
      <c r="WUD845" s="4"/>
      <c r="WUE845" s="4"/>
      <c r="WUF845" s="4"/>
      <c r="WUG845" s="4"/>
      <c r="WUH845" s="4"/>
      <c r="WUI845" s="4"/>
      <c r="WUJ845" s="4"/>
      <c r="WUK845" s="4"/>
      <c r="WUL845" s="4"/>
      <c r="WUM845" s="4"/>
      <c r="WUN845" s="4"/>
      <c r="WUO845" s="4"/>
      <c r="WUP845" s="4"/>
      <c r="WUQ845" s="4"/>
      <c r="WUR845" s="4"/>
      <c r="WUS845" s="4"/>
      <c r="WUT845" s="4"/>
      <c r="WUU845" s="4"/>
      <c r="WUV845" s="4"/>
      <c r="WUW845" s="4"/>
      <c r="WUX845" s="4"/>
      <c r="WUY845" s="4"/>
      <c r="WUZ845" s="4"/>
      <c r="WVA845" s="4"/>
      <c r="WVB845" s="4"/>
      <c r="WVC845" s="4"/>
      <c r="WVD845" s="4"/>
      <c r="WVE845" s="4"/>
      <c r="WVF845" s="4"/>
      <c r="WVG845" s="4"/>
      <c r="WVH845" s="4"/>
      <c r="WVI845" s="4"/>
      <c r="WVJ845" s="4"/>
      <c r="WVK845" s="4"/>
      <c r="WVL845" s="4"/>
      <c r="WVM845" s="4"/>
      <c r="WVN845" s="4"/>
      <c r="WVO845" s="4"/>
      <c r="WVP845" s="4"/>
      <c r="WVQ845" s="4"/>
      <c r="WVR845" s="4"/>
      <c r="WVS845" s="4"/>
      <c r="WVT845" s="4"/>
      <c r="WVU845" s="4"/>
      <c r="WVV845" s="4"/>
      <c r="WVW845" s="4"/>
      <c r="WVX845" s="4"/>
      <c r="WVY845" s="4"/>
      <c r="WVZ845" s="4"/>
      <c r="WWA845" s="4"/>
      <c r="WWB845" s="4"/>
      <c r="WWC845" s="4"/>
      <c r="WWD845" s="4"/>
      <c r="WWE845" s="4"/>
      <c r="WWF845" s="4"/>
      <c r="WWG845" s="4"/>
      <c r="WWH845" s="4"/>
      <c r="WWI845" s="4"/>
      <c r="WWJ845" s="4"/>
      <c r="WWK845" s="4"/>
      <c r="WWL845" s="4"/>
      <c r="WWM845" s="4"/>
      <c r="WWN845" s="4"/>
      <c r="WWO845" s="4"/>
      <c r="WWP845" s="4"/>
      <c r="WWQ845" s="4"/>
      <c r="WWR845" s="4"/>
      <c r="WWS845" s="4"/>
      <c r="WWT845" s="4"/>
      <c r="WWU845" s="4"/>
      <c r="WWV845" s="4"/>
      <c r="WWW845" s="4"/>
      <c r="WWX845" s="4"/>
      <c r="WWY845" s="4"/>
      <c r="WWZ845" s="4"/>
    </row>
    <row r="846" spans="1:16172" s="1" customFormat="1">
      <c r="A846" s="4"/>
      <c r="B846" s="68" t="s">
        <v>44</v>
      </c>
      <c r="C846" s="74" t="s">
        <v>64</v>
      </c>
      <c r="D846" s="70"/>
      <c r="E846" s="70"/>
      <c r="F846" s="70"/>
      <c r="I846" s="67"/>
      <c r="J846" s="74" t="s">
        <v>29</v>
      </c>
      <c r="L846" s="67"/>
      <c r="M846" s="69"/>
      <c r="N846" s="67">
        <v>2</v>
      </c>
      <c r="U846" s="67"/>
      <c r="V846" s="69"/>
      <c r="Y846" s="67"/>
      <c r="Z846" s="69"/>
      <c r="AC846" s="67"/>
      <c r="AD846" s="69"/>
      <c r="AG846" s="67"/>
      <c r="AH846" s="69"/>
      <c r="AK846" s="67"/>
      <c r="AL846" s="69"/>
      <c r="AO846" s="67"/>
      <c r="AP846" s="69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4"/>
      <c r="DQ846" s="4"/>
      <c r="DR846" s="4"/>
      <c r="DS846" s="4"/>
      <c r="DT846" s="4"/>
      <c r="DU846" s="4"/>
      <c r="DV846" s="4"/>
      <c r="DW846" s="4"/>
      <c r="DX846" s="4"/>
      <c r="DY846" s="4"/>
      <c r="DZ846" s="4"/>
      <c r="EA846" s="4"/>
      <c r="EB846" s="4"/>
      <c r="EC846" s="4"/>
      <c r="ED846" s="4"/>
      <c r="EE846" s="4"/>
      <c r="EF846" s="4"/>
      <c r="EG846" s="4"/>
      <c r="EH846" s="4"/>
      <c r="EI846" s="4"/>
      <c r="EJ846" s="4"/>
      <c r="EK846" s="4"/>
      <c r="EL846" s="4"/>
      <c r="EM846" s="4"/>
      <c r="EN846" s="4"/>
      <c r="EO846" s="4"/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/>
      <c r="FD846" s="4"/>
      <c r="FE846" s="4"/>
      <c r="FF846" s="4"/>
      <c r="FG846" s="4"/>
      <c r="FH846" s="4"/>
      <c r="FI846" s="4"/>
      <c r="FJ846" s="4"/>
      <c r="FK846" s="4"/>
      <c r="FL846" s="4"/>
      <c r="FM846" s="4"/>
      <c r="FN846" s="4"/>
      <c r="FO846" s="4"/>
      <c r="FP846" s="4"/>
      <c r="FQ846" s="4"/>
      <c r="FR846" s="4"/>
      <c r="FS846" s="4"/>
      <c r="FT846" s="4"/>
      <c r="FU846" s="4"/>
      <c r="FV846" s="4"/>
      <c r="FW846" s="4"/>
      <c r="FX846" s="4"/>
      <c r="FY846" s="4"/>
      <c r="FZ846" s="4"/>
      <c r="GA846" s="4"/>
      <c r="GB846" s="4"/>
      <c r="GC846" s="4"/>
      <c r="GD846" s="4"/>
      <c r="GE846" s="4"/>
      <c r="GF846" s="4"/>
      <c r="GG846" s="4"/>
      <c r="GH846" s="4"/>
      <c r="GI846" s="4"/>
      <c r="GJ846" s="4"/>
      <c r="GK846" s="4"/>
      <c r="GL846" s="4"/>
      <c r="GM846" s="4"/>
      <c r="GN846" s="4"/>
      <c r="GO846" s="4"/>
      <c r="GP846" s="4"/>
      <c r="GQ846" s="4"/>
      <c r="GR846" s="4"/>
      <c r="GS846" s="4"/>
      <c r="GT846" s="4"/>
      <c r="GU846" s="4"/>
      <c r="GV846" s="4"/>
      <c r="GW846" s="4"/>
      <c r="GX846" s="4"/>
      <c r="GY846" s="4"/>
      <c r="GZ846" s="4"/>
      <c r="HA846" s="4"/>
      <c r="HB846" s="4"/>
      <c r="HC846" s="4"/>
      <c r="HD846" s="4"/>
      <c r="HE846" s="4"/>
      <c r="HF846" s="4"/>
      <c r="HG846" s="4"/>
      <c r="HH846" s="4"/>
      <c r="HI846" s="4"/>
      <c r="HJ846" s="4"/>
      <c r="HK846" s="4"/>
      <c r="HL846" s="4"/>
      <c r="HM846" s="4"/>
      <c r="HN846" s="4"/>
      <c r="HO846" s="4"/>
      <c r="HP846" s="4"/>
      <c r="HQ846" s="4"/>
      <c r="HR846" s="4"/>
      <c r="HS846" s="4"/>
      <c r="HT846" s="4"/>
      <c r="HU846" s="4"/>
      <c r="HV846" s="4"/>
      <c r="HW846" s="4"/>
      <c r="HX846" s="4"/>
      <c r="HY846" s="4"/>
      <c r="HZ846" s="4"/>
      <c r="IA846" s="4"/>
      <c r="IB846" s="4"/>
      <c r="IC846" s="4"/>
      <c r="ID846" s="4"/>
      <c r="IE846" s="4"/>
      <c r="IF846" s="4"/>
      <c r="IG846" s="4"/>
      <c r="IH846" s="4"/>
      <c r="II846" s="4"/>
      <c r="IJ846" s="4"/>
      <c r="IK846" s="4"/>
      <c r="IL846" s="4"/>
      <c r="IM846" s="4"/>
      <c r="IN846" s="4"/>
      <c r="IO846" s="4"/>
      <c r="IP846" s="4"/>
      <c r="IQ846" s="4"/>
      <c r="IR846" s="4"/>
      <c r="IS846" s="4"/>
      <c r="IT846" s="4"/>
      <c r="IU846" s="4"/>
      <c r="IV846" s="4"/>
      <c r="IW846" s="4"/>
      <c r="IX846" s="4"/>
      <c r="IY846" s="4"/>
      <c r="IZ846" s="4"/>
      <c r="JA846" s="4"/>
      <c r="JB846" s="4"/>
      <c r="JC846" s="4"/>
      <c r="JD846" s="4"/>
      <c r="JE846" s="4"/>
      <c r="JF846" s="4"/>
      <c r="JG846" s="4"/>
      <c r="JH846" s="4"/>
      <c r="JI846" s="4"/>
      <c r="JJ846" s="4"/>
      <c r="JK846" s="4"/>
      <c r="JL846" s="4"/>
      <c r="JM846" s="4"/>
      <c r="JN846" s="4"/>
      <c r="JO846" s="4"/>
      <c r="JP846" s="4"/>
      <c r="JQ846" s="4"/>
      <c r="JR846" s="4"/>
      <c r="JS846" s="4"/>
      <c r="JT846" s="4"/>
      <c r="JU846" s="4"/>
      <c r="JV846" s="4"/>
      <c r="JW846" s="4"/>
      <c r="JX846" s="4"/>
      <c r="JY846" s="4"/>
      <c r="JZ846" s="4"/>
      <c r="KA846" s="4"/>
      <c r="KB846" s="4"/>
      <c r="KC846" s="4"/>
      <c r="KD846" s="4"/>
      <c r="KE846" s="4"/>
      <c r="KF846" s="4"/>
      <c r="KG846" s="4"/>
      <c r="KH846" s="4"/>
      <c r="KI846" s="4"/>
      <c r="KJ846" s="4"/>
      <c r="KK846" s="4"/>
      <c r="KL846" s="4"/>
      <c r="KM846" s="4"/>
      <c r="KN846" s="4"/>
      <c r="KO846" s="4"/>
      <c r="KP846" s="4"/>
      <c r="KQ846" s="4"/>
      <c r="KR846" s="4"/>
      <c r="KS846" s="4"/>
      <c r="KT846" s="4"/>
      <c r="KU846" s="4"/>
      <c r="KV846" s="4"/>
      <c r="KW846" s="4"/>
      <c r="KX846" s="4"/>
      <c r="KY846" s="4"/>
      <c r="KZ846" s="4"/>
      <c r="LA846" s="4"/>
      <c r="LB846" s="4"/>
      <c r="LC846" s="4"/>
      <c r="LD846" s="4"/>
      <c r="LE846" s="4"/>
      <c r="LF846" s="4"/>
      <c r="LG846" s="4"/>
      <c r="LH846" s="4"/>
      <c r="LI846" s="4"/>
      <c r="LJ846" s="4"/>
      <c r="LK846" s="4"/>
      <c r="LL846" s="4"/>
      <c r="LM846" s="4"/>
      <c r="LN846" s="4"/>
      <c r="LO846" s="4"/>
      <c r="LP846" s="4"/>
      <c r="LQ846" s="4"/>
      <c r="LR846" s="4"/>
      <c r="LS846" s="4"/>
      <c r="LT846" s="4"/>
      <c r="LU846" s="4"/>
      <c r="LV846" s="4"/>
      <c r="LW846" s="4"/>
      <c r="LX846" s="4"/>
      <c r="LY846" s="4"/>
      <c r="LZ846" s="4"/>
      <c r="MA846" s="4"/>
      <c r="MB846" s="4"/>
      <c r="MC846" s="4"/>
      <c r="MD846" s="4"/>
      <c r="ME846" s="4"/>
      <c r="MF846" s="4"/>
      <c r="MG846" s="4"/>
      <c r="MH846" s="4"/>
      <c r="MI846" s="4"/>
      <c r="MJ846" s="4"/>
      <c r="MK846" s="4"/>
      <c r="ML846" s="4"/>
      <c r="MM846" s="4"/>
      <c r="MN846" s="4"/>
      <c r="MO846" s="4"/>
      <c r="MP846" s="4"/>
      <c r="MQ846" s="4"/>
      <c r="MR846" s="4"/>
      <c r="MS846" s="4"/>
      <c r="MT846" s="4"/>
      <c r="MU846" s="4"/>
      <c r="MV846" s="4"/>
      <c r="MW846" s="4"/>
      <c r="MX846" s="4"/>
      <c r="MY846" s="4"/>
      <c r="MZ846" s="4"/>
      <c r="NA846" s="4"/>
      <c r="NB846" s="4"/>
      <c r="NC846" s="4"/>
      <c r="ND846" s="4"/>
      <c r="NE846" s="4"/>
      <c r="NF846" s="4"/>
      <c r="NG846" s="4"/>
      <c r="NH846" s="4"/>
      <c r="NI846" s="4"/>
      <c r="NJ846" s="4"/>
      <c r="NK846" s="4"/>
      <c r="NL846" s="4"/>
      <c r="NM846" s="4"/>
      <c r="NN846" s="4"/>
      <c r="NO846" s="4"/>
      <c r="NP846" s="4"/>
      <c r="NQ846" s="4"/>
      <c r="NR846" s="4"/>
      <c r="NS846" s="4"/>
      <c r="NT846" s="4"/>
      <c r="NU846" s="4"/>
      <c r="NV846" s="4"/>
      <c r="NW846" s="4"/>
      <c r="NX846" s="4"/>
      <c r="NY846" s="4"/>
      <c r="NZ846" s="4"/>
      <c r="OA846" s="4"/>
      <c r="OB846" s="4"/>
      <c r="OC846" s="4"/>
      <c r="OD846" s="4"/>
      <c r="OE846" s="4"/>
      <c r="OF846" s="4"/>
      <c r="OG846" s="4"/>
      <c r="OH846" s="4"/>
      <c r="OI846" s="4"/>
      <c r="OJ846" s="4"/>
      <c r="OK846" s="4"/>
      <c r="OL846" s="4"/>
      <c r="OM846" s="4"/>
      <c r="ON846" s="4"/>
      <c r="OO846" s="4"/>
      <c r="OP846" s="4"/>
      <c r="OQ846" s="4"/>
      <c r="OR846" s="4"/>
      <c r="OS846" s="4"/>
      <c r="OT846" s="4"/>
      <c r="OU846" s="4"/>
      <c r="OV846" s="4"/>
      <c r="OW846" s="4"/>
      <c r="OX846" s="4"/>
      <c r="OY846" s="4"/>
      <c r="OZ846" s="4"/>
      <c r="PA846" s="4"/>
      <c r="PB846" s="4"/>
      <c r="PC846" s="4"/>
      <c r="PD846" s="4"/>
      <c r="PE846" s="4"/>
      <c r="PF846" s="4"/>
      <c r="PG846" s="4"/>
      <c r="PH846" s="4"/>
      <c r="PI846" s="4"/>
      <c r="PJ846" s="4"/>
      <c r="PK846" s="4"/>
      <c r="PL846" s="4"/>
      <c r="PM846" s="4"/>
      <c r="PN846" s="4"/>
      <c r="PO846" s="4"/>
      <c r="PP846" s="4"/>
      <c r="PQ846" s="4"/>
      <c r="PR846" s="4"/>
      <c r="PS846" s="4"/>
      <c r="PT846" s="4"/>
      <c r="PU846" s="4"/>
      <c r="PV846" s="4"/>
      <c r="PW846" s="4"/>
      <c r="PX846" s="4"/>
      <c r="PY846" s="4"/>
      <c r="PZ846" s="4"/>
      <c r="QA846" s="4"/>
      <c r="QB846" s="4"/>
      <c r="QC846" s="4"/>
      <c r="QD846" s="4"/>
      <c r="QE846" s="4"/>
      <c r="QF846" s="4"/>
      <c r="QG846" s="4"/>
      <c r="QH846" s="4"/>
      <c r="QI846" s="4"/>
      <c r="QJ846" s="4"/>
      <c r="QK846" s="4"/>
      <c r="QL846" s="4"/>
      <c r="QM846" s="4"/>
      <c r="QN846" s="4"/>
      <c r="QO846" s="4"/>
      <c r="QP846" s="4"/>
      <c r="QQ846" s="4"/>
      <c r="QR846" s="4"/>
      <c r="QS846" s="4"/>
      <c r="QT846" s="4"/>
      <c r="QU846" s="4"/>
      <c r="QV846" s="4"/>
      <c r="QW846" s="4"/>
      <c r="QX846" s="4"/>
      <c r="QY846" s="4"/>
      <c r="QZ846" s="4"/>
      <c r="RA846" s="4"/>
      <c r="RB846" s="4"/>
      <c r="RC846" s="4"/>
      <c r="RD846" s="4"/>
      <c r="RE846" s="4"/>
      <c r="RF846" s="4"/>
      <c r="RG846" s="4"/>
      <c r="RH846" s="4"/>
      <c r="RI846" s="4"/>
      <c r="RJ846" s="4"/>
      <c r="RK846" s="4"/>
      <c r="RL846" s="4"/>
      <c r="RM846" s="4"/>
      <c r="RN846" s="4"/>
      <c r="RO846" s="4"/>
      <c r="RP846" s="4"/>
      <c r="RQ846" s="4"/>
      <c r="RR846" s="4"/>
      <c r="RS846" s="4"/>
      <c r="RT846" s="4"/>
      <c r="RU846" s="4"/>
      <c r="RV846" s="4"/>
      <c r="RW846" s="4"/>
      <c r="RX846" s="4"/>
      <c r="RY846" s="4"/>
      <c r="RZ846" s="4"/>
      <c r="SA846" s="4"/>
      <c r="SB846" s="4"/>
      <c r="SC846" s="4"/>
      <c r="SD846" s="4"/>
      <c r="SE846" s="4"/>
      <c r="SF846" s="4"/>
      <c r="SG846" s="4"/>
      <c r="SH846" s="4"/>
      <c r="SI846" s="4"/>
      <c r="SJ846" s="4"/>
      <c r="SK846" s="4"/>
      <c r="SL846" s="4"/>
      <c r="SM846" s="4"/>
      <c r="SN846" s="4"/>
      <c r="SO846" s="4"/>
      <c r="SP846" s="4"/>
      <c r="SQ846" s="4"/>
      <c r="SR846" s="4"/>
      <c r="SS846" s="4"/>
      <c r="ST846" s="4"/>
      <c r="SU846" s="4"/>
      <c r="SV846" s="4"/>
      <c r="SW846" s="4"/>
      <c r="SX846" s="4"/>
      <c r="SY846" s="4"/>
      <c r="SZ846" s="4"/>
      <c r="TA846" s="4"/>
      <c r="TB846" s="4"/>
      <c r="TC846" s="4"/>
      <c r="TD846" s="4"/>
      <c r="TE846" s="4"/>
      <c r="TF846" s="4"/>
      <c r="TG846" s="4"/>
      <c r="TH846" s="4"/>
      <c r="TI846" s="4"/>
      <c r="TJ846" s="4"/>
      <c r="TK846" s="4"/>
      <c r="TL846" s="4"/>
      <c r="TM846" s="4"/>
      <c r="TN846" s="4"/>
      <c r="TO846" s="4"/>
      <c r="TP846" s="4"/>
      <c r="TQ846" s="4"/>
      <c r="TR846" s="4"/>
      <c r="TS846" s="4"/>
      <c r="TT846" s="4"/>
      <c r="TU846" s="4"/>
      <c r="TV846" s="4"/>
      <c r="TW846" s="4"/>
      <c r="TX846" s="4"/>
      <c r="TY846" s="4"/>
      <c r="TZ846" s="4"/>
      <c r="UA846" s="4"/>
      <c r="UB846" s="4"/>
      <c r="UC846" s="4"/>
      <c r="UD846" s="4"/>
      <c r="UE846" s="4"/>
      <c r="UF846" s="4"/>
      <c r="UG846" s="4"/>
      <c r="UH846" s="4"/>
      <c r="UI846" s="4"/>
      <c r="UJ846" s="4"/>
      <c r="UK846" s="4"/>
      <c r="UL846" s="4"/>
      <c r="UM846" s="4"/>
      <c r="UN846" s="4"/>
      <c r="UO846" s="4"/>
      <c r="UP846" s="4"/>
      <c r="UQ846" s="4"/>
      <c r="UR846" s="4"/>
      <c r="US846" s="4"/>
      <c r="UT846" s="4"/>
      <c r="UU846" s="4"/>
      <c r="UV846" s="4"/>
      <c r="UW846" s="4"/>
      <c r="UX846" s="4"/>
      <c r="UY846" s="4"/>
      <c r="UZ846" s="4"/>
      <c r="VA846" s="4"/>
      <c r="VB846" s="4"/>
      <c r="VC846" s="4"/>
      <c r="VD846" s="4"/>
      <c r="VE846" s="4"/>
      <c r="VF846" s="4"/>
      <c r="VG846" s="4"/>
      <c r="VH846" s="4"/>
      <c r="VI846" s="4"/>
      <c r="VJ846" s="4"/>
      <c r="VK846" s="4"/>
      <c r="VL846" s="4"/>
      <c r="VM846" s="4"/>
      <c r="VN846" s="4"/>
      <c r="VO846" s="4"/>
      <c r="VP846" s="4"/>
      <c r="VQ846" s="4"/>
      <c r="VR846" s="4"/>
      <c r="VS846" s="4"/>
      <c r="VT846" s="4"/>
      <c r="VU846" s="4"/>
      <c r="VV846" s="4"/>
      <c r="VW846" s="4"/>
      <c r="VX846" s="4"/>
      <c r="VY846" s="4"/>
      <c r="VZ846" s="4"/>
      <c r="WA846" s="4"/>
      <c r="WB846" s="4"/>
      <c r="WC846" s="4"/>
      <c r="WD846" s="4"/>
      <c r="WE846" s="4"/>
      <c r="WF846" s="4"/>
      <c r="WG846" s="4"/>
      <c r="WH846" s="4"/>
      <c r="WI846" s="4"/>
      <c r="WJ846" s="4"/>
      <c r="WK846" s="4"/>
      <c r="WL846" s="4"/>
      <c r="WM846" s="4"/>
      <c r="WN846" s="4"/>
      <c r="WO846" s="4"/>
      <c r="WP846" s="4"/>
      <c r="WQ846" s="4"/>
      <c r="WR846" s="4"/>
      <c r="WS846" s="4"/>
      <c r="WT846" s="4"/>
      <c r="WU846" s="4"/>
      <c r="WV846" s="4"/>
      <c r="WW846" s="4"/>
      <c r="WX846" s="4"/>
      <c r="WY846" s="4"/>
      <c r="WZ846" s="4"/>
      <c r="XA846" s="4"/>
      <c r="XB846" s="4"/>
      <c r="XC846" s="4"/>
      <c r="XD846" s="4"/>
      <c r="XE846" s="4"/>
      <c r="XF846" s="4"/>
      <c r="XG846" s="4"/>
      <c r="XH846" s="4"/>
      <c r="XI846" s="4"/>
      <c r="XJ846" s="4"/>
      <c r="XK846" s="4"/>
      <c r="XL846" s="4"/>
      <c r="XM846" s="4"/>
      <c r="XN846" s="4"/>
      <c r="XO846" s="4"/>
      <c r="XP846" s="4"/>
      <c r="XQ846" s="4"/>
      <c r="XR846" s="4"/>
      <c r="XS846" s="4"/>
      <c r="XT846" s="4"/>
      <c r="XU846" s="4"/>
      <c r="XV846" s="4"/>
      <c r="XW846" s="4"/>
      <c r="XX846" s="4"/>
      <c r="XY846" s="4"/>
      <c r="XZ846" s="4"/>
      <c r="YA846" s="4"/>
      <c r="YB846" s="4"/>
      <c r="YC846" s="4"/>
      <c r="YD846" s="4"/>
      <c r="YE846" s="4"/>
      <c r="YF846" s="4"/>
      <c r="YG846" s="4"/>
      <c r="YH846" s="4"/>
      <c r="YI846" s="4"/>
      <c r="YJ846" s="4"/>
      <c r="YK846" s="4"/>
      <c r="YL846" s="4"/>
      <c r="YM846" s="4"/>
      <c r="YN846" s="4"/>
      <c r="YO846" s="4"/>
      <c r="YP846" s="4"/>
      <c r="YQ846" s="4"/>
      <c r="YR846" s="4"/>
      <c r="YS846" s="4"/>
      <c r="YT846" s="4"/>
      <c r="YU846" s="4"/>
      <c r="YV846" s="4"/>
      <c r="YW846" s="4"/>
      <c r="YX846" s="4"/>
      <c r="YY846" s="4"/>
      <c r="YZ846" s="4"/>
      <c r="ZA846" s="4"/>
      <c r="ZB846" s="4"/>
      <c r="ZC846" s="4"/>
      <c r="ZD846" s="4"/>
      <c r="ZE846" s="4"/>
      <c r="ZF846" s="4"/>
      <c r="ZG846" s="4"/>
      <c r="ZH846" s="4"/>
      <c r="ZI846" s="4"/>
      <c r="ZJ846" s="4"/>
      <c r="ZK846" s="4"/>
      <c r="ZL846" s="4"/>
      <c r="ZM846" s="4"/>
      <c r="ZN846" s="4"/>
      <c r="ZO846" s="4"/>
      <c r="ZP846" s="4"/>
      <c r="ZQ846" s="4"/>
      <c r="ZR846" s="4"/>
      <c r="ZS846" s="4"/>
      <c r="ZT846" s="4"/>
      <c r="ZU846" s="4"/>
      <c r="ZV846" s="4"/>
      <c r="ZW846" s="4"/>
      <c r="ZX846" s="4"/>
      <c r="ZY846" s="4"/>
      <c r="ZZ846" s="4"/>
      <c r="AAA846" s="4"/>
      <c r="AAB846" s="4"/>
      <c r="AAC846" s="4"/>
      <c r="AAD846" s="4"/>
      <c r="AAE846" s="4"/>
      <c r="AAF846" s="4"/>
      <c r="AAG846" s="4"/>
      <c r="AAH846" s="4"/>
      <c r="AAI846" s="4"/>
      <c r="AAJ846" s="4"/>
      <c r="AAK846" s="4"/>
      <c r="AAL846" s="4"/>
      <c r="AAM846" s="4"/>
      <c r="AAN846" s="4"/>
      <c r="AAO846" s="4"/>
      <c r="AAP846" s="4"/>
      <c r="AAQ846" s="4"/>
      <c r="AAR846" s="4"/>
      <c r="AAS846" s="4"/>
      <c r="AAT846" s="4"/>
      <c r="AAU846" s="4"/>
      <c r="AAV846" s="4"/>
      <c r="AAW846" s="4"/>
      <c r="AAX846" s="4"/>
      <c r="AAY846" s="4"/>
      <c r="AAZ846" s="4"/>
      <c r="ABA846" s="4"/>
      <c r="ABB846" s="4"/>
      <c r="ABC846" s="4"/>
      <c r="ABD846" s="4"/>
      <c r="ABE846" s="4"/>
      <c r="ABF846" s="4"/>
      <c r="ABG846" s="4"/>
      <c r="ABH846" s="4"/>
      <c r="ABI846" s="4"/>
      <c r="ABJ846" s="4"/>
      <c r="ABK846" s="4"/>
      <c r="ABL846" s="4"/>
      <c r="ABM846" s="4"/>
      <c r="ABN846" s="4"/>
      <c r="ABO846" s="4"/>
      <c r="ABP846" s="4"/>
      <c r="ABQ846" s="4"/>
      <c r="ABR846" s="4"/>
      <c r="ABS846" s="4"/>
      <c r="ABT846" s="4"/>
      <c r="ABU846" s="4"/>
      <c r="ABV846" s="4"/>
      <c r="ABW846" s="4"/>
      <c r="ABX846" s="4"/>
      <c r="ABY846" s="4"/>
      <c r="ABZ846" s="4"/>
      <c r="ACA846" s="4"/>
      <c r="ACB846" s="4"/>
      <c r="ACC846" s="4"/>
      <c r="ACD846" s="4"/>
      <c r="ACE846" s="4"/>
      <c r="ACF846" s="4"/>
      <c r="ACG846" s="4"/>
      <c r="ACH846" s="4"/>
      <c r="ACI846" s="4"/>
      <c r="ACJ846" s="4"/>
      <c r="ACK846" s="4"/>
      <c r="ACL846" s="4"/>
      <c r="ACM846" s="4"/>
      <c r="ACN846" s="4"/>
      <c r="ACO846" s="4"/>
      <c r="ACP846" s="4"/>
      <c r="ACQ846" s="4"/>
      <c r="ACR846" s="4"/>
      <c r="ACS846" s="4"/>
      <c r="ACT846" s="4"/>
      <c r="ACU846" s="4"/>
      <c r="ACV846" s="4"/>
      <c r="ACW846" s="4"/>
      <c r="ACX846" s="4"/>
      <c r="ACY846" s="4"/>
      <c r="ACZ846" s="4"/>
      <c r="ADA846" s="4"/>
      <c r="ADB846" s="4"/>
      <c r="ADC846" s="4"/>
      <c r="ADD846" s="4"/>
      <c r="ADE846" s="4"/>
      <c r="ADF846" s="4"/>
      <c r="ADG846" s="4"/>
      <c r="ADH846" s="4"/>
      <c r="ADI846" s="4"/>
      <c r="ADJ846" s="4"/>
      <c r="ADK846" s="4"/>
      <c r="ADL846" s="4"/>
      <c r="ADM846" s="4"/>
      <c r="ADN846" s="4"/>
      <c r="ADO846" s="4"/>
      <c r="ADP846" s="4"/>
      <c r="ADQ846" s="4"/>
      <c r="ADR846" s="4"/>
      <c r="ADS846" s="4"/>
      <c r="ADT846" s="4"/>
      <c r="ADU846" s="4"/>
      <c r="ADV846" s="4"/>
      <c r="ADW846" s="4"/>
      <c r="ADX846" s="4"/>
      <c r="ADY846" s="4"/>
      <c r="ADZ846" s="4"/>
      <c r="AEA846" s="4"/>
      <c r="AEB846" s="4"/>
      <c r="AEC846" s="4"/>
      <c r="AED846" s="4"/>
      <c r="AEE846" s="4"/>
      <c r="AEF846" s="4"/>
      <c r="AEG846" s="4"/>
      <c r="AEH846" s="4"/>
      <c r="AEI846" s="4"/>
      <c r="AEJ846" s="4"/>
      <c r="AEK846" s="4"/>
      <c r="AEL846" s="4"/>
      <c r="AEM846" s="4"/>
      <c r="AEN846" s="4"/>
      <c r="AEO846" s="4"/>
      <c r="AEP846" s="4"/>
      <c r="AEQ846" s="4"/>
      <c r="AER846" s="4"/>
      <c r="AES846" s="4"/>
      <c r="AET846" s="4"/>
      <c r="AEU846" s="4"/>
      <c r="AEV846" s="4"/>
      <c r="AEW846" s="4"/>
      <c r="AEX846" s="4"/>
      <c r="AEY846" s="4"/>
      <c r="AEZ846" s="4"/>
      <c r="AFA846" s="4"/>
      <c r="AFB846" s="4"/>
      <c r="AFC846" s="4"/>
      <c r="AFD846" s="4"/>
      <c r="AFE846" s="4"/>
      <c r="AFF846" s="4"/>
      <c r="AFG846" s="4"/>
      <c r="AFH846" s="4"/>
      <c r="AFI846" s="4"/>
      <c r="AFJ846" s="4"/>
      <c r="AFK846" s="4"/>
      <c r="AFL846" s="4"/>
      <c r="AFM846" s="4"/>
      <c r="AFN846" s="4"/>
      <c r="AFO846" s="4"/>
      <c r="AFP846" s="4"/>
      <c r="AFQ846" s="4"/>
      <c r="AFR846" s="4"/>
      <c r="AFS846" s="4"/>
      <c r="AFT846" s="4"/>
      <c r="AFU846" s="4"/>
      <c r="AFV846" s="4"/>
      <c r="AFW846" s="4"/>
      <c r="AFX846" s="4"/>
      <c r="AFY846" s="4"/>
      <c r="AFZ846" s="4"/>
      <c r="AGA846" s="4"/>
      <c r="AGB846" s="4"/>
      <c r="AGC846" s="4"/>
      <c r="AGD846" s="4"/>
      <c r="AGE846" s="4"/>
      <c r="AGF846" s="4"/>
      <c r="AGG846" s="4"/>
      <c r="AGH846" s="4"/>
      <c r="AGI846" s="4"/>
      <c r="AGJ846" s="4"/>
      <c r="AGK846" s="4"/>
      <c r="AGL846" s="4"/>
      <c r="AGM846" s="4"/>
      <c r="AGN846" s="4"/>
      <c r="AGO846" s="4"/>
      <c r="AGP846" s="4"/>
      <c r="AGQ846" s="4"/>
      <c r="AGR846" s="4"/>
      <c r="AGS846" s="4"/>
      <c r="AGT846" s="4"/>
      <c r="AGU846" s="4"/>
      <c r="AGV846" s="4"/>
      <c r="AGW846" s="4"/>
      <c r="AGX846" s="4"/>
      <c r="AGY846" s="4"/>
      <c r="AGZ846" s="4"/>
      <c r="AHA846" s="4"/>
      <c r="AHB846" s="4"/>
      <c r="AHC846" s="4"/>
      <c r="AHD846" s="4"/>
      <c r="AHE846" s="4"/>
      <c r="AHF846" s="4"/>
      <c r="AHG846" s="4"/>
      <c r="AHH846" s="4"/>
      <c r="AHI846" s="4"/>
      <c r="AHJ846" s="4"/>
      <c r="AHK846" s="4"/>
      <c r="AHL846" s="4"/>
      <c r="AHM846" s="4"/>
      <c r="AHN846" s="4"/>
      <c r="AHO846" s="4"/>
      <c r="AHP846" s="4"/>
      <c r="AHQ846" s="4"/>
      <c r="AHR846" s="4"/>
      <c r="AHS846" s="4"/>
      <c r="AHT846" s="4"/>
      <c r="AHU846" s="4"/>
      <c r="AHV846" s="4"/>
      <c r="AHW846" s="4"/>
      <c r="AHX846" s="4"/>
      <c r="AHY846" s="4"/>
      <c r="AHZ846" s="4"/>
      <c r="AIA846" s="4"/>
      <c r="AIB846" s="4"/>
      <c r="AIC846" s="4"/>
      <c r="AID846" s="4"/>
      <c r="AIE846" s="4"/>
      <c r="AIF846" s="4"/>
      <c r="AIG846" s="4"/>
      <c r="AIH846" s="4"/>
      <c r="AII846" s="4"/>
      <c r="AIJ846" s="4"/>
      <c r="AIK846" s="4"/>
      <c r="AIL846" s="4"/>
      <c r="AIM846" s="4"/>
      <c r="AIN846" s="4"/>
      <c r="AIO846" s="4"/>
      <c r="AIP846" s="4"/>
      <c r="AIQ846" s="4"/>
      <c r="AIR846" s="4"/>
      <c r="AIS846" s="4"/>
      <c r="AIT846" s="4"/>
      <c r="AIU846" s="4"/>
      <c r="AIV846" s="4"/>
      <c r="AIW846" s="4"/>
      <c r="AIX846" s="4"/>
      <c r="AIY846" s="4"/>
      <c r="AIZ846" s="4"/>
      <c r="AJA846" s="4"/>
      <c r="AJB846" s="4"/>
      <c r="AJC846" s="4"/>
      <c r="AJD846" s="4"/>
      <c r="AJE846" s="4"/>
      <c r="AJF846" s="4"/>
      <c r="AJG846" s="4"/>
      <c r="AJH846" s="4"/>
      <c r="AJI846" s="4"/>
      <c r="AJJ846" s="4"/>
      <c r="AJK846" s="4"/>
      <c r="AJL846" s="4"/>
      <c r="AJM846" s="4"/>
      <c r="AJN846" s="4"/>
      <c r="AJO846" s="4"/>
      <c r="AJP846" s="4"/>
      <c r="AJQ846" s="4"/>
      <c r="AJR846" s="4"/>
      <c r="AJS846" s="4"/>
      <c r="AJT846" s="4"/>
      <c r="AJU846" s="4"/>
      <c r="AJV846" s="4"/>
      <c r="AJW846" s="4"/>
      <c r="AJX846" s="4"/>
      <c r="AJY846" s="4"/>
      <c r="AJZ846" s="4"/>
      <c r="AKA846" s="4"/>
      <c r="AKB846" s="4"/>
      <c r="AKC846" s="4"/>
      <c r="AKD846" s="4"/>
      <c r="AKE846" s="4"/>
      <c r="AKF846" s="4"/>
      <c r="AKG846" s="4"/>
      <c r="AKH846" s="4"/>
      <c r="AKI846" s="4"/>
      <c r="AKJ846" s="4"/>
      <c r="AKK846" s="4"/>
      <c r="AKL846" s="4"/>
      <c r="AKM846" s="4"/>
      <c r="AKN846" s="4"/>
      <c r="AKO846" s="4"/>
      <c r="AKP846" s="4"/>
      <c r="AKQ846" s="4"/>
      <c r="AKR846" s="4"/>
      <c r="AKS846" s="4"/>
      <c r="AKT846" s="4"/>
      <c r="AKU846" s="4"/>
      <c r="AKV846" s="4"/>
      <c r="AKW846" s="4"/>
      <c r="AKX846" s="4"/>
      <c r="AKY846" s="4"/>
      <c r="AKZ846" s="4"/>
      <c r="ALA846" s="4"/>
      <c r="ALB846" s="4"/>
      <c r="ALC846" s="4"/>
      <c r="ALD846" s="4"/>
      <c r="ALE846" s="4"/>
      <c r="ALF846" s="4"/>
      <c r="ALG846" s="4"/>
      <c r="ALH846" s="4"/>
      <c r="ALI846" s="4"/>
      <c r="ALJ846" s="4"/>
      <c r="ALK846" s="4"/>
      <c r="ALL846" s="4"/>
      <c r="ALM846" s="4"/>
      <c r="ALN846" s="4"/>
      <c r="ALO846" s="4"/>
      <c r="ALP846" s="4"/>
      <c r="ALQ846" s="4"/>
      <c r="ALR846" s="4"/>
      <c r="ALS846" s="4"/>
      <c r="ALT846" s="4"/>
      <c r="ALU846" s="4"/>
      <c r="ALV846" s="4"/>
      <c r="ALW846" s="4"/>
      <c r="ALX846" s="4"/>
      <c r="ALY846" s="4"/>
      <c r="ALZ846" s="4"/>
      <c r="AMA846" s="4"/>
      <c r="AMB846" s="4"/>
      <c r="AMC846" s="4"/>
      <c r="AMD846" s="4"/>
      <c r="AME846" s="4"/>
      <c r="AMF846" s="4"/>
      <c r="AMG846" s="4"/>
      <c r="AMH846" s="4"/>
      <c r="AMI846" s="4"/>
      <c r="AMJ846" s="4"/>
      <c r="AMK846" s="4"/>
      <c r="AML846" s="4"/>
      <c r="AMM846" s="4"/>
      <c r="AMN846" s="4"/>
      <c r="AMO846" s="4"/>
      <c r="AMP846" s="4"/>
      <c r="AMQ846" s="4"/>
      <c r="AMR846" s="4"/>
      <c r="AMS846" s="4"/>
      <c r="AMT846" s="4"/>
      <c r="AMU846" s="4"/>
      <c r="AMV846" s="4"/>
      <c r="AMW846" s="4"/>
      <c r="AMX846" s="4"/>
      <c r="AMY846" s="4"/>
      <c r="AMZ846" s="4"/>
      <c r="ANA846" s="4"/>
      <c r="ANB846" s="4"/>
      <c r="ANC846" s="4"/>
      <c r="AND846" s="4"/>
      <c r="ANE846" s="4"/>
      <c r="ANF846" s="4"/>
      <c r="ANG846" s="4"/>
      <c r="ANH846" s="4"/>
      <c r="ANI846" s="4"/>
      <c r="ANJ846" s="4"/>
      <c r="ANK846" s="4"/>
      <c r="ANL846" s="4"/>
      <c r="ANM846" s="4"/>
      <c r="ANN846" s="4"/>
      <c r="ANO846" s="4"/>
      <c r="ANP846" s="4"/>
      <c r="ANQ846" s="4"/>
      <c r="ANR846" s="4"/>
      <c r="ANS846" s="4"/>
      <c r="ANT846" s="4"/>
      <c r="ANU846" s="4"/>
      <c r="ANV846" s="4"/>
      <c r="ANW846" s="4"/>
      <c r="ANX846" s="4"/>
      <c r="ANY846" s="4"/>
      <c r="ANZ846" s="4"/>
      <c r="AOA846" s="4"/>
      <c r="AOB846" s="4"/>
      <c r="AOC846" s="4"/>
      <c r="AOD846" s="4"/>
      <c r="AOE846" s="4"/>
      <c r="AOF846" s="4"/>
      <c r="AOG846" s="4"/>
      <c r="AOH846" s="4"/>
      <c r="AOI846" s="4"/>
      <c r="AOJ846" s="4"/>
      <c r="AOK846" s="4"/>
      <c r="AOL846" s="4"/>
      <c r="AOM846" s="4"/>
      <c r="AON846" s="4"/>
      <c r="AOO846" s="4"/>
      <c r="AOP846" s="4"/>
      <c r="AOQ846" s="4"/>
      <c r="AOR846" s="4"/>
      <c r="AOS846" s="4"/>
      <c r="AOT846" s="4"/>
      <c r="AOU846" s="4"/>
      <c r="AOV846" s="4"/>
      <c r="AOW846" s="4"/>
      <c r="AOX846" s="4"/>
      <c r="AOY846" s="4"/>
      <c r="AOZ846" s="4"/>
      <c r="APA846" s="4"/>
      <c r="APB846" s="4"/>
      <c r="APC846" s="4"/>
      <c r="APD846" s="4"/>
      <c r="APE846" s="4"/>
      <c r="APF846" s="4"/>
      <c r="APG846" s="4"/>
      <c r="APH846" s="4"/>
      <c r="API846" s="4"/>
      <c r="APJ846" s="4"/>
      <c r="APK846" s="4"/>
      <c r="APL846" s="4"/>
      <c r="APM846" s="4"/>
      <c r="APN846" s="4"/>
      <c r="APO846" s="4"/>
      <c r="APP846" s="4"/>
      <c r="APQ846" s="4"/>
      <c r="APR846" s="4"/>
      <c r="APS846" s="4"/>
      <c r="APT846" s="4"/>
      <c r="APU846" s="4"/>
      <c r="APV846" s="4"/>
      <c r="APW846" s="4"/>
      <c r="APX846" s="4"/>
      <c r="APY846" s="4"/>
      <c r="APZ846" s="4"/>
      <c r="AQA846" s="4"/>
      <c r="AQB846" s="4"/>
      <c r="AQC846" s="4"/>
      <c r="AQD846" s="4"/>
      <c r="AQE846" s="4"/>
      <c r="AQF846" s="4"/>
      <c r="AQG846" s="4"/>
      <c r="AQH846" s="4"/>
      <c r="AQI846" s="4"/>
      <c r="AQJ846" s="4"/>
      <c r="AQK846" s="4"/>
      <c r="AQL846" s="4"/>
      <c r="AQM846" s="4"/>
      <c r="AQN846" s="4"/>
      <c r="AQO846" s="4"/>
      <c r="AQP846" s="4"/>
      <c r="AQQ846" s="4"/>
      <c r="AQR846" s="4"/>
      <c r="AQS846" s="4"/>
      <c r="AQT846" s="4"/>
      <c r="AQU846" s="4"/>
      <c r="AQV846" s="4"/>
      <c r="AQW846" s="4"/>
      <c r="AQX846" s="4"/>
      <c r="AQY846" s="4"/>
      <c r="AQZ846" s="4"/>
      <c r="ARA846" s="4"/>
      <c r="ARB846" s="4"/>
      <c r="ARC846" s="4"/>
      <c r="ARD846" s="4"/>
      <c r="ARE846" s="4"/>
      <c r="ARF846" s="4"/>
      <c r="ARG846" s="4"/>
      <c r="ARH846" s="4"/>
      <c r="ARI846" s="4"/>
      <c r="ARJ846" s="4"/>
      <c r="ARK846" s="4"/>
      <c r="ARL846" s="4"/>
      <c r="ARM846" s="4"/>
      <c r="ARN846" s="4"/>
      <c r="ARO846" s="4"/>
      <c r="ARP846" s="4"/>
      <c r="ARQ846" s="4"/>
      <c r="ARR846" s="4"/>
      <c r="ARS846" s="4"/>
      <c r="ART846" s="4"/>
      <c r="ARU846" s="4"/>
      <c r="ARV846" s="4"/>
      <c r="ARW846" s="4"/>
      <c r="ARX846" s="4"/>
      <c r="ARY846" s="4"/>
      <c r="ARZ846" s="4"/>
      <c r="ASA846" s="4"/>
      <c r="ASB846" s="4"/>
      <c r="ASC846" s="4"/>
      <c r="ASD846" s="4"/>
      <c r="ASE846" s="4"/>
      <c r="ASF846" s="4"/>
      <c r="ASG846" s="4"/>
      <c r="ASH846" s="4"/>
      <c r="ASI846" s="4"/>
      <c r="ASJ846" s="4"/>
      <c r="ASK846" s="4"/>
      <c r="ASL846" s="4"/>
      <c r="ASM846" s="4"/>
      <c r="ASN846" s="4"/>
      <c r="ASO846" s="4"/>
      <c r="ASP846" s="4"/>
      <c r="ASQ846" s="4"/>
      <c r="ASR846" s="4"/>
      <c r="ASS846" s="4"/>
      <c r="AST846" s="4"/>
      <c r="ASU846" s="4"/>
      <c r="ASV846" s="4"/>
      <c r="ASW846" s="4"/>
      <c r="ASX846" s="4"/>
      <c r="ASY846" s="4"/>
      <c r="ASZ846" s="4"/>
      <c r="ATA846" s="4"/>
      <c r="ATB846" s="4"/>
      <c r="ATC846" s="4"/>
      <c r="ATD846" s="4"/>
      <c r="ATE846" s="4"/>
      <c r="ATF846" s="4"/>
      <c r="ATG846" s="4"/>
      <c r="ATH846" s="4"/>
      <c r="ATI846" s="4"/>
      <c r="ATJ846" s="4"/>
      <c r="ATK846" s="4"/>
      <c r="ATL846" s="4"/>
      <c r="ATM846" s="4"/>
      <c r="ATN846" s="4"/>
      <c r="ATO846" s="4"/>
      <c r="ATP846" s="4"/>
      <c r="ATQ846" s="4"/>
      <c r="ATR846" s="4"/>
      <c r="ATS846" s="4"/>
      <c r="ATT846" s="4"/>
      <c r="ATU846" s="4"/>
      <c r="ATV846" s="4"/>
      <c r="ATW846" s="4"/>
      <c r="ATX846" s="4"/>
      <c r="ATY846" s="4"/>
      <c r="ATZ846" s="4"/>
      <c r="AUA846" s="4"/>
      <c r="AUB846" s="4"/>
      <c r="AUC846" s="4"/>
      <c r="AUD846" s="4"/>
      <c r="AUE846" s="4"/>
      <c r="AUF846" s="4"/>
      <c r="AUG846" s="4"/>
      <c r="AUH846" s="4"/>
      <c r="AUI846" s="4"/>
      <c r="AUJ846" s="4"/>
      <c r="AUK846" s="4"/>
      <c r="AUL846" s="4"/>
      <c r="AUM846" s="4"/>
      <c r="AUN846" s="4"/>
      <c r="AUO846" s="4"/>
      <c r="AUP846" s="4"/>
      <c r="AUQ846" s="4"/>
      <c r="AUR846" s="4"/>
      <c r="AUS846" s="4"/>
      <c r="AUT846" s="4"/>
      <c r="AUU846" s="4"/>
      <c r="AUV846" s="4"/>
      <c r="AUW846" s="4"/>
      <c r="AUX846" s="4"/>
      <c r="AUY846" s="4"/>
      <c r="AUZ846" s="4"/>
      <c r="AVA846" s="4"/>
      <c r="AVB846" s="4"/>
      <c r="AVC846" s="4"/>
      <c r="AVD846" s="4"/>
      <c r="AVE846" s="4"/>
      <c r="AVF846" s="4"/>
      <c r="AVG846" s="4"/>
      <c r="AVH846" s="4"/>
      <c r="AVI846" s="4"/>
      <c r="AVJ846" s="4"/>
      <c r="AVK846" s="4"/>
      <c r="AVL846" s="4"/>
      <c r="AVM846" s="4"/>
      <c r="AVN846" s="4"/>
      <c r="AVO846" s="4"/>
      <c r="AVP846" s="4"/>
      <c r="AVQ846" s="4"/>
      <c r="AVR846" s="4"/>
      <c r="AVS846" s="4"/>
      <c r="AVT846" s="4"/>
      <c r="AVU846" s="4"/>
      <c r="AVV846" s="4"/>
      <c r="AVW846" s="4"/>
      <c r="AVX846" s="4"/>
      <c r="AVY846" s="4"/>
      <c r="AVZ846" s="4"/>
      <c r="AWA846" s="4"/>
      <c r="AWB846" s="4"/>
      <c r="AWC846" s="4"/>
      <c r="AWD846" s="4"/>
      <c r="AWE846" s="4"/>
      <c r="AWF846" s="4"/>
      <c r="AWG846" s="4"/>
      <c r="AWH846" s="4"/>
      <c r="AWI846" s="4"/>
      <c r="AWJ846" s="4"/>
      <c r="AWK846" s="4"/>
      <c r="AWL846" s="4"/>
      <c r="AWM846" s="4"/>
      <c r="AWN846" s="4"/>
      <c r="AWO846" s="4"/>
      <c r="AWP846" s="4"/>
      <c r="AWQ846" s="4"/>
      <c r="AWR846" s="4"/>
      <c r="AWS846" s="4"/>
      <c r="AWT846" s="4"/>
      <c r="AWU846" s="4"/>
      <c r="AWV846" s="4"/>
      <c r="AWW846" s="4"/>
      <c r="AWX846" s="4"/>
      <c r="AWY846" s="4"/>
      <c r="AWZ846" s="4"/>
      <c r="AXA846" s="4"/>
      <c r="AXB846" s="4"/>
      <c r="AXC846" s="4"/>
      <c r="AXD846" s="4"/>
      <c r="AXE846" s="4"/>
      <c r="AXF846" s="4"/>
      <c r="AXG846" s="4"/>
      <c r="AXH846" s="4"/>
      <c r="AXI846" s="4"/>
      <c r="AXJ846" s="4"/>
      <c r="AXK846" s="4"/>
      <c r="AXL846" s="4"/>
      <c r="AXM846" s="4"/>
      <c r="AXN846" s="4"/>
      <c r="AXO846" s="4"/>
      <c r="AXP846" s="4"/>
      <c r="AXQ846" s="4"/>
      <c r="AXR846" s="4"/>
      <c r="AXS846" s="4"/>
      <c r="AXT846" s="4"/>
      <c r="AXU846" s="4"/>
      <c r="AXV846" s="4"/>
      <c r="AXW846" s="4"/>
      <c r="AXX846" s="4"/>
      <c r="AXY846" s="4"/>
      <c r="AXZ846" s="4"/>
      <c r="AYA846" s="4"/>
      <c r="AYB846" s="4"/>
      <c r="AYC846" s="4"/>
      <c r="AYD846" s="4"/>
      <c r="AYE846" s="4"/>
      <c r="AYF846" s="4"/>
      <c r="AYG846" s="4"/>
      <c r="AYH846" s="4"/>
      <c r="AYI846" s="4"/>
      <c r="AYJ846" s="4"/>
      <c r="AYK846" s="4"/>
      <c r="AYL846" s="4"/>
      <c r="AYM846" s="4"/>
      <c r="AYN846" s="4"/>
      <c r="AYO846" s="4"/>
      <c r="AYP846" s="4"/>
      <c r="AYQ846" s="4"/>
      <c r="AYR846" s="4"/>
      <c r="AYS846" s="4"/>
      <c r="AYT846" s="4"/>
      <c r="AYU846" s="4"/>
      <c r="AYV846" s="4"/>
      <c r="AYW846" s="4"/>
      <c r="AYX846" s="4"/>
      <c r="AYY846" s="4"/>
      <c r="AYZ846" s="4"/>
      <c r="AZA846" s="4"/>
      <c r="AZB846" s="4"/>
      <c r="AZC846" s="4"/>
      <c r="AZD846" s="4"/>
      <c r="AZE846" s="4"/>
      <c r="AZF846" s="4"/>
      <c r="AZG846" s="4"/>
      <c r="AZH846" s="4"/>
      <c r="AZI846" s="4"/>
      <c r="AZJ846" s="4"/>
      <c r="AZK846" s="4"/>
      <c r="AZL846" s="4"/>
      <c r="AZM846" s="4"/>
      <c r="AZN846" s="4"/>
      <c r="AZO846" s="4"/>
      <c r="AZP846" s="4"/>
      <c r="AZQ846" s="4"/>
      <c r="AZR846" s="4"/>
      <c r="AZS846" s="4"/>
      <c r="AZT846" s="4"/>
      <c r="AZU846" s="4"/>
      <c r="AZV846" s="4"/>
      <c r="AZW846" s="4"/>
      <c r="AZX846" s="4"/>
      <c r="AZY846" s="4"/>
      <c r="AZZ846" s="4"/>
      <c r="BAA846" s="4"/>
      <c r="BAB846" s="4"/>
      <c r="BAC846" s="4"/>
      <c r="BAD846" s="4"/>
      <c r="BAE846" s="4"/>
      <c r="BAF846" s="4"/>
      <c r="BAG846" s="4"/>
      <c r="BAH846" s="4"/>
      <c r="BAI846" s="4"/>
      <c r="BAJ846" s="4"/>
      <c r="BAK846" s="4"/>
      <c r="BAL846" s="4"/>
      <c r="BAM846" s="4"/>
      <c r="BAN846" s="4"/>
      <c r="BAO846" s="4"/>
      <c r="BAP846" s="4"/>
      <c r="BAQ846" s="4"/>
      <c r="BAR846" s="4"/>
      <c r="BAS846" s="4"/>
      <c r="BAT846" s="4"/>
      <c r="BAU846" s="4"/>
      <c r="BAV846" s="4"/>
      <c r="BAW846" s="4"/>
      <c r="BAX846" s="4"/>
      <c r="BAY846" s="4"/>
      <c r="BAZ846" s="4"/>
      <c r="BBA846" s="4"/>
      <c r="BBB846" s="4"/>
      <c r="BBC846" s="4"/>
      <c r="BBD846" s="4"/>
      <c r="BBE846" s="4"/>
      <c r="BBF846" s="4"/>
      <c r="BBG846" s="4"/>
      <c r="BBH846" s="4"/>
      <c r="BBI846" s="4"/>
      <c r="BBJ846" s="4"/>
      <c r="BBK846" s="4"/>
      <c r="BBL846" s="4"/>
      <c r="BBM846" s="4"/>
      <c r="BBN846" s="4"/>
      <c r="BBO846" s="4"/>
      <c r="BBP846" s="4"/>
      <c r="BBQ846" s="4"/>
      <c r="BBR846" s="4"/>
      <c r="BBS846" s="4"/>
      <c r="BBT846" s="4"/>
      <c r="BBU846" s="4"/>
      <c r="BBV846" s="4"/>
      <c r="BBW846" s="4"/>
      <c r="BBX846" s="4"/>
      <c r="BBY846" s="4"/>
      <c r="BBZ846" s="4"/>
      <c r="BCA846" s="4"/>
      <c r="BCB846" s="4"/>
      <c r="BCC846" s="4"/>
      <c r="BCD846" s="4"/>
      <c r="BCE846" s="4"/>
      <c r="BCF846" s="4"/>
      <c r="BCG846" s="4"/>
      <c r="BCH846" s="4"/>
      <c r="BCI846" s="4"/>
      <c r="BCJ846" s="4"/>
      <c r="BCK846" s="4"/>
      <c r="BCL846" s="4"/>
      <c r="BCM846" s="4"/>
      <c r="BCN846" s="4"/>
      <c r="BCO846" s="4"/>
      <c r="BCP846" s="4"/>
      <c r="BCQ846" s="4"/>
      <c r="BCR846" s="4"/>
      <c r="BCS846" s="4"/>
      <c r="BCT846" s="4"/>
      <c r="BCU846" s="4"/>
      <c r="BCV846" s="4"/>
      <c r="BCW846" s="4"/>
      <c r="BCX846" s="4"/>
      <c r="BCY846" s="4"/>
      <c r="BCZ846" s="4"/>
      <c r="BDA846" s="4"/>
      <c r="BDB846" s="4"/>
      <c r="BDC846" s="4"/>
      <c r="BDD846" s="4"/>
      <c r="BDE846" s="4"/>
      <c r="BDF846" s="4"/>
      <c r="BDG846" s="4"/>
      <c r="BDH846" s="4"/>
      <c r="BDI846" s="4"/>
      <c r="BDJ846" s="4"/>
      <c r="BDK846" s="4"/>
      <c r="BDL846" s="4"/>
      <c r="BDM846" s="4"/>
      <c r="BDN846" s="4"/>
      <c r="BDO846" s="4"/>
      <c r="BDP846" s="4"/>
      <c r="BDQ846" s="4"/>
      <c r="BDR846" s="4"/>
      <c r="BDS846" s="4"/>
      <c r="BDT846" s="4"/>
      <c r="BDU846" s="4"/>
      <c r="BDV846" s="4"/>
      <c r="BDW846" s="4"/>
      <c r="BDX846" s="4"/>
      <c r="BDY846" s="4"/>
      <c r="BDZ846" s="4"/>
      <c r="BEA846" s="4"/>
      <c r="BEB846" s="4"/>
      <c r="BEC846" s="4"/>
      <c r="BED846" s="4"/>
      <c r="BEE846" s="4"/>
      <c r="BEF846" s="4"/>
      <c r="BEG846" s="4"/>
      <c r="BEH846" s="4"/>
      <c r="BEI846" s="4"/>
      <c r="BEJ846" s="4"/>
      <c r="BEK846" s="4"/>
      <c r="BEL846" s="4"/>
      <c r="BEM846" s="4"/>
      <c r="BEN846" s="4"/>
      <c r="BEO846" s="4"/>
      <c r="BEP846" s="4"/>
      <c r="BEQ846" s="4"/>
      <c r="BER846" s="4"/>
      <c r="BES846" s="4"/>
      <c r="BET846" s="4"/>
      <c r="BEU846" s="4"/>
      <c r="BEV846" s="4"/>
      <c r="BEW846" s="4"/>
      <c r="BEX846" s="4"/>
      <c r="BEY846" s="4"/>
      <c r="BEZ846" s="4"/>
      <c r="BFA846" s="4"/>
      <c r="BFB846" s="4"/>
      <c r="BFC846" s="4"/>
      <c r="BFD846" s="4"/>
      <c r="BFE846" s="4"/>
      <c r="BFF846" s="4"/>
      <c r="BFG846" s="4"/>
      <c r="BFH846" s="4"/>
      <c r="BFI846" s="4"/>
      <c r="BFJ846" s="4"/>
      <c r="BFK846" s="4"/>
      <c r="BFL846" s="4"/>
      <c r="BFM846" s="4"/>
      <c r="BFN846" s="4"/>
      <c r="BFO846" s="4"/>
      <c r="BFP846" s="4"/>
      <c r="BFQ846" s="4"/>
      <c r="BFR846" s="4"/>
      <c r="BFS846" s="4"/>
      <c r="BFT846" s="4"/>
      <c r="BFU846" s="4"/>
      <c r="BFV846" s="4"/>
      <c r="BFW846" s="4"/>
      <c r="BFX846" s="4"/>
      <c r="BFY846" s="4"/>
      <c r="BFZ846" s="4"/>
      <c r="BGA846" s="4"/>
      <c r="BGB846" s="4"/>
      <c r="BGC846" s="4"/>
      <c r="BGD846" s="4"/>
      <c r="BGE846" s="4"/>
      <c r="BGF846" s="4"/>
      <c r="BGG846" s="4"/>
      <c r="BGH846" s="4"/>
      <c r="BGI846" s="4"/>
      <c r="BGJ846" s="4"/>
      <c r="BGK846" s="4"/>
      <c r="BGL846" s="4"/>
      <c r="BGM846" s="4"/>
      <c r="BGN846" s="4"/>
      <c r="BGO846" s="4"/>
      <c r="BGP846" s="4"/>
      <c r="BGQ846" s="4"/>
      <c r="BGR846" s="4"/>
      <c r="BGS846" s="4"/>
      <c r="BGT846" s="4"/>
      <c r="BGU846" s="4"/>
      <c r="BGV846" s="4"/>
      <c r="BGW846" s="4"/>
      <c r="BGX846" s="4"/>
      <c r="BGY846" s="4"/>
      <c r="BGZ846" s="4"/>
      <c r="BHA846" s="4"/>
      <c r="BHB846" s="4"/>
      <c r="BHC846" s="4"/>
      <c r="BHD846" s="4"/>
      <c r="BHE846" s="4"/>
      <c r="BHF846" s="4"/>
      <c r="BHG846" s="4"/>
      <c r="BHH846" s="4"/>
      <c r="BHI846" s="4"/>
      <c r="BHJ846" s="4"/>
      <c r="BHK846" s="4"/>
      <c r="BHL846" s="4"/>
      <c r="BHM846" s="4"/>
      <c r="BHN846" s="4"/>
      <c r="BHO846" s="4"/>
      <c r="BHP846" s="4"/>
      <c r="BHQ846" s="4"/>
      <c r="BHR846" s="4"/>
      <c r="BHS846" s="4"/>
      <c r="BHT846" s="4"/>
      <c r="BHU846" s="4"/>
      <c r="BHV846" s="4"/>
      <c r="BHW846" s="4"/>
      <c r="BHX846" s="4"/>
      <c r="BHY846" s="4"/>
      <c r="BHZ846" s="4"/>
      <c r="BIA846" s="4"/>
      <c r="BIB846" s="4"/>
      <c r="BIC846" s="4"/>
      <c r="BID846" s="4"/>
      <c r="BIE846" s="4"/>
      <c r="BIF846" s="4"/>
      <c r="BIG846" s="4"/>
      <c r="BIH846" s="4"/>
      <c r="BII846" s="4"/>
      <c r="BIJ846" s="4"/>
      <c r="BIK846" s="4"/>
      <c r="BIL846" s="4"/>
      <c r="BIM846" s="4"/>
      <c r="BIN846" s="4"/>
      <c r="BIO846" s="4"/>
      <c r="BIP846" s="4"/>
      <c r="BIQ846" s="4"/>
      <c r="BIR846" s="4"/>
      <c r="BIS846" s="4"/>
      <c r="BIT846" s="4"/>
      <c r="BIU846" s="4"/>
      <c r="BIV846" s="4"/>
      <c r="BIW846" s="4"/>
      <c r="BIX846" s="4"/>
      <c r="BIY846" s="4"/>
      <c r="BIZ846" s="4"/>
      <c r="BJA846" s="4"/>
      <c r="BJB846" s="4"/>
      <c r="BJC846" s="4"/>
      <c r="BJD846" s="4"/>
      <c r="BJE846" s="4"/>
      <c r="BJF846" s="4"/>
      <c r="BJG846" s="4"/>
      <c r="BJH846" s="4"/>
      <c r="BJI846" s="4"/>
      <c r="BJJ846" s="4"/>
      <c r="BJK846" s="4"/>
      <c r="BJL846" s="4"/>
      <c r="BJM846" s="4"/>
      <c r="BJN846" s="4"/>
      <c r="BJO846" s="4"/>
      <c r="BJP846" s="4"/>
      <c r="BJQ846" s="4"/>
      <c r="BJR846" s="4"/>
      <c r="BJS846" s="4"/>
      <c r="BJT846" s="4"/>
      <c r="BJU846" s="4"/>
      <c r="BJV846" s="4"/>
      <c r="BJW846" s="4"/>
      <c r="BJX846" s="4"/>
      <c r="BJY846" s="4"/>
      <c r="BJZ846" s="4"/>
      <c r="BKA846" s="4"/>
      <c r="BKB846" s="4"/>
      <c r="BKC846" s="4"/>
      <c r="BKD846" s="4"/>
      <c r="BKE846" s="4"/>
      <c r="BKF846" s="4"/>
      <c r="BKG846" s="4"/>
      <c r="BKH846" s="4"/>
      <c r="BKI846" s="4"/>
      <c r="BKJ846" s="4"/>
      <c r="BKK846" s="4"/>
      <c r="BKL846" s="4"/>
      <c r="BKM846" s="4"/>
      <c r="BKN846" s="4"/>
      <c r="BKO846" s="4"/>
      <c r="BKP846" s="4"/>
      <c r="BKQ846" s="4"/>
      <c r="BKR846" s="4"/>
      <c r="BKS846" s="4"/>
      <c r="BKT846" s="4"/>
      <c r="BKU846" s="4"/>
      <c r="BKV846" s="4"/>
      <c r="BKW846" s="4"/>
      <c r="BKX846" s="4"/>
      <c r="BKY846" s="4"/>
      <c r="BKZ846" s="4"/>
      <c r="BLA846" s="4"/>
      <c r="BLB846" s="4"/>
      <c r="BLC846" s="4"/>
      <c r="BLD846" s="4"/>
      <c r="BLE846" s="4"/>
      <c r="BLF846" s="4"/>
      <c r="BLG846" s="4"/>
      <c r="BLH846" s="4"/>
      <c r="BLI846" s="4"/>
      <c r="BLJ846" s="4"/>
      <c r="BLK846" s="4"/>
      <c r="BLL846" s="4"/>
      <c r="BLM846" s="4"/>
      <c r="BLN846" s="4"/>
      <c r="BLO846" s="4"/>
      <c r="BLP846" s="4"/>
      <c r="BLQ846" s="4"/>
      <c r="BLR846" s="4"/>
      <c r="BLS846" s="4"/>
      <c r="BLT846" s="4"/>
      <c r="BLU846" s="4"/>
      <c r="BLV846" s="4"/>
      <c r="BLW846" s="4"/>
      <c r="BLX846" s="4"/>
      <c r="BLY846" s="4"/>
      <c r="BLZ846" s="4"/>
      <c r="BMA846" s="4"/>
      <c r="BMB846" s="4"/>
      <c r="BMC846" s="4"/>
      <c r="BMD846" s="4"/>
      <c r="BME846" s="4"/>
      <c r="BMF846" s="4"/>
      <c r="BMG846" s="4"/>
      <c r="BMH846" s="4"/>
      <c r="BMI846" s="4"/>
      <c r="BMJ846" s="4"/>
      <c r="BMK846" s="4"/>
      <c r="BML846" s="4"/>
      <c r="BMM846" s="4"/>
      <c r="BMN846" s="4"/>
      <c r="BMO846" s="4"/>
      <c r="BMP846" s="4"/>
      <c r="BMQ846" s="4"/>
      <c r="BMR846" s="4"/>
      <c r="BMS846" s="4"/>
      <c r="BMT846" s="4"/>
      <c r="BMU846" s="4"/>
      <c r="BMV846" s="4"/>
      <c r="BMW846" s="4"/>
      <c r="BMX846" s="4"/>
      <c r="BMY846" s="4"/>
      <c r="BMZ846" s="4"/>
      <c r="BNA846" s="4"/>
      <c r="BNB846" s="4"/>
      <c r="BNC846" s="4"/>
      <c r="BND846" s="4"/>
      <c r="BNE846" s="4"/>
      <c r="BNF846" s="4"/>
      <c r="BNG846" s="4"/>
      <c r="BNH846" s="4"/>
      <c r="BNI846" s="4"/>
      <c r="BNJ846" s="4"/>
      <c r="BNK846" s="4"/>
      <c r="BNL846" s="4"/>
      <c r="BNM846" s="4"/>
      <c r="BNN846" s="4"/>
      <c r="BNO846" s="4"/>
      <c r="BNP846" s="4"/>
      <c r="BNQ846" s="4"/>
      <c r="BNR846" s="4"/>
      <c r="BNS846" s="4"/>
      <c r="BNT846" s="4"/>
      <c r="BNU846" s="4"/>
      <c r="BNV846" s="4"/>
      <c r="BNW846" s="4"/>
      <c r="BNX846" s="4"/>
      <c r="BNY846" s="4"/>
      <c r="BNZ846" s="4"/>
      <c r="BOA846" s="4"/>
      <c r="BOB846" s="4"/>
      <c r="BOC846" s="4"/>
      <c r="BOD846" s="4"/>
      <c r="BOE846" s="4"/>
      <c r="BOF846" s="4"/>
      <c r="BOG846" s="4"/>
      <c r="BOH846" s="4"/>
      <c r="BOI846" s="4"/>
      <c r="BOJ846" s="4"/>
      <c r="BOK846" s="4"/>
      <c r="BOL846" s="4"/>
      <c r="BOM846" s="4"/>
      <c r="BON846" s="4"/>
      <c r="BOO846" s="4"/>
      <c r="BOP846" s="4"/>
      <c r="BOQ846" s="4"/>
      <c r="BOR846" s="4"/>
      <c r="BOS846" s="4"/>
      <c r="BOT846" s="4"/>
      <c r="BOU846" s="4"/>
      <c r="BOV846" s="4"/>
      <c r="BOW846" s="4"/>
      <c r="BOX846" s="4"/>
      <c r="BOY846" s="4"/>
      <c r="BOZ846" s="4"/>
      <c r="BPA846" s="4"/>
      <c r="BPB846" s="4"/>
      <c r="BPC846" s="4"/>
      <c r="BPD846" s="4"/>
      <c r="BPE846" s="4"/>
      <c r="BPF846" s="4"/>
      <c r="BPG846" s="4"/>
      <c r="BPH846" s="4"/>
      <c r="BPI846" s="4"/>
      <c r="BPJ846" s="4"/>
      <c r="BPK846" s="4"/>
      <c r="BPL846" s="4"/>
      <c r="BPM846" s="4"/>
      <c r="BPN846" s="4"/>
      <c r="BPO846" s="4"/>
      <c r="BPP846" s="4"/>
      <c r="BPQ846" s="4"/>
      <c r="BPR846" s="4"/>
      <c r="BPS846" s="4"/>
      <c r="BPT846" s="4"/>
      <c r="BPU846" s="4"/>
      <c r="BPV846" s="4"/>
      <c r="BPW846" s="4"/>
      <c r="BPX846" s="4"/>
      <c r="BPY846" s="4"/>
      <c r="BPZ846" s="4"/>
      <c r="BQA846" s="4"/>
      <c r="BQB846" s="4"/>
      <c r="BQC846" s="4"/>
      <c r="BQD846" s="4"/>
      <c r="BQE846" s="4"/>
      <c r="BQF846" s="4"/>
      <c r="BQG846" s="4"/>
      <c r="BQH846" s="4"/>
      <c r="BQI846" s="4"/>
      <c r="BQJ846" s="4"/>
      <c r="BQK846" s="4"/>
      <c r="BQL846" s="4"/>
      <c r="BQM846" s="4"/>
      <c r="BQN846" s="4"/>
      <c r="BQO846" s="4"/>
      <c r="BQP846" s="4"/>
      <c r="BQQ846" s="4"/>
      <c r="BQR846" s="4"/>
      <c r="BQS846" s="4"/>
      <c r="BQT846" s="4"/>
      <c r="BQU846" s="4"/>
      <c r="BQV846" s="4"/>
      <c r="BQW846" s="4"/>
      <c r="BQX846" s="4"/>
      <c r="BQY846" s="4"/>
      <c r="BQZ846" s="4"/>
      <c r="BRA846" s="4"/>
      <c r="BRB846" s="4"/>
      <c r="BRC846" s="4"/>
      <c r="BRD846" s="4"/>
      <c r="BRE846" s="4"/>
      <c r="BRF846" s="4"/>
      <c r="BRG846" s="4"/>
      <c r="BRH846" s="4"/>
      <c r="BRI846" s="4"/>
      <c r="BRJ846" s="4"/>
      <c r="BRK846" s="4"/>
      <c r="BRL846" s="4"/>
      <c r="BRM846" s="4"/>
      <c r="BRN846" s="4"/>
      <c r="BRO846" s="4"/>
      <c r="BRP846" s="4"/>
      <c r="BRQ846" s="4"/>
      <c r="BRR846" s="4"/>
      <c r="BRS846" s="4"/>
      <c r="BRT846" s="4"/>
      <c r="BRU846" s="4"/>
      <c r="BRV846" s="4"/>
      <c r="BRW846" s="4"/>
      <c r="BRX846" s="4"/>
      <c r="BRY846" s="4"/>
      <c r="BRZ846" s="4"/>
      <c r="BSA846" s="4"/>
      <c r="BSB846" s="4"/>
      <c r="BSC846" s="4"/>
      <c r="BSD846" s="4"/>
      <c r="BSE846" s="4"/>
      <c r="BSF846" s="4"/>
      <c r="BSG846" s="4"/>
      <c r="BSH846" s="4"/>
      <c r="BSI846" s="4"/>
      <c r="BSJ846" s="4"/>
      <c r="BSK846" s="4"/>
      <c r="BSL846" s="4"/>
      <c r="BSM846" s="4"/>
      <c r="BSN846" s="4"/>
      <c r="BSO846" s="4"/>
      <c r="BSP846" s="4"/>
      <c r="BSQ846" s="4"/>
      <c r="BSR846" s="4"/>
      <c r="BSS846" s="4"/>
      <c r="BST846" s="4"/>
      <c r="BSU846" s="4"/>
      <c r="BSV846" s="4"/>
      <c r="BSW846" s="4"/>
      <c r="BSX846" s="4"/>
      <c r="BSY846" s="4"/>
      <c r="BSZ846" s="4"/>
      <c r="BTA846" s="4"/>
      <c r="BTB846" s="4"/>
      <c r="BTC846" s="4"/>
      <c r="BTD846" s="4"/>
      <c r="BTE846" s="4"/>
      <c r="BTF846" s="4"/>
      <c r="BTG846" s="4"/>
      <c r="BTH846" s="4"/>
      <c r="BTI846" s="4"/>
      <c r="BTJ846" s="4"/>
      <c r="BTK846" s="4"/>
      <c r="BTL846" s="4"/>
      <c r="BTM846" s="4"/>
      <c r="BTN846" s="4"/>
      <c r="BTO846" s="4"/>
      <c r="BTP846" s="4"/>
      <c r="BTQ846" s="4"/>
      <c r="BTR846" s="4"/>
      <c r="BTS846" s="4"/>
      <c r="BTT846" s="4"/>
      <c r="BTU846" s="4"/>
      <c r="BTV846" s="4"/>
      <c r="BTW846" s="4"/>
      <c r="BTX846" s="4"/>
      <c r="BTY846" s="4"/>
      <c r="BTZ846" s="4"/>
      <c r="BUA846" s="4"/>
      <c r="BUB846" s="4"/>
      <c r="BUC846" s="4"/>
      <c r="BUD846" s="4"/>
      <c r="BUE846" s="4"/>
      <c r="BUF846" s="4"/>
      <c r="BUG846" s="4"/>
      <c r="BUH846" s="4"/>
      <c r="BUI846" s="4"/>
      <c r="BUJ846" s="4"/>
      <c r="BUK846" s="4"/>
      <c r="BUL846" s="4"/>
      <c r="BUM846" s="4"/>
      <c r="BUN846" s="4"/>
      <c r="BUO846" s="4"/>
      <c r="BUP846" s="4"/>
      <c r="BUQ846" s="4"/>
      <c r="BUR846" s="4"/>
      <c r="BUS846" s="4"/>
      <c r="BUT846" s="4"/>
      <c r="BUU846" s="4"/>
      <c r="BUV846" s="4"/>
      <c r="BUW846" s="4"/>
      <c r="BUX846" s="4"/>
      <c r="BUY846" s="4"/>
      <c r="BUZ846" s="4"/>
      <c r="BVA846" s="4"/>
      <c r="BVB846" s="4"/>
      <c r="BVC846" s="4"/>
      <c r="BVD846" s="4"/>
      <c r="BVE846" s="4"/>
      <c r="BVF846" s="4"/>
      <c r="BVG846" s="4"/>
      <c r="BVH846" s="4"/>
      <c r="BVI846" s="4"/>
      <c r="BVJ846" s="4"/>
      <c r="BVK846" s="4"/>
      <c r="BVL846" s="4"/>
      <c r="BVM846" s="4"/>
      <c r="BVN846" s="4"/>
      <c r="BVO846" s="4"/>
      <c r="BVP846" s="4"/>
      <c r="BVQ846" s="4"/>
      <c r="BVR846" s="4"/>
      <c r="BVS846" s="4"/>
      <c r="BVT846" s="4"/>
      <c r="BVU846" s="4"/>
      <c r="BVV846" s="4"/>
      <c r="BVW846" s="4"/>
      <c r="BVX846" s="4"/>
      <c r="BVY846" s="4"/>
      <c r="BVZ846" s="4"/>
      <c r="BWA846" s="4"/>
      <c r="BWB846" s="4"/>
      <c r="BWC846" s="4"/>
      <c r="BWD846" s="4"/>
      <c r="BWE846" s="4"/>
      <c r="BWF846" s="4"/>
      <c r="BWG846" s="4"/>
      <c r="BWH846" s="4"/>
      <c r="BWI846" s="4"/>
      <c r="BWJ846" s="4"/>
      <c r="BWK846" s="4"/>
      <c r="BWL846" s="4"/>
      <c r="BWM846" s="4"/>
      <c r="BWN846" s="4"/>
      <c r="BWO846" s="4"/>
      <c r="BWP846" s="4"/>
      <c r="BWQ846" s="4"/>
      <c r="BWR846" s="4"/>
      <c r="BWS846" s="4"/>
      <c r="BWT846" s="4"/>
      <c r="BWU846" s="4"/>
      <c r="BWV846" s="4"/>
      <c r="BWW846" s="4"/>
      <c r="BWX846" s="4"/>
      <c r="BWY846" s="4"/>
      <c r="BWZ846" s="4"/>
      <c r="BXA846" s="4"/>
      <c r="BXB846" s="4"/>
      <c r="BXC846" s="4"/>
      <c r="BXD846" s="4"/>
      <c r="BXE846" s="4"/>
      <c r="BXF846" s="4"/>
      <c r="BXG846" s="4"/>
      <c r="BXH846" s="4"/>
      <c r="BXI846" s="4"/>
      <c r="BXJ846" s="4"/>
      <c r="BXK846" s="4"/>
      <c r="BXL846" s="4"/>
      <c r="BXM846" s="4"/>
      <c r="BXN846" s="4"/>
      <c r="BXO846" s="4"/>
      <c r="BXP846" s="4"/>
      <c r="BXQ846" s="4"/>
      <c r="BXR846" s="4"/>
      <c r="BXS846" s="4"/>
      <c r="BXT846" s="4"/>
      <c r="BXU846" s="4"/>
      <c r="BXV846" s="4"/>
      <c r="BXW846" s="4"/>
      <c r="BXX846" s="4"/>
      <c r="BXY846" s="4"/>
      <c r="BXZ846" s="4"/>
      <c r="BYA846" s="4"/>
      <c r="BYB846" s="4"/>
      <c r="BYC846" s="4"/>
      <c r="BYD846" s="4"/>
      <c r="BYE846" s="4"/>
      <c r="BYF846" s="4"/>
      <c r="BYG846" s="4"/>
      <c r="BYH846" s="4"/>
      <c r="BYI846" s="4"/>
      <c r="BYJ846" s="4"/>
      <c r="BYK846" s="4"/>
      <c r="BYL846" s="4"/>
      <c r="BYM846" s="4"/>
      <c r="BYN846" s="4"/>
      <c r="BYO846" s="4"/>
      <c r="BYP846" s="4"/>
      <c r="BYQ846" s="4"/>
      <c r="BYR846" s="4"/>
      <c r="BYS846" s="4"/>
      <c r="BYT846" s="4"/>
      <c r="BYU846" s="4"/>
      <c r="BYV846" s="4"/>
      <c r="BYW846" s="4"/>
      <c r="BYX846" s="4"/>
      <c r="BYY846" s="4"/>
      <c r="BYZ846" s="4"/>
      <c r="BZA846" s="4"/>
      <c r="BZB846" s="4"/>
      <c r="BZC846" s="4"/>
      <c r="BZD846" s="4"/>
      <c r="BZE846" s="4"/>
      <c r="BZF846" s="4"/>
      <c r="BZG846" s="4"/>
      <c r="BZH846" s="4"/>
      <c r="BZI846" s="4"/>
      <c r="BZJ846" s="4"/>
      <c r="BZK846" s="4"/>
      <c r="BZL846" s="4"/>
      <c r="BZM846" s="4"/>
      <c r="BZN846" s="4"/>
      <c r="BZO846" s="4"/>
      <c r="BZP846" s="4"/>
      <c r="BZQ846" s="4"/>
      <c r="BZR846" s="4"/>
      <c r="BZS846" s="4"/>
      <c r="BZT846" s="4"/>
      <c r="BZU846" s="4"/>
      <c r="BZV846" s="4"/>
      <c r="BZW846" s="4"/>
      <c r="BZX846" s="4"/>
      <c r="BZY846" s="4"/>
      <c r="BZZ846" s="4"/>
      <c r="CAA846" s="4"/>
      <c r="CAB846" s="4"/>
      <c r="CAC846" s="4"/>
      <c r="CAD846" s="4"/>
      <c r="CAE846" s="4"/>
      <c r="CAF846" s="4"/>
      <c r="CAG846" s="4"/>
      <c r="CAH846" s="4"/>
      <c r="CAI846" s="4"/>
      <c r="CAJ846" s="4"/>
      <c r="CAK846" s="4"/>
      <c r="CAL846" s="4"/>
      <c r="CAM846" s="4"/>
      <c r="CAN846" s="4"/>
      <c r="CAO846" s="4"/>
      <c r="CAP846" s="4"/>
      <c r="CAQ846" s="4"/>
      <c r="CAR846" s="4"/>
      <c r="CAS846" s="4"/>
      <c r="CAT846" s="4"/>
      <c r="CAU846" s="4"/>
      <c r="CAV846" s="4"/>
      <c r="CAW846" s="4"/>
      <c r="CAX846" s="4"/>
      <c r="CAY846" s="4"/>
      <c r="CAZ846" s="4"/>
      <c r="CBA846" s="4"/>
      <c r="CBB846" s="4"/>
      <c r="CBC846" s="4"/>
      <c r="CBD846" s="4"/>
      <c r="CBE846" s="4"/>
      <c r="CBF846" s="4"/>
      <c r="CBG846" s="4"/>
      <c r="CBH846" s="4"/>
      <c r="CBI846" s="4"/>
      <c r="CBJ846" s="4"/>
      <c r="CBK846" s="4"/>
      <c r="CBL846" s="4"/>
      <c r="CBM846" s="4"/>
      <c r="CBN846" s="4"/>
      <c r="CBO846" s="4"/>
      <c r="CBP846" s="4"/>
      <c r="CBQ846" s="4"/>
      <c r="CBR846" s="4"/>
      <c r="CBS846" s="4"/>
      <c r="CBT846" s="4"/>
      <c r="CBU846" s="4"/>
      <c r="CBV846" s="4"/>
      <c r="CBW846" s="4"/>
      <c r="CBX846" s="4"/>
      <c r="CBY846" s="4"/>
      <c r="CBZ846" s="4"/>
      <c r="CCA846" s="4"/>
      <c r="CCB846" s="4"/>
      <c r="CCC846" s="4"/>
      <c r="CCD846" s="4"/>
      <c r="CCE846" s="4"/>
      <c r="CCF846" s="4"/>
      <c r="CCG846" s="4"/>
      <c r="CCH846" s="4"/>
      <c r="CCI846" s="4"/>
      <c r="CCJ846" s="4"/>
      <c r="CCK846" s="4"/>
      <c r="CCL846" s="4"/>
      <c r="CCM846" s="4"/>
      <c r="CCN846" s="4"/>
      <c r="CCO846" s="4"/>
      <c r="CCP846" s="4"/>
      <c r="CCQ846" s="4"/>
      <c r="CCR846" s="4"/>
      <c r="CCS846" s="4"/>
      <c r="CCT846" s="4"/>
      <c r="CCU846" s="4"/>
      <c r="CCV846" s="4"/>
      <c r="CCW846" s="4"/>
      <c r="CCX846" s="4"/>
      <c r="CCY846" s="4"/>
      <c r="CCZ846" s="4"/>
      <c r="CDA846" s="4"/>
      <c r="CDB846" s="4"/>
      <c r="CDC846" s="4"/>
      <c r="CDD846" s="4"/>
      <c r="CDE846" s="4"/>
      <c r="CDF846" s="4"/>
      <c r="CDG846" s="4"/>
      <c r="CDH846" s="4"/>
      <c r="CDI846" s="4"/>
      <c r="CDJ846" s="4"/>
      <c r="CDK846" s="4"/>
      <c r="CDL846" s="4"/>
      <c r="CDM846" s="4"/>
      <c r="CDN846" s="4"/>
      <c r="CDO846" s="4"/>
      <c r="CDP846" s="4"/>
      <c r="CDQ846" s="4"/>
      <c r="CDR846" s="4"/>
      <c r="CDS846" s="4"/>
      <c r="CDT846" s="4"/>
      <c r="CDU846" s="4"/>
      <c r="CDV846" s="4"/>
      <c r="CDW846" s="4"/>
      <c r="CDX846" s="4"/>
      <c r="CDY846" s="4"/>
      <c r="CDZ846" s="4"/>
      <c r="CEA846" s="4"/>
      <c r="CEB846" s="4"/>
      <c r="CEC846" s="4"/>
      <c r="CED846" s="4"/>
      <c r="CEE846" s="4"/>
      <c r="CEF846" s="4"/>
      <c r="CEG846" s="4"/>
      <c r="CEH846" s="4"/>
      <c r="CEI846" s="4"/>
      <c r="CEJ846" s="4"/>
      <c r="CEK846" s="4"/>
      <c r="CEL846" s="4"/>
      <c r="CEM846" s="4"/>
      <c r="CEN846" s="4"/>
      <c r="CEO846" s="4"/>
      <c r="CEP846" s="4"/>
      <c r="CEQ846" s="4"/>
      <c r="CER846" s="4"/>
      <c r="CES846" s="4"/>
      <c r="CET846" s="4"/>
      <c r="CEU846" s="4"/>
      <c r="CEV846" s="4"/>
      <c r="CEW846" s="4"/>
      <c r="CEX846" s="4"/>
      <c r="CEY846" s="4"/>
      <c r="CEZ846" s="4"/>
      <c r="CFA846" s="4"/>
      <c r="CFB846" s="4"/>
      <c r="CFC846" s="4"/>
      <c r="CFD846" s="4"/>
      <c r="CFE846" s="4"/>
      <c r="CFF846" s="4"/>
      <c r="CFG846" s="4"/>
      <c r="CFH846" s="4"/>
      <c r="CFI846" s="4"/>
      <c r="CFJ846" s="4"/>
      <c r="CFK846" s="4"/>
      <c r="CFL846" s="4"/>
      <c r="CFM846" s="4"/>
      <c r="CFN846" s="4"/>
      <c r="CFO846" s="4"/>
      <c r="CFP846" s="4"/>
      <c r="CFQ846" s="4"/>
      <c r="CFR846" s="4"/>
      <c r="CFS846" s="4"/>
      <c r="CFT846" s="4"/>
      <c r="CFU846" s="4"/>
      <c r="CFV846" s="4"/>
      <c r="CFW846" s="4"/>
      <c r="CFX846" s="4"/>
      <c r="CFY846" s="4"/>
      <c r="CFZ846" s="4"/>
      <c r="CGA846" s="4"/>
      <c r="CGB846" s="4"/>
      <c r="CGC846" s="4"/>
      <c r="CGD846" s="4"/>
      <c r="CGE846" s="4"/>
      <c r="CGF846" s="4"/>
      <c r="CGG846" s="4"/>
      <c r="CGH846" s="4"/>
      <c r="CGI846" s="4"/>
      <c r="CGJ846" s="4"/>
      <c r="CGK846" s="4"/>
      <c r="CGL846" s="4"/>
      <c r="CGM846" s="4"/>
      <c r="CGN846" s="4"/>
      <c r="CGO846" s="4"/>
      <c r="CGP846" s="4"/>
      <c r="CGQ846" s="4"/>
      <c r="CGR846" s="4"/>
      <c r="CGS846" s="4"/>
      <c r="CGT846" s="4"/>
      <c r="CGU846" s="4"/>
      <c r="CGV846" s="4"/>
      <c r="CGW846" s="4"/>
      <c r="CGX846" s="4"/>
      <c r="CGY846" s="4"/>
      <c r="CGZ846" s="4"/>
      <c r="CHA846" s="4"/>
      <c r="CHB846" s="4"/>
      <c r="CHC846" s="4"/>
      <c r="CHD846" s="4"/>
      <c r="CHE846" s="4"/>
      <c r="CHF846" s="4"/>
      <c r="CHG846" s="4"/>
      <c r="CHH846" s="4"/>
      <c r="CHI846" s="4"/>
      <c r="CHJ846" s="4"/>
      <c r="CHK846" s="4"/>
      <c r="CHL846" s="4"/>
      <c r="CHM846" s="4"/>
      <c r="CHN846" s="4"/>
      <c r="CHO846" s="4"/>
      <c r="CHP846" s="4"/>
      <c r="CHQ846" s="4"/>
      <c r="CHR846" s="4"/>
      <c r="CHS846" s="4"/>
      <c r="CHT846" s="4"/>
      <c r="CHU846" s="4"/>
      <c r="CHV846" s="4"/>
      <c r="CHW846" s="4"/>
      <c r="CHX846" s="4"/>
      <c r="CHY846" s="4"/>
      <c r="CHZ846" s="4"/>
      <c r="CIA846" s="4"/>
      <c r="CIB846" s="4"/>
      <c r="CIC846" s="4"/>
      <c r="CID846" s="4"/>
      <c r="CIE846" s="4"/>
      <c r="CIF846" s="4"/>
      <c r="CIG846" s="4"/>
      <c r="CIH846" s="4"/>
      <c r="CII846" s="4"/>
      <c r="CIJ846" s="4"/>
      <c r="CIK846" s="4"/>
      <c r="CIL846" s="4"/>
      <c r="CIM846" s="4"/>
      <c r="CIN846" s="4"/>
      <c r="CIO846" s="4"/>
      <c r="CIP846" s="4"/>
      <c r="CIQ846" s="4"/>
      <c r="CIR846" s="4"/>
      <c r="CIS846" s="4"/>
      <c r="CIT846" s="4"/>
      <c r="CIU846" s="4"/>
      <c r="CIV846" s="4"/>
      <c r="CIW846" s="4"/>
      <c r="CIX846" s="4"/>
      <c r="CIY846" s="4"/>
      <c r="CIZ846" s="4"/>
      <c r="CJA846" s="4"/>
      <c r="CJB846" s="4"/>
      <c r="CJC846" s="4"/>
      <c r="CJD846" s="4"/>
      <c r="CJE846" s="4"/>
      <c r="CJF846" s="4"/>
      <c r="CJG846" s="4"/>
      <c r="CJH846" s="4"/>
      <c r="CJI846" s="4"/>
      <c r="CJJ846" s="4"/>
      <c r="CJK846" s="4"/>
      <c r="CJL846" s="4"/>
      <c r="CJM846" s="4"/>
      <c r="CJN846" s="4"/>
      <c r="CJO846" s="4"/>
      <c r="CJP846" s="4"/>
      <c r="CJQ846" s="4"/>
      <c r="CJR846" s="4"/>
      <c r="CJS846" s="4"/>
      <c r="CJT846" s="4"/>
      <c r="CJU846" s="4"/>
      <c r="CJV846" s="4"/>
      <c r="CJW846" s="4"/>
      <c r="CJX846" s="4"/>
      <c r="CJY846" s="4"/>
      <c r="CJZ846" s="4"/>
      <c r="CKA846" s="4"/>
      <c r="CKB846" s="4"/>
      <c r="CKC846" s="4"/>
      <c r="CKD846" s="4"/>
      <c r="CKE846" s="4"/>
      <c r="CKF846" s="4"/>
      <c r="CKG846" s="4"/>
      <c r="CKH846" s="4"/>
      <c r="CKI846" s="4"/>
      <c r="CKJ846" s="4"/>
      <c r="CKK846" s="4"/>
      <c r="CKL846" s="4"/>
      <c r="CKM846" s="4"/>
      <c r="CKN846" s="4"/>
      <c r="CKO846" s="4"/>
      <c r="CKP846" s="4"/>
      <c r="CKQ846" s="4"/>
      <c r="CKR846" s="4"/>
      <c r="CKS846" s="4"/>
      <c r="CKT846" s="4"/>
      <c r="CKU846" s="4"/>
      <c r="CKV846" s="4"/>
      <c r="CKW846" s="4"/>
      <c r="CKX846" s="4"/>
      <c r="CKY846" s="4"/>
      <c r="CKZ846" s="4"/>
      <c r="CLA846" s="4"/>
      <c r="CLB846" s="4"/>
      <c r="CLC846" s="4"/>
      <c r="CLD846" s="4"/>
      <c r="CLE846" s="4"/>
      <c r="CLF846" s="4"/>
      <c r="CLG846" s="4"/>
      <c r="CLH846" s="4"/>
      <c r="CLI846" s="4"/>
      <c r="CLJ846" s="4"/>
      <c r="CLK846" s="4"/>
      <c r="CLL846" s="4"/>
      <c r="CLM846" s="4"/>
      <c r="CLN846" s="4"/>
      <c r="CLO846" s="4"/>
      <c r="CLP846" s="4"/>
      <c r="CLQ846" s="4"/>
      <c r="CLR846" s="4"/>
      <c r="CLS846" s="4"/>
      <c r="CLT846" s="4"/>
      <c r="CLU846" s="4"/>
      <c r="CLV846" s="4"/>
      <c r="CLW846" s="4"/>
      <c r="CLX846" s="4"/>
      <c r="CLY846" s="4"/>
      <c r="CLZ846" s="4"/>
      <c r="CMA846" s="4"/>
      <c r="CMB846" s="4"/>
      <c r="CMC846" s="4"/>
      <c r="CMD846" s="4"/>
      <c r="CME846" s="4"/>
      <c r="CMF846" s="4"/>
      <c r="CMG846" s="4"/>
      <c r="CMH846" s="4"/>
      <c r="CMI846" s="4"/>
      <c r="CMJ846" s="4"/>
      <c r="CMK846" s="4"/>
      <c r="CML846" s="4"/>
      <c r="CMM846" s="4"/>
      <c r="CMN846" s="4"/>
      <c r="CMO846" s="4"/>
      <c r="CMP846" s="4"/>
      <c r="CMQ846" s="4"/>
      <c r="CMR846" s="4"/>
      <c r="CMS846" s="4"/>
      <c r="CMT846" s="4"/>
      <c r="CMU846" s="4"/>
      <c r="CMV846" s="4"/>
      <c r="CMW846" s="4"/>
      <c r="CMX846" s="4"/>
      <c r="CMY846" s="4"/>
      <c r="CMZ846" s="4"/>
      <c r="CNA846" s="4"/>
      <c r="CNB846" s="4"/>
      <c r="CNC846" s="4"/>
      <c r="CND846" s="4"/>
      <c r="CNE846" s="4"/>
      <c r="CNF846" s="4"/>
      <c r="CNG846" s="4"/>
      <c r="CNH846" s="4"/>
      <c r="CNI846" s="4"/>
      <c r="CNJ846" s="4"/>
      <c r="CNK846" s="4"/>
      <c r="CNL846" s="4"/>
      <c r="CNM846" s="4"/>
      <c r="CNN846" s="4"/>
      <c r="CNO846" s="4"/>
      <c r="CNP846" s="4"/>
      <c r="CNQ846" s="4"/>
      <c r="CNR846" s="4"/>
      <c r="CNS846" s="4"/>
      <c r="CNT846" s="4"/>
      <c r="CNU846" s="4"/>
      <c r="CNV846" s="4"/>
      <c r="CNW846" s="4"/>
      <c r="CNX846" s="4"/>
      <c r="CNY846" s="4"/>
      <c r="CNZ846" s="4"/>
      <c r="COA846" s="4"/>
      <c r="COB846" s="4"/>
      <c r="COC846" s="4"/>
      <c r="COD846" s="4"/>
      <c r="COE846" s="4"/>
      <c r="COF846" s="4"/>
      <c r="COG846" s="4"/>
      <c r="COH846" s="4"/>
      <c r="COI846" s="4"/>
      <c r="COJ846" s="4"/>
      <c r="COK846" s="4"/>
      <c r="COL846" s="4"/>
      <c r="COM846" s="4"/>
      <c r="CON846" s="4"/>
      <c r="COO846" s="4"/>
      <c r="COP846" s="4"/>
      <c r="COQ846" s="4"/>
      <c r="COR846" s="4"/>
      <c r="COS846" s="4"/>
      <c r="COT846" s="4"/>
      <c r="COU846" s="4"/>
      <c r="COV846" s="4"/>
      <c r="COW846" s="4"/>
      <c r="COX846" s="4"/>
      <c r="COY846" s="4"/>
      <c r="COZ846" s="4"/>
      <c r="CPA846" s="4"/>
      <c r="CPB846" s="4"/>
      <c r="CPC846" s="4"/>
      <c r="CPD846" s="4"/>
      <c r="CPE846" s="4"/>
      <c r="CPF846" s="4"/>
      <c r="CPG846" s="4"/>
      <c r="CPH846" s="4"/>
      <c r="CPI846" s="4"/>
      <c r="CPJ846" s="4"/>
      <c r="CPK846" s="4"/>
      <c r="CPL846" s="4"/>
      <c r="CPM846" s="4"/>
      <c r="CPN846" s="4"/>
      <c r="CPO846" s="4"/>
      <c r="CPP846" s="4"/>
      <c r="CPQ846" s="4"/>
      <c r="CPR846" s="4"/>
      <c r="CPS846" s="4"/>
      <c r="CPT846" s="4"/>
      <c r="CPU846" s="4"/>
      <c r="CPV846" s="4"/>
      <c r="CPW846" s="4"/>
      <c r="CPX846" s="4"/>
      <c r="CPY846" s="4"/>
      <c r="CPZ846" s="4"/>
      <c r="CQA846" s="4"/>
      <c r="CQB846" s="4"/>
      <c r="CQC846" s="4"/>
      <c r="CQD846" s="4"/>
      <c r="CQE846" s="4"/>
      <c r="CQF846" s="4"/>
      <c r="CQG846" s="4"/>
      <c r="CQH846" s="4"/>
      <c r="CQI846" s="4"/>
      <c r="CQJ846" s="4"/>
      <c r="CQK846" s="4"/>
      <c r="CQL846" s="4"/>
      <c r="CQM846" s="4"/>
      <c r="CQN846" s="4"/>
      <c r="CQO846" s="4"/>
      <c r="CQP846" s="4"/>
      <c r="CQQ846" s="4"/>
      <c r="CQR846" s="4"/>
      <c r="CQS846" s="4"/>
      <c r="CQT846" s="4"/>
      <c r="CQU846" s="4"/>
      <c r="CQV846" s="4"/>
      <c r="CQW846" s="4"/>
      <c r="CQX846" s="4"/>
      <c r="CQY846" s="4"/>
      <c r="CQZ846" s="4"/>
      <c r="CRA846" s="4"/>
      <c r="CRB846" s="4"/>
      <c r="CRC846" s="4"/>
      <c r="CRD846" s="4"/>
      <c r="CRE846" s="4"/>
      <c r="CRF846" s="4"/>
      <c r="CRG846" s="4"/>
      <c r="CRH846" s="4"/>
      <c r="CRI846" s="4"/>
      <c r="CRJ846" s="4"/>
      <c r="CRK846" s="4"/>
      <c r="CRL846" s="4"/>
      <c r="CRM846" s="4"/>
      <c r="CRN846" s="4"/>
      <c r="CRO846" s="4"/>
      <c r="CRP846" s="4"/>
      <c r="CRQ846" s="4"/>
      <c r="CRR846" s="4"/>
      <c r="CRS846" s="4"/>
      <c r="CRT846" s="4"/>
      <c r="CRU846" s="4"/>
      <c r="CRV846" s="4"/>
      <c r="CRW846" s="4"/>
      <c r="CRX846" s="4"/>
      <c r="CRY846" s="4"/>
      <c r="CRZ846" s="4"/>
      <c r="CSA846" s="4"/>
      <c r="CSB846" s="4"/>
      <c r="CSC846" s="4"/>
      <c r="CSD846" s="4"/>
      <c r="CSE846" s="4"/>
      <c r="CSF846" s="4"/>
      <c r="CSG846" s="4"/>
      <c r="CSH846" s="4"/>
      <c r="CSI846" s="4"/>
      <c r="CSJ846" s="4"/>
      <c r="CSK846" s="4"/>
      <c r="CSL846" s="4"/>
      <c r="CSM846" s="4"/>
      <c r="CSN846" s="4"/>
      <c r="CSO846" s="4"/>
      <c r="CSP846" s="4"/>
      <c r="CSQ846" s="4"/>
      <c r="CSR846" s="4"/>
      <c r="CSS846" s="4"/>
      <c r="CST846" s="4"/>
      <c r="CSU846" s="4"/>
      <c r="CSV846" s="4"/>
      <c r="CSW846" s="4"/>
      <c r="CSX846" s="4"/>
      <c r="CSY846" s="4"/>
      <c r="CSZ846" s="4"/>
      <c r="CTA846" s="4"/>
      <c r="CTB846" s="4"/>
      <c r="CTC846" s="4"/>
      <c r="CTD846" s="4"/>
      <c r="CTE846" s="4"/>
      <c r="CTF846" s="4"/>
      <c r="CTG846" s="4"/>
      <c r="CTH846" s="4"/>
      <c r="CTI846" s="4"/>
      <c r="CTJ846" s="4"/>
      <c r="CTK846" s="4"/>
      <c r="CTL846" s="4"/>
      <c r="CTM846" s="4"/>
      <c r="CTN846" s="4"/>
      <c r="CTO846" s="4"/>
      <c r="CTP846" s="4"/>
      <c r="CTQ846" s="4"/>
      <c r="CTR846" s="4"/>
      <c r="CTS846" s="4"/>
      <c r="CTT846" s="4"/>
      <c r="CTU846" s="4"/>
      <c r="CTV846" s="4"/>
      <c r="CTW846" s="4"/>
      <c r="CTX846" s="4"/>
      <c r="CTY846" s="4"/>
      <c r="CTZ846" s="4"/>
      <c r="CUA846" s="4"/>
      <c r="CUB846" s="4"/>
      <c r="CUC846" s="4"/>
      <c r="CUD846" s="4"/>
      <c r="CUE846" s="4"/>
      <c r="CUF846" s="4"/>
      <c r="CUG846" s="4"/>
      <c r="CUH846" s="4"/>
      <c r="CUI846" s="4"/>
      <c r="CUJ846" s="4"/>
      <c r="CUK846" s="4"/>
      <c r="CUL846" s="4"/>
      <c r="CUM846" s="4"/>
      <c r="CUN846" s="4"/>
      <c r="CUO846" s="4"/>
      <c r="CUP846" s="4"/>
      <c r="CUQ846" s="4"/>
      <c r="CUR846" s="4"/>
      <c r="CUS846" s="4"/>
      <c r="CUT846" s="4"/>
      <c r="CUU846" s="4"/>
      <c r="CUV846" s="4"/>
      <c r="CUW846" s="4"/>
      <c r="CUX846" s="4"/>
      <c r="CUY846" s="4"/>
      <c r="CUZ846" s="4"/>
      <c r="CVA846" s="4"/>
      <c r="CVB846" s="4"/>
      <c r="CVC846" s="4"/>
      <c r="CVD846" s="4"/>
      <c r="CVE846" s="4"/>
      <c r="CVF846" s="4"/>
      <c r="CVG846" s="4"/>
      <c r="CVH846" s="4"/>
      <c r="CVI846" s="4"/>
      <c r="CVJ846" s="4"/>
      <c r="CVK846" s="4"/>
      <c r="CVL846" s="4"/>
      <c r="CVM846" s="4"/>
      <c r="CVN846" s="4"/>
      <c r="CVO846" s="4"/>
      <c r="CVP846" s="4"/>
      <c r="CVQ846" s="4"/>
      <c r="CVR846" s="4"/>
      <c r="CVS846" s="4"/>
      <c r="CVT846" s="4"/>
      <c r="CVU846" s="4"/>
      <c r="CVV846" s="4"/>
      <c r="CVW846" s="4"/>
      <c r="CVX846" s="4"/>
      <c r="CVY846" s="4"/>
      <c r="CVZ846" s="4"/>
      <c r="CWA846" s="4"/>
      <c r="CWB846" s="4"/>
      <c r="CWC846" s="4"/>
      <c r="CWD846" s="4"/>
      <c r="CWE846" s="4"/>
      <c r="CWF846" s="4"/>
      <c r="CWG846" s="4"/>
      <c r="CWH846" s="4"/>
      <c r="CWI846" s="4"/>
      <c r="CWJ846" s="4"/>
      <c r="CWK846" s="4"/>
      <c r="CWL846" s="4"/>
      <c r="CWM846" s="4"/>
      <c r="CWN846" s="4"/>
      <c r="CWO846" s="4"/>
      <c r="CWP846" s="4"/>
      <c r="CWQ846" s="4"/>
      <c r="CWR846" s="4"/>
      <c r="CWS846" s="4"/>
      <c r="CWT846" s="4"/>
      <c r="CWU846" s="4"/>
      <c r="CWV846" s="4"/>
      <c r="CWW846" s="4"/>
      <c r="CWX846" s="4"/>
      <c r="CWY846" s="4"/>
      <c r="CWZ846" s="4"/>
      <c r="CXA846" s="4"/>
      <c r="CXB846" s="4"/>
      <c r="CXC846" s="4"/>
      <c r="CXD846" s="4"/>
      <c r="CXE846" s="4"/>
      <c r="CXF846" s="4"/>
      <c r="CXG846" s="4"/>
      <c r="CXH846" s="4"/>
      <c r="CXI846" s="4"/>
      <c r="CXJ846" s="4"/>
      <c r="CXK846" s="4"/>
      <c r="CXL846" s="4"/>
      <c r="CXM846" s="4"/>
      <c r="CXN846" s="4"/>
      <c r="CXO846" s="4"/>
      <c r="CXP846" s="4"/>
      <c r="CXQ846" s="4"/>
      <c r="CXR846" s="4"/>
      <c r="CXS846" s="4"/>
      <c r="CXT846" s="4"/>
      <c r="CXU846" s="4"/>
      <c r="CXV846" s="4"/>
      <c r="CXW846" s="4"/>
      <c r="CXX846" s="4"/>
      <c r="CXY846" s="4"/>
      <c r="CXZ846" s="4"/>
      <c r="CYA846" s="4"/>
      <c r="CYB846" s="4"/>
      <c r="CYC846" s="4"/>
      <c r="CYD846" s="4"/>
      <c r="CYE846" s="4"/>
      <c r="CYF846" s="4"/>
      <c r="CYG846" s="4"/>
      <c r="CYH846" s="4"/>
      <c r="CYI846" s="4"/>
      <c r="CYJ846" s="4"/>
      <c r="CYK846" s="4"/>
      <c r="CYL846" s="4"/>
      <c r="CYM846" s="4"/>
      <c r="CYN846" s="4"/>
      <c r="CYO846" s="4"/>
      <c r="CYP846" s="4"/>
      <c r="CYQ846" s="4"/>
      <c r="CYR846" s="4"/>
      <c r="CYS846" s="4"/>
      <c r="CYT846" s="4"/>
      <c r="CYU846" s="4"/>
      <c r="CYV846" s="4"/>
      <c r="CYW846" s="4"/>
      <c r="CYX846" s="4"/>
      <c r="CYY846" s="4"/>
      <c r="CYZ846" s="4"/>
      <c r="CZA846" s="4"/>
      <c r="CZB846" s="4"/>
      <c r="CZC846" s="4"/>
      <c r="CZD846" s="4"/>
      <c r="CZE846" s="4"/>
      <c r="CZF846" s="4"/>
      <c r="CZG846" s="4"/>
      <c r="CZH846" s="4"/>
      <c r="CZI846" s="4"/>
      <c r="CZJ846" s="4"/>
      <c r="CZK846" s="4"/>
      <c r="CZL846" s="4"/>
      <c r="CZM846" s="4"/>
      <c r="CZN846" s="4"/>
      <c r="CZO846" s="4"/>
      <c r="CZP846" s="4"/>
      <c r="CZQ846" s="4"/>
      <c r="CZR846" s="4"/>
      <c r="CZS846" s="4"/>
      <c r="CZT846" s="4"/>
      <c r="CZU846" s="4"/>
      <c r="CZV846" s="4"/>
      <c r="CZW846" s="4"/>
      <c r="CZX846" s="4"/>
      <c r="CZY846" s="4"/>
      <c r="CZZ846" s="4"/>
      <c r="DAA846" s="4"/>
      <c r="DAB846" s="4"/>
      <c r="DAC846" s="4"/>
      <c r="DAD846" s="4"/>
      <c r="DAE846" s="4"/>
      <c r="DAF846" s="4"/>
      <c r="DAG846" s="4"/>
      <c r="DAH846" s="4"/>
      <c r="DAI846" s="4"/>
      <c r="DAJ846" s="4"/>
      <c r="DAK846" s="4"/>
      <c r="DAL846" s="4"/>
      <c r="DAM846" s="4"/>
      <c r="DAN846" s="4"/>
      <c r="DAO846" s="4"/>
      <c r="DAP846" s="4"/>
      <c r="DAQ846" s="4"/>
      <c r="DAR846" s="4"/>
      <c r="DAS846" s="4"/>
      <c r="DAT846" s="4"/>
      <c r="DAU846" s="4"/>
      <c r="DAV846" s="4"/>
      <c r="DAW846" s="4"/>
      <c r="DAX846" s="4"/>
      <c r="DAY846" s="4"/>
      <c r="DAZ846" s="4"/>
      <c r="DBA846" s="4"/>
      <c r="DBB846" s="4"/>
      <c r="DBC846" s="4"/>
      <c r="DBD846" s="4"/>
      <c r="DBE846" s="4"/>
      <c r="DBF846" s="4"/>
      <c r="DBG846" s="4"/>
      <c r="DBH846" s="4"/>
      <c r="DBI846" s="4"/>
      <c r="DBJ846" s="4"/>
      <c r="DBK846" s="4"/>
      <c r="DBL846" s="4"/>
      <c r="DBM846" s="4"/>
      <c r="DBN846" s="4"/>
      <c r="DBO846" s="4"/>
      <c r="DBP846" s="4"/>
      <c r="DBQ846" s="4"/>
      <c r="DBR846" s="4"/>
      <c r="DBS846" s="4"/>
      <c r="DBT846" s="4"/>
      <c r="DBU846" s="4"/>
      <c r="DBV846" s="4"/>
      <c r="DBW846" s="4"/>
      <c r="DBX846" s="4"/>
      <c r="DBY846" s="4"/>
      <c r="DBZ846" s="4"/>
      <c r="DCA846" s="4"/>
      <c r="DCB846" s="4"/>
      <c r="DCC846" s="4"/>
      <c r="DCD846" s="4"/>
      <c r="DCE846" s="4"/>
      <c r="DCF846" s="4"/>
      <c r="DCG846" s="4"/>
      <c r="DCH846" s="4"/>
      <c r="DCI846" s="4"/>
      <c r="DCJ846" s="4"/>
      <c r="DCK846" s="4"/>
      <c r="DCL846" s="4"/>
      <c r="DCM846" s="4"/>
      <c r="DCN846" s="4"/>
      <c r="DCO846" s="4"/>
      <c r="DCP846" s="4"/>
      <c r="DCQ846" s="4"/>
      <c r="DCR846" s="4"/>
      <c r="DCS846" s="4"/>
      <c r="DCT846" s="4"/>
      <c r="DCU846" s="4"/>
      <c r="DCV846" s="4"/>
      <c r="DCW846" s="4"/>
      <c r="DCX846" s="4"/>
      <c r="DCY846" s="4"/>
      <c r="DCZ846" s="4"/>
      <c r="DDA846" s="4"/>
      <c r="DDB846" s="4"/>
      <c r="DDC846" s="4"/>
      <c r="DDD846" s="4"/>
      <c r="DDE846" s="4"/>
      <c r="DDF846" s="4"/>
      <c r="DDG846" s="4"/>
      <c r="DDH846" s="4"/>
      <c r="DDI846" s="4"/>
      <c r="DDJ846" s="4"/>
      <c r="DDK846" s="4"/>
      <c r="DDL846" s="4"/>
      <c r="DDM846" s="4"/>
      <c r="DDN846" s="4"/>
      <c r="DDO846" s="4"/>
      <c r="DDP846" s="4"/>
      <c r="DDQ846" s="4"/>
      <c r="DDR846" s="4"/>
      <c r="DDS846" s="4"/>
      <c r="DDT846" s="4"/>
      <c r="DDU846" s="4"/>
      <c r="DDV846" s="4"/>
      <c r="DDW846" s="4"/>
      <c r="DDX846" s="4"/>
      <c r="DDY846" s="4"/>
      <c r="DDZ846" s="4"/>
      <c r="DEA846" s="4"/>
      <c r="DEB846" s="4"/>
      <c r="DEC846" s="4"/>
      <c r="DED846" s="4"/>
      <c r="DEE846" s="4"/>
      <c r="DEF846" s="4"/>
      <c r="DEG846" s="4"/>
      <c r="DEH846" s="4"/>
      <c r="DEI846" s="4"/>
      <c r="DEJ846" s="4"/>
      <c r="DEK846" s="4"/>
      <c r="DEL846" s="4"/>
      <c r="DEM846" s="4"/>
      <c r="DEN846" s="4"/>
      <c r="DEO846" s="4"/>
      <c r="DEP846" s="4"/>
      <c r="DEQ846" s="4"/>
      <c r="DER846" s="4"/>
      <c r="DES846" s="4"/>
      <c r="DET846" s="4"/>
      <c r="DEU846" s="4"/>
      <c r="DEV846" s="4"/>
      <c r="DEW846" s="4"/>
      <c r="DEX846" s="4"/>
      <c r="DEY846" s="4"/>
      <c r="DEZ846" s="4"/>
      <c r="DFA846" s="4"/>
      <c r="DFB846" s="4"/>
      <c r="DFC846" s="4"/>
      <c r="DFD846" s="4"/>
      <c r="DFE846" s="4"/>
      <c r="DFF846" s="4"/>
      <c r="DFG846" s="4"/>
      <c r="DFH846" s="4"/>
      <c r="DFI846" s="4"/>
      <c r="DFJ846" s="4"/>
      <c r="DFK846" s="4"/>
      <c r="DFL846" s="4"/>
      <c r="DFM846" s="4"/>
      <c r="DFN846" s="4"/>
      <c r="DFO846" s="4"/>
      <c r="DFP846" s="4"/>
      <c r="DFQ846" s="4"/>
      <c r="DFR846" s="4"/>
      <c r="DFS846" s="4"/>
      <c r="DFT846" s="4"/>
      <c r="DFU846" s="4"/>
      <c r="DFV846" s="4"/>
      <c r="DFW846" s="4"/>
      <c r="DFX846" s="4"/>
      <c r="DFY846" s="4"/>
      <c r="DFZ846" s="4"/>
      <c r="DGA846" s="4"/>
      <c r="DGB846" s="4"/>
      <c r="DGC846" s="4"/>
      <c r="DGD846" s="4"/>
      <c r="DGE846" s="4"/>
      <c r="DGF846" s="4"/>
      <c r="DGG846" s="4"/>
      <c r="DGH846" s="4"/>
      <c r="DGI846" s="4"/>
      <c r="DGJ846" s="4"/>
      <c r="DGK846" s="4"/>
      <c r="DGL846" s="4"/>
      <c r="DGM846" s="4"/>
      <c r="DGN846" s="4"/>
      <c r="DGO846" s="4"/>
      <c r="DGP846" s="4"/>
      <c r="DGQ846" s="4"/>
      <c r="DGR846" s="4"/>
      <c r="DGS846" s="4"/>
      <c r="DGT846" s="4"/>
      <c r="DGU846" s="4"/>
      <c r="DGV846" s="4"/>
      <c r="DGW846" s="4"/>
      <c r="DGX846" s="4"/>
      <c r="DGY846" s="4"/>
      <c r="DGZ846" s="4"/>
      <c r="DHA846" s="4"/>
      <c r="DHB846" s="4"/>
      <c r="DHC846" s="4"/>
      <c r="DHD846" s="4"/>
      <c r="DHE846" s="4"/>
      <c r="DHF846" s="4"/>
      <c r="DHG846" s="4"/>
      <c r="DHH846" s="4"/>
      <c r="DHI846" s="4"/>
      <c r="DHJ846" s="4"/>
      <c r="DHK846" s="4"/>
      <c r="DHL846" s="4"/>
      <c r="DHM846" s="4"/>
      <c r="DHN846" s="4"/>
      <c r="DHO846" s="4"/>
      <c r="DHP846" s="4"/>
      <c r="DHQ846" s="4"/>
      <c r="DHR846" s="4"/>
      <c r="DHS846" s="4"/>
      <c r="DHT846" s="4"/>
      <c r="DHU846" s="4"/>
      <c r="DHV846" s="4"/>
      <c r="DHW846" s="4"/>
      <c r="DHX846" s="4"/>
      <c r="DHY846" s="4"/>
      <c r="DHZ846" s="4"/>
      <c r="DIA846" s="4"/>
      <c r="DIB846" s="4"/>
      <c r="DIC846" s="4"/>
      <c r="DID846" s="4"/>
      <c r="DIE846" s="4"/>
      <c r="DIF846" s="4"/>
      <c r="DIG846" s="4"/>
      <c r="DIH846" s="4"/>
      <c r="DII846" s="4"/>
      <c r="DIJ846" s="4"/>
      <c r="DIK846" s="4"/>
      <c r="DIL846" s="4"/>
      <c r="DIM846" s="4"/>
      <c r="DIN846" s="4"/>
      <c r="DIO846" s="4"/>
      <c r="DIP846" s="4"/>
      <c r="DIQ846" s="4"/>
      <c r="DIR846" s="4"/>
      <c r="DIS846" s="4"/>
      <c r="DIT846" s="4"/>
      <c r="DIU846" s="4"/>
      <c r="DIV846" s="4"/>
      <c r="DIW846" s="4"/>
      <c r="DIX846" s="4"/>
      <c r="DIY846" s="4"/>
      <c r="DIZ846" s="4"/>
      <c r="DJA846" s="4"/>
      <c r="DJB846" s="4"/>
      <c r="DJC846" s="4"/>
      <c r="DJD846" s="4"/>
      <c r="DJE846" s="4"/>
      <c r="DJF846" s="4"/>
      <c r="DJG846" s="4"/>
      <c r="DJH846" s="4"/>
      <c r="DJI846" s="4"/>
      <c r="DJJ846" s="4"/>
      <c r="DJK846" s="4"/>
      <c r="DJL846" s="4"/>
      <c r="DJM846" s="4"/>
      <c r="DJN846" s="4"/>
      <c r="DJO846" s="4"/>
      <c r="DJP846" s="4"/>
      <c r="DJQ846" s="4"/>
      <c r="DJR846" s="4"/>
      <c r="DJS846" s="4"/>
      <c r="DJT846" s="4"/>
      <c r="DJU846" s="4"/>
      <c r="DJV846" s="4"/>
      <c r="DJW846" s="4"/>
      <c r="DJX846" s="4"/>
      <c r="DJY846" s="4"/>
      <c r="DJZ846" s="4"/>
      <c r="DKA846" s="4"/>
      <c r="DKB846" s="4"/>
      <c r="DKC846" s="4"/>
      <c r="DKD846" s="4"/>
      <c r="DKE846" s="4"/>
      <c r="DKF846" s="4"/>
      <c r="DKG846" s="4"/>
      <c r="DKH846" s="4"/>
      <c r="DKI846" s="4"/>
      <c r="DKJ846" s="4"/>
      <c r="DKK846" s="4"/>
      <c r="DKL846" s="4"/>
      <c r="DKM846" s="4"/>
      <c r="DKN846" s="4"/>
      <c r="DKO846" s="4"/>
      <c r="DKP846" s="4"/>
      <c r="DKQ846" s="4"/>
      <c r="DKR846" s="4"/>
      <c r="DKS846" s="4"/>
      <c r="DKT846" s="4"/>
      <c r="DKU846" s="4"/>
      <c r="DKV846" s="4"/>
      <c r="DKW846" s="4"/>
      <c r="DKX846" s="4"/>
      <c r="DKY846" s="4"/>
      <c r="DKZ846" s="4"/>
      <c r="DLA846" s="4"/>
      <c r="DLB846" s="4"/>
      <c r="DLC846" s="4"/>
      <c r="DLD846" s="4"/>
      <c r="DLE846" s="4"/>
      <c r="DLF846" s="4"/>
      <c r="DLG846" s="4"/>
      <c r="DLH846" s="4"/>
      <c r="DLI846" s="4"/>
      <c r="DLJ846" s="4"/>
      <c r="DLK846" s="4"/>
      <c r="DLL846" s="4"/>
      <c r="DLM846" s="4"/>
      <c r="DLN846" s="4"/>
      <c r="DLO846" s="4"/>
      <c r="DLP846" s="4"/>
      <c r="DLQ846" s="4"/>
      <c r="DLR846" s="4"/>
      <c r="DLS846" s="4"/>
      <c r="DLT846" s="4"/>
      <c r="DLU846" s="4"/>
      <c r="DLV846" s="4"/>
      <c r="DLW846" s="4"/>
      <c r="DLX846" s="4"/>
      <c r="DLY846" s="4"/>
      <c r="DLZ846" s="4"/>
      <c r="DMA846" s="4"/>
      <c r="DMB846" s="4"/>
      <c r="DMC846" s="4"/>
      <c r="DMD846" s="4"/>
      <c r="DME846" s="4"/>
      <c r="DMF846" s="4"/>
      <c r="DMG846" s="4"/>
      <c r="DMH846" s="4"/>
      <c r="DMI846" s="4"/>
      <c r="DMJ846" s="4"/>
      <c r="DMK846" s="4"/>
      <c r="DML846" s="4"/>
      <c r="DMM846" s="4"/>
      <c r="DMN846" s="4"/>
      <c r="DMO846" s="4"/>
      <c r="DMP846" s="4"/>
      <c r="DMQ846" s="4"/>
      <c r="DMR846" s="4"/>
      <c r="DMS846" s="4"/>
      <c r="DMT846" s="4"/>
      <c r="DMU846" s="4"/>
      <c r="DMV846" s="4"/>
      <c r="DMW846" s="4"/>
      <c r="DMX846" s="4"/>
      <c r="DMY846" s="4"/>
      <c r="DMZ846" s="4"/>
      <c r="DNA846" s="4"/>
      <c r="DNB846" s="4"/>
      <c r="DNC846" s="4"/>
      <c r="DND846" s="4"/>
      <c r="DNE846" s="4"/>
      <c r="DNF846" s="4"/>
      <c r="DNG846" s="4"/>
      <c r="DNH846" s="4"/>
      <c r="DNI846" s="4"/>
      <c r="DNJ846" s="4"/>
      <c r="DNK846" s="4"/>
      <c r="DNL846" s="4"/>
      <c r="DNM846" s="4"/>
      <c r="DNN846" s="4"/>
      <c r="DNO846" s="4"/>
      <c r="DNP846" s="4"/>
      <c r="DNQ846" s="4"/>
      <c r="DNR846" s="4"/>
      <c r="DNS846" s="4"/>
      <c r="DNT846" s="4"/>
      <c r="DNU846" s="4"/>
      <c r="DNV846" s="4"/>
      <c r="DNW846" s="4"/>
      <c r="DNX846" s="4"/>
      <c r="DNY846" s="4"/>
      <c r="DNZ846" s="4"/>
      <c r="DOA846" s="4"/>
      <c r="DOB846" s="4"/>
      <c r="DOC846" s="4"/>
      <c r="DOD846" s="4"/>
      <c r="DOE846" s="4"/>
      <c r="DOF846" s="4"/>
      <c r="DOG846" s="4"/>
      <c r="DOH846" s="4"/>
      <c r="DOI846" s="4"/>
      <c r="DOJ846" s="4"/>
      <c r="DOK846" s="4"/>
      <c r="DOL846" s="4"/>
      <c r="DOM846" s="4"/>
      <c r="DON846" s="4"/>
      <c r="DOO846" s="4"/>
      <c r="DOP846" s="4"/>
      <c r="DOQ846" s="4"/>
      <c r="DOR846" s="4"/>
      <c r="DOS846" s="4"/>
      <c r="DOT846" s="4"/>
      <c r="DOU846" s="4"/>
      <c r="DOV846" s="4"/>
      <c r="DOW846" s="4"/>
      <c r="DOX846" s="4"/>
      <c r="DOY846" s="4"/>
      <c r="DOZ846" s="4"/>
      <c r="DPA846" s="4"/>
      <c r="DPB846" s="4"/>
      <c r="DPC846" s="4"/>
      <c r="DPD846" s="4"/>
      <c r="DPE846" s="4"/>
      <c r="DPF846" s="4"/>
      <c r="DPG846" s="4"/>
      <c r="DPH846" s="4"/>
      <c r="DPI846" s="4"/>
      <c r="DPJ846" s="4"/>
      <c r="DPK846" s="4"/>
      <c r="DPL846" s="4"/>
      <c r="DPM846" s="4"/>
      <c r="DPN846" s="4"/>
      <c r="DPO846" s="4"/>
      <c r="DPP846" s="4"/>
      <c r="DPQ846" s="4"/>
      <c r="DPR846" s="4"/>
      <c r="DPS846" s="4"/>
      <c r="DPT846" s="4"/>
      <c r="DPU846" s="4"/>
      <c r="DPV846" s="4"/>
      <c r="DPW846" s="4"/>
      <c r="DPX846" s="4"/>
      <c r="DPY846" s="4"/>
      <c r="DPZ846" s="4"/>
      <c r="DQA846" s="4"/>
      <c r="DQB846" s="4"/>
      <c r="DQC846" s="4"/>
      <c r="DQD846" s="4"/>
      <c r="DQE846" s="4"/>
      <c r="DQF846" s="4"/>
      <c r="DQG846" s="4"/>
      <c r="DQH846" s="4"/>
      <c r="DQI846" s="4"/>
      <c r="DQJ846" s="4"/>
      <c r="DQK846" s="4"/>
      <c r="DQL846" s="4"/>
      <c r="DQM846" s="4"/>
      <c r="DQN846" s="4"/>
      <c r="DQO846" s="4"/>
      <c r="DQP846" s="4"/>
      <c r="DQQ846" s="4"/>
      <c r="DQR846" s="4"/>
      <c r="DQS846" s="4"/>
      <c r="DQT846" s="4"/>
      <c r="DQU846" s="4"/>
      <c r="DQV846" s="4"/>
      <c r="DQW846" s="4"/>
      <c r="DQX846" s="4"/>
      <c r="DQY846" s="4"/>
      <c r="DQZ846" s="4"/>
      <c r="DRA846" s="4"/>
      <c r="DRB846" s="4"/>
      <c r="DRC846" s="4"/>
      <c r="DRD846" s="4"/>
      <c r="DRE846" s="4"/>
      <c r="DRF846" s="4"/>
      <c r="DRG846" s="4"/>
      <c r="DRH846" s="4"/>
      <c r="DRI846" s="4"/>
      <c r="DRJ846" s="4"/>
      <c r="DRK846" s="4"/>
      <c r="DRL846" s="4"/>
      <c r="DRM846" s="4"/>
      <c r="DRN846" s="4"/>
      <c r="DRO846" s="4"/>
      <c r="DRP846" s="4"/>
      <c r="DRQ846" s="4"/>
      <c r="DRR846" s="4"/>
      <c r="DRS846" s="4"/>
      <c r="DRT846" s="4"/>
      <c r="DRU846" s="4"/>
      <c r="DRV846" s="4"/>
      <c r="DRW846" s="4"/>
      <c r="DRX846" s="4"/>
      <c r="DRY846" s="4"/>
      <c r="DRZ846" s="4"/>
      <c r="DSA846" s="4"/>
      <c r="DSB846" s="4"/>
      <c r="DSC846" s="4"/>
      <c r="DSD846" s="4"/>
      <c r="DSE846" s="4"/>
      <c r="DSF846" s="4"/>
      <c r="DSG846" s="4"/>
      <c r="DSH846" s="4"/>
      <c r="DSI846" s="4"/>
      <c r="DSJ846" s="4"/>
      <c r="DSK846" s="4"/>
      <c r="DSL846" s="4"/>
      <c r="DSM846" s="4"/>
      <c r="DSN846" s="4"/>
      <c r="DSO846" s="4"/>
      <c r="DSP846" s="4"/>
      <c r="DSQ846" s="4"/>
      <c r="DSR846" s="4"/>
      <c r="DSS846" s="4"/>
      <c r="DST846" s="4"/>
      <c r="DSU846" s="4"/>
      <c r="DSV846" s="4"/>
      <c r="DSW846" s="4"/>
      <c r="DSX846" s="4"/>
      <c r="DSY846" s="4"/>
      <c r="DSZ846" s="4"/>
      <c r="DTA846" s="4"/>
      <c r="DTB846" s="4"/>
      <c r="DTC846" s="4"/>
      <c r="DTD846" s="4"/>
      <c r="DTE846" s="4"/>
      <c r="DTF846" s="4"/>
      <c r="DTG846" s="4"/>
      <c r="DTH846" s="4"/>
      <c r="DTI846" s="4"/>
      <c r="DTJ846" s="4"/>
      <c r="DTK846" s="4"/>
      <c r="DTL846" s="4"/>
      <c r="DTM846" s="4"/>
      <c r="DTN846" s="4"/>
      <c r="DTO846" s="4"/>
      <c r="DTP846" s="4"/>
      <c r="DTQ846" s="4"/>
      <c r="DTR846" s="4"/>
      <c r="DTS846" s="4"/>
      <c r="DTT846" s="4"/>
      <c r="DTU846" s="4"/>
      <c r="DTV846" s="4"/>
      <c r="DTW846" s="4"/>
      <c r="DTX846" s="4"/>
      <c r="DTY846" s="4"/>
      <c r="DTZ846" s="4"/>
      <c r="DUA846" s="4"/>
      <c r="DUB846" s="4"/>
      <c r="DUC846" s="4"/>
      <c r="DUD846" s="4"/>
      <c r="DUE846" s="4"/>
      <c r="DUF846" s="4"/>
      <c r="DUG846" s="4"/>
      <c r="DUH846" s="4"/>
      <c r="DUI846" s="4"/>
      <c r="DUJ846" s="4"/>
      <c r="DUK846" s="4"/>
      <c r="DUL846" s="4"/>
      <c r="DUM846" s="4"/>
      <c r="DUN846" s="4"/>
      <c r="DUO846" s="4"/>
      <c r="DUP846" s="4"/>
      <c r="DUQ846" s="4"/>
      <c r="DUR846" s="4"/>
      <c r="DUS846" s="4"/>
      <c r="DUT846" s="4"/>
      <c r="DUU846" s="4"/>
      <c r="DUV846" s="4"/>
      <c r="DUW846" s="4"/>
      <c r="DUX846" s="4"/>
      <c r="DUY846" s="4"/>
      <c r="DUZ846" s="4"/>
      <c r="DVA846" s="4"/>
      <c r="DVB846" s="4"/>
      <c r="DVC846" s="4"/>
      <c r="DVD846" s="4"/>
      <c r="DVE846" s="4"/>
      <c r="DVF846" s="4"/>
      <c r="DVG846" s="4"/>
      <c r="DVH846" s="4"/>
      <c r="DVI846" s="4"/>
      <c r="DVJ846" s="4"/>
      <c r="DVK846" s="4"/>
      <c r="DVL846" s="4"/>
      <c r="DVM846" s="4"/>
      <c r="DVN846" s="4"/>
      <c r="DVO846" s="4"/>
      <c r="DVP846" s="4"/>
      <c r="DVQ846" s="4"/>
      <c r="DVR846" s="4"/>
      <c r="DVS846" s="4"/>
      <c r="DVT846" s="4"/>
      <c r="DVU846" s="4"/>
      <c r="DVV846" s="4"/>
      <c r="DVW846" s="4"/>
      <c r="DVX846" s="4"/>
      <c r="DVY846" s="4"/>
      <c r="DVZ846" s="4"/>
      <c r="DWA846" s="4"/>
      <c r="DWB846" s="4"/>
      <c r="DWC846" s="4"/>
      <c r="DWD846" s="4"/>
      <c r="DWE846" s="4"/>
      <c r="DWF846" s="4"/>
      <c r="DWG846" s="4"/>
      <c r="DWH846" s="4"/>
      <c r="DWI846" s="4"/>
      <c r="DWJ846" s="4"/>
      <c r="DWK846" s="4"/>
      <c r="DWL846" s="4"/>
      <c r="DWM846" s="4"/>
      <c r="DWN846" s="4"/>
      <c r="DWO846" s="4"/>
      <c r="DWP846" s="4"/>
      <c r="DWQ846" s="4"/>
      <c r="DWR846" s="4"/>
      <c r="DWS846" s="4"/>
      <c r="DWT846" s="4"/>
      <c r="DWU846" s="4"/>
      <c r="DWV846" s="4"/>
      <c r="DWW846" s="4"/>
      <c r="DWX846" s="4"/>
      <c r="DWY846" s="4"/>
      <c r="DWZ846" s="4"/>
      <c r="DXA846" s="4"/>
      <c r="DXB846" s="4"/>
      <c r="DXC846" s="4"/>
      <c r="DXD846" s="4"/>
      <c r="DXE846" s="4"/>
      <c r="DXF846" s="4"/>
      <c r="DXG846" s="4"/>
      <c r="DXH846" s="4"/>
      <c r="DXI846" s="4"/>
      <c r="DXJ846" s="4"/>
      <c r="DXK846" s="4"/>
      <c r="DXL846" s="4"/>
      <c r="DXM846" s="4"/>
      <c r="DXN846" s="4"/>
      <c r="DXO846" s="4"/>
      <c r="DXP846" s="4"/>
      <c r="DXQ846" s="4"/>
      <c r="DXR846" s="4"/>
      <c r="DXS846" s="4"/>
      <c r="DXT846" s="4"/>
      <c r="DXU846" s="4"/>
      <c r="DXV846" s="4"/>
      <c r="DXW846" s="4"/>
      <c r="DXX846" s="4"/>
      <c r="DXY846" s="4"/>
      <c r="DXZ846" s="4"/>
      <c r="DYA846" s="4"/>
      <c r="DYB846" s="4"/>
      <c r="DYC846" s="4"/>
      <c r="DYD846" s="4"/>
      <c r="DYE846" s="4"/>
      <c r="DYF846" s="4"/>
      <c r="DYG846" s="4"/>
      <c r="DYH846" s="4"/>
      <c r="DYI846" s="4"/>
      <c r="DYJ846" s="4"/>
      <c r="DYK846" s="4"/>
      <c r="DYL846" s="4"/>
      <c r="DYM846" s="4"/>
      <c r="DYN846" s="4"/>
      <c r="DYO846" s="4"/>
      <c r="DYP846" s="4"/>
      <c r="DYQ846" s="4"/>
      <c r="DYR846" s="4"/>
      <c r="DYS846" s="4"/>
      <c r="DYT846" s="4"/>
      <c r="DYU846" s="4"/>
      <c r="DYV846" s="4"/>
      <c r="DYW846" s="4"/>
      <c r="DYX846" s="4"/>
      <c r="DYY846" s="4"/>
      <c r="DYZ846" s="4"/>
      <c r="DZA846" s="4"/>
      <c r="DZB846" s="4"/>
      <c r="DZC846" s="4"/>
      <c r="DZD846" s="4"/>
      <c r="DZE846" s="4"/>
      <c r="DZF846" s="4"/>
      <c r="DZG846" s="4"/>
      <c r="DZH846" s="4"/>
      <c r="DZI846" s="4"/>
      <c r="DZJ846" s="4"/>
      <c r="DZK846" s="4"/>
      <c r="DZL846" s="4"/>
      <c r="DZM846" s="4"/>
      <c r="DZN846" s="4"/>
      <c r="DZO846" s="4"/>
      <c r="DZP846" s="4"/>
      <c r="DZQ846" s="4"/>
      <c r="DZR846" s="4"/>
      <c r="DZS846" s="4"/>
      <c r="DZT846" s="4"/>
      <c r="DZU846" s="4"/>
      <c r="DZV846" s="4"/>
      <c r="DZW846" s="4"/>
      <c r="DZX846" s="4"/>
      <c r="DZY846" s="4"/>
      <c r="DZZ846" s="4"/>
      <c r="EAA846" s="4"/>
      <c r="EAB846" s="4"/>
      <c r="EAC846" s="4"/>
      <c r="EAD846" s="4"/>
      <c r="EAE846" s="4"/>
      <c r="EAF846" s="4"/>
      <c r="EAG846" s="4"/>
      <c r="EAH846" s="4"/>
      <c r="EAI846" s="4"/>
      <c r="EAJ846" s="4"/>
      <c r="EAK846" s="4"/>
      <c r="EAL846" s="4"/>
      <c r="EAM846" s="4"/>
      <c r="EAN846" s="4"/>
      <c r="EAO846" s="4"/>
      <c r="EAP846" s="4"/>
      <c r="EAQ846" s="4"/>
      <c r="EAR846" s="4"/>
      <c r="EAS846" s="4"/>
      <c r="EAT846" s="4"/>
      <c r="EAU846" s="4"/>
      <c r="EAV846" s="4"/>
      <c r="EAW846" s="4"/>
      <c r="EAX846" s="4"/>
      <c r="EAY846" s="4"/>
      <c r="EAZ846" s="4"/>
      <c r="EBA846" s="4"/>
      <c r="EBB846" s="4"/>
      <c r="EBC846" s="4"/>
      <c r="EBD846" s="4"/>
      <c r="EBE846" s="4"/>
      <c r="EBF846" s="4"/>
      <c r="EBG846" s="4"/>
      <c r="EBH846" s="4"/>
      <c r="EBI846" s="4"/>
      <c r="EBJ846" s="4"/>
      <c r="EBK846" s="4"/>
      <c r="EBL846" s="4"/>
      <c r="EBM846" s="4"/>
      <c r="EBN846" s="4"/>
      <c r="EBO846" s="4"/>
      <c r="EBP846" s="4"/>
      <c r="EBQ846" s="4"/>
      <c r="EBR846" s="4"/>
      <c r="EBS846" s="4"/>
      <c r="EBT846" s="4"/>
      <c r="EBU846" s="4"/>
      <c r="EBV846" s="4"/>
      <c r="EBW846" s="4"/>
      <c r="EBX846" s="4"/>
      <c r="EBY846" s="4"/>
      <c r="EBZ846" s="4"/>
      <c r="ECA846" s="4"/>
      <c r="ECB846" s="4"/>
      <c r="ECC846" s="4"/>
      <c r="ECD846" s="4"/>
      <c r="ECE846" s="4"/>
      <c r="ECF846" s="4"/>
      <c r="ECG846" s="4"/>
      <c r="ECH846" s="4"/>
      <c r="ECI846" s="4"/>
      <c r="ECJ846" s="4"/>
      <c r="ECK846" s="4"/>
      <c r="ECL846" s="4"/>
      <c r="ECM846" s="4"/>
      <c r="ECN846" s="4"/>
      <c r="ECO846" s="4"/>
      <c r="ECP846" s="4"/>
      <c r="ECQ846" s="4"/>
      <c r="ECR846" s="4"/>
      <c r="ECS846" s="4"/>
      <c r="ECT846" s="4"/>
      <c r="ECU846" s="4"/>
      <c r="ECV846" s="4"/>
      <c r="ECW846" s="4"/>
      <c r="ECX846" s="4"/>
      <c r="ECY846" s="4"/>
      <c r="ECZ846" s="4"/>
      <c r="EDA846" s="4"/>
      <c r="EDB846" s="4"/>
      <c r="EDC846" s="4"/>
      <c r="EDD846" s="4"/>
      <c r="EDE846" s="4"/>
      <c r="EDF846" s="4"/>
      <c r="EDG846" s="4"/>
      <c r="EDH846" s="4"/>
      <c r="EDI846" s="4"/>
      <c r="EDJ846" s="4"/>
      <c r="EDK846" s="4"/>
      <c r="EDL846" s="4"/>
      <c r="EDM846" s="4"/>
      <c r="EDN846" s="4"/>
      <c r="EDO846" s="4"/>
      <c r="EDP846" s="4"/>
      <c r="EDQ846" s="4"/>
      <c r="EDR846" s="4"/>
      <c r="EDS846" s="4"/>
      <c r="EDT846" s="4"/>
      <c r="EDU846" s="4"/>
      <c r="EDV846" s="4"/>
      <c r="EDW846" s="4"/>
      <c r="EDX846" s="4"/>
      <c r="EDY846" s="4"/>
      <c r="EDZ846" s="4"/>
      <c r="EEA846" s="4"/>
      <c r="EEB846" s="4"/>
      <c r="EEC846" s="4"/>
      <c r="EED846" s="4"/>
      <c r="EEE846" s="4"/>
      <c r="EEF846" s="4"/>
      <c r="EEG846" s="4"/>
      <c r="EEH846" s="4"/>
      <c r="EEI846" s="4"/>
      <c r="EEJ846" s="4"/>
      <c r="EEK846" s="4"/>
      <c r="EEL846" s="4"/>
      <c r="EEM846" s="4"/>
      <c r="EEN846" s="4"/>
      <c r="EEO846" s="4"/>
      <c r="EEP846" s="4"/>
      <c r="EEQ846" s="4"/>
      <c r="EER846" s="4"/>
      <c r="EES846" s="4"/>
      <c r="EET846" s="4"/>
      <c r="EEU846" s="4"/>
      <c r="EEV846" s="4"/>
      <c r="EEW846" s="4"/>
      <c r="EEX846" s="4"/>
      <c r="EEY846" s="4"/>
      <c r="EEZ846" s="4"/>
      <c r="EFA846" s="4"/>
      <c r="EFB846" s="4"/>
      <c r="EFC846" s="4"/>
      <c r="EFD846" s="4"/>
      <c r="EFE846" s="4"/>
      <c r="EFF846" s="4"/>
      <c r="EFG846" s="4"/>
      <c r="EFH846" s="4"/>
      <c r="EFI846" s="4"/>
      <c r="EFJ846" s="4"/>
      <c r="EFK846" s="4"/>
      <c r="EFL846" s="4"/>
      <c r="EFM846" s="4"/>
      <c r="EFN846" s="4"/>
      <c r="EFO846" s="4"/>
      <c r="EFP846" s="4"/>
      <c r="EFQ846" s="4"/>
      <c r="EFR846" s="4"/>
      <c r="EFS846" s="4"/>
      <c r="EFT846" s="4"/>
      <c r="EFU846" s="4"/>
      <c r="EFV846" s="4"/>
      <c r="EFW846" s="4"/>
      <c r="EFX846" s="4"/>
      <c r="EFY846" s="4"/>
      <c r="EFZ846" s="4"/>
      <c r="EGA846" s="4"/>
      <c r="EGB846" s="4"/>
      <c r="EGC846" s="4"/>
      <c r="EGD846" s="4"/>
      <c r="EGE846" s="4"/>
      <c r="EGF846" s="4"/>
      <c r="EGG846" s="4"/>
      <c r="EGH846" s="4"/>
      <c r="EGI846" s="4"/>
      <c r="EGJ846" s="4"/>
      <c r="EGK846" s="4"/>
      <c r="EGL846" s="4"/>
      <c r="EGM846" s="4"/>
      <c r="EGN846" s="4"/>
      <c r="EGO846" s="4"/>
      <c r="EGP846" s="4"/>
      <c r="EGQ846" s="4"/>
      <c r="EGR846" s="4"/>
      <c r="EGS846" s="4"/>
      <c r="EGT846" s="4"/>
      <c r="EGU846" s="4"/>
      <c r="EGV846" s="4"/>
      <c r="EGW846" s="4"/>
      <c r="EGX846" s="4"/>
      <c r="EGY846" s="4"/>
      <c r="EGZ846" s="4"/>
      <c r="EHA846" s="4"/>
      <c r="EHB846" s="4"/>
      <c r="EHC846" s="4"/>
      <c r="EHD846" s="4"/>
      <c r="EHE846" s="4"/>
      <c r="EHF846" s="4"/>
      <c r="EHG846" s="4"/>
      <c r="EHH846" s="4"/>
      <c r="EHI846" s="4"/>
      <c r="EHJ846" s="4"/>
      <c r="EHK846" s="4"/>
      <c r="EHL846" s="4"/>
      <c r="EHM846" s="4"/>
      <c r="EHN846" s="4"/>
      <c r="EHO846" s="4"/>
      <c r="EHP846" s="4"/>
      <c r="EHQ846" s="4"/>
      <c r="EHR846" s="4"/>
      <c r="EHS846" s="4"/>
      <c r="EHT846" s="4"/>
      <c r="EHU846" s="4"/>
      <c r="EHV846" s="4"/>
      <c r="EHW846" s="4"/>
      <c r="EHX846" s="4"/>
      <c r="EHY846" s="4"/>
      <c r="EHZ846" s="4"/>
      <c r="EIA846" s="4"/>
      <c r="EIB846" s="4"/>
      <c r="EIC846" s="4"/>
      <c r="EID846" s="4"/>
      <c r="EIE846" s="4"/>
      <c r="EIF846" s="4"/>
      <c r="EIG846" s="4"/>
      <c r="EIH846" s="4"/>
      <c r="EII846" s="4"/>
      <c r="EIJ846" s="4"/>
      <c r="EIK846" s="4"/>
      <c r="EIL846" s="4"/>
      <c r="EIM846" s="4"/>
      <c r="EIN846" s="4"/>
      <c r="EIO846" s="4"/>
      <c r="EIP846" s="4"/>
      <c r="EIQ846" s="4"/>
      <c r="EIR846" s="4"/>
      <c r="EIS846" s="4"/>
      <c r="EIT846" s="4"/>
      <c r="EIU846" s="4"/>
      <c r="EIV846" s="4"/>
      <c r="EIW846" s="4"/>
      <c r="EIX846" s="4"/>
      <c r="EIY846" s="4"/>
      <c r="EIZ846" s="4"/>
      <c r="EJA846" s="4"/>
      <c r="EJB846" s="4"/>
      <c r="EJC846" s="4"/>
      <c r="EJD846" s="4"/>
      <c r="EJE846" s="4"/>
      <c r="EJF846" s="4"/>
      <c r="EJG846" s="4"/>
      <c r="EJH846" s="4"/>
      <c r="EJI846" s="4"/>
      <c r="EJJ846" s="4"/>
      <c r="EJK846" s="4"/>
      <c r="EJL846" s="4"/>
      <c r="EJM846" s="4"/>
      <c r="EJN846" s="4"/>
      <c r="EJO846" s="4"/>
      <c r="EJP846" s="4"/>
      <c r="EJQ846" s="4"/>
      <c r="EJR846" s="4"/>
      <c r="EJS846" s="4"/>
      <c r="EJT846" s="4"/>
      <c r="EJU846" s="4"/>
      <c r="EJV846" s="4"/>
      <c r="EJW846" s="4"/>
      <c r="EJX846" s="4"/>
      <c r="EJY846" s="4"/>
      <c r="EJZ846" s="4"/>
      <c r="EKA846" s="4"/>
      <c r="EKB846" s="4"/>
      <c r="EKC846" s="4"/>
      <c r="EKD846" s="4"/>
      <c r="EKE846" s="4"/>
      <c r="EKF846" s="4"/>
      <c r="EKG846" s="4"/>
      <c r="EKH846" s="4"/>
      <c r="EKI846" s="4"/>
      <c r="EKJ846" s="4"/>
      <c r="EKK846" s="4"/>
      <c r="EKL846" s="4"/>
      <c r="EKM846" s="4"/>
      <c r="EKN846" s="4"/>
      <c r="EKO846" s="4"/>
      <c r="EKP846" s="4"/>
      <c r="EKQ846" s="4"/>
      <c r="EKR846" s="4"/>
      <c r="EKS846" s="4"/>
      <c r="EKT846" s="4"/>
      <c r="EKU846" s="4"/>
      <c r="EKV846" s="4"/>
      <c r="EKW846" s="4"/>
      <c r="EKX846" s="4"/>
      <c r="EKY846" s="4"/>
      <c r="EKZ846" s="4"/>
      <c r="ELA846" s="4"/>
      <c r="ELB846" s="4"/>
      <c r="ELC846" s="4"/>
      <c r="ELD846" s="4"/>
      <c r="ELE846" s="4"/>
      <c r="ELF846" s="4"/>
      <c r="ELG846" s="4"/>
      <c r="ELH846" s="4"/>
      <c r="ELI846" s="4"/>
      <c r="ELJ846" s="4"/>
      <c r="ELK846" s="4"/>
      <c r="ELL846" s="4"/>
      <c r="ELM846" s="4"/>
      <c r="ELN846" s="4"/>
      <c r="ELO846" s="4"/>
      <c r="ELP846" s="4"/>
      <c r="ELQ846" s="4"/>
      <c r="ELR846" s="4"/>
      <c r="ELS846" s="4"/>
      <c r="ELT846" s="4"/>
      <c r="ELU846" s="4"/>
      <c r="ELV846" s="4"/>
      <c r="ELW846" s="4"/>
      <c r="ELX846" s="4"/>
      <c r="ELY846" s="4"/>
      <c r="ELZ846" s="4"/>
      <c r="EMA846" s="4"/>
      <c r="EMB846" s="4"/>
      <c r="EMC846" s="4"/>
      <c r="EMD846" s="4"/>
      <c r="EME846" s="4"/>
      <c r="EMF846" s="4"/>
      <c r="EMG846" s="4"/>
      <c r="EMH846" s="4"/>
      <c r="EMI846" s="4"/>
      <c r="EMJ846" s="4"/>
      <c r="EMK846" s="4"/>
      <c r="EML846" s="4"/>
      <c r="EMM846" s="4"/>
      <c r="EMN846" s="4"/>
      <c r="EMO846" s="4"/>
      <c r="EMP846" s="4"/>
      <c r="EMQ846" s="4"/>
      <c r="EMR846" s="4"/>
      <c r="EMS846" s="4"/>
      <c r="EMT846" s="4"/>
      <c r="EMU846" s="4"/>
      <c r="EMV846" s="4"/>
      <c r="EMW846" s="4"/>
      <c r="EMX846" s="4"/>
      <c r="EMY846" s="4"/>
      <c r="EMZ846" s="4"/>
      <c r="ENA846" s="4"/>
      <c r="ENB846" s="4"/>
      <c r="ENC846" s="4"/>
      <c r="END846" s="4"/>
      <c r="ENE846" s="4"/>
      <c r="ENF846" s="4"/>
      <c r="ENG846" s="4"/>
      <c r="ENH846" s="4"/>
      <c r="ENI846" s="4"/>
      <c r="ENJ846" s="4"/>
      <c r="ENK846" s="4"/>
      <c r="ENL846" s="4"/>
      <c r="ENM846" s="4"/>
      <c r="ENN846" s="4"/>
      <c r="ENO846" s="4"/>
      <c r="ENP846" s="4"/>
      <c r="ENQ846" s="4"/>
      <c r="ENR846" s="4"/>
      <c r="ENS846" s="4"/>
      <c r="ENT846" s="4"/>
      <c r="ENU846" s="4"/>
      <c r="ENV846" s="4"/>
      <c r="ENW846" s="4"/>
      <c r="ENX846" s="4"/>
      <c r="ENY846" s="4"/>
      <c r="ENZ846" s="4"/>
      <c r="EOA846" s="4"/>
      <c r="EOB846" s="4"/>
      <c r="EOC846" s="4"/>
      <c r="EOD846" s="4"/>
      <c r="EOE846" s="4"/>
      <c r="EOF846" s="4"/>
      <c r="EOG846" s="4"/>
      <c r="EOH846" s="4"/>
      <c r="EOI846" s="4"/>
      <c r="EOJ846" s="4"/>
      <c r="EOK846" s="4"/>
      <c r="EOL846" s="4"/>
      <c r="EOM846" s="4"/>
      <c r="EON846" s="4"/>
      <c r="EOO846" s="4"/>
      <c r="EOP846" s="4"/>
      <c r="EOQ846" s="4"/>
      <c r="EOR846" s="4"/>
      <c r="EOS846" s="4"/>
      <c r="EOT846" s="4"/>
      <c r="EOU846" s="4"/>
      <c r="EOV846" s="4"/>
      <c r="EOW846" s="4"/>
      <c r="EOX846" s="4"/>
      <c r="EOY846" s="4"/>
      <c r="EOZ846" s="4"/>
      <c r="EPA846" s="4"/>
      <c r="EPB846" s="4"/>
      <c r="EPC846" s="4"/>
      <c r="EPD846" s="4"/>
      <c r="EPE846" s="4"/>
      <c r="EPF846" s="4"/>
      <c r="EPG846" s="4"/>
      <c r="EPH846" s="4"/>
      <c r="EPI846" s="4"/>
      <c r="EPJ846" s="4"/>
      <c r="EPK846" s="4"/>
      <c r="EPL846" s="4"/>
      <c r="EPM846" s="4"/>
      <c r="EPN846" s="4"/>
      <c r="EPO846" s="4"/>
      <c r="EPP846" s="4"/>
      <c r="EPQ846" s="4"/>
      <c r="EPR846" s="4"/>
      <c r="EPS846" s="4"/>
      <c r="EPT846" s="4"/>
      <c r="EPU846" s="4"/>
      <c r="EPV846" s="4"/>
      <c r="EPW846" s="4"/>
      <c r="EPX846" s="4"/>
      <c r="EPY846" s="4"/>
      <c r="EPZ846" s="4"/>
      <c r="EQA846" s="4"/>
      <c r="EQB846" s="4"/>
      <c r="EQC846" s="4"/>
      <c r="EQD846" s="4"/>
      <c r="EQE846" s="4"/>
      <c r="EQF846" s="4"/>
      <c r="EQG846" s="4"/>
      <c r="EQH846" s="4"/>
      <c r="EQI846" s="4"/>
      <c r="EQJ846" s="4"/>
      <c r="EQK846" s="4"/>
      <c r="EQL846" s="4"/>
      <c r="EQM846" s="4"/>
      <c r="EQN846" s="4"/>
      <c r="EQO846" s="4"/>
      <c r="EQP846" s="4"/>
      <c r="EQQ846" s="4"/>
      <c r="EQR846" s="4"/>
      <c r="EQS846" s="4"/>
      <c r="EQT846" s="4"/>
      <c r="EQU846" s="4"/>
      <c r="EQV846" s="4"/>
      <c r="EQW846" s="4"/>
      <c r="EQX846" s="4"/>
      <c r="EQY846" s="4"/>
      <c r="EQZ846" s="4"/>
      <c r="ERA846" s="4"/>
      <c r="ERB846" s="4"/>
      <c r="ERC846" s="4"/>
      <c r="ERD846" s="4"/>
      <c r="ERE846" s="4"/>
      <c r="ERF846" s="4"/>
      <c r="ERG846" s="4"/>
      <c r="ERH846" s="4"/>
      <c r="ERI846" s="4"/>
      <c r="ERJ846" s="4"/>
      <c r="ERK846" s="4"/>
      <c r="ERL846" s="4"/>
      <c r="ERM846" s="4"/>
      <c r="ERN846" s="4"/>
      <c r="ERO846" s="4"/>
      <c r="ERP846" s="4"/>
      <c r="ERQ846" s="4"/>
      <c r="ERR846" s="4"/>
      <c r="ERS846" s="4"/>
      <c r="ERT846" s="4"/>
      <c r="ERU846" s="4"/>
      <c r="ERV846" s="4"/>
      <c r="ERW846" s="4"/>
      <c r="ERX846" s="4"/>
      <c r="ERY846" s="4"/>
      <c r="ERZ846" s="4"/>
      <c r="ESA846" s="4"/>
      <c r="ESB846" s="4"/>
      <c r="ESC846" s="4"/>
      <c r="ESD846" s="4"/>
      <c r="ESE846" s="4"/>
      <c r="ESF846" s="4"/>
      <c r="ESG846" s="4"/>
      <c r="ESH846" s="4"/>
      <c r="ESI846" s="4"/>
      <c r="ESJ846" s="4"/>
      <c r="ESK846" s="4"/>
      <c r="ESL846" s="4"/>
      <c r="ESM846" s="4"/>
      <c r="ESN846" s="4"/>
      <c r="ESO846" s="4"/>
      <c r="ESP846" s="4"/>
      <c r="ESQ846" s="4"/>
      <c r="ESR846" s="4"/>
      <c r="ESS846" s="4"/>
      <c r="EST846" s="4"/>
      <c r="ESU846" s="4"/>
      <c r="ESV846" s="4"/>
      <c r="ESW846" s="4"/>
      <c r="ESX846" s="4"/>
      <c r="ESY846" s="4"/>
      <c r="ESZ846" s="4"/>
      <c r="ETA846" s="4"/>
      <c r="ETB846" s="4"/>
      <c r="ETC846" s="4"/>
      <c r="ETD846" s="4"/>
      <c r="ETE846" s="4"/>
      <c r="ETF846" s="4"/>
      <c r="ETG846" s="4"/>
      <c r="ETH846" s="4"/>
      <c r="ETI846" s="4"/>
      <c r="ETJ846" s="4"/>
      <c r="ETK846" s="4"/>
      <c r="ETL846" s="4"/>
      <c r="ETM846" s="4"/>
      <c r="ETN846" s="4"/>
      <c r="ETO846" s="4"/>
      <c r="ETP846" s="4"/>
      <c r="ETQ846" s="4"/>
      <c r="ETR846" s="4"/>
      <c r="ETS846" s="4"/>
      <c r="ETT846" s="4"/>
      <c r="ETU846" s="4"/>
      <c r="ETV846" s="4"/>
      <c r="ETW846" s="4"/>
      <c r="ETX846" s="4"/>
      <c r="ETY846" s="4"/>
      <c r="ETZ846" s="4"/>
      <c r="EUA846" s="4"/>
      <c r="EUB846" s="4"/>
      <c r="EUC846" s="4"/>
      <c r="EUD846" s="4"/>
      <c r="EUE846" s="4"/>
      <c r="EUF846" s="4"/>
      <c r="EUG846" s="4"/>
      <c r="EUH846" s="4"/>
      <c r="EUI846" s="4"/>
      <c r="EUJ846" s="4"/>
      <c r="EUK846" s="4"/>
      <c r="EUL846" s="4"/>
      <c r="EUM846" s="4"/>
      <c r="EUN846" s="4"/>
      <c r="EUO846" s="4"/>
      <c r="EUP846" s="4"/>
      <c r="EUQ846" s="4"/>
      <c r="EUR846" s="4"/>
      <c r="EUS846" s="4"/>
      <c r="EUT846" s="4"/>
      <c r="EUU846" s="4"/>
      <c r="EUV846" s="4"/>
      <c r="EUW846" s="4"/>
      <c r="EUX846" s="4"/>
      <c r="EUY846" s="4"/>
      <c r="EUZ846" s="4"/>
      <c r="EVA846" s="4"/>
      <c r="EVB846" s="4"/>
      <c r="EVC846" s="4"/>
      <c r="EVD846" s="4"/>
      <c r="EVE846" s="4"/>
      <c r="EVF846" s="4"/>
      <c r="EVG846" s="4"/>
      <c r="EVH846" s="4"/>
      <c r="EVI846" s="4"/>
      <c r="EVJ846" s="4"/>
      <c r="EVK846" s="4"/>
      <c r="EVL846" s="4"/>
      <c r="EVM846" s="4"/>
      <c r="EVN846" s="4"/>
      <c r="EVO846" s="4"/>
      <c r="EVP846" s="4"/>
      <c r="EVQ846" s="4"/>
      <c r="EVR846" s="4"/>
      <c r="EVS846" s="4"/>
      <c r="EVT846" s="4"/>
      <c r="EVU846" s="4"/>
      <c r="EVV846" s="4"/>
      <c r="EVW846" s="4"/>
      <c r="EVX846" s="4"/>
      <c r="EVY846" s="4"/>
      <c r="EVZ846" s="4"/>
      <c r="EWA846" s="4"/>
      <c r="EWB846" s="4"/>
      <c r="EWC846" s="4"/>
      <c r="EWD846" s="4"/>
      <c r="EWE846" s="4"/>
      <c r="EWF846" s="4"/>
      <c r="EWG846" s="4"/>
      <c r="EWH846" s="4"/>
      <c r="EWI846" s="4"/>
      <c r="EWJ846" s="4"/>
      <c r="EWK846" s="4"/>
      <c r="EWL846" s="4"/>
      <c r="EWM846" s="4"/>
      <c r="EWN846" s="4"/>
      <c r="EWO846" s="4"/>
      <c r="EWP846" s="4"/>
      <c r="EWQ846" s="4"/>
      <c r="EWR846" s="4"/>
      <c r="EWS846" s="4"/>
      <c r="EWT846" s="4"/>
      <c r="EWU846" s="4"/>
      <c r="EWV846" s="4"/>
      <c r="EWW846" s="4"/>
      <c r="EWX846" s="4"/>
      <c r="EWY846" s="4"/>
      <c r="EWZ846" s="4"/>
      <c r="EXA846" s="4"/>
      <c r="EXB846" s="4"/>
      <c r="EXC846" s="4"/>
      <c r="EXD846" s="4"/>
      <c r="EXE846" s="4"/>
      <c r="EXF846" s="4"/>
      <c r="EXG846" s="4"/>
      <c r="EXH846" s="4"/>
      <c r="EXI846" s="4"/>
      <c r="EXJ846" s="4"/>
      <c r="EXK846" s="4"/>
      <c r="EXL846" s="4"/>
      <c r="EXM846" s="4"/>
      <c r="EXN846" s="4"/>
      <c r="EXO846" s="4"/>
      <c r="EXP846" s="4"/>
      <c r="EXQ846" s="4"/>
      <c r="EXR846" s="4"/>
      <c r="EXS846" s="4"/>
      <c r="EXT846" s="4"/>
      <c r="EXU846" s="4"/>
      <c r="EXV846" s="4"/>
      <c r="EXW846" s="4"/>
      <c r="EXX846" s="4"/>
      <c r="EXY846" s="4"/>
      <c r="EXZ846" s="4"/>
      <c r="EYA846" s="4"/>
      <c r="EYB846" s="4"/>
      <c r="EYC846" s="4"/>
      <c r="EYD846" s="4"/>
      <c r="EYE846" s="4"/>
      <c r="EYF846" s="4"/>
      <c r="EYG846" s="4"/>
      <c r="EYH846" s="4"/>
      <c r="EYI846" s="4"/>
      <c r="EYJ846" s="4"/>
      <c r="EYK846" s="4"/>
      <c r="EYL846" s="4"/>
      <c r="EYM846" s="4"/>
      <c r="EYN846" s="4"/>
      <c r="EYO846" s="4"/>
      <c r="EYP846" s="4"/>
      <c r="EYQ846" s="4"/>
      <c r="EYR846" s="4"/>
      <c r="EYS846" s="4"/>
      <c r="EYT846" s="4"/>
      <c r="EYU846" s="4"/>
      <c r="EYV846" s="4"/>
      <c r="EYW846" s="4"/>
      <c r="EYX846" s="4"/>
      <c r="EYY846" s="4"/>
      <c r="EYZ846" s="4"/>
      <c r="EZA846" s="4"/>
      <c r="EZB846" s="4"/>
      <c r="EZC846" s="4"/>
      <c r="EZD846" s="4"/>
      <c r="EZE846" s="4"/>
      <c r="EZF846" s="4"/>
      <c r="EZG846" s="4"/>
      <c r="EZH846" s="4"/>
      <c r="EZI846" s="4"/>
      <c r="EZJ846" s="4"/>
      <c r="EZK846" s="4"/>
      <c r="EZL846" s="4"/>
      <c r="EZM846" s="4"/>
      <c r="EZN846" s="4"/>
      <c r="EZO846" s="4"/>
      <c r="EZP846" s="4"/>
      <c r="EZQ846" s="4"/>
      <c r="EZR846" s="4"/>
      <c r="EZS846" s="4"/>
      <c r="EZT846" s="4"/>
      <c r="EZU846" s="4"/>
      <c r="EZV846" s="4"/>
      <c r="EZW846" s="4"/>
      <c r="EZX846" s="4"/>
      <c r="EZY846" s="4"/>
      <c r="EZZ846" s="4"/>
      <c r="FAA846" s="4"/>
      <c r="FAB846" s="4"/>
      <c r="FAC846" s="4"/>
      <c r="FAD846" s="4"/>
      <c r="FAE846" s="4"/>
      <c r="FAF846" s="4"/>
      <c r="FAG846" s="4"/>
      <c r="FAH846" s="4"/>
      <c r="FAI846" s="4"/>
      <c r="FAJ846" s="4"/>
      <c r="FAK846" s="4"/>
      <c r="FAL846" s="4"/>
      <c r="FAM846" s="4"/>
      <c r="FAN846" s="4"/>
      <c r="FAO846" s="4"/>
      <c r="FAP846" s="4"/>
      <c r="FAQ846" s="4"/>
      <c r="FAR846" s="4"/>
      <c r="FAS846" s="4"/>
      <c r="FAT846" s="4"/>
      <c r="FAU846" s="4"/>
      <c r="FAV846" s="4"/>
      <c r="FAW846" s="4"/>
      <c r="FAX846" s="4"/>
      <c r="FAY846" s="4"/>
      <c r="FAZ846" s="4"/>
      <c r="FBA846" s="4"/>
      <c r="FBB846" s="4"/>
      <c r="FBC846" s="4"/>
      <c r="FBD846" s="4"/>
      <c r="FBE846" s="4"/>
      <c r="FBF846" s="4"/>
      <c r="FBG846" s="4"/>
      <c r="FBH846" s="4"/>
      <c r="FBI846" s="4"/>
      <c r="FBJ846" s="4"/>
      <c r="FBK846" s="4"/>
      <c r="FBL846" s="4"/>
      <c r="FBM846" s="4"/>
      <c r="FBN846" s="4"/>
      <c r="FBO846" s="4"/>
      <c r="FBP846" s="4"/>
      <c r="FBQ846" s="4"/>
      <c r="FBR846" s="4"/>
      <c r="FBS846" s="4"/>
      <c r="FBT846" s="4"/>
      <c r="FBU846" s="4"/>
      <c r="FBV846" s="4"/>
      <c r="FBW846" s="4"/>
      <c r="FBX846" s="4"/>
      <c r="FBY846" s="4"/>
      <c r="FBZ846" s="4"/>
      <c r="FCA846" s="4"/>
      <c r="FCB846" s="4"/>
      <c r="FCC846" s="4"/>
      <c r="FCD846" s="4"/>
      <c r="FCE846" s="4"/>
      <c r="FCF846" s="4"/>
      <c r="FCG846" s="4"/>
      <c r="FCH846" s="4"/>
      <c r="FCI846" s="4"/>
      <c r="FCJ846" s="4"/>
      <c r="FCK846" s="4"/>
      <c r="FCL846" s="4"/>
      <c r="FCM846" s="4"/>
      <c r="FCN846" s="4"/>
      <c r="FCO846" s="4"/>
      <c r="FCP846" s="4"/>
      <c r="FCQ846" s="4"/>
      <c r="FCR846" s="4"/>
      <c r="FCS846" s="4"/>
      <c r="FCT846" s="4"/>
      <c r="FCU846" s="4"/>
      <c r="FCV846" s="4"/>
      <c r="FCW846" s="4"/>
      <c r="FCX846" s="4"/>
      <c r="FCY846" s="4"/>
      <c r="FCZ846" s="4"/>
      <c r="FDA846" s="4"/>
      <c r="FDB846" s="4"/>
      <c r="FDC846" s="4"/>
      <c r="FDD846" s="4"/>
      <c r="FDE846" s="4"/>
      <c r="FDF846" s="4"/>
      <c r="FDG846" s="4"/>
      <c r="FDH846" s="4"/>
      <c r="FDI846" s="4"/>
      <c r="FDJ846" s="4"/>
      <c r="FDK846" s="4"/>
      <c r="FDL846" s="4"/>
      <c r="FDM846" s="4"/>
      <c r="FDN846" s="4"/>
      <c r="FDO846" s="4"/>
      <c r="FDP846" s="4"/>
      <c r="FDQ846" s="4"/>
      <c r="FDR846" s="4"/>
      <c r="FDS846" s="4"/>
      <c r="FDT846" s="4"/>
      <c r="FDU846" s="4"/>
      <c r="FDV846" s="4"/>
      <c r="FDW846" s="4"/>
      <c r="FDX846" s="4"/>
      <c r="FDY846" s="4"/>
      <c r="FDZ846" s="4"/>
      <c r="FEA846" s="4"/>
      <c r="FEB846" s="4"/>
      <c r="FEC846" s="4"/>
      <c r="FED846" s="4"/>
      <c r="FEE846" s="4"/>
      <c r="FEF846" s="4"/>
      <c r="FEG846" s="4"/>
      <c r="FEH846" s="4"/>
      <c r="FEI846" s="4"/>
      <c r="FEJ846" s="4"/>
      <c r="FEK846" s="4"/>
      <c r="FEL846" s="4"/>
      <c r="FEM846" s="4"/>
      <c r="FEN846" s="4"/>
      <c r="FEO846" s="4"/>
      <c r="FEP846" s="4"/>
      <c r="FEQ846" s="4"/>
      <c r="FER846" s="4"/>
      <c r="FES846" s="4"/>
      <c r="FET846" s="4"/>
      <c r="FEU846" s="4"/>
      <c r="FEV846" s="4"/>
      <c r="FEW846" s="4"/>
      <c r="FEX846" s="4"/>
      <c r="FEY846" s="4"/>
      <c r="FEZ846" s="4"/>
      <c r="FFA846" s="4"/>
      <c r="FFB846" s="4"/>
      <c r="FFC846" s="4"/>
      <c r="FFD846" s="4"/>
      <c r="FFE846" s="4"/>
      <c r="FFF846" s="4"/>
      <c r="FFG846" s="4"/>
      <c r="FFH846" s="4"/>
      <c r="FFI846" s="4"/>
      <c r="FFJ846" s="4"/>
      <c r="FFK846" s="4"/>
      <c r="FFL846" s="4"/>
      <c r="FFM846" s="4"/>
      <c r="FFN846" s="4"/>
      <c r="FFO846" s="4"/>
      <c r="FFP846" s="4"/>
      <c r="FFQ846" s="4"/>
      <c r="FFR846" s="4"/>
      <c r="FFS846" s="4"/>
      <c r="FFT846" s="4"/>
      <c r="FFU846" s="4"/>
      <c r="FFV846" s="4"/>
      <c r="FFW846" s="4"/>
      <c r="FFX846" s="4"/>
      <c r="FFY846" s="4"/>
      <c r="FFZ846" s="4"/>
      <c r="FGA846" s="4"/>
      <c r="FGB846" s="4"/>
      <c r="FGC846" s="4"/>
      <c r="FGD846" s="4"/>
      <c r="FGE846" s="4"/>
      <c r="FGF846" s="4"/>
      <c r="FGG846" s="4"/>
      <c r="FGH846" s="4"/>
      <c r="FGI846" s="4"/>
      <c r="FGJ846" s="4"/>
      <c r="FGK846" s="4"/>
      <c r="FGL846" s="4"/>
      <c r="FGM846" s="4"/>
      <c r="FGN846" s="4"/>
      <c r="FGO846" s="4"/>
      <c r="FGP846" s="4"/>
      <c r="FGQ846" s="4"/>
      <c r="FGR846" s="4"/>
      <c r="FGS846" s="4"/>
      <c r="FGT846" s="4"/>
      <c r="FGU846" s="4"/>
      <c r="FGV846" s="4"/>
      <c r="FGW846" s="4"/>
      <c r="FGX846" s="4"/>
      <c r="FGY846" s="4"/>
      <c r="FGZ846" s="4"/>
      <c r="FHA846" s="4"/>
      <c r="FHB846" s="4"/>
      <c r="FHC846" s="4"/>
      <c r="FHD846" s="4"/>
      <c r="FHE846" s="4"/>
      <c r="FHF846" s="4"/>
      <c r="FHG846" s="4"/>
      <c r="FHH846" s="4"/>
      <c r="FHI846" s="4"/>
      <c r="FHJ846" s="4"/>
      <c r="FHK846" s="4"/>
      <c r="FHL846" s="4"/>
      <c r="FHM846" s="4"/>
      <c r="FHN846" s="4"/>
      <c r="FHO846" s="4"/>
      <c r="FHP846" s="4"/>
      <c r="FHQ846" s="4"/>
      <c r="FHR846" s="4"/>
      <c r="FHS846" s="4"/>
      <c r="FHT846" s="4"/>
      <c r="FHU846" s="4"/>
      <c r="FHV846" s="4"/>
      <c r="FHW846" s="4"/>
      <c r="FHX846" s="4"/>
      <c r="FHY846" s="4"/>
      <c r="FHZ846" s="4"/>
      <c r="FIA846" s="4"/>
      <c r="FIB846" s="4"/>
      <c r="FIC846" s="4"/>
      <c r="FID846" s="4"/>
      <c r="FIE846" s="4"/>
      <c r="FIF846" s="4"/>
      <c r="FIG846" s="4"/>
      <c r="FIH846" s="4"/>
      <c r="FII846" s="4"/>
      <c r="FIJ846" s="4"/>
      <c r="FIK846" s="4"/>
      <c r="FIL846" s="4"/>
      <c r="FIM846" s="4"/>
      <c r="FIN846" s="4"/>
      <c r="FIO846" s="4"/>
      <c r="FIP846" s="4"/>
      <c r="FIQ846" s="4"/>
      <c r="FIR846" s="4"/>
      <c r="FIS846" s="4"/>
      <c r="FIT846" s="4"/>
      <c r="FIU846" s="4"/>
      <c r="FIV846" s="4"/>
      <c r="FIW846" s="4"/>
      <c r="FIX846" s="4"/>
      <c r="FIY846" s="4"/>
      <c r="FIZ846" s="4"/>
      <c r="FJA846" s="4"/>
      <c r="FJB846" s="4"/>
      <c r="FJC846" s="4"/>
      <c r="FJD846" s="4"/>
      <c r="FJE846" s="4"/>
      <c r="FJF846" s="4"/>
      <c r="FJG846" s="4"/>
      <c r="FJH846" s="4"/>
      <c r="FJI846" s="4"/>
      <c r="FJJ846" s="4"/>
      <c r="FJK846" s="4"/>
      <c r="FJL846" s="4"/>
      <c r="FJM846" s="4"/>
      <c r="FJN846" s="4"/>
      <c r="FJO846" s="4"/>
      <c r="FJP846" s="4"/>
      <c r="FJQ846" s="4"/>
      <c r="FJR846" s="4"/>
      <c r="FJS846" s="4"/>
      <c r="FJT846" s="4"/>
      <c r="FJU846" s="4"/>
      <c r="FJV846" s="4"/>
      <c r="FJW846" s="4"/>
      <c r="FJX846" s="4"/>
      <c r="FJY846" s="4"/>
      <c r="FJZ846" s="4"/>
      <c r="FKA846" s="4"/>
      <c r="FKB846" s="4"/>
      <c r="FKC846" s="4"/>
      <c r="FKD846" s="4"/>
      <c r="FKE846" s="4"/>
      <c r="FKF846" s="4"/>
      <c r="FKG846" s="4"/>
      <c r="FKH846" s="4"/>
      <c r="FKI846" s="4"/>
      <c r="FKJ846" s="4"/>
      <c r="FKK846" s="4"/>
      <c r="FKL846" s="4"/>
      <c r="FKM846" s="4"/>
      <c r="FKN846" s="4"/>
      <c r="FKO846" s="4"/>
      <c r="FKP846" s="4"/>
      <c r="FKQ846" s="4"/>
      <c r="FKR846" s="4"/>
      <c r="FKS846" s="4"/>
      <c r="FKT846" s="4"/>
      <c r="FKU846" s="4"/>
      <c r="FKV846" s="4"/>
      <c r="FKW846" s="4"/>
      <c r="FKX846" s="4"/>
      <c r="FKY846" s="4"/>
      <c r="FKZ846" s="4"/>
      <c r="FLA846" s="4"/>
      <c r="FLB846" s="4"/>
      <c r="FLC846" s="4"/>
      <c r="FLD846" s="4"/>
      <c r="FLE846" s="4"/>
      <c r="FLF846" s="4"/>
      <c r="FLG846" s="4"/>
      <c r="FLH846" s="4"/>
      <c r="FLI846" s="4"/>
      <c r="FLJ846" s="4"/>
      <c r="FLK846" s="4"/>
      <c r="FLL846" s="4"/>
      <c r="FLM846" s="4"/>
      <c r="FLN846" s="4"/>
      <c r="FLO846" s="4"/>
      <c r="FLP846" s="4"/>
      <c r="FLQ846" s="4"/>
      <c r="FLR846" s="4"/>
      <c r="FLS846" s="4"/>
      <c r="FLT846" s="4"/>
      <c r="FLU846" s="4"/>
      <c r="FLV846" s="4"/>
      <c r="FLW846" s="4"/>
      <c r="FLX846" s="4"/>
      <c r="FLY846" s="4"/>
      <c r="FLZ846" s="4"/>
      <c r="FMA846" s="4"/>
      <c r="FMB846" s="4"/>
      <c r="FMC846" s="4"/>
      <c r="FMD846" s="4"/>
      <c r="FME846" s="4"/>
      <c r="FMF846" s="4"/>
      <c r="FMG846" s="4"/>
      <c r="FMH846" s="4"/>
      <c r="FMI846" s="4"/>
      <c r="FMJ846" s="4"/>
      <c r="FMK846" s="4"/>
      <c r="FML846" s="4"/>
      <c r="FMM846" s="4"/>
      <c r="FMN846" s="4"/>
      <c r="FMO846" s="4"/>
      <c r="FMP846" s="4"/>
      <c r="FMQ846" s="4"/>
      <c r="FMR846" s="4"/>
      <c r="FMS846" s="4"/>
      <c r="FMT846" s="4"/>
      <c r="FMU846" s="4"/>
      <c r="FMV846" s="4"/>
      <c r="FMW846" s="4"/>
      <c r="FMX846" s="4"/>
      <c r="FMY846" s="4"/>
      <c r="FMZ846" s="4"/>
      <c r="FNA846" s="4"/>
      <c r="FNB846" s="4"/>
      <c r="FNC846" s="4"/>
      <c r="FND846" s="4"/>
      <c r="FNE846" s="4"/>
      <c r="FNF846" s="4"/>
      <c r="FNG846" s="4"/>
      <c r="FNH846" s="4"/>
      <c r="FNI846" s="4"/>
      <c r="FNJ846" s="4"/>
      <c r="FNK846" s="4"/>
      <c r="FNL846" s="4"/>
      <c r="FNM846" s="4"/>
      <c r="FNN846" s="4"/>
      <c r="FNO846" s="4"/>
      <c r="FNP846" s="4"/>
      <c r="FNQ846" s="4"/>
      <c r="FNR846" s="4"/>
      <c r="FNS846" s="4"/>
      <c r="FNT846" s="4"/>
      <c r="FNU846" s="4"/>
      <c r="FNV846" s="4"/>
      <c r="FNW846" s="4"/>
      <c r="FNX846" s="4"/>
      <c r="FNY846" s="4"/>
      <c r="FNZ846" s="4"/>
      <c r="FOA846" s="4"/>
      <c r="FOB846" s="4"/>
      <c r="FOC846" s="4"/>
      <c r="FOD846" s="4"/>
      <c r="FOE846" s="4"/>
      <c r="FOF846" s="4"/>
      <c r="FOG846" s="4"/>
      <c r="FOH846" s="4"/>
      <c r="FOI846" s="4"/>
      <c r="FOJ846" s="4"/>
      <c r="FOK846" s="4"/>
      <c r="FOL846" s="4"/>
      <c r="FOM846" s="4"/>
      <c r="FON846" s="4"/>
      <c r="FOO846" s="4"/>
      <c r="FOP846" s="4"/>
      <c r="FOQ846" s="4"/>
      <c r="FOR846" s="4"/>
      <c r="FOS846" s="4"/>
      <c r="FOT846" s="4"/>
      <c r="FOU846" s="4"/>
      <c r="FOV846" s="4"/>
      <c r="FOW846" s="4"/>
      <c r="FOX846" s="4"/>
      <c r="FOY846" s="4"/>
      <c r="FOZ846" s="4"/>
      <c r="FPA846" s="4"/>
      <c r="FPB846" s="4"/>
      <c r="FPC846" s="4"/>
      <c r="FPD846" s="4"/>
      <c r="FPE846" s="4"/>
      <c r="FPF846" s="4"/>
      <c r="FPG846" s="4"/>
      <c r="FPH846" s="4"/>
      <c r="FPI846" s="4"/>
      <c r="FPJ846" s="4"/>
      <c r="FPK846" s="4"/>
      <c r="FPL846" s="4"/>
      <c r="FPM846" s="4"/>
      <c r="FPN846" s="4"/>
      <c r="FPO846" s="4"/>
      <c r="FPP846" s="4"/>
      <c r="FPQ846" s="4"/>
      <c r="FPR846" s="4"/>
      <c r="FPS846" s="4"/>
      <c r="FPT846" s="4"/>
      <c r="FPU846" s="4"/>
      <c r="FPV846" s="4"/>
      <c r="FPW846" s="4"/>
      <c r="FPX846" s="4"/>
      <c r="FPY846" s="4"/>
      <c r="FPZ846" s="4"/>
      <c r="FQA846" s="4"/>
      <c r="FQB846" s="4"/>
      <c r="FQC846" s="4"/>
      <c r="FQD846" s="4"/>
      <c r="FQE846" s="4"/>
      <c r="FQF846" s="4"/>
      <c r="FQG846" s="4"/>
      <c r="FQH846" s="4"/>
      <c r="FQI846" s="4"/>
      <c r="FQJ846" s="4"/>
      <c r="FQK846" s="4"/>
      <c r="FQL846" s="4"/>
      <c r="FQM846" s="4"/>
      <c r="FQN846" s="4"/>
      <c r="FQO846" s="4"/>
      <c r="FQP846" s="4"/>
      <c r="FQQ846" s="4"/>
      <c r="FQR846" s="4"/>
      <c r="FQS846" s="4"/>
      <c r="FQT846" s="4"/>
      <c r="FQU846" s="4"/>
      <c r="FQV846" s="4"/>
      <c r="FQW846" s="4"/>
      <c r="FQX846" s="4"/>
      <c r="FQY846" s="4"/>
      <c r="FQZ846" s="4"/>
      <c r="FRA846" s="4"/>
      <c r="FRB846" s="4"/>
      <c r="FRC846" s="4"/>
      <c r="FRD846" s="4"/>
      <c r="FRE846" s="4"/>
      <c r="FRF846" s="4"/>
      <c r="FRG846" s="4"/>
      <c r="FRH846" s="4"/>
      <c r="FRI846" s="4"/>
      <c r="FRJ846" s="4"/>
      <c r="FRK846" s="4"/>
      <c r="FRL846" s="4"/>
      <c r="FRM846" s="4"/>
      <c r="FRN846" s="4"/>
      <c r="FRO846" s="4"/>
      <c r="FRP846" s="4"/>
      <c r="FRQ846" s="4"/>
      <c r="FRR846" s="4"/>
      <c r="FRS846" s="4"/>
      <c r="FRT846" s="4"/>
      <c r="FRU846" s="4"/>
      <c r="FRV846" s="4"/>
      <c r="FRW846" s="4"/>
      <c r="FRX846" s="4"/>
      <c r="FRY846" s="4"/>
      <c r="FRZ846" s="4"/>
      <c r="FSA846" s="4"/>
      <c r="FSB846" s="4"/>
      <c r="FSC846" s="4"/>
      <c r="FSD846" s="4"/>
      <c r="FSE846" s="4"/>
      <c r="FSF846" s="4"/>
      <c r="FSG846" s="4"/>
      <c r="FSH846" s="4"/>
      <c r="FSI846" s="4"/>
      <c r="FSJ846" s="4"/>
      <c r="FSK846" s="4"/>
      <c r="FSL846" s="4"/>
      <c r="FSM846" s="4"/>
      <c r="FSN846" s="4"/>
      <c r="FSO846" s="4"/>
      <c r="FSP846" s="4"/>
      <c r="FSQ846" s="4"/>
      <c r="FSR846" s="4"/>
      <c r="FSS846" s="4"/>
      <c r="FST846" s="4"/>
      <c r="FSU846" s="4"/>
      <c r="FSV846" s="4"/>
      <c r="FSW846" s="4"/>
      <c r="FSX846" s="4"/>
      <c r="FSY846" s="4"/>
      <c r="FSZ846" s="4"/>
      <c r="FTA846" s="4"/>
      <c r="FTB846" s="4"/>
      <c r="FTC846" s="4"/>
      <c r="FTD846" s="4"/>
      <c r="FTE846" s="4"/>
      <c r="FTF846" s="4"/>
      <c r="FTG846" s="4"/>
      <c r="FTH846" s="4"/>
      <c r="FTI846" s="4"/>
      <c r="FTJ846" s="4"/>
      <c r="FTK846" s="4"/>
      <c r="FTL846" s="4"/>
      <c r="FTM846" s="4"/>
      <c r="FTN846" s="4"/>
      <c r="FTO846" s="4"/>
      <c r="FTP846" s="4"/>
      <c r="FTQ846" s="4"/>
      <c r="FTR846" s="4"/>
      <c r="FTS846" s="4"/>
      <c r="FTT846" s="4"/>
      <c r="FTU846" s="4"/>
      <c r="FTV846" s="4"/>
      <c r="FTW846" s="4"/>
      <c r="FTX846" s="4"/>
      <c r="FTY846" s="4"/>
      <c r="FTZ846" s="4"/>
      <c r="FUA846" s="4"/>
      <c r="FUB846" s="4"/>
      <c r="FUC846" s="4"/>
      <c r="FUD846" s="4"/>
      <c r="FUE846" s="4"/>
      <c r="FUF846" s="4"/>
      <c r="FUG846" s="4"/>
      <c r="FUH846" s="4"/>
      <c r="FUI846" s="4"/>
      <c r="FUJ846" s="4"/>
      <c r="FUK846" s="4"/>
      <c r="FUL846" s="4"/>
      <c r="FUM846" s="4"/>
      <c r="FUN846" s="4"/>
      <c r="FUO846" s="4"/>
      <c r="FUP846" s="4"/>
      <c r="FUQ846" s="4"/>
      <c r="FUR846" s="4"/>
      <c r="FUS846" s="4"/>
      <c r="FUT846" s="4"/>
      <c r="FUU846" s="4"/>
      <c r="FUV846" s="4"/>
      <c r="FUW846" s="4"/>
      <c r="FUX846" s="4"/>
      <c r="FUY846" s="4"/>
      <c r="FUZ846" s="4"/>
      <c r="FVA846" s="4"/>
      <c r="FVB846" s="4"/>
      <c r="FVC846" s="4"/>
      <c r="FVD846" s="4"/>
      <c r="FVE846" s="4"/>
      <c r="FVF846" s="4"/>
      <c r="FVG846" s="4"/>
      <c r="FVH846" s="4"/>
      <c r="FVI846" s="4"/>
      <c r="FVJ846" s="4"/>
      <c r="FVK846" s="4"/>
      <c r="FVL846" s="4"/>
      <c r="FVM846" s="4"/>
      <c r="FVN846" s="4"/>
      <c r="FVO846" s="4"/>
      <c r="FVP846" s="4"/>
      <c r="FVQ846" s="4"/>
      <c r="FVR846" s="4"/>
      <c r="FVS846" s="4"/>
      <c r="FVT846" s="4"/>
      <c r="FVU846" s="4"/>
      <c r="FVV846" s="4"/>
      <c r="FVW846" s="4"/>
      <c r="FVX846" s="4"/>
      <c r="FVY846" s="4"/>
      <c r="FVZ846" s="4"/>
      <c r="FWA846" s="4"/>
      <c r="FWB846" s="4"/>
      <c r="FWC846" s="4"/>
      <c r="FWD846" s="4"/>
      <c r="FWE846" s="4"/>
      <c r="FWF846" s="4"/>
      <c r="FWG846" s="4"/>
      <c r="FWH846" s="4"/>
      <c r="FWI846" s="4"/>
      <c r="FWJ846" s="4"/>
      <c r="FWK846" s="4"/>
      <c r="FWL846" s="4"/>
      <c r="FWM846" s="4"/>
      <c r="FWN846" s="4"/>
      <c r="FWO846" s="4"/>
      <c r="FWP846" s="4"/>
      <c r="FWQ846" s="4"/>
      <c r="FWR846" s="4"/>
      <c r="FWS846" s="4"/>
      <c r="FWT846" s="4"/>
      <c r="FWU846" s="4"/>
      <c r="FWV846" s="4"/>
      <c r="FWW846" s="4"/>
      <c r="FWX846" s="4"/>
      <c r="FWY846" s="4"/>
      <c r="FWZ846" s="4"/>
      <c r="FXA846" s="4"/>
      <c r="FXB846" s="4"/>
      <c r="FXC846" s="4"/>
      <c r="FXD846" s="4"/>
      <c r="FXE846" s="4"/>
      <c r="FXF846" s="4"/>
      <c r="FXG846" s="4"/>
      <c r="FXH846" s="4"/>
      <c r="FXI846" s="4"/>
      <c r="FXJ846" s="4"/>
      <c r="FXK846" s="4"/>
      <c r="FXL846" s="4"/>
      <c r="FXM846" s="4"/>
      <c r="FXN846" s="4"/>
      <c r="FXO846" s="4"/>
      <c r="FXP846" s="4"/>
      <c r="FXQ846" s="4"/>
      <c r="FXR846" s="4"/>
      <c r="FXS846" s="4"/>
      <c r="FXT846" s="4"/>
      <c r="FXU846" s="4"/>
      <c r="FXV846" s="4"/>
      <c r="FXW846" s="4"/>
      <c r="FXX846" s="4"/>
      <c r="FXY846" s="4"/>
      <c r="FXZ846" s="4"/>
      <c r="FYA846" s="4"/>
      <c r="FYB846" s="4"/>
      <c r="FYC846" s="4"/>
      <c r="FYD846" s="4"/>
      <c r="FYE846" s="4"/>
      <c r="FYF846" s="4"/>
      <c r="FYG846" s="4"/>
      <c r="FYH846" s="4"/>
      <c r="FYI846" s="4"/>
      <c r="FYJ846" s="4"/>
      <c r="FYK846" s="4"/>
      <c r="FYL846" s="4"/>
      <c r="FYM846" s="4"/>
      <c r="FYN846" s="4"/>
      <c r="FYO846" s="4"/>
      <c r="FYP846" s="4"/>
      <c r="FYQ846" s="4"/>
      <c r="FYR846" s="4"/>
      <c r="FYS846" s="4"/>
      <c r="FYT846" s="4"/>
      <c r="FYU846" s="4"/>
      <c r="FYV846" s="4"/>
      <c r="FYW846" s="4"/>
      <c r="FYX846" s="4"/>
      <c r="FYY846" s="4"/>
      <c r="FYZ846" s="4"/>
      <c r="FZA846" s="4"/>
      <c r="FZB846" s="4"/>
      <c r="FZC846" s="4"/>
      <c r="FZD846" s="4"/>
      <c r="FZE846" s="4"/>
      <c r="FZF846" s="4"/>
      <c r="FZG846" s="4"/>
      <c r="FZH846" s="4"/>
      <c r="FZI846" s="4"/>
      <c r="FZJ846" s="4"/>
      <c r="FZK846" s="4"/>
      <c r="FZL846" s="4"/>
      <c r="FZM846" s="4"/>
      <c r="FZN846" s="4"/>
      <c r="FZO846" s="4"/>
      <c r="FZP846" s="4"/>
      <c r="FZQ846" s="4"/>
      <c r="FZR846" s="4"/>
      <c r="FZS846" s="4"/>
      <c r="FZT846" s="4"/>
      <c r="FZU846" s="4"/>
      <c r="FZV846" s="4"/>
      <c r="FZW846" s="4"/>
      <c r="FZX846" s="4"/>
      <c r="FZY846" s="4"/>
      <c r="FZZ846" s="4"/>
      <c r="GAA846" s="4"/>
      <c r="GAB846" s="4"/>
      <c r="GAC846" s="4"/>
      <c r="GAD846" s="4"/>
      <c r="GAE846" s="4"/>
      <c r="GAF846" s="4"/>
      <c r="GAG846" s="4"/>
      <c r="GAH846" s="4"/>
      <c r="GAI846" s="4"/>
      <c r="GAJ846" s="4"/>
      <c r="GAK846" s="4"/>
      <c r="GAL846" s="4"/>
      <c r="GAM846" s="4"/>
      <c r="GAN846" s="4"/>
      <c r="GAO846" s="4"/>
      <c r="GAP846" s="4"/>
      <c r="GAQ846" s="4"/>
      <c r="GAR846" s="4"/>
      <c r="GAS846" s="4"/>
      <c r="GAT846" s="4"/>
      <c r="GAU846" s="4"/>
      <c r="GAV846" s="4"/>
      <c r="GAW846" s="4"/>
      <c r="GAX846" s="4"/>
      <c r="GAY846" s="4"/>
      <c r="GAZ846" s="4"/>
      <c r="GBA846" s="4"/>
      <c r="GBB846" s="4"/>
      <c r="GBC846" s="4"/>
      <c r="GBD846" s="4"/>
      <c r="GBE846" s="4"/>
      <c r="GBF846" s="4"/>
      <c r="GBG846" s="4"/>
      <c r="GBH846" s="4"/>
      <c r="GBI846" s="4"/>
      <c r="GBJ846" s="4"/>
      <c r="GBK846" s="4"/>
      <c r="GBL846" s="4"/>
      <c r="GBM846" s="4"/>
      <c r="GBN846" s="4"/>
      <c r="GBO846" s="4"/>
      <c r="GBP846" s="4"/>
      <c r="GBQ846" s="4"/>
      <c r="GBR846" s="4"/>
      <c r="GBS846" s="4"/>
      <c r="GBT846" s="4"/>
      <c r="GBU846" s="4"/>
      <c r="GBV846" s="4"/>
      <c r="GBW846" s="4"/>
      <c r="GBX846" s="4"/>
      <c r="GBY846" s="4"/>
      <c r="GBZ846" s="4"/>
      <c r="GCA846" s="4"/>
      <c r="GCB846" s="4"/>
      <c r="GCC846" s="4"/>
      <c r="GCD846" s="4"/>
      <c r="GCE846" s="4"/>
      <c r="GCF846" s="4"/>
      <c r="GCG846" s="4"/>
      <c r="GCH846" s="4"/>
      <c r="GCI846" s="4"/>
      <c r="GCJ846" s="4"/>
      <c r="GCK846" s="4"/>
      <c r="GCL846" s="4"/>
      <c r="GCM846" s="4"/>
      <c r="GCN846" s="4"/>
      <c r="GCO846" s="4"/>
      <c r="GCP846" s="4"/>
      <c r="GCQ846" s="4"/>
      <c r="GCR846" s="4"/>
      <c r="GCS846" s="4"/>
      <c r="GCT846" s="4"/>
      <c r="GCU846" s="4"/>
      <c r="GCV846" s="4"/>
      <c r="GCW846" s="4"/>
      <c r="GCX846" s="4"/>
      <c r="GCY846" s="4"/>
      <c r="GCZ846" s="4"/>
      <c r="GDA846" s="4"/>
      <c r="GDB846" s="4"/>
      <c r="GDC846" s="4"/>
      <c r="GDD846" s="4"/>
      <c r="GDE846" s="4"/>
      <c r="GDF846" s="4"/>
      <c r="GDG846" s="4"/>
      <c r="GDH846" s="4"/>
      <c r="GDI846" s="4"/>
      <c r="GDJ846" s="4"/>
      <c r="GDK846" s="4"/>
      <c r="GDL846" s="4"/>
      <c r="GDM846" s="4"/>
      <c r="GDN846" s="4"/>
      <c r="GDO846" s="4"/>
      <c r="GDP846" s="4"/>
      <c r="GDQ846" s="4"/>
      <c r="GDR846" s="4"/>
      <c r="GDS846" s="4"/>
      <c r="GDT846" s="4"/>
      <c r="GDU846" s="4"/>
      <c r="GDV846" s="4"/>
      <c r="GDW846" s="4"/>
      <c r="GDX846" s="4"/>
      <c r="GDY846" s="4"/>
      <c r="GDZ846" s="4"/>
      <c r="GEA846" s="4"/>
      <c r="GEB846" s="4"/>
      <c r="GEC846" s="4"/>
      <c r="GED846" s="4"/>
      <c r="GEE846" s="4"/>
      <c r="GEF846" s="4"/>
      <c r="GEG846" s="4"/>
      <c r="GEH846" s="4"/>
      <c r="GEI846" s="4"/>
      <c r="GEJ846" s="4"/>
      <c r="GEK846" s="4"/>
      <c r="GEL846" s="4"/>
      <c r="GEM846" s="4"/>
      <c r="GEN846" s="4"/>
      <c r="GEO846" s="4"/>
      <c r="GEP846" s="4"/>
      <c r="GEQ846" s="4"/>
      <c r="GER846" s="4"/>
      <c r="GES846" s="4"/>
      <c r="GET846" s="4"/>
      <c r="GEU846" s="4"/>
      <c r="GEV846" s="4"/>
      <c r="GEW846" s="4"/>
      <c r="GEX846" s="4"/>
      <c r="GEY846" s="4"/>
      <c r="GEZ846" s="4"/>
      <c r="GFA846" s="4"/>
      <c r="GFB846" s="4"/>
      <c r="GFC846" s="4"/>
      <c r="GFD846" s="4"/>
      <c r="GFE846" s="4"/>
      <c r="GFF846" s="4"/>
      <c r="GFG846" s="4"/>
      <c r="GFH846" s="4"/>
      <c r="GFI846" s="4"/>
      <c r="GFJ846" s="4"/>
      <c r="GFK846" s="4"/>
      <c r="GFL846" s="4"/>
      <c r="GFM846" s="4"/>
      <c r="GFN846" s="4"/>
      <c r="GFO846" s="4"/>
      <c r="GFP846" s="4"/>
      <c r="GFQ846" s="4"/>
      <c r="GFR846" s="4"/>
      <c r="GFS846" s="4"/>
      <c r="GFT846" s="4"/>
      <c r="GFU846" s="4"/>
      <c r="GFV846" s="4"/>
      <c r="GFW846" s="4"/>
      <c r="GFX846" s="4"/>
      <c r="GFY846" s="4"/>
      <c r="GFZ846" s="4"/>
      <c r="GGA846" s="4"/>
      <c r="GGB846" s="4"/>
      <c r="GGC846" s="4"/>
      <c r="GGD846" s="4"/>
      <c r="GGE846" s="4"/>
      <c r="GGF846" s="4"/>
      <c r="GGG846" s="4"/>
      <c r="GGH846" s="4"/>
      <c r="GGI846" s="4"/>
      <c r="GGJ846" s="4"/>
      <c r="GGK846" s="4"/>
      <c r="GGL846" s="4"/>
      <c r="GGM846" s="4"/>
      <c r="GGN846" s="4"/>
      <c r="GGO846" s="4"/>
      <c r="GGP846" s="4"/>
      <c r="GGQ846" s="4"/>
      <c r="GGR846" s="4"/>
      <c r="GGS846" s="4"/>
      <c r="GGT846" s="4"/>
      <c r="GGU846" s="4"/>
      <c r="GGV846" s="4"/>
      <c r="GGW846" s="4"/>
      <c r="GGX846" s="4"/>
      <c r="GGY846" s="4"/>
      <c r="GGZ846" s="4"/>
      <c r="GHA846" s="4"/>
      <c r="GHB846" s="4"/>
      <c r="GHC846" s="4"/>
      <c r="GHD846" s="4"/>
      <c r="GHE846" s="4"/>
      <c r="GHF846" s="4"/>
      <c r="GHG846" s="4"/>
      <c r="GHH846" s="4"/>
      <c r="GHI846" s="4"/>
      <c r="GHJ846" s="4"/>
      <c r="GHK846" s="4"/>
      <c r="GHL846" s="4"/>
      <c r="GHM846" s="4"/>
      <c r="GHN846" s="4"/>
      <c r="GHO846" s="4"/>
      <c r="GHP846" s="4"/>
      <c r="GHQ846" s="4"/>
      <c r="GHR846" s="4"/>
      <c r="GHS846" s="4"/>
      <c r="GHT846" s="4"/>
      <c r="GHU846" s="4"/>
      <c r="GHV846" s="4"/>
      <c r="GHW846" s="4"/>
      <c r="GHX846" s="4"/>
      <c r="GHY846" s="4"/>
      <c r="GHZ846" s="4"/>
      <c r="GIA846" s="4"/>
      <c r="GIB846" s="4"/>
      <c r="GIC846" s="4"/>
      <c r="GID846" s="4"/>
      <c r="GIE846" s="4"/>
      <c r="GIF846" s="4"/>
      <c r="GIG846" s="4"/>
      <c r="GIH846" s="4"/>
      <c r="GII846" s="4"/>
      <c r="GIJ846" s="4"/>
      <c r="GIK846" s="4"/>
      <c r="GIL846" s="4"/>
      <c r="GIM846" s="4"/>
      <c r="GIN846" s="4"/>
      <c r="GIO846" s="4"/>
      <c r="GIP846" s="4"/>
      <c r="GIQ846" s="4"/>
      <c r="GIR846" s="4"/>
      <c r="GIS846" s="4"/>
      <c r="GIT846" s="4"/>
      <c r="GIU846" s="4"/>
      <c r="GIV846" s="4"/>
      <c r="GIW846" s="4"/>
      <c r="GIX846" s="4"/>
      <c r="GIY846" s="4"/>
      <c r="GIZ846" s="4"/>
      <c r="GJA846" s="4"/>
      <c r="GJB846" s="4"/>
      <c r="GJC846" s="4"/>
      <c r="GJD846" s="4"/>
      <c r="GJE846" s="4"/>
      <c r="GJF846" s="4"/>
      <c r="GJG846" s="4"/>
      <c r="GJH846" s="4"/>
      <c r="GJI846" s="4"/>
      <c r="GJJ846" s="4"/>
      <c r="GJK846" s="4"/>
      <c r="GJL846" s="4"/>
      <c r="GJM846" s="4"/>
      <c r="GJN846" s="4"/>
      <c r="GJO846" s="4"/>
      <c r="GJP846" s="4"/>
      <c r="GJQ846" s="4"/>
      <c r="GJR846" s="4"/>
      <c r="GJS846" s="4"/>
      <c r="GJT846" s="4"/>
      <c r="GJU846" s="4"/>
      <c r="GJV846" s="4"/>
      <c r="GJW846" s="4"/>
      <c r="GJX846" s="4"/>
      <c r="GJY846" s="4"/>
      <c r="GJZ846" s="4"/>
      <c r="GKA846" s="4"/>
      <c r="GKB846" s="4"/>
      <c r="GKC846" s="4"/>
      <c r="GKD846" s="4"/>
      <c r="GKE846" s="4"/>
      <c r="GKF846" s="4"/>
      <c r="GKG846" s="4"/>
      <c r="GKH846" s="4"/>
      <c r="GKI846" s="4"/>
      <c r="GKJ846" s="4"/>
      <c r="GKK846" s="4"/>
      <c r="GKL846" s="4"/>
      <c r="GKM846" s="4"/>
      <c r="GKN846" s="4"/>
      <c r="GKO846" s="4"/>
      <c r="GKP846" s="4"/>
      <c r="GKQ846" s="4"/>
      <c r="GKR846" s="4"/>
      <c r="GKS846" s="4"/>
      <c r="GKT846" s="4"/>
      <c r="GKU846" s="4"/>
      <c r="GKV846" s="4"/>
      <c r="GKW846" s="4"/>
      <c r="GKX846" s="4"/>
      <c r="GKY846" s="4"/>
      <c r="GKZ846" s="4"/>
      <c r="GLA846" s="4"/>
      <c r="GLB846" s="4"/>
      <c r="GLC846" s="4"/>
      <c r="GLD846" s="4"/>
      <c r="GLE846" s="4"/>
      <c r="GLF846" s="4"/>
      <c r="GLG846" s="4"/>
      <c r="GLH846" s="4"/>
      <c r="GLI846" s="4"/>
      <c r="GLJ846" s="4"/>
      <c r="GLK846" s="4"/>
      <c r="GLL846" s="4"/>
      <c r="GLM846" s="4"/>
      <c r="GLN846" s="4"/>
      <c r="GLO846" s="4"/>
      <c r="GLP846" s="4"/>
      <c r="GLQ846" s="4"/>
      <c r="GLR846" s="4"/>
      <c r="GLS846" s="4"/>
      <c r="GLT846" s="4"/>
      <c r="GLU846" s="4"/>
      <c r="GLV846" s="4"/>
      <c r="GLW846" s="4"/>
      <c r="GLX846" s="4"/>
      <c r="GLY846" s="4"/>
      <c r="GLZ846" s="4"/>
      <c r="GMA846" s="4"/>
      <c r="GMB846" s="4"/>
      <c r="GMC846" s="4"/>
      <c r="GMD846" s="4"/>
      <c r="GME846" s="4"/>
      <c r="GMF846" s="4"/>
      <c r="GMG846" s="4"/>
      <c r="GMH846" s="4"/>
      <c r="GMI846" s="4"/>
      <c r="GMJ846" s="4"/>
      <c r="GMK846" s="4"/>
      <c r="GML846" s="4"/>
      <c r="GMM846" s="4"/>
      <c r="GMN846" s="4"/>
      <c r="GMO846" s="4"/>
      <c r="GMP846" s="4"/>
      <c r="GMQ846" s="4"/>
      <c r="GMR846" s="4"/>
      <c r="GMS846" s="4"/>
      <c r="GMT846" s="4"/>
      <c r="GMU846" s="4"/>
      <c r="GMV846" s="4"/>
      <c r="GMW846" s="4"/>
      <c r="GMX846" s="4"/>
      <c r="GMY846" s="4"/>
      <c r="GMZ846" s="4"/>
      <c r="GNA846" s="4"/>
      <c r="GNB846" s="4"/>
      <c r="GNC846" s="4"/>
      <c r="GND846" s="4"/>
      <c r="GNE846" s="4"/>
      <c r="GNF846" s="4"/>
      <c r="GNG846" s="4"/>
      <c r="GNH846" s="4"/>
      <c r="GNI846" s="4"/>
      <c r="GNJ846" s="4"/>
      <c r="GNK846" s="4"/>
      <c r="GNL846" s="4"/>
      <c r="GNM846" s="4"/>
      <c r="GNN846" s="4"/>
      <c r="GNO846" s="4"/>
      <c r="GNP846" s="4"/>
      <c r="GNQ846" s="4"/>
      <c r="GNR846" s="4"/>
      <c r="GNS846" s="4"/>
      <c r="GNT846" s="4"/>
      <c r="GNU846" s="4"/>
      <c r="GNV846" s="4"/>
      <c r="GNW846" s="4"/>
      <c r="GNX846" s="4"/>
      <c r="GNY846" s="4"/>
      <c r="GNZ846" s="4"/>
      <c r="GOA846" s="4"/>
      <c r="GOB846" s="4"/>
      <c r="GOC846" s="4"/>
      <c r="GOD846" s="4"/>
      <c r="GOE846" s="4"/>
      <c r="GOF846" s="4"/>
      <c r="GOG846" s="4"/>
      <c r="GOH846" s="4"/>
      <c r="GOI846" s="4"/>
      <c r="GOJ846" s="4"/>
      <c r="GOK846" s="4"/>
      <c r="GOL846" s="4"/>
      <c r="GOM846" s="4"/>
      <c r="GON846" s="4"/>
      <c r="GOO846" s="4"/>
      <c r="GOP846" s="4"/>
      <c r="GOQ846" s="4"/>
      <c r="GOR846" s="4"/>
      <c r="GOS846" s="4"/>
      <c r="GOT846" s="4"/>
      <c r="GOU846" s="4"/>
      <c r="GOV846" s="4"/>
      <c r="GOW846" s="4"/>
      <c r="GOX846" s="4"/>
      <c r="GOY846" s="4"/>
      <c r="GOZ846" s="4"/>
      <c r="GPA846" s="4"/>
      <c r="GPB846" s="4"/>
      <c r="GPC846" s="4"/>
      <c r="GPD846" s="4"/>
      <c r="GPE846" s="4"/>
      <c r="GPF846" s="4"/>
      <c r="GPG846" s="4"/>
      <c r="GPH846" s="4"/>
      <c r="GPI846" s="4"/>
      <c r="GPJ846" s="4"/>
      <c r="GPK846" s="4"/>
      <c r="GPL846" s="4"/>
      <c r="GPM846" s="4"/>
      <c r="GPN846" s="4"/>
      <c r="GPO846" s="4"/>
      <c r="GPP846" s="4"/>
      <c r="GPQ846" s="4"/>
      <c r="GPR846" s="4"/>
      <c r="GPS846" s="4"/>
      <c r="GPT846" s="4"/>
      <c r="GPU846" s="4"/>
      <c r="GPV846" s="4"/>
      <c r="GPW846" s="4"/>
      <c r="GPX846" s="4"/>
      <c r="GPY846" s="4"/>
      <c r="GPZ846" s="4"/>
      <c r="GQA846" s="4"/>
      <c r="GQB846" s="4"/>
      <c r="GQC846" s="4"/>
      <c r="GQD846" s="4"/>
      <c r="GQE846" s="4"/>
      <c r="GQF846" s="4"/>
      <c r="GQG846" s="4"/>
      <c r="GQH846" s="4"/>
      <c r="GQI846" s="4"/>
      <c r="GQJ846" s="4"/>
      <c r="GQK846" s="4"/>
      <c r="GQL846" s="4"/>
      <c r="GQM846" s="4"/>
      <c r="GQN846" s="4"/>
      <c r="GQO846" s="4"/>
      <c r="GQP846" s="4"/>
      <c r="GQQ846" s="4"/>
      <c r="GQR846" s="4"/>
      <c r="GQS846" s="4"/>
      <c r="GQT846" s="4"/>
      <c r="GQU846" s="4"/>
      <c r="GQV846" s="4"/>
      <c r="GQW846" s="4"/>
      <c r="GQX846" s="4"/>
      <c r="GQY846" s="4"/>
      <c r="GQZ846" s="4"/>
      <c r="GRA846" s="4"/>
      <c r="GRB846" s="4"/>
      <c r="GRC846" s="4"/>
      <c r="GRD846" s="4"/>
      <c r="GRE846" s="4"/>
      <c r="GRF846" s="4"/>
      <c r="GRG846" s="4"/>
      <c r="GRH846" s="4"/>
      <c r="GRI846" s="4"/>
      <c r="GRJ846" s="4"/>
      <c r="GRK846" s="4"/>
      <c r="GRL846" s="4"/>
      <c r="GRM846" s="4"/>
      <c r="GRN846" s="4"/>
      <c r="GRO846" s="4"/>
      <c r="GRP846" s="4"/>
      <c r="GRQ846" s="4"/>
      <c r="GRR846" s="4"/>
      <c r="GRS846" s="4"/>
      <c r="GRT846" s="4"/>
      <c r="GRU846" s="4"/>
      <c r="GRV846" s="4"/>
      <c r="GRW846" s="4"/>
      <c r="GRX846" s="4"/>
      <c r="GRY846" s="4"/>
      <c r="GRZ846" s="4"/>
      <c r="GSA846" s="4"/>
      <c r="GSB846" s="4"/>
      <c r="GSC846" s="4"/>
      <c r="GSD846" s="4"/>
      <c r="GSE846" s="4"/>
      <c r="GSF846" s="4"/>
      <c r="GSG846" s="4"/>
      <c r="GSH846" s="4"/>
      <c r="GSI846" s="4"/>
      <c r="GSJ846" s="4"/>
      <c r="GSK846" s="4"/>
      <c r="GSL846" s="4"/>
      <c r="GSM846" s="4"/>
      <c r="GSN846" s="4"/>
      <c r="GSO846" s="4"/>
      <c r="GSP846" s="4"/>
      <c r="GSQ846" s="4"/>
      <c r="GSR846" s="4"/>
      <c r="GSS846" s="4"/>
      <c r="GST846" s="4"/>
      <c r="GSU846" s="4"/>
      <c r="GSV846" s="4"/>
      <c r="GSW846" s="4"/>
      <c r="GSX846" s="4"/>
      <c r="GSY846" s="4"/>
      <c r="GSZ846" s="4"/>
      <c r="GTA846" s="4"/>
      <c r="GTB846" s="4"/>
      <c r="GTC846" s="4"/>
      <c r="GTD846" s="4"/>
      <c r="GTE846" s="4"/>
      <c r="GTF846" s="4"/>
      <c r="GTG846" s="4"/>
      <c r="GTH846" s="4"/>
      <c r="GTI846" s="4"/>
      <c r="GTJ846" s="4"/>
      <c r="GTK846" s="4"/>
      <c r="GTL846" s="4"/>
      <c r="GTM846" s="4"/>
      <c r="GTN846" s="4"/>
      <c r="GTO846" s="4"/>
      <c r="GTP846" s="4"/>
      <c r="GTQ846" s="4"/>
      <c r="GTR846" s="4"/>
      <c r="GTS846" s="4"/>
      <c r="GTT846" s="4"/>
      <c r="GTU846" s="4"/>
      <c r="GTV846" s="4"/>
      <c r="GTW846" s="4"/>
      <c r="GTX846" s="4"/>
      <c r="GTY846" s="4"/>
      <c r="GTZ846" s="4"/>
      <c r="GUA846" s="4"/>
      <c r="GUB846" s="4"/>
      <c r="GUC846" s="4"/>
      <c r="GUD846" s="4"/>
      <c r="GUE846" s="4"/>
      <c r="GUF846" s="4"/>
      <c r="GUG846" s="4"/>
      <c r="GUH846" s="4"/>
      <c r="GUI846" s="4"/>
      <c r="GUJ846" s="4"/>
      <c r="GUK846" s="4"/>
      <c r="GUL846" s="4"/>
      <c r="GUM846" s="4"/>
      <c r="GUN846" s="4"/>
      <c r="GUO846" s="4"/>
      <c r="GUP846" s="4"/>
      <c r="GUQ846" s="4"/>
      <c r="GUR846" s="4"/>
      <c r="GUS846" s="4"/>
      <c r="GUT846" s="4"/>
      <c r="GUU846" s="4"/>
      <c r="GUV846" s="4"/>
      <c r="GUW846" s="4"/>
      <c r="GUX846" s="4"/>
      <c r="GUY846" s="4"/>
      <c r="GUZ846" s="4"/>
      <c r="GVA846" s="4"/>
      <c r="GVB846" s="4"/>
      <c r="GVC846" s="4"/>
      <c r="GVD846" s="4"/>
      <c r="GVE846" s="4"/>
      <c r="GVF846" s="4"/>
      <c r="GVG846" s="4"/>
      <c r="GVH846" s="4"/>
      <c r="GVI846" s="4"/>
      <c r="GVJ846" s="4"/>
      <c r="GVK846" s="4"/>
      <c r="GVL846" s="4"/>
      <c r="GVM846" s="4"/>
      <c r="GVN846" s="4"/>
      <c r="GVO846" s="4"/>
      <c r="GVP846" s="4"/>
      <c r="GVQ846" s="4"/>
      <c r="GVR846" s="4"/>
      <c r="GVS846" s="4"/>
      <c r="GVT846" s="4"/>
      <c r="GVU846" s="4"/>
      <c r="GVV846" s="4"/>
      <c r="GVW846" s="4"/>
      <c r="GVX846" s="4"/>
      <c r="GVY846" s="4"/>
      <c r="GVZ846" s="4"/>
      <c r="GWA846" s="4"/>
      <c r="GWB846" s="4"/>
      <c r="GWC846" s="4"/>
      <c r="GWD846" s="4"/>
      <c r="GWE846" s="4"/>
      <c r="GWF846" s="4"/>
      <c r="GWG846" s="4"/>
      <c r="GWH846" s="4"/>
      <c r="GWI846" s="4"/>
      <c r="GWJ846" s="4"/>
      <c r="GWK846" s="4"/>
      <c r="GWL846" s="4"/>
      <c r="GWM846" s="4"/>
      <c r="GWN846" s="4"/>
      <c r="GWO846" s="4"/>
      <c r="GWP846" s="4"/>
      <c r="GWQ846" s="4"/>
      <c r="GWR846" s="4"/>
      <c r="GWS846" s="4"/>
      <c r="GWT846" s="4"/>
      <c r="GWU846" s="4"/>
      <c r="GWV846" s="4"/>
      <c r="GWW846" s="4"/>
      <c r="GWX846" s="4"/>
      <c r="GWY846" s="4"/>
      <c r="GWZ846" s="4"/>
      <c r="GXA846" s="4"/>
      <c r="GXB846" s="4"/>
      <c r="GXC846" s="4"/>
      <c r="GXD846" s="4"/>
      <c r="GXE846" s="4"/>
      <c r="GXF846" s="4"/>
      <c r="GXG846" s="4"/>
      <c r="GXH846" s="4"/>
      <c r="GXI846" s="4"/>
      <c r="GXJ846" s="4"/>
      <c r="GXK846" s="4"/>
      <c r="GXL846" s="4"/>
      <c r="GXM846" s="4"/>
      <c r="GXN846" s="4"/>
      <c r="GXO846" s="4"/>
      <c r="GXP846" s="4"/>
      <c r="GXQ846" s="4"/>
      <c r="GXR846" s="4"/>
      <c r="GXS846" s="4"/>
      <c r="GXT846" s="4"/>
      <c r="GXU846" s="4"/>
      <c r="GXV846" s="4"/>
      <c r="GXW846" s="4"/>
      <c r="GXX846" s="4"/>
      <c r="GXY846" s="4"/>
      <c r="GXZ846" s="4"/>
      <c r="GYA846" s="4"/>
      <c r="GYB846" s="4"/>
      <c r="GYC846" s="4"/>
      <c r="GYD846" s="4"/>
      <c r="GYE846" s="4"/>
      <c r="GYF846" s="4"/>
      <c r="GYG846" s="4"/>
      <c r="GYH846" s="4"/>
      <c r="GYI846" s="4"/>
      <c r="GYJ846" s="4"/>
      <c r="GYK846" s="4"/>
      <c r="GYL846" s="4"/>
      <c r="GYM846" s="4"/>
      <c r="GYN846" s="4"/>
      <c r="GYO846" s="4"/>
      <c r="GYP846" s="4"/>
      <c r="GYQ846" s="4"/>
      <c r="GYR846" s="4"/>
      <c r="GYS846" s="4"/>
      <c r="GYT846" s="4"/>
      <c r="GYU846" s="4"/>
      <c r="GYV846" s="4"/>
      <c r="GYW846" s="4"/>
      <c r="GYX846" s="4"/>
      <c r="GYY846" s="4"/>
      <c r="GYZ846" s="4"/>
      <c r="GZA846" s="4"/>
      <c r="GZB846" s="4"/>
      <c r="GZC846" s="4"/>
      <c r="GZD846" s="4"/>
      <c r="GZE846" s="4"/>
      <c r="GZF846" s="4"/>
      <c r="GZG846" s="4"/>
      <c r="GZH846" s="4"/>
      <c r="GZI846" s="4"/>
      <c r="GZJ846" s="4"/>
      <c r="GZK846" s="4"/>
      <c r="GZL846" s="4"/>
      <c r="GZM846" s="4"/>
      <c r="GZN846" s="4"/>
      <c r="GZO846" s="4"/>
      <c r="GZP846" s="4"/>
      <c r="GZQ846" s="4"/>
      <c r="GZR846" s="4"/>
      <c r="GZS846" s="4"/>
      <c r="GZT846" s="4"/>
      <c r="GZU846" s="4"/>
      <c r="GZV846" s="4"/>
      <c r="GZW846" s="4"/>
      <c r="GZX846" s="4"/>
      <c r="GZY846" s="4"/>
      <c r="GZZ846" s="4"/>
      <c r="HAA846" s="4"/>
      <c r="HAB846" s="4"/>
      <c r="HAC846" s="4"/>
      <c r="HAD846" s="4"/>
      <c r="HAE846" s="4"/>
      <c r="HAF846" s="4"/>
      <c r="HAG846" s="4"/>
      <c r="HAH846" s="4"/>
      <c r="HAI846" s="4"/>
      <c r="HAJ846" s="4"/>
      <c r="HAK846" s="4"/>
      <c r="HAL846" s="4"/>
      <c r="HAM846" s="4"/>
      <c r="HAN846" s="4"/>
      <c r="HAO846" s="4"/>
      <c r="HAP846" s="4"/>
      <c r="HAQ846" s="4"/>
      <c r="HAR846" s="4"/>
      <c r="HAS846" s="4"/>
      <c r="HAT846" s="4"/>
      <c r="HAU846" s="4"/>
      <c r="HAV846" s="4"/>
      <c r="HAW846" s="4"/>
      <c r="HAX846" s="4"/>
      <c r="HAY846" s="4"/>
      <c r="HAZ846" s="4"/>
      <c r="HBA846" s="4"/>
      <c r="HBB846" s="4"/>
      <c r="HBC846" s="4"/>
      <c r="HBD846" s="4"/>
      <c r="HBE846" s="4"/>
      <c r="HBF846" s="4"/>
      <c r="HBG846" s="4"/>
      <c r="HBH846" s="4"/>
      <c r="HBI846" s="4"/>
      <c r="HBJ846" s="4"/>
      <c r="HBK846" s="4"/>
      <c r="HBL846" s="4"/>
      <c r="HBM846" s="4"/>
      <c r="HBN846" s="4"/>
      <c r="HBO846" s="4"/>
      <c r="HBP846" s="4"/>
      <c r="HBQ846" s="4"/>
      <c r="HBR846" s="4"/>
      <c r="HBS846" s="4"/>
      <c r="HBT846" s="4"/>
      <c r="HBU846" s="4"/>
      <c r="HBV846" s="4"/>
      <c r="HBW846" s="4"/>
      <c r="HBX846" s="4"/>
      <c r="HBY846" s="4"/>
      <c r="HBZ846" s="4"/>
      <c r="HCA846" s="4"/>
      <c r="HCB846" s="4"/>
      <c r="HCC846" s="4"/>
      <c r="HCD846" s="4"/>
      <c r="HCE846" s="4"/>
      <c r="HCF846" s="4"/>
      <c r="HCG846" s="4"/>
      <c r="HCH846" s="4"/>
      <c r="HCI846" s="4"/>
      <c r="HCJ846" s="4"/>
      <c r="HCK846" s="4"/>
      <c r="HCL846" s="4"/>
      <c r="HCM846" s="4"/>
      <c r="HCN846" s="4"/>
      <c r="HCO846" s="4"/>
      <c r="HCP846" s="4"/>
      <c r="HCQ846" s="4"/>
      <c r="HCR846" s="4"/>
      <c r="HCS846" s="4"/>
      <c r="HCT846" s="4"/>
      <c r="HCU846" s="4"/>
      <c r="HCV846" s="4"/>
      <c r="HCW846" s="4"/>
      <c r="HCX846" s="4"/>
      <c r="HCY846" s="4"/>
      <c r="HCZ846" s="4"/>
      <c r="HDA846" s="4"/>
      <c r="HDB846" s="4"/>
      <c r="HDC846" s="4"/>
      <c r="HDD846" s="4"/>
      <c r="HDE846" s="4"/>
      <c r="HDF846" s="4"/>
      <c r="HDG846" s="4"/>
      <c r="HDH846" s="4"/>
      <c r="HDI846" s="4"/>
      <c r="HDJ846" s="4"/>
      <c r="HDK846" s="4"/>
      <c r="HDL846" s="4"/>
      <c r="HDM846" s="4"/>
      <c r="HDN846" s="4"/>
      <c r="HDO846" s="4"/>
      <c r="HDP846" s="4"/>
      <c r="HDQ846" s="4"/>
      <c r="HDR846" s="4"/>
      <c r="HDS846" s="4"/>
      <c r="HDT846" s="4"/>
      <c r="HDU846" s="4"/>
      <c r="HDV846" s="4"/>
      <c r="HDW846" s="4"/>
      <c r="HDX846" s="4"/>
      <c r="HDY846" s="4"/>
      <c r="HDZ846" s="4"/>
      <c r="HEA846" s="4"/>
      <c r="HEB846" s="4"/>
      <c r="HEC846" s="4"/>
      <c r="HED846" s="4"/>
      <c r="HEE846" s="4"/>
      <c r="HEF846" s="4"/>
      <c r="HEG846" s="4"/>
      <c r="HEH846" s="4"/>
      <c r="HEI846" s="4"/>
      <c r="HEJ846" s="4"/>
      <c r="HEK846" s="4"/>
      <c r="HEL846" s="4"/>
      <c r="HEM846" s="4"/>
      <c r="HEN846" s="4"/>
      <c r="HEO846" s="4"/>
      <c r="HEP846" s="4"/>
      <c r="HEQ846" s="4"/>
      <c r="HER846" s="4"/>
      <c r="HES846" s="4"/>
      <c r="HET846" s="4"/>
      <c r="HEU846" s="4"/>
      <c r="HEV846" s="4"/>
      <c r="HEW846" s="4"/>
      <c r="HEX846" s="4"/>
      <c r="HEY846" s="4"/>
      <c r="HEZ846" s="4"/>
      <c r="HFA846" s="4"/>
      <c r="HFB846" s="4"/>
      <c r="HFC846" s="4"/>
      <c r="HFD846" s="4"/>
      <c r="HFE846" s="4"/>
      <c r="HFF846" s="4"/>
      <c r="HFG846" s="4"/>
      <c r="HFH846" s="4"/>
      <c r="HFI846" s="4"/>
      <c r="HFJ846" s="4"/>
      <c r="HFK846" s="4"/>
      <c r="HFL846" s="4"/>
      <c r="HFM846" s="4"/>
      <c r="HFN846" s="4"/>
      <c r="HFO846" s="4"/>
      <c r="HFP846" s="4"/>
      <c r="HFQ846" s="4"/>
      <c r="HFR846" s="4"/>
      <c r="HFS846" s="4"/>
      <c r="HFT846" s="4"/>
      <c r="HFU846" s="4"/>
      <c r="HFV846" s="4"/>
      <c r="HFW846" s="4"/>
      <c r="HFX846" s="4"/>
      <c r="HFY846" s="4"/>
      <c r="HFZ846" s="4"/>
      <c r="HGA846" s="4"/>
      <c r="HGB846" s="4"/>
      <c r="HGC846" s="4"/>
      <c r="HGD846" s="4"/>
      <c r="HGE846" s="4"/>
      <c r="HGF846" s="4"/>
      <c r="HGG846" s="4"/>
      <c r="HGH846" s="4"/>
      <c r="HGI846" s="4"/>
      <c r="HGJ846" s="4"/>
      <c r="HGK846" s="4"/>
      <c r="HGL846" s="4"/>
      <c r="HGM846" s="4"/>
      <c r="HGN846" s="4"/>
      <c r="HGO846" s="4"/>
      <c r="HGP846" s="4"/>
      <c r="HGQ846" s="4"/>
      <c r="HGR846" s="4"/>
      <c r="HGS846" s="4"/>
      <c r="HGT846" s="4"/>
      <c r="HGU846" s="4"/>
      <c r="HGV846" s="4"/>
      <c r="HGW846" s="4"/>
      <c r="HGX846" s="4"/>
      <c r="HGY846" s="4"/>
      <c r="HGZ846" s="4"/>
      <c r="HHA846" s="4"/>
      <c r="HHB846" s="4"/>
      <c r="HHC846" s="4"/>
      <c r="HHD846" s="4"/>
      <c r="HHE846" s="4"/>
      <c r="HHF846" s="4"/>
      <c r="HHG846" s="4"/>
      <c r="HHH846" s="4"/>
      <c r="HHI846" s="4"/>
      <c r="HHJ846" s="4"/>
      <c r="HHK846" s="4"/>
      <c r="HHL846" s="4"/>
      <c r="HHM846" s="4"/>
      <c r="HHN846" s="4"/>
      <c r="HHO846" s="4"/>
      <c r="HHP846" s="4"/>
      <c r="HHQ846" s="4"/>
      <c r="HHR846" s="4"/>
      <c r="HHS846" s="4"/>
      <c r="HHT846" s="4"/>
      <c r="HHU846" s="4"/>
      <c r="HHV846" s="4"/>
      <c r="HHW846" s="4"/>
      <c r="HHX846" s="4"/>
      <c r="HHY846" s="4"/>
      <c r="HHZ846" s="4"/>
      <c r="HIA846" s="4"/>
      <c r="HIB846" s="4"/>
      <c r="HIC846" s="4"/>
      <c r="HID846" s="4"/>
      <c r="HIE846" s="4"/>
      <c r="HIF846" s="4"/>
      <c r="HIG846" s="4"/>
      <c r="HIH846" s="4"/>
      <c r="HII846" s="4"/>
      <c r="HIJ846" s="4"/>
      <c r="HIK846" s="4"/>
      <c r="HIL846" s="4"/>
      <c r="HIM846" s="4"/>
      <c r="HIN846" s="4"/>
      <c r="HIO846" s="4"/>
      <c r="HIP846" s="4"/>
      <c r="HIQ846" s="4"/>
      <c r="HIR846" s="4"/>
      <c r="HIS846" s="4"/>
      <c r="HIT846" s="4"/>
      <c r="HIU846" s="4"/>
      <c r="HIV846" s="4"/>
      <c r="HIW846" s="4"/>
      <c r="HIX846" s="4"/>
      <c r="HIY846" s="4"/>
      <c r="HIZ846" s="4"/>
      <c r="HJA846" s="4"/>
      <c r="HJB846" s="4"/>
      <c r="HJC846" s="4"/>
      <c r="HJD846" s="4"/>
      <c r="HJE846" s="4"/>
      <c r="HJF846" s="4"/>
      <c r="HJG846" s="4"/>
      <c r="HJH846" s="4"/>
      <c r="HJI846" s="4"/>
      <c r="HJJ846" s="4"/>
      <c r="HJK846" s="4"/>
      <c r="HJL846" s="4"/>
      <c r="HJM846" s="4"/>
      <c r="HJN846" s="4"/>
      <c r="HJO846" s="4"/>
      <c r="HJP846" s="4"/>
      <c r="HJQ846" s="4"/>
      <c r="HJR846" s="4"/>
      <c r="HJS846" s="4"/>
      <c r="HJT846" s="4"/>
      <c r="HJU846" s="4"/>
      <c r="HJV846" s="4"/>
      <c r="HJW846" s="4"/>
      <c r="HJX846" s="4"/>
      <c r="HJY846" s="4"/>
      <c r="HJZ846" s="4"/>
      <c r="HKA846" s="4"/>
      <c r="HKB846" s="4"/>
      <c r="HKC846" s="4"/>
      <c r="HKD846" s="4"/>
      <c r="HKE846" s="4"/>
      <c r="HKF846" s="4"/>
      <c r="HKG846" s="4"/>
      <c r="HKH846" s="4"/>
      <c r="HKI846" s="4"/>
      <c r="HKJ846" s="4"/>
      <c r="HKK846" s="4"/>
      <c r="HKL846" s="4"/>
      <c r="HKM846" s="4"/>
      <c r="HKN846" s="4"/>
      <c r="HKO846" s="4"/>
      <c r="HKP846" s="4"/>
      <c r="HKQ846" s="4"/>
      <c r="HKR846" s="4"/>
      <c r="HKS846" s="4"/>
      <c r="HKT846" s="4"/>
      <c r="HKU846" s="4"/>
      <c r="HKV846" s="4"/>
      <c r="HKW846" s="4"/>
      <c r="HKX846" s="4"/>
      <c r="HKY846" s="4"/>
      <c r="HKZ846" s="4"/>
      <c r="HLA846" s="4"/>
      <c r="HLB846" s="4"/>
      <c r="HLC846" s="4"/>
      <c r="HLD846" s="4"/>
      <c r="HLE846" s="4"/>
      <c r="HLF846" s="4"/>
      <c r="HLG846" s="4"/>
      <c r="HLH846" s="4"/>
      <c r="HLI846" s="4"/>
      <c r="HLJ846" s="4"/>
      <c r="HLK846" s="4"/>
      <c r="HLL846" s="4"/>
      <c r="HLM846" s="4"/>
      <c r="HLN846" s="4"/>
      <c r="HLO846" s="4"/>
      <c r="HLP846" s="4"/>
      <c r="HLQ846" s="4"/>
      <c r="HLR846" s="4"/>
      <c r="HLS846" s="4"/>
      <c r="HLT846" s="4"/>
      <c r="HLU846" s="4"/>
      <c r="HLV846" s="4"/>
      <c r="HLW846" s="4"/>
      <c r="HLX846" s="4"/>
      <c r="HLY846" s="4"/>
      <c r="HLZ846" s="4"/>
      <c r="HMA846" s="4"/>
      <c r="HMB846" s="4"/>
      <c r="HMC846" s="4"/>
      <c r="HMD846" s="4"/>
      <c r="HME846" s="4"/>
      <c r="HMF846" s="4"/>
      <c r="HMG846" s="4"/>
      <c r="HMH846" s="4"/>
      <c r="HMI846" s="4"/>
      <c r="HMJ846" s="4"/>
      <c r="HMK846" s="4"/>
      <c r="HML846" s="4"/>
      <c r="HMM846" s="4"/>
      <c r="HMN846" s="4"/>
      <c r="HMO846" s="4"/>
      <c r="HMP846" s="4"/>
      <c r="HMQ846" s="4"/>
      <c r="HMR846" s="4"/>
      <c r="HMS846" s="4"/>
      <c r="HMT846" s="4"/>
      <c r="HMU846" s="4"/>
      <c r="HMV846" s="4"/>
      <c r="HMW846" s="4"/>
      <c r="HMX846" s="4"/>
      <c r="HMY846" s="4"/>
      <c r="HMZ846" s="4"/>
      <c r="HNA846" s="4"/>
      <c r="HNB846" s="4"/>
      <c r="HNC846" s="4"/>
      <c r="HND846" s="4"/>
      <c r="HNE846" s="4"/>
      <c r="HNF846" s="4"/>
      <c r="HNG846" s="4"/>
      <c r="HNH846" s="4"/>
      <c r="HNI846" s="4"/>
      <c r="HNJ846" s="4"/>
      <c r="HNK846" s="4"/>
      <c r="HNL846" s="4"/>
      <c r="HNM846" s="4"/>
      <c r="HNN846" s="4"/>
      <c r="HNO846" s="4"/>
      <c r="HNP846" s="4"/>
      <c r="HNQ846" s="4"/>
      <c r="HNR846" s="4"/>
      <c r="HNS846" s="4"/>
      <c r="HNT846" s="4"/>
      <c r="HNU846" s="4"/>
      <c r="HNV846" s="4"/>
      <c r="HNW846" s="4"/>
      <c r="HNX846" s="4"/>
      <c r="HNY846" s="4"/>
      <c r="HNZ846" s="4"/>
      <c r="HOA846" s="4"/>
      <c r="HOB846" s="4"/>
      <c r="HOC846" s="4"/>
      <c r="HOD846" s="4"/>
      <c r="HOE846" s="4"/>
      <c r="HOF846" s="4"/>
      <c r="HOG846" s="4"/>
      <c r="HOH846" s="4"/>
      <c r="HOI846" s="4"/>
      <c r="HOJ846" s="4"/>
      <c r="HOK846" s="4"/>
      <c r="HOL846" s="4"/>
      <c r="HOM846" s="4"/>
      <c r="HON846" s="4"/>
      <c r="HOO846" s="4"/>
      <c r="HOP846" s="4"/>
      <c r="HOQ846" s="4"/>
      <c r="HOR846" s="4"/>
      <c r="HOS846" s="4"/>
      <c r="HOT846" s="4"/>
      <c r="HOU846" s="4"/>
      <c r="HOV846" s="4"/>
      <c r="HOW846" s="4"/>
      <c r="HOX846" s="4"/>
      <c r="HOY846" s="4"/>
      <c r="HOZ846" s="4"/>
      <c r="HPA846" s="4"/>
      <c r="HPB846" s="4"/>
      <c r="HPC846" s="4"/>
      <c r="HPD846" s="4"/>
      <c r="HPE846" s="4"/>
      <c r="HPF846" s="4"/>
      <c r="HPG846" s="4"/>
      <c r="HPH846" s="4"/>
      <c r="HPI846" s="4"/>
      <c r="HPJ846" s="4"/>
      <c r="HPK846" s="4"/>
      <c r="HPL846" s="4"/>
      <c r="HPM846" s="4"/>
      <c r="HPN846" s="4"/>
      <c r="HPO846" s="4"/>
      <c r="HPP846" s="4"/>
      <c r="HPQ846" s="4"/>
      <c r="HPR846" s="4"/>
      <c r="HPS846" s="4"/>
      <c r="HPT846" s="4"/>
      <c r="HPU846" s="4"/>
      <c r="HPV846" s="4"/>
      <c r="HPW846" s="4"/>
      <c r="HPX846" s="4"/>
      <c r="HPY846" s="4"/>
      <c r="HPZ846" s="4"/>
      <c r="HQA846" s="4"/>
      <c r="HQB846" s="4"/>
      <c r="HQC846" s="4"/>
      <c r="HQD846" s="4"/>
      <c r="HQE846" s="4"/>
      <c r="HQF846" s="4"/>
      <c r="HQG846" s="4"/>
      <c r="HQH846" s="4"/>
      <c r="HQI846" s="4"/>
      <c r="HQJ846" s="4"/>
      <c r="HQK846" s="4"/>
      <c r="HQL846" s="4"/>
      <c r="HQM846" s="4"/>
      <c r="HQN846" s="4"/>
      <c r="HQO846" s="4"/>
      <c r="HQP846" s="4"/>
      <c r="HQQ846" s="4"/>
      <c r="HQR846" s="4"/>
      <c r="HQS846" s="4"/>
      <c r="HQT846" s="4"/>
      <c r="HQU846" s="4"/>
      <c r="HQV846" s="4"/>
      <c r="HQW846" s="4"/>
      <c r="HQX846" s="4"/>
      <c r="HQY846" s="4"/>
      <c r="HQZ846" s="4"/>
      <c r="HRA846" s="4"/>
      <c r="HRB846" s="4"/>
      <c r="HRC846" s="4"/>
      <c r="HRD846" s="4"/>
      <c r="HRE846" s="4"/>
      <c r="HRF846" s="4"/>
      <c r="HRG846" s="4"/>
      <c r="HRH846" s="4"/>
      <c r="HRI846" s="4"/>
      <c r="HRJ846" s="4"/>
      <c r="HRK846" s="4"/>
      <c r="HRL846" s="4"/>
      <c r="HRM846" s="4"/>
      <c r="HRN846" s="4"/>
      <c r="HRO846" s="4"/>
      <c r="HRP846" s="4"/>
      <c r="HRQ846" s="4"/>
      <c r="HRR846" s="4"/>
      <c r="HRS846" s="4"/>
      <c r="HRT846" s="4"/>
      <c r="HRU846" s="4"/>
      <c r="HRV846" s="4"/>
      <c r="HRW846" s="4"/>
      <c r="HRX846" s="4"/>
      <c r="HRY846" s="4"/>
      <c r="HRZ846" s="4"/>
      <c r="HSA846" s="4"/>
      <c r="HSB846" s="4"/>
      <c r="HSC846" s="4"/>
      <c r="HSD846" s="4"/>
      <c r="HSE846" s="4"/>
      <c r="HSF846" s="4"/>
      <c r="HSG846" s="4"/>
      <c r="HSH846" s="4"/>
      <c r="HSI846" s="4"/>
      <c r="HSJ846" s="4"/>
      <c r="HSK846" s="4"/>
      <c r="HSL846" s="4"/>
      <c r="HSM846" s="4"/>
      <c r="HSN846" s="4"/>
      <c r="HSO846" s="4"/>
      <c r="HSP846" s="4"/>
      <c r="HSQ846" s="4"/>
      <c r="HSR846" s="4"/>
      <c r="HSS846" s="4"/>
      <c r="HST846" s="4"/>
      <c r="HSU846" s="4"/>
      <c r="HSV846" s="4"/>
      <c r="HSW846" s="4"/>
      <c r="HSX846" s="4"/>
      <c r="HSY846" s="4"/>
      <c r="HSZ846" s="4"/>
      <c r="HTA846" s="4"/>
      <c r="HTB846" s="4"/>
      <c r="HTC846" s="4"/>
      <c r="HTD846" s="4"/>
      <c r="HTE846" s="4"/>
      <c r="HTF846" s="4"/>
      <c r="HTG846" s="4"/>
      <c r="HTH846" s="4"/>
      <c r="HTI846" s="4"/>
      <c r="HTJ846" s="4"/>
      <c r="HTK846" s="4"/>
      <c r="HTL846" s="4"/>
      <c r="HTM846" s="4"/>
      <c r="HTN846" s="4"/>
      <c r="HTO846" s="4"/>
      <c r="HTP846" s="4"/>
      <c r="HTQ846" s="4"/>
      <c r="HTR846" s="4"/>
      <c r="HTS846" s="4"/>
      <c r="HTT846" s="4"/>
      <c r="HTU846" s="4"/>
      <c r="HTV846" s="4"/>
      <c r="HTW846" s="4"/>
      <c r="HTX846" s="4"/>
      <c r="HTY846" s="4"/>
      <c r="HTZ846" s="4"/>
      <c r="HUA846" s="4"/>
      <c r="HUB846" s="4"/>
      <c r="HUC846" s="4"/>
      <c r="HUD846" s="4"/>
      <c r="HUE846" s="4"/>
      <c r="HUF846" s="4"/>
      <c r="HUG846" s="4"/>
      <c r="HUH846" s="4"/>
      <c r="HUI846" s="4"/>
      <c r="HUJ846" s="4"/>
      <c r="HUK846" s="4"/>
      <c r="HUL846" s="4"/>
      <c r="HUM846" s="4"/>
      <c r="HUN846" s="4"/>
      <c r="HUO846" s="4"/>
      <c r="HUP846" s="4"/>
      <c r="HUQ846" s="4"/>
      <c r="HUR846" s="4"/>
      <c r="HUS846" s="4"/>
      <c r="HUT846" s="4"/>
      <c r="HUU846" s="4"/>
      <c r="HUV846" s="4"/>
      <c r="HUW846" s="4"/>
      <c r="HUX846" s="4"/>
      <c r="HUY846" s="4"/>
      <c r="HUZ846" s="4"/>
      <c r="HVA846" s="4"/>
      <c r="HVB846" s="4"/>
      <c r="HVC846" s="4"/>
      <c r="HVD846" s="4"/>
      <c r="HVE846" s="4"/>
      <c r="HVF846" s="4"/>
      <c r="HVG846" s="4"/>
      <c r="HVH846" s="4"/>
      <c r="HVI846" s="4"/>
      <c r="HVJ846" s="4"/>
      <c r="HVK846" s="4"/>
      <c r="HVL846" s="4"/>
      <c r="HVM846" s="4"/>
      <c r="HVN846" s="4"/>
      <c r="HVO846" s="4"/>
      <c r="HVP846" s="4"/>
      <c r="HVQ846" s="4"/>
      <c r="HVR846" s="4"/>
      <c r="HVS846" s="4"/>
      <c r="HVT846" s="4"/>
      <c r="HVU846" s="4"/>
      <c r="HVV846" s="4"/>
      <c r="HVW846" s="4"/>
      <c r="HVX846" s="4"/>
      <c r="HVY846" s="4"/>
      <c r="HVZ846" s="4"/>
      <c r="HWA846" s="4"/>
      <c r="HWB846" s="4"/>
      <c r="HWC846" s="4"/>
      <c r="HWD846" s="4"/>
      <c r="HWE846" s="4"/>
      <c r="HWF846" s="4"/>
      <c r="HWG846" s="4"/>
      <c r="HWH846" s="4"/>
      <c r="HWI846" s="4"/>
      <c r="HWJ846" s="4"/>
      <c r="HWK846" s="4"/>
      <c r="HWL846" s="4"/>
      <c r="HWM846" s="4"/>
      <c r="HWN846" s="4"/>
      <c r="HWO846" s="4"/>
      <c r="HWP846" s="4"/>
      <c r="HWQ846" s="4"/>
      <c r="HWR846" s="4"/>
      <c r="HWS846" s="4"/>
      <c r="HWT846" s="4"/>
      <c r="HWU846" s="4"/>
      <c r="HWV846" s="4"/>
      <c r="HWW846" s="4"/>
      <c r="HWX846" s="4"/>
      <c r="HWY846" s="4"/>
      <c r="HWZ846" s="4"/>
      <c r="HXA846" s="4"/>
      <c r="HXB846" s="4"/>
      <c r="HXC846" s="4"/>
      <c r="HXD846" s="4"/>
      <c r="HXE846" s="4"/>
      <c r="HXF846" s="4"/>
      <c r="HXG846" s="4"/>
      <c r="HXH846" s="4"/>
      <c r="HXI846" s="4"/>
      <c r="HXJ846" s="4"/>
      <c r="HXK846" s="4"/>
      <c r="HXL846" s="4"/>
      <c r="HXM846" s="4"/>
      <c r="HXN846" s="4"/>
      <c r="HXO846" s="4"/>
      <c r="HXP846" s="4"/>
      <c r="HXQ846" s="4"/>
      <c r="HXR846" s="4"/>
      <c r="HXS846" s="4"/>
      <c r="HXT846" s="4"/>
      <c r="HXU846" s="4"/>
      <c r="HXV846" s="4"/>
      <c r="HXW846" s="4"/>
      <c r="HXX846" s="4"/>
      <c r="HXY846" s="4"/>
      <c r="HXZ846" s="4"/>
      <c r="HYA846" s="4"/>
      <c r="HYB846" s="4"/>
      <c r="HYC846" s="4"/>
      <c r="HYD846" s="4"/>
      <c r="HYE846" s="4"/>
      <c r="HYF846" s="4"/>
      <c r="HYG846" s="4"/>
      <c r="HYH846" s="4"/>
      <c r="HYI846" s="4"/>
      <c r="HYJ846" s="4"/>
      <c r="HYK846" s="4"/>
      <c r="HYL846" s="4"/>
      <c r="HYM846" s="4"/>
      <c r="HYN846" s="4"/>
      <c r="HYO846" s="4"/>
      <c r="HYP846" s="4"/>
      <c r="HYQ846" s="4"/>
      <c r="HYR846" s="4"/>
      <c r="HYS846" s="4"/>
      <c r="HYT846" s="4"/>
      <c r="HYU846" s="4"/>
      <c r="HYV846" s="4"/>
      <c r="HYW846" s="4"/>
      <c r="HYX846" s="4"/>
      <c r="HYY846" s="4"/>
      <c r="HYZ846" s="4"/>
      <c r="HZA846" s="4"/>
      <c r="HZB846" s="4"/>
      <c r="HZC846" s="4"/>
      <c r="HZD846" s="4"/>
      <c r="HZE846" s="4"/>
      <c r="HZF846" s="4"/>
      <c r="HZG846" s="4"/>
      <c r="HZH846" s="4"/>
      <c r="HZI846" s="4"/>
      <c r="HZJ846" s="4"/>
      <c r="HZK846" s="4"/>
      <c r="HZL846" s="4"/>
      <c r="HZM846" s="4"/>
      <c r="HZN846" s="4"/>
      <c r="HZO846" s="4"/>
      <c r="HZP846" s="4"/>
      <c r="HZQ846" s="4"/>
      <c r="HZR846" s="4"/>
      <c r="HZS846" s="4"/>
      <c r="HZT846" s="4"/>
      <c r="HZU846" s="4"/>
      <c r="HZV846" s="4"/>
      <c r="HZW846" s="4"/>
      <c r="HZX846" s="4"/>
      <c r="HZY846" s="4"/>
      <c r="HZZ846" s="4"/>
      <c r="IAA846" s="4"/>
      <c r="IAB846" s="4"/>
      <c r="IAC846" s="4"/>
      <c r="IAD846" s="4"/>
      <c r="IAE846" s="4"/>
      <c r="IAF846" s="4"/>
      <c r="IAG846" s="4"/>
      <c r="IAH846" s="4"/>
      <c r="IAI846" s="4"/>
      <c r="IAJ846" s="4"/>
      <c r="IAK846" s="4"/>
      <c r="IAL846" s="4"/>
      <c r="IAM846" s="4"/>
      <c r="IAN846" s="4"/>
      <c r="IAO846" s="4"/>
      <c r="IAP846" s="4"/>
      <c r="IAQ846" s="4"/>
      <c r="IAR846" s="4"/>
      <c r="IAS846" s="4"/>
      <c r="IAT846" s="4"/>
      <c r="IAU846" s="4"/>
      <c r="IAV846" s="4"/>
      <c r="IAW846" s="4"/>
      <c r="IAX846" s="4"/>
      <c r="IAY846" s="4"/>
      <c r="IAZ846" s="4"/>
      <c r="IBA846" s="4"/>
      <c r="IBB846" s="4"/>
      <c r="IBC846" s="4"/>
      <c r="IBD846" s="4"/>
      <c r="IBE846" s="4"/>
      <c r="IBF846" s="4"/>
      <c r="IBG846" s="4"/>
      <c r="IBH846" s="4"/>
      <c r="IBI846" s="4"/>
      <c r="IBJ846" s="4"/>
      <c r="IBK846" s="4"/>
      <c r="IBL846" s="4"/>
      <c r="IBM846" s="4"/>
      <c r="IBN846" s="4"/>
      <c r="IBO846" s="4"/>
      <c r="IBP846" s="4"/>
      <c r="IBQ846" s="4"/>
      <c r="IBR846" s="4"/>
      <c r="IBS846" s="4"/>
      <c r="IBT846" s="4"/>
      <c r="IBU846" s="4"/>
      <c r="IBV846" s="4"/>
      <c r="IBW846" s="4"/>
      <c r="IBX846" s="4"/>
      <c r="IBY846" s="4"/>
      <c r="IBZ846" s="4"/>
      <c r="ICA846" s="4"/>
      <c r="ICB846" s="4"/>
      <c r="ICC846" s="4"/>
      <c r="ICD846" s="4"/>
      <c r="ICE846" s="4"/>
      <c r="ICF846" s="4"/>
      <c r="ICG846" s="4"/>
      <c r="ICH846" s="4"/>
      <c r="ICI846" s="4"/>
      <c r="ICJ846" s="4"/>
      <c r="ICK846" s="4"/>
      <c r="ICL846" s="4"/>
      <c r="ICM846" s="4"/>
      <c r="ICN846" s="4"/>
      <c r="ICO846" s="4"/>
      <c r="ICP846" s="4"/>
      <c r="ICQ846" s="4"/>
      <c r="ICR846" s="4"/>
      <c r="ICS846" s="4"/>
      <c r="ICT846" s="4"/>
      <c r="ICU846" s="4"/>
      <c r="ICV846" s="4"/>
      <c r="ICW846" s="4"/>
      <c r="ICX846" s="4"/>
      <c r="ICY846" s="4"/>
      <c r="ICZ846" s="4"/>
      <c r="IDA846" s="4"/>
      <c r="IDB846" s="4"/>
      <c r="IDC846" s="4"/>
      <c r="IDD846" s="4"/>
      <c r="IDE846" s="4"/>
      <c r="IDF846" s="4"/>
      <c r="IDG846" s="4"/>
      <c r="IDH846" s="4"/>
      <c r="IDI846" s="4"/>
      <c r="IDJ846" s="4"/>
      <c r="IDK846" s="4"/>
      <c r="IDL846" s="4"/>
      <c r="IDM846" s="4"/>
      <c r="IDN846" s="4"/>
      <c r="IDO846" s="4"/>
      <c r="IDP846" s="4"/>
      <c r="IDQ846" s="4"/>
      <c r="IDR846" s="4"/>
      <c r="IDS846" s="4"/>
      <c r="IDT846" s="4"/>
      <c r="IDU846" s="4"/>
      <c r="IDV846" s="4"/>
      <c r="IDW846" s="4"/>
      <c r="IDX846" s="4"/>
      <c r="IDY846" s="4"/>
      <c r="IDZ846" s="4"/>
      <c r="IEA846" s="4"/>
      <c r="IEB846" s="4"/>
      <c r="IEC846" s="4"/>
      <c r="IED846" s="4"/>
      <c r="IEE846" s="4"/>
      <c r="IEF846" s="4"/>
      <c r="IEG846" s="4"/>
      <c r="IEH846" s="4"/>
      <c r="IEI846" s="4"/>
      <c r="IEJ846" s="4"/>
      <c r="IEK846" s="4"/>
      <c r="IEL846" s="4"/>
      <c r="IEM846" s="4"/>
      <c r="IEN846" s="4"/>
      <c r="IEO846" s="4"/>
      <c r="IEP846" s="4"/>
      <c r="IEQ846" s="4"/>
      <c r="IER846" s="4"/>
      <c r="IES846" s="4"/>
      <c r="IET846" s="4"/>
      <c r="IEU846" s="4"/>
      <c r="IEV846" s="4"/>
      <c r="IEW846" s="4"/>
      <c r="IEX846" s="4"/>
      <c r="IEY846" s="4"/>
      <c r="IEZ846" s="4"/>
      <c r="IFA846" s="4"/>
      <c r="IFB846" s="4"/>
      <c r="IFC846" s="4"/>
      <c r="IFD846" s="4"/>
      <c r="IFE846" s="4"/>
      <c r="IFF846" s="4"/>
      <c r="IFG846" s="4"/>
      <c r="IFH846" s="4"/>
      <c r="IFI846" s="4"/>
      <c r="IFJ846" s="4"/>
      <c r="IFK846" s="4"/>
      <c r="IFL846" s="4"/>
      <c r="IFM846" s="4"/>
      <c r="IFN846" s="4"/>
      <c r="IFO846" s="4"/>
      <c r="IFP846" s="4"/>
      <c r="IFQ846" s="4"/>
      <c r="IFR846" s="4"/>
      <c r="IFS846" s="4"/>
      <c r="IFT846" s="4"/>
      <c r="IFU846" s="4"/>
      <c r="IFV846" s="4"/>
      <c r="IFW846" s="4"/>
      <c r="IFX846" s="4"/>
      <c r="IFY846" s="4"/>
      <c r="IFZ846" s="4"/>
      <c r="IGA846" s="4"/>
      <c r="IGB846" s="4"/>
      <c r="IGC846" s="4"/>
      <c r="IGD846" s="4"/>
      <c r="IGE846" s="4"/>
      <c r="IGF846" s="4"/>
      <c r="IGG846" s="4"/>
      <c r="IGH846" s="4"/>
      <c r="IGI846" s="4"/>
      <c r="IGJ846" s="4"/>
      <c r="IGK846" s="4"/>
      <c r="IGL846" s="4"/>
      <c r="IGM846" s="4"/>
      <c r="IGN846" s="4"/>
      <c r="IGO846" s="4"/>
      <c r="IGP846" s="4"/>
      <c r="IGQ846" s="4"/>
      <c r="IGR846" s="4"/>
      <c r="IGS846" s="4"/>
      <c r="IGT846" s="4"/>
      <c r="IGU846" s="4"/>
      <c r="IGV846" s="4"/>
      <c r="IGW846" s="4"/>
      <c r="IGX846" s="4"/>
      <c r="IGY846" s="4"/>
      <c r="IGZ846" s="4"/>
      <c r="IHA846" s="4"/>
      <c r="IHB846" s="4"/>
      <c r="IHC846" s="4"/>
      <c r="IHD846" s="4"/>
      <c r="IHE846" s="4"/>
      <c r="IHF846" s="4"/>
      <c r="IHG846" s="4"/>
      <c r="IHH846" s="4"/>
      <c r="IHI846" s="4"/>
      <c r="IHJ846" s="4"/>
      <c r="IHK846" s="4"/>
      <c r="IHL846" s="4"/>
      <c r="IHM846" s="4"/>
      <c r="IHN846" s="4"/>
      <c r="IHO846" s="4"/>
      <c r="IHP846" s="4"/>
      <c r="IHQ846" s="4"/>
      <c r="IHR846" s="4"/>
      <c r="IHS846" s="4"/>
      <c r="IHT846" s="4"/>
      <c r="IHU846" s="4"/>
      <c r="IHV846" s="4"/>
      <c r="IHW846" s="4"/>
      <c r="IHX846" s="4"/>
      <c r="IHY846" s="4"/>
      <c r="IHZ846" s="4"/>
      <c r="IIA846" s="4"/>
      <c r="IIB846" s="4"/>
      <c r="IIC846" s="4"/>
      <c r="IID846" s="4"/>
      <c r="IIE846" s="4"/>
      <c r="IIF846" s="4"/>
      <c r="IIG846" s="4"/>
      <c r="IIH846" s="4"/>
      <c r="III846" s="4"/>
      <c r="IIJ846" s="4"/>
      <c r="IIK846" s="4"/>
      <c r="IIL846" s="4"/>
      <c r="IIM846" s="4"/>
      <c r="IIN846" s="4"/>
      <c r="IIO846" s="4"/>
      <c r="IIP846" s="4"/>
      <c r="IIQ846" s="4"/>
      <c r="IIR846" s="4"/>
      <c r="IIS846" s="4"/>
      <c r="IIT846" s="4"/>
      <c r="IIU846" s="4"/>
      <c r="IIV846" s="4"/>
      <c r="IIW846" s="4"/>
      <c r="IIX846" s="4"/>
      <c r="IIY846" s="4"/>
      <c r="IIZ846" s="4"/>
      <c r="IJA846" s="4"/>
      <c r="IJB846" s="4"/>
      <c r="IJC846" s="4"/>
      <c r="IJD846" s="4"/>
      <c r="IJE846" s="4"/>
      <c r="IJF846" s="4"/>
      <c r="IJG846" s="4"/>
      <c r="IJH846" s="4"/>
      <c r="IJI846" s="4"/>
      <c r="IJJ846" s="4"/>
      <c r="IJK846" s="4"/>
      <c r="IJL846" s="4"/>
      <c r="IJM846" s="4"/>
      <c r="IJN846" s="4"/>
      <c r="IJO846" s="4"/>
      <c r="IJP846" s="4"/>
      <c r="IJQ846" s="4"/>
      <c r="IJR846" s="4"/>
      <c r="IJS846" s="4"/>
      <c r="IJT846" s="4"/>
      <c r="IJU846" s="4"/>
      <c r="IJV846" s="4"/>
      <c r="IJW846" s="4"/>
      <c r="IJX846" s="4"/>
      <c r="IJY846" s="4"/>
      <c r="IJZ846" s="4"/>
      <c r="IKA846" s="4"/>
      <c r="IKB846" s="4"/>
      <c r="IKC846" s="4"/>
      <c r="IKD846" s="4"/>
      <c r="IKE846" s="4"/>
      <c r="IKF846" s="4"/>
      <c r="IKG846" s="4"/>
      <c r="IKH846" s="4"/>
      <c r="IKI846" s="4"/>
      <c r="IKJ846" s="4"/>
      <c r="IKK846" s="4"/>
      <c r="IKL846" s="4"/>
      <c r="IKM846" s="4"/>
      <c r="IKN846" s="4"/>
      <c r="IKO846" s="4"/>
      <c r="IKP846" s="4"/>
      <c r="IKQ846" s="4"/>
      <c r="IKR846" s="4"/>
      <c r="IKS846" s="4"/>
      <c r="IKT846" s="4"/>
      <c r="IKU846" s="4"/>
      <c r="IKV846" s="4"/>
      <c r="IKW846" s="4"/>
      <c r="IKX846" s="4"/>
      <c r="IKY846" s="4"/>
      <c r="IKZ846" s="4"/>
      <c r="ILA846" s="4"/>
      <c r="ILB846" s="4"/>
      <c r="ILC846" s="4"/>
      <c r="ILD846" s="4"/>
      <c r="ILE846" s="4"/>
      <c r="ILF846" s="4"/>
      <c r="ILG846" s="4"/>
      <c r="ILH846" s="4"/>
      <c r="ILI846" s="4"/>
      <c r="ILJ846" s="4"/>
      <c r="ILK846" s="4"/>
      <c r="ILL846" s="4"/>
      <c r="ILM846" s="4"/>
      <c r="ILN846" s="4"/>
      <c r="ILO846" s="4"/>
      <c r="ILP846" s="4"/>
      <c r="ILQ846" s="4"/>
      <c r="ILR846" s="4"/>
      <c r="ILS846" s="4"/>
      <c r="ILT846" s="4"/>
      <c r="ILU846" s="4"/>
      <c r="ILV846" s="4"/>
      <c r="ILW846" s="4"/>
      <c r="ILX846" s="4"/>
      <c r="ILY846" s="4"/>
      <c r="ILZ846" s="4"/>
      <c r="IMA846" s="4"/>
      <c r="IMB846" s="4"/>
      <c r="IMC846" s="4"/>
      <c r="IMD846" s="4"/>
      <c r="IME846" s="4"/>
      <c r="IMF846" s="4"/>
      <c r="IMG846" s="4"/>
      <c r="IMH846" s="4"/>
      <c r="IMI846" s="4"/>
      <c r="IMJ846" s="4"/>
      <c r="IMK846" s="4"/>
      <c r="IML846" s="4"/>
      <c r="IMM846" s="4"/>
      <c r="IMN846" s="4"/>
      <c r="IMO846" s="4"/>
      <c r="IMP846" s="4"/>
      <c r="IMQ846" s="4"/>
      <c r="IMR846" s="4"/>
      <c r="IMS846" s="4"/>
      <c r="IMT846" s="4"/>
      <c r="IMU846" s="4"/>
      <c r="IMV846" s="4"/>
      <c r="IMW846" s="4"/>
      <c r="IMX846" s="4"/>
      <c r="IMY846" s="4"/>
      <c r="IMZ846" s="4"/>
      <c r="INA846" s="4"/>
      <c r="INB846" s="4"/>
      <c r="INC846" s="4"/>
      <c r="IND846" s="4"/>
      <c r="INE846" s="4"/>
      <c r="INF846" s="4"/>
      <c r="ING846" s="4"/>
      <c r="INH846" s="4"/>
      <c r="INI846" s="4"/>
      <c r="INJ846" s="4"/>
      <c r="INK846" s="4"/>
      <c r="INL846" s="4"/>
      <c r="INM846" s="4"/>
      <c r="INN846" s="4"/>
      <c r="INO846" s="4"/>
      <c r="INP846" s="4"/>
      <c r="INQ846" s="4"/>
      <c r="INR846" s="4"/>
      <c r="INS846" s="4"/>
      <c r="INT846" s="4"/>
      <c r="INU846" s="4"/>
      <c r="INV846" s="4"/>
      <c r="INW846" s="4"/>
      <c r="INX846" s="4"/>
      <c r="INY846" s="4"/>
      <c r="INZ846" s="4"/>
      <c r="IOA846" s="4"/>
      <c r="IOB846" s="4"/>
      <c r="IOC846" s="4"/>
      <c r="IOD846" s="4"/>
      <c r="IOE846" s="4"/>
      <c r="IOF846" s="4"/>
      <c r="IOG846" s="4"/>
      <c r="IOH846" s="4"/>
      <c r="IOI846" s="4"/>
      <c r="IOJ846" s="4"/>
      <c r="IOK846" s="4"/>
      <c r="IOL846" s="4"/>
      <c r="IOM846" s="4"/>
      <c r="ION846" s="4"/>
      <c r="IOO846" s="4"/>
      <c r="IOP846" s="4"/>
      <c r="IOQ846" s="4"/>
      <c r="IOR846" s="4"/>
      <c r="IOS846" s="4"/>
      <c r="IOT846" s="4"/>
      <c r="IOU846" s="4"/>
      <c r="IOV846" s="4"/>
      <c r="IOW846" s="4"/>
      <c r="IOX846" s="4"/>
      <c r="IOY846" s="4"/>
      <c r="IOZ846" s="4"/>
      <c r="IPA846" s="4"/>
      <c r="IPB846" s="4"/>
      <c r="IPC846" s="4"/>
      <c r="IPD846" s="4"/>
      <c r="IPE846" s="4"/>
      <c r="IPF846" s="4"/>
      <c r="IPG846" s="4"/>
      <c r="IPH846" s="4"/>
      <c r="IPI846" s="4"/>
      <c r="IPJ846" s="4"/>
      <c r="IPK846" s="4"/>
      <c r="IPL846" s="4"/>
      <c r="IPM846" s="4"/>
      <c r="IPN846" s="4"/>
      <c r="IPO846" s="4"/>
      <c r="IPP846" s="4"/>
      <c r="IPQ846" s="4"/>
      <c r="IPR846" s="4"/>
      <c r="IPS846" s="4"/>
      <c r="IPT846" s="4"/>
      <c r="IPU846" s="4"/>
      <c r="IPV846" s="4"/>
      <c r="IPW846" s="4"/>
      <c r="IPX846" s="4"/>
      <c r="IPY846" s="4"/>
      <c r="IPZ846" s="4"/>
      <c r="IQA846" s="4"/>
      <c r="IQB846" s="4"/>
      <c r="IQC846" s="4"/>
      <c r="IQD846" s="4"/>
      <c r="IQE846" s="4"/>
      <c r="IQF846" s="4"/>
      <c r="IQG846" s="4"/>
      <c r="IQH846" s="4"/>
      <c r="IQI846" s="4"/>
      <c r="IQJ846" s="4"/>
      <c r="IQK846" s="4"/>
      <c r="IQL846" s="4"/>
      <c r="IQM846" s="4"/>
      <c r="IQN846" s="4"/>
      <c r="IQO846" s="4"/>
      <c r="IQP846" s="4"/>
      <c r="IQQ846" s="4"/>
      <c r="IQR846" s="4"/>
      <c r="IQS846" s="4"/>
      <c r="IQT846" s="4"/>
      <c r="IQU846" s="4"/>
      <c r="IQV846" s="4"/>
      <c r="IQW846" s="4"/>
      <c r="IQX846" s="4"/>
      <c r="IQY846" s="4"/>
      <c r="IQZ846" s="4"/>
      <c r="IRA846" s="4"/>
      <c r="IRB846" s="4"/>
      <c r="IRC846" s="4"/>
      <c r="IRD846" s="4"/>
      <c r="IRE846" s="4"/>
      <c r="IRF846" s="4"/>
      <c r="IRG846" s="4"/>
      <c r="IRH846" s="4"/>
      <c r="IRI846" s="4"/>
      <c r="IRJ846" s="4"/>
      <c r="IRK846" s="4"/>
      <c r="IRL846" s="4"/>
      <c r="IRM846" s="4"/>
      <c r="IRN846" s="4"/>
      <c r="IRO846" s="4"/>
      <c r="IRP846" s="4"/>
      <c r="IRQ846" s="4"/>
      <c r="IRR846" s="4"/>
      <c r="IRS846" s="4"/>
      <c r="IRT846" s="4"/>
      <c r="IRU846" s="4"/>
      <c r="IRV846" s="4"/>
      <c r="IRW846" s="4"/>
      <c r="IRX846" s="4"/>
      <c r="IRY846" s="4"/>
      <c r="IRZ846" s="4"/>
      <c r="ISA846" s="4"/>
      <c r="ISB846" s="4"/>
      <c r="ISC846" s="4"/>
      <c r="ISD846" s="4"/>
      <c r="ISE846" s="4"/>
      <c r="ISF846" s="4"/>
      <c r="ISG846" s="4"/>
      <c r="ISH846" s="4"/>
      <c r="ISI846" s="4"/>
      <c r="ISJ846" s="4"/>
      <c r="ISK846" s="4"/>
      <c r="ISL846" s="4"/>
      <c r="ISM846" s="4"/>
      <c r="ISN846" s="4"/>
      <c r="ISO846" s="4"/>
      <c r="ISP846" s="4"/>
      <c r="ISQ846" s="4"/>
      <c r="ISR846" s="4"/>
      <c r="ISS846" s="4"/>
      <c r="IST846" s="4"/>
      <c r="ISU846" s="4"/>
      <c r="ISV846" s="4"/>
      <c r="ISW846" s="4"/>
      <c r="ISX846" s="4"/>
      <c r="ISY846" s="4"/>
      <c r="ISZ846" s="4"/>
      <c r="ITA846" s="4"/>
      <c r="ITB846" s="4"/>
      <c r="ITC846" s="4"/>
      <c r="ITD846" s="4"/>
      <c r="ITE846" s="4"/>
      <c r="ITF846" s="4"/>
      <c r="ITG846" s="4"/>
      <c r="ITH846" s="4"/>
      <c r="ITI846" s="4"/>
      <c r="ITJ846" s="4"/>
      <c r="ITK846" s="4"/>
      <c r="ITL846" s="4"/>
      <c r="ITM846" s="4"/>
      <c r="ITN846" s="4"/>
      <c r="ITO846" s="4"/>
      <c r="ITP846" s="4"/>
      <c r="ITQ846" s="4"/>
      <c r="ITR846" s="4"/>
      <c r="ITS846" s="4"/>
      <c r="ITT846" s="4"/>
      <c r="ITU846" s="4"/>
      <c r="ITV846" s="4"/>
      <c r="ITW846" s="4"/>
      <c r="ITX846" s="4"/>
      <c r="ITY846" s="4"/>
      <c r="ITZ846" s="4"/>
      <c r="IUA846" s="4"/>
      <c r="IUB846" s="4"/>
      <c r="IUC846" s="4"/>
      <c r="IUD846" s="4"/>
      <c r="IUE846" s="4"/>
      <c r="IUF846" s="4"/>
      <c r="IUG846" s="4"/>
      <c r="IUH846" s="4"/>
      <c r="IUI846" s="4"/>
      <c r="IUJ846" s="4"/>
      <c r="IUK846" s="4"/>
      <c r="IUL846" s="4"/>
      <c r="IUM846" s="4"/>
      <c r="IUN846" s="4"/>
      <c r="IUO846" s="4"/>
      <c r="IUP846" s="4"/>
      <c r="IUQ846" s="4"/>
      <c r="IUR846" s="4"/>
      <c r="IUS846" s="4"/>
      <c r="IUT846" s="4"/>
      <c r="IUU846" s="4"/>
      <c r="IUV846" s="4"/>
      <c r="IUW846" s="4"/>
      <c r="IUX846" s="4"/>
      <c r="IUY846" s="4"/>
      <c r="IUZ846" s="4"/>
      <c r="IVA846" s="4"/>
      <c r="IVB846" s="4"/>
      <c r="IVC846" s="4"/>
      <c r="IVD846" s="4"/>
      <c r="IVE846" s="4"/>
      <c r="IVF846" s="4"/>
      <c r="IVG846" s="4"/>
      <c r="IVH846" s="4"/>
      <c r="IVI846" s="4"/>
      <c r="IVJ846" s="4"/>
      <c r="IVK846" s="4"/>
      <c r="IVL846" s="4"/>
      <c r="IVM846" s="4"/>
      <c r="IVN846" s="4"/>
      <c r="IVO846" s="4"/>
      <c r="IVP846" s="4"/>
      <c r="IVQ846" s="4"/>
      <c r="IVR846" s="4"/>
      <c r="IVS846" s="4"/>
      <c r="IVT846" s="4"/>
      <c r="IVU846" s="4"/>
      <c r="IVV846" s="4"/>
      <c r="IVW846" s="4"/>
      <c r="IVX846" s="4"/>
      <c r="IVY846" s="4"/>
      <c r="IVZ846" s="4"/>
      <c r="IWA846" s="4"/>
      <c r="IWB846" s="4"/>
      <c r="IWC846" s="4"/>
      <c r="IWD846" s="4"/>
      <c r="IWE846" s="4"/>
      <c r="IWF846" s="4"/>
      <c r="IWG846" s="4"/>
      <c r="IWH846" s="4"/>
      <c r="IWI846" s="4"/>
      <c r="IWJ846" s="4"/>
      <c r="IWK846" s="4"/>
      <c r="IWL846" s="4"/>
      <c r="IWM846" s="4"/>
      <c r="IWN846" s="4"/>
      <c r="IWO846" s="4"/>
      <c r="IWP846" s="4"/>
      <c r="IWQ846" s="4"/>
      <c r="IWR846" s="4"/>
      <c r="IWS846" s="4"/>
      <c r="IWT846" s="4"/>
      <c r="IWU846" s="4"/>
      <c r="IWV846" s="4"/>
      <c r="IWW846" s="4"/>
      <c r="IWX846" s="4"/>
      <c r="IWY846" s="4"/>
      <c r="IWZ846" s="4"/>
      <c r="IXA846" s="4"/>
      <c r="IXB846" s="4"/>
      <c r="IXC846" s="4"/>
      <c r="IXD846" s="4"/>
      <c r="IXE846" s="4"/>
      <c r="IXF846" s="4"/>
      <c r="IXG846" s="4"/>
      <c r="IXH846" s="4"/>
      <c r="IXI846" s="4"/>
      <c r="IXJ846" s="4"/>
      <c r="IXK846" s="4"/>
      <c r="IXL846" s="4"/>
      <c r="IXM846" s="4"/>
      <c r="IXN846" s="4"/>
      <c r="IXO846" s="4"/>
      <c r="IXP846" s="4"/>
      <c r="IXQ846" s="4"/>
      <c r="IXR846" s="4"/>
      <c r="IXS846" s="4"/>
      <c r="IXT846" s="4"/>
      <c r="IXU846" s="4"/>
      <c r="IXV846" s="4"/>
      <c r="IXW846" s="4"/>
      <c r="IXX846" s="4"/>
      <c r="IXY846" s="4"/>
      <c r="IXZ846" s="4"/>
      <c r="IYA846" s="4"/>
      <c r="IYB846" s="4"/>
      <c r="IYC846" s="4"/>
      <c r="IYD846" s="4"/>
      <c r="IYE846" s="4"/>
      <c r="IYF846" s="4"/>
      <c r="IYG846" s="4"/>
      <c r="IYH846" s="4"/>
      <c r="IYI846" s="4"/>
      <c r="IYJ846" s="4"/>
      <c r="IYK846" s="4"/>
      <c r="IYL846" s="4"/>
      <c r="IYM846" s="4"/>
      <c r="IYN846" s="4"/>
      <c r="IYO846" s="4"/>
      <c r="IYP846" s="4"/>
      <c r="IYQ846" s="4"/>
      <c r="IYR846" s="4"/>
      <c r="IYS846" s="4"/>
      <c r="IYT846" s="4"/>
      <c r="IYU846" s="4"/>
      <c r="IYV846" s="4"/>
      <c r="IYW846" s="4"/>
      <c r="IYX846" s="4"/>
      <c r="IYY846" s="4"/>
      <c r="IYZ846" s="4"/>
      <c r="IZA846" s="4"/>
      <c r="IZB846" s="4"/>
      <c r="IZC846" s="4"/>
      <c r="IZD846" s="4"/>
      <c r="IZE846" s="4"/>
      <c r="IZF846" s="4"/>
      <c r="IZG846" s="4"/>
      <c r="IZH846" s="4"/>
      <c r="IZI846" s="4"/>
      <c r="IZJ846" s="4"/>
      <c r="IZK846" s="4"/>
      <c r="IZL846" s="4"/>
      <c r="IZM846" s="4"/>
      <c r="IZN846" s="4"/>
      <c r="IZO846" s="4"/>
      <c r="IZP846" s="4"/>
      <c r="IZQ846" s="4"/>
      <c r="IZR846" s="4"/>
      <c r="IZS846" s="4"/>
      <c r="IZT846" s="4"/>
      <c r="IZU846" s="4"/>
      <c r="IZV846" s="4"/>
      <c r="IZW846" s="4"/>
      <c r="IZX846" s="4"/>
      <c r="IZY846" s="4"/>
      <c r="IZZ846" s="4"/>
      <c r="JAA846" s="4"/>
      <c r="JAB846" s="4"/>
      <c r="JAC846" s="4"/>
      <c r="JAD846" s="4"/>
      <c r="JAE846" s="4"/>
      <c r="JAF846" s="4"/>
      <c r="JAG846" s="4"/>
      <c r="JAH846" s="4"/>
      <c r="JAI846" s="4"/>
      <c r="JAJ846" s="4"/>
      <c r="JAK846" s="4"/>
      <c r="JAL846" s="4"/>
      <c r="JAM846" s="4"/>
      <c r="JAN846" s="4"/>
      <c r="JAO846" s="4"/>
      <c r="JAP846" s="4"/>
      <c r="JAQ846" s="4"/>
      <c r="JAR846" s="4"/>
      <c r="JAS846" s="4"/>
      <c r="JAT846" s="4"/>
      <c r="JAU846" s="4"/>
      <c r="JAV846" s="4"/>
      <c r="JAW846" s="4"/>
      <c r="JAX846" s="4"/>
      <c r="JAY846" s="4"/>
      <c r="JAZ846" s="4"/>
      <c r="JBA846" s="4"/>
      <c r="JBB846" s="4"/>
      <c r="JBC846" s="4"/>
      <c r="JBD846" s="4"/>
      <c r="JBE846" s="4"/>
      <c r="JBF846" s="4"/>
      <c r="JBG846" s="4"/>
      <c r="JBH846" s="4"/>
      <c r="JBI846" s="4"/>
      <c r="JBJ846" s="4"/>
      <c r="JBK846" s="4"/>
      <c r="JBL846" s="4"/>
      <c r="JBM846" s="4"/>
      <c r="JBN846" s="4"/>
      <c r="JBO846" s="4"/>
      <c r="JBP846" s="4"/>
      <c r="JBQ846" s="4"/>
      <c r="JBR846" s="4"/>
      <c r="JBS846" s="4"/>
      <c r="JBT846" s="4"/>
      <c r="JBU846" s="4"/>
      <c r="JBV846" s="4"/>
      <c r="JBW846" s="4"/>
      <c r="JBX846" s="4"/>
      <c r="JBY846" s="4"/>
      <c r="JBZ846" s="4"/>
      <c r="JCA846" s="4"/>
      <c r="JCB846" s="4"/>
      <c r="JCC846" s="4"/>
      <c r="JCD846" s="4"/>
      <c r="JCE846" s="4"/>
      <c r="JCF846" s="4"/>
      <c r="JCG846" s="4"/>
      <c r="JCH846" s="4"/>
      <c r="JCI846" s="4"/>
      <c r="JCJ846" s="4"/>
      <c r="JCK846" s="4"/>
      <c r="JCL846" s="4"/>
      <c r="JCM846" s="4"/>
      <c r="JCN846" s="4"/>
      <c r="JCO846" s="4"/>
      <c r="JCP846" s="4"/>
      <c r="JCQ846" s="4"/>
      <c r="JCR846" s="4"/>
      <c r="JCS846" s="4"/>
      <c r="JCT846" s="4"/>
      <c r="JCU846" s="4"/>
      <c r="JCV846" s="4"/>
      <c r="JCW846" s="4"/>
      <c r="JCX846" s="4"/>
      <c r="JCY846" s="4"/>
      <c r="JCZ846" s="4"/>
      <c r="JDA846" s="4"/>
      <c r="JDB846" s="4"/>
      <c r="JDC846" s="4"/>
      <c r="JDD846" s="4"/>
      <c r="JDE846" s="4"/>
      <c r="JDF846" s="4"/>
      <c r="JDG846" s="4"/>
      <c r="JDH846" s="4"/>
      <c r="JDI846" s="4"/>
      <c r="JDJ846" s="4"/>
      <c r="JDK846" s="4"/>
      <c r="JDL846" s="4"/>
      <c r="JDM846" s="4"/>
      <c r="JDN846" s="4"/>
      <c r="JDO846" s="4"/>
      <c r="JDP846" s="4"/>
      <c r="JDQ846" s="4"/>
      <c r="JDR846" s="4"/>
      <c r="JDS846" s="4"/>
      <c r="JDT846" s="4"/>
      <c r="JDU846" s="4"/>
      <c r="JDV846" s="4"/>
      <c r="JDW846" s="4"/>
      <c r="JDX846" s="4"/>
      <c r="JDY846" s="4"/>
      <c r="JDZ846" s="4"/>
      <c r="JEA846" s="4"/>
      <c r="JEB846" s="4"/>
      <c r="JEC846" s="4"/>
      <c r="JED846" s="4"/>
      <c r="JEE846" s="4"/>
      <c r="JEF846" s="4"/>
      <c r="JEG846" s="4"/>
      <c r="JEH846" s="4"/>
      <c r="JEI846" s="4"/>
      <c r="JEJ846" s="4"/>
      <c r="JEK846" s="4"/>
      <c r="JEL846" s="4"/>
      <c r="JEM846" s="4"/>
      <c r="JEN846" s="4"/>
      <c r="JEO846" s="4"/>
      <c r="JEP846" s="4"/>
      <c r="JEQ846" s="4"/>
      <c r="JER846" s="4"/>
      <c r="JES846" s="4"/>
      <c r="JET846" s="4"/>
      <c r="JEU846" s="4"/>
      <c r="JEV846" s="4"/>
      <c r="JEW846" s="4"/>
      <c r="JEX846" s="4"/>
      <c r="JEY846" s="4"/>
      <c r="JEZ846" s="4"/>
      <c r="JFA846" s="4"/>
      <c r="JFB846" s="4"/>
      <c r="JFC846" s="4"/>
      <c r="JFD846" s="4"/>
      <c r="JFE846" s="4"/>
      <c r="JFF846" s="4"/>
      <c r="JFG846" s="4"/>
      <c r="JFH846" s="4"/>
      <c r="JFI846" s="4"/>
      <c r="JFJ846" s="4"/>
      <c r="JFK846" s="4"/>
      <c r="JFL846" s="4"/>
      <c r="JFM846" s="4"/>
      <c r="JFN846" s="4"/>
      <c r="JFO846" s="4"/>
      <c r="JFP846" s="4"/>
      <c r="JFQ846" s="4"/>
      <c r="JFR846" s="4"/>
      <c r="JFS846" s="4"/>
      <c r="JFT846" s="4"/>
      <c r="JFU846" s="4"/>
      <c r="JFV846" s="4"/>
      <c r="JFW846" s="4"/>
      <c r="JFX846" s="4"/>
      <c r="JFY846" s="4"/>
      <c r="JFZ846" s="4"/>
      <c r="JGA846" s="4"/>
      <c r="JGB846" s="4"/>
      <c r="JGC846" s="4"/>
      <c r="JGD846" s="4"/>
      <c r="JGE846" s="4"/>
      <c r="JGF846" s="4"/>
      <c r="JGG846" s="4"/>
      <c r="JGH846" s="4"/>
      <c r="JGI846" s="4"/>
      <c r="JGJ846" s="4"/>
      <c r="JGK846" s="4"/>
      <c r="JGL846" s="4"/>
      <c r="JGM846" s="4"/>
      <c r="JGN846" s="4"/>
      <c r="JGO846" s="4"/>
      <c r="JGP846" s="4"/>
      <c r="JGQ846" s="4"/>
      <c r="JGR846" s="4"/>
      <c r="JGS846" s="4"/>
      <c r="JGT846" s="4"/>
      <c r="JGU846" s="4"/>
      <c r="JGV846" s="4"/>
      <c r="JGW846" s="4"/>
      <c r="JGX846" s="4"/>
      <c r="JGY846" s="4"/>
      <c r="JGZ846" s="4"/>
      <c r="JHA846" s="4"/>
      <c r="JHB846" s="4"/>
      <c r="JHC846" s="4"/>
      <c r="JHD846" s="4"/>
      <c r="JHE846" s="4"/>
      <c r="JHF846" s="4"/>
      <c r="JHG846" s="4"/>
      <c r="JHH846" s="4"/>
      <c r="JHI846" s="4"/>
      <c r="JHJ846" s="4"/>
      <c r="JHK846" s="4"/>
      <c r="JHL846" s="4"/>
      <c r="JHM846" s="4"/>
      <c r="JHN846" s="4"/>
      <c r="JHO846" s="4"/>
      <c r="JHP846" s="4"/>
      <c r="JHQ846" s="4"/>
      <c r="JHR846" s="4"/>
      <c r="JHS846" s="4"/>
      <c r="JHT846" s="4"/>
      <c r="JHU846" s="4"/>
      <c r="JHV846" s="4"/>
      <c r="JHW846" s="4"/>
      <c r="JHX846" s="4"/>
      <c r="JHY846" s="4"/>
      <c r="JHZ846" s="4"/>
      <c r="JIA846" s="4"/>
      <c r="JIB846" s="4"/>
      <c r="JIC846" s="4"/>
      <c r="JID846" s="4"/>
      <c r="JIE846" s="4"/>
      <c r="JIF846" s="4"/>
      <c r="JIG846" s="4"/>
      <c r="JIH846" s="4"/>
      <c r="JII846" s="4"/>
      <c r="JIJ846" s="4"/>
      <c r="JIK846" s="4"/>
      <c r="JIL846" s="4"/>
      <c r="JIM846" s="4"/>
      <c r="JIN846" s="4"/>
      <c r="JIO846" s="4"/>
      <c r="JIP846" s="4"/>
      <c r="JIQ846" s="4"/>
      <c r="JIR846" s="4"/>
      <c r="JIS846" s="4"/>
      <c r="JIT846" s="4"/>
      <c r="JIU846" s="4"/>
      <c r="JIV846" s="4"/>
      <c r="JIW846" s="4"/>
      <c r="JIX846" s="4"/>
      <c r="JIY846" s="4"/>
      <c r="JIZ846" s="4"/>
      <c r="JJA846" s="4"/>
      <c r="JJB846" s="4"/>
      <c r="JJC846" s="4"/>
      <c r="JJD846" s="4"/>
      <c r="JJE846" s="4"/>
      <c r="JJF846" s="4"/>
      <c r="JJG846" s="4"/>
      <c r="JJH846" s="4"/>
      <c r="JJI846" s="4"/>
      <c r="JJJ846" s="4"/>
      <c r="JJK846" s="4"/>
      <c r="JJL846" s="4"/>
      <c r="JJM846" s="4"/>
      <c r="JJN846" s="4"/>
      <c r="JJO846" s="4"/>
      <c r="JJP846" s="4"/>
      <c r="JJQ846" s="4"/>
      <c r="JJR846" s="4"/>
      <c r="JJS846" s="4"/>
      <c r="JJT846" s="4"/>
      <c r="JJU846" s="4"/>
      <c r="JJV846" s="4"/>
      <c r="JJW846" s="4"/>
      <c r="JJX846" s="4"/>
      <c r="JJY846" s="4"/>
      <c r="JJZ846" s="4"/>
      <c r="JKA846" s="4"/>
      <c r="JKB846" s="4"/>
      <c r="JKC846" s="4"/>
      <c r="JKD846" s="4"/>
      <c r="JKE846" s="4"/>
      <c r="JKF846" s="4"/>
      <c r="JKG846" s="4"/>
      <c r="JKH846" s="4"/>
      <c r="JKI846" s="4"/>
      <c r="JKJ846" s="4"/>
      <c r="JKK846" s="4"/>
      <c r="JKL846" s="4"/>
      <c r="JKM846" s="4"/>
      <c r="JKN846" s="4"/>
      <c r="JKO846" s="4"/>
      <c r="JKP846" s="4"/>
      <c r="JKQ846" s="4"/>
      <c r="JKR846" s="4"/>
      <c r="JKS846" s="4"/>
      <c r="JKT846" s="4"/>
      <c r="JKU846" s="4"/>
      <c r="JKV846" s="4"/>
      <c r="JKW846" s="4"/>
      <c r="JKX846" s="4"/>
      <c r="JKY846" s="4"/>
      <c r="JKZ846" s="4"/>
      <c r="JLA846" s="4"/>
      <c r="JLB846" s="4"/>
      <c r="JLC846" s="4"/>
      <c r="JLD846" s="4"/>
      <c r="JLE846" s="4"/>
      <c r="JLF846" s="4"/>
      <c r="JLG846" s="4"/>
      <c r="JLH846" s="4"/>
      <c r="JLI846" s="4"/>
      <c r="JLJ846" s="4"/>
      <c r="JLK846" s="4"/>
      <c r="JLL846" s="4"/>
      <c r="JLM846" s="4"/>
      <c r="JLN846" s="4"/>
      <c r="JLO846" s="4"/>
      <c r="JLP846" s="4"/>
      <c r="JLQ846" s="4"/>
      <c r="JLR846" s="4"/>
      <c r="JLS846" s="4"/>
      <c r="JLT846" s="4"/>
      <c r="JLU846" s="4"/>
      <c r="JLV846" s="4"/>
      <c r="JLW846" s="4"/>
      <c r="JLX846" s="4"/>
      <c r="JLY846" s="4"/>
      <c r="JLZ846" s="4"/>
      <c r="JMA846" s="4"/>
      <c r="JMB846" s="4"/>
      <c r="JMC846" s="4"/>
      <c r="JMD846" s="4"/>
      <c r="JME846" s="4"/>
      <c r="JMF846" s="4"/>
      <c r="JMG846" s="4"/>
      <c r="JMH846" s="4"/>
      <c r="JMI846" s="4"/>
      <c r="JMJ846" s="4"/>
      <c r="JMK846" s="4"/>
      <c r="JML846" s="4"/>
      <c r="JMM846" s="4"/>
      <c r="JMN846" s="4"/>
      <c r="JMO846" s="4"/>
      <c r="JMP846" s="4"/>
      <c r="JMQ846" s="4"/>
      <c r="JMR846" s="4"/>
      <c r="JMS846" s="4"/>
      <c r="JMT846" s="4"/>
      <c r="JMU846" s="4"/>
      <c r="JMV846" s="4"/>
      <c r="JMW846" s="4"/>
      <c r="JMX846" s="4"/>
      <c r="JMY846" s="4"/>
      <c r="JMZ846" s="4"/>
      <c r="JNA846" s="4"/>
      <c r="JNB846" s="4"/>
      <c r="JNC846" s="4"/>
      <c r="JND846" s="4"/>
      <c r="JNE846" s="4"/>
      <c r="JNF846" s="4"/>
      <c r="JNG846" s="4"/>
      <c r="JNH846" s="4"/>
      <c r="JNI846" s="4"/>
      <c r="JNJ846" s="4"/>
      <c r="JNK846" s="4"/>
      <c r="JNL846" s="4"/>
      <c r="JNM846" s="4"/>
      <c r="JNN846" s="4"/>
      <c r="JNO846" s="4"/>
      <c r="JNP846" s="4"/>
      <c r="JNQ846" s="4"/>
      <c r="JNR846" s="4"/>
      <c r="JNS846" s="4"/>
      <c r="JNT846" s="4"/>
      <c r="JNU846" s="4"/>
      <c r="JNV846" s="4"/>
      <c r="JNW846" s="4"/>
      <c r="JNX846" s="4"/>
      <c r="JNY846" s="4"/>
      <c r="JNZ846" s="4"/>
      <c r="JOA846" s="4"/>
      <c r="JOB846" s="4"/>
      <c r="JOC846" s="4"/>
      <c r="JOD846" s="4"/>
      <c r="JOE846" s="4"/>
      <c r="JOF846" s="4"/>
      <c r="JOG846" s="4"/>
      <c r="JOH846" s="4"/>
      <c r="JOI846" s="4"/>
      <c r="JOJ846" s="4"/>
      <c r="JOK846" s="4"/>
      <c r="JOL846" s="4"/>
      <c r="JOM846" s="4"/>
      <c r="JON846" s="4"/>
      <c r="JOO846" s="4"/>
      <c r="JOP846" s="4"/>
      <c r="JOQ846" s="4"/>
      <c r="JOR846" s="4"/>
      <c r="JOS846" s="4"/>
      <c r="JOT846" s="4"/>
      <c r="JOU846" s="4"/>
      <c r="JOV846" s="4"/>
      <c r="JOW846" s="4"/>
      <c r="JOX846" s="4"/>
      <c r="JOY846" s="4"/>
      <c r="JOZ846" s="4"/>
      <c r="JPA846" s="4"/>
      <c r="JPB846" s="4"/>
      <c r="JPC846" s="4"/>
      <c r="JPD846" s="4"/>
      <c r="JPE846" s="4"/>
      <c r="JPF846" s="4"/>
      <c r="JPG846" s="4"/>
      <c r="JPH846" s="4"/>
      <c r="JPI846" s="4"/>
      <c r="JPJ846" s="4"/>
      <c r="JPK846" s="4"/>
      <c r="JPL846" s="4"/>
      <c r="JPM846" s="4"/>
      <c r="JPN846" s="4"/>
      <c r="JPO846" s="4"/>
      <c r="JPP846" s="4"/>
      <c r="JPQ846" s="4"/>
      <c r="JPR846" s="4"/>
      <c r="JPS846" s="4"/>
      <c r="JPT846" s="4"/>
      <c r="JPU846" s="4"/>
      <c r="JPV846" s="4"/>
      <c r="JPW846" s="4"/>
      <c r="JPX846" s="4"/>
      <c r="JPY846" s="4"/>
      <c r="JPZ846" s="4"/>
      <c r="JQA846" s="4"/>
      <c r="JQB846" s="4"/>
      <c r="JQC846" s="4"/>
      <c r="JQD846" s="4"/>
      <c r="JQE846" s="4"/>
      <c r="JQF846" s="4"/>
      <c r="JQG846" s="4"/>
      <c r="JQH846" s="4"/>
      <c r="JQI846" s="4"/>
      <c r="JQJ846" s="4"/>
      <c r="JQK846" s="4"/>
      <c r="JQL846" s="4"/>
      <c r="JQM846" s="4"/>
      <c r="JQN846" s="4"/>
      <c r="JQO846" s="4"/>
      <c r="JQP846" s="4"/>
      <c r="JQQ846" s="4"/>
      <c r="JQR846" s="4"/>
      <c r="JQS846" s="4"/>
      <c r="JQT846" s="4"/>
      <c r="JQU846" s="4"/>
      <c r="JQV846" s="4"/>
      <c r="JQW846" s="4"/>
      <c r="JQX846" s="4"/>
      <c r="JQY846" s="4"/>
      <c r="JQZ846" s="4"/>
      <c r="JRA846" s="4"/>
      <c r="JRB846" s="4"/>
      <c r="JRC846" s="4"/>
      <c r="JRD846" s="4"/>
      <c r="JRE846" s="4"/>
      <c r="JRF846" s="4"/>
      <c r="JRG846" s="4"/>
      <c r="JRH846" s="4"/>
      <c r="JRI846" s="4"/>
      <c r="JRJ846" s="4"/>
      <c r="JRK846" s="4"/>
      <c r="JRL846" s="4"/>
      <c r="JRM846" s="4"/>
      <c r="JRN846" s="4"/>
      <c r="JRO846" s="4"/>
      <c r="JRP846" s="4"/>
      <c r="JRQ846" s="4"/>
      <c r="JRR846" s="4"/>
      <c r="JRS846" s="4"/>
      <c r="JRT846" s="4"/>
      <c r="JRU846" s="4"/>
      <c r="JRV846" s="4"/>
      <c r="JRW846" s="4"/>
      <c r="JRX846" s="4"/>
      <c r="JRY846" s="4"/>
      <c r="JRZ846" s="4"/>
      <c r="JSA846" s="4"/>
      <c r="JSB846" s="4"/>
      <c r="JSC846" s="4"/>
      <c r="JSD846" s="4"/>
      <c r="JSE846" s="4"/>
      <c r="JSF846" s="4"/>
      <c r="JSG846" s="4"/>
      <c r="JSH846" s="4"/>
      <c r="JSI846" s="4"/>
      <c r="JSJ846" s="4"/>
      <c r="JSK846" s="4"/>
      <c r="JSL846" s="4"/>
      <c r="JSM846" s="4"/>
      <c r="JSN846" s="4"/>
      <c r="JSO846" s="4"/>
      <c r="JSP846" s="4"/>
      <c r="JSQ846" s="4"/>
      <c r="JSR846" s="4"/>
      <c r="JSS846" s="4"/>
      <c r="JST846" s="4"/>
      <c r="JSU846" s="4"/>
      <c r="JSV846" s="4"/>
      <c r="JSW846" s="4"/>
      <c r="JSX846" s="4"/>
      <c r="JSY846" s="4"/>
      <c r="JSZ846" s="4"/>
      <c r="JTA846" s="4"/>
      <c r="JTB846" s="4"/>
      <c r="JTC846" s="4"/>
      <c r="JTD846" s="4"/>
      <c r="JTE846" s="4"/>
      <c r="JTF846" s="4"/>
      <c r="JTG846" s="4"/>
      <c r="JTH846" s="4"/>
      <c r="JTI846" s="4"/>
      <c r="JTJ846" s="4"/>
      <c r="JTK846" s="4"/>
      <c r="JTL846" s="4"/>
      <c r="JTM846" s="4"/>
      <c r="JTN846" s="4"/>
      <c r="JTO846" s="4"/>
      <c r="JTP846" s="4"/>
      <c r="JTQ846" s="4"/>
      <c r="JTR846" s="4"/>
      <c r="JTS846" s="4"/>
      <c r="JTT846" s="4"/>
      <c r="JTU846" s="4"/>
      <c r="JTV846" s="4"/>
      <c r="JTW846" s="4"/>
      <c r="JTX846" s="4"/>
      <c r="JTY846" s="4"/>
      <c r="JTZ846" s="4"/>
      <c r="JUA846" s="4"/>
      <c r="JUB846" s="4"/>
      <c r="JUC846" s="4"/>
      <c r="JUD846" s="4"/>
      <c r="JUE846" s="4"/>
      <c r="JUF846" s="4"/>
      <c r="JUG846" s="4"/>
      <c r="JUH846" s="4"/>
      <c r="JUI846" s="4"/>
      <c r="JUJ846" s="4"/>
      <c r="JUK846" s="4"/>
      <c r="JUL846" s="4"/>
      <c r="JUM846" s="4"/>
      <c r="JUN846" s="4"/>
      <c r="JUO846" s="4"/>
      <c r="JUP846" s="4"/>
      <c r="JUQ846" s="4"/>
      <c r="JUR846" s="4"/>
      <c r="JUS846" s="4"/>
      <c r="JUT846" s="4"/>
      <c r="JUU846" s="4"/>
      <c r="JUV846" s="4"/>
      <c r="JUW846" s="4"/>
      <c r="JUX846" s="4"/>
      <c r="JUY846" s="4"/>
      <c r="JUZ846" s="4"/>
      <c r="JVA846" s="4"/>
      <c r="JVB846" s="4"/>
      <c r="JVC846" s="4"/>
      <c r="JVD846" s="4"/>
      <c r="JVE846" s="4"/>
      <c r="JVF846" s="4"/>
      <c r="JVG846" s="4"/>
      <c r="JVH846" s="4"/>
      <c r="JVI846" s="4"/>
      <c r="JVJ846" s="4"/>
      <c r="JVK846" s="4"/>
      <c r="JVL846" s="4"/>
      <c r="JVM846" s="4"/>
      <c r="JVN846" s="4"/>
      <c r="JVO846" s="4"/>
      <c r="JVP846" s="4"/>
      <c r="JVQ846" s="4"/>
      <c r="JVR846" s="4"/>
      <c r="JVS846" s="4"/>
      <c r="JVT846" s="4"/>
      <c r="JVU846" s="4"/>
      <c r="JVV846" s="4"/>
      <c r="JVW846" s="4"/>
      <c r="JVX846" s="4"/>
      <c r="JVY846" s="4"/>
      <c r="JVZ846" s="4"/>
      <c r="JWA846" s="4"/>
      <c r="JWB846" s="4"/>
      <c r="JWC846" s="4"/>
      <c r="JWD846" s="4"/>
      <c r="JWE846" s="4"/>
      <c r="JWF846" s="4"/>
      <c r="JWG846" s="4"/>
      <c r="JWH846" s="4"/>
      <c r="JWI846" s="4"/>
      <c r="JWJ846" s="4"/>
      <c r="JWK846" s="4"/>
      <c r="JWL846" s="4"/>
      <c r="JWM846" s="4"/>
      <c r="JWN846" s="4"/>
      <c r="JWO846" s="4"/>
      <c r="JWP846" s="4"/>
      <c r="JWQ846" s="4"/>
      <c r="JWR846" s="4"/>
      <c r="JWS846" s="4"/>
      <c r="JWT846" s="4"/>
      <c r="JWU846" s="4"/>
      <c r="JWV846" s="4"/>
      <c r="JWW846" s="4"/>
      <c r="JWX846" s="4"/>
      <c r="JWY846" s="4"/>
      <c r="JWZ846" s="4"/>
      <c r="JXA846" s="4"/>
      <c r="JXB846" s="4"/>
      <c r="JXC846" s="4"/>
      <c r="JXD846" s="4"/>
      <c r="JXE846" s="4"/>
      <c r="JXF846" s="4"/>
      <c r="JXG846" s="4"/>
      <c r="JXH846" s="4"/>
      <c r="JXI846" s="4"/>
      <c r="JXJ846" s="4"/>
      <c r="JXK846" s="4"/>
      <c r="JXL846" s="4"/>
      <c r="JXM846" s="4"/>
      <c r="JXN846" s="4"/>
      <c r="JXO846" s="4"/>
      <c r="JXP846" s="4"/>
      <c r="JXQ846" s="4"/>
      <c r="JXR846" s="4"/>
      <c r="JXS846" s="4"/>
      <c r="JXT846" s="4"/>
      <c r="JXU846" s="4"/>
      <c r="JXV846" s="4"/>
      <c r="JXW846" s="4"/>
      <c r="JXX846" s="4"/>
      <c r="JXY846" s="4"/>
      <c r="JXZ846" s="4"/>
      <c r="JYA846" s="4"/>
      <c r="JYB846" s="4"/>
      <c r="JYC846" s="4"/>
      <c r="JYD846" s="4"/>
      <c r="JYE846" s="4"/>
      <c r="JYF846" s="4"/>
      <c r="JYG846" s="4"/>
      <c r="JYH846" s="4"/>
      <c r="JYI846" s="4"/>
      <c r="JYJ846" s="4"/>
      <c r="JYK846" s="4"/>
      <c r="JYL846" s="4"/>
      <c r="JYM846" s="4"/>
      <c r="JYN846" s="4"/>
      <c r="JYO846" s="4"/>
      <c r="JYP846" s="4"/>
      <c r="JYQ846" s="4"/>
      <c r="JYR846" s="4"/>
      <c r="JYS846" s="4"/>
      <c r="JYT846" s="4"/>
      <c r="JYU846" s="4"/>
      <c r="JYV846" s="4"/>
      <c r="JYW846" s="4"/>
      <c r="JYX846" s="4"/>
      <c r="JYY846" s="4"/>
      <c r="JYZ846" s="4"/>
      <c r="JZA846" s="4"/>
      <c r="JZB846" s="4"/>
      <c r="JZC846" s="4"/>
      <c r="JZD846" s="4"/>
      <c r="JZE846" s="4"/>
      <c r="JZF846" s="4"/>
      <c r="JZG846" s="4"/>
      <c r="JZH846" s="4"/>
      <c r="JZI846" s="4"/>
      <c r="JZJ846" s="4"/>
      <c r="JZK846" s="4"/>
      <c r="JZL846" s="4"/>
      <c r="JZM846" s="4"/>
      <c r="JZN846" s="4"/>
      <c r="JZO846" s="4"/>
      <c r="JZP846" s="4"/>
      <c r="JZQ846" s="4"/>
      <c r="JZR846" s="4"/>
      <c r="JZS846" s="4"/>
      <c r="JZT846" s="4"/>
      <c r="JZU846" s="4"/>
      <c r="JZV846" s="4"/>
      <c r="JZW846" s="4"/>
      <c r="JZX846" s="4"/>
      <c r="JZY846" s="4"/>
      <c r="JZZ846" s="4"/>
      <c r="KAA846" s="4"/>
      <c r="KAB846" s="4"/>
      <c r="KAC846" s="4"/>
      <c r="KAD846" s="4"/>
      <c r="KAE846" s="4"/>
      <c r="KAF846" s="4"/>
      <c r="KAG846" s="4"/>
      <c r="KAH846" s="4"/>
      <c r="KAI846" s="4"/>
      <c r="KAJ846" s="4"/>
      <c r="KAK846" s="4"/>
      <c r="KAL846" s="4"/>
      <c r="KAM846" s="4"/>
      <c r="KAN846" s="4"/>
      <c r="KAO846" s="4"/>
      <c r="KAP846" s="4"/>
      <c r="KAQ846" s="4"/>
      <c r="KAR846" s="4"/>
      <c r="KAS846" s="4"/>
      <c r="KAT846" s="4"/>
      <c r="KAU846" s="4"/>
      <c r="KAV846" s="4"/>
      <c r="KAW846" s="4"/>
      <c r="KAX846" s="4"/>
      <c r="KAY846" s="4"/>
      <c r="KAZ846" s="4"/>
      <c r="KBA846" s="4"/>
      <c r="KBB846" s="4"/>
      <c r="KBC846" s="4"/>
      <c r="KBD846" s="4"/>
      <c r="KBE846" s="4"/>
      <c r="KBF846" s="4"/>
      <c r="KBG846" s="4"/>
      <c r="KBH846" s="4"/>
      <c r="KBI846" s="4"/>
      <c r="KBJ846" s="4"/>
      <c r="KBK846" s="4"/>
      <c r="KBL846" s="4"/>
      <c r="KBM846" s="4"/>
      <c r="KBN846" s="4"/>
      <c r="KBO846" s="4"/>
      <c r="KBP846" s="4"/>
      <c r="KBQ846" s="4"/>
      <c r="KBR846" s="4"/>
      <c r="KBS846" s="4"/>
      <c r="KBT846" s="4"/>
      <c r="KBU846" s="4"/>
      <c r="KBV846" s="4"/>
      <c r="KBW846" s="4"/>
      <c r="KBX846" s="4"/>
      <c r="KBY846" s="4"/>
      <c r="KBZ846" s="4"/>
      <c r="KCA846" s="4"/>
      <c r="KCB846" s="4"/>
      <c r="KCC846" s="4"/>
      <c r="KCD846" s="4"/>
      <c r="KCE846" s="4"/>
      <c r="KCF846" s="4"/>
      <c r="KCG846" s="4"/>
      <c r="KCH846" s="4"/>
      <c r="KCI846" s="4"/>
      <c r="KCJ846" s="4"/>
      <c r="KCK846" s="4"/>
      <c r="KCL846" s="4"/>
      <c r="KCM846" s="4"/>
      <c r="KCN846" s="4"/>
      <c r="KCO846" s="4"/>
      <c r="KCP846" s="4"/>
      <c r="KCQ846" s="4"/>
      <c r="KCR846" s="4"/>
      <c r="KCS846" s="4"/>
      <c r="KCT846" s="4"/>
      <c r="KCU846" s="4"/>
      <c r="KCV846" s="4"/>
      <c r="KCW846" s="4"/>
      <c r="KCX846" s="4"/>
      <c r="KCY846" s="4"/>
      <c r="KCZ846" s="4"/>
      <c r="KDA846" s="4"/>
      <c r="KDB846" s="4"/>
      <c r="KDC846" s="4"/>
      <c r="KDD846" s="4"/>
      <c r="KDE846" s="4"/>
      <c r="KDF846" s="4"/>
      <c r="KDG846" s="4"/>
      <c r="KDH846" s="4"/>
      <c r="KDI846" s="4"/>
      <c r="KDJ846" s="4"/>
      <c r="KDK846" s="4"/>
      <c r="KDL846" s="4"/>
      <c r="KDM846" s="4"/>
      <c r="KDN846" s="4"/>
      <c r="KDO846" s="4"/>
      <c r="KDP846" s="4"/>
      <c r="KDQ846" s="4"/>
      <c r="KDR846" s="4"/>
      <c r="KDS846" s="4"/>
      <c r="KDT846" s="4"/>
      <c r="KDU846" s="4"/>
      <c r="KDV846" s="4"/>
      <c r="KDW846" s="4"/>
      <c r="KDX846" s="4"/>
      <c r="KDY846" s="4"/>
      <c r="KDZ846" s="4"/>
      <c r="KEA846" s="4"/>
      <c r="KEB846" s="4"/>
      <c r="KEC846" s="4"/>
      <c r="KED846" s="4"/>
      <c r="KEE846" s="4"/>
      <c r="KEF846" s="4"/>
      <c r="KEG846" s="4"/>
      <c r="KEH846" s="4"/>
      <c r="KEI846" s="4"/>
      <c r="KEJ846" s="4"/>
      <c r="KEK846" s="4"/>
      <c r="KEL846" s="4"/>
      <c r="KEM846" s="4"/>
      <c r="KEN846" s="4"/>
      <c r="KEO846" s="4"/>
      <c r="KEP846" s="4"/>
      <c r="KEQ846" s="4"/>
      <c r="KER846" s="4"/>
      <c r="KES846" s="4"/>
      <c r="KET846" s="4"/>
      <c r="KEU846" s="4"/>
      <c r="KEV846" s="4"/>
      <c r="KEW846" s="4"/>
      <c r="KEX846" s="4"/>
      <c r="KEY846" s="4"/>
      <c r="KEZ846" s="4"/>
      <c r="KFA846" s="4"/>
      <c r="KFB846" s="4"/>
      <c r="KFC846" s="4"/>
      <c r="KFD846" s="4"/>
      <c r="KFE846" s="4"/>
      <c r="KFF846" s="4"/>
      <c r="KFG846" s="4"/>
      <c r="KFH846" s="4"/>
      <c r="KFI846" s="4"/>
      <c r="KFJ846" s="4"/>
      <c r="KFK846" s="4"/>
      <c r="KFL846" s="4"/>
      <c r="KFM846" s="4"/>
      <c r="KFN846" s="4"/>
      <c r="KFO846" s="4"/>
      <c r="KFP846" s="4"/>
      <c r="KFQ846" s="4"/>
      <c r="KFR846" s="4"/>
      <c r="KFS846" s="4"/>
      <c r="KFT846" s="4"/>
      <c r="KFU846" s="4"/>
      <c r="KFV846" s="4"/>
      <c r="KFW846" s="4"/>
      <c r="KFX846" s="4"/>
      <c r="KFY846" s="4"/>
      <c r="KFZ846" s="4"/>
      <c r="KGA846" s="4"/>
      <c r="KGB846" s="4"/>
      <c r="KGC846" s="4"/>
      <c r="KGD846" s="4"/>
      <c r="KGE846" s="4"/>
      <c r="KGF846" s="4"/>
      <c r="KGG846" s="4"/>
      <c r="KGH846" s="4"/>
      <c r="KGI846" s="4"/>
      <c r="KGJ846" s="4"/>
      <c r="KGK846" s="4"/>
      <c r="KGL846" s="4"/>
      <c r="KGM846" s="4"/>
      <c r="KGN846" s="4"/>
      <c r="KGO846" s="4"/>
      <c r="KGP846" s="4"/>
      <c r="KGQ846" s="4"/>
      <c r="KGR846" s="4"/>
      <c r="KGS846" s="4"/>
      <c r="KGT846" s="4"/>
      <c r="KGU846" s="4"/>
      <c r="KGV846" s="4"/>
      <c r="KGW846" s="4"/>
      <c r="KGX846" s="4"/>
      <c r="KGY846" s="4"/>
      <c r="KGZ846" s="4"/>
      <c r="KHA846" s="4"/>
      <c r="KHB846" s="4"/>
      <c r="KHC846" s="4"/>
      <c r="KHD846" s="4"/>
      <c r="KHE846" s="4"/>
      <c r="KHF846" s="4"/>
      <c r="KHG846" s="4"/>
      <c r="KHH846" s="4"/>
      <c r="KHI846" s="4"/>
      <c r="KHJ846" s="4"/>
      <c r="KHK846" s="4"/>
      <c r="KHL846" s="4"/>
      <c r="KHM846" s="4"/>
      <c r="KHN846" s="4"/>
      <c r="KHO846" s="4"/>
      <c r="KHP846" s="4"/>
      <c r="KHQ846" s="4"/>
      <c r="KHR846" s="4"/>
      <c r="KHS846" s="4"/>
      <c r="KHT846" s="4"/>
      <c r="KHU846" s="4"/>
      <c r="KHV846" s="4"/>
      <c r="KHW846" s="4"/>
      <c r="KHX846" s="4"/>
      <c r="KHY846" s="4"/>
      <c r="KHZ846" s="4"/>
      <c r="KIA846" s="4"/>
      <c r="KIB846" s="4"/>
      <c r="KIC846" s="4"/>
      <c r="KID846" s="4"/>
      <c r="KIE846" s="4"/>
      <c r="KIF846" s="4"/>
      <c r="KIG846" s="4"/>
      <c r="KIH846" s="4"/>
      <c r="KII846" s="4"/>
      <c r="KIJ846" s="4"/>
      <c r="KIK846" s="4"/>
      <c r="KIL846" s="4"/>
      <c r="KIM846" s="4"/>
      <c r="KIN846" s="4"/>
      <c r="KIO846" s="4"/>
      <c r="KIP846" s="4"/>
      <c r="KIQ846" s="4"/>
      <c r="KIR846" s="4"/>
      <c r="KIS846" s="4"/>
      <c r="KIT846" s="4"/>
      <c r="KIU846" s="4"/>
      <c r="KIV846" s="4"/>
      <c r="KIW846" s="4"/>
      <c r="KIX846" s="4"/>
      <c r="KIY846" s="4"/>
      <c r="KIZ846" s="4"/>
      <c r="KJA846" s="4"/>
      <c r="KJB846" s="4"/>
      <c r="KJC846" s="4"/>
      <c r="KJD846" s="4"/>
      <c r="KJE846" s="4"/>
      <c r="KJF846" s="4"/>
      <c r="KJG846" s="4"/>
      <c r="KJH846" s="4"/>
      <c r="KJI846" s="4"/>
      <c r="KJJ846" s="4"/>
      <c r="KJK846" s="4"/>
      <c r="KJL846" s="4"/>
      <c r="KJM846" s="4"/>
      <c r="KJN846" s="4"/>
      <c r="KJO846" s="4"/>
      <c r="KJP846" s="4"/>
      <c r="KJQ846" s="4"/>
      <c r="KJR846" s="4"/>
      <c r="KJS846" s="4"/>
      <c r="KJT846" s="4"/>
      <c r="KJU846" s="4"/>
      <c r="KJV846" s="4"/>
      <c r="KJW846" s="4"/>
      <c r="KJX846" s="4"/>
      <c r="KJY846" s="4"/>
      <c r="KJZ846" s="4"/>
      <c r="KKA846" s="4"/>
      <c r="KKB846" s="4"/>
      <c r="KKC846" s="4"/>
      <c r="KKD846" s="4"/>
      <c r="KKE846" s="4"/>
      <c r="KKF846" s="4"/>
      <c r="KKG846" s="4"/>
      <c r="KKH846" s="4"/>
      <c r="KKI846" s="4"/>
      <c r="KKJ846" s="4"/>
      <c r="KKK846" s="4"/>
      <c r="KKL846" s="4"/>
      <c r="KKM846" s="4"/>
      <c r="KKN846" s="4"/>
      <c r="KKO846" s="4"/>
      <c r="KKP846" s="4"/>
      <c r="KKQ846" s="4"/>
      <c r="KKR846" s="4"/>
      <c r="KKS846" s="4"/>
      <c r="KKT846" s="4"/>
      <c r="KKU846" s="4"/>
      <c r="KKV846" s="4"/>
      <c r="KKW846" s="4"/>
      <c r="KKX846" s="4"/>
      <c r="KKY846" s="4"/>
      <c r="KKZ846" s="4"/>
      <c r="KLA846" s="4"/>
      <c r="KLB846" s="4"/>
      <c r="KLC846" s="4"/>
      <c r="KLD846" s="4"/>
      <c r="KLE846" s="4"/>
      <c r="KLF846" s="4"/>
      <c r="KLG846" s="4"/>
      <c r="KLH846" s="4"/>
      <c r="KLI846" s="4"/>
      <c r="KLJ846" s="4"/>
      <c r="KLK846" s="4"/>
      <c r="KLL846" s="4"/>
      <c r="KLM846" s="4"/>
      <c r="KLN846" s="4"/>
      <c r="KLO846" s="4"/>
      <c r="KLP846" s="4"/>
      <c r="KLQ846" s="4"/>
      <c r="KLR846" s="4"/>
      <c r="KLS846" s="4"/>
      <c r="KLT846" s="4"/>
      <c r="KLU846" s="4"/>
      <c r="KLV846" s="4"/>
      <c r="KLW846" s="4"/>
      <c r="KLX846" s="4"/>
      <c r="KLY846" s="4"/>
      <c r="KLZ846" s="4"/>
      <c r="KMA846" s="4"/>
      <c r="KMB846" s="4"/>
      <c r="KMC846" s="4"/>
      <c r="KMD846" s="4"/>
      <c r="KME846" s="4"/>
      <c r="KMF846" s="4"/>
      <c r="KMG846" s="4"/>
      <c r="KMH846" s="4"/>
      <c r="KMI846" s="4"/>
      <c r="KMJ846" s="4"/>
      <c r="KMK846" s="4"/>
      <c r="KML846" s="4"/>
      <c r="KMM846" s="4"/>
      <c r="KMN846" s="4"/>
      <c r="KMO846" s="4"/>
      <c r="KMP846" s="4"/>
      <c r="KMQ846" s="4"/>
      <c r="KMR846" s="4"/>
      <c r="KMS846" s="4"/>
      <c r="KMT846" s="4"/>
      <c r="KMU846" s="4"/>
      <c r="KMV846" s="4"/>
      <c r="KMW846" s="4"/>
      <c r="KMX846" s="4"/>
      <c r="KMY846" s="4"/>
      <c r="KMZ846" s="4"/>
      <c r="KNA846" s="4"/>
      <c r="KNB846" s="4"/>
      <c r="KNC846" s="4"/>
      <c r="KND846" s="4"/>
      <c r="KNE846" s="4"/>
      <c r="KNF846" s="4"/>
      <c r="KNG846" s="4"/>
      <c r="KNH846" s="4"/>
      <c r="KNI846" s="4"/>
      <c r="KNJ846" s="4"/>
      <c r="KNK846" s="4"/>
      <c r="KNL846" s="4"/>
      <c r="KNM846" s="4"/>
      <c r="KNN846" s="4"/>
      <c r="KNO846" s="4"/>
      <c r="KNP846" s="4"/>
      <c r="KNQ846" s="4"/>
      <c r="KNR846" s="4"/>
      <c r="KNS846" s="4"/>
      <c r="KNT846" s="4"/>
      <c r="KNU846" s="4"/>
      <c r="KNV846" s="4"/>
      <c r="KNW846" s="4"/>
      <c r="KNX846" s="4"/>
      <c r="KNY846" s="4"/>
      <c r="KNZ846" s="4"/>
      <c r="KOA846" s="4"/>
      <c r="KOB846" s="4"/>
      <c r="KOC846" s="4"/>
      <c r="KOD846" s="4"/>
      <c r="KOE846" s="4"/>
      <c r="KOF846" s="4"/>
      <c r="KOG846" s="4"/>
      <c r="KOH846" s="4"/>
      <c r="KOI846" s="4"/>
      <c r="KOJ846" s="4"/>
      <c r="KOK846" s="4"/>
      <c r="KOL846" s="4"/>
      <c r="KOM846" s="4"/>
      <c r="KON846" s="4"/>
      <c r="KOO846" s="4"/>
      <c r="KOP846" s="4"/>
      <c r="KOQ846" s="4"/>
      <c r="KOR846" s="4"/>
      <c r="KOS846" s="4"/>
      <c r="KOT846" s="4"/>
      <c r="KOU846" s="4"/>
      <c r="KOV846" s="4"/>
      <c r="KOW846" s="4"/>
      <c r="KOX846" s="4"/>
      <c r="KOY846" s="4"/>
      <c r="KOZ846" s="4"/>
      <c r="KPA846" s="4"/>
      <c r="KPB846" s="4"/>
      <c r="KPC846" s="4"/>
      <c r="KPD846" s="4"/>
      <c r="KPE846" s="4"/>
      <c r="KPF846" s="4"/>
      <c r="KPG846" s="4"/>
      <c r="KPH846" s="4"/>
      <c r="KPI846" s="4"/>
      <c r="KPJ846" s="4"/>
      <c r="KPK846" s="4"/>
      <c r="KPL846" s="4"/>
      <c r="KPM846" s="4"/>
      <c r="KPN846" s="4"/>
      <c r="KPO846" s="4"/>
      <c r="KPP846" s="4"/>
      <c r="KPQ846" s="4"/>
      <c r="KPR846" s="4"/>
      <c r="KPS846" s="4"/>
      <c r="KPT846" s="4"/>
      <c r="KPU846" s="4"/>
      <c r="KPV846" s="4"/>
      <c r="KPW846" s="4"/>
      <c r="KPX846" s="4"/>
      <c r="KPY846" s="4"/>
      <c r="KPZ846" s="4"/>
      <c r="KQA846" s="4"/>
      <c r="KQB846" s="4"/>
      <c r="KQC846" s="4"/>
      <c r="KQD846" s="4"/>
      <c r="KQE846" s="4"/>
      <c r="KQF846" s="4"/>
      <c r="KQG846" s="4"/>
      <c r="KQH846" s="4"/>
      <c r="KQI846" s="4"/>
      <c r="KQJ846" s="4"/>
      <c r="KQK846" s="4"/>
      <c r="KQL846" s="4"/>
      <c r="KQM846" s="4"/>
      <c r="KQN846" s="4"/>
      <c r="KQO846" s="4"/>
      <c r="KQP846" s="4"/>
      <c r="KQQ846" s="4"/>
      <c r="KQR846" s="4"/>
      <c r="KQS846" s="4"/>
      <c r="KQT846" s="4"/>
      <c r="KQU846" s="4"/>
      <c r="KQV846" s="4"/>
      <c r="KQW846" s="4"/>
      <c r="KQX846" s="4"/>
      <c r="KQY846" s="4"/>
      <c r="KQZ846" s="4"/>
      <c r="KRA846" s="4"/>
      <c r="KRB846" s="4"/>
      <c r="KRC846" s="4"/>
      <c r="KRD846" s="4"/>
      <c r="KRE846" s="4"/>
      <c r="KRF846" s="4"/>
      <c r="KRG846" s="4"/>
      <c r="KRH846" s="4"/>
      <c r="KRI846" s="4"/>
      <c r="KRJ846" s="4"/>
      <c r="KRK846" s="4"/>
      <c r="KRL846" s="4"/>
      <c r="KRM846" s="4"/>
      <c r="KRN846" s="4"/>
      <c r="KRO846" s="4"/>
      <c r="KRP846" s="4"/>
      <c r="KRQ846" s="4"/>
      <c r="KRR846" s="4"/>
      <c r="KRS846" s="4"/>
      <c r="KRT846" s="4"/>
      <c r="KRU846" s="4"/>
      <c r="KRV846" s="4"/>
      <c r="KRW846" s="4"/>
      <c r="KRX846" s="4"/>
      <c r="KRY846" s="4"/>
      <c r="KRZ846" s="4"/>
      <c r="KSA846" s="4"/>
      <c r="KSB846" s="4"/>
      <c r="KSC846" s="4"/>
      <c r="KSD846" s="4"/>
      <c r="KSE846" s="4"/>
      <c r="KSF846" s="4"/>
      <c r="KSG846" s="4"/>
      <c r="KSH846" s="4"/>
      <c r="KSI846" s="4"/>
      <c r="KSJ846" s="4"/>
      <c r="KSK846" s="4"/>
      <c r="KSL846" s="4"/>
      <c r="KSM846" s="4"/>
      <c r="KSN846" s="4"/>
      <c r="KSO846" s="4"/>
      <c r="KSP846" s="4"/>
      <c r="KSQ846" s="4"/>
      <c r="KSR846" s="4"/>
      <c r="KSS846" s="4"/>
      <c r="KST846" s="4"/>
      <c r="KSU846" s="4"/>
      <c r="KSV846" s="4"/>
      <c r="KSW846" s="4"/>
      <c r="KSX846" s="4"/>
      <c r="KSY846" s="4"/>
      <c r="KSZ846" s="4"/>
      <c r="KTA846" s="4"/>
      <c r="KTB846" s="4"/>
      <c r="KTC846" s="4"/>
      <c r="KTD846" s="4"/>
      <c r="KTE846" s="4"/>
      <c r="KTF846" s="4"/>
      <c r="KTG846" s="4"/>
      <c r="KTH846" s="4"/>
      <c r="KTI846" s="4"/>
      <c r="KTJ846" s="4"/>
      <c r="KTK846" s="4"/>
      <c r="KTL846" s="4"/>
      <c r="KTM846" s="4"/>
      <c r="KTN846" s="4"/>
      <c r="KTO846" s="4"/>
      <c r="KTP846" s="4"/>
      <c r="KTQ846" s="4"/>
      <c r="KTR846" s="4"/>
      <c r="KTS846" s="4"/>
      <c r="KTT846" s="4"/>
      <c r="KTU846" s="4"/>
      <c r="KTV846" s="4"/>
      <c r="KTW846" s="4"/>
      <c r="KTX846" s="4"/>
      <c r="KTY846" s="4"/>
      <c r="KTZ846" s="4"/>
      <c r="KUA846" s="4"/>
      <c r="KUB846" s="4"/>
      <c r="KUC846" s="4"/>
      <c r="KUD846" s="4"/>
      <c r="KUE846" s="4"/>
      <c r="KUF846" s="4"/>
      <c r="KUG846" s="4"/>
      <c r="KUH846" s="4"/>
      <c r="KUI846" s="4"/>
      <c r="KUJ846" s="4"/>
      <c r="KUK846" s="4"/>
      <c r="KUL846" s="4"/>
      <c r="KUM846" s="4"/>
      <c r="KUN846" s="4"/>
      <c r="KUO846" s="4"/>
      <c r="KUP846" s="4"/>
      <c r="KUQ846" s="4"/>
      <c r="KUR846" s="4"/>
      <c r="KUS846" s="4"/>
      <c r="KUT846" s="4"/>
      <c r="KUU846" s="4"/>
      <c r="KUV846" s="4"/>
      <c r="KUW846" s="4"/>
      <c r="KUX846" s="4"/>
      <c r="KUY846" s="4"/>
      <c r="KUZ846" s="4"/>
      <c r="KVA846" s="4"/>
      <c r="KVB846" s="4"/>
      <c r="KVC846" s="4"/>
      <c r="KVD846" s="4"/>
      <c r="KVE846" s="4"/>
      <c r="KVF846" s="4"/>
      <c r="KVG846" s="4"/>
      <c r="KVH846" s="4"/>
      <c r="KVI846" s="4"/>
      <c r="KVJ846" s="4"/>
      <c r="KVK846" s="4"/>
      <c r="KVL846" s="4"/>
      <c r="KVM846" s="4"/>
      <c r="KVN846" s="4"/>
      <c r="KVO846" s="4"/>
      <c r="KVP846" s="4"/>
      <c r="KVQ846" s="4"/>
      <c r="KVR846" s="4"/>
      <c r="KVS846" s="4"/>
      <c r="KVT846" s="4"/>
      <c r="KVU846" s="4"/>
      <c r="KVV846" s="4"/>
      <c r="KVW846" s="4"/>
      <c r="KVX846" s="4"/>
      <c r="KVY846" s="4"/>
      <c r="KVZ846" s="4"/>
      <c r="KWA846" s="4"/>
      <c r="KWB846" s="4"/>
      <c r="KWC846" s="4"/>
      <c r="KWD846" s="4"/>
      <c r="KWE846" s="4"/>
      <c r="KWF846" s="4"/>
      <c r="KWG846" s="4"/>
      <c r="KWH846" s="4"/>
      <c r="KWI846" s="4"/>
      <c r="KWJ846" s="4"/>
      <c r="KWK846" s="4"/>
      <c r="KWL846" s="4"/>
      <c r="KWM846" s="4"/>
      <c r="KWN846" s="4"/>
      <c r="KWO846" s="4"/>
      <c r="KWP846" s="4"/>
      <c r="KWQ846" s="4"/>
      <c r="KWR846" s="4"/>
      <c r="KWS846" s="4"/>
      <c r="KWT846" s="4"/>
      <c r="KWU846" s="4"/>
      <c r="KWV846" s="4"/>
      <c r="KWW846" s="4"/>
      <c r="KWX846" s="4"/>
      <c r="KWY846" s="4"/>
      <c r="KWZ846" s="4"/>
      <c r="KXA846" s="4"/>
      <c r="KXB846" s="4"/>
      <c r="KXC846" s="4"/>
      <c r="KXD846" s="4"/>
      <c r="KXE846" s="4"/>
      <c r="KXF846" s="4"/>
      <c r="KXG846" s="4"/>
      <c r="KXH846" s="4"/>
      <c r="KXI846" s="4"/>
      <c r="KXJ846" s="4"/>
      <c r="KXK846" s="4"/>
      <c r="KXL846" s="4"/>
      <c r="KXM846" s="4"/>
      <c r="KXN846" s="4"/>
      <c r="KXO846" s="4"/>
      <c r="KXP846" s="4"/>
      <c r="KXQ846" s="4"/>
      <c r="KXR846" s="4"/>
      <c r="KXS846" s="4"/>
      <c r="KXT846" s="4"/>
      <c r="KXU846" s="4"/>
      <c r="KXV846" s="4"/>
      <c r="KXW846" s="4"/>
      <c r="KXX846" s="4"/>
      <c r="KXY846" s="4"/>
      <c r="KXZ846" s="4"/>
      <c r="KYA846" s="4"/>
      <c r="KYB846" s="4"/>
      <c r="KYC846" s="4"/>
      <c r="KYD846" s="4"/>
      <c r="KYE846" s="4"/>
      <c r="KYF846" s="4"/>
      <c r="KYG846" s="4"/>
      <c r="KYH846" s="4"/>
      <c r="KYI846" s="4"/>
      <c r="KYJ846" s="4"/>
      <c r="KYK846" s="4"/>
      <c r="KYL846" s="4"/>
      <c r="KYM846" s="4"/>
      <c r="KYN846" s="4"/>
      <c r="KYO846" s="4"/>
      <c r="KYP846" s="4"/>
      <c r="KYQ846" s="4"/>
      <c r="KYR846" s="4"/>
      <c r="KYS846" s="4"/>
      <c r="KYT846" s="4"/>
      <c r="KYU846" s="4"/>
      <c r="KYV846" s="4"/>
      <c r="KYW846" s="4"/>
      <c r="KYX846" s="4"/>
      <c r="KYY846" s="4"/>
      <c r="KYZ846" s="4"/>
      <c r="KZA846" s="4"/>
      <c r="KZB846" s="4"/>
      <c r="KZC846" s="4"/>
      <c r="KZD846" s="4"/>
      <c r="KZE846" s="4"/>
      <c r="KZF846" s="4"/>
      <c r="KZG846" s="4"/>
      <c r="KZH846" s="4"/>
      <c r="KZI846" s="4"/>
      <c r="KZJ846" s="4"/>
      <c r="KZK846" s="4"/>
      <c r="KZL846" s="4"/>
      <c r="KZM846" s="4"/>
      <c r="KZN846" s="4"/>
      <c r="KZO846" s="4"/>
      <c r="KZP846" s="4"/>
      <c r="KZQ846" s="4"/>
      <c r="KZR846" s="4"/>
      <c r="KZS846" s="4"/>
      <c r="KZT846" s="4"/>
      <c r="KZU846" s="4"/>
      <c r="KZV846" s="4"/>
      <c r="KZW846" s="4"/>
      <c r="KZX846" s="4"/>
      <c r="KZY846" s="4"/>
      <c r="KZZ846" s="4"/>
      <c r="LAA846" s="4"/>
      <c r="LAB846" s="4"/>
      <c r="LAC846" s="4"/>
      <c r="LAD846" s="4"/>
      <c r="LAE846" s="4"/>
      <c r="LAF846" s="4"/>
      <c r="LAG846" s="4"/>
      <c r="LAH846" s="4"/>
      <c r="LAI846" s="4"/>
      <c r="LAJ846" s="4"/>
      <c r="LAK846" s="4"/>
      <c r="LAL846" s="4"/>
      <c r="LAM846" s="4"/>
      <c r="LAN846" s="4"/>
      <c r="LAO846" s="4"/>
      <c r="LAP846" s="4"/>
      <c r="LAQ846" s="4"/>
      <c r="LAR846" s="4"/>
      <c r="LAS846" s="4"/>
      <c r="LAT846" s="4"/>
      <c r="LAU846" s="4"/>
      <c r="LAV846" s="4"/>
      <c r="LAW846" s="4"/>
      <c r="LAX846" s="4"/>
      <c r="LAY846" s="4"/>
      <c r="LAZ846" s="4"/>
      <c r="LBA846" s="4"/>
      <c r="LBB846" s="4"/>
      <c r="LBC846" s="4"/>
      <c r="LBD846" s="4"/>
      <c r="LBE846" s="4"/>
      <c r="LBF846" s="4"/>
      <c r="LBG846" s="4"/>
      <c r="LBH846" s="4"/>
      <c r="LBI846" s="4"/>
      <c r="LBJ846" s="4"/>
      <c r="LBK846" s="4"/>
      <c r="LBL846" s="4"/>
      <c r="LBM846" s="4"/>
      <c r="LBN846" s="4"/>
      <c r="LBO846" s="4"/>
      <c r="LBP846" s="4"/>
      <c r="LBQ846" s="4"/>
      <c r="LBR846" s="4"/>
      <c r="LBS846" s="4"/>
      <c r="LBT846" s="4"/>
      <c r="LBU846" s="4"/>
      <c r="LBV846" s="4"/>
      <c r="LBW846" s="4"/>
      <c r="LBX846" s="4"/>
      <c r="LBY846" s="4"/>
      <c r="LBZ846" s="4"/>
      <c r="LCA846" s="4"/>
      <c r="LCB846" s="4"/>
      <c r="LCC846" s="4"/>
      <c r="LCD846" s="4"/>
      <c r="LCE846" s="4"/>
      <c r="LCF846" s="4"/>
      <c r="LCG846" s="4"/>
      <c r="LCH846" s="4"/>
      <c r="LCI846" s="4"/>
      <c r="LCJ846" s="4"/>
      <c r="LCK846" s="4"/>
      <c r="LCL846" s="4"/>
      <c r="LCM846" s="4"/>
      <c r="LCN846" s="4"/>
      <c r="LCO846" s="4"/>
      <c r="LCP846" s="4"/>
      <c r="LCQ846" s="4"/>
      <c r="LCR846" s="4"/>
      <c r="LCS846" s="4"/>
      <c r="LCT846" s="4"/>
      <c r="LCU846" s="4"/>
      <c r="LCV846" s="4"/>
      <c r="LCW846" s="4"/>
      <c r="LCX846" s="4"/>
      <c r="LCY846" s="4"/>
      <c r="LCZ846" s="4"/>
      <c r="LDA846" s="4"/>
      <c r="LDB846" s="4"/>
      <c r="LDC846" s="4"/>
      <c r="LDD846" s="4"/>
      <c r="LDE846" s="4"/>
      <c r="LDF846" s="4"/>
      <c r="LDG846" s="4"/>
      <c r="LDH846" s="4"/>
      <c r="LDI846" s="4"/>
      <c r="LDJ846" s="4"/>
      <c r="LDK846" s="4"/>
      <c r="LDL846" s="4"/>
      <c r="LDM846" s="4"/>
      <c r="LDN846" s="4"/>
      <c r="LDO846" s="4"/>
      <c r="LDP846" s="4"/>
      <c r="LDQ846" s="4"/>
      <c r="LDR846" s="4"/>
      <c r="LDS846" s="4"/>
      <c r="LDT846" s="4"/>
      <c r="LDU846" s="4"/>
      <c r="LDV846" s="4"/>
      <c r="LDW846" s="4"/>
      <c r="LDX846" s="4"/>
      <c r="LDY846" s="4"/>
      <c r="LDZ846" s="4"/>
      <c r="LEA846" s="4"/>
      <c r="LEB846" s="4"/>
      <c r="LEC846" s="4"/>
      <c r="LED846" s="4"/>
      <c r="LEE846" s="4"/>
      <c r="LEF846" s="4"/>
      <c r="LEG846" s="4"/>
      <c r="LEH846" s="4"/>
      <c r="LEI846" s="4"/>
      <c r="LEJ846" s="4"/>
      <c r="LEK846" s="4"/>
      <c r="LEL846" s="4"/>
      <c r="LEM846" s="4"/>
      <c r="LEN846" s="4"/>
      <c r="LEO846" s="4"/>
      <c r="LEP846" s="4"/>
      <c r="LEQ846" s="4"/>
      <c r="LER846" s="4"/>
      <c r="LES846" s="4"/>
      <c r="LET846" s="4"/>
      <c r="LEU846" s="4"/>
      <c r="LEV846" s="4"/>
      <c r="LEW846" s="4"/>
      <c r="LEX846" s="4"/>
      <c r="LEY846" s="4"/>
      <c r="LEZ846" s="4"/>
      <c r="LFA846" s="4"/>
      <c r="LFB846" s="4"/>
      <c r="LFC846" s="4"/>
      <c r="LFD846" s="4"/>
      <c r="LFE846" s="4"/>
      <c r="LFF846" s="4"/>
      <c r="LFG846" s="4"/>
      <c r="LFH846" s="4"/>
      <c r="LFI846" s="4"/>
      <c r="LFJ846" s="4"/>
      <c r="LFK846" s="4"/>
      <c r="LFL846" s="4"/>
      <c r="LFM846" s="4"/>
      <c r="LFN846" s="4"/>
      <c r="LFO846" s="4"/>
      <c r="LFP846" s="4"/>
      <c r="LFQ846" s="4"/>
      <c r="LFR846" s="4"/>
      <c r="LFS846" s="4"/>
      <c r="LFT846" s="4"/>
      <c r="LFU846" s="4"/>
      <c r="LFV846" s="4"/>
      <c r="LFW846" s="4"/>
      <c r="LFX846" s="4"/>
      <c r="LFY846" s="4"/>
      <c r="LFZ846" s="4"/>
      <c r="LGA846" s="4"/>
      <c r="LGB846" s="4"/>
      <c r="LGC846" s="4"/>
      <c r="LGD846" s="4"/>
      <c r="LGE846" s="4"/>
      <c r="LGF846" s="4"/>
      <c r="LGG846" s="4"/>
      <c r="LGH846" s="4"/>
      <c r="LGI846" s="4"/>
      <c r="LGJ846" s="4"/>
      <c r="LGK846" s="4"/>
      <c r="LGL846" s="4"/>
      <c r="LGM846" s="4"/>
      <c r="LGN846" s="4"/>
      <c r="LGO846" s="4"/>
      <c r="LGP846" s="4"/>
      <c r="LGQ846" s="4"/>
      <c r="LGR846" s="4"/>
      <c r="LGS846" s="4"/>
      <c r="LGT846" s="4"/>
      <c r="LGU846" s="4"/>
      <c r="LGV846" s="4"/>
      <c r="LGW846" s="4"/>
      <c r="LGX846" s="4"/>
      <c r="LGY846" s="4"/>
      <c r="LGZ846" s="4"/>
      <c r="LHA846" s="4"/>
      <c r="LHB846" s="4"/>
      <c r="LHC846" s="4"/>
      <c r="LHD846" s="4"/>
      <c r="LHE846" s="4"/>
      <c r="LHF846" s="4"/>
      <c r="LHG846" s="4"/>
      <c r="LHH846" s="4"/>
      <c r="LHI846" s="4"/>
      <c r="LHJ846" s="4"/>
      <c r="LHK846" s="4"/>
      <c r="LHL846" s="4"/>
      <c r="LHM846" s="4"/>
      <c r="LHN846" s="4"/>
      <c r="LHO846" s="4"/>
      <c r="LHP846" s="4"/>
      <c r="LHQ846" s="4"/>
      <c r="LHR846" s="4"/>
      <c r="LHS846" s="4"/>
      <c r="LHT846" s="4"/>
      <c r="LHU846" s="4"/>
      <c r="LHV846" s="4"/>
      <c r="LHW846" s="4"/>
      <c r="LHX846" s="4"/>
      <c r="LHY846" s="4"/>
      <c r="LHZ846" s="4"/>
      <c r="LIA846" s="4"/>
      <c r="LIB846" s="4"/>
      <c r="LIC846" s="4"/>
      <c r="LID846" s="4"/>
      <c r="LIE846" s="4"/>
      <c r="LIF846" s="4"/>
      <c r="LIG846" s="4"/>
      <c r="LIH846" s="4"/>
      <c r="LII846" s="4"/>
      <c r="LIJ846" s="4"/>
      <c r="LIK846" s="4"/>
      <c r="LIL846" s="4"/>
      <c r="LIM846" s="4"/>
      <c r="LIN846" s="4"/>
      <c r="LIO846" s="4"/>
      <c r="LIP846" s="4"/>
      <c r="LIQ846" s="4"/>
      <c r="LIR846" s="4"/>
      <c r="LIS846" s="4"/>
      <c r="LIT846" s="4"/>
      <c r="LIU846" s="4"/>
      <c r="LIV846" s="4"/>
      <c r="LIW846" s="4"/>
      <c r="LIX846" s="4"/>
      <c r="LIY846" s="4"/>
      <c r="LIZ846" s="4"/>
      <c r="LJA846" s="4"/>
      <c r="LJB846" s="4"/>
      <c r="LJC846" s="4"/>
      <c r="LJD846" s="4"/>
      <c r="LJE846" s="4"/>
      <c r="LJF846" s="4"/>
      <c r="LJG846" s="4"/>
      <c r="LJH846" s="4"/>
      <c r="LJI846" s="4"/>
      <c r="LJJ846" s="4"/>
      <c r="LJK846" s="4"/>
      <c r="LJL846" s="4"/>
      <c r="LJM846" s="4"/>
      <c r="LJN846" s="4"/>
      <c r="LJO846" s="4"/>
      <c r="LJP846" s="4"/>
      <c r="LJQ846" s="4"/>
      <c r="LJR846" s="4"/>
      <c r="LJS846" s="4"/>
      <c r="LJT846" s="4"/>
      <c r="LJU846" s="4"/>
      <c r="LJV846" s="4"/>
      <c r="LJW846" s="4"/>
      <c r="LJX846" s="4"/>
      <c r="LJY846" s="4"/>
      <c r="LJZ846" s="4"/>
      <c r="LKA846" s="4"/>
      <c r="LKB846" s="4"/>
      <c r="LKC846" s="4"/>
      <c r="LKD846" s="4"/>
      <c r="LKE846" s="4"/>
      <c r="LKF846" s="4"/>
      <c r="LKG846" s="4"/>
      <c r="LKH846" s="4"/>
      <c r="LKI846" s="4"/>
      <c r="LKJ846" s="4"/>
      <c r="LKK846" s="4"/>
      <c r="LKL846" s="4"/>
      <c r="LKM846" s="4"/>
      <c r="LKN846" s="4"/>
      <c r="LKO846" s="4"/>
      <c r="LKP846" s="4"/>
      <c r="LKQ846" s="4"/>
      <c r="LKR846" s="4"/>
      <c r="LKS846" s="4"/>
      <c r="LKT846" s="4"/>
      <c r="LKU846" s="4"/>
      <c r="LKV846" s="4"/>
      <c r="LKW846" s="4"/>
      <c r="LKX846" s="4"/>
      <c r="LKY846" s="4"/>
      <c r="LKZ846" s="4"/>
      <c r="LLA846" s="4"/>
      <c r="LLB846" s="4"/>
      <c r="LLC846" s="4"/>
      <c r="LLD846" s="4"/>
      <c r="LLE846" s="4"/>
      <c r="LLF846" s="4"/>
      <c r="LLG846" s="4"/>
      <c r="LLH846" s="4"/>
      <c r="LLI846" s="4"/>
      <c r="LLJ846" s="4"/>
      <c r="LLK846" s="4"/>
      <c r="LLL846" s="4"/>
      <c r="LLM846" s="4"/>
      <c r="LLN846" s="4"/>
      <c r="LLO846" s="4"/>
      <c r="LLP846" s="4"/>
      <c r="LLQ846" s="4"/>
      <c r="LLR846" s="4"/>
      <c r="LLS846" s="4"/>
      <c r="LLT846" s="4"/>
      <c r="LLU846" s="4"/>
      <c r="LLV846" s="4"/>
      <c r="LLW846" s="4"/>
      <c r="LLX846" s="4"/>
      <c r="LLY846" s="4"/>
      <c r="LLZ846" s="4"/>
      <c r="LMA846" s="4"/>
      <c r="LMB846" s="4"/>
      <c r="LMC846" s="4"/>
      <c r="LMD846" s="4"/>
      <c r="LME846" s="4"/>
      <c r="LMF846" s="4"/>
      <c r="LMG846" s="4"/>
      <c r="LMH846" s="4"/>
      <c r="LMI846" s="4"/>
      <c r="LMJ846" s="4"/>
      <c r="LMK846" s="4"/>
      <c r="LML846" s="4"/>
      <c r="LMM846" s="4"/>
      <c r="LMN846" s="4"/>
      <c r="LMO846" s="4"/>
      <c r="LMP846" s="4"/>
      <c r="LMQ846" s="4"/>
      <c r="LMR846" s="4"/>
      <c r="LMS846" s="4"/>
      <c r="LMT846" s="4"/>
      <c r="LMU846" s="4"/>
      <c r="LMV846" s="4"/>
      <c r="LMW846" s="4"/>
      <c r="LMX846" s="4"/>
      <c r="LMY846" s="4"/>
      <c r="LMZ846" s="4"/>
      <c r="LNA846" s="4"/>
      <c r="LNB846" s="4"/>
      <c r="LNC846" s="4"/>
      <c r="LND846" s="4"/>
      <c r="LNE846" s="4"/>
      <c r="LNF846" s="4"/>
      <c r="LNG846" s="4"/>
      <c r="LNH846" s="4"/>
      <c r="LNI846" s="4"/>
      <c r="LNJ846" s="4"/>
      <c r="LNK846" s="4"/>
      <c r="LNL846" s="4"/>
      <c r="LNM846" s="4"/>
      <c r="LNN846" s="4"/>
      <c r="LNO846" s="4"/>
      <c r="LNP846" s="4"/>
      <c r="LNQ846" s="4"/>
      <c r="LNR846" s="4"/>
      <c r="LNS846" s="4"/>
      <c r="LNT846" s="4"/>
      <c r="LNU846" s="4"/>
      <c r="LNV846" s="4"/>
      <c r="LNW846" s="4"/>
      <c r="LNX846" s="4"/>
      <c r="LNY846" s="4"/>
      <c r="LNZ846" s="4"/>
      <c r="LOA846" s="4"/>
      <c r="LOB846" s="4"/>
      <c r="LOC846" s="4"/>
      <c r="LOD846" s="4"/>
      <c r="LOE846" s="4"/>
      <c r="LOF846" s="4"/>
      <c r="LOG846" s="4"/>
      <c r="LOH846" s="4"/>
      <c r="LOI846" s="4"/>
      <c r="LOJ846" s="4"/>
      <c r="LOK846" s="4"/>
      <c r="LOL846" s="4"/>
      <c r="LOM846" s="4"/>
      <c r="LON846" s="4"/>
      <c r="LOO846" s="4"/>
      <c r="LOP846" s="4"/>
      <c r="LOQ846" s="4"/>
      <c r="LOR846" s="4"/>
      <c r="LOS846" s="4"/>
      <c r="LOT846" s="4"/>
      <c r="LOU846" s="4"/>
      <c r="LOV846" s="4"/>
      <c r="LOW846" s="4"/>
      <c r="LOX846" s="4"/>
      <c r="LOY846" s="4"/>
      <c r="LOZ846" s="4"/>
      <c r="LPA846" s="4"/>
      <c r="LPB846" s="4"/>
      <c r="LPC846" s="4"/>
      <c r="LPD846" s="4"/>
      <c r="LPE846" s="4"/>
      <c r="LPF846" s="4"/>
      <c r="LPG846" s="4"/>
      <c r="LPH846" s="4"/>
      <c r="LPI846" s="4"/>
      <c r="LPJ846" s="4"/>
      <c r="LPK846" s="4"/>
      <c r="LPL846" s="4"/>
      <c r="LPM846" s="4"/>
      <c r="LPN846" s="4"/>
      <c r="LPO846" s="4"/>
      <c r="LPP846" s="4"/>
      <c r="LPQ846" s="4"/>
      <c r="LPR846" s="4"/>
      <c r="LPS846" s="4"/>
      <c r="LPT846" s="4"/>
      <c r="LPU846" s="4"/>
      <c r="LPV846" s="4"/>
      <c r="LPW846" s="4"/>
      <c r="LPX846" s="4"/>
      <c r="LPY846" s="4"/>
      <c r="LPZ846" s="4"/>
      <c r="LQA846" s="4"/>
      <c r="LQB846" s="4"/>
      <c r="LQC846" s="4"/>
      <c r="LQD846" s="4"/>
      <c r="LQE846" s="4"/>
      <c r="LQF846" s="4"/>
      <c r="LQG846" s="4"/>
      <c r="LQH846" s="4"/>
      <c r="LQI846" s="4"/>
      <c r="LQJ846" s="4"/>
      <c r="LQK846" s="4"/>
      <c r="LQL846" s="4"/>
      <c r="LQM846" s="4"/>
      <c r="LQN846" s="4"/>
      <c r="LQO846" s="4"/>
      <c r="LQP846" s="4"/>
      <c r="LQQ846" s="4"/>
      <c r="LQR846" s="4"/>
      <c r="LQS846" s="4"/>
      <c r="LQT846" s="4"/>
      <c r="LQU846" s="4"/>
      <c r="LQV846" s="4"/>
      <c r="LQW846" s="4"/>
      <c r="LQX846" s="4"/>
      <c r="LQY846" s="4"/>
      <c r="LQZ846" s="4"/>
      <c r="LRA846" s="4"/>
      <c r="LRB846" s="4"/>
      <c r="LRC846" s="4"/>
      <c r="LRD846" s="4"/>
      <c r="LRE846" s="4"/>
      <c r="LRF846" s="4"/>
      <c r="LRG846" s="4"/>
      <c r="LRH846" s="4"/>
      <c r="LRI846" s="4"/>
      <c r="LRJ846" s="4"/>
      <c r="LRK846" s="4"/>
      <c r="LRL846" s="4"/>
      <c r="LRM846" s="4"/>
      <c r="LRN846" s="4"/>
      <c r="LRO846" s="4"/>
      <c r="LRP846" s="4"/>
      <c r="LRQ846" s="4"/>
      <c r="LRR846" s="4"/>
      <c r="LRS846" s="4"/>
      <c r="LRT846" s="4"/>
      <c r="LRU846" s="4"/>
      <c r="LRV846" s="4"/>
      <c r="LRW846" s="4"/>
      <c r="LRX846" s="4"/>
      <c r="LRY846" s="4"/>
      <c r="LRZ846" s="4"/>
      <c r="LSA846" s="4"/>
      <c r="LSB846" s="4"/>
      <c r="LSC846" s="4"/>
      <c r="LSD846" s="4"/>
      <c r="LSE846" s="4"/>
      <c r="LSF846" s="4"/>
      <c r="LSG846" s="4"/>
      <c r="LSH846" s="4"/>
      <c r="LSI846" s="4"/>
      <c r="LSJ846" s="4"/>
      <c r="LSK846" s="4"/>
      <c r="LSL846" s="4"/>
      <c r="LSM846" s="4"/>
      <c r="LSN846" s="4"/>
      <c r="LSO846" s="4"/>
      <c r="LSP846" s="4"/>
      <c r="LSQ846" s="4"/>
      <c r="LSR846" s="4"/>
      <c r="LSS846" s="4"/>
      <c r="LST846" s="4"/>
      <c r="LSU846" s="4"/>
      <c r="LSV846" s="4"/>
      <c r="LSW846" s="4"/>
      <c r="LSX846" s="4"/>
      <c r="LSY846" s="4"/>
      <c r="LSZ846" s="4"/>
      <c r="LTA846" s="4"/>
      <c r="LTB846" s="4"/>
      <c r="LTC846" s="4"/>
      <c r="LTD846" s="4"/>
      <c r="LTE846" s="4"/>
      <c r="LTF846" s="4"/>
      <c r="LTG846" s="4"/>
      <c r="LTH846" s="4"/>
      <c r="LTI846" s="4"/>
      <c r="LTJ846" s="4"/>
      <c r="LTK846" s="4"/>
      <c r="LTL846" s="4"/>
      <c r="LTM846" s="4"/>
      <c r="LTN846" s="4"/>
      <c r="LTO846" s="4"/>
      <c r="LTP846" s="4"/>
      <c r="LTQ846" s="4"/>
      <c r="LTR846" s="4"/>
      <c r="LTS846" s="4"/>
      <c r="LTT846" s="4"/>
      <c r="LTU846" s="4"/>
      <c r="LTV846" s="4"/>
      <c r="LTW846" s="4"/>
      <c r="LTX846" s="4"/>
      <c r="LTY846" s="4"/>
      <c r="LTZ846" s="4"/>
      <c r="LUA846" s="4"/>
      <c r="LUB846" s="4"/>
      <c r="LUC846" s="4"/>
      <c r="LUD846" s="4"/>
      <c r="LUE846" s="4"/>
      <c r="LUF846" s="4"/>
      <c r="LUG846" s="4"/>
      <c r="LUH846" s="4"/>
      <c r="LUI846" s="4"/>
      <c r="LUJ846" s="4"/>
      <c r="LUK846" s="4"/>
      <c r="LUL846" s="4"/>
      <c r="LUM846" s="4"/>
      <c r="LUN846" s="4"/>
      <c r="LUO846" s="4"/>
      <c r="LUP846" s="4"/>
      <c r="LUQ846" s="4"/>
      <c r="LUR846" s="4"/>
      <c r="LUS846" s="4"/>
      <c r="LUT846" s="4"/>
      <c r="LUU846" s="4"/>
      <c r="LUV846" s="4"/>
      <c r="LUW846" s="4"/>
      <c r="LUX846" s="4"/>
      <c r="LUY846" s="4"/>
      <c r="LUZ846" s="4"/>
      <c r="LVA846" s="4"/>
      <c r="LVB846" s="4"/>
      <c r="LVC846" s="4"/>
      <c r="LVD846" s="4"/>
      <c r="LVE846" s="4"/>
      <c r="LVF846" s="4"/>
      <c r="LVG846" s="4"/>
      <c r="LVH846" s="4"/>
      <c r="LVI846" s="4"/>
      <c r="LVJ846" s="4"/>
      <c r="LVK846" s="4"/>
      <c r="LVL846" s="4"/>
      <c r="LVM846" s="4"/>
      <c r="LVN846" s="4"/>
      <c r="LVO846" s="4"/>
      <c r="LVP846" s="4"/>
      <c r="LVQ846" s="4"/>
      <c r="LVR846" s="4"/>
      <c r="LVS846" s="4"/>
      <c r="LVT846" s="4"/>
      <c r="LVU846" s="4"/>
      <c r="LVV846" s="4"/>
      <c r="LVW846" s="4"/>
      <c r="LVX846" s="4"/>
      <c r="LVY846" s="4"/>
      <c r="LVZ846" s="4"/>
      <c r="LWA846" s="4"/>
      <c r="LWB846" s="4"/>
      <c r="LWC846" s="4"/>
      <c r="LWD846" s="4"/>
      <c r="LWE846" s="4"/>
      <c r="LWF846" s="4"/>
      <c r="LWG846" s="4"/>
      <c r="LWH846" s="4"/>
      <c r="LWI846" s="4"/>
      <c r="LWJ846" s="4"/>
      <c r="LWK846" s="4"/>
      <c r="LWL846" s="4"/>
      <c r="LWM846" s="4"/>
      <c r="LWN846" s="4"/>
      <c r="LWO846" s="4"/>
      <c r="LWP846" s="4"/>
      <c r="LWQ846" s="4"/>
      <c r="LWR846" s="4"/>
      <c r="LWS846" s="4"/>
      <c r="LWT846" s="4"/>
      <c r="LWU846" s="4"/>
      <c r="LWV846" s="4"/>
      <c r="LWW846" s="4"/>
      <c r="LWX846" s="4"/>
      <c r="LWY846" s="4"/>
      <c r="LWZ846" s="4"/>
      <c r="LXA846" s="4"/>
      <c r="LXB846" s="4"/>
      <c r="LXC846" s="4"/>
      <c r="LXD846" s="4"/>
      <c r="LXE846" s="4"/>
      <c r="LXF846" s="4"/>
      <c r="LXG846" s="4"/>
      <c r="LXH846" s="4"/>
      <c r="LXI846" s="4"/>
      <c r="LXJ846" s="4"/>
      <c r="LXK846" s="4"/>
      <c r="LXL846" s="4"/>
      <c r="LXM846" s="4"/>
      <c r="LXN846" s="4"/>
      <c r="LXO846" s="4"/>
      <c r="LXP846" s="4"/>
      <c r="LXQ846" s="4"/>
      <c r="LXR846" s="4"/>
      <c r="LXS846" s="4"/>
      <c r="LXT846" s="4"/>
      <c r="LXU846" s="4"/>
      <c r="LXV846" s="4"/>
      <c r="LXW846" s="4"/>
      <c r="LXX846" s="4"/>
      <c r="LXY846" s="4"/>
      <c r="LXZ846" s="4"/>
      <c r="LYA846" s="4"/>
      <c r="LYB846" s="4"/>
      <c r="LYC846" s="4"/>
      <c r="LYD846" s="4"/>
      <c r="LYE846" s="4"/>
      <c r="LYF846" s="4"/>
      <c r="LYG846" s="4"/>
      <c r="LYH846" s="4"/>
      <c r="LYI846" s="4"/>
      <c r="LYJ846" s="4"/>
      <c r="LYK846" s="4"/>
      <c r="LYL846" s="4"/>
      <c r="LYM846" s="4"/>
      <c r="LYN846" s="4"/>
      <c r="LYO846" s="4"/>
      <c r="LYP846" s="4"/>
      <c r="LYQ846" s="4"/>
      <c r="LYR846" s="4"/>
      <c r="LYS846" s="4"/>
      <c r="LYT846" s="4"/>
      <c r="LYU846" s="4"/>
      <c r="LYV846" s="4"/>
      <c r="LYW846" s="4"/>
      <c r="LYX846" s="4"/>
      <c r="LYY846" s="4"/>
      <c r="LYZ846" s="4"/>
      <c r="LZA846" s="4"/>
      <c r="LZB846" s="4"/>
      <c r="LZC846" s="4"/>
      <c r="LZD846" s="4"/>
      <c r="LZE846" s="4"/>
      <c r="LZF846" s="4"/>
      <c r="LZG846" s="4"/>
      <c r="LZH846" s="4"/>
      <c r="LZI846" s="4"/>
      <c r="LZJ846" s="4"/>
      <c r="LZK846" s="4"/>
      <c r="LZL846" s="4"/>
      <c r="LZM846" s="4"/>
      <c r="LZN846" s="4"/>
      <c r="LZO846" s="4"/>
      <c r="LZP846" s="4"/>
      <c r="LZQ846" s="4"/>
      <c r="LZR846" s="4"/>
      <c r="LZS846" s="4"/>
      <c r="LZT846" s="4"/>
      <c r="LZU846" s="4"/>
      <c r="LZV846" s="4"/>
      <c r="LZW846" s="4"/>
      <c r="LZX846" s="4"/>
      <c r="LZY846" s="4"/>
      <c r="LZZ846" s="4"/>
      <c r="MAA846" s="4"/>
      <c r="MAB846" s="4"/>
      <c r="MAC846" s="4"/>
      <c r="MAD846" s="4"/>
      <c r="MAE846" s="4"/>
      <c r="MAF846" s="4"/>
      <c r="MAG846" s="4"/>
      <c r="MAH846" s="4"/>
      <c r="MAI846" s="4"/>
      <c r="MAJ846" s="4"/>
      <c r="MAK846" s="4"/>
      <c r="MAL846" s="4"/>
      <c r="MAM846" s="4"/>
      <c r="MAN846" s="4"/>
      <c r="MAO846" s="4"/>
      <c r="MAP846" s="4"/>
      <c r="MAQ846" s="4"/>
      <c r="MAR846" s="4"/>
      <c r="MAS846" s="4"/>
      <c r="MAT846" s="4"/>
      <c r="MAU846" s="4"/>
      <c r="MAV846" s="4"/>
      <c r="MAW846" s="4"/>
      <c r="MAX846" s="4"/>
      <c r="MAY846" s="4"/>
      <c r="MAZ846" s="4"/>
      <c r="MBA846" s="4"/>
      <c r="MBB846" s="4"/>
      <c r="MBC846" s="4"/>
      <c r="MBD846" s="4"/>
      <c r="MBE846" s="4"/>
      <c r="MBF846" s="4"/>
      <c r="MBG846" s="4"/>
      <c r="MBH846" s="4"/>
      <c r="MBI846" s="4"/>
      <c r="MBJ846" s="4"/>
      <c r="MBK846" s="4"/>
      <c r="MBL846" s="4"/>
      <c r="MBM846" s="4"/>
      <c r="MBN846" s="4"/>
      <c r="MBO846" s="4"/>
      <c r="MBP846" s="4"/>
      <c r="MBQ846" s="4"/>
      <c r="MBR846" s="4"/>
      <c r="MBS846" s="4"/>
      <c r="MBT846" s="4"/>
      <c r="MBU846" s="4"/>
      <c r="MBV846" s="4"/>
      <c r="MBW846" s="4"/>
      <c r="MBX846" s="4"/>
      <c r="MBY846" s="4"/>
      <c r="MBZ846" s="4"/>
      <c r="MCA846" s="4"/>
      <c r="MCB846" s="4"/>
      <c r="MCC846" s="4"/>
      <c r="MCD846" s="4"/>
      <c r="MCE846" s="4"/>
      <c r="MCF846" s="4"/>
      <c r="MCG846" s="4"/>
      <c r="MCH846" s="4"/>
      <c r="MCI846" s="4"/>
      <c r="MCJ846" s="4"/>
      <c r="MCK846" s="4"/>
      <c r="MCL846" s="4"/>
      <c r="MCM846" s="4"/>
      <c r="MCN846" s="4"/>
      <c r="MCO846" s="4"/>
      <c r="MCP846" s="4"/>
      <c r="MCQ846" s="4"/>
      <c r="MCR846" s="4"/>
      <c r="MCS846" s="4"/>
      <c r="MCT846" s="4"/>
      <c r="MCU846" s="4"/>
      <c r="MCV846" s="4"/>
      <c r="MCW846" s="4"/>
      <c r="MCX846" s="4"/>
      <c r="MCY846" s="4"/>
      <c r="MCZ846" s="4"/>
      <c r="MDA846" s="4"/>
      <c r="MDB846" s="4"/>
      <c r="MDC846" s="4"/>
      <c r="MDD846" s="4"/>
      <c r="MDE846" s="4"/>
      <c r="MDF846" s="4"/>
      <c r="MDG846" s="4"/>
      <c r="MDH846" s="4"/>
      <c r="MDI846" s="4"/>
      <c r="MDJ846" s="4"/>
      <c r="MDK846" s="4"/>
      <c r="MDL846" s="4"/>
      <c r="MDM846" s="4"/>
      <c r="MDN846" s="4"/>
      <c r="MDO846" s="4"/>
      <c r="MDP846" s="4"/>
      <c r="MDQ846" s="4"/>
      <c r="MDR846" s="4"/>
      <c r="MDS846" s="4"/>
      <c r="MDT846" s="4"/>
      <c r="MDU846" s="4"/>
      <c r="MDV846" s="4"/>
      <c r="MDW846" s="4"/>
      <c r="MDX846" s="4"/>
      <c r="MDY846" s="4"/>
      <c r="MDZ846" s="4"/>
      <c r="MEA846" s="4"/>
      <c r="MEB846" s="4"/>
      <c r="MEC846" s="4"/>
      <c r="MED846" s="4"/>
      <c r="MEE846" s="4"/>
      <c r="MEF846" s="4"/>
      <c r="MEG846" s="4"/>
      <c r="MEH846" s="4"/>
      <c r="MEI846" s="4"/>
      <c r="MEJ846" s="4"/>
      <c r="MEK846" s="4"/>
      <c r="MEL846" s="4"/>
      <c r="MEM846" s="4"/>
      <c r="MEN846" s="4"/>
      <c r="MEO846" s="4"/>
      <c r="MEP846" s="4"/>
      <c r="MEQ846" s="4"/>
      <c r="MER846" s="4"/>
      <c r="MES846" s="4"/>
      <c r="MET846" s="4"/>
      <c r="MEU846" s="4"/>
      <c r="MEV846" s="4"/>
      <c r="MEW846" s="4"/>
      <c r="MEX846" s="4"/>
      <c r="MEY846" s="4"/>
      <c r="MEZ846" s="4"/>
      <c r="MFA846" s="4"/>
      <c r="MFB846" s="4"/>
      <c r="MFC846" s="4"/>
      <c r="MFD846" s="4"/>
      <c r="MFE846" s="4"/>
      <c r="MFF846" s="4"/>
      <c r="MFG846" s="4"/>
      <c r="MFH846" s="4"/>
      <c r="MFI846" s="4"/>
      <c r="MFJ846" s="4"/>
      <c r="MFK846" s="4"/>
      <c r="MFL846" s="4"/>
      <c r="MFM846" s="4"/>
      <c r="MFN846" s="4"/>
      <c r="MFO846" s="4"/>
      <c r="MFP846" s="4"/>
      <c r="MFQ846" s="4"/>
      <c r="MFR846" s="4"/>
      <c r="MFS846" s="4"/>
      <c r="MFT846" s="4"/>
      <c r="MFU846" s="4"/>
      <c r="MFV846" s="4"/>
      <c r="MFW846" s="4"/>
      <c r="MFX846" s="4"/>
      <c r="MFY846" s="4"/>
      <c r="MFZ846" s="4"/>
      <c r="MGA846" s="4"/>
      <c r="MGB846" s="4"/>
      <c r="MGC846" s="4"/>
      <c r="MGD846" s="4"/>
      <c r="MGE846" s="4"/>
      <c r="MGF846" s="4"/>
      <c r="MGG846" s="4"/>
      <c r="MGH846" s="4"/>
      <c r="MGI846" s="4"/>
      <c r="MGJ846" s="4"/>
      <c r="MGK846" s="4"/>
      <c r="MGL846" s="4"/>
      <c r="MGM846" s="4"/>
      <c r="MGN846" s="4"/>
      <c r="MGO846" s="4"/>
      <c r="MGP846" s="4"/>
      <c r="MGQ846" s="4"/>
      <c r="MGR846" s="4"/>
      <c r="MGS846" s="4"/>
      <c r="MGT846" s="4"/>
      <c r="MGU846" s="4"/>
      <c r="MGV846" s="4"/>
      <c r="MGW846" s="4"/>
      <c r="MGX846" s="4"/>
      <c r="MGY846" s="4"/>
      <c r="MGZ846" s="4"/>
      <c r="MHA846" s="4"/>
      <c r="MHB846" s="4"/>
      <c r="MHC846" s="4"/>
      <c r="MHD846" s="4"/>
      <c r="MHE846" s="4"/>
      <c r="MHF846" s="4"/>
      <c r="MHG846" s="4"/>
      <c r="MHH846" s="4"/>
      <c r="MHI846" s="4"/>
      <c r="MHJ846" s="4"/>
      <c r="MHK846" s="4"/>
      <c r="MHL846" s="4"/>
      <c r="MHM846" s="4"/>
      <c r="MHN846" s="4"/>
      <c r="MHO846" s="4"/>
      <c r="MHP846" s="4"/>
      <c r="MHQ846" s="4"/>
      <c r="MHR846" s="4"/>
      <c r="MHS846" s="4"/>
      <c r="MHT846" s="4"/>
      <c r="MHU846" s="4"/>
      <c r="MHV846" s="4"/>
      <c r="MHW846" s="4"/>
      <c r="MHX846" s="4"/>
      <c r="MHY846" s="4"/>
      <c r="MHZ846" s="4"/>
      <c r="MIA846" s="4"/>
      <c r="MIB846" s="4"/>
      <c r="MIC846" s="4"/>
      <c r="MID846" s="4"/>
      <c r="MIE846" s="4"/>
      <c r="MIF846" s="4"/>
      <c r="MIG846" s="4"/>
      <c r="MIH846" s="4"/>
      <c r="MII846" s="4"/>
      <c r="MIJ846" s="4"/>
      <c r="MIK846" s="4"/>
      <c r="MIL846" s="4"/>
      <c r="MIM846" s="4"/>
      <c r="MIN846" s="4"/>
      <c r="MIO846" s="4"/>
      <c r="MIP846" s="4"/>
      <c r="MIQ846" s="4"/>
      <c r="MIR846" s="4"/>
      <c r="MIS846" s="4"/>
      <c r="MIT846" s="4"/>
      <c r="MIU846" s="4"/>
      <c r="MIV846" s="4"/>
      <c r="MIW846" s="4"/>
      <c r="MIX846" s="4"/>
      <c r="MIY846" s="4"/>
      <c r="MIZ846" s="4"/>
      <c r="MJA846" s="4"/>
      <c r="MJB846" s="4"/>
      <c r="MJC846" s="4"/>
      <c r="MJD846" s="4"/>
      <c r="MJE846" s="4"/>
      <c r="MJF846" s="4"/>
      <c r="MJG846" s="4"/>
      <c r="MJH846" s="4"/>
      <c r="MJI846" s="4"/>
      <c r="MJJ846" s="4"/>
      <c r="MJK846" s="4"/>
      <c r="MJL846" s="4"/>
      <c r="MJM846" s="4"/>
      <c r="MJN846" s="4"/>
      <c r="MJO846" s="4"/>
      <c r="MJP846" s="4"/>
      <c r="MJQ846" s="4"/>
      <c r="MJR846" s="4"/>
      <c r="MJS846" s="4"/>
      <c r="MJT846" s="4"/>
      <c r="MJU846" s="4"/>
      <c r="MJV846" s="4"/>
      <c r="MJW846" s="4"/>
      <c r="MJX846" s="4"/>
      <c r="MJY846" s="4"/>
      <c r="MJZ846" s="4"/>
      <c r="MKA846" s="4"/>
      <c r="MKB846" s="4"/>
      <c r="MKC846" s="4"/>
      <c r="MKD846" s="4"/>
      <c r="MKE846" s="4"/>
      <c r="MKF846" s="4"/>
      <c r="MKG846" s="4"/>
      <c r="MKH846" s="4"/>
      <c r="MKI846" s="4"/>
      <c r="MKJ846" s="4"/>
      <c r="MKK846" s="4"/>
      <c r="MKL846" s="4"/>
      <c r="MKM846" s="4"/>
      <c r="MKN846" s="4"/>
      <c r="MKO846" s="4"/>
      <c r="MKP846" s="4"/>
      <c r="MKQ846" s="4"/>
      <c r="MKR846" s="4"/>
      <c r="MKS846" s="4"/>
      <c r="MKT846" s="4"/>
      <c r="MKU846" s="4"/>
      <c r="MKV846" s="4"/>
      <c r="MKW846" s="4"/>
      <c r="MKX846" s="4"/>
      <c r="MKY846" s="4"/>
      <c r="MKZ846" s="4"/>
      <c r="MLA846" s="4"/>
      <c r="MLB846" s="4"/>
      <c r="MLC846" s="4"/>
      <c r="MLD846" s="4"/>
      <c r="MLE846" s="4"/>
      <c r="MLF846" s="4"/>
      <c r="MLG846" s="4"/>
      <c r="MLH846" s="4"/>
      <c r="MLI846" s="4"/>
      <c r="MLJ846" s="4"/>
      <c r="MLK846" s="4"/>
      <c r="MLL846" s="4"/>
      <c r="MLM846" s="4"/>
      <c r="MLN846" s="4"/>
      <c r="MLO846" s="4"/>
      <c r="MLP846" s="4"/>
      <c r="MLQ846" s="4"/>
      <c r="MLR846" s="4"/>
      <c r="MLS846" s="4"/>
      <c r="MLT846" s="4"/>
      <c r="MLU846" s="4"/>
      <c r="MLV846" s="4"/>
      <c r="MLW846" s="4"/>
      <c r="MLX846" s="4"/>
      <c r="MLY846" s="4"/>
      <c r="MLZ846" s="4"/>
      <c r="MMA846" s="4"/>
      <c r="MMB846" s="4"/>
      <c r="MMC846" s="4"/>
      <c r="MMD846" s="4"/>
      <c r="MME846" s="4"/>
      <c r="MMF846" s="4"/>
      <c r="MMG846" s="4"/>
      <c r="MMH846" s="4"/>
      <c r="MMI846" s="4"/>
      <c r="MMJ846" s="4"/>
      <c r="MMK846" s="4"/>
      <c r="MML846" s="4"/>
      <c r="MMM846" s="4"/>
      <c r="MMN846" s="4"/>
      <c r="MMO846" s="4"/>
      <c r="MMP846" s="4"/>
      <c r="MMQ846" s="4"/>
      <c r="MMR846" s="4"/>
      <c r="MMS846" s="4"/>
      <c r="MMT846" s="4"/>
      <c r="MMU846" s="4"/>
      <c r="MMV846" s="4"/>
      <c r="MMW846" s="4"/>
      <c r="MMX846" s="4"/>
      <c r="MMY846" s="4"/>
      <c r="MMZ846" s="4"/>
      <c r="MNA846" s="4"/>
      <c r="MNB846" s="4"/>
      <c r="MNC846" s="4"/>
      <c r="MND846" s="4"/>
      <c r="MNE846" s="4"/>
      <c r="MNF846" s="4"/>
      <c r="MNG846" s="4"/>
      <c r="MNH846" s="4"/>
      <c r="MNI846" s="4"/>
      <c r="MNJ846" s="4"/>
      <c r="MNK846" s="4"/>
      <c r="MNL846" s="4"/>
      <c r="MNM846" s="4"/>
      <c r="MNN846" s="4"/>
      <c r="MNO846" s="4"/>
      <c r="MNP846" s="4"/>
      <c r="MNQ846" s="4"/>
      <c r="MNR846" s="4"/>
      <c r="MNS846" s="4"/>
      <c r="MNT846" s="4"/>
      <c r="MNU846" s="4"/>
      <c r="MNV846" s="4"/>
      <c r="MNW846" s="4"/>
      <c r="MNX846" s="4"/>
      <c r="MNY846" s="4"/>
      <c r="MNZ846" s="4"/>
      <c r="MOA846" s="4"/>
      <c r="MOB846" s="4"/>
      <c r="MOC846" s="4"/>
      <c r="MOD846" s="4"/>
      <c r="MOE846" s="4"/>
      <c r="MOF846" s="4"/>
      <c r="MOG846" s="4"/>
      <c r="MOH846" s="4"/>
      <c r="MOI846" s="4"/>
      <c r="MOJ846" s="4"/>
      <c r="MOK846" s="4"/>
      <c r="MOL846" s="4"/>
      <c r="MOM846" s="4"/>
      <c r="MON846" s="4"/>
      <c r="MOO846" s="4"/>
      <c r="MOP846" s="4"/>
      <c r="MOQ846" s="4"/>
      <c r="MOR846" s="4"/>
      <c r="MOS846" s="4"/>
      <c r="MOT846" s="4"/>
      <c r="MOU846" s="4"/>
      <c r="MOV846" s="4"/>
      <c r="MOW846" s="4"/>
      <c r="MOX846" s="4"/>
      <c r="MOY846" s="4"/>
      <c r="MOZ846" s="4"/>
      <c r="MPA846" s="4"/>
      <c r="MPB846" s="4"/>
      <c r="MPC846" s="4"/>
      <c r="MPD846" s="4"/>
      <c r="MPE846" s="4"/>
      <c r="MPF846" s="4"/>
      <c r="MPG846" s="4"/>
      <c r="MPH846" s="4"/>
      <c r="MPI846" s="4"/>
      <c r="MPJ846" s="4"/>
      <c r="MPK846" s="4"/>
      <c r="MPL846" s="4"/>
      <c r="MPM846" s="4"/>
      <c r="MPN846" s="4"/>
      <c r="MPO846" s="4"/>
      <c r="MPP846" s="4"/>
      <c r="MPQ846" s="4"/>
      <c r="MPR846" s="4"/>
      <c r="MPS846" s="4"/>
      <c r="MPT846" s="4"/>
      <c r="MPU846" s="4"/>
      <c r="MPV846" s="4"/>
      <c r="MPW846" s="4"/>
      <c r="MPX846" s="4"/>
      <c r="MPY846" s="4"/>
      <c r="MPZ846" s="4"/>
      <c r="MQA846" s="4"/>
      <c r="MQB846" s="4"/>
      <c r="MQC846" s="4"/>
      <c r="MQD846" s="4"/>
      <c r="MQE846" s="4"/>
      <c r="MQF846" s="4"/>
      <c r="MQG846" s="4"/>
      <c r="MQH846" s="4"/>
      <c r="MQI846" s="4"/>
      <c r="MQJ846" s="4"/>
      <c r="MQK846" s="4"/>
      <c r="MQL846" s="4"/>
      <c r="MQM846" s="4"/>
      <c r="MQN846" s="4"/>
      <c r="MQO846" s="4"/>
      <c r="MQP846" s="4"/>
      <c r="MQQ846" s="4"/>
      <c r="MQR846" s="4"/>
      <c r="MQS846" s="4"/>
      <c r="MQT846" s="4"/>
      <c r="MQU846" s="4"/>
      <c r="MQV846" s="4"/>
      <c r="MQW846" s="4"/>
      <c r="MQX846" s="4"/>
      <c r="MQY846" s="4"/>
      <c r="MQZ846" s="4"/>
      <c r="MRA846" s="4"/>
      <c r="MRB846" s="4"/>
      <c r="MRC846" s="4"/>
      <c r="MRD846" s="4"/>
      <c r="MRE846" s="4"/>
      <c r="MRF846" s="4"/>
      <c r="MRG846" s="4"/>
      <c r="MRH846" s="4"/>
      <c r="MRI846" s="4"/>
      <c r="MRJ846" s="4"/>
      <c r="MRK846" s="4"/>
      <c r="MRL846" s="4"/>
      <c r="MRM846" s="4"/>
      <c r="MRN846" s="4"/>
      <c r="MRO846" s="4"/>
      <c r="MRP846" s="4"/>
      <c r="MRQ846" s="4"/>
      <c r="MRR846" s="4"/>
      <c r="MRS846" s="4"/>
      <c r="MRT846" s="4"/>
      <c r="MRU846" s="4"/>
      <c r="MRV846" s="4"/>
      <c r="MRW846" s="4"/>
      <c r="MRX846" s="4"/>
      <c r="MRY846" s="4"/>
      <c r="MRZ846" s="4"/>
      <c r="MSA846" s="4"/>
      <c r="MSB846" s="4"/>
      <c r="MSC846" s="4"/>
      <c r="MSD846" s="4"/>
      <c r="MSE846" s="4"/>
      <c r="MSF846" s="4"/>
      <c r="MSG846" s="4"/>
      <c r="MSH846" s="4"/>
      <c r="MSI846" s="4"/>
      <c r="MSJ846" s="4"/>
      <c r="MSK846" s="4"/>
      <c r="MSL846" s="4"/>
      <c r="MSM846" s="4"/>
      <c r="MSN846" s="4"/>
      <c r="MSO846" s="4"/>
      <c r="MSP846" s="4"/>
      <c r="MSQ846" s="4"/>
      <c r="MSR846" s="4"/>
      <c r="MSS846" s="4"/>
      <c r="MST846" s="4"/>
      <c r="MSU846" s="4"/>
      <c r="MSV846" s="4"/>
      <c r="MSW846" s="4"/>
      <c r="MSX846" s="4"/>
      <c r="MSY846" s="4"/>
      <c r="MSZ846" s="4"/>
      <c r="MTA846" s="4"/>
      <c r="MTB846" s="4"/>
      <c r="MTC846" s="4"/>
      <c r="MTD846" s="4"/>
      <c r="MTE846" s="4"/>
      <c r="MTF846" s="4"/>
      <c r="MTG846" s="4"/>
      <c r="MTH846" s="4"/>
      <c r="MTI846" s="4"/>
      <c r="MTJ846" s="4"/>
      <c r="MTK846" s="4"/>
      <c r="MTL846" s="4"/>
      <c r="MTM846" s="4"/>
      <c r="MTN846" s="4"/>
      <c r="MTO846" s="4"/>
      <c r="MTP846" s="4"/>
      <c r="MTQ846" s="4"/>
      <c r="MTR846" s="4"/>
      <c r="MTS846" s="4"/>
      <c r="MTT846" s="4"/>
      <c r="MTU846" s="4"/>
      <c r="MTV846" s="4"/>
      <c r="MTW846" s="4"/>
      <c r="MTX846" s="4"/>
      <c r="MTY846" s="4"/>
      <c r="MTZ846" s="4"/>
      <c r="MUA846" s="4"/>
      <c r="MUB846" s="4"/>
      <c r="MUC846" s="4"/>
      <c r="MUD846" s="4"/>
      <c r="MUE846" s="4"/>
      <c r="MUF846" s="4"/>
      <c r="MUG846" s="4"/>
      <c r="MUH846" s="4"/>
      <c r="MUI846" s="4"/>
      <c r="MUJ846" s="4"/>
      <c r="MUK846" s="4"/>
      <c r="MUL846" s="4"/>
      <c r="MUM846" s="4"/>
      <c r="MUN846" s="4"/>
      <c r="MUO846" s="4"/>
      <c r="MUP846" s="4"/>
      <c r="MUQ846" s="4"/>
      <c r="MUR846" s="4"/>
      <c r="MUS846" s="4"/>
      <c r="MUT846" s="4"/>
      <c r="MUU846" s="4"/>
      <c r="MUV846" s="4"/>
      <c r="MUW846" s="4"/>
      <c r="MUX846" s="4"/>
      <c r="MUY846" s="4"/>
      <c r="MUZ846" s="4"/>
      <c r="MVA846" s="4"/>
      <c r="MVB846" s="4"/>
      <c r="MVC846" s="4"/>
      <c r="MVD846" s="4"/>
      <c r="MVE846" s="4"/>
      <c r="MVF846" s="4"/>
      <c r="MVG846" s="4"/>
      <c r="MVH846" s="4"/>
      <c r="MVI846" s="4"/>
      <c r="MVJ846" s="4"/>
      <c r="MVK846" s="4"/>
      <c r="MVL846" s="4"/>
      <c r="MVM846" s="4"/>
      <c r="MVN846" s="4"/>
      <c r="MVO846" s="4"/>
      <c r="MVP846" s="4"/>
      <c r="MVQ846" s="4"/>
      <c r="MVR846" s="4"/>
      <c r="MVS846" s="4"/>
      <c r="MVT846" s="4"/>
      <c r="MVU846" s="4"/>
      <c r="MVV846" s="4"/>
      <c r="MVW846" s="4"/>
      <c r="MVX846" s="4"/>
      <c r="MVY846" s="4"/>
      <c r="MVZ846" s="4"/>
      <c r="MWA846" s="4"/>
      <c r="MWB846" s="4"/>
      <c r="MWC846" s="4"/>
      <c r="MWD846" s="4"/>
      <c r="MWE846" s="4"/>
      <c r="MWF846" s="4"/>
      <c r="MWG846" s="4"/>
      <c r="MWH846" s="4"/>
      <c r="MWI846" s="4"/>
      <c r="MWJ846" s="4"/>
      <c r="MWK846" s="4"/>
      <c r="MWL846" s="4"/>
      <c r="MWM846" s="4"/>
      <c r="MWN846" s="4"/>
      <c r="MWO846" s="4"/>
      <c r="MWP846" s="4"/>
      <c r="MWQ846" s="4"/>
      <c r="MWR846" s="4"/>
      <c r="MWS846" s="4"/>
      <c r="MWT846" s="4"/>
      <c r="MWU846" s="4"/>
      <c r="MWV846" s="4"/>
      <c r="MWW846" s="4"/>
      <c r="MWX846" s="4"/>
      <c r="MWY846" s="4"/>
      <c r="MWZ846" s="4"/>
      <c r="MXA846" s="4"/>
      <c r="MXB846" s="4"/>
      <c r="MXC846" s="4"/>
      <c r="MXD846" s="4"/>
      <c r="MXE846" s="4"/>
      <c r="MXF846" s="4"/>
      <c r="MXG846" s="4"/>
      <c r="MXH846" s="4"/>
      <c r="MXI846" s="4"/>
      <c r="MXJ846" s="4"/>
      <c r="MXK846" s="4"/>
      <c r="MXL846" s="4"/>
      <c r="MXM846" s="4"/>
      <c r="MXN846" s="4"/>
      <c r="MXO846" s="4"/>
      <c r="MXP846" s="4"/>
      <c r="MXQ846" s="4"/>
      <c r="MXR846" s="4"/>
      <c r="MXS846" s="4"/>
      <c r="MXT846" s="4"/>
      <c r="MXU846" s="4"/>
      <c r="MXV846" s="4"/>
      <c r="MXW846" s="4"/>
      <c r="MXX846" s="4"/>
      <c r="MXY846" s="4"/>
      <c r="MXZ846" s="4"/>
      <c r="MYA846" s="4"/>
      <c r="MYB846" s="4"/>
      <c r="MYC846" s="4"/>
      <c r="MYD846" s="4"/>
      <c r="MYE846" s="4"/>
      <c r="MYF846" s="4"/>
      <c r="MYG846" s="4"/>
      <c r="MYH846" s="4"/>
      <c r="MYI846" s="4"/>
      <c r="MYJ846" s="4"/>
      <c r="MYK846" s="4"/>
      <c r="MYL846" s="4"/>
      <c r="MYM846" s="4"/>
      <c r="MYN846" s="4"/>
      <c r="MYO846" s="4"/>
      <c r="MYP846" s="4"/>
      <c r="MYQ846" s="4"/>
      <c r="MYR846" s="4"/>
      <c r="MYS846" s="4"/>
      <c r="MYT846" s="4"/>
      <c r="MYU846" s="4"/>
      <c r="MYV846" s="4"/>
      <c r="MYW846" s="4"/>
      <c r="MYX846" s="4"/>
      <c r="MYY846" s="4"/>
      <c r="MYZ846" s="4"/>
      <c r="MZA846" s="4"/>
      <c r="MZB846" s="4"/>
      <c r="MZC846" s="4"/>
      <c r="MZD846" s="4"/>
      <c r="MZE846" s="4"/>
      <c r="MZF846" s="4"/>
      <c r="MZG846" s="4"/>
      <c r="MZH846" s="4"/>
      <c r="MZI846" s="4"/>
      <c r="MZJ846" s="4"/>
      <c r="MZK846" s="4"/>
      <c r="MZL846" s="4"/>
      <c r="MZM846" s="4"/>
      <c r="MZN846" s="4"/>
      <c r="MZO846" s="4"/>
      <c r="MZP846" s="4"/>
      <c r="MZQ846" s="4"/>
      <c r="MZR846" s="4"/>
      <c r="MZS846" s="4"/>
      <c r="MZT846" s="4"/>
      <c r="MZU846" s="4"/>
      <c r="MZV846" s="4"/>
      <c r="MZW846" s="4"/>
      <c r="MZX846" s="4"/>
      <c r="MZY846" s="4"/>
      <c r="MZZ846" s="4"/>
      <c r="NAA846" s="4"/>
      <c r="NAB846" s="4"/>
      <c r="NAC846" s="4"/>
      <c r="NAD846" s="4"/>
      <c r="NAE846" s="4"/>
      <c r="NAF846" s="4"/>
      <c r="NAG846" s="4"/>
      <c r="NAH846" s="4"/>
      <c r="NAI846" s="4"/>
      <c r="NAJ846" s="4"/>
      <c r="NAK846" s="4"/>
      <c r="NAL846" s="4"/>
      <c r="NAM846" s="4"/>
      <c r="NAN846" s="4"/>
      <c r="NAO846" s="4"/>
      <c r="NAP846" s="4"/>
      <c r="NAQ846" s="4"/>
      <c r="NAR846" s="4"/>
      <c r="NAS846" s="4"/>
      <c r="NAT846" s="4"/>
      <c r="NAU846" s="4"/>
      <c r="NAV846" s="4"/>
      <c r="NAW846" s="4"/>
      <c r="NAX846" s="4"/>
      <c r="NAY846" s="4"/>
      <c r="NAZ846" s="4"/>
      <c r="NBA846" s="4"/>
      <c r="NBB846" s="4"/>
      <c r="NBC846" s="4"/>
      <c r="NBD846" s="4"/>
      <c r="NBE846" s="4"/>
      <c r="NBF846" s="4"/>
      <c r="NBG846" s="4"/>
      <c r="NBH846" s="4"/>
      <c r="NBI846" s="4"/>
      <c r="NBJ846" s="4"/>
      <c r="NBK846" s="4"/>
      <c r="NBL846" s="4"/>
      <c r="NBM846" s="4"/>
      <c r="NBN846" s="4"/>
      <c r="NBO846" s="4"/>
      <c r="NBP846" s="4"/>
      <c r="NBQ846" s="4"/>
      <c r="NBR846" s="4"/>
      <c r="NBS846" s="4"/>
      <c r="NBT846" s="4"/>
      <c r="NBU846" s="4"/>
      <c r="NBV846" s="4"/>
      <c r="NBW846" s="4"/>
      <c r="NBX846" s="4"/>
      <c r="NBY846" s="4"/>
      <c r="NBZ846" s="4"/>
      <c r="NCA846" s="4"/>
      <c r="NCB846" s="4"/>
      <c r="NCC846" s="4"/>
      <c r="NCD846" s="4"/>
      <c r="NCE846" s="4"/>
      <c r="NCF846" s="4"/>
      <c r="NCG846" s="4"/>
      <c r="NCH846" s="4"/>
      <c r="NCI846" s="4"/>
      <c r="NCJ846" s="4"/>
      <c r="NCK846" s="4"/>
      <c r="NCL846" s="4"/>
      <c r="NCM846" s="4"/>
      <c r="NCN846" s="4"/>
      <c r="NCO846" s="4"/>
      <c r="NCP846" s="4"/>
      <c r="NCQ846" s="4"/>
      <c r="NCR846" s="4"/>
      <c r="NCS846" s="4"/>
      <c r="NCT846" s="4"/>
      <c r="NCU846" s="4"/>
      <c r="NCV846" s="4"/>
      <c r="NCW846" s="4"/>
      <c r="NCX846" s="4"/>
      <c r="NCY846" s="4"/>
      <c r="NCZ846" s="4"/>
      <c r="NDA846" s="4"/>
      <c r="NDB846" s="4"/>
      <c r="NDC846" s="4"/>
      <c r="NDD846" s="4"/>
      <c r="NDE846" s="4"/>
      <c r="NDF846" s="4"/>
      <c r="NDG846" s="4"/>
      <c r="NDH846" s="4"/>
      <c r="NDI846" s="4"/>
      <c r="NDJ846" s="4"/>
      <c r="NDK846" s="4"/>
      <c r="NDL846" s="4"/>
      <c r="NDM846" s="4"/>
      <c r="NDN846" s="4"/>
      <c r="NDO846" s="4"/>
      <c r="NDP846" s="4"/>
      <c r="NDQ846" s="4"/>
      <c r="NDR846" s="4"/>
      <c r="NDS846" s="4"/>
      <c r="NDT846" s="4"/>
      <c r="NDU846" s="4"/>
      <c r="NDV846" s="4"/>
      <c r="NDW846" s="4"/>
      <c r="NDX846" s="4"/>
      <c r="NDY846" s="4"/>
      <c r="NDZ846" s="4"/>
      <c r="NEA846" s="4"/>
      <c r="NEB846" s="4"/>
      <c r="NEC846" s="4"/>
      <c r="NED846" s="4"/>
      <c r="NEE846" s="4"/>
      <c r="NEF846" s="4"/>
      <c r="NEG846" s="4"/>
      <c r="NEH846" s="4"/>
      <c r="NEI846" s="4"/>
      <c r="NEJ846" s="4"/>
      <c r="NEK846" s="4"/>
      <c r="NEL846" s="4"/>
      <c r="NEM846" s="4"/>
      <c r="NEN846" s="4"/>
      <c r="NEO846" s="4"/>
      <c r="NEP846" s="4"/>
      <c r="NEQ846" s="4"/>
      <c r="NER846" s="4"/>
      <c r="NES846" s="4"/>
      <c r="NET846" s="4"/>
      <c r="NEU846" s="4"/>
      <c r="NEV846" s="4"/>
      <c r="NEW846" s="4"/>
      <c r="NEX846" s="4"/>
      <c r="NEY846" s="4"/>
      <c r="NEZ846" s="4"/>
      <c r="NFA846" s="4"/>
      <c r="NFB846" s="4"/>
      <c r="NFC846" s="4"/>
      <c r="NFD846" s="4"/>
      <c r="NFE846" s="4"/>
      <c r="NFF846" s="4"/>
      <c r="NFG846" s="4"/>
      <c r="NFH846" s="4"/>
      <c r="NFI846" s="4"/>
      <c r="NFJ846" s="4"/>
      <c r="NFK846" s="4"/>
      <c r="NFL846" s="4"/>
      <c r="NFM846" s="4"/>
      <c r="NFN846" s="4"/>
      <c r="NFO846" s="4"/>
      <c r="NFP846" s="4"/>
      <c r="NFQ846" s="4"/>
      <c r="NFR846" s="4"/>
      <c r="NFS846" s="4"/>
      <c r="NFT846" s="4"/>
      <c r="NFU846" s="4"/>
      <c r="NFV846" s="4"/>
      <c r="NFW846" s="4"/>
      <c r="NFX846" s="4"/>
      <c r="NFY846" s="4"/>
      <c r="NFZ846" s="4"/>
      <c r="NGA846" s="4"/>
      <c r="NGB846" s="4"/>
      <c r="NGC846" s="4"/>
      <c r="NGD846" s="4"/>
      <c r="NGE846" s="4"/>
      <c r="NGF846" s="4"/>
      <c r="NGG846" s="4"/>
      <c r="NGH846" s="4"/>
      <c r="NGI846" s="4"/>
      <c r="NGJ846" s="4"/>
      <c r="NGK846" s="4"/>
      <c r="NGL846" s="4"/>
      <c r="NGM846" s="4"/>
      <c r="NGN846" s="4"/>
      <c r="NGO846" s="4"/>
      <c r="NGP846" s="4"/>
      <c r="NGQ846" s="4"/>
      <c r="NGR846" s="4"/>
      <c r="NGS846" s="4"/>
      <c r="NGT846" s="4"/>
      <c r="NGU846" s="4"/>
      <c r="NGV846" s="4"/>
      <c r="NGW846" s="4"/>
      <c r="NGX846" s="4"/>
      <c r="NGY846" s="4"/>
      <c r="NGZ846" s="4"/>
      <c r="NHA846" s="4"/>
      <c r="NHB846" s="4"/>
      <c r="NHC846" s="4"/>
      <c r="NHD846" s="4"/>
      <c r="NHE846" s="4"/>
      <c r="NHF846" s="4"/>
      <c r="NHG846" s="4"/>
      <c r="NHH846" s="4"/>
      <c r="NHI846" s="4"/>
      <c r="NHJ846" s="4"/>
      <c r="NHK846" s="4"/>
      <c r="NHL846" s="4"/>
      <c r="NHM846" s="4"/>
      <c r="NHN846" s="4"/>
      <c r="NHO846" s="4"/>
      <c r="NHP846" s="4"/>
      <c r="NHQ846" s="4"/>
      <c r="NHR846" s="4"/>
      <c r="NHS846" s="4"/>
      <c r="NHT846" s="4"/>
      <c r="NHU846" s="4"/>
      <c r="NHV846" s="4"/>
      <c r="NHW846" s="4"/>
      <c r="NHX846" s="4"/>
      <c r="NHY846" s="4"/>
      <c r="NHZ846" s="4"/>
      <c r="NIA846" s="4"/>
      <c r="NIB846" s="4"/>
      <c r="NIC846" s="4"/>
      <c r="NID846" s="4"/>
      <c r="NIE846" s="4"/>
      <c r="NIF846" s="4"/>
      <c r="NIG846" s="4"/>
      <c r="NIH846" s="4"/>
      <c r="NII846" s="4"/>
      <c r="NIJ846" s="4"/>
      <c r="NIK846" s="4"/>
      <c r="NIL846" s="4"/>
      <c r="NIM846" s="4"/>
      <c r="NIN846" s="4"/>
      <c r="NIO846" s="4"/>
      <c r="NIP846" s="4"/>
      <c r="NIQ846" s="4"/>
      <c r="NIR846" s="4"/>
      <c r="NIS846" s="4"/>
      <c r="NIT846" s="4"/>
      <c r="NIU846" s="4"/>
      <c r="NIV846" s="4"/>
      <c r="NIW846" s="4"/>
      <c r="NIX846" s="4"/>
      <c r="NIY846" s="4"/>
      <c r="NIZ846" s="4"/>
      <c r="NJA846" s="4"/>
      <c r="NJB846" s="4"/>
      <c r="NJC846" s="4"/>
      <c r="NJD846" s="4"/>
      <c r="NJE846" s="4"/>
      <c r="NJF846" s="4"/>
      <c r="NJG846" s="4"/>
      <c r="NJH846" s="4"/>
      <c r="NJI846" s="4"/>
      <c r="NJJ846" s="4"/>
      <c r="NJK846" s="4"/>
      <c r="NJL846" s="4"/>
      <c r="NJM846" s="4"/>
      <c r="NJN846" s="4"/>
      <c r="NJO846" s="4"/>
      <c r="NJP846" s="4"/>
      <c r="NJQ846" s="4"/>
      <c r="NJR846" s="4"/>
      <c r="NJS846" s="4"/>
      <c r="NJT846" s="4"/>
      <c r="NJU846" s="4"/>
      <c r="NJV846" s="4"/>
      <c r="NJW846" s="4"/>
      <c r="NJX846" s="4"/>
      <c r="NJY846" s="4"/>
      <c r="NJZ846" s="4"/>
      <c r="NKA846" s="4"/>
      <c r="NKB846" s="4"/>
      <c r="NKC846" s="4"/>
      <c r="NKD846" s="4"/>
      <c r="NKE846" s="4"/>
      <c r="NKF846" s="4"/>
      <c r="NKG846" s="4"/>
      <c r="NKH846" s="4"/>
      <c r="NKI846" s="4"/>
      <c r="NKJ846" s="4"/>
      <c r="NKK846" s="4"/>
      <c r="NKL846" s="4"/>
      <c r="NKM846" s="4"/>
      <c r="NKN846" s="4"/>
      <c r="NKO846" s="4"/>
      <c r="NKP846" s="4"/>
      <c r="NKQ846" s="4"/>
      <c r="NKR846" s="4"/>
      <c r="NKS846" s="4"/>
      <c r="NKT846" s="4"/>
      <c r="NKU846" s="4"/>
      <c r="NKV846" s="4"/>
      <c r="NKW846" s="4"/>
      <c r="NKX846" s="4"/>
      <c r="NKY846" s="4"/>
      <c r="NKZ846" s="4"/>
      <c r="NLA846" s="4"/>
      <c r="NLB846" s="4"/>
      <c r="NLC846" s="4"/>
      <c r="NLD846" s="4"/>
      <c r="NLE846" s="4"/>
      <c r="NLF846" s="4"/>
      <c r="NLG846" s="4"/>
      <c r="NLH846" s="4"/>
      <c r="NLI846" s="4"/>
      <c r="NLJ846" s="4"/>
      <c r="NLK846" s="4"/>
      <c r="NLL846" s="4"/>
      <c r="NLM846" s="4"/>
      <c r="NLN846" s="4"/>
      <c r="NLO846" s="4"/>
      <c r="NLP846" s="4"/>
      <c r="NLQ846" s="4"/>
      <c r="NLR846" s="4"/>
      <c r="NLS846" s="4"/>
      <c r="NLT846" s="4"/>
      <c r="NLU846" s="4"/>
      <c r="NLV846" s="4"/>
      <c r="NLW846" s="4"/>
      <c r="NLX846" s="4"/>
      <c r="NLY846" s="4"/>
      <c r="NLZ846" s="4"/>
      <c r="NMA846" s="4"/>
      <c r="NMB846" s="4"/>
      <c r="NMC846" s="4"/>
      <c r="NMD846" s="4"/>
      <c r="NME846" s="4"/>
      <c r="NMF846" s="4"/>
      <c r="NMG846" s="4"/>
      <c r="NMH846" s="4"/>
      <c r="NMI846" s="4"/>
      <c r="NMJ846" s="4"/>
      <c r="NMK846" s="4"/>
      <c r="NML846" s="4"/>
      <c r="NMM846" s="4"/>
      <c r="NMN846" s="4"/>
      <c r="NMO846" s="4"/>
      <c r="NMP846" s="4"/>
      <c r="NMQ846" s="4"/>
      <c r="NMR846" s="4"/>
      <c r="NMS846" s="4"/>
      <c r="NMT846" s="4"/>
      <c r="NMU846" s="4"/>
      <c r="NMV846" s="4"/>
      <c r="NMW846" s="4"/>
      <c r="NMX846" s="4"/>
      <c r="NMY846" s="4"/>
      <c r="NMZ846" s="4"/>
      <c r="NNA846" s="4"/>
      <c r="NNB846" s="4"/>
      <c r="NNC846" s="4"/>
      <c r="NND846" s="4"/>
      <c r="NNE846" s="4"/>
      <c r="NNF846" s="4"/>
      <c r="NNG846" s="4"/>
      <c r="NNH846" s="4"/>
      <c r="NNI846" s="4"/>
      <c r="NNJ846" s="4"/>
      <c r="NNK846" s="4"/>
      <c r="NNL846" s="4"/>
      <c r="NNM846" s="4"/>
      <c r="NNN846" s="4"/>
      <c r="NNO846" s="4"/>
      <c r="NNP846" s="4"/>
      <c r="NNQ846" s="4"/>
      <c r="NNR846" s="4"/>
      <c r="NNS846" s="4"/>
      <c r="NNT846" s="4"/>
      <c r="NNU846" s="4"/>
      <c r="NNV846" s="4"/>
      <c r="NNW846" s="4"/>
      <c r="NNX846" s="4"/>
      <c r="NNY846" s="4"/>
      <c r="NNZ846" s="4"/>
      <c r="NOA846" s="4"/>
      <c r="NOB846" s="4"/>
      <c r="NOC846" s="4"/>
      <c r="NOD846" s="4"/>
      <c r="NOE846" s="4"/>
      <c r="NOF846" s="4"/>
      <c r="NOG846" s="4"/>
      <c r="NOH846" s="4"/>
      <c r="NOI846" s="4"/>
      <c r="NOJ846" s="4"/>
      <c r="NOK846" s="4"/>
      <c r="NOL846" s="4"/>
      <c r="NOM846" s="4"/>
      <c r="NON846" s="4"/>
      <c r="NOO846" s="4"/>
      <c r="NOP846" s="4"/>
      <c r="NOQ846" s="4"/>
      <c r="NOR846" s="4"/>
      <c r="NOS846" s="4"/>
      <c r="NOT846" s="4"/>
      <c r="NOU846" s="4"/>
      <c r="NOV846" s="4"/>
      <c r="NOW846" s="4"/>
      <c r="NOX846" s="4"/>
      <c r="NOY846" s="4"/>
      <c r="NOZ846" s="4"/>
      <c r="NPA846" s="4"/>
      <c r="NPB846" s="4"/>
      <c r="NPC846" s="4"/>
      <c r="NPD846" s="4"/>
      <c r="NPE846" s="4"/>
      <c r="NPF846" s="4"/>
      <c r="NPG846" s="4"/>
      <c r="NPH846" s="4"/>
      <c r="NPI846" s="4"/>
      <c r="NPJ846" s="4"/>
      <c r="NPK846" s="4"/>
      <c r="NPL846" s="4"/>
      <c r="NPM846" s="4"/>
      <c r="NPN846" s="4"/>
      <c r="NPO846" s="4"/>
      <c r="NPP846" s="4"/>
      <c r="NPQ846" s="4"/>
      <c r="NPR846" s="4"/>
      <c r="NPS846" s="4"/>
      <c r="NPT846" s="4"/>
      <c r="NPU846" s="4"/>
      <c r="NPV846" s="4"/>
      <c r="NPW846" s="4"/>
      <c r="NPX846" s="4"/>
      <c r="NPY846" s="4"/>
      <c r="NPZ846" s="4"/>
      <c r="NQA846" s="4"/>
      <c r="NQB846" s="4"/>
      <c r="NQC846" s="4"/>
      <c r="NQD846" s="4"/>
      <c r="NQE846" s="4"/>
      <c r="NQF846" s="4"/>
      <c r="NQG846" s="4"/>
      <c r="NQH846" s="4"/>
      <c r="NQI846" s="4"/>
      <c r="NQJ846" s="4"/>
      <c r="NQK846" s="4"/>
      <c r="NQL846" s="4"/>
      <c r="NQM846" s="4"/>
      <c r="NQN846" s="4"/>
      <c r="NQO846" s="4"/>
      <c r="NQP846" s="4"/>
      <c r="NQQ846" s="4"/>
      <c r="NQR846" s="4"/>
      <c r="NQS846" s="4"/>
      <c r="NQT846" s="4"/>
      <c r="NQU846" s="4"/>
      <c r="NQV846" s="4"/>
      <c r="NQW846" s="4"/>
      <c r="NQX846" s="4"/>
      <c r="NQY846" s="4"/>
      <c r="NQZ846" s="4"/>
      <c r="NRA846" s="4"/>
      <c r="NRB846" s="4"/>
      <c r="NRC846" s="4"/>
      <c r="NRD846" s="4"/>
      <c r="NRE846" s="4"/>
      <c r="NRF846" s="4"/>
      <c r="NRG846" s="4"/>
      <c r="NRH846" s="4"/>
      <c r="NRI846" s="4"/>
      <c r="NRJ846" s="4"/>
      <c r="NRK846" s="4"/>
      <c r="NRL846" s="4"/>
      <c r="NRM846" s="4"/>
      <c r="NRN846" s="4"/>
      <c r="NRO846" s="4"/>
      <c r="NRP846" s="4"/>
      <c r="NRQ846" s="4"/>
      <c r="NRR846" s="4"/>
      <c r="NRS846" s="4"/>
      <c r="NRT846" s="4"/>
      <c r="NRU846" s="4"/>
      <c r="NRV846" s="4"/>
      <c r="NRW846" s="4"/>
      <c r="NRX846" s="4"/>
      <c r="NRY846" s="4"/>
      <c r="NRZ846" s="4"/>
      <c r="NSA846" s="4"/>
      <c r="NSB846" s="4"/>
      <c r="NSC846" s="4"/>
      <c r="NSD846" s="4"/>
      <c r="NSE846" s="4"/>
      <c r="NSF846" s="4"/>
      <c r="NSG846" s="4"/>
      <c r="NSH846" s="4"/>
      <c r="NSI846" s="4"/>
      <c r="NSJ846" s="4"/>
      <c r="NSK846" s="4"/>
      <c r="NSL846" s="4"/>
      <c r="NSM846" s="4"/>
      <c r="NSN846" s="4"/>
      <c r="NSO846" s="4"/>
      <c r="NSP846" s="4"/>
      <c r="NSQ846" s="4"/>
      <c r="NSR846" s="4"/>
      <c r="NSS846" s="4"/>
      <c r="NST846" s="4"/>
      <c r="NSU846" s="4"/>
      <c r="NSV846" s="4"/>
      <c r="NSW846" s="4"/>
      <c r="NSX846" s="4"/>
      <c r="NSY846" s="4"/>
      <c r="NSZ846" s="4"/>
      <c r="NTA846" s="4"/>
      <c r="NTB846" s="4"/>
      <c r="NTC846" s="4"/>
      <c r="NTD846" s="4"/>
      <c r="NTE846" s="4"/>
      <c r="NTF846" s="4"/>
      <c r="NTG846" s="4"/>
      <c r="NTH846" s="4"/>
      <c r="NTI846" s="4"/>
      <c r="NTJ846" s="4"/>
      <c r="NTK846" s="4"/>
      <c r="NTL846" s="4"/>
      <c r="NTM846" s="4"/>
      <c r="NTN846" s="4"/>
      <c r="NTO846" s="4"/>
      <c r="NTP846" s="4"/>
      <c r="NTQ846" s="4"/>
      <c r="NTR846" s="4"/>
      <c r="NTS846" s="4"/>
      <c r="NTT846" s="4"/>
      <c r="NTU846" s="4"/>
      <c r="NTV846" s="4"/>
      <c r="NTW846" s="4"/>
      <c r="NTX846" s="4"/>
      <c r="NTY846" s="4"/>
      <c r="NTZ846" s="4"/>
      <c r="NUA846" s="4"/>
      <c r="NUB846" s="4"/>
      <c r="NUC846" s="4"/>
      <c r="NUD846" s="4"/>
      <c r="NUE846" s="4"/>
      <c r="NUF846" s="4"/>
      <c r="NUG846" s="4"/>
      <c r="NUH846" s="4"/>
      <c r="NUI846" s="4"/>
      <c r="NUJ846" s="4"/>
      <c r="NUK846" s="4"/>
      <c r="NUL846" s="4"/>
      <c r="NUM846" s="4"/>
      <c r="NUN846" s="4"/>
      <c r="NUO846" s="4"/>
      <c r="NUP846" s="4"/>
      <c r="NUQ846" s="4"/>
      <c r="NUR846" s="4"/>
      <c r="NUS846" s="4"/>
      <c r="NUT846" s="4"/>
      <c r="NUU846" s="4"/>
      <c r="NUV846" s="4"/>
      <c r="NUW846" s="4"/>
      <c r="NUX846" s="4"/>
      <c r="NUY846" s="4"/>
      <c r="NUZ846" s="4"/>
      <c r="NVA846" s="4"/>
      <c r="NVB846" s="4"/>
      <c r="NVC846" s="4"/>
      <c r="NVD846" s="4"/>
      <c r="NVE846" s="4"/>
      <c r="NVF846" s="4"/>
      <c r="NVG846" s="4"/>
      <c r="NVH846" s="4"/>
      <c r="NVI846" s="4"/>
      <c r="NVJ846" s="4"/>
      <c r="NVK846" s="4"/>
      <c r="NVL846" s="4"/>
      <c r="NVM846" s="4"/>
      <c r="NVN846" s="4"/>
      <c r="NVO846" s="4"/>
      <c r="NVP846" s="4"/>
      <c r="NVQ846" s="4"/>
      <c r="NVR846" s="4"/>
      <c r="NVS846" s="4"/>
      <c r="NVT846" s="4"/>
      <c r="NVU846" s="4"/>
      <c r="NVV846" s="4"/>
      <c r="NVW846" s="4"/>
      <c r="NVX846" s="4"/>
      <c r="NVY846" s="4"/>
      <c r="NVZ846" s="4"/>
      <c r="NWA846" s="4"/>
      <c r="NWB846" s="4"/>
      <c r="NWC846" s="4"/>
      <c r="NWD846" s="4"/>
      <c r="NWE846" s="4"/>
      <c r="NWF846" s="4"/>
      <c r="NWG846" s="4"/>
      <c r="NWH846" s="4"/>
      <c r="NWI846" s="4"/>
      <c r="NWJ846" s="4"/>
      <c r="NWK846" s="4"/>
      <c r="NWL846" s="4"/>
      <c r="NWM846" s="4"/>
      <c r="NWN846" s="4"/>
      <c r="NWO846" s="4"/>
      <c r="NWP846" s="4"/>
      <c r="NWQ846" s="4"/>
      <c r="NWR846" s="4"/>
      <c r="NWS846" s="4"/>
      <c r="NWT846" s="4"/>
      <c r="NWU846" s="4"/>
      <c r="NWV846" s="4"/>
      <c r="NWW846" s="4"/>
      <c r="NWX846" s="4"/>
      <c r="NWY846" s="4"/>
      <c r="NWZ846" s="4"/>
      <c r="NXA846" s="4"/>
      <c r="NXB846" s="4"/>
      <c r="NXC846" s="4"/>
      <c r="NXD846" s="4"/>
      <c r="NXE846" s="4"/>
      <c r="NXF846" s="4"/>
      <c r="NXG846" s="4"/>
      <c r="NXH846" s="4"/>
      <c r="NXI846" s="4"/>
      <c r="NXJ846" s="4"/>
      <c r="NXK846" s="4"/>
      <c r="NXL846" s="4"/>
      <c r="NXM846" s="4"/>
      <c r="NXN846" s="4"/>
      <c r="NXO846" s="4"/>
      <c r="NXP846" s="4"/>
      <c r="NXQ846" s="4"/>
      <c r="NXR846" s="4"/>
      <c r="NXS846" s="4"/>
      <c r="NXT846" s="4"/>
      <c r="NXU846" s="4"/>
      <c r="NXV846" s="4"/>
      <c r="NXW846" s="4"/>
      <c r="NXX846" s="4"/>
      <c r="NXY846" s="4"/>
      <c r="NXZ846" s="4"/>
      <c r="NYA846" s="4"/>
      <c r="NYB846" s="4"/>
      <c r="NYC846" s="4"/>
      <c r="NYD846" s="4"/>
      <c r="NYE846" s="4"/>
      <c r="NYF846" s="4"/>
      <c r="NYG846" s="4"/>
      <c r="NYH846" s="4"/>
      <c r="NYI846" s="4"/>
      <c r="NYJ846" s="4"/>
      <c r="NYK846" s="4"/>
      <c r="NYL846" s="4"/>
      <c r="NYM846" s="4"/>
      <c r="NYN846" s="4"/>
      <c r="NYO846" s="4"/>
      <c r="NYP846" s="4"/>
      <c r="NYQ846" s="4"/>
      <c r="NYR846" s="4"/>
      <c r="NYS846" s="4"/>
      <c r="NYT846" s="4"/>
      <c r="NYU846" s="4"/>
      <c r="NYV846" s="4"/>
      <c r="NYW846" s="4"/>
      <c r="NYX846" s="4"/>
      <c r="NYY846" s="4"/>
      <c r="NYZ846" s="4"/>
      <c r="NZA846" s="4"/>
      <c r="NZB846" s="4"/>
      <c r="NZC846" s="4"/>
      <c r="NZD846" s="4"/>
      <c r="NZE846" s="4"/>
      <c r="NZF846" s="4"/>
      <c r="NZG846" s="4"/>
      <c r="NZH846" s="4"/>
      <c r="NZI846" s="4"/>
      <c r="NZJ846" s="4"/>
      <c r="NZK846" s="4"/>
      <c r="NZL846" s="4"/>
      <c r="NZM846" s="4"/>
      <c r="NZN846" s="4"/>
      <c r="NZO846" s="4"/>
      <c r="NZP846" s="4"/>
      <c r="NZQ846" s="4"/>
      <c r="NZR846" s="4"/>
      <c r="NZS846" s="4"/>
      <c r="NZT846" s="4"/>
      <c r="NZU846" s="4"/>
      <c r="NZV846" s="4"/>
      <c r="NZW846" s="4"/>
      <c r="NZX846" s="4"/>
      <c r="NZY846" s="4"/>
      <c r="NZZ846" s="4"/>
      <c r="OAA846" s="4"/>
      <c r="OAB846" s="4"/>
      <c r="OAC846" s="4"/>
      <c r="OAD846" s="4"/>
      <c r="OAE846" s="4"/>
      <c r="OAF846" s="4"/>
      <c r="OAG846" s="4"/>
      <c r="OAH846" s="4"/>
      <c r="OAI846" s="4"/>
      <c r="OAJ846" s="4"/>
      <c r="OAK846" s="4"/>
      <c r="OAL846" s="4"/>
      <c r="OAM846" s="4"/>
      <c r="OAN846" s="4"/>
      <c r="OAO846" s="4"/>
      <c r="OAP846" s="4"/>
      <c r="OAQ846" s="4"/>
      <c r="OAR846" s="4"/>
      <c r="OAS846" s="4"/>
      <c r="OAT846" s="4"/>
      <c r="OAU846" s="4"/>
      <c r="OAV846" s="4"/>
      <c r="OAW846" s="4"/>
      <c r="OAX846" s="4"/>
      <c r="OAY846" s="4"/>
      <c r="OAZ846" s="4"/>
      <c r="OBA846" s="4"/>
      <c r="OBB846" s="4"/>
      <c r="OBC846" s="4"/>
      <c r="OBD846" s="4"/>
      <c r="OBE846" s="4"/>
      <c r="OBF846" s="4"/>
      <c r="OBG846" s="4"/>
      <c r="OBH846" s="4"/>
      <c r="OBI846" s="4"/>
      <c r="OBJ846" s="4"/>
      <c r="OBK846" s="4"/>
      <c r="OBL846" s="4"/>
      <c r="OBM846" s="4"/>
      <c r="OBN846" s="4"/>
      <c r="OBO846" s="4"/>
      <c r="OBP846" s="4"/>
      <c r="OBQ846" s="4"/>
      <c r="OBR846" s="4"/>
      <c r="OBS846" s="4"/>
      <c r="OBT846" s="4"/>
      <c r="OBU846" s="4"/>
      <c r="OBV846" s="4"/>
      <c r="OBW846" s="4"/>
      <c r="OBX846" s="4"/>
      <c r="OBY846" s="4"/>
      <c r="OBZ846" s="4"/>
      <c r="OCA846" s="4"/>
      <c r="OCB846" s="4"/>
      <c r="OCC846" s="4"/>
      <c r="OCD846" s="4"/>
      <c r="OCE846" s="4"/>
      <c r="OCF846" s="4"/>
      <c r="OCG846" s="4"/>
      <c r="OCH846" s="4"/>
      <c r="OCI846" s="4"/>
      <c r="OCJ846" s="4"/>
      <c r="OCK846" s="4"/>
      <c r="OCL846" s="4"/>
      <c r="OCM846" s="4"/>
      <c r="OCN846" s="4"/>
      <c r="OCO846" s="4"/>
      <c r="OCP846" s="4"/>
      <c r="OCQ846" s="4"/>
      <c r="OCR846" s="4"/>
      <c r="OCS846" s="4"/>
      <c r="OCT846" s="4"/>
      <c r="OCU846" s="4"/>
      <c r="OCV846" s="4"/>
      <c r="OCW846" s="4"/>
      <c r="OCX846" s="4"/>
      <c r="OCY846" s="4"/>
      <c r="OCZ846" s="4"/>
      <c r="ODA846" s="4"/>
      <c r="ODB846" s="4"/>
      <c r="ODC846" s="4"/>
      <c r="ODD846" s="4"/>
      <c r="ODE846" s="4"/>
      <c r="ODF846" s="4"/>
      <c r="ODG846" s="4"/>
      <c r="ODH846" s="4"/>
      <c r="ODI846" s="4"/>
      <c r="ODJ846" s="4"/>
      <c r="ODK846" s="4"/>
      <c r="ODL846" s="4"/>
      <c r="ODM846" s="4"/>
      <c r="ODN846" s="4"/>
      <c r="ODO846" s="4"/>
      <c r="ODP846" s="4"/>
      <c r="ODQ846" s="4"/>
      <c r="ODR846" s="4"/>
      <c r="ODS846" s="4"/>
      <c r="ODT846" s="4"/>
      <c r="ODU846" s="4"/>
      <c r="ODV846" s="4"/>
      <c r="ODW846" s="4"/>
      <c r="ODX846" s="4"/>
      <c r="ODY846" s="4"/>
      <c r="ODZ846" s="4"/>
      <c r="OEA846" s="4"/>
      <c r="OEB846" s="4"/>
      <c r="OEC846" s="4"/>
      <c r="OED846" s="4"/>
      <c r="OEE846" s="4"/>
      <c r="OEF846" s="4"/>
      <c r="OEG846" s="4"/>
      <c r="OEH846" s="4"/>
      <c r="OEI846" s="4"/>
      <c r="OEJ846" s="4"/>
      <c r="OEK846" s="4"/>
      <c r="OEL846" s="4"/>
      <c r="OEM846" s="4"/>
      <c r="OEN846" s="4"/>
      <c r="OEO846" s="4"/>
      <c r="OEP846" s="4"/>
      <c r="OEQ846" s="4"/>
      <c r="OER846" s="4"/>
      <c r="OES846" s="4"/>
      <c r="OET846" s="4"/>
      <c r="OEU846" s="4"/>
      <c r="OEV846" s="4"/>
      <c r="OEW846" s="4"/>
      <c r="OEX846" s="4"/>
      <c r="OEY846" s="4"/>
      <c r="OEZ846" s="4"/>
      <c r="OFA846" s="4"/>
      <c r="OFB846" s="4"/>
      <c r="OFC846" s="4"/>
      <c r="OFD846" s="4"/>
      <c r="OFE846" s="4"/>
      <c r="OFF846" s="4"/>
      <c r="OFG846" s="4"/>
      <c r="OFH846" s="4"/>
      <c r="OFI846" s="4"/>
      <c r="OFJ846" s="4"/>
      <c r="OFK846" s="4"/>
      <c r="OFL846" s="4"/>
      <c r="OFM846" s="4"/>
      <c r="OFN846" s="4"/>
      <c r="OFO846" s="4"/>
      <c r="OFP846" s="4"/>
      <c r="OFQ846" s="4"/>
      <c r="OFR846" s="4"/>
      <c r="OFS846" s="4"/>
      <c r="OFT846" s="4"/>
      <c r="OFU846" s="4"/>
      <c r="OFV846" s="4"/>
      <c r="OFW846" s="4"/>
      <c r="OFX846" s="4"/>
      <c r="OFY846" s="4"/>
      <c r="OFZ846" s="4"/>
      <c r="OGA846" s="4"/>
      <c r="OGB846" s="4"/>
      <c r="OGC846" s="4"/>
      <c r="OGD846" s="4"/>
      <c r="OGE846" s="4"/>
      <c r="OGF846" s="4"/>
      <c r="OGG846" s="4"/>
      <c r="OGH846" s="4"/>
      <c r="OGI846" s="4"/>
      <c r="OGJ846" s="4"/>
      <c r="OGK846" s="4"/>
      <c r="OGL846" s="4"/>
      <c r="OGM846" s="4"/>
      <c r="OGN846" s="4"/>
      <c r="OGO846" s="4"/>
      <c r="OGP846" s="4"/>
      <c r="OGQ846" s="4"/>
      <c r="OGR846" s="4"/>
      <c r="OGS846" s="4"/>
      <c r="OGT846" s="4"/>
      <c r="OGU846" s="4"/>
      <c r="OGV846" s="4"/>
      <c r="OGW846" s="4"/>
      <c r="OGX846" s="4"/>
      <c r="OGY846" s="4"/>
      <c r="OGZ846" s="4"/>
      <c r="OHA846" s="4"/>
      <c r="OHB846" s="4"/>
      <c r="OHC846" s="4"/>
      <c r="OHD846" s="4"/>
      <c r="OHE846" s="4"/>
      <c r="OHF846" s="4"/>
      <c r="OHG846" s="4"/>
      <c r="OHH846" s="4"/>
      <c r="OHI846" s="4"/>
      <c r="OHJ846" s="4"/>
      <c r="OHK846" s="4"/>
      <c r="OHL846" s="4"/>
      <c r="OHM846" s="4"/>
      <c r="OHN846" s="4"/>
      <c r="OHO846" s="4"/>
      <c r="OHP846" s="4"/>
      <c r="OHQ846" s="4"/>
      <c r="OHR846" s="4"/>
      <c r="OHS846" s="4"/>
      <c r="OHT846" s="4"/>
      <c r="OHU846" s="4"/>
      <c r="OHV846" s="4"/>
      <c r="OHW846" s="4"/>
      <c r="OHX846" s="4"/>
      <c r="OHY846" s="4"/>
      <c r="OHZ846" s="4"/>
      <c r="OIA846" s="4"/>
      <c r="OIB846" s="4"/>
      <c r="OIC846" s="4"/>
      <c r="OID846" s="4"/>
      <c r="OIE846" s="4"/>
      <c r="OIF846" s="4"/>
      <c r="OIG846" s="4"/>
      <c r="OIH846" s="4"/>
      <c r="OII846" s="4"/>
      <c r="OIJ846" s="4"/>
      <c r="OIK846" s="4"/>
      <c r="OIL846" s="4"/>
      <c r="OIM846" s="4"/>
      <c r="OIN846" s="4"/>
      <c r="OIO846" s="4"/>
      <c r="OIP846" s="4"/>
      <c r="OIQ846" s="4"/>
      <c r="OIR846" s="4"/>
      <c r="OIS846" s="4"/>
      <c r="OIT846" s="4"/>
      <c r="OIU846" s="4"/>
      <c r="OIV846" s="4"/>
      <c r="OIW846" s="4"/>
      <c r="OIX846" s="4"/>
      <c r="OIY846" s="4"/>
      <c r="OIZ846" s="4"/>
      <c r="OJA846" s="4"/>
      <c r="OJB846" s="4"/>
      <c r="OJC846" s="4"/>
      <c r="OJD846" s="4"/>
      <c r="OJE846" s="4"/>
      <c r="OJF846" s="4"/>
      <c r="OJG846" s="4"/>
      <c r="OJH846" s="4"/>
      <c r="OJI846" s="4"/>
      <c r="OJJ846" s="4"/>
      <c r="OJK846" s="4"/>
      <c r="OJL846" s="4"/>
      <c r="OJM846" s="4"/>
      <c r="OJN846" s="4"/>
      <c r="OJO846" s="4"/>
      <c r="OJP846" s="4"/>
      <c r="OJQ846" s="4"/>
      <c r="OJR846" s="4"/>
      <c r="OJS846" s="4"/>
      <c r="OJT846" s="4"/>
      <c r="OJU846" s="4"/>
      <c r="OJV846" s="4"/>
      <c r="OJW846" s="4"/>
      <c r="OJX846" s="4"/>
      <c r="OJY846" s="4"/>
      <c r="OJZ846" s="4"/>
      <c r="OKA846" s="4"/>
      <c r="OKB846" s="4"/>
      <c r="OKC846" s="4"/>
      <c r="OKD846" s="4"/>
      <c r="OKE846" s="4"/>
      <c r="OKF846" s="4"/>
      <c r="OKG846" s="4"/>
      <c r="OKH846" s="4"/>
      <c r="OKI846" s="4"/>
      <c r="OKJ846" s="4"/>
      <c r="OKK846" s="4"/>
      <c r="OKL846" s="4"/>
      <c r="OKM846" s="4"/>
      <c r="OKN846" s="4"/>
      <c r="OKO846" s="4"/>
      <c r="OKP846" s="4"/>
      <c r="OKQ846" s="4"/>
      <c r="OKR846" s="4"/>
      <c r="OKS846" s="4"/>
      <c r="OKT846" s="4"/>
      <c r="OKU846" s="4"/>
      <c r="OKV846" s="4"/>
      <c r="OKW846" s="4"/>
      <c r="OKX846" s="4"/>
      <c r="OKY846" s="4"/>
      <c r="OKZ846" s="4"/>
      <c r="OLA846" s="4"/>
      <c r="OLB846" s="4"/>
      <c r="OLC846" s="4"/>
      <c r="OLD846" s="4"/>
      <c r="OLE846" s="4"/>
      <c r="OLF846" s="4"/>
      <c r="OLG846" s="4"/>
      <c r="OLH846" s="4"/>
      <c r="OLI846" s="4"/>
      <c r="OLJ846" s="4"/>
      <c r="OLK846" s="4"/>
      <c r="OLL846" s="4"/>
      <c r="OLM846" s="4"/>
      <c r="OLN846" s="4"/>
      <c r="OLO846" s="4"/>
      <c r="OLP846" s="4"/>
      <c r="OLQ846" s="4"/>
      <c r="OLR846" s="4"/>
      <c r="OLS846" s="4"/>
      <c r="OLT846" s="4"/>
      <c r="OLU846" s="4"/>
      <c r="OLV846" s="4"/>
      <c r="OLW846" s="4"/>
      <c r="OLX846" s="4"/>
      <c r="OLY846" s="4"/>
      <c r="OLZ846" s="4"/>
      <c r="OMA846" s="4"/>
      <c r="OMB846" s="4"/>
      <c r="OMC846" s="4"/>
      <c r="OMD846" s="4"/>
      <c r="OME846" s="4"/>
      <c r="OMF846" s="4"/>
      <c r="OMG846" s="4"/>
      <c r="OMH846" s="4"/>
      <c r="OMI846" s="4"/>
      <c r="OMJ846" s="4"/>
      <c r="OMK846" s="4"/>
      <c r="OML846" s="4"/>
      <c r="OMM846" s="4"/>
      <c r="OMN846" s="4"/>
      <c r="OMO846" s="4"/>
      <c r="OMP846" s="4"/>
      <c r="OMQ846" s="4"/>
      <c r="OMR846" s="4"/>
      <c r="OMS846" s="4"/>
      <c r="OMT846" s="4"/>
      <c r="OMU846" s="4"/>
      <c r="OMV846" s="4"/>
      <c r="OMW846" s="4"/>
      <c r="OMX846" s="4"/>
      <c r="OMY846" s="4"/>
      <c r="OMZ846" s="4"/>
      <c r="ONA846" s="4"/>
      <c r="ONB846" s="4"/>
      <c r="ONC846" s="4"/>
      <c r="OND846" s="4"/>
      <c r="ONE846" s="4"/>
      <c r="ONF846" s="4"/>
      <c r="ONG846" s="4"/>
      <c r="ONH846" s="4"/>
      <c r="ONI846" s="4"/>
      <c r="ONJ846" s="4"/>
      <c r="ONK846" s="4"/>
      <c r="ONL846" s="4"/>
      <c r="ONM846" s="4"/>
      <c r="ONN846" s="4"/>
      <c r="ONO846" s="4"/>
      <c r="ONP846" s="4"/>
      <c r="ONQ846" s="4"/>
      <c r="ONR846" s="4"/>
      <c r="ONS846" s="4"/>
      <c r="ONT846" s="4"/>
      <c r="ONU846" s="4"/>
      <c r="ONV846" s="4"/>
      <c r="ONW846" s="4"/>
      <c r="ONX846" s="4"/>
      <c r="ONY846" s="4"/>
      <c r="ONZ846" s="4"/>
      <c r="OOA846" s="4"/>
      <c r="OOB846" s="4"/>
      <c r="OOC846" s="4"/>
      <c r="OOD846" s="4"/>
      <c r="OOE846" s="4"/>
      <c r="OOF846" s="4"/>
      <c r="OOG846" s="4"/>
      <c r="OOH846" s="4"/>
      <c r="OOI846" s="4"/>
      <c r="OOJ846" s="4"/>
      <c r="OOK846" s="4"/>
      <c r="OOL846" s="4"/>
      <c r="OOM846" s="4"/>
      <c r="OON846" s="4"/>
      <c r="OOO846" s="4"/>
      <c r="OOP846" s="4"/>
      <c r="OOQ846" s="4"/>
      <c r="OOR846" s="4"/>
      <c r="OOS846" s="4"/>
      <c r="OOT846" s="4"/>
      <c r="OOU846" s="4"/>
      <c r="OOV846" s="4"/>
      <c r="OOW846" s="4"/>
      <c r="OOX846" s="4"/>
      <c r="OOY846" s="4"/>
      <c r="OOZ846" s="4"/>
      <c r="OPA846" s="4"/>
      <c r="OPB846" s="4"/>
      <c r="OPC846" s="4"/>
      <c r="OPD846" s="4"/>
      <c r="OPE846" s="4"/>
      <c r="OPF846" s="4"/>
      <c r="OPG846" s="4"/>
      <c r="OPH846" s="4"/>
      <c r="OPI846" s="4"/>
      <c r="OPJ846" s="4"/>
      <c r="OPK846" s="4"/>
      <c r="OPL846" s="4"/>
      <c r="OPM846" s="4"/>
      <c r="OPN846" s="4"/>
      <c r="OPO846" s="4"/>
      <c r="OPP846" s="4"/>
      <c r="OPQ846" s="4"/>
      <c r="OPR846" s="4"/>
      <c r="OPS846" s="4"/>
      <c r="OPT846" s="4"/>
      <c r="OPU846" s="4"/>
      <c r="OPV846" s="4"/>
      <c r="OPW846" s="4"/>
      <c r="OPX846" s="4"/>
      <c r="OPY846" s="4"/>
      <c r="OPZ846" s="4"/>
      <c r="OQA846" s="4"/>
      <c r="OQB846" s="4"/>
      <c r="OQC846" s="4"/>
      <c r="OQD846" s="4"/>
      <c r="OQE846" s="4"/>
      <c r="OQF846" s="4"/>
      <c r="OQG846" s="4"/>
      <c r="OQH846" s="4"/>
      <c r="OQI846" s="4"/>
      <c r="OQJ846" s="4"/>
      <c r="OQK846" s="4"/>
      <c r="OQL846" s="4"/>
      <c r="OQM846" s="4"/>
      <c r="OQN846" s="4"/>
      <c r="OQO846" s="4"/>
      <c r="OQP846" s="4"/>
      <c r="OQQ846" s="4"/>
      <c r="OQR846" s="4"/>
      <c r="OQS846" s="4"/>
      <c r="OQT846" s="4"/>
      <c r="OQU846" s="4"/>
      <c r="OQV846" s="4"/>
      <c r="OQW846" s="4"/>
      <c r="OQX846" s="4"/>
      <c r="OQY846" s="4"/>
      <c r="OQZ846" s="4"/>
      <c r="ORA846" s="4"/>
      <c r="ORB846" s="4"/>
      <c r="ORC846" s="4"/>
      <c r="ORD846" s="4"/>
      <c r="ORE846" s="4"/>
      <c r="ORF846" s="4"/>
      <c r="ORG846" s="4"/>
      <c r="ORH846" s="4"/>
      <c r="ORI846" s="4"/>
      <c r="ORJ846" s="4"/>
      <c r="ORK846" s="4"/>
      <c r="ORL846" s="4"/>
      <c r="ORM846" s="4"/>
      <c r="ORN846" s="4"/>
      <c r="ORO846" s="4"/>
      <c r="ORP846" s="4"/>
      <c r="ORQ846" s="4"/>
      <c r="ORR846" s="4"/>
      <c r="ORS846" s="4"/>
      <c r="ORT846" s="4"/>
      <c r="ORU846" s="4"/>
      <c r="ORV846" s="4"/>
      <c r="ORW846" s="4"/>
      <c r="ORX846" s="4"/>
      <c r="ORY846" s="4"/>
      <c r="ORZ846" s="4"/>
      <c r="OSA846" s="4"/>
      <c r="OSB846" s="4"/>
      <c r="OSC846" s="4"/>
      <c r="OSD846" s="4"/>
      <c r="OSE846" s="4"/>
      <c r="OSF846" s="4"/>
      <c r="OSG846" s="4"/>
      <c r="OSH846" s="4"/>
      <c r="OSI846" s="4"/>
      <c r="OSJ846" s="4"/>
      <c r="OSK846" s="4"/>
      <c r="OSL846" s="4"/>
      <c r="OSM846" s="4"/>
      <c r="OSN846" s="4"/>
      <c r="OSO846" s="4"/>
      <c r="OSP846" s="4"/>
      <c r="OSQ846" s="4"/>
      <c r="OSR846" s="4"/>
      <c r="OSS846" s="4"/>
      <c r="OST846" s="4"/>
      <c r="OSU846" s="4"/>
      <c r="OSV846" s="4"/>
      <c r="OSW846" s="4"/>
      <c r="OSX846" s="4"/>
      <c r="OSY846" s="4"/>
      <c r="OSZ846" s="4"/>
      <c r="OTA846" s="4"/>
      <c r="OTB846" s="4"/>
      <c r="OTC846" s="4"/>
      <c r="OTD846" s="4"/>
      <c r="OTE846" s="4"/>
      <c r="OTF846" s="4"/>
      <c r="OTG846" s="4"/>
      <c r="OTH846" s="4"/>
      <c r="OTI846" s="4"/>
      <c r="OTJ846" s="4"/>
      <c r="OTK846" s="4"/>
      <c r="OTL846" s="4"/>
      <c r="OTM846" s="4"/>
      <c r="OTN846" s="4"/>
      <c r="OTO846" s="4"/>
      <c r="OTP846" s="4"/>
      <c r="OTQ846" s="4"/>
      <c r="OTR846" s="4"/>
      <c r="OTS846" s="4"/>
      <c r="OTT846" s="4"/>
      <c r="OTU846" s="4"/>
      <c r="OTV846" s="4"/>
      <c r="OTW846" s="4"/>
      <c r="OTX846" s="4"/>
      <c r="OTY846" s="4"/>
      <c r="OTZ846" s="4"/>
      <c r="OUA846" s="4"/>
      <c r="OUB846" s="4"/>
      <c r="OUC846" s="4"/>
      <c r="OUD846" s="4"/>
      <c r="OUE846" s="4"/>
      <c r="OUF846" s="4"/>
      <c r="OUG846" s="4"/>
      <c r="OUH846" s="4"/>
      <c r="OUI846" s="4"/>
      <c r="OUJ846" s="4"/>
      <c r="OUK846" s="4"/>
      <c r="OUL846" s="4"/>
      <c r="OUM846" s="4"/>
      <c r="OUN846" s="4"/>
      <c r="OUO846" s="4"/>
      <c r="OUP846" s="4"/>
      <c r="OUQ846" s="4"/>
      <c r="OUR846" s="4"/>
      <c r="OUS846" s="4"/>
      <c r="OUT846" s="4"/>
      <c r="OUU846" s="4"/>
      <c r="OUV846" s="4"/>
      <c r="OUW846" s="4"/>
      <c r="OUX846" s="4"/>
      <c r="OUY846" s="4"/>
      <c r="OUZ846" s="4"/>
      <c r="OVA846" s="4"/>
      <c r="OVB846" s="4"/>
      <c r="OVC846" s="4"/>
      <c r="OVD846" s="4"/>
      <c r="OVE846" s="4"/>
      <c r="OVF846" s="4"/>
      <c r="OVG846" s="4"/>
      <c r="OVH846" s="4"/>
      <c r="OVI846" s="4"/>
      <c r="OVJ846" s="4"/>
      <c r="OVK846" s="4"/>
      <c r="OVL846" s="4"/>
      <c r="OVM846" s="4"/>
      <c r="OVN846" s="4"/>
      <c r="OVO846" s="4"/>
      <c r="OVP846" s="4"/>
      <c r="OVQ846" s="4"/>
      <c r="OVR846" s="4"/>
      <c r="OVS846" s="4"/>
      <c r="OVT846" s="4"/>
      <c r="OVU846" s="4"/>
      <c r="OVV846" s="4"/>
      <c r="OVW846" s="4"/>
      <c r="OVX846" s="4"/>
      <c r="OVY846" s="4"/>
      <c r="OVZ846" s="4"/>
      <c r="OWA846" s="4"/>
      <c r="OWB846" s="4"/>
      <c r="OWC846" s="4"/>
      <c r="OWD846" s="4"/>
      <c r="OWE846" s="4"/>
      <c r="OWF846" s="4"/>
      <c r="OWG846" s="4"/>
      <c r="OWH846" s="4"/>
      <c r="OWI846" s="4"/>
      <c r="OWJ846" s="4"/>
      <c r="OWK846" s="4"/>
      <c r="OWL846" s="4"/>
      <c r="OWM846" s="4"/>
      <c r="OWN846" s="4"/>
      <c r="OWO846" s="4"/>
      <c r="OWP846" s="4"/>
      <c r="OWQ846" s="4"/>
      <c r="OWR846" s="4"/>
      <c r="OWS846" s="4"/>
      <c r="OWT846" s="4"/>
      <c r="OWU846" s="4"/>
      <c r="OWV846" s="4"/>
      <c r="OWW846" s="4"/>
      <c r="OWX846" s="4"/>
      <c r="OWY846" s="4"/>
      <c r="OWZ846" s="4"/>
      <c r="OXA846" s="4"/>
      <c r="OXB846" s="4"/>
      <c r="OXC846" s="4"/>
      <c r="OXD846" s="4"/>
      <c r="OXE846" s="4"/>
      <c r="OXF846" s="4"/>
      <c r="OXG846" s="4"/>
      <c r="OXH846" s="4"/>
      <c r="OXI846" s="4"/>
      <c r="OXJ846" s="4"/>
      <c r="OXK846" s="4"/>
      <c r="OXL846" s="4"/>
      <c r="OXM846" s="4"/>
      <c r="OXN846" s="4"/>
      <c r="OXO846" s="4"/>
      <c r="OXP846" s="4"/>
      <c r="OXQ846" s="4"/>
      <c r="OXR846" s="4"/>
      <c r="OXS846" s="4"/>
      <c r="OXT846" s="4"/>
      <c r="OXU846" s="4"/>
      <c r="OXV846" s="4"/>
      <c r="OXW846" s="4"/>
      <c r="OXX846" s="4"/>
      <c r="OXY846" s="4"/>
      <c r="OXZ846" s="4"/>
      <c r="OYA846" s="4"/>
      <c r="OYB846" s="4"/>
      <c r="OYC846" s="4"/>
      <c r="OYD846" s="4"/>
      <c r="OYE846" s="4"/>
      <c r="OYF846" s="4"/>
      <c r="OYG846" s="4"/>
      <c r="OYH846" s="4"/>
      <c r="OYI846" s="4"/>
      <c r="OYJ846" s="4"/>
      <c r="OYK846" s="4"/>
      <c r="OYL846" s="4"/>
      <c r="OYM846" s="4"/>
      <c r="OYN846" s="4"/>
      <c r="OYO846" s="4"/>
      <c r="OYP846" s="4"/>
      <c r="OYQ846" s="4"/>
      <c r="OYR846" s="4"/>
      <c r="OYS846" s="4"/>
      <c r="OYT846" s="4"/>
      <c r="OYU846" s="4"/>
      <c r="OYV846" s="4"/>
      <c r="OYW846" s="4"/>
      <c r="OYX846" s="4"/>
      <c r="OYY846" s="4"/>
      <c r="OYZ846" s="4"/>
      <c r="OZA846" s="4"/>
      <c r="OZB846" s="4"/>
      <c r="OZC846" s="4"/>
      <c r="OZD846" s="4"/>
      <c r="OZE846" s="4"/>
      <c r="OZF846" s="4"/>
      <c r="OZG846" s="4"/>
      <c r="OZH846" s="4"/>
      <c r="OZI846" s="4"/>
      <c r="OZJ846" s="4"/>
      <c r="OZK846" s="4"/>
      <c r="OZL846" s="4"/>
      <c r="OZM846" s="4"/>
      <c r="OZN846" s="4"/>
      <c r="OZO846" s="4"/>
      <c r="OZP846" s="4"/>
      <c r="OZQ846" s="4"/>
      <c r="OZR846" s="4"/>
      <c r="OZS846" s="4"/>
      <c r="OZT846" s="4"/>
      <c r="OZU846" s="4"/>
      <c r="OZV846" s="4"/>
      <c r="OZW846" s="4"/>
      <c r="OZX846" s="4"/>
      <c r="OZY846" s="4"/>
      <c r="OZZ846" s="4"/>
      <c r="PAA846" s="4"/>
      <c r="PAB846" s="4"/>
      <c r="PAC846" s="4"/>
      <c r="PAD846" s="4"/>
      <c r="PAE846" s="4"/>
      <c r="PAF846" s="4"/>
      <c r="PAG846" s="4"/>
      <c r="PAH846" s="4"/>
      <c r="PAI846" s="4"/>
      <c r="PAJ846" s="4"/>
      <c r="PAK846" s="4"/>
      <c r="PAL846" s="4"/>
      <c r="PAM846" s="4"/>
      <c r="PAN846" s="4"/>
      <c r="PAO846" s="4"/>
      <c r="PAP846" s="4"/>
      <c r="PAQ846" s="4"/>
      <c r="PAR846" s="4"/>
      <c r="PAS846" s="4"/>
      <c r="PAT846" s="4"/>
      <c r="PAU846" s="4"/>
      <c r="PAV846" s="4"/>
      <c r="PAW846" s="4"/>
      <c r="PAX846" s="4"/>
      <c r="PAY846" s="4"/>
      <c r="PAZ846" s="4"/>
      <c r="PBA846" s="4"/>
      <c r="PBB846" s="4"/>
      <c r="PBC846" s="4"/>
      <c r="PBD846" s="4"/>
      <c r="PBE846" s="4"/>
      <c r="PBF846" s="4"/>
      <c r="PBG846" s="4"/>
      <c r="PBH846" s="4"/>
      <c r="PBI846" s="4"/>
      <c r="PBJ846" s="4"/>
      <c r="PBK846" s="4"/>
      <c r="PBL846" s="4"/>
      <c r="PBM846" s="4"/>
      <c r="PBN846" s="4"/>
      <c r="PBO846" s="4"/>
      <c r="PBP846" s="4"/>
      <c r="PBQ846" s="4"/>
      <c r="PBR846" s="4"/>
      <c r="PBS846" s="4"/>
      <c r="PBT846" s="4"/>
      <c r="PBU846" s="4"/>
      <c r="PBV846" s="4"/>
      <c r="PBW846" s="4"/>
      <c r="PBX846" s="4"/>
      <c r="PBY846" s="4"/>
      <c r="PBZ846" s="4"/>
      <c r="PCA846" s="4"/>
      <c r="PCB846" s="4"/>
      <c r="PCC846" s="4"/>
      <c r="PCD846" s="4"/>
      <c r="PCE846" s="4"/>
      <c r="PCF846" s="4"/>
      <c r="PCG846" s="4"/>
      <c r="PCH846" s="4"/>
      <c r="PCI846" s="4"/>
      <c r="PCJ846" s="4"/>
      <c r="PCK846" s="4"/>
      <c r="PCL846" s="4"/>
      <c r="PCM846" s="4"/>
      <c r="PCN846" s="4"/>
      <c r="PCO846" s="4"/>
      <c r="PCP846" s="4"/>
      <c r="PCQ846" s="4"/>
      <c r="PCR846" s="4"/>
      <c r="PCS846" s="4"/>
      <c r="PCT846" s="4"/>
      <c r="PCU846" s="4"/>
      <c r="PCV846" s="4"/>
      <c r="PCW846" s="4"/>
      <c r="PCX846" s="4"/>
      <c r="PCY846" s="4"/>
      <c r="PCZ846" s="4"/>
      <c r="PDA846" s="4"/>
      <c r="PDB846" s="4"/>
      <c r="PDC846" s="4"/>
      <c r="PDD846" s="4"/>
      <c r="PDE846" s="4"/>
      <c r="PDF846" s="4"/>
      <c r="PDG846" s="4"/>
      <c r="PDH846" s="4"/>
      <c r="PDI846" s="4"/>
      <c r="PDJ846" s="4"/>
      <c r="PDK846" s="4"/>
      <c r="PDL846" s="4"/>
      <c r="PDM846" s="4"/>
      <c r="PDN846" s="4"/>
      <c r="PDO846" s="4"/>
      <c r="PDP846" s="4"/>
      <c r="PDQ846" s="4"/>
      <c r="PDR846" s="4"/>
      <c r="PDS846" s="4"/>
      <c r="PDT846" s="4"/>
      <c r="PDU846" s="4"/>
      <c r="PDV846" s="4"/>
      <c r="PDW846" s="4"/>
      <c r="PDX846" s="4"/>
      <c r="PDY846" s="4"/>
      <c r="PDZ846" s="4"/>
      <c r="PEA846" s="4"/>
      <c r="PEB846" s="4"/>
      <c r="PEC846" s="4"/>
      <c r="PED846" s="4"/>
      <c r="PEE846" s="4"/>
      <c r="PEF846" s="4"/>
      <c r="PEG846" s="4"/>
      <c r="PEH846" s="4"/>
      <c r="PEI846" s="4"/>
      <c r="PEJ846" s="4"/>
      <c r="PEK846" s="4"/>
      <c r="PEL846" s="4"/>
      <c r="PEM846" s="4"/>
      <c r="PEN846" s="4"/>
      <c r="PEO846" s="4"/>
      <c r="PEP846" s="4"/>
      <c r="PEQ846" s="4"/>
      <c r="PER846" s="4"/>
      <c r="PES846" s="4"/>
      <c r="PET846" s="4"/>
      <c r="PEU846" s="4"/>
      <c r="PEV846" s="4"/>
      <c r="PEW846" s="4"/>
      <c r="PEX846" s="4"/>
      <c r="PEY846" s="4"/>
      <c r="PEZ846" s="4"/>
      <c r="PFA846" s="4"/>
      <c r="PFB846" s="4"/>
      <c r="PFC846" s="4"/>
      <c r="PFD846" s="4"/>
      <c r="PFE846" s="4"/>
      <c r="PFF846" s="4"/>
      <c r="PFG846" s="4"/>
      <c r="PFH846" s="4"/>
      <c r="PFI846" s="4"/>
      <c r="PFJ846" s="4"/>
      <c r="PFK846" s="4"/>
      <c r="PFL846" s="4"/>
      <c r="PFM846" s="4"/>
      <c r="PFN846" s="4"/>
      <c r="PFO846" s="4"/>
      <c r="PFP846" s="4"/>
      <c r="PFQ846" s="4"/>
      <c r="PFR846" s="4"/>
      <c r="PFS846" s="4"/>
      <c r="PFT846" s="4"/>
      <c r="PFU846" s="4"/>
      <c r="PFV846" s="4"/>
      <c r="PFW846" s="4"/>
      <c r="PFX846" s="4"/>
      <c r="PFY846" s="4"/>
      <c r="PFZ846" s="4"/>
      <c r="PGA846" s="4"/>
      <c r="PGB846" s="4"/>
      <c r="PGC846" s="4"/>
      <c r="PGD846" s="4"/>
      <c r="PGE846" s="4"/>
      <c r="PGF846" s="4"/>
      <c r="PGG846" s="4"/>
      <c r="PGH846" s="4"/>
      <c r="PGI846" s="4"/>
      <c r="PGJ846" s="4"/>
      <c r="PGK846" s="4"/>
      <c r="PGL846" s="4"/>
      <c r="PGM846" s="4"/>
      <c r="PGN846" s="4"/>
      <c r="PGO846" s="4"/>
      <c r="PGP846" s="4"/>
      <c r="PGQ846" s="4"/>
      <c r="PGR846" s="4"/>
      <c r="PGS846" s="4"/>
      <c r="PGT846" s="4"/>
      <c r="PGU846" s="4"/>
      <c r="PGV846" s="4"/>
      <c r="PGW846" s="4"/>
      <c r="PGX846" s="4"/>
      <c r="PGY846" s="4"/>
      <c r="PGZ846" s="4"/>
      <c r="PHA846" s="4"/>
      <c r="PHB846" s="4"/>
      <c r="PHC846" s="4"/>
      <c r="PHD846" s="4"/>
      <c r="PHE846" s="4"/>
      <c r="PHF846" s="4"/>
      <c r="PHG846" s="4"/>
      <c r="PHH846" s="4"/>
      <c r="PHI846" s="4"/>
      <c r="PHJ846" s="4"/>
      <c r="PHK846" s="4"/>
      <c r="PHL846" s="4"/>
      <c r="PHM846" s="4"/>
      <c r="PHN846" s="4"/>
      <c r="PHO846" s="4"/>
      <c r="PHP846" s="4"/>
      <c r="PHQ846" s="4"/>
      <c r="PHR846" s="4"/>
      <c r="PHS846" s="4"/>
      <c r="PHT846" s="4"/>
      <c r="PHU846" s="4"/>
      <c r="PHV846" s="4"/>
      <c r="PHW846" s="4"/>
      <c r="PHX846" s="4"/>
      <c r="PHY846" s="4"/>
      <c r="PHZ846" s="4"/>
      <c r="PIA846" s="4"/>
      <c r="PIB846" s="4"/>
      <c r="PIC846" s="4"/>
      <c r="PID846" s="4"/>
      <c r="PIE846" s="4"/>
      <c r="PIF846" s="4"/>
      <c r="PIG846" s="4"/>
      <c r="PIH846" s="4"/>
      <c r="PII846" s="4"/>
      <c r="PIJ846" s="4"/>
      <c r="PIK846" s="4"/>
      <c r="PIL846" s="4"/>
      <c r="PIM846" s="4"/>
      <c r="PIN846" s="4"/>
      <c r="PIO846" s="4"/>
      <c r="PIP846" s="4"/>
      <c r="PIQ846" s="4"/>
      <c r="PIR846" s="4"/>
      <c r="PIS846" s="4"/>
      <c r="PIT846" s="4"/>
      <c r="PIU846" s="4"/>
      <c r="PIV846" s="4"/>
      <c r="PIW846" s="4"/>
      <c r="PIX846" s="4"/>
      <c r="PIY846" s="4"/>
      <c r="PIZ846" s="4"/>
      <c r="PJA846" s="4"/>
      <c r="PJB846" s="4"/>
      <c r="PJC846" s="4"/>
      <c r="PJD846" s="4"/>
      <c r="PJE846" s="4"/>
      <c r="PJF846" s="4"/>
      <c r="PJG846" s="4"/>
      <c r="PJH846" s="4"/>
      <c r="PJI846" s="4"/>
      <c r="PJJ846" s="4"/>
      <c r="PJK846" s="4"/>
      <c r="PJL846" s="4"/>
      <c r="PJM846" s="4"/>
      <c r="PJN846" s="4"/>
      <c r="PJO846" s="4"/>
      <c r="PJP846" s="4"/>
      <c r="PJQ846" s="4"/>
      <c r="PJR846" s="4"/>
      <c r="PJS846" s="4"/>
      <c r="PJT846" s="4"/>
      <c r="PJU846" s="4"/>
      <c r="PJV846" s="4"/>
      <c r="PJW846" s="4"/>
      <c r="PJX846" s="4"/>
      <c r="PJY846" s="4"/>
      <c r="PJZ846" s="4"/>
      <c r="PKA846" s="4"/>
      <c r="PKB846" s="4"/>
      <c r="PKC846" s="4"/>
      <c r="PKD846" s="4"/>
      <c r="PKE846" s="4"/>
      <c r="PKF846" s="4"/>
      <c r="PKG846" s="4"/>
      <c r="PKH846" s="4"/>
      <c r="PKI846" s="4"/>
      <c r="PKJ846" s="4"/>
      <c r="PKK846" s="4"/>
      <c r="PKL846" s="4"/>
      <c r="PKM846" s="4"/>
      <c r="PKN846" s="4"/>
      <c r="PKO846" s="4"/>
      <c r="PKP846" s="4"/>
      <c r="PKQ846" s="4"/>
      <c r="PKR846" s="4"/>
      <c r="PKS846" s="4"/>
      <c r="PKT846" s="4"/>
      <c r="PKU846" s="4"/>
      <c r="PKV846" s="4"/>
      <c r="PKW846" s="4"/>
      <c r="PKX846" s="4"/>
      <c r="PKY846" s="4"/>
      <c r="PKZ846" s="4"/>
      <c r="PLA846" s="4"/>
      <c r="PLB846" s="4"/>
      <c r="PLC846" s="4"/>
      <c r="PLD846" s="4"/>
      <c r="PLE846" s="4"/>
      <c r="PLF846" s="4"/>
      <c r="PLG846" s="4"/>
      <c r="PLH846" s="4"/>
      <c r="PLI846" s="4"/>
      <c r="PLJ846" s="4"/>
      <c r="PLK846" s="4"/>
      <c r="PLL846" s="4"/>
      <c r="PLM846" s="4"/>
      <c r="PLN846" s="4"/>
      <c r="PLO846" s="4"/>
      <c r="PLP846" s="4"/>
      <c r="PLQ846" s="4"/>
      <c r="PLR846" s="4"/>
      <c r="PLS846" s="4"/>
      <c r="PLT846" s="4"/>
      <c r="PLU846" s="4"/>
      <c r="PLV846" s="4"/>
      <c r="PLW846" s="4"/>
      <c r="PLX846" s="4"/>
      <c r="PLY846" s="4"/>
      <c r="PLZ846" s="4"/>
      <c r="PMA846" s="4"/>
      <c r="PMB846" s="4"/>
      <c r="PMC846" s="4"/>
      <c r="PMD846" s="4"/>
      <c r="PME846" s="4"/>
      <c r="PMF846" s="4"/>
      <c r="PMG846" s="4"/>
      <c r="PMH846" s="4"/>
      <c r="PMI846" s="4"/>
      <c r="PMJ846" s="4"/>
      <c r="PMK846" s="4"/>
      <c r="PML846" s="4"/>
      <c r="PMM846" s="4"/>
      <c r="PMN846" s="4"/>
      <c r="PMO846" s="4"/>
      <c r="PMP846" s="4"/>
      <c r="PMQ846" s="4"/>
      <c r="PMR846" s="4"/>
      <c r="PMS846" s="4"/>
      <c r="PMT846" s="4"/>
      <c r="PMU846" s="4"/>
      <c r="PMV846" s="4"/>
      <c r="PMW846" s="4"/>
      <c r="PMX846" s="4"/>
      <c r="PMY846" s="4"/>
      <c r="PMZ846" s="4"/>
      <c r="PNA846" s="4"/>
      <c r="PNB846" s="4"/>
      <c r="PNC846" s="4"/>
      <c r="PND846" s="4"/>
      <c r="PNE846" s="4"/>
      <c r="PNF846" s="4"/>
      <c r="PNG846" s="4"/>
      <c r="PNH846" s="4"/>
      <c r="PNI846" s="4"/>
      <c r="PNJ846" s="4"/>
      <c r="PNK846" s="4"/>
      <c r="PNL846" s="4"/>
      <c r="PNM846" s="4"/>
      <c r="PNN846" s="4"/>
      <c r="PNO846" s="4"/>
      <c r="PNP846" s="4"/>
      <c r="PNQ846" s="4"/>
      <c r="PNR846" s="4"/>
      <c r="PNS846" s="4"/>
      <c r="PNT846" s="4"/>
      <c r="PNU846" s="4"/>
      <c r="PNV846" s="4"/>
      <c r="PNW846" s="4"/>
      <c r="PNX846" s="4"/>
      <c r="PNY846" s="4"/>
      <c r="PNZ846" s="4"/>
      <c r="POA846" s="4"/>
      <c r="POB846" s="4"/>
      <c r="POC846" s="4"/>
      <c r="POD846" s="4"/>
      <c r="POE846" s="4"/>
      <c r="POF846" s="4"/>
      <c r="POG846" s="4"/>
      <c r="POH846" s="4"/>
      <c r="POI846" s="4"/>
      <c r="POJ846" s="4"/>
      <c r="POK846" s="4"/>
      <c r="POL846" s="4"/>
      <c r="POM846" s="4"/>
      <c r="PON846" s="4"/>
      <c r="POO846" s="4"/>
      <c r="POP846" s="4"/>
      <c r="POQ846" s="4"/>
      <c r="POR846" s="4"/>
      <c r="POS846" s="4"/>
      <c r="POT846" s="4"/>
      <c r="POU846" s="4"/>
      <c r="POV846" s="4"/>
      <c r="POW846" s="4"/>
      <c r="POX846" s="4"/>
      <c r="POY846" s="4"/>
      <c r="POZ846" s="4"/>
      <c r="PPA846" s="4"/>
      <c r="PPB846" s="4"/>
      <c r="PPC846" s="4"/>
      <c r="PPD846" s="4"/>
      <c r="PPE846" s="4"/>
      <c r="PPF846" s="4"/>
      <c r="PPG846" s="4"/>
      <c r="PPH846" s="4"/>
      <c r="PPI846" s="4"/>
      <c r="PPJ846" s="4"/>
      <c r="PPK846" s="4"/>
      <c r="PPL846" s="4"/>
      <c r="PPM846" s="4"/>
      <c r="PPN846" s="4"/>
      <c r="PPO846" s="4"/>
      <c r="PPP846" s="4"/>
      <c r="PPQ846" s="4"/>
      <c r="PPR846" s="4"/>
      <c r="PPS846" s="4"/>
      <c r="PPT846" s="4"/>
      <c r="PPU846" s="4"/>
      <c r="PPV846" s="4"/>
      <c r="PPW846" s="4"/>
      <c r="PPX846" s="4"/>
      <c r="PPY846" s="4"/>
      <c r="PPZ846" s="4"/>
      <c r="PQA846" s="4"/>
      <c r="PQB846" s="4"/>
      <c r="PQC846" s="4"/>
      <c r="PQD846" s="4"/>
      <c r="PQE846" s="4"/>
      <c r="PQF846" s="4"/>
      <c r="PQG846" s="4"/>
      <c r="PQH846" s="4"/>
      <c r="PQI846" s="4"/>
      <c r="PQJ846" s="4"/>
      <c r="PQK846" s="4"/>
      <c r="PQL846" s="4"/>
      <c r="PQM846" s="4"/>
      <c r="PQN846" s="4"/>
      <c r="PQO846" s="4"/>
      <c r="PQP846" s="4"/>
      <c r="PQQ846" s="4"/>
      <c r="PQR846" s="4"/>
      <c r="PQS846" s="4"/>
      <c r="PQT846" s="4"/>
      <c r="PQU846" s="4"/>
      <c r="PQV846" s="4"/>
      <c r="PQW846" s="4"/>
      <c r="PQX846" s="4"/>
      <c r="PQY846" s="4"/>
      <c r="PQZ846" s="4"/>
      <c r="PRA846" s="4"/>
      <c r="PRB846" s="4"/>
      <c r="PRC846" s="4"/>
      <c r="PRD846" s="4"/>
      <c r="PRE846" s="4"/>
      <c r="PRF846" s="4"/>
      <c r="PRG846" s="4"/>
      <c r="PRH846" s="4"/>
      <c r="PRI846" s="4"/>
      <c r="PRJ846" s="4"/>
      <c r="PRK846" s="4"/>
      <c r="PRL846" s="4"/>
      <c r="PRM846" s="4"/>
      <c r="PRN846" s="4"/>
      <c r="PRO846" s="4"/>
      <c r="PRP846" s="4"/>
      <c r="PRQ846" s="4"/>
      <c r="PRR846" s="4"/>
      <c r="PRS846" s="4"/>
      <c r="PRT846" s="4"/>
      <c r="PRU846" s="4"/>
      <c r="PRV846" s="4"/>
      <c r="PRW846" s="4"/>
      <c r="PRX846" s="4"/>
      <c r="PRY846" s="4"/>
      <c r="PRZ846" s="4"/>
      <c r="PSA846" s="4"/>
      <c r="PSB846" s="4"/>
      <c r="PSC846" s="4"/>
      <c r="PSD846" s="4"/>
      <c r="PSE846" s="4"/>
      <c r="PSF846" s="4"/>
      <c r="PSG846" s="4"/>
      <c r="PSH846" s="4"/>
      <c r="PSI846" s="4"/>
      <c r="PSJ846" s="4"/>
      <c r="PSK846" s="4"/>
      <c r="PSL846" s="4"/>
      <c r="PSM846" s="4"/>
      <c r="PSN846" s="4"/>
      <c r="PSO846" s="4"/>
      <c r="PSP846" s="4"/>
      <c r="PSQ846" s="4"/>
      <c r="PSR846" s="4"/>
      <c r="PSS846" s="4"/>
      <c r="PST846" s="4"/>
      <c r="PSU846" s="4"/>
      <c r="PSV846" s="4"/>
      <c r="PSW846" s="4"/>
      <c r="PSX846" s="4"/>
      <c r="PSY846" s="4"/>
      <c r="PSZ846" s="4"/>
      <c r="PTA846" s="4"/>
      <c r="PTB846" s="4"/>
      <c r="PTC846" s="4"/>
      <c r="PTD846" s="4"/>
      <c r="PTE846" s="4"/>
      <c r="PTF846" s="4"/>
      <c r="PTG846" s="4"/>
      <c r="PTH846" s="4"/>
      <c r="PTI846" s="4"/>
      <c r="PTJ846" s="4"/>
      <c r="PTK846" s="4"/>
      <c r="PTL846" s="4"/>
      <c r="PTM846" s="4"/>
      <c r="PTN846" s="4"/>
      <c r="PTO846" s="4"/>
      <c r="PTP846" s="4"/>
      <c r="PTQ846" s="4"/>
      <c r="PTR846" s="4"/>
      <c r="PTS846" s="4"/>
      <c r="PTT846" s="4"/>
      <c r="PTU846" s="4"/>
      <c r="PTV846" s="4"/>
      <c r="PTW846" s="4"/>
      <c r="PTX846" s="4"/>
      <c r="PTY846" s="4"/>
      <c r="PTZ846" s="4"/>
      <c r="PUA846" s="4"/>
      <c r="PUB846" s="4"/>
      <c r="PUC846" s="4"/>
      <c r="PUD846" s="4"/>
      <c r="PUE846" s="4"/>
      <c r="PUF846" s="4"/>
      <c r="PUG846" s="4"/>
      <c r="PUH846" s="4"/>
      <c r="PUI846" s="4"/>
      <c r="PUJ846" s="4"/>
      <c r="PUK846" s="4"/>
      <c r="PUL846" s="4"/>
      <c r="PUM846" s="4"/>
      <c r="PUN846" s="4"/>
      <c r="PUO846" s="4"/>
      <c r="PUP846" s="4"/>
      <c r="PUQ846" s="4"/>
      <c r="PUR846" s="4"/>
      <c r="PUS846" s="4"/>
      <c r="PUT846" s="4"/>
      <c r="PUU846" s="4"/>
      <c r="PUV846" s="4"/>
      <c r="PUW846" s="4"/>
      <c r="PUX846" s="4"/>
      <c r="PUY846" s="4"/>
      <c r="PUZ846" s="4"/>
      <c r="PVA846" s="4"/>
      <c r="PVB846" s="4"/>
      <c r="PVC846" s="4"/>
      <c r="PVD846" s="4"/>
      <c r="PVE846" s="4"/>
      <c r="PVF846" s="4"/>
      <c r="PVG846" s="4"/>
      <c r="PVH846" s="4"/>
      <c r="PVI846" s="4"/>
      <c r="PVJ846" s="4"/>
      <c r="PVK846" s="4"/>
      <c r="PVL846" s="4"/>
      <c r="PVM846" s="4"/>
      <c r="PVN846" s="4"/>
      <c r="PVO846" s="4"/>
      <c r="PVP846" s="4"/>
      <c r="PVQ846" s="4"/>
      <c r="PVR846" s="4"/>
      <c r="PVS846" s="4"/>
      <c r="PVT846" s="4"/>
      <c r="PVU846" s="4"/>
      <c r="PVV846" s="4"/>
      <c r="PVW846" s="4"/>
      <c r="PVX846" s="4"/>
      <c r="PVY846" s="4"/>
      <c r="PVZ846" s="4"/>
      <c r="PWA846" s="4"/>
      <c r="PWB846" s="4"/>
      <c r="PWC846" s="4"/>
      <c r="PWD846" s="4"/>
      <c r="PWE846" s="4"/>
      <c r="PWF846" s="4"/>
      <c r="PWG846" s="4"/>
      <c r="PWH846" s="4"/>
      <c r="PWI846" s="4"/>
      <c r="PWJ846" s="4"/>
      <c r="PWK846" s="4"/>
      <c r="PWL846" s="4"/>
      <c r="PWM846" s="4"/>
      <c r="PWN846" s="4"/>
      <c r="PWO846" s="4"/>
      <c r="PWP846" s="4"/>
      <c r="PWQ846" s="4"/>
      <c r="PWR846" s="4"/>
      <c r="PWS846" s="4"/>
      <c r="PWT846" s="4"/>
      <c r="PWU846" s="4"/>
      <c r="PWV846" s="4"/>
      <c r="PWW846" s="4"/>
      <c r="PWX846" s="4"/>
      <c r="PWY846" s="4"/>
      <c r="PWZ846" s="4"/>
      <c r="PXA846" s="4"/>
      <c r="PXB846" s="4"/>
      <c r="PXC846" s="4"/>
      <c r="PXD846" s="4"/>
      <c r="PXE846" s="4"/>
      <c r="PXF846" s="4"/>
      <c r="PXG846" s="4"/>
      <c r="PXH846" s="4"/>
      <c r="PXI846" s="4"/>
      <c r="PXJ846" s="4"/>
      <c r="PXK846" s="4"/>
      <c r="PXL846" s="4"/>
      <c r="PXM846" s="4"/>
      <c r="PXN846" s="4"/>
      <c r="PXO846" s="4"/>
      <c r="PXP846" s="4"/>
      <c r="PXQ846" s="4"/>
      <c r="PXR846" s="4"/>
      <c r="PXS846" s="4"/>
      <c r="PXT846" s="4"/>
      <c r="PXU846" s="4"/>
      <c r="PXV846" s="4"/>
      <c r="PXW846" s="4"/>
      <c r="PXX846" s="4"/>
      <c r="PXY846" s="4"/>
      <c r="PXZ846" s="4"/>
      <c r="PYA846" s="4"/>
      <c r="PYB846" s="4"/>
      <c r="PYC846" s="4"/>
      <c r="PYD846" s="4"/>
      <c r="PYE846" s="4"/>
      <c r="PYF846" s="4"/>
      <c r="PYG846" s="4"/>
      <c r="PYH846" s="4"/>
      <c r="PYI846" s="4"/>
      <c r="PYJ846" s="4"/>
      <c r="PYK846" s="4"/>
      <c r="PYL846" s="4"/>
      <c r="PYM846" s="4"/>
      <c r="PYN846" s="4"/>
      <c r="PYO846" s="4"/>
      <c r="PYP846" s="4"/>
      <c r="PYQ846" s="4"/>
      <c r="PYR846" s="4"/>
      <c r="PYS846" s="4"/>
      <c r="PYT846" s="4"/>
      <c r="PYU846" s="4"/>
      <c r="PYV846" s="4"/>
      <c r="PYW846" s="4"/>
      <c r="PYX846" s="4"/>
      <c r="PYY846" s="4"/>
      <c r="PYZ846" s="4"/>
      <c r="PZA846" s="4"/>
      <c r="PZB846" s="4"/>
      <c r="PZC846" s="4"/>
      <c r="PZD846" s="4"/>
      <c r="PZE846" s="4"/>
      <c r="PZF846" s="4"/>
      <c r="PZG846" s="4"/>
      <c r="PZH846" s="4"/>
      <c r="PZI846" s="4"/>
      <c r="PZJ846" s="4"/>
      <c r="PZK846" s="4"/>
      <c r="PZL846" s="4"/>
      <c r="PZM846" s="4"/>
      <c r="PZN846" s="4"/>
      <c r="PZO846" s="4"/>
      <c r="PZP846" s="4"/>
      <c r="PZQ846" s="4"/>
      <c r="PZR846" s="4"/>
      <c r="PZS846" s="4"/>
      <c r="PZT846" s="4"/>
      <c r="PZU846" s="4"/>
      <c r="PZV846" s="4"/>
      <c r="PZW846" s="4"/>
      <c r="PZX846" s="4"/>
      <c r="PZY846" s="4"/>
      <c r="PZZ846" s="4"/>
      <c r="QAA846" s="4"/>
      <c r="QAB846" s="4"/>
      <c r="QAC846" s="4"/>
      <c r="QAD846" s="4"/>
      <c r="QAE846" s="4"/>
      <c r="QAF846" s="4"/>
      <c r="QAG846" s="4"/>
      <c r="QAH846" s="4"/>
      <c r="QAI846" s="4"/>
      <c r="QAJ846" s="4"/>
      <c r="QAK846" s="4"/>
      <c r="QAL846" s="4"/>
      <c r="QAM846" s="4"/>
      <c r="QAN846" s="4"/>
      <c r="QAO846" s="4"/>
      <c r="QAP846" s="4"/>
      <c r="QAQ846" s="4"/>
      <c r="QAR846" s="4"/>
      <c r="QAS846" s="4"/>
      <c r="QAT846" s="4"/>
      <c r="QAU846" s="4"/>
      <c r="QAV846" s="4"/>
      <c r="QAW846" s="4"/>
      <c r="QAX846" s="4"/>
      <c r="QAY846" s="4"/>
      <c r="QAZ846" s="4"/>
      <c r="QBA846" s="4"/>
      <c r="QBB846" s="4"/>
      <c r="QBC846" s="4"/>
      <c r="QBD846" s="4"/>
      <c r="QBE846" s="4"/>
      <c r="QBF846" s="4"/>
      <c r="QBG846" s="4"/>
      <c r="QBH846" s="4"/>
      <c r="QBI846" s="4"/>
      <c r="QBJ846" s="4"/>
      <c r="QBK846" s="4"/>
      <c r="QBL846" s="4"/>
      <c r="QBM846" s="4"/>
      <c r="QBN846" s="4"/>
      <c r="QBO846" s="4"/>
      <c r="QBP846" s="4"/>
      <c r="QBQ846" s="4"/>
      <c r="QBR846" s="4"/>
      <c r="QBS846" s="4"/>
      <c r="QBT846" s="4"/>
      <c r="QBU846" s="4"/>
      <c r="QBV846" s="4"/>
      <c r="QBW846" s="4"/>
      <c r="QBX846" s="4"/>
      <c r="QBY846" s="4"/>
      <c r="QBZ846" s="4"/>
      <c r="QCA846" s="4"/>
      <c r="QCB846" s="4"/>
      <c r="QCC846" s="4"/>
      <c r="QCD846" s="4"/>
      <c r="QCE846" s="4"/>
      <c r="QCF846" s="4"/>
      <c r="QCG846" s="4"/>
      <c r="QCH846" s="4"/>
      <c r="QCI846" s="4"/>
      <c r="QCJ846" s="4"/>
      <c r="QCK846" s="4"/>
      <c r="QCL846" s="4"/>
      <c r="QCM846" s="4"/>
      <c r="QCN846" s="4"/>
      <c r="QCO846" s="4"/>
      <c r="QCP846" s="4"/>
      <c r="QCQ846" s="4"/>
      <c r="QCR846" s="4"/>
      <c r="QCS846" s="4"/>
      <c r="QCT846" s="4"/>
      <c r="QCU846" s="4"/>
      <c r="QCV846" s="4"/>
      <c r="QCW846" s="4"/>
      <c r="QCX846" s="4"/>
      <c r="QCY846" s="4"/>
      <c r="QCZ846" s="4"/>
      <c r="QDA846" s="4"/>
      <c r="QDB846" s="4"/>
      <c r="QDC846" s="4"/>
      <c r="QDD846" s="4"/>
      <c r="QDE846" s="4"/>
      <c r="QDF846" s="4"/>
      <c r="QDG846" s="4"/>
      <c r="QDH846" s="4"/>
      <c r="QDI846" s="4"/>
      <c r="QDJ846" s="4"/>
      <c r="QDK846" s="4"/>
      <c r="QDL846" s="4"/>
      <c r="QDM846" s="4"/>
      <c r="QDN846" s="4"/>
      <c r="QDO846" s="4"/>
      <c r="QDP846" s="4"/>
      <c r="QDQ846" s="4"/>
      <c r="QDR846" s="4"/>
      <c r="QDS846" s="4"/>
      <c r="QDT846" s="4"/>
      <c r="QDU846" s="4"/>
      <c r="QDV846" s="4"/>
      <c r="QDW846" s="4"/>
      <c r="QDX846" s="4"/>
      <c r="QDY846" s="4"/>
      <c r="QDZ846" s="4"/>
      <c r="QEA846" s="4"/>
      <c r="QEB846" s="4"/>
      <c r="QEC846" s="4"/>
      <c r="QED846" s="4"/>
      <c r="QEE846" s="4"/>
      <c r="QEF846" s="4"/>
      <c r="QEG846" s="4"/>
      <c r="QEH846" s="4"/>
      <c r="QEI846" s="4"/>
      <c r="QEJ846" s="4"/>
      <c r="QEK846" s="4"/>
      <c r="QEL846" s="4"/>
      <c r="QEM846" s="4"/>
      <c r="QEN846" s="4"/>
      <c r="QEO846" s="4"/>
      <c r="QEP846" s="4"/>
      <c r="QEQ846" s="4"/>
      <c r="QER846" s="4"/>
      <c r="QES846" s="4"/>
      <c r="QET846" s="4"/>
      <c r="QEU846" s="4"/>
      <c r="QEV846" s="4"/>
      <c r="QEW846" s="4"/>
      <c r="QEX846" s="4"/>
      <c r="QEY846" s="4"/>
      <c r="QEZ846" s="4"/>
      <c r="QFA846" s="4"/>
      <c r="QFB846" s="4"/>
      <c r="QFC846" s="4"/>
      <c r="QFD846" s="4"/>
      <c r="QFE846" s="4"/>
      <c r="QFF846" s="4"/>
      <c r="QFG846" s="4"/>
      <c r="QFH846" s="4"/>
      <c r="QFI846" s="4"/>
      <c r="QFJ846" s="4"/>
      <c r="QFK846" s="4"/>
      <c r="QFL846" s="4"/>
      <c r="QFM846" s="4"/>
      <c r="QFN846" s="4"/>
      <c r="QFO846" s="4"/>
      <c r="QFP846" s="4"/>
      <c r="QFQ846" s="4"/>
      <c r="QFR846" s="4"/>
      <c r="QFS846" s="4"/>
      <c r="QFT846" s="4"/>
      <c r="QFU846" s="4"/>
      <c r="QFV846" s="4"/>
      <c r="QFW846" s="4"/>
      <c r="QFX846" s="4"/>
      <c r="QFY846" s="4"/>
      <c r="QFZ846" s="4"/>
      <c r="QGA846" s="4"/>
      <c r="QGB846" s="4"/>
      <c r="QGC846" s="4"/>
      <c r="QGD846" s="4"/>
      <c r="QGE846" s="4"/>
      <c r="QGF846" s="4"/>
      <c r="QGG846" s="4"/>
      <c r="QGH846" s="4"/>
      <c r="QGI846" s="4"/>
      <c r="QGJ846" s="4"/>
      <c r="QGK846" s="4"/>
      <c r="QGL846" s="4"/>
      <c r="QGM846" s="4"/>
      <c r="QGN846" s="4"/>
      <c r="QGO846" s="4"/>
      <c r="QGP846" s="4"/>
      <c r="QGQ846" s="4"/>
      <c r="QGR846" s="4"/>
      <c r="QGS846" s="4"/>
      <c r="QGT846" s="4"/>
      <c r="QGU846" s="4"/>
      <c r="QGV846" s="4"/>
      <c r="QGW846" s="4"/>
      <c r="QGX846" s="4"/>
      <c r="QGY846" s="4"/>
      <c r="QGZ846" s="4"/>
      <c r="QHA846" s="4"/>
      <c r="QHB846" s="4"/>
      <c r="QHC846" s="4"/>
      <c r="QHD846" s="4"/>
      <c r="QHE846" s="4"/>
      <c r="QHF846" s="4"/>
      <c r="QHG846" s="4"/>
      <c r="QHH846" s="4"/>
      <c r="QHI846" s="4"/>
      <c r="QHJ846" s="4"/>
      <c r="QHK846" s="4"/>
      <c r="QHL846" s="4"/>
      <c r="QHM846" s="4"/>
      <c r="QHN846" s="4"/>
      <c r="QHO846" s="4"/>
      <c r="QHP846" s="4"/>
      <c r="QHQ846" s="4"/>
      <c r="QHR846" s="4"/>
      <c r="QHS846" s="4"/>
      <c r="QHT846" s="4"/>
      <c r="QHU846" s="4"/>
      <c r="QHV846" s="4"/>
      <c r="QHW846" s="4"/>
      <c r="QHX846" s="4"/>
      <c r="QHY846" s="4"/>
      <c r="QHZ846" s="4"/>
      <c r="QIA846" s="4"/>
      <c r="QIB846" s="4"/>
      <c r="QIC846" s="4"/>
      <c r="QID846" s="4"/>
      <c r="QIE846" s="4"/>
      <c r="QIF846" s="4"/>
      <c r="QIG846" s="4"/>
      <c r="QIH846" s="4"/>
      <c r="QII846" s="4"/>
      <c r="QIJ846" s="4"/>
      <c r="QIK846" s="4"/>
      <c r="QIL846" s="4"/>
      <c r="QIM846" s="4"/>
      <c r="QIN846" s="4"/>
      <c r="QIO846" s="4"/>
      <c r="QIP846" s="4"/>
      <c r="QIQ846" s="4"/>
      <c r="QIR846" s="4"/>
      <c r="QIS846" s="4"/>
      <c r="QIT846" s="4"/>
      <c r="QIU846" s="4"/>
      <c r="QIV846" s="4"/>
      <c r="QIW846" s="4"/>
      <c r="QIX846" s="4"/>
      <c r="QIY846" s="4"/>
      <c r="QIZ846" s="4"/>
      <c r="QJA846" s="4"/>
      <c r="QJB846" s="4"/>
      <c r="QJC846" s="4"/>
      <c r="QJD846" s="4"/>
      <c r="QJE846" s="4"/>
      <c r="QJF846" s="4"/>
      <c r="QJG846" s="4"/>
      <c r="QJH846" s="4"/>
      <c r="QJI846" s="4"/>
      <c r="QJJ846" s="4"/>
      <c r="QJK846" s="4"/>
      <c r="QJL846" s="4"/>
      <c r="QJM846" s="4"/>
      <c r="QJN846" s="4"/>
      <c r="QJO846" s="4"/>
      <c r="QJP846" s="4"/>
      <c r="QJQ846" s="4"/>
      <c r="QJR846" s="4"/>
      <c r="QJS846" s="4"/>
      <c r="QJT846" s="4"/>
      <c r="QJU846" s="4"/>
      <c r="QJV846" s="4"/>
      <c r="QJW846" s="4"/>
      <c r="QJX846" s="4"/>
      <c r="QJY846" s="4"/>
      <c r="QJZ846" s="4"/>
      <c r="QKA846" s="4"/>
      <c r="QKB846" s="4"/>
      <c r="QKC846" s="4"/>
      <c r="QKD846" s="4"/>
      <c r="QKE846" s="4"/>
      <c r="QKF846" s="4"/>
      <c r="QKG846" s="4"/>
      <c r="QKH846" s="4"/>
      <c r="QKI846" s="4"/>
      <c r="QKJ846" s="4"/>
      <c r="QKK846" s="4"/>
      <c r="QKL846" s="4"/>
      <c r="QKM846" s="4"/>
      <c r="QKN846" s="4"/>
      <c r="QKO846" s="4"/>
      <c r="QKP846" s="4"/>
      <c r="QKQ846" s="4"/>
      <c r="QKR846" s="4"/>
      <c r="QKS846" s="4"/>
      <c r="QKT846" s="4"/>
      <c r="QKU846" s="4"/>
      <c r="QKV846" s="4"/>
      <c r="QKW846" s="4"/>
      <c r="QKX846" s="4"/>
      <c r="QKY846" s="4"/>
      <c r="QKZ846" s="4"/>
      <c r="QLA846" s="4"/>
      <c r="QLB846" s="4"/>
      <c r="QLC846" s="4"/>
      <c r="QLD846" s="4"/>
      <c r="QLE846" s="4"/>
      <c r="QLF846" s="4"/>
      <c r="QLG846" s="4"/>
      <c r="QLH846" s="4"/>
      <c r="QLI846" s="4"/>
      <c r="QLJ846" s="4"/>
      <c r="QLK846" s="4"/>
      <c r="QLL846" s="4"/>
      <c r="QLM846" s="4"/>
      <c r="QLN846" s="4"/>
      <c r="QLO846" s="4"/>
      <c r="QLP846" s="4"/>
      <c r="QLQ846" s="4"/>
      <c r="QLR846" s="4"/>
      <c r="QLS846" s="4"/>
      <c r="QLT846" s="4"/>
      <c r="QLU846" s="4"/>
      <c r="QLV846" s="4"/>
      <c r="QLW846" s="4"/>
      <c r="QLX846" s="4"/>
      <c r="QLY846" s="4"/>
      <c r="QLZ846" s="4"/>
      <c r="QMA846" s="4"/>
      <c r="QMB846" s="4"/>
      <c r="QMC846" s="4"/>
      <c r="QMD846" s="4"/>
      <c r="QME846" s="4"/>
      <c r="QMF846" s="4"/>
      <c r="QMG846" s="4"/>
      <c r="QMH846" s="4"/>
      <c r="QMI846" s="4"/>
      <c r="QMJ846" s="4"/>
      <c r="QMK846" s="4"/>
      <c r="QML846" s="4"/>
      <c r="QMM846" s="4"/>
      <c r="QMN846" s="4"/>
      <c r="QMO846" s="4"/>
      <c r="QMP846" s="4"/>
      <c r="QMQ846" s="4"/>
      <c r="QMR846" s="4"/>
      <c r="QMS846" s="4"/>
      <c r="QMT846" s="4"/>
      <c r="QMU846" s="4"/>
      <c r="QMV846" s="4"/>
      <c r="QMW846" s="4"/>
      <c r="QMX846" s="4"/>
      <c r="QMY846" s="4"/>
      <c r="QMZ846" s="4"/>
      <c r="QNA846" s="4"/>
      <c r="QNB846" s="4"/>
      <c r="QNC846" s="4"/>
      <c r="QND846" s="4"/>
      <c r="QNE846" s="4"/>
      <c r="QNF846" s="4"/>
      <c r="QNG846" s="4"/>
      <c r="QNH846" s="4"/>
      <c r="QNI846" s="4"/>
      <c r="QNJ846" s="4"/>
      <c r="QNK846" s="4"/>
      <c r="QNL846" s="4"/>
      <c r="QNM846" s="4"/>
      <c r="QNN846" s="4"/>
      <c r="QNO846" s="4"/>
      <c r="QNP846" s="4"/>
      <c r="QNQ846" s="4"/>
      <c r="QNR846" s="4"/>
      <c r="QNS846" s="4"/>
      <c r="QNT846" s="4"/>
      <c r="QNU846" s="4"/>
      <c r="QNV846" s="4"/>
      <c r="QNW846" s="4"/>
      <c r="QNX846" s="4"/>
      <c r="QNY846" s="4"/>
      <c r="QNZ846" s="4"/>
      <c r="QOA846" s="4"/>
      <c r="QOB846" s="4"/>
      <c r="QOC846" s="4"/>
      <c r="QOD846" s="4"/>
      <c r="QOE846" s="4"/>
      <c r="QOF846" s="4"/>
      <c r="QOG846" s="4"/>
      <c r="QOH846" s="4"/>
      <c r="QOI846" s="4"/>
      <c r="QOJ846" s="4"/>
      <c r="QOK846" s="4"/>
      <c r="QOL846" s="4"/>
      <c r="QOM846" s="4"/>
      <c r="QON846" s="4"/>
      <c r="QOO846" s="4"/>
      <c r="QOP846" s="4"/>
      <c r="QOQ846" s="4"/>
      <c r="QOR846" s="4"/>
      <c r="QOS846" s="4"/>
      <c r="QOT846" s="4"/>
      <c r="QOU846" s="4"/>
      <c r="QOV846" s="4"/>
      <c r="QOW846" s="4"/>
      <c r="QOX846" s="4"/>
      <c r="QOY846" s="4"/>
      <c r="QOZ846" s="4"/>
      <c r="QPA846" s="4"/>
      <c r="QPB846" s="4"/>
      <c r="QPC846" s="4"/>
      <c r="QPD846" s="4"/>
      <c r="QPE846" s="4"/>
      <c r="QPF846" s="4"/>
      <c r="QPG846" s="4"/>
      <c r="QPH846" s="4"/>
      <c r="QPI846" s="4"/>
      <c r="QPJ846" s="4"/>
      <c r="QPK846" s="4"/>
      <c r="QPL846" s="4"/>
      <c r="QPM846" s="4"/>
      <c r="QPN846" s="4"/>
      <c r="QPO846" s="4"/>
      <c r="QPP846" s="4"/>
      <c r="QPQ846" s="4"/>
      <c r="QPR846" s="4"/>
      <c r="QPS846" s="4"/>
      <c r="QPT846" s="4"/>
      <c r="QPU846" s="4"/>
      <c r="QPV846" s="4"/>
      <c r="QPW846" s="4"/>
      <c r="QPX846" s="4"/>
      <c r="QPY846" s="4"/>
      <c r="QPZ846" s="4"/>
      <c r="QQA846" s="4"/>
      <c r="QQB846" s="4"/>
      <c r="QQC846" s="4"/>
      <c r="QQD846" s="4"/>
      <c r="QQE846" s="4"/>
      <c r="QQF846" s="4"/>
      <c r="QQG846" s="4"/>
      <c r="QQH846" s="4"/>
      <c r="QQI846" s="4"/>
      <c r="QQJ846" s="4"/>
      <c r="QQK846" s="4"/>
      <c r="QQL846" s="4"/>
      <c r="QQM846" s="4"/>
      <c r="QQN846" s="4"/>
      <c r="QQO846" s="4"/>
      <c r="QQP846" s="4"/>
      <c r="QQQ846" s="4"/>
      <c r="QQR846" s="4"/>
      <c r="QQS846" s="4"/>
      <c r="QQT846" s="4"/>
      <c r="QQU846" s="4"/>
      <c r="QQV846" s="4"/>
      <c r="QQW846" s="4"/>
      <c r="QQX846" s="4"/>
      <c r="QQY846" s="4"/>
      <c r="QQZ846" s="4"/>
      <c r="QRA846" s="4"/>
      <c r="QRB846" s="4"/>
      <c r="QRC846" s="4"/>
      <c r="QRD846" s="4"/>
      <c r="QRE846" s="4"/>
      <c r="QRF846" s="4"/>
      <c r="QRG846" s="4"/>
      <c r="QRH846" s="4"/>
      <c r="QRI846" s="4"/>
      <c r="QRJ846" s="4"/>
      <c r="QRK846" s="4"/>
      <c r="QRL846" s="4"/>
      <c r="QRM846" s="4"/>
      <c r="QRN846" s="4"/>
      <c r="QRO846" s="4"/>
      <c r="QRP846" s="4"/>
      <c r="QRQ846" s="4"/>
      <c r="QRR846" s="4"/>
      <c r="QRS846" s="4"/>
      <c r="QRT846" s="4"/>
      <c r="QRU846" s="4"/>
      <c r="QRV846" s="4"/>
      <c r="QRW846" s="4"/>
      <c r="QRX846" s="4"/>
      <c r="QRY846" s="4"/>
      <c r="QRZ846" s="4"/>
      <c r="QSA846" s="4"/>
      <c r="QSB846" s="4"/>
      <c r="QSC846" s="4"/>
      <c r="QSD846" s="4"/>
      <c r="QSE846" s="4"/>
      <c r="QSF846" s="4"/>
      <c r="QSG846" s="4"/>
      <c r="QSH846" s="4"/>
      <c r="QSI846" s="4"/>
      <c r="QSJ846" s="4"/>
      <c r="QSK846" s="4"/>
      <c r="QSL846" s="4"/>
      <c r="QSM846" s="4"/>
      <c r="QSN846" s="4"/>
      <c r="QSO846" s="4"/>
      <c r="QSP846" s="4"/>
      <c r="QSQ846" s="4"/>
      <c r="QSR846" s="4"/>
      <c r="QSS846" s="4"/>
      <c r="QST846" s="4"/>
      <c r="QSU846" s="4"/>
      <c r="QSV846" s="4"/>
      <c r="QSW846" s="4"/>
      <c r="QSX846" s="4"/>
      <c r="QSY846" s="4"/>
      <c r="QSZ846" s="4"/>
      <c r="QTA846" s="4"/>
      <c r="QTB846" s="4"/>
      <c r="QTC846" s="4"/>
      <c r="QTD846" s="4"/>
      <c r="QTE846" s="4"/>
      <c r="QTF846" s="4"/>
      <c r="QTG846" s="4"/>
      <c r="QTH846" s="4"/>
      <c r="QTI846" s="4"/>
      <c r="QTJ846" s="4"/>
      <c r="QTK846" s="4"/>
      <c r="QTL846" s="4"/>
      <c r="QTM846" s="4"/>
      <c r="QTN846" s="4"/>
      <c r="QTO846" s="4"/>
      <c r="QTP846" s="4"/>
      <c r="QTQ846" s="4"/>
      <c r="QTR846" s="4"/>
      <c r="QTS846" s="4"/>
      <c r="QTT846" s="4"/>
      <c r="QTU846" s="4"/>
      <c r="QTV846" s="4"/>
      <c r="QTW846" s="4"/>
      <c r="QTX846" s="4"/>
      <c r="QTY846" s="4"/>
      <c r="QTZ846" s="4"/>
      <c r="QUA846" s="4"/>
      <c r="QUB846" s="4"/>
      <c r="QUC846" s="4"/>
      <c r="QUD846" s="4"/>
      <c r="QUE846" s="4"/>
      <c r="QUF846" s="4"/>
      <c r="QUG846" s="4"/>
      <c r="QUH846" s="4"/>
      <c r="QUI846" s="4"/>
      <c r="QUJ846" s="4"/>
      <c r="QUK846" s="4"/>
      <c r="QUL846" s="4"/>
      <c r="QUM846" s="4"/>
      <c r="QUN846" s="4"/>
      <c r="QUO846" s="4"/>
      <c r="QUP846" s="4"/>
      <c r="QUQ846" s="4"/>
      <c r="QUR846" s="4"/>
      <c r="QUS846" s="4"/>
      <c r="QUT846" s="4"/>
      <c r="QUU846" s="4"/>
      <c r="QUV846" s="4"/>
      <c r="QUW846" s="4"/>
      <c r="QUX846" s="4"/>
      <c r="QUY846" s="4"/>
      <c r="QUZ846" s="4"/>
      <c r="QVA846" s="4"/>
      <c r="QVB846" s="4"/>
      <c r="QVC846" s="4"/>
      <c r="QVD846" s="4"/>
      <c r="QVE846" s="4"/>
      <c r="QVF846" s="4"/>
      <c r="QVG846" s="4"/>
      <c r="QVH846" s="4"/>
      <c r="QVI846" s="4"/>
      <c r="QVJ846" s="4"/>
      <c r="QVK846" s="4"/>
      <c r="QVL846" s="4"/>
      <c r="QVM846" s="4"/>
      <c r="QVN846" s="4"/>
      <c r="QVO846" s="4"/>
      <c r="QVP846" s="4"/>
      <c r="QVQ846" s="4"/>
      <c r="QVR846" s="4"/>
      <c r="QVS846" s="4"/>
      <c r="QVT846" s="4"/>
      <c r="QVU846" s="4"/>
      <c r="QVV846" s="4"/>
      <c r="QVW846" s="4"/>
      <c r="QVX846" s="4"/>
      <c r="QVY846" s="4"/>
      <c r="QVZ846" s="4"/>
      <c r="QWA846" s="4"/>
      <c r="QWB846" s="4"/>
      <c r="QWC846" s="4"/>
      <c r="QWD846" s="4"/>
      <c r="QWE846" s="4"/>
      <c r="QWF846" s="4"/>
      <c r="QWG846" s="4"/>
      <c r="QWH846" s="4"/>
      <c r="QWI846" s="4"/>
      <c r="QWJ846" s="4"/>
      <c r="QWK846" s="4"/>
      <c r="QWL846" s="4"/>
      <c r="QWM846" s="4"/>
      <c r="QWN846" s="4"/>
      <c r="QWO846" s="4"/>
      <c r="QWP846" s="4"/>
      <c r="QWQ846" s="4"/>
      <c r="QWR846" s="4"/>
      <c r="QWS846" s="4"/>
      <c r="QWT846" s="4"/>
      <c r="QWU846" s="4"/>
      <c r="QWV846" s="4"/>
      <c r="QWW846" s="4"/>
      <c r="QWX846" s="4"/>
      <c r="QWY846" s="4"/>
      <c r="QWZ846" s="4"/>
      <c r="QXA846" s="4"/>
      <c r="QXB846" s="4"/>
      <c r="QXC846" s="4"/>
      <c r="QXD846" s="4"/>
      <c r="QXE846" s="4"/>
      <c r="QXF846" s="4"/>
      <c r="QXG846" s="4"/>
      <c r="QXH846" s="4"/>
      <c r="QXI846" s="4"/>
      <c r="QXJ846" s="4"/>
      <c r="QXK846" s="4"/>
      <c r="QXL846" s="4"/>
      <c r="QXM846" s="4"/>
      <c r="QXN846" s="4"/>
      <c r="QXO846" s="4"/>
      <c r="QXP846" s="4"/>
      <c r="QXQ846" s="4"/>
      <c r="QXR846" s="4"/>
      <c r="QXS846" s="4"/>
      <c r="QXT846" s="4"/>
      <c r="QXU846" s="4"/>
      <c r="QXV846" s="4"/>
      <c r="QXW846" s="4"/>
      <c r="QXX846" s="4"/>
      <c r="QXY846" s="4"/>
      <c r="QXZ846" s="4"/>
      <c r="QYA846" s="4"/>
      <c r="QYB846" s="4"/>
      <c r="QYC846" s="4"/>
      <c r="QYD846" s="4"/>
      <c r="QYE846" s="4"/>
      <c r="QYF846" s="4"/>
      <c r="QYG846" s="4"/>
      <c r="QYH846" s="4"/>
      <c r="QYI846" s="4"/>
      <c r="QYJ846" s="4"/>
      <c r="QYK846" s="4"/>
      <c r="QYL846" s="4"/>
      <c r="QYM846" s="4"/>
      <c r="QYN846" s="4"/>
      <c r="QYO846" s="4"/>
      <c r="QYP846" s="4"/>
      <c r="QYQ846" s="4"/>
      <c r="QYR846" s="4"/>
      <c r="QYS846" s="4"/>
      <c r="QYT846" s="4"/>
      <c r="QYU846" s="4"/>
      <c r="QYV846" s="4"/>
      <c r="QYW846" s="4"/>
      <c r="QYX846" s="4"/>
      <c r="QYY846" s="4"/>
      <c r="QYZ846" s="4"/>
      <c r="QZA846" s="4"/>
      <c r="QZB846" s="4"/>
      <c r="QZC846" s="4"/>
      <c r="QZD846" s="4"/>
      <c r="QZE846" s="4"/>
      <c r="QZF846" s="4"/>
      <c r="QZG846" s="4"/>
      <c r="QZH846" s="4"/>
      <c r="QZI846" s="4"/>
      <c r="QZJ846" s="4"/>
      <c r="QZK846" s="4"/>
      <c r="QZL846" s="4"/>
      <c r="QZM846" s="4"/>
      <c r="QZN846" s="4"/>
      <c r="QZO846" s="4"/>
      <c r="QZP846" s="4"/>
      <c r="QZQ846" s="4"/>
      <c r="QZR846" s="4"/>
      <c r="QZS846" s="4"/>
      <c r="QZT846" s="4"/>
      <c r="QZU846" s="4"/>
      <c r="QZV846" s="4"/>
      <c r="QZW846" s="4"/>
      <c r="QZX846" s="4"/>
      <c r="QZY846" s="4"/>
      <c r="QZZ846" s="4"/>
      <c r="RAA846" s="4"/>
      <c r="RAB846" s="4"/>
      <c r="RAC846" s="4"/>
      <c r="RAD846" s="4"/>
      <c r="RAE846" s="4"/>
      <c r="RAF846" s="4"/>
      <c r="RAG846" s="4"/>
      <c r="RAH846" s="4"/>
      <c r="RAI846" s="4"/>
      <c r="RAJ846" s="4"/>
      <c r="RAK846" s="4"/>
      <c r="RAL846" s="4"/>
      <c r="RAM846" s="4"/>
      <c r="RAN846" s="4"/>
      <c r="RAO846" s="4"/>
      <c r="RAP846" s="4"/>
      <c r="RAQ846" s="4"/>
      <c r="RAR846" s="4"/>
      <c r="RAS846" s="4"/>
      <c r="RAT846" s="4"/>
      <c r="RAU846" s="4"/>
      <c r="RAV846" s="4"/>
      <c r="RAW846" s="4"/>
      <c r="RAX846" s="4"/>
      <c r="RAY846" s="4"/>
      <c r="RAZ846" s="4"/>
      <c r="RBA846" s="4"/>
      <c r="RBB846" s="4"/>
      <c r="RBC846" s="4"/>
      <c r="RBD846" s="4"/>
      <c r="RBE846" s="4"/>
      <c r="RBF846" s="4"/>
      <c r="RBG846" s="4"/>
      <c r="RBH846" s="4"/>
      <c r="RBI846" s="4"/>
      <c r="RBJ846" s="4"/>
      <c r="RBK846" s="4"/>
      <c r="RBL846" s="4"/>
      <c r="RBM846" s="4"/>
      <c r="RBN846" s="4"/>
      <c r="RBO846" s="4"/>
      <c r="RBP846" s="4"/>
      <c r="RBQ846" s="4"/>
      <c r="RBR846" s="4"/>
      <c r="RBS846" s="4"/>
      <c r="RBT846" s="4"/>
      <c r="RBU846" s="4"/>
      <c r="RBV846" s="4"/>
      <c r="RBW846" s="4"/>
      <c r="RBX846" s="4"/>
      <c r="RBY846" s="4"/>
      <c r="RBZ846" s="4"/>
      <c r="RCA846" s="4"/>
      <c r="RCB846" s="4"/>
      <c r="RCC846" s="4"/>
      <c r="RCD846" s="4"/>
      <c r="RCE846" s="4"/>
      <c r="RCF846" s="4"/>
      <c r="RCG846" s="4"/>
      <c r="RCH846" s="4"/>
      <c r="RCI846" s="4"/>
      <c r="RCJ846" s="4"/>
      <c r="RCK846" s="4"/>
      <c r="RCL846" s="4"/>
      <c r="RCM846" s="4"/>
      <c r="RCN846" s="4"/>
      <c r="RCO846" s="4"/>
      <c r="RCP846" s="4"/>
      <c r="RCQ846" s="4"/>
      <c r="RCR846" s="4"/>
      <c r="RCS846" s="4"/>
      <c r="RCT846" s="4"/>
      <c r="RCU846" s="4"/>
      <c r="RCV846" s="4"/>
      <c r="RCW846" s="4"/>
      <c r="RCX846" s="4"/>
      <c r="RCY846" s="4"/>
      <c r="RCZ846" s="4"/>
      <c r="RDA846" s="4"/>
      <c r="RDB846" s="4"/>
      <c r="RDC846" s="4"/>
      <c r="RDD846" s="4"/>
      <c r="RDE846" s="4"/>
      <c r="RDF846" s="4"/>
      <c r="RDG846" s="4"/>
      <c r="RDH846" s="4"/>
      <c r="RDI846" s="4"/>
      <c r="RDJ846" s="4"/>
      <c r="RDK846" s="4"/>
      <c r="RDL846" s="4"/>
      <c r="RDM846" s="4"/>
      <c r="RDN846" s="4"/>
      <c r="RDO846" s="4"/>
      <c r="RDP846" s="4"/>
      <c r="RDQ846" s="4"/>
      <c r="RDR846" s="4"/>
      <c r="RDS846" s="4"/>
      <c r="RDT846" s="4"/>
      <c r="RDU846" s="4"/>
      <c r="RDV846" s="4"/>
      <c r="RDW846" s="4"/>
      <c r="RDX846" s="4"/>
      <c r="RDY846" s="4"/>
      <c r="RDZ846" s="4"/>
      <c r="REA846" s="4"/>
      <c r="REB846" s="4"/>
      <c r="REC846" s="4"/>
      <c r="RED846" s="4"/>
      <c r="REE846" s="4"/>
      <c r="REF846" s="4"/>
      <c r="REG846" s="4"/>
      <c r="REH846" s="4"/>
      <c r="REI846" s="4"/>
      <c r="REJ846" s="4"/>
      <c r="REK846" s="4"/>
      <c r="REL846" s="4"/>
      <c r="REM846" s="4"/>
      <c r="REN846" s="4"/>
      <c r="REO846" s="4"/>
      <c r="REP846" s="4"/>
      <c r="REQ846" s="4"/>
      <c r="RER846" s="4"/>
      <c r="RES846" s="4"/>
      <c r="RET846" s="4"/>
      <c r="REU846" s="4"/>
      <c r="REV846" s="4"/>
      <c r="REW846" s="4"/>
      <c r="REX846" s="4"/>
      <c r="REY846" s="4"/>
      <c r="REZ846" s="4"/>
      <c r="RFA846" s="4"/>
      <c r="RFB846" s="4"/>
      <c r="RFC846" s="4"/>
      <c r="RFD846" s="4"/>
      <c r="RFE846" s="4"/>
      <c r="RFF846" s="4"/>
      <c r="RFG846" s="4"/>
      <c r="RFH846" s="4"/>
      <c r="RFI846" s="4"/>
      <c r="RFJ846" s="4"/>
      <c r="RFK846" s="4"/>
      <c r="RFL846" s="4"/>
      <c r="RFM846" s="4"/>
      <c r="RFN846" s="4"/>
      <c r="RFO846" s="4"/>
      <c r="RFP846" s="4"/>
      <c r="RFQ846" s="4"/>
      <c r="RFR846" s="4"/>
      <c r="RFS846" s="4"/>
      <c r="RFT846" s="4"/>
      <c r="RFU846" s="4"/>
      <c r="RFV846" s="4"/>
      <c r="RFW846" s="4"/>
      <c r="RFX846" s="4"/>
      <c r="RFY846" s="4"/>
      <c r="RFZ846" s="4"/>
      <c r="RGA846" s="4"/>
      <c r="RGB846" s="4"/>
      <c r="RGC846" s="4"/>
      <c r="RGD846" s="4"/>
      <c r="RGE846" s="4"/>
      <c r="RGF846" s="4"/>
      <c r="RGG846" s="4"/>
      <c r="RGH846" s="4"/>
      <c r="RGI846" s="4"/>
      <c r="RGJ846" s="4"/>
      <c r="RGK846" s="4"/>
      <c r="RGL846" s="4"/>
      <c r="RGM846" s="4"/>
      <c r="RGN846" s="4"/>
      <c r="RGO846" s="4"/>
      <c r="RGP846" s="4"/>
      <c r="RGQ846" s="4"/>
      <c r="RGR846" s="4"/>
      <c r="RGS846" s="4"/>
      <c r="RGT846" s="4"/>
      <c r="RGU846" s="4"/>
      <c r="RGV846" s="4"/>
      <c r="RGW846" s="4"/>
      <c r="RGX846" s="4"/>
      <c r="RGY846" s="4"/>
      <c r="RGZ846" s="4"/>
      <c r="RHA846" s="4"/>
      <c r="RHB846" s="4"/>
      <c r="RHC846" s="4"/>
      <c r="RHD846" s="4"/>
      <c r="RHE846" s="4"/>
      <c r="RHF846" s="4"/>
      <c r="RHG846" s="4"/>
      <c r="RHH846" s="4"/>
      <c r="RHI846" s="4"/>
      <c r="RHJ846" s="4"/>
      <c r="RHK846" s="4"/>
      <c r="RHL846" s="4"/>
      <c r="RHM846" s="4"/>
      <c r="RHN846" s="4"/>
      <c r="RHO846" s="4"/>
      <c r="RHP846" s="4"/>
      <c r="RHQ846" s="4"/>
      <c r="RHR846" s="4"/>
      <c r="RHS846" s="4"/>
      <c r="RHT846" s="4"/>
      <c r="RHU846" s="4"/>
      <c r="RHV846" s="4"/>
      <c r="RHW846" s="4"/>
      <c r="RHX846" s="4"/>
      <c r="RHY846" s="4"/>
      <c r="RHZ846" s="4"/>
      <c r="RIA846" s="4"/>
      <c r="RIB846" s="4"/>
      <c r="RIC846" s="4"/>
      <c r="RID846" s="4"/>
      <c r="RIE846" s="4"/>
      <c r="RIF846" s="4"/>
      <c r="RIG846" s="4"/>
      <c r="RIH846" s="4"/>
      <c r="RII846" s="4"/>
      <c r="RIJ846" s="4"/>
      <c r="RIK846" s="4"/>
      <c r="RIL846" s="4"/>
      <c r="RIM846" s="4"/>
      <c r="RIN846" s="4"/>
      <c r="RIO846" s="4"/>
      <c r="RIP846" s="4"/>
      <c r="RIQ846" s="4"/>
      <c r="RIR846" s="4"/>
      <c r="RIS846" s="4"/>
      <c r="RIT846" s="4"/>
      <c r="RIU846" s="4"/>
      <c r="RIV846" s="4"/>
      <c r="RIW846" s="4"/>
      <c r="RIX846" s="4"/>
      <c r="RIY846" s="4"/>
      <c r="RIZ846" s="4"/>
      <c r="RJA846" s="4"/>
      <c r="RJB846" s="4"/>
      <c r="RJC846" s="4"/>
      <c r="RJD846" s="4"/>
      <c r="RJE846" s="4"/>
      <c r="RJF846" s="4"/>
      <c r="RJG846" s="4"/>
      <c r="RJH846" s="4"/>
      <c r="RJI846" s="4"/>
      <c r="RJJ846" s="4"/>
      <c r="RJK846" s="4"/>
      <c r="RJL846" s="4"/>
      <c r="RJM846" s="4"/>
      <c r="RJN846" s="4"/>
      <c r="RJO846" s="4"/>
      <c r="RJP846" s="4"/>
      <c r="RJQ846" s="4"/>
      <c r="RJR846" s="4"/>
      <c r="RJS846" s="4"/>
      <c r="RJT846" s="4"/>
      <c r="RJU846" s="4"/>
      <c r="RJV846" s="4"/>
      <c r="RJW846" s="4"/>
      <c r="RJX846" s="4"/>
      <c r="RJY846" s="4"/>
      <c r="RJZ846" s="4"/>
      <c r="RKA846" s="4"/>
      <c r="RKB846" s="4"/>
      <c r="RKC846" s="4"/>
      <c r="RKD846" s="4"/>
      <c r="RKE846" s="4"/>
      <c r="RKF846" s="4"/>
      <c r="RKG846" s="4"/>
      <c r="RKH846" s="4"/>
      <c r="RKI846" s="4"/>
      <c r="RKJ846" s="4"/>
      <c r="RKK846" s="4"/>
      <c r="RKL846" s="4"/>
      <c r="RKM846" s="4"/>
      <c r="RKN846" s="4"/>
      <c r="RKO846" s="4"/>
      <c r="RKP846" s="4"/>
      <c r="RKQ846" s="4"/>
      <c r="RKR846" s="4"/>
      <c r="RKS846" s="4"/>
      <c r="RKT846" s="4"/>
      <c r="RKU846" s="4"/>
      <c r="RKV846" s="4"/>
      <c r="RKW846" s="4"/>
      <c r="RKX846" s="4"/>
      <c r="RKY846" s="4"/>
      <c r="RKZ846" s="4"/>
      <c r="RLA846" s="4"/>
      <c r="RLB846" s="4"/>
      <c r="RLC846" s="4"/>
      <c r="RLD846" s="4"/>
      <c r="RLE846" s="4"/>
      <c r="RLF846" s="4"/>
      <c r="RLG846" s="4"/>
      <c r="RLH846" s="4"/>
      <c r="RLI846" s="4"/>
      <c r="RLJ846" s="4"/>
      <c r="RLK846" s="4"/>
      <c r="RLL846" s="4"/>
      <c r="RLM846" s="4"/>
      <c r="RLN846" s="4"/>
      <c r="RLO846" s="4"/>
      <c r="RLP846" s="4"/>
      <c r="RLQ846" s="4"/>
      <c r="RLR846" s="4"/>
      <c r="RLS846" s="4"/>
      <c r="RLT846" s="4"/>
      <c r="RLU846" s="4"/>
      <c r="RLV846" s="4"/>
      <c r="RLW846" s="4"/>
      <c r="RLX846" s="4"/>
      <c r="RLY846" s="4"/>
      <c r="RLZ846" s="4"/>
      <c r="RMA846" s="4"/>
      <c r="RMB846" s="4"/>
      <c r="RMC846" s="4"/>
      <c r="RMD846" s="4"/>
      <c r="RME846" s="4"/>
      <c r="RMF846" s="4"/>
      <c r="RMG846" s="4"/>
      <c r="RMH846" s="4"/>
      <c r="RMI846" s="4"/>
      <c r="RMJ846" s="4"/>
      <c r="RMK846" s="4"/>
      <c r="RML846" s="4"/>
      <c r="RMM846" s="4"/>
      <c r="RMN846" s="4"/>
      <c r="RMO846" s="4"/>
      <c r="RMP846" s="4"/>
      <c r="RMQ846" s="4"/>
      <c r="RMR846" s="4"/>
      <c r="RMS846" s="4"/>
      <c r="RMT846" s="4"/>
      <c r="RMU846" s="4"/>
      <c r="RMV846" s="4"/>
      <c r="RMW846" s="4"/>
      <c r="RMX846" s="4"/>
      <c r="RMY846" s="4"/>
      <c r="RMZ846" s="4"/>
      <c r="RNA846" s="4"/>
      <c r="RNB846" s="4"/>
      <c r="RNC846" s="4"/>
      <c r="RND846" s="4"/>
      <c r="RNE846" s="4"/>
      <c r="RNF846" s="4"/>
      <c r="RNG846" s="4"/>
      <c r="RNH846" s="4"/>
      <c r="RNI846" s="4"/>
      <c r="RNJ846" s="4"/>
      <c r="RNK846" s="4"/>
      <c r="RNL846" s="4"/>
      <c r="RNM846" s="4"/>
      <c r="RNN846" s="4"/>
      <c r="RNO846" s="4"/>
      <c r="RNP846" s="4"/>
      <c r="RNQ846" s="4"/>
      <c r="RNR846" s="4"/>
      <c r="RNS846" s="4"/>
      <c r="RNT846" s="4"/>
      <c r="RNU846" s="4"/>
      <c r="RNV846" s="4"/>
      <c r="RNW846" s="4"/>
      <c r="RNX846" s="4"/>
      <c r="RNY846" s="4"/>
      <c r="RNZ846" s="4"/>
      <c r="ROA846" s="4"/>
      <c r="ROB846" s="4"/>
      <c r="ROC846" s="4"/>
      <c r="ROD846" s="4"/>
      <c r="ROE846" s="4"/>
      <c r="ROF846" s="4"/>
      <c r="ROG846" s="4"/>
      <c r="ROH846" s="4"/>
      <c r="ROI846" s="4"/>
      <c r="ROJ846" s="4"/>
      <c r="ROK846" s="4"/>
      <c r="ROL846" s="4"/>
      <c r="ROM846" s="4"/>
      <c r="RON846" s="4"/>
      <c r="ROO846" s="4"/>
      <c r="ROP846" s="4"/>
      <c r="ROQ846" s="4"/>
      <c r="ROR846" s="4"/>
      <c r="ROS846" s="4"/>
      <c r="ROT846" s="4"/>
      <c r="ROU846" s="4"/>
      <c r="ROV846" s="4"/>
      <c r="ROW846" s="4"/>
      <c r="ROX846" s="4"/>
      <c r="ROY846" s="4"/>
      <c r="ROZ846" s="4"/>
      <c r="RPA846" s="4"/>
      <c r="RPB846" s="4"/>
      <c r="RPC846" s="4"/>
      <c r="RPD846" s="4"/>
      <c r="RPE846" s="4"/>
      <c r="RPF846" s="4"/>
      <c r="RPG846" s="4"/>
      <c r="RPH846" s="4"/>
      <c r="RPI846" s="4"/>
      <c r="RPJ846" s="4"/>
      <c r="RPK846" s="4"/>
      <c r="RPL846" s="4"/>
      <c r="RPM846" s="4"/>
      <c r="RPN846" s="4"/>
      <c r="RPO846" s="4"/>
      <c r="RPP846" s="4"/>
      <c r="RPQ846" s="4"/>
      <c r="RPR846" s="4"/>
      <c r="RPS846" s="4"/>
      <c r="RPT846" s="4"/>
      <c r="RPU846" s="4"/>
      <c r="RPV846" s="4"/>
      <c r="RPW846" s="4"/>
      <c r="RPX846" s="4"/>
      <c r="RPY846" s="4"/>
      <c r="RPZ846" s="4"/>
      <c r="RQA846" s="4"/>
      <c r="RQB846" s="4"/>
      <c r="RQC846" s="4"/>
      <c r="RQD846" s="4"/>
      <c r="RQE846" s="4"/>
      <c r="RQF846" s="4"/>
      <c r="RQG846" s="4"/>
      <c r="RQH846" s="4"/>
      <c r="RQI846" s="4"/>
      <c r="RQJ846" s="4"/>
      <c r="RQK846" s="4"/>
      <c r="RQL846" s="4"/>
      <c r="RQM846" s="4"/>
      <c r="RQN846" s="4"/>
      <c r="RQO846" s="4"/>
      <c r="RQP846" s="4"/>
      <c r="RQQ846" s="4"/>
      <c r="RQR846" s="4"/>
      <c r="RQS846" s="4"/>
      <c r="RQT846" s="4"/>
      <c r="RQU846" s="4"/>
      <c r="RQV846" s="4"/>
      <c r="RQW846" s="4"/>
      <c r="RQX846" s="4"/>
      <c r="RQY846" s="4"/>
      <c r="RQZ846" s="4"/>
      <c r="RRA846" s="4"/>
      <c r="RRB846" s="4"/>
      <c r="RRC846" s="4"/>
      <c r="RRD846" s="4"/>
      <c r="RRE846" s="4"/>
      <c r="RRF846" s="4"/>
      <c r="RRG846" s="4"/>
      <c r="RRH846" s="4"/>
      <c r="RRI846" s="4"/>
      <c r="RRJ846" s="4"/>
      <c r="RRK846" s="4"/>
      <c r="RRL846" s="4"/>
      <c r="RRM846" s="4"/>
      <c r="RRN846" s="4"/>
      <c r="RRO846" s="4"/>
      <c r="RRP846" s="4"/>
      <c r="RRQ846" s="4"/>
      <c r="RRR846" s="4"/>
      <c r="RRS846" s="4"/>
      <c r="RRT846" s="4"/>
      <c r="RRU846" s="4"/>
      <c r="RRV846" s="4"/>
      <c r="RRW846" s="4"/>
      <c r="RRX846" s="4"/>
      <c r="RRY846" s="4"/>
      <c r="RRZ846" s="4"/>
      <c r="RSA846" s="4"/>
      <c r="RSB846" s="4"/>
      <c r="RSC846" s="4"/>
      <c r="RSD846" s="4"/>
      <c r="RSE846" s="4"/>
      <c r="RSF846" s="4"/>
      <c r="RSG846" s="4"/>
      <c r="RSH846" s="4"/>
      <c r="RSI846" s="4"/>
      <c r="RSJ846" s="4"/>
      <c r="RSK846" s="4"/>
      <c r="RSL846" s="4"/>
      <c r="RSM846" s="4"/>
      <c r="RSN846" s="4"/>
      <c r="RSO846" s="4"/>
      <c r="RSP846" s="4"/>
      <c r="RSQ846" s="4"/>
      <c r="RSR846" s="4"/>
      <c r="RSS846" s="4"/>
      <c r="RST846" s="4"/>
      <c r="RSU846" s="4"/>
      <c r="RSV846" s="4"/>
      <c r="RSW846" s="4"/>
      <c r="RSX846" s="4"/>
      <c r="RSY846" s="4"/>
      <c r="RSZ846" s="4"/>
      <c r="RTA846" s="4"/>
      <c r="RTB846" s="4"/>
      <c r="RTC846" s="4"/>
      <c r="RTD846" s="4"/>
      <c r="RTE846" s="4"/>
      <c r="RTF846" s="4"/>
      <c r="RTG846" s="4"/>
      <c r="RTH846" s="4"/>
      <c r="RTI846" s="4"/>
      <c r="RTJ846" s="4"/>
      <c r="RTK846" s="4"/>
      <c r="RTL846" s="4"/>
      <c r="RTM846" s="4"/>
      <c r="RTN846" s="4"/>
      <c r="RTO846" s="4"/>
      <c r="RTP846" s="4"/>
      <c r="RTQ846" s="4"/>
      <c r="RTR846" s="4"/>
      <c r="RTS846" s="4"/>
      <c r="RTT846" s="4"/>
      <c r="RTU846" s="4"/>
      <c r="RTV846" s="4"/>
      <c r="RTW846" s="4"/>
      <c r="RTX846" s="4"/>
      <c r="RTY846" s="4"/>
      <c r="RTZ846" s="4"/>
      <c r="RUA846" s="4"/>
      <c r="RUB846" s="4"/>
      <c r="RUC846" s="4"/>
      <c r="RUD846" s="4"/>
      <c r="RUE846" s="4"/>
      <c r="RUF846" s="4"/>
      <c r="RUG846" s="4"/>
      <c r="RUH846" s="4"/>
      <c r="RUI846" s="4"/>
      <c r="RUJ846" s="4"/>
      <c r="RUK846" s="4"/>
      <c r="RUL846" s="4"/>
      <c r="RUM846" s="4"/>
      <c r="RUN846" s="4"/>
      <c r="RUO846" s="4"/>
      <c r="RUP846" s="4"/>
      <c r="RUQ846" s="4"/>
      <c r="RUR846" s="4"/>
      <c r="RUS846" s="4"/>
      <c r="RUT846" s="4"/>
      <c r="RUU846" s="4"/>
      <c r="RUV846" s="4"/>
      <c r="RUW846" s="4"/>
      <c r="RUX846" s="4"/>
      <c r="RUY846" s="4"/>
      <c r="RUZ846" s="4"/>
      <c r="RVA846" s="4"/>
      <c r="RVB846" s="4"/>
      <c r="RVC846" s="4"/>
      <c r="RVD846" s="4"/>
      <c r="RVE846" s="4"/>
      <c r="RVF846" s="4"/>
      <c r="RVG846" s="4"/>
      <c r="RVH846" s="4"/>
      <c r="RVI846" s="4"/>
      <c r="RVJ846" s="4"/>
      <c r="RVK846" s="4"/>
      <c r="RVL846" s="4"/>
      <c r="RVM846" s="4"/>
      <c r="RVN846" s="4"/>
      <c r="RVO846" s="4"/>
      <c r="RVP846" s="4"/>
      <c r="RVQ846" s="4"/>
      <c r="RVR846" s="4"/>
      <c r="RVS846" s="4"/>
      <c r="RVT846" s="4"/>
      <c r="RVU846" s="4"/>
      <c r="RVV846" s="4"/>
      <c r="RVW846" s="4"/>
      <c r="RVX846" s="4"/>
      <c r="RVY846" s="4"/>
      <c r="RVZ846" s="4"/>
      <c r="RWA846" s="4"/>
      <c r="RWB846" s="4"/>
      <c r="RWC846" s="4"/>
      <c r="RWD846" s="4"/>
      <c r="RWE846" s="4"/>
      <c r="RWF846" s="4"/>
      <c r="RWG846" s="4"/>
      <c r="RWH846" s="4"/>
      <c r="RWI846" s="4"/>
      <c r="RWJ846" s="4"/>
      <c r="RWK846" s="4"/>
      <c r="RWL846" s="4"/>
      <c r="RWM846" s="4"/>
      <c r="RWN846" s="4"/>
      <c r="RWO846" s="4"/>
      <c r="RWP846" s="4"/>
      <c r="RWQ846" s="4"/>
      <c r="RWR846" s="4"/>
      <c r="RWS846" s="4"/>
      <c r="RWT846" s="4"/>
      <c r="RWU846" s="4"/>
      <c r="RWV846" s="4"/>
      <c r="RWW846" s="4"/>
      <c r="RWX846" s="4"/>
      <c r="RWY846" s="4"/>
      <c r="RWZ846" s="4"/>
      <c r="RXA846" s="4"/>
      <c r="RXB846" s="4"/>
      <c r="RXC846" s="4"/>
      <c r="RXD846" s="4"/>
      <c r="RXE846" s="4"/>
      <c r="RXF846" s="4"/>
      <c r="RXG846" s="4"/>
      <c r="RXH846" s="4"/>
      <c r="RXI846" s="4"/>
      <c r="RXJ846" s="4"/>
      <c r="RXK846" s="4"/>
      <c r="RXL846" s="4"/>
      <c r="RXM846" s="4"/>
      <c r="RXN846" s="4"/>
      <c r="RXO846" s="4"/>
      <c r="RXP846" s="4"/>
      <c r="RXQ846" s="4"/>
      <c r="RXR846" s="4"/>
      <c r="RXS846" s="4"/>
      <c r="RXT846" s="4"/>
      <c r="RXU846" s="4"/>
      <c r="RXV846" s="4"/>
      <c r="RXW846" s="4"/>
      <c r="RXX846" s="4"/>
      <c r="RXY846" s="4"/>
      <c r="RXZ846" s="4"/>
      <c r="RYA846" s="4"/>
      <c r="RYB846" s="4"/>
      <c r="RYC846" s="4"/>
      <c r="RYD846" s="4"/>
      <c r="RYE846" s="4"/>
      <c r="RYF846" s="4"/>
      <c r="RYG846" s="4"/>
      <c r="RYH846" s="4"/>
      <c r="RYI846" s="4"/>
      <c r="RYJ846" s="4"/>
      <c r="RYK846" s="4"/>
      <c r="RYL846" s="4"/>
      <c r="RYM846" s="4"/>
      <c r="RYN846" s="4"/>
      <c r="RYO846" s="4"/>
      <c r="RYP846" s="4"/>
      <c r="RYQ846" s="4"/>
      <c r="RYR846" s="4"/>
      <c r="RYS846" s="4"/>
      <c r="RYT846" s="4"/>
      <c r="RYU846" s="4"/>
      <c r="RYV846" s="4"/>
      <c r="RYW846" s="4"/>
      <c r="RYX846" s="4"/>
      <c r="RYY846" s="4"/>
      <c r="RYZ846" s="4"/>
      <c r="RZA846" s="4"/>
      <c r="RZB846" s="4"/>
      <c r="RZC846" s="4"/>
      <c r="RZD846" s="4"/>
      <c r="RZE846" s="4"/>
      <c r="RZF846" s="4"/>
      <c r="RZG846" s="4"/>
      <c r="RZH846" s="4"/>
      <c r="RZI846" s="4"/>
      <c r="RZJ846" s="4"/>
      <c r="RZK846" s="4"/>
      <c r="RZL846" s="4"/>
      <c r="RZM846" s="4"/>
      <c r="RZN846" s="4"/>
      <c r="RZO846" s="4"/>
      <c r="RZP846" s="4"/>
      <c r="RZQ846" s="4"/>
      <c r="RZR846" s="4"/>
      <c r="RZS846" s="4"/>
      <c r="RZT846" s="4"/>
      <c r="RZU846" s="4"/>
      <c r="RZV846" s="4"/>
      <c r="RZW846" s="4"/>
      <c r="RZX846" s="4"/>
      <c r="RZY846" s="4"/>
      <c r="RZZ846" s="4"/>
      <c r="SAA846" s="4"/>
      <c r="SAB846" s="4"/>
      <c r="SAC846" s="4"/>
      <c r="SAD846" s="4"/>
      <c r="SAE846" s="4"/>
      <c r="SAF846" s="4"/>
      <c r="SAG846" s="4"/>
      <c r="SAH846" s="4"/>
      <c r="SAI846" s="4"/>
      <c r="SAJ846" s="4"/>
      <c r="SAK846" s="4"/>
      <c r="SAL846" s="4"/>
      <c r="SAM846" s="4"/>
      <c r="SAN846" s="4"/>
      <c r="SAO846" s="4"/>
      <c r="SAP846" s="4"/>
      <c r="SAQ846" s="4"/>
      <c r="SAR846" s="4"/>
      <c r="SAS846" s="4"/>
      <c r="SAT846" s="4"/>
      <c r="SAU846" s="4"/>
      <c r="SAV846" s="4"/>
      <c r="SAW846" s="4"/>
      <c r="SAX846" s="4"/>
      <c r="SAY846" s="4"/>
      <c r="SAZ846" s="4"/>
      <c r="SBA846" s="4"/>
      <c r="SBB846" s="4"/>
      <c r="SBC846" s="4"/>
      <c r="SBD846" s="4"/>
      <c r="SBE846" s="4"/>
      <c r="SBF846" s="4"/>
      <c r="SBG846" s="4"/>
      <c r="SBH846" s="4"/>
      <c r="SBI846" s="4"/>
      <c r="SBJ846" s="4"/>
      <c r="SBK846" s="4"/>
      <c r="SBL846" s="4"/>
      <c r="SBM846" s="4"/>
      <c r="SBN846" s="4"/>
      <c r="SBO846" s="4"/>
      <c r="SBP846" s="4"/>
      <c r="SBQ846" s="4"/>
      <c r="SBR846" s="4"/>
      <c r="SBS846" s="4"/>
      <c r="SBT846" s="4"/>
      <c r="SBU846" s="4"/>
      <c r="SBV846" s="4"/>
      <c r="SBW846" s="4"/>
      <c r="SBX846" s="4"/>
      <c r="SBY846" s="4"/>
      <c r="SBZ846" s="4"/>
      <c r="SCA846" s="4"/>
      <c r="SCB846" s="4"/>
      <c r="SCC846" s="4"/>
      <c r="SCD846" s="4"/>
      <c r="SCE846" s="4"/>
      <c r="SCF846" s="4"/>
      <c r="SCG846" s="4"/>
      <c r="SCH846" s="4"/>
      <c r="SCI846" s="4"/>
      <c r="SCJ846" s="4"/>
      <c r="SCK846" s="4"/>
      <c r="SCL846" s="4"/>
      <c r="SCM846" s="4"/>
      <c r="SCN846" s="4"/>
      <c r="SCO846" s="4"/>
      <c r="SCP846" s="4"/>
      <c r="SCQ846" s="4"/>
      <c r="SCR846" s="4"/>
      <c r="SCS846" s="4"/>
      <c r="SCT846" s="4"/>
      <c r="SCU846" s="4"/>
      <c r="SCV846" s="4"/>
      <c r="SCW846" s="4"/>
      <c r="SCX846" s="4"/>
      <c r="SCY846" s="4"/>
      <c r="SCZ846" s="4"/>
      <c r="SDA846" s="4"/>
      <c r="SDB846" s="4"/>
      <c r="SDC846" s="4"/>
      <c r="SDD846" s="4"/>
      <c r="SDE846" s="4"/>
      <c r="SDF846" s="4"/>
      <c r="SDG846" s="4"/>
      <c r="SDH846" s="4"/>
      <c r="SDI846" s="4"/>
      <c r="SDJ846" s="4"/>
      <c r="SDK846" s="4"/>
      <c r="SDL846" s="4"/>
      <c r="SDM846" s="4"/>
      <c r="SDN846" s="4"/>
      <c r="SDO846" s="4"/>
      <c r="SDP846" s="4"/>
      <c r="SDQ846" s="4"/>
      <c r="SDR846" s="4"/>
      <c r="SDS846" s="4"/>
      <c r="SDT846" s="4"/>
      <c r="SDU846" s="4"/>
      <c r="SDV846" s="4"/>
      <c r="SDW846" s="4"/>
      <c r="SDX846" s="4"/>
      <c r="SDY846" s="4"/>
      <c r="SDZ846" s="4"/>
      <c r="SEA846" s="4"/>
      <c r="SEB846" s="4"/>
      <c r="SEC846" s="4"/>
      <c r="SED846" s="4"/>
      <c r="SEE846" s="4"/>
      <c r="SEF846" s="4"/>
      <c r="SEG846" s="4"/>
      <c r="SEH846" s="4"/>
      <c r="SEI846" s="4"/>
      <c r="SEJ846" s="4"/>
      <c r="SEK846" s="4"/>
      <c r="SEL846" s="4"/>
      <c r="SEM846" s="4"/>
      <c r="SEN846" s="4"/>
      <c r="SEO846" s="4"/>
      <c r="SEP846" s="4"/>
      <c r="SEQ846" s="4"/>
      <c r="SER846" s="4"/>
      <c r="SES846" s="4"/>
      <c r="SET846" s="4"/>
      <c r="SEU846" s="4"/>
      <c r="SEV846" s="4"/>
      <c r="SEW846" s="4"/>
      <c r="SEX846" s="4"/>
      <c r="SEY846" s="4"/>
      <c r="SEZ846" s="4"/>
      <c r="SFA846" s="4"/>
      <c r="SFB846" s="4"/>
      <c r="SFC846" s="4"/>
      <c r="SFD846" s="4"/>
      <c r="SFE846" s="4"/>
      <c r="SFF846" s="4"/>
      <c r="SFG846" s="4"/>
      <c r="SFH846" s="4"/>
      <c r="SFI846" s="4"/>
      <c r="SFJ846" s="4"/>
      <c r="SFK846" s="4"/>
      <c r="SFL846" s="4"/>
      <c r="SFM846" s="4"/>
      <c r="SFN846" s="4"/>
      <c r="SFO846" s="4"/>
      <c r="SFP846" s="4"/>
      <c r="SFQ846" s="4"/>
      <c r="SFR846" s="4"/>
      <c r="SFS846" s="4"/>
      <c r="SFT846" s="4"/>
      <c r="SFU846" s="4"/>
      <c r="SFV846" s="4"/>
      <c r="SFW846" s="4"/>
      <c r="SFX846" s="4"/>
      <c r="SFY846" s="4"/>
      <c r="SFZ846" s="4"/>
      <c r="SGA846" s="4"/>
      <c r="SGB846" s="4"/>
      <c r="SGC846" s="4"/>
      <c r="SGD846" s="4"/>
      <c r="SGE846" s="4"/>
      <c r="SGF846" s="4"/>
      <c r="SGG846" s="4"/>
      <c r="SGH846" s="4"/>
      <c r="SGI846" s="4"/>
      <c r="SGJ846" s="4"/>
      <c r="SGK846" s="4"/>
      <c r="SGL846" s="4"/>
      <c r="SGM846" s="4"/>
      <c r="SGN846" s="4"/>
      <c r="SGO846" s="4"/>
      <c r="SGP846" s="4"/>
      <c r="SGQ846" s="4"/>
      <c r="SGR846" s="4"/>
      <c r="SGS846" s="4"/>
      <c r="SGT846" s="4"/>
      <c r="SGU846" s="4"/>
      <c r="SGV846" s="4"/>
      <c r="SGW846" s="4"/>
      <c r="SGX846" s="4"/>
      <c r="SGY846" s="4"/>
      <c r="SGZ846" s="4"/>
      <c r="SHA846" s="4"/>
      <c r="SHB846" s="4"/>
      <c r="SHC846" s="4"/>
      <c r="SHD846" s="4"/>
      <c r="SHE846" s="4"/>
      <c r="SHF846" s="4"/>
      <c r="SHG846" s="4"/>
      <c r="SHH846" s="4"/>
      <c r="SHI846" s="4"/>
      <c r="SHJ846" s="4"/>
      <c r="SHK846" s="4"/>
      <c r="SHL846" s="4"/>
      <c r="SHM846" s="4"/>
      <c r="SHN846" s="4"/>
      <c r="SHO846" s="4"/>
      <c r="SHP846" s="4"/>
      <c r="SHQ846" s="4"/>
      <c r="SHR846" s="4"/>
      <c r="SHS846" s="4"/>
      <c r="SHT846" s="4"/>
      <c r="SHU846" s="4"/>
      <c r="SHV846" s="4"/>
      <c r="SHW846" s="4"/>
      <c r="SHX846" s="4"/>
      <c r="SHY846" s="4"/>
      <c r="SHZ846" s="4"/>
      <c r="SIA846" s="4"/>
      <c r="SIB846" s="4"/>
      <c r="SIC846" s="4"/>
      <c r="SID846" s="4"/>
      <c r="SIE846" s="4"/>
      <c r="SIF846" s="4"/>
      <c r="SIG846" s="4"/>
      <c r="SIH846" s="4"/>
      <c r="SII846" s="4"/>
      <c r="SIJ846" s="4"/>
      <c r="SIK846" s="4"/>
      <c r="SIL846" s="4"/>
      <c r="SIM846" s="4"/>
      <c r="SIN846" s="4"/>
      <c r="SIO846" s="4"/>
      <c r="SIP846" s="4"/>
      <c r="SIQ846" s="4"/>
      <c r="SIR846" s="4"/>
      <c r="SIS846" s="4"/>
      <c r="SIT846" s="4"/>
      <c r="SIU846" s="4"/>
      <c r="SIV846" s="4"/>
      <c r="SIW846" s="4"/>
      <c r="SIX846" s="4"/>
      <c r="SIY846" s="4"/>
      <c r="SIZ846" s="4"/>
      <c r="SJA846" s="4"/>
      <c r="SJB846" s="4"/>
      <c r="SJC846" s="4"/>
      <c r="SJD846" s="4"/>
      <c r="SJE846" s="4"/>
      <c r="SJF846" s="4"/>
      <c r="SJG846" s="4"/>
      <c r="SJH846" s="4"/>
      <c r="SJI846" s="4"/>
      <c r="SJJ846" s="4"/>
      <c r="SJK846" s="4"/>
      <c r="SJL846" s="4"/>
      <c r="SJM846" s="4"/>
      <c r="SJN846" s="4"/>
      <c r="SJO846" s="4"/>
      <c r="SJP846" s="4"/>
      <c r="SJQ846" s="4"/>
      <c r="SJR846" s="4"/>
      <c r="SJS846" s="4"/>
      <c r="SJT846" s="4"/>
      <c r="SJU846" s="4"/>
      <c r="SJV846" s="4"/>
      <c r="SJW846" s="4"/>
      <c r="SJX846" s="4"/>
      <c r="SJY846" s="4"/>
      <c r="SJZ846" s="4"/>
      <c r="SKA846" s="4"/>
      <c r="SKB846" s="4"/>
      <c r="SKC846" s="4"/>
      <c r="SKD846" s="4"/>
      <c r="SKE846" s="4"/>
      <c r="SKF846" s="4"/>
      <c r="SKG846" s="4"/>
      <c r="SKH846" s="4"/>
      <c r="SKI846" s="4"/>
      <c r="SKJ846" s="4"/>
      <c r="SKK846" s="4"/>
      <c r="SKL846" s="4"/>
      <c r="SKM846" s="4"/>
      <c r="SKN846" s="4"/>
      <c r="SKO846" s="4"/>
      <c r="SKP846" s="4"/>
      <c r="SKQ846" s="4"/>
      <c r="SKR846" s="4"/>
      <c r="SKS846" s="4"/>
      <c r="SKT846" s="4"/>
      <c r="SKU846" s="4"/>
      <c r="SKV846" s="4"/>
      <c r="SKW846" s="4"/>
      <c r="SKX846" s="4"/>
      <c r="SKY846" s="4"/>
      <c r="SKZ846" s="4"/>
      <c r="SLA846" s="4"/>
      <c r="SLB846" s="4"/>
      <c r="SLC846" s="4"/>
      <c r="SLD846" s="4"/>
      <c r="SLE846" s="4"/>
      <c r="SLF846" s="4"/>
      <c r="SLG846" s="4"/>
      <c r="SLH846" s="4"/>
      <c r="SLI846" s="4"/>
      <c r="SLJ846" s="4"/>
      <c r="SLK846" s="4"/>
      <c r="SLL846" s="4"/>
      <c r="SLM846" s="4"/>
      <c r="SLN846" s="4"/>
      <c r="SLO846" s="4"/>
      <c r="SLP846" s="4"/>
      <c r="SLQ846" s="4"/>
      <c r="SLR846" s="4"/>
      <c r="SLS846" s="4"/>
      <c r="SLT846" s="4"/>
      <c r="SLU846" s="4"/>
      <c r="SLV846" s="4"/>
      <c r="SLW846" s="4"/>
      <c r="SLX846" s="4"/>
      <c r="SLY846" s="4"/>
      <c r="SLZ846" s="4"/>
      <c r="SMA846" s="4"/>
      <c r="SMB846" s="4"/>
      <c r="SMC846" s="4"/>
      <c r="SMD846" s="4"/>
      <c r="SME846" s="4"/>
      <c r="SMF846" s="4"/>
      <c r="SMG846" s="4"/>
      <c r="SMH846" s="4"/>
      <c r="SMI846" s="4"/>
      <c r="SMJ846" s="4"/>
      <c r="SMK846" s="4"/>
      <c r="SML846" s="4"/>
      <c r="SMM846" s="4"/>
      <c r="SMN846" s="4"/>
      <c r="SMO846" s="4"/>
      <c r="SMP846" s="4"/>
      <c r="SMQ846" s="4"/>
      <c r="SMR846" s="4"/>
      <c r="SMS846" s="4"/>
      <c r="SMT846" s="4"/>
      <c r="SMU846" s="4"/>
      <c r="SMV846" s="4"/>
      <c r="SMW846" s="4"/>
      <c r="SMX846" s="4"/>
      <c r="SMY846" s="4"/>
      <c r="SMZ846" s="4"/>
      <c r="SNA846" s="4"/>
      <c r="SNB846" s="4"/>
      <c r="SNC846" s="4"/>
      <c r="SND846" s="4"/>
      <c r="SNE846" s="4"/>
      <c r="SNF846" s="4"/>
      <c r="SNG846" s="4"/>
      <c r="SNH846" s="4"/>
      <c r="SNI846" s="4"/>
      <c r="SNJ846" s="4"/>
      <c r="SNK846" s="4"/>
      <c r="SNL846" s="4"/>
      <c r="SNM846" s="4"/>
      <c r="SNN846" s="4"/>
      <c r="SNO846" s="4"/>
      <c r="SNP846" s="4"/>
      <c r="SNQ846" s="4"/>
      <c r="SNR846" s="4"/>
      <c r="SNS846" s="4"/>
      <c r="SNT846" s="4"/>
      <c r="SNU846" s="4"/>
      <c r="SNV846" s="4"/>
      <c r="SNW846" s="4"/>
      <c r="SNX846" s="4"/>
      <c r="SNY846" s="4"/>
      <c r="SNZ846" s="4"/>
      <c r="SOA846" s="4"/>
      <c r="SOB846" s="4"/>
      <c r="SOC846" s="4"/>
      <c r="SOD846" s="4"/>
      <c r="SOE846" s="4"/>
      <c r="SOF846" s="4"/>
      <c r="SOG846" s="4"/>
      <c r="SOH846" s="4"/>
      <c r="SOI846" s="4"/>
      <c r="SOJ846" s="4"/>
      <c r="SOK846" s="4"/>
      <c r="SOL846" s="4"/>
      <c r="SOM846" s="4"/>
      <c r="SON846" s="4"/>
      <c r="SOO846" s="4"/>
      <c r="SOP846" s="4"/>
      <c r="SOQ846" s="4"/>
      <c r="SOR846" s="4"/>
      <c r="SOS846" s="4"/>
      <c r="SOT846" s="4"/>
      <c r="SOU846" s="4"/>
      <c r="SOV846" s="4"/>
      <c r="SOW846" s="4"/>
      <c r="SOX846" s="4"/>
      <c r="SOY846" s="4"/>
      <c r="SOZ846" s="4"/>
      <c r="SPA846" s="4"/>
      <c r="SPB846" s="4"/>
      <c r="SPC846" s="4"/>
      <c r="SPD846" s="4"/>
      <c r="SPE846" s="4"/>
      <c r="SPF846" s="4"/>
      <c r="SPG846" s="4"/>
      <c r="SPH846" s="4"/>
      <c r="SPI846" s="4"/>
      <c r="SPJ846" s="4"/>
      <c r="SPK846" s="4"/>
      <c r="SPL846" s="4"/>
      <c r="SPM846" s="4"/>
      <c r="SPN846" s="4"/>
      <c r="SPO846" s="4"/>
      <c r="SPP846" s="4"/>
      <c r="SPQ846" s="4"/>
      <c r="SPR846" s="4"/>
      <c r="SPS846" s="4"/>
      <c r="SPT846" s="4"/>
      <c r="SPU846" s="4"/>
      <c r="SPV846" s="4"/>
      <c r="SPW846" s="4"/>
      <c r="SPX846" s="4"/>
      <c r="SPY846" s="4"/>
      <c r="SPZ846" s="4"/>
      <c r="SQA846" s="4"/>
      <c r="SQB846" s="4"/>
      <c r="SQC846" s="4"/>
      <c r="SQD846" s="4"/>
      <c r="SQE846" s="4"/>
      <c r="SQF846" s="4"/>
      <c r="SQG846" s="4"/>
      <c r="SQH846" s="4"/>
      <c r="SQI846" s="4"/>
      <c r="SQJ846" s="4"/>
      <c r="SQK846" s="4"/>
      <c r="SQL846" s="4"/>
      <c r="SQM846" s="4"/>
      <c r="SQN846" s="4"/>
      <c r="SQO846" s="4"/>
      <c r="SQP846" s="4"/>
      <c r="SQQ846" s="4"/>
      <c r="SQR846" s="4"/>
      <c r="SQS846" s="4"/>
      <c r="SQT846" s="4"/>
      <c r="SQU846" s="4"/>
      <c r="SQV846" s="4"/>
      <c r="SQW846" s="4"/>
      <c r="SQX846" s="4"/>
      <c r="SQY846" s="4"/>
      <c r="SQZ846" s="4"/>
      <c r="SRA846" s="4"/>
      <c r="SRB846" s="4"/>
      <c r="SRC846" s="4"/>
      <c r="SRD846" s="4"/>
      <c r="SRE846" s="4"/>
      <c r="SRF846" s="4"/>
      <c r="SRG846" s="4"/>
      <c r="SRH846" s="4"/>
      <c r="SRI846" s="4"/>
      <c r="SRJ846" s="4"/>
      <c r="SRK846" s="4"/>
      <c r="SRL846" s="4"/>
      <c r="SRM846" s="4"/>
      <c r="SRN846" s="4"/>
      <c r="SRO846" s="4"/>
      <c r="SRP846" s="4"/>
      <c r="SRQ846" s="4"/>
      <c r="SRR846" s="4"/>
      <c r="SRS846" s="4"/>
      <c r="SRT846" s="4"/>
      <c r="SRU846" s="4"/>
      <c r="SRV846" s="4"/>
      <c r="SRW846" s="4"/>
      <c r="SRX846" s="4"/>
      <c r="SRY846" s="4"/>
      <c r="SRZ846" s="4"/>
      <c r="SSA846" s="4"/>
      <c r="SSB846" s="4"/>
      <c r="SSC846" s="4"/>
      <c r="SSD846" s="4"/>
      <c r="SSE846" s="4"/>
      <c r="SSF846" s="4"/>
      <c r="SSG846" s="4"/>
      <c r="SSH846" s="4"/>
      <c r="SSI846" s="4"/>
      <c r="SSJ846" s="4"/>
      <c r="SSK846" s="4"/>
      <c r="SSL846" s="4"/>
      <c r="SSM846" s="4"/>
      <c r="SSN846" s="4"/>
      <c r="SSO846" s="4"/>
      <c r="SSP846" s="4"/>
      <c r="SSQ846" s="4"/>
      <c r="SSR846" s="4"/>
      <c r="SSS846" s="4"/>
      <c r="SST846" s="4"/>
      <c r="SSU846" s="4"/>
      <c r="SSV846" s="4"/>
      <c r="SSW846" s="4"/>
      <c r="SSX846" s="4"/>
      <c r="SSY846" s="4"/>
      <c r="SSZ846" s="4"/>
      <c r="STA846" s="4"/>
      <c r="STB846" s="4"/>
      <c r="STC846" s="4"/>
      <c r="STD846" s="4"/>
      <c r="STE846" s="4"/>
      <c r="STF846" s="4"/>
      <c r="STG846" s="4"/>
      <c r="STH846" s="4"/>
      <c r="STI846" s="4"/>
      <c r="STJ846" s="4"/>
      <c r="STK846" s="4"/>
      <c r="STL846" s="4"/>
      <c r="STM846" s="4"/>
      <c r="STN846" s="4"/>
      <c r="STO846" s="4"/>
      <c r="STP846" s="4"/>
      <c r="STQ846" s="4"/>
      <c r="STR846" s="4"/>
      <c r="STS846" s="4"/>
      <c r="STT846" s="4"/>
      <c r="STU846" s="4"/>
      <c r="STV846" s="4"/>
      <c r="STW846" s="4"/>
      <c r="STX846" s="4"/>
      <c r="STY846" s="4"/>
      <c r="STZ846" s="4"/>
      <c r="SUA846" s="4"/>
      <c r="SUB846" s="4"/>
      <c r="SUC846" s="4"/>
      <c r="SUD846" s="4"/>
      <c r="SUE846" s="4"/>
      <c r="SUF846" s="4"/>
      <c r="SUG846" s="4"/>
      <c r="SUH846" s="4"/>
      <c r="SUI846" s="4"/>
      <c r="SUJ846" s="4"/>
      <c r="SUK846" s="4"/>
      <c r="SUL846" s="4"/>
      <c r="SUM846" s="4"/>
      <c r="SUN846" s="4"/>
      <c r="SUO846" s="4"/>
      <c r="SUP846" s="4"/>
      <c r="SUQ846" s="4"/>
      <c r="SUR846" s="4"/>
      <c r="SUS846" s="4"/>
      <c r="SUT846" s="4"/>
      <c r="SUU846" s="4"/>
      <c r="SUV846" s="4"/>
      <c r="SUW846" s="4"/>
      <c r="SUX846" s="4"/>
      <c r="SUY846" s="4"/>
      <c r="SUZ846" s="4"/>
      <c r="SVA846" s="4"/>
      <c r="SVB846" s="4"/>
      <c r="SVC846" s="4"/>
      <c r="SVD846" s="4"/>
      <c r="SVE846" s="4"/>
      <c r="SVF846" s="4"/>
      <c r="SVG846" s="4"/>
      <c r="SVH846" s="4"/>
      <c r="SVI846" s="4"/>
      <c r="SVJ846" s="4"/>
      <c r="SVK846" s="4"/>
      <c r="SVL846" s="4"/>
      <c r="SVM846" s="4"/>
      <c r="SVN846" s="4"/>
      <c r="SVO846" s="4"/>
      <c r="SVP846" s="4"/>
      <c r="SVQ846" s="4"/>
      <c r="SVR846" s="4"/>
      <c r="SVS846" s="4"/>
      <c r="SVT846" s="4"/>
      <c r="SVU846" s="4"/>
      <c r="SVV846" s="4"/>
      <c r="SVW846" s="4"/>
      <c r="SVX846" s="4"/>
      <c r="SVY846" s="4"/>
      <c r="SVZ846" s="4"/>
      <c r="SWA846" s="4"/>
      <c r="SWB846" s="4"/>
      <c r="SWC846" s="4"/>
      <c r="SWD846" s="4"/>
      <c r="SWE846" s="4"/>
      <c r="SWF846" s="4"/>
      <c r="SWG846" s="4"/>
      <c r="SWH846" s="4"/>
      <c r="SWI846" s="4"/>
      <c r="SWJ846" s="4"/>
      <c r="SWK846" s="4"/>
      <c r="SWL846" s="4"/>
      <c r="SWM846" s="4"/>
      <c r="SWN846" s="4"/>
      <c r="SWO846" s="4"/>
      <c r="SWP846" s="4"/>
      <c r="SWQ846" s="4"/>
      <c r="SWR846" s="4"/>
      <c r="SWS846" s="4"/>
      <c r="SWT846" s="4"/>
      <c r="SWU846" s="4"/>
      <c r="SWV846" s="4"/>
      <c r="SWW846" s="4"/>
      <c r="SWX846" s="4"/>
      <c r="SWY846" s="4"/>
      <c r="SWZ846" s="4"/>
      <c r="SXA846" s="4"/>
      <c r="SXB846" s="4"/>
      <c r="SXC846" s="4"/>
      <c r="SXD846" s="4"/>
      <c r="SXE846" s="4"/>
      <c r="SXF846" s="4"/>
      <c r="SXG846" s="4"/>
      <c r="SXH846" s="4"/>
      <c r="SXI846" s="4"/>
      <c r="SXJ846" s="4"/>
      <c r="SXK846" s="4"/>
      <c r="SXL846" s="4"/>
      <c r="SXM846" s="4"/>
      <c r="SXN846" s="4"/>
      <c r="SXO846" s="4"/>
      <c r="SXP846" s="4"/>
      <c r="SXQ846" s="4"/>
      <c r="SXR846" s="4"/>
      <c r="SXS846" s="4"/>
      <c r="SXT846" s="4"/>
      <c r="SXU846" s="4"/>
      <c r="SXV846" s="4"/>
      <c r="SXW846" s="4"/>
      <c r="SXX846" s="4"/>
      <c r="SXY846" s="4"/>
      <c r="SXZ846" s="4"/>
      <c r="SYA846" s="4"/>
      <c r="SYB846" s="4"/>
      <c r="SYC846" s="4"/>
      <c r="SYD846" s="4"/>
      <c r="SYE846" s="4"/>
      <c r="SYF846" s="4"/>
      <c r="SYG846" s="4"/>
      <c r="SYH846" s="4"/>
      <c r="SYI846" s="4"/>
      <c r="SYJ846" s="4"/>
      <c r="SYK846" s="4"/>
      <c r="SYL846" s="4"/>
      <c r="SYM846" s="4"/>
      <c r="SYN846" s="4"/>
      <c r="SYO846" s="4"/>
      <c r="SYP846" s="4"/>
      <c r="SYQ846" s="4"/>
      <c r="SYR846" s="4"/>
      <c r="SYS846" s="4"/>
      <c r="SYT846" s="4"/>
      <c r="SYU846" s="4"/>
      <c r="SYV846" s="4"/>
      <c r="SYW846" s="4"/>
      <c r="SYX846" s="4"/>
      <c r="SYY846" s="4"/>
      <c r="SYZ846" s="4"/>
      <c r="SZA846" s="4"/>
      <c r="SZB846" s="4"/>
      <c r="SZC846" s="4"/>
      <c r="SZD846" s="4"/>
      <c r="SZE846" s="4"/>
      <c r="SZF846" s="4"/>
      <c r="SZG846" s="4"/>
      <c r="SZH846" s="4"/>
      <c r="SZI846" s="4"/>
      <c r="SZJ846" s="4"/>
      <c r="SZK846" s="4"/>
      <c r="SZL846" s="4"/>
      <c r="SZM846" s="4"/>
      <c r="SZN846" s="4"/>
      <c r="SZO846" s="4"/>
      <c r="SZP846" s="4"/>
      <c r="SZQ846" s="4"/>
      <c r="SZR846" s="4"/>
      <c r="SZS846" s="4"/>
      <c r="SZT846" s="4"/>
      <c r="SZU846" s="4"/>
      <c r="SZV846" s="4"/>
      <c r="SZW846" s="4"/>
      <c r="SZX846" s="4"/>
      <c r="SZY846" s="4"/>
      <c r="SZZ846" s="4"/>
      <c r="TAA846" s="4"/>
      <c r="TAB846" s="4"/>
      <c r="TAC846" s="4"/>
      <c r="TAD846" s="4"/>
      <c r="TAE846" s="4"/>
      <c r="TAF846" s="4"/>
      <c r="TAG846" s="4"/>
      <c r="TAH846" s="4"/>
      <c r="TAI846" s="4"/>
      <c r="TAJ846" s="4"/>
      <c r="TAK846" s="4"/>
      <c r="TAL846" s="4"/>
      <c r="TAM846" s="4"/>
      <c r="TAN846" s="4"/>
      <c r="TAO846" s="4"/>
      <c r="TAP846" s="4"/>
      <c r="TAQ846" s="4"/>
      <c r="TAR846" s="4"/>
      <c r="TAS846" s="4"/>
      <c r="TAT846" s="4"/>
      <c r="TAU846" s="4"/>
      <c r="TAV846" s="4"/>
      <c r="TAW846" s="4"/>
      <c r="TAX846" s="4"/>
      <c r="TAY846" s="4"/>
      <c r="TAZ846" s="4"/>
      <c r="TBA846" s="4"/>
      <c r="TBB846" s="4"/>
      <c r="TBC846" s="4"/>
      <c r="TBD846" s="4"/>
      <c r="TBE846" s="4"/>
      <c r="TBF846" s="4"/>
      <c r="TBG846" s="4"/>
      <c r="TBH846" s="4"/>
      <c r="TBI846" s="4"/>
      <c r="TBJ846" s="4"/>
      <c r="TBK846" s="4"/>
      <c r="TBL846" s="4"/>
      <c r="TBM846" s="4"/>
      <c r="TBN846" s="4"/>
      <c r="TBO846" s="4"/>
      <c r="TBP846" s="4"/>
      <c r="TBQ846" s="4"/>
      <c r="TBR846" s="4"/>
      <c r="TBS846" s="4"/>
      <c r="TBT846" s="4"/>
      <c r="TBU846" s="4"/>
      <c r="TBV846" s="4"/>
      <c r="TBW846" s="4"/>
      <c r="TBX846" s="4"/>
      <c r="TBY846" s="4"/>
      <c r="TBZ846" s="4"/>
      <c r="TCA846" s="4"/>
      <c r="TCB846" s="4"/>
      <c r="TCC846" s="4"/>
      <c r="TCD846" s="4"/>
      <c r="TCE846" s="4"/>
      <c r="TCF846" s="4"/>
      <c r="TCG846" s="4"/>
      <c r="TCH846" s="4"/>
      <c r="TCI846" s="4"/>
      <c r="TCJ846" s="4"/>
      <c r="TCK846" s="4"/>
      <c r="TCL846" s="4"/>
      <c r="TCM846" s="4"/>
      <c r="TCN846" s="4"/>
      <c r="TCO846" s="4"/>
      <c r="TCP846" s="4"/>
      <c r="TCQ846" s="4"/>
      <c r="TCR846" s="4"/>
      <c r="TCS846" s="4"/>
      <c r="TCT846" s="4"/>
      <c r="TCU846" s="4"/>
      <c r="TCV846" s="4"/>
      <c r="TCW846" s="4"/>
      <c r="TCX846" s="4"/>
      <c r="TCY846" s="4"/>
      <c r="TCZ846" s="4"/>
      <c r="TDA846" s="4"/>
      <c r="TDB846" s="4"/>
      <c r="TDC846" s="4"/>
      <c r="TDD846" s="4"/>
      <c r="TDE846" s="4"/>
      <c r="TDF846" s="4"/>
      <c r="TDG846" s="4"/>
      <c r="TDH846" s="4"/>
      <c r="TDI846" s="4"/>
      <c r="TDJ846" s="4"/>
      <c r="TDK846" s="4"/>
      <c r="TDL846" s="4"/>
      <c r="TDM846" s="4"/>
      <c r="TDN846" s="4"/>
      <c r="TDO846" s="4"/>
      <c r="TDP846" s="4"/>
      <c r="TDQ846" s="4"/>
      <c r="TDR846" s="4"/>
      <c r="TDS846" s="4"/>
      <c r="TDT846" s="4"/>
      <c r="TDU846" s="4"/>
      <c r="TDV846" s="4"/>
      <c r="TDW846" s="4"/>
      <c r="TDX846" s="4"/>
      <c r="TDY846" s="4"/>
      <c r="TDZ846" s="4"/>
      <c r="TEA846" s="4"/>
      <c r="TEB846" s="4"/>
      <c r="TEC846" s="4"/>
      <c r="TED846" s="4"/>
      <c r="TEE846" s="4"/>
      <c r="TEF846" s="4"/>
      <c r="TEG846" s="4"/>
      <c r="TEH846" s="4"/>
      <c r="TEI846" s="4"/>
      <c r="TEJ846" s="4"/>
      <c r="TEK846" s="4"/>
      <c r="TEL846" s="4"/>
      <c r="TEM846" s="4"/>
      <c r="TEN846" s="4"/>
      <c r="TEO846" s="4"/>
      <c r="TEP846" s="4"/>
      <c r="TEQ846" s="4"/>
      <c r="TER846" s="4"/>
      <c r="TES846" s="4"/>
      <c r="TET846" s="4"/>
      <c r="TEU846" s="4"/>
      <c r="TEV846" s="4"/>
      <c r="TEW846" s="4"/>
      <c r="TEX846" s="4"/>
      <c r="TEY846" s="4"/>
      <c r="TEZ846" s="4"/>
      <c r="TFA846" s="4"/>
      <c r="TFB846" s="4"/>
      <c r="TFC846" s="4"/>
      <c r="TFD846" s="4"/>
      <c r="TFE846" s="4"/>
      <c r="TFF846" s="4"/>
      <c r="TFG846" s="4"/>
      <c r="TFH846" s="4"/>
      <c r="TFI846" s="4"/>
      <c r="TFJ846" s="4"/>
      <c r="TFK846" s="4"/>
      <c r="TFL846" s="4"/>
      <c r="TFM846" s="4"/>
      <c r="TFN846" s="4"/>
      <c r="TFO846" s="4"/>
      <c r="TFP846" s="4"/>
      <c r="TFQ846" s="4"/>
      <c r="TFR846" s="4"/>
      <c r="TFS846" s="4"/>
      <c r="TFT846" s="4"/>
      <c r="TFU846" s="4"/>
      <c r="TFV846" s="4"/>
      <c r="TFW846" s="4"/>
      <c r="TFX846" s="4"/>
      <c r="TFY846" s="4"/>
      <c r="TFZ846" s="4"/>
      <c r="TGA846" s="4"/>
      <c r="TGB846" s="4"/>
      <c r="TGC846" s="4"/>
      <c r="TGD846" s="4"/>
      <c r="TGE846" s="4"/>
      <c r="TGF846" s="4"/>
      <c r="TGG846" s="4"/>
      <c r="TGH846" s="4"/>
      <c r="TGI846" s="4"/>
      <c r="TGJ846" s="4"/>
      <c r="TGK846" s="4"/>
      <c r="TGL846" s="4"/>
      <c r="TGM846" s="4"/>
      <c r="TGN846" s="4"/>
      <c r="TGO846" s="4"/>
      <c r="TGP846" s="4"/>
      <c r="TGQ846" s="4"/>
      <c r="TGR846" s="4"/>
      <c r="TGS846" s="4"/>
      <c r="TGT846" s="4"/>
      <c r="TGU846" s="4"/>
      <c r="TGV846" s="4"/>
      <c r="TGW846" s="4"/>
      <c r="TGX846" s="4"/>
      <c r="TGY846" s="4"/>
      <c r="TGZ846" s="4"/>
      <c r="THA846" s="4"/>
      <c r="THB846" s="4"/>
      <c r="THC846" s="4"/>
      <c r="THD846" s="4"/>
      <c r="THE846" s="4"/>
      <c r="THF846" s="4"/>
      <c r="THG846" s="4"/>
      <c r="THH846" s="4"/>
      <c r="THI846" s="4"/>
      <c r="THJ846" s="4"/>
      <c r="THK846" s="4"/>
      <c r="THL846" s="4"/>
      <c r="THM846" s="4"/>
      <c r="THN846" s="4"/>
      <c r="THO846" s="4"/>
      <c r="THP846" s="4"/>
      <c r="THQ846" s="4"/>
      <c r="THR846" s="4"/>
      <c r="THS846" s="4"/>
      <c r="THT846" s="4"/>
      <c r="THU846" s="4"/>
      <c r="THV846" s="4"/>
      <c r="THW846" s="4"/>
      <c r="THX846" s="4"/>
      <c r="THY846" s="4"/>
      <c r="THZ846" s="4"/>
      <c r="TIA846" s="4"/>
      <c r="TIB846" s="4"/>
      <c r="TIC846" s="4"/>
      <c r="TID846" s="4"/>
      <c r="TIE846" s="4"/>
      <c r="TIF846" s="4"/>
      <c r="TIG846" s="4"/>
      <c r="TIH846" s="4"/>
      <c r="TII846" s="4"/>
      <c r="TIJ846" s="4"/>
      <c r="TIK846" s="4"/>
      <c r="TIL846" s="4"/>
      <c r="TIM846" s="4"/>
      <c r="TIN846" s="4"/>
      <c r="TIO846" s="4"/>
      <c r="TIP846" s="4"/>
      <c r="TIQ846" s="4"/>
      <c r="TIR846" s="4"/>
      <c r="TIS846" s="4"/>
      <c r="TIT846" s="4"/>
      <c r="TIU846" s="4"/>
      <c r="TIV846" s="4"/>
      <c r="TIW846" s="4"/>
      <c r="TIX846" s="4"/>
      <c r="TIY846" s="4"/>
      <c r="TIZ846" s="4"/>
      <c r="TJA846" s="4"/>
      <c r="TJB846" s="4"/>
      <c r="TJC846" s="4"/>
      <c r="TJD846" s="4"/>
      <c r="TJE846" s="4"/>
      <c r="TJF846" s="4"/>
      <c r="TJG846" s="4"/>
      <c r="TJH846" s="4"/>
      <c r="TJI846" s="4"/>
      <c r="TJJ846" s="4"/>
      <c r="TJK846" s="4"/>
      <c r="TJL846" s="4"/>
      <c r="TJM846" s="4"/>
      <c r="TJN846" s="4"/>
      <c r="TJO846" s="4"/>
      <c r="TJP846" s="4"/>
      <c r="TJQ846" s="4"/>
      <c r="TJR846" s="4"/>
      <c r="TJS846" s="4"/>
      <c r="TJT846" s="4"/>
      <c r="TJU846" s="4"/>
      <c r="TJV846" s="4"/>
      <c r="TJW846" s="4"/>
      <c r="TJX846" s="4"/>
      <c r="TJY846" s="4"/>
      <c r="TJZ846" s="4"/>
      <c r="TKA846" s="4"/>
      <c r="TKB846" s="4"/>
      <c r="TKC846" s="4"/>
      <c r="TKD846" s="4"/>
      <c r="TKE846" s="4"/>
      <c r="TKF846" s="4"/>
      <c r="TKG846" s="4"/>
      <c r="TKH846" s="4"/>
      <c r="TKI846" s="4"/>
      <c r="TKJ846" s="4"/>
      <c r="TKK846" s="4"/>
      <c r="TKL846" s="4"/>
      <c r="TKM846" s="4"/>
      <c r="TKN846" s="4"/>
      <c r="TKO846" s="4"/>
      <c r="TKP846" s="4"/>
      <c r="TKQ846" s="4"/>
      <c r="TKR846" s="4"/>
      <c r="TKS846" s="4"/>
      <c r="TKT846" s="4"/>
      <c r="TKU846" s="4"/>
      <c r="TKV846" s="4"/>
      <c r="TKW846" s="4"/>
      <c r="TKX846" s="4"/>
      <c r="TKY846" s="4"/>
      <c r="TKZ846" s="4"/>
      <c r="TLA846" s="4"/>
      <c r="TLB846" s="4"/>
      <c r="TLC846" s="4"/>
      <c r="TLD846" s="4"/>
      <c r="TLE846" s="4"/>
      <c r="TLF846" s="4"/>
      <c r="TLG846" s="4"/>
      <c r="TLH846" s="4"/>
      <c r="TLI846" s="4"/>
      <c r="TLJ846" s="4"/>
      <c r="TLK846" s="4"/>
      <c r="TLL846" s="4"/>
      <c r="TLM846" s="4"/>
      <c r="TLN846" s="4"/>
      <c r="TLO846" s="4"/>
      <c r="TLP846" s="4"/>
      <c r="TLQ846" s="4"/>
      <c r="TLR846" s="4"/>
      <c r="TLS846" s="4"/>
      <c r="TLT846" s="4"/>
      <c r="TLU846" s="4"/>
      <c r="TLV846" s="4"/>
      <c r="TLW846" s="4"/>
      <c r="TLX846" s="4"/>
      <c r="TLY846" s="4"/>
      <c r="TLZ846" s="4"/>
      <c r="TMA846" s="4"/>
      <c r="TMB846" s="4"/>
      <c r="TMC846" s="4"/>
      <c r="TMD846" s="4"/>
      <c r="TME846" s="4"/>
      <c r="TMF846" s="4"/>
      <c r="TMG846" s="4"/>
      <c r="TMH846" s="4"/>
      <c r="TMI846" s="4"/>
      <c r="TMJ846" s="4"/>
      <c r="TMK846" s="4"/>
      <c r="TML846" s="4"/>
      <c r="TMM846" s="4"/>
      <c r="TMN846" s="4"/>
      <c r="TMO846" s="4"/>
      <c r="TMP846" s="4"/>
      <c r="TMQ846" s="4"/>
      <c r="TMR846" s="4"/>
      <c r="TMS846" s="4"/>
      <c r="TMT846" s="4"/>
      <c r="TMU846" s="4"/>
      <c r="TMV846" s="4"/>
      <c r="TMW846" s="4"/>
      <c r="TMX846" s="4"/>
      <c r="TMY846" s="4"/>
      <c r="TMZ846" s="4"/>
      <c r="TNA846" s="4"/>
      <c r="TNB846" s="4"/>
      <c r="TNC846" s="4"/>
      <c r="TND846" s="4"/>
      <c r="TNE846" s="4"/>
      <c r="TNF846" s="4"/>
      <c r="TNG846" s="4"/>
      <c r="TNH846" s="4"/>
      <c r="TNI846" s="4"/>
      <c r="TNJ846" s="4"/>
      <c r="TNK846" s="4"/>
      <c r="TNL846" s="4"/>
      <c r="TNM846" s="4"/>
      <c r="TNN846" s="4"/>
      <c r="TNO846" s="4"/>
      <c r="TNP846" s="4"/>
      <c r="TNQ846" s="4"/>
      <c r="TNR846" s="4"/>
      <c r="TNS846" s="4"/>
      <c r="TNT846" s="4"/>
      <c r="TNU846" s="4"/>
      <c r="TNV846" s="4"/>
      <c r="TNW846" s="4"/>
      <c r="TNX846" s="4"/>
      <c r="TNY846" s="4"/>
      <c r="TNZ846" s="4"/>
      <c r="TOA846" s="4"/>
      <c r="TOB846" s="4"/>
      <c r="TOC846" s="4"/>
      <c r="TOD846" s="4"/>
      <c r="TOE846" s="4"/>
      <c r="TOF846" s="4"/>
      <c r="TOG846" s="4"/>
      <c r="TOH846" s="4"/>
      <c r="TOI846" s="4"/>
      <c r="TOJ846" s="4"/>
      <c r="TOK846" s="4"/>
      <c r="TOL846" s="4"/>
      <c r="TOM846" s="4"/>
      <c r="TON846" s="4"/>
      <c r="TOO846" s="4"/>
      <c r="TOP846" s="4"/>
      <c r="TOQ846" s="4"/>
      <c r="TOR846" s="4"/>
      <c r="TOS846" s="4"/>
      <c r="TOT846" s="4"/>
      <c r="TOU846" s="4"/>
      <c r="TOV846" s="4"/>
      <c r="TOW846" s="4"/>
      <c r="TOX846" s="4"/>
      <c r="TOY846" s="4"/>
      <c r="TOZ846" s="4"/>
      <c r="TPA846" s="4"/>
      <c r="TPB846" s="4"/>
      <c r="TPC846" s="4"/>
      <c r="TPD846" s="4"/>
      <c r="TPE846" s="4"/>
      <c r="TPF846" s="4"/>
      <c r="TPG846" s="4"/>
      <c r="TPH846" s="4"/>
      <c r="TPI846" s="4"/>
      <c r="TPJ846" s="4"/>
      <c r="TPK846" s="4"/>
      <c r="TPL846" s="4"/>
      <c r="TPM846" s="4"/>
      <c r="TPN846" s="4"/>
      <c r="TPO846" s="4"/>
      <c r="TPP846" s="4"/>
      <c r="TPQ846" s="4"/>
      <c r="TPR846" s="4"/>
      <c r="TPS846" s="4"/>
      <c r="TPT846" s="4"/>
      <c r="TPU846" s="4"/>
      <c r="TPV846" s="4"/>
      <c r="TPW846" s="4"/>
      <c r="TPX846" s="4"/>
      <c r="TPY846" s="4"/>
      <c r="TPZ846" s="4"/>
      <c r="TQA846" s="4"/>
      <c r="TQB846" s="4"/>
      <c r="TQC846" s="4"/>
      <c r="TQD846" s="4"/>
      <c r="TQE846" s="4"/>
      <c r="TQF846" s="4"/>
      <c r="TQG846" s="4"/>
      <c r="TQH846" s="4"/>
      <c r="TQI846" s="4"/>
      <c r="TQJ846" s="4"/>
      <c r="TQK846" s="4"/>
      <c r="TQL846" s="4"/>
      <c r="TQM846" s="4"/>
      <c r="TQN846" s="4"/>
      <c r="TQO846" s="4"/>
      <c r="TQP846" s="4"/>
      <c r="TQQ846" s="4"/>
      <c r="TQR846" s="4"/>
      <c r="TQS846" s="4"/>
      <c r="TQT846" s="4"/>
      <c r="TQU846" s="4"/>
      <c r="TQV846" s="4"/>
      <c r="TQW846" s="4"/>
      <c r="TQX846" s="4"/>
      <c r="TQY846" s="4"/>
      <c r="TQZ846" s="4"/>
      <c r="TRA846" s="4"/>
      <c r="TRB846" s="4"/>
      <c r="TRC846" s="4"/>
      <c r="TRD846" s="4"/>
      <c r="TRE846" s="4"/>
      <c r="TRF846" s="4"/>
      <c r="TRG846" s="4"/>
      <c r="TRH846" s="4"/>
      <c r="TRI846" s="4"/>
      <c r="TRJ846" s="4"/>
      <c r="TRK846" s="4"/>
      <c r="TRL846" s="4"/>
      <c r="TRM846" s="4"/>
      <c r="TRN846" s="4"/>
      <c r="TRO846" s="4"/>
      <c r="TRP846" s="4"/>
      <c r="TRQ846" s="4"/>
      <c r="TRR846" s="4"/>
      <c r="TRS846" s="4"/>
      <c r="TRT846" s="4"/>
      <c r="TRU846" s="4"/>
      <c r="TRV846" s="4"/>
      <c r="TRW846" s="4"/>
      <c r="TRX846" s="4"/>
      <c r="TRY846" s="4"/>
      <c r="TRZ846" s="4"/>
      <c r="TSA846" s="4"/>
      <c r="TSB846" s="4"/>
      <c r="TSC846" s="4"/>
      <c r="TSD846" s="4"/>
      <c r="TSE846" s="4"/>
      <c r="TSF846" s="4"/>
      <c r="TSG846" s="4"/>
      <c r="TSH846" s="4"/>
      <c r="TSI846" s="4"/>
      <c r="TSJ846" s="4"/>
      <c r="TSK846" s="4"/>
      <c r="TSL846" s="4"/>
      <c r="TSM846" s="4"/>
      <c r="TSN846" s="4"/>
      <c r="TSO846" s="4"/>
      <c r="TSP846" s="4"/>
      <c r="TSQ846" s="4"/>
      <c r="TSR846" s="4"/>
      <c r="TSS846" s="4"/>
      <c r="TST846" s="4"/>
      <c r="TSU846" s="4"/>
      <c r="TSV846" s="4"/>
      <c r="TSW846" s="4"/>
      <c r="TSX846" s="4"/>
      <c r="TSY846" s="4"/>
      <c r="TSZ846" s="4"/>
      <c r="TTA846" s="4"/>
      <c r="TTB846" s="4"/>
      <c r="TTC846" s="4"/>
      <c r="TTD846" s="4"/>
      <c r="TTE846" s="4"/>
      <c r="TTF846" s="4"/>
      <c r="TTG846" s="4"/>
      <c r="TTH846" s="4"/>
      <c r="TTI846" s="4"/>
      <c r="TTJ846" s="4"/>
      <c r="TTK846" s="4"/>
      <c r="TTL846" s="4"/>
      <c r="TTM846" s="4"/>
      <c r="TTN846" s="4"/>
      <c r="TTO846" s="4"/>
      <c r="TTP846" s="4"/>
      <c r="TTQ846" s="4"/>
      <c r="TTR846" s="4"/>
      <c r="TTS846" s="4"/>
      <c r="TTT846" s="4"/>
      <c r="TTU846" s="4"/>
      <c r="TTV846" s="4"/>
      <c r="TTW846" s="4"/>
      <c r="TTX846" s="4"/>
      <c r="TTY846" s="4"/>
      <c r="TTZ846" s="4"/>
      <c r="TUA846" s="4"/>
      <c r="TUB846" s="4"/>
      <c r="TUC846" s="4"/>
      <c r="TUD846" s="4"/>
      <c r="TUE846" s="4"/>
      <c r="TUF846" s="4"/>
      <c r="TUG846" s="4"/>
      <c r="TUH846" s="4"/>
      <c r="TUI846" s="4"/>
      <c r="TUJ846" s="4"/>
      <c r="TUK846" s="4"/>
      <c r="TUL846" s="4"/>
      <c r="TUM846" s="4"/>
      <c r="TUN846" s="4"/>
      <c r="TUO846" s="4"/>
      <c r="TUP846" s="4"/>
      <c r="TUQ846" s="4"/>
      <c r="TUR846" s="4"/>
      <c r="TUS846" s="4"/>
      <c r="TUT846" s="4"/>
      <c r="TUU846" s="4"/>
      <c r="TUV846" s="4"/>
      <c r="TUW846" s="4"/>
      <c r="TUX846" s="4"/>
      <c r="TUY846" s="4"/>
      <c r="TUZ846" s="4"/>
      <c r="TVA846" s="4"/>
      <c r="TVB846" s="4"/>
      <c r="TVC846" s="4"/>
      <c r="TVD846" s="4"/>
      <c r="TVE846" s="4"/>
      <c r="TVF846" s="4"/>
      <c r="TVG846" s="4"/>
      <c r="TVH846" s="4"/>
      <c r="TVI846" s="4"/>
      <c r="TVJ846" s="4"/>
      <c r="TVK846" s="4"/>
      <c r="TVL846" s="4"/>
      <c r="TVM846" s="4"/>
      <c r="TVN846" s="4"/>
      <c r="TVO846" s="4"/>
      <c r="TVP846" s="4"/>
      <c r="TVQ846" s="4"/>
      <c r="TVR846" s="4"/>
      <c r="TVS846" s="4"/>
      <c r="TVT846" s="4"/>
      <c r="TVU846" s="4"/>
      <c r="TVV846" s="4"/>
      <c r="TVW846" s="4"/>
      <c r="TVX846" s="4"/>
      <c r="TVY846" s="4"/>
      <c r="TVZ846" s="4"/>
      <c r="TWA846" s="4"/>
      <c r="TWB846" s="4"/>
      <c r="TWC846" s="4"/>
      <c r="TWD846" s="4"/>
      <c r="TWE846" s="4"/>
      <c r="TWF846" s="4"/>
      <c r="TWG846" s="4"/>
      <c r="TWH846" s="4"/>
      <c r="TWI846" s="4"/>
      <c r="TWJ846" s="4"/>
      <c r="TWK846" s="4"/>
      <c r="TWL846" s="4"/>
      <c r="TWM846" s="4"/>
      <c r="TWN846" s="4"/>
      <c r="TWO846" s="4"/>
      <c r="TWP846" s="4"/>
      <c r="TWQ846" s="4"/>
      <c r="TWR846" s="4"/>
      <c r="TWS846" s="4"/>
      <c r="TWT846" s="4"/>
      <c r="TWU846" s="4"/>
      <c r="TWV846" s="4"/>
      <c r="TWW846" s="4"/>
      <c r="TWX846" s="4"/>
      <c r="TWY846" s="4"/>
      <c r="TWZ846" s="4"/>
      <c r="TXA846" s="4"/>
      <c r="TXB846" s="4"/>
      <c r="TXC846" s="4"/>
      <c r="TXD846" s="4"/>
      <c r="TXE846" s="4"/>
      <c r="TXF846" s="4"/>
      <c r="TXG846" s="4"/>
      <c r="TXH846" s="4"/>
      <c r="TXI846" s="4"/>
      <c r="TXJ846" s="4"/>
      <c r="TXK846" s="4"/>
      <c r="TXL846" s="4"/>
      <c r="TXM846" s="4"/>
      <c r="TXN846" s="4"/>
      <c r="TXO846" s="4"/>
      <c r="TXP846" s="4"/>
      <c r="TXQ846" s="4"/>
      <c r="TXR846" s="4"/>
      <c r="TXS846" s="4"/>
      <c r="TXT846" s="4"/>
      <c r="TXU846" s="4"/>
      <c r="TXV846" s="4"/>
      <c r="TXW846" s="4"/>
      <c r="TXX846" s="4"/>
      <c r="TXY846" s="4"/>
      <c r="TXZ846" s="4"/>
      <c r="TYA846" s="4"/>
      <c r="TYB846" s="4"/>
      <c r="TYC846" s="4"/>
      <c r="TYD846" s="4"/>
      <c r="TYE846" s="4"/>
      <c r="TYF846" s="4"/>
      <c r="TYG846" s="4"/>
      <c r="TYH846" s="4"/>
      <c r="TYI846" s="4"/>
      <c r="TYJ846" s="4"/>
      <c r="TYK846" s="4"/>
      <c r="TYL846" s="4"/>
      <c r="TYM846" s="4"/>
      <c r="TYN846" s="4"/>
      <c r="TYO846" s="4"/>
      <c r="TYP846" s="4"/>
      <c r="TYQ846" s="4"/>
      <c r="TYR846" s="4"/>
      <c r="TYS846" s="4"/>
      <c r="TYT846" s="4"/>
      <c r="TYU846" s="4"/>
      <c r="TYV846" s="4"/>
      <c r="TYW846" s="4"/>
      <c r="TYX846" s="4"/>
      <c r="TYY846" s="4"/>
      <c r="TYZ846" s="4"/>
      <c r="TZA846" s="4"/>
      <c r="TZB846" s="4"/>
      <c r="TZC846" s="4"/>
      <c r="TZD846" s="4"/>
      <c r="TZE846" s="4"/>
      <c r="TZF846" s="4"/>
      <c r="TZG846" s="4"/>
      <c r="TZH846" s="4"/>
      <c r="TZI846" s="4"/>
      <c r="TZJ846" s="4"/>
      <c r="TZK846" s="4"/>
      <c r="TZL846" s="4"/>
      <c r="TZM846" s="4"/>
      <c r="TZN846" s="4"/>
      <c r="TZO846" s="4"/>
      <c r="TZP846" s="4"/>
      <c r="TZQ846" s="4"/>
      <c r="TZR846" s="4"/>
      <c r="TZS846" s="4"/>
      <c r="TZT846" s="4"/>
      <c r="TZU846" s="4"/>
      <c r="TZV846" s="4"/>
      <c r="TZW846" s="4"/>
      <c r="TZX846" s="4"/>
      <c r="TZY846" s="4"/>
      <c r="TZZ846" s="4"/>
      <c r="UAA846" s="4"/>
      <c r="UAB846" s="4"/>
      <c r="UAC846" s="4"/>
      <c r="UAD846" s="4"/>
      <c r="UAE846" s="4"/>
      <c r="UAF846" s="4"/>
      <c r="UAG846" s="4"/>
      <c r="UAH846" s="4"/>
      <c r="UAI846" s="4"/>
      <c r="UAJ846" s="4"/>
      <c r="UAK846" s="4"/>
      <c r="UAL846" s="4"/>
      <c r="UAM846" s="4"/>
      <c r="UAN846" s="4"/>
      <c r="UAO846" s="4"/>
      <c r="UAP846" s="4"/>
      <c r="UAQ846" s="4"/>
      <c r="UAR846" s="4"/>
      <c r="UAS846" s="4"/>
      <c r="UAT846" s="4"/>
      <c r="UAU846" s="4"/>
      <c r="UAV846" s="4"/>
      <c r="UAW846" s="4"/>
      <c r="UAX846" s="4"/>
      <c r="UAY846" s="4"/>
      <c r="UAZ846" s="4"/>
      <c r="UBA846" s="4"/>
      <c r="UBB846" s="4"/>
      <c r="UBC846" s="4"/>
      <c r="UBD846" s="4"/>
      <c r="UBE846" s="4"/>
      <c r="UBF846" s="4"/>
      <c r="UBG846" s="4"/>
      <c r="UBH846" s="4"/>
      <c r="UBI846" s="4"/>
      <c r="UBJ846" s="4"/>
      <c r="UBK846" s="4"/>
      <c r="UBL846" s="4"/>
      <c r="UBM846" s="4"/>
      <c r="UBN846" s="4"/>
      <c r="UBO846" s="4"/>
      <c r="UBP846" s="4"/>
      <c r="UBQ846" s="4"/>
      <c r="UBR846" s="4"/>
      <c r="UBS846" s="4"/>
      <c r="UBT846" s="4"/>
      <c r="UBU846" s="4"/>
      <c r="UBV846" s="4"/>
      <c r="UBW846" s="4"/>
      <c r="UBX846" s="4"/>
      <c r="UBY846" s="4"/>
      <c r="UBZ846" s="4"/>
      <c r="UCA846" s="4"/>
      <c r="UCB846" s="4"/>
      <c r="UCC846" s="4"/>
      <c r="UCD846" s="4"/>
      <c r="UCE846" s="4"/>
      <c r="UCF846" s="4"/>
      <c r="UCG846" s="4"/>
      <c r="UCH846" s="4"/>
      <c r="UCI846" s="4"/>
      <c r="UCJ846" s="4"/>
      <c r="UCK846" s="4"/>
      <c r="UCL846" s="4"/>
      <c r="UCM846" s="4"/>
      <c r="UCN846" s="4"/>
      <c r="UCO846" s="4"/>
      <c r="UCP846" s="4"/>
      <c r="UCQ846" s="4"/>
      <c r="UCR846" s="4"/>
      <c r="UCS846" s="4"/>
      <c r="UCT846" s="4"/>
      <c r="UCU846" s="4"/>
      <c r="UCV846" s="4"/>
      <c r="UCW846" s="4"/>
      <c r="UCX846" s="4"/>
      <c r="UCY846" s="4"/>
      <c r="UCZ846" s="4"/>
      <c r="UDA846" s="4"/>
      <c r="UDB846" s="4"/>
      <c r="UDC846" s="4"/>
      <c r="UDD846" s="4"/>
      <c r="UDE846" s="4"/>
      <c r="UDF846" s="4"/>
      <c r="UDG846" s="4"/>
      <c r="UDH846" s="4"/>
      <c r="UDI846" s="4"/>
      <c r="UDJ846" s="4"/>
      <c r="UDK846" s="4"/>
      <c r="UDL846" s="4"/>
      <c r="UDM846" s="4"/>
      <c r="UDN846" s="4"/>
      <c r="UDO846" s="4"/>
      <c r="UDP846" s="4"/>
      <c r="UDQ846" s="4"/>
      <c r="UDR846" s="4"/>
      <c r="UDS846" s="4"/>
      <c r="UDT846" s="4"/>
      <c r="UDU846" s="4"/>
      <c r="UDV846" s="4"/>
      <c r="UDW846" s="4"/>
      <c r="UDX846" s="4"/>
      <c r="UDY846" s="4"/>
      <c r="UDZ846" s="4"/>
      <c r="UEA846" s="4"/>
      <c r="UEB846" s="4"/>
      <c r="UEC846" s="4"/>
      <c r="UED846" s="4"/>
      <c r="UEE846" s="4"/>
      <c r="UEF846" s="4"/>
      <c r="UEG846" s="4"/>
      <c r="UEH846" s="4"/>
      <c r="UEI846" s="4"/>
      <c r="UEJ846" s="4"/>
      <c r="UEK846" s="4"/>
      <c r="UEL846" s="4"/>
      <c r="UEM846" s="4"/>
      <c r="UEN846" s="4"/>
      <c r="UEO846" s="4"/>
      <c r="UEP846" s="4"/>
      <c r="UEQ846" s="4"/>
      <c r="UER846" s="4"/>
      <c r="UES846" s="4"/>
      <c r="UET846" s="4"/>
      <c r="UEU846" s="4"/>
      <c r="UEV846" s="4"/>
      <c r="UEW846" s="4"/>
      <c r="UEX846" s="4"/>
      <c r="UEY846" s="4"/>
      <c r="UEZ846" s="4"/>
      <c r="UFA846" s="4"/>
      <c r="UFB846" s="4"/>
      <c r="UFC846" s="4"/>
      <c r="UFD846" s="4"/>
      <c r="UFE846" s="4"/>
      <c r="UFF846" s="4"/>
      <c r="UFG846" s="4"/>
      <c r="UFH846" s="4"/>
      <c r="UFI846" s="4"/>
      <c r="UFJ846" s="4"/>
      <c r="UFK846" s="4"/>
      <c r="UFL846" s="4"/>
      <c r="UFM846" s="4"/>
      <c r="UFN846" s="4"/>
      <c r="UFO846" s="4"/>
      <c r="UFP846" s="4"/>
      <c r="UFQ846" s="4"/>
      <c r="UFR846" s="4"/>
      <c r="UFS846" s="4"/>
      <c r="UFT846" s="4"/>
      <c r="UFU846" s="4"/>
      <c r="UFV846" s="4"/>
      <c r="UFW846" s="4"/>
      <c r="UFX846" s="4"/>
      <c r="UFY846" s="4"/>
      <c r="UFZ846" s="4"/>
      <c r="UGA846" s="4"/>
      <c r="UGB846" s="4"/>
      <c r="UGC846" s="4"/>
      <c r="UGD846" s="4"/>
      <c r="UGE846" s="4"/>
      <c r="UGF846" s="4"/>
      <c r="UGG846" s="4"/>
      <c r="UGH846" s="4"/>
      <c r="UGI846" s="4"/>
      <c r="UGJ846" s="4"/>
      <c r="UGK846" s="4"/>
      <c r="UGL846" s="4"/>
      <c r="UGM846" s="4"/>
      <c r="UGN846" s="4"/>
      <c r="UGO846" s="4"/>
      <c r="UGP846" s="4"/>
      <c r="UGQ846" s="4"/>
      <c r="UGR846" s="4"/>
      <c r="UGS846" s="4"/>
      <c r="UGT846" s="4"/>
      <c r="UGU846" s="4"/>
      <c r="UGV846" s="4"/>
      <c r="UGW846" s="4"/>
      <c r="UGX846" s="4"/>
      <c r="UGY846" s="4"/>
      <c r="UGZ846" s="4"/>
      <c r="UHA846" s="4"/>
      <c r="UHB846" s="4"/>
      <c r="UHC846" s="4"/>
      <c r="UHD846" s="4"/>
      <c r="UHE846" s="4"/>
      <c r="UHF846" s="4"/>
      <c r="UHG846" s="4"/>
      <c r="UHH846" s="4"/>
      <c r="UHI846" s="4"/>
      <c r="UHJ846" s="4"/>
      <c r="UHK846" s="4"/>
      <c r="UHL846" s="4"/>
      <c r="UHM846" s="4"/>
      <c r="UHN846" s="4"/>
      <c r="UHO846" s="4"/>
      <c r="UHP846" s="4"/>
      <c r="UHQ846" s="4"/>
      <c r="UHR846" s="4"/>
      <c r="UHS846" s="4"/>
      <c r="UHT846" s="4"/>
      <c r="UHU846" s="4"/>
      <c r="UHV846" s="4"/>
      <c r="UHW846" s="4"/>
      <c r="UHX846" s="4"/>
      <c r="UHY846" s="4"/>
      <c r="UHZ846" s="4"/>
      <c r="UIA846" s="4"/>
      <c r="UIB846" s="4"/>
      <c r="UIC846" s="4"/>
      <c r="UID846" s="4"/>
      <c r="UIE846" s="4"/>
      <c r="UIF846" s="4"/>
      <c r="UIG846" s="4"/>
      <c r="UIH846" s="4"/>
      <c r="UII846" s="4"/>
      <c r="UIJ846" s="4"/>
      <c r="UIK846" s="4"/>
      <c r="UIL846" s="4"/>
      <c r="UIM846" s="4"/>
      <c r="UIN846" s="4"/>
      <c r="UIO846" s="4"/>
      <c r="UIP846" s="4"/>
      <c r="UIQ846" s="4"/>
      <c r="UIR846" s="4"/>
      <c r="UIS846" s="4"/>
      <c r="UIT846" s="4"/>
      <c r="UIU846" s="4"/>
      <c r="UIV846" s="4"/>
      <c r="UIW846" s="4"/>
      <c r="UIX846" s="4"/>
      <c r="UIY846" s="4"/>
      <c r="UIZ846" s="4"/>
      <c r="UJA846" s="4"/>
      <c r="UJB846" s="4"/>
      <c r="UJC846" s="4"/>
      <c r="UJD846" s="4"/>
      <c r="UJE846" s="4"/>
      <c r="UJF846" s="4"/>
      <c r="UJG846" s="4"/>
      <c r="UJH846" s="4"/>
      <c r="UJI846" s="4"/>
      <c r="UJJ846" s="4"/>
      <c r="UJK846" s="4"/>
      <c r="UJL846" s="4"/>
      <c r="UJM846" s="4"/>
      <c r="UJN846" s="4"/>
      <c r="UJO846" s="4"/>
      <c r="UJP846" s="4"/>
      <c r="UJQ846" s="4"/>
      <c r="UJR846" s="4"/>
      <c r="UJS846" s="4"/>
      <c r="UJT846" s="4"/>
      <c r="UJU846" s="4"/>
      <c r="UJV846" s="4"/>
      <c r="UJW846" s="4"/>
      <c r="UJX846" s="4"/>
      <c r="UJY846" s="4"/>
      <c r="UJZ846" s="4"/>
      <c r="UKA846" s="4"/>
      <c r="UKB846" s="4"/>
      <c r="UKC846" s="4"/>
      <c r="UKD846" s="4"/>
      <c r="UKE846" s="4"/>
      <c r="UKF846" s="4"/>
      <c r="UKG846" s="4"/>
      <c r="UKH846" s="4"/>
      <c r="UKI846" s="4"/>
      <c r="UKJ846" s="4"/>
      <c r="UKK846" s="4"/>
      <c r="UKL846" s="4"/>
      <c r="UKM846" s="4"/>
      <c r="UKN846" s="4"/>
      <c r="UKO846" s="4"/>
      <c r="UKP846" s="4"/>
      <c r="UKQ846" s="4"/>
      <c r="UKR846" s="4"/>
      <c r="UKS846" s="4"/>
      <c r="UKT846" s="4"/>
      <c r="UKU846" s="4"/>
      <c r="UKV846" s="4"/>
      <c r="UKW846" s="4"/>
      <c r="UKX846" s="4"/>
      <c r="UKY846" s="4"/>
      <c r="UKZ846" s="4"/>
      <c r="ULA846" s="4"/>
      <c r="ULB846" s="4"/>
      <c r="ULC846" s="4"/>
      <c r="ULD846" s="4"/>
      <c r="ULE846" s="4"/>
      <c r="ULF846" s="4"/>
      <c r="ULG846" s="4"/>
      <c r="ULH846" s="4"/>
      <c r="ULI846" s="4"/>
      <c r="ULJ846" s="4"/>
      <c r="ULK846" s="4"/>
      <c r="ULL846" s="4"/>
      <c r="ULM846" s="4"/>
      <c r="ULN846" s="4"/>
      <c r="ULO846" s="4"/>
      <c r="ULP846" s="4"/>
      <c r="ULQ846" s="4"/>
      <c r="ULR846" s="4"/>
      <c r="ULS846" s="4"/>
      <c r="ULT846" s="4"/>
      <c r="ULU846" s="4"/>
      <c r="ULV846" s="4"/>
      <c r="ULW846" s="4"/>
      <c r="ULX846" s="4"/>
      <c r="ULY846" s="4"/>
      <c r="ULZ846" s="4"/>
      <c r="UMA846" s="4"/>
      <c r="UMB846" s="4"/>
      <c r="UMC846" s="4"/>
      <c r="UMD846" s="4"/>
      <c r="UME846" s="4"/>
      <c r="UMF846" s="4"/>
      <c r="UMG846" s="4"/>
      <c r="UMH846" s="4"/>
      <c r="UMI846" s="4"/>
      <c r="UMJ846" s="4"/>
      <c r="UMK846" s="4"/>
      <c r="UML846" s="4"/>
      <c r="UMM846" s="4"/>
      <c r="UMN846" s="4"/>
      <c r="UMO846" s="4"/>
      <c r="UMP846" s="4"/>
      <c r="UMQ846" s="4"/>
      <c r="UMR846" s="4"/>
      <c r="UMS846" s="4"/>
      <c r="UMT846" s="4"/>
      <c r="UMU846" s="4"/>
      <c r="UMV846" s="4"/>
      <c r="UMW846" s="4"/>
      <c r="UMX846" s="4"/>
      <c r="UMY846" s="4"/>
      <c r="UMZ846" s="4"/>
      <c r="UNA846" s="4"/>
      <c r="UNB846" s="4"/>
      <c r="UNC846" s="4"/>
      <c r="UND846" s="4"/>
      <c r="UNE846" s="4"/>
      <c r="UNF846" s="4"/>
      <c r="UNG846" s="4"/>
      <c r="UNH846" s="4"/>
      <c r="UNI846" s="4"/>
      <c r="UNJ846" s="4"/>
      <c r="UNK846" s="4"/>
      <c r="UNL846" s="4"/>
      <c r="UNM846" s="4"/>
      <c r="UNN846" s="4"/>
      <c r="UNO846" s="4"/>
      <c r="UNP846" s="4"/>
      <c r="UNQ846" s="4"/>
      <c r="UNR846" s="4"/>
      <c r="UNS846" s="4"/>
      <c r="UNT846" s="4"/>
      <c r="UNU846" s="4"/>
      <c r="UNV846" s="4"/>
      <c r="UNW846" s="4"/>
      <c r="UNX846" s="4"/>
      <c r="UNY846" s="4"/>
      <c r="UNZ846" s="4"/>
      <c r="UOA846" s="4"/>
      <c r="UOB846" s="4"/>
      <c r="UOC846" s="4"/>
      <c r="UOD846" s="4"/>
      <c r="UOE846" s="4"/>
      <c r="UOF846" s="4"/>
      <c r="UOG846" s="4"/>
      <c r="UOH846" s="4"/>
      <c r="UOI846" s="4"/>
      <c r="UOJ846" s="4"/>
      <c r="UOK846" s="4"/>
      <c r="UOL846" s="4"/>
      <c r="UOM846" s="4"/>
      <c r="UON846" s="4"/>
      <c r="UOO846" s="4"/>
      <c r="UOP846" s="4"/>
      <c r="UOQ846" s="4"/>
      <c r="UOR846" s="4"/>
      <c r="UOS846" s="4"/>
      <c r="UOT846" s="4"/>
      <c r="UOU846" s="4"/>
      <c r="UOV846" s="4"/>
      <c r="UOW846" s="4"/>
      <c r="UOX846" s="4"/>
      <c r="UOY846" s="4"/>
      <c r="UOZ846" s="4"/>
      <c r="UPA846" s="4"/>
      <c r="UPB846" s="4"/>
      <c r="UPC846" s="4"/>
      <c r="UPD846" s="4"/>
      <c r="UPE846" s="4"/>
      <c r="UPF846" s="4"/>
      <c r="UPG846" s="4"/>
      <c r="UPH846" s="4"/>
      <c r="UPI846" s="4"/>
      <c r="UPJ846" s="4"/>
      <c r="UPK846" s="4"/>
      <c r="UPL846" s="4"/>
      <c r="UPM846" s="4"/>
      <c r="UPN846" s="4"/>
      <c r="UPO846" s="4"/>
      <c r="UPP846" s="4"/>
      <c r="UPQ846" s="4"/>
      <c r="UPR846" s="4"/>
      <c r="UPS846" s="4"/>
      <c r="UPT846" s="4"/>
      <c r="UPU846" s="4"/>
      <c r="UPV846" s="4"/>
      <c r="UPW846" s="4"/>
      <c r="UPX846" s="4"/>
      <c r="UPY846" s="4"/>
      <c r="UPZ846" s="4"/>
      <c r="UQA846" s="4"/>
      <c r="UQB846" s="4"/>
      <c r="UQC846" s="4"/>
      <c r="UQD846" s="4"/>
      <c r="UQE846" s="4"/>
      <c r="UQF846" s="4"/>
      <c r="UQG846" s="4"/>
      <c r="UQH846" s="4"/>
      <c r="UQI846" s="4"/>
      <c r="UQJ846" s="4"/>
      <c r="UQK846" s="4"/>
      <c r="UQL846" s="4"/>
      <c r="UQM846" s="4"/>
      <c r="UQN846" s="4"/>
      <c r="UQO846" s="4"/>
      <c r="UQP846" s="4"/>
      <c r="UQQ846" s="4"/>
      <c r="UQR846" s="4"/>
      <c r="UQS846" s="4"/>
      <c r="UQT846" s="4"/>
      <c r="UQU846" s="4"/>
      <c r="UQV846" s="4"/>
      <c r="UQW846" s="4"/>
      <c r="UQX846" s="4"/>
      <c r="UQY846" s="4"/>
      <c r="UQZ846" s="4"/>
      <c r="URA846" s="4"/>
      <c r="URB846" s="4"/>
      <c r="URC846" s="4"/>
      <c r="URD846" s="4"/>
      <c r="URE846" s="4"/>
      <c r="URF846" s="4"/>
      <c r="URG846" s="4"/>
      <c r="URH846" s="4"/>
      <c r="URI846" s="4"/>
      <c r="URJ846" s="4"/>
      <c r="URK846" s="4"/>
      <c r="URL846" s="4"/>
      <c r="URM846" s="4"/>
      <c r="URN846" s="4"/>
      <c r="URO846" s="4"/>
      <c r="URP846" s="4"/>
      <c r="URQ846" s="4"/>
      <c r="URR846" s="4"/>
      <c r="URS846" s="4"/>
      <c r="URT846" s="4"/>
      <c r="URU846" s="4"/>
      <c r="URV846" s="4"/>
      <c r="URW846" s="4"/>
      <c r="URX846" s="4"/>
      <c r="URY846" s="4"/>
      <c r="URZ846" s="4"/>
      <c r="USA846" s="4"/>
      <c r="USB846" s="4"/>
      <c r="USC846" s="4"/>
      <c r="USD846" s="4"/>
      <c r="USE846" s="4"/>
      <c r="USF846" s="4"/>
      <c r="USG846" s="4"/>
      <c r="USH846" s="4"/>
      <c r="USI846" s="4"/>
      <c r="USJ846" s="4"/>
      <c r="USK846" s="4"/>
      <c r="USL846" s="4"/>
      <c r="USM846" s="4"/>
      <c r="USN846" s="4"/>
      <c r="USO846" s="4"/>
      <c r="USP846" s="4"/>
      <c r="USQ846" s="4"/>
      <c r="USR846" s="4"/>
      <c r="USS846" s="4"/>
      <c r="UST846" s="4"/>
      <c r="USU846" s="4"/>
      <c r="USV846" s="4"/>
      <c r="USW846" s="4"/>
      <c r="USX846" s="4"/>
      <c r="USY846" s="4"/>
      <c r="USZ846" s="4"/>
      <c r="UTA846" s="4"/>
      <c r="UTB846" s="4"/>
      <c r="UTC846" s="4"/>
      <c r="UTD846" s="4"/>
      <c r="UTE846" s="4"/>
      <c r="UTF846" s="4"/>
      <c r="UTG846" s="4"/>
      <c r="UTH846" s="4"/>
      <c r="UTI846" s="4"/>
      <c r="UTJ846" s="4"/>
      <c r="UTK846" s="4"/>
      <c r="UTL846" s="4"/>
      <c r="UTM846" s="4"/>
      <c r="UTN846" s="4"/>
      <c r="UTO846" s="4"/>
      <c r="UTP846" s="4"/>
      <c r="UTQ846" s="4"/>
      <c r="UTR846" s="4"/>
      <c r="UTS846" s="4"/>
      <c r="UTT846" s="4"/>
      <c r="UTU846" s="4"/>
      <c r="UTV846" s="4"/>
      <c r="UTW846" s="4"/>
      <c r="UTX846" s="4"/>
      <c r="UTY846" s="4"/>
      <c r="UTZ846" s="4"/>
      <c r="UUA846" s="4"/>
      <c r="UUB846" s="4"/>
      <c r="UUC846" s="4"/>
      <c r="UUD846" s="4"/>
      <c r="UUE846" s="4"/>
      <c r="UUF846" s="4"/>
      <c r="UUG846" s="4"/>
      <c r="UUH846" s="4"/>
      <c r="UUI846" s="4"/>
      <c r="UUJ846" s="4"/>
      <c r="UUK846" s="4"/>
      <c r="UUL846" s="4"/>
      <c r="UUM846" s="4"/>
      <c r="UUN846" s="4"/>
      <c r="UUO846" s="4"/>
      <c r="UUP846" s="4"/>
      <c r="UUQ846" s="4"/>
      <c r="UUR846" s="4"/>
      <c r="UUS846" s="4"/>
      <c r="UUT846" s="4"/>
      <c r="UUU846" s="4"/>
      <c r="UUV846" s="4"/>
      <c r="UUW846" s="4"/>
      <c r="UUX846" s="4"/>
      <c r="UUY846" s="4"/>
      <c r="UUZ846" s="4"/>
      <c r="UVA846" s="4"/>
      <c r="UVB846" s="4"/>
      <c r="UVC846" s="4"/>
      <c r="UVD846" s="4"/>
      <c r="UVE846" s="4"/>
      <c r="UVF846" s="4"/>
      <c r="UVG846" s="4"/>
      <c r="UVH846" s="4"/>
      <c r="UVI846" s="4"/>
      <c r="UVJ846" s="4"/>
      <c r="UVK846" s="4"/>
      <c r="UVL846" s="4"/>
      <c r="UVM846" s="4"/>
      <c r="UVN846" s="4"/>
      <c r="UVO846" s="4"/>
      <c r="UVP846" s="4"/>
      <c r="UVQ846" s="4"/>
      <c r="UVR846" s="4"/>
      <c r="UVS846" s="4"/>
      <c r="UVT846" s="4"/>
      <c r="UVU846" s="4"/>
      <c r="UVV846" s="4"/>
      <c r="UVW846" s="4"/>
      <c r="UVX846" s="4"/>
      <c r="UVY846" s="4"/>
      <c r="UVZ846" s="4"/>
      <c r="UWA846" s="4"/>
      <c r="UWB846" s="4"/>
      <c r="UWC846" s="4"/>
      <c r="UWD846" s="4"/>
      <c r="UWE846" s="4"/>
      <c r="UWF846" s="4"/>
      <c r="UWG846" s="4"/>
      <c r="UWH846" s="4"/>
      <c r="UWI846" s="4"/>
      <c r="UWJ846" s="4"/>
      <c r="UWK846" s="4"/>
      <c r="UWL846" s="4"/>
      <c r="UWM846" s="4"/>
      <c r="UWN846" s="4"/>
      <c r="UWO846" s="4"/>
      <c r="UWP846" s="4"/>
      <c r="UWQ846" s="4"/>
      <c r="UWR846" s="4"/>
      <c r="UWS846" s="4"/>
      <c r="UWT846" s="4"/>
      <c r="UWU846" s="4"/>
      <c r="UWV846" s="4"/>
      <c r="UWW846" s="4"/>
      <c r="UWX846" s="4"/>
      <c r="UWY846" s="4"/>
      <c r="UWZ846" s="4"/>
      <c r="UXA846" s="4"/>
      <c r="UXB846" s="4"/>
      <c r="UXC846" s="4"/>
      <c r="UXD846" s="4"/>
      <c r="UXE846" s="4"/>
      <c r="UXF846" s="4"/>
      <c r="UXG846" s="4"/>
      <c r="UXH846" s="4"/>
      <c r="UXI846" s="4"/>
      <c r="UXJ846" s="4"/>
      <c r="UXK846" s="4"/>
      <c r="UXL846" s="4"/>
      <c r="UXM846" s="4"/>
      <c r="UXN846" s="4"/>
      <c r="UXO846" s="4"/>
      <c r="UXP846" s="4"/>
      <c r="UXQ846" s="4"/>
      <c r="UXR846" s="4"/>
      <c r="UXS846" s="4"/>
      <c r="UXT846" s="4"/>
      <c r="UXU846" s="4"/>
      <c r="UXV846" s="4"/>
      <c r="UXW846" s="4"/>
      <c r="UXX846" s="4"/>
      <c r="UXY846" s="4"/>
      <c r="UXZ846" s="4"/>
      <c r="UYA846" s="4"/>
      <c r="UYB846" s="4"/>
      <c r="UYC846" s="4"/>
      <c r="UYD846" s="4"/>
      <c r="UYE846" s="4"/>
      <c r="UYF846" s="4"/>
      <c r="UYG846" s="4"/>
      <c r="UYH846" s="4"/>
      <c r="UYI846" s="4"/>
      <c r="UYJ846" s="4"/>
      <c r="UYK846" s="4"/>
      <c r="UYL846" s="4"/>
      <c r="UYM846" s="4"/>
      <c r="UYN846" s="4"/>
      <c r="UYO846" s="4"/>
      <c r="UYP846" s="4"/>
      <c r="UYQ846" s="4"/>
      <c r="UYR846" s="4"/>
      <c r="UYS846" s="4"/>
      <c r="UYT846" s="4"/>
      <c r="UYU846" s="4"/>
      <c r="UYV846" s="4"/>
      <c r="UYW846" s="4"/>
      <c r="UYX846" s="4"/>
      <c r="UYY846" s="4"/>
      <c r="UYZ846" s="4"/>
      <c r="UZA846" s="4"/>
      <c r="UZB846" s="4"/>
      <c r="UZC846" s="4"/>
      <c r="UZD846" s="4"/>
      <c r="UZE846" s="4"/>
      <c r="UZF846" s="4"/>
      <c r="UZG846" s="4"/>
      <c r="UZH846" s="4"/>
      <c r="UZI846" s="4"/>
      <c r="UZJ846" s="4"/>
      <c r="UZK846" s="4"/>
      <c r="UZL846" s="4"/>
      <c r="UZM846" s="4"/>
      <c r="UZN846" s="4"/>
      <c r="UZO846" s="4"/>
      <c r="UZP846" s="4"/>
      <c r="UZQ846" s="4"/>
      <c r="UZR846" s="4"/>
      <c r="UZS846" s="4"/>
      <c r="UZT846" s="4"/>
      <c r="UZU846" s="4"/>
      <c r="UZV846" s="4"/>
      <c r="UZW846" s="4"/>
      <c r="UZX846" s="4"/>
      <c r="UZY846" s="4"/>
      <c r="UZZ846" s="4"/>
      <c r="VAA846" s="4"/>
      <c r="VAB846" s="4"/>
      <c r="VAC846" s="4"/>
      <c r="VAD846" s="4"/>
      <c r="VAE846" s="4"/>
      <c r="VAF846" s="4"/>
      <c r="VAG846" s="4"/>
      <c r="VAH846" s="4"/>
      <c r="VAI846" s="4"/>
      <c r="VAJ846" s="4"/>
      <c r="VAK846" s="4"/>
      <c r="VAL846" s="4"/>
      <c r="VAM846" s="4"/>
      <c r="VAN846" s="4"/>
      <c r="VAO846" s="4"/>
      <c r="VAP846" s="4"/>
      <c r="VAQ846" s="4"/>
      <c r="VAR846" s="4"/>
      <c r="VAS846" s="4"/>
      <c r="VAT846" s="4"/>
      <c r="VAU846" s="4"/>
      <c r="VAV846" s="4"/>
      <c r="VAW846" s="4"/>
      <c r="VAX846" s="4"/>
      <c r="VAY846" s="4"/>
      <c r="VAZ846" s="4"/>
      <c r="VBA846" s="4"/>
      <c r="VBB846" s="4"/>
      <c r="VBC846" s="4"/>
      <c r="VBD846" s="4"/>
      <c r="VBE846" s="4"/>
      <c r="VBF846" s="4"/>
      <c r="VBG846" s="4"/>
      <c r="VBH846" s="4"/>
      <c r="VBI846" s="4"/>
      <c r="VBJ846" s="4"/>
      <c r="VBK846" s="4"/>
      <c r="VBL846" s="4"/>
      <c r="VBM846" s="4"/>
      <c r="VBN846" s="4"/>
      <c r="VBO846" s="4"/>
      <c r="VBP846" s="4"/>
      <c r="VBQ846" s="4"/>
      <c r="VBR846" s="4"/>
      <c r="VBS846" s="4"/>
      <c r="VBT846" s="4"/>
      <c r="VBU846" s="4"/>
      <c r="VBV846" s="4"/>
      <c r="VBW846" s="4"/>
      <c r="VBX846" s="4"/>
      <c r="VBY846" s="4"/>
      <c r="VBZ846" s="4"/>
      <c r="VCA846" s="4"/>
      <c r="VCB846" s="4"/>
      <c r="VCC846" s="4"/>
      <c r="VCD846" s="4"/>
      <c r="VCE846" s="4"/>
      <c r="VCF846" s="4"/>
      <c r="VCG846" s="4"/>
      <c r="VCH846" s="4"/>
      <c r="VCI846" s="4"/>
      <c r="VCJ846" s="4"/>
      <c r="VCK846" s="4"/>
      <c r="VCL846" s="4"/>
      <c r="VCM846" s="4"/>
      <c r="VCN846" s="4"/>
      <c r="VCO846" s="4"/>
      <c r="VCP846" s="4"/>
      <c r="VCQ846" s="4"/>
      <c r="VCR846" s="4"/>
      <c r="VCS846" s="4"/>
      <c r="VCT846" s="4"/>
      <c r="VCU846" s="4"/>
      <c r="VCV846" s="4"/>
      <c r="VCW846" s="4"/>
      <c r="VCX846" s="4"/>
      <c r="VCY846" s="4"/>
      <c r="VCZ846" s="4"/>
      <c r="VDA846" s="4"/>
      <c r="VDB846" s="4"/>
      <c r="VDC846" s="4"/>
      <c r="VDD846" s="4"/>
      <c r="VDE846" s="4"/>
      <c r="VDF846" s="4"/>
      <c r="VDG846" s="4"/>
      <c r="VDH846" s="4"/>
      <c r="VDI846" s="4"/>
      <c r="VDJ846" s="4"/>
      <c r="VDK846" s="4"/>
      <c r="VDL846" s="4"/>
      <c r="VDM846" s="4"/>
      <c r="VDN846" s="4"/>
      <c r="VDO846" s="4"/>
      <c r="VDP846" s="4"/>
      <c r="VDQ846" s="4"/>
      <c r="VDR846" s="4"/>
      <c r="VDS846" s="4"/>
      <c r="VDT846" s="4"/>
      <c r="VDU846" s="4"/>
      <c r="VDV846" s="4"/>
      <c r="VDW846" s="4"/>
      <c r="VDX846" s="4"/>
      <c r="VDY846" s="4"/>
      <c r="VDZ846" s="4"/>
      <c r="VEA846" s="4"/>
      <c r="VEB846" s="4"/>
      <c r="VEC846" s="4"/>
      <c r="VED846" s="4"/>
      <c r="VEE846" s="4"/>
      <c r="VEF846" s="4"/>
      <c r="VEG846" s="4"/>
      <c r="VEH846" s="4"/>
      <c r="VEI846" s="4"/>
      <c r="VEJ846" s="4"/>
      <c r="VEK846" s="4"/>
      <c r="VEL846" s="4"/>
      <c r="VEM846" s="4"/>
      <c r="VEN846" s="4"/>
      <c r="VEO846" s="4"/>
      <c r="VEP846" s="4"/>
      <c r="VEQ846" s="4"/>
      <c r="VER846" s="4"/>
      <c r="VES846" s="4"/>
      <c r="VET846" s="4"/>
      <c r="VEU846" s="4"/>
      <c r="VEV846" s="4"/>
      <c r="VEW846" s="4"/>
      <c r="VEX846" s="4"/>
      <c r="VEY846" s="4"/>
      <c r="VEZ846" s="4"/>
      <c r="VFA846" s="4"/>
      <c r="VFB846" s="4"/>
      <c r="VFC846" s="4"/>
      <c r="VFD846" s="4"/>
      <c r="VFE846" s="4"/>
      <c r="VFF846" s="4"/>
      <c r="VFG846" s="4"/>
      <c r="VFH846" s="4"/>
      <c r="VFI846" s="4"/>
      <c r="VFJ846" s="4"/>
      <c r="VFK846" s="4"/>
      <c r="VFL846" s="4"/>
      <c r="VFM846" s="4"/>
      <c r="VFN846" s="4"/>
      <c r="VFO846" s="4"/>
      <c r="VFP846" s="4"/>
      <c r="VFQ846" s="4"/>
      <c r="VFR846" s="4"/>
      <c r="VFS846" s="4"/>
      <c r="VFT846" s="4"/>
      <c r="VFU846" s="4"/>
      <c r="VFV846" s="4"/>
      <c r="VFW846" s="4"/>
      <c r="VFX846" s="4"/>
      <c r="VFY846" s="4"/>
      <c r="VFZ846" s="4"/>
      <c r="VGA846" s="4"/>
      <c r="VGB846" s="4"/>
      <c r="VGC846" s="4"/>
      <c r="VGD846" s="4"/>
      <c r="VGE846" s="4"/>
      <c r="VGF846" s="4"/>
      <c r="VGG846" s="4"/>
      <c r="VGH846" s="4"/>
      <c r="VGI846" s="4"/>
      <c r="VGJ846" s="4"/>
      <c r="VGK846" s="4"/>
      <c r="VGL846" s="4"/>
      <c r="VGM846" s="4"/>
      <c r="VGN846" s="4"/>
      <c r="VGO846" s="4"/>
      <c r="VGP846" s="4"/>
      <c r="VGQ846" s="4"/>
      <c r="VGR846" s="4"/>
      <c r="VGS846" s="4"/>
      <c r="VGT846" s="4"/>
      <c r="VGU846" s="4"/>
      <c r="VGV846" s="4"/>
      <c r="VGW846" s="4"/>
      <c r="VGX846" s="4"/>
      <c r="VGY846" s="4"/>
      <c r="VGZ846" s="4"/>
      <c r="VHA846" s="4"/>
      <c r="VHB846" s="4"/>
      <c r="VHC846" s="4"/>
      <c r="VHD846" s="4"/>
      <c r="VHE846" s="4"/>
      <c r="VHF846" s="4"/>
      <c r="VHG846" s="4"/>
      <c r="VHH846" s="4"/>
      <c r="VHI846" s="4"/>
      <c r="VHJ846" s="4"/>
      <c r="VHK846" s="4"/>
      <c r="VHL846" s="4"/>
      <c r="VHM846" s="4"/>
      <c r="VHN846" s="4"/>
      <c r="VHO846" s="4"/>
      <c r="VHP846" s="4"/>
      <c r="VHQ846" s="4"/>
      <c r="VHR846" s="4"/>
      <c r="VHS846" s="4"/>
      <c r="VHT846" s="4"/>
      <c r="VHU846" s="4"/>
      <c r="VHV846" s="4"/>
      <c r="VHW846" s="4"/>
      <c r="VHX846" s="4"/>
      <c r="VHY846" s="4"/>
      <c r="VHZ846" s="4"/>
      <c r="VIA846" s="4"/>
      <c r="VIB846" s="4"/>
      <c r="VIC846" s="4"/>
      <c r="VID846" s="4"/>
      <c r="VIE846" s="4"/>
      <c r="VIF846" s="4"/>
      <c r="VIG846" s="4"/>
      <c r="VIH846" s="4"/>
      <c r="VII846" s="4"/>
      <c r="VIJ846" s="4"/>
      <c r="VIK846" s="4"/>
      <c r="VIL846" s="4"/>
      <c r="VIM846" s="4"/>
      <c r="VIN846" s="4"/>
      <c r="VIO846" s="4"/>
      <c r="VIP846" s="4"/>
      <c r="VIQ846" s="4"/>
      <c r="VIR846" s="4"/>
      <c r="VIS846" s="4"/>
      <c r="VIT846" s="4"/>
      <c r="VIU846" s="4"/>
      <c r="VIV846" s="4"/>
      <c r="VIW846" s="4"/>
      <c r="VIX846" s="4"/>
      <c r="VIY846" s="4"/>
      <c r="VIZ846" s="4"/>
      <c r="VJA846" s="4"/>
      <c r="VJB846" s="4"/>
      <c r="VJC846" s="4"/>
      <c r="VJD846" s="4"/>
      <c r="VJE846" s="4"/>
      <c r="VJF846" s="4"/>
      <c r="VJG846" s="4"/>
      <c r="VJH846" s="4"/>
      <c r="VJI846" s="4"/>
      <c r="VJJ846" s="4"/>
      <c r="VJK846" s="4"/>
      <c r="VJL846" s="4"/>
      <c r="VJM846" s="4"/>
      <c r="VJN846" s="4"/>
      <c r="VJO846" s="4"/>
      <c r="VJP846" s="4"/>
      <c r="VJQ846" s="4"/>
      <c r="VJR846" s="4"/>
      <c r="VJS846" s="4"/>
      <c r="VJT846" s="4"/>
      <c r="VJU846" s="4"/>
      <c r="VJV846" s="4"/>
      <c r="VJW846" s="4"/>
      <c r="VJX846" s="4"/>
      <c r="VJY846" s="4"/>
      <c r="VJZ846" s="4"/>
      <c r="VKA846" s="4"/>
      <c r="VKB846" s="4"/>
      <c r="VKC846" s="4"/>
      <c r="VKD846" s="4"/>
      <c r="VKE846" s="4"/>
      <c r="VKF846" s="4"/>
      <c r="VKG846" s="4"/>
      <c r="VKH846" s="4"/>
      <c r="VKI846" s="4"/>
      <c r="VKJ846" s="4"/>
      <c r="VKK846" s="4"/>
      <c r="VKL846" s="4"/>
      <c r="VKM846" s="4"/>
      <c r="VKN846" s="4"/>
      <c r="VKO846" s="4"/>
      <c r="VKP846" s="4"/>
      <c r="VKQ846" s="4"/>
      <c r="VKR846" s="4"/>
      <c r="VKS846" s="4"/>
      <c r="VKT846" s="4"/>
      <c r="VKU846" s="4"/>
      <c r="VKV846" s="4"/>
      <c r="VKW846" s="4"/>
      <c r="VKX846" s="4"/>
      <c r="VKY846" s="4"/>
      <c r="VKZ846" s="4"/>
      <c r="VLA846" s="4"/>
      <c r="VLB846" s="4"/>
      <c r="VLC846" s="4"/>
      <c r="VLD846" s="4"/>
      <c r="VLE846" s="4"/>
      <c r="VLF846" s="4"/>
      <c r="VLG846" s="4"/>
      <c r="VLH846" s="4"/>
      <c r="VLI846" s="4"/>
      <c r="VLJ846" s="4"/>
      <c r="VLK846" s="4"/>
      <c r="VLL846" s="4"/>
      <c r="VLM846" s="4"/>
      <c r="VLN846" s="4"/>
      <c r="VLO846" s="4"/>
      <c r="VLP846" s="4"/>
      <c r="VLQ846" s="4"/>
      <c r="VLR846" s="4"/>
      <c r="VLS846" s="4"/>
      <c r="VLT846" s="4"/>
      <c r="VLU846" s="4"/>
      <c r="VLV846" s="4"/>
      <c r="VLW846" s="4"/>
      <c r="VLX846" s="4"/>
      <c r="VLY846" s="4"/>
      <c r="VLZ846" s="4"/>
      <c r="VMA846" s="4"/>
      <c r="VMB846" s="4"/>
      <c r="VMC846" s="4"/>
      <c r="VMD846" s="4"/>
      <c r="VME846" s="4"/>
      <c r="VMF846" s="4"/>
      <c r="VMG846" s="4"/>
      <c r="VMH846" s="4"/>
      <c r="VMI846" s="4"/>
      <c r="VMJ846" s="4"/>
      <c r="VMK846" s="4"/>
      <c r="VML846" s="4"/>
      <c r="VMM846" s="4"/>
      <c r="VMN846" s="4"/>
      <c r="VMO846" s="4"/>
      <c r="VMP846" s="4"/>
      <c r="VMQ846" s="4"/>
      <c r="VMR846" s="4"/>
      <c r="VMS846" s="4"/>
      <c r="VMT846" s="4"/>
      <c r="VMU846" s="4"/>
      <c r="VMV846" s="4"/>
      <c r="VMW846" s="4"/>
      <c r="VMX846" s="4"/>
      <c r="VMY846" s="4"/>
      <c r="VMZ846" s="4"/>
      <c r="VNA846" s="4"/>
      <c r="VNB846" s="4"/>
      <c r="VNC846" s="4"/>
      <c r="VND846" s="4"/>
      <c r="VNE846" s="4"/>
      <c r="VNF846" s="4"/>
      <c r="VNG846" s="4"/>
      <c r="VNH846" s="4"/>
      <c r="VNI846" s="4"/>
      <c r="VNJ846" s="4"/>
      <c r="VNK846" s="4"/>
      <c r="VNL846" s="4"/>
      <c r="VNM846" s="4"/>
      <c r="VNN846" s="4"/>
      <c r="VNO846" s="4"/>
      <c r="VNP846" s="4"/>
      <c r="VNQ846" s="4"/>
      <c r="VNR846" s="4"/>
      <c r="VNS846" s="4"/>
      <c r="VNT846" s="4"/>
      <c r="VNU846" s="4"/>
      <c r="VNV846" s="4"/>
      <c r="VNW846" s="4"/>
      <c r="VNX846" s="4"/>
      <c r="VNY846" s="4"/>
      <c r="VNZ846" s="4"/>
      <c r="VOA846" s="4"/>
      <c r="VOB846" s="4"/>
      <c r="VOC846" s="4"/>
      <c r="VOD846" s="4"/>
      <c r="VOE846" s="4"/>
      <c r="VOF846" s="4"/>
      <c r="VOG846" s="4"/>
      <c r="VOH846" s="4"/>
      <c r="VOI846" s="4"/>
      <c r="VOJ846" s="4"/>
      <c r="VOK846" s="4"/>
      <c r="VOL846" s="4"/>
      <c r="VOM846" s="4"/>
      <c r="VON846" s="4"/>
      <c r="VOO846" s="4"/>
      <c r="VOP846" s="4"/>
      <c r="VOQ846" s="4"/>
      <c r="VOR846" s="4"/>
      <c r="VOS846" s="4"/>
      <c r="VOT846" s="4"/>
      <c r="VOU846" s="4"/>
      <c r="VOV846" s="4"/>
      <c r="VOW846" s="4"/>
      <c r="VOX846" s="4"/>
      <c r="VOY846" s="4"/>
      <c r="VOZ846" s="4"/>
      <c r="VPA846" s="4"/>
      <c r="VPB846" s="4"/>
      <c r="VPC846" s="4"/>
      <c r="VPD846" s="4"/>
      <c r="VPE846" s="4"/>
      <c r="VPF846" s="4"/>
      <c r="VPG846" s="4"/>
      <c r="VPH846" s="4"/>
      <c r="VPI846" s="4"/>
      <c r="VPJ846" s="4"/>
      <c r="VPK846" s="4"/>
      <c r="VPL846" s="4"/>
      <c r="VPM846" s="4"/>
      <c r="VPN846" s="4"/>
      <c r="VPO846" s="4"/>
      <c r="VPP846" s="4"/>
      <c r="VPQ846" s="4"/>
      <c r="VPR846" s="4"/>
      <c r="VPS846" s="4"/>
      <c r="VPT846" s="4"/>
      <c r="VPU846" s="4"/>
      <c r="VPV846" s="4"/>
      <c r="VPW846" s="4"/>
      <c r="VPX846" s="4"/>
      <c r="VPY846" s="4"/>
      <c r="VPZ846" s="4"/>
      <c r="VQA846" s="4"/>
      <c r="VQB846" s="4"/>
      <c r="VQC846" s="4"/>
      <c r="VQD846" s="4"/>
      <c r="VQE846" s="4"/>
      <c r="VQF846" s="4"/>
      <c r="VQG846" s="4"/>
      <c r="VQH846" s="4"/>
      <c r="VQI846" s="4"/>
      <c r="VQJ846" s="4"/>
      <c r="VQK846" s="4"/>
      <c r="VQL846" s="4"/>
      <c r="VQM846" s="4"/>
      <c r="VQN846" s="4"/>
      <c r="VQO846" s="4"/>
      <c r="VQP846" s="4"/>
      <c r="VQQ846" s="4"/>
      <c r="VQR846" s="4"/>
      <c r="VQS846" s="4"/>
      <c r="VQT846" s="4"/>
      <c r="VQU846" s="4"/>
      <c r="VQV846" s="4"/>
      <c r="VQW846" s="4"/>
      <c r="VQX846" s="4"/>
      <c r="VQY846" s="4"/>
      <c r="VQZ846" s="4"/>
      <c r="VRA846" s="4"/>
      <c r="VRB846" s="4"/>
      <c r="VRC846" s="4"/>
      <c r="VRD846" s="4"/>
      <c r="VRE846" s="4"/>
      <c r="VRF846" s="4"/>
      <c r="VRG846" s="4"/>
      <c r="VRH846" s="4"/>
      <c r="VRI846" s="4"/>
      <c r="VRJ846" s="4"/>
      <c r="VRK846" s="4"/>
      <c r="VRL846" s="4"/>
      <c r="VRM846" s="4"/>
      <c r="VRN846" s="4"/>
      <c r="VRO846" s="4"/>
      <c r="VRP846" s="4"/>
      <c r="VRQ846" s="4"/>
      <c r="VRR846" s="4"/>
      <c r="VRS846" s="4"/>
      <c r="VRT846" s="4"/>
      <c r="VRU846" s="4"/>
      <c r="VRV846" s="4"/>
      <c r="VRW846" s="4"/>
      <c r="VRX846" s="4"/>
      <c r="VRY846" s="4"/>
      <c r="VRZ846" s="4"/>
      <c r="VSA846" s="4"/>
      <c r="VSB846" s="4"/>
      <c r="VSC846" s="4"/>
      <c r="VSD846" s="4"/>
      <c r="VSE846" s="4"/>
      <c r="VSF846" s="4"/>
      <c r="VSG846" s="4"/>
      <c r="VSH846" s="4"/>
      <c r="VSI846" s="4"/>
      <c r="VSJ846" s="4"/>
      <c r="VSK846" s="4"/>
      <c r="VSL846" s="4"/>
      <c r="VSM846" s="4"/>
      <c r="VSN846" s="4"/>
      <c r="VSO846" s="4"/>
      <c r="VSP846" s="4"/>
      <c r="VSQ846" s="4"/>
      <c r="VSR846" s="4"/>
      <c r="VSS846" s="4"/>
      <c r="VST846" s="4"/>
      <c r="VSU846" s="4"/>
      <c r="VSV846" s="4"/>
      <c r="VSW846" s="4"/>
      <c r="VSX846" s="4"/>
      <c r="VSY846" s="4"/>
      <c r="VSZ846" s="4"/>
      <c r="VTA846" s="4"/>
      <c r="VTB846" s="4"/>
      <c r="VTC846" s="4"/>
      <c r="VTD846" s="4"/>
      <c r="VTE846" s="4"/>
      <c r="VTF846" s="4"/>
      <c r="VTG846" s="4"/>
      <c r="VTH846" s="4"/>
      <c r="VTI846" s="4"/>
      <c r="VTJ846" s="4"/>
      <c r="VTK846" s="4"/>
      <c r="VTL846" s="4"/>
      <c r="VTM846" s="4"/>
      <c r="VTN846" s="4"/>
      <c r="VTO846" s="4"/>
      <c r="VTP846" s="4"/>
      <c r="VTQ846" s="4"/>
      <c r="VTR846" s="4"/>
      <c r="VTS846" s="4"/>
      <c r="VTT846" s="4"/>
      <c r="VTU846" s="4"/>
      <c r="VTV846" s="4"/>
      <c r="VTW846" s="4"/>
      <c r="VTX846" s="4"/>
      <c r="VTY846" s="4"/>
      <c r="VTZ846" s="4"/>
      <c r="VUA846" s="4"/>
      <c r="VUB846" s="4"/>
      <c r="VUC846" s="4"/>
      <c r="VUD846" s="4"/>
      <c r="VUE846" s="4"/>
      <c r="VUF846" s="4"/>
      <c r="VUG846" s="4"/>
      <c r="VUH846" s="4"/>
      <c r="VUI846" s="4"/>
      <c r="VUJ846" s="4"/>
      <c r="VUK846" s="4"/>
      <c r="VUL846" s="4"/>
      <c r="VUM846" s="4"/>
      <c r="VUN846" s="4"/>
      <c r="VUO846" s="4"/>
      <c r="VUP846" s="4"/>
      <c r="VUQ846" s="4"/>
      <c r="VUR846" s="4"/>
      <c r="VUS846" s="4"/>
      <c r="VUT846" s="4"/>
      <c r="VUU846" s="4"/>
      <c r="VUV846" s="4"/>
      <c r="VUW846" s="4"/>
      <c r="VUX846" s="4"/>
      <c r="VUY846" s="4"/>
      <c r="VUZ846" s="4"/>
      <c r="VVA846" s="4"/>
      <c r="VVB846" s="4"/>
      <c r="VVC846" s="4"/>
      <c r="VVD846" s="4"/>
      <c r="VVE846" s="4"/>
      <c r="VVF846" s="4"/>
      <c r="VVG846" s="4"/>
      <c r="VVH846" s="4"/>
      <c r="VVI846" s="4"/>
      <c r="VVJ846" s="4"/>
      <c r="VVK846" s="4"/>
      <c r="VVL846" s="4"/>
      <c r="VVM846" s="4"/>
      <c r="VVN846" s="4"/>
      <c r="VVO846" s="4"/>
      <c r="VVP846" s="4"/>
      <c r="VVQ846" s="4"/>
      <c r="VVR846" s="4"/>
      <c r="VVS846" s="4"/>
      <c r="VVT846" s="4"/>
      <c r="VVU846" s="4"/>
      <c r="VVV846" s="4"/>
      <c r="VVW846" s="4"/>
      <c r="VVX846" s="4"/>
      <c r="VVY846" s="4"/>
      <c r="VVZ846" s="4"/>
      <c r="VWA846" s="4"/>
      <c r="VWB846" s="4"/>
      <c r="VWC846" s="4"/>
      <c r="VWD846" s="4"/>
      <c r="VWE846" s="4"/>
      <c r="VWF846" s="4"/>
      <c r="VWG846" s="4"/>
      <c r="VWH846" s="4"/>
      <c r="VWI846" s="4"/>
      <c r="VWJ846" s="4"/>
      <c r="VWK846" s="4"/>
      <c r="VWL846" s="4"/>
      <c r="VWM846" s="4"/>
      <c r="VWN846" s="4"/>
      <c r="VWO846" s="4"/>
      <c r="VWP846" s="4"/>
      <c r="VWQ846" s="4"/>
      <c r="VWR846" s="4"/>
      <c r="VWS846" s="4"/>
      <c r="VWT846" s="4"/>
      <c r="VWU846" s="4"/>
      <c r="VWV846" s="4"/>
      <c r="VWW846" s="4"/>
      <c r="VWX846" s="4"/>
      <c r="VWY846" s="4"/>
      <c r="VWZ846" s="4"/>
      <c r="VXA846" s="4"/>
      <c r="VXB846" s="4"/>
      <c r="VXC846" s="4"/>
      <c r="VXD846" s="4"/>
      <c r="VXE846" s="4"/>
      <c r="VXF846" s="4"/>
      <c r="VXG846" s="4"/>
      <c r="VXH846" s="4"/>
      <c r="VXI846" s="4"/>
      <c r="VXJ846" s="4"/>
      <c r="VXK846" s="4"/>
      <c r="VXL846" s="4"/>
      <c r="VXM846" s="4"/>
      <c r="VXN846" s="4"/>
      <c r="VXO846" s="4"/>
      <c r="VXP846" s="4"/>
      <c r="VXQ846" s="4"/>
      <c r="VXR846" s="4"/>
      <c r="VXS846" s="4"/>
      <c r="VXT846" s="4"/>
      <c r="VXU846" s="4"/>
      <c r="VXV846" s="4"/>
      <c r="VXW846" s="4"/>
      <c r="VXX846" s="4"/>
      <c r="VXY846" s="4"/>
      <c r="VXZ846" s="4"/>
      <c r="VYA846" s="4"/>
      <c r="VYB846" s="4"/>
      <c r="VYC846" s="4"/>
      <c r="VYD846" s="4"/>
      <c r="VYE846" s="4"/>
      <c r="VYF846" s="4"/>
      <c r="VYG846" s="4"/>
      <c r="VYH846" s="4"/>
      <c r="VYI846" s="4"/>
      <c r="VYJ846" s="4"/>
      <c r="VYK846" s="4"/>
      <c r="VYL846" s="4"/>
      <c r="VYM846" s="4"/>
      <c r="VYN846" s="4"/>
      <c r="VYO846" s="4"/>
      <c r="VYP846" s="4"/>
      <c r="VYQ846" s="4"/>
      <c r="VYR846" s="4"/>
      <c r="VYS846" s="4"/>
      <c r="VYT846" s="4"/>
      <c r="VYU846" s="4"/>
      <c r="VYV846" s="4"/>
      <c r="VYW846" s="4"/>
      <c r="VYX846" s="4"/>
      <c r="VYY846" s="4"/>
      <c r="VYZ846" s="4"/>
      <c r="VZA846" s="4"/>
      <c r="VZB846" s="4"/>
      <c r="VZC846" s="4"/>
      <c r="VZD846" s="4"/>
      <c r="VZE846" s="4"/>
      <c r="VZF846" s="4"/>
      <c r="VZG846" s="4"/>
      <c r="VZH846" s="4"/>
      <c r="VZI846" s="4"/>
      <c r="VZJ846" s="4"/>
      <c r="VZK846" s="4"/>
      <c r="VZL846" s="4"/>
      <c r="VZM846" s="4"/>
      <c r="VZN846" s="4"/>
      <c r="VZO846" s="4"/>
      <c r="VZP846" s="4"/>
      <c r="VZQ846" s="4"/>
      <c r="VZR846" s="4"/>
      <c r="VZS846" s="4"/>
      <c r="VZT846" s="4"/>
      <c r="VZU846" s="4"/>
      <c r="VZV846" s="4"/>
      <c r="VZW846" s="4"/>
      <c r="VZX846" s="4"/>
      <c r="VZY846" s="4"/>
      <c r="VZZ846" s="4"/>
      <c r="WAA846" s="4"/>
      <c r="WAB846" s="4"/>
      <c r="WAC846" s="4"/>
      <c r="WAD846" s="4"/>
      <c r="WAE846" s="4"/>
      <c r="WAF846" s="4"/>
      <c r="WAG846" s="4"/>
      <c r="WAH846" s="4"/>
      <c r="WAI846" s="4"/>
      <c r="WAJ846" s="4"/>
      <c r="WAK846" s="4"/>
      <c r="WAL846" s="4"/>
      <c r="WAM846" s="4"/>
      <c r="WAN846" s="4"/>
      <c r="WAO846" s="4"/>
      <c r="WAP846" s="4"/>
      <c r="WAQ846" s="4"/>
      <c r="WAR846" s="4"/>
      <c r="WAS846" s="4"/>
      <c r="WAT846" s="4"/>
      <c r="WAU846" s="4"/>
      <c r="WAV846" s="4"/>
      <c r="WAW846" s="4"/>
      <c r="WAX846" s="4"/>
      <c r="WAY846" s="4"/>
      <c r="WAZ846" s="4"/>
      <c r="WBA846" s="4"/>
      <c r="WBB846" s="4"/>
      <c r="WBC846" s="4"/>
      <c r="WBD846" s="4"/>
      <c r="WBE846" s="4"/>
      <c r="WBF846" s="4"/>
      <c r="WBG846" s="4"/>
      <c r="WBH846" s="4"/>
      <c r="WBI846" s="4"/>
      <c r="WBJ846" s="4"/>
      <c r="WBK846" s="4"/>
      <c r="WBL846" s="4"/>
      <c r="WBM846" s="4"/>
      <c r="WBN846" s="4"/>
      <c r="WBO846" s="4"/>
      <c r="WBP846" s="4"/>
      <c r="WBQ846" s="4"/>
      <c r="WBR846" s="4"/>
      <c r="WBS846" s="4"/>
      <c r="WBT846" s="4"/>
      <c r="WBU846" s="4"/>
      <c r="WBV846" s="4"/>
      <c r="WBW846" s="4"/>
      <c r="WBX846" s="4"/>
      <c r="WBY846" s="4"/>
      <c r="WBZ846" s="4"/>
      <c r="WCA846" s="4"/>
      <c r="WCB846" s="4"/>
      <c r="WCC846" s="4"/>
      <c r="WCD846" s="4"/>
      <c r="WCE846" s="4"/>
      <c r="WCF846" s="4"/>
      <c r="WCG846" s="4"/>
      <c r="WCH846" s="4"/>
      <c r="WCI846" s="4"/>
      <c r="WCJ846" s="4"/>
      <c r="WCK846" s="4"/>
      <c r="WCL846" s="4"/>
      <c r="WCM846" s="4"/>
      <c r="WCN846" s="4"/>
      <c r="WCO846" s="4"/>
      <c r="WCP846" s="4"/>
      <c r="WCQ846" s="4"/>
      <c r="WCR846" s="4"/>
      <c r="WCS846" s="4"/>
      <c r="WCT846" s="4"/>
      <c r="WCU846" s="4"/>
      <c r="WCV846" s="4"/>
      <c r="WCW846" s="4"/>
      <c r="WCX846" s="4"/>
      <c r="WCY846" s="4"/>
      <c r="WCZ846" s="4"/>
      <c r="WDA846" s="4"/>
      <c r="WDB846" s="4"/>
      <c r="WDC846" s="4"/>
      <c r="WDD846" s="4"/>
      <c r="WDE846" s="4"/>
      <c r="WDF846" s="4"/>
      <c r="WDG846" s="4"/>
      <c r="WDH846" s="4"/>
      <c r="WDI846" s="4"/>
      <c r="WDJ846" s="4"/>
      <c r="WDK846" s="4"/>
      <c r="WDL846" s="4"/>
      <c r="WDM846" s="4"/>
      <c r="WDN846" s="4"/>
      <c r="WDO846" s="4"/>
      <c r="WDP846" s="4"/>
      <c r="WDQ846" s="4"/>
      <c r="WDR846" s="4"/>
      <c r="WDS846" s="4"/>
      <c r="WDT846" s="4"/>
      <c r="WDU846" s="4"/>
      <c r="WDV846" s="4"/>
      <c r="WDW846" s="4"/>
      <c r="WDX846" s="4"/>
      <c r="WDY846" s="4"/>
      <c r="WDZ846" s="4"/>
      <c r="WEA846" s="4"/>
      <c r="WEB846" s="4"/>
      <c r="WEC846" s="4"/>
      <c r="WED846" s="4"/>
      <c r="WEE846" s="4"/>
      <c r="WEF846" s="4"/>
      <c r="WEG846" s="4"/>
      <c r="WEH846" s="4"/>
      <c r="WEI846" s="4"/>
      <c r="WEJ846" s="4"/>
      <c r="WEK846" s="4"/>
      <c r="WEL846" s="4"/>
      <c r="WEM846" s="4"/>
      <c r="WEN846" s="4"/>
      <c r="WEO846" s="4"/>
      <c r="WEP846" s="4"/>
      <c r="WEQ846" s="4"/>
      <c r="WER846" s="4"/>
      <c r="WES846" s="4"/>
      <c r="WET846" s="4"/>
      <c r="WEU846" s="4"/>
      <c r="WEV846" s="4"/>
      <c r="WEW846" s="4"/>
      <c r="WEX846" s="4"/>
      <c r="WEY846" s="4"/>
      <c r="WEZ846" s="4"/>
      <c r="WFA846" s="4"/>
      <c r="WFB846" s="4"/>
      <c r="WFC846" s="4"/>
      <c r="WFD846" s="4"/>
      <c r="WFE846" s="4"/>
      <c r="WFF846" s="4"/>
      <c r="WFG846" s="4"/>
      <c r="WFH846" s="4"/>
      <c r="WFI846" s="4"/>
      <c r="WFJ846" s="4"/>
      <c r="WFK846" s="4"/>
      <c r="WFL846" s="4"/>
      <c r="WFM846" s="4"/>
      <c r="WFN846" s="4"/>
      <c r="WFO846" s="4"/>
      <c r="WFP846" s="4"/>
      <c r="WFQ846" s="4"/>
      <c r="WFR846" s="4"/>
      <c r="WFS846" s="4"/>
      <c r="WFT846" s="4"/>
      <c r="WFU846" s="4"/>
      <c r="WFV846" s="4"/>
      <c r="WFW846" s="4"/>
      <c r="WFX846" s="4"/>
      <c r="WFY846" s="4"/>
      <c r="WFZ846" s="4"/>
      <c r="WGA846" s="4"/>
      <c r="WGB846" s="4"/>
      <c r="WGC846" s="4"/>
      <c r="WGD846" s="4"/>
      <c r="WGE846" s="4"/>
      <c r="WGF846" s="4"/>
      <c r="WGG846" s="4"/>
      <c r="WGH846" s="4"/>
      <c r="WGI846" s="4"/>
      <c r="WGJ846" s="4"/>
      <c r="WGK846" s="4"/>
      <c r="WGL846" s="4"/>
      <c r="WGM846" s="4"/>
      <c r="WGN846" s="4"/>
      <c r="WGO846" s="4"/>
      <c r="WGP846" s="4"/>
      <c r="WGQ846" s="4"/>
      <c r="WGR846" s="4"/>
      <c r="WGS846" s="4"/>
      <c r="WGT846" s="4"/>
      <c r="WGU846" s="4"/>
      <c r="WGV846" s="4"/>
      <c r="WGW846" s="4"/>
      <c r="WGX846" s="4"/>
      <c r="WGY846" s="4"/>
      <c r="WGZ846" s="4"/>
      <c r="WHA846" s="4"/>
      <c r="WHB846" s="4"/>
      <c r="WHC846" s="4"/>
      <c r="WHD846" s="4"/>
      <c r="WHE846" s="4"/>
      <c r="WHF846" s="4"/>
      <c r="WHG846" s="4"/>
      <c r="WHH846" s="4"/>
      <c r="WHI846" s="4"/>
      <c r="WHJ846" s="4"/>
      <c r="WHK846" s="4"/>
      <c r="WHL846" s="4"/>
      <c r="WHM846" s="4"/>
      <c r="WHN846" s="4"/>
      <c r="WHO846" s="4"/>
      <c r="WHP846" s="4"/>
      <c r="WHQ846" s="4"/>
      <c r="WHR846" s="4"/>
      <c r="WHS846" s="4"/>
      <c r="WHT846" s="4"/>
      <c r="WHU846" s="4"/>
      <c r="WHV846" s="4"/>
      <c r="WHW846" s="4"/>
      <c r="WHX846" s="4"/>
      <c r="WHY846" s="4"/>
      <c r="WHZ846" s="4"/>
      <c r="WIA846" s="4"/>
      <c r="WIB846" s="4"/>
      <c r="WIC846" s="4"/>
      <c r="WID846" s="4"/>
      <c r="WIE846" s="4"/>
      <c r="WIF846" s="4"/>
      <c r="WIG846" s="4"/>
      <c r="WIH846" s="4"/>
      <c r="WII846" s="4"/>
      <c r="WIJ846" s="4"/>
      <c r="WIK846" s="4"/>
      <c r="WIL846" s="4"/>
      <c r="WIM846" s="4"/>
      <c r="WIN846" s="4"/>
      <c r="WIO846" s="4"/>
      <c r="WIP846" s="4"/>
      <c r="WIQ846" s="4"/>
      <c r="WIR846" s="4"/>
      <c r="WIS846" s="4"/>
      <c r="WIT846" s="4"/>
      <c r="WIU846" s="4"/>
      <c r="WIV846" s="4"/>
      <c r="WIW846" s="4"/>
      <c r="WIX846" s="4"/>
      <c r="WIY846" s="4"/>
      <c r="WIZ846" s="4"/>
      <c r="WJA846" s="4"/>
      <c r="WJB846" s="4"/>
      <c r="WJC846" s="4"/>
      <c r="WJD846" s="4"/>
      <c r="WJE846" s="4"/>
      <c r="WJF846" s="4"/>
      <c r="WJG846" s="4"/>
      <c r="WJH846" s="4"/>
      <c r="WJI846" s="4"/>
      <c r="WJJ846" s="4"/>
      <c r="WJK846" s="4"/>
      <c r="WJL846" s="4"/>
      <c r="WJM846" s="4"/>
      <c r="WJN846" s="4"/>
      <c r="WJO846" s="4"/>
      <c r="WJP846" s="4"/>
      <c r="WJQ846" s="4"/>
      <c r="WJR846" s="4"/>
      <c r="WJS846" s="4"/>
      <c r="WJT846" s="4"/>
      <c r="WJU846" s="4"/>
      <c r="WJV846" s="4"/>
      <c r="WJW846" s="4"/>
      <c r="WJX846" s="4"/>
      <c r="WJY846" s="4"/>
      <c r="WJZ846" s="4"/>
      <c r="WKA846" s="4"/>
      <c r="WKB846" s="4"/>
      <c r="WKC846" s="4"/>
      <c r="WKD846" s="4"/>
      <c r="WKE846" s="4"/>
      <c r="WKF846" s="4"/>
      <c r="WKG846" s="4"/>
      <c r="WKH846" s="4"/>
      <c r="WKI846" s="4"/>
      <c r="WKJ846" s="4"/>
      <c r="WKK846" s="4"/>
      <c r="WKL846" s="4"/>
      <c r="WKM846" s="4"/>
      <c r="WKN846" s="4"/>
      <c r="WKO846" s="4"/>
      <c r="WKP846" s="4"/>
      <c r="WKQ846" s="4"/>
      <c r="WKR846" s="4"/>
      <c r="WKS846" s="4"/>
      <c r="WKT846" s="4"/>
      <c r="WKU846" s="4"/>
      <c r="WKV846" s="4"/>
      <c r="WKW846" s="4"/>
      <c r="WKX846" s="4"/>
      <c r="WKY846" s="4"/>
      <c r="WKZ846" s="4"/>
      <c r="WLA846" s="4"/>
      <c r="WLB846" s="4"/>
      <c r="WLC846" s="4"/>
      <c r="WLD846" s="4"/>
      <c r="WLE846" s="4"/>
      <c r="WLF846" s="4"/>
      <c r="WLG846" s="4"/>
      <c r="WLH846" s="4"/>
      <c r="WLI846" s="4"/>
      <c r="WLJ846" s="4"/>
      <c r="WLK846" s="4"/>
      <c r="WLL846" s="4"/>
      <c r="WLM846" s="4"/>
      <c r="WLN846" s="4"/>
      <c r="WLO846" s="4"/>
      <c r="WLP846" s="4"/>
      <c r="WLQ846" s="4"/>
      <c r="WLR846" s="4"/>
      <c r="WLS846" s="4"/>
      <c r="WLT846" s="4"/>
      <c r="WLU846" s="4"/>
      <c r="WLV846" s="4"/>
      <c r="WLW846" s="4"/>
      <c r="WLX846" s="4"/>
      <c r="WLY846" s="4"/>
      <c r="WLZ846" s="4"/>
      <c r="WMA846" s="4"/>
      <c r="WMB846" s="4"/>
      <c r="WMC846" s="4"/>
      <c r="WMD846" s="4"/>
      <c r="WME846" s="4"/>
      <c r="WMF846" s="4"/>
      <c r="WMG846" s="4"/>
      <c r="WMH846" s="4"/>
      <c r="WMI846" s="4"/>
      <c r="WMJ846" s="4"/>
      <c r="WMK846" s="4"/>
      <c r="WML846" s="4"/>
      <c r="WMM846" s="4"/>
      <c r="WMN846" s="4"/>
      <c r="WMO846" s="4"/>
      <c r="WMP846" s="4"/>
      <c r="WMQ846" s="4"/>
      <c r="WMR846" s="4"/>
      <c r="WMS846" s="4"/>
      <c r="WMT846" s="4"/>
      <c r="WMU846" s="4"/>
      <c r="WMV846" s="4"/>
      <c r="WMW846" s="4"/>
      <c r="WMX846" s="4"/>
      <c r="WMY846" s="4"/>
      <c r="WMZ846" s="4"/>
      <c r="WNA846" s="4"/>
      <c r="WNB846" s="4"/>
      <c r="WNC846" s="4"/>
      <c r="WND846" s="4"/>
      <c r="WNE846" s="4"/>
      <c r="WNF846" s="4"/>
      <c r="WNG846" s="4"/>
      <c r="WNH846" s="4"/>
      <c r="WNI846" s="4"/>
      <c r="WNJ846" s="4"/>
      <c r="WNK846" s="4"/>
      <c r="WNL846" s="4"/>
      <c r="WNM846" s="4"/>
      <c r="WNN846" s="4"/>
      <c r="WNO846" s="4"/>
      <c r="WNP846" s="4"/>
      <c r="WNQ846" s="4"/>
      <c r="WNR846" s="4"/>
      <c r="WNS846" s="4"/>
      <c r="WNT846" s="4"/>
      <c r="WNU846" s="4"/>
      <c r="WNV846" s="4"/>
      <c r="WNW846" s="4"/>
      <c r="WNX846" s="4"/>
      <c r="WNY846" s="4"/>
      <c r="WNZ846" s="4"/>
      <c r="WOA846" s="4"/>
      <c r="WOB846" s="4"/>
      <c r="WOC846" s="4"/>
      <c r="WOD846" s="4"/>
      <c r="WOE846" s="4"/>
      <c r="WOF846" s="4"/>
      <c r="WOG846" s="4"/>
      <c r="WOH846" s="4"/>
      <c r="WOI846" s="4"/>
      <c r="WOJ846" s="4"/>
      <c r="WOK846" s="4"/>
      <c r="WOL846" s="4"/>
      <c r="WOM846" s="4"/>
      <c r="WON846" s="4"/>
      <c r="WOO846" s="4"/>
      <c r="WOP846" s="4"/>
      <c r="WOQ846" s="4"/>
      <c r="WOR846" s="4"/>
      <c r="WOS846" s="4"/>
      <c r="WOT846" s="4"/>
      <c r="WOU846" s="4"/>
      <c r="WOV846" s="4"/>
      <c r="WOW846" s="4"/>
      <c r="WOX846" s="4"/>
      <c r="WOY846" s="4"/>
      <c r="WOZ846" s="4"/>
      <c r="WPA846" s="4"/>
      <c r="WPB846" s="4"/>
      <c r="WPC846" s="4"/>
      <c r="WPD846" s="4"/>
      <c r="WPE846" s="4"/>
      <c r="WPF846" s="4"/>
      <c r="WPG846" s="4"/>
      <c r="WPH846" s="4"/>
      <c r="WPI846" s="4"/>
      <c r="WPJ846" s="4"/>
      <c r="WPK846" s="4"/>
      <c r="WPL846" s="4"/>
      <c r="WPM846" s="4"/>
      <c r="WPN846" s="4"/>
      <c r="WPO846" s="4"/>
      <c r="WPP846" s="4"/>
      <c r="WPQ846" s="4"/>
      <c r="WPR846" s="4"/>
      <c r="WPS846" s="4"/>
      <c r="WPT846" s="4"/>
      <c r="WPU846" s="4"/>
      <c r="WPV846" s="4"/>
      <c r="WPW846" s="4"/>
      <c r="WPX846" s="4"/>
      <c r="WPY846" s="4"/>
      <c r="WPZ846" s="4"/>
      <c r="WQA846" s="4"/>
      <c r="WQB846" s="4"/>
      <c r="WQC846" s="4"/>
      <c r="WQD846" s="4"/>
      <c r="WQE846" s="4"/>
      <c r="WQF846" s="4"/>
      <c r="WQG846" s="4"/>
      <c r="WQH846" s="4"/>
      <c r="WQI846" s="4"/>
      <c r="WQJ846" s="4"/>
      <c r="WQK846" s="4"/>
      <c r="WQL846" s="4"/>
      <c r="WQM846" s="4"/>
      <c r="WQN846" s="4"/>
      <c r="WQO846" s="4"/>
      <c r="WQP846" s="4"/>
      <c r="WQQ846" s="4"/>
      <c r="WQR846" s="4"/>
      <c r="WQS846" s="4"/>
      <c r="WQT846" s="4"/>
      <c r="WQU846" s="4"/>
      <c r="WQV846" s="4"/>
      <c r="WQW846" s="4"/>
      <c r="WQX846" s="4"/>
      <c r="WQY846" s="4"/>
      <c r="WQZ846" s="4"/>
      <c r="WRA846" s="4"/>
      <c r="WRB846" s="4"/>
      <c r="WRC846" s="4"/>
      <c r="WRD846" s="4"/>
      <c r="WRE846" s="4"/>
      <c r="WRF846" s="4"/>
      <c r="WRG846" s="4"/>
      <c r="WRH846" s="4"/>
      <c r="WRI846" s="4"/>
      <c r="WRJ846" s="4"/>
      <c r="WRK846" s="4"/>
      <c r="WRL846" s="4"/>
      <c r="WRM846" s="4"/>
      <c r="WRN846" s="4"/>
      <c r="WRO846" s="4"/>
      <c r="WRP846" s="4"/>
      <c r="WRQ846" s="4"/>
      <c r="WRR846" s="4"/>
      <c r="WRS846" s="4"/>
      <c r="WRT846" s="4"/>
      <c r="WRU846" s="4"/>
      <c r="WRV846" s="4"/>
      <c r="WRW846" s="4"/>
      <c r="WRX846" s="4"/>
      <c r="WRY846" s="4"/>
      <c r="WRZ846" s="4"/>
      <c r="WSA846" s="4"/>
      <c r="WSB846" s="4"/>
      <c r="WSC846" s="4"/>
      <c r="WSD846" s="4"/>
      <c r="WSE846" s="4"/>
      <c r="WSF846" s="4"/>
      <c r="WSG846" s="4"/>
      <c r="WSH846" s="4"/>
      <c r="WSI846" s="4"/>
      <c r="WSJ846" s="4"/>
      <c r="WSK846" s="4"/>
      <c r="WSL846" s="4"/>
      <c r="WSM846" s="4"/>
      <c r="WSN846" s="4"/>
      <c r="WSO846" s="4"/>
      <c r="WSP846" s="4"/>
      <c r="WSQ846" s="4"/>
      <c r="WSR846" s="4"/>
      <c r="WSS846" s="4"/>
      <c r="WST846" s="4"/>
      <c r="WSU846" s="4"/>
      <c r="WSV846" s="4"/>
      <c r="WSW846" s="4"/>
      <c r="WSX846" s="4"/>
      <c r="WSY846" s="4"/>
      <c r="WSZ846" s="4"/>
      <c r="WTA846" s="4"/>
      <c r="WTB846" s="4"/>
      <c r="WTC846" s="4"/>
      <c r="WTD846" s="4"/>
      <c r="WTE846" s="4"/>
      <c r="WTF846" s="4"/>
      <c r="WTG846" s="4"/>
      <c r="WTH846" s="4"/>
      <c r="WTI846" s="4"/>
      <c r="WTJ846" s="4"/>
      <c r="WTK846" s="4"/>
      <c r="WTL846" s="4"/>
      <c r="WTM846" s="4"/>
      <c r="WTN846" s="4"/>
      <c r="WTO846" s="4"/>
      <c r="WTP846" s="4"/>
      <c r="WTQ846" s="4"/>
      <c r="WTR846" s="4"/>
      <c r="WTS846" s="4"/>
      <c r="WTT846" s="4"/>
      <c r="WTU846" s="4"/>
      <c r="WTV846" s="4"/>
      <c r="WTW846" s="4"/>
      <c r="WTX846" s="4"/>
      <c r="WTY846" s="4"/>
      <c r="WTZ846" s="4"/>
      <c r="WUA846" s="4"/>
      <c r="WUB846" s="4"/>
      <c r="WUC846" s="4"/>
      <c r="WUD846" s="4"/>
      <c r="WUE846" s="4"/>
      <c r="WUF846" s="4"/>
      <c r="WUG846" s="4"/>
      <c r="WUH846" s="4"/>
      <c r="WUI846" s="4"/>
      <c r="WUJ846" s="4"/>
      <c r="WUK846" s="4"/>
      <c r="WUL846" s="4"/>
      <c r="WUM846" s="4"/>
      <c r="WUN846" s="4"/>
      <c r="WUO846" s="4"/>
      <c r="WUP846" s="4"/>
      <c r="WUQ846" s="4"/>
      <c r="WUR846" s="4"/>
      <c r="WUS846" s="4"/>
      <c r="WUT846" s="4"/>
      <c r="WUU846" s="4"/>
      <c r="WUV846" s="4"/>
      <c r="WUW846" s="4"/>
      <c r="WUX846" s="4"/>
      <c r="WUY846" s="4"/>
      <c r="WUZ846" s="4"/>
      <c r="WVA846" s="4"/>
      <c r="WVB846" s="4"/>
      <c r="WVC846" s="4"/>
      <c r="WVD846" s="4"/>
      <c r="WVE846" s="4"/>
      <c r="WVF846" s="4"/>
      <c r="WVG846" s="4"/>
      <c r="WVH846" s="4"/>
      <c r="WVI846" s="4"/>
      <c r="WVJ846" s="4"/>
      <c r="WVK846" s="4"/>
      <c r="WVL846" s="4"/>
      <c r="WVM846" s="4"/>
      <c r="WVN846" s="4"/>
      <c r="WVO846" s="4"/>
      <c r="WVP846" s="4"/>
      <c r="WVQ846" s="4"/>
      <c r="WVR846" s="4"/>
      <c r="WVS846" s="4"/>
      <c r="WVT846" s="4"/>
      <c r="WVU846" s="4"/>
      <c r="WVV846" s="4"/>
      <c r="WVW846" s="4"/>
      <c r="WVX846" s="4"/>
      <c r="WVY846" s="4"/>
      <c r="WVZ846" s="4"/>
      <c r="WWA846" s="4"/>
      <c r="WWB846" s="4"/>
      <c r="WWC846" s="4"/>
      <c r="WWD846" s="4"/>
      <c r="WWE846" s="4"/>
      <c r="WWF846" s="4"/>
      <c r="WWG846" s="4"/>
      <c r="WWH846" s="4"/>
      <c r="WWI846" s="4"/>
      <c r="WWJ846" s="4"/>
      <c r="WWK846" s="4"/>
      <c r="WWL846" s="4"/>
      <c r="WWM846" s="4"/>
      <c r="WWN846" s="4"/>
      <c r="WWO846" s="4"/>
      <c r="WWP846" s="4"/>
      <c r="WWQ846" s="4"/>
      <c r="WWR846" s="4"/>
      <c r="WWS846" s="4"/>
      <c r="WWT846" s="4"/>
      <c r="WWU846" s="4"/>
      <c r="WWV846" s="4"/>
      <c r="WWW846" s="4"/>
      <c r="WWX846" s="4"/>
      <c r="WWY846" s="4"/>
      <c r="WWZ846" s="4"/>
    </row>
    <row r="847" spans="1:16172" s="1" customFormat="1">
      <c r="A847" s="4"/>
      <c r="B847" s="68" t="s">
        <v>46</v>
      </c>
      <c r="C847" s="74" t="s">
        <v>65</v>
      </c>
      <c r="D847" s="70"/>
      <c r="E847" s="75"/>
      <c r="F847" s="67"/>
      <c r="I847" s="76"/>
      <c r="J847" s="74" t="s">
        <v>30</v>
      </c>
      <c r="L847" s="76"/>
      <c r="M847" s="69"/>
      <c r="N847" s="67">
        <v>3</v>
      </c>
      <c r="U847" s="76"/>
      <c r="V847" s="69"/>
      <c r="Y847" s="76"/>
      <c r="Z847" s="69"/>
      <c r="AC847" s="76"/>
      <c r="AD847" s="69"/>
      <c r="AG847" s="76"/>
      <c r="AH847" s="69"/>
      <c r="AK847" s="76"/>
      <c r="AL847" s="69"/>
      <c r="AO847" s="76"/>
      <c r="AP847" s="69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4"/>
      <c r="DQ847" s="4"/>
      <c r="DR847" s="4"/>
      <c r="DS847" s="4"/>
      <c r="DT847" s="4"/>
      <c r="DU847" s="4"/>
      <c r="DV847" s="4"/>
      <c r="DW847" s="4"/>
      <c r="DX847" s="4"/>
      <c r="DY847" s="4"/>
      <c r="DZ847" s="4"/>
      <c r="EA847" s="4"/>
      <c r="EB847" s="4"/>
      <c r="EC847" s="4"/>
      <c r="ED847" s="4"/>
      <c r="EE847" s="4"/>
      <c r="EF847" s="4"/>
      <c r="EG847" s="4"/>
      <c r="EH847" s="4"/>
      <c r="EI847" s="4"/>
      <c r="EJ847" s="4"/>
      <c r="EK847" s="4"/>
      <c r="EL847" s="4"/>
      <c r="EM847" s="4"/>
      <c r="EN847" s="4"/>
      <c r="EO847" s="4"/>
      <c r="EP847" s="4"/>
      <c r="EQ847" s="4"/>
      <c r="ER847" s="4"/>
      <c r="ES847" s="4"/>
      <c r="ET847" s="4"/>
      <c r="EU847" s="4"/>
      <c r="EV847" s="4"/>
      <c r="EW847" s="4"/>
      <c r="EX847" s="4"/>
      <c r="EY847" s="4"/>
      <c r="EZ847" s="4"/>
      <c r="FA847" s="4"/>
      <c r="FB847" s="4"/>
      <c r="FC847" s="4"/>
      <c r="FD847" s="4"/>
      <c r="FE847" s="4"/>
      <c r="FF847" s="4"/>
      <c r="FG847" s="4"/>
      <c r="FH847" s="4"/>
      <c r="FI847" s="4"/>
      <c r="FJ847" s="4"/>
      <c r="FK847" s="4"/>
      <c r="FL847" s="4"/>
      <c r="FM847" s="4"/>
      <c r="FN847" s="4"/>
      <c r="FO847" s="4"/>
      <c r="FP847" s="4"/>
      <c r="FQ847" s="4"/>
      <c r="FR847" s="4"/>
      <c r="FS847" s="4"/>
      <c r="FT847" s="4"/>
      <c r="FU847" s="4"/>
      <c r="FV847" s="4"/>
      <c r="FW847" s="4"/>
      <c r="FX847" s="4"/>
      <c r="FY847" s="4"/>
      <c r="FZ847" s="4"/>
      <c r="GA847" s="4"/>
      <c r="GB847" s="4"/>
      <c r="GC847" s="4"/>
      <c r="GD847" s="4"/>
      <c r="GE847" s="4"/>
      <c r="GF847" s="4"/>
      <c r="GG847" s="4"/>
      <c r="GH847" s="4"/>
      <c r="GI847" s="4"/>
      <c r="GJ847" s="4"/>
      <c r="GK847" s="4"/>
      <c r="GL847" s="4"/>
      <c r="GM847" s="4"/>
      <c r="GN847" s="4"/>
      <c r="GO847" s="4"/>
      <c r="GP847" s="4"/>
      <c r="GQ847" s="4"/>
      <c r="GR847" s="4"/>
      <c r="GS847" s="4"/>
      <c r="GT847" s="4"/>
      <c r="GU847" s="4"/>
      <c r="GV847" s="4"/>
      <c r="GW847" s="4"/>
      <c r="GX847" s="4"/>
      <c r="GY847" s="4"/>
      <c r="GZ847" s="4"/>
      <c r="HA847" s="4"/>
      <c r="HB847" s="4"/>
      <c r="HC847" s="4"/>
      <c r="HD847" s="4"/>
      <c r="HE847" s="4"/>
      <c r="HF847" s="4"/>
      <c r="HG847" s="4"/>
      <c r="HH847" s="4"/>
      <c r="HI847" s="4"/>
      <c r="HJ847" s="4"/>
      <c r="HK847" s="4"/>
      <c r="HL847" s="4"/>
      <c r="HM847" s="4"/>
      <c r="HN847" s="4"/>
      <c r="HO847" s="4"/>
      <c r="HP847" s="4"/>
      <c r="HQ847" s="4"/>
      <c r="HR847" s="4"/>
      <c r="HS847" s="4"/>
      <c r="HT847" s="4"/>
      <c r="HU847" s="4"/>
      <c r="HV847" s="4"/>
      <c r="HW847" s="4"/>
      <c r="HX847" s="4"/>
      <c r="HY847" s="4"/>
      <c r="HZ847" s="4"/>
      <c r="IA847" s="4"/>
      <c r="IB847" s="4"/>
      <c r="IC847" s="4"/>
      <c r="ID847" s="4"/>
      <c r="IE847" s="4"/>
      <c r="IF847" s="4"/>
      <c r="IG847" s="4"/>
      <c r="IH847" s="4"/>
      <c r="II847" s="4"/>
      <c r="IJ847" s="4"/>
      <c r="IK847" s="4"/>
      <c r="IL847" s="4"/>
      <c r="IM847" s="4"/>
      <c r="IN847" s="4"/>
      <c r="IO847" s="4"/>
      <c r="IP847" s="4"/>
      <c r="IQ847" s="4"/>
      <c r="IR847" s="4"/>
      <c r="IS847" s="4"/>
      <c r="IT847" s="4"/>
      <c r="IU847" s="4"/>
      <c r="IV847" s="4"/>
      <c r="IW847" s="4"/>
      <c r="IX847" s="4"/>
      <c r="IY847" s="4"/>
      <c r="IZ847" s="4"/>
      <c r="JA847" s="4"/>
      <c r="JB847" s="4"/>
      <c r="JC847" s="4"/>
      <c r="JD847" s="4"/>
      <c r="JE847" s="4"/>
      <c r="JF847" s="4"/>
      <c r="JG847" s="4"/>
      <c r="JH847" s="4"/>
      <c r="JI847" s="4"/>
      <c r="JJ847" s="4"/>
      <c r="JK847" s="4"/>
      <c r="JL847" s="4"/>
      <c r="JM847" s="4"/>
      <c r="JN847" s="4"/>
      <c r="JO847" s="4"/>
      <c r="JP847" s="4"/>
      <c r="JQ847" s="4"/>
      <c r="JR847" s="4"/>
      <c r="JS847" s="4"/>
      <c r="JT847" s="4"/>
      <c r="JU847" s="4"/>
      <c r="JV847" s="4"/>
      <c r="JW847" s="4"/>
      <c r="JX847" s="4"/>
      <c r="JY847" s="4"/>
      <c r="JZ847" s="4"/>
      <c r="KA847" s="4"/>
      <c r="KB847" s="4"/>
      <c r="KC847" s="4"/>
      <c r="KD847" s="4"/>
      <c r="KE847" s="4"/>
      <c r="KF847" s="4"/>
      <c r="KG847" s="4"/>
      <c r="KH847" s="4"/>
      <c r="KI847" s="4"/>
      <c r="KJ847" s="4"/>
      <c r="KK847" s="4"/>
      <c r="KL847" s="4"/>
      <c r="KM847" s="4"/>
      <c r="KN847" s="4"/>
      <c r="KO847" s="4"/>
      <c r="KP847" s="4"/>
      <c r="KQ847" s="4"/>
      <c r="KR847" s="4"/>
      <c r="KS847" s="4"/>
      <c r="KT847" s="4"/>
      <c r="KU847" s="4"/>
      <c r="KV847" s="4"/>
      <c r="KW847" s="4"/>
      <c r="KX847" s="4"/>
      <c r="KY847" s="4"/>
      <c r="KZ847" s="4"/>
      <c r="LA847" s="4"/>
      <c r="LB847" s="4"/>
      <c r="LC847" s="4"/>
      <c r="LD847" s="4"/>
      <c r="LE847" s="4"/>
      <c r="LF847" s="4"/>
      <c r="LG847" s="4"/>
      <c r="LH847" s="4"/>
      <c r="LI847" s="4"/>
      <c r="LJ847" s="4"/>
      <c r="LK847" s="4"/>
      <c r="LL847" s="4"/>
      <c r="LM847" s="4"/>
      <c r="LN847" s="4"/>
      <c r="LO847" s="4"/>
      <c r="LP847" s="4"/>
      <c r="LQ847" s="4"/>
      <c r="LR847" s="4"/>
      <c r="LS847" s="4"/>
      <c r="LT847" s="4"/>
      <c r="LU847" s="4"/>
      <c r="LV847" s="4"/>
      <c r="LW847" s="4"/>
      <c r="LX847" s="4"/>
      <c r="LY847" s="4"/>
      <c r="LZ847" s="4"/>
      <c r="MA847" s="4"/>
      <c r="MB847" s="4"/>
      <c r="MC847" s="4"/>
      <c r="MD847" s="4"/>
      <c r="ME847" s="4"/>
      <c r="MF847" s="4"/>
      <c r="MG847" s="4"/>
      <c r="MH847" s="4"/>
      <c r="MI847" s="4"/>
      <c r="MJ847" s="4"/>
      <c r="MK847" s="4"/>
      <c r="ML847" s="4"/>
      <c r="MM847" s="4"/>
      <c r="MN847" s="4"/>
      <c r="MO847" s="4"/>
      <c r="MP847" s="4"/>
      <c r="MQ847" s="4"/>
      <c r="MR847" s="4"/>
      <c r="MS847" s="4"/>
      <c r="MT847" s="4"/>
      <c r="MU847" s="4"/>
      <c r="MV847" s="4"/>
      <c r="MW847" s="4"/>
      <c r="MX847" s="4"/>
      <c r="MY847" s="4"/>
      <c r="MZ847" s="4"/>
      <c r="NA847" s="4"/>
      <c r="NB847" s="4"/>
      <c r="NC847" s="4"/>
      <c r="ND847" s="4"/>
      <c r="NE847" s="4"/>
      <c r="NF847" s="4"/>
      <c r="NG847" s="4"/>
      <c r="NH847" s="4"/>
      <c r="NI847" s="4"/>
      <c r="NJ847" s="4"/>
      <c r="NK847" s="4"/>
      <c r="NL847" s="4"/>
      <c r="NM847" s="4"/>
      <c r="NN847" s="4"/>
      <c r="NO847" s="4"/>
      <c r="NP847" s="4"/>
      <c r="NQ847" s="4"/>
      <c r="NR847" s="4"/>
      <c r="NS847" s="4"/>
      <c r="NT847" s="4"/>
      <c r="NU847" s="4"/>
      <c r="NV847" s="4"/>
      <c r="NW847" s="4"/>
      <c r="NX847" s="4"/>
      <c r="NY847" s="4"/>
      <c r="NZ847" s="4"/>
      <c r="OA847" s="4"/>
      <c r="OB847" s="4"/>
      <c r="OC847" s="4"/>
      <c r="OD847" s="4"/>
      <c r="OE847" s="4"/>
      <c r="OF847" s="4"/>
      <c r="OG847" s="4"/>
      <c r="OH847" s="4"/>
      <c r="OI847" s="4"/>
      <c r="OJ847" s="4"/>
      <c r="OK847" s="4"/>
      <c r="OL847" s="4"/>
      <c r="OM847" s="4"/>
      <c r="ON847" s="4"/>
      <c r="OO847" s="4"/>
      <c r="OP847" s="4"/>
      <c r="OQ847" s="4"/>
      <c r="OR847" s="4"/>
      <c r="OS847" s="4"/>
      <c r="OT847" s="4"/>
      <c r="OU847" s="4"/>
      <c r="OV847" s="4"/>
      <c r="OW847" s="4"/>
      <c r="OX847" s="4"/>
      <c r="OY847" s="4"/>
      <c r="OZ847" s="4"/>
      <c r="PA847" s="4"/>
      <c r="PB847" s="4"/>
      <c r="PC847" s="4"/>
      <c r="PD847" s="4"/>
      <c r="PE847" s="4"/>
      <c r="PF847" s="4"/>
      <c r="PG847" s="4"/>
      <c r="PH847" s="4"/>
      <c r="PI847" s="4"/>
      <c r="PJ847" s="4"/>
      <c r="PK847" s="4"/>
      <c r="PL847" s="4"/>
      <c r="PM847" s="4"/>
      <c r="PN847" s="4"/>
      <c r="PO847" s="4"/>
      <c r="PP847" s="4"/>
      <c r="PQ847" s="4"/>
      <c r="PR847" s="4"/>
      <c r="PS847" s="4"/>
      <c r="PT847" s="4"/>
      <c r="PU847" s="4"/>
      <c r="PV847" s="4"/>
      <c r="PW847" s="4"/>
      <c r="PX847" s="4"/>
      <c r="PY847" s="4"/>
      <c r="PZ847" s="4"/>
      <c r="QA847" s="4"/>
      <c r="QB847" s="4"/>
      <c r="QC847" s="4"/>
      <c r="QD847" s="4"/>
      <c r="QE847" s="4"/>
      <c r="QF847" s="4"/>
      <c r="QG847" s="4"/>
      <c r="QH847" s="4"/>
      <c r="QI847" s="4"/>
      <c r="QJ847" s="4"/>
      <c r="QK847" s="4"/>
      <c r="QL847" s="4"/>
      <c r="QM847" s="4"/>
      <c r="QN847" s="4"/>
      <c r="QO847" s="4"/>
      <c r="QP847" s="4"/>
      <c r="QQ847" s="4"/>
      <c r="QR847" s="4"/>
      <c r="QS847" s="4"/>
      <c r="QT847" s="4"/>
      <c r="QU847" s="4"/>
      <c r="QV847" s="4"/>
      <c r="QW847" s="4"/>
      <c r="QX847" s="4"/>
      <c r="QY847" s="4"/>
      <c r="QZ847" s="4"/>
      <c r="RA847" s="4"/>
      <c r="RB847" s="4"/>
      <c r="RC847" s="4"/>
      <c r="RD847" s="4"/>
      <c r="RE847" s="4"/>
      <c r="RF847" s="4"/>
      <c r="RG847" s="4"/>
      <c r="RH847" s="4"/>
      <c r="RI847" s="4"/>
      <c r="RJ847" s="4"/>
      <c r="RK847" s="4"/>
      <c r="RL847" s="4"/>
      <c r="RM847" s="4"/>
      <c r="RN847" s="4"/>
      <c r="RO847" s="4"/>
      <c r="RP847" s="4"/>
      <c r="RQ847" s="4"/>
      <c r="RR847" s="4"/>
      <c r="RS847" s="4"/>
      <c r="RT847" s="4"/>
      <c r="RU847" s="4"/>
      <c r="RV847" s="4"/>
      <c r="RW847" s="4"/>
      <c r="RX847" s="4"/>
      <c r="RY847" s="4"/>
      <c r="RZ847" s="4"/>
      <c r="SA847" s="4"/>
      <c r="SB847" s="4"/>
      <c r="SC847" s="4"/>
      <c r="SD847" s="4"/>
      <c r="SE847" s="4"/>
      <c r="SF847" s="4"/>
      <c r="SG847" s="4"/>
      <c r="SH847" s="4"/>
      <c r="SI847" s="4"/>
      <c r="SJ847" s="4"/>
      <c r="SK847" s="4"/>
      <c r="SL847" s="4"/>
      <c r="SM847" s="4"/>
      <c r="SN847" s="4"/>
      <c r="SO847" s="4"/>
      <c r="SP847" s="4"/>
      <c r="SQ847" s="4"/>
      <c r="SR847" s="4"/>
      <c r="SS847" s="4"/>
      <c r="ST847" s="4"/>
      <c r="SU847" s="4"/>
      <c r="SV847" s="4"/>
      <c r="SW847" s="4"/>
      <c r="SX847" s="4"/>
      <c r="SY847" s="4"/>
      <c r="SZ847" s="4"/>
      <c r="TA847" s="4"/>
      <c r="TB847" s="4"/>
      <c r="TC847" s="4"/>
      <c r="TD847" s="4"/>
      <c r="TE847" s="4"/>
      <c r="TF847" s="4"/>
      <c r="TG847" s="4"/>
      <c r="TH847" s="4"/>
      <c r="TI847" s="4"/>
      <c r="TJ847" s="4"/>
      <c r="TK847" s="4"/>
      <c r="TL847" s="4"/>
      <c r="TM847" s="4"/>
      <c r="TN847" s="4"/>
      <c r="TO847" s="4"/>
      <c r="TP847" s="4"/>
      <c r="TQ847" s="4"/>
      <c r="TR847" s="4"/>
      <c r="TS847" s="4"/>
      <c r="TT847" s="4"/>
      <c r="TU847" s="4"/>
      <c r="TV847" s="4"/>
      <c r="TW847" s="4"/>
      <c r="TX847" s="4"/>
      <c r="TY847" s="4"/>
      <c r="TZ847" s="4"/>
      <c r="UA847" s="4"/>
      <c r="UB847" s="4"/>
      <c r="UC847" s="4"/>
      <c r="UD847" s="4"/>
      <c r="UE847" s="4"/>
      <c r="UF847" s="4"/>
      <c r="UG847" s="4"/>
      <c r="UH847" s="4"/>
      <c r="UI847" s="4"/>
      <c r="UJ847" s="4"/>
      <c r="UK847" s="4"/>
      <c r="UL847" s="4"/>
      <c r="UM847" s="4"/>
      <c r="UN847" s="4"/>
      <c r="UO847" s="4"/>
      <c r="UP847" s="4"/>
      <c r="UQ847" s="4"/>
      <c r="UR847" s="4"/>
      <c r="US847" s="4"/>
      <c r="UT847" s="4"/>
      <c r="UU847" s="4"/>
      <c r="UV847" s="4"/>
      <c r="UW847" s="4"/>
      <c r="UX847" s="4"/>
      <c r="UY847" s="4"/>
      <c r="UZ847" s="4"/>
      <c r="VA847" s="4"/>
      <c r="VB847" s="4"/>
      <c r="VC847" s="4"/>
      <c r="VD847" s="4"/>
      <c r="VE847" s="4"/>
      <c r="VF847" s="4"/>
      <c r="VG847" s="4"/>
      <c r="VH847" s="4"/>
      <c r="VI847" s="4"/>
      <c r="VJ847" s="4"/>
      <c r="VK847" s="4"/>
      <c r="VL847" s="4"/>
      <c r="VM847" s="4"/>
      <c r="VN847" s="4"/>
      <c r="VO847" s="4"/>
      <c r="VP847" s="4"/>
      <c r="VQ847" s="4"/>
      <c r="VR847" s="4"/>
      <c r="VS847" s="4"/>
      <c r="VT847" s="4"/>
      <c r="VU847" s="4"/>
      <c r="VV847" s="4"/>
      <c r="VW847" s="4"/>
      <c r="VX847" s="4"/>
      <c r="VY847" s="4"/>
      <c r="VZ847" s="4"/>
      <c r="WA847" s="4"/>
      <c r="WB847" s="4"/>
      <c r="WC847" s="4"/>
      <c r="WD847" s="4"/>
      <c r="WE847" s="4"/>
      <c r="WF847" s="4"/>
      <c r="WG847" s="4"/>
      <c r="WH847" s="4"/>
      <c r="WI847" s="4"/>
      <c r="WJ847" s="4"/>
      <c r="WK847" s="4"/>
      <c r="WL847" s="4"/>
      <c r="WM847" s="4"/>
      <c r="WN847" s="4"/>
      <c r="WO847" s="4"/>
      <c r="WP847" s="4"/>
      <c r="WQ847" s="4"/>
      <c r="WR847" s="4"/>
      <c r="WS847" s="4"/>
      <c r="WT847" s="4"/>
      <c r="WU847" s="4"/>
      <c r="WV847" s="4"/>
      <c r="WW847" s="4"/>
      <c r="WX847" s="4"/>
      <c r="WY847" s="4"/>
      <c r="WZ847" s="4"/>
      <c r="XA847" s="4"/>
      <c r="XB847" s="4"/>
      <c r="XC847" s="4"/>
      <c r="XD847" s="4"/>
      <c r="XE847" s="4"/>
      <c r="XF847" s="4"/>
      <c r="XG847" s="4"/>
      <c r="XH847" s="4"/>
      <c r="XI847" s="4"/>
      <c r="XJ847" s="4"/>
      <c r="XK847" s="4"/>
      <c r="XL847" s="4"/>
      <c r="XM847" s="4"/>
      <c r="XN847" s="4"/>
      <c r="XO847" s="4"/>
      <c r="XP847" s="4"/>
      <c r="XQ847" s="4"/>
      <c r="XR847" s="4"/>
      <c r="XS847" s="4"/>
      <c r="XT847" s="4"/>
      <c r="XU847" s="4"/>
      <c r="XV847" s="4"/>
      <c r="XW847" s="4"/>
      <c r="XX847" s="4"/>
      <c r="XY847" s="4"/>
      <c r="XZ847" s="4"/>
      <c r="YA847" s="4"/>
      <c r="YB847" s="4"/>
      <c r="YC847" s="4"/>
      <c r="YD847" s="4"/>
      <c r="YE847" s="4"/>
      <c r="YF847" s="4"/>
      <c r="YG847" s="4"/>
      <c r="YH847" s="4"/>
      <c r="YI847" s="4"/>
      <c r="YJ847" s="4"/>
      <c r="YK847" s="4"/>
      <c r="YL847" s="4"/>
      <c r="YM847" s="4"/>
      <c r="YN847" s="4"/>
      <c r="YO847" s="4"/>
      <c r="YP847" s="4"/>
      <c r="YQ847" s="4"/>
      <c r="YR847" s="4"/>
      <c r="YS847" s="4"/>
      <c r="YT847" s="4"/>
      <c r="YU847" s="4"/>
      <c r="YV847" s="4"/>
      <c r="YW847" s="4"/>
      <c r="YX847" s="4"/>
      <c r="YY847" s="4"/>
      <c r="YZ847" s="4"/>
      <c r="ZA847" s="4"/>
      <c r="ZB847" s="4"/>
      <c r="ZC847" s="4"/>
      <c r="ZD847" s="4"/>
      <c r="ZE847" s="4"/>
      <c r="ZF847" s="4"/>
      <c r="ZG847" s="4"/>
      <c r="ZH847" s="4"/>
      <c r="ZI847" s="4"/>
      <c r="ZJ847" s="4"/>
      <c r="ZK847" s="4"/>
      <c r="ZL847" s="4"/>
      <c r="ZM847" s="4"/>
      <c r="ZN847" s="4"/>
      <c r="ZO847" s="4"/>
      <c r="ZP847" s="4"/>
      <c r="ZQ847" s="4"/>
      <c r="ZR847" s="4"/>
      <c r="ZS847" s="4"/>
      <c r="ZT847" s="4"/>
      <c r="ZU847" s="4"/>
      <c r="ZV847" s="4"/>
      <c r="ZW847" s="4"/>
      <c r="ZX847" s="4"/>
      <c r="ZY847" s="4"/>
      <c r="ZZ847" s="4"/>
      <c r="AAA847" s="4"/>
      <c r="AAB847" s="4"/>
      <c r="AAC847" s="4"/>
      <c r="AAD847" s="4"/>
      <c r="AAE847" s="4"/>
      <c r="AAF847" s="4"/>
      <c r="AAG847" s="4"/>
      <c r="AAH847" s="4"/>
      <c r="AAI847" s="4"/>
      <c r="AAJ847" s="4"/>
      <c r="AAK847" s="4"/>
      <c r="AAL847" s="4"/>
      <c r="AAM847" s="4"/>
      <c r="AAN847" s="4"/>
      <c r="AAO847" s="4"/>
      <c r="AAP847" s="4"/>
      <c r="AAQ847" s="4"/>
      <c r="AAR847" s="4"/>
      <c r="AAS847" s="4"/>
      <c r="AAT847" s="4"/>
      <c r="AAU847" s="4"/>
      <c r="AAV847" s="4"/>
      <c r="AAW847" s="4"/>
      <c r="AAX847" s="4"/>
      <c r="AAY847" s="4"/>
      <c r="AAZ847" s="4"/>
      <c r="ABA847" s="4"/>
      <c r="ABB847" s="4"/>
      <c r="ABC847" s="4"/>
      <c r="ABD847" s="4"/>
      <c r="ABE847" s="4"/>
      <c r="ABF847" s="4"/>
      <c r="ABG847" s="4"/>
      <c r="ABH847" s="4"/>
      <c r="ABI847" s="4"/>
      <c r="ABJ847" s="4"/>
      <c r="ABK847" s="4"/>
      <c r="ABL847" s="4"/>
      <c r="ABM847" s="4"/>
      <c r="ABN847" s="4"/>
      <c r="ABO847" s="4"/>
      <c r="ABP847" s="4"/>
      <c r="ABQ847" s="4"/>
      <c r="ABR847" s="4"/>
      <c r="ABS847" s="4"/>
      <c r="ABT847" s="4"/>
      <c r="ABU847" s="4"/>
      <c r="ABV847" s="4"/>
      <c r="ABW847" s="4"/>
      <c r="ABX847" s="4"/>
      <c r="ABY847" s="4"/>
      <c r="ABZ847" s="4"/>
      <c r="ACA847" s="4"/>
      <c r="ACB847" s="4"/>
      <c r="ACC847" s="4"/>
      <c r="ACD847" s="4"/>
      <c r="ACE847" s="4"/>
      <c r="ACF847" s="4"/>
      <c r="ACG847" s="4"/>
      <c r="ACH847" s="4"/>
      <c r="ACI847" s="4"/>
      <c r="ACJ847" s="4"/>
      <c r="ACK847" s="4"/>
      <c r="ACL847" s="4"/>
      <c r="ACM847" s="4"/>
      <c r="ACN847" s="4"/>
      <c r="ACO847" s="4"/>
      <c r="ACP847" s="4"/>
      <c r="ACQ847" s="4"/>
      <c r="ACR847" s="4"/>
      <c r="ACS847" s="4"/>
      <c r="ACT847" s="4"/>
      <c r="ACU847" s="4"/>
      <c r="ACV847" s="4"/>
      <c r="ACW847" s="4"/>
      <c r="ACX847" s="4"/>
      <c r="ACY847" s="4"/>
      <c r="ACZ847" s="4"/>
      <c r="ADA847" s="4"/>
      <c r="ADB847" s="4"/>
      <c r="ADC847" s="4"/>
      <c r="ADD847" s="4"/>
      <c r="ADE847" s="4"/>
      <c r="ADF847" s="4"/>
      <c r="ADG847" s="4"/>
      <c r="ADH847" s="4"/>
      <c r="ADI847" s="4"/>
      <c r="ADJ847" s="4"/>
      <c r="ADK847" s="4"/>
      <c r="ADL847" s="4"/>
      <c r="ADM847" s="4"/>
      <c r="ADN847" s="4"/>
      <c r="ADO847" s="4"/>
      <c r="ADP847" s="4"/>
      <c r="ADQ847" s="4"/>
      <c r="ADR847" s="4"/>
      <c r="ADS847" s="4"/>
      <c r="ADT847" s="4"/>
      <c r="ADU847" s="4"/>
      <c r="ADV847" s="4"/>
      <c r="ADW847" s="4"/>
      <c r="ADX847" s="4"/>
      <c r="ADY847" s="4"/>
      <c r="ADZ847" s="4"/>
      <c r="AEA847" s="4"/>
      <c r="AEB847" s="4"/>
      <c r="AEC847" s="4"/>
      <c r="AED847" s="4"/>
      <c r="AEE847" s="4"/>
      <c r="AEF847" s="4"/>
      <c r="AEG847" s="4"/>
      <c r="AEH847" s="4"/>
      <c r="AEI847" s="4"/>
      <c r="AEJ847" s="4"/>
      <c r="AEK847" s="4"/>
      <c r="AEL847" s="4"/>
      <c r="AEM847" s="4"/>
      <c r="AEN847" s="4"/>
      <c r="AEO847" s="4"/>
      <c r="AEP847" s="4"/>
      <c r="AEQ847" s="4"/>
      <c r="AER847" s="4"/>
      <c r="AES847" s="4"/>
      <c r="AET847" s="4"/>
      <c r="AEU847" s="4"/>
      <c r="AEV847" s="4"/>
      <c r="AEW847" s="4"/>
      <c r="AEX847" s="4"/>
      <c r="AEY847" s="4"/>
      <c r="AEZ847" s="4"/>
      <c r="AFA847" s="4"/>
      <c r="AFB847" s="4"/>
      <c r="AFC847" s="4"/>
      <c r="AFD847" s="4"/>
      <c r="AFE847" s="4"/>
      <c r="AFF847" s="4"/>
      <c r="AFG847" s="4"/>
      <c r="AFH847" s="4"/>
      <c r="AFI847" s="4"/>
      <c r="AFJ847" s="4"/>
      <c r="AFK847" s="4"/>
      <c r="AFL847" s="4"/>
      <c r="AFM847" s="4"/>
      <c r="AFN847" s="4"/>
      <c r="AFO847" s="4"/>
      <c r="AFP847" s="4"/>
      <c r="AFQ847" s="4"/>
      <c r="AFR847" s="4"/>
      <c r="AFS847" s="4"/>
      <c r="AFT847" s="4"/>
      <c r="AFU847" s="4"/>
      <c r="AFV847" s="4"/>
      <c r="AFW847" s="4"/>
      <c r="AFX847" s="4"/>
      <c r="AFY847" s="4"/>
      <c r="AFZ847" s="4"/>
      <c r="AGA847" s="4"/>
      <c r="AGB847" s="4"/>
      <c r="AGC847" s="4"/>
      <c r="AGD847" s="4"/>
      <c r="AGE847" s="4"/>
      <c r="AGF847" s="4"/>
      <c r="AGG847" s="4"/>
      <c r="AGH847" s="4"/>
      <c r="AGI847" s="4"/>
      <c r="AGJ847" s="4"/>
      <c r="AGK847" s="4"/>
      <c r="AGL847" s="4"/>
      <c r="AGM847" s="4"/>
      <c r="AGN847" s="4"/>
      <c r="AGO847" s="4"/>
      <c r="AGP847" s="4"/>
      <c r="AGQ847" s="4"/>
      <c r="AGR847" s="4"/>
      <c r="AGS847" s="4"/>
      <c r="AGT847" s="4"/>
      <c r="AGU847" s="4"/>
      <c r="AGV847" s="4"/>
      <c r="AGW847" s="4"/>
      <c r="AGX847" s="4"/>
      <c r="AGY847" s="4"/>
      <c r="AGZ847" s="4"/>
      <c r="AHA847" s="4"/>
      <c r="AHB847" s="4"/>
      <c r="AHC847" s="4"/>
      <c r="AHD847" s="4"/>
      <c r="AHE847" s="4"/>
      <c r="AHF847" s="4"/>
      <c r="AHG847" s="4"/>
      <c r="AHH847" s="4"/>
      <c r="AHI847" s="4"/>
      <c r="AHJ847" s="4"/>
      <c r="AHK847" s="4"/>
      <c r="AHL847" s="4"/>
      <c r="AHM847" s="4"/>
      <c r="AHN847" s="4"/>
      <c r="AHO847" s="4"/>
      <c r="AHP847" s="4"/>
      <c r="AHQ847" s="4"/>
      <c r="AHR847" s="4"/>
      <c r="AHS847" s="4"/>
      <c r="AHT847" s="4"/>
      <c r="AHU847" s="4"/>
      <c r="AHV847" s="4"/>
      <c r="AHW847" s="4"/>
      <c r="AHX847" s="4"/>
      <c r="AHY847" s="4"/>
      <c r="AHZ847" s="4"/>
      <c r="AIA847" s="4"/>
      <c r="AIB847" s="4"/>
      <c r="AIC847" s="4"/>
      <c r="AID847" s="4"/>
      <c r="AIE847" s="4"/>
      <c r="AIF847" s="4"/>
      <c r="AIG847" s="4"/>
      <c r="AIH847" s="4"/>
      <c r="AII847" s="4"/>
      <c r="AIJ847" s="4"/>
      <c r="AIK847" s="4"/>
      <c r="AIL847" s="4"/>
      <c r="AIM847" s="4"/>
      <c r="AIN847" s="4"/>
      <c r="AIO847" s="4"/>
      <c r="AIP847" s="4"/>
      <c r="AIQ847" s="4"/>
      <c r="AIR847" s="4"/>
      <c r="AIS847" s="4"/>
      <c r="AIT847" s="4"/>
      <c r="AIU847" s="4"/>
      <c r="AIV847" s="4"/>
      <c r="AIW847" s="4"/>
      <c r="AIX847" s="4"/>
      <c r="AIY847" s="4"/>
      <c r="AIZ847" s="4"/>
      <c r="AJA847" s="4"/>
      <c r="AJB847" s="4"/>
      <c r="AJC847" s="4"/>
      <c r="AJD847" s="4"/>
      <c r="AJE847" s="4"/>
      <c r="AJF847" s="4"/>
      <c r="AJG847" s="4"/>
      <c r="AJH847" s="4"/>
      <c r="AJI847" s="4"/>
      <c r="AJJ847" s="4"/>
      <c r="AJK847" s="4"/>
      <c r="AJL847" s="4"/>
      <c r="AJM847" s="4"/>
      <c r="AJN847" s="4"/>
      <c r="AJO847" s="4"/>
      <c r="AJP847" s="4"/>
      <c r="AJQ847" s="4"/>
      <c r="AJR847" s="4"/>
      <c r="AJS847" s="4"/>
      <c r="AJT847" s="4"/>
      <c r="AJU847" s="4"/>
      <c r="AJV847" s="4"/>
      <c r="AJW847" s="4"/>
      <c r="AJX847" s="4"/>
      <c r="AJY847" s="4"/>
      <c r="AJZ847" s="4"/>
      <c r="AKA847" s="4"/>
      <c r="AKB847" s="4"/>
      <c r="AKC847" s="4"/>
      <c r="AKD847" s="4"/>
      <c r="AKE847" s="4"/>
      <c r="AKF847" s="4"/>
      <c r="AKG847" s="4"/>
      <c r="AKH847" s="4"/>
      <c r="AKI847" s="4"/>
      <c r="AKJ847" s="4"/>
      <c r="AKK847" s="4"/>
      <c r="AKL847" s="4"/>
      <c r="AKM847" s="4"/>
      <c r="AKN847" s="4"/>
      <c r="AKO847" s="4"/>
      <c r="AKP847" s="4"/>
      <c r="AKQ847" s="4"/>
      <c r="AKR847" s="4"/>
      <c r="AKS847" s="4"/>
      <c r="AKT847" s="4"/>
      <c r="AKU847" s="4"/>
      <c r="AKV847" s="4"/>
      <c r="AKW847" s="4"/>
      <c r="AKX847" s="4"/>
      <c r="AKY847" s="4"/>
      <c r="AKZ847" s="4"/>
      <c r="ALA847" s="4"/>
      <c r="ALB847" s="4"/>
      <c r="ALC847" s="4"/>
      <c r="ALD847" s="4"/>
      <c r="ALE847" s="4"/>
      <c r="ALF847" s="4"/>
      <c r="ALG847" s="4"/>
      <c r="ALH847" s="4"/>
      <c r="ALI847" s="4"/>
      <c r="ALJ847" s="4"/>
      <c r="ALK847" s="4"/>
      <c r="ALL847" s="4"/>
      <c r="ALM847" s="4"/>
      <c r="ALN847" s="4"/>
      <c r="ALO847" s="4"/>
      <c r="ALP847" s="4"/>
      <c r="ALQ847" s="4"/>
      <c r="ALR847" s="4"/>
      <c r="ALS847" s="4"/>
      <c r="ALT847" s="4"/>
      <c r="ALU847" s="4"/>
      <c r="ALV847" s="4"/>
      <c r="ALW847" s="4"/>
      <c r="ALX847" s="4"/>
      <c r="ALY847" s="4"/>
      <c r="ALZ847" s="4"/>
      <c r="AMA847" s="4"/>
      <c r="AMB847" s="4"/>
      <c r="AMC847" s="4"/>
      <c r="AMD847" s="4"/>
      <c r="AME847" s="4"/>
      <c r="AMF847" s="4"/>
      <c r="AMG847" s="4"/>
      <c r="AMH847" s="4"/>
      <c r="AMI847" s="4"/>
      <c r="AMJ847" s="4"/>
      <c r="AMK847" s="4"/>
      <c r="AML847" s="4"/>
      <c r="AMM847" s="4"/>
      <c r="AMN847" s="4"/>
      <c r="AMO847" s="4"/>
      <c r="AMP847" s="4"/>
      <c r="AMQ847" s="4"/>
      <c r="AMR847" s="4"/>
      <c r="AMS847" s="4"/>
      <c r="AMT847" s="4"/>
      <c r="AMU847" s="4"/>
      <c r="AMV847" s="4"/>
      <c r="AMW847" s="4"/>
      <c r="AMX847" s="4"/>
      <c r="AMY847" s="4"/>
      <c r="AMZ847" s="4"/>
      <c r="ANA847" s="4"/>
      <c r="ANB847" s="4"/>
      <c r="ANC847" s="4"/>
      <c r="AND847" s="4"/>
      <c r="ANE847" s="4"/>
      <c r="ANF847" s="4"/>
      <c r="ANG847" s="4"/>
      <c r="ANH847" s="4"/>
      <c r="ANI847" s="4"/>
      <c r="ANJ847" s="4"/>
      <c r="ANK847" s="4"/>
      <c r="ANL847" s="4"/>
      <c r="ANM847" s="4"/>
      <c r="ANN847" s="4"/>
      <c r="ANO847" s="4"/>
      <c r="ANP847" s="4"/>
      <c r="ANQ847" s="4"/>
      <c r="ANR847" s="4"/>
      <c r="ANS847" s="4"/>
      <c r="ANT847" s="4"/>
      <c r="ANU847" s="4"/>
      <c r="ANV847" s="4"/>
      <c r="ANW847" s="4"/>
      <c r="ANX847" s="4"/>
      <c r="ANY847" s="4"/>
      <c r="ANZ847" s="4"/>
      <c r="AOA847" s="4"/>
      <c r="AOB847" s="4"/>
      <c r="AOC847" s="4"/>
      <c r="AOD847" s="4"/>
      <c r="AOE847" s="4"/>
      <c r="AOF847" s="4"/>
      <c r="AOG847" s="4"/>
      <c r="AOH847" s="4"/>
      <c r="AOI847" s="4"/>
      <c r="AOJ847" s="4"/>
      <c r="AOK847" s="4"/>
      <c r="AOL847" s="4"/>
      <c r="AOM847" s="4"/>
      <c r="AON847" s="4"/>
      <c r="AOO847" s="4"/>
      <c r="AOP847" s="4"/>
      <c r="AOQ847" s="4"/>
      <c r="AOR847" s="4"/>
      <c r="AOS847" s="4"/>
      <c r="AOT847" s="4"/>
      <c r="AOU847" s="4"/>
      <c r="AOV847" s="4"/>
      <c r="AOW847" s="4"/>
      <c r="AOX847" s="4"/>
      <c r="AOY847" s="4"/>
      <c r="AOZ847" s="4"/>
      <c r="APA847" s="4"/>
      <c r="APB847" s="4"/>
      <c r="APC847" s="4"/>
      <c r="APD847" s="4"/>
      <c r="APE847" s="4"/>
      <c r="APF847" s="4"/>
      <c r="APG847" s="4"/>
      <c r="APH847" s="4"/>
      <c r="API847" s="4"/>
      <c r="APJ847" s="4"/>
      <c r="APK847" s="4"/>
      <c r="APL847" s="4"/>
      <c r="APM847" s="4"/>
      <c r="APN847" s="4"/>
      <c r="APO847" s="4"/>
      <c r="APP847" s="4"/>
      <c r="APQ847" s="4"/>
      <c r="APR847" s="4"/>
      <c r="APS847" s="4"/>
      <c r="APT847" s="4"/>
      <c r="APU847" s="4"/>
      <c r="APV847" s="4"/>
      <c r="APW847" s="4"/>
      <c r="APX847" s="4"/>
      <c r="APY847" s="4"/>
      <c r="APZ847" s="4"/>
      <c r="AQA847" s="4"/>
      <c r="AQB847" s="4"/>
      <c r="AQC847" s="4"/>
      <c r="AQD847" s="4"/>
      <c r="AQE847" s="4"/>
      <c r="AQF847" s="4"/>
      <c r="AQG847" s="4"/>
      <c r="AQH847" s="4"/>
      <c r="AQI847" s="4"/>
      <c r="AQJ847" s="4"/>
      <c r="AQK847" s="4"/>
      <c r="AQL847" s="4"/>
      <c r="AQM847" s="4"/>
      <c r="AQN847" s="4"/>
      <c r="AQO847" s="4"/>
      <c r="AQP847" s="4"/>
      <c r="AQQ847" s="4"/>
      <c r="AQR847" s="4"/>
      <c r="AQS847" s="4"/>
      <c r="AQT847" s="4"/>
      <c r="AQU847" s="4"/>
      <c r="AQV847" s="4"/>
      <c r="AQW847" s="4"/>
      <c r="AQX847" s="4"/>
      <c r="AQY847" s="4"/>
      <c r="AQZ847" s="4"/>
      <c r="ARA847" s="4"/>
      <c r="ARB847" s="4"/>
      <c r="ARC847" s="4"/>
      <c r="ARD847" s="4"/>
      <c r="ARE847" s="4"/>
      <c r="ARF847" s="4"/>
      <c r="ARG847" s="4"/>
      <c r="ARH847" s="4"/>
      <c r="ARI847" s="4"/>
      <c r="ARJ847" s="4"/>
      <c r="ARK847" s="4"/>
      <c r="ARL847" s="4"/>
      <c r="ARM847" s="4"/>
      <c r="ARN847" s="4"/>
      <c r="ARO847" s="4"/>
      <c r="ARP847" s="4"/>
      <c r="ARQ847" s="4"/>
      <c r="ARR847" s="4"/>
      <c r="ARS847" s="4"/>
      <c r="ART847" s="4"/>
      <c r="ARU847" s="4"/>
      <c r="ARV847" s="4"/>
      <c r="ARW847" s="4"/>
      <c r="ARX847" s="4"/>
      <c r="ARY847" s="4"/>
      <c r="ARZ847" s="4"/>
      <c r="ASA847" s="4"/>
      <c r="ASB847" s="4"/>
      <c r="ASC847" s="4"/>
      <c r="ASD847" s="4"/>
      <c r="ASE847" s="4"/>
      <c r="ASF847" s="4"/>
      <c r="ASG847" s="4"/>
      <c r="ASH847" s="4"/>
      <c r="ASI847" s="4"/>
      <c r="ASJ847" s="4"/>
      <c r="ASK847" s="4"/>
      <c r="ASL847" s="4"/>
      <c r="ASM847" s="4"/>
      <c r="ASN847" s="4"/>
      <c r="ASO847" s="4"/>
      <c r="ASP847" s="4"/>
      <c r="ASQ847" s="4"/>
      <c r="ASR847" s="4"/>
      <c r="ASS847" s="4"/>
      <c r="AST847" s="4"/>
      <c r="ASU847" s="4"/>
      <c r="ASV847" s="4"/>
      <c r="ASW847" s="4"/>
      <c r="ASX847" s="4"/>
      <c r="ASY847" s="4"/>
      <c r="ASZ847" s="4"/>
      <c r="ATA847" s="4"/>
      <c r="ATB847" s="4"/>
      <c r="ATC847" s="4"/>
      <c r="ATD847" s="4"/>
      <c r="ATE847" s="4"/>
      <c r="ATF847" s="4"/>
      <c r="ATG847" s="4"/>
      <c r="ATH847" s="4"/>
      <c r="ATI847" s="4"/>
      <c r="ATJ847" s="4"/>
      <c r="ATK847" s="4"/>
      <c r="ATL847" s="4"/>
      <c r="ATM847" s="4"/>
      <c r="ATN847" s="4"/>
      <c r="ATO847" s="4"/>
      <c r="ATP847" s="4"/>
      <c r="ATQ847" s="4"/>
      <c r="ATR847" s="4"/>
      <c r="ATS847" s="4"/>
      <c r="ATT847" s="4"/>
      <c r="ATU847" s="4"/>
      <c r="ATV847" s="4"/>
      <c r="ATW847" s="4"/>
      <c r="ATX847" s="4"/>
      <c r="ATY847" s="4"/>
      <c r="ATZ847" s="4"/>
      <c r="AUA847" s="4"/>
      <c r="AUB847" s="4"/>
      <c r="AUC847" s="4"/>
      <c r="AUD847" s="4"/>
      <c r="AUE847" s="4"/>
      <c r="AUF847" s="4"/>
      <c r="AUG847" s="4"/>
      <c r="AUH847" s="4"/>
      <c r="AUI847" s="4"/>
      <c r="AUJ847" s="4"/>
      <c r="AUK847" s="4"/>
      <c r="AUL847" s="4"/>
      <c r="AUM847" s="4"/>
      <c r="AUN847" s="4"/>
      <c r="AUO847" s="4"/>
      <c r="AUP847" s="4"/>
      <c r="AUQ847" s="4"/>
      <c r="AUR847" s="4"/>
      <c r="AUS847" s="4"/>
      <c r="AUT847" s="4"/>
      <c r="AUU847" s="4"/>
      <c r="AUV847" s="4"/>
      <c r="AUW847" s="4"/>
      <c r="AUX847" s="4"/>
      <c r="AUY847" s="4"/>
      <c r="AUZ847" s="4"/>
      <c r="AVA847" s="4"/>
      <c r="AVB847" s="4"/>
      <c r="AVC847" s="4"/>
      <c r="AVD847" s="4"/>
      <c r="AVE847" s="4"/>
      <c r="AVF847" s="4"/>
      <c r="AVG847" s="4"/>
      <c r="AVH847" s="4"/>
      <c r="AVI847" s="4"/>
      <c r="AVJ847" s="4"/>
      <c r="AVK847" s="4"/>
      <c r="AVL847" s="4"/>
      <c r="AVM847" s="4"/>
      <c r="AVN847" s="4"/>
      <c r="AVO847" s="4"/>
      <c r="AVP847" s="4"/>
      <c r="AVQ847" s="4"/>
      <c r="AVR847" s="4"/>
      <c r="AVS847" s="4"/>
      <c r="AVT847" s="4"/>
      <c r="AVU847" s="4"/>
      <c r="AVV847" s="4"/>
      <c r="AVW847" s="4"/>
      <c r="AVX847" s="4"/>
      <c r="AVY847" s="4"/>
      <c r="AVZ847" s="4"/>
      <c r="AWA847" s="4"/>
      <c r="AWB847" s="4"/>
      <c r="AWC847" s="4"/>
      <c r="AWD847" s="4"/>
      <c r="AWE847" s="4"/>
      <c r="AWF847" s="4"/>
      <c r="AWG847" s="4"/>
      <c r="AWH847" s="4"/>
      <c r="AWI847" s="4"/>
      <c r="AWJ847" s="4"/>
      <c r="AWK847" s="4"/>
      <c r="AWL847" s="4"/>
      <c r="AWM847" s="4"/>
      <c r="AWN847" s="4"/>
      <c r="AWO847" s="4"/>
      <c r="AWP847" s="4"/>
      <c r="AWQ847" s="4"/>
      <c r="AWR847" s="4"/>
      <c r="AWS847" s="4"/>
      <c r="AWT847" s="4"/>
      <c r="AWU847" s="4"/>
      <c r="AWV847" s="4"/>
      <c r="AWW847" s="4"/>
      <c r="AWX847" s="4"/>
      <c r="AWY847" s="4"/>
      <c r="AWZ847" s="4"/>
      <c r="AXA847" s="4"/>
      <c r="AXB847" s="4"/>
      <c r="AXC847" s="4"/>
      <c r="AXD847" s="4"/>
      <c r="AXE847" s="4"/>
      <c r="AXF847" s="4"/>
      <c r="AXG847" s="4"/>
      <c r="AXH847" s="4"/>
      <c r="AXI847" s="4"/>
      <c r="AXJ847" s="4"/>
      <c r="AXK847" s="4"/>
      <c r="AXL847" s="4"/>
      <c r="AXM847" s="4"/>
      <c r="AXN847" s="4"/>
      <c r="AXO847" s="4"/>
      <c r="AXP847" s="4"/>
      <c r="AXQ847" s="4"/>
      <c r="AXR847" s="4"/>
      <c r="AXS847" s="4"/>
      <c r="AXT847" s="4"/>
      <c r="AXU847" s="4"/>
      <c r="AXV847" s="4"/>
      <c r="AXW847" s="4"/>
      <c r="AXX847" s="4"/>
      <c r="AXY847" s="4"/>
      <c r="AXZ847" s="4"/>
      <c r="AYA847" s="4"/>
      <c r="AYB847" s="4"/>
      <c r="AYC847" s="4"/>
      <c r="AYD847" s="4"/>
      <c r="AYE847" s="4"/>
      <c r="AYF847" s="4"/>
      <c r="AYG847" s="4"/>
      <c r="AYH847" s="4"/>
      <c r="AYI847" s="4"/>
      <c r="AYJ847" s="4"/>
      <c r="AYK847" s="4"/>
      <c r="AYL847" s="4"/>
      <c r="AYM847" s="4"/>
      <c r="AYN847" s="4"/>
      <c r="AYO847" s="4"/>
      <c r="AYP847" s="4"/>
      <c r="AYQ847" s="4"/>
      <c r="AYR847" s="4"/>
      <c r="AYS847" s="4"/>
      <c r="AYT847" s="4"/>
      <c r="AYU847" s="4"/>
      <c r="AYV847" s="4"/>
      <c r="AYW847" s="4"/>
      <c r="AYX847" s="4"/>
      <c r="AYY847" s="4"/>
      <c r="AYZ847" s="4"/>
      <c r="AZA847" s="4"/>
      <c r="AZB847" s="4"/>
      <c r="AZC847" s="4"/>
      <c r="AZD847" s="4"/>
      <c r="AZE847" s="4"/>
      <c r="AZF847" s="4"/>
      <c r="AZG847" s="4"/>
      <c r="AZH847" s="4"/>
      <c r="AZI847" s="4"/>
      <c r="AZJ847" s="4"/>
      <c r="AZK847" s="4"/>
      <c r="AZL847" s="4"/>
      <c r="AZM847" s="4"/>
      <c r="AZN847" s="4"/>
      <c r="AZO847" s="4"/>
      <c r="AZP847" s="4"/>
      <c r="AZQ847" s="4"/>
      <c r="AZR847" s="4"/>
      <c r="AZS847" s="4"/>
      <c r="AZT847" s="4"/>
      <c r="AZU847" s="4"/>
      <c r="AZV847" s="4"/>
      <c r="AZW847" s="4"/>
      <c r="AZX847" s="4"/>
      <c r="AZY847" s="4"/>
      <c r="AZZ847" s="4"/>
      <c r="BAA847" s="4"/>
      <c r="BAB847" s="4"/>
      <c r="BAC847" s="4"/>
      <c r="BAD847" s="4"/>
      <c r="BAE847" s="4"/>
      <c r="BAF847" s="4"/>
      <c r="BAG847" s="4"/>
      <c r="BAH847" s="4"/>
      <c r="BAI847" s="4"/>
      <c r="BAJ847" s="4"/>
      <c r="BAK847" s="4"/>
      <c r="BAL847" s="4"/>
      <c r="BAM847" s="4"/>
      <c r="BAN847" s="4"/>
      <c r="BAO847" s="4"/>
      <c r="BAP847" s="4"/>
      <c r="BAQ847" s="4"/>
      <c r="BAR847" s="4"/>
      <c r="BAS847" s="4"/>
      <c r="BAT847" s="4"/>
      <c r="BAU847" s="4"/>
      <c r="BAV847" s="4"/>
      <c r="BAW847" s="4"/>
      <c r="BAX847" s="4"/>
      <c r="BAY847" s="4"/>
      <c r="BAZ847" s="4"/>
      <c r="BBA847" s="4"/>
      <c r="BBB847" s="4"/>
      <c r="BBC847" s="4"/>
      <c r="BBD847" s="4"/>
      <c r="BBE847" s="4"/>
      <c r="BBF847" s="4"/>
      <c r="BBG847" s="4"/>
      <c r="BBH847" s="4"/>
      <c r="BBI847" s="4"/>
      <c r="BBJ847" s="4"/>
      <c r="BBK847" s="4"/>
      <c r="BBL847" s="4"/>
      <c r="BBM847" s="4"/>
      <c r="BBN847" s="4"/>
      <c r="BBO847" s="4"/>
      <c r="BBP847" s="4"/>
      <c r="BBQ847" s="4"/>
      <c r="BBR847" s="4"/>
      <c r="BBS847" s="4"/>
      <c r="BBT847" s="4"/>
      <c r="BBU847" s="4"/>
      <c r="BBV847" s="4"/>
      <c r="BBW847" s="4"/>
      <c r="BBX847" s="4"/>
      <c r="BBY847" s="4"/>
      <c r="BBZ847" s="4"/>
      <c r="BCA847" s="4"/>
      <c r="BCB847" s="4"/>
      <c r="BCC847" s="4"/>
      <c r="BCD847" s="4"/>
      <c r="BCE847" s="4"/>
      <c r="BCF847" s="4"/>
      <c r="BCG847" s="4"/>
      <c r="BCH847" s="4"/>
      <c r="BCI847" s="4"/>
      <c r="BCJ847" s="4"/>
      <c r="BCK847" s="4"/>
      <c r="BCL847" s="4"/>
      <c r="BCM847" s="4"/>
      <c r="BCN847" s="4"/>
      <c r="BCO847" s="4"/>
      <c r="BCP847" s="4"/>
      <c r="BCQ847" s="4"/>
      <c r="BCR847" s="4"/>
      <c r="BCS847" s="4"/>
      <c r="BCT847" s="4"/>
      <c r="BCU847" s="4"/>
      <c r="BCV847" s="4"/>
      <c r="BCW847" s="4"/>
      <c r="BCX847" s="4"/>
      <c r="BCY847" s="4"/>
      <c r="BCZ847" s="4"/>
      <c r="BDA847" s="4"/>
      <c r="BDB847" s="4"/>
      <c r="BDC847" s="4"/>
      <c r="BDD847" s="4"/>
      <c r="BDE847" s="4"/>
      <c r="BDF847" s="4"/>
      <c r="BDG847" s="4"/>
      <c r="BDH847" s="4"/>
      <c r="BDI847" s="4"/>
      <c r="BDJ847" s="4"/>
      <c r="BDK847" s="4"/>
      <c r="BDL847" s="4"/>
      <c r="BDM847" s="4"/>
      <c r="BDN847" s="4"/>
      <c r="BDO847" s="4"/>
      <c r="BDP847" s="4"/>
      <c r="BDQ847" s="4"/>
      <c r="BDR847" s="4"/>
      <c r="BDS847" s="4"/>
      <c r="BDT847" s="4"/>
      <c r="BDU847" s="4"/>
      <c r="BDV847" s="4"/>
      <c r="BDW847" s="4"/>
      <c r="BDX847" s="4"/>
      <c r="BDY847" s="4"/>
      <c r="BDZ847" s="4"/>
      <c r="BEA847" s="4"/>
      <c r="BEB847" s="4"/>
      <c r="BEC847" s="4"/>
      <c r="BED847" s="4"/>
      <c r="BEE847" s="4"/>
      <c r="BEF847" s="4"/>
      <c r="BEG847" s="4"/>
      <c r="BEH847" s="4"/>
      <c r="BEI847" s="4"/>
      <c r="BEJ847" s="4"/>
      <c r="BEK847" s="4"/>
      <c r="BEL847" s="4"/>
      <c r="BEM847" s="4"/>
      <c r="BEN847" s="4"/>
      <c r="BEO847" s="4"/>
      <c r="BEP847" s="4"/>
      <c r="BEQ847" s="4"/>
      <c r="BER847" s="4"/>
      <c r="BES847" s="4"/>
      <c r="BET847" s="4"/>
      <c r="BEU847" s="4"/>
      <c r="BEV847" s="4"/>
      <c r="BEW847" s="4"/>
      <c r="BEX847" s="4"/>
      <c r="BEY847" s="4"/>
      <c r="BEZ847" s="4"/>
      <c r="BFA847" s="4"/>
      <c r="BFB847" s="4"/>
      <c r="BFC847" s="4"/>
      <c r="BFD847" s="4"/>
      <c r="BFE847" s="4"/>
      <c r="BFF847" s="4"/>
      <c r="BFG847" s="4"/>
      <c r="BFH847" s="4"/>
      <c r="BFI847" s="4"/>
      <c r="BFJ847" s="4"/>
      <c r="BFK847" s="4"/>
      <c r="BFL847" s="4"/>
      <c r="BFM847" s="4"/>
      <c r="BFN847" s="4"/>
      <c r="BFO847" s="4"/>
      <c r="BFP847" s="4"/>
      <c r="BFQ847" s="4"/>
      <c r="BFR847" s="4"/>
      <c r="BFS847" s="4"/>
      <c r="BFT847" s="4"/>
      <c r="BFU847" s="4"/>
      <c r="BFV847" s="4"/>
      <c r="BFW847" s="4"/>
      <c r="BFX847" s="4"/>
      <c r="BFY847" s="4"/>
      <c r="BFZ847" s="4"/>
      <c r="BGA847" s="4"/>
      <c r="BGB847" s="4"/>
      <c r="BGC847" s="4"/>
      <c r="BGD847" s="4"/>
      <c r="BGE847" s="4"/>
      <c r="BGF847" s="4"/>
      <c r="BGG847" s="4"/>
      <c r="BGH847" s="4"/>
      <c r="BGI847" s="4"/>
      <c r="BGJ847" s="4"/>
      <c r="BGK847" s="4"/>
      <c r="BGL847" s="4"/>
      <c r="BGM847" s="4"/>
      <c r="BGN847" s="4"/>
      <c r="BGO847" s="4"/>
      <c r="BGP847" s="4"/>
      <c r="BGQ847" s="4"/>
      <c r="BGR847" s="4"/>
      <c r="BGS847" s="4"/>
      <c r="BGT847" s="4"/>
      <c r="BGU847" s="4"/>
      <c r="BGV847" s="4"/>
      <c r="BGW847" s="4"/>
      <c r="BGX847" s="4"/>
      <c r="BGY847" s="4"/>
      <c r="BGZ847" s="4"/>
      <c r="BHA847" s="4"/>
      <c r="BHB847" s="4"/>
      <c r="BHC847" s="4"/>
      <c r="BHD847" s="4"/>
      <c r="BHE847" s="4"/>
      <c r="BHF847" s="4"/>
      <c r="BHG847" s="4"/>
      <c r="BHH847" s="4"/>
      <c r="BHI847" s="4"/>
      <c r="BHJ847" s="4"/>
      <c r="BHK847" s="4"/>
      <c r="BHL847" s="4"/>
      <c r="BHM847" s="4"/>
      <c r="BHN847" s="4"/>
      <c r="BHO847" s="4"/>
      <c r="BHP847" s="4"/>
      <c r="BHQ847" s="4"/>
      <c r="BHR847" s="4"/>
      <c r="BHS847" s="4"/>
      <c r="BHT847" s="4"/>
      <c r="BHU847" s="4"/>
      <c r="BHV847" s="4"/>
      <c r="BHW847" s="4"/>
      <c r="BHX847" s="4"/>
      <c r="BHY847" s="4"/>
      <c r="BHZ847" s="4"/>
      <c r="BIA847" s="4"/>
      <c r="BIB847" s="4"/>
      <c r="BIC847" s="4"/>
      <c r="BID847" s="4"/>
      <c r="BIE847" s="4"/>
      <c r="BIF847" s="4"/>
      <c r="BIG847" s="4"/>
      <c r="BIH847" s="4"/>
      <c r="BII847" s="4"/>
      <c r="BIJ847" s="4"/>
      <c r="BIK847" s="4"/>
      <c r="BIL847" s="4"/>
      <c r="BIM847" s="4"/>
      <c r="BIN847" s="4"/>
      <c r="BIO847" s="4"/>
      <c r="BIP847" s="4"/>
      <c r="BIQ847" s="4"/>
      <c r="BIR847" s="4"/>
      <c r="BIS847" s="4"/>
      <c r="BIT847" s="4"/>
      <c r="BIU847" s="4"/>
      <c r="BIV847" s="4"/>
      <c r="BIW847" s="4"/>
      <c r="BIX847" s="4"/>
      <c r="BIY847" s="4"/>
      <c r="BIZ847" s="4"/>
      <c r="BJA847" s="4"/>
      <c r="BJB847" s="4"/>
      <c r="BJC847" s="4"/>
      <c r="BJD847" s="4"/>
      <c r="BJE847" s="4"/>
      <c r="BJF847" s="4"/>
      <c r="BJG847" s="4"/>
      <c r="BJH847" s="4"/>
      <c r="BJI847" s="4"/>
      <c r="BJJ847" s="4"/>
      <c r="BJK847" s="4"/>
      <c r="BJL847" s="4"/>
      <c r="BJM847" s="4"/>
      <c r="BJN847" s="4"/>
      <c r="BJO847" s="4"/>
      <c r="BJP847" s="4"/>
      <c r="BJQ847" s="4"/>
      <c r="BJR847" s="4"/>
      <c r="BJS847" s="4"/>
      <c r="BJT847" s="4"/>
      <c r="BJU847" s="4"/>
      <c r="BJV847" s="4"/>
      <c r="BJW847" s="4"/>
      <c r="BJX847" s="4"/>
      <c r="BJY847" s="4"/>
      <c r="BJZ847" s="4"/>
      <c r="BKA847" s="4"/>
      <c r="BKB847" s="4"/>
      <c r="BKC847" s="4"/>
      <c r="BKD847" s="4"/>
      <c r="BKE847" s="4"/>
      <c r="BKF847" s="4"/>
      <c r="BKG847" s="4"/>
      <c r="BKH847" s="4"/>
      <c r="BKI847" s="4"/>
      <c r="BKJ847" s="4"/>
      <c r="BKK847" s="4"/>
      <c r="BKL847" s="4"/>
      <c r="BKM847" s="4"/>
      <c r="BKN847" s="4"/>
      <c r="BKO847" s="4"/>
      <c r="BKP847" s="4"/>
      <c r="BKQ847" s="4"/>
      <c r="BKR847" s="4"/>
      <c r="BKS847" s="4"/>
      <c r="BKT847" s="4"/>
      <c r="BKU847" s="4"/>
      <c r="BKV847" s="4"/>
      <c r="BKW847" s="4"/>
      <c r="BKX847" s="4"/>
      <c r="BKY847" s="4"/>
      <c r="BKZ847" s="4"/>
      <c r="BLA847" s="4"/>
      <c r="BLB847" s="4"/>
      <c r="BLC847" s="4"/>
      <c r="BLD847" s="4"/>
      <c r="BLE847" s="4"/>
      <c r="BLF847" s="4"/>
      <c r="BLG847" s="4"/>
      <c r="BLH847" s="4"/>
      <c r="BLI847" s="4"/>
      <c r="BLJ847" s="4"/>
      <c r="BLK847" s="4"/>
      <c r="BLL847" s="4"/>
      <c r="BLM847" s="4"/>
      <c r="BLN847" s="4"/>
      <c r="BLO847" s="4"/>
      <c r="BLP847" s="4"/>
      <c r="BLQ847" s="4"/>
      <c r="BLR847" s="4"/>
      <c r="BLS847" s="4"/>
      <c r="BLT847" s="4"/>
      <c r="BLU847" s="4"/>
      <c r="BLV847" s="4"/>
      <c r="BLW847" s="4"/>
      <c r="BLX847" s="4"/>
      <c r="BLY847" s="4"/>
      <c r="BLZ847" s="4"/>
      <c r="BMA847" s="4"/>
      <c r="BMB847" s="4"/>
      <c r="BMC847" s="4"/>
      <c r="BMD847" s="4"/>
      <c r="BME847" s="4"/>
      <c r="BMF847" s="4"/>
      <c r="BMG847" s="4"/>
      <c r="BMH847" s="4"/>
      <c r="BMI847" s="4"/>
      <c r="BMJ847" s="4"/>
      <c r="BMK847" s="4"/>
      <c r="BML847" s="4"/>
      <c r="BMM847" s="4"/>
      <c r="BMN847" s="4"/>
      <c r="BMO847" s="4"/>
      <c r="BMP847" s="4"/>
      <c r="BMQ847" s="4"/>
      <c r="BMR847" s="4"/>
      <c r="BMS847" s="4"/>
      <c r="BMT847" s="4"/>
      <c r="BMU847" s="4"/>
      <c r="BMV847" s="4"/>
      <c r="BMW847" s="4"/>
      <c r="BMX847" s="4"/>
      <c r="BMY847" s="4"/>
      <c r="BMZ847" s="4"/>
      <c r="BNA847" s="4"/>
      <c r="BNB847" s="4"/>
      <c r="BNC847" s="4"/>
      <c r="BND847" s="4"/>
      <c r="BNE847" s="4"/>
      <c r="BNF847" s="4"/>
      <c r="BNG847" s="4"/>
      <c r="BNH847" s="4"/>
      <c r="BNI847" s="4"/>
      <c r="BNJ847" s="4"/>
      <c r="BNK847" s="4"/>
      <c r="BNL847" s="4"/>
      <c r="BNM847" s="4"/>
      <c r="BNN847" s="4"/>
      <c r="BNO847" s="4"/>
      <c r="BNP847" s="4"/>
      <c r="BNQ847" s="4"/>
      <c r="BNR847" s="4"/>
      <c r="BNS847" s="4"/>
      <c r="BNT847" s="4"/>
      <c r="BNU847" s="4"/>
      <c r="BNV847" s="4"/>
      <c r="BNW847" s="4"/>
      <c r="BNX847" s="4"/>
      <c r="BNY847" s="4"/>
      <c r="BNZ847" s="4"/>
      <c r="BOA847" s="4"/>
      <c r="BOB847" s="4"/>
      <c r="BOC847" s="4"/>
      <c r="BOD847" s="4"/>
      <c r="BOE847" s="4"/>
      <c r="BOF847" s="4"/>
      <c r="BOG847" s="4"/>
      <c r="BOH847" s="4"/>
      <c r="BOI847" s="4"/>
      <c r="BOJ847" s="4"/>
      <c r="BOK847" s="4"/>
      <c r="BOL847" s="4"/>
      <c r="BOM847" s="4"/>
      <c r="BON847" s="4"/>
      <c r="BOO847" s="4"/>
      <c r="BOP847" s="4"/>
      <c r="BOQ847" s="4"/>
      <c r="BOR847" s="4"/>
      <c r="BOS847" s="4"/>
      <c r="BOT847" s="4"/>
      <c r="BOU847" s="4"/>
      <c r="BOV847" s="4"/>
      <c r="BOW847" s="4"/>
      <c r="BOX847" s="4"/>
      <c r="BOY847" s="4"/>
      <c r="BOZ847" s="4"/>
      <c r="BPA847" s="4"/>
      <c r="BPB847" s="4"/>
      <c r="BPC847" s="4"/>
      <c r="BPD847" s="4"/>
      <c r="BPE847" s="4"/>
      <c r="BPF847" s="4"/>
      <c r="BPG847" s="4"/>
      <c r="BPH847" s="4"/>
      <c r="BPI847" s="4"/>
      <c r="BPJ847" s="4"/>
      <c r="BPK847" s="4"/>
      <c r="BPL847" s="4"/>
      <c r="BPM847" s="4"/>
      <c r="BPN847" s="4"/>
      <c r="BPO847" s="4"/>
      <c r="BPP847" s="4"/>
      <c r="BPQ847" s="4"/>
      <c r="BPR847" s="4"/>
      <c r="BPS847" s="4"/>
      <c r="BPT847" s="4"/>
      <c r="BPU847" s="4"/>
      <c r="BPV847" s="4"/>
      <c r="BPW847" s="4"/>
      <c r="BPX847" s="4"/>
      <c r="BPY847" s="4"/>
      <c r="BPZ847" s="4"/>
      <c r="BQA847" s="4"/>
      <c r="BQB847" s="4"/>
      <c r="BQC847" s="4"/>
      <c r="BQD847" s="4"/>
      <c r="BQE847" s="4"/>
      <c r="BQF847" s="4"/>
      <c r="BQG847" s="4"/>
      <c r="BQH847" s="4"/>
      <c r="BQI847" s="4"/>
      <c r="BQJ847" s="4"/>
      <c r="BQK847" s="4"/>
      <c r="BQL847" s="4"/>
      <c r="BQM847" s="4"/>
      <c r="BQN847" s="4"/>
      <c r="BQO847" s="4"/>
      <c r="BQP847" s="4"/>
      <c r="BQQ847" s="4"/>
      <c r="BQR847" s="4"/>
      <c r="BQS847" s="4"/>
      <c r="BQT847" s="4"/>
      <c r="BQU847" s="4"/>
      <c r="BQV847" s="4"/>
      <c r="BQW847" s="4"/>
      <c r="BQX847" s="4"/>
      <c r="BQY847" s="4"/>
      <c r="BQZ847" s="4"/>
      <c r="BRA847" s="4"/>
      <c r="BRB847" s="4"/>
      <c r="BRC847" s="4"/>
      <c r="BRD847" s="4"/>
      <c r="BRE847" s="4"/>
      <c r="BRF847" s="4"/>
      <c r="BRG847" s="4"/>
      <c r="BRH847" s="4"/>
      <c r="BRI847" s="4"/>
      <c r="BRJ847" s="4"/>
      <c r="BRK847" s="4"/>
      <c r="BRL847" s="4"/>
      <c r="BRM847" s="4"/>
      <c r="BRN847" s="4"/>
      <c r="BRO847" s="4"/>
      <c r="BRP847" s="4"/>
      <c r="BRQ847" s="4"/>
      <c r="BRR847" s="4"/>
      <c r="BRS847" s="4"/>
      <c r="BRT847" s="4"/>
      <c r="BRU847" s="4"/>
      <c r="BRV847" s="4"/>
      <c r="BRW847" s="4"/>
      <c r="BRX847" s="4"/>
      <c r="BRY847" s="4"/>
      <c r="BRZ847" s="4"/>
      <c r="BSA847" s="4"/>
      <c r="BSB847" s="4"/>
      <c r="BSC847" s="4"/>
      <c r="BSD847" s="4"/>
      <c r="BSE847" s="4"/>
      <c r="BSF847" s="4"/>
      <c r="BSG847" s="4"/>
      <c r="BSH847" s="4"/>
      <c r="BSI847" s="4"/>
      <c r="BSJ847" s="4"/>
      <c r="BSK847" s="4"/>
      <c r="BSL847" s="4"/>
      <c r="BSM847" s="4"/>
      <c r="BSN847" s="4"/>
      <c r="BSO847" s="4"/>
      <c r="BSP847" s="4"/>
      <c r="BSQ847" s="4"/>
      <c r="BSR847" s="4"/>
      <c r="BSS847" s="4"/>
      <c r="BST847" s="4"/>
      <c r="BSU847" s="4"/>
      <c r="BSV847" s="4"/>
      <c r="BSW847" s="4"/>
      <c r="BSX847" s="4"/>
      <c r="BSY847" s="4"/>
      <c r="BSZ847" s="4"/>
      <c r="BTA847" s="4"/>
      <c r="BTB847" s="4"/>
      <c r="BTC847" s="4"/>
      <c r="BTD847" s="4"/>
      <c r="BTE847" s="4"/>
      <c r="BTF847" s="4"/>
      <c r="BTG847" s="4"/>
      <c r="BTH847" s="4"/>
      <c r="BTI847" s="4"/>
      <c r="BTJ847" s="4"/>
      <c r="BTK847" s="4"/>
      <c r="BTL847" s="4"/>
      <c r="BTM847" s="4"/>
      <c r="BTN847" s="4"/>
      <c r="BTO847" s="4"/>
      <c r="BTP847" s="4"/>
      <c r="BTQ847" s="4"/>
      <c r="BTR847" s="4"/>
      <c r="BTS847" s="4"/>
      <c r="BTT847" s="4"/>
      <c r="BTU847" s="4"/>
      <c r="BTV847" s="4"/>
      <c r="BTW847" s="4"/>
      <c r="BTX847" s="4"/>
      <c r="BTY847" s="4"/>
      <c r="BTZ847" s="4"/>
      <c r="BUA847" s="4"/>
      <c r="BUB847" s="4"/>
      <c r="BUC847" s="4"/>
      <c r="BUD847" s="4"/>
      <c r="BUE847" s="4"/>
      <c r="BUF847" s="4"/>
      <c r="BUG847" s="4"/>
      <c r="BUH847" s="4"/>
      <c r="BUI847" s="4"/>
      <c r="BUJ847" s="4"/>
      <c r="BUK847" s="4"/>
      <c r="BUL847" s="4"/>
      <c r="BUM847" s="4"/>
      <c r="BUN847" s="4"/>
      <c r="BUO847" s="4"/>
      <c r="BUP847" s="4"/>
      <c r="BUQ847" s="4"/>
      <c r="BUR847" s="4"/>
      <c r="BUS847" s="4"/>
      <c r="BUT847" s="4"/>
      <c r="BUU847" s="4"/>
      <c r="BUV847" s="4"/>
      <c r="BUW847" s="4"/>
      <c r="BUX847" s="4"/>
      <c r="BUY847" s="4"/>
      <c r="BUZ847" s="4"/>
      <c r="BVA847" s="4"/>
      <c r="BVB847" s="4"/>
      <c r="BVC847" s="4"/>
      <c r="BVD847" s="4"/>
      <c r="BVE847" s="4"/>
      <c r="BVF847" s="4"/>
      <c r="BVG847" s="4"/>
      <c r="BVH847" s="4"/>
      <c r="BVI847" s="4"/>
      <c r="BVJ847" s="4"/>
      <c r="BVK847" s="4"/>
      <c r="BVL847" s="4"/>
      <c r="BVM847" s="4"/>
      <c r="BVN847" s="4"/>
      <c r="BVO847" s="4"/>
      <c r="BVP847" s="4"/>
      <c r="BVQ847" s="4"/>
      <c r="BVR847" s="4"/>
      <c r="BVS847" s="4"/>
      <c r="BVT847" s="4"/>
      <c r="BVU847" s="4"/>
      <c r="BVV847" s="4"/>
      <c r="BVW847" s="4"/>
      <c r="BVX847" s="4"/>
      <c r="BVY847" s="4"/>
      <c r="BVZ847" s="4"/>
      <c r="BWA847" s="4"/>
      <c r="BWB847" s="4"/>
      <c r="BWC847" s="4"/>
      <c r="BWD847" s="4"/>
      <c r="BWE847" s="4"/>
      <c r="BWF847" s="4"/>
      <c r="BWG847" s="4"/>
      <c r="BWH847" s="4"/>
      <c r="BWI847" s="4"/>
      <c r="BWJ847" s="4"/>
      <c r="BWK847" s="4"/>
      <c r="BWL847" s="4"/>
      <c r="BWM847" s="4"/>
      <c r="BWN847" s="4"/>
      <c r="BWO847" s="4"/>
      <c r="BWP847" s="4"/>
      <c r="BWQ847" s="4"/>
      <c r="BWR847" s="4"/>
      <c r="BWS847" s="4"/>
      <c r="BWT847" s="4"/>
      <c r="BWU847" s="4"/>
      <c r="BWV847" s="4"/>
      <c r="BWW847" s="4"/>
      <c r="BWX847" s="4"/>
      <c r="BWY847" s="4"/>
      <c r="BWZ847" s="4"/>
      <c r="BXA847" s="4"/>
      <c r="BXB847" s="4"/>
      <c r="BXC847" s="4"/>
      <c r="BXD847" s="4"/>
      <c r="BXE847" s="4"/>
      <c r="BXF847" s="4"/>
      <c r="BXG847" s="4"/>
      <c r="BXH847" s="4"/>
      <c r="BXI847" s="4"/>
      <c r="BXJ847" s="4"/>
      <c r="BXK847" s="4"/>
      <c r="BXL847" s="4"/>
      <c r="BXM847" s="4"/>
      <c r="BXN847" s="4"/>
      <c r="BXO847" s="4"/>
      <c r="BXP847" s="4"/>
      <c r="BXQ847" s="4"/>
      <c r="BXR847" s="4"/>
      <c r="BXS847" s="4"/>
      <c r="BXT847" s="4"/>
      <c r="BXU847" s="4"/>
      <c r="BXV847" s="4"/>
      <c r="BXW847" s="4"/>
      <c r="BXX847" s="4"/>
      <c r="BXY847" s="4"/>
      <c r="BXZ847" s="4"/>
      <c r="BYA847" s="4"/>
      <c r="BYB847" s="4"/>
      <c r="BYC847" s="4"/>
      <c r="BYD847" s="4"/>
      <c r="BYE847" s="4"/>
      <c r="BYF847" s="4"/>
      <c r="BYG847" s="4"/>
      <c r="BYH847" s="4"/>
      <c r="BYI847" s="4"/>
      <c r="BYJ847" s="4"/>
      <c r="BYK847" s="4"/>
      <c r="BYL847" s="4"/>
      <c r="BYM847" s="4"/>
      <c r="BYN847" s="4"/>
      <c r="BYO847" s="4"/>
      <c r="BYP847" s="4"/>
      <c r="BYQ847" s="4"/>
      <c r="BYR847" s="4"/>
      <c r="BYS847" s="4"/>
      <c r="BYT847" s="4"/>
      <c r="BYU847" s="4"/>
      <c r="BYV847" s="4"/>
      <c r="BYW847" s="4"/>
      <c r="BYX847" s="4"/>
      <c r="BYY847" s="4"/>
      <c r="BYZ847" s="4"/>
      <c r="BZA847" s="4"/>
      <c r="BZB847" s="4"/>
      <c r="BZC847" s="4"/>
      <c r="BZD847" s="4"/>
      <c r="BZE847" s="4"/>
      <c r="BZF847" s="4"/>
      <c r="BZG847" s="4"/>
      <c r="BZH847" s="4"/>
      <c r="BZI847" s="4"/>
      <c r="BZJ847" s="4"/>
      <c r="BZK847" s="4"/>
      <c r="BZL847" s="4"/>
      <c r="BZM847" s="4"/>
      <c r="BZN847" s="4"/>
      <c r="BZO847" s="4"/>
      <c r="BZP847" s="4"/>
      <c r="BZQ847" s="4"/>
      <c r="BZR847" s="4"/>
      <c r="BZS847" s="4"/>
      <c r="BZT847" s="4"/>
      <c r="BZU847" s="4"/>
      <c r="BZV847" s="4"/>
      <c r="BZW847" s="4"/>
      <c r="BZX847" s="4"/>
      <c r="BZY847" s="4"/>
      <c r="BZZ847" s="4"/>
      <c r="CAA847" s="4"/>
      <c r="CAB847" s="4"/>
      <c r="CAC847" s="4"/>
      <c r="CAD847" s="4"/>
      <c r="CAE847" s="4"/>
      <c r="CAF847" s="4"/>
      <c r="CAG847" s="4"/>
      <c r="CAH847" s="4"/>
      <c r="CAI847" s="4"/>
      <c r="CAJ847" s="4"/>
      <c r="CAK847" s="4"/>
      <c r="CAL847" s="4"/>
      <c r="CAM847" s="4"/>
      <c r="CAN847" s="4"/>
      <c r="CAO847" s="4"/>
      <c r="CAP847" s="4"/>
      <c r="CAQ847" s="4"/>
      <c r="CAR847" s="4"/>
      <c r="CAS847" s="4"/>
      <c r="CAT847" s="4"/>
      <c r="CAU847" s="4"/>
      <c r="CAV847" s="4"/>
      <c r="CAW847" s="4"/>
      <c r="CAX847" s="4"/>
      <c r="CAY847" s="4"/>
      <c r="CAZ847" s="4"/>
      <c r="CBA847" s="4"/>
      <c r="CBB847" s="4"/>
      <c r="CBC847" s="4"/>
      <c r="CBD847" s="4"/>
      <c r="CBE847" s="4"/>
      <c r="CBF847" s="4"/>
      <c r="CBG847" s="4"/>
      <c r="CBH847" s="4"/>
      <c r="CBI847" s="4"/>
      <c r="CBJ847" s="4"/>
      <c r="CBK847" s="4"/>
      <c r="CBL847" s="4"/>
      <c r="CBM847" s="4"/>
      <c r="CBN847" s="4"/>
      <c r="CBO847" s="4"/>
      <c r="CBP847" s="4"/>
      <c r="CBQ847" s="4"/>
      <c r="CBR847" s="4"/>
      <c r="CBS847" s="4"/>
      <c r="CBT847" s="4"/>
      <c r="CBU847" s="4"/>
      <c r="CBV847" s="4"/>
      <c r="CBW847" s="4"/>
      <c r="CBX847" s="4"/>
      <c r="CBY847" s="4"/>
      <c r="CBZ847" s="4"/>
      <c r="CCA847" s="4"/>
      <c r="CCB847" s="4"/>
      <c r="CCC847" s="4"/>
      <c r="CCD847" s="4"/>
      <c r="CCE847" s="4"/>
      <c r="CCF847" s="4"/>
      <c r="CCG847" s="4"/>
      <c r="CCH847" s="4"/>
      <c r="CCI847" s="4"/>
      <c r="CCJ847" s="4"/>
      <c r="CCK847" s="4"/>
      <c r="CCL847" s="4"/>
      <c r="CCM847" s="4"/>
      <c r="CCN847" s="4"/>
      <c r="CCO847" s="4"/>
      <c r="CCP847" s="4"/>
      <c r="CCQ847" s="4"/>
      <c r="CCR847" s="4"/>
      <c r="CCS847" s="4"/>
      <c r="CCT847" s="4"/>
      <c r="CCU847" s="4"/>
      <c r="CCV847" s="4"/>
      <c r="CCW847" s="4"/>
      <c r="CCX847" s="4"/>
      <c r="CCY847" s="4"/>
      <c r="CCZ847" s="4"/>
      <c r="CDA847" s="4"/>
      <c r="CDB847" s="4"/>
      <c r="CDC847" s="4"/>
      <c r="CDD847" s="4"/>
      <c r="CDE847" s="4"/>
      <c r="CDF847" s="4"/>
      <c r="CDG847" s="4"/>
      <c r="CDH847" s="4"/>
      <c r="CDI847" s="4"/>
      <c r="CDJ847" s="4"/>
      <c r="CDK847" s="4"/>
      <c r="CDL847" s="4"/>
      <c r="CDM847" s="4"/>
      <c r="CDN847" s="4"/>
      <c r="CDO847" s="4"/>
      <c r="CDP847" s="4"/>
      <c r="CDQ847" s="4"/>
      <c r="CDR847" s="4"/>
      <c r="CDS847" s="4"/>
      <c r="CDT847" s="4"/>
      <c r="CDU847" s="4"/>
      <c r="CDV847" s="4"/>
      <c r="CDW847" s="4"/>
      <c r="CDX847" s="4"/>
      <c r="CDY847" s="4"/>
      <c r="CDZ847" s="4"/>
      <c r="CEA847" s="4"/>
      <c r="CEB847" s="4"/>
      <c r="CEC847" s="4"/>
      <c r="CED847" s="4"/>
      <c r="CEE847" s="4"/>
      <c r="CEF847" s="4"/>
      <c r="CEG847" s="4"/>
      <c r="CEH847" s="4"/>
      <c r="CEI847" s="4"/>
      <c r="CEJ847" s="4"/>
      <c r="CEK847" s="4"/>
      <c r="CEL847" s="4"/>
      <c r="CEM847" s="4"/>
      <c r="CEN847" s="4"/>
      <c r="CEO847" s="4"/>
      <c r="CEP847" s="4"/>
      <c r="CEQ847" s="4"/>
      <c r="CER847" s="4"/>
      <c r="CES847" s="4"/>
      <c r="CET847" s="4"/>
      <c r="CEU847" s="4"/>
      <c r="CEV847" s="4"/>
      <c r="CEW847" s="4"/>
      <c r="CEX847" s="4"/>
      <c r="CEY847" s="4"/>
      <c r="CEZ847" s="4"/>
      <c r="CFA847" s="4"/>
      <c r="CFB847" s="4"/>
      <c r="CFC847" s="4"/>
      <c r="CFD847" s="4"/>
      <c r="CFE847" s="4"/>
      <c r="CFF847" s="4"/>
      <c r="CFG847" s="4"/>
      <c r="CFH847" s="4"/>
      <c r="CFI847" s="4"/>
      <c r="CFJ847" s="4"/>
      <c r="CFK847" s="4"/>
      <c r="CFL847" s="4"/>
      <c r="CFM847" s="4"/>
      <c r="CFN847" s="4"/>
      <c r="CFO847" s="4"/>
      <c r="CFP847" s="4"/>
      <c r="CFQ847" s="4"/>
      <c r="CFR847" s="4"/>
      <c r="CFS847" s="4"/>
      <c r="CFT847" s="4"/>
      <c r="CFU847" s="4"/>
      <c r="CFV847" s="4"/>
      <c r="CFW847" s="4"/>
      <c r="CFX847" s="4"/>
      <c r="CFY847" s="4"/>
      <c r="CFZ847" s="4"/>
      <c r="CGA847" s="4"/>
      <c r="CGB847" s="4"/>
      <c r="CGC847" s="4"/>
      <c r="CGD847" s="4"/>
      <c r="CGE847" s="4"/>
      <c r="CGF847" s="4"/>
      <c r="CGG847" s="4"/>
      <c r="CGH847" s="4"/>
      <c r="CGI847" s="4"/>
      <c r="CGJ847" s="4"/>
      <c r="CGK847" s="4"/>
      <c r="CGL847" s="4"/>
      <c r="CGM847" s="4"/>
      <c r="CGN847" s="4"/>
      <c r="CGO847" s="4"/>
      <c r="CGP847" s="4"/>
      <c r="CGQ847" s="4"/>
      <c r="CGR847" s="4"/>
      <c r="CGS847" s="4"/>
      <c r="CGT847" s="4"/>
      <c r="CGU847" s="4"/>
      <c r="CGV847" s="4"/>
      <c r="CGW847" s="4"/>
      <c r="CGX847" s="4"/>
      <c r="CGY847" s="4"/>
      <c r="CGZ847" s="4"/>
      <c r="CHA847" s="4"/>
      <c r="CHB847" s="4"/>
      <c r="CHC847" s="4"/>
      <c r="CHD847" s="4"/>
      <c r="CHE847" s="4"/>
      <c r="CHF847" s="4"/>
      <c r="CHG847" s="4"/>
      <c r="CHH847" s="4"/>
      <c r="CHI847" s="4"/>
      <c r="CHJ847" s="4"/>
      <c r="CHK847" s="4"/>
      <c r="CHL847" s="4"/>
      <c r="CHM847" s="4"/>
      <c r="CHN847" s="4"/>
      <c r="CHO847" s="4"/>
      <c r="CHP847" s="4"/>
      <c r="CHQ847" s="4"/>
      <c r="CHR847" s="4"/>
      <c r="CHS847" s="4"/>
      <c r="CHT847" s="4"/>
      <c r="CHU847" s="4"/>
      <c r="CHV847" s="4"/>
      <c r="CHW847" s="4"/>
      <c r="CHX847" s="4"/>
      <c r="CHY847" s="4"/>
      <c r="CHZ847" s="4"/>
      <c r="CIA847" s="4"/>
      <c r="CIB847" s="4"/>
      <c r="CIC847" s="4"/>
      <c r="CID847" s="4"/>
      <c r="CIE847" s="4"/>
      <c r="CIF847" s="4"/>
      <c r="CIG847" s="4"/>
      <c r="CIH847" s="4"/>
      <c r="CII847" s="4"/>
      <c r="CIJ847" s="4"/>
      <c r="CIK847" s="4"/>
      <c r="CIL847" s="4"/>
      <c r="CIM847" s="4"/>
      <c r="CIN847" s="4"/>
      <c r="CIO847" s="4"/>
      <c r="CIP847" s="4"/>
      <c r="CIQ847" s="4"/>
      <c r="CIR847" s="4"/>
      <c r="CIS847" s="4"/>
      <c r="CIT847" s="4"/>
      <c r="CIU847" s="4"/>
      <c r="CIV847" s="4"/>
      <c r="CIW847" s="4"/>
      <c r="CIX847" s="4"/>
      <c r="CIY847" s="4"/>
      <c r="CIZ847" s="4"/>
      <c r="CJA847" s="4"/>
      <c r="CJB847" s="4"/>
      <c r="CJC847" s="4"/>
      <c r="CJD847" s="4"/>
      <c r="CJE847" s="4"/>
      <c r="CJF847" s="4"/>
      <c r="CJG847" s="4"/>
      <c r="CJH847" s="4"/>
      <c r="CJI847" s="4"/>
      <c r="CJJ847" s="4"/>
      <c r="CJK847" s="4"/>
      <c r="CJL847" s="4"/>
      <c r="CJM847" s="4"/>
      <c r="CJN847" s="4"/>
      <c r="CJO847" s="4"/>
      <c r="CJP847" s="4"/>
      <c r="CJQ847" s="4"/>
      <c r="CJR847" s="4"/>
      <c r="CJS847" s="4"/>
      <c r="CJT847" s="4"/>
      <c r="CJU847" s="4"/>
      <c r="CJV847" s="4"/>
      <c r="CJW847" s="4"/>
      <c r="CJX847" s="4"/>
      <c r="CJY847" s="4"/>
      <c r="CJZ847" s="4"/>
      <c r="CKA847" s="4"/>
      <c r="CKB847" s="4"/>
      <c r="CKC847" s="4"/>
      <c r="CKD847" s="4"/>
      <c r="CKE847" s="4"/>
      <c r="CKF847" s="4"/>
      <c r="CKG847" s="4"/>
      <c r="CKH847" s="4"/>
      <c r="CKI847" s="4"/>
      <c r="CKJ847" s="4"/>
      <c r="CKK847" s="4"/>
      <c r="CKL847" s="4"/>
      <c r="CKM847" s="4"/>
      <c r="CKN847" s="4"/>
      <c r="CKO847" s="4"/>
      <c r="CKP847" s="4"/>
      <c r="CKQ847" s="4"/>
      <c r="CKR847" s="4"/>
      <c r="CKS847" s="4"/>
      <c r="CKT847" s="4"/>
      <c r="CKU847" s="4"/>
      <c r="CKV847" s="4"/>
      <c r="CKW847" s="4"/>
      <c r="CKX847" s="4"/>
      <c r="CKY847" s="4"/>
      <c r="CKZ847" s="4"/>
      <c r="CLA847" s="4"/>
      <c r="CLB847" s="4"/>
      <c r="CLC847" s="4"/>
      <c r="CLD847" s="4"/>
      <c r="CLE847" s="4"/>
      <c r="CLF847" s="4"/>
      <c r="CLG847" s="4"/>
      <c r="CLH847" s="4"/>
      <c r="CLI847" s="4"/>
      <c r="CLJ847" s="4"/>
      <c r="CLK847" s="4"/>
      <c r="CLL847" s="4"/>
      <c r="CLM847" s="4"/>
      <c r="CLN847" s="4"/>
      <c r="CLO847" s="4"/>
      <c r="CLP847" s="4"/>
      <c r="CLQ847" s="4"/>
      <c r="CLR847" s="4"/>
      <c r="CLS847" s="4"/>
      <c r="CLT847" s="4"/>
      <c r="CLU847" s="4"/>
      <c r="CLV847" s="4"/>
      <c r="CLW847" s="4"/>
      <c r="CLX847" s="4"/>
      <c r="CLY847" s="4"/>
      <c r="CLZ847" s="4"/>
      <c r="CMA847" s="4"/>
      <c r="CMB847" s="4"/>
      <c r="CMC847" s="4"/>
      <c r="CMD847" s="4"/>
      <c r="CME847" s="4"/>
      <c r="CMF847" s="4"/>
      <c r="CMG847" s="4"/>
      <c r="CMH847" s="4"/>
      <c r="CMI847" s="4"/>
      <c r="CMJ847" s="4"/>
      <c r="CMK847" s="4"/>
      <c r="CML847" s="4"/>
      <c r="CMM847" s="4"/>
      <c r="CMN847" s="4"/>
      <c r="CMO847" s="4"/>
      <c r="CMP847" s="4"/>
      <c r="CMQ847" s="4"/>
      <c r="CMR847" s="4"/>
      <c r="CMS847" s="4"/>
      <c r="CMT847" s="4"/>
      <c r="CMU847" s="4"/>
      <c r="CMV847" s="4"/>
      <c r="CMW847" s="4"/>
      <c r="CMX847" s="4"/>
      <c r="CMY847" s="4"/>
      <c r="CMZ847" s="4"/>
      <c r="CNA847" s="4"/>
      <c r="CNB847" s="4"/>
      <c r="CNC847" s="4"/>
      <c r="CND847" s="4"/>
      <c r="CNE847" s="4"/>
      <c r="CNF847" s="4"/>
      <c r="CNG847" s="4"/>
      <c r="CNH847" s="4"/>
      <c r="CNI847" s="4"/>
      <c r="CNJ847" s="4"/>
      <c r="CNK847" s="4"/>
      <c r="CNL847" s="4"/>
      <c r="CNM847" s="4"/>
      <c r="CNN847" s="4"/>
      <c r="CNO847" s="4"/>
      <c r="CNP847" s="4"/>
      <c r="CNQ847" s="4"/>
      <c r="CNR847" s="4"/>
      <c r="CNS847" s="4"/>
      <c r="CNT847" s="4"/>
      <c r="CNU847" s="4"/>
      <c r="CNV847" s="4"/>
      <c r="CNW847" s="4"/>
      <c r="CNX847" s="4"/>
      <c r="CNY847" s="4"/>
      <c r="CNZ847" s="4"/>
      <c r="COA847" s="4"/>
      <c r="COB847" s="4"/>
      <c r="COC847" s="4"/>
      <c r="COD847" s="4"/>
      <c r="COE847" s="4"/>
      <c r="COF847" s="4"/>
      <c r="COG847" s="4"/>
      <c r="COH847" s="4"/>
      <c r="COI847" s="4"/>
      <c r="COJ847" s="4"/>
      <c r="COK847" s="4"/>
      <c r="COL847" s="4"/>
      <c r="COM847" s="4"/>
      <c r="CON847" s="4"/>
      <c r="COO847" s="4"/>
      <c r="COP847" s="4"/>
      <c r="COQ847" s="4"/>
      <c r="COR847" s="4"/>
      <c r="COS847" s="4"/>
      <c r="COT847" s="4"/>
      <c r="COU847" s="4"/>
      <c r="COV847" s="4"/>
      <c r="COW847" s="4"/>
      <c r="COX847" s="4"/>
      <c r="COY847" s="4"/>
      <c r="COZ847" s="4"/>
      <c r="CPA847" s="4"/>
      <c r="CPB847" s="4"/>
      <c r="CPC847" s="4"/>
      <c r="CPD847" s="4"/>
      <c r="CPE847" s="4"/>
      <c r="CPF847" s="4"/>
      <c r="CPG847" s="4"/>
      <c r="CPH847" s="4"/>
      <c r="CPI847" s="4"/>
      <c r="CPJ847" s="4"/>
      <c r="CPK847" s="4"/>
      <c r="CPL847" s="4"/>
      <c r="CPM847" s="4"/>
      <c r="CPN847" s="4"/>
      <c r="CPO847" s="4"/>
      <c r="CPP847" s="4"/>
      <c r="CPQ847" s="4"/>
      <c r="CPR847" s="4"/>
      <c r="CPS847" s="4"/>
      <c r="CPT847" s="4"/>
      <c r="CPU847" s="4"/>
      <c r="CPV847" s="4"/>
      <c r="CPW847" s="4"/>
      <c r="CPX847" s="4"/>
      <c r="CPY847" s="4"/>
      <c r="CPZ847" s="4"/>
      <c r="CQA847" s="4"/>
      <c r="CQB847" s="4"/>
      <c r="CQC847" s="4"/>
      <c r="CQD847" s="4"/>
      <c r="CQE847" s="4"/>
      <c r="CQF847" s="4"/>
      <c r="CQG847" s="4"/>
      <c r="CQH847" s="4"/>
      <c r="CQI847" s="4"/>
      <c r="CQJ847" s="4"/>
      <c r="CQK847" s="4"/>
      <c r="CQL847" s="4"/>
      <c r="CQM847" s="4"/>
      <c r="CQN847" s="4"/>
      <c r="CQO847" s="4"/>
      <c r="CQP847" s="4"/>
      <c r="CQQ847" s="4"/>
      <c r="CQR847" s="4"/>
      <c r="CQS847" s="4"/>
      <c r="CQT847" s="4"/>
      <c r="CQU847" s="4"/>
      <c r="CQV847" s="4"/>
      <c r="CQW847" s="4"/>
      <c r="CQX847" s="4"/>
      <c r="CQY847" s="4"/>
      <c r="CQZ847" s="4"/>
      <c r="CRA847" s="4"/>
      <c r="CRB847" s="4"/>
      <c r="CRC847" s="4"/>
      <c r="CRD847" s="4"/>
      <c r="CRE847" s="4"/>
      <c r="CRF847" s="4"/>
      <c r="CRG847" s="4"/>
      <c r="CRH847" s="4"/>
      <c r="CRI847" s="4"/>
      <c r="CRJ847" s="4"/>
      <c r="CRK847" s="4"/>
      <c r="CRL847" s="4"/>
      <c r="CRM847" s="4"/>
      <c r="CRN847" s="4"/>
      <c r="CRO847" s="4"/>
      <c r="CRP847" s="4"/>
      <c r="CRQ847" s="4"/>
      <c r="CRR847" s="4"/>
      <c r="CRS847" s="4"/>
      <c r="CRT847" s="4"/>
      <c r="CRU847" s="4"/>
      <c r="CRV847" s="4"/>
      <c r="CRW847" s="4"/>
      <c r="CRX847" s="4"/>
      <c r="CRY847" s="4"/>
      <c r="CRZ847" s="4"/>
      <c r="CSA847" s="4"/>
      <c r="CSB847" s="4"/>
      <c r="CSC847" s="4"/>
      <c r="CSD847" s="4"/>
      <c r="CSE847" s="4"/>
      <c r="CSF847" s="4"/>
      <c r="CSG847" s="4"/>
      <c r="CSH847" s="4"/>
      <c r="CSI847" s="4"/>
      <c r="CSJ847" s="4"/>
      <c r="CSK847" s="4"/>
      <c r="CSL847" s="4"/>
      <c r="CSM847" s="4"/>
      <c r="CSN847" s="4"/>
      <c r="CSO847" s="4"/>
      <c r="CSP847" s="4"/>
      <c r="CSQ847" s="4"/>
      <c r="CSR847" s="4"/>
      <c r="CSS847" s="4"/>
      <c r="CST847" s="4"/>
      <c r="CSU847" s="4"/>
      <c r="CSV847" s="4"/>
      <c r="CSW847" s="4"/>
      <c r="CSX847" s="4"/>
      <c r="CSY847" s="4"/>
      <c r="CSZ847" s="4"/>
      <c r="CTA847" s="4"/>
      <c r="CTB847" s="4"/>
      <c r="CTC847" s="4"/>
      <c r="CTD847" s="4"/>
      <c r="CTE847" s="4"/>
      <c r="CTF847" s="4"/>
      <c r="CTG847" s="4"/>
      <c r="CTH847" s="4"/>
      <c r="CTI847" s="4"/>
      <c r="CTJ847" s="4"/>
      <c r="CTK847" s="4"/>
      <c r="CTL847" s="4"/>
      <c r="CTM847" s="4"/>
      <c r="CTN847" s="4"/>
      <c r="CTO847" s="4"/>
      <c r="CTP847" s="4"/>
      <c r="CTQ847" s="4"/>
      <c r="CTR847" s="4"/>
      <c r="CTS847" s="4"/>
      <c r="CTT847" s="4"/>
      <c r="CTU847" s="4"/>
      <c r="CTV847" s="4"/>
      <c r="CTW847" s="4"/>
      <c r="CTX847" s="4"/>
      <c r="CTY847" s="4"/>
      <c r="CTZ847" s="4"/>
      <c r="CUA847" s="4"/>
      <c r="CUB847" s="4"/>
      <c r="CUC847" s="4"/>
      <c r="CUD847" s="4"/>
      <c r="CUE847" s="4"/>
      <c r="CUF847" s="4"/>
      <c r="CUG847" s="4"/>
      <c r="CUH847" s="4"/>
      <c r="CUI847" s="4"/>
      <c r="CUJ847" s="4"/>
      <c r="CUK847" s="4"/>
      <c r="CUL847" s="4"/>
      <c r="CUM847" s="4"/>
      <c r="CUN847" s="4"/>
      <c r="CUO847" s="4"/>
      <c r="CUP847" s="4"/>
      <c r="CUQ847" s="4"/>
      <c r="CUR847" s="4"/>
      <c r="CUS847" s="4"/>
      <c r="CUT847" s="4"/>
      <c r="CUU847" s="4"/>
      <c r="CUV847" s="4"/>
      <c r="CUW847" s="4"/>
      <c r="CUX847" s="4"/>
      <c r="CUY847" s="4"/>
      <c r="CUZ847" s="4"/>
      <c r="CVA847" s="4"/>
      <c r="CVB847" s="4"/>
      <c r="CVC847" s="4"/>
      <c r="CVD847" s="4"/>
      <c r="CVE847" s="4"/>
      <c r="CVF847" s="4"/>
      <c r="CVG847" s="4"/>
      <c r="CVH847" s="4"/>
      <c r="CVI847" s="4"/>
      <c r="CVJ847" s="4"/>
      <c r="CVK847" s="4"/>
      <c r="CVL847" s="4"/>
      <c r="CVM847" s="4"/>
      <c r="CVN847" s="4"/>
      <c r="CVO847" s="4"/>
      <c r="CVP847" s="4"/>
      <c r="CVQ847" s="4"/>
      <c r="CVR847" s="4"/>
      <c r="CVS847" s="4"/>
      <c r="CVT847" s="4"/>
      <c r="CVU847" s="4"/>
      <c r="CVV847" s="4"/>
      <c r="CVW847" s="4"/>
      <c r="CVX847" s="4"/>
      <c r="CVY847" s="4"/>
      <c r="CVZ847" s="4"/>
      <c r="CWA847" s="4"/>
      <c r="CWB847" s="4"/>
      <c r="CWC847" s="4"/>
      <c r="CWD847" s="4"/>
      <c r="CWE847" s="4"/>
      <c r="CWF847" s="4"/>
      <c r="CWG847" s="4"/>
      <c r="CWH847" s="4"/>
      <c r="CWI847" s="4"/>
      <c r="CWJ847" s="4"/>
      <c r="CWK847" s="4"/>
      <c r="CWL847" s="4"/>
      <c r="CWM847" s="4"/>
      <c r="CWN847" s="4"/>
      <c r="CWO847" s="4"/>
      <c r="CWP847" s="4"/>
      <c r="CWQ847" s="4"/>
      <c r="CWR847" s="4"/>
      <c r="CWS847" s="4"/>
      <c r="CWT847" s="4"/>
      <c r="CWU847" s="4"/>
      <c r="CWV847" s="4"/>
      <c r="CWW847" s="4"/>
      <c r="CWX847" s="4"/>
      <c r="CWY847" s="4"/>
      <c r="CWZ847" s="4"/>
      <c r="CXA847" s="4"/>
      <c r="CXB847" s="4"/>
      <c r="CXC847" s="4"/>
      <c r="CXD847" s="4"/>
      <c r="CXE847" s="4"/>
      <c r="CXF847" s="4"/>
      <c r="CXG847" s="4"/>
      <c r="CXH847" s="4"/>
      <c r="CXI847" s="4"/>
      <c r="CXJ847" s="4"/>
      <c r="CXK847" s="4"/>
      <c r="CXL847" s="4"/>
      <c r="CXM847" s="4"/>
      <c r="CXN847" s="4"/>
      <c r="CXO847" s="4"/>
      <c r="CXP847" s="4"/>
      <c r="CXQ847" s="4"/>
      <c r="CXR847" s="4"/>
      <c r="CXS847" s="4"/>
      <c r="CXT847" s="4"/>
      <c r="CXU847" s="4"/>
      <c r="CXV847" s="4"/>
      <c r="CXW847" s="4"/>
      <c r="CXX847" s="4"/>
      <c r="CXY847" s="4"/>
      <c r="CXZ847" s="4"/>
      <c r="CYA847" s="4"/>
      <c r="CYB847" s="4"/>
      <c r="CYC847" s="4"/>
      <c r="CYD847" s="4"/>
      <c r="CYE847" s="4"/>
      <c r="CYF847" s="4"/>
      <c r="CYG847" s="4"/>
      <c r="CYH847" s="4"/>
      <c r="CYI847" s="4"/>
      <c r="CYJ847" s="4"/>
      <c r="CYK847" s="4"/>
      <c r="CYL847" s="4"/>
      <c r="CYM847" s="4"/>
      <c r="CYN847" s="4"/>
      <c r="CYO847" s="4"/>
      <c r="CYP847" s="4"/>
      <c r="CYQ847" s="4"/>
      <c r="CYR847" s="4"/>
      <c r="CYS847" s="4"/>
      <c r="CYT847" s="4"/>
      <c r="CYU847" s="4"/>
      <c r="CYV847" s="4"/>
      <c r="CYW847" s="4"/>
      <c r="CYX847" s="4"/>
      <c r="CYY847" s="4"/>
      <c r="CYZ847" s="4"/>
      <c r="CZA847" s="4"/>
      <c r="CZB847" s="4"/>
      <c r="CZC847" s="4"/>
      <c r="CZD847" s="4"/>
      <c r="CZE847" s="4"/>
      <c r="CZF847" s="4"/>
      <c r="CZG847" s="4"/>
      <c r="CZH847" s="4"/>
      <c r="CZI847" s="4"/>
      <c r="CZJ847" s="4"/>
      <c r="CZK847" s="4"/>
      <c r="CZL847" s="4"/>
      <c r="CZM847" s="4"/>
      <c r="CZN847" s="4"/>
      <c r="CZO847" s="4"/>
      <c r="CZP847" s="4"/>
      <c r="CZQ847" s="4"/>
      <c r="CZR847" s="4"/>
      <c r="CZS847" s="4"/>
      <c r="CZT847" s="4"/>
      <c r="CZU847" s="4"/>
      <c r="CZV847" s="4"/>
      <c r="CZW847" s="4"/>
      <c r="CZX847" s="4"/>
      <c r="CZY847" s="4"/>
      <c r="CZZ847" s="4"/>
      <c r="DAA847" s="4"/>
      <c r="DAB847" s="4"/>
      <c r="DAC847" s="4"/>
      <c r="DAD847" s="4"/>
      <c r="DAE847" s="4"/>
      <c r="DAF847" s="4"/>
      <c r="DAG847" s="4"/>
      <c r="DAH847" s="4"/>
      <c r="DAI847" s="4"/>
      <c r="DAJ847" s="4"/>
      <c r="DAK847" s="4"/>
      <c r="DAL847" s="4"/>
      <c r="DAM847" s="4"/>
      <c r="DAN847" s="4"/>
      <c r="DAO847" s="4"/>
      <c r="DAP847" s="4"/>
      <c r="DAQ847" s="4"/>
      <c r="DAR847" s="4"/>
      <c r="DAS847" s="4"/>
      <c r="DAT847" s="4"/>
      <c r="DAU847" s="4"/>
      <c r="DAV847" s="4"/>
      <c r="DAW847" s="4"/>
      <c r="DAX847" s="4"/>
      <c r="DAY847" s="4"/>
      <c r="DAZ847" s="4"/>
      <c r="DBA847" s="4"/>
      <c r="DBB847" s="4"/>
      <c r="DBC847" s="4"/>
      <c r="DBD847" s="4"/>
      <c r="DBE847" s="4"/>
      <c r="DBF847" s="4"/>
      <c r="DBG847" s="4"/>
      <c r="DBH847" s="4"/>
      <c r="DBI847" s="4"/>
      <c r="DBJ847" s="4"/>
      <c r="DBK847" s="4"/>
      <c r="DBL847" s="4"/>
      <c r="DBM847" s="4"/>
      <c r="DBN847" s="4"/>
      <c r="DBO847" s="4"/>
      <c r="DBP847" s="4"/>
      <c r="DBQ847" s="4"/>
      <c r="DBR847" s="4"/>
      <c r="DBS847" s="4"/>
      <c r="DBT847" s="4"/>
      <c r="DBU847" s="4"/>
      <c r="DBV847" s="4"/>
      <c r="DBW847" s="4"/>
      <c r="DBX847" s="4"/>
      <c r="DBY847" s="4"/>
      <c r="DBZ847" s="4"/>
      <c r="DCA847" s="4"/>
      <c r="DCB847" s="4"/>
      <c r="DCC847" s="4"/>
      <c r="DCD847" s="4"/>
      <c r="DCE847" s="4"/>
      <c r="DCF847" s="4"/>
      <c r="DCG847" s="4"/>
      <c r="DCH847" s="4"/>
      <c r="DCI847" s="4"/>
      <c r="DCJ847" s="4"/>
      <c r="DCK847" s="4"/>
      <c r="DCL847" s="4"/>
      <c r="DCM847" s="4"/>
      <c r="DCN847" s="4"/>
      <c r="DCO847" s="4"/>
      <c r="DCP847" s="4"/>
      <c r="DCQ847" s="4"/>
      <c r="DCR847" s="4"/>
      <c r="DCS847" s="4"/>
      <c r="DCT847" s="4"/>
      <c r="DCU847" s="4"/>
      <c r="DCV847" s="4"/>
      <c r="DCW847" s="4"/>
      <c r="DCX847" s="4"/>
      <c r="DCY847" s="4"/>
      <c r="DCZ847" s="4"/>
      <c r="DDA847" s="4"/>
      <c r="DDB847" s="4"/>
      <c r="DDC847" s="4"/>
      <c r="DDD847" s="4"/>
      <c r="DDE847" s="4"/>
      <c r="DDF847" s="4"/>
      <c r="DDG847" s="4"/>
      <c r="DDH847" s="4"/>
      <c r="DDI847" s="4"/>
      <c r="DDJ847" s="4"/>
      <c r="DDK847" s="4"/>
      <c r="DDL847" s="4"/>
      <c r="DDM847" s="4"/>
      <c r="DDN847" s="4"/>
      <c r="DDO847" s="4"/>
      <c r="DDP847" s="4"/>
      <c r="DDQ847" s="4"/>
      <c r="DDR847" s="4"/>
      <c r="DDS847" s="4"/>
      <c r="DDT847" s="4"/>
      <c r="DDU847" s="4"/>
      <c r="DDV847" s="4"/>
      <c r="DDW847" s="4"/>
      <c r="DDX847" s="4"/>
      <c r="DDY847" s="4"/>
      <c r="DDZ847" s="4"/>
      <c r="DEA847" s="4"/>
      <c r="DEB847" s="4"/>
      <c r="DEC847" s="4"/>
      <c r="DED847" s="4"/>
      <c r="DEE847" s="4"/>
      <c r="DEF847" s="4"/>
      <c r="DEG847" s="4"/>
      <c r="DEH847" s="4"/>
      <c r="DEI847" s="4"/>
      <c r="DEJ847" s="4"/>
      <c r="DEK847" s="4"/>
      <c r="DEL847" s="4"/>
      <c r="DEM847" s="4"/>
      <c r="DEN847" s="4"/>
      <c r="DEO847" s="4"/>
      <c r="DEP847" s="4"/>
      <c r="DEQ847" s="4"/>
      <c r="DER847" s="4"/>
      <c r="DES847" s="4"/>
      <c r="DET847" s="4"/>
      <c r="DEU847" s="4"/>
      <c r="DEV847" s="4"/>
      <c r="DEW847" s="4"/>
      <c r="DEX847" s="4"/>
      <c r="DEY847" s="4"/>
      <c r="DEZ847" s="4"/>
      <c r="DFA847" s="4"/>
      <c r="DFB847" s="4"/>
      <c r="DFC847" s="4"/>
      <c r="DFD847" s="4"/>
      <c r="DFE847" s="4"/>
      <c r="DFF847" s="4"/>
      <c r="DFG847" s="4"/>
      <c r="DFH847" s="4"/>
      <c r="DFI847" s="4"/>
      <c r="DFJ847" s="4"/>
      <c r="DFK847" s="4"/>
      <c r="DFL847" s="4"/>
      <c r="DFM847" s="4"/>
      <c r="DFN847" s="4"/>
      <c r="DFO847" s="4"/>
      <c r="DFP847" s="4"/>
      <c r="DFQ847" s="4"/>
      <c r="DFR847" s="4"/>
      <c r="DFS847" s="4"/>
      <c r="DFT847" s="4"/>
      <c r="DFU847" s="4"/>
      <c r="DFV847" s="4"/>
      <c r="DFW847" s="4"/>
      <c r="DFX847" s="4"/>
      <c r="DFY847" s="4"/>
      <c r="DFZ847" s="4"/>
      <c r="DGA847" s="4"/>
      <c r="DGB847" s="4"/>
      <c r="DGC847" s="4"/>
      <c r="DGD847" s="4"/>
      <c r="DGE847" s="4"/>
      <c r="DGF847" s="4"/>
      <c r="DGG847" s="4"/>
      <c r="DGH847" s="4"/>
      <c r="DGI847" s="4"/>
      <c r="DGJ847" s="4"/>
      <c r="DGK847" s="4"/>
      <c r="DGL847" s="4"/>
      <c r="DGM847" s="4"/>
      <c r="DGN847" s="4"/>
      <c r="DGO847" s="4"/>
      <c r="DGP847" s="4"/>
      <c r="DGQ847" s="4"/>
      <c r="DGR847" s="4"/>
      <c r="DGS847" s="4"/>
      <c r="DGT847" s="4"/>
      <c r="DGU847" s="4"/>
      <c r="DGV847" s="4"/>
      <c r="DGW847" s="4"/>
      <c r="DGX847" s="4"/>
      <c r="DGY847" s="4"/>
      <c r="DGZ847" s="4"/>
      <c r="DHA847" s="4"/>
      <c r="DHB847" s="4"/>
      <c r="DHC847" s="4"/>
      <c r="DHD847" s="4"/>
      <c r="DHE847" s="4"/>
      <c r="DHF847" s="4"/>
      <c r="DHG847" s="4"/>
      <c r="DHH847" s="4"/>
      <c r="DHI847" s="4"/>
      <c r="DHJ847" s="4"/>
      <c r="DHK847" s="4"/>
      <c r="DHL847" s="4"/>
      <c r="DHM847" s="4"/>
      <c r="DHN847" s="4"/>
      <c r="DHO847" s="4"/>
      <c r="DHP847" s="4"/>
      <c r="DHQ847" s="4"/>
      <c r="DHR847" s="4"/>
      <c r="DHS847" s="4"/>
      <c r="DHT847" s="4"/>
      <c r="DHU847" s="4"/>
      <c r="DHV847" s="4"/>
      <c r="DHW847" s="4"/>
      <c r="DHX847" s="4"/>
      <c r="DHY847" s="4"/>
      <c r="DHZ847" s="4"/>
      <c r="DIA847" s="4"/>
      <c r="DIB847" s="4"/>
      <c r="DIC847" s="4"/>
      <c r="DID847" s="4"/>
      <c r="DIE847" s="4"/>
      <c r="DIF847" s="4"/>
      <c r="DIG847" s="4"/>
      <c r="DIH847" s="4"/>
      <c r="DII847" s="4"/>
      <c r="DIJ847" s="4"/>
      <c r="DIK847" s="4"/>
      <c r="DIL847" s="4"/>
      <c r="DIM847" s="4"/>
      <c r="DIN847" s="4"/>
      <c r="DIO847" s="4"/>
      <c r="DIP847" s="4"/>
      <c r="DIQ847" s="4"/>
      <c r="DIR847" s="4"/>
      <c r="DIS847" s="4"/>
      <c r="DIT847" s="4"/>
      <c r="DIU847" s="4"/>
      <c r="DIV847" s="4"/>
      <c r="DIW847" s="4"/>
      <c r="DIX847" s="4"/>
      <c r="DIY847" s="4"/>
      <c r="DIZ847" s="4"/>
      <c r="DJA847" s="4"/>
      <c r="DJB847" s="4"/>
      <c r="DJC847" s="4"/>
      <c r="DJD847" s="4"/>
      <c r="DJE847" s="4"/>
      <c r="DJF847" s="4"/>
      <c r="DJG847" s="4"/>
      <c r="DJH847" s="4"/>
      <c r="DJI847" s="4"/>
      <c r="DJJ847" s="4"/>
      <c r="DJK847" s="4"/>
      <c r="DJL847" s="4"/>
      <c r="DJM847" s="4"/>
      <c r="DJN847" s="4"/>
      <c r="DJO847" s="4"/>
      <c r="DJP847" s="4"/>
      <c r="DJQ847" s="4"/>
      <c r="DJR847" s="4"/>
      <c r="DJS847" s="4"/>
      <c r="DJT847" s="4"/>
      <c r="DJU847" s="4"/>
      <c r="DJV847" s="4"/>
      <c r="DJW847" s="4"/>
      <c r="DJX847" s="4"/>
      <c r="DJY847" s="4"/>
      <c r="DJZ847" s="4"/>
      <c r="DKA847" s="4"/>
      <c r="DKB847" s="4"/>
      <c r="DKC847" s="4"/>
      <c r="DKD847" s="4"/>
      <c r="DKE847" s="4"/>
      <c r="DKF847" s="4"/>
      <c r="DKG847" s="4"/>
      <c r="DKH847" s="4"/>
      <c r="DKI847" s="4"/>
      <c r="DKJ847" s="4"/>
      <c r="DKK847" s="4"/>
      <c r="DKL847" s="4"/>
      <c r="DKM847" s="4"/>
      <c r="DKN847" s="4"/>
      <c r="DKO847" s="4"/>
      <c r="DKP847" s="4"/>
      <c r="DKQ847" s="4"/>
      <c r="DKR847" s="4"/>
      <c r="DKS847" s="4"/>
      <c r="DKT847" s="4"/>
      <c r="DKU847" s="4"/>
      <c r="DKV847" s="4"/>
      <c r="DKW847" s="4"/>
      <c r="DKX847" s="4"/>
      <c r="DKY847" s="4"/>
      <c r="DKZ847" s="4"/>
      <c r="DLA847" s="4"/>
      <c r="DLB847" s="4"/>
      <c r="DLC847" s="4"/>
      <c r="DLD847" s="4"/>
      <c r="DLE847" s="4"/>
      <c r="DLF847" s="4"/>
      <c r="DLG847" s="4"/>
      <c r="DLH847" s="4"/>
      <c r="DLI847" s="4"/>
      <c r="DLJ847" s="4"/>
      <c r="DLK847" s="4"/>
      <c r="DLL847" s="4"/>
      <c r="DLM847" s="4"/>
      <c r="DLN847" s="4"/>
      <c r="DLO847" s="4"/>
      <c r="DLP847" s="4"/>
      <c r="DLQ847" s="4"/>
      <c r="DLR847" s="4"/>
      <c r="DLS847" s="4"/>
      <c r="DLT847" s="4"/>
      <c r="DLU847" s="4"/>
      <c r="DLV847" s="4"/>
      <c r="DLW847" s="4"/>
      <c r="DLX847" s="4"/>
      <c r="DLY847" s="4"/>
      <c r="DLZ847" s="4"/>
      <c r="DMA847" s="4"/>
      <c r="DMB847" s="4"/>
      <c r="DMC847" s="4"/>
      <c r="DMD847" s="4"/>
      <c r="DME847" s="4"/>
      <c r="DMF847" s="4"/>
      <c r="DMG847" s="4"/>
      <c r="DMH847" s="4"/>
      <c r="DMI847" s="4"/>
      <c r="DMJ847" s="4"/>
      <c r="DMK847" s="4"/>
      <c r="DML847" s="4"/>
      <c r="DMM847" s="4"/>
      <c r="DMN847" s="4"/>
      <c r="DMO847" s="4"/>
      <c r="DMP847" s="4"/>
      <c r="DMQ847" s="4"/>
      <c r="DMR847" s="4"/>
      <c r="DMS847" s="4"/>
      <c r="DMT847" s="4"/>
      <c r="DMU847" s="4"/>
      <c r="DMV847" s="4"/>
      <c r="DMW847" s="4"/>
      <c r="DMX847" s="4"/>
      <c r="DMY847" s="4"/>
      <c r="DMZ847" s="4"/>
      <c r="DNA847" s="4"/>
      <c r="DNB847" s="4"/>
      <c r="DNC847" s="4"/>
      <c r="DND847" s="4"/>
      <c r="DNE847" s="4"/>
      <c r="DNF847" s="4"/>
      <c r="DNG847" s="4"/>
      <c r="DNH847" s="4"/>
      <c r="DNI847" s="4"/>
      <c r="DNJ847" s="4"/>
      <c r="DNK847" s="4"/>
      <c r="DNL847" s="4"/>
      <c r="DNM847" s="4"/>
      <c r="DNN847" s="4"/>
      <c r="DNO847" s="4"/>
      <c r="DNP847" s="4"/>
      <c r="DNQ847" s="4"/>
      <c r="DNR847" s="4"/>
      <c r="DNS847" s="4"/>
      <c r="DNT847" s="4"/>
      <c r="DNU847" s="4"/>
      <c r="DNV847" s="4"/>
      <c r="DNW847" s="4"/>
      <c r="DNX847" s="4"/>
      <c r="DNY847" s="4"/>
      <c r="DNZ847" s="4"/>
      <c r="DOA847" s="4"/>
      <c r="DOB847" s="4"/>
      <c r="DOC847" s="4"/>
      <c r="DOD847" s="4"/>
      <c r="DOE847" s="4"/>
      <c r="DOF847" s="4"/>
      <c r="DOG847" s="4"/>
      <c r="DOH847" s="4"/>
      <c r="DOI847" s="4"/>
      <c r="DOJ847" s="4"/>
      <c r="DOK847" s="4"/>
      <c r="DOL847" s="4"/>
      <c r="DOM847" s="4"/>
      <c r="DON847" s="4"/>
      <c r="DOO847" s="4"/>
      <c r="DOP847" s="4"/>
      <c r="DOQ847" s="4"/>
      <c r="DOR847" s="4"/>
      <c r="DOS847" s="4"/>
      <c r="DOT847" s="4"/>
      <c r="DOU847" s="4"/>
      <c r="DOV847" s="4"/>
      <c r="DOW847" s="4"/>
      <c r="DOX847" s="4"/>
      <c r="DOY847" s="4"/>
      <c r="DOZ847" s="4"/>
      <c r="DPA847" s="4"/>
      <c r="DPB847" s="4"/>
      <c r="DPC847" s="4"/>
      <c r="DPD847" s="4"/>
      <c r="DPE847" s="4"/>
      <c r="DPF847" s="4"/>
      <c r="DPG847" s="4"/>
      <c r="DPH847" s="4"/>
      <c r="DPI847" s="4"/>
      <c r="DPJ847" s="4"/>
      <c r="DPK847" s="4"/>
      <c r="DPL847" s="4"/>
      <c r="DPM847" s="4"/>
      <c r="DPN847" s="4"/>
      <c r="DPO847" s="4"/>
      <c r="DPP847" s="4"/>
      <c r="DPQ847" s="4"/>
      <c r="DPR847" s="4"/>
      <c r="DPS847" s="4"/>
      <c r="DPT847" s="4"/>
      <c r="DPU847" s="4"/>
      <c r="DPV847" s="4"/>
      <c r="DPW847" s="4"/>
      <c r="DPX847" s="4"/>
      <c r="DPY847" s="4"/>
      <c r="DPZ847" s="4"/>
      <c r="DQA847" s="4"/>
      <c r="DQB847" s="4"/>
      <c r="DQC847" s="4"/>
      <c r="DQD847" s="4"/>
      <c r="DQE847" s="4"/>
      <c r="DQF847" s="4"/>
      <c r="DQG847" s="4"/>
      <c r="DQH847" s="4"/>
      <c r="DQI847" s="4"/>
      <c r="DQJ847" s="4"/>
      <c r="DQK847" s="4"/>
      <c r="DQL847" s="4"/>
      <c r="DQM847" s="4"/>
      <c r="DQN847" s="4"/>
      <c r="DQO847" s="4"/>
      <c r="DQP847" s="4"/>
      <c r="DQQ847" s="4"/>
      <c r="DQR847" s="4"/>
      <c r="DQS847" s="4"/>
      <c r="DQT847" s="4"/>
      <c r="DQU847" s="4"/>
      <c r="DQV847" s="4"/>
      <c r="DQW847" s="4"/>
      <c r="DQX847" s="4"/>
      <c r="DQY847" s="4"/>
      <c r="DQZ847" s="4"/>
      <c r="DRA847" s="4"/>
      <c r="DRB847" s="4"/>
      <c r="DRC847" s="4"/>
      <c r="DRD847" s="4"/>
      <c r="DRE847" s="4"/>
      <c r="DRF847" s="4"/>
      <c r="DRG847" s="4"/>
      <c r="DRH847" s="4"/>
      <c r="DRI847" s="4"/>
      <c r="DRJ847" s="4"/>
      <c r="DRK847" s="4"/>
      <c r="DRL847" s="4"/>
      <c r="DRM847" s="4"/>
      <c r="DRN847" s="4"/>
      <c r="DRO847" s="4"/>
      <c r="DRP847" s="4"/>
      <c r="DRQ847" s="4"/>
      <c r="DRR847" s="4"/>
      <c r="DRS847" s="4"/>
      <c r="DRT847" s="4"/>
      <c r="DRU847" s="4"/>
      <c r="DRV847" s="4"/>
      <c r="DRW847" s="4"/>
      <c r="DRX847" s="4"/>
      <c r="DRY847" s="4"/>
      <c r="DRZ847" s="4"/>
      <c r="DSA847" s="4"/>
      <c r="DSB847" s="4"/>
      <c r="DSC847" s="4"/>
      <c r="DSD847" s="4"/>
      <c r="DSE847" s="4"/>
      <c r="DSF847" s="4"/>
      <c r="DSG847" s="4"/>
      <c r="DSH847" s="4"/>
      <c r="DSI847" s="4"/>
      <c r="DSJ847" s="4"/>
      <c r="DSK847" s="4"/>
      <c r="DSL847" s="4"/>
      <c r="DSM847" s="4"/>
      <c r="DSN847" s="4"/>
      <c r="DSO847" s="4"/>
      <c r="DSP847" s="4"/>
      <c r="DSQ847" s="4"/>
      <c r="DSR847" s="4"/>
      <c r="DSS847" s="4"/>
      <c r="DST847" s="4"/>
      <c r="DSU847" s="4"/>
      <c r="DSV847" s="4"/>
      <c r="DSW847" s="4"/>
      <c r="DSX847" s="4"/>
      <c r="DSY847" s="4"/>
      <c r="DSZ847" s="4"/>
      <c r="DTA847" s="4"/>
      <c r="DTB847" s="4"/>
      <c r="DTC847" s="4"/>
      <c r="DTD847" s="4"/>
      <c r="DTE847" s="4"/>
      <c r="DTF847" s="4"/>
      <c r="DTG847" s="4"/>
      <c r="DTH847" s="4"/>
      <c r="DTI847" s="4"/>
      <c r="DTJ847" s="4"/>
      <c r="DTK847" s="4"/>
      <c r="DTL847" s="4"/>
      <c r="DTM847" s="4"/>
      <c r="DTN847" s="4"/>
      <c r="DTO847" s="4"/>
      <c r="DTP847" s="4"/>
      <c r="DTQ847" s="4"/>
      <c r="DTR847" s="4"/>
      <c r="DTS847" s="4"/>
      <c r="DTT847" s="4"/>
      <c r="DTU847" s="4"/>
      <c r="DTV847" s="4"/>
      <c r="DTW847" s="4"/>
      <c r="DTX847" s="4"/>
      <c r="DTY847" s="4"/>
      <c r="DTZ847" s="4"/>
      <c r="DUA847" s="4"/>
      <c r="DUB847" s="4"/>
      <c r="DUC847" s="4"/>
      <c r="DUD847" s="4"/>
      <c r="DUE847" s="4"/>
      <c r="DUF847" s="4"/>
      <c r="DUG847" s="4"/>
      <c r="DUH847" s="4"/>
      <c r="DUI847" s="4"/>
      <c r="DUJ847" s="4"/>
      <c r="DUK847" s="4"/>
      <c r="DUL847" s="4"/>
      <c r="DUM847" s="4"/>
      <c r="DUN847" s="4"/>
      <c r="DUO847" s="4"/>
      <c r="DUP847" s="4"/>
      <c r="DUQ847" s="4"/>
      <c r="DUR847" s="4"/>
      <c r="DUS847" s="4"/>
      <c r="DUT847" s="4"/>
      <c r="DUU847" s="4"/>
      <c r="DUV847" s="4"/>
      <c r="DUW847" s="4"/>
      <c r="DUX847" s="4"/>
      <c r="DUY847" s="4"/>
      <c r="DUZ847" s="4"/>
      <c r="DVA847" s="4"/>
      <c r="DVB847" s="4"/>
      <c r="DVC847" s="4"/>
      <c r="DVD847" s="4"/>
      <c r="DVE847" s="4"/>
      <c r="DVF847" s="4"/>
      <c r="DVG847" s="4"/>
      <c r="DVH847" s="4"/>
      <c r="DVI847" s="4"/>
      <c r="DVJ847" s="4"/>
      <c r="DVK847" s="4"/>
      <c r="DVL847" s="4"/>
      <c r="DVM847" s="4"/>
      <c r="DVN847" s="4"/>
      <c r="DVO847" s="4"/>
      <c r="DVP847" s="4"/>
      <c r="DVQ847" s="4"/>
      <c r="DVR847" s="4"/>
      <c r="DVS847" s="4"/>
      <c r="DVT847" s="4"/>
      <c r="DVU847" s="4"/>
      <c r="DVV847" s="4"/>
      <c r="DVW847" s="4"/>
      <c r="DVX847" s="4"/>
      <c r="DVY847" s="4"/>
      <c r="DVZ847" s="4"/>
      <c r="DWA847" s="4"/>
      <c r="DWB847" s="4"/>
      <c r="DWC847" s="4"/>
      <c r="DWD847" s="4"/>
      <c r="DWE847" s="4"/>
      <c r="DWF847" s="4"/>
      <c r="DWG847" s="4"/>
      <c r="DWH847" s="4"/>
      <c r="DWI847" s="4"/>
      <c r="DWJ847" s="4"/>
      <c r="DWK847" s="4"/>
      <c r="DWL847" s="4"/>
      <c r="DWM847" s="4"/>
      <c r="DWN847" s="4"/>
      <c r="DWO847" s="4"/>
      <c r="DWP847" s="4"/>
      <c r="DWQ847" s="4"/>
      <c r="DWR847" s="4"/>
      <c r="DWS847" s="4"/>
      <c r="DWT847" s="4"/>
      <c r="DWU847" s="4"/>
      <c r="DWV847" s="4"/>
      <c r="DWW847" s="4"/>
      <c r="DWX847" s="4"/>
      <c r="DWY847" s="4"/>
      <c r="DWZ847" s="4"/>
      <c r="DXA847" s="4"/>
      <c r="DXB847" s="4"/>
      <c r="DXC847" s="4"/>
      <c r="DXD847" s="4"/>
      <c r="DXE847" s="4"/>
      <c r="DXF847" s="4"/>
      <c r="DXG847" s="4"/>
      <c r="DXH847" s="4"/>
      <c r="DXI847" s="4"/>
      <c r="DXJ847" s="4"/>
      <c r="DXK847" s="4"/>
      <c r="DXL847" s="4"/>
      <c r="DXM847" s="4"/>
      <c r="DXN847" s="4"/>
      <c r="DXO847" s="4"/>
      <c r="DXP847" s="4"/>
      <c r="DXQ847" s="4"/>
      <c r="DXR847" s="4"/>
      <c r="DXS847" s="4"/>
      <c r="DXT847" s="4"/>
      <c r="DXU847" s="4"/>
      <c r="DXV847" s="4"/>
      <c r="DXW847" s="4"/>
      <c r="DXX847" s="4"/>
      <c r="DXY847" s="4"/>
      <c r="DXZ847" s="4"/>
      <c r="DYA847" s="4"/>
      <c r="DYB847" s="4"/>
      <c r="DYC847" s="4"/>
      <c r="DYD847" s="4"/>
      <c r="DYE847" s="4"/>
      <c r="DYF847" s="4"/>
      <c r="DYG847" s="4"/>
      <c r="DYH847" s="4"/>
      <c r="DYI847" s="4"/>
      <c r="DYJ847" s="4"/>
      <c r="DYK847" s="4"/>
      <c r="DYL847" s="4"/>
      <c r="DYM847" s="4"/>
      <c r="DYN847" s="4"/>
      <c r="DYO847" s="4"/>
      <c r="DYP847" s="4"/>
      <c r="DYQ847" s="4"/>
      <c r="DYR847" s="4"/>
      <c r="DYS847" s="4"/>
      <c r="DYT847" s="4"/>
      <c r="DYU847" s="4"/>
      <c r="DYV847" s="4"/>
      <c r="DYW847" s="4"/>
      <c r="DYX847" s="4"/>
      <c r="DYY847" s="4"/>
      <c r="DYZ847" s="4"/>
      <c r="DZA847" s="4"/>
      <c r="DZB847" s="4"/>
      <c r="DZC847" s="4"/>
      <c r="DZD847" s="4"/>
      <c r="DZE847" s="4"/>
      <c r="DZF847" s="4"/>
      <c r="DZG847" s="4"/>
      <c r="DZH847" s="4"/>
      <c r="DZI847" s="4"/>
      <c r="DZJ847" s="4"/>
      <c r="DZK847" s="4"/>
      <c r="DZL847" s="4"/>
      <c r="DZM847" s="4"/>
      <c r="DZN847" s="4"/>
      <c r="DZO847" s="4"/>
      <c r="DZP847" s="4"/>
      <c r="DZQ847" s="4"/>
      <c r="DZR847" s="4"/>
      <c r="DZS847" s="4"/>
      <c r="DZT847" s="4"/>
      <c r="DZU847" s="4"/>
      <c r="DZV847" s="4"/>
      <c r="DZW847" s="4"/>
      <c r="DZX847" s="4"/>
      <c r="DZY847" s="4"/>
      <c r="DZZ847" s="4"/>
      <c r="EAA847" s="4"/>
      <c r="EAB847" s="4"/>
      <c r="EAC847" s="4"/>
      <c r="EAD847" s="4"/>
      <c r="EAE847" s="4"/>
      <c r="EAF847" s="4"/>
      <c r="EAG847" s="4"/>
      <c r="EAH847" s="4"/>
      <c r="EAI847" s="4"/>
      <c r="EAJ847" s="4"/>
      <c r="EAK847" s="4"/>
      <c r="EAL847" s="4"/>
      <c r="EAM847" s="4"/>
      <c r="EAN847" s="4"/>
      <c r="EAO847" s="4"/>
      <c r="EAP847" s="4"/>
      <c r="EAQ847" s="4"/>
      <c r="EAR847" s="4"/>
      <c r="EAS847" s="4"/>
      <c r="EAT847" s="4"/>
      <c r="EAU847" s="4"/>
      <c r="EAV847" s="4"/>
      <c r="EAW847" s="4"/>
      <c r="EAX847" s="4"/>
      <c r="EAY847" s="4"/>
      <c r="EAZ847" s="4"/>
      <c r="EBA847" s="4"/>
      <c r="EBB847" s="4"/>
      <c r="EBC847" s="4"/>
      <c r="EBD847" s="4"/>
      <c r="EBE847" s="4"/>
      <c r="EBF847" s="4"/>
      <c r="EBG847" s="4"/>
      <c r="EBH847" s="4"/>
      <c r="EBI847" s="4"/>
      <c r="EBJ847" s="4"/>
      <c r="EBK847" s="4"/>
      <c r="EBL847" s="4"/>
      <c r="EBM847" s="4"/>
      <c r="EBN847" s="4"/>
      <c r="EBO847" s="4"/>
      <c r="EBP847" s="4"/>
      <c r="EBQ847" s="4"/>
      <c r="EBR847" s="4"/>
      <c r="EBS847" s="4"/>
      <c r="EBT847" s="4"/>
      <c r="EBU847" s="4"/>
      <c r="EBV847" s="4"/>
      <c r="EBW847" s="4"/>
      <c r="EBX847" s="4"/>
      <c r="EBY847" s="4"/>
      <c r="EBZ847" s="4"/>
      <c r="ECA847" s="4"/>
      <c r="ECB847" s="4"/>
      <c r="ECC847" s="4"/>
      <c r="ECD847" s="4"/>
      <c r="ECE847" s="4"/>
      <c r="ECF847" s="4"/>
      <c r="ECG847" s="4"/>
      <c r="ECH847" s="4"/>
      <c r="ECI847" s="4"/>
      <c r="ECJ847" s="4"/>
      <c r="ECK847" s="4"/>
      <c r="ECL847" s="4"/>
      <c r="ECM847" s="4"/>
      <c r="ECN847" s="4"/>
      <c r="ECO847" s="4"/>
      <c r="ECP847" s="4"/>
      <c r="ECQ847" s="4"/>
      <c r="ECR847" s="4"/>
      <c r="ECS847" s="4"/>
      <c r="ECT847" s="4"/>
      <c r="ECU847" s="4"/>
      <c r="ECV847" s="4"/>
      <c r="ECW847" s="4"/>
      <c r="ECX847" s="4"/>
      <c r="ECY847" s="4"/>
      <c r="ECZ847" s="4"/>
      <c r="EDA847" s="4"/>
      <c r="EDB847" s="4"/>
      <c r="EDC847" s="4"/>
      <c r="EDD847" s="4"/>
      <c r="EDE847" s="4"/>
      <c r="EDF847" s="4"/>
      <c r="EDG847" s="4"/>
      <c r="EDH847" s="4"/>
      <c r="EDI847" s="4"/>
      <c r="EDJ847" s="4"/>
      <c r="EDK847" s="4"/>
      <c r="EDL847" s="4"/>
      <c r="EDM847" s="4"/>
      <c r="EDN847" s="4"/>
      <c r="EDO847" s="4"/>
      <c r="EDP847" s="4"/>
      <c r="EDQ847" s="4"/>
      <c r="EDR847" s="4"/>
      <c r="EDS847" s="4"/>
      <c r="EDT847" s="4"/>
      <c r="EDU847" s="4"/>
      <c r="EDV847" s="4"/>
      <c r="EDW847" s="4"/>
      <c r="EDX847" s="4"/>
      <c r="EDY847" s="4"/>
      <c r="EDZ847" s="4"/>
      <c r="EEA847" s="4"/>
      <c r="EEB847" s="4"/>
      <c r="EEC847" s="4"/>
      <c r="EED847" s="4"/>
      <c r="EEE847" s="4"/>
      <c r="EEF847" s="4"/>
      <c r="EEG847" s="4"/>
      <c r="EEH847" s="4"/>
      <c r="EEI847" s="4"/>
      <c r="EEJ847" s="4"/>
      <c r="EEK847" s="4"/>
      <c r="EEL847" s="4"/>
      <c r="EEM847" s="4"/>
      <c r="EEN847" s="4"/>
      <c r="EEO847" s="4"/>
      <c r="EEP847" s="4"/>
      <c r="EEQ847" s="4"/>
      <c r="EER847" s="4"/>
      <c r="EES847" s="4"/>
      <c r="EET847" s="4"/>
      <c r="EEU847" s="4"/>
      <c r="EEV847" s="4"/>
      <c r="EEW847" s="4"/>
      <c r="EEX847" s="4"/>
      <c r="EEY847" s="4"/>
      <c r="EEZ847" s="4"/>
      <c r="EFA847" s="4"/>
      <c r="EFB847" s="4"/>
      <c r="EFC847" s="4"/>
      <c r="EFD847" s="4"/>
      <c r="EFE847" s="4"/>
      <c r="EFF847" s="4"/>
      <c r="EFG847" s="4"/>
      <c r="EFH847" s="4"/>
      <c r="EFI847" s="4"/>
      <c r="EFJ847" s="4"/>
      <c r="EFK847" s="4"/>
      <c r="EFL847" s="4"/>
      <c r="EFM847" s="4"/>
      <c r="EFN847" s="4"/>
      <c r="EFO847" s="4"/>
      <c r="EFP847" s="4"/>
      <c r="EFQ847" s="4"/>
      <c r="EFR847" s="4"/>
      <c r="EFS847" s="4"/>
      <c r="EFT847" s="4"/>
      <c r="EFU847" s="4"/>
      <c r="EFV847" s="4"/>
      <c r="EFW847" s="4"/>
      <c r="EFX847" s="4"/>
      <c r="EFY847" s="4"/>
      <c r="EFZ847" s="4"/>
      <c r="EGA847" s="4"/>
      <c r="EGB847" s="4"/>
      <c r="EGC847" s="4"/>
      <c r="EGD847" s="4"/>
      <c r="EGE847" s="4"/>
      <c r="EGF847" s="4"/>
      <c r="EGG847" s="4"/>
      <c r="EGH847" s="4"/>
      <c r="EGI847" s="4"/>
      <c r="EGJ847" s="4"/>
      <c r="EGK847" s="4"/>
      <c r="EGL847" s="4"/>
      <c r="EGM847" s="4"/>
      <c r="EGN847" s="4"/>
      <c r="EGO847" s="4"/>
      <c r="EGP847" s="4"/>
      <c r="EGQ847" s="4"/>
      <c r="EGR847" s="4"/>
      <c r="EGS847" s="4"/>
      <c r="EGT847" s="4"/>
      <c r="EGU847" s="4"/>
      <c r="EGV847" s="4"/>
      <c r="EGW847" s="4"/>
      <c r="EGX847" s="4"/>
      <c r="EGY847" s="4"/>
      <c r="EGZ847" s="4"/>
      <c r="EHA847" s="4"/>
      <c r="EHB847" s="4"/>
      <c r="EHC847" s="4"/>
      <c r="EHD847" s="4"/>
      <c r="EHE847" s="4"/>
      <c r="EHF847" s="4"/>
      <c r="EHG847" s="4"/>
      <c r="EHH847" s="4"/>
      <c r="EHI847" s="4"/>
      <c r="EHJ847" s="4"/>
      <c r="EHK847" s="4"/>
      <c r="EHL847" s="4"/>
      <c r="EHM847" s="4"/>
      <c r="EHN847" s="4"/>
      <c r="EHO847" s="4"/>
      <c r="EHP847" s="4"/>
      <c r="EHQ847" s="4"/>
      <c r="EHR847" s="4"/>
      <c r="EHS847" s="4"/>
      <c r="EHT847" s="4"/>
      <c r="EHU847" s="4"/>
      <c r="EHV847" s="4"/>
      <c r="EHW847" s="4"/>
      <c r="EHX847" s="4"/>
      <c r="EHY847" s="4"/>
      <c r="EHZ847" s="4"/>
      <c r="EIA847" s="4"/>
      <c r="EIB847" s="4"/>
      <c r="EIC847" s="4"/>
      <c r="EID847" s="4"/>
      <c r="EIE847" s="4"/>
      <c r="EIF847" s="4"/>
      <c r="EIG847" s="4"/>
      <c r="EIH847" s="4"/>
      <c r="EII847" s="4"/>
      <c r="EIJ847" s="4"/>
      <c r="EIK847" s="4"/>
      <c r="EIL847" s="4"/>
      <c r="EIM847" s="4"/>
      <c r="EIN847" s="4"/>
      <c r="EIO847" s="4"/>
      <c r="EIP847" s="4"/>
      <c r="EIQ847" s="4"/>
      <c r="EIR847" s="4"/>
      <c r="EIS847" s="4"/>
      <c r="EIT847" s="4"/>
      <c r="EIU847" s="4"/>
      <c r="EIV847" s="4"/>
      <c r="EIW847" s="4"/>
      <c r="EIX847" s="4"/>
      <c r="EIY847" s="4"/>
      <c r="EIZ847" s="4"/>
      <c r="EJA847" s="4"/>
      <c r="EJB847" s="4"/>
      <c r="EJC847" s="4"/>
      <c r="EJD847" s="4"/>
      <c r="EJE847" s="4"/>
      <c r="EJF847" s="4"/>
      <c r="EJG847" s="4"/>
      <c r="EJH847" s="4"/>
      <c r="EJI847" s="4"/>
      <c r="EJJ847" s="4"/>
      <c r="EJK847" s="4"/>
      <c r="EJL847" s="4"/>
      <c r="EJM847" s="4"/>
      <c r="EJN847" s="4"/>
      <c r="EJO847" s="4"/>
      <c r="EJP847" s="4"/>
      <c r="EJQ847" s="4"/>
      <c r="EJR847" s="4"/>
      <c r="EJS847" s="4"/>
      <c r="EJT847" s="4"/>
      <c r="EJU847" s="4"/>
      <c r="EJV847" s="4"/>
      <c r="EJW847" s="4"/>
      <c r="EJX847" s="4"/>
      <c r="EJY847" s="4"/>
      <c r="EJZ847" s="4"/>
      <c r="EKA847" s="4"/>
      <c r="EKB847" s="4"/>
      <c r="EKC847" s="4"/>
      <c r="EKD847" s="4"/>
      <c r="EKE847" s="4"/>
      <c r="EKF847" s="4"/>
      <c r="EKG847" s="4"/>
      <c r="EKH847" s="4"/>
      <c r="EKI847" s="4"/>
      <c r="EKJ847" s="4"/>
      <c r="EKK847" s="4"/>
      <c r="EKL847" s="4"/>
      <c r="EKM847" s="4"/>
      <c r="EKN847" s="4"/>
      <c r="EKO847" s="4"/>
      <c r="EKP847" s="4"/>
      <c r="EKQ847" s="4"/>
      <c r="EKR847" s="4"/>
      <c r="EKS847" s="4"/>
      <c r="EKT847" s="4"/>
      <c r="EKU847" s="4"/>
      <c r="EKV847" s="4"/>
      <c r="EKW847" s="4"/>
      <c r="EKX847" s="4"/>
      <c r="EKY847" s="4"/>
      <c r="EKZ847" s="4"/>
      <c r="ELA847" s="4"/>
      <c r="ELB847" s="4"/>
      <c r="ELC847" s="4"/>
      <c r="ELD847" s="4"/>
      <c r="ELE847" s="4"/>
      <c r="ELF847" s="4"/>
      <c r="ELG847" s="4"/>
      <c r="ELH847" s="4"/>
      <c r="ELI847" s="4"/>
      <c r="ELJ847" s="4"/>
      <c r="ELK847" s="4"/>
      <c r="ELL847" s="4"/>
      <c r="ELM847" s="4"/>
      <c r="ELN847" s="4"/>
      <c r="ELO847" s="4"/>
      <c r="ELP847" s="4"/>
      <c r="ELQ847" s="4"/>
      <c r="ELR847" s="4"/>
      <c r="ELS847" s="4"/>
      <c r="ELT847" s="4"/>
      <c r="ELU847" s="4"/>
      <c r="ELV847" s="4"/>
      <c r="ELW847" s="4"/>
      <c r="ELX847" s="4"/>
      <c r="ELY847" s="4"/>
      <c r="ELZ847" s="4"/>
      <c r="EMA847" s="4"/>
      <c r="EMB847" s="4"/>
      <c r="EMC847" s="4"/>
      <c r="EMD847" s="4"/>
      <c r="EME847" s="4"/>
      <c r="EMF847" s="4"/>
      <c r="EMG847" s="4"/>
      <c r="EMH847" s="4"/>
      <c r="EMI847" s="4"/>
      <c r="EMJ847" s="4"/>
      <c r="EMK847" s="4"/>
      <c r="EML847" s="4"/>
      <c r="EMM847" s="4"/>
      <c r="EMN847" s="4"/>
      <c r="EMO847" s="4"/>
      <c r="EMP847" s="4"/>
      <c r="EMQ847" s="4"/>
      <c r="EMR847" s="4"/>
      <c r="EMS847" s="4"/>
      <c r="EMT847" s="4"/>
      <c r="EMU847" s="4"/>
      <c r="EMV847" s="4"/>
      <c r="EMW847" s="4"/>
      <c r="EMX847" s="4"/>
      <c r="EMY847" s="4"/>
      <c r="EMZ847" s="4"/>
      <c r="ENA847" s="4"/>
      <c r="ENB847" s="4"/>
      <c r="ENC847" s="4"/>
      <c r="END847" s="4"/>
      <c r="ENE847" s="4"/>
      <c r="ENF847" s="4"/>
      <c r="ENG847" s="4"/>
      <c r="ENH847" s="4"/>
      <c r="ENI847" s="4"/>
      <c r="ENJ847" s="4"/>
      <c r="ENK847" s="4"/>
      <c r="ENL847" s="4"/>
      <c r="ENM847" s="4"/>
      <c r="ENN847" s="4"/>
      <c r="ENO847" s="4"/>
      <c r="ENP847" s="4"/>
      <c r="ENQ847" s="4"/>
      <c r="ENR847" s="4"/>
      <c r="ENS847" s="4"/>
      <c r="ENT847" s="4"/>
      <c r="ENU847" s="4"/>
      <c r="ENV847" s="4"/>
      <c r="ENW847" s="4"/>
      <c r="ENX847" s="4"/>
      <c r="ENY847" s="4"/>
      <c r="ENZ847" s="4"/>
      <c r="EOA847" s="4"/>
      <c r="EOB847" s="4"/>
      <c r="EOC847" s="4"/>
      <c r="EOD847" s="4"/>
      <c r="EOE847" s="4"/>
      <c r="EOF847" s="4"/>
      <c r="EOG847" s="4"/>
      <c r="EOH847" s="4"/>
      <c r="EOI847" s="4"/>
      <c r="EOJ847" s="4"/>
      <c r="EOK847" s="4"/>
      <c r="EOL847" s="4"/>
      <c r="EOM847" s="4"/>
      <c r="EON847" s="4"/>
      <c r="EOO847" s="4"/>
      <c r="EOP847" s="4"/>
      <c r="EOQ847" s="4"/>
      <c r="EOR847" s="4"/>
      <c r="EOS847" s="4"/>
      <c r="EOT847" s="4"/>
      <c r="EOU847" s="4"/>
      <c r="EOV847" s="4"/>
      <c r="EOW847" s="4"/>
      <c r="EOX847" s="4"/>
      <c r="EOY847" s="4"/>
      <c r="EOZ847" s="4"/>
      <c r="EPA847" s="4"/>
      <c r="EPB847" s="4"/>
      <c r="EPC847" s="4"/>
      <c r="EPD847" s="4"/>
      <c r="EPE847" s="4"/>
      <c r="EPF847" s="4"/>
      <c r="EPG847" s="4"/>
      <c r="EPH847" s="4"/>
      <c r="EPI847" s="4"/>
      <c r="EPJ847" s="4"/>
      <c r="EPK847" s="4"/>
      <c r="EPL847" s="4"/>
      <c r="EPM847" s="4"/>
      <c r="EPN847" s="4"/>
      <c r="EPO847" s="4"/>
      <c r="EPP847" s="4"/>
      <c r="EPQ847" s="4"/>
      <c r="EPR847" s="4"/>
      <c r="EPS847" s="4"/>
      <c r="EPT847" s="4"/>
      <c r="EPU847" s="4"/>
      <c r="EPV847" s="4"/>
      <c r="EPW847" s="4"/>
      <c r="EPX847" s="4"/>
      <c r="EPY847" s="4"/>
      <c r="EPZ847" s="4"/>
      <c r="EQA847" s="4"/>
      <c r="EQB847" s="4"/>
      <c r="EQC847" s="4"/>
      <c r="EQD847" s="4"/>
      <c r="EQE847" s="4"/>
      <c r="EQF847" s="4"/>
      <c r="EQG847" s="4"/>
      <c r="EQH847" s="4"/>
      <c r="EQI847" s="4"/>
      <c r="EQJ847" s="4"/>
      <c r="EQK847" s="4"/>
      <c r="EQL847" s="4"/>
      <c r="EQM847" s="4"/>
      <c r="EQN847" s="4"/>
      <c r="EQO847" s="4"/>
      <c r="EQP847" s="4"/>
      <c r="EQQ847" s="4"/>
      <c r="EQR847" s="4"/>
      <c r="EQS847" s="4"/>
      <c r="EQT847" s="4"/>
      <c r="EQU847" s="4"/>
      <c r="EQV847" s="4"/>
      <c r="EQW847" s="4"/>
      <c r="EQX847" s="4"/>
      <c r="EQY847" s="4"/>
      <c r="EQZ847" s="4"/>
      <c r="ERA847" s="4"/>
      <c r="ERB847" s="4"/>
      <c r="ERC847" s="4"/>
      <c r="ERD847" s="4"/>
      <c r="ERE847" s="4"/>
      <c r="ERF847" s="4"/>
      <c r="ERG847" s="4"/>
      <c r="ERH847" s="4"/>
      <c r="ERI847" s="4"/>
      <c r="ERJ847" s="4"/>
      <c r="ERK847" s="4"/>
      <c r="ERL847" s="4"/>
      <c r="ERM847" s="4"/>
      <c r="ERN847" s="4"/>
      <c r="ERO847" s="4"/>
      <c r="ERP847" s="4"/>
      <c r="ERQ847" s="4"/>
      <c r="ERR847" s="4"/>
      <c r="ERS847" s="4"/>
      <c r="ERT847" s="4"/>
      <c r="ERU847" s="4"/>
      <c r="ERV847" s="4"/>
      <c r="ERW847" s="4"/>
      <c r="ERX847" s="4"/>
      <c r="ERY847" s="4"/>
      <c r="ERZ847" s="4"/>
      <c r="ESA847" s="4"/>
      <c r="ESB847" s="4"/>
      <c r="ESC847" s="4"/>
      <c r="ESD847" s="4"/>
      <c r="ESE847" s="4"/>
      <c r="ESF847" s="4"/>
      <c r="ESG847" s="4"/>
      <c r="ESH847" s="4"/>
      <c r="ESI847" s="4"/>
      <c r="ESJ847" s="4"/>
      <c r="ESK847" s="4"/>
      <c r="ESL847" s="4"/>
      <c r="ESM847" s="4"/>
      <c r="ESN847" s="4"/>
      <c r="ESO847" s="4"/>
      <c r="ESP847" s="4"/>
      <c r="ESQ847" s="4"/>
      <c r="ESR847" s="4"/>
      <c r="ESS847" s="4"/>
      <c r="EST847" s="4"/>
      <c r="ESU847" s="4"/>
      <c r="ESV847" s="4"/>
      <c r="ESW847" s="4"/>
      <c r="ESX847" s="4"/>
      <c r="ESY847" s="4"/>
      <c r="ESZ847" s="4"/>
      <c r="ETA847" s="4"/>
      <c r="ETB847" s="4"/>
      <c r="ETC847" s="4"/>
      <c r="ETD847" s="4"/>
      <c r="ETE847" s="4"/>
      <c r="ETF847" s="4"/>
      <c r="ETG847" s="4"/>
      <c r="ETH847" s="4"/>
      <c r="ETI847" s="4"/>
      <c r="ETJ847" s="4"/>
      <c r="ETK847" s="4"/>
      <c r="ETL847" s="4"/>
      <c r="ETM847" s="4"/>
      <c r="ETN847" s="4"/>
      <c r="ETO847" s="4"/>
      <c r="ETP847" s="4"/>
      <c r="ETQ847" s="4"/>
      <c r="ETR847" s="4"/>
      <c r="ETS847" s="4"/>
      <c r="ETT847" s="4"/>
      <c r="ETU847" s="4"/>
      <c r="ETV847" s="4"/>
      <c r="ETW847" s="4"/>
      <c r="ETX847" s="4"/>
      <c r="ETY847" s="4"/>
      <c r="ETZ847" s="4"/>
      <c r="EUA847" s="4"/>
      <c r="EUB847" s="4"/>
      <c r="EUC847" s="4"/>
      <c r="EUD847" s="4"/>
      <c r="EUE847" s="4"/>
      <c r="EUF847" s="4"/>
      <c r="EUG847" s="4"/>
      <c r="EUH847" s="4"/>
      <c r="EUI847" s="4"/>
      <c r="EUJ847" s="4"/>
      <c r="EUK847" s="4"/>
      <c r="EUL847" s="4"/>
      <c r="EUM847" s="4"/>
      <c r="EUN847" s="4"/>
      <c r="EUO847" s="4"/>
      <c r="EUP847" s="4"/>
      <c r="EUQ847" s="4"/>
      <c r="EUR847" s="4"/>
      <c r="EUS847" s="4"/>
      <c r="EUT847" s="4"/>
      <c r="EUU847" s="4"/>
      <c r="EUV847" s="4"/>
      <c r="EUW847" s="4"/>
      <c r="EUX847" s="4"/>
      <c r="EUY847" s="4"/>
      <c r="EUZ847" s="4"/>
      <c r="EVA847" s="4"/>
      <c r="EVB847" s="4"/>
      <c r="EVC847" s="4"/>
      <c r="EVD847" s="4"/>
      <c r="EVE847" s="4"/>
      <c r="EVF847" s="4"/>
      <c r="EVG847" s="4"/>
      <c r="EVH847" s="4"/>
      <c r="EVI847" s="4"/>
      <c r="EVJ847" s="4"/>
      <c r="EVK847" s="4"/>
      <c r="EVL847" s="4"/>
      <c r="EVM847" s="4"/>
      <c r="EVN847" s="4"/>
      <c r="EVO847" s="4"/>
      <c r="EVP847" s="4"/>
      <c r="EVQ847" s="4"/>
      <c r="EVR847" s="4"/>
      <c r="EVS847" s="4"/>
      <c r="EVT847" s="4"/>
      <c r="EVU847" s="4"/>
      <c r="EVV847" s="4"/>
      <c r="EVW847" s="4"/>
      <c r="EVX847" s="4"/>
      <c r="EVY847" s="4"/>
      <c r="EVZ847" s="4"/>
      <c r="EWA847" s="4"/>
      <c r="EWB847" s="4"/>
      <c r="EWC847" s="4"/>
      <c r="EWD847" s="4"/>
      <c r="EWE847" s="4"/>
      <c r="EWF847" s="4"/>
      <c r="EWG847" s="4"/>
      <c r="EWH847" s="4"/>
      <c r="EWI847" s="4"/>
      <c r="EWJ847" s="4"/>
      <c r="EWK847" s="4"/>
      <c r="EWL847" s="4"/>
      <c r="EWM847" s="4"/>
      <c r="EWN847" s="4"/>
      <c r="EWO847" s="4"/>
      <c r="EWP847" s="4"/>
      <c r="EWQ847" s="4"/>
      <c r="EWR847" s="4"/>
      <c r="EWS847" s="4"/>
      <c r="EWT847" s="4"/>
      <c r="EWU847" s="4"/>
      <c r="EWV847" s="4"/>
      <c r="EWW847" s="4"/>
      <c r="EWX847" s="4"/>
      <c r="EWY847" s="4"/>
      <c r="EWZ847" s="4"/>
      <c r="EXA847" s="4"/>
      <c r="EXB847" s="4"/>
      <c r="EXC847" s="4"/>
      <c r="EXD847" s="4"/>
      <c r="EXE847" s="4"/>
      <c r="EXF847" s="4"/>
      <c r="EXG847" s="4"/>
      <c r="EXH847" s="4"/>
      <c r="EXI847" s="4"/>
      <c r="EXJ847" s="4"/>
      <c r="EXK847" s="4"/>
      <c r="EXL847" s="4"/>
      <c r="EXM847" s="4"/>
      <c r="EXN847" s="4"/>
      <c r="EXO847" s="4"/>
      <c r="EXP847" s="4"/>
      <c r="EXQ847" s="4"/>
      <c r="EXR847" s="4"/>
      <c r="EXS847" s="4"/>
      <c r="EXT847" s="4"/>
      <c r="EXU847" s="4"/>
      <c r="EXV847" s="4"/>
      <c r="EXW847" s="4"/>
      <c r="EXX847" s="4"/>
      <c r="EXY847" s="4"/>
      <c r="EXZ847" s="4"/>
      <c r="EYA847" s="4"/>
      <c r="EYB847" s="4"/>
      <c r="EYC847" s="4"/>
      <c r="EYD847" s="4"/>
      <c r="EYE847" s="4"/>
      <c r="EYF847" s="4"/>
      <c r="EYG847" s="4"/>
      <c r="EYH847" s="4"/>
      <c r="EYI847" s="4"/>
      <c r="EYJ847" s="4"/>
      <c r="EYK847" s="4"/>
      <c r="EYL847" s="4"/>
      <c r="EYM847" s="4"/>
      <c r="EYN847" s="4"/>
      <c r="EYO847" s="4"/>
      <c r="EYP847" s="4"/>
      <c r="EYQ847" s="4"/>
      <c r="EYR847" s="4"/>
      <c r="EYS847" s="4"/>
      <c r="EYT847" s="4"/>
      <c r="EYU847" s="4"/>
      <c r="EYV847" s="4"/>
      <c r="EYW847" s="4"/>
      <c r="EYX847" s="4"/>
      <c r="EYY847" s="4"/>
      <c r="EYZ847" s="4"/>
      <c r="EZA847" s="4"/>
      <c r="EZB847" s="4"/>
      <c r="EZC847" s="4"/>
      <c r="EZD847" s="4"/>
      <c r="EZE847" s="4"/>
      <c r="EZF847" s="4"/>
      <c r="EZG847" s="4"/>
      <c r="EZH847" s="4"/>
      <c r="EZI847" s="4"/>
      <c r="EZJ847" s="4"/>
      <c r="EZK847" s="4"/>
      <c r="EZL847" s="4"/>
      <c r="EZM847" s="4"/>
      <c r="EZN847" s="4"/>
      <c r="EZO847" s="4"/>
      <c r="EZP847" s="4"/>
      <c r="EZQ847" s="4"/>
      <c r="EZR847" s="4"/>
      <c r="EZS847" s="4"/>
      <c r="EZT847" s="4"/>
      <c r="EZU847" s="4"/>
      <c r="EZV847" s="4"/>
      <c r="EZW847" s="4"/>
      <c r="EZX847" s="4"/>
      <c r="EZY847" s="4"/>
      <c r="EZZ847" s="4"/>
      <c r="FAA847" s="4"/>
      <c r="FAB847" s="4"/>
      <c r="FAC847" s="4"/>
      <c r="FAD847" s="4"/>
      <c r="FAE847" s="4"/>
      <c r="FAF847" s="4"/>
      <c r="FAG847" s="4"/>
      <c r="FAH847" s="4"/>
      <c r="FAI847" s="4"/>
      <c r="FAJ847" s="4"/>
      <c r="FAK847" s="4"/>
      <c r="FAL847" s="4"/>
      <c r="FAM847" s="4"/>
      <c r="FAN847" s="4"/>
      <c r="FAO847" s="4"/>
      <c r="FAP847" s="4"/>
      <c r="FAQ847" s="4"/>
      <c r="FAR847" s="4"/>
      <c r="FAS847" s="4"/>
      <c r="FAT847" s="4"/>
      <c r="FAU847" s="4"/>
      <c r="FAV847" s="4"/>
      <c r="FAW847" s="4"/>
      <c r="FAX847" s="4"/>
      <c r="FAY847" s="4"/>
      <c r="FAZ847" s="4"/>
      <c r="FBA847" s="4"/>
      <c r="FBB847" s="4"/>
      <c r="FBC847" s="4"/>
      <c r="FBD847" s="4"/>
      <c r="FBE847" s="4"/>
      <c r="FBF847" s="4"/>
      <c r="FBG847" s="4"/>
      <c r="FBH847" s="4"/>
      <c r="FBI847" s="4"/>
      <c r="FBJ847" s="4"/>
      <c r="FBK847" s="4"/>
      <c r="FBL847" s="4"/>
      <c r="FBM847" s="4"/>
      <c r="FBN847" s="4"/>
      <c r="FBO847" s="4"/>
      <c r="FBP847" s="4"/>
      <c r="FBQ847" s="4"/>
      <c r="FBR847" s="4"/>
      <c r="FBS847" s="4"/>
      <c r="FBT847" s="4"/>
      <c r="FBU847" s="4"/>
      <c r="FBV847" s="4"/>
      <c r="FBW847" s="4"/>
      <c r="FBX847" s="4"/>
      <c r="FBY847" s="4"/>
      <c r="FBZ847" s="4"/>
      <c r="FCA847" s="4"/>
      <c r="FCB847" s="4"/>
      <c r="FCC847" s="4"/>
      <c r="FCD847" s="4"/>
      <c r="FCE847" s="4"/>
      <c r="FCF847" s="4"/>
      <c r="FCG847" s="4"/>
      <c r="FCH847" s="4"/>
      <c r="FCI847" s="4"/>
      <c r="FCJ847" s="4"/>
      <c r="FCK847" s="4"/>
      <c r="FCL847" s="4"/>
      <c r="FCM847" s="4"/>
      <c r="FCN847" s="4"/>
      <c r="FCO847" s="4"/>
      <c r="FCP847" s="4"/>
      <c r="FCQ847" s="4"/>
      <c r="FCR847" s="4"/>
      <c r="FCS847" s="4"/>
      <c r="FCT847" s="4"/>
      <c r="FCU847" s="4"/>
      <c r="FCV847" s="4"/>
      <c r="FCW847" s="4"/>
      <c r="FCX847" s="4"/>
      <c r="FCY847" s="4"/>
      <c r="FCZ847" s="4"/>
      <c r="FDA847" s="4"/>
      <c r="FDB847" s="4"/>
      <c r="FDC847" s="4"/>
      <c r="FDD847" s="4"/>
      <c r="FDE847" s="4"/>
      <c r="FDF847" s="4"/>
      <c r="FDG847" s="4"/>
      <c r="FDH847" s="4"/>
      <c r="FDI847" s="4"/>
      <c r="FDJ847" s="4"/>
      <c r="FDK847" s="4"/>
      <c r="FDL847" s="4"/>
      <c r="FDM847" s="4"/>
      <c r="FDN847" s="4"/>
      <c r="FDO847" s="4"/>
      <c r="FDP847" s="4"/>
      <c r="FDQ847" s="4"/>
      <c r="FDR847" s="4"/>
      <c r="FDS847" s="4"/>
      <c r="FDT847" s="4"/>
      <c r="FDU847" s="4"/>
      <c r="FDV847" s="4"/>
      <c r="FDW847" s="4"/>
      <c r="FDX847" s="4"/>
      <c r="FDY847" s="4"/>
      <c r="FDZ847" s="4"/>
      <c r="FEA847" s="4"/>
      <c r="FEB847" s="4"/>
      <c r="FEC847" s="4"/>
      <c r="FED847" s="4"/>
      <c r="FEE847" s="4"/>
      <c r="FEF847" s="4"/>
      <c r="FEG847" s="4"/>
      <c r="FEH847" s="4"/>
      <c r="FEI847" s="4"/>
      <c r="FEJ847" s="4"/>
      <c r="FEK847" s="4"/>
      <c r="FEL847" s="4"/>
      <c r="FEM847" s="4"/>
      <c r="FEN847" s="4"/>
      <c r="FEO847" s="4"/>
      <c r="FEP847" s="4"/>
      <c r="FEQ847" s="4"/>
      <c r="FER847" s="4"/>
      <c r="FES847" s="4"/>
      <c r="FET847" s="4"/>
      <c r="FEU847" s="4"/>
      <c r="FEV847" s="4"/>
      <c r="FEW847" s="4"/>
      <c r="FEX847" s="4"/>
      <c r="FEY847" s="4"/>
      <c r="FEZ847" s="4"/>
      <c r="FFA847" s="4"/>
      <c r="FFB847" s="4"/>
      <c r="FFC847" s="4"/>
      <c r="FFD847" s="4"/>
      <c r="FFE847" s="4"/>
      <c r="FFF847" s="4"/>
      <c r="FFG847" s="4"/>
      <c r="FFH847" s="4"/>
      <c r="FFI847" s="4"/>
      <c r="FFJ847" s="4"/>
      <c r="FFK847" s="4"/>
      <c r="FFL847" s="4"/>
      <c r="FFM847" s="4"/>
      <c r="FFN847" s="4"/>
      <c r="FFO847" s="4"/>
      <c r="FFP847" s="4"/>
      <c r="FFQ847" s="4"/>
      <c r="FFR847" s="4"/>
      <c r="FFS847" s="4"/>
      <c r="FFT847" s="4"/>
      <c r="FFU847" s="4"/>
      <c r="FFV847" s="4"/>
      <c r="FFW847" s="4"/>
      <c r="FFX847" s="4"/>
      <c r="FFY847" s="4"/>
      <c r="FFZ847" s="4"/>
      <c r="FGA847" s="4"/>
      <c r="FGB847" s="4"/>
      <c r="FGC847" s="4"/>
      <c r="FGD847" s="4"/>
      <c r="FGE847" s="4"/>
      <c r="FGF847" s="4"/>
      <c r="FGG847" s="4"/>
      <c r="FGH847" s="4"/>
      <c r="FGI847" s="4"/>
      <c r="FGJ847" s="4"/>
      <c r="FGK847" s="4"/>
      <c r="FGL847" s="4"/>
      <c r="FGM847" s="4"/>
      <c r="FGN847" s="4"/>
      <c r="FGO847" s="4"/>
      <c r="FGP847" s="4"/>
      <c r="FGQ847" s="4"/>
      <c r="FGR847" s="4"/>
      <c r="FGS847" s="4"/>
      <c r="FGT847" s="4"/>
      <c r="FGU847" s="4"/>
      <c r="FGV847" s="4"/>
      <c r="FGW847" s="4"/>
      <c r="FGX847" s="4"/>
      <c r="FGY847" s="4"/>
      <c r="FGZ847" s="4"/>
      <c r="FHA847" s="4"/>
      <c r="FHB847" s="4"/>
      <c r="FHC847" s="4"/>
      <c r="FHD847" s="4"/>
      <c r="FHE847" s="4"/>
      <c r="FHF847" s="4"/>
      <c r="FHG847" s="4"/>
      <c r="FHH847" s="4"/>
      <c r="FHI847" s="4"/>
      <c r="FHJ847" s="4"/>
      <c r="FHK847" s="4"/>
      <c r="FHL847" s="4"/>
      <c r="FHM847" s="4"/>
      <c r="FHN847" s="4"/>
      <c r="FHO847" s="4"/>
      <c r="FHP847" s="4"/>
      <c r="FHQ847" s="4"/>
      <c r="FHR847" s="4"/>
      <c r="FHS847" s="4"/>
      <c r="FHT847" s="4"/>
      <c r="FHU847" s="4"/>
      <c r="FHV847" s="4"/>
      <c r="FHW847" s="4"/>
      <c r="FHX847" s="4"/>
      <c r="FHY847" s="4"/>
      <c r="FHZ847" s="4"/>
      <c r="FIA847" s="4"/>
      <c r="FIB847" s="4"/>
      <c r="FIC847" s="4"/>
      <c r="FID847" s="4"/>
      <c r="FIE847" s="4"/>
      <c r="FIF847" s="4"/>
      <c r="FIG847" s="4"/>
      <c r="FIH847" s="4"/>
      <c r="FII847" s="4"/>
      <c r="FIJ847" s="4"/>
      <c r="FIK847" s="4"/>
      <c r="FIL847" s="4"/>
      <c r="FIM847" s="4"/>
      <c r="FIN847" s="4"/>
      <c r="FIO847" s="4"/>
      <c r="FIP847" s="4"/>
      <c r="FIQ847" s="4"/>
      <c r="FIR847" s="4"/>
      <c r="FIS847" s="4"/>
      <c r="FIT847" s="4"/>
      <c r="FIU847" s="4"/>
      <c r="FIV847" s="4"/>
      <c r="FIW847" s="4"/>
      <c r="FIX847" s="4"/>
      <c r="FIY847" s="4"/>
      <c r="FIZ847" s="4"/>
      <c r="FJA847" s="4"/>
      <c r="FJB847" s="4"/>
      <c r="FJC847" s="4"/>
      <c r="FJD847" s="4"/>
      <c r="FJE847" s="4"/>
      <c r="FJF847" s="4"/>
      <c r="FJG847" s="4"/>
      <c r="FJH847" s="4"/>
      <c r="FJI847" s="4"/>
      <c r="FJJ847" s="4"/>
      <c r="FJK847" s="4"/>
      <c r="FJL847" s="4"/>
      <c r="FJM847" s="4"/>
      <c r="FJN847" s="4"/>
      <c r="FJO847" s="4"/>
      <c r="FJP847" s="4"/>
      <c r="FJQ847" s="4"/>
      <c r="FJR847" s="4"/>
      <c r="FJS847" s="4"/>
      <c r="FJT847" s="4"/>
      <c r="FJU847" s="4"/>
      <c r="FJV847" s="4"/>
      <c r="FJW847" s="4"/>
      <c r="FJX847" s="4"/>
      <c r="FJY847" s="4"/>
      <c r="FJZ847" s="4"/>
      <c r="FKA847" s="4"/>
      <c r="FKB847" s="4"/>
      <c r="FKC847" s="4"/>
      <c r="FKD847" s="4"/>
      <c r="FKE847" s="4"/>
      <c r="FKF847" s="4"/>
      <c r="FKG847" s="4"/>
      <c r="FKH847" s="4"/>
      <c r="FKI847" s="4"/>
      <c r="FKJ847" s="4"/>
      <c r="FKK847" s="4"/>
      <c r="FKL847" s="4"/>
      <c r="FKM847" s="4"/>
      <c r="FKN847" s="4"/>
      <c r="FKO847" s="4"/>
      <c r="FKP847" s="4"/>
      <c r="FKQ847" s="4"/>
      <c r="FKR847" s="4"/>
      <c r="FKS847" s="4"/>
      <c r="FKT847" s="4"/>
      <c r="FKU847" s="4"/>
      <c r="FKV847" s="4"/>
      <c r="FKW847" s="4"/>
      <c r="FKX847" s="4"/>
      <c r="FKY847" s="4"/>
      <c r="FKZ847" s="4"/>
      <c r="FLA847" s="4"/>
      <c r="FLB847" s="4"/>
      <c r="FLC847" s="4"/>
      <c r="FLD847" s="4"/>
      <c r="FLE847" s="4"/>
      <c r="FLF847" s="4"/>
      <c r="FLG847" s="4"/>
      <c r="FLH847" s="4"/>
      <c r="FLI847" s="4"/>
      <c r="FLJ847" s="4"/>
      <c r="FLK847" s="4"/>
      <c r="FLL847" s="4"/>
      <c r="FLM847" s="4"/>
      <c r="FLN847" s="4"/>
      <c r="FLO847" s="4"/>
      <c r="FLP847" s="4"/>
      <c r="FLQ847" s="4"/>
      <c r="FLR847" s="4"/>
      <c r="FLS847" s="4"/>
      <c r="FLT847" s="4"/>
      <c r="FLU847" s="4"/>
      <c r="FLV847" s="4"/>
      <c r="FLW847" s="4"/>
      <c r="FLX847" s="4"/>
      <c r="FLY847" s="4"/>
      <c r="FLZ847" s="4"/>
      <c r="FMA847" s="4"/>
      <c r="FMB847" s="4"/>
      <c r="FMC847" s="4"/>
      <c r="FMD847" s="4"/>
      <c r="FME847" s="4"/>
      <c r="FMF847" s="4"/>
      <c r="FMG847" s="4"/>
      <c r="FMH847" s="4"/>
      <c r="FMI847" s="4"/>
      <c r="FMJ847" s="4"/>
      <c r="FMK847" s="4"/>
      <c r="FML847" s="4"/>
      <c r="FMM847" s="4"/>
      <c r="FMN847" s="4"/>
      <c r="FMO847" s="4"/>
      <c r="FMP847" s="4"/>
      <c r="FMQ847" s="4"/>
      <c r="FMR847" s="4"/>
      <c r="FMS847" s="4"/>
      <c r="FMT847" s="4"/>
      <c r="FMU847" s="4"/>
      <c r="FMV847" s="4"/>
      <c r="FMW847" s="4"/>
      <c r="FMX847" s="4"/>
      <c r="FMY847" s="4"/>
      <c r="FMZ847" s="4"/>
      <c r="FNA847" s="4"/>
      <c r="FNB847" s="4"/>
      <c r="FNC847" s="4"/>
      <c r="FND847" s="4"/>
      <c r="FNE847" s="4"/>
      <c r="FNF847" s="4"/>
      <c r="FNG847" s="4"/>
      <c r="FNH847" s="4"/>
      <c r="FNI847" s="4"/>
      <c r="FNJ847" s="4"/>
      <c r="FNK847" s="4"/>
      <c r="FNL847" s="4"/>
      <c r="FNM847" s="4"/>
      <c r="FNN847" s="4"/>
      <c r="FNO847" s="4"/>
      <c r="FNP847" s="4"/>
      <c r="FNQ847" s="4"/>
      <c r="FNR847" s="4"/>
      <c r="FNS847" s="4"/>
      <c r="FNT847" s="4"/>
      <c r="FNU847" s="4"/>
      <c r="FNV847" s="4"/>
      <c r="FNW847" s="4"/>
      <c r="FNX847" s="4"/>
      <c r="FNY847" s="4"/>
      <c r="FNZ847" s="4"/>
      <c r="FOA847" s="4"/>
      <c r="FOB847" s="4"/>
      <c r="FOC847" s="4"/>
      <c r="FOD847" s="4"/>
      <c r="FOE847" s="4"/>
      <c r="FOF847" s="4"/>
      <c r="FOG847" s="4"/>
      <c r="FOH847" s="4"/>
      <c r="FOI847" s="4"/>
      <c r="FOJ847" s="4"/>
      <c r="FOK847" s="4"/>
      <c r="FOL847" s="4"/>
      <c r="FOM847" s="4"/>
      <c r="FON847" s="4"/>
      <c r="FOO847" s="4"/>
      <c r="FOP847" s="4"/>
      <c r="FOQ847" s="4"/>
      <c r="FOR847" s="4"/>
      <c r="FOS847" s="4"/>
      <c r="FOT847" s="4"/>
      <c r="FOU847" s="4"/>
      <c r="FOV847" s="4"/>
      <c r="FOW847" s="4"/>
      <c r="FOX847" s="4"/>
      <c r="FOY847" s="4"/>
      <c r="FOZ847" s="4"/>
      <c r="FPA847" s="4"/>
      <c r="FPB847" s="4"/>
      <c r="FPC847" s="4"/>
      <c r="FPD847" s="4"/>
      <c r="FPE847" s="4"/>
      <c r="FPF847" s="4"/>
      <c r="FPG847" s="4"/>
      <c r="FPH847" s="4"/>
      <c r="FPI847" s="4"/>
      <c r="FPJ847" s="4"/>
      <c r="FPK847" s="4"/>
      <c r="FPL847" s="4"/>
      <c r="FPM847" s="4"/>
      <c r="FPN847" s="4"/>
      <c r="FPO847" s="4"/>
      <c r="FPP847" s="4"/>
      <c r="FPQ847" s="4"/>
      <c r="FPR847" s="4"/>
      <c r="FPS847" s="4"/>
      <c r="FPT847" s="4"/>
      <c r="FPU847" s="4"/>
      <c r="FPV847" s="4"/>
      <c r="FPW847" s="4"/>
      <c r="FPX847" s="4"/>
      <c r="FPY847" s="4"/>
      <c r="FPZ847" s="4"/>
      <c r="FQA847" s="4"/>
      <c r="FQB847" s="4"/>
      <c r="FQC847" s="4"/>
      <c r="FQD847" s="4"/>
      <c r="FQE847" s="4"/>
      <c r="FQF847" s="4"/>
      <c r="FQG847" s="4"/>
      <c r="FQH847" s="4"/>
      <c r="FQI847" s="4"/>
      <c r="FQJ847" s="4"/>
      <c r="FQK847" s="4"/>
      <c r="FQL847" s="4"/>
      <c r="FQM847" s="4"/>
      <c r="FQN847" s="4"/>
      <c r="FQO847" s="4"/>
      <c r="FQP847" s="4"/>
      <c r="FQQ847" s="4"/>
      <c r="FQR847" s="4"/>
      <c r="FQS847" s="4"/>
      <c r="FQT847" s="4"/>
      <c r="FQU847" s="4"/>
      <c r="FQV847" s="4"/>
      <c r="FQW847" s="4"/>
      <c r="FQX847" s="4"/>
      <c r="FQY847" s="4"/>
      <c r="FQZ847" s="4"/>
      <c r="FRA847" s="4"/>
      <c r="FRB847" s="4"/>
      <c r="FRC847" s="4"/>
      <c r="FRD847" s="4"/>
      <c r="FRE847" s="4"/>
      <c r="FRF847" s="4"/>
      <c r="FRG847" s="4"/>
      <c r="FRH847" s="4"/>
      <c r="FRI847" s="4"/>
      <c r="FRJ847" s="4"/>
      <c r="FRK847" s="4"/>
      <c r="FRL847" s="4"/>
      <c r="FRM847" s="4"/>
      <c r="FRN847" s="4"/>
      <c r="FRO847" s="4"/>
      <c r="FRP847" s="4"/>
      <c r="FRQ847" s="4"/>
      <c r="FRR847" s="4"/>
      <c r="FRS847" s="4"/>
      <c r="FRT847" s="4"/>
      <c r="FRU847" s="4"/>
      <c r="FRV847" s="4"/>
      <c r="FRW847" s="4"/>
      <c r="FRX847" s="4"/>
      <c r="FRY847" s="4"/>
      <c r="FRZ847" s="4"/>
      <c r="FSA847" s="4"/>
      <c r="FSB847" s="4"/>
      <c r="FSC847" s="4"/>
      <c r="FSD847" s="4"/>
      <c r="FSE847" s="4"/>
      <c r="FSF847" s="4"/>
      <c r="FSG847" s="4"/>
      <c r="FSH847" s="4"/>
      <c r="FSI847" s="4"/>
      <c r="FSJ847" s="4"/>
      <c r="FSK847" s="4"/>
      <c r="FSL847" s="4"/>
      <c r="FSM847" s="4"/>
      <c r="FSN847" s="4"/>
      <c r="FSO847" s="4"/>
      <c r="FSP847" s="4"/>
      <c r="FSQ847" s="4"/>
      <c r="FSR847" s="4"/>
      <c r="FSS847" s="4"/>
      <c r="FST847" s="4"/>
      <c r="FSU847" s="4"/>
      <c r="FSV847" s="4"/>
      <c r="FSW847" s="4"/>
      <c r="FSX847" s="4"/>
      <c r="FSY847" s="4"/>
      <c r="FSZ847" s="4"/>
      <c r="FTA847" s="4"/>
      <c r="FTB847" s="4"/>
      <c r="FTC847" s="4"/>
      <c r="FTD847" s="4"/>
      <c r="FTE847" s="4"/>
      <c r="FTF847" s="4"/>
      <c r="FTG847" s="4"/>
      <c r="FTH847" s="4"/>
      <c r="FTI847" s="4"/>
      <c r="FTJ847" s="4"/>
      <c r="FTK847" s="4"/>
      <c r="FTL847" s="4"/>
      <c r="FTM847" s="4"/>
      <c r="FTN847" s="4"/>
      <c r="FTO847" s="4"/>
      <c r="FTP847" s="4"/>
      <c r="FTQ847" s="4"/>
      <c r="FTR847" s="4"/>
      <c r="FTS847" s="4"/>
      <c r="FTT847" s="4"/>
      <c r="FTU847" s="4"/>
      <c r="FTV847" s="4"/>
      <c r="FTW847" s="4"/>
      <c r="FTX847" s="4"/>
      <c r="FTY847" s="4"/>
      <c r="FTZ847" s="4"/>
      <c r="FUA847" s="4"/>
      <c r="FUB847" s="4"/>
      <c r="FUC847" s="4"/>
      <c r="FUD847" s="4"/>
      <c r="FUE847" s="4"/>
      <c r="FUF847" s="4"/>
      <c r="FUG847" s="4"/>
      <c r="FUH847" s="4"/>
      <c r="FUI847" s="4"/>
      <c r="FUJ847" s="4"/>
      <c r="FUK847" s="4"/>
      <c r="FUL847" s="4"/>
      <c r="FUM847" s="4"/>
      <c r="FUN847" s="4"/>
      <c r="FUO847" s="4"/>
      <c r="FUP847" s="4"/>
      <c r="FUQ847" s="4"/>
      <c r="FUR847" s="4"/>
      <c r="FUS847" s="4"/>
      <c r="FUT847" s="4"/>
      <c r="FUU847" s="4"/>
      <c r="FUV847" s="4"/>
      <c r="FUW847" s="4"/>
      <c r="FUX847" s="4"/>
      <c r="FUY847" s="4"/>
      <c r="FUZ847" s="4"/>
      <c r="FVA847" s="4"/>
      <c r="FVB847" s="4"/>
      <c r="FVC847" s="4"/>
      <c r="FVD847" s="4"/>
      <c r="FVE847" s="4"/>
      <c r="FVF847" s="4"/>
      <c r="FVG847" s="4"/>
      <c r="FVH847" s="4"/>
      <c r="FVI847" s="4"/>
      <c r="FVJ847" s="4"/>
      <c r="FVK847" s="4"/>
      <c r="FVL847" s="4"/>
      <c r="FVM847" s="4"/>
      <c r="FVN847" s="4"/>
      <c r="FVO847" s="4"/>
      <c r="FVP847" s="4"/>
      <c r="FVQ847" s="4"/>
      <c r="FVR847" s="4"/>
      <c r="FVS847" s="4"/>
      <c r="FVT847" s="4"/>
      <c r="FVU847" s="4"/>
      <c r="FVV847" s="4"/>
      <c r="FVW847" s="4"/>
      <c r="FVX847" s="4"/>
      <c r="FVY847" s="4"/>
      <c r="FVZ847" s="4"/>
      <c r="FWA847" s="4"/>
      <c r="FWB847" s="4"/>
      <c r="FWC847" s="4"/>
      <c r="FWD847" s="4"/>
      <c r="FWE847" s="4"/>
      <c r="FWF847" s="4"/>
      <c r="FWG847" s="4"/>
      <c r="FWH847" s="4"/>
      <c r="FWI847" s="4"/>
      <c r="FWJ847" s="4"/>
      <c r="FWK847" s="4"/>
      <c r="FWL847" s="4"/>
      <c r="FWM847" s="4"/>
      <c r="FWN847" s="4"/>
      <c r="FWO847" s="4"/>
      <c r="FWP847" s="4"/>
      <c r="FWQ847" s="4"/>
      <c r="FWR847" s="4"/>
      <c r="FWS847" s="4"/>
      <c r="FWT847" s="4"/>
      <c r="FWU847" s="4"/>
      <c r="FWV847" s="4"/>
      <c r="FWW847" s="4"/>
      <c r="FWX847" s="4"/>
      <c r="FWY847" s="4"/>
      <c r="FWZ847" s="4"/>
      <c r="FXA847" s="4"/>
      <c r="FXB847" s="4"/>
      <c r="FXC847" s="4"/>
      <c r="FXD847" s="4"/>
      <c r="FXE847" s="4"/>
      <c r="FXF847" s="4"/>
      <c r="FXG847" s="4"/>
      <c r="FXH847" s="4"/>
      <c r="FXI847" s="4"/>
      <c r="FXJ847" s="4"/>
      <c r="FXK847" s="4"/>
      <c r="FXL847" s="4"/>
      <c r="FXM847" s="4"/>
      <c r="FXN847" s="4"/>
      <c r="FXO847" s="4"/>
      <c r="FXP847" s="4"/>
      <c r="FXQ847" s="4"/>
      <c r="FXR847" s="4"/>
      <c r="FXS847" s="4"/>
      <c r="FXT847" s="4"/>
      <c r="FXU847" s="4"/>
      <c r="FXV847" s="4"/>
      <c r="FXW847" s="4"/>
      <c r="FXX847" s="4"/>
      <c r="FXY847" s="4"/>
      <c r="FXZ847" s="4"/>
      <c r="FYA847" s="4"/>
      <c r="FYB847" s="4"/>
      <c r="FYC847" s="4"/>
      <c r="FYD847" s="4"/>
      <c r="FYE847" s="4"/>
      <c r="FYF847" s="4"/>
      <c r="FYG847" s="4"/>
      <c r="FYH847" s="4"/>
      <c r="FYI847" s="4"/>
      <c r="FYJ847" s="4"/>
      <c r="FYK847" s="4"/>
      <c r="FYL847" s="4"/>
      <c r="FYM847" s="4"/>
      <c r="FYN847" s="4"/>
      <c r="FYO847" s="4"/>
      <c r="FYP847" s="4"/>
      <c r="FYQ847" s="4"/>
      <c r="FYR847" s="4"/>
      <c r="FYS847" s="4"/>
      <c r="FYT847" s="4"/>
      <c r="FYU847" s="4"/>
      <c r="FYV847" s="4"/>
      <c r="FYW847" s="4"/>
      <c r="FYX847" s="4"/>
      <c r="FYY847" s="4"/>
      <c r="FYZ847" s="4"/>
      <c r="FZA847" s="4"/>
      <c r="FZB847" s="4"/>
      <c r="FZC847" s="4"/>
      <c r="FZD847" s="4"/>
      <c r="FZE847" s="4"/>
      <c r="FZF847" s="4"/>
      <c r="FZG847" s="4"/>
      <c r="FZH847" s="4"/>
      <c r="FZI847" s="4"/>
      <c r="FZJ847" s="4"/>
      <c r="FZK847" s="4"/>
      <c r="FZL847" s="4"/>
      <c r="FZM847" s="4"/>
      <c r="FZN847" s="4"/>
      <c r="FZO847" s="4"/>
      <c r="FZP847" s="4"/>
      <c r="FZQ847" s="4"/>
      <c r="FZR847" s="4"/>
      <c r="FZS847" s="4"/>
      <c r="FZT847" s="4"/>
      <c r="FZU847" s="4"/>
      <c r="FZV847" s="4"/>
      <c r="FZW847" s="4"/>
      <c r="FZX847" s="4"/>
      <c r="FZY847" s="4"/>
      <c r="FZZ847" s="4"/>
      <c r="GAA847" s="4"/>
      <c r="GAB847" s="4"/>
      <c r="GAC847" s="4"/>
      <c r="GAD847" s="4"/>
      <c r="GAE847" s="4"/>
      <c r="GAF847" s="4"/>
      <c r="GAG847" s="4"/>
      <c r="GAH847" s="4"/>
      <c r="GAI847" s="4"/>
      <c r="GAJ847" s="4"/>
      <c r="GAK847" s="4"/>
      <c r="GAL847" s="4"/>
      <c r="GAM847" s="4"/>
      <c r="GAN847" s="4"/>
      <c r="GAO847" s="4"/>
      <c r="GAP847" s="4"/>
      <c r="GAQ847" s="4"/>
      <c r="GAR847" s="4"/>
      <c r="GAS847" s="4"/>
      <c r="GAT847" s="4"/>
      <c r="GAU847" s="4"/>
      <c r="GAV847" s="4"/>
      <c r="GAW847" s="4"/>
      <c r="GAX847" s="4"/>
      <c r="GAY847" s="4"/>
      <c r="GAZ847" s="4"/>
      <c r="GBA847" s="4"/>
      <c r="GBB847" s="4"/>
      <c r="GBC847" s="4"/>
      <c r="GBD847" s="4"/>
      <c r="GBE847" s="4"/>
      <c r="GBF847" s="4"/>
      <c r="GBG847" s="4"/>
      <c r="GBH847" s="4"/>
      <c r="GBI847" s="4"/>
      <c r="GBJ847" s="4"/>
      <c r="GBK847" s="4"/>
      <c r="GBL847" s="4"/>
      <c r="GBM847" s="4"/>
      <c r="GBN847" s="4"/>
      <c r="GBO847" s="4"/>
      <c r="GBP847" s="4"/>
      <c r="GBQ847" s="4"/>
      <c r="GBR847" s="4"/>
      <c r="GBS847" s="4"/>
      <c r="GBT847" s="4"/>
      <c r="GBU847" s="4"/>
      <c r="GBV847" s="4"/>
      <c r="GBW847" s="4"/>
      <c r="GBX847" s="4"/>
      <c r="GBY847" s="4"/>
      <c r="GBZ847" s="4"/>
      <c r="GCA847" s="4"/>
      <c r="GCB847" s="4"/>
      <c r="GCC847" s="4"/>
      <c r="GCD847" s="4"/>
      <c r="GCE847" s="4"/>
      <c r="GCF847" s="4"/>
      <c r="GCG847" s="4"/>
      <c r="GCH847" s="4"/>
      <c r="GCI847" s="4"/>
      <c r="GCJ847" s="4"/>
      <c r="GCK847" s="4"/>
      <c r="GCL847" s="4"/>
      <c r="GCM847" s="4"/>
      <c r="GCN847" s="4"/>
      <c r="GCO847" s="4"/>
      <c r="GCP847" s="4"/>
      <c r="GCQ847" s="4"/>
      <c r="GCR847" s="4"/>
      <c r="GCS847" s="4"/>
      <c r="GCT847" s="4"/>
      <c r="GCU847" s="4"/>
      <c r="GCV847" s="4"/>
      <c r="GCW847" s="4"/>
      <c r="GCX847" s="4"/>
      <c r="GCY847" s="4"/>
      <c r="GCZ847" s="4"/>
      <c r="GDA847" s="4"/>
      <c r="GDB847" s="4"/>
      <c r="GDC847" s="4"/>
      <c r="GDD847" s="4"/>
      <c r="GDE847" s="4"/>
      <c r="GDF847" s="4"/>
      <c r="GDG847" s="4"/>
      <c r="GDH847" s="4"/>
      <c r="GDI847" s="4"/>
      <c r="GDJ847" s="4"/>
      <c r="GDK847" s="4"/>
      <c r="GDL847" s="4"/>
      <c r="GDM847" s="4"/>
      <c r="GDN847" s="4"/>
      <c r="GDO847" s="4"/>
      <c r="GDP847" s="4"/>
      <c r="GDQ847" s="4"/>
      <c r="GDR847" s="4"/>
      <c r="GDS847" s="4"/>
      <c r="GDT847" s="4"/>
      <c r="GDU847" s="4"/>
      <c r="GDV847" s="4"/>
      <c r="GDW847" s="4"/>
      <c r="GDX847" s="4"/>
      <c r="GDY847" s="4"/>
      <c r="GDZ847" s="4"/>
      <c r="GEA847" s="4"/>
      <c r="GEB847" s="4"/>
      <c r="GEC847" s="4"/>
      <c r="GED847" s="4"/>
      <c r="GEE847" s="4"/>
      <c r="GEF847" s="4"/>
      <c r="GEG847" s="4"/>
      <c r="GEH847" s="4"/>
      <c r="GEI847" s="4"/>
      <c r="GEJ847" s="4"/>
      <c r="GEK847" s="4"/>
      <c r="GEL847" s="4"/>
      <c r="GEM847" s="4"/>
      <c r="GEN847" s="4"/>
      <c r="GEO847" s="4"/>
      <c r="GEP847" s="4"/>
      <c r="GEQ847" s="4"/>
      <c r="GER847" s="4"/>
      <c r="GES847" s="4"/>
      <c r="GET847" s="4"/>
      <c r="GEU847" s="4"/>
      <c r="GEV847" s="4"/>
      <c r="GEW847" s="4"/>
      <c r="GEX847" s="4"/>
      <c r="GEY847" s="4"/>
      <c r="GEZ847" s="4"/>
      <c r="GFA847" s="4"/>
      <c r="GFB847" s="4"/>
      <c r="GFC847" s="4"/>
      <c r="GFD847" s="4"/>
      <c r="GFE847" s="4"/>
      <c r="GFF847" s="4"/>
      <c r="GFG847" s="4"/>
      <c r="GFH847" s="4"/>
      <c r="GFI847" s="4"/>
      <c r="GFJ847" s="4"/>
      <c r="GFK847" s="4"/>
      <c r="GFL847" s="4"/>
      <c r="GFM847" s="4"/>
      <c r="GFN847" s="4"/>
      <c r="GFO847" s="4"/>
      <c r="GFP847" s="4"/>
      <c r="GFQ847" s="4"/>
      <c r="GFR847" s="4"/>
      <c r="GFS847" s="4"/>
      <c r="GFT847" s="4"/>
      <c r="GFU847" s="4"/>
      <c r="GFV847" s="4"/>
      <c r="GFW847" s="4"/>
      <c r="GFX847" s="4"/>
      <c r="GFY847" s="4"/>
      <c r="GFZ847" s="4"/>
      <c r="GGA847" s="4"/>
      <c r="GGB847" s="4"/>
      <c r="GGC847" s="4"/>
      <c r="GGD847" s="4"/>
      <c r="GGE847" s="4"/>
      <c r="GGF847" s="4"/>
      <c r="GGG847" s="4"/>
      <c r="GGH847" s="4"/>
      <c r="GGI847" s="4"/>
      <c r="GGJ847" s="4"/>
      <c r="GGK847" s="4"/>
      <c r="GGL847" s="4"/>
      <c r="GGM847" s="4"/>
      <c r="GGN847" s="4"/>
      <c r="GGO847" s="4"/>
      <c r="GGP847" s="4"/>
      <c r="GGQ847" s="4"/>
      <c r="GGR847" s="4"/>
      <c r="GGS847" s="4"/>
      <c r="GGT847" s="4"/>
      <c r="GGU847" s="4"/>
      <c r="GGV847" s="4"/>
      <c r="GGW847" s="4"/>
      <c r="GGX847" s="4"/>
      <c r="GGY847" s="4"/>
      <c r="GGZ847" s="4"/>
      <c r="GHA847" s="4"/>
      <c r="GHB847" s="4"/>
      <c r="GHC847" s="4"/>
      <c r="GHD847" s="4"/>
      <c r="GHE847" s="4"/>
      <c r="GHF847" s="4"/>
      <c r="GHG847" s="4"/>
      <c r="GHH847" s="4"/>
      <c r="GHI847" s="4"/>
      <c r="GHJ847" s="4"/>
      <c r="GHK847" s="4"/>
      <c r="GHL847" s="4"/>
      <c r="GHM847" s="4"/>
      <c r="GHN847" s="4"/>
      <c r="GHO847" s="4"/>
      <c r="GHP847" s="4"/>
      <c r="GHQ847" s="4"/>
      <c r="GHR847" s="4"/>
      <c r="GHS847" s="4"/>
      <c r="GHT847" s="4"/>
      <c r="GHU847" s="4"/>
      <c r="GHV847" s="4"/>
      <c r="GHW847" s="4"/>
      <c r="GHX847" s="4"/>
      <c r="GHY847" s="4"/>
      <c r="GHZ847" s="4"/>
      <c r="GIA847" s="4"/>
      <c r="GIB847" s="4"/>
      <c r="GIC847" s="4"/>
      <c r="GID847" s="4"/>
      <c r="GIE847" s="4"/>
      <c r="GIF847" s="4"/>
      <c r="GIG847" s="4"/>
      <c r="GIH847" s="4"/>
      <c r="GII847" s="4"/>
      <c r="GIJ847" s="4"/>
      <c r="GIK847" s="4"/>
      <c r="GIL847" s="4"/>
      <c r="GIM847" s="4"/>
      <c r="GIN847" s="4"/>
      <c r="GIO847" s="4"/>
      <c r="GIP847" s="4"/>
      <c r="GIQ847" s="4"/>
      <c r="GIR847" s="4"/>
      <c r="GIS847" s="4"/>
      <c r="GIT847" s="4"/>
      <c r="GIU847" s="4"/>
      <c r="GIV847" s="4"/>
      <c r="GIW847" s="4"/>
      <c r="GIX847" s="4"/>
      <c r="GIY847" s="4"/>
      <c r="GIZ847" s="4"/>
      <c r="GJA847" s="4"/>
      <c r="GJB847" s="4"/>
      <c r="GJC847" s="4"/>
      <c r="GJD847" s="4"/>
      <c r="GJE847" s="4"/>
      <c r="GJF847" s="4"/>
      <c r="GJG847" s="4"/>
      <c r="GJH847" s="4"/>
      <c r="GJI847" s="4"/>
      <c r="GJJ847" s="4"/>
      <c r="GJK847" s="4"/>
      <c r="GJL847" s="4"/>
      <c r="GJM847" s="4"/>
      <c r="GJN847" s="4"/>
      <c r="GJO847" s="4"/>
      <c r="GJP847" s="4"/>
      <c r="GJQ847" s="4"/>
      <c r="GJR847" s="4"/>
      <c r="GJS847" s="4"/>
      <c r="GJT847" s="4"/>
      <c r="GJU847" s="4"/>
      <c r="GJV847" s="4"/>
      <c r="GJW847" s="4"/>
      <c r="GJX847" s="4"/>
      <c r="GJY847" s="4"/>
      <c r="GJZ847" s="4"/>
      <c r="GKA847" s="4"/>
      <c r="GKB847" s="4"/>
      <c r="GKC847" s="4"/>
      <c r="GKD847" s="4"/>
      <c r="GKE847" s="4"/>
      <c r="GKF847" s="4"/>
      <c r="GKG847" s="4"/>
      <c r="GKH847" s="4"/>
      <c r="GKI847" s="4"/>
      <c r="GKJ847" s="4"/>
      <c r="GKK847" s="4"/>
      <c r="GKL847" s="4"/>
      <c r="GKM847" s="4"/>
      <c r="GKN847" s="4"/>
      <c r="GKO847" s="4"/>
      <c r="GKP847" s="4"/>
      <c r="GKQ847" s="4"/>
      <c r="GKR847" s="4"/>
      <c r="GKS847" s="4"/>
      <c r="GKT847" s="4"/>
      <c r="GKU847" s="4"/>
      <c r="GKV847" s="4"/>
      <c r="GKW847" s="4"/>
      <c r="GKX847" s="4"/>
      <c r="GKY847" s="4"/>
      <c r="GKZ847" s="4"/>
      <c r="GLA847" s="4"/>
      <c r="GLB847" s="4"/>
      <c r="GLC847" s="4"/>
      <c r="GLD847" s="4"/>
      <c r="GLE847" s="4"/>
      <c r="GLF847" s="4"/>
      <c r="GLG847" s="4"/>
      <c r="GLH847" s="4"/>
      <c r="GLI847" s="4"/>
      <c r="GLJ847" s="4"/>
      <c r="GLK847" s="4"/>
      <c r="GLL847" s="4"/>
      <c r="GLM847" s="4"/>
      <c r="GLN847" s="4"/>
      <c r="GLO847" s="4"/>
      <c r="GLP847" s="4"/>
      <c r="GLQ847" s="4"/>
      <c r="GLR847" s="4"/>
      <c r="GLS847" s="4"/>
      <c r="GLT847" s="4"/>
      <c r="GLU847" s="4"/>
      <c r="GLV847" s="4"/>
      <c r="GLW847" s="4"/>
      <c r="GLX847" s="4"/>
      <c r="GLY847" s="4"/>
      <c r="GLZ847" s="4"/>
      <c r="GMA847" s="4"/>
      <c r="GMB847" s="4"/>
      <c r="GMC847" s="4"/>
      <c r="GMD847" s="4"/>
      <c r="GME847" s="4"/>
      <c r="GMF847" s="4"/>
      <c r="GMG847" s="4"/>
      <c r="GMH847" s="4"/>
      <c r="GMI847" s="4"/>
      <c r="GMJ847" s="4"/>
      <c r="GMK847" s="4"/>
      <c r="GML847" s="4"/>
      <c r="GMM847" s="4"/>
      <c r="GMN847" s="4"/>
      <c r="GMO847" s="4"/>
      <c r="GMP847" s="4"/>
      <c r="GMQ847" s="4"/>
      <c r="GMR847" s="4"/>
      <c r="GMS847" s="4"/>
      <c r="GMT847" s="4"/>
      <c r="GMU847" s="4"/>
      <c r="GMV847" s="4"/>
      <c r="GMW847" s="4"/>
      <c r="GMX847" s="4"/>
      <c r="GMY847" s="4"/>
      <c r="GMZ847" s="4"/>
      <c r="GNA847" s="4"/>
      <c r="GNB847" s="4"/>
      <c r="GNC847" s="4"/>
      <c r="GND847" s="4"/>
      <c r="GNE847" s="4"/>
      <c r="GNF847" s="4"/>
      <c r="GNG847" s="4"/>
      <c r="GNH847" s="4"/>
      <c r="GNI847" s="4"/>
      <c r="GNJ847" s="4"/>
      <c r="GNK847" s="4"/>
      <c r="GNL847" s="4"/>
      <c r="GNM847" s="4"/>
      <c r="GNN847" s="4"/>
      <c r="GNO847" s="4"/>
      <c r="GNP847" s="4"/>
      <c r="GNQ847" s="4"/>
      <c r="GNR847" s="4"/>
      <c r="GNS847" s="4"/>
      <c r="GNT847" s="4"/>
      <c r="GNU847" s="4"/>
      <c r="GNV847" s="4"/>
      <c r="GNW847" s="4"/>
      <c r="GNX847" s="4"/>
      <c r="GNY847" s="4"/>
      <c r="GNZ847" s="4"/>
      <c r="GOA847" s="4"/>
      <c r="GOB847" s="4"/>
      <c r="GOC847" s="4"/>
      <c r="GOD847" s="4"/>
      <c r="GOE847" s="4"/>
      <c r="GOF847" s="4"/>
      <c r="GOG847" s="4"/>
      <c r="GOH847" s="4"/>
      <c r="GOI847" s="4"/>
      <c r="GOJ847" s="4"/>
      <c r="GOK847" s="4"/>
      <c r="GOL847" s="4"/>
      <c r="GOM847" s="4"/>
      <c r="GON847" s="4"/>
      <c r="GOO847" s="4"/>
      <c r="GOP847" s="4"/>
      <c r="GOQ847" s="4"/>
      <c r="GOR847" s="4"/>
      <c r="GOS847" s="4"/>
      <c r="GOT847" s="4"/>
      <c r="GOU847" s="4"/>
      <c r="GOV847" s="4"/>
      <c r="GOW847" s="4"/>
      <c r="GOX847" s="4"/>
      <c r="GOY847" s="4"/>
      <c r="GOZ847" s="4"/>
      <c r="GPA847" s="4"/>
      <c r="GPB847" s="4"/>
      <c r="GPC847" s="4"/>
      <c r="GPD847" s="4"/>
      <c r="GPE847" s="4"/>
      <c r="GPF847" s="4"/>
      <c r="GPG847" s="4"/>
      <c r="GPH847" s="4"/>
      <c r="GPI847" s="4"/>
      <c r="GPJ847" s="4"/>
      <c r="GPK847" s="4"/>
      <c r="GPL847" s="4"/>
      <c r="GPM847" s="4"/>
      <c r="GPN847" s="4"/>
      <c r="GPO847" s="4"/>
      <c r="GPP847" s="4"/>
      <c r="GPQ847" s="4"/>
      <c r="GPR847" s="4"/>
      <c r="GPS847" s="4"/>
      <c r="GPT847" s="4"/>
      <c r="GPU847" s="4"/>
      <c r="GPV847" s="4"/>
      <c r="GPW847" s="4"/>
      <c r="GPX847" s="4"/>
      <c r="GPY847" s="4"/>
      <c r="GPZ847" s="4"/>
      <c r="GQA847" s="4"/>
      <c r="GQB847" s="4"/>
      <c r="GQC847" s="4"/>
      <c r="GQD847" s="4"/>
      <c r="GQE847" s="4"/>
      <c r="GQF847" s="4"/>
      <c r="GQG847" s="4"/>
      <c r="GQH847" s="4"/>
      <c r="GQI847" s="4"/>
      <c r="GQJ847" s="4"/>
      <c r="GQK847" s="4"/>
      <c r="GQL847" s="4"/>
      <c r="GQM847" s="4"/>
      <c r="GQN847" s="4"/>
      <c r="GQO847" s="4"/>
      <c r="GQP847" s="4"/>
      <c r="GQQ847" s="4"/>
      <c r="GQR847" s="4"/>
      <c r="GQS847" s="4"/>
      <c r="GQT847" s="4"/>
      <c r="GQU847" s="4"/>
      <c r="GQV847" s="4"/>
      <c r="GQW847" s="4"/>
      <c r="GQX847" s="4"/>
      <c r="GQY847" s="4"/>
      <c r="GQZ847" s="4"/>
      <c r="GRA847" s="4"/>
      <c r="GRB847" s="4"/>
      <c r="GRC847" s="4"/>
      <c r="GRD847" s="4"/>
      <c r="GRE847" s="4"/>
      <c r="GRF847" s="4"/>
      <c r="GRG847" s="4"/>
      <c r="GRH847" s="4"/>
      <c r="GRI847" s="4"/>
      <c r="GRJ847" s="4"/>
      <c r="GRK847" s="4"/>
      <c r="GRL847" s="4"/>
      <c r="GRM847" s="4"/>
      <c r="GRN847" s="4"/>
      <c r="GRO847" s="4"/>
      <c r="GRP847" s="4"/>
      <c r="GRQ847" s="4"/>
      <c r="GRR847" s="4"/>
      <c r="GRS847" s="4"/>
      <c r="GRT847" s="4"/>
      <c r="GRU847" s="4"/>
      <c r="GRV847" s="4"/>
      <c r="GRW847" s="4"/>
      <c r="GRX847" s="4"/>
      <c r="GRY847" s="4"/>
      <c r="GRZ847" s="4"/>
      <c r="GSA847" s="4"/>
      <c r="GSB847" s="4"/>
      <c r="GSC847" s="4"/>
      <c r="GSD847" s="4"/>
      <c r="GSE847" s="4"/>
      <c r="GSF847" s="4"/>
      <c r="GSG847" s="4"/>
      <c r="GSH847" s="4"/>
      <c r="GSI847" s="4"/>
      <c r="GSJ847" s="4"/>
      <c r="GSK847" s="4"/>
      <c r="GSL847" s="4"/>
      <c r="GSM847" s="4"/>
      <c r="GSN847" s="4"/>
      <c r="GSO847" s="4"/>
      <c r="GSP847" s="4"/>
      <c r="GSQ847" s="4"/>
      <c r="GSR847" s="4"/>
      <c r="GSS847" s="4"/>
      <c r="GST847" s="4"/>
      <c r="GSU847" s="4"/>
      <c r="GSV847" s="4"/>
      <c r="GSW847" s="4"/>
      <c r="GSX847" s="4"/>
      <c r="GSY847" s="4"/>
      <c r="GSZ847" s="4"/>
      <c r="GTA847" s="4"/>
      <c r="GTB847" s="4"/>
      <c r="GTC847" s="4"/>
      <c r="GTD847" s="4"/>
      <c r="GTE847" s="4"/>
      <c r="GTF847" s="4"/>
      <c r="GTG847" s="4"/>
      <c r="GTH847" s="4"/>
      <c r="GTI847" s="4"/>
      <c r="GTJ847" s="4"/>
      <c r="GTK847" s="4"/>
      <c r="GTL847" s="4"/>
      <c r="GTM847" s="4"/>
      <c r="GTN847" s="4"/>
      <c r="GTO847" s="4"/>
      <c r="GTP847" s="4"/>
      <c r="GTQ847" s="4"/>
      <c r="GTR847" s="4"/>
      <c r="GTS847" s="4"/>
      <c r="GTT847" s="4"/>
      <c r="GTU847" s="4"/>
      <c r="GTV847" s="4"/>
      <c r="GTW847" s="4"/>
      <c r="GTX847" s="4"/>
      <c r="GTY847" s="4"/>
      <c r="GTZ847" s="4"/>
      <c r="GUA847" s="4"/>
      <c r="GUB847" s="4"/>
      <c r="GUC847" s="4"/>
      <c r="GUD847" s="4"/>
      <c r="GUE847" s="4"/>
      <c r="GUF847" s="4"/>
      <c r="GUG847" s="4"/>
      <c r="GUH847" s="4"/>
      <c r="GUI847" s="4"/>
      <c r="GUJ847" s="4"/>
      <c r="GUK847" s="4"/>
      <c r="GUL847" s="4"/>
      <c r="GUM847" s="4"/>
      <c r="GUN847" s="4"/>
      <c r="GUO847" s="4"/>
      <c r="GUP847" s="4"/>
      <c r="GUQ847" s="4"/>
      <c r="GUR847" s="4"/>
      <c r="GUS847" s="4"/>
      <c r="GUT847" s="4"/>
      <c r="GUU847" s="4"/>
      <c r="GUV847" s="4"/>
      <c r="GUW847" s="4"/>
      <c r="GUX847" s="4"/>
      <c r="GUY847" s="4"/>
      <c r="GUZ847" s="4"/>
      <c r="GVA847" s="4"/>
      <c r="GVB847" s="4"/>
      <c r="GVC847" s="4"/>
      <c r="GVD847" s="4"/>
      <c r="GVE847" s="4"/>
      <c r="GVF847" s="4"/>
      <c r="GVG847" s="4"/>
      <c r="GVH847" s="4"/>
      <c r="GVI847" s="4"/>
      <c r="GVJ847" s="4"/>
      <c r="GVK847" s="4"/>
      <c r="GVL847" s="4"/>
      <c r="GVM847" s="4"/>
      <c r="GVN847" s="4"/>
      <c r="GVO847" s="4"/>
      <c r="GVP847" s="4"/>
      <c r="GVQ847" s="4"/>
      <c r="GVR847" s="4"/>
      <c r="GVS847" s="4"/>
      <c r="GVT847" s="4"/>
      <c r="GVU847" s="4"/>
      <c r="GVV847" s="4"/>
      <c r="GVW847" s="4"/>
      <c r="GVX847" s="4"/>
      <c r="GVY847" s="4"/>
      <c r="GVZ847" s="4"/>
      <c r="GWA847" s="4"/>
      <c r="GWB847" s="4"/>
      <c r="GWC847" s="4"/>
      <c r="GWD847" s="4"/>
      <c r="GWE847" s="4"/>
      <c r="GWF847" s="4"/>
      <c r="GWG847" s="4"/>
      <c r="GWH847" s="4"/>
      <c r="GWI847" s="4"/>
      <c r="GWJ847" s="4"/>
      <c r="GWK847" s="4"/>
      <c r="GWL847" s="4"/>
      <c r="GWM847" s="4"/>
      <c r="GWN847" s="4"/>
      <c r="GWO847" s="4"/>
      <c r="GWP847" s="4"/>
      <c r="GWQ847" s="4"/>
      <c r="GWR847" s="4"/>
      <c r="GWS847" s="4"/>
      <c r="GWT847" s="4"/>
      <c r="GWU847" s="4"/>
      <c r="GWV847" s="4"/>
      <c r="GWW847" s="4"/>
      <c r="GWX847" s="4"/>
      <c r="GWY847" s="4"/>
      <c r="GWZ847" s="4"/>
      <c r="GXA847" s="4"/>
      <c r="GXB847" s="4"/>
      <c r="GXC847" s="4"/>
      <c r="GXD847" s="4"/>
      <c r="GXE847" s="4"/>
      <c r="GXF847" s="4"/>
      <c r="GXG847" s="4"/>
      <c r="GXH847" s="4"/>
      <c r="GXI847" s="4"/>
      <c r="GXJ847" s="4"/>
      <c r="GXK847" s="4"/>
      <c r="GXL847" s="4"/>
      <c r="GXM847" s="4"/>
      <c r="GXN847" s="4"/>
      <c r="GXO847" s="4"/>
      <c r="GXP847" s="4"/>
      <c r="GXQ847" s="4"/>
      <c r="GXR847" s="4"/>
      <c r="GXS847" s="4"/>
      <c r="GXT847" s="4"/>
      <c r="GXU847" s="4"/>
      <c r="GXV847" s="4"/>
      <c r="GXW847" s="4"/>
      <c r="GXX847" s="4"/>
      <c r="GXY847" s="4"/>
      <c r="GXZ847" s="4"/>
      <c r="GYA847" s="4"/>
      <c r="GYB847" s="4"/>
      <c r="GYC847" s="4"/>
      <c r="GYD847" s="4"/>
      <c r="GYE847" s="4"/>
      <c r="GYF847" s="4"/>
      <c r="GYG847" s="4"/>
      <c r="GYH847" s="4"/>
      <c r="GYI847" s="4"/>
      <c r="GYJ847" s="4"/>
      <c r="GYK847" s="4"/>
      <c r="GYL847" s="4"/>
      <c r="GYM847" s="4"/>
      <c r="GYN847" s="4"/>
      <c r="GYO847" s="4"/>
      <c r="GYP847" s="4"/>
      <c r="GYQ847" s="4"/>
      <c r="GYR847" s="4"/>
      <c r="GYS847" s="4"/>
      <c r="GYT847" s="4"/>
      <c r="GYU847" s="4"/>
      <c r="GYV847" s="4"/>
      <c r="GYW847" s="4"/>
      <c r="GYX847" s="4"/>
      <c r="GYY847" s="4"/>
      <c r="GYZ847" s="4"/>
      <c r="GZA847" s="4"/>
      <c r="GZB847" s="4"/>
      <c r="GZC847" s="4"/>
      <c r="GZD847" s="4"/>
      <c r="GZE847" s="4"/>
      <c r="GZF847" s="4"/>
      <c r="GZG847" s="4"/>
      <c r="GZH847" s="4"/>
      <c r="GZI847" s="4"/>
      <c r="GZJ847" s="4"/>
      <c r="GZK847" s="4"/>
      <c r="GZL847" s="4"/>
      <c r="GZM847" s="4"/>
      <c r="GZN847" s="4"/>
      <c r="GZO847" s="4"/>
      <c r="GZP847" s="4"/>
      <c r="GZQ847" s="4"/>
      <c r="GZR847" s="4"/>
      <c r="GZS847" s="4"/>
      <c r="GZT847" s="4"/>
      <c r="GZU847" s="4"/>
      <c r="GZV847" s="4"/>
      <c r="GZW847" s="4"/>
      <c r="GZX847" s="4"/>
      <c r="GZY847" s="4"/>
      <c r="GZZ847" s="4"/>
      <c r="HAA847" s="4"/>
      <c r="HAB847" s="4"/>
      <c r="HAC847" s="4"/>
      <c r="HAD847" s="4"/>
      <c r="HAE847" s="4"/>
      <c r="HAF847" s="4"/>
      <c r="HAG847" s="4"/>
      <c r="HAH847" s="4"/>
      <c r="HAI847" s="4"/>
      <c r="HAJ847" s="4"/>
      <c r="HAK847" s="4"/>
      <c r="HAL847" s="4"/>
      <c r="HAM847" s="4"/>
      <c r="HAN847" s="4"/>
      <c r="HAO847" s="4"/>
      <c r="HAP847" s="4"/>
      <c r="HAQ847" s="4"/>
      <c r="HAR847" s="4"/>
      <c r="HAS847" s="4"/>
      <c r="HAT847" s="4"/>
      <c r="HAU847" s="4"/>
      <c r="HAV847" s="4"/>
      <c r="HAW847" s="4"/>
      <c r="HAX847" s="4"/>
      <c r="HAY847" s="4"/>
      <c r="HAZ847" s="4"/>
      <c r="HBA847" s="4"/>
      <c r="HBB847" s="4"/>
      <c r="HBC847" s="4"/>
      <c r="HBD847" s="4"/>
      <c r="HBE847" s="4"/>
      <c r="HBF847" s="4"/>
      <c r="HBG847" s="4"/>
      <c r="HBH847" s="4"/>
      <c r="HBI847" s="4"/>
      <c r="HBJ847" s="4"/>
      <c r="HBK847" s="4"/>
      <c r="HBL847" s="4"/>
      <c r="HBM847" s="4"/>
      <c r="HBN847" s="4"/>
      <c r="HBO847" s="4"/>
      <c r="HBP847" s="4"/>
      <c r="HBQ847" s="4"/>
      <c r="HBR847" s="4"/>
      <c r="HBS847" s="4"/>
      <c r="HBT847" s="4"/>
      <c r="HBU847" s="4"/>
      <c r="HBV847" s="4"/>
      <c r="HBW847" s="4"/>
      <c r="HBX847" s="4"/>
      <c r="HBY847" s="4"/>
      <c r="HBZ847" s="4"/>
      <c r="HCA847" s="4"/>
      <c r="HCB847" s="4"/>
      <c r="HCC847" s="4"/>
      <c r="HCD847" s="4"/>
      <c r="HCE847" s="4"/>
      <c r="HCF847" s="4"/>
      <c r="HCG847" s="4"/>
      <c r="HCH847" s="4"/>
      <c r="HCI847" s="4"/>
      <c r="HCJ847" s="4"/>
      <c r="HCK847" s="4"/>
      <c r="HCL847" s="4"/>
      <c r="HCM847" s="4"/>
      <c r="HCN847" s="4"/>
      <c r="HCO847" s="4"/>
      <c r="HCP847" s="4"/>
      <c r="HCQ847" s="4"/>
      <c r="HCR847" s="4"/>
      <c r="HCS847" s="4"/>
      <c r="HCT847" s="4"/>
      <c r="HCU847" s="4"/>
      <c r="HCV847" s="4"/>
      <c r="HCW847" s="4"/>
      <c r="HCX847" s="4"/>
      <c r="HCY847" s="4"/>
      <c r="HCZ847" s="4"/>
      <c r="HDA847" s="4"/>
      <c r="HDB847" s="4"/>
      <c r="HDC847" s="4"/>
      <c r="HDD847" s="4"/>
      <c r="HDE847" s="4"/>
      <c r="HDF847" s="4"/>
      <c r="HDG847" s="4"/>
      <c r="HDH847" s="4"/>
      <c r="HDI847" s="4"/>
      <c r="HDJ847" s="4"/>
      <c r="HDK847" s="4"/>
      <c r="HDL847" s="4"/>
      <c r="HDM847" s="4"/>
      <c r="HDN847" s="4"/>
      <c r="HDO847" s="4"/>
      <c r="HDP847" s="4"/>
      <c r="HDQ847" s="4"/>
      <c r="HDR847" s="4"/>
      <c r="HDS847" s="4"/>
      <c r="HDT847" s="4"/>
      <c r="HDU847" s="4"/>
      <c r="HDV847" s="4"/>
      <c r="HDW847" s="4"/>
      <c r="HDX847" s="4"/>
      <c r="HDY847" s="4"/>
      <c r="HDZ847" s="4"/>
      <c r="HEA847" s="4"/>
      <c r="HEB847" s="4"/>
      <c r="HEC847" s="4"/>
      <c r="HED847" s="4"/>
      <c r="HEE847" s="4"/>
      <c r="HEF847" s="4"/>
      <c r="HEG847" s="4"/>
      <c r="HEH847" s="4"/>
      <c r="HEI847" s="4"/>
      <c r="HEJ847" s="4"/>
      <c r="HEK847" s="4"/>
      <c r="HEL847" s="4"/>
      <c r="HEM847" s="4"/>
      <c r="HEN847" s="4"/>
      <c r="HEO847" s="4"/>
      <c r="HEP847" s="4"/>
      <c r="HEQ847" s="4"/>
      <c r="HER847" s="4"/>
      <c r="HES847" s="4"/>
      <c r="HET847" s="4"/>
      <c r="HEU847" s="4"/>
      <c r="HEV847" s="4"/>
      <c r="HEW847" s="4"/>
      <c r="HEX847" s="4"/>
      <c r="HEY847" s="4"/>
      <c r="HEZ847" s="4"/>
      <c r="HFA847" s="4"/>
      <c r="HFB847" s="4"/>
      <c r="HFC847" s="4"/>
      <c r="HFD847" s="4"/>
      <c r="HFE847" s="4"/>
      <c r="HFF847" s="4"/>
      <c r="HFG847" s="4"/>
      <c r="HFH847" s="4"/>
      <c r="HFI847" s="4"/>
      <c r="HFJ847" s="4"/>
      <c r="HFK847" s="4"/>
      <c r="HFL847" s="4"/>
      <c r="HFM847" s="4"/>
      <c r="HFN847" s="4"/>
      <c r="HFO847" s="4"/>
      <c r="HFP847" s="4"/>
      <c r="HFQ847" s="4"/>
      <c r="HFR847" s="4"/>
      <c r="HFS847" s="4"/>
      <c r="HFT847" s="4"/>
      <c r="HFU847" s="4"/>
      <c r="HFV847" s="4"/>
      <c r="HFW847" s="4"/>
      <c r="HFX847" s="4"/>
      <c r="HFY847" s="4"/>
      <c r="HFZ847" s="4"/>
      <c r="HGA847" s="4"/>
      <c r="HGB847" s="4"/>
      <c r="HGC847" s="4"/>
      <c r="HGD847" s="4"/>
      <c r="HGE847" s="4"/>
      <c r="HGF847" s="4"/>
      <c r="HGG847" s="4"/>
      <c r="HGH847" s="4"/>
      <c r="HGI847" s="4"/>
      <c r="HGJ847" s="4"/>
      <c r="HGK847" s="4"/>
      <c r="HGL847" s="4"/>
      <c r="HGM847" s="4"/>
      <c r="HGN847" s="4"/>
      <c r="HGO847" s="4"/>
      <c r="HGP847" s="4"/>
      <c r="HGQ847" s="4"/>
      <c r="HGR847" s="4"/>
      <c r="HGS847" s="4"/>
      <c r="HGT847" s="4"/>
      <c r="HGU847" s="4"/>
      <c r="HGV847" s="4"/>
      <c r="HGW847" s="4"/>
      <c r="HGX847" s="4"/>
      <c r="HGY847" s="4"/>
      <c r="HGZ847" s="4"/>
      <c r="HHA847" s="4"/>
      <c r="HHB847" s="4"/>
      <c r="HHC847" s="4"/>
      <c r="HHD847" s="4"/>
      <c r="HHE847" s="4"/>
      <c r="HHF847" s="4"/>
      <c r="HHG847" s="4"/>
      <c r="HHH847" s="4"/>
      <c r="HHI847" s="4"/>
      <c r="HHJ847" s="4"/>
      <c r="HHK847" s="4"/>
      <c r="HHL847" s="4"/>
      <c r="HHM847" s="4"/>
      <c r="HHN847" s="4"/>
      <c r="HHO847" s="4"/>
      <c r="HHP847" s="4"/>
      <c r="HHQ847" s="4"/>
      <c r="HHR847" s="4"/>
      <c r="HHS847" s="4"/>
      <c r="HHT847" s="4"/>
      <c r="HHU847" s="4"/>
      <c r="HHV847" s="4"/>
      <c r="HHW847" s="4"/>
      <c r="HHX847" s="4"/>
      <c r="HHY847" s="4"/>
      <c r="HHZ847" s="4"/>
      <c r="HIA847" s="4"/>
      <c r="HIB847" s="4"/>
      <c r="HIC847" s="4"/>
      <c r="HID847" s="4"/>
      <c r="HIE847" s="4"/>
      <c r="HIF847" s="4"/>
      <c r="HIG847" s="4"/>
      <c r="HIH847" s="4"/>
      <c r="HII847" s="4"/>
      <c r="HIJ847" s="4"/>
      <c r="HIK847" s="4"/>
      <c r="HIL847" s="4"/>
      <c r="HIM847" s="4"/>
      <c r="HIN847" s="4"/>
      <c r="HIO847" s="4"/>
      <c r="HIP847" s="4"/>
      <c r="HIQ847" s="4"/>
      <c r="HIR847" s="4"/>
      <c r="HIS847" s="4"/>
      <c r="HIT847" s="4"/>
      <c r="HIU847" s="4"/>
      <c r="HIV847" s="4"/>
      <c r="HIW847" s="4"/>
      <c r="HIX847" s="4"/>
      <c r="HIY847" s="4"/>
      <c r="HIZ847" s="4"/>
      <c r="HJA847" s="4"/>
      <c r="HJB847" s="4"/>
      <c r="HJC847" s="4"/>
      <c r="HJD847" s="4"/>
      <c r="HJE847" s="4"/>
      <c r="HJF847" s="4"/>
      <c r="HJG847" s="4"/>
      <c r="HJH847" s="4"/>
      <c r="HJI847" s="4"/>
      <c r="HJJ847" s="4"/>
      <c r="HJK847" s="4"/>
      <c r="HJL847" s="4"/>
      <c r="HJM847" s="4"/>
      <c r="HJN847" s="4"/>
      <c r="HJO847" s="4"/>
      <c r="HJP847" s="4"/>
      <c r="HJQ847" s="4"/>
      <c r="HJR847" s="4"/>
      <c r="HJS847" s="4"/>
      <c r="HJT847" s="4"/>
      <c r="HJU847" s="4"/>
      <c r="HJV847" s="4"/>
      <c r="HJW847" s="4"/>
      <c r="HJX847" s="4"/>
      <c r="HJY847" s="4"/>
      <c r="HJZ847" s="4"/>
      <c r="HKA847" s="4"/>
      <c r="HKB847" s="4"/>
      <c r="HKC847" s="4"/>
      <c r="HKD847" s="4"/>
      <c r="HKE847" s="4"/>
      <c r="HKF847" s="4"/>
      <c r="HKG847" s="4"/>
      <c r="HKH847" s="4"/>
      <c r="HKI847" s="4"/>
      <c r="HKJ847" s="4"/>
      <c r="HKK847" s="4"/>
      <c r="HKL847" s="4"/>
      <c r="HKM847" s="4"/>
      <c r="HKN847" s="4"/>
      <c r="HKO847" s="4"/>
      <c r="HKP847" s="4"/>
      <c r="HKQ847" s="4"/>
      <c r="HKR847" s="4"/>
      <c r="HKS847" s="4"/>
      <c r="HKT847" s="4"/>
      <c r="HKU847" s="4"/>
      <c r="HKV847" s="4"/>
      <c r="HKW847" s="4"/>
      <c r="HKX847" s="4"/>
      <c r="HKY847" s="4"/>
      <c r="HKZ847" s="4"/>
      <c r="HLA847" s="4"/>
      <c r="HLB847" s="4"/>
      <c r="HLC847" s="4"/>
      <c r="HLD847" s="4"/>
      <c r="HLE847" s="4"/>
      <c r="HLF847" s="4"/>
      <c r="HLG847" s="4"/>
      <c r="HLH847" s="4"/>
      <c r="HLI847" s="4"/>
      <c r="HLJ847" s="4"/>
      <c r="HLK847" s="4"/>
      <c r="HLL847" s="4"/>
      <c r="HLM847" s="4"/>
      <c r="HLN847" s="4"/>
      <c r="HLO847" s="4"/>
      <c r="HLP847" s="4"/>
      <c r="HLQ847" s="4"/>
      <c r="HLR847" s="4"/>
      <c r="HLS847" s="4"/>
      <c r="HLT847" s="4"/>
      <c r="HLU847" s="4"/>
      <c r="HLV847" s="4"/>
      <c r="HLW847" s="4"/>
      <c r="HLX847" s="4"/>
      <c r="HLY847" s="4"/>
      <c r="HLZ847" s="4"/>
      <c r="HMA847" s="4"/>
      <c r="HMB847" s="4"/>
      <c r="HMC847" s="4"/>
      <c r="HMD847" s="4"/>
      <c r="HME847" s="4"/>
      <c r="HMF847" s="4"/>
      <c r="HMG847" s="4"/>
      <c r="HMH847" s="4"/>
      <c r="HMI847" s="4"/>
      <c r="HMJ847" s="4"/>
      <c r="HMK847" s="4"/>
      <c r="HML847" s="4"/>
      <c r="HMM847" s="4"/>
      <c r="HMN847" s="4"/>
      <c r="HMO847" s="4"/>
      <c r="HMP847" s="4"/>
      <c r="HMQ847" s="4"/>
      <c r="HMR847" s="4"/>
      <c r="HMS847" s="4"/>
      <c r="HMT847" s="4"/>
      <c r="HMU847" s="4"/>
      <c r="HMV847" s="4"/>
      <c r="HMW847" s="4"/>
      <c r="HMX847" s="4"/>
      <c r="HMY847" s="4"/>
      <c r="HMZ847" s="4"/>
      <c r="HNA847" s="4"/>
      <c r="HNB847" s="4"/>
      <c r="HNC847" s="4"/>
      <c r="HND847" s="4"/>
      <c r="HNE847" s="4"/>
      <c r="HNF847" s="4"/>
      <c r="HNG847" s="4"/>
      <c r="HNH847" s="4"/>
      <c r="HNI847" s="4"/>
      <c r="HNJ847" s="4"/>
      <c r="HNK847" s="4"/>
      <c r="HNL847" s="4"/>
      <c r="HNM847" s="4"/>
      <c r="HNN847" s="4"/>
      <c r="HNO847" s="4"/>
      <c r="HNP847" s="4"/>
      <c r="HNQ847" s="4"/>
      <c r="HNR847" s="4"/>
      <c r="HNS847" s="4"/>
      <c r="HNT847" s="4"/>
      <c r="HNU847" s="4"/>
      <c r="HNV847" s="4"/>
      <c r="HNW847" s="4"/>
      <c r="HNX847" s="4"/>
      <c r="HNY847" s="4"/>
      <c r="HNZ847" s="4"/>
      <c r="HOA847" s="4"/>
      <c r="HOB847" s="4"/>
      <c r="HOC847" s="4"/>
      <c r="HOD847" s="4"/>
      <c r="HOE847" s="4"/>
      <c r="HOF847" s="4"/>
      <c r="HOG847" s="4"/>
      <c r="HOH847" s="4"/>
      <c r="HOI847" s="4"/>
      <c r="HOJ847" s="4"/>
      <c r="HOK847" s="4"/>
      <c r="HOL847" s="4"/>
      <c r="HOM847" s="4"/>
      <c r="HON847" s="4"/>
      <c r="HOO847" s="4"/>
      <c r="HOP847" s="4"/>
      <c r="HOQ847" s="4"/>
      <c r="HOR847" s="4"/>
      <c r="HOS847" s="4"/>
      <c r="HOT847" s="4"/>
      <c r="HOU847" s="4"/>
      <c r="HOV847" s="4"/>
      <c r="HOW847" s="4"/>
      <c r="HOX847" s="4"/>
      <c r="HOY847" s="4"/>
      <c r="HOZ847" s="4"/>
      <c r="HPA847" s="4"/>
      <c r="HPB847" s="4"/>
      <c r="HPC847" s="4"/>
      <c r="HPD847" s="4"/>
      <c r="HPE847" s="4"/>
      <c r="HPF847" s="4"/>
      <c r="HPG847" s="4"/>
      <c r="HPH847" s="4"/>
      <c r="HPI847" s="4"/>
      <c r="HPJ847" s="4"/>
      <c r="HPK847" s="4"/>
      <c r="HPL847" s="4"/>
      <c r="HPM847" s="4"/>
      <c r="HPN847" s="4"/>
      <c r="HPO847" s="4"/>
      <c r="HPP847" s="4"/>
      <c r="HPQ847" s="4"/>
      <c r="HPR847" s="4"/>
      <c r="HPS847" s="4"/>
      <c r="HPT847" s="4"/>
      <c r="HPU847" s="4"/>
      <c r="HPV847" s="4"/>
      <c r="HPW847" s="4"/>
      <c r="HPX847" s="4"/>
      <c r="HPY847" s="4"/>
      <c r="HPZ847" s="4"/>
      <c r="HQA847" s="4"/>
      <c r="HQB847" s="4"/>
      <c r="HQC847" s="4"/>
      <c r="HQD847" s="4"/>
      <c r="HQE847" s="4"/>
      <c r="HQF847" s="4"/>
      <c r="HQG847" s="4"/>
      <c r="HQH847" s="4"/>
      <c r="HQI847" s="4"/>
      <c r="HQJ847" s="4"/>
      <c r="HQK847" s="4"/>
      <c r="HQL847" s="4"/>
      <c r="HQM847" s="4"/>
      <c r="HQN847" s="4"/>
      <c r="HQO847" s="4"/>
      <c r="HQP847" s="4"/>
      <c r="HQQ847" s="4"/>
      <c r="HQR847" s="4"/>
      <c r="HQS847" s="4"/>
      <c r="HQT847" s="4"/>
      <c r="HQU847" s="4"/>
      <c r="HQV847" s="4"/>
      <c r="HQW847" s="4"/>
      <c r="HQX847" s="4"/>
      <c r="HQY847" s="4"/>
      <c r="HQZ847" s="4"/>
      <c r="HRA847" s="4"/>
      <c r="HRB847" s="4"/>
      <c r="HRC847" s="4"/>
      <c r="HRD847" s="4"/>
      <c r="HRE847" s="4"/>
      <c r="HRF847" s="4"/>
      <c r="HRG847" s="4"/>
      <c r="HRH847" s="4"/>
      <c r="HRI847" s="4"/>
      <c r="HRJ847" s="4"/>
      <c r="HRK847" s="4"/>
      <c r="HRL847" s="4"/>
      <c r="HRM847" s="4"/>
      <c r="HRN847" s="4"/>
      <c r="HRO847" s="4"/>
      <c r="HRP847" s="4"/>
      <c r="HRQ847" s="4"/>
      <c r="HRR847" s="4"/>
      <c r="HRS847" s="4"/>
      <c r="HRT847" s="4"/>
      <c r="HRU847" s="4"/>
      <c r="HRV847" s="4"/>
      <c r="HRW847" s="4"/>
      <c r="HRX847" s="4"/>
      <c r="HRY847" s="4"/>
      <c r="HRZ847" s="4"/>
      <c r="HSA847" s="4"/>
      <c r="HSB847" s="4"/>
      <c r="HSC847" s="4"/>
      <c r="HSD847" s="4"/>
      <c r="HSE847" s="4"/>
      <c r="HSF847" s="4"/>
      <c r="HSG847" s="4"/>
      <c r="HSH847" s="4"/>
      <c r="HSI847" s="4"/>
      <c r="HSJ847" s="4"/>
      <c r="HSK847" s="4"/>
      <c r="HSL847" s="4"/>
      <c r="HSM847" s="4"/>
      <c r="HSN847" s="4"/>
      <c r="HSO847" s="4"/>
      <c r="HSP847" s="4"/>
      <c r="HSQ847" s="4"/>
      <c r="HSR847" s="4"/>
      <c r="HSS847" s="4"/>
      <c r="HST847" s="4"/>
      <c r="HSU847" s="4"/>
      <c r="HSV847" s="4"/>
      <c r="HSW847" s="4"/>
      <c r="HSX847" s="4"/>
      <c r="HSY847" s="4"/>
      <c r="HSZ847" s="4"/>
      <c r="HTA847" s="4"/>
      <c r="HTB847" s="4"/>
      <c r="HTC847" s="4"/>
      <c r="HTD847" s="4"/>
      <c r="HTE847" s="4"/>
      <c r="HTF847" s="4"/>
      <c r="HTG847" s="4"/>
      <c r="HTH847" s="4"/>
      <c r="HTI847" s="4"/>
      <c r="HTJ847" s="4"/>
      <c r="HTK847" s="4"/>
      <c r="HTL847" s="4"/>
      <c r="HTM847" s="4"/>
      <c r="HTN847" s="4"/>
      <c r="HTO847" s="4"/>
      <c r="HTP847" s="4"/>
      <c r="HTQ847" s="4"/>
      <c r="HTR847" s="4"/>
      <c r="HTS847" s="4"/>
      <c r="HTT847" s="4"/>
      <c r="HTU847" s="4"/>
      <c r="HTV847" s="4"/>
      <c r="HTW847" s="4"/>
      <c r="HTX847" s="4"/>
      <c r="HTY847" s="4"/>
      <c r="HTZ847" s="4"/>
      <c r="HUA847" s="4"/>
      <c r="HUB847" s="4"/>
      <c r="HUC847" s="4"/>
      <c r="HUD847" s="4"/>
      <c r="HUE847" s="4"/>
      <c r="HUF847" s="4"/>
      <c r="HUG847" s="4"/>
      <c r="HUH847" s="4"/>
      <c r="HUI847" s="4"/>
      <c r="HUJ847" s="4"/>
      <c r="HUK847" s="4"/>
      <c r="HUL847" s="4"/>
      <c r="HUM847" s="4"/>
      <c r="HUN847" s="4"/>
      <c r="HUO847" s="4"/>
      <c r="HUP847" s="4"/>
      <c r="HUQ847" s="4"/>
      <c r="HUR847" s="4"/>
      <c r="HUS847" s="4"/>
      <c r="HUT847" s="4"/>
      <c r="HUU847" s="4"/>
      <c r="HUV847" s="4"/>
      <c r="HUW847" s="4"/>
      <c r="HUX847" s="4"/>
      <c r="HUY847" s="4"/>
      <c r="HUZ847" s="4"/>
      <c r="HVA847" s="4"/>
      <c r="HVB847" s="4"/>
      <c r="HVC847" s="4"/>
      <c r="HVD847" s="4"/>
      <c r="HVE847" s="4"/>
      <c r="HVF847" s="4"/>
      <c r="HVG847" s="4"/>
      <c r="HVH847" s="4"/>
      <c r="HVI847" s="4"/>
      <c r="HVJ847" s="4"/>
      <c r="HVK847" s="4"/>
      <c r="HVL847" s="4"/>
      <c r="HVM847" s="4"/>
      <c r="HVN847" s="4"/>
      <c r="HVO847" s="4"/>
      <c r="HVP847" s="4"/>
      <c r="HVQ847" s="4"/>
      <c r="HVR847" s="4"/>
      <c r="HVS847" s="4"/>
      <c r="HVT847" s="4"/>
      <c r="HVU847" s="4"/>
      <c r="HVV847" s="4"/>
      <c r="HVW847" s="4"/>
      <c r="HVX847" s="4"/>
      <c r="HVY847" s="4"/>
      <c r="HVZ847" s="4"/>
      <c r="HWA847" s="4"/>
      <c r="HWB847" s="4"/>
      <c r="HWC847" s="4"/>
      <c r="HWD847" s="4"/>
      <c r="HWE847" s="4"/>
      <c r="HWF847" s="4"/>
      <c r="HWG847" s="4"/>
      <c r="HWH847" s="4"/>
      <c r="HWI847" s="4"/>
      <c r="HWJ847" s="4"/>
      <c r="HWK847" s="4"/>
      <c r="HWL847" s="4"/>
      <c r="HWM847" s="4"/>
      <c r="HWN847" s="4"/>
      <c r="HWO847" s="4"/>
      <c r="HWP847" s="4"/>
      <c r="HWQ847" s="4"/>
      <c r="HWR847" s="4"/>
      <c r="HWS847" s="4"/>
      <c r="HWT847" s="4"/>
      <c r="HWU847" s="4"/>
      <c r="HWV847" s="4"/>
      <c r="HWW847" s="4"/>
      <c r="HWX847" s="4"/>
      <c r="HWY847" s="4"/>
      <c r="HWZ847" s="4"/>
      <c r="HXA847" s="4"/>
      <c r="HXB847" s="4"/>
      <c r="HXC847" s="4"/>
      <c r="HXD847" s="4"/>
      <c r="HXE847" s="4"/>
      <c r="HXF847" s="4"/>
      <c r="HXG847" s="4"/>
      <c r="HXH847" s="4"/>
      <c r="HXI847" s="4"/>
      <c r="HXJ847" s="4"/>
      <c r="HXK847" s="4"/>
      <c r="HXL847" s="4"/>
      <c r="HXM847" s="4"/>
      <c r="HXN847" s="4"/>
      <c r="HXO847" s="4"/>
      <c r="HXP847" s="4"/>
      <c r="HXQ847" s="4"/>
      <c r="HXR847" s="4"/>
      <c r="HXS847" s="4"/>
      <c r="HXT847" s="4"/>
      <c r="HXU847" s="4"/>
      <c r="HXV847" s="4"/>
      <c r="HXW847" s="4"/>
      <c r="HXX847" s="4"/>
      <c r="HXY847" s="4"/>
      <c r="HXZ847" s="4"/>
      <c r="HYA847" s="4"/>
      <c r="HYB847" s="4"/>
      <c r="HYC847" s="4"/>
      <c r="HYD847" s="4"/>
      <c r="HYE847" s="4"/>
      <c r="HYF847" s="4"/>
      <c r="HYG847" s="4"/>
      <c r="HYH847" s="4"/>
      <c r="HYI847" s="4"/>
      <c r="HYJ847" s="4"/>
      <c r="HYK847" s="4"/>
      <c r="HYL847" s="4"/>
      <c r="HYM847" s="4"/>
      <c r="HYN847" s="4"/>
      <c r="HYO847" s="4"/>
      <c r="HYP847" s="4"/>
      <c r="HYQ847" s="4"/>
      <c r="HYR847" s="4"/>
      <c r="HYS847" s="4"/>
      <c r="HYT847" s="4"/>
      <c r="HYU847" s="4"/>
      <c r="HYV847" s="4"/>
      <c r="HYW847" s="4"/>
      <c r="HYX847" s="4"/>
      <c r="HYY847" s="4"/>
      <c r="HYZ847" s="4"/>
      <c r="HZA847" s="4"/>
      <c r="HZB847" s="4"/>
      <c r="HZC847" s="4"/>
      <c r="HZD847" s="4"/>
      <c r="HZE847" s="4"/>
      <c r="HZF847" s="4"/>
      <c r="HZG847" s="4"/>
      <c r="HZH847" s="4"/>
      <c r="HZI847" s="4"/>
      <c r="HZJ847" s="4"/>
      <c r="HZK847" s="4"/>
      <c r="HZL847" s="4"/>
      <c r="HZM847" s="4"/>
      <c r="HZN847" s="4"/>
      <c r="HZO847" s="4"/>
      <c r="HZP847" s="4"/>
      <c r="HZQ847" s="4"/>
      <c r="HZR847" s="4"/>
      <c r="HZS847" s="4"/>
      <c r="HZT847" s="4"/>
      <c r="HZU847" s="4"/>
      <c r="HZV847" s="4"/>
      <c r="HZW847" s="4"/>
      <c r="HZX847" s="4"/>
      <c r="HZY847" s="4"/>
      <c r="HZZ847" s="4"/>
      <c r="IAA847" s="4"/>
      <c r="IAB847" s="4"/>
      <c r="IAC847" s="4"/>
      <c r="IAD847" s="4"/>
      <c r="IAE847" s="4"/>
      <c r="IAF847" s="4"/>
      <c r="IAG847" s="4"/>
      <c r="IAH847" s="4"/>
      <c r="IAI847" s="4"/>
      <c r="IAJ847" s="4"/>
      <c r="IAK847" s="4"/>
      <c r="IAL847" s="4"/>
      <c r="IAM847" s="4"/>
      <c r="IAN847" s="4"/>
      <c r="IAO847" s="4"/>
      <c r="IAP847" s="4"/>
      <c r="IAQ847" s="4"/>
      <c r="IAR847" s="4"/>
      <c r="IAS847" s="4"/>
      <c r="IAT847" s="4"/>
      <c r="IAU847" s="4"/>
      <c r="IAV847" s="4"/>
      <c r="IAW847" s="4"/>
      <c r="IAX847" s="4"/>
      <c r="IAY847" s="4"/>
      <c r="IAZ847" s="4"/>
      <c r="IBA847" s="4"/>
      <c r="IBB847" s="4"/>
      <c r="IBC847" s="4"/>
      <c r="IBD847" s="4"/>
      <c r="IBE847" s="4"/>
      <c r="IBF847" s="4"/>
      <c r="IBG847" s="4"/>
      <c r="IBH847" s="4"/>
      <c r="IBI847" s="4"/>
      <c r="IBJ847" s="4"/>
      <c r="IBK847" s="4"/>
      <c r="IBL847" s="4"/>
      <c r="IBM847" s="4"/>
      <c r="IBN847" s="4"/>
      <c r="IBO847" s="4"/>
      <c r="IBP847" s="4"/>
      <c r="IBQ847" s="4"/>
      <c r="IBR847" s="4"/>
      <c r="IBS847" s="4"/>
      <c r="IBT847" s="4"/>
      <c r="IBU847" s="4"/>
      <c r="IBV847" s="4"/>
      <c r="IBW847" s="4"/>
      <c r="IBX847" s="4"/>
      <c r="IBY847" s="4"/>
      <c r="IBZ847" s="4"/>
      <c r="ICA847" s="4"/>
      <c r="ICB847" s="4"/>
      <c r="ICC847" s="4"/>
      <c r="ICD847" s="4"/>
      <c r="ICE847" s="4"/>
      <c r="ICF847" s="4"/>
      <c r="ICG847" s="4"/>
      <c r="ICH847" s="4"/>
      <c r="ICI847" s="4"/>
      <c r="ICJ847" s="4"/>
      <c r="ICK847" s="4"/>
      <c r="ICL847" s="4"/>
      <c r="ICM847" s="4"/>
      <c r="ICN847" s="4"/>
      <c r="ICO847" s="4"/>
      <c r="ICP847" s="4"/>
      <c r="ICQ847" s="4"/>
      <c r="ICR847" s="4"/>
      <c r="ICS847" s="4"/>
      <c r="ICT847" s="4"/>
      <c r="ICU847" s="4"/>
      <c r="ICV847" s="4"/>
      <c r="ICW847" s="4"/>
      <c r="ICX847" s="4"/>
      <c r="ICY847" s="4"/>
      <c r="ICZ847" s="4"/>
      <c r="IDA847" s="4"/>
      <c r="IDB847" s="4"/>
      <c r="IDC847" s="4"/>
      <c r="IDD847" s="4"/>
      <c r="IDE847" s="4"/>
      <c r="IDF847" s="4"/>
      <c r="IDG847" s="4"/>
      <c r="IDH847" s="4"/>
      <c r="IDI847" s="4"/>
      <c r="IDJ847" s="4"/>
      <c r="IDK847" s="4"/>
      <c r="IDL847" s="4"/>
      <c r="IDM847" s="4"/>
      <c r="IDN847" s="4"/>
      <c r="IDO847" s="4"/>
      <c r="IDP847" s="4"/>
      <c r="IDQ847" s="4"/>
      <c r="IDR847" s="4"/>
      <c r="IDS847" s="4"/>
      <c r="IDT847" s="4"/>
      <c r="IDU847" s="4"/>
      <c r="IDV847" s="4"/>
      <c r="IDW847" s="4"/>
      <c r="IDX847" s="4"/>
      <c r="IDY847" s="4"/>
      <c r="IDZ847" s="4"/>
      <c r="IEA847" s="4"/>
      <c r="IEB847" s="4"/>
      <c r="IEC847" s="4"/>
      <c r="IED847" s="4"/>
      <c r="IEE847" s="4"/>
      <c r="IEF847" s="4"/>
      <c r="IEG847" s="4"/>
      <c r="IEH847" s="4"/>
      <c r="IEI847" s="4"/>
      <c r="IEJ847" s="4"/>
      <c r="IEK847" s="4"/>
      <c r="IEL847" s="4"/>
      <c r="IEM847" s="4"/>
      <c r="IEN847" s="4"/>
      <c r="IEO847" s="4"/>
      <c r="IEP847" s="4"/>
      <c r="IEQ847" s="4"/>
      <c r="IER847" s="4"/>
      <c r="IES847" s="4"/>
      <c r="IET847" s="4"/>
      <c r="IEU847" s="4"/>
      <c r="IEV847" s="4"/>
      <c r="IEW847" s="4"/>
      <c r="IEX847" s="4"/>
      <c r="IEY847" s="4"/>
      <c r="IEZ847" s="4"/>
      <c r="IFA847" s="4"/>
      <c r="IFB847" s="4"/>
      <c r="IFC847" s="4"/>
      <c r="IFD847" s="4"/>
      <c r="IFE847" s="4"/>
      <c r="IFF847" s="4"/>
      <c r="IFG847" s="4"/>
      <c r="IFH847" s="4"/>
      <c r="IFI847" s="4"/>
      <c r="IFJ847" s="4"/>
      <c r="IFK847" s="4"/>
      <c r="IFL847" s="4"/>
      <c r="IFM847" s="4"/>
      <c r="IFN847" s="4"/>
      <c r="IFO847" s="4"/>
      <c r="IFP847" s="4"/>
      <c r="IFQ847" s="4"/>
      <c r="IFR847" s="4"/>
      <c r="IFS847" s="4"/>
      <c r="IFT847" s="4"/>
      <c r="IFU847" s="4"/>
      <c r="IFV847" s="4"/>
      <c r="IFW847" s="4"/>
      <c r="IFX847" s="4"/>
      <c r="IFY847" s="4"/>
      <c r="IFZ847" s="4"/>
      <c r="IGA847" s="4"/>
      <c r="IGB847" s="4"/>
      <c r="IGC847" s="4"/>
      <c r="IGD847" s="4"/>
      <c r="IGE847" s="4"/>
      <c r="IGF847" s="4"/>
      <c r="IGG847" s="4"/>
      <c r="IGH847" s="4"/>
      <c r="IGI847" s="4"/>
      <c r="IGJ847" s="4"/>
      <c r="IGK847" s="4"/>
      <c r="IGL847" s="4"/>
      <c r="IGM847" s="4"/>
      <c r="IGN847" s="4"/>
      <c r="IGO847" s="4"/>
      <c r="IGP847" s="4"/>
      <c r="IGQ847" s="4"/>
      <c r="IGR847" s="4"/>
      <c r="IGS847" s="4"/>
      <c r="IGT847" s="4"/>
      <c r="IGU847" s="4"/>
      <c r="IGV847" s="4"/>
      <c r="IGW847" s="4"/>
      <c r="IGX847" s="4"/>
      <c r="IGY847" s="4"/>
      <c r="IGZ847" s="4"/>
      <c r="IHA847" s="4"/>
      <c r="IHB847" s="4"/>
      <c r="IHC847" s="4"/>
      <c r="IHD847" s="4"/>
      <c r="IHE847" s="4"/>
      <c r="IHF847" s="4"/>
      <c r="IHG847" s="4"/>
      <c r="IHH847" s="4"/>
      <c r="IHI847" s="4"/>
      <c r="IHJ847" s="4"/>
      <c r="IHK847" s="4"/>
      <c r="IHL847" s="4"/>
      <c r="IHM847" s="4"/>
      <c r="IHN847" s="4"/>
      <c r="IHO847" s="4"/>
      <c r="IHP847" s="4"/>
      <c r="IHQ847" s="4"/>
      <c r="IHR847" s="4"/>
      <c r="IHS847" s="4"/>
      <c r="IHT847" s="4"/>
      <c r="IHU847" s="4"/>
      <c r="IHV847" s="4"/>
      <c r="IHW847" s="4"/>
      <c r="IHX847" s="4"/>
      <c r="IHY847" s="4"/>
      <c r="IHZ847" s="4"/>
      <c r="IIA847" s="4"/>
      <c r="IIB847" s="4"/>
      <c r="IIC847" s="4"/>
      <c r="IID847" s="4"/>
      <c r="IIE847" s="4"/>
      <c r="IIF847" s="4"/>
      <c r="IIG847" s="4"/>
      <c r="IIH847" s="4"/>
      <c r="III847" s="4"/>
      <c r="IIJ847" s="4"/>
      <c r="IIK847" s="4"/>
      <c r="IIL847" s="4"/>
      <c r="IIM847" s="4"/>
      <c r="IIN847" s="4"/>
      <c r="IIO847" s="4"/>
      <c r="IIP847" s="4"/>
      <c r="IIQ847" s="4"/>
      <c r="IIR847" s="4"/>
      <c r="IIS847" s="4"/>
      <c r="IIT847" s="4"/>
      <c r="IIU847" s="4"/>
      <c r="IIV847" s="4"/>
      <c r="IIW847" s="4"/>
      <c r="IIX847" s="4"/>
      <c r="IIY847" s="4"/>
      <c r="IIZ847" s="4"/>
      <c r="IJA847" s="4"/>
      <c r="IJB847" s="4"/>
      <c r="IJC847" s="4"/>
      <c r="IJD847" s="4"/>
      <c r="IJE847" s="4"/>
      <c r="IJF847" s="4"/>
      <c r="IJG847" s="4"/>
      <c r="IJH847" s="4"/>
      <c r="IJI847" s="4"/>
      <c r="IJJ847" s="4"/>
      <c r="IJK847" s="4"/>
      <c r="IJL847" s="4"/>
      <c r="IJM847" s="4"/>
      <c r="IJN847" s="4"/>
      <c r="IJO847" s="4"/>
      <c r="IJP847" s="4"/>
      <c r="IJQ847" s="4"/>
      <c r="IJR847" s="4"/>
      <c r="IJS847" s="4"/>
      <c r="IJT847" s="4"/>
      <c r="IJU847" s="4"/>
      <c r="IJV847" s="4"/>
      <c r="IJW847" s="4"/>
      <c r="IJX847" s="4"/>
      <c r="IJY847" s="4"/>
      <c r="IJZ847" s="4"/>
      <c r="IKA847" s="4"/>
      <c r="IKB847" s="4"/>
      <c r="IKC847" s="4"/>
      <c r="IKD847" s="4"/>
      <c r="IKE847" s="4"/>
      <c r="IKF847" s="4"/>
      <c r="IKG847" s="4"/>
      <c r="IKH847" s="4"/>
      <c r="IKI847" s="4"/>
      <c r="IKJ847" s="4"/>
      <c r="IKK847" s="4"/>
      <c r="IKL847" s="4"/>
      <c r="IKM847" s="4"/>
      <c r="IKN847" s="4"/>
      <c r="IKO847" s="4"/>
      <c r="IKP847" s="4"/>
      <c r="IKQ847" s="4"/>
      <c r="IKR847" s="4"/>
      <c r="IKS847" s="4"/>
      <c r="IKT847" s="4"/>
      <c r="IKU847" s="4"/>
      <c r="IKV847" s="4"/>
      <c r="IKW847" s="4"/>
      <c r="IKX847" s="4"/>
      <c r="IKY847" s="4"/>
      <c r="IKZ847" s="4"/>
      <c r="ILA847" s="4"/>
      <c r="ILB847" s="4"/>
      <c r="ILC847" s="4"/>
      <c r="ILD847" s="4"/>
      <c r="ILE847" s="4"/>
      <c r="ILF847" s="4"/>
      <c r="ILG847" s="4"/>
      <c r="ILH847" s="4"/>
      <c r="ILI847" s="4"/>
      <c r="ILJ847" s="4"/>
      <c r="ILK847" s="4"/>
      <c r="ILL847" s="4"/>
      <c r="ILM847" s="4"/>
      <c r="ILN847" s="4"/>
      <c r="ILO847" s="4"/>
      <c r="ILP847" s="4"/>
      <c r="ILQ847" s="4"/>
      <c r="ILR847" s="4"/>
      <c r="ILS847" s="4"/>
      <c r="ILT847" s="4"/>
      <c r="ILU847" s="4"/>
      <c r="ILV847" s="4"/>
      <c r="ILW847" s="4"/>
      <c r="ILX847" s="4"/>
      <c r="ILY847" s="4"/>
      <c r="ILZ847" s="4"/>
      <c r="IMA847" s="4"/>
      <c r="IMB847" s="4"/>
      <c r="IMC847" s="4"/>
      <c r="IMD847" s="4"/>
      <c r="IME847" s="4"/>
      <c r="IMF847" s="4"/>
      <c r="IMG847" s="4"/>
      <c r="IMH847" s="4"/>
      <c r="IMI847" s="4"/>
      <c r="IMJ847" s="4"/>
      <c r="IMK847" s="4"/>
      <c r="IML847" s="4"/>
      <c r="IMM847" s="4"/>
      <c r="IMN847" s="4"/>
      <c r="IMO847" s="4"/>
      <c r="IMP847" s="4"/>
      <c r="IMQ847" s="4"/>
      <c r="IMR847" s="4"/>
      <c r="IMS847" s="4"/>
      <c r="IMT847" s="4"/>
      <c r="IMU847" s="4"/>
      <c r="IMV847" s="4"/>
      <c r="IMW847" s="4"/>
      <c r="IMX847" s="4"/>
      <c r="IMY847" s="4"/>
      <c r="IMZ847" s="4"/>
      <c r="INA847" s="4"/>
      <c r="INB847" s="4"/>
      <c r="INC847" s="4"/>
      <c r="IND847" s="4"/>
      <c r="INE847" s="4"/>
      <c r="INF847" s="4"/>
      <c r="ING847" s="4"/>
      <c r="INH847" s="4"/>
      <c r="INI847" s="4"/>
      <c r="INJ847" s="4"/>
      <c r="INK847" s="4"/>
      <c r="INL847" s="4"/>
      <c r="INM847" s="4"/>
      <c r="INN847" s="4"/>
      <c r="INO847" s="4"/>
      <c r="INP847" s="4"/>
      <c r="INQ847" s="4"/>
      <c r="INR847" s="4"/>
      <c r="INS847" s="4"/>
      <c r="INT847" s="4"/>
      <c r="INU847" s="4"/>
      <c r="INV847" s="4"/>
      <c r="INW847" s="4"/>
      <c r="INX847" s="4"/>
      <c r="INY847" s="4"/>
      <c r="INZ847" s="4"/>
      <c r="IOA847" s="4"/>
      <c r="IOB847" s="4"/>
      <c r="IOC847" s="4"/>
      <c r="IOD847" s="4"/>
      <c r="IOE847" s="4"/>
      <c r="IOF847" s="4"/>
      <c r="IOG847" s="4"/>
      <c r="IOH847" s="4"/>
      <c r="IOI847" s="4"/>
      <c r="IOJ847" s="4"/>
      <c r="IOK847" s="4"/>
      <c r="IOL847" s="4"/>
      <c r="IOM847" s="4"/>
      <c r="ION847" s="4"/>
      <c r="IOO847" s="4"/>
      <c r="IOP847" s="4"/>
      <c r="IOQ847" s="4"/>
      <c r="IOR847" s="4"/>
      <c r="IOS847" s="4"/>
      <c r="IOT847" s="4"/>
      <c r="IOU847" s="4"/>
      <c r="IOV847" s="4"/>
      <c r="IOW847" s="4"/>
      <c r="IOX847" s="4"/>
      <c r="IOY847" s="4"/>
      <c r="IOZ847" s="4"/>
      <c r="IPA847" s="4"/>
      <c r="IPB847" s="4"/>
      <c r="IPC847" s="4"/>
      <c r="IPD847" s="4"/>
      <c r="IPE847" s="4"/>
      <c r="IPF847" s="4"/>
      <c r="IPG847" s="4"/>
      <c r="IPH847" s="4"/>
      <c r="IPI847" s="4"/>
      <c r="IPJ847" s="4"/>
      <c r="IPK847" s="4"/>
      <c r="IPL847" s="4"/>
      <c r="IPM847" s="4"/>
      <c r="IPN847" s="4"/>
      <c r="IPO847" s="4"/>
      <c r="IPP847" s="4"/>
      <c r="IPQ847" s="4"/>
      <c r="IPR847" s="4"/>
      <c r="IPS847" s="4"/>
      <c r="IPT847" s="4"/>
      <c r="IPU847" s="4"/>
      <c r="IPV847" s="4"/>
      <c r="IPW847" s="4"/>
      <c r="IPX847" s="4"/>
      <c r="IPY847" s="4"/>
      <c r="IPZ847" s="4"/>
      <c r="IQA847" s="4"/>
      <c r="IQB847" s="4"/>
      <c r="IQC847" s="4"/>
      <c r="IQD847" s="4"/>
      <c r="IQE847" s="4"/>
      <c r="IQF847" s="4"/>
      <c r="IQG847" s="4"/>
      <c r="IQH847" s="4"/>
      <c r="IQI847" s="4"/>
      <c r="IQJ847" s="4"/>
      <c r="IQK847" s="4"/>
      <c r="IQL847" s="4"/>
      <c r="IQM847" s="4"/>
      <c r="IQN847" s="4"/>
      <c r="IQO847" s="4"/>
      <c r="IQP847" s="4"/>
      <c r="IQQ847" s="4"/>
      <c r="IQR847" s="4"/>
      <c r="IQS847" s="4"/>
      <c r="IQT847" s="4"/>
      <c r="IQU847" s="4"/>
      <c r="IQV847" s="4"/>
      <c r="IQW847" s="4"/>
      <c r="IQX847" s="4"/>
      <c r="IQY847" s="4"/>
      <c r="IQZ847" s="4"/>
      <c r="IRA847" s="4"/>
      <c r="IRB847" s="4"/>
      <c r="IRC847" s="4"/>
      <c r="IRD847" s="4"/>
      <c r="IRE847" s="4"/>
      <c r="IRF847" s="4"/>
      <c r="IRG847" s="4"/>
      <c r="IRH847" s="4"/>
      <c r="IRI847" s="4"/>
      <c r="IRJ847" s="4"/>
      <c r="IRK847" s="4"/>
      <c r="IRL847" s="4"/>
      <c r="IRM847" s="4"/>
      <c r="IRN847" s="4"/>
      <c r="IRO847" s="4"/>
      <c r="IRP847" s="4"/>
      <c r="IRQ847" s="4"/>
      <c r="IRR847" s="4"/>
      <c r="IRS847" s="4"/>
      <c r="IRT847" s="4"/>
      <c r="IRU847" s="4"/>
      <c r="IRV847" s="4"/>
      <c r="IRW847" s="4"/>
      <c r="IRX847" s="4"/>
      <c r="IRY847" s="4"/>
      <c r="IRZ847" s="4"/>
      <c r="ISA847" s="4"/>
      <c r="ISB847" s="4"/>
      <c r="ISC847" s="4"/>
      <c r="ISD847" s="4"/>
      <c r="ISE847" s="4"/>
      <c r="ISF847" s="4"/>
      <c r="ISG847" s="4"/>
      <c r="ISH847" s="4"/>
      <c r="ISI847" s="4"/>
      <c r="ISJ847" s="4"/>
      <c r="ISK847" s="4"/>
      <c r="ISL847" s="4"/>
      <c r="ISM847" s="4"/>
      <c r="ISN847" s="4"/>
      <c r="ISO847" s="4"/>
      <c r="ISP847" s="4"/>
      <c r="ISQ847" s="4"/>
      <c r="ISR847" s="4"/>
      <c r="ISS847" s="4"/>
      <c r="IST847" s="4"/>
      <c r="ISU847" s="4"/>
      <c r="ISV847" s="4"/>
      <c r="ISW847" s="4"/>
      <c r="ISX847" s="4"/>
      <c r="ISY847" s="4"/>
      <c r="ISZ847" s="4"/>
      <c r="ITA847" s="4"/>
      <c r="ITB847" s="4"/>
      <c r="ITC847" s="4"/>
      <c r="ITD847" s="4"/>
      <c r="ITE847" s="4"/>
      <c r="ITF847" s="4"/>
      <c r="ITG847" s="4"/>
      <c r="ITH847" s="4"/>
      <c r="ITI847" s="4"/>
      <c r="ITJ847" s="4"/>
      <c r="ITK847" s="4"/>
      <c r="ITL847" s="4"/>
      <c r="ITM847" s="4"/>
      <c r="ITN847" s="4"/>
      <c r="ITO847" s="4"/>
      <c r="ITP847" s="4"/>
      <c r="ITQ847" s="4"/>
      <c r="ITR847" s="4"/>
      <c r="ITS847" s="4"/>
      <c r="ITT847" s="4"/>
      <c r="ITU847" s="4"/>
      <c r="ITV847" s="4"/>
      <c r="ITW847" s="4"/>
      <c r="ITX847" s="4"/>
      <c r="ITY847" s="4"/>
      <c r="ITZ847" s="4"/>
      <c r="IUA847" s="4"/>
      <c r="IUB847" s="4"/>
      <c r="IUC847" s="4"/>
      <c r="IUD847" s="4"/>
      <c r="IUE847" s="4"/>
      <c r="IUF847" s="4"/>
      <c r="IUG847" s="4"/>
      <c r="IUH847" s="4"/>
      <c r="IUI847" s="4"/>
      <c r="IUJ847" s="4"/>
      <c r="IUK847" s="4"/>
      <c r="IUL847" s="4"/>
      <c r="IUM847" s="4"/>
      <c r="IUN847" s="4"/>
      <c r="IUO847" s="4"/>
      <c r="IUP847" s="4"/>
      <c r="IUQ847" s="4"/>
      <c r="IUR847" s="4"/>
      <c r="IUS847" s="4"/>
      <c r="IUT847" s="4"/>
      <c r="IUU847" s="4"/>
      <c r="IUV847" s="4"/>
      <c r="IUW847" s="4"/>
      <c r="IUX847" s="4"/>
      <c r="IUY847" s="4"/>
      <c r="IUZ847" s="4"/>
      <c r="IVA847" s="4"/>
      <c r="IVB847" s="4"/>
      <c r="IVC847" s="4"/>
      <c r="IVD847" s="4"/>
      <c r="IVE847" s="4"/>
      <c r="IVF847" s="4"/>
      <c r="IVG847" s="4"/>
      <c r="IVH847" s="4"/>
      <c r="IVI847" s="4"/>
      <c r="IVJ847" s="4"/>
      <c r="IVK847" s="4"/>
      <c r="IVL847" s="4"/>
      <c r="IVM847" s="4"/>
      <c r="IVN847" s="4"/>
      <c r="IVO847" s="4"/>
      <c r="IVP847" s="4"/>
      <c r="IVQ847" s="4"/>
      <c r="IVR847" s="4"/>
      <c r="IVS847" s="4"/>
      <c r="IVT847" s="4"/>
      <c r="IVU847" s="4"/>
      <c r="IVV847" s="4"/>
      <c r="IVW847" s="4"/>
      <c r="IVX847" s="4"/>
      <c r="IVY847" s="4"/>
      <c r="IVZ847" s="4"/>
      <c r="IWA847" s="4"/>
      <c r="IWB847" s="4"/>
      <c r="IWC847" s="4"/>
      <c r="IWD847" s="4"/>
      <c r="IWE847" s="4"/>
      <c r="IWF847" s="4"/>
      <c r="IWG847" s="4"/>
      <c r="IWH847" s="4"/>
      <c r="IWI847" s="4"/>
      <c r="IWJ847" s="4"/>
      <c r="IWK847" s="4"/>
      <c r="IWL847" s="4"/>
      <c r="IWM847" s="4"/>
      <c r="IWN847" s="4"/>
      <c r="IWO847" s="4"/>
      <c r="IWP847" s="4"/>
      <c r="IWQ847" s="4"/>
      <c r="IWR847" s="4"/>
      <c r="IWS847" s="4"/>
      <c r="IWT847" s="4"/>
      <c r="IWU847" s="4"/>
      <c r="IWV847" s="4"/>
      <c r="IWW847" s="4"/>
      <c r="IWX847" s="4"/>
      <c r="IWY847" s="4"/>
      <c r="IWZ847" s="4"/>
      <c r="IXA847" s="4"/>
      <c r="IXB847" s="4"/>
      <c r="IXC847" s="4"/>
      <c r="IXD847" s="4"/>
      <c r="IXE847" s="4"/>
      <c r="IXF847" s="4"/>
      <c r="IXG847" s="4"/>
      <c r="IXH847" s="4"/>
      <c r="IXI847" s="4"/>
      <c r="IXJ847" s="4"/>
      <c r="IXK847" s="4"/>
      <c r="IXL847" s="4"/>
      <c r="IXM847" s="4"/>
      <c r="IXN847" s="4"/>
      <c r="IXO847" s="4"/>
      <c r="IXP847" s="4"/>
      <c r="IXQ847" s="4"/>
      <c r="IXR847" s="4"/>
      <c r="IXS847" s="4"/>
      <c r="IXT847" s="4"/>
      <c r="IXU847" s="4"/>
      <c r="IXV847" s="4"/>
      <c r="IXW847" s="4"/>
      <c r="IXX847" s="4"/>
      <c r="IXY847" s="4"/>
      <c r="IXZ847" s="4"/>
      <c r="IYA847" s="4"/>
      <c r="IYB847" s="4"/>
      <c r="IYC847" s="4"/>
      <c r="IYD847" s="4"/>
      <c r="IYE847" s="4"/>
      <c r="IYF847" s="4"/>
      <c r="IYG847" s="4"/>
      <c r="IYH847" s="4"/>
      <c r="IYI847" s="4"/>
      <c r="IYJ847" s="4"/>
      <c r="IYK847" s="4"/>
      <c r="IYL847" s="4"/>
      <c r="IYM847" s="4"/>
      <c r="IYN847" s="4"/>
      <c r="IYO847" s="4"/>
      <c r="IYP847" s="4"/>
      <c r="IYQ847" s="4"/>
      <c r="IYR847" s="4"/>
      <c r="IYS847" s="4"/>
      <c r="IYT847" s="4"/>
      <c r="IYU847" s="4"/>
      <c r="IYV847" s="4"/>
      <c r="IYW847" s="4"/>
      <c r="IYX847" s="4"/>
      <c r="IYY847" s="4"/>
      <c r="IYZ847" s="4"/>
      <c r="IZA847" s="4"/>
      <c r="IZB847" s="4"/>
      <c r="IZC847" s="4"/>
      <c r="IZD847" s="4"/>
      <c r="IZE847" s="4"/>
      <c r="IZF847" s="4"/>
      <c r="IZG847" s="4"/>
      <c r="IZH847" s="4"/>
      <c r="IZI847" s="4"/>
      <c r="IZJ847" s="4"/>
      <c r="IZK847" s="4"/>
      <c r="IZL847" s="4"/>
      <c r="IZM847" s="4"/>
      <c r="IZN847" s="4"/>
      <c r="IZO847" s="4"/>
      <c r="IZP847" s="4"/>
      <c r="IZQ847" s="4"/>
      <c r="IZR847" s="4"/>
      <c r="IZS847" s="4"/>
      <c r="IZT847" s="4"/>
      <c r="IZU847" s="4"/>
      <c r="IZV847" s="4"/>
      <c r="IZW847" s="4"/>
      <c r="IZX847" s="4"/>
      <c r="IZY847" s="4"/>
      <c r="IZZ847" s="4"/>
      <c r="JAA847" s="4"/>
      <c r="JAB847" s="4"/>
      <c r="JAC847" s="4"/>
      <c r="JAD847" s="4"/>
      <c r="JAE847" s="4"/>
      <c r="JAF847" s="4"/>
      <c r="JAG847" s="4"/>
      <c r="JAH847" s="4"/>
      <c r="JAI847" s="4"/>
      <c r="JAJ847" s="4"/>
      <c r="JAK847" s="4"/>
      <c r="JAL847" s="4"/>
      <c r="JAM847" s="4"/>
      <c r="JAN847" s="4"/>
      <c r="JAO847" s="4"/>
      <c r="JAP847" s="4"/>
      <c r="JAQ847" s="4"/>
      <c r="JAR847" s="4"/>
      <c r="JAS847" s="4"/>
      <c r="JAT847" s="4"/>
      <c r="JAU847" s="4"/>
      <c r="JAV847" s="4"/>
      <c r="JAW847" s="4"/>
      <c r="JAX847" s="4"/>
      <c r="JAY847" s="4"/>
      <c r="JAZ847" s="4"/>
      <c r="JBA847" s="4"/>
      <c r="JBB847" s="4"/>
      <c r="JBC847" s="4"/>
      <c r="JBD847" s="4"/>
      <c r="JBE847" s="4"/>
      <c r="JBF847" s="4"/>
      <c r="JBG847" s="4"/>
      <c r="JBH847" s="4"/>
      <c r="JBI847" s="4"/>
      <c r="JBJ847" s="4"/>
      <c r="JBK847" s="4"/>
      <c r="JBL847" s="4"/>
      <c r="JBM847" s="4"/>
      <c r="JBN847" s="4"/>
      <c r="JBO847" s="4"/>
      <c r="JBP847" s="4"/>
      <c r="JBQ847" s="4"/>
      <c r="JBR847" s="4"/>
      <c r="JBS847" s="4"/>
      <c r="JBT847" s="4"/>
      <c r="JBU847" s="4"/>
      <c r="JBV847" s="4"/>
      <c r="JBW847" s="4"/>
      <c r="JBX847" s="4"/>
      <c r="JBY847" s="4"/>
      <c r="JBZ847" s="4"/>
      <c r="JCA847" s="4"/>
      <c r="JCB847" s="4"/>
      <c r="JCC847" s="4"/>
      <c r="JCD847" s="4"/>
      <c r="JCE847" s="4"/>
      <c r="JCF847" s="4"/>
      <c r="JCG847" s="4"/>
      <c r="JCH847" s="4"/>
      <c r="JCI847" s="4"/>
      <c r="JCJ847" s="4"/>
      <c r="JCK847" s="4"/>
      <c r="JCL847" s="4"/>
      <c r="JCM847" s="4"/>
      <c r="JCN847" s="4"/>
      <c r="JCO847" s="4"/>
      <c r="JCP847" s="4"/>
      <c r="JCQ847" s="4"/>
      <c r="JCR847" s="4"/>
      <c r="JCS847" s="4"/>
      <c r="JCT847" s="4"/>
      <c r="JCU847" s="4"/>
      <c r="JCV847" s="4"/>
      <c r="JCW847" s="4"/>
      <c r="JCX847" s="4"/>
      <c r="JCY847" s="4"/>
      <c r="JCZ847" s="4"/>
      <c r="JDA847" s="4"/>
      <c r="JDB847" s="4"/>
      <c r="JDC847" s="4"/>
      <c r="JDD847" s="4"/>
      <c r="JDE847" s="4"/>
      <c r="JDF847" s="4"/>
      <c r="JDG847" s="4"/>
      <c r="JDH847" s="4"/>
      <c r="JDI847" s="4"/>
      <c r="JDJ847" s="4"/>
      <c r="JDK847" s="4"/>
      <c r="JDL847" s="4"/>
      <c r="JDM847" s="4"/>
      <c r="JDN847" s="4"/>
      <c r="JDO847" s="4"/>
      <c r="JDP847" s="4"/>
      <c r="JDQ847" s="4"/>
      <c r="JDR847" s="4"/>
      <c r="JDS847" s="4"/>
      <c r="JDT847" s="4"/>
      <c r="JDU847" s="4"/>
      <c r="JDV847" s="4"/>
      <c r="JDW847" s="4"/>
      <c r="JDX847" s="4"/>
      <c r="JDY847" s="4"/>
      <c r="JDZ847" s="4"/>
      <c r="JEA847" s="4"/>
      <c r="JEB847" s="4"/>
      <c r="JEC847" s="4"/>
      <c r="JED847" s="4"/>
      <c r="JEE847" s="4"/>
      <c r="JEF847" s="4"/>
      <c r="JEG847" s="4"/>
      <c r="JEH847" s="4"/>
      <c r="JEI847" s="4"/>
      <c r="JEJ847" s="4"/>
      <c r="JEK847" s="4"/>
      <c r="JEL847" s="4"/>
      <c r="JEM847" s="4"/>
      <c r="JEN847" s="4"/>
      <c r="JEO847" s="4"/>
      <c r="JEP847" s="4"/>
      <c r="JEQ847" s="4"/>
      <c r="JER847" s="4"/>
      <c r="JES847" s="4"/>
      <c r="JET847" s="4"/>
      <c r="JEU847" s="4"/>
      <c r="JEV847" s="4"/>
      <c r="JEW847" s="4"/>
      <c r="JEX847" s="4"/>
      <c r="JEY847" s="4"/>
      <c r="JEZ847" s="4"/>
      <c r="JFA847" s="4"/>
      <c r="JFB847" s="4"/>
      <c r="JFC847" s="4"/>
      <c r="JFD847" s="4"/>
      <c r="JFE847" s="4"/>
      <c r="JFF847" s="4"/>
      <c r="JFG847" s="4"/>
      <c r="JFH847" s="4"/>
      <c r="JFI847" s="4"/>
      <c r="JFJ847" s="4"/>
      <c r="JFK847" s="4"/>
      <c r="JFL847" s="4"/>
      <c r="JFM847" s="4"/>
      <c r="JFN847" s="4"/>
      <c r="JFO847" s="4"/>
      <c r="JFP847" s="4"/>
      <c r="JFQ847" s="4"/>
      <c r="JFR847" s="4"/>
      <c r="JFS847" s="4"/>
      <c r="JFT847" s="4"/>
      <c r="JFU847" s="4"/>
      <c r="JFV847" s="4"/>
      <c r="JFW847" s="4"/>
      <c r="JFX847" s="4"/>
      <c r="JFY847" s="4"/>
      <c r="JFZ847" s="4"/>
      <c r="JGA847" s="4"/>
      <c r="JGB847" s="4"/>
      <c r="JGC847" s="4"/>
      <c r="JGD847" s="4"/>
      <c r="JGE847" s="4"/>
      <c r="JGF847" s="4"/>
      <c r="JGG847" s="4"/>
      <c r="JGH847" s="4"/>
      <c r="JGI847" s="4"/>
      <c r="JGJ847" s="4"/>
      <c r="JGK847" s="4"/>
      <c r="JGL847" s="4"/>
      <c r="JGM847" s="4"/>
      <c r="JGN847" s="4"/>
      <c r="JGO847" s="4"/>
      <c r="JGP847" s="4"/>
      <c r="JGQ847" s="4"/>
      <c r="JGR847" s="4"/>
      <c r="JGS847" s="4"/>
      <c r="JGT847" s="4"/>
      <c r="JGU847" s="4"/>
      <c r="JGV847" s="4"/>
      <c r="JGW847" s="4"/>
      <c r="JGX847" s="4"/>
      <c r="JGY847" s="4"/>
      <c r="JGZ847" s="4"/>
      <c r="JHA847" s="4"/>
      <c r="JHB847" s="4"/>
      <c r="JHC847" s="4"/>
      <c r="JHD847" s="4"/>
      <c r="JHE847" s="4"/>
      <c r="JHF847" s="4"/>
      <c r="JHG847" s="4"/>
      <c r="JHH847" s="4"/>
      <c r="JHI847" s="4"/>
      <c r="JHJ847" s="4"/>
      <c r="JHK847" s="4"/>
      <c r="JHL847" s="4"/>
      <c r="JHM847" s="4"/>
      <c r="JHN847" s="4"/>
      <c r="JHO847" s="4"/>
      <c r="JHP847" s="4"/>
      <c r="JHQ847" s="4"/>
      <c r="JHR847" s="4"/>
      <c r="JHS847" s="4"/>
      <c r="JHT847" s="4"/>
      <c r="JHU847" s="4"/>
      <c r="JHV847" s="4"/>
      <c r="JHW847" s="4"/>
      <c r="JHX847" s="4"/>
      <c r="JHY847" s="4"/>
      <c r="JHZ847" s="4"/>
      <c r="JIA847" s="4"/>
      <c r="JIB847" s="4"/>
      <c r="JIC847" s="4"/>
      <c r="JID847" s="4"/>
      <c r="JIE847" s="4"/>
      <c r="JIF847" s="4"/>
      <c r="JIG847" s="4"/>
      <c r="JIH847" s="4"/>
      <c r="JII847" s="4"/>
      <c r="JIJ847" s="4"/>
      <c r="JIK847" s="4"/>
      <c r="JIL847" s="4"/>
      <c r="JIM847" s="4"/>
      <c r="JIN847" s="4"/>
      <c r="JIO847" s="4"/>
      <c r="JIP847" s="4"/>
      <c r="JIQ847" s="4"/>
      <c r="JIR847" s="4"/>
      <c r="JIS847" s="4"/>
      <c r="JIT847" s="4"/>
      <c r="JIU847" s="4"/>
      <c r="JIV847" s="4"/>
      <c r="JIW847" s="4"/>
      <c r="JIX847" s="4"/>
      <c r="JIY847" s="4"/>
      <c r="JIZ847" s="4"/>
      <c r="JJA847" s="4"/>
      <c r="JJB847" s="4"/>
      <c r="JJC847" s="4"/>
      <c r="JJD847" s="4"/>
      <c r="JJE847" s="4"/>
      <c r="JJF847" s="4"/>
      <c r="JJG847" s="4"/>
      <c r="JJH847" s="4"/>
      <c r="JJI847" s="4"/>
      <c r="JJJ847" s="4"/>
      <c r="JJK847" s="4"/>
      <c r="JJL847" s="4"/>
      <c r="JJM847" s="4"/>
      <c r="JJN847" s="4"/>
      <c r="JJO847" s="4"/>
      <c r="JJP847" s="4"/>
      <c r="JJQ847" s="4"/>
      <c r="JJR847" s="4"/>
      <c r="JJS847" s="4"/>
      <c r="JJT847" s="4"/>
      <c r="JJU847" s="4"/>
      <c r="JJV847" s="4"/>
      <c r="JJW847" s="4"/>
      <c r="JJX847" s="4"/>
      <c r="JJY847" s="4"/>
      <c r="JJZ847" s="4"/>
      <c r="JKA847" s="4"/>
      <c r="JKB847" s="4"/>
      <c r="JKC847" s="4"/>
      <c r="JKD847" s="4"/>
      <c r="JKE847" s="4"/>
      <c r="JKF847" s="4"/>
      <c r="JKG847" s="4"/>
      <c r="JKH847" s="4"/>
      <c r="JKI847" s="4"/>
      <c r="JKJ847" s="4"/>
      <c r="JKK847" s="4"/>
      <c r="JKL847" s="4"/>
      <c r="JKM847" s="4"/>
      <c r="JKN847" s="4"/>
      <c r="JKO847" s="4"/>
      <c r="JKP847" s="4"/>
      <c r="JKQ847" s="4"/>
      <c r="JKR847" s="4"/>
      <c r="JKS847" s="4"/>
      <c r="JKT847" s="4"/>
      <c r="JKU847" s="4"/>
      <c r="JKV847" s="4"/>
      <c r="JKW847" s="4"/>
      <c r="JKX847" s="4"/>
      <c r="JKY847" s="4"/>
      <c r="JKZ847" s="4"/>
      <c r="JLA847" s="4"/>
      <c r="JLB847" s="4"/>
      <c r="JLC847" s="4"/>
      <c r="JLD847" s="4"/>
      <c r="JLE847" s="4"/>
      <c r="JLF847" s="4"/>
      <c r="JLG847" s="4"/>
      <c r="JLH847" s="4"/>
      <c r="JLI847" s="4"/>
      <c r="JLJ847" s="4"/>
      <c r="JLK847" s="4"/>
      <c r="JLL847" s="4"/>
      <c r="JLM847" s="4"/>
      <c r="JLN847" s="4"/>
      <c r="JLO847" s="4"/>
      <c r="JLP847" s="4"/>
      <c r="JLQ847" s="4"/>
      <c r="JLR847" s="4"/>
      <c r="JLS847" s="4"/>
      <c r="JLT847" s="4"/>
      <c r="JLU847" s="4"/>
      <c r="JLV847" s="4"/>
      <c r="JLW847" s="4"/>
      <c r="JLX847" s="4"/>
      <c r="JLY847" s="4"/>
      <c r="JLZ847" s="4"/>
      <c r="JMA847" s="4"/>
      <c r="JMB847" s="4"/>
      <c r="JMC847" s="4"/>
      <c r="JMD847" s="4"/>
      <c r="JME847" s="4"/>
      <c r="JMF847" s="4"/>
      <c r="JMG847" s="4"/>
      <c r="JMH847" s="4"/>
      <c r="JMI847" s="4"/>
      <c r="JMJ847" s="4"/>
      <c r="JMK847" s="4"/>
      <c r="JML847" s="4"/>
      <c r="JMM847" s="4"/>
      <c r="JMN847" s="4"/>
      <c r="JMO847" s="4"/>
      <c r="JMP847" s="4"/>
      <c r="JMQ847" s="4"/>
      <c r="JMR847" s="4"/>
      <c r="JMS847" s="4"/>
      <c r="JMT847" s="4"/>
      <c r="JMU847" s="4"/>
      <c r="JMV847" s="4"/>
      <c r="JMW847" s="4"/>
      <c r="JMX847" s="4"/>
      <c r="JMY847" s="4"/>
      <c r="JMZ847" s="4"/>
      <c r="JNA847" s="4"/>
      <c r="JNB847" s="4"/>
      <c r="JNC847" s="4"/>
      <c r="JND847" s="4"/>
      <c r="JNE847" s="4"/>
      <c r="JNF847" s="4"/>
      <c r="JNG847" s="4"/>
      <c r="JNH847" s="4"/>
      <c r="JNI847" s="4"/>
      <c r="JNJ847" s="4"/>
      <c r="JNK847" s="4"/>
      <c r="JNL847" s="4"/>
      <c r="JNM847" s="4"/>
      <c r="JNN847" s="4"/>
      <c r="JNO847" s="4"/>
      <c r="JNP847" s="4"/>
      <c r="JNQ847" s="4"/>
      <c r="JNR847" s="4"/>
      <c r="JNS847" s="4"/>
      <c r="JNT847" s="4"/>
      <c r="JNU847" s="4"/>
      <c r="JNV847" s="4"/>
      <c r="JNW847" s="4"/>
      <c r="JNX847" s="4"/>
      <c r="JNY847" s="4"/>
      <c r="JNZ847" s="4"/>
      <c r="JOA847" s="4"/>
      <c r="JOB847" s="4"/>
      <c r="JOC847" s="4"/>
      <c r="JOD847" s="4"/>
      <c r="JOE847" s="4"/>
      <c r="JOF847" s="4"/>
      <c r="JOG847" s="4"/>
      <c r="JOH847" s="4"/>
      <c r="JOI847" s="4"/>
      <c r="JOJ847" s="4"/>
      <c r="JOK847" s="4"/>
      <c r="JOL847" s="4"/>
      <c r="JOM847" s="4"/>
      <c r="JON847" s="4"/>
      <c r="JOO847" s="4"/>
      <c r="JOP847" s="4"/>
      <c r="JOQ847" s="4"/>
      <c r="JOR847" s="4"/>
      <c r="JOS847" s="4"/>
      <c r="JOT847" s="4"/>
      <c r="JOU847" s="4"/>
      <c r="JOV847" s="4"/>
      <c r="JOW847" s="4"/>
      <c r="JOX847" s="4"/>
      <c r="JOY847" s="4"/>
      <c r="JOZ847" s="4"/>
      <c r="JPA847" s="4"/>
      <c r="JPB847" s="4"/>
      <c r="JPC847" s="4"/>
      <c r="JPD847" s="4"/>
      <c r="JPE847" s="4"/>
      <c r="JPF847" s="4"/>
      <c r="JPG847" s="4"/>
      <c r="JPH847" s="4"/>
      <c r="JPI847" s="4"/>
      <c r="JPJ847" s="4"/>
      <c r="JPK847" s="4"/>
      <c r="JPL847" s="4"/>
      <c r="JPM847" s="4"/>
      <c r="JPN847" s="4"/>
      <c r="JPO847" s="4"/>
      <c r="JPP847" s="4"/>
      <c r="JPQ847" s="4"/>
      <c r="JPR847" s="4"/>
      <c r="JPS847" s="4"/>
      <c r="JPT847" s="4"/>
      <c r="JPU847" s="4"/>
      <c r="JPV847" s="4"/>
      <c r="JPW847" s="4"/>
      <c r="JPX847" s="4"/>
      <c r="JPY847" s="4"/>
      <c r="JPZ847" s="4"/>
      <c r="JQA847" s="4"/>
      <c r="JQB847" s="4"/>
      <c r="JQC847" s="4"/>
      <c r="JQD847" s="4"/>
      <c r="JQE847" s="4"/>
      <c r="JQF847" s="4"/>
      <c r="JQG847" s="4"/>
      <c r="JQH847" s="4"/>
      <c r="JQI847" s="4"/>
      <c r="JQJ847" s="4"/>
      <c r="JQK847" s="4"/>
      <c r="JQL847" s="4"/>
      <c r="JQM847" s="4"/>
      <c r="JQN847" s="4"/>
      <c r="JQO847" s="4"/>
      <c r="JQP847" s="4"/>
      <c r="JQQ847" s="4"/>
      <c r="JQR847" s="4"/>
      <c r="JQS847" s="4"/>
      <c r="JQT847" s="4"/>
      <c r="JQU847" s="4"/>
      <c r="JQV847" s="4"/>
      <c r="JQW847" s="4"/>
      <c r="JQX847" s="4"/>
      <c r="JQY847" s="4"/>
      <c r="JQZ847" s="4"/>
      <c r="JRA847" s="4"/>
      <c r="JRB847" s="4"/>
      <c r="JRC847" s="4"/>
      <c r="JRD847" s="4"/>
      <c r="JRE847" s="4"/>
      <c r="JRF847" s="4"/>
      <c r="JRG847" s="4"/>
      <c r="JRH847" s="4"/>
      <c r="JRI847" s="4"/>
      <c r="JRJ847" s="4"/>
      <c r="JRK847" s="4"/>
      <c r="JRL847" s="4"/>
      <c r="JRM847" s="4"/>
      <c r="JRN847" s="4"/>
      <c r="JRO847" s="4"/>
      <c r="JRP847" s="4"/>
      <c r="JRQ847" s="4"/>
      <c r="JRR847" s="4"/>
      <c r="JRS847" s="4"/>
      <c r="JRT847" s="4"/>
      <c r="JRU847" s="4"/>
      <c r="JRV847" s="4"/>
      <c r="JRW847" s="4"/>
      <c r="JRX847" s="4"/>
      <c r="JRY847" s="4"/>
      <c r="JRZ847" s="4"/>
      <c r="JSA847" s="4"/>
      <c r="JSB847" s="4"/>
      <c r="JSC847" s="4"/>
      <c r="JSD847" s="4"/>
      <c r="JSE847" s="4"/>
      <c r="JSF847" s="4"/>
      <c r="JSG847" s="4"/>
      <c r="JSH847" s="4"/>
      <c r="JSI847" s="4"/>
      <c r="JSJ847" s="4"/>
      <c r="JSK847" s="4"/>
      <c r="JSL847" s="4"/>
      <c r="JSM847" s="4"/>
      <c r="JSN847" s="4"/>
      <c r="JSO847" s="4"/>
      <c r="JSP847" s="4"/>
      <c r="JSQ847" s="4"/>
      <c r="JSR847" s="4"/>
      <c r="JSS847" s="4"/>
      <c r="JST847" s="4"/>
      <c r="JSU847" s="4"/>
      <c r="JSV847" s="4"/>
      <c r="JSW847" s="4"/>
      <c r="JSX847" s="4"/>
      <c r="JSY847" s="4"/>
      <c r="JSZ847" s="4"/>
      <c r="JTA847" s="4"/>
      <c r="JTB847" s="4"/>
      <c r="JTC847" s="4"/>
      <c r="JTD847" s="4"/>
      <c r="JTE847" s="4"/>
      <c r="JTF847" s="4"/>
      <c r="JTG847" s="4"/>
      <c r="JTH847" s="4"/>
      <c r="JTI847" s="4"/>
      <c r="JTJ847" s="4"/>
      <c r="JTK847" s="4"/>
      <c r="JTL847" s="4"/>
      <c r="JTM847" s="4"/>
      <c r="JTN847" s="4"/>
      <c r="JTO847" s="4"/>
      <c r="JTP847" s="4"/>
      <c r="JTQ847" s="4"/>
      <c r="JTR847" s="4"/>
      <c r="JTS847" s="4"/>
      <c r="JTT847" s="4"/>
      <c r="JTU847" s="4"/>
      <c r="JTV847" s="4"/>
      <c r="JTW847" s="4"/>
      <c r="JTX847" s="4"/>
      <c r="JTY847" s="4"/>
      <c r="JTZ847" s="4"/>
      <c r="JUA847" s="4"/>
      <c r="JUB847" s="4"/>
      <c r="JUC847" s="4"/>
      <c r="JUD847" s="4"/>
      <c r="JUE847" s="4"/>
      <c r="JUF847" s="4"/>
      <c r="JUG847" s="4"/>
      <c r="JUH847" s="4"/>
      <c r="JUI847" s="4"/>
      <c r="JUJ847" s="4"/>
      <c r="JUK847" s="4"/>
      <c r="JUL847" s="4"/>
      <c r="JUM847" s="4"/>
      <c r="JUN847" s="4"/>
      <c r="JUO847" s="4"/>
      <c r="JUP847" s="4"/>
      <c r="JUQ847" s="4"/>
      <c r="JUR847" s="4"/>
      <c r="JUS847" s="4"/>
      <c r="JUT847" s="4"/>
      <c r="JUU847" s="4"/>
      <c r="JUV847" s="4"/>
      <c r="JUW847" s="4"/>
      <c r="JUX847" s="4"/>
      <c r="JUY847" s="4"/>
      <c r="JUZ847" s="4"/>
      <c r="JVA847" s="4"/>
      <c r="JVB847" s="4"/>
      <c r="JVC847" s="4"/>
      <c r="JVD847" s="4"/>
      <c r="JVE847" s="4"/>
      <c r="JVF847" s="4"/>
      <c r="JVG847" s="4"/>
      <c r="JVH847" s="4"/>
      <c r="JVI847" s="4"/>
      <c r="JVJ847" s="4"/>
      <c r="JVK847" s="4"/>
      <c r="JVL847" s="4"/>
      <c r="JVM847" s="4"/>
      <c r="JVN847" s="4"/>
      <c r="JVO847" s="4"/>
      <c r="JVP847" s="4"/>
      <c r="JVQ847" s="4"/>
      <c r="JVR847" s="4"/>
      <c r="JVS847" s="4"/>
      <c r="JVT847" s="4"/>
      <c r="JVU847" s="4"/>
      <c r="JVV847" s="4"/>
      <c r="JVW847" s="4"/>
      <c r="JVX847" s="4"/>
      <c r="JVY847" s="4"/>
      <c r="JVZ847" s="4"/>
      <c r="JWA847" s="4"/>
      <c r="JWB847" s="4"/>
      <c r="JWC847" s="4"/>
      <c r="JWD847" s="4"/>
      <c r="JWE847" s="4"/>
      <c r="JWF847" s="4"/>
      <c r="JWG847" s="4"/>
      <c r="JWH847" s="4"/>
      <c r="JWI847" s="4"/>
      <c r="JWJ847" s="4"/>
      <c r="JWK847" s="4"/>
      <c r="JWL847" s="4"/>
      <c r="JWM847" s="4"/>
      <c r="JWN847" s="4"/>
      <c r="JWO847" s="4"/>
      <c r="JWP847" s="4"/>
      <c r="JWQ847" s="4"/>
      <c r="JWR847" s="4"/>
      <c r="JWS847" s="4"/>
      <c r="JWT847" s="4"/>
      <c r="JWU847" s="4"/>
      <c r="JWV847" s="4"/>
      <c r="JWW847" s="4"/>
      <c r="JWX847" s="4"/>
      <c r="JWY847" s="4"/>
      <c r="JWZ847" s="4"/>
      <c r="JXA847" s="4"/>
      <c r="JXB847" s="4"/>
      <c r="JXC847" s="4"/>
      <c r="JXD847" s="4"/>
      <c r="JXE847" s="4"/>
      <c r="JXF847" s="4"/>
      <c r="JXG847" s="4"/>
      <c r="JXH847" s="4"/>
      <c r="JXI847" s="4"/>
      <c r="JXJ847" s="4"/>
      <c r="JXK847" s="4"/>
      <c r="JXL847" s="4"/>
      <c r="JXM847" s="4"/>
      <c r="JXN847" s="4"/>
      <c r="JXO847" s="4"/>
      <c r="JXP847" s="4"/>
      <c r="JXQ847" s="4"/>
      <c r="JXR847" s="4"/>
      <c r="JXS847" s="4"/>
      <c r="JXT847" s="4"/>
      <c r="JXU847" s="4"/>
      <c r="JXV847" s="4"/>
      <c r="JXW847" s="4"/>
      <c r="JXX847" s="4"/>
      <c r="JXY847" s="4"/>
      <c r="JXZ847" s="4"/>
      <c r="JYA847" s="4"/>
      <c r="JYB847" s="4"/>
      <c r="JYC847" s="4"/>
      <c r="JYD847" s="4"/>
      <c r="JYE847" s="4"/>
      <c r="JYF847" s="4"/>
      <c r="JYG847" s="4"/>
      <c r="JYH847" s="4"/>
      <c r="JYI847" s="4"/>
      <c r="JYJ847" s="4"/>
      <c r="JYK847" s="4"/>
      <c r="JYL847" s="4"/>
      <c r="JYM847" s="4"/>
      <c r="JYN847" s="4"/>
      <c r="JYO847" s="4"/>
      <c r="JYP847" s="4"/>
      <c r="JYQ847" s="4"/>
      <c r="JYR847" s="4"/>
      <c r="JYS847" s="4"/>
      <c r="JYT847" s="4"/>
      <c r="JYU847" s="4"/>
      <c r="JYV847" s="4"/>
      <c r="JYW847" s="4"/>
      <c r="JYX847" s="4"/>
      <c r="JYY847" s="4"/>
      <c r="JYZ847" s="4"/>
      <c r="JZA847" s="4"/>
      <c r="JZB847" s="4"/>
      <c r="JZC847" s="4"/>
      <c r="JZD847" s="4"/>
      <c r="JZE847" s="4"/>
      <c r="JZF847" s="4"/>
      <c r="JZG847" s="4"/>
      <c r="JZH847" s="4"/>
      <c r="JZI847" s="4"/>
      <c r="JZJ847" s="4"/>
      <c r="JZK847" s="4"/>
      <c r="JZL847" s="4"/>
      <c r="JZM847" s="4"/>
      <c r="JZN847" s="4"/>
      <c r="JZO847" s="4"/>
      <c r="JZP847" s="4"/>
      <c r="JZQ847" s="4"/>
      <c r="JZR847" s="4"/>
      <c r="JZS847" s="4"/>
      <c r="JZT847" s="4"/>
      <c r="JZU847" s="4"/>
      <c r="JZV847" s="4"/>
      <c r="JZW847" s="4"/>
      <c r="JZX847" s="4"/>
      <c r="JZY847" s="4"/>
      <c r="JZZ847" s="4"/>
      <c r="KAA847" s="4"/>
      <c r="KAB847" s="4"/>
      <c r="KAC847" s="4"/>
      <c r="KAD847" s="4"/>
      <c r="KAE847" s="4"/>
      <c r="KAF847" s="4"/>
      <c r="KAG847" s="4"/>
      <c r="KAH847" s="4"/>
      <c r="KAI847" s="4"/>
      <c r="KAJ847" s="4"/>
      <c r="KAK847" s="4"/>
      <c r="KAL847" s="4"/>
      <c r="KAM847" s="4"/>
      <c r="KAN847" s="4"/>
      <c r="KAO847" s="4"/>
      <c r="KAP847" s="4"/>
      <c r="KAQ847" s="4"/>
      <c r="KAR847" s="4"/>
      <c r="KAS847" s="4"/>
      <c r="KAT847" s="4"/>
      <c r="KAU847" s="4"/>
      <c r="KAV847" s="4"/>
      <c r="KAW847" s="4"/>
      <c r="KAX847" s="4"/>
      <c r="KAY847" s="4"/>
      <c r="KAZ847" s="4"/>
      <c r="KBA847" s="4"/>
      <c r="KBB847" s="4"/>
      <c r="KBC847" s="4"/>
      <c r="KBD847" s="4"/>
      <c r="KBE847" s="4"/>
      <c r="KBF847" s="4"/>
      <c r="KBG847" s="4"/>
      <c r="KBH847" s="4"/>
      <c r="KBI847" s="4"/>
      <c r="KBJ847" s="4"/>
      <c r="KBK847" s="4"/>
      <c r="KBL847" s="4"/>
      <c r="KBM847" s="4"/>
      <c r="KBN847" s="4"/>
      <c r="KBO847" s="4"/>
      <c r="KBP847" s="4"/>
      <c r="KBQ847" s="4"/>
      <c r="KBR847" s="4"/>
      <c r="KBS847" s="4"/>
      <c r="KBT847" s="4"/>
      <c r="KBU847" s="4"/>
      <c r="KBV847" s="4"/>
      <c r="KBW847" s="4"/>
      <c r="KBX847" s="4"/>
      <c r="KBY847" s="4"/>
      <c r="KBZ847" s="4"/>
      <c r="KCA847" s="4"/>
      <c r="KCB847" s="4"/>
      <c r="KCC847" s="4"/>
      <c r="KCD847" s="4"/>
      <c r="KCE847" s="4"/>
      <c r="KCF847" s="4"/>
      <c r="KCG847" s="4"/>
      <c r="KCH847" s="4"/>
      <c r="KCI847" s="4"/>
      <c r="KCJ847" s="4"/>
      <c r="KCK847" s="4"/>
      <c r="KCL847" s="4"/>
      <c r="KCM847" s="4"/>
      <c r="KCN847" s="4"/>
      <c r="KCO847" s="4"/>
      <c r="KCP847" s="4"/>
      <c r="KCQ847" s="4"/>
      <c r="KCR847" s="4"/>
      <c r="KCS847" s="4"/>
      <c r="KCT847" s="4"/>
      <c r="KCU847" s="4"/>
      <c r="KCV847" s="4"/>
      <c r="KCW847" s="4"/>
      <c r="KCX847" s="4"/>
      <c r="KCY847" s="4"/>
      <c r="KCZ847" s="4"/>
      <c r="KDA847" s="4"/>
      <c r="KDB847" s="4"/>
      <c r="KDC847" s="4"/>
      <c r="KDD847" s="4"/>
      <c r="KDE847" s="4"/>
      <c r="KDF847" s="4"/>
      <c r="KDG847" s="4"/>
      <c r="KDH847" s="4"/>
      <c r="KDI847" s="4"/>
      <c r="KDJ847" s="4"/>
      <c r="KDK847" s="4"/>
      <c r="KDL847" s="4"/>
      <c r="KDM847" s="4"/>
      <c r="KDN847" s="4"/>
      <c r="KDO847" s="4"/>
      <c r="KDP847" s="4"/>
      <c r="KDQ847" s="4"/>
      <c r="KDR847" s="4"/>
      <c r="KDS847" s="4"/>
      <c r="KDT847" s="4"/>
      <c r="KDU847" s="4"/>
      <c r="KDV847" s="4"/>
      <c r="KDW847" s="4"/>
      <c r="KDX847" s="4"/>
      <c r="KDY847" s="4"/>
      <c r="KDZ847" s="4"/>
      <c r="KEA847" s="4"/>
      <c r="KEB847" s="4"/>
      <c r="KEC847" s="4"/>
      <c r="KED847" s="4"/>
      <c r="KEE847" s="4"/>
      <c r="KEF847" s="4"/>
      <c r="KEG847" s="4"/>
      <c r="KEH847" s="4"/>
      <c r="KEI847" s="4"/>
      <c r="KEJ847" s="4"/>
      <c r="KEK847" s="4"/>
      <c r="KEL847" s="4"/>
      <c r="KEM847" s="4"/>
      <c r="KEN847" s="4"/>
      <c r="KEO847" s="4"/>
      <c r="KEP847" s="4"/>
      <c r="KEQ847" s="4"/>
      <c r="KER847" s="4"/>
      <c r="KES847" s="4"/>
      <c r="KET847" s="4"/>
      <c r="KEU847" s="4"/>
      <c r="KEV847" s="4"/>
      <c r="KEW847" s="4"/>
      <c r="KEX847" s="4"/>
      <c r="KEY847" s="4"/>
      <c r="KEZ847" s="4"/>
      <c r="KFA847" s="4"/>
      <c r="KFB847" s="4"/>
      <c r="KFC847" s="4"/>
      <c r="KFD847" s="4"/>
      <c r="KFE847" s="4"/>
      <c r="KFF847" s="4"/>
      <c r="KFG847" s="4"/>
      <c r="KFH847" s="4"/>
      <c r="KFI847" s="4"/>
      <c r="KFJ847" s="4"/>
      <c r="KFK847" s="4"/>
      <c r="KFL847" s="4"/>
      <c r="KFM847" s="4"/>
      <c r="KFN847" s="4"/>
      <c r="KFO847" s="4"/>
      <c r="KFP847" s="4"/>
      <c r="KFQ847" s="4"/>
      <c r="KFR847" s="4"/>
      <c r="KFS847" s="4"/>
      <c r="KFT847" s="4"/>
      <c r="KFU847" s="4"/>
      <c r="KFV847" s="4"/>
      <c r="KFW847" s="4"/>
      <c r="KFX847" s="4"/>
      <c r="KFY847" s="4"/>
      <c r="KFZ847" s="4"/>
      <c r="KGA847" s="4"/>
      <c r="KGB847" s="4"/>
      <c r="KGC847" s="4"/>
      <c r="KGD847" s="4"/>
      <c r="KGE847" s="4"/>
      <c r="KGF847" s="4"/>
      <c r="KGG847" s="4"/>
      <c r="KGH847" s="4"/>
      <c r="KGI847" s="4"/>
      <c r="KGJ847" s="4"/>
      <c r="KGK847" s="4"/>
      <c r="KGL847" s="4"/>
      <c r="KGM847" s="4"/>
      <c r="KGN847" s="4"/>
      <c r="KGO847" s="4"/>
      <c r="KGP847" s="4"/>
      <c r="KGQ847" s="4"/>
      <c r="KGR847" s="4"/>
      <c r="KGS847" s="4"/>
      <c r="KGT847" s="4"/>
      <c r="KGU847" s="4"/>
      <c r="KGV847" s="4"/>
      <c r="KGW847" s="4"/>
      <c r="KGX847" s="4"/>
      <c r="KGY847" s="4"/>
      <c r="KGZ847" s="4"/>
      <c r="KHA847" s="4"/>
      <c r="KHB847" s="4"/>
      <c r="KHC847" s="4"/>
      <c r="KHD847" s="4"/>
      <c r="KHE847" s="4"/>
      <c r="KHF847" s="4"/>
      <c r="KHG847" s="4"/>
      <c r="KHH847" s="4"/>
      <c r="KHI847" s="4"/>
      <c r="KHJ847" s="4"/>
      <c r="KHK847" s="4"/>
      <c r="KHL847" s="4"/>
      <c r="KHM847" s="4"/>
      <c r="KHN847" s="4"/>
      <c r="KHO847" s="4"/>
      <c r="KHP847" s="4"/>
      <c r="KHQ847" s="4"/>
      <c r="KHR847" s="4"/>
      <c r="KHS847" s="4"/>
      <c r="KHT847" s="4"/>
      <c r="KHU847" s="4"/>
      <c r="KHV847" s="4"/>
      <c r="KHW847" s="4"/>
      <c r="KHX847" s="4"/>
      <c r="KHY847" s="4"/>
      <c r="KHZ847" s="4"/>
      <c r="KIA847" s="4"/>
      <c r="KIB847" s="4"/>
      <c r="KIC847" s="4"/>
      <c r="KID847" s="4"/>
      <c r="KIE847" s="4"/>
      <c r="KIF847" s="4"/>
      <c r="KIG847" s="4"/>
      <c r="KIH847" s="4"/>
      <c r="KII847" s="4"/>
      <c r="KIJ847" s="4"/>
      <c r="KIK847" s="4"/>
      <c r="KIL847" s="4"/>
      <c r="KIM847" s="4"/>
      <c r="KIN847" s="4"/>
      <c r="KIO847" s="4"/>
      <c r="KIP847" s="4"/>
      <c r="KIQ847" s="4"/>
      <c r="KIR847" s="4"/>
      <c r="KIS847" s="4"/>
      <c r="KIT847" s="4"/>
      <c r="KIU847" s="4"/>
      <c r="KIV847" s="4"/>
      <c r="KIW847" s="4"/>
      <c r="KIX847" s="4"/>
      <c r="KIY847" s="4"/>
      <c r="KIZ847" s="4"/>
      <c r="KJA847" s="4"/>
      <c r="KJB847" s="4"/>
      <c r="KJC847" s="4"/>
      <c r="KJD847" s="4"/>
      <c r="KJE847" s="4"/>
      <c r="KJF847" s="4"/>
      <c r="KJG847" s="4"/>
      <c r="KJH847" s="4"/>
      <c r="KJI847" s="4"/>
      <c r="KJJ847" s="4"/>
      <c r="KJK847" s="4"/>
      <c r="KJL847" s="4"/>
      <c r="KJM847" s="4"/>
      <c r="KJN847" s="4"/>
      <c r="KJO847" s="4"/>
      <c r="KJP847" s="4"/>
      <c r="KJQ847" s="4"/>
      <c r="KJR847" s="4"/>
      <c r="KJS847" s="4"/>
      <c r="KJT847" s="4"/>
      <c r="KJU847" s="4"/>
      <c r="KJV847" s="4"/>
      <c r="KJW847" s="4"/>
      <c r="KJX847" s="4"/>
      <c r="KJY847" s="4"/>
      <c r="KJZ847" s="4"/>
      <c r="KKA847" s="4"/>
      <c r="KKB847" s="4"/>
      <c r="KKC847" s="4"/>
      <c r="KKD847" s="4"/>
      <c r="KKE847" s="4"/>
      <c r="KKF847" s="4"/>
      <c r="KKG847" s="4"/>
      <c r="KKH847" s="4"/>
      <c r="KKI847" s="4"/>
      <c r="KKJ847" s="4"/>
      <c r="KKK847" s="4"/>
      <c r="KKL847" s="4"/>
      <c r="KKM847" s="4"/>
      <c r="KKN847" s="4"/>
      <c r="KKO847" s="4"/>
      <c r="KKP847" s="4"/>
      <c r="KKQ847" s="4"/>
      <c r="KKR847" s="4"/>
      <c r="KKS847" s="4"/>
      <c r="KKT847" s="4"/>
      <c r="KKU847" s="4"/>
      <c r="KKV847" s="4"/>
      <c r="KKW847" s="4"/>
      <c r="KKX847" s="4"/>
      <c r="KKY847" s="4"/>
      <c r="KKZ847" s="4"/>
      <c r="KLA847" s="4"/>
      <c r="KLB847" s="4"/>
      <c r="KLC847" s="4"/>
      <c r="KLD847" s="4"/>
      <c r="KLE847" s="4"/>
      <c r="KLF847" s="4"/>
      <c r="KLG847" s="4"/>
      <c r="KLH847" s="4"/>
      <c r="KLI847" s="4"/>
      <c r="KLJ847" s="4"/>
      <c r="KLK847" s="4"/>
      <c r="KLL847" s="4"/>
      <c r="KLM847" s="4"/>
      <c r="KLN847" s="4"/>
      <c r="KLO847" s="4"/>
      <c r="KLP847" s="4"/>
      <c r="KLQ847" s="4"/>
      <c r="KLR847" s="4"/>
      <c r="KLS847" s="4"/>
      <c r="KLT847" s="4"/>
      <c r="KLU847" s="4"/>
      <c r="KLV847" s="4"/>
      <c r="KLW847" s="4"/>
      <c r="KLX847" s="4"/>
      <c r="KLY847" s="4"/>
      <c r="KLZ847" s="4"/>
      <c r="KMA847" s="4"/>
      <c r="KMB847" s="4"/>
      <c r="KMC847" s="4"/>
      <c r="KMD847" s="4"/>
      <c r="KME847" s="4"/>
      <c r="KMF847" s="4"/>
      <c r="KMG847" s="4"/>
      <c r="KMH847" s="4"/>
      <c r="KMI847" s="4"/>
      <c r="KMJ847" s="4"/>
      <c r="KMK847" s="4"/>
      <c r="KML847" s="4"/>
      <c r="KMM847" s="4"/>
      <c r="KMN847" s="4"/>
      <c r="KMO847" s="4"/>
      <c r="KMP847" s="4"/>
      <c r="KMQ847" s="4"/>
      <c r="KMR847" s="4"/>
      <c r="KMS847" s="4"/>
      <c r="KMT847" s="4"/>
      <c r="KMU847" s="4"/>
      <c r="KMV847" s="4"/>
      <c r="KMW847" s="4"/>
      <c r="KMX847" s="4"/>
      <c r="KMY847" s="4"/>
      <c r="KMZ847" s="4"/>
      <c r="KNA847" s="4"/>
      <c r="KNB847" s="4"/>
      <c r="KNC847" s="4"/>
      <c r="KND847" s="4"/>
      <c r="KNE847" s="4"/>
      <c r="KNF847" s="4"/>
      <c r="KNG847" s="4"/>
      <c r="KNH847" s="4"/>
      <c r="KNI847" s="4"/>
      <c r="KNJ847" s="4"/>
      <c r="KNK847" s="4"/>
      <c r="KNL847" s="4"/>
      <c r="KNM847" s="4"/>
      <c r="KNN847" s="4"/>
      <c r="KNO847" s="4"/>
      <c r="KNP847" s="4"/>
      <c r="KNQ847" s="4"/>
      <c r="KNR847" s="4"/>
      <c r="KNS847" s="4"/>
      <c r="KNT847" s="4"/>
      <c r="KNU847" s="4"/>
      <c r="KNV847" s="4"/>
      <c r="KNW847" s="4"/>
      <c r="KNX847" s="4"/>
      <c r="KNY847" s="4"/>
      <c r="KNZ847" s="4"/>
      <c r="KOA847" s="4"/>
      <c r="KOB847" s="4"/>
      <c r="KOC847" s="4"/>
      <c r="KOD847" s="4"/>
      <c r="KOE847" s="4"/>
      <c r="KOF847" s="4"/>
      <c r="KOG847" s="4"/>
      <c r="KOH847" s="4"/>
      <c r="KOI847" s="4"/>
      <c r="KOJ847" s="4"/>
      <c r="KOK847" s="4"/>
      <c r="KOL847" s="4"/>
      <c r="KOM847" s="4"/>
      <c r="KON847" s="4"/>
      <c r="KOO847" s="4"/>
      <c r="KOP847" s="4"/>
      <c r="KOQ847" s="4"/>
      <c r="KOR847" s="4"/>
      <c r="KOS847" s="4"/>
      <c r="KOT847" s="4"/>
      <c r="KOU847" s="4"/>
      <c r="KOV847" s="4"/>
      <c r="KOW847" s="4"/>
      <c r="KOX847" s="4"/>
      <c r="KOY847" s="4"/>
      <c r="KOZ847" s="4"/>
      <c r="KPA847" s="4"/>
      <c r="KPB847" s="4"/>
      <c r="KPC847" s="4"/>
      <c r="KPD847" s="4"/>
      <c r="KPE847" s="4"/>
      <c r="KPF847" s="4"/>
      <c r="KPG847" s="4"/>
      <c r="KPH847" s="4"/>
      <c r="KPI847" s="4"/>
      <c r="KPJ847" s="4"/>
      <c r="KPK847" s="4"/>
      <c r="KPL847" s="4"/>
      <c r="KPM847" s="4"/>
      <c r="KPN847" s="4"/>
      <c r="KPO847" s="4"/>
      <c r="KPP847" s="4"/>
      <c r="KPQ847" s="4"/>
      <c r="KPR847" s="4"/>
      <c r="KPS847" s="4"/>
      <c r="KPT847" s="4"/>
      <c r="KPU847" s="4"/>
      <c r="KPV847" s="4"/>
      <c r="KPW847" s="4"/>
      <c r="KPX847" s="4"/>
      <c r="KPY847" s="4"/>
      <c r="KPZ847" s="4"/>
      <c r="KQA847" s="4"/>
      <c r="KQB847" s="4"/>
      <c r="KQC847" s="4"/>
      <c r="KQD847" s="4"/>
      <c r="KQE847" s="4"/>
      <c r="KQF847" s="4"/>
      <c r="KQG847" s="4"/>
      <c r="KQH847" s="4"/>
      <c r="KQI847" s="4"/>
      <c r="KQJ847" s="4"/>
      <c r="KQK847" s="4"/>
      <c r="KQL847" s="4"/>
      <c r="KQM847" s="4"/>
      <c r="KQN847" s="4"/>
      <c r="KQO847" s="4"/>
      <c r="KQP847" s="4"/>
      <c r="KQQ847" s="4"/>
      <c r="KQR847" s="4"/>
      <c r="KQS847" s="4"/>
      <c r="KQT847" s="4"/>
      <c r="KQU847" s="4"/>
      <c r="KQV847" s="4"/>
      <c r="KQW847" s="4"/>
      <c r="KQX847" s="4"/>
      <c r="KQY847" s="4"/>
      <c r="KQZ847" s="4"/>
      <c r="KRA847" s="4"/>
      <c r="KRB847" s="4"/>
      <c r="KRC847" s="4"/>
      <c r="KRD847" s="4"/>
      <c r="KRE847" s="4"/>
      <c r="KRF847" s="4"/>
      <c r="KRG847" s="4"/>
      <c r="KRH847" s="4"/>
      <c r="KRI847" s="4"/>
      <c r="KRJ847" s="4"/>
      <c r="KRK847" s="4"/>
      <c r="KRL847" s="4"/>
      <c r="KRM847" s="4"/>
      <c r="KRN847" s="4"/>
      <c r="KRO847" s="4"/>
      <c r="KRP847" s="4"/>
      <c r="KRQ847" s="4"/>
      <c r="KRR847" s="4"/>
      <c r="KRS847" s="4"/>
      <c r="KRT847" s="4"/>
      <c r="KRU847" s="4"/>
      <c r="KRV847" s="4"/>
      <c r="KRW847" s="4"/>
      <c r="KRX847" s="4"/>
      <c r="KRY847" s="4"/>
      <c r="KRZ847" s="4"/>
      <c r="KSA847" s="4"/>
      <c r="KSB847" s="4"/>
      <c r="KSC847" s="4"/>
      <c r="KSD847" s="4"/>
      <c r="KSE847" s="4"/>
      <c r="KSF847" s="4"/>
      <c r="KSG847" s="4"/>
      <c r="KSH847" s="4"/>
      <c r="KSI847" s="4"/>
      <c r="KSJ847" s="4"/>
      <c r="KSK847" s="4"/>
      <c r="KSL847" s="4"/>
      <c r="KSM847" s="4"/>
      <c r="KSN847" s="4"/>
      <c r="KSO847" s="4"/>
      <c r="KSP847" s="4"/>
      <c r="KSQ847" s="4"/>
      <c r="KSR847" s="4"/>
      <c r="KSS847" s="4"/>
      <c r="KST847" s="4"/>
      <c r="KSU847" s="4"/>
      <c r="KSV847" s="4"/>
      <c r="KSW847" s="4"/>
      <c r="KSX847" s="4"/>
      <c r="KSY847" s="4"/>
      <c r="KSZ847" s="4"/>
      <c r="KTA847" s="4"/>
      <c r="KTB847" s="4"/>
      <c r="KTC847" s="4"/>
      <c r="KTD847" s="4"/>
      <c r="KTE847" s="4"/>
      <c r="KTF847" s="4"/>
      <c r="KTG847" s="4"/>
      <c r="KTH847" s="4"/>
      <c r="KTI847" s="4"/>
      <c r="KTJ847" s="4"/>
      <c r="KTK847" s="4"/>
      <c r="KTL847" s="4"/>
      <c r="KTM847" s="4"/>
      <c r="KTN847" s="4"/>
      <c r="KTO847" s="4"/>
      <c r="KTP847" s="4"/>
      <c r="KTQ847" s="4"/>
      <c r="KTR847" s="4"/>
      <c r="KTS847" s="4"/>
      <c r="KTT847" s="4"/>
      <c r="KTU847" s="4"/>
      <c r="KTV847" s="4"/>
      <c r="KTW847" s="4"/>
      <c r="KTX847" s="4"/>
      <c r="KTY847" s="4"/>
      <c r="KTZ847" s="4"/>
      <c r="KUA847" s="4"/>
      <c r="KUB847" s="4"/>
      <c r="KUC847" s="4"/>
      <c r="KUD847" s="4"/>
      <c r="KUE847" s="4"/>
      <c r="KUF847" s="4"/>
      <c r="KUG847" s="4"/>
      <c r="KUH847" s="4"/>
      <c r="KUI847" s="4"/>
      <c r="KUJ847" s="4"/>
      <c r="KUK847" s="4"/>
      <c r="KUL847" s="4"/>
      <c r="KUM847" s="4"/>
      <c r="KUN847" s="4"/>
      <c r="KUO847" s="4"/>
      <c r="KUP847" s="4"/>
      <c r="KUQ847" s="4"/>
      <c r="KUR847" s="4"/>
      <c r="KUS847" s="4"/>
      <c r="KUT847" s="4"/>
      <c r="KUU847" s="4"/>
      <c r="KUV847" s="4"/>
      <c r="KUW847" s="4"/>
      <c r="KUX847" s="4"/>
      <c r="KUY847" s="4"/>
      <c r="KUZ847" s="4"/>
      <c r="KVA847" s="4"/>
      <c r="KVB847" s="4"/>
      <c r="KVC847" s="4"/>
      <c r="KVD847" s="4"/>
      <c r="KVE847" s="4"/>
      <c r="KVF847" s="4"/>
      <c r="KVG847" s="4"/>
      <c r="KVH847" s="4"/>
      <c r="KVI847" s="4"/>
      <c r="KVJ847" s="4"/>
      <c r="KVK847" s="4"/>
      <c r="KVL847" s="4"/>
      <c r="KVM847" s="4"/>
      <c r="KVN847" s="4"/>
      <c r="KVO847" s="4"/>
      <c r="KVP847" s="4"/>
      <c r="KVQ847" s="4"/>
      <c r="KVR847" s="4"/>
      <c r="KVS847" s="4"/>
      <c r="KVT847" s="4"/>
      <c r="KVU847" s="4"/>
      <c r="KVV847" s="4"/>
      <c r="KVW847" s="4"/>
      <c r="KVX847" s="4"/>
      <c r="KVY847" s="4"/>
      <c r="KVZ847" s="4"/>
      <c r="KWA847" s="4"/>
      <c r="KWB847" s="4"/>
      <c r="KWC847" s="4"/>
      <c r="KWD847" s="4"/>
      <c r="KWE847" s="4"/>
      <c r="KWF847" s="4"/>
      <c r="KWG847" s="4"/>
      <c r="KWH847" s="4"/>
      <c r="KWI847" s="4"/>
      <c r="KWJ847" s="4"/>
      <c r="KWK847" s="4"/>
      <c r="KWL847" s="4"/>
      <c r="KWM847" s="4"/>
      <c r="KWN847" s="4"/>
      <c r="KWO847" s="4"/>
      <c r="KWP847" s="4"/>
      <c r="KWQ847" s="4"/>
      <c r="KWR847" s="4"/>
      <c r="KWS847" s="4"/>
      <c r="KWT847" s="4"/>
      <c r="KWU847" s="4"/>
      <c r="KWV847" s="4"/>
      <c r="KWW847" s="4"/>
      <c r="KWX847" s="4"/>
      <c r="KWY847" s="4"/>
      <c r="KWZ847" s="4"/>
      <c r="KXA847" s="4"/>
      <c r="KXB847" s="4"/>
      <c r="KXC847" s="4"/>
      <c r="KXD847" s="4"/>
      <c r="KXE847" s="4"/>
      <c r="KXF847" s="4"/>
      <c r="KXG847" s="4"/>
      <c r="KXH847" s="4"/>
      <c r="KXI847" s="4"/>
      <c r="KXJ847" s="4"/>
      <c r="KXK847" s="4"/>
      <c r="KXL847" s="4"/>
      <c r="KXM847" s="4"/>
      <c r="KXN847" s="4"/>
      <c r="KXO847" s="4"/>
      <c r="KXP847" s="4"/>
      <c r="KXQ847" s="4"/>
      <c r="KXR847" s="4"/>
      <c r="KXS847" s="4"/>
      <c r="KXT847" s="4"/>
      <c r="KXU847" s="4"/>
      <c r="KXV847" s="4"/>
      <c r="KXW847" s="4"/>
      <c r="KXX847" s="4"/>
      <c r="KXY847" s="4"/>
      <c r="KXZ847" s="4"/>
      <c r="KYA847" s="4"/>
      <c r="KYB847" s="4"/>
      <c r="KYC847" s="4"/>
      <c r="KYD847" s="4"/>
      <c r="KYE847" s="4"/>
      <c r="KYF847" s="4"/>
      <c r="KYG847" s="4"/>
      <c r="KYH847" s="4"/>
      <c r="KYI847" s="4"/>
      <c r="KYJ847" s="4"/>
      <c r="KYK847" s="4"/>
      <c r="KYL847" s="4"/>
      <c r="KYM847" s="4"/>
      <c r="KYN847" s="4"/>
      <c r="KYO847" s="4"/>
      <c r="KYP847" s="4"/>
      <c r="KYQ847" s="4"/>
      <c r="KYR847" s="4"/>
      <c r="KYS847" s="4"/>
      <c r="KYT847" s="4"/>
      <c r="KYU847" s="4"/>
      <c r="KYV847" s="4"/>
      <c r="KYW847" s="4"/>
      <c r="KYX847" s="4"/>
      <c r="KYY847" s="4"/>
      <c r="KYZ847" s="4"/>
      <c r="KZA847" s="4"/>
      <c r="KZB847" s="4"/>
      <c r="KZC847" s="4"/>
      <c r="KZD847" s="4"/>
      <c r="KZE847" s="4"/>
      <c r="KZF847" s="4"/>
      <c r="KZG847" s="4"/>
      <c r="KZH847" s="4"/>
      <c r="KZI847" s="4"/>
      <c r="KZJ847" s="4"/>
      <c r="KZK847" s="4"/>
      <c r="KZL847" s="4"/>
      <c r="KZM847" s="4"/>
      <c r="KZN847" s="4"/>
      <c r="KZO847" s="4"/>
      <c r="KZP847" s="4"/>
      <c r="KZQ847" s="4"/>
      <c r="KZR847" s="4"/>
      <c r="KZS847" s="4"/>
      <c r="KZT847" s="4"/>
      <c r="KZU847" s="4"/>
      <c r="KZV847" s="4"/>
      <c r="KZW847" s="4"/>
      <c r="KZX847" s="4"/>
      <c r="KZY847" s="4"/>
      <c r="KZZ847" s="4"/>
      <c r="LAA847" s="4"/>
      <c r="LAB847" s="4"/>
      <c r="LAC847" s="4"/>
      <c r="LAD847" s="4"/>
      <c r="LAE847" s="4"/>
      <c r="LAF847" s="4"/>
      <c r="LAG847" s="4"/>
      <c r="LAH847" s="4"/>
      <c r="LAI847" s="4"/>
      <c r="LAJ847" s="4"/>
      <c r="LAK847" s="4"/>
      <c r="LAL847" s="4"/>
      <c r="LAM847" s="4"/>
      <c r="LAN847" s="4"/>
      <c r="LAO847" s="4"/>
      <c r="LAP847" s="4"/>
      <c r="LAQ847" s="4"/>
      <c r="LAR847" s="4"/>
      <c r="LAS847" s="4"/>
      <c r="LAT847" s="4"/>
      <c r="LAU847" s="4"/>
      <c r="LAV847" s="4"/>
      <c r="LAW847" s="4"/>
      <c r="LAX847" s="4"/>
      <c r="LAY847" s="4"/>
      <c r="LAZ847" s="4"/>
      <c r="LBA847" s="4"/>
      <c r="LBB847" s="4"/>
      <c r="LBC847" s="4"/>
      <c r="LBD847" s="4"/>
      <c r="LBE847" s="4"/>
      <c r="LBF847" s="4"/>
      <c r="LBG847" s="4"/>
      <c r="LBH847" s="4"/>
      <c r="LBI847" s="4"/>
      <c r="LBJ847" s="4"/>
      <c r="LBK847" s="4"/>
      <c r="LBL847" s="4"/>
      <c r="LBM847" s="4"/>
      <c r="LBN847" s="4"/>
      <c r="LBO847" s="4"/>
      <c r="LBP847" s="4"/>
      <c r="LBQ847" s="4"/>
      <c r="LBR847" s="4"/>
      <c r="LBS847" s="4"/>
      <c r="LBT847" s="4"/>
      <c r="LBU847" s="4"/>
      <c r="LBV847" s="4"/>
      <c r="LBW847" s="4"/>
      <c r="LBX847" s="4"/>
      <c r="LBY847" s="4"/>
      <c r="LBZ847" s="4"/>
      <c r="LCA847" s="4"/>
      <c r="LCB847" s="4"/>
      <c r="LCC847" s="4"/>
      <c r="LCD847" s="4"/>
      <c r="LCE847" s="4"/>
      <c r="LCF847" s="4"/>
      <c r="LCG847" s="4"/>
      <c r="LCH847" s="4"/>
      <c r="LCI847" s="4"/>
      <c r="LCJ847" s="4"/>
      <c r="LCK847" s="4"/>
      <c r="LCL847" s="4"/>
      <c r="LCM847" s="4"/>
      <c r="LCN847" s="4"/>
      <c r="LCO847" s="4"/>
      <c r="LCP847" s="4"/>
      <c r="LCQ847" s="4"/>
      <c r="LCR847" s="4"/>
      <c r="LCS847" s="4"/>
      <c r="LCT847" s="4"/>
      <c r="LCU847" s="4"/>
      <c r="LCV847" s="4"/>
      <c r="LCW847" s="4"/>
      <c r="LCX847" s="4"/>
      <c r="LCY847" s="4"/>
      <c r="LCZ847" s="4"/>
      <c r="LDA847" s="4"/>
      <c r="LDB847" s="4"/>
      <c r="LDC847" s="4"/>
      <c r="LDD847" s="4"/>
      <c r="LDE847" s="4"/>
      <c r="LDF847" s="4"/>
      <c r="LDG847" s="4"/>
      <c r="LDH847" s="4"/>
      <c r="LDI847" s="4"/>
      <c r="LDJ847" s="4"/>
      <c r="LDK847" s="4"/>
      <c r="LDL847" s="4"/>
      <c r="LDM847" s="4"/>
      <c r="LDN847" s="4"/>
      <c r="LDO847" s="4"/>
      <c r="LDP847" s="4"/>
      <c r="LDQ847" s="4"/>
      <c r="LDR847" s="4"/>
      <c r="LDS847" s="4"/>
      <c r="LDT847" s="4"/>
      <c r="LDU847" s="4"/>
      <c r="LDV847" s="4"/>
      <c r="LDW847" s="4"/>
      <c r="LDX847" s="4"/>
      <c r="LDY847" s="4"/>
      <c r="LDZ847" s="4"/>
      <c r="LEA847" s="4"/>
      <c r="LEB847" s="4"/>
      <c r="LEC847" s="4"/>
      <c r="LED847" s="4"/>
      <c r="LEE847" s="4"/>
      <c r="LEF847" s="4"/>
      <c r="LEG847" s="4"/>
      <c r="LEH847" s="4"/>
      <c r="LEI847" s="4"/>
      <c r="LEJ847" s="4"/>
      <c r="LEK847" s="4"/>
      <c r="LEL847" s="4"/>
      <c r="LEM847" s="4"/>
      <c r="LEN847" s="4"/>
      <c r="LEO847" s="4"/>
      <c r="LEP847" s="4"/>
      <c r="LEQ847" s="4"/>
      <c r="LER847" s="4"/>
      <c r="LES847" s="4"/>
      <c r="LET847" s="4"/>
      <c r="LEU847" s="4"/>
      <c r="LEV847" s="4"/>
      <c r="LEW847" s="4"/>
      <c r="LEX847" s="4"/>
      <c r="LEY847" s="4"/>
      <c r="LEZ847" s="4"/>
      <c r="LFA847" s="4"/>
      <c r="LFB847" s="4"/>
      <c r="LFC847" s="4"/>
      <c r="LFD847" s="4"/>
      <c r="LFE847" s="4"/>
      <c r="LFF847" s="4"/>
      <c r="LFG847" s="4"/>
      <c r="LFH847" s="4"/>
      <c r="LFI847" s="4"/>
      <c r="LFJ847" s="4"/>
      <c r="LFK847" s="4"/>
      <c r="LFL847" s="4"/>
      <c r="LFM847" s="4"/>
      <c r="LFN847" s="4"/>
      <c r="LFO847" s="4"/>
      <c r="LFP847" s="4"/>
      <c r="LFQ847" s="4"/>
      <c r="LFR847" s="4"/>
      <c r="LFS847" s="4"/>
      <c r="LFT847" s="4"/>
      <c r="LFU847" s="4"/>
      <c r="LFV847" s="4"/>
      <c r="LFW847" s="4"/>
      <c r="LFX847" s="4"/>
      <c r="LFY847" s="4"/>
      <c r="LFZ847" s="4"/>
      <c r="LGA847" s="4"/>
      <c r="LGB847" s="4"/>
      <c r="LGC847" s="4"/>
      <c r="LGD847" s="4"/>
      <c r="LGE847" s="4"/>
      <c r="LGF847" s="4"/>
      <c r="LGG847" s="4"/>
      <c r="LGH847" s="4"/>
      <c r="LGI847" s="4"/>
      <c r="LGJ847" s="4"/>
      <c r="LGK847" s="4"/>
      <c r="LGL847" s="4"/>
      <c r="LGM847" s="4"/>
      <c r="LGN847" s="4"/>
      <c r="LGO847" s="4"/>
      <c r="LGP847" s="4"/>
      <c r="LGQ847" s="4"/>
      <c r="LGR847" s="4"/>
      <c r="LGS847" s="4"/>
      <c r="LGT847" s="4"/>
      <c r="LGU847" s="4"/>
      <c r="LGV847" s="4"/>
      <c r="LGW847" s="4"/>
      <c r="LGX847" s="4"/>
      <c r="LGY847" s="4"/>
      <c r="LGZ847" s="4"/>
      <c r="LHA847" s="4"/>
      <c r="LHB847" s="4"/>
      <c r="LHC847" s="4"/>
      <c r="LHD847" s="4"/>
      <c r="LHE847" s="4"/>
      <c r="LHF847" s="4"/>
      <c r="LHG847" s="4"/>
      <c r="LHH847" s="4"/>
      <c r="LHI847" s="4"/>
      <c r="LHJ847" s="4"/>
      <c r="LHK847" s="4"/>
      <c r="LHL847" s="4"/>
      <c r="LHM847" s="4"/>
      <c r="LHN847" s="4"/>
      <c r="LHO847" s="4"/>
      <c r="LHP847" s="4"/>
      <c r="LHQ847" s="4"/>
      <c r="LHR847" s="4"/>
      <c r="LHS847" s="4"/>
      <c r="LHT847" s="4"/>
      <c r="LHU847" s="4"/>
      <c r="LHV847" s="4"/>
      <c r="LHW847" s="4"/>
      <c r="LHX847" s="4"/>
      <c r="LHY847" s="4"/>
      <c r="LHZ847" s="4"/>
      <c r="LIA847" s="4"/>
      <c r="LIB847" s="4"/>
      <c r="LIC847" s="4"/>
      <c r="LID847" s="4"/>
      <c r="LIE847" s="4"/>
      <c r="LIF847" s="4"/>
      <c r="LIG847" s="4"/>
      <c r="LIH847" s="4"/>
      <c r="LII847" s="4"/>
      <c r="LIJ847" s="4"/>
      <c r="LIK847" s="4"/>
      <c r="LIL847" s="4"/>
      <c r="LIM847" s="4"/>
      <c r="LIN847" s="4"/>
      <c r="LIO847" s="4"/>
      <c r="LIP847" s="4"/>
      <c r="LIQ847" s="4"/>
      <c r="LIR847" s="4"/>
      <c r="LIS847" s="4"/>
      <c r="LIT847" s="4"/>
      <c r="LIU847" s="4"/>
      <c r="LIV847" s="4"/>
      <c r="LIW847" s="4"/>
      <c r="LIX847" s="4"/>
      <c r="LIY847" s="4"/>
      <c r="LIZ847" s="4"/>
      <c r="LJA847" s="4"/>
      <c r="LJB847" s="4"/>
      <c r="LJC847" s="4"/>
      <c r="LJD847" s="4"/>
      <c r="LJE847" s="4"/>
      <c r="LJF847" s="4"/>
      <c r="LJG847" s="4"/>
      <c r="LJH847" s="4"/>
      <c r="LJI847" s="4"/>
      <c r="LJJ847" s="4"/>
      <c r="LJK847" s="4"/>
      <c r="LJL847" s="4"/>
      <c r="LJM847" s="4"/>
      <c r="LJN847" s="4"/>
      <c r="LJO847" s="4"/>
      <c r="LJP847" s="4"/>
      <c r="LJQ847" s="4"/>
      <c r="LJR847" s="4"/>
      <c r="LJS847" s="4"/>
      <c r="LJT847" s="4"/>
      <c r="LJU847" s="4"/>
      <c r="LJV847" s="4"/>
      <c r="LJW847" s="4"/>
      <c r="LJX847" s="4"/>
      <c r="LJY847" s="4"/>
      <c r="LJZ847" s="4"/>
      <c r="LKA847" s="4"/>
      <c r="LKB847" s="4"/>
      <c r="LKC847" s="4"/>
      <c r="LKD847" s="4"/>
      <c r="LKE847" s="4"/>
      <c r="LKF847" s="4"/>
      <c r="LKG847" s="4"/>
      <c r="LKH847" s="4"/>
      <c r="LKI847" s="4"/>
      <c r="LKJ847" s="4"/>
      <c r="LKK847" s="4"/>
      <c r="LKL847" s="4"/>
      <c r="LKM847" s="4"/>
      <c r="LKN847" s="4"/>
      <c r="LKO847" s="4"/>
      <c r="LKP847" s="4"/>
      <c r="LKQ847" s="4"/>
      <c r="LKR847" s="4"/>
      <c r="LKS847" s="4"/>
      <c r="LKT847" s="4"/>
      <c r="LKU847" s="4"/>
      <c r="LKV847" s="4"/>
      <c r="LKW847" s="4"/>
      <c r="LKX847" s="4"/>
      <c r="LKY847" s="4"/>
      <c r="LKZ847" s="4"/>
      <c r="LLA847" s="4"/>
      <c r="LLB847" s="4"/>
      <c r="LLC847" s="4"/>
      <c r="LLD847" s="4"/>
      <c r="LLE847" s="4"/>
      <c r="LLF847" s="4"/>
      <c r="LLG847" s="4"/>
      <c r="LLH847" s="4"/>
      <c r="LLI847" s="4"/>
      <c r="LLJ847" s="4"/>
      <c r="LLK847" s="4"/>
      <c r="LLL847" s="4"/>
      <c r="LLM847" s="4"/>
      <c r="LLN847" s="4"/>
      <c r="LLO847" s="4"/>
      <c r="LLP847" s="4"/>
      <c r="LLQ847" s="4"/>
      <c r="LLR847" s="4"/>
      <c r="LLS847" s="4"/>
      <c r="LLT847" s="4"/>
      <c r="LLU847" s="4"/>
      <c r="LLV847" s="4"/>
      <c r="LLW847" s="4"/>
      <c r="LLX847" s="4"/>
      <c r="LLY847" s="4"/>
      <c r="LLZ847" s="4"/>
      <c r="LMA847" s="4"/>
      <c r="LMB847" s="4"/>
      <c r="LMC847" s="4"/>
      <c r="LMD847" s="4"/>
      <c r="LME847" s="4"/>
      <c r="LMF847" s="4"/>
      <c r="LMG847" s="4"/>
      <c r="LMH847" s="4"/>
      <c r="LMI847" s="4"/>
      <c r="LMJ847" s="4"/>
      <c r="LMK847" s="4"/>
      <c r="LML847" s="4"/>
      <c r="LMM847" s="4"/>
      <c r="LMN847" s="4"/>
      <c r="LMO847" s="4"/>
      <c r="LMP847" s="4"/>
      <c r="LMQ847" s="4"/>
      <c r="LMR847" s="4"/>
      <c r="LMS847" s="4"/>
      <c r="LMT847" s="4"/>
      <c r="LMU847" s="4"/>
      <c r="LMV847" s="4"/>
      <c r="LMW847" s="4"/>
      <c r="LMX847" s="4"/>
      <c r="LMY847" s="4"/>
      <c r="LMZ847" s="4"/>
      <c r="LNA847" s="4"/>
      <c r="LNB847" s="4"/>
      <c r="LNC847" s="4"/>
      <c r="LND847" s="4"/>
      <c r="LNE847" s="4"/>
      <c r="LNF847" s="4"/>
      <c r="LNG847" s="4"/>
      <c r="LNH847" s="4"/>
      <c r="LNI847" s="4"/>
      <c r="LNJ847" s="4"/>
      <c r="LNK847" s="4"/>
      <c r="LNL847" s="4"/>
      <c r="LNM847" s="4"/>
      <c r="LNN847" s="4"/>
      <c r="LNO847" s="4"/>
      <c r="LNP847" s="4"/>
      <c r="LNQ847" s="4"/>
      <c r="LNR847" s="4"/>
      <c r="LNS847" s="4"/>
      <c r="LNT847" s="4"/>
      <c r="LNU847" s="4"/>
      <c r="LNV847" s="4"/>
      <c r="LNW847" s="4"/>
      <c r="LNX847" s="4"/>
      <c r="LNY847" s="4"/>
      <c r="LNZ847" s="4"/>
      <c r="LOA847" s="4"/>
      <c r="LOB847" s="4"/>
      <c r="LOC847" s="4"/>
      <c r="LOD847" s="4"/>
      <c r="LOE847" s="4"/>
      <c r="LOF847" s="4"/>
      <c r="LOG847" s="4"/>
      <c r="LOH847" s="4"/>
      <c r="LOI847" s="4"/>
      <c r="LOJ847" s="4"/>
      <c r="LOK847" s="4"/>
      <c r="LOL847" s="4"/>
      <c r="LOM847" s="4"/>
      <c r="LON847" s="4"/>
      <c r="LOO847" s="4"/>
      <c r="LOP847" s="4"/>
      <c r="LOQ847" s="4"/>
      <c r="LOR847" s="4"/>
      <c r="LOS847" s="4"/>
      <c r="LOT847" s="4"/>
      <c r="LOU847" s="4"/>
      <c r="LOV847" s="4"/>
      <c r="LOW847" s="4"/>
      <c r="LOX847" s="4"/>
      <c r="LOY847" s="4"/>
      <c r="LOZ847" s="4"/>
      <c r="LPA847" s="4"/>
      <c r="LPB847" s="4"/>
      <c r="LPC847" s="4"/>
      <c r="LPD847" s="4"/>
      <c r="LPE847" s="4"/>
      <c r="LPF847" s="4"/>
      <c r="LPG847" s="4"/>
      <c r="LPH847" s="4"/>
      <c r="LPI847" s="4"/>
      <c r="LPJ847" s="4"/>
      <c r="LPK847" s="4"/>
      <c r="LPL847" s="4"/>
      <c r="LPM847" s="4"/>
      <c r="LPN847" s="4"/>
      <c r="LPO847" s="4"/>
      <c r="LPP847" s="4"/>
      <c r="LPQ847" s="4"/>
      <c r="LPR847" s="4"/>
      <c r="LPS847" s="4"/>
      <c r="LPT847" s="4"/>
      <c r="LPU847" s="4"/>
      <c r="LPV847" s="4"/>
      <c r="LPW847" s="4"/>
      <c r="LPX847" s="4"/>
      <c r="LPY847" s="4"/>
      <c r="LPZ847" s="4"/>
      <c r="LQA847" s="4"/>
      <c r="LQB847" s="4"/>
      <c r="LQC847" s="4"/>
      <c r="LQD847" s="4"/>
      <c r="LQE847" s="4"/>
      <c r="LQF847" s="4"/>
      <c r="LQG847" s="4"/>
      <c r="LQH847" s="4"/>
      <c r="LQI847" s="4"/>
      <c r="LQJ847" s="4"/>
      <c r="LQK847" s="4"/>
      <c r="LQL847" s="4"/>
      <c r="LQM847" s="4"/>
      <c r="LQN847" s="4"/>
      <c r="LQO847" s="4"/>
      <c r="LQP847" s="4"/>
      <c r="LQQ847" s="4"/>
      <c r="LQR847" s="4"/>
      <c r="LQS847" s="4"/>
      <c r="LQT847" s="4"/>
      <c r="LQU847" s="4"/>
      <c r="LQV847" s="4"/>
      <c r="LQW847" s="4"/>
      <c r="LQX847" s="4"/>
      <c r="LQY847" s="4"/>
      <c r="LQZ847" s="4"/>
      <c r="LRA847" s="4"/>
      <c r="LRB847" s="4"/>
      <c r="LRC847" s="4"/>
      <c r="LRD847" s="4"/>
      <c r="LRE847" s="4"/>
      <c r="LRF847" s="4"/>
      <c r="LRG847" s="4"/>
      <c r="LRH847" s="4"/>
      <c r="LRI847" s="4"/>
      <c r="LRJ847" s="4"/>
      <c r="LRK847" s="4"/>
      <c r="LRL847" s="4"/>
      <c r="LRM847" s="4"/>
      <c r="LRN847" s="4"/>
      <c r="LRO847" s="4"/>
      <c r="LRP847" s="4"/>
      <c r="LRQ847" s="4"/>
      <c r="LRR847" s="4"/>
      <c r="LRS847" s="4"/>
      <c r="LRT847" s="4"/>
      <c r="LRU847" s="4"/>
      <c r="LRV847" s="4"/>
      <c r="LRW847" s="4"/>
      <c r="LRX847" s="4"/>
      <c r="LRY847" s="4"/>
      <c r="LRZ847" s="4"/>
      <c r="LSA847" s="4"/>
      <c r="LSB847" s="4"/>
      <c r="LSC847" s="4"/>
      <c r="LSD847" s="4"/>
      <c r="LSE847" s="4"/>
      <c r="LSF847" s="4"/>
      <c r="LSG847" s="4"/>
      <c r="LSH847" s="4"/>
      <c r="LSI847" s="4"/>
      <c r="LSJ847" s="4"/>
      <c r="LSK847" s="4"/>
      <c r="LSL847" s="4"/>
      <c r="LSM847" s="4"/>
      <c r="LSN847" s="4"/>
      <c r="LSO847" s="4"/>
      <c r="LSP847" s="4"/>
      <c r="LSQ847" s="4"/>
      <c r="LSR847" s="4"/>
      <c r="LSS847" s="4"/>
      <c r="LST847" s="4"/>
      <c r="LSU847" s="4"/>
      <c r="LSV847" s="4"/>
      <c r="LSW847" s="4"/>
      <c r="LSX847" s="4"/>
      <c r="LSY847" s="4"/>
      <c r="LSZ847" s="4"/>
      <c r="LTA847" s="4"/>
      <c r="LTB847" s="4"/>
      <c r="LTC847" s="4"/>
      <c r="LTD847" s="4"/>
      <c r="LTE847" s="4"/>
      <c r="LTF847" s="4"/>
      <c r="LTG847" s="4"/>
      <c r="LTH847" s="4"/>
      <c r="LTI847" s="4"/>
      <c r="LTJ847" s="4"/>
      <c r="LTK847" s="4"/>
      <c r="LTL847" s="4"/>
      <c r="LTM847" s="4"/>
      <c r="LTN847" s="4"/>
      <c r="LTO847" s="4"/>
      <c r="LTP847" s="4"/>
      <c r="LTQ847" s="4"/>
      <c r="LTR847" s="4"/>
      <c r="LTS847" s="4"/>
      <c r="LTT847" s="4"/>
      <c r="LTU847" s="4"/>
      <c r="LTV847" s="4"/>
      <c r="LTW847" s="4"/>
      <c r="LTX847" s="4"/>
      <c r="LTY847" s="4"/>
      <c r="LTZ847" s="4"/>
      <c r="LUA847" s="4"/>
      <c r="LUB847" s="4"/>
      <c r="LUC847" s="4"/>
      <c r="LUD847" s="4"/>
      <c r="LUE847" s="4"/>
      <c r="LUF847" s="4"/>
      <c r="LUG847" s="4"/>
      <c r="LUH847" s="4"/>
      <c r="LUI847" s="4"/>
      <c r="LUJ847" s="4"/>
      <c r="LUK847" s="4"/>
      <c r="LUL847" s="4"/>
      <c r="LUM847" s="4"/>
      <c r="LUN847" s="4"/>
      <c r="LUO847" s="4"/>
      <c r="LUP847" s="4"/>
      <c r="LUQ847" s="4"/>
      <c r="LUR847" s="4"/>
      <c r="LUS847" s="4"/>
      <c r="LUT847" s="4"/>
      <c r="LUU847" s="4"/>
      <c r="LUV847" s="4"/>
      <c r="LUW847" s="4"/>
      <c r="LUX847" s="4"/>
      <c r="LUY847" s="4"/>
      <c r="LUZ847" s="4"/>
      <c r="LVA847" s="4"/>
      <c r="LVB847" s="4"/>
      <c r="LVC847" s="4"/>
      <c r="LVD847" s="4"/>
      <c r="LVE847" s="4"/>
      <c r="LVF847" s="4"/>
      <c r="LVG847" s="4"/>
      <c r="LVH847" s="4"/>
      <c r="LVI847" s="4"/>
      <c r="LVJ847" s="4"/>
      <c r="LVK847" s="4"/>
      <c r="LVL847" s="4"/>
      <c r="LVM847" s="4"/>
      <c r="LVN847" s="4"/>
      <c r="LVO847" s="4"/>
      <c r="LVP847" s="4"/>
      <c r="LVQ847" s="4"/>
      <c r="LVR847" s="4"/>
      <c r="LVS847" s="4"/>
      <c r="LVT847" s="4"/>
      <c r="LVU847" s="4"/>
      <c r="LVV847" s="4"/>
      <c r="LVW847" s="4"/>
      <c r="LVX847" s="4"/>
      <c r="LVY847" s="4"/>
      <c r="LVZ847" s="4"/>
      <c r="LWA847" s="4"/>
      <c r="LWB847" s="4"/>
      <c r="LWC847" s="4"/>
      <c r="LWD847" s="4"/>
      <c r="LWE847" s="4"/>
      <c r="LWF847" s="4"/>
      <c r="LWG847" s="4"/>
      <c r="LWH847" s="4"/>
      <c r="LWI847" s="4"/>
      <c r="LWJ847" s="4"/>
      <c r="LWK847" s="4"/>
      <c r="LWL847" s="4"/>
      <c r="LWM847" s="4"/>
      <c r="LWN847" s="4"/>
      <c r="LWO847" s="4"/>
      <c r="LWP847" s="4"/>
      <c r="LWQ847" s="4"/>
      <c r="LWR847" s="4"/>
      <c r="LWS847" s="4"/>
      <c r="LWT847" s="4"/>
      <c r="LWU847" s="4"/>
      <c r="LWV847" s="4"/>
      <c r="LWW847" s="4"/>
      <c r="LWX847" s="4"/>
      <c r="LWY847" s="4"/>
      <c r="LWZ847" s="4"/>
      <c r="LXA847" s="4"/>
      <c r="LXB847" s="4"/>
      <c r="LXC847" s="4"/>
      <c r="LXD847" s="4"/>
      <c r="LXE847" s="4"/>
      <c r="LXF847" s="4"/>
      <c r="LXG847" s="4"/>
      <c r="LXH847" s="4"/>
      <c r="LXI847" s="4"/>
      <c r="LXJ847" s="4"/>
      <c r="LXK847" s="4"/>
      <c r="LXL847" s="4"/>
      <c r="LXM847" s="4"/>
      <c r="LXN847" s="4"/>
      <c r="LXO847" s="4"/>
      <c r="LXP847" s="4"/>
      <c r="LXQ847" s="4"/>
      <c r="LXR847" s="4"/>
      <c r="LXS847" s="4"/>
      <c r="LXT847" s="4"/>
      <c r="LXU847" s="4"/>
      <c r="LXV847" s="4"/>
      <c r="LXW847" s="4"/>
      <c r="LXX847" s="4"/>
      <c r="LXY847" s="4"/>
      <c r="LXZ847" s="4"/>
      <c r="LYA847" s="4"/>
      <c r="LYB847" s="4"/>
      <c r="LYC847" s="4"/>
      <c r="LYD847" s="4"/>
      <c r="LYE847" s="4"/>
      <c r="LYF847" s="4"/>
      <c r="LYG847" s="4"/>
      <c r="LYH847" s="4"/>
      <c r="LYI847" s="4"/>
      <c r="LYJ847" s="4"/>
      <c r="LYK847" s="4"/>
      <c r="LYL847" s="4"/>
      <c r="LYM847" s="4"/>
      <c r="LYN847" s="4"/>
      <c r="LYO847" s="4"/>
      <c r="LYP847" s="4"/>
      <c r="LYQ847" s="4"/>
      <c r="LYR847" s="4"/>
      <c r="LYS847" s="4"/>
      <c r="LYT847" s="4"/>
      <c r="LYU847" s="4"/>
      <c r="LYV847" s="4"/>
      <c r="LYW847" s="4"/>
      <c r="LYX847" s="4"/>
      <c r="LYY847" s="4"/>
      <c r="LYZ847" s="4"/>
      <c r="LZA847" s="4"/>
      <c r="LZB847" s="4"/>
      <c r="LZC847" s="4"/>
      <c r="LZD847" s="4"/>
      <c r="LZE847" s="4"/>
      <c r="LZF847" s="4"/>
      <c r="LZG847" s="4"/>
      <c r="LZH847" s="4"/>
      <c r="LZI847" s="4"/>
      <c r="LZJ847" s="4"/>
      <c r="LZK847" s="4"/>
      <c r="LZL847" s="4"/>
      <c r="LZM847" s="4"/>
      <c r="LZN847" s="4"/>
      <c r="LZO847" s="4"/>
      <c r="LZP847" s="4"/>
      <c r="LZQ847" s="4"/>
      <c r="LZR847" s="4"/>
      <c r="LZS847" s="4"/>
      <c r="LZT847" s="4"/>
      <c r="LZU847" s="4"/>
      <c r="LZV847" s="4"/>
      <c r="LZW847" s="4"/>
      <c r="LZX847" s="4"/>
      <c r="LZY847" s="4"/>
      <c r="LZZ847" s="4"/>
      <c r="MAA847" s="4"/>
      <c r="MAB847" s="4"/>
      <c r="MAC847" s="4"/>
      <c r="MAD847" s="4"/>
      <c r="MAE847" s="4"/>
      <c r="MAF847" s="4"/>
      <c r="MAG847" s="4"/>
      <c r="MAH847" s="4"/>
      <c r="MAI847" s="4"/>
      <c r="MAJ847" s="4"/>
      <c r="MAK847" s="4"/>
      <c r="MAL847" s="4"/>
      <c r="MAM847" s="4"/>
      <c r="MAN847" s="4"/>
      <c r="MAO847" s="4"/>
      <c r="MAP847" s="4"/>
      <c r="MAQ847" s="4"/>
      <c r="MAR847" s="4"/>
      <c r="MAS847" s="4"/>
      <c r="MAT847" s="4"/>
      <c r="MAU847" s="4"/>
      <c r="MAV847" s="4"/>
      <c r="MAW847" s="4"/>
      <c r="MAX847" s="4"/>
      <c r="MAY847" s="4"/>
      <c r="MAZ847" s="4"/>
      <c r="MBA847" s="4"/>
      <c r="MBB847" s="4"/>
      <c r="MBC847" s="4"/>
      <c r="MBD847" s="4"/>
      <c r="MBE847" s="4"/>
      <c r="MBF847" s="4"/>
      <c r="MBG847" s="4"/>
      <c r="MBH847" s="4"/>
      <c r="MBI847" s="4"/>
      <c r="MBJ847" s="4"/>
      <c r="MBK847" s="4"/>
      <c r="MBL847" s="4"/>
      <c r="MBM847" s="4"/>
      <c r="MBN847" s="4"/>
      <c r="MBO847" s="4"/>
      <c r="MBP847" s="4"/>
      <c r="MBQ847" s="4"/>
      <c r="MBR847" s="4"/>
      <c r="MBS847" s="4"/>
      <c r="MBT847" s="4"/>
      <c r="MBU847" s="4"/>
      <c r="MBV847" s="4"/>
      <c r="MBW847" s="4"/>
      <c r="MBX847" s="4"/>
      <c r="MBY847" s="4"/>
      <c r="MBZ847" s="4"/>
      <c r="MCA847" s="4"/>
      <c r="MCB847" s="4"/>
      <c r="MCC847" s="4"/>
      <c r="MCD847" s="4"/>
      <c r="MCE847" s="4"/>
      <c r="MCF847" s="4"/>
      <c r="MCG847" s="4"/>
      <c r="MCH847" s="4"/>
      <c r="MCI847" s="4"/>
      <c r="MCJ847" s="4"/>
      <c r="MCK847" s="4"/>
      <c r="MCL847" s="4"/>
      <c r="MCM847" s="4"/>
      <c r="MCN847" s="4"/>
      <c r="MCO847" s="4"/>
      <c r="MCP847" s="4"/>
      <c r="MCQ847" s="4"/>
      <c r="MCR847" s="4"/>
      <c r="MCS847" s="4"/>
      <c r="MCT847" s="4"/>
      <c r="MCU847" s="4"/>
      <c r="MCV847" s="4"/>
      <c r="MCW847" s="4"/>
      <c r="MCX847" s="4"/>
      <c r="MCY847" s="4"/>
      <c r="MCZ847" s="4"/>
      <c r="MDA847" s="4"/>
      <c r="MDB847" s="4"/>
      <c r="MDC847" s="4"/>
      <c r="MDD847" s="4"/>
      <c r="MDE847" s="4"/>
      <c r="MDF847" s="4"/>
      <c r="MDG847" s="4"/>
      <c r="MDH847" s="4"/>
      <c r="MDI847" s="4"/>
      <c r="MDJ847" s="4"/>
      <c r="MDK847" s="4"/>
      <c r="MDL847" s="4"/>
      <c r="MDM847" s="4"/>
      <c r="MDN847" s="4"/>
      <c r="MDO847" s="4"/>
      <c r="MDP847" s="4"/>
      <c r="MDQ847" s="4"/>
      <c r="MDR847" s="4"/>
      <c r="MDS847" s="4"/>
      <c r="MDT847" s="4"/>
      <c r="MDU847" s="4"/>
      <c r="MDV847" s="4"/>
      <c r="MDW847" s="4"/>
      <c r="MDX847" s="4"/>
      <c r="MDY847" s="4"/>
      <c r="MDZ847" s="4"/>
      <c r="MEA847" s="4"/>
      <c r="MEB847" s="4"/>
      <c r="MEC847" s="4"/>
      <c r="MED847" s="4"/>
      <c r="MEE847" s="4"/>
      <c r="MEF847" s="4"/>
      <c r="MEG847" s="4"/>
      <c r="MEH847" s="4"/>
      <c r="MEI847" s="4"/>
      <c r="MEJ847" s="4"/>
      <c r="MEK847" s="4"/>
      <c r="MEL847" s="4"/>
      <c r="MEM847" s="4"/>
      <c r="MEN847" s="4"/>
      <c r="MEO847" s="4"/>
      <c r="MEP847" s="4"/>
      <c r="MEQ847" s="4"/>
      <c r="MER847" s="4"/>
      <c r="MES847" s="4"/>
      <c r="MET847" s="4"/>
      <c r="MEU847" s="4"/>
      <c r="MEV847" s="4"/>
      <c r="MEW847" s="4"/>
      <c r="MEX847" s="4"/>
      <c r="MEY847" s="4"/>
      <c r="MEZ847" s="4"/>
      <c r="MFA847" s="4"/>
      <c r="MFB847" s="4"/>
      <c r="MFC847" s="4"/>
      <c r="MFD847" s="4"/>
      <c r="MFE847" s="4"/>
      <c r="MFF847" s="4"/>
      <c r="MFG847" s="4"/>
      <c r="MFH847" s="4"/>
      <c r="MFI847" s="4"/>
      <c r="MFJ847" s="4"/>
      <c r="MFK847" s="4"/>
      <c r="MFL847" s="4"/>
      <c r="MFM847" s="4"/>
      <c r="MFN847" s="4"/>
      <c r="MFO847" s="4"/>
      <c r="MFP847" s="4"/>
      <c r="MFQ847" s="4"/>
      <c r="MFR847" s="4"/>
      <c r="MFS847" s="4"/>
      <c r="MFT847" s="4"/>
      <c r="MFU847" s="4"/>
      <c r="MFV847" s="4"/>
      <c r="MFW847" s="4"/>
      <c r="MFX847" s="4"/>
      <c r="MFY847" s="4"/>
      <c r="MFZ847" s="4"/>
      <c r="MGA847" s="4"/>
      <c r="MGB847" s="4"/>
      <c r="MGC847" s="4"/>
      <c r="MGD847" s="4"/>
      <c r="MGE847" s="4"/>
      <c r="MGF847" s="4"/>
      <c r="MGG847" s="4"/>
      <c r="MGH847" s="4"/>
      <c r="MGI847" s="4"/>
      <c r="MGJ847" s="4"/>
      <c r="MGK847" s="4"/>
      <c r="MGL847" s="4"/>
      <c r="MGM847" s="4"/>
      <c r="MGN847" s="4"/>
      <c r="MGO847" s="4"/>
      <c r="MGP847" s="4"/>
      <c r="MGQ847" s="4"/>
      <c r="MGR847" s="4"/>
      <c r="MGS847" s="4"/>
      <c r="MGT847" s="4"/>
      <c r="MGU847" s="4"/>
      <c r="MGV847" s="4"/>
      <c r="MGW847" s="4"/>
      <c r="MGX847" s="4"/>
      <c r="MGY847" s="4"/>
      <c r="MGZ847" s="4"/>
      <c r="MHA847" s="4"/>
      <c r="MHB847" s="4"/>
      <c r="MHC847" s="4"/>
      <c r="MHD847" s="4"/>
      <c r="MHE847" s="4"/>
      <c r="MHF847" s="4"/>
      <c r="MHG847" s="4"/>
      <c r="MHH847" s="4"/>
      <c r="MHI847" s="4"/>
      <c r="MHJ847" s="4"/>
      <c r="MHK847" s="4"/>
      <c r="MHL847" s="4"/>
      <c r="MHM847" s="4"/>
      <c r="MHN847" s="4"/>
      <c r="MHO847" s="4"/>
      <c r="MHP847" s="4"/>
      <c r="MHQ847" s="4"/>
      <c r="MHR847" s="4"/>
      <c r="MHS847" s="4"/>
      <c r="MHT847" s="4"/>
      <c r="MHU847" s="4"/>
      <c r="MHV847" s="4"/>
      <c r="MHW847" s="4"/>
      <c r="MHX847" s="4"/>
      <c r="MHY847" s="4"/>
      <c r="MHZ847" s="4"/>
      <c r="MIA847" s="4"/>
      <c r="MIB847" s="4"/>
      <c r="MIC847" s="4"/>
      <c r="MID847" s="4"/>
      <c r="MIE847" s="4"/>
      <c r="MIF847" s="4"/>
      <c r="MIG847" s="4"/>
      <c r="MIH847" s="4"/>
      <c r="MII847" s="4"/>
      <c r="MIJ847" s="4"/>
      <c r="MIK847" s="4"/>
      <c r="MIL847" s="4"/>
      <c r="MIM847" s="4"/>
      <c r="MIN847" s="4"/>
      <c r="MIO847" s="4"/>
      <c r="MIP847" s="4"/>
      <c r="MIQ847" s="4"/>
      <c r="MIR847" s="4"/>
      <c r="MIS847" s="4"/>
      <c r="MIT847" s="4"/>
      <c r="MIU847" s="4"/>
      <c r="MIV847" s="4"/>
      <c r="MIW847" s="4"/>
      <c r="MIX847" s="4"/>
      <c r="MIY847" s="4"/>
      <c r="MIZ847" s="4"/>
      <c r="MJA847" s="4"/>
      <c r="MJB847" s="4"/>
      <c r="MJC847" s="4"/>
      <c r="MJD847" s="4"/>
      <c r="MJE847" s="4"/>
      <c r="MJF847" s="4"/>
      <c r="MJG847" s="4"/>
      <c r="MJH847" s="4"/>
      <c r="MJI847" s="4"/>
      <c r="MJJ847" s="4"/>
      <c r="MJK847" s="4"/>
      <c r="MJL847" s="4"/>
      <c r="MJM847" s="4"/>
      <c r="MJN847" s="4"/>
      <c r="MJO847" s="4"/>
      <c r="MJP847" s="4"/>
      <c r="MJQ847" s="4"/>
      <c r="MJR847" s="4"/>
      <c r="MJS847" s="4"/>
      <c r="MJT847" s="4"/>
      <c r="MJU847" s="4"/>
      <c r="MJV847" s="4"/>
      <c r="MJW847" s="4"/>
      <c r="MJX847" s="4"/>
      <c r="MJY847" s="4"/>
      <c r="MJZ847" s="4"/>
      <c r="MKA847" s="4"/>
      <c r="MKB847" s="4"/>
      <c r="MKC847" s="4"/>
      <c r="MKD847" s="4"/>
      <c r="MKE847" s="4"/>
      <c r="MKF847" s="4"/>
      <c r="MKG847" s="4"/>
      <c r="MKH847" s="4"/>
      <c r="MKI847" s="4"/>
      <c r="MKJ847" s="4"/>
      <c r="MKK847" s="4"/>
      <c r="MKL847" s="4"/>
      <c r="MKM847" s="4"/>
      <c r="MKN847" s="4"/>
      <c r="MKO847" s="4"/>
      <c r="MKP847" s="4"/>
      <c r="MKQ847" s="4"/>
      <c r="MKR847" s="4"/>
      <c r="MKS847" s="4"/>
      <c r="MKT847" s="4"/>
      <c r="MKU847" s="4"/>
      <c r="MKV847" s="4"/>
      <c r="MKW847" s="4"/>
      <c r="MKX847" s="4"/>
      <c r="MKY847" s="4"/>
      <c r="MKZ847" s="4"/>
      <c r="MLA847" s="4"/>
      <c r="MLB847" s="4"/>
      <c r="MLC847" s="4"/>
      <c r="MLD847" s="4"/>
      <c r="MLE847" s="4"/>
      <c r="MLF847" s="4"/>
      <c r="MLG847" s="4"/>
      <c r="MLH847" s="4"/>
      <c r="MLI847" s="4"/>
      <c r="MLJ847" s="4"/>
      <c r="MLK847" s="4"/>
      <c r="MLL847" s="4"/>
      <c r="MLM847" s="4"/>
      <c r="MLN847" s="4"/>
      <c r="MLO847" s="4"/>
      <c r="MLP847" s="4"/>
      <c r="MLQ847" s="4"/>
      <c r="MLR847" s="4"/>
      <c r="MLS847" s="4"/>
      <c r="MLT847" s="4"/>
      <c r="MLU847" s="4"/>
      <c r="MLV847" s="4"/>
      <c r="MLW847" s="4"/>
      <c r="MLX847" s="4"/>
      <c r="MLY847" s="4"/>
      <c r="MLZ847" s="4"/>
      <c r="MMA847" s="4"/>
      <c r="MMB847" s="4"/>
      <c r="MMC847" s="4"/>
      <c r="MMD847" s="4"/>
      <c r="MME847" s="4"/>
      <c r="MMF847" s="4"/>
      <c r="MMG847" s="4"/>
      <c r="MMH847" s="4"/>
      <c r="MMI847" s="4"/>
      <c r="MMJ847" s="4"/>
      <c r="MMK847" s="4"/>
      <c r="MML847" s="4"/>
      <c r="MMM847" s="4"/>
      <c r="MMN847" s="4"/>
      <c r="MMO847" s="4"/>
      <c r="MMP847" s="4"/>
      <c r="MMQ847" s="4"/>
      <c r="MMR847" s="4"/>
      <c r="MMS847" s="4"/>
      <c r="MMT847" s="4"/>
      <c r="MMU847" s="4"/>
      <c r="MMV847" s="4"/>
      <c r="MMW847" s="4"/>
      <c r="MMX847" s="4"/>
      <c r="MMY847" s="4"/>
      <c r="MMZ847" s="4"/>
      <c r="MNA847" s="4"/>
      <c r="MNB847" s="4"/>
      <c r="MNC847" s="4"/>
      <c r="MND847" s="4"/>
      <c r="MNE847" s="4"/>
      <c r="MNF847" s="4"/>
      <c r="MNG847" s="4"/>
      <c r="MNH847" s="4"/>
      <c r="MNI847" s="4"/>
      <c r="MNJ847" s="4"/>
      <c r="MNK847" s="4"/>
      <c r="MNL847" s="4"/>
      <c r="MNM847" s="4"/>
      <c r="MNN847" s="4"/>
      <c r="MNO847" s="4"/>
      <c r="MNP847" s="4"/>
      <c r="MNQ847" s="4"/>
      <c r="MNR847" s="4"/>
      <c r="MNS847" s="4"/>
      <c r="MNT847" s="4"/>
      <c r="MNU847" s="4"/>
      <c r="MNV847" s="4"/>
      <c r="MNW847" s="4"/>
      <c r="MNX847" s="4"/>
      <c r="MNY847" s="4"/>
      <c r="MNZ847" s="4"/>
      <c r="MOA847" s="4"/>
      <c r="MOB847" s="4"/>
      <c r="MOC847" s="4"/>
      <c r="MOD847" s="4"/>
      <c r="MOE847" s="4"/>
      <c r="MOF847" s="4"/>
      <c r="MOG847" s="4"/>
      <c r="MOH847" s="4"/>
      <c r="MOI847" s="4"/>
      <c r="MOJ847" s="4"/>
      <c r="MOK847" s="4"/>
      <c r="MOL847" s="4"/>
      <c r="MOM847" s="4"/>
      <c r="MON847" s="4"/>
      <c r="MOO847" s="4"/>
      <c r="MOP847" s="4"/>
      <c r="MOQ847" s="4"/>
      <c r="MOR847" s="4"/>
      <c r="MOS847" s="4"/>
      <c r="MOT847" s="4"/>
      <c r="MOU847" s="4"/>
      <c r="MOV847" s="4"/>
      <c r="MOW847" s="4"/>
      <c r="MOX847" s="4"/>
      <c r="MOY847" s="4"/>
      <c r="MOZ847" s="4"/>
      <c r="MPA847" s="4"/>
      <c r="MPB847" s="4"/>
      <c r="MPC847" s="4"/>
      <c r="MPD847" s="4"/>
      <c r="MPE847" s="4"/>
      <c r="MPF847" s="4"/>
      <c r="MPG847" s="4"/>
      <c r="MPH847" s="4"/>
      <c r="MPI847" s="4"/>
      <c r="MPJ847" s="4"/>
      <c r="MPK847" s="4"/>
      <c r="MPL847" s="4"/>
      <c r="MPM847" s="4"/>
      <c r="MPN847" s="4"/>
      <c r="MPO847" s="4"/>
      <c r="MPP847" s="4"/>
      <c r="MPQ847" s="4"/>
      <c r="MPR847" s="4"/>
      <c r="MPS847" s="4"/>
      <c r="MPT847" s="4"/>
      <c r="MPU847" s="4"/>
      <c r="MPV847" s="4"/>
      <c r="MPW847" s="4"/>
      <c r="MPX847" s="4"/>
      <c r="MPY847" s="4"/>
      <c r="MPZ847" s="4"/>
      <c r="MQA847" s="4"/>
      <c r="MQB847" s="4"/>
      <c r="MQC847" s="4"/>
      <c r="MQD847" s="4"/>
      <c r="MQE847" s="4"/>
      <c r="MQF847" s="4"/>
      <c r="MQG847" s="4"/>
      <c r="MQH847" s="4"/>
      <c r="MQI847" s="4"/>
      <c r="MQJ847" s="4"/>
      <c r="MQK847" s="4"/>
      <c r="MQL847" s="4"/>
      <c r="MQM847" s="4"/>
      <c r="MQN847" s="4"/>
      <c r="MQO847" s="4"/>
      <c r="MQP847" s="4"/>
      <c r="MQQ847" s="4"/>
      <c r="MQR847" s="4"/>
      <c r="MQS847" s="4"/>
      <c r="MQT847" s="4"/>
      <c r="MQU847" s="4"/>
      <c r="MQV847" s="4"/>
      <c r="MQW847" s="4"/>
      <c r="MQX847" s="4"/>
      <c r="MQY847" s="4"/>
      <c r="MQZ847" s="4"/>
      <c r="MRA847" s="4"/>
      <c r="MRB847" s="4"/>
      <c r="MRC847" s="4"/>
      <c r="MRD847" s="4"/>
      <c r="MRE847" s="4"/>
      <c r="MRF847" s="4"/>
      <c r="MRG847" s="4"/>
      <c r="MRH847" s="4"/>
      <c r="MRI847" s="4"/>
      <c r="MRJ847" s="4"/>
      <c r="MRK847" s="4"/>
      <c r="MRL847" s="4"/>
      <c r="MRM847" s="4"/>
      <c r="MRN847" s="4"/>
      <c r="MRO847" s="4"/>
      <c r="MRP847" s="4"/>
      <c r="MRQ847" s="4"/>
      <c r="MRR847" s="4"/>
      <c r="MRS847" s="4"/>
      <c r="MRT847" s="4"/>
      <c r="MRU847" s="4"/>
      <c r="MRV847" s="4"/>
      <c r="MRW847" s="4"/>
      <c r="MRX847" s="4"/>
      <c r="MRY847" s="4"/>
      <c r="MRZ847" s="4"/>
      <c r="MSA847" s="4"/>
      <c r="MSB847" s="4"/>
      <c r="MSC847" s="4"/>
      <c r="MSD847" s="4"/>
      <c r="MSE847" s="4"/>
      <c r="MSF847" s="4"/>
      <c r="MSG847" s="4"/>
      <c r="MSH847" s="4"/>
      <c r="MSI847" s="4"/>
      <c r="MSJ847" s="4"/>
      <c r="MSK847" s="4"/>
      <c r="MSL847" s="4"/>
      <c r="MSM847" s="4"/>
      <c r="MSN847" s="4"/>
      <c r="MSO847" s="4"/>
      <c r="MSP847" s="4"/>
      <c r="MSQ847" s="4"/>
      <c r="MSR847" s="4"/>
      <c r="MSS847" s="4"/>
      <c r="MST847" s="4"/>
      <c r="MSU847" s="4"/>
      <c r="MSV847" s="4"/>
      <c r="MSW847" s="4"/>
      <c r="MSX847" s="4"/>
      <c r="MSY847" s="4"/>
      <c r="MSZ847" s="4"/>
      <c r="MTA847" s="4"/>
      <c r="MTB847" s="4"/>
      <c r="MTC847" s="4"/>
      <c r="MTD847" s="4"/>
      <c r="MTE847" s="4"/>
      <c r="MTF847" s="4"/>
      <c r="MTG847" s="4"/>
      <c r="MTH847" s="4"/>
      <c r="MTI847" s="4"/>
      <c r="MTJ847" s="4"/>
      <c r="MTK847" s="4"/>
      <c r="MTL847" s="4"/>
      <c r="MTM847" s="4"/>
      <c r="MTN847" s="4"/>
      <c r="MTO847" s="4"/>
      <c r="MTP847" s="4"/>
      <c r="MTQ847" s="4"/>
      <c r="MTR847" s="4"/>
      <c r="MTS847" s="4"/>
      <c r="MTT847" s="4"/>
      <c r="MTU847" s="4"/>
      <c r="MTV847" s="4"/>
      <c r="MTW847" s="4"/>
      <c r="MTX847" s="4"/>
      <c r="MTY847" s="4"/>
      <c r="MTZ847" s="4"/>
      <c r="MUA847" s="4"/>
      <c r="MUB847" s="4"/>
      <c r="MUC847" s="4"/>
      <c r="MUD847" s="4"/>
      <c r="MUE847" s="4"/>
      <c r="MUF847" s="4"/>
      <c r="MUG847" s="4"/>
      <c r="MUH847" s="4"/>
      <c r="MUI847" s="4"/>
      <c r="MUJ847" s="4"/>
      <c r="MUK847" s="4"/>
      <c r="MUL847" s="4"/>
      <c r="MUM847" s="4"/>
      <c r="MUN847" s="4"/>
      <c r="MUO847" s="4"/>
      <c r="MUP847" s="4"/>
      <c r="MUQ847" s="4"/>
      <c r="MUR847" s="4"/>
      <c r="MUS847" s="4"/>
      <c r="MUT847" s="4"/>
      <c r="MUU847" s="4"/>
      <c r="MUV847" s="4"/>
      <c r="MUW847" s="4"/>
      <c r="MUX847" s="4"/>
      <c r="MUY847" s="4"/>
      <c r="MUZ847" s="4"/>
      <c r="MVA847" s="4"/>
      <c r="MVB847" s="4"/>
      <c r="MVC847" s="4"/>
      <c r="MVD847" s="4"/>
      <c r="MVE847" s="4"/>
      <c r="MVF847" s="4"/>
      <c r="MVG847" s="4"/>
      <c r="MVH847" s="4"/>
      <c r="MVI847" s="4"/>
      <c r="MVJ847" s="4"/>
      <c r="MVK847" s="4"/>
      <c r="MVL847" s="4"/>
      <c r="MVM847" s="4"/>
      <c r="MVN847" s="4"/>
      <c r="MVO847" s="4"/>
      <c r="MVP847" s="4"/>
      <c r="MVQ847" s="4"/>
      <c r="MVR847" s="4"/>
      <c r="MVS847" s="4"/>
      <c r="MVT847" s="4"/>
      <c r="MVU847" s="4"/>
      <c r="MVV847" s="4"/>
      <c r="MVW847" s="4"/>
      <c r="MVX847" s="4"/>
      <c r="MVY847" s="4"/>
      <c r="MVZ847" s="4"/>
      <c r="MWA847" s="4"/>
      <c r="MWB847" s="4"/>
      <c r="MWC847" s="4"/>
      <c r="MWD847" s="4"/>
      <c r="MWE847" s="4"/>
      <c r="MWF847" s="4"/>
      <c r="MWG847" s="4"/>
      <c r="MWH847" s="4"/>
      <c r="MWI847" s="4"/>
      <c r="MWJ847" s="4"/>
      <c r="MWK847" s="4"/>
      <c r="MWL847" s="4"/>
      <c r="MWM847" s="4"/>
      <c r="MWN847" s="4"/>
      <c r="MWO847" s="4"/>
      <c r="MWP847" s="4"/>
      <c r="MWQ847" s="4"/>
      <c r="MWR847" s="4"/>
      <c r="MWS847" s="4"/>
      <c r="MWT847" s="4"/>
      <c r="MWU847" s="4"/>
      <c r="MWV847" s="4"/>
      <c r="MWW847" s="4"/>
      <c r="MWX847" s="4"/>
      <c r="MWY847" s="4"/>
      <c r="MWZ847" s="4"/>
      <c r="MXA847" s="4"/>
      <c r="MXB847" s="4"/>
      <c r="MXC847" s="4"/>
      <c r="MXD847" s="4"/>
      <c r="MXE847" s="4"/>
      <c r="MXF847" s="4"/>
      <c r="MXG847" s="4"/>
      <c r="MXH847" s="4"/>
      <c r="MXI847" s="4"/>
      <c r="MXJ847" s="4"/>
      <c r="MXK847" s="4"/>
      <c r="MXL847" s="4"/>
      <c r="MXM847" s="4"/>
      <c r="MXN847" s="4"/>
      <c r="MXO847" s="4"/>
      <c r="MXP847" s="4"/>
      <c r="MXQ847" s="4"/>
      <c r="MXR847" s="4"/>
      <c r="MXS847" s="4"/>
      <c r="MXT847" s="4"/>
      <c r="MXU847" s="4"/>
      <c r="MXV847" s="4"/>
      <c r="MXW847" s="4"/>
      <c r="MXX847" s="4"/>
      <c r="MXY847" s="4"/>
      <c r="MXZ847" s="4"/>
      <c r="MYA847" s="4"/>
      <c r="MYB847" s="4"/>
      <c r="MYC847" s="4"/>
      <c r="MYD847" s="4"/>
      <c r="MYE847" s="4"/>
      <c r="MYF847" s="4"/>
      <c r="MYG847" s="4"/>
      <c r="MYH847" s="4"/>
      <c r="MYI847" s="4"/>
      <c r="MYJ847" s="4"/>
      <c r="MYK847" s="4"/>
      <c r="MYL847" s="4"/>
      <c r="MYM847" s="4"/>
      <c r="MYN847" s="4"/>
      <c r="MYO847" s="4"/>
      <c r="MYP847" s="4"/>
      <c r="MYQ847" s="4"/>
      <c r="MYR847" s="4"/>
      <c r="MYS847" s="4"/>
      <c r="MYT847" s="4"/>
      <c r="MYU847" s="4"/>
      <c r="MYV847" s="4"/>
      <c r="MYW847" s="4"/>
      <c r="MYX847" s="4"/>
      <c r="MYY847" s="4"/>
      <c r="MYZ847" s="4"/>
      <c r="MZA847" s="4"/>
      <c r="MZB847" s="4"/>
      <c r="MZC847" s="4"/>
      <c r="MZD847" s="4"/>
      <c r="MZE847" s="4"/>
      <c r="MZF847" s="4"/>
      <c r="MZG847" s="4"/>
      <c r="MZH847" s="4"/>
      <c r="MZI847" s="4"/>
      <c r="MZJ847" s="4"/>
      <c r="MZK847" s="4"/>
      <c r="MZL847" s="4"/>
      <c r="MZM847" s="4"/>
      <c r="MZN847" s="4"/>
      <c r="MZO847" s="4"/>
      <c r="MZP847" s="4"/>
      <c r="MZQ847" s="4"/>
      <c r="MZR847" s="4"/>
      <c r="MZS847" s="4"/>
      <c r="MZT847" s="4"/>
      <c r="MZU847" s="4"/>
      <c r="MZV847" s="4"/>
      <c r="MZW847" s="4"/>
      <c r="MZX847" s="4"/>
      <c r="MZY847" s="4"/>
      <c r="MZZ847" s="4"/>
      <c r="NAA847" s="4"/>
      <c r="NAB847" s="4"/>
      <c r="NAC847" s="4"/>
      <c r="NAD847" s="4"/>
      <c r="NAE847" s="4"/>
      <c r="NAF847" s="4"/>
      <c r="NAG847" s="4"/>
      <c r="NAH847" s="4"/>
      <c r="NAI847" s="4"/>
      <c r="NAJ847" s="4"/>
      <c r="NAK847" s="4"/>
      <c r="NAL847" s="4"/>
      <c r="NAM847" s="4"/>
      <c r="NAN847" s="4"/>
      <c r="NAO847" s="4"/>
      <c r="NAP847" s="4"/>
      <c r="NAQ847" s="4"/>
      <c r="NAR847" s="4"/>
      <c r="NAS847" s="4"/>
      <c r="NAT847" s="4"/>
      <c r="NAU847" s="4"/>
      <c r="NAV847" s="4"/>
      <c r="NAW847" s="4"/>
      <c r="NAX847" s="4"/>
      <c r="NAY847" s="4"/>
      <c r="NAZ847" s="4"/>
      <c r="NBA847" s="4"/>
      <c r="NBB847" s="4"/>
      <c r="NBC847" s="4"/>
      <c r="NBD847" s="4"/>
      <c r="NBE847" s="4"/>
      <c r="NBF847" s="4"/>
      <c r="NBG847" s="4"/>
      <c r="NBH847" s="4"/>
      <c r="NBI847" s="4"/>
      <c r="NBJ847" s="4"/>
      <c r="NBK847" s="4"/>
      <c r="NBL847" s="4"/>
      <c r="NBM847" s="4"/>
      <c r="NBN847" s="4"/>
      <c r="NBO847" s="4"/>
      <c r="NBP847" s="4"/>
      <c r="NBQ847" s="4"/>
      <c r="NBR847" s="4"/>
      <c r="NBS847" s="4"/>
      <c r="NBT847" s="4"/>
      <c r="NBU847" s="4"/>
      <c r="NBV847" s="4"/>
      <c r="NBW847" s="4"/>
      <c r="NBX847" s="4"/>
      <c r="NBY847" s="4"/>
      <c r="NBZ847" s="4"/>
      <c r="NCA847" s="4"/>
      <c r="NCB847" s="4"/>
      <c r="NCC847" s="4"/>
      <c r="NCD847" s="4"/>
      <c r="NCE847" s="4"/>
      <c r="NCF847" s="4"/>
      <c r="NCG847" s="4"/>
      <c r="NCH847" s="4"/>
      <c r="NCI847" s="4"/>
      <c r="NCJ847" s="4"/>
      <c r="NCK847" s="4"/>
      <c r="NCL847" s="4"/>
      <c r="NCM847" s="4"/>
      <c r="NCN847" s="4"/>
      <c r="NCO847" s="4"/>
      <c r="NCP847" s="4"/>
      <c r="NCQ847" s="4"/>
      <c r="NCR847" s="4"/>
      <c r="NCS847" s="4"/>
      <c r="NCT847" s="4"/>
      <c r="NCU847" s="4"/>
      <c r="NCV847" s="4"/>
      <c r="NCW847" s="4"/>
      <c r="NCX847" s="4"/>
      <c r="NCY847" s="4"/>
      <c r="NCZ847" s="4"/>
      <c r="NDA847" s="4"/>
      <c r="NDB847" s="4"/>
      <c r="NDC847" s="4"/>
      <c r="NDD847" s="4"/>
      <c r="NDE847" s="4"/>
      <c r="NDF847" s="4"/>
      <c r="NDG847" s="4"/>
      <c r="NDH847" s="4"/>
      <c r="NDI847" s="4"/>
      <c r="NDJ847" s="4"/>
      <c r="NDK847" s="4"/>
      <c r="NDL847" s="4"/>
      <c r="NDM847" s="4"/>
      <c r="NDN847" s="4"/>
      <c r="NDO847" s="4"/>
      <c r="NDP847" s="4"/>
      <c r="NDQ847" s="4"/>
      <c r="NDR847" s="4"/>
      <c r="NDS847" s="4"/>
      <c r="NDT847" s="4"/>
      <c r="NDU847" s="4"/>
      <c r="NDV847" s="4"/>
      <c r="NDW847" s="4"/>
      <c r="NDX847" s="4"/>
      <c r="NDY847" s="4"/>
      <c r="NDZ847" s="4"/>
      <c r="NEA847" s="4"/>
      <c r="NEB847" s="4"/>
      <c r="NEC847" s="4"/>
      <c r="NED847" s="4"/>
      <c r="NEE847" s="4"/>
      <c r="NEF847" s="4"/>
      <c r="NEG847" s="4"/>
      <c r="NEH847" s="4"/>
      <c r="NEI847" s="4"/>
      <c r="NEJ847" s="4"/>
      <c r="NEK847" s="4"/>
      <c r="NEL847" s="4"/>
      <c r="NEM847" s="4"/>
      <c r="NEN847" s="4"/>
      <c r="NEO847" s="4"/>
      <c r="NEP847" s="4"/>
      <c r="NEQ847" s="4"/>
      <c r="NER847" s="4"/>
      <c r="NES847" s="4"/>
      <c r="NET847" s="4"/>
      <c r="NEU847" s="4"/>
      <c r="NEV847" s="4"/>
      <c r="NEW847" s="4"/>
      <c r="NEX847" s="4"/>
      <c r="NEY847" s="4"/>
      <c r="NEZ847" s="4"/>
      <c r="NFA847" s="4"/>
      <c r="NFB847" s="4"/>
      <c r="NFC847" s="4"/>
      <c r="NFD847" s="4"/>
      <c r="NFE847" s="4"/>
      <c r="NFF847" s="4"/>
      <c r="NFG847" s="4"/>
      <c r="NFH847" s="4"/>
      <c r="NFI847" s="4"/>
      <c r="NFJ847" s="4"/>
      <c r="NFK847" s="4"/>
      <c r="NFL847" s="4"/>
      <c r="NFM847" s="4"/>
      <c r="NFN847" s="4"/>
      <c r="NFO847" s="4"/>
      <c r="NFP847" s="4"/>
      <c r="NFQ847" s="4"/>
      <c r="NFR847" s="4"/>
      <c r="NFS847" s="4"/>
      <c r="NFT847" s="4"/>
      <c r="NFU847" s="4"/>
      <c r="NFV847" s="4"/>
      <c r="NFW847" s="4"/>
      <c r="NFX847" s="4"/>
      <c r="NFY847" s="4"/>
      <c r="NFZ847" s="4"/>
      <c r="NGA847" s="4"/>
      <c r="NGB847" s="4"/>
      <c r="NGC847" s="4"/>
      <c r="NGD847" s="4"/>
      <c r="NGE847" s="4"/>
      <c r="NGF847" s="4"/>
      <c r="NGG847" s="4"/>
      <c r="NGH847" s="4"/>
      <c r="NGI847" s="4"/>
      <c r="NGJ847" s="4"/>
      <c r="NGK847" s="4"/>
      <c r="NGL847" s="4"/>
      <c r="NGM847" s="4"/>
      <c r="NGN847" s="4"/>
      <c r="NGO847" s="4"/>
      <c r="NGP847" s="4"/>
      <c r="NGQ847" s="4"/>
      <c r="NGR847" s="4"/>
      <c r="NGS847" s="4"/>
      <c r="NGT847" s="4"/>
      <c r="NGU847" s="4"/>
      <c r="NGV847" s="4"/>
      <c r="NGW847" s="4"/>
      <c r="NGX847" s="4"/>
      <c r="NGY847" s="4"/>
      <c r="NGZ847" s="4"/>
      <c r="NHA847" s="4"/>
      <c r="NHB847" s="4"/>
      <c r="NHC847" s="4"/>
      <c r="NHD847" s="4"/>
      <c r="NHE847" s="4"/>
      <c r="NHF847" s="4"/>
      <c r="NHG847" s="4"/>
      <c r="NHH847" s="4"/>
      <c r="NHI847" s="4"/>
      <c r="NHJ847" s="4"/>
      <c r="NHK847" s="4"/>
      <c r="NHL847" s="4"/>
      <c r="NHM847" s="4"/>
      <c r="NHN847" s="4"/>
      <c r="NHO847" s="4"/>
      <c r="NHP847" s="4"/>
      <c r="NHQ847" s="4"/>
      <c r="NHR847" s="4"/>
      <c r="NHS847" s="4"/>
      <c r="NHT847" s="4"/>
      <c r="NHU847" s="4"/>
      <c r="NHV847" s="4"/>
      <c r="NHW847" s="4"/>
      <c r="NHX847" s="4"/>
      <c r="NHY847" s="4"/>
      <c r="NHZ847" s="4"/>
      <c r="NIA847" s="4"/>
      <c r="NIB847" s="4"/>
      <c r="NIC847" s="4"/>
      <c r="NID847" s="4"/>
      <c r="NIE847" s="4"/>
      <c r="NIF847" s="4"/>
      <c r="NIG847" s="4"/>
      <c r="NIH847" s="4"/>
      <c r="NII847" s="4"/>
      <c r="NIJ847" s="4"/>
      <c r="NIK847" s="4"/>
      <c r="NIL847" s="4"/>
      <c r="NIM847" s="4"/>
      <c r="NIN847" s="4"/>
      <c r="NIO847" s="4"/>
      <c r="NIP847" s="4"/>
      <c r="NIQ847" s="4"/>
      <c r="NIR847" s="4"/>
      <c r="NIS847" s="4"/>
      <c r="NIT847" s="4"/>
      <c r="NIU847" s="4"/>
      <c r="NIV847" s="4"/>
      <c r="NIW847" s="4"/>
      <c r="NIX847" s="4"/>
      <c r="NIY847" s="4"/>
      <c r="NIZ847" s="4"/>
      <c r="NJA847" s="4"/>
      <c r="NJB847" s="4"/>
      <c r="NJC847" s="4"/>
      <c r="NJD847" s="4"/>
      <c r="NJE847" s="4"/>
      <c r="NJF847" s="4"/>
      <c r="NJG847" s="4"/>
      <c r="NJH847" s="4"/>
      <c r="NJI847" s="4"/>
      <c r="NJJ847" s="4"/>
      <c r="NJK847" s="4"/>
      <c r="NJL847" s="4"/>
      <c r="NJM847" s="4"/>
      <c r="NJN847" s="4"/>
      <c r="NJO847" s="4"/>
      <c r="NJP847" s="4"/>
      <c r="NJQ847" s="4"/>
      <c r="NJR847" s="4"/>
      <c r="NJS847" s="4"/>
      <c r="NJT847" s="4"/>
      <c r="NJU847" s="4"/>
      <c r="NJV847" s="4"/>
      <c r="NJW847" s="4"/>
      <c r="NJX847" s="4"/>
      <c r="NJY847" s="4"/>
      <c r="NJZ847" s="4"/>
      <c r="NKA847" s="4"/>
      <c r="NKB847" s="4"/>
      <c r="NKC847" s="4"/>
      <c r="NKD847" s="4"/>
      <c r="NKE847" s="4"/>
      <c r="NKF847" s="4"/>
      <c r="NKG847" s="4"/>
      <c r="NKH847" s="4"/>
      <c r="NKI847" s="4"/>
      <c r="NKJ847" s="4"/>
      <c r="NKK847" s="4"/>
      <c r="NKL847" s="4"/>
      <c r="NKM847" s="4"/>
      <c r="NKN847" s="4"/>
      <c r="NKO847" s="4"/>
      <c r="NKP847" s="4"/>
      <c r="NKQ847" s="4"/>
      <c r="NKR847" s="4"/>
      <c r="NKS847" s="4"/>
      <c r="NKT847" s="4"/>
      <c r="NKU847" s="4"/>
      <c r="NKV847" s="4"/>
      <c r="NKW847" s="4"/>
      <c r="NKX847" s="4"/>
      <c r="NKY847" s="4"/>
      <c r="NKZ847" s="4"/>
      <c r="NLA847" s="4"/>
      <c r="NLB847" s="4"/>
      <c r="NLC847" s="4"/>
      <c r="NLD847" s="4"/>
      <c r="NLE847" s="4"/>
      <c r="NLF847" s="4"/>
      <c r="NLG847" s="4"/>
      <c r="NLH847" s="4"/>
      <c r="NLI847" s="4"/>
      <c r="NLJ847" s="4"/>
      <c r="NLK847" s="4"/>
      <c r="NLL847" s="4"/>
      <c r="NLM847" s="4"/>
      <c r="NLN847" s="4"/>
      <c r="NLO847" s="4"/>
      <c r="NLP847" s="4"/>
      <c r="NLQ847" s="4"/>
      <c r="NLR847" s="4"/>
      <c r="NLS847" s="4"/>
      <c r="NLT847" s="4"/>
      <c r="NLU847" s="4"/>
      <c r="NLV847" s="4"/>
      <c r="NLW847" s="4"/>
      <c r="NLX847" s="4"/>
      <c r="NLY847" s="4"/>
      <c r="NLZ847" s="4"/>
      <c r="NMA847" s="4"/>
      <c r="NMB847" s="4"/>
      <c r="NMC847" s="4"/>
      <c r="NMD847" s="4"/>
      <c r="NME847" s="4"/>
      <c r="NMF847" s="4"/>
      <c r="NMG847" s="4"/>
      <c r="NMH847" s="4"/>
      <c r="NMI847" s="4"/>
      <c r="NMJ847" s="4"/>
      <c r="NMK847" s="4"/>
      <c r="NML847" s="4"/>
      <c r="NMM847" s="4"/>
      <c r="NMN847" s="4"/>
      <c r="NMO847" s="4"/>
      <c r="NMP847" s="4"/>
      <c r="NMQ847" s="4"/>
      <c r="NMR847" s="4"/>
      <c r="NMS847" s="4"/>
      <c r="NMT847" s="4"/>
      <c r="NMU847" s="4"/>
      <c r="NMV847" s="4"/>
      <c r="NMW847" s="4"/>
      <c r="NMX847" s="4"/>
      <c r="NMY847" s="4"/>
      <c r="NMZ847" s="4"/>
      <c r="NNA847" s="4"/>
      <c r="NNB847" s="4"/>
      <c r="NNC847" s="4"/>
      <c r="NND847" s="4"/>
      <c r="NNE847" s="4"/>
      <c r="NNF847" s="4"/>
      <c r="NNG847" s="4"/>
      <c r="NNH847" s="4"/>
      <c r="NNI847" s="4"/>
      <c r="NNJ847" s="4"/>
      <c r="NNK847" s="4"/>
      <c r="NNL847" s="4"/>
      <c r="NNM847" s="4"/>
      <c r="NNN847" s="4"/>
      <c r="NNO847" s="4"/>
      <c r="NNP847" s="4"/>
      <c r="NNQ847" s="4"/>
      <c r="NNR847" s="4"/>
      <c r="NNS847" s="4"/>
      <c r="NNT847" s="4"/>
      <c r="NNU847" s="4"/>
      <c r="NNV847" s="4"/>
      <c r="NNW847" s="4"/>
      <c r="NNX847" s="4"/>
      <c r="NNY847" s="4"/>
      <c r="NNZ847" s="4"/>
      <c r="NOA847" s="4"/>
      <c r="NOB847" s="4"/>
      <c r="NOC847" s="4"/>
      <c r="NOD847" s="4"/>
      <c r="NOE847" s="4"/>
      <c r="NOF847" s="4"/>
      <c r="NOG847" s="4"/>
      <c r="NOH847" s="4"/>
      <c r="NOI847" s="4"/>
      <c r="NOJ847" s="4"/>
      <c r="NOK847" s="4"/>
      <c r="NOL847" s="4"/>
      <c r="NOM847" s="4"/>
      <c r="NON847" s="4"/>
      <c r="NOO847" s="4"/>
      <c r="NOP847" s="4"/>
      <c r="NOQ847" s="4"/>
      <c r="NOR847" s="4"/>
      <c r="NOS847" s="4"/>
      <c r="NOT847" s="4"/>
      <c r="NOU847" s="4"/>
      <c r="NOV847" s="4"/>
      <c r="NOW847" s="4"/>
      <c r="NOX847" s="4"/>
      <c r="NOY847" s="4"/>
      <c r="NOZ847" s="4"/>
      <c r="NPA847" s="4"/>
      <c r="NPB847" s="4"/>
      <c r="NPC847" s="4"/>
      <c r="NPD847" s="4"/>
      <c r="NPE847" s="4"/>
      <c r="NPF847" s="4"/>
      <c r="NPG847" s="4"/>
      <c r="NPH847" s="4"/>
      <c r="NPI847" s="4"/>
      <c r="NPJ847" s="4"/>
      <c r="NPK847" s="4"/>
      <c r="NPL847" s="4"/>
      <c r="NPM847" s="4"/>
      <c r="NPN847" s="4"/>
      <c r="NPO847" s="4"/>
      <c r="NPP847" s="4"/>
      <c r="NPQ847" s="4"/>
      <c r="NPR847" s="4"/>
      <c r="NPS847" s="4"/>
      <c r="NPT847" s="4"/>
      <c r="NPU847" s="4"/>
      <c r="NPV847" s="4"/>
      <c r="NPW847" s="4"/>
      <c r="NPX847" s="4"/>
      <c r="NPY847" s="4"/>
      <c r="NPZ847" s="4"/>
      <c r="NQA847" s="4"/>
      <c r="NQB847" s="4"/>
      <c r="NQC847" s="4"/>
      <c r="NQD847" s="4"/>
      <c r="NQE847" s="4"/>
      <c r="NQF847" s="4"/>
      <c r="NQG847" s="4"/>
      <c r="NQH847" s="4"/>
      <c r="NQI847" s="4"/>
      <c r="NQJ847" s="4"/>
      <c r="NQK847" s="4"/>
      <c r="NQL847" s="4"/>
      <c r="NQM847" s="4"/>
      <c r="NQN847" s="4"/>
      <c r="NQO847" s="4"/>
      <c r="NQP847" s="4"/>
      <c r="NQQ847" s="4"/>
      <c r="NQR847" s="4"/>
      <c r="NQS847" s="4"/>
      <c r="NQT847" s="4"/>
      <c r="NQU847" s="4"/>
      <c r="NQV847" s="4"/>
      <c r="NQW847" s="4"/>
      <c r="NQX847" s="4"/>
      <c r="NQY847" s="4"/>
      <c r="NQZ847" s="4"/>
      <c r="NRA847" s="4"/>
      <c r="NRB847" s="4"/>
      <c r="NRC847" s="4"/>
      <c r="NRD847" s="4"/>
      <c r="NRE847" s="4"/>
      <c r="NRF847" s="4"/>
      <c r="NRG847" s="4"/>
      <c r="NRH847" s="4"/>
      <c r="NRI847" s="4"/>
      <c r="NRJ847" s="4"/>
      <c r="NRK847" s="4"/>
      <c r="NRL847" s="4"/>
      <c r="NRM847" s="4"/>
      <c r="NRN847" s="4"/>
      <c r="NRO847" s="4"/>
      <c r="NRP847" s="4"/>
      <c r="NRQ847" s="4"/>
      <c r="NRR847" s="4"/>
      <c r="NRS847" s="4"/>
      <c r="NRT847" s="4"/>
      <c r="NRU847" s="4"/>
      <c r="NRV847" s="4"/>
      <c r="NRW847" s="4"/>
      <c r="NRX847" s="4"/>
      <c r="NRY847" s="4"/>
      <c r="NRZ847" s="4"/>
      <c r="NSA847" s="4"/>
      <c r="NSB847" s="4"/>
      <c r="NSC847" s="4"/>
      <c r="NSD847" s="4"/>
      <c r="NSE847" s="4"/>
      <c r="NSF847" s="4"/>
      <c r="NSG847" s="4"/>
      <c r="NSH847" s="4"/>
      <c r="NSI847" s="4"/>
      <c r="NSJ847" s="4"/>
      <c r="NSK847" s="4"/>
      <c r="NSL847" s="4"/>
      <c r="NSM847" s="4"/>
      <c r="NSN847" s="4"/>
      <c r="NSO847" s="4"/>
      <c r="NSP847" s="4"/>
      <c r="NSQ847" s="4"/>
      <c r="NSR847" s="4"/>
      <c r="NSS847" s="4"/>
      <c r="NST847" s="4"/>
      <c r="NSU847" s="4"/>
      <c r="NSV847" s="4"/>
      <c r="NSW847" s="4"/>
      <c r="NSX847" s="4"/>
      <c r="NSY847" s="4"/>
      <c r="NSZ847" s="4"/>
      <c r="NTA847" s="4"/>
      <c r="NTB847" s="4"/>
      <c r="NTC847" s="4"/>
      <c r="NTD847" s="4"/>
      <c r="NTE847" s="4"/>
      <c r="NTF847" s="4"/>
      <c r="NTG847" s="4"/>
      <c r="NTH847" s="4"/>
      <c r="NTI847" s="4"/>
      <c r="NTJ847" s="4"/>
      <c r="NTK847" s="4"/>
      <c r="NTL847" s="4"/>
      <c r="NTM847" s="4"/>
      <c r="NTN847" s="4"/>
      <c r="NTO847" s="4"/>
      <c r="NTP847" s="4"/>
      <c r="NTQ847" s="4"/>
      <c r="NTR847" s="4"/>
      <c r="NTS847" s="4"/>
      <c r="NTT847" s="4"/>
      <c r="NTU847" s="4"/>
      <c r="NTV847" s="4"/>
      <c r="NTW847" s="4"/>
      <c r="NTX847" s="4"/>
      <c r="NTY847" s="4"/>
      <c r="NTZ847" s="4"/>
      <c r="NUA847" s="4"/>
      <c r="NUB847" s="4"/>
      <c r="NUC847" s="4"/>
      <c r="NUD847" s="4"/>
      <c r="NUE847" s="4"/>
      <c r="NUF847" s="4"/>
      <c r="NUG847" s="4"/>
      <c r="NUH847" s="4"/>
      <c r="NUI847" s="4"/>
      <c r="NUJ847" s="4"/>
      <c r="NUK847" s="4"/>
      <c r="NUL847" s="4"/>
      <c r="NUM847" s="4"/>
      <c r="NUN847" s="4"/>
      <c r="NUO847" s="4"/>
      <c r="NUP847" s="4"/>
      <c r="NUQ847" s="4"/>
      <c r="NUR847" s="4"/>
      <c r="NUS847" s="4"/>
      <c r="NUT847" s="4"/>
      <c r="NUU847" s="4"/>
      <c r="NUV847" s="4"/>
      <c r="NUW847" s="4"/>
      <c r="NUX847" s="4"/>
      <c r="NUY847" s="4"/>
      <c r="NUZ847" s="4"/>
      <c r="NVA847" s="4"/>
      <c r="NVB847" s="4"/>
      <c r="NVC847" s="4"/>
      <c r="NVD847" s="4"/>
      <c r="NVE847" s="4"/>
      <c r="NVF847" s="4"/>
      <c r="NVG847" s="4"/>
      <c r="NVH847" s="4"/>
      <c r="NVI847" s="4"/>
      <c r="NVJ847" s="4"/>
      <c r="NVK847" s="4"/>
      <c r="NVL847" s="4"/>
      <c r="NVM847" s="4"/>
      <c r="NVN847" s="4"/>
      <c r="NVO847" s="4"/>
      <c r="NVP847" s="4"/>
      <c r="NVQ847" s="4"/>
      <c r="NVR847" s="4"/>
      <c r="NVS847" s="4"/>
      <c r="NVT847" s="4"/>
      <c r="NVU847" s="4"/>
      <c r="NVV847" s="4"/>
      <c r="NVW847" s="4"/>
      <c r="NVX847" s="4"/>
      <c r="NVY847" s="4"/>
      <c r="NVZ847" s="4"/>
      <c r="NWA847" s="4"/>
      <c r="NWB847" s="4"/>
      <c r="NWC847" s="4"/>
      <c r="NWD847" s="4"/>
      <c r="NWE847" s="4"/>
      <c r="NWF847" s="4"/>
      <c r="NWG847" s="4"/>
      <c r="NWH847" s="4"/>
      <c r="NWI847" s="4"/>
      <c r="NWJ847" s="4"/>
      <c r="NWK847" s="4"/>
      <c r="NWL847" s="4"/>
      <c r="NWM847" s="4"/>
      <c r="NWN847" s="4"/>
      <c r="NWO847" s="4"/>
      <c r="NWP847" s="4"/>
      <c r="NWQ847" s="4"/>
      <c r="NWR847" s="4"/>
      <c r="NWS847" s="4"/>
      <c r="NWT847" s="4"/>
      <c r="NWU847" s="4"/>
      <c r="NWV847" s="4"/>
      <c r="NWW847" s="4"/>
      <c r="NWX847" s="4"/>
      <c r="NWY847" s="4"/>
      <c r="NWZ847" s="4"/>
      <c r="NXA847" s="4"/>
      <c r="NXB847" s="4"/>
      <c r="NXC847" s="4"/>
      <c r="NXD847" s="4"/>
      <c r="NXE847" s="4"/>
      <c r="NXF847" s="4"/>
      <c r="NXG847" s="4"/>
      <c r="NXH847" s="4"/>
      <c r="NXI847" s="4"/>
      <c r="NXJ847" s="4"/>
      <c r="NXK847" s="4"/>
      <c r="NXL847" s="4"/>
      <c r="NXM847" s="4"/>
      <c r="NXN847" s="4"/>
      <c r="NXO847" s="4"/>
      <c r="NXP847" s="4"/>
      <c r="NXQ847" s="4"/>
      <c r="NXR847" s="4"/>
      <c r="NXS847" s="4"/>
      <c r="NXT847" s="4"/>
      <c r="NXU847" s="4"/>
      <c r="NXV847" s="4"/>
      <c r="NXW847" s="4"/>
      <c r="NXX847" s="4"/>
      <c r="NXY847" s="4"/>
      <c r="NXZ847" s="4"/>
      <c r="NYA847" s="4"/>
      <c r="NYB847" s="4"/>
      <c r="NYC847" s="4"/>
      <c r="NYD847" s="4"/>
      <c r="NYE847" s="4"/>
      <c r="NYF847" s="4"/>
      <c r="NYG847" s="4"/>
      <c r="NYH847" s="4"/>
      <c r="NYI847" s="4"/>
      <c r="NYJ847" s="4"/>
      <c r="NYK847" s="4"/>
      <c r="NYL847" s="4"/>
      <c r="NYM847" s="4"/>
      <c r="NYN847" s="4"/>
      <c r="NYO847" s="4"/>
      <c r="NYP847" s="4"/>
      <c r="NYQ847" s="4"/>
      <c r="NYR847" s="4"/>
      <c r="NYS847" s="4"/>
      <c r="NYT847" s="4"/>
      <c r="NYU847" s="4"/>
      <c r="NYV847" s="4"/>
      <c r="NYW847" s="4"/>
      <c r="NYX847" s="4"/>
      <c r="NYY847" s="4"/>
      <c r="NYZ847" s="4"/>
      <c r="NZA847" s="4"/>
      <c r="NZB847" s="4"/>
      <c r="NZC847" s="4"/>
      <c r="NZD847" s="4"/>
      <c r="NZE847" s="4"/>
      <c r="NZF847" s="4"/>
      <c r="NZG847" s="4"/>
      <c r="NZH847" s="4"/>
      <c r="NZI847" s="4"/>
      <c r="NZJ847" s="4"/>
      <c r="NZK847" s="4"/>
      <c r="NZL847" s="4"/>
      <c r="NZM847" s="4"/>
      <c r="NZN847" s="4"/>
      <c r="NZO847" s="4"/>
      <c r="NZP847" s="4"/>
      <c r="NZQ847" s="4"/>
      <c r="NZR847" s="4"/>
      <c r="NZS847" s="4"/>
      <c r="NZT847" s="4"/>
      <c r="NZU847" s="4"/>
      <c r="NZV847" s="4"/>
      <c r="NZW847" s="4"/>
      <c r="NZX847" s="4"/>
      <c r="NZY847" s="4"/>
      <c r="NZZ847" s="4"/>
      <c r="OAA847" s="4"/>
      <c r="OAB847" s="4"/>
      <c r="OAC847" s="4"/>
      <c r="OAD847" s="4"/>
      <c r="OAE847" s="4"/>
      <c r="OAF847" s="4"/>
      <c r="OAG847" s="4"/>
      <c r="OAH847" s="4"/>
      <c r="OAI847" s="4"/>
      <c r="OAJ847" s="4"/>
      <c r="OAK847" s="4"/>
      <c r="OAL847" s="4"/>
      <c r="OAM847" s="4"/>
      <c r="OAN847" s="4"/>
      <c r="OAO847" s="4"/>
      <c r="OAP847" s="4"/>
      <c r="OAQ847" s="4"/>
      <c r="OAR847" s="4"/>
      <c r="OAS847" s="4"/>
      <c r="OAT847" s="4"/>
      <c r="OAU847" s="4"/>
      <c r="OAV847" s="4"/>
      <c r="OAW847" s="4"/>
      <c r="OAX847" s="4"/>
      <c r="OAY847" s="4"/>
      <c r="OAZ847" s="4"/>
      <c r="OBA847" s="4"/>
      <c r="OBB847" s="4"/>
      <c r="OBC847" s="4"/>
      <c r="OBD847" s="4"/>
      <c r="OBE847" s="4"/>
      <c r="OBF847" s="4"/>
      <c r="OBG847" s="4"/>
      <c r="OBH847" s="4"/>
      <c r="OBI847" s="4"/>
      <c r="OBJ847" s="4"/>
      <c r="OBK847" s="4"/>
      <c r="OBL847" s="4"/>
      <c r="OBM847" s="4"/>
      <c r="OBN847" s="4"/>
      <c r="OBO847" s="4"/>
      <c r="OBP847" s="4"/>
      <c r="OBQ847" s="4"/>
      <c r="OBR847" s="4"/>
      <c r="OBS847" s="4"/>
      <c r="OBT847" s="4"/>
      <c r="OBU847" s="4"/>
      <c r="OBV847" s="4"/>
      <c r="OBW847" s="4"/>
      <c r="OBX847" s="4"/>
      <c r="OBY847" s="4"/>
      <c r="OBZ847" s="4"/>
      <c r="OCA847" s="4"/>
      <c r="OCB847" s="4"/>
      <c r="OCC847" s="4"/>
      <c r="OCD847" s="4"/>
      <c r="OCE847" s="4"/>
      <c r="OCF847" s="4"/>
      <c r="OCG847" s="4"/>
      <c r="OCH847" s="4"/>
      <c r="OCI847" s="4"/>
      <c r="OCJ847" s="4"/>
      <c r="OCK847" s="4"/>
      <c r="OCL847" s="4"/>
      <c r="OCM847" s="4"/>
      <c r="OCN847" s="4"/>
      <c r="OCO847" s="4"/>
      <c r="OCP847" s="4"/>
      <c r="OCQ847" s="4"/>
      <c r="OCR847" s="4"/>
      <c r="OCS847" s="4"/>
      <c r="OCT847" s="4"/>
      <c r="OCU847" s="4"/>
      <c r="OCV847" s="4"/>
      <c r="OCW847" s="4"/>
      <c r="OCX847" s="4"/>
      <c r="OCY847" s="4"/>
      <c r="OCZ847" s="4"/>
      <c r="ODA847" s="4"/>
      <c r="ODB847" s="4"/>
      <c r="ODC847" s="4"/>
      <c r="ODD847" s="4"/>
      <c r="ODE847" s="4"/>
      <c r="ODF847" s="4"/>
      <c r="ODG847" s="4"/>
      <c r="ODH847" s="4"/>
      <c r="ODI847" s="4"/>
      <c r="ODJ847" s="4"/>
      <c r="ODK847" s="4"/>
      <c r="ODL847" s="4"/>
      <c r="ODM847" s="4"/>
      <c r="ODN847" s="4"/>
      <c r="ODO847" s="4"/>
      <c r="ODP847" s="4"/>
      <c r="ODQ847" s="4"/>
      <c r="ODR847" s="4"/>
      <c r="ODS847" s="4"/>
      <c r="ODT847" s="4"/>
      <c r="ODU847" s="4"/>
      <c r="ODV847" s="4"/>
      <c r="ODW847" s="4"/>
      <c r="ODX847" s="4"/>
      <c r="ODY847" s="4"/>
      <c r="ODZ847" s="4"/>
      <c r="OEA847" s="4"/>
      <c r="OEB847" s="4"/>
      <c r="OEC847" s="4"/>
      <c r="OED847" s="4"/>
      <c r="OEE847" s="4"/>
      <c r="OEF847" s="4"/>
      <c r="OEG847" s="4"/>
      <c r="OEH847" s="4"/>
      <c r="OEI847" s="4"/>
      <c r="OEJ847" s="4"/>
      <c r="OEK847" s="4"/>
      <c r="OEL847" s="4"/>
      <c r="OEM847" s="4"/>
      <c r="OEN847" s="4"/>
      <c r="OEO847" s="4"/>
      <c r="OEP847" s="4"/>
      <c r="OEQ847" s="4"/>
      <c r="OER847" s="4"/>
      <c r="OES847" s="4"/>
      <c r="OET847" s="4"/>
      <c r="OEU847" s="4"/>
      <c r="OEV847" s="4"/>
      <c r="OEW847" s="4"/>
      <c r="OEX847" s="4"/>
      <c r="OEY847" s="4"/>
      <c r="OEZ847" s="4"/>
      <c r="OFA847" s="4"/>
      <c r="OFB847" s="4"/>
      <c r="OFC847" s="4"/>
      <c r="OFD847" s="4"/>
      <c r="OFE847" s="4"/>
      <c r="OFF847" s="4"/>
      <c r="OFG847" s="4"/>
      <c r="OFH847" s="4"/>
      <c r="OFI847" s="4"/>
      <c r="OFJ847" s="4"/>
      <c r="OFK847" s="4"/>
      <c r="OFL847" s="4"/>
      <c r="OFM847" s="4"/>
      <c r="OFN847" s="4"/>
      <c r="OFO847" s="4"/>
      <c r="OFP847" s="4"/>
      <c r="OFQ847" s="4"/>
      <c r="OFR847" s="4"/>
      <c r="OFS847" s="4"/>
      <c r="OFT847" s="4"/>
      <c r="OFU847" s="4"/>
      <c r="OFV847" s="4"/>
      <c r="OFW847" s="4"/>
      <c r="OFX847" s="4"/>
      <c r="OFY847" s="4"/>
      <c r="OFZ847" s="4"/>
      <c r="OGA847" s="4"/>
      <c r="OGB847" s="4"/>
      <c r="OGC847" s="4"/>
      <c r="OGD847" s="4"/>
      <c r="OGE847" s="4"/>
      <c r="OGF847" s="4"/>
      <c r="OGG847" s="4"/>
      <c r="OGH847" s="4"/>
      <c r="OGI847" s="4"/>
      <c r="OGJ847" s="4"/>
      <c r="OGK847" s="4"/>
      <c r="OGL847" s="4"/>
      <c r="OGM847" s="4"/>
      <c r="OGN847" s="4"/>
      <c r="OGO847" s="4"/>
      <c r="OGP847" s="4"/>
      <c r="OGQ847" s="4"/>
      <c r="OGR847" s="4"/>
      <c r="OGS847" s="4"/>
      <c r="OGT847" s="4"/>
      <c r="OGU847" s="4"/>
      <c r="OGV847" s="4"/>
      <c r="OGW847" s="4"/>
      <c r="OGX847" s="4"/>
      <c r="OGY847" s="4"/>
      <c r="OGZ847" s="4"/>
      <c r="OHA847" s="4"/>
      <c r="OHB847" s="4"/>
      <c r="OHC847" s="4"/>
      <c r="OHD847" s="4"/>
      <c r="OHE847" s="4"/>
      <c r="OHF847" s="4"/>
      <c r="OHG847" s="4"/>
      <c r="OHH847" s="4"/>
      <c r="OHI847" s="4"/>
      <c r="OHJ847" s="4"/>
      <c r="OHK847" s="4"/>
      <c r="OHL847" s="4"/>
      <c r="OHM847" s="4"/>
      <c r="OHN847" s="4"/>
      <c r="OHO847" s="4"/>
      <c r="OHP847" s="4"/>
      <c r="OHQ847" s="4"/>
      <c r="OHR847" s="4"/>
      <c r="OHS847" s="4"/>
      <c r="OHT847" s="4"/>
      <c r="OHU847" s="4"/>
      <c r="OHV847" s="4"/>
      <c r="OHW847" s="4"/>
      <c r="OHX847" s="4"/>
      <c r="OHY847" s="4"/>
      <c r="OHZ847" s="4"/>
      <c r="OIA847" s="4"/>
      <c r="OIB847" s="4"/>
      <c r="OIC847" s="4"/>
      <c r="OID847" s="4"/>
      <c r="OIE847" s="4"/>
      <c r="OIF847" s="4"/>
      <c r="OIG847" s="4"/>
      <c r="OIH847" s="4"/>
      <c r="OII847" s="4"/>
      <c r="OIJ847" s="4"/>
      <c r="OIK847" s="4"/>
      <c r="OIL847" s="4"/>
      <c r="OIM847" s="4"/>
      <c r="OIN847" s="4"/>
      <c r="OIO847" s="4"/>
      <c r="OIP847" s="4"/>
      <c r="OIQ847" s="4"/>
      <c r="OIR847" s="4"/>
      <c r="OIS847" s="4"/>
      <c r="OIT847" s="4"/>
      <c r="OIU847" s="4"/>
      <c r="OIV847" s="4"/>
      <c r="OIW847" s="4"/>
      <c r="OIX847" s="4"/>
      <c r="OIY847" s="4"/>
      <c r="OIZ847" s="4"/>
      <c r="OJA847" s="4"/>
      <c r="OJB847" s="4"/>
      <c r="OJC847" s="4"/>
      <c r="OJD847" s="4"/>
      <c r="OJE847" s="4"/>
      <c r="OJF847" s="4"/>
      <c r="OJG847" s="4"/>
      <c r="OJH847" s="4"/>
      <c r="OJI847" s="4"/>
      <c r="OJJ847" s="4"/>
      <c r="OJK847" s="4"/>
      <c r="OJL847" s="4"/>
      <c r="OJM847" s="4"/>
      <c r="OJN847" s="4"/>
      <c r="OJO847" s="4"/>
      <c r="OJP847" s="4"/>
      <c r="OJQ847" s="4"/>
      <c r="OJR847" s="4"/>
      <c r="OJS847" s="4"/>
      <c r="OJT847" s="4"/>
      <c r="OJU847" s="4"/>
      <c r="OJV847" s="4"/>
      <c r="OJW847" s="4"/>
      <c r="OJX847" s="4"/>
      <c r="OJY847" s="4"/>
      <c r="OJZ847" s="4"/>
      <c r="OKA847" s="4"/>
      <c r="OKB847" s="4"/>
      <c r="OKC847" s="4"/>
      <c r="OKD847" s="4"/>
      <c r="OKE847" s="4"/>
      <c r="OKF847" s="4"/>
      <c r="OKG847" s="4"/>
      <c r="OKH847" s="4"/>
      <c r="OKI847" s="4"/>
      <c r="OKJ847" s="4"/>
      <c r="OKK847" s="4"/>
      <c r="OKL847" s="4"/>
      <c r="OKM847" s="4"/>
      <c r="OKN847" s="4"/>
      <c r="OKO847" s="4"/>
      <c r="OKP847" s="4"/>
      <c r="OKQ847" s="4"/>
      <c r="OKR847" s="4"/>
      <c r="OKS847" s="4"/>
      <c r="OKT847" s="4"/>
      <c r="OKU847" s="4"/>
      <c r="OKV847" s="4"/>
      <c r="OKW847" s="4"/>
      <c r="OKX847" s="4"/>
      <c r="OKY847" s="4"/>
      <c r="OKZ847" s="4"/>
      <c r="OLA847" s="4"/>
      <c r="OLB847" s="4"/>
      <c r="OLC847" s="4"/>
      <c r="OLD847" s="4"/>
      <c r="OLE847" s="4"/>
      <c r="OLF847" s="4"/>
      <c r="OLG847" s="4"/>
      <c r="OLH847" s="4"/>
      <c r="OLI847" s="4"/>
      <c r="OLJ847" s="4"/>
      <c r="OLK847" s="4"/>
      <c r="OLL847" s="4"/>
      <c r="OLM847" s="4"/>
      <c r="OLN847" s="4"/>
      <c r="OLO847" s="4"/>
      <c r="OLP847" s="4"/>
      <c r="OLQ847" s="4"/>
      <c r="OLR847" s="4"/>
      <c r="OLS847" s="4"/>
      <c r="OLT847" s="4"/>
      <c r="OLU847" s="4"/>
      <c r="OLV847" s="4"/>
      <c r="OLW847" s="4"/>
      <c r="OLX847" s="4"/>
      <c r="OLY847" s="4"/>
      <c r="OLZ847" s="4"/>
      <c r="OMA847" s="4"/>
      <c r="OMB847" s="4"/>
      <c r="OMC847" s="4"/>
      <c r="OMD847" s="4"/>
      <c r="OME847" s="4"/>
      <c r="OMF847" s="4"/>
      <c r="OMG847" s="4"/>
      <c r="OMH847" s="4"/>
      <c r="OMI847" s="4"/>
      <c r="OMJ847" s="4"/>
      <c r="OMK847" s="4"/>
      <c r="OML847" s="4"/>
      <c r="OMM847" s="4"/>
      <c r="OMN847" s="4"/>
      <c r="OMO847" s="4"/>
      <c r="OMP847" s="4"/>
      <c r="OMQ847" s="4"/>
      <c r="OMR847" s="4"/>
      <c r="OMS847" s="4"/>
      <c r="OMT847" s="4"/>
      <c r="OMU847" s="4"/>
      <c r="OMV847" s="4"/>
      <c r="OMW847" s="4"/>
      <c r="OMX847" s="4"/>
      <c r="OMY847" s="4"/>
      <c r="OMZ847" s="4"/>
      <c r="ONA847" s="4"/>
      <c r="ONB847" s="4"/>
      <c r="ONC847" s="4"/>
      <c r="OND847" s="4"/>
      <c r="ONE847" s="4"/>
      <c r="ONF847" s="4"/>
      <c r="ONG847" s="4"/>
      <c r="ONH847" s="4"/>
      <c r="ONI847" s="4"/>
      <c r="ONJ847" s="4"/>
      <c r="ONK847" s="4"/>
      <c r="ONL847" s="4"/>
      <c r="ONM847" s="4"/>
      <c r="ONN847" s="4"/>
      <c r="ONO847" s="4"/>
      <c r="ONP847" s="4"/>
      <c r="ONQ847" s="4"/>
      <c r="ONR847" s="4"/>
      <c r="ONS847" s="4"/>
      <c r="ONT847" s="4"/>
      <c r="ONU847" s="4"/>
      <c r="ONV847" s="4"/>
      <c r="ONW847" s="4"/>
      <c r="ONX847" s="4"/>
      <c r="ONY847" s="4"/>
      <c r="ONZ847" s="4"/>
      <c r="OOA847" s="4"/>
      <c r="OOB847" s="4"/>
      <c r="OOC847" s="4"/>
      <c r="OOD847" s="4"/>
      <c r="OOE847" s="4"/>
      <c r="OOF847" s="4"/>
      <c r="OOG847" s="4"/>
      <c r="OOH847" s="4"/>
      <c r="OOI847" s="4"/>
      <c r="OOJ847" s="4"/>
      <c r="OOK847" s="4"/>
      <c r="OOL847" s="4"/>
      <c r="OOM847" s="4"/>
      <c r="OON847" s="4"/>
      <c r="OOO847" s="4"/>
      <c r="OOP847" s="4"/>
      <c r="OOQ847" s="4"/>
      <c r="OOR847" s="4"/>
      <c r="OOS847" s="4"/>
      <c r="OOT847" s="4"/>
      <c r="OOU847" s="4"/>
      <c r="OOV847" s="4"/>
      <c r="OOW847" s="4"/>
      <c r="OOX847" s="4"/>
      <c r="OOY847" s="4"/>
      <c r="OOZ847" s="4"/>
      <c r="OPA847" s="4"/>
      <c r="OPB847" s="4"/>
      <c r="OPC847" s="4"/>
      <c r="OPD847" s="4"/>
      <c r="OPE847" s="4"/>
      <c r="OPF847" s="4"/>
      <c r="OPG847" s="4"/>
      <c r="OPH847" s="4"/>
      <c r="OPI847" s="4"/>
      <c r="OPJ847" s="4"/>
      <c r="OPK847" s="4"/>
      <c r="OPL847" s="4"/>
      <c r="OPM847" s="4"/>
      <c r="OPN847" s="4"/>
      <c r="OPO847" s="4"/>
      <c r="OPP847" s="4"/>
      <c r="OPQ847" s="4"/>
      <c r="OPR847" s="4"/>
      <c r="OPS847" s="4"/>
      <c r="OPT847" s="4"/>
      <c r="OPU847" s="4"/>
      <c r="OPV847" s="4"/>
      <c r="OPW847" s="4"/>
      <c r="OPX847" s="4"/>
      <c r="OPY847" s="4"/>
      <c r="OPZ847" s="4"/>
      <c r="OQA847" s="4"/>
      <c r="OQB847" s="4"/>
      <c r="OQC847" s="4"/>
      <c r="OQD847" s="4"/>
      <c r="OQE847" s="4"/>
      <c r="OQF847" s="4"/>
      <c r="OQG847" s="4"/>
      <c r="OQH847" s="4"/>
      <c r="OQI847" s="4"/>
      <c r="OQJ847" s="4"/>
      <c r="OQK847" s="4"/>
      <c r="OQL847" s="4"/>
      <c r="OQM847" s="4"/>
      <c r="OQN847" s="4"/>
      <c r="OQO847" s="4"/>
      <c r="OQP847" s="4"/>
      <c r="OQQ847" s="4"/>
      <c r="OQR847" s="4"/>
      <c r="OQS847" s="4"/>
      <c r="OQT847" s="4"/>
      <c r="OQU847" s="4"/>
      <c r="OQV847" s="4"/>
      <c r="OQW847" s="4"/>
      <c r="OQX847" s="4"/>
      <c r="OQY847" s="4"/>
      <c r="OQZ847" s="4"/>
      <c r="ORA847" s="4"/>
      <c r="ORB847" s="4"/>
      <c r="ORC847" s="4"/>
      <c r="ORD847" s="4"/>
      <c r="ORE847" s="4"/>
      <c r="ORF847" s="4"/>
      <c r="ORG847" s="4"/>
      <c r="ORH847" s="4"/>
      <c r="ORI847" s="4"/>
      <c r="ORJ847" s="4"/>
      <c r="ORK847" s="4"/>
      <c r="ORL847" s="4"/>
      <c r="ORM847" s="4"/>
      <c r="ORN847" s="4"/>
      <c r="ORO847" s="4"/>
      <c r="ORP847" s="4"/>
      <c r="ORQ847" s="4"/>
      <c r="ORR847" s="4"/>
      <c r="ORS847" s="4"/>
      <c r="ORT847" s="4"/>
      <c r="ORU847" s="4"/>
      <c r="ORV847" s="4"/>
      <c r="ORW847" s="4"/>
      <c r="ORX847" s="4"/>
      <c r="ORY847" s="4"/>
      <c r="ORZ847" s="4"/>
      <c r="OSA847" s="4"/>
      <c r="OSB847" s="4"/>
      <c r="OSC847" s="4"/>
      <c r="OSD847" s="4"/>
      <c r="OSE847" s="4"/>
      <c r="OSF847" s="4"/>
      <c r="OSG847" s="4"/>
      <c r="OSH847" s="4"/>
      <c r="OSI847" s="4"/>
      <c r="OSJ847" s="4"/>
      <c r="OSK847" s="4"/>
      <c r="OSL847" s="4"/>
      <c r="OSM847" s="4"/>
      <c r="OSN847" s="4"/>
      <c r="OSO847" s="4"/>
      <c r="OSP847" s="4"/>
      <c r="OSQ847" s="4"/>
      <c r="OSR847" s="4"/>
      <c r="OSS847" s="4"/>
      <c r="OST847" s="4"/>
      <c r="OSU847" s="4"/>
      <c r="OSV847" s="4"/>
      <c r="OSW847" s="4"/>
      <c r="OSX847" s="4"/>
      <c r="OSY847" s="4"/>
      <c r="OSZ847" s="4"/>
      <c r="OTA847" s="4"/>
      <c r="OTB847" s="4"/>
      <c r="OTC847" s="4"/>
      <c r="OTD847" s="4"/>
      <c r="OTE847" s="4"/>
      <c r="OTF847" s="4"/>
      <c r="OTG847" s="4"/>
      <c r="OTH847" s="4"/>
      <c r="OTI847" s="4"/>
      <c r="OTJ847" s="4"/>
      <c r="OTK847" s="4"/>
      <c r="OTL847" s="4"/>
      <c r="OTM847" s="4"/>
      <c r="OTN847" s="4"/>
      <c r="OTO847" s="4"/>
      <c r="OTP847" s="4"/>
      <c r="OTQ847" s="4"/>
      <c r="OTR847" s="4"/>
      <c r="OTS847" s="4"/>
      <c r="OTT847" s="4"/>
      <c r="OTU847" s="4"/>
      <c r="OTV847" s="4"/>
      <c r="OTW847" s="4"/>
      <c r="OTX847" s="4"/>
      <c r="OTY847" s="4"/>
      <c r="OTZ847" s="4"/>
      <c r="OUA847" s="4"/>
      <c r="OUB847" s="4"/>
      <c r="OUC847" s="4"/>
      <c r="OUD847" s="4"/>
      <c r="OUE847" s="4"/>
      <c r="OUF847" s="4"/>
      <c r="OUG847" s="4"/>
      <c r="OUH847" s="4"/>
      <c r="OUI847" s="4"/>
      <c r="OUJ847" s="4"/>
      <c r="OUK847" s="4"/>
      <c r="OUL847" s="4"/>
      <c r="OUM847" s="4"/>
      <c r="OUN847" s="4"/>
      <c r="OUO847" s="4"/>
      <c r="OUP847" s="4"/>
      <c r="OUQ847" s="4"/>
      <c r="OUR847" s="4"/>
      <c r="OUS847" s="4"/>
      <c r="OUT847" s="4"/>
      <c r="OUU847" s="4"/>
      <c r="OUV847" s="4"/>
      <c r="OUW847" s="4"/>
      <c r="OUX847" s="4"/>
      <c r="OUY847" s="4"/>
      <c r="OUZ847" s="4"/>
      <c r="OVA847" s="4"/>
      <c r="OVB847" s="4"/>
      <c r="OVC847" s="4"/>
      <c r="OVD847" s="4"/>
      <c r="OVE847" s="4"/>
      <c r="OVF847" s="4"/>
      <c r="OVG847" s="4"/>
      <c r="OVH847" s="4"/>
      <c r="OVI847" s="4"/>
      <c r="OVJ847" s="4"/>
      <c r="OVK847" s="4"/>
      <c r="OVL847" s="4"/>
      <c r="OVM847" s="4"/>
      <c r="OVN847" s="4"/>
      <c r="OVO847" s="4"/>
      <c r="OVP847" s="4"/>
      <c r="OVQ847" s="4"/>
      <c r="OVR847" s="4"/>
      <c r="OVS847" s="4"/>
      <c r="OVT847" s="4"/>
      <c r="OVU847" s="4"/>
      <c r="OVV847" s="4"/>
      <c r="OVW847" s="4"/>
      <c r="OVX847" s="4"/>
      <c r="OVY847" s="4"/>
      <c r="OVZ847" s="4"/>
      <c r="OWA847" s="4"/>
      <c r="OWB847" s="4"/>
      <c r="OWC847" s="4"/>
      <c r="OWD847" s="4"/>
      <c r="OWE847" s="4"/>
      <c r="OWF847" s="4"/>
      <c r="OWG847" s="4"/>
      <c r="OWH847" s="4"/>
      <c r="OWI847" s="4"/>
      <c r="OWJ847" s="4"/>
      <c r="OWK847" s="4"/>
      <c r="OWL847" s="4"/>
      <c r="OWM847" s="4"/>
      <c r="OWN847" s="4"/>
      <c r="OWO847" s="4"/>
      <c r="OWP847" s="4"/>
      <c r="OWQ847" s="4"/>
      <c r="OWR847" s="4"/>
      <c r="OWS847" s="4"/>
      <c r="OWT847" s="4"/>
      <c r="OWU847" s="4"/>
      <c r="OWV847" s="4"/>
      <c r="OWW847" s="4"/>
      <c r="OWX847" s="4"/>
      <c r="OWY847" s="4"/>
      <c r="OWZ847" s="4"/>
      <c r="OXA847" s="4"/>
      <c r="OXB847" s="4"/>
      <c r="OXC847" s="4"/>
      <c r="OXD847" s="4"/>
      <c r="OXE847" s="4"/>
      <c r="OXF847" s="4"/>
      <c r="OXG847" s="4"/>
      <c r="OXH847" s="4"/>
      <c r="OXI847" s="4"/>
      <c r="OXJ847" s="4"/>
      <c r="OXK847" s="4"/>
      <c r="OXL847" s="4"/>
      <c r="OXM847" s="4"/>
      <c r="OXN847" s="4"/>
      <c r="OXO847" s="4"/>
      <c r="OXP847" s="4"/>
      <c r="OXQ847" s="4"/>
      <c r="OXR847" s="4"/>
      <c r="OXS847" s="4"/>
      <c r="OXT847" s="4"/>
      <c r="OXU847" s="4"/>
      <c r="OXV847" s="4"/>
      <c r="OXW847" s="4"/>
      <c r="OXX847" s="4"/>
      <c r="OXY847" s="4"/>
      <c r="OXZ847" s="4"/>
      <c r="OYA847" s="4"/>
      <c r="OYB847" s="4"/>
      <c r="OYC847" s="4"/>
      <c r="OYD847" s="4"/>
      <c r="OYE847" s="4"/>
      <c r="OYF847" s="4"/>
      <c r="OYG847" s="4"/>
      <c r="OYH847" s="4"/>
      <c r="OYI847" s="4"/>
      <c r="OYJ847" s="4"/>
      <c r="OYK847" s="4"/>
      <c r="OYL847" s="4"/>
      <c r="OYM847" s="4"/>
      <c r="OYN847" s="4"/>
      <c r="OYO847" s="4"/>
      <c r="OYP847" s="4"/>
      <c r="OYQ847" s="4"/>
      <c r="OYR847" s="4"/>
      <c r="OYS847" s="4"/>
      <c r="OYT847" s="4"/>
      <c r="OYU847" s="4"/>
      <c r="OYV847" s="4"/>
      <c r="OYW847" s="4"/>
      <c r="OYX847" s="4"/>
      <c r="OYY847" s="4"/>
      <c r="OYZ847" s="4"/>
      <c r="OZA847" s="4"/>
      <c r="OZB847" s="4"/>
      <c r="OZC847" s="4"/>
      <c r="OZD847" s="4"/>
      <c r="OZE847" s="4"/>
      <c r="OZF847" s="4"/>
      <c r="OZG847" s="4"/>
      <c r="OZH847" s="4"/>
      <c r="OZI847" s="4"/>
      <c r="OZJ847" s="4"/>
      <c r="OZK847" s="4"/>
      <c r="OZL847" s="4"/>
      <c r="OZM847" s="4"/>
      <c r="OZN847" s="4"/>
      <c r="OZO847" s="4"/>
      <c r="OZP847" s="4"/>
      <c r="OZQ847" s="4"/>
      <c r="OZR847" s="4"/>
      <c r="OZS847" s="4"/>
      <c r="OZT847" s="4"/>
      <c r="OZU847" s="4"/>
      <c r="OZV847" s="4"/>
      <c r="OZW847" s="4"/>
      <c r="OZX847" s="4"/>
      <c r="OZY847" s="4"/>
      <c r="OZZ847" s="4"/>
      <c r="PAA847" s="4"/>
      <c r="PAB847" s="4"/>
      <c r="PAC847" s="4"/>
      <c r="PAD847" s="4"/>
      <c r="PAE847" s="4"/>
      <c r="PAF847" s="4"/>
      <c r="PAG847" s="4"/>
      <c r="PAH847" s="4"/>
      <c r="PAI847" s="4"/>
      <c r="PAJ847" s="4"/>
      <c r="PAK847" s="4"/>
      <c r="PAL847" s="4"/>
      <c r="PAM847" s="4"/>
      <c r="PAN847" s="4"/>
      <c r="PAO847" s="4"/>
      <c r="PAP847" s="4"/>
      <c r="PAQ847" s="4"/>
      <c r="PAR847" s="4"/>
      <c r="PAS847" s="4"/>
      <c r="PAT847" s="4"/>
      <c r="PAU847" s="4"/>
      <c r="PAV847" s="4"/>
      <c r="PAW847" s="4"/>
      <c r="PAX847" s="4"/>
      <c r="PAY847" s="4"/>
      <c r="PAZ847" s="4"/>
      <c r="PBA847" s="4"/>
      <c r="PBB847" s="4"/>
      <c r="PBC847" s="4"/>
      <c r="PBD847" s="4"/>
      <c r="PBE847" s="4"/>
      <c r="PBF847" s="4"/>
      <c r="PBG847" s="4"/>
      <c r="PBH847" s="4"/>
      <c r="PBI847" s="4"/>
      <c r="PBJ847" s="4"/>
      <c r="PBK847" s="4"/>
      <c r="PBL847" s="4"/>
      <c r="PBM847" s="4"/>
      <c r="PBN847" s="4"/>
      <c r="PBO847" s="4"/>
      <c r="PBP847" s="4"/>
      <c r="PBQ847" s="4"/>
      <c r="PBR847" s="4"/>
      <c r="PBS847" s="4"/>
      <c r="PBT847" s="4"/>
      <c r="PBU847" s="4"/>
      <c r="PBV847" s="4"/>
      <c r="PBW847" s="4"/>
      <c r="PBX847" s="4"/>
      <c r="PBY847" s="4"/>
      <c r="PBZ847" s="4"/>
      <c r="PCA847" s="4"/>
      <c r="PCB847" s="4"/>
      <c r="PCC847" s="4"/>
      <c r="PCD847" s="4"/>
      <c r="PCE847" s="4"/>
      <c r="PCF847" s="4"/>
      <c r="PCG847" s="4"/>
      <c r="PCH847" s="4"/>
      <c r="PCI847" s="4"/>
      <c r="PCJ847" s="4"/>
      <c r="PCK847" s="4"/>
      <c r="PCL847" s="4"/>
      <c r="PCM847" s="4"/>
      <c r="PCN847" s="4"/>
      <c r="PCO847" s="4"/>
      <c r="PCP847" s="4"/>
      <c r="PCQ847" s="4"/>
      <c r="PCR847" s="4"/>
      <c r="PCS847" s="4"/>
      <c r="PCT847" s="4"/>
      <c r="PCU847" s="4"/>
      <c r="PCV847" s="4"/>
      <c r="PCW847" s="4"/>
      <c r="PCX847" s="4"/>
      <c r="PCY847" s="4"/>
      <c r="PCZ847" s="4"/>
      <c r="PDA847" s="4"/>
      <c r="PDB847" s="4"/>
      <c r="PDC847" s="4"/>
      <c r="PDD847" s="4"/>
      <c r="PDE847" s="4"/>
      <c r="PDF847" s="4"/>
      <c r="PDG847" s="4"/>
      <c r="PDH847" s="4"/>
      <c r="PDI847" s="4"/>
      <c r="PDJ847" s="4"/>
      <c r="PDK847" s="4"/>
      <c r="PDL847" s="4"/>
      <c r="PDM847" s="4"/>
      <c r="PDN847" s="4"/>
      <c r="PDO847" s="4"/>
      <c r="PDP847" s="4"/>
      <c r="PDQ847" s="4"/>
      <c r="PDR847" s="4"/>
      <c r="PDS847" s="4"/>
      <c r="PDT847" s="4"/>
      <c r="PDU847" s="4"/>
      <c r="PDV847" s="4"/>
      <c r="PDW847" s="4"/>
      <c r="PDX847" s="4"/>
      <c r="PDY847" s="4"/>
      <c r="PDZ847" s="4"/>
      <c r="PEA847" s="4"/>
      <c r="PEB847" s="4"/>
      <c r="PEC847" s="4"/>
      <c r="PED847" s="4"/>
      <c r="PEE847" s="4"/>
      <c r="PEF847" s="4"/>
      <c r="PEG847" s="4"/>
      <c r="PEH847" s="4"/>
      <c r="PEI847" s="4"/>
      <c r="PEJ847" s="4"/>
      <c r="PEK847" s="4"/>
      <c r="PEL847" s="4"/>
      <c r="PEM847" s="4"/>
      <c r="PEN847" s="4"/>
      <c r="PEO847" s="4"/>
      <c r="PEP847" s="4"/>
      <c r="PEQ847" s="4"/>
      <c r="PER847" s="4"/>
      <c r="PES847" s="4"/>
      <c r="PET847" s="4"/>
      <c r="PEU847" s="4"/>
      <c r="PEV847" s="4"/>
      <c r="PEW847" s="4"/>
      <c r="PEX847" s="4"/>
      <c r="PEY847" s="4"/>
      <c r="PEZ847" s="4"/>
      <c r="PFA847" s="4"/>
      <c r="PFB847" s="4"/>
      <c r="PFC847" s="4"/>
      <c r="PFD847" s="4"/>
      <c r="PFE847" s="4"/>
      <c r="PFF847" s="4"/>
      <c r="PFG847" s="4"/>
      <c r="PFH847" s="4"/>
      <c r="PFI847" s="4"/>
      <c r="PFJ847" s="4"/>
      <c r="PFK847" s="4"/>
      <c r="PFL847" s="4"/>
      <c r="PFM847" s="4"/>
      <c r="PFN847" s="4"/>
      <c r="PFO847" s="4"/>
      <c r="PFP847" s="4"/>
      <c r="PFQ847" s="4"/>
      <c r="PFR847" s="4"/>
      <c r="PFS847" s="4"/>
      <c r="PFT847" s="4"/>
      <c r="PFU847" s="4"/>
      <c r="PFV847" s="4"/>
      <c r="PFW847" s="4"/>
      <c r="PFX847" s="4"/>
      <c r="PFY847" s="4"/>
      <c r="PFZ847" s="4"/>
      <c r="PGA847" s="4"/>
      <c r="PGB847" s="4"/>
      <c r="PGC847" s="4"/>
      <c r="PGD847" s="4"/>
      <c r="PGE847" s="4"/>
      <c r="PGF847" s="4"/>
      <c r="PGG847" s="4"/>
      <c r="PGH847" s="4"/>
      <c r="PGI847" s="4"/>
      <c r="PGJ847" s="4"/>
      <c r="PGK847" s="4"/>
      <c r="PGL847" s="4"/>
      <c r="PGM847" s="4"/>
      <c r="PGN847" s="4"/>
      <c r="PGO847" s="4"/>
      <c r="PGP847" s="4"/>
      <c r="PGQ847" s="4"/>
      <c r="PGR847" s="4"/>
      <c r="PGS847" s="4"/>
      <c r="PGT847" s="4"/>
      <c r="PGU847" s="4"/>
      <c r="PGV847" s="4"/>
      <c r="PGW847" s="4"/>
      <c r="PGX847" s="4"/>
      <c r="PGY847" s="4"/>
      <c r="PGZ847" s="4"/>
      <c r="PHA847" s="4"/>
      <c r="PHB847" s="4"/>
      <c r="PHC847" s="4"/>
      <c r="PHD847" s="4"/>
      <c r="PHE847" s="4"/>
      <c r="PHF847" s="4"/>
      <c r="PHG847" s="4"/>
      <c r="PHH847" s="4"/>
      <c r="PHI847" s="4"/>
      <c r="PHJ847" s="4"/>
      <c r="PHK847" s="4"/>
      <c r="PHL847" s="4"/>
      <c r="PHM847" s="4"/>
      <c r="PHN847" s="4"/>
      <c r="PHO847" s="4"/>
      <c r="PHP847" s="4"/>
      <c r="PHQ847" s="4"/>
      <c r="PHR847" s="4"/>
      <c r="PHS847" s="4"/>
      <c r="PHT847" s="4"/>
      <c r="PHU847" s="4"/>
      <c r="PHV847" s="4"/>
      <c r="PHW847" s="4"/>
      <c r="PHX847" s="4"/>
      <c r="PHY847" s="4"/>
      <c r="PHZ847" s="4"/>
      <c r="PIA847" s="4"/>
      <c r="PIB847" s="4"/>
      <c r="PIC847" s="4"/>
      <c r="PID847" s="4"/>
      <c r="PIE847" s="4"/>
      <c r="PIF847" s="4"/>
      <c r="PIG847" s="4"/>
      <c r="PIH847" s="4"/>
      <c r="PII847" s="4"/>
      <c r="PIJ847" s="4"/>
      <c r="PIK847" s="4"/>
      <c r="PIL847" s="4"/>
      <c r="PIM847" s="4"/>
      <c r="PIN847" s="4"/>
      <c r="PIO847" s="4"/>
      <c r="PIP847" s="4"/>
      <c r="PIQ847" s="4"/>
      <c r="PIR847" s="4"/>
      <c r="PIS847" s="4"/>
      <c r="PIT847" s="4"/>
      <c r="PIU847" s="4"/>
      <c r="PIV847" s="4"/>
      <c r="PIW847" s="4"/>
      <c r="PIX847" s="4"/>
      <c r="PIY847" s="4"/>
      <c r="PIZ847" s="4"/>
      <c r="PJA847" s="4"/>
      <c r="PJB847" s="4"/>
      <c r="PJC847" s="4"/>
      <c r="PJD847" s="4"/>
      <c r="PJE847" s="4"/>
      <c r="PJF847" s="4"/>
      <c r="PJG847" s="4"/>
      <c r="PJH847" s="4"/>
      <c r="PJI847" s="4"/>
      <c r="PJJ847" s="4"/>
      <c r="PJK847" s="4"/>
      <c r="PJL847" s="4"/>
      <c r="PJM847" s="4"/>
      <c r="PJN847" s="4"/>
      <c r="PJO847" s="4"/>
      <c r="PJP847" s="4"/>
      <c r="PJQ847" s="4"/>
      <c r="PJR847" s="4"/>
      <c r="PJS847" s="4"/>
      <c r="PJT847" s="4"/>
      <c r="PJU847" s="4"/>
      <c r="PJV847" s="4"/>
      <c r="PJW847" s="4"/>
      <c r="PJX847" s="4"/>
      <c r="PJY847" s="4"/>
      <c r="PJZ847" s="4"/>
      <c r="PKA847" s="4"/>
      <c r="PKB847" s="4"/>
      <c r="PKC847" s="4"/>
      <c r="PKD847" s="4"/>
      <c r="PKE847" s="4"/>
      <c r="PKF847" s="4"/>
      <c r="PKG847" s="4"/>
      <c r="PKH847" s="4"/>
      <c r="PKI847" s="4"/>
      <c r="PKJ847" s="4"/>
      <c r="PKK847" s="4"/>
      <c r="PKL847" s="4"/>
      <c r="PKM847" s="4"/>
      <c r="PKN847" s="4"/>
      <c r="PKO847" s="4"/>
      <c r="PKP847" s="4"/>
      <c r="PKQ847" s="4"/>
      <c r="PKR847" s="4"/>
      <c r="PKS847" s="4"/>
      <c r="PKT847" s="4"/>
      <c r="PKU847" s="4"/>
      <c r="PKV847" s="4"/>
      <c r="PKW847" s="4"/>
      <c r="PKX847" s="4"/>
      <c r="PKY847" s="4"/>
      <c r="PKZ847" s="4"/>
      <c r="PLA847" s="4"/>
      <c r="PLB847" s="4"/>
      <c r="PLC847" s="4"/>
      <c r="PLD847" s="4"/>
      <c r="PLE847" s="4"/>
      <c r="PLF847" s="4"/>
      <c r="PLG847" s="4"/>
      <c r="PLH847" s="4"/>
      <c r="PLI847" s="4"/>
      <c r="PLJ847" s="4"/>
      <c r="PLK847" s="4"/>
      <c r="PLL847" s="4"/>
      <c r="PLM847" s="4"/>
      <c r="PLN847" s="4"/>
      <c r="PLO847" s="4"/>
      <c r="PLP847" s="4"/>
      <c r="PLQ847" s="4"/>
      <c r="PLR847" s="4"/>
      <c r="PLS847" s="4"/>
      <c r="PLT847" s="4"/>
      <c r="PLU847" s="4"/>
      <c r="PLV847" s="4"/>
      <c r="PLW847" s="4"/>
      <c r="PLX847" s="4"/>
      <c r="PLY847" s="4"/>
      <c r="PLZ847" s="4"/>
      <c r="PMA847" s="4"/>
      <c r="PMB847" s="4"/>
      <c r="PMC847" s="4"/>
      <c r="PMD847" s="4"/>
      <c r="PME847" s="4"/>
      <c r="PMF847" s="4"/>
      <c r="PMG847" s="4"/>
      <c r="PMH847" s="4"/>
      <c r="PMI847" s="4"/>
      <c r="PMJ847" s="4"/>
      <c r="PMK847" s="4"/>
      <c r="PML847" s="4"/>
      <c r="PMM847" s="4"/>
      <c r="PMN847" s="4"/>
      <c r="PMO847" s="4"/>
      <c r="PMP847" s="4"/>
      <c r="PMQ847" s="4"/>
      <c r="PMR847" s="4"/>
      <c r="PMS847" s="4"/>
      <c r="PMT847" s="4"/>
      <c r="PMU847" s="4"/>
      <c r="PMV847" s="4"/>
      <c r="PMW847" s="4"/>
      <c r="PMX847" s="4"/>
      <c r="PMY847" s="4"/>
      <c r="PMZ847" s="4"/>
      <c r="PNA847" s="4"/>
      <c r="PNB847" s="4"/>
      <c r="PNC847" s="4"/>
      <c r="PND847" s="4"/>
      <c r="PNE847" s="4"/>
      <c r="PNF847" s="4"/>
      <c r="PNG847" s="4"/>
      <c r="PNH847" s="4"/>
      <c r="PNI847" s="4"/>
      <c r="PNJ847" s="4"/>
      <c r="PNK847" s="4"/>
      <c r="PNL847" s="4"/>
      <c r="PNM847" s="4"/>
      <c r="PNN847" s="4"/>
      <c r="PNO847" s="4"/>
      <c r="PNP847" s="4"/>
      <c r="PNQ847" s="4"/>
      <c r="PNR847" s="4"/>
      <c r="PNS847" s="4"/>
      <c r="PNT847" s="4"/>
      <c r="PNU847" s="4"/>
      <c r="PNV847" s="4"/>
      <c r="PNW847" s="4"/>
      <c r="PNX847" s="4"/>
      <c r="PNY847" s="4"/>
      <c r="PNZ847" s="4"/>
      <c r="POA847" s="4"/>
      <c r="POB847" s="4"/>
      <c r="POC847" s="4"/>
      <c r="POD847" s="4"/>
      <c r="POE847" s="4"/>
      <c r="POF847" s="4"/>
      <c r="POG847" s="4"/>
      <c r="POH847" s="4"/>
      <c r="POI847" s="4"/>
      <c r="POJ847" s="4"/>
      <c r="POK847" s="4"/>
      <c r="POL847" s="4"/>
      <c r="POM847" s="4"/>
      <c r="PON847" s="4"/>
      <c r="POO847" s="4"/>
      <c r="POP847" s="4"/>
      <c r="POQ847" s="4"/>
      <c r="POR847" s="4"/>
      <c r="POS847" s="4"/>
      <c r="POT847" s="4"/>
      <c r="POU847" s="4"/>
      <c r="POV847" s="4"/>
      <c r="POW847" s="4"/>
      <c r="POX847" s="4"/>
      <c r="POY847" s="4"/>
      <c r="POZ847" s="4"/>
      <c r="PPA847" s="4"/>
      <c r="PPB847" s="4"/>
      <c r="PPC847" s="4"/>
      <c r="PPD847" s="4"/>
      <c r="PPE847" s="4"/>
      <c r="PPF847" s="4"/>
      <c r="PPG847" s="4"/>
      <c r="PPH847" s="4"/>
      <c r="PPI847" s="4"/>
      <c r="PPJ847" s="4"/>
      <c r="PPK847" s="4"/>
      <c r="PPL847" s="4"/>
      <c r="PPM847" s="4"/>
      <c r="PPN847" s="4"/>
      <c r="PPO847" s="4"/>
      <c r="PPP847" s="4"/>
      <c r="PPQ847" s="4"/>
      <c r="PPR847" s="4"/>
      <c r="PPS847" s="4"/>
      <c r="PPT847" s="4"/>
      <c r="PPU847" s="4"/>
      <c r="PPV847" s="4"/>
      <c r="PPW847" s="4"/>
      <c r="PPX847" s="4"/>
      <c r="PPY847" s="4"/>
      <c r="PPZ847" s="4"/>
      <c r="PQA847" s="4"/>
      <c r="PQB847" s="4"/>
      <c r="PQC847" s="4"/>
      <c r="PQD847" s="4"/>
      <c r="PQE847" s="4"/>
      <c r="PQF847" s="4"/>
      <c r="PQG847" s="4"/>
      <c r="PQH847" s="4"/>
      <c r="PQI847" s="4"/>
      <c r="PQJ847" s="4"/>
      <c r="PQK847" s="4"/>
      <c r="PQL847" s="4"/>
      <c r="PQM847" s="4"/>
      <c r="PQN847" s="4"/>
      <c r="PQO847" s="4"/>
      <c r="PQP847" s="4"/>
      <c r="PQQ847" s="4"/>
      <c r="PQR847" s="4"/>
      <c r="PQS847" s="4"/>
      <c r="PQT847" s="4"/>
      <c r="PQU847" s="4"/>
      <c r="PQV847" s="4"/>
      <c r="PQW847" s="4"/>
      <c r="PQX847" s="4"/>
      <c r="PQY847" s="4"/>
      <c r="PQZ847" s="4"/>
      <c r="PRA847" s="4"/>
      <c r="PRB847" s="4"/>
      <c r="PRC847" s="4"/>
      <c r="PRD847" s="4"/>
      <c r="PRE847" s="4"/>
      <c r="PRF847" s="4"/>
      <c r="PRG847" s="4"/>
      <c r="PRH847" s="4"/>
      <c r="PRI847" s="4"/>
      <c r="PRJ847" s="4"/>
      <c r="PRK847" s="4"/>
      <c r="PRL847" s="4"/>
      <c r="PRM847" s="4"/>
      <c r="PRN847" s="4"/>
      <c r="PRO847" s="4"/>
      <c r="PRP847" s="4"/>
      <c r="PRQ847" s="4"/>
      <c r="PRR847" s="4"/>
      <c r="PRS847" s="4"/>
      <c r="PRT847" s="4"/>
      <c r="PRU847" s="4"/>
      <c r="PRV847" s="4"/>
      <c r="PRW847" s="4"/>
      <c r="PRX847" s="4"/>
      <c r="PRY847" s="4"/>
      <c r="PRZ847" s="4"/>
      <c r="PSA847" s="4"/>
      <c r="PSB847" s="4"/>
      <c r="PSC847" s="4"/>
      <c r="PSD847" s="4"/>
      <c r="PSE847" s="4"/>
      <c r="PSF847" s="4"/>
      <c r="PSG847" s="4"/>
      <c r="PSH847" s="4"/>
      <c r="PSI847" s="4"/>
      <c r="PSJ847" s="4"/>
      <c r="PSK847" s="4"/>
      <c r="PSL847" s="4"/>
      <c r="PSM847" s="4"/>
      <c r="PSN847" s="4"/>
      <c r="PSO847" s="4"/>
      <c r="PSP847" s="4"/>
      <c r="PSQ847" s="4"/>
      <c r="PSR847" s="4"/>
      <c r="PSS847" s="4"/>
      <c r="PST847" s="4"/>
      <c r="PSU847" s="4"/>
      <c r="PSV847" s="4"/>
      <c r="PSW847" s="4"/>
      <c r="PSX847" s="4"/>
      <c r="PSY847" s="4"/>
      <c r="PSZ847" s="4"/>
      <c r="PTA847" s="4"/>
      <c r="PTB847" s="4"/>
      <c r="PTC847" s="4"/>
      <c r="PTD847" s="4"/>
      <c r="PTE847" s="4"/>
      <c r="PTF847" s="4"/>
      <c r="PTG847" s="4"/>
      <c r="PTH847" s="4"/>
      <c r="PTI847" s="4"/>
      <c r="PTJ847" s="4"/>
      <c r="PTK847" s="4"/>
      <c r="PTL847" s="4"/>
      <c r="PTM847" s="4"/>
      <c r="PTN847" s="4"/>
      <c r="PTO847" s="4"/>
      <c r="PTP847" s="4"/>
      <c r="PTQ847" s="4"/>
      <c r="PTR847" s="4"/>
      <c r="PTS847" s="4"/>
      <c r="PTT847" s="4"/>
      <c r="PTU847" s="4"/>
      <c r="PTV847" s="4"/>
      <c r="PTW847" s="4"/>
      <c r="PTX847" s="4"/>
      <c r="PTY847" s="4"/>
      <c r="PTZ847" s="4"/>
      <c r="PUA847" s="4"/>
      <c r="PUB847" s="4"/>
      <c r="PUC847" s="4"/>
      <c r="PUD847" s="4"/>
      <c r="PUE847" s="4"/>
      <c r="PUF847" s="4"/>
      <c r="PUG847" s="4"/>
      <c r="PUH847" s="4"/>
      <c r="PUI847" s="4"/>
      <c r="PUJ847" s="4"/>
      <c r="PUK847" s="4"/>
      <c r="PUL847" s="4"/>
      <c r="PUM847" s="4"/>
      <c r="PUN847" s="4"/>
      <c r="PUO847" s="4"/>
      <c r="PUP847" s="4"/>
      <c r="PUQ847" s="4"/>
      <c r="PUR847" s="4"/>
      <c r="PUS847" s="4"/>
      <c r="PUT847" s="4"/>
      <c r="PUU847" s="4"/>
      <c r="PUV847" s="4"/>
      <c r="PUW847" s="4"/>
      <c r="PUX847" s="4"/>
      <c r="PUY847" s="4"/>
      <c r="PUZ847" s="4"/>
      <c r="PVA847" s="4"/>
      <c r="PVB847" s="4"/>
      <c r="PVC847" s="4"/>
      <c r="PVD847" s="4"/>
      <c r="PVE847" s="4"/>
      <c r="PVF847" s="4"/>
      <c r="PVG847" s="4"/>
      <c r="PVH847" s="4"/>
      <c r="PVI847" s="4"/>
      <c r="PVJ847" s="4"/>
      <c r="PVK847" s="4"/>
      <c r="PVL847" s="4"/>
      <c r="PVM847" s="4"/>
      <c r="PVN847" s="4"/>
      <c r="PVO847" s="4"/>
      <c r="PVP847" s="4"/>
      <c r="PVQ847" s="4"/>
      <c r="PVR847" s="4"/>
      <c r="PVS847" s="4"/>
      <c r="PVT847" s="4"/>
      <c r="PVU847" s="4"/>
      <c r="PVV847" s="4"/>
      <c r="PVW847" s="4"/>
      <c r="PVX847" s="4"/>
      <c r="PVY847" s="4"/>
      <c r="PVZ847" s="4"/>
      <c r="PWA847" s="4"/>
      <c r="PWB847" s="4"/>
      <c r="PWC847" s="4"/>
      <c r="PWD847" s="4"/>
      <c r="PWE847" s="4"/>
      <c r="PWF847" s="4"/>
      <c r="PWG847" s="4"/>
      <c r="PWH847" s="4"/>
      <c r="PWI847" s="4"/>
      <c r="PWJ847" s="4"/>
      <c r="PWK847" s="4"/>
      <c r="PWL847" s="4"/>
      <c r="PWM847" s="4"/>
      <c r="PWN847" s="4"/>
      <c r="PWO847" s="4"/>
      <c r="PWP847" s="4"/>
      <c r="PWQ847" s="4"/>
      <c r="PWR847" s="4"/>
      <c r="PWS847" s="4"/>
      <c r="PWT847" s="4"/>
      <c r="PWU847" s="4"/>
      <c r="PWV847" s="4"/>
      <c r="PWW847" s="4"/>
      <c r="PWX847" s="4"/>
      <c r="PWY847" s="4"/>
      <c r="PWZ847" s="4"/>
      <c r="PXA847" s="4"/>
      <c r="PXB847" s="4"/>
      <c r="PXC847" s="4"/>
      <c r="PXD847" s="4"/>
      <c r="PXE847" s="4"/>
      <c r="PXF847" s="4"/>
      <c r="PXG847" s="4"/>
      <c r="PXH847" s="4"/>
      <c r="PXI847" s="4"/>
      <c r="PXJ847" s="4"/>
      <c r="PXK847" s="4"/>
      <c r="PXL847" s="4"/>
      <c r="PXM847" s="4"/>
      <c r="PXN847" s="4"/>
      <c r="PXO847" s="4"/>
      <c r="PXP847" s="4"/>
      <c r="PXQ847" s="4"/>
      <c r="PXR847" s="4"/>
      <c r="PXS847" s="4"/>
      <c r="PXT847" s="4"/>
      <c r="PXU847" s="4"/>
      <c r="PXV847" s="4"/>
      <c r="PXW847" s="4"/>
      <c r="PXX847" s="4"/>
      <c r="PXY847" s="4"/>
      <c r="PXZ847" s="4"/>
      <c r="PYA847" s="4"/>
      <c r="PYB847" s="4"/>
      <c r="PYC847" s="4"/>
      <c r="PYD847" s="4"/>
      <c r="PYE847" s="4"/>
      <c r="PYF847" s="4"/>
      <c r="PYG847" s="4"/>
      <c r="PYH847" s="4"/>
      <c r="PYI847" s="4"/>
      <c r="PYJ847" s="4"/>
      <c r="PYK847" s="4"/>
      <c r="PYL847" s="4"/>
      <c r="PYM847" s="4"/>
      <c r="PYN847" s="4"/>
      <c r="PYO847" s="4"/>
      <c r="PYP847" s="4"/>
      <c r="PYQ847" s="4"/>
      <c r="PYR847" s="4"/>
      <c r="PYS847" s="4"/>
      <c r="PYT847" s="4"/>
      <c r="PYU847" s="4"/>
      <c r="PYV847" s="4"/>
      <c r="PYW847" s="4"/>
      <c r="PYX847" s="4"/>
      <c r="PYY847" s="4"/>
      <c r="PYZ847" s="4"/>
      <c r="PZA847" s="4"/>
      <c r="PZB847" s="4"/>
      <c r="PZC847" s="4"/>
      <c r="PZD847" s="4"/>
      <c r="PZE847" s="4"/>
      <c r="PZF847" s="4"/>
      <c r="PZG847" s="4"/>
      <c r="PZH847" s="4"/>
      <c r="PZI847" s="4"/>
      <c r="PZJ847" s="4"/>
      <c r="PZK847" s="4"/>
      <c r="PZL847" s="4"/>
      <c r="PZM847" s="4"/>
      <c r="PZN847" s="4"/>
      <c r="PZO847" s="4"/>
      <c r="PZP847" s="4"/>
      <c r="PZQ847" s="4"/>
      <c r="PZR847" s="4"/>
      <c r="PZS847" s="4"/>
      <c r="PZT847" s="4"/>
      <c r="PZU847" s="4"/>
      <c r="PZV847" s="4"/>
      <c r="PZW847" s="4"/>
      <c r="PZX847" s="4"/>
      <c r="PZY847" s="4"/>
      <c r="PZZ847" s="4"/>
      <c r="QAA847" s="4"/>
      <c r="QAB847" s="4"/>
      <c r="QAC847" s="4"/>
      <c r="QAD847" s="4"/>
      <c r="QAE847" s="4"/>
      <c r="QAF847" s="4"/>
      <c r="QAG847" s="4"/>
      <c r="QAH847" s="4"/>
      <c r="QAI847" s="4"/>
      <c r="QAJ847" s="4"/>
      <c r="QAK847" s="4"/>
      <c r="QAL847" s="4"/>
      <c r="QAM847" s="4"/>
      <c r="QAN847" s="4"/>
      <c r="QAO847" s="4"/>
      <c r="QAP847" s="4"/>
      <c r="QAQ847" s="4"/>
      <c r="QAR847" s="4"/>
      <c r="QAS847" s="4"/>
      <c r="QAT847" s="4"/>
      <c r="QAU847" s="4"/>
      <c r="QAV847" s="4"/>
      <c r="QAW847" s="4"/>
      <c r="QAX847" s="4"/>
      <c r="QAY847" s="4"/>
      <c r="QAZ847" s="4"/>
      <c r="QBA847" s="4"/>
      <c r="QBB847" s="4"/>
      <c r="QBC847" s="4"/>
      <c r="QBD847" s="4"/>
      <c r="QBE847" s="4"/>
      <c r="QBF847" s="4"/>
      <c r="QBG847" s="4"/>
      <c r="QBH847" s="4"/>
      <c r="QBI847" s="4"/>
      <c r="QBJ847" s="4"/>
      <c r="QBK847" s="4"/>
      <c r="QBL847" s="4"/>
      <c r="QBM847" s="4"/>
      <c r="QBN847" s="4"/>
      <c r="QBO847" s="4"/>
      <c r="QBP847" s="4"/>
      <c r="QBQ847" s="4"/>
      <c r="QBR847" s="4"/>
      <c r="QBS847" s="4"/>
      <c r="QBT847" s="4"/>
      <c r="QBU847" s="4"/>
      <c r="QBV847" s="4"/>
      <c r="QBW847" s="4"/>
      <c r="QBX847" s="4"/>
      <c r="QBY847" s="4"/>
      <c r="QBZ847" s="4"/>
      <c r="QCA847" s="4"/>
      <c r="QCB847" s="4"/>
      <c r="QCC847" s="4"/>
      <c r="QCD847" s="4"/>
      <c r="QCE847" s="4"/>
      <c r="QCF847" s="4"/>
      <c r="QCG847" s="4"/>
      <c r="QCH847" s="4"/>
      <c r="QCI847" s="4"/>
      <c r="QCJ847" s="4"/>
      <c r="QCK847" s="4"/>
      <c r="QCL847" s="4"/>
      <c r="QCM847" s="4"/>
      <c r="QCN847" s="4"/>
      <c r="QCO847" s="4"/>
      <c r="QCP847" s="4"/>
      <c r="QCQ847" s="4"/>
      <c r="QCR847" s="4"/>
      <c r="QCS847" s="4"/>
      <c r="QCT847" s="4"/>
      <c r="QCU847" s="4"/>
      <c r="QCV847" s="4"/>
      <c r="QCW847" s="4"/>
      <c r="QCX847" s="4"/>
      <c r="QCY847" s="4"/>
      <c r="QCZ847" s="4"/>
      <c r="QDA847" s="4"/>
      <c r="QDB847" s="4"/>
      <c r="QDC847" s="4"/>
      <c r="QDD847" s="4"/>
      <c r="QDE847" s="4"/>
      <c r="QDF847" s="4"/>
      <c r="QDG847" s="4"/>
      <c r="QDH847" s="4"/>
      <c r="QDI847" s="4"/>
      <c r="QDJ847" s="4"/>
      <c r="QDK847" s="4"/>
      <c r="QDL847" s="4"/>
      <c r="QDM847" s="4"/>
      <c r="QDN847" s="4"/>
      <c r="QDO847" s="4"/>
      <c r="QDP847" s="4"/>
      <c r="QDQ847" s="4"/>
      <c r="QDR847" s="4"/>
      <c r="QDS847" s="4"/>
      <c r="QDT847" s="4"/>
      <c r="QDU847" s="4"/>
      <c r="QDV847" s="4"/>
      <c r="QDW847" s="4"/>
      <c r="QDX847" s="4"/>
      <c r="QDY847" s="4"/>
      <c r="QDZ847" s="4"/>
      <c r="QEA847" s="4"/>
      <c r="QEB847" s="4"/>
      <c r="QEC847" s="4"/>
      <c r="QED847" s="4"/>
      <c r="QEE847" s="4"/>
      <c r="QEF847" s="4"/>
      <c r="QEG847" s="4"/>
      <c r="QEH847" s="4"/>
      <c r="QEI847" s="4"/>
      <c r="QEJ847" s="4"/>
      <c r="QEK847" s="4"/>
      <c r="QEL847" s="4"/>
      <c r="QEM847" s="4"/>
      <c r="QEN847" s="4"/>
      <c r="QEO847" s="4"/>
      <c r="QEP847" s="4"/>
      <c r="QEQ847" s="4"/>
      <c r="QER847" s="4"/>
      <c r="QES847" s="4"/>
      <c r="QET847" s="4"/>
      <c r="QEU847" s="4"/>
      <c r="QEV847" s="4"/>
      <c r="QEW847" s="4"/>
      <c r="QEX847" s="4"/>
      <c r="QEY847" s="4"/>
      <c r="QEZ847" s="4"/>
      <c r="QFA847" s="4"/>
      <c r="QFB847" s="4"/>
      <c r="QFC847" s="4"/>
      <c r="QFD847" s="4"/>
      <c r="QFE847" s="4"/>
      <c r="QFF847" s="4"/>
      <c r="QFG847" s="4"/>
      <c r="QFH847" s="4"/>
      <c r="QFI847" s="4"/>
      <c r="QFJ847" s="4"/>
      <c r="QFK847" s="4"/>
      <c r="QFL847" s="4"/>
      <c r="QFM847" s="4"/>
      <c r="QFN847" s="4"/>
      <c r="QFO847" s="4"/>
      <c r="QFP847" s="4"/>
      <c r="QFQ847" s="4"/>
      <c r="QFR847" s="4"/>
      <c r="QFS847" s="4"/>
      <c r="QFT847" s="4"/>
      <c r="QFU847" s="4"/>
      <c r="QFV847" s="4"/>
      <c r="QFW847" s="4"/>
      <c r="QFX847" s="4"/>
      <c r="QFY847" s="4"/>
      <c r="QFZ847" s="4"/>
      <c r="QGA847" s="4"/>
      <c r="QGB847" s="4"/>
      <c r="QGC847" s="4"/>
      <c r="QGD847" s="4"/>
      <c r="QGE847" s="4"/>
      <c r="QGF847" s="4"/>
      <c r="QGG847" s="4"/>
      <c r="QGH847" s="4"/>
      <c r="QGI847" s="4"/>
      <c r="QGJ847" s="4"/>
      <c r="QGK847" s="4"/>
      <c r="QGL847" s="4"/>
      <c r="QGM847" s="4"/>
      <c r="QGN847" s="4"/>
      <c r="QGO847" s="4"/>
      <c r="QGP847" s="4"/>
      <c r="QGQ847" s="4"/>
      <c r="QGR847" s="4"/>
      <c r="QGS847" s="4"/>
      <c r="QGT847" s="4"/>
      <c r="QGU847" s="4"/>
      <c r="QGV847" s="4"/>
      <c r="QGW847" s="4"/>
      <c r="QGX847" s="4"/>
      <c r="QGY847" s="4"/>
      <c r="QGZ847" s="4"/>
      <c r="QHA847" s="4"/>
      <c r="QHB847" s="4"/>
      <c r="QHC847" s="4"/>
      <c r="QHD847" s="4"/>
      <c r="QHE847" s="4"/>
      <c r="QHF847" s="4"/>
      <c r="QHG847" s="4"/>
      <c r="QHH847" s="4"/>
      <c r="QHI847" s="4"/>
      <c r="QHJ847" s="4"/>
      <c r="QHK847" s="4"/>
      <c r="QHL847" s="4"/>
      <c r="QHM847" s="4"/>
      <c r="QHN847" s="4"/>
      <c r="QHO847" s="4"/>
      <c r="QHP847" s="4"/>
      <c r="QHQ847" s="4"/>
      <c r="QHR847" s="4"/>
      <c r="QHS847" s="4"/>
      <c r="QHT847" s="4"/>
      <c r="QHU847" s="4"/>
      <c r="QHV847" s="4"/>
      <c r="QHW847" s="4"/>
      <c r="QHX847" s="4"/>
      <c r="QHY847" s="4"/>
      <c r="QHZ847" s="4"/>
      <c r="QIA847" s="4"/>
      <c r="QIB847" s="4"/>
      <c r="QIC847" s="4"/>
      <c r="QID847" s="4"/>
      <c r="QIE847" s="4"/>
      <c r="QIF847" s="4"/>
      <c r="QIG847" s="4"/>
      <c r="QIH847" s="4"/>
      <c r="QII847" s="4"/>
      <c r="QIJ847" s="4"/>
      <c r="QIK847" s="4"/>
      <c r="QIL847" s="4"/>
      <c r="QIM847" s="4"/>
      <c r="QIN847" s="4"/>
      <c r="QIO847" s="4"/>
      <c r="QIP847" s="4"/>
      <c r="QIQ847" s="4"/>
      <c r="QIR847" s="4"/>
      <c r="QIS847" s="4"/>
      <c r="QIT847" s="4"/>
      <c r="QIU847" s="4"/>
      <c r="QIV847" s="4"/>
      <c r="QIW847" s="4"/>
      <c r="QIX847" s="4"/>
      <c r="QIY847" s="4"/>
      <c r="QIZ847" s="4"/>
      <c r="QJA847" s="4"/>
      <c r="QJB847" s="4"/>
      <c r="QJC847" s="4"/>
      <c r="QJD847" s="4"/>
      <c r="QJE847" s="4"/>
      <c r="QJF847" s="4"/>
      <c r="QJG847" s="4"/>
      <c r="QJH847" s="4"/>
      <c r="QJI847" s="4"/>
      <c r="QJJ847" s="4"/>
      <c r="QJK847" s="4"/>
      <c r="QJL847" s="4"/>
      <c r="QJM847" s="4"/>
      <c r="QJN847" s="4"/>
      <c r="QJO847" s="4"/>
      <c r="QJP847" s="4"/>
      <c r="QJQ847" s="4"/>
      <c r="QJR847" s="4"/>
      <c r="QJS847" s="4"/>
      <c r="QJT847" s="4"/>
      <c r="QJU847" s="4"/>
      <c r="QJV847" s="4"/>
      <c r="QJW847" s="4"/>
      <c r="QJX847" s="4"/>
      <c r="QJY847" s="4"/>
      <c r="QJZ847" s="4"/>
      <c r="QKA847" s="4"/>
      <c r="QKB847" s="4"/>
      <c r="QKC847" s="4"/>
      <c r="QKD847" s="4"/>
      <c r="QKE847" s="4"/>
      <c r="QKF847" s="4"/>
      <c r="QKG847" s="4"/>
      <c r="QKH847" s="4"/>
      <c r="QKI847" s="4"/>
      <c r="QKJ847" s="4"/>
      <c r="QKK847" s="4"/>
      <c r="QKL847" s="4"/>
      <c r="QKM847" s="4"/>
      <c r="QKN847" s="4"/>
      <c r="QKO847" s="4"/>
      <c r="QKP847" s="4"/>
      <c r="QKQ847" s="4"/>
      <c r="QKR847" s="4"/>
      <c r="QKS847" s="4"/>
      <c r="QKT847" s="4"/>
      <c r="QKU847" s="4"/>
      <c r="QKV847" s="4"/>
      <c r="QKW847" s="4"/>
      <c r="QKX847" s="4"/>
      <c r="QKY847" s="4"/>
      <c r="QKZ847" s="4"/>
      <c r="QLA847" s="4"/>
      <c r="QLB847" s="4"/>
      <c r="QLC847" s="4"/>
      <c r="QLD847" s="4"/>
      <c r="QLE847" s="4"/>
      <c r="QLF847" s="4"/>
      <c r="QLG847" s="4"/>
      <c r="QLH847" s="4"/>
      <c r="QLI847" s="4"/>
      <c r="QLJ847" s="4"/>
      <c r="QLK847" s="4"/>
      <c r="QLL847" s="4"/>
      <c r="QLM847" s="4"/>
      <c r="QLN847" s="4"/>
      <c r="QLO847" s="4"/>
      <c r="QLP847" s="4"/>
      <c r="QLQ847" s="4"/>
      <c r="QLR847" s="4"/>
      <c r="QLS847" s="4"/>
      <c r="QLT847" s="4"/>
      <c r="QLU847" s="4"/>
      <c r="QLV847" s="4"/>
      <c r="QLW847" s="4"/>
      <c r="QLX847" s="4"/>
      <c r="QLY847" s="4"/>
      <c r="QLZ847" s="4"/>
      <c r="QMA847" s="4"/>
      <c r="QMB847" s="4"/>
      <c r="QMC847" s="4"/>
      <c r="QMD847" s="4"/>
      <c r="QME847" s="4"/>
      <c r="QMF847" s="4"/>
      <c r="QMG847" s="4"/>
      <c r="QMH847" s="4"/>
      <c r="QMI847" s="4"/>
      <c r="QMJ847" s="4"/>
      <c r="QMK847" s="4"/>
      <c r="QML847" s="4"/>
      <c r="QMM847" s="4"/>
      <c r="QMN847" s="4"/>
      <c r="QMO847" s="4"/>
      <c r="QMP847" s="4"/>
      <c r="QMQ847" s="4"/>
      <c r="QMR847" s="4"/>
      <c r="QMS847" s="4"/>
      <c r="QMT847" s="4"/>
      <c r="QMU847" s="4"/>
      <c r="QMV847" s="4"/>
      <c r="QMW847" s="4"/>
      <c r="QMX847" s="4"/>
      <c r="QMY847" s="4"/>
      <c r="QMZ847" s="4"/>
      <c r="QNA847" s="4"/>
      <c r="QNB847" s="4"/>
      <c r="QNC847" s="4"/>
      <c r="QND847" s="4"/>
      <c r="QNE847" s="4"/>
      <c r="QNF847" s="4"/>
      <c r="QNG847" s="4"/>
      <c r="QNH847" s="4"/>
      <c r="QNI847" s="4"/>
      <c r="QNJ847" s="4"/>
      <c r="QNK847" s="4"/>
      <c r="QNL847" s="4"/>
      <c r="QNM847" s="4"/>
      <c r="QNN847" s="4"/>
      <c r="QNO847" s="4"/>
      <c r="QNP847" s="4"/>
      <c r="QNQ847" s="4"/>
      <c r="QNR847" s="4"/>
      <c r="QNS847" s="4"/>
      <c r="QNT847" s="4"/>
      <c r="QNU847" s="4"/>
      <c r="QNV847" s="4"/>
      <c r="QNW847" s="4"/>
      <c r="QNX847" s="4"/>
      <c r="QNY847" s="4"/>
      <c r="QNZ847" s="4"/>
      <c r="QOA847" s="4"/>
      <c r="QOB847" s="4"/>
      <c r="QOC847" s="4"/>
      <c r="QOD847" s="4"/>
      <c r="QOE847" s="4"/>
      <c r="QOF847" s="4"/>
      <c r="QOG847" s="4"/>
      <c r="QOH847" s="4"/>
      <c r="QOI847" s="4"/>
      <c r="QOJ847" s="4"/>
      <c r="QOK847" s="4"/>
      <c r="QOL847" s="4"/>
      <c r="QOM847" s="4"/>
      <c r="QON847" s="4"/>
      <c r="QOO847" s="4"/>
      <c r="QOP847" s="4"/>
      <c r="QOQ847" s="4"/>
      <c r="QOR847" s="4"/>
      <c r="QOS847" s="4"/>
      <c r="QOT847" s="4"/>
      <c r="QOU847" s="4"/>
      <c r="QOV847" s="4"/>
      <c r="QOW847" s="4"/>
      <c r="QOX847" s="4"/>
      <c r="QOY847" s="4"/>
      <c r="QOZ847" s="4"/>
      <c r="QPA847" s="4"/>
      <c r="QPB847" s="4"/>
      <c r="QPC847" s="4"/>
      <c r="QPD847" s="4"/>
      <c r="QPE847" s="4"/>
      <c r="QPF847" s="4"/>
      <c r="QPG847" s="4"/>
      <c r="QPH847" s="4"/>
      <c r="QPI847" s="4"/>
      <c r="QPJ847" s="4"/>
      <c r="QPK847" s="4"/>
      <c r="QPL847" s="4"/>
      <c r="QPM847" s="4"/>
      <c r="QPN847" s="4"/>
      <c r="QPO847" s="4"/>
      <c r="QPP847" s="4"/>
      <c r="QPQ847" s="4"/>
      <c r="QPR847" s="4"/>
      <c r="QPS847" s="4"/>
      <c r="QPT847" s="4"/>
      <c r="QPU847" s="4"/>
      <c r="QPV847" s="4"/>
      <c r="QPW847" s="4"/>
      <c r="QPX847" s="4"/>
      <c r="QPY847" s="4"/>
      <c r="QPZ847" s="4"/>
      <c r="QQA847" s="4"/>
      <c r="QQB847" s="4"/>
      <c r="QQC847" s="4"/>
      <c r="QQD847" s="4"/>
      <c r="QQE847" s="4"/>
      <c r="QQF847" s="4"/>
      <c r="QQG847" s="4"/>
      <c r="QQH847" s="4"/>
      <c r="QQI847" s="4"/>
      <c r="QQJ847" s="4"/>
      <c r="QQK847" s="4"/>
      <c r="QQL847" s="4"/>
      <c r="QQM847" s="4"/>
      <c r="QQN847" s="4"/>
      <c r="QQO847" s="4"/>
      <c r="QQP847" s="4"/>
      <c r="QQQ847" s="4"/>
      <c r="QQR847" s="4"/>
      <c r="QQS847" s="4"/>
      <c r="QQT847" s="4"/>
      <c r="QQU847" s="4"/>
      <c r="QQV847" s="4"/>
      <c r="QQW847" s="4"/>
      <c r="QQX847" s="4"/>
      <c r="QQY847" s="4"/>
      <c r="QQZ847" s="4"/>
      <c r="QRA847" s="4"/>
      <c r="QRB847" s="4"/>
      <c r="QRC847" s="4"/>
      <c r="QRD847" s="4"/>
      <c r="QRE847" s="4"/>
      <c r="QRF847" s="4"/>
      <c r="QRG847" s="4"/>
      <c r="QRH847" s="4"/>
      <c r="QRI847" s="4"/>
      <c r="QRJ847" s="4"/>
      <c r="QRK847" s="4"/>
      <c r="QRL847" s="4"/>
      <c r="QRM847" s="4"/>
      <c r="QRN847" s="4"/>
      <c r="QRO847" s="4"/>
      <c r="QRP847" s="4"/>
      <c r="QRQ847" s="4"/>
      <c r="QRR847" s="4"/>
      <c r="QRS847" s="4"/>
      <c r="QRT847" s="4"/>
      <c r="QRU847" s="4"/>
      <c r="QRV847" s="4"/>
      <c r="QRW847" s="4"/>
      <c r="QRX847" s="4"/>
      <c r="QRY847" s="4"/>
      <c r="QRZ847" s="4"/>
      <c r="QSA847" s="4"/>
      <c r="QSB847" s="4"/>
      <c r="QSC847" s="4"/>
      <c r="QSD847" s="4"/>
      <c r="QSE847" s="4"/>
      <c r="QSF847" s="4"/>
      <c r="QSG847" s="4"/>
      <c r="QSH847" s="4"/>
      <c r="QSI847" s="4"/>
      <c r="QSJ847" s="4"/>
      <c r="QSK847" s="4"/>
      <c r="QSL847" s="4"/>
      <c r="QSM847" s="4"/>
      <c r="QSN847" s="4"/>
      <c r="QSO847" s="4"/>
      <c r="QSP847" s="4"/>
      <c r="QSQ847" s="4"/>
      <c r="QSR847" s="4"/>
      <c r="QSS847" s="4"/>
      <c r="QST847" s="4"/>
      <c r="QSU847" s="4"/>
      <c r="QSV847" s="4"/>
      <c r="QSW847" s="4"/>
      <c r="QSX847" s="4"/>
      <c r="QSY847" s="4"/>
      <c r="QSZ847" s="4"/>
      <c r="QTA847" s="4"/>
      <c r="QTB847" s="4"/>
      <c r="QTC847" s="4"/>
      <c r="QTD847" s="4"/>
      <c r="QTE847" s="4"/>
      <c r="QTF847" s="4"/>
      <c r="QTG847" s="4"/>
      <c r="QTH847" s="4"/>
      <c r="QTI847" s="4"/>
      <c r="QTJ847" s="4"/>
      <c r="QTK847" s="4"/>
      <c r="QTL847" s="4"/>
      <c r="QTM847" s="4"/>
      <c r="QTN847" s="4"/>
      <c r="QTO847" s="4"/>
      <c r="QTP847" s="4"/>
      <c r="QTQ847" s="4"/>
      <c r="QTR847" s="4"/>
      <c r="QTS847" s="4"/>
      <c r="QTT847" s="4"/>
      <c r="QTU847" s="4"/>
      <c r="QTV847" s="4"/>
      <c r="QTW847" s="4"/>
      <c r="QTX847" s="4"/>
      <c r="QTY847" s="4"/>
      <c r="QTZ847" s="4"/>
      <c r="QUA847" s="4"/>
      <c r="QUB847" s="4"/>
      <c r="QUC847" s="4"/>
      <c r="QUD847" s="4"/>
      <c r="QUE847" s="4"/>
      <c r="QUF847" s="4"/>
      <c r="QUG847" s="4"/>
      <c r="QUH847" s="4"/>
      <c r="QUI847" s="4"/>
      <c r="QUJ847" s="4"/>
      <c r="QUK847" s="4"/>
      <c r="QUL847" s="4"/>
      <c r="QUM847" s="4"/>
      <c r="QUN847" s="4"/>
      <c r="QUO847" s="4"/>
      <c r="QUP847" s="4"/>
      <c r="QUQ847" s="4"/>
      <c r="QUR847" s="4"/>
      <c r="QUS847" s="4"/>
      <c r="QUT847" s="4"/>
      <c r="QUU847" s="4"/>
      <c r="QUV847" s="4"/>
      <c r="QUW847" s="4"/>
      <c r="QUX847" s="4"/>
      <c r="QUY847" s="4"/>
      <c r="QUZ847" s="4"/>
      <c r="QVA847" s="4"/>
      <c r="QVB847" s="4"/>
      <c r="QVC847" s="4"/>
      <c r="QVD847" s="4"/>
      <c r="QVE847" s="4"/>
      <c r="QVF847" s="4"/>
      <c r="QVG847" s="4"/>
      <c r="QVH847" s="4"/>
      <c r="QVI847" s="4"/>
      <c r="QVJ847" s="4"/>
      <c r="QVK847" s="4"/>
      <c r="QVL847" s="4"/>
      <c r="QVM847" s="4"/>
      <c r="QVN847" s="4"/>
      <c r="QVO847" s="4"/>
      <c r="QVP847" s="4"/>
      <c r="QVQ847" s="4"/>
      <c r="QVR847" s="4"/>
      <c r="QVS847" s="4"/>
      <c r="QVT847" s="4"/>
      <c r="QVU847" s="4"/>
      <c r="QVV847" s="4"/>
      <c r="QVW847" s="4"/>
      <c r="QVX847" s="4"/>
      <c r="QVY847" s="4"/>
      <c r="QVZ847" s="4"/>
      <c r="QWA847" s="4"/>
      <c r="QWB847" s="4"/>
      <c r="QWC847" s="4"/>
      <c r="QWD847" s="4"/>
      <c r="QWE847" s="4"/>
      <c r="QWF847" s="4"/>
      <c r="QWG847" s="4"/>
      <c r="QWH847" s="4"/>
      <c r="QWI847" s="4"/>
      <c r="QWJ847" s="4"/>
      <c r="QWK847" s="4"/>
      <c r="QWL847" s="4"/>
      <c r="QWM847" s="4"/>
      <c r="QWN847" s="4"/>
      <c r="QWO847" s="4"/>
      <c r="QWP847" s="4"/>
      <c r="QWQ847" s="4"/>
      <c r="QWR847" s="4"/>
      <c r="QWS847" s="4"/>
      <c r="QWT847" s="4"/>
      <c r="QWU847" s="4"/>
      <c r="QWV847" s="4"/>
      <c r="QWW847" s="4"/>
      <c r="QWX847" s="4"/>
      <c r="QWY847" s="4"/>
      <c r="QWZ847" s="4"/>
      <c r="QXA847" s="4"/>
      <c r="QXB847" s="4"/>
      <c r="QXC847" s="4"/>
      <c r="QXD847" s="4"/>
      <c r="QXE847" s="4"/>
      <c r="QXF847" s="4"/>
      <c r="QXG847" s="4"/>
      <c r="QXH847" s="4"/>
      <c r="QXI847" s="4"/>
      <c r="QXJ847" s="4"/>
      <c r="QXK847" s="4"/>
      <c r="QXL847" s="4"/>
      <c r="QXM847" s="4"/>
      <c r="QXN847" s="4"/>
      <c r="QXO847" s="4"/>
      <c r="QXP847" s="4"/>
      <c r="QXQ847" s="4"/>
      <c r="QXR847" s="4"/>
      <c r="QXS847" s="4"/>
      <c r="QXT847" s="4"/>
      <c r="QXU847" s="4"/>
      <c r="QXV847" s="4"/>
      <c r="QXW847" s="4"/>
      <c r="QXX847" s="4"/>
      <c r="QXY847" s="4"/>
      <c r="QXZ847" s="4"/>
      <c r="QYA847" s="4"/>
      <c r="QYB847" s="4"/>
      <c r="QYC847" s="4"/>
      <c r="QYD847" s="4"/>
      <c r="QYE847" s="4"/>
      <c r="QYF847" s="4"/>
      <c r="QYG847" s="4"/>
      <c r="QYH847" s="4"/>
      <c r="QYI847" s="4"/>
      <c r="QYJ847" s="4"/>
      <c r="QYK847" s="4"/>
      <c r="QYL847" s="4"/>
      <c r="QYM847" s="4"/>
      <c r="QYN847" s="4"/>
      <c r="QYO847" s="4"/>
      <c r="QYP847" s="4"/>
      <c r="QYQ847" s="4"/>
      <c r="QYR847" s="4"/>
      <c r="QYS847" s="4"/>
      <c r="QYT847" s="4"/>
      <c r="QYU847" s="4"/>
      <c r="QYV847" s="4"/>
      <c r="QYW847" s="4"/>
      <c r="QYX847" s="4"/>
      <c r="QYY847" s="4"/>
      <c r="QYZ847" s="4"/>
      <c r="QZA847" s="4"/>
      <c r="QZB847" s="4"/>
      <c r="QZC847" s="4"/>
      <c r="QZD847" s="4"/>
      <c r="QZE847" s="4"/>
      <c r="QZF847" s="4"/>
      <c r="QZG847" s="4"/>
      <c r="QZH847" s="4"/>
      <c r="QZI847" s="4"/>
      <c r="QZJ847" s="4"/>
      <c r="QZK847" s="4"/>
      <c r="QZL847" s="4"/>
      <c r="QZM847" s="4"/>
      <c r="QZN847" s="4"/>
      <c r="QZO847" s="4"/>
      <c r="QZP847" s="4"/>
      <c r="QZQ847" s="4"/>
      <c r="QZR847" s="4"/>
      <c r="QZS847" s="4"/>
      <c r="QZT847" s="4"/>
      <c r="QZU847" s="4"/>
      <c r="QZV847" s="4"/>
      <c r="QZW847" s="4"/>
      <c r="QZX847" s="4"/>
      <c r="QZY847" s="4"/>
      <c r="QZZ847" s="4"/>
      <c r="RAA847" s="4"/>
      <c r="RAB847" s="4"/>
      <c r="RAC847" s="4"/>
      <c r="RAD847" s="4"/>
      <c r="RAE847" s="4"/>
      <c r="RAF847" s="4"/>
      <c r="RAG847" s="4"/>
      <c r="RAH847" s="4"/>
      <c r="RAI847" s="4"/>
      <c r="RAJ847" s="4"/>
      <c r="RAK847" s="4"/>
      <c r="RAL847" s="4"/>
      <c r="RAM847" s="4"/>
      <c r="RAN847" s="4"/>
      <c r="RAO847" s="4"/>
      <c r="RAP847" s="4"/>
      <c r="RAQ847" s="4"/>
      <c r="RAR847" s="4"/>
      <c r="RAS847" s="4"/>
      <c r="RAT847" s="4"/>
      <c r="RAU847" s="4"/>
      <c r="RAV847" s="4"/>
      <c r="RAW847" s="4"/>
      <c r="RAX847" s="4"/>
      <c r="RAY847" s="4"/>
      <c r="RAZ847" s="4"/>
      <c r="RBA847" s="4"/>
      <c r="RBB847" s="4"/>
      <c r="RBC847" s="4"/>
      <c r="RBD847" s="4"/>
      <c r="RBE847" s="4"/>
      <c r="RBF847" s="4"/>
      <c r="RBG847" s="4"/>
      <c r="RBH847" s="4"/>
      <c r="RBI847" s="4"/>
      <c r="RBJ847" s="4"/>
      <c r="RBK847" s="4"/>
      <c r="RBL847" s="4"/>
      <c r="RBM847" s="4"/>
      <c r="RBN847" s="4"/>
      <c r="RBO847" s="4"/>
      <c r="RBP847" s="4"/>
      <c r="RBQ847" s="4"/>
      <c r="RBR847" s="4"/>
      <c r="RBS847" s="4"/>
      <c r="RBT847" s="4"/>
      <c r="RBU847" s="4"/>
      <c r="RBV847" s="4"/>
      <c r="RBW847" s="4"/>
      <c r="RBX847" s="4"/>
      <c r="RBY847" s="4"/>
      <c r="RBZ847" s="4"/>
      <c r="RCA847" s="4"/>
      <c r="RCB847" s="4"/>
      <c r="RCC847" s="4"/>
      <c r="RCD847" s="4"/>
      <c r="RCE847" s="4"/>
      <c r="RCF847" s="4"/>
      <c r="RCG847" s="4"/>
      <c r="RCH847" s="4"/>
      <c r="RCI847" s="4"/>
      <c r="RCJ847" s="4"/>
      <c r="RCK847" s="4"/>
      <c r="RCL847" s="4"/>
      <c r="RCM847" s="4"/>
      <c r="RCN847" s="4"/>
      <c r="RCO847" s="4"/>
      <c r="RCP847" s="4"/>
      <c r="RCQ847" s="4"/>
      <c r="RCR847" s="4"/>
      <c r="RCS847" s="4"/>
      <c r="RCT847" s="4"/>
      <c r="RCU847" s="4"/>
      <c r="RCV847" s="4"/>
      <c r="RCW847" s="4"/>
      <c r="RCX847" s="4"/>
      <c r="RCY847" s="4"/>
      <c r="RCZ847" s="4"/>
      <c r="RDA847" s="4"/>
      <c r="RDB847" s="4"/>
      <c r="RDC847" s="4"/>
      <c r="RDD847" s="4"/>
      <c r="RDE847" s="4"/>
      <c r="RDF847" s="4"/>
      <c r="RDG847" s="4"/>
      <c r="RDH847" s="4"/>
      <c r="RDI847" s="4"/>
      <c r="RDJ847" s="4"/>
      <c r="RDK847" s="4"/>
      <c r="RDL847" s="4"/>
      <c r="RDM847" s="4"/>
      <c r="RDN847" s="4"/>
      <c r="RDO847" s="4"/>
      <c r="RDP847" s="4"/>
      <c r="RDQ847" s="4"/>
      <c r="RDR847" s="4"/>
      <c r="RDS847" s="4"/>
      <c r="RDT847" s="4"/>
      <c r="RDU847" s="4"/>
      <c r="RDV847" s="4"/>
      <c r="RDW847" s="4"/>
      <c r="RDX847" s="4"/>
      <c r="RDY847" s="4"/>
      <c r="RDZ847" s="4"/>
      <c r="REA847" s="4"/>
      <c r="REB847" s="4"/>
      <c r="REC847" s="4"/>
      <c r="RED847" s="4"/>
      <c r="REE847" s="4"/>
      <c r="REF847" s="4"/>
      <c r="REG847" s="4"/>
      <c r="REH847" s="4"/>
      <c r="REI847" s="4"/>
      <c r="REJ847" s="4"/>
      <c r="REK847" s="4"/>
      <c r="REL847" s="4"/>
      <c r="REM847" s="4"/>
      <c r="REN847" s="4"/>
      <c r="REO847" s="4"/>
      <c r="REP847" s="4"/>
      <c r="REQ847" s="4"/>
      <c r="RER847" s="4"/>
      <c r="RES847" s="4"/>
      <c r="RET847" s="4"/>
      <c r="REU847" s="4"/>
      <c r="REV847" s="4"/>
      <c r="REW847" s="4"/>
      <c r="REX847" s="4"/>
      <c r="REY847" s="4"/>
      <c r="REZ847" s="4"/>
      <c r="RFA847" s="4"/>
      <c r="RFB847" s="4"/>
      <c r="RFC847" s="4"/>
      <c r="RFD847" s="4"/>
      <c r="RFE847" s="4"/>
      <c r="RFF847" s="4"/>
      <c r="RFG847" s="4"/>
      <c r="RFH847" s="4"/>
      <c r="RFI847" s="4"/>
      <c r="RFJ847" s="4"/>
      <c r="RFK847" s="4"/>
      <c r="RFL847" s="4"/>
      <c r="RFM847" s="4"/>
      <c r="RFN847" s="4"/>
      <c r="RFO847" s="4"/>
      <c r="RFP847" s="4"/>
      <c r="RFQ847" s="4"/>
      <c r="RFR847" s="4"/>
      <c r="RFS847" s="4"/>
      <c r="RFT847" s="4"/>
      <c r="RFU847" s="4"/>
      <c r="RFV847" s="4"/>
      <c r="RFW847" s="4"/>
      <c r="RFX847" s="4"/>
      <c r="RFY847" s="4"/>
      <c r="RFZ847" s="4"/>
      <c r="RGA847" s="4"/>
      <c r="RGB847" s="4"/>
      <c r="RGC847" s="4"/>
      <c r="RGD847" s="4"/>
      <c r="RGE847" s="4"/>
      <c r="RGF847" s="4"/>
      <c r="RGG847" s="4"/>
      <c r="RGH847" s="4"/>
      <c r="RGI847" s="4"/>
      <c r="RGJ847" s="4"/>
      <c r="RGK847" s="4"/>
      <c r="RGL847" s="4"/>
      <c r="RGM847" s="4"/>
      <c r="RGN847" s="4"/>
      <c r="RGO847" s="4"/>
      <c r="RGP847" s="4"/>
      <c r="RGQ847" s="4"/>
      <c r="RGR847" s="4"/>
      <c r="RGS847" s="4"/>
      <c r="RGT847" s="4"/>
      <c r="RGU847" s="4"/>
      <c r="RGV847" s="4"/>
      <c r="RGW847" s="4"/>
      <c r="RGX847" s="4"/>
      <c r="RGY847" s="4"/>
      <c r="RGZ847" s="4"/>
      <c r="RHA847" s="4"/>
      <c r="RHB847" s="4"/>
      <c r="RHC847" s="4"/>
      <c r="RHD847" s="4"/>
      <c r="RHE847" s="4"/>
      <c r="RHF847" s="4"/>
      <c r="RHG847" s="4"/>
      <c r="RHH847" s="4"/>
      <c r="RHI847" s="4"/>
      <c r="RHJ847" s="4"/>
      <c r="RHK847" s="4"/>
      <c r="RHL847" s="4"/>
      <c r="RHM847" s="4"/>
      <c r="RHN847" s="4"/>
      <c r="RHO847" s="4"/>
      <c r="RHP847" s="4"/>
      <c r="RHQ847" s="4"/>
      <c r="RHR847" s="4"/>
      <c r="RHS847" s="4"/>
      <c r="RHT847" s="4"/>
      <c r="RHU847" s="4"/>
      <c r="RHV847" s="4"/>
      <c r="RHW847" s="4"/>
      <c r="RHX847" s="4"/>
      <c r="RHY847" s="4"/>
      <c r="RHZ847" s="4"/>
      <c r="RIA847" s="4"/>
      <c r="RIB847" s="4"/>
      <c r="RIC847" s="4"/>
      <c r="RID847" s="4"/>
      <c r="RIE847" s="4"/>
      <c r="RIF847" s="4"/>
      <c r="RIG847" s="4"/>
      <c r="RIH847" s="4"/>
      <c r="RII847" s="4"/>
      <c r="RIJ847" s="4"/>
      <c r="RIK847" s="4"/>
      <c r="RIL847" s="4"/>
      <c r="RIM847" s="4"/>
      <c r="RIN847" s="4"/>
      <c r="RIO847" s="4"/>
      <c r="RIP847" s="4"/>
      <c r="RIQ847" s="4"/>
      <c r="RIR847" s="4"/>
      <c r="RIS847" s="4"/>
      <c r="RIT847" s="4"/>
      <c r="RIU847" s="4"/>
      <c r="RIV847" s="4"/>
      <c r="RIW847" s="4"/>
      <c r="RIX847" s="4"/>
      <c r="RIY847" s="4"/>
      <c r="RIZ847" s="4"/>
      <c r="RJA847" s="4"/>
      <c r="RJB847" s="4"/>
      <c r="RJC847" s="4"/>
      <c r="RJD847" s="4"/>
      <c r="RJE847" s="4"/>
      <c r="RJF847" s="4"/>
      <c r="RJG847" s="4"/>
      <c r="RJH847" s="4"/>
      <c r="RJI847" s="4"/>
      <c r="RJJ847" s="4"/>
      <c r="RJK847" s="4"/>
      <c r="RJL847" s="4"/>
      <c r="RJM847" s="4"/>
      <c r="RJN847" s="4"/>
      <c r="RJO847" s="4"/>
      <c r="RJP847" s="4"/>
      <c r="RJQ847" s="4"/>
      <c r="RJR847" s="4"/>
      <c r="RJS847" s="4"/>
      <c r="RJT847" s="4"/>
      <c r="RJU847" s="4"/>
      <c r="RJV847" s="4"/>
      <c r="RJW847" s="4"/>
      <c r="RJX847" s="4"/>
      <c r="RJY847" s="4"/>
      <c r="RJZ847" s="4"/>
      <c r="RKA847" s="4"/>
      <c r="RKB847" s="4"/>
      <c r="RKC847" s="4"/>
      <c r="RKD847" s="4"/>
      <c r="RKE847" s="4"/>
      <c r="RKF847" s="4"/>
      <c r="RKG847" s="4"/>
      <c r="RKH847" s="4"/>
      <c r="RKI847" s="4"/>
      <c r="RKJ847" s="4"/>
      <c r="RKK847" s="4"/>
      <c r="RKL847" s="4"/>
      <c r="RKM847" s="4"/>
      <c r="RKN847" s="4"/>
      <c r="RKO847" s="4"/>
      <c r="RKP847" s="4"/>
      <c r="RKQ847" s="4"/>
      <c r="RKR847" s="4"/>
      <c r="RKS847" s="4"/>
      <c r="RKT847" s="4"/>
      <c r="RKU847" s="4"/>
      <c r="RKV847" s="4"/>
      <c r="RKW847" s="4"/>
      <c r="RKX847" s="4"/>
      <c r="RKY847" s="4"/>
      <c r="RKZ847" s="4"/>
      <c r="RLA847" s="4"/>
      <c r="RLB847" s="4"/>
      <c r="RLC847" s="4"/>
      <c r="RLD847" s="4"/>
      <c r="RLE847" s="4"/>
      <c r="RLF847" s="4"/>
      <c r="RLG847" s="4"/>
      <c r="RLH847" s="4"/>
      <c r="RLI847" s="4"/>
      <c r="RLJ847" s="4"/>
      <c r="RLK847" s="4"/>
      <c r="RLL847" s="4"/>
      <c r="RLM847" s="4"/>
      <c r="RLN847" s="4"/>
      <c r="RLO847" s="4"/>
      <c r="RLP847" s="4"/>
      <c r="RLQ847" s="4"/>
      <c r="RLR847" s="4"/>
      <c r="RLS847" s="4"/>
      <c r="RLT847" s="4"/>
      <c r="RLU847" s="4"/>
      <c r="RLV847" s="4"/>
      <c r="RLW847" s="4"/>
      <c r="RLX847" s="4"/>
      <c r="RLY847" s="4"/>
      <c r="RLZ847" s="4"/>
      <c r="RMA847" s="4"/>
      <c r="RMB847" s="4"/>
      <c r="RMC847" s="4"/>
      <c r="RMD847" s="4"/>
      <c r="RME847" s="4"/>
      <c r="RMF847" s="4"/>
      <c r="RMG847" s="4"/>
      <c r="RMH847" s="4"/>
      <c r="RMI847" s="4"/>
      <c r="RMJ847" s="4"/>
      <c r="RMK847" s="4"/>
      <c r="RML847" s="4"/>
      <c r="RMM847" s="4"/>
      <c r="RMN847" s="4"/>
      <c r="RMO847" s="4"/>
      <c r="RMP847" s="4"/>
      <c r="RMQ847" s="4"/>
      <c r="RMR847" s="4"/>
      <c r="RMS847" s="4"/>
      <c r="RMT847" s="4"/>
      <c r="RMU847" s="4"/>
      <c r="RMV847" s="4"/>
      <c r="RMW847" s="4"/>
      <c r="RMX847" s="4"/>
      <c r="RMY847" s="4"/>
      <c r="RMZ847" s="4"/>
      <c r="RNA847" s="4"/>
      <c r="RNB847" s="4"/>
      <c r="RNC847" s="4"/>
      <c r="RND847" s="4"/>
      <c r="RNE847" s="4"/>
      <c r="RNF847" s="4"/>
      <c r="RNG847" s="4"/>
      <c r="RNH847" s="4"/>
      <c r="RNI847" s="4"/>
      <c r="RNJ847" s="4"/>
      <c r="RNK847" s="4"/>
      <c r="RNL847" s="4"/>
      <c r="RNM847" s="4"/>
      <c r="RNN847" s="4"/>
      <c r="RNO847" s="4"/>
      <c r="RNP847" s="4"/>
      <c r="RNQ847" s="4"/>
      <c r="RNR847" s="4"/>
      <c r="RNS847" s="4"/>
      <c r="RNT847" s="4"/>
      <c r="RNU847" s="4"/>
      <c r="RNV847" s="4"/>
      <c r="RNW847" s="4"/>
      <c r="RNX847" s="4"/>
      <c r="RNY847" s="4"/>
      <c r="RNZ847" s="4"/>
      <c r="ROA847" s="4"/>
      <c r="ROB847" s="4"/>
      <c r="ROC847" s="4"/>
      <c r="ROD847" s="4"/>
      <c r="ROE847" s="4"/>
      <c r="ROF847" s="4"/>
      <c r="ROG847" s="4"/>
      <c r="ROH847" s="4"/>
      <c r="ROI847" s="4"/>
      <c r="ROJ847" s="4"/>
      <c r="ROK847" s="4"/>
      <c r="ROL847" s="4"/>
      <c r="ROM847" s="4"/>
      <c r="RON847" s="4"/>
      <c r="ROO847" s="4"/>
      <c r="ROP847" s="4"/>
      <c r="ROQ847" s="4"/>
      <c r="ROR847" s="4"/>
      <c r="ROS847" s="4"/>
      <c r="ROT847" s="4"/>
      <c r="ROU847" s="4"/>
      <c r="ROV847" s="4"/>
      <c r="ROW847" s="4"/>
      <c r="ROX847" s="4"/>
      <c r="ROY847" s="4"/>
      <c r="ROZ847" s="4"/>
      <c r="RPA847" s="4"/>
      <c r="RPB847" s="4"/>
      <c r="RPC847" s="4"/>
      <c r="RPD847" s="4"/>
      <c r="RPE847" s="4"/>
      <c r="RPF847" s="4"/>
      <c r="RPG847" s="4"/>
      <c r="RPH847" s="4"/>
      <c r="RPI847" s="4"/>
      <c r="RPJ847" s="4"/>
      <c r="RPK847" s="4"/>
      <c r="RPL847" s="4"/>
      <c r="RPM847" s="4"/>
      <c r="RPN847" s="4"/>
      <c r="RPO847" s="4"/>
      <c r="RPP847" s="4"/>
      <c r="RPQ847" s="4"/>
      <c r="RPR847" s="4"/>
      <c r="RPS847" s="4"/>
      <c r="RPT847" s="4"/>
      <c r="RPU847" s="4"/>
      <c r="RPV847" s="4"/>
      <c r="RPW847" s="4"/>
      <c r="RPX847" s="4"/>
      <c r="RPY847" s="4"/>
      <c r="RPZ847" s="4"/>
      <c r="RQA847" s="4"/>
      <c r="RQB847" s="4"/>
      <c r="RQC847" s="4"/>
      <c r="RQD847" s="4"/>
      <c r="RQE847" s="4"/>
      <c r="RQF847" s="4"/>
      <c r="RQG847" s="4"/>
      <c r="RQH847" s="4"/>
      <c r="RQI847" s="4"/>
      <c r="RQJ847" s="4"/>
      <c r="RQK847" s="4"/>
      <c r="RQL847" s="4"/>
      <c r="RQM847" s="4"/>
      <c r="RQN847" s="4"/>
      <c r="RQO847" s="4"/>
      <c r="RQP847" s="4"/>
      <c r="RQQ847" s="4"/>
      <c r="RQR847" s="4"/>
      <c r="RQS847" s="4"/>
      <c r="RQT847" s="4"/>
      <c r="RQU847" s="4"/>
      <c r="RQV847" s="4"/>
      <c r="RQW847" s="4"/>
      <c r="RQX847" s="4"/>
      <c r="RQY847" s="4"/>
      <c r="RQZ847" s="4"/>
      <c r="RRA847" s="4"/>
      <c r="RRB847" s="4"/>
      <c r="RRC847" s="4"/>
      <c r="RRD847" s="4"/>
      <c r="RRE847" s="4"/>
      <c r="RRF847" s="4"/>
      <c r="RRG847" s="4"/>
      <c r="RRH847" s="4"/>
      <c r="RRI847" s="4"/>
      <c r="RRJ847" s="4"/>
      <c r="RRK847" s="4"/>
      <c r="RRL847" s="4"/>
      <c r="RRM847" s="4"/>
      <c r="RRN847" s="4"/>
      <c r="RRO847" s="4"/>
      <c r="RRP847" s="4"/>
      <c r="RRQ847" s="4"/>
      <c r="RRR847" s="4"/>
      <c r="RRS847" s="4"/>
      <c r="RRT847" s="4"/>
      <c r="RRU847" s="4"/>
      <c r="RRV847" s="4"/>
      <c r="RRW847" s="4"/>
      <c r="RRX847" s="4"/>
      <c r="RRY847" s="4"/>
      <c r="RRZ847" s="4"/>
      <c r="RSA847" s="4"/>
      <c r="RSB847" s="4"/>
      <c r="RSC847" s="4"/>
      <c r="RSD847" s="4"/>
      <c r="RSE847" s="4"/>
      <c r="RSF847" s="4"/>
      <c r="RSG847" s="4"/>
      <c r="RSH847" s="4"/>
      <c r="RSI847" s="4"/>
      <c r="RSJ847" s="4"/>
      <c r="RSK847" s="4"/>
      <c r="RSL847" s="4"/>
      <c r="RSM847" s="4"/>
      <c r="RSN847" s="4"/>
      <c r="RSO847" s="4"/>
      <c r="RSP847" s="4"/>
      <c r="RSQ847" s="4"/>
      <c r="RSR847" s="4"/>
      <c r="RSS847" s="4"/>
      <c r="RST847" s="4"/>
      <c r="RSU847" s="4"/>
      <c r="RSV847" s="4"/>
      <c r="RSW847" s="4"/>
      <c r="RSX847" s="4"/>
      <c r="RSY847" s="4"/>
      <c r="RSZ847" s="4"/>
      <c r="RTA847" s="4"/>
      <c r="RTB847" s="4"/>
      <c r="RTC847" s="4"/>
      <c r="RTD847" s="4"/>
      <c r="RTE847" s="4"/>
      <c r="RTF847" s="4"/>
      <c r="RTG847" s="4"/>
      <c r="RTH847" s="4"/>
      <c r="RTI847" s="4"/>
      <c r="RTJ847" s="4"/>
      <c r="RTK847" s="4"/>
      <c r="RTL847" s="4"/>
      <c r="RTM847" s="4"/>
      <c r="RTN847" s="4"/>
      <c r="RTO847" s="4"/>
      <c r="RTP847" s="4"/>
      <c r="RTQ847" s="4"/>
      <c r="RTR847" s="4"/>
      <c r="RTS847" s="4"/>
      <c r="RTT847" s="4"/>
      <c r="RTU847" s="4"/>
      <c r="RTV847" s="4"/>
      <c r="RTW847" s="4"/>
      <c r="RTX847" s="4"/>
      <c r="RTY847" s="4"/>
      <c r="RTZ847" s="4"/>
      <c r="RUA847" s="4"/>
      <c r="RUB847" s="4"/>
      <c r="RUC847" s="4"/>
      <c r="RUD847" s="4"/>
      <c r="RUE847" s="4"/>
      <c r="RUF847" s="4"/>
      <c r="RUG847" s="4"/>
      <c r="RUH847" s="4"/>
      <c r="RUI847" s="4"/>
      <c r="RUJ847" s="4"/>
      <c r="RUK847" s="4"/>
      <c r="RUL847" s="4"/>
      <c r="RUM847" s="4"/>
      <c r="RUN847" s="4"/>
      <c r="RUO847" s="4"/>
      <c r="RUP847" s="4"/>
      <c r="RUQ847" s="4"/>
      <c r="RUR847" s="4"/>
      <c r="RUS847" s="4"/>
      <c r="RUT847" s="4"/>
      <c r="RUU847" s="4"/>
      <c r="RUV847" s="4"/>
      <c r="RUW847" s="4"/>
      <c r="RUX847" s="4"/>
      <c r="RUY847" s="4"/>
      <c r="RUZ847" s="4"/>
      <c r="RVA847" s="4"/>
      <c r="RVB847" s="4"/>
      <c r="RVC847" s="4"/>
      <c r="RVD847" s="4"/>
      <c r="RVE847" s="4"/>
      <c r="RVF847" s="4"/>
      <c r="RVG847" s="4"/>
      <c r="RVH847" s="4"/>
      <c r="RVI847" s="4"/>
      <c r="RVJ847" s="4"/>
      <c r="RVK847" s="4"/>
      <c r="RVL847" s="4"/>
      <c r="RVM847" s="4"/>
      <c r="RVN847" s="4"/>
      <c r="RVO847" s="4"/>
      <c r="RVP847" s="4"/>
      <c r="RVQ847" s="4"/>
      <c r="RVR847" s="4"/>
      <c r="RVS847" s="4"/>
      <c r="RVT847" s="4"/>
      <c r="RVU847" s="4"/>
      <c r="RVV847" s="4"/>
      <c r="RVW847" s="4"/>
      <c r="RVX847" s="4"/>
      <c r="RVY847" s="4"/>
      <c r="RVZ847" s="4"/>
      <c r="RWA847" s="4"/>
      <c r="RWB847" s="4"/>
      <c r="RWC847" s="4"/>
      <c r="RWD847" s="4"/>
      <c r="RWE847" s="4"/>
      <c r="RWF847" s="4"/>
      <c r="RWG847" s="4"/>
      <c r="RWH847" s="4"/>
      <c r="RWI847" s="4"/>
      <c r="RWJ847" s="4"/>
      <c r="RWK847" s="4"/>
      <c r="RWL847" s="4"/>
      <c r="RWM847" s="4"/>
      <c r="RWN847" s="4"/>
      <c r="RWO847" s="4"/>
      <c r="RWP847" s="4"/>
      <c r="RWQ847" s="4"/>
      <c r="RWR847" s="4"/>
      <c r="RWS847" s="4"/>
      <c r="RWT847" s="4"/>
      <c r="RWU847" s="4"/>
      <c r="RWV847" s="4"/>
      <c r="RWW847" s="4"/>
      <c r="RWX847" s="4"/>
      <c r="RWY847" s="4"/>
      <c r="RWZ847" s="4"/>
      <c r="RXA847" s="4"/>
      <c r="RXB847" s="4"/>
      <c r="RXC847" s="4"/>
      <c r="RXD847" s="4"/>
      <c r="RXE847" s="4"/>
      <c r="RXF847" s="4"/>
      <c r="RXG847" s="4"/>
      <c r="RXH847" s="4"/>
      <c r="RXI847" s="4"/>
      <c r="RXJ847" s="4"/>
      <c r="RXK847" s="4"/>
      <c r="RXL847" s="4"/>
      <c r="RXM847" s="4"/>
      <c r="RXN847" s="4"/>
      <c r="RXO847" s="4"/>
      <c r="RXP847" s="4"/>
      <c r="RXQ847" s="4"/>
      <c r="RXR847" s="4"/>
      <c r="RXS847" s="4"/>
      <c r="RXT847" s="4"/>
      <c r="RXU847" s="4"/>
      <c r="RXV847" s="4"/>
      <c r="RXW847" s="4"/>
      <c r="RXX847" s="4"/>
      <c r="RXY847" s="4"/>
      <c r="RXZ847" s="4"/>
      <c r="RYA847" s="4"/>
      <c r="RYB847" s="4"/>
      <c r="RYC847" s="4"/>
      <c r="RYD847" s="4"/>
      <c r="RYE847" s="4"/>
      <c r="RYF847" s="4"/>
      <c r="RYG847" s="4"/>
      <c r="RYH847" s="4"/>
      <c r="RYI847" s="4"/>
      <c r="RYJ847" s="4"/>
      <c r="RYK847" s="4"/>
      <c r="RYL847" s="4"/>
      <c r="RYM847" s="4"/>
      <c r="RYN847" s="4"/>
      <c r="RYO847" s="4"/>
      <c r="RYP847" s="4"/>
      <c r="RYQ847" s="4"/>
      <c r="RYR847" s="4"/>
      <c r="RYS847" s="4"/>
      <c r="RYT847" s="4"/>
      <c r="RYU847" s="4"/>
      <c r="RYV847" s="4"/>
      <c r="RYW847" s="4"/>
      <c r="RYX847" s="4"/>
      <c r="RYY847" s="4"/>
      <c r="RYZ847" s="4"/>
      <c r="RZA847" s="4"/>
      <c r="RZB847" s="4"/>
      <c r="RZC847" s="4"/>
      <c r="RZD847" s="4"/>
      <c r="RZE847" s="4"/>
      <c r="RZF847" s="4"/>
      <c r="RZG847" s="4"/>
      <c r="RZH847" s="4"/>
      <c r="RZI847" s="4"/>
      <c r="RZJ847" s="4"/>
      <c r="RZK847" s="4"/>
      <c r="RZL847" s="4"/>
      <c r="RZM847" s="4"/>
      <c r="RZN847" s="4"/>
      <c r="RZO847" s="4"/>
      <c r="RZP847" s="4"/>
      <c r="RZQ847" s="4"/>
      <c r="RZR847" s="4"/>
      <c r="RZS847" s="4"/>
      <c r="RZT847" s="4"/>
      <c r="RZU847" s="4"/>
      <c r="RZV847" s="4"/>
      <c r="RZW847" s="4"/>
      <c r="RZX847" s="4"/>
      <c r="RZY847" s="4"/>
      <c r="RZZ847" s="4"/>
      <c r="SAA847" s="4"/>
      <c r="SAB847" s="4"/>
      <c r="SAC847" s="4"/>
      <c r="SAD847" s="4"/>
      <c r="SAE847" s="4"/>
      <c r="SAF847" s="4"/>
      <c r="SAG847" s="4"/>
      <c r="SAH847" s="4"/>
      <c r="SAI847" s="4"/>
      <c r="SAJ847" s="4"/>
      <c r="SAK847" s="4"/>
      <c r="SAL847" s="4"/>
      <c r="SAM847" s="4"/>
      <c r="SAN847" s="4"/>
      <c r="SAO847" s="4"/>
      <c r="SAP847" s="4"/>
      <c r="SAQ847" s="4"/>
      <c r="SAR847" s="4"/>
      <c r="SAS847" s="4"/>
      <c r="SAT847" s="4"/>
      <c r="SAU847" s="4"/>
      <c r="SAV847" s="4"/>
      <c r="SAW847" s="4"/>
      <c r="SAX847" s="4"/>
      <c r="SAY847" s="4"/>
      <c r="SAZ847" s="4"/>
      <c r="SBA847" s="4"/>
      <c r="SBB847" s="4"/>
      <c r="SBC847" s="4"/>
      <c r="SBD847" s="4"/>
      <c r="SBE847" s="4"/>
      <c r="SBF847" s="4"/>
      <c r="SBG847" s="4"/>
      <c r="SBH847" s="4"/>
      <c r="SBI847" s="4"/>
      <c r="SBJ847" s="4"/>
      <c r="SBK847" s="4"/>
      <c r="SBL847" s="4"/>
      <c r="SBM847" s="4"/>
      <c r="SBN847" s="4"/>
      <c r="SBO847" s="4"/>
      <c r="SBP847" s="4"/>
      <c r="SBQ847" s="4"/>
      <c r="SBR847" s="4"/>
      <c r="SBS847" s="4"/>
      <c r="SBT847" s="4"/>
      <c r="SBU847" s="4"/>
      <c r="SBV847" s="4"/>
      <c r="SBW847" s="4"/>
      <c r="SBX847" s="4"/>
      <c r="SBY847" s="4"/>
      <c r="SBZ847" s="4"/>
      <c r="SCA847" s="4"/>
      <c r="SCB847" s="4"/>
      <c r="SCC847" s="4"/>
      <c r="SCD847" s="4"/>
      <c r="SCE847" s="4"/>
      <c r="SCF847" s="4"/>
      <c r="SCG847" s="4"/>
      <c r="SCH847" s="4"/>
      <c r="SCI847" s="4"/>
      <c r="SCJ847" s="4"/>
      <c r="SCK847" s="4"/>
      <c r="SCL847" s="4"/>
      <c r="SCM847" s="4"/>
      <c r="SCN847" s="4"/>
      <c r="SCO847" s="4"/>
      <c r="SCP847" s="4"/>
      <c r="SCQ847" s="4"/>
      <c r="SCR847" s="4"/>
      <c r="SCS847" s="4"/>
      <c r="SCT847" s="4"/>
      <c r="SCU847" s="4"/>
      <c r="SCV847" s="4"/>
      <c r="SCW847" s="4"/>
      <c r="SCX847" s="4"/>
      <c r="SCY847" s="4"/>
      <c r="SCZ847" s="4"/>
      <c r="SDA847" s="4"/>
      <c r="SDB847" s="4"/>
      <c r="SDC847" s="4"/>
      <c r="SDD847" s="4"/>
      <c r="SDE847" s="4"/>
      <c r="SDF847" s="4"/>
      <c r="SDG847" s="4"/>
      <c r="SDH847" s="4"/>
      <c r="SDI847" s="4"/>
      <c r="SDJ847" s="4"/>
      <c r="SDK847" s="4"/>
      <c r="SDL847" s="4"/>
      <c r="SDM847" s="4"/>
      <c r="SDN847" s="4"/>
      <c r="SDO847" s="4"/>
      <c r="SDP847" s="4"/>
      <c r="SDQ847" s="4"/>
      <c r="SDR847" s="4"/>
      <c r="SDS847" s="4"/>
      <c r="SDT847" s="4"/>
      <c r="SDU847" s="4"/>
      <c r="SDV847" s="4"/>
      <c r="SDW847" s="4"/>
      <c r="SDX847" s="4"/>
      <c r="SDY847" s="4"/>
      <c r="SDZ847" s="4"/>
      <c r="SEA847" s="4"/>
      <c r="SEB847" s="4"/>
      <c r="SEC847" s="4"/>
      <c r="SED847" s="4"/>
      <c r="SEE847" s="4"/>
      <c r="SEF847" s="4"/>
      <c r="SEG847" s="4"/>
      <c r="SEH847" s="4"/>
      <c r="SEI847" s="4"/>
      <c r="SEJ847" s="4"/>
      <c r="SEK847" s="4"/>
      <c r="SEL847" s="4"/>
      <c r="SEM847" s="4"/>
      <c r="SEN847" s="4"/>
      <c r="SEO847" s="4"/>
      <c r="SEP847" s="4"/>
      <c r="SEQ847" s="4"/>
      <c r="SER847" s="4"/>
      <c r="SES847" s="4"/>
      <c r="SET847" s="4"/>
      <c r="SEU847" s="4"/>
      <c r="SEV847" s="4"/>
      <c r="SEW847" s="4"/>
      <c r="SEX847" s="4"/>
      <c r="SEY847" s="4"/>
      <c r="SEZ847" s="4"/>
      <c r="SFA847" s="4"/>
      <c r="SFB847" s="4"/>
      <c r="SFC847" s="4"/>
      <c r="SFD847" s="4"/>
      <c r="SFE847" s="4"/>
      <c r="SFF847" s="4"/>
      <c r="SFG847" s="4"/>
      <c r="SFH847" s="4"/>
      <c r="SFI847" s="4"/>
      <c r="SFJ847" s="4"/>
      <c r="SFK847" s="4"/>
      <c r="SFL847" s="4"/>
      <c r="SFM847" s="4"/>
      <c r="SFN847" s="4"/>
      <c r="SFO847" s="4"/>
      <c r="SFP847" s="4"/>
      <c r="SFQ847" s="4"/>
      <c r="SFR847" s="4"/>
      <c r="SFS847" s="4"/>
      <c r="SFT847" s="4"/>
      <c r="SFU847" s="4"/>
      <c r="SFV847" s="4"/>
      <c r="SFW847" s="4"/>
      <c r="SFX847" s="4"/>
      <c r="SFY847" s="4"/>
      <c r="SFZ847" s="4"/>
      <c r="SGA847" s="4"/>
      <c r="SGB847" s="4"/>
      <c r="SGC847" s="4"/>
      <c r="SGD847" s="4"/>
      <c r="SGE847" s="4"/>
      <c r="SGF847" s="4"/>
      <c r="SGG847" s="4"/>
      <c r="SGH847" s="4"/>
      <c r="SGI847" s="4"/>
      <c r="SGJ847" s="4"/>
      <c r="SGK847" s="4"/>
      <c r="SGL847" s="4"/>
      <c r="SGM847" s="4"/>
      <c r="SGN847" s="4"/>
      <c r="SGO847" s="4"/>
      <c r="SGP847" s="4"/>
      <c r="SGQ847" s="4"/>
      <c r="SGR847" s="4"/>
      <c r="SGS847" s="4"/>
      <c r="SGT847" s="4"/>
      <c r="SGU847" s="4"/>
      <c r="SGV847" s="4"/>
      <c r="SGW847" s="4"/>
      <c r="SGX847" s="4"/>
      <c r="SGY847" s="4"/>
      <c r="SGZ847" s="4"/>
      <c r="SHA847" s="4"/>
      <c r="SHB847" s="4"/>
      <c r="SHC847" s="4"/>
      <c r="SHD847" s="4"/>
      <c r="SHE847" s="4"/>
      <c r="SHF847" s="4"/>
      <c r="SHG847" s="4"/>
      <c r="SHH847" s="4"/>
      <c r="SHI847" s="4"/>
      <c r="SHJ847" s="4"/>
      <c r="SHK847" s="4"/>
      <c r="SHL847" s="4"/>
      <c r="SHM847" s="4"/>
      <c r="SHN847" s="4"/>
      <c r="SHO847" s="4"/>
      <c r="SHP847" s="4"/>
      <c r="SHQ847" s="4"/>
      <c r="SHR847" s="4"/>
      <c r="SHS847" s="4"/>
      <c r="SHT847" s="4"/>
      <c r="SHU847" s="4"/>
      <c r="SHV847" s="4"/>
      <c r="SHW847" s="4"/>
      <c r="SHX847" s="4"/>
      <c r="SHY847" s="4"/>
      <c r="SHZ847" s="4"/>
      <c r="SIA847" s="4"/>
      <c r="SIB847" s="4"/>
      <c r="SIC847" s="4"/>
      <c r="SID847" s="4"/>
      <c r="SIE847" s="4"/>
      <c r="SIF847" s="4"/>
      <c r="SIG847" s="4"/>
      <c r="SIH847" s="4"/>
      <c r="SII847" s="4"/>
      <c r="SIJ847" s="4"/>
      <c r="SIK847" s="4"/>
      <c r="SIL847" s="4"/>
      <c r="SIM847" s="4"/>
      <c r="SIN847" s="4"/>
      <c r="SIO847" s="4"/>
      <c r="SIP847" s="4"/>
      <c r="SIQ847" s="4"/>
      <c r="SIR847" s="4"/>
      <c r="SIS847" s="4"/>
      <c r="SIT847" s="4"/>
      <c r="SIU847" s="4"/>
      <c r="SIV847" s="4"/>
      <c r="SIW847" s="4"/>
      <c r="SIX847" s="4"/>
      <c r="SIY847" s="4"/>
      <c r="SIZ847" s="4"/>
      <c r="SJA847" s="4"/>
      <c r="SJB847" s="4"/>
      <c r="SJC847" s="4"/>
      <c r="SJD847" s="4"/>
      <c r="SJE847" s="4"/>
      <c r="SJF847" s="4"/>
      <c r="SJG847" s="4"/>
      <c r="SJH847" s="4"/>
      <c r="SJI847" s="4"/>
      <c r="SJJ847" s="4"/>
      <c r="SJK847" s="4"/>
      <c r="SJL847" s="4"/>
      <c r="SJM847" s="4"/>
      <c r="SJN847" s="4"/>
      <c r="SJO847" s="4"/>
      <c r="SJP847" s="4"/>
      <c r="SJQ847" s="4"/>
      <c r="SJR847" s="4"/>
      <c r="SJS847" s="4"/>
      <c r="SJT847" s="4"/>
      <c r="SJU847" s="4"/>
      <c r="SJV847" s="4"/>
      <c r="SJW847" s="4"/>
      <c r="SJX847" s="4"/>
      <c r="SJY847" s="4"/>
      <c r="SJZ847" s="4"/>
      <c r="SKA847" s="4"/>
      <c r="SKB847" s="4"/>
      <c r="SKC847" s="4"/>
      <c r="SKD847" s="4"/>
      <c r="SKE847" s="4"/>
      <c r="SKF847" s="4"/>
      <c r="SKG847" s="4"/>
      <c r="SKH847" s="4"/>
      <c r="SKI847" s="4"/>
      <c r="SKJ847" s="4"/>
      <c r="SKK847" s="4"/>
      <c r="SKL847" s="4"/>
      <c r="SKM847" s="4"/>
      <c r="SKN847" s="4"/>
      <c r="SKO847" s="4"/>
      <c r="SKP847" s="4"/>
      <c r="SKQ847" s="4"/>
      <c r="SKR847" s="4"/>
      <c r="SKS847" s="4"/>
      <c r="SKT847" s="4"/>
      <c r="SKU847" s="4"/>
      <c r="SKV847" s="4"/>
      <c r="SKW847" s="4"/>
      <c r="SKX847" s="4"/>
      <c r="SKY847" s="4"/>
      <c r="SKZ847" s="4"/>
      <c r="SLA847" s="4"/>
      <c r="SLB847" s="4"/>
      <c r="SLC847" s="4"/>
      <c r="SLD847" s="4"/>
      <c r="SLE847" s="4"/>
      <c r="SLF847" s="4"/>
      <c r="SLG847" s="4"/>
      <c r="SLH847" s="4"/>
      <c r="SLI847" s="4"/>
      <c r="SLJ847" s="4"/>
      <c r="SLK847" s="4"/>
      <c r="SLL847" s="4"/>
      <c r="SLM847" s="4"/>
      <c r="SLN847" s="4"/>
      <c r="SLO847" s="4"/>
      <c r="SLP847" s="4"/>
      <c r="SLQ847" s="4"/>
      <c r="SLR847" s="4"/>
      <c r="SLS847" s="4"/>
      <c r="SLT847" s="4"/>
      <c r="SLU847" s="4"/>
      <c r="SLV847" s="4"/>
      <c r="SLW847" s="4"/>
      <c r="SLX847" s="4"/>
      <c r="SLY847" s="4"/>
      <c r="SLZ847" s="4"/>
      <c r="SMA847" s="4"/>
      <c r="SMB847" s="4"/>
      <c r="SMC847" s="4"/>
      <c r="SMD847" s="4"/>
      <c r="SME847" s="4"/>
      <c r="SMF847" s="4"/>
      <c r="SMG847" s="4"/>
      <c r="SMH847" s="4"/>
      <c r="SMI847" s="4"/>
      <c r="SMJ847" s="4"/>
      <c r="SMK847" s="4"/>
      <c r="SML847" s="4"/>
      <c r="SMM847" s="4"/>
      <c r="SMN847" s="4"/>
      <c r="SMO847" s="4"/>
      <c r="SMP847" s="4"/>
      <c r="SMQ847" s="4"/>
      <c r="SMR847" s="4"/>
      <c r="SMS847" s="4"/>
      <c r="SMT847" s="4"/>
      <c r="SMU847" s="4"/>
      <c r="SMV847" s="4"/>
      <c r="SMW847" s="4"/>
      <c r="SMX847" s="4"/>
      <c r="SMY847" s="4"/>
      <c r="SMZ847" s="4"/>
      <c r="SNA847" s="4"/>
      <c r="SNB847" s="4"/>
      <c r="SNC847" s="4"/>
      <c r="SND847" s="4"/>
      <c r="SNE847" s="4"/>
      <c r="SNF847" s="4"/>
      <c r="SNG847" s="4"/>
      <c r="SNH847" s="4"/>
      <c r="SNI847" s="4"/>
      <c r="SNJ847" s="4"/>
      <c r="SNK847" s="4"/>
      <c r="SNL847" s="4"/>
      <c r="SNM847" s="4"/>
      <c r="SNN847" s="4"/>
      <c r="SNO847" s="4"/>
      <c r="SNP847" s="4"/>
      <c r="SNQ847" s="4"/>
      <c r="SNR847" s="4"/>
      <c r="SNS847" s="4"/>
      <c r="SNT847" s="4"/>
      <c r="SNU847" s="4"/>
      <c r="SNV847" s="4"/>
      <c r="SNW847" s="4"/>
      <c r="SNX847" s="4"/>
      <c r="SNY847" s="4"/>
      <c r="SNZ847" s="4"/>
      <c r="SOA847" s="4"/>
      <c r="SOB847" s="4"/>
      <c r="SOC847" s="4"/>
      <c r="SOD847" s="4"/>
      <c r="SOE847" s="4"/>
      <c r="SOF847" s="4"/>
      <c r="SOG847" s="4"/>
      <c r="SOH847" s="4"/>
      <c r="SOI847" s="4"/>
      <c r="SOJ847" s="4"/>
      <c r="SOK847" s="4"/>
      <c r="SOL847" s="4"/>
      <c r="SOM847" s="4"/>
      <c r="SON847" s="4"/>
      <c r="SOO847" s="4"/>
      <c r="SOP847" s="4"/>
      <c r="SOQ847" s="4"/>
      <c r="SOR847" s="4"/>
      <c r="SOS847" s="4"/>
      <c r="SOT847" s="4"/>
      <c r="SOU847" s="4"/>
      <c r="SOV847" s="4"/>
      <c r="SOW847" s="4"/>
      <c r="SOX847" s="4"/>
      <c r="SOY847" s="4"/>
      <c r="SOZ847" s="4"/>
      <c r="SPA847" s="4"/>
      <c r="SPB847" s="4"/>
      <c r="SPC847" s="4"/>
      <c r="SPD847" s="4"/>
      <c r="SPE847" s="4"/>
      <c r="SPF847" s="4"/>
      <c r="SPG847" s="4"/>
      <c r="SPH847" s="4"/>
      <c r="SPI847" s="4"/>
      <c r="SPJ847" s="4"/>
      <c r="SPK847" s="4"/>
      <c r="SPL847" s="4"/>
      <c r="SPM847" s="4"/>
      <c r="SPN847" s="4"/>
      <c r="SPO847" s="4"/>
      <c r="SPP847" s="4"/>
      <c r="SPQ847" s="4"/>
      <c r="SPR847" s="4"/>
      <c r="SPS847" s="4"/>
      <c r="SPT847" s="4"/>
      <c r="SPU847" s="4"/>
      <c r="SPV847" s="4"/>
      <c r="SPW847" s="4"/>
      <c r="SPX847" s="4"/>
      <c r="SPY847" s="4"/>
      <c r="SPZ847" s="4"/>
      <c r="SQA847" s="4"/>
      <c r="SQB847" s="4"/>
      <c r="SQC847" s="4"/>
      <c r="SQD847" s="4"/>
      <c r="SQE847" s="4"/>
      <c r="SQF847" s="4"/>
      <c r="SQG847" s="4"/>
      <c r="SQH847" s="4"/>
      <c r="SQI847" s="4"/>
      <c r="SQJ847" s="4"/>
      <c r="SQK847" s="4"/>
      <c r="SQL847" s="4"/>
      <c r="SQM847" s="4"/>
      <c r="SQN847" s="4"/>
      <c r="SQO847" s="4"/>
      <c r="SQP847" s="4"/>
      <c r="SQQ847" s="4"/>
      <c r="SQR847" s="4"/>
      <c r="SQS847" s="4"/>
      <c r="SQT847" s="4"/>
      <c r="SQU847" s="4"/>
      <c r="SQV847" s="4"/>
      <c r="SQW847" s="4"/>
      <c r="SQX847" s="4"/>
      <c r="SQY847" s="4"/>
      <c r="SQZ847" s="4"/>
      <c r="SRA847" s="4"/>
      <c r="SRB847" s="4"/>
      <c r="SRC847" s="4"/>
      <c r="SRD847" s="4"/>
      <c r="SRE847" s="4"/>
      <c r="SRF847" s="4"/>
      <c r="SRG847" s="4"/>
      <c r="SRH847" s="4"/>
      <c r="SRI847" s="4"/>
      <c r="SRJ847" s="4"/>
      <c r="SRK847" s="4"/>
      <c r="SRL847" s="4"/>
      <c r="SRM847" s="4"/>
      <c r="SRN847" s="4"/>
      <c r="SRO847" s="4"/>
      <c r="SRP847" s="4"/>
      <c r="SRQ847" s="4"/>
      <c r="SRR847" s="4"/>
      <c r="SRS847" s="4"/>
      <c r="SRT847" s="4"/>
      <c r="SRU847" s="4"/>
      <c r="SRV847" s="4"/>
      <c r="SRW847" s="4"/>
      <c r="SRX847" s="4"/>
      <c r="SRY847" s="4"/>
      <c r="SRZ847" s="4"/>
      <c r="SSA847" s="4"/>
      <c r="SSB847" s="4"/>
      <c r="SSC847" s="4"/>
      <c r="SSD847" s="4"/>
      <c r="SSE847" s="4"/>
      <c r="SSF847" s="4"/>
      <c r="SSG847" s="4"/>
      <c r="SSH847" s="4"/>
      <c r="SSI847" s="4"/>
      <c r="SSJ847" s="4"/>
      <c r="SSK847" s="4"/>
      <c r="SSL847" s="4"/>
      <c r="SSM847" s="4"/>
      <c r="SSN847" s="4"/>
      <c r="SSO847" s="4"/>
      <c r="SSP847" s="4"/>
      <c r="SSQ847" s="4"/>
      <c r="SSR847" s="4"/>
      <c r="SSS847" s="4"/>
      <c r="SST847" s="4"/>
      <c r="SSU847" s="4"/>
      <c r="SSV847" s="4"/>
      <c r="SSW847" s="4"/>
      <c r="SSX847" s="4"/>
      <c r="SSY847" s="4"/>
      <c r="SSZ847" s="4"/>
      <c r="STA847" s="4"/>
      <c r="STB847" s="4"/>
      <c r="STC847" s="4"/>
      <c r="STD847" s="4"/>
      <c r="STE847" s="4"/>
      <c r="STF847" s="4"/>
      <c r="STG847" s="4"/>
      <c r="STH847" s="4"/>
      <c r="STI847" s="4"/>
      <c r="STJ847" s="4"/>
      <c r="STK847" s="4"/>
      <c r="STL847" s="4"/>
      <c r="STM847" s="4"/>
      <c r="STN847" s="4"/>
      <c r="STO847" s="4"/>
      <c r="STP847" s="4"/>
      <c r="STQ847" s="4"/>
      <c r="STR847" s="4"/>
      <c r="STS847" s="4"/>
      <c r="STT847" s="4"/>
      <c r="STU847" s="4"/>
      <c r="STV847" s="4"/>
      <c r="STW847" s="4"/>
      <c r="STX847" s="4"/>
      <c r="STY847" s="4"/>
      <c r="STZ847" s="4"/>
      <c r="SUA847" s="4"/>
      <c r="SUB847" s="4"/>
      <c r="SUC847" s="4"/>
      <c r="SUD847" s="4"/>
      <c r="SUE847" s="4"/>
      <c r="SUF847" s="4"/>
      <c r="SUG847" s="4"/>
      <c r="SUH847" s="4"/>
      <c r="SUI847" s="4"/>
      <c r="SUJ847" s="4"/>
      <c r="SUK847" s="4"/>
      <c r="SUL847" s="4"/>
      <c r="SUM847" s="4"/>
      <c r="SUN847" s="4"/>
      <c r="SUO847" s="4"/>
      <c r="SUP847" s="4"/>
      <c r="SUQ847" s="4"/>
      <c r="SUR847" s="4"/>
      <c r="SUS847" s="4"/>
      <c r="SUT847" s="4"/>
      <c r="SUU847" s="4"/>
      <c r="SUV847" s="4"/>
      <c r="SUW847" s="4"/>
      <c r="SUX847" s="4"/>
      <c r="SUY847" s="4"/>
      <c r="SUZ847" s="4"/>
      <c r="SVA847" s="4"/>
      <c r="SVB847" s="4"/>
      <c r="SVC847" s="4"/>
      <c r="SVD847" s="4"/>
      <c r="SVE847" s="4"/>
      <c r="SVF847" s="4"/>
      <c r="SVG847" s="4"/>
      <c r="SVH847" s="4"/>
      <c r="SVI847" s="4"/>
      <c r="SVJ847" s="4"/>
      <c r="SVK847" s="4"/>
      <c r="SVL847" s="4"/>
      <c r="SVM847" s="4"/>
      <c r="SVN847" s="4"/>
      <c r="SVO847" s="4"/>
      <c r="SVP847" s="4"/>
      <c r="SVQ847" s="4"/>
      <c r="SVR847" s="4"/>
      <c r="SVS847" s="4"/>
      <c r="SVT847" s="4"/>
      <c r="SVU847" s="4"/>
      <c r="SVV847" s="4"/>
      <c r="SVW847" s="4"/>
      <c r="SVX847" s="4"/>
      <c r="SVY847" s="4"/>
      <c r="SVZ847" s="4"/>
      <c r="SWA847" s="4"/>
      <c r="SWB847" s="4"/>
      <c r="SWC847" s="4"/>
      <c r="SWD847" s="4"/>
      <c r="SWE847" s="4"/>
      <c r="SWF847" s="4"/>
      <c r="SWG847" s="4"/>
      <c r="SWH847" s="4"/>
      <c r="SWI847" s="4"/>
      <c r="SWJ847" s="4"/>
      <c r="SWK847" s="4"/>
      <c r="SWL847" s="4"/>
      <c r="SWM847" s="4"/>
      <c r="SWN847" s="4"/>
      <c r="SWO847" s="4"/>
      <c r="SWP847" s="4"/>
      <c r="SWQ847" s="4"/>
      <c r="SWR847" s="4"/>
      <c r="SWS847" s="4"/>
      <c r="SWT847" s="4"/>
      <c r="SWU847" s="4"/>
      <c r="SWV847" s="4"/>
      <c r="SWW847" s="4"/>
      <c r="SWX847" s="4"/>
      <c r="SWY847" s="4"/>
      <c r="SWZ847" s="4"/>
      <c r="SXA847" s="4"/>
      <c r="SXB847" s="4"/>
      <c r="SXC847" s="4"/>
      <c r="SXD847" s="4"/>
      <c r="SXE847" s="4"/>
      <c r="SXF847" s="4"/>
      <c r="SXG847" s="4"/>
      <c r="SXH847" s="4"/>
      <c r="SXI847" s="4"/>
      <c r="SXJ847" s="4"/>
      <c r="SXK847" s="4"/>
      <c r="SXL847" s="4"/>
      <c r="SXM847" s="4"/>
      <c r="SXN847" s="4"/>
      <c r="SXO847" s="4"/>
      <c r="SXP847" s="4"/>
      <c r="SXQ847" s="4"/>
      <c r="SXR847" s="4"/>
      <c r="SXS847" s="4"/>
      <c r="SXT847" s="4"/>
      <c r="SXU847" s="4"/>
      <c r="SXV847" s="4"/>
      <c r="SXW847" s="4"/>
      <c r="SXX847" s="4"/>
      <c r="SXY847" s="4"/>
      <c r="SXZ847" s="4"/>
      <c r="SYA847" s="4"/>
      <c r="SYB847" s="4"/>
      <c r="SYC847" s="4"/>
      <c r="SYD847" s="4"/>
      <c r="SYE847" s="4"/>
      <c r="SYF847" s="4"/>
      <c r="SYG847" s="4"/>
      <c r="SYH847" s="4"/>
      <c r="SYI847" s="4"/>
      <c r="SYJ847" s="4"/>
      <c r="SYK847" s="4"/>
      <c r="SYL847" s="4"/>
      <c r="SYM847" s="4"/>
      <c r="SYN847" s="4"/>
      <c r="SYO847" s="4"/>
      <c r="SYP847" s="4"/>
      <c r="SYQ847" s="4"/>
      <c r="SYR847" s="4"/>
      <c r="SYS847" s="4"/>
      <c r="SYT847" s="4"/>
      <c r="SYU847" s="4"/>
      <c r="SYV847" s="4"/>
      <c r="SYW847" s="4"/>
      <c r="SYX847" s="4"/>
      <c r="SYY847" s="4"/>
      <c r="SYZ847" s="4"/>
      <c r="SZA847" s="4"/>
      <c r="SZB847" s="4"/>
      <c r="SZC847" s="4"/>
      <c r="SZD847" s="4"/>
      <c r="SZE847" s="4"/>
      <c r="SZF847" s="4"/>
      <c r="SZG847" s="4"/>
      <c r="SZH847" s="4"/>
      <c r="SZI847" s="4"/>
      <c r="SZJ847" s="4"/>
      <c r="SZK847" s="4"/>
      <c r="SZL847" s="4"/>
      <c r="SZM847" s="4"/>
      <c r="SZN847" s="4"/>
      <c r="SZO847" s="4"/>
      <c r="SZP847" s="4"/>
      <c r="SZQ847" s="4"/>
      <c r="SZR847" s="4"/>
      <c r="SZS847" s="4"/>
      <c r="SZT847" s="4"/>
      <c r="SZU847" s="4"/>
      <c r="SZV847" s="4"/>
      <c r="SZW847" s="4"/>
      <c r="SZX847" s="4"/>
      <c r="SZY847" s="4"/>
      <c r="SZZ847" s="4"/>
      <c r="TAA847" s="4"/>
      <c r="TAB847" s="4"/>
      <c r="TAC847" s="4"/>
      <c r="TAD847" s="4"/>
      <c r="TAE847" s="4"/>
      <c r="TAF847" s="4"/>
      <c r="TAG847" s="4"/>
      <c r="TAH847" s="4"/>
      <c r="TAI847" s="4"/>
      <c r="TAJ847" s="4"/>
      <c r="TAK847" s="4"/>
      <c r="TAL847" s="4"/>
      <c r="TAM847" s="4"/>
      <c r="TAN847" s="4"/>
      <c r="TAO847" s="4"/>
      <c r="TAP847" s="4"/>
      <c r="TAQ847" s="4"/>
      <c r="TAR847" s="4"/>
      <c r="TAS847" s="4"/>
      <c r="TAT847" s="4"/>
      <c r="TAU847" s="4"/>
      <c r="TAV847" s="4"/>
      <c r="TAW847" s="4"/>
      <c r="TAX847" s="4"/>
      <c r="TAY847" s="4"/>
      <c r="TAZ847" s="4"/>
      <c r="TBA847" s="4"/>
      <c r="TBB847" s="4"/>
      <c r="TBC847" s="4"/>
      <c r="TBD847" s="4"/>
      <c r="TBE847" s="4"/>
      <c r="TBF847" s="4"/>
      <c r="TBG847" s="4"/>
      <c r="TBH847" s="4"/>
      <c r="TBI847" s="4"/>
      <c r="TBJ847" s="4"/>
      <c r="TBK847" s="4"/>
      <c r="TBL847" s="4"/>
      <c r="TBM847" s="4"/>
      <c r="TBN847" s="4"/>
      <c r="TBO847" s="4"/>
      <c r="TBP847" s="4"/>
      <c r="TBQ847" s="4"/>
      <c r="TBR847" s="4"/>
      <c r="TBS847" s="4"/>
      <c r="TBT847" s="4"/>
      <c r="TBU847" s="4"/>
      <c r="TBV847" s="4"/>
      <c r="TBW847" s="4"/>
      <c r="TBX847" s="4"/>
      <c r="TBY847" s="4"/>
      <c r="TBZ847" s="4"/>
      <c r="TCA847" s="4"/>
      <c r="TCB847" s="4"/>
      <c r="TCC847" s="4"/>
      <c r="TCD847" s="4"/>
      <c r="TCE847" s="4"/>
      <c r="TCF847" s="4"/>
      <c r="TCG847" s="4"/>
      <c r="TCH847" s="4"/>
      <c r="TCI847" s="4"/>
      <c r="TCJ847" s="4"/>
      <c r="TCK847" s="4"/>
      <c r="TCL847" s="4"/>
      <c r="TCM847" s="4"/>
      <c r="TCN847" s="4"/>
      <c r="TCO847" s="4"/>
      <c r="TCP847" s="4"/>
      <c r="TCQ847" s="4"/>
      <c r="TCR847" s="4"/>
      <c r="TCS847" s="4"/>
      <c r="TCT847" s="4"/>
      <c r="TCU847" s="4"/>
      <c r="TCV847" s="4"/>
      <c r="TCW847" s="4"/>
      <c r="TCX847" s="4"/>
      <c r="TCY847" s="4"/>
      <c r="TCZ847" s="4"/>
      <c r="TDA847" s="4"/>
      <c r="TDB847" s="4"/>
      <c r="TDC847" s="4"/>
      <c r="TDD847" s="4"/>
      <c r="TDE847" s="4"/>
      <c r="TDF847" s="4"/>
      <c r="TDG847" s="4"/>
      <c r="TDH847" s="4"/>
      <c r="TDI847" s="4"/>
      <c r="TDJ847" s="4"/>
      <c r="TDK847" s="4"/>
      <c r="TDL847" s="4"/>
      <c r="TDM847" s="4"/>
      <c r="TDN847" s="4"/>
      <c r="TDO847" s="4"/>
      <c r="TDP847" s="4"/>
      <c r="TDQ847" s="4"/>
      <c r="TDR847" s="4"/>
      <c r="TDS847" s="4"/>
      <c r="TDT847" s="4"/>
      <c r="TDU847" s="4"/>
      <c r="TDV847" s="4"/>
      <c r="TDW847" s="4"/>
      <c r="TDX847" s="4"/>
      <c r="TDY847" s="4"/>
      <c r="TDZ847" s="4"/>
      <c r="TEA847" s="4"/>
      <c r="TEB847" s="4"/>
      <c r="TEC847" s="4"/>
      <c r="TED847" s="4"/>
      <c r="TEE847" s="4"/>
      <c r="TEF847" s="4"/>
      <c r="TEG847" s="4"/>
      <c r="TEH847" s="4"/>
      <c r="TEI847" s="4"/>
      <c r="TEJ847" s="4"/>
      <c r="TEK847" s="4"/>
      <c r="TEL847" s="4"/>
      <c r="TEM847" s="4"/>
      <c r="TEN847" s="4"/>
      <c r="TEO847" s="4"/>
      <c r="TEP847" s="4"/>
      <c r="TEQ847" s="4"/>
      <c r="TER847" s="4"/>
      <c r="TES847" s="4"/>
      <c r="TET847" s="4"/>
      <c r="TEU847" s="4"/>
      <c r="TEV847" s="4"/>
      <c r="TEW847" s="4"/>
      <c r="TEX847" s="4"/>
      <c r="TEY847" s="4"/>
      <c r="TEZ847" s="4"/>
      <c r="TFA847" s="4"/>
      <c r="TFB847" s="4"/>
      <c r="TFC847" s="4"/>
      <c r="TFD847" s="4"/>
      <c r="TFE847" s="4"/>
      <c r="TFF847" s="4"/>
      <c r="TFG847" s="4"/>
      <c r="TFH847" s="4"/>
      <c r="TFI847" s="4"/>
      <c r="TFJ847" s="4"/>
      <c r="TFK847" s="4"/>
      <c r="TFL847" s="4"/>
      <c r="TFM847" s="4"/>
      <c r="TFN847" s="4"/>
      <c r="TFO847" s="4"/>
      <c r="TFP847" s="4"/>
      <c r="TFQ847" s="4"/>
      <c r="TFR847" s="4"/>
      <c r="TFS847" s="4"/>
      <c r="TFT847" s="4"/>
      <c r="TFU847" s="4"/>
      <c r="TFV847" s="4"/>
      <c r="TFW847" s="4"/>
      <c r="TFX847" s="4"/>
      <c r="TFY847" s="4"/>
      <c r="TFZ847" s="4"/>
      <c r="TGA847" s="4"/>
      <c r="TGB847" s="4"/>
      <c r="TGC847" s="4"/>
      <c r="TGD847" s="4"/>
      <c r="TGE847" s="4"/>
      <c r="TGF847" s="4"/>
      <c r="TGG847" s="4"/>
      <c r="TGH847" s="4"/>
      <c r="TGI847" s="4"/>
      <c r="TGJ847" s="4"/>
      <c r="TGK847" s="4"/>
      <c r="TGL847" s="4"/>
      <c r="TGM847" s="4"/>
      <c r="TGN847" s="4"/>
      <c r="TGO847" s="4"/>
      <c r="TGP847" s="4"/>
      <c r="TGQ847" s="4"/>
      <c r="TGR847" s="4"/>
      <c r="TGS847" s="4"/>
      <c r="TGT847" s="4"/>
      <c r="TGU847" s="4"/>
      <c r="TGV847" s="4"/>
      <c r="TGW847" s="4"/>
      <c r="TGX847" s="4"/>
      <c r="TGY847" s="4"/>
      <c r="TGZ847" s="4"/>
      <c r="THA847" s="4"/>
      <c r="THB847" s="4"/>
      <c r="THC847" s="4"/>
      <c r="THD847" s="4"/>
      <c r="THE847" s="4"/>
      <c r="THF847" s="4"/>
      <c r="THG847" s="4"/>
      <c r="THH847" s="4"/>
      <c r="THI847" s="4"/>
      <c r="THJ847" s="4"/>
      <c r="THK847" s="4"/>
      <c r="THL847" s="4"/>
      <c r="THM847" s="4"/>
      <c r="THN847" s="4"/>
      <c r="THO847" s="4"/>
      <c r="THP847" s="4"/>
      <c r="THQ847" s="4"/>
      <c r="THR847" s="4"/>
      <c r="THS847" s="4"/>
      <c r="THT847" s="4"/>
      <c r="THU847" s="4"/>
      <c r="THV847" s="4"/>
      <c r="THW847" s="4"/>
      <c r="THX847" s="4"/>
      <c r="THY847" s="4"/>
      <c r="THZ847" s="4"/>
      <c r="TIA847" s="4"/>
      <c r="TIB847" s="4"/>
      <c r="TIC847" s="4"/>
      <c r="TID847" s="4"/>
      <c r="TIE847" s="4"/>
      <c r="TIF847" s="4"/>
      <c r="TIG847" s="4"/>
      <c r="TIH847" s="4"/>
      <c r="TII847" s="4"/>
      <c r="TIJ847" s="4"/>
      <c r="TIK847" s="4"/>
      <c r="TIL847" s="4"/>
      <c r="TIM847" s="4"/>
      <c r="TIN847" s="4"/>
      <c r="TIO847" s="4"/>
      <c r="TIP847" s="4"/>
      <c r="TIQ847" s="4"/>
      <c r="TIR847" s="4"/>
      <c r="TIS847" s="4"/>
      <c r="TIT847" s="4"/>
      <c r="TIU847" s="4"/>
      <c r="TIV847" s="4"/>
      <c r="TIW847" s="4"/>
      <c r="TIX847" s="4"/>
      <c r="TIY847" s="4"/>
      <c r="TIZ847" s="4"/>
      <c r="TJA847" s="4"/>
      <c r="TJB847" s="4"/>
      <c r="TJC847" s="4"/>
      <c r="TJD847" s="4"/>
      <c r="TJE847" s="4"/>
      <c r="TJF847" s="4"/>
      <c r="TJG847" s="4"/>
      <c r="TJH847" s="4"/>
      <c r="TJI847" s="4"/>
      <c r="TJJ847" s="4"/>
      <c r="TJK847" s="4"/>
      <c r="TJL847" s="4"/>
      <c r="TJM847" s="4"/>
      <c r="TJN847" s="4"/>
      <c r="TJO847" s="4"/>
      <c r="TJP847" s="4"/>
      <c r="TJQ847" s="4"/>
      <c r="TJR847" s="4"/>
      <c r="TJS847" s="4"/>
      <c r="TJT847" s="4"/>
      <c r="TJU847" s="4"/>
      <c r="TJV847" s="4"/>
      <c r="TJW847" s="4"/>
      <c r="TJX847" s="4"/>
      <c r="TJY847" s="4"/>
      <c r="TJZ847" s="4"/>
      <c r="TKA847" s="4"/>
      <c r="TKB847" s="4"/>
      <c r="TKC847" s="4"/>
      <c r="TKD847" s="4"/>
      <c r="TKE847" s="4"/>
      <c r="TKF847" s="4"/>
      <c r="TKG847" s="4"/>
      <c r="TKH847" s="4"/>
      <c r="TKI847" s="4"/>
      <c r="TKJ847" s="4"/>
      <c r="TKK847" s="4"/>
      <c r="TKL847" s="4"/>
      <c r="TKM847" s="4"/>
      <c r="TKN847" s="4"/>
      <c r="TKO847" s="4"/>
      <c r="TKP847" s="4"/>
      <c r="TKQ847" s="4"/>
      <c r="TKR847" s="4"/>
      <c r="TKS847" s="4"/>
      <c r="TKT847" s="4"/>
      <c r="TKU847" s="4"/>
      <c r="TKV847" s="4"/>
      <c r="TKW847" s="4"/>
      <c r="TKX847" s="4"/>
      <c r="TKY847" s="4"/>
      <c r="TKZ847" s="4"/>
      <c r="TLA847" s="4"/>
      <c r="TLB847" s="4"/>
      <c r="TLC847" s="4"/>
      <c r="TLD847" s="4"/>
      <c r="TLE847" s="4"/>
      <c r="TLF847" s="4"/>
      <c r="TLG847" s="4"/>
      <c r="TLH847" s="4"/>
      <c r="TLI847" s="4"/>
      <c r="TLJ847" s="4"/>
      <c r="TLK847" s="4"/>
      <c r="TLL847" s="4"/>
      <c r="TLM847" s="4"/>
      <c r="TLN847" s="4"/>
      <c r="TLO847" s="4"/>
      <c r="TLP847" s="4"/>
      <c r="TLQ847" s="4"/>
      <c r="TLR847" s="4"/>
      <c r="TLS847" s="4"/>
      <c r="TLT847" s="4"/>
      <c r="TLU847" s="4"/>
      <c r="TLV847" s="4"/>
      <c r="TLW847" s="4"/>
      <c r="TLX847" s="4"/>
      <c r="TLY847" s="4"/>
      <c r="TLZ847" s="4"/>
      <c r="TMA847" s="4"/>
      <c r="TMB847" s="4"/>
      <c r="TMC847" s="4"/>
      <c r="TMD847" s="4"/>
      <c r="TME847" s="4"/>
      <c r="TMF847" s="4"/>
      <c r="TMG847" s="4"/>
      <c r="TMH847" s="4"/>
      <c r="TMI847" s="4"/>
      <c r="TMJ847" s="4"/>
      <c r="TMK847" s="4"/>
      <c r="TML847" s="4"/>
      <c r="TMM847" s="4"/>
      <c r="TMN847" s="4"/>
      <c r="TMO847" s="4"/>
      <c r="TMP847" s="4"/>
      <c r="TMQ847" s="4"/>
      <c r="TMR847" s="4"/>
      <c r="TMS847" s="4"/>
      <c r="TMT847" s="4"/>
      <c r="TMU847" s="4"/>
      <c r="TMV847" s="4"/>
      <c r="TMW847" s="4"/>
      <c r="TMX847" s="4"/>
      <c r="TMY847" s="4"/>
      <c r="TMZ847" s="4"/>
      <c r="TNA847" s="4"/>
      <c r="TNB847" s="4"/>
      <c r="TNC847" s="4"/>
      <c r="TND847" s="4"/>
      <c r="TNE847" s="4"/>
      <c r="TNF847" s="4"/>
      <c r="TNG847" s="4"/>
      <c r="TNH847" s="4"/>
      <c r="TNI847" s="4"/>
      <c r="TNJ847" s="4"/>
      <c r="TNK847" s="4"/>
      <c r="TNL847" s="4"/>
      <c r="TNM847" s="4"/>
      <c r="TNN847" s="4"/>
      <c r="TNO847" s="4"/>
      <c r="TNP847" s="4"/>
      <c r="TNQ847" s="4"/>
      <c r="TNR847" s="4"/>
      <c r="TNS847" s="4"/>
      <c r="TNT847" s="4"/>
      <c r="TNU847" s="4"/>
      <c r="TNV847" s="4"/>
      <c r="TNW847" s="4"/>
      <c r="TNX847" s="4"/>
      <c r="TNY847" s="4"/>
      <c r="TNZ847" s="4"/>
      <c r="TOA847" s="4"/>
      <c r="TOB847" s="4"/>
      <c r="TOC847" s="4"/>
      <c r="TOD847" s="4"/>
      <c r="TOE847" s="4"/>
      <c r="TOF847" s="4"/>
      <c r="TOG847" s="4"/>
      <c r="TOH847" s="4"/>
      <c r="TOI847" s="4"/>
      <c r="TOJ847" s="4"/>
      <c r="TOK847" s="4"/>
      <c r="TOL847" s="4"/>
      <c r="TOM847" s="4"/>
      <c r="TON847" s="4"/>
      <c r="TOO847" s="4"/>
      <c r="TOP847" s="4"/>
      <c r="TOQ847" s="4"/>
      <c r="TOR847" s="4"/>
      <c r="TOS847" s="4"/>
      <c r="TOT847" s="4"/>
      <c r="TOU847" s="4"/>
      <c r="TOV847" s="4"/>
      <c r="TOW847" s="4"/>
      <c r="TOX847" s="4"/>
      <c r="TOY847" s="4"/>
      <c r="TOZ847" s="4"/>
      <c r="TPA847" s="4"/>
      <c r="TPB847" s="4"/>
      <c r="TPC847" s="4"/>
      <c r="TPD847" s="4"/>
      <c r="TPE847" s="4"/>
      <c r="TPF847" s="4"/>
      <c r="TPG847" s="4"/>
      <c r="TPH847" s="4"/>
      <c r="TPI847" s="4"/>
      <c r="TPJ847" s="4"/>
      <c r="TPK847" s="4"/>
      <c r="TPL847" s="4"/>
      <c r="TPM847" s="4"/>
      <c r="TPN847" s="4"/>
      <c r="TPO847" s="4"/>
      <c r="TPP847" s="4"/>
      <c r="TPQ847" s="4"/>
      <c r="TPR847" s="4"/>
      <c r="TPS847" s="4"/>
      <c r="TPT847" s="4"/>
      <c r="TPU847" s="4"/>
      <c r="TPV847" s="4"/>
      <c r="TPW847" s="4"/>
      <c r="TPX847" s="4"/>
      <c r="TPY847" s="4"/>
      <c r="TPZ847" s="4"/>
      <c r="TQA847" s="4"/>
      <c r="TQB847" s="4"/>
      <c r="TQC847" s="4"/>
      <c r="TQD847" s="4"/>
      <c r="TQE847" s="4"/>
      <c r="TQF847" s="4"/>
      <c r="TQG847" s="4"/>
      <c r="TQH847" s="4"/>
      <c r="TQI847" s="4"/>
      <c r="TQJ847" s="4"/>
      <c r="TQK847" s="4"/>
      <c r="TQL847" s="4"/>
      <c r="TQM847" s="4"/>
      <c r="TQN847" s="4"/>
      <c r="TQO847" s="4"/>
      <c r="TQP847" s="4"/>
      <c r="TQQ847" s="4"/>
      <c r="TQR847" s="4"/>
      <c r="TQS847" s="4"/>
      <c r="TQT847" s="4"/>
      <c r="TQU847" s="4"/>
      <c r="TQV847" s="4"/>
      <c r="TQW847" s="4"/>
      <c r="TQX847" s="4"/>
      <c r="TQY847" s="4"/>
      <c r="TQZ847" s="4"/>
      <c r="TRA847" s="4"/>
      <c r="TRB847" s="4"/>
      <c r="TRC847" s="4"/>
      <c r="TRD847" s="4"/>
      <c r="TRE847" s="4"/>
      <c r="TRF847" s="4"/>
      <c r="TRG847" s="4"/>
      <c r="TRH847" s="4"/>
      <c r="TRI847" s="4"/>
      <c r="TRJ847" s="4"/>
      <c r="TRK847" s="4"/>
      <c r="TRL847" s="4"/>
      <c r="TRM847" s="4"/>
      <c r="TRN847" s="4"/>
      <c r="TRO847" s="4"/>
      <c r="TRP847" s="4"/>
      <c r="TRQ847" s="4"/>
      <c r="TRR847" s="4"/>
      <c r="TRS847" s="4"/>
      <c r="TRT847" s="4"/>
      <c r="TRU847" s="4"/>
      <c r="TRV847" s="4"/>
      <c r="TRW847" s="4"/>
      <c r="TRX847" s="4"/>
      <c r="TRY847" s="4"/>
      <c r="TRZ847" s="4"/>
      <c r="TSA847" s="4"/>
      <c r="TSB847" s="4"/>
      <c r="TSC847" s="4"/>
      <c r="TSD847" s="4"/>
      <c r="TSE847" s="4"/>
      <c r="TSF847" s="4"/>
      <c r="TSG847" s="4"/>
      <c r="TSH847" s="4"/>
      <c r="TSI847" s="4"/>
      <c r="TSJ847" s="4"/>
      <c r="TSK847" s="4"/>
      <c r="TSL847" s="4"/>
      <c r="TSM847" s="4"/>
      <c r="TSN847" s="4"/>
      <c r="TSO847" s="4"/>
      <c r="TSP847" s="4"/>
      <c r="TSQ847" s="4"/>
      <c r="TSR847" s="4"/>
      <c r="TSS847" s="4"/>
      <c r="TST847" s="4"/>
      <c r="TSU847" s="4"/>
      <c r="TSV847" s="4"/>
      <c r="TSW847" s="4"/>
      <c r="TSX847" s="4"/>
      <c r="TSY847" s="4"/>
      <c r="TSZ847" s="4"/>
      <c r="TTA847" s="4"/>
      <c r="TTB847" s="4"/>
      <c r="TTC847" s="4"/>
      <c r="TTD847" s="4"/>
      <c r="TTE847" s="4"/>
      <c r="TTF847" s="4"/>
      <c r="TTG847" s="4"/>
      <c r="TTH847" s="4"/>
      <c r="TTI847" s="4"/>
      <c r="TTJ847" s="4"/>
      <c r="TTK847" s="4"/>
      <c r="TTL847" s="4"/>
      <c r="TTM847" s="4"/>
      <c r="TTN847" s="4"/>
      <c r="TTO847" s="4"/>
      <c r="TTP847" s="4"/>
      <c r="TTQ847" s="4"/>
      <c r="TTR847" s="4"/>
      <c r="TTS847" s="4"/>
      <c r="TTT847" s="4"/>
      <c r="TTU847" s="4"/>
      <c r="TTV847" s="4"/>
      <c r="TTW847" s="4"/>
      <c r="TTX847" s="4"/>
      <c r="TTY847" s="4"/>
      <c r="TTZ847" s="4"/>
      <c r="TUA847" s="4"/>
      <c r="TUB847" s="4"/>
      <c r="TUC847" s="4"/>
      <c r="TUD847" s="4"/>
      <c r="TUE847" s="4"/>
      <c r="TUF847" s="4"/>
      <c r="TUG847" s="4"/>
      <c r="TUH847" s="4"/>
      <c r="TUI847" s="4"/>
      <c r="TUJ847" s="4"/>
      <c r="TUK847" s="4"/>
      <c r="TUL847" s="4"/>
      <c r="TUM847" s="4"/>
      <c r="TUN847" s="4"/>
      <c r="TUO847" s="4"/>
      <c r="TUP847" s="4"/>
      <c r="TUQ847" s="4"/>
      <c r="TUR847" s="4"/>
      <c r="TUS847" s="4"/>
      <c r="TUT847" s="4"/>
      <c r="TUU847" s="4"/>
      <c r="TUV847" s="4"/>
      <c r="TUW847" s="4"/>
      <c r="TUX847" s="4"/>
      <c r="TUY847" s="4"/>
      <c r="TUZ847" s="4"/>
      <c r="TVA847" s="4"/>
      <c r="TVB847" s="4"/>
      <c r="TVC847" s="4"/>
      <c r="TVD847" s="4"/>
      <c r="TVE847" s="4"/>
      <c r="TVF847" s="4"/>
      <c r="TVG847" s="4"/>
      <c r="TVH847" s="4"/>
      <c r="TVI847" s="4"/>
      <c r="TVJ847" s="4"/>
      <c r="TVK847" s="4"/>
      <c r="TVL847" s="4"/>
      <c r="TVM847" s="4"/>
      <c r="TVN847" s="4"/>
      <c r="TVO847" s="4"/>
      <c r="TVP847" s="4"/>
      <c r="TVQ847" s="4"/>
      <c r="TVR847" s="4"/>
      <c r="TVS847" s="4"/>
      <c r="TVT847" s="4"/>
      <c r="TVU847" s="4"/>
      <c r="TVV847" s="4"/>
      <c r="TVW847" s="4"/>
      <c r="TVX847" s="4"/>
      <c r="TVY847" s="4"/>
      <c r="TVZ847" s="4"/>
      <c r="TWA847" s="4"/>
      <c r="TWB847" s="4"/>
      <c r="TWC847" s="4"/>
      <c r="TWD847" s="4"/>
      <c r="TWE847" s="4"/>
      <c r="TWF847" s="4"/>
      <c r="TWG847" s="4"/>
      <c r="TWH847" s="4"/>
      <c r="TWI847" s="4"/>
      <c r="TWJ847" s="4"/>
      <c r="TWK847" s="4"/>
      <c r="TWL847" s="4"/>
      <c r="TWM847" s="4"/>
      <c r="TWN847" s="4"/>
      <c r="TWO847" s="4"/>
      <c r="TWP847" s="4"/>
      <c r="TWQ847" s="4"/>
      <c r="TWR847" s="4"/>
      <c r="TWS847" s="4"/>
      <c r="TWT847" s="4"/>
      <c r="TWU847" s="4"/>
      <c r="TWV847" s="4"/>
      <c r="TWW847" s="4"/>
      <c r="TWX847" s="4"/>
      <c r="TWY847" s="4"/>
      <c r="TWZ847" s="4"/>
      <c r="TXA847" s="4"/>
      <c r="TXB847" s="4"/>
      <c r="TXC847" s="4"/>
      <c r="TXD847" s="4"/>
      <c r="TXE847" s="4"/>
      <c r="TXF847" s="4"/>
      <c r="TXG847" s="4"/>
      <c r="TXH847" s="4"/>
      <c r="TXI847" s="4"/>
      <c r="TXJ847" s="4"/>
      <c r="TXK847" s="4"/>
      <c r="TXL847" s="4"/>
      <c r="TXM847" s="4"/>
      <c r="TXN847" s="4"/>
      <c r="TXO847" s="4"/>
      <c r="TXP847" s="4"/>
      <c r="TXQ847" s="4"/>
      <c r="TXR847" s="4"/>
      <c r="TXS847" s="4"/>
      <c r="TXT847" s="4"/>
      <c r="TXU847" s="4"/>
      <c r="TXV847" s="4"/>
      <c r="TXW847" s="4"/>
      <c r="TXX847" s="4"/>
      <c r="TXY847" s="4"/>
      <c r="TXZ847" s="4"/>
      <c r="TYA847" s="4"/>
      <c r="TYB847" s="4"/>
      <c r="TYC847" s="4"/>
      <c r="TYD847" s="4"/>
      <c r="TYE847" s="4"/>
      <c r="TYF847" s="4"/>
      <c r="TYG847" s="4"/>
      <c r="TYH847" s="4"/>
      <c r="TYI847" s="4"/>
      <c r="TYJ847" s="4"/>
      <c r="TYK847" s="4"/>
      <c r="TYL847" s="4"/>
      <c r="TYM847" s="4"/>
      <c r="TYN847" s="4"/>
      <c r="TYO847" s="4"/>
      <c r="TYP847" s="4"/>
      <c r="TYQ847" s="4"/>
      <c r="TYR847" s="4"/>
      <c r="TYS847" s="4"/>
      <c r="TYT847" s="4"/>
      <c r="TYU847" s="4"/>
      <c r="TYV847" s="4"/>
      <c r="TYW847" s="4"/>
      <c r="TYX847" s="4"/>
      <c r="TYY847" s="4"/>
      <c r="TYZ847" s="4"/>
      <c r="TZA847" s="4"/>
      <c r="TZB847" s="4"/>
      <c r="TZC847" s="4"/>
      <c r="TZD847" s="4"/>
      <c r="TZE847" s="4"/>
      <c r="TZF847" s="4"/>
      <c r="TZG847" s="4"/>
      <c r="TZH847" s="4"/>
      <c r="TZI847" s="4"/>
      <c r="TZJ847" s="4"/>
      <c r="TZK847" s="4"/>
      <c r="TZL847" s="4"/>
      <c r="TZM847" s="4"/>
      <c r="TZN847" s="4"/>
      <c r="TZO847" s="4"/>
      <c r="TZP847" s="4"/>
      <c r="TZQ847" s="4"/>
      <c r="TZR847" s="4"/>
      <c r="TZS847" s="4"/>
      <c r="TZT847" s="4"/>
      <c r="TZU847" s="4"/>
      <c r="TZV847" s="4"/>
      <c r="TZW847" s="4"/>
      <c r="TZX847" s="4"/>
      <c r="TZY847" s="4"/>
      <c r="TZZ847" s="4"/>
      <c r="UAA847" s="4"/>
      <c r="UAB847" s="4"/>
      <c r="UAC847" s="4"/>
      <c r="UAD847" s="4"/>
      <c r="UAE847" s="4"/>
      <c r="UAF847" s="4"/>
      <c r="UAG847" s="4"/>
      <c r="UAH847" s="4"/>
      <c r="UAI847" s="4"/>
      <c r="UAJ847" s="4"/>
      <c r="UAK847" s="4"/>
      <c r="UAL847" s="4"/>
      <c r="UAM847" s="4"/>
      <c r="UAN847" s="4"/>
      <c r="UAO847" s="4"/>
      <c r="UAP847" s="4"/>
      <c r="UAQ847" s="4"/>
      <c r="UAR847" s="4"/>
      <c r="UAS847" s="4"/>
      <c r="UAT847" s="4"/>
      <c r="UAU847" s="4"/>
      <c r="UAV847" s="4"/>
      <c r="UAW847" s="4"/>
      <c r="UAX847" s="4"/>
      <c r="UAY847" s="4"/>
      <c r="UAZ847" s="4"/>
      <c r="UBA847" s="4"/>
      <c r="UBB847" s="4"/>
      <c r="UBC847" s="4"/>
      <c r="UBD847" s="4"/>
      <c r="UBE847" s="4"/>
      <c r="UBF847" s="4"/>
      <c r="UBG847" s="4"/>
      <c r="UBH847" s="4"/>
      <c r="UBI847" s="4"/>
      <c r="UBJ847" s="4"/>
      <c r="UBK847" s="4"/>
      <c r="UBL847" s="4"/>
      <c r="UBM847" s="4"/>
      <c r="UBN847" s="4"/>
      <c r="UBO847" s="4"/>
      <c r="UBP847" s="4"/>
      <c r="UBQ847" s="4"/>
      <c r="UBR847" s="4"/>
      <c r="UBS847" s="4"/>
      <c r="UBT847" s="4"/>
      <c r="UBU847" s="4"/>
      <c r="UBV847" s="4"/>
      <c r="UBW847" s="4"/>
      <c r="UBX847" s="4"/>
      <c r="UBY847" s="4"/>
      <c r="UBZ847" s="4"/>
      <c r="UCA847" s="4"/>
      <c r="UCB847" s="4"/>
      <c r="UCC847" s="4"/>
      <c r="UCD847" s="4"/>
      <c r="UCE847" s="4"/>
      <c r="UCF847" s="4"/>
      <c r="UCG847" s="4"/>
      <c r="UCH847" s="4"/>
      <c r="UCI847" s="4"/>
      <c r="UCJ847" s="4"/>
      <c r="UCK847" s="4"/>
      <c r="UCL847" s="4"/>
      <c r="UCM847" s="4"/>
      <c r="UCN847" s="4"/>
      <c r="UCO847" s="4"/>
      <c r="UCP847" s="4"/>
      <c r="UCQ847" s="4"/>
      <c r="UCR847" s="4"/>
      <c r="UCS847" s="4"/>
      <c r="UCT847" s="4"/>
      <c r="UCU847" s="4"/>
      <c r="UCV847" s="4"/>
      <c r="UCW847" s="4"/>
      <c r="UCX847" s="4"/>
      <c r="UCY847" s="4"/>
      <c r="UCZ847" s="4"/>
      <c r="UDA847" s="4"/>
      <c r="UDB847" s="4"/>
      <c r="UDC847" s="4"/>
      <c r="UDD847" s="4"/>
      <c r="UDE847" s="4"/>
      <c r="UDF847" s="4"/>
      <c r="UDG847" s="4"/>
      <c r="UDH847" s="4"/>
      <c r="UDI847" s="4"/>
      <c r="UDJ847" s="4"/>
      <c r="UDK847" s="4"/>
      <c r="UDL847" s="4"/>
      <c r="UDM847" s="4"/>
      <c r="UDN847" s="4"/>
      <c r="UDO847" s="4"/>
      <c r="UDP847" s="4"/>
      <c r="UDQ847" s="4"/>
      <c r="UDR847" s="4"/>
      <c r="UDS847" s="4"/>
      <c r="UDT847" s="4"/>
      <c r="UDU847" s="4"/>
      <c r="UDV847" s="4"/>
      <c r="UDW847" s="4"/>
      <c r="UDX847" s="4"/>
      <c r="UDY847" s="4"/>
      <c r="UDZ847" s="4"/>
      <c r="UEA847" s="4"/>
      <c r="UEB847" s="4"/>
      <c r="UEC847" s="4"/>
      <c r="UED847" s="4"/>
      <c r="UEE847" s="4"/>
      <c r="UEF847" s="4"/>
      <c r="UEG847" s="4"/>
      <c r="UEH847" s="4"/>
      <c r="UEI847" s="4"/>
      <c r="UEJ847" s="4"/>
      <c r="UEK847" s="4"/>
      <c r="UEL847" s="4"/>
      <c r="UEM847" s="4"/>
      <c r="UEN847" s="4"/>
      <c r="UEO847" s="4"/>
      <c r="UEP847" s="4"/>
      <c r="UEQ847" s="4"/>
      <c r="UER847" s="4"/>
      <c r="UES847" s="4"/>
      <c r="UET847" s="4"/>
      <c r="UEU847" s="4"/>
      <c r="UEV847" s="4"/>
      <c r="UEW847" s="4"/>
      <c r="UEX847" s="4"/>
      <c r="UEY847" s="4"/>
      <c r="UEZ847" s="4"/>
      <c r="UFA847" s="4"/>
      <c r="UFB847" s="4"/>
      <c r="UFC847" s="4"/>
      <c r="UFD847" s="4"/>
      <c r="UFE847" s="4"/>
      <c r="UFF847" s="4"/>
      <c r="UFG847" s="4"/>
      <c r="UFH847" s="4"/>
      <c r="UFI847" s="4"/>
      <c r="UFJ847" s="4"/>
      <c r="UFK847" s="4"/>
      <c r="UFL847" s="4"/>
      <c r="UFM847" s="4"/>
      <c r="UFN847" s="4"/>
      <c r="UFO847" s="4"/>
      <c r="UFP847" s="4"/>
      <c r="UFQ847" s="4"/>
      <c r="UFR847" s="4"/>
      <c r="UFS847" s="4"/>
      <c r="UFT847" s="4"/>
      <c r="UFU847" s="4"/>
      <c r="UFV847" s="4"/>
      <c r="UFW847" s="4"/>
      <c r="UFX847" s="4"/>
      <c r="UFY847" s="4"/>
      <c r="UFZ847" s="4"/>
      <c r="UGA847" s="4"/>
      <c r="UGB847" s="4"/>
      <c r="UGC847" s="4"/>
      <c r="UGD847" s="4"/>
      <c r="UGE847" s="4"/>
      <c r="UGF847" s="4"/>
      <c r="UGG847" s="4"/>
      <c r="UGH847" s="4"/>
      <c r="UGI847" s="4"/>
      <c r="UGJ847" s="4"/>
      <c r="UGK847" s="4"/>
      <c r="UGL847" s="4"/>
      <c r="UGM847" s="4"/>
      <c r="UGN847" s="4"/>
      <c r="UGO847" s="4"/>
      <c r="UGP847" s="4"/>
      <c r="UGQ847" s="4"/>
      <c r="UGR847" s="4"/>
      <c r="UGS847" s="4"/>
      <c r="UGT847" s="4"/>
      <c r="UGU847" s="4"/>
      <c r="UGV847" s="4"/>
      <c r="UGW847" s="4"/>
      <c r="UGX847" s="4"/>
      <c r="UGY847" s="4"/>
      <c r="UGZ847" s="4"/>
      <c r="UHA847" s="4"/>
      <c r="UHB847" s="4"/>
      <c r="UHC847" s="4"/>
      <c r="UHD847" s="4"/>
      <c r="UHE847" s="4"/>
      <c r="UHF847" s="4"/>
      <c r="UHG847" s="4"/>
      <c r="UHH847" s="4"/>
      <c r="UHI847" s="4"/>
      <c r="UHJ847" s="4"/>
      <c r="UHK847" s="4"/>
      <c r="UHL847" s="4"/>
      <c r="UHM847" s="4"/>
      <c r="UHN847" s="4"/>
      <c r="UHO847" s="4"/>
      <c r="UHP847" s="4"/>
      <c r="UHQ847" s="4"/>
      <c r="UHR847" s="4"/>
      <c r="UHS847" s="4"/>
      <c r="UHT847" s="4"/>
      <c r="UHU847" s="4"/>
      <c r="UHV847" s="4"/>
      <c r="UHW847" s="4"/>
      <c r="UHX847" s="4"/>
      <c r="UHY847" s="4"/>
      <c r="UHZ847" s="4"/>
      <c r="UIA847" s="4"/>
      <c r="UIB847" s="4"/>
      <c r="UIC847" s="4"/>
      <c r="UID847" s="4"/>
      <c r="UIE847" s="4"/>
      <c r="UIF847" s="4"/>
      <c r="UIG847" s="4"/>
      <c r="UIH847" s="4"/>
      <c r="UII847" s="4"/>
      <c r="UIJ847" s="4"/>
      <c r="UIK847" s="4"/>
      <c r="UIL847" s="4"/>
      <c r="UIM847" s="4"/>
      <c r="UIN847" s="4"/>
      <c r="UIO847" s="4"/>
      <c r="UIP847" s="4"/>
      <c r="UIQ847" s="4"/>
      <c r="UIR847" s="4"/>
      <c r="UIS847" s="4"/>
      <c r="UIT847" s="4"/>
      <c r="UIU847" s="4"/>
      <c r="UIV847" s="4"/>
      <c r="UIW847" s="4"/>
      <c r="UIX847" s="4"/>
      <c r="UIY847" s="4"/>
      <c r="UIZ847" s="4"/>
      <c r="UJA847" s="4"/>
      <c r="UJB847" s="4"/>
      <c r="UJC847" s="4"/>
      <c r="UJD847" s="4"/>
      <c r="UJE847" s="4"/>
      <c r="UJF847" s="4"/>
      <c r="UJG847" s="4"/>
      <c r="UJH847" s="4"/>
      <c r="UJI847" s="4"/>
      <c r="UJJ847" s="4"/>
      <c r="UJK847" s="4"/>
      <c r="UJL847" s="4"/>
      <c r="UJM847" s="4"/>
      <c r="UJN847" s="4"/>
      <c r="UJO847" s="4"/>
      <c r="UJP847" s="4"/>
      <c r="UJQ847" s="4"/>
      <c r="UJR847" s="4"/>
      <c r="UJS847" s="4"/>
      <c r="UJT847" s="4"/>
      <c r="UJU847" s="4"/>
      <c r="UJV847" s="4"/>
      <c r="UJW847" s="4"/>
      <c r="UJX847" s="4"/>
      <c r="UJY847" s="4"/>
      <c r="UJZ847" s="4"/>
      <c r="UKA847" s="4"/>
      <c r="UKB847" s="4"/>
      <c r="UKC847" s="4"/>
      <c r="UKD847" s="4"/>
      <c r="UKE847" s="4"/>
      <c r="UKF847" s="4"/>
      <c r="UKG847" s="4"/>
      <c r="UKH847" s="4"/>
      <c r="UKI847" s="4"/>
      <c r="UKJ847" s="4"/>
      <c r="UKK847" s="4"/>
      <c r="UKL847" s="4"/>
      <c r="UKM847" s="4"/>
      <c r="UKN847" s="4"/>
      <c r="UKO847" s="4"/>
      <c r="UKP847" s="4"/>
      <c r="UKQ847" s="4"/>
      <c r="UKR847" s="4"/>
      <c r="UKS847" s="4"/>
      <c r="UKT847" s="4"/>
      <c r="UKU847" s="4"/>
      <c r="UKV847" s="4"/>
      <c r="UKW847" s="4"/>
      <c r="UKX847" s="4"/>
      <c r="UKY847" s="4"/>
      <c r="UKZ847" s="4"/>
      <c r="ULA847" s="4"/>
      <c r="ULB847" s="4"/>
      <c r="ULC847" s="4"/>
      <c r="ULD847" s="4"/>
      <c r="ULE847" s="4"/>
      <c r="ULF847" s="4"/>
      <c r="ULG847" s="4"/>
      <c r="ULH847" s="4"/>
      <c r="ULI847" s="4"/>
      <c r="ULJ847" s="4"/>
      <c r="ULK847" s="4"/>
      <c r="ULL847" s="4"/>
      <c r="ULM847" s="4"/>
      <c r="ULN847" s="4"/>
      <c r="ULO847" s="4"/>
      <c r="ULP847" s="4"/>
      <c r="ULQ847" s="4"/>
      <c r="ULR847" s="4"/>
      <c r="ULS847" s="4"/>
      <c r="ULT847" s="4"/>
      <c r="ULU847" s="4"/>
      <c r="ULV847" s="4"/>
      <c r="ULW847" s="4"/>
      <c r="ULX847" s="4"/>
      <c r="ULY847" s="4"/>
      <c r="ULZ847" s="4"/>
      <c r="UMA847" s="4"/>
      <c r="UMB847" s="4"/>
      <c r="UMC847" s="4"/>
      <c r="UMD847" s="4"/>
      <c r="UME847" s="4"/>
      <c r="UMF847" s="4"/>
      <c r="UMG847" s="4"/>
      <c r="UMH847" s="4"/>
      <c r="UMI847" s="4"/>
      <c r="UMJ847" s="4"/>
      <c r="UMK847" s="4"/>
      <c r="UML847" s="4"/>
      <c r="UMM847" s="4"/>
      <c r="UMN847" s="4"/>
      <c r="UMO847" s="4"/>
      <c r="UMP847" s="4"/>
      <c r="UMQ847" s="4"/>
      <c r="UMR847" s="4"/>
      <c r="UMS847" s="4"/>
      <c r="UMT847" s="4"/>
      <c r="UMU847" s="4"/>
      <c r="UMV847" s="4"/>
      <c r="UMW847" s="4"/>
      <c r="UMX847" s="4"/>
      <c r="UMY847" s="4"/>
      <c r="UMZ847" s="4"/>
      <c r="UNA847" s="4"/>
      <c r="UNB847" s="4"/>
      <c r="UNC847" s="4"/>
      <c r="UND847" s="4"/>
      <c r="UNE847" s="4"/>
      <c r="UNF847" s="4"/>
      <c r="UNG847" s="4"/>
      <c r="UNH847" s="4"/>
      <c r="UNI847" s="4"/>
      <c r="UNJ847" s="4"/>
      <c r="UNK847" s="4"/>
      <c r="UNL847" s="4"/>
      <c r="UNM847" s="4"/>
      <c r="UNN847" s="4"/>
      <c r="UNO847" s="4"/>
      <c r="UNP847" s="4"/>
      <c r="UNQ847" s="4"/>
      <c r="UNR847" s="4"/>
      <c r="UNS847" s="4"/>
      <c r="UNT847" s="4"/>
      <c r="UNU847" s="4"/>
      <c r="UNV847" s="4"/>
      <c r="UNW847" s="4"/>
      <c r="UNX847" s="4"/>
      <c r="UNY847" s="4"/>
      <c r="UNZ847" s="4"/>
      <c r="UOA847" s="4"/>
      <c r="UOB847" s="4"/>
      <c r="UOC847" s="4"/>
      <c r="UOD847" s="4"/>
      <c r="UOE847" s="4"/>
      <c r="UOF847" s="4"/>
      <c r="UOG847" s="4"/>
      <c r="UOH847" s="4"/>
      <c r="UOI847" s="4"/>
      <c r="UOJ847" s="4"/>
      <c r="UOK847" s="4"/>
      <c r="UOL847" s="4"/>
      <c r="UOM847" s="4"/>
      <c r="UON847" s="4"/>
      <c r="UOO847" s="4"/>
      <c r="UOP847" s="4"/>
      <c r="UOQ847" s="4"/>
      <c r="UOR847" s="4"/>
      <c r="UOS847" s="4"/>
      <c r="UOT847" s="4"/>
      <c r="UOU847" s="4"/>
      <c r="UOV847" s="4"/>
      <c r="UOW847" s="4"/>
      <c r="UOX847" s="4"/>
      <c r="UOY847" s="4"/>
      <c r="UOZ847" s="4"/>
      <c r="UPA847" s="4"/>
      <c r="UPB847" s="4"/>
      <c r="UPC847" s="4"/>
      <c r="UPD847" s="4"/>
      <c r="UPE847" s="4"/>
      <c r="UPF847" s="4"/>
      <c r="UPG847" s="4"/>
      <c r="UPH847" s="4"/>
      <c r="UPI847" s="4"/>
      <c r="UPJ847" s="4"/>
      <c r="UPK847" s="4"/>
      <c r="UPL847" s="4"/>
      <c r="UPM847" s="4"/>
      <c r="UPN847" s="4"/>
      <c r="UPO847" s="4"/>
      <c r="UPP847" s="4"/>
      <c r="UPQ847" s="4"/>
      <c r="UPR847" s="4"/>
      <c r="UPS847" s="4"/>
      <c r="UPT847" s="4"/>
      <c r="UPU847" s="4"/>
      <c r="UPV847" s="4"/>
      <c r="UPW847" s="4"/>
      <c r="UPX847" s="4"/>
      <c r="UPY847" s="4"/>
      <c r="UPZ847" s="4"/>
      <c r="UQA847" s="4"/>
      <c r="UQB847" s="4"/>
      <c r="UQC847" s="4"/>
      <c r="UQD847" s="4"/>
      <c r="UQE847" s="4"/>
      <c r="UQF847" s="4"/>
      <c r="UQG847" s="4"/>
      <c r="UQH847" s="4"/>
      <c r="UQI847" s="4"/>
      <c r="UQJ847" s="4"/>
      <c r="UQK847" s="4"/>
      <c r="UQL847" s="4"/>
      <c r="UQM847" s="4"/>
      <c r="UQN847" s="4"/>
      <c r="UQO847" s="4"/>
      <c r="UQP847" s="4"/>
      <c r="UQQ847" s="4"/>
      <c r="UQR847" s="4"/>
      <c r="UQS847" s="4"/>
      <c r="UQT847" s="4"/>
      <c r="UQU847" s="4"/>
      <c r="UQV847" s="4"/>
      <c r="UQW847" s="4"/>
      <c r="UQX847" s="4"/>
      <c r="UQY847" s="4"/>
      <c r="UQZ847" s="4"/>
      <c r="URA847" s="4"/>
      <c r="URB847" s="4"/>
      <c r="URC847" s="4"/>
      <c r="URD847" s="4"/>
      <c r="URE847" s="4"/>
      <c r="URF847" s="4"/>
      <c r="URG847" s="4"/>
      <c r="URH847" s="4"/>
      <c r="URI847" s="4"/>
      <c r="URJ847" s="4"/>
      <c r="URK847" s="4"/>
      <c r="URL847" s="4"/>
      <c r="URM847" s="4"/>
      <c r="URN847" s="4"/>
      <c r="URO847" s="4"/>
      <c r="URP847" s="4"/>
      <c r="URQ847" s="4"/>
      <c r="URR847" s="4"/>
      <c r="URS847" s="4"/>
      <c r="URT847" s="4"/>
      <c r="URU847" s="4"/>
      <c r="URV847" s="4"/>
      <c r="URW847" s="4"/>
      <c r="URX847" s="4"/>
      <c r="URY847" s="4"/>
      <c r="URZ847" s="4"/>
      <c r="USA847" s="4"/>
      <c r="USB847" s="4"/>
      <c r="USC847" s="4"/>
      <c r="USD847" s="4"/>
      <c r="USE847" s="4"/>
      <c r="USF847" s="4"/>
      <c r="USG847" s="4"/>
      <c r="USH847" s="4"/>
      <c r="USI847" s="4"/>
      <c r="USJ847" s="4"/>
      <c r="USK847" s="4"/>
      <c r="USL847" s="4"/>
      <c r="USM847" s="4"/>
      <c r="USN847" s="4"/>
      <c r="USO847" s="4"/>
      <c r="USP847" s="4"/>
      <c r="USQ847" s="4"/>
      <c r="USR847" s="4"/>
      <c r="USS847" s="4"/>
      <c r="UST847" s="4"/>
      <c r="USU847" s="4"/>
      <c r="USV847" s="4"/>
      <c r="USW847" s="4"/>
      <c r="USX847" s="4"/>
      <c r="USY847" s="4"/>
      <c r="USZ847" s="4"/>
      <c r="UTA847" s="4"/>
      <c r="UTB847" s="4"/>
      <c r="UTC847" s="4"/>
      <c r="UTD847" s="4"/>
      <c r="UTE847" s="4"/>
      <c r="UTF847" s="4"/>
      <c r="UTG847" s="4"/>
      <c r="UTH847" s="4"/>
      <c r="UTI847" s="4"/>
      <c r="UTJ847" s="4"/>
      <c r="UTK847" s="4"/>
      <c r="UTL847" s="4"/>
      <c r="UTM847" s="4"/>
      <c r="UTN847" s="4"/>
      <c r="UTO847" s="4"/>
      <c r="UTP847" s="4"/>
      <c r="UTQ847" s="4"/>
      <c r="UTR847" s="4"/>
      <c r="UTS847" s="4"/>
      <c r="UTT847" s="4"/>
      <c r="UTU847" s="4"/>
      <c r="UTV847" s="4"/>
      <c r="UTW847" s="4"/>
      <c r="UTX847" s="4"/>
      <c r="UTY847" s="4"/>
      <c r="UTZ847" s="4"/>
      <c r="UUA847" s="4"/>
      <c r="UUB847" s="4"/>
      <c r="UUC847" s="4"/>
      <c r="UUD847" s="4"/>
      <c r="UUE847" s="4"/>
      <c r="UUF847" s="4"/>
      <c r="UUG847" s="4"/>
      <c r="UUH847" s="4"/>
      <c r="UUI847" s="4"/>
      <c r="UUJ847" s="4"/>
      <c r="UUK847" s="4"/>
      <c r="UUL847" s="4"/>
      <c r="UUM847" s="4"/>
      <c r="UUN847" s="4"/>
      <c r="UUO847" s="4"/>
      <c r="UUP847" s="4"/>
      <c r="UUQ847" s="4"/>
      <c r="UUR847" s="4"/>
      <c r="UUS847" s="4"/>
      <c r="UUT847" s="4"/>
      <c r="UUU847" s="4"/>
      <c r="UUV847" s="4"/>
      <c r="UUW847" s="4"/>
      <c r="UUX847" s="4"/>
      <c r="UUY847" s="4"/>
      <c r="UUZ847" s="4"/>
      <c r="UVA847" s="4"/>
      <c r="UVB847" s="4"/>
      <c r="UVC847" s="4"/>
      <c r="UVD847" s="4"/>
      <c r="UVE847" s="4"/>
      <c r="UVF847" s="4"/>
      <c r="UVG847" s="4"/>
      <c r="UVH847" s="4"/>
      <c r="UVI847" s="4"/>
      <c r="UVJ847" s="4"/>
      <c r="UVK847" s="4"/>
      <c r="UVL847" s="4"/>
      <c r="UVM847" s="4"/>
      <c r="UVN847" s="4"/>
      <c r="UVO847" s="4"/>
      <c r="UVP847" s="4"/>
      <c r="UVQ847" s="4"/>
      <c r="UVR847" s="4"/>
      <c r="UVS847" s="4"/>
      <c r="UVT847" s="4"/>
      <c r="UVU847" s="4"/>
      <c r="UVV847" s="4"/>
      <c r="UVW847" s="4"/>
      <c r="UVX847" s="4"/>
      <c r="UVY847" s="4"/>
      <c r="UVZ847" s="4"/>
      <c r="UWA847" s="4"/>
      <c r="UWB847" s="4"/>
      <c r="UWC847" s="4"/>
      <c r="UWD847" s="4"/>
      <c r="UWE847" s="4"/>
      <c r="UWF847" s="4"/>
      <c r="UWG847" s="4"/>
      <c r="UWH847" s="4"/>
      <c r="UWI847" s="4"/>
      <c r="UWJ847" s="4"/>
      <c r="UWK847" s="4"/>
      <c r="UWL847" s="4"/>
      <c r="UWM847" s="4"/>
      <c r="UWN847" s="4"/>
      <c r="UWO847" s="4"/>
      <c r="UWP847" s="4"/>
      <c r="UWQ847" s="4"/>
      <c r="UWR847" s="4"/>
      <c r="UWS847" s="4"/>
      <c r="UWT847" s="4"/>
      <c r="UWU847" s="4"/>
      <c r="UWV847" s="4"/>
      <c r="UWW847" s="4"/>
      <c r="UWX847" s="4"/>
      <c r="UWY847" s="4"/>
      <c r="UWZ847" s="4"/>
      <c r="UXA847" s="4"/>
      <c r="UXB847" s="4"/>
      <c r="UXC847" s="4"/>
      <c r="UXD847" s="4"/>
      <c r="UXE847" s="4"/>
      <c r="UXF847" s="4"/>
      <c r="UXG847" s="4"/>
      <c r="UXH847" s="4"/>
      <c r="UXI847" s="4"/>
      <c r="UXJ847" s="4"/>
      <c r="UXK847" s="4"/>
      <c r="UXL847" s="4"/>
      <c r="UXM847" s="4"/>
      <c r="UXN847" s="4"/>
      <c r="UXO847" s="4"/>
      <c r="UXP847" s="4"/>
      <c r="UXQ847" s="4"/>
      <c r="UXR847" s="4"/>
      <c r="UXS847" s="4"/>
      <c r="UXT847" s="4"/>
      <c r="UXU847" s="4"/>
      <c r="UXV847" s="4"/>
      <c r="UXW847" s="4"/>
      <c r="UXX847" s="4"/>
      <c r="UXY847" s="4"/>
      <c r="UXZ847" s="4"/>
      <c r="UYA847" s="4"/>
      <c r="UYB847" s="4"/>
      <c r="UYC847" s="4"/>
      <c r="UYD847" s="4"/>
      <c r="UYE847" s="4"/>
      <c r="UYF847" s="4"/>
      <c r="UYG847" s="4"/>
      <c r="UYH847" s="4"/>
      <c r="UYI847" s="4"/>
      <c r="UYJ847" s="4"/>
      <c r="UYK847" s="4"/>
      <c r="UYL847" s="4"/>
      <c r="UYM847" s="4"/>
      <c r="UYN847" s="4"/>
      <c r="UYO847" s="4"/>
      <c r="UYP847" s="4"/>
      <c r="UYQ847" s="4"/>
      <c r="UYR847" s="4"/>
      <c r="UYS847" s="4"/>
      <c r="UYT847" s="4"/>
      <c r="UYU847" s="4"/>
      <c r="UYV847" s="4"/>
      <c r="UYW847" s="4"/>
      <c r="UYX847" s="4"/>
      <c r="UYY847" s="4"/>
      <c r="UYZ847" s="4"/>
      <c r="UZA847" s="4"/>
      <c r="UZB847" s="4"/>
      <c r="UZC847" s="4"/>
      <c r="UZD847" s="4"/>
      <c r="UZE847" s="4"/>
      <c r="UZF847" s="4"/>
      <c r="UZG847" s="4"/>
      <c r="UZH847" s="4"/>
      <c r="UZI847" s="4"/>
      <c r="UZJ847" s="4"/>
      <c r="UZK847" s="4"/>
      <c r="UZL847" s="4"/>
      <c r="UZM847" s="4"/>
      <c r="UZN847" s="4"/>
      <c r="UZO847" s="4"/>
      <c r="UZP847" s="4"/>
      <c r="UZQ847" s="4"/>
      <c r="UZR847" s="4"/>
      <c r="UZS847" s="4"/>
      <c r="UZT847" s="4"/>
      <c r="UZU847" s="4"/>
      <c r="UZV847" s="4"/>
      <c r="UZW847" s="4"/>
      <c r="UZX847" s="4"/>
      <c r="UZY847" s="4"/>
      <c r="UZZ847" s="4"/>
      <c r="VAA847" s="4"/>
      <c r="VAB847" s="4"/>
      <c r="VAC847" s="4"/>
      <c r="VAD847" s="4"/>
      <c r="VAE847" s="4"/>
      <c r="VAF847" s="4"/>
      <c r="VAG847" s="4"/>
      <c r="VAH847" s="4"/>
      <c r="VAI847" s="4"/>
      <c r="VAJ847" s="4"/>
      <c r="VAK847" s="4"/>
      <c r="VAL847" s="4"/>
      <c r="VAM847" s="4"/>
      <c r="VAN847" s="4"/>
      <c r="VAO847" s="4"/>
      <c r="VAP847" s="4"/>
      <c r="VAQ847" s="4"/>
      <c r="VAR847" s="4"/>
      <c r="VAS847" s="4"/>
      <c r="VAT847" s="4"/>
      <c r="VAU847" s="4"/>
      <c r="VAV847" s="4"/>
      <c r="VAW847" s="4"/>
      <c r="VAX847" s="4"/>
      <c r="VAY847" s="4"/>
      <c r="VAZ847" s="4"/>
      <c r="VBA847" s="4"/>
      <c r="VBB847" s="4"/>
      <c r="VBC847" s="4"/>
      <c r="VBD847" s="4"/>
      <c r="VBE847" s="4"/>
      <c r="VBF847" s="4"/>
      <c r="VBG847" s="4"/>
      <c r="VBH847" s="4"/>
      <c r="VBI847" s="4"/>
      <c r="VBJ847" s="4"/>
      <c r="VBK847" s="4"/>
      <c r="VBL847" s="4"/>
      <c r="VBM847" s="4"/>
      <c r="VBN847" s="4"/>
      <c r="VBO847" s="4"/>
      <c r="VBP847" s="4"/>
      <c r="VBQ847" s="4"/>
      <c r="VBR847" s="4"/>
      <c r="VBS847" s="4"/>
      <c r="VBT847" s="4"/>
      <c r="VBU847" s="4"/>
      <c r="VBV847" s="4"/>
      <c r="VBW847" s="4"/>
      <c r="VBX847" s="4"/>
      <c r="VBY847" s="4"/>
      <c r="VBZ847" s="4"/>
      <c r="VCA847" s="4"/>
      <c r="VCB847" s="4"/>
      <c r="VCC847" s="4"/>
      <c r="VCD847" s="4"/>
      <c r="VCE847" s="4"/>
      <c r="VCF847" s="4"/>
      <c r="VCG847" s="4"/>
      <c r="VCH847" s="4"/>
      <c r="VCI847" s="4"/>
      <c r="VCJ847" s="4"/>
      <c r="VCK847" s="4"/>
      <c r="VCL847" s="4"/>
      <c r="VCM847" s="4"/>
      <c r="VCN847" s="4"/>
      <c r="VCO847" s="4"/>
      <c r="VCP847" s="4"/>
      <c r="VCQ847" s="4"/>
      <c r="VCR847" s="4"/>
      <c r="VCS847" s="4"/>
      <c r="VCT847" s="4"/>
      <c r="VCU847" s="4"/>
      <c r="VCV847" s="4"/>
      <c r="VCW847" s="4"/>
      <c r="VCX847" s="4"/>
      <c r="VCY847" s="4"/>
      <c r="VCZ847" s="4"/>
      <c r="VDA847" s="4"/>
      <c r="VDB847" s="4"/>
      <c r="VDC847" s="4"/>
      <c r="VDD847" s="4"/>
      <c r="VDE847" s="4"/>
      <c r="VDF847" s="4"/>
      <c r="VDG847" s="4"/>
      <c r="VDH847" s="4"/>
      <c r="VDI847" s="4"/>
      <c r="VDJ847" s="4"/>
      <c r="VDK847" s="4"/>
      <c r="VDL847" s="4"/>
      <c r="VDM847" s="4"/>
      <c r="VDN847" s="4"/>
      <c r="VDO847" s="4"/>
      <c r="VDP847" s="4"/>
      <c r="VDQ847" s="4"/>
      <c r="VDR847" s="4"/>
      <c r="VDS847" s="4"/>
      <c r="VDT847" s="4"/>
      <c r="VDU847" s="4"/>
      <c r="VDV847" s="4"/>
      <c r="VDW847" s="4"/>
      <c r="VDX847" s="4"/>
      <c r="VDY847" s="4"/>
      <c r="VDZ847" s="4"/>
      <c r="VEA847" s="4"/>
      <c r="VEB847" s="4"/>
      <c r="VEC847" s="4"/>
      <c r="VED847" s="4"/>
      <c r="VEE847" s="4"/>
      <c r="VEF847" s="4"/>
      <c r="VEG847" s="4"/>
      <c r="VEH847" s="4"/>
      <c r="VEI847" s="4"/>
      <c r="VEJ847" s="4"/>
      <c r="VEK847" s="4"/>
      <c r="VEL847" s="4"/>
      <c r="VEM847" s="4"/>
      <c r="VEN847" s="4"/>
      <c r="VEO847" s="4"/>
      <c r="VEP847" s="4"/>
      <c r="VEQ847" s="4"/>
      <c r="VER847" s="4"/>
      <c r="VES847" s="4"/>
      <c r="VET847" s="4"/>
      <c r="VEU847" s="4"/>
      <c r="VEV847" s="4"/>
      <c r="VEW847" s="4"/>
      <c r="VEX847" s="4"/>
      <c r="VEY847" s="4"/>
      <c r="VEZ847" s="4"/>
      <c r="VFA847" s="4"/>
      <c r="VFB847" s="4"/>
      <c r="VFC847" s="4"/>
      <c r="VFD847" s="4"/>
      <c r="VFE847" s="4"/>
      <c r="VFF847" s="4"/>
      <c r="VFG847" s="4"/>
      <c r="VFH847" s="4"/>
      <c r="VFI847" s="4"/>
      <c r="VFJ847" s="4"/>
      <c r="VFK847" s="4"/>
      <c r="VFL847" s="4"/>
      <c r="VFM847" s="4"/>
      <c r="VFN847" s="4"/>
      <c r="VFO847" s="4"/>
      <c r="VFP847" s="4"/>
      <c r="VFQ847" s="4"/>
      <c r="VFR847" s="4"/>
      <c r="VFS847" s="4"/>
      <c r="VFT847" s="4"/>
      <c r="VFU847" s="4"/>
      <c r="VFV847" s="4"/>
      <c r="VFW847" s="4"/>
      <c r="VFX847" s="4"/>
      <c r="VFY847" s="4"/>
      <c r="VFZ847" s="4"/>
      <c r="VGA847" s="4"/>
      <c r="VGB847" s="4"/>
      <c r="VGC847" s="4"/>
      <c r="VGD847" s="4"/>
      <c r="VGE847" s="4"/>
      <c r="VGF847" s="4"/>
      <c r="VGG847" s="4"/>
      <c r="VGH847" s="4"/>
      <c r="VGI847" s="4"/>
      <c r="VGJ847" s="4"/>
      <c r="VGK847" s="4"/>
      <c r="VGL847" s="4"/>
      <c r="VGM847" s="4"/>
      <c r="VGN847" s="4"/>
      <c r="VGO847" s="4"/>
      <c r="VGP847" s="4"/>
      <c r="VGQ847" s="4"/>
      <c r="VGR847" s="4"/>
      <c r="VGS847" s="4"/>
      <c r="VGT847" s="4"/>
      <c r="VGU847" s="4"/>
      <c r="VGV847" s="4"/>
      <c r="VGW847" s="4"/>
      <c r="VGX847" s="4"/>
      <c r="VGY847" s="4"/>
      <c r="VGZ847" s="4"/>
      <c r="VHA847" s="4"/>
      <c r="VHB847" s="4"/>
      <c r="VHC847" s="4"/>
      <c r="VHD847" s="4"/>
      <c r="VHE847" s="4"/>
      <c r="VHF847" s="4"/>
      <c r="VHG847" s="4"/>
      <c r="VHH847" s="4"/>
      <c r="VHI847" s="4"/>
      <c r="VHJ847" s="4"/>
      <c r="VHK847" s="4"/>
      <c r="VHL847" s="4"/>
      <c r="VHM847" s="4"/>
      <c r="VHN847" s="4"/>
      <c r="VHO847" s="4"/>
      <c r="VHP847" s="4"/>
      <c r="VHQ847" s="4"/>
      <c r="VHR847" s="4"/>
      <c r="VHS847" s="4"/>
      <c r="VHT847" s="4"/>
      <c r="VHU847" s="4"/>
      <c r="VHV847" s="4"/>
      <c r="VHW847" s="4"/>
      <c r="VHX847" s="4"/>
      <c r="VHY847" s="4"/>
      <c r="VHZ847" s="4"/>
      <c r="VIA847" s="4"/>
      <c r="VIB847" s="4"/>
      <c r="VIC847" s="4"/>
      <c r="VID847" s="4"/>
      <c r="VIE847" s="4"/>
      <c r="VIF847" s="4"/>
      <c r="VIG847" s="4"/>
      <c r="VIH847" s="4"/>
      <c r="VII847" s="4"/>
      <c r="VIJ847" s="4"/>
      <c r="VIK847" s="4"/>
      <c r="VIL847" s="4"/>
      <c r="VIM847" s="4"/>
      <c r="VIN847" s="4"/>
      <c r="VIO847" s="4"/>
      <c r="VIP847" s="4"/>
      <c r="VIQ847" s="4"/>
      <c r="VIR847" s="4"/>
      <c r="VIS847" s="4"/>
      <c r="VIT847" s="4"/>
      <c r="VIU847" s="4"/>
      <c r="VIV847" s="4"/>
      <c r="VIW847" s="4"/>
      <c r="VIX847" s="4"/>
      <c r="VIY847" s="4"/>
      <c r="VIZ847" s="4"/>
      <c r="VJA847" s="4"/>
      <c r="VJB847" s="4"/>
      <c r="VJC847" s="4"/>
      <c r="VJD847" s="4"/>
      <c r="VJE847" s="4"/>
      <c r="VJF847" s="4"/>
      <c r="VJG847" s="4"/>
      <c r="VJH847" s="4"/>
      <c r="VJI847" s="4"/>
      <c r="VJJ847" s="4"/>
      <c r="VJK847" s="4"/>
      <c r="VJL847" s="4"/>
      <c r="VJM847" s="4"/>
      <c r="VJN847" s="4"/>
      <c r="VJO847" s="4"/>
      <c r="VJP847" s="4"/>
      <c r="VJQ847" s="4"/>
      <c r="VJR847" s="4"/>
      <c r="VJS847" s="4"/>
      <c r="VJT847" s="4"/>
      <c r="VJU847" s="4"/>
      <c r="VJV847" s="4"/>
      <c r="VJW847" s="4"/>
      <c r="VJX847" s="4"/>
      <c r="VJY847" s="4"/>
      <c r="VJZ847" s="4"/>
      <c r="VKA847" s="4"/>
      <c r="VKB847" s="4"/>
      <c r="VKC847" s="4"/>
      <c r="VKD847" s="4"/>
      <c r="VKE847" s="4"/>
      <c r="VKF847" s="4"/>
      <c r="VKG847" s="4"/>
      <c r="VKH847" s="4"/>
      <c r="VKI847" s="4"/>
      <c r="VKJ847" s="4"/>
      <c r="VKK847" s="4"/>
      <c r="VKL847" s="4"/>
      <c r="VKM847" s="4"/>
      <c r="VKN847" s="4"/>
      <c r="VKO847" s="4"/>
      <c r="VKP847" s="4"/>
      <c r="VKQ847" s="4"/>
      <c r="VKR847" s="4"/>
      <c r="VKS847" s="4"/>
      <c r="VKT847" s="4"/>
      <c r="VKU847" s="4"/>
      <c r="VKV847" s="4"/>
      <c r="VKW847" s="4"/>
      <c r="VKX847" s="4"/>
      <c r="VKY847" s="4"/>
      <c r="VKZ847" s="4"/>
      <c r="VLA847" s="4"/>
      <c r="VLB847" s="4"/>
      <c r="VLC847" s="4"/>
      <c r="VLD847" s="4"/>
      <c r="VLE847" s="4"/>
      <c r="VLF847" s="4"/>
      <c r="VLG847" s="4"/>
      <c r="VLH847" s="4"/>
      <c r="VLI847" s="4"/>
      <c r="VLJ847" s="4"/>
      <c r="VLK847" s="4"/>
      <c r="VLL847" s="4"/>
      <c r="VLM847" s="4"/>
      <c r="VLN847" s="4"/>
      <c r="VLO847" s="4"/>
      <c r="VLP847" s="4"/>
      <c r="VLQ847" s="4"/>
      <c r="VLR847" s="4"/>
      <c r="VLS847" s="4"/>
      <c r="VLT847" s="4"/>
      <c r="VLU847" s="4"/>
      <c r="VLV847" s="4"/>
      <c r="VLW847" s="4"/>
      <c r="VLX847" s="4"/>
      <c r="VLY847" s="4"/>
      <c r="VLZ847" s="4"/>
      <c r="VMA847" s="4"/>
      <c r="VMB847" s="4"/>
      <c r="VMC847" s="4"/>
      <c r="VMD847" s="4"/>
      <c r="VME847" s="4"/>
      <c r="VMF847" s="4"/>
      <c r="VMG847" s="4"/>
      <c r="VMH847" s="4"/>
      <c r="VMI847" s="4"/>
      <c r="VMJ847" s="4"/>
      <c r="VMK847" s="4"/>
      <c r="VML847" s="4"/>
      <c r="VMM847" s="4"/>
      <c r="VMN847" s="4"/>
      <c r="VMO847" s="4"/>
      <c r="VMP847" s="4"/>
      <c r="VMQ847" s="4"/>
      <c r="VMR847" s="4"/>
      <c r="VMS847" s="4"/>
      <c r="VMT847" s="4"/>
      <c r="VMU847" s="4"/>
      <c r="VMV847" s="4"/>
      <c r="VMW847" s="4"/>
      <c r="VMX847" s="4"/>
      <c r="VMY847" s="4"/>
      <c r="VMZ847" s="4"/>
      <c r="VNA847" s="4"/>
      <c r="VNB847" s="4"/>
      <c r="VNC847" s="4"/>
      <c r="VND847" s="4"/>
      <c r="VNE847" s="4"/>
      <c r="VNF847" s="4"/>
      <c r="VNG847" s="4"/>
      <c r="VNH847" s="4"/>
      <c r="VNI847" s="4"/>
      <c r="VNJ847" s="4"/>
      <c r="VNK847" s="4"/>
      <c r="VNL847" s="4"/>
      <c r="VNM847" s="4"/>
      <c r="VNN847" s="4"/>
      <c r="VNO847" s="4"/>
      <c r="VNP847" s="4"/>
      <c r="VNQ847" s="4"/>
      <c r="VNR847" s="4"/>
      <c r="VNS847" s="4"/>
      <c r="VNT847" s="4"/>
      <c r="VNU847" s="4"/>
      <c r="VNV847" s="4"/>
      <c r="VNW847" s="4"/>
      <c r="VNX847" s="4"/>
      <c r="VNY847" s="4"/>
      <c r="VNZ847" s="4"/>
      <c r="VOA847" s="4"/>
      <c r="VOB847" s="4"/>
      <c r="VOC847" s="4"/>
      <c r="VOD847" s="4"/>
      <c r="VOE847" s="4"/>
      <c r="VOF847" s="4"/>
      <c r="VOG847" s="4"/>
      <c r="VOH847" s="4"/>
      <c r="VOI847" s="4"/>
      <c r="VOJ847" s="4"/>
      <c r="VOK847" s="4"/>
      <c r="VOL847" s="4"/>
      <c r="VOM847" s="4"/>
      <c r="VON847" s="4"/>
      <c r="VOO847" s="4"/>
      <c r="VOP847" s="4"/>
      <c r="VOQ847" s="4"/>
      <c r="VOR847" s="4"/>
      <c r="VOS847" s="4"/>
      <c r="VOT847" s="4"/>
      <c r="VOU847" s="4"/>
      <c r="VOV847" s="4"/>
      <c r="VOW847" s="4"/>
      <c r="VOX847" s="4"/>
      <c r="VOY847" s="4"/>
      <c r="VOZ847" s="4"/>
      <c r="VPA847" s="4"/>
      <c r="VPB847" s="4"/>
      <c r="VPC847" s="4"/>
      <c r="VPD847" s="4"/>
      <c r="VPE847" s="4"/>
      <c r="VPF847" s="4"/>
      <c r="VPG847" s="4"/>
      <c r="VPH847" s="4"/>
      <c r="VPI847" s="4"/>
      <c r="VPJ847" s="4"/>
      <c r="VPK847" s="4"/>
      <c r="VPL847" s="4"/>
      <c r="VPM847" s="4"/>
      <c r="VPN847" s="4"/>
      <c r="VPO847" s="4"/>
      <c r="VPP847" s="4"/>
      <c r="VPQ847" s="4"/>
      <c r="VPR847" s="4"/>
      <c r="VPS847" s="4"/>
      <c r="VPT847" s="4"/>
      <c r="VPU847" s="4"/>
      <c r="VPV847" s="4"/>
      <c r="VPW847" s="4"/>
      <c r="VPX847" s="4"/>
      <c r="VPY847" s="4"/>
      <c r="VPZ847" s="4"/>
      <c r="VQA847" s="4"/>
      <c r="VQB847" s="4"/>
      <c r="VQC847" s="4"/>
      <c r="VQD847" s="4"/>
      <c r="VQE847" s="4"/>
      <c r="VQF847" s="4"/>
      <c r="VQG847" s="4"/>
      <c r="VQH847" s="4"/>
      <c r="VQI847" s="4"/>
      <c r="VQJ847" s="4"/>
      <c r="VQK847" s="4"/>
      <c r="VQL847" s="4"/>
      <c r="VQM847" s="4"/>
      <c r="VQN847" s="4"/>
      <c r="VQO847" s="4"/>
      <c r="VQP847" s="4"/>
      <c r="VQQ847" s="4"/>
      <c r="VQR847" s="4"/>
      <c r="VQS847" s="4"/>
      <c r="VQT847" s="4"/>
      <c r="VQU847" s="4"/>
      <c r="VQV847" s="4"/>
      <c r="VQW847" s="4"/>
      <c r="VQX847" s="4"/>
      <c r="VQY847" s="4"/>
      <c r="VQZ847" s="4"/>
      <c r="VRA847" s="4"/>
      <c r="VRB847" s="4"/>
      <c r="VRC847" s="4"/>
      <c r="VRD847" s="4"/>
      <c r="VRE847" s="4"/>
      <c r="VRF847" s="4"/>
      <c r="VRG847" s="4"/>
      <c r="VRH847" s="4"/>
      <c r="VRI847" s="4"/>
      <c r="VRJ847" s="4"/>
      <c r="VRK847" s="4"/>
      <c r="VRL847" s="4"/>
      <c r="VRM847" s="4"/>
      <c r="VRN847" s="4"/>
      <c r="VRO847" s="4"/>
      <c r="VRP847" s="4"/>
      <c r="VRQ847" s="4"/>
      <c r="VRR847" s="4"/>
      <c r="VRS847" s="4"/>
      <c r="VRT847" s="4"/>
      <c r="VRU847" s="4"/>
      <c r="VRV847" s="4"/>
      <c r="VRW847" s="4"/>
      <c r="VRX847" s="4"/>
      <c r="VRY847" s="4"/>
      <c r="VRZ847" s="4"/>
      <c r="VSA847" s="4"/>
      <c r="VSB847" s="4"/>
      <c r="VSC847" s="4"/>
      <c r="VSD847" s="4"/>
      <c r="VSE847" s="4"/>
      <c r="VSF847" s="4"/>
      <c r="VSG847" s="4"/>
      <c r="VSH847" s="4"/>
      <c r="VSI847" s="4"/>
      <c r="VSJ847" s="4"/>
      <c r="VSK847" s="4"/>
      <c r="VSL847" s="4"/>
      <c r="VSM847" s="4"/>
      <c r="VSN847" s="4"/>
      <c r="VSO847" s="4"/>
      <c r="VSP847" s="4"/>
      <c r="VSQ847" s="4"/>
      <c r="VSR847" s="4"/>
      <c r="VSS847" s="4"/>
      <c r="VST847" s="4"/>
      <c r="VSU847" s="4"/>
      <c r="VSV847" s="4"/>
      <c r="VSW847" s="4"/>
      <c r="VSX847" s="4"/>
      <c r="VSY847" s="4"/>
      <c r="VSZ847" s="4"/>
      <c r="VTA847" s="4"/>
      <c r="VTB847" s="4"/>
      <c r="VTC847" s="4"/>
      <c r="VTD847" s="4"/>
      <c r="VTE847" s="4"/>
      <c r="VTF847" s="4"/>
      <c r="VTG847" s="4"/>
      <c r="VTH847" s="4"/>
      <c r="VTI847" s="4"/>
      <c r="VTJ847" s="4"/>
      <c r="VTK847" s="4"/>
      <c r="VTL847" s="4"/>
      <c r="VTM847" s="4"/>
      <c r="VTN847" s="4"/>
      <c r="VTO847" s="4"/>
      <c r="VTP847" s="4"/>
      <c r="VTQ847" s="4"/>
      <c r="VTR847" s="4"/>
      <c r="VTS847" s="4"/>
      <c r="VTT847" s="4"/>
      <c r="VTU847" s="4"/>
      <c r="VTV847" s="4"/>
      <c r="VTW847" s="4"/>
      <c r="VTX847" s="4"/>
      <c r="VTY847" s="4"/>
      <c r="VTZ847" s="4"/>
      <c r="VUA847" s="4"/>
      <c r="VUB847" s="4"/>
      <c r="VUC847" s="4"/>
      <c r="VUD847" s="4"/>
      <c r="VUE847" s="4"/>
      <c r="VUF847" s="4"/>
      <c r="VUG847" s="4"/>
      <c r="VUH847" s="4"/>
      <c r="VUI847" s="4"/>
      <c r="VUJ847" s="4"/>
      <c r="VUK847" s="4"/>
      <c r="VUL847" s="4"/>
      <c r="VUM847" s="4"/>
      <c r="VUN847" s="4"/>
      <c r="VUO847" s="4"/>
      <c r="VUP847" s="4"/>
      <c r="VUQ847" s="4"/>
      <c r="VUR847" s="4"/>
      <c r="VUS847" s="4"/>
      <c r="VUT847" s="4"/>
      <c r="VUU847" s="4"/>
      <c r="VUV847" s="4"/>
      <c r="VUW847" s="4"/>
      <c r="VUX847" s="4"/>
      <c r="VUY847" s="4"/>
      <c r="VUZ847" s="4"/>
      <c r="VVA847" s="4"/>
      <c r="VVB847" s="4"/>
      <c r="VVC847" s="4"/>
      <c r="VVD847" s="4"/>
      <c r="VVE847" s="4"/>
      <c r="VVF847" s="4"/>
      <c r="VVG847" s="4"/>
      <c r="VVH847" s="4"/>
      <c r="VVI847" s="4"/>
      <c r="VVJ847" s="4"/>
      <c r="VVK847" s="4"/>
      <c r="VVL847" s="4"/>
      <c r="VVM847" s="4"/>
      <c r="VVN847" s="4"/>
      <c r="VVO847" s="4"/>
      <c r="VVP847" s="4"/>
      <c r="VVQ847" s="4"/>
      <c r="VVR847" s="4"/>
      <c r="VVS847" s="4"/>
      <c r="VVT847" s="4"/>
      <c r="VVU847" s="4"/>
      <c r="VVV847" s="4"/>
      <c r="VVW847" s="4"/>
      <c r="VVX847" s="4"/>
      <c r="VVY847" s="4"/>
      <c r="VVZ847" s="4"/>
      <c r="VWA847" s="4"/>
      <c r="VWB847" s="4"/>
      <c r="VWC847" s="4"/>
      <c r="VWD847" s="4"/>
      <c r="VWE847" s="4"/>
      <c r="VWF847" s="4"/>
      <c r="VWG847" s="4"/>
      <c r="VWH847" s="4"/>
      <c r="VWI847" s="4"/>
      <c r="VWJ847" s="4"/>
      <c r="VWK847" s="4"/>
      <c r="VWL847" s="4"/>
      <c r="VWM847" s="4"/>
      <c r="VWN847" s="4"/>
      <c r="VWO847" s="4"/>
      <c r="VWP847" s="4"/>
      <c r="VWQ847" s="4"/>
      <c r="VWR847" s="4"/>
      <c r="VWS847" s="4"/>
      <c r="VWT847" s="4"/>
      <c r="VWU847" s="4"/>
      <c r="VWV847" s="4"/>
      <c r="VWW847" s="4"/>
      <c r="VWX847" s="4"/>
      <c r="VWY847" s="4"/>
      <c r="VWZ847" s="4"/>
      <c r="VXA847" s="4"/>
      <c r="VXB847" s="4"/>
      <c r="VXC847" s="4"/>
      <c r="VXD847" s="4"/>
      <c r="VXE847" s="4"/>
      <c r="VXF847" s="4"/>
      <c r="VXG847" s="4"/>
      <c r="VXH847" s="4"/>
      <c r="VXI847" s="4"/>
      <c r="VXJ847" s="4"/>
      <c r="VXK847" s="4"/>
      <c r="VXL847" s="4"/>
      <c r="VXM847" s="4"/>
      <c r="VXN847" s="4"/>
      <c r="VXO847" s="4"/>
      <c r="VXP847" s="4"/>
      <c r="VXQ847" s="4"/>
      <c r="VXR847" s="4"/>
      <c r="VXS847" s="4"/>
      <c r="VXT847" s="4"/>
      <c r="VXU847" s="4"/>
      <c r="VXV847" s="4"/>
      <c r="VXW847" s="4"/>
      <c r="VXX847" s="4"/>
      <c r="VXY847" s="4"/>
      <c r="VXZ847" s="4"/>
      <c r="VYA847" s="4"/>
      <c r="VYB847" s="4"/>
      <c r="VYC847" s="4"/>
      <c r="VYD847" s="4"/>
      <c r="VYE847" s="4"/>
      <c r="VYF847" s="4"/>
      <c r="VYG847" s="4"/>
      <c r="VYH847" s="4"/>
      <c r="VYI847" s="4"/>
      <c r="VYJ847" s="4"/>
      <c r="VYK847" s="4"/>
      <c r="VYL847" s="4"/>
      <c r="VYM847" s="4"/>
      <c r="VYN847" s="4"/>
      <c r="VYO847" s="4"/>
      <c r="VYP847" s="4"/>
      <c r="VYQ847" s="4"/>
      <c r="VYR847" s="4"/>
      <c r="VYS847" s="4"/>
      <c r="VYT847" s="4"/>
      <c r="VYU847" s="4"/>
      <c r="VYV847" s="4"/>
      <c r="VYW847" s="4"/>
      <c r="VYX847" s="4"/>
      <c r="VYY847" s="4"/>
      <c r="VYZ847" s="4"/>
      <c r="VZA847" s="4"/>
      <c r="VZB847" s="4"/>
      <c r="VZC847" s="4"/>
      <c r="VZD847" s="4"/>
      <c r="VZE847" s="4"/>
      <c r="VZF847" s="4"/>
      <c r="VZG847" s="4"/>
      <c r="VZH847" s="4"/>
      <c r="VZI847" s="4"/>
      <c r="VZJ847" s="4"/>
      <c r="VZK847" s="4"/>
      <c r="VZL847" s="4"/>
      <c r="VZM847" s="4"/>
      <c r="VZN847" s="4"/>
      <c r="VZO847" s="4"/>
      <c r="VZP847" s="4"/>
      <c r="VZQ847" s="4"/>
      <c r="VZR847" s="4"/>
      <c r="VZS847" s="4"/>
      <c r="VZT847" s="4"/>
      <c r="VZU847" s="4"/>
      <c r="VZV847" s="4"/>
      <c r="VZW847" s="4"/>
      <c r="VZX847" s="4"/>
      <c r="VZY847" s="4"/>
      <c r="VZZ847" s="4"/>
      <c r="WAA847" s="4"/>
      <c r="WAB847" s="4"/>
      <c r="WAC847" s="4"/>
      <c r="WAD847" s="4"/>
      <c r="WAE847" s="4"/>
      <c r="WAF847" s="4"/>
      <c r="WAG847" s="4"/>
      <c r="WAH847" s="4"/>
      <c r="WAI847" s="4"/>
      <c r="WAJ847" s="4"/>
      <c r="WAK847" s="4"/>
      <c r="WAL847" s="4"/>
      <c r="WAM847" s="4"/>
      <c r="WAN847" s="4"/>
      <c r="WAO847" s="4"/>
      <c r="WAP847" s="4"/>
      <c r="WAQ847" s="4"/>
      <c r="WAR847" s="4"/>
      <c r="WAS847" s="4"/>
      <c r="WAT847" s="4"/>
      <c r="WAU847" s="4"/>
      <c r="WAV847" s="4"/>
      <c r="WAW847" s="4"/>
      <c r="WAX847" s="4"/>
      <c r="WAY847" s="4"/>
      <c r="WAZ847" s="4"/>
      <c r="WBA847" s="4"/>
      <c r="WBB847" s="4"/>
      <c r="WBC847" s="4"/>
      <c r="WBD847" s="4"/>
      <c r="WBE847" s="4"/>
      <c r="WBF847" s="4"/>
      <c r="WBG847" s="4"/>
      <c r="WBH847" s="4"/>
      <c r="WBI847" s="4"/>
      <c r="WBJ847" s="4"/>
      <c r="WBK847" s="4"/>
      <c r="WBL847" s="4"/>
      <c r="WBM847" s="4"/>
      <c r="WBN847" s="4"/>
      <c r="WBO847" s="4"/>
      <c r="WBP847" s="4"/>
      <c r="WBQ847" s="4"/>
      <c r="WBR847" s="4"/>
      <c r="WBS847" s="4"/>
      <c r="WBT847" s="4"/>
      <c r="WBU847" s="4"/>
      <c r="WBV847" s="4"/>
      <c r="WBW847" s="4"/>
      <c r="WBX847" s="4"/>
      <c r="WBY847" s="4"/>
      <c r="WBZ847" s="4"/>
      <c r="WCA847" s="4"/>
      <c r="WCB847" s="4"/>
      <c r="WCC847" s="4"/>
      <c r="WCD847" s="4"/>
      <c r="WCE847" s="4"/>
      <c r="WCF847" s="4"/>
      <c r="WCG847" s="4"/>
      <c r="WCH847" s="4"/>
      <c r="WCI847" s="4"/>
      <c r="WCJ847" s="4"/>
      <c r="WCK847" s="4"/>
      <c r="WCL847" s="4"/>
      <c r="WCM847" s="4"/>
      <c r="WCN847" s="4"/>
      <c r="WCO847" s="4"/>
      <c r="WCP847" s="4"/>
      <c r="WCQ847" s="4"/>
      <c r="WCR847" s="4"/>
      <c r="WCS847" s="4"/>
      <c r="WCT847" s="4"/>
      <c r="WCU847" s="4"/>
      <c r="WCV847" s="4"/>
      <c r="WCW847" s="4"/>
      <c r="WCX847" s="4"/>
      <c r="WCY847" s="4"/>
      <c r="WCZ847" s="4"/>
      <c r="WDA847" s="4"/>
      <c r="WDB847" s="4"/>
      <c r="WDC847" s="4"/>
      <c r="WDD847" s="4"/>
      <c r="WDE847" s="4"/>
      <c r="WDF847" s="4"/>
      <c r="WDG847" s="4"/>
      <c r="WDH847" s="4"/>
      <c r="WDI847" s="4"/>
      <c r="WDJ847" s="4"/>
      <c r="WDK847" s="4"/>
      <c r="WDL847" s="4"/>
      <c r="WDM847" s="4"/>
      <c r="WDN847" s="4"/>
      <c r="WDO847" s="4"/>
      <c r="WDP847" s="4"/>
      <c r="WDQ847" s="4"/>
      <c r="WDR847" s="4"/>
      <c r="WDS847" s="4"/>
      <c r="WDT847" s="4"/>
      <c r="WDU847" s="4"/>
      <c r="WDV847" s="4"/>
      <c r="WDW847" s="4"/>
      <c r="WDX847" s="4"/>
      <c r="WDY847" s="4"/>
      <c r="WDZ847" s="4"/>
      <c r="WEA847" s="4"/>
      <c r="WEB847" s="4"/>
      <c r="WEC847" s="4"/>
      <c r="WED847" s="4"/>
      <c r="WEE847" s="4"/>
      <c r="WEF847" s="4"/>
      <c r="WEG847" s="4"/>
      <c r="WEH847" s="4"/>
      <c r="WEI847" s="4"/>
      <c r="WEJ847" s="4"/>
      <c r="WEK847" s="4"/>
      <c r="WEL847" s="4"/>
      <c r="WEM847" s="4"/>
      <c r="WEN847" s="4"/>
      <c r="WEO847" s="4"/>
      <c r="WEP847" s="4"/>
      <c r="WEQ847" s="4"/>
      <c r="WER847" s="4"/>
      <c r="WES847" s="4"/>
      <c r="WET847" s="4"/>
      <c r="WEU847" s="4"/>
      <c r="WEV847" s="4"/>
      <c r="WEW847" s="4"/>
      <c r="WEX847" s="4"/>
      <c r="WEY847" s="4"/>
      <c r="WEZ847" s="4"/>
      <c r="WFA847" s="4"/>
      <c r="WFB847" s="4"/>
      <c r="WFC847" s="4"/>
      <c r="WFD847" s="4"/>
      <c r="WFE847" s="4"/>
      <c r="WFF847" s="4"/>
      <c r="WFG847" s="4"/>
      <c r="WFH847" s="4"/>
      <c r="WFI847" s="4"/>
      <c r="WFJ847" s="4"/>
      <c r="WFK847" s="4"/>
      <c r="WFL847" s="4"/>
      <c r="WFM847" s="4"/>
      <c r="WFN847" s="4"/>
      <c r="WFO847" s="4"/>
      <c r="WFP847" s="4"/>
      <c r="WFQ847" s="4"/>
      <c r="WFR847" s="4"/>
      <c r="WFS847" s="4"/>
      <c r="WFT847" s="4"/>
      <c r="WFU847" s="4"/>
      <c r="WFV847" s="4"/>
      <c r="WFW847" s="4"/>
      <c r="WFX847" s="4"/>
      <c r="WFY847" s="4"/>
      <c r="WFZ847" s="4"/>
      <c r="WGA847" s="4"/>
      <c r="WGB847" s="4"/>
      <c r="WGC847" s="4"/>
      <c r="WGD847" s="4"/>
      <c r="WGE847" s="4"/>
      <c r="WGF847" s="4"/>
      <c r="WGG847" s="4"/>
      <c r="WGH847" s="4"/>
      <c r="WGI847" s="4"/>
      <c r="WGJ847" s="4"/>
      <c r="WGK847" s="4"/>
      <c r="WGL847" s="4"/>
      <c r="WGM847" s="4"/>
      <c r="WGN847" s="4"/>
      <c r="WGO847" s="4"/>
      <c r="WGP847" s="4"/>
      <c r="WGQ847" s="4"/>
      <c r="WGR847" s="4"/>
      <c r="WGS847" s="4"/>
      <c r="WGT847" s="4"/>
      <c r="WGU847" s="4"/>
      <c r="WGV847" s="4"/>
      <c r="WGW847" s="4"/>
      <c r="WGX847" s="4"/>
      <c r="WGY847" s="4"/>
      <c r="WGZ847" s="4"/>
      <c r="WHA847" s="4"/>
      <c r="WHB847" s="4"/>
      <c r="WHC847" s="4"/>
      <c r="WHD847" s="4"/>
      <c r="WHE847" s="4"/>
      <c r="WHF847" s="4"/>
      <c r="WHG847" s="4"/>
      <c r="WHH847" s="4"/>
      <c r="WHI847" s="4"/>
      <c r="WHJ847" s="4"/>
      <c r="WHK847" s="4"/>
      <c r="WHL847" s="4"/>
      <c r="WHM847" s="4"/>
      <c r="WHN847" s="4"/>
      <c r="WHO847" s="4"/>
      <c r="WHP847" s="4"/>
      <c r="WHQ847" s="4"/>
      <c r="WHR847" s="4"/>
      <c r="WHS847" s="4"/>
      <c r="WHT847" s="4"/>
      <c r="WHU847" s="4"/>
      <c r="WHV847" s="4"/>
      <c r="WHW847" s="4"/>
      <c r="WHX847" s="4"/>
      <c r="WHY847" s="4"/>
      <c r="WHZ847" s="4"/>
      <c r="WIA847" s="4"/>
      <c r="WIB847" s="4"/>
      <c r="WIC847" s="4"/>
      <c r="WID847" s="4"/>
      <c r="WIE847" s="4"/>
      <c r="WIF847" s="4"/>
      <c r="WIG847" s="4"/>
      <c r="WIH847" s="4"/>
      <c r="WII847" s="4"/>
      <c r="WIJ847" s="4"/>
      <c r="WIK847" s="4"/>
      <c r="WIL847" s="4"/>
      <c r="WIM847" s="4"/>
      <c r="WIN847" s="4"/>
      <c r="WIO847" s="4"/>
      <c r="WIP847" s="4"/>
      <c r="WIQ847" s="4"/>
      <c r="WIR847" s="4"/>
      <c r="WIS847" s="4"/>
      <c r="WIT847" s="4"/>
      <c r="WIU847" s="4"/>
      <c r="WIV847" s="4"/>
      <c r="WIW847" s="4"/>
      <c r="WIX847" s="4"/>
      <c r="WIY847" s="4"/>
      <c r="WIZ847" s="4"/>
      <c r="WJA847" s="4"/>
      <c r="WJB847" s="4"/>
      <c r="WJC847" s="4"/>
      <c r="WJD847" s="4"/>
      <c r="WJE847" s="4"/>
      <c r="WJF847" s="4"/>
      <c r="WJG847" s="4"/>
      <c r="WJH847" s="4"/>
      <c r="WJI847" s="4"/>
      <c r="WJJ847" s="4"/>
      <c r="WJK847" s="4"/>
      <c r="WJL847" s="4"/>
      <c r="WJM847" s="4"/>
      <c r="WJN847" s="4"/>
      <c r="WJO847" s="4"/>
      <c r="WJP847" s="4"/>
      <c r="WJQ847" s="4"/>
      <c r="WJR847" s="4"/>
      <c r="WJS847" s="4"/>
      <c r="WJT847" s="4"/>
      <c r="WJU847" s="4"/>
      <c r="WJV847" s="4"/>
      <c r="WJW847" s="4"/>
      <c r="WJX847" s="4"/>
      <c r="WJY847" s="4"/>
      <c r="WJZ847" s="4"/>
      <c r="WKA847" s="4"/>
      <c r="WKB847" s="4"/>
      <c r="WKC847" s="4"/>
      <c r="WKD847" s="4"/>
      <c r="WKE847" s="4"/>
      <c r="WKF847" s="4"/>
      <c r="WKG847" s="4"/>
      <c r="WKH847" s="4"/>
      <c r="WKI847" s="4"/>
      <c r="WKJ847" s="4"/>
      <c r="WKK847" s="4"/>
      <c r="WKL847" s="4"/>
      <c r="WKM847" s="4"/>
      <c r="WKN847" s="4"/>
      <c r="WKO847" s="4"/>
      <c r="WKP847" s="4"/>
      <c r="WKQ847" s="4"/>
      <c r="WKR847" s="4"/>
      <c r="WKS847" s="4"/>
      <c r="WKT847" s="4"/>
      <c r="WKU847" s="4"/>
      <c r="WKV847" s="4"/>
      <c r="WKW847" s="4"/>
      <c r="WKX847" s="4"/>
      <c r="WKY847" s="4"/>
      <c r="WKZ847" s="4"/>
      <c r="WLA847" s="4"/>
      <c r="WLB847" s="4"/>
      <c r="WLC847" s="4"/>
      <c r="WLD847" s="4"/>
      <c r="WLE847" s="4"/>
      <c r="WLF847" s="4"/>
      <c r="WLG847" s="4"/>
      <c r="WLH847" s="4"/>
      <c r="WLI847" s="4"/>
      <c r="WLJ847" s="4"/>
      <c r="WLK847" s="4"/>
      <c r="WLL847" s="4"/>
      <c r="WLM847" s="4"/>
      <c r="WLN847" s="4"/>
      <c r="WLO847" s="4"/>
      <c r="WLP847" s="4"/>
      <c r="WLQ847" s="4"/>
      <c r="WLR847" s="4"/>
      <c r="WLS847" s="4"/>
      <c r="WLT847" s="4"/>
      <c r="WLU847" s="4"/>
      <c r="WLV847" s="4"/>
      <c r="WLW847" s="4"/>
      <c r="WLX847" s="4"/>
      <c r="WLY847" s="4"/>
      <c r="WLZ847" s="4"/>
      <c r="WMA847" s="4"/>
      <c r="WMB847" s="4"/>
      <c r="WMC847" s="4"/>
      <c r="WMD847" s="4"/>
      <c r="WME847" s="4"/>
      <c r="WMF847" s="4"/>
      <c r="WMG847" s="4"/>
      <c r="WMH847" s="4"/>
      <c r="WMI847" s="4"/>
      <c r="WMJ847" s="4"/>
      <c r="WMK847" s="4"/>
      <c r="WML847" s="4"/>
      <c r="WMM847" s="4"/>
      <c r="WMN847" s="4"/>
      <c r="WMO847" s="4"/>
      <c r="WMP847" s="4"/>
      <c r="WMQ847" s="4"/>
      <c r="WMR847" s="4"/>
      <c r="WMS847" s="4"/>
      <c r="WMT847" s="4"/>
      <c r="WMU847" s="4"/>
      <c r="WMV847" s="4"/>
      <c r="WMW847" s="4"/>
      <c r="WMX847" s="4"/>
      <c r="WMY847" s="4"/>
      <c r="WMZ847" s="4"/>
      <c r="WNA847" s="4"/>
      <c r="WNB847" s="4"/>
      <c r="WNC847" s="4"/>
      <c r="WND847" s="4"/>
      <c r="WNE847" s="4"/>
      <c r="WNF847" s="4"/>
      <c r="WNG847" s="4"/>
      <c r="WNH847" s="4"/>
      <c r="WNI847" s="4"/>
      <c r="WNJ847" s="4"/>
      <c r="WNK847" s="4"/>
      <c r="WNL847" s="4"/>
      <c r="WNM847" s="4"/>
      <c r="WNN847" s="4"/>
      <c r="WNO847" s="4"/>
      <c r="WNP847" s="4"/>
      <c r="WNQ847" s="4"/>
      <c r="WNR847" s="4"/>
      <c r="WNS847" s="4"/>
      <c r="WNT847" s="4"/>
      <c r="WNU847" s="4"/>
      <c r="WNV847" s="4"/>
      <c r="WNW847" s="4"/>
      <c r="WNX847" s="4"/>
      <c r="WNY847" s="4"/>
      <c r="WNZ847" s="4"/>
      <c r="WOA847" s="4"/>
      <c r="WOB847" s="4"/>
      <c r="WOC847" s="4"/>
      <c r="WOD847" s="4"/>
      <c r="WOE847" s="4"/>
      <c r="WOF847" s="4"/>
      <c r="WOG847" s="4"/>
      <c r="WOH847" s="4"/>
      <c r="WOI847" s="4"/>
      <c r="WOJ847" s="4"/>
      <c r="WOK847" s="4"/>
      <c r="WOL847" s="4"/>
      <c r="WOM847" s="4"/>
      <c r="WON847" s="4"/>
      <c r="WOO847" s="4"/>
      <c r="WOP847" s="4"/>
      <c r="WOQ847" s="4"/>
      <c r="WOR847" s="4"/>
      <c r="WOS847" s="4"/>
      <c r="WOT847" s="4"/>
      <c r="WOU847" s="4"/>
      <c r="WOV847" s="4"/>
      <c r="WOW847" s="4"/>
      <c r="WOX847" s="4"/>
      <c r="WOY847" s="4"/>
      <c r="WOZ847" s="4"/>
      <c r="WPA847" s="4"/>
      <c r="WPB847" s="4"/>
      <c r="WPC847" s="4"/>
      <c r="WPD847" s="4"/>
      <c r="WPE847" s="4"/>
      <c r="WPF847" s="4"/>
      <c r="WPG847" s="4"/>
      <c r="WPH847" s="4"/>
      <c r="WPI847" s="4"/>
      <c r="WPJ847" s="4"/>
      <c r="WPK847" s="4"/>
      <c r="WPL847" s="4"/>
      <c r="WPM847" s="4"/>
      <c r="WPN847" s="4"/>
      <c r="WPO847" s="4"/>
      <c r="WPP847" s="4"/>
      <c r="WPQ847" s="4"/>
      <c r="WPR847" s="4"/>
      <c r="WPS847" s="4"/>
      <c r="WPT847" s="4"/>
      <c r="WPU847" s="4"/>
      <c r="WPV847" s="4"/>
      <c r="WPW847" s="4"/>
      <c r="WPX847" s="4"/>
      <c r="WPY847" s="4"/>
      <c r="WPZ847" s="4"/>
      <c r="WQA847" s="4"/>
      <c r="WQB847" s="4"/>
      <c r="WQC847" s="4"/>
      <c r="WQD847" s="4"/>
      <c r="WQE847" s="4"/>
      <c r="WQF847" s="4"/>
      <c r="WQG847" s="4"/>
      <c r="WQH847" s="4"/>
      <c r="WQI847" s="4"/>
      <c r="WQJ847" s="4"/>
      <c r="WQK847" s="4"/>
      <c r="WQL847" s="4"/>
      <c r="WQM847" s="4"/>
      <c r="WQN847" s="4"/>
      <c r="WQO847" s="4"/>
      <c r="WQP847" s="4"/>
      <c r="WQQ847" s="4"/>
      <c r="WQR847" s="4"/>
      <c r="WQS847" s="4"/>
      <c r="WQT847" s="4"/>
      <c r="WQU847" s="4"/>
      <c r="WQV847" s="4"/>
      <c r="WQW847" s="4"/>
      <c r="WQX847" s="4"/>
      <c r="WQY847" s="4"/>
      <c r="WQZ847" s="4"/>
      <c r="WRA847" s="4"/>
      <c r="WRB847" s="4"/>
      <c r="WRC847" s="4"/>
      <c r="WRD847" s="4"/>
      <c r="WRE847" s="4"/>
      <c r="WRF847" s="4"/>
      <c r="WRG847" s="4"/>
      <c r="WRH847" s="4"/>
      <c r="WRI847" s="4"/>
      <c r="WRJ847" s="4"/>
      <c r="WRK847" s="4"/>
      <c r="WRL847" s="4"/>
      <c r="WRM847" s="4"/>
      <c r="WRN847" s="4"/>
      <c r="WRO847" s="4"/>
      <c r="WRP847" s="4"/>
      <c r="WRQ847" s="4"/>
      <c r="WRR847" s="4"/>
      <c r="WRS847" s="4"/>
      <c r="WRT847" s="4"/>
      <c r="WRU847" s="4"/>
      <c r="WRV847" s="4"/>
      <c r="WRW847" s="4"/>
      <c r="WRX847" s="4"/>
      <c r="WRY847" s="4"/>
      <c r="WRZ847" s="4"/>
      <c r="WSA847" s="4"/>
      <c r="WSB847" s="4"/>
      <c r="WSC847" s="4"/>
      <c r="WSD847" s="4"/>
      <c r="WSE847" s="4"/>
      <c r="WSF847" s="4"/>
      <c r="WSG847" s="4"/>
      <c r="WSH847" s="4"/>
      <c r="WSI847" s="4"/>
      <c r="WSJ847" s="4"/>
      <c r="WSK847" s="4"/>
      <c r="WSL847" s="4"/>
      <c r="WSM847" s="4"/>
      <c r="WSN847" s="4"/>
      <c r="WSO847" s="4"/>
      <c r="WSP847" s="4"/>
      <c r="WSQ847" s="4"/>
      <c r="WSR847" s="4"/>
      <c r="WSS847" s="4"/>
      <c r="WST847" s="4"/>
      <c r="WSU847" s="4"/>
      <c r="WSV847" s="4"/>
      <c r="WSW847" s="4"/>
      <c r="WSX847" s="4"/>
      <c r="WSY847" s="4"/>
      <c r="WSZ847" s="4"/>
      <c r="WTA847" s="4"/>
      <c r="WTB847" s="4"/>
      <c r="WTC847" s="4"/>
      <c r="WTD847" s="4"/>
      <c r="WTE847" s="4"/>
      <c r="WTF847" s="4"/>
      <c r="WTG847" s="4"/>
      <c r="WTH847" s="4"/>
      <c r="WTI847" s="4"/>
      <c r="WTJ847" s="4"/>
      <c r="WTK847" s="4"/>
      <c r="WTL847" s="4"/>
      <c r="WTM847" s="4"/>
      <c r="WTN847" s="4"/>
      <c r="WTO847" s="4"/>
      <c r="WTP847" s="4"/>
      <c r="WTQ847" s="4"/>
      <c r="WTR847" s="4"/>
      <c r="WTS847" s="4"/>
      <c r="WTT847" s="4"/>
      <c r="WTU847" s="4"/>
      <c r="WTV847" s="4"/>
      <c r="WTW847" s="4"/>
      <c r="WTX847" s="4"/>
      <c r="WTY847" s="4"/>
      <c r="WTZ847" s="4"/>
      <c r="WUA847" s="4"/>
      <c r="WUB847" s="4"/>
      <c r="WUC847" s="4"/>
      <c r="WUD847" s="4"/>
      <c r="WUE847" s="4"/>
      <c r="WUF847" s="4"/>
      <c r="WUG847" s="4"/>
      <c r="WUH847" s="4"/>
      <c r="WUI847" s="4"/>
      <c r="WUJ847" s="4"/>
      <c r="WUK847" s="4"/>
      <c r="WUL847" s="4"/>
      <c r="WUM847" s="4"/>
      <c r="WUN847" s="4"/>
      <c r="WUO847" s="4"/>
      <c r="WUP847" s="4"/>
      <c r="WUQ847" s="4"/>
      <c r="WUR847" s="4"/>
      <c r="WUS847" s="4"/>
      <c r="WUT847" s="4"/>
      <c r="WUU847" s="4"/>
      <c r="WUV847" s="4"/>
      <c r="WUW847" s="4"/>
      <c r="WUX847" s="4"/>
      <c r="WUY847" s="4"/>
      <c r="WUZ847" s="4"/>
      <c r="WVA847" s="4"/>
      <c r="WVB847" s="4"/>
      <c r="WVC847" s="4"/>
      <c r="WVD847" s="4"/>
      <c r="WVE847" s="4"/>
      <c r="WVF847" s="4"/>
      <c r="WVG847" s="4"/>
      <c r="WVH847" s="4"/>
      <c r="WVI847" s="4"/>
      <c r="WVJ847" s="4"/>
      <c r="WVK847" s="4"/>
      <c r="WVL847" s="4"/>
      <c r="WVM847" s="4"/>
      <c r="WVN847" s="4"/>
      <c r="WVO847" s="4"/>
      <c r="WVP847" s="4"/>
      <c r="WVQ847" s="4"/>
      <c r="WVR847" s="4"/>
      <c r="WVS847" s="4"/>
      <c r="WVT847" s="4"/>
      <c r="WVU847" s="4"/>
      <c r="WVV847" s="4"/>
      <c r="WVW847" s="4"/>
      <c r="WVX847" s="4"/>
      <c r="WVY847" s="4"/>
      <c r="WVZ847" s="4"/>
      <c r="WWA847" s="4"/>
      <c r="WWB847" s="4"/>
      <c r="WWC847" s="4"/>
      <c r="WWD847" s="4"/>
      <c r="WWE847" s="4"/>
      <c r="WWF847" s="4"/>
      <c r="WWG847" s="4"/>
      <c r="WWH847" s="4"/>
      <c r="WWI847" s="4"/>
      <c r="WWJ847" s="4"/>
      <c r="WWK847" s="4"/>
      <c r="WWL847" s="4"/>
      <c r="WWM847" s="4"/>
      <c r="WWN847" s="4"/>
      <c r="WWO847" s="4"/>
      <c r="WWP847" s="4"/>
      <c r="WWQ847" s="4"/>
      <c r="WWR847" s="4"/>
      <c r="WWS847" s="4"/>
      <c r="WWT847" s="4"/>
      <c r="WWU847" s="4"/>
      <c r="WWV847" s="4"/>
      <c r="WWW847" s="4"/>
      <c r="WWX847" s="4"/>
      <c r="WWY847" s="4"/>
      <c r="WWZ847" s="4"/>
    </row>
    <row r="848" spans="1:16172" s="1" customFormat="1">
      <c r="A848" s="4"/>
      <c r="B848" s="77" t="s">
        <v>66</v>
      </c>
      <c r="C848" s="74" t="s">
        <v>67</v>
      </c>
      <c r="D848" s="3"/>
      <c r="E848" s="2"/>
      <c r="J848" s="74" t="s">
        <v>31</v>
      </c>
      <c r="N848" s="67">
        <v>4</v>
      </c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  <c r="DQ848" s="4"/>
      <c r="DR848" s="4"/>
      <c r="DS848" s="4"/>
      <c r="DT848" s="4"/>
      <c r="DU848" s="4"/>
      <c r="DV848" s="4"/>
      <c r="DW848" s="4"/>
      <c r="DX848" s="4"/>
      <c r="DY848" s="4"/>
      <c r="DZ848" s="4"/>
      <c r="EA848" s="4"/>
      <c r="EB848" s="4"/>
      <c r="EC848" s="4"/>
      <c r="ED848" s="4"/>
      <c r="EE848" s="4"/>
      <c r="EF848" s="4"/>
      <c r="EG848" s="4"/>
      <c r="EH848" s="4"/>
      <c r="EI848" s="4"/>
      <c r="EJ848" s="4"/>
      <c r="EK848" s="4"/>
      <c r="EL848" s="4"/>
      <c r="EM848" s="4"/>
      <c r="EN848" s="4"/>
      <c r="EO848" s="4"/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/>
      <c r="FD848" s="4"/>
      <c r="FE848" s="4"/>
      <c r="FF848" s="4"/>
      <c r="FG848" s="4"/>
      <c r="FH848" s="4"/>
      <c r="FI848" s="4"/>
      <c r="FJ848" s="4"/>
      <c r="FK848" s="4"/>
      <c r="FL848" s="4"/>
      <c r="FM848" s="4"/>
      <c r="FN848" s="4"/>
      <c r="FO848" s="4"/>
      <c r="FP848" s="4"/>
      <c r="FQ848" s="4"/>
      <c r="FR848" s="4"/>
      <c r="FS848" s="4"/>
      <c r="FT848" s="4"/>
      <c r="FU848" s="4"/>
      <c r="FV848" s="4"/>
      <c r="FW848" s="4"/>
      <c r="FX848" s="4"/>
      <c r="FY848" s="4"/>
      <c r="FZ848" s="4"/>
      <c r="GA848" s="4"/>
      <c r="GB848" s="4"/>
      <c r="GC848" s="4"/>
      <c r="GD848" s="4"/>
      <c r="GE848" s="4"/>
      <c r="GF848" s="4"/>
      <c r="GG848" s="4"/>
      <c r="GH848" s="4"/>
      <c r="GI848" s="4"/>
      <c r="GJ848" s="4"/>
      <c r="GK848" s="4"/>
      <c r="GL848" s="4"/>
      <c r="GM848" s="4"/>
      <c r="GN848" s="4"/>
      <c r="GO848" s="4"/>
      <c r="GP848" s="4"/>
      <c r="GQ848" s="4"/>
      <c r="GR848" s="4"/>
      <c r="GS848" s="4"/>
      <c r="GT848" s="4"/>
      <c r="GU848" s="4"/>
      <c r="GV848" s="4"/>
      <c r="GW848" s="4"/>
      <c r="GX848" s="4"/>
      <c r="GY848" s="4"/>
      <c r="GZ848" s="4"/>
      <c r="HA848" s="4"/>
      <c r="HB848" s="4"/>
      <c r="HC848" s="4"/>
      <c r="HD848" s="4"/>
      <c r="HE848" s="4"/>
      <c r="HF848" s="4"/>
      <c r="HG848" s="4"/>
      <c r="HH848" s="4"/>
      <c r="HI848" s="4"/>
      <c r="HJ848" s="4"/>
      <c r="HK848" s="4"/>
      <c r="HL848" s="4"/>
      <c r="HM848" s="4"/>
      <c r="HN848" s="4"/>
      <c r="HO848" s="4"/>
      <c r="HP848" s="4"/>
      <c r="HQ848" s="4"/>
      <c r="HR848" s="4"/>
      <c r="HS848" s="4"/>
      <c r="HT848" s="4"/>
      <c r="HU848" s="4"/>
      <c r="HV848" s="4"/>
      <c r="HW848" s="4"/>
      <c r="HX848" s="4"/>
      <c r="HY848" s="4"/>
      <c r="HZ848" s="4"/>
      <c r="IA848" s="4"/>
      <c r="IB848" s="4"/>
      <c r="IC848" s="4"/>
      <c r="ID848" s="4"/>
      <c r="IE848" s="4"/>
      <c r="IF848" s="4"/>
      <c r="IG848" s="4"/>
      <c r="IH848" s="4"/>
      <c r="II848" s="4"/>
      <c r="IJ848" s="4"/>
      <c r="IK848" s="4"/>
      <c r="IL848" s="4"/>
      <c r="IM848" s="4"/>
      <c r="IN848" s="4"/>
      <c r="IO848" s="4"/>
      <c r="IP848" s="4"/>
      <c r="IQ848" s="4"/>
      <c r="IR848" s="4"/>
      <c r="IS848" s="4"/>
      <c r="IT848" s="4"/>
      <c r="IU848" s="4"/>
      <c r="IV848" s="4"/>
      <c r="IW848" s="4"/>
      <c r="IX848" s="4"/>
      <c r="IY848" s="4"/>
      <c r="IZ848" s="4"/>
      <c r="JA848" s="4"/>
      <c r="JB848" s="4"/>
      <c r="JC848" s="4"/>
      <c r="JD848" s="4"/>
      <c r="JE848" s="4"/>
      <c r="JF848" s="4"/>
      <c r="JG848" s="4"/>
      <c r="JH848" s="4"/>
      <c r="JI848" s="4"/>
      <c r="JJ848" s="4"/>
      <c r="JK848" s="4"/>
      <c r="JL848" s="4"/>
      <c r="JM848" s="4"/>
      <c r="JN848" s="4"/>
      <c r="JO848" s="4"/>
      <c r="JP848" s="4"/>
      <c r="JQ848" s="4"/>
      <c r="JR848" s="4"/>
      <c r="JS848" s="4"/>
      <c r="JT848" s="4"/>
      <c r="JU848" s="4"/>
      <c r="JV848" s="4"/>
      <c r="JW848" s="4"/>
      <c r="JX848" s="4"/>
      <c r="JY848" s="4"/>
      <c r="JZ848" s="4"/>
      <c r="KA848" s="4"/>
      <c r="KB848" s="4"/>
      <c r="KC848" s="4"/>
      <c r="KD848" s="4"/>
      <c r="KE848" s="4"/>
      <c r="KF848" s="4"/>
      <c r="KG848" s="4"/>
      <c r="KH848" s="4"/>
      <c r="KI848" s="4"/>
      <c r="KJ848" s="4"/>
      <c r="KK848" s="4"/>
      <c r="KL848" s="4"/>
      <c r="KM848" s="4"/>
      <c r="KN848" s="4"/>
      <c r="KO848" s="4"/>
      <c r="KP848" s="4"/>
      <c r="KQ848" s="4"/>
      <c r="KR848" s="4"/>
      <c r="KS848" s="4"/>
      <c r="KT848" s="4"/>
      <c r="KU848" s="4"/>
      <c r="KV848" s="4"/>
      <c r="KW848" s="4"/>
      <c r="KX848" s="4"/>
      <c r="KY848" s="4"/>
      <c r="KZ848" s="4"/>
      <c r="LA848" s="4"/>
      <c r="LB848" s="4"/>
      <c r="LC848" s="4"/>
      <c r="LD848" s="4"/>
      <c r="LE848" s="4"/>
      <c r="LF848" s="4"/>
      <c r="LG848" s="4"/>
      <c r="LH848" s="4"/>
      <c r="LI848" s="4"/>
      <c r="LJ848" s="4"/>
      <c r="LK848" s="4"/>
      <c r="LL848" s="4"/>
      <c r="LM848" s="4"/>
      <c r="LN848" s="4"/>
      <c r="LO848" s="4"/>
      <c r="LP848" s="4"/>
      <c r="LQ848" s="4"/>
      <c r="LR848" s="4"/>
      <c r="LS848" s="4"/>
      <c r="LT848" s="4"/>
      <c r="LU848" s="4"/>
      <c r="LV848" s="4"/>
      <c r="LW848" s="4"/>
      <c r="LX848" s="4"/>
      <c r="LY848" s="4"/>
      <c r="LZ848" s="4"/>
      <c r="MA848" s="4"/>
      <c r="MB848" s="4"/>
      <c r="MC848" s="4"/>
      <c r="MD848" s="4"/>
      <c r="ME848" s="4"/>
      <c r="MF848" s="4"/>
      <c r="MG848" s="4"/>
      <c r="MH848" s="4"/>
      <c r="MI848" s="4"/>
      <c r="MJ848" s="4"/>
      <c r="MK848" s="4"/>
      <c r="ML848" s="4"/>
      <c r="MM848" s="4"/>
      <c r="MN848" s="4"/>
      <c r="MO848" s="4"/>
      <c r="MP848" s="4"/>
      <c r="MQ848" s="4"/>
      <c r="MR848" s="4"/>
      <c r="MS848" s="4"/>
      <c r="MT848" s="4"/>
      <c r="MU848" s="4"/>
      <c r="MV848" s="4"/>
      <c r="MW848" s="4"/>
      <c r="MX848" s="4"/>
      <c r="MY848" s="4"/>
      <c r="MZ848" s="4"/>
      <c r="NA848" s="4"/>
      <c r="NB848" s="4"/>
      <c r="NC848" s="4"/>
      <c r="ND848" s="4"/>
      <c r="NE848" s="4"/>
      <c r="NF848" s="4"/>
      <c r="NG848" s="4"/>
      <c r="NH848" s="4"/>
      <c r="NI848" s="4"/>
      <c r="NJ848" s="4"/>
      <c r="NK848" s="4"/>
      <c r="NL848" s="4"/>
      <c r="NM848" s="4"/>
      <c r="NN848" s="4"/>
      <c r="NO848" s="4"/>
      <c r="NP848" s="4"/>
      <c r="NQ848" s="4"/>
      <c r="NR848" s="4"/>
      <c r="NS848" s="4"/>
      <c r="NT848" s="4"/>
      <c r="NU848" s="4"/>
      <c r="NV848" s="4"/>
      <c r="NW848" s="4"/>
      <c r="NX848" s="4"/>
      <c r="NY848" s="4"/>
      <c r="NZ848" s="4"/>
      <c r="OA848" s="4"/>
      <c r="OB848" s="4"/>
      <c r="OC848" s="4"/>
      <c r="OD848" s="4"/>
      <c r="OE848" s="4"/>
      <c r="OF848" s="4"/>
      <c r="OG848" s="4"/>
      <c r="OH848" s="4"/>
      <c r="OI848" s="4"/>
      <c r="OJ848" s="4"/>
      <c r="OK848" s="4"/>
      <c r="OL848" s="4"/>
      <c r="OM848" s="4"/>
      <c r="ON848" s="4"/>
      <c r="OO848" s="4"/>
      <c r="OP848" s="4"/>
      <c r="OQ848" s="4"/>
      <c r="OR848" s="4"/>
      <c r="OS848" s="4"/>
      <c r="OT848" s="4"/>
      <c r="OU848" s="4"/>
      <c r="OV848" s="4"/>
      <c r="OW848" s="4"/>
      <c r="OX848" s="4"/>
      <c r="OY848" s="4"/>
      <c r="OZ848" s="4"/>
      <c r="PA848" s="4"/>
      <c r="PB848" s="4"/>
      <c r="PC848" s="4"/>
      <c r="PD848" s="4"/>
      <c r="PE848" s="4"/>
      <c r="PF848" s="4"/>
      <c r="PG848" s="4"/>
      <c r="PH848" s="4"/>
      <c r="PI848" s="4"/>
      <c r="PJ848" s="4"/>
      <c r="PK848" s="4"/>
      <c r="PL848" s="4"/>
      <c r="PM848" s="4"/>
      <c r="PN848" s="4"/>
      <c r="PO848" s="4"/>
      <c r="PP848" s="4"/>
      <c r="PQ848" s="4"/>
      <c r="PR848" s="4"/>
      <c r="PS848" s="4"/>
      <c r="PT848" s="4"/>
      <c r="PU848" s="4"/>
      <c r="PV848" s="4"/>
      <c r="PW848" s="4"/>
      <c r="PX848" s="4"/>
      <c r="PY848" s="4"/>
      <c r="PZ848" s="4"/>
      <c r="QA848" s="4"/>
      <c r="QB848" s="4"/>
      <c r="QC848" s="4"/>
      <c r="QD848" s="4"/>
      <c r="QE848" s="4"/>
      <c r="QF848" s="4"/>
      <c r="QG848" s="4"/>
      <c r="QH848" s="4"/>
      <c r="QI848" s="4"/>
      <c r="QJ848" s="4"/>
      <c r="QK848" s="4"/>
      <c r="QL848" s="4"/>
      <c r="QM848" s="4"/>
      <c r="QN848" s="4"/>
      <c r="QO848" s="4"/>
      <c r="QP848" s="4"/>
      <c r="QQ848" s="4"/>
      <c r="QR848" s="4"/>
      <c r="QS848" s="4"/>
      <c r="QT848" s="4"/>
      <c r="QU848" s="4"/>
      <c r="QV848" s="4"/>
      <c r="QW848" s="4"/>
      <c r="QX848" s="4"/>
      <c r="QY848" s="4"/>
      <c r="QZ848" s="4"/>
      <c r="RA848" s="4"/>
      <c r="RB848" s="4"/>
      <c r="RC848" s="4"/>
      <c r="RD848" s="4"/>
      <c r="RE848" s="4"/>
      <c r="RF848" s="4"/>
      <c r="RG848" s="4"/>
      <c r="RH848" s="4"/>
      <c r="RI848" s="4"/>
      <c r="RJ848" s="4"/>
      <c r="RK848" s="4"/>
      <c r="RL848" s="4"/>
      <c r="RM848" s="4"/>
      <c r="RN848" s="4"/>
      <c r="RO848" s="4"/>
      <c r="RP848" s="4"/>
      <c r="RQ848" s="4"/>
      <c r="RR848" s="4"/>
      <c r="RS848" s="4"/>
      <c r="RT848" s="4"/>
      <c r="RU848" s="4"/>
      <c r="RV848" s="4"/>
      <c r="RW848" s="4"/>
      <c r="RX848" s="4"/>
      <c r="RY848" s="4"/>
      <c r="RZ848" s="4"/>
      <c r="SA848" s="4"/>
      <c r="SB848" s="4"/>
      <c r="SC848" s="4"/>
      <c r="SD848" s="4"/>
      <c r="SE848" s="4"/>
      <c r="SF848" s="4"/>
      <c r="SG848" s="4"/>
      <c r="SH848" s="4"/>
      <c r="SI848" s="4"/>
      <c r="SJ848" s="4"/>
      <c r="SK848" s="4"/>
      <c r="SL848" s="4"/>
      <c r="SM848" s="4"/>
      <c r="SN848" s="4"/>
      <c r="SO848" s="4"/>
      <c r="SP848" s="4"/>
      <c r="SQ848" s="4"/>
      <c r="SR848" s="4"/>
      <c r="SS848" s="4"/>
      <c r="ST848" s="4"/>
      <c r="SU848" s="4"/>
      <c r="SV848" s="4"/>
      <c r="SW848" s="4"/>
      <c r="SX848" s="4"/>
      <c r="SY848" s="4"/>
      <c r="SZ848" s="4"/>
      <c r="TA848" s="4"/>
      <c r="TB848" s="4"/>
      <c r="TC848" s="4"/>
      <c r="TD848" s="4"/>
      <c r="TE848" s="4"/>
      <c r="TF848" s="4"/>
      <c r="TG848" s="4"/>
      <c r="TH848" s="4"/>
      <c r="TI848" s="4"/>
      <c r="TJ848" s="4"/>
      <c r="TK848" s="4"/>
      <c r="TL848" s="4"/>
      <c r="TM848" s="4"/>
      <c r="TN848" s="4"/>
      <c r="TO848" s="4"/>
      <c r="TP848" s="4"/>
      <c r="TQ848" s="4"/>
      <c r="TR848" s="4"/>
      <c r="TS848" s="4"/>
      <c r="TT848" s="4"/>
      <c r="TU848" s="4"/>
      <c r="TV848" s="4"/>
      <c r="TW848" s="4"/>
      <c r="TX848" s="4"/>
      <c r="TY848" s="4"/>
      <c r="TZ848" s="4"/>
      <c r="UA848" s="4"/>
      <c r="UB848" s="4"/>
      <c r="UC848" s="4"/>
      <c r="UD848" s="4"/>
      <c r="UE848" s="4"/>
      <c r="UF848" s="4"/>
      <c r="UG848" s="4"/>
      <c r="UH848" s="4"/>
      <c r="UI848" s="4"/>
      <c r="UJ848" s="4"/>
      <c r="UK848" s="4"/>
      <c r="UL848" s="4"/>
      <c r="UM848" s="4"/>
      <c r="UN848" s="4"/>
      <c r="UO848" s="4"/>
      <c r="UP848" s="4"/>
      <c r="UQ848" s="4"/>
      <c r="UR848" s="4"/>
      <c r="US848" s="4"/>
      <c r="UT848" s="4"/>
      <c r="UU848" s="4"/>
      <c r="UV848" s="4"/>
      <c r="UW848" s="4"/>
      <c r="UX848" s="4"/>
      <c r="UY848" s="4"/>
      <c r="UZ848" s="4"/>
      <c r="VA848" s="4"/>
      <c r="VB848" s="4"/>
      <c r="VC848" s="4"/>
      <c r="VD848" s="4"/>
      <c r="VE848" s="4"/>
      <c r="VF848" s="4"/>
      <c r="VG848" s="4"/>
      <c r="VH848" s="4"/>
      <c r="VI848" s="4"/>
      <c r="VJ848" s="4"/>
      <c r="VK848" s="4"/>
      <c r="VL848" s="4"/>
      <c r="VM848" s="4"/>
      <c r="VN848" s="4"/>
      <c r="VO848" s="4"/>
      <c r="VP848" s="4"/>
      <c r="VQ848" s="4"/>
      <c r="VR848" s="4"/>
      <c r="VS848" s="4"/>
      <c r="VT848" s="4"/>
      <c r="VU848" s="4"/>
      <c r="VV848" s="4"/>
      <c r="VW848" s="4"/>
      <c r="VX848" s="4"/>
      <c r="VY848" s="4"/>
      <c r="VZ848" s="4"/>
      <c r="WA848" s="4"/>
      <c r="WB848" s="4"/>
      <c r="WC848" s="4"/>
      <c r="WD848" s="4"/>
      <c r="WE848" s="4"/>
      <c r="WF848" s="4"/>
      <c r="WG848" s="4"/>
      <c r="WH848" s="4"/>
      <c r="WI848" s="4"/>
      <c r="WJ848" s="4"/>
      <c r="WK848" s="4"/>
      <c r="WL848" s="4"/>
      <c r="WM848" s="4"/>
      <c r="WN848" s="4"/>
      <c r="WO848" s="4"/>
      <c r="WP848" s="4"/>
      <c r="WQ848" s="4"/>
      <c r="WR848" s="4"/>
      <c r="WS848" s="4"/>
      <c r="WT848" s="4"/>
      <c r="WU848" s="4"/>
      <c r="WV848" s="4"/>
      <c r="WW848" s="4"/>
      <c r="WX848" s="4"/>
      <c r="WY848" s="4"/>
      <c r="WZ848" s="4"/>
      <c r="XA848" s="4"/>
      <c r="XB848" s="4"/>
      <c r="XC848" s="4"/>
      <c r="XD848" s="4"/>
      <c r="XE848" s="4"/>
      <c r="XF848" s="4"/>
      <c r="XG848" s="4"/>
      <c r="XH848" s="4"/>
      <c r="XI848" s="4"/>
      <c r="XJ848" s="4"/>
      <c r="XK848" s="4"/>
      <c r="XL848" s="4"/>
      <c r="XM848" s="4"/>
      <c r="XN848" s="4"/>
      <c r="XO848" s="4"/>
      <c r="XP848" s="4"/>
      <c r="XQ848" s="4"/>
      <c r="XR848" s="4"/>
      <c r="XS848" s="4"/>
      <c r="XT848" s="4"/>
      <c r="XU848" s="4"/>
      <c r="XV848" s="4"/>
      <c r="XW848" s="4"/>
      <c r="XX848" s="4"/>
      <c r="XY848" s="4"/>
      <c r="XZ848" s="4"/>
      <c r="YA848" s="4"/>
      <c r="YB848" s="4"/>
      <c r="YC848" s="4"/>
      <c r="YD848" s="4"/>
      <c r="YE848" s="4"/>
      <c r="YF848" s="4"/>
      <c r="YG848" s="4"/>
      <c r="YH848" s="4"/>
      <c r="YI848" s="4"/>
      <c r="YJ848" s="4"/>
      <c r="YK848" s="4"/>
      <c r="YL848" s="4"/>
      <c r="YM848" s="4"/>
      <c r="YN848" s="4"/>
      <c r="YO848" s="4"/>
      <c r="YP848" s="4"/>
      <c r="YQ848" s="4"/>
      <c r="YR848" s="4"/>
      <c r="YS848" s="4"/>
      <c r="YT848" s="4"/>
      <c r="YU848" s="4"/>
      <c r="YV848" s="4"/>
      <c r="YW848" s="4"/>
      <c r="YX848" s="4"/>
      <c r="YY848" s="4"/>
      <c r="YZ848" s="4"/>
      <c r="ZA848" s="4"/>
      <c r="ZB848" s="4"/>
      <c r="ZC848" s="4"/>
      <c r="ZD848" s="4"/>
      <c r="ZE848" s="4"/>
      <c r="ZF848" s="4"/>
      <c r="ZG848" s="4"/>
      <c r="ZH848" s="4"/>
      <c r="ZI848" s="4"/>
      <c r="ZJ848" s="4"/>
      <c r="ZK848" s="4"/>
      <c r="ZL848" s="4"/>
      <c r="ZM848" s="4"/>
      <c r="ZN848" s="4"/>
      <c r="ZO848" s="4"/>
      <c r="ZP848" s="4"/>
      <c r="ZQ848" s="4"/>
      <c r="ZR848" s="4"/>
      <c r="ZS848" s="4"/>
      <c r="ZT848" s="4"/>
      <c r="ZU848" s="4"/>
      <c r="ZV848" s="4"/>
      <c r="ZW848" s="4"/>
      <c r="ZX848" s="4"/>
      <c r="ZY848" s="4"/>
      <c r="ZZ848" s="4"/>
      <c r="AAA848" s="4"/>
      <c r="AAB848" s="4"/>
      <c r="AAC848" s="4"/>
      <c r="AAD848" s="4"/>
      <c r="AAE848" s="4"/>
      <c r="AAF848" s="4"/>
      <c r="AAG848" s="4"/>
      <c r="AAH848" s="4"/>
      <c r="AAI848" s="4"/>
      <c r="AAJ848" s="4"/>
      <c r="AAK848" s="4"/>
      <c r="AAL848" s="4"/>
      <c r="AAM848" s="4"/>
      <c r="AAN848" s="4"/>
      <c r="AAO848" s="4"/>
      <c r="AAP848" s="4"/>
      <c r="AAQ848" s="4"/>
      <c r="AAR848" s="4"/>
      <c r="AAS848" s="4"/>
      <c r="AAT848" s="4"/>
      <c r="AAU848" s="4"/>
      <c r="AAV848" s="4"/>
      <c r="AAW848" s="4"/>
      <c r="AAX848" s="4"/>
      <c r="AAY848" s="4"/>
      <c r="AAZ848" s="4"/>
      <c r="ABA848" s="4"/>
      <c r="ABB848" s="4"/>
      <c r="ABC848" s="4"/>
      <c r="ABD848" s="4"/>
      <c r="ABE848" s="4"/>
      <c r="ABF848" s="4"/>
      <c r="ABG848" s="4"/>
      <c r="ABH848" s="4"/>
      <c r="ABI848" s="4"/>
      <c r="ABJ848" s="4"/>
      <c r="ABK848" s="4"/>
      <c r="ABL848" s="4"/>
      <c r="ABM848" s="4"/>
      <c r="ABN848" s="4"/>
      <c r="ABO848" s="4"/>
      <c r="ABP848" s="4"/>
      <c r="ABQ848" s="4"/>
      <c r="ABR848" s="4"/>
      <c r="ABS848" s="4"/>
      <c r="ABT848" s="4"/>
      <c r="ABU848" s="4"/>
      <c r="ABV848" s="4"/>
      <c r="ABW848" s="4"/>
      <c r="ABX848" s="4"/>
      <c r="ABY848" s="4"/>
      <c r="ABZ848" s="4"/>
      <c r="ACA848" s="4"/>
      <c r="ACB848" s="4"/>
      <c r="ACC848" s="4"/>
      <c r="ACD848" s="4"/>
      <c r="ACE848" s="4"/>
      <c r="ACF848" s="4"/>
      <c r="ACG848" s="4"/>
      <c r="ACH848" s="4"/>
      <c r="ACI848" s="4"/>
      <c r="ACJ848" s="4"/>
      <c r="ACK848" s="4"/>
      <c r="ACL848" s="4"/>
      <c r="ACM848" s="4"/>
      <c r="ACN848" s="4"/>
      <c r="ACO848" s="4"/>
      <c r="ACP848" s="4"/>
      <c r="ACQ848" s="4"/>
      <c r="ACR848" s="4"/>
      <c r="ACS848" s="4"/>
      <c r="ACT848" s="4"/>
      <c r="ACU848" s="4"/>
      <c r="ACV848" s="4"/>
      <c r="ACW848" s="4"/>
      <c r="ACX848" s="4"/>
      <c r="ACY848" s="4"/>
      <c r="ACZ848" s="4"/>
      <c r="ADA848" s="4"/>
      <c r="ADB848" s="4"/>
      <c r="ADC848" s="4"/>
      <c r="ADD848" s="4"/>
      <c r="ADE848" s="4"/>
      <c r="ADF848" s="4"/>
      <c r="ADG848" s="4"/>
      <c r="ADH848" s="4"/>
      <c r="ADI848" s="4"/>
      <c r="ADJ848" s="4"/>
      <c r="ADK848" s="4"/>
      <c r="ADL848" s="4"/>
      <c r="ADM848" s="4"/>
      <c r="ADN848" s="4"/>
      <c r="ADO848" s="4"/>
      <c r="ADP848" s="4"/>
      <c r="ADQ848" s="4"/>
      <c r="ADR848" s="4"/>
      <c r="ADS848" s="4"/>
      <c r="ADT848" s="4"/>
      <c r="ADU848" s="4"/>
      <c r="ADV848" s="4"/>
      <c r="ADW848" s="4"/>
      <c r="ADX848" s="4"/>
      <c r="ADY848" s="4"/>
      <c r="ADZ848" s="4"/>
      <c r="AEA848" s="4"/>
      <c r="AEB848" s="4"/>
      <c r="AEC848" s="4"/>
      <c r="AED848" s="4"/>
      <c r="AEE848" s="4"/>
      <c r="AEF848" s="4"/>
      <c r="AEG848" s="4"/>
      <c r="AEH848" s="4"/>
      <c r="AEI848" s="4"/>
      <c r="AEJ848" s="4"/>
      <c r="AEK848" s="4"/>
      <c r="AEL848" s="4"/>
      <c r="AEM848" s="4"/>
      <c r="AEN848" s="4"/>
      <c r="AEO848" s="4"/>
      <c r="AEP848" s="4"/>
      <c r="AEQ848" s="4"/>
      <c r="AER848" s="4"/>
      <c r="AES848" s="4"/>
      <c r="AET848" s="4"/>
      <c r="AEU848" s="4"/>
      <c r="AEV848" s="4"/>
      <c r="AEW848" s="4"/>
      <c r="AEX848" s="4"/>
      <c r="AEY848" s="4"/>
      <c r="AEZ848" s="4"/>
      <c r="AFA848" s="4"/>
      <c r="AFB848" s="4"/>
      <c r="AFC848" s="4"/>
      <c r="AFD848" s="4"/>
      <c r="AFE848" s="4"/>
      <c r="AFF848" s="4"/>
      <c r="AFG848" s="4"/>
      <c r="AFH848" s="4"/>
      <c r="AFI848" s="4"/>
      <c r="AFJ848" s="4"/>
      <c r="AFK848" s="4"/>
      <c r="AFL848" s="4"/>
      <c r="AFM848" s="4"/>
      <c r="AFN848" s="4"/>
      <c r="AFO848" s="4"/>
      <c r="AFP848" s="4"/>
      <c r="AFQ848" s="4"/>
      <c r="AFR848" s="4"/>
      <c r="AFS848" s="4"/>
      <c r="AFT848" s="4"/>
      <c r="AFU848" s="4"/>
      <c r="AFV848" s="4"/>
      <c r="AFW848" s="4"/>
      <c r="AFX848" s="4"/>
      <c r="AFY848" s="4"/>
      <c r="AFZ848" s="4"/>
      <c r="AGA848" s="4"/>
      <c r="AGB848" s="4"/>
      <c r="AGC848" s="4"/>
      <c r="AGD848" s="4"/>
      <c r="AGE848" s="4"/>
      <c r="AGF848" s="4"/>
      <c r="AGG848" s="4"/>
      <c r="AGH848" s="4"/>
      <c r="AGI848" s="4"/>
      <c r="AGJ848" s="4"/>
      <c r="AGK848" s="4"/>
      <c r="AGL848" s="4"/>
      <c r="AGM848" s="4"/>
      <c r="AGN848" s="4"/>
      <c r="AGO848" s="4"/>
      <c r="AGP848" s="4"/>
      <c r="AGQ848" s="4"/>
      <c r="AGR848" s="4"/>
      <c r="AGS848" s="4"/>
      <c r="AGT848" s="4"/>
      <c r="AGU848" s="4"/>
      <c r="AGV848" s="4"/>
      <c r="AGW848" s="4"/>
      <c r="AGX848" s="4"/>
      <c r="AGY848" s="4"/>
      <c r="AGZ848" s="4"/>
      <c r="AHA848" s="4"/>
      <c r="AHB848" s="4"/>
      <c r="AHC848" s="4"/>
      <c r="AHD848" s="4"/>
      <c r="AHE848" s="4"/>
      <c r="AHF848" s="4"/>
      <c r="AHG848" s="4"/>
      <c r="AHH848" s="4"/>
      <c r="AHI848" s="4"/>
      <c r="AHJ848" s="4"/>
      <c r="AHK848" s="4"/>
      <c r="AHL848" s="4"/>
      <c r="AHM848" s="4"/>
      <c r="AHN848" s="4"/>
      <c r="AHO848" s="4"/>
      <c r="AHP848" s="4"/>
      <c r="AHQ848" s="4"/>
      <c r="AHR848" s="4"/>
      <c r="AHS848" s="4"/>
      <c r="AHT848" s="4"/>
      <c r="AHU848" s="4"/>
      <c r="AHV848" s="4"/>
      <c r="AHW848" s="4"/>
      <c r="AHX848" s="4"/>
      <c r="AHY848" s="4"/>
      <c r="AHZ848" s="4"/>
      <c r="AIA848" s="4"/>
      <c r="AIB848" s="4"/>
      <c r="AIC848" s="4"/>
      <c r="AID848" s="4"/>
      <c r="AIE848" s="4"/>
      <c r="AIF848" s="4"/>
      <c r="AIG848" s="4"/>
      <c r="AIH848" s="4"/>
      <c r="AII848" s="4"/>
      <c r="AIJ848" s="4"/>
      <c r="AIK848" s="4"/>
      <c r="AIL848" s="4"/>
      <c r="AIM848" s="4"/>
      <c r="AIN848" s="4"/>
      <c r="AIO848" s="4"/>
      <c r="AIP848" s="4"/>
      <c r="AIQ848" s="4"/>
      <c r="AIR848" s="4"/>
      <c r="AIS848" s="4"/>
      <c r="AIT848" s="4"/>
      <c r="AIU848" s="4"/>
      <c r="AIV848" s="4"/>
      <c r="AIW848" s="4"/>
      <c r="AIX848" s="4"/>
      <c r="AIY848" s="4"/>
      <c r="AIZ848" s="4"/>
      <c r="AJA848" s="4"/>
      <c r="AJB848" s="4"/>
      <c r="AJC848" s="4"/>
      <c r="AJD848" s="4"/>
      <c r="AJE848" s="4"/>
      <c r="AJF848" s="4"/>
      <c r="AJG848" s="4"/>
      <c r="AJH848" s="4"/>
      <c r="AJI848" s="4"/>
      <c r="AJJ848" s="4"/>
      <c r="AJK848" s="4"/>
      <c r="AJL848" s="4"/>
      <c r="AJM848" s="4"/>
      <c r="AJN848" s="4"/>
      <c r="AJO848" s="4"/>
      <c r="AJP848" s="4"/>
      <c r="AJQ848" s="4"/>
      <c r="AJR848" s="4"/>
      <c r="AJS848" s="4"/>
      <c r="AJT848" s="4"/>
      <c r="AJU848" s="4"/>
      <c r="AJV848" s="4"/>
      <c r="AJW848" s="4"/>
      <c r="AJX848" s="4"/>
      <c r="AJY848" s="4"/>
      <c r="AJZ848" s="4"/>
      <c r="AKA848" s="4"/>
      <c r="AKB848" s="4"/>
      <c r="AKC848" s="4"/>
      <c r="AKD848" s="4"/>
      <c r="AKE848" s="4"/>
      <c r="AKF848" s="4"/>
      <c r="AKG848" s="4"/>
      <c r="AKH848" s="4"/>
      <c r="AKI848" s="4"/>
      <c r="AKJ848" s="4"/>
      <c r="AKK848" s="4"/>
      <c r="AKL848" s="4"/>
      <c r="AKM848" s="4"/>
      <c r="AKN848" s="4"/>
      <c r="AKO848" s="4"/>
      <c r="AKP848" s="4"/>
      <c r="AKQ848" s="4"/>
      <c r="AKR848" s="4"/>
      <c r="AKS848" s="4"/>
      <c r="AKT848" s="4"/>
      <c r="AKU848" s="4"/>
      <c r="AKV848" s="4"/>
      <c r="AKW848" s="4"/>
      <c r="AKX848" s="4"/>
      <c r="AKY848" s="4"/>
      <c r="AKZ848" s="4"/>
      <c r="ALA848" s="4"/>
      <c r="ALB848" s="4"/>
      <c r="ALC848" s="4"/>
      <c r="ALD848" s="4"/>
      <c r="ALE848" s="4"/>
      <c r="ALF848" s="4"/>
      <c r="ALG848" s="4"/>
      <c r="ALH848" s="4"/>
      <c r="ALI848" s="4"/>
      <c r="ALJ848" s="4"/>
      <c r="ALK848" s="4"/>
      <c r="ALL848" s="4"/>
      <c r="ALM848" s="4"/>
      <c r="ALN848" s="4"/>
      <c r="ALO848" s="4"/>
      <c r="ALP848" s="4"/>
      <c r="ALQ848" s="4"/>
      <c r="ALR848" s="4"/>
      <c r="ALS848" s="4"/>
      <c r="ALT848" s="4"/>
      <c r="ALU848" s="4"/>
      <c r="ALV848" s="4"/>
      <c r="ALW848" s="4"/>
      <c r="ALX848" s="4"/>
      <c r="ALY848" s="4"/>
      <c r="ALZ848" s="4"/>
      <c r="AMA848" s="4"/>
      <c r="AMB848" s="4"/>
      <c r="AMC848" s="4"/>
      <c r="AMD848" s="4"/>
      <c r="AME848" s="4"/>
      <c r="AMF848" s="4"/>
      <c r="AMG848" s="4"/>
      <c r="AMH848" s="4"/>
      <c r="AMI848" s="4"/>
      <c r="AMJ848" s="4"/>
      <c r="AMK848" s="4"/>
      <c r="AML848" s="4"/>
      <c r="AMM848" s="4"/>
      <c r="AMN848" s="4"/>
      <c r="AMO848" s="4"/>
      <c r="AMP848" s="4"/>
      <c r="AMQ848" s="4"/>
      <c r="AMR848" s="4"/>
      <c r="AMS848" s="4"/>
      <c r="AMT848" s="4"/>
      <c r="AMU848" s="4"/>
      <c r="AMV848" s="4"/>
      <c r="AMW848" s="4"/>
      <c r="AMX848" s="4"/>
      <c r="AMY848" s="4"/>
      <c r="AMZ848" s="4"/>
      <c r="ANA848" s="4"/>
      <c r="ANB848" s="4"/>
      <c r="ANC848" s="4"/>
      <c r="AND848" s="4"/>
      <c r="ANE848" s="4"/>
      <c r="ANF848" s="4"/>
      <c r="ANG848" s="4"/>
      <c r="ANH848" s="4"/>
      <c r="ANI848" s="4"/>
      <c r="ANJ848" s="4"/>
      <c r="ANK848" s="4"/>
      <c r="ANL848" s="4"/>
      <c r="ANM848" s="4"/>
      <c r="ANN848" s="4"/>
      <c r="ANO848" s="4"/>
      <c r="ANP848" s="4"/>
      <c r="ANQ848" s="4"/>
      <c r="ANR848" s="4"/>
      <c r="ANS848" s="4"/>
      <c r="ANT848" s="4"/>
      <c r="ANU848" s="4"/>
      <c r="ANV848" s="4"/>
      <c r="ANW848" s="4"/>
      <c r="ANX848" s="4"/>
      <c r="ANY848" s="4"/>
      <c r="ANZ848" s="4"/>
      <c r="AOA848" s="4"/>
      <c r="AOB848" s="4"/>
      <c r="AOC848" s="4"/>
      <c r="AOD848" s="4"/>
      <c r="AOE848" s="4"/>
      <c r="AOF848" s="4"/>
      <c r="AOG848" s="4"/>
      <c r="AOH848" s="4"/>
      <c r="AOI848" s="4"/>
      <c r="AOJ848" s="4"/>
      <c r="AOK848" s="4"/>
      <c r="AOL848" s="4"/>
      <c r="AOM848" s="4"/>
      <c r="AON848" s="4"/>
      <c r="AOO848" s="4"/>
      <c r="AOP848" s="4"/>
      <c r="AOQ848" s="4"/>
      <c r="AOR848" s="4"/>
      <c r="AOS848" s="4"/>
      <c r="AOT848" s="4"/>
      <c r="AOU848" s="4"/>
      <c r="AOV848" s="4"/>
      <c r="AOW848" s="4"/>
      <c r="AOX848" s="4"/>
      <c r="AOY848" s="4"/>
      <c r="AOZ848" s="4"/>
      <c r="APA848" s="4"/>
      <c r="APB848" s="4"/>
      <c r="APC848" s="4"/>
      <c r="APD848" s="4"/>
      <c r="APE848" s="4"/>
      <c r="APF848" s="4"/>
      <c r="APG848" s="4"/>
      <c r="APH848" s="4"/>
      <c r="API848" s="4"/>
      <c r="APJ848" s="4"/>
      <c r="APK848" s="4"/>
      <c r="APL848" s="4"/>
      <c r="APM848" s="4"/>
      <c r="APN848" s="4"/>
      <c r="APO848" s="4"/>
      <c r="APP848" s="4"/>
      <c r="APQ848" s="4"/>
      <c r="APR848" s="4"/>
      <c r="APS848" s="4"/>
      <c r="APT848" s="4"/>
      <c r="APU848" s="4"/>
      <c r="APV848" s="4"/>
      <c r="APW848" s="4"/>
      <c r="APX848" s="4"/>
      <c r="APY848" s="4"/>
      <c r="APZ848" s="4"/>
      <c r="AQA848" s="4"/>
      <c r="AQB848" s="4"/>
      <c r="AQC848" s="4"/>
      <c r="AQD848" s="4"/>
      <c r="AQE848" s="4"/>
      <c r="AQF848" s="4"/>
      <c r="AQG848" s="4"/>
      <c r="AQH848" s="4"/>
      <c r="AQI848" s="4"/>
      <c r="AQJ848" s="4"/>
      <c r="AQK848" s="4"/>
      <c r="AQL848" s="4"/>
      <c r="AQM848" s="4"/>
      <c r="AQN848" s="4"/>
      <c r="AQO848" s="4"/>
      <c r="AQP848" s="4"/>
      <c r="AQQ848" s="4"/>
      <c r="AQR848" s="4"/>
      <c r="AQS848" s="4"/>
      <c r="AQT848" s="4"/>
      <c r="AQU848" s="4"/>
      <c r="AQV848" s="4"/>
      <c r="AQW848" s="4"/>
      <c r="AQX848" s="4"/>
      <c r="AQY848" s="4"/>
      <c r="AQZ848" s="4"/>
      <c r="ARA848" s="4"/>
      <c r="ARB848" s="4"/>
      <c r="ARC848" s="4"/>
      <c r="ARD848" s="4"/>
      <c r="ARE848" s="4"/>
      <c r="ARF848" s="4"/>
      <c r="ARG848" s="4"/>
      <c r="ARH848" s="4"/>
      <c r="ARI848" s="4"/>
      <c r="ARJ848" s="4"/>
      <c r="ARK848" s="4"/>
      <c r="ARL848" s="4"/>
      <c r="ARM848" s="4"/>
      <c r="ARN848" s="4"/>
      <c r="ARO848" s="4"/>
      <c r="ARP848" s="4"/>
      <c r="ARQ848" s="4"/>
      <c r="ARR848" s="4"/>
      <c r="ARS848" s="4"/>
      <c r="ART848" s="4"/>
      <c r="ARU848" s="4"/>
      <c r="ARV848" s="4"/>
      <c r="ARW848" s="4"/>
      <c r="ARX848" s="4"/>
      <c r="ARY848" s="4"/>
      <c r="ARZ848" s="4"/>
      <c r="ASA848" s="4"/>
      <c r="ASB848" s="4"/>
      <c r="ASC848" s="4"/>
      <c r="ASD848" s="4"/>
      <c r="ASE848" s="4"/>
      <c r="ASF848" s="4"/>
      <c r="ASG848" s="4"/>
      <c r="ASH848" s="4"/>
      <c r="ASI848" s="4"/>
      <c r="ASJ848" s="4"/>
      <c r="ASK848" s="4"/>
      <c r="ASL848" s="4"/>
      <c r="ASM848" s="4"/>
      <c r="ASN848" s="4"/>
      <c r="ASO848" s="4"/>
      <c r="ASP848" s="4"/>
      <c r="ASQ848" s="4"/>
      <c r="ASR848" s="4"/>
      <c r="ASS848" s="4"/>
      <c r="AST848" s="4"/>
      <c r="ASU848" s="4"/>
      <c r="ASV848" s="4"/>
      <c r="ASW848" s="4"/>
      <c r="ASX848" s="4"/>
      <c r="ASY848" s="4"/>
      <c r="ASZ848" s="4"/>
      <c r="ATA848" s="4"/>
      <c r="ATB848" s="4"/>
      <c r="ATC848" s="4"/>
      <c r="ATD848" s="4"/>
      <c r="ATE848" s="4"/>
      <c r="ATF848" s="4"/>
      <c r="ATG848" s="4"/>
      <c r="ATH848" s="4"/>
      <c r="ATI848" s="4"/>
      <c r="ATJ848" s="4"/>
      <c r="ATK848" s="4"/>
      <c r="ATL848" s="4"/>
      <c r="ATM848" s="4"/>
      <c r="ATN848" s="4"/>
      <c r="ATO848" s="4"/>
      <c r="ATP848" s="4"/>
      <c r="ATQ848" s="4"/>
      <c r="ATR848" s="4"/>
      <c r="ATS848" s="4"/>
      <c r="ATT848" s="4"/>
      <c r="ATU848" s="4"/>
      <c r="ATV848" s="4"/>
      <c r="ATW848" s="4"/>
      <c r="ATX848" s="4"/>
      <c r="ATY848" s="4"/>
      <c r="ATZ848" s="4"/>
      <c r="AUA848" s="4"/>
      <c r="AUB848" s="4"/>
      <c r="AUC848" s="4"/>
      <c r="AUD848" s="4"/>
      <c r="AUE848" s="4"/>
      <c r="AUF848" s="4"/>
      <c r="AUG848" s="4"/>
      <c r="AUH848" s="4"/>
      <c r="AUI848" s="4"/>
      <c r="AUJ848" s="4"/>
      <c r="AUK848" s="4"/>
      <c r="AUL848" s="4"/>
      <c r="AUM848" s="4"/>
      <c r="AUN848" s="4"/>
      <c r="AUO848" s="4"/>
      <c r="AUP848" s="4"/>
      <c r="AUQ848" s="4"/>
      <c r="AUR848" s="4"/>
      <c r="AUS848" s="4"/>
      <c r="AUT848" s="4"/>
      <c r="AUU848" s="4"/>
      <c r="AUV848" s="4"/>
      <c r="AUW848" s="4"/>
      <c r="AUX848" s="4"/>
      <c r="AUY848" s="4"/>
      <c r="AUZ848" s="4"/>
      <c r="AVA848" s="4"/>
      <c r="AVB848" s="4"/>
      <c r="AVC848" s="4"/>
      <c r="AVD848" s="4"/>
      <c r="AVE848" s="4"/>
      <c r="AVF848" s="4"/>
      <c r="AVG848" s="4"/>
      <c r="AVH848" s="4"/>
      <c r="AVI848" s="4"/>
      <c r="AVJ848" s="4"/>
      <c r="AVK848" s="4"/>
      <c r="AVL848" s="4"/>
      <c r="AVM848" s="4"/>
      <c r="AVN848" s="4"/>
      <c r="AVO848" s="4"/>
      <c r="AVP848" s="4"/>
      <c r="AVQ848" s="4"/>
      <c r="AVR848" s="4"/>
      <c r="AVS848" s="4"/>
      <c r="AVT848" s="4"/>
      <c r="AVU848" s="4"/>
      <c r="AVV848" s="4"/>
      <c r="AVW848" s="4"/>
      <c r="AVX848" s="4"/>
      <c r="AVY848" s="4"/>
      <c r="AVZ848" s="4"/>
      <c r="AWA848" s="4"/>
      <c r="AWB848" s="4"/>
      <c r="AWC848" s="4"/>
      <c r="AWD848" s="4"/>
      <c r="AWE848" s="4"/>
      <c r="AWF848" s="4"/>
      <c r="AWG848" s="4"/>
      <c r="AWH848" s="4"/>
      <c r="AWI848" s="4"/>
      <c r="AWJ848" s="4"/>
      <c r="AWK848" s="4"/>
      <c r="AWL848" s="4"/>
      <c r="AWM848" s="4"/>
      <c r="AWN848" s="4"/>
      <c r="AWO848" s="4"/>
      <c r="AWP848" s="4"/>
      <c r="AWQ848" s="4"/>
      <c r="AWR848" s="4"/>
      <c r="AWS848" s="4"/>
      <c r="AWT848" s="4"/>
      <c r="AWU848" s="4"/>
      <c r="AWV848" s="4"/>
      <c r="AWW848" s="4"/>
      <c r="AWX848" s="4"/>
      <c r="AWY848" s="4"/>
      <c r="AWZ848" s="4"/>
      <c r="AXA848" s="4"/>
      <c r="AXB848" s="4"/>
      <c r="AXC848" s="4"/>
      <c r="AXD848" s="4"/>
      <c r="AXE848" s="4"/>
      <c r="AXF848" s="4"/>
      <c r="AXG848" s="4"/>
      <c r="AXH848" s="4"/>
      <c r="AXI848" s="4"/>
      <c r="AXJ848" s="4"/>
      <c r="AXK848" s="4"/>
      <c r="AXL848" s="4"/>
      <c r="AXM848" s="4"/>
      <c r="AXN848" s="4"/>
      <c r="AXO848" s="4"/>
      <c r="AXP848" s="4"/>
      <c r="AXQ848" s="4"/>
      <c r="AXR848" s="4"/>
      <c r="AXS848" s="4"/>
      <c r="AXT848" s="4"/>
      <c r="AXU848" s="4"/>
      <c r="AXV848" s="4"/>
      <c r="AXW848" s="4"/>
      <c r="AXX848" s="4"/>
      <c r="AXY848" s="4"/>
      <c r="AXZ848" s="4"/>
      <c r="AYA848" s="4"/>
      <c r="AYB848" s="4"/>
      <c r="AYC848" s="4"/>
      <c r="AYD848" s="4"/>
      <c r="AYE848" s="4"/>
      <c r="AYF848" s="4"/>
      <c r="AYG848" s="4"/>
      <c r="AYH848" s="4"/>
      <c r="AYI848" s="4"/>
      <c r="AYJ848" s="4"/>
      <c r="AYK848" s="4"/>
      <c r="AYL848" s="4"/>
      <c r="AYM848" s="4"/>
      <c r="AYN848" s="4"/>
      <c r="AYO848" s="4"/>
      <c r="AYP848" s="4"/>
      <c r="AYQ848" s="4"/>
      <c r="AYR848" s="4"/>
      <c r="AYS848" s="4"/>
      <c r="AYT848" s="4"/>
      <c r="AYU848" s="4"/>
      <c r="AYV848" s="4"/>
      <c r="AYW848" s="4"/>
      <c r="AYX848" s="4"/>
      <c r="AYY848" s="4"/>
      <c r="AYZ848" s="4"/>
      <c r="AZA848" s="4"/>
      <c r="AZB848" s="4"/>
      <c r="AZC848" s="4"/>
      <c r="AZD848" s="4"/>
      <c r="AZE848" s="4"/>
      <c r="AZF848" s="4"/>
      <c r="AZG848" s="4"/>
      <c r="AZH848" s="4"/>
      <c r="AZI848" s="4"/>
      <c r="AZJ848" s="4"/>
      <c r="AZK848" s="4"/>
      <c r="AZL848" s="4"/>
      <c r="AZM848" s="4"/>
      <c r="AZN848" s="4"/>
      <c r="AZO848" s="4"/>
      <c r="AZP848" s="4"/>
      <c r="AZQ848" s="4"/>
      <c r="AZR848" s="4"/>
      <c r="AZS848" s="4"/>
      <c r="AZT848" s="4"/>
      <c r="AZU848" s="4"/>
      <c r="AZV848" s="4"/>
      <c r="AZW848" s="4"/>
      <c r="AZX848" s="4"/>
      <c r="AZY848" s="4"/>
      <c r="AZZ848" s="4"/>
      <c r="BAA848" s="4"/>
      <c r="BAB848" s="4"/>
      <c r="BAC848" s="4"/>
      <c r="BAD848" s="4"/>
      <c r="BAE848" s="4"/>
      <c r="BAF848" s="4"/>
      <c r="BAG848" s="4"/>
      <c r="BAH848" s="4"/>
      <c r="BAI848" s="4"/>
      <c r="BAJ848" s="4"/>
      <c r="BAK848" s="4"/>
      <c r="BAL848" s="4"/>
      <c r="BAM848" s="4"/>
      <c r="BAN848" s="4"/>
      <c r="BAO848" s="4"/>
      <c r="BAP848" s="4"/>
      <c r="BAQ848" s="4"/>
      <c r="BAR848" s="4"/>
      <c r="BAS848" s="4"/>
      <c r="BAT848" s="4"/>
      <c r="BAU848" s="4"/>
      <c r="BAV848" s="4"/>
      <c r="BAW848" s="4"/>
      <c r="BAX848" s="4"/>
      <c r="BAY848" s="4"/>
      <c r="BAZ848" s="4"/>
      <c r="BBA848" s="4"/>
      <c r="BBB848" s="4"/>
      <c r="BBC848" s="4"/>
      <c r="BBD848" s="4"/>
      <c r="BBE848" s="4"/>
      <c r="BBF848" s="4"/>
      <c r="BBG848" s="4"/>
      <c r="BBH848" s="4"/>
      <c r="BBI848" s="4"/>
      <c r="BBJ848" s="4"/>
      <c r="BBK848" s="4"/>
      <c r="BBL848" s="4"/>
      <c r="BBM848" s="4"/>
      <c r="BBN848" s="4"/>
      <c r="BBO848" s="4"/>
      <c r="BBP848" s="4"/>
      <c r="BBQ848" s="4"/>
      <c r="BBR848" s="4"/>
      <c r="BBS848" s="4"/>
      <c r="BBT848" s="4"/>
      <c r="BBU848" s="4"/>
      <c r="BBV848" s="4"/>
      <c r="BBW848" s="4"/>
      <c r="BBX848" s="4"/>
      <c r="BBY848" s="4"/>
      <c r="BBZ848" s="4"/>
      <c r="BCA848" s="4"/>
      <c r="BCB848" s="4"/>
      <c r="BCC848" s="4"/>
      <c r="BCD848" s="4"/>
      <c r="BCE848" s="4"/>
      <c r="BCF848" s="4"/>
      <c r="BCG848" s="4"/>
      <c r="BCH848" s="4"/>
      <c r="BCI848" s="4"/>
      <c r="BCJ848" s="4"/>
      <c r="BCK848" s="4"/>
      <c r="BCL848" s="4"/>
      <c r="BCM848" s="4"/>
      <c r="BCN848" s="4"/>
      <c r="BCO848" s="4"/>
      <c r="BCP848" s="4"/>
      <c r="BCQ848" s="4"/>
      <c r="BCR848" s="4"/>
      <c r="BCS848" s="4"/>
      <c r="BCT848" s="4"/>
      <c r="BCU848" s="4"/>
      <c r="BCV848" s="4"/>
      <c r="BCW848" s="4"/>
      <c r="BCX848" s="4"/>
      <c r="BCY848" s="4"/>
      <c r="BCZ848" s="4"/>
      <c r="BDA848" s="4"/>
      <c r="BDB848" s="4"/>
      <c r="BDC848" s="4"/>
      <c r="BDD848" s="4"/>
      <c r="BDE848" s="4"/>
      <c r="BDF848" s="4"/>
      <c r="BDG848" s="4"/>
      <c r="BDH848" s="4"/>
      <c r="BDI848" s="4"/>
      <c r="BDJ848" s="4"/>
      <c r="BDK848" s="4"/>
      <c r="BDL848" s="4"/>
      <c r="BDM848" s="4"/>
      <c r="BDN848" s="4"/>
      <c r="BDO848" s="4"/>
      <c r="BDP848" s="4"/>
      <c r="BDQ848" s="4"/>
      <c r="BDR848" s="4"/>
      <c r="BDS848" s="4"/>
      <c r="BDT848" s="4"/>
      <c r="BDU848" s="4"/>
      <c r="BDV848" s="4"/>
      <c r="BDW848" s="4"/>
      <c r="BDX848" s="4"/>
      <c r="BDY848" s="4"/>
      <c r="BDZ848" s="4"/>
      <c r="BEA848" s="4"/>
      <c r="BEB848" s="4"/>
      <c r="BEC848" s="4"/>
      <c r="BED848" s="4"/>
      <c r="BEE848" s="4"/>
      <c r="BEF848" s="4"/>
      <c r="BEG848" s="4"/>
      <c r="BEH848" s="4"/>
      <c r="BEI848" s="4"/>
      <c r="BEJ848" s="4"/>
      <c r="BEK848" s="4"/>
      <c r="BEL848" s="4"/>
      <c r="BEM848" s="4"/>
      <c r="BEN848" s="4"/>
      <c r="BEO848" s="4"/>
      <c r="BEP848" s="4"/>
      <c r="BEQ848" s="4"/>
      <c r="BER848" s="4"/>
      <c r="BES848" s="4"/>
      <c r="BET848" s="4"/>
      <c r="BEU848" s="4"/>
      <c r="BEV848" s="4"/>
      <c r="BEW848" s="4"/>
      <c r="BEX848" s="4"/>
      <c r="BEY848" s="4"/>
      <c r="BEZ848" s="4"/>
      <c r="BFA848" s="4"/>
      <c r="BFB848" s="4"/>
      <c r="BFC848" s="4"/>
      <c r="BFD848" s="4"/>
      <c r="BFE848" s="4"/>
      <c r="BFF848" s="4"/>
      <c r="BFG848" s="4"/>
      <c r="BFH848" s="4"/>
      <c r="BFI848" s="4"/>
      <c r="BFJ848" s="4"/>
      <c r="BFK848" s="4"/>
      <c r="BFL848" s="4"/>
      <c r="BFM848" s="4"/>
      <c r="BFN848" s="4"/>
      <c r="BFO848" s="4"/>
      <c r="BFP848" s="4"/>
      <c r="BFQ848" s="4"/>
      <c r="BFR848" s="4"/>
      <c r="BFS848" s="4"/>
      <c r="BFT848" s="4"/>
      <c r="BFU848" s="4"/>
      <c r="BFV848" s="4"/>
      <c r="BFW848" s="4"/>
      <c r="BFX848" s="4"/>
      <c r="BFY848" s="4"/>
      <c r="BFZ848" s="4"/>
      <c r="BGA848" s="4"/>
      <c r="BGB848" s="4"/>
      <c r="BGC848" s="4"/>
      <c r="BGD848" s="4"/>
      <c r="BGE848" s="4"/>
      <c r="BGF848" s="4"/>
      <c r="BGG848" s="4"/>
      <c r="BGH848" s="4"/>
      <c r="BGI848" s="4"/>
      <c r="BGJ848" s="4"/>
      <c r="BGK848" s="4"/>
      <c r="BGL848" s="4"/>
      <c r="BGM848" s="4"/>
      <c r="BGN848" s="4"/>
      <c r="BGO848" s="4"/>
      <c r="BGP848" s="4"/>
      <c r="BGQ848" s="4"/>
      <c r="BGR848" s="4"/>
      <c r="BGS848" s="4"/>
      <c r="BGT848" s="4"/>
      <c r="BGU848" s="4"/>
      <c r="BGV848" s="4"/>
      <c r="BGW848" s="4"/>
      <c r="BGX848" s="4"/>
      <c r="BGY848" s="4"/>
      <c r="BGZ848" s="4"/>
      <c r="BHA848" s="4"/>
      <c r="BHB848" s="4"/>
      <c r="BHC848" s="4"/>
      <c r="BHD848" s="4"/>
      <c r="BHE848" s="4"/>
      <c r="BHF848" s="4"/>
      <c r="BHG848" s="4"/>
      <c r="BHH848" s="4"/>
      <c r="BHI848" s="4"/>
      <c r="BHJ848" s="4"/>
      <c r="BHK848" s="4"/>
      <c r="BHL848" s="4"/>
      <c r="BHM848" s="4"/>
      <c r="BHN848" s="4"/>
      <c r="BHO848" s="4"/>
      <c r="BHP848" s="4"/>
      <c r="BHQ848" s="4"/>
      <c r="BHR848" s="4"/>
      <c r="BHS848" s="4"/>
      <c r="BHT848" s="4"/>
      <c r="BHU848" s="4"/>
      <c r="BHV848" s="4"/>
      <c r="BHW848" s="4"/>
      <c r="BHX848" s="4"/>
      <c r="BHY848" s="4"/>
      <c r="BHZ848" s="4"/>
      <c r="BIA848" s="4"/>
      <c r="BIB848" s="4"/>
      <c r="BIC848" s="4"/>
      <c r="BID848" s="4"/>
      <c r="BIE848" s="4"/>
      <c r="BIF848" s="4"/>
      <c r="BIG848" s="4"/>
      <c r="BIH848" s="4"/>
      <c r="BII848" s="4"/>
      <c r="BIJ848" s="4"/>
      <c r="BIK848" s="4"/>
      <c r="BIL848" s="4"/>
      <c r="BIM848" s="4"/>
      <c r="BIN848" s="4"/>
      <c r="BIO848" s="4"/>
      <c r="BIP848" s="4"/>
      <c r="BIQ848" s="4"/>
      <c r="BIR848" s="4"/>
      <c r="BIS848" s="4"/>
      <c r="BIT848" s="4"/>
      <c r="BIU848" s="4"/>
      <c r="BIV848" s="4"/>
      <c r="BIW848" s="4"/>
      <c r="BIX848" s="4"/>
      <c r="BIY848" s="4"/>
      <c r="BIZ848" s="4"/>
      <c r="BJA848" s="4"/>
      <c r="BJB848" s="4"/>
      <c r="BJC848" s="4"/>
      <c r="BJD848" s="4"/>
      <c r="BJE848" s="4"/>
      <c r="BJF848" s="4"/>
      <c r="BJG848" s="4"/>
      <c r="BJH848" s="4"/>
      <c r="BJI848" s="4"/>
      <c r="BJJ848" s="4"/>
      <c r="BJK848" s="4"/>
      <c r="BJL848" s="4"/>
      <c r="BJM848" s="4"/>
      <c r="BJN848" s="4"/>
      <c r="BJO848" s="4"/>
      <c r="BJP848" s="4"/>
      <c r="BJQ848" s="4"/>
      <c r="BJR848" s="4"/>
      <c r="BJS848" s="4"/>
      <c r="BJT848" s="4"/>
      <c r="BJU848" s="4"/>
      <c r="BJV848" s="4"/>
      <c r="BJW848" s="4"/>
      <c r="BJX848" s="4"/>
      <c r="BJY848" s="4"/>
      <c r="BJZ848" s="4"/>
      <c r="BKA848" s="4"/>
      <c r="BKB848" s="4"/>
      <c r="BKC848" s="4"/>
      <c r="BKD848" s="4"/>
      <c r="BKE848" s="4"/>
      <c r="BKF848" s="4"/>
      <c r="BKG848" s="4"/>
      <c r="BKH848" s="4"/>
      <c r="BKI848" s="4"/>
      <c r="BKJ848" s="4"/>
      <c r="BKK848" s="4"/>
      <c r="BKL848" s="4"/>
      <c r="BKM848" s="4"/>
      <c r="BKN848" s="4"/>
      <c r="BKO848" s="4"/>
      <c r="BKP848" s="4"/>
      <c r="BKQ848" s="4"/>
      <c r="BKR848" s="4"/>
      <c r="BKS848" s="4"/>
      <c r="BKT848" s="4"/>
      <c r="BKU848" s="4"/>
      <c r="BKV848" s="4"/>
      <c r="BKW848" s="4"/>
      <c r="BKX848" s="4"/>
      <c r="BKY848" s="4"/>
      <c r="BKZ848" s="4"/>
      <c r="BLA848" s="4"/>
      <c r="BLB848" s="4"/>
      <c r="BLC848" s="4"/>
      <c r="BLD848" s="4"/>
      <c r="BLE848" s="4"/>
      <c r="BLF848" s="4"/>
      <c r="BLG848" s="4"/>
      <c r="BLH848" s="4"/>
      <c r="BLI848" s="4"/>
      <c r="BLJ848" s="4"/>
      <c r="BLK848" s="4"/>
      <c r="BLL848" s="4"/>
      <c r="BLM848" s="4"/>
      <c r="BLN848" s="4"/>
      <c r="BLO848" s="4"/>
      <c r="BLP848" s="4"/>
      <c r="BLQ848" s="4"/>
      <c r="BLR848" s="4"/>
      <c r="BLS848" s="4"/>
      <c r="BLT848" s="4"/>
      <c r="BLU848" s="4"/>
      <c r="BLV848" s="4"/>
      <c r="BLW848" s="4"/>
      <c r="BLX848" s="4"/>
      <c r="BLY848" s="4"/>
      <c r="BLZ848" s="4"/>
      <c r="BMA848" s="4"/>
      <c r="BMB848" s="4"/>
      <c r="BMC848" s="4"/>
      <c r="BMD848" s="4"/>
      <c r="BME848" s="4"/>
      <c r="BMF848" s="4"/>
      <c r="BMG848" s="4"/>
      <c r="BMH848" s="4"/>
      <c r="BMI848" s="4"/>
      <c r="BMJ848" s="4"/>
      <c r="BMK848" s="4"/>
      <c r="BML848" s="4"/>
      <c r="BMM848" s="4"/>
      <c r="BMN848" s="4"/>
      <c r="BMO848" s="4"/>
      <c r="BMP848" s="4"/>
      <c r="BMQ848" s="4"/>
      <c r="BMR848" s="4"/>
      <c r="BMS848" s="4"/>
      <c r="BMT848" s="4"/>
      <c r="BMU848" s="4"/>
      <c r="BMV848" s="4"/>
      <c r="BMW848" s="4"/>
      <c r="BMX848" s="4"/>
      <c r="BMY848" s="4"/>
      <c r="BMZ848" s="4"/>
      <c r="BNA848" s="4"/>
      <c r="BNB848" s="4"/>
      <c r="BNC848" s="4"/>
      <c r="BND848" s="4"/>
      <c r="BNE848" s="4"/>
      <c r="BNF848" s="4"/>
      <c r="BNG848" s="4"/>
      <c r="BNH848" s="4"/>
      <c r="BNI848" s="4"/>
      <c r="BNJ848" s="4"/>
      <c r="BNK848" s="4"/>
      <c r="BNL848" s="4"/>
      <c r="BNM848" s="4"/>
      <c r="BNN848" s="4"/>
      <c r="BNO848" s="4"/>
      <c r="BNP848" s="4"/>
      <c r="BNQ848" s="4"/>
      <c r="BNR848" s="4"/>
      <c r="BNS848" s="4"/>
      <c r="BNT848" s="4"/>
      <c r="BNU848" s="4"/>
      <c r="BNV848" s="4"/>
      <c r="BNW848" s="4"/>
      <c r="BNX848" s="4"/>
      <c r="BNY848" s="4"/>
      <c r="BNZ848" s="4"/>
      <c r="BOA848" s="4"/>
      <c r="BOB848" s="4"/>
      <c r="BOC848" s="4"/>
      <c r="BOD848" s="4"/>
      <c r="BOE848" s="4"/>
      <c r="BOF848" s="4"/>
      <c r="BOG848" s="4"/>
      <c r="BOH848" s="4"/>
      <c r="BOI848" s="4"/>
      <c r="BOJ848" s="4"/>
      <c r="BOK848" s="4"/>
      <c r="BOL848" s="4"/>
      <c r="BOM848" s="4"/>
      <c r="BON848" s="4"/>
      <c r="BOO848" s="4"/>
      <c r="BOP848" s="4"/>
      <c r="BOQ848" s="4"/>
      <c r="BOR848" s="4"/>
      <c r="BOS848" s="4"/>
      <c r="BOT848" s="4"/>
      <c r="BOU848" s="4"/>
      <c r="BOV848" s="4"/>
      <c r="BOW848" s="4"/>
      <c r="BOX848" s="4"/>
      <c r="BOY848" s="4"/>
      <c r="BOZ848" s="4"/>
      <c r="BPA848" s="4"/>
      <c r="BPB848" s="4"/>
      <c r="BPC848" s="4"/>
      <c r="BPD848" s="4"/>
      <c r="BPE848" s="4"/>
      <c r="BPF848" s="4"/>
      <c r="BPG848" s="4"/>
      <c r="BPH848" s="4"/>
      <c r="BPI848" s="4"/>
      <c r="BPJ848" s="4"/>
      <c r="BPK848" s="4"/>
      <c r="BPL848" s="4"/>
      <c r="BPM848" s="4"/>
      <c r="BPN848" s="4"/>
      <c r="BPO848" s="4"/>
      <c r="BPP848" s="4"/>
      <c r="BPQ848" s="4"/>
      <c r="BPR848" s="4"/>
      <c r="BPS848" s="4"/>
      <c r="BPT848" s="4"/>
      <c r="BPU848" s="4"/>
      <c r="BPV848" s="4"/>
      <c r="BPW848" s="4"/>
      <c r="BPX848" s="4"/>
      <c r="BPY848" s="4"/>
      <c r="BPZ848" s="4"/>
      <c r="BQA848" s="4"/>
      <c r="BQB848" s="4"/>
      <c r="BQC848" s="4"/>
      <c r="BQD848" s="4"/>
      <c r="BQE848" s="4"/>
      <c r="BQF848" s="4"/>
      <c r="BQG848" s="4"/>
      <c r="BQH848" s="4"/>
      <c r="BQI848" s="4"/>
      <c r="BQJ848" s="4"/>
      <c r="BQK848" s="4"/>
      <c r="BQL848" s="4"/>
      <c r="BQM848" s="4"/>
      <c r="BQN848" s="4"/>
      <c r="BQO848" s="4"/>
      <c r="BQP848" s="4"/>
      <c r="BQQ848" s="4"/>
      <c r="BQR848" s="4"/>
      <c r="BQS848" s="4"/>
      <c r="BQT848" s="4"/>
      <c r="BQU848" s="4"/>
      <c r="BQV848" s="4"/>
      <c r="BQW848" s="4"/>
      <c r="BQX848" s="4"/>
      <c r="BQY848" s="4"/>
      <c r="BQZ848" s="4"/>
      <c r="BRA848" s="4"/>
      <c r="BRB848" s="4"/>
      <c r="BRC848" s="4"/>
      <c r="BRD848" s="4"/>
      <c r="BRE848" s="4"/>
      <c r="BRF848" s="4"/>
      <c r="BRG848" s="4"/>
      <c r="BRH848" s="4"/>
      <c r="BRI848" s="4"/>
      <c r="BRJ848" s="4"/>
      <c r="BRK848" s="4"/>
      <c r="BRL848" s="4"/>
      <c r="BRM848" s="4"/>
      <c r="BRN848" s="4"/>
      <c r="BRO848" s="4"/>
      <c r="BRP848" s="4"/>
      <c r="BRQ848" s="4"/>
      <c r="BRR848" s="4"/>
      <c r="BRS848" s="4"/>
      <c r="BRT848" s="4"/>
      <c r="BRU848" s="4"/>
      <c r="BRV848" s="4"/>
      <c r="BRW848" s="4"/>
      <c r="BRX848" s="4"/>
      <c r="BRY848" s="4"/>
      <c r="BRZ848" s="4"/>
      <c r="BSA848" s="4"/>
      <c r="BSB848" s="4"/>
      <c r="BSC848" s="4"/>
      <c r="BSD848" s="4"/>
      <c r="BSE848" s="4"/>
      <c r="BSF848" s="4"/>
      <c r="BSG848" s="4"/>
      <c r="BSH848" s="4"/>
      <c r="BSI848" s="4"/>
      <c r="BSJ848" s="4"/>
      <c r="BSK848" s="4"/>
      <c r="BSL848" s="4"/>
      <c r="BSM848" s="4"/>
      <c r="BSN848" s="4"/>
      <c r="BSO848" s="4"/>
      <c r="BSP848" s="4"/>
      <c r="BSQ848" s="4"/>
      <c r="BSR848" s="4"/>
      <c r="BSS848" s="4"/>
      <c r="BST848" s="4"/>
      <c r="BSU848" s="4"/>
      <c r="BSV848" s="4"/>
      <c r="BSW848" s="4"/>
      <c r="BSX848" s="4"/>
      <c r="BSY848" s="4"/>
      <c r="BSZ848" s="4"/>
      <c r="BTA848" s="4"/>
      <c r="BTB848" s="4"/>
      <c r="BTC848" s="4"/>
      <c r="BTD848" s="4"/>
      <c r="BTE848" s="4"/>
      <c r="BTF848" s="4"/>
      <c r="BTG848" s="4"/>
      <c r="BTH848" s="4"/>
      <c r="BTI848" s="4"/>
      <c r="BTJ848" s="4"/>
      <c r="BTK848" s="4"/>
      <c r="BTL848" s="4"/>
      <c r="BTM848" s="4"/>
      <c r="BTN848" s="4"/>
      <c r="BTO848" s="4"/>
      <c r="BTP848" s="4"/>
      <c r="BTQ848" s="4"/>
      <c r="BTR848" s="4"/>
      <c r="BTS848" s="4"/>
      <c r="BTT848" s="4"/>
      <c r="BTU848" s="4"/>
      <c r="BTV848" s="4"/>
      <c r="BTW848" s="4"/>
      <c r="BTX848" s="4"/>
      <c r="BTY848" s="4"/>
      <c r="BTZ848" s="4"/>
      <c r="BUA848" s="4"/>
      <c r="BUB848" s="4"/>
      <c r="BUC848" s="4"/>
      <c r="BUD848" s="4"/>
      <c r="BUE848" s="4"/>
      <c r="BUF848" s="4"/>
      <c r="BUG848" s="4"/>
      <c r="BUH848" s="4"/>
      <c r="BUI848" s="4"/>
      <c r="BUJ848" s="4"/>
      <c r="BUK848" s="4"/>
      <c r="BUL848" s="4"/>
      <c r="BUM848" s="4"/>
      <c r="BUN848" s="4"/>
      <c r="BUO848" s="4"/>
      <c r="BUP848" s="4"/>
      <c r="BUQ848" s="4"/>
      <c r="BUR848" s="4"/>
      <c r="BUS848" s="4"/>
      <c r="BUT848" s="4"/>
      <c r="BUU848" s="4"/>
      <c r="BUV848" s="4"/>
      <c r="BUW848" s="4"/>
      <c r="BUX848" s="4"/>
      <c r="BUY848" s="4"/>
      <c r="BUZ848" s="4"/>
      <c r="BVA848" s="4"/>
      <c r="BVB848" s="4"/>
      <c r="BVC848" s="4"/>
      <c r="BVD848" s="4"/>
      <c r="BVE848" s="4"/>
      <c r="BVF848" s="4"/>
      <c r="BVG848" s="4"/>
      <c r="BVH848" s="4"/>
      <c r="BVI848" s="4"/>
      <c r="BVJ848" s="4"/>
      <c r="BVK848" s="4"/>
      <c r="BVL848" s="4"/>
      <c r="BVM848" s="4"/>
      <c r="BVN848" s="4"/>
      <c r="BVO848" s="4"/>
      <c r="BVP848" s="4"/>
      <c r="BVQ848" s="4"/>
      <c r="BVR848" s="4"/>
      <c r="BVS848" s="4"/>
      <c r="BVT848" s="4"/>
      <c r="BVU848" s="4"/>
      <c r="BVV848" s="4"/>
      <c r="BVW848" s="4"/>
      <c r="BVX848" s="4"/>
      <c r="BVY848" s="4"/>
      <c r="BVZ848" s="4"/>
      <c r="BWA848" s="4"/>
      <c r="BWB848" s="4"/>
      <c r="BWC848" s="4"/>
      <c r="BWD848" s="4"/>
      <c r="BWE848" s="4"/>
      <c r="BWF848" s="4"/>
      <c r="BWG848" s="4"/>
      <c r="BWH848" s="4"/>
      <c r="BWI848" s="4"/>
      <c r="BWJ848" s="4"/>
      <c r="BWK848" s="4"/>
      <c r="BWL848" s="4"/>
      <c r="BWM848" s="4"/>
      <c r="BWN848" s="4"/>
      <c r="BWO848" s="4"/>
      <c r="BWP848" s="4"/>
      <c r="BWQ848" s="4"/>
      <c r="BWR848" s="4"/>
      <c r="BWS848" s="4"/>
      <c r="BWT848" s="4"/>
      <c r="BWU848" s="4"/>
      <c r="BWV848" s="4"/>
      <c r="BWW848" s="4"/>
      <c r="BWX848" s="4"/>
      <c r="BWY848" s="4"/>
      <c r="BWZ848" s="4"/>
      <c r="BXA848" s="4"/>
      <c r="BXB848" s="4"/>
      <c r="BXC848" s="4"/>
      <c r="BXD848" s="4"/>
      <c r="BXE848" s="4"/>
      <c r="BXF848" s="4"/>
      <c r="BXG848" s="4"/>
      <c r="BXH848" s="4"/>
      <c r="BXI848" s="4"/>
      <c r="BXJ848" s="4"/>
      <c r="BXK848" s="4"/>
      <c r="BXL848" s="4"/>
      <c r="BXM848" s="4"/>
      <c r="BXN848" s="4"/>
      <c r="BXO848" s="4"/>
      <c r="BXP848" s="4"/>
      <c r="BXQ848" s="4"/>
      <c r="BXR848" s="4"/>
      <c r="BXS848" s="4"/>
      <c r="BXT848" s="4"/>
      <c r="BXU848" s="4"/>
      <c r="BXV848" s="4"/>
      <c r="BXW848" s="4"/>
      <c r="BXX848" s="4"/>
      <c r="BXY848" s="4"/>
      <c r="BXZ848" s="4"/>
      <c r="BYA848" s="4"/>
      <c r="BYB848" s="4"/>
      <c r="BYC848" s="4"/>
      <c r="BYD848" s="4"/>
      <c r="BYE848" s="4"/>
      <c r="BYF848" s="4"/>
      <c r="BYG848" s="4"/>
      <c r="BYH848" s="4"/>
      <c r="BYI848" s="4"/>
      <c r="BYJ848" s="4"/>
      <c r="BYK848" s="4"/>
      <c r="BYL848" s="4"/>
      <c r="BYM848" s="4"/>
      <c r="BYN848" s="4"/>
      <c r="BYO848" s="4"/>
      <c r="BYP848" s="4"/>
      <c r="BYQ848" s="4"/>
      <c r="BYR848" s="4"/>
      <c r="BYS848" s="4"/>
      <c r="BYT848" s="4"/>
      <c r="BYU848" s="4"/>
      <c r="BYV848" s="4"/>
      <c r="BYW848" s="4"/>
      <c r="BYX848" s="4"/>
      <c r="BYY848" s="4"/>
      <c r="BYZ848" s="4"/>
      <c r="BZA848" s="4"/>
      <c r="BZB848" s="4"/>
      <c r="BZC848" s="4"/>
      <c r="BZD848" s="4"/>
      <c r="BZE848" s="4"/>
      <c r="BZF848" s="4"/>
      <c r="BZG848" s="4"/>
      <c r="BZH848" s="4"/>
      <c r="BZI848" s="4"/>
      <c r="BZJ848" s="4"/>
      <c r="BZK848" s="4"/>
      <c r="BZL848" s="4"/>
      <c r="BZM848" s="4"/>
      <c r="BZN848" s="4"/>
      <c r="BZO848" s="4"/>
      <c r="BZP848" s="4"/>
      <c r="BZQ848" s="4"/>
      <c r="BZR848" s="4"/>
      <c r="BZS848" s="4"/>
      <c r="BZT848" s="4"/>
      <c r="BZU848" s="4"/>
      <c r="BZV848" s="4"/>
      <c r="BZW848" s="4"/>
      <c r="BZX848" s="4"/>
      <c r="BZY848" s="4"/>
      <c r="BZZ848" s="4"/>
      <c r="CAA848" s="4"/>
      <c r="CAB848" s="4"/>
      <c r="CAC848" s="4"/>
      <c r="CAD848" s="4"/>
      <c r="CAE848" s="4"/>
      <c r="CAF848" s="4"/>
      <c r="CAG848" s="4"/>
      <c r="CAH848" s="4"/>
      <c r="CAI848" s="4"/>
      <c r="CAJ848" s="4"/>
      <c r="CAK848" s="4"/>
      <c r="CAL848" s="4"/>
      <c r="CAM848" s="4"/>
      <c r="CAN848" s="4"/>
      <c r="CAO848" s="4"/>
      <c r="CAP848" s="4"/>
      <c r="CAQ848" s="4"/>
      <c r="CAR848" s="4"/>
      <c r="CAS848" s="4"/>
      <c r="CAT848" s="4"/>
      <c r="CAU848" s="4"/>
      <c r="CAV848" s="4"/>
      <c r="CAW848" s="4"/>
      <c r="CAX848" s="4"/>
      <c r="CAY848" s="4"/>
      <c r="CAZ848" s="4"/>
      <c r="CBA848" s="4"/>
      <c r="CBB848" s="4"/>
      <c r="CBC848" s="4"/>
      <c r="CBD848" s="4"/>
      <c r="CBE848" s="4"/>
      <c r="CBF848" s="4"/>
      <c r="CBG848" s="4"/>
      <c r="CBH848" s="4"/>
      <c r="CBI848" s="4"/>
      <c r="CBJ848" s="4"/>
      <c r="CBK848" s="4"/>
      <c r="CBL848" s="4"/>
      <c r="CBM848" s="4"/>
      <c r="CBN848" s="4"/>
      <c r="CBO848" s="4"/>
      <c r="CBP848" s="4"/>
      <c r="CBQ848" s="4"/>
      <c r="CBR848" s="4"/>
      <c r="CBS848" s="4"/>
      <c r="CBT848" s="4"/>
      <c r="CBU848" s="4"/>
      <c r="CBV848" s="4"/>
      <c r="CBW848" s="4"/>
      <c r="CBX848" s="4"/>
      <c r="CBY848" s="4"/>
      <c r="CBZ848" s="4"/>
      <c r="CCA848" s="4"/>
      <c r="CCB848" s="4"/>
      <c r="CCC848" s="4"/>
      <c r="CCD848" s="4"/>
      <c r="CCE848" s="4"/>
      <c r="CCF848" s="4"/>
      <c r="CCG848" s="4"/>
      <c r="CCH848" s="4"/>
      <c r="CCI848" s="4"/>
      <c r="CCJ848" s="4"/>
      <c r="CCK848" s="4"/>
      <c r="CCL848" s="4"/>
      <c r="CCM848" s="4"/>
      <c r="CCN848" s="4"/>
      <c r="CCO848" s="4"/>
      <c r="CCP848" s="4"/>
      <c r="CCQ848" s="4"/>
      <c r="CCR848" s="4"/>
      <c r="CCS848" s="4"/>
      <c r="CCT848" s="4"/>
      <c r="CCU848" s="4"/>
      <c r="CCV848" s="4"/>
      <c r="CCW848" s="4"/>
      <c r="CCX848" s="4"/>
      <c r="CCY848" s="4"/>
      <c r="CCZ848" s="4"/>
      <c r="CDA848" s="4"/>
      <c r="CDB848" s="4"/>
      <c r="CDC848" s="4"/>
      <c r="CDD848" s="4"/>
      <c r="CDE848" s="4"/>
      <c r="CDF848" s="4"/>
      <c r="CDG848" s="4"/>
      <c r="CDH848" s="4"/>
      <c r="CDI848" s="4"/>
      <c r="CDJ848" s="4"/>
      <c r="CDK848" s="4"/>
      <c r="CDL848" s="4"/>
      <c r="CDM848" s="4"/>
      <c r="CDN848" s="4"/>
      <c r="CDO848" s="4"/>
      <c r="CDP848" s="4"/>
      <c r="CDQ848" s="4"/>
      <c r="CDR848" s="4"/>
      <c r="CDS848" s="4"/>
      <c r="CDT848" s="4"/>
      <c r="CDU848" s="4"/>
      <c r="CDV848" s="4"/>
      <c r="CDW848" s="4"/>
      <c r="CDX848" s="4"/>
      <c r="CDY848" s="4"/>
      <c r="CDZ848" s="4"/>
      <c r="CEA848" s="4"/>
      <c r="CEB848" s="4"/>
      <c r="CEC848" s="4"/>
      <c r="CED848" s="4"/>
      <c r="CEE848" s="4"/>
      <c r="CEF848" s="4"/>
      <c r="CEG848" s="4"/>
      <c r="CEH848" s="4"/>
      <c r="CEI848" s="4"/>
      <c r="CEJ848" s="4"/>
      <c r="CEK848" s="4"/>
      <c r="CEL848" s="4"/>
      <c r="CEM848" s="4"/>
      <c r="CEN848" s="4"/>
      <c r="CEO848" s="4"/>
      <c r="CEP848" s="4"/>
      <c r="CEQ848" s="4"/>
      <c r="CER848" s="4"/>
      <c r="CES848" s="4"/>
      <c r="CET848" s="4"/>
      <c r="CEU848" s="4"/>
      <c r="CEV848" s="4"/>
      <c r="CEW848" s="4"/>
      <c r="CEX848" s="4"/>
      <c r="CEY848" s="4"/>
      <c r="CEZ848" s="4"/>
      <c r="CFA848" s="4"/>
      <c r="CFB848" s="4"/>
      <c r="CFC848" s="4"/>
      <c r="CFD848" s="4"/>
      <c r="CFE848" s="4"/>
      <c r="CFF848" s="4"/>
      <c r="CFG848" s="4"/>
      <c r="CFH848" s="4"/>
      <c r="CFI848" s="4"/>
      <c r="CFJ848" s="4"/>
      <c r="CFK848" s="4"/>
      <c r="CFL848" s="4"/>
      <c r="CFM848" s="4"/>
      <c r="CFN848" s="4"/>
      <c r="CFO848" s="4"/>
      <c r="CFP848" s="4"/>
      <c r="CFQ848" s="4"/>
      <c r="CFR848" s="4"/>
      <c r="CFS848" s="4"/>
      <c r="CFT848" s="4"/>
      <c r="CFU848" s="4"/>
      <c r="CFV848" s="4"/>
      <c r="CFW848" s="4"/>
      <c r="CFX848" s="4"/>
      <c r="CFY848" s="4"/>
      <c r="CFZ848" s="4"/>
      <c r="CGA848" s="4"/>
      <c r="CGB848" s="4"/>
      <c r="CGC848" s="4"/>
      <c r="CGD848" s="4"/>
      <c r="CGE848" s="4"/>
      <c r="CGF848" s="4"/>
      <c r="CGG848" s="4"/>
      <c r="CGH848" s="4"/>
      <c r="CGI848" s="4"/>
      <c r="CGJ848" s="4"/>
      <c r="CGK848" s="4"/>
      <c r="CGL848" s="4"/>
      <c r="CGM848" s="4"/>
      <c r="CGN848" s="4"/>
      <c r="CGO848" s="4"/>
      <c r="CGP848" s="4"/>
      <c r="CGQ848" s="4"/>
      <c r="CGR848" s="4"/>
      <c r="CGS848" s="4"/>
      <c r="CGT848" s="4"/>
      <c r="CGU848" s="4"/>
      <c r="CGV848" s="4"/>
      <c r="CGW848" s="4"/>
      <c r="CGX848" s="4"/>
      <c r="CGY848" s="4"/>
      <c r="CGZ848" s="4"/>
      <c r="CHA848" s="4"/>
      <c r="CHB848" s="4"/>
      <c r="CHC848" s="4"/>
      <c r="CHD848" s="4"/>
      <c r="CHE848" s="4"/>
      <c r="CHF848" s="4"/>
      <c r="CHG848" s="4"/>
      <c r="CHH848" s="4"/>
      <c r="CHI848" s="4"/>
      <c r="CHJ848" s="4"/>
      <c r="CHK848" s="4"/>
      <c r="CHL848" s="4"/>
      <c r="CHM848" s="4"/>
      <c r="CHN848" s="4"/>
      <c r="CHO848" s="4"/>
      <c r="CHP848" s="4"/>
      <c r="CHQ848" s="4"/>
      <c r="CHR848" s="4"/>
      <c r="CHS848" s="4"/>
      <c r="CHT848" s="4"/>
      <c r="CHU848" s="4"/>
      <c r="CHV848" s="4"/>
      <c r="CHW848" s="4"/>
      <c r="CHX848" s="4"/>
      <c r="CHY848" s="4"/>
      <c r="CHZ848" s="4"/>
      <c r="CIA848" s="4"/>
      <c r="CIB848" s="4"/>
      <c r="CIC848" s="4"/>
      <c r="CID848" s="4"/>
      <c r="CIE848" s="4"/>
      <c r="CIF848" s="4"/>
      <c r="CIG848" s="4"/>
      <c r="CIH848" s="4"/>
      <c r="CII848" s="4"/>
      <c r="CIJ848" s="4"/>
      <c r="CIK848" s="4"/>
      <c r="CIL848" s="4"/>
      <c r="CIM848" s="4"/>
      <c r="CIN848" s="4"/>
      <c r="CIO848" s="4"/>
      <c r="CIP848" s="4"/>
      <c r="CIQ848" s="4"/>
      <c r="CIR848" s="4"/>
      <c r="CIS848" s="4"/>
      <c r="CIT848" s="4"/>
      <c r="CIU848" s="4"/>
      <c r="CIV848" s="4"/>
      <c r="CIW848" s="4"/>
      <c r="CIX848" s="4"/>
      <c r="CIY848" s="4"/>
      <c r="CIZ848" s="4"/>
      <c r="CJA848" s="4"/>
      <c r="CJB848" s="4"/>
      <c r="CJC848" s="4"/>
      <c r="CJD848" s="4"/>
      <c r="CJE848" s="4"/>
      <c r="CJF848" s="4"/>
      <c r="CJG848" s="4"/>
      <c r="CJH848" s="4"/>
      <c r="CJI848" s="4"/>
      <c r="CJJ848" s="4"/>
      <c r="CJK848" s="4"/>
      <c r="CJL848" s="4"/>
      <c r="CJM848" s="4"/>
      <c r="CJN848" s="4"/>
      <c r="CJO848" s="4"/>
      <c r="CJP848" s="4"/>
      <c r="CJQ848" s="4"/>
      <c r="CJR848" s="4"/>
      <c r="CJS848" s="4"/>
      <c r="CJT848" s="4"/>
      <c r="CJU848" s="4"/>
      <c r="CJV848" s="4"/>
      <c r="CJW848" s="4"/>
      <c r="CJX848" s="4"/>
      <c r="CJY848" s="4"/>
      <c r="CJZ848" s="4"/>
      <c r="CKA848" s="4"/>
      <c r="CKB848" s="4"/>
      <c r="CKC848" s="4"/>
      <c r="CKD848" s="4"/>
      <c r="CKE848" s="4"/>
      <c r="CKF848" s="4"/>
      <c r="CKG848" s="4"/>
      <c r="CKH848" s="4"/>
      <c r="CKI848" s="4"/>
      <c r="CKJ848" s="4"/>
      <c r="CKK848" s="4"/>
      <c r="CKL848" s="4"/>
      <c r="CKM848" s="4"/>
      <c r="CKN848" s="4"/>
      <c r="CKO848" s="4"/>
      <c r="CKP848" s="4"/>
      <c r="CKQ848" s="4"/>
      <c r="CKR848" s="4"/>
      <c r="CKS848" s="4"/>
      <c r="CKT848" s="4"/>
      <c r="CKU848" s="4"/>
      <c r="CKV848" s="4"/>
      <c r="CKW848" s="4"/>
      <c r="CKX848" s="4"/>
      <c r="CKY848" s="4"/>
      <c r="CKZ848" s="4"/>
      <c r="CLA848" s="4"/>
      <c r="CLB848" s="4"/>
      <c r="CLC848" s="4"/>
      <c r="CLD848" s="4"/>
      <c r="CLE848" s="4"/>
      <c r="CLF848" s="4"/>
      <c r="CLG848" s="4"/>
      <c r="CLH848" s="4"/>
      <c r="CLI848" s="4"/>
      <c r="CLJ848" s="4"/>
      <c r="CLK848" s="4"/>
      <c r="CLL848" s="4"/>
      <c r="CLM848" s="4"/>
      <c r="CLN848" s="4"/>
      <c r="CLO848" s="4"/>
      <c r="CLP848" s="4"/>
      <c r="CLQ848" s="4"/>
      <c r="CLR848" s="4"/>
      <c r="CLS848" s="4"/>
      <c r="CLT848" s="4"/>
      <c r="CLU848" s="4"/>
      <c r="CLV848" s="4"/>
      <c r="CLW848" s="4"/>
      <c r="CLX848" s="4"/>
      <c r="CLY848" s="4"/>
      <c r="CLZ848" s="4"/>
      <c r="CMA848" s="4"/>
      <c r="CMB848" s="4"/>
      <c r="CMC848" s="4"/>
      <c r="CMD848" s="4"/>
      <c r="CME848" s="4"/>
      <c r="CMF848" s="4"/>
      <c r="CMG848" s="4"/>
      <c r="CMH848" s="4"/>
      <c r="CMI848" s="4"/>
      <c r="CMJ848" s="4"/>
      <c r="CMK848" s="4"/>
      <c r="CML848" s="4"/>
      <c r="CMM848" s="4"/>
      <c r="CMN848" s="4"/>
      <c r="CMO848" s="4"/>
      <c r="CMP848" s="4"/>
      <c r="CMQ848" s="4"/>
      <c r="CMR848" s="4"/>
      <c r="CMS848" s="4"/>
      <c r="CMT848" s="4"/>
      <c r="CMU848" s="4"/>
      <c r="CMV848" s="4"/>
      <c r="CMW848" s="4"/>
      <c r="CMX848" s="4"/>
      <c r="CMY848" s="4"/>
      <c r="CMZ848" s="4"/>
      <c r="CNA848" s="4"/>
      <c r="CNB848" s="4"/>
      <c r="CNC848" s="4"/>
      <c r="CND848" s="4"/>
      <c r="CNE848" s="4"/>
      <c r="CNF848" s="4"/>
      <c r="CNG848" s="4"/>
      <c r="CNH848" s="4"/>
      <c r="CNI848" s="4"/>
      <c r="CNJ848" s="4"/>
      <c r="CNK848" s="4"/>
      <c r="CNL848" s="4"/>
      <c r="CNM848" s="4"/>
      <c r="CNN848" s="4"/>
      <c r="CNO848" s="4"/>
      <c r="CNP848" s="4"/>
      <c r="CNQ848" s="4"/>
      <c r="CNR848" s="4"/>
      <c r="CNS848" s="4"/>
      <c r="CNT848" s="4"/>
      <c r="CNU848" s="4"/>
      <c r="CNV848" s="4"/>
      <c r="CNW848" s="4"/>
      <c r="CNX848" s="4"/>
      <c r="CNY848" s="4"/>
      <c r="CNZ848" s="4"/>
      <c r="COA848" s="4"/>
      <c r="COB848" s="4"/>
      <c r="COC848" s="4"/>
      <c r="COD848" s="4"/>
      <c r="COE848" s="4"/>
      <c r="COF848" s="4"/>
      <c r="COG848" s="4"/>
      <c r="COH848" s="4"/>
      <c r="COI848" s="4"/>
      <c r="COJ848" s="4"/>
      <c r="COK848" s="4"/>
      <c r="COL848" s="4"/>
      <c r="COM848" s="4"/>
      <c r="CON848" s="4"/>
      <c r="COO848" s="4"/>
      <c r="COP848" s="4"/>
      <c r="COQ848" s="4"/>
      <c r="COR848" s="4"/>
      <c r="COS848" s="4"/>
      <c r="COT848" s="4"/>
      <c r="COU848" s="4"/>
      <c r="COV848" s="4"/>
      <c r="COW848" s="4"/>
      <c r="COX848" s="4"/>
      <c r="COY848" s="4"/>
      <c r="COZ848" s="4"/>
      <c r="CPA848" s="4"/>
      <c r="CPB848" s="4"/>
      <c r="CPC848" s="4"/>
      <c r="CPD848" s="4"/>
      <c r="CPE848" s="4"/>
      <c r="CPF848" s="4"/>
      <c r="CPG848" s="4"/>
      <c r="CPH848" s="4"/>
      <c r="CPI848" s="4"/>
      <c r="CPJ848" s="4"/>
      <c r="CPK848" s="4"/>
      <c r="CPL848" s="4"/>
      <c r="CPM848" s="4"/>
      <c r="CPN848" s="4"/>
      <c r="CPO848" s="4"/>
      <c r="CPP848" s="4"/>
      <c r="CPQ848" s="4"/>
      <c r="CPR848" s="4"/>
      <c r="CPS848" s="4"/>
      <c r="CPT848" s="4"/>
      <c r="CPU848" s="4"/>
      <c r="CPV848" s="4"/>
      <c r="CPW848" s="4"/>
      <c r="CPX848" s="4"/>
      <c r="CPY848" s="4"/>
      <c r="CPZ848" s="4"/>
      <c r="CQA848" s="4"/>
      <c r="CQB848" s="4"/>
      <c r="CQC848" s="4"/>
      <c r="CQD848" s="4"/>
      <c r="CQE848" s="4"/>
      <c r="CQF848" s="4"/>
      <c r="CQG848" s="4"/>
      <c r="CQH848" s="4"/>
      <c r="CQI848" s="4"/>
      <c r="CQJ848" s="4"/>
      <c r="CQK848" s="4"/>
      <c r="CQL848" s="4"/>
      <c r="CQM848" s="4"/>
      <c r="CQN848" s="4"/>
      <c r="CQO848" s="4"/>
      <c r="CQP848" s="4"/>
      <c r="CQQ848" s="4"/>
      <c r="CQR848" s="4"/>
      <c r="CQS848" s="4"/>
      <c r="CQT848" s="4"/>
      <c r="CQU848" s="4"/>
      <c r="CQV848" s="4"/>
      <c r="CQW848" s="4"/>
      <c r="CQX848" s="4"/>
      <c r="CQY848" s="4"/>
      <c r="CQZ848" s="4"/>
      <c r="CRA848" s="4"/>
      <c r="CRB848" s="4"/>
      <c r="CRC848" s="4"/>
      <c r="CRD848" s="4"/>
      <c r="CRE848" s="4"/>
      <c r="CRF848" s="4"/>
      <c r="CRG848" s="4"/>
      <c r="CRH848" s="4"/>
      <c r="CRI848" s="4"/>
      <c r="CRJ848" s="4"/>
      <c r="CRK848" s="4"/>
      <c r="CRL848" s="4"/>
      <c r="CRM848" s="4"/>
      <c r="CRN848" s="4"/>
      <c r="CRO848" s="4"/>
      <c r="CRP848" s="4"/>
      <c r="CRQ848" s="4"/>
      <c r="CRR848" s="4"/>
      <c r="CRS848" s="4"/>
      <c r="CRT848" s="4"/>
      <c r="CRU848" s="4"/>
      <c r="CRV848" s="4"/>
      <c r="CRW848" s="4"/>
      <c r="CRX848" s="4"/>
      <c r="CRY848" s="4"/>
      <c r="CRZ848" s="4"/>
      <c r="CSA848" s="4"/>
      <c r="CSB848" s="4"/>
      <c r="CSC848" s="4"/>
      <c r="CSD848" s="4"/>
      <c r="CSE848" s="4"/>
      <c r="CSF848" s="4"/>
      <c r="CSG848" s="4"/>
      <c r="CSH848" s="4"/>
      <c r="CSI848" s="4"/>
      <c r="CSJ848" s="4"/>
      <c r="CSK848" s="4"/>
      <c r="CSL848" s="4"/>
      <c r="CSM848" s="4"/>
      <c r="CSN848" s="4"/>
      <c r="CSO848" s="4"/>
      <c r="CSP848" s="4"/>
      <c r="CSQ848" s="4"/>
      <c r="CSR848" s="4"/>
      <c r="CSS848" s="4"/>
      <c r="CST848" s="4"/>
      <c r="CSU848" s="4"/>
      <c r="CSV848" s="4"/>
      <c r="CSW848" s="4"/>
      <c r="CSX848" s="4"/>
      <c r="CSY848" s="4"/>
      <c r="CSZ848" s="4"/>
      <c r="CTA848" s="4"/>
      <c r="CTB848" s="4"/>
      <c r="CTC848" s="4"/>
      <c r="CTD848" s="4"/>
      <c r="CTE848" s="4"/>
      <c r="CTF848" s="4"/>
      <c r="CTG848" s="4"/>
      <c r="CTH848" s="4"/>
      <c r="CTI848" s="4"/>
      <c r="CTJ848" s="4"/>
      <c r="CTK848" s="4"/>
      <c r="CTL848" s="4"/>
      <c r="CTM848" s="4"/>
      <c r="CTN848" s="4"/>
      <c r="CTO848" s="4"/>
      <c r="CTP848" s="4"/>
      <c r="CTQ848" s="4"/>
      <c r="CTR848" s="4"/>
      <c r="CTS848" s="4"/>
      <c r="CTT848" s="4"/>
      <c r="CTU848" s="4"/>
      <c r="CTV848" s="4"/>
      <c r="CTW848" s="4"/>
      <c r="CTX848" s="4"/>
      <c r="CTY848" s="4"/>
      <c r="CTZ848" s="4"/>
      <c r="CUA848" s="4"/>
      <c r="CUB848" s="4"/>
      <c r="CUC848" s="4"/>
      <c r="CUD848" s="4"/>
      <c r="CUE848" s="4"/>
      <c r="CUF848" s="4"/>
      <c r="CUG848" s="4"/>
      <c r="CUH848" s="4"/>
      <c r="CUI848" s="4"/>
      <c r="CUJ848" s="4"/>
      <c r="CUK848" s="4"/>
      <c r="CUL848" s="4"/>
      <c r="CUM848" s="4"/>
      <c r="CUN848" s="4"/>
      <c r="CUO848" s="4"/>
      <c r="CUP848" s="4"/>
      <c r="CUQ848" s="4"/>
      <c r="CUR848" s="4"/>
      <c r="CUS848" s="4"/>
      <c r="CUT848" s="4"/>
      <c r="CUU848" s="4"/>
      <c r="CUV848" s="4"/>
      <c r="CUW848" s="4"/>
      <c r="CUX848" s="4"/>
      <c r="CUY848" s="4"/>
      <c r="CUZ848" s="4"/>
      <c r="CVA848" s="4"/>
      <c r="CVB848" s="4"/>
      <c r="CVC848" s="4"/>
      <c r="CVD848" s="4"/>
      <c r="CVE848" s="4"/>
      <c r="CVF848" s="4"/>
      <c r="CVG848" s="4"/>
      <c r="CVH848" s="4"/>
      <c r="CVI848" s="4"/>
      <c r="CVJ848" s="4"/>
      <c r="CVK848" s="4"/>
      <c r="CVL848" s="4"/>
      <c r="CVM848" s="4"/>
      <c r="CVN848" s="4"/>
      <c r="CVO848" s="4"/>
      <c r="CVP848" s="4"/>
      <c r="CVQ848" s="4"/>
      <c r="CVR848" s="4"/>
      <c r="CVS848" s="4"/>
      <c r="CVT848" s="4"/>
      <c r="CVU848" s="4"/>
      <c r="CVV848" s="4"/>
      <c r="CVW848" s="4"/>
      <c r="CVX848" s="4"/>
      <c r="CVY848" s="4"/>
      <c r="CVZ848" s="4"/>
      <c r="CWA848" s="4"/>
      <c r="CWB848" s="4"/>
      <c r="CWC848" s="4"/>
      <c r="CWD848" s="4"/>
      <c r="CWE848" s="4"/>
      <c r="CWF848" s="4"/>
      <c r="CWG848" s="4"/>
      <c r="CWH848" s="4"/>
      <c r="CWI848" s="4"/>
      <c r="CWJ848" s="4"/>
      <c r="CWK848" s="4"/>
      <c r="CWL848" s="4"/>
      <c r="CWM848" s="4"/>
      <c r="CWN848" s="4"/>
      <c r="CWO848" s="4"/>
      <c r="CWP848" s="4"/>
      <c r="CWQ848" s="4"/>
      <c r="CWR848" s="4"/>
      <c r="CWS848" s="4"/>
      <c r="CWT848" s="4"/>
      <c r="CWU848" s="4"/>
      <c r="CWV848" s="4"/>
      <c r="CWW848" s="4"/>
      <c r="CWX848" s="4"/>
      <c r="CWY848" s="4"/>
      <c r="CWZ848" s="4"/>
      <c r="CXA848" s="4"/>
      <c r="CXB848" s="4"/>
      <c r="CXC848" s="4"/>
      <c r="CXD848" s="4"/>
      <c r="CXE848" s="4"/>
      <c r="CXF848" s="4"/>
      <c r="CXG848" s="4"/>
      <c r="CXH848" s="4"/>
      <c r="CXI848" s="4"/>
      <c r="CXJ848" s="4"/>
      <c r="CXK848" s="4"/>
      <c r="CXL848" s="4"/>
      <c r="CXM848" s="4"/>
      <c r="CXN848" s="4"/>
      <c r="CXO848" s="4"/>
      <c r="CXP848" s="4"/>
      <c r="CXQ848" s="4"/>
      <c r="CXR848" s="4"/>
      <c r="CXS848" s="4"/>
      <c r="CXT848" s="4"/>
      <c r="CXU848" s="4"/>
      <c r="CXV848" s="4"/>
      <c r="CXW848" s="4"/>
      <c r="CXX848" s="4"/>
      <c r="CXY848" s="4"/>
      <c r="CXZ848" s="4"/>
      <c r="CYA848" s="4"/>
      <c r="CYB848" s="4"/>
      <c r="CYC848" s="4"/>
      <c r="CYD848" s="4"/>
      <c r="CYE848" s="4"/>
      <c r="CYF848" s="4"/>
      <c r="CYG848" s="4"/>
      <c r="CYH848" s="4"/>
      <c r="CYI848" s="4"/>
      <c r="CYJ848" s="4"/>
      <c r="CYK848" s="4"/>
      <c r="CYL848" s="4"/>
      <c r="CYM848" s="4"/>
      <c r="CYN848" s="4"/>
      <c r="CYO848" s="4"/>
      <c r="CYP848" s="4"/>
      <c r="CYQ848" s="4"/>
      <c r="CYR848" s="4"/>
      <c r="CYS848" s="4"/>
      <c r="CYT848" s="4"/>
      <c r="CYU848" s="4"/>
      <c r="CYV848" s="4"/>
      <c r="CYW848" s="4"/>
      <c r="CYX848" s="4"/>
      <c r="CYY848" s="4"/>
      <c r="CYZ848" s="4"/>
      <c r="CZA848" s="4"/>
      <c r="CZB848" s="4"/>
      <c r="CZC848" s="4"/>
      <c r="CZD848" s="4"/>
      <c r="CZE848" s="4"/>
      <c r="CZF848" s="4"/>
      <c r="CZG848" s="4"/>
      <c r="CZH848" s="4"/>
      <c r="CZI848" s="4"/>
      <c r="CZJ848" s="4"/>
      <c r="CZK848" s="4"/>
      <c r="CZL848" s="4"/>
      <c r="CZM848" s="4"/>
      <c r="CZN848" s="4"/>
      <c r="CZO848" s="4"/>
      <c r="CZP848" s="4"/>
      <c r="CZQ848" s="4"/>
      <c r="CZR848" s="4"/>
      <c r="CZS848" s="4"/>
      <c r="CZT848" s="4"/>
      <c r="CZU848" s="4"/>
      <c r="CZV848" s="4"/>
      <c r="CZW848" s="4"/>
      <c r="CZX848" s="4"/>
      <c r="CZY848" s="4"/>
      <c r="CZZ848" s="4"/>
      <c r="DAA848" s="4"/>
      <c r="DAB848" s="4"/>
      <c r="DAC848" s="4"/>
      <c r="DAD848" s="4"/>
      <c r="DAE848" s="4"/>
      <c r="DAF848" s="4"/>
      <c r="DAG848" s="4"/>
      <c r="DAH848" s="4"/>
      <c r="DAI848" s="4"/>
      <c r="DAJ848" s="4"/>
      <c r="DAK848" s="4"/>
      <c r="DAL848" s="4"/>
      <c r="DAM848" s="4"/>
      <c r="DAN848" s="4"/>
      <c r="DAO848" s="4"/>
      <c r="DAP848" s="4"/>
      <c r="DAQ848" s="4"/>
      <c r="DAR848" s="4"/>
      <c r="DAS848" s="4"/>
      <c r="DAT848" s="4"/>
      <c r="DAU848" s="4"/>
      <c r="DAV848" s="4"/>
      <c r="DAW848" s="4"/>
      <c r="DAX848" s="4"/>
      <c r="DAY848" s="4"/>
      <c r="DAZ848" s="4"/>
      <c r="DBA848" s="4"/>
      <c r="DBB848" s="4"/>
      <c r="DBC848" s="4"/>
      <c r="DBD848" s="4"/>
      <c r="DBE848" s="4"/>
      <c r="DBF848" s="4"/>
      <c r="DBG848" s="4"/>
      <c r="DBH848" s="4"/>
      <c r="DBI848" s="4"/>
      <c r="DBJ848" s="4"/>
      <c r="DBK848" s="4"/>
      <c r="DBL848" s="4"/>
      <c r="DBM848" s="4"/>
      <c r="DBN848" s="4"/>
      <c r="DBO848" s="4"/>
      <c r="DBP848" s="4"/>
      <c r="DBQ848" s="4"/>
      <c r="DBR848" s="4"/>
      <c r="DBS848" s="4"/>
      <c r="DBT848" s="4"/>
      <c r="DBU848" s="4"/>
      <c r="DBV848" s="4"/>
      <c r="DBW848" s="4"/>
      <c r="DBX848" s="4"/>
      <c r="DBY848" s="4"/>
      <c r="DBZ848" s="4"/>
      <c r="DCA848" s="4"/>
      <c r="DCB848" s="4"/>
      <c r="DCC848" s="4"/>
      <c r="DCD848" s="4"/>
      <c r="DCE848" s="4"/>
      <c r="DCF848" s="4"/>
      <c r="DCG848" s="4"/>
      <c r="DCH848" s="4"/>
      <c r="DCI848" s="4"/>
      <c r="DCJ848" s="4"/>
      <c r="DCK848" s="4"/>
      <c r="DCL848" s="4"/>
      <c r="DCM848" s="4"/>
      <c r="DCN848" s="4"/>
      <c r="DCO848" s="4"/>
      <c r="DCP848" s="4"/>
      <c r="DCQ848" s="4"/>
      <c r="DCR848" s="4"/>
      <c r="DCS848" s="4"/>
      <c r="DCT848" s="4"/>
      <c r="DCU848" s="4"/>
      <c r="DCV848" s="4"/>
      <c r="DCW848" s="4"/>
      <c r="DCX848" s="4"/>
      <c r="DCY848" s="4"/>
      <c r="DCZ848" s="4"/>
      <c r="DDA848" s="4"/>
      <c r="DDB848" s="4"/>
      <c r="DDC848" s="4"/>
      <c r="DDD848" s="4"/>
      <c r="DDE848" s="4"/>
      <c r="DDF848" s="4"/>
      <c r="DDG848" s="4"/>
      <c r="DDH848" s="4"/>
      <c r="DDI848" s="4"/>
      <c r="DDJ848" s="4"/>
      <c r="DDK848" s="4"/>
      <c r="DDL848" s="4"/>
      <c r="DDM848" s="4"/>
      <c r="DDN848" s="4"/>
      <c r="DDO848" s="4"/>
      <c r="DDP848" s="4"/>
      <c r="DDQ848" s="4"/>
      <c r="DDR848" s="4"/>
      <c r="DDS848" s="4"/>
      <c r="DDT848" s="4"/>
      <c r="DDU848" s="4"/>
      <c r="DDV848" s="4"/>
      <c r="DDW848" s="4"/>
      <c r="DDX848" s="4"/>
      <c r="DDY848" s="4"/>
      <c r="DDZ848" s="4"/>
      <c r="DEA848" s="4"/>
      <c r="DEB848" s="4"/>
      <c r="DEC848" s="4"/>
      <c r="DED848" s="4"/>
      <c r="DEE848" s="4"/>
      <c r="DEF848" s="4"/>
      <c r="DEG848" s="4"/>
      <c r="DEH848" s="4"/>
      <c r="DEI848" s="4"/>
      <c r="DEJ848" s="4"/>
      <c r="DEK848" s="4"/>
      <c r="DEL848" s="4"/>
      <c r="DEM848" s="4"/>
      <c r="DEN848" s="4"/>
      <c r="DEO848" s="4"/>
      <c r="DEP848" s="4"/>
      <c r="DEQ848" s="4"/>
      <c r="DER848" s="4"/>
      <c r="DES848" s="4"/>
      <c r="DET848" s="4"/>
      <c r="DEU848" s="4"/>
      <c r="DEV848" s="4"/>
      <c r="DEW848" s="4"/>
      <c r="DEX848" s="4"/>
      <c r="DEY848" s="4"/>
      <c r="DEZ848" s="4"/>
      <c r="DFA848" s="4"/>
      <c r="DFB848" s="4"/>
      <c r="DFC848" s="4"/>
      <c r="DFD848" s="4"/>
      <c r="DFE848" s="4"/>
      <c r="DFF848" s="4"/>
      <c r="DFG848" s="4"/>
      <c r="DFH848" s="4"/>
      <c r="DFI848" s="4"/>
      <c r="DFJ848" s="4"/>
      <c r="DFK848" s="4"/>
      <c r="DFL848" s="4"/>
      <c r="DFM848" s="4"/>
      <c r="DFN848" s="4"/>
      <c r="DFO848" s="4"/>
      <c r="DFP848" s="4"/>
      <c r="DFQ848" s="4"/>
      <c r="DFR848" s="4"/>
      <c r="DFS848" s="4"/>
      <c r="DFT848" s="4"/>
      <c r="DFU848" s="4"/>
      <c r="DFV848" s="4"/>
      <c r="DFW848" s="4"/>
      <c r="DFX848" s="4"/>
      <c r="DFY848" s="4"/>
      <c r="DFZ848" s="4"/>
      <c r="DGA848" s="4"/>
      <c r="DGB848" s="4"/>
      <c r="DGC848" s="4"/>
      <c r="DGD848" s="4"/>
      <c r="DGE848" s="4"/>
      <c r="DGF848" s="4"/>
      <c r="DGG848" s="4"/>
      <c r="DGH848" s="4"/>
      <c r="DGI848" s="4"/>
      <c r="DGJ848" s="4"/>
      <c r="DGK848" s="4"/>
      <c r="DGL848" s="4"/>
      <c r="DGM848" s="4"/>
      <c r="DGN848" s="4"/>
      <c r="DGO848" s="4"/>
      <c r="DGP848" s="4"/>
      <c r="DGQ848" s="4"/>
      <c r="DGR848" s="4"/>
      <c r="DGS848" s="4"/>
      <c r="DGT848" s="4"/>
      <c r="DGU848" s="4"/>
      <c r="DGV848" s="4"/>
      <c r="DGW848" s="4"/>
      <c r="DGX848" s="4"/>
      <c r="DGY848" s="4"/>
      <c r="DGZ848" s="4"/>
      <c r="DHA848" s="4"/>
      <c r="DHB848" s="4"/>
      <c r="DHC848" s="4"/>
      <c r="DHD848" s="4"/>
      <c r="DHE848" s="4"/>
      <c r="DHF848" s="4"/>
      <c r="DHG848" s="4"/>
      <c r="DHH848" s="4"/>
      <c r="DHI848" s="4"/>
      <c r="DHJ848" s="4"/>
      <c r="DHK848" s="4"/>
      <c r="DHL848" s="4"/>
      <c r="DHM848" s="4"/>
      <c r="DHN848" s="4"/>
      <c r="DHO848" s="4"/>
      <c r="DHP848" s="4"/>
      <c r="DHQ848" s="4"/>
      <c r="DHR848" s="4"/>
      <c r="DHS848" s="4"/>
      <c r="DHT848" s="4"/>
      <c r="DHU848" s="4"/>
      <c r="DHV848" s="4"/>
      <c r="DHW848" s="4"/>
      <c r="DHX848" s="4"/>
      <c r="DHY848" s="4"/>
      <c r="DHZ848" s="4"/>
      <c r="DIA848" s="4"/>
      <c r="DIB848" s="4"/>
      <c r="DIC848" s="4"/>
      <c r="DID848" s="4"/>
      <c r="DIE848" s="4"/>
      <c r="DIF848" s="4"/>
      <c r="DIG848" s="4"/>
      <c r="DIH848" s="4"/>
      <c r="DII848" s="4"/>
      <c r="DIJ848" s="4"/>
      <c r="DIK848" s="4"/>
      <c r="DIL848" s="4"/>
      <c r="DIM848" s="4"/>
      <c r="DIN848" s="4"/>
      <c r="DIO848" s="4"/>
      <c r="DIP848" s="4"/>
      <c r="DIQ848" s="4"/>
      <c r="DIR848" s="4"/>
      <c r="DIS848" s="4"/>
      <c r="DIT848" s="4"/>
      <c r="DIU848" s="4"/>
      <c r="DIV848" s="4"/>
      <c r="DIW848" s="4"/>
      <c r="DIX848" s="4"/>
      <c r="DIY848" s="4"/>
      <c r="DIZ848" s="4"/>
      <c r="DJA848" s="4"/>
      <c r="DJB848" s="4"/>
      <c r="DJC848" s="4"/>
      <c r="DJD848" s="4"/>
      <c r="DJE848" s="4"/>
      <c r="DJF848" s="4"/>
      <c r="DJG848" s="4"/>
      <c r="DJH848" s="4"/>
      <c r="DJI848" s="4"/>
      <c r="DJJ848" s="4"/>
      <c r="DJK848" s="4"/>
      <c r="DJL848" s="4"/>
      <c r="DJM848" s="4"/>
      <c r="DJN848" s="4"/>
      <c r="DJO848" s="4"/>
      <c r="DJP848" s="4"/>
      <c r="DJQ848" s="4"/>
      <c r="DJR848" s="4"/>
      <c r="DJS848" s="4"/>
      <c r="DJT848" s="4"/>
      <c r="DJU848" s="4"/>
      <c r="DJV848" s="4"/>
      <c r="DJW848" s="4"/>
      <c r="DJX848" s="4"/>
      <c r="DJY848" s="4"/>
      <c r="DJZ848" s="4"/>
      <c r="DKA848" s="4"/>
      <c r="DKB848" s="4"/>
      <c r="DKC848" s="4"/>
      <c r="DKD848" s="4"/>
      <c r="DKE848" s="4"/>
      <c r="DKF848" s="4"/>
      <c r="DKG848" s="4"/>
      <c r="DKH848" s="4"/>
      <c r="DKI848" s="4"/>
      <c r="DKJ848" s="4"/>
      <c r="DKK848" s="4"/>
      <c r="DKL848" s="4"/>
      <c r="DKM848" s="4"/>
      <c r="DKN848" s="4"/>
      <c r="DKO848" s="4"/>
      <c r="DKP848" s="4"/>
      <c r="DKQ848" s="4"/>
      <c r="DKR848" s="4"/>
      <c r="DKS848" s="4"/>
      <c r="DKT848" s="4"/>
      <c r="DKU848" s="4"/>
      <c r="DKV848" s="4"/>
      <c r="DKW848" s="4"/>
      <c r="DKX848" s="4"/>
      <c r="DKY848" s="4"/>
      <c r="DKZ848" s="4"/>
      <c r="DLA848" s="4"/>
      <c r="DLB848" s="4"/>
      <c r="DLC848" s="4"/>
      <c r="DLD848" s="4"/>
      <c r="DLE848" s="4"/>
      <c r="DLF848" s="4"/>
      <c r="DLG848" s="4"/>
      <c r="DLH848" s="4"/>
      <c r="DLI848" s="4"/>
      <c r="DLJ848" s="4"/>
      <c r="DLK848" s="4"/>
      <c r="DLL848" s="4"/>
      <c r="DLM848" s="4"/>
      <c r="DLN848" s="4"/>
      <c r="DLO848" s="4"/>
      <c r="DLP848" s="4"/>
      <c r="DLQ848" s="4"/>
      <c r="DLR848" s="4"/>
      <c r="DLS848" s="4"/>
      <c r="DLT848" s="4"/>
      <c r="DLU848" s="4"/>
      <c r="DLV848" s="4"/>
      <c r="DLW848" s="4"/>
      <c r="DLX848" s="4"/>
      <c r="DLY848" s="4"/>
      <c r="DLZ848" s="4"/>
      <c r="DMA848" s="4"/>
      <c r="DMB848" s="4"/>
      <c r="DMC848" s="4"/>
      <c r="DMD848" s="4"/>
      <c r="DME848" s="4"/>
      <c r="DMF848" s="4"/>
      <c r="DMG848" s="4"/>
      <c r="DMH848" s="4"/>
      <c r="DMI848" s="4"/>
      <c r="DMJ848" s="4"/>
      <c r="DMK848" s="4"/>
      <c r="DML848" s="4"/>
      <c r="DMM848" s="4"/>
      <c r="DMN848" s="4"/>
      <c r="DMO848" s="4"/>
      <c r="DMP848" s="4"/>
      <c r="DMQ848" s="4"/>
      <c r="DMR848" s="4"/>
      <c r="DMS848" s="4"/>
      <c r="DMT848" s="4"/>
      <c r="DMU848" s="4"/>
      <c r="DMV848" s="4"/>
      <c r="DMW848" s="4"/>
      <c r="DMX848" s="4"/>
      <c r="DMY848" s="4"/>
      <c r="DMZ848" s="4"/>
      <c r="DNA848" s="4"/>
      <c r="DNB848" s="4"/>
      <c r="DNC848" s="4"/>
      <c r="DND848" s="4"/>
      <c r="DNE848" s="4"/>
      <c r="DNF848" s="4"/>
      <c r="DNG848" s="4"/>
      <c r="DNH848" s="4"/>
      <c r="DNI848" s="4"/>
      <c r="DNJ848" s="4"/>
      <c r="DNK848" s="4"/>
      <c r="DNL848" s="4"/>
      <c r="DNM848" s="4"/>
      <c r="DNN848" s="4"/>
      <c r="DNO848" s="4"/>
      <c r="DNP848" s="4"/>
      <c r="DNQ848" s="4"/>
      <c r="DNR848" s="4"/>
      <c r="DNS848" s="4"/>
      <c r="DNT848" s="4"/>
      <c r="DNU848" s="4"/>
      <c r="DNV848" s="4"/>
      <c r="DNW848" s="4"/>
      <c r="DNX848" s="4"/>
      <c r="DNY848" s="4"/>
      <c r="DNZ848" s="4"/>
      <c r="DOA848" s="4"/>
      <c r="DOB848" s="4"/>
      <c r="DOC848" s="4"/>
      <c r="DOD848" s="4"/>
      <c r="DOE848" s="4"/>
      <c r="DOF848" s="4"/>
      <c r="DOG848" s="4"/>
      <c r="DOH848" s="4"/>
      <c r="DOI848" s="4"/>
      <c r="DOJ848" s="4"/>
      <c r="DOK848" s="4"/>
      <c r="DOL848" s="4"/>
      <c r="DOM848" s="4"/>
      <c r="DON848" s="4"/>
      <c r="DOO848" s="4"/>
      <c r="DOP848" s="4"/>
      <c r="DOQ848" s="4"/>
      <c r="DOR848" s="4"/>
      <c r="DOS848" s="4"/>
      <c r="DOT848" s="4"/>
      <c r="DOU848" s="4"/>
      <c r="DOV848" s="4"/>
      <c r="DOW848" s="4"/>
      <c r="DOX848" s="4"/>
      <c r="DOY848" s="4"/>
      <c r="DOZ848" s="4"/>
      <c r="DPA848" s="4"/>
      <c r="DPB848" s="4"/>
      <c r="DPC848" s="4"/>
      <c r="DPD848" s="4"/>
      <c r="DPE848" s="4"/>
      <c r="DPF848" s="4"/>
      <c r="DPG848" s="4"/>
      <c r="DPH848" s="4"/>
      <c r="DPI848" s="4"/>
      <c r="DPJ848" s="4"/>
      <c r="DPK848" s="4"/>
      <c r="DPL848" s="4"/>
      <c r="DPM848" s="4"/>
      <c r="DPN848" s="4"/>
      <c r="DPO848" s="4"/>
      <c r="DPP848" s="4"/>
      <c r="DPQ848" s="4"/>
      <c r="DPR848" s="4"/>
      <c r="DPS848" s="4"/>
      <c r="DPT848" s="4"/>
      <c r="DPU848" s="4"/>
      <c r="DPV848" s="4"/>
      <c r="DPW848" s="4"/>
      <c r="DPX848" s="4"/>
      <c r="DPY848" s="4"/>
      <c r="DPZ848" s="4"/>
      <c r="DQA848" s="4"/>
      <c r="DQB848" s="4"/>
      <c r="DQC848" s="4"/>
      <c r="DQD848" s="4"/>
      <c r="DQE848" s="4"/>
      <c r="DQF848" s="4"/>
      <c r="DQG848" s="4"/>
      <c r="DQH848" s="4"/>
      <c r="DQI848" s="4"/>
      <c r="DQJ848" s="4"/>
      <c r="DQK848" s="4"/>
      <c r="DQL848" s="4"/>
      <c r="DQM848" s="4"/>
      <c r="DQN848" s="4"/>
      <c r="DQO848" s="4"/>
      <c r="DQP848" s="4"/>
      <c r="DQQ848" s="4"/>
      <c r="DQR848" s="4"/>
      <c r="DQS848" s="4"/>
      <c r="DQT848" s="4"/>
      <c r="DQU848" s="4"/>
      <c r="DQV848" s="4"/>
      <c r="DQW848" s="4"/>
      <c r="DQX848" s="4"/>
      <c r="DQY848" s="4"/>
      <c r="DQZ848" s="4"/>
      <c r="DRA848" s="4"/>
      <c r="DRB848" s="4"/>
      <c r="DRC848" s="4"/>
      <c r="DRD848" s="4"/>
      <c r="DRE848" s="4"/>
      <c r="DRF848" s="4"/>
      <c r="DRG848" s="4"/>
      <c r="DRH848" s="4"/>
      <c r="DRI848" s="4"/>
      <c r="DRJ848" s="4"/>
      <c r="DRK848" s="4"/>
      <c r="DRL848" s="4"/>
      <c r="DRM848" s="4"/>
      <c r="DRN848" s="4"/>
      <c r="DRO848" s="4"/>
      <c r="DRP848" s="4"/>
      <c r="DRQ848" s="4"/>
      <c r="DRR848" s="4"/>
      <c r="DRS848" s="4"/>
      <c r="DRT848" s="4"/>
      <c r="DRU848" s="4"/>
      <c r="DRV848" s="4"/>
      <c r="DRW848" s="4"/>
      <c r="DRX848" s="4"/>
      <c r="DRY848" s="4"/>
      <c r="DRZ848" s="4"/>
      <c r="DSA848" s="4"/>
      <c r="DSB848" s="4"/>
      <c r="DSC848" s="4"/>
      <c r="DSD848" s="4"/>
      <c r="DSE848" s="4"/>
      <c r="DSF848" s="4"/>
      <c r="DSG848" s="4"/>
      <c r="DSH848" s="4"/>
      <c r="DSI848" s="4"/>
      <c r="DSJ848" s="4"/>
      <c r="DSK848" s="4"/>
      <c r="DSL848" s="4"/>
      <c r="DSM848" s="4"/>
      <c r="DSN848" s="4"/>
      <c r="DSO848" s="4"/>
      <c r="DSP848" s="4"/>
      <c r="DSQ848" s="4"/>
      <c r="DSR848" s="4"/>
      <c r="DSS848" s="4"/>
      <c r="DST848" s="4"/>
      <c r="DSU848" s="4"/>
      <c r="DSV848" s="4"/>
      <c r="DSW848" s="4"/>
      <c r="DSX848" s="4"/>
      <c r="DSY848" s="4"/>
      <c r="DSZ848" s="4"/>
      <c r="DTA848" s="4"/>
      <c r="DTB848" s="4"/>
      <c r="DTC848" s="4"/>
      <c r="DTD848" s="4"/>
      <c r="DTE848" s="4"/>
      <c r="DTF848" s="4"/>
      <c r="DTG848" s="4"/>
      <c r="DTH848" s="4"/>
      <c r="DTI848" s="4"/>
      <c r="DTJ848" s="4"/>
      <c r="DTK848" s="4"/>
      <c r="DTL848" s="4"/>
      <c r="DTM848" s="4"/>
      <c r="DTN848" s="4"/>
      <c r="DTO848" s="4"/>
      <c r="DTP848" s="4"/>
      <c r="DTQ848" s="4"/>
      <c r="DTR848" s="4"/>
      <c r="DTS848" s="4"/>
      <c r="DTT848" s="4"/>
      <c r="DTU848" s="4"/>
      <c r="DTV848" s="4"/>
      <c r="DTW848" s="4"/>
      <c r="DTX848" s="4"/>
      <c r="DTY848" s="4"/>
      <c r="DTZ848" s="4"/>
      <c r="DUA848" s="4"/>
      <c r="DUB848" s="4"/>
      <c r="DUC848" s="4"/>
      <c r="DUD848" s="4"/>
      <c r="DUE848" s="4"/>
      <c r="DUF848" s="4"/>
      <c r="DUG848" s="4"/>
      <c r="DUH848" s="4"/>
      <c r="DUI848" s="4"/>
      <c r="DUJ848" s="4"/>
      <c r="DUK848" s="4"/>
      <c r="DUL848" s="4"/>
      <c r="DUM848" s="4"/>
      <c r="DUN848" s="4"/>
      <c r="DUO848" s="4"/>
      <c r="DUP848" s="4"/>
      <c r="DUQ848" s="4"/>
      <c r="DUR848" s="4"/>
      <c r="DUS848" s="4"/>
      <c r="DUT848" s="4"/>
      <c r="DUU848" s="4"/>
      <c r="DUV848" s="4"/>
      <c r="DUW848" s="4"/>
      <c r="DUX848" s="4"/>
      <c r="DUY848" s="4"/>
      <c r="DUZ848" s="4"/>
      <c r="DVA848" s="4"/>
      <c r="DVB848" s="4"/>
      <c r="DVC848" s="4"/>
      <c r="DVD848" s="4"/>
      <c r="DVE848" s="4"/>
      <c r="DVF848" s="4"/>
      <c r="DVG848" s="4"/>
      <c r="DVH848" s="4"/>
      <c r="DVI848" s="4"/>
      <c r="DVJ848" s="4"/>
      <c r="DVK848" s="4"/>
      <c r="DVL848" s="4"/>
      <c r="DVM848" s="4"/>
      <c r="DVN848" s="4"/>
      <c r="DVO848" s="4"/>
      <c r="DVP848" s="4"/>
      <c r="DVQ848" s="4"/>
      <c r="DVR848" s="4"/>
      <c r="DVS848" s="4"/>
      <c r="DVT848" s="4"/>
      <c r="DVU848" s="4"/>
      <c r="DVV848" s="4"/>
      <c r="DVW848" s="4"/>
      <c r="DVX848" s="4"/>
      <c r="DVY848" s="4"/>
      <c r="DVZ848" s="4"/>
      <c r="DWA848" s="4"/>
      <c r="DWB848" s="4"/>
      <c r="DWC848" s="4"/>
      <c r="DWD848" s="4"/>
      <c r="DWE848" s="4"/>
      <c r="DWF848" s="4"/>
      <c r="DWG848" s="4"/>
      <c r="DWH848" s="4"/>
      <c r="DWI848" s="4"/>
      <c r="DWJ848" s="4"/>
      <c r="DWK848" s="4"/>
      <c r="DWL848" s="4"/>
      <c r="DWM848" s="4"/>
      <c r="DWN848" s="4"/>
      <c r="DWO848" s="4"/>
      <c r="DWP848" s="4"/>
      <c r="DWQ848" s="4"/>
      <c r="DWR848" s="4"/>
      <c r="DWS848" s="4"/>
      <c r="DWT848" s="4"/>
      <c r="DWU848" s="4"/>
      <c r="DWV848" s="4"/>
      <c r="DWW848" s="4"/>
      <c r="DWX848" s="4"/>
      <c r="DWY848" s="4"/>
      <c r="DWZ848" s="4"/>
      <c r="DXA848" s="4"/>
      <c r="DXB848" s="4"/>
      <c r="DXC848" s="4"/>
      <c r="DXD848" s="4"/>
      <c r="DXE848" s="4"/>
      <c r="DXF848" s="4"/>
      <c r="DXG848" s="4"/>
      <c r="DXH848" s="4"/>
      <c r="DXI848" s="4"/>
      <c r="DXJ848" s="4"/>
      <c r="DXK848" s="4"/>
      <c r="DXL848" s="4"/>
      <c r="DXM848" s="4"/>
      <c r="DXN848" s="4"/>
      <c r="DXO848" s="4"/>
      <c r="DXP848" s="4"/>
      <c r="DXQ848" s="4"/>
      <c r="DXR848" s="4"/>
      <c r="DXS848" s="4"/>
      <c r="DXT848" s="4"/>
      <c r="DXU848" s="4"/>
      <c r="DXV848" s="4"/>
      <c r="DXW848" s="4"/>
      <c r="DXX848" s="4"/>
      <c r="DXY848" s="4"/>
      <c r="DXZ848" s="4"/>
      <c r="DYA848" s="4"/>
      <c r="DYB848" s="4"/>
      <c r="DYC848" s="4"/>
      <c r="DYD848" s="4"/>
      <c r="DYE848" s="4"/>
      <c r="DYF848" s="4"/>
      <c r="DYG848" s="4"/>
      <c r="DYH848" s="4"/>
      <c r="DYI848" s="4"/>
      <c r="DYJ848" s="4"/>
      <c r="DYK848" s="4"/>
      <c r="DYL848" s="4"/>
      <c r="DYM848" s="4"/>
      <c r="DYN848" s="4"/>
      <c r="DYO848" s="4"/>
      <c r="DYP848" s="4"/>
      <c r="DYQ848" s="4"/>
      <c r="DYR848" s="4"/>
      <c r="DYS848" s="4"/>
      <c r="DYT848" s="4"/>
      <c r="DYU848" s="4"/>
      <c r="DYV848" s="4"/>
      <c r="DYW848" s="4"/>
      <c r="DYX848" s="4"/>
      <c r="DYY848" s="4"/>
      <c r="DYZ848" s="4"/>
      <c r="DZA848" s="4"/>
      <c r="DZB848" s="4"/>
      <c r="DZC848" s="4"/>
      <c r="DZD848" s="4"/>
      <c r="DZE848" s="4"/>
      <c r="DZF848" s="4"/>
      <c r="DZG848" s="4"/>
      <c r="DZH848" s="4"/>
      <c r="DZI848" s="4"/>
      <c r="DZJ848" s="4"/>
      <c r="DZK848" s="4"/>
      <c r="DZL848" s="4"/>
      <c r="DZM848" s="4"/>
      <c r="DZN848" s="4"/>
      <c r="DZO848" s="4"/>
      <c r="DZP848" s="4"/>
      <c r="DZQ848" s="4"/>
      <c r="DZR848" s="4"/>
      <c r="DZS848" s="4"/>
      <c r="DZT848" s="4"/>
      <c r="DZU848" s="4"/>
      <c r="DZV848" s="4"/>
      <c r="DZW848" s="4"/>
      <c r="DZX848" s="4"/>
      <c r="DZY848" s="4"/>
      <c r="DZZ848" s="4"/>
      <c r="EAA848" s="4"/>
      <c r="EAB848" s="4"/>
      <c r="EAC848" s="4"/>
      <c r="EAD848" s="4"/>
      <c r="EAE848" s="4"/>
      <c r="EAF848" s="4"/>
      <c r="EAG848" s="4"/>
      <c r="EAH848" s="4"/>
      <c r="EAI848" s="4"/>
      <c r="EAJ848" s="4"/>
      <c r="EAK848" s="4"/>
      <c r="EAL848" s="4"/>
      <c r="EAM848" s="4"/>
      <c r="EAN848" s="4"/>
      <c r="EAO848" s="4"/>
      <c r="EAP848" s="4"/>
      <c r="EAQ848" s="4"/>
      <c r="EAR848" s="4"/>
      <c r="EAS848" s="4"/>
      <c r="EAT848" s="4"/>
      <c r="EAU848" s="4"/>
      <c r="EAV848" s="4"/>
      <c r="EAW848" s="4"/>
      <c r="EAX848" s="4"/>
      <c r="EAY848" s="4"/>
      <c r="EAZ848" s="4"/>
      <c r="EBA848" s="4"/>
      <c r="EBB848" s="4"/>
      <c r="EBC848" s="4"/>
      <c r="EBD848" s="4"/>
      <c r="EBE848" s="4"/>
      <c r="EBF848" s="4"/>
      <c r="EBG848" s="4"/>
      <c r="EBH848" s="4"/>
      <c r="EBI848" s="4"/>
      <c r="EBJ848" s="4"/>
      <c r="EBK848" s="4"/>
      <c r="EBL848" s="4"/>
      <c r="EBM848" s="4"/>
      <c r="EBN848" s="4"/>
      <c r="EBO848" s="4"/>
      <c r="EBP848" s="4"/>
      <c r="EBQ848" s="4"/>
      <c r="EBR848" s="4"/>
      <c r="EBS848" s="4"/>
      <c r="EBT848" s="4"/>
      <c r="EBU848" s="4"/>
      <c r="EBV848" s="4"/>
      <c r="EBW848" s="4"/>
      <c r="EBX848" s="4"/>
      <c r="EBY848" s="4"/>
      <c r="EBZ848" s="4"/>
      <c r="ECA848" s="4"/>
      <c r="ECB848" s="4"/>
      <c r="ECC848" s="4"/>
      <c r="ECD848" s="4"/>
      <c r="ECE848" s="4"/>
      <c r="ECF848" s="4"/>
      <c r="ECG848" s="4"/>
      <c r="ECH848" s="4"/>
      <c r="ECI848" s="4"/>
      <c r="ECJ848" s="4"/>
      <c r="ECK848" s="4"/>
      <c r="ECL848" s="4"/>
      <c r="ECM848" s="4"/>
      <c r="ECN848" s="4"/>
      <c r="ECO848" s="4"/>
      <c r="ECP848" s="4"/>
      <c r="ECQ848" s="4"/>
      <c r="ECR848" s="4"/>
      <c r="ECS848" s="4"/>
      <c r="ECT848" s="4"/>
      <c r="ECU848" s="4"/>
      <c r="ECV848" s="4"/>
      <c r="ECW848" s="4"/>
      <c r="ECX848" s="4"/>
      <c r="ECY848" s="4"/>
      <c r="ECZ848" s="4"/>
      <c r="EDA848" s="4"/>
      <c r="EDB848" s="4"/>
      <c r="EDC848" s="4"/>
      <c r="EDD848" s="4"/>
      <c r="EDE848" s="4"/>
      <c r="EDF848" s="4"/>
      <c r="EDG848" s="4"/>
      <c r="EDH848" s="4"/>
      <c r="EDI848" s="4"/>
      <c r="EDJ848" s="4"/>
      <c r="EDK848" s="4"/>
      <c r="EDL848" s="4"/>
      <c r="EDM848" s="4"/>
      <c r="EDN848" s="4"/>
      <c r="EDO848" s="4"/>
      <c r="EDP848" s="4"/>
      <c r="EDQ848" s="4"/>
      <c r="EDR848" s="4"/>
      <c r="EDS848" s="4"/>
      <c r="EDT848" s="4"/>
      <c r="EDU848" s="4"/>
      <c r="EDV848" s="4"/>
      <c r="EDW848" s="4"/>
      <c r="EDX848" s="4"/>
      <c r="EDY848" s="4"/>
      <c r="EDZ848" s="4"/>
      <c r="EEA848" s="4"/>
      <c r="EEB848" s="4"/>
      <c r="EEC848" s="4"/>
      <c r="EED848" s="4"/>
      <c r="EEE848" s="4"/>
      <c r="EEF848" s="4"/>
      <c r="EEG848" s="4"/>
      <c r="EEH848" s="4"/>
      <c r="EEI848" s="4"/>
      <c r="EEJ848" s="4"/>
      <c r="EEK848" s="4"/>
      <c r="EEL848" s="4"/>
      <c r="EEM848" s="4"/>
      <c r="EEN848" s="4"/>
      <c r="EEO848" s="4"/>
      <c r="EEP848" s="4"/>
      <c r="EEQ848" s="4"/>
      <c r="EER848" s="4"/>
      <c r="EES848" s="4"/>
      <c r="EET848" s="4"/>
      <c r="EEU848" s="4"/>
      <c r="EEV848" s="4"/>
      <c r="EEW848" s="4"/>
      <c r="EEX848" s="4"/>
      <c r="EEY848" s="4"/>
      <c r="EEZ848" s="4"/>
      <c r="EFA848" s="4"/>
      <c r="EFB848" s="4"/>
      <c r="EFC848" s="4"/>
      <c r="EFD848" s="4"/>
      <c r="EFE848" s="4"/>
      <c r="EFF848" s="4"/>
      <c r="EFG848" s="4"/>
      <c r="EFH848" s="4"/>
      <c r="EFI848" s="4"/>
      <c r="EFJ848" s="4"/>
      <c r="EFK848" s="4"/>
      <c r="EFL848" s="4"/>
      <c r="EFM848" s="4"/>
      <c r="EFN848" s="4"/>
      <c r="EFO848" s="4"/>
      <c r="EFP848" s="4"/>
      <c r="EFQ848" s="4"/>
      <c r="EFR848" s="4"/>
      <c r="EFS848" s="4"/>
      <c r="EFT848" s="4"/>
      <c r="EFU848" s="4"/>
      <c r="EFV848" s="4"/>
      <c r="EFW848" s="4"/>
      <c r="EFX848" s="4"/>
      <c r="EFY848" s="4"/>
      <c r="EFZ848" s="4"/>
      <c r="EGA848" s="4"/>
      <c r="EGB848" s="4"/>
      <c r="EGC848" s="4"/>
      <c r="EGD848" s="4"/>
      <c r="EGE848" s="4"/>
      <c r="EGF848" s="4"/>
      <c r="EGG848" s="4"/>
      <c r="EGH848" s="4"/>
      <c r="EGI848" s="4"/>
      <c r="EGJ848" s="4"/>
      <c r="EGK848" s="4"/>
      <c r="EGL848" s="4"/>
      <c r="EGM848" s="4"/>
      <c r="EGN848" s="4"/>
      <c r="EGO848" s="4"/>
      <c r="EGP848" s="4"/>
      <c r="EGQ848" s="4"/>
      <c r="EGR848" s="4"/>
      <c r="EGS848" s="4"/>
      <c r="EGT848" s="4"/>
      <c r="EGU848" s="4"/>
      <c r="EGV848" s="4"/>
      <c r="EGW848" s="4"/>
      <c r="EGX848" s="4"/>
      <c r="EGY848" s="4"/>
      <c r="EGZ848" s="4"/>
      <c r="EHA848" s="4"/>
      <c r="EHB848" s="4"/>
      <c r="EHC848" s="4"/>
      <c r="EHD848" s="4"/>
      <c r="EHE848" s="4"/>
      <c r="EHF848" s="4"/>
      <c r="EHG848" s="4"/>
      <c r="EHH848" s="4"/>
      <c r="EHI848" s="4"/>
      <c r="EHJ848" s="4"/>
      <c r="EHK848" s="4"/>
      <c r="EHL848" s="4"/>
      <c r="EHM848" s="4"/>
      <c r="EHN848" s="4"/>
      <c r="EHO848" s="4"/>
      <c r="EHP848" s="4"/>
      <c r="EHQ848" s="4"/>
      <c r="EHR848" s="4"/>
      <c r="EHS848" s="4"/>
      <c r="EHT848" s="4"/>
      <c r="EHU848" s="4"/>
      <c r="EHV848" s="4"/>
      <c r="EHW848" s="4"/>
      <c r="EHX848" s="4"/>
      <c r="EHY848" s="4"/>
      <c r="EHZ848" s="4"/>
      <c r="EIA848" s="4"/>
      <c r="EIB848" s="4"/>
      <c r="EIC848" s="4"/>
      <c r="EID848" s="4"/>
      <c r="EIE848" s="4"/>
      <c r="EIF848" s="4"/>
      <c r="EIG848" s="4"/>
      <c r="EIH848" s="4"/>
      <c r="EII848" s="4"/>
      <c r="EIJ848" s="4"/>
      <c r="EIK848" s="4"/>
      <c r="EIL848" s="4"/>
      <c r="EIM848" s="4"/>
      <c r="EIN848" s="4"/>
      <c r="EIO848" s="4"/>
      <c r="EIP848" s="4"/>
      <c r="EIQ848" s="4"/>
      <c r="EIR848" s="4"/>
      <c r="EIS848" s="4"/>
      <c r="EIT848" s="4"/>
      <c r="EIU848" s="4"/>
      <c r="EIV848" s="4"/>
      <c r="EIW848" s="4"/>
      <c r="EIX848" s="4"/>
      <c r="EIY848" s="4"/>
      <c r="EIZ848" s="4"/>
      <c r="EJA848" s="4"/>
      <c r="EJB848" s="4"/>
      <c r="EJC848" s="4"/>
      <c r="EJD848" s="4"/>
      <c r="EJE848" s="4"/>
      <c r="EJF848" s="4"/>
      <c r="EJG848" s="4"/>
      <c r="EJH848" s="4"/>
      <c r="EJI848" s="4"/>
      <c r="EJJ848" s="4"/>
      <c r="EJK848" s="4"/>
      <c r="EJL848" s="4"/>
      <c r="EJM848" s="4"/>
      <c r="EJN848" s="4"/>
      <c r="EJO848" s="4"/>
      <c r="EJP848" s="4"/>
      <c r="EJQ848" s="4"/>
      <c r="EJR848" s="4"/>
      <c r="EJS848" s="4"/>
      <c r="EJT848" s="4"/>
      <c r="EJU848" s="4"/>
      <c r="EJV848" s="4"/>
      <c r="EJW848" s="4"/>
      <c r="EJX848" s="4"/>
      <c r="EJY848" s="4"/>
      <c r="EJZ848" s="4"/>
      <c r="EKA848" s="4"/>
      <c r="EKB848" s="4"/>
      <c r="EKC848" s="4"/>
      <c r="EKD848" s="4"/>
      <c r="EKE848" s="4"/>
      <c r="EKF848" s="4"/>
      <c r="EKG848" s="4"/>
      <c r="EKH848" s="4"/>
      <c r="EKI848" s="4"/>
      <c r="EKJ848" s="4"/>
      <c r="EKK848" s="4"/>
      <c r="EKL848" s="4"/>
      <c r="EKM848" s="4"/>
      <c r="EKN848" s="4"/>
      <c r="EKO848" s="4"/>
      <c r="EKP848" s="4"/>
      <c r="EKQ848" s="4"/>
      <c r="EKR848" s="4"/>
      <c r="EKS848" s="4"/>
      <c r="EKT848" s="4"/>
      <c r="EKU848" s="4"/>
      <c r="EKV848" s="4"/>
      <c r="EKW848" s="4"/>
      <c r="EKX848" s="4"/>
      <c r="EKY848" s="4"/>
      <c r="EKZ848" s="4"/>
      <c r="ELA848" s="4"/>
      <c r="ELB848" s="4"/>
      <c r="ELC848" s="4"/>
      <c r="ELD848" s="4"/>
      <c r="ELE848" s="4"/>
      <c r="ELF848" s="4"/>
      <c r="ELG848" s="4"/>
      <c r="ELH848" s="4"/>
      <c r="ELI848" s="4"/>
      <c r="ELJ848" s="4"/>
      <c r="ELK848" s="4"/>
      <c r="ELL848" s="4"/>
      <c r="ELM848" s="4"/>
      <c r="ELN848" s="4"/>
      <c r="ELO848" s="4"/>
      <c r="ELP848" s="4"/>
      <c r="ELQ848" s="4"/>
      <c r="ELR848" s="4"/>
      <c r="ELS848" s="4"/>
      <c r="ELT848" s="4"/>
      <c r="ELU848" s="4"/>
      <c r="ELV848" s="4"/>
      <c r="ELW848" s="4"/>
      <c r="ELX848" s="4"/>
      <c r="ELY848" s="4"/>
      <c r="ELZ848" s="4"/>
      <c r="EMA848" s="4"/>
      <c r="EMB848" s="4"/>
      <c r="EMC848" s="4"/>
      <c r="EMD848" s="4"/>
      <c r="EME848" s="4"/>
      <c r="EMF848" s="4"/>
      <c r="EMG848" s="4"/>
      <c r="EMH848" s="4"/>
      <c r="EMI848" s="4"/>
      <c r="EMJ848" s="4"/>
      <c r="EMK848" s="4"/>
      <c r="EML848" s="4"/>
      <c r="EMM848" s="4"/>
      <c r="EMN848" s="4"/>
      <c r="EMO848" s="4"/>
      <c r="EMP848" s="4"/>
      <c r="EMQ848" s="4"/>
      <c r="EMR848" s="4"/>
      <c r="EMS848" s="4"/>
      <c r="EMT848" s="4"/>
      <c r="EMU848" s="4"/>
      <c r="EMV848" s="4"/>
      <c r="EMW848" s="4"/>
      <c r="EMX848" s="4"/>
      <c r="EMY848" s="4"/>
      <c r="EMZ848" s="4"/>
      <c r="ENA848" s="4"/>
      <c r="ENB848" s="4"/>
      <c r="ENC848" s="4"/>
      <c r="END848" s="4"/>
      <c r="ENE848" s="4"/>
      <c r="ENF848" s="4"/>
      <c r="ENG848" s="4"/>
      <c r="ENH848" s="4"/>
      <c r="ENI848" s="4"/>
      <c r="ENJ848" s="4"/>
      <c r="ENK848" s="4"/>
      <c r="ENL848" s="4"/>
      <c r="ENM848" s="4"/>
      <c r="ENN848" s="4"/>
      <c r="ENO848" s="4"/>
      <c r="ENP848" s="4"/>
      <c r="ENQ848" s="4"/>
      <c r="ENR848" s="4"/>
      <c r="ENS848" s="4"/>
      <c r="ENT848" s="4"/>
      <c r="ENU848" s="4"/>
      <c r="ENV848" s="4"/>
      <c r="ENW848" s="4"/>
      <c r="ENX848" s="4"/>
      <c r="ENY848" s="4"/>
      <c r="ENZ848" s="4"/>
      <c r="EOA848" s="4"/>
      <c r="EOB848" s="4"/>
      <c r="EOC848" s="4"/>
      <c r="EOD848" s="4"/>
      <c r="EOE848" s="4"/>
      <c r="EOF848" s="4"/>
      <c r="EOG848" s="4"/>
      <c r="EOH848" s="4"/>
      <c r="EOI848" s="4"/>
      <c r="EOJ848" s="4"/>
      <c r="EOK848" s="4"/>
      <c r="EOL848" s="4"/>
      <c r="EOM848" s="4"/>
      <c r="EON848" s="4"/>
      <c r="EOO848" s="4"/>
      <c r="EOP848" s="4"/>
      <c r="EOQ848" s="4"/>
      <c r="EOR848" s="4"/>
      <c r="EOS848" s="4"/>
      <c r="EOT848" s="4"/>
      <c r="EOU848" s="4"/>
      <c r="EOV848" s="4"/>
      <c r="EOW848" s="4"/>
      <c r="EOX848" s="4"/>
      <c r="EOY848" s="4"/>
      <c r="EOZ848" s="4"/>
      <c r="EPA848" s="4"/>
      <c r="EPB848" s="4"/>
      <c r="EPC848" s="4"/>
      <c r="EPD848" s="4"/>
      <c r="EPE848" s="4"/>
      <c r="EPF848" s="4"/>
      <c r="EPG848" s="4"/>
      <c r="EPH848" s="4"/>
      <c r="EPI848" s="4"/>
      <c r="EPJ848" s="4"/>
      <c r="EPK848" s="4"/>
      <c r="EPL848" s="4"/>
      <c r="EPM848" s="4"/>
      <c r="EPN848" s="4"/>
      <c r="EPO848" s="4"/>
      <c r="EPP848" s="4"/>
      <c r="EPQ848" s="4"/>
      <c r="EPR848" s="4"/>
      <c r="EPS848" s="4"/>
      <c r="EPT848" s="4"/>
      <c r="EPU848" s="4"/>
      <c r="EPV848" s="4"/>
      <c r="EPW848" s="4"/>
      <c r="EPX848" s="4"/>
      <c r="EPY848" s="4"/>
      <c r="EPZ848" s="4"/>
      <c r="EQA848" s="4"/>
      <c r="EQB848" s="4"/>
      <c r="EQC848" s="4"/>
      <c r="EQD848" s="4"/>
      <c r="EQE848" s="4"/>
      <c r="EQF848" s="4"/>
      <c r="EQG848" s="4"/>
      <c r="EQH848" s="4"/>
      <c r="EQI848" s="4"/>
      <c r="EQJ848" s="4"/>
      <c r="EQK848" s="4"/>
      <c r="EQL848" s="4"/>
      <c r="EQM848" s="4"/>
      <c r="EQN848" s="4"/>
      <c r="EQO848" s="4"/>
      <c r="EQP848" s="4"/>
      <c r="EQQ848" s="4"/>
      <c r="EQR848" s="4"/>
      <c r="EQS848" s="4"/>
      <c r="EQT848" s="4"/>
      <c r="EQU848" s="4"/>
      <c r="EQV848" s="4"/>
      <c r="EQW848" s="4"/>
      <c r="EQX848" s="4"/>
      <c r="EQY848" s="4"/>
      <c r="EQZ848" s="4"/>
      <c r="ERA848" s="4"/>
      <c r="ERB848" s="4"/>
      <c r="ERC848" s="4"/>
      <c r="ERD848" s="4"/>
      <c r="ERE848" s="4"/>
      <c r="ERF848" s="4"/>
      <c r="ERG848" s="4"/>
      <c r="ERH848" s="4"/>
      <c r="ERI848" s="4"/>
      <c r="ERJ848" s="4"/>
      <c r="ERK848" s="4"/>
      <c r="ERL848" s="4"/>
      <c r="ERM848" s="4"/>
      <c r="ERN848" s="4"/>
      <c r="ERO848" s="4"/>
      <c r="ERP848" s="4"/>
      <c r="ERQ848" s="4"/>
      <c r="ERR848" s="4"/>
      <c r="ERS848" s="4"/>
      <c r="ERT848" s="4"/>
      <c r="ERU848" s="4"/>
      <c r="ERV848" s="4"/>
      <c r="ERW848" s="4"/>
      <c r="ERX848" s="4"/>
      <c r="ERY848" s="4"/>
      <c r="ERZ848" s="4"/>
      <c r="ESA848" s="4"/>
      <c r="ESB848" s="4"/>
      <c r="ESC848" s="4"/>
      <c r="ESD848" s="4"/>
      <c r="ESE848" s="4"/>
      <c r="ESF848" s="4"/>
      <c r="ESG848" s="4"/>
      <c r="ESH848" s="4"/>
      <c r="ESI848" s="4"/>
      <c r="ESJ848" s="4"/>
      <c r="ESK848" s="4"/>
      <c r="ESL848" s="4"/>
      <c r="ESM848" s="4"/>
      <c r="ESN848" s="4"/>
      <c r="ESO848" s="4"/>
      <c r="ESP848" s="4"/>
      <c r="ESQ848" s="4"/>
      <c r="ESR848" s="4"/>
      <c r="ESS848" s="4"/>
      <c r="EST848" s="4"/>
      <c r="ESU848" s="4"/>
      <c r="ESV848" s="4"/>
      <c r="ESW848" s="4"/>
      <c r="ESX848" s="4"/>
      <c r="ESY848" s="4"/>
      <c r="ESZ848" s="4"/>
      <c r="ETA848" s="4"/>
      <c r="ETB848" s="4"/>
      <c r="ETC848" s="4"/>
      <c r="ETD848" s="4"/>
      <c r="ETE848" s="4"/>
      <c r="ETF848" s="4"/>
      <c r="ETG848" s="4"/>
      <c r="ETH848" s="4"/>
      <c r="ETI848" s="4"/>
      <c r="ETJ848" s="4"/>
      <c r="ETK848" s="4"/>
      <c r="ETL848" s="4"/>
      <c r="ETM848" s="4"/>
      <c r="ETN848" s="4"/>
      <c r="ETO848" s="4"/>
      <c r="ETP848" s="4"/>
      <c r="ETQ848" s="4"/>
      <c r="ETR848" s="4"/>
      <c r="ETS848" s="4"/>
      <c r="ETT848" s="4"/>
      <c r="ETU848" s="4"/>
      <c r="ETV848" s="4"/>
      <c r="ETW848" s="4"/>
      <c r="ETX848" s="4"/>
      <c r="ETY848" s="4"/>
      <c r="ETZ848" s="4"/>
      <c r="EUA848" s="4"/>
      <c r="EUB848" s="4"/>
      <c r="EUC848" s="4"/>
      <c r="EUD848" s="4"/>
      <c r="EUE848" s="4"/>
      <c r="EUF848" s="4"/>
      <c r="EUG848" s="4"/>
      <c r="EUH848" s="4"/>
      <c r="EUI848" s="4"/>
      <c r="EUJ848" s="4"/>
      <c r="EUK848" s="4"/>
      <c r="EUL848" s="4"/>
      <c r="EUM848" s="4"/>
      <c r="EUN848" s="4"/>
      <c r="EUO848" s="4"/>
      <c r="EUP848" s="4"/>
      <c r="EUQ848" s="4"/>
      <c r="EUR848" s="4"/>
      <c r="EUS848" s="4"/>
      <c r="EUT848" s="4"/>
      <c r="EUU848" s="4"/>
      <c r="EUV848" s="4"/>
      <c r="EUW848" s="4"/>
      <c r="EUX848" s="4"/>
      <c r="EUY848" s="4"/>
      <c r="EUZ848" s="4"/>
      <c r="EVA848" s="4"/>
      <c r="EVB848" s="4"/>
      <c r="EVC848" s="4"/>
      <c r="EVD848" s="4"/>
      <c r="EVE848" s="4"/>
      <c r="EVF848" s="4"/>
      <c r="EVG848" s="4"/>
      <c r="EVH848" s="4"/>
      <c r="EVI848" s="4"/>
      <c r="EVJ848" s="4"/>
      <c r="EVK848" s="4"/>
      <c r="EVL848" s="4"/>
      <c r="EVM848" s="4"/>
      <c r="EVN848" s="4"/>
      <c r="EVO848" s="4"/>
      <c r="EVP848" s="4"/>
      <c r="EVQ848" s="4"/>
      <c r="EVR848" s="4"/>
      <c r="EVS848" s="4"/>
      <c r="EVT848" s="4"/>
      <c r="EVU848" s="4"/>
      <c r="EVV848" s="4"/>
      <c r="EVW848" s="4"/>
      <c r="EVX848" s="4"/>
      <c r="EVY848" s="4"/>
      <c r="EVZ848" s="4"/>
      <c r="EWA848" s="4"/>
      <c r="EWB848" s="4"/>
      <c r="EWC848" s="4"/>
      <c r="EWD848" s="4"/>
      <c r="EWE848" s="4"/>
      <c r="EWF848" s="4"/>
      <c r="EWG848" s="4"/>
      <c r="EWH848" s="4"/>
      <c r="EWI848" s="4"/>
      <c r="EWJ848" s="4"/>
      <c r="EWK848" s="4"/>
      <c r="EWL848" s="4"/>
      <c r="EWM848" s="4"/>
      <c r="EWN848" s="4"/>
      <c r="EWO848" s="4"/>
      <c r="EWP848" s="4"/>
      <c r="EWQ848" s="4"/>
      <c r="EWR848" s="4"/>
      <c r="EWS848" s="4"/>
      <c r="EWT848" s="4"/>
      <c r="EWU848" s="4"/>
      <c r="EWV848" s="4"/>
      <c r="EWW848" s="4"/>
      <c r="EWX848" s="4"/>
      <c r="EWY848" s="4"/>
      <c r="EWZ848" s="4"/>
      <c r="EXA848" s="4"/>
      <c r="EXB848" s="4"/>
      <c r="EXC848" s="4"/>
      <c r="EXD848" s="4"/>
      <c r="EXE848" s="4"/>
      <c r="EXF848" s="4"/>
      <c r="EXG848" s="4"/>
      <c r="EXH848" s="4"/>
      <c r="EXI848" s="4"/>
      <c r="EXJ848" s="4"/>
      <c r="EXK848" s="4"/>
      <c r="EXL848" s="4"/>
      <c r="EXM848" s="4"/>
      <c r="EXN848" s="4"/>
      <c r="EXO848" s="4"/>
      <c r="EXP848" s="4"/>
      <c r="EXQ848" s="4"/>
      <c r="EXR848" s="4"/>
      <c r="EXS848" s="4"/>
      <c r="EXT848" s="4"/>
      <c r="EXU848" s="4"/>
      <c r="EXV848" s="4"/>
      <c r="EXW848" s="4"/>
      <c r="EXX848" s="4"/>
      <c r="EXY848" s="4"/>
      <c r="EXZ848" s="4"/>
      <c r="EYA848" s="4"/>
      <c r="EYB848" s="4"/>
      <c r="EYC848" s="4"/>
      <c r="EYD848" s="4"/>
      <c r="EYE848" s="4"/>
      <c r="EYF848" s="4"/>
      <c r="EYG848" s="4"/>
      <c r="EYH848" s="4"/>
      <c r="EYI848" s="4"/>
      <c r="EYJ848" s="4"/>
      <c r="EYK848" s="4"/>
      <c r="EYL848" s="4"/>
      <c r="EYM848" s="4"/>
      <c r="EYN848" s="4"/>
      <c r="EYO848" s="4"/>
      <c r="EYP848" s="4"/>
      <c r="EYQ848" s="4"/>
      <c r="EYR848" s="4"/>
      <c r="EYS848" s="4"/>
      <c r="EYT848" s="4"/>
      <c r="EYU848" s="4"/>
      <c r="EYV848" s="4"/>
      <c r="EYW848" s="4"/>
      <c r="EYX848" s="4"/>
      <c r="EYY848" s="4"/>
      <c r="EYZ848" s="4"/>
      <c r="EZA848" s="4"/>
      <c r="EZB848" s="4"/>
      <c r="EZC848" s="4"/>
      <c r="EZD848" s="4"/>
      <c r="EZE848" s="4"/>
      <c r="EZF848" s="4"/>
      <c r="EZG848" s="4"/>
      <c r="EZH848" s="4"/>
      <c r="EZI848" s="4"/>
      <c r="EZJ848" s="4"/>
      <c r="EZK848" s="4"/>
      <c r="EZL848" s="4"/>
      <c r="EZM848" s="4"/>
      <c r="EZN848" s="4"/>
      <c r="EZO848" s="4"/>
      <c r="EZP848" s="4"/>
      <c r="EZQ848" s="4"/>
      <c r="EZR848" s="4"/>
      <c r="EZS848" s="4"/>
      <c r="EZT848" s="4"/>
      <c r="EZU848" s="4"/>
      <c r="EZV848" s="4"/>
      <c r="EZW848" s="4"/>
      <c r="EZX848" s="4"/>
      <c r="EZY848" s="4"/>
      <c r="EZZ848" s="4"/>
      <c r="FAA848" s="4"/>
      <c r="FAB848" s="4"/>
      <c r="FAC848" s="4"/>
      <c r="FAD848" s="4"/>
      <c r="FAE848" s="4"/>
      <c r="FAF848" s="4"/>
      <c r="FAG848" s="4"/>
      <c r="FAH848" s="4"/>
      <c r="FAI848" s="4"/>
      <c r="FAJ848" s="4"/>
      <c r="FAK848" s="4"/>
      <c r="FAL848" s="4"/>
      <c r="FAM848" s="4"/>
      <c r="FAN848" s="4"/>
      <c r="FAO848" s="4"/>
      <c r="FAP848" s="4"/>
      <c r="FAQ848" s="4"/>
      <c r="FAR848" s="4"/>
      <c r="FAS848" s="4"/>
      <c r="FAT848" s="4"/>
      <c r="FAU848" s="4"/>
      <c r="FAV848" s="4"/>
      <c r="FAW848" s="4"/>
      <c r="FAX848" s="4"/>
      <c r="FAY848" s="4"/>
      <c r="FAZ848" s="4"/>
      <c r="FBA848" s="4"/>
      <c r="FBB848" s="4"/>
      <c r="FBC848" s="4"/>
      <c r="FBD848" s="4"/>
      <c r="FBE848" s="4"/>
      <c r="FBF848" s="4"/>
      <c r="FBG848" s="4"/>
      <c r="FBH848" s="4"/>
      <c r="FBI848" s="4"/>
      <c r="FBJ848" s="4"/>
      <c r="FBK848" s="4"/>
      <c r="FBL848" s="4"/>
      <c r="FBM848" s="4"/>
      <c r="FBN848" s="4"/>
      <c r="FBO848" s="4"/>
      <c r="FBP848" s="4"/>
      <c r="FBQ848" s="4"/>
      <c r="FBR848" s="4"/>
      <c r="FBS848" s="4"/>
      <c r="FBT848" s="4"/>
      <c r="FBU848" s="4"/>
      <c r="FBV848" s="4"/>
      <c r="FBW848" s="4"/>
      <c r="FBX848" s="4"/>
      <c r="FBY848" s="4"/>
      <c r="FBZ848" s="4"/>
      <c r="FCA848" s="4"/>
      <c r="FCB848" s="4"/>
      <c r="FCC848" s="4"/>
      <c r="FCD848" s="4"/>
      <c r="FCE848" s="4"/>
      <c r="FCF848" s="4"/>
      <c r="FCG848" s="4"/>
      <c r="FCH848" s="4"/>
      <c r="FCI848" s="4"/>
      <c r="FCJ848" s="4"/>
      <c r="FCK848" s="4"/>
      <c r="FCL848" s="4"/>
      <c r="FCM848" s="4"/>
      <c r="FCN848" s="4"/>
      <c r="FCO848" s="4"/>
      <c r="FCP848" s="4"/>
      <c r="FCQ848" s="4"/>
      <c r="FCR848" s="4"/>
      <c r="FCS848" s="4"/>
      <c r="FCT848" s="4"/>
      <c r="FCU848" s="4"/>
      <c r="FCV848" s="4"/>
      <c r="FCW848" s="4"/>
      <c r="FCX848" s="4"/>
      <c r="FCY848" s="4"/>
      <c r="FCZ848" s="4"/>
      <c r="FDA848" s="4"/>
      <c r="FDB848" s="4"/>
      <c r="FDC848" s="4"/>
      <c r="FDD848" s="4"/>
      <c r="FDE848" s="4"/>
      <c r="FDF848" s="4"/>
      <c r="FDG848" s="4"/>
      <c r="FDH848" s="4"/>
      <c r="FDI848" s="4"/>
      <c r="FDJ848" s="4"/>
      <c r="FDK848" s="4"/>
      <c r="FDL848" s="4"/>
      <c r="FDM848" s="4"/>
      <c r="FDN848" s="4"/>
      <c r="FDO848" s="4"/>
      <c r="FDP848" s="4"/>
      <c r="FDQ848" s="4"/>
      <c r="FDR848" s="4"/>
      <c r="FDS848" s="4"/>
      <c r="FDT848" s="4"/>
      <c r="FDU848" s="4"/>
      <c r="FDV848" s="4"/>
      <c r="FDW848" s="4"/>
      <c r="FDX848" s="4"/>
      <c r="FDY848" s="4"/>
      <c r="FDZ848" s="4"/>
      <c r="FEA848" s="4"/>
      <c r="FEB848" s="4"/>
      <c r="FEC848" s="4"/>
      <c r="FED848" s="4"/>
      <c r="FEE848" s="4"/>
      <c r="FEF848" s="4"/>
      <c r="FEG848" s="4"/>
      <c r="FEH848" s="4"/>
      <c r="FEI848" s="4"/>
      <c r="FEJ848" s="4"/>
      <c r="FEK848" s="4"/>
      <c r="FEL848" s="4"/>
      <c r="FEM848" s="4"/>
      <c r="FEN848" s="4"/>
      <c r="FEO848" s="4"/>
      <c r="FEP848" s="4"/>
      <c r="FEQ848" s="4"/>
      <c r="FER848" s="4"/>
      <c r="FES848" s="4"/>
      <c r="FET848" s="4"/>
      <c r="FEU848" s="4"/>
      <c r="FEV848" s="4"/>
      <c r="FEW848" s="4"/>
      <c r="FEX848" s="4"/>
      <c r="FEY848" s="4"/>
      <c r="FEZ848" s="4"/>
      <c r="FFA848" s="4"/>
      <c r="FFB848" s="4"/>
      <c r="FFC848" s="4"/>
      <c r="FFD848" s="4"/>
      <c r="FFE848" s="4"/>
      <c r="FFF848" s="4"/>
      <c r="FFG848" s="4"/>
      <c r="FFH848" s="4"/>
      <c r="FFI848" s="4"/>
      <c r="FFJ848" s="4"/>
      <c r="FFK848" s="4"/>
      <c r="FFL848" s="4"/>
      <c r="FFM848" s="4"/>
      <c r="FFN848" s="4"/>
      <c r="FFO848" s="4"/>
      <c r="FFP848" s="4"/>
      <c r="FFQ848" s="4"/>
      <c r="FFR848" s="4"/>
      <c r="FFS848" s="4"/>
      <c r="FFT848" s="4"/>
      <c r="FFU848" s="4"/>
      <c r="FFV848" s="4"/>
      <c r="FFW848" s="4"/>
      <c r="FFX848" s="4"/>
      <c r="FFY848" s="4"/>
      <c r="FFZ848" s="4"/>
      <c r="FGA848" s="4"/>
      <c r="FGB848" s="4"/>
      <c r="FGC848" s="4"/>
      <c r="FGD848" s="4"/>
      <c r="FGE848" s="4"/>
      <c r="FGF848" s="4"/>
      <c r="FGG848" s="4"/>
      <c r="FGH848" s="4"/>
      <c r="FGI848" s="4"/>
      <c r="FGJ848" s="4"/>
      <c r="FGK848" s="4"/>
      <c r="FGL848" s="4"/>
      <c r="FGM848" s="4"/>
      <c r="FGN848" s="4"/>
      <c r="FGO848" s="4"/>
      <c r="FGP848" s="4"/>
      <c r="FGQ848" s="4"/>
      <c r="FGR848" s="4"/>
      <c r="FGS848" s="4"/>
      <c r="FGT848" s="4"/>
      <c r="FGU848" s="4"/>
      <c r="FGV848" s="4"/>
      <c r="FGW848" s="4"/>
      <c r="FGX848" s="4"/>
      <c r="FGY848" s="4"/>
      <c r="FGZ848" s="4"/>
      <c r="FHA848" s="4"/>
      <c r="FHB848" s="4"/>
      <c r="FHC848" s="4"/>
      <c r="FHD848" s="4"/>
      <c r="FHE848" s="4"/>
      <c r="FHF848" s="4"/>
      <c r="FHG848" s="4"/>
      <c r="FHH848" s="4"/>
      <c r="FHI848" s="4"/>
      <c r="FHJ848" s="4"/>
      <c r="FHK848" s="4"/>
      <c r="FHL848" s="4"/>
      <c r="FHM848" s="4"/>
      <c r="FHN848" s="4"/>
      <c r="FHO848" s="4"/>
      <c r="FHP848" s="4"/>
      <c r="FHQ848" s="4"/>
      <c r="FHR848" s="4"/>
      <c r="FHS848" s="4"/>
      <c r="FHT848" s="4"/>
      <c r="FHU848" s="4"/>
      <c r="FHV848" s="4"/>
      <c r="FHW848" s="4"/>
      <c r="FHX848" s="4"/>
      <c r="FHY848" s="4"/>
      <c r="FHZ848" s="4"/>
      <c r="FIA848" s="4"/>
      <c r="FIB848" s="4"/>
      <c r="FIC848" s="4"/>
      <c r="FID848" s="4"/>
      <c r="FIE848" s="4"/>
      <c r="FIF848" s="4"/>
      <c r="FIG848" s="4"/>
      <c r="FIH848" s="4"/>
      <c r="FII848" s="4"/>
      <c r="FIJ848" s="4"/>
      <c r="FIK848" s="4"/>
      <c r="FIL848" s="4"/>
      <c r="FIM848" s="4"/>
      <c r="FIN848" s="4"/>
      <c r="FIO848" s="4"/>
      <c r="FIP848" s="4"/>
      <c r="FIQ848" s="4"/>
      <c r="FIR848" s="4"/>
      <c r="FIS848" s="4"/>
      <c r="FIT848" s="4"/>
      <c r="FIU848" s="4"/>
      <c r="FIV848" s="4"/>
      <c r="FIW848" s="4"/>
      <c r="FIX848" s="4"/>
      <c r="FIY848" s="4"/>
      <c r="FIZ848" s="4"/>
      <c r="FJA848" s="4"/>
      <c r="FJB848" s="4"/>
      <c r="FJC848" s="4"/>
      <c r="FJD848" s="4"/>
      <c r="FJE848" s="4"/>
      <c r="FJF848" s="4"/>
      <c r="FJG848" s="4"/>
      <c r="FJH848" s="4"/>
      <c r="FJI848" s="4"/>
      <c r="FJJ848" s="4"/>
      <c r="FJK848" s="4"/>
      <c r="FJL848" s="4"/>
      <c r="FJM848" s="4"/>
      <c r="FJN848" s="4"/>
      <c r="FJO848" s="4"/>
      <c r="FJP848" s="4"/>
      <c r="FJQ848" s="4"/>
      <c r="FJR848" s="4"/>
      <c r="FJS848" s="4"/>
      <c r="FJT848" s="4"/>
      <c r="FJU848" s="4"/>
      <c r="FJV848" s="4"/>
      <c r="FJW848" s="4"/>
      <c r="FJX848" s="4"/>
      <c r="FJY848" s="4"/>
      <c r="FJZ848" s="4"/>
      <c r="FKA848" s="4"/>
      <c r="FKB848" s="4"/>
      <c r="FKC848" s="4"/>
      <c r="FKD848" s="4"/>
      <c r="FKE848" s="4"/>
      <c r="FKF848" s="4"/>
      <c r="FKG848" s="4"/>
      <c r="FKH848" s="4"/>
      <c r="FKI848" s="4"/>
      <c r="FKJ848" s="4"/>
      <c r="FKK848" s="4"/>
      <c r="FKL848" s="4"/>
      <c r="FKM848" s="4"/>
      <c r="FKN848" s="4"/>
      <c r="FKO848" s="4"/>
      <c r="FKP848" s="4"/>
      <c r="FKQ848" s="4"/>
      <c r="FKR848" s="4"/>
      <c r="FKS848" s="4"/>
      <c r="FKT848" s="4"/>
      <c r="FKU848" s="4"/>
      <c r="FKV848" s="4"/>
      <c r="FKW848" s="4"/>
      <c r="FKX848" s="4"/>
      <c r="FKY848" s="4"/>
      <c r="FKZ848" s="4"/>
      <c r="FLA848" s="4"/>
      <c r="FLB848" s="4"/>
      <c r="FLC848" s="4"/>
      <c r="FLD848" s="4"/>
      <c r="FLE848" s="4"/>
      <c r="FLF848" s="4"/>
      <c r="FLG848" s="4"/>
      <c r="FLH848" s="4"/>
      <c r="FLI848" s="4"/>
      <c r="FLJ848" s="4"/>
      <c r="FLK848" s="4"/>
      <c r="FLL848" s="4"/>
      <c r="FLM848" s="4"/>
      <c r="FLN848" s="4"/>
      <c r="FLO848" s="4"/>
      <c r="FLP848" s="4"/>
      <c r="FLQ848" s="4"/>
      <c r="FLR848" s="4"/>
      <c r="FLS848" s="4"/>
      <c r="FLT848" s="4"/>
      <c r="FLU848" s="4"/>
      <c r="FLV848" s="4"/>
      <c r="FLW848" s="4"/>
      <c r="FLX848" s="4"/>
      <c r="FLY848" s="4"/>
      <c r="FLZ848" s="4"/>
      <c r="FMA848" s="4"/>
      <c r="FMB848" s="4"/>
      <c r="FMC848" s="4"/>
      <c r="FMD848" s="4"/>
      <c r="FME848" s="4"/>
      <c r="FMF848" s="4"/>
      <c r="FMG848" s="4"/>
      <c r="FMH848" s="4"/>
      <c r="FMI848" s="4"/>
      <c r="FMJ848" s="4"/>
      <c r="FMK848" s="4"/>
      <c r="FML848" s="4"/>
      <c r="FMM848" s="4"/>
      <c r="FMN848" s="4"/>
      <c r="FMO848" s="4"/>
      <c r="FMP848" s="4"/>
      <c r="FMQ848" s="4"/>
      <c r="FMR848" s="4"/>
      <c r="FMS848" s="4"/>
      <c r="FMT848" s="4"/>
      <c r="FMU848" s="4"/>
      <c r="FMV848" s="4"/>
      <c r="FMW848" s="4"/>
      <c r="FMX848" s="4"/>
      <c r="FMY848" s="4"/>
      <c r="FMZ848" s="4"/>
      <c r="FNA848" s="4"/>
      <c r="FNB848" s="4"/>
      <c r="FNC848" s="4"/>
      <c r="FND848" s="4"/>
      <c r="FNE848" s="4"/>
      <c r="FNF848" s="4"/>
      <c r="FNG848" s="4"/>
      <c r="FNH848" s="4"/>
      <c r="FNI848" s="4"/>
      <c r="FNJ848" s="4"/>
      <c r="FNK848" s="4"/>
      <c r="FNL848" s="4"/>
      <c r="FNM848" s="4"/>
      <c r="FNN848" s="4"/>
      <c r="FNO848" s="4"/>
      <c r="FNP848" s="4"/>
      <c r="FNQ848" s="4"/>
      <c r="FNR848" s="4"/>
      <c r="FNS848" s="4"/>
      <c r="FNT848" s="4"/>
      <c r="FNU848" s="4"/>
      <c r="FNV848" s="4"/>
      <c r="FNW848" s="4"/>
      <c r="FNX848" s="4"/>
      <c r="FNY848" s="4"/>
      <c r="FNZ848" s="4"/>
      <c r="FOA848" s="4"/>
      <c r="FOB848" s="4"/>
      <c r="FOC848" s="4"/>
      <c r="FOD848" s="4"/>
      <c r="FOE848" s="4"/>
      <c r="FOF848" s="4"/>
      <c r="FOG848" s="4"/>
      <c r="FOH848" s="4"/>
      <c r="FOI848" s="4"/>
      <c r="FOJ848" s="4"/>
      <c r="FOK848" s="4"/>
      <c r="FOL848" s="4"/>
      <c r="FOM848" s="4"/>
      <c r="FON848" s="4"/>
      <c r="FOO848" s="4"/>
      <c r="FOP848" s="4"/>
      <c r="FOQ848" s="4"/>
      <c r="FOR848" s="4"/>
      <c r="FOS848" s="4"/>
      <c r="FOT848" s="4"/>
      <c r="FOU848" s="4"/>
      <c r="FOV848" s="4"/>
      <c r="FOW848" s="4"/>
      <c r="FOX848" s="4"/>
      <c r="FOY848" s="4"/>
      <c r="FOZ848" s="4"/>
      <c r="FPA848" s="4"/>
      <c r="FPB848" s="4"/>
      <c r="FPC848" s="4"/>
      <c r="FPD848" s="4"/>
      <c r="FPE848" s="4"/>
      <c r="FPF848" s="4"/>
      <c r="FPG848" s="4"/>
      <c r="FPH848" s="4"/>
      <c r="FPI848" s="4"/>
      <c r="FPJ848" s="4"/>
      <c r="FPK848" s="4"/>
      <c r="FPL848" s="4"/>
      <c r="FPM848" s="4"/>
      <c r="FPN848" s="4"/>
      <c r="FPO848" s="4"/>
      <c r="FPP848" s="4"/>
      <c r="FPQ848" s="4"/>
      <c r="FPR848" s="4"/>
      <c r="FPS848" s="4"/>
      <c r="FPT848" s="4"/>
      <c r="FPU848" s="4"/>
      <c r="FPV848" s="4"/>
      <c r="FPW848" s="4"/>
      <c r="FPX848" s="4"/>
      <c r="FPY848" s="4"/>
      <c r="FPZ848" s="4"/>
      <c r="FQA848" s="4"/>
      <c r="FQB848" s="4"/>
      <c r="FQC848" s="4"/>
      <c r="FQD848" s="4"/>
      <c r="FQE848" s="4"/>
      <c r="FQF848" s="4"/>
      <c r="FQG848" s="4"/>
      <c r="FQH848" s="4"/>
      <c r="FQI848" s="4"/>
      <c r="FQJ848" s="4"/>
      <c r="FQK848" s="4"/>
      <c r="FQL848" s="4"/>
      <c r="FQM848" s="4"/>
      <c r="FQN848" s="4"/>
      <c r="FQO848" s="4"/>
      <c r="FQP848" s="4"/>
      <c r="FQQ848" s="4"/>
      <c r="FQR848" s="4"/>
      <c r="FQS848" s="4"/>
      <c r="FQT848" s="4"/>
      <c r="FQU848" s="4"/>
      <c r="FQV848" s="4"/>
      <c r="FQW848" s="4"/>
      <c r="FQX848" s="4"/>
      <c r="FQY848" s="4"/>
      <c r="FQZ848" s="4"/>
      <c r="FRA848" s="4"/>
      <c r="FRB848" s="4"/>
      <c r="FRC848" s="4"/>
      <c r="FRD848" s="4"/>
      <c r="FRE848" s="4"/>
      <c r="FRF848" s="4"/>
      <c r="FRG848" s="4"/>
      <c r="FRH848" s="4"/>
      <c r="FRI848" s="4"/>
      <c r="FRJ848" s="4"/>
      <c r="FRK848" s="4"/>
      <c r="FRL848" s="4"/>
      <c r="FRM848" s="4"/>
      <c r="FRN848" s="4"/>
      <c r="FRO848" s="4"/>
      <c r="FRP848" s="4"/>
      <c r="FRQ848" s="4"/>
      <c r="FRR848" s="4"/>
      <c r="FRS848" s="4"/>
      <c r="FRT848" s="4"/>
      <c r="FRU848" s="4"/>
      <c r="FRV848" s="4"/>
      <c r="FRW848" s="4"/>
      <c r="FRX848" s="4"/>
      <c r="FRY848" s="4"/>
      <c r="FRZ848" s="4"/>
      <c r="FSA848" s="4"/>
      <c r="FSB848" s="4"/>
      <c r="FSC848" s="4"/>
      <c r="FSD848" s="4"/>
      <c r="FSE848" s="4"/>
      <c r="FSF848" s="4"/>
      <c r="FSG848" s="4"/>
      <c r="FSH848" s="4"/>
      <c r="FSI848" s="4"/>
      <c r="FSJ848" s="4"/>
      <c r="FSK848" s="4"/>
      <c r="FSL848" s="4"/>
      <c r="FSM848" s="4"/>
      <c r="FSN848" s="4"/>
      <c r="FSO848" s="4"/>
      <c r="FSP848" s="4"/>
      <c r="FSQ848" s="4"/>
      <c r="FSR848" s="4"/>
      <c r="FSS848" s="4"/>
      <c r="FST848" s="4"/>
      <c r="FSU848" s="4"/>
      <c r="FSV848" s="4"/>
      <c r="FSW848" s="4"/>
      <c r="FSX848" s="4"/>
      <c r="FSY848" s="4"/>
      <c r="FSZ848" s="4"/>
      <c r="FTA848" s="4"/>
      <c r="FTB848" s="4"/>
      <c r="FTC848" s="4"/>
      <c r="FTD848" s="4"/>
      <c r="FTE848" s="4"/>
      <c r="FTF848" s="4"/>
      <c r="FTG848" s="4"/>
      <c r="FTH848" s="4"/>
      <c r="FTI848" s="4"/>
      <c r="FTJ848" s="4"/>
      <c r="FTK848" s="4"/>
      <c r="FTL848" s="4"/>
      <c r="FTM848" s="4"/>
      <c r="FTN848" s="4"/>
      <c r="FTO848" s="4"/>
      <c r="FTP848" s="4"/>
      <c r="FTQ848" s="4"/>
      <c r="FTR848" s="4"/>
      <c r="FTS848" s="4"/>
      <c r="FTT848" s="4"/>
      <c r="FTU848" s="4"/>
      <c r="FTV848" s="4"/>
      <c r="FTW848" s="4"/>
      <c r="FTX848" s="4"/>
      <c r="FTY848" s="4"/>
      <c r="FTZ848" s="4"/>
      <c r="FUA848" s="4"/>
      <c r="FUB848" s="4"/>
      <c r="FUC848" s="4"/>
      <c r="FUD848" s="4"/>
      <c r="FUE848" s="4"/>
      <c r="FUF848" s="4"/>
      <c r="FUG848" s="4"/>
      <c r="FUH848" s="4"/>
      <c r="FUI848" s="4"/>
      <c r="FUJ848" s="4"/>
      <c r="FUK848" s="4"/>
      <c r="FUL848" s="4"/>
      <c r="FUM848" s="4"/>
      <c r="FUN848" s="4"/>
      <c r="FUO848" s="4"/>
      <c r="FUP848" s="4"/>
      <c r="FUQ848" s="4"/>
      <c r="FUR848" s="4"/>
      <c r="FUS848" s="4"/>
      <c r="FUT848" s="4"/>
      <c r="FUU848" s="4"/>
      <c r="FUV848" s="4"/>
      <c r="FUW848" s="4"/>
      <c r="FUX848" s="4"/>
      <c r="FUY848" s="4"/>
      <c r="FUZ848" s="4"/>
      <c r="FVA848" s="4"/>
      <c r="FVB848" s="4"/>
      <c r="FVC848" s="4"/>
      <c r="FVD848" s="4"/>
      <c r="FVE848" s="4"/>
      <c r="FVF848" s="4"/>
      <c r="FVG848" s="4"/>
      <c r="FVH848" s="4"/>
      <c r="FVI848" s="4"/>
      <c r="FVJ848" s="4"/>
      <c r="FVK848" s="4"/>
      <c r="FVL848" s="4"/>
      <c r="FVM848" s="4"/>
      <c r="FVN848" s="4"/>
      <c r="FVO848" s="4"/>
      <c r="FVP848" s="4"/>
      <c r="FVQ848" s="4"/>
      <c r="FVR848" s="4"/>
      <c r="FVS848" s="4"/>
      <c r="FVT848" s="4"/>
      <c r="FVU848" s="4"/>
      <c r="FVV848" s="4"/>
      <c r="FVW848" s="4"/>
      <c r="FVX848" s="4"/>
      <c r="FVY848" s="4"/>
      <c r="FVZ848" s="4"/>
      <c r="FWA848" s="4"/>
      <c r="FWB848" s="4"/>
      <c r="FWC848" s="4"/>
      <c r="FWD848" s="4"/>
      <c r="FWE848" s="4"/>
      <c r="FWF848" s="4"/>
      <c r="FWG848" s="4"/>
      <c r="FWH848" s="4"/>
      <c r="FWI848" s="4"/>
      <c r="FWJ848" s="4"/>
      <c r="FWK848" s="4"/>
      <c r="FWL848" s="4"/>
      <c r="FWM848" s="4"/>
      <c r="FWN848" s="4"/>
      <c r="FWO848" s="4"/>
      <c r="FWP848" s="4"/>
      <c r="FWQ848" s="4"/>
      <c r="FWR848" s="4"/>
      <c r="FWS848" s="4"/>
      <c r="FWT848" s="4"/>
      <c r="FWU848" s="4"/>
      <c r="FWV848" s="4"/>
      <c r="FWW848" s="4"/>
      <c r="FWX848" s="4"/>
      <c r="FWY848" s="4"/>
      <c r="FWZ848" s="4"/>
      <c r="FXA848" s="4"/>
      <c r="FXB848" s="4"/>
      <c r="FXC848" s="4"/>
      <c r="FXD848" s="4"/>
      <c r="FXE848" s="4"/>
      <c r="FXF848" s="4"/>
      <c r="FXG848" s="4"/>
      <c r="FXH848" s="4"/>
      <c r="FXI848" s="4"/>
      <c r="FXJ848" s="4"/>
      <c r="FXK848" s="4"/>
      <c r="FXL848" s="4"/>
      <c r="FXM848" s="4"/>
      <c r="FXN848" s="4"/>
      <c r="FXO848" s="4"/>
      <c r="FXP848" s="4"/>
      <c r="FXQ848" s="4"/>
      <c r="FXR848" s="4"/>
      <c r="FXS848" s="4"/>
      <c r="FXT848" s="4"/>
      <c r="FXU848" s="4"/>
      <c r="FXV848" s="4"/>
      <c r="FXW848" s="4"/>
      <c r="FXX848" s="4"/>
      <c r="FXY848" s="4"/>
      <c r="FXZ848" s="4"/>
      <c r="FYA848" s="4"/>
      <c r="FYB848" s="4"/>
      <c r="FYC848" s="4"/>
      <c r="FYD848" s="4"/>
      <c r="FYE848" s="4"/>
      <c r="FYF848" s="4"/>
      <c r="FYG848" s="4"/>
      <c r="FYH848" s="4"/>
      <c r="FYI848" s="4"/>
      <c r="FYJ848" s="4"/>
      <c r="FYK848" s="4"/>
      <c r="FYL848" s="4"/>
      <c r="FYM848" s="4"/>
      <c r="FYN848" s="4"/>
      <c r="FYO848" s="4"/>
      <c r="FYP848" s="4"/>
      <c r="FYQ848" s="4"/>
      <c r="FYR848" s="4"/>
      <c r="FYS848" s="4"/>
      <c r="FYT848" s="4"/>
      <c r="FYU848" s="4"/>
      <c r="FYV848" s="4"/>
      <c r="FYW848" s="4"/>
      <c r="FYX848" s="4"/>
      <c r="FYY848" s="4"/>
      <c r="FYZ848" s="4"/>
      <c r="FZA848" s="4"/>
      <c r="FZB848" s="4"/>
      <c r="FZC848" s="4"/>
      <c r="FZD848" s="4"/>
      <c r="FZE848" s="4"/>
      <c r="FZF848" s="4"/>
      <c r="FZG848" s="4"/>
      <c r="FZH848" s="4"/>
      <c r="FZI848" s="4"/>
      <c r="FZJ848" s="4"/>
      <c r="FZK848" s="4"/>
      <c r="FZL848" s="4"/>
      <c r="FZM848" s="4"/>
      <c r="FZN848" s="4"/>
      <c r="FZO848" s="4"/>
      <c r="FZP848" s="4"/>
      <c r="FZQ848" s="4"/>
      <c r="FZR848" s="4"/>
      <c r="FZS848" s="4"/>
      <c r="FZT848" s="4"/>
      <c r="FZU848" s="4"/>
      <c r="FZV848" s="4"/>
      <c r="FZW848" s="4"/>
      <c r="FZX848" s="4"/>
      <c r="FZY848" s="4"/>
      <c r="FZZ848" s="4"/>
      <c r="GAA848" s="4"/>
      <c r="GAB848" s="4"/>
      <c r="GAC848" s="4"/>
      <c r="GAD848" s="4"/>
      <c r="GAE848" s="4"/>
      <c r="GAF848" s="4"/>
      <c r="GAG848" s="4"/>
      <c r="GAH848" s="4"/>
      <c r="GAI848" s="4"/>
      <c r="GAJ848" s="4"/>
      <c r="GAK848" s="4"/>
      <c r="GAL848" s="4"/>
      <c r="GAM848" s="4"/>
      <c r="GAN848" s="4"/>
      <c r="GAO848" s="4"/>
      <c r="GAP848" s="4"/>
      <c r="GAQ848" s="4"/>
      <c r="GAR848" s="4"/>
      <c r="GAS848" s="4"/>
      <c r="GAT848" s="4"/>
      <c r="GAU848" s="4"/>
      <c r="GAV848" s="4"/>
      <c r="GAW848" s="4"/>
      <c r="GAX848" s="4"/>
      <c r="GAY848" s="4"/>
      <c r="GAZ848" s="4"/>
      <c r="GBA848" s="4"/>
      <c r="GBB848" s="4"/>
      <c r="GBC848" s="4"/>
      <c r="GBD848" s="4"/>
      <c r="GBE848" s="4"/>
      <c r="GBF848" s="4"/>
      <c r="GBG848" s="4"/>
      <c r="GBH848" s="4"/>
      <c r="GBI848" s="4"/>
      <c r="GBJ848" s="4"/>
      <c r="GBK848" s="4"/>
      <c r="GBL848" s="4"/>
      <c r="GBM848" s="4"/>
      <c r="GBN848" s="4"/>
      <c r="GBO848" s="4"/>
      <c r="GBP848" s="4"/>
      <c r="GBQ848" s="4"/>
      <c r="GBR848" s="4"/>
      <c r="GBS848" s="4"/>
      <c r="GBT848" s="4"/>
      <c r="GBU848" s="4"/>
      <c r="GBV848" s="4"/>
      <c r="GBW848" s="4"/>
      <c r="GBX848" s="4"/>
      <c r="GBY848" s="4"/>
      <c r="GBZ848" s="4"/>
      <c r="GCA848" s="4"/>
      <c r="GCB848" s="4"/>
      <c r="GCC848" s="4"/>
      <c r="GCD848" s="4"/>
      <c r="GCE848" s="4"/>
      <c r="GCF848" s="4"/>
      <c r="GCG848" s="4"/>
      <c r="GCH848" s="4"/>
      <c r="GCI848" s="4"/>
      <c r="GCJ848" s="4"/>
      <c r="GCK848" s="4"/>
      <c r="GCL848" s="4"/>
      <c r="GCM848" s="4"/>
      <c r="GCN848" s="4"/>
      <c r="GCO848" s="4"/>
      <c r="GCP848" s="4"/>
      <c r="GCQ848" s="4"/>
      <c r="GCR848" s="4"/>
      <c r="GCS848" s="4"/>
      <c r="GCT848" s="4"/>
      <c r="GCU848" s="4"/>
      <c r="GCV848" s="4"/>
      <c r="GCW848" s="4"/>
      <c r="GCX848" s="4"/>
      <c r="GCY848" s="4"/>
      <c r="GCZ848" s="4"/>
      <c r="GDA848" s="4"/>
      <c r="GDB848" s="4"/>
      <c r="GDC848" s="4"/>
      <c r="GDD848" s="4"/>
      <c r="GDE848" s="4"/>
      <c r="GDF848" s="4"/>
      <c r="GDG848" s="4"/>
      <c r="GDH848" s="4"/>
      <c r="GDI848" s="4"/>
      <c r="GDJ848" s="4"/>
      <c r="GDK848" s="4"/>
      <c r="GDL848" s="4"/>
      <c r="GDM848" s="4"/>
      <c r="GDN848" s="4"/>
      <c r="GDO848" s="4"/>
      <c r="GDP848" s="4"/>
      <c r="GDQ848" s="4"/>
      <c r="GDR848" s="4"/>
      <c r="GDS848" s="4"/>
      <c r="GDT848" s="4"/>
      <c r="GDU848" s="4"/>
      <c r="GDV848" s="4"/>
      <c r="GDW848" s="4"/>
      <c r="GDX848" s="4"/>
      <c r="GDY848" s="4"/>
      <c r="GDZ848" s="4"/>
      <c r="GEA848" s="4"/>
      <c r="GEB848" s="4"/>
      <c r="GEC848" s="4"/>
      <c r="GED848" s="4"/>
      <c r="GEE848" s="4"/>
      <c r="GEF848" s="4"/>
      <c r="GEG848" s="4"/>
      <c r="GEH848" s="4"/>
      <c r="GEI848" s="4"/>
      <c r="GEJ848" s="4"/>
      <c r="GEK848" s="4"/>
      <c r="GEL848" s="4"/>
      <c r="GEM848" s="4"/>
      <c r="GEN848" s="4"/>
      <c r="GEO848" s="4"/>
      <c r="GEP848" s="4"/>
      <c r="GEQ848" s="4"/>
      <c r="GER848" s="4"/>
      <c r="GES848" s="4"/>
      <c r="GET848" s="4"/>
      <c r="GEU848" s="4"/>
      <c r="GEV848" s="4"/>
      <c r="GEW848" s="4"/>
      <c r="GEX848" s="4"/>
      <c r="GEY848" s="4"/>
      <c r="GEZ848" s="4"/>
      <c r="GFA848" s="4"/>
      <c r="GFB848" s="4"/>
      <c r="GFC848" s="4"/>
      <c r="GFD848" s="4"/>
      <c r="GFE848" s="4"/>
      <c r="GFF848" s="4"/>
      <c r="GFG848" s="4"/>
      <c r="GFH848" s="4"/>
      <c r="GFI848" s="4"/>
      <c r="GFJ848" s="4"/>
      <c r="GFK848" s="4"/>
      <c r="GFL848" s="4"/>
      <c r="GFM848" s="4"/>
      <c r="GFN848" s="4"/>
      <c r="GFO848" s="4"/>
      <c r="GFP848" s="4"/>
      <c r="GFQ848" s="4"/>
      <c r="GFR848" s="4"/>
      <c r="GFS848" s="4"/>
      <c r="GFT848" s="4"/>
      <c r="GFU848" s="4"/>
      <c r="GFV848" s="4"/>
      <c r="GFW848" s="4"/>
      <c r="GFX848" s="4"/>
      <c r="GFY848" s="4"/>
      <c r="GFZ848" s="4"/>
      <c r="GGA848" s="4"/>
      <c r="GGB848" s="4"/>
      <c r="GGC848" s="4"/>
      <c r="GGD848" s="4"/>
      <c r="GGE848" s="4"/>
      <c r="GGF848" s="4"/>
      <c r="GGG848" s="4"/>
      <c r="GGH848" s="4"/>
      <c r="GGI848" s="4"/>
      <c r="GGJ848" s="4"/>
      <c r="GGK848" s="4"/>
      <c r="GGL848" s="4"/>
      <c r="GGM848" s="4"/>
      <c r="GGN848" s="4"/>
      <c r="GGO848" s="4"/>
      <c r="GGP848" s="4"/>
      <c r="GGQ848" s="4"/>
      <c r="GGR848" s="4"/>
      <c r="GGS848" s="4"/>
      <c r="GGT848" s="4"/>
      <c r="GGU848" s="4"/>
      <c r="GGV848" s="4"/>
      <c r="GGW848" s="4"/>
      <c r="GGX848" s="4"/>
      <c r="GGY848" s="4"/>
      <c r="GGZ848" s="4"/>
      <c r="GHA848" s="4"/>
      <c r="GHB848" s="4"/>
      <c r="GHC848" s="4"/>
      <c r="GHD848" s="4"/>
      <c r="GHE848" s="4"/>
      <c r="GHF848" s="4"/>
      <c r="GHG848" s="4"/>
      <c r="GHH848" s="4"/>
      <c r="GHI848" s="4"/>
      <c r="GHJ848" s="4"/>
      <c r="GHK848" s="4"/>
      <c r="GHL848" s="4"/>
      <c r="GHM848" s="4"/>
      <c r="GHN848" s="4"/>
      <c r="GHO848" s="4"/>
      <c r="GHP848" s="4"/>
      <c r="GHQ848" s="4"/>
      <c r="GHR848" s="4"/>
      <c r="GHS848" s="4"/>
      <c r="GHT848" s="4"/>
      <c r="GHU848" s="4"/>
      <c r="GHV848" s="4"/>
      <c r="GHW848" s="4"/>
      <c r="GHX848" s="4"/>
      <c r="GHY848" s="4"/>
      <c r="GHZ848" s="4"/>
      <c r="GIA848" s="4"/>
      <c r="GIB848" s="4"/>
      <c r="GIC848" s="4"/>
      <c r="GID848" s="4"/>
      <c r="GIE848" s="4"/>
      <c r="GIF848" s="4"/>
      <c r="GIG848" s="4"/>
      <c r="GIH848" s="4"/>
      <c r="GII848" s="4"/>
      <c r="GIJ848" s="4"/>
      <c r="GIK848" s="4"/>
      <c r="GIL848" s="4"/>
      <c r="GIM848" s="4"/>
      <c r="GIN848" s="4"/>
      <c r="GIO848" s="4"/>
      <c r="GIP848" s="4"/>
      <c r="GIQ848" s="4"/>
      <c r="GIR848" s="4"/>
      <c r="GIS848" s="4"/>
      <c r="GIT848" s="4"/>
      <c r="GIU848" s="4"/>
      <c r="GIV848" s="4"/>
      <c r="GIW848" s="4"/>
      <c r="GIX848" s="4"/>
      <c r="GIY848" s="4"/>
      <c r="GIZ848" s="4"/>
      <c r="GJA848" s="4"/>
      <c r="GJB848" s="4"/>
      <c r="GJC848" s="4"/>
      <c r="GJD848" s="4"/>
      <c r="GJE848" s="4"/>
      <c r="GJF848" s="4"/>
      <c r="GJG848" s="4"/>
      <c r="GJH848" s="4"/>
      <c r="GJI848" s="4"/>
      <c r="GJJ848" s="4"/>
      <c r="GJK848" s="4"/>
      <c r="GJL848" s="4"/>
      <c r="GJM848" s="4"/>
      <c r="GJN848" s="4"/>
      <c r="GJO848" s="4"/>
      <c r="GJP848" s="4"/>
      <c r="GJQ848" s="4"/>
      <c r="GJR848" s="4"/>
      <c r="GJS848" s="4"/>
      <c r="GJT848" s="4"/>
      <c r="GJU848" s="4"/>
      <c r="GJV848" s="4"/>
      <c r="GJW848" s="4"/>
      <c r="GJX848" s="4"/>
      <c r="GJY848" s="4"/>
      <c r="GJZ848" s="4"/>
      <c r="GKA848" s="4"/>
      <c r="GKB848" s="4"/>
      <c r="GKC848" s="4"/>
      <c r="GKD848" s="4"/>
      <c r="GKE848" s="4"/>
      <c r="GKF848" s="4"/>
      <c r="GKG848" s="4"/>
      <c r="GKH848" s="4"/>
      <c r="GKI848" s="4"/>
      <c r="GKJ848" s="4"/>
      <c r="GKK848" s="4"/>
      <c r="GKL848" s="4"/>
      <c r="GKM848" s="4"/>
      <c r="GKN848" s="4"/>
      <c r="GKO848" s="4"/>
      <c r="GKP848" s="4"/>
      <c r="GKQ848" s="4"/>
      <c r="GKR848" s="4"/>
      <c r="GKS848" s="4"/>
      <c r="GKT848" s="4"/>
      <c r="GKU848" s="4"/>
      <c r="GKV848" s="4"/>
      <c r="GKW848" s="4"/>
      <c r="GKX848" s="4"/>
      <c r="GKY848" s="4"/>
      <c r="GKZ848" s="4"/>
      <c r="GLA848" s="4"/>
      <c r="GLB848" s="4"/>
      <c r="GLC848" s="4"/>
      <c r="GLD848" s="4"/>
      <c r="GLE848" s="4"/>
      <c r="GLF848" s="4"/>
      <c r="GLG848" s="4"/>
      <c r="GLH848" s="4"/>
      <c r="GLI848" s="4"/>
      <c r="GLJ848" s="4"/>
      <c r="GLK848" s="4"/>
      <c r="GLL848" s="4"/>
      <c r="GLM848" s="4"/>
      <c r="GLN848" s="4"/>
      <c r="GLO848" s="4"/>
      <c r="GLP848" s="4"/>
      <c r="GLQ848" s="4"/>
      <c r="GLR848" s="4"/>
      <c r="GLS848" s="4"/>
      <c r="GLT848" s="4"/>
      <c r="GLU848" s="4"/>
      <c r="GLV848" s="4"/>
      <c r="GLW848" s="4"/>
      <c r="GLX848" s="4"/>
      <c r="GLY848" s="4"/>
      <c r="GLZ848" s="4"/>
      <c r="GMA848" s="4"/>
      <c r="GMB848" s="4"/>
      <c r="GMC848" s="4"/>
      <c r="GMD848" s="4"/>
      <c r="GME848" s="4"/>
      <c r="GMF848" s="4"/>
      <c r="GMG848" s="4"/>
      <c r="GMH848" s="4"/>
      <c r="GMI848" s="4"/>
      <c r="GMJ848" s="4"/>
      <c r="GMK848" s="4"/>
      <c r="GML848" s="4"/>
      <c r="GMM848" s="4"/>
      <c r="GMN848" s="4"/>
      <c r="GMO848" s="4"/>
      <c r="GMP848" s="4"/>
      <c r="GMQ848" s="4"/>
      <c r="GMR848" s="4"/>
      <c r="GMS848" s="4"/>
      <c r="GMT848" s="4"/>
      <c r="GMU848" s="4"/>
      <c r="GMV848" s="4"/>
      <c r="GMW848" s="4"/>
      <c r="GMX848" s="4"/>
      <c r="GMY848" s="4"/>
      <c r="GMZ848" s="4"/>
      <c r="GNA848" s="4"/>
      <c r="GNB848" s="4"/>
      <c r="GNC848" s="4"/>
      <c r="GND848" s="4"/>
      <c r="GNE848" s="4"/>
      <c r="GNF848" s="4"/>
      <c r="GNG848" s="4"/>
      <c r="GNH848" s="4"/>
      <c r="GNI848" s="4"/>
      <c r="GNJ848" s="4"/>
      <c r="GNK848" s="4"/>
      <c r="GNL848" s="4"/>
      <c r="GNM848" s="4"/>
      <c r="GNN848" s="4"/>
      <c r="GNO848" s="4"/>
      <c r="GNP848" s="4"/>
      <c r="GNQ848" s="4"/>
      <c r="GNR848" s="4"/>
      <c r="GNS848" s="4"/>
      <c r="GNT848" s="4"/>
      <c r="GNU848" s="4"/>
      <c r="GNV848" s="4"/>
      <c r="GNW848" s="4"/>
      <c r="GNX848" s="4"/>
      <c r="GNY848" s="4"/>
      <c r="GNZ848" s="4"/>
      <c r="GOA848" s="4"/>
      <c r="GOB848" s="4"/>
      <c r="GOC848" s="4"/>
      <c r="GOD848" s="4"/>
      <c r="GOE848" s="4"/>
      <c r="GOF848" s="4"/>
      <c r="GOG848" s="4"/>
      <c r="GOH848" s="4"/>
      <c r="GOI848" s="4"/>
      <c r="GOJ848" s="4"/>
      <c r="GOK848" s="4"/>
      <c r="GOL848" s="4"/>
      <c r="GOM848" s="4"/>
      <c r="GON848" s="4"/>
      <c r="GOO848" s="4"/>
      <c r="GOP848" s="4"/>
      <c r="GOQ848" s="4"/>
      <c r="GOR848" s="4"/>
      <c r="GOS848" s="4"/>
      <c r="GOT848" s="4"/>
      <c r="GOU848" s="4"/>
      <c r="GOV848" s="4"/>
      <c r="GOW848" s="4"/>
      <c r="GOX848" s="4"/>
      <c r="GOY848" s="4"/>
      <c r="GOZ848" s="4"/>
      <c r="GPA848" s="4"/>
      <c r="GPB848" s="4"/>
      <c r="GPC848" s="4"/>
      <c r="GPD848" s="4"/>
      <c r="GPE848" s="4"/>
      <c r="GPF848" s="4"/>
      <c r="GPG848" s="4"/>
      <c r="GPH848" s="4"/>
      <c r="GPI848" s="4"/>
      <c r="GPJ848" s="4"/>
      <c r="GPK848" s="4"/>
      <c r="GPL848" s="4"/>
      <c r="GPM848" s="4"/>
      <c r="GPN848" s="4"/>
      <c r="GPO848" s="4"/>
      <c r="GPP848" s="4"/>
      <c r="GPQ848" s="4"/>
      <c r="GPR848" s="4"/>
      <c r="GPS848" s="4"/>
      <c r="GPT848" s="4"/>
      <c r="GPU848" s="4"/>
      <c r="GPV848" s="4"/>
      <c r="GPW848" s="4"/>
      <c r="GPX848" s="4"/>
      <c r="GPY848" s="4"/>
      <c r="GPZ848" s="4"/>
      <c r="GQA848" s="4"/>
      <c r="GQB848" s="4"/>
      <c r="GQC848" s="4"/>
      <c r="GQD848" s="4"/>
      <c r="GQE848" s="4"/>
      <c r="GQF848" s="4"/>
      <c r="GQG848" s="4"/>
      <c r="GQH848" s="4"/>
      <c r="GQI848" s="4"/>
      <c r="GQJ848" s="4"/>
      <c r="GQK848" s="4"/>
      <c r="GQL848" s="4"/>
      <c r="GQM848" s="4"/>
      <c r="GQN848" s="4"/>
      <c r="GQO848" s="4"/>
      <c r="GQP848" s="4"/>
      <c r="GQQ848" s="4"/>
      <c r="GQR848" s="4"/>
      <c r="GQS848" s="4"/>
      <c r="GQT848" s="4"/>
      <c r="GQU848" s="4"/>
      <c r="GQV848" s="4"/>
      <c r="GQW848" s="4"/>
      <c r="GQX848" s="4"/>
      <c r="GQY848" s="4"/>
      <c r="GQZ848" s="4"/>
      <c r="GRA848" s="4"/>
      <c r="GRB848" s="4"/>
      <c r="GRC848" s="4"/>
      <c r="GRD848" s="4"/>
      <c r="GRE848" s="4"/>
      <c r="GRF848" s="4"/>
      <c r="GRG848" s="4"/>
      <c r="GRH848" s="4"/>
      <c r="GRI848" s="4"/>
      <c r="GRJ848" s="4"/>
      <c r="GRK848" s="4"/>
      <c r="GRL848" s="4"/>
      <c r="GRM848" s="4"/>
      <c r="GRN848" s="4"/>
      <c r="GRO848" s="4"/>
      <c r="GRP848" s="4"/>
      <c r="GRQ848" s="4"/>
      <c r="GRR848" s="4"/>
      <c r="GRS848" s="4"/>
      <c r="GRT848" s="4"/>
      <c r="GRU848" s="4"/>
      <c r="GRV848" s="4"/>
      <c r="GRW848" s="4"/>
      <c r="GRX848" s="4"/>
      <c r="GRY848" s="4"/>
      <c r="GRZ848" s="4"/>
      <c r="GSA848" s="4"/>
      <c r="GSB848" s="4"/>
      <c r="GSC848" s="4"/>
      <c r="GSD848" s="4"/>
      <c r="GSE848" s="4"/>
      <c r="GSF848" s="4"/>
      <c r="GSG848" s="4"/>
      <c r="GSH848" s="4"/>
      <c r="GSI848" s="4"/>
      <c r="GSJ848" s="4"/>
      <c r="GSK848" s="4"/>
      <c r="GSL848" s="4"/>
      <c r="GSM848" s="4"/>
      <c r="GSN848" s="4"/>
      <c r="GSO848" s="4"/>
      <c r="GSP848" s="4"/>
      <c r="GSQ848" s="4"/>
      <c r="GSR848" s="4"/>
      <c r="GSS848" s="4"/>
      <c r="GST848" s="4"/>
      <c r="GSU848" s="4"/>
      <c r="GSV848" s="4"/>
      <c r="GSW848" s="4"/>
      <c r="GSX848" s="4"/>
      <c r="GSY848" s="4"/>
      <c r="GSZ848" s="4"/>
      <c r="GTA848" s="4"/>
      <c r="GTB848" s="4"/>
      <c r="GTC848" s="4"/>
      <c r="GTD848" s="4"/>
      <c r="GTE848" s="4"/>
      <c r="GTF848" s="4"/>
      <c r="GTG848" s="4"/>
      <c r="GTH848" s="4"/>
      <c r="GTI848" s="4"/>
      <c r="GTJ848" s="4"/>
      <c r="GTK848" s="4"/>
      <c r="GTL848" s="4"/>
      <c r="GTM848" s="4"/>
      <c r="GTN848" s="4"/>
      <c r="GTO848" s="4"/>
      <c r="GTP848" s="4"/>
      <c r="GTQ848" s="4"/>
      <c r="GTR848" s="4"/>
      <c r="GTS848" s="4"/>
      <c r="GTT848" s="4"/>
      <c r="GTU848" s="4"/>
      <c r="GTV848" s="4"/>
      <c r="GTW848" s="4"/>
      <c r="GTX848" s="4"/>
      <c r="GTY848" s="4"/>
      <c r="GTZ848" s="4"/>
      <c r="GUA848" s="4"/>
      <c r="GUB848" s="4"/>
      <c r="GUC848" s="4"/>
      <c r="GUD848" s="4"/>
      <c r="GUE848" s="4"/>
      <c r="GUF848" s="4"/>
      <c r="GUG848" s="4"/>
      <c r="GUH848" s="4"/>
      <c r="GUI848" s="4"/>
      <c r="GUJ848" s="4"/>
      <c r="GUK848" s="4"/>
      <c r="GUL848" s="4"/>
      <c r="GUM848" s="4"/>
      <c r="GUN848" s="4"/>
      <c r="GUO848" s="4"/>
      <c r="GUP848" s="4"/>
      <c r="GUQ848" s="4"/>
      <c r="GUR848" s="4"/>
      <c r="GUS848" s="4"/>
      <c r="GUT848" s="4"/>
      <c r="GUU848" s="4"/>
      <c r="GUV848" s="4"/>
      <c r="GUW848" s="4"/>
      <c r="GUX848" s="4"/>
      <c r="GUY848" s="4"/>
      <c r="GUZ848" s="4"/>
      <c r="GVA848" s="4"/>
      <c r="GVB848" s="4"/>
      <c r="GVC848" s="4"/>
      <c r="GVD848" s="4"/>
      <c r="GVE848" s="4"/>
      <c r="GVF848" s="4"/>
      <c r="GVG848" s="4"/>
      <c r="GVH848" s="4"/>
      <c r="GVI848" s="4"/>
      <c r="GVJ848" s="4"/>
      <c r="GVK848" s="4"/>
      <c r="GVL848" s="4"/>
      <c r="GVM848" s="4"/>
      <c r="GVN848" s="4"/>
      <c r="GVO848" s="4"/>
      <c r="GVP848" s="4"/>
      <c r="GVQ848" s="4"/>
      <c r="GVR848" s="4"/>
      <c r="GVS848" s="4"/>
      <c r="GVT848" s="4"/>
      <c r="GVU848" s="4"/>
      <c r="GVV848" s="4"/>
      <c r="GVW848" s="4"/>
      <c r="GVX848" s="4"/>
      <c r="GVY848" s="4"/>
      <c r="GVZ848" s="4"/>
      <c r="GWA848" s="4"/>
      <c r="GWB848" s="4"/>
      <c r="GWC848" s="4"/>
      <c r="GWD848" s="4"/>
      <c r="GWE848" s="4"/>
      <c r="GWF848" s="4"/>
      <c r="GWG848" s="4"/>
      <c r="GWH848" s="4"/>
      <c r="GWI848" s="4"/>
      <c r="GWJ848" s="4"/>
      <c r="GWK848" s="4"/>
      <c r="GWL848" s="4"/>
      <c r="GWM848" s="4"/>
      <c r="GWN848" s="4"/>
      <c r="GWO848" s="4"/>
      <c r="GWP848" s="4"/>
      <c r="GWQ848" s="4"/>
      <c r="GWR848" s="4"/>
      <c r="GWS848" s="4"/>
      <c r="GWT848" s="4"/>
      <c r="GWU848" s="4"/>
      <c r="GWV848" s="4"/>
      <c r="GWW848" s="4"/>
      <c r="GWX848" s="4"/>
      <c r="GWY848" s="4"/>
      <c r="GWZ848" s="4"/>
      <c r="GXA848" s="4"/>
      <c r="GXB848" s="4"/>
      <c r="GXC848" s="4"/>
      <c r="GXD848" s="4"/>
      <c r="GXE848" s="4"/>
      <c r="GXF848" s="4"/>
      <c r="GXG848" s="4"/>
      <c r="GXH848" s="4"/>
      <c r="GXI848" s="4"/>
      <c r="GXJ848" s="4"/>
      <c r="GXK848" s="4"/>
      <c r="GXL848" s="4"/>
      <c r="GXM848" s="4"/>
      <c r="GXN848" s="4"/>
      <c r="GXO848" s="4"/>
      <c r="GXP848" s="4"/>
      <c r="GXQ848" s="4"/>
      <c r="GXR848" s="4"/>
      <c r="GXS848" s="4"/>
      <c r="GXT848" s="4"/>
      <c r="GXU848" s="4"/>
      <c r="GXV848" s="4"/>
      <c r="GXW848" s="4"/>
      <c r="GXX848" s="4"/>
      <c r="GXY848" s="4"/>
      <c r="GXZ848" s="4"/>
      <c r="GYA848" s="4"/>
      <c r="GYB848" s="4"/>
      <c r="GYC848" s="4"/>
      <c r="GYD848" s="4"/>
      <c r="GYE848" s="4"/>
      <c r="GYF848" s="4"/>
      <c r="GYG848" s="4"/>
      <c r="GYH848" s="4"/>
      <c r="GYI848" s="4"/>
      <c r="GYJ848" s="4"/>
      <c r="GYK848" s="4"/>
      <c r="GYL848" s="4"/>
      <c r="GYM848" s="4"/>
      <c r="GYN848" s="4"/>
      <c r="GYO848" s="4"/>
      <c r="GYP848" s="4"/>
      <c r="GYQ848" s="4"/>
      <c r="GYR848" s="4"/>
      <c r="GYS848" s="4"/>
      <c r="GYT848" s="4"/>
      <c r="GYU848" s="4"/>
      <c r="GYV848" s="4"/>
      <c r="GYW848" s="4"/>
      <c r="GYX848" s="4"/>
      <c r="GYY848" s="4"/>
      <c r="GYZ848" s="4"/>
      <c r="GZA848" s="4"/>
      <c r="GZB848" s="4"/>
      <c r="GZC848" s="4"/>
      <c r="GZD848" s="4"/>
      <c r="GZE848" s="4"/>
      <c r="GZF848" s="4"/>
      <c r="GZG848" s="4"/>
      <c r="GZH848" s="4"/>
      <c r="GZI848" s="4"/>
      <c r="GZJ848" s="4"/>
      <c r="GZK848" s="4"/>
      <c r="GZL848" s="4"/>
      <c r="GZM848" s="4"/>
      <c r="GZN848" s="4"/>
      <c r="GZO848" s="4"/>
      <c r="GZP848" s="4"/>
      <c r="GZQ848" s="4"/>
      <c r="GZR848" s="4"/>
      <c r="GZS848" s="4"/>
      <c r="GZT848" s="4"/>
      <c r="GZU848" s="4"/>
      <c r="GZV848" s="4"/>
      <c r="GZW848" s="4"/>
      <c r="GZX848" s="4"/>
      <c r="GZY848" s="4"/>
      <c r="GZZ848" s="4"/>
      <c r="HAA848" s="4"/>
      <c r="HAB848" s="4"/>
      <c r="HAC848" s="4"/>
      <c r="HAD848" s="4"/>
      <c r="HAE848" s="4"/>
      <c r="HAF848" s="4"/>
      <c r="HAG848" s="4"/>
      <c r="HAH848" s="4"/>
      <c r="HAI848" s="4"/>
      <c r="HAJ848" s="4"/>
      <c r="HAK848" s="4"/>
      <c r="HAL848" s="4"/>
      <c r="HAM848" s="4"/>
      <c r="HAN848" s="4"/>
      <c r="HAO848" s="4"/>
      <c r="HAP848" s="4"/>
      <c r="HAQ848" s="4"/>
      <c r="HAR848" s="4"/>
      <c r="HAS848" s="4"/>
      <c r="HAT848" s="4"/>
      <c r="HAU848" s="4"/>
      <c r="HAV848" s="4"/>
      <c r="HAW848" s="4"/>
      <c r="HAX848" s="4"/>
      <c r="HAY848" s="4"/>
      <c r="HAZ848" s="4"/>
      <c r="HBA848" s="4"/>
      <c r="HBB848" s="4"/>
      <c r="HBC848" s="4"/>
      <c r="HBD848" s="4"/>
      <c r="HBE848" s="4"/>
      <c r="HBF848" s="4"/>
      <c r="HBG848" s="4"/>
      <c r="HBH848" s="4"/>
      <c r="HBI848" s="4"/>
      <c r="HBJ848" s="4"/>
      <c r="HBK848" s="4"/>
      <c r="HBL848" s="4"/>
      <c r="HBM848" s="4"/>
      <c r="HBN848" s="4"/>
      <c r="HBO848" s="4"/>
      <c r="HBP848" s="4"/>
      <c r="HBQ848" s="4"/>
      <c r="HBR848" s="4"/>
      <c r="HBS848" s="4"/>
      <c r="HBT848" s="4"/>
      <c r="HBU848" s="4"/>
      <c r="HBV848" s="4"/>
      <c r="HBW848" s="4"/>
      <c r="HBX848" s="4"/>
      <c r="HBY848" s="4"/>
      <c r="HBZ848" s="4"/>
      <c r="HCA848" s="4"/>
      <c r="HCB848" s="4"/>
      <c r="HCC848" s="4"/>
      <c r="HCD848" s="4"/>
      <c r="HCE848" s="4"/>
      <c r="HCF848" s="4"/>
      <c r="HCG848" s="4"/>
      <c r="HCH848" s="4"/>
      <c r="HCI848" s="4"/>
      <c r="HCJ848" s="4"/>
      <c r="HCK848" s="4"/>
      <c r="HCL848" s="4"/>
      <c r="HCM848" s="4"/>
      <c r="HCN848" s="4"/>
      <c r="HCO848" s="4"/>
      <c r="HCP848" s="4"/>
      <c r="HCQ848" s="4"/>
      <c r="HCR848" s="4"/>
      <c r="HCS848" s="4"/>
      <c r="HCT848" s="4"/>
      <c r="HCU848" s="4"/>
      <c r="HCV848" s="4"/>
      <c r="HCW848" s="4"/>
      <c r="HCX848" s="4"/>
      <c r="HCY848" s="4"/>
      <c r="HCZ848" s="4"/>
      <c r="HDA848" s="4"/>
      <c r="HDB848" s="4"/>
      <c r="HDC848" s="4"/>
      <c r="HDD848" s="4"/>
      <c r="HDE848" s="4"/>
      <c r="HDF848" s="4"/>
      <c r="HDG848" s="4"/>
      <c r="HDH848" s="4"/>
      <c r="HDI848" s="4"/>
      <c r="HDJ848" s="4"/>
      <c r="HDK848" s="4"/>
      <c r="HDL848" s="4"/>
      <c r="HDM848" s="4"/>
      <c r="HDN848" s="4"/>
      <c r="HDO848" s="4"/>
      <c r="HDP848" s="4"/>
      <c r="HDQ848" s="4"/>
      <c r="HDR848" s="4"/>
      <c r="HDS848" s="4"/>
      <c r="HDT848" s="4"/>
      <c r="HDU848" s="4"/>
      <c r="HDV848" s="4"/>
      <c r="HDW848" s="4"/>
      <c r="HDX848" s="4"/>
      <c r="HDY848" s="4"/>
      <c r="HDZ848" s="4"/>
      <c r="HEA848" s="4"/>
      <c r="HEB848" s="4"/>
      <c r="HEC848" s="4"/>
      <c r="HED848" s="4"/>
      <c r="HEE848" s="4"/>
      <c r="HEF848" s="4"/>
      <c r="HEG848" s="4"/>
      <c r="HEH848" s="4"/>
      <c r="HEI848" s="4"/>
      <c r="HEJ848" s="4"/>
      <c r="HEK848" s="4"/>
      <c r="HEL848" s="4"/>
      <c r="HEM848" s="4"/>
      <c r="HEN848" s="4"/>
      <c r="HEO848" s="4"/>
      <c r="HEP848" s="4"/>
      <c r="HEQ848" s="4"/>
      <c r="HER848" s="4"/>
      <c r="HES848" s="4"/>
      <c r="HET848" s="4"/>
      <c r="HEU848" s="4"/>
      <c r="HEV848" s="4"/>
      <c r="HEW848" s="4"/>
      <c r="HEX848" s="4"/>
      <c r="HEY848" s="4"/>
      <c r="HEZ848" s="4"/>
      <c r="HFA848" s="4"/>
      <c r="HFB848" s="4"/>
      <c r="HFC848" s="4"/>
      <c r="HFD848" s="4"/>
      <c r="HFE848" s="4"/>
      <c r="HFF848" s="4"/>
      <c r="HFG848" s="4"/>
      <c r="HFH848" s="4"/>
      <c r="HFI848" s="4"/>
      <c r="HFJ848" s="4"/>
      <c r="HFK848" s="4"/>
      <c r="HFL848" s="4"/>
      <c r="HFM848" s="4"/>
      <c r="HFN848" s="4"/>
      <c r="HFO848" s="4"/>
      <c r="HFP848" s="4"/>
      <c r="HFQ848" s="4"/>
      <c r="HFR848" s="4"/>
      <c r="HFS848" s="4"/>
      <c r="HFT848" s="4"/>
      <c r="HFU848" s="4"/>
      <c r="HFV848" s="4"/>
      <c r="HFW848" s="4"/>
      <c r="HFX848" s="4"/>
      <c r="HFY848" s="4"/>
      <c r="HFZ848" s="4"/>
      <c r="HGA848" s="4"/>
      <c r="HGB848" s="4"/>
      <c r="HGC848" s="4"/>
      <c r="HGD848" s="4"/>
      <c r="HGE848" s="4"/>
      <c r="HGF848" s="4"/>
      <c r="HGG848" s="4"/>
      <c r="HGH848" s="4"/>
      <c r="HGI848" s="4"/>
      <c r="HGJ848" s="4"/>
      <c r="HGK848" s="4"/>
      <c r="HGL848" s="4"/>
      <c r="HGM848" s="4"/>
      <c r="HGN848" s="4"/>
      <c r="HGO848" s="4"/>
      <c r="HGP848" s="4"/>
      <c r="HGQ848" s="4"/>
      <c r="HGR848" s="4"/>
      <c r="HGS848" s="4"/>
      <c r="HGT848" s="4"/>
      <c r="HGU848" s="4"/>
      <c r="HGV848" s="4"/>
      <c r="HGW848" s="4"/>
      <c r="HGX848" s="4"/>
      <c r="HGY848" s="4"/>
      <c r="HGZ848" s="4"/>
      <c r="HHA848" s="4"/>
      <c r="HHB848" s="4"/>
      <c r="HHC848" s="4"/>
      <c r="HHD848" s="4"/>
      <c r="HHE848" s="4"/>
      <c r="HHF848" s="4"/>
      <c r="HHG848" s="4"/>
      <c r="HHH848" s="4"/>
      <c r="HHI848" s="4"/>
      <c r="HHJ848" s="4"/>
      <c r="HHK848" s="4"/>
      <c r="HHL848" s="4"/>
      <c r="HHM848" s="4"/>
      <c r="HHN848" s="4"/>
      <c r="HHO848" s="4"/>
      <c r="HHP848" s="4"/>
      <c r="HHQ848" s="4"/>
      <c r="HHR848" s="4"/>
      <c r="HHS848" s="4"/>
      <c r="HHT848" s="4"/>
      <c r="HHU848" s="4"/>
      <c r="HHV848" s="4"/>
      <c r="HHW848" s="4"/>
      <c r="HHX848" s="4"/>
      <c r="HHY848" s="4"/>
      <c r="HHZ848" s="4"/>
      <c r="HIA848" s="4"/>
      <c r="HIB848" s="4"/>
      <c r="HIC848" s="4"/>
      <c r="HID848" s="4"/>
      <c r="HIE848" s="4"/>
      <c r="HIF848" s="4"/>
      <c r="HIG848" s="4"/>
      <c r="HIH848" s="4"/>
      <c r="HII848" s="4"/>
      <c r="HIJ848" s="4"/>
      <c r="HIK848" s="4"/>
      <c r="HIL848" s="4"/>
      <c r="HIM848" s="4"/>
      <c r="HIN848" s="4"/>
      <c r="HIO848" s="4"/>
      <c r="HIP848" s="4"/>
      <c r="HIQ848" s="4"/>
      <c r="HIR848" s="4"/>
      <c r="HIS848" s="4"/>
      <c r="HIT848" s="4"/>
      <c r="HIU848" s="4"/>
      <c r="HIV848" s="4"/>
      <c r="HIW848" s="4"/>
      <c r="HIX848" s="4"/>
      <c r="HIY848" s="4"/>
      <c r="HIZ848" s="4"/>
      <c r="HJA848" s="4"/>
      <c r="HJB848" s="4"/>
      <c r="HJC848" s="4"/>
      <c r="HJD848" s="4"/>
      <c r="HJE848" s="4"/>
      <c r="HJF848" s="4"/>
      <c r="HJG848" s="4"/>
      <c r="HJH848" s="4"/>
      <c r="HJI848" s="4"/>
      <c r="HJJ848" s="4"/>
      <c r="HJK848" s="4"/>
      <c r="HJL848" s="4"/>
      <c r="HJM848" s="4"/>
      <c r="HJN848" s="4"/>
      <c r="HJO848" s="4"/>
      <c r="HJP848" s="4"/>
      <c r="HJQ848" s="4"/>
      <c r="HJR848" s="4"/>
      <c r="HJS848" s="4"/>
      <c r="HJT848" s="4"/>
      <c r="HJU848" s="4"/>
      <c r="HJV848" s="4"/>
      <c r="HJW848" s="4"/>
      <c r="HJX848" s="4"/>
      <c r="HJY848" s="4"/>
      <c r="HJZ848" s="4"/>
      <c r="HKA848" s="4"/>
      <c r="HKB848" s="4"/>
      <c r="HKC848" s="4"/>
      <c r="HKD848" s="4"/>
      <c r="HKE848" s="4"/>
      <c r="HKF848" s="4"/>
      <c r="HKG848" s="4"/>
      <c r="HKH848" s="4"/>
      <c r="HKI848" s="4"/>
      <c r="HKJ848" s="4"/>
      <c r="HKK848" s="4"/>
      <c r="HKL848" s="4"/>
      <c r="HKM848" s="4"/>
      <c r="HKN848" s="4"/>
      <c r="HKO848" s="4"/>
      <c r="HKP848" s="4"/>
      <c r="HKQ848" s="4"/>
      <c r="HKR848" s="4"/>
      <c r="HKS848" s="4"/>
      <c r="HKT848" s="4"/>
      <c r="HKU848" s="4"/>
      <c r="HKV848" s="4"/>
      <c r="HKW848" s="4"/>
      <c r="HKX848" s="4"/>
      <c r="HKY848" s="4"/>
      <c r="HKZ848" s="4"/>
      <c r="HLA848" s="4"/>
      <c r="HLB848" s="4"/>
      <c r="HLC848" s="4"/>
      <c r="HLD848" s="4"/>
      <c r="HLE848" s="4"/>
      <c r="HLF848" s="4"/>
      <c r="HLG848" s="4"/>
      <c r="HLH848" s="4"/>
      <c r="HLI848" s="4"/>
      <c r="HLJ848" s="4"/>
      <c r="HLK848" s="4"/>
      <c r="HLL848" s="4"/>
      <c r="HLM848" s="4"/>
      <c r="HLN848" s="4"/>
      <c r="HLO848" s="4"/>
      <c r="HLP848" s="4"/>
      <c r="HLQ848" s="4"/>
      <c r="HLR848" s="4"/>
      <c r="HLS848" s="4"/>
      <c r="HLT848" s="4"/>
      <c r="HLU848" s="4"/>
      <c r="HLV848" s="4"/>
      <c r="HLW848" s="4"/>
      <c r="HLX848" s="4"/>
      <c r="HLY848" s="4"/>
      <c r="HLZ848" s="4"/>
      <c r="HMA848" s="4"/>
      <c r="HMB848" s="4"/>
      <c r="HMC848" s="4"/>
      <c r="HMD848" s="4"/>
      <c r="HME848" s="4"/>
      <c r="HMF848" s="4"/>
      <c r="HMG848" s="4"/>
      <c r="HMH848" s="4"/>
      <c r="HMI848" s="4"/>
      <c r="HMJ848" s="4"/>
      <c r="HMK848" s="4"/>
      <c r="HML848" s="4"/>
      <c r="HMM848" s="4"/>
      <c r="HMN848" s="4"/>
      <c r="HMO848" s="4"/>
      <c r="HMP848" s="4"/>
      <c r="HMQ848" s="4"/>
      <c r="HMR848" s="4"/>
      <c r="HMS848" s="4"/>
      <c r="HMT848" s="4"/>
      <c r="HMU848" s="4"/>
      <c r="HMV848" s="4"/>
      <c r="HMW848" s="4"/>
      <c r="HMX848" s="4"/>
      <c r="HMY848" s="4"/>
      <c r="HMZ848" s="4"/>
      <c r="HNA848" s="4"/>
      <c r="HNB848" s="4"/>
      <c r="HNC848" s="4"/>
      <c r="HND848" s="4"/>
      <c r="HNE848" s="4"/>
      <c r="HNF848" s="4"/>
      <c r="HNG848" s="4"/>
      <c r="HNH848" s="4"/>
      <c r="HNI848" s="4"/>
      <c r="HNJ848" s="4"/>
      <c r="HNK848" s="4"/>
      <c r="HNL848" s="4"/>
      <c r="HNM848" s="4"/>
      <c r="HNN848" s="4"/>
      <c r="HNO848" s="4"/>
      <c r="HNP848" s="4"/>
      <c r="HNQ848" s="4"/>
      <c r="HNR848" s="4"/>
      <c r="HNS848" s="4"/>
      <c r="HNT848" s="4"/>
      <c r="HNU848" s="4"/>
      <c r="HNV848" s="4"/>
      <c r="HNW848" s="4"/>
      <c r="HNX848" s="4"/>
      <c r="HNY848" s="4"/>
      <c r="HNZ848" s="4"/>
      <c r="HOA848" s="4"/>
      <c r="HOB848" s="4"/>
      <c r="HOC848" s="4"/>
      <c r="HOD848" s="4"/>
      <c r="HOE848" s="4"/>
      <c r="HOF848" s="4"/>
      <c r="HOG848" s="4"/>
      <c r="HOH848" s="4"/>
      <c r="HOI848" s="4"/>
      <c r="HOJ848" s="4"/>
      <c r="HOK848" s="4"/>
      <c r="HOL848" s="4"/>
      <c r="HOM848" s="4"/>
      <c r="HON848" s="4"/>
      <c r="HOO848" s="4"/>
      <c r="HOP848" s="4"/>
      <c r="HOQ848" s="4"/>
      <c r="HOR848" s="4"/>
      <c r="HOS848" s="4"/>
      <c r="HOT848" s="4"/>
      <c r="HOU848" s="4"/>
      <c r="HOV848" s="4"/>
      <c r="HOW848" s="4"/>
      <c r="HOX848" s="4"/>
      <c r="HOY848" s="4"/>
      <c r="HOZ848" s="4"/>
      <c r="HPA848" s="4"/>
      <c r="HPB848" s="4"/>
      <c r="HPC848" s="4"/>
      <c r="HPD848" s="4"/>
      <c r="HPE848" s="4"/>
      <c r="HPF848" s="4"/>
      <c r="HPG848" s="4"/>
      <c r="HPH848" s="4"/>
      <c r="HPI848" s="4"/>
      <c r="HPJ848" s="4"/>
      <c r="HPK848" s="4"/>
      <c r="HPL848" s="4"/>
      <c r="HPM848" s="4"/>
      <c r="HPN848" s="4"/>
      <c r="HPO848" s="4"/>
      <c r="HPP848" s="4"/>
      <c r="HPQ848" s="4"/>
      <c r="HPR848" s="4"/>
      <c r="HPS848" s="4"/>
      <c r="HPT848" s="4"/>
      <c r="HPU848" s="4"/>
      <c r="HPV848" s="4"/>
      <c r="HPW848" s="4"/>
      <c r="HPX848" s="4"/>
      <c r="HPY848" s="4"/>
      <c r="HPZ848" s="4"/>
      <c r="HQA848" s="4"/>
      <c r="HQB848" s="4"/>
      <c r="HQC848" s="4"/>
      <c r="HQD848" s="4"/>
      <c r="HQE848" s="4"/>
      <c r="HQF848" s="4"/>
      <c r="HQG848" s="4"/>
      <c r="HQH848" s="4"/>
      <c r="HQI848" s="4"/>
      <c r="HQJ848" s="4"/>
      <c r="HQK848" s="4"/>
      <c r="HQL848" s="4"/>
      <c r="HQM848" s="4"/>
      <c r="HQN848" s="4"/>
      <c r="HQO848" s="4"/>
      <c r="HQP848" s="4"/>
      <c r="HQQ848" s="4"/>
      <c r="HQR848" s="4"/>
      <c r="HQS848" s="4"/>
      <c r="HQT848" s="4"/>
      <c r="HQU848" s="4"/>
      <c r="HQV848" s="4"/>
      <c r="HQW848" s="4"/>
      <c r="HQX848" s="4"/>
      <c r="HQY848" s="4"/>
      <c r="HQZ848" s="4"/>
      <c r="HRA848" s="4"/>
      <c r="HRB848" s="4"/>
      <c r="HRC848" s="4"/>
      <c r="HRD848" s="4"/>
      <c r="HRE848" s="4"/>
      <c r="HRF848" s="4"/>
      <c r="HRG848" s="4"/>
      <c r="HRH848" s="4"/>
      <c r="HRI848" s="4"/>
      <c r="HRJ848" s="4"/>
      <c r="HRK848" s="4"/>
      <c r="HRL848" s="4"/>
      <c r="HRM848" s="4"/>
      <c r="HRN848" s="4"/>
      <c r="HRO848" s="4"/>
      <c r="HRP848" s="4"/>
      <c r="HRQ848" s="4"/>
      <c r="HRR848" s="4"/>
      <c r="HRS848" s="4"/>
      <c r="HRT848" s="4"/>
      <c r="HRU848" s="4"/>
      <c r="HRV848" s="4"/>
      <c r="HRW848" s="4"/>
      <c r="HRX848" s="4"/>
      <c r="HRY848" s="4"/>
      <c r="HRZ848" s="4"/>
      <c r="HSA848" s="4"/>
      <c r="HSB848" s="4"/>
      <c r="HSC848" s="4"/>
      <c r="HSD848" s="4"/>
      <c r="HSE848" s="4"/>
      <c r="HSF848" s="4"/>
      <c r="HSG848" s="4"/>
      <c r="HSH848" s="4"/>
      <c r="HSI848" s="4"/>
      <c r="HSJ848" s="4"/>
      <c r="HSK848" s="4"/>
      <c r="HSL848" s="4"/>
      <c r="HSM848" s="4"/>
      <c r="HSN848" s="4"/>
      <c r="HSO848" s="4"/>
      <c r="HSP848" s="4"/>
      <c r="HSQ848" s="4"/>
      <c r="HSR848" s="4"/>
      <c r="HSS848" s="4"/>
      <c r="HST848" s="4"/>
      <c r="HSU848" s="4"/>
      <c r="HSV848" s="4"/>
      <c r="HSW848" s="4"/>
      <c r="HSX848" s="4"/>
      <c r="HSY848" s="4"/>
      <c r="HSZ848" s="4"/>
      <c r="HTA848" s="4"/>
      <c r="HTB848" s="4"/>
      <c r="HTC848" s="4"/>
      <c r="HTD848" s="4"/>
      <c r="HTE848" s="4"/>
      <c r="HTF848" s="4"/>
      <c r="HTG848" s="4"/>
      <c r="HTH848" s="4"/>
      <c r="HTI848" s="4"/>
      <c r="HTJ848" s="4"/>
      <c r="HTK848" s="4"/>
      <c r="HTL848" s="4"/>
      <c r="HTM848" s="4"/>
      <c r="HTN848" s="4"/>
      <c r="HTO848" s="4"/>
      <c r="HTP848" s="4"/>
      <c r="HTQ848" s="4"/>
      <c r="HTR848" s="4"/>
      <c r="HTS848" s="4"/>
      <c r="HTT848" s="4"/>
      <c r="HTU848" s="4"/>
      <c r="HTV848" s="4"/>
      <c r="HTW848" s="4"/>
      <c r="HTX848" s="4"/>
      <c r="HTY848" s="4"/>
      <c r="HTZ848" s="4"/>
      <c r="HUA848" s="4"/>
      <c r="HUB848" s="4"/>
      <c r="HUC848" s="4"/>
      <c r="HUD848" s="4"/>
      <c r="HUE848" s="4"/>
      <c r="HUF848" s="4"/>
      <c r="HUG848" s="4"/>
      <c r="HUH848" s="4"/>
      <c r="HUI848" s="4"/>
      <c r="HUJ848" s="4"/>
      <c r="HUK848" s="4"/>
      <c r="HUL848" s="4"/>
      <c r="HUM848" s="4"/>
      <c r="HUN848" s="4"/>
      <c r="HUO848" s="4"/>
      <c r="HUP848" s="4"/>
      <c r="HUQ848" s="4"/>
      <c r="HUR848" s="4"/>
      <c r="HUS848" s="4"/>
      <c r="HUT848" s="4"/>
      <c r="HUU848" s="4"/>
      <c r="HUV848" s="4"/>
      <c r="HUW848" s="4"/>
      <c r="HUX848" s="4"/>
      <c r="HUY848" s="4"/>
      <c r="HUZ848" s="4"/>
      <c r="HVA848" s="4"/>
      <c r="HVB848" s="4"/>
      <c r="HVC848" s="4"/>
      <c r="HVD848" s="4"/>
      <c r="HVE848" s="4"/>
      <c r="HVF848" s="4"/>
      <c r="HVG848" s="4"/>
      <c r="HVH848" s="4"/>
      <c r="HVI848" s="4"/>
      <c r="HVJ848" s="4"/>
      <c r="HVK848" s="4"/>
      <c r="HVL848" s="4"/>
      <c r="HVM848" s="4"/>
      <c r="HVN848" s="4"/>
      <c r="HVO848" s="4"/>
      <c r="HVP848" s="4"/>
      <c r="HVQ848" s="4"/>
      <c r="HVR848" s="4"/>
      <c r="HVS848" s="4"/>
      <c r="HVT848" s="4"/>
      <c r="HVU848" s="4"/>
      <c r="HVV848" s="4"/>
      <c r="HVW848" s="4"/>
      <c r="HVX848" s="4"/>
      <c r="HVY848" s="4"/>
      <c r="HVZ848" s="4"/>
      <c r="HWA848" s="4"/>
      <c r="HWB848" s="4"/>
      <c r="HWC848" s="4"/>
      <c r="HWD848" s="4"/>
      <c r="HWE848" s="4"/>
      <c r="HWF848" s="4"/>
      <c r="HWG848" s="4"/>
      <c r="HWH848" s="4"/>
      <c r="HWI848" s="4"/>
      <c r="HWJ848" s="4"/>
      <c r="HWK848" s="4"/>
      <c r="HWL848" s="4"/>
      <c r="HWM848" s="4"/>
      <c r="HWN848" s="4"/>
      <c r="HWO848" s="4"/>
      <c r="HWP848" s="4"/>
      <c r="HWQ848" s="4"/>
      <c r="HWR848" s="4"/>
      <c r="HWS848" s="4"/>
      <c r="HWT848" s="4"/>
      <c r="HWU848" s="4"/>
      <c r="HWV848" s="4"/>
      <c r="HWW848" s="4"/>
      <c r="HWX848" s="4"/>
      <c r="HWY848" s="4"/>
      <c r="HWZ848" s="4"/>
      <c r="HXA848" s="4"/>
      <c r="HXB848" s="4"/>
      <c r="HXC848" s="4"/>
      <c r="HXD848" s="4"/>
      <c r="HXE848" s="4"/>
      <c r="HXF848" s="4"/>
      <c r="HXG848" s="4"/>
      <c r="HXH848" s="4"/>
      <c r="HXI848" s="4"/>
      <c r="HXJ848" s="4"/>
      <c r="HXK848" s="4"/>
      <c r="HXL848" s="4"/>
      <c r="HXM848" s="4"/>
      <c r="HXN848" s="4"/>
      <c r="HXO848" s="4"/>
      <c r="HXP848" s="4"/>
      <c r="HXQ848" s="4"/>
      <c r="HXR848" s="4"/>
      <c r="HXS848" s="4"/>
      <c r="HXT848" s="4"/>
      <c r="HXU848" s="4"/>
      <c r="HXV848" s="4"/>
      <c r="HXW848" s="4"/>
      <c r="HXX848" s="4"/>
      <c r="HXY848" s="4"/>
      <c r="HXZ848" s="4"/>
      <c r="HYA848" s="4"/>
      <c r="HYB848" s="4"/>
      <c r="HYC848" s="4"/>
      <c r="HYD848" s="4"/>
      <c r="HYE848" s="4"/>
      <c r="HYF848" s="4"/>
      <c r="HYG848" s="4"/>
      <c r="HYH848" s="4"/>
      <c r="HYI848" s="4"/>
      <c r="HYJ848" s="4"/>
      <c r="HYK848" s="4"/>
      <c r="HYL848" s="4"/>
      <c r="HYM848" s="4"/>
      <c r="HYN848" s="4"/>
      <c r="HYO848" s="4"/>
      <c r="HYP848" s="4"/>
      <c r="HYQ848" s="4"/>
      <c r="HYR848" s="4"/>
      <c r="HYS848" s="4"/>
      <c r="HYT848" s="4"/>
      <c r="HYU848" s="4"/>
      <c r="HYV848" s="4"/>
      <c r="HYW848" s="4"/>
      <c r="HYX848" s="4"/>
      <c r="HYY848" s="4"/>
      <c r="HYZ848" s="4"/>
      <c r="HZA848" s="4"/>
      <c r="HZB848" s="4"/>
      <c r="HZC848" s="4"/>
      <c r="HZD848" s="4"/>
      <c r="HZE848" s="4"/>
      <c r="HZF848" s="4"/>
      <c r="HZG848" s="4"/>
      <c r="HZH848" s="4"/>
      <c r="HZI848" s="4"/>
      <c r="HZJ848" s="4"/>
      <c r="HZK848" s="4"/>
      <c r="HZL848" s="4"/>
      <c r="HZM848" s="4"/>
      <c r="HZN848" s="4"/>
      <c r="HZO848" s="4"/>
      <c r="HZP848" s="4"/>
      <c r="HZQ848" s="4"/>
      <c r="HZR848" s="4"/>
      <c r="HZS848" s="4"/>
      <c r="HZT848" s="4"/>
      <c r="HZU848" s="4"/>
      <c r="HZV848" s="4"/>
      <c r="HZW848" s="4"/>
      <c r="HZX848" s="4"/>
      <c r="HZY848" s="4"/>
      <c r="HZZ848" s="4"/>
      <c r="IAA848" s="4"/>
      <c r="IAB848" s="4"/>
      <c r="IAC848" s="4"/>
      <c r="IAD848" s="4"/>
      <c r="IAE848" s="4"/>
      <c r="IAF848" s="4"/>
      <c r="IAG848" s="4"/>
      <c r="IAH848" s="4"/>
      <c r="IAI848" s="4"/>
      <c r="IAJ848" s="4"/>
      <c r="IAK848" s="4"/>
      <c r="IAL848" s="4"/>
      <c r="IAM848" s="4"/>
      <c r="IAN848" s="4"/>
      <c r="IAO848" s="4"/>
      <c r="IAP848" s="4"/>
      <c r="IAQ848" s="4"/>
      <c r="IAR848" s="4"/>
      <c r="IAS848" s="4"/>
      <c r="IAT848" s="4"/>
      <c r="IAU848" s="4"/>
      <c r="IAV848" s="4"/>
      <c r="IAW848" s="4"/>
      <c r="IAX848" s="4"/>
      <c r="IAY848" s="4"/>
      <c r="IAZ848" s="4"/>
      <c r="IBA848" s="4"/>
      <c r="IBB848" s="4"/>
      <c r="IBC848" s="4"/>
      <c r="IBD848" s="4"/>
      <c r="IBE848" s="4"/>
      <c r="IBF848" s="4"/>
      <c r="IBG848" s="4"/>
      <c r="IBH848" s="4"/>
      <c r="IBI848" s="4"/>
      <c r="IBJ848" s="4"/>
      <c r="IBK848" s="4"/>
      <c r="IBL848" s="4"/>
      <c r="IBM848" s="4"/>
      <c r="IBN848" s="4"/>
      <c r="IBO848" s="4"/>
      <c r="IBP848" s="4"/>
      <c r="IBQ848" s="4"/>
      <c r="IBR848" s="4"/>
      <c r="IBS848" s="4"/>
      <c r="IBT848" s="4"/>
      <c r="IBU848" s="4"/>
      <c r="IBV848" s="4"/>
      <c r="IBW848" s="4"/>
      <c r="IBX848" s="4"/>
      <c r="IBY848" s="4"/>
      <c r="IBZ848" s="4"/>
      <c r="ICA848" s="4"/>
      <c r="ICB848" s="4"/>
      <c r="ICC848" s="4"/>
      <c r="ICD848" s="4"/>
      <c r="ICE848" s="4"/>
      <c r="ICF848" s="4"/>
      <c r="ICG848" s="4"/>
      <c r="ICH848" s="4"/>
      <c r="ICI848" s="4"/>
      <c r="ICJ848" s="4"/>
      <c r="ICK848" s="4"/>
      <c r="ICL848" s="4"/>
      <c r="ICM848" s="4"/>
      <c r="ICN848" s="4"/>
      <c r="ICO848" s="4"/>
      <c r="ICP848" s="4"/>
      <c r="ICQ848" s="4"/>
      <c r="ICR848" s="4"/>
      <c r="ICS848" s="4"/>
      <c r="ICT848" s="4"/>
      <c r="ICU848" s="4"/>
      <c r="ICV848" s="4"/>
      <c r="ICW848" s="4"/>
      <c r="ICX848" s="4"/>
      <c r="ICY848" s="4"/>
      <c r="ICZ848" s="4"/>
      <c r="IDA848" s="4"/>
      <c r="IDB848" s="4"/>
      <c r="IDC848" s="4"/>
      <c r="IDD848" s="4"/>
      <c r="IDE848" s="4"/>
      <c r="IDF848" s="4"/>
      <c r="IDG848" s="4"/>
      <c r="IDH848" s="4"/>
      <c r="IDI848" s="4"/>
      <c r="IDJ848" s="4"/>
      <c r="IDK848" s="4"/>
      <c r="IDL848" s="4"/>
      <c r="IDM848" s="4"/>
      <c r="IDN848" s="4"/>
      <c r="IDO848" s="4"/>
      <c r="IDP848" s="4"/>
      <c r="IDQ848" s="4"/>
      <c r="IDR848" s="4"/>
      <c r="IDS848" s="4"/>
      <c r="IDT848" s="4"/>
      <c r="IDU848" s="4"/>
      <c r="IDV848" s="4"/>
      <c r="IDW848" s="4"/>
      <c r="IDX848" s="4"/>
      <c r="IDY848" s="4"/>
      <c r="IDZ848" s="4"/>
      <c r="IEA848" s="4"/>
      <c r="IEB848" s="4"/>
      <c r="IEC848" s="4"/>
      <c r="IED848" s="4"/>
      <c r="IEE848" s="4"/>
      <c r="IEF848" s="4"/>
      <c r="IEG848" s="4"/>
      <c r="IEH848" s="4"/>
      <c r="IEI848" s="4"/>
      <c r="IEJ848" s="4"/>
      <c r="IEK848" s="4"/>
      <c r="IEL848" s="4"/>
      <c r="IEM848" s="4"/>
      <c r="IEN848" s="4"/>
      <c r="IEO848" s="4"/>
      <c r="IEP848" s="4"/>
      <c r="IEQ848" s="4"/>
      <c r="IER848" s="4"/>
      <c r="IES848" s="4"/>
      <c r="IET848" s="4"/>
      <c r="IEU848" s="4"/>
      <c r="IEV848" s="4"/>
      <c r="IEW848" s="4"/>
      <c r="IEX848" s="4"/>
      <c r="IEY848" s="4"/>
      <c r="IEZ848" s="4"/>
      <c r="IFA848" s="4"/>
      <c r="IFB848" s="4"/>
      <c r="IFC848" s="4"/>
      <c r="IFD848" s="4"/>
      <c r="IFE848" s="4"/>
      <c r="IFF848" s="4"/>
      <c r="IFG848" s="4"/>
      <c r="IFH848" s="4"/>
      <c r="IFI848" s="4"/>
      <c r="IFJ848" s="4"/>
      <c r="IFK848" s="4"/>
      <c r="IFL848" s="4"/>
      <c r="IFM848" s="4"/>
      <c r="IFN848" s="4"/>
      <c r="IFO848" s="4"/>
      <c r="IFP848" s="4"/>
      <c r="IFQ848" s="4"/>
      <c r="IFR848" s="4"/>
      <c r="IFS848" s="4"/>
      <c r="IFT848" s="4"/>
      <c r="IFU848" s="4"/>
      <c r="IFV848" s="4"/>
      <c r="IFW848" s="4"/>
      <c r="IFX848" s="4"/>
      <c r="IFY848" s="4"/>
      <c r="IFZ848" s="4"/>
      <c r="IGA848" s="4"/>
      <c r="IGB848" s="4"/>
      <c r="IGC848" s="4"/>
      <c r="IGD848" s="4"/>
      <c r="IGE848" s="4"/>
      <c r="IGF848" s="4"/>
      <c r="IGG848" s="4"/>
      <c r="IGH848" s="4"/>
      <c r="IGI848" s="4"/>
      <c r="IGJ848" s="4"/>
      <c r="IGK848" s="4"/>
      <c r="IGL848" s="4"/>
      <c r="IGM848" s="4"/>
      <c r="IGN848" s="4"/>
      <c r="IGO848" s="4"/>
      <c r="IGP848" s="4"/>
      <c r="IGQ848" s="4"/>
      <c r="IGR848" s="4"/>
      <c r="IGS848" s="4"/>
      <c r="IGT848" s="4"/>
      <c r="IGU848" s="4"/>
      <c r="IGV848" s="4"/>
      <c r="IGW848" s="4"/>
      <c r="IGX848" s="4"/>
      <c r="IGY848" s="4"/>
      <c r="IGZ848" s="4"/>
      <c r="IHA848" s="4"/>
      <c r="IHB848" s="4"/>
      <c r="IHC848" s="4"/>
      <c r="IHD848" s="4"/>
      <c r="IHE848" s="4"/>
      <c r="IHF848" s="4"/>
      <c r="IHG848" s="4"/>
      <c r="IHH848" s="4"/>
      <c r="IHI848" s="4"/>
      <c r="IHJ848" s="4"/>
      <c r="IHK848" s="4"/>
      <c r="IHL848" s="4"/>
      <c r="IHM848" s="4"/>
      <c r="IHN848" s="4"/>
      <c r="IHO848" s="4"/>
      <c r="IHP848" s="4"/>
      <c r="IHQ848" s="4"/>
      <c r="IHR848" s="4"/>
      <c r="IHS848" s="4"/>
      <c r="IHT848" s="4"/>
      <c r="IHU848" s="4"/>
      <c r="IHV848" s="4"/>
      <c r="IHW848" s="4"/>
      <c r="IHX848" s="4"/>
      <c r="IHY848" s="4"/>
      <c r="IHZ848" s="4"/>
      <c r="IIA848" s="4"/>
      <c r="IIB848" s="4"/>
      <c r="IIC848" s="4"/>
      <c r="IID848" s="4"/>
      <c r="IIE848" s="4"/>
      <c r="IIF848" s="4"/>
      <c r="IIG848" s="4"/>
      <c r="IIH848" s="4"/>
      <c r="III848" s="4"/>
      <c r="IIJ848" s="4"/>
      <c r="IIK848" s="4"/>
      <c r="IIL848" s="4"/>
      <c r="IIM848" s="4"/>
      <c r="IIN848" s="4"/>
      <c r="IIO848" s="4"/>
      <c r="IIP848" s="4"/>
      <c r="IIQ848" s="4"/>
      <c r="IIR848" s="4"/>
      <c r="IIS848" s="4"/>
      <c r="IIT848" s="4"/>
      <c r="IIU848" s="4"/>
      <c r="IIV848" s="4"/>
      <c r="IIW848" s="4"/>
      <c r="IIX848" s="4"/>
      <c r="IIY848" s="4"/>
      <c r="IIZ848" s="4"/>
      <c r="IJA848" s="4"/>
      <c r="IJB848" s="4"/>
      <c r="IJC848" s="4"/>
      <c r="IJD848" s="4"/>
      <c r="IJE848" s="4"/>
      <c r="IJF848" s="4"/>
      <c r="IJG848" s="4"/>
      <c r="IJH848" s="4"/>
      <c r="IJI848" s="4"/>
      <c r="IJJ848" s="4"/>
      <c r="IJK848" s="4"/>
      <c r="IJL848" s="4"/>
      <c r="IJM848" s="4"/>
      <c r="IJN848" s="4"/>
      <c r="IJO848" s="4"/>
      <c r="IJP848" s="4"/>
      <c r="IJQ848" s="4"/>
      <c r="IJR848" s="4"/>
      <c r="IJS848" s="4"/>
      <c r="IJT848" s="4"/>
      <c r="IJU848" s="4"/>
      <c r="IJV848" s="4"/>
      <c r="IJW848" s="4"/>
      <c r="IJX848" s="4"/>
      <c r="IJY848" s="4"/>
      <c r="IJZ848" s="4"/>
      <c r="IKA848" s="4"/>
      <c r="IKB848" s="4"/>
      <c r="IKC848" s="4"/>
      <c r="IKD848" s="4"/>
      <c r="IKE848" s="4"/>
      <c r="IKF848" s="4"/>
      <c r="IKG848" s="4"/>
      <c r="IKH848" s="4"/>
      <c r="IKI848" s="4"/>
      <c r="IKJ848" s="4"/>
      <c r="IKK848" s="4"/>
      <c r="IKL848" s="4"/>
      <c r="IKM848" s="4"/>
      <c r="IKN848" s="4"/>
      <c r="IKO848" s="4"/>
      <c r="IKP848" s="4"/>
      <c r="IKQ848" s="4"/>
      <c r="IKR848" s="4"/>
      <c r="IKS848" s="4"/>
      <c r="IKT848" s="4"/>
      <c r="IKU848" s="4"/>
      <c r="IKV848" s="4"/>
      <c r="IKW848" s="4"/>
      <c r="IKX848" s="4"/>
      <c r="IKY848" s="4"/>
      <c r="IKZ848" s="4"/>
      <c r="ILA848" s="4"/>
      <c r="ILB848" s="4"/>
      <c r="ILC848" s="4"/>
      <c r="ILD848" s="4"/>
      <c r="ILE848" s="4"/>
      <c r="ILF848" s="4"/>
      <c r="ILG848" s="4"/>
      <c r="ILH848" s="4"/>
      <c r="ILI848" s="4"/>
      <c r="ILJ848" s="4"/>
      <c r="ILK848" s="4"/>
      <c r="ILL848" s="4"/>
      <c r="ILM848" s="4"/>
      <c r="ILN848" s="4"/>
      <c r="ILO848" s="4"/>
      <c r="ILP848" s="4"/>
      <c r="ILQ848" s="4"/>
      <c r="ILR848" s="4"/>
      <c r="ILS848" s="4"/>
      <c r="ILT848" s="4"/>
      <c r="ILU848" s="4"/>
      <c r="ILV848" s="4"/>
      <c r="ILW848" s="4"/>
      <c r="ILX848" s="4"/>
      <c r="ILY848" s="4"/>
      <c r="ILZ848" s="4"/>
      <c r="IMA848" s="4"/>
      <c r="IMB848" s="4"/>
      <c r="IMC848" s="4"/>
      <c r="IMD848" s="4"/>
      <c r="IME848" s="4"/>
      <c r="IMF848" s="4"/>
      <c r="IMG848" s="4"/>
      <c r="IMH848" s="4"/>
      <c r="IMI848" s="4"/>
      <c r="IMJ848" s="4"/>
      <c r="IMK848" s="4"/>
      <c r="IML848" s="4"/>
      <c r="IMM848" s="4"/>
      <c r="IMN848" s="4"/>
      <c r="IMO848" s="4"/>
      <c r="IMP848" s="4"/>
      <c r="IMQ848" s="4"/>
      <c r="IMR848" s="4"/>
      <c r="IMS848" s="4"/>
      <c r="IMT848" s="4"/>
      <c r="IMU848" s="4"/>
      <c r="IMV848" s="4"/>
      <c r="IMW848" s="4"/>
      <c r="IMX848" s="4"/>
      <c r="IMY848" s="4"/>
      <c r="IMZ848" s="4"/>
      <c r="INA848" s="4"/>
      <c r="INB848" s="4"/>
      <c r="INC848" s="4"/>
      <c r="IND848" s="4"/>
      <c r="INE848" s="4"/>
      <c r="INF848" s="4"/>
      <c r="ING848" s="4"/>
      <c r="INH848" s="4"/>
      <c r="INI848" s="4"/>
      <c r="INJ848" s="4"/>
      <c r="INK848" s="4"/>
      <c r="INL848" s="4"/>
      <c r="INM848" s="4"/>
      <c r="INN848" s="4"/>
      <c r="INO848" s="4"/>
      <c r="INP848" s="4"/>
      <c r="INQ848" s="4"/>
      <c r="INR848" s="4"/>
      <c r="INS848" s="4"/>
      <c r="INT848" s="4"/>
      <c r="INU848" s="4"/>
      <c r="INV848" s="4"/>
      <c r="INW848" s="4"/>
      <c r="INX848" s="4"/>
      <c r="INY848" s="4"/>
      <c r="INZ848" s="4"/>
      <c r="IOA848" s="4"/>
      <c r="IOB848" s="4"/>
      <c r="IOC848" s="4"/>
      <c r="IOD848" s="4"/>
      <c r="IOE848" s="4"/>
      <c r="IOF848" s="4"/>
      <c r="IOG848" s="4"/>
      <c r="IOH848" s="4"/>
      <c r="IOI848" s="4"/>
      <c r="IOJ848" s="4"/>
      <c r="IOK848" s="4"/>
      <c r="IOL848" s="4"/>
      <c r="IOM848" s="4"/>
      <c r="ION848" s="4"/>
      <c r="IOO848" s="4"/>
      <c r="IOP848" s="4"/>
      <c r="IOQ848" s="4"/>
      <c r="IOR848" s="4"/>
      <c r="IOS848" s="4"/>
      <c r="IOT848" s="4"/>
      <c r="IOU848" s="4"/>
      <c r="IOV848" s="4"/>
      <c r="IOW848" s="4"/>
      <c r="IOX848" s="4"/>
      <c r="IOY848" s="4"/>
      <c r="IOZ848" s="4"/>
      <c r="IPA848" s="4"/>
      <c r="IPB848" s="4"/>
      <c r="IPC848" s="4"/>
      <c r="IPD848" s="4"/>
      <c r="IPE848" s="4"/>
      <c r="IPF848" s="4"/>
      <c r="IPG848" s="4"/>
      <c r="IPH848" s="4"/>
      <c r="IPI848" s="4"/>
      <c r="IPJ848" s="4"/>
      <c r="IPK848" s="4"/>
      <c r="IPL848" s="4"/>
      <c r="IPM848" s="4"/>
      <c r="IPN848" s="4"/>
      <c r="IPO848" s="4"/>
      <c r="IPP848" s="4"/>
      <c r="IPQ848" s="4"/>
      <c r="IPR848" s="4"/>
      <c r="IPS848" s="4"/>
      <c r="IPT848" s="4"/>
      <c r="IPU848" s="4"/>
      <c r="IPV848" s="4"/>
      <c r="IPW848" s="4"/>
      <c r="IPX848" s="4"/>
      <c r="IPY848" s="4"/>
      <c r="IPZ848" s="4"/>
      <c r="IQA848" s="4"/>
      <c r="IQB848" s="4"/>
      <c r="IQC848" s="4"/>
      <c r="IQD848" s="4"/>
      <c r="IQE848" s="4"/>
      <c r="IQF848" s="4"/>
      <c r="IQG848" s="4"/>
      <c r="IQH848" s="4"/>
      <c r="IQI848" s="4"/>
      <c r="IQJ848" s="4"/>
      <c r="IQK848" s="4"/>
      <c r="IQL848" s="4"/>
      <c r="IQM848" s="4"/>
      <c r="IQN848" s="4"/>
      <c r="IQO848" s="4"/>
      <c r="IQP848" s="4"/>
      <c r="IQQ848" s="4"/>
      <c r="IQR848" s="4"/>
      <c r="IQS848" s="4"/>
      <c r="IQT848" s="4"/>
      <c r="IQU848" s="4"/>
      <c r="IQV848" s="4"/>
      <c r="IQW848" s="4"/>
      <c r="IQX848" s="4"/>
      <c r="IQY848" s="4"/>
      <c r="IQZ848" s="4"/>
      <c r="IRA848" s="4"/>
      <c r="IRB848" s="4"/>
      <c r="IRC848" s="4"/>
      <c r="IRD848" s="4"/>
      <c r="IRE848" s="4"/>
      <c r="IRF848" s="4"/>
      <c r="IRG848" s="4"/>
      <c r="IRH848" s="4"/>
      <c r="IRI848" s="4"/>
      <c r="IRJ848" s="4"/>
      <c r="IRK848" s="4"/>
      <c r="IRL848" s="4"/>
      <c r="IRM848" s="4"/>
      <c r="IRN848" s="4"/>
      <c r="IRO848" s="4"/>
      <c r="IRP848" s="4"/>
      <c r="IRQ848" s="4"/>
      <c r="IRR848" s="4"/>
      <c r="IRS848" s="4"/>
      <c r="IRT848" s="4"/>
      <c r="IRU848" s="4"/>
      <c r="IRV848" s="4"/>
      <c r="IRW848" s="4"/>
      <c r="IRX848" s="4"/>
      <c r="IRY848" s="4"/>
      <c r="IRZ848" s="4"/>
      <c r="ISA848" s="4"/>
      <c r="ISB848" s="4"/>
      <c r="ISC848" s="4"/>
      <c r="ISD848" s="4"/>
      <c r="ISE848" s="4"/>
      <c r="ISF848" s="4"/>
      <c r="ISG848" s="4"/>
      <c r="ISH848" s="4"/>
      <c r="ISI848" s="4"/>
      <c r="ISJ848" s="4"/>
      <c r="ISK848" s="4"/>
      <c r="ISL848" s="4"/>
      <c r="ISM848" s="4"/>
      <c r="ISN848" s="4"/>
      <c r="ISO848" s="4"/>
      <c r="ISP848" s="4"/>
      <c r="ISQ848" s="4"/>
      <c r="ISR848" s="4"/>
      <c r="ISS848" s="4"/>
      <c r="IST848" s="4"/>
      <c r="ISU848" s="4"/>
      <c r="ISV848" s="4"/>
      <c r="ISW848" s="4"/>
      <c r="ISX848" s="4"/>
      <c r="ISY848" s="4"/>
      <c r="ISZ848" s="4"/>
      <c r="ITA848" s="4"/>
      <c r="ITB848" s="4"/>
      <c r="ITC848" s="4"/>
      <c r="ITD848" s="4"/>
      <c r="ITE848" s="4"/>
      <c r="ITF848" s="4"/>
      <c r="ITG848" s="4"/>
      <c r="ITH848" s="4"/>
      <c r="ITI848" s="4"/>
      <c r="ITJ848" s="4"/>
      <c r="ITK848" s="4"/>
      <c r="ITL848" s="4"/>
      <c r="ITM848" s="4"/>
      <c r="ITN848" s="4"/>
      <c r="ITO848" s="4"/>
      <c r="ITP848" s="4"/>
      <c r="ITQ848" s="4"/>
      <c r="ITR848" s="4"/>
      <c r="ITS848" s="4"/>
      <c r="ITT848" s="4"/>
      <c r="ITU848" s="4"/>
      <c r="ITV848" s="4"/>
      <c r="ITW848" s="4"/>
      <c r="ITX848" s="4"/>
      <c r="ITY848" s="4"/>
      <c r="ITZ848" s="4"/>
      <c r="IUA848" s="4"/>
      <c r="IUB848" s="4"/>
      <c r="IUC848" s="4"/>
      <c r="IUD848" s="4"/>
      <c r="IUE848" s="4"/>
      <c r="IUF848" s="4"/>
      <c r="IUG848" s="4"/>
      <c r="IUH848" s="4"/>
      <c r="IUI848" s="4"/>
      <c r="IUJ848" s="4"/>
      <c r="IUK848" s="4"/>
      <c r="IUL848" s="4"/>
      <c r="IUM848" s="4"/>
      <c r="IUN848" s="4"/>
      <c r="IUO848" s="4"/>
      <c r="IUP848" s="4"/>
      <c r="IUQ848" s="4"/>
      <c r="IUR848" s="4"/>
      <c r="IUS848" s="4"/>
      <c r="IUT848" s="4"/>
      <c r="IUU848" s="4"/>
      <c r="IUV848" s="4"/>
      <c r="IUW848" s="4"/>
      <c r="IUX848" s="4"/>
      <c r="IUY848" s="4"/>
      <c r="IUZ848" s="4"/>
      <c r="IVA848" s="4"/>
      <c r="IVB848" s="4"/>
      <c r="IVC848" s="4"/>
      <c r="IVD848" s="4"/>
      <c r="IVE848" s="4"/>
      <c r="IVF848" s="4"/>
      <c r="IVG848" s="4"/>
      <c r="IVH848" s="4"/>
      <c r="IVI848" s="4"/>
      <c r="IVJ848" s="4"/>
      <c r="IVK848" s="4"/>
      <c r="IVL848" s="4"/>
      <c r="IVM848" s="4"/>
      <c r="IVN848" s="4"/>
      <c r="IVO848" s="4"/>
      <c r="IVP848" s="4"/>
      <c r="IVQ848" s="4"/>
      <c r="IVR848" s="4"/>
      <c r="IVS848" s="4"/>
      <c r="IVT848" s="4"/>
      <c r="IVU848" s="4"/>
      <c r="IVV848" s="4"/>
      <c r="IVW848" s="4"/>
      <c r="IVX848" s="4"/>
      <c r="IVY848" s="4"/>
      <c r="IVZ848" s="4"/>
      <c r="IWA848" s="4"/>
      <c r="IWB848" s="4"/>
      <c r="IWC848" s="4"/>
      <c r="IWD848" s="4"/>
      <c r="IWE848" s="4"/>
      <c r="IWF848" s="4"/>
      <c r="IWG848" s="4"/>
      <c r="IWH848" s="4"/>
      <c r="IWI848" s="4"/>
      <c r="IWJ848" s="4"/>
      <c r="IWK848" s="4"/>
      <c r="IWL848" s="4"/>
      <c r="IWM848" s="4"/>
      <c r="IWN848" s="4"/>
      <c r="IWO848" s="4"/>
      <c r="IWP848" s="4"/>
      <c r="IWQ848" s="4"/>
      <c r="IWR848" s="4"/>
      <c r="IWS848" s="4"/>
      <c r="IWT848" s="4"/>
      <c r="IWU848" s="4"/>
      <c r="IWV848" s="4"/>
      <c r="IWW848" s="4"/>
      <c r="IWX848" s="4"/>
      <c r="IWY848" s="4"/>
      <c r="IWZ848" s="4"/>
      <c r="IXA848" s="4"/>
      <c r="IXB848" s="4"/>
      <c r="IXC848" s="4"/>
      <c r="IXD848" s="4"/>
      <c r="IXE848" s="4"/>
      <c r="IXF848" s="4"/>
      <c r="IXG848" s="4"/>
      <c r="IXH848" s="4"/>
      <c r="IXI848" s="4"/>
      <c r="IXJ848" s="4"/>
      <c r="IXK848" s="4"/>
      <c r="IXL848" s="4"/>
      <c r="IXM848" s="4"/>
      <c r="IXN848" s="4"/>
      <c r="IXO848" s="4"/>
      <c r="IXP848" s="4"/>
      <c r="IXQ848" s="4"/>
      <c r="IXR848" s="4"/>
      <c r="IXS848" s="4"/>
      <c r="IXT848" s="4"/>
      <c r="IXU848" s="4"/>
      <c r="IXV848" s="4"/>
      <c r="IXW848" s="4"/>
      <c r="IXX848" s="4"/>
      <c r="IXY848" s="4"/>
      <c r="IXZ848" s="4"/>
      <c r="IYA848" s="4"/>
      <c r="IYB848" s="4"/>
      <c r="IYC848" s="4"/>
      <c r="IYD848" s="4"/>
      <c r="IYE848" s="4"/>
      <c r="IYF848" s="4"/>
      <c r="IYG848" s="4"/>
      <c r="IYH848" s="4"/>
      <c r="IYI848" s="4"/>
      <c r="IYJ848" s="4"/>
      <c r="IYK848" s="4"/>
      <c r="IYL848" s="4"/>
      <c r="IYM848" s="4"/>
      <c r="IYN848" s="4"/>
      <c r="IYO848" s="4"/>
      <c r="IYP848" s="4"/>
      <c r="IYQ848" s="4"/>
      <c r="IYR848" s="4"/>
      <c r="IYS848" s="4"/>
      <c r="IYT848" s="4"/>
      <c r="IYU848" s="4"/>
      <c r="IYV848" s="4"/>
      <c r="IYW848" s="4"/>
      <c r="IYX848" s="4"/>
      <c r="IYY848" s="4"/>
      <c r="IYZ848" s="4"/>
      <c r="IZA848" s="4"/>
      <c r="IZB848" s="4"/>
      <c r="IZC848" s="4"/>
      <c r="IZD848" s="4"/>
      <c r="IZE848" s="4"/>
      <c r="IZF848" s="4"/>
      <c r="IZG848" s="4"/>
      <c r="IZH848" s="4"/>
      <c r="IZI848" s="4"/>
      <c r="IZJ848" s="4"/>
      <c r="IZK848" s="4"/>
      <c r="IZL848" s="4"/>
      <c r="IZM848" s="4"/>
      <c r="IZN848" s="4"/>
      <c r="IZO848" s="4"/>
      <c r="IZP848" s="4"/>
      <c r="IZQ848" s="4"/>
      <c r="IZR848" s="4"/>
      <c r="IZS848" s="4"/>
      <c r="IZT848" s="4"/>
      <c r="IZU848" s="4"/>
      <c r="IZV848" s="4"/>
      <c r="IZW848" s="4"/>
      <c r="IZX848" s="4"/>
      <c r="IZY848" s="4"/>
      <c r="IZZ848" s="4"/>
      <c r="JAA848" s="4"/>
      <c r="JAB848" s="4"/>
      <c r="JAC848" s="4"/>
      <c r="JAD848" s="4"/>
      <c r="JAE848" s="4"/>
      <c r="JAF848" s="4"/>
      <c r="JAG848" s="4"/>
      <c r="JAH848" s="4"/>
      <c r="JAI848" s="4"/>
      <c r="JAJ848" s="4"/>
      <c r="JAK848" s="4"/>
      <c r="JAL848" s="4"/>
      <c r="JAM848" s="4"/>
      <c r="JAN848" s="4"/>
      <c r="JAO848" s="4"/>
      <c r="JAP848" s="4"/>
      <c r="JAQ848" s="4"/>
      <c r="JAR848" s="4"/>
      <c r="JAS848" s="4"/>
      <c r="JAT848" s="4"/>
      <c r="JAU848" s="4"/>
      <c r="JAV848" s="4"/>
      <c r="JAW848" s="4"/>
      <c r="JAX848" s="4"/>
      <c r="JAY848" s="4"/>
      <c r="JAZ848" s="4"/>
      <c r="JBA848" s="4"/>
      <c r="JBB848" s="4"/>
      <c r="JBC848" s="4"/>
      <c r="JBD848" s="4"/>
      <c r="JBE848" s="4"/>
      <c r="JBF848" s="4"/>
      <c r="JBG848" s="4"/>
      <c r="JBH848" s="4"/>
      <c r="JBI848" s="4"/>
      <c r="JBJ848" s="4"/>
      <c r="JBK848" s="4"/>
      <c r="JBL848" s="4"/>
      <c r="JBM848" s="4"/>
      <c r="JBN848" s="4"/>
      <c r="JBO848" s="4"/>
      <c r="JBP848" s="4"/>
      <c r="JBQ848" s="4"/>
      <c r="JBR848" s="4"/>
      <c r="JBS848" s="4"/>
      <c r="JBT848" s="4"/>
      <c r="JBU848" s="4"/>
      <c r="JBV848" s="4"/>
      <c r="JBW848" s="4"/>
      <c r="JBX848" s="4"/>
      <c r="JBY848" s="4"/>
      <c r="JBZ848" s="4"/>
      <c r="JCA848" s="4"/>
      <c r="JCB848" s="4"/>
      <c r="JCC848" s="4"/>
      <c r="JCD848" s="4"/>
      <c r="JCE848" s="4"/>
      <c r="JCF848" s="4"/>
      <c r="JCG848" s="4"/>
      <c r="JCH848" s="4"/>
      <c r="JCI848" s="4"/>
      <c r="JCJ848" s="4"/>
      <c r="JCK848" s="4"/>
      <c r="JCL848" s="4"/>
      <c r="JCM848" s="4"/>
      <c r="JCN848" s="4"/>
      <c r="JCO848" s="4"/>
      <c r="JCP848" s="4"/>
      <c r="JCQ848" s="4"/>
      <c r="JCR848" s="4"/>
      <c r="JCS848" s="4"/>
      <c r="JCT848" s="4"/>
      <c r="JCU848" s="4"/>
      <c r="JCV848" s="4"/>
      <c r="JCW848" s="4"/>
      <c r="JCX848" s="4"/>
      <c r="JCY848" s="4"/>
      <c r="JCZ848" s="4"/>
      <c r="JDA848" s="4"/>
      <c r="JDB848" s="4"/>
      <c r="JDC848" s="4"/>
      <c r="JDD848" s="4"/>
      <c r="JDE848" s="4"/>
      <c r="JDF848" s="4"/>
      <c r="JDG848" s="4"/>
      <c r="JDH848" s="4"/>
      <c r="JDI848" s="4"/>
      <c r="JDJ848" s="4"/>
      <c r="JDK848" s="4"/>
      <c r="JDL848" s="4"/>
      <c r="JDM848" s="4"/>
      <c r="JDN848" s="4"/>
      <c r="JDO848" s="4"/>
      <c r="JDP848" s="4"/>
      <c r="JDQ848" s="4"/>
      <c r="JDR848" s="4"/>
      <c r="JDS848" s="4"/>
      <c r="JDT848" s="4"/>
      <c r="JDU848" s="4"/>
      <c r="JDV848" s="4"/>
      <c r="JDW848" s="4"/>
      <c r="JDX848" s="4"/>
      <c r="JDY848" s="4"/>
      <c r="JDZ848" s="4"/>
      <c r="JEA848" s="4"/>
      <c r="JEB848" s="4"/>
      <c r="JEC848" s="4"/>
      <c r="JED848" s="4"/>
      <c r="JEE848" s="4"/>
      <c r="JEF848" s="4"/>
      <c r="JEG848" s="4"/>
      <c r="JEH848" s="4"/>
      <c r="JEI848" s="4"/>
      <c r="JEJ848" s="4"/>
      <c r="JEK848" s="4"/>
      <c r="JEL848" s="4"/>
      <c r="JEM848" s="4"/>
      <c r="JEN848" s="4"/>
      <c r="JEO848" s="4"/>
      <c r="JEP848" s="4"/>
      <c r="JEQ848" s="4"/>
      <c r="JER848" s="4"/>
      <c r="JES848" s="4"/>
      <c r="JET848" s="4"/>
      <c r="JEU848" s="4"/>
      <c r="JEV848" s="4"/>
      <c r="JEW848" s="4"/>
      <c r="JEX848" s="4"/>
      <c r="JEY848" s="4"/>
      <c r="JEZ848" s="4"/>
      <c r="JFA848" s="4"/>
      <c r="JFB848" s="4"/>
      <c r="JFC848" s="4"/>
      <c r="JFD848" s="4"/>
      <c r="JFE848" s="4"/>
      <c r="JFF848" s="4"/>
      <c r="JFG848" s="4"/>
      <c r="JFH848" s="4"/>
      <c r="JFI848" s="4"/>
      <c r="JFJ848" s="4"/>
      <c r="JFK848" s="4"/>
      <c r="JFL848" s="4"/>
      <c r="JFM848" s="4"/>
      <c r="JFN848" s="4"/>
      <c r="JFO848" s="4"/>
      <c r="JFP848" s="4"/>
      <c r="JFQ848" s="4"/>
      <c r="JFR848" s="4"/>
      <c r="JFS848" s="4"/>
      <c r="JFT848" s="4"/>
      <c r="JFU848" s="4"/>
      <c r="JFV848" s="4"/>
      <c r="JFW848" s="4"/>
      <c r="JFX848" s="4"/>
      <c r="JFY848" s="4"/>
      <c r="JFZ848" s="4"/>
      <c r="JGA848" s="4"/>
      <c r="JGB848" s="4"/>
      <c r="JGC848" s="4"/>
      <c r="JGD848" s="4"/>
      <c r="JGE848" s="4"/>
      <c r="JGF848" s="4"/>
      <c r="JGG848" s="4"/>
      <c r="JGH848" s="4"/>
      <c r="JGI848" s="4"/>
      <c r="JGJ848" s="4"/>
      <c r="JGK848" s="4"/>
      <c r="JGL848" s="4"/>
      <c r="JGM848" s="4"/>
      <c r="JGN848" s="4"/>
      <c r="JGO848" s="4"/>
      <c r="JGP848" s="4"/>
      <c r="JGQ848" s="4"/>
      <c r="JGR848" s="4"/>
      <c r="JGS848" s="4"/>
      <c r="JGT848" s="4"/>
      <c r="JGU848" s="4"/>
      <c r="JGV848" s="4"/>
      <c r="JGW848" s="4"/>
      <c r="JGX848" s="4"/>
      <c r="JGY848" s="4"/>
      <c r="JGZ848" s="4"/>
      <c r="JHA848" s="4"/>
      <c r="JHB848" s="4"/>
      <c r="JHC848" s="4"/>
      <c r="JHD848" s="4"/>
      <c r="JHE848" s="4"/>
      <c r="JHF848" s="4"/>
      <c r="JHG848" s="4"/>
      <c r="JHH848" s="4"/>
      <c r="JHI848" s="4"/>
      <c r="JHJ848" s="4"/>
      <c r="JHK848" s="4"/>
      <c r="JHL848" s="4"/>
      <c r="JHM848" s="4"/>
      <c r="JHN848" s="4"/>
      <c r="JHO848" s="4"/>
      <c r="JHP848" s="4"/>
      <c r="JHQ848" s="4"/>
      <c r="JHR848" s="4"/>
      <c r="JHS848" s="4"/>
      <c r="JHT848" s="4"/>
      <c r="JHU848" s="4"/>
      <c r="JHV848" s="4"/>
      <c r="JHW848" s="4"/>
      <c r="JHX848" s="4"/>
      <c r="JHY848" s="4"/>
      <c r="JHZ848" s="4"/>
      <c r="JIA848" s="4"/>
      <c r="JIB848" s="4"/>
      <c r="JIC848" s="4"/>
      <c r="JID848" s="4"/>
      <c r="JIE848" s="4"/>
      <c r="JIF848" s="4"/>
      <c r="JIG848" s="4"/>
      <c r="JIH848" s="4"/>
      <c r="JII848" s="4"/>
      <c r="JIJ848" s="4"/>
      <c r="JIK848" s="4"/>
      <c r="JIL848" s="4"/>
      <c r="JIM848" s="4"/>
      <c r="JIN848" s="4"/>
      <c r="JIO848" s="4"/>
      <c r="JIP848" s="4"/>
      <c r="JIQ848" s="4"/>
      <c r="JIR848" s="4"/>
      <c r="JIS848" s="4"/>
      <c r="JIT848" s="4"/>
      <c r="JIU848" s="4"/>
      <c r="JIV848" s="4"/>
      <c r="JIW848" s="4"/>
      <c r="JIX848" s="4"/>
      <c r="JIY848" s="4"/>
      <c r="JIZ848" s="4"/>
      <c r="JJA848" s="4"/>
      <c r="JJB848" s="4"/>
      <c r="JJC848" s="4"/>
      <c r="JJD848" s="4"/>
      <c r="JJE848" s="4"/>
      <c r="JJF848" s="4"/>
      <c r="JJG848" s="4"/>
      <c r="JJH848" s="4"/>
      <c r="JJI848" s="4"/>
      <c r="JJJ848" s="4"/>
      <c r="JJK848" s="4"/>
      <c r="JJL848" s="4"/>
      <c r="JJM848" s="4"/>
      <c r="JJN848" s="4"/>
      <c r="JJO848" s="4"/>
      <c r="JJP848" s="4"/>
      <c r="JJQ848" s="4"/>
      <c r="JJR848" s="4"/>
      <c r="JJS848" s="4"/>
      <c r="JJT848" s="4"/>
      <c r="JJU848" s="4"/>
      <c r="JJV848" s="4"/>
      <c r="JJW848" s="4"/>
      <c r="JJX848" s="4"/>
      <c r="JJY848" s="4"/>
      <c r="JJZ848" s="4"/>
      <c r="JKA848" s="4"/>
      <c r="JKB848" s="4"/>
      <c r="JKC848" s="4"/>
      <c r="JKD848" s="4"/>
      <c r="JKE848" s="4"/>
      <c r="JKF848" s="4"/>
      <c r="JKG848" s="4"/>
      <c r="JKH848" s="4"/>
      <c r="JKI848" s="4"/>
      <c r="JKJ848" s="4"/>
      <c r="JKK848" s="4"/>
      <c r="JKL848" s="4"/>
      <c r="JKM848" s="4"/>
      <c r="JKN848" s="4"/>
      <c r="JKO848" s="4"/>
      <c r="JKP848" s="4"/>
      <c r="JKQ848" s="4"/>
      <c r="JKR848" s="4"/>
      <c r="JKS848" s="4"/>
      <c r="JKT848" s="4"/>
      <c r="JKU848" s="4"/>
      <c r="JKV848" s="4"/>
      <c r="JKW848" s="4"/>
      <c r="JKX848" s="4"/>
      <c r="JKY848" s="4"/>
      <c r="JKZ848" s="4"/>
      <c r="JLA848" s="4"/>
      <c r="JLB848" s="4"/>
      <c r="JLC848" s="4"/>
      <c r="JLD848" s="4"/>
      <c r="JLE848" s="4"/>
      <c r="JLF848" s="4"/>
      <c r="JLG848" s="4"/>
      <c r="JLH848" s="4"/>
      <c r="JLI848" s="4"/>
      <c r="JLJ848" s="4"/>
      <c r="JLK848" s="4"/>
      <c r="JLL848" s="4"/>
      <c r="JLM848" s="4"/>
      <c r="JLN848" s="4"/>
      <c r="JLO848" s="4"/>
      <c r="JLP848" s="4"/>
      <c r="JLQ848" s="4"/>
      <c r="JLR848" s="4"/>
      <c r="JLS848" s="4"/>
      <c r="JLT848" s="4"/>
      <c r="JLU848" s="4"/>
      <c r="JLV848" s="4"/>
      <c r="JLW848" s="4"/>
      <c r="JLX848" s="4"/>
      <c r="JLY848" s="4"/>
      <c r="JLZ848" s="4"/>
      <c r="JMA848" s="4"/>
      <c r="JMB848" s="4"/>
      <c r="JMC848" s="4"/>
      <c r="JMD848" s="4"/>
      <c r="JME848" s="4"/>
      <c r="JMF848" s="4"/>
      <c r="JMG848" s="4"/>
      <c r="JMH848" s="4"/>
      <c r="JMI848" s="4"/>
      <c r="JMJ848" s="4"/>
      <c r="JMK848" s="4"/>
      <c r="JML848" s="4"/>
      <c r="JMM848" s="4"/>
      <c r="JMN848" s="4"/>
      <c r="JMO848" s="4"/>
      <c r="JMP848" s="4"/>
      <c r="JMQ848" s="4"/>
      <c r="JMR848" s="4"/>
      <c r="JMS848" s="4"/>
      <c r="JMT848" s="4"/>
      <c r="JMU848" s="4"/>
      <c r="JMV848" s="4"/>
      <c r="JMW848" s="4"/>
      <c r="JMX848" s="4"/>
      <c r="JMY848" s="4"/>
      <c r="JMZ848" s="4"/>
      <c r="JNA848" s="4"/>
      <c r="JNB848" s="4"/>
      <c r="JNC848" s="4"/>
      <c r="JND848" s="4"/>
      <c r="JNE848" s="4"/>
      <c r="JNF848" s="4"/>
      <c r="JNG848" s="4"/>
      <c r="JNH848" s="4"/>
      <c r="JNI848" s="4"/>
      <c r="JNJ848" s="4"/>
      <c r="JNK848" s="4"/>
      <c r="JNL848" s="4"/>
      <c r="JNM848" s="4"/>
      <c r="JNN848" s="4"/>
      <c r="JNO848" s="4"/>
      <c r="JNP848" s="4"/>
      <c r="JNQ848" s="4"/>
      <c r="JNR848" s="4"/>
      <c r="JNS848" s="4"/>
      <c r="JNT848" s="4"/>
      <c r="JNU848" s="4"/>
      <c r="JNV848" s="4"/>
      <c r="JNW848" s="4"/>
      <c r="JNX848" s="4"/>
      <c r="JNY848" s="4"/>
      <c r="JNZ848" s="4"/>
      <c r="JOA848" s="4"/>
      <c r="JOB848" s="4"/>
      <c r="JOC848" s="4"/>
      <c r="JOD848" s="4"/>
      <c r="JOE848" s="4"/>
      <c r="JOF848" s="4"/>
      <c r="JOG848" s="4"/>
      <c r="JOH848" s="4"/>
      <c r="JOI848" s="4"/>
      <c r="JOJ848" s="4"/>
      <c r="JOK848" s="4"/>
      <c r="JOL848" s="4"/>
      <c r="JOM848" s="4"/>
      <c r="JON848" s="4"/>
      <c r="JOO848" s="4"/>
      <c r="JOP848" s="4"/>
      <c r="JOQ848" s="4"/>
      <c r="JOR848" s="4"/>
      <c r="JOS848" s="4"/>
      <c r="JOT848" s="4"/>
      <c r="JOU848" s="4"/>
      <c r="JOV848" s="4"/>
      <c r="JOW848" s="4"/>
      <c r="JOX848" s="4"/>
      <c r="JOY848" s="4"/>
      <c r="JOZ848" s="4"/>
      <c r="JPA848" s="4"/>
      <c r="JPB848" s="4"/>
      <c r="JPC848" s="4"/>
      <c r="JPD848" s="4"/>
      <c r="JPE848" s="4"/>
      <c r="JPF848" s="4"/>
      <c r="JPG848" s="4"/>
      <c r="JPH848" s="4"/>
      <c r="JPI848" s="4"/>
      <c r="JPJ848" s="4"/>
      <c r="JPK848" s="4"/>
      <c r="JPL848" s="4"/>
      <c r="JPM848" s="4"/>
      <c r="JPN848" s="4"/>
      <c r="JPO848" s="4"/>
      <c r="JPP848" s="4"/>
      <c r="JPQ848" s="4"/>
      <c r="JPR848" s="4"/>
      <c r="JPS848" s="4"/>
      <c r="JPT848" s="4"/>
      <c r="JPU848" s="4"/>
      <c r="JPV848" s="4"/>
      <c r="JPW848" s="4"/>
      <c r="JPX848" s="4"/>
      <c r="JPY848" s="4"/>
      <c r="JPZ848" s="4"/>
      <c r="JQA848" s="4"/>
      <c r="JQB848" s="4"/>
      <c r="JQC848" s="4"/>
      <c r="JQD848" s="4"/>
      <c r="JQE848" s="4"/>
      <c r="JQF848" s="4"/>
      <c r="JQG848" s="4"/>
      <c r="JQH848" s="4"/>
      <c r="JQI848" s="4"/>
      <c r="JQJ848" s="4"/>
      <c r="JQK848" s="4"/>
      <c r="JQL848" s="4"/>
      <c r="JQM848" s="4"/>
      <c r="JQN848" s="4"/>
      <c r="JQO848" s="4"/>
      <c r="JQP848" s="4"/>
      <c r="JQQ848" s="4"/>
      <c r="JQR848" s="4"/>
      <c r="JQS848" s="4"/>
      <c r="JQT848" s="4"/>
      <c r="JQU848" s="4"/>
      <c r="JQV848" s="4"/>
      <c r="JQW848" s="4"/>
      <c r="JQX848" s="4"/>
      <c r="JQY848" s="4"/>
      <c r="JQZ848" s="4"/>
      <c r="JRA848" s="4"/>
      <c r="JRB848" s="4"/>
      <c r="JRC848" s="4"/>
      <c r="JRD848" s="4"/>
      <c r="JRE848" s="4"/>
      <c r="JRF848" s="4"/>
      <c r="JRG848" s="4"/>
      <c r="JRH848" s="4"/>
      <c r="JRI848" s="4"/>
      <c r="JRJ848" s="4"/>
      <c r="JRK848" s="4"/>
      <c r="JRL848" s="4"/>
      <c r="JRM848" s="4"/>
      <c r="JRN848" s="4"/>
      <c r="JRO848" s="4"/>
      <c r="JRP848" s="4"/>
      <c r="JRQ848" s="4"/>
      <c r="JRR848" s="4"/>
      <c r="JRS848" s="4"/>
      <c r="JRT848" s="4"/>
      <c r="JRU848" s="4"/>
      <c r="JRV848" s="4"/>
      <c r="JRW848" s="4"/>
      <c r="JRX848" s="4"/>
      <c r="JRY848" s="4"/>
      <c r="JRZ848" s="4"/>
      <c r="JSA848" s="4"/>
      <c r="JSB848" s="4"/>
      <c r="JSC848" s="4"/>
      <c r="JSD848" s="4"/>
      <c r="JSE848" s="4"/>
      <c r="JSF848" s="4"/>
      <c r="JSG848" s="4"/>
      <c r="JSH848" s="4"/>
      <c r="JSI848" s="4"/>
      <c r="JSJ848" s="4"/>
      <c r="JSK848" s="4"/>
      <c r="JSL848" s="4"/>
      <c r="JSM848" s="4"/>
      <c r="JSN848" s="4"/>
      <c r="JSO848" s="4"/>
      <c r="JSP848" s="4"/>
      <c r="JSQ848" s="4"/>
      <c r="JSR848" s="4"/>
      <c r="JSS848" s="4"/>
      <c r="JST848" s="4"/>
      <c r="JSU848" s="4"/>
      <c r="JSV848" s="4"/>
      <c r="JSW848" s="4"/>
      <c r="JSX848" s="4"/>
      <c r="JSY848" s="4"/>
      <c r="JSZ848" s="4"/>
      <c r="JTA848" s="4"/>
      <c r="JTB848" s="4"/>
      <c r="JTC848" s="4"/>
      <c r="JTD848" s="4"/>
      <c r="JTE848" s="4"/>
      <c r="JTF848" s="4"/>
      <c r="JTG848" s="4"/>
      <c r="JTH848" s="4"/>
      <c r="JTI848" s="4"/>
      <c r="JTJ848" s="4"/>
      <c r="JTK848" s="4"/>
      <c r="JTL848" s="4"/>
      <c r="JTM848" s="4"/>
      <c r="JTN848" s="4"/>
      <c r="JTO848" s="4"/>
      <c r="JTP848" s="4"/>
      <c r="JTQ848" s="4"/>
      <c r="JTR848" s="4"/>
      <c r="JTS848" s="4"/>
      <c r="JTT848" s="4"/>
      <c r="JTU848" s="4"/>
      <c r="JTV848" s="4"/>
      <c r="JTW848" s="4"/>
      <c r="JTX848" s="4"/>
      <c r="JTY848" s="4"/>
      <c r="JTZ848" s="4"/>
      <c r="JUA848" s="4"/>
      <c r="JUB848" s="4"/>
      <c r="JUC848" s="4"/>
      <c r="JUD848" s="4"/>
      <c r="JUE848" s="4"/>
      <c r="JUF848" s="4"/>
      <c r="JUG848" s="4"/>
      <c r="JUH848" s="4"/>
      <c r="JUI848" s="4"/>
      <c r="JUJ848" s="4"/>
      <c r="JUK848" s="4"/>
      <c r="JUL848" s="4"/>
      <c r="JUM848" s="4"/>
      <c r="JUN848" s="4"/>
      <c r="JUO848" s="4"/>
      <c r="JUP848" s="4"/>
      <c r="JUQ848" s="4"/>
      <c r="JUR848" s="4"/>
      <c r="JUS848" s="4"/>
      <c r="JUT848" s="4"/>
      <c r="JUU848" s="4"/>
      <c r="JUV848" s="4"/>
      <c r="JUW848" s="4"/>
      <c r="JUX848" s="4"/>
      <c r="JUY848" s="4"/>
      <c r="JUZ848" s="4"/>
      <c r="JVA848" s="4"/>
      <c r="JVB848" s="4"/>
      <c r="JVC848" s="4"/>
      <c r="JVD848" s="4"/>
      <c r="JVE848" s="4"/>
      <c r="JVF848" s="4"/>
      <c r="JVG848" s="4"/>
      <c r="JVH848" s="4"/>
      <c r="JVI848" s="4"/>
      <c r="JVJ848" s="4"/>
      <c r="JVK848" s="4"/>
      <c r="JVL848" s="4"/>
      <c r="JVM848" s="4"/>
      <c r="JVN848" s="4"/>
      <c r="JVO848" s="4"/>
      <c r="JVP848" s="4"/>
      <c r="JVQ848" s="4"/>
      <c r="JVR848" s="4"/>
      <c r="JVS848" s="4"/>
      <c r="JVT848" s="4"/>
      <c r="JVU848" s="4"/>
      <c r="JVV848" s="4"/>
      <c r="JVW848" s="4"/>
      <c r="JVX848" s="4"/>
      <c r="JVY848" s="4"/>
      <c r="JVZ848" s="4"/>
      <c r="JWA848" s="4"/>
      <c r="JWB848" s="4"/>
      <c r="JWC848" s="4"/>
      <c r="JWD848" s="4"/>
      <c r="JWE848" s="4"/>
      <c r="JWF848" s="4"/>
      <c r="JWG848" s="4"/>
      <c r="JWH848" s="4"/>
      <c r="JWI848" s="4"/>
      <c r="JWJ848" s="4"/>
      <c r="JWK848" s="4"/>
      <c r="JWL848" s="4"/>
      <c r="JWM848" s="4"/>
      <c r="JWN848" s="4"/>
      <c r="JWO848" s="4"/>
      <c r="JWP848" s="4"/>
      <c r="JWQ848" s="4"/>
      <c r="JWR848" s="4"/>
      <c r="JWS848" s="4"/>
      <c r="JWT848" s="4"/>
      <c r="JWU848" s="4"/>
      <c r="JWV848" s="4"/>
      <c r="JWW848" s="4"/>
      <c r="JWX848" s="4"/>
      <c r="JWY848" s="4"/>
      <c r="JWZ848" s="4"/>
      <c r="JXA848" s="4"/>
      <c r="JXB848" s="4"/>
      <c r="JXC848" s="4"/>
      <c r="JXD848" s="4"/>
      <c r="JXE848" s="4"/>
      <c r="JXF848" s="4"/>
      <c r="JXG848" s="4"/>
      <c r="JXH848" s="4"/>
      <c r="JXI848" s="4"/>
      <c r="JXJ848" s="4"/>
      <c r="JXK848" s="4"/>
      <c r="JXL848" s="4"/>
      <c r="JXM848" s="4"/>
      <c r="JXN848" s="4"/>
      <c r="JXO848" s="4"/>
      <c r="JXP848" s="4"/>
      <c r="JXQ848" s="4"/>
      <c r="JXR848" s="4"/>
      <c r="JXS848" s="4"/>
      <c r="JXT848" s="4"/>
      <c r="JXU848" s="4"/>
      <c r="JXV848" s="4"/>
      <c r="JXW848" s="4"/>
      <c r="JXX848" s="4"/>
      <c r="JXY848" s="4"/>
      <c r="JXZ848" s="4"/>
      <c r="JYA848" s="4"/>
      <c r="JYB848" s="4"/>
      <c r="JYC848" s="4"/>
      <c r="JYD848" s="4"/>
      <c r="JYE848" s="4"/>
      <c r="JYF848" s="4"/>
      <c r="JYG848" s="4"/>
      <c r="JYH848" s="4"/>
      <c r="JYI848" s="4"/>
      <c r="JYJ848" s="4"/>
      <c r="JYK848" s="4"/>
      <c r="JYL848" s="4"/>
      <c r="JYM848" s="4"/>
      <c r="JYN848" s="4"/>
      <c r="JYO848" s="4"/>
      <c r="JYP848" s="4"/>
      <c r="JYQ848" s="4"/>
      <c r="JYR848" s="4"/>
      <c r="JYS848" s="4"/>
      <c r="JYT848" s="4"/>
      <c r="JYU848" s="4"/>
      <c r="JYV848" s="4"/>
      <c r="JYW848" s="4"/>
      <c r="JYX848" s="4"/>
      <c r="JYY848" s="4"/>
      <c r="JYZ848" s="4"/>
      <c r="JZA848" s="4"/>
      <c r="JZB848" s="4"/>
      <c r="JZC848" s="4"/>
      <c r="JZD848" s="4"/>
      <c r="JZE848" s="4"/>
      <c r="JZF848" s="4"/>
      <c r="JZG848" s="4"/>
      <c r="JZH848" s="4"/>
      <c r="JZI848" s="4"/>
      <c r="JZJ848" s="4"/>
      <c r="JZK848" s="4"/>
      <c r="JZL848" s="4"/>
      <c r="JZM848" s="4"/>
      <c r="JZN848" s="4"/>
      <c r="JZO848" s="4"/>
      <c r="JZP848" s="4"/>
      <c r="JZQ848" s="4"/>
      <c r="JZR848" s="4"/>
      <c r="JZS848" s="4"/>
      <c r="JZT848" s="4"/>
      <c r="JZU848" s="4"/>
      <c r="JZV848" s="4"/>
      <c r="JZW848" s="4"/>
      <c r="JZX848" s="4"/>
      <c r="JZY848" s="4"/>
      <c r="JZZ848" s="4"/>
      <c r="KAA848" s="4"/>
      <c r="KAB848" s="4"/>
      <c r="KAC848" s="4"/>
      <c r="KAD848" s="4"/>
      <c r="KAE848" s="4"/>
      <c r="KAF848" s="4"/>
      <c r="KAG848" s="4"/>
      <c r="KAH848" s="4"/>
      <c r="KAI848" s="4"/>
      <c r="KAJ848" s="4"/>
      <c r="KAK848" s="4"/>
      <c r="KAL848" s="4"/>
      <c r="KAM848" s="4"/>
      <c r="KAN848" s="4"/>
      <c r="KAO848" s="4"/>
      <c r="KAP848" s="4"/>
      <c r="KAQ848" s="4"/>
      <c r="KAR848" s="4"/>
      <c r="KAS848" s="4"/>
      <c r="KAT848" s="4"/>
      <c r="KAU848" s="4"/>
      <c r="KAV848" s="4"/>
      <c r="KAW848" s="4"/>
      <c r="KAX848" s="4"/>
      <c r="KAY848" s="4"/>
      <c r="KAZ848" s="4"/>
      <c r="KBA848" s="4"/>
      <c r="KBB848" s="4"/>
      <c r="KBC848" s="4"/>
      <c r="KBD848" s="4"/>
      <c r="KBE848" s="4"/>
      <c r="KBF848" s="4"/>
      <c r="KBG848" s="4"/>
      <c r="KBH848" s="4"/>
      <c r="KBI848" s="4"/>
      <c r="KBJ848" s="4"/>
      <c r="KBK848" s="4"/>
      <c r="KBL848" s="4"/>
      <c r="KBM848" s="4"/>
      <c r="KBN848" s="4"/>
      <c r="KBO848" s="4"/>
      <c r="KBP848" s="4"/>
      <c r="KBQ848" s="4"/>
      <c r="KBR848" s="4"/>
      <c r="KBS848" s="4"/>
      <c r="KBT848" s="4"/>
      <c r="KBU848" s="4"/>
      <c r="KBV848" s="4"/>
      <c r="KBW848" s="4"/>
      <c r="KBX848" s="4"/>
      <c r="KBY848" s="4"/>
      <c r="KBZ848" s="4"/>
      <c r="KCA848" s="4"/>
      <c r="KCB848" s="4"/>
      <c r="KCC848" s="4"/>
      <c r="KCD848" s="4"/>
      <c r="KCE848" s="4"/>
      <c r="KCF848" s="4"/>
      <c r="KCG848" s="4"/>
      <c r="KCH848" s="4"/>
      <c r="KCI848" s="4"/>
      <c r="KCJ848" s="4"/>
      <c r="KCK848" s="4"/>
      <c r="KCL848" s="4"/>
      <c r="KCM848" s="4"/>
      <c r="KCN848" s="4"/>
      <c r="KCO848" s="4"/>
      <c r="KCP848" s="4"/>
      <c r="KCQ848" s="4"/>
      <c r="KCR848" s="4"/>
      <c r="KCS848" s="4"/>
      <c r="KCT848" s="4"/>
      <c r="KCU848" s="4"/>
      <c r="KCV848" s="4"/>
      <c r="KCW848" s="4"/>
      <c r="KCX848" s="4"/>
      <c r="KCY848" s="4"/>
      <c r="KCZ848" s="4"/>
      <c r="KDA848" s="4"/>
      <c r="KDB848" s="4"/>
      <c r="KDC848" s="4"/>
      <c r="KDD848" s="4"/>
      <c r="KDE848" s="4"/>
      <c r="KDF848" s="4"/>
      <c r="KDG848" s="4"/>
      <c r="KDH848" s="4"/>
      <c r="KDI848" s="4"/>
      <c r="KDJ848" s="4"/>
      <c r="KDK848" s="4"/>
      <c r="KDL848" s="4"/>
      <c r="KDM848" s="4"/>
      <c r="KDN848" s="4"/>
      <c r="KDO848" s="4"/>
      <c r="KDP848" s="4"/>
      <c r="KDQ848" s="4"/>
      <c r="KDR848" s="4"/>
      <c r="KDS848" s="4"/>
      <c r="KDT848" s="4"/>
      <c r="KDU848" s="4"/>
      <c r="KDV848" s="4"/>
      <c r="KDW848" s="4"/>
      <c r="KDX848" s="4"/>
      <c r="KDY848" s="4"/>
      <c r="KDZ848" s="4"/>
      <c r="KEA848" s="4"/>
      <c r="KEB848" s="4"/>
      <c r="KEC848" s="4"/>
      <c r="KED848" s="4"/>
      <c r="KEE848" s="4"/>
      <c r="KEF848" s="4"/>
      <c r="KEG848" s="4"/>
      <c r="KEH848" s="4"/>
      <c r="KEI848" s="4"/>
      <c r="KEJ848" s="4"/>
      <c r="KEK848" s="4"/>
      <c r="KEL848" s="4"/>
      <c r="KEM848" s="4"/>
      <c r="KEN848" s="4"/>
      <c r="KEO848" s="4"/>
      <c r="KEP848" s="4"/>
      <c r="KEQ848" s="4"/>
      <c r="KER848" s="4"/>
      <c r="KES848" s="4"/>
      <c r="KET848" s="4"/>
      <c r="KEU848" s="4"/>
      <c r="KEV848" s="4"/>
      <c r="KEW848" s="4"/>
      <c r="KEX848" s="4"/>
      <c r="KEY848" s="4"/>
      <c r="KEZ848" s="4"/>
      <c r="KFA848" s="4"/>
      <c r="KFB848" s="4"/>
      <c r="KFC848" s="4"/>
      <c r="KFD848" s="4"/>
      <c r="KFE848" s="4"/>
      <c r="KFF848" s="4"/>
      <c r="KFG848" s="4"/>
      <c r="KFH848" s="4"/>
      <c r="KFI848" s="4"/>
      <c r="KFJ848" s="4"/>
      <c r="KFK848" s="4"/>
      <c r="KFL848" s="4"/>
      <c r="KFM848" s="4"/>
      <c r="KFN848" s="4"/>
      <c r="KFO848" s="4"/>
      <c r="KFP848" s="4"/>
      <c r="KFQ848" s="4"/>
      <c r="KFR848" s="4"/>
      <c r="KFS848" s="4"/>
      <c r="KFT848" s="4"/>
      <c r="KFU848" s="4"/>
      <c r="KFV848" s="4"/>
      <c r="KFW848" s="4"/>
      <c r="KFX848" s="4"/>
      <c r="KFY848" s="4"/>
      <c r="KFZ848" s="4"/>
      <c r="KGA848" s="4"/>
      <c r="KGB848" s="4"/>
      <c r="KGC848" s="4"/>
      <c r="KGD848" s="4"/>
      <c r="KGE848" s="4"/>
      <c r="KGF848" s="4"/>
      <c r="KGG848" s="4"/>
      <c r="KGH848" s="4"/>
      <c r="KGI848" s="4"/>
      <c r="KGJ848" s="4"/>
      <c r="KGK848" s="4"/>
      <c r="KGL848" s="4"/>
      <c r="KGM848" s="4"/>
      <c r="KGN848" s="4"/>
      <c r="KGO848" s="4"/>
      <c r="KGP848" s="4"/>
      <c r="KGQ848" s="4"/>
      <c r="KGR848" s="4"/>
      <c r="KGS848" s="4"/>
      <c r="KGT848" s="4"/>
      <c r="KGU848" s="4"/>
      <c r="KGV848" s="4"/>
      <c r="KGW848" s="4"/>
      <c r="KGX848" s="4"/>
      <c r="KGY848" s="4"/>
      <c r="KGZ848" s="4"/>
      <c r="KHA848" s="4"/>
      <c r="KHB848" s="4"/>
      <c r="KHC848" s="4"/>
      <c r="KHD848" s="4"/>
      <c r="KHE848" s="4"/>
      <c r="KHF848" s="4"/>
      <c r="KHG848" s="4"/>
      <c r="KHH848" s="4"/>
      <c r="KHI848" s="4"/>
      <c r="KHJ848" s="4"/>
      <c r="KHK848" s="4"/>
      <c r="KHL848" s="4"/>
      <c r="KHM848" s="4"/>
      <c r="KHN848" s="4"/>
      <c r="KHO848" s="4"/>
      <c r="KHP848" s="4"/>
      <c r="KHQ848" s="4"/>
      <c r="KHR848" s="4"/>
      <c r="KHS848" s="4"/>
      <c r="KHT848" s="4"/>
      <c r="KHU848" s="4"/>
      <c r="KHV848" s="4"/>
      <c r="KHW848" s="4"/>
      <c r="KHX848" s="4"/>
      <c r="KHY848" s="4"/>
      <c r="KHZ848" s="4"/>
      <c r="KIA848" s="4"/>
      <c r="KIB848" s="4"/>
      <c r="KIC848" s="4"/>
      <c r="KID848" s="4"/>
      <c r="KIE848" s="4"/>
      <c r="KIF848" s="4"/>
      <c r="KIG848" s="4"/>
      <c r="KIH848" s="4"/>
      <c r="KII848" s="4"/>
      <c r="KIJ848" s="4"/>
      <c r="KIK848" s="4"/>
      <c r="KIL848" s="4"/>
      <c r="KIM848" s="4"/>
      <c r="KIN848" s="4"/>
      <c r="KIO848" s="4"/>
      <c r="KIP848" s="4"/>
      <c r="KIQ848" s="4"/>
      <c r="KIR848" s="4"/>
      <c r="KIS848" s="4"/>
      <c r="KIT848" s="4"/>
      <c r="KIU848" s="4"/>
      <c r="KIV848" s="4"/>
      <c r="KIW848" s="4"/>
      <c r="KIX848" s="4"/>
      <c r="KIY848" s="4"/>
      <c r="KIZ848" s="4"/>
      <c r="KJA848" s="4"/>
      <c r="KJB848" s="4"/>
      <c r="KJC848" s="4"/>
      <c r="KJD848" s="4"/>
      <c r="KJE848" s="4"/>
      <c r="KJF848" s="4"/>
      <c r="KJG848" s="4"/>
      <c r="KJH848" s="4"/>
      <c r="KJI848" s="4"/>
      <c r="KJJ848" s="4"/>
      <c r="KJK848" s="4"/>
      <c r="KJL848" s="4"/>
      <c r="KJM848" s="4"/>
      <c r="KJN848" s="4"/>
      <c r="KJO848" s="4"/>
      <c r="KJP848" s="4"/>
      <c r="KJQ848" s="4"/>
      <c r="KJR848" s="4"/>
      <c r="KJS848" s="4"/>
      <c r="KJT848" s="4"/>
      <c r="KJU848" s="4"/>
      <c r="KJV848" s="4"/>
      <c r="KJW848" s="4"/>
      <c r="KJX848" s="4"/>
      <c r="KJY848" s="4"/>
      <c r="KJZ848" s="4"/>
      <c r="KKA848" s="4"/>
      <c r="KKB848" s="4"/>
      <c r="KKC848" s="4"/>
      <c r="KKD848" s="4"/>
      <c r="KKE848" s="4"/>
      <c r="KKF848" s="4"/>
      <c r="KKG848" s="4"/>
      <c r="KKH848" s="4"/>
      <c r="KKI848" s="4"/>
      <c r="KKJ848" s="4"/>
      <c r="KKK848" s="4"/>
      <c r="KKL848" s="4"/>
      <c r="KKM848" s="4"/>
      <c r="KKN848" s="4"/>
      <c r="KKO848" s="4"/>
      <c r="KKP848" s="4"/>
      <c r="KKQ848" s="4"/>
      <c r="KKR848" s="4"/>
      <c r="KKS848" s="4"/>
      <c r="KKT848" s="4"/>
      <c r="KKU848" s="4"/>
      <c r="KKV848" s="4"/>
      <c r="KKW848" s="4"/>
      <c r="KKX848" s="4"/>
      <c r="KKY848" s="4"/>
      <c r="KKZ848" s="4"/>
      <c r="KLA848" s="4"/>
      <c r="KLB848" s="4"/>
      <c r="KLC848" s="4"/>
      <c r="KLD848" s="4"/>
      <c r="KLE848" s="4"/>
      <c r="KLF848" s="4"/>
      <c r="KLG848" s="4"/>
      <c r="KLH848" s="4"/>
      <c r="KLI848" s="4"/>
      <c r="KLJ848" s="4"/>
      <c r="KLK848" s="4"/>
      <c r="KLL848" s="4"/>
      <c r="KLM848" s="4"/>
      <c r="KLN848" s="4"/>
      <c r="KLO848" s="4"/>
      <c r="KLP848" s="4"/>
      <c r="KLQ848" s="4"/>
      <c r="KLR848" s="4"/>
      <c r="KLS848" s="4"/>
      <c r="KLT848" s="4"/>
      <c r="KLU848" s="4"/>
      <c r="KLV848" s="4"/>
      <c r="KLW848" s="4"/>
      <c r="KLX848" s="4"/>
      <c r="KLY848" s="4"/>
      <c r="KLZ848" s="4"/>
      <c r="KMA848" s="4"/>
      <c r="KMB848" s="4"/>
      <c r="KMC848" s="4"/>
      <c r="KMD848" s="4"/>
      <c r="KME848" s="4"/>
      <c r="KMF848" s="4"/>
      <c r="KMG848" s="4"/>
      <c r="KMH848" s="4"/>
      <c r="KMI848" s="4"/>
      <c r="KMJ848" s="4"/>
      <c r="KMK848" s="4"/>
      <c r="KML848" s="4"/>
      <c r="KMM848" s="4"/>
      <c r="KMN848" s="4"/>
      <c r="KMO848" s="4"/>
      <c r="KMP848" s="4"/>
      <c r="KMQ848" s="4"/>
      <c r="KMR848" s="4"/>
      <c r="KMS848" s="4"/>
      <c r="KMT848" s="4"/>
      <c r="KMU848" s="4"/>
      <c r="KMV848" s="4"/>
      <c r="KMW848" s="4"/>
      <c r="KMX848" s="4"/>
      <c r="KMY848" s="4"/>
      <c r="KMZ848" s="4"/>
      <c r="KNA848" s="4"/>
      <c r="KNB848" s="4"/>
      <c r="KNC848" s="4"/>
      <c r="KND848" s="4"/>
      <c r="KNE848" s="4"/>
      <c r="KNF848" s="4"/>
      <c r="KNG848" s="4"/>
      <c r="KNH848" s="4"/>
      <c r="KNI848" s="4"/>
      <c r="KNJ848" s="4"/>
      <c r="KNK848" s="4"/>
      <c r="KNL848" s="4"/>
      <c r="KNM848" s="4"/>
      <c r="KNN848" s="4"/>
      <c r="KNO848" s="4"/>
      <c r="KNP848" s="4"/>
      <c r="KNQ848" s="4"/>
      <c r="KNR848" s="4"/>
      <c r="KNS848" s="4"/>
      <c r="KNT848" s="4"/>
      <c r="KNU848" s="4"/>
      <c r="KNV848" s="4"/>
      <c r="KNW848" s="4"/>
      <c r="KNX848" s="4"/>
      <c r="KNY848" s="4"/>
      <c r="KNZ848" s="4"/>
      <c r="KOA848" s="4"/>
      <c r="KOB848" s="4"/>
      <c r="KOC848" s="4"/>
      <c r="KOD848" s="4"/>
      <c r="KOE848" s="4"/>
      <c r="KOF848" s="4"/>
      <c r="KOG848" s="4"/>
      <c r="KOH848" s="4"/>
      <c r="KOI848" s="4"/>
      <c r="KOJ848" s="4"/>
      <c r="KOK848" s="4"/>
      <c r="KOL848" s="4"/>
      <c r="KOM848" s="4"/>
      <c r="KON848" s="4"/>
      <c r="KOO848" s="4"/>
      <c r="KOP848" s="4"/>
      <c r="KOQ848" s="4"/>
      <c r="KOR848" s="4"/>
      <c r="KOS848" s="4"/>
      <c r="KOT848" s="4"/>
      <c r="KOU848" s="4"/>
      <c r="KOV848" s="4"/>
      <c r="KOW848" s="4"/>
      <c r="KOX848" s="4"/>
      <c r="KOY848" s="4"/>
      <c r="KOZ848" s="4"/>
      <c r="KPA848" s="4"/>
      <c r="KPB848" s="4"/>
      <c r="KPC848" s="4"/>
      <c r="KPD848" s="4"/>
      <c r="KPE848" s="4"/>
      <c r="KPF848" s="4"/>
      <c r="KPG848" s="4"/>
      <c r="KPH848" s="4"/>
      <c r="KPI848" s="4"/>
      <c r="KPJ848" s="4"/>
      <c r="KPK848" s="4"/>
      <c r="KPL848" s="4"/>
      <c r="KPM848" s="4"/>
      <c r="KPN848" s="4"/>
      <c r="KPO848" s="4"/>
      <c r="KPP848" s="4"/>
      <c r="KPQ848" s="4"/>
      <c r="KPR848" s="4"/>
      <c r="KPS848" s="4"/>
      <c r="KPT848" s="4"/>
      <c r="KPU848" s="4"/>
      <c r="KPV848" s="4"/>
      <c r="KPW848" s="4"/>
      <c r="KPX848" s="4"/>
      <c r="KPY848" s="4"/>
      <c r="KPZ848" s="4"/>
      <c r="KQA848" s="4"/>
      <c r="KQB848" s="4"/>
      <c r="KQC848" s="4"/>
      <c r="KQD848" s="4"/>
      <c r="KQE848" s="4"/>
      <c r="KQF848" s="4"/>
      <c r="KQG848" s="4"/>
      <c r="KQH848" s="4"/>
      <c r="KQI848" s="4"/>
      <c r="KQJ848" s="4"/>
      <c r="KQK848" s="4"/>
      <c r="KQL848" s="4"/>
      <c r="KQM848" s="4"/>
      <c r="KQN848" s="4"/>
      <c r="KQO848" s="4"/>
      <c r="KQP848" s="4"/>
      <c r="KQQ848" s="4"/>
      <c r="KQR848" s="4"/>
      <c r="KQS848" s="4"/>
      <c r="KQT848" s="4"/>
      <c r="KQU848" s="4"/>
      <c r="KQV848" s="4"/>
      <c r="KQW848" s="4"/>
      <c r="KQX848" s="4"/>
      <c r="KQY848" s="4"/>
      <c r="KQZ848" s="4"/>
      <c r="KRA848" s="4"/>
      <c r="KRB848" s="4"/>
      <c r="KRC848" s="4"/>
      <c r="KRD848" s="4"/>
      <c r="KRE848" s="4"/>
      <c r="KRF848" s="4"/>
      <c r="KRG848" s="4"/>
      <c r="KRH848" s="4"/>
      <c r="KRI848" s="4"/>
      <c r="KRJ848" s="4"/>
      <c r="KRK848" s="4"/>
      <c r="KRL848" s="4"/>
      <c r="KRM848" s="4"/>
      <c r="KRN848" s="4"/>
      <c r="KRO848" s="4"/>
      <c r="KRP848" s="4"/>
      <c r="KRQ848" s="4"/>
      <c r="KRR848" s="4"/>
      <c r="KRS848" s="4"/>
      <c r="KRT848" s="4"/>
      <c r="KRU848" s="4"/>
      <c r="KRV848" s="4"/>
      <c r="KRW848" s="4"/>
      <c r="KRX848" s="4"/>
      <c r="KRY848" s="4"/>
      <c r="KRZ848" s="4"/>
      <c r="KSA848" s="4"/>
      <c r="KSB848" s="4"/>
      <c r="KSC848" s="4"/>
      <c r="KSD848" s="4"/>
      <c r="KSE848" s="4"/>
      <c r="KSF848" s="4"/>
      <c r="KSG848" s="4"/>
      <c r="KSH848" s="4"/>
      <c r="KSI848" s="4"/>
      <c r="KSJ848" s="4"/>
      <c r="KSK848" s="4"/>
      <c r="KSL848" s="4"/>
      <c r="KSM848" s="4"/>
      <c r="KSN848" s="4"/>
      <c r="KSO848" s="4"/>
      <c r="KSP848" s="4"/>
      <c r="KSQ848" s="4"/>
      <c r="KSR848" s="4"/>
      <c r="KSS848" s="4"/>
      <c r="KST848" s="4"/>
      <c r="KSU848" s="4"/>
      <c r="KSV848" s="4"/>
      <c r="KSW848" s="4"/>
      <c r="KSX848" s="4"/>
      <c r="KSY848" s="4"/>
      <c r="KSZ848" s="4"/>
      <c r="KTA848" s="4"/>
      <c r="KTB848" s="4"/>
      <c r="KTC848" s="4"/>
      <c r="KTD848" s="4"/>
      <c r="KTE848" s="4"/>
      <c r="KTF848" s="4"/>
      <c r="KTG848" s="4"/>
      <c r="KTH848" s="4"/>
      <c r="KTI848" s="4"/>
      <c r="KTJ848" s="4"/>
      <c r="KTK848" s="4"/>
      <c r="KTL848" s="4"/>
      <c r="KTM848" s="4"/>
      <c r="KTN848" s="4"/>
      <c r="KTO848" s="4"/>
      <c r="KTP848" s="4"/>
      <c r="KTQ848" s="4"/>
      <c r="KTR848" s="4"/>
      <c r="KTS848" s="4"/>
      <c r="KTT848" s="4"/>
      <c r="KTU848" s="4"/>
      <c r="KTV848" s="4"/>
      <c r="KTW848" s="4"/>
      <c r="KTX848" s="4"/>
      <c r="KTY848" s="4"/>
      <c r="KTZ848" s="4"/>
      <c r="KUA848" s="4"/>
      <c r="KUB848" s="4"/>
      <c r="KUC848" s="4"/>
      <c r="KUD848" s="4"/>
      <c r="KUE848" s="4"/>
      <c r="KUF848" s="4"/>
      <c r="KUG848" s="4"/>
      <c r="KUH848" s="4"/>
      <c r="KUI848" s="4"/>
      <c r="KUJ848" s="4"/>
      <c r="KUK848" s="4"/>
      <c r="KUL848" s="4"/>
      <c r="KUM848" s="4"/>
      <c r="KUN848" s="4"/>
      <c r="KUO848" s="4"/>
      <c r="KUP848" s="4"/>
      <c r="KUQ848" s="4"/>
      <c r="KUR848" s="4"/>
      <c r="KUS848" s="4"/>
      <c r="KUT848" s="4"/>
      <c r="KUU848" s="4"/>
      <c r="KUV848" s="4"/>
      <c r="KUW848" s="4"/>
      <c r="KUX848" s="4"/>
      <c r="KUY848" s="4"/>
      <c r="KUZ848" s="4"/>
      <c r="KVA848" s="4"/>
      <c r="KVB848" s="4"/>
      <c r="KVC848" s="4"/>
      <c r="KVD848" s="4"/>
      <c r="KVE848" s="4"/>
      <c r="KVF848" s="4"/>
      <c r="KVG848" s="4"/>
      <c r="KVH848" s="4"/>
      <c r="KVI848" s="4"/>
      <c r="KVJ848" s="4"/>
      <c r="KVK848" s="4"/>
      <c r="KVL848" s="4"/>
      <c r="KVM848" s="4"/>
      <c r="KVN848" s="4"/>
      <c r="KVO848" s="4"/>
      <c r="KVP848" s="4"/>
      <c r="KVQ848" s="4"/>
      <c r="KVR848" s="4"/>
      <c r="KVS848" s="4"/>
      <c r="KVT848" s="4"/>
      <c r="KVU848" s="4"/>
      <c r="KVV848" s="4"/>
      <c r="KVW848" s="4"/>
      <c r="KVX848" s="4"/>
      <c r="KVY848" s="4"/>
      <c r="KVZ848" s="4"/>
      <c r="KWA848" s="4"/>
      <c r="KWB848" s="4"/>
      <c r="KWC848" s="4"/>
      <c r="KWD848" s="4"/>
      <c r="KWE848" s="4"/>
      <c r="KWF848" s="4"/>
      <c r="KWG848" s="4"/>
      <c r="KWH848" s="4"/>
      <c r="KWI848" s="4"/>
      <c r="KWJ848" s="4"/>
      <c r="KWK848" s="4"/>
      <c r="KWL848" s="4"/>
      <c r="KWM848" s="4"/>
      <c r="KWN848" s="4"/>
      <c r="KWO848" s="4"/>
      <c r="KWP848" s="4"/>
      <c r="KWQ848" s="4"/>
      <c r="KWR848" s="4"/>
      <c r="KWS848" s="4"/>
      <c r="KWT848" s="4"/>
      <c r="KWU848" s="4"/>
      <c r="KWV848" s="4"/>
      <c r="KWW848" s="4"/>
      <c r="KWX848" s="4"/>
      <c r="KWY848" s="4"/>
      <c r="KWZ848" s="4"/>
      <c r="KXA848" s="4"/>
      <c r="KXB848" s="4"/>
      <c r="KXC848" s="4"/>
      <c r="KXD848" s="4"/>
      <c r="KXE848" s="4"/>
      <c r="KXF848" s="4"/>
      <c r="KXG848" s="4"/>
      <c r="KXH848" s="4"/>
      <c r="KXI848" s="4"/>
      <c r="KXJ848" s="4"/>
      <c r="KXK848" s="4"/>
      <c r="KXL848" s="4"/>
      <c r="KXM848" s="4"/>
      <c r="KXN848" s="4"/>
      <c r="KXO848" s="4"/>
      <c r="KXP848" s="4"/>
      <c r="KXQ848" s="4"/>
      <c r="KXR848" s="4"/>
      <c r="KXS848" s="4"/>
      <c r="KXT848" s="4"/>
      <c r="KXU848" s="4"/>
      <c r="KXV848" s="4"/>
      <c r="KXW848" s="4"/>
      <c r="KXX848" s="4"/>
      <c r="KXY848" s="4"/>
      <c r="KXZ848" s="4"/>
      <c r="KYA848" s="4"/>
      <c r="KYB848" s="4"/>
      <c r="KYC848" s="4"/>
      <c r="KYD848" s="4"/>
      <c r="KYE848" s="4"/>
      <c r="KYF848" s="4"/>
      <c r="KYG848" s="4"/>
      <c r="KYH848" s="4"/>
      <c r="KYI848" s="4"/>
      <c r="KYJ848" s="4"/>
      <c r="KYK848" s="4"/>
      <c r="KYL848" s="4"/>
      <c r="KYM848" s="4"/>
      <c r="KYN848" s="4"/>
      <c r="KYO848" s="4"/>
      <c r="KYP848" s="4"/>
      <c r="KYQ848" s="4"/>
      <c r="KYR848" s="4"/>
      <c r="KYS848" s="4"/>
      <c r="KYT848" s="4"/>
      <c r="KYU848" s="4"/>
      <c r="KYV848" s="4"/>
      <c r="KYW848" s="4"/>
      <c r="KYX848" s="4"/>
      <c r="KYY848" s="4"/>
      <c r="KYZ848" s="4"/>
      <c r="KZA848" s="4"/>
      <c r="KZB848" s="4"/>
      <c r="KZC848" s="4"/>
      <c r="KZD848" s="4"/>
      <c r="KZE848" s="4"/>
      <c r="KZF848" s="4"/>
      <c r="KZG848" s="4"/>
      <c r="KZH848" s="4"/>
      <c r="KZI848" s="4"/>
      <c r="KZJ848" s="4"/>
      <c r="KZK848" s="4"/>
      <c r="KZL848" s="4"/>
      <c r="KZM848" s="4"/>
      <c r="KZN848" s="4"/>
      <c r="KZO848" s="4"/>
      <c r="KZP848" s="4"/>
      <c r="KZQ848" s="4"/>
      <c r="KZR848" s="4"/>
      <c r="KZS848" s="4"/>
      <c r="KZT848" s="4"/>
      <c r="KZU848" s="4"/>
      <c r="KZV848" s="4"/>
      <c r="KZW848" s="4"/>
      <c r="KZX848" s="4"/>
      <c r="KZY848" s="4"/>
      <c r="KZZ848" s="4"/>
      <c r="LAA848" s="4"/>
      <c r="LAB848" s="4"/>
      <c r="LAC848" s="4"/>
      <c r="LAD848" s="4"/>
      <c r="LAE848" s="4"/>
      <c r="LAF848" s="4"/>
      <c r="LAG848" s="4"/>
      <c r="LAH848" s="4"/>
      <c r="LAI848" s="4"/>
      <c r="LAJ848" s="4"/>
      <c r="LAK848" s="4"/>
      <c r="LAL848" s="4"/>
      <c r="LAM848" s="4"/>
      <c r="LAN848" s="4"/>
      <c r="LAO848" s="4"/>
      <c r="LAP848" s="4"/>
      <c r="LAQ848" s="4"/>
      <c r="LAR848" s="4"/>
      <c r="LAS848" s="4"/>
      <c r="LAT848" s="4"/>
      <c r="LAU848" s="4"/>
      <c r="LAV848" s="4"/>
      <c r="LAW848" s="4"/>
      <c r="LAX848" s="4"/>
      <c r="LAY848" s="4"/>
      <c r="LAZ848" s="4"/>
      <c r="LBA848" s="4"/>
      <c r="LBB848" s="4"/>
      <c r="LBC848" s="4"/>
      <c r="LBD848" s="4"/>
      <c r="LBE848" s="4"/>
      <c r="LBF848" s="4"/>
      <c r="LBG848" s="4"/>
      <c r="LBH848" s="4"/>
      <c r="LBI848" s="4"/>
      <c r="LBJ848" s="4"/>
      <c r="LBK848" s="4"/>
      <c r="LBL848" s="4"/>
      <c r="LBM848" s="4"/>
      <c r="LBN848" s="4"/>
      <c r="LBO848" s="4"/>
      <c r="LBP848" s="4"/>
      <c r="LBQ848" s="4"/>
      <c r="LBR848" s="4"/>
      <c r="LBS848" s="4"/>
      <c r="LBT848" s="4"/>
      <c r="LBU848" s="4"/>
      <c r="LBV848" s="4"/>
      <c r="LBW848" s="4"/>
      <c r="LBX848" s="4"/>
      <c r="LBY848" s="4"/>
      <c r="LBZ848" s="4"/>
      <c r="LCA848" s="4"/>
      <c r="LCB848" s="4"/>
      <c r="LCC848" s="4"/>
      <c r="LCD848" s="4"/>
      <c r="LCE848" s="4"/>
      <c r="LCF848" s="4"/>
      <c r="LCG848" s="4"/>
      <c r="LCH848" s="4"/>
      <c r="LCI848" s="4"/>
      <c r="LCJ848" s="4"/>
      <c r="LCK848" s="4"/>
      <c r="LCL848" s="4"/>
      <c r="LCM848" s="4"/>
      <c r="LCN848" s="4"/>
      <c r="LCO848" s="4"/>
      <c r="LCP848" s="4"/>
      <c r="LCQ848" s="4"/>
      <c r="LCR848" s="4"/>
      <c r="LCS848" s="4"/>
      <c r="LCT848" s="4"/>
      <c r="LCU848" s="4"/>
      <c r="LCV848" s="4"/>
      <c r="LCW848" s="4"/>
      <c r="LCX848" s="4"/>
      <c r="LCY848" s="4"/>
      <c r="LCZ848" s="4"/>
      <c r="LDA848" s="4"/>
      <c r="LDB848" s="4"/>
      <c r="LDC848" s="4"/>
      <c r="LDD848" s="4"/>
      <c r="LDE848" s="4"/>
      <c r="LDF848" s="4"/>
      <c r="LDG848" s="4"/>
      <c r="LDH848" s="4"/>
      <c r="LDI848" s="4"/>
      <c r="LDJ848" s="4"/>
      <c r="LDK848" s="4"/>
      <c r="LDL848" s="4"/>
      <c r="LDM848" s="4"/>
      <c r="LDN848" s="4"/>
      <c r="LDO848" s="4"/>
      <c r="LDP848" s="4"/>
      <c r="LDQ848" s="4"/>
      <c r="LDR848" s="4"/>
      <c r="LDS848" s="4"/>
      <c r="LDT848" s="4"/>
      <c r="LDU848" s="4"/>
      <c r="LDV848" s="4"/>
      <c r="LDW848" s="4"/>
      <c r="LDX848" s="4"/>
      <c r="LDY848" s="4"/>
      <c r="LDZ848" s="4"/>
      <c r="LEA848" s="4"/>
      <c r="LEB848" s="4"/>
      <c r="LEC848" s="4"/>
      <c r="LED848" s="4"/>
      <c r="LEE848" s="4"/>
      <c r="LEF848" s="4"/>
      <c r="LEG848" s="4"/>
      <c r="LEH848" s="4"/>
      <c r="LEI848" s="4"/>
      <c r="LEJ848" s="4"/>
      <c r="LEK848" s="4"/>
      <c r="LEL848" s="4"/>
      <c r="LEM848" s="4"/>
      <c r="LEN848" s="4"/>
      <c r="LEO848" s="4"/>
      <c r="LEP848" s="4"/>
      <c r="LEQ848" s="4"/>
      <c r="LER848" s="4"/>
      <c r="LES848" s="4"/>
      <c r="LET848" s="4"/>
      <c r="LEU848" s="4"/>
      <c r="LEV848" s="4"/>
      <c r="LEW848" s="4"/>
      <c r="LEX848" s="4"/>
      <c r="LEY848" s="4"/>
      <c r="LEZ848" s="4"/>
      <c r="LFA848" s="4"/>
      <c r="LFB848" s="4"/>
      <c r="LFC848" s="4"/>
      <c r="LFD848" s="4"/>
      <c r="LFE848" s="4"/>
      <c r="LFF848" s="4"/>
      <c r="LFG848" s="4"/>
      <c r="LFH848" s="4"/>
      <c r="LFI848" s="4"/>
      <c r="LFJ848" s="4"/>
      <c r="LFK848" s="4"/>
      <c r="LFL848" s="4"/>
      <c r="LFM848" s="4"/>
      <c r="LFN848" s="4"/>
      <c r="LFO848" s="4"/>
      <c r="LFP848" s="4"/>
      <c r="LFQ848" s="4"/>
      <c r="LFR848" s="4"/>
      <c r="LFS848" s="4"/>
      <c r="LFT848" s="4"/>
      <c r="LFU848" s="4"/>
      <c r="LFV848" s="4"/>
      <c r="LFW848" s="4"/>
      <c r="LFX848" s="4"/>
      <c r="LFY848" s="4"/>
      <c r="LFZ848" s="4"/>
      <c r="LGA848" s="4"/>
      <c r="LGB848" s="4"/>
      <c r="LGC848" s="4"/>
      <c r="LGD848" s="4"/>
      <c r="LGE848" s="4"/>
      <c r="LGF848" s="4"/>
      <c r="LGG848" s="4"/>
      <c r="LGH848" s="4"/>
      <c r="LGI848" s="4"/>
      <c r="LGJ848" s="4"/>
      <c r="LGK848" s="4"/>
      <c r="LGL848" s="4"/>
      <c r="LGM848" s="4"/>
      <c r="LGN848" s="4"/>
      <c r="LGO848" s="4"/>
      <c r="LGP848" s="4"/>
      <c r="LGQ848" s="4"/>
      <c r="LGR848" s="4"/>
      <c r="LGS848" s="4"/>
      <c r="LGT848" s="4"/>
      <c r="LGU848" s="4"/>
      <c r="LGV848" s="4"/>
      <c r="LGW848" s="4"/>
      <c r="LGX848" s="4"/>
      <c r="LGY848" s="4"/>
      <c r="LGZ848" s="4"/>
      <c r="LHA848" s="4"/>
      <c r="LHB848" s="4"/>
      <c r="LHC848" s="4"/>
      <c r="LHD848" s="4"/>
      <c r="LHE848" s="4"/>
      <c r="LHF848" s="4"/>
      <c r="LHG848" s="4"/>
      <c r="LHH848" s="4"/>
      <c r="LHI848" s="4"/>
      <c r="LHJ848" s="4"/>
      <c r="LHK848" s="4"/>
      <c r="LHL848" s="4"/>
      <c r="LHM848" s="4"/>
      <c r="LHN848" s="4"/>
      <c r="LHO848" s="4"/>
      <c r="LHP848" s="4"/>
      <c r="LHQ848" s="4"/>
      <c r="LHR848" s="4"/>
      <c r="LHS848" s="4"/>
      <c r="LHT848" s="4"/>
      <c r="LHU848" s="4"/>
      <c r="LHV848" s="4"/>
      <c r="LHW848" s="4"/>
      <c r="LHX848" s="4"/>
      <c r="LHY848" s="4"/>
      <c r="LHZ848" s="4"/>
      <c r="LIA848" s="4"/>
      <c r="LIB848" s="4"/>
      <c r="LIC848" s="4"/>
      <c r="LID848" s="4"/>
      <c r="LIE848" s="4"/>
      <c r="LIF848" s="4"/>
      <c r="LIG848" s="4"/>
      <c r="LIH848" s="4"/>
      <c r="LII848" s="4"/>
      <c r="LIJ848" s="4"/>
      <c r="LIK848" s="4"/>
      <c r="LIL848" s="4"/>
      <c r="LIM848" s="4"/>
      <c r="LIN848" s="4"/>
      <c r="LIO848" s="4"/>
      <c r="LIP848" s="4"/>
      <c r="LIQ848" s="4"/>
      <c r="LIR848" s="4"/>
      <c r="LIS848" s="4"/>
      <c r="LIT848" s="4"/>
      <c r="LIU848" s="4"/>
      <c r="LIV848" s="4"/>
      <c r="LIW848" s="4"/>
      <c r="LIX848" s="4"/>
      <c r="LIY848" s="4"/>
      <c r="LIZ848" s="4"/>
      <c r="LJA848" s="4"/>
      <c r="LJB848" s="4"/>
      <c r="LJC848" s="4"/>
      <c r="LJD848" s="4"/>
      <c r="LJE848" s="4"/>
      <c r="LJF848" s="4"/>
      <c r="LJG848" s="4"/>
      <c r="LJH848" s="4"/>
      <c r="LJI848" s="4"/>
      <c r="LJJ848" s="4"/>
      <c r="LJK848" s="4"/>
      <c r="LJL848" s="4"/>
      <c r="LJM848" s="4"/>
      <c r="LJN848" s="4"/>
      <c r="LJO848" s="4"/>
      <c r="LJP848" s="4"/>
      <c r="LJQ848" s="4"/>
      <c r="LJR848" s="4"/>
      <c r="LJS848" s="4"/>
      <c r="LJT848" s="4"/>
      <c r="LJU848" s="4"/>
      <c r="LJV848" s="4"/>
      <c r="LJW848" s="4"/>
      <c r="LJX848" s="4"/>
      <c r="LJY848" s="4"/>
      <c r="LJZ848" s="4"/>
      <c r="LKA848" s="4"/>
      <c r="LKB848" s="4"/>
      <c r="LKC848" s="4"/>
      <c r="LKD848" s="4"/>
      <c r="LKE848" s="4"/>
      <c r="LKF848" s="4"/>
      <c r="LKG848" s="4"/>
      <c r="LKH848" s="4"/>
      <c r="LKI848" s="4"/>
      <c r="LKJ848" s="4"/>
      <c r="LKK848" s="4"/>
      <c r="LKL848" s="4"/>
      <c r="LKM848" s="4"/>
      <c r="LKN848" s="4"/>
      <c r="LKO848" s="4"/>
      <c r="LKP848" s="4"/>
      <c r="LKQ848" s="4"/>
      <c r="LKR848" s="4"/>
      <c r="LKS848" s="4"/>
      <c r="LKT848" s="4"/>
      <c r="LKU848" s="4"/>
      <c r="LKV848" s="4"/>
      <c r="LKW848" s="4"/>
      <c r="LKX848" s="4"/>
      <c r="LKY848" s="4"/>
      <c r="LKZ848" s="4"/>
      <c r="LLA848" s="4"/>
      <c r="LLB848" s="4"/>
      <c r="LLC848" s="4"/>
      <c r="LLD848" s="4"/>
      <c r="LLE848" s="4"/>
      <c r="LLF848" s="4"/>
      <c r="LLG848" s="4"/>
      <c r="LLH848" s="4"/>
      <c r="LLI848" s="4"/>
      <c r="LLJ848" s="4"/>
      <c r="LLK848" s="4"/>
      <c r="LLL848" s="4"/>
      <c r="LLM848" s="4"/>
      <c r="LLN848" s="4"/>
      <c r="LLO848" s="4"/>
      <c r="LLP848" s="4"/>
      <c r="LLQ848" s="4"/>
      <c r="LLR848" s="4"/>
      <c r="LLS848" s="4"/>
      <c r="LLT848" s="4"/>
      <c r="LLU848" s="4"/>
      <c r="LLV848" s="4"/>
      <c r="LLW848" s="4"/>
      <c r="LLX848" s="4"/>
      <c r="LLY848" s="4"/>
      <c r="LLZ848" s="4"/>
      <c r="LMA848" s="4"/>
      <c r="LMB848" s="4"/>
      <c r="LMC848" s="4"/>
      <c r="LMD848" s="4"/>
      <c r="LME848" s="4"/>
      <c r="LMF848" s="4"/>
      <c r="LMG848" s="4"/>
      <c r="LMH848" s="4"/>
      <c r="LMI848" s="4"/>
      <c r="LMJ848" s="4"/>
      <c r="LMK848" s="4"/>
      <c r="LML848" s="4"/>
      <c r="LMM848" s="4"/>
      <c r="LMN848" s="4"/>
      <c r="LMO848" s="4"/>
      <c r="LMP848" s="4"/>
      <c r="LMQ848" s="4"/>
      <c r="LMR848" s="4"/>
      <c r="LMS848" s="4"/>
      <c r="LMT848" s="4"/>
      <c r="LMU848" s="4"/>
      <c r="LMV848" s="4"/>
      <c r="LMW848" s="4"/>
      <c r="LMX848" s="4"/>
      <c r="LMY848" s="4"/>
      <c r="LMZ848" s="4"/>
      <c r="LNA848" s="4"/>
      <c r="LNB848" s="4"/>
      <c r="LNC848" s="4"/>
      <c r="LND848" s="4"/>
      <c r="LNE848" s="4"/>
      <c r="LNF848" s="4"/>
      <c r="LNG848" s="4"/>
      <c r="LNH848" s="4"/>
      <c r="LNI848" s="4"/>
      <c r="LNJ848" s="4"/>
      <c r="LNK848" s="4"/>
      <c r="LNL848" s="4"/>
      <c r="LNM848" s="4"/>
      <c r="LNN848" s="4"/>
      <c r="LNO848" s="4"/>
      <c r="LNP848" s="4"/>
      <c r="LNQ848" s="4"/>
      <c r="LNR848" s="4"/>
      <c r="LNS848" s="4"/>
      <c r="LNT848" s="4"/>
      <c r="LNU848" s="4"/>
      <c r="LNV848" s="4"/>
      <c r="LNW848" s="4"/>
      <c r="LNX848" s="4"/>
      <c r="LNY848" s="4"/>
      <c r="LNZ848" s="4"/>
      <c r="LOA848" s="4"/>
      <c r="LOB848" s="4"/>
      <c r="LOC848" s="4"/>
      <c r="LOD848" s="4"/>
      <c r="LOE848" s="4"/>
      <c r="LOF848" s="4"/>
      <c r="LOG848" s="4"/>
      <c r="LOH848" s="4"/>
      <c r="LOI848" s="4"/>
      <c r="LOJ848" s="4"/>
      <c r="LOK848" s="4"/>
      <c r="LOL848" s="4"/>
      <c r="LOM848" s="4"/>
      <c r="LON848" s="4"/>
      <c r="LOO848" s="4"/>
      <c r="LOP848" s="4"/>
      <c r="LOQ848" s="4"/>
      <c r="LOR848" s="4"/>
      <c r="LOS848" s="4"/>
      <c r="LOT848" s="4"/>
      <c r="LOU848" s="4"/>
      <c r="LOV848" s="4"/>
      <c r="LOW848" s="4"/>
      <c r="LOX848" s="4"/>
      <c r="LOY848" s="4"/>
      <c r="LOZ848" s="4"/>
      <c r="LPA848" s="4"/>
      <c r="LPB848" s="4"/>
      <c r="LPC848" s="4"/>
      <c r="LPD848" s="4"/>
      <c r="LPE848" s="4"/>
      <c r="LPF848" s="4"/>
      <c r="LPG848" s="4"/>
      <c r="LPH848" s="4"/>
      <c r="LPI848" s="4"/>
      <c r="LPJ848" s="4"/>
      <c r="LPK848" s="4"/>
      <c r="LPL848" s="4"/>
      <c r="LPM848" s="4"/>
      <c r="LPN848" s="4"/>
      <c r="LPO848" s="4"/>
      <c r="LPP848" s="4"/>
      <c r="LPQ848" s="4"/>
      <c r="LPR848" s="4"/>
      <c r="LPS848" s="4"/>
      <c r="LPT848" s="4"/>
      <c r="LPU848" s="4"/>
      <c r="LPV848" s="4"/>
      <c r="LPW848" s="4"/>
      <c r="LPX848" s="4"/>
      <c r="LPY848" s="4"/>
      <c r="LPZ848" s="4"/>
      <c r="LQA848" s="4"/>
      <c r="LQB848" s="4"/>
      <c r="LQC848" s="4"/>
      <c r="LQD848" s="4"/>
      <c r="LQE848" s="4"/>
      <c r="LQF848" s="4"/>
      <c r="LQG848" s="4"/>
      <c r="LQH848" s="4"/>
      <c r="LQI848" s="4"/>
      <c r="LQJ848" s="4"/>
      <c r="LQK848" s="4"/>
      <c r="LQL848" s="4"/>
      <c r="LQM848" s="4"/>
      <c r="LQN848" s="4"/>
      <c r="LQO848" s="4"/>
      <c r="LQP848" s="4"/>
      <c r="LQQ848" s="4"/>
      <c r="LQR848" s="4"/>
      <c r="LQS848" s="4"/>
      <c r="LQT848" s="4"/>
      <c r="LQU848" s="4"/>
      <c r="LQV848" s="4"/>
      <c r="LQW848" s="4"/>
      <c r="LQX848" s="4"/>
      <c r="LQY848" s="4"/>
      <c r="LQZ848" s="4"/>
      <c r="LRA848" s="4"/>
      <c r="LRB848" s="4"/>
      <c r="LRC848" s="4"/>
      <c r="LRD848" s="4"/>
      <c r="LRE848" s="4"/>
      <c r="LRF848" s="4"/>
      <c r="LRG848" s="4"/>
      <c r="LRH848" s="4"/>
      <c r="LRI848" s="4"/>
      <c r="LRJ848" s="4"/>
      <c r="LRK848" s="4"/>
      <c r="LRL848" s="4"/>
      <c r="LRM848" s="4"/>
      <c r="LRN848" s="4"/>
      <c r="LRO848" s="4"/>
      <c r="LRP848" s="4"/>
      <c r="LRQ848" s="4"/>
      <c r="LRR848" s="4"/>
      <c r="LRS848" s="4"/>
      <c r="LRT848" s="4"/>
      <c r="LRU848" s="4"/>
      <c r="LRV848" s="4"/>
      <c r="LRW848" s="4"/>
      <c r="LRX848" s="4"/>
      <c r="LRY848" s="4"/>
      <c r="LRZ848" s="4"/>
      <c r="LSA848" s="4"/>
      <c r="LSB848" s="4"/>
      <c r="LSC848" s="4"/>
      <c r="LSD848" s="4"/>
      <c r="LSE848" s="4"/>
      <c r="LSF848" s="4"/>
      <c r="LSG848" s="4"/>
      <c r="LSH848" s="4"/>
      <c r="LSI848" s="4"/>
      <c r="LSJ848" s="4"/>
      <c r="LSK848" s="4"/>
      <c r="LSL848" s="4"/>
      <c r="LSM848" s="4"/>
      <c r="LSN848" s="4"/>
      <c r="LSO848" s="4"/>
      <c r="LSP848" s="4"/>
      <c r="LSQ848" s="4"/>
      <c r="LSR848" s="4"/>
      <c r="LSS848" s="4"/>
      <c r="LST848" s="4"/>
      <c r="LSU848" s="4"/>
      <c r="LSV848" s="4"/>
      <c r="LSW848" s="4"/>
      <c r="LSX848" s="4"/>
      <c r="LSY848" s="4"/>
      <c r="LSZ848" s="4"/>
      <c r="LTA848" s="4"/>
      <c r="LTB848" s="4"/>
      <c r="LTC848" s="4"/>
      <c r="LTD848" s="4"/>
      <c r="LTE848" s="4"/>
      <c r="LTF848" s="4"/>
      <c r="LTG848" s="4"/>
      <c r="LTH848" s="4"/>
      <c r="LTI848" s="4"/>
      <c r="LTJ848" s="4"/>
      <c r="LTK848" s="4"/>
      <c r="LTL848" s="4"/>
      <c r="LTM848" s="4"/>
      <c r="LTN848" s="4"/>
      <c r="LTO848" s="4"/>
      <c r="LTP848" s="4"/>
      <c r="LTQ848" s="4"/>
      <c r="LTR848" s="4"/>
      <c r="LTS848" s="4"/>
      <c r="LTT848" s="4"/>
      <c r="LTU848" s="4"/>
      <c r="LTV848" s="4"/>
      <c r="LTW848" s="4"/>
      <c r="LTX848" s="4"/>
      <c r="LTY848" s="4"/>
      <c r="LTZ848" s="4"/>
      <c r="LUA848" s="4"/>
      <c r="LUB848" s="4"/>
      <c r="LUC848" s="4"/>
      <c r="LUD848" s="4"/>
      <c r="LUE848" s="4"/>
      <c r="LUF848" s="4"/>
      <c r="LUG848" s="4"/>
      <c r="LUH848" s="4"/>
      <c r="LUI848" s="4"/>
      <c r="LUJ848" s="4"/>
      <c r="LUK848" s="4"/>
      <c r="LUL848" s="4"/>
      <c r="LUM848" s="4"/>
      <c r="LUN848" s="4"/>
      <c r="LUO848" s="4"/>
      <c r="LUP848" s="4"/>
      <c r="LUQ848" s="4"/>
      <c r="LUR848" s="4"/>
      <c r="LUS848" s="4"/>
      <c r="LUT848" s="4"/>
      <c r="LUU848" s="4"/>
      <c r="LUV848" s="4"/>
      <c r="LUW848" s="4"/>
      <c r="LUX848" s="4"/>
      <c r="LUY848" s="4"/>
      <c r="LUZ848" s="4"/>
      <c r="LVA848" s="4"/>
      <c r="LVB848" s="4"/>
      <c r="LVC848" s="4"/>
      <c r="LVD848" s="4"/>
      <c r="LVE848" s="4"/>
      <c r="LVF848" s="4"/>
      <c r="LVG848" s="4"/>
      <c r="LVH848" s="4"/>
      <c r="LVI848" s="4"/>
      <c r="LVJ848" s="4"/>
      <c r="LVK848" s="4"/>
      <c r="LVL848" s="4"/>
      <c r="LVM848" s="4"/>
      <c r="LVN848" s="4"/>
      <c r="LVO848" s="4"/>
      <c r="LVP848" s="4"/>
      <c r="LVQ848" s="4"/>
      <c r="LVR848" s="4"/>
      <c r="LVS848" s="4"/>
      <c r="LVT848" s="4"/>
      <c r="LVU848" s="4"/>
      <c r="LVV848" s="4"/>
      <c r="LVW848" s="4"/>
      <c r="LVX848" s="4"/>
      <c r="LVY848" s="4"/>
      <c r="LVZ848" s="4"/>
      <c r="LWA848" s="4"/>
      <c r="LWB848" s="4"/>
      <c r="LWC848" s="4"/>
      <c r="LWD848" s="4"/>
      <c r="LWE848" s="4"/>
      <c r="LWF848" s="4"/>
      <c r="LWG848" s="4"/>
      <c r="LWH848" s="4"/>
      <c r="LWI848" s="4"/>
      <c r="LWJ848" s="4"/>
      <c r="LWK848" s="4"/>
      <c r="LWL848" s="4"/>
      <c r="LWM848" s="4"/>
      <c r="LWN848" s="4"/>
      <c r="LWO848" s="4"/>
      <c r="LWP848" s="4"/>
      <c r="LWQ848" s="4"/>
      <c r="LWR848" s="4"/>
      <c r="LWS848" s="4"/>
      <c r="LWT848" s="4"/>
      <c r="LWU848" s="4"/>
      <c r="LWV848" s="4"/>
      <c r="LWW848" s="4"/>
      <c r="LWX848" s="4"/>
      <c r="LWY848" s="4"/>
      <c r="LWZ848" s="4"/>
      <c r="LXA848" s="4"/>
      <c r="LXB848" s="4"/>
      <c r="LXC848" s="4"/>
      <c r="LXD848" s="4"/>
      <c r="LXE848" s="4"/>
      <c r="LXF848" s="4"/>
      <c r="LXG848" s="4"/>
      <c r="LXH848" s="4"/>
      <c r="LXI848" s="4"/>
      <c r="LXJ848" s="4"/>
      <c r="LXK848" s="4"/>
      <c r="LXL848" s="4"/>
      <c r="LXM848" s="4"/>
      <c r="LXN848" s="4"/>
      <c r="LXO848" s="4"/>
      <c r="LXP848" s="4"/>
      <c r="LXQ848" s="4"/>
      <c r="LXR848" s="4"/>
      <c r="LXS848" s="4"/>
      <c r="LXT848" s="4"/>
      <c r="LXU848" s="4"/>
      <c r="LXV848" s="4"/>
      <c r="LXW848" s="4"/>
      <c r="LXX848" s="4"/>
      <c r="LXY848" s="4"/>
      <c r="LXZ848" s="4"/>
      <c r="LYA848" s="4"/>
      <c r="LYB848" s="4"/>
      <c r="LYC848" s="4"/>
      <c r="LYD848" s="4"/>
      <c r="LYE848" s="4"/>
      <c r="LYF848" s="4"/>
      <c r="LYG848" s="4"/>
      <c r="LYH848" s="4"/>
      <c r="LYI848" s="4"/>
      <c r="LYJ848" s="4"/>
      <c r="LYK848" s="4"/>
      <c r="LYL848" s="4"/>
      <c r="LYM848" s="4"/>
      <c r="LYN848" s="4"/>
      <c r="LYO848" s="4"/>
      <c r="LYP848" s="4"/>
      <c r="LYQ848" s="4"/>
      <c r="LYR848" s="4"/>
      <c r="LYS848" s="4"/>
      <c r="LYT848" s="4"/>
      <c r="LYU848" s="4"/>
      <c r="LYV848" s="4"/>
      <c r="LYW848" s="4"/>
      <c r="LYX848" s="4"/>
      <c r="LYY848" s="4"/>
      <c r="LYZ848" s="4"/>
      <c r="LZA848" s="4"/>
      <c r="LZB848" s="4"/>
      <c r="LZC848" s="4"/>
      <c r="LZD848" s="4"/>
      <c r="LZE848" s="4"/>
      <c r="LZF848" s="4"/>
      <c r="LZG848" s="4"/>
      <c r="LZH848" s="4"/>
      <c r="LZI848" s="4"/>
      <c r="LZJ848" s="4"/>
      <c r="LZK848" s="4"/>
      <c r="LZL848" s="4"/>
      <c r="LZM848" s="4"/>
      <c r="LZN848" s="4"/>
      <c r="LZO848" s="4"/>
      <c r="LZP848" s="4"/>
      <c r="LZQ848" s="4"/>
      <c r="LZR848" s="4"/>
      <c r="LZS848" s="4"/>
      <c r="LZT848" s="4"/>
      <c r="LZU848" s="4"/>
      <c r="LZV848" s="4"/>
      <c r="LZW848" s="4"/>
      <c r="LZX848" s="4"/>
      <c r="LZY848" s="4"/>
      <c r="LZZ848" s="4"/>
      <c r="MAA848" s="4"/>
      <c r="MAB848" s="4"/>
      <c r="MAC848" s="4"/>
      <c r="MAD848" s="4"/>
      <c r="MAE848" s="4"/>
      <c r="MAF848" s="4"/>
      <c r="MAG848" s="4"/>
      <c r="MAH848" s="4"/>
      <c r="MAI848" s="4"/>
      <c r="MAJ848" s="4"/>
      <c r="MAK848" s="4"/>
      <c r="MAL848" s="4"/>
      <c r="MAM848" s="4"/>
      <c r="MAN848" s="4"/>
      <c r="MAO848" s="4"/>
      <c r="MAP848" s="4"/>
      <c r="MAQ848" s="4"/>
      <c r="MAR848" s="4"/>
      <c r="MAS848" s="4"/>
      <c r="MAT848" s="4"/>
      <c r="MAU848" s="4"/>
      <c r="MAV848" s="4"/>
      <c r="MAW848" s="4"/>
      <c r="MAX848" s="4"/>
      <c r="MAY848" s="4"/>
      <c r="MAZ848" s="4"/>
      <c r="MBA848" s="4"/>
      <c r="MBB848" s="4"/>
      <c r="MBC848" s="4"/>
      <c r="MBD848" s="4"/>
      <c r="MBE848" s="4"/>
      <c r="MBF848" s="4"/>
      <c r="MBG848" s="4"/>
      <c r="MBH848" s="4"/>
      <c r="MBI848" s="4"/>
      <c r="MBJ848" s="4"/>
      <c r="MBK848" s="4"/>
      <c r="MBL848" s="4"/>
      <c r="MBM848" s="4"/>
      <c r="MBN848" s="4"/>
      <c r="MBO848" s="4"/>
      <c r="MBP848" s="4"/>
      <c r="MBQ848" s="4"/>
      <c r="MBR848" s="4"/>
      <c r="MBS848" s="4"/>
      <c r="MBT848" s="4"/>
      <c r="MBU848" s="4"/>
      <c r="MBV848" s="4"/>
      <c r="MBW848" s="4"/>
      <c r="MBX848" s="4"/>
      <c r="MBY848" s="4"/>
      <c r="MBZ848" s="4"/>
      <c r="MCA848" s="4"/>
      <c r="MCB848" s="4"/>
      <c r="MCC848" s="4"/>
      <c r="MCD848" s="4"/>
      <c r="MCE848" s="4"/>
      <c r="MCF848" s="4"/>
      <c r="MCG848" s="4"/>
      <c r="MCH848" s="4"/>
      <c r="MCI848" s="4"/>
      <c r="MCJ848" s="4"/>
      <c r="MCK848" s="4"/>
      <c r="MCL848" s="4"/>
      <c r="MCM848" s="4"/>
      <c r="MCN848" s="4"/>
      <c r="MCO848" s="4"/>
      <c r="MCP848" s="4"/>
      <c r="MCQ848" s="4"/>
      <c r="MCR848" s="4"/>
      <c r="MCS848" s="4"/>
      <c r="MCT848" s="4"/>
      <c r="MCU848" s="4"/>
      <c r="MCV848" s="4"/>
      <c r="MCW848" s="4"/>
      <c r="MCX848" s="4"/>
      <c r="MCY848" s="4"/>
      <c r="MCZ848" s="4"/>
      <c r="MDA848" s="4"/>
      <c r="MDB848" s="4"/>
      <c r="MDC848" s="4"/>
      <c r="MDD848" s="4"/>
      <c r="MDE848" s="4"/>
      <c r="MDF848" s="4"/>
      <c r="MDG848" s="4"/>
      <c r="MDH848" s="4"/>
      <c r="MDI848" s="4"/>
      <c r="MDJ848" s="4"/>
      <c r="MDK848" s="4"/>
      <c r="MDL848" s="4"/>
      <c r="MDM848" s="4"/>
      <c r="MDN848" s="4"/>
      <c r="MDO848" s="4"/>
      <c r="MDP848" s="4"/>
      <c r="MDQ848" s="4"/>
      <c r="MDR848" s="4"/>
      <c r="MDS848" s="4"/>
      <c r="MDT848" s="4"/>
      <c r="MDU848" s="4"/>
      <c r="MDV848" s="4"/>
      <c r="MDW848" s="4"/>
      <c r="MDX848" s="4"/>
      <c r="MDY848" s="4"/>
      <c r="MDZ848" s="4"/>
      <c r="MEA848" s="4"/>
      <c r="MEB848" s="4"/>
      <c r="MEC848" s="4"/>
      <c r="MED848" s="4"/>
      <c r="MEE848" s="4"/>
      <c r="MEF848" s="4"/>
      <c r="MEG848" s="4"/>
      <c r="MEH848" s="4"/>
      <c r="MEI848" s="4"/>
      <c r="MEJ848" s="4"/>
      <c r="MEK848" s="4"/>
      <c r="MEL848" s="4"/>
      <c r="MEM848" s="4"/>
      <c r="MEN848" s="4"/>
      <c r="MEO848" s="4"/>
      <c r="MEP848" s="4"/>
      <c r="MEQ848" s="4"/>
      <c r="MER848" s="4"/>
      <c r="MES848" s="4"/>
      <c r="MET848" s="4"/>
      <c r="MEU848" s="4"/>
      <c r="MEV848" s="4"/>
      <c r="MEW848" s="4"/>
      <c r="MEX848" s="4"/>
      <c r="MEY848" s="4"/>
      <c r="MEZ848" s="4"/>
      <c r="MFA848" s="4"/>
      <c r="MFB848" s="4"/>
      <c r="MFC848" s="4"/>
      <c r="MFD848" s="4"/>
      <c r="MFE848" s="4"/>
      <c r="MFF848" s="4"/>
      <c r="MFG848" s="4"/>
      <c r="MFH848" s="4"/>
      <c r="MFI848" s="4"/>
      <c r="MFJ848" s="4"/>
      <c r="MFK848" s="4"/>
      <c r="MFL848" s="4"/>
      <c r="MFM848" s="4"/>
      <c r="MFN848" s="4"/>
      <c r="MFO848" s="4"/>
      <c r="MFP848" s="4"/>
      <c r="MFQ848" s="4"/>
      <c r="MFR848" s="4"/>
      <c r="MFS848" s="4"/>
      <c r="MFT848" s="4"/>
      <c r="MFU848" s="4"/>
      <c r="MFV848" s="4"/>
      <c r="MFW848" s="4"/>
      <c r="MFX848" s="4"/>
      <c r="MFY848" s="4"/>
      <c r="MFZ848" s="4"/>
      <c r="MGA848" s="4"/>
      <c r="MGB848" s="4"/>
      <c r="MGC848" s="4"/>
      <c r="MGD848" s="4"/>
      <c r="MGE848" s="4"/>
      <c r="MGF848" s="4"/>
      <c r="MGG848" s="4"/>
      <c r="MGH848" s="4"/>
      <c r="MGI848" s="4"/>
      <c r="MGJ848" s="4"/>
      <c r="MGK848" s="4"/>
      <c r="MGL848" s="4"/>
      <c r="MGM848" s="4"/>
      <c r="MGN848" s="4"/>
      <c r="MGO848" s="4"/>
      <c r="MGP848" s="4"/>
      <c r="MGQ848" s="4"/>
      <c r="MGR848" s="4"/>
      <c r="MGS848" s="4"/>
      <c r="MGT848" s="4"/>
      <c r="MGU848" s="4"/>
      <c r="MGV848" s="4"/>
      <c r="MGW848" s="4"/>
      <c r="MGX848" s="4"/>
      <c r="MGY848" s="4"/>
      <c r="MGZ848" s="4"/>
      <c r="MHA848" s="4"/>
      <c r="MHB848" s="4"/>
      <c r="MHC848" s="4"/>
      <c r="MHD848" s="4"/>
      <c r="MHE848" s="4"/>
      <c r="MHF848" s="4"/>
      <c r="MHG848" s="4"/>
      <c r="MHH848" s="4"/>
      <c r="MHI848" s="4"/>
      <c r="MHJ848" s="4"/>
      <c r="MHK848" s="4"/>
      <c r="MHL848" s="4"/>
      <c r="MHM848" s="4"/>
      <c r="MHN848" s="4"/>
      <c r="MHO848" s="4"/>
      <c r="MHP848" s="4"/>
      <c r="MHQ848" s="4"/>
      <c r="MHR848" s="4"/>
      <c r="MHS848" s="4"/>
      <c r="MHT848" s="4"/>
      <c r="MHU848" s="4"/>
      <c r="MHV848" s="4"/>
      <c r="MHW848" s="4"/>
      <c r="MHX848" s="4"/>
      <c r="MHY848" s="4"/>
      <c r="MHZ848" s="4"/>
      <c r="MIA848" s="4"/>
      <c r="MIB848" s="4"/>
      <c r="MIC848" s="4"/>
      <c r="MID848" s="4"/>
      <c r="MIE848" s="4"/>
      <c r="MIF848" s="4"/>
      <c r="MIG848" s="4"/>
      <c r="MIH848" s="4"/>
      <c r="MII848" s="4"/>
      <c r="MIJ848" s="4"/>
      <c r="MIK848" s="4"/>
      <c r="MIL848" s="4"/>
      <c r="MIM848" s="4"/>
      <c r="MIN848" s="4"/>
      <c r="MIO848" s="4"/>
      <c r="MIP848" s="4"/>
      <c r="MIQ848" s="4"/>
      <c r="MIR848" s="4"/>
      <c r="MIS848" s="4"/>
      <c r="MIT848" s="4"/>
      <c r="MIU848" s="4"/>
      <c r="MIV848" s="4"/>
      <c r="MIW848" s="4"/>
      <c r="MIX848" s="4"/>
      <c r="MIY848" s="4"/>
      <c r="MIZ848" s="4"/>
      <c r="MJA848" s="4"/>
      <c r="MJB848" s="4"/>
      <c r="MJC848" s="4"/>
      <c r="MJD848" s="4"/>
      <c r="MJE848" s="4"/>
      <c r="MJF848" s="4"/>
      <c r="MJG848" s="4"/>
      <c r="MJH848" s="4"/>
      <c r="MJI848" s="4"/>
      <c r="MJJ848" s="4"/>
      <c r="MJK848" s="4"/>
      <c r="MJL848" s="4"/>
      <c r="MJM848" s="4"/>
      <c r="MJN848" s="4"/>
      <c r="MJO848" s="4"/>
      <c r="MJP848" s="4"/>
      <c r="MJQ848" s="4"/>
      <c r="MJR848" s="4"/>
      <c r="MJS848" s="4"/>
      <c r="MJT848" s="4"/>
      <c r="MJU848" s="4"/>
      <c r="MJV848" s="4"/>
      <c r="MJW848" s="4"/>
      <c r="MJX848" s="4"/>
      <c r="MJY848" s="4"/>
      <c r="MJZ848" s="4"/>
      <c r="MKA848" s="4"/>
      <c r="MKB848" s="4"/>
      <c r="MKC848" s="4"/>
      <c r="MKD848" s="4"/>
      <c r="MKE848" s="4"/>
      <c r="MKF848" s="4"/>
      <c r="MKG848" s="4"/>
      <c r="MKH848" s="4"/>
      <c r="MKI848" s="4"/>
      <c r="MKJ848" s="4"/>
      <c r="MKK848" s="4"/>
      <c r="MKL848" s="4"/>
      <c r="MKM848" s="4"/>
      <c r="MKN848" s="4"/>
      <c r="MKO848" s="4"/>
      <c r="MKP848" s="4"/>
      <c r="MKQ848" s="4"/>
      <c r="MKR848" s="4"/>
      <c r="MKS848" s="4"/>
      <c r="MKT848" s="4"/>
      <c r="MKU848" s="4"/>
      <c r="MKV848" s="4"/>
      <c r="MKW848" s="4"/>
      <c r="MKX848" s="4"/>
      <c r="MKY848" s="4"/>
      <c r="MKZ848" s="4"/>
      <c r="MLA848" s="4"/>
      <c r="MLB848" s="4"/>
      <c r="MLC848" s="4"/>
      <c r="MLD848" s="4"/>
      <c r="MLE848" s="4"/>
      <c r="MLF848" s="4"/>
      <c r="MLG848" s="4"/>
      <c r="MLH848" s="4"/>
      <c r="MLI848" s="4"/>
      <c r="MLJ848" s="4"/>
      <c r="MLK848" s="4"/>
      <c r="MLL848" s="4"/>
      <c r="MLM848" s="4"/>
      <c r="MLN848" s="4"/>
      <c r="MLO848" s="4"/>
      <c r="MLP848" s="4"/>
      <c r="MLQ848" s="4"/>
      <c r="MLR848" s="4"/>
      <c r="MLS848" s="4"/>
      <c r="MLT848" s="4"/>
      <c r="MLU848" s="4"/>
      <c r="MLV848" s="4"/>
      <c r="MLW848" s="4"/>
      <c r="MLX848" s="4"/>
      <c r="MLY848" s="4"/>
      <c r="MLZ848" s="4"/>
      <c r="MMA848" s="4"/>
      <c r="MMB848" s="4"/>
      <c r="MMC848" s="4"/>
      <c r="MMD848" s="4"/>
      <c r="MME848" s="4"/>
      <c r="MMF848" s="4"/>
      <c r="MMG848" s="4"/>
      <c r="MMH848" s="4"/>
      <c r="MMI848" s="4"/>
      <c r="MMJ848" s="4"/>
      <c r="MMK848" s="4"/>
      <c r="MML848" s="4"/>
      <c r="MMM848" s="4"/>
      <c r="MMN848" s="4"/>
      <c r="MMO848" s="4"/>
      <c r="MMP848" s="4"/>
      <c r="MMQ848" s="4"/>
      <c r="MMR848" s="4"/>
      <c r="MMS848" s="4"/>
      <c r="MMT848" s="4"/>
      <c r="MMU848" s="4"/>
      <c r="MMV848" s="4"/>
      <c r="MMW848" s="4"/>
      <c r="MMX848" s="4"/>
      <c r="MMY848" s="4"/>
      <c r="MMZ848" s="4"/>
      <c r="MNA848" s="4"/>
      <c r="MNB848" s="4"/>
      <c r="MNC848" s="4"/>
      <c r="MND848" s="4"/>
      <c r="MNE848" s="4"/>
      <c r="MNF848" s="4"/>
      <c r="MNG848" s="4"/>
      <c r="MNH848" s="4"/>
      <c r="MNI848" s="4"/>
      <c r="MNJ848" s="4"/>
      <c r="MNK848" s="4"/>
      <c r="MNL848" s="4"/>
      <c r="MNM848" s="4"/>
      <c r="MNN848" s="4"/>
      <c r="MNO848" s="4"/>
      <c r="MNP848" s="4"/>
      <c r="MNQ848" s="4"/>
      <c r="MNR848" s="4"/>
      <c r="MNS848" s="4"/>
      <c r="MNT848" s="4"/>
      <c r="MNU848" s="4"/>
      <c r="MNV848" s="4"/>
      <c r="MNW848" s="4"/>
      <c r="MNX848" s="4"/>
      <c r="MNY848" s="4"/>
      <c r="MNZ848" s="4"/>
      <c r="MOA848" s="4"/>
      <c r="MOB848" s="4"/>
      <c r="MOC848" s="4"/>
      <c r="MOD848" s="4"/>
      <c r="MOE848" s="4"/>
      <c r="MOF848" s="4"/>
      <c r="MOG848" s="4"/>
      <c r="MOH848" s="4"/>
      <c r="MOI848" s="4"/>
      <c r="MOJ848" s="4"/>
      <c r="MOK848" s="4"/>
      <c r="MOL848" s="4"/>
      <c r="MOM848" s="4"/>
      <c r="MON848" s="4"/>
      <c r="MOO848" s="4"/>
      <c r="MOP848" s="4"/>
      <c r="MOQ848" s="4"/>
      <c r="MOR848" s="4"/>
      <c r="MOS848" s="4"/>
      <c r="MOT848" s="4"/>
      <c r="MOU848" s="4"/>
      <c r="MOV848" s="4"/>
      <c r="MOW848" s="4"/>
      <c r="MOX848" s="4"/>
      <c r="MOY848" s="4"/>
      <c r="MOZ848" s="4"/>
      <c r="MPA848" s="4"/>
      <c r="MPB848" s="4"/>
      <c r="MPC848" s="4"/>
      <c r="MPD848" s="4"/>
      <c r="MPE848" s="4"/>
      <c r="MPF848" s="4"/>
      <c r="MPG848" s="4"/>
      <c r="MPH848" s="4"/>
      <c r="MPI848" s="4"/>
      <c r="MPJ848" s="4"/>
      <c r="MPK848" s="4"/>
      <c r="MPL848" s="4"/>
      <c r="MPM848" s="4"/>
      <c r="MPN848" s="4"/>
      <c r="MPO848" s="4"/>
      <c r="MPP848" s="4"/>
      <c r="MPQ848" s="4"/>
      <c r="MPR848" s="4"/>
      <c r="MPS848" s="4"/>
      <c r="MPT848" s="4"/>
      <c r="MPU848" s="4"/>
      <c r="MPV848" s="4"/>
      <c r="MPW848" s="4"/>
      <c r="MPX848" s="4"/>
      <c r="MPY848" s="4"/>
      <c r="MPZ848" s="4"/>
      <c r="MQA848" s="4"/>
      <c r="MQB848" s="4"/>
      <c r="MQC848" s="4"/>
      <c r="MQD848" s="4"/>
      <c r="MQE848" s="4"/>
      <c r="MQF848" s="4"/>
      <c r="MQG848" s="4"/>
      <c r="MQH848" s="4"/>
      <c r="MQI848" s="4"/>
      <c r="MQJ848" s="4"/>
      <c r="MQK848" s="4"/>
      <c r="MQL848" s="4"/>
      <c r="MQM848" s="4"/>
      <c r="MQN848" s="4"/>
      <c r="MQO848" s="4"/>
      <c r="MQP848" s="4"/>
      <c r="MQQ848" s="4"/>
      <c r="MQR848" s="4"/>
      <c r="MQS848" s="4"/>
      <c r="MQT848" s="4"/>
      <c r="MQU848" s="4"/>
      <c r="MQV848" s="4"/>
      <c r="MQW848" s="4"/>
      <c r="MQX848" s="4"/>
      <c r="MQY848" s="4"/>
      <c r="MQZ848" s="4"/>
      <c r="MRA848" s="4"/>
      <c r="MRB848" s="4"/>
      <c r="MRC848" s="4"/>
      <c r="MRD848" s="4"/>
      <c r="MRE848" s="4"/>
      <c r="MRF848" s="4"/>
      <c r="MRG848" s="4"/>
      <c r="MRH848" s="4"/>
      <c r="MRI848" s="4"/>
      <c r="MRJ848" s="4"/>
      <c r="MRK848" s="4"/>
      <c r="MRL848" s="4"/>
      <c r="MRM848" s="4"/>
      <c r="MRN848" s="4"/>
      <c r="MRO848" s="4"/>
      <c r="MRP848" s="4"/>
      <c r="MRQ848" s="4"/>
      <c r="MRR848" s="4"/>
      <c r="MRS848" s="4"/>
      <c r="MRT848" s="4"/>
      <c r="MRU848" s="4"/>
      <c r="MRV848" s="4"/>
      <c r="MRW848" s="4"/>
      <c r="MRX848" s="4"/>
      <c r="MRY848" s="4"/>
      <c r="MRZ848" s="4"/>
      <c r="MSA848" s="4"/>
      <c r="MSB848" s="4"/>
      <c r="MSC848" s="4"/>
      <c r="MSD848" s="4"/>
      <c r="MSE848" s="4"/>
      <c r="MSF848" s="4"/>
      <c r="MSG848" s="4"/>
      <c r="MSH848" s="4"/>
      <c r="MSI848" s="4"/>
      <c r="MSJ848" s="4"/>
      <c r="MSK848" s="4"/>
      <c r="MSL848" s="4"/>
      <c r="MSM848" s="4"/>
      <c r="MSN848" s="4"/>
      <c r="MSO848" s="4"/>
      <c r="MSP848" s="4"/>
      <c r="MSQ848" s="4"/>
      <c r="MSR848" s="4"/>
      <c r="MSS848" s="4"/>
      <c r="MST848" s="4"/>
      <c r="MSU848" s="4"/>
      <c r="MSV848" s="4"/>
      <c r="MSW848" s="4"/>
      <c r="MSX848" s="4"/>
      <c r="MSY848" s="4"/>
      <c r="MSZ848" s="4"/>
      <c r="MTA848" s="4"/>
      <c r="MTB848" s="4"/>
      <c r="MTC848" s="4"/>
      <c r="MTD848" s="4"/>
      <c r="MTE848" s="4"/>
      <c r="MTF848" s="4"/>
      <c r="MTG848" s="4"/>
      <c r="MTH848" s="4"/>
      <c r="MTI848" s="4"/>
      <c r="MTJ848" s="4"/>
      <c r="MTK848" s="4"/>
      <c r="MTL848" s="4"/>
      <c r="MTM848" s="4"/>
      <c r="MTN848" s="4"/>
      <c r="MTO848" s="4"/>
      <c r="MTP848" s="4"/>
      <c r="MTQ848" s="4"/>
      <c r="MTR848" s="4"/>
      <c r="MTS848" s="4"/>
      <c r="MTT848" s="4"/>
      <c r="MTU848" s="4"/>
      <c r="MTV848" s="4"/>
      <c r="MTW848" s="4"/>
      <c r="MTX848" s="4"/>
      <c r="MTY848" s="4"/>
      <c r="MTZ848" s="4"/>
      <c r="MUA848" s="4"/>
      <c r="MUB848" s="4"/>
      <c r="MUC848" s="4"/>
      <c r="MUD848" s="4"/>
      <c r="MUE848" s="4"/>
      <c r="MUF848" s="4"/>
      <c r="MUG848" s="4"/>
      <c r="MUH848" s="4"/>
      <c r="MUI848" s="4"/>
      <c r="MUJ848" s="4"/>
      <c r="MUK848" s="4"/>
      <c r="MUL848" s="4"/>
      <c r="MUM848" s="4"/>
      <c r="MUN848" s="4"/>
      <c r="MUO848" s="4"/>
      <c r="MUP848" s="4"/>
      <c r="MUQ848" s="4"/>
      <c r="MUR848" s="4"/>
      <c r="MUS848" s="4"/>
      <c r="MUT848" s="4"/>
      <c r="MUU848" s="4"/>
      <c r="MUV848" s="4"/>
      <c r="MUW848" s="4"/>
      <c r="MUX848" s="4"/>
      <c r="MUY848" s="4"/>
      <c r="MUZ848" s="4"/>
      <c r="MVA848" s="4"/>
      <c r="MVB848" s="4"/>
      <c r="MVC848" s="4"/>
      <c r="MVD848" s="4"/>
      <c r="MVE848" s="4"/>
      <c r="MVF848" s="4"/>
      <c r="MVG848" s="4"/>
      <c r="MVH848" s="4"/>
      <c r="MVI848" s="4"/>
      <c r="MVJ848" s="4"/>
      <c r="MVK848" s="4"/>
      <c r="MVL848" s="4"/>
      <c r="MVM848" s="4"/>
      <c r="MVN848" s="4"/>
      <c r="MVO848" s="4"/>
      <c r="MVP848" s="4"/>
      <c r="MVQ848" s="4"/>
      <c r="MVR848" s="4"/>
      <c r="MVS848" s="4"/>
      <c r="MVT848" s="4"/>
      <c r="MVU848" s="4"/>
      <c r="MVV848" s="4"/>
      <c r="MVW848" s="4"/>
      <c r="MVX848" s="4"/>
      <c r="MVY848" s="4"/>
      <c r="MVZ848" s="4"/>
      <c r="MWA848" s="4"/>
      <c r="MWB848" s="4"/>
      <c r="MWC848" s="4"/>
      <c r="MWD848" s="4"/>
      <c r="MWE848" s="4"/>
      <c r="MWF848" s="4"/>
      <c r="MWG848" s="4"/>
      <c r="MWH848" s="4"/>
      <c r="MWI848" s="4"/>
      <c r="MWJ848" s="4"/>
      <c r="MWK848" s="4"/>
      <c r="MWL848" s="4"/>
      <c r="MWM848" s="4"/>
      <c r="MWN848" s="4"/>
      <c r="MWO848" s="4"/>
      <c r="MWP848" s="4"/>
      <c r="MWQ848" s="4"/>
      <c r="MWR848" s="4"/>
      <c r="MWS848" s="4"/>
      <c r="MWT848" s="4"/>
      <c r="MWU848" s="4"/>
      <c r="MWV848" s="4"/>
      <c r="MWW848" s="4"/>
      <c r="MWX848" s="4"/>
      <c r="MWY848" s="4"/>
      <c r="MWZ848" s="4"/>
      <c r="MXA848" s="4"/>
      <c r="MXB848" s="4"/>
      <c r="MXC848" s="4"/>
      <c r="MXD848" s="4"/>
      <c r="MXE848" s="4"/>
      <c r="MXF848" s="4"/>
      <c r="MXG848" s="4"/>
      <c r="MXH848" s="4"/>
      <c r="MXI848" s="4"/>
      <c r="MXJ848" s="4"/>
      <c r="MXK848" s="4"/>
      <c r="MXL848" s="4"/>
      <c r="MXM848" s="4"/>
      <c r="MXN848" s="4"/>
      <c r="MXO848" s="4"/>
      <c r="MXP848" s="4"/>
      <c r="MXQ848" s="4"/>
      <c r="MXR848" s="4"/>
      <c r="MXS848" s="4"/>
      <c r="MXT848" s="4"/>
      <c r="MXU848" s="4"/>
      <c r="MXV848" s="4"/>
      <c r="MXW848" s="4"/>
      <c r="MXX848" s="4"/>
      <c r="MXY848" s="4"/>
      <c r="MXZ848" s="4"/>
      <c r="MYA848" s="4"/>
      <c r="MYB848" s="4"/>
      <c r="MYC848" s="4"/>
      <c r="MYD848" s="4"/>
      <c r="MYE848" s="4"/>
      <c r="MYF848" s="4"/>
      <c r="MYG848" s="4"/>
      <c r="MYH848" s="4"/>
      <c r="MYI848" s="4"/>
      <c r="MYJ848" s="4"/>
      <c r="MYK848" s="4"/>
      <c r="MYL848" s="4"/>
      <c r="MYM848" s="4"/>
      <c r="MYN848" s="4"/>
      <c r="MYO848" s="4"/>
      <c r="MYP848" s="4"/>
      <c r="MYQ848" s="4"/>
      <c r="MYR848" s="4"/>
      <c r="MYS848" s="4"/>
      <c r="MYT848" s="4"/>
      <c r="MYU848" s="4"/>
      <c r="MYV848" s="4"/>
      <c r="MYW848" s="4"/>
      <c r="MYX848" s="4"/>
      <c r="MYY848" s="4"/>
      <c r="MYZ848" s="4"/>
      <c r="MZA848" s="4"/>
      <c r="MZB848" s="4"/>
      <c r="MZC848" s="4"/>
      <c r="MZD848" s="4"/>
      <c r="MZE848" s="4"/>
      <c r="MZF848" s="4"/>
      <c r="MZG848" s="4"/>
      <c r="MZH848" s="4"/>
      <c r="MZI848" s="4"/>
      <c r="MZJ848" s="4"/>
      <c r="MZK848" s="4"/>
      <c r="MZL848" s="4"/>
      <c r="MZM848" s="4"/>
      <c r="MZN848" s="4"/>
      <c r="MZO848" s="4"/>
      <c r="MZP848" s="4"/>
      <c r="MZQ848" s="4"/>
      <c r="MZR848" s="4"/>
      <c r="MZS848" s="4"/>
      <c r="MZT848" s="4"/>
      <c r="MZU848" s="4"/>
      <c r="MZV848" s="4"/>
      <c r="MZW848" s="4"/>
      <c r="MZX848" s="4"/>
      <c r="MZY848" s="4"/>
      <c r="MZZ848" s="4"/>
      <c r="NAA848" s="4"/>
      <c r="NAB848" s="4"/>
      <c r="NAC848" s="4"/>
      <c r="NAD848" s="4"/>
      <c r="NAE848" s="4"/>
      <c r="NAF848" s="4"/>
      <c r="NAG848" s="4"/>
      <c r="NAH848" s="4"/>
      <c r="NAI848" s="4"/>
      <c r="NAJ848" s="4"/>
      <c r="NAK848" s="4"/>
      <c r="NAL848" s="4"/>
      <c r="NAM848" s="4"/>
      <c r="NAN848" s="4"/>
      <c r="NAO848" s="4"/>
      <c r="NAP848" s="4"/>
      <c r="NAQ848" s="4"/>
      <c r="NAR848" s="4"/>
      <c r="NAS848" s="4"/>
      <c r="NAT848" s="4"/>
      <c r="NAU848" s="4"/>
      <c r="NAV848" s="4"/>
      <c r="NAW848" s="4"/>
      <c r="NAX848" s="4"/>
      <c r="NAY848" s="4"/>
      <c r="NAZ848" s="4"/>
      <c r="NBA848" s="4"/>
      <c r="NBB848" s="4"/>
      <c r="NBC848" s="4"/>
      <c r="NBD848" s="4"/>
      <c r="NBE848" s="4"/>
      <c r="NBF848" s="4"/>
      <c r="NBG848" s="4"/>
      <c r="NBH848" s="4"/>
      <c r="NBI848" s="4"/>
      <c r="NBJ848" s="4"/>
      <c r="NBK848" s="4"/>
      <c r="NBL848" s="4"/>
      <c r="NBM848" s="4"/>
      <c r="NBN848" s="4"/>
      <c r="NBO848" s="4"/>
      <c r="NBP848" s="4"/>
      <c r="NBQ848" s="4"/>
      <c r="NBR848" s="4"/>
      <c r="NBS848" s="4"/>
      <c r="NBT848" s="4"/>
      <c r="NBU848" s="4"/>
      <c r="NBV848" s="4"/>
      <c r="NBW848" s="4"/>
      <c r="NBX848" s="4"/>
      <c r="NBY848" s="4"/>
      <c r="NBZ848" s="4"/>
      <c r="NCA848" s="4"/>
      <c r="NCB848" s="4"/>
      <c r="NCC848" s="4"/>
      <c r="NCD848" s="4"/>
      <c r="NCE848" s="4"/>
      <c r="NCF848" s="4"/>
      <c r="NCG848" s="4"/>
      <c r="NCH848" s="4"/>
      <c r="NCI848" s="4"/>
      <c r="NCJ848" s="4"/>
      <c r="NCK848" s="4"/>
      <c r="NCL848" s="4"/>
      <c r="NCM848" s="4"/>
      <c r="NCN848" s="4"/>
      <c r="NCO848" s="4"/>
      <c r="NCP848" s="4"/>
      <c r="NCQ848" s="4"/>
      <c r="NCR848" s="4"/>
      <c r="NCS848" s="4"/>
      <c r="NCT848" s="4"/>
      <c r="NCU848" s="4"/>
      <c r="NCV848" s="4"/>
      <c r="NCW848" s="4"/>
      <c r="NCX848" s="4"/>
      <c r="NCY848" s="4"/>
      <c r="NCZ848" s="4"/>
      <c r="NDA848" s="4"/>
      <c r="NDB848" s="4"/>
      <c r="NDC848" s="4"/>
      <c r="NDD848" s="4"/>
      <c r="NDE848" s="4"/>
      <c r="NDF848" s="4"/>
      <c r="NDG848" s="4"/>
      <c r="NDH848" s="4"/>
      <c r="NDI848" s="4"/>
      <c r="NDJ848" s="4"/>
      <c r="NDK848" s="4"/>
      <c r="NDL848" s="4"/>
      <c r="NDM848" s="4"/>
      <c r="NDN848" s="4"/>
      <c r="NDO848" s="4"/>
      <c r="NDP848" s="4"/>
      <c r="NDQ848" s="4"/>
      <c r="NDR848" s="4"/>
      <c r="NDS848" s="4"/>
      <c r="NDT848" s="4"/>
      <c r="NDU848" s="4"/>
      <c r="NDV848" s="4"/>
      <c r="NDW848" s="4"/>
      <c r="NDX848" s="4"/>
      <c r="NDY848" s="4"/>
      <c r="NDZ848" s="4"/>
      <c r="NEA848" s="4"/>
      <c r="NEB848" s="4"/>
      <c r="NEC848" s="4"/>
      <c r="NED848" s="4"/>
      <c r="NEE848" s="4"/>
      <c r="NEF848" s="4"/>
      <c r="NEG848" s="4"/>
      <c r="NEH848" s="4"/>
      <c r="NEI848" s="4"/>
      <c r="NEJ848" s="4"/>
      <c r="NEK848" s="4"/>
      <c r="NEL848" s="4"/>
      <c r="NEM848" s="4"/>
      <c r="NEN848" s="4"/>
      <c r="NEO848" s="4"/>
      <c r="NEP848" s="4"/>
      <c r="NEQ848" s="4"/>
      <c r="NER848" s="4"/>
      <c r="NES848" s="4"/>
      <c r="NET848" s="4"/>
      <c r="NEU848" s="4"/>
      <c r="NEV848" s="4"/>
      <c r="NEW848" s="4"/>
      <c r="NEX848" s="4"/>
      <c r="NEY848" s="4"/>
      <c r="NEZ848" s="4"/>
      <c r="NFA848" s="4"/>
      <c r="NFB848" s="4"/>
      <c r="NFC848" s="4"/>
      <c r="NFD848" s="4"/>
      <c r="NFE848" s="4"/>
      <c r="NFF848" s="4"/>
      <c r="NFG848" s="4"/>
      <c r="NFH848" s="4"/>
      <c r="NFI848" s="4"/>
      <c r="NFJ848" s="4"/>
      <c r="NFK848" s="4"/>
      <c r="NFL848" s="4"/>
      <c r="NFM848" s="4"/>
      <c r="NFN848" s="4"/>
      <c r="NFO848" s="4"/>
      <c r="NFP848" s="4"/>
      <c r="NFQ848" s="4"/>
      <c r="NFR848" s="4"/>
      <c r="NFS848" s="4"/>
      <c r="NFT848" s="4"/>
      <c r="NFU848" s="4"/>
      <c r="NFV848" s="4"/>
      <c r="NFW848" s="4"/>
      <c r="NFX848" s="4"/>
      <c r="NFY848" s="4"/>
      <c r="NFZ848" s="4"/>
      <c r="NGA848" s="4"/>
      <c r="NGB848" s="4"/>
      <c r="NGC848" s="4"/>
      <c r="NGD848" s="4"/>
      <c r="NGE848" s="4"/>
      <c r="NGF848" s="4"/>
      <c r="NGG848" s="4"/>
      <c r="NGH848" s="4"/>
      <c r="NGI848" s="4"/>
      <c r="NGJ848" s="4"/>
      <c r="NGK848" s="4"/>
      <c r="NGL848" s="4"/>
      <c r="NGM848" s="4"/>
      <c r="NGN848" s="4"/>
      <c r="NGO848" s="4"/>
      <c r="NGP848" s="4"/>
      <c r="NGQ848" s="4"/>
      <c r="NGR848" s="4"/>
      <c r="NGS848" s="4"/>
      <c r="NGT848" s="4"/>
      <c r="NGU848" s="4"/>
      <c r="NGV848" s="4"/>
      <c r="NGW848" s="4"/>
      <c r="NGX848" s="4"/>
      <c r="NGY848" s="4"/>
      <c r="NGZ848" s="4"/>
      <c r="NHA848" s="4"/>
      <c r="NHB848" s="4"/>
      <c r="NHC848" s="4"/>
      <c r="NHD848" s="4"/>
      <c r="NHE848" s="4"/>
      <c r="NHF848" s="4"/>
      <c r="NHG848" s="4"/>
      <c r="NHH848" s="4"/>
      <c r="NHI848" s="4"/>
      <c r="NHJ848" s="4"/>
      <c r="NHK848" s="4"/>
      <c r="NHL848" s="4"/>
      <c r="NHM848" s="4"/>
      <c r="NHN848" s="4"/>
      <c r="NHO848" s="4"/>
      <c r="NHP848" s="4"/>
      <c r="NHQ848" s="4"/>
      <c r="NHR848" s="4"/>
      <c r="NHS848" s="4"/>
      <c r="NHT848" s="4"/>
      <c r="NHU848" s="4"/>
      <c r="NHV848" s="4"/>
      <c r="NHW848" s="4"/>
      <c r="NHX848" s="4"/>
      <c r="NHY848" s="4"/>
      <c r="NHZ848" s="4"/>
      <c r="NIA848" s="4"/>
      <c r="NIB848" s="4"/>
      <c r="NIC848" s="4"/>
      <c r="NID848" s="4"/>
      <c r="NIE848" s="4"/>
      <c r="NIF848" s="4"/>
      <c r="NIG848" s="4"/>
      <c r="NIH848" s="4"/>
      <c r="NII848" s="4"/>
      <c r="NIJ848" s="4"/>
      <c r="NIK848" s="4"/>
      <c r="NIL848" s="4"/>
      <c r="NIM848" s="4"/>
      <c r="NIN848" s="4"/>
      <c r="NIO848" s="4"/>
      <c r="NIP848" s="4"/>
      <c r="NIQ848" s="4"/>
      <c r="NIR848" s="4"/>
      <c r="NIS848" s="4"/>
      <c r="NIT848" s="4"/>
      <c r="NIU848" s="4"/>
      <c r="NIV848" s="4"/>
      <c r="NIW848" s="4"/>
      <c r="NIX848" s="4"/>
      <c r="NIY848" s="4"/>
      <c r="NIZ848" s="4"/>
      <c r="NJA848" s="4"/>
      <c r="NJB848" s="4"/>
      <c r="NJC848" s="4"/>
      <c r="NJD848" s="4"/>
      <c r="NJE848" s="4"/>
      <c r="NJF848" s="4"/>
      <c r="NJG848" s="4"/>
      <c r="NJH848" s="4"/>
      <c r="NJI848" s="4"/>
      <c r="NJJ848" s="4"/>
      <c r="NJK848" s="4"/>
      <c r="NJL848" s="4"/>
      <c r="NJM848" s="4"/>
      <c r="NJN848" s="4"/>
      <c r="NJO848" s="4"/>
      <c r="NJP848" s="4"/>
      <c r="NJQ848" s="4"/>
      <c r="NJR848" s="4"/>
      <c r="NJS848" s="4"/>
      <c r="NJT848" s="4"/>
      <c r="NJU848" s="4"/>
      <c r="NJV848" s="4"/>
      <c r="NJW848" s="4"/>
      <c r="NJX848" s="4"/>
      <c r="NJY848" s="4"/>
      <c r="NJZ848" s="4"/>
      <c r="NKA848" s="4"/>
      <c r="NKB848" s="4"/>
      <c r="NKC848" s="4"/>
      <c r="NKD848" s="4"/>
      <c r="NKE848" s="4"/>
      <c r="NKF848" s="4"/>
      <c r="NKG848" s="4"/>
      <c r="NKH848" s="4"/>
      <c r="NKI848" s="4"/>
      <c r="NKJ848" s="4"/>
      <c r="NKK848" s="4"/>
      <c r="NKL848" s="4"/>
      <c r="NKM848" s="4"/>
      <c r="NKN848" s="4"/>
      <c r="NKO848" s="4"/>
      <c r="NKP848" s="4"/>
      <c r="NKQ848" s="4"/>
      <c r="NKR848" s="4"/>
      <c r="NKS848" s="4"/>
      <c r="NKT848" s="4"/>
      <c r="NKU848" s="4"/>
      <c r="NKV848" s="4"/>
      <c r="NKW848" s="4"/>
      <c r="NKX848" s="4"/>
      <c r="NKY848" s="4"/>
      <c r="NKZ848" s="4"/>
      <c r="NLA848" s="4"/>
      <c r="NLB848" s="4"/>
      <c r="NLC848" s="4"/>
      <c r="NLD848" s="4"/>
      <c r="NLE848" s="4"/>
      <c r="NLF848" s="4"/>
      <c r="NLG848" s="4"/>
      <c r="NLH848" s="4"/>
      <c r="NLI848" s="4"/>
      <c r="NLJ848" s="4"/>
      <c r="NLK848" s="4"/>
      <c r="NLL848" s="4"/>
      <c r="NLM848" s="4"/>
      <c r="NLN848" s="4"/>
      <c r="NLO848" s="4"/>
      <c r="NLP848" s="4"/>
      <c r="NLQ848" s="4"/>
      <c r="NLR848" s="4"/>
      <c r="NLS848" s="4"/>
      <c r="NLT848" s="4"/>
      <c r="NLU848" s="4"/>
      <c r="NLV848" s="4"/>
      <c r="NLW848" s="4"/>
      <c r="NLX848" s="4"/>
      <c r="NLY848" s="4"/>
      <c r="NLZ848" s="4"/>
      <c r="NMA848" s="4"/>
      <c r="NMB848" s="4"/>
      <c r="NMC848" s="4"/>
      <c r="NMD848" s="4"/>
      <c r="NME848" s="4"/>
      <c r="NMF848" s="4"/>
      <c r="NMG848" s="4"/>
      <c r="NMH848" s="4"/>
      <c r="NMI848" s="4"/>
      <c r="NMJ848" s="4"/>
      <c r="NMK848" s="4"/>
      <c r="NML848" s="4"/>
      <c r="NMM848" s="4"/>
      <c r="NMN848" s="4"/>
      <c r="NMO848" s="4"/>
      <c r="NMP848" s="4"/>
      <c r="NMQ848" s="4"/>
      <c r="NMR848" s="4"/>
      <c r="NMS848" s="4"/>
      <c r="NMT848" s="4"/>
      <c r="NMU848" s="4"/>
      <c r="NMV848" s="4"/>
      <c r="NMW848" s="4"/>
      <c r="NMX848" s="4"/>
      <c r="NMY848" s="4"/>
      <c r="NMZ848" s="4"/>
      <c r="NNA848" s="4"/>
      <c r="NNB848" s="4"/>
      <c r="NNC848" s="4"/>
      <c r="NND848" s="4"/>
      <c r="NNE848" s="4"/>
      <c r="NNF848" s="4"/>
      <c r="NNG848" s="4"/>
      <c r="NNH848" s="4"/>
      <c r="NNI848" s="4"/>
      <c r="NNJ848" s="4"/>
      <c r="NNK848" s="4"/>
      <c r="NNL848" s="4"/>
      <c r="NNM848" s="4"/>
      <c r="NNN848" s="4"/>
      <c r="NNO848" s="4"/>
      <c r="NNP848" s="4"/>
      <c r="NNQ848" s="4"/>
      <c r="NNR848" s="4"/>
      <c r="NNS848" s="4"/>
      <c r="NNT848" s="4"/>
      <c r="NNU848" s="4"/>
      <c r="NNV848" s="4"/>
      <c r="NNW848" s="4"/>
      <c r="NNX848" s="4"/>
      <c r="NNY848" s="4"/>
      <c r="NNZ848" s="4"/>
      <c r="NOA848" s="4"/>
      <c r="NOB848" s="4"/>
      <c r="NOC848" s="4"/>
      <c r="NOD848" s="4"/>
      <c r="NOE848" s="4"/>
      <c r="NOF848" s="4"/>
      <c r="NOG848" s="4"/>
      <c r="NOH848" s="4"/>
      <c r="NOI848" s="4"/>
      <c r="NOJ848" s="4"/>
      <c r="NOK848" s="4"/>
      <c r="NOL848" s="4"/>
      <c r="NOM848" s="4"/>
      <c r="NON848" s="4"/>
      <c r="NOO848" s="4"/>
      <c r="NOP848" s="4"/>
      <c r="NOQ848" s="4"/>
      <c r="NOR848" s="4"/>
      <c r="NOS848" s="4"/>
      <c r="NOT848" s="4"/>
      <c r="NOU848" s="4"/>
      <c r="NOV848" s="4"/>
      <c r="NOW848" s="4"/>
      <c r="NOX848" s="4"/>
      <c r="NOY848" s="4"/>
      <c r="NOZ848" s="4"/>
      <c r="NPA848" s="4"/>
      <c r="NPB848" s="4"/>
      <c r="NPC848" s="4"/>
      <c r="NPD848" s="4"/>
      <c r="NPE848" s="4"/>
      <c r="NPF848" s="4"/>
      <c r="NPG848" s="4"/>
      <c r="NPH848" s="4"/>
      <c r="NPI848" s="4"/>
      <c r="NPJ848" s="4"/>
      <c r="NPK848" s="4"/>
      <c r="NPL848" s="4"/>
      <c r="NPM848" s="4"/>
      <c r="NPN848" s="4"/>
      <c r="NPO848" s="4"/>
      <c r="NPP848" s="4"/>
      <c r="NPQ848" s="4"/>
      <c r="NPR848" s="4"/>
      <c r="NPS848" s="4"/>
      <c r="NPT848" s="4"/>
      <c r="NPU848" s="4"/>
      <c r="NPV848" s="4"/>
      <c r="NPW848" s="4"/>
      <c r="NPX848" s="4"/>
      <c r="NPY848" s="4"/>
      <c r="NPZ848" s="4"/>
      <c r="NQA848" s="4"/>
      <c r="NQB848" s="4"/>
      <c r="NQC848" s="4"/>
      <c r="NQD848" s="4"/>
      <c r="NQE848" s="4"/>
      <c r="NQF848" s="4"/>
      <c r="NQG848" s="4"/>
      <c r="NQH848" s="4"/>
      <c r="NQI848" s="4"/>
      <c r="NQJ848" s="4"/>
      <c r="NQK848" s="4"/>
      <c r="NQL848" s="4"/>
      <c r="NQM848" s="4"/>
      <c r="NQN848" s="4"/>
      <c r="NQO848" s="4"/>
      <c r="NQP848" s="4"/>
      <c r="NQQ848" s="4"/>
      <c r="NQR848" s="4"/>
      <c r="NQS848" s="4"/>
      <c r="NQT848" s="4"/>
      <c r="NQU848" s="4"/>
      <c r="NQV848" s="4"/>
      <c r="NQW848" s="4"/>
      <c r="NQX848" s="4"/>
      <c r="NQY848" s="4"/>
      <c r="NQZ848" s="4"/>
      <c r="NRA848" s="4"/>
      <c r="NRB848" s="4"/>
      <c r="NRC848" s="4"/>
      <c r="NRD848" s="4"/>
      <c r="NRE848" s="4"/>
      <c r="NRF848" s="4"/>
      <c r="NRG848" s="4"/>
      <c r="NRH848" s="4"/>
      <c r="NRI848" s="4"/>
      <c r="NRJ848" s="4"/>
      <c r="NRK848" s="4"/>
      <c r="NRL848" s="4"/>
      <c r="NRM848" s="4"/>
      <c r="NRN848" s="4"/>
      <c r="NRO848" s="4"/>
      <c r="NRP848" s="4"/>
      <c r="NRQ848" s="4"/>
      <c r="NRR848" s="4"/>
      <c r="NRS848" s="4"/>
      <c r="NRT848" s="4"/>
      <c r="NRU848" s="4"/>
      <c r="NRV848" s="4"/>
      <c r="NRW848" s="4"/>
      <c r="NRX848" s="4"/>
      <c r="NRY848" s="4"/>
      <c r="NRZ848" s="4"/>
      <c r="NSA848" s="4"/>
      <c r="NSB848" s="4"/>
      <c r="NSC848" s="4"/>
      <c r="NSD848" s="4"/>
      <c r="NSE848" s="4"/>
      <c r="NSF848" s="4"/>
      <c r="NSG848" s="4"/>
      <c r="NSH848" s="4"/>
      <c r="NSI848" s="4"/>
      <c r="NSJ848" s="4"/>
      <c r="NSK848" s="4"/>
      <c r="NSL848" s="4"/>
      <c r="NSM848" s="4"/>
      <c r="NSN848" s="4"/>
      <c r="NSO848" s="4"/>
      <c r="NSP848" s="4"/>
      <c r="NSQ848" s="4"/>
      <c r="NSR848" s="4"/>
      <c r="NSS848" s="4"/>
      <c r="NST848" s="4"/>
      <c r="NSU848" s="4"/>
      <c r="NSV848" s="4"/>
      <c r="NSW848" s="4"/>
      <c r="NSX848" s="4"/>
      <c r="NSY848" s="4"/>
      <c r="NSZ848" s="4"/>
      <c r="NTA848" s="4"/>
      <c r="NTB848" s="4"/>
      <c r="NTC848" s="4"/>
      <c r="NTD848" s="4"/>
      <c r="NTE848" s="4"/>
      <c r="NTF848" s="4"/>
      <c r="NTG848" s="4"/>
      <c r="NTH848" s="4"/>
      <c r="NTI848" s="4"/>
      <c r="NTJ848" s="4"/>
      <c r="NTK848" s="4"/>
      <c r="NTL848" s="4"/>
      <c r="NTM848" s="4"/>
      <c r="NTN848" s="4"/>
      <c r="NTO848" s="4"/>
      <c r="NTP848" s="4"/>
      <c r="NTQ848" s="4"/>
      <c r="NTR848" s="4"/>
      <c r="NTS848" s="4"/>
      <c r="NTT848" s="4"/>
      <c r="NTU848" s="4"/>
      <c r="NTV848" s="4"/>
      <c r="NTW848" s="4"/>
      <c r="NTX848" s="4"/>
      <c r="NTY848" s="4"/>
      <c r="NTZ848" s="4"/>
      <c r="NUA848" s="4"/>
      <c r="NUB848" s="4"/>
      <c r="NUC848" s="4"/>
      <c r="NUD848" s="4"/>
      <c r="NUE848" s="4"/>
      <c r="NUF848" s="4"/>
      <c r="NUG848" s="4"/>
      <c r="NUH848" s="4"/>
      <c r="NUI848" s="4"/>
      <c r="NUJ848" s="4"/>
      <c r="NUK848" s="4"/>
      <c r="NUL848" s="4"/>
      <c r="NUM848" s="4"/>
      <c r="NUN848" s="4"/>
      <c r="NUO848" s="4"/>
      <c r="NUP848" s="4"/>
      <c r="NUQ848" s="4"/>
      <c r="NUR848" s="4"/>
      <c r="NUS848" s="4"/>
      <c r="NUT848" s="4"/>
      <c r="NUU848" s="4"/>
      <c r="NUV848" s="4"/>
      <c r="NUW848" s="4"/>
      <c r="NUX848" s="4"/>
      <c r="NUY848" s="4"/>
      <c r="NUZ848" s="4"/>
      <c r="NVA848" s="4"/>
      <c r="NVB848" s="4"/>
      <c r="NVC848" s="4"/>
      <c r="NVD848" s="4"/>
      <c r="NVE848" s="4"/>
      <c r="NVF848" s="4"/>
      <c r="NVG848" s="4"/>
      <c r="NVH848" s="4"/>
      <c r="NVI848" s="4"/>
      <c r="NVJ848" s="4"/>
      <c r="NVK848" s="4"/>
      <c r="NVL848" s="4"/>
      <c r="NVM848" s="4"/>
      <c r="NVN848" s="4"/>
      <c r="NVO848" s="4"/>
      <c r="NVP848" s="4"/>
      <c r="NVQ848" s="4"/>
      <c r="NVR848" s="4"/>
      <c r="NVS848" s="4"/>
      <c r="NVT848" s="4"/>
      <c r="NVU848" s="4"/>
      <c r="NVV848" s="4"/>
      <c r="NVW848" s="4"/>
      <c r="NVX848" s="4"/>
      <c r="NVY848" s="4"/>
      <c r="NVZ848" s="4"/>
      <c r="NWA848" s="4"/>
      <c r="NWB848" s="4"/>
      <c r="NWC848" s="4"/>
      <c r="NWD848" s="4"/>
      <c r="NWE848" s="4"/>
      <c r="NWF848" s="4"/>
      <c r="NWG848" s="4"/>
      <c r="NWH848" s="4"/>
      <c r="NWI848" s="4"/>
      <c r="NWJ848" s="4"/>
      <c r="NWK848" s="4"/>
      <c r="NWL848" s="4"/>
      <c r="NWM848" s="4"/>
      <c r="NWN848" s="4"/>
      <c r="NWO848" s="4"/>
      <c r="NWP848" s="4"/>
      <c r="NWQ848" s="4"/>
      <c r="NWR848" s="4"/>
      <c r="NWS848" s="4"/>
      <c r="NWT848" s="4"/>
      <c r="NWU848" s="4"/>
      <c r="NWV848" s="4"/>
      <c r="NWW848" s="4"/>
      <c r="NWX848" s="4"/>
      <c r="NWY848" s="4"/>
      <c r="NWZ848" s="4"/>
      <c r="NXA848" s="4"/>
      <c r="NXB848" s="4"/>
      <c r="NXC848" s="4"/>
      <c r="NXD848" s="4"/>
      <c r="NXE848" s="4"/>
      <c r="NXF848" s="4"/>
      <c r="NXG848" s="4"/>
      <c r="NXH848" s="4"/>
      <c r="NXI848" s="4"/>
      <c r="NXJ848" s="4"/>
      <c r="NXK848" s="4"/>
      <c r="NXL848" s="4"/>
      <c r="NXM848" s="4"/>
      <c r="NXN848" s="4"/>
      <c r="NXO848" s="4"/>
      <c r="NXP848" s="4"/>
      <c r="NXQ848" s="4"/>
      <c r="NXR848" s="4"/>
      <c r="NXS848" s="4"/>
      <c r="NXT848" s="4"/>
      <c r="NXU848" s="4"/>
      <c r="NXV848" s="4"/>
      <c r="NXW848" s="4"/>
      <c r="NXX848" s="4"/>
      <c r="NXY848" s="4"/>
      <c r="NXZ848" s="4"/>
      <c r="NYA848" s="4"/>
      <c r="NYB848" s="4"/>
      <c r="NYC848" s="4"/>
      <c r="NYD848" s="4"/>
      <c r="NYE848" s="4"/>
      <c r="NYF848" s="4"/>
      <c r="NYG848" s="4"/>
      <c r="NYH848" s="4"/>
      <c r="NYI848" s="4"/>
      <c r="NYJ848" s="4"/>
      <c r="NYK848" s="4"/>
      <c r="NYL848" s="4"/>
      <c r="NYM848" s="4"/>
      <c r="NYN848" s="4"/>
      <c r="NYO848" s="4"/>
      <c r="NYP848" s="4"/>
      <c r="NYQ848" s="4"/>
      <c r="NYR848" s="4"/>
      <c r="NYS848" s="4"/>
      <c r="NYT848" s="4"/>
      <c r="NYU848" s="4"/>
      <c r="NYV848" s="4"/>
      <c r="NYW848" s="4"/>
      <c r="NYX848" s="4"/>
      <c r="NYY848" s="4"/>
      <c r="NYZ848" s="4"/>
      <c r="NZA848" s="4"/>
      <c r="NZB848" s="4"/>
      <c r="NZC848" s="4"/>
      <c r="NZD848" s="4"/>
      <c r="NZE848" s="4"/>
      <c r="NZF848" s="4"/>
      <c r="NZG848" s="4"/>
      <c r="NZH848" s="4"/>
      <c r="NZI848" s="4"/>
      <c r="NZJ848" s="4"/>
      <c r="NZK848" s="4"/>
      <c r="NZL848" s="4"/>
      <c r="NZM848" s="4"/>
      <c r="NZN848" s="4"/>
      <c r="NZO848" s="4"/>
      <c r="NZP848" s="4"/>
      <c r="NZQ848" s="4"/>
      <c r="NZR848" s="4"/>
      <c r="NZS848" s="4"/>
      <c r="NZT848" s="4"/>
      <c r="NZU848" s="4"/>
      <c r="NZV848" s="4"/>
      <c r="NZW848" s="4"/>
      <c r="NZX848" s="4"/>
      <c r="NZY848" s="4"/>
      <c r="NZZ848" s="4"/>
      <c r="OAA848" s="4"/>
      <c r="OAB848" s="4"/>
      <c r="OAC848" s="4"/>
      <c r="OAD848" s="4"/>
      <c r="OAE848" s="4"/>
      <c r="OAF848" s="4"/>
      <c r="OAG848" s="4"/>
      <c r="OAH848" s="4"/>
      <c r="OAI848" s="4"/>
      <c r="OAJ848" s="4"/>
      <c r="OAK848" s="4"/>
      <c r="OAL848" s="4"/>
      <c r="OAM848" s="4"/>
      <c r="OAN848" s="4"/>
      <c r="OAO848" s="4"/>
      <c r="OAP848" s="4"/>
      <c r="OAQ848" s="4"/>
      <c r="OAR848" s="4"/>
      <c r="OAS848" s="4"/>
      <c r="OAT848" s="4"/>
      <c r="OAU848" s="4"/>
      <c r="OAV848" s="4"/>
      <c r="OAW848" s="4"/>
      <c r="OAX848" s="4"/>
      <c r="OAY848" s="4"/>
      <c r="OAZ848" s="4"/>
      <c r="OBA848" s="4"/>
      <c r="OBB848" s="4"/>
      <c r="OBC848" s="4"/>
      <c r="OBD848" s="4"/>
      <c r="OBE848" s="4"/>
      <c r="OBF848" s="4"/>
      <c r="OBG848" s="4"/>
      <c r="OBH848" s="4"/>
      <c r="OBI848" s="4"/>
      <c r="OBJ848" s="4"/>
      <c r="OBK848" s="4"/>
      <c r="OBL848" s="4"/>
      <c r="OBM848" s="4"/>
      <c r="OBN848" s="4"/>
      <c r="OBO848" s="4"/>
      <c r="OBP848" s="4"/>
      <c r="OBQ848" s="4"/>
      <c r="OBR848" s="4"/>
      <c r="OBS848" s="4"/>
      <c r="OBT848" s="4"/>
      <c r="OBU848" s="4"/>
      <c r="OBV848" s="4"/>
      <c r="OBW848" s="4"/>
      <c r="OBX848" s="4"/>
      <c r="OBY848" s="4"/>
      <c r="OBZ848" s="4"/>
      <c r="OCA848" s="4"/>
      <c r="OCB848" s="4"/>
      <c r="OCC848" s="4"/>
      <c r="OCD848" s="4"/>
      <c r="OCE848" s="4"/>
      <c r="OCF848" s="4"/>
      <c r="OCG848" s="4"/>
      <c r="OCH848" s="4"/>
      <c r="OCI848" s="4"/>
      <c r="OCJ848" s="4"/>
      <c r="OCK848" s="4"/>
      <c r="OCL848" s="4"/>
      <c r="OCM848" s="4"/>
      <c r="OCN848" s="4"/>
      <c r="OCO848" s="4"/>
      <c r="OCP848" s="4"/>
      <c r="OCQ848" s="4"/>
      <c r="OCR848" s="4"/>
      <c r="OCS848" s="4"/>
      <c r="OCT848" s="4"/>
      <c r="OCU848" s="4"/>
      <c r="OCV848" s="4"/>
      <c r="OCW848" s="4"/>
      <c r="OCX848" s="4"/>
      <c r="OCY848" s="4"/>
      <c r="OCZ848" s="4"/>
      <c r="ODA848" s="4"/>
      <c r="ODB848" s="4"/>
      <c r="ODC848" s="4"/>
      <c r="ODD848" s="4"/>
      <c r="ODE848" s="4"/>
      <c r="ODF848" s="4"/>
      <c r="ODG848" s="4"/>
      <c r="ODH848" s="4"/>
      <c r="ODI848" s="4"/>
      <c r="ODJ848" s="4"/>
      <c r="ODK848" s="4"/>
      <c r="ODL848" s="4"/>
      <c r="ODM848" s="4"/>
      <c r="ODN848" s="4"/>
      <c r="ODO848" s="4"/>
      <c r="ODP848" s="4"/>
      <c r="ODQ848" s="4"/>
      <c r="ODR848" s="4"/>
      <c r="ODS848" s="4"/>
      <c r="ODT848" s="4"/>
      <c r="ODU848" s="4"/>
      <c r="ODV848" s="4"/>
      <c r="ODW848" s="4"/>
      <c r="ODX848" s="4"/>
      <c r="ODY848" s="4"/>
      <c r="ODZ848" s="4"/>
      <c r="OEA848" s="4"/>
      <c r="OEB848" s="4"/>
      <c r="OEC848" s="4"/>
      <c r="OED848" s="4"/>
      <c r="OEE848" s="4"/>
      <c r="OEF848" s="4"/>
      <c r="OEG848" s="4"/>
      <c r="OEH848" s="4"/>
      <c r="OEI848" s="4"/>
      <c r="OEJ848" s="4"/>
      <c r="OEK848" s="4"/>
      <c r="OEL848" s="4"/>
      <c r="OEM848" s="4"/>
      <c r="OEN848" s="4"/>
      <c r="OEO848" s="4"/>
      <c r="OEP848" s="4"/>
      <c r="OEQ848" s="4"/>
      <c r="OER848" s="4"/>
      <c r="OES848" s="4"/>
      <c r="OET848" s="4"/>
      <c r="OEU848" s="4"/>
      <c r="OEV848" s="4"/>
      <c r="OEW848" s="4"/>
      <c r="OEX848" s="4"/>
      <c r="OEY848" s="4"/>
      <c r="OEZ848" s="4"/>
      <c r="OFA848" s="4"/>
      <c r="OFB848" s="4"/>
      <c r="OFC848" s="4"/>
      <c r="OFD848" s="4"/>
      <c r="OFE848" s="4"/>
      <c r="OFF848" s="4"/>
      <c r="OFG848" s="4"/>
      <c r="OFH848" s="4"/>
      <c r="OFI848" s="4"/>
      <c r="OFJ848" s="4"/>
      <c r="OFK848" s="4"/>
      <c r="OFL848" s="4"/>
      <c r="OFM848" s="4"/>
      <c r="OFN848" s="4"/>
      <c r="OFO848" s="4"/>
      <c r="OFP848" s="4"/>
      <c r="OFQ848" s="4"/>
      <c r="OFR848" s="4"/>
      <c r="OFS848" s="4"/>
      <c r="OFT848" s="4"/>
      <c r="OFU848" s="4"/>
      <c r="OFV848" s="4"/>
      <c r="OFW848" s="4"/>
      <c r="OFX848" s="4"/>
      <c r="OFY848" s="4"/>
      <c r="OFZ848" s="4"/>
      <c r="OGA848" s="4"/>
      <c r="OGB848" s="4"/>
      <c r="OGC848" s="4"/>
      <c r="OGD848" s="4"/>
      <c r="OGE848" s="4"/>
      <c r="OGF848" s="4"/>
      <c r="OGG848" s="4"/>
      <c r="OGH848" s="4"/>
      <c r="OGI848" s="4"/>
      <c r="OGJ848" s="4"/>
      <c r="OGK848" s="4"/>
      <c r="OGL848" s="4"/>
      <c r="OGM848" s="4"/>
      <c r="OGN848" s="4"/>
      <c r="OGO848" s="4"/>
      <c r="OGP848" s="4"/>
      <c r="OGQ848" s="4"/>
      <c r="OGR848" s="4"/>
      <c r="OGS848" s="4"/>
      <c r="OGT848" s="4"/>
      <c r="OGU848" s="4"/>
      <c r="OGV848" s="4"/>
      <c r="OGW848" s="4"/>
      <c r="OGX848" s="4"/>
      <c r="OGY848" s="4"/>
      <c r="OGZ848" s="4"/>
      <c r="OHA848" s="4"/>
      <c r="OHB848" s="4"/>
      <c r="OHC848" s="4"/>
      <c r="OHD848" s="4"/>
      <c r="OHE848" s="4"/>
      <c r="OHF848" s="4"/>
      <c r="OHG848" s="4"/>
      <c r="OHH848" s="4"/>
      <c r="OHI848" s="4"/>
      <c r="OHJ848" s="4"/>
      <c r="OHK848" s="4"/>
      <c r="OHL848" s="4"/>
      <c r="OHM848" s="4"/>
      <c r="OHN848" s="4"/>
      <c r="OHO848" s="4"/>
      <c r="OHP848" s="4"/>
      <c r="OHQ848" s="4"/>
      <c r="OHR848" s="4"/>
      <c r="OHS848" s="4"/>
      <c r="OHT848" s="4"/>
      <c r="OHU848" s="4"/>
      <c r="OHV848" s="4"/>
      <c r="OHW848" s="4"/>
      <c r="OHX848" s="4"/>
      <c r="OHY848" s="4"/>
      <c r="OHZ848" s="4"/>
      <c r="OIA848" s="4"/>
      <c r="OIB848" s="4"/>
      <c r="OIC848" s="4"/>
      <c r="OID848" s="4"/>
      <c r="OIE848" s="4"/>
      <c r="OIF848" s="4"/>
      <c r="OIG848" s="4"/>
      <c r="OIH848" s="4"/>
      <c r="OII848" s="4"/>
      <c r="OIJ848" s="4"/>
      <c r="OIK848" s="4"/>
      <c r="OIL848" s="4"/>
      <c r="OIM848" s="4"/>
      <c r="OIN848" s="4"/>
      <c r="OIO848" s="4"/>
      <c r="OIP848" s="4"/>
      <c r="OIQ848" s="4"/>
      <c r="OIR848" s="4"/>
      <c r="OIS848" s="4"/>
      <c r="OIT848" s="4"/>
      <c r="OIU848" s="4"/>
      <c r="OIV848" s="4"/>
      <c r="OIW848" s="4"/>
      <c r="OIX848" s="4"/>
      <c r="OIY848" s="4"/>
      <c r="OIZ848" s="4"/>
      <c r="OJA848" s="4"/>
      <c r="OJB848" s="4"/>
      <c r="OJC848" s="4"/>
      <c r="OJD848" s="4"/>
      <c r="OJE848" s="4"/>
      <c r="OJF848" s="4"/>
      <c r="OJG848" s="4"/>
      <c r="OJH848" s="4"/>
      <c r="OJI848" s="4"/>
      <c r="OJJ848" s="4"/>
      <c r="OJK848" s="4"/>
      <c r="OJL848" s="4"/>
      <c r="OJM848" s="4"/>
      <c r="OJN848" s="4"/>
      <c r="OJO848" s="4"/>
      <c r="OJP848" s="4"/>
      <c r="OJQ848" s="4"/>
      <c r="OJR848" s="4"/>
      <c r="OJS848" s="4"/>
      <c r="OJT848" s="4"/>
      <c r="OJU848" s="4"/>
      <c r="OJV848" s="4"/>
      <c r="OJW848" s="4"/>
      <c r="OJX848" s="4"/>
      <c r="OJY848" s="4"/>
      <c r="OJZ848" s="4"/>
      <c r="OKA848" s="4"/>
      <c r="OKB848" s="4"/>
      <c r="OKC848" s="4"/>
      <c r="OKD848" s="4"/>
      <c r="OKE848" s="4"/>
      <c r="OKF848" s="4"/>
      <c r="OKG848" s="4"/>
      <c r="OKH848" s="4"/>
      <c r="OKI848" s="4"/>
      <c r="OKJ848" s="4"/>
      <c r="OKK848" s="4"/>
      <c r="OKL848" s="4"/>
      <c r="OKM848" s="4"/>
      <c r="OKN848" s="4"/>
      <c r="OKO848" s="4"/>
      <c r="OKP848" s="4"/>
      <c r="OKQ848" s="4"/>
      <c r="OKR848" s="4"/>
      <c r="OKS848" s="4"/>
      <c r="OKT848" s="4"/>
      <c r="OKU848" s="4"/>
      <c r="OKV848" s="4"/>
      <c r="OKW848" s="4"/>
      <c r="OKX848" s="4"/>
      <c r="OKY848" s="4"/>
      <c r="OKZ848" s="4"/>
      <c r="OLA848" s="4"/>
      <c r="OLB848" s="4"/>
      <c r="OLC848" s="4"/>
      <c r="OLD848" s="4"/>
      <c r="OLE848" s="4"/>
      <c r="OLF848" s="4"/>
      <c r="OLG848" s="4"/>
      <c r="OLH848" s="4"/>
      <c r="OLI848" s="4"/>
      <c r="OLJ848" s="4"/>
      <c r="OLK848" s="4"/>
      <c r="OLL848" s="4"/>
      <c r="OLM848" s="4"/>
      <c r="OLN848" s="4"/>
      <c r="OLO848" s="4"/>
      <c r="OLP848" s="4"/>
      <c r="OLQ848" s="4"/>
      <c r="OLR848" s="4"/>
      <c r="OLS848" s="4"/>
      <c r="OLT848" s="4"/>
      <c r="OLU848" s="4"/>
      <c r="OLV848" s="4"/>
      <c r="OLW848" s="4"/>
      <c r="OLX848" s="4"/>
      <c r="OLY848" s="4"/>
      <c r="OLZ848" s="4"/>
      <c r="OMA848" s="4"/>
      <c r="OMB848" s="4"/>
      <c r="OMC848" s="4"/>
      <c r="OMD848" s="4"/>
      <c r="OME848" s="4"/>
      <c r="OMF848" s="4"/>
      <c r="OMG848" s="4"/>
      <c r="OMH848" s="4"/>
      <c r="OMI848" s="4"/>
      <c r="OMJ848" s="4"/>
      <c r="OMK848" s="4"/>
      <c r="OML848" s="4"/>
      <c r="OMM848" s="4"/>
      <c r="OMN848" s="4"/>
      <c r="OMO848" s="4"/>
      <c r="OMP848" s="4"/>
      <c r="OMQ848" s="4"/>
      <c r="OMR848" s="4"/>
      <c r="OMS848" s="4"/>
      <c r="OMT848" s="4"/>
      <c r="OMU848" s="4"/>
      <c r="OMV848" s="4"/>
      <c r="OMW848" s="4"/>
      <c r="OMX848" s="4"/>
      <c r="OMY848" s="4"/>
      <c r="OMZ848" s="4"/>
      <c r="ONA848" s="4"/>
      <c r="ONB848" s="4"/>
      <c r="ONC848" s="4"/>
      <c r="OND848" s="4"/>
      <c r="ONE848" s="4"/>
      <c r="ONF848" s="4"/>
      <c r="ONG848" s="4"/>
      <c r="ONH848" s="4"/>
      <c r="ONI848" s="4"/>
      <c r="ONJ848" s="4"/>
      <c r="ONK848" s="4"/>
      <c r="ONL848" s="4"/>
      <c r="ONM848" s="4"/>
      <c r="ONN848" s="4"/>
      <c r="ONO848" s="4"/>
      <c r="ONP848" s="4"/>
      <c r="ONQ848" s="4"/>
      <c r="ONR848" s="4"/>
      <c r="ONS848" s="4"/>
      <c r="ONT848" s="4"/>
      <c r="ONU848" s="4"/>
      <c r="ONV848" s="4"/>
      <c r="ONW848" s="4"/>
      <c r="ONX848" s="4"/>
      <c r="ONY848" s="4"/>
      <c r="ONZ848" s="4"/>
      <c r="OOA848" s="4"/>
      <c r="OOB848" s="4"/>
      <c r="OOC848" s="4"/>
      <c r="OOD848" s="4"/>
      <c r="OOE848" s="4"/>
      <c r="OOF848" s="4"/>
      <c r="OOG848" s="4"/>
      <c r="OOH848" s="4"/>
      <c r="OOI848" s="4"/>
      <c r="OOJ848" s="4"/>
      <c r="OOK848" s="4"/>
      <c r="OOL848" s="4"/>
      <c r="OOM848" s="4"/>
      <c r="OON848" s="4"/>
      <c r="OOO848" s="4"/>
      <c r="OOP848" s="4"/>
      <c r="OOQ848" s="4"/>
      <c r="OOR848" s="4"/>
      <c r="OOS848" s="4"/>
      <c r="OOT848" s="4"/>
      <c r="OOU848" s="4"/>
      <c r="OOV848" s="4"/>
      <c r="OOW848" s="4"/>
      <c r="OOX848" s="4"/>
      <c r="OOY848" s="4"/>
      <c r="OOZ848" s="4"/>
      <c r="OPA848" s="4"/>
      <c r="OPB848" s="4"/>
      <c r="OPC848" s="4"/>
      <c r="OPD848" s="4"/>
      <c r="OPE848" s="4"/>
      <c r="OPF848" s="4"/>
      <c r="OPG848" s="4"/>
      <c r="OPH848" s="4"/>
      <c r="OPI848" s="4"/>
      <c r="OPJ848" s="4"/>
      <c r="OPK848" s="4"/>
      <c r="OPL848" s="4"/>
      <c r="OPM848" s="4"/>
      <c r="OPN848" s="4"/>
      <c r="OPO848" s="4"/>
      <c r="OPP848" s="4"/>
      <c r="OPQ848" s="4"/>
      <c r="OPR848" s="4"/>
      <c r="OPS848" s="4"/>
      <c r="OPT848" s="4"/>
      <c r="OPU848" s="4"/>
      <c r="OPV848" s="4"/>
      <c r="OPW848" s="4"/>
      <c r="OPX848" s="4"/>
      <c r="OPY848" s="4"/>
      <c r="OPZ848" s="4"/>
      <c r="OQA848" s="4"/>
      <c r="OQB848" s="4"/>
      <c r="OQC848" s="4"/>
      <c r="OQD848" s="4"/>
      <c r="OQE848" s="4"/>
      <c r="OQF848" s="4"/>
      <c r="OQG848" s="4"/>
      <c r="OQH848" s="4"/>
      <c r="OQI848" s="4"/>
      <c r="OQJ848" s="4"/>
      <c r="OQK848" s="4"/>
      <c r="OQL848" s="4"/>
      <c r="OQM848" s="4"/>
      <c r="OQN848" s="4"/>
      <c r="OQO848" s="4"/>
      <c r="OQP848" s="4"/>
      <c r="OQQ848" s="4"/>
      <c r="OQR848" s="4"/>
      <c r="OQS848" s="4"/>
      <c r="OQT848" s="4"/>
      <c r="OQU848" s="4"/>
      <c r="OQV848" s="4"/>
      <c r="OQW848" s="4"/>
      <c r="OQX848" s="4"/>
      <c r="OQY848" s="4"/>
      <c r="OQZ848" s="4"/>
      <c r="ORA848" s="4"/>
      <c r="ORB848" s="4"/>
      <c r="ORC848" s="4"/>
      <c r="ORD848" s="4"/>
      <c r="ORE848" s="4"/>
      <c r="ORF848" s="4"/>
      <c r="ORG848" s="4"/>
      <c r="ORH848" s="4"/>
      <c r="ORI848" s="4"/>
      <c r="ORJ848" s="4"/>
      <c r="ORK848" s="4"/>
      <c r="ORL848" s="4"/>
      <c r="ORM848" s="4"/>
      <c r="ORN848" s="4"/>
      <c r="ORO848" s="4"/>
      <c r="ORP848" s="4"/>
      <c r="ORQ848" s="4"/>
      <c r="ORR848" s="4"/>
      <c r="ORS848" s="4"/>
      <c r="ORT848" s="4"/>
      <c r="ORU848" s="4"/>
      <c r="ORV848" s="4"/>
      <c r="ORW848" s="4"/>
      <c r="ORX848" s="4"/>
      <c r="ORY848" s="4"/>
      <c r="ORZ848" s="4"/>
      <c r="OSA848" s="4"/>
      <c r="OSB848" s="4"/>
      <c r="OSC848" s="4"/>
      <c r="OSD848" s="4"/>
      <c r="OSE848" s="4"/>
      <c r="OSF848" s="4"/>
      <c r="OSG848" s="4"/>
      <c r="OSH848" s="4"/>
      <c r="OSI848" s="4"/>
      <c r="OSJ848" s="4"/>
      <c r="OSK848" s="4"/>
      <c r="OSL848" s="4"/>
      <c r="OSM848" s="4"/>
      <c r="OSN848" s="4"/>
      <c r="OSO848" s="4"/>
      <c r="OSP848" s="4"/>
      <c r="OSQ848" s="4"/>
      <c r="OSR848" s="4"/>
      <c r="OSS848" s="4"/>
      <c r="OST848" s="4"/>
      <c r="OSU848" s="4"/>
      <c r="OSV848" s="4"/>
      <c r="OSW848" s="4"/>
      <c r="OSX848" s="4"/>
      <c r="OSY848" s="4"/>
      <c r="OSZ848" s="4"/>
      <c r="OTA848" s="4"/>
      <c r="OTB848" s="4"/>
      <c r="OTC848" s="4"/>
      <c r="OTD848" s="4"/>
      <c r="OTE848" s="4"/>
      <c r="OTF848" s="4"/>
      <c r="OTG848" s="4"/>
      <c r="OTH848" s="4"/>
      <c r="OTI848" s="4"/>
      <c r="OTJ848" s="4"/>
      <c r="OTK848" s="4"/>
      <c r="OTL848" s="4"/>
      <c r="OTM848" s="4"/>
      <c r="OTN848" s="4"/>
      <c r="OTO848" s="4"/>
      <c r="OTP848" s="4"/>
      <c r="OTQ848" s="4"/>
      <c r="OTR848" s="4"/>
      <c r="OTS848" s="4"/>
      <c r="OTT848" s="4"/>
      <c r="OTU848" s="4"/>
      <c r="OTV848" s="4"/>
      <c r="OTW848" s="4"/>
      <c r="OTX848" s="4"/>
      <c r="OTY848" s="4"/>
      <c r="OTZ848" s="4"/>
      <c r="OUA848" s="4"/>
      <c r="OUB848" s="4"/>
      <c r="OUC848" s="4"/>
      <c r="OUD848" s="4"/>
      <c r="OUE848" s="4"/>
      <c r="OUF848" s="4"/>
      <c r="OUG848" s="4"/>
      <c r="OUH848" s="4"/>
      <c r="OUI848" s="4"/>
      <c r="OUJ848" s="4"/>
      <c r="OUK848" s="4"/>
      <c r="OUL848" s="4"/>
      <c r="OUM848" s="4"/>
      <c r="OUN848" s="4"/>
      <c r="OUO848" s="4"/>
      <c r="OUP848" s="4"/>
      <c r="OUQ848" s="4"/>
      <c r="OUR848" s="4"/>
      <c r="OUS848" s="4"/>
      <c r="OUT848" s="4"/>
      <c r="OUU848" s="4"/>
      <c r="OUV848" s="4"/>
      <c r="OUW848" s="4"/>
      <c r="OUX848" s="4"/>
      <c r="OUY848" s="4"/>
      <c r="OUZ848" s="4"/>
      <c r="OVA848" s="4"/>
      <c r="OVB848" s="4"/>
      <c r="OVC848" s="4"/>
      <c r="OVD848" s="4"/>
      <c r="OVE848" s="4"/>
      <c r="OVF848" s="4"/>
      <c r="OVG848" s="4"/>
      <c r="OVH848" s="4"/>
      <c r="OVI848" s="4"/>
      <c r="OVJ848" s="4"/>
      <c r="OVK848" s="4"/>
      <c r="OVL848" s="4"/>
      <c r="OVM848" s="4"/>
      <c r="OVN848" s="4"/>
      <c r="OVO848" s="4"/>
      <c r="OVP848" s="4"/>
      <c r="OVQ848" s="4"/>
      <c r="OVR848" s="4"/>
      <c r="OVS848" s="4"/>
      <c r="OVT848" s="4"/>
      <c r="OVU848" s="4"/>
      <c r="OVV848" s="4"/>
      <c r="OVW848" s="4"/>
      <c r="OVX848" s="4"/>
      <c r="OVY848" s="4"/>
      <c r="OVZ848" s="4"/>
      <c r="OWA848" s="4"/>
      <c r="OWB848" s="4"/>
      <c r="OWC848" s="4"/>
      <c r="OWD848" s="4"/>
      <c r="OWE848" s="4"/>
      <c r="OWF848" s="4"/>
      <c r="OWG848" s="4"/>
      <c r="OWH848" s="4"/>
      <c r="OWI848" s="4"/>
      <c r="OWJ848" s="4"/>
      <c r="OWK848" s="4"/>
      <c r="OWL848" s="4"/>
      <c r="OWM848" s="4"/>
      <c r="OWN848" s="4"/>
      <c r="OWO848" s="4"/>
      <c r="OWP848" s="4"/>
      <c r="OWQ848" s="4"/>
      <c r="OWR848" s="4"/>
      <c r="OWS848" s="4"/>
      <c r="OWT848" s="4"/>
      <c r="OWU848" s="4"/>
      <c r="OWV848" s="4"/>
      <c r="OWW848" s="4"/>
      <c r="OWX848" s="4"/>
      <c r="OWY848" s="4"/>
      <c r="OWZ848" s="4"/>
      <c r="OXA848" s="4"/>
      <c r="OXB848" s="4"/>
      <c r="OXC848" s="4"/>
      <c r="OXD848" s="4"/>
      <c r="OXE848" s="4"/>
      <c r="OXF848" s="4"/>
      <c r="OXG848" s="4"/>
      <c r="OXH848" s="4"/>
      <c r="OXI848" s="4"/>
      <c r="OXJ848" s="4"/>
      <c r="OXK848" s="4"/>
      <c r="OXL848" s="4"/>
      <c r="OXM848" s="4"/>
      <c r="OXN848" s="4"/>
      <c r="OXO848" s="4"/>
      <c r="OXP848" s="4"/>
      <c r="OXQ848" s="4"/>
      <c r="OXR848" s="4"/>
      <c r="OXS848" s="4"/>
      <c r="OXT848" s="4"/>
      <c r="OXU848" s="4"/>
      <c r="OXV848" s="4"/>
      <c r="OXW848" s="4"/>
      <c r="OXX848" s="4"/>
      <c r="OXY848" s="4"/>
      <c r="OXZ848" s="4"/>
      <c r="OYA848" s="4"/>
      <c r="OYB848" s="4"/>
      <c r="OYC848" s="4"/>
      <c r="OYD848" s="4"/>
      <c r="OYE848" s="4"/>
      <c r="OYF848" s="4"/>
      <c r="OYG848" s="4"/>
      <c r="OYH848" s="4"/>
      <c r="OYI848" s="4"/>
      <c r="OYJ848" s="4"/>
      <c r="OYK848" s="4"/>
      <c r="OYL848" s="4"/>
      <c r="OYM848" s="4"/>
      <c r="OYN848" s="4"/>
      <c r="OYO848" s="4"/>
      <c r="OYP848" s="4"/>
      <c r="OYQ848" s="4"/>
      <c r="OYR848" s="4"/>
      <c r="OYS848" s="4"/>
      <c r="OYT848" s="4"/>
      <c r="OYU848" s="4"/>
      <c r="OYV848" s="4"/>
      <c r="OYW848" s="4"/>
      <c r="OYX848" s="4"/>
      <c r="OYY848" s="4"/>
      <c r="OYZ848" s="4"/>
      <c r="OZA848" s="4"/>
      <c r="OZB848" s="4"/>
      <c r="OZC848" s="4"/>
      <c r="OZD848" s="4"/>
      <c r="OZE848" s="4"/>
      <c r="OZF848" s="4"/>
      <c r="OZG848" s="4"/>
      <c r="OZH848" s="4"/>
      <c r="OZI848" s="4"/>
      <c r="OZJ848" s="4"/>
      <c r="OZK848" s="4"/>
      <c r="OZL848" s="4"/>
      <c r="OZM848" s="4"/>
      <c r="OZN848" s="4"/>
      <c r="OZO848" s="4"/>
      <c r="OZP848" s="4"/>
      <c r="OZQ848" s="4"/>
      <c r="OZR848" s="4"/>
      <c r="OZS848" s="4"/>
      <c r="OZT848" s="4"/>
      <c r="OZU848" s="4"/>
      <c r="OZV848" s="4"/>
      <c r="OZW848" s="4"/>
      <c r="OZX848" s="4"/>
      <c r="OZY848" s="4"/>
      <c r="OZZ848" s="4"/>
      <c r="PAA848" s="4"/>
      <c r="PAB848" s="4"/>
      <c r="PAC848" s="4"/>
      <c r="PAD848" s="4"/>
      <c r="PAE848" s="4"/>
      <c r="PAF848" s="4"/>
      <c r="PAG848" s="4"/>
      <c r="PAH848" s="4"/>
      <c r="PAI848" s="4"/>
      <c r="PAJ848" s="4"/>
      <c r="PAK848" s="4"/>
      <c r="PAL848" s="4"/>
      <c r="PAM848" s="4"/>
      <c r="PAN848" s="4"/>
      <c r="PAO848" s="4"/>
      <c r="PAP848" s="4"/>
      <c r="PAQ848" s="4"/>
      <c r="PAR848" s="4"/>
      <c r="PAS848" s="4"/>
      <c r="PAT848" s="4"/>
      <c r="PAU848" s="4"/>
      <c r="PAV848" s="4"/>
      <c r="PAW848" s="4"/>
      <c r="PAX848" s="4"/>
      <c r="PAY848" s="4"/>
      <c r="PAZ848" s="4"/>
      <c r="PBA848" s="4"/>
      <c r="PBB848" s="4"/>
      <c r="PBC848" s="4"/>
      <c r="PBD848" s="4"/>
      <c r="PBE848" s="4"/>
      <c r="PBF848" s="4"/>
      <c r="PBG848" s="4"/>
      <c r="PBH848" s="4"/>
      <c r="PBI848" s="4"/>
      <c r="PBJ848" s="4"/>
      <c r="PBK848" s="4"/>
      <c r="PBL848" s="4"/>
      <c r="PBM848" s="4"/>
      <c r="PBN848" s="4"/>
      <c r="PBO848" s="4"/>
      <c r="PBP848" s="4"/>
      <c r="PBQ848" s="4"/>
      <c r="PBR848" s="4"/>
      <c r="PBS848" s="4"/>
      <c r="PBT848" s="4"/>
      <c r="PBU848" s="4"/>
      <c r="PBV848" s="4"/>
      <c r="PBW848" s="4"/>
      <c r="PBX848" s="4"/>
      <c r="PBY848" s="4"/>
      <c r="PBZ848" s="4"/>
      <c r="PCA848" s="4"/>
      <c r="PCB848" s="4"/>
      <c r="PCC848" s="4"/>
      <c r="PCD848" s="4"/>
      <c r="PCE848" s="4"/>
      <c r="PCF848" s="4"/>
      <c r="PCG848" s="4"/>
      <c r="PCH848" s="4"/>
      <c r="PCI848" s="4"/>
      <c r="PCJ848" s="4"/>
      <c r="PCK848" s="4"/>
      <c r="PCL848" s="4"/>
      <c r="PCM848" s="4"/>
      <c r="PCN848" s="4"/>
      <c r="PCO848" s="4"/>
      <c r="PCP848" s="4"/>
      <c r="PCQ848" s="4"/>
      <c r="PCR848" s="4"/>
      <c r="PCS848" s="4"/>
      <c r="PCT848" s="4"/>
      <c r="PCU848" s="4"/>
      <c r="PCV848" s="4"/>
      <c r="PCW848" s="4"/>
      <c r="PCX848" s="4"/>
      <c r="PCY848" s="4"/>
      <c r="PCZ848" s="4"/>
      <c r="PDA848" s="4"/>
      <c r="PDB848" s="4"/>
      <c r="PDC848" s="4"/>
      <c r="PDD848" s="4"/>
      <c r="PDE848" s="4"/>
      <c r="PDF848" s="4"/>
      <c r="PDG848" s="4"/>
      <c r="PDH848" s="4"/>
      <c r="PDI848" s="4"/>
      <c r="PDJ848" s="4"/>
      <c r="PDK848" s="4"/>
      <c r="PDL848" s="4"/>
      <c r="PDM848" s="4"/>
      <c r="PDN848" s="4"/>
      <c r="PDO848" s="4"/>
      <c r="PDP848" s="4"/>
      <c r="PDQ848" s="4"/>
      <c r="PDR848" s="4"/>
      <c r="PDS848" s="4"/>
      <c r="PDT848" s="4"/>
      <c r="PDU848" s="4"/>
      <c r="PDV848" s="4"/>
      <c r="PDW848" s="4"/>
      <c r="PDX848" s="4"/>
      <c r="PDY848" s="4"/>
      <c r="PDZ848" s="4"/>
      <c r="PEA848" s="4"/>
      <c r="PEB848" s="4"/>
      <c r="PEC848" s="4"/>
      <c r="PED848" s="4"/>
      <c r="PEE848" s="4"/>
      <c r="PEF848" s="4"/>
      <c r="PEG848" s="4"/>
      <c r="PEH848" s="4"/>
      <c r="PEI848" s="4"/>
      <c r="PEJ848" s="4"/>
      <c r="PEK848" s="4"/>
      <c r="PEL848" s="4"/>
      <c r="PEM848" s="4"/>
      <c r="PEN848" s="4"/>
      <c r="PEO848" s="4"/>
      <c r="PEP848" s="4"/>
      <c r="PEQ848" s="4"/>
      <c r="PER848" s="4"/>
      <c r="PES848" s="4"/>
      <c r="PET848" s="4"/>
      <c r="PEU848" s="4"/>
      <c r="PEV848" s="4"/>
      <c r="PEW848" s="4"/>
      <c r="PEX848" s="4"/>
      <c r="PEY848" s="4"/>
      <c r="PEZ848" s="4"/>
      <c r="PFA848" s="4"/>
      <c r="PFB848" s="4"/>
      <c r="PFC848" s="4"/>
      <c r="PFD848" s="4"/>
      <c r="PFE848" s="4"/>
      <c r="PFF848" s="4"/>
      <c r="PFG848" s="4"/>
      <c r="PFH848" s="4"/>
      <c r="PFI848" s="4"/>
      <c r="PFJ848" s="4"/>
      <c r="PFK848" s="4"/>
      <c r="PFL848" s="4"/>
      <c r="PFM848" s="4"/>
      <c r="PFN848" s="4"/>
      <c r="PFO848" s="4"/>
      <c r="PFP848" s="4"/>
      <c r="PFQ848" s="4"/>
      <c r="PFR848" s="4"/>
      <c r="PFS848" s="4"/>
      <c r="PFT848" s="4"/>
      <c r="PFU848" s="4"/>
      <c r="PFV848" s="4"/>
      <c r="PFW848" s="4"/>
      <c r="PFX848" s="4"/>
      <c r="PFY848" s="4"/>
      <c r="PFZ848" s="4"/>
      <c r="PGA848" s="4"/>
      <c r="PGB848" s="4"/>
      <c r="PGC848" s="4"/>
      <c r="PGD848" s="4"/>
      <c r="PGE848" s="4"/>
      <c r="PGF848" s="4"/>
      <c r="PGG848" s="4"/>
      <c r="PGH848" s="4"/>
      <c r="PGI848" s="4"/>
      <c r="PGJ848" s="4"/>
      <c r="PGK848" s="4"/>
      <c r="PGL848" s="4"/>
      <c r="PGM848" s="4"/>
      <c r="PGN848" s="4"/>
      <c r="PGO848" s="4"/>
      <c r="PGP848" s="4"/>
      <c r="PGQ848" s="4"/>
      <c r="PGR848" s="4"/>
      <c r="PGS848" s="4"/>
      <c r="PGT848" s="4"/>
      <c r="PGU848" s="4"/>
      <c r="PGV848" s="4"/>
      <c r="PGW848" s="4"/>
      <c r="PGX848" s="4"/>
      <c r="PGY848" s="4"/>
      <c r="PGZ848" s="4"/>
      <c r="PHA848" s="4"/>
      <c r="PHB848" s="4"/>
      <c r="PHC848" s="4"/>
      <c r="PHD848" s="4"/>
      <c r="PHE848" s="4"/>
      <c r="PHF848" s="4"/>
      <c r="PHG848" s="4"/>
      <c r="PHH848" s="4"/>
      <c r="PHI848" s="4"/>
      <c r="PHJ848" s="4"/>
      <c r="PHK848" s="4"/>
      <c r="PHL848" s="4"/>
      <c r="PHM848" s="4"/>
      <c r="PHN848" s="4"/>
      <c r="PHO848" s="4"/>
      <c r="PHP848" s="4"/>
      <c r="PHQ848" s="4"/>
      <c r="PHR848" s="4"/>
      <c r="PHS848" s="4"/>
      <c r="PHT848" s="4"/>
      <c r="PHU848" s="4"/>
      <c r="PHV848" s="4"/>
      <c r="PHW848" s="4"/>
      <c r="PHX848" s="4"/>
      <c r="PHY848" s="4"/>
      <c r="PHZ848" s="4"/>
      <c r="PIA848" s="4"/>
      <c r="PIB848" s="4"/>
      <c r="PIC848" s="4"/>
      <c r="PID848" s="4"/>
      <c r="PIE848" s="4"/>
      <c r="PIF848" s="4"/>
      <c r="PIG848" s="4"/>
      <c r="PIH848" s="4"/>
      <c r="PII848" s="4"/>
      <c r="PIJ848" s="4"/>
      <c r="PIK848" s="4"/>
      <c r="PIL848" s="4"/>
      <c r="PIM848" s="4"/>
      <c r="PIN848" s="4"/>
      <c r="PIO848" s="4"/>
      <c r="PIP848" s="4"/>
      <c r="PIQ848" s="4"/>
      <c r="PIR848" s="4"/>
      <c r="PIS848" s="4"/>
      <c r="PIT848" s="4"/>
      <c r="PIU848" s="4"/>
      <c r="PIV848" s="4"/>
      <c r="PIW848" s="4"/>
      <c r="PIX848" s="4"/>
      <c r="PIY848" s="4"/>
      <c r="PIZ848" s="4"/>
      <c r="PJA848" s="4"/>
      <c r="PJB848" s="4"/>
      <c r="PJC848" s="4"/>
      <c r="PJD848" s="4"/>
      <c r="PJE848" s="4"/>
      <c r="PJF848" s="4"/>
      <c r="PJG848" s="4"/>
      <c r="PJH848" s="4"/>
      <c r="PJI848" s="4"/>
      <c r="PJJ848" s="4"/>
      <c r="PJK848" s="4"/>
      <c r="PJL848" s="4"/>
      <c r="PJM848" s="4"/>
      <c r="PJN848" s="4"/>
      <c r="PJO848" s="4"/>
      <c r="PJP848" s="4"/>
      <c r="PJQ848" s="4"/>
      <c r="PJR848" s="4"/>
      <c r="PJS848" s="4"/>
      <c r="PJT848" s="4"/>
      <c r="PJU848" s="4"/>
      <c r="PJV848" s="4"/>
      <c r="PJW848" s="4"/>
      <c r="PJX848" s="4"/>
      <c r="PJY848" s="4"/>
      <c r="PJZ848" s="4"/>
      <c r="PKA848" s="4"/>
      <c r="PKB848" s="4"/>
      <c r="PKC848" s="4"/>
      <c r="PKD848" s="4"/>
      <c r="PKE848" s="4"/>
      <c r="PKF848" s="4"/>
      <c r="PKG848" s="4"/>
      <c r="PKH848" s="4"/>
      <c r="PKI848" s="4"/>
      <c r="PKJ848" s="4"/>
      <c r="PKK848" s="4"/>
      <c r="PKL848" s="4"/>
      <c r="PKM848" s="4"/>
      <c r="PKN848" s="4"/>
      <c r="PKO848" s="4"/>
      <c r="PKP848" s="4"/>
      <c r="PKQ848" s="4"/>
      <c r="PKR848" s="4"/>
      <c r="PKS848" s="4"/>
      <c r="PKT848" s="4"/>
      <c r="PKU848" s="4"/>
      <c r="PKV848" s="4"/>
      <c r="PKW848" s="4"/>
      <c r="PKX848" s="4"/>
      <c r="PKY848" s="4"/>
      <c r="PKZ848" s="4"/>
      <c r="PLA848" s="4"/>
      <c r="PLB848" s="4"/>
      <c r="PLC848" s="4"/>
      <c r="PLD848" s="4"/>
      <c r="PLE848" s="4"/>
      <c r="PLF848" s="4"/>
      <c r="PLG848" s="4"/>
      <c r="PLH848" s="4"/>
      <c r="PLI848" s="4"/>
      <c r="PLJ848" s="4"/>
      <c r="PLK848" s="4"/>
      <c r="PLL848" s="4"/>
      <c r="PLM848" s="4"/>
      <c r="PLN848" s="4"/>
      <c r="PLO848" s="4"/>
      <c r="PLP848" s="4"/>
      <c r="PLQ848" s="4"/>
      <c r="PLR848" s="4"/>
      <c r="PLS848" s="4"/>
      <c r="PLT848" s="4"/>
      <c r="PLU848" s="4"/>
      <c r="PLV848" s="4"/>
      <c r="PLW848" s="4"/>
      <c r="PLX848" s="4"/>
      <c r="PLY848" s="4"/>
      <c r="PLZ848" s="4"/>
      <c r="PMA848" s="4"/>
      <c r="PMB848" s="4"/>
      <c r="PMC848" s="4"/>
      <c r="PMD848" s="4"/>
      <c r="PME848" s="4"/>
      <c r="PMF848" s="4"/>
      <c r="PMG848" s="4"/>
      <c r="PMH848" s="4"/>
      <c r="PMI848" s="4"/>
      <c r="PMJ848" s="4"/>
      <c r="PMK848" s="4"/>
      <c r="PML848" s="4"/>
      <c r="PMM848" s="4"/>
      <c r="PMN848" s="4"/>
      <c r="PMO848" s="4"/>
      <c r="PMP848" s="4"/>
      <c r="PMQ848" s="4"/>
      <c r="PMR848" s="4"/>
      <c r="PMS848" s="4"/>
      <c r="PMT848" s="4"/>
      <c r="PMU848" s="4"/>
      <c r="PMV848" s="4"/>
      <c r="PMW848" s="4"/>
      <c r="PMX848" s="4"/>
      <c r="PMY848" s="4"/>
      <c r="PMZ848" s="4"/>
      <c r="PNA848" s="4"/>
      <c r="PNB848" s="4"/>
      <c r="PNC848" s="4"/>
      <c r="PND848" s="4"/>
      <c r="PNE848" s="4"/>
      <c r="PNF848" s="4"/>
      <c r="PNG848" s="4"/>
      <c r="PNH848" s="4"/>
      <c r="PNI848" s="4"/>
      <c r="PNJ848" s="4"/>
      <c r="PNK848" s="4"/>
      <c r="PNL848" s="4"/>
      <c r="PNM848" s="4"/>
      <c r="PNN848" s="4"/>
      <c r="PNO848" s="4"/>
      <c r="PNP848" s="4"/>
      <c r="PNQ848" s="4"/>
      <c r="PNR848" s="4"/>
      <c r="PNS848" s="4"/>
      <c r="PNT848" s="4"/>
      <c r="PNU848" s="4"/>
      <c r="PNV848" s="4"/>
      <c r="PNW848" s="4"/>
      <c r="PNX848" s="4"/>
      <c r="PNY848" s="4"/>
      <c r="PNZ848" s="4"/>
      <c r="POA848" s="4"/>
      <c r="POB848" s="4"/>
      <c r="POC848" s="4"/>
      <c r="POD848" s="4"/>
      <c r="POE848" s="4"/>
      <c r="POF848" s="4"/>
      <c r="POG848" s="4"/>
      <c r="POH848" s="4"/>
      <c r="POI848" s="4"/>
      <c r="POJ848" s="4"/>
      <c r="POK848" s="4"/>
      <c r="POL848" s="4"/>
      <c r="POM848" s="4"/>
      <c r="PON848" s="4"/>
      <c r="POO848" s="4"/>
      <c r="POP848" s="4"/>
      <c r="POQ848" s="4"/>
      <c r="POR848" s="4"/>
      <c r="POS848" s="4"/>
      <c r="POT848" s="4"/>
      <c r="POU848" s="4"/>
      <c r="POV848" s="4"/>
      <c r="POW848" s="4"/>
      <c r="POX848" s="4"/>
      <c r="POY848" s="4"/>
      <c r="POZ848" s="4"/>
      <c r="PPA848" s="4"/>
      <c r="PPB848" s="4"/>
      <c r="PPC848" s="4"/>
      <c r="PPD848" s="4"/>
      <c r="PPE848" s="4"/>
      <c r="PPF848" s="4"/>
      <c r="PPG848" s="4"/>
      <c r="PPH848" s="4"/>
      <c r="PPI848" s="4"/>
      <c r="PPJ848" s="4"/>
      <c r="PPK848" s="4"/>
      <c r="PPL848" s="4"/>
      <c r="PPM848" s="4"/>
      <c r="PPN848" s="4"/>
      <c r="PPO848" s="4"/>
      <c r="PPP848" s="4"/>
      <c r="PPQ848" s="4"/>
      <c r="PPR848" s="4"/>
      <c r="PPS848" s="4"/>
      <c r="PPT848" s="4"/>
      <c r="PPU848" s="4"/>
      <c r="PPV848" s="4"/>
      <c r="PPW848" s="4"/>
      <c r="PPX848" s="4"/>
      <c r="PPY848" s="4"/>
      <c r="PPZ848" s="4"/>
      <c r="PQA848" s="4"/>
      <c r="PQB848" s="4"/>
      <c r="PQC848" s="4"/>
      <c r="PQD848" s="4"/>
      <c r="PQE848" s="4"/>
      <c r="PQF848" s="4"/>
      <c r="PQG848" s="4"/>
      <c r="PQH848" s="4"/>
      <c r="PQI848" s="4"/>
      <c r="PQJ848" s="4"/>
      <c r="PQK848" s="4"/>
      <c r="PQL848" s="4"/>
      <c r="PQM848" s="4"/>
      <c r="PQN848" s="4"/>
      <c r="PQO848" s="4"/>
      <c r="PQP848" s="4"/>
      <c r="PQQ848" s="4"/>
      <c r="PQR848" s="4"/>
      <c r="PQS848" s="4"/>
      <c r="PQT848" s="4"/>
      <c r="PQU848" s="4"/>
      <c r="PQV848" s="4"/>
      <c r="PQW848" s="4"/>
      <c r="PQX848" s="4"/>
      <c r="PQY848" s="4"/>
      <c r="PQZ848" s="4"/>
      <c r="PRA848" s="4"/>
      <c r="PRB848" s="4"/>
      <c r="PRC848" s="4"/>
      <c r="PRD848" s="4"/>
      <c r="PRE848" s="4"/>
      <c r="PRF848" s="4"/>
      <c r="PRG848" s="4"/>
      <c r="PRH848" s="4"/>
      <c r="PRI848" s="4"/>
      <c r="PRJ848" s="4"/>
      <c r="PRK848" s="4"/>
      <c r="PRL848" s="4"/>
      <c r="PRM848" s="4"/>
      <c r="PRN848" s="4"/>
      <c r="PRO848" s="4"/>
      <c r="PRP848" s="4"/>
      <c r="PRQ848" s="4"/>
      <c r="PRR848" s="4"/>
      <c r="PRS848" s="4"/>
      <c r="PRT848" s="4"/>
      <c r="PRU848" s="4"/>
      <c r="PRV848" s="4"/>
      <c r="PRW848" s="4"/>
      <c r="PRX848" s="4"/>
      <c r="PRY848" s="4"/>
      <c r="PRZ848" s="4"/>
      <c r="PSA848" s="4"/>
      <c r="PSB848" s="4"/>
      <c r="PSC848" s="4"/>
      <c r="PSD848" s="4"/>
      <c r="PSE848" s="4"/>
      <c r="PSF848" s="4"/>
      <c r="PSG848" s="4"/>
      <c r="PSH848" s="4"/>
      <c r="PSI848" s="4"/>
      <c r="PSJ848" s="4"/>
      <c r="PSK848" s="4"/>
      <c r="PSL848" s="4"/>
      <c r="PSM848" s="4"/>
      <c r="PSN848" s="4"/>
      <c r="PSO848" s="4"/>
      <c r="PSP848" s="4"/>
      <c r="PSQ848" s="4"/>
      <c r="PSR848" s="4"/>
      <c r="PSS848" s="4"/>
      <c r="PST848" s="4"/>
      <c r="PSU848" s="4"/>
      <c r="PSV848" s="4"/>
      <c r="PSW848" s="4"/>
      <c r="PSX848" s="4"/>
      <c r="PSY848" s="4"/>
      <c r="PSZ848" s="4"/>
      <c r="PTA848" s="4"/>
      <c r="PTB848" s="4"/>
      <c r="PTC848" s="4"/>
      <c r="PTD848" s="4"/>
      <c r="PTE848" s="4"/>
      <c r="PTF848" s="4"/>
      <c r="PTG848" s="4"/>
      <c r="PTH848" s="4"/>
      <c r="PTI848" s="4"/>
      <c r="PTJ848" s="4"/>
      <c r="PTK848" s="4"/>
      <c r="PTL848" s="4"/>
      <c r="PTM848" s="4"/>
      <c r="PTN848" s="4"/>
      <c r="PTO848" s="4"/>
      <c r="PTP848" s="4"/>
      <c r="PTQ848" s="4"/>
      <c r="PTR848" s="4"/>
      <c r="PTS848" s="4"/>
      <c r="PTT848" s="4"/>
      <c r="PTU848" s="4"/>
      <c r="PTV848" s="4"/>
      <c r="PTW848" s="4"/>
      <c r="PTX848" s="4"/>
      <c r="PTY848" s="4"/>
      <c r="PTZ848" s="4"/>
      <c r="PUA848" s="4"/>
      <c r="PUB848" s="4"/>
      <c r="PUC848" s="4"/>
      <c r="PUD848" s="4"/>
      <c r="PUE848" s="4"/>
      <c r="PUF848" s="4"/>
      <c r="PUG848" s="4"/>
      <c r="PUH848" s="4"/>
      <c r="PUI848" s="4"/>
      <c r="PUJ848" s="4"/>
      <c r="PUK848" s="4"/>
      <c r="PUL848" s="4"/>
      <c r="PUM848" s="4"/>
      <c r="PUN848" s="4"/>
      <c r="PUO848" s="4"/>
      <c r="PUP848" s="4"/>
      <c r="PUQ848" s="4"/>
      <c r="PUR848" s="4"/>
      <c r="PUS848" s="4"/>
      <c r="PUT848" s="4"/>
      <c r="PUU848" s="4"/>
      <c r="PUV848" s="4"/>
      <c r="PUW848" s="4"/>
      <c r="PUX848" s="4"/>
      <c r="PUY848" s="4"/>
      <c r="PUZ848" s="4"/>
      <c r="PVA848" s="4"/>
      <c r="PVB848" s="4"/>
      <c r="PVC848" s="4"/>
      <c r="PVD848" s="4"/>
      <c r="PVE848" s="4"/>
      <c r="PVF848" s="4"/>
      <c r="PVG848" s="4"/>
      <c r="PVH848" s="4"/>
      <c r="PVI848" s="4"/>
      <c r="PVJ848" s="4"/>
      <c r="PVK848" s="4"/>
      <c r="PVL848" s="4"/>
      <c r="PVM848" s="4"/>
      <c r="PVN848" s="4"/>
      <c r="PVO848" s="4"/>
      <c r="PVP848" s="4"/>
      <c r="PVQ848" s="4"/>
      <c r="PVR848" s="4"/>
      <c r="PVS848" s="4"/>
      <c r="PVT848" s="4"/>
      <c r="PVU848" s="4"/>
      <c r="PVV848" s="4"/>
      <c r="PVW848" s="4"/>
      <c r="PVX848" s="4"/>
      <c r="PVY848" s="4"/>
      <c r="PVZ848" s="4"/>
      <c r="PWA848" s="4"/>
      <c r="PWB848" s="4"/>
      <c r="PWC848" s="4"/>
      <c r="PWD848" s="4"/>
      <c r="PWE848" s="4"/>
      <c r="PWF848" s="4"/>
      <c r="PWG848" s="4"/>
      <c r="PWH848" s="4"/>
      <c r="PWI848" s="4"/>
      <c r="PWJ848" s="4"/>
      <c r="PWK848" s="4"/>
      <c r="PWL848" s="4"/>
      <c r="PWM848" s="4"/>
      <c r="PWN848" s="4"/>
      <c r="PWO848" s="4"/>
      <c r="PWP848" s="4"/>
      <c r="PWQ848" s="4"/>
      <c r="PWR848" s="4"/>
      <c r="PWS848" s="4"/>
      <c r="PWT848" s="4"/>
      <c r="PWU848" s="4"/>
      <c r="PWV848" s="4"/>
      <c r="PWW848" s="4"/>
      <c r="PWX848" s="4"/>
      <c r="PWY848" s="4"/>
      <c r="PWZ848" s="4"/>
      <c r="PXA848" s="4"/>
      <c r="PXB848" s="4"/>
      <c r="PXC848" s="4"/>
      <c r="PXD848" s="4"/>
      <c r="PXE848" s="4"/>
      <c r="PXF848" s="4"/>
      <c r="PXG848" s="4"/>
      <c r="PXH848" s="4"/>
      <c r="PXI848" s="4"/>
      <c r="PXJ848" s="4"/>
      <c r="PXK848" s="4"/>
      <c r="PXL848" s="4"/>
      <c r="PXM848" s="4"/>
      <c r="PXN848" s="4"/>
      <c r="PXO848" s="4"/>
      <c r="PXP848" s="4"/>
      <c r="PXQ848" s="4"/>
      <c r="PXR848" s="4"/>
      <c r="PXS848" s="4"/>
      <c r="PXT848" s="4"/>
      <c r="PXU848" s="4"/>
      <c r="PXV848" s="4"/>
      <c r="PXW848" s="4"/>
      <c r="PXX848" s="4"/>
      <c r="PXY848" s="4"/>
      <c r="PXZ848" s="4"/>
      <c r="PYA848" s="4"/>
      <c r="PYB848" s="4"/>
      <c r="PYC848" s="4"/>
      <c r="PYD848" s="4"/>
      <c r="PYE848" s="4"/>
      <c r="PYF848" s="4"/>
      <c r="PYG848" s="4"/>
      <c r="PYH848" s="4"/>
      <c r="PYI848" s="4"/>
      <c r="PYJ848" s="4"/>
      <c r="PYK848" s="4"/>
      <c r="PYL848" s="4"/>
      <c r="PYM848" s="4"/>
      <c r="PYN848" s="4"/>
      <c r="PYO848" s="4"/>
      <c r="PYP848" s="4"/>
      <c r="PYQ848" s="4"/>
      <c r="PYR848" s="4"/>
      <c r="PYS848" s="4"/>
      <c r="PYT848" s="4"/>
      <c r="PYU848" s="4"/>
      <c r="PYV848" s="4"/>
      <c r="PYW848" s="4"/>
      <c r="PYX848" s="4"/>
      <c r="PYY848" s="4"/>
      <c r="PYZ848" s="4"/>
      <c r="PZA848" s="4"/>
      <c r="PZB848" s="4"/>
      <c r="PZC848" s="4"/>
      <c r="PZD848" s="4"/>
      <c r="PZE848" s="4"/>
      <c r="PZF848" s="4"/>
      <c r="PZG848" s="4"/>
      <c r="PZH848" s="4"/>
      <c r="PZI848" s="4"/>
      <c r="PZJ848" s="4"/>
      <c r="PZK848" s="4"/>
      <c r="PZL848" s="4"/>
      <c r="PZM848" s="4"/>
      <c r="PZN848" s="4"/>
      <c r="PZO848" s="4"/>
      <c r="PZP848" s="4"/>
      <c r="PZQ848" s="4"/>
      <c r="PZR848" s="4"/>
      <c r="PZS848" s="4"/>
      <c r="PZT848" s="4"/>
      <c r="PZU848" s="4"/>
      <c r="PZV848" s="4"/>
      <c r="PZW848" s="4"/>
      <c r="PZX848" s="4"/>
      <c r="PZY848" s="4"/>
      <c r="PZZ848" s="4"/>
      <c r="QAA848" s="4"/>
      <c r="QAB848" s="4"/>
      <c r="QAC848" s="4"/>
      <c r="QAD848" s="4"/>
      <c r="QAE848" s="4"/>
      <c r="QAF848" s="4"/>
      <c r="QAG848" s="4"/>
      <c r="QAH848" s="4"/>
      <c r="QAI848" s="4"/>
      <c r="QAJ848" s="4"/>
      <c r="QAK848" s="4"/>
      <c r="QAL848" s="4"/>
      <c r="QAM848" s="4"/>
      <c r="QAN848" s="4"/>
      <c r="QAO848" s="4"/>
      <c r="QAP848" s="4"/>
      <c r="QAQ848" s="4"/>
      <c r="QAR848" s="4"/>
      <c r="QAS848" s="4"/>
      <c r="QAT848" s="4"/>
      <c r="QAU848" s="4"/>
      <c r="QAV848" s="4"/>
      <c r="QAW848" s="4"/>
      <c r="QAX848" s="4"/>
      <c r="QAY848" s="4"/>
      <c r="QAZ848" s="4"/>
      <c r="QBA848" s="4"/>
      <c r="QBB848" s="4"/>
      <c r="QBC848" s="4"/>
      <c r="QBD848" s="4"/>
      <c r="QBE848" s="4"/>
      <c r="QBF848" s="4"/>
      <c r="QBG848" s="4"/>
      <c r="QBH848" s="4"/>
      <c r="QBI848" s="4"/>
      <c r="QBJ848" s="4"/>
      <c r="QBK848" s="4"/>
      <c r="QBL848" s="4"/>
      <c r="QBM848" s="4"/>
      <c r="QBN848" s="4"/>
      <c r="QBO848" s="4"/>
      <c r="QBP848" s="4"/>
      <c r="QBQ848" s="4"/>
      <c r="QBR848" s="4"/>
      <c r="QBS848" s="4"/>
      <c r="QBT848" s="4"/>
      <c r="QBU848" s="4"/>
      <c r="QBV848" s="4"/>
      <c r="QBW848" s="4"/>
      <c r="QBX848" s="4"/>
      <c r="QBY848" s="4"/>
      <c r="QBZ848" s="4"/>
      <c r="QCA848" s="4"/>
      <c r="QCB848" s="4"/>
      <c r="QCC848" s="4"/>
      <c r="QCD848" s="4"/>
      <c r="QCE848" s="4"/>
      <c r="QCF848" s="4"/>
      <c r="QCG848" s="4"/>
      <c r="QCH848" s="4"/>
      <c r="QCI848" s="4"/>
      <c r="QCJ848" s="4"/>
      <c r="QCK848" s="4"/>
      <c r="QCL848" s="4"/>
      <c r="QCM848" s="4"/>
      <c r="QCN848" s="4"/>
      <c r="QCO848" s="4"/>
      <c r="QCP848" s="4"/>
      <c r="QCQ848" s="4"/>
      <c r="QCR848" s="4"/>
      <c r="QCS848" s="4"/>
      <c r="QCT848" s="4"/>
      <c r="QCU848" s="4"/>
      <c r="QCV848" s="4"/>
      <c r="QCW848" s="4"/>
      <c r="QCX848" s="4"/>
      <c r="QCY848" s="4"/>
      <c r="QCZ848" s="4"/>
      <c r="QDA848" s="4"/>
      <c r="QDB848" s="4"/>
      <c r="QDC848" s="4"/>
      <c r="QDD848" s="4"/>
      <c r="QDE848" s="4"/>
      <c r="QDF848" s="4"/>
      <c r="QDG848" s="4"/>
      <c r="QDH848" s="4"/>
      <c r="QDI848" s="4"/>
      <c r="QDJ848" s="4"/>
      <c r="QDK848" s="4"/>
      <c r="QDL848" s="4"/>
      <c r="QDM848" s="4"/>
      <c r="QDN848" s="4"/>
      <c r="QDO848" s="4"/>
      <c r="QDP848" s="4"/>
      <c r="QDQ848" s="4"/>
      <c r="QDR848" s="4"/>
      <c r="QDS848" s="4"/>
      <c r="QDT848" s="4"/>
      <c r="QDU848" s="4"/>
      <c r="QDV848" s="4"/>
      <c r="QDW848" s="4"/>
      <c r="QDX848" s="4"/>
      <c r="QDY848" s="4"/>
      <c r="QDZ848" s="4"/>
      <c r="QEA848" s="4"/>
      <c r="QEB848" s="4"/>
      <c r="QEC848" s="4"/>
      <c r="QED848" s="4"/>
      <c r="QEE848" s="4"/>
      <c r="QEF848" s="4"/>
      <c r="QEG848" s="4"/>
      <c r="QEH848" s="4"/>
      <c r="QEI848" s="4"/>
      <c r="QEJ848" s="4"/>
      <c r="QEK848" s="4"/>
      <c r="QEL848" s="4"/>
      <c r="QEM848" s="4"/>
      <c r="QEN848" s="4"/>
      <c r="QEO848" s="4"/>
      <c r="QEP848" s="4"/>
      <c r="QEQ848" s="4"/>
      <c r="QER848" s="4"/>
      <c r="QES848" s="4"/>
      <c r="QET848" s="4"/>
      <c r="QEU848" s="4"/>
      <c r="QEV848" s="4"/>
      <c r="QEW848" s="4"/>
      <c r="QEX848" s="4"/>
      <c r="QEY848" s="4"/>
      <c r="QEZ848" s="4"/>
      <c r="QFA848" s="4"/>
      <c r="QFB848" s="4"/>
      <c r="QFC848" s="4"/>
      <c r="QFD848" s="4"/>
      <c r="QFE848" s="4"/>
      <c r="QFF848" s="4"/>
      <c r="QFG848" s="4"/>
      <c r="QFH848" s="4"/>
      <c r="QFI848" s="4"/>
      <c r="QFJ848" s="4"/>
      <c r="QFK848" s="4"/>
      <c r="QFL848" s="4"/>
      <c r="QFM848" s="4"/>
      <c r="QFN848" s="4"/>
      <c r="QFO848" s="4"/>
      <c r="QFP848" s="4"/>
      <c r="QFQ848" s="4"/>
      <c r="QFR848" s="4"/>
      <c r="QFS848" s="4"/>
      <c r="QFT848" s="4"/>
      <c r="QFU848" s="4"/>
      <c r="QFV848" s="4"/>
      <c r="QFW848" s="4"/>
      <c r="QFX848" s="4"/>
      <c r="QFY848" s="4"/>
      <c r="QFZ848" s="4"/>
      <c r="QGA848" s="4"/>
      <c r="QGB848" s="4"/>
      <c r="QGC848" s="4"/>
      <c r="QGD848" s="4"/>
      <c r="QGE848" s="4"/>
      <c r="QGF848" s="4"/>
      <c r="QGG848" s="4"/>
      <c r="QGH848" s="4"/>
      <c r="QGI848" s="4"/>
      <c r="QGJ848" s="4"/>
      <c r="QGK848" s="4"/>
      <c r="QGL848" s="4"/>
      <c r="QGM848" s="4"/>
      <c r="QGN848" s="4"/>
      <c r="QGO848" s="4"/>
      <c r="QGP848" s="4"/>
      <c r="QGQ848" s="4"/>
      <c r="QGR848" s="4"/>
      <c r="QGS848" s="4"/>
      <c r="QGT848" s="4"/>
      <c r="QGU848" s="4"/>
      <c r="QGV848" s="4"/>
      <c r="QGW848" s="4"/>
      <c r="QGX848" s="4"/>
      <c r="QGY848" s="4"/>
      <c r="QGZ848" s="4"/>
      <c r="QHA848" s="4"/>
      <c r="QHB848" s="4"/>
      <c r="QHC848" s="4"/>
      <c r="QHD848" s="4"/>
      <c r="QHE848" s="4"/>
      <c r="QHF848" s="4"/>
      <c r="QHG848" s="4"/>
      <c r="QHH848" s="4"/>
      <c r="QHI848" s="4"/>
      <c r="QHJ848" s="4"/>
      <c r="QHK848" s="4"/>
      <c r="QHL848" s="4"/>
      <c r="QHM848" s="4"/>
      <c r="QHN848" s="4"/>
      <c r="QHO848" s="4"/>
      <c r="QHP848" s="4"/>
      <c r="QHQ848" s="4"/>
      <c r="QHR848" s="4"/>
      <c r="QHS848" s="4"/>
      <c r="QHT848" s="4"/>
      <c r="QHU848" s="4"/>
      <c r="QHV848" s="4"/>
      <c r="QHW848" s="4"/>
      <c r="QHX848" s="4"/>
      <c r="QHY848" s="4"/>
      <c r="QHZ848" s="4"/>
      <c r="QIA848" s="4"/>
      <c r="QIB848" s="4"/>
      <c r="QIC848" s="4"/>
      <c r="QID848" s="4"/>
      <c r="QIE848" s="4"/>
      <c r="QIF848" s="4"/>
      <c r="QIG848" s="4"/>
      <c r="QIH848" s="4"/>
      <c r="QII848" s="4"/>
      <c r="QIJ848" s="4"/>
      <c r="QIK848" s="4"/>
      <c r="QIL848" s="4"/>
      <c r="QIM848" s="4"/>
      <c r="QIN848" s="4"/>
      <c r="QIO848" s="4"/>
      <c r="QIP848" s="4"/>
      <c r="QIQ848" s="4"/>
      <c r="QIR848" s="4"/>
      <c r="QIS848" s="4"/>
      <c r="QIT848" s="4"/>
      <c r="QIU848" s="4"/>
      <c r="QIV848" s="4"/>
      <c r="QIW848" s="4"/>
      <c r="QIX848" s="4"/>
      <c r="QIY848" s="4"/>
      <c r="QIZ848" s="4"/>
      <c r="QJA848" s="4"/>
      <c r="QJB848" s="4"/>
      <c r="QJC848" s="4"/>
      <c r="QJD848" s="4"/>
      <c r="QJE848" s="4"/>
      <c r="QJF848" s="4"/>
      <c r="QJG848" s="4"/>
      <c r="QJH848" s="4"/>
      <c r="QJI848" s="4"/>
      <c r="QJJ848" s="4"/>
      <c r="QJK848" s="4"/>
      <c r="QJL848" s="4"/>
      <c r="QJM848" s="4"/>
      <c r="QJN848" s="4"/>
      <c r="QJO848" s="4"/>
      <c r="QJP848" s="4"/>
      <c r="QJQ848" s="4"/>
      <c r="QJR848" s="4"/>
      <c r="QJS848" s="4"/>
      <c r="QJT848" s="4"/>
      <c r="QJU848" s="4"/>
      <c r="QJV848" s="4"/>
      <c r="QJW848" s="4"/>
      <c r="QJX848" s="4"/>
      <c r="QJY848" s="4"/>
      <c r="QJZ848" s="4"/>
      <c r="QKA848" s="4"/>
      <c r="QKB848" s="4"/>
      <c r="QKC848" s="4"/>
      <c r="QKD848" s="4"/>
      <c r="QKE848" s="4"/>
      <c r="QKF848" s="4"/>
      <c r="QKG848" s="4"/>
      <c r="QKH848" s="4"/>
      <c r="QKI848" s="4"/>
      <c r="QKJ848" s="4"/>
      <c r="QKK848" s="4"/>
      <c r="QKL848" s="4"/>
      <c r="QKM848" s="4"/>
      <c r="QKN848" s="4"/>
      <c r="QKO848" s="4"/>
      <c r="QKP848" s="4"/>
      <c r="QKQ848" s="4"/>
      <c r="QKR848" s="4"/>
      <c r="QKS848" s="4"/>
      <c r="QKT848" s="4"/>
      <c r="QKU848" s="4"/>
      <c r="QKV848" s="4"/>
      <c r="QKW848" s="4"/>
      <c r="QKX848" s="4"/>
      <c r="QKY848" s="4"/>
      <c r="QKZ848" s="4"/>
      <c r="QLA848" s="4"/>
      <c r="QLB848" s="4"/>
      <c r="QLC848" s="4"/>
      <c r="QLD848" s="4"/>
      <c r="QLE848" s="4"/>
      <c r="QLF848" s="4"/>
      <c r="QLG848" s="4"/>
      <c r="QLH848" s="4"/>
      <c r="QLI848" s="4"/>
      <c r="QLJ848" s="4"/>
      <c r="QLK848" s="4"/>
      <c r="QLL848" s="4"/>
      <c r="QLM848" s="4"/>
      <c r="QLN848" s="4"/>
      <c r="QLO848" s="4"/>
      <c r="QLP848" s="4"/>
      <c r="QLQ848" s="4"/>
      <c r="QLR848" s="4"/>
      <c r="QLS848" s="4"/>
      <c r="QLT848" s="4"/>
      <c r="QLU848" s="4"/>
      <c r="QLV848" s="4"/>
      <c r="QLW848" s="4"/>
      <c r="QLX848" s="4"/>
      <c r="QLY848" s="4"/>
      <c r="QLZ848" s="4"/>
      <c r="QMA848" s="4"/>
      <c r="QMB848" s="4"/>
      <c r="QMC848" s="4"/>
      <c r="QMD848" s="4"/>
      <c r="QME848" s="4"/>
      <c r="QMF848" s="4"/>
      <c r="QMG848" s="4"/>
      <c r="QMH848" s="4"/>
      <c r="QMI848" s="4"/>
      <c r="QMJ848" s="4"/>
      <c r="QMK848" s="4"/>
      <c r="QML848" s="4"/>
      <c r="QMM848" s="4"/>
      <c r="QMN848" s="4"/>
      <c r="QMO848" s="4"/>
      <c r="QMP848" s="4"/>
      <c r="QMQ848" s="4"/>
      <c r="QMR848" s="4"/>
      <c r="QMS848" s="4"/>
      <c r="QMT848" s="4"/>
      <c r="QMU848" s="4"/>
      <c r="QMV848" s="4"/>
      <c r="QMW848" s="4"/>
      <c r="QMX848" s="4"/>
      <c r="QMY848" s="4"/>
      <c r="QMZ848" s="4"/>
      <c r="QNA848" s="4"/>
      <c r="QNB848" s="4"/>
      <c r="QNC848" s="4"/>
      <c r="QND848" s="4"/>
      <c r="QNE848" s="4"/>
      <c r="QNF848" s="4"/>
      <c r="QNG848" s="4"/>
      <c r="QNH848" s="4"/>
      <c r="QNI848" s="4"/>
      <c r="QNJ848" s="4"/>
      <c r="QNK848" s="4"/>
      <c r="QNL848" s="4"/>
      <c r="QNM848" s="4"/>
      <c r="QNN848" s="4"/>
      <c r="QNO848" s="4"/>
      <c r="QNP848" s="4"/>
      <c r="QNQ848" s="4"/>
      <c r="QNR848" s="4"/>
      <c r="QNS848" s="4"/>
      <c r="QNT848" s="4"/>
      <c r="QNU848" s="4"/>
      <c r="QNV848" s="4"/>
      <c r="QNW848" s="4"/>
      <c r="QNX848" s="4"/>
      <c r="QNY848" s="4"/>
      <c r="QNZ848" s="4"/>
      <c r="QOA848" s="4"/>
      <c r="QOB848" s="4"/>
      <c r="QOC848" s="4"/>
      <c r="QOD848" s="4"/>
      <c r="QOE848" s="4"/>
      <c r="QOF848" s="4"/>
      <c r="QOG848" s="4"/>
      <c r="QOH848" s="4"/>
      <c r="QOI848" s="4"/>
      <c r="QOJ848" s="4"/>
      <c r="QOK848" s="4"/>
      <c r="QOL848" s="4"/>
      <c r="QOM848" s="4"/>
      <c r="QON848" s="4"/>
      <c r="QOO848" s="4"/>
      <c r="QOP848" s="4"/>
      <c r="QOQ848" s="4"/>
      <c r="QOR848" s="4"/>
      <c r="QOS848" s="4"/>
      <c r="QOT848" s="4"/>
      <c r="QOU848" s="4"/>
      <c r="QOV848" s="4"/>
      <c r="QOW848" s="4"/>
      <c r="QOX848" s="4"/>
      <c r="QOY848" s="4"/>
      <c r="QOZ848" s="4"/>
      <c r="QPA848" s="4"/>
      <c r="QPB848" s="4"/>
      <c r="QPC848" s="4"/>
      <c r="QPD848" s="4"/>
      <c r="QPE848" s="4"/>
      <c r="QPF848" s="4"/>
      <c r="QPG848" s="4"/>
      <c r="QPH848" s="4"/>
      <c r="QPI848" s="4"/>
      <c r="QPJ848" s="4"/>
      <c r="QPK848" s="4"/>
      <c r="QPL848" s="4"/>
      <c r="QPM848" s="4"/>
      <c r="QPN848" s="4"/>
      <c r="QPO848" s="4"/>
      <c r="QPP848" s="4"/>
      <c r="QPQ848" s="4"/>
      <c r="QPR848" s="4"/>
      <c r="QPS848" s="4"/>
      <c r="QPT848" s="4"/>
      <c r="QPU848" s="4"/>
      <c r="QPV848" s="4"/>
      <c r="QPW848" s="4"/>
      <c r="QPX848" s="4"/>
      <c r="QPY848" s="4"/>
      <c r="QPZ848" s="4"/>
      <c r="QQA848" s="4"/>
      <c r="QQB848" s="4"/>
      <c r="QQC848" s="4"/>
      <c r="QQD848" s="4"/>
      <c r="QQE848" s="4"/>
      <c r="QQF848" s="4"/>
      <c r="QQG848" s="4"/>
      <c r="QQH848" s="4"/>
      <c r="QQI848" s="4"/>
      <c r="QQJ848" s="4"/>
      <c r="QQK848" s="4"/>
      <c r="QQL848" s="4"/>
      <c r="QQM848" s="4"/>
      <c r="QQN848" s="4"/>
      <c r="QQO848" s="4"/>
      <c r="QQP848" s="4"/>
      <c r="QQQ848" s="4"/>
      <c r="QQR848" s="4"/>
      <c r="QQS848" s="4"/>
      <c r="QQT848" s="4"/>
      <c r="QQU848" s="4"/>
      <c r="QQV848" s="4"/>
      <c r="QQW848" s="4"/>
      <c r="QQX848" s="4"/>
      <c r="QQY848" s="4"/>
      <c r="QQZ848" s="4"/>
      <c r="QRA848" s="4"/>
      <c r="QRB848" s="4"/>
      <c r="QRC848" s="4"/>
      <c r="QRD848" s="4"/>
      <c r="QRE848" s="4"/>
      <c r="QRF848" s="4"/>
      <c r="QRG848" s="4"/>
      <c r="QRH848" s="4"/>
      <c r="QRI848" s="4"/>
      <c r="QRJ848" s="4"/>
      <c r="QRK848" s="4"/>
      <c r="QRL848" s="4"/>
      <c r="QRM848" s="4"/>
      <c r="QRN848" s="4"/>
      <c r="QRO848" s="4"/>
      <c r="QRP848" s="4"/>
      <c r="QRQ848" s="4"/>
      <c r="QRR848" s="4"/>
      <c r="QRS848" s="4"/>
      <c r="QRT848" s="4"/>
      <c r="QRU848" s="4"/>
      <c r="QRV848" s="4"/>
      <c r="QRW848" s="4"/>
      <c r="QRX848" s="4"/>
      <c r="QRY848" s="4"/>
      <c r="QRZ848" s="4"/>
      <c r="QSA848" s="4"/>
      <c r="QSB848" s="4"/>
      <c r="QSC848" s="4"/>
      <c r="QSD848" s="4"/>
      <c r="QSE848" s="4"/>
      <c r="QSF848" s="4"/>
      <c r="QSG848" s="4"/>
      <c r="QSH848" s="4"/>
      <c r="QSI848" s="4"/>
      <c r="QSJ848" s="4"/>
      <c r="QSK848" s="4"/>
      <c r="QSL848" s="4"/>
      <c r="QSM848" s="4"/>
      <c r="QSN848" s="4"/>
      <c r="QSO848" s="4"/>
      <c r="QSP848" s="4"/>
      <c r="QSQ848" s="4"/>
      <c r="QSR848" s="4"/>
      <c r="QSS848" s="4"/>
      <c r="QST848" s="4"/>
      <c r="QSU848" s="4"/>
      <c r="QSV848" s="4"/>
      <c r="QSW848" s="4"/>
      <c r="QSX848" s="4"/>
      <c r="QSY848" s="4"/>
      <c r="QSZ848" s="4"/>
      <c r="QTA848" s="4"/>
      <c r="QTB848" s="4"/>
      <c r="QTC848" s="4"/>
      <c r="QTD848" s="4"/>
      <c r="QTE848" s="4"/>
      <c r="QTF848" s="4"/>
      <c r="QTG848" s="4"/>
      <c r="QTH848" s="4"/>
      <c r="QTI848" s="4"/>
      <c r="QTJ848" s="4"/>
      <c r="QTK848" s="4"/>
      <c r="QTL848" s="4"/>
      <c r="QTM848" s="4"/>
      <c r="QTN848" s="4"/>
      <c r="QTO848" s="4"/>
      <c r="QTP848" s="4"/>
      <c r="QTQ848" s="4"/>
      <c r="QTR848" s="4"/>
      <c r="QTS848" s="4"/>
      <c r="QTT848" s="4"/>
      <c r="QTU848" s="4"/>
      <c r="QTV848" s="4"/>
      <c r="QTW848" s="4"/>
      <c r="QTX848" s="4"/>
      <c r="QTY848" s="4"/>
      <c r="QTZ848" s="4"/>
      <c r="QUA848" s="4"/>
      <c r="QUB848" s="4"/>
      <c r="QUC848" s="4"/>
      <c r="QUD848" s="4"/>
      <c r="QUE848" s="4"/>
      <c r="QUF848" s="4"/>
      <c r="QUG848" s="4"/>
      <c r="QUH848" s="4"/>
      <c r="QUI848" s="4"/>
      <c r="QUJ848" s="4"/>
      <c r="QUK848" s="4"/>
      <c r="QUL848" s="4"/>
      <c r="QUM848" s="4"/>
      <c r="QUN848" s="4"/>
      <c r="QUO848" s="4"/>
      <c r="QUP848" s="4"/>
      <c r="QUQ848" s="4"/>
      <c r="QUR848" s="4"/>
      <c r="QUS848" s="4"/>
      <c r="QUT848" s="4"/>
      <c r="QUU848" s="4"/>
      <c r="QUV848" s="4"/>
      <c r="QUW848" s="4"/>
      <c r="QUX848" s="4"/>
      <c r="QUY848" s="4"/>
      <c r="QUZ848" s="4"/>
      <c r="QVA848" s="4"/>
      <c r="QVB848" s="4"/>
      <c r="QVC848" s="4"/>
      <c r="QVD848" s="4"/>
      <c r="QVE848" s="4"/>
      <c r="QVF848" s="4"/>
      <c r="QVG848" s="4"/>
      <c r="QVH848" s="4"/>
      <c r="QVI848" s="4"/>
      <c r="QVJ848" s="4"/>
      <c r="QVK848" s="4"/>
      <c r="QVL848" s="4"/>
      <c r="QVM848" s="4"/>
      <c r="QVN848" s="4"/>
      <c r="QVO848" s="4"/>
      <c r="QVP848" s="4"/>
      <c r="QVQ848" s="4"/>
      <c r="QVR848" s="4"/>
      <c r="QVS848" s="4"/>
      <c r="QVT848" s="4"/>
      <c r="QVU848" s="4"/>
      <c r="QVV848" s="4"/>
      <c r="QVW848" s="4"/>
      <c r="QVX848" s="4"/>
      <c r="QVY848" s="4"/>
      <c r="QVZ848" s="4"/>
      <c r="QWA848" s="4"/>
      <c r="QWB848" s="4"/>
      <c r="QWC848" s="4"/>
      <c r="QWD848" s="4"/>
      <c r="QWE848" s="4"/>
      <c r="QWF848" s="4"/>
      <c r="QWG848" s="4"/>
      <c r="QWH848" s="4"/>
      <c r="QWI848" s="4"/>
      <c r="QWJ848" s="4"/>
      <c r="QWK848" s="4"/>
      <c r="QWL848" s="4"/>
      <c r="QWM848" s="4"/>
      <c r="QWN848" s="4"/>
      <c r="QWO848" s="4"/>
      <c r="QWP848" s="4"/>
      <c r="QWQ848" s="4"/>
      <c r="QWR848" s="4"/>
      <c r="QWS848" s="4"/>
      <c r="QWT848" s="4"/>
      <c r="QWU848" s="4"/>
      <c r="QWV848" s="4"/>
      <c r="QWW848" s="4"/>
      <c r="QWX848" s="4"/>
      <c r="QWY848" s="4"/>
      <c r="QWZ848" s="4"/>
      <c r="QXA848" s="4"/>
      <c r="QXB848" s="4"/>
      <c r="QXC848" s="4"/>
      <c r="QXD848" s="4"/>
      <c r="QXE848" s="4"/>
      <c r="QXF848" s="4"/>
      <c r="QXG848" s="4"/>
      <c r="QXH848" s="4"/>
      <c r="QXI848" s="4"/>
      <c r="QXJ848" s="4"/>
      <c r="QXK848" s="4"/>
      <c r="QXL848" s="4"/>
      <c r="QXM848" s="4"/>
      <c r="QXN848" s="4"/>
      <c r="QXO848" s="4"/>
      <c r="QXP848" s="4"/>
      <c r="QXQ848" s="4"/>
      <c r="QXR848" s="4"/>
      <c r="QXS848" s="4"/>
      <c r="QXT848" s="4"/>
      <c r="QXU848" s="4"/>
      <c r="QXV848" s="4"/>
      <c r="QXW848" s="4"/>
      <c r="QXX848" s="4"/>
      <c r="QXY848" s="4"/>
      <c r="QXZ848" s="4"/>
      <c r="QYA848" s="4"/>
      <c r="QYB848" s="4"/>
      <c r="QYC848" s="4"/>
      <c r="QYD848" s="4"/>
      <c r="QYE848" s="4"/>
      <c r="QYF848" s="4"/>
      <c r="QYG848" s="4"/>
      <c r="QYH848" s="4"/>
      <c r="QYI848" s="4"/>
      <c r="QYJ848" s="4"/>
      <c r="QYK848" s="4"/>
      <c r="QYL848" s="4"/>
      <c r="QYM848" s="4"/>
      <c r="QYN848" s="4"/>
      <c r="QYO848" s="4"/>
      <c r="QYP848" s="4"/>
      <c r="QYQ848" s="4"/>
      <c r="QYR848" s="4"/>
      <c r="QYS848" s="4"/>
      <c r="QYT848" s="4"/>
      <c r="QYU848" s="4"/>
      <c r="QYV848" s="4"/>
      <c r="QYW848" s="4"/>
      <c r="QYX848" s="4"/>
      <c r="QYY848" s="4"/>
      <c r="QYZ848" s="4"/>
      <c r="QZA848" s="4"/>
      <c r="QZB848" s="4"/>
      <c r="QZC848" s="4"/>
      <c r="QZD848" s="4"/>
      <c r="QZE848" s="4"/>
      <c r="QZF848" s="4"/>
      <c r="QZG848" s="4"/>
      <c r="QZH848" s="4"/>
      <c r="QZI848" s="4"/>
      <c r="QZJ848" s="4"/>
      <c r="QZK848" s="4"/>
      <c r="QZL848" s="4"/>
      <c r="QZM848" s="4"/>
      <c r="QZN848" s="4"/>
      <c r="QZO848" s="4"/>
      <c r="QZP848" s="4"/>
      <c r="QZQ848" s="4"/>
      <c r="QZR848" s="4"/>
      <c r="QZS848" s="4"/>
      <c r="QZT848" s="4"/>
      <c r="QZU848" s="4"/>
      <c r="QZV848" s="4"/>
      <c r="QZW848" s="4"/>
      <c r="QZX848" s="4"/>
      <c r="QZY848" s="4"/>
      <c r="QZZ848" s="4"/>
      <c r="RAA848" s="4"/>
      <c r="RAB848" s="4"/>
      <c r="RAC848" s="4"/>
      <c r="RAD848" s="4"/>
      <c r="RAE848" s="4"/>
      <c r="RAF848" s="4"/>
      <c r="RAG848" s="4"/>
      <c r="RAH848" s="4"/>
      <c r="RAI848" s="4"/>
      <c r="RAJ848" s="4"/>
      <c r="RAK848" s="4"/>
      <c r="RAL848" s="4"/>
      <c r="RAM848" s="4"/>
      <c r="RAN848" s="4"/>
      <c r="RAO848" s="4"/>
      <c r="RAP848" s="4"/>
      <c r="RAQ848" s="4"/>
      <c r="RAR848" s="4"/>
      <c r="RAS848" s="4"/>
      <c r="RAT848" s="4"/>
      <c r="RAU848" s="4"/>
      <c r="RAV848" s="4"/>
      <c r="RAW848" s="4"/>
      <c r="RAX848" s="4"/>
      <c r="RAY848" s="4"/>
      <c r="RAZ848" s="4"/>
      <c r="RBA848" s="4"/>
      <c r="RBB848" s="4"/>
      <c r="RBC848" s="4"/>
      <c r="RBD848" s="4"/>
      <c r="RBE848" s="4"/>
      <c r="RBF848" s="4"/>
      <c r="RBG848" s="4"/>
      <c r="RBH848" s="4"/>
      <c r="RBI848" s="4"/>
      <c r="RBJ848" s="4"/>
      <c r="RBK848" s="4"/>
      <c r="RBL848" s="4"/>
      <c r="RBM848" s="4"/>
      <c r="RBN848" s="4"/>
      <c r="RBO848" s="4"/>
      <c r="RBP848" s="4"/>
      <c r="RBQ848" s="4"/>
      <c r="RBR848" s="4"/>
      <c r="RBS848" s="4"/>
      <c r="RBT848" s="4"/>
      <c r="RBU848" s="4"/>
      <c r="RBV848" s="4"/>
      <c r="RBW848" s="4"/>
      <c r="RBX848" s="4"/>
      <c r="RBY848" s="4"/>
      <c r="RBZ848" s="4"/>
      <c r="RCA848" s="4"/>
      <c r="RCB848" s="4"/>
      <c r="RCC848" s="4"/>
      <c r="RCD848" s="4"/>
      <c r="RCE848" s="4"/>
      <c r="RCF848" s="4"/>
      <c r="RCG848" s="4"/>
      <c r="RCH848" s="4"/>
      <c r="RCI848" s="4"/>
      <c r="RCJ848" s="4"/>
      <c r="RCK848" s="4"/>
      <c r="RCL848" s="4"/>
      <c r="RCM848" s="4"/>
      <c r="RCN848" s="4"/>
      <c r="RCO848" s="4"/>
      <c r="RCP848" s="4"/>
      <c r="RCQ848" s="4"/>
      <c r="RCR848" s="4"/>
      <c r="RCS848" s="4"/>
      <c r="RCT848" s="4"/>
      <c r="RCU848" s="4"/>
      <c r="RCV848" s="4"/>
      <c r="RCW848" s="4"/>
      <c r="RCX848" s="4"/>
      <c r="RCY848" s="4"/>
      <c r="RCZ848" s="4"/>
      <c r="RDA848" s="4"/>
      <c r="RDB848" s="4"/>
      <c r="RDC848" s="4"/>
      <c r="RDD848" s="4"/>
      <c r="RDE848" s="4"/>
      <c r="RDF848" s="4"/>
      <c r="RDG848" s="4"/>
      <c r="RDH848" s="4"/>
      <c r="RDI848" s="4"/>
      <c r="RDJ848" s="4"/>
      <c r="RDK848" s="4"/>
      <c r="RDL848" s="4"/>
      <c r="RDM848" s="4"/>
      <c r="RDN848" s="4"/>
      <c r="RDO848" s="4"/>
      <c r="RDP848" s="4"/>
      <c r="RDQ848" s="4"/>
      <c r="RDR848" s="4"/>
      <c r="RDS848" s="4"/>
      <c r="RDT848" s="4"/>
      <c r="RDU848" s="4"/>
      <c r="RDV848" s="4"/>
      <c r="RDW848" s="4"/>
      <c r="RDX848" s="4"/>
      <c r="RDY848" s="4"/>
      <c r="RDZ848" s="4"/>
      <c r="REA848" s="4"/>
      <c r="REB848" s="4"/>
      <c r="REC848" s="4"/>
      <c r="RED848" s="4"/>
      <c r="REE848" s="4"/>
      <c r="REF848" s="4"/>
      <c r="REG848" s="4"/>
      <c r="REH848" s="4"/>
      <c r="REI848" s="4"/>
      <c r="REJ848" s="4"/>
      <c r="REK848" s="4"/>
      <c r="REL848" s="4"/>
      <c r="REM848" s="4"/>
      <c r="REN848" s="4"/>
      <c r="REO848" s="4"/>
      <c r="REP848" s="4"/>
      <c r="REQ848" s="4"/>
      <c r="RER848" s="4"/>
      <c r="RES848" s="4"/>
      <c r="RET848" s="4"/>
      <c r="REU848" s="4"/>
      <c r="REV848" s="4"/>
      <c r="REW848" s="4"/>
      <c r="REX848" s="4"/>
      <c r="REY848" s="4"/>
      <c r="REZ848" s="4"/>
      <c r="RFA848" s="4"/>
      <c r="RFB848" s="4"/>
      <c r="RFC848" s="4"/>
      <c r="RFD848" s="4"/>
      <c r="RFE848" s="4"/>
      <c r="RFF848" s="4"/>
      <c r="RFG848" s="4"/>
      <c r="RFH848" s="4"/>
      <c r="RFI848" s="4"/>
      <c r="RFJ848" s="4"/>
      <c r="RFK848" s="4"/>
      <c r="RFL848" s="4"/>
      <c r="RFM848" s="4"/>
      <c r="RFN848" s="4"/>
      <c r="RFO848" s="4"/>
      <c r="RFP848" s="4"/>
      <c r="RFQ848" s="4"/>
      <c r="RFR848" s="4"/>
      <c r="RFS848" s="4"/>
      <c r="RFT848" s="4"/>
      <c r="RFU848" s="4"/>
      <c r="RFV848" s="4"/>
      <c r="RFW848" s="4"/>
      <c r="RFX848" s="4"/>
      <c r="RFY848" s="4"/>
      <c r="RFZ848" s="4"/>
      <c r="RGA848" s="4"/>
      <c r="RGB848" s="4"/>
      <c r="RGC848" s="4"/>
      <c r="RGD848" s="4"/>
      <c r="RGE848" s="4"/>
      <c r="RGF848" s="4"/>
      <c r="RGG848" s="4"/>
      <c r="RGH848" s="4"/>
      <c r="RGI848" s="4"/>
      <c r="RGJ848" s="4"/>
      <c r="RGK848" s="4"/>
      <c r="RGL848" s="4"/>
      <c r="RGM848" s="4"/>
      <c r="RGN848" s="4"/>
      <c r="RGO848" s="4"/>
      <c r="RGP848" s="4"/>
      <c r="RGQ848" s="4"/>
      <c r="RGR848" s="4"/>
      <c r="RGS848" s="4"/>
      <c r="RGT848" s="4"/>
      <c r="RGU848" s="4"/>
      <c r="RGV848" s="4"/>
      <c r="RGW848" s="4"/>
      <c r="RGX848" s="4"/>
      <c r="RGY848" s="4"/>
      <c r="RGZ848" s="4"/>
      <c r="RHA848" s="4"/>
      <c r="RHB848" s="4"/>
      <c r="RHC848" s="4"/>
      <c r="RHD848" s="4"/>
      <c r="RHE848" s="4"/>
      <c r="RHF848" s="4"/>
      <c r="RHG848" s="4"/>
      <c r="RHH848" s="4"/>
      <c r="RHI848" s="4"/>
      <c r="RHJ848" s="4"/>
      <c r="RHK848" s="4"/>
      <c r="RHL848" s="4"/>
      <c r="RHM848" s="4"/>
      <c r="RHN848" s="4"/>
      <c r="RHO848" s="4"/>
      <c r="RHP848" s="4"/>
      <c r="RHQ848" s="4"/>
      <c r="RHR848" s="4"/>
      <c r="RHS848" s="4"/>
      <c r="RHT848" s="4"/>
      <c r="RHU848" s="4"/>
      <c r="RHV848" s="4"/>
      <c r="RHW848" s="4"/>
      <c r="RHX848" s="4"/>
      <c r="RHY848" s="4"/>
      <c r="RHZ848" s="4"/>
      <c r="RIA848" s="4"/>
      <c r="RIB848" s="4"/>
      <c r="RIC848" s="4"/>
      <c r="RID848" s="4"/>
      <c r="RIE848" s="4"/>
      <c r="RIF848" s="4"/>
      <c r="RIG848" s="4"/>
      <c r="RIH848" s="4"/>
      <c r="RII848" s="4"/>
      <c r="RIJ848" s="4"/>
      <c r="RIK848" s="4"/>
      <c r="RIL848" s="4"/>
      <c r="RIM848" s="4"/>
      <c r="RIN848" s="4"/>
      <c r="RIO848" s="4"/>
      <c r="RIP848" s="4"/>
      <c r="RIQ848" s="4"/>
      <c r="RIR848" s="4"/>
      <c r="RIS848" s="4"/>
      <c r="RIT848" s="4"/>
      <c r="RIU848" s="4"/>
      <c r="RIV848" s="4"/>
      <c r="RIW848" s="4"/>
      <c r="RIX848" s="4"/>
      <c r="RIY848" s="4"/>
      <c r="RIZ848" s="4"/>
      <c r="RJA848" s="4"/>
      <c r="RJB848" s="4"/>
      <c r="RJC848" s="4"/>
      <c r="RJD848" s="4"/>
      <c r="RJE848" s="4"/>
      <c r="RJF848" s="4"/>
      <c r="RJG848" s="4"/>
      <c r="RJH848" s="4"/>
      <c r="RJI848" s="4"/>
      <c r="RJJ848" s="4"/>
      <c r="RJK848" s="4"/>
      <c r="RJL848" s="4"/>
      <c r="RJM848" s="4"/>
      <c r="RJN848" s="4"/>
      <c r="RJO848" s="4"/>
      <c r="RJP848" s="4"/>
      <c r="RJQ848" s="4"/>
      <c r="RJR848" s="4"/>
      <c r="RJS848" s="4"/>
      <c r="RJT848" s="4"/>
      <c r="RJU848" s="4"/>
      <c r="RJV848" s="4"/>
      <c r="RJW848" s="4"/>
      <c r="RJX848" s="4"/>
      <c r="RJY848" s="4"/>
      <c r="RJZ848" s="4"/>
      <c r="RKA848" s="4"/>
      <c r="RKB848" s="4"/>
      <c r="RKC848" s="4"/>
      <c r="RKD848" s="4"/>
      <c r="RKE848" s="4"/>
      <c r="RKF848" s="4"/>
      <c r="RKG848" s="4"/>
      <c r="RKH848" s="4"/>
      <c r="RKI848" s="4"/>
      <c r="RKJ848" s="4"/>
      <c r="RKK848" s="4"/>
      <c r="RKL848" s="4"/>
      <c r="RKM848" s="4"/>
      <c r="RKN848" s="4"/>
      <c r="RKO848" s="4"/>
      <c r="RKP848" s="4"/>
      <c r="RKQ848" s="4"/>
      <c r="RKR848" s="4"/>
      <c r="RKS848" s="4"/>
      <c r="RKT848" s="4"/>
      <c r="RKU848" s="4"/>
      <c r="RKV848" s="4"/>
      <c r="RKW848" s="4"/>
      <c r="RKX848" s="4"/>
      <c r="RKY848" s="4"/>
      <c r="RKZ848" s="4"/>
      <c r="RLA848" s="4"/>
      <c r="RLB848" s="4"/>
      <c r="RLC848" s="4"/>
      <c r="RLD848" s="4"/>
      <c r="RLE848" s="4"/>
      <c r="RLF848" s="4"/>
      <c r="RLG848" s="4"/>
      <c r="RLH848" s="4"/>
      <c r="RLI848" s="4"/>
      <c r="RLJ848" s="4"/>
      <c r="RLK848" s="4"/>
      <c r="RLL848" s="4"/>
      <c r="RLM848" s="4"/>
      <c r="RLN848" s="4"/>
      <c r="RLO848" s="4"/>
      <c r="RLP848" s="4"/>
      <c r="RLQ848" s="4"/>
      <c r="RLR848" s="4"/>
      <c r="RLS848" s="4"/>
      <c r="RLT848" s="4"/>
      <c r="RLU848" s="4"/>
      <c r="RLV848" s="4"/>
      <c r="RLW848" s="4"/>
      <c r="RLX848" s="4"/>
      <c r="RLY848" s="4"/>
      <c r="RLZ848" s="4"/>
      <c r="RMA848" s="4"/>
      <c r="RMB848" s="4"/>
      <c r="RMC848" s="4"/>
      <c r="RMD848" s="4"/>
      <c r="RME848" s="4"/>
      <c r="RMF848" s="4"/>
      <c r="RMG848" s="4"/>
      <c r="RMH848" s="4"/>
      <c r="RMI848" s="4"/>
      <c r="RMJ848" s="4"/>
      <c r="RMK848" s="4"/>
      <c r="RML848" s="4"/>
      <c r="RMM848" s="4"/>
      <c r="RMN848" s="4"/>
      <c r="RMO848" s="4"/>
      <c r="RMP848" s="4"/>
      <c r="RMQ848" s="4"/>
      <c r="RMR848" s="4"/>
      <c r="RMS848" s="4"/>
      <c r="RMT848" s="4"/>
      <c r="RMU848" s="4"/>
      <c r="RMV848" s="4"/>
      <c r="RMW848" s="4"/>
      <c r="RMX848" s="4"/>
      <c r="RMY848" s="4"/>
      <c r="RMZ848" s="4"/>
      <c r="RNA848" s="4"/>
      <c r="RNB848" s="4"/>
      <c r="RNC848" s="4"/>
      <c r="RND848" s="4"/>
      <c r="RNE848" s="4"/>
      <c r="RNF848" s="4"/>
      <c r="RNG848" s="4"/>
      <c r="RNH848" s="4"/>
      <c r="RNI848" s="4"/>
      <c r="RNJ848" s="4"/>
      <c r="RNK848" s="4"/>
      <c r="RNL848" s="4"/>
      <c r="RNM848" s="4"/>
      <c r="RNN848" s="4"/>
      <c r="RNO848" s="4"/>
      <c r="RNP848" s="4"/>
      <c r="RNQ848" s="4"/>
      <c r="RNR848" s="4"/>
      <c r="RNS848" s="4"/>
      <c r="RNT848" s="4"/>
      <c r="RNU848" s="4"/>
      <c r="RNV848" s="4"/>
      <c r="RNW848" s="4"/>
      <c r="RNX848" s="4"/>
      <c r="RNY848" s="4"/>
      <c r="RNZ848" s="4"/>
      <c r="ROA848" s="4"/>
      <c r="ROB848" s="4"/>
      <c r="ROC848" s="4"/>
      <c r="ROD848" s="4"/>
      <c r="ROE848" s="4"/>
      <c r="ROF848" s="4"/>
      <c r="ROG848" s="4"/>
      <c r="ROH848" s="4"/>
      <c r="ROI848" s="4"/>
      <c r="ROJ848" s="4"/>
      <c r="ROK848" s="4"/>
      <c r="ROL848" s="4"/>
      <c r="ROM848" s="4"/>
      <c r="RON848" s="4"/>
      <c r="ROO848" s="4"/>
      <c r="ROP848" s="4"/>
      <c r="ROQ848" s="4"/>
      <c r="ROR848" s="4"/>
      <c r="ROS848" s="4"/>
      <c r="ROT848" s="4"/>
      <c r="ROU848" s="4"/>
      <c r="ROV848" s="4"/>
      <c r="ROW848" s="4"/>
      <c r="ROX848" s="4"/>
      <c r="ROY848" s="4"/>
      <c r="ROZ848" s="4"/>
      <c r="RPA848" s="4"/>
      <c r="RPB848" s="4"/>
      <c r="RPC848" s="4"/>
      <c r="RPD848" s="4"/>
      <c r="RPE848" s="4"/>
      <c r="RPF848" s="4"/>
      <c r="RPG848" s="4"/>
      <c r="RPH848" s="4"/>
      <c r="RPI848" s="4"/>
      <c r="RPJ848" s="4"/>
      <c r="RPK848" s="4"/>
      <c r="RPL848" s="4"/>
      <c r="RPM848" s="4"/>
      <c r="RPN848" s="4"/>
      <c r="RPO848" s="4"/>
      <c r="RPP848" s="4"/>
      <c r="RPQ848" s="4"/>
      <c r="RPR848" s="4"/>
      <c r="RPS848" s="4"/>
      <c r="RPT848" s="4"/>
      <c r="RPU848" s="4"/>
      <c r="RPV848" s="4"/>
      <c r="RPW848" s="4"/>
      <c r="RPX848" s="4"/>
      <c r="RPY848" s="4"/>
      <c r="RPZ848" s="4"/>
      <c r="RQA848" s="4"/>
      <c r="RQB848" s="4"/>
      <c r="RQC848" s="4"/>
      <c r="RQD848" s="4"/>
      <c r="RQE848" s="4"/>
      <c r="RQF848" s="4"/>
      <c r="RQG848" s="4"/>
      <c r="RQH848" s="4"/>
      <c r="RQI848" s="4"/>
      <c r="RQJ848" s="4"/>
      <c r="RQK848" s="4"/>
      <c r="RQL848" s="4"/>
      <c r="RQM848" s="4"/>
      <c r="RQN848" s="4"/>
      <c r="RQO848" s="4"/>
      <c r="RQP848" s="4"/>
      <c r="RQQ848" s="4"/>
      <c r="RQR848" s="4"/>
      <c r="RQS848" s="4"/>
      <c r="RQT848" s="4"/>
      <c r="RQU848" s="4"/>
      <c r="RQV848" s="4"/>
      <c r="RQW848" s="4"/>
      <c r="RQX848" s="4"/>
      <c r="RQY848" s="4"/>
      <c r="RQZ848" s="4"/>
      <c r="RRA848" s="4"/>
      <c r="RRB848" s="4"/>
      <c r="RRC848" s="4"/>
      <c r="RRD848" s="4"/>
      <c r="RRE848" s="4"/>
      <c r="RRF848" s="4"/>
      <c r="RRG848" s="4"/>
      <c r="RRH848" s="4"/>
      <c r="RRI848" s="4"/>
      <c r="RRJ848" s="4"/>
      <c r="RRK848" s="4"/>
      <c r="RRL848" s="4"/>
      <c r="RRM848" s="4"/>
      <c r="RRN848" s="4"/>
      <c r="RRO848" s="4"/>
      <c r="RRP848" s="4"/>
      <c r="RRQ848" s="4"/>
      <c r="RRR848" s="4"/>
      <c r="RRS848" s="4"/>
      <c r="RRT848" s="4"/>
      <c r="RRU848" s="4"/>
      <c r="RRV848" s="4"/>
      <c r="RRW848" s="4"/>
      <c r="RRX848" s="4"/>
      <c r="RRY848" s="4"/>
      <c r="RRZ848" s="4"/>
      <c r="RSA848" s="4"/>
      <c r="RSB848" s="4"/>
      <c r="RSC848" s="4"/>
      <c r="RSD848" s="4"/>
      <c r="RSE848" s="4"/>
      <c r="RSF848" s="4"/>
      <c r="RSG848" s="4"/>
      <c r="RSH848" s="4"/>
      <c r="RSI848" s="4"/>
      <c r="RSJ848" s="4"/>
      <c r="RSK848" s="4"/>
      <c r="RSL848" s="4"/>
      <c r="RSM848" s="4"/>
      <c r="RSN848" s="4"/>
      <c r="RSO848" s="4"/>
      <c r="RSP848" s="4"/>
      <c r="RSQ848" s="4"/>
      <c r="RSR848" s="4"/>
      <c r="RSS848" s="4"/>
      <c r="RST848" s="4"/>
      <c r="RSU848" s="4"/>
      <c r="RSV848" s="4"/>
      <c r="RSW848" s="4"/>
      <c r="RSX848" s="4"/>
      <c r="RSY848" s="4"/>
      <c r="RSZ848" s="4"/>
      <c r="RTA848" s="4"/>
      <c r="RTB848" s="4"/>
      <c r="RTC848" s="4"/>
      <c r="RTD848" s="4"/>
      <c r="RTE848" s="4"/>
      <c r="RTF848" s="4"/>
      <c r="RTG848" s="4"/>
      <c r="RTH848" s="4"/>
      <c r="RTI848" s="4"/>
      <c r="RTJ848" s="4"/>
      <c r="RTK848" s="4"/>
      <c r="RTL848" s="4"/>
      <c r="RTM848" s="4"/>
      <c r="RTN848" s="4"/>
      <c r="RTO848" s="4"/>
      <c r="RTP848" s="4"/>
      <c r="RTQ848" s="4"/>
      <c r="RTR848" s="4"/>
      <c r="RTS848" s="4"/>
      <c r="RTT848" s="4"/>
      <c r="RTU848" s="4"/>
      <c r="RTV848" s="4"/>
      <c r="RTW848" s="4"/>
      <c r="RTX848" s="4"/>
      <c r="RTY848" s="4"/>
      <c r="RTZ848" s="4"/>
      <c r="RUA848" s="4"/>
      <c r="RUB848" s="4"/>
      <c r="RUC848" s="4"/>
      <c r="RUD848" s="4"/>
      <c r="RUE848" s="4"/>
      <c r="RUF848" s="4"/>
      <c r="RUG848" s="4"/>
      <c r="RUH848" s="4"/>
      <c r="RUI848" s="4"/>
      <c r="RUJ848" s="4"/>
      <c r="RUK848" s="4"/>
      <c r="RUL848" s="4"/>
      <c r="RUM848" s="4"/>
      <c r="RUN848" s="4"/>
      <c r="RUO848" s="4"/>
      <c r="RUP848" s="4"/>
      <c r="RUQ848" s="4"/>
      <c r="RUR848" s="4"/>
      <c r="RUS848" s="4"/>
      <c r="RUT848" s="4"/>
      <c r="RUU848" s="4"/>
      <c r="RUV848" s="4"/>
      <c r="RUW848" s="4"/>
      <c r="RUX848" s="4"/>
      <c r="RUY848" s="4"/>
      <c r="RUZ848" s="4"/>
      <c r="RVA848" s="4"/>
      <c r="RVB848" s="4"/>
      <c r="RVC848" s="4"/>
      <c r="RVD848" s="4"/>
      <c r="RVE848" s="4"/>
      <c r="RVF848" s="4"/>
      <c r="RVG848" s="4"/>
      <c r="RVH848" s="4"/>
      <c r="RVI848" s="4"/>
      <c r="RVJ848" s="4"/>
      <c r="RVK848" s="4"/>
      <c r="RVL848" s="4"/>
      <c r="RVM848" s="4"/>
      <c r="RVN848" s="4"/>
      <c r="RVO848" s="4"/>
      <c r="RVP848" s="4"/>
      <c r="RVQ848" s="4"/>
      <c r="RVR848" s="4"/>
      <c r="RVS848" s="4"/>
      <c r="RVT848" s="4"/>
      <c r="RVU848" s="4"/>
      <c r="RVV848" s="4"/>
      <c r="RVW848" s="4"/>
      <c r="RVX848" s="4"/>
      <c r="RVY848" s="4"/>
      <c r="RVZ848" s="4"/>
      <c r="RWA848" s="4"/>
      <c r="RWB848" s="4"/>
      <c r="RWC848" s="4"/>
      <c r="RWD848" s="4"/>
      <c r="RWE848" s="4"/>
      <c r="RWF848" s="4"/>
      <c r="RWG848" s="4"/>
      <c r="RWH848" s="4"/>
      <c r="RWI848" s="4"/>
      <c r="RWJ848" s="4"/>
      <c r="RWK848" s="4"/>
      <c r="RWL848" s="4"/>
      <c r="RWM848" s="4"/>
      <c r="RWN848" s="4"/>
      <c r="RWO848" s="4"/>
      <c r="RWP848" s="4"/>
      <c r="RWQ848" s="4"/>
      <c r="RWR848" s="4"/>
      <c r="RWS848" s="4"/>
      <c r="RWT848" s="4"/>
      <c r="RWU848" s="4"/>
      <c r="RWV848" s="4"/>
      <c r="RWW848" s="4"/>
      <c r="RWX848" s="4"/>
      <c r="RWY848" s="4"/>
      <c r="RWZ848" s="4"/>
      <c r="RXA848" s="4"/>
      <c r="RXB848" s="4"/>
      <c r="RXC848" s="4"/>
      <c r="RXD848" s="4"/>
      <c r="RXE848" s="4"/>
      <c r="RXF848" s="4"/>
      <c r="RXG848" s="4"/>
      <c r="RXH848" s="4"/>
      <c r="RXI848" s="4"/>
      <c r="RXJ848" s="4"/>
      <c r="RXK848" s="4"/>
      <c r="RXL848" s="4"/>
      <c r="RXM848" s="4"/>
      <c r="RXN848" s="4"/>
      <c r="RXO848" s="4"/>
      <c r="RXP848" s="4"/>
      <c r="RXQ848" s="4"/>
      <c r="RXR848" s="4"/>
      <c r="RXS848" s="4"/>
      <c r="RXT848" s="4"/>
      <c r="RXU848" s="4"/>
      <c r="RXV848" s="4"/>
      <c r="RXW848" s="4"/>
      <c r="RXX848" s="4"/>
      <c r="RXY848" s="4"/>
      <c r="RXZ848" s="4"/>
      <c r="RYA848" s="4"/>
      <c r="RYB848" s="4"/>
      <c r="RYC848" s="4"/>
      <c r="RYD848" s="4"/>
      <c r="RYE848" s="4"/>
      <c r="RYF848" s="4"/>
      <c r="RYG848" s="4"/>
      <c r="RYH848" s="4"/>
      <c r="RYI848" s="4"/>
      <c r="RYJ848" s="4"/>
      <c r="RYK848" s="4"/>
      <c r="RYL848" s="4"/>
      <c r="RYM848" s="4"/>
      <c r="RYN848" s="4"/>
      <c r="RYO848" s="4"/>
      <c r="RYP848" s="4"/>
      <c r="RYQ848" s="4"/>
      <c r="RYR848" s="4"/>
      <c r="RYS848" s="4"/>
      <c r="RYT848" s="4"/>
      <c r="RYU848" s="4"/>
      <c r="RYV848" s="4"/>
      <c r="RYW848" s="4"/>
      <c r="RYX848" s="4"/>
      <c r="RYY848" s="4"/>
      <c r="RYZ848" s="4"/>
      <c r="RZA848" s="4"/>
      <c r="RZB848" s="4"/>
      <c r="RZC848" s="4"/>
      <c r="RZD848" s="4"/>
      <c r="RZE848" s="4"/>
      <c r="RZF848" s="4"/>
      <c r="RZG848" s="4"/>
      <c r="RZH848" s="4"/>
      <c r="RZI848" s="4"/>
      <c r="RZJ848" s="4"/>
      <c r="RZK848" s="4"/>
      <c r="RZL848" s="4"/>
      <c r="RZM848" s="4"/>
      <c r="RZN848" s="4"/>
      <c r="RZO848" s="4"/>
      <c r="RZP848" s="4"/>
      <c r="RZQ848" s="4"/>
      <c r="RZR848" s="4"/>
      <c r="RZS848" s="4"/>
      <c r="RZT848" s="4"/>
      <c r="RZU848" s="4"/>
      <c r="RZV848" s="4"/>
      <c r="RZW848" s="4"/>
      <c r="RZX848" s="4"/>
      <c r="RZY848" s="4"/>
      <c r="RZZ848" s="4"/>
      <c r="SAA848" s="4"/>
      <c r="SAB848" s="4"/>
      <c r="SAC848" s="4"/>
      <c r="SAD848" s="4"/>
      <c r="SAE848" s="4"/>
      <c r="SAF848" s="4"/>
      <c r="SAG848" s="4"/>
      <c r="SAH848" s="4"/>
      <c r="SAI848" s="4"/>
      <c r="SAJ848" s="4"/>
      <c r="SAK848" s="4"/>
      <c r="SAL848" s="4"/>
      <c r="SAM848" s="4"/>
      <c r="SAN848" s="4"/>
      <c r="SAO848" s="4"/>
      <c r="SAP848" s="4"/>
      <c r="SAQ848" s="4"/>
      <c r="SAR848" s="4"/>
      <c r="SAS848" s="4"/>
      <c r="SAT848" s="4"/>
      <c r="SAU848" s="4"/>
      <c r="SAV848" s="4"/>
      <c r="SAW848" s="4"/>
      <c r="SAX848" s="4"/>
      <c r="SAY848" s="4"/>
      <c r="SAZ848" s="4"/>
      <c r="SBA848" s="4"/>
      <c r="SBB848" s="4"/>
      <c r="SBC848" s="4"/>
      <c r="SBD848" s="4"/>
      <c r="SBE848" s="4"/>
      <c r="SBF848" s="4"/>
      <c r="SBG848" s="4"/>
      <c r="SBH848" s="4"/>
      <c r="SBI848" s="4"/>
      <c r="SBJ848" s="4"/>
      <c r="SBK848" s="4"/>
      <c r="SBL848" s="4"/>
      <c r="SBM848" s="4"/>
      <c r="SBN848" s="4"/>
      <c r="SBO848" s="4"/>
      <c r="SBP848" s="4"/>
      <c r="SBQ848" s="4"/>
      <c r="SBR848" s="4"/>
      <c r="SBS848" s="4"/>
      <c r="SBT848" s="4"/>
      <c r="SBU848" s="4"/>
      <c r="SBV848" s="4"/>
      <c r="SBW848" s="4"/>
      <c r="SBX848" s="4"/>
      <c r="SBY848" s="4"/>
      <c r="SBZ848" s="4"/>
      <c r="SCA848" s="4"/>
      <c r="SCB848" s="4"/>
      <c r="SCC848" s="4"/>
      <c r="SCD848" s="4"/>
      <c r="SCE848" s="4"/>
      <c r="SCF848" s="4"/>
      <c r="SCG848" s="4"/>
      <c r="SCH848" s="4"/>
      <c r="SCI848" s="4"/>
      <c r="SCJ848" s="4"/>
      <c r="SCK848" s="4"/>
      <c r="SCL848" s="4"/>
      <c r="SCM848" s="4"/>
      <c r="SCN848" s="4"/>
      <c r="SCO848" s="4"/>
      <c r="SCP848" s="4"/>
      <c r="SCQ848" s="4"/>
      <c r="SCR848" s="4"/>
      <c r="SCS848" s="4"/>
      <c r="SCT848" s="4"/>
      <c r="SCU848" s="4"/>
      <c r="SCV848" s="4"/>
      <c r="SCW848" s="4"/>
      <c r="SCX848" s="4"/>
      <c r="SCY848" s="4"/>
      <c r="SCZ848" s="4"/>
      <c r="SDA848" s="4"/>
      <c r="SDB848" s="4"/>
      <c r="SDC848" s="4"/>
      <c r="SDD848" s="4"/>
      <c r="SDE848" s="4"/>
      <c r="SDF848" s="4"/>
      <c r="SDG848" s="4"/>
      <c r="SDH848" s="4"/>
      <c r="SDI848" s="4"/>
      <c r="SDJ848" s="4"/>
      <c r="SDK848" s="4"/>
      <c r="SDL848" s="4"/>
      <c r="SDM848" s="4"/>
      <c r="SDN848" s="4"/>
      <c r="SDO848" s="4"/>
      <c r="SDP848" s="4"/>
      <c r="SDQ848" s="4"/>
      <c r="SDR848" s="4"/>
      <c r="SDS848" s="4"/>
      <c r="SDT848" s="4"/>
      <c r="SDU848" s="4"/>
      <c r="SDV848" s="4"/>
      <c r="SDW848" s="4"/>
      <c r="SDX848" s="4"/>
      <c r="SDY848" s="4"/>
      <c r="SDZ848" s="4"/>
      <c r="SEA848" s="4"/>
      <c r="SEB848" s="4"/>
      <c r="SEC848" s="4"/>
      <c r="SED848" s="4"/>
      <c r="SEE848" s="4"/>
      <c r="SEF848" s="4"/>
      <c r="SEG848" s="4"/>
      <c r="SEH848" s="4"/>
      <c r="SEI848" s="4"/>
      <c r="SEJ848" s="4"/>
      <c r="SEK848" s="4"/>
      <c r="SEL848" s="4"/>
      <c r="SEM848" s="4"/>
      <c r="SEN848" s="4"/>
      <c r="SEO848" s="4"/>
      <c r="SEP848" s="4"/>
      <c r="SEQ848" s="4"/>
      <c r="SER848" s="4"/>
      <c r="SES848" s="4"/>
      <c r="SET848" s="4"/>
      <c r="SEU848" s="4"/>
      <c r="SEV848" s="4"/>
      <c r="SEW848" s="4"/>
      <c r="SEX848" s="4"/>
      <c r="SEY848" s="4"/>
      <c r="SEZ848" s="4"/>
      <c r="SFA848" s="4"/>
      <c r="SFB848" s="4"/>
      <c r="SFC848" s="4"/>
      <c r="SFD848" s="4"/>
      <c r="SFE848" s="4"/>
      <c r="SFF848" s="4"/>
      <c r="SFG848" s="4"/>
      <c r="SFH848" s="4"/>
      <c r="SFI848" s="4"/>
      <c r="SFJ848" s="4"/>
      <c r="SFK848" s="4"/>
      <c r="SFL848" s="4"/>
      <c r="SFM848" s="4"/>
      <c r="SFN848" s="4"/>
      <c r="SFO848" s="4"/>
      <c r="SFP848" s="4"/>
      <c r="SFQ848" s="4"/>
      <c r="SFR848" s="4"/>
      <c r="SFS848" s="4"/>
      <c r="SFT848" s="4"/>
      <c r="SFU848" s="4"/>
      <c r="SFV848" s="4"/>
      <c r="SFW848" s="4"/>
      <c r="SFX848" s="4"/>
      <c r="SFY848" s="4"/>
      <c r="SFZ848" s="4"/>
      <c r="SGA848" s="4"/>
      <c r="SGB848" s="4"/>
      <c r="SGC848" s="4"/>
      <c r="SGD848" s="4"/>
      <c r="SGE848" s="4"/>
      <c r="SGF848" s="4"/>
      <c r="SGG848" s="4"/>
      <c r="SGH848" s="4"/>
      <c r="SGI848" s="4"/>
      <c r="SGJ848" s="4"/>
      <c r="SGK848" s="4"/>
      <c r="SGL848" s="4"/>
      <c r="SGM848" s="4"/>
      <c r="SGN848" s="4"/>
      <c r="SGO848" s="4"/>
      <c r="SGP848" s="4"/>
      <c r="SGQ848" s="4"/>
      <c r="SGR848" s="4"/>
      <c r="SGS848" s="4"/>
      <c r="SGT848" s="4"/>
      <c r="SGU848" s="4"/>
      <c r="SGV848" s="4"/>
      <c r="SGW848" s="4"/>
      <c r="SGX848" s="4"/>
      <c r="SGY848" s="4"/>
      <c r="SGZ848" s="4"/>
      <c r="SHA848" s="4"/>
      <c r="SHB848" s="4"/>
      <c r="SHC848" s="4"/>
      <c r="SHD848" s="4"/>
      <c r="SHE848" s="4"/>
      <c r="SHF848" s="4"/>
      <c r="SHG848" s="4"/>
      <c r="SHH848" s="4"/>
      <c r="SHI848" s="4"/>
      <c r="SHJ848" s="4"/>
      <c r="SHK848" s="4"/>
      <c r="SHL848" s="4"/>
      <c r="SHM848" s="4"/>
      <c r="SHN848" s="4"/>
      <c r="SHO848" s="4"/>
      <c r="SHP848" s="4"/>
      <c r="SHQ848" s="4"/>
      <c r="SHR848" s="4"/>
      <c r="SHS848" s="4"/>
      <c r="SHT848" s="4"/>
      <c r="SHU848" s="4"/>
      <c r="SHV848" s="4"/>
      <c r="SHW848" s="4"/>
      <c r="SHX848" s="4"/>
      <c r="SHY848" s="4"/>
      <c r="SHZ848" s="4"/>
      <c r="SIA848" s="4"/>
      <c r="SIB848" s="4"/>
      <c r="SIC848" s="4"/>
      <c r="SID848" s="4"/>
      <c r="SIE848" s="4"/>
      <c r="SIF848" s="4"/>
      <c r="SIG848" s="4"/>
      <c r="SIH848" s="4"/>
      <c r="SII848" s="4"/>
      <c r="SIJ848" s="4"/>
      <c r="SIK848" s="4"/>
      <c r="SIL848" s="4"/>
      <c r="SIM848" s="4"/>
      <c r="SIN848" s="4"/>
      <c r="SIO848" s="4"/>
      <c r="SIP848" s="4"/>
      <c r="SIQ848" s="4"/>
      <c r="SIR848" s="4"/>
      <c r="SIS848" s="4"/>
      <c r="SIT848" s="4"/>
      <c r="SIU848" s="4"/>
      <c r="SIV848" s="4"/>
      <c r="SIW848" s="4"/>
      <c r="SIX848" s="4"/>
      <c r="SIY848" s="4"/>
      <c r="SIZ848" s="4"/>
      <c r="SJA848" s="4"/>
      <c r="SJB848" s="4"/>
      <c r="SJC848" s="4"/>
      <c r="SJD848" s="4"/>
      <c r="SJE848" s="4"/>
      <c r="SJF848" s="4"/>
      <c r="SJG848" s="4"/>
      <c r="SJH848" s="4"/>
      <c r="SJI848" s="4"/>
      <c r="SJJ848" s="4"/>
      <c r="SJK848" s="4"/>
      <c r="SJL848" s="4"/>
      <c r="SJM848" s="4"/>
      <c r="SJN848" s="4"/>
      <c r="SJO848" s="4"/>
      <c r="SJP848" s="4"/>
      <c r="SJQ848" s="4"/>
      <c r="SJR848" s="4"/>
      <c r="SJS848" s="4"/>
      <c r="SJT848" s="4"/>
      <c r="SJU848" s="4"/>
      <c r="SJV848" s="4"/>
      <c r="SJW848" s="4"/>
      <c r="SJX848" s="4"/>
      <c r="SJY848" s="4"/>
      <c r="SJZ848" s="4"/>
      <c r="SKA848" s="4"/>
      <c r="SKB848" s="4"/>
      <c r="SKC848" s="4"/>
      <c r="SKD848" s="4"/>
      <c r="SKE848" s="4"/>
      <c r="SKF848" s="4"/>
      <c r="SKG848" s="4"/>
      <c r="SKH848" s="4"/>
      <c r="SKI848" s="4"/>
      <c r="SKJ848" s="4"/>
      <c r="SKK848" s="4"/>
      <c r="SKL848" s="4"/>
      <c r="SKM848" s="4"/>
      <c r="SKN848" s="4"/>
      <c r="SKO848" s="4"/>
      <c r="SKP848" s="4"/>
      <c r="SKQ848" s="4"/>
      <c r="SKR848" s="4"/>
      <c r="SKS848" s="4"/>
      <c r="SKT848" s="4"/>
      <c r="SKU848" s="4"/>
      <c r="SKV848" s="4"/>
      <c r="SKW848" s="4"/>
      <c r="SKX848" s="4"/>
      <c r="SKY848" s="4"/>
      <c r="SKZ848" s="4"/>
      <c r="SLA848" s="4"/>
      <c r="SLB848" s="4"/>
      <c r="SLC848" s="4"/>
      <c r="SLD848" s="4"/>
      <c r="SLE848" s="4"/>
      <c r="SLF848" s="4"/>
      <c r="SLG848" s="4"/>
      <c r="SLH848" s="4"/>
      <c r="SLI848" s="4"/>
      <c r="SLJ848" s="4"/>
      <c r="SLK848" s="4"/>
      <c r="SLL848" s="4"/>
      <c r="SLM848" s="4"/>
      <c r="SLN848" s="4"/>
      <c r="SLO848" s="4"/>
      <c r="SLP848" s="4"/>
      <c r="SLQ848" s="4"/>
      <c r="SLR848" s="4"/>
      <c r="SLS848" s="4"/>
      <c r="SLT848" s="4"/>
      <c r="SLU848" s="4"/>
      <c r="SLV848" s="4"/>
      <c r="SLW848" s="4"/>
      <c r="SLX848" s="4"/>
      <c r="SLY848" s="4"/>
      <c r="SLZ848" s="4"/>
      <c r="SMA848" s="4"/>
      <c r="SMB848" s="4"/>
      <c r="SMC848" s="4"/>
      <c r="SMD848" s="4"/>
      <c r="SME848" s="4"/>
      <c r="SMF848" s="4"/>
      <c r="SMG848" s="4"/>
      <c r="SMH848" s="4"/>
      <c r="SMI848" s="4"/>
      <c r="SMJ848" s="4"/>
      <c r="SMK848" s="4"/>
      <c r="SML848" s="4"/>
      <c r="SMM848" s="4"/>
      <c r="SMN848" s="4"/>
      <c r="SMO848" s="4"/>
      <c r="SMP848" s="4"/>
      <c r="SMQ848" s="4"/>
      <c r="SMR848" s="4"/>
      <c r="SMS848" s="4"/>
      <c r="SMT848" s="4"/>
      <c r="SMU848" s="4"/>
      <c r="SMV848" s="4"/>
      <c r="SMW848" s="4"/>
      <c r="SMX848" s="4"/>
      <c r="SMY848" s="4"/>
      <c r="SMZ848" s="4"/>
      <c r="SNA848" s="4"/>
      <c r="SNB848" s="4"/>
      <c r="SNC848" s="4"/>
      <c r="SND848" s="4"/>
      <c r="SNE848" s="4"/>
      <c r="SNF848" s="4"/>
      <c r="SNG848" s="4"/>
      <c r="SNH848" s="4"/>
      <c r="SNI848" s="4"/>
      <c r="SNJ848" s="4"/>
      <c r="SNK848" s="4"/>
      <c r="SNL848" s="4"/>
      <c r="SNM848" s="4"/>
      <c r="SNN848" s="4"/>
      <c r="SNO848" s="4"/>
      <c r="SNP848" s="4"/>
      <c r="SNQ848" s="4"/>
      <c r="SNR848" s="4"/>
      <c r="SNS848" s="4"/>
      <c r="SNT848" s="4"/>
      <c r="SNU848" s="4"/>
      <c r="SNV848" s="4"/>
      <c r="SNW848" s="4"/>
      <c r="SNX848" s="4"/>
      <c r="SNY848" s="4"/>
      <c r="SNZ848" s="4"/>
      <c r="SOA848" s="4"/>
      <c r="SOB848" s="4"/>
      <c r="SOC848" s="4"/>
      <c r="SOD848" s="4"/>
      <c r="SOE848" s="4"/>
      <c r="SOF848" s="4"/>
      <c r="SOG848" s="4"/>
      <c r="SOH848" s="4"/>
      <c r="SOI848" s="4"/>
      <c r="SOJ848" s="4"/>
      <c r="SOK848" s="4"/>
      <c r="SOL848" s="4"/>
      <c r="SOM848" s="4"/>
      <c r="SON848" s="4"/>
      <c r="SOO848" s="4"/>
      <c r="SOP848" s="4"/>
      <c r="SOQ848" s="4"/>
      <c r="SOR848" s="4"/>
      <c r="SOS848" s="4"/>
      <c r="SOT848" s="4"/>
      <c r="SOU848" s="4"/>
      <c r="SOV848" s="4"/>
      <c r="SOW848" s="4"/>
      <c r="SOX848" s="4"/>
      <c r="SOY848" s="4"/>
      <c r="SOZ848" s="4"/>
      <c r="SPA848" s="4"/>
      <c r="SPB848" s="4"/>
      <c r="SPC848" s="4"/>
      <c r="SPD848" s="4"/>
      <c r="SPE848" s="4"/>
      <c r="SPF848" s="4"/>
      <c r="SPG848" s="4"/>
      <c r="SPH848" s="4"/>
      <c r="SPI848" s="4"/>
      <c r="SPJ848" s="4"/>
      <c r="SPK848" s="4"/>
      <c r="SPL848" s="4"/>
      <c r="SPM848" s="4"/>
      <c r="SPN848" s="4"/>
      <c r="SPO848" s="4"/>
      <c r="SPP848" s="4"/>
      <c r="SPQ848" s="4"/>
      <c r="SPR848" s="4"/>
      <c r="SPS848" s="4"/>
      <c r="SPT848" s="4"/>
      <c r="SPU848" s="4"/>
      <c r="SPV848" s="4"/>
      <c r="SPW848" s="4"/>
      <c r="SPX848" s="4"/>
      <c r="SPY848" s="4"/>
      <c r="SPZ848" s="4"/>
      <c r="SQA848" s="4"/>
      <c r="SQB848" s="4"/>
      <c r="SQC848" s="4"/>
      <c r="SQD848" s="4"/>
      <c r="SQE848" s="4"/>
      <c r="SQF848" s="4"/>
      <c r="SQG848" s="4"/>
      <c r="SQH848" s="4"/>
      <c r="SQI848" s="4"/>
      <c r="SQJ848" s="4"/>
      <c r="SQK848" s="4"/>
      <c r="SQL848" s="4"/>
      <c r="SQM848" s="4"/>
      <c r="SQN848" s="4"/>
      <c r="SQO848" s="4"/>
      <c r="SQP848" s="4"/>
      <c r="SQQ848" s="4"/>
      <c r="SQR848" s="4"/>
      <c r="SQS848" s="4"/>
      <c r="SQT848" s="4"/>
      <c r="SQU848" s="4"/>
      <c r="SQV848" s="4"/>
      <c r="SQW848" s="4"/>
      <c r="SQX848" s="4"/>
      <c r="SQY848" s="4"/>
      <c r="SQZ848" s="4"/>
      <c r="SRA848" s="4"/>
      <c r="SRB848" s="4"/>
      <c r="SRC848" s="4"/>
      <c r="SRD848" s="4"/>
      <c r="SRE848" s="4"/>
      <c r="SRF848" s="4"/>
      <c r="SRG848" s="4"/>
      <c r="SRH848" s="4"/>
      <c r="SRI848" s="4"/>
      <c r="SRJ848" s="4"/>
      <c r="SRK848" s="4"/>
      <c r="SRL848" s="4"/>
      <c r="SRM848" s="4"/>
      <c r="SRN848" s="4"/>
      <c r="SRO848" s="4"/>
      <c r="SRP848" s="4"/>
      <c r="SRQ848" s="4"/>
      <c r="SRR848" s="4"/>
      <c r="SRS848" s="4"/>
      <c r="SRT848" s="4"/>
      <c r="SRU848" s="4"/>
      <c r="SRV848" s="4"/>
      <c r="SRW848" s="4"/>
      <c r="SRX848" s="4"/>
      <c r="SRY848" s="4"/>
      <c r="SRZ848" s="4"/>
      <c r="SSA848" s="4"/>
      <c r="SSB848" s="4"/>
      <c r="SSC848" s="4"/>
      <c r="SSD848" s="4"/>
      <c r="SSE848" s="4"/>
      <c r="SSF848" s="4"/>
      <c r="SSG848" s="4"/>
      <c r="SSH848" s="4"/>
      <c r="SSI848" s="4"/>
      <c r="SSJ848" s="4"/>
      <c r="SSK848" s="4"/>
      <c r="SSL848" s="4"/>
      <c r="SSM848" s="4"/>
      <c r="SSN848" s="4"/>
      <c r="SSO848" s="4"/>
      <c r="SSP848" s="4"/>
      <c r="SSQ848" s="4"/>
      <c r="SSR848" s="4"/>
      <c r="SSS848" s="4"/>
      <c r="SST848" s="4"/>
      <c r="SSU848" s="4"/>
      <c r="SSV848" s="4"/>
      <c r="SSW848" s="4"/>
      <c r="SSX848" s="4"/>
      <c r="SSY848" s="4"/>
      <c r="SSZ848" s="4"/>
      <c r="STA848" s="4"/>
      <c r="STB848" s="4"/>
      <c r="STC848" s="4"/>
      <c r="STD848" s="4"/>
      <c r="STE848" s="4"/>
      <c r="STF848" s="4"/>
      <c r="STG848" s="4"/>
      <c r="STH848" s="4"/>
      <c r="STI848" s="4"/>
      <c r="STJ848" s="4"/>
      <c r="STK848" s="4"/>
      <c r="STL848" s="4"/>
      <c r="STM848" s="4"/>
      <c r="STN848" s="4"/>
      <c r="STO848" s="4"/>
      <c r="STP848" s="4"/>
      <c r="STQ848" s="4"/>
      <c r="STR848" s="4"/>
      <c r="STS848" s="4"/>
      <c r="STT848" s="4"/>
      <c r="STU848" s="4"/>
      <c r="STV848" s="4"/>
      <c r="STW848" s="4"/>
      <c r="STX848" s="4"/>
      <c r="STY848" s="4"/>
      <c r="STZ848" s="4"/>
      <c r="SUA848" s="4"/>
      <c r="SUB848" s="4"/>
      <c r="SUC848" s="4"/>
      <c r="SUD848" s="4"/>
      <c r="SUE848" s="4"/>
      <c r="SUF848" s="4"/>
      <c r="SUG848" s="4"/>
      <c r="SUH848" s="4"/>
      <c r="SUI848" s="4"/>
      <c r="SUJ848" s="4"/>
      <c r="SUK848" s="4"/>
      <c r="SUL848" s="4"/>
      <c r="SUM848" s="4"/>
      <c r="SUN848" s="4"/>
      <c r="SUO848" s="4"/>
      <c r="SUP848" s="4"/>
      <c r="SUQ848" s="4"/>
      <c r="SUR848" s="4"/>
      <c r="SUS848" s="4"/>
      <c r="SUT848" s="4"/>
      <c r="SUU848" s="4"/>
      <c r="SUV848" s="4"/>
      <c r="SUW848" s="4"/>
      <c r="SUX848" s="4"/>
      <c r="SUY848" s="4"/>
      <c r="SUZ848" s="4"/>
      <c r="SVA848" s="4"/>
      <c r="SVB848" s="4"/>
      <c r="SVC848" s="4"/>
      <c r="SVD848" s="4"/>
      <c r="SVE848" s="4"/>
      <c r="SVF848" s="4"/>
      <c r="SVG848" s="4"/>
      <c r="SVH848" s="4"/>
      <c r="SVI848" s="4"/>
      <c r="SVJ848" s="4"/>
      <c r="SVK848" s="4"/>
      <c r="SVL848" s="4"/>
      <c r="SVM848" s="4"/>
      <c r="SVN848" s="4"/>
      <c r="SVO848" s="4"/>
      <c r="SVP848" s="4"/>
      <c r="SVQ848" s="4"/>
      <c r="SVR848" s="4"/>
      <c r="SVS848" s="4"/>
      <c r="SVT848" s="4"/>
      <c r="SVU848" s="4"/>
      <c r="SVV848" s="4"/>
      <c r="SVW848" s="4"/>
      <c r="SVX848" s="4"/>
      <c r="SVY848" s="4"/>
      <c r="SVZ848" s="4"/>
      <c r="SWA848" s="4"/>
      <c r="SWB848" s="4"/>
      <c r="SWC848" s="4"/>
      <c r="SWD848" s="4"/>
      <c r="SWE848" s="4"/>
      <c r="SWF848" s="4"/>
      <c r="SWG848" s="4"/>
      <c r="SWH848" s="4"/>
      <c r="SWI848" s="4"/>
      <c r="SWJ848" s="4"/>
      <c r="SWK848" s="4"/>
      <c r="SWL848" s="4"/>
      <c r="SWM848" s="4"/>
      <c r="SWN848" s="4"/>
      <c r="SWO848" s="4"/>
      <c r="SWP848" s="4"/>
      <c r="SWQ848" s="4"/>
      <c r="SWR848" s="4"/>
      <c r="SWS848" s="4"/>
      <c r="SWT848" s="4"/>
      <c r="SWU848" s="4"/>
      <c r="SWV848" s="4"/>
      <c r="SWW848" s="4"/>
      <c r="SWX848" s="4"/>
      <c r="SWY848" s="4"/>
      <c r="SWZ848" s="4"/>
      <c r="SXA848" s="4"/>
      <c r="SXB848" s="4"/>
      <c r="SXC848" s="4"/>
      <c r="SXD848" s="4"/>
      <c r="SXE848" s="4"/>
      <c r="SXF848" s="4"/>
      <c r="SXG848" s="4"/>
      <c r="SXH848" s="4"/>
      <c r="SXI848" s="4"/>
      <c r="SXJ848" s="4"/>
      <c r="SXK848" s="4"/>
      <c r="SXL848" s="4"/>
      <c r="SXM848" s="4"/>
      <c r="SXN848" s="4"/>
      <c r="SXO848" s="4"/>
      <c r="SXP848" s="4"/>
      <c r="SXQ848" s="4"/>
      <c r="SXR848" s="4"/>
      <c r="SXS848" s="4"/>
      <c r="SXT848" s="4"/>
      <c r="SXU848" s="4"/>
      <c r="SXV848" s="4"/>
      <c r="SXW848" s="4"/>
      <c r="SXX848" s="4"/>
      <c r="SXY848" s="4"/>
      <c r="SXZ848" s="4"/>
      <c r="SYA848" s="4"/>
      <c r="SYB848" s="4"/>
      <c r="SYC848" s="4"/>
      <c r="SYD848" s="4"/>
      <c r="SYE848" s="4"/>
      <c r="SYF848" s="4"/>
      <c r="SYG848" s="4"/>
      <c r="SYH848" s="4"/>
      <c r="SYI848" s="4"/>
      <c r="SYJ848" s="4"/>
      <c r="SYK848" s="4"/>
      <c r="SYL848" s="4"/>
      <c r="SYM848" s="4"/>
      <c r="SYN848" s="4"/>
      <c r="SYO848" s="4"/>
      <c r="SYP848" s="4"/>
      <c r="SYQ848" s="4"/>
      <c r="SYR848" s="4"/>
      <c r="SYS848" s="4"/>
      <c r="SYT848" s="4"/>
      <c r="SYU848" s="4"/>
      <c r="SYV848" s="4"/>
      <c r="SYW848" s="4"/>
      <c r="SYX848" s="4"/>
      <c r="SYY848" s="4"/>
      <c r="SYZ848" s="4"/>
      <c r="SZA848" s="4"/>
      <c r="SZB848" s="4"/>
      <c r="SZC848" s="4"/>
      <c r="SZD848" s="4"/>
      <c r="SZE848" s="4"/>
      <c r="SZF848" s="4"/>
      <c r="SZG848" s="4"/>
      <c r="SZH848" s="4"/>
      <c r="SZI848" s="4"/>
      <c r="SZJ848" s="4"/>
      <c r="SZK848" s="4"/>
      <c r="SZL848" s="4"/>
      <c r="SZM848" s="4"/>
      <c r="SZN848" s="4"/>
      <c r="SZO848" s="4"/>
      <c r="SZP848" s="4"/>
      <c r="SZQ848" s="4"/>
      <c r="SZR848" s="4"/>
      <c r="SZS848" s="4"/>
      <c r="SZT848" s="4"/>
      <c r="SZU848" s="4"/>
      <c r="SZV848" s="4"/>
      <c r="SZW848" s="4"/>
      <c r="SZX848" s="4"/>
      <c r="SZY848" s="4"/>
      <c r="SZZ848" s="4"/>
      <c r="TAA848" s="4"/>
      <c r="TAB848" s="4"/>
      <c r="TAC848" s="4"/>
      <c r="TAD848" s="4"/>
      <c r="TAE848" s="4"/>
      <c r="TAF848" s="4"/>
      <c r="TAG848" s="4"/>
      <c r="TAH848" s="4"/>
      <c r="TAI848" s="4"/>
      <c r="TAJ848" s="4"/>
      <c r="TAK848" s="4"/>
      <c r="TAL848" s="4"/>
      <c r="TAM848" s="4"/>
      <c r="TAN848" s="4"/>
      <c r="TAO848" s="4"/>
      <c r="TAP848" s="4"/>
      <c r="TAQ848" s="4"/>
      <c r="TAR848" s="4"/>
      <c r="TAS848" s="4"/>
      <c r="TAT848" s="4"/>
      <c r="TAU848" s="4"/>
      <c r="TAV848" s="4"/>
      <c r="TAW848" s="4"/>
      <c r="TAX848" s="4"/>
      <c r="TAY848" s="4"/>
      <c r="TAZ848" s="4"/>
      <c r="TBA848" s="4"/>
      <c r="TBB848" s="4"/>
      <c r="TBC848" s="4"/>
      <c r="TBD848" s="4"/>
      <c r="TBE848" s="4"/>
      <c r="TBF848" s="4"/>
      <c r="TBG848" s="4"/>
      <c r="TBH848" s="4"/>
      <c r="TBI848" s="4"/>
      <c r="TBJ848" s="4"/>
      <c r="TBK848" s="4"/>
      <c r="TBL848" s="4"/>
      <c r="TBM848" s="4"/>
      <c r="TBN848" s="4"/>
      <c r="TBO848" s="4"/>
      <c r="TBP848" s="4"/>
      <c r="TBQ848" s="4"/>
      <c r="TBR848" s="4"/>
      <c r="TBS848" s="4"/>
      <c r="TBT848" s="4"/>
      <c r="TBU848" s="4"/>
      <c r="TBV848" s="4"/>
      <c r="TBW848" s="4"/>
      <c r="TBX848" s="4"/>
      <c r="TBY848" s="4"/>
      <c r="TBZ848" s="4"/>
      <c r="TCA848" s="4"/>
      <c r="TCB848" s="4"/>
      <c r="TCC848" s="4"/>
      <c r="TCD848" s="4"/>
      <c r="TCE848" s="4"/>
      <c r="TCF848" s="4"/>
      <c r="TCG848" s="4"/>
      <c r="TCH848" s="4"/>
      <c r="TCI848" s="4"/>
      <c r="TCJ848" s="4"/>
      <c r="TCK848" s="4"/>
      <c r="TCL848" s="4"/>
      <c r="TCM848" s="4"/>
      <c r="TCN848" s="4"/>
      <c r="TCO848" s="4"/>
      <c r="TCP848" s="4"/>
      <c r="TCQ848" s="4"/>
      <c r="TCR848" s="4"/>
      <c r="TCS848" s="4"/>
      <c r="TCT848" s="4"/>
      <c r="TCU848" s="4"/>
      <c r="TCV848" s="4"/>
      <c r="TCW848" s="4"/>
      <c r="TCX848" s="4"/>
      <c r="TCY848" s="4"/>
      <c r="TCZ848" s="4"/>
      <c r="TDA848" s="4"/>
      <c r="TDB848" s="4"/>
      <c r="TDC848" s="4"/>
      <c r="TDD848" s="4"/>
      <c r="TDE848" s="4"/>
      <c r="TDF848" s="4"/>
      <c r="TDG848" s="4"/>
      <c r="TDH848" s="4"/>
      <c r="TDI848" s="4"/>
      <c r="TDJ848" s="4"/>
      <c r="TDK848" s="4"/>
      <c r="TDL848" s="4"/>
      <c r="TDM848" s="4"/>
      <c r="TDN848" s="4"/>
      <c r="TDO848" s="4"/>
      <c r="TDP848" s="4"/>
      <c r="TDQ848" s="4"/>
      <c r="TDR848" s="4"/>
      <c r="TDS848" s="4"/>
      <c r="TDT848" s="4"/>
      <c r="TDU848" s="4"/>
      <c r="TDV848" s="4"/>
      <c r="TDW848" s="4"/>
      <c r="TDX848" s="4"/>
      <c r="TDY848" s="4"/>
      <c r="TDZ848" s="4"/>
      <c r="TEA848" s="4"/>
      <c r="TEB848" s="4"/>
      <c r="TEC848" s="4"/>
      <c r="TED848" s="4"/>
      <c r="TEE848" s="4"/>
      <c r="TEF848" s="4"/>
      <c r="TEG848" s="4"/>
      <c r="TEH848" s="4"/>
      <c r="TEI848" s="4"/>
      <c r="TEJ848" s="4"/>
      <c r="TEK848" s="4"/>
      <c r="TEL848" s="4"/>
      <c r="TEM848" s="4"/>
      <c r="TEN848" s="4"/>
      <c r="TEO848" s="4"/>
      <c r="TEP848" s="4"/>
      <c r="TEQ848" s="4"/>
      <c r="TER848" s="4"/>
      <c r="TES848" s="4"/>
      <c r="TET848" s="4"/>
      <c r="TEU848" s="4"/>
      <c r="TEV848" s="4"/>
      <c r="TEW848" s="4"/>
      <c r="TEX848" s="4"/>
      <c r="TEY848" s="4"/>
      <c r="TEZ848" s="4"/>
      <c r="TFA848" s="4"/>
      <c r="TFB848" s="4"/>
      <c r="TFC848" s="4"/>
      <c r="TFD848" s="4"/>
      <c r="TFE848" s="4"/>
      <c r="TFF848" s="4"/>
      <c r="TFG848" s="4"/>
      <c r="TFH848" s="4"/>
      <c r="TFI848" s="4"/>
      <c r="TFJ848" s="4"/>
      <c r="TFK848" s="4"/>
      <c r="TFL848" s="4"/>
      <c r="TFM848" s="4"/>
      <c r="TFN848" s="4"/>
      <c r="TFO848" s="4"/>
      <c r="TFP848" s="4"/>
      <c r="TFQ848" s="4"/>
      <c r="TFR848" s="4"/>
      <c r="TFS848" s="4"/>
      <c r="TFT848" s="4"/>
      <c r="TFU848" s="4"/>
      <c r="TFV848" s="4"/>
      <c r="TFW848" s="4"/>
      <c r="TFX848" s="4"/>
      <c r="TFY848" s="4"/>
      <c r="TFZ848" s="4"/>
      <c r="TGA848" s="4"/>
      <c r="TGB848" s="4"/>
      <c r="TGC848" s="4"/>
      <c r="TGD848" s="4"/>
      <c r="TGE848" s="4"/>
      <c r="TGF848" s="4"/>
      <c r="TGG848" s="4"/>
      <c r="TGH848" s="4"/>
      <c r="TGI848" s="4"/>
      <c r="TGJ848" s="4"/>
      <c r="TGK848" s="4"/>
      <c r="TGL848" s="4"/>
      <c r="TGM848" s="4"/>
      <c r="TGN848" s="4"/>
      <c r="TGO848" s="4"/>
      <c r="TGP848" s="4"/>
      <c r="TGQ848" s="4"/>
      <c r="TGR848" s="4"/>
      <c r="TGS848" s="4"/>
      <c r="TGT848" s="4"/>
      <c r="TGU848" s="4"/>
      <c r="TGV848" s="4"/>
      <c r="TGW848" s="4"/>
      <c r="TGX848" s="4"/>
      <c r="TGY848" s="4"/>
      <c r="TGZ848" s="4"/>
      <c r="THA848" s="4"/>
      <c r="THB848" s="4"/>
      <c r="THC848" s="4"/>
      <c r="THD848" s="4"/>
      <c r="THE848" s="4"/>
      <c r="THF848" s="4"/>
      <c r="THG848" s="4"/>
      <c r="THH848" s="4"/>
      <c r="THI848" s="4"/>
      <c r="THJ848" s="4"/>
      <c r="THK848" s="4"/>
      <c r="THL848" s="4"/>
      <c r="THM848" s="4"/>
      <c r="THN848" s="4"/>
      <c r="THO848" s="4"/>
      <c r="THP848" s="4"/>
      <c r="THQ848" s="4"/>
      <c r="THR848" s="4"/>
      <c r="THS848" s="4"/>
      <c r="THT848" s="4"/>
      <c r="THU848" s="4"/>
      <c r="THV848" s="4"/>
      <c r="THW848" s="4"/>
      <c r="THX848" s="4"/>
      <c r="THY848" s="4"/>
      <c r="THZ848" s="4"/>
      <c r="TIA848" s="4"/>
      <c r="TIB848" s="4"/>
      <c r="TIC848" s="4"/>
      <c r="TID848" s="4"/>
      <c r="TIE848" s="4"/>
      <c r="TIF848" s="4"/>
      <c r="TIG848" s="4"/>
      <c r="TIH848" s="4"/>
      <c r="TII848" s="4"/>
      <c r="TIJ848" s="4"/>
      <c r="TIK848" s="4"/>
      <c r="TIL848" s="4"/>
      <c r="TIM848" s="4"/>
      <c r="TIN848" s="4"/>
      <c r="TIO848" s="4"/>
      <c r="TIP848" s="4"/>
      <c r="TIQ848" s="4"/>
      <c r="TIR848" s="4"/>
      <c r="TIS848" s="4"/>
      <c r="TIT848" s="4"/>
      <c r="TIU848" s="4"/>
      <c r="TIV848" s="4"/>
      <c r="TIW848" s="4"/>
      <c r="TIX848" s="4"/>
      <c r="TIY848" s="4"/>
      <c r="TIZ848" s="4"/>
      <c r="TJA848" s="4"/>
      <c r="TJB848" s="4"/>
      <c r="TJC848" s="4"/>
      <c r="TJD848" s="4"/>
      <c r="TJE848" s="4"/>
      <c r="TJF848" s="4"/>
      <c r="TJG848" s="4"/>
      <c r="TJH848" s="4"/>
      <c r="TJI848" s="4"/>
      <c r="TJJ848" s="4"/>
      <c r="TJK848" s="4"/>
      <c r="TJL848" s="4"/>
      <c r="TJM848" s="4"/>
      <c r="TJN848" s="4"/>
      <c r="TJO848" s="4"/>
      <c r="TJP848" s="4"/>
      <c r="TJQ848" s="4"/>
      <c r="TJR848" s="4"/>
      <c r="TJS848" s="4"/>
      <c r="TJT848" s="4"/>
      <c r="TJU848" s="4"/>
      <c r="TJV848" s="4"/>
      <c r="TJW848" s="4"/>
      <c r="TJX848" s="4"/>
      <c r="TJY848" s="4"/>
      <c r="TJZ848" s="4"/>
      <c r="TKA848" s="4"/>
      <c r="TKB848" s="4"/>
      <c r="TKC848" s="4"/>
      <c r="TKD848" s="4"/>
      <c r="TKE848" s="4"/>
      <c r="TKF848" s="4"/>
      <c r="TKG848" s="4"/>
      <c r="TKH848" s="4"/>
      <c r="TKI848" s="4"/>
      <c r="TKJ848" s="4"/>
      <c r="TKK848" s="4"/>
      <c r="TKL848" s="4"/>
      <c r="TKM848" s="4"/>
      <c r="TKN848" s="4"/>
      <c r="TKO848" s="4"/>
      <c r="TKP848" s="4"/>
      <c r="TKQ848" s="4"/>
      <c r="TKR848" s="4"/>
      <c r="TKS848" s="4"/>
      <c r="TKT848" s="4"/>
      <c r="TKU848" s="4"/>
      <c r="TKV848" s="4"/>
      <c r="TKW848" s="4"/>
      <c r="TKX848" s="4"/>
      <c r="TKY848" s="4"/>
      <c r="TKZ848" s="4"/>
      <c r="TLA848" s="4"/>
      <c r="TLB848" s="4"/>
      <c r="TLC848" s="4"/>
      <c r="TLD848" s="4"/>
      <c r="TLE848" s="4"/>
      <c r="TLF848" s="4"/>
      <c r="TLG848" s="4"/>
      <c r="TLH848" s="4"/>
      <c r="TLI848" s="4"/>
      <c r="TLJ848" s="4"/>
      <c r="TLK848" s="4"/>
      <c r="TLL848" s="4"/>
      <c r="TLM848" s="4"/>
      <c r="TLN848" s="4"/>
      <c r="TLO848" s="4"/>
      <c r="TLP848" s="4"/>
      <c r="TLQ848" s="4"/>
      <c r="TLR848" s="4"/>
      <c r="TLS848" s="4"/>
      <c r="TLT848" s="4"/>
      <c r="TLU848" s="4"/>
      <c r="TLV848" s="4"/>
      <c r="TLW848" s="4"/>
      <c r="TLX848" s="4"/>
      <c r="TLY848" s="4"/>
      <c r="TLZ848" s="4"/>
      <c r="TMA848" s="4"/>
      <c r="TMB848" s="4"/>
      <c r="TMC848" s="4"/>
      <c r="TMD848" s="4"/>
      <c r="TME848" s="4"/>
      <c r="TMF848" s="4"/>
      <c r="TMG848" s="4"/>
      <c r="TMH848" s="4"/>
      <c r="TMI848" s="4"/>
      <c r="TMJ848" s="4"/>
      <c r="TMK848" s="4"/>
      <c r="TML848" s="4"/>
      <c r="TMM848" s="4"/>
      <c r="TMN848" s="4"/>
      <c r="TMO848" s="4"/>
      <c r="TMP848" s="4"/>
      <c r="TMQ848" s="4"/>
      <c r="TMR848" s="4"/>
      <c r="TMS848" s="4"/>
      <c r="TMT848" s="4"/>
      <c r="TMU848" s="4"/>
      <c r="TMV848" s="4"/>
      <c r="TMW848" s="4"/>
      <c r="TMX848" s="4"/>
      <c r="TMY848" s="4"/>
      <c r="TMZ848" s="4"/>
      <c r="TNA848" s="4"/>
      <c r="TNB848" s="4"/>
      <c r="TNC848" s="4"/>
      <c r="TND848" s="4"/>
      <c r="TNE848" s="4"/>
      <c r="TNF848" s="4"/>
      <c r="TNG848" s="4"/>
      <c r="TNH848" s="4"/>
      <c r="TNI848" s="4"/>
      <c r="TNJ848" s="4"/>
      <c r="TNK848" s="4"/>
      <c r="TNL848" s="4"/>
      <c r="TNM848" s="4"/>
      <c r="TNN848" s="4"/>
      <c r="TNO848" s="4"/>
      <c r="TNP848" s="4"/>
      <c r="TNQ848" s="4"/>
      <c r="TNR848" s="4"/>
      <c r="TNS848" s="4"/>
      <c r="TNT848" s="4"/>
      <c r="TNU848" s="4"/>
      <c r="TNV848" s="4"/>
      <c r="TNW848" s="4"/>
      <c r="TNX848" s="4"/>
      <c r="TNY848" s="4"/>
      <c r="TNZ848" s="4"/>
      <c r="TOA848" s="4"/>
      <c r="TOB848" s="4"/>
      <c r="TOC848" s="4"/>
      <c r="TOD848" s="4"/>
      <c r="TOE848" s="4"/>
      <c r="TOF848" s="4"/>
      <c r="TOG848" s="4"/>
      <c r="TOH848" s="4"/>
      <c r="TOI848" s="4"/>
      <c r="TOJ848" s="4"/>
      <c r="TOK848" s="4"/>
      <c r="TOL848" s="4"/>
      <c r="TOM848" s="4"/>
      <c r="TON848" s="4"/>
      <c r="TOO848" s="4"/>
      <c r="TOP848" s="4"/>
      <c r="TOQ848" s="4"/>
      <c r="TOR848" s="4"/>
      <c r="TOS848" s="4"/>
      <c r="TOT848" s="4"/>
      <c r="TOU848" s="4"/>
      <c r="TOV848" s="4"/>
      <c r="TOW848" s="4"/>
      <c r="TOX848" s="4"/>
      <c r="TOY848" s="4"/>
      <c r="TOZ848" s="4"/>
      <c r="TPA848" s="4"/>
      <c r="TPB848" s="4"/>
      <c r="TPC848" s="4"/>
      <c r="TPD848" s="4"/>
      <c r="TPE848" s="4"/>
      <c r="TPF848" s="4"/>
      <c r="TPG848" s="4"/>
      <c r="TPH848" s="4"/>
      <c r="TPI848" s="4"/>
      <c r="TPJ848" s="4"/>
      <c r="TPK848" s="4"/>
      <c r="TPL848" s="4"/>
      <c r="TPM848" s="4"/>
      <c r="TPN848" s="4"/>
      <c r="TPO848" s="4"/>
      <c r="TPP848" s="4"/>
      <c r="TPQ848" s="4"/>
      <c r="TPR848" s="4"/>
      <c r="TPS848" s="4"/>
      <c r="TPT848" s="4"/>
      <c r="TPU848" s="4"/>
      <c r="TPV848" s="4"/>
      <c r="TPW848" s="4"/>
      <c r="TPX848" s="4"/>
      <c r="TPY848" s="4"/>
      <c r="TPZ848" s="4"/>
      <c r="TQA848" s="4"/>
      <c r="TQB848" s="4"/>
      <c r="TQC848" s="4"/>
      <c r="TQD848" s="4"/>
      <c r="TQE848" s="4"/>
      <c r="TQF848" s="4"/>
      <c r="TQG848" s="4"/>
      <c r="TQH848" s="4"/>
      <c r="TQI848" s="4"/>
      <c r="TQJ848" s="4"/>
      <c r="TQK848" s="4"/>
      <c r="TQL848" s="4"/>
      <c r="TQM848" s="4"/>
      <c r="TQN848" s="4"/>
      <c r="TQO848" s="4"/>
      <c r="TQP848" s="4"/>
      <c r="TQQ848" s="4"/>
      <c r="TQR848" s="4"/>
      <c r="TQS848" s="4"/>
      <c r="TQT848" s="4"/>
      <c r="TQU848" s="4"/>
      <c r="TQV848" s="4"/>
      <c r="TQW848" s="4"/>
      <c r="TQX848" s="4"/>
      <c r="TQY848" s="4"/>
      <c r="TQZ848" s="4"/>
      <c r="TRA848" s="4"/>
      <c r="TRB848" s="4"/>
      <c r="TRC848" s="4"/>
      <c r="TRD848" s="4"/>
      <c r="TRE848" s="4"/>
      <c r="TRF848" s="4"/>
      <c r="TRG848" s="4"/>
      <c r="TRH848" s="4"/>
      <c r="TRI848" s="4"/>
      <c r="TRJ848" s="4"/>
      <c r="TRK848" s="4"/>
      <c r="TRL848" s="4"/>
      <c r="TRM848" s="4"/>
      <c r="TRN848" s="4"/>
      <c r="TRO848" s="4"/>
      <c r="TRP848" s="4"/>
      <c r="TRQ848" s="4"/>
      <c r="TRR848" s="4"/>
      <c r="TRS848" s="4"/>
      <c r="TRT848" s="4"/>
      <c r="TRU848" s="4"/>
      <c r="TRV848" s="4"/>
      <c r="TRW848" s="4"/>
      <c r="TRX848" s="4"/>
      <c r="TRY848" s="4"/>
      <c r="TRZ848" s="4"/>
      <c r="TSA848" s="4"/>
      <c r="TSB848" s="4"/>
      <c r="TSC848" s="4"/>
      <c r="TSD848" s="4"/>
      <c r="TSE848" s="4"/>
      <c r="TSF848" s="4"/>
      <c r="TSG848" s="4"/>
      <c r="TSH848" s="4"/>
      <c r="TSI848" s="4"/>
      <c r="TSJ848" s="4"/>
      <c r="TSK848" s="4"/>
      <c r="TSL848" s="4"/>
      <c r="TSM848" s="4"/>
      <c r="TSN848" s="4"/>
      <c r="TSO848" s="4"/>
      <c r="TSP848" s="4"/>
      <c r="TSQ848" s="4"/>
      <c r="TSR848" s="4"/>
      <c r="TSS848" s="4"/>
      <c r="TST848" s="4"/>
      <c r="TSU848" s="4"/>
      <c r="TSV848" s="4"/>
      <c r="TSW848" s="4"/>
      <c r="TSX848" s="4"/>
      <c r="TSY848" s="4"/>
      <c r="TSZ848" s="4"/>
      <c r="TTA848" s="4"/>
      <c r="TTB848" s="4"/>
      <c r="TTC848" s="4"/>
      <c r="TTD848" s="4"/>
      <c r="TTE848" s="4"/>
      <c r="TTF848" s="4"/>
      <c r="TTG848" s="4"/>
      <c r="TTH848" s="4"/>
      <c r="TTI848" s="4"/>
      <c r="TTJ848" s="4"/>
      <c r="TTK848" s="4"/>
      <c r="TTL848" s="4"/>
      <c r="TTM848" s="4"/>
      <c r="TTN848" s="4"/>
      <c r="TTO848" s="4"/>
      <c r="TTP848" s="4"/>
      <c r="TTQ848" s="4"/>
      <c r="TTR848" s="4"/>
      <c r="TTS848" s="4"/>
      <c r="TTT848" s="4"/>
      <c r="TTU848" s="4"/>
      <c r="TTV848" s="4"/>
      <c r="TTW848" s="4"/>
      <c r="TTX848" s="4"/>
      <c r="TTY848" s="4"/>
      <c r="TTZ848" s="4"/>
      <c r="TUA848" s="4"/>
      <c r="TUB848" s="4"/>
      <c r="TUC848" s="4"/>
      <c r="TUD848" s="4"/>
      <c r="TUE848" s="4"/>
      <c r="TUF848" s="4"/>
      <c r="TUG848" s="4"/>
      <c r="TUH848" s="4"/>
      <c r="TUI848" s="4"/>
      <c r="TUJ848" s="4"/>
      <c r="TUK848" s="4"/>
      <c r="TUL848" s="4"/>
      <c r="TUM848" s="4"/>
      <c r="TUN848" s="4"/>
      <c r="TUO848" s="4"/>
      <c r="TUP848" s="4"/>
      <c r="TUQ848" s="4"/>
      <c r="TUR848" s="4"/>
      <c r="TUS848" s="4"/>
      <c r="TUT848" s="4"/>
      <c r="TUU848" s="4"/>
      <c r="TUV848" s="4"/>
      <c r="TUW848" s="4"/>
      <c r="TUX848" s="4"/>
      <c r="TUY848" s="4"/>
      <c r="TUZ848" s="4"/>
      <c r="TVA848" s="4"/>
      <c r="TVB848" s="4"/>
      <c r="TVC848" s="4"/>
      <c r="TVD848" s="4"/>
      <c r="TVE848" s="4"/>
      <c r="TVF848" s="4"/>
      <c r="TVG848" s="4"/>
      <c r="TVH848" s="4"/>
      <c r="TVI848" s="4"/>
      <c r="TVJ848" s="4"/>
      <c r="TVK848" s="4"/>
      <c r="TVL848" s="4"/>
      <c r="TVM848" s="4"/>
      <c r="TVN848" s="4"/>
      <c r="TVO848" s="4"/>
      <c r="TVP848" s="4"/>
      <c r="TVQ848" s="4"/>
      <c r="TVR848" s="4"/>
      <c r="TVS848" s="4"/>
      <c r="TVT848" s="4"/>
      <c r="TVU848" s="4"/>
      <c r="TVV848" s="4"/>
      <c r="TVW848" s="4"/>
      <c r="TVX848" s="4"/>
      <c r="TVY848" s="4"/>
      <c r="TVZ848" s="4"/>
      <c r="TWA848" s="4"/>
      <c r="TWB848" s="4"/>
      <c r="TWC848" s="4"/>
      <c r="TWD848" s="4"/>
      <c r="TWE848" s="4"/>
      <c r="TWF848" s="4"/>
      <c r="TWG848" s="4"/>
      <c r="TWH848" s="4"/>
      <c r="TWI848" s="4"/>
      <c r="TWJ848" s="4"/>
      <c r="TWK848" s="4"/>
      <c r="TWL848" s="4"/>
      <c r="TWM848" s="4"/>
      <c r="TWN848" s="4"/>
      <c r="TWO848" s="4"/>
      <c r="TWP848" s="4"/>
      <c r="TWQ848" s="4"/>
      <c r="TWR848" s="4"/>
      <c r="TWS848" s="4"/>
      <c r="TWT848" s="4"/>
      <c r="TWU848" s="4"/>
      <c r="TWV848" s="4"/>
      <c r="TWW848" s="4"/>
      <c r="TWX848" s="4"/>
      <c r="TWY848" s="4"/>
      <c r="TWZ848" s="4"/>
      <c r="TXA848" s="4"/>
      <c r="TXB848" s="4"/>
      <c r="TXC848" s="4"/>
      <c r="TXD848" s="4"/>
      <c r="TXE848" s="4"/>
      <c r="TXF848" s="4"/>
      <c r="TXG848" s="4"/>
      <c r="TXH848" s="4"/>
      <c r="TXI848" s="4"/>
      <c r="TXJ848" s="4"/>
      <c r="TXK848" s="4"/>
      <c r="TXL848" s="4"/>
      <c r="TXM848" s="4"/>
      <c r="TXN848" s="4"/>
      <c r="TXO848" s="4"/>
      <c r="TXP848" s="4"/>
      <c r="TXQ848" s="4"/>
      <c r="TXR848" s="4"/>
      <c r="TXS848" s="4"/>
      <c r="TXT848" s="4"/>
      <c r="TXU848" s="4"/>
      <c r="TXV848" s="4"/>
      <c r="TXW848" s="4"/>
      <c r="TXX848" s="4"/>
      <c r="TXY848" s="4"/>
      <c r="TXZ848" s="4"/>
      <c r="TYA848" s="4"/>
      <c r="TYB848" s="4"/>
      <c r="TYC848" s="4"/>
      <c r="TYD848" s="4"/>
      <c r="TYE848" s="4"/>
      <c r="TYF848" s="4"/>
      <c r="TYG848" s="4"/>
      <c r="TYH848" s="4"/>
      <c r="TYI848" s="4"/>
      <c r="TYJ848" s="4"/>
      <c r="TYK848" s="4"/>
      <c r="TYL848" s="4"/>
      <c r="TYM848" s="4"/>
      <c r="TYN848" s="4"/>
      <c r="TYO848" s="4"/>
      <c r="TYP848" s="4"/>
      <c r="TYQ848" s="4"/>
      <c r="TYR848" s="4"/>
      <c r="TYS848" s="4"/>
      <c r="TYT848" s="4"/>
      <c r="TYU848" s="4"/>
      <c r="TYV848" s="4"/>
      <c r="TYW848" s="4"/>
      <c r="TYX848" s="4"/>
      <c r="TYY848" s="4"/>
      <c r="TYZ848" s="4"/>
      <c r="TZA848" s="4"/>
      <c r="TZB848" s="4"/>
      <c r="TZC848" s="4"/>
      <c r="TZD848" s="4"/>
      <c r="TZE848" s="4"/>
      <c r="TZF848" s="4"/>
      <c r="TZG848" s="4"/>
      <c r="TZH848" s="4"/>
      <c r="TZI848" s="4"/>
      <c r="TZJ848" s="4"/>
      <c r="TZK848" s="4"/>
      <c r="TZL848" s="4"/>
      <c r="TZM848" s="4"/>
      <c r="TZN848" s="4"/>
      <c r="TZO848" s="4"/>
      <c r="TZP848" s="4"/>
      <c r="TZQ848" s="4"/>
      <c r="TZR848" s="4"/>
      <c r="TZS848" s="4"/>
      <c r="TZT848" s="4"/>
      <c r="TZU848" s="4"/>
      <c r="TZV848" s="4"/>
      <c r="TZW848" s="4"/>
      <c r="TZX848" s="4"/>
      <c r="TZY848" s="4"/>
      <c r="TZZ848" s="4"/>
      <c r="UAA848" s="4"/>
      <c r="UAB848" s="4"/>
      <c r="UAC848" s="4"/>
      <c r="UAD848" s="4"/>
      <c r="UAE848" s="4"/>
      <c r="UAF848" s="4"/>
      <c r="UAG848" s="4"/>
      <c r="UAH848" s="4"/>
      <c r="UAI848" s="4"/>
      <c r="UAJ848" s="4"/>
      <c r="UAK848" s="4"/>
      <c r="UAL848" s="4"/>
      <c r="UAM848" s="4"/>
      <c r="UAN848" s="4"/>
      <c r="UAO848" s="4"/>
      <c r="UAP848" s="4"/>
      <c r="UAQ848" s="4"/>
      <c r="UAR848" s="4"/>
      <c r="UAS848" s="4"/>
      <c r="UAT848" s="4"/>
      <c r="UAU848" s="4"/>
      <c r="UAV848" s="4"/>
      <c r="UAW848" s="4"/>
      <c r="UAX848" s="4"/>
      <c r="UAY848" s="4"/>
      <c r="UAZ848" s="4"/>
      <c r="UBA848" s="4"/>
      <c r="UBB848" s="4"/>
      <c r="UBC848" s="4"/>
      <c r="UBD848" s="4"/>
      <c r="UBE848" s="4"/>
      <c r="UBF848" s="4"/>
      <c r="UBG848" s="4"/>
      <c r="UBH848" s="4"/>
      <c r="UBI848" s="4"/>
      <c r="UBJ848" s="4"/>
      <c r="UBK848" s="4"/>
      <c r="UBL848" s="4"/>
      <c r="UBM848" s="4"/>
      <c r="UBN848" s="4"/>
      <c r="UBO848" s="4"/>
      <c r="UBP848" s="4"/>
      <c r="UBQ848" s="4"/>
      <c r="UBR848" s="4"/>
      <c r="UBS848" s="4"/>
      <c r="UBT848" s="4"/>
      <c r="UBU848" s="4"/>
      <c r="UBV848" s="4"/>
      <c r="UBW848" s="4"/>
      <c r="UBX848" s="4"/>
      <c r="UBY848" s="4"/>
      <c r="UBZ848" s="4"/>
      <c r="UCA848" s="4"/>
      <c r="UCB848" s="4"/>
      <c r="UCC848" s="4"/>
      <c r="UCD848" s="4"/>
      <c r="UCE848" s="4"/>
      <c r="UCF848" s="4"/>
      <c r="UCG848" s="4"/>
      <c r="UCH848" s="4"/>
      <c r="UCI848" s="4"/>
      <c r="UCJ848" s="4"/>
      <c r="UCK848" s="4"/>
      <c r="UCL848" s="4"/>
      <c r="UCM848" s="4"/>
      <c r="UCN848" s="4"/>
      <c r="UCO848" s="4"/>
      <c r="UCP848" s="4"/>
      <c r="UCQ848" s="4"/>
      <c r="UCR848" s="4"/>
      <c r="UCS848" s="4"/>
      <c r="UCT848" s="4"/>
      <c r="UCU848" s="4"/>
      <c r="UCV848" s="4"/>
      <c r="UCW848" s="4"/>
      <c r="UCX848" s="4"/>
      <c r="UCY848" s="4"/>
      <c r="UCZ848" s="4"/>
      <c r="UDA848" s="4"/>
      <c r="UDB848" s="4"/>
      <c r="UDC848" s="4"/>
      <c r="UDD848" s="4"/>
      <c r="UDE848" s="4"/>
      <c r="UDF848" s="4"/>
      <c r="UDG848" s="4"/>
      <c r="UDH848" s="4"/>
      <c r="UDI848" s="4"/>
      <c r="UDJ848" s="4"/>
      <c r="UDK848" s="4"/>
      <c r="UDL848" s="4"/>
      <c r="UDM848" s="4"/>
      <c r="UDN848" s="4"/>
      <c r="UDO848" s="4"/>
      <c r="UDP848" s="4"/>
      <c r="UDQ848" s="4"/>
      <c r="UDR848" s="4"/>
      <c r="UDS848" s="4"/>
      <c r="UDT848" s="4"/>
      <c r="UDU848" s="4"/>
      <c r="UDV848" s="4"/>
      <c r="UDW848" s="4"/>
      <c r="UDX848" s="4"/>
      <c r="UDY848" s="4"/>
      <c r="UDZ848" s="4"/>
      <c r="UEA848" s="4"/>
      <c r="UEB848" s="4"/>
      <c r="UEC848" s="4"/>
      <c r="UED848" s="4"/>
      <c r="UEE848" s="4"/>
      <c r="UEF848" s="4"/>
      <c r="UEG848" s="4"/>
      <c r="UEH848" s="4"/>
      <c r="UEI848" s="4"/>
      <c r="UEJ848" s="4"/>
      <c r="UEK848" s="4"/>
      <c r="UEL848" s="4"/>
      <c r="UEM848" s="4"/>
      <c r="UEN848" s="4"/>
      <c r="UEO848" s="4"/>
      <c r="UEP848" s="4"/>
      <c r="UEQ848" s="4"/>
      <c r="UER848" s="4"/>
      <c r="UES848" s="4"/>
      <c r="UET848" s="4"/>
      <c r="UEU848" s="4"/>
      <c r="UEV848" s="4"/>
      <c r="UEW848" s="4"/>
      <c r="UEX848" s="4"/>
      <c r="UEY848" s="4"/>
      <c r="UEZ848" s="4"/>
      <c r="UFA848" s="4"/>
      <c r="UFB848" s="4"/>
      <c r="UFC848" s="4"/>
      <c r="UFD848" s="4"/>
      <c r="UFE848" s="4"/>
      <c r="UFF848" s="4"/>
      <c r="UFG848" s="4"/>
      <c r="UFH848" s="4"/>
      <c r="UFI848" s="4"/>
      <c r="UFJ848" s="4"/>
      <c r="UFK848" s="4"/>
      <c r="UFL848" s="4"/>
      <c r="UFM848" s="4"/>
      <c r="UFN848" s="4"/>
      <c r="UFO848" s="4"/>
      <c r="UFP848" s="4"/>
      <c r="UFQ848" s="4"/>
      <c r="UFR848" s="4"/>
      <c r="UFS848" s="4"/>
      <c r="UFT848" s="4"/>
      <c r="UFU848" s="4"/>
      <c r="UFV848" s="4"/>
      <c r="UFW848" s="4"/>
      <c r="UFX848" s="4"/>
      <c r="UFY848" s="4"/>
      <c r="UFZ848" s="4"/>
      <c r="UGA848" s="4"/>
      <c r="UGB848" s="4"/>
      <c r="UGC848" s="4"/>
      <c r="UGD848" s="4"/>
      <c r="UGE848" s="4"/>
      <c r="UGF848" s="4"/>
      <c r="UGG848" s="4"/>
      <c r="UGH848" s="4"/>
      <c r="UGI848" s="4"/>
      <c r="UGJ848" s="4"/>
      <c r="UGK848" s="4"/>
      <c r="UGL848" s="4"/>
      <c r="UGM848" s="4"/>
      <c r="UGN848" s="4"/>
      <c r="UGO848" s="4"/>
      <c r="UGP848" s="4"/>
      <c r="UGQ848" s="4"/>
      <c r="UGR848" s="4"/>
      <c r="UGS848" s="4"/>
      <c r="UGT848" s="4"/>
      <c r="UGU848" s="4"/>
      <c r="UGV848" s="4"/>
      <c r="UGW848" s="4"/>
      <c r="UGX848" s="4"/>
      <c r="UGY848" s="4"/>
      <c r="UGZ848" s="4"/>
      <c r="UHA848" s="4"/>
      <c r="UHB848" s="4"/>
      <c r="UHC848" s="4"/>
      <c r="UHD848" s="4"/>
      <c r="UHE848" s="4"/>
      <c r="UHF848" s="4"/>
      <c r="UHG848" s="4"/>
      <c r="UHH848" s="4"/>
      <c r="UHI848" s="4"/>
      <c r="UHJ848" s="4"/>
      <c r="UHK848" s="4"/>
      <c r="UHL848" s="4"/>
      <c r="UHM848" s="4"/>
      <c r="UHN848" s="4"/>
      <c r="UHO848" s="4"/>
      <c r="UHP848" s="4"/>
      <c r="UHQ848" s="4"/>
      <c r="UHR848" s="4"/>
      <c r="UHS848" s="4"/>
      <c r="UHT848" s="4"/>
      <c r="UHU848" s="4"/>
      <c r="UHV848" s="4"/>
      <c r="UHW848" s="4"/>
      <c r="UHX848" s="4"/>
      <c r="UHY848" s="4"/>
      <c r="UHZ848" s="4"/>
      <c r="UIA848" s="4"/>
      <c r="UIB848" s="4"/>
      <c r="UIC848" s="4"/>
      <c r="UID848" s="4"/>
      <c r="UIE848" s="4"/>
      <c r="UIF848" s="4"/>
      <c r="UIG848" s="4"/>
      <c r="UIH848" s="4"/>
      <c r="UII848" s="4"/>
      <c r="UIJ848" s="4"/>
      <c r="UIK848" s="4"/>
      <c r="UIL848" s="4"/>
      <c r="UIM848" s="4"/>
      <c r="UIN848" s="4"/>
      <c r="UIO848" s="4"/>
      <c r="UIP848" s="4"/>
      <c r="UIQ848" s="4"/>
      <c r="UIR848" s="4"/>
      <c r="UIS848" s="4"/>
      <c r="UIT848" s="4"/>
      <c r="UIU848" s="4"/>
      <c r="UIV848" s="4"/>
      <c r="UIW848" s="4"/>
      <c r="UIX848" s="4"/>
      <c r="UIY848" s="4"/>
      <c r="UIZ848" s="4"/>
      <c r="UJA848" s="4"/>
      <c r="UJB848" s="4"/>
      <c r="UJC848" s="4"/>
      <c r="UJD848" s="4"/>
      <c r="UJE848" s="4"/>
      <c r="UJF848" s="4"/>
      <c r="UJG848" s="4"/>
      <c r="UJH848" s="4"/>
      <c r="UJI848" s="4"/>
      <c r="UJJ848" s="4"/>
      <c r="UJK848" s="4"/>
      <c r="UJL848" s="4"/>
      <c r="UJM848" s="4"/>
      <c r="UJN848" s="4"/>
      <c r="UJO848" s="4"/>
      <c r="UJP848" s="4"/>
      <c r="UJQ848" s="4"/>
      <c r="UJR848" s="4"/>
      <c r="UJS848" s="4"/>
      <c r="UJT848" s="4"/>
      <c r="UJU848" s="4"/>
      <c r="UJV848" s="4"/>
      <c r="UJW848" s="4"/>
      <c r="UJX848" s="4"/>
      <c r="UJY848" s="4"/>
      <c r="UJZ848" s="4"/>
      <c r="UKA848" s="4"/>
      <c r="UKB848" s="4"/>
      <c r="UKC848" s="4"/>
      <c r="UKD848" s="4"/>
      <c r="UKE848" s="4"/>
      <c r="UKF848" s="4"/>
      <c r="UKG848" s="4"/>
      <c r="UKH848" s="4"/>
      <c r="UKI848" s="4"/>
      <c r="UKJ848" s="4"/>
      <c r="UKK848" s="4"/>
      <c r="UKL848" s="4"/>
      <c r="UKM848" s="4"/>
      <c r="UKN848" s="4"/>
      <c r="UKO848" s="4"/>
      <c r="UKP848" s="4"/>
      <c r="UKQ848" s="4"/>
      <c r="UKR848" s="4"/>
      <c r="UKS848" s="4"/>
      <c r="UKT848" s="4"/>
      <c r="UKU848" s="4"/>
      <c r="UKV848" s="4"/>
      <c r="UKW848" s="4"/>
      <c r="UKX848" s="4"/>
      <c r="UKY848" s="4"/>
      <c r="UKZ848" s="4"/>
      <c r="ULA848" s="4"/>
      <c r="ULB848" s="4"/>
      <c r="ULC848" s="4"/>
      <c r="ULD848" s="4"/>
      <c r="ULE848" s="4"/>
      <c r="ULF848" s="4"/>
      <c r="ULG848" s="4"/>
      <c r="ULH848" s="4"/>
      <c r="ULI848" s="4"/>
      <c r="ULJ848" s="4"/>
      <c r="ULK848" s="4"/>
      <c r="ULL848" s="4"/>
      <c r="ULM848" s="4"/>
      <c r="ULN848" s="4"/>
      <c r="ULO848" s="4"/>
      <c r="ULP848" s="4"/>
      <c r="ULQ848" s="4"/>
      <c r="ULR848" s="4"/>
      <c r="ULS848" s="4"/>
      <c r="ULT848" s="4"/>
      <c r="ULU848" s="4"/>
      <c r="ULV848" s="4"/>
      <c r="ULW848" s="4"/>
      <c r="ULX848" s="4"/>
      <c r="ULY848" s="4"/>
      <c r="ULZ848" s="4"/>
      <c r="UMA848" s="4"/>
      <c r="UMB848" s="4"/>
      <c r="UMC848" s="4"/>
      <c r="UMD848" s="4"/>
      <c r="UME848" s="4"/>
      <c r="UMF848" s="4"/>
      <c r="UMG848" s="4"/>
      <c r="UMH848" s="4"/>
      <c r="UMI848" s="4"/>
      <c r="UMJ848" s="4"/>
      <c r="UMK848" s="4"/>
      <c r="UML848" s="4"/>
      <c r="UMM848" s="4"/>
      <c r="UMN848" s="4"/>
      <c r="UMO848" s="4"/>
      <c r="UMP848" s="4"/>
      <c r="UMQ848" s="4"/>
      <c r="UMR848" s="4"/>
      <c r="UMS848" s="4"/>
      <c r="UMT848" s="4"/>
      <c r="UMU848" s="4"/>
      <c r="UMV848" s="4"/>
      <c r="UMW848" s="4"/>
      <c r="UMX848" s="4"/>
      <c r="UMY848" s="4"/>
      <c r="UMZ848" s="4"/>
      <c r="UNA848" s="4"/>
      <c r="UNB848" s="4"/>
      <c r="UNC848" s="4"/>
      <c r="UND848" s="4"/>
      <c r="UNE848" s="4"/>
      <c r="UNF848" s="4"/>
      <c r="UNG848" s="4"/>
      <c r="UNH848" s="4"/>
      <c r="UNI848" s="4"/>
      <c r="UNJ848" s="4"/>
      <c r="UNK848" s="4"/>
      <c r="UNL848" s="4"/>
      <c r="UNM848" s="4"/>
      <c r="UNN848" s="4"/>
      <c r="UNO848" s="4"/>
      <c r="UNP848" s="4"/>
      <c r="UNQ848" s="4"/>
      <c r="UNR848" s="4"/>
      <c r="UNS848" s="4"/>
      <c r="UNT848" s="4"/>
      <c r="UNU848" s="4"/>
      <c r="UNV848" s="4"/>
      <c r="UNW848" s="4"/>
      <c r="UNX848" s="4"/>
      <c r="UNY848" s="4"/>
      <c r="UNZ848" s="4"/>
      <c r="UOA848" s="4"/>
      <c r="UOB848" s="4"/>
      <c r="UOC848" s="4"/>
      <c r="UOD848" s="4"/>
      <c r="UOE848" s="4"/>
      <c r="UOF848" s="4"/>
      <c r="UOG848" s="4"/>
      <c r="UOH848" s="4"/>
      <c r="UOI848" s="4"/>
      <c r="UOJ848" s="4"/>
      <c r="UOK848" s="4"/>
      <c r="UOL848" s="4"/>
      <c r="UOM848" s="4"/>
      <c r="UON848" s="4"/>
      <c r="UOO848" s="4"/>
      <c r="UOP848" s="4"/>
      <c r="UOQ848" s="4"/>
      <c r="UOR848" s="4"/>
      <c r="UOS848" s="4"/>
      <c r="UOT848" s="4"/>
      <c r="UOU848" s="4"/>
      <c r="UOV848" s="4"/>
      <c r="UOW848" s="4"/>
      <c r="UOX848" s="4"/>
      <c r="UOY848" s="4"/>
      <c r="UOZ848" s="4"/>
      <c r="UPA848" s="4"/>
      <c r="UPB848" s="4"/>
      <c r="UPC848" s="4"/>
      <c r="UPD848" s="4"/>
      <c r="UPE848" s="4"/>
      <c r="UPF848" s="4"/>
      <c r="UPG848" s="4"/>
      <c r="UPH848" s="4"/>
      <c r="UPI848" s="4"/>
      <c r="UPJ848" s="4"/>
      <c r="UPK848" s="4"/>
      <c r="UPL848" s="4"/>
      <c r="UPM848" s="4"/>
      <c r="UPN848" s="4"/>
      <c r="UPO848" s="4"/>
      <c r="UPP848" s="4"/>
      <c r="UPQ848" s="4"/>
      <c r="UPR848" s="4"/>
      <c r="UPS848" s="4"/>
      <c r="UPT848" s="4"/>
      <c r="UPU848" s="4"/>
      <c r="UPV848" s="4"/>
      <c r="UPW848" s="4"/>
      <c r="UPX848" s="4"/>
      <c r="UPY848" s="4"/>
      <c r="UPZ848" s="4"/>
      <c r="UQA848" s="4"/>
      <c r="UQB848" s="4"/>
      <c r="UQC848" s="4"/>
      <c r="UQD848" s="4"/>
      <c r="UQE848" s="4"/>
      <c r="UQF848" s="4"/>
      <c r="UQG848" s="4"/>
      <c r="UQH848" s="4"/>
      <c r="UQI848" s="4"/>
      <c r="UQJ848" s="4"/>
      <c r="UQK848" s="4"/>
      <c r="UQL848" s="4"/>
      <c r="UQM848" s="4"/>
      <c r="UQN848" s="4"/>
      <c r="UQO848" s="4"/>
      <c r="UQP848" s="4"/>
      <c r="UQQ848" s="4"/>
      <c r="UQR848" s="4"/>
      <c r="UQS848" s="4"/>
      <c r="UQT848" s="4"/>
      <c r="UQU848" s="4"/>
      <c r="UQV848" s="4"/>
      <c r="UQW848" s="4"/>
      <c r="UQX848" s="4"/>
      <c r="UQY848" s="4"/>
      <c r="UQZ848" s="4"/>
      <c r="URA848" s="4"/>
      <c r="URB848" s="4"/>
      <c r="URC848" s="4"/>
      <c r="URD848" s="4"/>
      <c r="URE848" s="4"/>
      <c r="URF848" s="4"/>
      <c r="URG848" s="4"/>
      <c r="URH848" s="4"/>
      <c r="URI848" s="4"/>
      <c r="URJ848" s="4"/>
      <c r="URK848" s="4"/>
      <c r="URL848" s="4"/>
      <c r="URM848" s="4"/>
      <c r="URN848" s="4"/>
      <c r="URO848" s="4"/>
      <c r="URP848" s="4"/>
      <c r="URQ848" s="4"/>
      <c r="URR848" s="4"/>
      <c r="URS848" s="4"/>
      <c r="URT848" s="4"/>
      <c r="URU848" s="4"/>
      <c r="URV848" s="4"/>
      <c r="URW848" s="4"/>
      <c r="URX848" s="4"/>
      <c r="URY848" s="4"/>
      <c r="URZ848" s="4"/>
      <c r="USA848" s="4"/>
      <c r="USB848" s="4"/>
      <c r="USC848" s="4"/>
      <c r="USD848" s="4"/>
      <c r="USE848" s="4"/>
      <c r="USF848" s="4"/>
      <c r="USG848" s="4"/>
      <c r="USH848" s="4"/>
      <c r="USI848" s="4"/>
      <c r="USJ848" s="4"/>
      <c r="USK848" s="4"/>
      <c r="USL848" s="4"/>
      <c r="USM848" s="4"/>
      <c r="USN848" s="4"/>
      <c r="USO848" s="4"/>
      <c r="USP848" s="4"/>
      <c r="USQ848" s="4"/>
      <c r="USR848" s="4"/>
      <c r="USS848" s="4"/>
      <c r="UST848" s="4"/>
      <c r="USU848" s="4"/>
      <c r="USV848" s="4"/>
      <c r="USW848" s="4"/>
      <c r="USX848" s="4"/>
      <c r="USY848" s="4"/>
      <c r="USZ848" s="4"/>
      <c r="UTA848" s="4"/>
      <c r="UTB848" s="4"/>
      <c r="UTC848" s="4"/>
      <c r="UTD848" s="4"/>
      <c r="UTE848" s="4"/>
      <c r="UTF848" s="4"/>
      <c r="UTG848" s="4"/>
      <c r="UTH848" s="4"/>
      <c r="UTI848" s="4"/>
      <c r="UTJ848" s="4"/>
      <c r="UTK848" s="4"/>
      <c r="UTL848" s="4"/>
      <c r="UTM848" s="4"/>
      <c r="UTN848" s="4"/>
      <c r="UTO848" s="4"/>
      <c r="UTP848" s="4"/>
      <c r="UTQ848" s="4"/>
      <c r="UTR848" s="4"/>
      <c r="UTS848" s="4"/>
      <c r="UTT848" s="4"/>
      <c r="UTU848" s="4"/>
      <c r="UTV848" s="4"/>
      <c r="UTW848" s="4"/>
      <c r="UTX848" s="4"/>
      <c r="UTY848" s="4"/>
      <c r="UTZ848" s="4"/>
      <c r="UUA848" s="4"/>
      <c r="UUB848" s="4"/>
      <c r="UUC848" s="4"/>
      <c r="UUD848" s="4"/>
      <c r="UUE848" s="4"/>
      <c r="UUF848" s="4"/>
      <c r="UUG848" s="4"/>
      <c r="UUH848" s="4"/>
      <c r="UUI848" s="4"/>
      <c r="UUJ848" s="4"/>
      <c r="UUK848" s="4"/>
      <c r="UUL848" s="4"/>
      <c r="UUM848" s="4"/>
      <c r="UUN848" s="4"/>
      <c r="UUO848" s="4"/>
      <c r="UUP848" s="4"/>
      <c r="UUQ848" s="4"/>
      <c r="UUR848" s="4"/>
      <c r="UUS848" s="4"/>
      <c r="UUT848" s="4"/>
      <c r="UUU848" s="4"/>
      <c r="UUV848" s="4"/>
      <c r="UUW848" s="4"/>
      <c r="UUX848" s="4"/>
      <c r="UUY848" s="4"/>
      <c r="UUZ848" s="4"/>
      <c r="UVA848" s="4"/>
      <c r="UVB848" s="4"/>
      <c r="UVC848" s="4"/>
      <c r="UVD848" s="4"/>
      <c r="UVE848" s="4"/>
      <c r="UVF848" s="4"/>
      <c r="UVG848" s="4"/>
      <c r="UVH848" s="4"/>
      <c r="UVI848" s="4"/>
      <c r="UVJ848" s="4"/>
      <c r="UVK848" s="4"/>
      <c r="UVL848" s="4"/>
      <c r="UVM848" s="4"/>
      <c r="UVN848" s="4"/>
      <c r="UVO848" s="4"/>
      <c r="UVP848" s="4"/>
      <c r="UVQ848" s="4"/>
      <c r="UVR848" s="4"/>
      <c r="UVS848" s="4"/>
      <c r="UVT848" s="4"/>
      <c r="UVU848" s="4"/>
      <c r="UVV848" s="4"/>
      <c r="UVW848" s="4"/>
      <c r="UVX848" s="4"/>
      <c r="UVY848" s="4"/>
      <c r="UVZ848" s="4"/>
      <c r="UWA848" s="4"/>
      <c r="UWB848" s="4"/>
      <c r="UWC848" s="4"/>
      <c r="UWD848" s="4"/>
      <c r="UWE848" s="4"/>
      <c r="UWF848" s="4"/>
      <c r="UWG848" s="4"/>
      <c r="UWH848" s="4"/>
      <c r="UWI848" s="4"/>
      <c r="UWJ848" s="4"/>
      <c r="UWK848" s="4"/>
      <c r="UWL848" s="4"/>
      <c r="UWM848" s="4"/>
      <c r="UWN848" s="4"/>
      <c r="UWO848" s="4"/>
      <c r="UWP848" s="4"/>
      <c r="UWQ848" s="4"/>
      <c r="UWR848" s="4"/>
      <c r="UWS848" s="4"/>
      <c r="UWT848" s="4"/>
      <c r="UWU848" s="4"/>
      <c r="UWV848" s="4"/>
      <c r="UWW848" s="4"/>
      <c r="UWX848" s="4"/>
      <c r="UWY848" s="4"/>
      <c r="UWZ848" s="4"/>
      <c r="UXA848" s="4"/>
      <c r="UXB848" s="4"/>
      <c r="UXC848" s="4"/>
      <c r="UXD848" s="4"/>
      <c r="UXE848" s="4"/>
      <c r="UXF848" s="4"/>
      <c r="UXG848" s="4"/>
      <c r="UXH848" s="4"/>
      <c r="UXI848" s="4"/>
      <c r="UXJ848" s="4"/>
      <c r="UXK848" s="4"/>
      <c r="UXL848" s="4"/>
      <c r="UXM848" s="4"/>
      <c r="UXN848" s="4"/>
      <c r="UXO848" s="4"/>
      <c r="UXP848" s="4"/>
      <c r="UXQ848" s="4"/>
      <c r="UXR848" s="4"/>
      <c r="UXS848" s="4"/>
      <c r="UXT848" s="4"/>
      <c r="UXU848" s="4"/>
      <c r="UXV848" s="4"/>
      <c r="UXW848" s="4"/>
      <c r="UXX848" s="4"/>
      <c r="UXY848" s="4"/>
      <c r="UXZ848" s="4"/>
      <c r="UYA848" s="4"/>
      <c r="UYB848" s="4"/>
      <c r="UYC848" s="4"/>
      <c r="UYD848" s="4"/>
      <c r="UYE848" s="4"/>
      <c r="UYF848" s="4"/>
      <c r="UYG848" s="4"/>
      <c r="UYH848" s="4"/>
      <c r="UYI848" s="4"/>
      <c r="UYJ848" s="4"/>
      <c r="UYK848" s="4"/>
      <c r="UYL848" s="4"/>
      <c r="UYM848" s="4"/>
      <c r="UYN848" s="4"/>
      <c r="UYO848" s="4"/>
      <c r="UYP848" s="4"/>
      <c r="UYQ848" s="4"/>
      <c r="UYR848" s="4"/>
      <c r="UYS848" s="4"/>
      <c r="UYT848" s="4"/>
      <c r="UYU848" s="4"/>
      <c r="UYV848" s="4"/>
      <c r="UYW848" s="4"/>
      <c r="UYX848" s="4"/>
      <c r="UYY848" s="4"/>
      <c r="UYZ848" s="4"/>
      <c r="UZA848" s="4"/>
      <c r="UZB848" s="4"/>
      <c r="UZC848" s="4"/>
      <c r="UZD848" s="4"/>
      <c r="UZE848" s="4"/>
      <c r="UZF848" s="4"/>
      <c r="UZG848" s="4"/>
      <c r="UZH848" s="4"/>
      <c r="UZI848" s="4"/>
      <c r="UZJ848" s="4"/>
      <c r="UZK848" s="4"/>
      <c r="UZL848" s="4"/>
      <c r="UZM848" s="4"/>
      <c r="UZN848" s="4"/>
      <c r="UZO848" s="4"/>
      <c r="UZP848" s="4"/>
      <c r="UZQ848" s="4"/>
      <c r="UZR848" s="4"/>
      <c r="UZS848" s="4"/>
      <c r="UZT848" s="4"/>
      <c r="UZU848" s="4"/>
      <c r="UZV848" s="4"/>
      <c r="UZW848" s="4"/>
      <c r="UZX848" s="4"/>
      <c r="UZY848" s="4"/>
      <c r="UZZ848" s="4"/>
      <c r="VAA848" s="4"/>
      <c r="VAB848" s="4"/>
      <c r="VAC848" s="4"/>
      <c r="VAD848" s="4"/>
      <c r="VAE848" s="4"/>
      <c r="VAF848" s="4"/>
      <c r="VAG848" s="4"/>
      <c r="VAH848" s="4"/>
      <c r="VAI848" s="4"/>
      <c r="VAJ848" s="4"/>
      <c r="VAK848" s="4"/>
      <c r="VAL848" s="4"/>
      <c r="VAM848" s="4"/>
      <c r="VAN848" s="4"/>
      <c r="VAO848" s="4"/>
      <c r="VAP848" s="4"/>
      <c r="VAQ848" s="4"/>
      <c r="VAR848" s="4"/>
      <c r="VAS848" s="4"/>
      <c r="VAT848" s="4"/>
      <c r="VAU848" s="4"/>
      <c r="VAV848" s="4"/>
      <c r="VAW848" s="4"/>
      <c r="VAX848" s="4"/>
      <c r="VAY848" s="4"/>
      <c r="VAZ848" s="4"/>
      <c r="VBA848" s="4"/>
      <c r="VBB848" s="4"/>
      <c r="VBC848" s="4"/>
      <c r="VBD848" s="4"/>
      <c r="VBE848" s="4"/>
      <c r="VBF848" s="4"/>
      <c r="VBG848" s="4"/>
      <c r="VBH848" s="4"/>
      <c r="VBI848" s="4"/>
      <c r="VBJ848" s="4"/>
      <c r="VBK848" s="4"/>
      <c r="VBL848" s="4"/>
      <c r="VBM848" s="4"/>
      <c r="VBN848" s="4"/>
      <c r="VBO848" s="4"/>
      <c r="VBP848" s="4"/>
      <c r="VBQ848" s="4"/>
      <c r="VBR848" s="4"/>
      <c r="VBS848" s="4"/>
      <c r="VBT848" s="4"/>
      <c r="VBU848" s="4"/>
      <c r="VBV848" s="4"/>
      <c r="VBW848" s="4"/>
      <c r="VBX848" s="4"/>
      <c r="VBY848" s="4"/>
      <c r="VBZ848" s="4"/>
      <c r="VCA848" s="4"/>
      <c r="VCB848" s="4"/>
      <c r="VCC848" s="4"/>
      <c r="VCD848" s="4"/>
      <c r="VCE848" s="4"/>
      <c r="VCF848" s="4"/>
      <c r="VCG848" s="4"/>
      <c r="VCH848" s="4"/>
      <c r="VCI848" s="4"/>
      <c r="VCJ848" s="4"/>
      <c r="VCK848" s="4"/>
      <c r="VCL848" s="4"/>
      <c r="VCM848" s="4"/>
      <c r="VCN848" s="4"/>
      <c r="VCO848" s="4"/>
      <c r="VCP848" s="4"/>
      <c r="VCQ848" s="4"/>
      <c r="VCR848" s="4"/>
      <c r="VCS848" s="4"/>
      <c r="VCT848" s="4"/>
      <c r="VCU848" s="4"/>
      <c r="VCV848" s="4"/>
      <c r="VCW848" s="4"/>
      <c r="VCX848" s="4"/>
      <c r="VCY848" s="4"/>
      <c r="VCZ848" s="4"/>
      <c r="VDA848" s="4"/>
      <c r="VDB848" s="4"/>
      <c r="VDC848" s="4"/>
      <c r="VDD848" s="4"/>
      <c r="VDE848" s="4"/>
      <c r="VDF848" s="4"/>
      <c r="VDG848" s="4"/>
      <c r="VDH848" s="4"/>
      <c r="VDI848" s="4"/>
      <c r="VDJ848" s="4"/>
      <c r="VDK848" s="4"/>
      <c r="VDL848" s="4"/>
      <c r="VDM848" s="4"/>
      <c r="VDN848" s="4"/>
      <c r="VDO848" s="4"/>
      <c r="VDP848" s="4"/>
      <c r="VDQ848" s="4"/>
      <c r="VDR848" s="4"/>
      <c r="VDS848" s="4"/>
      <c r="VDT848" s="4"/>
      <c r="VDU848" s="4"/>
      <c r="VDV848" s="4"/>
      <c r="VDW848" s="4"/>
      <c r="VDX848" s="4"/>
      <c r="VDY848" s="4"/>
      <c r="VDZ848" s="4"/>
      <c r="VEA848" s="4"/>
      <c r="VEB848" s="4"/>
      <c r="VEC848" s="4"/>
      <c r="VED848" s="4"/>
      <c r="VEE848" s="4"/>
      <c r="VEF848" s="4"/>
      <c r="VEG848" s="4"/>
      <c r="VEH848" s="4"/>
      <c r="VEI848" s="4"/>
      <c r="VEJ848" s="4"/>
      <c r="VEK848" s="4"/>
      <c r="VEL848" s="4"/>
      <c r="VEM848" s="4"/>
      <c r="VEN848" s="4"/>
      <c r="VEO848" s="4"/>
      <c r="VEP848" s="4"/>
      <c r="VEQ848" s="4"/>
      <c r="VER848" s="4"/>
      <c r="VES848" s="4"/>
      <c r="VET848" s="4"/>
      <c r="VEU848" s="4"/>
      <c r="VEV848" s="4"/>
      <c r="VEW848" s="4"/>
      <c r="VEX848" s="4"/>
      <c r="VEY848" s="4"/>
      <c r="VEZ848" s="4"/>
      <c r="VFA848" s="4"/>
      <c r="VFB848" s="4"/>
      <c r="VFC848" s="4"/>
      <c r="VFD848" s="4"/>
      <c r="VFE848" s="4"/>
      <c r="VFF848" s="4"/>
      <c r="VFG848" s="4"/>
      <c r="VFH848" s="4"/>
      <c r="VFI848" s="4"/>
      <c r="VFJ848" s="4"/>
      <c r="VFK848" s="4"/>
      <c r="VFL848" s="4"/>
      <c r="VFM848" s="4"/>
      <c r="VFN848" s="4"/>
      <c r="VFO848" s="4"/>
      <c r="VFP848" s="4"/>
      <c r="VFQ848" s="4"/>
      <c r="VFR848" s="4"/>
      <c r="VFS848" s="4"/>
      <c r="VFT848" s="4"/>
      <c r="VFU848" s="4"/>
      <c r="VFV848" s="4"/>
      <c r="VFW848" s="4"/>
      <c r="VFX848" s="4"/>
      <c r="VFY848" s="4"/>
      <c r="VFZ848" s="4"/>
      <c r="VGA848" s="4"/>
      <c r="VGB848" s="4"/>
      <c r="VGC848" s="4"/>
      <c r="VGD848" s="4"/>
      <c r="VGE848" s="4"/>
      <c r="VGF848" s="4"/>
      <c r="VGG848" s="4"/>
      <c r="VGH848" s="4"/>
      <c r="VGI848" s="4"/>
      <c r="VGJ848" s="4"/>
      <c r="VGK848" s="4"/>
      <c r="VGL848" s="4"/>
      <c r="VGM848" s="4"/>
      <c r="VGN848" s="4"/>
      <c r="VGO848" s="4"/>
      <c r="VGP848" s="4"/>
      <c r="VGQ848" s="4"/>
      <c r="VGR848" s="4"/>
      <c r="VGS848" s="4"/>
      <c r="VGT848" s="4"/>
      <c r="VGU848" s="4"/>
      <c r="VGV848" s="4"/>
      <c r="VGW848" s="4"/>
      <c r="VGX848" s="4"/>
      <c r="VGY848" s="4"/>
      <c r="VGZ848" s="4"/>
      <c r="VHA848" s="4"/>
      <c r="VHB848" s="4"/>
      <c r="VHC848" s="4"/>
      <c r="VHD848" s="4"/>
      <c r="VHE848" s="4"/>
      <c r="VHF848" s="4"/>
      <c r="VHG848" s="4"/>
      <c r="VHH848" s="4"/>
      <c r="VHI848" s="4"/>
      <c r="VHJ848" s="4"/>
      <c r="VHK848" s="4"/>
      <c r="VHL848" s="4"/>
      <c r="VHM848" s="4"/>
      <c r="VHN848" s="4"/>
      <c r="VHO848" s="4"/>
      <c r="VHP848" s="4"/>
      <c r="VHQ848" s="4"/>
      <c r="VHR848" s="4"/>
      <c r="VHS848" s="4"/>
      <c r="VHT848" s="4"/>
      <c r="VHU848" s="4"/>
      <c r="VHV848" s="4"/>
      <c r="VHW848" s="4"/>
      <c r="VHX848" s="4"/>
      <c r="VHY848" s="4"/>
      <c r="VHZ848" s="4"/>
      <c r="VIA848" s="4"/>
      <c r="VIB848" s="4"/>
      <c r="VIC848" s="4"/>
      <c r="VID848" s="4"/>
      <c r="VIE848" s="4"/>
      <c r="VIF848" s="4"/>
      <c r="VIG848" s="4"/>
      <c r="VIH848" s="4"/>
      <c r="VII848" s="4"/>
      <c r="VIJ848" s="4"/>
      <c r="VIK848" s="4"/>
      <c r="VIL848" s="4"/>
      <c r="VIM848" s="4"/>
      <c r="VIN848" s="4"/>
      <c r="VIO848" s="4"/>
      <c r="VIP848" s="4"/>
      <c r="VIQ848" s="4"/>
      <c r="VIR848" s="4"/>
      <c r="VIS848" s="4"/>
      <c r="VIT848" s="4"/>
      <c r="VIU848" s="4"/>
      <c r="VIV848" s="4"/>
      <c r="VIW848" s="4"/>
      <c r="VIX848" s="4"/>
      <c r="VIY848" s="4"/>
      <c r="VIZ848" s="4"/>
      <c r="VJA848" s="4"/>
      <c r="VJB848" s="4"/>
      <c r="VJC848" s="4"/>
      <c r="VJD848" s="4"/>
      <c r="VJE848" s="4"/>
      <c r="VJF848" s="4"/>
      <c r="VJG848" s="4"/>
      <c r="VJH848" s="4"/>
      <c r="VJI848" s="4"/>
      <c r="VJJ848" s="4"/>
      <c r="VJK848" s="4"/>
      <c r="VJL848" s="4"/>
      <c r="VJM848" s="4"/>
      <c r="VJN848" s="4"/>
      <c r="VJO848" s="4"/>
      <c r="VJP848" s="4"/>
      <c r="VJQ848" s="4"/>
      <c r="VJR848" s="4"/>
      <c r="VJS848" s="4"/>
      <c r="VJT848" s="4"/>
      <c r="VJU848" s="4"/>
      <c r="VJV848" s="4"/>
      <c r="VJW848" s="4"/>
      <c r="VJX848" s="4"/>
      <c r="VJY848" s="4"/>
      <c r="VJZ848" s="4"/>
      <c r="VKA848" s="4"/>
      <c r="VKB848" s="4"/>
      <c r="VKC848" s="4"/>
      <c r="VKD848" s="4"/>
      <c r="VKE848" s="4"/>
      <c r="VKF848" s="4"/>
      <c r="VKG848" s="4"/>
      <c r="VKH848" s="4"/>
      <c r="VKI848" s="4"/>
      <c r="VKJ848" s="4"/>
      <c r="VKK848" s="4"/>
      <c r="VKL848" s="4"/>
      <c r="VKM848" s="4"/>
      <c r="VKN848" s="4"/>
      <c r="VKO848" s="4"/>
      <c r="VKP848" s="4"/>
      <c r="VKQ848" s="4"/>
      <c r="VKR848" s="4"/>
      <c r="VKS848" s="4"/>
      <c r="VKT848" s="4"/>
      <c r="VKU848" s="4"/>
      <c r="VKV848" s="4"/>
      <c r="VKW848" s="4"/>
      <c r="VKX848" s="4"/>
      <c r="VKY848" s="4"/>
      <c r="VKZ848" s="4"/>
      <c r="VLA848" s="4"/>
      <c r="VLB848" s="4"/>
      <c r="VLC848" s="4"/>
      <c r="VLD848" s="4"/>
      <c r="VLE848" s="4"/>
      <c r="VLF848" s="4"/>
      <c r="VLG848" s="4"/>
      <c r="VLH848" s="4"/>
      <c r="VLI848" s="4"/>
      <c r="VLJ848" s="4"/>
      <c r="VLK848" s="4"/>
      <c r="VLL848" s="4"/>
      <c r="VLM848" s="4"/>
      <c r="VLN848" s="4"/>
      <c r="VLO848" s="4"/>
      <c r="VLP848" s="4"/>
      <c r="VLQ848" s="4"/>
      <c r="VLR848" s="4"/>
      <c r="VLS848" s="4"/>
      <c r="VLT848" s="4"/>
      <c r="VLU848" s="4"/>
      <c r="VLV848" s="4"/>
      <c r="VLW848" s="4"/>
      <c r="VLX848" s="4"/>
      <c r="VLY848" s="4"/>
      <c r="VLZ848" s="4"/>
      <c r="VMA848" s="4"/>
      <c r="VMB848" s="4"/>
      <c r="VMC848" s="4"/>
      <c r="VMD848" s="4"/>
      <c r="VME848" s="4"/>
      <c r="VMF848" s="4"/>
      <c r="VMG848" s="4"/>
      <c r="VMH848" s="4"/>
      <c r="VMI848" s="4"/>
      <c r="VMJ848" s="4"/>
      <c r="VMK848" s="4"/>
      <c r="VML848" s="4"/>
      <c r="VMM848" s="4"/>
      <c r="VMN848" s="4"/>
      <c r="VMO848" s="4"/>
      <c r="VMP848" s="4"/>
      <c r="VMQ848" s="4"/>
      <c r="VMR848" s="4"/>
      <c r="VMS848" s="4"/>
      <c r="VMT848" s="4"/>
      <c r="VMU848" s="4"/>
      <c r="VMV848" s="4"/>
      <c r="VMW848" s="4"/>
      <c r="VMX848" s="4"/>
      <c r="VMY848" s="4"/>
      <c r="VMZ848" s="4"/>
      <c r="VNA848" s="4"/>
      <c r="VNB848" s="4"/>
      <c r="VNC848" s="4"/>
      <c r="VND848" s="4"/>
      <c r="VNE848" s="4"/>
      <c r="VNF848" s="4"/>
      <c r="VNG848" s="4"/>
      <c r="VNH848" s="4"/>
      <c r="VNI848" s="4"/>
      <c r="VNJ848" s="4"/>
      <c r="VNK848" s="4"/>
      <c r="VNL848" s="4"/>
      <c r="VNM848" s="4"/>
      <c r="VNN848" s="4"/>
      <c r="VNO848" s="4"/>
      <c r="VNP848" s="4"/>
      <c r="VNQ848" s="4"/>
      <c r="VNR848" s="4"/>
      <c r="VNS848" s="4"/>
      <c r="VNT848" s="4"/>
      <c r="VNU848" s="4"/>
      <c r="VNV848" s="4"/>
      <c r="VNW848" s="4"/>
      <c r="VNX848" s="4"/>
      <c r="VNY848" s="4"/>
      <c r="VNZ848" s="4"/>
      <c r="VOA848" s="4"/>
      <c r="VOB848" s="4"/>
      <c r="VOC848" s="4"/>
      <c r="VOD848" s="4"/>
      <c r="VOE848" s="4"/>
      <c r="VOF848" s="4"/>
      <c r="VOG848" s="4"/>
      <c r="VOH848" s="4"/>
      <c r="VOI848" s="4"/>
      <c r="VOJ848" s="4"/>
      <c r="VOK848" s="4"/>
      <c r="VOL848" s="4"/>
      <c r="VOM848" s="4"/>
      <c r="VON848" s="4"/>
      <c r="VOO848" s="4"/>
      <c r="VOP848" s="4"/>
      <c r="VOQ848" s="4"/>
      <c r="VOR848" s="4"/>
      <c r="VOS848" s="4"/>
      <c r="VOT848" s="4"/>
      <c r="VOU848" s="4"/>
      <c r="VOV848" s="4"/>
      <c r="VOW848" s="4"/>
      <c r="VOX848" s="4"/>
      <c r="VOY848" s="4"/>
      <c r="VOZ848" s="4"/>
      <c r="VPA848" s="4"/>
      <c r="VPB848" s="4"/>
      <c r="VPC848" s="4"/>
      <c r="VPD848" s="4"/>
      <c r="VPE848" s="4"/>
      <c r="VPF848" s="4"/>
      <c r="VPG848" s="4"/>
      <c r="VPH848" s="4"/>
      <c r="VPI848" s="4"/>
      <c r="VPJ848" s="4"/>
      <c r="VPK848" s="4"/>
      <c r="VPL848" s="4"/>
      <c r="VPM848" s="4"/>
      <c r="VPN848" s="4"/>
      <c r="VPO848" s="4"/>
      <c r="VPP848" s="4"/>
      <c r="VPQ848" s="4"/>
      <c r="VPR848" s="4"/>
      <c r="VPS848" s="4"/>
      <c r="VPT848" s="4"/>
      <c r="VPU848" s="4"/>
      <c r="VPV848" s="4"/>
      <c r="VPW848" s="4"/>
      <c r="VPX848" s="4"/>
      <c r="VPY848" s="4"/>
      <c r="VPZ848" s="4"/>
      <c r="VQA848" s="4"/>
      <c r="VQB848" s="4"/>
      <c r="VQC848" s="4"/>
      <c r="VQD848" s="4"/>
      <c r="VQE848" s="4"/>
      <c r="VQF848" s="4"/>
      <c r="VQG848" s="4"/>
      <c r="VQH848" s="4"/>
      <c r="VQI848" s="4"/>
      <c r="VQJ848" s="4"/>
      <c r="VQK848" s="4"/>
      <c r="VQL848" s="4"/>
      <c r="VQM848" s="4"/>
      <c r="VQN848" s="4"/>
      <c r="VQO848" s="4"/>
      <c r="VQP848" s="4"/>
      <c r="VQQ848" s="4"/>
      <c r="VQR848" s="4"/>
      <c r="VQS848" s="4"/>
      <c r="VQT848" s="4"/>
      <c r="VQU848" s="4"/>
      <c r="VQV848" s="4"/>
      <c r="VQW848" s="4"/>
      <c r="VQX848" s="4"/>
      <c r="VQY848" s="4"/>
      <c r="VQZ848" s="4"/>
      <c r="VRA848" s="4"/>
      <c r="VRB848" s="4"/>
      <c r="VRC848" s="4"/>
      <c r="VRD848" s="4"/>
      <c r="VRE848" s="4"/>
      <c r="VRF848" s="4"/>
      <c r="VRG848" s="4"/>
      <c r="VRH848" s="4"/>
      <c r="VRI848" s="4"/>
      <c r="VRJ848" s="4"/>
      <c r="VRK848" s="4"/>
      <c r="VRL848" s="4"/>
      <c r="VRM848" s="4"/>
      <c r="VRN848" s="4"/>
      <c r="VRO848" s="4"/>
      <c r="VRP848" s="4"/>
      <c r="VRQ848" s="4"/>
      <c r="VRR848" s="4"/>
      <c r="VRS848" s="4"/>
      <c r="VRT848" s="4"/>
      <c r="VRU848" s="4"/>
      <c r="VRV848" s="4"/>
      <c r="VRW848" s="4"/>
      <c r="VRX848" s="4"/>
      <c r="VRY848" s="4"/>
      <c r="VRZ848" s="4"/>
      <c r="VSA848" s="4"/>
      <c r="VSB848" s="4"/>
      <c r="VSC848" s="4"/>
      <c r="VSD848" s="4"/>
      <c r="VSE848" s="4"/>
      <c r="VSF848" s="4"/>
      <c r="VSG848" s="4"/>
      <c r="VSH848" s="4"/>
      <c r="VSI848" s="4"/>
      <c r="VSJ848" s="4"/>
      <c r="VSK848" s="4"/>
      <c r="VSL848" s="4"/>
      <c r="VSM848" s="4"/>
      <c r="VSN848" s="4"/>
      <c r="VSO848" s="4"/>
      <c r="VSP848" s="4"/>
      <c r="VSQ848" s="4"/>
      <c r="VSR848" s="4"/>
      <c r="VSS848" s="4"/>
      <c r="VST848" s="4"/>
      <c r="VSU848" s="4"/>
      <c r="VSV848" s="4"/>
      <c r="VSW848" s="4"/>
      <c r="VSX848" s="4"/>
      <c r="VSY848" s="4"/>
      <c r="VSZ848" s="4"/>
      <c r="VTA848" s="4"/>
      <c r="VTB848" s="4"/>
      <c r="VTC848" s="4"/>
      <c r="VTD848" s="4"/>
      <c r="VTE848" s="4"/>
      <c r="VTF848" s="4"/>
      <c r="VTG848" s="4"/>
      <c r="VTH848" s="4"/>
      <c r="VTI848" s="4"/>
      <c r="VTJ848" s="4"/>
      <c r="VTK848" s="4"/>
      <c r="VTL848" s="4"/>
      <c r="VTM848" s="4"/>
      <c r="VTN848" s="4"/>
      <c r="VTO848" s="4"/>
      <c r="VTP848" s="4"/>
      <c r="VTQ848" s="4"/>
      <c r="VTR848" s="4"/>
      <c r="VTS848" s="4"/>
      <c r="VTT848" s="4"/>
      <c r="VTU848" s="4"/>
      <c r="VTV848" s="4"/>
      <c r="VTW848" s="4"/>
      <c r="VTX848" s="4"/>
      <c r="VTY848" s="4"/>
      <c r="VTZ848" s="4"/>
      <c r="VUA848" s="4"/>
      <c r="VUB848" s="4"/>
      <c r="VUC848" s="4"/>
      <c r="VUD848" s="4"/>
      <c r="VUE848" s="4"/>
      <c r="VUF848" s="4"/>
      <c r="VUG848" s="4"/>
      <c r="VUH848" s="4"/>
      <c r="VUI848" s="4"/>
      <c r="VUJ848" s="4"/>
      <c r="VUK848" s="4"/>
      <c r="VUL848" s="4"/>
      <c r="VUM848" s="4"/>
      <c r="VUN848" s="4"/>
      <c r="VUO848" s="4"/>
      <c r="VUP848" s="4"/>
      <c r="VUQ848" s="4"/>
      <c r="VUR848" s="4"/>
      <c r="VUS848" s="4"/>
      <c r="VUT848" s="4"/>
      <c r="VUU848" s="4"/>
      <c r="VUV848" s="4"/>
      <c r="VUW848" s="4"/>
      <c r="VUX848" s="4"/>
      <c r="VUY848" s="4"/>
      <c r="VUZ848" s="4"/>
      <c r="VVA848" s="4"/>
      <c r="VVB848" s="4"/>
      <c r="VVC848" s="4"/>
      <c r="VVD848" s="4"/>
      <c r="VVE848" s="4"/>
      <c r="VVF848" s="4"/>
      <c r="VVG848" s="4"/>
      <c r="VVH848" s="4"/>
      <c r="VVI848" s="4"/>
      <c r="VVJ848" s="4"/>
      <c r="VVK848" s="4"/>
      <c r="VVL848" s="4"/>
      <c r="VVM848" s="4"/>
      <c r="VVN848" s="4"/>
      <c r="VVO848" s="4"/>
      <c r="VVP848" s="4"/>
      <c r="VVQ848" s="4"/>
      <c r="VVR848" s="4"/>
      <c r="VVS848" s="4"/>
      <c r="VVT848" s="4"/>
      <c r="VVU848" s="4"/>
      <c r="VVV848" s="4"/>
      <c r="VVW848" s="4"/>
      <c r="VVX848" s="4"/>
      <c r="VVY848" s="4"/>
      <c r="VVZ848" s="4"/>
      <c r="VWA848" s="4"/>
      <c r="VWB848" s="4"/>
      <c r="VWC848" s="4"/>
      <c r="VWD848" s="4"/>
      <c r="VWE848" s="4"/>
      <c r="VWF848" s="4"/>
      <c r="VWG848" s="4"/>
      <c r="VWH848" s="4"/>
      <c r="VWI848" s="4"/>
      <c r="VWJ848" s="4"/>
      <c r="VWK848" s="4"/>
      <c r="VWL848" s="4"/>
      <c r="VWM848" s="4"/>
      <c r="VWN848" s="4"/>
      <c r="VWO848" s="4"/>
      <c r="VWP848" s="4"/>
      <c r="VWQ848" s="4"/>
      <c r="VWR848" s="4"/>
      <c r="VWS848" s="4"/>
      <c r="VWT848" s="4"/>
      <c r="VWU848" s="4"/>
      <c r="VWV848" s="4"/>
      <c r="VWW848" s="4"/>
      <c r="VWX848" s="4"/>
      <c r="VWY848" s="4"/>
      <c r="VWZ848" s="4"/>
      <c r="VXA848" s="4"/>
      <c r="VXB848" s="4"/>
      <c r="VXC848" s="4"/>
      <c r="VXD848" s="4"/>
      <c r="VXE848" s="4"/>
      <c r="VXF848" s="4"/>
      <c r="VXG848" s="4"/>
      <c r="VXH848" s="4"/>
      <c r="VXI848" s="4"/>
      <c r="VXJ848" s="4"/>
      <c r="VXK848" s="4"/>
      <c r="VXL848" s="4"/>
      <c r="VXM848" s="4"/>
      <c r="VXN848" s="4"/>
      <c r="VXO848" s="4"/>
      <c r="VXP848" s="4"/>
      <c r="VXQ848" s="4"/>
      <c r="VXR848" s="4"/>
      <c r="VXS848" s="4"/>
      <c r="VXT848" s="4"/>
      <c r="VXU848" s="4"/>
      <c r="VXV848" s="4"/>
      <c r="VXW848" s="4"/>
      <c r="VXX848" s="4"/>
      <c r="VXY848" s="4"/>
      <c r="VXZ848" s="4"/>
      <c r="VYA848" s="4"/>
      <c r="VYB848" s="4"/>
      <c r="VYC848" s="4"/>
      <c r="VYD848" s="4"/>
      <c r="VYE848" s="4"/>
      <c r="VYF848" s="4"/>
      <c r="VYG848" s="4"/>
      <c r="VYH848" s="4"/>
      <c r="VYI848" s="4"/>
      <c r="VYJ848" s="4"/>
      <c r="VYK848" s="4"/>
      <c r="VYL848" s="4"/>
      <c r="VYM848" s="4"/>
      <c r="VYN848" s="4"/>
      <c r="VYO848" s="4"/>
      <c r="VYP848" s="4"/>
      <c r="VYQ848" s="4"/>
      <c r="VYR848" s="4"/>
      <c r="VYS848" s="4"/>
      <c r="VYT848" s="4"/>
      <c r="VYU848" s="4"/>
      <c r="VYV848" s="4"/>
      <c r="VYW848" s="4"/>
      <c r="VYX848" s="4"/>
      <c r="VYY848" s="4"/>
      <c r="VYZ848" s="4"/>
      <c r="VZA848" s="4"/>
      <c r="VZB848" s="4"/>
      <c r="VZC848" s="4"/>
      <c r="VZD848" s="4"/>
      <c r="VZE848" s="4"/>
      <c r="VZF848" s="4"/>
      <c r="VZG848" s="4"/>
      <c r="VZH848" s="4"/>
      <c r="VZI848" s="4"/>
      <c r="VZJ848" s="4"/>
      <c r="VZK848" s="4"/>
      <c r="VZL848" s="4"/>
      <c r="VZM848" s="4"/>
      <c r="VZN848" s="4"/>
      <c r="VZO848" s="4"/>
      <c r="VZP848" s="4"/>
      <c r="VZQ848" s="4"/>
      <c r="VZR848" s="4"/>
      <c r="VZS848" s="4"/>
      <c r="VZT848" s="4"/>
      <c r="VZU848" s="4"/>
      <c r="VZV848" s="4"/>
      <c r="VZW848" s="4"/>
      <c r="VZX848" s="4"/>
      <c r="VZY848" s="4"/>
      <c r="VZZ848" s="4"/>
      <c r="WAA848" s="4"/>
      <c r="WAB848" s="4"/>
      <c r="WAC848" s="4"/>
      <c r="WAD848" s="4"/>
      <c r="WAE848" s="4"/>
      <c r="WAF848" s="4"/>
      <c r="WAG848" s="4"/>
      <c r="WAH848" s="4"/>
      <c r="WAI848" s="4"/>
      <c r="WAJ848" s="4"/>
      <c r="WAK848" s="4"/>
      <c r="WAL848" s="4"/>
      <c r="WAM848" s="4"/>
      <c r="WAN848" s="4"/>
      <c r="WAO848" s="4"/>
      <c r="WAP848" s="4"/>
      <c r="WAQ848" s="4"/>
      <c r="WAR848" s="4"/>
      <c r="WAS848" s="4"/>
      <c r="WAT848" s="4"/>
      <c r="WAU848" s="4"/>
      <c r="WAV848" s="4"/>
      <c r="WAW848" s="4"/>
      <c r="WAX848" s="4"/>
      <c r="WAY848" s="4"/>
      <c r="WAZ848" s="4"/>
      <c r="WBA848" s="4"/>
      <c r="WBB848" s="4"/>
      <c r="WBC848" s="4"/>
      <c r="WBD848" s="4"/>
      <c r="WBE848" s="4"/>
      <c r="WBF848" s="4"/>
      <c r="WBG848" s="4"/>
      <c r="WBH848" s="4"/>
      <c r="WBI848" s="4"/>
      <c r="WBJ848" s="4"/>
      <c r="WBK848" s="4"/>
      <c r="WBL848" s="4"/>
      <c r="WBM848" s="4"/>
      <c r="WBN848" s="4"/>
      <c r="WBO848" s="4"/>
      <c r="WBP848" s="4"/>
      <c r="WBQ848" s="4"/>
      <c r="WBR848" s="4"/>
      <c r="WBS848" s="4"/>
      <c r="WBT848" s="4"/>
      <c r="WBU848" s="4"/>
      <c r="WBV848" s="4"/>
      <c r="WBW848" s="4"/>
      <c r="WBX848" s="4"/>
      <c r="WBY848" s="4"/>
      <c r="WBZ848" s="4"/>
      <c r="WCA848" s="4"/>
      <c r="WCB848" s="4"/>
      <c r="WCC848" s="4"/>
      <c r="WCD848" s="4"/>
      <c r="WCE848" s="4"/>
      <c r="WCF848" s="4"/>
      <c r="WCG848" s="4"/>
      <c r="WCH848" s="4"/>
      <c r="WCI848" s="4"/>
      <c r="WCJ848" s="4"/>
      <c r="WCK848" s="4"/>
      <c r="WCL848" s="4"/>
      <c r="WCM848" s="4"/>
      <c r="WCN848" s="4"/>
      <c r="WCO848" s="4"/>
      <c r="WCP848" s="4"/>
      <c r="WCQ848" s="4"/>
      <c r="WCR848" s="4"/>
      <c r="WCS848" s="4"/>
      <c r="WCT848" s="4"/>
      <c r="WCU848" s="4"/>
      <c r="WCV848" s="4"/>
      <c r="WCW848" s="4"/>
      <c r="WCX848" s="4"/>
      <c r="WCY848" s="4"/>
      <c r="WCZ848" s="4"/>
      <c r="WDA848" s="4"/>
      <c r="WDB848" s="4"/>
      <c r="WDC848" s="4"/>
      <c r="WDD848" s="4"/>
      <c r="WDE848" s="4"/>
      <c r="WDF848" s="4"/>
      <c r="WDG848" s="4"/>
      <c r="WDH848" s="4"/>
      <c r="WDI848" s="4"/>
      <c r="WDJ848" s="4"/>
      <c r="WDK848" s="4"/>
      <c r="WDL848" s="4"/>
      <c r="WDM848" s="4"/>
      <c r="WDN848" s="4"/>
      <c r="WDO848" s="4"/>
      <c r="WDP848" s="4"/>
      <c r="WDQ848" s="4"/>
      <c r="WDR848" s="4"/>
      <c r="WDS848" s="4"/>
      <c r="WDT848" s="4"/>
      <c r="WDU848" s="4"/>
      <c r="WDV848" s="4"/>
      <c r="WDW848" s="4"/>
      <c r="WDX848" s="4"/>
      <c r="WDY848" s="4"/>
      <c r="WDZ848" s="4"/>
      <c r="WEA848" s="4"/>
      <c r="WEB848" s="4"/>
      <c r="WEC848" s="4"/>
      <c r="WED848" s="4"/>
      <c r="WEE848" s="4"/>
      <c r="WEF848" s="4"/>
      <c r="WEG848" s="4"/>
      <c r="WEH848" s="4"/>
      <c r="WEI848" s="4"/>
      <c r="WEJ848" s="4"/>
      <c r="WEK848" s="4"/>
      <c r="WEL848" s="4"/>
      <c r="WEM848" s="4"/>
      <c r="WEN848" s="4"/>
      <c r="WEO848" s="4"/>
      <c r="WEP848" s="4"/>
      <c r="WEQ848" s="4"/>
      <c r="WER848" s="4"/>
      <c r="WES848" s="4"/>
      <c r="WET848" s="4"/>
      <c r="WEU848" s="4"/>
      <c r="WEV848" s="4"/>
      <c r="WEW848" s="4"/>
      <c r="WEX848" s="4"/>
      <c r="WEY848" s="4"/>
      <c r="WEZ848" s="4"/>
      <c r="WFA848" s="4"/>
      <c r="WFB848" s="4"/>
      <c r="WFC848" s="4"/>
      <c r="WFD848" s="4"/>
      <c r="WFE848" s="4"/>
      <c r="WFF848" s="4"/>
      <c r="WFG848" s="4"/>
      <c r="WFH848" s="4"/>
      <c r="WFI848" s="4"/>
      <c r="WFJ848" s="4"/>
      <c r="WFK848" s="4"/>
      <c r="WFL848" s="4"/>
      <c r="WFM848" s="4"/>
      <c r="WFN848" s="4"/>
      <c r="WFO848" s="4"/>
      <c r="WFP848" s="4"/>
      <c r="WFQ848" s="4"/>
      <c r="WFR848" s="4"/>
      <c r="WFS848" s="4"/>
      <c r="WFT848" s="4"/>
      <c r="WFU848" s="4"/>
      <c r="WFV848" s="4"/>
      <c r="WFW848" s="4"/>
      <c r="WFX848" s="4"/>
      <c r="WFY848" s="4"/>
      <c r="WFZ848" s="4"/>
      <c r="WGA848" s="4"/>
      <c r="WGB848" s="4"/>
      <c r="WGC848" s="4"/>
      <c r="WGD848" s="4"/>
      <c r="WGE848" s="4"/>
      <c r="WGF848" s="4"/>
      <c r="WGG848" s="4"/>
      <c r="WGH848" s="4"/>
      <c r="WGI848" s="4"/>
      <c r="WGJ848" s="4"/>
      <c r="WGK848" s="4"/>
      <c r="WGL848" s="4"/>
      <c r="WGM848" s="4"/>
      <c r="WGN848" s="4"/>
      <c r="WGO848" s="4"/>
      <c r="WGP848" s="4"/>
      <c r="WGQ848" s="4"/>
      <c r="WGR848" s="4"/>
      <c r="WGS848" s="4"/>
      <c r="WGT848" s="4"/>
      <c r="WGU848" s="4"/>
      <c r="WGV848" s="4"/>
      <c r="WGW848" s="4"/>
      <c r="WGX848" s="4"/>
      <c r="WGY848" s="4"/>
      <c r="WGZ848" s="4"/>
      <c r="WHA848" s="4"/>
      <c r="WHB848" s="4"/>
      <c r="WHC848" s="4"/>
      <c r="WHD848" s="4"/>
      <c r="WHE848" s="4"/>
      <c r="WHF848" s="4"/>
      <c r="WHG848" s="4"/>
      <c r="WHH848" s="4"/>
      <c r="WHI848" s="4"/>
      <c r="WHJ848" s="4"/>
      <c r="WHK848" s="4"/>
      <c r="WHL848" s="4"/>
      <c r="WHM848" s="4"/>
      <c r="WHN848" s="4"/>
      <c r="WHO848" s="4"/>
      <c r="WHP848" s="4"/>
      <c r="WHQ848" s="4"/>
      <c r="WHR848" s="4"/>
      <c r="WHS848" s="4"/>
      <c r="WHT848" s="4"/>
      <c r="WHU848" s="4"/>
      <c r="WHV848" s="4"/>
      <c r="WHW848" s="4"/>
      <c r="WHX848" s="4"/>
      <c r="WHY848" s="4"/>
      <c r="WHZ848" s="4"/>
      <c r="WIA848" s="4"/>
      <c r="WIB848" s="4"/>
      <c r="WIC848" s="4"/>
      <c r="WID848" s="4"/>
      <c r="WIE848" s="4"/>
      <c r="WIF848" s="4"/>
      <c r="WIG848" s="4"/>
      <c r="WIH848" s="4"/>
      <c r="WII848" s="4"/>
      <c r="WIJ848" s="4"/>
      <c r="WIK848" s="4"/>
      <c r="WIL848" s="4"/>
      <c r="WIM848" s="4"/>
      <c r="WIN848" s="4"/>
      <c r="WIO848" s="4"/>
      <c r="WIP848" s="4"/>
      <c r="WIQ848" s="4"/>
      <c r="WIR848" s="4"/>
      <c r="WIS848" s="4"/>
      <c r="WIT848" s="4"/>
      <c r="WIU848" s="4"/>
      <c r="WIV848" s="4"/>
      <c r="WIW848" s="4"/>
      <c r="WIX848" s="4"/>
      <c r="WIY848" s="4"/>
      <c r="WIZ848" s="4"/>
      <c r="WJA848" s="4"/>
      <c r="WJB848" s="4"/>
      <c r="WJC848" s="4"/>
      <c r="WJD848" s="4"/>
      <c r="WJE848" s="4"/>
      <c r="WJF848" s="4"/>
      <c r="WJG848" s="4"/>
      <c r="WJH848" s="4"/>
      <c r="WJI848" s="4"/>
      <c r="WJJ848" s="4"/>
      <c r="WJK848" s="4"/>
      <c r="WJL848" s="4"/>
      <c r="WJM848" s="4"/>
      <c r="WJN848" s="4"/>
      <c r="WJO848" s="4"/>
      <c r="WJP848" s="4"/>
      <c r="WJQ848" s="4"/>
      <c r="WJR848" s="4"/>
      <c r="WJS848" s="4"/>
      <c r="WJT848" s="4"/>
      <c r="WJU848" s="4"/>
      <c r="WJV848" s="4"/>
      <c r="WJW848" s="4"/>
      <c r="WJX848" s="4"/>
      <c r="WJY848" s="4"/>
      <c r="WJZ848" s="4"/>
      <c r="WKA848" s="4"/>
      <c r="WKB848" s="4"/>
      <c r="WKC848" s="4"/>
      <c r="WKD848" s="4"/>
      <c r="WKE848" s="4"/>
      <c r="WKF848" s="4"/>
      <c r="WKG848" s="4"/>
      <c r="WKH848" s="4"/>
      <c r="WKI848" s="4"/>
      <c r="WKJ848" s="4"/>
      <c r="WKK848" s="4"/>
      <c r="WKL848" s="4"/>
      <c r="WKM848" s="4"/>
      <c r="WKN848" s="4"/>
      <c r="WKO848" s="4"/>
      <c r="WKP848" s="4"/>
      <c r="WKQ848" s="4"/>
      <c r="WKR848" s="4"/>
      <c r="WKS848" s="4"/>
      <c r="WKT848" s="4"/>
      <c r="WKU848" s="4"/>
      <c r="WKV848" s="4"/>
      <c r="WKW848" s="4"/>
      <c r="WKX848" s="4"/>
      <c r="WKY848" s="4"/>
      <c r="WKZ848" s="4"/>
      <c r="WLA848" s="4"/>
      <c r="WLB848" s="4"/>
      <c r="WLC848" s="4"/>
      <c r="WLD848" s="4"/>
      <c r="WLE848" s="4"/>
      <c r="WLF848" s="4"/>
      <c r="WLG848" s="4"/>
      <c r="WLH848" s="4"/>
      <c r="WLI848" s="4"/>
      <c r="WLJ848" s="4"/>
      <c r="WLK848" s="4"/>
      <c r="WLL848" s="4"/>
      <c r="WLM848" s="4"/>
      <c r="WLN848" s="4"/>
      <c r="WLO848" s="4"/>
      <c r="WLP848" s="4"/>
      <c r="WLQ848" s="4"/>
      <c r="WLR848" s="4"/>
      <c r="WLS848" s="4"/>
      <c r="WLT848" s="4"/>
      <c r="WLU848" s="4"/>
      <c r="WLV848" s="4"/>
      <c r="WLW848" s="4"/>
      <c r="WLX848" s="4"/>
      <c r="WLY848" s="4"/>
      <c r="WLZ848" s="4"/>
      <c r="WMA848" s="4"/>
      <c r="WMB848" s="4"/>
      <c r="WMC848" s="4"/>
      <c r="WMD848" s="4"/>
      <c r="WME848" s="4"/>
      <c r="WMF848" s="4"/>
      <c r="WMG848" s="4"/>
      <c r="WMH848" s="4"/>
      <c r="WMI848" s="4"/>
      <c r="WMJ848" s="4"/>
      <c r="WMK848" s="4"/>
      <c r="WML848" s="4"/>
      <c r="WMM848" s="4"/>
      <c r="WMN848" s="4"/>
      <c r="WMO848" s="4"/>
      <c r="WMP848" s="4"/>
      <c r="WMQ848" s="4"/>
      <c r="WMR848" s="4"/>
      <c r="WMS848" s="4"/>
      <c r="WMT848" s="4"/>
      <c r="WMU848" s="4"/>
      <c r="WMV848" s="4"/>
      <c r="WMW848" s="4"/>
      <c r="WMX848" s="4"/>
      <c r="WMY848" s="4"/>
      <c r="WMZ848" s="4"/>
      <c r="WNA848" s="4"/>
      <c r="WNB848" s="4"/>
      <c r="WNC848" s="4"/>
      <c r="WND848" s="4"/>
      <c r="WNE848" s="4"/>
      <c r="WNF848" s="4"/>
      <c r="WNG848" s="4"/>
      <c r="WNH848" s="4"/>
      <c r="WNI848" s="4"/>
      <c r="WNJ848" s="4"/>
      <c r="WNK848" s="4"/>
      <c r="WNL848" s="4"/>
      <c r="WNM848" s="4"/>
      <c r="WNN848" s="4"/>
      <c r="WNO848" s="4"/>
      <c r="WNP848" s="4"/>
      <c r="WNQ848" s="4"/>
      <c r="WNR848" s="4"/>
      <c r="WNS848" s="4"/>
      <c r="WNT848" s="4"/>
      <c r="WNU848" s="4"/>
      <c r="WNV848" s="4"/>
      <c r="WNW848" s="4"/>
      <c r="WNX848" s="4"/>
      <c r="WNY848" s="4"/>
      <c r="WNZ848" s="4"/>
      <c r="WOA848" s="4"/>
      <c r="WOB848" s="4"/>
      <c r="WOC848" s="4"/>
      <c r="WOD848" s="4"/>
      <c r="WOE848" s="4"/>
      <c r="WOF848" s="4"/>
      <c r="WOG848" s="4"/>
      <c r="WOH848" s="4"/>
      <c r="WOI848" s="4"/>
      <c r="WOJ848" s="4"/>
      <c r="WOK848" s="4"/>
      <c r="WOL848" s="4"/>
      <c r="WOM848" s="4"/>
      <c r="WON848" s="4"/>
      <c r="WOO848" s="4"/>
      <c r="WOP848" s="4"/>
      <c r="WOQ848" s="4"/>
      <c r="WOR848" s="4"/>
      <c r="WOS848" s="4"/>
      <c r="WOT848" s="4"/>
      <c r="WOU848" s="4"/>
      <c r="WOV848" s="4"/>
      <c r="WOW848" s="4"/>
      <c r="WOX848" s="4"/>
      <c r="WOY848" s="4"/>
      <c r="WOZ848" s="4"/>
      <c r="WPA848" s="4"/>
      <c r="WPB848" s="4"/>
      <c r="WPC848" s="4"/>
      <c r="WPD848" s="4"/>
      <c r="WPE848" s="4"/>
      <c r="WPF848" s="4"/>
      <c r="WPG848" s="4"/>
      <c r="WPH848" s="4"/>
      <c r="WPI848" s="4"/>
      <c r="WPJ848" s="4"/>
      <c r="WPK848" s="4"/>
      <c r="WPL848" s="4"/>
      <c r="WPM848" s="4"/>
      <c r="WPN848" s="4"/>
      <c r="WPO848" s="4"/>
      <c r="WPP848" s="4"/>
      <c r="WPQ848" s="4"/>
      <c r="WPR848" s="4"/>
      <c r="WPS848" s="4"/>
      <c r="WPT848" s="4"/>
      <c r="WPU848" s="4"/>
      <c r="WPV848" s="4"/>
      <c r="WPW848" s="4"/>
      <c r="WPX848" s="4"/>
      <c r="WPY848" s="4"/>
      <c r="WPZ848" s="4"/>
      <c r="WQA848" s="4"/>
      <c r="WQB848" s="4"/>
      <c r="WQC848" s="4"/>
      <c r="WQD848" s="4"/>
      <c r="WQE848" s="4"/>
      <c r="WQF848" s="4"/>
      <c r="WQG848" s="4"/>
      <c r="WQH848" s="4"/>
      <c r="WQI848" s="4"/>
      <c r="WQJ848" s="4"/>
      <c r="WQK848" s="4"/>
      <c r="WQL848" s="4"/>
      <c r="WQM848" s="4"/>
      <c r="WQN848" s="4"/>
      <c r="WQO848" s="4"/>
      <c r="WQP848" s="4"/>
      <c r="WQQ848" s="4"/>
      <c r="WQR848" s="4"/>
      <c r="WQS848" s="4"/>
      <c r="WQT848" s="4"/>
      <c r="WQU848" s="4"/>
      <c r="WQV848" s="4"/>
      <c r="WQW848" s="4"/>
      <c r="WQX848" s="4"/>
      <c r="WQY848" s="4"/>
      <c r="WQZ848" s="4"/>
      <c r="WRA848" s="4"/>
      <c r="WRB848" s="4"/>
      <c r="WRC848" s="4"/>
      <c r="WRD848" s="4"/>
      <c r="WRE848" s="4"/>
      <c r="WRF848" s="4"/>
      <c r="WRG848" s="4"/>
      <c r="WRH848" s="4"/>
      <c r="WRI848" s="4"/>
      <c r="WRJ848" s="4"/>
      <c r="WRK848" s="4"/>
      <c r="WRL848" s="4"/>
      <c r="WRM848" s="4"/>
      <c r="WRN848" s="4"/>
      <c r="WRO848" s="4"/>
      <c r="WRP848" s="4"/>
      <c r="WRQ848" s="4"/>
      <c r="WRR848" s="4"/>
      <c r="WRS848" s="4"/>
      <c r="WRT848" s="4"/>
      <c r="WRU848" s="4"/>
      <c r="WRV848" s="4"/>
      <c r="WRW848" s="4"/>
      <c r="WRX848" s="4"/>
      <c r="WRY848" s="4"/>
      <c r="WRZ848" s="4"/>
      <c r="WSA848" s="4"/>
      <c r="WSB848" s="4"/>
      <c r="WSC848" s="4"/>
      <c r="WSD848" s="4"/>
      <c r="WSE848" s="4"/>
      <c r="WSF848" s="4"/>
      <c r="WSG848" s="4"/>
      <c r="WSH848" s="4"/>
      <c r="WSI848" s="4"/>
      <c r="WSJ848" s="4"/>
      <c r="WSK848" s="4"/>
      <c r="WSL848" s="4"/>
      <c r="WSM848" s="4"/>
      <c r="WSN848" s="4"/>
      <c r="WSO848" s="4"/>
      <c r="WSP848" s="4"/>
      <c r="WSQ848" s="4"/>
      <c r="WSR848" s="4"/>
      <c r="WSS848" s="4"/>
      <c r="WST848" s="4"/>
      <c r="WSU848" s="4"/>
      <c r="WSV848" s="4"/>
      <c r="WSW848" s="4"/>
      <c r="WSX848" s="4"/>
      <c r="WSY848" s="4"/>
      <c r="WSZ848" s="4"/>
      <c r="WTA848" s="4"/>
      <c r="WTB848" s="4"/>
      <c r="WTC848" s="4"/>
      <c r="WTD848" s="4"/>
      <c r="WTE848" s="4"/>
      <c r="WTF848" s="4"/>
      <c r="WTG848" s="4"/>
      <c r="WTH848" s="4"/>
      <c r="WTI848" s="4"/>
      <c r="WTJ848" s="4"/>
      <c r="WTK848" s="4"/>
      <c r="WTL848" s="4"/>
      <c r="WTM848" s="4"/>
      <c r="WTN848" s="4"/>
      <c r="WTO848" s="4"/>
      <c r="WTP848" s="4"/>
      <c r="WTQ848" s="4"/>
      <c r="WTR848" s="4"/>
      <c r="WTS848" s="4"/>
      <c r="WTT848" s="4"/>
      <c r="WTU848" s="4"/>
      <c r="WTV848" s="4"/>
      <c r="WTW848" s="4"/>
      <c r="WTX848" s="4"/>
      <c r="WTY848" s="4"/>
      <c r="WTZ848" s="4"/>
      <c r="WUA848" s="4"/>
      <c r="WUB848" s="4"/>
      <c r="WUC848" s="4"/>
      <c r="WUD848" s="4"/>
      <c r="WUE848" s="4"/>
      <c r="WUF848" s="4"/>
      <c r="WUG848" s="4"/>
      <c r="WUH848" s="4"/>
      <c r="WUI848" s="4"/>
      <c r="WUJ848" s="4"/>
      <c r="WUK848" s="4"/>
      <c r="WUL848" s="4"/>
      <c r="WUM848" s="4"/>
      <c r="WUN848" s="4"/>
      <c r="WUO848" s="4"/>
      <c r="WUP848" s="4"/>
      <c r="WUQ848" s="4"/>
      <c r="WUR848" s="4"/>
      <c r="WUS848" s="4"/>
      <c r="WUT848" s="4"/>
      <c r="WUU848" s="4"/>
      <c r="WUV848" s="4"/>
      <c r="WUW848" s="4"/>
      <c r="WUX848" s="4"/>
      <c r="WUY848" s="4"/>
      <c r="WUZ848" s="4"/>
      <c r="WVA848" s="4"/>
      <c r="WVB848" s="4"/>
      <c r="WVC848" s="4"/>
      <c r="WVD848" s="4"/>
      <c r="WVE848" s="4"/>
      <c r="WVF848" s="4"/>
      <c r="WVG848" s="4"/>
      <c r="WVH848" s="4"/>
      <c r="WVI848" s="4"/>
      <c r="WVJ848" s="4"/>
      <c r="WVK848" s="4"/>
      <c r="WVL848" s="4"/>
      <c r="WVM848" s="4"/>
      <c r="WVN848" s="4"/>
      <c r="WVO848" s="4"/>
      <c r="WVP848" s="4"/>
      <c r="WVQ848" s="4"/>
      <c r="WVR848" s="4"/>
      <c r="WVS848" s="4"/>
      <c r="WVT848" s="4"/>
      <c r="WVU848" s="4"/>
      <c r="WVV848" s="4"/>
      <c r="WVW848" s="4"/>
      <c r="WVX848" s="4"/>
      <c r="WVY848" s="4"/>
      <c r="WVZ848" s="4"/>
      <c r="WWA848" s="4"/>
      <c r="WWB848" s="4"/>
      <c r="WWC848" s="4"/>
      <c r="WWD848" s="4"/>
      <c r="WWE848" s="4"/>
      <c r="WWF848" s="4"/>
      <c r="WWG848" s="4"/>
      <c r="WWH848" s="4"/>
      <c r="WWI848" s="4"/>
      <c r="WWJ848" s="4"/>
      <c r="WWK848" s="4"/>
      <c r="WWL848" s="4"/>
      <c r="WWM848" s="4"/>
      <c r="WWN848" s="4"/>
      <c r="WWO848" s="4"/>
      <c r="WWP848" s="4"/>
      <c r="WWQ848" s="4"/>
      <c r="WWR848" s="4"/>
      <c r="WWS848" s="4"/>
      <c r="WWT848" s="4"/>
      <c r="WWU848" s="4"/>
      <c r="WWV848" s="4"/>
      <c r="WWW848" s="4"/>
      <c r="WWX848" s="4"/>
      <c r="WWY848" s="4"/>
      <c r="WWZ848" s="4"/>
    </row>
    <row r="849" spans="1:16172" s="1" customFormat="1">
      <c r="A849" s="4"/>
      <c r="B849" s="77" t="s">
        <v>50</v>
      </c>
      <c r="C849" s="74" t="s">
        <v>68</v>
      </c>
      <c r="D849" s="3"/>
      <c r="E849" s="2"/>
      <c r="J849" s="74" t="s">
        <v>32</v>
      </c>
      <c r="N849" s="67">
        <v>5</v>
      </c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  <c r="DQ849" s="4"/>
      <c r="DR849" s="4"/>
      <c r="DS849" s="4"/>
      <c r="DT849" s="4"/>
      <c r="DU849" s="4"/>
      <c r="DV849" s="4"/>
      <c r="DW849" s="4"/>
      <c r="DX849" s="4"/>
      <c r="DY849" s="4"/>
      <c r="DZ849" s="4"/>
      <c r="EA849" s="4"/>
      <c r="EB849" s="4"/>
      <c r="EC849" s="4"/>
      <c r="ED849" s="4"/>
      <c r="EE849" s="4"/>
      <c r="EF849" s="4"/>
      <c r="EG849" s="4"/>
      <c r="EH849" s="4"/>
      <c r="EI849" s="4"/>
      <c r="EJ849" s="4"/>
      <c r="EK849" s="4"/>
      <c r="EL849" s="4"/>
      <c r="EM849" s="4"/>
      <c r="EN849" s="4"/>
      <c r="EO849" s="4"/>
      <c r="EP849" s="4"/>
      <c r="EQ849" s="4"/>
      <c r="ER849" s="4"/>
      <c r="ES849" s="4"/>
      <c r="ET849" s="4"/>
      <c r="EU849" s="4"/>
      <c r="EV849" s="4"/>
      <c r="EW849" s="4"/>
      <c r="EX849" s="4"/>
      <c r="EY849" s="4"/>
      <c r="EZ849" s="4"/>
      <c r="FA849" s="4"/>
      <c r="FB849" s="4"/>
      <c r="FC849" s="4"/>
      <c r="FD849" s="4"/>
      <c r="FE849" s="4"/>
      <c r="FF849" s="4"/>
      <c r="FG849" s="4"/>
      <c r="FH849" s="4"/>
      <c r="FI849" s="4"/>
      <c r="FJ849" s="4"/>
      <c r="FK849" s="4"/>
      <c r="FL849" s="4"/>
      <c r="FM849" s="4"/>
      <c r="FN849" s="4"/>
      <c r="FO849" s="4"/>
      <c r="FP849" s="4"/>
      <c r="FQ849" s="4"/>
      <c r="FR849" s="4"/>
      <c r="FS849" s="4"/>
      <c r="FT849" s="4"/>
      <c r="FU849" s="4"/>
      <c r="FV849" s="4"/>
      <c r="FW849" s="4"/>
      <c r="FX849" s="4"/>
      <c r="FY849" s="4"/>
      <c r="FZ849" s="4"/>
      <c r="GA849" s="4"/>
      <c r="GB849" s="4"/>
      <c r="GC849" s="4"/>
      <c r="GD849" s="4"/>
      <c r="GE849" s="4"/>
      <c r="GF849" s="4"/>
      <c r="GG849" s="4"/>
      <c r="GH849" s="4"/>
      <c r="GI849" s="4"/>
      <c r="GJ849" s="4"/>
      <c r="GK849" s="4"/>
      <c r="GL849" s="4"/>
      <c r="GM849" s="4"/>
      <c r="GN849" s="4"/>
      <c r="GO849" s="4"/>
      <c r="GP849" s="4"/>
      <c r="GQ849" s="4"/>
      <c r="GR849" s="4"/>
      <c r="GS849" s="4"/>
      <c r="GT849" s="4"/>
      <c r="GU849" s="4"/>
      <c r="GV849" s="4"/>
      <c r="GW849" s="4"/>
      <c r="GX849" s="4"/>
      <c r="GY849" s="4"/>
      <c r="GZ849" s="4"/>
      <c r="HA849" s="4"/>
      <c r="HB849" s="4"/>
      <c r="HC849" s="4"/>
      <c r="HD849" s="4"/>
      <c r="HE849" s="4"/>
      <c r="HF849" s="4"/>
      <c r="HG849" s="4"/>
      <c r="HH849" s="4"/>
      <c r="HI849" s="4"/>
      <c r="HJ849" s="4"/>
      <c r="HK849" s="4"/>
      <c r="HL849" s="4"/>
      <c r="HM849" s="4"/>
      <c r="HN849" s="4"/>
      <c r="HO849" s="4"/>
      <c r="HP849" s="4"/>
      <c r="HQ849" s="4"/>
      <c r="HR849" s="4"/>
      <c r="HS849" s="4"/>
      <c r="HT849" s="4"/>
      <c r="HU849" s="4"/>
      <c r="HV849" s="4"/>
      <c r="HW849" s="4"/>
      <c r="HX849" s="4"/>
      <c r="HY849" s="4"/>
      <c r="HZ849" s="4"/>
      <c r="IA849" s="4"/>
      <c r="IB849" s="4"/>
      <c r="IC849" s="4"/>
      <c r="ID849" s="4"/>
      <c r="IE849" s="4"/>
      <c r="IF849" s="4"/>
      <c r="IG849" s="4"/>
      <c r="IH849" s="4"/>
      <c r="II849" s="4"/>
      <c r="IJ849" s="4"/>
      <c r="IK849" s="4"/>
      <c r="IL849" s="4"/>
      <c r="IM849" s="4"/>
      <c r="IN849" s="4"/>
      <c r="IO849" s="4"/>
      <c r="IP849" s="4"/>
      <c r="IQ849" s="4"/>
      <c r="IR849" s="4"/>
      <c r="IS849" s="4"/>
      <c r="IT849" s="4"/>
      <c r="IU849" s="4"/>
      <c r="IV849" s="4"/>
      <c r="IW849" s="4"/>
      <c r="IX849" s="4"/>
      <c r="IY849" s="4"/>
      <c r="IZ849" s="4"/>
      <c r="JA849" s="4"/>
      <c r="JB849" s="4"/>
      <c r="JC849" s="4"/>
      <c r="JD849" s="4"/>
      <c r="JE849" s="4"/>
      <c r="JF849" s="4"/>
      <c r="JG849" s="4"/>
      <c r="JH849" s="4"/>
      <c r="JI849" s="4"/>
      <c r="JJ849" s="4"/>
      <c r="JK849" s="4"/>
      <c r="JL849" s="4"/>
      <c r="JM849" s="4"/>
      <c r="JN849" s="4"/>
      <c r="JO849" s="4"/>
      <c r="JP849" s="4"/>
      <c r="JQ849" s="4"/>
      <c r="JR849" s="4"/>
      <c r="JS849" s="4"/>
      <c r="JT849" s="4"/>
      <c r="JU849" s="4"/>
      <c r="JV849" s="4"/>
      <c r="JW849" s="4"/>
      <c r="JX849" s="4"/>
      <c r="JY849" s="4"/>
      <c r="JZ849" s="4"/>
      <c r="KA849" s="4"/>
      <c r="KB849" s="4"/>
      <c r="KC849" s="4"/>
      <c r="KD849" s="4"/>
      <c r="KE849" s="4"/>
      <c r="KF849" s="4"/>
      <c r="KG849" s="4"/>
      <c r="KH849" s="4"/>
      <c r="KI849" s="4"/>
      <c r="KJ849" s="4"/>
      <c r="KK849" s="4"/>
      <c r="KL849" s="4"/>
      <c r="KM849" s="4"/>
      <c r="KN849" s="4"/>
      <c r="KO849" s="4"/>
      <c r="KP849" s="4"/>
      <c r="KQ849" s="4"/>
      <c r="KR849" s="4"/>
      <c r="KS849" s="4"/>
      <c r="KT849" s="4"/>
      <c r="KU849" s="4"/>
      <c r="KV849" s="4"/>
      <c r="KW849" s="4"/>
      <c r="KX849" s="4"/>
      <c r="KY849" s="4"/>
      <c r="KZ849" s="4"/>
      <c r="LA849" s="4"/>
      <c r="LB849" s="4"/>
      <c r="LC849" s="4"/>
      <c r="LD849" s="4"/>
      <c r="LE849" s="4"/>
      <c r="LF849" s="4"/>
      <c r="LG849" s="4"/>
      <c r="LH849" s="4"/>
      <c r="LI849" s="4"/>
      <c r="LJ849" s="4"/>
      <c r="LK849" s="4"/>
      <c r="LL849" s="4"/>
      <c r="LM849" s="4"/>
      <c r="LN849" s="4"/>
      <c r="LO849" s="4"/>
      <c r="LP849" s="4"/>
      <c r="LQ849" s="4"/>
      <c r="LR849" s="4"/>
      <c r="LS849" s="4"/>
      <c r="LT849" s="4"/>
      <c r="LU849" s="4"/>
      <c r="LV849" s="4"/>
      <c r="LW849" s="4"/>
      <c r="LX849" s="4"/>
      <c r="LY849" s="4"/>
      <c r="LZ849" s="4"/>
      <c r="MA849" s="4"/>
      <c r="MB849" s="4"/>
      <c r="MC849" s="4"/>
      <c r="MD849" s="4"/>
      <c r="ME849" s="4"/>
      <c r="MF849" s="4"/>
      <c r="MG849" s="4"/>
      <c r="MH849" s="4"/>
      <c r="MI849" s="4"/>
      <c r="MJ849" s="4"/>
      <c r="MK849" s="4"/>
      <c r="ML849" s="4"/>
      <c r="MM849" s="4"/>
      <c r="MN849" s="4"/>
      <c r="MO849" s="4"/>
      <c r="MP849" s="4"/>
      <c r="MQ849" s="4"/>
      <c r="MR849" s="4"/>
      <c r="MS849" s="4"/>
      <c r="MT849" s="4"/>
      <c r="MU849" s="4"/>
      <c r="MV849" s="4"/>
      <c r="MW849" s="4"/>
      <c r="MX849" s="4"/>
      <c r="MY849" s="4"/>
      <c r="MZ849" s="4"/>
      <c r="NA849" s="4"/>
      <c r="NB849" s="4"/>
      <c r="NC849" s="4"/>
      <c r="ND849" s="4"/>
      <c r="NE849" s="4"/>
      <c r="NF849" s="4"/>
      <c r="NG849" s="4"/>
      <c r="NH849" s="4"/>
      <c r="NI849" s="4"/>
      <c r="NJ849" s="4"/>
      <c r="NK849" s="4"/>
      <c r="NL849" s="4"/>
      <c r="NM849" s="4"/>
      <c r="NN849" s="4"/>
      <c r="NO849" s="4"/>
      <c r="NP849" s="4"/>
      <c r="NQ849" s="4"/>
      <c r="NR849" s="4"/>
      <c r="NS849" s="4"/>
      <c r="NT849" s="4"/>
      <c r="NU849" s="4"/>
      <c r="NV849" s="4"/>
      <c r="NW849" s="4"/>
      <c r="NX849" s="4"/>
      <c r="NY849" s="4"/>
      <c r="NZ849" s="4"/>
      <c r="OA849" s="4"/>
      <c r="OB849" s="4"/>
      <c r="OC849" s="4"/>
      <c r="OD849" s="4"/>
      <c r="OE849" s="4"/>
      <c r="OF849" s="4"/>
      <c r="OG849" s="4"/>
      <c r="OH849" s="4"/>
      <c r="OI849" s="4"/>
      <c r="OJ849" s="4"/>
      <c r="OK849" s="4"/>
      <c r="OL849" s="4"/>
      <c r="OM849" s="4"/>
      <c r="ON849" s="4"/>
      <c r="OO849" s="4"/>
      <c r="OP849" s="4"/>
      <c r="OQ849" s="4"/>
      <c r="OR849" s="4"/>
      <c r="OS849" s="4"/>
      <c r="OT849" s="4"/>
      <c r="OU849" s="4"/>
      <c r="OV849" s="4"/>
      <c r="OW849" s="4"/>
      <c r="OX849" s="4"/>
      <c r="OY849" s="4"/>
      <c r="OZ849" s="4"/>
      <c r="PA849" s="4"/>
      <c r="PB849" s="4"/>
      <c r="PC849" s="4"/>
      <c r="PD849" s="4"/>
      <c r="PE849" s="4"/>
      <c r="PF849" s="4"/>
      <c r="PG849" s="4"/>
      <c r="PH849" s="4"/>
      <c r="PI849" s="4"/>
      <c r="PJ849" s="4"/>
      <c r="PK849" s="4"/>
      <c r="PL849" s="4"/>
      <c r="PM849" s="4"/>
      <c r="PN849" s="4"/>
      <c r="PO849" s="4"/>
      <c r="PP849" s="4"/>
      <c r="PQ849" s="4"/>
      <c r="PR849" s="4"/>
      <c r="PS849" s="4"/>
      <c r="PT849" s="4"/>
      <c r="PU849" s="4"/>
      <c r="PV849" s="4"/>
      <c r="PW849" s="4"/>
      <c r="PX849" s="4"/>
      <c r="PY849" s="4"/>
      <c r="PZ849" s="4"/>
      <c r="QA849" s="4"/>
      <c r="QB849" s="4"/>
      <c r="QC849" s="4"/>
      <c r="QD849" s="4"/>
      <c r="QE849" s="4"/>
      <c r="QF849" s="4"/>
      <c r="QG849" s="4"/>
      <c r="QH849" s="4"/>
      <c r="QI849" s="4"/>
      <c r="QJ849" s="4"/>
      <c r="QK849" s="4"/>
      <c r="QL849" s="4"/>
      <c r="QM849" s="4"/>
      <c r="QN849" s="4"/>
      <c r="QO849" s="4"/>
      <c r="QP849" s="4"/>
      <c r="QQ849" s="4"/>
      <c r="QR849" s="4"/>
      <c r="QS849" s="4"/>
      <c r="QT849" s="4"/>
      <c r="QU849" s="4"/>
      <c r="QV849" s="4"/>
      <c r="QW849" s="4"/>
      <c r="QX849" s="4"/>
      <c r="QY849" s="4"/>
      <c r="QZ849" s="4"/>
      <c r="RA849" s="4"/>
      <c r="RB849" s="4"/>
      <c r="RC849" s="4"/>
      <c r="RD849" s="4"/>
      <c r="RE849" s="4"/>
      <c r="RF849" s="4"/>
      <c r="RG849" s="4"/>
      <c r="RH849" s="4"/>
      <c r="RI849" s="4"/>
      <c r="RJ849" s="4"/>
      <c r="RK849" s="4"/>
      <c r="RL849" s="4"/>
      <c r="RM849" s="4"/>
      <c r="RN849" s="4"/>
      <c r="RO849" s="4"/>
      <c r="RP849" s="4"/>
      <c r="RQ849" s="4"/>
      <c r="RR849" s="4"/>
      <c r="RS849" s="4"/>
      <c r="RT849" s="4"/>
      <c r="RU849" s="4"/>
      <c r="RV849" s="4"/>
      <c r="RW849" s="4"/>
      <c r="RX849" s="4"/>
      <c r="RY849" s="4"/>
      <c r="RZ849" s="4"/>
      <c r="SA849" s="4"/>
      <c r="SB849" s="4"/>
      <c r="SC849" s="4"/>
      <c r="SD849" s="4"/>
      <c r="SE849" s="4"/>
      <c r="SF849" s="4"/>
      <c r="SG849" s="4"/>
      <c r="SH849" s="4"/>
      <c r="SI849" s="4"/>
      <c r="SJ849" s="4"/>
      <c r="SK849" s="4"/>
      <c r="SL849" s="4"/>
      <c r="SM849" s="4"/>
      <c r="SN849" s="4"/>
      <c r="SO849" s="4"/>
      <c r="SP849" s="4"/>
      <c r="SQ849" s="4"/>
      <c r="SR849" s="4"/>
      <c r="SS849" s="4"/>
      <c r="ST849" s="4"/>
      <c r="SU849" s="4"/>
      <c r="SV849" s="4"/>
      <c r="SW849" s="4"/>
      <c r="SX849" s="4"/>
      <c r="SY849" s="4"/>
      <c r="SZ849" s="4"/>
      <c r="TA849" s="4"/>
      <c r="TB849" s="4"/>
      <c r="TC849" s="4"/>
      <c r="TD849" s="4"/>
      <c r="TE849" s="4"/>
      <c r="TF849" s="4"/>
      <c r="TG849" s="4"/>
      <c r="TH849" s="4"/>
      <c r="TI849" s="4"/>
      <c r="TJ849" s="4"/>
      <c r="TK849" s="4"/>
      <c r="TL849" s="4"/>
      <c r="TM849" s="4"/>
      <c r="TN849" s="4"/>
      <c r="TO849" s="4"/>
      <c r="TP849" s="4"/>
      <c r="TQ849" s="4"/>
      <c r="TR849" s="4"/>
      <c r="TS849" s="4"/>
      <c r="TT849" s="4"/>
      <c r="TU849" s="4"/>
      <c r="TV849" s="4"/>
      <c r="TW849" s="4"/>
      <c r="TX849" s="4"/>
      <c r="TY849" s="4"/>
      <c r="TZ849" s="4"/>
      <c r="UA849" s="4"/>
      <c r="UB849" s="4"/>
      <c r="UC849" s="4"/>
      <c r="UD849" s="4"/>
      <c r="UE849" s="4"/>
      <c r="UF849" s="4"/>
      <c r="UG849" s="4"/>
      <c r="UH849" s="4"/>
      <c r="UI849" s="4"/>
      <c r="UJ849" s="4"/>
      <c r="UK849" s="4"/>
      <c r="UL849" s="4"/>
      <c r="UM849" s="4"/>
      <c r="UN849" s="4"/>
      <c r="UO849" s="4"/>
      <c r="UP849" s="4"/>
      <c r="UQ849" s="4"/>
      <c r="UR849" s="4"/>
      <c r="US849" s="4"/>
      <c r="UT849" s="4"/>
      <c r="UU849" s="4"/>
      <c r="UV849" s="4"/>
      <c r="UW849" s="4"/>
      <c r="UX849" s="4"/>
      <c r="UY849" s="4"/>
      <c r="UZ849" s="4"/>
      <c r="VA849" s="4"/>
      <c r="VB849" s="4"/>
      <c r="VC849" s="4"/>
      <c r="VD849" s="4"/>
      <c r="VE849" s="4"/>
      <c r="VF849" s="4"/>
      <c r="VG849" s="4"/>
      <c r="VH849" s="4"/>
      <c r="VI849" s="4"/>
      <c r="VJ849" s="4"/>
      <c r="VK849" s="4"/>
      <c r="VL849" s="4"/>
      <c r="VM849" s="4"/>
      <c r="VN849" s="4"/>
      <c r="VO849" s="4"/>
      <c r="VP849" s="4"/>
      <c r="VQ849" s="4"/>
      <c r="VR849" s="4"/>
      <c r="VS849" s="4"/>
      <c r="VT849" s="4"/>
      <c r="VU849" s="4"/>
      <c r="VV849" s="4"/>
      <c r="VW849" s="4"/>
      <c r="VX849" s="4"/>
      <c r="VY849" s="4"/>
      <c r="VZ849" s="4"/>
      <c r="WA849" s="4"/>
      <c r="WB849" s="4"/>
      <c r="WC849" s="4"/>
      <c r="WD849" s="4"/>
      <c r="WE849" s="4"/>
      <c r="WF849" s="4"/>
      <c r="WG849" s="4"/>
      <c r="WH849" s="4"/>
      <c r="WI849" s="4"/>
      <c r="WJ849" s="4"/>
      <c r="WK849" s="4"/>
      <c r="WL849" s="4"/>
      <c r="WM849" s="4"/>
      <c r="WN849" s="4"/>
      <c r="WO849" s="4"/>
      <c r="WP849" s="4"/>
      <c r="WQ849" s="4"/>
      <c r="WR849" s="4"/>
      <c r="WS849" s="4"/>
      <c r="WT849" s="4"/>
      <c r="WU849" s="4"/>
      <c r="WV849" s="4"/>
      <c r="WW849" s="4"/>
      <c r="WX849" s="4"/>
      <c r="WY849" s="4"/>
      <c r="WZ849" s="4"/>
      <c r="XA849" s="4"/>
      <c r="XB849" s="4"/>
      <c r="XC849" s="4"/>
      <c r="XD849" s="4"/>
      <c r="XE849" s="4"/>
      <c r="XF849" s="4"/>
      <c r="XG849" s="4"/>
      <c r="XH849" s="4"/>
      <c r="XI849" s="4"/>
      <c r="XJ849" s="4"/>
      <c r="XK849" s="4"/>
      <c r="XL849" s="4"/>
      <c r="XM849" s="4"/>
      <c r="XN849" s="4"/>
      <c r="XO849" s="4"/>
      <c r="XP849" s="4"/>
      <c r="XQ849" s="4"/>
      <c r="XR849" s="4"/>
      <c r="XS849" s="4"/>
      <c r="XT849" s="4"/>
      <c r="XU849" s="4"/>
      <c r="XV849" s="4"/>
      <c r="XW849" s="4"/>
      <c r="XX849" s="4"/>
      <c r="XY849" s="4"/>
      <c r="XZ849" s="4"/>
      <c r="YA849" s="4"/>
      <c r="YB849" s="4"/>
      <c r="YC849" s="4"/>
      <c r="YD849" s="4"/>
      <c r="YE849" s="4"/>
      <c r="YF849" s="4"/>
      <c r="YG849" s="4"/>
      <c r="YH849" s="4"/>
      <c r="YI849" s="4"/>
      <c r="YJ849" s="4"/>
      <c r="YK849" s="4"/>
      <c r="YL849" s="4"/>
      <c r="YM849" s="4"/>
      <c r="YN849" s="4"/>
      <c r="YO849" s="4"/>
      <c r="YP849" s="4"/>
      <c r="YQ849" s="4"/>
      <c r="YR849" s="4"/>
      <c r="YS849" s="4"/>
      <c r="YT849" s="4"/>
      <c r="YU849" s="4"/>
      <c r="YV849" s="4"/>
      <c r="YW849" s="4"/>
      <c r="YX849" s="4"/>
      <c r="YY849" s="4"/>
      <c r="YZ849" s="4"/>
      <c r="ZA849" s="4"/>
      <c r="ZB849" s="4"/>
      <c r="ZC849" s="4"/>
      <c r="ZD849" s="4"/>
      <c r="ZE849" s="4"/>
      <c r="ZF849" s="4"/>
      <c r="ZG849" s="4"/>
      <c r="ZH849" s="4"/>
      <c r="ZI849" s="4"/>
      <c r="ZJ849" s="4"/>
      <c r="ZK849" s="4"/>
      <c r="ZL849" s="4"/>
      <c r="ZM849" s="4"/>
      <c r="ZN849" s="4"/>
      <c r="ZO849" s="4"/>
      <c r="ZP849" s="4"/>
      <c r="ZQ849" s="4"/>
      <c r="ZR849" s="4"/>
      <c r="ZS849" s="4"/>
      <c r="ZT849" s="4"/>
      <c r="ZU849" s="4"/>
      <c r="ZV849" s="4"/>
      <c r="ZW849" s="4"/>
      <c r="ZX849" s="4"/>
      <c r="ZY849" s="4"/>
      <c r="ZZ849" s="4"/>
      <c r="AAA849" s="4"/>
      <c r="AAB849" s="4"/>
      <c r="AAC849" s="4"/>
      <c r="AAD849" s="4"/>
      <c r="AAE849" s="4"/>
      <c r="AAF849" s="4"/>
      <c r="AAG849" s="4"/>
      <c r="AAH849" s="4"/>
      <c r="AAI849" s="4"/>
      <c r="AAJ849" s="4"/>
      <c r="AAK849" s="4"/>
      <c r="AAL849" s="4"/>
      <c r="AAM849" s="4"/>
      <c r="AAN849" s="4"/>
      <c r="AAO849" s="4"/>
      <c r="AAP849" s="4"/>
      <c r="AAQ849" s="4"/>
      <c r="AAR849" s="4"/>
      <c r="AAS849" s="4"/>
      <c r="AAT849" s="4"/>
      <c r="AAU849" s="4"/>
      <c r="AAV849" s="4"/>
      <c r="AAW849" s="4"/>
      <c r="AAX849" s="4"/>
      <c r="AAY849" s="4"/>
      <c r="AAZ849" s="4"/>
      <c r="ABA849" s="4"/>
      <c r="ABB849" s="4"/>
      <c r="ABC849" s="4"/>
      <c r="ABD849" s="4"/>
      <c r="ABE849" s="4"/>
      <c r="ABF849" s="4"/>
      <c r="ABG849" s="4"/>
      <c r="ABH849" s="4"/>
      <c r="ABI849" s="4"/>
      <c r="ABJ849" s="4"/>
      <c r="ABK849" s="4"/>
      <c r="ABL849" s="4"/>
      <c r="ABM849" s="4"/>
      <c r="ABN849" s="4"/>
      <c r="ABO849" s="4"/>
      <c r="ABP849" s="4"/>
      <c r="ABQ849" s="4"/>
      <c r="ABR849" s="4"/>
      <c r="ABS849" s="4"/>
      <c r="ABT849" s="4"/>
      <c r="ABU849" s="4"/>
      <c r="ABV849" s="4"/>
      <c r="ABW849" s="4"/>
      <c r="ABX849" s="4"/>
      <c r="ABY849" s="4"/>
      <c r="ABZ849" s="4"/>
      <c r="ACA849" s="4"/>
      <c r="ACB849" s="4"/>
      <c r="ACC849" s="4"/>
      <c r="ACD849" s="4"/>
      <c r="ACE849" s="4"/>
      <c r="ACF849" s="4"/>
      <c r="ACG849" s="4"/>
      <c r="ACH849" s="4"/>
      <c r="ACI849" s="4"/>
      <c r="ACJ849" s="4"/>
      <c r="ACK849" s="4"/>
      <c r="ACL849" s="4"/>
      <c r="ACM849" s="4"/>
      <c r="ACN849" s="4"/>
      <c r="ACO849" s="4"/>
      <c r="ACP849" s="4"/>
      <c r="ACQ849" s="4"/>
      <c r="ACR849" s="4"/>
      <c r="ACS849" s="4"/>
      <c r="ACT849" s="4"/>
      <c r="ACU849" s="4"/>
      <c r="ACV849" s="4"/>
      <c r="ACW849" s="4"/>
      <c r="ACX849" s="4"/>
      <c r="ACY849" s="4"/>
      <c r="ACZ849" s="4"/>
      <c r="ADA849" s="4"/>
      <c r="ADB849" s="4"/>
      <c r="ADC849" s="4"/>
      <c r="ADD849" s="4"/>
      <c r="ADE849" s="4"/>
      <c r="ADF849" s="4"/>
      <c r="ADG849" s="4"/>
      <c r="ADH849" s="4"/>
      <c r="ADI849" s="4"/>
      <c r="ADJ849" s="4"/>
      <c r="ADK849" s="4"/>
      <c r="ADL849" s="4"/>
      <c r="ADM849" s="4"/>
      <c r="ADN849" s="4"/>
      <c r="ADO849" s="4"/>
      <c r="ADP849" s="4"/>
      <c r="ADQ849" s="4"/>
      <c r="ADR849" s="4"/>
      <c r="ADS849" s="4"/>
      <c r="ADT849" s="4"/>
      <c r="ADU849" s="4"/>
      <c r="ADV849" s="4"/>
      <c r="ADW849" s="4"/>
      <c r="ADX849" s="4"/>
      <c r="ADY849" s="4"/>
      <c r="ADZ849" s="4"/>
      <c r="AEA849" s="4"/>
      <c r="AEB849" s="4"/>
      <c r="AEC849" s="4"/>
      <c r="AED849" s="4"/>
      <c r="AEE849" s="4"/>
      <c r="AEF849" s="4"/>
      <c r="AEG849" s="4"/>
      <c r="AEH849" s="4"/>
      <c r="AEI849" s="4"/>
      <c r="AEJ849" s="4"/>
      <c r="AEK849" s="4"/>
      <c r="AEL849" s="4"/>
      <c r="AEM849" s="4"/>
      <c r="AEN849" s="4"/>
      <c r="AEO849" s="4"/>
      <c r="AEP849" s="4"/>
      <c r="AEQ849" s="4"/>
      <c r="AER849" s="4"/>
      <c r="AES849" s="4"/>
      <c r="AET849" s="4"/>
      <c r="AEU849" s="4"/>
      <c r="AEV849" s="4"/>
      <c r="AEW849" s="4"/>
      <c r="AEX849" s="4"/>
      <c r="AEY849" s="4"/>
      <c r="AEZ849" s="4"/>
      <c r="AFA849" s="4"/>
      <c r="AFB849" s="4"/>
      <c r="AFC849" s="4"/>
      <c r="AFD849" s="4"/>
      <c r="AFE849" s="4"/>
      <c r="AFF849" s="4"/>
      <c r="AFG849" s="4"/>
      <c r="AFH849" s="4"/>
      <c r="AFI849" s="4"/>
      <c r="AFJ849" s="4"/>
      <c r="AFK849" s="4"/>
      <c r="AFL849" s="4"/>
      <c r="AFM849" s="4"/>
      <c r="AFN849" s="4"/>
      <c r="AFO849" s="4"/>
      <c r="AFP849" s="4"/>
      <c r="AFQ849" s="4"/>
      <c r="AFR849" s="4"/>
      <c r="AFS849" s="4"/>
      <c r="AFT849" s="4"/>
      <c r="AFU849" s="4"/>
      <c r="AFV849" s="4"/>
      <c r="AFW849" s="4"/>
      <c r="AFX849" s="4"/>
      <c r="AFY849" s="4"/>
      <c r="AFZ849" s="4"/>
      <c r="AGA849" s="4"/>
      <c r="AGB849" s="4"/>
      <c r="AGC849" s="4"/>
      <c r="AGD849" s="4"/>
      <c r="AGE849" s="4"/>
      <c r="AGF849" s="4"/>
      <c r="AGG849" s="4"/>
      <c r="AGH849" s="4"/>
      <c r="AGI849" s="4"/>
      <c r="AGJ849" s="4"/>
      <c r="AGK849" s="4"/>
      <c r="AGL849" s="4"/>
      <c r="AGM849" s="4"/>
      <c r="AGN849" s="4"/>
      <c r="AGO849" s="4"/>
      <c r="AGP849" s="4"/>
      <c r="AGQ849" s="4"/>
      <c r="AGR849" s="4"/>
      <c r="AGS849" s="4"/>
      <c r="AGT849" s="4"/>
      <c r="AGU849" s="4"/>
      <c r="AGV849" s="4"/>
      <c r="AGW849" s="4"/>
      <c r="AGX849" s="4"/>
      <c r="AGY849" s="4"/>
      <c r="AGZ849" s="4"/>
      <c r="AHA849" s="4"/>
      <c r="AHB849" s="4"/>
      <c r="AHC849" s="4"/>
      <c r="AHD849" s="4"/>
      <c r="AHE849" s="4"/>
      <c r="AHF849" s="4"/>
      <c r="AHG849" s="4"/>
      <c r="AHH849" s="4"/>
      <c r="AHI849" s="4"/>
      <c r="AHJ849" s="4"/>
      <c r="AHK849" s="4"/>
      <c r="AHL849" s="4"/>
      <c r="AHM849" s="4"/>
      <c r="AHN849" s="4"/>
      <c r="AHO849" s="4"/>
      <c r="AHP849" s="4"/>
      <c r="AHQ849" s="4"/>
      <c r="AHR849" s="4"/>
      <c r="AHS849" s="4"/>
      <c r="AHT849" s="4"/>
      <c r="AHU849" s="4"/>
      <c r="AHV849" s="4"/>
      <c r="AHW849" s="4"/>
      <c r="AHX849" s="4"/>
      <c r="AHY849" s="4"/>
      <c r="AHZ849" s="4"/>
      <c r="AIA849" s="4"/>
      <c r="AIB849" s="4"/>
      <c r="AIC849" s="4"/>
      <c r="AID849" s="4"/>
      <c r="AIE849" s="4"/>
      <c r="AIF849" s="4"/>
      <c r="AIG849" s="4"/>
      <c r="AIH849" s="4"/>
      <c r="AII849" s="4"/>
      <c r="AIJ849" s="4"/>
      <c r="AIK849" s="4"/>
      <c r="AIL849" s="4"/>
      <c r="AIM849" s="4"/>
      <c r="AIN849" s="4"/>
      <c r="AIO849" s="4"/>
      <c r="AIP849" s="4"/>
      <c r="AIQ849" s="4"/>
      <c r="AIR849" s="4"/>
      <c r="AIS849" s="4"/>
      <c r="AIT849" s="4"/>
      <c r="AIU849" s="4"/>
      <c r="AIV849" s="4"/>
      <c r="AIW849" s="4"/>
      <c r="AIX849" s="4"/>
      <c r="AIY849" s="4"/>
      <c r="AIZ849" s="4"/>
      <c r="AJA849" s="4"/>
      <c r="AJB849" s="4"/>
      <c r="AJC849" s="4"/>
      <c r="AJD849" s="4"/>
      <c r="AJE849" s="4"/>
      <c r="AJF849" s="4"/>
      <c r="AJG849" s="4"/>
      <c r="AJH849" s="4"/>
      <c r="AJI849" s="4"/>
      <c r="AJJ849" s="4"/>
      <c r="AJK849" s="4"/>
      <c r="AJL849" s="4"/>
      <c r="AJM849" s="4"/>
      <c r="AJN849" s="4"/>
      <c r="AJO849" s="4"/>
      <c r="AJP849" s="4"/>
      <c r="AJQ849" s="4"/>
      <c r="AJR849" s="4"/>
      <c r="AJS849" s="4"/>
      <c r="AJT849" s="4"/>
      <c r="AJU849" s="4"/>
      <c r="AJV849" s="4"/>
      <c r="AJW849" s="4"/>
      <c r="AJX849" s="4"/>
      <c r="AJY849" s="4"/>
      <c r="AJZ849" s="4"/>
      <c r="AKA849" s="4"/>
      <c r="AKB849" s="4"/>
      <c r="AKC849" s="4"/>
      <c r="AKD849" s="4"/>
      <c r="AKE849" s="4"/>
      <c r="AKF849" s="4"/>
      <c r="AKG849" s="4"/>
      <c r="AKH849" s="4"/>
      <c r="AKI849" s="4"/>
      <c r="AKJ849" s="4"/>
      <c r="AKK849" s="4"/>
      <c r="AKL849" s="4"/>
      <c r="AKM849" s="4"/>
      <c r="AKN849" s="4"/>
      <c r="AKO849" s="4"/>
      <c r="AKP849" s="4"/>
      <c r="AKQ849" s="4"/>
      <c r="AKR849" s="4"/>
      <c r="AKS849" s="4"/>
      <c r="AKT849" s="4"/>
      <c r="AKU849" s="4"/>
      <c r="AKV849" s="4"/>
      <c r="AKW849" s="4"/>
      <c r="AKX849" s="4"/>
      <c r="AKY849" s="4"/>
      <c r="AKZ849" s="4"/>
      <c r="ALA849" s="4"/>
      <c r="ALB849" s="4"/>
      <c r="ALC849" s="4"/>
      <c r="ALD849" s="4"/>
      <c r="ALE849" s="4"/>
      <c r="ALF849" s="4"/>
      <c r="ALG849" s="4"/>
      <c r="ALH849" s="4"/>
      <c r="ALI849" s="4"/>
      <c r="ALJ849" s="4"/>
      <c r="ALK849" s="4"/>
      <c r="ALL849" s="4"/>
      <c r="ALM849" s="4"/>
      <c r="ALN849" s="4"/>
      <c r="ALO849" s="4"/>
      <c r="ALP849" s="4"/>
      <c r="ALQ849" s="4"/>
      <c r="ALR849" s="4"/>
      <c r="ALS849" s="4"/>
      <c r="ALT849" s="4"/>
      <c r="ALU849" s="4"/>
      <c r="ALV849" s="4"/>
      <c r="ALW849" s="4"/>
      <c r="ALX849" s="4"/>
      <c r="ALY849" s="4"/>
      <c r="ALZ849" s="4"/>
      <c r="AMA849" s="4"/>
      <c r="AMB849" s="4"/>
      <c r="AMC849" s="4"/>
      <c r="AMD849" s="4"/>
      <c r="AME849" s="4"/>
      <c r="AMF849" s="4"/>
      <c r="AMG849" s="4"/>
      <c r="AMH849" s="4"/>
      <c r="AMI849" s="4"/>
      <c r="AMJ849" s="4"/>
      <c r="AMK849" s="4"/>
      <c r="AML849" s="4"/>
      <c r="AMM849" s="4"/>
      <c r="AMN849" s="4"/>
      <c r="AMO849" s="4"/>
      <c r="AMP849" s="4"/>
      <c r="AMQ849" s="4"/>
      <c r="AMR849" s="4"/>
      <c r="AMS849" s="4"/>
      <c r="AMT849" s="4"/>
      <c r="AMU849" s="4"/>
      <c r="AMV849" s="4"/>
      <c r="AMW849" s="4"/>
      <c r="AMX849" s="4"/>
      <c r="AMY849" s="4"/>
      <c r="AMZ849" s="4"/>
      <c r="ANA849" s="4"/>
      <c r="ANB849" s="4"/>
      <c r="ANC849" s="4"/>
      <c r="AND849" s="4"/>
      <c r="ANE849" s="4"/>
      <c r="ANF849" s="4"/>
      <c r="ANG849" s="4"/>
      <c r="ANH849" s="4"/>
      <c r="ANI849" s="4"/>
      <c r="ANJ849" s="4"/>
      <c r="ANK849" s="4"/>
      <c r="ANL849" s="4"/>
      <c r="ANM849" s="4"/>
      <c r="ANN849" s="4"/>
      <c r="ANO849" s="4"/>
      <c r="ANP849" s="4"/>
      <c r="ANQ849" s="4"/>
      <c r="ANR849" s="4"/>
      <c r="ANS849" s="4"/>
      <c r="ANT849" s="4"/>
      <c r="ANU849" s="4"/>
      <c r="ANV849" s="4"/>
      <c r="ANW849" s="4"/>
      <c r="ANX849" s="4"/>
      <c r="ANY849" s="4"/>
      <c r="ANZ849" s="4"/>
      <c r="AOA849" s="4"/>
      <c r="AOB849" s="4"/>
      <c r="AOC849" s="4"/>
      <c r="AOD849" s="4"/>
      <c r="AOE849" s="4"/>
      <c r="AOF849" s="4"/>
      <c r="AOG849" s="4"/>
      <c r="AOH849" s="4"/>
      <c r="AOI849" s="4"/>
      <c r="AOJ849" s="4"/>
      <c r="AOK849" s="4"/>
      <c r="AOL849" s="4"/>
      <c r="AOM849" s="4"/>
      <c r="AON849" s="4"/>
      <c r="AOO849" s="4"/>
      <c r="AOP849" s="4"/>
      <c r="AOQ849" s="4"/>
      <c r="AOR849" s="4"/>
      <c r="AOS849" s="4"/>
      <c r="AOT849" s="4"/>
      <c r="AOU849" s="4"/>
      <c r="AOV849" s="4"/>
      <c r="AOW849" s="4"/>
      <c r="AOX849" s="4"/>
      <c r="AOY849" s="4"/>
      <c r="AOZ849" s="4"/>
      <c r="APA849" s="4"/>
      <c r="APB849" s="4"/>
      <c r="APC849" s="4"/>
      <c r="APD849" s="4"/>
      <c r="APE849" s="4"/>
      <c r="APF849" s="4"/>
      <c r="APG849" s="4"/>
      <c r="APH849" s="4"/>
      <c r="API849" s="4"/>
      <c r="APJ849" s="4"/>
      <c r="APK849" s="4"/>
      <c r="APL849" s="4"/>
      <c r="APM849" s="4"/>
      <c r="APN849" s="4"/>
      <c r="APO849" s="4"/>
      <c r="APP849" s="4"/>
      <c r="APQ849" s="4"/>
      <c r="APR849" s="4"/>
      <c r="APS849" s="4"/>
      <c r="APT849" s="4"/>
      <c r="APU849" s="4"/>
      <c r="APV849" s="4"/>
      <c r="APW849" s="4"/>
      <c r="APX849" s="4"/>
      <c r="APY849" s="4"/>
      <c r="APZ849" s="4"/>
      <c r="AQA849" s="4"/>
      <c r="AQB849" s="4"/>
      <c r="AQC849" s="4"/>
      <c r="AQD849" s="4"/>
      <c r="AQE849" s="4"/>
      <c r="AQF849" s="4"/>
      <c r="AQG849" s="4"/>
      <c r="AQH849" s="4"/>
      <c r="AQI849" s="4"/>
      <c r="AQJ849" s="4"/>
      <c r="AQK849" s="4"/>
      <c r="AQL849" s="4"/>
      <c r="AQM849" s="4"/>
      <c r="AQN849" s="4"/>
      <c r="AQO849" s="4"/>
      <c r="AQP849" s="4"/>
      <c r="AQQ849" s="4"/>
      <c r="AQR849" s="4"/>
      <c r="AQS849" s="4"/>
      <c r="AQT849" s="4"/>
      <c r="AQU849" s="4"/>
      <c r="AQV849" s="4"/>
      <c r="AQW849" s="4"/>
      <c r="AQX849" s="4"/>
      <c r="AQY849" s="4"/>
      <c r="AQZ849" s="4"/>
      <c r="ARA849" s="4"/>
      <c r="ARB849" s="4"/>
      <c r="ARC849" s="4"/>
      <c r="ARD849" s="4"/>
      <c r="ARE849" s="4"/>
      <c r="ARF849" s="4"/>
      <c r="ARG849" s="4"/>
      <c r="ARH849" s="4"/>
      <c r="ARI849" s="4"/>
      <c r="ARJ849" s="4"/>
      <c r="ARK849" s="4"/>
      <c r="ARL849" s="4"/>
      <c r="ARM849" s="4"/>
      <c r="ARN849" s="4"/>
      <c r="ARO849" s="4"/>
      <c r="ARP849" s="4"/>
      <c r="ARQ849" s="4"/>
      <c r="ARR849" s="4"/>
      <c r="ARS849" s="4"/>
      <c r="ART849" s="4"/>
      <c r="ARU849" s="4"/>
      <c r="ARV849" s="4"/>
      <c r="ARW849" s="4"/>
      <c r="ARX849" s="4"/>
      <c r="ARY849" s="4"/>
      <c r="ARZ849" s="4"/>
      <c r="ASA849" s="4"/>
      <c r="ASB849" s="4"/>
      <c r="ASC849" s="4"/>
      <c r="ASD849" s="4"/>
      <c r="ASE849" s="4"/>
      <c r="ASF849" s="4"/>
      <c r="ASG849" s="4"/>
      <c r="ASH849" s="4"/>
      <c r="ASI849" s="4"/>
      <c r="ASJ849" s="4"/>
      <c r="ASK849" s="4"/>
      <c r="ASL849" s="4"/>
      <c r="ASM849" s="4"/>
      <c r="ASN849" s="4"/>
      <c r="ASO849" s="4"/>
      <c r="ASP849" s="4"/>
      <c r="ASQ849" s="4"/>
      <c r="ASR849" s="4"/>
      <c r="ASS849" s="4"/>
      <c r="AST849" s="4"/>
      <c r="ASU849" s="4"/>
      <c r="ASV849" s="4"/>
      <c r="ASW849" s="4"/>
      <c r="ASX849" s="4"/>
      <c r="ASY849" s="4"/>
      <c r="ASZ849" s="4"/>
      <c r="ATA849" s="4"/>
      <c r="ATB849" s="4"/>
      <c r="ATC849" s="4"/>
      <c r="ATD849" s="4"/>
      <c r="ATE849" s="4"/>
      <c r="ATF849" s="4"/>
      <c r="ATG849" s="4"/>
      <c r="ATH849" s="4"/>
      <c r="ATI849" s="4"/>
      <c r="ATJ849" s="4"/>
      <c r="ATK849" s="4"/>
      <c r="ATL849" s="4"/>
      <c r="ATM849" s="4"/>
      <c r="ATN849" s="4"/>
      <c r="ATO849" s="4"/>
      <c r="ATP849" s="4"/>
      <c r="ATQ849" s="4"/>
      <c r="ATR849" s="4"/>
      <c r="ATS849" s="4"/>
      <c r="ATT849" s="4"/>
      <c r="ATU849" s="4"/>
      <c r="ATV849" s="4"/>
      <c r="ATW849" s="4"/>
      <c r="ATX849" s="4"/>
      <c r="ATY849" s="4"/>
      <c r="ATZ849" s="4"/>
      <c r="AUA849" s="4"/>
      <c r="AUB849" s="4"/>
      <c r="AUC849" s="4"/>
      <c r="AUD849" s="4"/>
      <c r="AUE849" s="4"/>
      <c r="AUF849" s="4"/>
      <c r="AUG849" s="4"/>
      <c r="AUH849" s="4"/>
      <c r="AUI849" s="4"/>
      <c r="AUJ849" s="4"/>
      <c r="AUK849" s="4"/>
      <c r="AUL849" s="4"/>
      <c r="AUM849" s="4"/>
      <c r="AUN849" s="4"/>
      <c r="AUO849" s="4"/>
      <c r="AUP849" s="4"/>
      <c r="AUQ849" s="4"/>
      <c r="AUR849" s="4"/>
      <c r="AUS849" s="4"/>
      <c r="AUT849" s="4"/>
      <c r="AUU849" s="4"/>
      <c r="AUV849" s="4"/>
      <c r="AUW849" s="4"/>
      <c r="AUX849" s="4"/>
      <c r="AUY849" s="4"/>
      <c r="AUZ849" s="4"/>
      <c r="AVA849" s="4"/>
      <c r="AVB849" s="4"/>
      <c r="AVC849" s="4"/>
      <c r="AVD849" s="4"/>
      <c r="AVE849" s="4"/>
      <c r="AVF849" s="4"/>
      <c r="AVG849" s="4"/>
      <c r="AVH849" s="4"/>
      <c r="AVI849" s="4"/>
      <c r="AVJ849" s="4"/>
      <c r="AVK849" s="4"/>
      <c r="AVL849" s="4"/>
      <c r="AVM849" s="4"/>
      <c r="AVN849" s="4"/>
      <c r="AVO849" s="4"/>
      <c r="AVP849" s="4"/>
      <c r="AVQ849" s="4"/>
      <c r="AVR849" s="4"/>
      <c r="AVS849" s="4"/>
      <c r="AVT849" s="4"/>
      <c r="AVU849" s="4"/>
      <c r="AVV849" s="4"/>
      <c r="AVW849" s="4"/>
      <c r="AVX849" s="4"/>
      <c r="AVY849" s="4"/>
      <c r="AVZ849" s="4"/>
      <c r="AWA849" s="4"/>
      <c r="AWB849" s="4"/>
      <c r="AWC849" s="4"/>
      <c r="AWD849" s="4"/>
      <c r="AWE849" s="4"/>
      <c r="AWF849" s="4"/>
      <c r="AWG849" s="4"/>
      <c r="AWH849" s="4"/>
      <c r="AWI849" s="4"/>
      <c r="AWJ849" s="4"/>
      <c r="AWK849" s="4"/>
      <c r="AWL849" s="4"/>
      <c r="AWM849" s="4"/>
      <c r="AWN849" s="4"/>
      <c r="AWO849" s="4"/>
      <c r="AWP849" s="4"/>
      <c r="AWQ849" s="4"/>
      <c r="AWR849" s="4"/>
      <c r="AWS849" s="4"/>
      <c r="AWT849" s="4"/>
      <c r="AWU849" s="4"/>
      <c r="AWV849" s="4"/>
      <c r="AWW849" s="4"/>
      <c r="AWX849" s="4"/>
      <c r="AWY849" s="4"/>
      <c r="AWZ849" s="4"/>
      <c r="AXA849" s="4"/>
      <c r="AXB849" s="4"/>
      <c r="AXC849" s="4"/>
      <c r="AXD849" s="4"/>
      <c r="AXE849" s="4"/>
      <c r="AXF849" s="4"/>
      <c r="AXG849" s="4"/>
      <c r="AXH849" s="4"/>
      <c r="AXI849" s="4"/>
      <c r="AXJ849" s="4"/>
      <c r="AXK849" s="4"/>
      <c r="AXL849" s="4"/>
      <c r="AXM849" s="4"/>
      <c r="AXN849" s="4"/>
      <c r="AXO849" s="4"/>
      <c r="AXP849" s="4"/>
      <c r="AXQ849" s="4"/>
      <c r="AXR849" s="4"/>
      <c r="AXS849" s="4"/>
      <c r="AXT849" s="4"/>
      <c r="AXU849" s="4"/>
      <c r="AXV849" s="4"/>
      <c r="AXW849" s="4"/>
      <c r="AXX849" s="4"/>
      <c r="AXY849" s="4"/>
      <c r="AXZ849" s="4"/>
      <c r="AYA849" s="4"/>
      <c r="AYB849" s="4"/>
      <c r="AYC849" s="4"/>
      <c r="AYD849" s="4"/>
      <c r="AYE849" s="4"/>
      <c r="AYF849" s="4"/>
      <c r="AYG849" s="4"/>
      <c r="AYH849" s="4"/>
      <c r="AYI849" s="4"/>
      <c r="AYJ849" s="4"/>
      <c r="AYK849" s="4"/>
      <c r="AYL849" s="4"/>
      <c r="AYM849" s="4"/>
      <c r="AYN849" s="4"/>
      <c r="AYO849" s="4"/>
      <c r="AYP849" s="4"/>
      <c r="AYQ849" s="4"/>
      <c r="AYR849" s="4"/>
      <c r="AYS849" s="4"/>
      <c r="AYT849" s="4"/>
      <c r="AYU849" s="4"/>
      <c r="AYV849" s="4"/>
      <c r="AYW849" s="4"/>
      <c r="AYX849" s="4"/>
      <c r="AYY849" s="4"/>
      <c r="AYZ849" s="4"/>
      <c r="AZA849" s="4"/>
      <c r="AZB849" s="4"/>
      <c r="AZC849" s="4"/>
      <c r="AZD849" s="4"/>
      <c r="AZE849" s="4"/>
      <c r="AZF849" s="4"/>
      <c r="AZG849" s="4"/>
      <c r="AZH849" s="4"/>
      <c r="AZI849" s="4"/>
      <c r="AZJ849" s="4"/>
      <c r="AZK849" s="4"/>
      <c r="AZL849" s="4"/>
      <c r="AZM849" s="4"/>
      <c r="AZN849" s="4"/>
      <c r="AZO849" s="4"/>
      <c r="AZP849" s="4"/>
      <c r="AZQ849" s="4"/>
      <c r="AZR849" s="4"/>
      <c r="AZS849" s="4"/>
      <c r="AZT849" s="4"/>
      <c r="AZU849" s="4"/>
      <c r="AZV849" s="4"/>
      <c r="AZW849" s="4"/>
      <c r="AZX849" s="4"/>
      <c r="AZY849" s="4"/>
      <c r="AZZ849" s="4"/>
      <c r="BAA849" s="4"/>
      <c r="BAB849" s="4"/>
      <c r="BAC849" s="4"/>
      <c r="BAD849" s="4"/>
      <c r="BAE849" s="4"/>
      <c r="BAF849" s="4"/>
      <c r="BAG849" s="4"/>
      <c r="BAH849" s="4"/>
      <c r="BAI849" s="4"/>
      <c r="BAJ849" s="4"/>
      <c r="BAK849" s="4"/>
      <c r="BAL849" s="4"/>
      <c r="BAM849" s="4"/>
      <c r="BAN849" s="4"/>
      <c r="BAO849" s="4"/>
      <c r="BAP849" s="4"/>
      <c r="BAQ849" s="4"/>
      <c r="BAR849" s="4"/>
      <c r="BAS849" s="4"/>
      <c r="BAT849" s="4"/>
      <c r="BAU849" s="4"/>
      <c r="BAV849" s="4"/>
      <c r="BAW849" s="4"/>
      <c r="BAX849" s="4"/>
      <c r="BAY849" s="4"/>
      <c r="BAZ849" s="4"/>
      <c r="BBA849" s="4"/>
      <c r="BBB849" s="4"/>
      <c r="BBC849" s="4"/>
      <c r="BBD849" s="4"/>
      <c r="BBE849" s="4"/>
      <c r="BBF849" s="4"/>
      <c r="BBG849" s="4"/>
      <c r="BBH849" s="4"/>
      <c r="BBI849" s="4"/>
      <c r="BBJ849" s="4"/>
      <c r="BBK849" s="4"/>
      <c r="BBL849" s="4"/>
      <c r="BBM849" s="4"/>
      <c r="BBN849" s="4"/>
      <c r="BBO849" s="4"/>
      <c r="BBP849" s="4"/>
      <c r="BBQ849" s="4"/>
      <c r="BBR849" s="4"/>
      <c r="BBS849" s="4"/>
      <c r="BBT849" s="4"/>
      <c r="BBU849" s="4"/>
      <c r="BBV849" s="4"/>
      <c r="BBW849" s="4"/>
      <c r="BBX849" s="4"/>
      <c r="BBY849" s="4"/>
      <c r="BBZ849" s="4"/>
      <c r="BCA849" s="4"/>
      <c r="BCB849" s="4"/>
      <c r="BCC849" s="4"/>
      <c r="BCD849" s="4"/>
      <c r="BCE849" s="4"/>
      <c r="BCF849" s="4"/>
      <c r="BCG849" s="4"/>
      <c r="BCH849" s="4"/>
      <c r="BCI849" s="4"/>
      <c r="BCJ849" s="4"/>
      <c r="BCK849" s="4"/>
      <c r="BCL849" s="4"/>
      <c r="BCM849" s="4"/>
      <c r="BCN849" s="4"/>
      <c r="BCO849" s="4"/>
      <c r="BCP849" s="4"/>
      <c r="BCQ849" s="4"/>
      <c r="BCR849" s="4"/>
      <c r="BCS849" s="4"/>
      <c r="BCT849" s="4"/>
      <c r="BCU849" s="4"/>
      <c r="BCV849" s="4"/>
      <c r="BCW849" s="4"/>
      <c r="BCX849" s="4"/>
      <c r="BCY849" s="4"/>
      <c r="BCZ849" s="4"/>
      <c r="BDA849" s="4"/>
      <c r="BDB849" s="4"/>
      <c r="BDC849" s="4"/>
      <c r="BDD849" s="4"/>
      <c r="BDE849" s="4"/>
      <c r="BDF849" s="4"/>
      <c r="BDG849" s="4"/>
      <c r="BDH849" s="4"/>
      <c r="BDI849" s="4"/>
      <c r="BDJ849" s="4"/>
      <c r="BDK849" s="4"/>
      <c r="BDL849" s="4"/>
      <c r="BDM849" s="4"/>
      <c r="BDN849" s="4"/>
      <c r="BDO849" s="4"/>
      <c r="BDP849" s="4"/>
      <c r="BDQ849" s="4"/>
      <c r="BDR849" s="4"/>
      <c r="BDS849" s="4"/>
      <c r="BDT849" s="4"/>
      <c r="BDU849" s="4"/>
      <c r="BDV849" s="4"/>
      <c r="BDW849" s="4"/>
      <c r="BDX849" s="4"/>
      <c r="BDY849" s="4"/>
      <c r="BDZ849" s="4"/>
      <c r="BEA849" s="4"/>
      <c r="BEB849" s="4"/>
      <c r="BEC849" s="4"/>
      <c r="BED849" s="4"/>
      <c r="BEE849" s="4"/>
      <c r="BEF849" s="4"/>
      <c r="BEG849" s="4"/>
      <c r="BEH849" s="4"/>
      <c r="BEI849" s="4"/>
      <c r="BEJ849" s="4"/>
      <c r="BEK849" s="4"/>
      <c r="BEL849" s="4"/>
      <c r="BEM849" s="4"/>
      <c r="BEN849" s="4"/>
      <c r="BEO849" s="4"/>
      <c r="BEP849" s="4"/>
      <c r="BEQ849" s="4"/>
      <c r="BER849" s="4"/>
      <c r="BES849" s="4"/>
      <c r="BET849" s="4"/>
      <c r="BEU849" s="4"/>
      <c r="BEV849" s="4"/>
      <c r="BEW849" s="4"/>
      <c r="BEX849" s="4"/>
      <c r="BEY849" s="4"/>
      <c r="BEZ849" s="4"/>
      <c r="BFA849" s="4"/>
      <c r="BFB849" s="4"/>
      <c r="BFC849" s="4"/>
      <c r="BFD849" s="4"/>
      <c r="BFE849" s="4"/>
      <c r="BFF849" s="4"/>
      <c r="BFG849" s="4"/>
      <c r="BFH849" s="4"/>
      <c r="BFI849" s="4"/>
      <c r="BFJ849" s="4"/>
      <c r="BFK849" s="4"/>
      <c r="BFL849" s="4"/>
      <c r="BFM849" s="4"/>
      <c r="BFN849" s="4"/>
      <c r="BFO849" s="4"/>
      <c r="BFP849" s="4"/>
      <c r="BFQ849" s="4"/>
      <c r="BFR849" s="4"/>
      <c r="BFS849" s="4"/>
      <c r="BFT849" s="4"/>
      <c r="BFU849" s="4"/>
      <c r="BFV849" s="4"/>
      <c r="BFW849" s="4"/>
      <c r="BFX849" s="4"/>
      <c r="BFY849" s="4"/>
      <c r="BFZ849" s="4"/>
      <c r="BGA849" s="4"/>
      <c r="BGB849" s="4"/>
      <c r="BGC849" s="4"/>
      <c r="BGD849" s="4"/>
      <c r="BGE849" s="4"/>
      <c r="BGF849" s="4"/>
      <c r="BGG849" s="4"/>
      <c r="BGH849" s="4"/>
      <c r="BGI849" s="4"/>
      <c r="BGJ849" s="4"/>
      <c r="BGK849" s="4"/>
      <c r="BGL849" s="4"/>
      <c r="BGM849" s="4"/>
      <c r="BGN849" s="4"/>
      <c r="BGO849" s="4"/>
      <c r="BGP849" s="4"/>
      <c r="BGQ849" s="4"/>
      <c r="BGR849" s="4"/>
      <c r="BGS849" s="4"/>
      <c r="BGT849" s="4"/>
      <c r="BGU849" s="4"/>
      <c r="BGV849" s="4"/>
      <c r="BGW849" s="4"/>
      <c r="BGX849" s="4"/>
      <c r="BGY849" s="4"/>
      <c r="BGZ849" s="4"/>
      <c r="BHA849" s="4"/>
      <c r="BHB849" s="4"/>
      <c r="BHC849" s="4"/>
      <c r="BHD849" s="4"/>
      <c r="BHE849" s="4"/>
      <c r="BHF849" s="4"/>
      <c r="BHG849" s="4"/>
      <c r="BHH849" s="4"/>
      <c r="BHI849" s="4"/>
      <c r="BHJ849" s="4"/>
      <c r="BHK849" s="4"/>
      <c r="BHL849" s="4"/>
      <c r="BHM849" s="4"/>
      <c r="BHN849" s="4"/>
      <c r="BHO849" s="4"/>
      <c r="BHP849" s="4"/>
      <c r="BHQ849" s="4"/>
      <c r="BHR849" s="4"/>
      <c r="BHS849" s="4"/>
      <c r="BHT849" s="4"/>
      <c r="BHU849" s="4"/>
      <c r="BHV849" s="4"/>
      <c r="BHW849" s="4"/>
      <c r="BHX849" s="4"/>
      <c r="BHY849" s="4"/>
      <c r="BHZ849" s="4"/>
      <c r="BIA849" s="4"/>
      <c r="BIB849" s="4"/>
      <c r="BIC849" s="4"/>
      <c r="BID849" s="4"/>
      <c r="BIE849" s="4"/>
      <c r="BIF849" s="4"/>
      <c r="BIG849" s="4"/>
      <c r="BIH849" s="4"/>
      <c r="BII849" s="4"/>
      <c r="BIJ849" s="4"/>
      <c r="BIK849" s="4"/>
      <c r="BIL849" s="4"/>
      <c r="BIM849" s="4"/>
      <c r="BIN849" s="4"/>
      <c r="BIO849" s="4"/>
      <c r="BIP849" s="4"/>
      <c r="BIQ849" s="4"/>
      <c r="BIR849" s="4"/>
      <c r="BIS849" s="4"/>
      <c r="BIT849" s="4"/>
      <c r="BIU849" s="4"/>
      <c r="BIV849" s="4"/>
      <c r="BIW849" s="4"/>
      <c r="BIX849" s="4"/>
      <c r="BIY849" s="4"/>
      <c r="BIZ849" s="4"/>
      <c r="BJA849" s="4"/>
      <c r="BJB849" s="4"/>
      <c r="BJC849" s="4"/>
      <c r="BJD849" s="4"/>
      <c r="BJE849" s="4"/>
      <c r="BJF849" s="4"/>
      <c r="BJG849" s="4"/>
      <c r="BJH849" s="4"/>
      <c r="BJI849" s="4"/>
      <c r="BJJ849" s="4"/>
      <c r="BJK849" s="4"/>
      <c r="BJL849" s="4"/>
      <c r="BJM849" s="4"/>
      <c r="BJN849" s="4"/>
      <c r="BJO849" s="4"/>
      <c r="BJP849" s="4"/>
      <c r="BJQ849" s="4"/>
      <c r="BJR849" s="4"/>
      <c r="BJS849" s="4"/>
      <c r="BJT849" s="4"/>
      <c r="BJU849" s="4"/>
      <c r="BJV849" s="4"/>
      <c r="BJW849" s="4"/>
      <c r="BJX849" s="4"/>
      <c r="BJY849" s="4"/>
      <c r="BJZ849" s="4"/>
      <c r="BKA849" s="4"/>
      <c r="BKB849" s="4"/>
      <c r="BKC849" s="4"/>
      <c r="BKD849" s="4"/>
      <c r="BKE849" s="4"/>
      <c r="BKF849" s="4"/>
      <c r="BKG849" s="4"/>
      <c r="BKH849" s="4"/>
      <c r="BKI849" s="4"/>
      <c r="BKJ849" s="4"/>
      <c r="BKK849" s="4"/>
      <c r="BKL849" s="4"/>
      <c r="BKM849" s="4"/>
      <c r="BKN849" s="4"/>
      <c r="BKO849" s="4"/>
      <c r="BKP849" s="4"/>
      <c r="BKQ849" s="4"/>
      <c r="BKR849" s="4"/>
      <c r="BKS849" s="4"/>
      <c r="BKT849" s="4"/>
      <c r="BKU849" s="4"/>
      <c r="BKV849" s="4"/>
      <c r="BKW849" s="4"/>
      <c r="BKX849" s="4"/>
      <c r="BKY849" s="4"/>
      <c r="BKZ849" s="4"/>
      <c r="BLA849" s="4"/>
      <c r="BLB849" s="4"/>
      <c r="BLC849" s="4"/>
      <c r="BLD849" s="4"/>
      <c r="BLE849" s="4"/>
      <c r="BLF849" s="4"/>
      <c r="BLG849" s="4"/>
      <c r="BLH849" s="4"/>
      <c r="BLI849" s="4"/>
      <c r="BLJ849" s="4"/>
      <c r="BLK849" s="4"/>
      <c r="BLL849" s="4"/>
      <c r="BLM849" s="4"/>
      <c r="BLN849" s="4"/>
      <c r="BLO849" s="4"/>
      <c r="BLP849" s="4"/>
      <c r="BLQ849" s="4"/>
      <c r="BLR849" s="4"/>
      <c r="BLS849" s="4"/>
      <c r="BLT849" s="4"/>
      <c r="BLU849" s="4"/>
      <c r="BLV849" s="4"/>
      <c r="BLW849" s="4"/>
      <c r="BLX849" s="4"/>
      <c r="BLY849" s="4"/>
      <c r="BLZ849" s="4"/>
      <c r="BMA849" s="4"/>
      <c r="BMB849" s="4"/>
      <c r="BMC849" s="4"/>
      <c r="BMD849" s="4"/>
      <c r="BME849" s="4"/>
      <c r="BMF849" s="4"/>
      <c r="BMG849" s="4"/>
      <c r="BMH849" s="4"/>
      <c r="BMI849" s="4"/>
      <c r="BMJ849" s="4"/>
      <c r="BMK849" s="4"/>
      <c r="BML849" s="4"/>
      <c r="BMM849" s="4"/>
      <c r="BMN849" s="4"/>
      <c r="BMO849" s="4"/>
      <c r="BMP849" s="4"/>
      <c r="BMQ849" s="4"/>
      <c r="BMR849" s="4"/>
      <c r="BMS849" s="4"/>
      <c r="BMT849" s="4"/>
      <c r="BMU849" s="4"/>
      <c r="BMV849" s="4"/>
      <c r="BMW849" s="4"/>
      <c r="BMX849" s="4"/>
      <c r="BMY849" s="4"/>
      <c r="BMZ849" s="4"/>
      <c r="BNA849" s="4"/>
      <c r="BNB849" s="4"/>
      <c r="BNC849" s="4"/>
      <c r="BND849" s="4"/>
      <c r="BNE849" s="4"/>
      <c r="BNF849" s="4"/>
      <c r="BNG849" s="4"/>
      <c r="BNH849" s="4"/>
      <c r="BNI849" s="4"/>
      <c r="BNJ849" s="4"/>
      <c r="BNK849" s="4"/>
      <c r="BNL849" s="4"/>
      <c r="BNM849" s="4"/>
      <c r="BNN849" s="4"/>
      <c r="BNO849" s="4"/>
      <c r="BNP849" s="4"/>
      <c r="BNQ849" s="4"/>
      <c r="BNR849" s="4"/>
      <c r="BNS849" s="4"/>
      <c r="BNT849" s="4"/>
      <c r="BNU849" s="4"/>
      <c r="BNV849" s="4"/>
      <c r="BNW849" s="4"/>
      <c r="BNX849" s="4"/>
      <c r="BNY849" s="4"/>
      <c r="BNZ849" s="4"/>
      <c r="BOA849" s="4"/>
      <c r="BOB849" s="4"/>
      <c r="BOC849" s="4"/>
      <c r="BOD849" s="4"/>
      <c r="BOE849" s="4"/>
      <c r="BOF849" s="4"/>
      <c r="BOG849" s="4"/>
      <c r="BOH849" s="4"/>
      <c r="BOI849" s="4"/>
      <c r="BOJ849" s="4"/>
      <c r="BOK849" s="4"/>
      <c r="BOL849" s="4"/>
      <c r="BOM849" s="4"/>
      <c r="BON849" s="4"/>
      <c r="BOO849" s="4"/>
      <c r="BOP849" s="4"/>
      <c r="BOQ849" s="4"/>
      <c r="BOR849" s="4"/>
      <c r="BOS849" s="4"/>
      <c r="BOT849" s="4"/>
      <c r="BOU849" s="4"/>
      <c r="BOV849" s="4"/>
      <c r="BOW849" s="4"/>
      <c r="BOX849" s="4"/>
      <c r="BOY849" s="4"/>
      <c r="BOZ849" s="4"/>
      <c r="BPA849" s="4"/>
      <c r="BPB849" s="4"/>
      <c r="BPC849" s="4"/>
      <c r="BPD849" s="4"/>
      <c r="BPE849" s="4"/>
      <c r="BPF849" s="4"/>
      <c r="BPG849" s="4"/>
      <c r="BPH849" s="4"/>
      <c r="BPI849" s="4"/>
      <c r="BPJ849" s="4"/>
      <c r="BPK849" s="4"/>
      <c r="BPL849" s="4"/>
      <c r="BPM849" s="4"/>
      <c r="BPN849" s="4"/>
      <c r="BPO849" s="4"/>
      <c r="BPP849" s="4"/>
      <c r="BPQ849" s="4"/>
      <c r="BPR849" s="4"/>
      <c r="BPS849" s="4"/>
      <c r="BPT849" s="4"/>
      <c r="BPU849" s="4"/>
      <c r="BPV849" s="4"/>
      <c r="BPW849" s="4"/>
      <c r="BPX849" s="4"/>
      <c r="BPY849" s="4"/>
      <c r="BPZ849" s="4"/>
      <c r="BQA849" s="4"/>
      <c r="BQB849" s="4"/>
      <c r="BQC849" s="4"/>
      <c r="BQD849" s="4"/>
      <c r="BQE849" s="4"/>
      <c r="BQF849" s="4"/>
      <c r="BQG849" s="4"/>
      <c r="BQH849" s="4"/>
      <c r="BQI849" s="4"/>
      <c r="BQJ849" s="4"/>
      <c r="BQK849" s="4"/>
      <c r="BQL849" s="4"/>
      <c r="BQM849" s="4"/>
      <c r="BQN849" s="4"/>
      <c r="BQO849" s="4"/>
      <c r="BQP849" s="4"/>
      <c r="BQQ849" s="4"/>
      <c r="BQR849" s="4"/>
      <c r="BQS849" s="4"/>
      <c r="BQT849" s="4"/>
      <c r="BQU849" s="4"/>
      <c r="BQV849" s="4"/>
      <c r="BQW849" s="4"/>
      <c r="BQX849" s="4"/>
      <c r="BQY849" s="4"/>
      <c r="BQZ849" s="4"/>
      <c r="BRA849" s="4"/>
      <c r="BRB849" s="4"/>
      <c r="BRC849" s="4"/>
      <c r="BRD849" s="4"/>
      <c r="BRE849" s="4"/>
      <c r="BRF849" s="4"/>
      <c r="BRG849" s="4"/>
      <c r="BRH849" s="4"/>
      <c r="BRI849" s="4"/>
      <c r="BRJ849" s="4"/>
      <c r="BRK849" s="4"/>
      <c r="BRL849" s="4"/>
      <c r="BRM849" s="4"/>
      <c r="BRN849" s="4"/>
      <c r="BRO849" s="4"/>
      <c r="BRP849" s="4"/>
      <c r="BRQ849" s="4"/>
      <c r="BRR849" s="4"/>
      <c r="BRS849" s="4"/>
      <c r="BRT849" s="4"/>
      <c r="BRU849" s="4"/>
      <c r="BRV849" s="4"/>
      <c r="BRW849" s="4"/>
      <c r="BRX849" s="4"/>
      <c r="BRY849" s="4"/>
      <c r="BRZ849" s="4"/>
      <c r="BSA849" s="4"/>
      <c r="BSB849" s="4"/>
      <c r="BSC849" s="4"/>
      <c r="BSD849" s="4"/>
      <c r="BSE849" s="4"/>
      <c r="BSF849" s="4"/>
      <c r="BSG849" s="4"/>
      <c r="BSH849" s="4"/>
      <c r="BSI849" s="4"/>
      <c r="BSJ849" s="4"/>
      <c r="BSK849" s="4"/>
      <c r="BSL849" s="4"/>
      <c r="BSM849" s="4"/>
      <c r="BSN849" s="4"/>
      <c r="BSO849" s="4"/>
      <c r="BSP849" s="4"/>
      <c r="BSQ849" s="4"/>
      <c r="BSR849" s="4"/>
      <c r="BSS849" s="4"/>
      <c r="BST849" s="4"/>
      <c r="BSU849" s="4"/>
      <c r="BSV849" s="4"/>
      <c r="BSW849" s="4"/>
      <c r="BSX849" s="4"/>
      <c r="BSY849" s="4"/>
      <c r="BSZ849" s="4"/>
      <c r="BTA849" s="4"/>
      <c r="BTB849" s="4"/>
      <c r="BTC849" s="4"/>
      <c r="BTD849" s="4"/>
      <c r="BTE849" s="4"/>
      <c r="BTF849" s="4"/>
      <c r="BTG849" s="4"/>
      <c r="BTH849" s="4"/>
      <c r="BTI849" s="4"/>
      <c r="BTJ849" s="4"/>
      <c r="BTK849" s="4"/>
      <c r="BTL849" s="4"/>
      <c r="BTM849" s="4"/>
      <c r="BTN849" s="4"/>
      <c r="BTO849" s="4"/>
      <c r="BTP849" s="4"/>
      <c r="BTQ849" s="4"/>
      <c r="BTR849" s="4"/>
      <c r="BTS849" s="4"/>
      <c r="BTT849" s="4"/>
      <c r="BTU849" s="4"/>
      <c r="BTV849" s="4"/>
      <c r="BTW849" s="4"/>
      <c r="BTX849" s="4"/>
      <c r="BTY849" s="4"/>
      <c r="BTZ849" s="4"/>
      <c r="BUA849" s="4"/>
      <c r="BUB849" s="4"/>
      <c r="BUC849" s="4"/>
      <c r="BUD849" s="4"/>
      <c r="BUE849" s="4"/>
      <c r="BUF849" s="4"/>
      <c r="BUG849" s="4"/>
      <c r="BUH849" s="4"/>
      <c r="BUI849" s="4"/>
      <c r="BUJ849" s="4"/>
      <c r="BUK849" s="4"/>
      <c r="BUL849" s="4"/>
      <c r="BUM849" s="4"/>
      <c r="BUN849" s="4"/>
      <c r="BUO849" s="4"/>
      <c r="BUP849" s="4"/>
      <c r="BUQ849" s="4"/>
      <c r="BUR849" s="4"/>
      <c r="BUS849" s="4"/>
      <c r="BUT849" s="4"/>
      <c r="BUU849" s="4"/>
      <c r="BUV849" s="4"/>
      <c r="BUW849" s="4"/>
      <c r="BUX849" s="4"/>
      <c r="BUY849" s="4"/>
      <c r="BUZ849" s="4"/>
      <c r="BVA849" s="4"/>
      <c r="BVB849" s="4"/>
      <c r="BVC849" s="4"/>
      <c r="BVD849" s="4"/>
      <c r="BVE849" s="4"/>
      <c r="BVF849" s="4"/>
      <c r="BVG849" s="4"/>
      <c r="BVH849" s="4"/>
      <c r="BVI849" s="4"/>
      <c r="BVJ849" s="4"/>
      <c r="BVK849" s="4"/>
      <c r="BVL849" s="4"/>
      <c r="BVM849" s="4"/>
      <c r="BVN849" s="4"/>
      <c r="BVO849" s="4"/>
      <c r="BVP849" s="4"/>
      <c r="BVQ849" s="4"/>
      <c r="BVR849" s="4"/>
      <c r="BVS849" s="4"/>
      <c r="BVT849" s="4"/>
      <c r="BVU849" s="4"/>
      <c r="BVV849" s="4"/>
      <c r="BVW849" s="4"/>
      <c r="BVX849" s="4"/>
      <c r="BVY849" s="4"/>
      <c r="BVZ849" s="4"/>
      <c r="BWA849" s="4"/>
      <c r="BWB849" s="4"/>
      <c r="BWC849" s="4"/>
      <c r="BWD849" s="4"/>
      <c r="BWE849" s="4"/>
      <c r="BWF849" s="4"/>
      <c r="BWG849" s="4"/>
      <c r="BWH849" s="4"/>
      <c r="BWI849" s="4"/>
      <c r="BWJ849" s="4"/>
      <c r="BWK849" s="4"/>
      <c r="BWL849" s="4"/>
      <c r="BWM849" s="4"/>
      <c r="BWN849" s="4"/>
      <c r="BWO849" s="4"/>
      <c r="BWP849" s="4"/>
      <c r="BWQ849" s="4"/>
      <c r="BWR849" s="4"/>
      <c r="BWS849" s="4"/>
      <c r="BWT849" s="4"/>
      <c r="BWU849" s="4"/>
      <c r="BWV849" s="4"/>
      <c r="BWW849" s="4"/>
      <c r="BWX849" s="4"/>
      <c r="BWY849" s="4"/>
      <c r="BWZ849" s="4"/>
      <c r="BXA849" s="4"/>
      <c r="BXB849" s="4"/>
      <c r="BXC849" s="4"/>
      <c r="BXD849" s="4"/>
      <c r="BXE849" s="4"/>
      <c r="BXF849" s="4"/>
      <c r="BXG849" s="4"/>
      <c r="BXH849" s="4"/>
      <c r="BXI849" s="4"/>
      <c r="BXJ849" s="4"/>
      <c r="BXK849" s="4"/>
      <c r="BXL849" s="4"/>
      <c r="BXM849" s="4"/>
      <c r="BXN849" s="4"/>
      <c r="BXO849" s="4"/>
      <c r="BXP849" s="4"/>
      <c r="BXQ849" s="4"/>
      <c r="BXR849" s="4"/>
      <c r="BXS849" s="4"/>
      <c r="BXT849" s="4"/>
      <c r="BXU849" s="4"/>
      <c r="BXV849" s="4"/>
      <c r="BXW849" s="4"/>
      <c r="BXX849" s="4"/>
      <c r="BXY849" s="4"/>
      <c r="BXZ849" s="4"/>
      <c r="BYA849" s="4"/>
      <c r="BYB849" s="4"/>
      <c r="BYC849" s="4"/>
      <c r="BYD849" s="4"/>
      <c r="BYE849" s="4"/>
      <c r="BYF849" s="4"/>
      <c r="BYG849" s="4"/>
      <c r="BYH849" s="4"/>
      <c r="BYI849" s="4"/>
      <c r="BYJ849" s="4"/>
      <c r="BYK849" s="4"/>
      <c r="BYL849" s="4"/>
      <c r="BYM849" s="4"/>
      <c r="BYN849" s="4"/>
      <c r="BYO849" s="4"/>
      <c r="BYP849" s="4"/>
      <c r="BYQ849" s="4"/>
      <c r="BYR849" s="4"/>
      <c r="BYS849" s="4"/>
      <c r="BYT849" s="4"/>
      <c r="BYU849" s="4"/>
      <c r="BYV849" s="4"/>
      <c r="BYW849" s="4"/>
      <c r="BYX849" s="4"/>
      <c r="BYY849" s="4"/>
      <c r="BYZ849" s="4"/>
      <c r="BZA849" s="4"/>
      <c r="BZB849" s="4"/>
      <c r="BZC849" s="4"/>
      <c r="BZD849" s="4"/>
      <c r="BZE849" s="4"/>
      <c r="BZF849" s="4"/>
      <c r="BZG849" s="4"/>
      <c r="BZH849" s="4"/>
      <c r="BZI849" s="4"/>
      <c r="BZJ849" s="4"/>
      <c r="BZK849" s="4"/>
      <c r="BZL849" s="4"/>
      <c r="BZM849" s="4"/>
      <c r="BZN849" s="4"/>
      <c r="BZO849" s="4"/>
      <c r="BZP849" s="4"/>
      <c r="BZQ849" s="4"/>
      <c r="BZR849" s="4"/>
      <c r="BZS849" s="4"/>
      <c r="BZT849" s="4"/>
      <c r="BZU849" s="4"/>
      <c r="BZV849" s="4"/>
      <c r="BZW849" s="4"/>
      <c r="BZX849" s="4"/>
      <c r="BZY849" s="4"/>
      <c r="BZZ849" s="4"/>
      <c r="CAA849" s="4"/>
      <c r="CAB849" s="4"/>
      <c r="CAC849" s="4"/>
      <c r="CAD849" s="4"/>
      <c r="CAE849" s="4"/>
      <c r="CAF849" s="4"/>
      <c r="CAG849" s="4"/>
      <c r="CAH849" s="4"/>
      <c r="CAI849" s="4"/>
      <c r="CAJ849" s="4"/>
      <c r="CAK849" s="4"/>
      <c r="CAL849" s="4"/>
      <c r="CAM849" s="4"/>
      <c r="CAN849" s="4"/>
      <c r="CAO849" s="4"/>
      <c r="CAP849" s="4"/>
      <c r="CAQ849" s="4"/>
      <c r="CAR849" s="4"/>
      <c r="CAS849" s="4"/>
      <c r="CAT849" s="4"/>
      <c r="CAU849" s="4"/>
      <c r="CAV849" s="4"/>
      <c r="CAW849" s="4"/>
      <c r="CAX849" s="4"/>
      <c r="CAY849" s="4"/>
      <c r="CAZ849" s="4"/>
      <c r="CBA849" s="4"/>
      <c r="CBB849" s="4"/>
      <c r="CBC849" s="4"/>
      <c r="CBD849" s="4"/>
      <c r="CBE849" s="4"/>
      <c r="CBF849" s="4"/>
      <c r="CBG849" s="4"/>
      <c r="CBH849" s="4"/>
      <c r="CBI849" s="4"/>
      <c r="CBJ849" s="4"/>
      <c r="CBK849" s="4"/>
      <c r="CBL849" s="4"/>
      <c r="CBM849" s="4"/>
      <c r="CBN849" s="4"/>
      <c r="CBO849" s="4"/>
      <c r="CBP849" s="4"/>
      <c r="CBQ849" s="4"/>
      <c r="CBR849" s="4"/>
      <c r="CBS849" s="4"/>
      <c r="CBT849" s="4"/>
      <c r="CBU849" s="4"/>
      <c r="CBV849" s="4"/>
      <c r="CBW849" s="4"/>
      <c r="CBX849" s="4"/>
      <c r="CBY849" s="4"/>
      <c r="CBZ849" s="4"/>
      <c r="CCA849" s="4"/>
      <c r="CCB849" s="4"/>
      <c r="CCC849" s="4"/>
      <c r="CCD849" s="4"/>
      <c r="CCE849" s="4"/>
      <c r="CCF849" s="4"/>
      <c r="CCG849" s="4"/>
      <c r="CCH849" s="4"/>
      <c r="CCI849" s="4"/>
      <c r="CCJ849" s="4"/>
      <c r="CCK849" s="4"/>
      <c r="CCL849" s="4"/>
      <c r="CCM849" s="4"/>
      <c r="CCN849" s="4"/>
      <c r="CCO849" s="4"/>
      <c r="CCP849" s="4"/>
      <c r="CCQ849" s="4"/>
      <c r="CCR849" s="4"/>
      <c r="CCS849" s="4"/>
      <c r="CCT849" s="4"/>
      <c r="CCU849" s="4"/>
      <c r="CCV849" s="4"/>
      <c r="CCW849" s="4"/>
      <c r="CCX849" s="4"/>
      <c r="CCY849" s="4"/>
      <c r="CCZ849" s="4"/>
      <c r="CDA849" s="4"/>
      <c r="CDB849" s="4"/>
      <c r="CDC849" s="4"/>
      <c r="CDD849" s="4"/>
      <c r="CDE849" s="4"/>
      <c r="CDF849" s="4"/>
      <c r="CDG849" s="4"/>
      <c r="CDH849" s="4"/>
      <c r="CDI849" s="4"/>
      <c r="CDJ849" s="4"/>
      <c r="CDK849" s="4"/>
      <c r="CDL849" s="4"/>
      <c r="CDM849" s="4"/>
      <c r="CDN849" s="4"/>
      <c r="CDO849" s="4"/>
      <c r="CDP849" s="4"/>
      <c r="CDQ849" s="4"/>
      <c r="CDR849" s="4"/>
      <c r="CDS849" s="4"/>
      <c r="CDT849" s="4"/>
      <c r="CDU849" s="4"/>
      <c r="CDV849" s="4"/>
      <c r="CDW849" s="4"/>
      <c r="CDX849" s="4"/>
      <c r="CDY849" s="4"/>
      <c r="CDZ849" s="4"/>
      <c r="CEA849" s="4"/>
      <c r="CEB849" s="4"/>
      <c r="CEC849" s="4"/>
      <c r="CED849" s="4"/>
      <c r="CEE849" s="4"/>
      <c r="CEF849" s="4"/>
      <c r="CEG849" s="4"/>
      <c r="CEH849" s="4"/>
      <c r="CEI849" s="4"/>
      <c r="CEJ849" s="4"/>
      <c r="CEK849" s="4"/>
      <c r="CEL849" s="4"/>
      <c r="CEM849" s="4"/>
      <c r="CEN849" s="4"/>
      <c r="CEO849" s="4"/>
      <c r="CEP849" s="4"/>
      <c r="CEQ849" s="4"/>
      <c r="CER849" s="4"/>
      <c r="CES849" s="4"/>
      <c r="CET849" s="4"/>
      <c r="CEU849" s="4"/>
      <c r="CEV849" s="4"/>
      <c r="CEW849" s="4"/>
      <c r="CEX849" s="4"/>
      <c r="CEY849" s="4"/>
      <c r="CEZ849" s="4"/>
      <c r="CFA849" s="4"/>
      <c r="CFB849" s="4"/>
      <c r="CFC849" s="4"/>
      <c r="CFD849" s="4"/>
      <c r="CFE849" s="4"/>
      <c r="CFF849" s="4"/>
      <c r="CFG849" s="4"/>
      <c r="CFH849" s="4"/>
      <c r="CFI849" s="4"/>
      <c r="CFJ849" s="4"/>
      <c r="CFK849" s="4"/>
      <c r="CFL849" s="4"/>
      <c r="CFM849" s="4"/>
      <c r="CFN849" s="4"/>
      <c r="CFO849" s="4"/>
      <c r="CFP849" s="4"/>
      <c r="CFQ849" s="4"/>
      <c r="CFR849" s="4"/>
      <c r="CFS849" s="4"/>
      <c r="CFT849" s="4"/>
      <c r="CFU849" s="4"/>
      <c r="CFV849" s="4"/>
      <c r="CFW849" s="4"/>
      <c r="CFX849" s="4"/>
      <c r="CFY849" s="4"/>
      <c r="CFZ849" s="4"/>
      <c r="CGA849" s="4"/>
      <c r="CGB849" s="4"/>
      <c r="CGC849" s="4"/>
      <c r="CGD849" s="4"/>
      <c r="CGE849" s="4"/>
      <c r="CGF849" s="4"/>
      <c r="CGG849" s="4"/>
      <c r="CGH849" s="4"/>
      <c r="CGI849" s="4"/>
      <c r="CGJ849" s="4"/>
      <c r="CGK849" s="4"/>
      <c r="CGL849" s="4"/>
      <c r="CGM849" s="4"/>
      <c r="CGN849" s="4"/>
      <c r="CGO849" s="4"/>
      <c r="CGP849" s="4"/>
      <c r="CGQ849" s="4"/>
      <c r="CGR849" s="4"/>
      <c r="CGS849" s="4"/>
      <c r="CGT849" s="4"/>
      <c r="CGU849" s="4"/>
      <c r="CGV849" s="4"/>
      <c r="CGW849" s="4"/>
      <c r="CGX849" s="4"/>
      <c r="CGY849" s="4"/>
      <c r="CGZ849" s="4"/>
      <c r="CHA849" s="4"/>
      <c r="CHB849" s="4"/>
      <c r="CHC849" s="4"/>
      <c r="CHD849" s="4"/>
      <c r="CHE849" s="4"/>
      <c r="CHF849" s="4"/>
      <c r="CHG849" s="4"/>
      <c r="CHH849" s="4"/>
      <c r="CHI849" s="4"/>
      <c r="CHJ849" s="4"/>
      <c r="CHK849" s="4"/>
      <c r="CHL849" s="4"/>
      <c r="CHM849" s="4"/>
      <c r="CHN849" s="4"/>
      <c r="CHO849" s="4"/>
      <c r="CHP849" s="4"/>
      <c r="CHQ849" s="4"/>
      <c r="CHR849" s="4"/>
      <c r="CHS849" s="4"/>
      <c r="CHT849" s="4"/>
      <c r="CHU849" s="4"/>
      <c r="CHV849" s="4"/>
      <c r="CHW849" s="4"/>
      <c r="CHX849" s="4"/>
      <c r="CHY849" s="4"/>
      <c r="CHZ849" s="4"/>
      <c r="CIA849" s="4"/>
      <c r="CIB849" s="4"/>
      <c r="CIC849" s="4"/>
      <c r="CID849" s="4"/>
      <c r="CIE849" s="4"/>
      <c r="CIF849" s="4"/>
      <c r="CIG849" s="4"/>
      <c r="CIH849" s="4"/>
      <c r="CII849" s="4"/>
      <c r="CIJ849" s="4"/>
      <c r="CIK849" s="4"/>
      <c r="CIL849" s="4"/>
      <c r="CIM849" s="4"/>
      <c r="CIN849" s="4"/>
      <c r="CIO849" s="4"/>
      <c r="CIP849" s="4"/>
      <c r="CIQ849" s="4"/>
      <c r="CIR849" s="4"/>
      <c r="CIS849" s="4"/>
      <c r="CIT849" s="4"/>
      <c r="CIU849" s="4"/>
      <c r="CIV849" s="4"/>
      <c r="CIW849" s="4"/>
      <c r="CIX849" s="4"/>
      <c r="CIY849" s="4"/>
      <c r="CIZ849" s="4"/>
      <c r="CJA849" s="4"/>
      <c r="CJB849" s="4"/>
      <c r="CJC849" s="4"/>
      <c r="CJD849" s="4"/>
      <c r="CJE849" s="4"/>
      <c r="CJF849" s="4"/>
      <c r="CJG849" s="4"/>
      <c r="CJH849" s="4"/>
      <c r="CJI849" s="4"/>
      <c r="CJJ849" s="4"/>
      <c r="CJK849" s="4"/>
      <c r="CJL849" s="4"/>
      <c r="CJM849" s="4"/>
      <c r="CJN849" s="4"/>
      <c r="CJO849" s="4"/>
      <c r="CJP849" s="4"/>
      <c r="CJQ849" s="4"/>
      <c r="CJR849" s="4"/>
      <c r="CJS849" s="4"/>
      <c r="CJT849" s="4"/>
      <c r="CJU849" s="4"/>
      <c r="CJV849" s="4"/>
      <c r="CJW849" s="4"/>
      <c r="CJX849" s="4"/>
      <c r="CJY849" s="4"/>
      <c r="CJZ849" s="4"/>
      <c r="CKA849" s="4"/>
      <c r="CKB849" s="4"/>
      <c r="CKC849" s="4"/>
      <c r="CKD849" s="4"/>
      <c r="CKE849" s="4"/>
      <c r="CKF849" s="4"/>
      <c r="CKG849" s="4"/>
      <c r="CKH849" s="4"/>
      <c r="CKI849" s="4"/>
      <c r="CKJ849" s="4"/>
      <c r="CKK849" s="4"/>
      <c r="CKL849" s="4"/>
      <c r="CKM849" s="4"/>
      <c r="CKN849" s="4"/>
      <c r="CKO849" s="4"/>
      <c r="CKP849" s="4"/>
      <c r="CKQ849" s="4"/>
      <c r="CKR849" s="4"/>
      <c r="CKS849" s="4"/>
      <c r="CKT849" s="4"/>
      <c r="CKU849" s="4"/>
      <c r="CKV849" s="4"/>
      <c r="CKW849" s="4"/>
      <c r="CKX849" s="4"/>
      <c r="CKY849" s="4"/>
      <c r="CKZ849" s="4"/>
      <c r="CLA849" s="4"/>
      <c r="CLB849" s="4"/>
      <c r="CLC849" s="4"/>
      <c r="CLD849" s="4"/>
      <c r="CLE849" s="4"/>
      <c r="CLF849" s="4"/>
      <c r="CLG849" s="4"/>
      <c r="CLH849" s="4"/>
      <c r="CLI849" s="4"/>
      <c r="CLJ849" s="4"/>
      <c r="CLK849" s="4"/>
      <c r="CLL849" s="4"/>
      <c r="CLM849" s="4"/>
      <c r="CLN849" s="4"/>
      <c r="CLO849" s="4"/>
      <c r="CLP849" s="4"/>
      <c r="CLQ849" s="4"/>
      <c r="CLR849" s="4"/>
      <c r="CLS849" s="4"/>
      <c r="CLT849" s="4"/>
      <c r="CLU849" s="4"/>
      <c r="CLV849" s="4"/>
      <c r="CLW849" s="4"/>
      <c r="CLX849" s="4"/>
      <c r="CLY849" s="4"/>
      <c r="CLZ849" s="4"/>
      <c r="CMA849" s="4"/>
      <c r="CMB849" s="4"/>
      <c r="CMC849" s="4"/>
      <c r="CMD849" s="4"/>
      <c r="CME849" s="4"/>
      <c r="CMF849" s="4"/>
      <c r="CMG849" s="4"/>
      <c r="CMH849" s="4"/>
      <c r="CMI849" s="4"/>
      <c r="CMJ849" s="4"/>
      <c r="CMK849" s="4"/>
      <c r="CML849" s="4"/>
      <c r="CMM849" s="4"/>
      <c r="CMN849" s="4"/>
      <c r="CMO849" s="4"/>
      <c r="CMP849" s="4"/>
      <c r="CMQ849" s="4"/>
      <c r="CMR849" s="4"/>
      <c r="CMS849" s="4"/>
      <c r="CMT849" s="4"/>
      <c r="CMU849" s="4"/>
      <c r="CMV849" s="4"/>
      <c r="CMW849" s="4"/>
      <c r="CMX849" s="4"/>
      <c r="CMY849" s="4"/>
      <c r="CMZ849" s="4"/>
      <c r="CNA849" s="4"/>
      <c r="CNB849" s="4"/>
      <c r="CNC849" s="4"/>
      <c r="CND849" s="4"/>
      <c r="CNE849" s="4"/>
      <c r="CNF849" s="4"/>
      <c r="CNG849" s="4"/>
      <c r="CNH849" s="4"/>
      <c r="CNI849" s="4"/>
      <c r="CNJ849" s="4"/>
      <c r="CNK849" s="4"/>
      <c r="CNL849" s="4"/>
      <c r="CNM849" s="4"/>
      <c r="CNN849" s="4"/>
      <c r="CNO849" s="4"/>
      <c r="CNP849" s="4"/>
      <c r="CNQ849" s="4"/>
      <c r="CNR849" s="4"/>
      <c r="CNS849" s="4"/>
      <c r="CNT849" s="4"/>
      <c r="CNU849" s="4"/>
      <c r="CNV849" s="4"/>
      <c r="CNW849" s="4"/>
      <c r="CNX849" s="4"/>
      <c r="CNY849" s="4"/>
      <c r="CNZ849" s="4"/>
      <c r="COA849" s="4"/>
      <c r="COB849" s="4"/>
      <c r="COC849" s="4"/>
      <c r="COD849" s="4"/>
      <c r="COE849" s="4"/>
      <c r="COF849" s="4"/>
      <c r="COG849" s="4"/>
      <c r="COH849" s="4"/>
      <c r="COI849" s="4"/>
      <c r="COJ849" s="4"/>
      <c r="COK849" s="4"/>
      <c r="COL849" s="4"/>
      <c r="COM849" s="4"/>
      <c r="CON849" s="4"/>
      <c r="COO849" s="4"/>
      <c r="COP849" s="4"/>
      <c r="COQ849" s="4"/>
      <c r="COR849" s="4"/>
      <c r="COS849" s="4"/>
      <c r="COT849" s="4"/>
      <c r="COU849" s="4"/>
      <c r="COV849" s="4"/>
      <c r="COW849" s="4"/>
      <c r="COX849" s="4"/>
      <c r="COY849" s="4"/>
      <c r="COZ849" s="4"/>
      <c r="CPA849" s="4"/>
      <c r="CPB849" s="4"/>
      <c r="CPC849" s="4"/>
      <c r="CPD849" s="4"/>
      <c r="CPE849" s="4"/>
      <c r="CPF849" s="4"/>
      <c r="CPG849" s="4"/>
      <c r="CPH849" s="4"/>
      <c r="CPI849" s="4"/>
      <c r="CPJ849" s="4"/>
      <c r="CPK849" s="4"/>
      <c r="CPL849" s="4"/>
      <c r="CPM849" s="4"/>
      <c r="CPN849" s="4"/>
      <c r="CPO849" s="4"/>
      <c r="CPP849" s="4"/>
      <c r="CPQ849" s="4"/>
      <c r="CPR849" s="4"/>
      <c r="CPS849" s="4"/>
      <c r="CPT849" s="4"/>
      <c r="CPU849" s="4"/>
      <c r="CPV849" s="4"/>
      <c r="CPW849" s="4"/>
      <c r="CPX849" s="4"/>
      <c r="CPY849" s="4"/>
      <c r="CPZ849" s="4"/>
      <c r="CQA849" s="4"/>
      <c r="CQB849" s="4"/>
      <c r="CQC849" s="4"/>
      <c r="CQD849" s="4"/>
      <c r="CQE849" s="4"/>
      <c r="CQF849" s="4"/>
      <c r="CQG849" s="4"/>
      <c r="CQH849" s="4"/>
      <c r="CQI849" s="4"/>
      <c r="CQJ849" s="4"/>
      <c r="CQK849" s="4"/>
      <c r="CQL849" s="4"/>
      <c r="CQM849" s="4"/>
      <c r="CQN849" s="4"/>
      <c r="CQO849" s="4"/>
      <c r="CQP849" s="4"/>
      <c r="CQQ849" s="4"/>
      <c r="CQR849" s="4"/>
      <c r="CQS849" s="4"/>
      <c r="CQT849" s="4"/>
      <c r="CQU849" s="4"/>
      <c r="CQV849" s="4"/>
      <c r="CQW849" s="4"/>
      <c r="CQX849" s="4"/>
      <c r="CQY849" s="4"/>
      <c r="CQZ849" s="4"/>
      <c r="CRA849" s="4"/>
      <c r="CRB849" s="4"/>
      <c r="CRC849" s="4"/>
      <c r="CRD849" s="4"/>
      <c r="CRE849" s="4"/>
      <c r="CRF849" s="4"/>
      <c r="CRG849" s="4"/>
      <c r="CRH849" s="4"/>
      <c r="CRI849" s="4"/>
      <c r="CRJ849" s="4"/>
      <c r="CRK849" s="4"/>
      <c r="CRL849" s="4"/>
      <c r="CRM849" s="4"/>
      <c r="CRN849" s="4"/>
      <c r="CRO849" s="4"/>
      <c r="CRP849" s="4"/>
      <c r="CRQ849" s="4"/>
      <c r="CRR849" s="4"/>
      <c r="CRS849" s="4"/>
      <c r="CRT849" s="4"/>
      <c r="CRU849" s="4"/>
      <c r="CRV849" s="4"/>
      <c r="CRW849" s="4"/>
      <c r="CRX849" s="4"/>
      <c r="CRY849" s="4"/>
      <c r="CRZ849" s="4"/>
      <c r="CSA849" s="4"/>
      <c r="CSB849" s="4"/>
      <c r="CSC849" s="4"/>
      <c r="CSD849" s="4"/>
      <c r="CSE849" s="4"/>
      <c r="CSF849" s="4"/>
      <c r="CSG849" s="4"/>
      <c r="CSH849" s="4"/>
      <c r="CSI849" s="4"/>
      <c r="CSJ849" s="4"/>
      <c r="CSK849" s="4"/>
      <c r="CSL849" s="4"/>
      <c r="CSM849" s="4"/>
      <c r="CSN849" s="4"/>
      <c r="CSO849" s="4"/>
      <c r="CSP849" s="4"/>
      <c r="CSQ849" s="4"/>
      <c r="CSR849" s="4"/>
      <c r="CSS849" s="4"/>
      <c r="CST849" s="4"/>
      <c r="CSU849" s="4"/>
      <c r="CSV849" s="4"/>
      <c r="CSW849" s="4"/>
      <c r="CSX849" s="4"/>
      <c r="CSY849" s="4"/>
      <c r="CSZ849" s="4"/>
      <c r="CTA849" s="4"/>
      <c r="CTB849" s="4"/>
      <c r="CTC849" s="4"/>
      <c r="CTD849" s="4"/>
      <c r="CTE849" s="4"/>
      <c r="CTF849" s="4"/>
      <c r="CTG849" s="4"/>
      <c r="CTH849" s="4"/>
      <c r="CTI849" s="4"/>
      <c r="CTJ849" s="4"/>
      <c r="CTK849" s="4"/>
      <c r="CTL849" s="4"/>
      <c r="CTM849" s="4"/>
      <c r="CTN849" s="4"/>
      <c r="CTO849" s="4"/>
      <c r="CTP849" s="4"/>
      <c r="CTQ849" s="4"/>
      <c r="CTR849" s="4"/>
      <c r="CTS849" s="4"/>
      <c r="CTT849" s="4"/>
      <c r="CTU849" s="4"/>
      <c r="CTV849" s="4"/>
      <c r="CTW849" s="4"/>
      <c r="CTX849" s="4"/>
      <c r="CTY849" s="4"/>
      <c r="CTZ849" s="4"/>
      <c r="CUA849" s="4"/>
      <c r="CUB849" s="4"/>
      <c r="CUC849" s="4"/>
      <c r="CUD849" s="4"/>
      <c r="CUE849" s="4"/>
      <c r="CUF849" s="4"/>
      <c r="CUG849" s="4"/>
      <c r="CUH849" s="4"/>
      <c r="CUI849" s="4"/>
      <c r="CUJ849" s="4"/>
      <c r="CUK849" s="4"/>
      <c r="CUL849" s="4"/>
      <c r="CUM849" s="4"/>
      <c r="CUN849" s="4"/>
      <c r="CUO849" s="4"/>
      <c r="CUP849" s="4"/>
      <c r="CUQ849" s="4"/>
      <c r="CUR849" s="4"/>
      <c r="CUS849" s="4"/>
      <c r="CUT849" s="4"/>
      <c r="CUU849" s="4"/>
      <c r="CUV849" s="4"/>
      <c r="CUW849" s="4"/>
      <c r="CUX849" s="4"/>
      <c r="CUY849" s="4"/>
      <c r="CUZ849" s="4"/>
      <c r="CVA849" s="4"/>
      <c r="CVB849" s="4"/>
      <c r="CVC849" s="4"/>
      <c r="CVD849" s="4"/>
      <c r="CVE849" s="4"/>
      <c r="CVF849" s="4"/>
      <c r="CVG849" s="4"/>
      <c r="CVH849" s="4"/>
      <c r="CVI849" s="4"/>
      <c r="CVJ849" s="4"/>
      <c r="CVK849" s="4"/>
      <c r="CVL849" s="4"/>
      <c r="CVM849" s="4"/>
      <c r="CVN849" s="4"/>
      <c r="CVO849" s="4"/>
      <c r="CVP849" s="4"/>
      <c r="CVQ849" s="4"/>
      <c r="CVR849" s="4"/>
      <c r="CVS849" s="4"/>
      <c r="CVT849" s="4"/>
      <c r="CVU849" s="4"/>
      <c r="CVV849" s="4"/>
      <c r="CVW849" s="4"/>
      <c r="CVX849" s="4"/>
      <c r="CVY849" s="4"/>
      <c r="CVZ849" s="4"/>
      <c r="CWA849" s="4"/>
      <c r="CWB849" s="4"/>
      <c r="CWC849" s="4"/>
      <c r="CWD849" s="4"/>
      <c r="CWE849" s="4"/>
      <c r="CWF849" s="4"/>
      <c r="CWG849" s="4"/>
      <c r="CWH849" s="4"/>
      <c r="CWI849" s="4"/>
      <c r="CWJ849" s="4"/>
      <c r="CWK849" s="4"/>
      <c r="CWL849" s="4"/>
      <c r="CWM849" s="4"/>
      <c r="CWN849" s="4"/>
      <c r="CWO849" s="4"/>
      <c r="CWP849" s="4"/>
      <c r="CWQ849" s="4"/>
      <c r="CWR849" s="4"/>
      <c r="CWS849" s="4"/>
      <c r="CWT849" s="4"/>
      <c r="CWU849" s="4"/>
      <c r="CWV849" s="4"/>
      <c r="CWW849" s="4"/>
      <c r="CWX849" s="4"/>
      <c r="CWY849" s="4"/>
      <c r="CWZ849" s="4"/>
      <c r="CXA849" s="4"/>
      <c r="CXB849" s="4"/>
      <c r="CXC849" s="4"/>
      <c r="CXD849" s="4"/>
      <c r="CXE849" s="4"/>
      <c r="CXF849" s="4"/>
      <c r="CXG849" s="4"/>
      <c r="CXH849" s="4"/>
      <c r="CXI849" s="4"/>
      <c r="CXJ849" s="4"/>
      <c r="CXK849" s="4"/>
      <c r="CXL849" s="4"/>
      <c r="CXM849" s="4"/>
      <c r="CXN849" s="4"/>
      <c r="CXO849" s="4"/>
      <c r="CXP849" s="4"/>
      <c r="CXQ849" s="4"/>
      <c r="CXR849" s="4"/>
      <c r="CXS849" s="4"/>
      <c r="CXT849" s="4"/>
      <c r="CXU849" s="4"/>
      <c r="CXV849" s="4"/>
      <c r="CXW849" s="4"/>
      <c r="CXX849" s="4"/>
      <c r="CXY849" s="4"/>
      <c r="CXZ849" s="4"/>
      <c r="CYA849" s="4"/>
      <c r="CYB849" s="4"/>
      <c r="CYC849" s="4"/>
      <c r="CYD849" s="4"/>
      <c r="CYE849" s="4"/>
      <c r="CYF849" s="4"/>
      <c r="CYG849" s="4"/>
      <c r="CYH849" s="4"/>
      <c r="CYI849" s="4"/>
      <c r="CYJ849" s="4"/>
      <c r="CYK849" s="4"/>
      <c r="CYL849" s="4"/>
      <c r="CYM849" s="4"/>
      <c r="CYN849" s="4"/>
      <c r="CYO849" s="4"/>
      <c r="CYP849" s="4"/>
      <c r="CYQ849" s="4"/>
      <c r="CYR849" s="4"/>
      <c r="CYS849" s="4"/>
      <c r="CYT849" s="4"/>
      <c r="CYU849" s="4"/>
      <c r="CYV849" s="4"/>
      <c r="CYW849" s="4"/>
      <c r="CYX849" s="4"/>
      <c r="CYY849" s="4"/>
      <c r="CYZ849" s="4"/>
      <c r="CZA849" s="4"/>
      <c r="CZB849" s="4"/>
      <c r="CZC849" s="4"/>
      <c r="CZD849" s="4"/>
      <c r="CZE849" s="4"/>
      <c r="CZF849" s="4"/>
      <c r="CZG849" s="4"/>
      <c r="CZH849" s="4"/>
      <c r="CZI849" s="4"/>
      <c r="CZJ849" s="4"/>
      <c r="CZK849" s="4"/>
      <c r="CZL849" s="4"/>
      <c r="CZM849" s="4"/>
      <c r="CZN849" s="4"/>
      <c r="CZO849" s="4"/>
      <c r="CZP849" s="4"/>
      <c r="CZQ849" s="4"/>
      <c r="CZR849" s="4"/>
      <c r="CZS849" s="4"/>
      <c r="CZT849" s="4"/>
      <c r="CZU849" s="4"/>
      <c r="CZV849" s="4"/>
      <c r="CZW849" s="4"/>
      <c r="CZX849" s="4"/>
      <c r="CZY849" s="4"/>
      <c r="CZZ849" s="4"/>
      <c r="DAA849" s="4"/>
      <c r="DAB849" s="4"/>
      <c r="DAC849" s="4"/>
      <c r="DAD849" s="4"/>
      <c r="DAE849" s="4"/>
      <c r="DAF849" s="4"/>
      <c r="DAG849" s="4"/>
      <c r="DAH849" s="4"/>
      <c r="DAI849" s="4"/>
      <c r="DAJ849" s="4"/>
      <c r="DAK849" s="4"/>
      <c r="DAL849" s="4"/>
      <c r="DAM849" s="4"/>
      <c r="DAN849" s="4"/>
      <c r="DAO849" s="4"/>
      <c r="DAP849" s="4"/>
      <c r="DAQ849" s="4"/>
      <c r="DAR849" s="4"/>
      <c r="DAS849" s="4"/>
      <c r="DAT849" s="4"/>
      <c r="DAU849" s="4"/>
      <c r="DAV849" s="4"/>
      <c r="DAW849" s="4"/>
      <c r="DAX849" s="4"/>
      <c r="DAY849" s="4"/>
      <c r="DAZ849" s="4"/>
      <c r="DBA849" s="4"/>
      <c r="DBB849" s="4"/>
      <c r="DBC849" s="4"/>
      <c r="DBD849" s="4"/>
      <c r="DBE849" s="4"/>
      <c r="DBF849" s="4"/>
      <c r="DBG849" s="4"/>
      <c r="DBH849" s="4"/>
      <c r="DBI849" s="4"/>
      <c r="DBJ849" s="4"/>
      <c r="DBK849" s="4"/>
      <c r="DBL849" s="4"/>
      <c r="DBM849" s="4"/>
      <c r="DBN849" s="4"/>
      <c r="DBO849" s="4"/>
      <c r="DBP849" s="4"/>
      <c r="DBQ849" s="4"/>
      <c r="DBR849" s="4"/>
      <c r="DBS849" s="4"/>
      <c r="DBT849" s="4"/>
      <c r="DBU849" s="4"/>
      <c r="DBV849" s="4"/>
      <c r="DBW849" s="4"/>
      <c r="DBX849" s="4"/>
      <c r="DBY849" s="4"/>
      <c r="DBZ849" s="4"/>
      <c r="DCA849" s="4"/>
      <c r="DCB849" s="4"/>
      <c r="DCC849" s="4"/>
      <c r="DCD849" s="4"/>
      <c r="DCE849" s="4"/>
      <c r="DCF849" s="4"/>
      <c r="DCG849" s="4"/>
      <c r="DCH849" s="4"/>
      <c r="DCI849" s="4"/>
      <c r="DCJ849" s="4"/>
      <c r="DCK849" s="4"/>
      <c r="DCL849" s="4"/>
      <c r="DCM849" s="4"/>
      <c r="DCN849" s="4"/>
      <c r="DCO849" s="4"/>
      <c r="DCP849" s="4"/>
      <c r="DCQ849" s="4"/>
      <c r="DCR849" s="4"/>
      <c r="DCS849" s="4"/>
      <c r="DCT849" s="4"/>
      <c r="DCU849" s="4"/>
      <c r="DCV849" s="4"/>
      <c r="DCW849" s="4"/>
      <c r="DCX849" s="4"/>
      <c r="DCY849" s="4"/>
      <c r="DCZ849" s="4"/>
      <c r="DDA849" s="4"/>
      <c r="DDB849" s="4"/>
      <c r="DDC849" s="4"/>
      <c r="DDD849" s="4"/>
      <c r="DDE849" s="4"/>
      <c r="DDF849" s="4"/>
      <c r="DDG849" s="4"/>
      <c r="DDH849" s="4"/>
      <c r="DDI849" s="4"/>
      <c r="DDJ849" s="4"/>
      <c r="DDK849" s="4"/>
      <c r="DDL849" s="4"/>
      <c r="DDM849" s="4"/>
      <c r="DDN849" s="4"/>
      <c r="DDO849" s="4"/>
      <c r="DDP849" s="4"/>
      <c r="DDQ849" s="4"/>
      <c r="DDR849" s="4"/>
      <c r="DDS849" s="4"/>
      <c r="DDT849" s="4"/>
      <c r="DDU849" s="4"/>
      <c r="DDV849" s="4"/>
      <c r="DDW849" s="4"/>
      <c r="DDX849" s="4"/>
      <c r="DDY849" s="4"/>
      <c r="DDZ849" s="4"/>
      <c r="DEA849" s="4"/>
      <c r="DEB849" s="4"/>
      <c r="DEC849" s="4"/>
      <c r="DED849" s="4"/>
      <c r="DEE849" s="4"/>
      <c r="DEF849" s="4"/>
      <c r="DEG849" s="4"/>
      <c r="DEH849" s="4"/>
      <c r="DEI849" s="4"/>
      <c r="DEJ849" s="4"/>
      <c r="DEK849" s="4"/>
      <c r="DEL849" s="4"/>
      <c r="DEM849" s="4"/>
      <c r="DEN849" s="4"/>
      <c r="DEO849" s="4"/>
      <c r="DEP849" s="4"/>
      <c r="DEQ849" s="4"/>
      <c r="DER849" s="4"/>
      <c r="DES849" s="4"/>
      <c r="DET849" s="4"/>
      <c r="DEU849" s="4"/>
      <c r="DEV849" s="4"/>
      <c r="DEW849" s="4"/>
      <c r="DEX849" s="4"/>
      <c r="DEY849" s="4"/>
      <c r="DEZ849" s="4"/>
      <c r="DFA849" s="4"/>
      <c r="DFB849" s="4"/>
      <c r="DFC849" s="4"/>
      <c r="DFD849" s="4"/>
      <c r="DFE849" s="4"/>
      <c r="DFF849" s="4"/>
      <c r="DFG849" s="4"/>
      <c r="DFH849" s="4"/>
      <c r="DFI849" s="4"/>
      <c r="DFJ849" s="4"/>
      <c r="DFK849" s="4"/>
      <c r="DFL849" s="4"/>
      <c r="DFM849" s="4"/>
      <c r="DFN849" s="4"/>
      <c r="DFO849" s="4"/>
      <c r="DFP849" s="4"/>
      <c r="DFQ849" s="4"/>
      <c r="DFR849" s="4"/>
      <c r="DFS849" s="4"/>
      <c r="DFT849" s="4"/>
      <c r="DFU849" s="4"/>
      <c r="DFV849" s="4"/>
      <c r="DFW849" s="4"/>
      <c r="DFX849" s="4"/>
      <c r="DFY849" s="4"/>
      <c r="DFZ849" s="4"/>
      <c r="DGA849" s="4"/>
      <c r="DGB849" s="4"/>
      <c r="DGC849" s="4"/>
      <c r="DGD849" s="4"/>
      <c r="DGE849" s="4"/>
      <c r="DGF849" s="4"/>
      <c r="DGG849" s="4"/>
      <c r="DGH849" s="4"/>
      <c r="DGI849" s="4"/>
      <c r="DGJ849" s="4"/>
      <c r="DGK849" s="4"/>
      <c r="DGL849" s="4"/>
      <c r="DGM849" s="4"/>
      <c r="DGN849" s="4"/>
      <c r="DGO849" s="4"/>
      <c r="DGP849" s="4"/>
      <c r="DGQ849" s="4"/>
      <c r="DGR849" s="4"/>
      <c r="DGS849" s="4"/>
      <c r="DGT849" s="4"/>
      <c r="DGU849" s="4"/>
      <c r="DGV849" s="4"/>
      <c r="DGW849" s="4"/>
      <c r="DGX849" s="4"/>
      <c r="DGY849" s="4"/>
      <c r="DGZ849" s="4"/>
      <c r="DHA849" s="4"/>
      <c r="DHB849" s="4"/>
      <c r="DHC849" s="4"/>
      <c r="DHD849" s="4"/>
      <c r="DHE849" s="4"/>
      <c r="DHF849" s="4"/>
      <c r="DHG849" s="4"/>
      <c r="DHH849" s="4"/>
      <c r="DHI849" s="4"/>
      <c r="DHJ849" s="4"/>
      <c r="DHK849" s="4"/>
      <c r="DHL849" s="4"/>
      <c r="DHM849" s="4"/>
      <c r="DHN849" s="4"/>
      <c r="DHO849" s="4"/>
      <c r="DHP849" s="4"/>
      <c r="DHQ849" s="4"/>
      <c r="DHR849" s="4"/>
      <c r="DHS849" s="4"/>
      <c r="DHT849" s="4"/>
      <c r="DHU849" s="4"/>
      <c r="DHV849" s="4"/>
      <c r="DHW849" s="4"/>
      <c r="DHX849" s="4"/>
      <c r="DHY849" s="4"/>
      <c r="DHZ849" s="4"/>
      <c r="DIA849" s="4"/>
      <c r="DIB849" s="4"/>
      <c r="DIC849" s="4"/>
      <c r="DID849" s="4"/>
      <c r="DIE849" s="4"/>
      <c r="DIF849" s="4"/>
      <c r="DIG849" s="4"/>
      <c r="DIH849" s="4"/>
      <c r="DII849" s="4"/>
      <c r="DIJ849" s="4"/>
      <c r="DIK849" s="4"/>
      <c r="DIL849" s="4"/>
      <c r="DIM849" s="4"/>
      <c r="DIN849" s="4"/>
      <c r="DIO849" s="4"/>
      <c r="DIP849" s="4"/>
      <c r="DIQ849" s="4"/>
      <c r="DIR849" s="4"/>
      <c r="DIS849" s="4"/>
      <c r="DIT849" s="4"/>
      <c r="DIU849" s="4"/>
      <c r="DIV849" s="4"/>
      <c r="DIW849" s="4"/>
      <c r="DIX849" s="4"/>
      <c r="DIY849" s="4"/>
      <c r="DIZ849" s="4"/>
      <c r="DJA849" s="4"/>
      <c r="DJB849" s="4"/>
      <c r="DJC849" s="4"/>
      <c r="DJD849" s="4"/>
      <c r="DJE849" s="4"/>
      <c r="DJF849" s="4"/>
      <c r="DJG849" s="4"/>
      <c r="DJH849" s="4"/>
      <c r="DJI849" s="4"/>
      <c r="DJJ849" s="4"/>
      <c r="DJK849" s="4"/>
      <c r="DJL849" s="4"/>
      <c r="DJM849" s="4"/>
      <c r="DJN849" s="4"/>
      <c r="DJO849" s="4"/>
      <c r="DJP849" s="4"/>
      <c r="DJQ849" s="4"/>
      <c r="DJR849" s="4"/>
      <c r="DJS849" s="4"/>
      <c r="DJT849" s="4"/>
      <c r="DJU849" s="4"/>
      <c r="DJV849" s="4"/>
      <c r="DJW849" s="4"/>
      <c r="DJX849" s="4"/>
      <c r="DJY849" s="4"/>
      <c r="DJZ849" s="4"/>
      <c r="DKA849" s="4"/>
      <c r="DKB849" s="4"/>
      <c r="DKC849" s="4"/>
      <c r="DKD849" s="4"/>
      <c r="DKE849" s="4"/>
      <c r="DKF849" s="4"/>
      <c r="DKG849" s="4"/>
      <c r="DKH849" s="4"/>
      <c r="DKI849" s="4"/>
      <c r="DKJ849" s="4"/>
      <c r="DKK849" s="4"/>
      <c r="DKL849" s="4"/>
      <c r="DKM849" s="4"/>
      <c r="DKN849" s="4"/>
      <c r="DKO849" s="4"/>
      <c r="DKP849" s="4"/>
      <c r="DKQ849" s="4"/>
      <c r="DKR849" s="4"/>
      <c r="DKS849" s="4"/>
      <c r="DKT849" s="4"/>
      <c r="DKU849" s="4"/>
      <c r="DKV849" s="4"/>
      <c r="DKW849" s="4"/>
      <c r="DKX849" s="4"/>
      <c r="DKY849" s="4"/>
      <c r="DKZ849" s="4"/>
      <c r="DLA849" s="4"/>
      <c r="DLB849" s="4"/>
      <c r="DLC849" s="4"/>
      <c r="DLD849" s="4"/>
      <c r="DLE849" s="4"/>
      <c r="DLF849" s="4"/>
      <c r="DLG849" s="4"/>
      <c r="DLH849" s="4"/>
      <c r="DLI849" s="4"/>
      <c r="DLJ849" s="4"/>
      <c r="DLK849" s="4"/>
      <c r="DLL849" s="4"/>
      <c r="DLM849" s="4"/>
      <c r="DLN849" s="4"/>
      <c r="DLO849" s="4"/>
      <c r="DLP849" s="4"/>
      <c r="DLQ849" s="4"/>
      <c r="DLR849" s="4"/>
      <c r="DLS849" s="4"/>
      <c r="DLT849" s="4"/>
      <c r="DLU849" s="4"/>
      <c r="DLV849" s="4"/>
      <c r="DLW849" s="4"/>
      <c r="DLX849" s="4"/>
      <c r="DLY849" s="4"/>
      <c r="DLZ849" s="4"/>
      <c r="DMA849" s="4"/>
      <c r="DMB849" s="4"/>
      <c r="DMC849" s="4"/>
      <c r="DMD849" s="4"/>
      <c r="DME849" s="4"/>
      <c r="DMF849" s="4"/>
      <c r="DMG849" s="4"/>
      <c r="DMH849" s="4"/>
      <c r="DMI849" s="4"/>
      <c r="DMJ849" s="4"/>
      <c r="DMK849" s="4"/>
      <c r="DML849" s="4"/>
      <c r="DMM849" s="4"/>
      <c r="DMN849" s="4"/>
      <c r="DMO849" s="4"/>
      <c r="DMP849" s="4"/>
      <c r="DMQ849" s="4"/>
      <c r="DMR849" s="4"/>
      <c r="DMS849" s="4"/>
      <c r="DMT849" s="4"/>
      <c r="DMU849" s="4"/>
      <c r="DMV849" s="4"/>
      <c r="DMW849" s="4"/>
      <c r="DMX849" s="4"/>
      <c r="DMY849" s="4"/>
      <c r="DMZ849" s="4"/>
      <c r="DNA849" s="4"/>
      <c r="DNB849" s="4"/>
      <c r="DNC849" s="4"/>
      <c r="DND849" s="4"/>
      <c r="DNE849" s="4"/>
      <c r="DNF849" s="4"/>
      <c r="DNG849" s="4"/>
      <c r="DNH849" s="4"/>
      <c r="DNI849" s="4"/>
      <c r="DNJ849" s="4"/>
      <c r="DNK849" s="4"/>
      <c r="DNL849" s="4"/>
      <c r="DNM849" s="4"/>
      <c r="DNN849" s="4"/>
      <c r="DNO849" s="4"/>
      <c r="DNP849" s="4"/>
      <c r="DNQ849" s="4"/>
      <c r="DNR849" s="4"/>
      <c r="DNS849" s="4"/>
      <c r="DNT849" s="4"/>
      <c r="DNU849" s="4"/>
      <c r="DNV849" s="4"/>
      <c r="DNW849" s="4"/>
      <c r="DNX849" s="4"/>
      <c r="DNY849" s="4"/>
      <c r="DNZ849" s="4"/>
      <c r="DOA849" s="4"/>
      <c r="DOB849" s="4"/>
      <c r="DOC849" s="4"/>
      <c r="DOD849" s="4"/>
      <c r="DOE849" s="4"/>
      <c r="DOF849" s="4"/>
      <c r="DOG849" s="4"/>
      <c r="DOH849" s="4"/>
      <c r="DOI849" s="4"/>
      <c r="DOJ849" s="4"/>
      <c r="DOK849" s="4"/>
      <c r="DOL849" s="4"/>
      <c r="DOM849" s="4"/>
      <c r="DON849" s="4"/>
      <c r="DOO849" s="4"/>
      <c r="DOP849" s="4"/>
      <c r="DOQ849" s="4"/>
      <c r="DOR849" s="4"/>
      <c r="DOS849" s="4"/>
      <c r="DOT849" s="4"/>
      <c r="DOU849" s="4"/>
      <c r="DOV849" s="4"/>
      <c r="DOW849" s="4"/>
      <c r="DOX849" s="4"/>
      <c r="DOY849" s="4"/>
      <c r="DOZ849" s="4"/>
      <c r="DPA849" s="4"/>
      <c r="DPB849" s="4"/>
      <c r="DPC849" s="4"/>
      <c r="DPD849" s="4"/>
      <c r="DPE849" s="4"/>
      <c r="DPF849" s="4"/>
      <c r="DPG849" s="4"/>
      <c r="DPH849" s="4"/>
      <c r="DPI849" s="4"/>
      <c r="DPJ849" s="4"/>
      <c r="DPK849" s="4"/>
      <c r="DPL849" s="4"/>
      <c r="DPM849" s="4"/>
      <c r="DPN849" s="4"/>
      <c r="DPO849" s="4"/>
      <c r="DPP849" s="4"/>
      <c r="DPQ849" s="4"/>
      <c r="DPR849" s="4"/>
      <c r="DPS849" s="4"/>
      <c r="DPT849" s="4"/>
      <c r="DPU849" s="4"/>
      <c r="DPV849" s="4"/>
      <c r="DPW849" s="4"/>
      <c r="DPX849" s="4"/>
      <c r="DPY849" s="4"/>
      <c r="DPZ849" s="4"/>
      <c r="DQA849" s="4"/>
      <c r="DQB849" s="4"/>
      <c r="DQC849" s="4"/>
      <c r="DQD849" s="4"/>
      <c r="DQE849" s="4"/>
      <c r="DQF849" s="4"/>
      <c r="DQG849" s="4"/>
      <c r="DQH849" s="4"/>
      <c r="DQI849" s="4"/>
      <c r="DQJ849" s="4"/>
      <c r="DQK849" s="4"/>
      <c r="DQL849" s="4"/>
      <c r="DQM849" s="4"/>
      <c r="DQN849" s="4"/>
      <c r="DQO849" s="4"/>
      <c r="DQP849" s="4"/>
      <c r="DQQ849" s="4"/>
      <c r="DQR849" s="4"/>
      <c r="DQS849" s="4"/>
      <c r="DQT849" s="4"/>
      <c r="DQU849" s="4"/>
      <c r="DQV849" s="4"/>
      <c r="DQW849" s="4"/>
      <c r="DQX849" s="4"/>
      <c r="DQY849" s="4"/>
      <c r="DQZ849" s="4"/>
      <c r="DRA849" s="4"/>
      <c r="DRB849" s="4"/>
      <c r="DRC849" s="4"/>
      <c r="DRD849" s="4"/>
      <c r="DRE849" s="4"/>
      <c r="DRF849" s="4"/>
      <c r="DRG849" s="4"/>
      <c r="DRH849" s="4"/>
      <c r="DRI849" s="4"/>
      <c r="DRJ849" s="4"/>
      <c r="DRK849" s="4"/>
      <c r="DRL849" s="4"/>
      <c r="DRM849" s="4"/>
      <c r="DRN849" s="4"/>
      <c r="DRO849" s="4"/>
      <c r="DRP849" s="4"/>
      <c r="DRQ849" s="4"/>
      <c r="DRR849" s="4"/>
      <c r="DRS849" s="4"/>
      <c r="DRT849" s="4"/>
      <c r="DRU849" s="4"/>
      <c r="DRV849" s="4"/>
      <c r="DRW849" s="4"/>
      <c r="DRX849" s="4"/>
      <c r="DRY849" s="4"/>
      <c r="DRZ849" s="4"/>
      <c r="DSA849" s="4"/>
      <c r="DSB849" s="4"/>
      <c r="DSC849" s="4"/>
      <c r="DSD849" s="4"/>
      <c r="DSE849" s="4"/>
      <c r="DSF849" s="4"/>
      <c r="DSG849" s="4"/>
      <c r="DSH849" s="4"/>
      <c r="DSI849" s="4"/>
      <c r="DSJ849" s="4"/>
      <c r="DSK849" s="4"/>
      <c r="DSL849" s="4"/>
      <c r="DSM849" s="4"/>
      <c r="DSN849" s="4"/>
      <c r="DSO849" s="4"/>
      <c r="DSP849" s="4"/>
      <c r="DSQ849" s="4"/>
      <c r="DSR849" s="4"/>
      <c r="DSS849" s="4"/>
      <c r="DST849" s="4"/>
      <c r="DSU849" s="4"/>
      <c r="DSV849" s="4"/>
      <c r="DSW849" s="4"/>
      <c r="DSX849" s="4"/>
      <c r="DSY849" s="4"/>
      <c r="DSZ849" s="4"/>
      <c r="DTA849" s="4"/>
      <c r="DTB849" s="4"/>
      <c r="DTC849" s="4"/>
      <c r="DTD849" s="4"/>
      <c r="DTE849" s="4"/>
      <c r="DTF849" s="4"/>
      <c r="DTG849" s="4"/>
      <c r="DTH849" s="4"/>
      <c r="DTI849" s="4"/>
      <c r="DTJ849" s="4"/>
      <c r="DTK849" s="4"/>
      <c r="DTL849" s="4"/>
      <c r="DTM849" s="4"/>
      <c r="DTN849" s="4"/>
      <c r="DTO849" s="4"/>
      <c r="DTP849" s="4"/>
      <c r="DTQ849" s="4"/>
      <c r="DTR849" s="4"/>
      <c r="DTS849" s="4"/>
      <c r="DTT849" s="4"/>
      <c r="DTU849" s="4"/>
      <c r="DTV849" s="4"/>
      <c r="DTW849" s="4"/>
      <c r="DTX849" s="4"/>
      <c r="DTY849" s="4"/>
      <c r="DTZ849" s="4"/>
      <c r="DUA849" s="4"/>
      <c r="DUB849" s="4"/>
      <c r="DUC849" s="4"/>
      <c r="DUD849" s="4"/>
      <c r="DUE849" s="4"/>
      <c r="DUF849" s="4"/>
      <c r="DUG849" s="4"/>
      <c r="DUH849" s="4"/>
      <c r="DUI849" s="4"/>
      <c r="DUJ849" s="4"/>
      <c r="DUK849" s="4"/>
      <c r="DUL849" s="4"/>
      <c r="DUM849" s="4"/>
      <c r="DUN849" s="4"/>
      <c r="DUO849" s="4"/>
      <c r="DUP849" s="4"/>
      <c r="DUQ849" s="4"/>
      <c r="DUR849" s="4"/>
      <c r="DUS849" s="4"/>
      <c r="DUT849" s="4"/>
      <c r="DUU849" s="4"/>
      <c r="DUV849" s="4"/>
      <c r="DUW849" s="4"/>
      <c r="DUX849" s="4"/>
      <c r="DUY849" s="4"/>
      <c r="DUZ849" s="4"/>
      <c r="DVA849" s="4"/>
      <c r="DVB849" s="4"/>
      <c r="DVC849" s="4"/>
      <c r="DVD849" s="4"/>
      <c r="DVE849" s="4"/>
      <c r="DVF849" s="4"/>
      <c r="DVG849" s="4"/>
      <c r="DVH849" s="4"/>
      <c r="DVI849" s="4"/>
      <c r="DVJ849" s="4"/>
      <c r="DVK849" s="4"/>
      <c r="DVL849" s="4"/>
      <c r="DVM849" s="4"/>
      <c r="DVN849" s="4"/>
      <c r="DVO849" s="4"/>
      <c r="DVP849" s="4"/>
      <c r="DVQ849" s="4"/>
      <c r="DVR849" s="4"/>
      <c r="DVS849" s="4"/>
      <c r="DVT849" s="4"/>
      <c r="DVU849" s="4"/>
      <c r="DVV849" s="4"/>
      <c r="DVW849" s="4"/>
      <c r="DVX849" s="4"/>
      <c r="DVY849" s="4"/>
      <c r="DVZ849" s="4"/>
      <c r="DWA849" s="4"/>
      <c r="DWB849" s="4"/>
      <c r="DWC849" s="4"/>
      <c r="DWD849" s="4"/>
      <c r="DWE849" s="4"/>
      <c r="DWF849" s="4"/>
      <c r="DWG849" s="4"/>
      <c r="DWH849" s="4"/>
      <c r="DWI849" s="4"/>
      <c r="DWJ849" s="4"/>
      <c r="DWK849" s="4"/>
      <c r="DWL849" s="4"/>
      <c r="DWM849" s="4"/>
      <c r="DWN849" s="4"/>
      <c r="DWO849" s="4"/>
      <c r="DWP849" s="4"/>
      <c r="DWQ849" s="4"/>
      <c r="DWR849" s="4"/>
      <c r="DWS849" s="4"/>
      <c r="DWT849" s="4"/>
      <c r="DWU849" s="4"/>
      <c r="DWV849" s="4"/>
      <c r="DWW849" s="4"/>
      <c r="DWX849" s="4"/>
      <c r="DWY849" s="4"/>
      <c r="DWZ849" s="4"/>
      <c r="DXA849" s="4"/>
      <c r="DXB849" s="4"/>
      <c r="DXC849" s="4"/>
      <c r="DXD849" s="4"/>
      <c r="DXE849" s="4"/>
      <c r="DXF849" s="4"/>
      <c r="DXG849" s="4"/>
      <c r="DXH849" s="4"/>
      <c r="DXI849" s="4"/>
      <c r="DXJ849" s="4"/>
      <c r="DXK849" s="4"/>
      <c r="DXL849" s="4"/>
      <c r="DXM849" s="4"/>
      <c r="DXN849" s="4"/>
      <c r="DXO849" s="4"/>
      <c r="DXP849" s="4"/>
      <c r="DXQ849" s="4"/>
      <c r="DXR849" s="4"/>
      <c r="DXS849" s="4"/>
      <c r="DXT849" s="4"/>
      <c r="DXU849" s="4"/>
      <c r="DXV849" s="4"/>
      <c r="DXW849" s="4"/>
      <c r="DXX849" s="4"/>
      <c r="DXY849" s="4"/>
      <c r="DXZ849" s="4"/>
      <c r="DYA849" s="4"/>
      <c r="DYB849" s="4"/>
      <c r="DYC849" s="4"/>
      <c r="DYD849" s="4"/>
      <c r="DYE849" s="4"/>
      <c r="DYF849" s="4"/>
      <c r="DYG849" s="4"/>
      <c r="DYH849" s="4"/>
      <c r="DYI849" s="4"/>
      <c r="DYJ849" s="4"/>
      <c r="DYK849" s="4"/>
      <c r="DYL849" s="4"/>
      <c r="DYM849" s="4"/>
      <c r="DYN849" s="4"/>
      <c r="DYO849" s="4"/>
      <c r="DYP849" s="4"/>
      <c r="DYQ849" s="4"/>
      <c r="DYR849" s="4"/>
      <c r="DYS849" s="4"/>
      <c r="DYT849" s="4"/>
      <c r="DYU849" s="4"/>
      <c r="DYV849" s="4"/>
      <c r="DYW849" s="4"/>
      <c r="DYX849" s="4"/>
      <c r="DYY849" s="4"/>
      <c r="DYZ849" s="4"/>
      <c r="DZA849" s="4"/>
      <c r="DZB849" s="4"/>
      <c r="DZC849" s="4"/>
      <c r="DZD849" s="4"/>
      <c r="DZE849" s="4"/>
      <c r="DZF849" s="4"/>
      <c r="DZG849" s="4"/>
      <c r="DZH849" s="4"/>
      <c r="DZI849" s="4"/>
      <c r="DZJ849" s="4"/>
      <c r="DZK849" s="4"/>
      <c r="DZL849" s="4"/>
      <c r="DZM849" s="4"/>
      <c r="DZN849" s="4"/>
      <c r="DZO849" s="4"/>
      <c r="DZP849" s="4"/>
      <c r="DZQ849" s="4"/>
      <c r="DZR849" s="4"/>
      <c r="DZS849" s="4"/>
      <c r="DZT849" s="4"/>
      <c r="DZU849" s="4"/>
      <c r="DZV849" s="4"/>
      <c r="DZW849" s="4"/>
      <c r="DZX849" s="4"/>
      <c r="DZY849" s="4"/>
      <c r="DZZ849" s="4"/>
      <c r="EAA849" s="4"/>
      <c r="EAB849" s="4"/>
      <c r="EAC849" s="4"/>
      <c r="EAD849" s="4"/>
      <c r="EAE849" s="4"/>
      <c r="EAF849" s="4"/>
      <c r="EAG849" s="4"/>
      <c r="EAH849" s="4"/>
      <c r="EAI849" s="4"/>
      <c r="EAJ849" s="4"/>
      <c r="EAK849" s="4"/>
      <c r="EAL849" s="4"/>
      <c r="EAM849" s="4"/>
      <c r="EAN849" s="4"/>
      <c r="EAO849" s="4"/>
      <c r="EAP849" s="4"/>
      <c r="EAQ849" s="4"/>
      <c r="EAR849" s="4"/>
      <c r="EAS849" s="4"/>
      <c r="EAT849" s="4"/>
      <c r="EAU849" s="4"/>
      <c r="EAV849" s="4"/>
      <c r="EAW849" s="4"/>
      <c r="EAX849" s="4"/>
      <c r="EAY849" s="4"/>
      <c r="EAZ849" s="4"/>
      <c r="EBA849" s="4"/>
      <c r="EBB849" s="4"/>
      <c r="EBC849" s="4"/>
      <c r="EBD849" s="4"/>
      <c r="EBE849" s="4"/>
      <c r="EBF849" s="4"/>
      <c r="EBG849" s="4"/>
      <c r="EBH849" s="4"/>
      <c r="EBI849" s="4"/>
      <c r="EBJ849" s="4"/>
      <c r="EBK849" s="4"/>
      <c r="EBL849" s="4"/>
      <c r="EBM849" s="4"/>
      <c r="EBN849" s="4"/>
      <c r="EBO849" s="4"/>
      <c r="EBP849" s="4"/>
      <c r="EBQ849" s="4"/>
      <c r="EBR849" s="4"/>
      <c r="EBS849" s="4"/>
      <c r="EBT849" s="4"/>
      <c r="EBU849" s="4"/>
      <c r="EBV849" s="4"/>
      <c r="EBW849" s="4"/>
      <c r="EBX849" s="4"/>
      <c r="EBY849" s="4"/>
      <c r="EBZ849" s="4"/>
      <c r="ECA849" s="4"/>
      <c r="ECB849" s="4"/>
      <c r="ECC849" s="4"/>
      <c r="ECD849" s="4"/>
      <c r="ECE849" s="4"/>
      <c r="ECF849" s="4"/>
      <c r="ECG849" s="4"/>
      <c r="ECH849" s="4"/>
      <c r="ECI849" s="4"/>
      <c r="ECJ849" s="4"/>
      <c r="ECK849" s="4"/>
      <c r="ECL849" s="4"/>
      <c r="ECM849" s="4"/>
      <c r="ECN849" s="4"/>
      <c r="ECO849" s="4"/>
      <c r="ECP849" s="4"/>
      <c r="ECQ849" s="4"/>
      <c r="ECR849" s="4"/>
      <c r="ECS849" s="4"/>
      <c r="ECT849" s="4"/>
      <c r="ECU849" s="4"/>
      <c r="ECV849" s="4"/>
      <c r="ECW849" s="4"/>
      <c r="ECX849" s="4"/>
      <c r="ECY849" s="4"/>
      <c r="ECZ849" s="4"/>
      <c r="EDA849" s="4"/>
      <c r="EDB849" s="4"/>
      <c r="EDC849" s="4"/>
      <c r="EDD849" s="4"/>
      <c r="EDE849" s="4"/>
      <c r="EDF849" s="4"/>
      <c r="EDG849" s="4"/>
      <c r="EDH849" s="4"/>
      <c r="EDI849" s="4"/>
      <c r="EDJ849" s="4"/>
      <c r="EDK849" s="4"/>
      <c r="EDL849" s="4"/>
      <c r="EDM849" s="4"/>
      <c r="EDN849" s="4"/>
      <c r="EDO849" s="4"/>
      <c r="EDP849" s="4"/>
      <c r="EDQ849" s="4"/>
      <c r="EDR849" s="4"/>
      <c r="EDS849" s="4"/>
      <c r="EDT849" s="4"/>
      <c r="EDU849" s="4"/>
      <c r="EDV849" s="4"/>
      <c r="EDW849" s="4"/>
      <c r="EDX849" s="4"/>
      <c r="EDY849" s="4"/>
      <c r="EDZ849" s="4"/>
      <c r="EEA849" s="4"/>
      <c r="EEB849" s="4"/>
      <c r="EEC849" s="4"/>
      <c r="EED849" s="4"/>
      <c r="EEE849" s="4"/>
      <c r="EEF849" s="4"/>
      <c r="EEG849" s="4"/>
      <c r="EEH849" s="4"/>
      <c r="EEI849" s="4"/>
      <c r="EEJ849" s="4"/>
      <c r="EEK849" s="4"/>
      <c r="EEL849" s="4"/>
      <c r="EEM849" s="4"/>
      <c r="EEN849" s="4"/>
      <c r="EEO849" s="4"/>
      <c r="EEP849" s="4"/>
      <c r="EEQ849" s="4"/>
      <c r="EER849" s="4"/>
      <c r="EES849" s="4"/>
      <c r="EET849" s="4"/>
      <c r="EEU849" s="4"/>
      <c r="EEV849" s="4"/>
      <c r="EEW849" s="4"/>
      <c r="EEX849" s="4"/>
      <c r="EEY849" s="4"/>
      <c r="EEZ849" s="4"/>
      <c r="EFA849" s="4"/>
      <c r="EFB849" s="4"/>
      <c r="EFC849" s="4"/>
      <c r="EFD849" s="4"/>
      <c r="EFE849" s="4"/>
      <c r="EFF849" s="4"/>
      <c r="EFG849" s="4"/>
      <c r="EFH849" s="4"/>
      <c r="EFI849" s="4"/>
      <c r="EFJ849" s="4"/>
      <c r="EFK849" s="4"/>
      <c r="EFL849" s="4"/>
      <c r="EFM849" s="4"/>
      <c r="EFN849" s="4"/>
      <c r="EFO849" s="4"/>
      <c r="EFP849" s="4"/>
      <c r="EFQ849" s="4"/>
      <c r="EFR849" s="4"/>
      <c r="EFS849" s="4"/>
      <c r="EFT849" s="4"/>
      <c r="EFU849" s="4"/>
      <c r="EFV849" s="4"/>
      <c r="EFW849" s="4"/>
      <c r="EFX849" s="4"/>
      <c r="EFY849" s="4"/>
      <c r="EFZ849" s="4"/>
      <c r="EGA849" s="4"/>
      <c r="EGB849" s="4"/>
      <c r="EGC849" s="4"/>
      <c r="EGD849" s="4"/>
      <c r="EGE849" s="4"/>
      <c r="EGF849" s="4"/>
      <c r="EGG849" s="4"/>
      <c r="EGH849" s="4"/>
      <c r="EGI849" s="4"/>
      <c r="EGJ849" s="4"/>
      <c r="EGK849" s="4"/>
      <c r="EGL849" s="4"/>
      <c r="EGM849" s="4"/>
      <c r="EGN849" s="4"/>
      <c r="EGO849" s="4"/>
      <c r="EGP849" s="4"/>
      <c r="EGQ849" s="4"/>
      <c r="EGR849" s="4"/>
      <c r="EGS849" s="4"/>
      <c r="EGT849" s="4"/>
      <c r="EGU849" s="4"/>
      <c r="EGV849" s="4"/>
      <c r="EGW849" s="4"/>
      <c r="EGX849" s="4"/>
      <c r="EGY849" s="4"/>
      <c r="EGZ849" s="4"/>
      <c r="EHA849" s="4"/>
      <c r="EHB849" s="4"/>
      <c r="EHC849" s="4"/>
      <c r="EHD849" s="4"/>
      <c r="EHE849" s="4"/>
      <c r="EHF849" s="4"/>
      <c r="EHG849" s="4"/>
      <c r="EHH849" s="4"/>
      <c r="EHI849" s="4"/>
      <c r="EHJ849" s="4"/>
      <c r="EHK849" s="4"/>
      <c r="EHL849" s="4"/>
      <c r="EHM849" s="4"/>
      <c r="EHN849" s="4"/>
      <c r="EHO849" s="4"/>
      <c r="EHP849" s="4"/>
      <c r="EHQ849" s="4"/>
      <c r="EHR849" s="4"/>
      <c r="EHS849" s="4"/>
      <c r="EHT849" s="4"/>
      <c r="EHU849" s="4"/>
      <c r="EHV849" s="4"/>
      <c r="EHW849" s="4"/>
      <c r="EHX849" s="4"/>
      <c r="EHY849" s="4"/>
      <c r="EHZ849" s="4"/>
      <c r="EIA849" s="4"/>
      <c r="EIB849" s="4"/>
      <c r="EIC849" s="4"/>
      <c r="EID849" s="4"/>
      <c r="EIE849" s="4"/>
      <c r="EIF849" s="4"/>
      <c r="EIG849" s="4"/>
      <c r="EIH849" s="4"/>
      <c r="EII849" s="4"/>
      <c r="EIJ849" s="4"/>
      <c r="EIK849" s="4"/>
      <c r="EIL849" s="4"/>
      <c r="EIM849" s="4"/>
      <c r="EIN849" s="4"/>
      <c r="EIO849" s="4"/>
      <c r="EIP849" s="4"/>
      <c r="EIQ849" s="4"/>
      <c r="EIR849" s="4"/>
      <c r="EIS849" s="4"/>
      <c r="EIT849" s="4"/>
      <c r="EIU849" s="4"/>
      <c r="EIV849" s="4"/>
      <c r="EIW849" s="4"/>
      <c r="EIX849" s="4"/>
      <c r="EIY849" s="4"/>
      <c r="EIZ849" s="4"/>
      <c r="EJA849" s="4"/>
      <c r="EJB849" s="4"/>
      <c r="EJC849" s="4"/>
      <c r="EJD849" s="4"/>
      <c r="EJE849" s="4"/>
      <c r="EJF849" s="4"/>
      <c r="EJG849" s="4"/>
      <c r="EJH849" s="4"/>
      <c r="EJI849" s="4"/>
      <c r="EJJ849" s="4"/>
      <c r="EJK849" s="4"/>
      <c r="EJL849" s="4"/>
      <c r="EJM849" s="4"/>
      <c r="EJN849" s="4"/>
      <c r="EJO849" s="4"/>
      <c r="EJP849" s="4"/>
      <c r="EJQ849" s="4"/>
      <c r="EJR849" s="4"/>
      <c r="EJS849" s="4"/>
      <c r="EJT849" s="4"/>
      <c r="EJU849" s="4"/>
      <c r="EJV849" s="4"/>
      <c r="EJW849" s="4"/>
      <c r="EJX849" s="4"/>
      <c r="EJY849" s="4"/>
      <c r="EJZ849" s="4"/>
      <c r="EKA849" s="4"/>
      <c r="EKB849" s="4"/>
      <c r="EKC849" s="4"/>
      <c r="EKD849" s="4"/>
      <c r="EKE849" s="4"/>
      <c r="EKF849" s="4"/>
      <c r="EKG849" s="4"/>
      <c r="EKH849" s="4"/>
      <c r="EKI849" s="4"/>
      <c r="EKJ849" s="4"/>
      <c r="EKK849" s="4"/>
      <c r="EKL849" s="4"/>
      <c r="EKM849" s="4"/>
      <c r="EKN849" s="4"/>
      <c r="EKO849" s="4"/>
      <c r="EKP849" s="4"/>
      <c r="EKQ849" s="4"/>
      <c r="EKR849" s="4"/>
      <c r="EKS849" s="4"/>
      <c r="EKT849" s="4"/>
      <c r="EKU849" s="4"/>
      <c r="EKV849" s="4"/>
      <c r="EKW849" s="4"/>
      <c r="EKX849" s="4"/>
      <c r="EKY849" s="4"/>
      <c r="EKZ849" s="4"/>
      <c r="ELA849" s="4"/>
      <c r="ELB849" s="4"/>
      <c r="ELC849" s="4"/>
      <c r="ELD849" s="4"/>
      <c r="ELE849" s="4"/>
      <c r="ELF849" s="4"/>
      <c r="ELG849" s="4"/>
      <c r="ELH849" s="4"/>
      <c r="ELI849" s="4"/>
      <c r="ELJ849" s="4"/>
      <c r="ELK849" s="4"/>
      <c r="ELL849" s="4"/>
      <c r="ELM849" s="4"/>
      <c r="ELN849" s="4"/>
      <c r="ELO849" s="4"/>
      <c r="ELP849" s="4"/>
      <c r="ELQ849" s="4"/>
      <c r="ELR849" s="4"/>
      <c r="ELS849" s="4"/>
      <c r="ELT849" s="4"/>
      <c r="ELU849" s="4"/>
      <c r="ELV849" s="4"/>
      <c r="ELW849" s="4"/>
      <c r="ELX849" s="4"/>
      <c r="ELY849" s="4"/>
      <c r="ELZ849" s="4"/>
      <c r="EMA849" s="4"/>
      <c r="EMB849" s="4"/>
      <c r="EMC849" s="4"/>
      <c r="EMD849" s="4"/>
      <c r="EME849" s="4"/>
      <c r="EMF849" s="4"/>
      <c r="EMG849" s="4"/>
      <c r="EMH849" s="4"/>
      <c r="EMI849" s="4"/>
      <c r="EMJ849" s="4"/>
      <c r="EMK849" s="4"/>
      <c r="EML849" s="4"/>
      <c r="EMM849" s="4"/>
      <c r="EMN849" s="4"/>
      <c r="EMO849" s="4"/>
      <c r="EMP849" s="4"/>
      <c r="EMQ849" s="4"/>
      <c r="EMR849" s="4"/>
      <c r="EMS849" s="4"/>
      <c r="EMT849" s="4"/>
      <c r="EMU849" s="4"/>
      <c r="EMV849" s="4"/>
      <c r="EMW849" s="4"/>
      <c r="EMX849" s="4"/>
      <c r="EMY849" s="4"/>
      <c r="EMZ849" s="4"/>
      <c r="ENA849" s="4"/>
      <c r="ENB849" s="4"/>
      <c r="ENC849" s="4"/>
      <c r="END849" s="4"/>
      <c r="ENE849" s="4"/>
      <c r="ENF849" s="4"/>
      <c r="ENG849" s="4"/>
      <c r="ENH849" s="4"/>
      <c r="ENI849" s="4"/>
      <c r="ENJ849" s="4"/>
      <c r="ENK849" s="4"/>
      <c r="ENL849" s="4"/>
      <c r="ENM849" s="4"/>
      <c r="ENN849" s="4"/>
      <c r="ENO849" s="4"/>
      <c r="ENP849" s="4"/>
      <c r="ENQ849" s="4"/>
      <c r="ENR849" s="4"/>
      <c r="ENS849" s="4"/>
      <c r="ENT849" s="4"/>
      <c r="ENU849" s="4"/>
      <c r="ENV849" s="4"/>
      <c r="ENW849" s="4"/>
      <c r="ENX849" s="4"/>
      <c r="ENY849" s="4"/>
      <c r="ENZ849" s="4"/>
      <c r="EOA849" s="4"/>
      <c r="EOB849" s="4"/>
      <c r="EOC849" s="4"/>
      <c r="EOD849" s="4"/>
      <c r="EOE849" s="4"/>
      <c r="EOF849" s="4"/>
      <c r="EOG849" s="4"/>
      <c r="EOH849" s="4"/>
      <c r="EOI849" s="4"/>
      <c r="EOJ849" s="4"/>
      <c r="EOK849" s="4"/>
      <c r="EOL849" s="4"/>
      <c r="EOM849" s="4"/>
      <c r="EON849" s="4"/>
      <c r="EOO849" s="4"/>
      <c r="EOP849" s="4"/>
      <c r="EOQ849" s="4"/>
      <c r="EOR849" s="4"/>
      <c r="EOS849" s="4"/>
      <c r="EOT849" s="4"/>
      <c r="EOU849" s="4"/>
      <c r="EOV849" s="4"/>
      <c r="EOW849" s="4"/>
      <c r="EOX849" s="4"/>
      <c r="EOY849" s="4"/>
      <c r="EOZ849" s="4"/>
      <c r="EPA849" s="4"/>
      <c r="EPB849" s="4"/>
      <c r="EPC849" s="4"/>
      <c r="EPD849" s="4"/>
      <c r="EPE849" s="4"/>
      <c r="EPF849" s="4"/>
      <c r="EPG849" s="4"/>
      <c r="EPH849" s="4"/>
      <c r="EPI849" s="4"/>
      <c r="EPJ849" s="4"/>
      <c r="EPK849" s="4"/>
      <c r="EPL849" s="4"/>
      <c r="EPM849" s="4"/>
      <c r="EPN849" s="4"/>
      <c r="EPO849" s="4"/>
      <c r="EPP849" s="4"/>
      <c r="EPQ849" s="4"/>
      <c r="EPR849" s="4"/>
      <c r="EPS849" s="4"/>
      <c r="EPT849" s="4"/>
      <c r="EPU849" s="4"/>
      <c r="EPV849" s="4"/>
      <c r="EPW849" s="4"/>
      <c r="EPX849" s="4"/>
      <c r="EPY849" s="4"/>
      <c r="EPZ849" s="4"/>
      <c r="EQA849" s="4"/>
      <c r="EQB849" s="4"/>
      <c r="EQC849" s="4"/>
      <c r="EQD849" s="4"/>
      <c r="EQE849" s="4"/>
      <c r="EQF849" s="4"/>
      <c r="EQG849" s="4"/>
      <c r="EQH849" s="4"/>
      <c r="EQI849" s="4"/>
      <c r="EQJ849" s="4"/>
      <c r="EQK849" s="4"/>
      <c r="EQL849" s="4"/>
      <c r="EQM849" s="4"/>
      <c r="EQN849" s="4"/>
      <c r="EQO849" s="4"/>
      <c r="EQP849" s="4"/>
      <c r="EQQ849" s="4"/>
      <c r="EQR849" s="4"/>
      <c r="EQS849" s="4"/>
      <c r="EQT849" s="4"/>
      <c r="EQU849" s="4"/>
      <c r="EQV849" s="4"/>
      <c r="EQW849" s="4"/>
      <c r="EQX849" s="4"/>
      <c r="EQY849" s="4"/>
      <c r="EQZ849" s="4"/>
      <c r="ERA849" s="4"/>
      <c r="ERB849" s="4"/>
      <c r="ERC849" s="4"/>
      <c r="ERD849" s="4"/>
      <c r="ERE849" s="4"/>
      <c r="ERF849" s="4"/>
      <c r="ERG849" s="4"/>
      <c r="ERH849" s="4"/>
      <c r="ERI849" s="4"/>
      <c r="ERJ849" s="4"/>
      <c r="ERK849" s="4"/>
      <c r="ERL849" s="4"/>
      <c r="ERM849" s="4"/>
      <c r="ERN849" s="4"/>
      <c r="ERO849" s="4"/>
      <c r="ERP849" s="4"/>
      <c r="ERQ849" s="4"/>
      <c r="ERR849" s="4"/>
      <c r="ERS849" s="4"/>
      <c r="ERT849" s="4"/>
      <c r="ERU849" s="4"/>
      <c r="ERV849" s="4"/>
      <c r="ERW849" s="4"/>
      <c r="ERX849" s="4"/>
      <c r="ERY849" s="4"/>
      <c r="ERZ849" s="4"/>
      <c r="ESA849" s="4"/>
      <c r="ESB849" s="4"/>
      <c r="ESC849" s="4"/>
      <c r="ESD849" s="4"/>
      <c r="ESE849" s="4"/>
      <c r="ESF849" s="4"/>
      <c r="ESG849" s="4"/>
      <c r="ESH849" s="4"/>
      <c r="ESI849" s="4"/>
      <c r="ESJ849" s="4"/>
      <c r="ESK849" s="4"/>
      <c r="ESL849" s="4"/>
      <c r="ESM849" s="4"/>
      <c r="ESN849" s="4"/>
      <c r="ESO849" s="4"/>
      <c r="ESP849" s="4"/>
      <c r="ESQ849" s="4"/>
      <c r="ESR849" s="4"/>
      <c r="ESS849" s="4"/>
      <c r="EST849" s="4"/>
      <c r="ESU849" s="4"/>
      <c r="ESV849" s="4"/>
      <c r="ESW849" s="4"/>
      <c r="ESX849" s="4"/>
      <c r="ESY849" s="4"/>
      <c r="ESZ849" s="4"/>
      <c r="ETA849" s="4"/>
      <c r="ETB849" s="4"/>
      <c r="ETC849" s="4"/>
      <c r="ETD849" s="4"/>
      <c r="ETE849" s="4"/>
      <c r="ETF849" s="4"/>
      <c r="ETG849" s="4"/>
      <c r="ETH849" s="4"/>
      <c r="ETI849" s="4"/>
      <c r="ETJ849" s="4"/>
      <c r="ETK849" s="4"/>
      <c r="ETL849" s="4"/>
      <c r="ETM849" s="4"/>
      <c r="ETN849" s="4"/>
      <c r="ETO849" s="4"/>
      <c r="ETP849" s="4"/>
      <c r="ETQ849" s="4"/>
      <c r="ETR849" s="4"/>
      <c r="ETS849" s="4"/>
      <c r="ETT849" s="4"/>
      <c r="ETU849" s="4"/>
      <c r="ETV849" s="4"/>
      <c r="ETW849" s="4"/>
      <c r="ETX849" s="4"/>
      <c r="ETY849" s="4"/>
      <c r="ETZ849" s="4"/>
      <c r="EUA849" s="4"/>
      <c r="EUB849" s="4"/>
      <c r="EUC849" s="4"/>
      <c r="EUD849" s="4"/>
      <c r="EUE849" s="4"/>
      <c r="EUF849" s="4"/>
      <c r="EUG849" s="4"/>
      <c r="EUH849" s="4"/>
      <c r="EUI849" s="4"/>
      <c r="EUJ849" s="4"/>
      <c r="EUK849" s="4"/>
      <c r="EUL849" s="4"/>
      <c r="EUM849" s="4"/>
      <c r="EUN849" s="4"/>
      <c r="EUO849" s="4"/>
      <c r="EUP849" s="4"/>
      <c r="EUQ849" s="4"/>
      <c r="EUR849" s="4"/>
      <c r="EUS849" s="4"/>
      <c r="EUT849" s="4"/>
      <c r="EUU849" s="4"/>
      <c r="EUV849" s="4"/>
      <c r="EUW849" s="4"/>
      <c r="EUX849" s="4"/>
      <c r="EUY849" s="4"/>
      <c r="EUZ849" s="4"/>
      <c r="EVA849" s="4"/>
      <c r="EVB849" s="4"/>
      <c r="EVC849" s="4"/>
      <c r="EVD849" s="4"/>
      <c r="EVE849" s="4"/>
      <c r="EVF849" s="4"/>
      <c r="EVG849" s="4"/>
      <c r="EVH849" s="4"/>
      <c r="EVI849" s="4"/>
      <c r="EVJ849" s="4"/>
      <c r="EVK849" s="4"/>
      <c r="EVL849" s="4"/>
      <c r="EVM849" s="4"/>
      <c r="EVN849" s="4"/>
      <c r="EVO849" s="4"/>
      <c r="EVP849" s="4"/>
      <c r="EVQ849" s="4"/>
      <c r="EVR849" s="4"/>
      <c r="EVS849" s="4"/>
      <c r="EVT849" s="4"/>
      <c r="EVU849" s="4"/>
      <c r="EVV849" s="4"/>
      <c r="EVW849" s="4"/>
      <c r="EVX849" s="4"/>
      <c r="EVY849" s="4"/>
      <c r="EVZ849" s="4"/>
      <c r="EWA849" s="4"/>
      <c r="EWB849" s="4"/>
      <c r="EWC849" s="4"/>
      <c r="EWD849" s="4"/>
      <c r="EWE849" s="4"/>
      <c r="EWF849" s="4"/>
      <c r="EWG849" s="4"/>
      <c r="EWH849" s="4"/>
      <c r="EWI849" s="4"/>
      <c r="EWJ849" s="4"/>
      <c r="EWK849" s="4"/>
      <c r="EWL849" s="4"/>
      <c r="EWM849" s="4"/>
      <c r="EWN849" s="4"/>
      <c r="EWO849" s="4"/>
      <c r="EWP849" s="4"/>
      <c r="EWQ849" s="4"/>
      <c r="EWR849" s="4"/>
      <c r="EWS849" s="4"/>
      <c r="EWT849" s="4"/>
      <c r="EWU849" s="4"/>
      <c r="EWV849" s="4"/>
      <c r="EWW849" s="4"/>
      <c r="EWX849" s="4"/>
      <c r="EWY849" s="4"/>
      <c r="EWZ849" s="4"/>
      <c r="EXA849" s="4"/>
      <c r="EXB849" s="4"/>
      <c r="EXC849" s="4"/>
      <c r="EXD849" s="4"/>
      <c r="EXE849" s="4"/>
      <c r="EXF849" s="4"/>
      <c r="EXG849" s="4"/>
      <c r="EXH849" s="4"/>
      <c r="EXI849" s="4"/>
      <c r="EXJ849" s="4"/>
      <c r="EXK849" s="4"/>
      <c r="EXL849" s="4"/>
      <c r="EXM849" s="4"/>
      <c r="EXN849" s="4"/>
      <c r="EXO849" s="4"/>
      <c r="EXP849" s="4"/>
      <c r="EXQ849" s="4"/>
      <c r="EXR849" s="4"/>
      <c r="EXS849" s="4"/>
      <c r="EXT849" s="4"/>
      <c r="EXU849" s="4"/>
      <c r="EXV849" s="4"/>
      <c r="EXW849" s="4"/>
      <c r="EXX849" s="4"/>
      <c r="EXY849" s="4"/>
      <c r="EXZ849" s="4"/>
      <c r="EYA849" s="4"/>
      <c r="EYB849" s="4"/>
      <c r="EYC849" s="4"/>
      <c r="EYD849" s="4"/>
      <c r="EYE849" s="4"/>
      <c r="EYF849" s="4"/>
      <c r="EYG849" s="4"/>
      <c r="EYH849" s="4"/>
      <c r="EYI849" s="4"/>
      <c r="EYJ849" s="4"/>
      <c r="EYK849" s="4"/>
      <c r="EYL849" s="4"/>
      <c r="EYM849" s="4"/>
      <c r="EYN849" s="4"/>
      <c r="EYO849" s="4"/>
      <c r="EYP849" s="4"/>
      <c r="EYQ849" s="4"/>
      <c r="EYR849" s="4"/>
      <c r="EYS849" s="4"/>
      <c r="EYT849" s="4"/>
      <c r="EYU849" s="4"/>
      <c r="EYV849" s="4"/>
      <c r="EYW849" s="4"/>
      <c r="EYX849" s="4"/>
      <c r="EYY849" s="4"/>
      <c r="EYZ849" s="4"/>
      <c r="EZA849" s="4"/>
      <c r="EZB849" s="4"/>
      <c r="EZC849" s="4"/>
      <c r="EZD849" s="4"/>
      <c r="EZE849" s="4"/>
      <c r="EZF849" s="4"/>
      <c r="EZG849" s="4"/>
      <c r="EZH849" s="4"/>
      <c r="EZI849" s="4"/>
      <c r="EZJ849" s="4"/>
      <c r="EZK849" s="4"/>
      <c r="EZL849" s="4"/>
      <c r="EZM849" s="4"/>
      <c r="EZN849" s="4"/>
      <c r="EZO849" s="4"/>
      <c r="EZP849" s="4"/>
      <c r="EZQ849" s="4"/>
      <c r="EZR849" s="4"/>
      <c r="EZS849" s="4"/>
      <c r="EZT849" s="4"/>
      <c r="EZU849" s="4"/>
      <c r="EZV849" s="4"/>
      <c r="EZW849" s="4"/>
      <c r="EZX849" s="4"/>
      <c r="EZY849" s="4"/>
      <c r="EZZ849" s="4"/>
      <c r="FAA849" s="4"/>
      <c r="FAB849" s="4"/>
      <c r="FAC849" s="4"/>
      <c r="FAD849" s="4"/>
      <c r="FAE849" s="4"/>
      <c r="FAF849" s="4"/>
      <c r="FAG849" s="4"/>
      <c r="FAH849" s="4"/>
      <c r="FAI849" s="4"/>
      <c r="FAJ849" s="4"/>
      <c r="FAK849" s="4"/>
      <c r="FAL849" s="4"/>
      <c r="FAM849" s="4"/>
      <c r="FAN849" s="4"/>
      <c r="FAO849" s="4"/>
      <c r="FAP849" s="4"/>
      <c r="FAQ849" s="4"/>
      <c r="FAR849" s="4"/>
      <c r="FAS849" s="4"/>
      <c r="FAT849" s="4"/>
      <c r="FAU849" s="4"/>
      <c r="FAV849" s="4"/>
      <c r="FAW849" s="4"/>
      <c r="FAX849" s="4"/>
      <c r="FAY849" s="4"/>
      <c r="FAZ849" s="4"/>
      <c r="FBA849" s="4"/>
      <c r="FBB849" s="4"/>
      <c r="FBC849" s="4"/>
      <c r="FBD849" s="4"/>
      <c r="FBE849" s="4"/>
      <c r="FBF849" s="4"/>
      <c r="FBG849" s="4"/>
      <c r="FBH849" s="4"/>
      <c r="FBI849" s="4"/>
      <c r="FBJ849" s="4"/>
      <c r="FBK849" s="4"/>
      <c r="FBL849" s="4"/>
      <c r="FBM849" s="4"/>
      <c r="FBN849" s="4"/>
      <c r="FBO849" s="4"/>
      <c r="FBP849" s="4"/>
      <c r="FBQ849" s="4"/>
      <c r="FBR849" s="4"/>
      <c r="FBS849" s="4"/>
      <c r="FBT849" s="4"/>
      <c r="FBU849" s="4"/>
      <c r="FBV849" s="4"/>
      <c r="FBW849" s="4"/>
      <c r="FBX849" s="4"/>
      <c r="FBY849" s="4"/>
      <c r="FBZ849" s="4"/>
      <c r="FCA849" s="4"/>
      <c r="FCB849" s="4"/>
      <c r="FCC849" s="4"/>
      <c r="FCD849" s="4"/>
      <c r="FCE849" s="4"/>
      <c r="FCF849" s="4"/>
      <c r="FCG849" s="4"/>
      <c r="FCH849" s="4"/>
      <c r="FCI849" s="4"/>
      <c r="FCJ849" s="4"/>
      <c r="FCK849" s="4"/>
      <c r="FCL849" s="4"/>
      <c r="FCM849" s="4"/>
      <c r="FCN849" s="4"/>
      <c r="FCO849" s="4"/>
      <c r="FCP849" s="4"/>
      <c r="FCQ849" s="4"/>
      <c r="FCR849" s="4"/>
      <c r="FCS849" s="4"/>
      <c r="FCT849" s="4"/>
      <c r="FCU849" s="4"/>
      <c r="FCV849" s="4"/>
      <c r="FCW849" s="4"/>
      <c r="FCX849" s="4"/>
      <c r="FCY849" s="4"/>
      <c r="FCZ849" s="4"/>
      <c r="FDA849" s="4"/>
      <c r="FDB849" s="4"/>
      <c r="FDC849" s="4"/>
      <c r="FDD849" s="4"/>
      <c r="FDE849" s="4"/>
      <c r="FDF849" s="4"/>
      <c r="FDG849" s="4"/>
      <c r="FDH849" s="4"/>
      <c r="FDI849" s="4"/>
      <c r="FDJ849" s="4"/>
      <c r="FDK849" s="4"/>
      <c r="FDL849" s="4"/>
      <c r="FDM849" s="4"/>
      <c r="FDN849" s="4"/>
      <c r="FDO849" s="4"/>
      <c r="FDP849" s="4"/>
      <c r="FDQ849" s="4"/>
      <c r="FDR849" s="4"/>
      <c r="FDS849" s="4"/>
      <c r="FDT849" s="4"/>
      <c r="FDU849" s="4"/>
      <c r="FDV849" s="4"/>
      <c r="FDW849" s="4"/>
      <c r="FDX849" s="4"/>
      <c r="FDY849" s="4"/>
      <c r="FDZ849" s="4"/>
      <c r="FEA849" s="4"/>
      <c r="FEB849" s="4"/>
      <c r="FEC849" s="4"/>
      <c r="FED849" s="4"/>
      <c r="FEE849" s="4"/>
      <c r="FEF849" s="4"/>
      <c r="FEG849" s="4"/>
      <c r="FEH849" s="4"/>
      <c r="FEI849" s="4"/>
      <c r="FEJ849" s="4"/>
      <c r="FEK849" s="4"/>
      <c r="FEL849" s="4"/>
      <c r="FEM849" s="4"/>
      <c r="FEN849" s="4"/>
      <c r="FEO849" s="4"/>
      <c r="FEP849" s="4"/>
      <c r="FEQ849" s="4"/>
      <c r="FER849" s="4"/>
      <c r="FES849" s="4"/>
      <c r="FET849" s="4"/>
      <c r="FEU849" s="4"/>
      <c r="FEV849" s="4"/>
      <c r="FEW849" s="4"/>
      <c r="FEX849" s="4"/>
      <c r="FEY849" s="4"/>
      <c r="FEZ849" s="4"/>
      <c r="FFA849" s="4"/>
      <c r="FFB849" s="4"/>
      <c r="FFC849" s="4"/>
      <c r="FFD849" s="4"/>
      <c r="FFE849" s="4"/>
      <c r="FFF849" s="4"/>
      <c r="FFG849" s="4"/>
      <c r="FFH849" s="4"/>
      <c r="FFI849" s="4"/>
      <c r="FFJ849" s="4"/>
      <c r="FFK849" s="4"/>
      <c r="FFL849" s="4"/>
      <c r="FFM849" s="4"/>
      <c r="FFN849" s="4"/>
      <c r="FFO849" s="4"/>
      <c r="FFP849" s="4"/>
      <c r="FFQ849" s="4"/>
      <c r="FFR849" s="4"/>
      <c r="FFS849" s="4"/>
      <c r="FFT849" s="4"/>
      <c r="FFU849" s="4"/>
      <c r="FFV849" s="4"/>
      <c r="FFW849" s="4"/>
      <c r="FFX849" s="4"/>
      <c r="FFY849" s="4"/>
      <c r="FFZ849" s="4"/>
      <c r="FGA849" s="4"/>
      <c r="FGB849" s="4"/>
      <c r="FGC849" s="4"/>
      <c r="FGD849" s="4"/>
      <c r="FGE849" s="4"/>
      <c r="FGF849" s="4"/>
      <c r="FGG849" s="4"/>
      <c r="FGH849" s="4"/>
      <c r="FGI849" s="4"/>
      <c r="FGJ849" s="4"/>
      <c r="FGK849" s="4"/>
      <c r="FGL849" s="4"/>
      <c r="FGM849" s="4"/>
      <c r="FGN849" s="4"/>
      <c r="FGO849" s="4"/>
      <c r="FGP849" s="4"/>
      <c r="FGQ849" s="4"/>
      <c r="FGR849" s="4"/>
      <c r="FGS849" s="4"/>
      <c r="FGT849" s="4"/>
      <c r="FGU849" s="4"/>
      <c r="FGV849" s="4"/>
      <c r="FGW849" s="4"/>
      <c r="FGX849" s="4"/>
      <c r="FGY849" s="4"/>
      <c r="FGZ849" s="4"/>
      <c r="FHA849" s="4"/>
      <c r="FHB849" s="4"/>
      <c r="FHC849" s="4"/>
      <c r="FHD849" s="4"/>
      <c r="FHE849" s="4"/>
      <c r="FHF849" s="4"/>
      <c r="FHG849" s="4"/>
      <c r="FHH849" s="4"/>
      <c r="FHI849" s="4"/>
      <c r="FHJ849" s="4"/>
      <c r="FHK849" s="4"/>
      <c r="FHL849" s="4"/>
      <c r="FHM849" s="4"/>
      <c r="FHN849" s="4"/>
      <c r="FHO849" s="4"/>
      <c r="FHP849" s="4"/>
      <c r="FHQ849" s="4"/>
      <c r="FHR849" s="4"/>
      <c r="FHS849" s="4"/>
      <c r="FHT849" s="4"/>
      <c r="FHU849" s="4"/>
      <c r="FHV849" s="4"/>
      <c r="FHW849" s="4"/>
      <c r="FHX849" s="4"/>
      <c r="FHY849" s="4"/>
      <c r="FHZ849" s="4"/>
      <c r="FIA849" s="4"/>
      <c r="FIB849" s="4"/>
      <c r="FIC849" s="4"/>
      <c r="FID849" s="4"/>
      <c r="FIE849" s="4"/>
      <c r="FIF849" s="4"/>
      <c r="FIG849" s="4"/>
      <c r="FIH849" s="4"/>
      <c r="FII849" s="4"/>
      <c r="FIJ849" s="4"/>
      <c r="FIK849" s="4"/>
      <c r="FIL849" s="4"/>
      <c r="FIM849" s="4"/>
      <c r="FIN849" s="4"/>
      <c r="FIO849" s="4"/>
      <c r="FIP849" s="4"/>
      <c r="FIQ849" s="4"/>
      <c r="FIR849" s="4"/>
      <c r="FIS849" s="4"/>
      <c r="FIT849" s="4"/>
      <c r="FIU849" s="4"/>
      <c r="FIV849" s="4"/>
      <c r="FIW849" s="4"/>
      <c r="FIX849" s="4"/>
      <c r="FIY849" s="4"/>
      <c r="FIZ849" s="4"/>
      <c r="FJA849" s="4"/>
      <c r="FJB849" s="4"/>
      <c r="FJC849" s="4"/>
      <c r="FJD849" s="4"/>
      <c r="FJE849" s="4"/>
      <c r="FJF849" s="4"/>
      <c r="FJG849" s="4"/>
      <c r="FJH849" s="4"/>
      <c r="FJI849" s="4"/>
      <c r="FJJ849" s="4"/>
      <c r="FJK849" s="4"/>
      <c r="FJL849" s="4"/>
      <c r="FJM849" s="4"/>
      <c r="FJN849" s="4"/>
      <c r="FJO849" s="4"/>
      <c r="FJP849" s="4"/>
      <c r="FJQ849" s="4"/>
      <c r="FJR849" s="4"/>
      <c r="FJS849" s="4"/>
      <c r="FJT849" s="4"/>
      <c r="FJU849" s="4"/>
      <c r="FJV849" s="4"/>
      <c r="FJW849" s="4"/>
      <c r="FJX849" s="4"/>
      <c r="FJY849" s="4"/>
      <c r="FJZ849" s="4"/>
      <c r="FKA849" s="4"/>
      <c r="FKB849" s="4"/>
      <c r="FKC849" s="4"/>
      <c r="FKD849" s="4"/>
      <c r="FKE849" s="4"/>
      <c r="FKF849" s="4"/>
      <c r="FKG849" s="4"/>
      <c r="FKH849" s="4"/>
      <c r="FKI849" s="4"/>
      <c r="FKJ849" s="4"/>
      <c r="FKK849" s="4"/>
      <c r="FKL849" s="4"/>
      <c r="FKM849" s="4"/>
      <c r="FKN849" s="4"/>
      <c r="FKO849" s="4"/>
      <c r="FKP849" s="4"/>
      <c r="FKQ849" s="4"/>
      <c r="FKR849" s="4"/>
      <c r="FKS849" s="4"/>
      <c r="FKT849" s="4"/>
      <c r="FKU849" s="4"/>
      <c r="FKV849" s="4"/>
      <c r="FKW849" s="4"/>
      <c r="FKX849" s="4"/>
      <c r="FKY849" s="4"/>
      <c r="FKZ849" s="4"/>
      <c r="FLA849" s="4"/>
      <c r="FLB849" s="4"/>
      <c r="FLC849" s="4"/>
      <c r="FLD849" s="4"/>
      <c r="FLE849" s="4"/>
      <c r="FLF849" s="4"/>
      <c r="FLG849" s="4"/>
      <c r="FLH849" s="4"/>
      <c r="FLI849" s="4"/>
      <c r="FLJ849" s="4"/>
      <c r="FLK849" s="4"/>
      <c r="FLL849" s="4"/>
      <c r="FLM849" s="4"/>
      <c r="FLN849" s="4"/>
      <c r="FLO849" s="4"/>
      <c r="FLP849" s="4"/>
      <c r="FLQ849" s="4"/>
      <c r="FLR849" s="4"/>
      <c r="FLS849" s="4"/>
      <c r="FLT849" s="4"/>
      <c r="FLU849" s="4"/>
      <c r="FLV849" s="4"/>
      <c r="FLW849" s="4"/>
      <c r="FLX849" s="4"/>
      <c r="FLY849" s="4"/>
      <c r="FLZ849" s="4"/>
      <c r="FMA849" s="4"/>
      <c r="FMB849" s="4"/>
      <c r="FMC849" s="4"/>
      <c r="FMD849" s="4"/>
      <c r="FME849" s="4"/>
      <c r="FMF849" s="4"/>
      <c r="FMG849" s="4"/>
      <c r="FMH849" s="4"/>
      <c r="FMI849" s="4"/>
      <c r="FMJ849" s="4"/>
      <c r="FMK849" s="4"/>
      <c r="FML849" s="4"/>
      <c r="FMM849" s="4"/>
      <c r="FMN849" s="4"/>
      <c r="FMO849" s="4"/>
      <c r="FMP849" s="4"/>
      <c r="FMQ849" s="4"/>
      <c r="FMR849" s="4"/>
      <c r="FMS849" s="4"/>
      <c r="FMT849" s="4"/>
      <c r="FMU849" s="4"/>
      <c r="FMV849" s="4"/>
      <c r="FMW849" s="4"/>
      <c r="FMX849" s="4"/>
      <c r="FMY849" s="4"/>
      <c r="FMZ849" s="4"/>
      <c r="FNA849" s="4"/>
      <c r="FNB849" s="4"/>
      <c r="FNC849" s="4"/>
      <c r="FND849" s="4"/>
      <c r="FNE849" s="4"/>
      <c r="FNF849" s="4"/>
      <c r="FNG849" s="4"/>
      <c r="FNH849" s="4"/>
      <c r="FNI849" s="4"/>
      <c r="FNJ849" s="4"/>
      <c r="FNK849" s="4"/>
      <c r="FNL849" s="4"/>
      <c r="FNM849" s="4"/>
      <c r="FNN849" s="4"/>
      <c r="FNO849" s="4"/>
      <c r="FNP849" s="4"/>
      <c r="FNQ849" s="4"/>
      <c r="FNR849" s="4"/>
      <c r="FNS849" s="4"/>
      <c r="FNT849" s="4"/>
      <c r="FNU849" s="4"/>
      <c r="FNV849" s="4"/>
      <c r="FNW849" s="4"/>
      <c r="FNX849" s="4"/>
      <c r="FNY849" s="4"/>
      <c r="FNZ849" s="4"/>
      <c r="FOA849" s="4"/>
      <c r="FOB849" s="4"/>
      <c r="FOC849" s="4"/>
      <c r="FOD849" s="4"/>
      <c r="FOE849" s="4"/>
      <c r="FOF849" s="4"/>
      <c r="FOG849" s="4"/>
      <c r="FOH849" s="4"/>
      <c r="FOI849" s="4"/>
      <c r="FOJ849" s="4"/>
      <c r="FOK849" s="4"/>
      <c r="FOL849" s="4"/>
      <c r="FOM849" s="4"/>
      <c r="FON849" s="4"/>
      <c r="FOO849" s="4"/>
      <c r="FOP849" s="4"/>
      <c r="FOQ849" s="4"/>
      <c r="FOR849" s="4"/>
      <c r="FOS849" s="4"/>
      <c r="FOT849" s="4"/>
      <c r="FOU849" s="4"/>
      <c r="FOV849" s="4"/>
      <c r="FOW849" s="4"/>
      <c r="FOX849" s="4"/>
      <c r="FOY849" s="4"/>
      <c r="FOZ849" s="4"/>
      <c r="FPA849" s="4"/>
      <c r="FPB849" s="4"/>
      <c r="FPC849" s="4"/>
      <c r="FPD849" s="4"/>
      <c r="FPE849" s="4"/>
      <c r="FPF849" s="4"/>
      <c r="FPG849" s="4"/>
      <c r="FPH849" s="4"/>
      <c r="FPI849" s="4"/>
      <c r="FPJ849" s="4"/>
      <c r="FPK849" s="4"/>
      <c r="FPL849" s="4"/>
      <c r="FPM849" s="4"/>
      <c r="FPN849" s="4"/>
      <c r="FPO849" s="4"/>
      <c r="FPP849" s="4"/>
      <c r="FPQ849" s="4"/>
      <c r="FPR849" s="4"/>
      <c r="FPS849" s="4"/>
      <c r="FPT849" s="4"/>
      <c r="FPU849" s="4"/>
      <c r="FPV849" s="4"/>
      <c r="FPW849" s="4"/>
      <c r="FPX849" s="4"/>
      <c r="FPY849" s="4"/>
      <c r="FPZ849" s="4"/>
      <c r="FQA849" s="4"/>
      <c r="FQB849" s="4"/>
      <c r="FQC849" s="4"/>
      <c r="FQD849" s="4"/>
      <c r="FQE849" s="4"/>
      <c r="FQF849" s="4"/>
      <c r="FQG849" s="4"/>
      <c r="FQH849" s="4"/>
      <c r="FQI849" s="4"/>
      <c r="FQJ849" s="4"/>
      <c r="FQK849" s="4"/>
      <c r="FQL849" s="4"/>
      <c r="FQM849" s="4"/>
      <c r="FQN849" s="4"/>
      <c r="FQO849" s="4"/>
      <c r="FQP849" s="4"/>
      <c r="FQQ849" s="4"/>
      <c r="FQR849" s="4"/>
      <c r="FQS849" s="4"/>
      <c r="FQT849" s="4"/>
      <c r="FQU849" s="4"/>
      <c r="FQV849" s="4"/>
      <c r="FQW849" s="4"/>
      <c r="FQX849" s="4"/>
      <c r="FQY849" s="4"/>
      <c r="FQZ849" s="4"/>
      <c r="FRA849" s="4"/>
      <c r="FRB849" s="4"/>
      <c r="FRC849" s="4"/>
      <c r="FRD849" s="4"/>
      <c r="FRE849" s="4"/>
      <c r="FRF849" s="4"/>
      <c r="FRG849" s="4"/>
      <c r="FRH849" s="4"/>
      <c r="FRI849" s="4"/>
      <c r="FRJ849" s="4"/>
      <c r="FRK849" s="4"/>
      <c r="FRL849" s="4"/>
      <c r="FRM849" s="4"/>
      <c r="FRN849" s="4"/>
      <c r="FRO849" s="4"/>
      <c r="FRP849" s="4"/>
      <c r="FRQ849" s="4"/>
      <c r="FRR849" s="4"/>
      <c r="FRS849" s="4"/>
      <c r="FRT849" s="4"/>
      <c r="FRU849" s="4"/>
      <c r="FRV849" s="4"/>
      <c r="FRW849" s="4"/>
      <c r="FRX849" s="4"/>
      <c r="FRY849" s="4"/>
      <c r="FRZ849" s="4"/>
      <c r="FSA849" s="4"/>
      <c r="FSB849" s="4"/>
      <c r="FSC849" s="4"/>
      <c r="FSD849" s="4"/>
      <c r="FSE849" s="4"/>
      <c r="FSF849" s="4"/>
      <c r="FSG849" s="4"/>
      <c r="FSH849" s="4"/>
      <c r="FSI849" s="4"/>
      <c r="FSJ849" s="4"/>
      <c r="FSK849" s="4"/>
      <c r="FSL849" s="4"/>
      <c r="FSM849" s="4"/>
      <c r="FSN849" s="4"/>
      <c r="FSO849" s="4"/>
      <c r="FSP849" s="4"/>
      <c r="FSQ849" s="4"/>
      <c r="FSR849" s="4"/>
      <c r="FSS849" s="4"/>
      <c r="FST849" s="4"/>
      <c r="FSU849" s="4"/>
      <c r="FSV849" s="4"/>
      <c r="FSW849" s="4"/>
      <c r="FSX849" s="4"/>
      <c r="FSY849" s="4"/>
      <c r="FSZ849" s="4"/>
      <c r="FTA849" s="4"/>
      <c r="FTB849" s="4"/>
      <c r="FTC849" s="4"/>
      <c r="FTD849" s="4"/>
      <c r="FTE849" s="4"/>
      <c r="FTF849" s="4"/>
      <c r="FTG849" s="4"/>
      <c r="FTH849" s="4"/>
      <c r="FTI849" s="4"/>
      <c r="FTJ849" s="4"/>
      <c r="FTK849" s="4"/>
      <c r="FTL849" s="4"/>
      <c r="FTM849" s="4"/>
      <c r="FTN849" s="4"/>
      <c r="FTO849" s="4"/>
      <c r="FTP849" s="4"/>
      <c r="FTQ849" s="4"/>
      <c r="FTR849" s="4"/>
      <c r="FTS849" s="4"/>
      <c r="FTT849" s="4"/>
      <c r="FTU849" s="4"/>
      <c r="FTV849" s="4"/>
      <c r="FTW849" s="4"/>
      <c r="FTX849" s="4"/>
      <c r="FTY849" s="4"/>
      <c r="FTZ849" s="4"/>
      <c r="FUA849" s="4"/>
      <c r="FUB849" s="4"/>
      <c r="FUC849" s="4"/>
      <c r="FUD849" s="4"/>
      <c r="FUE849" s="4"/>
      <c r="FUF849" s="4"/>
      <c r="FUG849" s="4"/>
      <c r="FUH849" s="4"/>
      <c r="FUI849" s="4"/>
      <c r="FUJ849" s="4"/>
      <c r="FUK849" s="4"/>
      <c r="FUL849" s="4"/>
      <c r="FUM849" s="4"/>
      <c r="FUN849" s="4"/>
      <c r="FUO849" s="4"/>
      <c r="FUP849" s="4"/>
      <c r="FUQ849" s="4"/>
      <c r="FUR849" s="4"/>
      <c r="FUS849" s="4"/>
      <c r="FUT849" s="4"/>
      <c r="FUU849" s="4"/>
      <c r="FUV849" s="4"/>
      <c r="FUW849" s="4"/>
      <c r="FUX849" s="4"/>
      <c r="FUY849" s="4"/>
      <c r="FUZ849" s="4"/>
      <c r="FVA849" s="4"/>
      <c r="FVB849" s="4"/>
      <c r="FVC849" s="4"/>
      <c r="FVD849" s="4"/>
      <c r="FVE849" s="4"/>
      <c r="FVF849" s="4"/>
      <c r="FVG849" s="4"/>
      <c r="FVH849" s="4"/>
      <c r="FVI849" s="4"/>
      <c r="FVJ849" s="4"/>
      <c r="FVK849" s="4"/>
      <c r="FVL849" s="4"/>
      <c r="FVM849" s="4"/>
      <c r="FVN849" s="4"/>
      <c r="FVO849" s="4"/>
      <c r="FVP849" s="4"/>
      <c r="FVQ849" s="4"/>
      <c r="FVR849" s="4"/>
      <c r="FVS849" s="4"/>
      <c r="FVT849" s="4"/>
      <c r="FVU849" s="4"/>
      <c r="FVV849" s="4"/>
      <c r="FVW849" s="4"/>
      <c r="FVX849" s="4"/>
      <c r="FVY849" s="4"/>
      <c r="FVZ849" s="4"/>
      <c r="FWA849" s="4"/>
      <c r="FWB849" s="4"/>
      <c r="FWC849" s="4"/>
      <c r="FWD849" s="4"/>
      <c r="FWE849" s="4"/>
      <c r="FWF849" s="4"/>
      <c r="FWG849" s="4"/>
      <c r="FWH849" s="4"/>
      <c r="FWI849" s="4"/>
      <c r="FWJ849" s="4"/>
      <c r="FWK849" s="4"/>
      <c r="FWL849" s="4"/>
      <c r="FWM849" s="4"/>
      <c r="FWN849" s="4"/>
      <c r="FWO849" s="4"/>
      <c r="FWP849" s="4"/>
      <c r="FWQ849" s="4"/>
      <c r="FWR849" s="4"/>
      <c r="FWS849" s="4"/>
      <c r="FWT849" s="4"/>
      <c r="FWU849" s="4"/>
      <c r="FWV849" s="4"/>
      <c r="FWW849" s="4"/>
      <c r="FWX849" s="4"/>
      <c r="FWY849" s="4"/>
      <c r="FWZ849" s="4"/>
      <c r="FXA849" s="4"/>
      <c r="FXB849" s="4"/>
      <c r="FXC849" s="4"/>
      <c r="FXD849" s="4"/>
      <c r="FXE849" s="4"/>
      <c r="FXF849" s="4"/>
      <c r="FXG849" s="4"/>
      <c r="FXH849" s="4"/>
      <c r="FXI849" s="4"/>
      <c r="FXJ849" s="4"/>
      <c r="FXK849" s="4"/>
      <c r="FXL849" s="4"/>
      <c r="FXM849" s="4"/>
      <c r="FXN849" s="4"/>
      <c r="FXO849" s="4"/>
      <c r="FXP849" s="4"/>
      <c r="FXQ849" s="4"/>
      <c r="FXR849" s="4"/>
      <c r="FXS849" s="4"/>
      <c r="FXT849" s="4"/>
      <c r="FXU849" s="4"/>
      <c r="FXV849" s="4"/>
      <c r="FXW849" s="4"/>
      <c r="FXX849" s="4"/>
      <c r="FXY849" s="4"/>
      <c r="FXZ849" s="4"/>
      <c r="FYA849" s="4"/>
      <c r="FYB849" s="4"/>
      <c r="FYC849" s="4"/>
      <c r="FYD849" s="4"/>
      <c r="FYE849" s="4"/>
      <c r="FYF849" s="4"/>
      <c r="FYG849" s="4"/>
      <c r="FYH849" s="4"/>
      <c r="FYI849" s="4"/>
      <c r="FYJ849" s="4"/>
      <c r="FYK849" s="4"/>
      <c r="FYL849" s="4"/>
      <c r="FYM849" s="4"/>
      <c r="FYN849" s="4"/>
      <c r="FYO849" s="4"/>
      <c r="FYP849" s="4"/>
      <c r="FYQ849" s="4"/>
      <c r="FYR849" s="4"/>
      <c r="FYS849" s="4"/>
      <c r="FYT849" s="4"/>
      <c r="FYU849" s="4"/>
      <c r="FYV849" s="4"/>
      <c r="FYW849" s="4"/>
      <c r="FYX849" s="4"/>
      <c r="FYY849" s="4"/>
      <c r="FYZ849" s="4"/>
      <c r="FZA849" s="4"/>
      <c r="FZB849" s="4"/>
      <c r="FZC849" s="4"/>
      <c r="FZD849" s="4"/>
      <c r="FZE849" s="4"/>
      <c r="FZF849" s="4"/>
      <c r="FZG849" s="4"/>
      <c r="FZH849" s="4"/>
      <c r="FZI849" s="4"/>
      <c r="FZJ849" s="4"/>
      <c r="FZK849" s="4"/>
      <c r="FZL849" s="4"/>
      <c r="FZM849" s="4"/>
      <c r="FZN849" s="4"/>
      <c r="FZO849" s="4"/>
      <c r="FZP849" s="4"/>
      <c r="FZQ849" s="4"/>
      <c r="FZR849" s="4"/>
      <c r="FZS849" s="4"/>
      <c r="FZT849" s="4"/>
      <c r="FZU849" s="4"/>
      <c r="FZV849" s="4"/>
      <c r="FZW849" s="4"/>
      <c r="FZX849" s="4"/>
      <c r="FZY849" s="4"/>
      <c r="FZZ849" s="4"/>
      <c r="GAA849" s="4"/>
      <c r="GAB849" s="4"/>
      <c r="GAC849" s="4"/>
      <c r="GAD849" s="4"/>
      <c r="GAE849" s="4"/>
      <c r="GAF849" s="4"/>
      <c r="GAG849" s="4"/>
      <c r="GAH849" s="4"/>
      <c r="GAI849" s="4"/>
      <c r="GAJ849" s="4"/>
      <c r="GAK849" s="4"/>
      <c r="GAL849" s="4"/>
      <c r="GAM849" s="4"/>
      <c r="GAN849" s="4"/>
      <c r="GAO849" s="4"/>
      <c r="GAP849" s="4"/>
      <c r="GAQ849" s="4"/>
      <c r="GAR849" s="4"/>
      <c r="GAS849" s="4"/>
      <c r="GAT849" s="4"/>
      <c r="GAU849" s="4"/>
      <c r="GAV849" s="4"/>
      <c r="GAW849" s="4"/>
      <c r="GAX849" s="4"/>
      <c r="GAY849" s="4"/>
      <c r="GAZ849" s="4"/>
      <c r="GBA849" s="4"/>
      <c r="GBB849" s="4"/>
      <c r="GBC849" s="4"/>
      <c r="GBD849" s="4"/>
      <c r="GBE849" s="4"/>
      <c r="GBF849" s="4"/>
      <c r="GBG849" s="4"/>
      <c r="GBH849" s="4"/>
      <c r="GBI849" s="4"/>
      <c r="GBJ849" s="4"/>
      <c r="GBK849" s="4"/>
      <c r="GBL849" s="4"/>
      <c r="GBM849" s="4"/>
      <c r="GBN849" s="4"/>
      <c r="GBO849" s="4"/>
      <c r="GBP849" s="4"/>
      <c r="GBQ849" s="4"/>
      <c r="GBR849" s="4"/>
      <c r="GBS849" s="4"/>
      <c r="GBT849" s="4"/>
      <c r="GBU849" s="4"/>
      <c r="GBV849" s="4"/>
      <c r="GBW849" s="4"/>
      <c r="GBX849" s="4"/>
      <c r="GBY849" s="4"/>
      <c r="GBZ849" s="4"/>
      <c r="GCA849" s="4"/>
      <c r="GCB849" s="4"/>
      <c r="GCC849" s="4"/>
      <c r="GCD849" s="4"/>
      <c r="GCE849" s="4"/>
      <c r="GCF849" s="4"/>
      <c r="GCG849" s="4"/>
      <c r="GCH849" s="4"/>
      <c r="GCI849" s="4"/>
      <c r="GCJ849" s="4"/>
      <c r="GCK849" s="4"/>
      <c r="GCL849" s="4"/>
      <c r="GCM849" s="4"/>
      <c r="GCN849" s="4"/>
      <c r="GCO849" s="4"/>
      <c r="GCP849" s="4"/>
      <c r="GCQ849" s="4"/>
      <c r="GCR849" s="4"/>
      <c r="GCS849" s="4"/>
      <c r="GCT849" s="4"/>
      <c r="GCU849" s="4"/>
      <c r="GCV849" s="4"/>
      <c r="GCW849" s="4"/>
      <c r="GCX849" s="4"/>
      <c r="GCY849" s="4"/>
      <c r="GCZ849" s="4"/>
      <c r="GDA849" s="4"/>
      <c r="GDB849" s="4"/>
      <c r="GDC849" s="4"/>
      <c r="GDD849" s="4"/>
      <c r="GDE849" s="4"/>
      <c r="GDF849" s="4"/>
      <c r="GDG849" s="4"/>
      <c r="GDH849" s="4"/>
      <c r="GDI849" s="4"/>
      <c r="GDJ849" s="4"/>
      <c r="GDK849" s="4"/>
      <c r="GDL849" s="4"/>
      <c r="GDM849" s="4"/>
      <c r="GDN849" s="4"/>
      <c r="GDO849" s="4"/>
      <c r="GDP849" s="4"/>
      <c r="GDQ849" s="4"/>
      <c r="GDR849" s="4"/>
      <c r="GDS849" s="4"/>
      <c r="GDT849" s="4"/>
      <c r="GDU849" s="4"/>
      <c r="GDV849" s="4"/>
      <c r="GDW849" s="4"/>
      <c r="GDX849" s="4"/>
      <c r="GDY849" s="4"/>
      <c r="GDZ849" s="4"/>
      <c r="GEA849" s="4"/>
      <c r="GEB849" s="4"/>
      <c r="GEC849" s="4"/>
      <c r="GED849" s="4"/>
      <c r="GEE849" s="4"/>
      <c r="GEF849" s="4"/>
      <c r="GEG849" s="4"/>
      <c r="GEH849" s="4"/>
      <c r="GEI849" s="4"/>
      <c r="GEJ849" s="4"/>
      <c r="GEK849" s="4"/>
      <c r="GEL849" s="4"/>
      <c r="GEM849" s="4"/>
      <c r="GEN849" s="4"/>
      <c r="GEO849" s="4"/>
      <c r="GEP849" s="4"/>
      <c r="GEQ849" s="4"/>
      <c r="GER849" s="4"/>
      <c r="GES849" s="4"/>
      <c r="GET849" s="4"/>
      <c r="GEU849" s="4"/>
      <c r="GEV849" s="4"/>
      <c r="GEW849" s="4"/>
      <c r="GEX849" s="4"/>
      <c r="GEY849" s="4"/>
      <c r="GEZ849" s="4"/>
      <c r="GFA849" s="4"/>
      <c r="GFB849" s="4"/>
      <c r="GFC849" s="4"/>
      <c r="GFD849" s="4"/>
      <c r="GFE849" s="4"/>
      <c r="GFF849" s="4"/>
      <c r="GFG849" s="4"/>
      <c r="GFH849" s="4"/>
      <c r="GFI849" s="4"/>
      <c r="GFJ849" s="4"/>
      <c r="GFK849" s="4"/>
      <c r="GFL849" s="4"/>
      <c r="GFM849" s="4"/>
      <c r="GFN849" s="4"/>
      <c r="GFO849" s="4"/>
      <c r="GFP849" s="4"/>
      <c r="GFQ849" s="4"/>
      <c r="GFR849" s="4"/>
      <c r="GFS849" s="4"/>
      <c r="GFT849" s="4"/>
      <c r="GFU849" s="4"/>
      <c r="GFV849" s="4"/>
      <c r="GFW849" s="4"/>
      <c r="GFX849" s="4"/>
      <c r="GFY849" s="4"/>
      <c r="GFZ849" s="4"/>
      <c r="GGA849" s="4"/>
      <c r="GGB849" s="4"/>
      <c r="GGC849" s="4"/>
      <c r="GGD849" s="4"/>
      <c r="GGE849" s="4"/>
      <c r="GGF849" s="4"/>
      <c r="GGG849" s="4"/>
      <c r="GGH849" s="4"/>
      <c r="GGI849" s="4"/>
      <c r="GGJ849" s="4"/>
      <c r="GGK849" s="4"/>
      <c r="GGL849" s="4"/>
      <c r="GGM849" s="4"/>
      <c r="GGN849" s="4"/>
      <c r="GGO849" s="4"/>
      <c r="GGP849" s="4"/>
      <c r="GGQ849" s="4"/>
      <c r="GGR849" s="4"/>
      <c r="GGS849" s="4"/>
      <c r="GGT849" s="4"/>
      <c r="GGU849" s="4"/>
      <c r="GGV849" s="4"/>
      <c r="GGW849" s="4"/>
      <c r="GGX849" s="4"/>
      <c r="GGY849" s="4"/>
      <c r="GGZ849" s="4"/>
      <c r="GHA849" s="4"/>
      <c r="GHB849" s="4"/>
      <c r="GHC849" s="4"/>
      <c r="GHD849" s="4"/>
      <c r="GHE849" s="4"/>
      <c r="GHF849" s="4"/>
      <c r="GHG849" s="4"/>
      <c r="GHH849" s="4"/>
      <c r="GHI849" s="4"/>
      <c r="GHJ849" s="4"/>
      <c r="GHK849" s="4"/>
      <c r="GHL849" s="4"/>
      <c r="GHM849" s="4"/>
      <c r="GHN849" s="4"/>
      <c r="GHO849" s="4"/>
      <c r="GHP849" s="4"/>
      <c r="GHQ849" s="4"/>
      <c r="GHR849" s="4"/>
      <c r="GHS849" s="4"/>
      <c r="GHT849" s="4"/>
      <c r="GHU849" s="4"/>
      <c r="GHV849" s="4"/>
      <c r="GHW849" s="4"/>
      <c r="GHX849" s="4"/>
      <c r="GHY849" s="4"/>
      <c r="GHZ849" s="4"/>
      <c r="GIA849" s="4"/>
      <c r="GIB849" s="4"/>
      <c r="GIC849" s="4"/>
      <c r="GID849" s="4"/>
      <c r="GIE849" s="4"/>
      <c r="GIF849" s="4"/>
      <c r="GIG849" s="4"/>
      <c r="GIH849" s="4"/>
      <c r="GII849" s="4"/>
      <c r="GIJ849" s="4"/>
      <c r="GIK849" s="4"/>
      <c r="GIL849" s="4"/>
      <c r="GIM849" s="4"/>
      <c r="GIN849" s="4"/>
      <c r="GIO849" s="4"/>
      <c r="GIP849" s="4"/>
      <c r="GIQ849" s="4"/>
      <c r="GIR849" s="4"/>
      <c r="GIS849" s="4"/>
      <c r="GIT849" s="4"/>
      <c r="GIU849" s="4"/>
      <c r="GIV849" s="4"/>
      <c r="GIW849" s="4"/>
      <c r="GIX849" s="4"/>
      <c r="GIY849" s="4"/>
      <c r="GIZ849" s="4"/>
      <c r="GJA849" s="4"/>
      <c r="GJB849" s="4"/>
      <c r="GJC849" s="4"/>
      <c r="GJD849" s="4"/>
      <c r="GJE849" s="4"/>
      <c r="GJF849" s="4"/>
      <c r="GJG849" s="4"/>
      <c r="GJH849" s="4"/>
      <c r="GJI849" s="4"/>
      <c r="GJJ849" s="4"/>
      <c r="GJK849" s="4"/>
      <c r="GJL849" s="4"/>
      <c r="GJM849" s="4"/>
      <c r="GJN849" s="4"/>
      <c r="GJO849" s="4"/>
      <c r="GJP849" s="4"/>
      <c r="GJQ849" s="4"/>
      <c r="GJR849" s="4"/>
      <c r="GJS849" s="4"/>
      <c r="GJT849" s="4"/>
      <c r="GJU849" s="4"/>
      <c r="GJV849" s="4"/>
      <c r="GJW849" s="4"/>
      <c r="GJX849" s="4"/>
      <c r="GJY849" s="4"/>
      <c r="GJZ849" s="4"/>
      <c r="GKA849" s="4"/>
      <c r="GKB849" s="4"/>
      <c r="GKC849" s="4"/>
      <c r="GKD849" s="4"/>
      <c r="GKE849" s="4"/>
      <c r="GKF849" s="4"/>
      <c r="GKG849" s="4"/>
      <c r="GKH849" s="4"/>
      <c r="GKI849" s="4"/>
      <c r="GKJ849" s="4"/>
      <c r="GKK849" s="4"/>
      <c r="GKL849" s="4"/>
      <c r="GKM849" s="4"/>
      <c r="GKN849" s="4"/>
      <c r="GKO849" s="4"/>
      <c r="GKP849" s="4"/>
      <c r="GKQ849" s="4"/>
      <c r="GKR849" s="4"/>
      <c r="GKS849" s="4"/>
      <c r="GKT849" s="4"/>
      <c r="GKU849" s="4"/>
      <c r="GKV849" s="4"/>
      <c r="GKW849" s="4"/>
      <c r="GKX849" s="4"/>
      <c r="GKY849" s="4"/>
      <c r="GKZ849" s="4"/>
      <c r="GLA849" s="4"/>
      <c r="GLB849" s="4"/>
      <c r="GLC849" s="4"/>
      <c r="GLD849" s="4"/>
      <c r="GLE849" s="4"/>
      <c r="GLF849" s="4"/>
      <c r="GLG849" s="4"/>
      <c r="GLH849" s="4"/>
      <c r="GLI849" s="4"/>
      <c r="GLJ849" s="4"/>
      <c r="GLK849" s="4"/>
      <c r="GLL849" s="4"/>
      <c r="GLM849" s="4"/>
      <c r="GLN849" s="4"/>
      <c r="GLO849" s="4"/>
      <c r="GLP849" s="4"/>
      <c r="GLQ849" s="4"/>
      <c r="GLR849" s="4"/>
      <c r="GLS849" s="4"/>
      <c r="GLT849" s="4"/>
      <c r="GLU849" s="4"/>
      <c r="GLV849" s="4"/>
      <c r="GLW849" s="4"/>
      <c r="GLX849" s="4"/>
      <c r="GLY849" s="4"/>
      <c r="GLZ849" s="4"/>
      <c r="GMA849" s="4"/>
      <c r="GMB849" s="4"/>
      <c r="GMC849" s="4"/>
      <c r="GMD849" s="4"/>
      <c r="GME849" s="4"/>
      <c r="GMF849" s="4"/>
      <c r="GMG849" s="4"/>
      <c r="GMH849" s="4"/>
      <c r="GMI849" s="4"/>
      <c r="GMJ849" s="4"/>
      <c r="GMK849" s="4"/>
      <c r="GML849" s="4"/>
      <c r="GMM849" s="4"/>
      <c r="GMN849" s="4"/>
      <c r="GMO849" s="4"/>
      <c r="GMP849" s="4"/>
      <c r="GMQ849" s="4"/>
      <c r="GMR849" s="4"/>
      <c r="GMS849" s="4"/>
      <c r="GMT849" s="4"/>
      <c r="GMU849" s="4"/>
      <c r="GMV849" s="4"/>
      <c r="GMW849" s="4"/>
      <c r="GMX849" s="4"/>
      <c r="GMY849" s="4"/>
      <c r="GMZ849" s="4"/>
      <c r="GNA849" s="4"/>
      <c r="GNB849" s="4"/>
      <c r="GNC849" s="4"/>
      <c r="GND849" s="4"/>
      <c r="GNE849" s="4"/>
      <c r="GNF849" s="4"/>
      <c r="GNG849" s="4"/>
      <c r="GNH849" s="4"/>
      <c r="GNI849" s="4"/>
      <c r="GNJ849" s="4"/>
      <c r="GNK849" s="4"/>
      <c r="GNL849" s="4"/>
      <c r="GNM849" s="4"/>
      <c r="GNN849" s="4"/>
      <c r="GNO849" s="4"/>
      <c r="GNP849" s="4"/>
      <c r="GNQ849" s="4"/>
      <c r="GNR849" s="4"/>
      <c r="GNS849" s="4"/>
      <c r="GNT849" s="4"/>
      <c r="GNU849" s="4"/>
      <c r="GNV849" s="4"/>
      <c r="GNW849" s="4"/>
      <c r="GNX849" s="4"/>
      <c r="GNY849" s="4"/>
      <c r="GNZ849" s="4"/>
      <c r="GOA849" s="4"/>
      <c r="GOB849" s="4"/>
      <c r="GOC849" s="4"/>
      <c r="GOD849" s="4"/>
      <c r="GOE849" s="4"/>
      <c r="GOF849" s="4"/>
      <c r="GOG849" s="4"/>
      <c r="GOH849" s="4"/>
      <c r="GOI849" s="4"/>
      <c r="GOJ849" s="4"/>
      <c r="GOK849" s="4"/>
      <c r="GOL849" s="4"/>
      <c r="GOM849" s="4"/>
      <c r="GON849" s="4"/>
      <c r="GOO849" s="4"/>
      <c r="GOP849" s="4"/>
      <c r="GOQ849" s="4"/>
      <c r="GOR849" s="4"/>
      <c r="GOS849" s="4"/>
      <c r="GOT849" s="4"/>
      <c r="GOU849" s="4"/>
      <c r="GOV849" s="4"/>
      <c r="GOW849" s="4"/>
      <c r="GOX849" s="4"/>
      <c r="GOY849" s="4"/>
      <c r="GOZ849" s="4"/>
      <c r="GPA849" s="4"/>
      <c r="GPB849" s="4"/>
      <c r="GPC849" s="4"/>
      <c r="GPD849" s="4"/>
      <c r="GPE849" s="4"/>
      <c r="GPF849" s="4"/>
      <c r="GPG849" s="4"/>
      <c r="GPH849" s="4"/>
      <c r="GPI849" s="4"/>
      <c r="GPJ849" s="4"/>
      <c r="GPK849" s="4"/>
      <c r="GPL849" s="4"/>
      <c r="GPM849" s="4"/>
      <c r="GPN849" s="4"/>
      <c r="GPO849" s="4"/>
      <c r="GPP849" s="4"/>
      <c r="GPQ849" s="4"/>
      <c r="GPR849" s="4"/>
      <c r="GPS849" s="4"/>
      <c r="GPT849" s="4"/>
      <c r="GPU849" s="4"/>
      <c r="GPV849" s="4"/>
      <c r="GPW849" s="4"/>
      <c r="GPX849" s="4"/>
      <c r="GPY849" s="4"/>
      <c r="GPZ849" s="4"/>
      <c r="GQA849" s="4"/>
      <c r="GQB849" s="4"/>
      <c r="GQC849" s="4"/>
      <c r="GQD849" s="4"/>
      <c r="GQE849" s="4"/>
      <c r="GQF849" s="4"/>
      <c r="GQG849" s="4"/>
      <c r="GQH849" s="4"/>
      <c r="GQI849" s="4"/>
      <c r="GQJ849" s="4"/>
      <c r="GQK849" s="4"/>
      <c r="GQL849" s="4"/>
      <c r="GQM849" s="4"/>
      <c r="GQN849" s="4"/>
      <c r="GQO849" s="4"/>
      <c r="GQP849" s="4"/>
      <c r="GQQ849" s="4"/>
      <c r="GQR849" s="4"/>
      <c r="GQS849" s="4"/>
      <c r="GQT849" s="4"/>
      <c r="GQU849" s="4"/>
      <c r="GQV849" s="4"/>
      <c r="GQW849" s="4"/>
      <c r="GQX849" s="4"/>
      <c r="GQY849" s="4"/>
      <c r="GQZ849" s="4"/>
      <c r="GRA849" s="4"/>
      <c r="GRB849" s="4"/>
      <c r="GRC849" s="4"/>
      <c r="GRD849" s="4"/>
      <c r="GRE849" s="4"/>
      <c r="GRF849" s="4"/>
      <c r="GRG849" s="4"/>
      <c r="GRH849" s="4"/>
      <c r="GRI849" s="4"/>
      <c r="GRJ849" s="4"/>
      <c r="GRK849" s="4"/>
      <c r="GRL849" s="4"/>
      <c r="GRM849" s="4"/>
      <c r="GRN849" s="4"/>
      <c r="GRO849" s="4"/>
      <c r="GRP849" s="4"/>
      <c r="GRQ849" s="4"/>
      <c r="GRR849" s="4"/>
      <c r="GRS849" s="4"/>
      <c r="GRT849" s="4"/>
      <c r="GRU849" s="4"/>
      <c r="GRV849" s="4"/>
      <c r="GRW849" s="4"/>
      <c r="GRX849" s="4"/>
      <c r="GRY849" s="4"/>
      <c r="GRZ849" s="4"/>
      <c r="GSA849" s="4"/>
      <c r="GSB849" s="4"/>
      <c r="GSC849" s="4"/>
      <c r="GSD849" s="4"/>
      <c r="GSE849" s="4"/>
      <c r="GSF849" s="4"/>
      <c r="GSG849" s="4"/>
      <c r="GSH849" s="4"/>
      <c r="GSI849" s="4"/>
      <c r="GSJ849" s="4"/>
      <c r="GSK849" s="4"/>
      <c r="GSL849" s="4"/>
      <c r="GSM849" s="4"/>
      <c r="GSN849" s="4"/>
      <c r="GSO849" s="4"/>
      <c r="GSP849" s="4"/>
      <c r="GSQ849" s="4"/>
      <c r="GSR849" s="4"/>
      <c r="GSS849" s="4"/>
      <c r="GST849" s="4"/>
      <c r="GSU849" s="4"/>
      <c r="GSV849" s="4"/>
      <c r="GSW849" s="4"/>
      <c r="GSX849" s="4"/>
      <c r="GSY849" s="4"/>
      <c r="GSZ849" s="4"/>
      <c r="GTA849" s="4"/>
      <c r="GTB849" s="4"/>
      <c r="GTC849" s="4"/>
      <c r="GTD849" s="4"/>
      <c r="GTE849" s="4"/>
      <c r="GTF849" s="4"/>
      <c r="GTG849" s="4"/>
      <c r="GTH849" s="4"/>
      <c r="GTI849" s="4"/>
      <c r="GTJ849" s="4"/>
      <c r="GTK849" s="4"/>
      <c r="GTL849" s="4"/>
      <c r="GTM849" s="4"/>
      <c r="GTN849" s="4"/>
      <c r="GTO849" s="4"/>
      <c r="GTP849" s="4"/>
      <c r="GTQ849" s="4"/>
      <c r="GTR849" s="4"/>
      <c r="GTS849" s="4"/>
      <c r="GTT849" s="4"/>
      <c r="GTU849" s="4"/>
      <c r="GTV849" s="4"/>
      <c r="GTW849" s="4"/>
      <c r="GTX849" s="4"/>
      <c r="GTY849" s="4"/>
      <c r="GTZ849" s="4"/>
      <c r="GUA849" s="4"/>
      <c r="GUB849" s="4"/>
      <c r="GUC849" s="4"/>
      <c r="GUD849" s="4"/>
      <c r="GUE849" s="4"/>
      <c r="GUF849" s="4"/>
      <c r="GUG849" s="4"/>
      <c r="GUH849" s="4"/>
      <c r="GUI849" s="4"/>
      <c r="GUJ849" s="4"/>
      <c r="GUK849" s="4"/>
      <c r="GUL849" s="4"/>
      <c r="GUM849" s="4"/>
      <c r="GUN849" s="4"/>
      <c r="GUO849" s="4"/>
      <c r="GUP849" s="4"/>
      <c r="GUQ849" s="4"/>
      <c r="GUR849" s="4"/>
      <c r="GUS849" s="4"/>
      <c r="GUT849" s="4"/>
      <c r="GUU849" s="4"/>
      <c r="GUV849" s="4"/>
      <c r="GUW849" s="4"/>
      <c r="GUX849" s="4"/>
      <c r="GUY849" s="4"/>
      <c r="GUZ849" s="4"/>
      <c r="GVA849" s="4"/>
      <c r="GVB849" s="4"/>
      <c r="GVC849" s="4"/>
      <c r="GVD849" s="4"/>
      <c r="GVE849" s="4"/>
      <c r="GVF849" s="4"/>
      <c r="GVG849" s="4"/>
      <c r="GVH849" s="4"/>
      <c r="GVI849" s="4"/>
      <c r="GVJ849" s="4"/>
      <c r="GVK849" s="4"/>
      <c r="GVL849" s="4"/>
      <c r="GVM849" s="4"/>
      <c r="GVN849" s="4"/>
      <c r="GVO849" s="4"/>
      <c r="GVP849" s="4"/>
      <c r="GVQ849" s="4"/>
      <c r="GVR849" s="4"/>
      <c r="GVS849" s="4"/>
      <c r="GVT849" s="4"/>
      <c r="GVU849" s="4"/>
      <c r="GVV849" s="4"/>
      <c r="GVW849" s="4"/>
      <c r="GVX849" s="4"/>
      <c r="GVY849" s="4"/>
      <c r="GVZ849" s="4"/>
      <c r="GWA849" s="4"/>
      <c r="GWB849" s="4"/>
      <c r="GWC849" s="4"/>
      <c r="GWD849" s="4"/>
      <c r="GWE849" s="4"/>
      <c r="GWF849" s="4"/>
      <c r="GWG849" s="4"/>
      <c r="GWH849" s="4"/>
      <c r="GWI849" s="4"/>
      <c r="GWJ849" s="4"/>
      <c r="GWK849" s="4"/>
      <c r="GWL849" s="4"/>
      <c r="GWM849" s="4"/>
      <c r="GWN849" s="4"/>
      <c r="GWO849" s="4"/>
      <c r="GWP849" s="4"/>
      <c r="GWQ849" s="4"/>
      <c r="GWR849" s="4"/>
      <c r="GWS849" s="4"/>
      <c r="GWT849" s="4"/>
      <c r="GWU849" s="4"/>
      <c r="GWV849" s="4"/>
      <c r="GWW849" s="4"/>
      <c r="GWX849" s="4"/>
      <c r="GWY849" s="4"/>
      <c r="GWZ849" s="4"/>
      <c r="GXA849" s="4"/>
      <c r="GXB849" s="4"/>
      <c r="GXC849" s="4"/>
      <c r="GXD849" s="4"/>
      <c r="GXE849" s="4"/>
      <c r="GXF849" s="4"/>
      <c r="GXG849" s="4"/>
      <c r="GXH849" s="4"/>
      <c r="GXI849" s="4"/>
      <c r="GXJ849" s="4"/>
      <c r="GXK849" s="4"/>
      <c r="GXL849" s="4"/>
      <c r="GXM849" s="4"/>
      <c r="GXN849" s="4"/>
      <c r="GXO849" s="4"/>
      <c r="GXP849" s="4"/>
      <c r="GXQ849" s="4"/>
      <c r="GXR849" s="4"/>
      <c r="GXS849" s="4"/>
      <c r="GXT849" s="4"/>
      <c r="GXU849" s="4"/>
      <c r="GXV849" s="4"/>
      <c r="GXW849" s="4"/>
      <c r="GXX849" s="4"/>
      <c r="GXY849" s="4"/>
      <c r="GXZ849" s="4"/>
      <c r="GYA849" s="4"/>
      <c r="GYB849" s="4"/>
      <c r="GYC849" s="4"/>
      <c r="GYD849" s="4"/>
      <c r="GYE849" s="4"/>
      <c r="GYF849" s="4"/>
      <c r="GYG849" s="4"/>
      <c r="GYH849" s="4"/>
      <c r="GYI849" s="4"/>
      <c r="GYJ849" s="4"/>
      <c r="GYK849" s="4"/>
      <c r="GYL849" s="4"/>
      <c r="GYM849" s="4"/>
      <c r="GYN849" s="4"/>
      <c r="GYO849" s="4"/>
      <c r="GYP849" s="4"/>
      <c r="GYQ849" s="4"/>
      <c r="GYR849" s="4"/>
      <c r="GYS849" s="4"/>
      <c r="GYT849" s="4"/>
      <c r="GYU849" s="4"/>
      <c r="GYV849" s="4"/>
      <c r="GYW849" s="4"/>
      <c r="GYX849" s="4"/>
      <c r="GYY849" s="4"/>
      <c r="GYZ849" s="4"/>
      <c r="GZA849" s="4"/>
      <c r="GZB849" s="4"/>
      <c r="GZC849" s="4"/>
      <c r="GZD849" s="4"/>
      <c r="GZE849" s="4"/>
      <c r="GZF849" s="4"/>
      <c r="GZG849" s="4"/>
      <c r="GZH849" s="4"/>
      <c r="GZI849" s="4"/>
      <c r="GZJ849" s="4"/>
      <c r="GZK849" s="4"/>
      <c r="GZL849" s="4"/>
      <c r="GZM849" s="4"/>
      <c r="GZN849" s="4"/>
      <c r="GZO849" s="4"/>
      <c r="GZP849" s="4"/>
      <c r="GZQ849" s="4"/>
      <c r="GZR849" s="4"/>
      <c r="GZS849" s="4"/>
      <c r="GZT849" s="4"/>
      <c r="GZU849" s="4"/>
      <c r="GZV849" s="4"/>
      <c r="GZW849" s="4"/>
      <c r="GZX849" s="4"/>
      <c r="GZY849" s="4"/>
      <c r="GZZ849" s="4"/>
      <c r="HAA849" s="4"/>
      <c r="HAB849" s="4"/>
      <c r="HAC849" s="4"/>
      <c r="HAD849" s="4"/>
      <c r="HAE849" s="4"/>
      <c r="HAF849" s="4"/>
      <c r="HAG849" s="4"/>
      <c r="HAH849" s="4"/>
      <c r="HAI849" s="4"/>
      <c r="HAJ849" s="4"/>
      <c r="HAK849" s="4"/>
      <c r="HAL849" s="4"/>
      <c r="HAM849" s="4"/>
      <c r="HAN849" s="4"/>
      <c r="HAO849" s="4"/>
      <c r="HAP849" s="4"/>
      <c r="HAQ849" s="4"/>
      <c r="HAR849" s="4"/>
      <c r="HAS849" s="4"/>
      <c r="HAT849" s="4"/>
      <c r="HAU849" s="4"/>
      <c r="HAV849" s="4"/>
      <c r="HAW849" s="4"/>
      <c r="HAX849" s="4"/>
      <c r="HAY849" s="4"/>
      <c r="HAZ849" s="4"/>
      <c r="HBA849" s="4"/>
      <c r="HBB849" s="4"/>
      <c r="HBC849" s="4"/>
      <c r="HBD849" s="4"/>
      <c r="HBE849" s="4"/>
      <c r="HBF849" s="4"/>
      <c r="HBG849" s="4"/>
      <c r="HBH849" s="4"/>
      <c r="HBI849" s="4"/>
      <c r="HBJ849" s="4"/>
      <c r="HBK849" s="4"/>
      <c r="HBL849" s="4"/>
      <c r="HBM849" s="4"/>
      <c r="HBN849" s="4"/>
      <c r="HBO849" s="4"/>
      <c r="HBP849" s="4"/>
      <c r="HBQ849" s="4"/>
      <c r="HBR849" s="4"/>
      <c r="HBS849" s="4"/>
      <c r="HBT849" s="4"/>
      <c r="HBU849" s="4"/>
      <c r="HBV849" s="4"/>
      <c r="HBW849" s="4"/>
      <c r="HBX849" s="4"/>
      <c r="HBY849" s="4"/>
      <c r="HBZ849" s="4"/>
      <c r="HCA849" s="4"/>
      <c r="HCB849" s="4"/>
      <c r="HCC849" s="4"/>
      <c r="HCD849" s="4"/>
      <c r="HCE849" s="4"/>
      <c r="HCF849" s="4"/>
      <c r="HCG849" s="4"/>
      <c r="HCH849" s="4"/>
      <c r="HCI849" s="4"/>
      <c r="HCJ849" s="4"/>
      <c r="HCK849" s="4"/>
      <c r="HCL849" s="4"/>
      <c r="HCM849" s="4"/>
      <c r="HCN849" s="4"/>
      <c r="HCO849" s="4"/>
      <c r="HCP849" s="4"/>
      <c r="HCQ849" s="4"/>
      <c r="HCR849" s="4"/>
      <c r="HCS849" s="4"/>
      <c r="HCT849" s="4"/>
      <c r="HCU849" s="4"/>
      <c r="HCV849" s="4"/>
      <c r="HCW849" s="4"/>
      <c r="HCX849" s="4"/>
      <c r="HCY849" s="4"/>
      <c r="HCZ849" s="4"/>
      <c r="HDA849" s="4"/>
      <c r="HDB849" s="4"/>
      <c r="HDC849" s="4"/>
      <c r="HDD849" s="4"/>
      <c r="HDE849" s="4"/>
      <c r="HDF849" s="4"/>
      <c r="HDG849" s="4"/>
      <c r="HDH849" s="4"/>
      <c r="HDI849" s="4"/>
      <c r="HDJ849" s="4"/>
      <c r="HDK849" s="4"/>
      <c r="HDL849" s="4"/>
      <c r="HDM849" s="4"/>
      <c r="HDN849" s="4"/>
      <c r="HDO849" s="4"/>
      <c r="HDP849" s="4"/>
      <c r="HDQ849" s="4"/>
      <c r="HDR849" s="4"/>
      <c r="HDS849" s="4"/>
      <c r="HDT849" s="4"/>
      <c r="HDU849" s="4"/>
      <c r="HDV849" s="4"/>
      <c r="HDW849" s="4"/>
      <c r="HDX849" s="4"/>
      <c r="HDY849" s="4"/>
      <c r="HDZ849" s="4"/>
      <c r="HEA849" s="4"/>
      <c r="HEB849" s="4"/>
      <c r="HEC849" s="4"/>
      <c r="HED849" s="4"/>
      <c r="HEE849" s="4"/>
      <c r="HEF849" s="4"/>
      <c r="HEG849" s="4"/>
      <c r="HEH849" s="4"/>
      <c r="HEI849" s="4"/>
      <c r="HEJ849" s="4"/>
      <c r="HEK849" s="4"/>
      <c r="HEL849" s="4"/>
      <c r="HEM849" s="4"/>
      <c r="HEN849" s="4"/>
      <c r="HEO849" s="4"/>
      <c r="HEP849" s="4"/>
      <c r="HEQ849" s="4"/>
      <c r="HER849" s="4"/>
      <c r="HES849" s="4"/>
      <c r="HET849" s="4"/>
      <c r="HEU849" s="4"/>
      <c r="HEV849" s="4"/>
      <c r="HEW849" s="4"/>
      <c r="HEX849" s="4"/>
      <c r="HEY849" s="4"/>
      <c r="HEZ849" s="4"/>
      <c r="HFA849" s="4"/>
      <c r="HFB849" s="4"/>
      <c r="HFC849" s="4"/>
      <c r="HFD849" s="4"/>
      <c r="HFE849" s="4"/>
      <c r="HFF849" s="4"/>
      <c r="HFG849" s="4"/>
      <c r="HFH849" s="4"/>
      <c r="HFI849" s="4"/>
      <c r="HFJ849" s="4"/>
      <c r="HFK849" s="4"/>
      <c r="HFL849" s="4"/>
      <c r="HFM849" s="4"/>
      <c r="HFN849" s="4"/>
      <c r="HFO849" s="4"/>
      <c r="HFP849" s="4"/>
      <c r="HFQ849" s="4"/>
      <c r="HFR849" s="4"/>
      <c r="HFS849" s="4"/>
      <c r="HFT849" s="4"/>
      <c r="HFU849" s="4"/>
      <c r="HFV849" s="4"/>
      <c r="HFW849" s="4"/>
      <c r="HFX849" s="4"/>
      <c r="HFY849" s="4"/>
      <c r="HFZ849" s="4"/>
      <c r="HGA849" s="4"/>
      <c r="HGB849" s="4"/>
      <c r="HGC849" s="4"/>
      <c r="HGD849" s="4"/>
      <c r="HGE849" s="4"/>
      <c r="HGF849" s="4"/>
      <c r="HGG849" s="4"/>
      <c r="HGH849" s="4"/>
      <c r="HGI849" s="4"/>
      <c r="HGJ849" s="4"/>
      <c r="HGK849" s="4"/>
      <c r="HGL849" s="4"/>
      <c r="HGM849" s="4"/>
      <c r="HGN849" s="4"/>
      <c r="HGO849" s="4"/>
      <c r="HGP849" s="4"/>
      <c r="HGQ849" s="4"/>
      <c r="HGR849" s="4"/>
      <c r="HGS849" s="4"/>
      <c r="HGT849" s="4"/>
      <c r="HGU849" s="4"/>
      <c r="HGV849" s="4"/>
      <c r="HGW849" s="4"/>
      <c r="HGX849" s="4"/>
      <c r="HGY849" s="4"/>
      <c r="HGZ849" s="4"/>
      <c r="HHA849" s="4"/>
      <c r="HHB849" s="4"/>
      <c r="HHC849" s="4"/>
      <c r="HHD849" s="4"/>
      <c r="HHE849" s="4"/>
      <c r="HHF849" s="4"/>
      <c r="HHG849" s="4"/>
      <c r="HHH849" s="4"/>
      <c r="HHI849" s="4"/>
      <c r="HHJ849" s="4"/>
      <c r="HHK849" s="4"/>
      <c r="HHL849" s="4"/>
      <c r="HHM849" s="4"/>
      <c r="HHN849" s="4"/>
      <c r="HHO849" s="4"/>
      <c r="HHP849" s="4"/>
      <c r="HHQ849" s="4"/>
      <c r="HHR849" s="4"/>
      <c r="HHS849" s="4"/>
      <c r="HHT849" s="4"/>
      <c r="HHU849" s="4"/>
      <c r="HHV849" s="4"/>
      <c r="HHW849" s="4"/>
      <c r="HHX849" s="4"/>
      <c r="HHY849" s="4"/>
      <c r="HHZ849" s="4"/>
      <c r="HIA849" s="4"/>
      <c r="HIB849" s="4"/>
      <c r="HIC849" s="4"/>
      <c r="HID849" s="4"/>
      <c r="HIE849" s="4"/>
      <c r="HIF849" s="4"/>
      <c r="HIG849" s="4"/>
      <c r="HIH849" s="4"/>
      <c r="HII849" s="4"/>
      <c r="HIJ849" s="4"/>
      <c r="HIK849" s="4"/>
      <c r="HIL849" s="4"/>
      <c r="HIM849" s="4"/>
      <c r="HIN849" s="4"/>
      <c r="HIO849" s="4"/>
      <c r="HIP849" s="4"/>
      <c r="HIQ849" s="4"/>
      <c r="HIR849" s="4"/>
      <c r="HIS849" s="4"/>
      <c r="HIT849" s="4"/>
      <c r="HIU849" s="4"/>
      <c r="HIV849" s="4"/>
      <c r="HIW849" s="4"/>
      <c r="HIX849" s="4"/>
      <c r="HIY849" s="4"/>
      <c r="HIZ849" s="4"/>
      <c r="HJA849" s="4"/>
      <c r="HJB849" s="4"/>
      <c r="HJC849" s="4"/>
      <c r="HJD849" s="4"/>
      <c r="HJE849" s="4"/>
      <c r="HJF849" s="4"/>
      <c r="HJG849" s="4"/>
      <c r="HJH849" s="4"/>
      <c r="HJI849" s="4"/>
      <c r="HJJ849" s="4"/>
      <c r="HJK849" s="4"/>
      <c r="HJL849" s="4"/>
      <c r="HJM849" s="4"/>
      <c r="HJN849" s="4"/>
      <c r="HJO849" s="4"/>
      <c r="HJP849" s="4"/>
      <c r="HJQ849" s="4"/>
      <c r="HJR849" s="4"/>
      <c r="HJS849" s="4"/>
      <c r="HJT849" s="4"/>
      <c r="HJU849" s="4"/>
      <c r="HJV849" s="4"/>
      <c r="HJW849" s="4"/>
      <c r="HJX849" s="4"/>
      <c r="HJY849" s="4"/>
      <c r="HJZ849" s="4"/>
      <c r="HKA849" s="4"/>
      <c r="HKB849" s="4"/>
      <c r="HKC849" s="4"/>
      <c r="HKD849" s="4"/>
      <c r="HKE849" s="4"/>
      <c r="HKF849" s="4"/>
      <c r="HKG849" s="4"/>
      <c r="HKH849" s="4"/>
      <c r="HKI849" s="4"/>
      <c r="HKJ849" s="4"/>
      <c r="HKK849" s="4"/>
      <c r="HKL849" s="4"/>
      <c r="HKM849" s="4"/>
      <c r="HKN849" s="4"/>
      <c r="HKO849" s="4"/>
      <c r="HKP849" s="4"/>
      <c r="HKQ849" s="4"/>
      <c r="HKR849" s="4"/>
      <c r="HKS849" s="4"/>
      <c r="HKT849" s="4"/>
      <c r="HKU849" s="4"/>
      <c r="HKV849" s="4"/>
      <c r="HKW849" s="4"/>
      <c r="HKX849" s="4"/>
      <c r="HKY849" s="4"/>
      <c r="HKZ849" s="4"/>
      <c r="HLA849" s="4"/>
      <c r="HLB849" s="4"/>
      <c r="HLC849" s="4"/>
      <c r="HLD849" s="4"/>
      <c r="HLE849" s="4"/>
      <c r="HLF849" s="4"/>
      <c r="HLG849" s="4"/>
      <c r="HLH849" s="4"/>
      <c r="HLI849" s="4"/>
      <c r="HLJ849" s="4"/>
      <c r="HLK849" s="4"/>
      <c r="HLL849" s="4"/>
      <c r="HLM849" s="4"/>
      <c r="HLN849" s="4"/>
      <c r="HLO849" s="4"/>
      <c r="HLP849" s="4"/>
      <c r="HLQ849" s="4"/>
      <c r="HLR849" s="4"/>
      <c r="HLS849" s="4"/>
      <c r="HLT849" s="4"/>
      <c r="HLU849" s="4"/>
      <c r="HLV849" s="4"/>
      <c r="HLW849" s="4"/>
      <c r="HLX849" s="4"/>
      <c r="HLY849" s="4"/>
      <c r="HLZ849" s="4"/>
      <c r="HMA849" s="4"/>
      <c r="HMB849" s="4"/>
      <c r="HMC849" s="4"/>
      <c r="HMD849" s="4"/>
      <c r="HME849" s="4"/>
      <c r="HMF849" s="4"/>
      <c r="HMG849" s="4"/>
      <c r="HMH849" s="4"/>
      <c r="HMI849" s="4"/>
      <c r="HMJ849" s="4"/>
      <c r="HMK849" s="4"/>
      <c r="HML849" s="4"/>
      <c r="HMM849" s="4"/>
      <c r="HMN849" s="4"/>
      <c r="HMO849" s="4"/>
      <c r="HMP849" s="4"/>
      <c r="HMQ849" s="4"/>
      <c r="HMR849" s="4"/>
      <c r="HMS849" s="4"/>
      <c r="HMT849" s="4"/>
      <c r="HMU849" s="4"/>
      <c r="HMV849" s="4"/>
      <c r="HMW849" s="4"/>
      <c r="HMX849" s="4"/>
      <c r="HMY849" s="4"/>
      <c r="HMZ849" s="4"/>
      <c r="HNA849" s="4"/>
      <c r="HNB849" s="4"/>
      <c r="HNC849" s="4"/>
      <c r="HND849" s="4"/>
      <c r="HNE849" s="4"/>
      <c r="HNF849" s="4"/>
      <c r="HNG849" s="4"/>
      <c r="HNH849" s="4"/>
      <c r="HNI849" s="4"/>
      <c r="HNJ849" s="4"/>
      <c r="HNK849" s="4"/>
      <c r="HNL849" s="4"/>
      <c r="HNM849" s="4"/>
      <c r="HNN849" s="4"/>
      <c r="HNO849" s="4"/>
      <c r="HNP849" s="4"/>
      <c r="HNQ849" s="4"/>
      <c r="HNR849" s="4"/>
      <c r="HNS849" s="4"/>
      <c r="HNT849" s="4"/>
      <c r="HNU849" s="4"/>
      <c r="HNV849" s="4"/>
      <c r="HNW849" s="4"/>
      <c r="HNX849" s="4"/>
      <c r="HNY849" s="4"/>
      <c r="HNZ849" s="4"/>
      <c r="HOA849" s="4"/>
      <c r="HOB849" s="4"/>
      <c r="HOC849" s="4"/>
      <c r="HOD849" s="4"/>
      <c r="HOE849" s="4"/>
      <c r="HOF849" s="4"/>
      <c r="HOG849" s="4"/>
      <c r="HOH849" s="4"/>
      <c r="HOI849" s="4"/>
      <c r="HOJ849" s="4"/>
      <c r="HOK849" s="4"/>
      <c r="HOL849" s="4"/>
      <c r="HOM849" s="4"/>
      <c r="HON849" s="4"/>
      <c r="HOO849" s="4"/>
      <c r="HOP849" s="4"/>
      <c r="HOQ849" s="4"/>
      <c r="HOR849" s="4"/>
      <c r="HOS849" s="4"/>
      <c r="HOT849" s="4"/>
      <c r="HOU849" s="4"/>
      <c r="HOV849" s="4"/>
      <c r="HOW849" s="4"/>
      <c r="HOX849" s="4"/>
      <c r="HOY849" s="4"/>
      <c r="HOZ849" s="4"/>
      <c r="HPA849" s="4"/>
      <c r="HPB849" s="4"/>
      <c r="HPC849" s="4"/>
      <c r="HPD849" s="4"/>
      <c r="HPE849" s="4"/>
      <c r="HPF849" s="4"/>
      <c r="HPG849" s="4"/>
      <c r="HPH849" s="4"/>
      <c r="HPI849" s="4"/>
      <c r="HPJ849" s="4"/>
      <c r="HPK849" s="4"/>
      <c r="HPL849" s="4"/>
      <c r="HPM849" s="4"/>
      <c r="HPN849" s="4"/>
      <c r="HPO849" s="4"/>
      <c r="HPP849" s="4"/>
      <c r="HPQ849" s="4"/>
      <c r="HPR849" s="4"/>
      <c r="HPS849" s="4"/>
      <c r="HPT849" s="4"/>
      <c r="HPU849" s="4"/>
      <c r="HPV849" s="4"/>
      <c r="HPW849" s="4"/>
      <c r="HPX849" s="4"/>
      <c r="HPY849" s="4"/>
      <c r="HPZ849" s="4"/>
      <c r="HQA849" s="4"/>
      <c r="HQB849" s="4"/>
      <c r="HQC849" s="4"/>
      <c r="HQD849" s="4"/>
      <c r="HQE849" s="4"/>
      <c r="HQF849" s="4"/>
      <c r="HQG849" s="4"/>
      <c r="HQH849" s="4"/>
      <c r="HQI849" s="4"/>
      <c r="HQJ849" s="4"/>
      <c r="HQK849" s="4"/>
      <c r="HQL849" s="4"/>
      <c r="HQM849" s="4"/>
      <c r="HQN849" s="4"/>
      <c r="HQO849" s="4"/>
      <c r="HQP849" s="4"/>
      <c r="HQQ849" s="4"/>
      <c r="HQR849" s="4"/>
      <c r="HQS849" s="4"/>
      <c r="HQT849" s="4"/>
      <c r="HQU849" s="4"/>
      <c r="HQV849" s="4"/>
      <c r="HQW849" s="4"/>
      <c r="HQX849" s="4"/>
      <c r="HQY849" s="4"/>
      <c r="HQZ849" s="4"/>
      <c r="HRA849" s="4"/>
      <c r="HRB849" s="4"/>
      <c r="HRC849" s="4"/>
      <c r="HRD849" s="4"/>
      <c r="HRE849" s="4"/>
      <c r="HRF849" s="4"/>
      <c r="HRG849" s="4"/>
      <c r="HRH849" s="4"/>
      <c r="HRI849" s="4"/>
      <c r="HRJ849" s="4"/>
      <c r="HRK849" s="4"/>
      <c r="HRL849" s="4"/>
      <c r="HRM849" s="4"/>
      <c r="HRN849" s="4"/>
      <c r="HRO849" s="4"/>
      <c r="HRP849" s="4"/>
      <c r="HRQ849" s="4"/>
      <c r="HRR849" s="4"/>
      <c r="HRS849" s="4"/>
      <c r="HRT849" s="4"/>
      <c r="HRU849" s="4"/>
      <c r="HRV849" s="4"/>
      <c r="HRW849" s="4"/>
      <c r="HRX849" s="4"/>
      <c r="HRY849" s="4"/>
      <c r="HRZ849" s="4"/>
      <c r="HSA849" s="4"/>
      <c r="HSB849" s="4"/>
      <c r="HSC849" s="4"/>
      <c r="HSD849" s="4"/>
      <c r="HSE849" s="4"/>
      <c r="HSF849" s="4"/>
      <c r="HSG849" s="4"/>
      <c r="HSH849" s="4"/>
      <c r="HSI849" s="4"/>
      <c r="HSJ849" s="4"/>
      <c r="HSK849" s="4"/>
      <c r="HSL849" s="4"/>
      <c r="HSM849" s="4"/>
      <c r="HSN849" s="4"/>
      <c r="HSO849" s="4"/>
      <c r="HSP849" s="4"/>
      <c r="HSQ849" s="4"/>
      <c r="HSR849" s="4"/>
      <c r="HSS849" s="4"/>
      <c r="HST849" s="4"/>
      <c r="HSU849" s="4"/>
      <c r="HSV849" s="4"/>
      <c r="HSW849" s="4"/>
      <c r="HSX849" s="4"/>
      <c r="HSY849" s="4"/>
      <c r="HSZ849" s="4"/>
      <c r="HTA849" s="4"/>
      <c r="HTB849" s="4"/>
      <c r="HTC849" s="4"/>
      <c r="HTD849" s="4"/>
      <c r="HTE849" s="4"/>
      <c r="HTF849" s="4"/>
      <c r="HTG849" s="4"/>
      <c r="HTH849" s="4"/>
      <c r="HTI849" s="4"/>
      <c r="HTJ849" s="4"/>
      <c r="HTK849" s="4"/>
      <c r="HTL849" s="4"/>
      <c r="HTM849" s="4"/>
      <c r="HTN849" s="4"/>
      <c r="HTO849" s="4"/>
      <c r="HTP849" s="4"/>
      <c r="HTQ849" s="4"/>
      <c r="HTR849" s="4"/>
      <c r="HTS849" s="4"/>
      <c r="HTT849" s="4"/>
      <c r="HTU849" s="4"/>
      <c r="HTV849" s="4"/>
      <c r="HTW849" s="4"/>
      <c r="HTX849" s="4"/>
      <c r="HTY849" s="4"/>
      <c r="HTZ849" s="4"/>
      <c r="HUA849" s="4"/>
      <c r="HUB849" s="4"/>
      <c r="HUC849" s="4"/>
      <c r="HUD849" s="4"/>
      <c r="HUE849" s="4"/>
      <c r="HUF849" s="4"/>
      <c r="HUG849" s="4"/>
      <c r="HUH849" s="4"/>
      <c r="HUI849" s="4"/>
      <c r="HUJ849" s="4"/>
      <c r="HUK849" s="4"/>
      <c r="HUL849" s="4"/>
      <c r="HUM849" s="4"/>
      <c r="HUN849" s="4"/>
      <c r="HUO849" s="4"/>
      <c r="HUP849" s="4"/>
      <c r="HUQ849" s="4"/>
      <c r="HUR849" s="4"/>
      <c r="HUS849" s="4"/>
      <c r="HUT849" s="4"/>
      <c r="HUU849" s="4"/>
      <c r="HUV849" s="4"/>
      <c r="HUW849" s="4"/>
      <c r="HUX849" s="4"/>
      <c r="HUY849" s="4"/>
      <c r="HUZ849" s="4"/>
      <c r="HVA849" s="4"/>
      <c r="HVB849" s="4"/>
      <c r="HVC849" s="4"/>
      <c r="HVD849" s="4"/>
      <c r="HVE849" s="4"/>
      <c r="HVF849" s="4"/>
      <c r="HVG849" s="4"/>
      <c r="HVH849" s="4"/>
      <c r="HVI849" s="4"/>
      <c r="HVJ849" s="4"/>
      <c r="HVK849" s="4"/>
      <c r="HVL849" s="4"/>
      <c r="HVM849" s="4"/>
      <c r="HVN849" s="4"/>
      <c r="HVO849" s="4"/>
      <c r="HVP849" s="4"/>
      <c r="HVQ849" s="4"/>
      <c r="HVR849" s="4"/>
      <c r="HVS849" s="4"/>
      <c r="HVT849" s="4"/>
      <c r="HVU849" s="4"/>
      <c r="HVV849" s="4"/>
      <c r="HVW849" s="4"/>
      <c r="HVX849" s="4"/>
      <c r="HVY849" s="4"/>
      <c r="HVZ849" s="4"/>
      <c r="HWA849" s="4"/>
      <c r="HWB849" s="4"/>
      <c r="HWC849" s="4"/>
      <c r="HWD849" s="4"/>
      <c r="HWE849" s="4"/>
      <c r="HWF849" s="4"/>
      <c r="HWG849" s="4"/>
      <c r="HWH849" s="4"/>
      <c r="HWI849" s="4"/>
      <c r="HWJ849" s="4"/>
      <c r="HWK849" s="4"/>
      <c r="HWL849" s="4"/>
      <c r="HWM849" s="4"/>
      <c r="HWN849" s="4"/>
      <c r="HWO849" s="4"/>
      <c r="HWP849" s="4"/>
      <c r="HWQ849" s="4"/>
      <c r="HWR849" s="4"/>
      <c r="HWS849" s="4"/>
      <c r="HWT849" s="4"/>
      <c r="HWU849" s="4"/>
      <c r="HWV849" s="4"/>
      <c r="HWW849" s="4"/>
      <c r="HWX849" s="4"/>
      <c r="HWY849" s="4"/>
      <c r="HWZ849" s="4"/>
      <c r="HXA849" s="4"/>
      <c r="HXB849" s="4"/>
      <c r="HXC849" s="4"/>
      <c r="HXD849" s="4"/>
      <c r="HXE849" s="4"/>
      <c r="HXF849" s="4"/>
      <c r="HXG849" s="4"/>
      <c r="HXH849" s="4"/>
      <c r="HXI849" s="4"/>
      <c r="HXJ849" s="4"/>
      <c r="HXK849" s="4"/>
      <c r="HXL849" s="4"/>
      <c r="HXM849" s="4"/>
      <c r="HXN849" s="4"/>
      <c r="HXO849" s="4"/>
      <c r="HXP849" s="4"/>
      <c r="HXQ849" s="4"/>
      <c r="HXR849" s="4"/>
      <c r="HXS849" s="4"/>
      <c r="HXT849" s="4"/>
      <c r="HXU849" s="4"/>
      <c r="HXV849" s="4"/>
      <c r="HXW849" s="4"/>
      <c r="HXX849" s="4"/>
      <c r="HXY849" s="4"/>
      <c r="HXZ849" s="4"/>
      <c r="HYA849" s="4"/>
      <c r="HYB849" s="4"/>
      <c r="HYC849" s="4"/>
      <c r="HYD849" s="4"/>
      <c r="HYE849" s="4"/>
      <c r="HYF849" s="4"/>
      <c r="HYG849" s="4"/>
      <c r="HYH849" s="4"/>
      <c r="HYI849" s="4"/>
      <c r="HYJ849" s="4"/>
      <c r="HYK849" s="4"/>
      <c r="HYL849" s="4"/>
      <c r="HYM849" s="4"/>
      <c r="HYN849" s="4"/>
      <c r="HYO849" s="4"/>
      <c r="HYP849" s="4"/>
      <c r="HYQ849" s="4"/>
      <c r="HYR849" s="4"/>
      <c r="HYS849" s="4"/>
      <c r="HYT849" s="4"/>
      <c r="HYU849" s="4"/>
      <c r="HYV849" s="4"/>
      <c r="HYW849" s="4"/>
      <c r="HYX849" s="4"/>
      <c r="HYY849" s="4"/>
      <c r="HYZ849" s="4"/>
      <c r="HZA849" s="4"/>
      <c r="HZB849" s="4"/>
      <c r="HZC849" s="4"/>
      <c r="HZD849" s="4"/>
      <c r="HZE849" s="4"/>
      <c r="HZF849" s="4"/>
      <c r="HZG849" s="4"/>
      <c r="HZH849" s="4"/>
      <c r="HZI849" s="4"/>
      <c r="HZJ849" s="4"/>
      <c r="HZK849" s="4"/>
      <c r="HZL849" s="4"/>
      <c r="HZM849" s="4"/>
      <c r="HZN849" s="4"/>
      <c r="HZO849" s="4"/>
      <c r="HZP849" s="4"/>
      <c r="HZQ849" s="4"/>
      <c r="HZR849" s="4"/>
      <c r="HZS849" s="4"/>
      <c r="HZT849" s="4"/>
      <c r="HZU849" s="4"/>
      <c r="HZV849" s="4"/>
      <c r="HZW849" s="4"/>
      <c r="HZX849" s="4"/>
      <c r="HZY849" s="4"/>
      <c r="HZZ849" s="4"/>
      <c r="IAA849" s="4"/>
      <c r="IAB849" s="4"/>
      <c r="IAC849" s="4"/>
      <c r="IAD849" s="4"/>
      <c r="IAE849" s="4"/>
      <c r="IAF849" s="4"/>
      <c r="IAG849" s="4"/>
      <c r="IAH849" s="4"/>
      <c r="IAI849" s="4"/>
      <c r="IAJ849" s="4"/>
      <c r="IAK849" s="4"/>
      <c r="IAL849" s="4"/>
      <c r="IAM849" s="4"/>
      <c r="IAN849" s="4"/>
      <c r="IAO849" s="4"/>
      <c r="IAP849" s="4"/>
      <c r="IAQ849" s="4"/>
      <c r="IAR849" s="4"/>
      <c r="IAS849" s="4"/>
      <c r="IAT849" s="4"/>
      <c r="IAU849" s="4"/>
      <c r="IAV849" s="4"/>
      <c r="IAW849" s="4"/>
      <c r="IAX849" s="4"/>
      <c r="IAY849" s="4"/>
      <c r="IAZ849" s="4"/>
      <c r="IBA849" s="4"/>
      <c r="IBB849" s="4"/>
      <c r="IBC849" s="4"/>
      <c r="IBD849" s="4"/>
      <c r="IBE849" s="4"/>
      <c r="IBF849" s="4"/>
      <c r="IBG849" s="4"/>
      <c r="IBH849" s="4"/>
      <c r="IBI849" s="4"/>
      <c r="IBJ849" s="4"/>
      <c r="IBK849" s="4"/>
      <c r="IBL849" s="4"/>
      <c r="IBM849" s="4"/>
      <c r="IBN849" s="4"/>
      <c r="IBO849" s="4"/>
      <c r="IBP849" s="4"/>
      <c r="IBQ849" s="4"/>
      <c r="IBR849" s="4"/>
      <c r="IBS849" s="4"/>
      <c r="IBT849" s="4"/>
      <c r="IBU849" s="4"/>
      <c r="IBV849" s="4"/>
      <c r="IBW849" s="4"/>
      <c r="IBX849" s="4"/>
      <c r="IBY849" s="4"/>
      <c r="IBZ849" s="4"/>
      <c r="ICA849" s="4"/>
      <c r="ICB849" s="4"/>
      <c r="ICC849" s="4"/>
      <c r="ICD849" s="4"/>
      <c r="ICE849" s="4"/>
      <c r="ICF849" s="4"/>
      <c r="ICG849" s="4"/>
      <c r="ICH849" s="4"/>
      <c r="ICI849" s="4"/>
      <c r="ICJ849" s="4"/>
      <c r="ICK849" s="4"/>
      <c r="ICL849" s="4"/>
      <c r="ICM849" s="4"/>
      <c r="ICN849" s="4"/>
      <c r="ICO849" s="4"/>
      <c r="ICP849" s="4"/>
      <c r="ICQ849" s="4"/>
      <c r="ICR849" s="4"/>
      <c r="ICS849" s="4"/>
      <c r="ICT849" s="4"/>
      <c r="ICU849" s="4"/>
      <c r="ICV849" s="4"/>
      <c r="ICW849" s="4"/>
      <c r="ICX849" s="4"/>
      <c r="ICY849" s="4"/>
      <c r="ICZ849" s="4"/>
      <c r="IDA849" s="4"/>
      <c r="IDB849" s="4"/>
      <c r="IDC849" s="4"/>
      <c r="IDD849" s="4"/>
      <c r="IDE849" s="4"/>
      <c r="IDF849" s="4"/>
      <c r="IDG849" s="4"/>
      <c r="IDH849" s="4"/>
      <c r="IDI849" s="4"/>
      <c r="IDJ849" s="4"/>
      <c r="IDK849" s="4"/>
      <c r="IDL849" s="4"/>
      <c r="IDM849" s="4"/>
      <c r="IDN849" s="4"/>
      <c r="IDO849" s="4"/>
      <c r="IDP849" s="4"/>
      <c r="IDQ849" s="4"/>
      <c r="IDR849" s="4"/>
      <c r="IDS849" s="4"/>
      <c r="IDT849" s="4"/>
      <c r="IDU849" s="4"/>
      <c r="IDV849" s="4"/>
      <c r="IDW849" s="4"/>
      <c r="IDX849" s="4"/>
      <c r="IDY849" s="4"/>
      <c r="IDZ849" s="4"/>
      <c r="IEA849" s="4"/>
      <c r="IEB849" s="4"/>
      <c r="IEC849" s="4"/>
      <c r="IED849" s="4"/>
      <c r="IEE849" s="4"/>
      <c r="IEF849" s="4"/>
      <c r="IEG849" s="4"/>
      <c r="IEH849" s="4"/>
      <c r="IEI849" s="4"/>
      <c r="IEJ849" s="4"/>
      <c r="IEK849" s="4"/>
      <c r="IEL849" s="4"/>
      <c r="IEM849" s="4"/>
      <c r="IEN849" s="4"/>
      <c r="IEO849" s="4"/>
      <c r="IEP849" s="4"/>
      <c r="IEQ849" s="4"/>
      <c r="IER849" s="4"/>
      <c r="IES849" s="4"/>
      <c r="IET849" s="4"/>
      <c r="IEU849" s="4"/>
      <c r="IEV849" s="4"/>
      <c r="IEW849" s="4"/>
      <c r="IEX849" s="4"/>
      <c r="IEY849" s="4"/>
      <c r="IEZ849" s="4"/>
      <c r="IFA849" s="4"/>
      <c r="IFB849" s="4"/>
      <c r="IFC849" s="4"/>
      <c r="IFD849" s="4"/>
      <c r="IFE849" s="4"/>
      <c r="IFF849" s="4"/>
      <c r="IFG849" s="4"/>
      <c r="IFH849" s="4"/>
      <c r="IFI849" s="4"/>
      <c r="IFJ849" s="4"/>
      <c r="IFK849" s="4"/>
      <c r="IFL849" s="4"/>
      <c r="IFM849" s="4"/>
      <c r="IFN849" s="4"/>
      <c r="IFO849" s="4"/>
      <c r="IFP849" s="4"/>
      <c r="IFQ849" s="4"/>
      <c r="IFR849" s="4"/>
      <c r="IFS849" s="4"/>
      <c r="IFT849" s="4"/>
      <c r="IFU849" s="4"/>
      <c r="IFV849" s="4"/>
      <c r="IFW849" s="4"/>
      <c r="IFX849" s="4"/>
      <c r="IFY849" s="4"/>
      <c r="IFZ849" s="4"/>
      <c r="IGA849" s="4"/>
      <c r="IGB849" s="4"/>
      <c r="IGC849" s="4"/>
      <c r="IGD849" s="4"/>
      <c r="IGE849" s="4"/>
      <c r="IGF849" s="4"/>
      <c r="IGG849" s="4"/>
      <c r="IGH849" s="4"/>
      <c r="IGI849" s="4"/>
      <c r="IGJ849" s="4"/>
      <c r="IGK849" s="4"/>
      <c r="IGL849" s="4"/>
      <c r="IGM849" s="4"/>
      <c r="IGN849" s="4"/>
      <c r="IGO849" s="4"/>
      <c r="IGP849" s="4"/>
      <c r="IGQ849" s="4"/>
      <c r="IGR849" s="4"/>
      <c r="IGS849" s="4"/>
      <c r="IGT849" s="4"/>
      <c r="IGU849" s="4"/>
      <c r="IGV849" s="4"/>
      <c r="IGW849" s="4"/>
      <c r="IGX849" s="4"/>
      <c r="IGY849" s="4"/>
      <c r="IGZ849" s="4"/>
      <c r="IHA849" s="4"/>
      <c r="IHB849" s="4"/>
      <c r="IHC849" s="4"/>
      <c r="IHD849" s="4"/>
      <c r="IHE849" s="4"/>
      <c r="IHF849" s="4"/>
      <c r="IHG849" s="4"/>
      <c r="IHH849" s="4"/>
      <c r="IHI849" s="4"/>
      <c r="IHJ849" s="4"/>
      <c r="IHK849" s="4"/>
      <c r="IHL849" s="4"/>
      <c r="IHM849" s="4"/>
      <c r="IHN849" s="4"/>
      <c r="IHO849" s="4"/>
      <c r="IHP849" s="4"/>
      <c r="IHQ849" s="4"/>
      <c r="IHR849" s="4"/>
      <c r="IHS849" s="4"/>
      <c r="IHT849" s="4"/>
      <c r="IHU849" s="4"/>
      <c r="IHV849" s="4"/>
      <c r="IHW849" s="4"/>
      <c r="IHX849" s="4"/>
      <c r="IHY849" s="4"/>
      <c r="IHZ849" s="4"/>
      <c r="IIA849" s="4"/>
      <c r="IIB849" s="4"/>
      <c r="IIC849" s="4"/>
      <c r="IID849" s="4"/>
      <c r="IIE849" s="4"/>
      <c r="IIF849" s="4"/>
      <c r="IIG849" s="4"/>
      <c r="IIH849" s="4"/>
      <c r="III849" s="4"/>
      <c r="IIJ849" s="4"/>
      <c r="IIK849" s="4"/>
      <c r="IIL849" s="4"/>
      <c r="IIM849" s="4"/>
      <c r="IIN849" s="4"/>
      <c r="IIO849" s="4"/>
      <c r="IIP849" s="4"/>
      <c r="IIQ849" s="4"/>
      <c r="IIR849" s="4"/>
      <c r="IIS849" s="4"/>
      <c r="IIT849" s="4"/>
      <c r="IIU849" s="4"/>
      <c r="IIV849" s="4"/>
      <c r="IIW849" s="4"/>
      <c r="IIX849" s="4"/>
      <c r="IIY849" s="4"/>
      <c r="IIZ849" s="4"/>
      <c r="IJA849" s="4"/>
      <c r="IJB849" s="4"/>
      <c r="IJC849" s="4"/>
      <c r="IJD849" s="4"/>
      <c r="IJE849" s="4"/>
      <c r="IJF849" s="4"/>
      <c r="IJG849" s="4"/>
      <c r="IJH849" s="4"/>
      <c r="IJI849" s="4"/>
      <c r="IJJ849" s="4"/>
      <c r="IJK849" s="4"/>
      <c r="IJL849" s="4"/>
      <c r="IJM849" s="4"/>
      <c r="IJN849" s="4"/>
      <c r="IJO849" s="4"/>
      <c r="IJP849" s="4"/>
      <c r="IJQ849" s="4"/>
      <c r="IJR849" s="4"/>
      <c r="IJS849" s="4"/>
      <c r="IJT849" s="4"/>
      <c r="IJU849" s="4"/>
      <c r="IJV849" s="4"/>
      <c r="IJW849" s="4"/>
      <c r="IJX849" s="4"/>
      <c r="IJY849" s="4"/>
      <c r="IJZ849" s="4"/>
      <c r="IKA849" s="4"/>
      <c r="IKB849" s="4"/>
      <c r="IKC849" s="4"/>
      <c r="IKD849" s="4"/>
      <c r="IKE849" s="4"/>
      <c r="IKF849" s="4"/>
      <c r="IKG849" s="4"/>
      <c r="IKH849" s="4"/>
      <c r="IKI849" s="4"/>
      <c r="IKJ849" s="4"/>
      <c r="IKK849" s="4"/>
      <c r="IKL849" s="4"/>
      <c r="IKM849" s="4"/>
      <c r="IKN849" s="4"/>
      <c r="IKO849" s="4"/>
      <c r="IKP849" s="4"/>
      <c r="IKQ849" s="4"/>
      <c r="IKR849" s="4"/>
      <c r="IKS849" s="4"/>
      <c r="IKT849" s="4"/>
      <c r="IKU849" s="4"/>
      <c r="IKV849" s="4"/>
      <c r="IKW849" s="4"/>
      <c r="IKX849" s="4"/>
      <c r="IKY849" s="4"/>
      <c r="IKZ849" s="4"/>
      <c r="ILA849" s="4"/>
      <c r="ILB849" s="4"/>
      <c r="ILC849" s="4"/>
      <c r="ILD849" s="4"/>
      <c r="ILE849" s="4"/>
      <c r="ILF849" s="4"/>
      <c r="ILG849" s="4"/>
      <c r="ILH849" s="4"/>
      <c r="ILI849" s="4"/>
      <c r="ILJ849" s="4"/>
      <c r="ILK849" s="4"/>
      <c r="ILL849" s="4"/>
      <c r="ILM849" s="4"/>
      <c r="ILN849" s="4"/>
      <c r="ILO849" s="4"/>
      <c r="ILP849" s="4"/>
      <c r="ILQ849" s="4"/>
      <c r="ILR849" s="4"/>
      <c r="ILS849" s="4"/>
      <c r="ILT849" s="4"/>
      <c r="ILU849" s="4"/>
      <c r="ILV849" s="4"/>
      <c r="ILW849" s="4"/>
      <c r="ILX849" s="4"/>
      <c r="ILY849" s="4"/>
      <c r="ILZ849" s="4"/>
      <c r="IMA849" s="4"/>
      <c r="IMB849" s="4"/>
      <c r="IMC849" s="4"/>
      <c r="IMD849" s="4"/>
      <c r="IME849" s="4"/>
      <c r="IMF849" s="4"/>
      <c r="IMG849" s="4"/>
      <c r="IMH849" s="4"/>
      <c r="IMI849" s="4"/>
      <c r="IMJ849" s="4"/>
      <c r="IMK849" s="4"/>
      <c r="IML849" s="4"/>
      <c r="IMM849" s="4"/>
      <c r="IMN849" s="4"/>
      <c r="IMO849" s="4"/>
      <c r="IMP849" s="4"/>
      <c r="IMQ849" s="4"/>
      <c r="IMR849" s="4"/>
      <c r="IMS849" s="4"/>
      <c r="IMT849" s="4"/>
      <c r="IMU849" s="4"/>
      <c r="IMV849" s="4"/>
      <c r="IMW849" s="4"/>
      <c r="IMX849" s="4"/>
      <c r="IMY849" s="4"/>
      <c r="IMZ849" s="4"/>
      <c r="INA849" s="4"/>
      <c r="INB849" s="4"/>
      <c r="INC849" s="4"/>
      <c r="IND849" s="4"/>
      <c r="INE849" s="4"/>
      <c r="INF849" s="4"/>
      <c r="ING849" s="4"/>
      <c r="INH849" s="4"/>
      <c r="INI849" s="4"/>
      <c r="INJ849" s="4"/>
      <c r="INK849" s="4"/>
      <c r="INL849" s="4"/>
      <c r="INM849" s="4"/>
      <c r="INN849" s="4"/>
      <c r="INO849" s="4"/>
      <c r="INP849" s="4"/>
      <c r="INQ849" s="4"/>
      <c r="INR849" s="4"/>
      <c r="INS849" s="4"/>
      <c r="INT849" s="4"/>
      <c r="INU849" s="4"/>
      <c r="INV849" s="4"/>
      <c r="INW849" s="4"/>
      <c r="INX849" s="4"/>
      <c r="INY849" s="4"/>
      <c r="INZ849" s="4"/>
      <c r="IOA849" s="4"/>
      <c r="IOB849" s="4"/>
      <c r="IOC849" s="4"/>
      <c r="IOD849" s="4"/>
      <c r="IOE849" s="4"/>
      <c r="IOF849" s="4"/>
      <c r="IOG849" s="4"/>
      <c r="IOH849" s="4"/>
      <c r="IOI849" s="4"/>
      <c r="IOJ849" s="4"/>
      <c r="IOK849" s="4"/>
      <c r="IOL849" s="4"/>
      <c r="IOM849" s="4"/>
      <c r="ION849" s="4"/>
      <c r="IOO849" s="4"/>
      <c r="IOP849" s="4"/>
      <c r="IOQ849" s="4"/>
      <c r="IOR849" s="4"/>
      <c r="IOS849" s="4"/>
      <c r="IOT849" s="4"/>
      <c r="IOU849" s="4"/>
      <c r="IOV849" s="4"/>
      <c r="IOW849" s="4"/>
      <c r="IOX849" s="4"/>
      <c r="IOY849" s="4"/>
      <c r="IOZ849" s="4"/>
      <c r="IPA849" s="4"/>
      <c r="IPB849" s="4"/>
      <c r="IPC849" s="4"/>
      <c r="IPD849" s="4"/>
      <c r="IPE849" s="4"/>
      <c r="IPF849" s="4"/>
      <c r="IPG849" s="4"/>
      <c r="IPH849" s="4"/>
      <c r="IPI849" s="4"/>
      <c r="IPJ849" s="4"/>
      <c r="IPK849" s="4"/>
      <c r="IPL849" s="4"/>
      <c r="IPM849" s="4"/>
      <c r="IPN849" s="4"/>
      <c r="IPO849" s="4"/>
      <c r="IPP849" s="4"/>
      <c r="IPQ849" s="4"/>
      <c r="IPR849" s="4"/>
      <c r="IPS849" s="4"/>
      <c r="IPT849" s="4"/>
      <c r="IPU849" s="4"/>
      <c r="IPV849" s="4"/>
      <c r="IPW849" s="4"/>
      <c r="IPX849" s="4"/>
      <c r="IPY849" s="4"/>
      <c r="IPZ849" s="4"/>
      <c r="IQA849" s="4"/>
      <c r="IQB849" s="4"/>
      <c r="IQC849" s="4"/>
      <c r="IQD849" s="4"/>
      <c r="IQE849" s="4"/>
      <c r="IQF849" s="4"/>
      <c r="IQG849" s="4"/>
      <c r="IQH849" s="4"/>
      <c r="IQI849" s="4"/>
      <c r="IQJ849" s="4"/>
      <c r="IQK849" s="4"/>
      <c r="IQL849" s="4"/>
      <c r="IQM849" s="4"/>
      <c r="IQN849" s="4"/>
      <c r="IQO849" s="4"/>
      <c r="IQP849" s="4"/>
      <c r="IQQ849" s="4"/>
      <c r="IQR849" s="4"/>
      <c r="IQS849" s="4"/>
      <c r="IQT849" s="4"/>
      <c r="IQU849" s="4"/>
      <c r="IQV849" s="4"/>
      <c r="IQW849" s="4"/>
      <c r="IQX849" s="4"/>
      <c r="IQY849" s="4"/>
      <c r="IQZ849" s="4"/>
      <c r="IRA849" s="4"/>
      <c r="IRB849" s="4"/>
      <c r="IRC849" s="4"/>
      <c r="IRD849" s="4"/>
      <c r="IRE849" s="4"/>
      <c r="IRF849" s="4"/>
      <c r="IRG849" s="4"/>
      <c r="IRH849" s="4"/>
      <c r="IRI849" s="4"/>
      <c r="IRJ849" s="4"/>
      <c r="IRK849" s="4"/>
      <c r="IRL849" s="4"/>
      <c r="IRM849" s="4"/>
      <c r="IRN849" s="4"/>
      <c r="IRO849" s="4"/>
      <c r="IRP849" s="4"/>
      <c r="IRQ849" s="4"/>
      <c r="IRR849" s="4"/>
      <c r="IRS849" s="4"/>
      <c r="IRT849" s="4"/>
      <c r="IRU849" s="4"/>
      <c r="IRV849" s="4"/>
      <c r="IRW849" s="4"/>
      <c r="IRX849" s="4"/>
      <c r="IRY849" s="4"/>
      <c r="IRZ849" s="4"/>
      <c r="ISA849" s="4"/>
      <c r="ISB849" s="4"/>
      <c r="ISC849" s="4"/>
      <c r="ISD849" s="4"/>
      <c r="ISE849" s="4"/>
      <c r="ISF849" s="4"/>
      <c r="ISG849" s="4"/>
      <c r="ISH849" s="4"/>
      <c r="ISI849" s="4"/>
      <c r="ISJ849" s="4"/>
      <c r="ISK849" s="4"/>
      <c r="ISL849" s="4"/>
      <c r="ISM849" s="4"/>
      <c r="ISN849" s="4"/>
      <c r="ISO849" s="4"/>
      <c r="ISP849" s="4"/>
      <c r="ISQ849" s="4"/>
      <c r="ISR849" s="4"/>
      <c r="ISS849" s="4"/>
      <c r="IST849" s="4"/>
      <c r="ISU849" s="4"/>
      <c r="ISV849" s="4"/>
      <c r="ISW849" s="4"/>
      <c r="ISX849" s="4"/>
      <c r="ISY849" s="4"/>
      <c r="ISZ849" s="4"/>
      <c r="ITA849" s="4"/>
      <c r="ITB849" s="4"/>
      <c r="ITC849" s="4"/>
      <c r="ITD849" s="4"/>
      <c r="ITE849" s="4"/>
      <c r="ITF849" s="4"/>
      <c r="ITG849" s="4"/>
      <c r="ITH849" s="4"/>
      <c r="ITI849" s="4"/>
      <c r="ITJ849" s="4"/>
      <c r="ITK849" s="4"/>
      <c r="ITL849" s="4"/>
      <c r="ITM849" s="4"/>
      <c r="ITN849" s="4"/>
      <c r="ITO849" s="4"/>
      <c r="ITP849" s="4"/>
      <c r="ITQ849" s="4"/>
      <c r="ITR849" s="4"/>
      <c r="ITS849" s="4"/>
      <c r="ITT849" s="4"/>
      <c r="ITU849" s="4"/>
      <c r="ITV849" s="4"/>
      <c r="ITW849" s="4"/>
      <c r="ITX849" s="4"/>
      <c r="ITY849" s="4"/>
      <c r="ITZ849" s="4"/>
      <c r="IUA849" s="4"/>
      <c r="IUB849" s="4"/>
      <c r="IUC849" s="4"/>
      <c r="IUD849" s="4"/>
      <c r="IUE849" s="4"/>
      <c r="IUF849" s="4"/>
      <c r="IUG849" s="4"/>
      <c r="IUH849" s="4"/>
      <c r="IUI849" s="4"/>
      <c r="IUJ849" s="4"/>
      <c r="IUK849" s="4"/>
      <c r="IUL849" s="4"/>
      <c r="IUM849" s="4"/>
      <c r="IUN849" s="4"/>
      <c r="IUO849" s="4"/>
      <c r="IUP849" s="4"/>
      <c r="IUQ849" s="4"/>
      <c r="IUR849" s="4"/>
      <c r="IUS849" s="4"/>
      <c r="IUT849" s="4"/>
      <c r="IUU849" s="4"/>
      <c r="IUV849" s="4"/>
      <c r="IUW849" s="4"/>
      <c r="IUX849" s="4"/>
      <c r="IUY849" s="4"/>
      <c r="IUZ849" s="4"/>
      <c r="IVA849" s="4"/>
      <c r="IVB849" s="4"/>
      <c r="IVC849" s="4"/>
      <c r="IVD849" s="4"/>
      <c r="IVE849" s="4"/>
      <c r="IVF849" s="4"/>
      <c r="IVG849" s="4"/>
      <c r="IVH849" s="4"/>
      <c r="IVI849" s="4"/>
      <c r="IVJ849" s="4"/>
      <c r="IVK849" s="4"/>
      <c r="IVL849" s="4"/>
      <c r="IVM849" s="4"/>
      <c r="IVN849" s="4"/>
      <c r="IVO849" s="4"/>
      <c r="IVP849" s="4"/>
      <c r="IVQ849" s="4"/>
      <c r="IVR849" s="4"/>
      <c r="IVS849" s="4"/>
      <c r="IVT849" s="4"/>
      <c r="IVU849" s="4"/>
      <c r="IVV849" s="4"/>
      <c r="IVW849" s="4"/>
      <c r="IVX849" s="4"/>
      <c r="IVY849" s="4"/>
      <c r="IVZ849" s="4"/>
      <c r="IWA849" s="4"/>
      <c r="IWB849" s="4"/>
      <c r="IWC849" s="4"/>
      <c r="IWD849" s="4"/>
      <c r="IWE849" s="4"/>
      <c r="IWF849" s="4"/>
      <c r="IWG849" s="4"/>
      <c r="IWH849" s="4"/>
      <c r="IWI849" s="4"/>
      <c r="IWJ849" s="4"/>
      <c r="IWK849" s="4"/>
      <c r="IWL849" s="4"/>
      <c r="IWM849" s="4"/>
      <c r="IWN849" s="4"/>
      <c r="IWO849" s="4"/>
      <c r="IWP849" s="4"/>
      <c r="IWQ849" s="4"/>
      <c r="IWR849" s="4"/>
      <c r="IWS849" s="4"/>
      <c r="IWT849" s="4"/>
      <c r="IWU849" s="4"/>
      <c r="IWV849" s="4"/>
      <c r="IWW849" s="4"/>
      <c r="IWX849" s="4"/>
      <c r="IWY849" s="4"/>
      <c r="IWZ849" s="4"/>
      <c r="IXA849" s="4"/>
      <c r="IXB849" s="4"/>
      <c r="IXC849" s="4"/>
      <c r="IXD849" s="4"/>
      <c r="IXE849" s="4"/>
      <c r="IXF849" s="4"/>
      <c r="IXG849" s="4"/>
      <c r="IXH849" s="4"/>
      <c r="IXI849" s="4"/>
      <c r="IXJ849" s="4"/>
      <c r="IXK849" s="4"/>
      <c r="IXL849" s="4"/>
      <c r="IXM849" s="4"/>
      <c r="IXN849" s="4"/>
      <c r="IXO849" s="4"/>
      <c r="IXP849" s="4"/>
      <c r="IXQ849" s="4"/>
      <c r="IXR849" s="4"/>
      <c r="IXS849" s="4"/>
      <c r="IXT849" s="4"/>
      <c r="IXU849" s="4"/>
      <c r="IXV849" s="4"/>
      <c r="IXW849" s="4"/>
      <c r="IXX849" s="4"/>
      <c r="IXY849" s="4"/>
      <c r="IXZ849" s="4"/>
      <c r="IYA849" s="4"/>
      <c r="IYB849" s="4"/>
      <c r="IYC849" s="4"/>
      <c r="IYD849" s="4"/>
      <c r="IYE849" s="4"/>
      <c r="IYF849" s="4"/>
      <c r="IYG849" s="4"/>
      <c r="IYH849" s="4"/>
      <c r="IYI849" s="4"/>
      <c r="IYJ849" s="4"/>
      <c r="IYK849" s="4"/>
      <c r="IYL849" s="4"/>
      <c r="IYM849" s="4"/>
      <c r="IYN849" s="4"/>
      <c r="IYO849" s="4"/>
      <c r="IYP849" s="4"/>
      <c r="IYQ849" s="4"/>
      <c r="IYR849" s="4"/>
      <c r="IYS849" s="4"/>
      <c r="IYT849" s="4"/>
      <c r="IYU849" s="4"/>
      <c r="IYV849" s="4"/>
      <c r="IYW849" s="4"/>
      <c r="IYX849" s="4"/>
      <c r="IYY849" s="4"/>
      <c r="IYZ849" s="4"/>
      <c r="IZA849" s="4"/>
      <c r="IZB849" s="4"/>
      <c r="IZC849" s="4"/>
      <c r="IZD849" s="4"/>
      <c r="IZE849" s="4"/>
      <c r="IZF849" s="4"/>
      <c r="IZG849" s="4"/>
      <c r="IZH849" s="4"/>
      <c r="IZI849" s="4"/>
      <c r="IZJ849" s="4"/>
      <c r="IZK849" s="4"/>
      <c r="IZL849" s="4"/>
      <c r="IZM849" s="4"/>
      <c r="IZN849" s="4"/>
      <c r="IZO849" s="4"/>
      <c r="IZP849" s="4"/>
      <c r="IZQ849" s="4"/>
      <c r="IZR849" s="4"/>
      <c r="IZS849" s="4"/>
      <c r="IZT849" s="4"/>
      <c r="IZU849" s="4"/>
      <c r="IZV849" s="4"/>
      <c r="IZW849" s="4"/>
      <c r="IZX849" s="4"/>
      <c r="IZY849" s="4"/>
      <c r="IZZ849" s="4"/>
      <c r="JAA849" s="4"/>
      <c r="JAB849" s="4"/>
      <c r="JAC849" s="4"/>
      <c r="JAD849" s="4"/>
      <c r="JAE849" s="4"/>
      <c r="JAF849" s="4"/>
      <c r="JAG849" s="4"/>
      <c r="JAH849" s="4"/>
      <c r="JAI849" s="4"/>
      <c r="JAJ849" s="4"/>
      <c r="JAK849" s="4"/>
      <c r="JAL849" s="4"/>
      <c r="JAM849" s="4"/>
      <c r="JAN849" s="4"/>
      <c r="JAO849" s="4"/>
      <c r="JAP849" s="4"/>
      <c r="JAQ849" s="4"/>
      <c r="JAR849" s="4"/>
      <c r="JAS849" s="4"/>
      <c r="JAT849" s="4"/>
      <c r="JAU849" s="4"/>
      <c r="JAV849" s="4"/>
      <c r="JAW849" s="4"/>
      <c r="JAX849" s="4"/>
      <c r="JAY849" s="4"/>
      <c r="JAZ849" s="4"/>
      <c r="JBA849" s="4"/>
      <c r="JBB849" s="4"/>
      <c r="JBC849" s="4"/>
      <c r="JBD849" s="4"/>
      <c r="JBE849" s="4"/>
      <c r="JBF849" s="4"/>
      <c r="JBG849" s="4"/>
      <c r="JBH849" s="4"/>
      <c r="JBI849" s="4"/>
      <c r="JBJ849" s="4"/>
      <c r="JBK849" s="4"/>
      <c r="JBL849" s="4"/>
      <c r="JBM849" s="4"/>
      <c r="JBN849" s="4"/>
      <c r="JBO849" s="4"/>
      <c r="JBP849" s="4"/>
      <c r="JBQ849" s="4"/>
      <c r="JBR849" s="4"/>
      <c r="JBS849" s="4"/>
      <c r="JBT849" s="4"/>
      <c r="JBU849" s="4"/>
      <c r="JBV849" s="4"/>
      <c r="JBW849" s="4"/>
      <c r="JBX849" s="4"/>
      <c r="JBY849" s="4"/>
      <c r="JBZ849" s="4"/>
      <c r="JCA849" s="4"/>
      <c r="JCB849" s="4"/>
      <c r="JCC849" s="4"/>
      <c r="JCD849" s="4"/>
      <c r="JCE849" s="4"/>
      <c r="JCF849" s="4"/>
      <c r="JCG849" s="4"/>
      <c r="JCH849" s="4"/>
      <c r="JCI849" s="4"/>
      <c r="JCJ849" s="4"/>
      <c r="JCK849" s="4"/>
      <c r="JCL849" s="4"/>
      <c r="JCM849" s="4"/>
      <c r="JCN849" s="4"/>
      <c r="JCO849" s="4"/>
      <c r="JCP849" s="4"/>
      <c r="JCQ849" s="4"/>
      <c r="JCR849" s="4"/>
      <c r="JCS849" s="4"/>
      <c r="JCT849" s="4"/>
      <c r="JCU849" s="4"/>
      <c r="JCV849" s="4"/>
      <c r="JCW849" s="4"/>
      <c r="JCX849" s="4"/>
      <c r="JCY849" s="4"/>
      <c r="JCZ849" s="4"/>
      <c r="JDA849" s="4"/>
      <c r="JDB849" s="4"/>
      <c r="JDC849" s="4"/>
      <c r="JDD849" s="4"/>
      <c r="JDE849" s="4"/>
      <c r="JDF849" s="4"/>
      <c r="JDG849" s="4"/>
      <c r="JDH849" s="4"/>
      <c r="JDI849" s="4"/>
      <c r="JDJ849" s="4"/>
      <c r="JDK849" s="4"/>
      <c r="JDL849" s="4"/>
      <c r="JDM849" s="4"/>
      <c r="JDN849" s="4"/>
      <c r="JDO849" s="4"/>
      <c r="JDP849" s="4"/>
      <c r="JDQ849" s="4"/>
      <c r="JDR849" s="4"/>
      <c r="JDS849" s="4"/>
      <c r="JDT849" s="4"/>
      <c r="JDU849" s="4"/>
      <c r="JDV849" s="4"/>
      <c r="JDW849" s="4"/>
      <c r="JDX849" s="4"/>
      <c r="JDY849" s="4"/>
      <c r="JDZ849" s="4"/>
      <c r="JEA849" s="4"/>
      <c r="JEB849" s="4"/>
      <c r="JEC849" s="4"/>
      <c r="JED849" s="4"/>
      <c r="JEE849" s="4"/>
      <c r="JEF849" s="4"/>
      <c r="JEG849" s="4"/>
      <c r="JEH849" s="4"/>
      <c r="JEI849" s="4"/>
      <c r="JEJ849" s="4"/>
      <c r="JEK849" s="4"/>
      <c r="JEL849" s="4"/>
      <c r="JEM849" s="4"/>
      <c r="JEN849" s="4"/>
      <c r="JEO849" s="4"/>
      <c r="JEP849" s="4"/>
      <c r="JEQ849" s="4"/>
      <c r="JER849" s="4"/>
      <c r="JES849" s="4"/>
      <c r="JET849" s="4"/>
      <c r="JEU849" s="4"/>
      <c r="JEV849" s="4"/>
      <c r="JEW849" s="4"/>
      <c r="JEX849" s="4"/>
      <c r="JEY849" s="4"/>
      <c r="JEZ849" s="4"/>
      <c r="JFA849" s="4"/>
      <c r="JFB849" s="4"/>
      <c r="JFC849" s="4"/>
      <c r="JFD849" s="4"/>
      <c r="JFE849" s="4"/>
      <c r="JFF849" s="4"/>
      <c r="JFG849" s="4"/>
      <c r="JFH849" s="4"/>
      <c r="JFI849" s="4"/>
      <c r="JFJ849" s="4"/>
      <c r="JFK849" s="4"/>
      <c r="JFL849" s="4"/>
      <c r="JFM849" s="4"/>
      <c r="JFN849" s="4"/>
      <c r="JFO849" s="4"/>
      <c r="JFP849" s="4"/>
      <c r="JFQ849" s="4"/>
      <c r="JFR849" s="4"/>
      <c r="JFS849" s="4"/>
      <c r="JFT849" s="4"/>
      <c r="JFU849" s="4"/>
      <c r="JFV849" s="4"/>
      <c r="JFW849" s="4"/>
      <c r="JFX849" s="4"/>
      <c r="JFY849" s="4"/>
      <c r="JFZ849" s="4"/>
      <c r="JGA849" s="4"/>
      <c r="JGB849" s="4"/>
      <c r="JGC849" s="4"/>
      <c r="JGD849" s="4"/>
      <c r="JGE849" s="4"/>
      <c r="JGF849" s="4"/>
      <c r="JGG849" s="4"/>
      <c r="JGH849" s="4"/>
      <c r="JGI849" s="4"/>
      <c r="JGJ849" s="4"/>
      <c r="JGK849" s="4"/>
      <c r="JGL849" s="4"/>
      <c r="JGM849" s="4"/>
      <c r="JGN849" s="4"/>
      <c r="JGO849" s="4"/>
      <c r="JGP849" s="4"/>
      <c r="JGQ849" s="4"/>
      <c r="JGR849" s="4"/>
      <c r="JGS849" s="4"/>
      <c r="JGT849" s="4"/>
      <c r="JGU849" s="4"/>
      <c r="JGV849" s="4"/>
      <c r="JGW849" s="4"/>
      <c r="JGX849" s="4"/>
      <c r="JGY849" s="4"/>
      <c r="JGZ849" s="4"/>
      <c r="JHA849" s="4"/>
      <c r="JHB849" s="4"/>
      <c r="JHC849" s="4"/>
      <c r="JHD849" s="4"/>
      <c r="JHE849" s="4"/>
      <c r="JHF849" s="4"/>
      <c r="JHG849" s="4"/>
      <c r="JHH849" s="4"/>
      <c r="JHI849" s="4"/>
      <c r="JHJ849" s="4"/>
      <c r="JHK849" s="4"/>
      <c r="JHL849" s="4"/>
      <c r="JHM849" s="4"/>
      <c r="JHN849" s="4"/>
      <c r="JHO849" s="4"/>
      <c r="JHP849" s="4"/>
      <c r="JHQ849" s="4"/>
      <c r="JHR849" s="4"/>
      <c r="JHS849" s="4"/>
      <c r="JHT849" s="4"/>
      <c r="JHU849" s="4"/>
      <c r="JHV849" s="4"/>
      <c r="JHW849" s="4"/>
      <c r="JHX849" s="4"/>
      <c r="JHY849" s="4"/>
      <c r="JHZ849" s="4"/>
      <c r="JIA849" s="4"/>
      <c r="JIB849" s="4"/>
      <c r="JIC849" s="4"/>
      <c r="JID849" s="4"/>
      <c r="JIE849" s="4"/>
      <c r="JIF849" s="4"/>
      <c r="JIG849" s="4"/>
      <c r="JIH849" s="4"/>
      <c r="JII849" s="4"/>
      <c r="JIJ849" s="4"/>
      <c r="JIK849" s="4"/>
      <c r="JIL849" s="4"/>
      <c r="JIM849" s="4"/>
      <c r="JIN849" s="4"/>
      <c r="JIO849" s="4"/>
      <c r="JIP849" s="4"/>
      <c r="JIQ849" s="4"/>
      <c r="JIR849" s="4"/>
      <c r="JIS849" s="4"/>
      <c r="JIT849" s="4"/>
      <c r="JIU849" s="4"/>
      <c r="JIV849" s="4"/>
      <c r="JIW849" s="4"/>
      <c r="JIX849" s="4"/>
      <c r="JIY849" s="4"/>
      <c r="JIZ849" s="4"/>
      <c r="JJA849" s="4"/>
      <c r="JJB849" s="4"/>
      <c r="JJC849" s="4"/>
      <c r="JJD849" s="4"/>
      <c r="JJE849" s="4"/>
      <c r="JJF849" s="4"/>
      <c r="JJG849" s="4"/>
      <c r="JJH849" s="4"/>
      <c r="JJI849" s="4"/>
      <c r="JJJ849" s="4"/>
      <c r="JJK849" s="4"/>
      <c r="JJL849" s="4"/>
      <c r="JJM849" s="4"/>
      <c r="JJN849" s="4"/>
      <c r="JJO849" s="4"/>
      <c r="JJP849" s="4"/>
      <c r="JJQ849" s="4"/>
      <c r="JJR849" s="4"/>
      <c r="JJS849" s="4"/>
      <c r="JJT849" s="4"/>
      <c r="JJU849" s="4"/>
      <c r="JJV849" s="4"/>
      <c r="JJW849" s="4"/>
      <c r="JJX849" s="4"/>
      <c r="JJY849" s="4"/>
      <c r="JJZ849" s="4"/>
      <c r="JKA849" s="4"/>
      <c r="JKB849" s="4"/>
      <c r="JKC849" s="4"/>
      <c r="JKD849" s="4"/>
      <c r="JKE849" s="4"/>
      <c r="JKF849" s="4"/>
      <c r="JKG849" s="4"/>
      <c r="JKH849" s="4"/>
      <c r="JKI849" s="4"/>
      <c r="JKJ849" s="4"/>
      <c r="JKK849" s="4"/>
      <c r="JKL849" s="4"/>
      <c r="JKM849" s="4"/>
      <c r="JKN849" s="4"/>
      <c r="JKO849" s="4"/>
      <c r="JKP849" s="4"/>
      <c r="JKQ849" s="4"/>
      <c r="JKR849" s="4"/>
      <c r="JKS849" s="4"/>
      <c r="JKT849" s="4"/>
      <c r="JKU849" s="4"/>
      <c r="JKV849" s="4"/>
      <c r="JKW849" s="4"/>
      <c r="JKX849" s="4"/>
      <c r="JKY849" s="4"/>
      <c r="JKZ849" s="4"/>
      <c r="JLA849" s="4"/>
      <c r="JLB849" s="4"/>
      <c r="JLC849" s="4"/>
      <c r="JLD849" s="4"/>
      <c r="JLE849" s="4"/>
      <c r="JLF849" s="4"/>
      <c r="JLG849" s="4"/>
      <c r="JLH849" s="4"/>
      <c r="JLI849" s="4"/>
      <c r="JLJ849" s="4"/>
      <c r="JLK849" s="4"/>
      <c r="JLL849" s="4"/>
      <c r="JLM849" s="4"/>
      <c r="JLN849" s="4"/>
      <c r="JLO849" s="4"/>
      <c r="JLP849" s="4"/>
      <c r="JLQ849" s="4"/>
      <c r="JLR849" s="4"/>
      <c r="JLS849" s="4"/>
      <c r="JLT849" s="4"/>
      <c r="JLU849" s="4"/>
      <c r="JLV849" s="4"/>
      <c r="JLW849" s="4"/>
      <c r="JLX849" s="4"/>
      <c r="JLY849" s="4"/>
      <c r="JLZ849" s="4"/>
      <c r="JMA849" s="4"/>
      <c r="JMB849" s="4"/>
      <c r="JMC849" s="4"/>
      <c r="JMD849" s="4"/>
      <c r="JME849" s="4"/>
      <c r="JMF849" s="4"/>
      <c r="JMG849" s="4"/>
      <c r="JMH849" s="4"/>
      <c r="JMI849" s="4"/>
      <c r="JMJ849" s="4"/>
      <c r="JMK849" s="4"/>
      <c r="JML849" s="4"/>
      <c r="JMM849" s="4"/>
      <c r="JMN849" s="4"/>
      <c r="JMO849" s="4"/>
      <c r="JMP849" s="4"/>
      <c r="JMQ849" s="4"/>
      <c r="JMR849" s="4"/>
      <c r="JMS849" s="4"/>
      <c r="JMT849" s="4"/>
      <c r="JMU849" s="4"/>
      <c r="JMV849" s="4"/>
      <c r="JMW849" s="4"/>
      <c r="JMX849" s="4"/>
      <c r="JMY849" s="4"/>
      <c r="JMZ849" s="4"/>
      <c r="JNA849" s="4"/>
      <c r="JNB849" s="4"/>
      <c r="JNC849" s="4"/>
      <c r="JND849" s="4"/>
      <c r="JNE849" s="4"/>
      <c r="JNF849" s="4"/>
      <c r="JNG849" s="4"/>
      <c r="JNH849" s="4"/>
      <c r="JNI849" s="4"/>
      <c r="JNJ849" s="4"/>
      <c r="JNK849" s="4"/>
      <c r="JNL849" s="4"/>
      <c r="JNM849" s="4"/>
      <c r="JNN849" s="4"/>
      <c r="JNO849" s="4"/>
      <c r="JNP849" s="4"/>
      <c r="JNQ849" s="4"/>
      <c r="JNR849" s="4"/>
      <c r="JNS849" s="4"/>
      <c r="JNT849" s="4"/>
      <c r="JNU849" s="4"/>
      <c r="JNV849" s="4"/>
      <c r="JNW849" s="4"/>
      <c r="JNX849" s="4"/>
      <c r="JNY849" s="4"/>
      <c r="JNZ849" s="4"/>
      <c r="JOA849" s="4"/>
      <c r="JOB849" s="4"/>
      <c r="JOC849" s="4"/>
      <c r="JOD849" s="4"/>
      <c r="JOE849" s="4"/>
      <c r="JOF849" s="4"/>
      <c r="JOG849" s="4"/>
      <c r="JOH849" s="4"/>
      <c r="JOI849" s="4"/>
      <c r="JOJ849" s="4"/>
      <c r="JOK849" s="4"/>
      <c r="JOL849" s="4"/>
      <c r="JOM849" s="4"/>
      <c r="JON849" s="4"/>
      <c r="JOO849" s="4"/>
      <c r="JOP849" s="4"/>
      <c r="JOQ849" s="4"/>
      <c r="JOR849" s="4"/>
      <c r="JOS849" s="4"/>
      <c r="JOT849" s="4"/>
      <c r="JOU849" s="4"/>
      <c r="JOV849" s="4"/>
      <c r="JOW849" s="4"/>
      <c r="JOX849" s="4"/>
      <c r="JOY849" s="4"/>
      <c r="JOZ849" s="4"/>
      <c r="JPA849" s="4"/>
      <c r="JPB849" s="4"/>
      <c r="JPC849" s="4"/>
      <c r="JPD849" s="4"/>
      <c r="JPE849" s="4"/>
      <c r="JPF849" s="4"/>
      <c r="JPG849" s="4"/>
      <c r="JPH849" s="4"/>
      <c r="JPI849" s="4"/>
      <c r="JPJ849" s="4"/>
      <c r="JPK849" s="4"/>
      <c r="JPL849" s="4"/>
      <c r="JPM849" s="4"/>
      <c r="JPN849" s="4"/>
      <c r="JPO849" s="4"/>
      <c r="JPP849" s="4"/>
      <c r="JPQ849" s="4"/>
      <c r="JPR849" s="4"/>
      <c r="JPS849" s="4"/>
      <c r="JPT849" s="4"/>
      <c r="JPU849" s="4"/>
      <c r="JPV849" s="4"/>
      <c r="JPW849" s="4"/>
      <c r="JPX849" s="4"/>
      <c r="JPY849" s="4"/>
      <c r="JPZ849" s="4"/>
      <c r="JQA849" s="4"/>
      <c r="JQB849" s="4"/>
      <c r="JQC849" s="4"/>
      <c r="JQD849" s="4"/>
      <c r="JQE849" s="4"/>
      <c r="JQF849" s="4"/>
      <c r="JQG849" s="4"/>
      <c r="JQH849" s="4"/>
      <c r="JQI849" s="4"/>
      <c r="JQJ849" s="4"/>
      <c r="JQK849" s="4"/>
      <c r="JQL849" s="4"/>
      <c r="JQM849" s="4"/>
      <c r="JQN849" s="4"/>
      <c r="JQO849" s="4"/>
      <c r="JQP849" s="4"/>
      <c r="JQQ849" s="4"/>
      <c r="JQR849" s="4"/>
      <c r="JQS849" s="4"/>
      <c r="JQT849" s="4"/>
      <c r="JQU849" s="4"/>
      <c r="JQV849" s="4"/>
      <c r="JQW849" s="4"/>
      <c r="JQX849" s="4"/>
      <c r="JQY849" s="4"/>
      <c r="JQZ849" s="4"/>
      <c r="JRA849" s="4"/>
      <c r="JRB849" s="4"/>
      <c r="JRC849" s="4"/>
      <c r="JRD849" s="4"/>
      <c r="JRE849" s="4"/>
      <c r="JRF849" s="4"/>
      <c r="JRG849" s="4"/>
      <c r="JRH849" s="4"/>
      <c r="JRI849" s="4"/>
      <c r="JRJ849" s="4"/>
      <c r="JRK849" s="4"/>
      <c r="JRL849" s="4"/>
      <c r="JRM849" s="4"/>
      <c r="JRN849" s="4"/>
      <c r="JRO849" s="4"/>
      <c r="JRP849" s="4"/>
      <c r="JRQ849" s="4"/>
      <c r="JRR849" s="4"/>
      <c r="JRS849" s="4"/>
      <c r="JRT849" s="4"/>
      <c r="JRU849" s="4"/>
      <c r="JRV849" s="4"/>
      <c r="JRW849" s="4"/>
      <c r="JRX849" s="4"/>
      <c r="JRY849" s="4"/>
      <c r="JRZ849" s="4"/>
      <c r="JSA849" s="4"/>
      <c r="JSB849" s="4"/>
      <c r="JSC849" s="4"/>
      <c r="JSD849" s="4"/>
      <c r="JSE849" s="4"/>
      <c r="JSF849" s="4"/>
      <c r="JSG849" s="4"/>
      <c r="JSH849" s="4"/>
      <c r="JSI849" s="4"/>
      <c r="JSJ849" s="4"/>
      <c r="JSK849" s="4"/>
      <c r="JSL849" s="4"/>
      <c r="JSM849" s="4"/>
      <c r="JSN849" s="4"/>
      <c r="JSO849" s="4"/>
      <c r="JSP849" s="4"/>
      <c r="JSQ849" s="4"/>
      <c r="JSR849" s="4"/>
      <c r="JSS849" s="4"/>
      <c r="JST849" s="4"/>
      <c r="JSU849" s="4"/>
      <c r="JSV849" s="4"/>
      <c r="JSW849" s="4"/>
      <c r="JSX849" s="4"/>
      <c r="JSY849" s="4"/>
      <c r="JSZ849" s="4"/>
      <c r="JTA849" s="4"/>
      <c r="JTB849" s="4"/>
      <c r="JTC849" s="4"/>
      <c r="JTD849" s="4"/>
      <c r="JTE849" s="4"/>
      <c r="JTF849" s="4"/>
      <c r="JTG849" s="4"/>
      <c r="JTH849" s="4"/>
      <c r="JTI849" s="4"/>
      <c r="JTJ849" s="4"/>
      <c r="JTK849" s="4"/>
      <c r="JTL849" s="4"/>
      <c r="JTM849" s="4"/>
      <c r="JTN849" s="4"/>
      <c r="JTO849" s="4"/>
      <c r="JTP849" s="4"/>
      <c r="JTQ849" s="4"/>
      <c r="JTR849" s="4"/>
      <c r="JTS849" s="4"/>
      <c r="JTT849" s="4"/>
      <c r="JTU849" s="4"/>
      <c r="JTV849" s="4"/>
      <c r="JTW849" s="4"/>
      <c r="JTX849" s="4"/>
      <c r="JTY849" s="4"/>
      <c r="JTZ849" s="4"/>
      <c r="JUA849" s="4"/>
      <c r="JUB849" s="4"/>
      <c r="JUC849" s="4"/>
      <c r="JUD849" s="4"/>
      <c r="JUE849" s="4"/>
      <c r="JUF849" s="4"/>
      <c r="JUG849" s="4"/>
      <c r="JUH849" s="4"/>
      <c r="JUI849" s="4"/>
      <c r="JUJ849" s="4"/>
      <c r="JUK849" s="4"/>
      <c r="JUL849" s="4"/>
      <c r="JUM849" s="4"/>
      <c r="JUN849" s="4"/>
      <c r="JUO849" s="4"/>
      <c r="JUP849" s="4"/>
      <c r="JUQ849" s="4"/>
      <c r="JUR849" s="4"/>
      <c r="JUS849" s="4"/>
      <c r="JUT849" s="4"/>
      <c r="JUU849" s="4"/>
      <c r="JUV849" s="4"/>
      <c r="JUW849" s="4"/>
      <c r="JUX849" s="4"/>
      <c r="JUY849" s="4"/>
      <c r="JUZ849" s="4"/>
      <c r="JVA849" s="4"/>
      <c r="JVB849" s="4"/>
      <c r="JVC849" s="4"/>
      <c r="JVD849" s="4"/>
      <c r="JVE849" s="4"/>
      <c r="JVF849" s="4"/>
      <c r="JVG849" s="4"/>
      <c r="JVH849" s="4"/>
      <c r="JVI849" s="4"/>
      <c r="JVJ849" s="4"/>
      <c r="JVK849" s="4"/>
      <c r="JVL849" s="4"/>
      <c r="JVM849" s="4"/>
      <c r="JVN849" s="4"/>
      <c r="JVO849" s="4"/>
      <c r="JVP849" s="4"/>
      <c r="JVQ849" s="4"/>
      <c r="JVR849" s="4"/>
      <c r="JVS849" s="4"/>
      <c r="JVT849" s="4"/>
      <c r="JVU849" s="4"/>
      <c r="JVV849" s="4"/>
      <c r="JVW849" s="4"/>
      <c r="JVX849" s="4"/>
      <c r="JVY849" s="4"/>
      <c r="JVZ849" s="4"/>
      <c r="JWA849" s="4"/>
      <c r="JWB849" s="4"/>
      <c r="JWC849" s="4"/>
      <c r="JWD849" s="4"/>
      <c r="JWE849" s="4"/>
      <c r="JWF849" s="4"/>
      <c r="JWG849" s="4"/>
      <c r="JWH849" s="4"/>
      <c r="JWI849" s="4"/>
      <c r="JWJ849" s="4"/>
      <c r="JWK849" s="4"/>
      <c r="JWL849" s="4"/>
      <c r="JWM849" s="4"/>
      <c r="JWN849" s="4"/>
      <c r="JWO849" s="4"/>
      <c r="JWP849" s="4"/>
      <c r="JWQ849" s="4"/>
      <c r="JWR849" s="4"/>
      <c r="JWS849" s="4"/>
      <c r="JWT849" s="4"/>
      <c r="JWU849" s="4"/>
      <c r="JWV849" s="4"/>
      <c r="JWW849" s="4"/>
      <c r="JWX849" s="4"/>
      <c r="JWY849" s="4"/>
      <c r="JWZ849" s="4"/>
      <c r="JXA849" s="4"/>
      <c r="JXB849" s="4"/>
      <c r="JXC849" s="4"/>
      <c r="JXD849" s="4"/>
      <c r="JXE849" s="4"/>
      <c r="JXF849" s="4"/>
      <c r="JXG849" s="4"/>
      <c r="JXH849" s="4"/>
      <c r="JXI849" s="4"/>
      <c r="JXJ849" s="4"/>
      <c r="JXK849" s="4"/>
      <c r="JXL849" s="4"/>
      <c r="JXM849" s="4"/>
      <c r="JXN849" s="4"/>
      <c r="JXO849" s="4"/>
      <c r="JXP849" s="4"/>
      <c r="JXQ849" s="4"/>
      <c r="JXR849" s="4"/>
      <c r="JXS849" s="4"/>
      <c r="JXT849" s="4"/>
      <c r="JXU849" s="4"/>
      <c r="JXV849" s="4"/>
      <c r="JXW849" s="4"/>
      <c r="JXX849" s="4"/>
      <c r="JXY849" s="4"/>
      <c r="JXZ849" s="4"/>
      <c r="JYA849" s="4"/>
      <c r="JYB849" s="4"/>
      <c r="JYC849" s="4"/>
      <c r="JYD849" s="4"/>
      <c r="JYE849" s="4"/>
      <c r="JYF849" s="4"/>
      <c r="JYG849" s="4"/>
      <c r="JYH849" s="4"/>
      <c r="JYI849" s="4"/>
      <c r="JYJ849" s="4"/>
      <c r="JYK849" s="4"/>
      <c r="JYL849" s="4"/>
      <c r="JYM849" s="4"/>
      <c r="JYN849" s="4"/>
      <c r="JYO849" s="4"/>
      <c r="JYP849" s="4"/>
      <c r="JYQ849" s="4"/>
      <c r="JYR849" s="4"/>
      <c r="JYS849" s="4"/>
      <c r="JYT849" s="4"/>
      <c r="JYU849" s="4"/>
      <c r="JYV849" s="4"/>
      <c r="JYW849" s="4"/>
      <c r="JYX849" s="4"/>
      <c r="JYY849" s="4"/>
      <c r="JYZ849" s="4"/>
      <c r="JZA849" s="4"/>
      <c r="JZB849" s="4"/>
      <c r="JZC849" s="4"/>
      <c r="JZD849" s="4"/>
      <c r="JZE849" s="4"/>
      <c r="JZF849" s="4"/>
      <c r="JZG849" s="4"/>
      <c r="JZH849" s="4"/>
      <c r="JZI849" s="4"/>
      <c r="JZJ849" s="4"/>
      <c r="JZK849" s="4"/>
      <c r="JZL849" s="4"/>
      <c r="JZM849" s="4"/>
      <c r="JZN849" s="4"/>
      <c r="JZO849" s="4"/>
      <c r="JZP849" s="4"/>
      <c r="JZQ849" s="4"/>
      <c r="JZR849" s="4"/>
      <c r="JZS849" s="4"/>
      <c r="JZT849" s="4"/>
      <c r="JZU849" s="4"/>
      <c r="JZV849" s="4"/>
      <c r="JZW849" s="4"/>
      <c r="JZX849" s="4"/>
      <c r="JZY849" s="4"/>
      <c r="JZZ849" s="4"/>
      <c r="KAA849" s="4"/>
      <c r="KAB849" s="4"/>
      <c r="KAC849" s="4"/>
      <c r="KAD849" s="4"/>
      <c r="KAE849" s="4"/>
      <c r="KAF849" s="4"/>
      <c r="KAG849" s="4"/>
      <c r="KAH849" s="4"/>
      <c r="KAI849" s="4"/>
      <c r="KAJ849" s="4"/>
      <c r="KAK849" s="4"/>
      <c r="KAL849" s="4"/>
      <c r="KAM849" s="4"/>
      <c r="KAN849" s="4"/>
      <c r="KAO849" s="4"/>
      <c r="KAP849" s="4"/>
      <c r="KAQ849" s="4"/>
      <c r="KAR849" s="4"/>
      <c r="KAS849" s="4"/>
      <c r="KAT849" s="4"/>
      <c r="KAU849" s="4"/>
      <c r="KAV849" s="4"/>
      <c r="KAW849" s="4"/>
      <c r="KAX849" s="4"/>
      <c r="KAY849" s="4"/>
      <c r="KAZ849" s="4"/>
      <c r="KBA849" s="4"/>
      <c r="KBB849" s="4"/>
      <c r="KBC849" s="4"/>
      <c r="KBD849" s="4"/>
      <c r="KBE849" s="4"/>
      <c r="KBF849" s="4"/>
      <c r="KBG849" s="4"/>
      <c r="KBH849" s="4"/>
      <c r="KBI849" s="4"/>
      <c r="KBJ849" s="4"/>
      <c r="KBK849" s="4"/>
      <c r="KBL849" s="4"/>
      <c r="KBM849" s="4"/>
      <c r="KBN849" s="4"/>
      <c r="KBO849" s="4"/>
      <c r="KBP849" s="4"/>
      <c r="KBQ849" s="4"/>
      <c r="KBR849" s="4"/>
      <c r="KBS849" s="4"/>
      <c r="KBT849" s="4"/>
      <c r="KBU849" s="4"/>
      <c r="KBV849" s="4"/>
      <c r="KBW849" s="4"/>
      <c r="KBX849" s="4"/>
      <c r="KBY849" s="4"/>
      <c r="KBZ849" s="4"/>
      <c r="KCA849" s="4"/>
      <c r="KCB849" s="4"/>
      <c r="KCC849" s="4"/>
      <c r="KCD849" s="4"/>
      <c r="KCE849" s="4"/>
      <c r="KCF849" s="4"/>
      <c r="KCG849" s="4"/>
      <c r="KCH849" s="4"/>
      <c r="KCI849" s="4"/>
      <c r="KCJ849" s="4"/>
      <c r="KCK849" s="4"/>
      <c r="KCL849" s="4"/>
      <c r="KCM849" s="4"/>
      <c r="KCN849" s="4"/>
      <c r="KCO849" s="4"/>
      <c r="KCP849" s="4"/>
      <c r="KCQ849" s="4"/>
      <c r="KCR849" s="4"/>
      <c r="KCS849" s="4"/>
      <c r="KCT849" s="4"/>
      <c r="KCU849" s="4"/>
      <c r="KCV849" s="4"/>
      <c r="KCW849" s="4"/>
      <c r="KCX849" s="4"/>
      <c r="KCY849" s="4"/>
      <c r="KCZ849" s="4"/>
      <c r="KDA849" s="4"/>
      <c r="KDB849" s="4"/>
      <c r="KDC849" s="4"/>
      <c r="KDD849" s="4"/>
      <c r="KDE849" s="4"/>
      <c r="KDF849" s="4"/>
      <c r="KDG849" s="4"/>
      <c r="KDH849" s="4"/>
      <c r="KDI849" s="4"/>
      <c r="KDJ849" s="4"/>
      <c r="KDK849" s="4"/>
      <c r="KDL849" s="4"/>
      <c r="KDM849" s="4"/>
      <c r="KDN849" s="4"/>
      <c r="KDO849" s="4"/>
      <c r="KDP849" s="4"/>
      <c r="KDQ849" s="4"/>
      <c r="KDR849" s="4"/>
      <c r="KDS849" s="4"/>
      <c r="KDT849" s="4"/>
      <c r="KDU849" s="4"/>
      <c r="KDV849" s="4"/>
      <c r="KDW849" s="4"/>
      <c r="KDX849" s="4"/>
      <c r="KDY849" s="4"/>
      <c r="KDZ849" s="4"/>
      <c r="KEA849" s="4"/>
      <c r="KEB849" s="4"/>
      <c r="KEC849" s="4"/>
      <c r="KED849" s="4"/>
      <c r="KEE849" s="4"/>
      <c r="KEF849" s="4"/>
      <c r="KEG849" s="4"/>
      <c r="KEH849" s="4"/>
      <c r="KEI849" s="4"/>
      <c r="KEJ849" s="4"/>
      <c r="KEK849" s="4"/>
      <c r="KEL849" s="4"/>
      <c r="KEM849" s="4"/>
      <c r="KEN849" s="4"/>
      <c r="KEO849" s="4"/>
      <c r="KEP849" s="4"/>
      <c r="KEQ849" s="4"/>
      <c r="KER849" s="4"/>
      <c r="KES849" s="4"/>
      <c r="KET849" s="4"/>
      <c r="KEU849" s="4"/>
      <c r="KEV849" s="4"/>
      <c r="KEW849" s="4"/>
      <c r="KEX849" s="4"/>
      <c r="KEY849" s="4"/>
      <c r="KEZ849" s="4"/>
      <c r="KFA849" s="4"/>
      <c r="KFB849" s="4"/>
      <c r="KFC849" s="4"/>
      <c r="KFD849" s="4"/>
      <c r="KFE849" s="4"/>
      <c r="KFF849" s="4"/>
      <c r="KFG849" s="4"/>
      <c r="KFH849" s="4"/>
      <c r="KFI849" s="4"/>
      <c r="KFJ849" s="4"/>
      <c r="KFK849" s="4"/>
      <c r="KFL849" s="4"/>
      <c r="KFM849" s="4"/>
      <c r="KFN849" s="4"/>
      <c r="KFO849" s="4"/>
      <c r="KFP849" s="4"/>
      <c r="KFQ849" s="4"/>
      <c r="KFR849" s="4"/>
      <c r="KFS849" s="4"/>
      <c r="KFT849" s="4"/>
      <c r="KFU849" s="4"/>
      <c r="KFV849" s="4"/>
      <c r="KFW849" s="4"/>
      <c r="KFX849" s="4"/>
      <c r="KFY849" s="4"/>
      <c r="KFZ849" s="4"/>
      <c r="KGA849" s="4"/>
      <c r="KGB849" s="4"/>
      <c r="KGC849" s="4"/>
      <c r="KGD849" s="4"/>
      <c r="KGE849" s="4"/>
      <c r="KGF849" s="4"/>
      <c r="KGG849" s="4"/>
      <c r="KGH849" s="4"/>
      <c r="KGI849" s="4"/>
      <c r="KGJ849" s="4"/>
      <c r="KGK849" s="4"/>
      <c r="KGL849" s="4"/>
      <c r="KGM849" s="4"/>
      <c r="KGN849" s="4"/>
      <c r="KGO849" s="4"/>
      <c r="KGP849" s="4"/>
      <c r="KGQ849" s="4"/>
      <c r="KGR849" s="4"/>
      <c r="KGS849" s="4"/>
      <c r="KGT849" s="4"/>
      <c r="KGU849" s="4"/>
      <c r="KGV849" s="4"/>
      <c r="KGW849" s="4"/>
      <c r="KGX849" s="4"/>
      <c r="KGY849" s="4"/>
      <c r="KGZ849" s="4"/>
      <c r="KHA849" s="4"/>
      <c r="KHB849" s="4"/>
      <c r="KHC849" s="4"/>
      <c r="KHD849" s="4"/>
      <c r="KHE849" s="4"/>
      <c r="KHF849" s="4"/>
      <c r="KHG849" s="4"/>
      <c r="KHH849" s="4"/>
      <c r="KHI849" s="4"/>
      <c r="KHJ849" s="4"/>
      <c r="KHK849" s="4"/>
      <c r="KHL849" s="4"/>
      <c r="KHM849" s="4"/>
      <c r="KHN849" s="4"/>
      <c r="KHO849" s="4"/>
      <c r="KHP849" s="4"/>
      <c r="KHQ849" s="4"/>
      <c r="KHR849" s="4"/>
      <c r="KHS849" s="4"/>
      <c r="KHT849" s="4"/>
      <c r="KHU849" s="4"/>
      <c r="KHV849" s="4"/>
      <c r="KHW849" s="4"/>
      <c r="KHX849" s="4"/>
      <c r="KHY849" s="4"/>
      <c r="KHZ849" s="4"/>
      <c r="KIA849" s="4"/>
      <c r="KIB849" s="4"/>
      <c r="KIC849" s="4"/>
      <c r="KID849" s="4"/>
      <c r="KIE849" s="4"/>
      <c r="KIF849" s="4"/>
      <c r="KIG849" s="4"/>
      <c r="KIH849" s="4"/>
      <c r="KII849" s="4"/>
      <c r="KIJ849" s="4"/>
      <c r="KIK849" s="4"/>
      <c r="KIL849" s="4"/>
      <c r="KIM849" s="4"/>
      <c r="KIN849" s="4"/>
      <c r="KIO849" s="4"/>
      <c r="KIP849" s="4"/>
      <c r="KIQ849" s="4"/>
      <c r="KIR849" s="4"/>
      <c r="KIS849" s="4"/>
      <c r="KIT849" s="4"/>
      <c r="KIU849" s="4"/>
      <c r="KIV849" s="4"/>
      <c r="KIW849" s="4"/>
      <c r="KIX849" s="4"/>
      <c r="KIY849" s="4"/>
      <c r="KIZ849" s="4"/>
      <c r="KJA849" s="4"/>
      <c r="KJB849" s="4"/>
      <c r="KJC849" s="4"/>
      <c r="KJD849" s="4"/>
      <c r="KJE849" s="4"/>
      <c r="KJF849" s="4"/>
      <c r="KJG849" s="4"/>
      <c r="KJH849" s="4"/>
      <c r="KJI849" s="4"/>
      <c r="KJJ849" s="4"/>
      <c r="KJK849" s="4"/>
      <c r="KJL849" s="4"/>
      <c r="KJM849" s="4"/>
      <c r="KJN849" s="4"/>
      <c r="KJO849" s="4"/>
      <c r="KJP849" s="4"/>
      <c r="KJQ849" s="4"/>
      <c r="KJR849" s="4"/>
      <c r="KJS849" s="4"/>
      <c r="KJT849" s="4"/>
      <c r="KJU849" s="4"/>
      <c r="KJV849" s="4"/>
      <c r="KJW849" s="4"/>
      <c r="KJX849" s="4"/>
      <c r="KJY849" s="4"/>
      <c r="KJZ849" s="4"/>
      <c r="KKA849" s="4"/>
      <c r="KKB849" s="4"/>
      <c r="KKC849" s="4"/>
      <c r="KKD849" s="4"/>
      <c r="KKE849" s="4"/>
      <c r="KKF849" s="4"/>
      <c r="KKG849" s="4"/>
      <c r="KKH849" s="4"/>
      <c r="KKI849" s="4"/>
      <c r="KKJ849" s="4"/>
      <c r="KKK849" s="4"/>
      <c r="KKL849" s="4"/>
      <c r="KKM849" s="4"/>
      <c r="KKN849" s="4"/>
      <c r="KKO849" s="4"/>
      <c r="KKP849" s="4"/>
      <c r="KKQ849" s="4"/>
      <c r="KKR849" s="4"/>
      <c r="KKS849" s="4"/>
      <c r="KKT849" s="4"/>
      <c r="KKU849" s="4"/>
      <c r="KKV849" s="4"/>
      <c r="KKW849" s="4"/>
      <c r="KKX849" s="4"/>
      <c r="KKY849" s="4"/>
      <c r="KKZ849" s="4"/>
      <c r="KLA849" s="4"/>
      <c r="KLB849" s="4"/>
      <c r="KLC849" s="4"/>
      <c r="KLD849" s="4"/>
      <c r="KLE849" s="4"/>
      <c r="KLF849" s="4"/>
      <c r="KLG849" s="4"/>
      <c r="KLH849" s="4"/>
      <c r="KLI849" s="4"/>
      <c r="KLJ849" s="4"/>
      <c r="KLK849" s="4"/>
      <c r="KLL849" s="4"/>
      <c r="KLM849" s="4"/>
      <c r="KLN849" s="4"/>
      <c r="KLO849" s="4"/>
      <c r="KLP849" s="4"/>
      <c r="KLQ849" s="4"/>
      <c r="KLR849" s="4"/>
      <c r="KLS849" s="4"/>
      <c r="KLT849" s="4"/>
      <c r="KLU849" s="4"/>
      <c r="KLV849" s="4"/>
      <c r="KLW849" s="4"/>
      <c r="KLX849" s="4"/>
      <c r="KLY849" s="4"/>
      <c r="KLZ849" s="4"/>
      <c r="KMA849" s="4"/>
      <c r="KMB849" s="4"/>
      <c r="KMC849" s="4"/>
      <c r="KMD849" s="4"/>
      <c r="KME849" s="4"/>
      <c r="KMF849" s="4"/>
      <c r="KMG849" s="4"/>
      <c r="KMH849" s="4"/>
      <c r="KMI849" s="4"/>
      <c r="KMJ849" s="4"/>
      <c r="KMK849" s="4"/>
      <c r="KML849" s="4"/>
      <c r="KMM849" s="4"/>
      <c r="KMN849" s="4"/>
      <c r="KMO849" s="4"/>
      <c r="KMP849" s="4"/>
      <c r="KMQ849" s="4"/>
      <c r="KMR849" s="4"/>
      <c r="KMS849" s="4"/>
      <c r="KMT849" s="4"/>
      <c r="KMU849" s="4"/>
      <c r="KMV849" s="4"/>
      <c r="KMW849" s="4"/>
      <c r="KMX849" s="4"/>
      <c r="KMY849" s="4"/>
      <c r="KMZ849" s="4"/>
      <c r="KNA849" s="4"/>
      <c r="KNB849" s="4"/>
      <c r="KNC849" s="4"/>
      <c r="KND849" s="4"/>
      <c r="KNE849" s="4"/>
      <c r="KNF849" s="4"/>
      <c r="KNG849" s="4"/>
      <c r="KNH849" s="4"/>
      <c r="KNI849" s="4"/>
      <c r="KNJ849" s="4"/>
      <c r="KNK849" s="4"/>
      <c r="KNL849" s="4"/>
      <c r="KNM849" s="4"/>
      <c r="KNN849" s="4"/>
      <c r="KNO849" s="4"/>
      <c r="KNP849" s="4"/>
      <c r="KNQ849" s="4"/>
      <c r="KNR849" s="4"/>
      <c r="KNS849" s="4"/>
      <c r="KNT849" s="4"/>
      <c r="KNU849" s="4"/>
      <c r="KNV849" s="4"/>
      <c r="KNW849" s="4"/>
      <c r="KNX849" s="4"/>
      <c r="KNY849" s="4"/>
      <c r="KNZ849" s="4"/>
      <c r="KOA849" s="4"/>
      <c r="KOB849" s="4"/>
      <c r="KOC849" s="4"/>
      <c r="KOD849" s="4"/>
      <c r="KOE849" s="4"/>
      <c r="KOF849" s="4"/>
      <c r="KOG849" s="4"/>
      <c r="KOH849" s="4"/>
      <c r="KOI849" s="4"/>
      <c r="KOJ849" s="4"/>
      <c r="KOK849" s="4"/>
      <c r="KOL849" s="4"/>
      <c r="KOM849" s="4"/>
      <c r="KON849" s="4"/>
      <c r="KOO849" s="4"/>
      <c r="KOP849" s="4"/>
      <c r="KOQ849" s="4"/>
      <c r="KOR849" s="4"/>
      <c r="KOS849" s="4"/>
      <c r="KOT849" s="4"/>
      <c r="KOU849" s="4"/>
      <c r="KOV849" s="4"/>
      <c r="KOW849" s="4"/>
      <c r="KOX849" s="4"/>
      <c r="KOY849" s="4"/>
      <c r="KOZ849" s="4"/>
      <c r="KPA849" s="4"/>
      <c r="KPB849" s="4"/>
      <c r="KPC849" s="4"/>
      <c r="KPD849" s="4"/>
      <c r="KPE849" s="4"/>
      <c r="KPF849" s="4"/>
      <c r="KPG849" s="4"/>
      <c r="KPH849" s="4"/>
      <c r="KPI849" s="4"/>
      <c r="KPJ849" s="4"/>
      <c r="KPK849" s="4"/>
      <c r="KPL849" s="4"/>
      <c r="KPM849" s="4"/>
      <c r="KPN849" s="4"/>
      <c r="KPO849" s="4"/>
      <c r="KPP849" s="4"/>
      <c r="KPQ849" s="4"/>
      <c r="KPR849" s="4"/>
      <c r="KPS849" s="4"/>
      <c r="KPT849" s="4"/>
      <c r="KPU849" s="4"/>
      <c r="KPV849" s="4"/>
      <c r="KPW849" s="4"/>
      <c r="KPX849" s="4"/>
      <c r="KPY849" s="4"/>
      <c r="KPZ849" s="4"/>
      <c r="KQA849" s="4"/>
      <c r="KQB849" s="4"/>
      <c r="KQC849" s="4"/>
      <c r="KQD849" s="4"/>
      <c r="KQE849" s="4"/>
      <c r="KQF849" s="4"/>
      <c r="KQG849" s="4"/>
      <c r="KQH849" s="4"/>
      <c r="KQI849" s="4"/>
      <c r="KQJ849" s="4"/>
      <c r="KQK849" s="4"/>
      <c r="KQL849" s="4"/>
      <c r="KQM849" s="4"/>
      <c r="KQN849" s="4"/>
      <c r="KQO849" s="4"/>
      <c r="KQP849" s="4"/>
      <c r="KQQ849" s="4"/>
      <c r="KQR849" s="4"/>
      <c r="KQS849" s="4"/>
      <c r="KQT849" s="4"/>
      <c r="KQU849" s="4"/>
      <c r="KQV849" s="4"/>
      <c r="KQW849" s="4"/>
      <c r="KQX849" s="4"/>
      <c r="KQY849" s="4"/>
      <c r="KQZ849" s="4"/>
      <c r="KRA849" s="4"/>
      <c r="KRB849" s="4"/>
      <c r="KRC849" s="4"/>
      <c r="KRD849" s="4"/>
      <c r="KRE849" s="4"/>
      <c r="KRF849" s="4"/>
      <c r="KRG849" s="4"/>
      <c r="KRH849" s="4"/>
      <c r="KRI849" s="4"/>
      <c r="KRJ849" s="4"/>
      <c r="KRK849" s="4"/>
      <c r="KRL849" s="4"/>
      <c r="KRM849" s="4"/>
      <c r="KRN849" s="4"/>
      <c r="KRO849" s="4"/>
      <c r="KRP849" s="4"/>
      <c r="KRQ849" s="4"/>
      <c r="KRR849" s="4"/>
      <c r="KRS849" s="4"/>
      <c r="KRT849" s="4"/>
      <c r="KRU849" s="4"/>
      <c r="KRV849" s="4"/>
      <c r="KRW849" s="4"/>
      <c r="KRX849" s="4"/>
      <c r="KRY849" s="4"/>
      <c r="KRZ849" s="4"/>
      <c r="KSA849" s="4"/>
      <c r="KSB849" s="4"/>
      <c r="KSC849" s="4"/>
      <c r="KSD849" s="4"/>
      <c r="KSE849" s="4"/>
      <c r="KSF849" s="4"/>
      <c r="KSG849" s="4"/>
      <c r="KSH849" s="4"/>
      <c r="KSI849" s="4"/>
      <c r="KSJ849" s="4"/>
      <c r="KSK849" s="4"/>
      <c r="KSL849" s="4"/>
      <c r="KSM849" s="4"/>
      <c r="KSN849" s="4"/>
      <c r="KSO849" s="4"/>
      <c r="KSP849" s="4"/>
      <c r="KSQ849" s="4"/>
      <c r="KSR849" s="4"/>
      <c r="KSS849" s="4"/>
      <c r="KST849" s="4"/>
      <c r="KSU849" s="4"/>
      <c r="KSV849" s="4"/>
      <c r="KSW849" s="4"/>
      <c r="KSX849" s="4"/>
      <c r="KSY849" s="4"/>
      <c r="KSZ849" s="4"/>
      <c r="KTA849" s="4"/>
      <c r="KTB849" s="4"/>
      <c r="KTC849" s="4"/>
      <c r="KTD849" s="4"/>
      <c r="KTE849" s="4"/>
      <c r="KTF849" s="4"/>
      <c r="KTG849" s="4"/>
      <c r="KTH849" s="4"/>
      <c r="KTI849" s="4"/>
      <c r="KTJ849" s="4"/>
      <c r="KTK849" s="4"/>
      <c r="KTL849" s="4"/>
      <c r="KTM849" s="4"/>
      <c r="KTN849" s="4"/>
      <c r="KTO849" s="4"/>
      <c r="KTP849" s="4"/>
      <c r="KTQ849" s="4"/>
      <c r="KTR849" s="4"/>
      <c r="KTS849" s="4"/>
      <c r="KTT849" s="4"/>
      <c r="KTU849" s="4"/>
      <c r="KTV849" s="4"/>
      <c r="KTW849" s="4"/>
      <c r="KTX849" s="4"/>
      <c r="KTY849" s="4"/>
      <c r="KTZ849" s="4"/>
      <c r="KUA849" s="4"/>
      <c r="KUB849" s="4"/>
      <c r="KUC849" s="4"/>
      <c r="KUD849" s="4"/>
      <c r="KUE849" s="4"/>
      <c r="KUF849" s="4"/>
      <c r="KUG849" s="4"/>
      <c r="KUH849" s="4"/>
      <c r="KUI849" s="4"/>
      <c r="KUJ849" s="4"/>
      <c r="KUK849" s="4"/>
      <c r="KUL849" s="4"/>
      <c r="KUM849" s="4"/>
      <c r="KUN849" s="4"/>
      <c r="KUO849" s="4"/>
      <c r="KUP849" s="4"/>
      <c r="KUQ849" s="4"/>
      <c r="KUR849" s="4"/>
      <c r="KUS849" s="4"/>
      <c r="KUT849" s="4"/>
      <c r="KUU849" s="4"/>
      <c r="KUV849" s="4"/>
      <c r="KUW849" s="4"/>
      <c r="KUX849" s="4"/>
      <c r="KUY849" s="4"/>
      <c r="KUZ849" s="4"/>
      <c r="KVA849" s="4"/>
      <c r="KVB849" s="4"/>
      <c r="KVC849" s="4"/>
      <c r="KVD849" s="4"/>
      <c r="KVE849" s="4"/>
      <c r="KVF849" s="4"/>
      <c r="KVG849" s="4"/>
      <c r="KVH849" s="4"/>
      <c r="KVI849" s="4"/>
      <c r="KVJ849" s="4"/>
      <c r="KVK849" s="4"/>
      <c r="KVL849" s="4"/>
      <c r="KVM849" s="4"/>
      <c r="KVN849" s="4"/>
      <c r="KVO849" s="4"/>
      <c r="KVP849" s="4"/>
      <c r="KVQ849" s="4"/>
      <c r="KVR849" s="4"/>
      <c r="KVS849" s="4"/>
      <c r="KVT849" s="4"/>
      <c r="KVU849" s="4"/>
      <c r="KVV849" s="4"/>
      <c r="KVW849" s="4"/>
      <c r="KVX849" s="4"/>
      <c r="KVY849" s="4"/>
      <c r="KVZ849" s="4"/>
      <c r="KWA849" s="4"/>
      <c r="KWB849" s="4"/>
      <c r="KWC849" s="4"/>
      <c r="KWD849" s="4"/>
      <c r="KWE849" s="4"/>
      <c r="KWF849" s="4"/>
      <c r="KWG849" s="4"/>
      <c r="KWH849" s="4"/>
      <c r="KWI849" s="4"/>
      <c r="KWJ849" s="4"/>
      <c r="KWK849" s="4"/>
      <c r="KWL849" s="4"/>
      <c r="KWM849" s="4"/>
      <c r="KWN849" s="4"/>
      <c r="KWO849" s="4"/>
      <c r="KWP849" s="4"/>
      <c r="KWQ849" s="4"/>
      <c r="KWR849" s="4"/>
      <c r="KWS849" s="4"/>
      <c r="KWT849" s="4"/>
      <c r="KWU849" s="4"/>
      <c r="KWV849" s="4"/>
      <c r="KWW849" s="4"/>
      <c r="KWX849" s="4"/>
      <c r="KWY849" s="4"/>
      <c r="KWZ849" s="4"/>
      <c r="KXA849" s="4"/>
      <c r="KXB849" s="4"/>
      <c r="KXC849" s="4"/>
      <c r="KXD849" s="4"/>
      <c r="KXE849" s="4"/>
      <c r="KXF849" s="4"/>
      <c r="KXG849" s="4"/>
      <c r="KXH849" s="4"/>
      <c r="KXI849" s="4"/>
      <c r="KXJ849" s="4"/>
      <c r="KXK849" s="4"/>
      <c r="KXL849" s="4"/>
      <c r="KXM849" s="4"/>
      <c r="KXN849" s="4"/>
      <c r="KXO849" s="4"/>
      <c r="KXP849" s="4"/>
      <c r="KXQ849" s="4"/>
      <c r="KXR849" s="4"/>
      <c r="KXS849" s="4"/>
      <c r="KXT849" s="4"/>
      <c r="KXU849" s="4"/>
      <c r="KXV849" s="4"/>
      <c r="KXW849" s="4"/>
      <c r="KXX849" s="4"/>
      <c r="KXY849" s="4"/>
      <c r="KXZ849" s="4"/>
      <c r="KYA849" s="4"/>
      <c r="KYB849" s="4"/>
      <c r="KYC849" s="4"/>
      <c r="KYD849" s="4"/>
      <c r="KYE849" s="4"/>
      <c r="KYF849" s="4"/>
      <c r="KYG849" s="4"/>
      <c r="KYH849" s="4"/>
      <c r="KYI849" s="4"/>
      <c r="KYJ849" s="4"/>
      <c r="KYK849" s="4"/>
      <c r="KYL849" s="4"/>
      <c r="KYM849" s="4"/>
      <c r="KYN849" s="4"/>
      <c r="KYO849" s="4"/>
      <c r="KYP849" s="4"/>
      <c r="KYQ849" s="4"/>
      <c r="KYR849" s="4"/>
      <c r="KYS849" s="4"/>
      <c r="KYT849" s="4"/>
      <c r="KYU849" s="4"/>
      <c r="KYV849" s="4"/>
      <c r="KYW849" s="4"/>
      <c r="KYX849" s="4"/>
      <c r="KYY849" s="4"/>
      <c r="KYZ849" s="4"/>
      <c r="KZA849" s="4"/>
      <c r="KZB849" s="4"/>
      <c r="KZC849" s="4"/>
      <c r="KZD849" s="4"/>
      <c r="KZE849" s="4"/>
      <c r="KZF849" s="4"/>
      <c r="KZG849" s="4"/>
      <c r="KZH849" s="4"/>
      <c r="KZI849" s="4"/>
      <c r="KZJ849" s="4"/>
      <c r="KZK849" s="4"/>
      <c r="KZL849" s="4"/>
      <c r="KZM849" s="4"/>
      <c r="KZN849" s="4"/>
      <c r="KZO849" s="4"/>
      <c r="KZP849" s="4"/>
      <c r="KZQ849" s="4"/>
      <c r="KZR849" s="4"/>
      <c r="KZS849" s="4"/>
      <c r="KZT849" s="4"/>
      <c r="KZU849" s="4"/>
      <c r="KZV849" s="4"/>
      <c r="KZW849" s="4"/>
      <c r="KZX849" s="4"/>
      <c r="KZY849" s="4"/>
      <c r="KZZ849" s="4"/>
      <c r="LAA849" s="4"/>
      <c r="LAB849" s="4"/>
      <c r="LAC849" s="4"/>
      <c r="LAD849" s="4"/>
      <c r="LAE849" s="4"/>
      <c r="LAF849" s="4"/>
      <c r="LAG849" s="4"/>
      <c r="LAH849" s="4"/>
      <c r="LAI849" s="4"/>
      <c r="LAJ849" s="4"/>
      <c r="LAK849" s="4"/>
      <c r="LAL849" s="4"/>
      <c r="LAM849" s="4"/>
      <c r="LAN849" s="4"/>
      <c r="LAO849" s="4"/>
      <c r="LAP849" s="4"/>
      <c r="LAQ849" s="4"/>
      <c r="LAR849" s="4"/>
      <c r="LAS849" s="4"/>
      <c r="LAT849" s="4"/>
      <c r="LAU849" s="4"/>
      <c r="LAV849" s="4"/>
      <c r="LAW849" s="4"/>
      <c r="LAX849" s="4"/>
      <c r="LAY849" s="4"/>
      <c r="LAZ849" s="4"/>
      <c r="LBA849" s="4"/>
      <c r="LBB849" s="4"/>
      <c r="LBC849" s="4"/>
      <c r="LBD849" s="4"/>
      <c r="LBE849" s="4"/>
      <c r="LBF849" s="4"/>
      <c r="LBG849" s="4"/>
      <c r="LBH849" s="4"/>
      <c r="LBI849" s="4"/>
      <c r="LBJ849" s="4"/>
      <c r="LBK849" s="4"/>
      <c r="LBL849" s="4"/>
      <c r="LBM849" s="4"/>
      <c r="LBN849" s="4"/>
      <c r="LBO849" s="4"/>
      <c r="LBP849" s="4"/>
      <c r="LBQ849" s="4"/>
      <c r="LBR849" s="4"/>
      <c r="LBS849" s="4"/>
      <c r="LBT849" s="4"/>
      <c r="LBU849" s="4"/>
      <c r="LBV849" s="4"/>
      <c r="LBW849" s="4"/>
      <c r="LBX849" s="4"/>
      <c r="LBY849" s="4"/>
      <c r="LBZ849" s="4"/>
      <c r="LCA849" s="4"/>
      <c r="LCB849" s="4"/>
      <c r="LCC849" s="4"/>
      <c r="LCD849" s="4"/>
      <c r="LCE849" s="4"/>
      <c r="LCF849" s="4"/>
      <c r="LCG849" s="4"/>
      <c r="LCH849" s="4"/>
      <c r="LCI849" s="4"/>
      <c r="LCJ849" s="4"/>
      <c r="LCK849" s="4"/>
      <c r="LCL849" s="4"/>
      <c r="LCM849" s="4"/>
      <c r="LCN849" s="4"/>
      <c r="LCO849" s="4"/>
      <c r="LCP849" s="4"/>
      <c r="LCQ849" s="4"/>
      <c r="LCR849" s="4"/>
      <c r="LCS849" s="4"/>
      <c r="LCT849" s="4"/>
      <c r="LCU849" s="4"/>
      <c r="LCV849" s="4"/>
      <c r="LCW849" s="4"/>
      <c r="LCX849" s="4"/>
      <c r="LCY849" s="4"/>
      <c r="LCZ849" s="4"/>
      <c r="LDA849" s="4"/>
      <c r="LDB849" s="4"/>
      <c r="LDC849" s="4"/>
      <c r="LDD849" s="4"/>
      <c r="LDE849" s="4"/>
      <c r="LDF849" s="4"/>
      <c r="LDG849" s="4"/>
      <c r="LDH849" s="4"/>
      <c r="LDI849" s="4"/>
      <c r="LDJ849" s="4"/>
      <c r="LDK849" s="4"/>
      <c r="LDL849" s="4"/>
      <c r="LDM849" s="4"/>
      <c r="LDN849" s="4"/>
      <c r="LDO849" s="4"/>
      <c r="LDP849" s="4"/>
      <c r="LDQ849" s="4"/>
      <c r="LDR849" s="4"/>
      <c r="LDS849" s="4"/>
      <c r="LDT849" s="4"/>
      <c r="LDU849" s="4"/>
      <c r="LDV849" s="4"/>
      <c r="LDW849" s="4"/>
      <c r="LDX849" s="4"/>
      <c r="LDY849" s="4"/>
      <c r="LDZ849" s="4"/>
      <c r="LEA849" s="4"/>
      <c r="LEB849" s="4"/>
      <c r="LEC849" s="4"/>
      <c r="LED849" s="4"/>
      <c r="LEE849" s="4"/>
      <c r="LEF849" s="4"/>
      <c r="LEG849" s="4"/>
      <c r="LEH849" s="4"/>
      <c r="LEI849" s="4"/>
      <c r="LEJ849" s="4"/>
      <c r="LEK849" s="4"/>
      <c r="LEL849" s="4"/>
      <c r="LEM849" s="4"/>
      <c r="LEN849" s="4"/>
      <c r="LEO849" s="4"/>
      <c r="LEP849" s="4"/>
      <c r="LEQ849" s="4"/>
      <c r="LER849" s="4"/>
      <c r="LES849" s="4"/>
      <c r="LET849" s="4"/>
      <c r="LEU849" s="4"/>
      <c r="LEV849" s="4"/>
      <c r="LEW849" s="4"/>
      <c r="LEX849" s="4"/>
      <c r="LEY849" s="4"/>
      <c r="LEZ849" s="4"/>
      <c r="LFA849" s="4"/>
      <c r="LFB849" s="4"/>
      <c r="LFC849" s="4"/>
      <c r="LFD849" s="4"/>
      <c r="LFE849" s="4"/>
      <c r="LFF849" s="4"/>
      <c r="LFG849" s="4"/>
      <c r="LFH849" s="4"/>
      <c r="LFI849" s="4"/>
      <c r="LFJ849" s="4"/>
      <c r="LFK849" s="4"/>
      <c r="LFL849" s="4"/>
      <c r="LFM849" s="4"/>
      <c r="LFN849" s="4"/>
      <c r="LFO849" s="4"/>
      <c r="LFP849" s="4"/>
      <c r="LFQ849" s="4"/>
      <c r="LFR849" s="4"/>
      <c r="LFS849" s="4"/>
      <c r="LFT849" s="4"/>
      <c r="LFU849" s="4"/>
      <c r="LFV849" s="4"/>
      <c r="LFW849" s="4"/>
      <c r="LFX849" s="4"/>
      <c r="LFY849" s="4"/>
      <c r="LFZ849" s="4"/>
      <c r="LGA849" s="4"/>
      <c r="LGB849" s="4"/>
      <c r="LGC849" s="4"/>
      <c r="LGD849" s="4"/>
      <c r="LGE849" s="4"/>
      <c r="LGF849" s="4"/>
      <c r="LGG849" s="4"/>
      <c r="LGH849" s="4"/>
      <c r="LGI849" s="4"/>
      <c r="LGJ849" s="4"/>
      <c r="LGK849" s="4"/>
      <c r="LGL849" s="4"/>
      <c r="LGM849" s="4"/>
      <c r="LGN849" s="4"/>
      <c r="LGO849" s="4"/>
      <c r="LGP849" s="4"/>
      <c r="LGQ849" s="4"/>
      <c r="LGR849" s="4"/>
      <c r="LGS849" s="4"/>
      <c r="LGT849" s="4"/>
      <c r="LGU849" s="4"/>
      <c r="LGV849" s="4"/>
      <c r="LGW849" s="4"/>
      <c r="LGX849" s="4"/>
      <c r="LGY849" s="4"/>
      <c r="LGZ849" s="4"/>
      <c r="LHA849" s="4"/>
      <c r="LHB849" s="4"/>
      <c r="LHC849" s="4"/>
      <c r="LHD849" s="4"/>
      <c r="LHE849" s="4"/>
      <c r="LHF849" s="4"/>
      <c r="LHG849" s="4"/>
      <c r="LHH849" s="4"/>
      <c r="LHI849" s="4"/>
      <c r="LHJ849" s="4"/>
      <c r="LHK849" s="4"/>
      <c r="LHL849" s="4"/>
      <c r="LHM849" s="4"/>
      <c r="LHN849" s="4"/>
      <c r="LHO849" s="4"/>
      <c r="LHP849" s="4"/>
      <c r="LHQ849" s="4"/>
      <c r="LHR849" s="4"/>
      <c r="LHS849" s="4"/>
      <c r="LHT849" s="4"/>
      <c r="LHU849" s="4"/>
      <c r="LHV849" s="4"/>
      <c r="LHW849" s="4"/>
      <c r="LHX849" s="4"/>
      <c r="LHY849" s="4"/>
      <c r="LHZ849" s="4"/>
      <c r="LIA849" s="4"/>
      <c r="LIB849" s="4"/>
      <c r="LIC849" s="4"/>
      <c r="LID849" s="4"/>
      <c r="LIE849" s="4"/>
      <c r="LIF849" s="4"/>
      <c r="LIG849" s="4"/>
      <c r="LIH849" s="4"/>
      <c r="LII849" s="4"/>
      <c r="LIJ849" s="4"/>
      <c r="LIK849" s="4"/>
      <c r="LIL849" s="4"/>
      <c r="LIM849" s="4"/>
      <c r="LIN849" s="4"/>
      <c r="LIO849" s="4"/>
      <c r="LIP849" s="4"/>
      <c r="LIQ849" s="4"/>
      <c r="LIR849" s="4"/>
      <c r="LIS849" s="4"/>
      <c r="LIT849" s="4"/>
      <c r="LIU849" s="4"/>
      <c r="LIV849" s="4"/>
      <c r="LIW849" s="4"/>
      <c r="LIX849" s="4"/>
      <c r="LIY849" s="4"/>
      <c r="LIZ849" s="4"/>
      <c r="LJA849" s="4"/>
      <c r="LJB849" s="4"/>
      <c r="LJC849" s="4"/>
      <c r="LJD849" s="4"/>
      <c r="LJE849" s="4"/>
      <c r="LJF849" s="4"/>
      <c r="LJG849" s="4"/>
      <c r="LJH849" s="4"/>
      <c r="LJI849" s="4"/>
      <c r="LJJ849" s="4"/>
      <c r="LJK849" s="4"/>
      <c r="LJL849" s="4"/>
      <c r="LJM849" s="4"/>
      <c r="LJN849" s="4"/>
      <c r="LJO849" s="4"/>
      <c r="LJP849" s="4"/>
      <c r="LJQ849" s="4"/>
      <c r="LJR849" s="4"/>
      <c r="LJS849" s="4"/>
      <c r="LJT849" s="4"/>
      <c r="LJU849" s="4"/>
      <c r="LJV849" s="4"/>
      <c r="LJW849" s="4"/>
      <c r="LJX849" s="4"/>
      <c r="LJY849" s="4"/>
      <c r="LJZ849" s="4"/>
      <c r="LKA849" s="4"/>
      <c r="LKB849" s="4"/>
      <c r="LKC849" s="4"/>
      <c r="LKD849" s="4"/>
      <c r="LKE849" s="4"/>
      <c r="LKF849" s="4"/>
      <c r="LKG849" s="4"/>
      <c r="LKH849" s="4"/>
      <c r="LKI849" s="4"/>
      <c r="LKJ849" s="4"/>
      <c r="LKK849" s="4"/>
      <c r="LKL849" s="4"/>
      <c r="LKM849" s="4"/>
      <c r="LKN849" s="4"/>
      <c r="LKO849" s="4"/>
      <c r="LKP849" s="4"/>
      <c r="LKQ849" s="4"/>
      <c r="LKR849" s="4"/>
      <c r="LKS849" s="4"/>
      <c r="LKT849" s="4"/>
      <c r="LKU849" s="4"/>
      <c r="LKV849" s="4"/>
      <c r="LKW849" s="4"/>
      <c r="LKX849" s="4"/>
      <c r="LKY849" s="4"/>
      <c r="LKZ849" s="4"/>
      <c r="LLA849" s="4"/>
      <c r="LLB849" s="4"/>
      <c r="LLC849" s="4"/>
      <c r="LLD849" s="4"/>
      <c r="LLE849" s="4"/>
      <c r="LLF849" s="4"/>
      <c r="LLG849" s="4"/>
      <c r="LLH849" s="4"/>
      <c r="LLI849" s="4"/>
      <c r="LLJ849" s="4"/>
      <c r="LLK849" s="4"/>
      <c r="LLL849" s="4"/>
      <c r="LLM849" s="4"/>
      <c r="LLN849" s="4"/>
      <c r="LLO849" s="4"/>
      <c r="LLP849" s="4"/>
      <c r="LLQ849" s="4"/>
      <c r="LLR849" s="4"/>
      <c r="LLS849" s="4"/>
      <c r="LLT849" s="4"/>
      <c r="LLU849" s="4"/>
      <c r="LLV849" s="4"/>
      <c r="LLW849" s="4"/>
      <c r="LLX849" s="4"/>
      <c r="LLY849" s="4"/>
      <c r="LLZ849" s="4"/>
      <c r="LMA849" s="4"/>
      <c r="LMB849" s="4"/>
      <c r="LMC849" s="4"/>
      <c r="LMD849" s="4"/>
      <c r="LME849" s="4"/>
      <c r="LMF849" s="4"/>
      <c r="LMG849" s="4"/>
      <c r="LMH849" s="4"/>
      <c r="LMI849" s="4"/>
      <c r="LMJ849" s="4"/>
      <c r="LMK849" s="4"/>
      <c r="LML849" s="4"/>
      <c r="LMM849" s="4"/>
      <c r="LMN849" s="4"/>
      <c r="LMO849" s="4"/>
      <c r="LMP849" s="4"/>
      <c r="LMQ849" s="4"/>
      <c r="LMR849" s="4"/>
      <c r="LMS849" s="4"/>
      <c r="LMT849" s="4"/>
      <c r="LMU849" s="4"/>
      <c r="LMV849" s="4"/>
      <c r="LMW849" s="4"/>
      <c r="LMX849" s="4"/>
      <c r="LMY849" s="4"/>
      <c r="LMZ849" s="4"/>
      <c r="LNA849" s="4"/>
      <c r="LNB849" s="4"/>
      <c r="LNC849" s="4"/>
      <c r="LND849" s="4"/>
      <c r="LNE849" s="4"/>
      <c r="LNF849" s="4"/>
      <c r="LNG849" s="4"/>
      <c r="LNH849" s="4"/>
      <c r="LNI849" s="4"/>
      <c r="LNJ849" s="4"/>
      <c r="LNK849" s="4"/>
      <c r="LNL849" s="4"/>
      <c r="LNM849" s="4"/>
      <c r="LNN849" s="4"/>
      <c r="LNO849" s="4"/>
      <c r="LNP849" s="4"/>
      <c r="LNQ849" s="4"/>
      <c r="LNR849" s="4"/>
      <c r="LNS849" s="4"/>
      <c r="LNT849" s="4"/>
      <c r="LNU849" s="4"/>
      <c r="LNV849" s="4"/>
      <c r="LNW849" s="4"/>
      <c r="LNX849" s="4"/>
      <c r="LNY849" s="4"/>
      <c r="LNZ849" s="4"/>
      <c r="LOA849" s="4"/>
      <c r="LOB849" s="4"/>
      <c r="LOC849" s="4"/>
      <c r="LOD849" s="4"/>
      <c r="LOE849" s="4"/>
      <c r="LOF849" s="4"/>
      <c r="LOG849" s="4"/>
      <c r="LOH849" s="4"/>
      <c r="LOI849" s="4"/>
      <c r="LOJ849" s="4"/>
      <c r="LOK849" s="4"/>
      <c r="LOL849" s="4"/>
      <c r="LOM849" s="4"/>
      <c r="LON849" s="4"/>
      <c r="LOO849" s="4"/>
      <c r="LOP849" s="4"/>
      <c r="LOQ849" s="4"/>
      <c r="LOR849" s="4"/>
      <c r="LOS849" s="4"/>
      <c r="LOT849" s="4"/>
      <c r="LOU849" s="4"/>
      <c r="LOV849" s="4"/>
      <c r="LOW849" s="4"/>
      <c r="LOX849" s="4"/>
      <c r="LOY849" s="4"/>
      <c r="LOZ849" s="4"/>
      <c r="LPA849" s="4"/>
      <c r="LPB849" s="4"/>
      <c r="LPC849" s="4"/>
      <c r="LPD849" s="4"/>
      <c r="LPE849" s="4"/>
      <c r="LPF849" s="4"/>
      <c r="LPG849" s="4"/>
      <c r="LPH849" s="4"/>
      <c r="LPI849" s="4"/>
      <c r="LPJ849" s="4"/>
      <c r="LPK849" s="4"/>
      <c r="LPL849" s="4"/>
      <c r="LPM849" s="4"/>
      <c r="LPN849" s="4"/>
      <c r="LPO849" s="4"/>
      <c r="LPP849" s="4"/>
      <c r="LPQ849" s="4"/>
      <c r="LPR849" s="4"/>
      <c r="LPS849" s="4"/>
      <c r="LPT849" s="4"/>
      <c r="LPU849" s="4"/>
      <c r="LPV849" s="4"/>
      <c r="LPW849" s="4"/>
      <c r="LPX849" s="4"/>
      <c r="LPY849" s="4"/>
      <c r="LPZ849" s="4"/>
      <c r="LQA849" s="4"/>
      <c r="LQB849" s="4"/>
      <c r="LQC849" s="4"/>
      <c r="LQD849" s="4"/>
      <c r="LQE849" s="4"/>
      <c r="LQF849" s="4"/>
      <c r="LQG849" s="4"/>
      <c r="LQH849" s="4"/>
      <c r="LQI849" s="4"/>
      <c r="LQJ849" s="4"/>
      <c r="LQK849" s="4"/>
      <c r="LQL849" s="4"/>
      <c r="LQM849" s="4"/>
      <c r="LQN849" s="4"/>
      <c r="LQO849" s="4"/>
      <c r="LQP849" s="4"/>
      <c r="LQQ849" s="4"/>
      <c r="LQR849" s="4"/>
      <c r="LQS849" s="4"/>
      <c r="LQT849" s="4"/>
      <c r="LQU849" s="4"/>
      <c r="LQV849" s="4"/>
      <c r="LQW849" s="4"/>
      <c r="LQX849" s="4"/>
      <c r="LQY849" s="4"/>
      <c r="LQZ849" s="4"/>
      <c r="LRA849" s="4"/>
      <c r="LRB849" s="4"/>
      <c r="LRC849" s="4"/>
      <c r="LRD849" s="4"/>
      <c r="LRE849" s="4"/>
      <c r="LRF849" s="4"/>
      <c r="LRG849" s="4"/>
      <c r="LRH849" s="4"/>
      <c r="LRI849" s="4"/>
      <c r="LRJ849" s="4"/>
      <c r="LRK849" s="4"/>
      <c r="LRL849" s="4"/>
      <c r="LRM849" s="4"/>
      <c r="LRN849" s="4"/>
      <c r="LRO849" s="4"/>
      <c r="LRP849" s="4"/>
      <c r="LRQ849" s="4"/>
      <c r="LRR849" s="4"/>
      <c r="LRS849" s="4"/>
      <c r="LRT849" s="4"/>
      <c r="LRU849" s="4"/>
      <c r="LRV849" s="4"/>
      <c r="LRW849" s="4"/>
      <c r="LRX849" s="4"/>
      <c r="LRY849" s="4"/>
      <c r="LRZ849" s="4"/>
      <c r="LSA849" s="4"/>
      <c r="LSB849" s="4"/>
      <c r="LSC849" s="4"/>
      <c r="LSD849" s="4"/>
      <c r="LSE849" s="4"/>
      <c r="LSF849" s="4"/>
      <c r="LSG849" s="4"/>
      <c r="LSH849" s="4"/>
      <c r="LSI849" s="4"/>
      <c r="LSJ849" s="4"/>
      <c r="LSK849" s="4"/>
      <c r="LSL849" s="4"/>
      <c r="LSM849" s="4"/>
      <c r="LSN849" s="4"/>
      <c r="LSO849" s="4"/>
      <c r="LSP849" s="4"/>
      <c r="LSQ849" s="4"/>
      <c r="LSR849" s="4"/>
      <c r="LSS849" s="4"/>
      <c r="LST849" s="4"/>
      <c r="LSU849" s="4"/>
      <c r="LSV849" s="4"/>
      <c r="LSW849" s="4"/>
      <c r="LSX849" s="4"/>
      <c r="LSY849" s="4"/>
      <c r="LSZ849" s="4"/>
      <c r="LTA849" s="4"/>
      <c r="LTB849" s="4"/>
      <c r="LTC849" s="4"/>
      <c r="LTD849" s="4"/>
      <c r="LTE849" s="4"/>
      <c r="LTF849" s="4"/>
      <c r="LTG849" s="4"/>
      <c r="LTH849" s="4"/>
      <c r="LTI849" s="4"/>
      <c r="LTJ849" s="4"/>
      <c r="LTK849" s="4"/>
      <c r="LTL849" s="4"/>
      <c r="LTM849" s="4"/>
      <c r="LTN849" s="4"/>
      <c r="LTO849" s="4"/>
      <c r="LTP849" s="4"/>
      <c r="LTQ849" s="4"/>
      <c r="LTR849" s="4"/>
      <c r="LTS849" s="4"/>
      <c r="LTT849" s="4"/>
      <c r="LTU849" s="4"/>
      <c r="LTV849" s="4"/>
      <c r="LTW849" s="4"/>
      <c r="LTX849" s="4"/>
      <c r="LTY849" s="4"/>
      <c r="LTZ849" s="4"/>
      <c r="LUA849" s="4"/>
      <c r="LUB849" s="4"/>
      <c r="LUC849" s="4"/>
      <c r="LUD849" s="4"/>
      <c r="LUE849" s="4"/>
      <c r="LUF849" s="4"/>
      <c r="LUG849" s="4"/>
      <c r="LUH849" s="4"/>
      <c r="LUI849" s="4"/>
      <c r="LUJ849" s="4"/>
      <c r="LUK849" s="4"/>
      <c r="LUL849" s="4"/>
      <c r="LUM849" s="4"/>
      <c r="LUN849" s="4"/>
      <c r="LUO849" s="4"/>
      <c r="LUP849" s="4"/>
      <c r="LUQ849" s="4"/>
      <c r="LUR849" s="4"/>
      <c r="LUS849" s="4"/>
      <c r="LUT849" s="4"/>
      <c r="LUU849" s="4"/>
      <c r="LUV849" s="4"/>
      <c r="LUW849" s="4"/>
      <c r="LUX849" s="4"/>
      <c r="LUY849" s="4"/>
      <c r="LUZ849" s="4"/>
      <c r="LVA849" s="4"/>
      <c r="LVB849" s="4"/>
      <c r="LVC849" s="4"/>
      <c r="LVD849" s="4"/>
      <c r="LVE849" s="4"/>
      <c r="LVF849" s="4"/>
      <c r="LVG849" s="4"/>
      <c r="LVH849" s="4"/>
      <c r="LVI849" s="4"/>
      <c r="LVJ849" s="4"/>
      <c r="LVK849" s="4"/>
      <c r="LVL849" s="4"/>
      <c r="LVM849" s="4"/>
      <c r="LVN849" s="4"/>
      <c r="LVO849" s="4"/>
      <c r="LVP849" s="4"/>
      <c r="LVQ849" s="4"/>
      <c r="LVR849" s="4"/>
      <c r="LVS849" s="4"/>
      <c r="LVT849" s="4"/>
      <c r="LVU849" s="4"/>
      <c r="LVV849" s="4"/>
      <c r="LVW849" s="4"/>
      <c r="LVX849" s="4"/>
      <c r="LVY849" s="4"/>
      <c r="LVZ849" s="4"/>
      <c r="LWA849" s="4"/>
      <c r="LWB849" s="4"/>
      <c r="LWC849" s="4"/>
      <c r="LWD849" s="4"/>
      <c r="LWE849" s="4"/>
      <c r="LWF849" s="4"/>
      <c r="LWG849" s="4"/>
      <c r="LWH849" s="4"/>
      <c r="LWI849" s="4"/>
      <c r="LWJ849" s="4"/>
      <c r="LWK849" s="4"/>
      <c r="LWL849" s="4"/>
      <c r="LWM849" s="4"/>
      <c r="LWN849" s="4"/>
      <c r="LWO849" s="4"/>
      <c r="LWP849" s="4"/>
      <c r="LWQ849" s="4"/>
      <c r="LWR849" s="4"/>
      <c r="LWS849" s="4"/>
      <c r="LWT849" s="4"/>
      <c r="LWU849" s="4"/>
      <c r="LWV849" s="4"/>
      <c r="LWW849" s="4"/>
      <c r="LWX849" s="4"/>
      <c r="LWY849" s="4"/>
      <c r="LWZ849" s="4"/>
      <c r="LXA849" s="4"/>
      <c r="LXB849" s="4"/>
      <c r="LXC849" s="4"/>
      <c r="LXD849" s="4"/>
      <c r="LXE849" s="4"/>
      <c r="LXF849" s="4"/>
      <c r="LXG849" s="4"/>
      <c r="LXH849" s="4"/>
      <c r="LXI849" s="4"/>
      <c r="LXJ849" s="4"/>
      <c r="LXK849" s="4"/>
      <c r="LXL849" s="4"/>
      <c r="LXM849" s="4"/>
      <c r="LXN849" s="4"/>
      <c r="LXO849" s="4"/>
      <c r="LXP849" s="4"/>
      <c r="LXQ849" s="4"/>
      <c r="LXR849" s="4"/>
      <c r="LXS849" s="4"/>
      <c r="LXT849" s="4"/>
      <c r="LXU849" s="4"/>
      <c r="LXV849" s="4"/>
      <c r="LXW849" s="4"/>
      <c r="LXX849" s="4"/>
      <c r="LXY849" s="4"/>
      <c r="LXZ849" s="4"/>
      <c r="LYA849" s="4"/>
      <c r="LYB849" s="4"/>
      <c r="LYC849" s="4"/>
      <c r="LYD849" s="4"/>
      <c r="LYE849" s="4"/>
      <c r="LYF849" s="4"/>
      <c r="LYG849" s="4"/>
      <c r="LYH849" s="4"/>
      <c r="LYI849" s="4"/>
      <c r="LYJ849" s="4"/>
      <c r="LYK849" s="4"/>
      <c r="LYL849" s="4"/>
      <c r="LYM849" s="4"/>
      <c r="LYN849" s="4"/>
      <c r="LYO849" s="4"/>
      <c r="LYP849" s="4"/>
      <c r="LYQ849" s="4"/>
      <c r="LYR849" s="4"/>
      <c r="LYS849" s="4"/>
      <c r="LYT849" s="4"/>
      <c r="LYU849" s="4"/>
      <c r="LYV849" s="4"/>
      <c r="LYW849" s="4"/>
      <c r="LYX849" s="4"/>
      <c r="LYY849" s="4"/>
      <c r="LYZ849" s="4"/>
      <c r="LZA849" s="4"/>
      <c r="LZB849" s="4"/>
      <c r="LZC849" s="4"/>
      <c r="LZD849" s="4"/>
      <c r="LZE849" s="4"/>
      <c r="LZF849" s="4"/>
      <c r="LZG849" s="4"/>
      <c r="LZH849" s="4"/>
      <c r="LZI849" s="4"/>
      <c r="LZJ849" s="4"/>
      <c r="LZK849" s="4"/>
      <c r="LZL849" s="4"/>
      <c r="LZM849" s="4"/>
      <c r="LZN849" s="4"/>
      <c r="LZO849" s="4"/>
      <c r="LZP849" s="4"/>
      <c r="LZQ849" s="4"/>
      <c r="LZR849" s="4"/>
      <c r="LZS849" s="4"/>
      <c r="LZT849" s="4"/>
      <c r="LZU849" s="4"/>
      <c r="LZV849" s="4"/>
      <c r="LZW849" s="4"/>
      <c r="LZX849" s="4"/>
      <c r="LZY849" s="4"/>
      <c r="LZZ849" s="4"/>
      <c r="MAA849" s="4"/>
      <c r="MAB849" s="4"/>
      <c r="MAC849" s="4"/>
      <c r="MAD849" s="4"/>
      <c r="MAE849" s="4"/>
      <c r="MAF849" s="4"/>
      <c r="MAG849" s="4"/>
      <c r="MAH849" s="4"/>
      <c r="MAI849" s="4"/>
      <c r="MAJ849" s="4"/>
      <c r="MAK849" s="4"/>
      <c r="MAL849" s="4"/>
      <c r="MAM849" s="4"/>
      <c r="MAN849" s="4"/>
      <c r="MAO849" s="4"/>
      <c r="MAP849" s="4"/>
      <c r="MAQ849" s="4"/>
      <c r="MAR849" s="4"/>
      <c r="MAS849" s="4"/>
      <c r="MAT849" s="4"/>
      <c r="MAU849" s="4"/>
      <c r="MAV849" s="4"/>
      <c r="MAW849" s="4"/>
      <c r="MAX849" s="4"/>
      <c r="MAY849" s="4"/>
      <c r="MAZ849" s="4"/>
      <c r="MBA849" s="4"/>
      <c r="MBB849" s="4"/>
      <c r="MBC849" s="4"/>
      <c r="MBD849" s="4"/>
      <c r="MBE849" s="4"/>
      <c r="MBF849" s="4"/>
      <c r="MBG849" s="4"/>
      <c r="MBH849" s="4"/>
      <c r="MBI849" s="4"/>
      <c r="MBJ849" s="4"/>
      <c r="MBK849" s="4"/>
      <c r="MBL849" s="4"/>
      <c r="MBM849" s="4"/>
      <c r="MBN849" s="4"/>
      <c r="MBO849" s="4"/>
      <c r="MBP849" s="4"/>
      <c r="MBQ849" s="4"/>
      <c r="MBR849" s="4"/>
      <c r="MBS849" s="4"/>
      <c r="MBT849" s="4"/>
      <c r="MBU849" s="4"/>
      <c r="MBV849" s="4"/>
      <c r="MBW849" s="4"/>
      <c r="MBX849" s="4"/>
      <c r="MBY849" s="4"/>
      <c r="MBZ849" s="4"/>
      <c r="MCA849" s="4"/>
      <c r="MCB849" s="4"/>
      <c r="MCC849" s="4"/>
      <c r="MCD849" s="4"/>
      <c r="MCE849" s="4"/>
      <c r="MCF849" s="4"/>
      <c r="MCG849" s="4"/>
      <c r="MCH849" s="4"/>
      <c r="MCI849" s="4"/>
      <c r="MCJ849" s="4"/>
      <c r="MCK849" s="4"/>
      <c r="MCL849" s="4"/>
      <c r="MCM849" s="4"/>
      <c r="MCN849" s="4"/>
      <c r="MCO849" s="4"/>
      <c r="MCP849" s="4"/>
      <c r="MCQ849" s="4"/>
      <c r="MCR849" s="4"/>
      <c r="MCS849" s="4"/>
      <c r="MCT849" s="4"/>
      <c r="MCU849" s="4"/>
      <c r="MCV849" s="4"/>
      <c r="MCW849" s="4"/>
      <c r="MCX849" s="4"/>
      <c r="MCY849" s="4"/>
      <c r="MCZ849" s="4"/>
      <c r="MDA849" s="4"/>
      <c r="MDB849" s="4"/>
      <c r="MDC849" s="4"/>
      <c r="MDD849" s="4"/>
      <c r="MDE849" s="4"/>
      <c r="MDF849" s="4"/>
      <c r="MDG849" s="4"/>
      <c r="MDH849" s="4"/>
      <c r="MDI849" s="4"/>
      <c r="MDJ849" s="4"/>
      <c r="MDK849" s="4"/>
      <c r="MDL849" s="4"/>
      <c r="MDM849" s="4"/>
      <c r="MDN849" s="4"/>
      <c r="MDO849" s="4"/>
      <c r="MDP849" s="4"/>
      <c r="MDQ849" s="4"/>
      <c r="MDR849" s="4"/>
      <c r="MDS849" s="4"/>
      <c r="MDT849" s="4"/>
      <c r="MDU849" s="4"/>
      <c r="MDV849" s="4"/>
      <c r="MDW849" s="4"/>
      <c r="MDX849" s="4"/>
      <c r="MDY849" s="4"/>
      <c r="MDZ849" s="4"/>
      <c r="MEA849" s="4"/>
      <c r="MEB849" s="4"/>
      <c r="MEC849" s="4"/>
      <c r="MED849" s="4"/>
      <c r="MEE849" s="4"/>
      <c r="MEF849" s="4"/>
      <c r="MEG849" s="4"/>
      <c r="MEH849" s="4"/>
      <c r="MEI849" s="4"/>
      <c r="MEJ849" s="4"/>
      <c r="MEK849" s="4"/>
      <c r="MEL849" s="4"/>
      <c r="MEM849" s="4"/>
      <c r="MEN849" s="4"/>
      <c r="MEO849" s="4"/>
      <c r="MEP849" s="4"/>
      <c r="MEQ849" s="4"/>
      <c r="MER849" s="4"/>
      <c r="MES849" s="4"/>
      <c r="MET849" s="4"/>
      <c r="MEU849" s="4"/>
      <c r="MEV849" s="4"/>
      <c r="MEW849" s="4"/>
      <c r="MEX849" s="4"/>
      <c r="MEY849" s="4"/>
      <c r="MEZ849" s="4"/>
      <c r="MFA849" s="4"/>
      <c r="MFB849" s="4"/>
      <c r="MFC849" s="4"/>
      <c r="MFD849" s="4"/>
      <c r="MFE849" s="4"/>
      <c r="MFF849" s="4"/>
      <c r="MFG849" s="4"/>
      <c r="MFH849" s="4"/>
      <c r="MFI849" s="4"/>
      <c r="MFJ849" s="4"/>
      <c r="MFK849" s="4"/>
      <c r="MFL849" s="4"/>
      <c r="MFM849" s="4"/>
      <c r="MFN849" s="4"/>
      <c r="MFO849" s="4"/>
      <c r="MFP849" s="4"/>
      <c r="MFQ849" s="4"/>
      <c r="MFR849" s="4"/>
      <c r="MFS849" s="4"/>
      <c r="MFT849" s="4"/>
      <c r="MFU849" s="4"/>
      <c r="MFV849" s="4"/>
      <c r="MFW849" s="4"/>
      <c r="MFX849" s="4"/>
      <c r="MFY849" s="4"/>
      <c r="MFZ849" s="4"/>
      <c r="MGA849" s="4"/>
      <c r="MGB849" s="4"/>
      <c r="MGC849" s="4"/>
      <c r="MGD849" s="4"/>
      <c r="MGE849" s="4"/>
      <c r="MGF849" s="4"/>
      <c r="MGG849" s="4"/>
      <c r="MGH849" s="4"/>
      <c r="MGI849" s="4"/>
      <c r="MGJ849" s="4"/>
      <c r="MGK849" s="4"/>
      <c r="MGL849" s="4"/>
      <c r="MGM849" s="4"/>
      <c r="MGN849" s="4"/>
      <c r="MGO849" s="4"/>
      <c r="MGP849" s="4"/>
      <c r="MGQ849" s="4"/>
      <c r="MGR849" s="4"/>
      <c r="MGS849" s="4"/>
      <c r="MGT849" s="4"/>
      <c r="MGU849" s="4"/>
      <c r="MGV849" s="4"/>
      <c r="MGW849" s="4"/>
      <c r="MGX849" s="4"/>
      <c r="MGY849" s="4"/>
      <c r="MGZ849" s="4"/>
      <c r="MHA849" s="4"/>
      <c r="MHB849" s="4"/>
      <c r="MHC849" s="4"/>
      <c r="MHD849" s="4"/>
      <c r="MHE849" s="4"/>
      <c r="MHF849" s="4"/>
      <c r="MHG849" s="4"/>
      <c r="MHH849" s="4"/>
      <c r="MHI849" s="4"/>
      <c r="MHJ849" s="4"/>
      <c r="MHK849" s="4"/>
      <c r="MHL849" s="4"/>
      <c r="MHM849" s="4"/>
      <c r="MHN849" s="4"/>
      <c r="MHO849" s="4"/>
      <c r="MHP849" s="4"/>
      <c r="MHQ849" s="4"/>
      <c r="MHR849" s="4"/>
      <c r="MHS849" s="4"/>
      <c r="MHT849" s="4"/>
      <c r="MHU849" s="4"/>
      <c r="MHV849" s="4"/>
      <c r="MHW849" s="4"/>
      <c r="MHX849" s="4"/>
      <c r="MHY849" s="4"/>
      <c r="MHZ849" s="4"/>
      <c r="MIA849" s="4"/>
      <c r="MIB849" s="4"/>
      <c r="MIC849" s="4"/>
      <c r="MID849" s="4"/>
      <c r="MIE849" s="4"/>
      <c r="MIF849" s="4"/>
      <c r="MIG849" s="4"/>
      <c r="MIH849" s="4"/>
      <c r="MII849" s="4"/>
      <c r="MIJ849" s="4"/>
      <c r="MIK849" s="4"/>
      <c r="MIL849" s="4"/>
      <c r="MIM849" s="4"/>
      <c r="MIN849" s="4"/>
      <c r="MIO849" s="4"/>
      <c r="MIP849" s="4"/>
      <c r="MIQ849" s="4"/>
      <c r="MIR849" s="4"/>
      <c r="MIS849" s="4"/>
      <c r="MIT849" s="4"/>
      <c r="MIU849" s="4"/>
      <c r="MIV849" s="4"/>
      <c r="MIW849" s="4"/>
      <c r="MIX849" s="4"/>
      <c r="MIY849" s="4"/>
      <c r="MIZ849" s="4"/>
      <c r="MJA849" s="4"/>
      <c r="MJB849" s="4"/>
      <c r="MJC849" s="4"/>
      <c r="MJD849" s="4"/>
      <c r="MJE849" s="4"/>
      <c r="MJF849" s="4"/>
      <c r="MJG849" s="4"/>
      <c r="MJH849" s="4"/>
      <c r="MJI849" s="4"/>
      <c r="MJJ849" s="4"/>
      <c r="MJK849" s="4"/>
      <c r="MJL849" s="4"/>
      <c r="MJM849" s="4"/>
      <c r="MJN849" s="4"/>
      <c r="MJO849" s="4"/>
      <c r="MJP849" s="4"/>
      <c r="MJQ849" s="4"/>
      <c r="MJR849" s="4"/>
      <c r="MJS849" s="4"/>
      <c r="MJT849" s="4"/>
      <c r="MJU849" s="4"/>
      <c r="MJV849" s="4"/>
      <c r="MJW849" s="4"/>
      <c r="MJX849" s="4"/>
      <c r="MJY849" s="4"/>
      <c r="MJZ849" s="4"/>
      <c r="MKA849" s="4"/>
      <c r="MKB849" s="4"/>
      <c r="MKC849" s="4"/>
      <c r="MKD849" s="4"/>
      <c r="MKE849" s="4"/>
      <c r="MKF849" s="4"/>
      <c r="MKG849" s="4"/>
      <c r="MKH849" s="4"/>
      <c r="MKI849" s="4"/>
      <c r="MKJ849" s="4"/>
      <c r="MKK849" s="4"/>
      <c r="MKL849" s="4"/>
      <c r="MKM849" s="4"/>
      <c r="MKN849" s="4"/>
      <c r="MKO849" s="4"/>
      <c r="MKP849" s="4"/>
      <c r="MKQ849" s="4"/>
      <c r="MKR849" s="4"/>
      <c r="MKS849" s="4"/>
      <c r="MKT849" s="4"/>
      <c r="MKU849" s="4"/>
      <c r="MKV849" s="4"/>
      <c r="MKW849" s="4"/>
      <c r="MKX849" s="4"/>
      <c r="MKY849" s="4"/>
      <c r="MKZ849" s="4"/>
      <c r="MLA849" s="4"/>
      <c r="MLB849" s="4"/>
      <c r="MLC849" s="4"/>
      <c r="MLD849" s="4"/>
      <c r="MLE849" s="4"/>
      <c r="MLF849" s="4"/>
      <c r="MLG849" s="4"/>
      <c r="MLH849" s="4"/>
      <c r="MLI849" s="4"/>
      <c r="MLJ849" s="4"/>
      <c r="MLK849" s="4"/>
      <c r="MLL849" s="4"/>
      <c r="MLM849" s="4"/>
      <c r="MLN849" s="4"/>
      <c r="MLO849" s="4"/>
      <c r="MLP849" s="4"/>
      <c r="MLQ849" s="4"/>
      <c r="MLR849" s="4"/>
      <c r="MLS849" s="4"/>
      <c r="MLT849" s="4"/>
      <c r="MLU849" s="4"/>
      <c r="MLV849" s="4"/>
      <c r="MLW849" s="4"/>
      <c r="MLX849" s="4"/>
      <c r="MLY849" s="4"/>
      <c r="MLZ849" s="4"/>
      <c r="MMA849" s="4"/>
      <c r="MMB849" s="4"/>
      <c r="MMC849" s="4"/>
      <c r="MMD849" s="4"/>
      <c r="MME849" s="4"/>
      <c r="MMF849" s="4"/>
      <c r="MMG849" s="4"/>
      <c r="MMH849" s="4"/>
      <c r="MMI849" s="4"/>
      <c r="MMJ849" s="4"/>
      <c r="MMK849" s="4"/>
      <c r="MML849" s="4"/>
      <c r="MMM849" s="4"/>
      <c r="MMN849" s="4"/>
      <c r="MMO849" s="4"/>
      <c r="MMP849" s="4"/>
      <c r="MMQ849" s="4"/>
      <c r="MMR849" s="4"/>
      <c r="MMS849" s="4"/>
      <c r="MMT849" s="4"/>
      <c r="MMU849" s="4"/>
      <c r="MMV849" s="4"/>
      <c r="MMW849" s="4"/>
      <c r="MMX849" s="4"/>
      <c r="MMY849" s="4"/>
      <c r="MMZ849" s="4"/>
      <c r="MNA849" s="4"/>
      <c r="MNB849" s="4"/>
      <c r="MNC849" s="4"/>
      <c r="MND849" s="4"/>
      <c r="MNE849" s="4"/>
      <c r="MNF849" s="4"/>
      <c r="MNG849" s="4"/>
      <c r="MNH849" s="4"/>
      <c r="MNI849" s="4"/>
      <c r="MNJ849" s="4"/>
      <c r="MNK849" s="4"/>
      <c r="MNL849" s="4"/>
      <c r="MNM849" s="4"/>
      <c r="MNN849" s="4"/>
      <c r="MNO849" s="4"/>
      <c r="MNP849" s="4"/>
      <c r="MNQ849" s="4"/>
      <c r="MNR849" s="4"/>
      <c r="MNS849" s="4"/>
      <c r="MNT849" s="4"/>
      <c r="MNU849" s="4"/>
      <c r="MNV849" s="4"/>
      <c r="MNW849" s="4"/>
      <c r="MNX849" s="4"/>
      <c r="MNY849" s="4"/>
      <c r="MNZ849" s="4"/>
      <c r="MOA849" s="4"/>
      <c r="MOB849" s="4"/>
      <c r="MOC849" s="4"/>
      <c r="MOD849" s="4"/>
      <c r="MOE849" s="4"/>
      <c r="MOF849" s="4"/>
      <c r="MOG849" s="4"/>
      <c r="MOH849" s="4"/>
      <c r="MOI849" s="4"/>
      <c r="MOJ849" s="4"/>
      <c r="MOK849" s="4"/>
      <c r="MOL849" s="4"/>
      <c r="MOM849" s="4"/>
      <c r="MON849" s="4"/>
      <c r="MOO849" s="4"/>
      <c r="MOP849" s="4"/>
      <c r="MOQ849" s="4"/>
      <c r="MOR849" s="4"/>
      <c r="MOS849" s="4"/>
      <c r="MOT849" s="4"/>
      <c r="MOU849" s="4"/>
      <c r="MOV849" s="4"/>
      <c r="MOW849" s="4"/>
      <c r="MOX849" s="4"/>
      <c r="MOY849" s="4"/>
      <c r="MOZ849" s="4"/>
      <c r="MPA849" s="4"/>
      <c r="MPB849" s="4"/>
      <c r="MPC849" s="4"/>
      <c r="MPD849" s="4"/>
      <c r="MPE849" s="4"/>
      <c r="MPF849" s="4"/>
      <c r="MPG849" s="4"/>
      <c r="MPH849" s="4"/>
      <c r="MPI849" s="4"/>
      <c r="MPJ849" s="4"/>
      <c r="MPK849" s="4"/>
      <c r="MPL849" s="4"/>
      <c r="MPM849" s="4"/>
      <c r="MPN849" s="4"/>
      <c r="MPO849" s="4"/>
      <c r="MPP849" s="4"/>
      <c r="MPQ849" s="4"/>
      <c r="MPR849" s="4"/>
      <c r="MPS849" s="4"/>
      <c r="MPT849" s="4"/>
      <c r="MPU849" s="4"/>
      <c r="MPV849" s="4"/>
      <c r="MPW849" s="4"/>
      <c r="MPX849" s="4"/>
      <c r="MPY849" s="4"/>
      <c r="MPZ849" s="4"/>
      <c r="MQA849" s="4"/>
      <c r="MQB849" s="4"/>
      <c r="MQC849" s="4"/>
      <c r="MQD849" s="4"/>
      <c r="MQE849" s="4"/>
      <c r="MQF849" s="4"/>
      <c r="MQG849" s="4"/>
      <c r="MQH849" s="4"/>
      <c r="MQI849" s="4"/>
      <c r="MQJ849" s="4"/>
      <c r="MQK849" s="4"/>
      <c r="MQL849" s="4"/>
      <c r="MQM849" s="4"/>
      <c r="MQN849" s="4"/>
      <c r="MQO849" s="4"/>
      <c r="MQP849" s="4"/>
      <c r="MQQ849" s="4"/>
      <c r="MQR849" s="4"/>
      <c r="MQS849" s="4"/>
      <c r="MQT849" s="4"/>
      <c r="MQU849" s="4"/>
      <c r="MQV849" s="4"/>
      <c r="MQW849" s="4"/>
      <c r="MQX849" s="4"/>
      <c r="MQY849" s="4"/>
      <c r="MQZ849" s="4"/>
      <c r="MRA849" s="4"/>
      <c r="MRB849" s="4"/>
      <c r="MRC849" s="4"/>
      <c r="MRD849" s="4"/>
      <c r="MRE849" s="4"/>
      <c r="MRF849" s="4"/>
      <c r="MRG849" s="4"/>
      <c r="MRH849" s="4"/>
      <c r="MRI849" s="4"/>
      <c r="MRJ849" s="4"/>
      <c r="MRK849" s="4"/>
      <c r="MRL849" s="4"/>
      <c r="MRM849" s="4"/>
      <c r="MRN849" s="4"/>
      <c r="MRO849" s="4"/>
      <c r="MRP849" s="4"/>
      <c r="MRQ849" s="4"/>
      <c r="MRR849" s="4"/>
      <c r="MRS849" s="4"/>
      <c r="MRT849" s="4"/>
      <c r="MRU849" s="4"/>
      <c r="MRV849" s="4"/>
      <c r="MRW849" s="4"/>
      <c r="MRX849" s="4"/>
      <c r="MRY849" s="4"/>
      <c r="MRZ849" s="4"/>
      <c r="MSA849" s="4"/>
      <c r="MSB849" s="4"/>
      <c r="MSC849" s="4"/>
      <c r="MSD849" s="4"/>
      <c r="MSE849" s="4"/>
      <c r="MSF849" s="4"/>
      <c r="MSG849" s="4"/>
      <c r="MSH849" s="4"/>
      <c r="MSI849" s="4"/>
      <c r="MSJ849" s="4"/>
      <c r="MSK849" s="4"/>
      <c r="MSL849" s="4"/>
      <c r="MSM849" s="4"/>
      <c r="MSN849" s="4"/>
      <c r="MSO849" s="4"/>
      <c r="MSP849" s="4"/>
      <c r="MSQ849" s="4"/>
      <c r="MSR849" s="4"/>
      <c r="MSS849" s="4"/>
      <c r="MST849" s="4"/>
      <c r="MSU849" s="4"/>
      <c r="MSV849" s="4"/>
      <c r="MSW849" s="4"/>
      <c r="MSX849" s="4"/>
      <c r="MSY849" s="4"/>
      <c r="MSZ849" s="4"/>
      <c r="MTA849" s="4"/>
      <c r="MTB849" s="4"/>
      <c r="MTC849" s="4"/>
      <c r="MTD849" s="4"/>
      <c r="MTE849" s="4"/>
      <c r="MTF849" s="4"/>
      <c r="MTG849" s="4"/>
      <c r="MTH849" s="4"/>
      <c r="MTI849" s="4"/>
      <c r="MTJ849" s="4"/>
      <c r="MTK849" s="4"/>
      <c r="MTL849" s="4"/>
      <c r="MTM849" s="4"/>
      <c r="MTN849" s="4"/>
      <c r="MTO849" s="4"/>
      <c r="MTP849" s="4"/>
      <c r="MTQ849" s="4"/>
      <c r="MTR849" s="4"/>
      <c r="MTS849" s="4"/>
      <c r="MTT849" s="4"/>
      <c r="MTU849" s="4"/>
      <c r="MTV849" s="4"/>
      <c r="MTW849" s="4"/>
      <c r="MTX849" s="4"/>
      <c r="MTY849" s="4"/>
      <c r="MTZ849" s="4"/>
      <c r="MUA849" s="4"/>
      <c r="MUB849" s="4"/>
      <c r="MUC849" s="4"/>
      <c r="MUD849" s="4"/>
      <c r="MUE849" s="4"/>
      <c r="MUF849" s="4"/>
      <c r="MUG849" s="4"/>
      <c r="MUH849" s="4"/>
      <c r="MUI849" s="4"/>
      <c r="MUJ849" s="4"/>
      <c r="MUK849" s="4"/>
      <c r="MUL849" s="4"/>
      <c r="MUM849" s="4"/>
      <c r="MUN849" s="4"/>
      <c r="MUO849" s="4"/>
      <c r="MUP849" s="4"/>
      <c r="MUQ849" s="4"/>
      <c r="MUR849" s="4"/>
      <c r="MUS849" s="4"/>
      <c r="MUT849" s="4"/>
      <c r="MUU849" s="4"/>
      <c r="MUV849" s="4"/>
      <c r="MUW849" s="4"/>
      <c r="MUX849" s="4"/>
      <c r="MUY849" s="4"/>
      <c r="MUZ849" s="4"/>
      <c r="MVA849" s="4"/>
      <c r="MVB849" s="4"/>
      <c r="MVC849" s="4"/>
      <c r="MVD849" s="4"/>
      <c r="MVE849" s="4"/>
      <c r="MVF849" s="4"/>
      <c r="MVG849" s="4"/>
      <c r="MVH849" s="4"/>
      <c r="MVI849" s="4"/>
      <c r="MVJ849" s="4"/>
      <c r="MVK849" s="4"/>
      <c r="MVL849" s="4"/>
      <c r="MVM849" s="4"/>
      <c r="MVN849" s="4"/>
      <c r="MVO849" s="4"/>
      <c r="MVP849" s="4"/>
      <c r="MVQ849" s="4"/>
      <c r="MVR849" s="4"/>
      <c r="MVS849" s="4"/>
      <c r="MVT849" s="4"/>
      <c r="MVU849" s="4"/>
      <c r="MVV849" s="4"/>
      <c r="MVW849" s="4"/>
      <c r="MVX849" s="4"/>
      <c r="MVY849" s="4"/>
      <c r="MVZ849" s="4"/>
      <c r="MWA849" s="4"/>
      <c r="MWB849" s="4"/>
      <c r="MWC849" s="4"/>
      <c r="MWD849" s="4"/>
      <c r="MWE849" s="4"/>
      <c r="MWF849" s="4"/>
      <c r="MWG849" s="4"/>
      <c r="MWH849" s="4"/>
      <c r="MWI849" s="4"/>
      <c r="MWJ849" s="4"/>
      <c r="MWK849" s="4"/>
      <c r="MWL849" s="4"/>
      <c r="MWM849" s="4"/>
      <c r="MWN849" s="4"/>
      <c r="MWO849" s="4"/>
      <c r="MWP849" s="4"/>
      <c r="MWQ849" s="4"/>
      <c r="MWR849" s="4"/>
      <c r="MWS849" s="4"/>
      <c r="MWT849" s="4"/>
      <c r="MWU849" s="4"/>
      <c r="MWV849" s="4"/>
      <c r="MWW849" s="4"/>
      <c r="MWX849" s="4"/>
      <c r="MWY849" s="4"/>
      <c r="MWZ849" s="4"/>
      <c r="MXA849" s="4"/>
      <c r="MXB849" s="4"/>
      <c r="MXC849" s="4"/>
      <c r="MXD849" s="4"/>
      <c r="MXE849" s="4"/>
      <c r="MXF849" s="4"/>
      <c r="MXG849" s="4"/>
      <c r="MXH849" s="4"/>
      <c r="MXI849" s="4"/>
      <c r="MXJ849" s="4"/>
      <c r="MXK849" s="4"/>
      <c r="MXL849" s="4"/>
      <c r="MXM849" s="4"/>
      <c r="MXN849" s="4"/>
      <c r="MXO849" s="4"/>
      <c r="MXP849" s="4"/>
      <c r="MXQ849" s="4"/>
      <c r="MXR849" s="4"/>
      <c r="MXS849" s="4"/>
      <c r="MXT849" s="4"/>
      <c r="MXU849" s="4"/>
      <c r="MXV849" s="4"/>
      <c r="MXW849" s="4"/>
      <c r="MXX849" s="4"/>
      <c r="MXY849" s="4"/>
      <c r="MXZ849" s="4"/>
      <c r="MYA849" s="4"/>
      <c r="MYB849" s="4"/>
      <c r="MYC849" s="4"/>
      <c r="MYD849" s="4"/>
      <c r="MYE849" s="4"/>
      <c r="MYF849" s="4"/>
      <c r="MYG849" s="4"/>
      <c r="MYH849" s="4"/>
      <c r="MYI849" s="4"/>
      <c r="MYJ849" s="4"/>
      <c r="MYK849" s="4"/>
      <c r="MYL849" s="4"/>
      <c r="MYM849" s="4"/>
      <c r="MYN849" s="4"/>
      <c r="MYO849" s="4"/>
      <c r="MYP849" s="4"/>
      <c r="MYQ849" s="4"/>
      <c r="MYR849" s="4"/>
      <c r="MYS849" s="4"/>
      <c r="MYT849" s="4"/>
      <c r="MYU849" s="4"/>
      <c r="MYV849" s="4"/>
      <c r="MYW849" s="4"/>
      <c r="MYX849" s="4"/>
      <c r="MYY849" s="4"/>
      <c r="MYZ849" s="4"/>
      <c r="MZA849" s="4"/>
      <c r="MZB849" s="4"/>
      <c r="MZC849" s="4"/>
      <c r="MZD849" s="4"/>
      <c r="MZE849" s="4"/>
      <c r="MZF849" s="4"/>
      <c r="MZG849" s="4"/>
      <c r="MZH849" s="4"/>
      <c r="MZI849" s="4"/>
      <c r="MZJ849" s="4"/>
      <c r="MZK849" s="4"/>
      <c r="MZL849" s="4"/>
      <c r="MZM849" s="4"/>
      <c r="MZN849" s="4"/>
      <c r="MZO849" s="4"/>
      <c r="MZP849" s="4"/>
      <c r="MZQ849" s="4"/>
      <c r="MZR849" s="4"/>
      <c r="MZS849" s="4"/>
      <c r="MZT849" s="4"/>
      <c r="MZU849" s="4"/>
      <c r="MZV849" s="4"/>
      <c r="MZW849" s="4"/>
      <c r="MZX849" s="4"/>
      <c r="MZY849" s="4"/>
      <c r="MZZ849" s="4"/>
      <c r="NAA849" s="4"/>
      <c r="NAB849" s="4"/>
      <c r="NAC849" s="4"/>
      <c r="NAD849" s="4"/>
      <c r="NAE849" s="4"/>
      <c r="NAF849" s="4"/>
      <c r="NAG849" s="4"/>
      <c r="NAH849" s="4"/>
      <c r="NAI849" s="4"/>
      <c r="NAJ849" s="4"/>
      <c r="NAK849" s="4"/>
      <c r="NAL849" s="4"/>
      <c r="NAM849" s="4"/>
      <c r="NAN849" s="4"/>
      <c r="NAO849" s="4"/>
      <c r="NAP849" s="4"/>
      <c r="NAQ849" s="4"/>
      <c r="NAR849" s="4"/>
      <c r="NAS849" s="4"/>
      <c r="NAT849" s="4"/>
      <c r="NAU849" s="4"/>
      <c r="NAV849" s="4"/>
      <c r="NAW849" s="4"/>
      <c r="NAX849" s="4"/>
      <c r="NAY849" s="4"/>
      <c r="NAZ849" s="4"/>
      <c r="NBA849" s="4"/>
      <c r="NBB849" s="4"/>
      <c r="NBC849" s="4"/>
      <c r="NBD849" s="4"/>
      <c r="NBE849" s="4"/>
      <c r="NBF849" s="4"/>
      <c r="NBG849" s="4"/>
      <c r="NBH849" s="4"/>
      <c r="NBI849" s="4"/>
      <c r="NBJ849" s="4"/>
      <c r="NBK849" s="4"/>
      <c r="NBL849" s="4"/>
      <c r="NBM849" s="4"/>
      <c r="NBN849" s="4"/>
      <c r="NBO849" s="4"/>
      <c r="NBP849" s="4"/>
      <c r="NBQ849" s="4"/>
      <c r="NBR849" s="4"/>
      <c r="NBS849" s="4"/>
      <c r="NBT849" s="4"/>
      <c r="NBU849" s="4"/>
      <c r="NBV849" s="4"/>
      <c r="NBW849" s="4"/>
      <c r="NBX849" s="4"/>
      <c r="NBY849" s="4"/>
      <c r="NBZ849" s="4"/>
      <c r="NCA849" s="4"/>
      <c r="NCB849" s="4"/>
      <c r="NCC849" s="4"/>
      <c r="NCD849" s="4"/>
      <c r="NCE849" s="4"/>
      <c r="NCF849" s="4"/>
      <c r="NCG849" s="4"/>
      <c r="NCH849" s="4"/>
      <c r="NCI849" s="4"/>
      <c r="NCJ849" s="4"/>
      <c r="NCK849" s="4"/>
      <c r="NCL849" s="4"/>
      <c r="NCM849" s="4"/>
      <c r="NCN849" s="4"/>
      <c r="NCO849" s="4"/>
      <c r="NCP849" s="4"/>
      <c r="NCQ849" s="4"/>
      <c r="NCR849" s="4"/>
      <c r="NCS849" s="4"/>
      <c r="NCT849" s="4"/>
      <c r="NCU849" s="4"/>
      <c r="NCV849" s="4"/>
      <c r="NCW849" s="4"/>
      <c r="NCX849" s="4"/>
      <c r="NCY849" s="4"/>
      <c r="NCZ849" s="4"/>
      <c r="NDA849" s="4"/>
      <c r="NDB849" s="4"/>
      <c r="NDC849" s="4"/>
      <c r="NDD849" s="4"/>
      <c r="NDE849" s="4"/>
      <c r="NDF849" s="4"/>
      <c r="NDG849" s="4"/>
      <c r="NDH849" s="4"/>
      <c r="NDI849" s="4"/>
      <c r="NDJ849" s="4"/>
      <c r="NDK849" s="4"/>
      <c r="NDL849" s="4"/>
      <c r="NDM849" s="4"/>
      <c r="NDN849" s="4"/>
      <c r="NDO849" s="4"/>
      <c r="NDP849" s="4"/>
      <c r="NDQ849" s="4"/>
      <c r="NDR849" s="4"/>
      <c r="NDS849" s="4"/>
      <c r="NDT849" s="4"/>
      <c r="NDU849" s="4"/>
      <c r="NDV849" s="4"/>
      <c r="NDW849" s="4"/>
      <c r="NDX849" s="4"/>
      <c r="NDY849" s="4"/>
      <c r="NDZ849" s="4"/>
      <c r="NEA849" s="4"/>
      <c r="NEB849" s="4"/>
      <c r="NEC849" s="4"/>
      <c r="NED849" s="4"/>
      <c r="NEE849" s="4"/>
      <c r="NEF849" s="4"/>
      <c r="NEG849" s="4"/>
      <c r="NEH849" s="4"/>
      <c r="NEI849" s="4"/>
      <c r="NEJ849" s="4"/>
      <c r="NEK849" s="4"/>
      <c r="NEL849" s="4"/>
      <c r="NEM849" s="4"/>
      <c r="NEN849" s="4"/>
      <c r="NEO849" s="4"/>
      <c r="NEP849" s="4"/>
      <c r="NEQ849" s="4"/>
      <c r="NER849" s="4"/>
      <c r="NES849" s="4"/>
      <c r="NET849" s="4"/>
      <c r="NEU849" s="4"/>
      <c r="NEV849" s="4"/>
      <c r="NEW849" s="4"/>
      <c r="NEX849" s="4"/>
      <c r="NEY849" s="4"/>
      <c r="NEZ849" s="4"/>
      <c r="NFA849" s="4"/>
      <c r="NFB849" s="4"/>
      <c r="NFC849" s="4"/>
      <c r="NFD849" s="4"/>
      <c r="NFE849" s="4"/>
      <c r="NFF849" s="4"/>
      <c r="NFG849" s="4"/>
      <c r="NFH849" s="4"/>
      <c r="NFI849" s="4"/>
      <c r="NFJ849" s="4"/>
      <c r="NFK849" s="4"/>
      <c r="NFL849" s="4"/>
      <c r="NFM849" s="4"/>
      <c r="NFN849" s="4"/>
      <c r="NFO849" s="4"/>
      <c r="NFP849" s="4"/>
      <c r="NFQ849" s="4"/>
      <c r="NFR849" s="4"/>
      <c r="NFS849" s="4"/>
      <c r="NFT849" s="4"/>
      <c r="NFU849" s="4"/>
      <c r="NFV849" s="4"/>
      <c r="NFW849" s="4"/>
      <c r="NFX849" s="4"/>
      <c r="NFY849" s="4"/>
      <c r="NFZ849" s="4"/>
      <c r="NGA849" s="4"/>
      <c r="NGB849" s="4"/>
      <c r="NGC849" s="4"/>
      <c r="NGD849" s="4"/>
      <c r="NGE849" s="4"/>
      <c r="NGF849" s="4"/>
      <c r="NGG849" s="4"/>
      <c r="NGH849" s="4"/>
      <c r="NGI849" s="4"/>
      <c r="NGJ849" s="4"/>
      <c r="NGK849" s="4"/>
      <c r="NGL849" s="4"/>
      <c r="NGM849" s="4"/>
      <c r="NGN849" s="4"/>
      <c r="NGO849" s="4"/>
      <c r="NGP849" s="4"/>
      <c r="NGQ849" s="4"/>
      <c r="NGR849" s="4"/>
      <c r="NGS849" s="4"/>
      <c r="NGT849" s="4"/>
      <c r="NGU849" s="4"/>
      <c r="NGV849" s="4"/>
      <c r="NGW849" s="4"/>
      <c r="NGX849" s="4"/>
      <c r="NGY849" s="4"/>
      <c r="NGZ849" s="4"/>
      <c r="NHA849" s="4"/>
      <c r="NHB849" s="4"/>
      <c r="NHC849" s="4"/>
      <c r="NHD849" s="4"/>
      <c r="NHE849" s="4"/>
      <c r="NHF849" s="4"/>
      <c r="NHG849" s="4"/>
      <c r="NHH849" s="4"/>
      <c r="NHI849" s="4"/>
      <c r="NHJ849" s="4"/>
      <c r="NHK849" s="4"/>
      <c r="NHL849" s="4"/>
      <c r="NHM849" s="4"/>
      <c r="NHN849" s="4"/>
      <c r="NHO849" s="4"/>
      <c r="NHP849" s="4"/>
      <c r="NHQ849" s="4"/>
      <c r="NHR849" s="4"/>
      <c r="NHS849" s="4"/>
      <c r="NHT849" s="4"/>
      <c r="NHU849" s="4"/>
      <c r="NHV849" s="4"/>
      <c r="NHW849" s="4"/>
      <c r="NHX849" s="4"/>
      <c r="NHY849" s="4"/>
      <c r="NHZ849" s="4"/>
      <c r="NIA849" s="4"/>
      <c r="NIB849" s="4"/>
      <c r="NIC849" s="4"/>
      <c r="NID849" s="4"/>
      <c r="NIE849" s="4"/>
      <c r="NIF849" s="4"/>
      <c r="NIG849" s="4"/>
      <c r="NIH849" s="4"/>
      <c r="NII849" s="4"/>
      <c r="NIJ849" s="4"/>
      <c r="NIK849" s="4"/>
      <c r="NIL849" s="4"/>
      <c r="NIM849" s="4"/>
      <c r="NIN849" s="4"/>
      <c r="NIO849" s="4"/>
      <c r="NIP849" s="4"/>
      <c r="NIQ849" s="4"/>
      <c r="NIR849" s="4"/>
      <c r="NIS849" s="4"/>
      <c r="NIT849" s="4"/>
      <c r="NIU849" s="4"/>
      <c r="NIV849" s="4"/>
      <c r="NIW849" s="4"/>
      <c r="NIX849" s="4"/>
      <c r="NIY849" s="4"/>
      <c r="NIZ849" s="4"/>
      <c r="NJA849" s="4"/>
      <c r="NJB849" s="4"/>
      <c r="NJC849" s="4"/>
      <c r="NJD849" s="4"/>
      <c r="NJE849" s="4"/>
      <c r="NJF849" s="4"/>
      <c r="NJG849" s="4"/>
      <c r="NJH849" s="4"/>
      <c r="NJI849" s="4"/>
      <c r="NJJ849" s="4"/>
      <c r="NJK849" s="4"/>
      <c r="NJL849" s="4"/>
      <c r="NJM849" s="4"/>
      <c r="NJN849" s="4"/>
      <c r="NJO849" s="4"/>
      <c r="NJP849" s="4"/>
      <c r="NJQ849" s="4"/>
      <c r="NJR849" s="4"/>
      <c r="NJS849" s="4"/>
      <c r="NJT849" s="4"/>
      <c r="NJU849" s="4"/>
      <c r="NJV849" s="4"/>
      <c r="NJW849" s="4"/>
      <c r="NJX849" s="4"/>
      <c r="NJY849" s="4"/>
      <c r="NJZ849" s="4"/>
      <c r="NKA849" s="4"/>
      <c r="NKB849" s="4"/>
      <c r="NKC849" s="4"/>
      <c r="NKD849" s="4"/>
      <c r="NKE849" s="4"/>
      <c r="NKF849" s="4"/>
      <c r="NKG849" s="4"/>
      <c r="NKH849" s="4"/>
      <c r="NKI849" s="4"/>
      <c r="NKJ849" s="4"/>
      <c r="NKK849" s="4"/>
      <c r="NKL849" s="4"/>
      <c r="NKM849" s="4"/>
      <c r="NKN849" s="4"/>
      <c r="NKO849" s="4"/>
      <c r="NKP849" s="4"/>
      <c r="NKQ849" s="4"/>
      <c r="NKR849" s="4"/>
      <c r="NKS849" s="4"/>
      <c r="NKT849" s="4"/>
      <c r="NKU849" s="4"/>
      <c r="NKV849" s="4"/>
      <c r="NKW849" s="4"/>
      <c r="NKX849" s="4"/>
      <c r="NKY849" s="4"/>
      <c r="NKZ849" s="4"/>
      <c r="NLA849" s="4"/>
      <c r="NLB849" s="4"/>
      <c r="NLC849" s="4"/>
      <c r="NLD849" s="4"/>
      <c r="NLE849" s="4"/>
      <c r="NLF849" s="4"/>
      <c r="NLG849" s="4"/>
      <c r="NLH849" s="4"/>
      <c r="NLI849" s="4"/>
      <c r="NLJ849" s="4"/>
      <c r="NLK849" s="4"/>
      <c r="NLL849" s="4"/>
      <c r="NLM849" s="4"/>
      <c r="NLN849" s="4"/>
      <c r="NLO849" s="4"/>
      <c r="NLP849" s="4"/>
      <c r="NLQ849" s="4"/>
      <c r="NLR849" s="4"/>
      <c r="NLS849" s="4"/>
      <c r="NLT849" s="4"/>
      <c r="NLU849" s="4"/>
      <c r="NLV849" s="4"/>
      <c r="NLW849" s="4"/>
      <c r="NLX849" s="4"/>
      <c r="NLY849" s="4"/>
      <c r="NLZ849" s="4"/>
      <c r="NMA849" s="4"/>
      <c r="NMB849" s="4"/>
      <c r="NMC849" s="4"/>
      <c r="NMD849" s="4"/>
      <c r="NME849" s="4"/>
      <c r="NMF849" s="4"/>
      <c r="NMG849" s="4"/>
      <c r="NMH849" s="4"/>
      <c r="NMI849" s="4"/>
      <c r="NMJ849" s="4"/>
      <c r="NMK849" s="4"/>
      <c r="NML849" s="4"/>
      <c r="NMM849" s="4"/>
      <c r="NMN849" s="4"/>
      <c r="NMO849" s="4"/>
      <c r="NMP849" s="4"/>
      <c r="NMQ849" s="4"/>
      <c r="NMR849" s="4"/>
      <c r="NMS849" s="4"/>
      <c r="NMT849" s="4"/>
      <c r="NMU849" s="4"/>
      <c r="NMV849" s="4"/>
      <c r="NMW849" s="4"/>
      <c r="NMX849" s="4"/>
      <c r="NMY849" s="4"/>
      <c r="NMZ849" s="4"/>
      <c r="NNA849" s="4"/>
      <c r="NNB849" s="4"/>
      <c r="NNC849" s="4"/>
      <c r="NND849" s="4"/>
      <c r="NNE849" s="4"/>
      <c r="NNF849" s="4"/>
      <c r="NNG849" s="4"/>
      <c r="NNH849" s="4"/>
      <c r="NNI849" s="4"/>
      <c r="NNJ849" s="4"/>
      <c r="NNK849" s="4"/>
      <c r="NNL849" s="4"/>
      <c r="NNM849" s="4"/>
      <c r="NNN849" s="4"/>
      <c r="NNO849" s="4"/>
      <c r="NNP849" s="4"/>
      <c r="NNQ849" s="4"/>
      <c r="NNR849" s="4"/>
      <c r="NNS849" s="4"/>
      <c r="NNT849" s="4"/>
      <c r="NNU849" s="4"/>
      <c r="NNV849" s="4"/>
      <c r="NNW849" s="4"/>
      <c r="NNX849" s="4"/>
      <c r="NNY849" s="4"/>
      <c r="NNZ849" s="4"/>
      <c r="NOA849" s="4"/>
      <c r="NOB849" s="4"/>
      <c r="NOC849" s="4"/>
      <c r="NOD849" s="4"/>
      <c r="NOE849" s="4"/>
      <c r="NOF849" s="4"/>
      <c r="NOG849" s="4"/>
      <c r="NOH849" s="4"/>
      <c r="NOI849" s="4"/>
      <c r="NOJ849" s="4"/>
      <c r="NOK849" s="4"/>
      <c r="NOL849" s="4"/>
      <c r="NOM849" s="4"/>
      <c r="NON849" s="4"/>
      <c r="NOO849" s="4"/>
      <c r="NOP849" s="4"/>
      <c r="NOQ849" s="4"/>
      <c r="NOR849" s="4"/>
      <c r="NOS849" s="4"/>
      <c r="NOT849" s="4"/>
      <c r="NOU849" s="4"/>
      <c r="NOV849" s="4"/>
      <c r="NOW849" s="4"/>
      <c r="NOX849" s="4"/>
      <c r="NOY849" s="4"/>
      <c r="NOZ849" s="4"/>
      <c r="NPA849" s="4"/>
      <c r="NPB849" s="4"/>
      <c r="NPC849" s="4"/>
      <c r="NPD849" s="4"/>
      <c r="NPE849" s="4"/>
      <c r="NPF849" s="4"/>
      <c r="NPG849" s="4"/>
      <c r="NPH849" s="4"/>
      <c r="NPI849" s="4"/>
      <c r="NPJ849" s="4"/>
      <c r="NPK849" s="4"/>
      <c r="NPL849" s="4"/>
      <c r="NPM849" s="4"/>
      <c r="NPN849" s="4"/>
      <c r="NPO849" s="4"/>
      <c r="NPP849" s="4"/>
      <c r="NPQ849" s="4"/>
      <c r="NPR849" s="4"/>
      <c r="NPS849" s="4"/>
      <c r="NPT849" s="4"/>
      <c r="NPU849" s="4"/>
      <c r="NPV849" s="4"/>
      <c r="NPW849" s="4"/>
      <c r="NPX849" s="4"/>
      <c r="NPY849" s="4"/>
      <c r="NPZ849" s="4"/>
      <c r="NQA849" s="4"/>
      <c r="NQB849" s="4"/>
      <c r="NQC849" s="4"/>
      <c r="NQD849" s="4"/>
      <c r="NQE849" s="4"/>
      <c r="NQF849" s="4"/>
      <c r="NQG849" s="4"/>
      <c r="NQH849" s="4"/>
      <c r="NQI849" s="4"/>
      <c r="NQJ849" s="4"/>
      <c r="NQK849" s="4"/>
      <c r="NQL849" s="4"/>
      <c r="NQM849" s="4"/>
      <c r="NQN849" s="4"/>
      <c r="NQO849" s="4"/>
      <c r="NQP849" s="4"/>
      <c r="NQQ849" s="4"/>
      <c r="NQR849" s="4"/>
      <c r="NQS849" s="4"/>
      <c r="NQT849" s="4"/>
      <c r="NQU849" s="4"/>
      <c r="NQV849" s="4"/>
      <c r="NQW849" s="4"/>
      <c r="NQX849" s="4"/>
      <c r="NQY849" s="4"/>
      <c r="NQZ849" s="4"/>
      <c r="NRA849" s="4"/>
      <c r="NRB849" s="4"/>
      <c r="NRC849" s="4"/>
      <c r="NRD849" s="4"/>
      <c r="NRE849" s="4"/>
      <c r="NRF849" s="4"/>
      <c r="NRG849" s="4"/>
      <c r="NRH849" s="4"/>
      <c r="NRI849" s="4"/>
      <c r="NRJ849" s="4"/>
      <c r="NRK849" s="4"/>
      <c r="NRL849" s="4"/>
      <c r="NRM849" s="4"/>
      <c r="NRN849" s="4"/>
      <c r="NRO849" s="4"/>
      <c r="NRP849" s="4"/>
      <c r="NRQ849" s="4"/>
      <c r="NRR849" s="4"/>
      <c r="NRS849" s="4"/>
      <c r="NRT849" s="4"/>
      <c r="NRU849" s="4"/>
      <c r="NRV849" s="4"/>
      <c r="NRW849" s="4"/>
      <c r="NRX849" s="4"/>
      <c r="NRY849" s="4"/>
      <c r="NRZ849" s="4"/>
      <c r="NSA849" s="4"/>
      <c r="NSB849" s="4"/>
      <c r="NSC849" s="4"/>
      <c r="NSD849" s="4"/>
      <c r="NSE849" s="4"/>
      <c r="NSF849" s="4"/>
      <c r="NSG849" s="4"/>
      <c r="NSH849" s="4"/>
      <c r="NSI849" s="4"/>
      <c r="NSJ849" s="4"/>
      <c r="NSK849" s="4"/>
      <c r="NSL849" s="4"/>
      <c r="NSM849" s="4"/>
      <c r="NSN849" s="4"/>
      <c r="NSO849" s="4"/>
      <c r="NSP849" s="4"/>
      <c r="NSQ849" s="4"/>
      <c r="NSR849" s="4"/>
      <c r="NSS849" s="4"/>
      <c r="NST849" s="4"/>
      <c r="NSU849" s="4"/>
      <c r="NSV849" s="4"/>
      <c r="NSW849" s="4"/>
      <c r="NSX849" s="4"/>
      <c r="NSY849" s="4"/>
      <c r="NSZ849" s="4"/>
      <c r="NTA849" s="4"/>
      <c r="NTB849" s="4"/>
      <c r="NTC849" s="4"/>
      <c r="NTD849" s="4"/>
      <c r="NTE849" s="4"/>
      <c r="NTF849" s="4"/>
      <c r="NTG849" s="4"/>
      <c r="NTH849" s="4"/>
      <c r="NTI849" s="4"/>
      <c r="NTJ849" s="4"/>
      <c r="NTK849" s="4"/>
      <c r="NTL849" s="4"/>
      <c r="NTM849" s="4"/>
      <c r="NTN849" s="4"/>
      <c r="NTO849" s="4"/>
      <c r="NTP849" s="4"/>
      <c r="NTQ849" s="4"/>
      <c r="NTR849" s="4"/>
      <c r="NTS849" s="4"/>
      <c r="NTT849" s="4"/>
      <c r="NTU849" s="4"/>
      <c r="NTV849" s="4"/>
      <c r="NTW849" s="4"/>
      <c r="NTX849" s="4"/>
      <c r="NTY849" s="4"/>
      <c r="NTZ849" s="4"/>
      <c r="NUA849" s="4"/>
      <c r="NUB849" s="4"/>
      <c r="NUC849" s="4"/>
      <c r="NUD849" s="4"/>
      <c r="NUE849" s="4"/>
      <c r="NUF849" s="4"/>
      <c r="NUG849" s="4"/>
      <c r="NUH849" s="4"/>
      <c r="NUI849" s="4"/>
      <c r="NUJ849" s="4"/>
      <c r="NUK849" s="4"/>
      <c r="NUL849" s="4"/>
      <c r="NUM849" s="4"/>
      <c r="NUN849" s="4"/>
      <c r="NUO849" s="4"/>
      <c r="NUP849" s="4"/>
      <c r="NUQ849" s="4"/>
      <c r="NUR849" s="4"/>
      <c r="NUS849" s="4"/>
      <c r="NUT849" s="4"/>
      <c r="NUU849" s="4"/>
      <c r="NUV849" s="4"/>
      <c r="NUW849" s="4"/>
      <c r="NUX849" s="4"/>
      <c r="NUY849" s="4"/>
      <c r="NUZ849" s="4"/>
      <c r="NVA849" s="4"/>
      <c r="NVB849" s="4"/>
      <c r="NVC849" s="4"/>
      <c r="NVD849" s="4"/>
      <c r="NVE849" s="4"/>
      <c r="NVF849" s="4"/>
      <c r="NVG849" s="4"/>
      <c r="NVH849" s="4"/>
      <c r="NVI849" s="4"/>
      <c r="NVJ849" s="4"/>
      <c r="NVK849" s="4"/>
      <c r="NVL849" s="4"/>
      <c r="NVM849" s="4"/>
      <c r="NVN849" s="4"/>
      <c r="NVO849" s="4"/>
      <c r="NVP849" s="4"/>
      <c r="NVQ849" s="4"/>
      <c r="NVR849" s="4"/>
      <c r="NVS849" s="4"/>
      <c r="NVT849" s="4"/>
      <c r="NVU849" s="4"/>
      <c r="NVV849" s="4"/>
      <c r="NVW849" s="4"/>
      <c r="NVX849" s="4"/>
      <c r="NVY849" s="4"/>
      <c r="NVZ849" s="4"/>
      <c r="NWA849" s="4"/>
      <c r="NWB849" s="4"/>
      <c r="NWC849" s="4"/>
      <c r="NWD849" s="4"/>
      <c r="NWE849" s="4"/>
      <c r="NWF849" s="4"/>
      <c r="NWG849" s="4"/>
      <c r="NWH849" s="4"/>
      <c r="NWI849" s="4"/>
      <c r="NWJ849" s="4"/>
      <c r="NWK849" s="4"/>
      <c r="NWL849" s="4"/>
      <c r="NWM849" s="4"/>
      <c r="NWN849" s="4"/>
      <c r="NWO849" s="4"/>
      <c r="NWP849" s="4"/>
      <c r="NWQ849" s="4"/>
      <c r="NWR849" s="4"/>
      <c r="NWS849" s="4"/>
      <c r="NWT849" s="4"/>
      <c r="NWU849" s="4"/>
      <c r="NWV849" s="4"/>
      <c r="NWW849" s="4"/>
      <c r="NWX849" s="4"/>
      <c r="NWY849" s="4"/>
      <c r="NWZ849" s="4"/>
      <c r="NXA849" s="4"/>
      <c r="NXB849" s="4"/>
      <c r="NXC849" s="4"/>
      <c r="NXD849" s="4"/>
      <c r="NXE849" s="4"/>
      <c r="NXF849" s="4"/>
      <c r="NXG849" s="4"/>
      <c r="NXH849" s="4"/>
      <c r="NXI849" s="4"/>
      <c r="NXJ849" s="4"/>
      <c r="NXK849" s="4"/>
      <c r="NXL849" s="4"/>
      <c r="NXM849" s="4"/>
      <c r="NXN849" s="4"/>
      <c r="NXO849" s="4"/>
      <c r="NXP849" s="4"/>
      <c r="NXQ849" s="4"/>
      <c r="NXR849" s="4"/>
      <c r="NXS849" s="4"/>
      <c r="NXT849" s="4"/>
      <c r="NXU849" s="4"/>
      <c r="NXV849" s="4"/>
      <c r="NXW849" s="4"/>
      <c r="NXX849" s="4"/>
      <c r="NXY849" s="4"/>
      <c r="NXZ849" s="4"/>
      <c r="NYA849" s="4"/>
      <c r="NYB849" s="4"/>
      <c r="NYC849" s="4"/>
      <c r="NYD849" s="4"/>
      <c r="NYE849" s="4"/>
      <c r="NYF849" s="4"/>
      <c r="NYG849" s="4"/>
      <c r="NYH849" s="4"/>
      <c r="NYI849" s="4"/>
      <c r="NYJ849" s="4"/>
      <c r="NYK849" s="4"/>
      <c r="NYL849" s="4"/>
      <c r="NYM849" s="4"/>
      <c r="NYN849" s="4"/>
      <c r="NYO849" s="4"/>
      <c r="NYP849" s="4"/>
      <c r="NYQ849" s="4"/>
      <c r="NYR849" s="4"/>
      <c r="NYS849" s="4"/>
      <c r="NYT849" s="4"/>
      <c r="NYU849" s="4"/>
      <c r="NYV849" s="4"/>
      <c r="NYW849" s="4"/>
      <c r="NYX849" s="4"/>
      <c r="NYY849" s="4"/>
      <c r="NYZ849" s="4"/>
      <c r="NZA849" s="4"/>
      <c r="NZB849" s="4"/>
      <c r="NZC849" s="4"/>
      <c r="NZD849" s="4"/>
      <c r="NZE849" s="4"/>
      <c r="NZF849" s="4"/>
      <c r="NZG849" s="4"/>
      <c r="NZH849" s="4"/>
      <c r="NZI849" s="4"/>
      <c r="NZJ849" s="4"/>
      <c r="NZK849" s="4"/>
      <c r="NZL849" s="4"/>
      <c r="NZM849" s="4"/>
      <c r="NZN849" s="4"/>
      <c r="NZO849" s="4"/>
      <c r="NZP849" s="4"/>
      <c r="NZQ849" s="4"/>
      <c r="NZR849" s="4"/>
      <c r="NZS849" s="4"/>
      <c r="NZT849" s="4"/>
      <c r="NZU849" s="4"/>
      <c r="NZV849" s="4"/>
      <c r="NZW849" s="4"/>
      <c r="NZX849" s="4"/>
      <c r="NZY849" s="4"/>
      <c r="NZZ849" s="4"/>
      <c r="OAA849" s="4"/>
      <c r="OAB849" s="4"/>
      <c r="OAC849" s="4"/>
      <c r="OAD849" s="4"/>
      <c r="OAE849" s="4"/>
      <c r="OAF849" s="4"/>
      <c r="OAG849" s="4"/>
      <c r="OAH849" s="4"/>
      <c r="OAI849" s="4"/>
      <c r="OAJ849" s="4"/>
      <c r="OAK849" s="4"/>
      <c r="OAL849" s="4"/>
      <c r="OAM849" s="4"/>
      <c r="OAN849" s="4"/>
      <c r="OAO849" s="4"/>
      <c r="OAP849" s="4"/>
      <c r="OAQ849" s="4"/>
      <c r="OAR849" s="4"/>
      <c r="OAS849" s="4"/>
      <c r="OAT849" s="4"/>
      <c r="OAU849" s="4"/>
      <c r="OAV849" s="4"/>
      <c r="OAW849" s="4"/>
      <c r="OAX849" s="4"/>
      <c r="OAY849" s="4"/>
      <c r="OAZ849" s="4"/>
      <c r="OBA849" s="4"/>
      <c r="OBB849" s="4"/>
      <c r="OBC849" s="4"/>
      <c r="OBD849" s="4"/>
      <c r="OBE849" s="4"/>
      <c r="OBF849" s="4"/>
      <c r="OBG849" s="4"/>
      <c r="OBH849" s="4"/>
      <c r="OBI849" s="4"/>
      <c r="OBJ849" s="4"/>
      <c r="OBK849" s="4"/>
      <c r="OBL849" s="4"/>
      <c r="OBM849" s="4"/>
      <c r="OBN849" s="4"/>
      <c r="OBO849" s="4"/>
      <c r="OBP849" s="4"/>
      <c r="OBQ849" s="4"/>
      <c r="OBR849" s="4"/>
      <c r="OBS849" s="4"/>
      <c r="OBT849" s="4"/>
      <c r="OBU849" s="4"/>
      <c r="OBV849" s="4"/>
      <c r="OBW849" s="4"/>
      <c r="OBX849" s="4"/>
      <c r="OBY849" s="4"/>
      <c r="OBZ849" s="4"/>
      <c r="OCA849" s="4"/>
      <c r="OCB849" s="4"/>
      <c r="OCC849" s="4"/>
      <c r="OCD849" s="4"/>
      <c r="OCE849" s="4"/>
      <c r="OCF849" s="4"/>
      <c r="OCG849" s="4"/>
      <c r="OCH849" s="4"/>
      <c r="OCI849" s="4"/>
      <c r="OCJ849" s="4"/>
      <c r="OCK849" s="4"/>
      <c r="OCL849" s="4"/>
      <c r="OCM849" s="4"/>
      <c r="OCN849" s="4"/>
      <c r="OCO849" s="4"/>
      <c r="OCP849" s="4"/>
      <c r="OCQ849" s="4"/>
      <c r="OCR849" s="4"/>
      <c r="OCS849" s="4"/>
      <c r="OCT849" s="4"/>
      <c r="OCU849" s="4"/>
      <c r="OCV849" s="4"/>
      <c r="OCW849" s="4"/>
      <c r="OCX849" s="4"/>
      <c r="OCY849" s="4"/>
      <c r="OCZ849" s="4"/>
      <c r="ODA849" s="4"/>
      <c r="ODB849" s="4"/>
      <c r="ODC849" s="4"/>
      <c r="ODD849" s="4"/>
      <c r="ODE849" s="4"/>
      <c r="ODF849" s="4"/>
      <c r="ODG849" s="4"/>
      <c r="ODH849" s="4"/>
      <c r="ODI849" s="4"/>
      <c r="ODJ849" s="4"/>
      <c r="ODK849" s="4"/>
      <c r="ODL849" s="4"/>
      <c r="ODM849" s="4"/>
      <c r="ODN849" s="4"/>
      <c r="ODO849" s="4"/>
      <c r="ODP849" s="4"/>
      <c r="ODQ849" s="4"/>
      <c r="ODR849" s="4"/>
      <c r="ODS849" s="4"/>
      <c r="ODT849" s="4"/>
      <c r="ODU849" s="4"/>
      <c r="ODV849" s="4"/>
      <c r="ODW849" s="4"/>
      <c r="ODX849" s="4"/>
      <c r="ODY849" s="4"/>
      <c r="ODZ849" s="4"/>
      <c r="OEA849" s="4"/>
      <c r="OEB849" s="4"/>
      <c r="OEC849" s="4"/>
      <c r="OED849" s="4"/>
      <c r="OEE849" s="4"/>
      <c r="OEF849" s="4"/>
      <c r="OEG849" s="4"/>
      <c r="OEH849" s="4"/>
      <c r="OEI849" s="4"/>
      <c r="OEJ849" s="4"/>
      <c r="OEK849" s="4"/>
      <c r="OEL849" s="4"/>
      <c r="OEM849" s="4"/>
      <c r="OEN849" s="4"/>
      <c r="OEO849" s="4"/>
      <c r="OEP849" s="4"/>
      <c r="OEQ849" s="4"/>
      <c r="OER849" s="4"/>
      <c r="OES849" s="4"/>
      <c r="OET849" s="4"/>
      <c r="OEU849" s="4"/>
      <c r="OEV849" s="4"/>
      <c r="OEW849" s="4"/>
      <c r="OEX849" s="4"/>
      <c r="OEY849" s="4"/>
      <c r="OEZ849" s="4"/>
      <c r="OFA849" s="4"/>
      <c r="OFB849" s="4"/>
      <c r="OFC849" s="4"/>
      <c r="OFD849" s="4"/>
      <c r="OFE849" s="4"/>
      <c r="OFF849" s="4"/>
      <c r="OFG849" s="4"/>
      <c r="OFH849" s="4"/>
      <c r="OFI849" s="4"/>
      <c r="OFJ849" s="4"/>
      <c r="OFK849" s="4"/>
      <c r="OFL849" s="4"/>
      <c r="OFM849" s="4"/>
      <c r="OFN849" s="4"/>
      <c r="OFO849" s="4"/>
      <c r="OFP849" s="4"/>
      <c r="OFQ849" s="4"/>
      <c r="OFR849" s="4"/>
      <c r="OFS849" s="4"/>
      <c r="OFT849" s="4"/>
      <c r="OFU849" s="4"/>
      <c r="OFV849" s="4"/>
      <c r="OFW849" s="4"/>
      <c r="OFX849" s="4"/>
      <c r="OFY849" s="4"/>
      <c r="OFZ849" s="4"/>
      <c r="OGA849" s="4"/>
      <c r="OGB849" s="4"/>
      <c r="OGC849" s="4"/>
      <c r="OGD849" s="4"/>
      <c r="OGE849" s="4"/>
      <c r="OGF849" s="4"/>
      <c r="OGG849" s="4"/>
      <c r="OGH849" s="4"/>
      <c r="OGI849" s="4"/>
      <c r="OGJ849" s="4"/>
      <c r="OGK849" s="4"/>
      <c r="OGL849" s="4"/>
      <c r="OGM849" s="4"/>
      <c r="OGN849" s="4"/>
      <c r="OGO849" s="4"/>
      <c r="OGP849" s="4"/>
      <c r="OGQ849" s="4"/>
      <c r="OGR849" s="4"/>
      <c r="OGS849" s="4"/>
      <c r="OGT849" s="4"/>
      <c r="OGU849" s="4"/>
      <c r="OGV849" s="4"/>
      <c r="OGW849" s="4"/>
      <c r="OGX849" s="4"/>
      <c r="OGY849" s="4"/>
      <c r="OGZ849" s="4"/>
      <c r="OHA849" s="4"/>
      <c r="OHB849" s="4"/>
      <c r="OHC849" s="4"/>
      <c r="OHD849" s="4"/>
      <c r="OHE849" s="4"/>
      <c r="OHF849" s="4"/>
      <c r="OHG849" s="4"/>
      <c r="OHH849" s="4"/>
      <c r="OHI849" s="4"/>
      <c r="OHJ849" s="4"/>
      <c r="OHK849" s="4"/>
      <c r="OHL849" s="4"/>
      <c r="OHM849" s="4"/>
      <c r="OHN849" s="4"/>
      <c r="OHO849" s="4"/>
      <c r="OHP849" s="4"/>
      <c r="OHQ849" s="4"/>
      <c r="OHR849" s="4"/>
      <c r="OHS849" s="4"/>
      <c r="OHT849" s="4"/>
      <c r="OHU849" s="4"/>
      <c r="OHV849" s="4"/>
      <c r="OHW849" s="4"/>
      <c r="OHX849" s="4"/>
      <c r="OHY849" s="4"/>
      <c r="OHZ849" s="4"/>
      <c r="OIA849" s="4"/>
      <c r="OIB849" s="4"/>
      <c r="OIC849" s="4"/>
      <c r="OID849" s="4"/>
      <c r="OIE849" s="4"/>
      <c r="OIF849" s="4"/>
      <c r="OIG849" s="4"/>
      <c r="OIH849" s="4"/>
      <c r="OII849" s="4"/>
      <c r="OIJ849" s="4"/>
      <c r="OIK849" s="4"/>
      <c r="OIL849" s="4"/>
      <c r="OIM849" s="4"/>
      <c r="OIN849" s="4"/>
      <c r="OIO849" s="4"/>
      <c r="OIP849" s="4"/>
      <c r="OIQ849" s="4"/>
      <c r="OIR849" s="4"/>
      <c r="OIS849" s="4"/>
      <c r="OIT849" s="4"/>
      <c r="OIU849" s="4"/>
      <c r="OIV849" s="4"/>
      <c r="OIW849" s="4"/>
      <c r="OIX849" s="4"/>
      <c r="OIY849" s="4"/>
      <c r="OIZ849" s="4"/>
      <c r="OJA849" s="4"/>
      <c r="OJB849" s="4"/>
      <c r="OJC849" s="4"/>
      <c r="OJD849" s="4"/>
      <c r="OJE849" s="4"/>
      <c r="OJF849" s="4"/>
      <c r="OJG849" s="4"/>
      <c r="OJH849" s="4"/>
      <c r="OJI849" s="4"/>
      <c r="OJJ849" s="4"/>
      <c r="OJK849" s="4"/>
      <c r="OJL849" s="4"/>
      <c r="OJM849" s="4"/>
      <c r="OJN849" s="4"/>
      <c r="OJO849" s="4"/>
      <c r="OJP849" s="4"/>
      <c r="OJQ849" s="4"/>
      <c r="OJR849" s="4"/>
      <c r="OJS849" s="4"/>
      <c r="OJT849" s="4"/>
      <c r="OJU849" s="4"/>
      <c r="OJV849" s="4"/>
      <c r="OJW849" s="4"/>
      <c r="OJX849" s="4"/>
      <c r="OJY849" s="4"/>
      <c r="OJZ849" s="4"/>
      <c r="OKA849" s="4"/>
      <c r="OKB849" s="4"/>
      <c r="OKC849" s="4"/>
      <c r="OKD849" s="4"/>
      <c r="OKE849" s="4"/>
      <c r="OKF849" s="4"/>
      <c r="OKG849" s="4"/>
      <c r="OKH849" s="4"/>
      <c r="OKI849" s="4"/>
      <c r="OKJ849" s="4"/>
      <c r="OKK849" s="4"/>
      <c r="OKL849" s="4"/>
      <c r="OKM849" s="4"/>
      <c r="OKN849" s="4"/>
      <c r="OKO849" s="4"/>
      <c r="OKP849" s="4"/>
      <c r="OKQ849" s="4"/>
      <c r="OKR849" s="4"/>
      <c r="OKS849" s="4"/>
      <c r="OKT849" s="4"/>
      <c r="OKU849" s="4"/>
      <c r="OKV849" s="4"/>
      <c r="OKW849" s="4"/>
      <c r="OKX849" s="4"/>
      <c r="OKY849" s="4"/>
      <c r="OKZ849" s="4"/>
      <c r="OLA849" s="4"/>
      <c r="OLB849" s="4"/>
      <c r="OLC849" s="4"/>
      <c r="OLD849" s="4"/>
      <c r="OLE849" s="4"/>
      <c r="OLF849" s="4"/>
      <c r="OLG849" s="4"/>
      <c r="OLH849" s="4"/>
      <c r="OLI849" s="4"/>
      <c r="OLJ849" s="4"/>
      <c r="OLK849" s="4"/>
      <c r="OLL849" s="4"/>
      <c r="OLM849" s="4"/>
      <c r="OLN849" s="4"/>
      <c r="OLO849" s="4"/>
      <c r="OLP849" s="4"/>
      <c r="OLQ849" s="4"/>
      <c r="OLR849" s="4"/>
      <c r="OLS849" s="4"/>
      <c r="OLT849" s="4"/>
      <c r="OLU849" s="4"/>
      <c r="OLV849" s="4"/>
      <c r="OLW849" s="4"/>
      <c r="OLX849" s="4"/>
      <c r="OLY849" s="4"/>
      <c r="OLZ849" s="4"/>
      <c r="OMA849" s="4"/>
      <c r="OMB849" s="4"/>
      <c r="OMC849" s="4"/>
      <c r="OMD849" s="4"/>
      <c r="OME849" s="4"/>
      <c r="OMF849" s="4"/>
      <c r="OMG849" s="4"/>
      <c r="OMH849" s="4"/>
      <c r="OMI849" s="4"/>
      <c r="OMJ849" s="4"/>
      <c r="OMK849" s="4"/>
      <c r="OML849" s="4"/>
      <c r="OMM849" s="4"/>
      <c r="OMN849" s="4"/>
      <c r="OMO849" s="4"/>
      <c r="OMP849" s="4"/>
      <c r="OMQ849" s="4"/>
      <c r="OMR849" s="4"/>
      <c r="OMS849" s="4"/>
      <c r="OMT849" s="4"/>
      <c r="OMU849" s="4"/>
      <c r="OMV849" s="4"/>
      <c r="OMW849" s="4"/>
      <c r="OMX849" s="4"/>
      <c r="OMY849" s="4"/>
      <c r="OMZ849" s="4"/>
      <c r="ONA849" s="4"/>
      <c r="ONB849" s="4"/>
      <c r="ONC849" s="4"/>
      <c r="OND849" s="4"/>
      <c r="ONE849" s="4"/>
      <c r="ONF849" s="4"/>
      <c r="ONG849" s="4"/>
      <c r="ONH849" s="4"/>
      <c r="ONI849" s="4"/>
      <c r="ONJ849" s="4"/>
      <c r="ONK849" s="4"/>
      <c r="ONL849" s="4"/>
      <c r="ONM849" s="4"/>
      <c r="ONN849" s="4"/>
      <c r="ONO849" s="4"/>
      <c r="ONP849" s="4"/>
      <c r="ONQ849" s="4"/>
      <c r="ONR849" s="4"/>
      <c r="ONS849" s="4"/>
      <c r="ONT849" s="4"/>
      <c r="ONU849" s="4"/>
      <c r="ONV849" s="4"/>
      <c r="ONW849" s="4"/>
      <c r="ONX849" s="4"/>
      <c r="ONY849" s="4"/>
      <c r="ONZ849" s="4"/>
      <c r="OOA849" s="4"/>
      <c r="OOB849" s="4"/>
      <c r="OOC849" s="4"/>
      <c r="OOD849" s="4"/>
      <c r="OOE849" s="4"/>
      <c r="OOF849" s="4"/>
      <c r="OOG849" s="4"/>
      <c r="OOH849" s="4"/>
      <c r="OOI849" s="4"/>
      <c r="OOJ849" s="4"/>
      <c r="OOK849" s="4"/>
      <c r="OOL849" s="4"/>
      <c r="OOM849" s="4"/>
      <c r="OON849" s="4"/>
      <c r="OOO849" s="4"/>
      <c r="OOP849" s="4"/>
      <c r="OOQ849" s="4"/>
      <c r="OOR849" s="4"/>
      <c r="OOS849" s="4"/>
      <c r="OOT849" s="4"/>
      <c r="OOU849" s="4"/>
      <c r="OOV849" s="4"/>
      <c r="OOW849" s="4"/>
      <c r="OOX849" s="4"/>
      <c r="OOY849" s="4"/>
      <c r="OOZ849" s="4"/>
      <c r="OPA849" s="4"/>
      <c r="OPB849" s="4"/>
      <c r="OPC849" s="4"/>
      <c r="OPD849" s="4"/>
      <c r="OPE849" s="4"/>
      <c r="OPF849" s="4"/>
      <c r="OPG849" s="4"/>
      <c r="OPH849" s="4"/>
      <c r="OPI849" s="4"/>
      <c r="OPJ849" s="4"/>
      <c r="OPK849" s="4"/>
      <c r="OPL849" s="4"/>
      <c r="OPM849" s="4"/>
      <c r="OPN849" s="4"/>
      <c r="OPO849" s="4"/>
      <c r="OPP849" s="4"/>
      <c r="OPQ849" s="4"/>
      <c r="OPR849" s="4"/>
      <c r="OPS849" s="4"/>
      <c r="OPT849" s="4"/>
      <c r="OPU849" s="4"/>
      <c r="OPV849" s="4"/>
      <c r="OPW849" s="4"/>
      <c r="OPX849" s="4"/>
      <c r="OPY849" s="4"/>
      <c r="OPZ849" s="4"/>
      <c r="OQA849" s="4"/>
      <c r="OQB849" s="4"/>
      <c r="OQC849" s="4"/>
      <c r="OQD849" s="4"/>
      <c r="OQE849" s="4"/>
      <c r="OQF849" s="4"/>
      <c r="OQG849" s="4"/>
      <c r="OQH849" s="4"/>
      <c r="OQI849" s="4"/>
      <c r="OQJ849" s="4"/>
      <c r="OQK849" s="4"/>
      <c r="OQL849" s="4"/>
      <c r="OQM849" s="4"/>
      <c r="OQN849" s="4"/>
      <c r="OQO849" s="4"/>
      <c r="OQP849" s="4"/>
      <c r="OQQ849" s="4"/>
      <c r="OQR849" s="4"/>
      <c r="OQS849" s="4"/>
      <c r="OQT849" s="4"/>
      <c r="OQU849" s="4"/>
      <c r="OQV849" s="4"/>
      <c r="OQW849" s="4"/>
      <c r="OQX849" s="4"/>
      <c r="OQY849" s="4"/>
      <c r="OQZ849" s="4"/>
      <c r="ORA849" s="4"/>
      <c r="ORB849" s="4"/>
      <c r="ORC849" s="4"/>
      <c r="ORD849" s="4"/>
      <c r="ORE849" s="4"/>
      <c r="ORF849" s="4"/>
      <c r="ORG849" s="4"/>
      <c r="ORH849" s="4"/>
      <c r="ORI849" s="4"/>
      <c r="ORJ849" s="4"/>
      <c r="ORK849" s="4"/>
      <c r="ORL849" s="4"/>
      <c r="ORM849" s="4"/>
      <c r="ORN849" s="4"/>
      <c r="ORO849" s="4"/>
      <c r="ORP849" s="4"/>
      <c r="ORQ849" s="4"/>
      <c r="ORR849" s="4"/>
      <c r="ORS849" s="4"/>
      <c r="ORT849" s="4"/>
      <c r="ORU849" s="4"/>
      <c r="ORV849" s="4"/>
      <c r="ORW849" s="4"/>
      <c r="ORX849" s="4"/>
      <c r="ORY849" s="4"/>
      <c r="ORZ849" s="4"/>
      <c r="OSA849" s="4"/>
      <c r="OSB849" s="4"/>
      <c r="OSC849" s="4"/>
      <c r="OSD849" s="4"/>
      <c r="OSE849" s="4"/>
      <c r="OSF849" s="4"/>
      <c r="OSG849" s="4"/>
      <c r="OSH849" s="4"/>
      <c r="OSI849" s="4"/>
      <c r="OSJ849" s="4"/>
      <c r="OSK849" s="4"/>
      <c r="OSL849" s="4"/>
      <c r="OSM849" s="4"/>
      <c r="OSN849" s="4"/>
      <c r="OSO849" s="4"/>
      <c r="OSP849" s="4"/>
      <c r="OSQ849" s="4"/>
      <c r="OSR849" s="4"/>
      <c r="OSS849" s="4"/>
      <c r="OST849" s="4"/>
      <c r="OSU849" s="4"/>
      <c r="OSV849" s="4"/>
      <c r="OSW849" s="4"/>
      <c r="OSX849" s="4"/>
      <c r="OSY849" s="4"/>
      <c r="OSZ849" s="4"/>
      <c r="OTA849" s="4"/>
      <c r="OTB849" s="4"/>
      <c r="OTC849" s="4"/>
      <c r="OTD849" s="4"/>
      <c r="OTE849" s="4"/>
      <c r="OTF849" s="4"/>
      <c r="OTG849" s="4"/>
      <c r="OTH849" s="4"/>
      <c r="OTI849" s="4"/>
      <c r="OTJ849" s="4"/>
      <c r="OTK849" s="4"/>
      <c r="OTL849" s="4"/>
      <c r="OTM849" s="4"/>
      <c r="OTN849" s="4"/>
      <c r="OTO849" s="4"/>
      <c r="OTP849" s="4"/>
      <c r="OTQ849" s="4"/>
      <c r="OTR849" s="4"/>
      <c r="OTS849" s="4"/>
      <c r="OTT849" s="4"/>
      <c r="OTU849" s="4"/>
      <c r="OTV849" s="4"/>
      <c r="OTW849" s="4"/>
      <c r="OTX849" s="4"/>
      <c r="OTY849" s="4"/>
      <c r="OTZ849" s="4"/>
      <c r="OUA849" s="4"/>
      <c r="OUB849" s="4"/>
      <c r="OUC849" s="4"/>
      <c r="OUD849" s="4"/>
      <c r="OUE849" s="4"/>
      <c r="OUF849" s="4"/>
      <c r="OUG849" s="4"/>
      <c r="OUH849" s="4"/>
      <c r="OUI849" s="4"/>
      <c r="OUJ849" s="4"/>
      <c r="OUK849" s="4"/>
      <c r="OUL849" s="4"/>
      <c r="OUM849" s="4"/>
      <c r="OUN849" s="4"/>
      <c r="OUO849" s="4"/>
      <c r="OUP849" s="4"/>
      <c r="OUQ849" s="4"/>
      <c r="OUR849" s="4"/>
      <c r="OUS849" s="4"/>
      <c r="OUT849" s="4"/>
      <c r="OUU849" s="4"/>
      <c r="OUV849" s="4"/>
      <c r="OUW849" s="4"/>
      <c r="OUX849" s="4"/>
      <c r="OUY849" s="4"/>
      <c r="OUZ849" s="4"/>
      <c r="OVA849" s="4"/>
      <c r="OVB849" s="4"/>
      <c r="OVC849" s="4"/>
      <c r="OVD849" s="4"/>
      <c r="OVE849" s="4"/>
      <c r="OVF849" s="4"/>
      <c r="OVG849" s="4"/>
      <c r="OVH849" s="4"/>
      <c r="OVI849" s="4"/>
      <c r="OVJ849" s="4"/>
      <c r="OVK849" s="4"/>
      <c r="OVL849" s="4"/>
      <c r="OVM849" s="4"/>
      <c r="OVN849" s="4"/>
      <c r="OVO849" s="4"/>
      <c r="OVP849" s="4"/>
      <c r="OVQ849" s="4"/>
      <c r="OVR849" s="4"/>
      <c r="OVS849" s="4"/>
      <c r="OVT849" s="4"/>
      <c r="OVU849" s="4"/>
      <c r="OVV849" s="4"/>
      <c r="OVW849" s="4"/>
      <c r="OVX849" s="4"/>
      <c r="OVY849" s="4"/>
      <c r="OVZ849" s="4"/>
      <c r="OWA849" s="4"/>
      <c r="OWB849" s="4"/>
      <c r="OWC849" s="4"/>
      <c r="OWD849" s="4"/>
      <c r="OWE849" s="4"/>
      <c r="OWF849" s="4"/>
      <c r="OWG849" s="4"/>
      <c r="OWH849" s="4"/>
      <c r="OWI849" s="4"/>
      <c r="OWJ849" s="4"/>
      <c r="OWK849" s="4"/>
      <c r="OWL849" s="4"/>
      <c r="OWM849" s="4"/>
      <c r="OWN849" s="4"/>
      <c r="OWO849" s="4"/>
      <c r="OWP849" s="4"/>
      <c r="OWQ849" s="4"/>
      <c r="OWR849" s="4"/>
      <c r="OWS849" s="4"/>
      <c r="OWT849" s="4"/>
      <c r="OWU849" s="4"/>
      <c r="OWV849" s="4"/>
      <c r="OWW849" s="4"/>
      <c r="OWX849" s="4"/>
      <c r="OWY849" s="4"/>
      <c r="OWZ849" s="4"/>
      <c r="OXA849" s="4"/>
      <c r="OXB849" s="4"/>
      <c r="OXC849" s="4"/>
      <c r="OXD849" s="4"/>
      <c r="OXE849" s="4"/>
      <c r="OXF849" s="4"/>
      <c r="OXG849" s="4"/>
      <c r="OXH849" s="4"/>
      <c r="OXI849" s="4"/>
      <c r="OXJ849" s="4"/>
      <c r="OXK849" s="4"/>
      <c r="OXL849" s="4"/>
      <c r="OXM849" s="4"/>
      <c r="OXN849" s="4"/>
      <c r="OXO849" s="4"/>
      <c r="OXP849" s="4"/>
      <c r="OXQ849" s="4"/>
      <c r="OXR849" s="4"/>
      <c r="OXS849" s="4"/>
      <c r="OXT849" s="4"/>
      <c r="OXU849" s="4"/>
      <c r="OXV849" s="4"/>
      <c r="OXW849" s="4"/>
      <c r="OXX849" s="4"/>
      <c r="OXY849" s="4"/>
      <c r="OXZ849" s="4"/>
      <c r="OYA849" s="4"/>
      <c r="OYB849" s="4"/>
      <c r="OYC849" s="4"/>
      <c r="OYD849" s="4"/>
      <c r="OYE849" s="4"/>
      <c r="OYF849" s="4"/>
      <c r="OYG849" s="4"/>
      <c r="OYH849" s="4"/>
      <c r="OYI849" s="4"/>
      <c r="OYJ849" s="4"/>
      <c r="OYK849" s="4"/>
      <c r="OYL849" s="4"/>
      <c r="OYM849" s="4"/>
      <c r="OYN849" s="4"/>
      <c r="OYO849" s="4"/>
      <c r="OYP849" s="4"/>
      <c r="OYQ849" s="4"/>
      <c r="OYR849" s="4"/>
      <c r="OYS849" s="4"/>
      <c r="OYT849" s="4"/>
      <c r="OYU849" s="4"/>
      <c r="OYV849" s="4"/>
      <c r="OYW849" s="4"/>
      <c r="OYX849" s="4"/>
      <c r="OYY849" s="4"/>
      <c r="OYZ849" s="4"/>
      <c r="OZA849" s="4"/>
      <c r="OZB849" s="4"/>
      <c r="OZC849" s="4"/>
      <c r="OZD849" s="4"/>
      <c r="OZE849" s="4"/>
      <c r="OZF849" s="4"/>
      <c r="OZG849" s="4"/>
      <c r="OZH849" s="4"/>
      <c r="OZI849" s="4"/>
      <c r="OZJ849" s="4"/>
      <c r="OZK849" s="4"/>
      <c r="OZL849" s="4"/>
      <c r="OZM849" s="4"/>
      <c r="OZN849" s="4"/>
      <c r="OZO849" s="4"/>
      <c r="OZP849" s="4"/>
      <c r="OZQ849" s="4"/>
      <c r="OZR849" s="4"/>
      <c r="OZS849" s="4"/>
      <c r="OZT849" s="4"/>
      <c r="OZU849" s="4"/>
      <c r="OZV849" s="4"/>
      <c r="OZW849" s="4"/>
      <c r="OZX849" s="4"/>
      <c r="OZY849" s="4"/>
      <c r="OZZ849" s="4"/>
      <c r="PAA849" s="4"/>
      <c r="PAB849" s="4"/>
      <c r="PAC849" s="4"/>
      <c r="PAD849" s="4"/>
      <c r="PAE849" s="4"/>
      <c r="PAF849" s="4"/>
      <c r="PAG849" s="4"/>
      <c r="PAH849" s="4"/>
      <c r="PAI849" s="4"/>
      <c r="PAJ849" s="4"/>
      <c r="PAK849" s="4"/>
      <c r="PAL849" s="4"/>
      <c r="PAM849" s="4"/>
      <c r="PAN849" s="4"/>
      <c r="PAO849" s="4"/>
      <c r="PAP849" s="4"/>
      <c r="PAQ849" s="4"/>
      <c r="PAR849" s="4"/>
      <c r="PAS849" s="4"/>
      <c r="PAT849" s="4"/>
      <c r="PAU849" s="4"/>
      <c r="PAV849" s="4"/>
      <c r="PAW849" s="4"/>
      <c r="PAX849" s="4"/>
      <c r="PAY849" s="4"/>
      <c r="PAZ849" s="4"/>
      <c r="PBA849" s="4"/>
      <c r="PBB849" s="4"/>
      <c r="PBC849" s="4"/>
      <c r="PBD849" s="4"/>
      <c r="PBE849" s="4"/>
      <c r="PBF849" s="4"/>
      <c r="PBG849" s="4"/>
      <c r="PBH849" s="4"/>
      <c r="PBI849" s="4"/>
      <c r="PBJ849" s="4"/>
      <c r="PBK849" s="4"/>
      <c r="PBL849" s="4"/>
      <c r="PBM849" s="4"/>
      <c r="PBN849" s="4"/>
      <c r="PBO849" s="4"/>
      <c r="PBP849" s="4"/>
      <c r="PBQ849" s="4"/>
      <c r="PBR849" s="4"/>
      <c r="PBS849" s="4"/>
      <c r="PBT849" s="4"/>
      <c r="PBU849" s="4"/>
      <c r="PBV849" s="4"/>
      <c r="PBW849" s="4"/>
      <c r="PBX849" s="4"/>
      <c r="PBY849" s="4"/>
      <c r="PBZ849" s="4"/>
      <c r="PCA849" s="4"/>
      <c r="PCB849" s="4"/>
      <c r="PCC849" s="4"/>
      <c r="PCD849" s="4"/>
      <c r="PCE849" s="4"/>
      <c r="PCF849" s="4"/>
      <c r="PCG849" s="4"/>
      <c r="PCH849" s="4"/>
      <c r="PCI849" s="4"/>
      <c r="PCJ849" s="4"/>
      <c r="PCK849" s="4"/>
      <c r="PCL849" s="4"/>
      <c r="PCM849" s="4"/>
      <c r="PCN849" s="4"/>
      <c r="PCO849" s="4"/>
      <c r="PCP849" s="4"/>
      <c r="PCQ849" s="4"/>
      <c r="PCR849" s="4"/>
      <c r="PCS849" s="4"/>
      <c r="PCT849" s="4"/>
      <c r="PCU849" s="4"/>
      <c r="PCV849" s="4"/>
      <c r="PCW849" s="4"/>
      <c r="PCX849" s="4"/>
      <c r="PCY849" s="4"/>
      <c r="PCZ849" s="4"/>
      <c r="PDA849" s="4"/>
      <c r="PDB849" s="4"/>
      <c r="PDC849" s="4"/>
      <c r="PDD849" s="4"/>
      <c r="PDE849" s="4"/>
      <c r="PDF849" s="4"/>
      <c r="PDG849" s="4"/>
      <c r="PDH849" s="4"/>
      <c r="PDI849" s="4"/>
      <c r="PDJ849" s="4"/>
      <c r="PDK849" s="4"/>
      <c r="PDL849" s="4"/>
      <c r="PDM849" s="4"/>
      <c r="PDN849" s="4"/>
      <c r="PDO849" s="4"/>
      <c r="PDP849" s="4"/>
      <c r="PDQ849" s="4"/>
      <c r="PDR849" s="4"/>
      <c r="PDS849" s="4"/>
      <c r="PDT849" s="4"/>
      <c r="PDU849" s="4"/>
      <c r="PDV849" s="4"/>
      <c r="PDW849" s="4"/>
      <c r="PDX849" s="4"/>
      <c r="PDY849" s="4"/>
      <c r="PDZ849" s="4"/>
      <c r="PEA849" s="4"/>
      <c r="PEB849" s="4"/>
      <c r="PEC849" s="4"/>
      <c r="PED849" s="4"/>
      <c r="PEE849" s="4"/>
      <c r="PEF849" s="4"/>
      <c r="PEG849" s="4"/>
      <c r="PEH849" s="4"/>
      <c r="PEI849" s="4"/>
      <c r="PEJ849" s="4"/>
      <c r="PEK849" s="4"/>
      <c r="PEL849" s="4"/>
      <c r="PEM849" s="4"/>
      <c r="PEN849" s="4"/>
      <c r="PEO849" s="4"/>
      <c r="PEP849" s="4"/>
      <c r="PEQ849" s="4"/>
      <c r="PER849" s="4"/>
      <c r="PES849" s="4"/>
      <c r="PET849" s="4"/>
      <c r="PEU849" s="4"/>
      <c r="PEV849" s="4"/>
      <c r="PEW849" s="4"/>
      <c r="PEX849" s="4"/>
      <c r="PEY849" s="4"/>
      <c r="PEZ849" s="4"/>
      <c r="PFA849" s="4"/>
      <c r="PFB849" s="4"/>
      <c r="PFC849" s="4"/>
      <c r="PFD849" s="4"/>
      <c r="PFE849" s="4"/>
      <c r="PFF849" s="4"/>
      <c r="PFG849" s="4"/>
      <c r="PFH849" s="4"/>
      <c r="PFI849" s="4"/>
      <c r="PFJ849" s="4"/>
      <c r="PFK849" s="4"/>
      <c r="PFL849" s="4"/>
      <c r="PFM849" s="4"/>
      <c r="PFN849" s="4"/>
      <c r="PFO849" s="4"/>
      <c r="PFP849" s="4"/>
      <c r="PFQ849" s="4"/>
      <c r="PFR849" s="4"/>
      <c r="PFS849" s="4"/>
      <c r="PFT849" s="4"/>
      <c r="PFU849" s="4"/>
      <c r="PFV849" s="4"/>
      <c r="PFW849" s="4"/>
      <c r="PFX849" s="4"/>
      <c r="PFY849" s="4"/>
      <c r="PFZ849" s="4"/>
      <c r="PGA849" s="4"/>
      <c r="PGB849" s="4"/>
      <c r="PGC849" s="4"/>
      <c r="PGD849" s="4"/>
      <c r="PGE849" s="4"/>
      <c r="PGF849" s="4"/>
      <c r="PGG849" s="4"/>
      <c r="PGH849" s="4"/>
      <c r="PGI849" s="4"/>
      <c r="PGJ849" s="4"/>
      <c r="PGK849" s="4"/>
      <c r="PGL849" s="4"/>
      <c r="PGM849" s="4"/>
      <c r="PGN849" s="4"/>
      <c r="PGO849" s="4"/>
      <c r="PGP849" s="4"/>
      <c r="PGQ849" s="4"/>
      <c r="PGR849" s="4"/>
      <c r="PGS849" s="4"/>
      <c r="PGT849" s="4"/>
      <c r="PGU849" s="4"/>
      <c r="PGV849" s="4"/>
      <c r="PGW849" s="4"/>
      <c r="PGX849" s="4"/>
      <c r="PGY849" s="4"/>
      <c r="PGZ849" s="4"/>
      <c r="PHA849" s="4"/>
      <c r="PHB849" s="4"/>
      <c r="PHC849" s="4"/>
      <c r="PHD849" s="4"/>
      <c r="PHE849" s="4"/>
      <c r="PHF849" s="4"/>
      <c r="PHG849" s="4"/>
      <c r="PHH849" s="4"/>
      <c r="PHI849" s="4"/>
      <c r="PHJ849" s="4"/>
      <c r="PHK849" s="4"/>
      <c r="PHL849" s="4"/>
      <c r="PHM849" s="4"/>
      <c r="PHN849" s="4"/>
      <c r="PHO849" s="4"/>
      <c r="PHP849" s="4"/>
      <c r="PHQ849" s="4"/>
      <c r="PHR849" s="4"/>
      <c r="PHS849" s="4"/>
      <c r="PHT849" s="4"/>
      <c r="PHU849" s="4"/>
      <c r="PHV849" s="4"/>
      <c r="PHW849" s="4"/>
      <c r="PHX849" s="4"/>
      <c r="PHY849" s="4"/>
      <c r="PHZ849" s="4"/>
      <c r="PIA849" s="4"/>
      <c r="PIB849" s="4"/>
      <c r="PIC849" s="4"/>
      <c r="PID849" s="4"/>
      <c r="PIE849" s="4"/>
      <c r="PIF849" s="4"/>
      <c r="PIG849" s="4"/>
      <c r="PIH849" s="4"/>
      <c r="PII849" s="4"/>
      <c r="PIJ849" s="4"/>
      <c r="PIK849" s="4"/>
      <c r="PIL849" s="4"/>
      <c r="PIM849" s="4"/>
      <c r="PIN849" s="4"/>
      <c r="PIO849" s="4"/>
      <c r="PIP849" s="4"/>
      <c r="PIQ849" s="4"/>
      <c r="PIR849" s="4"/>
      <c r="PIS849" s="4"/>
      <c r="PIT849" s="4"/>
      <c r="PIU849" s="4"/>
      <c r="PIV849" s="4"/>
      <c r="PIW849" s="4"/>
      <c r="PIX849" s="4"/>
      <c r="PIY849" s="4"/>
      <c r="PIZ849" s="4"/>
      <c r="PJA849" s="4"/>
      <c r="PJB849" s="4"/>
      <c r="PJC849" s="4"/>
      <c r="PJD849" s="4"/>
      <c r="PJE849" s="4"/>
      <c r="PJF849" s="4"/>
      <c r="PJG849" s="4"/>
      <c r="PJH849" s="4"/>
      <c r="PJI849" s="4"/>
      <c r="PJJ849" s="4"/>
      <c r="PJK849" s="4"/>
      <c r="PJL849" s="4"/>
      <c r="PJM849" s="4"/>
      <c r="PJN849" s="4"/>
      <c r="PJO849" s="4"/>
      <c r="PJP849" s="4"/>
      <c r="PJQ849" s="4"/>
      <c r="PJR849" s="4"/>
      <c r="PJS849" s="4"/>
      <c r="PJT849" s="4"/>
      <c r="PJU849" s="4"/>
      <c r="PJV849" s="4"/>
      <c r="PJW849" s="4"/>
      <c r="PJX849" s="4"/>
      <c r="PJY849" s="4"/>
      <c r="PJZ849" s="4"/>
      <c r="PKA849" s="4"/>
      <c r="PKB849" s="4"/>
      <c r="PKC849" s="4"/>
      <c r="PKD849" s="4"/>
      <c r="PKE849" s="4"/>
      <c r="PKF849" s="4"/>
      <c r="PKG849" s="4"/>
      <c r="PKH849" s="4"/>
      <c r="PKI849" s="4"/>
      <c r="PKJ849" s="4"/>
      <c r="PKK849" s="4"/>
      <c r="PKL849" s="4"/>
      <c r="PKM849" s="4"/>
      <c r="PKN849" s="4"/>
      <c r="PKO849" s="4"/>
      <c r="PKP849" s="4"/>
      <c r="PKQ849" s="4"/>
      <c r="PKR849" s="4"/>
      <c r="PKS849" s="4"/>
      <c r="PKT849" s="4"/>
      <c r="PKU849" s="4"/>
      <c r="PKV849" s="4"/>
      <c r="PKW849" s="4"/>
      <c r="PKX849" s="4"/>
      <c r="PKY849" s="4"/>
      <c r="PKZ849" s="4"/>
      <c r="PLA849" s="4"/>
      <c r="PLB849" s="4"/>
      <c r="PLC849" s="4"/>
      <c r="PLD849" s="4"/>
      <c r="PLE849" s="4"/>
      <c r="PLF849" s="4"/>
      <c r="PLG849" s="4"/>
      <c r="PLH849" s="4"/>
      <c r="PLI849" s="4"/>
      <c r="PLJ849" s="4"/>
      <c r="PLK849" s="4"/>
      <c r="PLL849" s="4"/>
      <c r="PLM849" s="4"/>
      <c r="PLN849" s="4"/>
      <c r="PLO849" s="4"/>
      <c r="PLP849" s="4"/>
      <c r="PLQ849" s="4"/>
      <c r="PLR849" s="4"/>
      <c r="PLS849" s="4"/>
      <c r="PLT849" s="4"/>
      <c r="PLU849" s="4"/>
      <c r="PLV849" s="4"/>
      <c r="PLW849" s="4"/>
      <c r="PLX849" s="4"/>
      <c r="PLY849" s="4"/>
      <c r="PLZ849" s="4"/>
      <c r="PMA849" s="4"/>
      <c r="PMB849" s="4"/>
      <c r="PMC849" s="4"/>
      <c r="PMD849" s="4"/>
      <c r="PME849" s="4"/>
      <c r="PMF849" s="4"/>
      <c r="PMG849" s="4"/>
      <c r="PMH849" s="4"/>
      <c r="PMI849" s="4"/>
      <c r="PMJ849" s="4"/>
      <c r="PMK849" s="4"/>
      <c r="PML849" s="4"/>
      <c r="PMM849" s="4"/>
      <c r="PMN849" s="4"/>
      <c r="PMO849" s="4"/>
      <c r="PMP849" s="4"/>
      <c r="PMQ849" s="4"/>
      <c r="PMR849" s="4"/>
      <c r="PMS849" s="4"/>
      <c r="PMT849" s="4"/>
      <c r="PMU849" s="4"/>
      <c r="PMV849" s="4"/>
      <c r="PMW849" s="4"/>
      <c r="PMX849" s="4"/>
      <c r="PMY849" s="4"/>
      <c r="PMZ849" s="4"/>
      <c r="PNA849" s="4"/>
      <c r="PNB849" s="4"/>
      <c r="PNC849" s="4"/>
      <c r="PND849" s="4"/>
      <c r="PNE849" s="4"/>
      <c r="PNF849" s="4"/>
      <c r="PNG849" s="4"/>
      <c r="PNH849" s="4"/>
      <c r="PNI849" s="4"/>
      <c r="PNJ849" s="4"/>
      <c r="PNK849" s="4"/>
      <c r="PNL849" s="4"/>
      <c r="PNM849" s="4"/>
      <c r="PNN849" s="4"/>
      <c r="PNO849" s="4"/>
      <c r="PNP849" s="4"/>
      <c r="PNQ849" s="4"/>
      <c r="PNR849" s="4"/>
      <c r="PNS849" s="4"/>
      <c r="PNT849" s="4"/>
      <c r="PNU849" s="4"/>
      <c r="PNV849" s="4"/>
      <c r="PNW849" s="4"/>
      <c r="PNX849" s="4"/>
      <c r="PNY849" s="4"/>
      <c r="PNZ849" s="4"/>
      <c r="POA849" s="4"/>
      <c r="POB849" s="4"/>
      <c r="POC849" s="4"/>
      <c r="POD849" s="4"/>
      <c r="POE849" s="4"/>
      <c r="POF849" s="4"/>
      <c r="POG849" s="4"/>
      <c r="POH849" s="4"/>
      <c r="POI849" s="4"/>
      <c r="POJ849" s="4"/>
      <c r="POK849" s="4"/>
      <c r="POL849" s="4"/>
      <c r="POM849" s="4"/>
      <c r="PON849" s="4"/>
      <c r="POO849" s="4"/>
      <c r="POP849" s="4"/>
      <c r="POQ849" s="4"/>
      <c r="POR849" s="4"/>
      <c r="POS849" s="4"/>
      <c r="POT849" s="4"/>
      <c r="POU849" s="4"/>
      <c r="POV849" s="4"/>
      <c r="POW849" s="4"/>
      <c r="POX849" s="4"/>
      <c r="POY849" s="4"/>
      <c r="POZ849" s="4"/>
      <c r="PPA849" s="4"/>
      <c r="PPB849" s="4"/>
      <c r="PPC849" s="4"/>
      <c r="PPD849" s="4"/>
      <c r="PPE849" s="4"/>
      <c r="PPF849" s="4"/>
      <c r="PPG849" s="4"/>
      <c r="PPH849" s="4"/>
      <c r="PPI849" s="4"/>
      <c r="PPJ849" s="4"/>
      <c r="PPK849" s="4"/>
      <c r="PPL849" s="4"/>
      <c r="PPM849" s="4"/>
      <c r="PPN849" s="4"/>
      <c r="PPO849" s="4"/>
      <c r="PPP849" s="4"/>
      <c r="PPQ849" s="4"/>
      <c r="PPR849" s="4"/>
      <c r="PPS849" s="4"/>
      <c r="PPT849" s="4"/>
      <c r="PPU849" s="4"/>
      <c r="PPV849" s="4"/>
      <c r="PPW849" s="4"/>
      <c r="PPX849" s="4"/>
      <c r="PPY849" s="4"/>
      <c r="PPZ849" s="4"/>
      <c r="PQA849" s="4"/>
      <c r="PQB849" s="4"/>
      <c r="PQC849" s="4"/>
      <c r="PQD849" s="4"/>
      <c r="PQE849" s="4"/>
      <c r="PQF849" s="4"/>
      <c r="PQG849" s="4"/>
      <c r="PQH849" s="4"/>
      <c r="PQI849" s="4"/>
      <c r="PQJ849" s="4"/>
      <c r="PQK849" s="4"/>
      <c r="PQL849" s="4"/>
      <c r="PQM849" s="4"/>
      <c r="PQN849" s="4"/>
      <c r="PQO849" s="4"/>
      <c r="PQP849" s="4"/>
      <c r="PQQ849" s="4"/>
      <c r="PQR849" s="4"/>
      <c r="PQS849" s="4"/>
      <c r="PQT849" s="4"/>
      <c r="PQU849" s="4"/>
      <c r="PQV849" s="4"/>
      <c r="PQW849" s="4"/>
      <c r="PQX849" s="4"/>
      <c r="PQY849" s="4"/>
      <c r="PQZ849" s="4"/>
      <c r="PRA849" s="4"/>
      <c r="PRB849" s="4"/>
      <c r="PRC849" s="4"/>
      <c r="PRD849" s="4"/>
      <c r="PRE849" s="4"/>
      <c r="PRF849" s="4"/>
      <c r="PRG849" s="4"/>
      <c r="PRH849" s="4"/>
      <c r="PRI849" s="4"/>
      <c r="PRJ849" s="4"/>
      <c r="PRK849" s="4"/>
      <c r="PRL849" s="4"/>
      <c r="PRM849" s="4"/>
      <c r="PRN849" s="4"/>
      <c r="PRO849" s="4"/>
      <c r="PRP849" s="4"/>
      <c r="PRQ849" s="4"/>
      <c r="PRR849" s="4"/>
      <c r="PRS849" s="4"/>
      <c r="PRT849" s="4"/>
      <c r="PRU849" s="4"/>
      <c r="PRV849" s="4"/>
      <c r="PRW849" s="4"/>
      <c r="PRX849" s="4"/>
      <c r="PRY849" s="4"/>
      <c r="PRZ849" s="4"/>
      <c r="PSA849" s="4"/>
      <c r="PSB849" s="4"/>
      <c r="PSC849" s="4"/>
      <c r="PSD849" s="4"/>
      <c r="PSE849" s="4"/>
      <c r="PSF849" s="4"/>
      <c r="PSG849" s="4"/>
      <c r="PSH849" s="4"/>
      <c r="PSI849" s="4"/>
      <c r="PSJ849" s="4"/>
      <c r="PSK849" s="4"/>
      <c r="PSL849" s="4"/>
      <c r="PSM849" s="4"/>
      <c r="PSN849" s="4"/>
      <c r="PSO849" s="4"/>
      <c r="PSP849" s="4"/>
      <c r="PSQ849" s="4"/>
      <c r="PSR849" s="4"/>
      <c r="PSS849" s="4"/>
      <c r="PST849" s="4"/>
      <c r="PSU849" s="4"/>
      <c r="PSV849" s="4"/>
      <c r="PSW849" s="4"/>
      <c r="PSX849" s="4"/>
      <c r="PSY849" s="4"/>
      <c r="PSZ849" s="4"/>
      <c r="PTA849" s="4"/>
      <c r="PTB849" s="4"/>
      <c r="PTC849" s="4"/>
      <c r="PTD849" s="4"/>
      <c r="PTE849" s="4"/>
      <c r="PTF849" s="4"/>
      <c r="PTG849" s="4"/>
      <c r="PTH849" s="4"/>
      <c r="PTI849" s="4"/>
      <c r="PTJ849" s="4"/>
      <c r="PTK849" s="4"/>
      <c r="PTL849" s="4"/>
      <c r="PTM849" s="4"/>
      <c r="PTN849" s="4"/>
      <c r="PTO849" s="4"/>
      <c r="PTP849" s="4"/>
      <c r="PTQ849" s="4"/>
      <c r="PTR849" s="4"/>
      <c r="PTS849" s="4"/>
      <c r="PTT849" s="4"/>
      <c r="PTU849" s="4"/>
      <c r="PTV849" s="4"/>
      <c r="PTW849" s="4"/>
      <c r="PTX849" s="4"/>
      <c r="PTY849" s="4"/>
      <c r="PTZ849" s="4"/>
      <c r="PUA849" s="4"/>
      <c r="PUB849" s="4"/>
      <c r="PUC849" s="4"/>
      <c r="PUD849" s="4"/>
      <c r="PUE849" s="4"/>
      <c r="PUF849" s="4"/>
      <c r="PUG849" s="4"/>
      <c r="PUH849" s="4"/>
      <c r="PUI849" s="4"/>
      <c r="PUJ849" s="4"/>
      <c r="PUK849" s="4"/>
      <c r="PUL849" s="4"/>
      <c r="PUM849" s="4"/>
      <c r="PUN849" s="4"/>
      <c r="PUO849" s="4"/>
      <c r="PUP849" s="4"/>
      <c r="PUQ849" s="4"/>
      <c r="PUR849" s="4"/>
      <c r="PUS849" s="4"/>
      <c r="PUT849" s="4"/>
      <c r="PUU849" s="4"/>
      <c r="PUV849" s="4"/>
      <c r="PUW849" s="4"/>
      <c r="PUX849" s="4"/>
      <c r="PUY849" s="4"/>
      <c r="PUZ849" s="4"/>
      <c r="PVA849" s="4"/>
      <c r="PVB849" s="4"/>
      <c r="PVC849" s="4"/>
      <c r="PVD849" s="4"/>
      <c r="PVE849" s="4"/>
      <c r="PVF849" s="4"/>
      <c r="PVG849" s="4"/>
      <c r="PVH849" s="4"/>
      <c r="PVI849" s="4"/>
      <c r="PVJ849" s="4"/>
      <c r="PVK849" s="4"/>
      <c r="PVL849" s="4"/>
      <c r="PVM849" s="4"/>
      <c r="PVN849" s="4"/>
      <c r="PVO849" s="4"/>
      <c r="PVP849" s="4"/>
      <c r="PVQ849" s="4"/>
      <c r="PVR849" s="4"/>
      <c r="PVS849" s="4"/>
      <c r="PVT849" s="4"/>
      <c r="PVU849" s="4"/>
      <c r="PVV849" s="4"/>
      <c r="PVW849" s="4"/>
      <c r="PVX849" s="4"/>
      <c r="PVY849" s="4"/>
      <c r="PVZ849" s="4"/>
      <c r="PWA849" s="4"/>
      <c r="PWB849" s="4"/>
      <c r="PWC849" s="4"/>
      <c r="PWD849" s="4"/>
      <c r="PWE849" s="4"/>
      <c r="PWF849" s="4"/>
      <c r="PWG849" s="4"/>
      <c r="PWH849" s="4"/>
      <c r="PWI849" s="4"/>
      <c r="PWJ849" s="4"/>
      <c r="PWK849" s="4"/>
      <c r="PWL849" s="4"/>
      <c r="PWM849" s="4"/>
      <c r="PWN849" s="4"/>
      <c r="PWO849" s="4"/>
      <c r="PWP849" s="4"/>
      <c r="PWQ849" s="4"/>
      <c r="PWR849" s="4"/>
      <c r="PWS849" s="4"/>
      <c r="PWT849" s="4"/>
      <c r="PWU849" s="4"/>
      <c r="PWV849" s="4"/>
      <c r="PWW849" s="4"/>
      <c r="PWX849" s="4"/>
      <c r="PWY849" s="4"/>
      <c r="PWZ849" s="4"/>
      <c r="PXA849" s="4"/>
      <c r="PXB849" s="4"/>
      <c r="PXC849" s="4"/>
      <c r="PXD849" s="4"/>
      <c r="PXE849" s="4"/>
      <c r="PXF849" s="4"/>
      <c r="PXG849" s="4"/>
      <c r="PXH849" s="4"/>
      <c r="PXI849" s="4"/>
      <c r="PXJ849" s="4"/>
      <c r="PXK849" s="4"/>
      <c r="PXL849" s="4"/>
      <c r="PXM849" s="4"/>
      <c r="PXN849" s="4"/>
      <c r="PXO849" s="4"/>
      <c r="PXP849" s="4"/>
      <c r="PXQ849" s="4"/>
      <c r="PXR849" s="4"/>
      <c r="PXS849" s="4"/>
      <c r="PXT849" s="4"/>
      <c r="PXU849" s="4"/>
      <c r="PXV849" s="4"/>
      <c r="PXW849" s="4"/>
      <c r="PXX849" s="4"/>
      <c r="PXY849" s="4"/>
      <c r="PXZ849" s="4"/>
      <c r="PYA849" s="4"/>
      <c r="PYB849" s="4"/>
      <c r="PYC849" s="4"/>
      <c r="PYD849" s="4"/>
      <c r="PYE849" s="4"/>
      <c r="PYF849" s="4"/>
      <c r="PYG849" s="4"/>
      <c r="PYH849" s="4"/>
      <c r="PYI849" s="4"/>
      <c r="PYJ849" s="4"/>
      <c r="PYK849" s="4"/>
      <c r="PYL849" s="4"/>
      <c r="PYM849" s="4"/>
      <c r="PYN849" s="4"/>
      <c r="PYO849" s="4"/>
      <c r="PYP849" s="4"/>
      <c r="PYQ849" s="4"/>
      <c r="PYR849" s="4"/>
      <c r="PYS849" s="4"/>
      <c r="PYT849" s="4"/>
      <c r="PYU849" s="4"/>
      <c r="PYV849" s="4"/>
      <c r="PYW849" s="4"/>
      <c r="PYX849" s="4"/>
      <c r="PYY849" s="4"/>
      <c r="PYZ849" s="4"/>
      <c r="PZA849" s="4"/>
      <c r="PZB849" s="4"/>
      <c r="PZC849" s="4"/>
      <c r="PZD849" s="4"/>
      <c r="PZE849" s="4"/>
      <c r="PZF849" s="4"/>
      <c r="PZG849" s="4"/>
      <c r="PZH849" s="4"/>
      <c r="PZI849" s="4"/>
      <c r="PZJ849" s="4"/>
      <c r="PZK849" s="4"/>
      <c r="PZL849" s="4"/>
      <c r="PZM849" s="4"/>
      <c r="PZN849" s="4"/>
      <c r="PZO849" s="4"/>
      <c r="PZP849" s="4"/>
      <c r="PZQ849" s="4"/>
      <c r="PZR849" s="4"/>
      <c r="PZS849" s="4"/>
      <c r="PZT849" s="4"/>
      <c r="PZU849" s="4"/>
      <c r="PZV849" s="4"/>
      <c r="PZW849" s="4"/>
      <c r="PZX849" s="4"/>
      <c r="PZY849" s="4"/>
      <c r="PZZ849" s="4"/>
      <c r="QAA849" s="4"/>
      <c r="QAB849" s="4"/>
      <c r="QAC849" s="4"/>
      <c r="QAD849" s="4"/>
      <c r="QAE849" s="4"/>
      <c r="QAF849" s="4"/>
      <c r="QAG849" s="4"/>
      <c r="QAH849" s="4"/>
      <c r="QAI849" s="4"/>
      <c r="QAJ849" s="4"/>
      <c r="QAK849" s="4"/>
      <c r="QAL849" s="4"/>
      <c r="QAM849" s="4"/>
      <c r="QAN849" s="4"/>
      <c r="QAO849" s="4"/>
      <c r="QAP849" s="4"/>
      <c r="QAQ849" s="4"/>
      <c r="QAR849" s="4"/>
      <c r="QAS849" s="4"/>
      <c r="QAT849" s="4"/>
      <c r="QAU849" s="4"/>
      <c r="QAV849" s="4"/>
      <c r="QAW849" s="4"/>
      <c r="QAX849" s="4"/>
      <c r="QAY849" s="4"/>
      <c r="QAZ849" s="4"/>
      <c r="QBA849" s="4"/>
      <c r="QBB849" s="4"/>
      <c r="QBC849" s="4"/>
      <c r="QBD849" s="4"/>
      <c r="QBE849" s="4"/>
      <c r="QBF849" s="4"/>
      <c r="QBG849" s="4"/>
      <c r="QBH849" s="4"/>
      <c r="QBI849" s="4"/>
      <c r="QBJ849" s="4"/>
      <c r="QBK849" s="4"/>
      <c r="QBL849" s="4"/>
      <c r="QBM849" s="4"/>
      <c r="QBN849" s="4"/>
      <c r="QBO849" s="4"/>
      <c r="QBP849" s="4"/>
      <c r="QBQ849" s="4"/>
      <c r="QBR849" s="4"/>
      <c r="QBS849" s="4"/>
      <c r="QBT849" s="4"/>
      <c r="QBU849" s="4"/>
      <c r="QBV849" s="4"/>
      <c r="QBW849" s="4"/>
      <c r="QBX849" s="4"/>
      <c r="QBY849" s="4"/>
      <c r="QBZ849" s="4"/>
      <c r="QCA849" s="4"/>
      <c r="QCB849" s="4"/>
      <c r="QCC849" s="4"/>
      <c r="QCD849" s="4"/>
      <c r="QCE849" s="4"/>
      <c r="QCF849" s="4"/>
      <c r="QCG849" s="4"/>
      <c r="QCH849" s="4"/>
      <c r="QCI849" s="4"/>
      <c r="QCJ849" s="4"/>
      <c r="QCK849" s="4"/>
      <c r="QCL849" s="4"/>
      <c r="QCM849" s="4"/>
      <c r="QCN849" s="4"/>
      <c r="QCO849" s="4"/>
      <c r="QCP849" s="4"/>
      <c r="QCQ849" s="4"/>
      <c r="QCR849" s="4"/>
      <c r="QCS849" s="4"/>
      <c r="QCT849" s="4"/>
      <c r="QCU849" s="4"/>
      <c r="QCV849" s="4"/>
      <c r="QCW849" s="4"/>
      <c r="QCX849" s="4"/>
      <c r="QCY849" s="4"/>
      <c r="QCZ849" s="4"/>
      <c r="QDA849" s="4"/>
      <c r="QDB849" s="4"/>
      <c r="QDC849" s="4"/>
      <c r="QDD849" s="4"/>
      <c r="QDE849" s="4"/>
      <c r="QDF849" s="4"/>
      <c r="QDG849" s="4"/>
      <c r="QDH849" s="4"/>
      <c r="QDI849" s="4"/>
      <c r="QDJ849" s="4"/>
      <c r="QDK849" s="4"/>
      <c r="QDL849" s="4"/>
      <c r="QDM849" s="4"/>
      <c r="QDN849" s="4"/>
      <c r="QDO849" s="4"/>
      <c r="QDP849" s="4"/>
      <c r="QDQ849" s="4"/>
      <c r="QDR849" s="4"/>
      <c r="QDS849" s="4"/>
      <c r="QDT849" s="4"/>
      <c r="QDU849" s="4"/>
      <c r="QDV849" s="4"/>
      <c r="QDW849" s="4"/>
      <c r="QDX849" s="4"/>
      <c r="QDY849" s="4"/>
      <c r="QDZ849" s="4"/>
      <c r="QEA849" s="4"/>
      <c r="QEB849" s="4"/>
      <c r="QEC849" s="4"/>
      <c r="QED849" s="4"/>
      <c r="QEE849" s="4"/>
      <c r="QEF849" s="4"/>
      <c r="QEG849" s="4"/>
      <c r="QEH849" s="4"/>
      <c r="QEI849" s="4"/>
      <c r="QEJ849" s="4"/>
      <c r="QEK849" s="4"/>
      <c r="QEL849" s="4"/>
      <c r="QEM849" s="4"/>
      <c r="QEN849" s="4"/>
      <c r="QEO849" s="4"/>
      <c r="QEP849" s="4"/>
      <c r="QEQ849" s="4"/>
      <c r="QER849" s="4"/>
      <c r="QES849" s="4"/>
      <c r="QET849" s="4"/>
      <c r="QEU849" s="4"/>
      <c r="QEV849" s="4"/>
      <c r="QEW849" s="4"/>
      <c r="QEX849" s="4"/>
      <c r="QEY849" s="4"/>
      <c r="QEZ849" s="4"/>
      <c r="QFA849" s="4"/>
      <c r="QFB849" s="4"/>
      <c r="QFC849" s="4"/>
      <c r="QFD849" s="4"/>
      <c r="QFE849" s="4"/>
      <c r="QFF849" s="4"/>
      <c r="QFG849" s="4"/>
      <c r="QFH849" s="4"/>
      <c r="QFI849" s="4"/>
      <c r="QFJ849" s="4"/>
      <c r="QFK849" s="4"/>
      <c r="QFL849" s="4"/>
      <c r="QFM849" s="4"/>
      <c r="QFN849" s="4"/>
      <c r="QFO849" s="4"/>
      <c r="QFP849" s="4"/>
      <c r="QFQ849" s="4"/>
      <c r="QFR849" s="4"/>
      <c r="QFS849" s="4"/>
      <c r="QFT849" s="4"/>
      <c r="QFU849" s="4"/>
      <c r="QFV849" s="4"/>
      <c r="QFW849" s="4"/>
      <c r="QFX849" s="4"/>
      <c r="QFY849" s="4"/>
      <c r="QFZ849" s="4"/>
      <c r="QGA849" s="4"/>
      <c r="QGB849" s="4"/>
      <c r="QGC849" s="4"/>
      <c r="QGD849" s="4"/>
      <c r="QGE849" s="4"/>
      <c r="QGF849" s="4"/>
      <c r="QGG849" s="4"/>
      <c r="QGH849" s="4"/>
      <c r="QGI849" s="4"/>
      <c r="QGJ849" s="4"/>
      <c r="QGK849" s="4"/>
      <c r="QGL849" s="4"/>
      <c r="QGM849" s="4"/>
      <c r="QGN849" s="4"/>
      <c r="QGO849" s="4"/>
      <c r="QGP849" s="4"/>
      <c r="QGQ849" s="4"/>
      <c r="QGR849" s="4"/>
      <c r="QGS849" s="4"/>
      <c r="QGT849" s="4"/>
      <c r="QGU849" s="4"/>
      <c r="QGV849" s="4"/>
      <c r="QGW849" s="4"/>
      <c r="QGX849" s="4"/>
      <c r="QGY849" s="4"/>
      <c r="QGZ849" s="4"/>
      <c r="QHA849" s="4"/>
      <c r="QHB849" s="4"/>
      <c r="QHC849" s="4"/>
      <c r="QHD849" s="4"/>
      <c r="QHE849" s="4"/>
      <c r="QHF849" s="4"/>
      <c r="QHG849" s="4"/>
      <c r="QHH849" s="4"/>
      <c r="QHI849" s="4"/>
      <c r="QHJ849" s="4"/>
      <c r="QHK849" s="4"/>
      <c r="QHL849" s="4"/>
      <c r="QHM849" s="4"/>
      <c r="QHN849" s="4"/>
      <c r="QHO849" s="4"/>
      <c r="QHP849" s="4"/>
      <c r="QHQ849" s="4"/>
      <c r="QHR849" s="4"/>
      <c r="QHS849" s="4"/>
      <c r="QHT849" s="4"/>
      <c r="QHU849" s="4"/>
      <c r="QHV849" s="4"/>
      <c r="QHW849" s="4"/>
      <c r="QHX849" s="4"/>
      <c r="QHY849" s="4"/>
      <c r="QHZ849" s="4"/>
      <c r="QIA849" s="4"/>
      <c r="QIB849" s="4"/>
      <c r="QIC849" s="4"/>
      <c r="QID849" s="4"/>
      <c r="QIE849" s="4"/>
      <c r="QIF849" s="4"/>
      <c r="QIG849" s="4"/>
      <c r="QIH849" s="4"/>
      <c r="QII849" s="4"/>
      <c r="QIJ849" s="4"/>
      <c r="QIK849" s="4"/>
      <c r="QIL849" s="4"/>
      <c r="QIM849" s="4"/>
      <c r="QIN849" s="4"/>
      <c r="QIO849" s="4"/>
      <c r="QIP849" s="4"/>
      <c r="QIQ849" s="4"/>
      <c r="QIR849" s="4"/>
      <c r="QIS849" s="4"/>
      <c r="QIT849" s="4"/>
      <c r="QIU849" s="4"/>
      <c r="QIV849" s="4"/>
      <c r="QIW849" s="4"/>
      <c r="QIX849" s="4"/>
      <c r="QIY849" s="4"/>
      <c r="QIZ849" s="4"/>
      <c r="QJA849" s="4"/>
      <c r="QJB849" s="4"/>
      <c r="QJC849" s="4"/>
      <c r="QJD849" s="4"/>
      <c r="QJE849" s="4"/>
      <c r="QJF849" s="4"/>
      <c r="QJG849" s="4"/>
      <c r="QJH849" s="4"/>
      <c r="QJI849" s="4"/>
      <c r="QJJ849" s="4"/>
      <c r="QJK849" s="4"/>
      <c r="QJL849" s="4"/>
      <c r="QJM849" s="4"/>
      <c r="QJN849" s="4"/>
      <c r="QJO849" s="4"/>
      <c r="QJP849" s="4"/>
      <c r="QJQ849" s="4"/>
      <c r="QJR849" s="4"/>
      <c r="QJS849" s="4"/>
      <c r="QJT849" s="4"/>
      <c r="QJU849" s="4"/>
      <c r="QJV849" s="4"/>
      <c r="QJW849" s="4"/>
      <c r="QJX849" s="4"/>
      <c r="QJY849" s="4"/>
      <c r="QJZ849" s="4"/>
      <c r="QKA849" s="4"/>
      <c r="QKB849" s="4"/>
      <c r="QKC849" s="4"/>
      <c r="QKD849" s="4"/>
      <c r="QKE849" s="4"/>
      <c r="QKF849" s="4"/>
      <c r="QKG849" s="4"/>
      <c r="QKH849" s="4"/>
      <c r="QKI849" s="4"/>
      <c r="QKJ849" s="4"/>
      <c r="QKK849" s="4"/>
      <c r="QKL849" s="4"/>
      <c r="QKM849" s="4"/>
      <c r="QKN849" s="4"/>
      <c r="QKO849" s="4"/>
      <c r="QKP849" s="4"/>
      <c r="QKQ849" s="4"/>
      <c r="QKR849" s="4"/>
      <c r="QKS849" s="4"/>
      <c r="QKT849" s="4"/>
      <c r="QKU849" s="4"/>
      <c r="QKV849" s="4"/>
      <c r="QKW849" s="4"/>
      <c r="QKX849" s="4"/>
      <c r="QKY849" s="4"/>
      <c r="QKZ849" s="4"/>
      <c r="QLA849" s="4"/>
      <c r="QLB849" s="4"/>
      <c r="QLC849" s="4"/>
      <c r="QLD849" s="4"/>
      <c r="QLE849" s="4"/>
      <c r="QLF849" s="4"/>
      <c r="QLG849" s="4"/>
      <c r="QLH849" s="4"/>
      <c r="QLI849" s="4"/>
      <c r="QLJ849" s="4"/>
      <c r="QLK849" s="4"/>
      <c r="QLL849" s="4"/>
      <c r="QLM849" s="4"/>
      <c r="QLN849" s="4"/>
      <c r="QLO849" s="4"/>
      <c r="QLP849" s="4"/>
      <c r="QLQ849" s="4"/>
      <c r="QLR849" s="4"/>
      <c r="QLS849" s="4"/>
      <c r="QLT849" s="4"/>
      <c r="QLU849" s="4"/>
      <c r="QLV849" s="4"/>
      <c r="QLW849" s="4"/>
      <c r="QLX849" s="4"/>
      <c r="QLY849" s="4"/>
      <c r="QLZ849" s="4"/>
      <c r="QMA849" s="4"/>
      <c r="QMB849" s="4"/>
      <c r="QMC849" s="4"/>
      <c r="QMD849" s="4"/>
      <c r="QME849" s="4"/>
      <c r="QMF849" s="4"/>
      <c r="QMG849" s="4"/>
      <c r="QMH849" s="4"/>
      <c r="QMI849" s="4"/>
      <c r="QMJ849" s="4"/>
      <c r="QMK849" s="4"/>
      <c r="QML849" s="4"/>
      <c r="QMM849" s="4"/>
      <c r="QMN849" s="4"/>
      <c r="QMO849" s="4"/>
      <c r="QMP849" s="4"/>
      <c r="QMQ849" s="4"/>
      <c r="QMR849" s="4"/>
      <c r="QMS849" s="4"/>
      <c r="QMT849" s="4"/>
      <c r="QMU849" s="4"/>
      <c r="QMV849" s="4"/>
      <c r="QMW849" s="4"/>
      <c r="QMX849" s="4"/>
      <c r="QMY849" s="4"/>
      <c r="QMZ849" s="4"/>
      <c r="QNA849" s="4"/>
      <c r="QNB849" s="4"/>
      <c r="QNC849" s="4"/>
      <c r="QND849" s="4"/>
      <c r="QNE849" s="4"/>
      <c r="QNF849" s="4"/>
      <c r="QNG849" s="4"/>
      <c r="QNH849" s="4"/>
      <c r="QNI849" s="4"/>
      <c r="QNJ849" s="4"/>
      <c r="QNK849" s="4"/>
      <c r="QNL849" s="4"/>
      <c r="QNM849" s="4"/>
      <c r="QNN849" s="4"/>
      <c r="QNO849" s="4"/>
      <c r="QNP849" s="4"/>
      <c r="QNQ849" s="4"/>
      <c r="QNR849" s="4"/>
      <c r="QNS849" s="4"/>
      <c r="QNT849" s="4"/>
      <c r="QNU849" s="4"/>
      <c r="QNV849" s="4"/>
      <c r="QNW849" s="4"/>
      <c r="QNX849" s="4"/>
      <c r="QNY849" s="4"/>
      <c r="QNZ849" s="4"/>
      <c r="QOA849" s="4"/>
      <c r="QOB849" s="4"/>
      <c r="QOC849" s="4"/>
      <c r="QOD849" s="4"/>
      <c r="QOE849" s="4"/>
      <c r="QOF849" s="4"/>
      <c r="QOG849" s="4"/>
      <c r="QOH849" s="4"/>
      <c r="QOI849" s="4"/>
      <c r="QOJ849" s="4"/>
      <c r="QOK849" s="4"/>
      <c r="QOL849" s="4"/>
      <c r="QOM849" s="4"/>
      <c r="QON849" s="4"/>
      <c r="QOO849" s="4"/>
      <c r="QOP849" s="4"/>
      <c r="QOQ849" s="4"/>
      <c r="QOR849" s="4"/>
      <c r="QOS849" s="4"/>
      <c r="QOT849" s="4"/>
      <c r="QOU849" s="4"/>
      <c r="QOV849" s="4"/>
      <c r="QOW849" s="4"/>
      <c r="QOX849" s="4"/>
      <c r="QOY849" s="4"/>
      <c r="QOZ849" s="4"/>
      <c r="QPA849" s="4"/>
      <c r="QPB849" s="4"/>
      <c r="QPC849" s="4"/>
      <c r="QPD849" s="4"/>
      <c r="QPE849" s="4"/>
      <c r="QPF849" s="4"/>
      <c r="QPG849" s="4"/>
      <c r="QPH849" s="4"/>
      <c r="QPI849" s="4"/>
      <c r="QPJ849" s="4"/>
      <c r="QPK849" s="4"/>
      <c r="QPL849" s="4"/>
      <c r="QPM849" s="4"/>
      <c r="QPN849" s="4"/>
      <c r="QPO849" s="4"/>
      <c r="QPP849" s="4"/>
      <c r="QPQ849" s="4"/>
      <c r="QPR849" s="4"/>
      <c r="QPS849" s="4"/>
      <c r="QPT849" s="4"/>
      <c r="QPU849" s="4"/>
      <c r="QPV849" s="4"/>
      <c r="QPW849" s="4"/>
      <c r="QPX849" s="4"/>
      <c r="QPY849" s="4"/>
      <c r="QPZ849" s="4"/>
      <c r="QQA849" s="4"/>
      <c r="QQB849" s="4"/>
      <c r="QQC849" s="4"/>
      <c r="QQD849" s="4"/>
      <c r="QQE849" s="4"/>
      <c r="QQF849" s="4"/>
      <c r="QQG849" s="4"/>
      <c r="QQH849" s="4"/>
      <c r="QQI849" s="4"/>
      <c r="QQJ849" s="4"/>
      <c r="QQK849" s="4"/>
      <c r="QQL849" s="4"/>
      <c r="QQM849" s="4"/>
      <c r="QQN849" s="4"/>
      <c r="QQO849" s="4"/>
      <c r="QQP849" s="4"/>
      <c r="QQQ849" s="4"/>
      <c r="QQR849" s="4"/>
      <c r="QQS849" s="4"/>
      <c r="QQT849" s="4"/>
      <c r="QQU849" s="4"/>
      <c r="QQV849" s="4"/>
      <c r="QQW849" s="4"/>
      <c r="QQX849" s="4"/>
      <c r="QQY849" s="4"/>
      <c r="QQZ849" s="4"/>
      <c r="QRA849" s="4"/>
      <c r="QRB849" s="4"/>
      <c r="QRC849" s="4"/>
      <c r="QRD849" s="4"/>
      <c r="QRE849" s="4"/>
      <c r="QRF849" s="4"/>
      <c r="QRG849" s="4"/>
      <c r="QRH849" s="4"/>
      <c r="QRI849" s="4"/>
      <c r="QRJ849" s="4"/>
      <c r="QRK849" s="4"/>
      <c r="QRL849" s="4"/>
      <c r="QRM849" s="4"/>
      <c r="QRN849" s="4"/>
      <c r="QRO849" s="4"/>
      <c r="QRP849" s="4"/>
      <c r="QRQ849" s="4"/>
      <c r="QRR849" s="4"/>
      <c r="QRS849" s="4"/>
      <c r="QRT849" s="4"/>
      <c r="QRU849" s="4"/>
      <c r="QRV849" s="4"/>
      <c r="QRW849" s="4"/>
      <c r="QRX849" s="4"/>
      <c r="QRY849" s="4"/>
      <c r="QRZ849" s="4"/>
      <c r="QSA849" s="4"/>
      <c r="QSB849" s="4"/>
      <c r="QSC849" s="4"/>
      <c r="QSD849" s="4"/>
      <c r="QSE849" s="4"/>
      <c r="QSF849" s="4"/>
      <c r="QSG849" s="4"/>
      <c r="QSH849" s="4"/>
      <c r="QSI849" s="4"/>
      <c r="QSJ849" s="4"/>
      <c r="QSK849" s="4"/>
      <c r="QSL849" s="4"/>
      <c r="QSM849" s="4"/>
      <c r="QSN849" s="4"/>
      <c r="QSO849" s="4"/>
      <c r="QSP849" s="4"/>
      <c r="QSQ849" s="4"/>
      <c r="QSR849" s="4"/>
      <c r="QSS849" s="4"/>
      <c r="QST849" s="4"/>
      <c r="QSU849" s="4"/>
      <c r="QSV849" s="4"/>
      <c r="QSW849" s="4"/>
      <c r="QSX849" s="4"/>
      <c r="QSY849" s="4"/>
      <c r="QSZ849" s="4"/>
      <c r="QTA849" s="4"/>
      <c r="QTB849" s="4"/>
      <c r="QTC849" s="4"/>
      <c r="QTD849" s="4"/>
      <c r="QTE849" s="4"/>
      <c r="QTF849" s="4"/>
      <c r="QTG849" s="4"/>
      <c r="QTH849" s="4"/>
      <c r="QTI849" s="4"/>
      <c r="QTJ849" s="4"/>
      <c r="QTK849" s="4"/>
      <c r="QTL849" s="4"/>
      <c r="QTM849" s="4"/>
      <c r="QTN849" s="4"/>
      <c r="QTO849" s="4"/>
      <c r="QTP849" s="4"/>
      <c r="QTQ849" s="4"/>
      <c r="QTR849" s="4"/>
      <c r="QTS849" s="4"/>
      <c r="QTT849" s="4"/>
      <c r="QTU849" s="4"/>
      <c r="QTV849" s="4"/>
      <c r="QTW849" s="4"/>
      <c r="QTX849" s="4"/>
      <c r="QTY849" s="4"/>
      <c r="QTZ849" s="4"/>
      <c r="QUA849" s="4"/>
      <c r="QUB849" s="4"/>
      <c r="QUC849" s="4"/>
      <c r="QUD849" s="4"/>
      <c r="QUE849" s="4"/>
      <c r="QUF849" s="4"/>
      <c r="QUG849" s="4"/>
      <c r="QUH849" s="4"/>
      <c r="QUI849" s="4"/>
      <c r="QUJ849" s="4"/>
      <c r="QUK849" s="4"/>
      <c r="QUL849" s="4"/>
      <c r="QUM849" s="4"/>
      <c r="QUN849" s="4"/>
      <c r="QUO849" s="4"/>
      <c r="QUP849" s="4"/>
      <c r="QUQ849" s="4"/>
      <c r="QUR849" s="4"/>
      <c r="QUS849" s="4"/>
      <c r="QUT849" s="4"/>
      <c r="QUU849" s="4"/>
      <c r="QUV849" s="4"/>
      <c r="QUW849" s="4"/>
      <c r="QUX849" s="4"/>
      <c r="QUY849" s="4"/>
      <c r="QUZ849" s="4"/>
      <c r="QVA849" s="4"/>
      <c r="QVB849" s="4"/>
      <c r="QVC849" s="4"/>
      <c r="QVD849" s="4"/>
      <c r="QVE849" s="4"/>
      <c r="QVF849" s="4"/>
      <c r="QVG849" s="4"/>
      <c r="QVH849" s="4"/>
      <c r="QVI849" s="4"/>
      <c r="QVJ849" s="4"/>
      <c r="QVK849" s="4"/>
      <c r="QVL849" s="4"/>
      <c r="QVM849" s="4"/>
      <c r="QVN849" s="4"/>
      <c r="QVO849" s="4"/>
      <c r="QVP849" s="4"/>
      <c r="QVQ849" s="4"/>
      <c r="QVR849" s="4"/>
      <c r="QVS849" s="4"/>
      <c r="QVT849" s="4"/>
      <c r="QVU849" s="4"/>
      <c r="QVV849" s="4"/>
      <c r="QVW849" s="4"/>
      <c r="QVX849" s="4"/>
      <c r="QVY849" s="4"/>
      <c r="QVZ849" s="4"/>
      <c r="QWA849" s="4"/>
      <c r="QWB849" s="4"/>
      <c r="QWC849" s="4"/>
      <c r="QWD849" s="4"/>
      <c r="QWE849" s="4"/>
      <c r="QWF849" s="4"/>
      <c r="QWG849" s="4"/>
      <c r="QWH849" s="4"/>
      <c r="QWI849" s="4"/>
      <c r="QWJ849" s="4"/>
      <c r="QWK849" s="4"/>
      <c r="QWL849" s="4"/>
      <c r="QWM849" s="4"/>
      <c r="QWN849" s="4"/>
      <c r="QWO849" s="4"/>
      <c r="QWP849" s="4"/>
      <c r="QWQ849" s="4"/>
      <c r="QWR849" s="4"/>
      <c r="QWS849" s="4"/>
      <c r="QWT849" s="4"/>
      <c r="QWU849" s="4"/>
      <c r="QWV849" s="4"/>
      <c r="QWW849" s="4"/>
      <c r="QWX849" s="4"/>
      <c r="QWY849" s="4"/>
      <c r="QWZ849" s="4"/>
      <c r="QXA849" s="4"/>
      <c r="QXB849" s="4"/>
      <c r="QXC849" s="4"/>
      <c r="QXD849" s="4"/>
      <c r="QXE849" s="4"/>
      <c r="QXF849" s="4"/>
      <c r="QXG849" s="4"/>
      <c r="QXH849" s="4"/>
      <c r="QXI849" s="4"/>
      <c r="QXJ849" s="4"/>
      <c r="QXK849" s="4"/>
      <c r="QXL849" s="4"/>
      <c r="QXM849" s="4"/>
      <c r="QXN849" s="4"/>
      <c r="QXO849" s="4"/>
      <c r="QXP849" s="4"/>
      <c r="QXQ849" s="4"/>
      <c r="QXR849" s="4"/>
      <c r="QXS849" s="4"/>
      <c r="QXT849" s="4"/>
      <c r="QXU849" s="4"/>
      <c r="QXV849" s="4"/>
      <c r="QXW849" s="4"/>
      <c r="QXX849" s="4"/>
      <c r="QXY849" s="4"/>
      <c r="QXZ849" s="4"/>
      <c r="QYA849" s="4"/>
      <c r="QYB849" s="4"/>
      <c r="QYC849" s="4"/>
      <c r="QYD849" s="4"/>
      <c r="QYE849" s="4"/>
      <c r="QYF849" s="4"/>
      <c r="QYG849" s="4"/>
      <c r="QYH849" s="4"/>
      <c r="QYI849" s="4"/>
      <c r="QYJ849" s="4"/>
      <c r="QYK849" s="4"/>
      <c r="QYL849" s="4"/>
      <c r="QYM849" s="4"/>
      <c r="QYN849" s="4"/>
      <c r="QYO849" s="4"/>
      <c r="QYP849" s="4"/>
      <c r="QYQ849" s="4"/>
      <c r="QYR849" s="4"/>
      <c r="QYS849" s="4"/>
      <c r="QYT849" s="4"/>
      <c r="QYU849" s="4"/>
      <c r="QYV849" s="4"/>
      <c r="QYW849" s="4"/>
      <c r="QYX849" s="4"/>
      <c r="QYY849" s="4"/>
      <c r="QYZ849" s="4"/>
      <c r="QZA849" s="4"/>
      <c r="QZB849" s="4"/>
      <c r="QZC849" s="4"/>
      <c r="QZD849" s="4"/>
      <c r="QZE849" s="4"/>
      <c r="QZF849" s="4"/>
      <c r="QZG849" s="4"/>
      <c r="QZH849" s="4"/>
      <c r="QZI849" s="4"/>
      <c r="QZJ849" s="4"/>
      <c r="QZK849" s="4"/>
      <c r="QZL849" s="4"/>
      <c r="QZM849" s="4"/>
      <c r="QZN849" s="4"/>
      <c r="QZO849" s="4"/>
      <c r="QZP849" s="4"/>
      <c r="QZQ849" s="4"/>
      <c r="QZR849" s="4"/>
      <c r="QZS849" s="4"/>
      <c r="QZT849" s="4"/>
      <c r="QZU849" s="4"/>
      <c r="QZV849" s="4"/>
      <c r="QZW849" s="4"/>
      <c r="QZX849" s="4"/>
      <c r="QZY849" s="4"/>
      <c r="QZZ849" s="4"/>
      <c r="RAA849" s="4"/>
      <c r="RAB849" s="4"/>
      <c r="RAC849" s="4"/>
      <c r="RAD849" s="4"/>
      <c r="RAE849" s="4"/>
      <c r="RAF849" s="4"/>
      <c r="RAG849" s="4"/>
      <c r="RAH849" s="4"/>
      <c r="RAI849" s="4"/>
      <c r="RAJ849" s="4"/>
      <c r="RAK849" s="4"/>
      <c r="RAL849" s="4"/>
      <c r="RAM849" s="4"/>
      <c r="RAN849" s="4"/>
      <c r="RAO849" s="4"/>
      <c r="RAP849" s="4"/>
      <c r="RAQ849" s="4"/>
      <c r="RAR849" s="4"/>
      <c r="RAS849" s="4"/>
      <c r="RAT849" s="4"/>
      <c r="RAU849" s="4"/>
      <c r="RAV849" s="4"/>
      <c r="RAW849" s="4"/>
      <c r="RAX849" s="4"/>
      <c r="RAY849" s="4"/>
      <c r="RAZ849" s="4"/>
      <c r="RBA849" s="4"/>
      <c r="RBB849" s="4"/>
      <c r="RBC849" s="4"/>
      <c r="RBD849" s="4"/>
      <c r="RBE849" s="4"/>
      <c r="RBF849" s="4"/>
      <c r="RBG849" s="4"/>
      <c r="RBH849" s="4"/>
      <c r="RBI849" s="4"/>
      <c r="RBJ849" s="4"/>
      <c r="RBK849" s="4"/>
      <c r="RBL849" s="4"/>
      <c r="RBM849" s="4"/>
      <c r="RBN849" s="4"/>
      <c r="RBO849" s="4"/>
      <c r="RBP849" s="4"/>
      <c r="RBQ849" s="4"/>
      <c r="RBR849" s="4"/>
      <c r="RBS849" s="4"/>
      <c r="RBT849" s="4"/>
      <c r="RBU849" s="4"/>
      <c r="RBV849" s="4"/>
      <c r="RBW849" s="4"/>
      <c r="RBX849" s="4"/>
      <c r="RBY849" s="4"/>
      <c r="RBZ849" s="4"/>
      <c r="RCA849" s="4"/>
      <c r="RCB849" s="4"/>
      <c r="RCC849" s="4"/>
      <c r="RCD849" s="4"/>
      <c r="RCE849" s="4"/>
      <c r="RCF849" s="4"/>
      <c r="RCG849" s="4"/>
      <c r="RCH849" s="4"/>
      <c r="RCI849" s="4"/>
      <c r="RCJ849" s="4"/>
      <c r="RCK849" s="4"/>
      <c r="RCL849" s="4"/>
      <c r="RCM849" s="4"/>
      <c r="RCN849" s="4"/>
      <c r="RCO849" s="4"/>
      <c r="RCP849" s="4"/>
      <c r="RCQ849" s="4"/>
      <c r="RCR849" s="4"/>
      <c r="RCS849" s="4"/>
      <c r="RCT849" s="4"/>
      <c r="RCU849" s="4"/>
      <c r="RCV849" s="4"/>
      <c r="RCW849" s="4"/>
      <c r="RCX849" s="4"/>
      <c r="RCY849" s="4"/>
      <c r="RCZ849" s="4"/>
      <c r="RDA849" s="4"/>
      <c r="RDB849" s="4"/>
      <c r="RDC849" s="4"/>
      <c r="RDD849" s="4"/>
      <c r="RDE849" s="4"/>
      <c r="RDF849" s="4"/>
      <c r="RDG849" s="4"/>
      <c r="RDH849" s="4"/>
      <c r="RDI849" s="4"/>
      <c r="RDJ849" s="4"/>
      <c r="RDK849" s="4"/>
      <c r="RDL849" s="4"/>
      <c r="RDM849" s="4"/>
      <c r="RDN849" s="4"/>
      <c r="RDO849" s="4"/>
      <c r="RDP849" s="4"/>
      <c r="RDQ849" s="4"/>
      <c r="RDR849" s="4"/>
      <c r="RDS849" s="4"/>
      <c r="RDT849" s="4"/>
      <c r="RDU849" s="4"/>
      <c r="RDV849" s="4"/>
      <c r="RDW849" s="4"/>
      <c r="RDX849" s="4"/>
      <c r="RDY849" s="4"/>
      <c r="RDZ849" s="4"/>
      <c r="REA849" s="4"/>
      <c r="REB849" s="4"/>
      <c r="REC849" s="4"/>
      <c r="RED849" s="4"/>
      <c r="REE849" s="4"/>
      <c r="REF849" s="4"/>
      <c r="REG849" s="4"/>
      <c r="REH849" s="4"/>
      <c r="REI849" s="4"/>
      <c r="REJ849" s="4"/>
      <c r="REK849" s="4"/>
      <c r="REL849" s="4"/>
      <c r="REM849" s="4"/>
      <c r="REN849" s="4"/>
      <c r="REO849" s="4"/>
      <c r="REP849" s="4"/>
      <c r="REQ849" s="4"/>
      <c r="RER849" s="4"/>
      <c r="RES849" s="4"/>
      <c r="RET849" s="4"/>
      <c r="REU849" s="4"/>
      <c r="REV849" s="4"/>
      <c r="REW849" s="4"/>
      <c r="REX849" s="4"/>
      <c r="REY849" s="4"/>
      <c r="REZ849" s="4"/>
      <c r="RFA849" s="4"/>
      <c r="RFB849" s="4"/>
      <c r="RFC849" s="4"/>
      <c r="RFD849" s="4"/>
      <c r="RFE849" s="4"/>
      <c r="RFF849" s="4"/>
      <c r="RFG849" s="4"/>
      <c r="RFH849" s="4"/>
      <c r="RFI849" s="4"/>
      <c r="RFJ849" s="4"/>
      <c r="RFK849" s="4"/>
      <c r="RFL849" s="4"/>
      <c r="RFM849" s="4"/>
      <c r="RFN849" s="4"/>
      <c r="RFO849" s="4"/>
      <c r="RFP849" s="4"/>
      <c r="RFQ849" s="4"/>
      <c r="RFR849" s="4"/>
      <c r="RFS849" s="4"/>
      <c r="RFT849" s="4"/>
      <c r="RFU849" s="4"/>
      <c r="RFV849" s="4"/>
      <c r="RFW849" s="4"/>
      <c r="RFX849" s="4"/>
      <c r="RFY849" s="4"/>
      <c r="RFZ849" s="4"/>
      <c r="RGA849" s="4"/>
      <c r="RGB849" s="4"/>
      <c r="RGC849" s="4"/>
      <c r="RGD849" s="4"/>
      <c r="RGE849" s="4"/>
      <c r="RGF849" s="4"/>
      <c r="RGG849" s="4"/>
      <c r="RGH849" s="4"/>
      <c r="RGI849" s="4"/>
      <c r="RGJ849" s="4"/>
      <c r="RGK849" s="4"/>
      <c r="RGL849" s="4"/>
      <c r="RGM849" s="4"/>
      <c r="RGN849" s="4"/>
      <c r="RGO849" s="4"/>
      <c r="RGP849" s="4"/>
      <c r="RGQ849" s="4"/>
      <c r="RGR849" s="4"/>
      <c r="RGS849" s="4"/>
      <c r="RGT849" s="4"/>
      <c r="RGU849" s="4"/>
      <c r="RGV849" s="4"/>
      <c r="RGW849" s="4"/>
      <c r="RGX849" s="4"/>
      <c r="RGY849" s="4"/>
      <c r="RGZ849" s="4"/>
      <c r="RHA849" s="4"/>
      <c r="RHB849" s="4"/>
      <c r="RHC849" s="4"/>
      <c r="RHD849" s="4"/>
      <c r="RHE849" s="4"/>
      <c r="RHF849" s="4"/>
      <c r="RHG849" s="4"/>
      <c r="RHH849" s="4"/>
      <c r="RHI849" s="4"/>
      <c r="RHJ849" s="4"/>
      <c r="RHK849" s="4"/>
      <c r="RHL849" s="4"/>
      <c r="RHM849" s="4"/>
      <c r="RHN849" s="4"/>
      <c r="RHO849" s="4"/>
      <c r="RHP849" s="4"/>
      <c r="RHQ849" s="4"/>
      <c r="RHR849" s="4"/>
      <c r="RHS849" s="4"/>
      <c r="RHT849" s="4"/>
      <c r="RHU849" s="4"/>
      <c r="RHV849" s="4"/>
      <c r="RHW849" s="4"/>
      <c r="RHX849" s="4"/>
      <c r="RHY849" s="4"/>
      <c r="RHZ849" s="4"/>
      <c r="RIA849" s="4"/>
      <c r="RIB849" s="4"/>
      <c r="RIC849" s="4"/>
      <c r="RID849" s="4"/>
      <c r="RIE849" s="4"/>
      <c r="RIF849" s="4"/>
      <c r="RIG849" s="4"/>
      <c r="RIH849" s="4"/>
      <c r="RII849" s="4"/>
      <c r="RIJ849" s="4"/>
      <c r="RIK849" s="4"/>
      <c r="RIL849" s="4"/>
      <c r="RIM849" s="4"/>
      <c r="RIN849" s="4"/>
      <c r="RIO849" s="4"/>
      <c r="RIP849" s="4"/>
      <c r="RIQ849" s="4"/>
      <c r="RIR849" s="4"/>
      <c r="RIS849" s="4"/>
      <c r="RIT849" s="4"/>
      <c r="RIU849" s="4"/>
      <c r="RIV849" s="4"/>
      <c r="RIW849" s="4"/>
      <c r="RIX849" s="4"/>
      <c r="RIY849" s="4"/>
      <c r="RIZ849" s="4"/>
      <c r="RJA849" s="4"/>
      <c r="RJB849" s="4"/>
      <c r="RJC849" s="4"/>
      <c r="RJD849" s="4"/>
      <c r="RJE849" s="4"/>
      <c r="RJF849" s="4"/>
      <c r="RJG849" s="4"/>
      <c r="RJH849" s="4"/>
      <c r="RJI849" s="4"/>
      <c r="RJJ849" s="4"/>
      <c r="RJK849" s="4"/>
      <c r="RJL849" s="4"/>
      <c r="RJM849" s="4"/>
      <c r="RJN849" s="4"/>
      <c r="RJO849" s="4"/>
      <c r="RJP849" s="4"/>
      <c r="RJQ849" s="4"/>
      <c r="RJR849" s="4"/>
      <c r="RJS849" s="4"/>
      <c r="RJT849" s="4"/>
      <c r="RJU849" s="4"/>
      <c r="RJV849" s="4"/>
      <c r="RJW849" s="4"/>
      <c r="RJX849" s="4"/>
      <c r="RJY849" s="4"/>
      <c r="RJZ849" s="4"/>
      <c r="RKA849" s="4"/>
      <c r="RKB849" s="4"/>
      <c r="RKC849" s="4"/>
      <c r="RKD849" s="4"/>
      <c r="RKE849" s="4"/>
      <c r="RKF849" s="4"/>
      <c r="RKG849" s="4"/>
      <c r="RKH849" s="4"/>
      <c r="RKI849" s="4"/>
      <c r="RKJ849" s="4"/>
      <c r="RKK849" s="4"/>
      <c r="RKL849" s="4"/>
      <c r="RKM849" s="4"/>
      <c r="RKN849" s="4"/>
      <c r="RKO849" s="4"/>
      <c r="RKP849" s="4"/>
      <c r="RKQ849" s="4"/>
      <c r="RKR849" s="4"/>
      <c r="RKS849" s="4"/>
      <c r="RKT849" s="4"/>
      <c r="RKU849" s="4"/>
      <c r="RKV849" s="4"/>
      <c r="RKW849" s="4"/>
      <c r="RKX849" s="4"/>
      <c r="RKY849" s="4"/>
      <c r="RKZ849" s="4"/>
      <c r="RLA849" s="4"/>
      <c r="RLB849" s="4"/>
      <c r="RLC849" s="4"/>
      <c r="RLD849" s="4"/>
      <c r="RLE849" s="4"/>
      <c r="RLF849" s="4"/>
      <c r="RLG849" s="4"/>
      <c r="RLH849" s="4"/>
      <c r="RLI849" s="4"/>
      <c r="RLJ849" s="4"/>
      <c r="RLK849" s="4"/>
      <c r="RLL849" s="4"/>
      <c r="RLM849" s="4"/>
      <c r="RLN849" s="4"/>
      <c r="RLO849" s="4"/>
      <c r="RLP849" s="4"/>
      <c r="RLQ849" s="4"/>
      <c r="RLR849" s="4"/>
      <c r="RLS849" s="4"/>
      <c r="RLT849" s="4"/>
      <c r="RLU849" s="4"/>
      <c r="RLV849" s="4"/>
      <c r="RLW849" s="4"/>
      <c r="RLX849" s="4"/>
      <c r="RLY849" s="4"/>
      <c r="RLZ849" s="4"/>
      <c r="RMA849" s="4"/>
      <c r="RMB849" s="4"/>
      <c r="RMC849" s="4"/>
      <c r="RMD849" s="4"/>
      <c r="RME849" s="4"/>
      <c r="RMF849" s="4"/>
      <c r="RMG849" s="4"/>
      <c r="RMH849" s="4"/>
      <c r="RMI849" s="4"/>
      <c r="RMJ849" s="4"/>
      <c r="RMK849" s="4"/>
      <c r="RML849" s="4"/>
      <c r="RMM849" s="4"/>
      <c r="RMN849" s="4"/>
      <c r="RMO849" s="4"/>
      <c r="RMP849" s="4"/>
      <c r="RMQ849" s="4"/>
      <c r="RMR849" s="4"/>
      <c r="RMS849" s="4"/>
      <c r="RMT849" s="4"/>
      <c r="RMU849" s="4"/>
      <c r="RMV849" s="4"/>
      <c r="RMW849" s="4"/>
      <c r="RMX849" s="4"/>
      <c r="RMY849" s="4"/>
      <c r="RMZ849" s="4"/>
      <c r="RNA849" s="4"/>
      <c r="RNB849" s="4"/>
      <c r="RNC849" s="4"/>
      <c r="RND849" s="4"/>
      <c r="RNE849" s="4"/>
      <c r="RNF849" s="4"/>
      <c r="RNG849" s="4"/>
      <c r="RNH849" s="4"/>
      <c r="RNI849" s="4"/>
      <c r="RNJ849" s="4"/>
      <c r="RNK849" s="4"/>
      <c r="RNL849" s="4"/>
      <c r="RNM849" s="4"/>
      <c r="RNN849" s="4"/>
      <c r="RNO849" s="4"/>
      <c r="RNP849" s="4"/>
      <c r="RNQ849" s="4"/>
      <c r="RNR849" s="4"/>
      <c r="RNS849" s="4"/>
      <c r="RNT849" s="4"/>
      <c r="RNU849" s="4"/>
      <c r="RNV849" s="4"/>
      <c r="RNW849" s="4"/>
      <c r="RNX849" s="4"/>
      <c r="RNY849" s="4"/>
      <c r="RNZ849" s="4"/>
      <c r="ROA849" s="4"/>
      <c r="ROB849" s="4"/>
      <c r="ROC849" s="4"/>
      <c r="ROD849" s="4"/>
      <c r="ROE849" s="4"/>
      <c r="ROF849" s="4"/>
      <c r="ROG849" s="4"/>
      <c r="ROH849" s="4"/>
      <c r="ROI849" s="4"/>
      <c r="ROJ849" s="4"/>
      <c r="ROK849" s="4"/>
      <c r="ROL849" s="4"/>
      <c r="ROM849" s="4"/>
      <c r="RON849" s="4"/>
      <c r="ROO849" s="4"/>
      <c r="ROP849" s="4"/>
      <c r="ROQ849" s="4"/>
      <c r="ROR849" s="4"/>
      <c r="ROS849" s="4"/>
      <c r="ROT849" s="4"/>
      <c r="ROU849" s="4"/>
      <c r="ROV849" s="4"/>
      <c r="ROW849" s="4"/>
      <c r="ROX849" s="4"/>
      <c r="ROY849" s="4"/>
      <c r="ROZ849" s="4"/>
      <c r="RPA849" s="4"/>
      <c r="RPB849" s="4"/>
      <c r="RPC849" s="4"/>
      <c r="RPD849" s="4"/>
      <c r="RPE849" s="4"/>
      <c r="RPF849" s="4"/>
      <c r="RPG849" s="4"/>
      <c r="RPH849" s="4"/>
      <c r="RPI849" s="4"/>
      <c r="RPJ849" s="4"/>
      <c r="RPK849" s="4"/>
      <c r="RPL849" s="4"/>
      <c r="RPM849" s="4"/>
      <c r="RPN849" s="4"/>
      <c r="RPO849" s="4"/>
      <c r="RPP849" s="4"/>
      <c r="RPQ849" s="4"/>
      <c r="RPR849" s="4"/>
      <c r="RPS849" s="4"/>
      <c r="RPT849" s="4"/>
      <c r="RPU849" s="4"/>
      <c r="RPV849" s="4"/>
      <c r="RPW849" s="4"/>
      <c r="RPX849" s="4"/>
      <c r="RPY849" s="4"/>
      <c r="RPZ849" s="4"/>
      <c r="RQA849" s="4"/>
      <c r="RQB849" s="4"/>
      <c r="RQC849" s="4"/>
      <c r="RQD849" s="4"/>
      <c r="RQE849" s="4"/>
      <c r="RQF849" s="4"/>
      <c r="RQG849" s="4"/>
      <c r="RQH849" s="4"/>
      <c r="RQI849" s="4"/>
      <c r="RQJ849" s="4"/>
      <c r="RQK849" s="4"/>
      <c r="RQL849" s="4"/>
      <c r="RQM849" s="4"/>
      <c r="RQN849" s="4"/>
      <c r="RQO849" s="4"/>
      <c r="RQP849" s="4"/>
      <c r="RQQ849" s="4"/>
      <c r="RQR849" s="4"/>
      <c r="RQS849" s="4"/>
      <c r="RQT849" s="4"/>
      <c r="RQU849" s="4"/>
      <c r="RQV849" s="4"/>
      <c r="RQW849" s="4"/>
      <c r="RQX849" s="4"/>
      <c r="RQY849" s="4"/>
      <c r="RQZ849" s="4"/>
      <c r="RRA849" s="4"/>
      <c r="RRB849" s="4"/>
      <c r="RRC849" s="4"/>
      <c r="RRD849" s="4"/>
      <c r="RRE849" s="4"/>
      <c r="RRF849" s="4"/>
      <c r="RRG849" s="4"/>
      <c r="RRH849" s="4"/>
      <c r="RRI849" s="4"/>
      <c r="RRJ849" s="4"/>
      <c r="RRK849" s="4"/>
      <c r="RRL849" s="4"/>
      <c r="RRM849" s="4"/>
      <c r="RRN849" s="4"/>
      <c r="RRO849" s="4"/>
      <c r="RRP849" s="4"/>
      <c r="RRQ849" s="4"/>
      <c r="RRR849" s="4"/>
      <c r="RRS849" s="4"/>
      <c r="RRT849" s="4"/>
      <c r="RRU849" s="4"/>
      <c r="RRV849" s="4"/>
      <c r="RRW849" s="4"/>
      <c r="RRX849" s="4"/>
      <c r="RRY849" s="4"/>
      <c r="RRZ849" s="4"/>
      <c r="RSA849" s="4"/>
      <c r="RSB849" s="4"/>
      <c r="RSC849" s="4"/>
      <c r="RSD849" s="4"/>
      <c r="RSE849" s="4"/>
      <c r="RSF849" s="4"/>
      <c r="RSG849" s="4"/>
      <c r="RSH849" s="4"/>
      <c r="RSI849" s="4"/>
      <c r="RSJ849" s="4"/>
      <c r="RSK849" s="4"/>
      <c r="RSL849" s="4"/>
      <c r="RSM849" s="4"/>
      <c r="RSN849" s="4"/>
      <c r="RSO849" s="4"/>
      <c r="RSP849" s="4"/>
      <c r="RSQ849" s="4"/>
      <c r="RSR849" s="4"/>
      <c r="RSS849" s="4"/>
      <c r="RST849" s="4"/>
      <c r="RSU849" s="4"/>
      <c r="RSV849" s="4"/>
      <c r="RSW849" s="4"/>
      <c r="RSX849" s="4"/>
      <c r="RSY849" s="4"/>
      <c r="RSZ849" s="4"/>
      <c r="RTA849" s="4"/>
      <c r="RTB849" s="4"/>
      <c r="RTC849" s="4"/>
      <c r="RTD849" s="4"/>
      <c r="RTE849" s="4"/>
      <c r="RTF849" s="4"/>
      <c r="RTG849" s="4"/>
      <c r="RTH849" s="4"/>
      <c r="RTI849" s="4"/>
      <c r="RTJ849" s="4"/>
      <c r="RTK849" s="4"/>
      <c r="RTL849" s="4"/>
      <c r="RTM849" s="4"/>
      <c r="RTN849" s="4"/>
      <c r="RTO849" s="4"/>
      <c r="RTP849" s="4"/>
      <c r="RTQ849" s="4"/>
      <c r="RTR849" s="4"/>
      <c r="RTS849" s="4"/>
      <c r="RTT849" s="4"/>
      <c r="RTU849" s="4"/>
      <c r="RTV849" s="4"/>
      <c r="RTW849" s="4"/>
      <c r="RTX849" s="4"/>
      <c r="RTY849" s="4"/>
      <c r="RTZ849" s="4"/>
      <c r="RUA849" s="4"/>
      <c r="RUB849" s="4"/>
      <c r="RUC849" s="4"/>
      <c r="RUD849" s="4"/>
      <c r="RUE849" s="4"/>
      <c r="RUF849" s="4"/>
      <c r="RUG849" s="4"/>
      <c r="RUH849" s="4"/>
      <c r="RUI849" s="4"/>
      <c r="RUJ849" s="4"/>
      <c r="RUK849" s="4"/>
      <c r="RUL849" s="4"/>
      <c r="RUM849" s="4"/>
      <c r="RUN849" s="4"/>
      <c r="RUO849" s="4"/>
      <c r="RUP849" s="4"/>
      <c r="RUQ849" s="4"/>
      <c r="RUR849" s="4"/>
      <c r="RUS849" s="4"/>
      <c r="RUT849" s="4"/>
      <c r="RUU849" s="4"/>
      <c r="RUV849" s="4"/>
      <c r="RUW849" s="4"/>
      <c r="RUX849" s="4"/>
      <c r="RUY849" s="4"/>
      <c r="RUZ849" s="4"/>
      <c r="RVA849" s="4"/>
      <c r="RVB849" s="4"/>
      <c r="RVC849" s="4"/>
      <c r="RVD849" s="4"/>
      <c r="RVE849" s="4"/>
      <c r="RVF849" s="4"/>
      <c r="RVG849" s="4"/>
      <c r="RVH849" s="4"/>
      <c r="RVI849" s="4"/>
      <c r="RVJ849" s="4"/>
      <c r="RVK849" s="4"/>
      <c r="RVL849" s="4"/>
      <c r="RVM849" s="4"/>
      <c r="RVN849" s="4"/>
      <c r="RVO849" s="4"/>
      <c r="RVP849" s="4"/>
      <c r="RVQ849" s="4"/>
      <c r="RVR849" s="4"/>
      <c r="RVS849" s="4"/>
      <c r="RVT849" s="4"/>
      <c r="RVU849" s="4"/>
      <c r="RVV849" s="4"/>
      <c r="RVW849" s="4"/>
      <c r="RVX849" s="4"/>
      <c r="RVY849" s="4"/>
      <c r="RVZ849" s="4"/>
      <c r="RWA849" s="4"/>
      <c r="RWB849" s="4"/>
      <c r="RWC849" s="4"/>
      <c r="RWD849" s="4"/>
      <c r="RWE849" s="4"/>
      <c r="RWF849" s="4"/>
      <c r="RWG849" s="4"/>
      <c r="RWH849" s="4"/>
      <c r="RWI849" s="4"/>
      <c r="RWJ849" s="4"/>
      <c r="RWK849" s="4"/>
      <c r="RWL849" s="4"/>
      <c r="RWM849" s="4"/>
      <c r="RWN849" s="4"/>
      <c r="RWO849" s="4"/>
      <c r="RWP849" s="4"/>
      <c r="RWQ849" s="4"/>
      <c r="RWR849" s="4"/>
      <c r="RWS849" s="4"/>
      <c r="RWT849" s="4"/>
      <c r="RWU849" s="4"/>
      <c r="RWV849" s="4"/>
      <c r="RWW849" s="4"/>
      <c r="RWX849" s="4"/>
      <c r="RWY849" s="4"/>
      <c r="RWZ849" s="4"/>
      <c r="RXA849" s="4"/>
      <c r="RXB849" s="4"/>
      <c r="RXC849" s="4"/>
      <c r="RXD849" s="4"/>
      <c r="RXE849" s="4"/>
      <c r="RXF849" s="4"/>
      <c r="RXG849" s="4"/>
      <c r="RXH849" s="4"/>
      <c r="RXI849" s="4"/>
      <c r="RXJ849" s="4"/>
      <c r="RXK849" s="4"/>
      <c r="RXL849" s="4"/>
      <c r="RXM849" s="4"/>
      <c r="RXN849" s="4"/>
      <c r="RXO849" s="4"/>
      <c r="RXP849" s="4"/>
      <c r="RXQ849" s="4"/>
      <c r="RXR849" s="4"/>
      <c r="RXS849" s="4"/>
      <c r="RXT849" s="4"/>
      <c r="RXU849" s="4"/>
      <c r="RXV849" s="4"/>
      <c r="RXW849" s="4"/>
      <c r="RXX849" s="4"/>
      <c r="RXY849" s="4"/>
      <c r="RXZ849" s="4"/>
      <c r="RYA849" s="4"/>
      <c r="RYB849" s="4"/>
      <c r="RYC849" s="4"/>
      <c r="RYD849" s="4"/>
      <c r="RYE849" s="4"/>
      <c r="RYF849" s="4"/>
      <c r="RYG849" s="4"/>
      <c r="RYH849" s="4"/>
      <c r="RYI849" s="4"/>
      <c r="RYJ849" s="4"/>
      <c r="RYK849" s="4"/>
      <c r="RYL849" s="4"/>
      <c r="RYM849" s="4"/>
      <c r="RYN849" s="4"/>
      <c r="RYO849" s="4"/>
      <c r="RYP849" s="4"/>
      <c r="RYQ849" s="4"/>
      <c r="RYR849" s="4"/>
      <c r="RYS849" s="4"/>
      <c r="RYT849" s="4"/>
      <c r="RYU849" s="4"/>
      <c r="RYV849" s="4"/>
      <c r="RYW849" s="4"/>
      <c r="RYX849" s="4"/>
      <c r="RYY849" s="4"/>
      <c r="RYZ849" s="4"/>
      <c r="RZA849" s="4"/>
      <c r="RZB849" s="4"/>
      <c r="RZC849" s="4"/>
      <c r="RZD849" s="4"/>
      <c r="RZE849" s="4"/>
      <c r="RZF849" s="4"/>
      <c r="RZG849" s="4"/>
      <c r="RZH849" s="4"/>
      <c r="RZI849" s="4"/>
      <c r="RZJ849" s="4"/>
      <c r="RZK849" s="4"/>
      <c r="RZL849" s="4"/>
      <c r="RZM849" s="4"/>
      <c r="RZN849" s="4"/>
      <c r="RZO849" s="4"/>
      <c r="RZP849" s="4"/>
      <c r="RZQ849" s="4"/>
      <c r="RZR849" s="4"/>
      <c r="RZS849" s="4"/>
      <c r="RZT849" s="4"/>
      <c r="RZU849" s="4"/>
      <c r="RZV849" s="4"/>
      <c r="RZW849" s="4"/>
      <c r="RZX849" s="4"/>
      <c r="RZY849" s="4"/>
      <c r="RZZ849" s="4"/>
      <c r="SAA849" s="4"/>
      <c r="SAB849" s="4"/>
      <c r="SAC849" s="4"/>
      <c r="SAD849" s="4"/>
      <c r="SAE849" s="4"/>
      <c r="SAF849" s="4"/>
      <c r="SAG849" s="4"/>
      <c r="SAH849" s="4"/>
      <c r="SAI849" s="4"/>
      <c r="SAJ849" s="4"/>
      <c r="SAK849" s="4"/>
      <c r="SAL849" s="4"/>
      <c r="SAM849" s="4"/>
      <c r="SAN849" s="4"/>
      <c r="SAO849" s="4"/>
      <c r="SAP849" s="4"/>
      <c r="SAQ849" s="4"/>
      <c r="SAR849" s="4"/>
      <c r="SAS849" s="4"/>
      <c r="SAT849" s="4"/>
      <c r="SAU849" s="4"/>
      <c r="SAV849" s="4"/>
      <c r="SAW849" s="4"/>
      <c r="SAX849" s="4"/>
      <c r="SAY849" s="4"/>
      <c r="SAZ849" s="4"/>
      <c r="SBA849" s="4"/>
      <c r="SBB849" s="4"/>
      <c r="SBC849" s="4"/>
      <c r="SBD849" s="4"/>
      <c r="SBE849" s="4"/>
      <c r="SBF849" s="4"/>
      <c r="SBG849" s="4"/>
      <c r="SBH849" s="4"/>
      <c r="SBI849" s="4"/>
      <c r="SBJ849" s="4"/>
      <c r="SBK849" s="4"/>
      <c r="SBL849" s="4"/>
      <c r="SBM849" s="4"/>
      <c r="SBN849" s="4"/>
      <c r="SBO849" s="4"/>
      <c r="SBP849" s="4"/>
      <c r="SBQ849" s="4"/>
      <c r="SBR849" s="4"/>
      <c r="SBS849" s="4"/>
      <c r="SBT849" s="4"/>
      <c r="SBU849" s="4"/>
      <c r="SBV849" s="4"/>
      <c r="SBW849" s="4"/>
      <c r="SBX849" s="4"/>
      <c r="SBY849" s="4"/>
      <c r="SBZ849" s="4"/>
      <c r="SCA849" s="4"/>
      <c r="SCB849" s="4"/>
      <c r="SCC849" s="4"/>
      <c r="SCD849" s="4"/>
      <c r="SCE849" s="4"/>
      <c r="SCF849" s="4"/>
      <c r="SCG849" s="4"/>
      <c r="SCH849" s="4"/>
      <c r="SCI849" s="4"/>
      <c r="SCJ849" s="4"/>
      <c r="SCK849" s="4"/>
      <c r="SCL849" s="4"/>
      <c r="SCM849" s="4"/>
      <c r="SCN849" s="4"/>
      <c r="SCO849" s="4"/>
      <c r="SCP849" s="4"/>
      <c r="SCQ849" s="4"/>
      <c r="SCR849" s="4"/>
      <c r="SCS849" s="4"/>
      <c r="SCT849" s="4"/>
      <c r="SCU849" s="4"/>
      <c r="SCV849" s="4"/>
      <c r="SCW849" s="4"/>
      <c r="SCX849" s="4"/>
      <c r="SCY849" s="4"/>
      <c r="SCZ849" s="4"/>
      <c r="SDA849" s="4"/>
      <c r="SDB849" s="4"/>
      <c r="SDC849" s="4"/>
      <c r="SDD849" s="4"/>
      <c r="SDE849" s="4"/>
      <c r="SDF849" s="4"/>
      <c r="SDG849" s="4"/>
      <c r="SDH849" s="4"/>
      <c r="SDI849" s="4"/>
      <c r="SDJ849" s="4"/>
      <c r="SDK849" s="4"/>
      <c r="SDL849" s="4"/>
      <c r="SDM849" s="4"/>
      <c r="SDN849" s="4"/>
      <c r="SDO849" s="4"/>
      <c r="SDP849" s="4"/>
      <c r="SDQ849" s="4"/>
      <c r="SDR849" s="4"/>
      <c r="SDS849" s="4"/>
      <c r="SDT849" s="4"/>
      <c r="SDU849" s="4"/>
      <c r="SDV849" s="4"/>
      <c r="SDW849" s="4"/>
      <c r="SDX849" s="4"/>
      <c r="SDY849" s="4"/>
      <c r="SDZ849" s="4"/>
      <c r="SEA849" s="4"/>
      <c r="SEB849" s="4"/>
      <c r="SEC849" s="4"/>
      <c r="SED849" s="4"/>
      <c r="SEE849" s="4"/>
      <c r="SEF849" s="4"/>
      <c r="SEG849" s="4"/>
      <c r="SEH849" s="4"/>
      <c r="SEI849" s="4"/>
      <c r="SEJ849" s="4"/>
      <c r="SEK849" s="4"/>
      <c r="SEL849" s="4"/>
      <c r="SEM849" s="4"/>
      <c r="SEN849" s="4"/>
      <c r="SEO849" s="4"/>
      <c r="SEP849" s="4"/>
      <c r="SEQ849" s="4"/>
      <c r="SER849" s="4"/>
      <c r="SES849" s="4"/>
      <c r="SET849" s="4"/>
      <c r="SEU849" s="4"/>
      <c r="SEV849" s="4"/>
      <c r="SEW849" s="4"/>
      <c r="SEX849" s="4"/>
      <c r="SEY849" s="4"/>
      <c r="SEZ849" s="4"/>
      <c r="SFA849" s="4"/>
      <c r="SFB849" s="4"/>
      <c r="SFC849" s="4"/>
      <c r="SFD849" s="4"/>
      <c r="SFE849" s="4"/>
      <c r="SFF849" s="4"/>
      <c r="SFG849" s="4"/>
      <c r="SFH849" s="4"/>
      <c r="SFI849" s="4"/>
      <c r="SFJ849" s="4"/>
      <c r="SFK849" s="4"/>
      <c r="SFL849" s="4"/>
      <c r="SFM849" s="4"/>
      <c r="SFN849" s="4"/>
      <c r="SFO849" s="4"/>
      <c r="SFP849" s="4"/>
      <c r="SFQ849" s="4"/>
      <c r="SFR849" s="4"/>
      <c r="SFS849" s="4"/>
      <c r="SFT849" s="4"/>
      <c r="SFU849" s="4"/>
      <c r="SFV849" s="4"/>
      <c r="SFW849" s="4"/>
      <c r="SFX849" s="4"/>
      <c r="SFY849" s="4"/>
      <c r="SFZ849" s="4"/>
      <c r="SGA849" s="4"/>
      <c r="SGB849" s="4"/>
      <c r="SGC849" s="4"/>
      <c r="SGD849" s="4"/>
      <c r="SGE849" s="4"/>
      <c r="SGF849" s="4"/>
      <c r="SGG849" s="4"/>
      <c r="SGH849" s="4"/>
      <c r="SGI849" s="4"/>
      <c r="SGJ849" s="4"/>
      <c r="SGK849" s="4"/>
      <c r="SGL849" s="4"/>
      <c r="SGM849" s="4"/>
      <c r="SGN849" s="4"/>
      <c r="SGO849" s="4"/>
      <c r="SGP849" s="4"/>
      <c r="SGQ849" s="4"/>
      <c r="SGR849" s="4"/>
      <c r="SGS849" s="4"/>
      <c r="SGT849" s="4"/>
      <c r="SGU849" s="4"/>
      <c r="SGV849" s="4"/>
      <c r="SGW849" s="4"/>
      <c r="SGX849" s="4"/>
      <c r="SGY849" s="4"/>
      <c r="SGZ849" s="4"/>
      <c r="SHA849" s="4"/>
      <c r="SHB849" s="4"/>
      <c r="SHC849" s="4"/>
      <c r="SHD849" s="4"/>
      <c r="SHE849" s="4"/>
      <c r="SHF849" s="4"/>
      <c r="SHG849" s="4"/>
      <c r="SHH849" s="4"/>
      <c r="SHI849" s="4"/>
      <c r="SHJ849" s="4"/>
      <c r="SHK849" s="4"/>
      <c r="SHL849" s="4"/>
      <c r="SHM849" s="4"/>
      <c r="SHN849" s="4"/>
      <c r="SHO849" s="4"/>
      <c r="SHP849" s="4"/>
      <c r="SHQ849" s="4"/>
      <c r="SHR849" s="4"/>
      <c r="SHS849" s="4"/>
      <c r="SHT849" s="4"/>
      <c r="SHU849" s="4"/>
      <c r="SHV849" s="4"/>
      <c r="SHW849" s="4"/>
      <c r="SHX849" s="4"/>
      <c r="SHY849" s="4"/>
      <c r="SHZ849" s="4"/>
      <c r="SIA849" s="4"/>
      <c r="SIB849" s="4"/>
      <c r="SIC849" s="4"/>
      <c r="SID849" s="4"/>
      <c r="SIE849" s="4"/>
      <c r="SIF849" s="4"/>
      <c r="SIG849" s="4"/>
      <c r="SIH849" s="4"/>
      <c r="SII849" s="4"/>
      <c r="SIJ849" s="4"/>
      <c r="SIK849" s="4"/>
      <c r="SIL849" s="4"/>
      <c r="SIM849" s="4"/>
      <c r="SIN849" s="4"/>
      <c r="SIO849" s="4"/>
      <c r="SIP849" s="4"/>
      <c r="SIQ849" s="4"/>
      <c r="SIR849" s="4"/>
      <c r="SIS849" s="4"/>
      <c r="SIT849" s="4"/>
      <c r="SIU849" s="4"/>
      <c r="SIV849" s="4"/>
      <c r="SIW849" s="4"/>
      <c r="SIX849" s="4"/>
      <c r="SIY849" s="4"/>
      <c r="SIZ849" s="4"/>
      <c r="SJA849" s="4"/>
      <c r="SJB849" s="4"/>
      <c r="SJC849" s="4"/>
      <c r="SJD849" s="4"/>
      <c r="SJE849" s="4"/>
      <c r="SJF849" s="4"/>
      <c r="SJG849" s="4"/>
      <c r="SJH849" s="4"/>
      <c r="SJI849" s="4"/>
      <c r="SJJ849" s="4"/>
      <c r="SJK849" s="4"/>
      <c r="SJL849" s="4"/>
      <c r="SJM849" s="4"/>
      <c r="SJN849" s="4"/>
      <c r="SJO849" s="4"/>
      <c r="SJP849" s="4"/>
      <c r="SJQ849" s="4"/>
      <c r="SJR849" s="4"/>
      <c r="SJS849" s="4"/>
      <c r="SJT849" s="4"/>
      <c r="SJU849" s="4"/>
      <c r="SJV849" s="4"/>
      <c r="SJW849" s="4"/>
      <c r="SJX849" s="4"/>
      <c r="SJY849" s="4"/>
      <c r="SJZ849" s="4"/>
      <c r="SKA849" s="4"/>
      <c r="SKB849" s="4"/>
      <c r="SKC849" s="4"/>
      <c r="SKD849" s="4"/>
      <c r="SKE849" s="4"/>
      <c r="SKF849" s="4"/>
      <c r="SKG849" s="4"/>
      <c r="SKH849" s="4"/>
      <c r="SKI849" s="4"/>
      <c r="SKJ849" s="4"/>
      <c r="SKK849" s="4"/>
      <c r="SKL849" s="4"/>
      <c r="SKM849" s="4"/>
      <c r="SKN849" s="4"/>
      <c r="SKO849" s="4"/>
      <c r="SKP849" s="4"/>
      <c r="SKQ849" s="4"/>
      <c r="SKR849" s="4"/>
      <c r="SKS849" s="4"/>
      <c r="SKT849" s="4"/>
      <c r="SKU849" s="4"/>
      <c r="SKV849" s="4"/>
      <c r="SKW849" s="4"/>
      <c r="SKX849" s="4"/>
      <c r="SKY849" s="4"/>
      <c r="SKZ849" s="4"/>
      <c r="SLA849" s="4"/>
      <c r="SLB849" s="4"/>
      <c r="SLC849" s="4"/>
      <c r="SLD849" s="4"/>
      <c r="SLE849" s="4"/>
      <c r="SLF849" s="4"/>
      <c r="SLG849" s="4"/>
      <c r="SLH849" s="4"/>
      <c r="SLI849" s="4"/>
      <c r="SLJ849" s="4"/>
      <c r="SLK849" s="4"/>
      <c r="SLL849" s="4"/>
      <c r="SLM849" s="4"/>
      <c r="SLN849" s="4"/>
      <c r="SLO849" s="4"/>
      <c r="SLP849" s="4"/>
      <c r="SLQ849" s="4"/>
      <c r="SLR849" s="4"/>
      <c r="SLS849" s="4"/>
      <c r="SLT849" s="4"/>
      <c r="SLU849" s="4"/>
      <c r="SLV849" s="4"/>
      <c r="SLW849" s="4"/>
      <c r="SLX849" s="4"/>
      <c r="SLY849" s="4"/>
      <c r="SLZ849" s="4"/>
      <c r="SMA849" s="4"/>
      <c r="SMB849" s="4"/>
      <c r="SMC849" s="4"/>
      <c r="SMD849" s="4"/>
      <c r="SME849" s="4"/>
      <c r="SMF849" s="4"/>
      <c r="SMG849" s="4"/>
      <c r="SMH849" s="4"/>
      <c r="SMI849" s="4"/>
      <c r="SMJ849" s="4"/>
      <c r="SMK849" s="4"/>
      <c r="SML849" s="4"/>
      <c r="SMM849" s="4"/>
      <c r="SMN849" s="4"/>
      <c r="SMO849" s="4"/>
      <c r="SMP849" s="4"/>
      <c r="SMQ849" s="4"/>
      <c r="SMR849" s="4"/>
      <c r="SMS849" s="4"/>
      <c r="SMT849" s="4"/>
      <c r="SMU849" s="4"/>
      <c r="SMV849" s="4"/>
      <c r="SMW849" s="4"/>
      <c r="SMX849" s="4"/>
      <c r="SMY849" s="4"/>
      <c r="SMZ849" s="4"/>
      <c r="SNA849" s="4"/>
      <c r="SNB849" s="4"/>
      <c r="SNC849" s="4"/>
      <c r="SND849" s="4"/>
      <c r="SNE849" s="4"/>
      <c r="SNF849" s="4"/>
      <c r="SNG849" s="4"/>
      <c r="SNH849" s="4"/>
      <c r="SNI849" s="4"/>
      <c r="SNJ849" s="4"/>
      <c r="SNK849" s="4"/>
      <c r="SNL849" s="4"/>
      <c r="SNM849" s="4"/>
      <c r="SNN849" s="4"/>
      <c r="SNO849" s="4"/>
      <c r="SNP849" s="4"/>
      <c r="SNQ849" s="4"/>
      <c r="SNR849" s="4"/>
      <c r="SNS849" s="4"/>
      <c r="SNT849" s="4"/>
      <c r="SNU849" s="4"/>
      <c r="SNV849" s="4"/>
      <c r="SNW849" s="4"/>
      <c r="SNX849" s="4"/>
      <c r="SNY849" s="4"/>
      <c r="SNZ849" s="4"/>
      <c r="SOA849" s="4"/>
      <c r="SOB849" s="4"/>
      <c r="SOC849" s="4"/>
      <c r="SOD849" s="4"/>
      <c r="SOE849" s="4"/>
      <c r="SOF849" s="4"/>
      <c r="SOG849" s="4"/>
      <c r="SOH849" s="4"/>
      <c r="SOI849" s="4"/>
      <c r="SOJ849" s="4"/>
      <c r="SOK849" s="4"/>
      <c r="SOL849" s="4"/>
      <c r="SOM849" s="4"/>
      <c r="SON849" s="4"/>
      <c r="SOO849" s="4"/>
      <c r="SOP849" s="4"/>
      <c r="SOQ849" s="4"/>
      <c r="SOR849" s="4"/>
      <c r="SOS849" s="4"/>
      <c r="SOT849" s="4"/>
      <c r="SOU849" s="4"/>
      <c r="SOV849" s="4"/>
      <c r="SOW849" s="4"/>
      <c r="SOX849" s="4"/>
      <c r="SOY849" s="4"/>
      <c r="SOZ849" s="4"/>
      <c r="SPA849" s="4"/>
      <c r="SPB849" s="4"/>
      <c r="SPC849" s="4"/>
      <c r="SPD849" s="4"/>
      <c r="SPE849" s="4"/>
      <c r="SPF849" s="4"/>
      <c r="SPG849" s="4"/>
      <c r="SPH849" s="4"/>
      <c r="SPI849" s="4"/>
      <c r="SPJ849" s="4"/>
      <c r="SPK849" s="4"/>
      <c r="SPL849" s="4"/>
      <c r="SPM849" s="4"/>
      <c r="SPN849" s="4"/>
      <c r="SPO849" s="4"/>
      <c r="SPP849" s="4"/>
      <c r="SPQ849" s="4"/>
      <c r="SPR849" s="4"/>
      <c r="SPS849" s="4"/>
      <c r="SPT849" s="4"/>
      <c r="SPU849" s="4"/>
      <c r="SPV849" s="4"/>
      <c r="SPW849" s="4"/>
      <c r="SPX849" s="4"/>
      <c r="SPY849" s="4"/>
      <c r="SPZ849" s="4"/>
      <c r="SQA849" s="4"/>
      <c r="SQB849" s="4"/>
      <c r="SQC849" s="4"/>
      <c r="SQD849" s="4"/>
      <c r="SQE849" s="4"/>
      <c r="SQF849" s="4"/>
      <c r="SQG849" s="4"/>
      <c r="SQH849" s="4"/>
      <c r="SQI849" s="4"/>
      <c r="SQJ849" s="4"/>
      <c r="SQK849" s="4"/>
      <c r="SQL849" s="4"/>
      <c r="SQM849" s="4"/>
      <c r="SQN849" s="4"/>
      <c r="SQO849" s="4"/>
      <c r="SQP849" s="4"/>
      <c r="SQQ849" s="4"/>
      <c r="SQR849" s="4"/>
      <c r="SQS849" s="4"/>
      <c r="SQT849" s="4"/>
      <c r="SQU849" s="4"/>
      <c r="SQV849" s="4"/>
      <c r="SQW849" s="4"/>
      <c r="SQX849" s="4"/>
      <c r="SQY849" s="4"/>
      <c r="SQZ849" s="4"/>
      <c r="SRA849" s="4"/>
      <c r="SRB849" s="4"/>
      <c r="SRC849" s="4"/>
      <c r="SRD849" s="4"/>
      <c r="SRE849" s="4"/>
      <c r="SRF849" s="4"/>
      <c r="SRG849" s="4"/>
      <c r="SRH849" s="4"/>
      <c r="SRI849" s="4"/>
      <c r="SRJ849" s="4"/>
      <c r="SRK849" s="4"/>
      <c r="SRL849" s="4"/>
      <c r="SRM849" s="4"/>
      <c r="SRN849" s="4"/>
      <c r="SRO849" s="4"/>
      <c r="SRP849" s="4"/>
      <c r="SRQ849" s="4"/>
      <c r="SRR849" s="4"/>
      <c r="SRS849" s="4"/>
      <c r="SRT849" s="4"/>
      <c r="SRU849" s="4"/>
      <c r="SRV849" s="4"/>
      <c r="SRW849" s="4"/>
      <c r="SRX849" s="4"/>
      <c r="SRY849" s="4"/>
      <c r="SRZ849" s="4"/>
      <c r="SSA849" s="4"/>
      <c r="SSB849" s="4"/>
      <c r="SSC849" s="4"/>
      <c r="SSD849" s="4"/>
      <c r="SSE849" s="4"/>
      <c r="SSF849" s="4"/>
      <c r="SSG849" s="4"/>
      <c r="SSH849" s="4"/>
      <c r="SSI849" s="4"/>
      <c r="SSJ849" s="4"/>
      <c r="SSK849" s="4"/>
      <c r="SSL849" s="4"/>
      <c r="SSM849" s="4"/>
      <c r="SSN849" s="4"/>
      <c r="SSO849" s="4"/>
      <c r="SSP849" s="4"/>
      <c r="SSQ849" s="4"/>
      <c r="SSR849" s="4"/>
      <c r="SSS849" s="4"/>
      <c r="SST849" s="4"/>
      <c r="SSU849" s="4"/>
      <c r="SSV849" s="4"/>
      <c r="SSW849" s="4"/>
      <c r="SSX849" s="4"/>
      <c r="SSY849" s="4"/>
      <c r="SSZ849" s="4"/>
      <c r="STA849" s="4"/>
      <c r="STB849" s="4"/>
      <c r="STC849" s="4"/>
      <c r="STD849" s="4"/>
      <c r="STE849" s="4"/>
      <c r="STF849" s="4"/>
      <c r="STG849" s="4"/>
      <c r="STH849" s="4"/>
      <c r="STI849" s="4"/>
      <c r="STJ849" s="4"/>
      <c r="STK849" s="4"/>
      <c r="STL849" s="4"/>
      <c r="STM849" s="4"/>
      <c r="STN849" s="4"/>
      <c r="STO849" s="4"/>
      <c r="STP849" s="4"/>
      <c r="STQ849" s="4"/>
      <c r="STR849" s="4"/>
      <c r="STS849" s="4"/>
      <c r="STT849" s="4"/>
      <c r="STU849" s="4"/>
      <c r="STV849" s="4"/>
      <c r="STW849" s="4"/>
      <c r="STX849" s="4"/>
      <c r="STY849" s="4"/>
      <c r="STZ849" s="4"/>
      <c r="SUA849" s="4"/>
      <c r="SUB849" s="4"/>
      <c r="SUC849" s="4"/>
      <c r="SUD849" s="4"/>
      <c r="SUE849" s="4"/>
      <c r="SUF849" s="4"/>
      <c r="SUG849" s="4"/>
      <c r="SUH849" s="4"/>
      <c r="SUI849" s="4"/>
      <c r="SUJ849" s="4"/>
      <c r="SUK849" s="4"/>
      <c r="SUL849" s="4"/>
      <c r="SUM849" s="4"/>
      <c r="SUN849" s="4"/>
      <c r="SUO849" s="4"/>
      <c r="SUP849" s="4"/>
      <c r="SUQ849" s="4"/>
      <c r="SUR849" s="4"/>
      <c r="SUS849" s="4"/>
      <c r="SUT849" s="4"/>
      <c r="SUU849" s="4"/>
      <c r="SUV849" s="4"/>
      <c r="SUW849" s="4"/>
      <c r="SUX849" s="4"/>
      <c r="SUY849" s="4"/>
      <c r="SUZ849" s="4"/>
      <c r="SVA849" s="4"/>
      <c r="SVB849" s="4"/>
      <c r="SVC849" s="4"/>
      <c r="SVD849" s="4"/>
      <c r="SVE849" s="4"/>
      <c r="SVF849" s="4"/>
      <c r="SVG849" s="4"/>
      <c r="SVH849" s="4"/>
      <c r="SVI849" s="4"/>
      <c r="SVJ849" s="4"/>
      <c r="SVK849" s="4"/>
      <c r="SVL849" s="4"/>
      <c r="SVM849" s="4"/>
      <c r="SVN849" s="4"/>
      <c r="SVO849" s="4"/>
      <c r="SVP849" s="4"/>
      <c r="SVQ849" s="4"/>
      <c r="SVR849" s="4"/>
      <c r="SVS849" s="4"/>
      <c r="SVT849" s="4"/>
      <c r="SVU849" s="4"/>
      <c r="SVV849" s="4"/>
      <c r="SVW849" s="4"/>
      <c r="SVX849" s="4"/>
      <c r="SVY849" s="4"/>
      <c r="SVZ849" s="4"/>
      <c r="SWA849" s="4"/>
      <c r="SWB849" s="4"/>
      <c r="SWC849" s="4"/>
      <c r="SWD849" s="4"/>
      <c r="SWE849" s="4"/>
      <c r="SWF849" s="4"/>
      <c r="SWG849" s="4"/>
      <c r="SWH849" s="4"/>
      <c r="SWI849" s="4"/>
      <c r="SWJ849" s="4"/>
      <c r="SWK849" s="4"/>
      <c r="SWL849" s="4"/>
      <c r="SWM849" s="4"/>
      <c r="SWN849" s="4"/>
      <c r="SWO849" s="4"/>
      <c r="SWP849" s="4"/>
      <c r="SWQ849" s="4"/>
      <c r="SWR849" s="4"/>
      <c r="SWS849" s="4"/>
      <c r="SWT849" s="4"/>
      <c r="SWU849" s="4"/>
      <c r="SWV849" s="4"/>
      <c r="SWW849" s="4"/>
      <c r="SWX849" s="4"/>
      <c r="SWY849" s="4"/>
      <c r="SWZ849" s="4"/>
      <c r="SXA849" s="4"/>
      <c r="SXB849" s="4"/>
      <c r="SXC849" s="4"/>
      <c r="SXD849" s="4"/>
      <c r="SXE849" s="4"/>
      <c r="SXF849" s="4"/>
      <c r="SXG849" s="4"/>
      <c r="SXH849" s="4"/>
      <c r="SXI849" s="4"/>
      <c r="SXJ849" s="4"/>
      <c r="SXK849" s="4"/>
      <c r="SXL849" s="4"/>
      <c r="SXM849" s="4"/>
      <c r="SXN849" s="4"/>
      <c r="SXO849" s="4"/>
      <c r="SXP849" s="4"/>
      <c r="SXQ849" s="4"/>
      <c r="SXR849" s="4"/>
      <c r="SXS849" s="4"/>
      <c r="SXT849" s="4"/>
      <c r="SXU849" s="4"/>
      <c r="SXV849" s="4"/>
      <c r="SXW849" s="4"/>
      <c r="SXX849" s="4"/>
      <c r="SXY849" s="4"/>
      <c r="SXZ849" s="4"/>
      <c r="SYA849" s="4"/>
      <c r="SYB849" s="4"/>
      <c r="SYC849" s="4"/>
      <c r="SYD849" s="4"/>
      <c r="SYE849" s="4"/>
      <c r="SYF849" s="4"/>
      <c r="SYG849" s="4"/>
      <c r="SYH849" s="4"/>
      <c r="SYI849" s="4"/>
      <c r="SYJ849" s="4"/>
      <c r="SYK849" s="4"/>
      <c r="SYL849" s="4"/>
      <c r="SYM849" s="4"/>
      <c r="SYN849" s="4"/>
      <c r="SYO849" s="4"/>
      <c r="SYP849" s="4"/>
      <c r="SYQ849" s="4"/>
      <c r="SYR849" s="4"/>
      <c r="SYS849" s="4"/>
      <c r="SYT849" s="4"/>
      <c r="SYU849" s="4"/>
      <c r="SYV849" s="4"/>
      <c r="SYW849" s="4"/>
      <c r="SYX849" s="4"/>
      <c r="SYY849" s="4"/>
      <c r="SYZ849" s="4"/>
      <c r="SZA849" s="4"/>
      <c r="SZB849" s="4"/>
      <c r="SZC849" s="4"/>
      <c r="SZD849" s="4"/>
      <c r="SZE849" s="4"/>
      <c r="SZF849" s="4"/>
      <c r="SZG849" s="4"/>
      <c r="SZH849" s="4"/>
      <c r="SZI849" s="4"/>
      <c r="SZJ849" s="4"/>
      <c r="SZK849" s="4"/>
      <c r="SZL849" s="4"/>
      <c r="SZM849" s="4"/>
      <c r="SZN849" s="4"/>
      <c r="SZO849" s="4"/>
      <c r="SZP849" s="4"/>
      <c r="SZQ849" s="4"/>
      <c r="SZR849" s="4"/>
      <c r="SZS849" s="4"/>
      <c r="SZT849" s="4"/>
      <c r="SZU849" s="4"/>
      <c r="SZV849" s="4"/>
      <c r="SZW849" s="4"/>
      <c r="SZX849" s="4"/>
      <c r="SZY849" s="4"/>
      <c r="SZZ849" s="4"/>
      <c r="TAA849" s="4"/>
      <c r="TAB849" s="4"/>
      <c r="TAC849" s="4"/>
      <c r="TAD849" s="4"/>
      <c r="TAE849" s="4"/>
      <c r="TAF849" s="4"/>
      <c r="TAG849" s="4"/>
      <c r="TAH849" s="4"/>
      <c r="TAI849" s="4"/>
      <c r="TAJ849" s="4"/>
      <c r="TAK849" s="4"/>
      <c r="TAL849" s="4"/>
      <c r="TAM849" s="4"/>
      <c r="TAN849" s="4"/>
      <c r="TAO849" s="4"/>
      <c r="TAP849" s="4"/>
      <c r="TAQ849" s="4"/>
      <c r="TAR849" s="4"/>
      <c r="TAS849" s="4"/>
      <c r="TAT849" s="4"/>
      <c r="TAU849" s="4"/>
      <c r="TAV849" s="4"/>
      <c r="TAW849" s="4"/>
      <c r="TAX849" s="4"/>
      <c r="TAY849" s="4"/>
      <c r="TAZ849" s="4"/>
      <c r="TBA849" s="4"/>
      <c r="TBB849" s="4"/>
      <c r="TBC849" s="4"/>
      <c r="TBD849" s="4"/>
      <c r="TBE849" s="4"/>
      <c r="TBF849" s="4"/>
      <c r="TBG849" s="4"/>
      <c r="TBH849" s="4"/>
      <c r="TBI849" s="4"/>
      <c r="TBJ849" s="4"/>
      <c r="TBK849" s="4"/>
      <c r="TBL849" s="4"/>
      <c r="TBM849" s="4"/>
      <c r="TBN849" s="4"/>
      <c r="TBO849" s="4"/>
      <c r="TBP849" s="4"/>
      <c r="TBQ849" s="4"/>
      <c r="TBR849" s="4"/>
      <c r="TBS849" s="4"/>
      <c r="TBT849" s="4"/>
      <c r="TBU849" s="4"/>
      <c r="TBV849" s="4"/>
      <c r="TBW849" s="4"/>
      <c r="TBX849" s="4"/>
      <c r="TBY849" s="4"/>
      <c r="TBZ849" s="4"/>
      <c r="TCA849" s="4"/>
      <c r="TCB849" s="4"/>
      <c r="TCC849" s="4"/>
      <c r="TCD849" s="4"/>
      <c r="TCE849" s="4"/>
      <c r="TCF849" s="4"/>
      <c r="TCG849" s="4"/>
      <c r="TCH849" s="4"/>
      <c r="TCI849" s="4"/>
      <c r="TCJ849" s="4"/>
      <c r="TCK849" s="4"/>
      <c r="TCL849" s="4"/>
      <c r="TCM849" s="4"/>
      <c r="TCN849" s="4"/>
      <c r="TCO849" s="4"/>
      <c r="TCP849" s="4"/>
      <c r="TCQ849" s="4"/>
      <c r="TCR849" s="4"/>
      <c r="TCS849" s="4"/>
      <c r="TCT849" s="4"/>
      <c r="TCU849" s="4"/>
      <c r="TCV849" s="4"/>
      <c r="TCW849" s="4"/>
      <c r="TCX849" s="4"/>
      <c r="TCY849" s="4"/>
      <c r="TCZ849" s="4"/>
      <c r="TDA849" s="4"/>
      <c r="TDB849" s="4"/>
      <c r="TDC849" s="4"/>
      <c r="TDD849" s="4"/>
      <c r="TDE849" s="4"/>
      <c r="TDF849" s="4"/>
      <c r="TDG849" s="4"/>
      <c r="TDH849" s="4"/>
      <c r="TDI849" s="4"/>
      <c r="TDJ849" s="4"/>
      <c r="TDK849" s="4"/>
      <c r="TDL849" s="4"/>
      <c r="TDM849" s="4"/>
      <c r="TDN849" s="4"/>
      <c r="TDO849" s="4"/>
      <c r="TDP849" s="4"/>
      <c r="TDQ849" s="4"/>
      <c r="TDR849" s="4"/>
      <c r="TDS849" s="4"/>
      <c r="TDT849" s="4"/>
      <c r="TDU849" s="4"/>
      <c r="TDV849" s="4"/>
      <c r="TDW849" s="4"/>
      <c r="TDX849" s="4"/>
      <c r="TDY849" s="4"/>
      <c r="TDZ849" s="4"/>
      <c r="TEA849" s="4"/>
      <c r="TEB849" s="4"/>
      <c r="TEC849" s="4"/>
      <c r="TED849" s="4"/>
      <c r="TEE849" s="4"/>
      <c r="TEF849" s="4"/>
      <c r="TEG849" s="4"/>
      <c r="TEH849" s="4"/>
      <c r="TEI849" s="4"/>
      <c r="TEJ849" s="4"/>
      <c r="TEK849" s="4"/>
      <c r="TEL849" s="4"/>
      <c r="TEM849" s="4"/>
      <c r="TEN849" s="4"/>
      <c r="TEO849" s="4"/>
      <c r="TEP849" s="4"/>
      <c r="TEQ849" s="4"/>
      <c r="TER849" s="4"/>
      <c r="TES849" s="4"/>
      <c r="TET849" s="4"/>
      <c r="TEU849" s="4"/>
      <c r="TEV849" s="4"/>
      <c r="TEW849" s="4"/>
      <c r="TEX849" s="4"/>
      <c r="TEY849" s="4"/>
      <c r="TEZ849" s="4"/>
      <c r="TFA849" s="4"/>
      <c r="TFB849" s="4"/>
      <c r="TFC849" s="4"/>
      <c r="TFD849" s="4"/>
      <c r="TFE849" s="4"/>
      <c r="TFF849" s="4"/>
      <c r="TFG849" s="4"/>
      <c r="TFH849" s="4"/>
      <c r="TFI849" s="4"/>
      <c r="TFJ849" s="4"/>
      <c r="TFK849" s="4"/>
      <c r="TFL849" s="4"/>
      <c r="TFM849" s="4"/>
      <c r="TFN849" s="4"/>
      <c r="TFO849" s="4"/>
      <c r="TFP849" s="4"/>
      <c r="TFQ849" s="4"/>
      <c r="TFR849" s="4"/>
      <c r="TFS849" s="4"/>
      <c r="TFT849" s="4"/>
      <c r="TFU849" s="4"/>
      <c r="TFV849" s="4"/>
      <c r="TFW849" s="4"/>
      <c r="TFX849" s="4"/>
      <c r="TFY849" s="4"/>
      <c r="TFZ849" s="4"/>
      <c r="TGA849" s="4"/>
      <c r="TGB849" s="4"/>
      <c r="TGC849" s="4"/>
      <c r="TGD849" s="4"/>
      <c r="TGE849" s="4"/>
      <c r="TGF849" s="4"/>
      <c r="TGG849" s="4"/>
      <c r="TGH849" s="4"/>
      <c r="TGI849" s="4"/>
      <c r="TGJ849" s="4"/>
      <c r="TGK849" s="4"/>
      <c r="TGL849" s="4"/>
      <c r="TGM849" s="4"/>
      <c r="TGN849" s="4"/>
      <c r="TGO849" s="4"/>
      <c r="TGP849" s="4"/>
      <c r="TGQ849" s="4"/>
      <c r="TGR849" s="4"/>
      <c r="TGS849" s="4"/>
      <c r="TGT849" s="4"/>
      <c r="TGU849" s="4"/>
      <c r="TGV849" s="4"/>
      <c r="TGW849" s="4"/>
      <c r="TGX849" s="4"/>
      <c r="TGY849" s="4"/>
      <c r="TGZ849" s="4"/>
      <c r="THA849" s="4"/>
      <c r="THB849" s="4"/>
      <c r="THC849" s="4"/>
      <c r="THD849" s="4"/>
      <c r="THE849" s="4"/>
      <c r="THF849" s="4"/>
      <c r="THG849" s="4"/>
      <c r="THH849" s="4"/>
      <c r="THI849" s="4"/>
      <c r="THJ849" s="4"/>
      <c r="THK849" s="4"/>
      <c r="THL849" s="4"/>
      <c r="THM849" s="4"/>
      <c r="THN849" s="4"/>
      <c r="THO849" s="4"/>
      <c r="THP849" s="4"/>
      <c r="THQ849" s="4"/>
      <c r="THR849" s="4"/>
      <c r="THS849" s="4"/>
      <c r="THT849" s="4"/>
      <c r="THU849" s="4"/>
      <c r="THV849" s="4"/>
      <c r="THW849" s="4"/>
      <c r="THX849" s="4"/>
      <c r="THY849" s="4"/>
      <c r="THZ849" s="4"/>
      <c r="TIA849" s="4"/>
      <c r="TIB849" s="4"/>
      <c r="TIC849" s="4"/>
      <c r="TID849" s="4"/>
      <c r="TIE849" s="4"/>
      <c r="TIF849" s="4"/>
      <c r="TIG849" s="4"/>
      <c r="TIH849" s="4"/>
      <c r="TII849" s="4"/>
      <c r="TIJ849" s="4"/>
      <c r="TIK849" s="4"/>
      <c r="TIL849" s="4"/>
      <c r="TIM849" s="4"/>
      <c r="TIN849" s="4"/>
      <c r="TIO849" s="4"/>
      <c r="TIP849" s="4"/>
      <c r="TIQ849" s="4"/>
      <c r="TIR849" s="4"/>
      <c r="TIS849" s="4"/>
      <c r="TIT849" s="4"/>
      <c r="TIU849" s="4"/>
      <c r="TIV849" s="4"/>
      <c r="TIW849" s="4"/>
      <c r="TIX849" s="4"/>
      <c r="TIY849" s="4"/>
      <c r="TIZ849" s="4"/>
      <c r="TJA849" s="4"/>
      <c r="TJB849" s="4"/>
      <c r="TJC849" s="4"/>
      <c r="TJD849" s="4"/>
      <c r="TJE849" s="4"/>
      <c r="TJF849" s="4"/>
      <c r="TJG849" s="4"/>
      <c r="TJH849" s="4"/>
      <c r="TJI849" s="4"/>
      <c r="TJJ849" s="4"/>
      <c r="TJK849" s="4"/>
      <c r="TJL849" s="4"/>
      <c r="TJM849" s="4"/>
      <c r="TJN849" s="4"/>
      <c r="TJO849" s="4"/>
      <c r="TJP849" s="4"/>
      <c r="TJQ849" s="4"/>
      <c r="TJR849" s="4"/>
      <c r="TJS849" s="4"/>
      <c r="TJT849" s="4"/>
      <c r="TJU849" s="4"/>
      <c r="TJV849" s="4"/>
      <c r="TJW849" s="4"/>
      <c r="TJX849" s="4"/>
      <c r="TJY849" s="4"/>
      <c r="TJZ849" s="4"/>
      <c r="TKA849" s="4"/>
      <c r="TKB849" s="4"/>
      <c r="TKC849" s="4"/>
      <c r="TKD849" s="4"/>
      <c r="TKE849" s="4"/>
      <c r="TKF849" s="4"/>
      <c r="TKG849" s="4"/>
      <c r="TKH849" s="4"/>
      <c r="TKI849" s="4"/>
      <c r="TKJ849" s="4"/>
      <c r="TKK849" s="4"/>
      <c r="TKL849" s="4"/>
      <c r="TKM849" s="4"/>
      <c r="TKN849" s="4"/>
      <c r="TKO849" s="4"/>
      <c r="TKP849" s="4"/>
      <c r="TKQ849" s="4"/>
      <c r="TKR849" s="4"/>
      <c r="TKS849" s="4"/>
      <c r="TKT849" s="4"/>
      <c r="TKU849" s="4"/>
      <c r="TKV849" s="4"/>
      <c r="TKW849" s="4"/>
      <c r="TKX849" s="4"/>
      <c r="TKY849" s="4"/>
      <c r="TKZ849" s="4"/>
      <c r="TLA849" s="4"/>
      <c r="TLB849" s="4"/>
      <c r="TLC849" s="4"/>
      <c r="TLD849" s="4"/>
      <c r="TLE849" s="4"/>
      <c r="TLF849" s="4"/>
      <c r="TLG849" s="4"/>
      <c r="TLH849" s="4"/>
      <c r="TLI849" s="4"/>
      <c r="TLJ849" s="4"/>
      <c r="TLK849" s="4"/>
      <c r="TLL849" s="4"/>
      <c r="TLM849" s="4"/>
      <c r="TLN849" s="4"/>
      <c r="TLO849" s="4"/>
      <c r="TLP849" s="4"/>
      <c r="TLQ849" s="4"/>
      <c r="TLR849" s="4"/>
      <c r="TLS849" s="4"/>
      <c r="TLT849" s="4"/>
      <c r="TLU849" s="4"/>
      <c r="TLV849" s="4"/>
      <c r="TLW849" s="4"/>
      <c r="TLX849" s="4"/>
      <c r="TLY849" s="4"/>
      <c r="TLZ849" s="4"/>
      <c r="TMA849" s="4"/>
      <c r="TMB849" s="4"/>
      <c r="TMC849" s="4"/>
      <c r="TMD849" s="4"/>
      <c r="TME849" s="4"/>
      <c r="TMF849" s="4"/>
      <c r="TMG849" s="4"/>
      <c r="TMH849" s="4"/>
      <c r="TMI849" s="4"/>
      <c r="TMJ849" s="4"/>
      <c r="TMK849" s="4"/>
      <c r="TML849" s="4"/>
      <c r="TMM849" s="4"/>
      <c r="TMN849" s="4"/>
      <c r="TMO849" s="4"/>
      <c r="TMP849" s="4"/>
      <c r="TMQ849" s="4"/>
      <c r="TMR849" s="4"/>
      <c r="TMS849" s="4"/>
      <c r="TMT849" s="4"/>
      <c r="TMU849" s="4"/>
      <c r="TMV849" s="4"/>
      <c r="TMW849" s="4"/>
      <c r="TMX849" s="4"/>
      <c r="TMY849" s="4"/>
      <c r="TMZ849" s="4"/>
      <c r="TNA849" s="4"/>
      <c r="TNB849" s="4"/>
      <c r="TNC849" s="4"/>
      <c r="TND849" s="4"/>
      <c r="TNE849" s="4"/>
      <c r="TNF849" s="4"/>
      <c r="TNG849" s="4"/>
      <c r="TNH849" s="4"/>
      <c r="TNI849" s="4"/>
      <c r="TNJ849" s="4"/>
      <c r="TNK849" s="4"/>
      <c r="TNL849" s="4"/>
      <c r="TNM849" s="4"/>
      <c r="TNN849" s="4"/>
      <c r="TNO849" s="4"/>
      <c r="TNP849" s="4"/>
      <c r="TNQ849" s="4"/>
      <c r="TNR849" s="4"/>
      <c r="TNS849" s="4"/>
      <c r="TNT849" s="4"/>
      <c r="TNU849" s="4"/>
      <c r="TNV849" s="4"/>
      <c r="TNW849" s="4"/>
      <c r="TNX849" s="4"/>
      <c r="TNY849" s="4"/>
      <c r="TNZ849" s="4"/>
      <c r="TOA849" s="4"/>
      <c r="TOB849" s="4"/>
      <c r="TOC849" s="4"/>
      <c r="TOD849" s="4"/>
      <c r="TOE849" s="4"/>
      <c r="TOF849" s="4"/>
      <c r="TOG849" s="4"/>
      <c r="TOH849" s="4"/>
      <c r="TOI849" s="4"/>
      <c r="TOJ849" s="4"/>
      <c r="TOK849" s="4"/>
      <c r="TOL849" s="4"/>
      <c r="TOM849" s="4"/>
      <c r="TON849" s="4"/>
      <c r="TOO849" s="4"/>
      <c r="TOP849" s="4"/>
      <c r="TOQ849" s="4"/>
      <c r="TOR849" s="4"/>
      <c r="TOS849" s="4"/>
      <c r="TOT849" s="4"/>
      <c r="TOU849" s="4"/>
      <c r="TOV849" s="4"/>
      <c r="TOW849" s="4"/>
      <c r="TOX849" s="4"/>
      <c r="TOY849" s="4"/>
      <c r="TOZ849" s="4"/>
      <c r="TPA849" s="4"/>
      <c r="TPB849" s="4"/>
      <c r="TPC849" s="4"/>
      <c r="TPD849" s="4"/>
      <c r="TPE849" s="4"/>
      <c r="TPF849" s="4"/>
      <c r="TPG849" s="4"/>
      <c r="TPH849" s="4"/>
      <c r="TPI849" s="4"/>
      <c r="TPJ849" s="4"/>
      <c r="TPK849" s="4"/>
      <c r="TPL849" s="4"/>
      <c r="TPM849" s="4"/>
      <c r="TPN849" s="4"/>
      <c r="TPO849" s="4"/>
      <c r="TPP849" s="4"/>
      <c r="TPQ849" s="4"/>
      <c r="TPR849" s="4"/>
      <c r="TPS849" s="4"/>
      <c r="TPT849" s="4"/>
      <c r="TPU849" s="4"/>
      <c r="TPV849" s="4"/>
      <c r="TPW849" s="4"/>
      <c r="TPX849" s="4"/>
      <c r="TPY849" s="4"/>
      <c r="TPZ849" s="4"/>
      <c r="TQA849" s="4"/>
      <c r="TQB849" s="4"/>
      <c r="TQC849" s="4"/>
      <c r="TQD849" s="4"/>
      <c r="TQE849" s="4"/>
      <c r="TQF849" s="4"/>
      <c r="TQG849" s="4"/>
      <c r="TQH849" s="4"/>
      <c r="TQI849" s="4"/>
      <c r="TQJ849" s="4"/>
      <c r="TQK849" s="4"/>
      <c r="TQL849" s="4"/>
      <c r="TQM849" s="4"/>
      <c r="TQN849" s="4"/>
      <c r="TQO849" s="4"/>
      <c r="TQP849" s="4"/>
      <c r="TQQ849" s="4"/>
      <c r="TQR849" s="4"/>
      <c r="TQS849" s="4"/>
      <c r="TQT849" s="4"/>
      <c r="TQU849" s="4"/>
      <c r="TQV849" s="4"/>
      <c r="TQW849" s="4"/>
      <c r="TQX849" s="4"/>
      <c r="TQY849" s="4"/>
      <c r="TQZ849" s="4"/>
      <c r="TRA849" s="4"/>
      <c r="TRB849" s="4"/>
      <c r="TRC849" s="4"/>
      <c r="TRD849" s="4"/>
      <c r="TRE849" s="4"/>
      <c r="TRF849" s="4"/>
      <c r="TRG849" s="4"/>
      <c r="TRH849" s="4"/>
      <c r="TRI849" s="4"/>
      <c r="TRJ849" s="4"/>
      <c r="TRK849" s="4"/>
      <c r="TRL849" s="4"/>
      <c r="TRM849" s="4"/>
      <c r="TRN849" s="4"/>
      <c r="TRO849" s="4"/>
      <c r="TRP849" s="4"/>
      <c r="TRQ849" s="4"/>
      <c r="TRR849" s="4"/>
      <c r="TRS849" s="4"/>
      <c r="TRT849" s="4"/>
      <c r="TRU849" s="4"/>
      <c r="TRV849" s="4"/>
      <c r="TRW849" s="4"/>
      <c r="TRX849" s="4"/>
      <c r="TRY849" s="4"/>
      <c r="TRZ849" s="4"/>
      <c r="TSA849" s="4"/>
      <c r="TSB849" s="4"/>
      <c r="TSC849" s="4"/>
      <c r="TSD849" s="4"/>
      <c r="TSE849" s="4"/>
      <c r="TSF849" s="4"/>
      <c r="TSG849" s="4"/>
      <c r="TSH849" s="4"/>
      <c r="TSI849" s="4"/>
      <c r="TSJ849" s="4"/>
      <c r="TSK849" s="4"/>
      <c r="TSL849" s="4"/>
      <c r="TSM849" s="4"/>
      <c r="TSN849" s="4"/>
      <c r="TSO849" s="4"/>
      <c r="TSP849" s="4"/>
      <c r="TSQ849" s="4"/>
      <c r="TSR849" s="4"/>
      <c r="TSS849" s="4"/>
      <c r="TST849" s="4"/>
      <c r="TSU849" s="4"/>
      <c r="TSV849" s="4"/>
      <c r="TSW849" s="4"/>
      <c r="TSX849" s="4"/>
      <c r="TSY849" s="4"/>
      <c r="TSZ849" s="4"/>
      <c r="TTA849" s="4"/>
      <c r="TTB849" s="4"/>
      <c r="TTC849" s="4"/>
      <c r="TTD849" s="4"/>
      <c r="TTE849" s="4"/>
      <c r="TTF849" s="4"/>
      <c r="TTG849" s="4"/>
      <c r="TTH849" s="4"/>
      <c r="TTI849" s="4"/>
      <c r="TTJ849" s="4"/>
      <c r="TTK849" s="4"/>
      <c r="TTL849" s="4"/>
      <c r="TTM849" s="4"/>
      <c r="TTN849" s="4"/>
      <c r="TTO849" s="4"/>
      <c r="TTP849" s="4"/>
      <c r="TTQ849" s="4"/>
      <c r="TTR849" s="4"/>
      <c r="TTS849" s="4"/>
      <c r="TTT849" s="4"/>
      <c r="TTU849" s="4"/>
      <c r="TTV849" s="4"/>
      <c r="TTW849" s="4"/>
      <c r="TTX849" s="4"/>
      <c r="TTY849" s="4"/>
      <c r="TTZ849" s="4"/>
      <c r="TUA849" s="4"/>
      <c r="TUB849" s="4"/>
      <c r="TUC849" s="4"/>
      <c r="TUD849" s="4"/>
      <c r="TUE849" s="4"/>
      <c r="TUF849" s="4"/>
      <c r="TUG849" s="4"/>
      <c r="TUH849" s="4"/>
      <c r="TUI849" s="4"/>
      <c r="TUJ849" s="4"/>
      <c r="TUK849" s="4"/>
      <c r="TUL849" s="4"/>
      <c r="TUM849" s="4"/>
      <c r="TUN849" s="4"/>
      <c r="TUO849" s="4"/>
      <c r="TUP849" s="4"/>
      <c r="TUQ849" s="4"/>
      <c r="TUR849" s="4"/>
      <c r="TUS849" s="4"/>
      <c r="TUT849" s="4"/>
      <c r="TUU849" s="4"/>
      <c r="TUV849" s="4"/>
      <c r="TUW849" s="4"/>
      <c r="TUX849" s="4"/>
      <c r="TUY849" s="4"/>
      <c r="TUZ849" s="4"/>
      <c r="TVA849" s="4"/>
      <c r="TVB849" s="4"/>
      <c r="TVC849" s="4"/>
      <c r="TVD849" s="4"/>
      <c r="TVE849" s="4"/>
      <c r="TVF849" s="4"/>
      <c r="TVG849" s="4"/>
      <c r="TVH849" s="4"/>
      <c r="TVI849" s="4"/>
      <c r="TVJ849" s="4"/>
      <c r="TVK849" s="4"/>
      <c r="TVL849" s="4"/>
      <c r="TVM849" s="4"/>
      <c r="TVN849" s="4"/>
      <c r="TVO849" s="4"/>
      <c r="TVP849" s="4"/>
      <c r="TVQ849" s="4"/>
      <c r="TVR849" s="4"/>
      <c r="TVS849" s="4"/>
      <c r="TVT849" s="4"/>
      <c r="TVU849" s="4"/>
      <c r="TVV849" s="4"/>
      <c r="TVW849" s="4"/>
      <c r="TVX849" s="4"/>
      <c r="TVY849" s="4"/>
      <c r="TVZ849" s="4"/>
      <c r="TWA849" s="4"/>
      <c r="TWB849" s="4"/>
      <c r="TWC849" s="4"/>
      <c r="TWD849" s="4"/>
      <c r="TWE849" s="4"/>
      <c r="TWF849" s="4"/>
      <c r="TWG849" s="4"/>
      <c r="TWH849" s="4"/>
      <c r="TWI849" s="4"/>
      <c r="TWJ849" s="4"/>
      <c r="TWK849" s="4"/>
      <c r="TWL849" s="4"/>
      <c r="TWM849" s="4"/>
      <c r="TWN849" s="4"/>
      <c r="TWO849" s="4"/>
      <c r="TWP849" s="4"/>
      <c r="TWQ849" s="4"/>
      <c r="TWR849" s="4"/>
      <c r="TWS849" s="4"/>
      <c r="TWT849" s="4"/>
      <c r="TWU849" s="4"/>
      <c r="TWV849" s="4"/>
      <c r="TWW849" s="4"/>
      <c r="TWX849" s="4"/>
      <c r="TWY849" s="4"/>
      <c r="TWZ849" s="4"/>
      <c r="TXA849" s="4"/>
      <c r="TXB849" s="4"/>
      <c r="TXC849" s="4"/>
      <c r="TXD849" s="4"/>
      <c r="TXE849" s="4"/>
      <c r="TXF849" s="4"/>
      <c r="TXG849" s="4"/>
      <c r="TXH849" s="4"/>
      <c r="TXI849" s="4"/>
      <c r="TXJ849" s="4"/>
      <c r="TXK849" s="4"/>
      <c r="TXL849" s="4"/>
      <c r="TXM849" s="4"/>
      <c r="TXN849" s="4"/>
      <c r="TXO849" s="4"/>
      <c r="TXP849" s="4"/>
      <c r="TXQ849" s="4"/>
      <c r="TXR849" s="4"/>
      <c r="TXS849" s="4"/>
      <c r="TXT849" s="4"/>
      <c r="TXU849" s="4"/>
      <c r="TXV849" s="4"/>
      <c r="TXW849" s="4"/>
      <c r="TXX849" s="4"/>
      <c r="TXY849" s="4"/>
      <c r="TXZ849" s="4"/>
      <c r="TYA849" s="4"/>
      <c r="TYB849" s="4"/>
      <c r="TYC849" s="4"/>
      <c r="TYD849" s="4"/>
      <c r="TYE849" s="4"/>
      <c r="TYF849" s="4"/>
      <c r="TYG849" s="4"/>
      <c r="TYH849" s="4"/>
      <c r="TYI849" s="4"/>
      <c r="TYJ849" s="4"/>
      <c r="TYK849" s="4"/>
      <c r="TYL849" s="4"/>
      <c r="TYM849" s="4"/>
      <c r="TYN849" s="4"/>
      <c r="TYO849" s="4"/>
      <c r="TYP849" s="4"/>
      <c r="TYQ849" s="4"/>
      <c r="TYR849" s="4"/>
      <c r="TYS849" s="4"/>
      <c r="TYT849" s="4"/>
      <c r="TYU849" s="4"/>
      <c r="TYV849" s="4"/>
      <c r="TYW849" s="4"/>
      <c r="TYX849" s="4"/>
      <c r="TYY849" s="4"/>
      <c r="TYZ849" s="4"/>
      <c r="TZA849" s="4"/>
      <c r="TZB849" s="4"/>
      <c r="TZC849" s="4"/>
      <c r="TZD849" s="4"/>
      <c r="TZE849" s="4"/>
      <c r="TZF849" s="4"/>
      <c r="TZG849" s="4"/>
      <c r="TZH849" s="4"/>
      <c r="TZI849" s="4"/>
      <c r="TZJ849" s="4"/>
      <c r="TZK849" s="4"/>
      <c r="TZL849" s="4"/>
      <c r="TZM849" s="4"/>
      <c r="TZN849" s="4"/>
      <c r="TZO849" s="4"/>
      <c r="TZP849" s="4"/>
      <c r="TZQ849" s="4"/>
      <c r="TZR849" s="4"/>
      <c r="TZS849" s="4"/>
      <c r="TZT849" s="4"/>
      <c r="TZU849" s="4"/>
      <c r="TZV849" s="4"/>
      <c r="TZW849" s="4"/>
      <c r="TZX849" s="4"/>
      <c r="TZY849" s="4"/>
      <c r="TZZ849" s="4"/>
      <c r="UAA849" s="4"/>
      <c r="UAB849" s="4"/>
      <c r="UAC849" s="4"/>
      <c r="UAD849" s="4"/>
      <c r="UAE849" s="4"/>
      <c r="UAF849" s="4"/>
      <c r="UAG849" s="4"/>
      <c r="UAH849" s="4"/>
      <c r="UAI849" s="4"/>
      <c r="UAJ849" s="4"/>
      <c r="UAK849" s="4"/>
      <c r="UAL849" s="4"/>
      <c r="UAM849" s="4"/>
      <c r="UAN849" s="4"/>
      <c r="UAO849" s="4"/>
      <c r="UAP849" s="4"/>
      <c r="UAQ849" s="4"/>
      <c r="UAR849" s="4"/>
      <c r="UAS849" s="4"/>
      <c r="UAT849" s="4"/>
      <c r="UAU849" s="4"/>
      <c r="UAV849" s="4"/>
      <c r="UAW849" s="4"/>
      <c r="UAX849" s="4"/>
      <c r="UAY849" s="4"/>
      <c r="UAZ849" s="4"/>
      <c r="UBA849" s="4"/>
      <c r="UBB849" s="4"/>
      <c r="UBC849" s="4"/>
      <c r="UBD849" s="4"/>
      <c r="UBE849" s="4"/>
      <c r="UBF849" s="4"/>
      <c r="UBG849" s="4"/>
      <c r="UBH849" s="4"/>
      <c r="UBI849" s="4"/>
      <c r="UBJ849" s="4"/>
      <c r="UBK849" s="4"/>
      <c r="UBL849" s="4"/>
      <c r="UBM849" s="4"/>
      <c r="UBN849" s="4"/>
      <c r="UBO849" s="4"/>
      <c r="UBP849" s="4"/>
      <c r="UBQ849" s="4"/>
      <c r="UBR849" s="4"/>
      <c r="UBS849" s="4"/>
      <c r="UBT849" s="4"/>
      <c r="UBU849" s="4"/>
      <c r="UBV849" s="4"/>
      <c r="UBW849" s="4"/>
      <c r="UBX849" s="4"/>
      <c r="UBY849" s="4"/>
      <c r="UBZ849" s="4"/>
      <c r="UCA849" s="4"/>
      <c r="UCB849" s="4"/>
      <c r="UCC849" s="4"/>
      <c r="UCD849" s="4"/>
      <c r="UCE849" s="4"/>
      <c r="UCF849" s="4"/>
      <c r="UCG849" s="4"/>
      <c r="UCH849" s="4"/>
      <c r="UCI849" s="4"/>
      <c r="UCJ849" s="4"/>
      <c r="UCK849" s="4"/>
      <c r="UCL849" s="4"/>
      <c r="UCM849" s="4"/>
      <c r="UCN849" s="4"/>
      <c r="UCO849" s="4"/>
      <c r="UCP849" s="4"/>
      <c r="UCQ849" s="4"/>
      <c r="UCR849" s="4"/>
      <c r="UCS849" s="4"/>
      <c r="UCT849" s="4"/>
      <c r="UCU849" s="4"/>
      <c r="UCV849" s="4"/>
      <c r="UCW849" s="4"/>
      <c r="UCX849" s="4"/>
      <c r="UCY849" s="4"/>
      <c r="UCZ849" s="4"/>
      <c r="UDA849" s="4"/>
      <c r="UDB849" s="4"/>
      <c r="UDC849" s="4"/>
      <c r="UDD849" s="4"/>
      <c r="UDE849" s="4"/>
      <c r="UDF849" s="4"/>
      <c r="UDG849" s="4"/>
      <c r="UDH849" s="4"/>
      <c r="UDI849" s="4"/>
      <c r="UDJ849" s="4"/>
      <c r="UDK849" s="4"/>
      <c r="UDL849" s="4"/>
      <c r="UDM849" s="4"/>
      <c r="UDN849" s="4"/>
      <c r="UDO849" s="4"/>
      <c r="UDP849" s="4"/>
      <c r="UDQ849" s="4"/>
      <c r="UDR849" s="4"/>
      <c r="UDS849" s="4"/>
      <c r="UDT849" s="4"/>
      <c r="UDU849" s="4"/>
      <c r="UDV849" s="4"/>
      <c r="UDW849" s="4"/>
      <c r="UDX849" s="4"/>
      <c r="UDY849" s="4"/>
      <c r="UDZ849" s="4"/>
      <c r="UEA849" s="4"/>
      <c r="UEB849" s="4"/>
      <c r="UEC849" s="4"/>
      <c r="UED849" s="4"/>
      <c r="UEE849" s="4"/>
      <c r="UEF849" s="4"/>
      <c r="UEG849" s="4"/>
      <c r="UEH849" s="4"/>
      <c r="UEI849" s="4"/>
      <c r="UEJ849" s="4"/>
      <c r="UEK849" s="4"/>
      <c r="UEL849" s="4"/>
      <c r="UEM849" s="4"/>
      <c r="UEN849" s="4"/>
      <c r="UEO849" s="4"/>
      <c r="UEP849" s="4"/>
      <c r="UEQ849" s="4"/>
      <c r="UER849" s="4"/>
      <c r="UES849" s="4"/>
      <c r="UET849" s="4"/>
      <c r="UEU849" s="4"/>
      <c r="UEV849" s="4"/>
      <c r="UEW849" s="4"/>
      <c r="UEX849" s="4"/>
      <c r="UEY849" s="4"/>
      <c r="UEZ849" s="4"/>
      <c r="UFA849" s="4"/>
      <c r="UFB849" s="4"/>
      <c r="UFC849" s="4"/>
      <c r="UFD849" s="4"/>
      <c r="UFE849" s="4"/>
      <c r="UFF849" s="4"/>
      <c r="UFG849" s="4"/>
      <c r="UFH849" s="4"/>
      <c r="UFI849" s="4"/>
      <c r="UFJ849" s="4"/>
      <c r="UFK849" s="4"/>
      <c r="UFL849" s="4"/>
      <c r="UFM849" s="4"/>
      <c r="UFN849" s="4"/>
      <c r="UFO849" s="4"/>
      <c r="UFP849" s="4"/>
      <c r="UFQ849" s="4"/>
      <c r="UFR849" s="4"/>
      <c r="UFS849" s="4"/>
      <c r="UFT849" s="4"/>
      <c r="UFU849" s="4"/>
      <c r="UFV849" s="4"/>
      <c r="UFW849" s="4"/>
      <c r="UFX849" s="4"/>
      <c r="UFY849" s="4"/>
      <c r="UFZ849" s="4"/>
      <c r="UGA849" s="4"/>
      <c r="UGB849" s="4"/>
      <c r="UGC849" s="4"/>
      <c r="UGD849" s="4"/>
      <c r="UGE849" s="4"/>
      <c r="UGF849" s="4"/>
      <c r="UGG849" s="4"/>
      <c r="UGH849" s="4"/>
      <c r="UGI849" s="4"/>
      <c r="UGJ849" s="4"/>
      <c r="UGK849" s="4"/>
      <c r="UGL849" s="4"/>
      <c r="UGM849" s="4"/>
      <c r="UGN849" s="4"/>
      <c r="UGO849" s="4"/>
      <c r="UGP849" s="4"/>
      <c r="UGQ849" s="4"/>
      <c r="UGR849" s="4"/>
      <c r="UGS849" s="4"/>
      <c r="UGT849" s="4"/>
      <c r="UGU849" s="4"/>
      <c r="UGV849" s="4"/>
      <c r="UGW849" s="4"/>
      <c r="UGX849" s="4"/>
      <c r="UGY849" s="4"/>
      <c r="UGZ849" s="4"/>
      <c r="UHA849" s="4"/>
      <c r="UHB849" s="4"/>
      <c r="UHC849" s="4"/>
      <c r="UHD849" s="4"/>
      <c r="UHE849" s="4"/>
      <c r="UHF849" s="4"/>
      <c r="UHG849" s="4"/>
      <c r="UHH849" s="4"/>
      <c r="UHI849" s="4"/>
      <c r="UHJ849" s="4"/>
      <c r="UHK849" s="4"/>
      <c r="UHL849" s="4"/>
      <c r="UHM849" s="4"/>
      <c r="UHN849" s="4"/>
      <c r="UHO849" s="4"/>
      <c r="UHP849" s="4"/>
      <c r="UHQ849" s="4"/>
      <c r="UHR849" s="4"/>
      <c r="UHS849" s="4"/>
      <c r="UHT849" s="4"/>
      <c r="UHU849" s="4"/>
      <c r="UHV849" s="4"/>
      <c r="UHW849" s="4"/>
      <c r="UHX849" s="4"/>
      <c r="UHY849" s="4"/>
      <c r="UHZ849" s="4"/>
      <c r="UIA849" s="4"/>
      <c r="UIB849" s="4"/>
      <c r="UIC849" s="4"/>
      <c r="UID849" s="4"/>
      <c r="UIE849" s="4"/>
      <c r="UIF849" s="4"/>
      <c r="UIG849" s="4"/>
      <c r="UIH849" s="4"/>
      <c r="UII849" s="4"/>
      <c r="UIJ849" s="4"/>
      <c r="UIK849" s="4"/>
      <c r="UIL849" s="4"/>
      <c r="UIM849" s="4"/>
      <c r="UIN849" s="4"/>
      <c r="UIO849" s="4"/>
      <c r="UIP849" s="4"/>
      <c r="UIQ849" s="4"/>
      <c r="UIR849" s="4"/>
      <c r="UIS849" s="4"/>
      <c r="UIT849" s="4"/>
      <c r="UIU849" s="4"/>
      <c r="UIV849" s="4"/>
      <c r="UIW849" s="4"/>
      <c r="UIX849" s="4"/>
      <c r="UIY849" s="4"/>
      <c r="UIZ849" s="4"/>
      <c r="UJA849" s="4"/>
      <c r="UJB849" s="4"/>
      <c r="UJC849" s="4"/>
      <c r="UJD849" s="4"/>
      <c r="UJE849" s="4"/>
      <c r="UJF849" s="4"/>
      <c r="UJG849" s="4"/>
      <c r="UJH849" s="4"/>
      <c r="UJI849" s="4"/>
      <c r="UJJ849" s="4"/>
      <c r="UJK849" s="4"/>
      <c r="UJL849" s="4"/>
      <c r="UJM849" s="4"/>
      <c r="UJN849" s="4"/>
      <c r="UJO849" s="4"/>
      <c r="UJP849" s="4"/>
      <c r="UJQ849" s="4"/>
      <c r="UJR849" s="4"/>
      <c r="UJS849" s="4"/>
      <c r="UJT849" s="4"/>
      <c r="UJU849" s="4"/>
      <c r="UJV849" s="4"/>
      <c r="UJW849" s="4"/>
      <c r="UJX849" s="4"/>
      <c r="UJY849" s="4"/>
      <c r="UJZ849" s="4"/>
      <c r="UKA849" s="4"/>
      <c r="UKB849" s="4"/>
      <c r="UKC849" s="4"/>
      <c r="UKD849" s="4"/>
      <c r="UKE849" s="4"/>
      <c r="UKF849" s="4"/>
      <c r="UKG849" s="4"/>
      <c r="UKH849" s="4"/>
      <c r="UKI849" s="4"/>
      <c r="UKJ849" s="4"/>
      <c r="UKK849" s="4"/>
      <c r="UKL849" s="4"/>
      <c r="UKM849" s="4"/>
      <c r="UKN849" s="4"/>
      <c r="UKO849" s="4"/>
      <c r="UKP849" s="4"/>
      <c r="UKQ849" s="4"/>
      <c r="UKR849" s="4"/>
      <c r="UKS849" s="4"/>
      <c r="UKT849" s="4"/>
      <c r="UKU849" s="4"/>
      <c r="UKV849" s="4"/>
      <c r="UKW849" s="4"/>
      <c r="UKX849" s="4"/>
      <c r="UKY849" s="4"/>
      <c r="UKZ849" s="4"/>
      <c r="ULA849" s="4"/>
      <c r="ULB849" s="4"/>
      <c r="ULC849" s="4"/>
      <c r="ULD849" s="4"/>
      <c r="ULE849" s="4"/>
      <c r="ULF849" s="4"/>
      <c r="ULG849" s="4"/>
      <c r="ULH849" s="4"/>
      <c r="ULI849" s="4"/>
      <c r="ULJ849" s="4"/>
      <c r="ULK849" s="4"/>
      <c r="ULL849" s="4"/>
      <c r="ULM849" s="4"/>
      <c r="ULN849" s="4"/>
      <c r="ULO849" s="4"/>
      <c r="ULP849" s="4"/>
      <c r="ULQ849" s="4"/>
      <c r="ULR849" s="4"/>
      <c r="ULS849" s="4"/>
      <c r="ULT849" s="4"/>
      <c r="ULU849" s="4"/>
      <c r="ULV849" s="4"/>
      <c r="ULW849" s="4"/>
      <c r="ULX849" s="4"/>
      <c r="ULY849" s="4"/>
      <c r="ULZ849" s="4"/>
      <c r="UMA849" s="4"/>
      <c r="UMB849" s="4"/>
      <c r="UMC849" s="4"/>
      <c r="UMD849" s="4"/>
      <c r="UME849" s="4"/>
      <c r="UMF849" s="4"/>
      <c r="UMG849" s="4"/>
      <c r="UMH849" s="4"/>
      <c r="UMI849" s="4"/>
      <c r="UMJ849" s="4"/>
      <c r="UMK849" s="4"/>
      <c r="UML849" s="4"/>
      <c r="UMM849" s="4"/>
      <c r="UMN849" s="4"/>
      <c r="UMO849" s="4"/>
      <c r="UMP849" s="4"/>
      <c r="UMQ849" s="4"/>
      <c r="UMR849" s="4"/>
      <c r="UMS849" s="4"/>
      <c r="UMT849" s="4"/>
      <c r="UMU849" s="4"/>
      <c r="UMV849" s="4"/>
      <c r="UMW849" s="4"/>
      <c r="UMX849" s="4"/>
      <c r="UMY849" s="4"/>
      <c r="UMZ849" s="4"/>
      <c r="UNA849" s="4"/>
      <c r="UNB849" s="4"/>
      <c r="UNC849" s="4"/>
      <c r="UND849" s="4"/>
      <c r="UNE849" s="4"/>
      <c r="UNF849" s="4"/>
      <c r="UNG849" s="4"/>
      <c r="UNH849" s="4"/>
      <c r="UNI849" s="4"/>
      <c r="UNJ849" s="4"/>
      <c r="UNK849" s="4"/>
      <c r="UNL849" s="4"/>
      <c r="UNM849" s="4"/>
      <c r="UNN849" s="4"/>
      <c r="UNO849" s="4"/>
      <c r="UNP849" s="4"/>
      <c r="UNQ849" s="4"/>
      <c r="UNR849" s="4"/>
      <c r="UNS849" s="4"/>
      <c r="UNT849" s="4"/>
      <c r="UNU849" s="4"/>
      <c r="UNV849" s="4"/>
      <c r="UNW849" s="4"/>
      <c r="UNX849" s="4"/>
      <c r="UNY849" s="4"/>
      <c r="UNZ849" s="4"/>
      <c r="UOA849" s="4"/>
      <c r="UOB849" s="4"/>
      <c r="UOC849" s="4"/>
      <c r="UOD849" s="4"/>
      <c r="UOE849" s="4"/>
      <c r="UOF849" s="4"/>
      <c r="UOG849" s="4"/>
      <c r="UOH849" s="4"/>
      <c r="UOI849" s="4"/>
      <c r="UOJ849" s="4"/>
      <c r="UOK849" s="4"/>
      <c r="UOL849" s="4"/>
      <c r="UOM849" s="4"/>
      <c r="UON849" s="4"/>
      <c r="UOO849" s="4"/>
      <c r="UOP849" s="4"/>
      <c r="UOQ849" s="4"/>
      <c r="UOR849" s="4"/>
      <c r="UOS849" s="4"/>
      <c r="UOT849" s="4"/>
      <c r="UOU849" s="4"/>
      <c r="UOV849" s="4"/>
      <c r="UOW849" s="4"/>
      <c r="UOX849" s="4"/>
      <c r="UOY849" s="4"/>
      <c r="UOZ849" s="4"/>
      <c r="UPA849" s="4"/>
      <c r="UPB849" s="4"/>
      <c r="UPC849" s="4"/>
      <c r="UPD849" s="4"/>
      <c r="UPE849" s="4"/>
      <c r="UPF849" s="4"/>
      <c r="UPG849" s="4"/>
      <c r="UPH849" s="4"/>
      <c r="UPI849" s="4"/>
      <c r="UPJ849" s="4"/>
      <c r="UPK849" s="4"/>
      <c r="UPL849" s="4"/>
      <c r="UPM849" s="4"/>
      <c r="UPN849" s="4"/>
      <c r="UPO849" s="4"/>
      <c r="UPP849" s="4"/>
      <c r="UPQ849" s="4"/>
      <c r="UPR849" s="4"/>
      <c r="UPS849" s="4"/>
      <c r="UPT849" s="4"/>
      <c r="UPU849" s="4"/>
      <c r="UPV849" s="4"/>
      <c r="UPW849" s="4"/>
      <c r="UPX849" s="4"/>
      <c r="UPY849" s="4"/>
      <c r="UPZ849" s="4"/>
      <c r="UQA849" s="4"/>
      <c r="UQB849" s="4"/>
      <c r="UQC849" s="4"/>
      <c r="UQD849" s="4"/>
      <c r="UQE849" s="4"/>
      <c r="UQF849" s="4"/>
      <c r="UQG849" s="4"/>
      <c r="UQH849" s="4"/>
      <c r="UQI849" s="4"/>
      <c r="UQJ849" s="4"/>
      <c r="UQK849" s="4"/>
      <c r="UQL849" s="4"/>
      <c r="UQM849" s="4"/>
      <c r="UQN849" s="4"/>
      <c r="UQO849" s="4"/>
      <c r="UQP849" s="4"/>
      <c r="UQQ849" s="4"/>
      <c r="UQR849" s="4"/>
      <c r="UQS849" s="4"/>
      <c r="UQT849" s="4"/>
      <c r="UQU849" s="4"/>
      <c r="UQV849" s="4"/>
      <c r="UQW849" s="4"/>
      <c r="UQX849" s="4"/>
      <c r="UQY849" s="4"/>
      <c r="UQZ849" s="4"/>
      <c r="URA849" s="4"/>
      <c r="URB849" s="4"/>
      <c r="URC849" s="4"/>
      <c r="URD849" s="4"/>
      <c r="URE849" s="4"/>
      <c r="URF849" s="4"/>
      <c r="URG849" s="4"/>
      <c r="URH849" s="4"/>
      <c r="URI849" s="4"/>
      <c r="URJ849" s="4"/>
      <c r="URK849" s="4"/>
      <c r="URL849" s="4"/>
      <c r="URM849" s="4"/>
      <c r="URN849" s="4"/>
      <c r="URO849" s="4"/>
      <c r="URP849" s="4"/>
      <c r="URQ849" s="4"/>
      <c r="URR849" s="4"/>
      <c r="URS849" s="4"/>
      <c r="URT849" s="4"/>
      <c r="URU849" s="4"/>
      <c r="URV849" s="4"/>
      <c r="URW849" s="4"/>
      <c r="URX849" s="4"/>
      <c r="URY849" s="4"/>
      <c r="URZ849" s="4"/>
      <c r="USA849" s="4"/>
      <c r="USB849" s="4"/>
      <c r="USC849" s="4"/>
      <c r="USD849" s="4"/>
      <c r="USE849" s="4"/>
      <c r="USF849" s="4"/>
      <c r="USG849" s="4"/>
      <c r="USH849" s="4"/>
      <c r="USI849" s="4"/>
      <c r="USJ849" s="4"/>
      <c r="USK849" s="4"/>
      <c r="USL849" s="4"/>
      <c r="USM849" s="4"/>
      <c r="USN849" s="4"/>
      <c r="USO849" s="4"/>
      <c r="USP849" s="4"/>
      <c r="USQ849" s="4"/>
      <c r="USR849" s="4"/>
      <c r="USS849" s="4"/>
      <c r="UST849" s="4"/>
      <c r="USU849" s="4"/>
      <c r="USV849" s="4"/>
      <c r="USW849" s="4"/>
      <c r="USX849" s="4"/>
      <c r="USY849" s="4"/>
      <c r="USZ849" s="4"/>
      <c r="UTA849" s="4"/>
      <c r="UTB849" s="4"/>
      <c r="UTC849" s="4"/>
      <c r="UTD849" s="4"/>
      <c r="UTE849" s="4"/>
      <c r="UTF849" s="4"/>
      <c r="UTG849" s="4"/>
      <c r="UTH849" s="4"/>
      <c r="UTI849" s="4"/>
      <c r="UTJ849" s="4"/>
      <c r="UTK849" s="4"/>
      <c r="UTL849" s="4"/>
      <c r="UTM849" s="4"/>
      <c r="UTN849" s="4"/>
      <c r="UTO849" s="4"/>
      <c r="UTP849" s="4"/>
      <c r="UTQ849" s="4"/>
      <c r="UTR849" s="4"/>
      <c r="UTS849" s="4"/>
      <c r="UTT849" s="4"/>
      <c r="UTU849" s="4"/>
      <c r="UTV849" s="4"/>
      <c r="UTW849" s="4"/>
      <c r="UTX849" s="4"/>
      <c r="UTY849" s="4"/>
      <c r="UTZ849" s="4"/>
      <c r="UUA849" s="4"/>
      <c r="UUB849" s="4"/>
      <c r="UUC849" s="4"/>
      <c r="UUD849" s="4"/>
      <c r="UUE849" s="4"/>
      <c r="UUF849" s="4"/>
      <c r="UUG849" s="4"/>
      <c r="UUH849" s="4"/>
      <c r="UUI849" s="4"/>
      <c r="UUJ849" s="4"/>
      <c r="UUK849" s="4"/>
      <c r="UUL849" s="4"/>
      <c r="UUM849" s="4"/>
      <c r="UUN849" s="4"/>
      <c r="UUO849" s="4"/>
      <c r="UUP849" s="4"/>
      <c r="UUQ849" s="4"/>
      <c r="UUR849" s="4"/>
      <c r="UUS849" s="4"/>
      <c r="UUT849" s="4"/>
      <c r="UUU849" s="4"/>
      <c r="UUV849" s="4"/>
      <c r="UUW849" s="4"/>
      <c r="UUX849" s="4"/>
      <c r="UUY849" s="4"/>
      <c r="UUZ849" s="4"/>
      <c r="UVA849" s="4"/>
      <c r="UVB849" s="4"/>
      <c r="UVC849" s="4"/>
      <c r="UVD849" s="4"/>
      <c r="UVE849" s="4"/>
      <c r="UVF849" s="4"/>
      <c r="UVG849" s="4"/>
      <c r="UVH849" s="4"/>
      <c r="UVI849" s="4"/>
      <c r="UVJ849" s="4"/>
      <c r="UVK849" s="4"/>
      <c r="UVL849" s="4"/>
      <c r="UVM849" s="4"/>
      <c r="UVN849" s="4"/>
      <c r="UVO849" s="4"/>
      <c r="UVP849" s="4"/>
      <c r="UVQ849" s="4"/>
      <c r="UVR849" s="4"/>
      <c r="UVS849" s="4"/>
      <c r="UVT849" s="4"/>
      <c r="UVU849" s="4"/>
      <c r="UVV849" s="4"/>
      <c r="UVW849" s="4"/>
      <c r="UVX849" s="4"/>
      <c r="UVY849" s="4"/>
      <c r="UVZ849" s="4"/>
      <c r="UWA849" s="4"/>
      <c r="UWB849" s="4"/>
      <c r="UWC849" s="4"/>
      <c r="UWD849" s="4"/>
      <c r="UWE849" s="4"/>
      <c r="UWF849" s="4"/>
      <c r="UWG849" s="4"/>
      <c r="UWH849" s="4"/>
      <c r="UWI849" s="4"/>
      <c r="UWJ849" s="4"/>
      <c r="UWK849" s="4"/>
      <c r="UWL849" s="4"/>
      <c r="UWM849" s="4"/>
      <c r="UWN849" s="4"/>
      <c r="UWO849" s="4"/>
      <c r="UWP849" s="4"/>
      <c r="UWQ849" s="4"/>
      <c r="UWR849" s="4"/>
      <c r="UWS849" s="4"/>
      <c r="UWT849" s="4"/>
      <c r="UWU849" s="4"/>
      <c r="UWV849" s="4"/>
      <c r="UWW849" s="4"/>
      <c r="UWX849" s="4"/>
      <c r="UWY849" s="4"/>
      <c r="UWZ849" s="4"/>
      <c r="UXA849" s="4"/>
      <c r="UXB849" s="4"/>
      <c r="UXC849" s="4"/>
      <c r="UXD849" s="4"/>
      <c r="UXE849" s="4"/>
      <c r="UXF849" s="4"/>
      <c r="UXG849" s="4"/>
      <c r="UXH849" s="4"/>
      <c r="UXI849" s="4"/>
      <c r="UXJ849" s="4"/>
      <c r="UXK849" s="4"/>
      <c r="UXL849" s="4"/>
      <c r="UXM849" s="4"/>
      <c r="UXN849" s="4"/>
      <c r="UXO849" s="4"/>
      <c r="UXP849" s="4"/>
      <c r="UXQ849" s="4"/>
      <c r="UXR849" s="4"/>
      <c r="UXS849" s="4"/>
      <c r="UXT849" s="4"/>
      <c r="UXU849" s="4"/>
      <c r="UXV849" s="4"/>
      <c r="UXW849" s="4"/>
      <c r="UXX849" s="4"/>
      <c r="UXY849" s="4"/>
      <c r="UXZ849" s="4"/>
      <c r="UYA849" s="4"/>
      <c r="UYB849" s="4"/>
      <c r="UYC849" s="4"/>
      <c r="UYD849" s="4"/>
      <c r="UYE849" s="4"/>
      <c r="UYF849" s="4"/>
      <c r="UYG849" s="4"/>
      <c r="UYH849" s="4"/>
      <c r="UYI849" s="4"/>
      <c r="UYJ849" s="4"/>
      <c r="UYK849" s="4"/>
      <c r="UYL849" s="4"/>
      <c r="UYM849" s="4"/>
      <c r="UYN849" s="4"/>
      <c r="UYO849" s="4"/>
      <c r="UYP849" s="4"/>
      <c r="UYQ849" s="4"/>
      <c r="UYR849" s="4"/>
      <c r="UYS849" s="4"/>
      <c r="UYT849" s="4"/>
      <c r="UYU849" s="4"/>
      <c r="UYV849" s="4"/>
      <c r="UYW849" s="4"/>
      <c r="UYX849" s="4"/>
      <c r="UYY849" s="4"/>
      <c r="UYZ849" s="4"/>
      <c r="UZA849" s="4"/>
      <c r="UZB849" s="4"/>
      <c r="UZC849" s="4"/>
      <c r="UZD849" s="4"/>
      <c r="UZE849" s="4"/>
      <c r="UZF849" s="4"/>
      <c r="UZG849" s="4"/>
      <c r="UZH849" s="4"/>
      <c r="UZI849" s="4"/>
      <c r="UZJ849" s="4"/>
      <c r="UZK849" s="4"/>
      <c r="UZL849" s="4"/>
      <c r="UZM849" s="4"/>
      <c r="UZN849" s="4"/>
      <c r="UZO849" s="4"/>
      <c r="UZP849" s="4"/>
      <c r="UZQ849" s="4"/>
      <c r="UZR849" s="4"/>
      <c r="UZS849" s="4"/>
      <c r="UZT849" s="4"/>
      <c r="UZU849" s="4"/>
      <c r="UZV849" s="4"/>
      <c r="UZW849" s="4"/>
      <c r="UZX849" s="4"/>
      <c r="UZY849" s="4"/>
      <c r="UZZ849" s="4"/>
      <c r="VAA849" s="4"/>
      <c r="VAB849" s="4"/>
      <c r="VAC849" s="4"/>
      <c r="VAD849" s="4"/>
      <c r="VAE849" s="4"/>
      <c r="VAF849" s="4"/>
      <c r="VAG849" s="4"/>
      <c r="VAH849" s="4"/>
      <c r="VAI849" s="4"/>
      <c r="VAJ849" s="4"/>
      <c r="VAK849" s="4"/>
      <c r="VAL849" s="4"/>
      <c r="VAM849" s="4"/>
      <c r="VAN849" s="4"/>
      <c r="VAO849" s="4"/>
      <c r="VAP849" s="4"/>
      <c r="VAQ849" s="4"/>
      <c r="VAR849" s="4"/>
      <c r="VAS849" s="4"/>
      <c r="VAT849" s="4"/>
      <c r="VAU849" s="4"/>
      <c r="VAV849" s="4"/>
      <c r="VAW849" s="4"/>
      <c r="VAX849" s="4"/>
      <c r="VAY849" s="4"/>
      <c r="VAZ849" s="4"/>
      <c r="VBA849" s="4"/>
      <c r="VBB849" s="4"/>
      <c r="VBC849" s="4"/>
      <c r="VBD849" s="4"/>
      <c r="VBE849" s="4"/>
      <c r="VBF849" s="4"/>
      <c r="VBG849" s="4"/>
      <c r="VBH849" s="4"/>
      <c r="VBI849" s="4"/>
      <c r="VBJ849" s="4"/>
      <c r="VBK849" s="4"/>
      <c r="VBL849" s="4"/>
      <c r="VBM849" s="4"/>
      <c r="VBN849" s="4"/>
      <c r="VBO849" s="4"/>
      <c r="VBP849" s="4"/>
      <c r="VBQ849" s="4"/>
      <c r="VBR849" s="4"/>
      <c r="VBS849" s="4"/>
      <c r="VBT849" s="4"/>
      <c r="VBU849" s="4"/>
      <c r="VBV849" s="4"/>
      <c r="VBW849" s="4"/>
      <c r="VBX849" s="4"/>
      <c r="VBY849" s="4"/>
      <c r="VBZ849" s="4"/>
      <c r="VCA849" s="4"/>
      <c r="VCB849" s="4"/>
      <c r="VCC849" s="4"/>
      <c r="VCD849" s="4"/>
      <c r="VCE849" s="4"/>
      <c r="VCF849" s="4"/>
      <c r="VCG849" s="4"/>
      <c r="VCH849" s="4"/>
      <c r="VCI849" s="4"/>
      <c r="VCJ849" s="4"/>
      <c r="VCK849" s="4"/>
      <c r="VCL849" s="4"/>
      <c r="VCM849" s="4"/>
      <c r="VCN849" s="4"/>
      <c r="VCO849" s="4"/>
      <c r="VCP849" s="4"/>
      <c r="VCQ849" s="4"/>
      <c r="VCR849" s="4"/>
      <c r="VCS849" s="4"/>
      <c r="VCT849" s="4"/>
      <c r="VCU849" s="4"/>
      <c r="VCV849" s="4"/>
      <c r="VCW849" s="4"/>
      <c r="VCX849" s="4"/>
      <c r="VCY849" s="4"/>
      <c r="VCZ849" s="4"/>
      <c r="VDA849" s="4"/>
      <c r="VDB849" s="4"/>
      <c r="VDC849" s="4"/>
      <c r="VDD849" s="4"/>
      <c r="VDE849" s="4"/>
      <c r="VDF849" s="4"/>
      <c r="VDG849" s="4"/>
      <c r="VDH849" s="4"/>
      <c r="VDI849" s="4"/>
      <c r="VDJ849" s="4"/>
      <c r="VDK849" s="4"/>
      <c r="VDL849" s="4"/>
      <c r="VDM849" s="4"/>
      <c r="VDN849" s="4"/>
      <c r="VDO849" s="4"/>
      <c r="VDP849" s="4"/>
      <c r="VDQ849" s="4"/>
      <c r="VDR849" s="4"/>
      <c r="VDS849" s="4"/>
      <c r="VDT849" s="4"/>
      <c r="VDU849" s="4"/>
      <c r="VDV849" s="4"/>
      <c r="VDW849" s="4"/>
      <c r="VDX849" s="4"/>
      <c r="VDY849" s="4"/>
      <c r="VDZ849" s="4"/>
      <c r="VEA849" s="4"/>
      <c r="VEB849" s="4"/>
      <c r="VEC849" s="4"/>
      <c r="VED849" s="4"/>
      <c r="VEE849" s="4"/>
      <c r="VEF849" s="4"/>
      <c r="VEG849" s="4"/>
      <c r="VEH849" s="4"/>
      <c r="VEI849" s="4"/>
      <c r="VEJ849" s="4"/>
      <c r="VEK849" s="4"/>
      <c r="VEL849" s="4"/>
      <c r="VEM849" s="4"/>
      <c r="VEN849" s="4"/>
      <c r="VEO849" s="4"/>
      <c r="VEP849" s="4"/>
      <c r="VEQ849" s="4"/>
      <c r="VER849" s="4"/>
      <c r="VES849" s="4"/>
      <c r="VET849" s="4"/>
      <c r="VEU849" s="4"/>
      <c r="VEV849" s="4"/>
      <c r="VEW849" s="4"/>
      <c r="VEX849" s="4"/>
      <c r="VEY849" s="4"/>
      <c r="VEZ849" s="4"/>
      <c r="VFA849" s="4"/>
      <c r="VFB849" s="4"/>
      <c r="VFC849" s="4"/>
      <c r="VFD849" s="4"/>
      <c r="VFE849" s="4"/>
      <c r="VFF849" s="4"/>
      <c r="VFG849" s="4"/>
      <c r="VFH849" s="4"/>
      <c r="VFI849" s="4"/>
      <c r="VFJ849" s="4"/>
      <c r="VFK849" s="4"/>
      <c r="VFL849" s="4"/>
      <c r="VFM849" s="4"/>
      <c r="VFN849" s="4"/>
      <c r="VFO849" s="4"/>
      <c r="VFP849" s="4"/>
      <c r="VFQ849" s="4"/>
      <c r="VFR849" s="4"/>
      <c r="VFS849" s="4"/>
      <c r="VFT849" s="4"/>
      <c r="VFU849" s="4"/>
      <c r="VFV849" s="4"/>
      <c r="VFW849" s="4"/>
      <c r="VFX849" s="4"/>
      <c r="VFY849" s="4"/>
      <c r="VFZ849" s="4"/>
      <c r="VGA849" s="4"/>
      <c r="VGB849" s="4"/>
      <c r="VGC849" s="4"/>
      <c r="VGD849" s="4"/>
      <c r="VGE849" s="4"/>
      <c r="VGF849" s="4"/>
      <c r="VGG849" s="4"/>
      <c r="VGH849" s="4"/>
      <c r="VGI849" s="4"/>
      <c r="VGJ849" s="4"/>
      <c r="VGK849" s="4"/>
      <c r="VGL849" s="4"/>
      <c r="VGM849" s="4"/>
      <c r="VGN849" s="4"/>
      <c r="VGO849" s="4"/>
      <c r="VGP849" s="4"/>
      <c r="VGQ849" s="4"/>
      <c r="VGR849" s="4"/>
      <c r="VGS849" s="4"/>
      <c r="VGT849" s="4"/>
      <c r="VGU849" s="4"/>
      <c r="VGV849" s="4"/>
      <c r="VGW849" s="4"/>
      <c r="VGX849" s="4"/>
      <c r="VGY849" s="4"/>
      <c r="VGZ849" s="4"/>
      <c r="VHA849" s="4"/>
      <c r="VHB849" s="4"/>
      <c r="VHC849" s="4"/>
      <c r="VHD849" s="4"/>
      <c r="VHE849" s="4"/>
      <c r="VHF849" s="4"/>
      <c r="VHG849" s="4"/>
      <c r="VHH849" s="4"/>
      <c r="VHI849" s="4"/>
      <c r="VHJ849" s="4"/>
      <c r="VHK849" s="4"/>
      <c r="VHL849" s="4"/>
      <c r="VHM849" s="4"/>
      <c r="VHN849" s="4"/>
      <c r="VHO849" s="4"/>
      <c r="VHP849" s="4"/>
      <c r="VHQ849" s="4"/>
      <c r="VHR849" s="4"/>
      <c r="VHS849" s="4"/>
      <c r="VHT849" s="4"/>
      <c r="VHU849" s="4"/>
      <c r="VHV849" s="4"/>
      <c r="VHW849" s="4"/>
      <c r="VHX849" s="4"/>
      <c r="VHY849" s="4"/>
      <c r="VHZ849" s="4"/>
      <c r="VIA849" s="4"/>
      <c r="VIB849" s="4"/>
      <c r="VIC849" s="4"/>
      <c r="VID849" s="4"/>
      <c r="VIE849" s="4"/>
      <c r="VIF849" s="4"/>
      <c r="VIG849" s="4"/>
      <c r="VIH849" s="4"/>
      <c r="VII849" s="4"/>
      <c r="VIJ849" s="4"/>
      <c r="VIK849" s="4"/>
      <c r="VIL849" s="4"/>
      <c r="VIM849" s="4"/>
      <c r="VIN849" s="4"/>
      <c r="VIO849" s="4"/>
      <c r="VIP849" s="4"/>
      <c r="VIQ849" s="4"/>
      <c r="VIR849" s="4"/>
      <c r="VIS849" s="4"/>
      <c r="VIT849" s="4"/>
      <c r="VIU849" s="4"/>
      <c r="VIV849" s="4"/>
      <c r="VIW849" s="4"/>
      <c r="VIX849" s="4"/>
      <c r="VIY849" s="4"/>
      <c r="VIZ849" s="4"/>
      <c r="VJA849" s="4"/>
      <c r="VJB849" s="4"/>
      <c r="VJC849" s="4"/>
      <c r="VJD849" s="4"/>
      <c r="VJE849" s="4"/>
      <c r="VJF849" s="4"/>
      <c r="VJG849" s="4"/>
      <c r="VJH849" s="4"/>
      <c r="VJI849" s="4"/>
      <c r="VJJ849" s="4"/>
      <c r="VJK849" s="4"/>
      <c r="VJL849" s="4"/>
      <c r="VJM849" s="4"/>
      <c r="VJN849" s="4"/>
      <c r="VJO849" s="4"/>
      <c r="VJP849" s="4"/>
      <c r="VJQ849" s="4"/>
      <c r="VJR849" s="4"/>
      <c r="VJS849" s="4"/>
      <c r="VJT849" s="4"/>
      <c r="VJU849" s="4"/>
      <c r="VJV849" s="4"/>
      <c r="VJW849" s="4"/>
      <c r="VJX849" s="4"/>
      <c r="VJY849" s="4"/>
      <c r="VJZ849" s="4"/>
      <c r="VKA849" s="4"/>
      <c r="VKB849" s="4"/>
      <c r="VKC849" s="4"/>
      <c r="VKD849" s="4"/>
      <c r="VKE849" s="4"/>
      <c r="VKF849" s="4"/>
      <c r="VKG849" s="4"/>
      <c r="VKH849" s="4"/>
      <c r="VKI849" s="4"/>
      <c r="VKJ849" s="4"/>
      <c r="VKK849" s="4"/>
      <c r="VKL849" s="4"/>
      <c r="VKM849" s="4"/>
      <c r="VKN849" s="4"/>
      <c r="VKO849" s="4"/>
      <c r="VKP849" s="4"/>
      <c r="VKQ849" s="4"/>
      <c r="VKR849" s="4"/>
      <c r="VKS849" s="4"/>
      <c r="VKT849" s="4"/>
      <c r="VKU849" s="4"/>
      <c r="VKV849" s="4"/>
      <c r="VKW849" s="4"/>
      <c r="VKX849" s="4"/>
      <c r="VKY849" s="4"/>
      <c r="VKZ849" s="4"/>
      <c r="VLA849" s="4"/>
      <c r="VLB849" s="4"/>
      <c r="VLC849" s="4"/>
      <c r="VLD849" s="4"/>
      <c r="VLE849" s="4"/>
      <c r="VLF849" s="4"/>
      <c r="VLG849" s="4"/>
      <c r="VLH849" s="4"/>
      <c r="VLI849" s="4"/>
      <c r="VLJ849" s="4"/>
      <c r="VLK849" s="4"/>
      <c r="VLL849" s="4"/>
      <c r="VLM849" s="4"/>
      <c r="VLN849" s="4"/>
      <c r="VLO849" s="4"/>
      <c r="VLP849" s="4"/>
      <c r="VLQ849" s="4"/>
      <c r="VLR849" s="4"/>
      <c r="VLS849" s="4"/>
      <c r="VLT849" s="4"/>
      <c r="VLU849" s="4"/>
      <c r="VLV849" s="4"/>
      <c r="VLW849" s="4"/>
      <c r="VLX849" s="4"/>
      <c r="VLY849" s="4"/>
      <c r="VLZ849" s="4"/>
      <c r="VMA849" s="4"/>
      <c r="VMB849" s="4"/>
      <c r="VMC849" s="4"/>
      <c r="VMD849" s="4"/>
      <c r="VME849" s="4"/>
      <c r="VMF849" s="4"/>
      <c r="VMG849" s="4"/>
      <c r="VMH849" s="4"/>
      <c r="VMI849" s="4"/>
      <c r="VMJ849" s="4"/>
      <c r="VMK849" s="4"/>
      <c r="VML849" s="4"/>
      <c r="VMM849" s="4"/>
      <c r="VMN849" s="4"/>
      <c r="VMO849" s="4"/>
      <c r="VMP849" s="4"/>
      <c r="VMQ849" s="4"/>
      <c r="VMR849" s="4"/>
      <c r="VMS849" s="4"/>
      <c r="VMT849" s="4"/>
      <c r="VMU849" s="4"/>
      <c r="VMV849" s="4"/>
      <c r="VMW849" s="4"/>
      <c r="VMX849" s="4"/>
      <c r="VMY849" s="4"/>
      <c r="VMZ849" s="4"/>
      <c r="VNA849" s="4"/>
      <c r="VNB849" s="4"/>
      <c r="VNC849" s="4"/>
      <c r="VND849" s="4"/>
      <c r="VNE849" s="4"/>
      <c r="VNF849" s="4"/>
      <c r="VNG849" s="4"/>
      <c r="VNH849" s="4"/>
      <c r="VNI849" s="4"/>
      <c r="VNJ849" s="4"/>
      <c r="VNK849" s="4"/>
      <c r="VNL849" s="4"/>
      <c r="VNM849" s="4"/>
      <c r="VNN849" s="4"/>
      <c r="VNO849" s="4"/>
      <c r="VNP849" s="4"/>
      <c r="VNQ849" s="4"/>
      <c r="VNR849" s="4"/>
      <c r="VNS849" s="4"/>
      <c r="VNT849" s="4"/>
      <c r="VNU849" s="4"/>
      <c r="VNV849" s="4"/>
      <c r="VNW849" s="4"/>
      <c r="VNX849" s="4"/>
      <c r="VNY849" s="4"/>
      <c r="VNZ849" s="4"/>
      <c r="VOA849" s="4"/>
      <c r="VOB849" s="4"/>
      <c r="VOC849" s="4"/>
      <c r="VOD849" s="4"/>
      <c r="VOE849" s="4"/>
      <c r="VOF849" s="4"/>
      <c r="VOG849" s="4"/>
      <c r="VOH849" s="4"/>
      <c r="VOI849" s="4"/>
      <c r="VOJ849" s="4"/>
      <c r="VOK849" s="4"/>
      <c r="VOL849" s="4"/>
      <c r="VOM849" s="4"/>
      <c r="VON849" s="4"/>
      <c r="VOO849" s="4"/>
      <c r="VOP849" s="4"/>
      <c r="VOQ849" s="4"/>
      <c r="VOR849" s="4"/>
      <c r="VOS849" s="4"/>
      <c r="VOT849" s="4"/>
      <c r="VOU849" s="4"/>
      <c r="VOV849" s="4"/>
      <c r="VOW849" s="4"/>
      <c r="VOX849" s="4"/>
      <c r="VOY849" s="4"/>
      <c r="VOZ849" s="4"/>
      <c r="VPA849" s="4"/>
      <c r="VPB849" s="4"/>
      <c r="VPC849" s="4"/>
      <c r="VPD849" s="4"/>
      <c r="VPE849" s="4"/>
      <c r="VPF849" s="4"/>
      <c r="VPG849" s="4"/>
      <c r="VPH849" s="4"/>
      <c r="VPI849" s="4"/>
      <c r="VPJ849" s="4"/>
      <c r="VPK849" s="4"/>
      <c r="VPL849" s="4"/>
      <c r="VPM849" s="4"/>
      <c r="VPN849" s="4"/>
      <c r="VPO849" s="4"/>
      <c r="VPP849" s="4"/>
      <c r="VPQ849" s="4"/>
      <c r="VPR849" s="4"/>
      <c r="VPS849" s="4"/>
      <c r="VPT849" s="4"/>
      <c r="VPU849" s="4"/>
      <c r="VPV849" s="4"/>
      <c r="VPW849" s="4"/>
      <c r="VPX849" s="4"/>
      <c r="VPY849" s="4"/>
      <c r="VPZ849" s="4"/>
      <c r="VQA849" s="4"/>
      <c r="VQB849" s="4"/>
      <c r="VQC849" s="4"/>
      <c r="VQD849" s="4"/>
      <c r="VQE849" s="4"/>
      <c r="VQF849" s="4"/>
      <c r="VQG849" s="4"/>
      <c r="VQH849" s="4"/>
      <c r="VQI849" s="4"/>
      <c r="VQJ849" s="4"/>
      <c r="VQK849" s="4"/>
      <c r="VQL849" s="4"/>
      <c r="VQM849" s="4"/>
      <c r="VQN849" s="4"/>
      <c r="VQO849" s="4"/>
      <c r="VQP849" s="4"/>
      <c r="VQQ849" s="4"/>
      <c r="VQR849" s="4"/>
      <c r="VQS849" s="4"/>
      <c r="VQT849" s="4"/>
      <c r="VQU849" s="4"/>
      <c r="VQV849" s="4"/>
      <c r="VQW849" s="4"/>
      <c r="VQX849" s="4"/>
      <c r="VQY849" s="4"/>
      <c r="VQZ849" s="4"/>
      <c r="VRA849" s="4"/>
      <c r="VRB849" s="4"/>
      <c r="VRC849" s="4"/>
      <c r="VRD849" s="4"/>
      <c r="VRE849" s="4"/>
      <c r="VRF849" s="4"/>
      <c r="VRG849" s="4"/>
      <c r="VRH849" s="4"/>
      <c r="VRI849" s="4"/>
      <c r="VRJ849" s="4"/>
      <c r="VRK849" s="4"/>
      <c r="VRL849" s="4"/>
      <c r="VRM849" s="4"/>
      <c r="VRN849" s="4"/>
      <c r="VRO849" s="4"/>
      <c r="VRP849" s="4"/>
      <c r="VRQ849" s="4"/>
      <c r="VRR849" s="4"/>
      <c r="VRS849" s="4"/>
      <c r="VRT849" s="4"/>
      <c r="VRU849" s="4"/>
      <c r="VRV849" s="4"/>
      <c r="VRW849" s="4"/>
      <c r="VRX849" s="4"/>
      <c r="VRY849" s="4"/>
      <c r="VRZ849" s="4"/>
      <c r="VSA849" s="4"/>
      <c r="VSB849" s="4"/>
      <c r="VSC849" s="4"/>
      <c r="VSD849" s="4"/>
      <c r="VSE849" s="4"/>
      <c r="VSF849" s="4"/>
      <c r="VSG849" s="4"/>
      <c r="VSH849" s="4"/>
      <c r="VSI849" s="4"/>
      <c r="VSJ849" s="4"/>
      <c r="VSK849" s="4"/>
      <c r="VSL849" s="4"/>
      <c r="VSM849" s="4"/>
      <c r="VSN849" s="4"/>
      <c r="VSO849" s="4"/>
      <c r="VSP849" s="4"/>
      <c r="VSQ849" s="4"/>
      <c r="VSR849" s="4"/>
      <c r="VSS849" s="4"/>
      <c r="VST849" s="4"/>
      <c r="VSU849" s="4"/>
      <c r="VSV849" s="4"/>
      <c r="VSW849" s="4"/>
      <c r="VSX849" s="4"/>
      <c r="VSY849" s="4"/>
      <c r="VSZ849" s="4"/>
      <c r="VTA849" s="4"/>
      <c r="VTB849" s="4"/>
      <c r="VTC849" s="4"/>
      <c r="VTD849" s="4"/>
      <c r="VTE849" s="4"/>
      <c r="VTF849" s="4"/>
      <c r="VTG849" s="4"/>
      <c r="VTH849" s="4"/>
      <c r="VTI849" s="4"/>
      <c r="VTJ849" s="4"/>
      <c r="VTK849" s="4"/>
      <c r="VTL849" s="4"/>
      <c r="VTM849" s="4"/>
      <c r="VTN849" s="4"/>
      <c r="VTO849" s="4"/>
      <c r="VTP849" s="4"/>
      <c r="VTQ849" s="4"/>
      <c r="VTR849" s="4"/>
      <c r="VTS849" s="4"/>
      <c r="VTT849" s="4"/>
      <c r="VTU849" s="4"/>
      <c r="VTV849" s="4"/>
      <c r="VTW849" s="4"/>
      <c r="VTX849" s="4"/>
      <c r="VTY849" s="4"/>
      <c r="VTZ849" s="4"/>
      <c r="VUA849" s="4"/>
      <c r="VUB849" s="4"/>
      <c r="VUC849" s="4"/>
      <c r="VUD849" s="4"/>
      <c r="VUE849" s="4"/>
      <c r="VUF849" s="4"/>
      <c r="VUG849" s="4"/>
      <c r="VUH849" s="4"/>
      <c r="VUI849" s="4"/>
      <c r="VUJ849" s="4"/>
      <c r="VUK849" s="4"/>
      <c r="VUL849" s="4"/>
      <c r="VUM849" s="4"/>
      <c r="VUN849" s="4"/>
      <c r="VUO849" s="4"/>
      <c r="VUP849" s="4"/>
      <c r="VUQ849" s="4"/>
      <c r="VUR849" s="4"/>
      <c r="VUS849" s="4"/>
      <c r="VUT849" s="4"/>
      <c r="VUU849" s="4"/>
      <c r="VUV849" s="4"/>
      <c r="VUW849" s="4"/>
      <c r="VUX849" s="4"/>
      <c r="VUY849" s="4"/>
      <c r="VUZ849" s="4"/>
      <c r="VVA849" s="4"/>
      <c r="VVB849" s="4"/>
      <c r="VVC849" s="4"/>
      <c r="VVD849" s="4"/>
      <c r="VVE849" s="4"/>
      <c r="VVF849" s="4"/>
      <c r="VVG849" s="4"/>
      <c r="VVH849" s="4"/>
      <c r="VVI849" s="4"/>
      <c r="VVJ849" s="4"/>
      <c r="VVK849" s="4"/>
      <c r="VVL849" s="4"/>
      <c r="VVM849" s="4"/>
      <c r="VVN849" s="4"/>
      <c r="VVO849" s="4"/>
      <c r="VVP849" s="4"/>
      <c r="VVQ849" s="4"/>
      <c r="VVR849" s="4"/>
      <c r="VVS849" s="4"/>
      <c r="VVT849" s="4"/>
      <c r="VVU849" s="4"/>
      <c r="VVV849" s="4"/>
      <c r="VVW849" s="4"/>
      <c r="VVX849" s="4"/>
      <c r="VVY849" s="4"/>
      <c r="VVZ849" s="4"/>
      <c r="VWA849" s="4"/>
      <c r="VWB849" s="4"/>
      <c r="VWC849" s="4"/>
      <c r="VWD849" s="4"/>
      <c r="VWE849" s="4"/>
      <c r="VWF849" s="4"/>
      <c r="VWG849" s="4"/>
      <c r="VWH849" s="4"/>
      <c r="VWI849" s="4"/>
      <c r="VWJ849" s="4"/>
      <c r="VWK849" s="4"/>
      <c r="VWL849" s="4"/>
      <c r="VWM849" s="4"/>
      <c r="VWN849" s="4"/>
      <c r="VWO849" s="4"/>
      <c r="VWP849" s="4"/>
      <c r="VWQ849" s="4"/>
      <c r="VWR849" s="4"/>
      <c r="VWS849" s="4"/>
      <c r="VWT849" s="4"/>
      <c r="VWU849" s="4"/>
      <c r="VWV849" s="4"/>
      <c r="VWW849" s="4"/>
      <c r="VWX849" s="4"/>
      <c r="VWY849" s="4"/>
      <c r="VWZ849" s="4"/>
      <c r="VXA849" s="4"/>
      <c r="VXB849" s="4"/>
      <c r="VXC849" s="4"/>
      <c r="VXD849" s="4"/>
      <c r="VXE849" s="4"/>
      <c r="VXF849" s="4"/>
      <c r="VXG849" s="4"/>
      <c r="VXH849" s="4"/>
      <c r="VXI849" s="4"/>
      <c r="VXJ849" s="4"/>
      <c r="VXK849" s="4"/>
      <c r="VXL849" s="4"/>
      <c r="VXM849" s="4"/>
      <c r="VXN849" s="4"/>
      <c r="VXO849" s="4"/>
      <c r="VXP849" s="4"/>
      <c r="VXQ849" s="4"/>
      <c r="VXR849" s="4"/>
      <c r="VXS849" s="4"/>
      <c r="VXT849" s="4"/>
      <c r="VXU849" s="4"/>
      <c r="VXV849" s="4"/>
      <c r="VXW849" s="4"/>
      <c r="VXX849" s="4"/>
      <c r="VXY849" s="4"/>
      <c r="VXZ849" s="4"/>
      <c r="VYA849" s="4"/>
      <c r="VYB849" s="4"/>
      <c r="VYC849" s="4"/>
      <c r="VYD849" s="4"/>
      <c r="VYE849" s="4"/>
      <c r="VYF849" s="4"/>
      <c r="VYG849" s="4"/>
      <c r="VYH849" s="4"/>
      <c r="VYI849" s="4"/>
      <c r="VYJ849" s="4"/>
      <c r="VYK849" s="4"/>
      <c r="VYL849" s="4"/>
      <c r="VYM849" s="4"/>
      <c r="VYN849" s="4"/>
      <c r="VYO849" s="4"/>
      <c r="VYP849" s="4"/>
      <c r="VYQ849" s="4"/>
      <c r="VYR849" s="4"/>
      <c r="VYS849" s="4"/>
      <c r="VYT849" s="4"/>
      <c r="VYU849" s="4"/>
      <c r="VYV849" s="4"/>
      <c r="VYW849" s="4"/>
      <c r="VYX849" s="4"/>
      <c r="VYY849" s="4"/>
      <c r="VYZ849" s="4"/>
      <c r="VZA849" s="4"/>
      <c r="VZB849" s="4"/>
      <c r="VZC849" s="4"/>
      <c r="VZD849" s="4"/>
      <c r="VZE849" s="4"/>
      <c r="VZF849" s="4"/>
      <c r="VZG849" s="4"/>
      <c r="VZH849" s="4"/>
      <c r="VZI849" s="4"/>
      <c r="VZJ849" s="4"/>
      <c r="VZK849" s="4"/>
      <c r="VZL849" s="4"/>
      <c r="VZM849" s="4"/>
      <c r="VZN849" s="4"/>
      <c r="VZO849" s="4"/>
      <c r="VZP849" s="4"/>
      <c r="VZQ849" s="4"/>
      <c r="VZR849" s="4"/>
      <c r="VZS849" s="4"/>
      <c r="VZT849" s="4"/>
      <c r="VZU849" s="4"/>
      <c r="VZV849" s="4"/>
      <c r="VZW849" s="4"/>
      <c r="VZX849" s="4"/>
      <c r="VZY849" s="4"/>
      <c r="VZZ849" s="4"/>
      <c r="WAA849" s="4"/>
      <c r="WAB849" s="4"/>
      <c r="WAC849" s="4"/>
      <c r="WAD849" s="4"/>
      <c r="WAE849" s="4"/>
      <c r="WAF849" s="4"/>
      <c r="WAG849" s="4"/>
      <c r="WAH849" s="4"/>
      <c r="WAI849" s="4"/>
      <c r="WAJ849" s="4"/>
      <c r="WAK849" s="4"/>
      <c r="WAL849" s="4"/>
      <c r="WAM849" s="4"/>
      <c r="WAN849" s="4"/>
      <c r="WAO849" s="4"/>
      <c r="WAP849" s="4"/>
      <c r="WAQ849" s="4"/>
      <c r="WAR849" s="4"/>
      <c r="WAS849" s="4"/>
      <c r="WAT849" s="4"/>
      <c r="WAU849" s="4"/>
      <c r="WAV849" s="4"/>
      <c r="WAW849" s="4"/>
      <c r="WAX849" s="4"/>
      <c r="WAY849" s="4"/>
      <c r="WAZ849" s="4"/>
      <c r="WBA849" s="4"/>
      <c r="WBB849" s="4"/>
      <c r="WBC849" s="4"/>
      <c r="WBD849" s="4"/>
      <c r="WBE849" s="4"/>
      <c r="WBF849" s="4"/>
      <c r="WBG849" s="4"/>
      <c r="WBH849" s="4"/>
      <c r="WBI849" s="4"/>
      <c r="WBJ849" s="4"/>
      <c r="WBK849" s="4"/>
      <c r="WBL849" s="4"/>
      <c r="WBM849" s="4"/>
      <c r="WBN849" s="4"/>
      <c r="WBO849" s="4"/>
      <c r="WBP849" s="4"/>
      <c r="WBQ849" s="4"/>
      <c r="WBR849" s="4"/>
      <c r="WBS849" s="4"/>
      <c r="WBT849" s="4"/>
      <c r="WBU849" s="4"/>
      <c r="WBV849" s="4"/>
      <c r="WBW849" s="4"/>
      <c r="WBX849" s="4"/>
      <c r="WBY849" s="4"/>
      <c r="WBZ849" s="4"/>
      <c r="WCA849" s="4"/>
      <c r="WCB849" s="4"/>
      <c r="WCC849" s="4"/>
      <c r="WCD849" s="4"/>
      <c r="WCE849" s="4"/>
      <c r="WCF849" s="4"/>
      <c r="WCG849" s="4"/>
      <c r="WCH849" s="4"/>
      <c r="WCI849" s="4"/>
      <c r="WCJ849" s="4"/>
      <c r="WCK849" s="4"/>
      <c r="WCL849" s="4"/>
      <c r="WCM849" s="4"/>
      <c r="WCN849" s="4"/>
      <c r="WCO849" s="4"/>
      <c r="WCP849" s="4"/>
      <c r="WCQ849" s="4"/>
      <c r="WCR849" s="4"/>
      <c r="WCS849" s="4"/>
      <c r="WCT849" s="4"/>
      <c r="WCU849" s="4"/>
      <c r="WCV849" s="4"/>
      <c r="WCW849" s="4"/>
      <c r="WCX849" s="4"/>
      <c r="WCY849" s="4"/>
      <c r="WCZ849" s="4"/>
      <c r="WDA849" s="4"/>
      <c r="WDB849" s="4"/>
      <c r="WDC849" s="4"/>
      <c r="WDD849" s="4"/>
      <c r="WDE849" s="4"/>
      <c r="WDF849" s="4"/>
      <c r="WDG849" s="4"/>
      <c r="WDH849" s="4"/>
      <c r="WDI849" s="4"/>
      <c r="WDJ849" s="4"/>
      <c r="WDK849" s="4"/>
      <c r="WDL849" s="4"/>
      <c r="WDM849" s="4"/>
      <c r="WDN849" s="4"/>
      <c r="WDO849" s="4"/>
      <c r="WDP849" s="4"/>
      <c r="WDQ849" s="4"/>
      <c r="WDR849" s="4"/>
      <c r="WDS849" s="4"/>
      <c r="WDT849" s="4"/>
      <c r="WDU849" s="4"/>
      <c r="WDV849" s="4"/>
      <c r="WDW849" s="4"/>
      <c r="WDX849" s="4"/>
      <c r="WDY849" s="4"/>
      <c r="WDZ849" s="4"/>
      <c r="WEA849" s="4"/>
      <c r="WEB849" s="4"/>
      <c r="WEC849" s="4"/>
      <c r="WED849" s="4"/>
      <c r="WEE849" s="4"/>
      <c r="WEF849" s="4"/>
      <c r="WEG849" s="4"/>
      <c r="WEH849" s="4"/>
      <c r="WEI849" s="4"/>
      <c r="WEJ849" s="4"/>
      <c r="WEK849" s="4"/>
      <c r="WEL849" s="4"/>
      <c r="WEM849" s="4"/>
      <c r="WEN849" s="4"/>
      <c r="WEO849" s="4"/>
      <c r="WEP849" s="4"/>
      <c r="WEQ849" s="4"/>
      <c r="WER849" s="4"/>
      <c r="WES849" s="4"/>
      <c r="WET849" s="4"/>
      <c r="WEU849" s="4"/>
      <c r="WEV849" s="4"/>
      <c r="WEW849" s="4"/>
      <c r="WEX849" s="4"/>
      <c r="WEY849" s="4"/>
      <c r="WEZ849" s="4"/>
      <c r="WFA849" s="4"/>
      <c r="WFB849" s="4"/>
      <c r="WFC849" s="4"/>
      <c r="WFD849" s="4"/>
      <c r="WFE849" s="4"/>
      <c r="WFF849" s="4"/>
      <c r="WFG849" s="4"/>
      <c r="WFH849" s="4"/>
      <c r="WFI849" s="4"/>
      <c r="WFJ849" s="4"/>
      <c r="WFK849" s="4"/>
      <c r="WFL849" s="4"/>
      <c r="WFM849" s="4"/>
      <c r="WFN849" s="4"/>
      <c r="WFO849" s="4"/>
      <c r="WFP849" s="4"/>
      <c r="WFQ849" s="4"/>
      <c r="WFR849" s="4"/>
      <c r="WFS849" s="4"/>
      <c r="WFT849" s="4"/>
      <c r="WFU849" s="4"/>
      <c r="WFV849" s="4"/>
      <c r="WFW849" s="4"/>
      <c r="WFX849" s="4"/>
      <c r="WFY849" s="4"/>
      <c r="WFZ849" s="4"/>
      <c r="WGA849" s="4"/>
      <c r="WGB849" s="4"/>
      <c r="WGC849" s="4"/>
      <c r="WGD849" s="4"/>
      <c r="WGE849" s="4"/>
      <c r="WGF849" s="4"/>
      <c r="WGG849" s="4"/>
      <c r="WGH849" s="4"/>
      <c r="WGI849" s="4"/>
      <c r="WGJ849" s="4"/>
      <c r="WGK849" s="4"/>
      <c r="WGL849" s="4"/>
      <c r="WGM849" s="4"/>
      <c r="WGN849" s="4"/>
      <c r="WGO849" s="4"/>
      <c r="WGP849" s="4"/>
      <c r="WGQ849" s="4"/>
      <c r="WGR849" s="4"/>
      <c r="WGS849" s="4"/>
      <c r="WGT849" s="4"/>
      <c r="WGU849" s="4"/>
      <c r="WGV849" s="4"/>
      <c r="WGW849" s="4"/>
      <c r="WGX849" s="4"/>
      <c r="WGY849" s="4"/>
      <c r="WGZ849" s="4"/>
      <c r="WHA849" s="4"/>
      <c r="WHB849" s="4"/>
      <c r="WHC849" s="4"/>
      <c r="WHD849" s="4"/>
      <c r="WHE849" s="4"/>
      <c r="WHF849" s="4"/>
      <c r="WHG849" s="4"/>
      <c r="WHH849" s="4"/>
      <c r="WHI849" s="4"/>
      <c r="WHJ849" s="4"/>
      <c r="WHK849" s="4"/>
      <c r="WHL849" s="4"/>
      <c r="WHM849" s="4"/>
      <c r="WHN849" s="4"/>
      <c r="WHO849" s="4"/>
      <c r="WHP849" s="4"/>
      <c r="WHQ849" s="4"/>
      <c r="WHR849" s="4"/>
      <c r="WHS849" s="4"/>
      <c r="WHT849" s="4"/>
      <c r="WHU849" s="4"/>
      <c r="WHV849" s="4"/>
      <c r="WHW849" s="4"/>
      <c r="WHX849" s="4"/>
      <c r="WHY849" s="4"/>
      <c r="WHZ849" s="4"/>
      <c r="WIA849" s="4"/>
      <c r="WIB849" s="4"/>
      <c r="WIC849" s="4"/>
      <c r="WID849" s="4"/>
      <c r="WIE849" s="4"/>
      <c r="WIF849" s="4"/>
      <c r="WIG849" s="4"/>
      <c r="WIH849" s="4"/>
      <c r="WII849" s="4"/>
      <c r="WIJ849" s="4"/>
      <c r="WIK849" s="4"/>
      <c r="WIL849" s="4"/>
      <c r="WIM849" s="4"/>
      <c r="WIN849" s="4"/>
      <c r="WIO849" s="4"/>
      <c r="WIP849" s="4"/>
      <c r="WIQ849" s="4"/>
      <c r="WIR849" s="4"/>
      <c r="WIS849" s="4"/>
      <c r="WIT849" s="4"/>
      <c r="WIU849" s="4"/>
      <c r="WIV849" s="4"/>
      <c r="WIW849" s="4"/>
      <c r="WIX849" s="4"/>
      <c r="WIY849" s="4"/>
      <c r="WIZ849" s="4"/>
      <c r="WJA849" s="4"/>
      <c r="WJB849" s="4"/>
      <c r="WJC849" s="4"/>
      <c r="WJD849" s="4"/>
      <c r="WJE849" s="4"/>
      <c r="WJF849" s="4"/>
      <c r="WJG849" s="4"/>
      <c r="WJH849" s="4"/>
      <c r="WJI849" s="4"/>
      <c r="WJJ849" s="4"/>
      <c r="WJK849" s="4"/>
      <c r="WJL849" s="4"/>
      <c r="WJM849" s="4"/>
      <c r="WJN849" s="4"/>
      <c r="WJO849" s="4"/>
      <c r="WJP849" s="4"/>
      <c r="WJQ849" s="4"/>
      <c r="WJR849" s="4"/>
      <c r="WJS849" s="4"/>
      <c r="WJT849" s="4"/>
      <c r="WJU849" s="4"/>
      <c r="WJV849" s="4"/>
      <c r="WJW849" s="4"/>
      <c r="WJX849" s="4"/>
      <c r="WJY849" s="4"/>
      <c r="WJZ849" s="4"/>
      <c r="WKA849" s="4"/>
      <c r="WKB849" s="4"/>
      <c r="WKC849" s="4"/>
      <c r="WKD849" s="4"/>
      <c r="WKE849" s="4"/>
      <c r="WKF849" s="4"/>
      <c r="WKG849" s="4"/>
      <c r="WKH849" s="4"/>
      <c r="WKI849" s="4"/>
      <c r="WKJ849" s="4"/>
      <c r="WKK849" s="4"/>
      <c r="WKL849" s="4"/>
      <c r="WKM849" s="4"/>
      <c r="WKN849" s="4"/>
      <c r="WKO849" s="4"/>
      <c r="WKP849" s="4"/>
      <c r="WKQ849" s="4"/>
      <c r="WKR849" s="4"/>
      <c r="WKS849" s="4"/>
      <c r="WKT849" s="4"/>
      <c r="WKU849" s="4"/>
      <c r="WKV849" s="4"/>
      <c r="WKW849" s="4"/>
      <c r="WKX849" s="4"/>
      <c r="WKY849" s="4"/>
      <c r="WKZ849" s="4"/>
      <c r="WLA849" s="4"/>
      <c r="WLB849" s="4"/>
      <c r="WLC849" s="4"/>
      <c r="WLD849" s="4"/>
      <c r="WLE849" s="4"/>
      <c r="WLF849" s="4"/>
      <c r="WLG849" s="4"/>
      <c r="WLH849" s="4"/>
      <c r="WLI849" s="4"/>
      <c r="WLJ849" s="4"/>
      <c r="WLK849" s="4"/>
      <c r="WLL849" s="4"/>
      <c r="WLM849" s="4"/>
      <c r="WLN849" s="4"/>
      <c r="WLO849" s="4"/>
      <c r="WLP849" s="4"/>
      <c r="WLQ849" s="4"/>
      <c r="WLR849" s="4"/>
      <c r="WLS849" s="4"/>
      <c r="WLT849" s="4"/>
      <c r="WLU849" s="4"/>
      <c r="WLV849" s="4"/>
      <c r="WLW849" s="4"/>
      <c r="WLX849" s="4"/>
      <c r="WLY849" s="4"/>
      <c r="WLZ849" s="4"/>
      <c r="WMA849" s="4"/>
      <c r="WMB849" s="4"/>
      <c r="WMC849" s="4"/>
      <c r="WMD849" s="4"/>
      <c r="WME849" s="4"/>
      <c r="WMF849" s="4"/>
      <c r="WMG849" s="4"/>
      <c r="WMH849" s="4"/>
      <c r="WMI849" s="4"/>
      <c r="WMJ849" s="4"/>
      <c r="WMK849" s="4"/>
      <c r="WML849" s="4"/>
      <c r="WMM849" s="4"/>
      <c r="WMN849" s="4"/>
      <c r="WMO849" s="4"/>
      <c r="WMP849" s="4"/>
      <c r="WMQ849" s="4"/>
      <c r="WMR849" s="4"/>
      <c r="WMS849" s="4"/>
      <c r="WMT849" s="4"/>
      <c r="WMU849" s="4"/>
      <c r="WMV849" s="4"/>
      <c r="WMW849" s="4"/>
      <c r="WMX849" s="4"/>
      <c r="WMY849" s="4"/>
      <c r="WMZ849" s="4"/>
      <c r="WNA849" s="4"/>
      <c r="WNB849" s="4"/>
      <c r="WNC849" s="4"/>
      <c r="WND849" s="4"/>
      <c r="WNE849" s="4"/>
      <c r="WNF849" s="4"/>
      <c r="WNG849" s="4"/>
      <c r="WNH849" s="4"/>
      <c r="WNI849" s="4"/>
      <c r="WNJ849" s="4"/>
      <c r="WNK849" s="4"/>
      <c r="WNL849" s="4"/>
      <c r="WNM849" s="4"/>
      <c r="WNN849" s="4"/>
      <c r="WNO849" s="4"/>
      <c r="WNP849" s="4"/>
      <c r="WNQ849" s="4"/>
      <c r="WNR849" s="4"/>
      <c r="WNS849" s="4"/>
      <c r="WNT849" s="4"/>
      <c r="WNU849" s="4"/>
      <c r="WNV849" s="4"/>
      <c r="WNW849" s="4"/>
      <c r="WNX849" s="4"/>
      <c r="WNY849" s="4"/>
      <c r="WNZ849" s="4"/>
      <c r="WOA849" s="4"/>
      <c r="WOB849" s="4"/>
      <c r="WOC849" s="4"/>
      <c r="WOD849" s="4"/>
      <c r="WOE849" s="4"/>
      <c r="WOF849" s="4"/>
      <c r="WOG849" s="4"/>
      <c r="WOH849" s="4"/>
      <c r="WOI849" s="4"/>
      <c r="WOJ849" s="4"/>
      <c r="WOK849" s="4"/>
      <c r="WOL849" s="4"/>
      <c r="WOM849" s="4"/>
      <c r="WON849" s="4"/>
      <c r="WOO849" s="4"/>
      <c r="WOP849" s="4"/>
      <c r="WOQ849" s="4"/>
      <c r="WOR849" s="4"/>
      <c r="WOS849" s="4"/>
      <c r="WOT849" s="4"/>
      <c r="WOU849" s="4"/>
      <c r="WOV849" s="4"/>
      <c r="WOW849" s="4"/>
      <c r="WOX849" s="4"/>
      <c r="WOY849" s="4"/>
      <c r="WOZ849" s="4"/>
      <c r="WPA849" s="4"/>
      <c r="WPB849" s="4"/>
      <c r="WPC849" s="4"/>
      <c r="WPD849" s="4"/>
      <c r="WPE849" s="4"/>
      <c r="WPF849" s="4"/>
      <c r="WPG849" s="4"/>
      <c r="WPH849" s="4"/>
      <c r="WPI849" s="4"/>
      <c r="WPJ849" s="4"/>
      <c r="WPK849" s="4"/>
      <c r="WPL849" s="4"/>
      <c r="WPM849" s="4"/>
      <c r="WPN849" s="4"/>
      <c r="WPO849" s="4"/>
      <c r="WPP849" s="4"/>
      <c r="WPQ849" s="4"/>
      <c r="WPR849" s="4"/>
      <c r="WPS849" s="4"/>
      <c r="WPT849" s="4"/>
      <c r="WPU849" s="4"/>
      <c r="WPV849" s="4"/>
      <c r="WPW849" s="4"/>
      <c r="WPX849" s="4"/>
      <c r="WPY849" s="4"/>
      <c r="WPZ849" s="4"/>
      <c r="WQA849" s="4"/>
      <c r="WQB849" s="4"/>
      <c r="WQC849" s="4"/>
      <c r="WQD849" s="4"/>
      <c r="WQE849" s="4"/>
      <c r="WQF849" s="4"/>
      <c r="WQG849" s="4"/>
      <c r="WQH849" s="4"/>
      <c r="WQI849" s="4"/>
      <c r="WQJ849" s="4"/>
      <c r="WQK849" s="4"/>
      <c r="WQL849" s="4"/>
      <c r="WQM849" s="4"/>
      <c r="WQN849" s="4"/>
      <c r="WQO849" s="4"/>
      <c r="WQP849" s="4"/>
      <c r="WQQ849" s="4"/>
      <c r="WQR849" s="4"/>
      <c r="WQS849" s="4"/>
      <c r="WQT849" s="4"/>
      <c r="WQU849" s="4"/>
      <c r="WQV849" s="4"/>
      <c r="WQW849" s="4"/>
      <c r="WQX849" s="4"/>
      <c r="WQY849" s="4"/>
      <c r="WQZ849" s="4"/>
      <c r="WRA849" s="4"/>
      <c r="WRB849" s="4"/>
      <c r="WRC849" s="4"/>
      <c r="WRD849" s="4"/>
      <c r="WRE849" s="4"/>
      <c r="WRF849" s="4"/>
      <c r="WRG849" s="4"/>
      <c r="WRH849" s="4"/>
      <c r="WRI849" s="4"/>
      <c r="WRJ849" s="4"/>
      <c r="WRK849" s="4"/>
      <c r="WRL849" s="4"/>
      <c r="WRM849" s="4"/>
      <c r="WRN849" s="4"/>
      <c r="WRO849" s="4"/>
      <c r="WRP849" s="4"/>
      <c r="WRQ849" s="4"/>
      <c r="WRR849" s="4"/>
      <c r="WRS849" s="4"/>
      <c r="WRT849" s="4"/>
      <c r="WRU849" s="4"/>
      <c r="WRV849" s="4"/>
      <c r="WRW849" s="4"/>
      <c r="WRX849" s="4"/>
      <c r="WRY849" s="4"/>
      <c r="WRZ849" s="4"/>
      <c r="WSA849" s="4"/>
      <c r="WSB849" s="4"/>
      <c r="WSC849" s="4"/>
      <c r="WSD849" s="4"/>
      <c r="WSE849" s="4"/>
      <c r="WSF849" s="4"/>
      <c r="WSG849" s="4"/>
      <c r="WSH849" s="4"/>
      <c r="WSI849" s="4"/>
      <c r="WSJ849" s="4"/>
      <c r="WSK849" s="4"/>
      <c r="WSL849" s="4"/>
      <c r="WSM849" s="4"/>
      <c r="WSN849" s="4"/>
      <c r="WSO849" s="4"/>
      <c r="WSP849" s="4"/>
      <c r="WSQ849" s="4"/>
      <c r="WSR849" s="4"/>
      <c r="WSS849" s="4"/>
      <c r="WST849" s="4"/>
      <c r="WSU849" s="4"/>
      <c r="WSV849" s="4"/>
      <c r="WSW849" s="4"/>
      <c r="WSX849" s="4"/>
      <c r="WSY849" s="4"/>
      <c r="WSZ849" s="4"/>
      <c r="WTA849" s="4"/>
      <c r="WTB849" s="4"/>
      <c r="WTC849" s="4"/>
      <c r="WTD849" s="4"/>
      <c r="WTE849" s="4"/>
      <c r="WTF849" s="4"/>
      <c r="WTG849" s="4"/>
      <c r="WTH849" s="4"/>
      <c r="WTI849" s="4"/>
      <c r="WTJ849" s="4"/>
      <c r="WTK849" s="4"/>
      <c r="WTL849" s="4"/>
      <c r="WTM849" s="4"/>
      <c r="WTN849" s="4"/>
      <c r="WTO849" s="4"/>
      <c r="WTP849" s="4"/>
      <c r="WTQ849" s="4"/>
      <c r="WTR849" s="4"/>
      <c r="WTS849" s="4"/>
      <c r="WTT849" s="4"/>
      <c r="WTU849" s="4"/>
      <c r="WTV849" s="4"/>
      <c r="WTW849" s="4"/>
      <c r="WTX849" s="4"/>
      <c r="WTY849" s="4"/>
      <c r="WTZ849" s="4"/>
      <c r="WUA849" s="4"/>
      <c r="WUB849" s="4"/>
      <c r="WUC849" s="4"/>
      <c r="WUD849" s="4"/>
      <c r="WUE849" s="4"/>
      <c r="WUF849" s="4"/>
      <c r="WUG849" s="4"/>
      <c r="WUH849" s="4"/>
      <c r="WUI849" s="4"/>
      <c r="WUJ849" s="4"/>
      <c r="WUK849" s="4"/>
      <c r="WUL849" s="4"/>
      <c r="WUM849" s="4"/>
      <c r="WUN849" s="4"/>
      <c r="WUO849" s="4"/>
      <c r="WUP849" s="4"/>
      <c r="WUQ849" s="4"/>
      <c r="WUR849" s="4"/>
      <c r="WUS849" s="4"/>
      <c r="WUT849" s="4"/>
      <c r="WUU849" s="4"/>
      <c r="WUV849" s="4"/>
      <c r="WUW849" s="4"/>
      <c r="WUX849" s="4"/>
      <c r="WUY849" s="4"/>
      <c r="WUZ849" s="4"/>
      <c r="WVA849" s="4"/>
      <c r="WVB849" s="4"/>
      <c r="WVC849" s="4"/>
      <c r="WVD849" s="4"/>
      <c r="WVE849" s="4"/>
      <c r="WVF849" s="4"/>
      <c r="WVG849" s="4"/>
      <c r="WVH849" s="4"/>
      <c r="WVI849" s="4"/>
      <c r="WVJ849" s="4"/>
      <c r="WVK849" s="4"/>
      <c r="WVL849" s="4"/>
      <c r="WVM849" s="4"/>
      <c r="WVN849" s="4"/>
      <c r="WVO849" s="4"/>
      <c r="WVP849" s="4"/>
      <c r="WVQ849" s="4"/>
      <c r="WVR849" s="4"/>
      <c r="WVS849" s="4"/>
      <c r="WVT849" s="4"/>
      <c r="WVU849" s="4"/>
      <c r="WVV849" s="4"/>
      <c r="WVW849" s="4"/>
      <c r="WVX849" s="4"/>
      <c r="WVY849" s="4"/>
      <c r="WVZ849" s="4"/>
      <c r="WWA849" s="4"/>
      <c r="WWB849" s="4"/>
      <c r="WWC849" s="4"/>
      <c r="WWD849" s="4"/>
      <c r="WWE849" s="4"/>
      <c r="WWF849" s="4"/>
      <c r="WWG849" s="4"/>
      <c r="WWH849" s="4"/>
      <c r="WWI849" s="4"/>
      <c r="WWJ849" s="4"/>
      <c r="WWK849" s="4"/>
      <c r="WWL849" s="4"/>
      <c r="WWM849" s="4"/>
      <c r="WWN849" s="4"/>
      <c r="WWO849" s="4"/>
      <c r="WWP849" s="4"/>
      <c r="WWQ849" s="4"/>
      <c r="WWR849" s="4"/>
      <c r="WWS849" s="4"/>
      <c r="WWT849" s="4"/>
      <c r="WWU849" s="4"/>
      <c r="WWV849" s="4"/>
      <c r="WWW849" s="4"/>
      <c r="WWX849" s="4"/>
      <c r="WWY849" s="4"/>
      <c r="WWZ849" s="4"/>
    </row>
    <row r="850" spans="1:16172" s="1" customFormat="1">
      <c r="A850" s="4"/>
      <c r="B850" s="77" t="s">
        <v>52</v>
      </c>
      <c r="C850" s="74" t="s">
        <v>69</v>
      </c>
      <c r="D850" s="3"/>
      <c r="E850" s="2"/>
      <c r="J850" s="74" t="s">
        <v>33</v>
      </c>
      <c r="N850" s="67">
        <v>6</v>
      </c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  <c r="DY850" s="4"/>
      <c r="DZ850" s="4"/>
      <c r="EA850" s="4"/>
      <c r="EB850" s="4"/>
      <c r="EC850" s="4"/>
      <c r="ED850" s="4"/>
      <c r="EE850" s="4"/>
      <c r="EF850" s="4"/>
      <c r="EG850" s="4"/>
      <c r="EH850" s="4"/>
      <c r="EI850" s="4"/>
      <c r="EJ850" s="4"/>
      <c r="EK850" s="4"/>
      <c r="EL850" s="4"/>
      <c r="EM850" s="4"/>
      <c r="EN850" s="4"/>
      <c r="EO850" s="4"/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/>
      <c r="FD850" s="4"/>
      <c r="FE850" s="4"/>
      <c r="FF850" s="4"/>
      <c r="FG850" s="4"/>
      <c r="FH850" s="4"/>
      <c r="FI850" s="4"/>
      <c r="FJ850" s="4"/>
      <c r="FK850" s="4"/>
      <c r="FL850" s="4"/>
      <c r="FM850" s="4"/>
      <c r="FN850" s="4"/>
      <c r="FO850" s="4"/>
      <c r="FP850" s="4"/>
      <c r="FQ850" s="4"/>
      <c r="FR850" s="4"/>
      <c r="FS850" s="4"/>
      <c r="FT850" s="4"/>
      <c r="FU850" s="4"/>
      <c r="FV850" s="4"/>
      <c r="FW850" s="4"/>
      <c r="FX850" s="4"/>
      <c r="FY850" s="4"/>
      <c r="FZ850" s="4"/>
      <c r="GA850" s="4"/>
      <c r="GB850" s="4"/>
      <c r="GC850" s="4"/>
      <c r="GD850" s="4"/>
      <c r="GE850" s="4"/>
      <c r="GF850" s="4"/>
      <c r="GG850" s="4"/>
      <c r="GH850" s="4"/>
      <c r="GI850" s="4"/>
      <c r="GJ850" s="4"/>
      <c r="GK850" s="4"/>
      <c r="GL850" s="4"/>
      <c r="GM850" s="4"/>
      <c r="GN850" s="4"/>
      <c r="GO850" s="4"/>
      <c r="GP850" s="4"/>
      <c r="GQ850" s="4"/>
      <c r="GR850" s="4"/>
      <c r="GS850" s="4"/>
      <c r="GT850" s="4"/>
      <c r="GU850" s="4"/>
      <c r="GV850" s="4"/>
      <c r="GW850" s="4"/>
      <c r="GX850" s="4"/>
      <c r="GY850" s="4"/>
      <c r="GZ850" s="4"/>
      <c r="HA850" s="4"/>
      <c r="HB850" s="4"/>
      <c r="HC850" s="4"/>
      <c r="HD850" s="4"/>
      <c r="HE850" s="4"/>
      <c r="HF850" s="4"/>
      <c r="HG850" s="4"/>
      <c r="HH850" s="4"/>
      <c r="HI850" s="4"/>
      <c r="HJ850" s="4"/>
      <c r="HK850" s="4"/>
      <c r="HL850" s="4"/>
      <c r="HM850" s="4"/>
      <c r="HN850" s="4"/>
      <c r="HO850" s="4"/>
      <c r="HP850" s="4"/>
      <c r="HQ850" s="4"/>
      <c r="HR850" s="4"/>
      <c r="HS850" s="4"/>
      <c r="HT850" s="4"/>
      <c r="HU850" s="4"/>
      <c r="HV850" s="4"/>
      <c r="HW850" s="4"/>
      <c r="HX850" s="4"/>
      <c r="HY850" s="4"/>
      <c r="HZ850" s="4"/>
      <c r="IA850" s="4"/>
      <c r="IB850" s="4"/>
      <c r="IC850" s="4"/>
      <c r="ID850" s="4"/>
      <c r="IE850" s="4"/>
      <c r="IF850" s="4"/>
      <c r="IG850" s="4"/>
      <c r="IH850" s="4"/>
      <c r="II850" s="4"/>
      <c r="IJ850" s="4"/>
      <c r="IK850" s="4"/>
      <c r="IL850" s="4"/>
      <c r="IM850" s="4"/>
      <c r="IN850" s="4"/>
      <c r="IO850" s="4"/>
      <c r="IP850" s="4"/>
      <c r="IQ850" s="4"/>
      <c r="IR850" s="4"/>
      <c r="IS850" s="4"/>
      <c r="IT850" s="4"/>
      <c r="IU850" s="4"/>
      <c r="IV850" s="4"/>
      <c r="IW850" s="4"/>
      <c r="IX850" s="4"/>
      <c r="IY850" s="4"/>
      <c r="IZ850" s="4"/>
      <c r="JA850" s="4"/>
      <c r="JB850" s="4"/>
      <c r="JC850" s="4"/>
      <c r="JD850" s="4"/>
      <c r="JE850" s="4"/>
      <c r="JF850" s="4"/>
      <c r="JG850" s="4"/>
      <c r="JH850" s="4"/>
      <c r="JI850" s="4"/>
      <c r="JJ850" s="4"/>
      <c r="JK850" s="4"/>
      <c r="JL850" s="4"/>
      <c r="JM850" s="4"/>
      <c r="JN850" s="4"/>
      <c r="JO850" s="4"/>
      <c r="JP850" s="4"/>
      <c r="JQ850" s="4"/>
      <c r="JR850" s="4"/>
      <c r="JS850" s="4"/>
      <c r="JT850" s="4"/>
      <c r="JU850" s="4"/>
      <c r="JV850" s="4"/>
      <c r="JW850" s="4"/>
      <c r="JX850" s="4"/>
      <c r="JY850" s="4"/>
      <c r="JZ850" s="4"/>
      <c r="KA850" s="4"/>
      <c r="KB850" s="4"/>
      <c r="KC850" s="4"/>
      <c r="KD850" s="4"/>
      <c r="KE850" s="4"/>
      <c r="KF850" s="4"/>
      <c r="KG850" s="4"/>
      <c r="KH850" s="4"/>
      <c r="KI850" s="4"/>
      <c r="KJ850" s="4"/>
      <c r="KK850" s="4"/>
      <c r="KL850" s="4"/>
      <c r="KM850" s="4"/>
      <c r="KN850" s="4"/>
      <c r="KO850" s="4"/>
      <c r="KP850" s="4"/>
      <c r="KQ850" s="4"/>
      <c r="KR850" s="4"/>
      <c r="KS850" s="4"/>
      <c r="KT850" s="4"/>
      <c r="KU850" s="4"/>
      <c r="KV850" s="4"/>
      <c r="KW850" s="4"/>
      <c r="KX850" s="4"/>
      <c r="KY850" s="4"/>
      <c r="KZ850" s="4"/>
      <c r="LA850" s="4"/>
      <c r="LB850" s="4"/>
      <c r="LC850" s="4"/>
      <c r="LD850" s="4"/>
      <c r="LE850" s="4"/>
      <c r="LF850" s="4"/>
      <c r="LG850" s="4"/>
      <c r="LH850" s="4"/>
      <c r="LI850" s="4"/>
      <c r="LJ850" s="4"/>
      <c r="LK850" s="4"/>
      <c r="LL850" s="4"/>
      <c r="LM850" s="4"/>
      <c r="LN850" s="4"/>
      <c r="LO850" s="4"/>
      <c r="LP850" s="4"/>
      <c r="LQ850" s="4"/>
      <c r="LR850" s="4"/>
      <c r="LS850" s="4"/>
      <c r="LT850" s="4"/>
      <c r="LU850" s="4"/>
      <c r="LV850" s="4"/>
      <c r="LW850" s="4"/>
      <c r="LX850" s="4"/>
      <c r="LY850" s="4"/>
      <c r="LZ850" s="4"/>
      <c r="MA850" s="4"/>
      <c r="MB850" s="4"/>
      <c r="MC850" s="4"/>
      <c r="MD850" s="4"/>
      <c r="ME850" s="4"/>
      <c r="MF850" s="4"/>
      <c r="MG850" s="4"/>
      <c r="MH850" s="4"/>
      <c r="MI850" s="4"/>
      <c r="MJ850" s="4"/>
      <c r="MK850" s="4"/>
      <c r="ML850" s="4"/>
      <c r="MM850" s="4"/>
      <c r="MN850" s="4"/>
      <c r="MO850" s="4"/>
      <c r="MP850" s="4"/>
      <c r="MQ850" s="4"/>
      <c r="MR850" s="4"/>
      <c r="MS850" s="4"/>
      <c r="MT850" s="4"/>
      <c r="MU850" s="4"/>
      <c r="MV850" s="4"/>
      <c r="MW850" s="4"/>
      <c r="MX850" s="4"/>
      <c r="MY850" s="4"/>
      <c r="MZ850" s="4"/>
      <c r="NA850" s="4"/>
      <c r="NB850" s="4"/>
      <c r="NC850" s="4"/>
      <c r="ND850" s="4"/>
      <c r="NE850" s="4"/>
      <c r="NF850" s="4"/>
      <c r="NG850" s="4"/>
      <c r="NH850" s="4"/>
      <c r="NI850" s="4"/>
      <c r="NJ850" s="4"/>
      <c r="NK850" s="4"/>
      <c r="NL850" s="4"/>
      <c r="NM850" s="4"/>
      <c r="NN850" s="4"/>
      <c r="NO850" s="4"/>
      <c r="NP850" s="4"/>
      <c r="NQ850" s="4"/>
      <c r="NR850" s="4"/>
      <c r="NS850" s="4"/>
      <c r="NT850" s="4"/>
      <c r="NU850" s="4"/>
      <c r="NV850" s="4"/>
      <c r="NW850" s="4"/>
      <c r="NX850" s="4"/>
      <c r="NY850" s="4"/>
      <c r="NZ850" s="4"/>
      <c r="OA850" s="4"/>
      <c r="OB850" s="4"/>
      <c r="OC850" s="4"/>
      <c r="OD850" s="4"/>
      <c r="OE850" s="4"/>
      <c r="OF850" s="4"/>
      <c r="OG850" s="4"/>
      <c r="OH850" s="4"/>
      <c r="OI850" s="4"/>
      <c r="OJ850" s="4"/>
      <c r="OK850" s="4"/>
      <c r="OL850" s="4"/>
      <c r="OM850" s="4"/>
      <c r="ON850" s="4"/>
      <c r="OO850" s="4"/>
      <c r="OP850" s="4"/>
      <c r="OQ850" s="4"/>
      <c r="OR850" s="4"/>
      <c r="OS850" s="4"/>
      <c r="OT850" s="4"/>
      <c r="OU850" s="4"/>
      <c r="OV850" s="4"/>
      <c r="OW850" s="4"/>
      <c r="OX850" s="4"/>
      <c r="OY850" s="4"/>
      <c r="OZ850" s="4"/>
      <c r="PA850" s="4"/>
      <c r="PB850" s="4"/>
      <c r="PC850" s="4"/>
      <c r="PD850" s="4"/>
      <c r="PE850" s="4"/>
      <c r="PF850" s="4"/>
      <c r="PG850" s="4"/>
      <c r="PH850" s="4"/>
      <c r="PI850" s="4"/>
      <c r="PJ850" s="4"/>
      <c r="PK850" s="4"/>
      <c r="PL850" s="4"/>
      <c r="PM850" s="4"/>
      <c r="PN850" s="4"/>
      <c r="PO850" s="4"/>
      <c r="PP850" s="4"/>
      <c r="PQ850" s="4"/>
      <c r="PR850" s="4"/>
      <c r="PS850" s="4"/>
      <c r="PT850" s="4"/>
      <c r="PU850" s="4"/>
      <c r="PV850" s="4"/>
      <c r="PW850" s="4"/>
      <c r="PX850" s="4"/>
      <c r="PY850" s="4"/>
      <c r="PZ850" s="4"/>
      <c r="QA850" s="4"/>
      <c r="QB850" s="4"/>
      <c r="QC850" s="4"/>
      <c r="QD850" s="4"/>
      <c r="QE850" s="4"/>
      <c r="QF850" s="4"/>
      <c r="QG850" s="4"/>
      <c r="QH850" s="4"/>
      <c r="QI850" s="4"/>
      <c r="QJ850" s="4"/>
      <c r="QK850" s="4"/>
      <c r="QL850" s="4"/>
      <c r="QM850" s="4"/>
      <c r="QN850" s="4"/>
      <c r="QO850" s="4"/>
      <c r="QP850" s="4"/>
      <c r="QQ850" s="4"/>
      <c r="QR850" s="4"/>
      <c r="QS850" s="4"/>
      <c r="QT850" s="4"/>
      <c r="QU850" s="4"/>
      <c r="QV850" s="4"/>
      <c r="QW850" s="4"/>
      <c r="QX850" s="4"/>
      <c r="QY850" s="4"/>
      <c r="QZ850" s="4"/>
      <c r="RA850" s="4"/>
      <c r="RB850" s="4"/>
      <c r="RC850" s="4"/>
      <c r="RD850" s="4"/>
      <c r="RE850" s="4"/>
      <c r="RF850" s="4"/>
      <c r="RG850" s="4"/>
      <c r="RH850" s="4"/>
      <c r="RI850" s="4"/>
      <c r="RJ850" s="4"/>
      <c r="RK850" s="4"/>
      <c r="RL850" s="4"/>
      <c r="RM850" s="4"/>
      <c r="RN850" s="4"/>
      <c r="RO850" s="4"/>
      <c r="RP850" s="4"/>
      <c r="RQ850" s="4"/>
      <c r="RR850" s="4"/>
      <c r="RS850" s="4"/>
      <c r="RT850" s="4"/>
      <c r="RU850" s="4"/>
      <c r="RV850" s="4"/>
      <c r="RW850" s="4"/>
      <c r="RX850" s="4"/>
      <c r="RY850" s="4"/>
      <c r="RZ850" s="4"/>
      <c r="SA850" s="4"/>
      <c r="SB850" s="4"/>
      <c r="SC850" s="4"/>
      <c r="SD850" s="4"/>
      <c r="SE850" s="4"/>
      <c r="SF850" s="4"/>
      <c r="SG850" s="4"/>
      <c r="SH850" s="4"/>
      <c r="SI850" s="4"/>
      <c r="SJ850" s="4"/>
      <c r="SK850" s="4"/>
      <c r="SL850" s="4"/>
      <c r="SM850" s="4"/>
      <c r="SN850" s="4"/>
      <c r="SO850" s="4"/>
      <c r="SP850" s="4"/>
      <c r="SQ850" s="4"/>
      <c r="SR850" s="4"/>
      <c r="SS850" s="4"/>
      <c r="ST850" s="4"/>
      <c r="SU850" s="4"/>
      <c r="SV850" s="4"/>
      <c r="SW850" s="4"/>
      <c r="SX850" s="4"/>
      <c r="SY850" s="4"/>
      <c r="SZ850" s="4"/>
      <c r="TA850" s="4"/>
      <c r="TB850" s="4"/>
      <c r="TC850" s="4"/>
      <c r="TD850" s="4"/>
      <c r="TE850" s="4"/>
      <c r="TF850" s="4"/>
      <c r="TG850" s="4"/>
      <c r="TH850" s="4"/>
      <c r="TI850" s="4"/>
      <c r="TJ850" s="4"/>
      <c r="TK850" s="4"/>
      <c r="TL850" s="4"/>
      <c r="TM850" s="4"/>
      <c r="TN850" s="4"/>
      <c r="TO850" s="4"/>
      <c r="TP850" s="4"/>
      <c r="TQ850" s="4"/>
      <c r="TR850" s="4"/>
      <c r="TS850" s="4"/>
      <c r="TT850" s="4"/>
      <c r="TU850" s="4"/>
      <c r="TV850" s="4"/>
      <c r="TW850" s="4"/>
      <c r="TX850" s="4"/>
      <c r="TY850" s="4"/>
      <c r="TZ850" s="4"/>
      <c r="UA850" s="4"/>
      <c r="UB850" s="4"/>
      <c r="UC850" s="4"/>
      <c r="UD850" s="4"/>
      <c r="UE850" s="4"/>
      <c r="UF850" s="4"/>
      <c r="UG850" s="4"/>
      <c r="UH850" s="4"/>
      <c r="UI850" s="4"/>
      <c r="UJ850" s="4"/>
      <c r="UK850" s="4"/>
      <c r="UL850" s="4"/>
      <c r="UM850" s="4"/>
      <c r="UN850" s="4"/>
      <c r="UO850" s="4"/>
      <c r="UP850" s="4"/>
      <c r="UQ850" s="4"/>
      <c r="UR850" s="4"/>
      <c r="US850" s="4"/>
      <c r="UT850" s="4"/>
      <c r="UU850" s="4"/>
      <c r="UV850" s="4"/>
      <c r="UW850" s="4"/>
      <c r="UX850" s="4"/>
      <c r="UY850" s="4"/>
      <c r="UZ850" s="4"/>
      <c r="VA850" s="4"/>
      <c r="VB850" s="4"/>
      <c r="VC850" s="4"/>
      <c r="VD850" s="4"/>
      <c r="VE850" s="4"/>
      <c r="VF850" s="4"/>
      <c r="VG850" s="4"/>
      <c r="VH850" s="4"/>
      <c r="VI850" s="4"/>
      <c r="VJ850" s="4"/>
      <c r="VK850" s="4"/>
      <c r="VL850" s="4"/>
      <c r="VM850" s="4"/>
      <c r="VN850" s="4"/>
      <c r="VO850" s="4"/>
      <c r="VP850" s="4"/>
      <c r="VQ850" s="4"/>
      <c r="VR850" s="4"/>
      <c r="VS850" s="4"/>
      <c r="VT850" s="4"/>
      <c r="VU850" s="4"/>
      <c r="VV850" s="4"/>
      <c r="VW850" s="4"/>
      <c r="VX850" s="4"/>
      <c r="VY850" s="4"/>
      <c r="VZ850" s="4"/>
      <c r="WA850" s="4"/>
      <c r="WB850" s="4"/>
      <c r="WC850" s="4"/>
      <c r="WD850" s="4"/>
      <c r="WE850" s="4"/>
      <c r="WF850" s="4"/>
      <c r="WG850" s="4"/>
      <c r="WH850" s="4"/>
      <c r="WI850" s="4"/>
      <c r="WJ850" s="4"/>
      <c r="WK850" s="4"/>
      <c r="WL850" s="4"/>
      <c r="WM850" s="4"/>
      <c r="WN850" s="4"/>
      <c r="WO850" s="4"/>
      <c r="WP850" s="4"/>
      <c r="WQ850" s="4"/>
      <c r="WR850" s="4"/>
      <c r="WS850" s="4"/>
      <c r="WT850" s="4"/>
      <c r="WU850" s="4"/>
      <c r="WV850" s="4"/>
      <c r="WW850" s="4"/>
      <c r="WX850" s="4"/>
      <c r="WY850" s="4"/>
      <c r="WZ850" s="4"/>
      <c r="XA850" s="4"/>
      <c r="XB850" s="4"/>
      <c r="XC850" s="4"/>
      <c r="XD850" s="4"/>
      <c r="XE850" s="4"/>
      <c r="XF850" s="4"/>
      <c r="XG850" s="4"/>
      <c r="XH850" s="4"/>
      <c r="XI850" s="4"/>
      <c r="XJ850" s="4"/>
      <c r="XK850" s="4"/>
      <c r="XL850" s="4"/>
      <c r="XM850" s="4"/>
      <c r="XN850" s="4"/>
      <c r="XO850" s="4"/>
      <c r="XP850" s="4"/>
      <c r="XQ850" s="4"/>
      <c r="XR850" s="4"/>
      <c r="XS850" s="4"/>
      <c r="XT850" s="4"/>
      <c r="XU850" s="4"/>
      <c r="XV850" s="4"/>
      <c r="XW850" s="4"/>
      <c r="XX850" s="4"/>
      <c r="XY850" s="4"/>
      <c r="XZ850" s="4"/>
      <c r="YA850" s="4"/>
      <c r="YB850" s="4"/>
      <c r="YC850" s="4"/>
      <c r="YD850" s="4"/>
      <c r="YE850" s="4"/>
      <c r="YF850" s="4"/>
      <c r="YG850" s="4"/>
      <c r="YH850" s="4"/>
      <c r="YI850" s="4"/>
      <c r="YJ850" s="4"/>
      <c r="YK850" s="4"/>
      <c r="YL850" s="4"/>
      <c r="YM850" s="4"/>
      <c r="YN850" s="4"/>
      <c r="YO850" s="4"/>
      <c r="YP850" s="4"/>
      <c r="YQ850" s="4"/>
      <c r="YR850" s="4"/>
      <c r="YS850" s="4"/>
      <c r="YT850" s="4"/>
      <c r="YU850" s="4"/>
      <c r="YV850" s="4"/>
      <c r="YW850" s="4"/>
      <c r="YX850" s="4"/>
      <c r="YY850" s="4"/>
      <c r="YZ850" s="4"/>
      <c r="ZA850" s="4"/>
      <c r="ZB850" s="4"/>
      <c r="ZC850" s="4"/>
      <c r="ZD850" s="4"/>
      <c r="ZE850" s="4"/>
      <c r="ZF850" s="4"/>
      <c r="ZG850" s="4"/>
      <c r="ZH850" s="4"/>
      <c r="ZI850" s="4"/>
      <c r="ZJ850" s="4"/>
      <c r="ZK850" s="4"/>
      <c r="ZL850" s="4"/>
      <c r="ZM850" s="4"/>
      <c r="ZN850" s="4"/>
      <c r="ZO850" s="4"/>
      <c r="ZP850" s="4"/>
      <c r="ZQ850" s="4"/>
      <c r="ZR850" s="4"/>
      <c r="ZS850" s="4"/>
      <c r="ZT850" s="4"/>
      <c r="ZU850" s="4"/>
      <c r="ZV850" s="4"/>
      <c r="ZW850" s="4"/>
      <c r="ZX850" s="4"/>
      <c r="ZY850" s="4"/>
      <c r="ZZ850" s="4"/>
      <c r="AAA850" s="4"/>
      <c r="AAB850" s="4"/>
      <c r="AAC850" s="4"/>
      <c r="AAD850" s="4"/>
      <c r="AAE850" s="4"/>
      <c r="AAF850" s="4"/>
      <c r="AAG850" s="4"/>
      <c r="AAH850" s="4"/>
      <c r="AAI850" s="4"/>
      <c r="AAJ850" s="4"/>
      <c r="AAK850" s="4"/>
      <c r="AAL850" s="4"/>
      <c r="AAM850" s="4"/>
      <c r="AAN850" s="4"/>
      <c r="AAO850" s="4"/>
      <c r="AAP850" s="4"/>
      <c r="AAQ850" s="4"/>
      <c r="AAR850" s="4"/>
      <c r="AAS850" s="4"/>
      <c r="AAT850" s="4"/>
      <c r="AAU850" s="4"/>
      <c r="AAV850" s="4"/>
      <c r="AAW850" s="4"/>
      <c r="AAX850" s="4"/>
      <c r="AAY850" s="4"/>
      <c r="AAZ850" s="4"/>
      <c r="ABA850" s="4"/>
      <c r="ABB850" s="4"/>
      <c r="ABC850" s="4"/>
      <c r="ABD850" s="4"/>
      <c r="ABE850" s="4"/>
      <c r="ABF850" s="4"/>
      <c r="ABG850" s="4"/>
      <c r="ABH850" s="4"/>
      <c r="ABI850" s="4"/>
      <c r="ABJ850" s="4"/>
      <c r="ABK850" s="4"/>
      <c r="ABL850" s="4"/>
      <c r="ABM850" s="4"/>
      <c r="ABN850" s="4"/>
      <c r="ABO850" s="4"/>
      <c r="ABP850" s="4"/>
      <c r="ABQ850" s="4"/>
      <c r="ABR850" s="4"/>
      <c r="ABS850" s="4"/>
      <c r="ABT850" s="4"/>
      <c r="ABU850" s="4"/>
      <c r="ABV850" s="4"/>
      <c r="ABW850" s="4"/>
      <c r="ABX850" s="4"/>
      <c r="ABY850" s="4"/>
      <c r="ABZ850" s="4"/>
      <c r="ACA850" s="4"/>
      <c r="ACB850" s="4"/>
      <c r="ACC850" s="4"/>
      <c r="ACD850" s="4"/>
      <c r="ACE850" s="4"/>
      <c r="ACF850" s="4"/>
      <c r="ACG850" s="4"/>
      <c r="ACH850" s="4"/>
      <c r="ACI850" s="4"/>
      <c r="ACJ850" s="4"/>
      <c r="ACK850" s="4"/>
      <c r="ACL850" s="4"/>
      <c r="ACM850" s="4"/>
      <c r="ACN850" s="4"/>
      <c r="ACO850" s="4"/>
      <c r="ACP850" s="4"/>
      <c r="ACQ850" s="4"/>
      <c r="ACR850" s="4"/>
      <c r="ACS850" s="4"/>
      <c r="ACT850" s="4"/>
      <c r="ACU850" s="4"/>
      <c r="ACV850" s="4"/>
      <c r="ACW850" s="4"/>
      <c r="ACX850" s="4"/>
      <c r="ACY850" s="4"/>
      <c r="ACZ850" s="4"/>
      <c r="ADA850" s="4"/>
      <c r="ADB850" s="4"/>
      <c r="ADC850" s="4"/>
      <c r="ADD850" s="4"/>
      <c r="ADE850" s="4"/>
      <c r="ADF850" s="4"/>
      <c r="ADG850" s="4"/>
      <c r="ADH850" s="4"/>
      <c r="ADI850" s="4"/>
      <c r="ADJ850" s="4"/>
      <c r="ADK850" s="4"/>
      <c r="ADL850" s="4"/>
      <c r="ADM850" s="4"/>
      <c r="ADN850" s="4"/>
      <c r="ADO850" s="4"/>
      <c r="ADP850" s="4"/>
      <c r="ADQ850" s="4"/>
      <c r="ADR850" s="4"/>
      <c r="ADS850" s="4"/>
      <c r="ADT850" s="4"/>
      <c r="ADU850" s="4"/>
      <c r="ADV850" s="4"/>
      <c r="ADW850" s="4"/>
      <c r="ADX850" s="4"/>
      <c r="ADY850" s="4"/>
      <c r="ADZ850" s="4"/>
      <c r="AEA850" s="4"/>
      <c r="AEB850" s="4"/>
      <c r="AEC850" s="4"/>
      <c r="AED850" s="4"/>
      <c r="AEE850" s="4"/>
      <c r="AEF850" s="4"/>
      <c r="AEG850" s="4"/>
      <c r="AEH850" s="4"/>
      <c r="AEI850" s="4"/>
      <c r="AEJ850" s="4"/>
      <c r="AEK850" s="4"/>
      <c r="AEL850" s="4"/>
      <c r="AEM850" s="4"/>
      <c r="AEN850" s="4"/>
      <c r="AEO850" s="4"/>
      <c r="AEP850" s="4"/>
      <c r="AEQ850" s="4"/>
      <c r="AER850" s="4"/>
      <c r="AES850" s="4"/>
      <c r="AET850" s="4"/>
      <c r="AEU850" s="4"/>
      <c r="AEV850" s="4"/>
      <c r="AEW850" s="4"/>
      <c r="AEX850" s="4"/>
      <c r="AEY850" s="4"/>
      <c r="AEZ850" s="4"/>
      <c r="AFA850" s="4"/>
      <c r="AFB850" s="4"/>
      <c r="AFC850" s="4"/>
      <c r="AFD850" s="4"/>
      <c r="AFE850" s="4"/>
      <c r="AFF850" s="4"/>
      <c r="AFG850" s="4"/>
      <c r="AFH850" s="4"/>
      <c r="AFI850" s="4"/>
      <c r="AFJ850" s="4"/>
      <c r="AFK850" s="4"/>
      <c r="AFL850" s="4"/>
      <c r="AFM850" s="4"/>
      <c r="AFN850" s="4"/>
      <c r="AFO850" s="4"/>
      <c r="AFP850" s="4"/>
      <c r="AFQ850" s="4"/>
      <c r="AFR850" s="4"/>
      <c r="AFS850" s="4"/>
      <c r="AFT850" s="4"/>
      <c r="AFU850" s="4"/>
      <c r="AFV850" s="4"/>
      <c r="AFW850" s="4"/>
      <c r="AFX850" s="4"/>
      <c r="AFY850" s="4"/>
      <c r="AFZ850" s="4"/>
      <c r="AGA850" s="4"/>
      <c r="AGB850" s="4"/>
      <c r="AGC850" s="4"/>
      <c r="AGD850" s="4"/>
      <c r="AGE850" s="4"/>
      <c r="AGF850" s="4"/>
      <c r="AGG850" s="4"/>
      <c r="AGH850" s="4"/>
      <c r="AGI850" s="4"/>
      <c r="AGJ850" s="4"/>
      <c r="AGK850" s="4"/>
      <c r="AGL850" s="4"/>
      <c r="AGM850" s="4"/>
      <c r="AGN850" s="4"/>
      <c r="AGO850" s="4"/>
      <c r="AGP850" s="4"/>
      <c r="AGQ850" s="4"/>
      <c r="AGR850" s="4"/>
      <c r="AGS850" s="4"/>
      <c r="AGT850" s="4"/>
      <c r="AGU850" s="4"/>
      <c r="AGV850" s="4"/>
      <c r="AGW850" s="4"/>
      <c r="AGX850" s="4"/>
      <c r="AGY850" s="4"/>
      <c r="AGZ850" s="4"/>
      <c r="AHA850" s="4"/>
      <c r="AHB850" s="4"/>
      <c r="AHC850" s="4"/>
      <c r="AHD850" s="4"/>
      <c r="AHE850" s="4"/>
      <c r="AHF850" s="4"/>
      <c r="AHG850" s="4"/>
      <c r="AHH850" s="4"/>
      <c r="AHI850" s="4"/>
      <c r="AHJ850" s="4"/>
      <c r="AHK850" s="4"/>
      <c r="AHL850" s="4"/>
      <c r="AHM850" s="4"/>
      <c r="AHN850" s="4"/>
      <c r="AHO850" s="4"/>
      <c r="AHP850" s="4"/>
      <c r="AHQ850" s="4"/>
      <c r="AHR850" s="4"/>
      <c r="AHS850" s="4"/>
      <c r="AHT850" s="4"/>
      <c r="AHU850" s="4"/>
      <c r="AHV850" s="4"/>
      <c r="AHW850" s="4"/>
      <c r="AHX850" s="4"/>
      <c r="AHY850" s="4"/>
      <c r="AHZ850" s="4"/>
      <c r="AIA850" s="4"/>
      <c r="AIB850" s="4"/>
      <c r="AIC850" s="4"/>
      <c r="AID850" s="4"/>
      <c r="AIE850" s="4"/>
      <c r="AIF850" s="4"/>
      <c r="AIG850" s="4"/>
      <c r="AIH850" s="4"/>
      <c r="AII850" s="4"/>
      <c r="AIJ850" s="4"/>
      <c r="AIK850" s="4"/>
      <c r="AIL850" s="4"/>
      <c r="AIM850" s="4"/>
      <c r="AIN850" s="4"/>
      <c r="AIO850" s="4"/>
      <c r="AIP850" s="4"/>
      <c r="AIQ850" s="4"/>
      <c r="AIR850" s="4"/>
      <c r="AIS850" s="4"/>
      <c r="AIT850" s="4"/>
      <c r="AIU850" s="4"/>
      <c r="AIV850" s="4"/>
      <c r="AIW850" s="4"/>
      <c r="AIX850" s="4"/>
      <c r="AIY850" s="4"/>
      <c r="AIZ850" s="4"/>
      <c r="AJA850" s="4"/>
      <c r="AJB850" s="4"/>
      <c r="AJC850" s="4"/>
      <c r="AJD850" s="4"/>
      <c r="AJE850" s="4"/>
      <c r="AJF850" s="4"/>
      <c r="AJG850" s="4"/>
      <c r="AJH850" s="4"/>
      <c r="AJI850" s="4"/>
      <c r="AJJ850" s="4"/>
      <c r="AJK850" s="4"/>
      <c r="AJL850" s="4"/>
      <c r="AJM850" s="4"/>
      <c r="AJN850" s="4"/>
      <c r="AJO850" s="4"/>
      <c r="AJP850" s="4"/>
      <c r="AJQ850" s="4"/>
      <c r="AJR850" s="4"/>
      <c r="AJS850" s="4"/>
      <c r="AJT850" s="4"/>
      <c r="AJU850" s="4"/>
      <c r="AJV850" s="4"/>
      <c r="AJW850" s="4"/>
      <c r="AJX850" s="4"/>
      <c r="AJY850" s="4"/>
      <c r="AJZ850" s="4"/>
      <c r="AKA850" s="4"/>
      <c r="AKB850" s="4"/>
      <c r="AKC850" s="4"/>
      <c r="AKD850" s="4"/>
      <c r="AKE850" s="4"/>
      <c r="AKF850" s="4"/>
      <c r="AKG850" s="4"/>
      <c r="AKH850" s="4"/>
      <c r="AKI850" s="4"/>
      <c r="AKJ850" s="4"/>
      <c r="AKK850" s="4"/>
      <c r="AKL850" s="4"/>
      <c r="AKM850" s="4"/>
      <c r="AKN850" s="4"/>
      <c r="AKO850" s="4"/>
      <c r="AKP850" s="4"/>
      <c r="AKQ850" s="4"/>
      <c r="AKR850" s="4"/>
      <c r="AKS850" s="4"/>
      <c r="AKT850" s="4"/>
      <c r="AKU850" s="4"/>
      <c r="AKV850" s="4"/>
      <c r="AKW850" s="4"/>
      <c r="AKX850" s="4"/>
      <c r="AKY850" s="4"/>
      <c r="AKZ850" s="4"/>
      <c r="ALA850" s="4"/>
      <c r="ALB850" s="4"/>
      <c r="ALC850" s="4"/>
      <c r="ALD850" s="4"/>
      <c r="ALE850" s="4"/>
      <c r="ALF850" s="4"/>
      <c r="ALG850" s="4"/>
      <c r="ALH850" s="4"/>
      <c r="ALI850" s="4"/>
      <c r="ALJ850" s="4"/>
      <c r="ALK850" s="4"/>
      <c r="ALL850" s="4"/>
      <c r="ALM850" s="4"/>
      <c r="ALN850" s="4"/>
      <c r="ALO850" s="4"/>
      <c r="ALP850" s="4"/>
      <c r="ALQ850" s="4"/>
      <c r="ALR850" s="4"/>
      <c r="ALS850" s="4"/>
      <c r="ALT850" s="4"/>
      <c r="ALU850" s="4"/>
      <c r="ALV850" s="4"/>
      <c r="ALW850" s="4"/>
      <c r="ALX850" s="4"/>
      <c r="ALY850" s="4"/>
      <c r="ALZ850" s="4"/>
      <c r="AMA850" s="4"/>
      <c r="AMB850" s="4"/>
      <c r="AMC850" s="4"/>
      <c r="AMD850" s="4"/>
      <c r="AME850" s="4"/>
      <c r="AMF850" s="4"/>
      <c r="AMG850" s="4"/>
      <c r="AMH850" s="4"/>
      <c r="AMI850" s="4"/>
      <c r="AMJ850" s="4"/>
      <c r="AMK850" s="4"/>
      <c r="AML850" s="4"/>
      <c r="AMM850" s="4"/>
      <c r="AMN850" s="4"/>
      <c r="AMO850" s="4"/>
      <c r="AMP850" s="4"/>
      <c r="AMQ850" s="4"/>
      <c r="AMR850" s="4"/>
      <c r="AMS850" s="4"/>
      <c r="AMT850" s="4"/>
      <c r="AMU850" s="4"/>
      <c r="AMV850" s="4"/>
      <c r="AMW850" s="4"/>
      <c r="AMX850" s="4"/>
      <c r="AMY850" s="4"/>
      <c r="AMZ850" s="4"/>
      <c r="ANA850" s="4"/>
      <c r="ANB850" s="4"/>
      <c r="ANC850" s="4"/>
      <c r="AND850" s="4"/>
      <c r="ANE850" s="4"/>
      <c r="ANF850" s="4"/>
      <c r="ANG850" s="4"/>
      <c r="ANH850" s="4"/>
      <c r="ANI850" s="4"/>
      <c r="ANJ850" s="4"/>
      <c r="ANK850" s="4"/>
      <c r="ANL850" s="4"/>
      <c r="ANM850" s="4"/>
      <c r="ANN850" s="4"/>
      <c r="ANO850" s="4"/>
      <c r="ANP850" s="4"/>
      <c r="ANQ850" s="4"/>
      <c r="ANR850" s="4"/>
      <c r="ANS850" s="4"/>
      <c r="ANT850" s="4"/>
      <c r="ANU850" s="4"/>
      <c r="ANV850" s="4"/>
      <c r="ANW850" s="4"/>
      <c r="ANX850" s="4"/>
      <c r="ANY850" s="4"/>
      <c r="ANZ850" s="4"/>
      <c r="AOA850" s="4"/>
      <c r="AOB850" s="4"/>
      <c r="AOC850" s="4"/>
      <c r="AOD850" s="4"/>
      <c r="AOE850" s="4"/>
      <c r="AOF850" s="4"/>
      <c r="AOG850" s="4"/>
      <c r="AOH850" s="4"/>
      <c r="AOI850" s="4"/>
      <c r="AOJ850" s="4"/>
      <c r="AOK850" s="4"/>
      <c r="AOL850" s="4"/>
      <c r="AOM850" s="4"/>
      <c r="AON850" s="4"/>
      <c r="AOO850" s="4"/>
      <c r="AOP850" s="4"/>
      <c r="AOQ850" s="4"/>
      <c r="AOR850" s="4"/>
      <c r="AOS850" s="4"/>
      <c r="AOT850" s="4"/>
      <c r="AOU850" s="4"/>
      <c r="AOV850" s="4"/>
      <c r="AOW850" s="4"/>
      <c r="AOX850" s="4"/>
      <c r="AOY850" s="4"/>
      <c r="AOZ850" s="4"/>
      <c r="APA850" s="4"/>
      <c r="APB850" s="4"/>
      <c r="APC850" s="4"/>
      <c r="APD850" s="4"/>
      <c r="APE850" s="4"/>
      <c r="APF850" s="4"/>
      <c r="APG850" s="4"/>
      <c r="APH850" s="4"/>
      <c r="API850" s="4"/>
      <c r="APJ850" s="4"/>
      <c r="APK850" s="4"/>
      <c r="APL850" s="4"/>
      <c r="APM850" s="4"/>
      <c r="APN850" s="4"/>
      <c r="APO850" s="4"/>
      <c r="APP850" s="4"/>
      <c r="APQ850" s="4"/>
      <c r="APR850" s="4"/>
      <c r="APS850" s="4"/>
      <c r="APT850" s="4"/>
      <c r="APU850" s="4"/>
      <c r="APV850" s="4"/>
      <c r="APW850" s="4"/>
      <c r="APX850" s="4"/>
      <c r="APY850" s="4"/>
      <c r="APZ850" s="4"/>
      <c r="AQA850" s="4"/>
      <c r="AQB850" s="4"/>
      <c r="AQC850" s="4"/>
      <c r="AQD850" s="4"/>
      <c r="AQE850" s="4"/>
      <c r="AQF850" s="4"/>
      <c r="AQG850" s="4"/>
      <c r="AQH850" s="4"/>
      <c r="AQI850" s="4"/>
      <c r="AQJ850" s="4"/>
      <c r="AQK850" s="4"/>
      <c r="AQL850" s="4"/>
      <c r="AQM850" s="4"/>
      <c r="AQN850" s="4"/>
      <c r="AQO850" s="4"/>
      <c r="AQP850" s="4"/>
      <c r="AQQ850" s="4"/>
      <c r="AQR850" s="4"/>
      <c r="AQS850" s="4"/>
      <c r="AQT850" s="4"/>
      <c r="AQU850" s="4"/>
      <c r="AQV850" s="4"/>
      <c r="AQW850" s="4"/>
      <c r="AQX850" s="4"/>
      <c r="AQY850" s="4"/>
      <c r="AQZ850" s="4"/>
      <c r="ARA850" s="4"/>
      <c r="ARB850" s="4"/>
      <c r="ARC850" s="4"/>
      <c r="ARD850" s="4"/>
      <c r="ARE850" s="4"/>
      <c r="ARF850" s="4"/>
      <c r="ARG850" s="4"/>
      <c r="ARH850" s="4"/>
      <c r="ARI850" s="4"/>
      <c r="ARJ850" s="4"/>
      <c r="ARK850" s="4"/>
      <c r="ARL850" s="4"/>
      <c r="ARM850" s="4"/>
      <c r="ARN850" s="4"/>
      <c r="ARO850" s="4"/>
      <c r="ARP850" s="4"/>
      <c r="ARQ850" s="4"/>
      <c r="ARR850" s="4"/>
      <c r="ARS850" s="4"/>
      <c r="ART850" s="4"/>
      <c r="ARU850" s="4"/>
      <c r="ARV850" s="4"/>
      <c r="ARW850" s="4"/>
      <c r="ARX850" s="4"/>
      <c r="ARY850" s="4"/>
      <c r="ARZ850" s="4"/>
      <c r="ASA850" s="4"/>
      <c r="ASB850" s="4"/>
      <c r="ASC850" s="4"/>
      <c r="ASD850" s="4"/>
      <c r="ASE850" s="4"/>
      <c r="ASF850" s="4"/>
      <c r="ASG850" s="4"/>
      <c r="ASH850" s="4"/>
      <c r="ASI850" s="4"/>
      <c r="ASJ850" s="4"/>
      <c r="ASK850" s="4"/>
      <c r="ASL850" s="4"/>
      <c r="ASM850" s="4"/>
      <c r="ASN850" s="4"/>
      <c r="ASO850" s="4"/>
      <c r="ASP850" s="4"/>
      <c r="ASQ850" s="4"/>
      <c r="ASR850" s="4"/>
      <c r="ASS850" s="4"/>
      <c r="AST850" s="4"/>
      <c r="ASU850" s="4"/>
      <c r="ASV850" s="4"/>
      <c r="ASW850" s="4"/>
      <c r="ASX850" s="4"/>
      <c r="ASY850" s="4"/>
      <c r="ASZ850" s="4"/>
      <c r="ATA850" s="4"/>
      <c r="ATB850" s="4"/>
      <c r="ATC850" s="4"/>
      <c r="ATD850" s="4"/>
      <c r="ATE850" s="4"/>
      <c r="ATF850" s="4"/>
      <c r="ATG850" s="4"/>
      <c r="ATH850" s="4"/>
      <c r="ATI850" s="4"/>
      <c r="ATJ850" s="4"/>
      <c r="ATK850" s="4"/>
      <c r="ATL850" s="4"/>
      <c r="ATM850" s="4"/>
      <c r="ATN850" s="4"/>
      <c r="ATO850" s="4"/>
      <c r="ATP850" s="4"/>
      <c r="ATQ850" s="4"/>
      <c r="ATR850" s="4"/>
      <c r="ATS850" s="4"/>
      <c r="ATT850" s="4"/>
      <c r="ATU850" s="4"/>
      <c r="ATV850" s="4"/>
      <c r="ATW850" s="4"/>
      <c r="ATX850" s="4"/>
      <c r="ATY850" s="4"/>
      <c r="ATZ850" s="4"/>
      <c r="AUA850" s="4"/>
      <c r="AUB850" s="4"/>
      <c r="AUC850" s="4"/>
      <c r="AUD850" s="4"/>
      <c r="AUE850" s="4"/>
      <c r="AUF850" s="4"/>
      <c r="AUG850" s="4"/>
      <c r="AUH850" s="4"/>
      <c r="AUI850" s="4"/>
      <c r="AUJ850" s="4"/>
      <c r="AUK850" s="4"/>
      <c r="AUL850" s="4"/>
      <c r="AUM850" s="4"/>
      <c r="AUN850" s="4"/>
      <c r="AUO850" s="4"/>
      <c r="AUP850" s="4"/>
      <c r="AUQ850" s="4"/>
      <c r="AUR850" s="4"/>
      <c r="AUS850" s="4"/>
      <c r="AUT850" s="4"/>
      <c r="AUU850" s="4"/>
      <c r="AUV850" s="4"/>
      <c r="AUW850" s="4"/>
      <c r="AUX850" s="4"/>
      <c r="AUY850" s="4"/>
      <c r="AUZ850" s="4"/>
      <c r="AVA850" s="4"/>
      <c r="AVB850" s="4"/>
      <c r="AVC850" s="4"/>
      <c r="AVD850" s="4"/>
      <c r="AVE850" s="4"/>
      <c r="AVF850" s="4"/>
      <c r="AVG850" s="4"/>
      <c r="AVH850" s="4"/>
      <c r="AVI850" s="4"/>
      <c r="AVJ850" s="4"/>
      <c r="AVK850" s="4"/>
      <c r="AVL850" s="4"/>
      <c r="AVM850" s="4"/>
      <c r="AVN850" s="4"/>
      <c r="AVO850" s="4"/>
      <c r="AVP850" s="4"/>
      <c r="AVQ850" s="4"/>
      <c r="AVR850" s="4"/>
      <c r="AVS850" s="4"/>
      <c r="AVT850" s="4"/>
      <c r="AVU850" s="4"/>
      <c r="AVV850" s="4"/>
      <c r="AVW850" s="4"/>
      <c r="AVX850" s="4"/>
      <c r="AVY850" s="4"/>
      <c r="AVZ850" s="4"/>
      <c r="AWA850" s="4"/>
      <c r="AWB850" s="4"/>
      <c r="AWC850" s="4"/>
      <c r="AWD850" s="4"/>
      <c r="AWE850" s="4"/>
      <c r="AWF850" s="4"/>
      <c r="AWG850" s="4"/>
      <c r="AWH850" s="4"/>
      <c r="AWI850" s="4"/>
      <c r="AWJ850" s="4"/>
      <c r="AWK850" s="4"/>
      <c r="AWL850" s="4"/>
      <c r="AWM850" s="4"/>
      <c r="AWN850" s="4"/>
      <c r="AWO850" s="4"/>
      <c r="AWP850" s="4"/>
      <c r="AWQ850" s="4"/>
      <c r="AWR850" s="4"/>
      <c r="AWS850" s="4"/>
      <c r="AWT850" s="4"/>
      <c r="AWU850" s="4"/>
      <c r="AWV850" s="4"/>
      <c r="AWW850" s="4"/>
      <c r="AWX850" s="4"/>
      <c r="AWY850" s="4"/>
      <c r="AWZ850" s="4"/>
      <c r="AXA850" s="4"/>
      <c r="AXB850" s="4"/>
      <c r="AXC850" s="4"/>
      <c r="AXD850" s="4"/>
      <c r="AXE850" s="4"/>
      <c r="AXF850" s="4"/>
      <c r="AXG850" s="4"/>
      <c r="AXH850" s="4"/>
      <c r="AXI850" s="4"/>
      <c r="AXJ850" s="4"/>
      <c r="AXK850" s="4"/>
      <c r="AXL850" s="4"/>
      <c r="AXM850" s="4"/>
      <c r="AXN850" s="4"/>
      <c r="AXO850" s="4"/>
      <c r="AXP850" s="4"/>
      <c r="AXQ850" s="4"/>
      <c r="AXR850" s="4"/>
      <c r="AXS850" s="4"/>
      <c r="AXT850" s="4"/>
      <c r="AXU850" s="4"/>
      <c r="AXV850" s="4"/>
      <c r="AXW850" s="4"/>
      <c r="AXX850" s="4"/>
      <c r="AXY850" s="4"/>
      <c r="AXZ850" s="4"/>
      <c r="AYA850" s="4"/>
      <c r="AYB850" s="4"/>
      <c r="AYC850" s="4"/>
      <c r="AYD850" s="4"/>
      <c r="AYE850" s="4"/>
      <c r="AYF850" s="4"/>
      <c r="AYG850" s="4"/>
      <c r="AYH850" s="4"/>
      <c r="AYI850" s="4"/>
      <c r="AYJ850" s="4"/>
      <c r="AYK850" s="4"/>
      <c r="AYL850" s="4"/>
      <c r="AYM850" s="4"/>
      <c r="AYN850" s="4"/>
      <c r="AYO850" s="4"/>
      <c r="AYP850" s="4"/>
      <c r="AYQ850" s="4"/>
      <c r="AYR850" s="4"/>
      <c r="AYS850" s="4"/>
      <c r="AYT850" s="4"/>
      <c r="AYU850" s="4"/>
      <c r="AYV850" s="4"/>
      <c r="AYW850" s="4"/>
      <c r="AYX850" s="4"/>
      <c r="AYY850" s="4"/>
      <c r="AYZ850" s="4"/>
      <c r="AZA850" s="4"/>
      <c r="AZB850" s="4"/>
      <c r="AZC850" s="4"/>
      <c r="AZD850" s="4"/>
      <c r="AZE850" s="4"/>
      <c r="AZF850" s="4"/>
      <c r="AZG850" s="4"/>
      <c r="AZH850" s="4"/>
      <c r="AZI850" s="4"/>
      <c r="AZJ850" s="4"/>
      <c r="AZK850" s="4"/>
      <c r="AZL850" s="4"/>
      <c r="AZM850" s="4"/>
      <c r="AZN850" s="4"/>
      <c r="AZO850" s="4"/>
      <c r="AZP850" s="4"/>
      <c r="AZQ850" s="4"/>
      <c r="AZR850" s="4"/>
      <c r="AZS850" s="4"/>
      <c r="AZT850" s="4"/>
      <c r="AZU850" s="4"/>
      <c r="AZV850" s="4"/>
      <c r="AZW850" s="4"/>
      <c r="AZX850" s="4"/>
      <c r="AZY850" s="4"/>
      <c r="AZZ850" s="4"/>
      <c r="BAA850" s="4"/>
      <c r="BAB850" s="4"/>
      <c r="BAC850" s="4"/>
      <c r="BAD850" s="4"/>
      <c r="BAE850" s="4"/>
      <c r="BAF850" s="4"/>
      <c r="BAG850" s="4"/>
      <c r="BAH850" s="4"/>
      <c r="BAI850" s="4"/>
      <c r="BAJ850" s="4"/>
      <c r="BAK850" s="4"/>
      <c r="BAL850" s="4"/>
      <c r="BAM850" s="4"/>
      <c r="BAN850" s="4"/>
      <c r="BAO850" s="4"/>
      <c r="BAP850" s="4"/>
      <c r="BAQ850" s="4"/>
      <c r="BAR850" s="4"/>
      <c r="BAS850" s="4"/>
      <c r="BAT850" s="4"/>
      <c r="BAU850" s="4"/>
      <c r="BAV850" s="4"/>
      <c r="BAW850" s="4"/>
      <c r="BAX850" s="4"/>
      <c r="BAY850" s="4"/>
      <c r="BAZ850" s="4"/>
      <c r="BBA850" s="4"/>
      <c r="BBB850" s="4"/>
      <c r="BBC850" s="4"/>
      <c r="BBD850" s="4"/>
      <c r="BBE850" s="4"/>
      <c r="BBF850" s="4"/>
      <c r="BBG850" s="4"/>
      <c r="BBH850" s="4"/>
      <c r="BBI850" s="4"/>
      <c r="BBJ850" s="4"/>
      <c r="BBK850" s="4"/>
      <c r="BBL850" s="4"/>
      <c r="BBM850" s="4"/>
      <c r="BBN850" s="4"/>
      <c r="BBO850" s="4"/>
      <c r="BBP850" s="4"/>
      <c r="BBQ850" s="4"/>
      <c r="BBR850" s="4"/>
      <c r="BBS850" s="4"/>
      <c r="BBT850" s="4"/>
      <c r="BBU850" s="4"/>
      <c r="BBV850" s="4"/>
      <c r="BBW850" s="4"/>
      <c r="BBX850" s="4"/>
      <c r="BBY850" s="4"/>
      <c r="BBZ850" s="4"/>
      <c r="BCA850" s="4"/>
      <c r="BCB850" s="4"/>
      <c r="BCC850" s="4"/>
      <c r="BCD850" s="4"/>
      <c r="BCE850" s="4"/>
      <c r="BCF850" s="4"/>
      <c r="BCG850" s="4"/>
      <c r="BCH850" s="4"/>
      <c r="BCI850" s="4"/>
      <c r="BCJ850" s="4"/>
      <c r="BCK850" s="4"/>
      <c r="BCL850" s="4"/>
      <c r="BCM850" s="4"/>
      <c r="BCN850" s="4"/>
      <c r="BCO850" s="4"/>
      <c r="BCP850" s="4"/>
      <c r="BCQ850" s="4"/>
      <c r="BCR850" s="4"/>
      <c r="BCS850" s="4"/>
      <c r="BCT850" s="4"/>
      <c r="BCU850" s="4"/>
      <c r="BCV850" s="4"/>
      <c r="BCW850" s="4"/>
      <c r="BCX850" s="4"/>
      <c r="BCY850" s="4"/>
      <c r="BCZ850" s="4"/>
      <c r="BDA850" s="4"/>
      <c r="BDB850" s="4"/>
      <c r="BDC850" s="4"/>
      <c r="BDD850" s="4"/>
      <c r="BDE850" s="4"/>
      <c r="BDF850" s="4"/>
      <c r="BDG850" s="4"/>
      <c r="BDH850" s="4"/>
      <c r="BDI850" s="4"/>
      <c r="BDJ850" s="4"/>
      <c r="BDK850" s="4"/>
      <c r="BDL850" s="4"/>
      <c r="BDM850" s="4"/>
      <c r="BDN850" s="4"/>
      <c r="BDO850" s="4"/>
      <c r="BDP850" s="4"/>
      <c r="BDQ850" s="4"/>
      <c r="BDR850" s="4"/>
      <c r="BDS850" s="4"/>
      <c r="BDT850" s="4"/>
      <c r="BDU850" s="4"/>
      <c r="BDV850" s="4"/>
      <c r="BDW850" s="4"/>
      <c r="BDX850" s="4"/>
      <c r="BDY850" s="4"/>
      <c r="BDZ850" s="4"/>
      <c r="BEA850" s="4"/>
      <c r="BEB850" s="4"/>
      <c r="BEC850" s="4"/>
      <c r="BED850" s="4"/>
      <c r="BEE850" s="4"/>
      <c r="BEF850" s="4"/>
      <c r="BEG850" s="4"/>
      <c r="BEH850" s="4"/>
      <c r="BEI850" s="4"/>
      <c r="BEJ850" s="4"/>
      <c r="BEK850" s="4"/>
      <c r="BEL850" s="4"/>
      <c r="BEM850" s="4"/>
      <c r="BEN850" s="4"/>
      <c r="BEO850" s="4"/>
      <c r="BEP850" s="4"/>
      <c r="BEQ850" s="4"/>
      <c r="BER850" s="4"/>
      <c r="BES850" s="4"/>
      <c r="BET850" s="4"/>
      <c r="BEU850" s="4"/>
      <c r="BEV850" s="4"/>
      <c r="BEW850" s="4"/>
      <c r="BEX850" s="4"/>
      <c r="BEY850" s="4"/>
      <c r="BEZ850" s="4"/>
      <c r="BFA850" s="4"/>
      <c r="BFB850" s="4"/>
      <c r="BFC850" s="4"/>
      <c r="BFD850" s="4"/>
      <c r="BFE850" s="4"/>
      <c r="BFF850" s="4"/>
      <c r="BFG850" s="4"/>
      <c r="BFH850" s="4"/>
      <c r="BFI850" s="4"/>
      <c r="BFJ850" s="4"/>
      <c r="BFK850" s="4"/>
      <c r="BFL850" s="4"/>
      <c r="BFM850" s="4"/>
      <c r="BFN850" s="4"/>
      <c r="BFO850" s="4"/>
      <c r="BFP850" s="4"/>
      <c r="BFQ850" s="4"/>
      <c r="BFR850" s="4"/>
      <c r="BFS850" s="4"/>
      <c r="BFT850" s="4"/>
      <c r="BFU850" s="4"/>
      <c r="BFV850" s="4"/>
      <c r="BFW850" s="4"/>
      <c r="BFX850" s="4"/>
      <c r="BFY850" s="4"/>
      <c r="BFZ850" s="4"/>
      <c r="BGA850" s="4"/>
      <c r="BGB850" s="4"/>
      <c r="BGC850" s="4"/>
      <c r="BGD850" s="4"/>
      <c r="BGE850" s="4"/>
      <c r="BGF850" s="4"/>
      <c r="BGG850" s="4"/>
      <c r="BGH850" s="4"/>
      <c r="BGI850" s="4"/>
      <c r="BGJ850" s="4"/>
      <c r="BGK850" s="4"/>
      <c r="BGL850" s="4"/>
      <c r="BGM850" s="4"/>
      <c r="BGN850" s="4"/>
      <c r="BGO850" s="4"/>
      <c r="BGP850" s="4"/>
      <c r="BGQ850" s="4"/>
      <c r="BGR850" s="4"/>
      <c r="BGS850" s="4"/>
      <c r="BGT850" s="4"/>
      <c r="BGU850" s="4"/>
      <c r="BGV850" s="4"/>
      <c r="BGW850" s="4"/>
      <c r="BGX850" s="4"/>
      <c r="BGY850" s="4"/>
      <c r="BGZ850" s="4"/>
      <c r="BHA850" s="4"/>
      <c r="BHB850" s="4"/>
      <c r="BHC850" s="4"/>
      <c r="BHD850" s="4"/>
      <c r="BHE850" s="4"/>
      <c r="BHF850" s="4"/>
      <c r="BHG850" s="4"/>
      <c r="BHH850" s="4"/>
      <c r="BHI850" s="4"/>
      <c r="BHJ850" s="4"/>
      <c r="BHK850" s="4"/>
      <c r="BHL850" s="4"/>
      <c r="BHM850" s="4"/>
      <c r="BHN850" s="4"/>
      <c r="BHO850" s="4"/>
      <c r="BHP850" s="4"/>
      <c r="BHQ850" s="4"/>
      <c r="BHR850" s="4"/>
      <c r="BHS850" s="4"/>
      <c r="BHT850" s="4"/>
      <c r="BHU850" s="4"/>
      <c r="BHV850" s="4"/>
      <c r="BHW850" s="4"/>
      <c r="BHX850" s="4"/>
      <c r="BHY850" s="4"/>
      <c r="BHZ850" s="4"/>
      <c r="BIA850" s="4"/>
      <c r="BIB850" s="4"/>
      <c r="BIC850" s="4"/>
      <c r="BID850" s="4"/>
      <c r="BIE850" s="4"/>
      <c r="BIF850" s="4"/>
      <c r="BIG850" s="4"/>
      <c r="BIH850" s="4"/>
      <c r="BII850" s="4"/>
      <c r="BIJ850" s="4"/>
      <c r="BIK850" s="4"/>
      <c r="BIL850" s="4"/>
      <c r="BIM850" s="4"/>
      <c r="BIN850" s="4"/>
      <c r="BIO850" s="4"/>
      <c r="BIP850" s="4"/>
      <c r="BIQ850" s="4"/>
      <c r="BIR850" s="4"/>
      <c r="BIS850" s="4"/>
      <c r="BIT850" s="4"/>
      <c r="BIU850" s="4"/>
      <c r="BIV850" s="4"/>
      <c r="BIW850" s="4"/>
      <c r="BIX850" s="4"/>
      <c r="BIY850" s="4"/>
      <c r="BIZ850" s="4"/>
      <c r="BJA850" s="4"/>
      <c r="BJB850" s="4"/>
      <c r="BJC850" s="4"/>
      <c r="BJD850" s="4"/>
      <c r="BJE850" s="4"/>
      <c r="BJF850" s="4"/>
      <c r="BJG850" s="4"/>
      <c r="BJH850" s="4"/>
      <c r="BJI850" s="4"/>
      <c r="BJJ850" s="4"/>
      <c r="BJK850" s="4"/>
      <c r="BJL850" s="4"/>
      <c r="BJM850" s="4"/>
      <c r="BJN850" s="4"/>
      <c r="BJO850" s="4"/>
      <c r="BJP850" s="4"/>
      <c r="BJQ850" s="4"/>
      <c r="BJR850" s="4"/>
      <c r="BJS850" s="4"/>
      <c r="BJT850" s="4"/>
      <c r="BJU850" s="4"/>
      <c r="BJV850" s="4"/>
      <c r="BJW850" s="4"/>
      <c r="BJX850" s="4"/>
      <c r="BJY850" s="4"/>
      <c r="BJZ850" s="4"/>
      <c r="BKA850" s="4"/>
      <c r="BKB850" s="4"/>
      <c r="BKC850" s="4"/>
      <c r="BKD850" s="4"/>
      <c r="BKE850" s="4"/>
      <c r="BKF850" s="4"/>
      <c r="BKG850" s="4"/>
      <c r="BKH850" s="4"/>
      <c r="BKI850" s="4"/>
      <c r="BKJ850" s="4"/>
      <c r="BKK850" s="4"/>
      <c r="BKL850" s="4"/>
      <c r="BKM850" s="4"/>
      <c r="BKN850" s="4"/>
      <c r="BKO850" s="4"/>
      <c r="BKP850" s="4"/>
      <c r="BKQ850" s="4"/>
      <c r="BKR850" s="4"/>
      <c r="BKS850" s="4"/>
      <c r="BKT850" s="4"/>
      <c r="BKU850" s="4"/>
      <c r="BKV850" s="4"/>
      <c r="BKW850" s="4"/>
      <c r="BKX850" s="4"/>
      <c r="BKY850" s="4"/>
      <c r="BKZ850" s="4"/>
      <c r="BLA850" s="4"/>
      <c r="BLB850" s="4"/>
      <c r="BLC850" s="4"/>
      <c r="BLD850" s="4"/>
      <c r="BLE850" s="4"/>
      <c r="BLF850" s="4"/>
      <c r="BLG850" s="4"/>
      <c r="BLH850" s="4"/>
      <c r="BLI850" s="4"/>
      <c r="BLJ850" s="4"/>
      <c r="BLK850" s="4"/>
      <c r="BLL850" s="4"/>
      <c r="BLM850" s="4"/>
      <c r="BLN850" s="4"/>
      <c r="BLO850" s="4"/>
      <c r="BLP850" s="4"/>
      <c r="BLQ850" s="4"/>
      <c r="BLR850" s="4"/>
      <c r="BLS850" s="4"/>
      <c r="BLT850" s="4"/>
      <c r="BLU850" s="4"/>
      <c r="BLV850" s="4"/>
      <c r="BLW850" s="4"/>
      <c r="BLX850" s="4"/>
      <c r="BLY850" s="4"/>
      <c r="BLZ850" s="4"/>
      <c r="BMA850" s="4"/>
      <c r="BMB850" s="4"/>
      <c r="BMC850" s="4"/>
      <c r="BMD850" s="4"/>
      <c r="BME850" s="4"/>
      <c r="BMF850" s="4"/>
      <c r="BMG850" s="4"/>
      <c r="BMH850" s="4"/>
      <c r="BMI850" s="4"/>
      <c r="BMJ850" s="4"/>
      <c r="BMK850" s="4"/>
      <c r="BML850" s="4"/>
      <c r="BMM850" s="4"/>
      <c r="BMN850" s="4"/>
      <c r="BMO850" s="4"/>
      <c r="BMP850" s="4"/>
      <c r="BMQ850" s="4"/>
      <c r="BMR850" s="4"/>
      <c r="BMS850" s="4"/>
      <c r="BMT850" s="4"/>
      <c r="BMU850" s="4"/>
      <c r="BMV850" s="4"/>
      <c r="BMW850" s="4"/>
      <c r="BMX850" s="4"/>
      <c r="BMY850" s="4"/>
      <c r="BMZ850" s="4"/>
      <c r="BNA850" s="4"/>
      <c r="BNB850" s="4"/>
      <c r="BNC850" s="4"/>
      <c r="BND850" s="4"/>
      <c r="BNE850" s="4"/>
      <c r="BNF850" s="4"/>
      <c r="BNG850" s="4"/>
      <c r="BNH850" s="4"/>
      <c r="BNI850" s="4"/>
      <c r="BNJ850" s="4"/>
      <c r="BNK850" s="4"/>
      <c r="BNL850" s="4"/>
      <c r="BNM850" s="4"/>
      <c r="BNN850" s="4"/>
      <c r="BNO850" s="4"/>
      <c r="BNP850" s="4"/>
      <c r="BNQ850" s="4"/>
      <c r="BNR850" s="4"/>
      <c r="BNS850" s="4"/>
      <c r="BNT850" s="4"/>
      <c r="BNU850" s="4"/>
      <c r="BNV850" s="4"/>
      <c r="BNW850" s="4"/>
      <c r="BNX850" s="4"/>
      <c r="BNY850" s="4"/>
      <c r="BNZ850" s="4"/>
      <c r="BOA850" s="4"/>
      <c r="BOB850" s="4"/>
      <c r="BOC850" s="4"/>
      <c r="BOD850" s="4"/>
      <c r="BOE850" s="4"/>
      <c r="BOF850" s="4"/>
      <c r="BOG850" s="4"/>
      <c r="BOH850" s="4"/>
      <c r="BOI850" s="4"/>
      <c r="BOJ850" s="4"/>
      <c r="BOK850" s="4"/>
      <c r="BOL850" s="4"/>
      <c r="BOM850" s="4"/>
      <c r="BON850" s="4"/>
      <c r="BOO850" s="4"/>
      <c r="BOP850" s="4"/>
      <c r="BOQ850" s="4"/>
      <c r="BOR850" s="4"/>
      <c r="BOS850" s="4"/>
      <c r="BOT850" s="4"/>
      <c r="BOU850" s="4"/>
      <c r="BOV850" s="4"/>
      <c r="BOW850" s="4"/>
      <c r="BOX850" s="4"/>
      <c r="BOY850" s="4"/>
      <c r="BOZ850" s="4"/>
      <c r="BPA850" s="4"/>
      <c r="BPB850" s="4"/>
      <c r="BPC850" s="4"/>
      <c r="BPD850" s="4"/>
      <c r="BPE850" s="4"/>
      <c r="BPF850" s="4"/>
      <c r="BPG850" s="4"/>
      <c r="BPH850" s="4"/>
      <c r="BPI850" s="4"/>
      <c r="BPJ850" s="4"/>
      <c r="BPK850" s="4"/>
      <c r="BPL850" s="4"/>
      <c r="BPM850" s="4"/>
      <c r="BPN850" s="4"/>
      <c r="BPO850" s="4"/>
      <c r="BPP850" s="4"/>
      <c r="BPQ850" s="4"/>
      <c r="BPR850" s="4"/>
      <c r="BPS850" s="4"/>
      <c r="BPT850" s="4"/>
      <c r="BPU850" s="4"/>
      <c r="BPV850" s="4"/>
      <c r="BPW850" s="4"/>
      <c r="BPX850" s="4"/>
      <c r="BPY850" s="4"/>
      <c r="BPZ850" s="4"/>
      <c r="BQA850" s="4"/>
      <c r="BQB850" s="4"/>
      <c r="BQC850" s="4"/>
      <c r="BQD850" s="4"/>
      <c r="BQE850" s="4"/>
      <c r="BQF850" s="4"/>
      <c r="BQG850" s="4"/>
      <c r="BQH850" s="4"/>
      <c r="BQI850" s="4"/>
      <c r="BQJ850" s="4"/>
      <c r="BQK850" s="4"/>
      <c r="BQL850" s="4"/>
      <c r="BQM850" s="4"/>
      <c r="BQN850" s="4"/>
      <c r="BQO850" s="4"/>
      <c r="BQP850" s="4"/>
      <c r="BQQ850" s="4"/>
      <c r="BQR850" s="4"/>
      <c r="BQS850" s="4"/>
      <c r="BQT850" s="4"/>
      <c r="BQU850" s="4"/>
      <c r="BQV850" s="4"/>
      <c r="BQW850" s="4"/>
      <c r="BQX850" s="4"/>
      <c r="BQY850" s="4"/>
      <c r="BQZ850" s="4"/>
      <c r="BRA850" s="4"/>
      <c r="BRB850" s="4"/>
      <c r="BRC850" s="4"/>
      <c r="BRD850" s="4"/>
      <c r="BRE850" s="4"/>
      <c r="BRF850" s="4"/>
      <c r="BRG850" s="4"/>
      <c r="BRH850" s="4"/>
      <c r="BRI850" s="4"/>
      <c r="BRJ850" s="4"/>
      <c r="BRK850" s="4"/>
      <c r="BRL850" s="4"/>
      <c r="BRM850" s="4"/>
      <c r="BRN850" s="4"/>
      <c r="BRO850" s="4"/>
      <c r="BRP850" s="4"/>
      <c r="BRQ850" s="4"/>
      <c r="BRR850" s="4"/>
      <c r="BRS850" s="4"/>
      <c r="BRT850" s="4"/>
      <c r="BRU850" s="4"/>
      <c r="BRV850" s="4"/>
      <c r="BRW850" s="4"/>
      <c r="BRX850" s="4"/>
      <c r="BRY850" s="4"/>
      <c r="BRZ850" s="4"/>
      <c r="BSA850" s="4"/>
      <c r="BSB850" s="4"/>
      <c r="BSC850" s="4"/>
      <c r="BSD850" s="4"/>
      <c r="BSE850" s="4"/>
      <c r="BSF850" s="4"/>
      <c r="BSG850" s="4"/>
      <c r="BSH850" s="4"/>
      <c r="BSI850" s="4"/>
      <c r="BSJ850" s="4"/>
      <c r="BSK850" s="4"/>
      <c r="BSL850" s="4"/>
      <c r="BSM850" s="4"/>
      <c r="BSN850" s="4"/>
      <c r="BSO850" s="4"/>
      <c r="BSP850" s="4"/>
      <c r="BSQ850" s="4"/>
      <c r="BSR850" s="4"/>
      <c r="BSS850" s="4"/>
      <c r="BST850" s="4"/>
      <c r="BSU850" s="4"/>
      <c r="BSV850" s="4"/>
      <c r="BSW850" s="4"/>
      <c r="BSX850" s="4"/>
      <c r="BSY850" s="4"/>
      <c r="BSZ850" s="4"/>
      <c r="BTA850" s="4"/>
      <c r="BTB850" s="4"/>
      <c r="BTC850" s="4"/>
      <c r="BTD850" s="4"/>
      <c r="BTE850" s="4"/>
      <c r="BTF850" s="4"/>
      <c r="BTG850" s="4"/>
      <c r="BTH850" s="4"/>
      <c r="BTI850" s="4"/>
      <c r="BTJ850" s="4"/>
      <c r="BTK850" s="4"/>
      <c r="BTL850" s="4"/>
      <c r="BTM850" s="4"/>
      <c r="BTN850" s="4"/>
      <c r="BTO850" s="4"/>
      <c r="BTP850" s="4"/>
      <c r="BTQ850" s="4"/>
      <c r="BTR850" s="4"/>
      <c r="BTS850" s="4"/>
      <c r="BTT850" s="4"/>
      <c r="BTU850" s="4"/>
      <c r="BTV850" s="4"/>
      <c r="BTW850" s="4"/>
      <c r="BTX850" s="4"/>
      <c r="BTY850" s="4"/>
      <c r="BTZ850" s="4"/>
      <c r="BUA850" s="4"/>
      <c r="BUB850" s="4"/>
      <c r="BUC850" s="4"/>
      <c r="BUD850" s="4"/>
      <c r="BUE850" s="4"/>
      <c r="BUF850" s="4"/>
      <c r="BUG850" s="4"/>
      <c r="BUH850" s="4"/>
      <c r="BUI850" s="4"/>
      <c r="BUJ850" s="4"/>
      <c r="BUK850" s="4"/>
      <c r="BUL850" s="4"/>
      <c r="BUM850" s="4"/>
      <c r="BUN850" s="4"/>
      <c r="BUO850" s="4"/>
      <c r="BUP850" s="4"/>
      <c r="BUQ850" s="4"/>
      <c r="BUR850" s="4"/>
      <c r="BUS850" s="4"/>
      <c r="BUT850" s="4"/>
      <c r="BUU850" s="4"/>
      <c r="BUV850" s="4"/>
      <c r="BUW850" s="4"/>
      <c r="BUX850" s="4"/>
      <c r="BUY850" s="4"/>
      <c r="BUZ850" s="4"/>
      <c r="BVA850" s="4"/>
      <c r="BVB850" s="4"/>
      <c r="BVC850" s="4"/>
      <c r="BVD850" s="4"/>
      <c r="BVE850" s="4"/>
      <c r="BVF850" s="4"/>
      <c r="BVG850" s="4"/>
      <c r="BVH850" s="4"/>
      <c r="BVI850" s="4"/>
      <c r="BVJ850" s="4"/>
      <c r="BVK850" s="4"/>
      <c r="BVL850" s="4"/>
      <c r="BVM850" s="4"/>
      <c r="BVN850" s="4"/>
      <c r="BVO850" s="4"/>
      <c r="BVP850" s="4"/>
      <c r="BVQ850" s="4"/>
      <c r="BVR850" s="4"/>
      <c r="BVS850" s="4"/>
      <c r="BVT850" s="4"/>
      <c r="BVU850" s="4"/>
      <c r="BVV850" s="4"/>
      <c r="BVW850" s="4"/>
      <c r="BVX850" s="4"/>
      <c r="BVY850" s="4"/>
      <c r="BVZ850" s="4"/>
      <c r="BWA850" s="4"/>
      <c r="BWB850" s="4"/>
      <c r="BWC850" s="4"/>
      <c r="BWD850" s="4"/>
      <c r="BWE850" s="4"/>
      <c r="BWF850" s="4"/>
      <c r="BWG850" s="4"/>
      <c r="BWH850" s="4"/>
      <c r="BWI850" s="4"/>
      <c r="BWJ850" s="4"/>
      <c r="BWK850" s="4"/>
      <c r="BWL850" s="4"/>
      <c r="BWM850" s="4"/>
      <c r="BWN850" s="4"/>
      <c r="BWO850" s="4"/>
      <c r="BWP850" s="4"/>
      <c r="BWQ850" s="4"/>
      <c r="BWR850" s="4"/>
      <c r="BWS850" s="4"/>
      <c r="BWT850" s="4"/>
      <c r="BWU850" s="4"/>
      <c r="BWV850" s="4"/>
      <c r="BWW850" s="4"/>
      <c r="BWX850" s="4"/>
      <c r="BWY850" s="4"/>
      <c r="BWZ850" s="4"/>
      <c r="BXA850" s="4"/>
      <c r="BXB850" s="4"/>
      <c r="BXC850" s="4"/>
      <c r="BXD850" s="4"/>
      <c r="BXE850" s="4"/>
      <c r="BXF850" s="4"/>
      <c r="BXG850" s="4"/>
      <c r="BXH850" s="4"/>
      <c r="BXI850" s="4"/>
      <c r="BXJ850" s="4"/>
      <c r="BXK850" s="4"/>
      <c r="BXL850" s="4"/>
      <c r="BXM850" s="4"/>
      <c r="BXN850" s="4"/>
      <c r="BXO850" s="4"/>
      <c r="BXP850" s="4"/>
      <c r="BXQ850" s="4"/>
      <c r="BXR850" s="4"/>
      <c r="BXS850" s="4"/>
      <c r="BXT850" s="4"/>
      <c r="BXU850" s="4"/>
      <c r="BXV850" s="4"/>
      <c r="BXW850" s="4"/>
      <c r="BXX850" s="4"/>
      <c r="BXY850" s="4"/>
      <c r="BXZ850" s="4"/>
      <c r="BYA850" s="4"/>
      <c r="BYB850" s="4"/>
      <c r="BYC850" s="4"/>
      <c r="BYD850" s="4"/>
      <c r="BYE850" s="4"/>
      <c r="BYF850" s="4"/>
      <c r="BYG850" s="4"/>
      <c r="BYH850" s="4"/>
      <c r="BYI850" s="4"/>
      <c r="BYJ850" s="4"/>
      <c r="BYK850" s="4"/>
      <c r="BYL850" s="4"/>
      <c r="BYM850" s="4"/>
      <c r="BYN850" s="4"/>
      <c r="BYO850" s="4"/>
      <c r="BYP850" s="4"/>
      <c r="BYQ850" s="4"/>
      <c r="BYR850" s="4"/>
      <c r="BYS850" s="4"/>
      <c r="BYT850" s="4"/>
      <c r="BYU850" s="4"/>
      <c r="BYV850" s="4"/>
      <c r="BYW850" s="4"/>
      <c r="BYX850" s="4"/>
      <c r="BYY850" s="4"/>
      <c r="BYZ850" s="4"/>
      <c r="BZA850" s="4"/>
      <c r="BZB850" s="4"/>
      <c r="BZC850" s="4"/>
      <c r="BZD850" s="4"/>
      <c r="BZE850" s="4"/>
      <c r="BZF850" s="4"/>
      <c r="BZG850" s="4"/>
      <c r="BZH850" s="4"/>
      <c r="BZI850" s="4"/>
      <c r="BZJ850" s="4"/>
      <c r="BZK850" s="4"/>
      <c r="BZL850" s="4"/>
      <c r="BZM850" s="4"/>
      <c r="BZN850" s="4"/>
      <c r="BZO850" s="4"/>
      <c r="BZP850" s="4"/>
      <c r="BZQ850" s="4"/>
      <c r="BZR850" s="4"/>
      <c r="BZS850" s="4"/>
      <c r="BZT850" s="4"/>
      <c r="BZU850" s="4"/>
      <c r="BZV850" s="4"/>
      <c r="BZW850" s="4"/>
      <c r="BZX850" s="4"/>
      <c r="BZY850" s="4"/>
      <c r="BZZ850" s="4"/>
      <c r="CAA850" s="4"/>
      <c r="CAB850" s="4"/>
      <c r="CAC850" s="4"/>
      <c r="CAD850" s="4"/>
      <c r="CAE850" s="4"/>
      <c r="CAF850" s="4"/>
      <c r="CAG850" s="4"/>
      <c r="CAH850" s="4"/>
      <c r="CAI850" s="4"/>
      <c r="CAJ850" s="4"/>
      <c r="CAK850" s="4"/>
      <c r="CAL850" s="4"/>
      <c r="CAM850" s="4"/>
      <c r="CAN850" s="4"/>
      <c r="CAO850" s="4"/>
      <c r="CAP850" s="4"/>
      <c r="CAQ850" s="4"/>
      <c r="CAR850" s="4"/>
      <c r="CAS850" s="4"/>
      <c r="CAT850" s="4"/>
      <c r="CAU850" s="4"/>
      <c r="CAV850" s="4"/>
      <c r="CAW850" s="4"/>
      <c r="CAX850" s="4"/>
      <c r="CAY850" s="4"/>
      <c r="CAZ850" s="4"/>
      <c r="CBA850" s="4"/>
      <c r="CBB850" s="4"/>
      <c r="CBC850" s="4"/>
      <c r="CBD850" s="4"/>
      <c r="CBE850" s="4"/>
      <c r="CBF850" s="4"/>
      <c r="CBG850" s="4"/>
      <c r="CBH850" s="4"/>
      <c r="CBI850" s="4"/>
      <c r="CBJ850" s="4"/>
      <c r="CBK850" s="4"/>
      <c r="CBL850" s="4"/>
      <c r="CBM850" s="4"/>
      <c r="CBN850" s="4"/>
      <c r="CBO850" s="4"/>
      <c r="CBP850" s="4"/>
      <c r="CBQ850" s="4"/>
      <c r="CBR850" s="4"/>
      <c r="CBS850" s="4"/>
      <c r="CBT850" s="4"/>
      <c r="CBU850" s="4"/>
      <c r="CBV850" s="4"/>
      <c r="CBW850" s="4"/>
      <c r="CBX850" s="4"/>
      <c r="CBY850" s="4"/>
      <c r="CBZ850" s="4"/>
      <c r="CCA850" s="4"/>
      <c r="CCB850" s="4"/>
      <c r="CCC850" s="4"/>
      <c r="CCD850" s="4"/>
      <c r="CCE850" s="4"/>
      <c r="CCF850" s="4"/>
      <c r="CCG850" s="4"/>
      <c r="CCH850" s="4"/>
      <c r="CCI850" s="4"/>
      <c r="CCJ850" s="4"/>
      <c r="CCK850" s="4"/>
      <c r="CCL850" s="4"/>
      <c r="CCM850" s="4"/>
      <c r="CCN850" s="4"/>
      <c r="CCO850" s="4"/>
      <c r="CCP850" s="4"/>
      <c r="CCQ850" s="4"/>
      <c r="CCR850" s="4"/>
      <c r="CCS850" s="4"/>
      <c r="CCT850" s="4"/>
      <c r="CCU850" s="4"/>
      <c r="CCV850" s="4"/>
      <c r="CCW850" s="4"/>
      <c r="CCX850" s="4"/>
      <c r="CCY850" s="4"/>
      <c r="CCZ850" s="4"/>
      <c r="CDA850" s="4"/>
      <c r="CDB850" s="4"/>
      <c r="CDC850" s="4"/>
      <c r="CDD850" s="4"/>
      <c r="CDE850" s="4"/>
      <c r="CDF850" s="4"/>
      <c r="CDG850" s="4"/>
      <c r="CDH850" s="4"/>
      <c r="CDI850" s="4"/>
      <c r="CDJ850" s="4"/>
      <c r="CDK850" s="4"/>
      <c r="CDL850" s="4"/>
      <c r="CDM850" s="4"/>
      <c r="CDN850" s="4"/>
      <c r="CDO850" s="4"/>
      <c r="CDP850" s="4"/>
      <c r="CDQ850" s="4"/>
      <c r="CDR850" s="4"/>
      <c r="CDS850" s="4"/>
      <c r="CDT850" s="4"/>
      <c r="CDU850" s="4"/>
      <c r="CDV850" s="4"/>
      <c r="CDW850" s="4"/>
      <c r="CDX850" s="4"/>
      <c r="CDY850" s="4"/>
      <c r="CDZ850" s="4"/>
      <c r="CEA850" s="4"/>
      <c r="CEB850" s="4"/>
      <c r="CEC850" s="4"/>
      <c r="CED850" s="4"/>
      <c r="CEE850" s="4"/>
      <c r="CEF850" s="4"/>
      <c r="CEG850" s="4"/>
      <c r="CEH850" s="4"/>
      <c r="CEI850" s="4"/>
      <c r="CEJ850" s="4"/>
      <c r="CEK850" s="4"/>
      <c r="CEL850" s="4"/>
      <c r="CEM850" s="4"/>
      <c r="CEN850" s="4"/>
      <c r="CEO850" s="4"/>
      <c r="CEP850" s="4"/>
      <c r="CEQ850" s="4"/>
      <c r="CER850" s="4"/>
      <c r="CES850" s="4"/>
      <c r="CET850" s="4"/>
      <c r="CEU850" s="4"/>
      <c r="CEV850" s="4"/>
      <c r="CEW850" s="4"/>
      <c r="CEX850" s="4"/>
      <c r="CEY850" s="4"/>
      <c r="CEZ850" s="4"/>
      <c r="CFA850" s="4"/>
      <c r="CFB850" s="4"/>
      <c r="CFC850" s="4"/>
      <c r="CFD850" s="4"/>
      <c r="CFE850" s="4"/>
      <c r="CFF850" s="4"/>
      <c r="CFG850" s="4"/>
      <c r="CFH850" s="4"/>
      <c r="CFI850" s="4"/>
      <c r="CFJ850" s="4"/>
      <c r="CFK850" s="4"/>
      <c r="CFL850" s="4"/>
      <c r="CFM850" s="4"/>
      <c r="CFN850" s="4"/>
      <c r="CFO850" s="4"/>
      <c r="CFP850" s="4"/>
      <c r="CFQ850" s="4"/>
      <c r="CFR850" s="4"/>
      <c r="CFS850" s="4"/>
      <c r="CFT850" s="4"/>
      <c r="CFU850" s="4"/>
      <c r="CFV850" s="4"/>
      <c r="CFW850" s="4"/>
      <c r="CFX850" s="4"/>
      <c r="CFY850" s="4"/>
      <c r="CFZ850" s="4"/>
      <c r="CGA850" s="4"/>
      <c r="CGB850" s="4"/>
      <c r="CGC850" s="4"/>
      <c r="CGD850" s="4"/>
      <c r="CGE850" s="4"/>
      <c r="CGF850" s="4"/>
      <c r="CGG850" s="4"/>
      <c r="CGH850" s="4"/>
      <c r="CGI850" s="4"/>
      <c r="CGJ850" s="4"/>
      <c r="CGK850" s="4"/>
      <c r="CGL850" s="4"/>
      <c r="CGM850" s="4"/>
      <c r="CGN850" s="4"/>
      <c r="CGO850" s="4"/>
      <c r="CGP850" s="4"/>
      <c r="CGQ850" s="4"/>
      <c r="CGR850" s="4"/>
      <c r="CGS850" s="4"/>
      <c r="CGT850" s="4"/>
      <c r="CGU850" s="4"/>
      <c r="CGV850" s="4"/>
      <c r="CGW850" s="4"/>
      <c r="CGX850" s="4"/>
      <c r="CGY850" s="4"/>
      <c r="CGZ850" s="4"/>
      <c r="CHA850" s="4"/>
      <c r="CHB850" s="4"/>
      <c r="CHC850" s="4"/>
      <c r="CHD850" s="4"/>
      <c r="CHE850" s="4"/>
      <c r="CHF850" s="4"/>
      <c r="CHG850" s="4"/>
      <c r="CHH850" s="4"/>
      <c r="CHI850" s="4"/>
      <c r="CHJ850" s="4"/>
      <c r="CHK850" s="4"/>
      <c r="CHL850" s="4"/>
      <c r="CHM850" s="4"/>
      <c r="CHN850" s="4"/>
      <c r="CHO850" s="4"/>
      <c r="CHP850" s="4"/>
      <c r="CHQ850" s="4"/>
      <c r="CHR850" s="4"/>
      <c r="CHS850" s="4"/>
      <c r="CHT850" s="4"/>
      <c r="CHU850" s="4"/>
      <c r="CHV850" s="4"/>
      <c r="CHW850" s="4"/>
      <c r="CHX850" s="4"/>
      <c r="CHY850" s="4"/>
      <c r="CHZ850" s="4"/>
      <c r="CIA850" s="4"/>
      <c r="CIB850" s="4"/>
      <c r="CIC850" s="4"/>
      <c r="CID850" s="4"/>
      <c r="CIE850" s="4"/>
      <c r="CIF850" s="4"/>
      <c r="CIG850" s="4"/>
      <c r="CIH850" s="4"/>
      <c r="CII850" s="4"/>
      <c r="CIJ850" s="4"/>
      <c r="CIK850" s="4"/>
      <c r="CIL850" s="4"/>
      <c r="CIM850" s="4"/>
      <c r="CIN850" s="4"/>
      <c r="CIO850" s="4"/>
      <c r="CIP850" s="4"/>
      <c r="CIQ850" s="4"/>
      <c r="CIR850" s="4"/>
      <c r="CIS850" s="4"/>
      <c r="CIT850" s="4"/>
      <c r="CIU850" s="4"/>
      <c r="CIV850" s="4"/>
      <c r="CIW850" s="4"/>
      <c r="CIX850" s="4"/>
      <c r="CIY850" s="4"/>
      <c r="CIZ850" s="4"/>
      <c r="CJA850" s="4"/>
      <c r="CJB850" s="4"/>
      <c r="CJC850" s="4"/>
      <c r="CJD850" s="4"/>
      <c r="CJE850" s="4"/>
      <c r="CJF850" s="4"/>
      <c r="CJG850" s="4"/>
      <c r="CJH850" s="4"/>
      <c r="CJI850" s="4"/>
      <c r="CJJ850" s="4"/>
      <c r="CJK850" s="4"/>
      <c r="CJL850" s="4"/>
      <c r="CJM850" s="4"/>
      <c r="CJN850" s="4"/>
      <c r="CJO850" s="4"/>
      <c r="CJP850" s="4"/>
      <c r="CJQ850" s="4"/>
      <c r="CJR850" s="4"/>
      <c r="CJS850" s="4"/>
      <c r="CJT850" s="4"/>
      <c r="CJU850" s="4"/>
      <c r="CJV850" s="4"/>
      <c r="CJW850" s="4"/>
      <c r="CJX850" s="4"/>
      <c r="CJY850" s="4"/>
      <c r="CJZ850" s="4"/>
      <c r="CKA850" s="4"/>
      <c r="CKB850" s="4"/>
      <c r="CKC850" s="4"/>
      <c r="CKD850" s="4"/>
      <c r="CKE850" s="4"/>
      <c r="CKF850" s="4"/>
      <c r="CKG850" s="4"/>
      <c r="CKH850" s="4"/>
      <c r="CKI850" s="4"/>
      <c r="CKJ850" s="4"/>
      <c r="CKK850" s="4"/>
      <c r="CKL850" s="4"/>
      <c r="CKM850" s="4"/>
      <c r="CKN850" s="4"/>
      <c r="CKO850" s="4"/>
      <c r="CKP850" s="4"/>
      <c r="CKQ850" s="4"/>
      <c r="CKR850" s="4"/>
      <c r="CKS850" s="4"/>
      <c r="CKT850" s="4"/>
      <c r="CKU850" s="4"/>
      <c r="CKV850" s="4"/>
      <c r="CKW850" s="4"/>
      <c r="CKX850" s="4"/>
      <c r="CKY850" s="4"/>
      <c r="CKZ850" s="4"/>
      <c r="CLA850" s="4"/>
      <c r="CLB850" s="4"/>
      <c r="CLC850" s="4"/>
      <c r="CLD850" s="4"/>
      <c r="CLE850" s="4"/>
      <c r="CLF850" s="4"/>
      <c r="CLG850" s="4"/>
      <c r="CLH850" s="4"/>
      <c r="CLI850" s="4"/>
      <c r="CLJ850" s="4"/>
      <c r="CLK850" s="4"/>
      <c r="CLL850" s="4"/>
      <c r="CLM850" s="4"/>
      <c r="CLN850" s="4"/>
      <c r="CLO850" s="4"/>
      <c r="CLP850" s="4"/>
      <c r="CLQ850" s="4"/>
      <c r="CLR850" s="4"/>
      <c r="CLS850" s="4"/>
      <c r="CLT850" s="4"/>
      <c r="CLU850" s="4"/>
      <c r="CLV850" s="4"/>
      <c r="CLW850" s="4"/>
      <c r="CLX850" s="4"/>
      <c r="CLY850" s="4"/>
      <c r="CLZ850" s="4"/>
      <c r="CMA850" s="4"/>
      <c r="CMB850" s="4"/>
      <c r="CMC850" s="4"/>
      <c r="CMD850" s="4"/>
      <c r="CME850" s="4"/>
      <c r="CMF850" s="4"/>
      <c r="CMG850" s="4"/>
      <c r="CMH850" s="4"/>
      <c r="CMI850" s="4"/>
      <c r="CMJ850" s="4"/>
      <c r="CMK850" s="4"/>
      <c r="CML850" s="4"/>
      <c r="CMM850" s="4"/>
      <c r="CMN850" s="4"/>
      <c r="CMO850" s="4"/>
      <c r="CMP850" s="4"/>
      <c r="CMQ850" s="4"/>
      <c r="CMR850" s="4"/>
      <c r="CMS850" s="4"/>
      <c r="CMT850" s="4"/>
      <c r="CMU850" s="4"/>
      <c r="CMV850" s="4"/>
      <c r="CMW850" s="4"/>
      <c r="CMX850" s="4"/>
      <c r="CMY850" s="4"/>
      <c r="CMZ850" s="4"/>
      <c r="CNA850" s="4"/>
      <c r="CNB850" s="4"/>
      <c r="CNC850" s="4"/>
      <c r="CND850" s="4"/>
      <c r="CNE850" s="4"/>
      <c r="CNF850" s="4"/>
      <c r="CNG850" s="4"/>
      <c r="CNH850" s="4"/>
      <c r="CNI850" s="4"/>
      <c r="CNJ850" s="4"/>
      <c r="CNK850" s="4"/>
      <c r="CNL850" s="4"/>
      <c r="CNM850" s="4"/>
      <c r="CNN850" s="4"/>
      <c r="CNO850" s="4"/>
      <c r="CNP850" s="4"/>
      <c r="CNQ850" s="4"/>
      <c r="CNR850" s="4"/>
      <c r="CNS850" s="4"/>
      <c r="CNT850" s="4"/>
      <c r="CNU850" s="4"/>
      <c r="CNV850" s="4"/>
      <c r="CNW850" s="4"/>
      <c r="CNX850" s="4"/>
      <c r="CNY850" s="4"/>
      <c r="CNZ850" s="4"/>
      <c r="COA850" s="4"/>
      <c r="COB850" s="4"/>
      <c r="COC850" s="4"/>
      <c r="COD850" s="4"/>
      <c r="COE850" s="4"/>
      <c r="COF850" s="4"/>
      <c r="COG850" s="4"/>
      <c r="COH850" s="4"/>
      <c r="COI850" s="4"/>
      <c r="COJ850" s="4"/>
      <c r="COK850" s="4"/>
      <c r="COL850" s="4"/>
      <c r="COM850" s="4"/>
      <c r="CON850" s="4"/>
      <c r="COO850" s="4"/>
      <c r="COP850" s="4"/>
      <c r="COQ850" s="4"/>
      <c r="COR850" s="4"/>
      <c r="COS850" s="4"/>
      <c r="COT850" s="4"/>
      <c r="COU850" s="4"/>
      <c r="COV850" s="4"/>
      <c r="COW850" s="4"/>
      <c r="COX850" s="4"/>
      <c r="COY850" s="4"/>
      <c r="COZ850" s="4"/>
      <c r="CPA850" s="4"/>
      <c r="CPB850" s="4"/>
      <c r="CPC850" s="4"/>
      <c r="CPD850" s="4"/>
      <c r="CPE850" s="4"/>
      <c r="CPF850" s="4"/>
      <c r="CPG850" s="4"/>
      <c r="CPH850" s="4"/>
      <c r="CPI850" s="4"/>
      <c r="CPJ850" s="4"/>
      <c r="CPK850" s="4"/>
      <c r="CPL850" s="4"/>
      <c r="CPM850" s="4"/>
      <c r="CPN850" s="4"/>
      <c r="CPO850" s="4"/>
      <c r="CPP850" s="4"/>
      <c r="CPQ850" s="4"/>
      <c r="CPR850" s="4"/>
      <c r="CPS850" s="4"/>
      <c r="CPT850" s="4"/>
      <c r="CPU850" s="4"/>
      <c r="CPV850" s="4"/>
      <c r="CPW850" s="4"/>
      <c r="CPX850" s="4"/>
      <c r="CPY850" s="4"/>
      <c r="CPZ850" s="4"/>
      <c r="CQA850" s="4"/>
      <c r="CQB850" s="4"/>
      <c r="CQC850" s="4"/>
      <c r="CQD850" s="4"/>
      <c r="CQE850" s="4"/>
      <c r="CQF850" s="4"/>
      <c r="CQG850" s="4"/>
      <c r="CQH850" s="4"/>
      <c r="CQI850" s="4"/>
      <c r="CQJ850" s="4"/>
      <c r="CQK850" s="4"/>
      <c r="CQL850" s="4"/>
      <c r="CQM850" s="4"/>
      <c r="CQN850" s="4"/>
      <c r="CQO850" s="4"/>
      <c r="CQP850" s="4"/>
      <c r="CQQ850" s="4"/>
      <c r="CQR850" s="4"/>
      <c r="CQS850" s="4"/>
      <c r="CQT850" s="4"/>
      <c r="CQU850" s="4"/>
      <c r="CQV850" s="4"/>
      <c r="CQW850" s="4"/>
      <c r="CQX850" s="4"/>
      <c r="CQY850" s="4"/>
      <c r="CQZ850" s="4"/>
      <c r="CRA850" s="4"/>
      <c r="CRB850" s="4"/>
      <c r="CRC850" s="4"/>
      <c r="CRD850" s="4"/>
      <c r="CRE850" s="4"/>
      <c r="CRF850" s="4"/>
      <c r="CRG850" s="4"/>
      <c r="CRH850" s="4"/>
      <c r="CRI850" s="4"/>
      <c r="CRJ850" s="4"/>
      <c r="CRK850" s="4"/>
      <c r="CRL850" s="4"/>
      <c r="CRM850" s="4"/>
      <c r="CRN850" s="4"/>
      <c r="CRO850" s="4"/>
      <c r="CRP850" s="4"/>
      <c r="CRQ850" s="4"/>
      <c r="CRR850" s="4"/>
      <c r="CRS850" s="4"/>
      <c r="CRT850" s="4"/>
      <c r="CRU850" s="4"/>
      <c r="CRV850" s="4"/>
      <c r="CRW850" s="4"/>
      <c r="CRX850" s="4"/>
      <c r="CRY850" s="4"/>
      <c r="CRZ850" s="4"/>
      <c r="CSA850" s="4"/>
      <c r="CSB850" s="4"/>
      <c r="CSC850" s="4"/>
      <c r="CSD850" s="4"/>
      <c r="CSE850" s="4"/>
      <c r="CSF850" s="4"/>
      <c r="CSG850" s="4"/>
      <c r="CSH850" s="4"/>
      <c r="CSI850" s="4"/>
      <c r="CSJ850" s="4"/>
      <c r="CSK850" s="4"/>
      <c r="CSL850" s="4"/>
      <c r="CSM850" s="4"/>
      <c r="CSN850" s="4"/>
      <c r="CSO850" s="4"/>
      <c r="CSP850" s="4"/>
      <c r="CSQ850" s="4"/>
      <c r="CSR850" s="4"/>
      <c r="CSS850" s="4"/>
      <c r="CST850" s="4"/>
      <c r="CSU850" s="4"/>
      <c r="CSV850" s="4"/>
      <c r="CSW850" s="4"/>
      <c r="CSX850" s="4"/>
      <c r="CSY850" s="4"/>
      <c r="CSZ850" s="4"/>
      <c r="CTA850" s="4"/>
      <c r="CTB850" s="4"/>
      <c r="CTC850" s="4"/>
      <c r="CTD850" s="4"/>
      <c r="CTE850" s="4"/>
      <c r="CTF850" s="4"/>
      <c r="CTG850" s="4"/>
      <c r="CTH850" s="4"/>
      <c r="CTI850" s="4"/>
      <c r="CTJ850" s="4"/>
      <c r="CTK850" s="4"/>
      <c r="CTL850" s="4"/>
      <c r="CTM850" s="4"/>
      <c r="CTN850" s="4"/>
      <c r="CTO850" s="4"/>
      <c r="CTP850" s="4"/>
      <c r="CTQ850" s="4"/>
      <c r="CTR850" s="4"/>
      <c r="CTS850" s="4"/>
      <c r="CTT850" s="4"/>
      <c r="CTU850" s="4"/>
      <c r="CTV850" s="4"/>
      <c r="CTW850" s="4"/>
      <c r="CTX850" s="4"/>
      <c r="CTY850" s="4"/>
      <c r="CTZ850" s="4"/>
      <c r="CUA850" s="4"/>
      <c r="CUB850" s="4"/>
      <c r="CUC850" s="4"/>
      <c r="CUD850" s="4"/>
      <c r="CUE850" s="4"/>
      <c r="CUF850" s="4"/>
      <c r="CUG850" s="4"/>
      <c r="CUH850" s="4"/>
      <c r="CUI850" s="4"/>
      <c r="CUJ850" s="4"/>
      <c r="CUK850" s="4"/>
      <c r="CUL850" s="4"/>
      <c r="CUM850" s="4"/>
      <c r="CUN850" s="4"/>
      <c r="CUO850" s="4"/>
      <c r="CUP850" s="4"/>
      <c r="CUQ850" s="4"/>
      <c r="CUR850" s="4"/>
      <c r="CUS850" s="4"/>
      <c r="CUT850" s="4"/>
      <c r="CUU850" s="4"/>
      <c r="CUV850" s="4"/>
      <c r="CUW850" s="4"/>
      <c r="CUX850" s="4"/>
      <c r="CUY850" s="4"/>
      <c r="CUZ850" s="4"/>
      <c r="CVA850" s="4"/>
      <c r="CVB850" s="4"/>
      <c r="CVC850" s="4"/>
      <c r="CVD850" s="4"/>
      <c r="CVE850" s="4"/>
      <c r="CVF850" s="4"/>
      <c r="CVG850" s="4"/>
      <c r="CVH850" s="4"/>
      <c r="CVI850" s="4"/>
      <c r="CVJ850" s="4"/>
      <c r="CVK850" s="4"/>
      <c r="CVL850" s="4"/>
      <c r="CVM850" s="4"/>
      <c r="CVN850" s="4"/>
      <c r="CVO850" s="4"/>
      <c r="CVP850" s="4"/>
      <c r="CVQ850" s="4"/>
      <c r="CVR850" s="4"/>
      <c r="CVS850" s="4"/>
      <c r="CVT850" s="4"/>
      <c r="CVU850" s="4"/>
      <c r="CVV850" s="4"/>
      <c r="CVW850" s="4"/>
      <c r="CVX850" s="4"/>
      <c r="CVY850" s="4"/>
      <c r="CVZ850" s="4"/>
      <c r="CWA850" s="4"/>
      <c r="CWB850" s="4"/>
      <c r="CWC850" s="4"/>
      <c r="CWD850" s="4"/>
      <c r="CWE850" s="4"/>
      <c r="CWF850" s="4"/>
      <c r="CWG850" s="4"/>
      <c r="CWH850" s="4"/>
      <c r="CWI850" s="4"/>
      <c r="CWJ850" s="4"/>
      <c r="CWK850" s="4"/>
      <c r="CWL850" s="4"/>
      <c r="CWM850" s="4"/>
      <c r="CWN850" s="4"/>
      <c r="CWO850" s="4"/>
      <c r="CWP850" s="4"/>
      <c r="CWQ850" s="4"/>
      <c r="CWR850" s="4"/>
      <c r="CWS850" s="4"/>
      <c r="CWT850" s="4"/>
      <c r="CWU850" s="4"/>
      <c r="CWV850" s="4"/>
      <c r="CWW850" s="4"/>
      <c r="CWX850" s="4"/>
      <c r="CWY850" s="4"/>
      <c r="CWZ850" s="4"/>
      <c r="CXA850" s="4"/>
      <c r="CXB850" s="4"/>
      <c r="CXC850" s="4"/>
      <c r="CXD850" s="4"/>
      <c r="CXE850" s="4"/>
      <c r="CXF850" s="4"/>
      <c r="CXG850" s="4"/>
      <c r="CXH850" s="4"/>
      <c r="CXI850" s="4"/>
      <c r="CXJ850" s="4"/>
      <c r="CXK850" s="4"/>
      <c r="CXL850" s="4"/>
      <c r="CXM850" s="4"/>
      <c r="CXN850" s="4"/>
      <c r="CXO850" s="4"/>
      <c r="CXP850" s="4"/>
      <c r="CXQ850" s="4"/>
      <c r="CXR850" s="4"/>
      <c r="CXS850" s="4"/>
      <c r="CXT850" s="4"/>
      <c r="CXU850" s="4"/>
      <c r="CXV850" s="4"/>
      <c r="CXW850" s="4"/>
      <c r="CXX850" s="4"/>
      <c r="CXY850" s="4"/>
      <c r="CXZ850" s="4"/>
      <c r="CYA850" s="4"/>
      <c r="CYB850" s="4"/>
      <c r="CYC850" s="4"/>
      <c r="CYD850" s="4"/>
      <c r="CYE850" s="4"/>
      <c r="CYF850" s="4"/>
      <c r="CYG850" s="4"/>
      <c r="CYH850" s="4"/>
      <c r="CYI850" s="4"/>
      <c r="CYJ850" s="4"/>
      <c r="CYK850" s="4"/>
      <c r="CYL850" s="4"/>
      <c r="CYM850" s="4"/>
      <c r="CYN850" s="4"/>
      <c r="CYO850" s="4"/>
      <c r="CYP850" s="4"/>
      <c r="CYQ850" s="4"/>
      <c r="CYR850" s="4"/>
      <c r="CYS850" s="4"/>
      <c r="CYT850" s="4"/>
      <c r="CYU850" s="4"/>
      <c r="CYV850" s="4"/>
      <c r="CYW850" s="4"/>
      <c r="CYX850" s="4"/>
      <c r="CYY850" s="4"/>
      <c r="CYZ850" s="4"/>
      <c r="CZA850" s="4"/>
      <c r="CZB850" s="4"/>
      <c r="CZC850" s="4"/>
      <c r="CZD850" s="4"/>
      <c r="CZE850" s="4"/>
      <c r="CZF850" s="4"/>
      <c r="CZG850" s="4"/>
      <c r="CZH850" s="4"/>
      <c r="CZI850" s="4"/>
      <c r="CZJ850" s="4"/>
      <c r="CZK850" s="4"/>
      <c r="CZL850" s="4"/>
      <c r="CZM850" s="4"/>
      <c r="CZN850" s="4"/>
      <c r="CZO850" s="4"/>
      <c r="CZP850" s="4"/>
      <c r="CZQ850" s="4"/>
      <c r="CZR850" s="4"/>
      <c r="CZS850" s="4"/>
      <c r="CZT850" s="4"/>
      <c r="CZU850" s="4"/>
      <c r="CZV850" s="4"/>
      <c r="CZW850" s="4"/>
      <c r="CZX850" s="4"/>
      <c r="CZY850" s="4"/>
      <c r="CZZ850" s="4"/>
      <c r="DAA850" s="4"/>
      <c r="DAB850" s="4"/>
      <c r="DAC850" s="4"/>
      <c r="DAD850" s="4"/>
      <c r="DAE850" s="4"/>
      <c r="DAF850" s="4"/>
      <c r="DAG850" s="4"/>
      <c r="DAH850" s="4"/>
      <c r="DAI850" s="4"/>
      <c r="DAJ850" s="4"/>
      <c r="DAK850" s="4"/>
      <c r="DAL850" s="4"/>
      <c r="DAM850" s="4"/>
      <c r="DAN850" s="4"/>
      <c r="DAO850" s="4"/>
      <c r="DAP850" s="4"/>
      <c r="DAQ850" s="4"/>
      <c r="DAR850" s="4"/>
      <c r="DAS850" s="4"/>
      <c r="DAT850" s="4"/>
      <c r="DAU850" s="4"/>
      <c r="DAV850" s="4"/>
      <c r="DAW850" s="4"/>
      <c r="DAX850" s="4"/>
      <c r="DAY850" s="4"/>
      <c r="DAZ850" s="4"/>
      <c r="DBA850" s="4"/>
      <c r="DBB850" s="4"/>
      <c r="DBC850" s="4"/>
      <c r="DBD850" s="4"/>
      <c r="DBE850" s="4"/>
      <c r="DBF850" s="4"/>
      <c r="DBG850" s="4"/>
      <c r="DBH850" s="4"/>
      <c r="DBI850" s="4"/>
      <c r="DBJ850" s="4"/>
      <c r="DBK850" s="4"/>
      <c r="DBL850" s="4"/>
      <c r="DBM850" s="4"/>
      <c r="DBN850" s="4"/>
      <c r="DBO850" s="4"/>
      <c r="DBP850" s="4"/>
      <c r="DBQ850" s="4"/>
      <c r="DBR850" s="4"/>
      <c r="DBS850" s="4"/>
      <c r="DBT850" s="4"/>
      <c r="DBU850" s="4"/>
      <c r="DBV850" s="4"/>
      <c r="DBW850" s="4"/>
      <c r="DBX850" s="4"/>
      <c r="DBY850" s="4"/>
      <c r="DBZ850" s="4"/>
      <c r="DCA850" s="4"/>
      <c r="DCB850" s="4"/>
      <c r="DCC850" s="4"/>
      <c r="DCD850" s="4"/>
      <c r="DCE850" s="4"/>
      <c r="DCF850" s="4"/>
      <c r="DCG850" s="4"/>
      <c r="DCH850" s="4"/>
      <c r="DCI850" s="4"/>
      <c r="DCJ850" s="4"/>
      <c r="DCK850" s="4"/>
      <c r="DCL850" s="4"/>
      <c r="DCM850" s="4"/>
      <c r="DCN850" s="4"/>
      <c r="DCO850" s="4"/>
      <c r="DCP850" s="4"/>
      <c r="DCQ850" s="4"/>
      <c r="DCR850" s="4"/>
      <c r="DCS850" s="4"/>
      <c r="DCT850" s="4"/>
      <c r="DCU850" s="4"/>
      <c r="DCV850" s="4"/>
      <c r="DCW850" s="4"/>
      <c r="DCX850" s="4"/>
      <c r="DCY850" s="4"/>
      <c r="DCZ850" s="4"/>
      <c r="DDA850" s="4"/>
      <c r="DDB850" s="4"/>
      <c r="DDC850" s="4"/>
      <c r="DDD850" s="4"/>
      <c r="DDE850" s="4"/>
      <c r="DDF850" s="4"/>
      <c r="DDG850" s="4"/>
      <c r="DDH850" s="4"/>
      <c r="DDI850" s="4"/>
      <c r="DDJ850" s="4"/>
      <c r="DDK850" s="4"/>
      <c r="DDL850" s="4"/>
      <c r="DDM850" s="4"/>
      <c r="DDN850" s="4"/>
      <c r="DDO850" s="4"/>
      <c r="DDP850" s="4"/>
      <c r="DDQ850" s="4"/>
      <c r="DDR850" s="4"/>
      <c r="DDS850" s="4"/>
      <c r="DDT850" s="4"/>
      <c r="DDU850" s="4"/>
      <c r="DDV850" s="4"/>
      <c r="DDW850" s="4"/>
      <c r="DDX850" s="4"/>
      <c r="DDY850" s="4"/>
      <c r="DDZ850" s="4"/>
      <c r="DEA850" s="4"/>
      <c r="DEB850" s="4"/>
      <c r="DEC850" s="4"/>
      <c r="DED850" s="4"/>
      <c r="DEE850" s="4"/>
      <c r="DEF850" s="4"/>
      <c r="DEG850" s="4"/>
      <c r="DEH850" s="4"/>
      <c r="DEI850" s="4"/>
      <c r="DEJ850" s="4"/>
      <c r="DEK850" s="4"/>
      <c r="DEL850" s="4"/>
      <c r="DEM850" s="4"/>
      <c r="DEN850" s="4"/>
      <c r="DEO850" s="4"/>
      <c r="DEP850" s="4"/>
      <c r="DEQ850" s="4"/>
      <c r="DER850" s="4"/>
      <c r="DES850" s="4"/>
      <c r="DET850" s="4"/>
      <c r="DEU850" s="4"/>
      <c r="DEV850" s="4"/>
      <c r="DEW850" s="4"/>
      <c r="DEX850" s="4"/>
      <c r="DEY850" s="4"/>
      <c r="DEZ850" s="4"/>
      <c r="DFA850" s="4"/>
      <c r="DFB850" s="4"/>
      <c r="DFC850" s="4"/>
      <c r="DFD850" s="4"/>
      <c r="DFE850" s="4"/>
      <c r="DFF850" s="4"/>
      <c r="DFG850" s="4"/>
      <c r="DFH850" s="4"/>
      <c r="DFI850" s="4"/>
      <c r="DFJ850" s="4"/>
      <c r="DFK850" s="4"/>
      <c r="DFL850" s="4"/>
      <c r="DFM850" s="4"/>
      <c r="DFN850" s="4"/>
      <c r="DFO850" s="4"/>
      <c r="DFP850" s="4"/>
      <c r="DFQ850" s="4"/>
      <c r="DFR850" s="4"/>
      <c r="DFS850" s="4"/>
      <c r="DFT850" s="4"/>
      <c r="DFU850" s="4"/>
      <c r="DFV850" s="4"/>
      <c r="DFW850" s="4"/>
      <c r="DFX850" s="4"/>
      <c r="DFY850" s="4"/>
      <c r="DFZ850" s="4"/>
      <c r="DGA850" s="4"/>
      <c r="DGB850" s="4"/>
      <c r="DGC850" s="4"/>
      <c r="DGD850" s="4"/>
      <c r="DGE850" s="4"/>
      <c r="DGF850" s="4"/>
      <c r="DGG850" s="4"/>
      <c r="DGH850" s="4"/>
      <c r="DGI850" s="4"/>
      <c r="DGJ850" s="4"/>
      <c r="DGK850" s="4"/>
      <c r="DGL850" s="4"/>
      <c r="DGM850" s="4"/>
      <c r="DGN850" s="4"/>
      <c r="DGO850" s="4"/>
      <c r="DGP850" s="4"/>
      <c r="DGQ850" s="4"/>
      <c r="DGR850" s="4"/>
      <c r="DGS850" s="4"/>
      <c r="DGT850" s="4"/>
      <c r="DGU850" s="4"/>
      <c r="DGV850" s="4"/>
      <c r="DGW850" s="4"/>
      <c r="DGX850" s="4"/>
      <c r="DGY850" s="4"/>
      <c r="DGZ850" s="4"/>
      <c r="DHA850" s="4"/>
      <c r="DHB850" s="4"/>
      <c r="DHC850" s="4"/>
      <c r="DHD850" s="4"/>
      <c r="DHE850" s="4"/>
      <c r="DHF850" s="4"/>
      <c r="DHG850" s="4"/>
      <c r="DHH850" s="4"/>
      <c r="DHI850" s="4"/>
      <c r="DHJ850" s="4"/>
      <c r="DHK850" s="4"/>
      <c r="DHL850" s="4"/>
      <c r="DHM850" s="4"/>
      <c r="DHN850" s="4"/>
      <c r="DHO850" s="4"/>
      <c r="DHP850" s="4"/>
      <c r="DHQ850" s="4"/>
      <c r="DHR850" s="4"/>
      <c r="DHS850" s="4"/>
      <c r="DHT850" s="4"/>
      <c r="DHU850" s="4"/>
      <c r="DHV850" s="4"/>
      <c r="DHW850" s="4"/>
      <c r="DHX850" s="4"/>
      <c r="DHY850" s="4"/>
      <c r="DHZ850" s="4"/>
      <c r="DIA850" s="4"/>
      <c r="DIB850" s="4"/>
      <c r="DIC850" s="4"/>
      <c r="DID850" s="4"/>
      <c r="DIE850" s="4"/>
      <c r="DIF850" s="4"/>
      <c r="DIG850" s="4"/>
      <c r="DIH850" s="4"/>
      <c r="DII850" s="4"/>
      <c r="DIJ850" s="4"/>
      <c r="DIK850" s="4"/>
      <c r="DIL850" s="4"/>
      <c r="DIM850" s="4"/>
      <c r="DIN850" s="4"/>
      <c r="DIO850" s="4"/>
      <c r="DIP850" s="4"/>
      <c r="DIQ850" s="4"/>
      <c r="DIR850" s="4"/>
      <c r="DIS850" s="4"/>
      <c r="DIT850" s="4"/>
      <c r="DIU850" s="4"/>
      <c r="DIV850" s="4"/>
      <c r="DIW850" s="4"/>
      <c r="DIX850" s="4"/>
      <c r="DIY850" s="4"/>
      <c r="DIZ850" s="4"/>
      <c r="DJA850" s="4"/>
      <c r="DJB850" s="4"/>
      <c r="DJC850" s="4"/>
      <c r="DJD850" s="4"/>
      <c r="DJE850" s="4"/>
      <c r="DJF850" s="4"/>
      <c r="DJG850" s="4"/>
      <c r="DJH850" s="4"/>
      <c r="DJI850" s="4"/>
      <c r="DJJ850" s="4"/>
      <c r="DJK850" s="4"/>
      <c r="DJL850" s="4"/>
      <c r="DJM850" s="4"/>
      <c r="DJN850" s="4"/>
      <c r="DJO850" s="4"/>
      <c r="DJP850" s="4"/>
      <c r="DJQ850" s="4"/>
      <c r="DJR850" s="4"/>
      <c r="DJS850" s="4"/>
      <c r="DJT850" s="4"/>
      <c r="DJU850" s="4"/>
      <c r="DJV850" s="4"/>
      <c r="DJW850" s="4"/>
      <c r="DJX850" s="4"/>
      <c r="DJY850" s="4"/>
      <c r="DJZ850" s="4"/>
      <c r="DKA850" s="4"/>
      <c r="DKB850" s="4"/>
      <c r="DKC850" s="4"/>
      <c r="DKD850" s="4"/>
      <c r="DKE850" s="4"/>
      <c r="DKF850" s="4"/>
      <c r="DKG850" s="4"/>
      <c r="DKH850" s="4"/>
      <c r="DKI850" s="4"/>
      <c r="DKJ850" s="4"/>
      <c r="DKK850" s="4"/>
      <c r="DKL850" s="4"/>
      <c r="DKM850" s="4"/>
      <c r="DKN850" s="4"/>
      <c r="DKO850" s="4"/>
      <c r="DKP850" s="4"/>
      <c r="DKQ850" s="4"/>
      <c r="DKR850" s="4"/>
      <c r="DKS850" s="4"/>
      <c r="DKT850" s="4"/>
      <c r="DKU850" s="4"/>
      <c r="DKV850" s="4"/>
      <c r="DKW850" s="4"/>
      <c r="DKX850" s="4"/>
      <c r="DKY850" s="4"/>
      <c r="DKZ850" s="4"/>
      <c r="DLA850" s="4"/>
      <c r="DLB850" s="4"/>
      <c r="DLC850" s="4"/>
      <c r="DLD850" s="4"/>
      <c r="DLE850" s="4"/>
      <c r="DLF850" s="4"/>
      <c r="DLG850" s="4"/>
      <c r="DLH850" s="4"/>
      <c r="DLI850" s="4"/>
      <c r="DLJ850" s="4"/>
      <c r="DLK850" s="4"/>
      <c r="DLL850" s="4"/>
      <c r="DLM850" s="4"/>
      <c r="DLN850" s="4"/>
      <c r="DLO850" s="4"/>
      <c r="DLP850" s="4"/>
      <c r="DLQ850" s="4"/>
      <c r="DLR850" s="4"/>
      <c r="DLS850" s="4"/>
      <c r="DLT850" s="4"/>
      <c r="DLU850" s="4"/>
      <c r="DLV850" s="4"/>
      <c r="DLW850" s="4"/>
      <c r="DLX850" s="4"/>
      <c r="DLY850" s="4"/>
      <c r="DLZ850" s="4"/>
      <c r="DMA850" s="4"/>
      <c r="DMB850" s="4"/>
      <c r="DMC850" s="4"/>
      <c r="DMD850" s="4"/>
      <c r="DME850" s="4"/>
      <c r="DMF850" s="4"/>
      <c r="DMG850" s="4"/>
      <c r="DMH850" s="4"/>
      <c r="DMI850" s="4"/>
      <c r="DMJ850" s="4"/>
      <c r="DMK850" s="4"/>
      <c r="DML850" s="4"/>
      <c r="DMM850" s="4"/>
      <c r="DMN850" s="4"/>
      <c r="DMO850" s="4"/>
      <c r="DMP850" s="4"/>
      <c r="DMQ850" s="4"/>
      <c r="DMR850" s="4"/>
      <c r="DMS850" s="4"/>
      <c r="DMT850" s="4"/>
      <c r="DMU850" s="4"/>
      <c r="DMV850" s="4"/>
      <c r="DMW850" s="4"/>
      <c r="DMX850" s="4"/>
      <c r="DMY850" s="4"/>
      <c r="DMZ850" s="4"/>
      <c r="DNA850" s="4"/>
      <c r="DNB850" s="4"/>
      <c r="DNC850" s="4"/>
      <c r="DND850" s="4"/>
      <c r="DNE850" s="4"/>
      <c r="DNF850" s="4"/>
      <c r="DNG850" s="4"/>
      <c r="DNH850" s="4"/>
      <c r="DNI850" s="4"/>
      <c r="DNJ850" s="4"/>
      <c r="DNK850" s="4"/>
      <c r="DNL850" s="4"/>
      <c r="DNM850" s="4"/>
      <c r="DNN850" s="4"/>
      <c r="DNO850" s="4"/>
      <c r="DNP850" s="4"/>
      <c r="DNQ850" s="4"/>
      <c r="DNR850" s="4"/>
      <c r="DNS850" s="4"/>
      <c r="DNT850" s="4"/>
      <c r="DNU850" s="4"/>
      <c r="DNV850" s="4"/>
      <c r="DNW850" s="4"/>
      <c r="DNX850" s="4"/>
      <c r="DNY850" s="4"/>
      <c r="DNZ850" s="4"/>
      <c r="DOA850" s="4"/>
      <c r="DOB850" s="4"/>
      <c r="DOC850" s="4"/>
      <c r="DOD850" s="4"/>
      <c r="DOE850" s="4"/>
      <c r="DOF850" s="4"/>
      <c r="DOG850" s="4"/>
      <c r="DOH850" s="4"/>
      <c r="DOI850" s="4"/>
      <c r="DOJ850" s="4"/>
      <c r="DOK850" s="4"/>
      <c r="DOL850" s="4"/>
      <c r="DOM850" s="4"/>
      <c r="DON850" s="4"/>
      <c r="DOO850" s="4"/>
      <c r="DOP850" s="4"/>
      <c r="DOQ850" s="4"/>
      <c r="DOR850" s="4"/>
      <c r="DOS850" s="4"/>
      <c r="DOT850" s="4"/>
      <c r="DOU850" s="4"/>
      <c r="DOV850" s="4"/>
      <c r="DOW850" s="4"/>
      <c r="DOX850" s="4"/>
      <c r="DOY850" s="4"/>
      <c r="DOZ850" s="4"/>
      <c r="DPA850" s="4"/>
      <c r="DPB850" s="4"/>
      <c r="DPC850" s="4"/>
      <c r="DPD850" s="4"/>
      <c r="DPE850" s="4"/>
      <c r="DPF850" s="4"/>
      <c r="DPG850" s="4"/>
      <c r="DPH850" s="4"/>
      <c r="DPI850" s="4"/>
      <c r="DPJ850" s="4"/>
      <c r="DPK850" s="4"/>
      <c r="DPL850" s="4"/>
      <c r="DPM850" s="4"/>
      <c r="DPN850" s="4"/>
      <c r="DPO850" s="4"/>
      <c r="DPP850" s="4"/>
      <c r="DPQ850" s="4"/>
      <c r="DPR850" s="4"/>
      <c r="DPS850" s="4"/>
      <c r="DPT850" s="4"/>
      <c r="DPU850" s="4"/>
      <c r="DPV850" s="4"/>
      <c r="DPW850" s="4"/>
      <c r="DPX850" s="4"/>
      <c r="DPY850" s="4"/>
      <c r="DPZ850" s="4"/>
      <c r="DQA850" s="4"/>
      <c r="DQB850" s="4"/>
      <c r="DQC850" s="4"/>
      <c r="DQD850" s="4"/>
      <c r="DQE850" s="4"/>
      <c r="DQF850" s="4"/>
      <c r="DQG850" s="4"/>
      <c r="DQH850" s="4"/>
      <c r="DQI850" s="4"/>
      <c r="DQJ850" s="4"/>
      <c r="DQK850" s="4"/>
      <c r="DQL850" s="4"/>
      <c r="DQM850" s="4"/>
      <c r="DQN850" s="4"/>
      <c r="DQO850" s="4"/>
      <c r="DQP850" s="4"/>
      <c r="DQQ850" s="4"/>
      <c r="DQR850" s="4"/>
      <c r="DQS850" s="4"/>
      <c r="DQT850" s="4"/>
      <c r="DQU850" s="4"/>
      <c r="DQV850" s="4"/>
      <c r="DQW850" s="4"/>
      <c r="DQX850" s="4"/>
      <c r="DQY850" s="4"/>
      <c r="DQZ850" s="4"/>
      <c r="DRA850" s="4"/>
      <c r="DRB850" s="4"/>
      <c r="DRC850" s="4"/>
      <c r="DRD850" s="4"/>
      <c r="DRE850" s="4"/>
      <c r="DRF850" s="4"/>
      <c r="DRG850" s="4"/>
      <c r="DRH850" s="4"/>
      <c r="DRI850" s="4"/>
      <c r="DRJ850" s="4"/>
      <c r="DRK850" s="4"/>
      <c r="DRL850" s="4"/>
      <c r="DRM850" s="4"/>
      <c r="DRN850" s="4"/>
      <c r="DRO850" s="4"/>
      <c r="DRP850" s="4"/>
      <c r="DRQ850" s="4"/>
      <c r="DRR850" s="4"/>
      <c r="DRS850" s="4"/>
      <c r="DRT850" s="4"/>
      <c r="DRU850" s="4"/>
      <c r="DRV850" s="4"/>
      <c r="DRW850" s="4"/>
      <c r="DRX850" s="4"/>
      <c r="DRY850" s="4"/>
      <c r="DRZ850" s="4"/>
      <c r="DSA850" s="4"/>
      <c r="DSB850" s="4"/>
      <c r="DSC850" s="4"/>
      <c r="DSD850" s="4"/>
      <c r="DSE850" s="4"/>
      <c r="DSF850" s="4"/>
      <c r="DSG850" s="4"/>
      <c r="DSH850" s="4"/>
      <c r="DSI850" s="4"/>
      <c r="DSJ850" s="4"/>
      <c r="DSK850" s="4"/>
      <c r="DSL850" s="4"/>
      <c r="DSM850" s="4"/>
      <c r="DSN850" s="4"/>
      <c r="DSO850" s="4"/>
      <c r="DSP850" s="4"/>
      <c r="DSQ850" s="4"/>
      <c r="DSR850" s="4"/>
      <c r="DSS850" s="4"/>
      <c r="DST850" s="4"/>
      <c r="DSU850" s="4"/>
      <c r="DSV850" s="4"/>
      <c r="DSW850" s="4"/>
      <c r="DSX850" s="4"/>
      <c r="DSY850" s="4"/>
      <c r="DSZ850" s="4"/>
      <c r="DTA850" s="4"/>
      <c r="DTB850" s="4"/>
      <c r="DTC850" s="4"/>
      <c r="DTD850" s="4"/>
      <c r="DTE850" s="4"/>
      <c r="DTF850" s="4"/>
      <c r="DTG850" s="4"/>
      <c r="DTH850" s="4"/>
      <c r="DTI850" s="4"/>
      <c r="DTJ850" s="4"/>
      <c r="DTK850" s="4"/>
      <c r="DTL850" s="4"/>
      <c r="DTM850" s="4"/>
      <c r="DTN850" s="4"/>
      <c r="DTO850" s="4"/>
      <c r="DTP850" s="4"/>
      <c r="DTQ850" s="4"/>
      <c r="DTR850" s="4"/>
      <c r="DTS850" s="4"/>
      <c r="DTT850" s="4"/>
      <c r="DTU850" s="4"/>
      <c r="DTV850" s="4"/>
      <c r="DTW850" s="4"/>
      <c r="DTX850" s="4"/>
      <c r="DTY850" s="4"/>
      <c r="DTZ850" s="4"/>
      <c r="DUA850" s="4"/>
      <c r="DUB850" s="4"/>
      <c r="DUC850" s="4"/>
      <c r="DUD850" s="4"/>
      <c r="DUE850" s="4"/>
      <c r="DUF850" s="4"/>
      <c r="DUG850" s="4"/>
      <c r="DUH850" s="4"/>
      <c r="DUI850" s="4"/>
      <c r="DUJ850" s="4"/>
      <c r="DUK850" s="4"/>
      <c r="DUL850" s="4"/>
      <c r="DUM850" s="4"/>
      <c r="DUN850" s="4"/>
      <c r="DUO850" s="4"/>
      <c r="DUP850" s="4"/>
      <c r="DUQ850" s="4"/>
      <c r="DUR850" s="4"/>
      <c r="DUS850" s="4"/>
      <c r="DUT850" s="4"/>
      <c r="DUU850" s="4"/>
      <c r="DUV850" s="4"/>
      <c r="DUW850" s="4"/>
      <c r="DUX850" s="4"/>
      <c r="DUY850" s="4"/>
      <c r="DUZ850" s="4"/>
      <c r="DVA850" s="4"/>
      <c r="DVB850" s="4"/>
      <c r="DVC850" s="4"/>
      <c r="DVD850" s="4"/>
      <c r="DVE850" s="4"/>
      <c r="DVF850" s="4"/>
      <c r="DVG850" s="4"/>
      <c r="DVH850" s="4"/>
      <c r="DVI850" s="4"/>
      <c r="DVJ850" s="4"/>
      <c r="DVK850" s="4"/>
      <c r="DVL850" s="4"/>
      <c r="DVM850" s="4"/>
      <c r="DVN850" s="4"/>
      <c r="DVO850" s="4"/>
      <c r="DVP850" s="4"/>
      <c r="DVQ850" s="4"/>
      <c r="DVR850" s="4"/>
      <c r="DVS850" s="4"/>
      <c r="DVT850" s="4"/>
      <c r="DVU850" s="4"/>
      <c r="DVV850" s="4"/>
      <c r="DVW850" s="4"/>
      <c r="DVX850" s="4"/>
      <c r="DVY850" s="4"/>
      <c r="DVZ850" s="4"/>
      <c r="DWA850" s="4"/>
      <c r="DWB850" s="4"/>
      <c r="DWC850" s="4"/>
      <c r="DWD850" s="4"/>
      <c r="DWE850" s="4"/>
      <c r="DWF850" s="4"/>
      <c r="DWG850" s="4"/>
      <c r="DWH850" s="4"/>
      <c r="DWI850" s="4"/>
      <c r="DWJ850" s="4"/>
      <c r="DWK850" s="4"/>
      <c r="DWL850" s="4"/>
      <c r="DWM850" s="4"/>
      <c r="DWN850" s="4"/>
      <c r="DWO850" s="4"/>
      <c r="DWP850" s="4"/>
      <c r="DWQ850" s="4"/>
      <c r="DWR850" s="4"/>
      <c r="DWS850" s="4"/>
      <c r="DWT850" s="4"/>
      <c r="DWU850" s="4"/>
      <c r="DWV850" s="4"/>
      <c r="DWW850" s="4"/>
      <c r="DWX850" s="4"/>
      <c r="DWY850" s="4"/>
      <c r="DWZ850" s="4"/>
      <c r="DXA850" s="4"/>
      <c r="DXB850" s="4"/>
      <c r="DXC850" s="4"/>
      <c r="DXD850" s="4"/>
      <c r="DXE850" s="4"/>
      <c r="DXF850" s="4"/>
      <c r="DXG850" s="4"/>
      <c r="DXH850" s="4"/>
      <c r="DXI850" s="4"/>
      <c r="DXJ850" s="4"/>
      <c r="DXK850" s="4"/>
      <c r="DXL850" s="4"/>
      <c r="DXM850" s="4"/>
      <c r="DXN850" s="4"/>
      <c r="DXO850" s="4"/>
      <c r="DXP850" s="4"/>
      <c r="DXQ850" s="4"/>
      <c r="DXR850" s="4"/>
      <c r="DXS850" s="4"/>
      <c r="DXT850" s="4"/>
      <c r="DXU850" s="4"/>
      <c r="DXV850" s="4"/>
      <c r="DXW850" s="4"/>
      <c r="DXX850" s="4"/>
      <c r="DXY850" s="4"/>
      <c r="DXZ850" s="4"/>
      <c r="DYA850" s="4"/>
      <c r="DYB850" s="4"/>
      <c r="DYC850" s="4"/>
      <c r="DYD850" s="4"/>
      <c r="DYE850" s="4"/>
      <c r="DYF850" s="4"/>
      <c r="DYG850" s="4"/>
      <c r="DYH850" s="4"/>
      <c r="DYI850" s="4"/>
      <c r="DYJ850" s="4"/>
      <c r="DYK850" s="4"/>
      <c r="DYL850" s="4"/>
      <c r="DYM850" s="4"/>
      <c r="DYN850" s="4"/>
      <c r="DYO850" s="4"/>
      <c r="DYP850" s="4"/>
      <c r="DYQ850" s="4"/>
      <c r="DYR850" s="4"/>
      <c r="DYS850" s="4"/>
      <c r="DYT850" s="4"/>
      <c r="DYU850" s="4"/>
      <c r="DYV850" s="4"/>
      <c r="DYW850" s="4"/>
      <c r="DYX850" s="4"/>
      <c r="DYY850" s="4"/>
      <c r="DYZ850" s="4"/>
      <c r="DZA850" s="4"/>
      <c r="DZB850" s="4"/>
      <c r="DZC850" s="4"/>
      <c r="DZD850" s="4"/>
      <c r="DZE850" s="4"/>
      <c r="DZF850" s="4"/>
      <c r="DZG850" s="4"/>
      <c r="DZH850" s="4"/>
      <c r="DZI850" s="4"/>
      <c r="DZJ850" s="4"/>
      <c r="DZK850" s="4"/>
      <c r="DZL850" s="4"/>
      <c r="DZM850" s="4"/>
      <c r="DZN850" s="4"/>
      <c r="DZO850" s="4"/>
      <c r="DZP850" s="4"/>
      <c r="DZQ850" s="4"/>
      <c r="DZR850" s="4"/>
      <c r="DZS850" s="4"/>
      <c r="DZT850" s="4"/>
      <c r="DZU850" s="4"/>
      <c r="DZV850" s="4"/>
      <c r="DZW850" s="4"/>
      <c r="DZX850" s="4"/>
      <c r="DZY850" s="4"/>
      <c r="DZZ850" s="4"/>
      <c r="EAA850" s="4"/>
      <c r="EAB850" s="4"/>
      <c r="EAC850" s="4"/>
      <c r="EAD850" s="4"/>
      <c r="EAE850" s="4"/>
      <c r="EAF850" s="4"/>
      <c r="EAG850" s="4"/>
      <c r="EAH850" s="4"/>
      <c r="EAI850" s="4"/>
      <c r="EAJ850" s="4"/>
      <c r="EAK850" s="4"/>
      <c r="EAL850" s="4"/>
      <c r="EAM850" s="4"/>
      <c r="EAN850" s="4"/>
      <c r="EAO850" s="4"/>
      <c r="EAP850" s="4"/>
      <c r="EAQ850" s="4"/>
      <c r="EAR850" s="4"/>
      <c r="EAS850" s="4"/>
      <c r="EAT850" s="4"/>
      <c r="EAU850" s="4"/>
      <c r="EAV850" s="4"/>
      <c r="EAW850" s="4"/>
      <c r="EAX850" s="4"/>
      <c r="EAY850" s="4"/>
      <c r="EAZ850" s="4"/>
      <c r="EBA850" s="4"/>
      <c r="EBB850" s="4"/>
      <c r="EBC850" s="4"/>
      <c r="EBD850" s="4"/>
      <c r="EBE850" s="4"/>
      <c r="EBF850" s="4"/>
      <c r="EBG850" s="4"/>
      <c r="EBH850" s="4"/>
      <c r="EBI850" s="4"/>
      <c r="EBJ850" s="4"/>
      <c r="EBK850" s="4"/>
      <c r="EBL850" s="4"/>
      <c r="EBM850" s="4"/>
      <c r="EBN850" s="4"/>
      <c r="EBO850" s="4"/>
      <c r="EBP850" s="4"/>
      <c r="EBQ850" s="4"/>
      <c r="EBR850" s="4"/>
      <c r="EBS850" s="4"/>
      <c r="EBT850" s="4"/>
      <c r="EBU850" s="4"/>
      <c r="EBV850" s="4"/>
      <c r="EBW850" s="4"/>
      <c r="EBX850" s="4"/>
      <c r="EBY850" s="4"/>
      <c r="EBZ850" s="4"/>
      <c r="ECA850" s="4"/>
      <c r="ECB850" s="4"/>
      <c r="ECC850" s="4"/>
      <c r="ECD850" s="4"/>
      <c r="ECE850" s="4"/>
      <c r="ECF850" s="4"/>
      <c r="ECG850" s="4"/>
      <c r="ECH850" s="4"/>
      <c r="ECI850" s="4"/>
      <c r="ECJ850" s="4"/>
      <c r="ECK850" s="4"/>
      <c r="ECL850" s="4"/>
      <c r="ECM850" s="4"/>
      <c r="ECN850" s="4"/>
      <c r="ECO850" s="4"/>
      <c r="ECP850" s="4"/>
      <c r="ECQ850" s="4"/>
      <c r="ECR850" s="4"/>
      <c r="ECS850" s="4"/>
      <c r="ECT850" s="4"/>
      <c r="ECU850" s="4"/>
      <c r="ECV850" s="4"/>
      <c r="ECW850" s="4"/>
      <c r="ECX850" s="4"/>
      <c r="ECY850" s="4"/>
      <c r="ECZ850" s="4"/>
      <c r="EDA850" s="4"/>
      <c r="EDB850" s="4"/>
      <c r="EDC850" s="4"/>
      <c r="EDD850" s="4"/>
      <c r="EDE850" s="4"/>
      <c r="EDF850" s="4"/>
      <c r="EDG850" s="4"/>
      <c r="EDH850" s="4"/>
      <c r="EDI850" s="4"/>
      <c r="EDJ850" s="4"/>
      <c r="EDK850" s="4"/>
      <c r="EDL850" s="4"/>
      <c r="EDM850" s="4"/>
      <c r="EDN850" s="4"/>
      <c r="EDO850" s="4"/>
      <c r="EDP850" s="4"/>
      <c r="EDQ850" s="4"/>
      <c r="EDR850" s="4"/>
      <c r="EDS850" s="4"/>
      <c r="EDT850" s="4"/>
      <c r="EDU850" s="4"/>
      <c r="EDV850" s="4"/>
      <c r="EDW850" s="4"/>
      <c r="EDX850" s="4"/>
      <c r="EDY850" s="4"/>
      <c r="EDZ850" s="4"/>
      <c r="EEA850" s="4"/>
      <c r="EEB850" s="4"/>
      <c r="EEC850" s="4"/>
      <c r="EED850" s="4"/>
      <c r="EEE850" s="4"/>
      <c r="EEF850" s="4"/>
      <c r="EEG850" s="4"/>
      <c r="EEH850" s="4"/>
      <c r="EEI850" s="4"/>
      <c r="EEJ850" s="4"/>
      <c r="EEK850" s="4"/>
      <c r="EEL850" s="4"/>
      <c r="EEM850" s="4"/>
      <c r="EEN850" s="4"/>
      <c r="EEO850" s="4"/>
      <c r="EEP850" s="4"/>
      <c r="EEQ850" s="4"/>
      <c r="EER850" s="4"/>
      <c r="EES850" s="4"/>
      <c r="EET850" s="4"/>
      <c r="EEU850" s="4"/>
      <c r="EEV850" s="4"/>
      <c r="EEW850" s="4"/>
      <c r="EEX850" s="4"/>
      <c r="EEY850" s="4"/>
      <c r="EEZ850" s="4"/>
      <c r="EFA850" s="4"/>
      <c r="EFB850" s="4"/>
      <c r="EFC850" s="4"/>
      <c r="EFD850" s="4"/>
      <c r="EFE850" s="4"/>
      <c r="EFF850" s="4"/>
      <c r="EFG850" s="4"/>
      <c r="EFH850" s="4"/>
      <c r="EFI850" s="4"/>
      <c r="EFJ850" s="4"/>
      <c r="EFK850" s="4"/>
      <c r="EFL850" s="4"/>
      <c r="EFM850" s="4"/>
      <c r="EFN850" s="4"/>
      <c r="EFO850" s="4"/>
      <c r="EFP850" s="4"/>
      <c r="EFQ850" s="4"/>
      <c r="EFR850" s="4"/>
      <c r="EFS850" s="4"/>
      <c r="EFT850" s="4"/>
      <c r="EFU850" s="4"/>
      <c r="EFV850" s="4"/>
      <c r="EFW850" s="4"/>
      <c r="EFX850" s="4"/>
      <c r="EFY850" s="4"/>
      <c r="EFZ850" s="4"/>
      <c r="EGA850" s="4"/>
      <c r="EGB850" s="4"/>
      <c r="EGC850" s="4"/>
      <c r="EGD850" s="4"/>
      <c r="EGE850" s="4"/>
      <c r="EGF850" s="4"/>
      <c r="EGG850" s="4"/>
      <c r="EGH850" s="4"/>
      <c r="EGI850" s="4"/>
      <c r="EGJ850" s="4"/>
      <c r="EGK850" s="4"/>
      <c r="EGL850" s="4"/>
      <c r="EGM850" s="4"/>
      <c r="EGN850" s="4"/>
      <c r="EGO850" s="4"/>
      <c r="EGP850" s="4"/>
      <c r="EGQ850" s="4"/>
      <c r="EGR850" s="4"/>
      <c r="EGS850" s="4"/>
      <c r="EGT850" s="4"/>
      <c r="EGU850" s="4"/>
      <c r="EGV850" s="4"/>
      <c r="EGW850" s="4"/>
      <c r="EGX850" s="4"/>
      <c r="EGY850" s="4"/>
      <c r="EGZ850" s="4"/>
      <c r="EHA850" s="4"/>
      <c r="EHB850" s="4"/>
      <c r="EHC850" s="4"/>
      <c r="EHD850" s="4"/>
      <c r="EHE850" s="4"/>
      <c r="EHF850" s="4"/>
      <c r="EHG850" s="4"/>
      <c r="EHH850" s="4"/>
      <c r="EHI850" s="4"/>
      <c r="EHJ850" s="4"/>
      <c r="EHK850" s="4"/>
      <c r="EHL850" s="4"/>
      <c r="EHM850" s="4"/>
      <c r="EHN850" s="4"/>
      <c r="EHO850" s="4"/>
      <c r="EHP850" s="4"/>
      <c r="EHQ850" s="4"/>
      <c r="EHR850" s="4"/>
      <c r="EHS850" s="4"/>
      <c r="EHT850" s="4"/>
      <c r="EHU850" s="4"/>
      <c r="EHV850" s="4"/>
      <c r="EHW850" s="4"/>
      <c r="EHX850" s="4"/>
      <c r="EHY850" s="4"/>
      <c r="EHZ850" s="4"/>
      <c r="EIA850" s="4"/>
      <c r="EIB850" s="4"/>
      <c r="EIC850" s="4"/>
      <c r="EID850" s="4"/>
      <c r="EIE850" s="4"/>
      <c r="EIF850" s="4"/>
      <c r="EIG850" s="4"/>
      <c r="EIH850" s="4"/>
      <c r="EII850" s="4"/>
      <c r="EIJ850" s="4"/>
      <c r="EIK850" s="4"/>
      <c r="EIL850" s="4"/>
      <c r="EIM850" s="4"/>
      <c r="EIN850" s="4"/>
      <c r="EIO850" s="4"/>
      <c r="EIP850" s="4"/>
      <c r="EIQ850" s="4"/>
      <c r="EIR850" s="4"/>
      <c r="EIS850" s="4"/>
      <c r="EIT850" s="4"/>
      <c r="EIU850" s="4"/>
      <c r="EIV850" s="4"/>
      <c r="EIW850" s="4"/>
      <c r="EIX850" s="4"/>
      <c r="EIY850" s="4"/>
      <c r="EIZ850" s="4"/>
      <c r="EJA850" s="4"/>
      <c r="EJB850" s="4"/>
      <c r="EJC850" s="4"/>
      <c r="EJD850" s="4"/>
      <c r="EJE850" s="4"/>
      <c r="EJF850" s="4"/>
      <c r="EJG850" s="4"/>
      <c r="EJH850" s="4"/>
      <c r="EJI850" s="4"/>
      <c r="EJJ850" s="4"/>
      <c r="EJK850" s="4"/>
      <c r="EJL850" s="4"/>
      <c r="EJM850" s="4"/>
      <c r="EJN850" s="4"/>
      <c r="EJO850" s="4"/>
      <c r="EJP850" s="4"/>
      <c r="EJQ850" s="4"/>
      <c r="EJR850" s="4"/>
      <c r="EJS850" s="4"/>
      <c r="EJT850" s="4"/>
      <c r="EJU850" s="4"/>
      <c r="EJV850" s="4"/>
      <c r="EJW850" s="4"/>
      <c r="EJX850" s="4"/>
      <c r="EJY850" s="4"/>
      <c r="EJZ850" s="4"/>
      <c r="EKA850" s="4"/>
      <c r="EKB850" s="4"/>
      <c r="EKC850" s="4"/>
      <c r="EKD850" s="4"/>
      <c r="EKE850" s="4"/>
      <c r="EKF850" s="4"/>
      <c r="EKG850" s="4"/>
      <c r="EKH850" s="4"/>
      <c r="EKI850" s="4"/>
      <c r="EKJ850" s="4"/>
      <c r="EKK850" s="4"/>
      <c r="EKL850" s="4"/>
      <c r="EKM850" s="4"/>
      <c r="EKN850" s="4"/>
      <c r="EKO850" s="4"/>
      <c r="EKP850" s="4"/>
      <c r="EKQ850" s="4"/>
      <c r="EKR850" s="4"/>
      <c r="EKS850" s="4"/>
      <c r="EKT850" s="4"/>
      <c r="EKU850" s="4"/>
      <c r="EKV850" s="4"/>
      <c r="EKW850" s="4"/>
      <c r="EKX850" s="4"/>
      <c r="EKY850" s="4"/>
      <c r="EKZ850" s="4"/>
      <c r="ELA850" s="4"/>
      <c r="ELB850" s="4"/>
      <c r="ELC850" s="4"/>
      <c r="ELD850" s="4"/>
      <c r="ELE850" s="4"/>
      <c r="ELF850" s="4"/>
      <c r="ELG850" s="4"/>
      <c r="ELH850" s="4"/>
      <c r="ELI850" s="4"/>
      <c r="ELJ850" s="4"/>
      <c r="ELK850" s="4"/>
      <c r="ELL850" s="4"/>
      <c r="ELM850" s="4"/>
      <c r="ELN850" s="4"/>
      <c r="ELO850" s="4"/>
      <c r="ELP850" s="4"/>
      <c r="ELQ850" s="4"/>
      <c r="ELR850" s="4"/>
      <c r="ELS850" s="4"/>
      <c r="ELT850" s="4"/>
      <c r="ELU850" s="4"/>
      <c r="ELV850" s="4"/>
      <c r="ELW850" s="4"/>
      <c r="ELX850" s="4"/>
      <c r="ELY850" s="4"/>
      <c r="ELZ850" s="4"/>
      <c r="EMA850" s="4"/>
      <c r="EMB850" s="4"/>
      <c r="EMC850" s="4"/>
      <c r="EMD850" s="4"/>
      <c r="EME850" s="4"/>
      <c r="EMF850" s="4"/>
      <c r="EMG850" s="4"/>
      <c r="EMH850" s="4"/>
      <c r="EMI850" s="4"/>
      <c r="EMJ850" s="4"/>
      <c r="EMK850" s="4"/>
      <c r="EML850" s="4"/>
      <c r="EMM850" s="4"/>
      <c r="EMN850" s="4"/>
      <c r="EMO850" s="4"/>
      <c r="EMP850" s="4"/>
      <c r="EMQ850" s="4"/>
      <c r="EMR850" s="4"/>
      <c r="EMS850" s="4"/>
      <c r="EMT850" s="4"/>
      <c r="EMU850" s="4"/>
      <c r="EMV850" s="4"/>
      <c r="EMW850" s="4"/>
      <c r="EMX850" s="4"/>
      <c r="EMY850" s="4"/>
      <c r="EMZ850" s="4"/>
      <c r="ENA850" s="4"/>
      <c r="ENB850" s="4"/>
      <c r="ENC850" s="4"/>
      <c r="END850" s="4"/>
      <c r="ENE850" s="4"/>
      <c r="ENF850" s="4"/>
      <c r="ENG850" s="4"/>
      <c r="ENH850" s="4"/>
      <c r="ENI850" s="4"/>
      <c r="ENJ850" s="4"/>
      <c r="ENK850" s="4"/>
      <c r="ENL850" s="4"/>
      <c r="ENM850" s="4"/>
      <c r="ENN850" s="4"/>
      <c r="ENO850" s="4"/>
      <c r="ENP850" s="4"/>
      <c r="ENQ850" s="4"/>
      <c r="ENR850" s="4"/>
      <c r="ENS850" s="4"/>
      <c r="ENT850" s="4"/>
      <c r="ENU850" s="4"/>
      <c r="ENV850" s="4"/>
      <c r="ENW850" s="4"/>
      <c r="ENX850" s="4"/>
      <c r="ENY850" s="4"/>
      <c r="ENZ850" s="4"/>
      <c r="EOA850" s="4"/>
      <c r="EOB850" s="4"/>
      <c r="EOC850" s="4"/>
      <c r="EOD850" s="4"/>
      <c r="EOE850" s="4"/>
      <c r="EOF850" s="4"/>
      <c r="EOG850" s="4"/>
      <c r="EOH850" s="4"/>
      <c r="EOI850" s="4"/>
      <c r="EOJ850" s="4"/>
      <c r="EOK850" s="4"/>
      <c r="EOL850" s="4"/>
      <c r="EOM850" s="4"/>
      <c r="EON850" s="4"/>
      <c r="EOO850" s="4"/>
      <c r="EOP850" s="4"/>
      <c r="EOQ850" s="4"/>
      <c r="EOR850" s="4"/>
      <c r="EOS850" s="4"/>
      <c r="EOT850" s="4"/>
      <c r="EOU850" s="4"/>
      <c r="EOV850" s="4"/>
      <c r="EOW850" s="4"/>
      <c r="EOX850" s="4"/>
      <c r="EOY850" s="4"/>
      <c r="EOZ850" s="4"/>
      <c r="EPA850" s="4"/>
      <c r="EPB850" s="4"/>
      <c r="EPC850" s="4"/>
      <c r="EPD850" s="4"/>
      <c r="EPE850" s="4"/>
      <c r="EPF850" s="4"/>
      <c r="EPG850" s="4"/>
      <c r="EPH850" s="4"/>
      <c r="EPI850" s="4"/>
      <c r="EPJ850" s="4"/>
      <c r="EPK850" s="4"/>
      <c r="EPL850" s="4"/>
      <c r="EPM850" s="4"/>
      <c r="EPN850" s="4"/>
      <c r="EPO850" s="4"/>
      <c r="EPP850" s="4"/>
      <c r="EPQ850" s="4"/>
      <c r="EPR850" s="4"/>
      <c r="EPS850" s="4"/>
      <c r="EPT850" s="4"/>
      <c r="EPU850" s="4"/>
      <c r="EPV850" s="4"/>
      <c r="EPW850" s="4"/>
      <c r="EPX850" s="4"/>
      <c r="EPY850" s="4"/>
      <c r="EPZ850" s="4"/>
      <c r="EQA850" s="4"/>
      <c r="EQB850" s="4"/>
      <c r="EQC850" s="4"/>
      <c r="EQD850" s="4"/>
      <c r="EQE850" s="4"/>
      <c r="EQF850" s="4"/>
      <c r="EQG850" s="4"/>
      <c r="EQH850" s="4"/>
      <c r="EQI850" s="4"/>
      <c r="EQJ850" s="4"/>
      <c r="EQK850" s="4"/>
      <c r="EQL850" s="4"/>
      <c r="EQM850" s="4"/>
      <c r="EQN850" s="4"/>
      <c r="EQO850" s="4"/>
      <c r="EQP850" s="4"/>
      <c r="EQQ850" s="4"/>
      <c r="EQR850" s="4"/>
      <c r="EQS850" s="4"/>
      <c r="EQT850" s="4"/>
      <c r="EQU850" s="4"/>
      <c r="EQV850" s="4"/>
      <c r="EQW850" s="4"/>
      <c r="EQX850" s="4"/>
      <c r="EQY850" s="4"/>
      <c r="EQZ850" s="4"/>
      <c r="ERA850" s="4"/>
      <c r="ERB850" s="4"/>
      <c r="ERC850" s="4"/>
      <c r="ERD850" s="4"/>
      <c r="ERE850" s="4"/>
      <c r="ERF850" s="4"/>
      <c r="ERG850" s="4"/>
      <c r="ERH850" s="4"/>
      <c r="ERI850" s="4"/>
      <c r="ERJ850" s="4"/>
      <c r="ERK850" s="4"/>
      <c r="ERL850" s="4"/>
      <c r="ERM850" s="4"/>
      <c r="ERN850" s="4"/>
      <c r="ERO850" s="4"/>
      <c r="ERP850" s="4"/>
      <c r="ERQ850" s="4"/>
      <c r="ERR850" s="4"/>
      <c r="ERS850" s="4"/>
      <c r="ERT850" s="4"/>
      <c r="ERU850" s="4"/>
      <c r="ERV850" s="4"/>
      <c r="ERW850" s="4"/>
      <c r="ERX850" s="4"/>
      <c r="ERY850" s="4"/>
      <c r="ERZ850" s="4"/>
      <c r="ESA850" s="4"/>
      <c r="ESB850" s="4"/>
      <c r="ESC850" s="4"/>
      <c r="ESD850" s="4"/>
      <c r="ESE850" s="4"/>
      <c r="ESF850" s="4"/>
      <c r="ESG850" s="4"/>
      <c r="ESH850" s="4"/>
      <c r="ESI850" s="4"/>
      <c r="ESJ850" s="4"/>
      <c r="ESK850" s="4"/>
      <c r="ESL850" s="4"/>
      <c r="ESM850" s="4"/>
      <c r="ESN850" s="4"/>
      <c r="ESO850" s="4"/>
      <c r="ESP850" s="4"/>
      <c r="ESQ850" s="4"/>
      <c r="ESR850" s="4"/>
      <c r="ESS850" s="4"/>
      <c r="EST850" s="4"/>
      <c r="ESU850" s="4"/>
      <c r="ESV850" s="4"/>
      <c r="ESW850" s="4"/>
      <c r="ESX850" s="4"/>
      <c r="ESY850" s="4"/>
      <c r="ESZ850" s="4"/>
      <c r="ETA850" s="4"/>
      <c r="ETB850" s="4"/>
      <c r="ETC850" s="4"/>
      <c r="ETD850" s="4"/>
      <c r="ETE850" s="4"/>
      <c r="ETF850" s="4"/>
      <c r="ETG850" s="4"/>
      <c r="ETH850" s="4"/>
      <c r="ETI850" s="4"/>
      <c r="ETJ850" s="4"/>
      <c r="ETK850" s="4"/>
      <c r="ETL850" s="4"/>
      <c r="ETM850" s="4"/>
      <c r="ETN850" s="4"/>
      <c r="ETO850" s="4"/>
      <c r="ETP850" s="4"/>
      <c r="ETQ850" s="4"/>
      <c r="ETR850" s="4"/>
      <c r="ETS850" s="4"/>
      <c r="ETT850" s="4"/>
      <c r="ETU850" s="4"/>
      <c r="ETV850" s="4"/>
      <c r="ETW850" s="4"/>
      <c r="ETX850" s="4"/>
      <c r="ETY850" s="4"/>
      <c r="ETZ850" s="4"/>
      <c r="EUA850" s="4"/>
      <c r="EUB850" s="4"/>
      <c r="EUC850" s="4"/>
      <c r="EUD850" s="4"/>
      <c r="EUE850" s="4"/>
      <c r="EUF850" s="4"/>
      <c r="EUG850" s="4"/>
      <c r="EUH850" s="4"/>
      <c r="EUI850" s="4"/>
      <c r="EUJ850" s="4"/>
      <c r="EUK850" s="4"/>
      <c r="EUL850" s="4"/>
      <c r="EUM850" s="4"/>
      <c r="EUN850" s="4"/>
      <c r="EUO850" s="4"/>
      <c r="EUP850" s="4"/>
      <c r="EUQ850" s="4"/>
      <c r="EUR850" s="4"/>
      <c r="EUS850" s="4"/>
      <c r="EUT850" s="4"/>
      <c r="EUU850" s="4"/>
      <c r="EUV850" s="4"/>
      <c r="EUW850" s="4"/>
      <c r="EUX850" s="4"/>
      <c r="EUY850" s="4"/>
      <c r="EUZ850" s="4"/>
      <c r="EVA850" s="4"/>
      <c r="EVB850" s="4"/>
      <c r="EVC850" s="4"/>
      <c r="EVD850" s="4"/>
      <c r="EVE850" s="4"/>
      <c r="EVF850" s="4"/>
      <c r="EVG850" s="4"/>
      <c r="EVH850" s="4"/>
      <c r="EVI850" s="4"/>
      <c r="EVJ850" s="4"/>
      <c r="EVK850" s="4"/>
      <c r="EVL850" s="4"/>
      <c r="EVM850" s="4"/>
      <c r="EVN850" s="4"/>
      <c r="EVO850" s="4"/>
      <c r="EVP850" s="4"/>
      <c r="EVQ850" s="4"/>
      <c r="EVR850" s="4"/>
      <c r="EVS850" s="4"/>
      <c r="EVT850" s="4"/>
      <c r="EVU850" s="4"/>
      <c r="EVV850" s="4"/>
      <c r="EVW850" s="4"/>
      <c r="EVX850" s="4"/>
      <c r="EVY850" s="4"/>
      <c r="EVZ850" s="4"/>
      <c r="EWA850" s="4"/>
      <c r="EWB850" s="4"/>
      <c r="EWC850" s="4"/>
      <c r="EWD850" s="4"/>
      <c r="EWE850" s="4"/>
      <c r="EWF850" s="4"/>
      <c r="EWG850" s="4"/>
      <c r="EWH850" s="4"/>
      <c r="EWI850" s="4"/>
      <c r="EWJ850" s="4"/>
      <c r="EWK850" s="4"/>
      <c r="EWL850" s="4"/>
      <c r="EWM850" s="4"/>
      <c r="EWN850" s="4"/>
      <c r="EWO850" s="4"/>
      <c r="EWP850" s="4"/>
      <c r="EWQ850" s="4"/>
      <c r="EWR850" s="4"/>
      <c r="EWS850" s="4"/>
      <c r="EWT850" s="4"/>
      <c r="EWU850" s="4"/>
      <c r="EWV850" s="4"/>
      <c r="EWW850" s="4"/>
      <c r="EWX850" s="4"/>
      <c r="EWY850" s="4"/>
      <c r="EWZ850" s="4"/>
      <c r="EXA850" s="4"/>
      <c r="EXB850" s="4"/>
      <c r="EXC850" s="4"/>
      <c r="EXD850" s="4"/>
      <c r="EXE850" s="4"/>
      <c r="EXF850" s="4"/>
      <c r="EXG850" s="4"/>
      <c r="EXH850" s="4"/>
      <c r="EXI850" s="4"/>
      <c r="EXJ850" s="4"/>
      <c r="EXK850" s="4"/>
      <c r="EXL850" s="4"/>
      <c r="EXM850" s="4"/>
      <c r="EXN850" s="4"/>
      <c r="EXO850" s="4"/>
      <c r="EXP850" s="4"/>
      <c r="EXQ850" s="4"/>
      <c r="EXR850" s="4"/>
      <c r="EXS850" s="4"/>
      <c r="EXT850" s="4"/>
      <c r="EXU850" s="4"/>
      <c r="EXV850" s="4"/>
      <c r="EXW850" s="4"/>
      <c r="EXX850" s="4"/>
      <c r="EXY850" s="4"/>
      <c r="EXZ850" s="4"/>
      <c r="EYA850" s="4"/>
      <c r="EYB850" s="4"/>
      <c r="EYC850" s="4"/>
      <c r="EYD850" s="4"/>
      <c r="EYE850" s="4"/>
      <c r="EYF850" s="4"/>
      <c r="EYG850" s="4"/>
      <c r="EYH850" s="4"/>
      <c r="EYI850" s="4"/>
      <c r="EYJ850" s="4"/>
      <c r="EYK850" s="4"/>
      <c r="EYL850" s="4"/>
      <c r="EYM850" s="4"/>
      <c r="EYN850" s="4"/>
      <c r="EYO850" s="4"/>
      <c r="EYP850" s="4"/>
      <c r="EYQ850" s="4"/>
      <c r="EYR850" s="4"/>
      <c r="EYS850" s="4"/>
      <c r="EYT850" s="4"/>
      <c r="EYU850" s="4"/>
      <c r="EYV850" s="4"/>
      <c r="EYW850" s="4"/>
      <c r="EYX850" s="4"/>
      <c r="EYY850" s="4"/>
      <c r="EYZ850" s="4"/>
      <c r="EZA850" s="4"/>
      <c r="EZB850" s="4"/>
      <c r="EZC850" s="4"/>
      <c r="EZD850" s="4"/>
      <c r="EZE850" s="4"/>
      <c r="EZF850" s="4"/>
      <c r="EZG850" s="4"/>
      <c r="EZH850" s="4"/>
      <c r="EZI850" s="4"/>
      <c r="EZJ850" s="4"/>
      <c r="EZK850" s="4"/>
      <c r="EZL850" s="4"/>
      <c r="EZM850" s="4"/>
      <c r="EZN850" s="4"/>
      <c r="EZO850" s="4"/>
      <c r="EZP850" s="4"/>
      <c r="EZQ850" s="4"/>
      <c r="EZR850" s="4"/>
      <c r="EZS850" s="4"/>
      <c r="EZT850" s="4"/>
      <c r="EZU850" s="4"/>
      <c r="EZV850" s="4"/>
      <c r="EZW850" s="4"/>
      <c r="EZX850" s="4"/>
      <c r="EZY850" s="4"/>
      <c r="EZZ850" s="4"/>
      <c r="FAA850" s="4"/>
      <c r="FAB850" s="4"/>
      <c r="FAC850" s="4"/>
      <c r="FAD850" s="4"/>
      <c r="FAE850" s="4"/>
      <c r="FAF850" s="4"/>
      <c r="FAG850" s="4"/>
      <c r="FAH850" s="4"/>
      <c r="FAI850" s="4"/>
      <c r="FAJ850" s="4"/>
      <c r="FAK850" s="4"/>
      <c r="FAL850" s="4"/>
      <c r="FAM850" s="4"/>
      <c r="FAN850" s="4"/>
      <c r="FAO850" s="4"/>
      <c r="FAP850" s="4"/>
      <c r="FAQ850" s="4"/>
      <c r="FAR850" s="4"/>
      <c r="FAS850" s="4"/>
      <c r="FAT850" s="4"/>
      <c r="FAU850" s="4"/>
      <c r="FAV850" s="4"/>
      <c r="FAW850" s="4"/>
      <c r="FAX850" s="4"/>
      <c r="FAY850" s="4"/>
      <c r="FAZ850" s="4"/>
      <c r="FBA850" s="4"/>
      <c r="FBB850" s="4"/>
      <c r="FBC850" s="4"/>
      <c r="FBD850" s="4"/>
      <c r="FBE850" s="4"/>
      <c r="FBF850" s="4"/>
      <c r="FBG850" s="4"/>
      <c r="FBH850" s="4"/>
      <c r="FBI850" s="4"/>
      <c r="FBJ850" s="4"/>
      <c r="FBK850" s="4"/>
      <c r="FBL850" s="4"/>
      <c r="FBM850" s="4"/>
      <c r="FBN850" s="4"/>
      <c r="FBO850" s="4"/>
      <c r="FBP850" s="4"/>
      <c r="FBQ850" s="4"/>
      <c r="FBR850" s="4"/>
      <c r="FBS850" s="4"/>
      <c r="FBT850" s="4"/>
      <c r="FBU850" s="4"/>
      <c r="FBV850" s="4"/>
      <c r="FBW850" s="4"/>
      <c r="FBX850" s="4"/>
      <c r="FBY850" s="4"/>
      <c r="FBZ850" s="4"/>
      <c r="FCA850" s="4"/>
      <c r="FCB850" s="4"/>
      <c r="FCC850" s="4"/>
      <c r="FCD850" s="4"/>
      <c r="FCE850" s="4"/>
      <c r="FCF850" s="4"/>
      <c r="FCG850" s="4"/>
      <c r="FCH850" s="4"/>
      <c r="FCI850" s="4"/>
      <c r="FCJ850" s="4"/>
      <c r="FCK850" s="4"/>
      <c r="FCL850" s="4"/>
      <c r="FCM850" s="4"/>
      <c r="FCN850" s="4"/>
      <c r="FCO850" s="4"/>
      <c r="FCP850" s="4"/>
      <c r="FCQ850" s="4"/>
      <c r="FCR850" s="4"/>
      <c r="FCS850" s="4"/>
      <c r="FCT850" s="4"/>
      <c r="FCU850" s="4"/>
      <c r="FCV850" s="4"/>
      <c r="FCW850" s="4"/>
      <c r="FCX850" s="4"/>
      <c r="FCY850" s="4"/>
      <c r="FCZ850" s="4"/>
      <c r="FDA850" s="4"/>
      <c r="FDB850" s="4"/>
      <c r="FDC850" s="4"/>
      <c r="FDD850" s="4"/>
      <c r="FDE850" s="4"/>
      <c r="FDF850" s="4"/>
      <c r="FDG850" s="4"/>
      <c r="FDH850" s="4"/>
      <c r="FDI850" s="4"/>
      <c r="FDJ850" s="4"/>
      <c r="FDK850" s="4"/>
      <c r="FDL850" s="4"/>
      <c r="FDM850" s="4"/>
      <c r="FDN850" s="4"/>
      <c r="FDO850" s="4"/>
      <c r="FDP850" s="4"/>
      <c r="FDQ850" s="4"/>
      <c r="FDR850" s="4"/>
      <c r="FDS850" s="4"/>
      <c r="FDT850" s="4"/>
      <c r="FDU850" s="4"/>
      <c r="FDV850" s="4"/>
      <c r="FDW850" s="4"/>
      <c r="FDX850" s="4"/>
      <c r="FDY850" s="4"/>
      <c r="FDZ850" s="4"/>
      <c r="FEA850" s="4"/>
      <c r="FEB850" s="4"/>
      <c r="FEC850" s="4"/>
      <c r="FED850" s="4"/>
      <c r="FEE850" s="4"/>
      <c r="FEF850" s="4"/>
      <c r="FEG850" s="4"/>
      <c r="FEH850" s="4"/>
      <c r="FEI850" s="4"/>
      <c r="FEJ850" s="4"/>
      <c r="FEK850" s="4"/>
      <c r="FEL850" s="4"/>
      <c r="FEM850" s="4"/>
      <c r="FEN850" s="4"/>
      <c r="FEO850" s="4"/>
      <c r="FEP850" s="4"/>
      <c r="FEQ850" s="4"/>
      <c r="FER850" s="4"/>
      <c r="FES850" s="4"/>
      <c r="FET850" s="4"/>
      <c r="FEU850" s="4"/>
      <c r="FEV850" s="4"/>
      <c r="FEW850" s="4"/>
      <c r="FEX850" s="4"/>
      <c r="FEY850" s="4"/>
      <c r="FEZ850" s="4"/>
      <c r="FFA850" s="4"/>
      <c r="FFB850" s="4"/>
      <c r="FFC850" s="4"/>
      <c r="FFD850" s="4"/>
      <c r="FFE850" s="4"/>
      <c r="FFF850" s="4"/>
      <c r="FFG850" s="4"/>
      <c r="FFH850" s="4"/>
      <c r="FFI850" s="4"/>
      <c r="FFJ850" s="4"/>
      <c r="FFK850" s="4"/>
      <c r="FFL850" s="4"/>
      <c r="FFM850" s="4"/>
      <c r="FFN850" s="4"/>
      <c r="FFO850" s="4"/>
      <c r="FFP850" s="4"/>
      <c r="FFQ850" s="4"/>
      <c r="FFR850" s="4"/>
      <c r="FFS850" s="4"/>
      <c r="FFT850" s="4"/>
      <c r="FFU850" s="4"/>
      <c r="FFV850" s="4"/>
      <c r="FFW850" s="4"/>
      <c r="FFX850" s="4"/>
      <c r="FFY850" s="4"/>
      <c r="FFZ850" s="4"/>
      <c r="FGA850" s="4"/>
      <c r="FGB850" s="4"/>
      <c r="FGC850" s="4"/>
      <c r="FGD850" s="4"/>
      <c r="FGE850" s="4"/>
      <c r="FGF850" s="4"/>
      <c r="FGG850" s="4"/>
      <c r="FGH850" s="4"/>
      <c r="FGI850" s="4"/>
      <c r="FGJ850" s="4"/>
      <c r="FGK850" s="4"/>
      <c r="FGL850" s="4"/>
      <c r="FGM850" s="4"/>
      <c r="FGN850" s="4"/>
      <c r="FGO850" s="4"/>
      <c r="FGP850" s="4"/>
      <c r="FGQ850" s="4"/>
      <c r="FGR850" s="4"/>
      <c r="FGS850" s="4"/>
      <c r="FGT850" s="4"/>
      <c r="FGU850" s="4"/>
      <c r="FGV850" s="4"/>
      <c r="FGW850" s="4"/>
      <c r="FGX850" s="4"/>
      <c r="FGY850" s="4"/>
      <c r="FGZ850" s="4"/>
      <c r="FHA850" s="4"/>
      <c r="FHB850" s="4"/>
      <c r="FHC850" s="4"/>
      <c r="FHD850" s="4"/>
      <c r="FHE850" s="4"/>
      <c r="FHF850" s="4"/>
      <c r="FHG850" s="4"/>
      <c r="FHH850" s="4"/>
      <c r="FHI850" s="4"/>
      <c r="FHJ850" s="4"/>
      <c r="FHK850" s="4"/>
      <c r="FHL850" s="4"/>
      <c r="FHM850" s="4"/>
      <c r="FHN850" s="4"/>
      <c r="FHO850" s="4"/>
      <c r="FHP850" s="4"/>
      <c r="FHQ850" s="4"/>
      <c r="FHR850" s="4"/>
      <c r="FHS850" s="4"/>
      <c r="FHT850" s="4"/>
      <c r="FHU850" s="4"/>
      <c r="FHV850" s="4"/>
      <c r="FHW850" s="4"/>
      <c r="FHX850" s="4"/>
      <c r="FHY850" s="4"/>
      <c r="FHZ850" s="4"/>
      <c r="FIA850" s="4"/>
      <c r="FIB850" s="4"/>
      <c r="FIC850" s="4"/>
      <c r="FID850" s="4"/>
      <c r="FIE850" s="4"/>
      <c r="FIF850" s="4"/>
      <c r="FIG850" s="4"/>
      <c r="FIH850" s="4"/>
      <c r="FII850" s="4"/>
      <c r="FIJ850" s="4"/>
      <c r="FIK850" s="4"/>
      <c r="FIL850" s="4"/>
      <c r="FIM850" s="4"/>
      <c r="FIN850" s="4"/>
      <c r="FIO850" s="4"/>
      <c r="FIP850" s="4"/>
      <c r="FIQ850" s="4"/>
      <c r="FIR850" s="4"/>
      <c r="FIS850" s="4"/>
      <c r="FIT850" s="4"/>
      <c r="FIU850" s="4"/>
      <c r="FIV850" s="4"/>
      <c r="FIW850" s="4"/>
      <c r="FIX850" s="4"/>
      <c r="FIY850" s="4"/>
      <c r="FIZ850" s="4"/>
      <c r="FJA850" s="4"/>
      <c r="FJB850" s="4"/>
      <c r="FJC850" s="4"/>
      <c r="FJD850" s="4"/>
      <c r="FJE850" s="4"/>
      <c r="FJF850" s="4"/>
      <c r="FJG850" s="4"/>
      <c r="FJH850" s="4"/>
      <c r="FJI850" s="4"/>
      <c r="FJJ850" s="4"/>
      <c r="FJK850" s="4"/>
      <c r="FJL850" s="4"/>
      <c r="FJM850" s="4"/>
      <c r="FJN850" s="4"/>
      <c r="FJO850" s="4"/>
      <c r="FJP850" s="4"/>
      <c r="FJQ850" s="4"/>
      <c r="FJR850" s="4"/>
      <c r="FJS850" s="4"/>
      <c r="FJT850" s="4"/>
      <c r="FJU850" s="4"/>
      <c r="FJV850" s="4"/>
      <c r="FJW850" s="4"/>
      <c r="FJX850" s="4"/>
      <c r="FJY850" s="4"/>
      <c r="FJZ850" s="4"/>
      <c r="FKA850" s="4"/>
      <c r="FKB850" s="4"/>
      <c r="FKC850" s="4"/>
      <c r="FKD850" s="4"/>
      <c r="FKE850" s="4"/>
      <c r="FKF850" s="4"/>
      <c r="FKG850" s="4"/>
      <c r="FKH850" s="4"/>
      <c r="FKI850" s="4"/>
      <c r="FKJ850" s="4"/>
      <c r="FKK850" s="4"/>
      <c r="FKL850" s="4"/>
      <c r="FKM850" s="4"/>
      <c r="FKN850" s="4"/>
      <c r="FKO850" s="4"/>
      <c r="FKP850" s="4"/>
      <c r="FKQ850" s="4"/>
      <c r="FKR850" s="4"/>
      <c r="FKS850" s="4"/>
      <c r="FKT850" s="4"/>
      <c r="FKU850" s="4"/>
      <c r="FKV850" s="4"/>
      <c r="FKW850" s="4"/>
      <c r="FKX850" s="4"/>
      <c r="FKY850" s="4"/>
      <c r="FKZ850" s="4"/>
      <c r="FLA850" s="4"/>
      <c r="FLB850" s="4"/>
      <c r="FLC850" s="4"/>
      <c r="FLD850" s="4"/>
      <c r="FLE850" s="4"/>
      <c r="FLF850" s="4"/>
      <c r="FLG850" s="4"/>
      <c r="FLH850" s="4"/>
      <c r="FLI850" s="4"/>
      <c r="FLJ850" s="4"/>
      <c r="FLK850" s="4"/>
      <c r="FLL850" s="4"/>
      <c r="FLM850" s="4"/>
      <c r="FLN850" s="4"/>
      <c r="FLO850" s="4"/>
      <c r="FLP850" s="4"/>
      <c r="FLQ850" s="4"/>
      <c r="FLR850" s="4"/>
      <c r="FLS850" s="4"/>
      <c r="FLT850" s="4"/>
      <c r="FLU850" s="4"/>
      <c r="FLV850" s="4"/>
      <c r="FLW850" s="4"/>
      <c r="FLX850" s="4"/>
      <c r="FLY850" s="4"/>
      <c r="FLZ850" s="4"/>
      <c r="FMA850" s="4"/>
      <c r="FMB850" s="4"/>
      <c r="FMC850" s="4"/>
      <c r="FMD850" s="4"/>
      <c r="FME850" s="4"/>
      <c r="FMF850" s="4"/>
      <c r="FMG850" s="4"/>
      <c r="FMH850" s="4"/>
      <c r="FMI850" s="4"/>
      <c r="FMJ850" s="4"/>
      <c r="FMK850" s="4"/>
      <c r="FML850" s="4"/>
      <c r="FMM850" s="4"/>
      <c r="FMN850" s="4"/>
      <c r="FMO850" s="4"/>
      <c r="FMP850" s="4"/>
      <c r="FMQ850" s="4"/>
      <c r="FMR850" s="4"/>
      <c r="FMS850" s="4"/>
      <c r="FMT850" s="4"/>
      <c r="FMU850" s="4"/>
      <c r="FMV850" s="4"/>
      <c r="FMW850" s="4"/>
      <c r="FMX850" s="4"/>
      <c r="FMY850" s="4"/>
      <c r="FMZ850" s="4"/>
      <c r="FNA850" s="4"/>
      <c r="FNB850" s="4"/>
      <c r="FNC850" s="4"/>
      <c r="FND850" s="4"/>
      <c r="FNE850" s="4"/>
      <c r="FNF850" s="4"/>
      <c r="FNG850" s="4"/>
      <c r="FNH850" s="4"/>
      <c r="FNI850" s="4"/>
      <c r="FNJ850" s="4"/>
      <c r="FNK850" s="4"/>
      <c r="FNL850" s="4"/>
      <c r="FNM850" s="4"/>
      <c r="FNN850" s="4"/>
      <c r="FNO850" s="4"/>
      <c r="FNP850" s="4"/>
      <c r="FNQ850" s="4"/>
      <c r="FNR850" s="4"/>
      <c r="FNS850" s="4"/>
      <c r="FNT850" s="4"/>
      <c r="FNU850" s="4"/>
      <c r="FNV850" s="4"/>
      <c r="FNW850" s="4"/>
      <c r="FNX850" s="4"/>
      <c r="FNY850" s="4"/>
      <c r="FNZ850" s="4"/>
      <c r="FOA850" s="4"/>
      <c r="FOB850" s="4"/>
      <c r="FOC850" s="4"/>
      <c r="FOD850" s="4"/>
      <c r="FOE850" s="4"/>
      <c r="FOF850" s="4"/>
      <c r="FOG850" s="4"/>
      <c r="FOH850" s="4"/>
      <c r="FOI850" s="4"/>
      <c r="FOJ850" s="4"/>
      <c r="FOK850" s="4"/>
      <c r="FOL850" s="4"/>
      <c r="FOM850" s="4"/>
      <c r="FON850" s="4"/>
      <c r="FOO850" s="4"/>
      <c r="FOP850" s="4"/>
      <c r="FOQ850" s="4"/>
      <c r="FOR850" s="4"/>
      <c r="FOS850" s="4"/>
      <c r="FOT850" s="4"/>
      <c r="FOU850" s="4"/>
      <c r="FOV850" s="4"/>
      <c r="FOW850" s="4"/>
      <c r="FOX850" s="4"/>
      <c r="FOY850" s="4"/>
      <c r="FOZ850" s="4"/>
      <c r="FPA850" s="4"/>
      <c r="FPB850" s="4"/>
      <c r="FPC850" s="4"/>
      <c r="FPD850" s="4"/>
      <c r="FPE850" s="4"/>
      <c r="FPF850" s="4"/>
      <c r="FPG850" s="4"/>
      <c r="FPH850" s="4"/>
      <c r="FPI850" s="4"/>
      <c r="FPJ850" s="4"/>
      <c r="FPK850" s="4"/>
      <c r="FPL850" s="4"/>
      <c r="FPM850" s="4"/>
      <c r="FPN850" s="4"/>
      <c r="FPO850" s="4"/>
      <c r="FPP850" s="4"/>
      <c r="FPQ850" s="4"/>
      <c r="FPR850" s="4"/>
      <c r="FPS850" s="4"/>
      <c r="FPT850" s="4"/>
      <c r="FPU850" s="4"/>
      <c r="FPV850" s="4"/>
      <c r="FPW850" s="4"/>
      <c r="FPX850" s="4"/>
      <c r="FPY850" s="4"/>
      <c r="FPZ850" s="4"/>
      <c r="FQA850" s="4"/>
      <c r="FQB850" s="4"/>
      <c r="FQC850" s="4"/>
      <c r="FQD850" s="4"/>
      <c r="FQE850" s="4"/>
      <c r="FQF850" s="4"/>
      <c r="FQG850" s="4"/>
      <c r="FQH850" s="4"/>
      <c r="FQI850" s="4"/>
      <c r="FQJ850" s="4"/>
      <c r="FQK850" s="4"/>
      <c r="FQL850" s="4"/>
      <c r="FQM850" s="4"/>
      <c r="FQN850" s="4"/>
      <c r="FQO850" s="4"/>
      <c r="FQP850" s="4"/>
      <c r="FQQ850" s="4"/>
      <c r="FQR850" s="4"/>
      <c r="FQS850" s="4"/>
      <c r="FQT850" s="4"/>
      <c r="FQU850" s="4"/>
      <c r="FQV850" s="4"/>
      <c r="FQW850" s="4"/>
      <c r="FQX850" s="4"/>
      <c r="FQY850" s="4"/>
      <c r="FQZ850" s="4"/>
      <c r="FRA850" s="4"/>
      <c r="FRB850" s="4"/>
      <c r="FRC850" s="4"/>
      <c r="FRD850" s="4"/>
      <c r="FRE850" s="4"/>
      <c r="FRF850" s="4"/>
      <c r="FRG850" s="4"/>
      <c r="FRH850" s="4"/>
      <c r="FRI850" s="4"/>
      <c r="FRJ850" s="4"/>
      <c r="FRK850" s="4"/>
      <c r="FRL850" s="4"/>
      <c r="FRM850" s="4"/>
      <c r="FRN850" s="4"/>
      <c r="FRO850" s="4"/>
      <c r="FRP850" s="4"/>
      <c r="FRQ850" s="4"/>
      <c r="FRR850" s="4"/>
      <c r="FRS850" s="4"/>
      <c r="FRT850" s="4"/>
      <c r="FRU850" s="4"/>
      <c r="FRV850" s="4"/>
      <c r="FRW850" s="4"/>
      <c r="FRX850" s="4"/>
      <c r="FRY850" s="4"/>
      <c r="FRZ850" s="4"/>
      <c r="FSA850" s="4"/>
      <c r="FSB850" s="4"/>
      <c r="FSC850" s="4"/>
      <c r="FSD850" s="4"/>
      <c r="FSE850" s="4"/>
      <c r="FSF850" s="4"/>
      <c r="FSG850" s="4"/>
      <c r="FSH850" s="4"/>
      <c r="FSI850" s="4"/>
      <c r="FSJ850" s="4"/>
      <c r="FSK850" s="4"/>
      <c r="FSL850" s="4"/>
      <c r="FSM850" s="4"/>
      <c r="FSN850" s="4"/>
      <c r="FSO850" s="4"/>
      <c r="FSP850" s="4"/>
      <c r="FSQ850" s="4"/>
      <c r="FSR850" s="4"/>
      <c r="FSS850" s="4"/>
      <c r="FST850" s="4"/>
      <c r="FSU850" s="4"/>
      <c r="FSV850" s="4"/>
      <c r="FSW850" s="4"/>
      <c r="FSX850" s="4"/>
      <c r="FSY850" s="4"/>
      <c r="FSZ850" s="4"/>
      <c r="FTA850" s="4"/>
      <c r="FTB850" s="4"/>
      <c r="FTC850" s="4"/>
      <c r="FTD850" s="4"/>
      <c r="FTE850" s="4"/>
      <c r="FTF850" s="4"/>
      <c r="FTG850" s="4"/>
      <c r="FTH850" s="4"/>
      <c r="FTI850" s="4"/>
      <c r="FTJ850" s="4"/>
      <c r="FTK850" s="4"/>
      <c r="FTL850" s="4"/>
      <c r="FTM850" s="4"/>
      <c r="FTN850" s="4"/>
      <c r="FTO850" s="4"/>
      <c r="FTP850" s="4"/>
      <c r="FTQ850" s="4"/>
      <c r="FTR850" s="4"/>
      <c r="FTS850" s="4"/>
      <c r="FTT850" s="4"/>
      <c r="FTU850" s="4"/>
      <c r="FTV850" s="4"/>
      <c r="FTW850" s="4"/>
      <c r="FTX850" s="4"/>
      <c r="FTY850" s="4"/>
      <c r="FTZ850" s="4"/>
      <c r="FUA850" s="4"/>
      <c r="FUB850" s="4"/>
      <c r="FUC850" s="4"/>
      <c r="FUD850" s="4"/>
      <c r="FUE850" s="4"/>
      <c r="FUF850" s="4"/>
      <c r="FUG850" s="4"/>
      <c r="FUH850" s="4"/>
      <c r="FUI850" s="4"/>
      <c r="FUJ850" s="4"/>
      <c r="FUK850" s="4"/>
      <c r="FUL850" s="4"/>
      <c r="FUM850" s="4"/>
      <c r="FUN850" s="4"/>
      <c r="FUO850" s="4"/>
      <c r="FUP850" s="4"/>
      <c r="FUQ850" s="4"/>
      <c r="FUR850" s="4"/>
      <c r="FUS850" s="4"/>
      <c r="FUT850" s="4"/>
      <c r="FUU850" s="4"/>
      <c r="FUV850" s="4"/>
      <c r="FUW850" s="4"/>
      <c r="FUX850" s="4"/>
      <c r="FUY850" s="4"/>
      <c r="FUZ850" s="4"/>
      <c r="FVA850" s="4"/>
      <c r="FVB850" s="4"/>
      <c r="FVC850" s="4"/>
      <c r="FVD850" s="4"/>
      <c r="FVE850" s="4"/>
      <c r="FVF850" s="4"/>
      <c r="FVG850" s="4"/>
      <c r="FVH850" s="4"/>
      <c r="FVI850" s="4"/>
      <c r="FVJ850" s="4"/>
      <c r="FVK850" s="4"/>
      <c r="FVL850" s="4"/>
      <c r="FVM850" s="4"/>
      <c r="FVN850" s="4"/>
      <c r="FVO850" s="4"/>
      <c r="FVP850" s="4"/>
      <c r="FVQ850" s="4"/>
      <c r="FVR850" s="4"/>
      <c r="FVS850" s="4"/>
      <c r="FVT850" s="4"/>
      <c r="FVU850" s="4"/>
      <c r="FVV850" s="4"/>
      <c r="FVW850" s="4"/>
      <c r="FVX850" s="4"/>
      <c r="FVY850" s="4"/>
      <c r="FVZ850" s="4"/>
      <c r="FWA850" s="4"/>
      <c r="FWB850" s="4"/>
      <c r="FWC850" s="4"/>
      <c r="FWD850" s="4"/>
      <c r="FWE850" s="4"/>
      <c r="FWF850" s="4"/>
      <c r="FWG850" s="4"/>
      <c r="FWH850" s="4"/>
      <c r="FWI850" s="4"/>
      <c r="FWJ850" s="4"/>
      <c r="FWK850" s="4"/>
      <c r="FWL850" s="4"/>
      <c r="FWM850" s="4"/>
      <c r="FWN850" s="4"/>
      <c r="FWO850" s="4"/>
      <c r="FWP850" s="4"/>
      <c r="FWQ850" s="4"/>
      <c r="FWR850" s="4"/>
      <c r="FWS850" s="4"/>
      <c r="FWT850" s="4"/>
      <c r="FWU850" s="4"/>
      <c r="FWV850" s="4"/>
      <c r="FWW850" s="4"/>
      <c r="FWX850" s="4"/>
      <c r="FWY850" s="4"/>
      <c r="FWZ850" s="4"/>
      <c r="FXA850" s="4"/>
      <c r="FXB850" s="4"/>
      <c r="FXC850" s="4"/>
      <c r="FXD850" s="4"/>
      <c r="FXE850" s="4"/>
      <c r="FXF850" s="4"/>
      <c r="FXG850" s="4"/>
      <c r="FXH850" s="4"/>
      <c r="FXI850" s="4"/>
      <c r="FXJ850" s="4"/>
      <c r="FXK850" s="4"/>
      <c r="FXL850" s="4"/>
      <c r="FXM850" s="4"/>
      <c r="FXN850" s="4"/>
      <c r="FXO850" s="4"/>
      <c r="FXP850" s="4"/>
      <c r="FXQ850" s="4"/>
      <c r="FXR850" s="4"/>
      <c r="FXS850" s="4"/>
      <c r="FXT850" s="4"/>
      <c r="FXU850" s="4"/>
      <c r="FXV850" s="4"/>
      <c r="FXW850" s="4"/>
      <c r="FXX850" s="4"/>
      <c r="FXY850" s="4"/>
      <c r="FXZ850" s="4"/>
      <c r="FYA850" s="4"/>
      <c r="FYB850" s="4"/>
      <c r="FYC850" s="4"/>
      <c r="FYD850" s="4"/>
      <c r="FYE850" s="4"/>
      <c r="FYF850" s="4"/>
      <c r="FYG850" s="4"/>
      <c r="FYH850" s="4"/>
      <c r="FYI850" s="4"/>
      <c r="FYJ850" s="4"/>
      <c r="FYK850" s="4"/>
      <c r="FYL850" s="4"/>
      <c r="FYM850" s="4"/>
      <c r="FYN850" s="4"/>
      <c r="FYO850" s="4"/>
      <c r="FYP850" s="4"/>
      <c r="FYQ850" s="4"/>
      <c r="FYR850" s="4"/>
      <c r="FYS850" s="4"/>
      <c r="FYT850" s="4"/>
      <c r="FYU850" s="4"/>
      <c r="FYV850" s="4"/>
      <c r="FYW850" s="4"/>
      <c r="FYX850" s="4"/>
      <c r="FYY850" s="4"/>
      <c r="FYZ850" s="4"/>
      <c r="FZA850" s="4"/>
      <c r="FZB850" s="4"/>
      <c r="FZC850" s="4"/>
      <c r="FZD850" s="4"/>
      <c r="FZE850" s="4"/>
      <c r="FZF850" s="4"/>
      <c r="FZG850" s="4"/>
      <c r="FZH850" s="4"/>
      <c r="FZI850" s="4"/>
      <c r="FZJ850" s="4"/>
      <c r="FZK850" s="4"/>
      <c r="FZL850" s="4"/>
      <c r="FZM850" s="4"/>
      <c r="FZN850" s="4"/>
      <c r="FZO850" s="4"/>
      <c r="FZP850" s="4"/>
      <c r="FZQ850" s="4"/>
      <c r="FZR850" s="4"/>
      <c r="FZS850" s="4"/>
      <c r="FZT850" s="4"/>
      <c r="FZU850" s="4"/>
      <c r="FZV850" s="4"/>
      <c r="FZW850" s="4"/>
      <c r="FZX850" s="4"/>
      <c r="FZY850" s="4"/>
      <c r="FZZ850" s="4"/>
      <c r="GAA850" s="4"/>
      <c r="GAB850" s="4"/>
      <c r="GAC850" s="4"/>
      <c r="GAD850" s="4"/>
      <c r="GAE850" s="4"/>
      <c r="GAF850" s="4"/>
      <c r="GAG850" s="4"/>
      <c r="GAH850" s="4"/>
      <c r="GAI850" s="4"/>
      <c r="GAJ850" s="4"/>
      <c r="GAK850" s="4"/>
      <c r="GAL850" s="4"/>
      <c r="GAM850" s="4"/>
      <c r="GAN850" s="4"/>
      <c r="GAO850" s="4"/>
      <c r="GAP850" s="4"/>
      <c r="GAQ850" s="4"/>
      <c r="GAR850" s="4"/>
      <c r="GAS850" s="4"/>
      <c r="GAT850" s="4"/>
      <c r="GAU850" s="4"/>
      <c r="GAV850" s="4"/>
      <c r="GAW850" s="4"/>
      <c r="GAX850" s="4"/>
      <c r="GAY850" s="4"/>
      <c r="GAZ850" s="4"/>
      <c r="GBA850" s="4"/>
      <c r="GBB850" s="4"/>
      <c r="GBC850" s="4"/>
      <c r="GBD850" s="4"/>
      <c r="GBE850" s="4"/>
      <c r="GBF850" s="4"/>
      <c r="GBG850" s="4"/>
      <c r="GBH850" s="4"/>
      <c r="GBI850" s="4"/>
      <c r="GBJ850" s="4"/>
      <c r="GBK850" s="4"/>
      <c r="GBL850" s="4"/>
      <c r="GBM850" s="4"/>
      <c r="GBN850" s="4"/>
      <c r="GBO850" s="4"/>
      <c r="GBP850" s="4"/>
      <c r="GBQ850" s="4"/>
      <c r="GBR850" s="4"/>
      <c r="GBS850" s="4"/>
      <c r="GBT850" s="4"/>
      <c r="GBU850" s="4"/>
      <c r="GBV850" s="4"/>
      <c r="GBW850" s="4"/>
      <c r="GBX850" s="4"/>
      <c r="GBY850" s="4"/>
      <c r="GBZ850" s="4"/>
      <c r="GCA850" s="4"/>
      <c r="GCB850" s="4"/>
      <c r="GCC850" s="4"/>
      <c r="GCD850" s="4"/>
      <c r="GCE850" s="4"/>
      <c r="GCF850" s="4"/>
      <c r="GCG850" s="4"/>
      <c r="GCH850" s="4"/>
      <c r="GCI850" s="4"/>
      <c r="GCJ850" s="4"/>
      <c r="GCK850" s="4"/>
      <c r="GCL850" s="4"/>
      <c r="GCM850" s="4"/>
      <c r="GCN850" s="4"/>
      <c r="GCO850" s="4"/>
      <c r="GCP850" s="4"/>
      <c r="GCQ850" s="4"/>
      <c r="GCR850" s="4"/>
      <c r="GCS850" s="4"/>
      <c r="GCT850" s="4"/>
      <c r="GCU850" s="4"/>
      <c r="GCV850" s="4"/>
      <c r="GCW850" s="4"/>
      <c r="GCX850" s="4"/>
      <c r="GCY850" s="4"/>
      <c r="GCZ850" s="4"/>
      <c r="GDA850" s="4"/>
      <c r="GDB850" s="4"/>
      <c r="GDC850" s="4"/>
      <c r="GDD850" s="4"/>
      <c r="GDE850" s="4"/>
      <c r="GDF850" s="4"/>
      <c r="GDG850" s="4"/>
      <c r="GDH850" s="4"/>
      <c r="GDI850" s="4"/>
      <c r="GDJ850" s="4"/>
      <c r="GDK850" s="4"/>
      <c r="GDL850" s="4"/>
      <c r="GDM850" s="4"/>
      <c r="GDN850" s="4"/>
      <c r="GDO850" s="4"/>
      <c r="GDP850" s="4"/>
      <c r="GDQ850" s="4"/>
      <c r="GDR850" s="4"/>
      <c r="GDS850" s="4"/>
      <c r="GDT850" s="4"/>
      <c r="GDU850" s="4"/>
      <c r="GDV850" s="4"/>
      <c r="GDW850" s="4"/>
      <c r="GDX850" s="4"/>
      <c r="GDY850" s="4"/>
      <c r="GDZ850" s="4"/>
      <c r="GEA850" s="4"/>
      <c r="GEB850" s="4"/>
      <c r="GEC850" s="4"/>
      <c r="GED850" s="4"/>
      <c r="GEE850" s="4"/>
      <c r="GEF850" s="4"/>
      <c r="GEG850" s="4"/>
      <c r="GEH850" s="4"/>
      <c r="GEI850" s="4"/>
      <c r="GEJ850" s="4"/>
      <c r="GEK850" s="4"/>
      <c r="GEL850" s="4"/>
      <c r="GEM850" s="4"/>
      <c r="GEN850" s="4"/>
      <c r="GEO850" s="4"/>
      <c r="GEP850" s="4"/>
      <c r="GEQ850" s="4"/>
      <c r="GER850" s="4"/>
      <c r="GES850" s="4"/>
      <c r="GET850" s="4"/>
      <c r="GEU850" s="4"/>
      <c r="GEV850" s="4"/>
      <c r="GEW850" s="4"/>
      <c r="GEX850" s="4"/>
      <c r="GEY850" s="4"/>
      <c r="GEZ850" s="4"/>
      <c r="GFA850" s="4"/>
      <c r="GFB850" s="4"/>
      <c r="GFC850" s="4"/>
      <c r="GFD850" s="4"/>
      <c r="GFE850" s="4"/>
      <c r="GFF850" s="4"/>
      <c r="GFG850" s="4"/>
      <c r="GFH850" s="4"/>
      <c r="GFI850" s="4"/>
      <c r="GFJ850" s="4"/>
      <c r="GFK850" s="4"/>
      <c r="GFL850" s="4"/>
      <c r="GFM850" s="4"/>
      <c r="GFN850" s="4"/>
      <c r="GFO850" s="4"/>
      <c r="GFP850" s="4"/>
      <c r="GFQ850" s="4"/>
      <c r="GFR850" s="4"/>
      <c r="GFS850" s="4"/>
      <c r="GFT850" s="4"/>
      <c r="GFU850" s="4"/>
      <c r="GFV850" s="4"/>
      <c r="GFW850" s="4"/>
      <c r="GFX850" s="4"/>
      <c r="GFY850" s="4"/>
      <c r="GFZ850" s="4"/>
      <c r="GGA850" s="4"/>
      <c r="GGB850" s="4"/>
      <c r="GGC850" s="4"/>
      <c r="GGD850" s="4"/>
      <c r="GGE850" s="4"/>
      <c r="GGF850" s="4"/>
      <c r="GGG850" s="4"/>
      <c r="GGH850" s="4"/>
      <c r="GGI850" s="4"/>
      <c r="GGJ850" s="4"/>
      <c r="GGK850" s="4"/>
      <c r="GGL850" s="4"/>
      <c r="GGM850" s="4"/>
      <c r="GGN850" s="4"/>
      <c r="GGO850" s="4"/>
      <c r="GGP850" s="4"/>
      <c r="GGQ850" s="4"/>
      <c r="GGR850" s="4"/>
      <c r="GGS850" s="4"/>
      <c r="GGT850" s="4"/>
      <c r="GGU850" s="4"/>
      <c r="GGV850" s="4"/>
      <c r="GGW850" s="4"/>
      <c r="GGX850" s="4"/>
      <c r="GGY850" s="4"/>
      <c r="GGZ850" s="4"/>
      <c r="GHA850" s="4"/>
      <c r="GHB850" s="4"/>
      <c r="GHC850" s="4"/>
      <c r="GHD850" s="4"/>
      <c r="GHE850" s="4"/>
      <c r="GHF850" s="4"/>
      <c r="GHG850" s="4"/>
      <c r="GHH850" s="4"/>
      <c r="GHI850" s="4"/>
      <c r="GHJ850" s="4"/>
      <c r="GHK850" s="4"/>
      <c r="GHL850" s="4"/>
      <c r="GHM850" s="4"/>
      <c r="GHN850" s="4"/>
      <c r="GHO850" s="4"/>
      <c r="GHP850" s="4"/>
      <c r="GHQ850" s="4"/>
      <c r="GHR850" s="4"/>
      <c r="GHS850" s="4"/>
      <c r="GHT850" s="4"/>
      <c r="GHU850" s="4"/>
      <c r="GHV850" s="4"/>
      <c r="GHW850" s="4"/>
      <c r="GHX850" s="4"/>
      <c r="GHY850" s="4"/>
      <c r="GHZ850" s="4"/>
      <c r="GIA850" s="4"/>
      <c r="GIB850" s="4"/>
      <c r="GIC850" s="4"/>
      <c r="GID850" s="4"/>
      <c r="GIE850" s="4"/>
      <c r="GIF850" s="4"/>
      <c r="GIG850" s="4"/>
      <c r="GIH850" s="4"/>
      <c r="GII850" s="4"/>
      <c r="GIJ850" s="4"/>
      <c r="GIK850" s="4"/>
      <c r="GIL850" s="4"/>
      <c r="GIM850" s="4"/>
      <c r="GIN850" s="4"/>
      <c r="GIO850" s="4"/>
      <c r="GIP850" s="4"/>
      <c r="GIQ850" s="4"/>
      <c r="GIR850" s="4"/>
      <c r="GIS850" s="4"/>
      <c r="GIT850" s="4"/>
      <c r="GIU850" s="4"/>
      <c r="GIV850" s="4"/>
      <c r="GIW850" s="4"/>
      <c r="GIX850" s="4"/>
      <c r="GIY850" s="4"/>
      <c r="GIZ850" s="4"/>
      <c r="GJA850" s="4"/>
      <c r="GJB850" s="4"/>
      <c r="GJC850" s="4"/>
      <c r="GJD850" s="4"/>
      <c r="GJE850" s="4"/>
      <c r="GJF850" s="4"/>
      <c r="GJG850" s="4"/>
      <c r="GJH850" s="4"/>
      <c r="GJI850" s="4"/>
      <c r="GJJ850" s="4"/>
      <c r="GJK850" s="4"/>
      <c r="GJL850" s="4"/>
      <c r="GJM850" s="4"/>
      <c r="GJN850" s="4"/>
      <c r="GJO850" s="4"/>
      <c r="GJP850" s="4"/>
      <c r="GJQ850" s="4"/>
      <c r="GJR850" s="4"/>
      <c r="GJS850" s="4"/>
      <c r="GJT850" s="4"/>
      <c r="GJU850" s="4"/>
      <c r="GJV850" s="4"/>
      <c r="GJW850" s="4"/>
      <c r="GJX850" s="4"/>
      <c r="GJY850" s="4"/>
      <c r="GJZ850" s="4"/>
      <c r="GKA850" s="4"/>
      <c r="GKB850" s="4"/>
      <c r="GKC850" s="4"/>
      <c r="GKD850" s="4"/>
      <c r="GKE850" s="4"/>
      <c r="GKF850" s="4"/>
      <c r="GKG850" s="4"/>
      <c r="GKH850" s="4"/>
      <c r="GKI850" s="4"/>
      <c r="GKJ850" s="4"/>
      <c r="GKK850" s="4"/>
      <c r="GKL850" s="4"/>
      <c r="GKM850" s="4"/>
      <c r="GKN850" s="4"/>
      <c r="GKO850" s="4"/>
      <c r="GKP850" s="4"/>
      <c r="GKQ850" s="4"/>
      <c r="GKR850" s="4"/>
      <c r="GKS850" s="4"/>
      <c r="GKT850" s="4"/>
      <c r="GKU850" s="4"/>
      <c r="GKV850" s="4"/>
      <c r="GKW850" s="4"/>
      <c r="GKX850" s="4"/>
      <c r="GKY850" s="4"/>
      <c r="GKZ850" s="4"/>
      <c r="GLA850" s="4"/>
      <c r="GLB850" s="4"/>
      <c r="GLC850" s="4"/>
      <c r="GLD850" s="4"/>
      <c r="GLE850" s="4"/>
      <c r="GLF850" s="4"/>
      <c r="GLG850" s="4"/>
      <c r="GLH850" s="4"/>
      <c r="GLI850" s="4"/>
      <c r="GLJ850" s="4"/>
      <c r="GLK850" s="4"/>
      <c r="GLL850" s="4"/>
      <c r="GLM850" s="4"/>
      <c r="GLN850" s="4"/>
      <c r="GLO850" s="4"/>
      <c r="GLP850" s="4"/>
      <c r="GLQ850" s="4"/>
      <c r="GLR850" s="4"/>
      <c r="GLS850" s="4"/>
      <c r="GLT850" s="4"/>
      <c r="GLU850" s="4"/>
      <c r="GLV850" s="4"/>
      <c r="GLW850" s="4"/>
      <c r="GLX850" s="4"/>
      <c r="GLY850" s="4"/>
      <c r="GLZ850" s="4"/>
      <c r="GMA850" s="4"/>
      <c r="GMB850" s="4"/>
      <c r="GMC850" s="4"/>
      <c r="GMD850" s="4"/>
      <c r="GME850" s="4"/>
      <c r="GMF850" s="4"/>
      <c r="GMG850" s="4"/>
      <c r="GMH850" s="4"/>
      <c r="GMI850" s="4"/>
      <c r="GMJ850" s="4"/>
      <c r="GMK850" s="4"/>
      <c r="GML850" s="4"/>
      <c r="GMM850" s="4"/>
      <c r="GMN850" s="4"/>
      <c r="GMO850" s="4"/>
      <c r="GMP850" s="4"/>
      <c r="GMQ850" s="4"/>
      <c r="GMR850" s="4"/>
      <c r="GMS850" s="4"/>
      <c r="GMT850" s="4"/>
      <c r="GMU850" s="4"/>
      <c r="GMV850" s="4"/>
      <c r="GMW850" s="4"/>
      <c r="GMX850" s="4"/>
      <c r="GMY850" s="4"/>
      <c r="GMZ850" s="4"/>
      <c r="GNA850" s="4"/>
      <c r="GNB850" s="4"/>
      <c r="GNC850" s="4"/>
      <c r="GND850" s="4"/>
      <c r="GNE850" s="4"/>
      <c r="GNF850" s="4"/>
      <c r="GNG850" s="4"/>
      <c r="GNH850" s="4"/>
      <c r="GNI850" s="4"/>
      <c r="GNJ850" s="4"/>
      <c r="GNK850" s="4"/>
      <c r="GNL850" s="4"/>
      <c r="GNM850" s="4"/>
      <c r="GNN850" s="4"/>
      <c r="GNO850" s="4"/>
      <c r="GNP850" s="4"/>
      <c r="GNQ850" s="4"/>
      <c r="GNR850" s="4"/>
      <c r="GNS850" s="4"/>
      <c r="GNT850" s="4"/>
      <c r="GNU850" s="4"/>
      <c r="GNV850" s="4"/>
      <c r="GNW850" s="4"/>
      <c r="GNX850" s="4"/>
      <c r="GNY850" s="4"/>
      <c r="GNZ850" s="4"/>
      <c r="GOA850" s="4"/>
      <c r="GOB850" s="4"/>
      <c r="GOC850" s="4"/>
      <c r="GOD850" s="4"/>
      <c r="GOE850" s="4"/>
      <c r="GOF850" s="4"/>
      <c r="GOG850" s="4"/>
      <c r="GOH850" s="4"/>
      <c r="GOI850" s="4"/>
      <c r="GOJ850" s="4"/>
      <c r="GOK850" s="4"/>
      <c r="GOL850" s="4"/>
      <c r="GOM850" s="4"/>
      <c r="GON850" s="4"/>
      <c r="GOO850" s="4"/>
      <c r="GOP850" s="4"/>
      <c r="GOQ850" s="4"/>
      <c r="GOR850" s="4"/>
      <c r="GOS850" s="4"/>
      <c r="GOT850" s="4"/>
      <c r="GOU850" s="4"/>
      <c r="GOV850" s="4"/>
      <c r="GOW850" s="4"/>
      <c r="GOX850" s="4"/>
      <c r="GOY850" s="4"/>
      <c r="GOZ850" s="4"/>
      <c r="GPA850" s="4"/>
      <c r="GPB850" s="4"/>
      <c r="GPC850" s="4"/>
      <c r="GPD850" s="4"/>
      <c r="GPE850" s="4"/>
      <c r="GPF850" s="4"/>
      <c r="GPG850" s="4"/>
      <c r="GPH850" s="4"/>
      <c r="GPI850" s="4"/>
      <c r="GPJ850" s="4"/>
      <c r="GPK850" s="4"/>
      <c r="GPL850" s="4"/>
      <c r="GPM850" s="4"/>
      <c r="GPN850" s="4"/>
      <c r="GPO850" s="4"/>
      <c r="GPP850" s="4"/>
      <c r="GPQ850" s="4"/>
      <c r="GPR850" s="4"/>
      <c r="GPS850" s="4"/>
      <c r="GPT850" s="4"/>
      <c r="GPU850" s="4"/>
      <c r="GPV850" s="4"/>
      <c r="GPW850" s="4"/>
      <c r="GPX850" s="4"/>
      <c r="GPY850" s="4"/>
      <c r="GPZ850" s="4"/>
      <c r="GQA850" s="4"/>
      <c r="GQB850" s="4"/>
      <c r="GQC850" s="4"/>
      <c r="GQD850" s="4"/>
      <c r="GQE850" s="4"/>
      <c r="GQF850" s="4"/>
      <c r="GQG850" s="4"/>
      <c r="GQH850" s="4"/>
      <c r="GQI850" s="4"/>
      <c r="GQJ850" s="4"/>
      <c r="GQK850" s="4"/>
      <c r="GQL850" s="4"/>
      <c r="GQM850" s="4"/>
      <c r="GQN850" s="4"/>
      <c r="GQO850" s="4"/>
      <c r="GQP850" s="4"/>
      <c r="GQQ850" s="4"/>
      <c r="GQR850" s="4"/>
      <c r="GQS850" s="4"/>
      <c r="GQT850" s="4"/>
      <c r="GQU850" s="4"/>
      <c r="GQV850" s="4"/>
      <c r="GQW850" s="4"/>
      <c r="GQX850" s="4"/>
      <c r="GQY850" s="4"/>
      <c r="GQZ850" s="4"/>
      <c r="GRA850" s="4"/>
      <c r="GRB850" s="4"/>
      <c r="GRC850" s="4"/>
      <c r="GRD850" s="4"/>
      <c r="GRE850" s="4"/>
      <c r="GRF850" s="4"/>
      <c r="GRG850" s="4"/>
      <c r="GRH850" s="4"/>
      <c r="GRI850" s="4"/>
      <c r="GRJ850" s="4"/>
      <c r="GRK850" s="4"/>
      <c r="GRL850" s="4"/>
      <c r="GRM850" s="4"/>
      <c r="GRN850" s="4"/>
      <c r="GRO850" s="4"/>
      <c r="GRP850" s="4"/>
      <c r="GRQ850" s="4"/>
      <c r="GRR850" s="4"/>
      <c r="GRS850" s="4"/>
      <c r="GRT850" s="4"/>
      <c r="GRU850" s="4"/>
      <c r="GRV850" s="4"/>
      <c r="GRW850" s="4"/>
      <c r="GRX850" s="4"/>
      <c r="GRY850" s="4"/>
      <c r="GRZ850" s="4"/>
      <c r="GSA850" s="4"/>
      <c r="GSB850" s="4"/>
      <c r="GSC850" s="4"/>
      <c r="GSD850" s="4"/>
      <c r="GSE850" s="4"/>
      <c r="GSF850" s="4"/>
      <c r="GSG850" s="4"/>
      <c r="GSH850" s="4"/>
      <c r="GSI850" s="4"/>
      <c r="GSJ850" s="4"/>
      <c r="GSK850" s="4"/>
      <c r="GSL850" s="4"/>
      <c r="GSM850" s="4"/>
      <c r="GSN850" s="4"/>
      <c r="GSO850" s="4"/>
      <c r="GSP850" s="4"/>
      <c r="GSQ850" s="4"/>
      <c r="GSR850" s="4"/>
      <c r="GSS850" s="4"/>
      <c r="GST850" s="4"/>
      <c r="GSU850" s="4"/>
      <c r="GSV850" s="4"/>
      <c r="GSW850" s="4"/>
      <c r="GSX850" s="4"/>
      <c r="GSY850" s="4"/>
      <c r="GSZ850" s="4"/>
      <c r="GTA850" s="4"/>
      <c r="GTB850" s="4"/>
      <c r="GTC850" s="4"/>
      <c r="GTD850" s="4"/>
      <c r="GTE850" s="4"/>
      <c r="GTF850" s="4"/>
      <c r="GTG850" s="4"/>
      <c r="GTH850" s="4"/>
      <c r="GTI850" s="4"/>
      <c r="GTJ850" s="4"/>
      <c r="GTK850" s="4"/>
      <c r="GTL850" s="4"/>
      <c r="GTM850" s="4"/>
      <c r="GTN850" s="4"/>
      <c r="GTO850" s="4"/>
      <c r="GTP850" s="4"/>
      <c r="GTQ850" s="4"/>
      <c r="GTR850" s="4"/>
      <c r="GTS850" s="4"/>
      <c r="GTT850" s="4"/>
      <c r="GTU850" s="4"/>
      <c r="GTV850" s="4"/>
      <c r="GTW850" s="4"/>
      <c r="GTX850" s="4"/>
      <c r="GTY850" s="4"/>
      <c r="GTZ850" s="4"/>
      <c r="GUA850" s="4"/>
      <c r="GUB850" s="4"/>
      <c r="GUC850" s="4"/>
      <c r="GUD850" s="4"/>
      <c r="GUE850" s="4"/>
      <c r="GUF850" s="4"/>
      <c r="GUG850" s="4"/>
      <c r="GUH850" s="4"/>
      <c r="GUI850" s="4"/>
      <c r="GUJ850" s="4"/>
      <c r="GUK850" s="4"/>
      <c r="GUL850" s="4"/>
      <c r="GUM850" s="4"/>
      <c r="GUN850" s="4"/>
      <c r="GUO850" s="4"/>
      <c r="GUP850" s="4"/>
      <c r="GUQ850" s="4"/>
      <c r="GUR850" s="4"/>
      <c r="GUS850" s="4"/>
      <c r="GUT850" s="4"/>
      <c r="GUU850" s="4"/>
      <c r="GUV850" s="4"/>
      <c r="GUW850" s="4"/>
      <c r="GUX850" s="4"/>
      <c r="GUY850" s="4"/>
      <c r="GUZ850" s="4"/>
      <c r="GVA850" s="4"/>
      <c r="GVB850" s="4"/>
      <c r="GVC850" s="4"/>
      <c r="GVD850" s="4"/>
      <c r="GVE850" s="4"/>
      <c r="GVF850" s="4"/>
      <c r="GVG850" s="4"/>
      <c r="GVH850" s="4"/>
      <c r="GVI850" s="4"/>
      <c r="GVJ850" s="4"/>
      <c r="GVK850" s="4"/>
      <c r="GVL850" s="4"/>
      <c r="GVM850" s="4"/>
      <c r="GVN850" s="4"/>
      <c r="GVO850" s="4"/>
      <c r="GVP850" s="4"/>
      <c r="GVQ850" s="4"/>
      <c r="GVR850" s="4"/>
      <c r="GVS850" s="4"/>
      <c r="GVT850" s="4"/>
      <c r="GVU850" s="4"/>
      <c r="GVV850" s="4"/>
      <c r="GVW850" s="4"/>
      <c r="GVX850" s="4"/>
      <c r="GVY850" s="4"/>
      <c r="GVZ850" s="4"/>
      <c r="GWA850" s="4"/>
      <c r="GWB850" s="4"/>
      <c r="GWC850" s="4"/>
      <c r="GWD850" s="4"/>
      <c r="GWE850" s="4"/>
      <c r="GWF850" s="4"/>
      <c r="GWG850" s="4"/>
      <c r="GWH850" s="4"/>
      <c r="GWI850" s="4"/>
      <c r="GWJ850" s="4"/>
      <c r="GWK850" s="4"/>
      <c r="GWL850" s="4"/>
      <c r="GWM850" s="4"/>
      <c r="GWN850" s="4"/>
      <c r="GWO850" s="4"/>
      <c r="GWP850" s="4"/>
      <c r="GWQ850" s="4"/>
      <c r="GWR850" s="4"/>
      <c r="GWS850" s="4"/>
      <c r="GWT850" s="4"/>
      <c r="GWU850" s="4"/>
      <c r="GWV850" s="4"/>
      <c r="GWW850" s="4"/>
      <c r="GWX850" s="4"/>
      <c r="GWY850" s="4"/>
      <c r="GWZ850" s="4"/>
      <c r="GXA850" s="4"/>
      <c r="GXB850" s="4"/>
      <c r="GXC850" s="4"/>
      <c r="GXD850" s="4"/>
      <c r="GXE850" s="4"/>
      <c r="GXF850" s="4"/>
      <c r="GXG850" s="4"/>
      <c r="GXH850" s="4"/>
      <c r="GXI850" s="4"/>
      <c r="GXJ850" s="4"/>
      <c r="GXK850" s="4"/>
      <c r="GXL850" s="4"/>
      <c r="GXM850" s="4"/>
      <c r="GXN850" s="4"/>
      <c r="GXO850" s="4"/>
      <c r="GXP850" s="4"/>
      <c r="GXQ850" s="4"/>
      <c r="GXR850" s="4"/>
      <c r="GXS850" s="4"/>
      <c r="GXT850" s="4"/>
      <c r="GXU850" s="4"/>
      <c r="GXV850" s="4"/>
      <c r="GXW850" s="4"/>
      <c r="GXX850" s="4"/>
      <c r="GXY850" s="4"/>
      <c r="GXZ850" s="4"/>
      <c r="GYA850" s="4"/>
      <c r="GYB850" s="4"/>
      <c r="GYC850" s="4"/>
      <c r="GYD850" s="4"/>
      <c r="GYE850" s="4"/>
      <c r="GYF850" s="4"/>
      <c r="GYG850" s="4"/>
      <c r="GYH850" s="4"/>
      <c r="GYI850" s="4"/>
      <c r="GYJ850" s="4"/>
      <c r="GYK850" s="4"/>
      <c r="GYL850" s="4"/>
      <c r="GYM850" s="4"/>
      <c r="GYN850" s="4"/>
      <c r="GYO850" s="4"/>
      <c r="GYP850" s="4"/>
      <c r="GYQ850" s="4"/>
      <c r="GYR850" s="4"/>
      <c r="GYS850" s="4"/>
      <c r="GYT850" s="4"/>
      <c r="GYU850" s="4"/>
      <c r="GYV850" s="4"/>
      <c r="GYW850" s="4"/>
      <c r="GYX850" s="4"/>
      <c r="GYY850" s="4"/>
      <c r="GYZ850" s="4"/>
      <c r="GZA850" s="4"/>
      <c r="GZB850" s="4"/>
      <c r="GZC850" s="4"/>
      <c r="GZD850" s="4"/>
      <c r="GZE850" s="4"/>
      <c r="GZF850" s="4"/>
      <c r="GZG850" s="4"/>
      <c r="GZH850" s="4"/>
      <c r="GZI850" s="4"/>
      <c r="GZJ850" s="4"/>
      <c r="GZK850" s="4"/>
      <c r="GZL850" s="4"/>
      <c r="GZM850" s="4"/>
      <c r="GZN850" s="4"/>
      <c r="GZO850" s="4"/>
      <c r="GZP850" s="4"/>
      <c r="GZQ850" s="4"/>
      <c r="GZR850" s="4"/>
      <c r="GZS850" s="4"/>
      <c r="GZT850" s="4"/>
      <c r="GZU850" s="4"/>
      <c r="GZV850" s="4"/>
      <c r="GZW850" s="4"/>
      <c r="GZX850" s="4"/>
      <c r="GZY850" s="4"/>
      <c r="GZZ850" s="4"/>
      <c r="HAA850" s="4"/>
      <c r="HAB850" s="4"/>
      <c r="HAC850" s="4"/>
      <c r="HAD850" s="4"/>
      <c r="HAE850" s="4"/>
      <c r="HAF850" s="4"/>
      <c r="HAG850" s="4"/>
      <c r="HAH850" s="4"/>
      <c r="HAI850" s="4"/>
      <c r="HAJ850" s="4"/>
      <c r="HAK850" s="4"/>
      <c r="HAL850" s="4"/>
      <c r="HAM850" s="4"/>
      <c r="HAN850" s="4"/>
      <c r="HAO850" s="4"/>
      <c r="HAP850" s="4"/>
      <c r="HAQ850" s="4"/>
      <c r="HAR850" s="4"/>
      <c r="HAS850" s="4"/>
      <c r="HAT850" s="4"/>
      <c r="HAU850" s="4"/>
      <c r="HAV850" s="4"/>
      <c r="HAW850" s="4"/>
      <c r="HAX850" s="4"/>
      <c r="HAY850" s="4"/>
      <c r="HAZ850" s="4"/>
      <c r="HBA850" s="4"/>
      <c r="HBB850" s="4"/>
      <c r="HBC850" s="4"/>
      <c r="HBD850" s="4"/>
      <c r="HBE850" s="4"/>
      <c r="HBF850" s="4"/>
      <c r="HBG850" s="4"/>
      <c r="HBH850" s="4"/>
      <c r="HBI850" s="4"/>
      <c r="HBJ850" s="4"/>
      <c r="HBK850" s="4"/>
      <c r="HBL850" s="4"/>
      <c r="HBM850" s="4"/>
      <c r="HBN850" s="4"/>
      <c r="HBO850" s="4"/>
      <c r="HBP850" s="4"/>
      <c r="HBQ850" s="4"/>
      <c r="HBR850" s="4"/>
      <c r="HBS850" s="4"/>
      <c r="HBT850" s="4"/>
      <c r="HBU850" s="4"/>
      <c r="HBV850" s="4"/>
      <c r="HBW850" s="4"/>
      <c r="HBX850" s="4"/>
      <c r="HBY850" s="4"/>
      <c r="HBZ850" s="4"/>
      <c r="HCA850" s="4"/>
      <c r="HCB850" s="4"/>
      <c r="HCC850" s="4"/>
      <c r="HCD850" s="4"/>
      <c r="HCE850" s="4"/>
      <c r="HCF850" s="4"/>
      <c r="HCG850" s="4"/>
      <c r="HCH850" s="4"/>
      <c r="HCI850" s="4"/>
      <c r="HCJ850" s="4"/>
      <c r="HCK850" s="4"/>
      <c r="HCL850" s="4"/>
      <c r="HCM850" s="4"/>
      <c r="HCN850" s="4"/>
      <c r="HCO850" s="4"/>
      <c r="HCP850" s="4"/>
      <c r="HCQ850" s="4"/>
      <c r="HCR850" s="4"/>
      <c r="HCS850" s="4"/>
      <c r="HCT850" s="4"/>
      <c r="HCU850" s="4"/>
      <c r="HCV850" s="4"/>
      <c r="HCW850" s="4"/>
      <c r="HCX850" s="4"/>
      <c r="HCY850" s="4"/>
      <c r="HCZ850" s="4"/>
      <c r="HDA850" s="4"/>
      <c r="HDB850" s="4"/>
      <c r="HDC850" s="4"/>
      <c r="HDD850" s="4"/>
      <c r="HDE850" s="4"/>
      <c r="HDF850" s="4"/>
      <c r="HDG850" s="4"/>
      <c r="HDH850" s="4"/>
      <c r="HDI850" s="4"/>
      <c r="HDJ850" s="4"/>
      <c r="HDK850" s="4"/>
      <c r="HDL850" s="4"/>
      <c r="HDM850" s="4"/>
      <c r="HDN850" s="4"/>
      <c r="HDO850" s="4"/>
      <c r="HDP850" s="4"/>
      <c r="HDQ850" s="4"/>
      <c r="HDR850" s="4"/>
      <c r="HDS850" s="4"/>
      <c r="HDT850" s="4"/>
      <c r="HDU850" s="4"/>
      <c r="HDV850" s="4"/>
      <c r="HDW850" s="4"/>
      <c r="HDX850" s="4"/>
      <c r="HDY850" s="4"/>
      <c r="HDZ850" s="4"/>
      <c r="HEA850" s="4"/>
      <c r="HEB850" s="4"/>
      <c r="HEC850" s="4"/>
      <c r="HED850" s="4"/>
      <c r="HEE850" s="4"/>
      <c r="HEF850" s="4"/>
      <c r="HEG850" s="4"/>
      <c r="HEH850" s="4"/>
      <c r="HEI850" s="4"/>
      <c r="HEJ850" s="4"/>
      <c r="HEK850" s="4"/>
      <c r="HEL850" s="4"/>
      <c r="HEM850" s="4"/>
      <c r="HEN850" s="4"/>
      <c r="HEO850" s="4"/>
      <c r="HEP850" s="4"/>
      <c r="HEQ850" s="4"/>
      <c r="HER850" s="4"/>
      <c r="HES850" s="4"/>
      <c r="HET850" s="4"/>
      <c r="HEU850" s="4"/>
      <c r="HEV850" s="4"/>
      <c r="HEW850" s="4"/>
      <c r="HEX850" s="4"/>
      <c r="HEY850" s="4"/>
      <c r="HEZ850" s="4"/>
      <c r="HFA850" s="4"/>
      <c r="HFB850" s="4"/>
      <c r="HFC850" s="4"/>
      <c r="HFD850" s="4"/>
      <c r="HFE850" s="4"/>
      <c r="HFF850" s="4"/>
      <c r="HFG850" s="4"/>
      <c r="HFH850" s="4"/>
      <c r="HFI850" s="4"/>
      <c r="HFJ850" s="4"/>
      <c r="HFK850" s="4"/>
      <c r="HFL850" s="4"/>
      <c r="HFM850" s="4"/>
      <c r="HFN850" s="4"/>
      <c r="HFO850" s="4"/>
      <c r="HFP850" s="4"/>
      <c r="HFQ850" s="4"/>
      <c r="HFR850" s="4"/>
      <c r="HFS850" s="4"/>
      <c r="HFT850" s="4"/>
      <c r="HFU850" s="4"/>
      <c r="HFV850" s="4"/>
      <c r="HFW850" s="4"/>
      <c r="HFX850" s="4"/>
      <c r="HFY850" s="4"/>
      <c r="HFZ850" s="4"/>
      <c r="HGA850" s="4"/>
      <c r="HGB850" s="4"/>
      <c r="HGC850" s="4"/>
      <c r="HGD850" s="4"/>
      <c r="HGE850" s="4"/>
      <c r="HGF850" s="4"/>
      <c r="HGG850" s="4"/>
      <c r="HGH850" s="4"/>
      <c r="HGI850" s="4"/>
      <c r="HGJ850" s="4"/>
      <c r="HGK850" s="4"/>
      <c r="HGL850" s="4"/>
      <c r="HGM850" s="4"/>
      <c r="HGN850" s="4"/>
      <c r="HGO850" s="4"/>
      <c r="HGP850" s="4"/>
      <c r="HGQ850" s="4"/>
      <c r="HGR850" s="4"/>
      <c r="HGS850" s="4"/>
      <c r="HGT850" s="4"/>
      <c r="HGU850" s="4"/>
      <c r="HGV850" s="4"/>
      <c r="HGW850" s="4"/>
      <c r="HGX850" s="4"/>
      <c r="HGY850" s="4"/>
      <c r="HGZ850" s="4"/>
      <c r="HHA850" s="4"/>
      <c r="HHB850" s="4"/>
      <c r="HHC850" s="4"/>
      <c r="HHD850" s="4"/>
      <c r="HHE850" s="4"/>
      <c r="HHF850" s="4"/>
      <c r="HHG850" s="4"/>
      <c r="HHH850" s="4"/>
      <c r="HHI850" s="4"/>
      <c r="HHJ850" s="4"/>
      <c r="HHK850" s="4"/>
      <c r="HHL850" s="4"/>
      <c r="HHM850" s="4"/>
      <c r="HHN850" s="4"/>
      <c r="HHO850" s="4"/>
      <c r="HHP850" s="4"/>
      <c r="HHQ850" s="4"/>
      <c r="HHR850" s="4"/>
      <c r="HHS850" s="4"/>
      <c r="HHT850" s="4"/>
      <c r="HHU850" s="4"/>
      <c r="HHV850" s="4"/>
      <c r="HHW850" s="4"/>
      <c r="HHX850" s="4"/>
      <c r="HHY850" s="4"/>
      <c r="HHZ850" s="4"/>
      <c r="HIA850" s="4"/>
      <c r="HIB850" s="4"/>
      <c r="HIC850" s="4"/>
      <c r="HID850" s="4"/>
      <c r="HIE850" s="4"/>
      <c r="HIF850" s="4"/>
      <c r="HIG850" s="4"/>
      <c r="HIH850" s="4"/>
      <c r="HII850" s="4"/>
      <c r="HIJ850" s="4"/>
      <c r="HIK850" s="4"/>
      <c r="HIL850" s="4"/>
      <c r="HIM850" s="4"/>
      <c r="HIN850" s="4"/>
      <c r="HIO850" s="4"/>
      <c r="HIP850" s="4"/>
      <c r="HIQ850" s="4"/>
      <c r="HIR850" s="4"/>
      <c r="HIS850" s="4"/>
      <c r="HIT850" s="4"/>
      <c r="HIU850" s="4"/>
      <c r="HIV850" s="4"/>
      <c r="HIW850" s="4"/>
      <c r="HIX850" s="4"/>
      <c r="HIY850" s="4"/>
      <c r="HIZ850" s="4"/>
      <c r="HJA850" s="4"/>
      <c r="HJB850" s="4"/>
      <c r="HJC850" s="4"/>
      <c r="HJD850" s="4"/>
      <c r="HJE850" s="4"/>
      <c r="HJF850" s="4"/>
      <c r="HJG850" s="4"/>
      <c r="HJH850" s="4"/>
      <c r="HJI850" s="4"/>
      <c r="HJJ850" s="4"/>
      <c r="HJK850" s="4"/>
      <c r="HJL850" s="4"/>
      <c r="HJM850" s="4"/>
      <c r="HJN850" s="4"/>
      <c r="HJO850" s="4"/>
      <c r="HJP850" s="4"/>
      <c r="HJQ850" s="4"/>
      <c r="HJR850" s="4"/>
      <c r="HJS850" s="4"/>
      <c r="HJT850" s="4"/>
      <c r="HJU850" s="4"/>
      <c r="HJV850" s="4"/>
      <c r="HJW850" s="4"/>
      <c r="HJX850" s="4"/>
      <c r="HJY850" s="4"/>
      <c r="HJZ850" s="4"/>
      <c r="HKA850" s="4"/>
      <c r="HKB850" s="4"/>
      <c r="HKC850" s="4"/>
      <c r="HKD850" s="4"/>
      <c r="HKE850" s="4"/>
      <c r="HKF850" s="4"/>
      <c r="HKG850" s="4"/>
      <c r="HKH850" s="4"/>
      <c r="HKI850" s="4"/>
      <c r="HKJ850" s="4"/>
      <c r="HKK850" s="4"/>
      <c r="HKL850" s="4"/>
      <c r="HKM850" s="4"/>
      <c r="HKN850" s="4"/>
      <c r="HKO850" s="4"/>
      <c r="HKP850" s="4"/>
      <c r="HKQ850" s="4"/>
      <c r="HKR850" s="4"/>
      <c r="HKS850" s="4"/>
      <c r="HKT850" s="4"/>
      <c r="HKU850" s="4"/>
      <c r="HKV850" s="4"/>
      <c r="HKW850" s="4"/>
      <c r="HKX850" s="4"/>
      <c r="HKY850" s="4"/>
      <c r="HKZ850" s="4"/>
      <c r="HLA850" s="4"/>
      <c r="HLB850" s="4"/>
      <c r="HLC850" s="4"/>
      <c r="HLD850" s="4"/>
      <c r="HLE850" s="4"/>
      <c r="HLF850" s="4"/>
      <c r="HLG850" s="4"/>
      <c r="HLH850" s="4"/>
      <c r="HLI850" s="4"/>
      <c r="HLJ850" s="4"/>
      <c r="HLK850" s="4"/>
      <c r="HLL850" s="4"/>
      <c r="HLM850" s="4"/>
      <c r="HLN850" s="4"/>
      <c r="HLO850" s="4"/>
      <c r="HLP850" s="4"/>
      <c r="HLQ850" s="4"/>
      <c r="HLR850" s="4"/>
      <c r="HLS850" s="4"/>
      <c r="HLT850" s="4"/>
      <c r="HLU850" s="4"/>
      <c r="HLV850" s="4"/>
      <c r="HLW850" s="4"/>
      <c r="HLX850" s="4"/>
      <c r="HLY850" s="4"/>
      <c r="HLZ850" s="4"/>
      <c r="HMA850" s="4"/>
      <c r="HMB850" s="4"/>
      <c r="HMC850" s="4"/>
      <c r="HMD850" s="4"/>
      <c r="HME850" s="4"/>
      <c r="HMF850" s="4"/>
      <c r="HMG850" s="4"/>
      <c r="HMH850" s="4"/>
      <c r="HMI850" s="4"/>
      <c r="HMJ850" s="4"/>
      <c r="HMK850" s="4"/>
      <c r="HML850" s="4"/>
      <c r="HMM850" s="4"/>
      <c r="HMN850" s="4"/>
      <c r="HMO850" s="4"/>
      <c r="HMP850" s="4"/>
      <c r="HMQ850" s="4"/>
      <c r="HMR850" s="4"/>
      <c r="HMS850" s="4"/>
      <c r="HMT850" s="4"/>
      <c r="HMU850" s="4"/>
      <c r="HMV850" s="4"/>
      <c r="HMW850" s="4"/>
      <c r="HMX850" s="4"/>
      <c r="HMY850" s="4"/>
      <c r="HMZ850" s="4"/>
      <c r="HNA850" s="4"/>
      <c r="HNB850" s="4"/>
      <c r="HNC850" s="4"/>
      <c r="HND850" s="4"/>
      <c r="HNE850" s="4"/>
      <c r="HNF850" s="4"/>
      <c r="HNG850" s="4"/>
      <c r="HNH850" s="4"/>
      <c r="HNI850" s="4"/>
      <c r="HNJ850" s="4"/>
      <c r="HNK850" s="4"/>
      <c r="HNL850" s="4"/>
      <c r="HNM850" s="4"/>
      <c r="HNN850" s="4"/>
      <c r="HNO850" s="4"/>
      <c r="HNP850" s="4"/>
      <c r="HNQ850" s="4"/>
      <c r="HNR850" s="4"/>
      <c r="HNS850" s="4"/>
      <c r="HNT850" s="4"/>
      <c r="HNU850" s="4"/>
      <c r="HNV850" s="4"/>
      <c r="HNW850" s="4"/>
      <c r="HNX850" s="4"/>
      <c r="HNY850" s="4"/>
      <c r="HNZ850" s="4"/>
      <c r="HOA850" s="4"/>
      <c r="HOB850" s="4"/>
      <c r="HOC850" s="4"/>
      <c r="HOD850" s="4"/>
      <c r="HOE850" s="4"/>
      <c r="HOF850" s="4"/>
      <c r="HOG850" s="4"/>
      <c r="HOH850" s="4"/>
      <c r="HOI850" s="4"/>
      <c r="HOJ850" s="4"/>
      <c r="HOK850" s="4"/>
      <c r="HOL850" s="4"/>
      <c r="HOM850" s="4"/>
      <c r="HON850" s="4"/>
      <c r="HOO850" s="4"/>
      <c r="HOP850" s="4"/>
      <c r="HOQ850" s="4"/>
      <c r="HOR850" s="4"/>
      <c r="HOS850" s="4"/>
      <c r="HOT850" s="4"/>
      <c r="HOU850" s="4"/>
      <c r="HOV850" s="4"/>
      <c r="HOW850" s="4"/>
      <c r="HOX850" s="4"/>
      <c r="HOY850" s="4"/>
      <c r="HOZ850" s="4"/>
      <c r="HPA850" s="4"/>
      <c r="HPB850" s="4"/>
      <c r="HPC850" s="4"/>
      <c r="HPD850" s="4"/>
      <c r="HPE850" s="4"/>
      <c r="HPF850" s="4"/>
      <c r="HPG850" s="4"/>
      <c r="HPH850" s="4"/>
      <c r="HPI850" s="4"/>
      <c r="HPJ850" s="4"/>
      <c r="HPK850" s="4"/>
      <c r="HPL850" s="4"/>
      <c r="HPM850" s="4"/>
      <c r="HPN850" s="4"/>
      <c r="HPO850" s="4"/>
      <c r="HPP850" s="4"/>
      <c r="HPQ850" s="4"/>
      <c r="HPR850" s="4"/>
      <c r="HPS850" s="4"/>
      <c r="HPT850" s="4"/>
      <c r="HPU850" s="4"/>
      <c r="HPV850" s="4"/>
      <c r="HPW850" s="4"/>
      <c r="HPX850" s="4"/>
      <c r="HPY850" s="4"/>
      <c r="HPZ850" s="4"/>
      <c r="HQA850" s="4"/>
      <c r="HQB850" s="4"/>
      <c r="HQC850" s="4"/>
      <c r="HQD850" s="4"/>
      <c r="HQE850" s="4"/>
      <c r="HQF850" s="4"/>
      <c r="HQG850" s="4"/>
      <c r="HQH850" s="4"/>
      <c r="HQI850" s="4"/>
      <c r="HQJ850" s="4"/>
      <c r="HQK850" s="4"/>
      <c r="HQL850" s="4"/>
      <c r="HQM850" s="4"/>
      <c r="HQN850" s="4"/>
      <c r="HQO850" s="4"/>
      <c r="HQP850" s="4"/>
      <c r="HQQ850" s="4"/>
      <c r="HQR850" s="4"/>
      <c r="HQS850" s="4"/>
      <c r="HQT850" s="4"/>
      <c r="HQU850" s="4"/>
      <c r="HQV850" s="4"/>
      <c r="HQW850" s="4"/>
      <c r="HQX850" s="4"/>
      <c r="HQY850" s="4"/>
      <c r="HQZ850" s="4"/>
      <c r="HRA850" s="4"/>
      <c r="HRB850" s="4"/>
      <c r="HRC850" s="4"/>
      <c r="HRD850" s="4"/>
      <c r="HRE850" s="4"/>
      <c r="HRF850" s="4"/>
      <c r="HRG850" s="4"/>
      <c r="HRH850" s="4"/>
      <c r="HRI850" s="4"/>
      <c r="HRJ850" s="4"/>
      <c r="HRK850" s="4"/>
      <c r="HRL850" s="4"/>
      <c r="HRM850" s="4"/>
      <c r="HRN850" s="4"/>
      <c r="HRO850" s="4"/>
      <c r="HRP850" s="4"/>
      <c r="HRQ850" s="4"/>
      <c r="HRR850" s="4"/>
      <c r="HRS850" s="4"/>
      <c r="HRT850" s="4"/>
      <c r="HRU850" s="4"/>
      <c r="HRV850" s="4"/>
      <c r="HRW850" s="4"/>
      <c r="HRX850" s="4"/>
      <c r="HRY850" s="4"/>
      <c r="HRZ850" s="4"/>
      <c r="HSA850" s="4"/>
      <c r="HSB850" s="4"/>
      <c r="HSC850" s="4"/>
      <c r="HSD850" s="4"/>
      <c r="HSE850" s="4"/>
      <c r="HSF850" s="4"/>
      <c r="HSG850" s="4"/>
      <c r="HSH850" s="4"/>
      <c r="HSI850" s="4"/>
      <c r="HSJ850" s="4"/>
      <c r="HSK850" s="4"/>
      <c r="HSL850" s="4"/>
      <c r="HSM850" s="4"/>
      <c r="HSN850" s="4"/>
      <c r="HSO850" s="4"/>
      <c r="HSP850" s="4"/>
      <c r="HSQ850" s="4"/>
      <c r="HSR850" s="4"/>
      <c r="HSS850" s="4"/>
      <c r="HST850" s="4"/>
      <c r="HSU850" s="4"/>
      <c r="HSV850" s="4"/>
      <c r="HSW850" s="4"/>
      <c r="HSX850" s="4"/>
      <c r="HSY850" s="4"/>
      <c r="HSZ850" s="4"/>
      <c r="HTA850" s="4"/>
      <c r="HTB850" s="4"/>
      <c r="HTC850" s="4"/>
      <c r="HTD850" s="4"/>
      <c r="HTE850" s="4"/>
      <c r="HTF850" s="4"/>
      <c r="HTG850" s="4"/>
      <c r="HTH850" s="4"/>
      <c r="HTI850" s="4"/>
      <c r="HTJ850" s="4"/>
      <c r="HTK850" s="4"/>
      <c r="HTL850" s="4"/>
      <c r="HTM850" s="4"/>
      <c r="HTN850" s="4"/>
      <c r="HTO850" s="4"/>
      <c r="HTP850" s="4"/>
      <c r="HTQ850" s="4"/>
      <c r="HTR850" s="4"/>
      <c r="HTS850" s="4"/>
      <c r="HTT850" s="4"/>
      <c r="HTU850" s="4"/>
      <c r="HTV850" s="4"/>
      <c r="HTW850" s="4"/>
      <c r="HTX850" s="4"/>
      <c r="HTY850" s="4"/>
      <c r="HTZ850" s="4"/>
      <c r="HUA850" s="4"/>
      <c r="HUB850" s="4"/>
      <c r="HUC850" s="4"/>
      <c r="HUD850" s="4"/>
      <c r="HUE850" s="4"/>
      <c r="HUF850" s="4"/>
      <c r="HUG850" s="4"/>
      <c r="HUH850" s="4"/>
      <c r="HUI850" s="4"/>
      <c r="HUJ850" s="4"/>
      <c r="HUK850" s="4"/>
      <c r="HUL850" s="4"/>
      <c r="HUM850" s="4"/>
      <c r="HUN850" s="4"/>
      <c r="HUO850" s="4"/>
      <c r="HUP850" s="4"/>
      <c r="HUQ850" s="4"/>
      <c r="HUR850" s="4"/>
      <c r="HUS850" s="4"/>
      <c r="HUT850" s="4"/>
      <c r="HUU850" s="4"/>
      <c r="HUV850" s="4"/>
      <c r="HUW850" s="4"/>
      <c r="HUX850" s="4"/>
      <c r="HUY850" s="4"/>
      <c r="HUZ850" s="4"/>
      <c r="HVA850" s="4"/>
      <c r="HVB850" s="4"/>
      <c r="HVC850" s="4"/>
      <c r="HVD850" s="4"/>
      <c r="HVE850" s="4"/>
      <c r="HVF850" s="4"/>
      <c r="HVG850" s="4"/>
      <c r="HVH850" s="4"/>
      <c r="HVI850" s="4"/>
      <c r="HVJ850" s="4"/>
      <c r="HVK850" s="4"/>
      <c r="HVL850" s="4"/>
      <c r="HVM850" s="4"/>
      <c r="HVN850" s="4"/>
      <c r="HVO850" s="4"/>
      <c r="HVP850" s="4"/>
      <c r="HVQ850" s="4"/>
      <c r="HVR850" s="4"/>
      <c r="HVS850" s="4"/>
      <c r="HVT850" s="4"/>
      <c r="HVU850" s="4"/>
      <c r="HVV850" s="4"/>
      <c r="HVW850" s="4"/>
      <c r="HVX850" s="4"/>
      <c r="HVY850" s="4"/>
      <c r="HVZ850" s="4"/>
      <c r="HWA850" s="4"/>
      <c r="HWB850" s="4"/>
      <c r="HWC850" s="4"/>
      <c r="HWD850" s="4"/>
      <c r="HWE850" s="4"/>
      <c r="HWF850" s="4"/>
      <c r="HWG850" s="4"/>
      <c r="HWH850" s="4"/>
      <c r="HWI850" s="4"/>
      <c r="HWJ850" s="4"/>
      <c r="HWK850" s="4"/>
      <c r="HWL850" s="4"/>
      <c r="HWM850" s="4"/>
      <c r="HWN850" s="4"/>
      <c r="HWO850" s="4"/>
      <c r="HWP850" s="4"/>
      <c r="HWQ850" s="4"/>
      <c r="HWR850" s="4"/>
      <c r="HWS850" s="4"/>
      <c r="HWT850" s="4"/>
      <c r="HWU850" s="4"/>
      <c r="HWV850" s="4"/>
      <c r="HWW850" s="4"/>
      <c r="HWX850" s="4"/>
      <c r="HWY850" s="4"/>
      <c r="HWZ850" s="4"/>
      <c r="HXA850" s="4"/>
      <c r="HXB850" s="4"/>
      <c r="HXC850" s="4"/>
      <c r="HXD850" s="4"/>
      <c r="HXE850" s="4"/>
      <c r="HXF850" s="4"/>
      <c r="HXG850" s="4"/>
      <c r="HXH850" s="4"/>
      <c r="HXI850" s="4"/>
      <c r="HXJ850" s="4"/>
      <c r="HXK850" s="4"/>
      <c r="HXL850" s="4"/>
      <c r="HXM850" s="4"/>
      <c r="HXN850" s="4"/>
      <c r="HXO850" s="4"/>
      <c r="HXP850" s="4"/>
      <c r="HXQ850" s="4"/>
      <c r="HXR850" s="4"/>
      <c r="HXS850" s="4"/>
      <c r="HXT850" s="4"/>
      <c r="HXU850" s="4"/>
      <c r="HXV850" s="4"/>
      <c r="HXW850" s="4"/>
      <c r="HXX850" s="4"/>
      <c r="HXY850" s="4"/>
      <c r="HXZ850" s="4"/>
      <c r="HYA850" s="4"/>
      <c r="HYB850" s="4"/>
      <c r="HYC850" s="4"/>
      <c r="HYD850" s="4"/>
      <c r="HYE850" s="4"/>
      <c r="HYF850" s="4"/>
      <c r="HYG850" s="4"/>
      <c r="HYH850" s="4"/>
      <c r="HYI850" s="4"/>
      <c r="HYJ850" s="4"/>
      <c r="HYK850" s="4"/>
      <c r="HYL850" s="4"/>
      <c r="HYM850" s="4"/>
      <c r="HYN850" s="4"/>
      <c r="HYO850" s="4"/>
      <c r="HYP850" s="4"/>
      <c r="HYQ850" s="4"/>
      <c r="HYR850" s="4"/>
      <c r="HYS850" s="4"/>
      <c r="HYT850" s="4"/>
      <c r="HYU850" s="4"/>
      <c r="HYV850" s="4"/>
      <c r="HYW850" s="4"/>
      <c r="HYX850" s="4"/>
      <c r="HYY850" s="4"/>
      <c r="HYZ850" s="4"/>
      <c r="HZA850" s="4"/>
      <c r="HZB850" s="4"/>
      <c r="HZC850" s="4"/>
      <c r="HZD850" s="4"/>
      <c r="HZE850" s="4"/>
      <c r="HZF850" s="4"/>
      <c r="HZG850" s="4"/>
      <c r="HZH850" s="4"/>
      <c r="HZI850" s="4"/>
      <c r="HZJ850" s="4"/>
      <c r="HZK850" s="4"/>
      <c r="HZL850" s="4"/>
      <c r="HZM850" s="4"/>
      <c r="HZN850" s="4"/>
      <c r="HZO850" s="4"/>
      <c r="HZP850" s="4"/>
      <c r="HZQ850" s="4"/>
      <c r="HZR850" s="4"/>
      <c r="HZS850" s="4"/>
      <c r="HZT850" s="4"/>
      <c r="HZU850" s="4"/>
      <c r="HZV850" s="4"/>
      <c r="HZW850" s="4"/>
      <c r="HZX850" s="4"/>
      <c r="HZY850" s="4"/>
      <c r="HZZ850" s="4"/>
      <c r="IAA850" s="4"/>
      <c r="IAB850" s="4"/>
      <c r="IAC850" s="4"/>
      <c r="IAD850" s="4"/>
      <c r="IAE850" s="4"/>
      <c r="IAF850" s="4"/>
      <c r="IAG850" s="4"/>
      <c r="IAH850" s="4"/>
      <c r="IAI850" s="4"/>
      <c r="IAJ850" s="4"/>
      <c r="IAK850" s="4"/>
      <c r="IAL850" s="4"/>
      <c r="IAM850" s="4"/>
      <c r="IAN850" s="4"/>
      <c r="IAO850" s="4"/>
      <c r="IAP850" s="4"/>
      <c r="IAQ850" s="4"/>
      <c r="IAR850" s="4"/>
      <c r="IAS850" s="4"/>
      <c r="IAT850" s="4"/>
      <c r="IAU850" s="4"/>
      <c r="IAV850" s="4"/>
      <c r="IAW850" s="4"/>
      <c r="IAX850" s="4"/>
      <c r="IAY850" s="4"/>
      <c r="IAZ850" s="4"/>
      <c r="IBA850" s="4"/>
      <c r="IBB850" s="4"/>
      <c r="IBC850" s="4"/>
      <c r="IBD850" s="4"/>
      <c r="IBE850" s="4"/>
      <c r="IBF850" s="4"/>
      <c r="IBG850" s="4"/>
      <c r="IBH850" s="4"/>
      <c r="IBI850" s="4"/>
      <c r="IBJ850" s="4"/>
      <c r="IBK850" s="4"/>
      <c r="IBL850" s="4"/>
      <c r="IBM850" s="4"/>
      <c r="IBN850" s="4"/>
      <c r="IBO850" s="4"/>
      <c r="IBP850" s="4"/>
      <c r="IBQ850" s="4"/>
      <c r="IBR850" s="4"/>
      <c r="IBS850" s="4"/>
      <c r="IBT850" s="4"/>
      <c r="IBU850" s="4"/>
      <c r="IBV850" s="4"/>
      <c r="IBW850" s="4"/>
      <c r="IBX850" s="4"/>
      <c r="IBY850" s="4"/>
      <c r="IBZ850" s="4"/>
      <c r="ICA850" s="4"/>
      <c r="ICB850" s="4"/>
      <c r="ICC850" s="4"/>
      <c r="ICD850" s="4"/>
      <c r="ICE850" s="4"/>
      <c r="ICF850" s="4"/>
      <c r="ICG850" s="4"/>
      <c r="ICH850" s="4"/>
      <c r="ICI850" s="4"/>
      <c r="ICJ850" s="4"/>
      <c r="ICK850" s="4"/>
      <c r="ICL850" s="4"/>
      <c r="ICM850" s="4"/>
      <c r="ICN850" s="4"/>
      <c r="ICO850" s="4"/>
      <c r="ICP850" s="4"/>
      <c r="ICQ850" s="4"/>
      <c r="ICR850" s="4"/>
      <c r="ICS850" s="4"/>
      <c r="ICT850" s="4"/>
      <c r="ICU850" s="4"/>
      <c r="ICV850" s="4"/>
      <c r="ICW850" s="4"/>
      <c r="ICX850" s="4"/>
      <c r="ICY850" s="4"/>
      <c r="ICZ850" s="4"/>
      <c r="IDA850" s="4"/>
      <c r="IDB850" s="4"/>
      <c r="IDC850" s="4"/>
      <c r="IDD850" s="4"/>
      <c r="IDE850" s="4"/>
      <c r="IDF850" s="4"/>
      <c r="IDG850" s="4"/>
      <c r="IDH850" s="4"/>
      <c r="IDI850" s="4"/>
      <c r="IDJ850" s="4"/>
      <c r="IDK850" s="4"/>
      <c r="IDL850" s="4"/>
      <c r="IDM850" s="4"/>
      <c r="IDN850" s="4"/>
      <c r="IDO850" s="4"/>
      <c r="IDP850" s="4"/>
      <c r="IDQ850" s="4"/>
      <c r="IDR850" s="4"/>
      <c r="IDS850" s="4"/>
      <c r="IDT850" s="4"/>
      <c r="IDU850" s="4"/>
      <c r="IDV850" s="4"/>
      <c r="IDW850" s="4"/>
      <c r="IDX850" s="4"/>
      <c r="IDY850" s="4"/>
      <c r="IDZ850" s="4"/>
      <c r="IEA850" s="4"/>
      <c r="IEB850" s="4"/>
      <c r="IEC850" s="4"/>
      <c r="IED850" s="4"/>
      <c r="IEE850" s="4"/>
      <c r="IEF850" s="4"/>
      <c r="IEG850" s="4"/>
      <c r="IEH850" s="4"/>
      <c r="IEI850" s="4"/>
      <c r="IEJ850" s="4"/>
      <c r="IEK850" s="4"/>
      <c r="IEL850" s="4"/>
      <c r="IEM850" s="4"/>
      <c r="IEN850" s="4"/>
      <c r="IEO850" s="4"/>
      <c r="IEP850" s="4"/>
      <c r="IEQ850" s="4"/>
      <c r="IER850" s="4"/>
      <c r="IES850" s="4"/>
      <c r="IET850" s="4"/>
      <c r="IEU850" s="4"/>
      <c r="IEV850" s="4"/>
      <c r="IEW850" s="4"/>
      <c r="IEX850" s="4"/>
      <c r="IEY850" s="4"/>
      <c r="IEZ850" s="4"/>
      <c r="IFA850" s="4"/>
      <c r="IFB850" s="4"/>
      <c r="IFC850" s="4"/>
      <c r="IFD850" s="4"/>
      <c r="IFE850" s="4"/>
      <c r="IFF850" s="4"/>
      <c r="IFG850" s="4"/>
      <c r="IFH850" s="4"/>
      <c r="IFI850" s="4"/>
      <c r="IFJ850" s="4"/>
      <c r="IFK850" s="4"/>
      <c r="IFL850" s="4"/>
      <c r="IFM850" s="4"/>
      <c r="IFN850" s="4"/>
      <c r="IFO850" s="4"/>
      <c r="IFP850" s="4"/>
      <c r="IFQ850" s="4"/>
      <c r="IFR850" s="4"/>
      <c r="IFS850" s="4"/>
      <c r="IFT850" s="4"/>
      <c r="IFU850" s="4"/>
      <c r="IFV850" s="4"/>
      <c r="IFW850" s="4"/>
      <c r="IFX850" s="4"/>
      <c r="IFY850" s="4"/>
      <c r="IFZ850" s="4"/>
      <c r="IGA850" s="4"/>
      <c r="IGB850" s="4"/>
      <c r="IGC850" s="4"/>
      <c r="IGD850" s="4"/>
      <c r="IGE850" s="4"/>
      <c r="IGF850" s="4"/>
      <c r="IGG850" s="4"/>
      <c r="IGH850" s="4"/>
      <c r="IGI850" s="4"/>
      <c r="IGJ850" s="4"/>
      <c r="IGK850" s="4"/>
      <c r="IGL850" s="4"/>
      <c r="IGM850" s="4"/>
      <c r="IGN850" s="4"/>
      <c r="IGO850" s="4"/>
      <c r="IGP850" s="4"/>
      <c r="IGQ850" s="4"/>
      <c r="IGR850" s="4"/>
      <c r="IGS850" s="4"/>
      <c r="IGT850" s="4"/>
      <c r="IGU850" s="4"/>
      <c r="IGV850" s="4"/>
      <c r="IGW850" s="4"/>
      <c r="IGX850" s="4"/>
      <c r="IGY850" s="4"/>
      <c r="IGZ850" s="4"/>
      <c r="IHA850" s="4"/>
      <c r="IHB850" s="4"/>
      <c r="IHC850" s="4"/>
      <c r="IHD850" s="4"/>
      <c r="IHE850" s="4"/>
      <c r="IHF850" s="4"/>
      <c r="IHG850" s="4"/>
      <c r="IHH850" s="4"/>
      <c r="IHI850" s="4"/>
      <c r="IHJ850" s="4"/>
      <c r="IHK850" s="4"/>
      <c r="IHL850" s="4"/>
      <c r="IHM850" s="4"/>
      <c r="IHN850" s="4"/>
      <c r="IHO850" s="4"/>
      <c r="IHP850" s="4"/>
      <c r="IHQ850" s="4"/>
      <c r="IHR850" s="4"/>
      <c r="IHS850" s="4"/>
      <c r="IHT850" s="4"/>
      <c r="IHU850" s="4"/>
      <c r="IHV850" s="4"/>
      <c r="IHW850" s="4"/>
      <c r="IHX850" s="4"/>
      <c r="IHY850" s="4"/>
      <c r="IHZ850" s="4"/>
      <c r="IIA850" s="4"/>
      <c r="IIB850" s="4"/>
      <c r="IIC850" s="4"/>
      <c r="IID850" s="4"/>
      <c r="IIE850" s="4"/>
      <c r="IIF850" s="4"/>
      <c r="IIG850" s="4"/>
      <c r="IIH850" s="4"/>
      <c r="III850" s="4"/>
      <c r="IIJ850" s="4"/>
      <c r="IIK850" s="4"/>
      <c r="IIL850" s="4"/>
      <c r="IIM850" s="4"/>
      <c r="IIN850" s="4"/>
      <c r="IIO850" s="4"/>
      <c r="IIP850" s="4"/>
      <c r="IIQ850" s="4"/>
      <c r="IIR850" s="4"/>
      <c r="IIS850" s="4"/>
      <c r="IIT850" s="4"/>
      <c r="IIU850" s="4"/>
      <c r="IIV850" s="4"/>
      <c r="IIW850" s="4"/>
      <c r="IIX850" s="4"/>
      <c r="IIY850" s="4"/>
      <c r="IIZ850" s="4"/>
      <c r="IJA850" s="4"/>
      <c r="IJB850" s="4"/>
      <c r="IJC850" s="4"/>
      <c r="IJD850" s="4"/>
      <c r="IJE850" s="4"/>
      <c r="IJF850" s="4"/>
      <c r="IJG850" s="4"/>
      <c r="IJH850" s="4"/>
      <c r="IJI850" s="4"/>
      <c r="IJJ850" s="4"/>
      <c r="IJK850" s="4"/>
      <c r="IJL850" s="4"/>
      <c r="IJM850" s="4"/>
      <c r="IJN850" s="4"/>
      <c r="IJO850" s="4"/>
      <c r="IJP850" s="4"/>
      <c r="IJQ850" s="4"/>
      <c r="IJR850" s="4"/>
      <c r="IJS850" s="4"/>
      <c r="IJT850" s="4"/>
      <c r="IJU850" s="4"/>
      <c r="IJV850" s="4"/>
      <c r="IJW850" s="4"/>
      <c r="IJX850" s="4"/>
      <c r="IJY850" s="4"/>
      <c r="IJZ850" s="4"/>
      <c r="IKA850" s="4"/>
      <c r="IKB850" s="4"/>
      <c r="IKC850" s="4"/>
      <c r="IKD850" s="4"/>
      <c r="IKE850" s="4"/>
      <c r="IKF850" s="4"/>
      <c r="IKG850" s="4"/>
      <c r="IKH850" s="4"/>
      <c r="IKI850" s="4"/>
      <c r="IKJ850" s="4"/>
      <c r="IKK850" s="4"/>
      <c r="IKL850" s="4"/>
      <c r="IKM850" s="4"/>
      <c r="IKN850" s="4"/>
      <c r="IKO850" s="4"/>
      <c r="IKP850" s="4"/>
      <c r="IKQ850" s="4"/>
      <c r="IKR850" s="4"/>
      <c r="IKS850" s="4"/>
      <c r="IKT850" s="4"/>
      <c r="IKU850" s="4"/>
      <c r="IKV850" s="4"/>
      <c r="IKW850" s="4"/>
      <c r="IKX850" s="4"/>
      <c r="IKY850" s="4"/>
      <c r="IKZ850" s="4"/>
      <c r="ILA850" s="4"/>
      <c r="ILB850" s="4"/>
      <c r="ILC850" s="4"/>
      <c r="ILD850" s="4"/>
      <c r="ILE850" s="4"/>
      <c r="ILF850" s="4"/>
      <c r="ILG850" s="4"/>
      <c r="ILH850" s="4"/>
      <c r="ILI850" s="4"/>
      <c r="ILJ850" s="4"/>
      <c r="ILK850" s="4"/>
      <c r="ILL850" s="4"/>
      <c r="ILM850" s="4"/>
      <c r="ILN850" s="4"/>
      <c r="ILO850" s="4"/>
      <c r="ILP850" s="4"/>
      <c r="ILQ850" s="4"/>
      <c r="ILR850" s="4"/>
      <c r="ILS850" s="4"/>
      <c r="ILT850" s="4"/>
      <c r="ILU850" s="4"/>
      <c r="ILV850" s="4"/>
      <c r="ILW850" s="4"/>
      <c r="ILX850" s="4"/>
      <c r="ILY850" s="4"/>
      <c r="ILZ850" s="4"/>
      <c r="IMA850" s="4"/>
      <c r="IMB850" s="4"/>
      <c r="IMC850" s="4"/>
      <c r="IMD850" s="4"/>
      <c r="IME850" s="4"/>
      <c r="IMF850" s="4"/>
      <c r="IMG850" s="4"/>
      <c r="IMH850" s="4"/>
      <c r="IMI850" s="4"/>
      <c r="IMJ850" s="4"/>
      <c r="IMK850" s="4"/>
      <c r="IML850" s="4"/>
      <c r="IMM850" s="4"/>
      <c r="IMN850" s="4"/>
      <c r="IMO850" s="4"/>
      <c r="IMP850" s="4"/>
      <c r="IMQ850" s="4"/>
      <c r="IMR850" s="4"/>
      <c r="IMS850" s="4"/>
      <c r="IMT850" s="4"/>
      <c r="IMU850" s="4"/>
      <c r="IMV850" s="4"/>
      <c r="IMW850" s="4"/>
      <c r="IMX850" s="4"/>
      <c r="IMY850" s="4"/>
      <c r="IMZ850" s="4"/>
      <c r="INA850" s="4"/>
      <c r="INB850" s="4"/>
      <c r="INC850" s="4"/>
      <c r="IND850" s="4"/>
      <c r="INE850" s="4"/>
      <c r="INF850" s="4"/>
      <c r="ING850" s="4"/>
      <c r="INH850" s="4"/>
      <c r="INI850" s="4"/>
      <c r="INJ850" s="4"/>
      <c r="INK850" s="4"/>
      <c r="INL850" s="4"/>
      <c r="INM850" s="4"/>
      <c r="INN850" s="4"/>
      <c r="INO850" s="4"/>
      <c r="INP850" s="4"/>
      <c r="INQ850" s="4"/>
      <c r="INR850" s="4"/>
      <c r="INS850" s="4"/>
      <c r="INT850" s="4"/>
      <c r="INU850" s="4"/>
      <c r="INV850" s="4"/>
      <c r="INW850" s="4"/>
      <c r="INX850" s="4"/>
      <c r="INY850" s="4"/>
      <c r="INZ850" s="4"/>
      <c r="IOA850" s="4"/>
      <c r="IOB850" s="4"/>
      <c r="IOC850" s="4"/>
      <c r="IOD850" s="4"/>
      <c r="IOE850" s="4"/>
      <c r="IOF850" s="4"/>
      <c r="IOG850" s="4"/>
      <c r="IOH850" s="4"/>
      <c r="IOI850" s="4"/>
      <c r="IOJ850" s="4"/>
      <c r="IOK850" s="4"/>
      <c r="IOL850" s="4"/>
      <c r="IOM850" s="4"/>
      <c r="ION850" s="4"/>
      <c r="IOO850" s="4"/>
      <c r="IOP850" s="4"/>
      <c r="IOQ850" s="4"/>
      <c r="IOR850" s="4"/>
      <c r="IOS850" s="4"/>
      <c r="IOT850" s="4"/>
      <c r="IOU850" s="4"/>
      <c r="IOV850" s="4"/>
      <c r="IOW850" s="4"/>
      <c r="IOX850" s="4"/>
      <c r="IOY850" s="4"/>
      <c r="IOZ850" s="4"/>
      <c r="IPA850" s="4"/>
      <c r="IPB850" s="4"/>
      <c r="IPC850" s="4"/>
      <c r="IPD850" s="4"/>
      <c r="IPE850" s="4"/>
      <c r="IPF850" s="4"/>
      <c r="IPG850" s="4"/>
      <c r="IPH850" s="4"/>
      <c r="IPI850" s="4"/>
      <c r="IPJ850" s="4"/>
      <c r="IPK850" s="4"/>
      <c r="IPL850" s="4"/>
      <c r="IPM850" s="4"/>
      <c r="IPN850" s="4"/>
      <c r="IPO850" s="4"/>
      <c r="IPP850" s="4"/>
      <c r="IPQ850" s="4"/>
      <c r="IPR850" s="4"/>
      <c r="IPS850" s="4"/>
      <c r="IPT850" s="4"/>
      <c r="IPU850" s="4"/>
      <c r="IPV850" s="4"/>
      <c r="IPW850" s="4"/>
      <c r="IPX850" s="4"/>
      <c r="IPY850" s="4"/>
      <c r="IPZ850" s="4"/>
      <c r="IQA850" s="4"/>
      <c r="IQB850" s="4"/>
      <c r="IQC850" s="4"/>
      <c r="IQD850" s="4"/>
      <c r="IQE850" s="4"/>
      <c r="IQF850" s="4"/>
      <c r="IQG850" s="4"/>
      <c r="IQH850" s="4"/>
      <c r="IQI850" s="4"/>
      <c r="IQJ850" s="4"/>
      <c r="IQK850" s="4"/>
      <c r="IQL850" s="4"/>
      <c r="IQM850" s="4"/>
      <c r="IQN850" s="4"/>
      <c r="IQO850" s="4"/>
      <c r="IQP850" s="4"/>
      <c r="IQQ850" s="4"/>
      <c r="IQR850" s="4"/>
      <c r="IQS850" s="4"/>
      <c r="IQT850" s="4"/>
      <c r="IQU850" s="4"/>
      <c r="IQV850" s="4"/>
      <c r="IQW850" s="4"/>
      <c r="IQX850" s="4"/>
      <c r="IQY850" s="4"/>
      <c r="IQZ850" s="4"/>
      <c r="IRA850" s="4"/>
      <c r="IRB850" s="4"/>
      <c r="IRC850" s="4"/>
      <c r="IRD850" s="4"/>
      <c r="IRE850" s="4"/>
      <c r="IRF850" s="4"/>
      <c r="IRG850" s="4"/>
      <c r="IRH850" s="4"/>
      <c r="IRI850" s="4"/>
      <c r="IRJ850" s="4"/>
      <c r="IRK850" s="4"/>
      <c r="IRL850" s="4"/>
      <c r="IRM850" s="4"/>
      <c r="IRN850" s="4"/>
      <c r="IRO850" s="4"/>
      <c r="IRP850" s="4"/>
      <c r="IRQ850" s="4"/>
      <c r="IRR850" s="4"/>
      <c r="IRS850" s="4"/>
      <c r="IRT850" s="4"/>
      <c r="IRU850" s="4"/>
      <c r="IRV850" s="4"/>
      <c r="IRW850" s="4"/>
      <c r="IRX850" s="4"/>
      <c r="IRY850" s="4"/>
      <c r="IRZ850" s="4"/>
      <c r="ISA850" s="4"/>
      <c r="ISB850" s="4"/>
      <c r="ISC850" s="4"/>
      <c r="ISD850" s="4"/>
      <c r="ISE850" s="4"/>
      <c r="ISF850" s="4"/>
      <c r="ISG850" s="4"/>
      <c r="ISH850" s="4"/>
      <c r="ISI850" s="4"/>
      <c r="ISJ850" s="4"/>
      <c r="ISK850" s="4"/>
      <c r="ISL850" s="4"/>
      <c r="ISM850" s="4"/>
      <c r="ISN850" s="4"/>
      <c r="ISO850" s="4"/>
      <c r="ISP850" s="4"/>
      <c r="ISQ850" s="4"/>
      <c r="ISR850" s="4"/>
      <c r="ISS850" s="4"/>
      <c r="IST850" s="4"/>
      <c r="ISU850" s="4"/>
      <c r="ISV850" s="4"/>
      <c r="ISW850" s="4"/>
      <c r="ISX850" s="4"/>
      <c r="ISY850" s="4"/>
      <c r="ISZ850" s="4"/>
      <c r="ITA850" s="4"/>
      <c r="ITB850" s="4"/>
      <c r="ITC850" s="4"/>
      <c r="ITD850" s="4"/>
      <c r="ITE850" s="4"/>
      <c r="ITF850" s="4"/>
      <c r="ITG850" s="4"/>
      <c r="ITH850" s="4"/>
      <c r="ITI850" s="4"/>
      <c r="ITJ850" s="4"/>
      <c r="ITK850" s="4"/>
      <c r="ITL850" s="4"/>
      <c r="ITM850" s="4"/>
      <c r="ITN850" s="4"/>
      <c r="ITO850" s="4"/>
      <c r="ITP850" s="4"/>
      <c r="ITQ850" s="4"/>
      <c r="ITR850" s="4"/>
      <c r="ITS850" s="4"/>
      <c r="ITT850" s="4"/>
      <c r="ITU850" s="4"/>
      <c r="ITV850" s="4"/>
      <c r="ITW850" s="4"/>
      <c r="ITX850" s="4"/>
      <c r="ITY850" s="4"/>
      <c r="ITZ850" s="4"/>
      <c r="IUA850" s="4"/>
      <c r="IUB850" s="4"/>
      <c r="IUC850" s="4"/>
      <c r="IUD850" s="4"/>
      <c r="IUE850" s="4"/>
      <c r="IUF850" s="4"/>
      <c r="IUG850" s="4"/>
      <c r="IUH850" s="4"/>
      <c r="IUI850" s="4"/>
      <c r="IUJ850" s="4"/>
      <c r="IUK850" s="4"/>
      <c r="IUL850" s="4"/>
      <c r="IUM850" s="4"/>
      <c r="IUN850" s="4"/>
      <c r="IUO850" s="4"/>
      <c r="IUP850" s="4"/>
      <c r="IUQ850" s="4"/>
      <c r="IUR850" s="4"/>
      <c r="IUS850" s="4"/>
      <c r="IUT850" s="4"/>
      <c r="IUU850" s="4"/>
      <c r="IUV850" s="4"/>
      <c r="IUW850" s="4"/>
      <c r="IUX850" s="4"/>
      <c r="IUY850" s="4"/>
      <c r="IUZ850" s="4"/>
      <c r="IVA850" s="4"/>
      <c r="IVB850" s="4"/>
      <c r="IVC850" s="4"/>
      <c r="IVD850" s="4"/>
      <c r="IVE850" s="4"/>
      <c r="IVF850" s="4"/>
      <c r="IVG850" s="4"/>
      <c r="IVH850" s="4"/>
      <c r="IVI850" s="4"/>
      <c r="IVJ850" s="4"/>
      <c r="IVK850" s="4"/>
      <c r="IVL850" s="4"/>
      <c r="IVM850" s="4"/>
      <c r="IVN850" s="4"/>
      <c r="IVO850" s="4"/>
      <c r="IVP850" s="4"/>
      <c r="IVQ850" s="4"/>
      <c r="IVR850" s="4"/>
      <c r="IVS850" s="4"/>
      <c r="IVT850" s="4"/>
      <c r="IVU850" s="4"/>
      <c r="IVV850" s="4"/>
      <c r="IVW850" s="4"/>
      <c r="IVX850" s="4"/>
      <c r="IVY850" s="4"/>
      <c r="IVZ850" s="4"/>
      <c r="IWA850" s="4"/>
      <c r="IWB850" s="4"/>
      <c r="IWC850" s="4"/>
      <c r="IWD850" s="4"/>
      <c r="IWE850" s="4"/>
      <c r="IWF850" s="4"/>
      <c r="IWG850" s="4"/>
      <c r="IWH850" s="4"/>
      <c r="IWI850" s="4"/>
      <c r="IWJ850" s="4"/>
      <c r="IWK850" s="4"/>
      <c r="IWL850" s="4"/>
      <c r="IWM850" s="4"/>
      <c r="IWN850" s="4"/>
      <c r="IWO850" s="4"/>
      <c r="IWP850" s="4"/>
      <c r="IWQ850" s="4"/>
      <c r="IWR850" s="4"/>
      <c r="IWS850" s="4"/>
      <c r="IWT850" s="4"/>
      <c r="IWU850" s="4"/>
      <c r="IWV850" s="4"/>
      <c r="IWW850" s="4"/>
      <c r="IWX850" s="4"/>
      <c r="IWY850" s="4"/>
      <c r="IWZ850" s="4"/>
      <c r="IXA850" s="4"/>
      <c r="IXB850" s="4"/>
      <c r="IXC850" s="4"/>
      <c r="IXD850" s="4"/>
      <c r="IXE850" s="4"/>
      <c r="IXF850" s="4"/>
      <c r="IXG850" s="4"/>
      <c r="IXH850" s="4"/>
      <c r="IXI850" s="4"/>
      <c r="IXJ850" s="4"/>
      <c r="IXK850" s="4"/>
      <c r="IXL850" s="4"/>
      <c r="IXM850" s="4"/>
      <c r="IXN850" s="4"/>
      <c r="IXO850" s="4"/>
      <c r="IXP850" s="4"/>
      <c r="IXQ850" s="4"/>
      <c r="IXR850" s="4"/>
      <c r="IXS850" s="4"/>
      <c r="IXT850" s="4"/>
      <c r="IXU850" s="4"/>
      <c r="IXV850" s="4"/>
      <c r="IXW850" s="4"/>
      <c r="IXX850" s="4"/>
      <c r="IXY850" s="4"/>
      <c r="IXZ850" s="4"/>
      <c r="IYA850" s="4"/>
      <c r="IYB850" s="4"/>
      <c r="IYC850" s="4"/>
      <c r="IYD850" s="4"/>
      <c r="IYE850" s="4"/>
      <c r="IYF850" s="4"/>
      <c r="IYG850" s="4"/>
      <c r="IYH850" s="4"/>
      <c r="IYI850" s="4"/>
      <c r="IYJ850" s="4"/>
      <c r="IYK850" s="4"/>
      <c r="IYL850" s="4"/>
      <c r="IYM850" s="4"/>
      <c r="IYN850" s="4"/>
      <c r="IYO850" s="4"/>
      <c r="IYP850" s="4"/>
      <c r="IYQ850" s="4"/>
      <c r="IYR850" s="4"/>
      <c r="IYS850" s="4"/>
      <c r="IYT850" s="4"/>
      <c r="IYU850" s="4"/>
      <c r="IYV850" s="4"/>
      <c r="IYW850" s="4"/>
      <c r="IYX850" s="4"/>
      <c r="IYY850" s="4"/>
      <c r="IYZ850" s="4"/>
      <c r="IZA850" s="4"/>
      <c r="IZB850" s="4"/>
      <c r="IZC850" s="4"/>
      <c r="IZD850" s="4"/>
      <c r="IZE850" s="4"/>
      <c r="IZF850" s="4"/>
      <c r="IZG850" s="4"/>
      <c r="IZH850" s="4"/>
      <c r="IZI850" s="4"/>
      <c r="IZJ850" s="4"/>
      <c r="IZK850" s="4"/>
      <c r="IZL850" s="4"/>
      <c r="IZM850" s="4"/>
      <c r="IZN850" s="4"/>
      <c r="IZO850" s="4"/>
      <c r="IZP850" s="4"/>
      <c r="IZQ850" s="4"/>
      <c r="IZR850" s="4"/>
      <c r="IZS850" s="4"/>
      <c r="IZT850" s="4"/>
      <c r="IZU850" s="4"/>
      <c r="IZV850" s="4"/>
      <c r="IZW850" s="4"/>
      <c r="IZX850" s="4"/>
      <c r="IZY850" s="4"/>
      <c r="IZZ850" s="4"/>
      <c r="JAA850" s="4"/>
      <c r="JAB850" s="4"/>
      <c r="JAC850" s="4"/>
      <c r="JAD850" s="4"/>
      <c r="JAE850" s="4"/>
      <c r="JAF850" s="4"/>
      <c r="JAG850" s="4"/>
      <c r="JAH850" s="4"/>
      <c r="JAI850" s="4"/>
      <c r="JAJ850" s="4"/>
      <c r="JAK850" s="4"/>
      <c r="JAL850" s="4"/>
      <c r="JAM850" s="4"/>
      <c r="JAN850" s="4"/>
      <c r="JAO850" s="4"/>
      <c r="JAP850" s="4"/>
      <c r="JAQ850" s="4"/>
      <c r="JAR850" s="4"/>
      <c r="JAS850" s="4"/>
      <c r="JAT850" s="4"/>
      <c r="JAU850" s="4"/>
      <c r="JAV850" s="4"/>
      <c r="JAW850" s="4"/>
      <c r="JAX850" s="4"/>
      <c r="JAY850" s="4"/>
      <c r="JAZ850" s="4"/>
      <c r="JBA850" s="4"/>
      <c r="JBB850" s="4"/>
      <c r="JBC850" s="4"/>
      <c r="JBD850" s="4"/>
      <c r="JBE850" s="4"/>
      <c r="JBF850" s="4"/>
      <c r="JBG850" s="4"/>
      <c r="JBH850" s="4"/>
      <c r="JBI850" s="4"/>
      <c r="JBJ850" s="4"/>
      <c r="JBK850" s="4"/>
      <c r="JBL850" s="4"/>
      <c r="JBM850" s="4"/>
      <c r="JBN850" s="4"/>
      <c r="JBO850" s="4"/>
      <c r="JBP850" s="4"/>
      <c r="JBQ850" s="4"/>
      <c r="JBR850" s="4"/>
      <c r="JBS850" s="4"/>
      <c r="JBT850" s="4"/>
      <c r="JBU850" s="4"/>
      <c r="JBV850" s="4"/>
      <c r="JBW850" s="4"/>
      <c r="JBX850" s="4"/>
      <c r="JBY850" s="4"/>
      <c r="JBZ850" s="4"/>
      <c r="JCA850" s="4"/>
      <c r="JCB850" s="4"/>
      <c r="JCC850" s="4"/>
      <c r="JCD850" s="4"/>
      <c r="JCE850" s="4"/>
      <c r="JCF850" s="4"/>
      <c r="JCG850" s="4"/>
      <c r="JCH850" s="4"/>
      <c r="JCI850" s="4"/>
      <c r="JCJ850" s="4"/>
      <c r="JCK850" s="4"/>
      <c r="JCL850" s="4"/>
      <c r="JCM850" s="4"/>
      <c r="JCN850" s="4"/>
      <c r="JCO850" s="4"/>
      <c r="JCP850" s="4"/>
      <c r="JCQ850" s="4"/>
      <c r="JCR850" s="4"/>
      <c r="JCS850" s="4"/>
      <c r="JCT850" s="4"/>
      <c r="JCU850" s="4"/>
      <c r="JCV850" s="4"/>
      <c r="JCW850" s="4"/>
      <c r="JCX850" s="4"/>
      <c r="JCY850" s="4"/>
      <c r="JCZ850" s="4"/>
      <c r="JDA850" s="4"/>
      <c r="JDB850" s="4"/>
      <c r="JDC850" s="4"/>
      <c r="JDD850" s="4"/>
      <c r="JDE850" s="4"/>
      <c r="JDF850" s="4"/>
      <c r="JDG850" s="4"/>
      <c r="JDH850" s="4"/>
      <c r="JDI850" s="4"/>
      <c r="JDJ850" s="4"/>
      <c r="JDK850" s="4"/>
      <c r="JDL850" s="4"/>
      <c r="JDM850" s="4"/>
      <c r="JDN850" s="4"/>
      <c r="JDO850" s="4"/>
      <c r="JDP850" s="4"/>
      <c r="JDQ850" s="4"/>
      <c r="JDR850" s="4"/>
      <c r="JDS850" s="4"/>
      <c r="JDT850" s="4"/>
      <c r="JDU850" s="4"/>
      <c r="JDV850" s="4"/>
      <c r="JDW850" s="4"/>
      <c r="JDX850" s="4"/>
      <c r="JDY850" s="4"/>
      <c r="JDZ850" s="4"/>
      <c r="JEA850" s="4"/>
      <c r="JEB850" s="4"/>
      <c r="JEC850" s="4"/>
      <c r="JED850" s="4"/>
      <c r="JEE850" s="4"/>
      <c r="JEF850" s="4"/>
      <c r="JEG850" s="4"/>
      <c r="JEH850" s="4"/>
      <c r="JEI850" s="4"/>
      <c r="JEJ850" s="4"/>
      <c r="JEK850" s="4"/>
      <c r="JEL850" s="4"/>
      <c r="JEM850" s="4"/>
      <c r="JEN850" s="4"/>
      <c r="JEO850" s="4"/>
      <c r="JEP850" s="4"/>
      <c r="JEQ850" s="4"/>
      <c r="JER850" s="4"/>
      <c r="JES850" s="4"/>
      <c r="JET850" s="4"/>
      <c r="JEU850" s="4"/>
      <c r="JEV850" s="4"/>
      <c r="JEW850" s="4"/>
      <c r="JEX850" s="4"/>
      <c r="JEY850" s="4"/>
      <c r="JEZ850" s="4"/>
      <c r="JFA850" s="4"/>
      <c r="JFB850" s="4"/>
      <c r="JFC850" s="4"/>
      <c r="JFD850" s="4"/>
      <c r="JFE850" s="4"/>
      <c r="JFF850" s="4"/>
      <c r="JFG850" s="4"/>
      <c r="JFH850" s="4"/>
      <c r="JFI850" s="4"/>
      <c r="JFJ850" s="4"/>
      <c r="JFK850" s="4"/>
      <c r="JFL850" s="4"/>
      <c r="JFM850" s="4"/>
      <c r="JFN850" s="4"/>
      <c r="JFO850" s="4"/>
      <c r="JFP850" s="4"/>
      <c r="JFQ850" s="4"/>
      <c r="JFR850" s="4"/>
      <c r="JFS850" s="4"/>
      <c r="JFT850" s="4"/>
      <c r="JFU850" s="4"/>
      <c r="JFV850" s="4"/>
      <c r="JFW850" s="4"/>
      <c r="JFX850" s="4"/>
      <c r="JFY850" s="4"/>
      <c r="JFZ850" s="4"/>
      <c r="JGA850" s="4"/>
      <c r="JGB850" s="4"/>
      <c r="JGC850" s="4"/>
      <c r="JGD850" s="4"/>
      <c r="JGE850" s="4"/>
      <c r="JGF850" s="4"/>
      <c r="JGG850" s="4"/>
      <c r="JGH850" s="4"/>
      <c r="JGI850" s="4"/>
      <c r="JGJ850" s="4"/>
      <c r="JGK850" s="4"/>
      <c r="JGL850" s="4"/>
      <c r="JGM850" s="4"/>
      <c r="JGN850" s="4"/>
      <c r="JGO850" s="4"/>
      <c r="JGP850" s="4"/>
      <c r="JGQ850" s="4"/>
      <c r="JGR850" s="4"/>
      <c r="JGS850" s="4"/>
      <c r="JGT850" s="4"/>
      <c r="JGU850" s="4"/>
      <c r="JGV850" s="4"/>
      <c r="JGW850" s="4"/>
      <c r="JGX850" s="4"/>
      <c r="JGY850" s="4"/>
      <c r="JGZ850" s="4"/>
      <c r="JHA850" s="4"/>
      <c r="JHB850" s="4"/>
      <c r="JHC850" s="4"/>
      <c r="JHD850" s="4"/>
      <c r="JHE850" s="4"/>
      <c r="JHF850" s="4"/>
      <c r="JHG850" s="4"/>
      <c r="JHH850" s="4"/>
      <c r="JHI850" s="4"/>
      <c r="JHJ850" s="4"/>
      <c r="JHK850" s="4"/>
      <c r="JHL850" s="4"/>
      <c r="JHM850" s="4"/>
      <c r="JHN850" s="4"/>
      <c r="JHO850" s="4"/>
      <c r="JHP850" s="4"/>
      <c r="JHQ850" s="4"/>
      <c r="JHR850" s="4"/>
      <c r="JHS850" s="4"/>
      <c r="JHT850" s="4"/>
      <c r="JHU850" s="4"/>
      <c r="JHV850" s="4"/>
      <c r="JHW850" s="4"/>
      <c r="JHX850" s="4"/>
      <c r="JHY850" s="4"/>
      <c r="JHZ850" s="4"/>
      <c r="JIA850" s="4"/>
      <c r="JIB850" s="4"/>
      <c r="JIC850" s="4"/>
      <c r="JID850" s="4"/>
      <c r="JIE850" s="4"/>
      <c r="JIF850" s="4"/>
      <c r="JIG850" s="4"/>
      <c r="JIH850" s="4"/>
      <c r="JII850" s="4"/>
      <c r="JIJ850" s="4"/>
      <c r="JIK850" s="4"/>
      <c r="JIL850" s="4"/>
      <c r="JIM850" s="4"/>
      <c r="JIN850" s="4"/>
      <c r="JIO850" s="4"/>
      <c r="JIP850" s="4"/>
      <c r="JIQ850" s="4"/>
      <c r="JIR850" s="4"/>
      <c r="JIS850" s="4"/>
      <c r="JIT850" s="4"/>
      <c r="JIU850" s="4"/>
      <c r="JIV850" s="4"/>
      <c r="JIW850" s="4"/>
      <c r="JIX850" s="4"/>
      <c r="JIY850" s="4"/>
      <c r="JIZ850" s="4"/>
      <c r="JJA850" s="4"/>
      <c r="JJB850" s="4"/>
      <c r="JJC850" s="4"/>
      <c r="JJD850" s="4"/>
      <c r="JJE850" s="4"/>
      <c r="JJF850" s="4"/>
      <c r="JJG850" s="4"/>
      <c r="JJH850" s="4"/>
      <c r="JJI850" s="4"/>
      <c r="JJJ850" s="4"/>
      <c r="JJK850" s="4"/>
      <c r="JJL850" s="4"/>
      <c r="JJM850" s="4"/>
      <c r="JJN850" s="4"/>
      <c r="JJO850" s="4"/>
      <c r="JJP850" s="4"/>
      <c r="JJQ850" s="4"/>
      <c r="JJR850" s="4"/>
      <c r="JJS850" s="4"/>
      <c r="JJT850" s="4"/>
      <c r="JJU850" s="4"/>
      <c r="JJV850" s="4"/>
      <c r="JJW850" s="4"/>
      <c r="JJX850" s="4"/>
      <c r="JJY850" s="4"/>
      <c r="JJZ850" s="4"/>
      <c r="JKA850" s="4"/>
      <c r="JKB850" s="4"/>
      <c r="JKC850" s="4"/>
      <c r="JKD850" s="4"/>
      <c r="JKE850" s="4"/>
      <c r="JKF850" s="4"/>
      <c r="JKG850" s="4"/>
      <c r="JKH850" s="4"/>
      <c r="JKI850" s="4"/>
      <c r="JKJ850" s="4"/>
      <c r="JKK850" s="4"/>
      <c r="JKL850" s="4"/>
      <c r="JKM850" s="4"/>
      <c r="JKN850" s="4"/>
      <c r="JKO850" s="4"/>
      <c r="JKP850" s="4"/>
      <c r="JKQ850" s="4"/>
      <c r="JKR850" s="4"/>
      <c r="JKS850" s="4"/>
      <c r="JKT850" s="4"/>
      <c r="JKU850" s="4"/>
      <c r="JKV850" s="4"/>
      <c r="JKW850" s="4"/>
      <c r="JKX850" s="4"/>
      <c r="JKY850" s="4"/>
      <c r="JKZ850" s="4"/>
      <c r="JLA850" s="4"/>
      <c r="JLB850" s="4"/>
      <c r="JLC850" s="4"/>
      <c r="JLD850" s="4"/>
      <c r="JLE850" s="4"/>
      <c r="JLF850" s="4"/>
      <c r="JLG850" s="4"/>
      <c r="JLH850" s="4"/>
      <c r="JLI850" s="4"/>
      <c r="JLJ850" s="4"/>
      <c r="JLK850" s="4"/>
      <c r="JLL850" s="4"/>
      <c r="JLM850" s="4"/>
      <c r="JLN850" s="4"/>
      <c r="JLO850" s="4"/>
      <c r="JLP850" s="4"/>
      <c r="JLQ850" s="4"/>
      <c r="JLR850" s="4"/>
      <c r="JLS850" s="4"/>
      <c r="JLT850" s="4"/>
      <c r="JLU850" s="4"/>
      <c r="JLV850" s="4"/>
      <c r="JLW850" s="4"/>
      <c r="JLX850" s="4"/>
      <c r="JLY850" s="4"/>
      <c r="JLZ850" s="4"/>
      <c r="JMA850" s="4"/>
      <c r="JMB850" s="4"/>
      <c r="JMC850" s="4"/>
      <c r="JMD850" s="4"/>
      <c r="JME850" s="4"/>
      <c r="JMF850" s="4"/>
      <c r="JMG850" s="4"/>
      <c r="JMH850" s="4"/>
      <c r="JMI850" s="4"/>
      <c r="JMJ850" s="4"/>
      <c r="JMK850" s="4"/>
      <c r="JML850" s="4"/>
      <c r="JMM850" s="4"/>
      <c r="JMN850" s="4"/>
      <c r="JMO850" s="4"/>
      <c r="JMP850" s="4"/>
      <c r="JMQ850" s="4"/>
      <c r="JMR850" s="4"/>
      <c r="JMS850" s="4"/>
      <c r="JMT850" s="4"/>
      <c r="JMU850" s="4"/>
      <c r="JMV850" s="4"/>
      <c r="JMW850" s="4"/>
      <c r="JMX850" s="4"/>
      <c r="JMY850" s="4"/>
      <c r="JMZ850" s="4"/>
      <c r="JNA850" s="4"/>
      <c r="JNB850" s="4"/>
      <c r="JNC850" s="4"/>
      <c r="JND850" s="4"/>
      <c r="JNE850" s="4"/>
      <c r="JNF850" s="4"/>
      <c r="JNG850" s="4"/>
      <c r="JNH850" s="4"/>
      <c r="JNI850" s="4"/>
      <c r="JNJ850" s="4"/>
      <c r="JNK850" s="4"/>
      <c r="JNL850" s="4"/>
      <c r="JNM850" s="4"/>
      <c r="JNN850" s="4"/>
      <c r="JNO850" s="4"/>
      <c r="JNP850" s="4"/>
      <c r="JNQ850" s="4"/>
      <c r="JNR850" s="4"/>
      <c r="JNS850" s="4"/>
      <c r="JNT850" s="4"/>
      <c r="JNU850" s="4"/>
      <c r="JNV850" s="4"/>
      <c r="JNW850" s="4"/>
      <c r="JNX850" s="4"/>
      <c r="JNY850" s="4"/>
      <c r="JNZ850" s="4"/>
      <c r="JOA850" s="4"/>
      <c r="JOB850" s="4"/>
      <c r="JOC850" s="4"/>
      <c r="JOD850" s="4"/>
      <c r="JOE850" s="4"/>
      <c r="JOF850" s="4"/>
      <c r="JOG850" s="4"/>
      <c r="JOH850" s="4"/>
      <c r="JOI850" s="4"/>
      <c r="JOJ850" s="4"/>
      <c r="JOK850" s="4"/>
      <c r="JOL850" s="4"/>
      <c r="JOM850" s="4"/>
      <c r="JON850" s="4"/>
      <c r="JOO850" s="4"/>
      <c r="JOP850" s="4"/>
      <c r="JOQ850" s="4"/>
      <c r="JOR850" s="4"/>
      <c r="JOS850" s="4"/>
      <c r="JOT850" s="4"/>
      <c r="JOU850" s="4"/>
      <c r="JOV850" s="4"/>
      <c r="JOW850" s="4"/>
      <c r="JOX850" s="4"/>
      <c r="JOY850" s="4"/>
      <c r="JOZ850" s="4"/>
      <c r="JPA850" s="4"/>
      <c r="JPB850" s="4"/>
      <c r="JPC850" s="4"/>
      <c r="JPD850" s="4"/>
      <c r="JPE850" s="4"/>
      <c r="JPF850" s="4"/>
      <c r="JPG850" s="4"/>
      <c r="JPH850" s="4"/>
      <c r="JPI850" s="4"/>
      <c r="JPJ850" s="4"/>
      <c r="JPK850" s="4"/>
      <c r="JPL850" s="4"/>
      <c r="JPM850" s="4"/>
      <c r="JPN850" s="4"/>
      <c r="JPO850" s="4"/>
      <c r="JPP850" s="4"/>
      <c r="JPQ850" s="4"/>
      <c r="JPR850" s="4"/>
      <c r="JPS850" s="4"/>
      <c r="JPT850" s="4"/>
      <c r="JPU850" s="4"/>
      <c r="JPV850" s="4"/>
      <c r="JPW850" s="4"/>
      <c r="JPX850" s="4"/>
      <c r="JPY850" s="4"/>
      <c r="JPZ850" s="4"/>
      <c r="JQA850" s="4"/>
      <c r="JQB850" s="4"/>
      <c r="JQC850" s="4"/>
      <c r="JQD850" s="4"/>
      <c r="JQE850" s="4"/>
      <c r="JQF850" s="4"/>
      <c r="JQG850" s="4"/>
      <c r="JQH850" s="4"/>
      <c r="JQI850" s="4"/>
      <c r="JQJ850" s="4"/>
      <c r="JQK850" s="4"/>
      <c r="JQL850" s="4"/>
      <c r="JQM850" s="4"/>
      <c r="JQN850" s="4"/>
      <c r="JQO850" s="4"/>
      <c r="JQP850" s="4"/>
      <c r="JQQ850" s="4"/>
      <c r="JQR850" s="4"/>
      <c r="JQS850" s="4"/>
      <c r="JQT850" s="4"/>
      <c r="JQU850" s="4"/>
      <c r="JQV850" s="4"/>
      <c r="JQW850" s="4"/>
      <c r="JQX850" s="4"/>
      <c r="JQY850" s="4"/>
      <c r="JQZ850" s="4"/>
      <c r="JRA850" s="4"/>
      <c r="JRB850" s="4"/>
      <c r="JRC850" s="4"/>
      <c r="JRD850" s="4"/>
      <c r="JRE850" s="4"/>
      <c r="JRF850" s="4"/>
      <c r="JRG850" s="4"/>
      <c r="JRH850" s="4"/>
      <c r="JRI850" s="4"/>
      <c r="JRJ850" s="4"/>
      <c r="JRK850" s="4"/>
      <c r="JRL850" s="4"/>
      <c r="JRM850" s="4"/>
      <c r="JRN850" s="4"/>
      <c r="JRO850" s="4"/>
      <c r="JRP850" s="4"/>
      <c r="JRQ850" s="4"/>
      <c r="JRR850" s="4"/>
      <c r="JRS850" s="4"/>
      <c r="JRT850" s="4"/>
      <c r="JRU850" s="4"/>
      <c r="JRV850" s="4"/>
      <c r="JRW850" s="4"/>
      <c r="JRX850" s="4"/>
      <c r="JRY850" s="4"/>
      <c r="JRZ850" s="4"/>
      <c r="JSA850" s="4"/>
      <c r="JSB850" s="4"/>
      <c r="JSC850" s="4"/>
      <c r="JSD850" s="4"/>
      <c r="JSE850" s="4"/>
      <c r="JSF850" s="4"/>
      <c r="JSG850" s="4"/>
      <c r="JSH850" s="4"/>
      <c r="JSI850" s="4"/>
      <c r="JSJ850" s="4"/>
      <c r="JSK850" s="4"/>
      <c r="JSL850" s="4"/>
      <c r="JSM850" s="4"/>
      <c r="JSN850" s="4"/>
      <c r="JSO850" s="4"/>
      <c r="JSP850" s="4"/>
      <c r="JSQ850" s="4"/>
      <c r="JSR850" s="4"/>
      <c r="JSS850" s="4"/>
      <c r="JST850" s="4"/>
      <c r="JSU850" s="4"/>
      <c r="JSV850" s="4"/>
      <c r="JSW850" s="4"/>
      <c r="JSX850" s="4"/>
      <c r="JSY850" s="4"/>
      <c r="JSZ850" s="4"/>
      <c r="JTA850" s="4"/>
      <c r="JTB850" s="4"/>
      <c r="JTC850" s="4"/>
      <c r="JTD850" s="4"/>
      <c r="JTE850" s="4"/>
      <c r="JTF850" s="4"/>
      <c r="JTG850" s="4"/>
      <c r="JTH850" s="4"/>
      <c r="JTI850" s="4"/>
      <c r="JTJ850" s="4"/>
      <c r="JTK850" s="4"/>
      <c r="JTL850" s="4"/>
      <c r="JTM850" s="4"/>
      <c r="JTN850" s="4"/>
      <c r="JTO850" s="4"/>
      <c r="JTP850" s="4"/>
      <c r="JTQ850" s="4"/>
      <c r="JTR850" s="4"/>
      <c r="JTS850" s="4"/>
      <c r="JTT850" s="4"/>
      <c r="JTU850" s="4"/>
      <c r="JTV850" s="4"/>
      <c r="JTW850" s="4"/>
      <c r="JTX850" s="4"/>
      <c r="JTY850" s="4"/>
      <c r="JTZ850" s="4"/>
      <c r="JUA850" s="4"/>
      <c r="JUB850" s="4"/>
      <c r="JUC850" s="4"/>
      <c r="JUD850" s="4"/>
      <c r="JUE850" s="4"/>
      <c r="JUF850" s="4"/>
      <c r="JUG850" s="4"/>
      <c r="JUH850" s="4"/>
      <c r="JUI850" s="4"/>
      <c r="JUJ850" s="4"/>
      <c r="JUK850" s="4"/>
      <c r="JUL850" s="4"/>
      <c r="JUM850" s="4"/>
      <c r="JUN850" s="4"/>
      <c r="JUO850" s="4"/>
      <c r="JUP850" s="4"/>
      <c r="JUQ850" s="4"/>
      <c r="JUR850" s="4"/>
      <c r="JUS850" s="4"/>
      <c r="JUT850" s="4"/>
      <c r="JUU850" s="4"/>
      <c r="JUV850" s="4"/>
      <c r="JUW850" s="4"/>
      <c r="JUX850" s="4"/>
      <c r="JUY850" s="4"/>
      <c r="JUZ850" s="4"/>
      <c r="JVA850" s="4"/>
      <c r="JVB850" s="4"/>
      <c r="JVC850" s="4"/>
      <c r="JVD850" s="4"/>
      <c r="JVE850" s="4"/>
      <c r="JVF850" s="4"/>
      <c r="JVG850" s="4"/>
      <c r="JVH850" s="4"/>
      <c r="JVI850" s="4"/>
      <c r="JVJ850" s="4"/>
      <c r="JVK850" s="4"/>
      <c r="JVL850" s="4"/>
      <c r="JVM850" s="4"/>
      <c r="JVN850" s="4"/>
      <c r="JVO850" s="4"/>
      <c r="JVP850" s="4"/>
      <c r="JVQ850" s="4"/>
      <c r="JVR850" s="4"/>
      <c r="JVS850" s="4"/>
      <c r="JVT850" s="4"/>
      <c r="JVU850" s="4"/>
      <c r="JVV850" s="4"/>
      <c r="JVW850" s="4"/>
      <c r="JVX850" s="4"/>
      <c r="JVY850" s="4"/>
      <c r="JVZ850" s="4"/>
      <c r="JWA850" s="4"/>
      <c r="JWB850" s="4"/>
      <c r="JWC850" s="4"/>
      <c r="JWD850" s="4"/>
      <c r="JWE850" s="4"/>
      <c r="JWF850" s="4"/>
      <c r="JWG850" s="4"/>
      <c r="JWH850" s="4"/>
      <c r="JWI850" s="4"/>
      <c r="JWJ850" s="4"/>
      <c r="JWK850" s="4"/>
      <c r="JWL850" s="4"/>
      <c r="JWM850" s="4"/>
      <c r="JWN850" s="4"/>
      <c r="JWO850" s="4"/>
      <c r="JWP850" s="4"/>
      <c r="JWQ850" s="4"/>
      <c r="JWR850" s="4"/>
      <c r="JWS850" s="4"/>
      <c r="JWT850" s="4"/>
      <c r="JWU850" s="4"/>
      <c r="JWV850" s="4"/>
      <c r="JWW850" s="4"/>
      <c r="JWX850" s="4"/>
      <c r="JWY850" s="4"/>
      <c r="JWZ850" s="4"/>
      <c r="JXA850" s="4"/>
      <c r="JXB850" s="4"/>
      <c r="JXC850" s="4"/>
      <c r="JXD850" s="4"/>
      <c r="JXE850" s="4"/>
      <c r="JXF850" s="4"/>
      <c r="JXG850" s="4"/>
      <c r="JXH850" s="4"/>
      <c r="JXI850" s="4"/>
      <c r="JXJ850" s="4"/>
      <c r="JXK850" s="4"/>
      <c r="JXL850" s="4"/>
      <c r="JXM850" s="4"/>
      <c r="JXN850" s="4"/>
      <c r="JXO850" s="4"/>
      <c r="JXP850" s="4"/>
      <c r="JXQ850" s="4"/>
      <c r="JXR850" s="4"/>
      <c r="JXS850" s="4"/>
      <c r="JXT850" s="4"/>
      <c r="JXU850" s="4"/>
      <c r="JXV850" s="4"/>
      <c r="JXW850" s="4"/>
      <c r="JXX850" s="4"/>
      <c r="JXY850" s="4"/>
      <c r="JXZ850" s="4"/>
      <c r="JYA850" s="4"/>
      <c r="JYB850" s="4"/>
      <c r="JYC850" s="4"/>
      <c r="JYD850" s="4"/>
      <c r="JYE850" s="4"/>
      <c r="JYF850" s="4"/>
      <c r="JYG850" s="4"/>
      <c r="JYH850" s="4"/>
      <c r="JYI850" s="4"/>
      <c r="JYJ850" s="4"/>
      <c r="JYK850" s="4"/>
      <c r="JYL850" s="4"/>
      <c r="JYM850" s="4"/>
      <c r="JYN850" s="4"/>
      <c r="JYO850" s="4"/>
      <c r="JYP850" s="4"/>
      <c r="JYQ850" s="4"/>
      <c r="JYR850" s="4"/>
      <c r="JYS850" s="4"/>
      <c r="JYT850" s="4"/>
      <c r="JYU850" s="4"/>
      <c r="JYV850" s="4"/>
      <c r="JYW850" s="4"/>
      <c r="JYX850" s="4"/>
      <c r="JYY850" s="4"/>
      <c r="JYZ850" s="4"/>
      <c r="JZA850" s="4"/>
      <c r="JZB850" s="4"/>
      <c r="JZC850" s="4"/>
      <c r="JZD850" s="4"/>
      <c r="JZE850" s="4"/>
      <c r="JZF850" s="4"/>
      <c r="JZG850" s="4"/>
      <c r="JZH850" s="4"/>
      <c r="JZI850" s="4"/>
      <c r="JZJ850" s="4"/>
      <c r="JZK850" s="4"/>
      <c r="JZL850" s="4"/>
      <c r="JZM850" s="4"/>
      <c r="JZN850" s="4"/>
      <c r="JZO850" s="4"/>
      <c r="JZP850" s="4"/>
      <c r="JZQ850" s="4"/>
      <c r="JZR850" s="4"/>
      <c r="JZS850" s="4"/>
      <c r="JZT850" s="4"/>
      <c r="JZU850" s="4"/>
      <c r="JZV850" s="4"/>
      <c r="JZW850" s="4"/>
      <c r="JZX850" s="4"/>
      <c r="JZY850" s="4"/>
      <c r="JZZ850" s="4"/>
      <c r="KAA850" s="4"/>
      <c r="KAB850" s="4"/>
      <c r="KAC850" s="4"/>
      <c r="KAD850" s="4"/>
      <c r="KAE850" s="4"/>
      <c r="KAF850" s="4"/>
      <c r="KAG850" s="4"/>
      <c r="KAH850" s="4"/>
      <c r="KAI850" s="4"/>
      <c r="KAJ850" s="4"/>
      <c r="KAK850" s="4"/>
      <c r="KAL850" s="4"/>
      <c r="KAM850" s="4"/>
      <c r="KAN850" s="4"/>
      <c r="KAO850" s="4"/>
      <c r="KAP850" s="4"/>
      <c r="KAQ850" s="4"/>
      <c r="KAR850" s="4"/>
      <c r="KAS850" s="4"/>
      <c r="KAT850" s="4"/>
      <c r="KAU850" s="4"/>
      <c r="KAV850" s="4"/>
      <c r="KAW850" s="4"/>
      <c r="KAX850" s="4"/>
      <c r="KAY850" s="4"/>
      <c r="KAZ850" s="4"/>
      <c r="KBA850" s="4"/>
      <c r="KBB850" s="4"/>
      <c r="KBC850" s="4"/>
      <c r="KBD850" s="4"/>
      <c r="KBE850" s="4"/>
      <c r="KBF850" s="4"/>
      <c r="KBG850" s="4"/>
      <c r="KBH850" s="4"/>
      <c r="KBI850" s="4"/>
      <c r="KBJ850" s="4"/>
      <c r="KBK850" s="4"/>
      <c r="KBL850" s="4"/>
      <c r="KBM850" s="4"/>
      <c r="KBN850" s="4"/>
      <c r="KBO850" s="4"/>
      <c r="KBP850" s="4"/>
      <c r="KBQ850" s="4"/>
      <c r="KBR850" s="4"/>
      <c r="KBS850" s="4"/>
      <c r="KBT850" s="4"/>
      <c r="KBU850" s="4"/>
      <c r="KBV850" s="4"/>
      <c r="KBW850" s="4"/>
      <c r="KBX850" s="4"/>
      <c r="KBY850" s="4"/>
      <c r="KBZ850" s="4"/>
      <c r="KCA850" s="4"/>
      <c r="KCB850" s="4"/>
      <c r="KCC850" s="4"/>
      <c r="KCD850" s="4"/>
      <c r="KCE850" s="4"/>
      <c r="KCF850" s="4"/>
      <c r="KCG850" s="4"/>
      <c r="KCH850" s="4"/>
      <c r="KCI850" s="4"/>
      <c r="KCJ850" s="4"/>
      <c r="KCK850" s="4"/>
      <c r="KCL850" s="4"/>
      <c r="KCM850" s="4"/>
      <c r="KCN850" s="4"/>
      <c r="KCO850" s="4"/>
      <c r="KCP850" s="4"/>
      <c r="KCQ850" s="4"/>
      <c r="KCR850" s="4"/>
      <c r="KCS850" s="4"/>
      <c r="KCT850" s="4"/>
      <c r="KCU850" s="4"/>
      <c r="KCV850" s="4"/>
      <c r="KCW850" s="4"/>
      <c r="KCX850" s="4"/>
      <c r="KCY850" s="4"/>
      <c r="KCZ850" s="4"/>
      <c r="KDA850" s="4"/>
      <c r="KDB850" s="4"/>
      <c r="KDC850" s="4"/>
      <c r="KDD850" s="4"/>
      <c r="KDE850" s="4"/>
      <c r="KDF850" s="4"/>
      <c r="KDG850" s="4"/>
      <c r="KDH850" s="4"/>
      <c r="KDI850" s="4"/>
      <c r="KDJ850" s="4"/>
      <c r="KDK850" s="4"/>
      <c r="KDL850" s="4"/>
      <c r="KDM850" s="4"/>
      <c r="KDN850" s="4"/>
      <c r="KDO850" s="4"/>
      <c r="KDP850" s="4"/>
      <c r="KDQ850" s="4"/>
      <c r="KDR850" s="4"/>
      <c r="KDS850" s="4"/>
      <c r="KDT850" s="4"/>
      <c r="KDU850" s="4"/>
      <c r="KDV850" s="4"/>
      <c r="KDW850" s="4"/>
      <c r="KDX850" s="4"/>
      <c r="KDY850" s="4"/>
      <c r="KDZ850" s="4"/>
      <c r="KEA850" s="4"/>
      <c r="KEB850" s="4"/>
      <c r="KEC850" s="4"/>
      <c r="KED850" s="4"/>
      <c r="KEE850" s="4"/>
      <c r="KEF850" s="4"/>
      <c r="KEG850" s="4"/>
      <c r="KEH850" s="4"/>
      <c r="KEI850" s="4"/>
      <c r="KEJ850" s="4"/>
      <c r="KEK850" s="4"/>
      <c r="KEL850" s="4"/>
      <c r="KEM850" s="4"/>
      <c r="KEN850" s="4"/>
      <c r="KEO850" s="4"/>
      <c r="KEP850" s="4"/>
      <c r="KEQ850" s="4"/>
      <c r="KER850" s="4"/>
      <c r="KES850" s="4"/>
      <c r="KET850" s="4"/>
      <c r="KEU850" s="4"/>
      <c r="KEV850" s="4"/>
      <c r="KEW850" s="4"/>
      <c r="KEX850" s="4"/>
      <c r="KEY850" s="4"/>
      <c r="KEZ850" s="4"/>
      <c r="KFA850" s="4"/>
      <c r="KFB850" s="4"/>
      <c r="KFC850" s="4"/>
      <c r="KFD850" s="4"/>
      <c r="KFE850" s="4"/>
      <c r="KFF850" s="4"/>
      <c r="KFG850" s="4"/>
      <c r="KFH850" s="4"/>
      <c r="KFI850" s="4"/>
      <c r="KFJ850" s="4"/>
      <c r="KFK850" s="4"/>
      <c r="KFL850" s="4"/>
      <c r="KFM850" s="4"/>
      <c r="KFN850" s="4"/>
      <c r="KFO850" s="4"/>
      <c r="KFP850" s="4"/>
      <c r="KFQ850" s="4"/>
      <c r="KFR850" s="4"/>
      <c r="KFS850" s="4"/>
      <c r="KFT850" s="4"/>
      <c r="KFU850" s="4"/>
      <c r="KFV850" s="4"/>
      <c r="KFW850" s="4"/>
      <c r="KFX850" s="4"/>
      <c r="KFY850" s="4"/>
      <c r="KFZ850" s="4"/>
      <c r="KGA850" s="4"/>
      <c r="KGB850" s="4"/>
      <c r="KGC850" s="4"/>
      <c r="KGD850" s="4"/>
      <c r="KGE850" s="4"/>
      <c r="KGF850" s="4"/>
      <c r="KGG850" s="4"/>
      <c r="KGH850" s="4"/>
      <c r="KGI850" s="4"/>
      <c r="KGJ850" s="4"/>
      <c r="KGK850" s="4"/>
      <c r="KGL850" s="4"/>
      <c r="KGM850" s="4"/>
      <c r="KGN850" s="4"/>
      <c r="KGO850" s="4"/>
      <c r="KGP850" s="4"/>
      <c r="KGQ850" s="4"/>
      <c r="KGR850" s="4"/>
      <c r="KGS850" s="4"/>
      <c r="KGT850" s="4"/>
      <c r="KGU850" s="4"/>
      <c r="KGV850" s="4"/>
      <c r="KGW850" s="4"/>
      <c r="KGX850" s="4"/>
      <c r="KGY850" s="4"/>
      <c r="KGZ850" s="4"/>
      <c r="KHA850" s="4"/>
      <c r="KHB850" s="4"/>
      <c r="KHC850" s="4"/>
      <c r="KHD850" s="4"/>
      <c r="KHE850" s="4"/>
      <c r="KHF850" s="4"/>
      <c r="KHG850" s="4"/>
      <c r="KHH850" s="4"/>
      <c r="KHI850" s="4"/>
      <c r="KHJ850" s="4"/>
      <c r="KHK850" s="4"/>
      <c r="KHL850" s="4"/>
      <c r="KHM850" s="4"/>
      <c r="KHN850" s="4"/>
      <c r="KHO850" s="4"/>
      <c r="KHP850" s="4"/>
      <c r="KHQ850" s="4"/>
      <c r="KHR850" s="4"/>
      <c r="KHS850" s="4"/>
      <c r="KHT850" s="4"/>
      <c r="KHU850" s="4"/>
      <c r="KHV850" s="4"/>
      <c r="KHW850" s="4"/>
      <c r="KHX850" s="4"/>
      <c r="KHY850" s="4"/>
      <c r="KHZ850" s="4"/>
      <c r="KIA850" s="4"/>
      <c r="KIB850" s="4"/>
      <c r="KIC850" s="4"/>
      <c r="KID850" s="4"/>
      <c r="KIE850" s="4"/>
      <c r="KIF850" s="4"/>
      <c r="KIG850" s="4"/>
      <c r="KIH850" s="4"/>
      <c r="KII850" s="4"/>
      <c r="KIJ850" s="4"/>
      <c r="KIK850" s="4"/>
      <c r="KIL850" s="4"/>
      <c r="KIM850" s="4"/>
      <c r="KIN850" s="4"/>
      <c r="KIO850" s="4"/>
      <c r="KIP850" s="4"/>
      <c r="KIQ850" s="4"/>
      <c r="KIR850" s="4"/>
      <c r="KIS850" s="4"/>
      <c r="KIT850" s="4"/>
      <c r="KIU850" s="4"/>
      <c r="KIV850" s="4"/>
      <c r="KIW850" s="4"/>
      <c r="KIX850" s="4"/>
      <c r="KIY850" s="4"/>
      <c r="KIZ850" s="4"/>
      <c r="KJA850" s="4"/>
      <c r="KJB850" s="4"/>
      <c r="KJC850" s="4"/>
      <c r="KJD850" s="4"/>
      <c r="KJE850" s="4"/>
      <c r="KJF850" s="4"/>
      <c r="KJG850" s="4"/>
      <c r="KJH850" s="4"/>
      <c r="KJI850" s="4"/>
      <c r="KJJ850" s="4"/>
      <c r="KJK850" s="4"/>
      <c r="KJL850" s="4"/>
      <c r="KJM850" s="4"/>
      <c r="KJN850" s="4"/>
      <c r="KJO850" s="4"/>
      <c r="KJP850" s="4"/>
      <c r="KJQ850" s="4"/>
      <c r="KJR850" s="4"/>
      <c r="KJS850" s="4"/>
      <c r="KJT850" s="4"/>
      <c r="KJU850" s="4"/>
      <c r="KJV850" s="4"/>
      <c r="KJW850" s="4"/>
      <c r="KJX850" s="4"/>
      <c r="KJY850" s="4"/>
      <c r="KJZ850" s="4"/>
      <c r="KKA850" s="4"/>
      <c r="KKB850" s="4"/>
      <c r="KKC850" s="4"/>
      <c r="KKD850" s="4"/>
      <c r="KKE850" s="4"/>
      <c r="KKF850" s="4"/>
      <c r="KKG850" s="4"/>
      <c r="KKH850" s="4"/>
      <c r="KKI850" s="4"/>
      <c r="KKJ850" s="4"/>
      <c r="KKK850" s="4"/>
      <c r="KKL850" s="4"/>
      <c r="KKM850" s="4"/>
      <c r="KKN850" s="4"/>
      <c r="KKO850" s="4"/>
      <c r="KKP850" s="4"/>
      <c r="KKQ850" s="4"/>
      <c r="KKR850" s="4"/>
      <c r="KKS850" s="4"/>
      <c r="KKT850" s="4"/>
      <c r="KKU850" s="4"/>
      <c r="KKV850" s="4"/>
      <c r="KKW850" s="4"/>
      <c r="KKX850" s="4"/>
      <c r="KKY850" s="4"/>
      <c r="KKZ850" s="4"/>
      <c r="KLA850" s="4"/>
      <c r="KLB850" s="4"/>
      <c r="KLC850" s="4"/>
      <c r="KLD850" s="4"/>
      <c r="KLE850" s="4"/>
      <c r="KLF850" s="4"/>
      <c r="KLG850" s="4"/>
      <c r="KLH850" s="4"/>
      <c r="KLI850" s="4"/>
      <c r="KLJ850" s="4"/>
      <c r="KLK850" s="4"/>
      <c r="KLL850" s="4"/>
      <c r="KLM850" s="4"/>
      <c r="KLN850" s="4"/>
      <c r="KLO850" s="4"/>
      <c r="KLP850" s="4"/>
      <c r="KLQ850" s="4"/>
      <c r="KLR850" s="4"/>
      <c r="KLS850" s="4"/>
      <c r="KLT850" s="4"/>
      <c r="KLU850" s="4"/>
      <c r="KLV850" s="4"/>
      <c r="KLW850" s="4"/>
      <c r="KLX850" s="4"/>
      <c r="KLY850" s="4"/>
      <c r="KLZ850" s="4"/>
      <c r="KMA850" s="4"/>
      <c r="KMB850" s="4"/>
      <c r="KMC850" s="4"/>
      <c r="KMD850" s="4"/>
      <c r="KME850" s="4"/>
      <c r="KMF850" s="4"/>
      <c r="KMG850" s="4"/>
      <c r="KMH850" s="4"/>
      <c r="KMI850" s="4"/>
      <c r="KMJ850" s="4"/>
      <c r="KMK850" s="4"/>
      <c r="KML850" s="4"/>
      <c r="KMM850" s="4"/>
      <c r="KMN850" s="4"/>
      <c r="KMO850" s="4"/>
      <c r="KMP850" s="4"/>
      <c r="KMQ850" s="4"/>
      <c r="KMR850" s="4"/>
      <c r="KMS850" s="4"/>
      <c r="KMT850" s="4"/>
      <c r="KMU850" s="4"/>
      <c r="KMV850" s="4"/>
      <c r="KMW850" s="4"/>
      <c r="KMX850" s="4"/>
      <c r="KMY850" s="4"/>
      <c r="KMZ850" s="4"/>
      <c r="KNA850" s="4"/>
      <c r="KNB850" s="4"/>
      <c r="KNC850" s="4"/>
      <c r="KND850" s="4"/>
      <c r="KNE850" s="4"/>
      <c r="KNF850" s="4"/>
      <c r="KNG850" s="4"/>
      <c r="KNH850" s="4"/>
      <c r="KNI850" s="4"/>
      <c r="KNJ850" s="4"/>
      <c r="KNK850" s="4"/>
      <c r="KNL850" s="4"/>
      <c r="KNM850" s="4"/>
      <c r="KNN850" s="4"/>
      <c r="KNO850" s="4"/>
      <c r="KNP850" s="4"/>
      <c r="KNQ850" s="4"/>
      <c r="KNR850" s="4"/>
      <c r="KNS850" s="4"/>
      <c r="KNT850" s="4"/>
      <c r="KNU850" s="4"/>
      <c r="KNV850" s="4"/>
      <c r="KNW850" s="4"/>
      <c r="KNX850" s="4"/>
      <c r="KNY850" s="4"/>
      <c r="KNZ850" s="4"/>
      <c r="KOA850" s="4"/>
      <c r="KOB850" s="4"/>
      <c r="KOC850" s="4"/>
      <c r="KOD850" s="4"/>
      <c r="KOE850" s="4"/>
      <c r="KOF850" s="4"/>
      <c r="KOG850" s="4"/>
      <c r="KOH850" s="4"/>
      <c r="KOI850" s="4"/>
      <c r="KOJ850" s="4"/>
      <c r="KOK850" s="4"/>
      <c r="KOL850" s="4"/>
      <c r="KOM850" s="4"/>
      <c r="KON850" s="4"/>
      <c r="KOO850" s="4"/>
      <c r="KOP850" s="4"/>
      <c r="KOQ850" s="4"/>
      <c r="KOR850" s="4"/>
      <c r="KOS850" s="4"/>
      <c r="KOT850" s="4"/>
      <c r="KOU850" s="4"/>
      <c r="KOV850" s="4"/>
      <c r="KOW850" s="4"/>
      <c r="KOX850" s="4"/>
      <c r="KOY850" s="4"/>
      <c r="KOZ850" s="4"/>
      <c r="KPA850" s="4"/>
      <c r="KPB850" s="4"/>
      <c r="KPC850" s="4"/>
      <c r="KPD850" s="4"/>
      <c r="KPE850" s="4"/>
      <c r="KPF850" s="4"/>
      <c r="KPG850" s="4"/>
      <c r="KPH850" s="4"/>
      <c r="KPI850" s="4"/>
      <c r="KPJ850" s="4"/>
      <c r="KPK850" s="4"/>
      <c r="KPL850" s="4"/>
      <c r="KPM850" s="4"/>
      <c r="KPN850" s="4"/>
      <c r="KPO850" s="4"/>
      <c r="KPP850" s="4"/>
      <c r="KPQ850" s="4"/>
      <c r="KPR850" s="4"/>
      <c r="KPS850" s="4"/>
      <c r="KPT850" s="4"/>
      <c r="KPU850" s="4"/>
      <c r="KPV850" s="4"/>
      <c r="KPW850" s="4"/>
      <c r="KPX850" s="4"/>
      <c r="KPY850" s="4"/>
      <c r="KPZ850" s="4"/>
      <c r="KQA850" s="4"/>
      <c r="KQB850" s="4"/>
      <c r="KQC850" s="4"/>
      <c r="KQD850" s="4"/>
      <c r="KQE850" s="4"/>
      <c r="KQF850" s="4"/>
      <c r="KQG850" s="4"/>
      <c r="KQH850" s="4"/>
      <c r="KQI850" s="4"/>
      <c r="KQJ850" s="4"/>
      <c r="KQK850" s="4"/>
      <c r="KQL850" s="4"/>
      <c r="KQM850" s="4"/>
      <c r="KQN850" s="4"/>
      <c r="KQO850" s="4"/>
      <c r="KQP850" s="4"/>
      <c r="KQQ850" s="4"/>
      <c r="KQR850" s="4"/>
      <c r="KQS850" s="4"/>
      <c r="KQT850" s="4"/>
      <c r="KQU850" s="4"/>
      <c r="KQV850" s="4"/>
      <c r="KQW850" s="4"/>
      <c r="KQX850" s="4"/>
      <c r="KQY850" s="4"/>
      <c r="KQZ850" s="4"/>
      <c r="KRA850" s="4"/>
      <c r="KRB850" s="4"/>
      <c r="KRC850" s="4"/>
      <c r="KRD850" s="4"/>
      <c r="KRE850" s="4"/>
      <c r="KRF850" s="4"/>
      <c r="KRG850" s="4"/>
      <c r="KRH850" s="4"/>
      <c r="KRI850" s="4"/>
      <c r="KRJ850" s="4"/>
      <c r="KRK850" s="4"/>
      <c r="KRL850" s="4"/>
      <c r="KRM850" s="4"/>
      <c r="KRN850" s="4"/>
      <c r="KRO850" s="4"/>
      <c r="KRP850" s="4"/>
      <c r="KRQ850" s="4"/>
      <c r="KRR850" s="4"/>
      <c r="KRS850" s="4"/>
      <c r="KRT850" s="4"/>
      <c r="KRU850" s="4"/>
      <c r="KRV850" s="4"/>
      <c r="KRW850" s="4"/>
      <c r="KRX850" s="4"/>
      <c r="KRY850" s="4"/>
      <c r="KRZ850" s="4"/>
      <c r="KSA850" s="4"/>
      <c r="KSB850" s="4"/>
      <c r="KSC850" s="4"/>
      <c r="KSD850" s="4"/>
      <c r="KSE850" s="4"/>
      <c r="KSF850" s="4"/>
      <c r="KSG850" s="4"/>
      <c r="KSH850" s="4"/>
      <c r="KSI850" s="4"/>
      <c r="KSJ850" s="4"/>
      <c r="KSK850" s="4"/>
      <c r="KSL850" s="4"/>
      <c r="KSM850" s="4"/>
      <c r="KSN850" s="4"/>
      <c r="KSO850" s="4"/>
      <c r="KSP850" s="4"/>
      <c r="KSQ850" s="4"/>
      <c r="KSR850" s="4"/>
      <c r="KSS850" s="4"/>
      <c r="KST850" s="4"/>
      <c r="KSU850" s="4"/>
      <c r="KSV850" s="4"/>
      <c r="KSW850" s="4"/>
      <c r="KSX850" s="4"/>
      <c r="KSY850" s="4"/>
      <c r="KSZ850" s="4"/>
      <c r="KTA850" s="4"/>
      <c r="KTB850" s="4"/>
      <c r="KTC850" s="4"/>
      <c r="KTD850" s="4"/>
      <c r="KTE850" s="4"/>
      <c r="KTF850" s="4"/>
      <c r="KTG850" s="4"/>
      <c r="KTH850" s="4"/>
      <c r="KTI850" s="4"/>
      <c r="KTJ850" s="4"/>
      <c r="KTK850" s="4"/>
      <c r="KTL850" s="4"/>
      <c r="KTM850" s="4"/>
      <c r="KTN850" s="4"/>
      <c r="KTO850" s="4"/>
      <c r="KTP850" s="4"/>
      <c r="KTQ850" s="4"/>
      <c r="KTR850" s="4"/>
      <c r="KTS850" s="4"/>
      <c r="KTT850" s="4"/>
      <c r="KTU850" s="4"/>
      <c r="KTV850" s="4"/>
      <c r="KTW850" s="4"/>
      <c r="KTX850" s="4"/>
      <c r="KTY850" s="4"/>
      <c r="KTZ850" s="4"/>
      <c r="KUA850" s="4"/>
      <c r="KUB850" s="4"/>
      <c r="KUC850" s="4"/>
      <c r="KUD850" s="4"/>
      <c r="KUE850" s="4"/>
      <c r="KUF850" s="4"/>
      <c r="KUG850" s="4"/>
      <c r="KUH850" s="4"/>
      <c r="KUI850" s="4"/>
      <c r="KUJ850" s="4"/>
      <c r="KUK850" s="4"/>
      <c r="KUL850" s="4"/>
      <c r="KUM850" s="4"/>
      <c r="KUN850" s="4"/>
      <c r="KUO850" s="4"/>
      <c r="KUP850" s="4"/>
      <c r="KUQ850" s="4"/>
      <c r="KUR850" s="4"/>
      <c r="KUS850" s="4"/>
      <c r="KUT850" s="4"/>
      <c r="KUU850" s="4"/>
      <c r="KUV850" s="4"/>
      <c r="KUW850" s="4"/>
      <c r="KUX850" s="4"/>
      <c r="KUY850" s="4"/>
      <c r="KUZ850" s="4"/>
      <c r="KVA850" s="4"/>
      <c r="KVB850" s="4"/>
      <c r="KVC850" s="4"/>
      <c r="KVD850" s="4"/>
      <c r="KVE850" s="4"/>
      <c r="KVF850" s="4"/>
      <c r="KVG850" s="4"/>
      <c r="KVH850" s="4"/>
      <c r="KVI850" s="4"/>
      <c r="KVJ850" s="4"/>
      <c r="KVK850" s="4"/>
      <c r="KVL850" s="4"/>
      <c r="KVM850" s="4"/>
      <c r="KVN850" s="4"/>
      <c r="KVO850" s="4"/>
      <c r="KVP850" s="4"/>
      <c r="KVQ850" s="4"/>
      <c r="KVR850" s="4"/>
      <c r="KVS850" s="4"/>
      <c r="KVT850" s="4"/>
      <c r="KVU850" s="4"/>
      <c r="KVV850" s="4"/>
      <c r="KVW850" s="4"/>
      <c r="KVX850" s="4"/>
      <c r="KVY850" s="4"/>
      <c r="KVZ850" s="4"/>
      <c r="KWA850" s="4"/>
      <c r="KWB850" s="4"/>
      <c r="KWC850" s="4"/>
      <c r="KWD850" s="4"/>
      <c r="KWE850" s="4"/>
      <c r="KWF850" s="4"/>
      <c r="KWG850" s="4"/>
      <c r="KWH850" s="4"/>
      <c r="KWI850" s="4"/>
      <c r="KWJ850" s="4"/>
      <c r="KWK850" s="4"/>
      <c r="KWL850" s="4"/>
      <c r="KWM850" s="4"/>
      <c r="KWN850" s="4"/>
      <c r="KWO850" s="4"/>
      <c r="KWP850" s="4"/>
      <c r="KWQ850" s="4"/>
      <c r="KWR850" s="4"/>
      <c r="KWS850" s="4"/>
      <c r="KWT850" s="4"/>
      <c r="KWU850" s="4"/>
      <c r="KWV850" s="4"/>
      <c r="KWW850" s="4"/>
      <c r="KWX850" s="4"/>
      <c r="KWY850" s="4"/>
      <c r="KWZ850" s="4"/>
      <c r="KXA850" s="4"/>
      <c r="KXB850" s="4"/>
      <c r="KXC850" s="4"/>
      <c r="KXD850" s="4"/>
      <c r="KXE850" s="4"/>
      <c r="KXF850" s="4"/>
      <c r="KXG850" s="4"/>
      <c r="KXH850" s="4"/>
      <c r="KXI850" s="4"/>
      <c r="KXJ850" s="4"/>
      <c r="KXK850" s="4"/>
      <c r="KXL850" s="4"/>
      <c r="KXM850" s="4"/>
      <c r="KXN850" s="4"/>
      <c r="KXO850" s="4"/>
      <c r="KXP850" s="4"/>
      <c r="KXQ850" s="4"/>
      <c r="KXR850" s="4"/>
      <c r="KXS850" s="4"/>
      <c r="KXT850" s="4"/>
      <c r="KXU850" s="4"/>
      <c r="KXV850" s="4"/>
      <c r="KXW850" s="4"/>
      <c r="KXX850" s="4"/>
      <c r="KXY850" s="4"/>
      <c r="KXZ850" s="4"/>
      <c r="KYA850" s="4"/>
      <c r="KYB850" s="4"/>
      <c r="KYC850" s="4"/>
      <c r="KYD850" s="4"/>
      <c r="KYE850" s="4"/>
      <c r="KYF850" s="4"/>
      <c r="KYG850" s="4"/>
      <c r="KYH850" s="4"/>
      <c r="KYI850" s="4"/>
      <c r="KYJ850" s="4"/>
      <c r="KYK850" s="4"/>
      <c r="KYL850" s="4"/>
      <c r="KYM850" s="4"/>
      <c r="KYN850" s="4"/>
      <c r="KYO850" s="4"/>
      <c r="KYP850" s="4"/>
      <c r="KYQ850" s="4"/>
      <c r="KYR850" s="4"/>
      <c r="KYS850" s="4"/>
      <c r="KYT850" s="4"/>
      <c r="KYU850" s="4"/>
      <c r="KYV850" s="4"/>
      <c r="KYW850" s="4"/>
      <c r="KYX850" s="4"/>
      <c r="KYY850" s="4"/>
      <c r="KYZ850" s="4"/>
      <c r="KZA850" s="4"/>
      <c r="KZB850" s="4"/>
      <c r="KZC850" s="4"/>
      <c r="KZD850" s="4"/>
      <c r="KZE850" s="4"/>
      <c r="KZF850" s="4"/>
      <c r="KZG850" s="4"/>
      <c r="KZH850" s="4"/>
      <c r="KZI850" s="4"/>
      <c r="KZJ850" s="4"/>
      <c r="KZK850" s="4"/>
      <c r="KZL850" s="4"/>
      <c r="KZM850" s="4"/>
      <c r="KZN850" s="4"/>
      <c r="KZO850" s="4"/>
      <c r="KZP850" s="4"/>
      <c r="KZQ850" s="4"/>
      <c r="KZR850" s="4"/>
      <c r="KZS850" s="4"/>
      <c r="KZT850" s="4"/>
      <c r="KZU850" s="4"/>
      <c r="KZV850" s="4"/>
      <c r="KZW850" s="4"/>
      <c r="KZX850" s="4"/>
      <c r="KZY850" s="4"/>
      <c r="KZZ850" s="4"/>
      <c r="LAA850" s="4"/>
      <c r="LAB850" s="4"/>
      <c r="LAC850" s="4"/>
      <c r="LAD850" s="4"/>
      <c r="LAE850" s="4"/>
      <c r="LAF850" s="4"/>
      <c r="LAG850" s="4"/>
      <c r="LAH850" s="4"/>
      <c r="LAI850" s="4"/>
      <c r="LAJ850" s="4"/>
      <c r="LAK850" s="4"/>
      <c r="LAL850" s="4"/>
      <c r="LAM850" s="4"/>
      <c r="LAN850" s="4"/>
      <c r="LAO850" s="4"/>
      <c r="LAP850" s="4"/>
      <c r="LAQ850" s="4"/>
      <c r="LAR850" s="4"/>
      <c r="LAS850" s="4"/>
      <c r="LAT850" s="4"/>
      <c r="LAU850" s="4"/>
      <c r="LAV850" s="4"/>
      <c r="LAW850" s="4"/>
      <c r="LAX850" s="4"/>
      <c r="LAY850" s="4"/>
      <c r="LAZ850" s="4"/>
      <c r="LBA850" s="4"/>
      <c r="LBB850" s="4"/>
      <c r="LBC850" s="4"/>
      <c r="LBD850" s="4"/>
      <c r="LBE850" s="4"/>
      <c r="LBF850" s="4"/>
      <c r="LBG850" s="4"/>
      <c r="LBH850" s="4"/>
      <c r="LBI850" s="4"/>
      <c r="LBJ850" s="4"/>
      <c r="LBK850" s="4"/>
      <c r="LBL850" s="4"/>
      <c r="LBM850" s="4"/>
      <c r="LBN850" s="4"/>
      <c r="LBO850" s="4"/>
      <c r="LBP850" s="4"/>
      <c r="LBQ850" s="4"/>
      <c r="LBR850" s="4"/>
      <c r="LBS850" s="4"/>
      <c r="LBT850" s="4"/>
      <c r="LBU850" s="4"/>
      <c r="LBV850" s="4"/>
      <c r="LBW850" s="4"/>
      <c r="LBX850" s="4"/>
      <c r="LBY850" s="4"/>
      <c r="LBZ850" s="4"/>
      <c r="LCA850" s="4"/>
      <c r="LCB850" s="4"/>
      <c r="LCC850" s="4"/>
      <c r="LCD850" s="4"/>
      <c r="LCE850" s="4"/>
      <c r="LCF850" s="4"/>
      <c r="LCG850" s="4"/>
      <c r="LCH850" s="4"/>
      <c r="LCI850" s="4"/>
      <c r="LCJ850" s="4"/>
      <c r="LCK850" s="4"/>
      <c r="LCL850" s="4"/>
      <c r="LCM850" s="4"/>
      <c r="LCN850" s="4"/>
      <c r="LCO850" s="4"/>
      <c r="LCP850" s="4"/>
      <c r="LCQ850" s="4"/>
      <c r="LCR850" s="4"/>
      <c r="LCS850" s="4"/>
      <c r="LCT850" s="4"/>
      <c r="LCU850" s="4"/>
      <c r="LCV850" s="4"/>
      <c r="LCW850" s="4"/>
      <c r="LCX850" s="4"/>
      <c r="LCY850" s="4"/>
      <c r="LCZ850" s="4"/>
      <c r="LDA850" s="4"/>
      <c r="LDB850" s="4"/>
      <c r="LDC850" s="4"/>
      <c r="LDD850" s="4"/>
      <c r="LDE850" s="4"/>
      <c r="LDF850" s="4"/>
      <c r="LDG850" s="4"/>
      <c r="LDH850" s="4"/>
      <c r="LDI850" s="4"/>
      <c r="LDJ850" s="4"/>
      <c r="LDK850" s="4"/>
      <c r="LDL850" s="4"/>
      <c r="LDM850" s="4"/>
      <c r="LDN850" s="4"/>
      <c r="LDO850" s="4"/>
      <c r="LDP850" s="4"/>
      <c r="LDQ850" s="4"/>
      <c r="LDR850" s="4"/>
      <c r="LDS850" s="4"/>
      <c r="LDT850" s="4"/>
      <c r="LDU850" s="4"/>
      <c r="LDV850" s="4"/>
      <c r="LDW850" s="4"/>
      <c r="LDX850" s="4"/>
      <c r="LDY850" s="4"/>
      <c r="LDZ850" s="4"/>
      <c r="LEA850" s="4"/>
      <c r="LEB850" s="4"/>
      <c r="LEC850" s="4"/>
      <c r="LED850" s="4"/>
      <c r="LEE850" s="4"/>
      <c r="LEF850" s="4"/>
      <c r="LEG850" s="4"/>
      <c r="LEH850" s="4"/>
      <c r="LEI850" s="4"/>
      <c r="LEJ850" s="4"/>
      <c r="LEK850" s="4"/>
      <c r="LEL850" s="4"/>
      <c r="LEM850" s="4"/>
      <c r="LEN850" s="4"/>
      <c r="LEO850" s="4"/>
      <c r="LEP850" s="4"/>
      <c r="LEQ850" s="4"/>
      <c r="LER850" s="4"/>
      <c r="LES850" s="4"/>
      <c r="LET850" s="4"/>
      <c r="LEU850" s="4"/>
      <c r="LEV850" s="4"/>
      <c r="LEW850" s="4"/>
      <c r="LEX850" s="4"/>
      <c r="LEY850" s="4"/>
      <c r="LEZ850" s="4"/>
      <c r="LFA850" s="4"/>
      <c r="LFB850" s="4"/>
      <c r="LFC850" s="4"/>
      <c r="LFD850" s="4"/>
      <c r="LFE850" s="4"/>
      <c r="LFF850" s="4"/>
      <c r="LFG850" s="4"/>
      <c r="LFH850" s="4"/>
      <c r="LFI850" s="4"/>
      <c r="LFJ850" s="4"/>
      <c r="LFK850" s="4"/>
      <c r="LFL850" s="4"/>
      <c r="LFM850" s="4"/>
      <c r="LFN850" s="4"/>
      <c r="LFO850" s="4"/>
      <c r="LFP850" s="4"/>
      <c r="LFQ850" s="4"/>
      <c r="LFR850" s="4"/>
      <c r="LFS850" s="4"/>
      <c r="LFT850" s="4"/>
      <c r="LFU850" s="4"/>
      <c r="LFV850" s="4"/>
      <c r="LFW850" s="4"/>
      <c r="LFX850" s="4"/>
      <c r="LFY850" s="4"/>
      <c r="LFZ850" s="4"/>
      <c r="LGA850" s="4"/>
      <c r="LGB850" s="4"/>
      <c r="LGC850" s="4"/>
      <c r="LGD850" s="4"/>
      <c r="LGE850" s="4"/>
      <c r="LGF850" s="4"/>
      <c r="LGG850" s="4"/>
      <c r="LGH850" s="4"/>
      <c r="LGI850" s="4"/>
      <c r="LGJ850" s="4"/>
      <c r="LGK850" s="4"/>
      <c r="LGL850" s="4"/>
      <c r="LGM850" s="4"/>
      <c r="LGN850" s="4"/>
      <c r="LGO850" s="4"/>
      <c r="LGP850" s="4"/>
      <c r="LGQ850" s="4"/>
      <c r="LGR850" s="4"/>
      <c r="LGS850" s="4"/>
      <c r="LGT850" s="4"/>
      <c r="LGU850" s="4"/>
      <c r="LGV850" s="4"/>
      <c r="LGW850" s="4"/>
      <c r="LGX850" s="4"/>
      <c r="LGY850" s="4"/>
      <c r="LGZ850" s="4"/>
      <c r="LHA850" s="4"/>
      <c r="LHB850" s="4"/>
      <c r="LHC850" s="4"/>
      <c r="LHD850" s="4"/>
      <c r="LHE850" s="4"/>
      <c r="LHF850" s="4"/>
      <c r="LHG850" s="4"/>
      <c r="LHH850" s="4"/>
      <c r="LHI850" s="4"/>
      <c r="LHJ850" s="4"/>
      <c r="LHK850" s="4"/>
      <c r="LHL850" s="4"/>
      <c r="LHM850" s="4"/>
      <c r="LHN850" s="4"/>
      <c r="LHO850" s="4"/>
      <c r="LHP850" s="4"/>
      <c r="LHQ850" s="4"/>
      <c r="LHR850" s="4"/>
      <c r="LHS850" s="4"/>
      <c r="LHT850" s="4"/>
      <c r="LHU850" s="4"/>
      <c r="LHV850" s="4"/>
      <c r="LHW850" s="4"/>
      <c r="LHX850" s="4"/>
      <c r="LHY850" s="4"/>
      <c r="LHZ850" s="4"/>
      <c r="LIA850" s="4"/>
      <c r="LIB850" s="4"/>
      <c r="LIC850" s="4"/>
      <c r="LID850" s="4"/>
      <c r="LIE850" s="4"/>
      <c r="LIF850" s="4"/>
      <c r="LIG850" s="4"/>
      <c r="LIH850" s="4"/>
      <c r="LII850" s="4"/>
      <c r="LIJ850" s="4"/>
      <c r="LIK850" s="4"/>
      <c r="LIL850" s="4"/>
      <c r="LIM850" s="4"/>
      <c r="LIN850" s="4"/>
      <c r="LIO850" s="4"/>
      <c r="LIP850" s="4"/>
      <c r="LIQ850" s="4"/>
      <c r="LIR850" s="4"/>
      <c r="LIS850" s="4"/>
      <c r="LIT850" s="4"/>
      <c r="LIU850" s="4"/>
      <c r="LIV850" s="4"/>
      <c r="LIW850" s="4"/>
      <c r="LIX850" s="4"/>
      <c r="LIY850" s="4"/>
      <c r="LIZ850" s="4"/>
      <c r="LJA850" s="4"/>
      <c r="LJB850" s="4"/>
      <c r="LJC850" s="4"/>
      <c r="LJD850" s="4"/>
      <c r="LJE850" s="4"/>
      <c r="LJF850" s="4"/>
      <c r="LJG850" s="4"/>
      <c r="LJH850" s="4"/>
      <c r="LJI850" s="4"/>
      <c r="LJJ850" s="4"/>
      <c r="LJK850" s="4"/>
      <c r="LJL850" s="4"/>
      <c r="LJM850" s="4"/>
      <c r="LJN850" s="4"/>
      <c r="LJO850" s="4"/>
      <c r="LJP850" s="4"/>
      <c r="LJQ850" s="4"/>
      <c r="LJR850" s="4"/>
      <c r="LJS850" s="4"/>
      <c r="LJT850" s="4"/>
      <c r="LJU850" s="4"/>
      <c r="LJV850" s="4"/>
      <c r="LJW850" s="4"/>
      <c r="LJX850" s="4"/>
      <c r="LJY850" s="4"/>
      <c r="LJZ850" s="4"/>
      <c r="LKA850" s="4"/>
      <c r="LKB850" s="4"/>
      <c r="LKC850" s="4"/>
      <c r="LKD850" s="4"/>
      <c r="LKE850" s="4"/>
      <c r="LKF850" s="4"/>
      <c r="LKG850" s="4"/>
      <c r="LKH850" s="4"/>
      <c r="LKI850" s="4"/>
      <c r="LKJ850" s="4"/>
      <c r="LKK850" s="4"/>
      <c r="LKL850" s="4"/>
      <c r="LKM850" s="4"/>
      <c r="LKN850" s="4"/>
      <c r="LKO850" s="4"/>
      <c r="LKP850" s="4"/>
      <c r="LKQ850" s="4"/>
      <c r="LKR850" s="4"/>
      <c r="LKS850" s="4"/>
      <c r="LKT850" s="4"/>
      <c r="LKU850" s="4"/>
      <c r="LKV850" s="4"/>
      <c r="LKW850" s="4"/>
      <c r="LKX850" s="4"/>
      <c r="LKY850" s="4"/>
      <c r="LKZ850" s="4"/>
      <c r="LLA850" s="4"/>
      <c r="LLB850" s="4"/>
      <c r="LLC850" s="4"/>
      <c r="LLD850" s="4"/>
      <c r="LLE850" s="4"/>
      <c r="LLF850" s="4"/>
      <c r="LLG850" s="4"/>
      <c r="LLH850" s="4"/>
      <c r="LLI850" s="4"/>
      <c r="LLJ850" s="4"/>
      <c r="LLK850" s="4"/>
      <c r="LLL850" s="4"/>
      <c r="LLM850" s="4"/>
      <c r="LLN850" s="4"/>
      <c r="LLO850" s="4"/>
      <c r="LLP850" s="4"/>
      <c r="LLQ850" s="4"/>
      <c r="LLR850" s="4"/>
      <c r="LLS850" s="4"/>
      <c r="LLT850" s="4"/>
      <c r="LLU850" s="4"/>
      <c r="LLV850" s="4"/>
      <c r="LLW850" s="4"/>
      <c r="LLX850" s="4"/>
      <c r="LLY850" s="4"/>
      <c r="LLZ850" s="4"/>
      <c r="LMA850" s="4"/>
      <c r="LMB850" s="4"/>
      <c r="LMC850" s="4"/>
      <c r="LMD850" s="4"/>
      <c r="LME850" s="4"/>
      <c r="LMF850" s="4"/>
      <c r="LMG850" s="4"/>
      <c r="LMH850" s="4"/>
      <c r="LMI850" s="4"/>
      <c r="LMJ850" s="4"/>
      <c r="LMK850" s="4"/>
      <c r="LML850" s="4"/>
      <c r="LMM850" s="4"/>
      <c r="LMN850" s="4"/>
      <c r="LMO850" s="4"/>
      <c r="LMP850" s="4"/>
      <c r="LMQ850" s="4"/>
      <c r="LMR850" s="4"/>
      <c r="LMS850" s="4"/>
      <c r="LMT850" s="4"/>
      <c r="LMU850" s="4"/>
      <c r="LMV850" s="4"/>
      <c r="LMW850" s="4"/>
      <c r="LMX850" s="4"/>
      <c r="LMY850" s="4"/>
      <c r="LMZ850" s="4"/>
      <c r="LNA850" s="4"/>
      <c r="LNB850" s="4"/>
      <c r="LNC850" s="4"/>
      <c r="LND850" s="4"/>
      <c r="LNE850" s="4"/>
      <c r="LNF850" s="4"/>
      <c r="LNG850" s="4"/>
      <c r="LNH850" s="4"/>
      <c r="LNI850" s="4"/>
      <c r="LNJ850" s="4"/>
      <c r="LNK850" s="4"/>
      <c r="LNL850" s="4"/>
      <c r="LNM850" s="4"/>
      <c r="LNN850" s="4"/>
      <c r="LNO850" s="4"/>
      <c r="LNP850" s="4"/>
      <c r="LNQ850" s="4"/>
      <c r="LNR850" s="4"/>
      <c r="LNS850" s="4"/>
      <c r="LNT850" s="4"/>
      <c r="LNU850" s="4"/>
      <c r="LNV850" s="4"/>
      <c r="LNW850" s="4"/>
      <c r="LNX850" s="4"/>
      <c r="LNY850" s="4"/>
      <c r="LNZ850" s="4"/>
      <c r="LOA850" s="4"/>
      <c r="LOB850" s="4"/>
      <c r="LOC850" s="4"/>
      <c r="LOD850" s="4"/>
      <c r="LOE850" s="4"/>
      <c r="LOF850" s="4"/>
      <c r="LOG850" s="4"/>
      <c r="LOH850" s="4"/>
      <c r="LOI850" s="4"/>
      <c r="LOJ850" s="4"/>
      <c r="LOK850" s="4"/>
      <c r="LOL850" s="4"/>
      <c r="LOM850" s="4"/>
      <c r="LON850" s="4"/>
      <c r="LOO850" s="4"/>
      <c r="LOP850" s="4"/>
      <c r="LOQ850" s="4"/>
      <c r="LOR850" s="4"/>
      <c r="LOS850" s="4"/>
      <c r="LOT850" s="4"/>
      <c r="LOU850" s="4"/>
      <c r="LOV850" s="4"/>
      <c r="LOW850" s="4"/>
      <c r="LOX850" s="4"/>
      <c r="LOY850" s="4"/>
      <c r="LOZ850" s="4"/>
      <c r="LPA850" s="4"/>
      <c r="LPB850" s="4"/>
      <c r="LPC850" s="4"/>
      <c r="LPD850" s="4"/>
      <c r="LPE850" s="4"/>
      <c r="LPF850" s="4"/>
      <c r="LPG850" s="4"/>
      <c r="LPH850" s="4"/>
      <c r="LPI850" s="4"/>
      <c r="LPJ850" s="4"/>
      <c r="LPK850" s="4"/>
      <c r="LPL850" s="4"/>
      <c r="LPM850" s="4"/>
      <c r="LPN850" s="4"/>
      <c r="LPO850" s="4"/>
      <c r="LPP850" s="4"/>
      <c r="LPQ850" s="4"/>
      <c r="LPR850" s="4"/>
      <c r="LPS850" s="4"/>
      <c r="LPT850" s="4"/>
      <c r="LPU850" s="4"/>
      <c r="LPV850" s="4"/>
      <c r="LPW850" s="4"/>
      <c r="LPX850" s="4"/>
      <c r="LPY850" s="4"/>
      <c r="LPZ850" s="4"/>
      <c r="LQA850" s="4"/>
      <c r="LQB850" s="4"/>
      <c r="LQC850" s="4"/>
      <c r="LQD850" s="4"/>
      <c r="LQE850" s="4"/>
      <c r="LQF850" s="4"/>
      <c r="LQG850" s="4"/>
      <c r="LQH850" s="4"/>
      <c r="LQI850" s="4"/>
      <c r="LQJ850" s="4"/>
      <c r="LQK850" s="4"/>
      <c r="LQL850" s="4"/>
      <c r="LQM850" s="4"/>
      <c r="LQN850" s="4"/>
      <c r="LQO850" s="4"/>
      <c r="LQP850" s="4"/>
      <c r="LQQ850" s="4"/>
      <c r="LQR850" s="4"/>
      <c r="LQS850" s="4"/>
      <c r="LQT850" s="4"/>
      <c r="LQU850" s="4"/>
      <c r="LQV850" s="4"/>
      <c r="LQW850" s="4"/>
      <c r="LQX850" s="4"/>
      <c r="LQY850" s="4"/>
      <c r="LQZ850" s="4"/>
      <c r="LRA850" s="4"/>
      <c r="LRB850" s="4"/>
      <c r="LRC850" s="4"/>
      <c r="LRD850" s="4"/>
      <c r="LRE850" s="4"/>
      <c r="LRF850" s="4"/>
      <c r="LRG850" s="4"/>
      <c r="LRH850" s="4"/>
      <c r="LRI850" s="4"/>
      <c r="LRJ850" s="4"/>
      <c r="LRK850" s="4"/>
      <c r="LRL850" s="4"/>
      <c r="LRM850" s="4"/>
      <c r="LRN850" s="4"/>
      <c r="LRO850" s="4"/>
      <c r="LRP850" s="4"/>
      <c r="LRQ850" s="4"/>
      <c r="LRR850" s="4"/>
      <c r="LRS850" s="4"/>
      <c r="LRT850" s="4"/>
      <c r="LRU850" s="4"/>
      <c r="LRV850" s="4"/>
      <c r="LRW850" s="4"/>
      <c r="LRX850" s="4"/>
      <c r="LRY850" s="4"/>
      <c r="LRZ850" s="4"/>
      <c r="LSA850" s="4"/>
      <c r="LSB850" s="4"/>
      <c r="LSC850" s="4"/>
      <c r="LSD850" s="4"/>
      <c r="LSE850" s="4"/>
      <c r="LSF850" s="4"/>
      <c r="LSG850" s="4"/>
      <c r="LSH850" s="4"/>
      <c r="LSI850" s="4"/>
      <c r="LSJ850" s="4"/>
      <c r="LSK850" s="4"/>
      <c r="LSL850" s="4"/>
      <c r="LSM850" s="4"/>
      <c r="LSN850" s="4"/>
      <c r="LSO850" s="4"/>
      <c r="LSP850" s="4"/>
      <c r="LSQ850" s="4"/>
      <c r="LSR850" s="4"/>
      <c r="LSS850" s="4"/>
      <c r="LST850" s="4"/>
      <c r="LSU850" s="4"/>
      <c r="LSV850" s="4"/>
      <c r="LSW850" s="4"/>
      <c r="LSX850" s="4"/>
      <c r="LSY850" s="4"/>
      <c r="LSZ850" s="4"/>
      <c r="LTA850" s="4"/>
      <c r="LTB850" s="4"/>
      <c r="LTC850" s="4"/>
      <c r="LTD850" s="4"/>
      <c r="LTE850" s="4"/>
      <c r="LTF850" s="4"/>
      <c r="LTG850" s="4"/>
      <c r="LTH850" s="4"/>
      <c r="LTI850" s="4"/>
      <c r="LTJ850" s="4"/>
      <c r="LTK850" s="4"/>
      <c r="LTL850" s="4"/>
      <c r="LTM850" s="4"/>
      <c r="LTN850" s="4"/>
      <c r="LTO850" s="4"/>
      <c r="LTP850" s="4"/>
      <c r="LTQ850" s="4"/>
      <c r="LTR850" s="4"/>
      <c r="LTS850" s="4"/>
      <c r="LTT850" s="4"/>
      <c r="LTU850" s="4"/>
      <c r="LTV850" s="4"/>
      <c r="LTW850" s="4"/>
      <c r="LTX850" s="4"/>
      <c r="LTY850" s="4"/>
      <c r="LTZ850" s="4"/>
      <c r="LUA850" s="4"/>
      <c r="LUB850" s="4"/>
      <c r="LUC850" s="4"/>
      <c r="LUD850" s="4"/>
      <c r="LUE850" s="4"/>
      <c r="LUF850" s="4"/>
      <c r="LUG850" s="4"/>
      <c r="LUH850" s="4"/>
      <c r="LUI850" s="4"/>
      <c r="LUJ850" s="4"/>
      <c r="LUK850" s="4"/>
      <c r="LUL850" s="4"/>
      <c r="LUM850" s="4"/>
      <c r="LUN850" s="4"/>
      <c r="LUO850" s="4"/>
      <c r="LUP850" s="4"/>
      <c r="LUQ850" s="4"/>
      <c r="LUR850" s="4"/>
      <c r="LUS850" s="4"/>
      <c r="LUT850" s="4"/>
      <c r="LUU850" s="4"/>
      <c r="LUV850" s="4"/>
      <c r="LUW850" s="4"/>
      <c r="LUX850" s="4"/>
      <c r="LUY850" s="4"/>
      <c r="LUZ850" s="4"/>
      <c r="LVA850" s="4"/>
      <c r="LVB850" s="4"/>
      <c r="LVC850" s="4"/>
      <c r="LVD850" s="4"/>
      <c r="LVE850" s="4"/>
      <c r="LVF850" s="4"/>
      <c r="LVG850" s="4"/>
      <c r="LVH850" s="4"/>
      <c r="LVI850" s="4"/>
      <c r="LVJ850" s="4"/>
      <c r="LVK850" s="4"/>
      <c r="LVL850" s="4"/>
      <c r="LVM850" s="4"/>
      <c r="LVN850" s="4"/>
      <c r="LVO850" s="4"/>
      <c r="LVP850" s="4"/>
      <c r="LVQ850" s="4"/>
      <c r="LVR850" s="4"/>
      <c r="LVS850" s="4"/>
      <c r="LVT850" s="4"/>
      <c r="LVU850" s="4"/>
      <c r="LVV850" s="4"/>
      <c r="LVW850" s="4"/>
      <c r="LVX850" s="4"/>
      <c r="LVY850" s="4"/>
      <c r="LVZ850" s="4"/>
      <c r="LWA850" s="4"/>
      <c r="LWB850" s="4"/>
      <c r="LWC850" s="4"/>
      <c r="LWD850" s="4"/>
      <c r="LWE850" s="4"/>
      <c r="LWF850" s="4"/>
      <c r="LWG850" s="4"/>
      <c r="LWH850" s="4"/>
      <c r="LWI850" s="4"/>
      <c r="LWJ850" s="4"/>
      <c r="LWK850" s="4"/>
      <c r="LWL850" s="4"/>
      <c r="LWM850" s="4"/>
      <c r="LWN850" s="4"/>
      <c r="LWO850" s="4"/>
      <c r="LWP850" s="4"/>
      <c r="LWQ850" s="4"/>
      <c r="LWR850" s="4"/>
      <c r="LWS850" s="4"/>
      <c r="LWT850" s="4"/>
      <c r="LWU850" s="4"/>
      <c r="LWV850" s="4"/>
      <c r="LWW850" s="4"/>
      <c r="LWX850" s="4"/>
      <c r="LWY850" s="4"/>
      <c r="LWZ850" s="4"/>
      <c r="LXA850" s="4"/>
      <c r="LXB850" s="4"/>
      <c r="LXC850" s="4"/>
      <c r="LXD850" s="4"/>
      <c r="LXE850" s="4"/>
      <c r="LXF850" s="4"/>
      <c r="LXG850" s="4"/>
      <c r="LXH850" s="4"/>
      <c r="LXI850" s="4"/>
      <c r="LXJ850" s="4"/>
      <c r="LXK850" s="4"/>
      <c r="LXL850" s="4"/>
      <c r="LXM850" s="4"/>
      <c r="LXN850" s="4"/>
      <c r="LXO850" s="4"/>
      <c r="LXP850" s="4"/>
      <c r="LXQ850" s="4"/>
      <c r="LXR850" s="4"/>
      <c r="LXS850" s="4"/>
      <c r="LXT850" s="4"/>
      <c r="LXU850" s="4"/>
      <c r="LXV850" s="4"/>
      <c r="LXW850" s="4"/>
      <c r="LXX850" s="4"/>
      <c r="LXY850" s="4"/>
      <c r="LXZ850" s="4"/>
      <c r="LYA850" s="4"/>
      <c r="LYB850" s="4"/>
      <c r="LYC850" s="4"/>
      <c r="LYD850" s="4"/>
      <c r="LYE850" s="4"/>
      <c r="LYF850" s="4"/>
      <c r="LYG850" s="4"/>
      <c r="LYH850" s="4"/>
      <c r="LYI850" s="4"/>
      <c r="LYJ850" s="4"/>
      <c r="LYK850" s="4"/>
      <c r="LYL850" s="4"/>
      <c r="LYM850" s="4"/>
      <c r="LYN850" s="4"/>
      <c r="LYO850" s="4"/>
      <c r="LYP850" s="4"/>
      <c r="LYQ850" s="4"/>
      <c r="LYR850" s="4"/>
      <c r="LYS850" s="4"/>
      <c r="LYT850" s="4"/>
      <c r="LYU850" s="4"/>
      <c r="LYV850" s="4"/>
      <c r="LYW850" s="4"/>
      <c r="LYX850" s="4"/>
      <c r="LYY850" s="4"/>
      <c r="LYZ850" s="4"/>
      <c r="LZA850" s="4"/>
      <c r="LZB850" s="4"/>
      <c r="LZC850" s="4"/>
      <c r="LZD850" s="4"/>
      <c r="LZE850" s="4"/>
      <c r="LZF850" s="4"/>
      <c r="LZG850" s="4"/>
      <c r="LZH850" s="4"/>
      <c r="LZI850" s="4"/>
      <c r="LZJ850" s="4"/>
      <c r="LZK850" s="4"/>
      <c r="LZL850" s="4"/>
      <c r="LZM850" s="4"/>
      <c r="LZN850" s="4"/>
      <c r="LZO850" s="4"/>
      <c r="LZP850" s="4"/>
      <c r="LZQ850" s="4"/>
      <c r="LZR850" s="4"/>
      <c r="LZS850" s="4"/>
      <c r="LZT850" s="4"/>
      <c r="LZU850" s="4"/>
      <c r="LZV850" s="4"/>
      <c r="LZW850" s="4"/>
      <c r="LZX850" s="4"/>
      <c r="LZY850" s="4"/>
      <c r="LZZ850" s="4"/>
      <c r="MAA850" s="4"/>
      <c r="MAB850" s="4"/>
      <c r="MAC850" s="4"/>
      <c r="MAD850" s="4"/>
      <c r="MAE850" s="4"/>
      <c r="MAF850" s="4"/>
      <c r="MAG850" s="4"/>
      <c r="MAH850" s="4"/>
      <c r="MAI850" s="4"/>
      <c r="MAJ850" s="4"/>
      <c r="MAK850" s="4"/>
      <c r="MAL850" s="4"/>
      <c r="MAM850" s="4"/>
      <c r="MAN850" s="4"/>
      <c r="MAO850" s="4"/>
      <c r="MAP850" s="4"/>
      <c r="MAQ850" s="4"/>
      <c r="MAR850" s="4"/>
      <c r="MAS850" s="4"/>
      <c r="MAT850" s="4"/>
      <c r="MAU850" s="4"/>
      <c r="MAV850" s="4"/>
      <c r="MAW850" s="4"/>
      <c r="MAX850" s="4"/>
      <c r="MAY850" s="4"/>
      <c r="MAZ850" s="4"/>
      <c r="MBA850" s="4"/>
      <c r="MBB850" s="4"/>
      <c r="MBC850" s="4"/>
      <c r="MBD850" s="4"/>
      <c r="MBE850" s="4"/>
      <c r="MBF850" s="4"/>
      <c r="MBG850" s="4"/>
      <c r="MBH850" s="4"/>
      <c r="MBI850" s="4"/>
      <c r="MBJ850" s="4"/>
      <c r="MBK850" s="4"/>
      <c r="MBL850" s="4"/>
      <c r="MBM850" s="4"/>
      <c r="MBN850" s="4"/>
      <c r="MBO850" s="4"/>
      <c r="MBP850" s="4"/>
      <c r="MBQ850" s="4"/>
      <c r="MBR850" s="4"/>
      <c r="MBS850" s="4"/>
      <c r="MBT850" s="4"/>
      <c r="MBU850" s="4"/>
      <c r="MBV850" s="4"/>
      <c r="MBW850" s="4"/>
      <c r="MBX850" s="4"/>
      <c r="MBY850" s="4"/>
      <c r="MBZ850" s="4"/>
      <c r="MCA850" s="4"/>
      <c r="MCB850" s="4"/>
      <c r="MCC850" s="4"/>
      <c r="MCD850" s="4"/>
      <c r="MCE850" s="4"/>
      <c r="MCF850" s="4"/>
      <c r="MCG850" s="4"/>
      <c r="MCH850" s="4"/>
      <c r="MCI850" s="4"/>
      <c r="MCJ850" s="4"/>
      <c r="MCK850" s="4"/>
      <c r="MCL850" s="4"/>
      <c r="MCM850" s="4"/>
      <c r="MCN850" s="4"/>
      <c r="MCO850" s="4"/>
      <c r="MCP850" s="4"/>
      <c r="MCQ850" s="4"/>
      <c r="MCR850" s="4"/>
      <c r="MCS850" s="4"/>
      <c r="MCT850" s="4"/>
      <c r="MCU850" s="4"/>
      <c r="MCV850" s="4"/>
      <c r="MCW850" s="4"/>
      <c r="MCX850" s="4"/>
      <c r="MCY850" s="4"/>
      <c r="MCZ850" s="4"/>
      <c r="MDA850" s="4"/>
      <c r="MDB850" s="4"/>
      <c r="MDC850" s="4"/>
      <c r="MDD850" s="4"/>
      <c r="MDE850" s="4"/>
      <c r="MDF850" s="4"/>
      <c r="MDG850" s="4"/>
      <c r="MDH850" s="4"/>
      <c r="MDI850" s="4"/>
      <c r="MDJ850" s="4"/>
      <c r="MDK850" s="4"/>
      <c r="MDL850" s="4"/>
      <c r="MDM850" s="4"/>
      <c r="MDN850" s="4"/>
      <c r="MDO850" s="4"/>
      <c r="MDP850" s="4"/>
      <c r="MDQ850" s="4"/>
      <c r="MDR850" s="4"/>
      <c r="MDS850" s="4"/>
      <c r="MDT850" s="4"/>
      <c r="MDU850" s="4"/>
      <c r="MDV850" s="4"/>
      <c r="MDW850" s="4"/>
      <c r="MDX850" s="4"/>
      <c r="MDY850" s="4"/>
      <c r="MDZ850" s="4"/>
      <c r="MEA850" s="4"/>
      <c r="MEB850" s="4"/>
      <c r="MEC850" s="4"/>
      <c r="MED850" s="4"/>
      <c r="MEE850" s="4"/>
      <c r="MEF850" s="4"/>
      <c r="MEG850" s="4"/>
      <c r="MEH850" s="4"/>
      <c r="MEI850" s="4"/>
      <c r="MEJ850" s="4"/>
      <c r="MEK850" s="4"/>
      <c r="MEL850" s="4"/>
      <c r="MEM850" s="4"/>
      <c r="MEN850" s="4"/>
      <c r="MEO850" s="4"/>
      <c r="MEP850" s="4"/>
      <c r="MEQ850" s="4"/>
      <c r="MER850" s="4"/>
      <c r="MES850" s="4"/>
      <c r="MET850" s="4"/>
      <c r="MEU850" s="4"/>
      <c r="MEV850" s="4"/>
      <c r="MEW850" s="4"/>
      <c r="MEX850" s="4"/>
      <c r="MEY850" s="4"/>
      <c r="MEZ850" s="4"/>
      <c r="MFA850" s="4"/>
      <c r="MFB850" s="4"/>
      <c r="MFC850" s="4"/>
      <c r="MFD850" s="4"/>
      <c r="MFE850" s="4"/>
      <c r="MFF850" s="4"/>
      <c r="MFG850" s="4"/>
      <c r="MFH850" s="4"/>
      <c r="MFI850" s="4"/>
      <c r="MFJ850" s="4"/>
      <c r="MFK850" s="4"/>
      <c r="MFL850" s="4"/>
      <c r="MFM850" s="4"/>
      <c r="MFN850" s="4"/>
      <c r="MFO850" s="4"/>
      <c r="MFP850" s="4"/>
      <c r="MFQ850" s="4"/>
      <c r="MFR850" s="4"/>
      <c r="MFS850" s="4"/>
      <c r="MFT850" s="4"/>
      <c r="MFU850" s="4"/>
      <c r="MFV850" s="4"/>
      <c r="MFW850" s="4"/>
      <c r="MFX850" s="4"/>
      <c r="MFY850" s="4"/>
      <c r="MFZ850" s="4"/>
      <c r="MGA850" s="4"/>
      <c r="MGB850" s="4"/>
      <c r="MGC850" s="4"/>
      <c r="MGD850" s="4"/>
      <c r="MGE850" s="4"/>
      <c r="MGF850" s="4"/>
      <c r="MGG850" s="4"/>
      <c r="MGH850" s="4"/>
      <c r="MGI850" s="4"/>
      <c r="MGJ850" s="4"/>
      <c r="MGK850" s="4"/>
      <c r="MGL850" s="4"/>
      <c r="MGM850" s="4"/>
      <c r="MGN850" s="4"/>
      <c r="MGO850" s="4"/>
      <c r="MGP850" s="4"/>
      <c r="MGQ850" s="4"/>
      <c r="MGR850" s="4"/>
      <c r="MGS850" s="4"/>
      <c r="MGT850" s="4"/>
      <c r="MGU850" s="4"/>
      <c r="MGV850" s="4"/>
      <c r="MGW850" s="4"/>
      <c r="MGX850" s="4"/>
      <c r="MGY850" s="4"/>
      <c r="MGZ850" s="4"/>
      <c r="MHA850" s="4"/>
      <c r="MHB850" s="4"/>
      <c r="MHC850" s="4"/>
      <c r="MHD850" s="4"/>
      <c r="MHE850" s="4"/>
      <c r="MHF850" s="4"/>
      <c r="MHG850" s="4"/>
      <c r="MHH850" s="4"/>
      <c r="MHI850" s="4"/>
      <c r="MHJ850" s="4"/>
      <c r="MHK850" s="4"/>
      <c r="MHL850" s="4"/>
      <c r="MHM850" s="4"/>
      <c r="MHN850" s="4"/>
      <c r="MHO850" s="4"/>
      <c r="MHP850" s="4"/>
      <c r="MHQ850" s="4"/>
      <c r="MHR850" s="4"/>
      <c r="MHS850" s="4"/>
      <c r="MHT850" s="4"/>
      <c r="MHU850" s="4"/>
      <c r="MHV850" s="4"/>
      <c r="MHW850" s="4"/>
      <c r="MHX850" s="4"/>
      <c r="MHY850" s="4"/>
      <c r="MHZ850" s="4"/>
      <c r="MIA850" s="4"/>
      <c r="MIB850" s="4"/>
      <c r="MIC850" s="4"/>
      <c r="MID850" s="4"/>
      <c r="MIE850" s="4"/>
      <c r="MIF850" s="4"/>
      <c r="MIG850" s="4"/>
      <c r="MIH850" s="4"/>
      <c r="MII850" s="4"/>
      <c r="MIJ850" s="4"/>
      <c r="MIK850" s="4"/>
      <c r="MIL850" s="4"/>
      <c r="MIM850" s="4"/>
      <c r="MIN850" s="4"/>
      <c r="MIO850" s="4"/>
      <c r="MIP850" s="4"/>
      <c r="MIQ850" s="4"/>
      <c r="MIR850" s="4"/>
      <c r="MIS850" s="4"/>
      <c r="MIT850" s="4"/>
      <c r="MIU850" s="4"/>
      <c r="MIV850" s="4"/>
      <c r="MIW850" s="4"/>
      <c r="MIX850" s="4"/>
      <c r="MIY850" s="4"/>
      <c r="MIZ850" s="4"/>
      <c r="MJA850" s="4"/>
      <c r="MJB850" s="4"/>
      <c r="MJC850" s="4"/>
      <c r="MJD850" s="4"/>
      <c r="MJE850" s="4"/>
      <c r="MJF850" s="4"/>
      <c r="MJG850" s="4"/>
      <c r="MJH850" s="4"/>
      <c r="MJI850" s="4"/>
      <c r="MJJ850" s="4"/>
      <c r="MJK850" s="4"/>
      <c r="MJL850" s="4"/>
      <c r="MJM850" s="4"/>
      <c r="MJN850" s="4"/>
      <c r="MJO850" s="4"/>
      <c r="MJP850" s="4"/>
      <c r="MJQ850" s="4"/>
      <c r="MJR850" s="4"/>
      <c r="MJS850" s="4"/>
      <c r="MJT850" s="4"/>
      <c r="MJU850" s="4"/>
      <c r="MJV850" s="4"/>
      <c r="MJW850" s="4"/>
      <c r="MJX850" s="4"/>
      <c r="MJY850" s="4"/>
      <c r="MJZ850" s="4"/>
      <c r="MKA850" s="4"/>
      <c r="MKB850" s="4"/>
      <c r="MKC850" s="4"/>
      <c r="MKD850" s="4"/>
      <c r="MKE850" s="4"/>
      <c r="MKF850" s="4"/>
      <c r="MKG850" s="4"/>
      <c r="MKH850" s="4"/>
      <c r="MKI850" s="4"/>
      <c r="MKJ850" s="4"/>
      <c r="MKK850" s="4"/>
      <c r="MKL850" s="4"/>
      <c r="MKM850" s="4"/>
      <c r="MKN850" s="4"/>
      <c r="MKO850" s="4"/>
      <c r="MKP850" s="4"/>
      <c r="MKQ850" s="4"/>
      <c r="MKR850" s="4"/>
      <c r="MKS850" s="4"/>
      <c r="MKT850" s="4"/>
      <c r="MKU850" s="4"/>
      <c r="MKV850" s="4"/>
      <c r="MKW850" s="4"/>
      <c r="MKX850" s="4"/>
      <c r="MKY850" s="4"/>
      <c r="MKZ850" s="4"/>
      <c r="MLA850" s="4"/>
      <c r="MLB850" s="4"/>
      <c r="MLC850" s="4"/>
      <c r="MLD850" s="4"/>
      <c r="MLE850" s="4"/>
      <c r="MLF850" s="4"/>
      <c r="MLG850" s="4"/>
      <c r="MLH850" s="4"/>
      <c r="MLI850" s="4"/>
      <c r="MLJ850" s="4"/>
      <c r="MLK850" s="4"/>
      <c r="MLL850" s="4"/>
      <c r="MLM850" s="4"/>
      <c r="MLN850" s="4"/>
      <c r="MLO850" s="4"/>
      <c r="MLP850" s="4"/>
      <c r="MLQ850" s="4"/>
      <c r="MLR850" s="4"/>
      <c r="MLS850" s="4"/>
      <c r="MLT850" s="4"/>
      <c r="MLU850" s="4"/>
      <c r="MLV850" s="4"/>
      <c r="MLW850" s="4"/>
      <c r="MLX850" s="4"/>
      <c r="MLY850" s="4"/>
      <c r="MLZ850" s="4"/>
      <c r="MMA850" s="4"/>
      <c r="MMB850" s="4"/>
      <c r="MMC850" s="4"/>
      <c r="MMD850" s="4"/>
      <c r="MME850" s="4"/>
      <c r="MMF850" s="4"/>
      <c r="MMG850" s="4"/>
      <c r="MMH850" s="4"/>
      <c r="MMI850" s="4"/>
      <c r="MMJ850" s="4"/>
      <c r="MMK850" s="4"/>
      <c r="MML850" s="4"/>
      <c r="MMM850" s="4"/>
      <c r="MMN850" s="4"/>
      <c r="MMO850" s="4"/>
      <c r="MMP850" s="4"/>
      <c r="MMQ850" s="4"/>
      <c r="MMR850" s="4"/>
      <c r="MMS850" s="4"/>
      <c r="MMT850" s="4"/>
      <c r="MMU850" s="4"/>
      <c r="MMV850" s="4"/>
      <c r="MMW850" s="4"/>
      <c r="MMX850" s="4"/>
      <c r="MMY850" s="4"/>
      <c r="MMZ850" s="4"/>
      <c r="MNA850" s="4"/>
      <c r="MNB850" s="4"/>
      <c r="MNC850" s="4"/>
      <c r="MND850" s="4"/>
      <c r="MNE850" s="4"/>
      <c r="MNF850" s="4"/>
      <c r="MNG850" s="4"/>
      <c r="MNH850" s="4"/>
      <c r="MNI850" s="4"/>
      <c r="MNJ850" s="4"/>
      <c r="MNK850" s="4"/>
      <c r="MNL850" s="4"/>
      <c r="MNM850" s="4"/>
      <c r="MNN850" s="4"/>
      <c r="MNO850" s="4"/>
      <c r="MNP850" s="4"/>
      <c r="MNQ850" s="4"/>
      <c r="MNR850" s="4"/>
      <c r="MNS850" s="4"/>
      <c r="MNT850" s="4"/>
      <c r="MNU850" s="4"/>
      <c r="MNV850" s="4"/>
      <c r="MNW850" s="4"/>
      <c r="MNX850" s="4"/>
      <c r="MNY850" s="4"/>
      <c r="MNZ850" s="4"/>
      <c r="MOA850" s="4"/>
      <c r="MOB850" s="4"/>
      <c r="MOC850" s="4"/>
      <c r="MOD850" s="4"/>
      <c r="MOE850" s="4"/>
      <c r="MOF850" s="4"/>
      <c r="MOG850" s="4"/>
      <c r="MOH850" s="4"/>
      <c r="MOI850" s="4"/>
      <c r="MOJ850" s="4"/>
      <c r="MOK850" s="4"/>
      <c r="MOL850" s="4"/>
      <c r="MOM850" s="4"/>
      <c r="MON850" s="4"/>
      <c r="MOO850" s="4"/>
      <c r="MOP850" s="4"/>
      <c r="MOQ850" s="4"/>
      <c r="MOR850" s="4"/>
      <c r="MOS850" s="4"/>
      <c r="MOT850" s="4"/>
      <c r="MOU850" s="4"/>
      <c r="MOV850" s="4"/>
      <c r="MOW850" s="4"/>
      <c r="MOX850" s="4"/>
      <c r="MOY850" s="4"/>
      <c r="MOZ850" s="4"/>
      <c r="MPA850" s="4"/>
      <c r="MPB850" s="4"/>
      <c r="MPC850" s="4"/>
      <c r="MPD850" s="4"/>
      <c r="MPE850" s="4"/>
      <c r="MPF850" s="4"/>
      <c r="MPG850" s="4"/>
      <c r="MPH850" s="4"/>
      <c r="MPI850" s="4"/>
      <c r="MPJ850" s="4"/>
      <c r="MPK850" s="4"/>
      <c r="MPL850" s="4"/>
      <c r="MPM850" s="4"/>
      <c r="MPN850" s="4"/>
      <c r="MPO850" s="4"/>
      <c r="MPP850" s="4"/>
      <c r="MPQ850" s="4"/>
      <c r="MPR850" s="4"/>
      <c r="MPS850" s="4"/>
      <c r="MPT850" s="4"/>
      <c r="MPU850" s="4"/>
      <c r="MPV850" s="4"/>
      <c r="MPW850" s="4"/>
      <c r="MPX850" s="4"/>
      <c r="MPY850" s="4"/>
      <c r="MPZ850" s="4"/>
      <c r="MQA850" s="4"/>
      <c r="MQB850" s="4"/>
      <c r="MQC850" s="4"/>
      <c r="MQD850" s="4"/>
      <c r="MQE850" s="4"/>
      <c r="MQF850" s="4"/>
      <c r="MQG850" s="4"/>
      <c r="MQH850" s="4"/>
      <c r="MQI850" s="4"/>
      <c r="MQJ850" s="4"/>
      <c r="MQK850" s="4"/>
      <c r="MQL850" s="4"/>
      <c r="MQM850" s="4"/>
      <c r="MQN850" s="4"/>
      <c r="MQO850" s="4"/>
      <c r="MQP850" s="4"/>
      <c r="MQQ850" s="4"/>
      <c r="MQR850" s="4"/>
      <c r="MQS850" s="4"/>
      <c r="MQT850" s="4"/>
      <c r="MQU850" s="4"/>
      <c r="MQV850" s="4"/>
      <c r="MQW850" s="4"/>
      <c r="MQX850" s="4"/>
      <c r="MQY850" s="4"/>
      <c r="MQZ850" s="4"/>
      <c r="MRA850" s="4"/>
      <c r="MRB850" s="4"/>
      <c r="MRC850" s="4"/>
      <c r="MRD850" s="4"/>
      <c r="MRE850" s="4"/>
      <c r="MRF850" s="4"/>
      <c r="MRG850" s="4"/>
      <c r="MRH850" s="4"/>
      <c r="MRI850" s="4"/>
      <c r="MRJ850" s="4"/>
      <c r="MRK850" s="4"/>
      <c r="MRL850" s="4"/>
      <c r="MRM850" s="4"/>
      <c r="MRN850" s="4"/>
      <c r="MRO850" s="4"/>
      <c r="MRP850" s="4"/>
      <c r="MRQ850" s="4"/>
      <c r="MRR850" s="4"/>
      <c r="MRS850" s="4"/>
      <c r="MRT850" s="4"/>
      <c r="MRU850" s="4"/>
      <c r="MRV850" s="4"/>
      <c r="MRW850" s="4"/>
      <c r="MRX850" s="4"/>
      <c r="MRY850" s="4"/>
      <c r="MRZ850" s="4"/>
      <c r="MSA850" s="4"/>
      <c r="MSB850" s="4"/>
      <c r="MSC850" s="4"/>
      <c r="MSD850" s="4"/>
      <c r="MSE850" s="4"/>
      <c r="MSF850" s="4"/>
      <c r="MSG850" s="4"/>
      <c r="MSH850" s="4"/>
      <c r="MSI850" s="4"/>
      <c r="MSJ850" s="4"/>
      <c r="MSK850" s="4"/>
      <c r="MSL850" s="4"/>
      <c r="MSM850" s="4"/>
      <c r="MSN850" s="4"/>
      <c r="MSO850" s="4"/>
      <c r="MSP850" s="4"/>
      <c r="MSQ850" s="4"/>
      <c r="MSR850" s="4"/>
      <c r="MSS850" s="4"/>
      <c r="MST850" s="4"/>
      <c r="MSU850" s="4"/>
      <c r="MSV850" s="4"/>
      <c r="MSW850" s="4"/>
      <c r="MSX850" s="4"/>
      <c r="MSY850" s="4"/>
      <c r="MSZ850" s="4"/>
      <c r="MTA850" s="4"/>
      <c r="MTB850" s="4"/>
      <c r="MTC850" s="4"/>
      <c r="MTD850" s="4"/>
      <c r="MTE850" s="4"/>
      <c r="MTF850" s="4"/>
      <c r="MTG850" s="4"/>
      <c r="MTH850" s="4"/>
      <c r="MTI850" s="4"/>
      <c r="MTJ850" s="4"/>
      <c r="MTK850" s="4"/>
      <c r="MTL850" s="4"/>
      <c r="MTM850" s="4"/>
      <c r="MTN850" s="4"/>
      <c r="MTO850" s="4"/>
      <c r="MTP850" s="4"/>
      <c r="MTQ850" s="4"/>
      <c r="MTR850" s="4"/>
      <c r="MTS850" s="4"/>
      <c r="MTT850" s="4"/>
      <c r="MTU850" s="4"/>
      <c r="MTV850" s="4"/>
      <c r="MTW850" s="4"/>
      <c r="MTX850" s="4"/>
      <c r="MTY850" s="4"/>
      <c r="MTZ850" s="4"/>
      <c r="MUA850" s="4"/>
      <c r="MUB850" s="4"/>
      <c r="MUC850" s="4"/>
      <c r="MUD850" s="4"/>
      <c r="MUE850" s="4"/>
      <c r="MUF850" s="4"/>
      <c r="MUG850" s="4"/>
      <c r="MUH850" s="4"/>
      <c r="MUI850" s="4"/>
      <c r="MUJ850" s="4"/>
      <c r="MUK850" s="4"/>
      <c r="MUL850" s="4"/>
      <c r="MUM850" s="4"/>
      <c r="MUN850" s="4"/>
      <c r="MUO850" s="4"/>
      <c r="MUP850" s="4"/>
      <c r="MUQ850" s="4"/>
      <c r="MUR850" s="4"/>
      <c r="MUS850" s="4"/>
      <c r="MUT850" s="4"/>
      <c r="MUU850" s="4"/>
      <c r="MUV850" s="4"/>
      <c r="MUW850" s="4"/>
      <c r="MUX850" s="4"/>
      <c r="MUY850" s="4"/>
      <c r="MUZ850" s="4"/>
      <c r="MVA850" s="4"/>
      <c r="MVB850" s="4"/>
      <c r="MVC850" s="4"/>
      <c r="MVD850" s="4"/>
      <c r="MVE850" s="4"/>
      <c r="MVF850" s="4"/>
      <c r="MVG850" s="4"/>
      <c r="MVH850" s="4"/>
      <c r="MVI850" s="4"/>
      <c r="MVJ850" s="4"/>
      <c r="MVK850" s="4"/>
      <c r="MVL850" s="4"/>
      <c r="MVM850" s="4"/>
      <c r="MVN850" s="4"/>
      <c r="MVO850" s="4"/>
      <c r="MVP850" s="4"/>
      <c r="MVQ850" s="4"/>
      <c r="MVR850" s="4"/>
      <c r="MVS850" s="4"/>
      <c r="MVT850" s="4"/>
      <c r="MVU850" s="4"/>
      <c r="MVV850" s="4"/>
      <c r="MVW850" s="4"/>
      <c r="MVX850" s="4"/>
      <c r="MVY850" s="4"/>
      <c r="MVZ850" s="4"/>
      <c r="MWA850" s="4"/>
      <c r="MWB850" s="4"/>
      <c r="MWC850" s="4"/>
      <c r="MWD850" s="4"/>
      <c r="MWE850" s="4"/>
      <c r="MWF850" s="4"/>
      <c r="MWG850" s="4"/>
      <c r="MWH850" s="4"/>
      <c r="MWI850" s="4"/>
      <c r="MWJ850" s="4"/>
      <c r="MWK850" s="4"/>
      <c r="MWL850" s="4"/>
      <c r="MWM850" s="4"/>
      <c r="MWN850" s="4"/>
      <c r="MWO850" s="4"/>
      <c r="MWP850" s="4"/>
      <c r="MWQ850" s="4"/>
      <c r="MWR850" s="4"/>
      <c r="MWS850" s="4"/>
      <c r="MWT850" s="4"/>
      <c r="MWU850" s="4"/>
      <c r="MWV850" s="4"/>
      <c r="MWW850" s="4"/>
      <c r="MWX850" s="4"/>
      <c r="MWY850" s="4"/>
      <c r="MWZ850" s="4"/>
      <c r="MXA850" s="4"/>
      <c r="MXB850" s="4"/>
      <c r="MXC850" s="4"/>
      <c r="MXD850" s="4"/>
      <c r="MXE850" s="4"/>
      <c r="MXF850" s="4"/>
      <c r="MXG850" s="4"/>
      <c r="MXH850" s="4"/>
      <c r="MXI850" s="4"/>
      <c r="MXJ850" s="4"/>
      <c r="MXK850" s="4"/>
      <c r="MXL850" s="4"/>
      <c r="MXM850" s="4"/>
      <c r="MXN850" s="4"/>
      <c r="MXO850" s="4"/>
      <c r="MXP850" s="4"/>
      <c r="MXQ850" s="4"/>
      <c r="MXR850" s="4"/>
      <c r="MXS850" s="4"/>
      <c r="MXT850" s="4"/>
      <c r="MXU850" s="4"/>
      <c r="MXV850" s="4"/>
      <c r="MXW850" s="4"/>
      <c r="MXX850" s="4"/>
      <c r="MXY850" s="4"/>
      <c r="MXZ850" s="4"/>
      <c r="MYA850" s="4"/>
      <c r="MYB850" s="4"/>
      <c r="MYC850" s="4"/>
      <c r="MYD850" s="4"/>
      <c r="MYE850" s="4"/>
      <c r="MYF850" s="4"/>
      <c r="MYG850" s="4"/>
      <c r="MYH850" s="4"/>
      <c r="MYI850" s="4"/>
      <c r="MYJ850" s="4"/>
      <c r="MYK850" s="4"/>
      <c r="MYL850" s="4"/>
      <c r="MYM850" s="4"/>
      <c r="MYN850" s="4"/>
      <c r="MYO850" s="4"/>
      <c r="MYP850" s="4"/>
      <c r="MYQ850" s="4"/>
      <c r="MYR850" s="4"/>
      <c r="MYS850" s="4"/>
      <c r="MYT850" s="4"/>
      <c r="MYU850" s="4"/>
      <c r="MYV850" s="4"/>
      <c r="MYW850" s="4"/>
      <c r="MYX850" s="4"/>
      <c r="MYY850" s="4"/>
      <c r="MYZ850" s="4"/>
      <c r="MZA850" s="4"/>
      <c r="MZB850" s="4"/>
      <c r="MZC850" s="4"/>
      <c r="MZD850" s="4"/>
      <c r="MZE850" s="4"/>
      <c r="MZF850" s="4"/>
      <c r="MZG850" s="4"/>
      <c r="MZH850" s="4"/>
      <c r="MZI850" s="4"/>
      <c r="MZJ850" s="4"/>
      <c r="MZK850" s="4"/>
      <c r="MZL850" s="4"/>
      <c r="MZM850" s="4"/>
      <c r="MZN850" s="4"/>
      <c r="MZO850" s="4"/>
      <c r="MZP850" s="4"/>
      <c r="MZQ850" s="4"/>
      <c r="MZR850" s="4"/>
      <c r="MZS850" s="4"/>
      <c r="MZT850" s="4"/>
      <c r="MZU850" s="4"/>
      <c r="MZV850" s="4"/>
      <c r="MZW850" s="4"/>
      <c r="MZX850" s="4"/>
      <c r="MZY850" s="4"/>
      <c r="MZZ850" s="4"/>
      <c r="NAA850" s="4"/>
      <c r="NAB850" s="4"/>
      <c r="NAC850" s="4"/>
      <c r="NAD850" s="4"/>
      <c r="NAE850" s="4"/>
      <c r="NAF850" s="4"/>
      <c r="NAG850" s="4"/>
      <c r="NAH850" s="4"/>
      <c r="NAI850" s="4"/>
      <c r="NAJ850" s="4"/>
      <c r="NAK850" s="4"/>
      <c r="NAL850" s="4"/>
      <c r="NAM850" s="4"/>
      <c r="NAN850" s="4"/>
      <c r="NAO850" s="4"/>
      <c r="NAP850" s="4"/>
      <c r="NAQ850" s="4"/>
      <c r="NAR850" s="4"/>
      <c r="NAS850" s="4"/>
      <c r="NAT850" s="4"/>
      <c r="NAU850" s="4"/>
      <c r="NAV850" s="4"/>
      <c r="NAW850" s="4"/>
      <c r="NAX850" s="4"/>
      <c r="NAY850" s="4"/>
      <c r="NAZ850" s="4"/>
      <c r="NBA850" s="4"/>
      <c r="NBB850" s="4"/>
      <c r="NBC850" s="4"/>
      <c r="NBD850" s="4"/>
      <c r="NBE850" s="4"/>
      <c r="NBF850" s="4"/>
      <c r="NBG850" s="4"/>
      <c r="NBH850" s="4"/>
      <c r="NBI850" s="4"/>
      <c r="NBJ850" s="4"/>
      <c r="NBK850" s="4"/>
      <c r="NBL850" s="4"/>
      <c r="NBM850" s="4"/>
      <c r="NBN850" s="4"/>
      <c r="NBO850" s="4"/>
      <c r="NBP850" s="4"/>
      <c r="NBQ850" s="4"/>
      <c r="NBR850" s="4"/>
      <c r="NBS850" s="4"/>
      <c r="NBT850" s="4"/>
      <c r="NBU850" s="4"/>
      <c r="NBV850" s="4"/>
      <c r="NBW850" s="4"/>
      <c r="NBX850" s="4"/>
      <c r="NBY850" s="4"/>
      <c r="NBZ850" s="4"/>
      <c r="NCA850" s="4"/>
      <c r="NCB850" s="4"/>
      <c r="NCC850" s="4"/>
      <c r="NCD850" s="4"/>
      <c r="NCE850" s="4"/>
      <c r="NCF850" s="4"/>
      <c r="NCG850" s="4"/>
      <c r="NCH850" s="4"/>
      <c r="NCI850" s="4"/>
      <c r="NCJ850" s="4"/>
      <c r="NCK850" s="4"/>
      <c r="NCL850" s="4"/>
      <c r="NCM850" s="4"/>
      <c r="NCN850" s="4"/>
      <c r="NCO850" s="4"/>
      <c r="NCP850" s="4"/>
      <c r="NCQ850" s="4"/>
      <c r="NCR850" s="4"/>
      <c r="NCS850" s="4"/>
      <c r="NCT850" s="4"/>
      <c r="NCU850" s="4"/>
      <c r="NCV850" s="4"/>
      <c r="NCW850" s="4"/>
      <c r="NCX850" s="4"/>
      <c r="NCY850" s="4"/>
      <c r="NCZ850" s="4"/>
      <c r="NDA850" s="4"/>
      <c r="NDB850" s="4"/>
      <c r="NDC850" s="4"/>
      <c r="NDD850" s="4"/>
      <c r="NDE850" s="4"/>
      <c r="NDF850" s="4"/>
      <c r="NDG850" s="4"/>
      <c r="NDH850" s="4"/>
      <c r="NDI850" s="4"/>
      <c r="NDJ850" s="4"/>
      <c r="NDK850" s="4"/>
      <c r="NDL850" s="4"/>
      <c r="NDM850" s="4"/>
      <c r="NDN850" s="4"/>
      <c r="NDO850" s="4"/>
      <c r="NDP850" s="4"/>
      <c r="NDQ850" s="4"/>
      <c r="NDR850" s="4"/>
      <c r="NDS850" s="4"/>
      <c r="NDT850" s="4"/>
      <c r="NDU850" s="4"/>
      <c r="NDV850" s="4"/>
      <c r="NDW850" s="4"/>
      <c r="NDX850" s="4"/>
      <c r="NDY850" s="4"/>
      <c r="NDZ850" s="4"/>
      <c r="NEA850" s="4"/>
      <c r="NEB850" s="4"/>
      <c r="NEC850" s="4"/>
      <c r="NED850" s="4"/>
      <c r="NEE850" s="4"/>
      <c r="NEF850" s="4"/>
      <c r="NEG850" s="4"/>
      <c r="NEH850" s="4"/>
      <c r="NEI850" s="4"/>
      <c r="NEJ850" s="4"/>
      <c r="NEK850" s="4"/>
      <c r="NEL850" s="4"/>
      <c r="NEM850" s="4"/>
      <c r="NEN850" s="4"/>
      <c r="NEO850" s="4"/>
      <c r="NEP850" s="4"/>
      <c r="NEQ850" s="4"/>
      <c r="NER850" s="4"/>
      <c r="NES850" s="4"/>
      <c r="NET850" s="4"/>
      <c r="NEU850" s="4"/>
      <c r="NEV850" s="4"/>
      <c r="NEW850" s="4"/>
      <c r="NEX850" s="4"/>
      <c r="NEY850" s="4"/>
      <c r="NEZ850" s="4"/>
      <c r="NFA850" s="4"/>
      <c r="NFB850" s="4"/>
      <c r="NFC850" s="4"/>
      <c r="NFD850" s="4"/>
      <c r="NFE850" s="4"/>
      <c r="NFF850" s="4"/>
      <c r="NFG850" s="4"/>
      <c r="NFH850" s="4"/>
      <c r="NFI850" s="4"/>
      <c r="NFJ850" s="4"/>
      <c r="NFK850" s="4"/>
      <c r="NFL850" s="4"/>
      <c r="NFM850" s="4"/>
      <c r="NFN850" s="4"/>
      <c r="NFO850" s="4"/>
      <c r="NFP850" s="4"/>
      <c r="NFQ850" s="4"/>
      <c r="NFR850" s="4"/>
      <c r="NFS850" s="4"/>
      <c r="NFT850" s="4"/>
      <c r="NFU850" s="4"/>
      <c r="NFV850" s="4"/>
      <c r="NFW850" s="4"/>
      <c r="NFX850" s="4"/>
      <c r="NFY850" s="4"/>
      <c r="NFZ850" s="4"/>
      <c r="NGA850" s="4"/>
      <c r="NGB850" s="4"/>
      <c r="NGC850" s="4"/>
      <c r="NGD850" s="4"/>
      <c r="NGE850" s="4"/>
      <c r="NGF850" s="4"/>
      <c r="NGG850" s="4"/>
      <c r="NGH850" s="4"/>
      <c r="NGI850" s="4"/>
      <c r="NGJ850" s="4"/>
      <c r="NGK850" s="4"/>
      <c r="NGL850" s="4"/>
      <c r="NGM850" s="4"/>
      <c r="NGN850" s="4"/>
      <c r="NGO850" s="4"/>
      <c r="NGP850" s="4"/>
      <c r="NGQ850" s="4"/>
      <c r="NGR850" s="4"/>
      <c r="NGS850" s="4"/>
      <c r="NGT850" s="4"/>
      <c r="NGU850" s="4"/>
      <c r="NGV850" s="4"/>
      <c r="NGW850" s="4"/>
      <c r="NGX850" s="4"/>
      <c r="NGY850" s="4"/>
      <c r="NGZ850" s="4"/>
      <c r="NHA850" s="4"/>
      <c r="NHB850" s="4"/>
      <c r="NHC850" s="4"/>
      <c r="NHD850" s="4"/>
      <c r="NHE850" s="4"/>
      <c r="NHF850" s="4"/>
      <c r="NHG850" s="4"/>
      <c r="NHH850" s="4"/>
      <c r="NHI850" s="4"/>
      <c r="NHJ850" s="4"/>
      <c r="NHK850" s="4"/>
      <c r="NHL850" s="4"/>
      <c r="NHM850" s="4"/>
      <c r="NHN850" s="4"/>
      <c r="NHO850" s="4"/>
      <c r="NHP850" s="4"/>
      <c r="NHQ850" s="4"/>
      <c r="NHR850" s="4"/>
      <c r="NHS850" s="4"/>
      <c r="NHT850" s="4"/>
      <c r="NHU850" s="4"/>
      <c r="NHV850" s="4"/>
      <c r="NHW850" s="4"/>
      <c r="NHX850" s="4"/>
      <c r="NHY850" s="4"/>
      <c r="NHZ850" s="4"/>
      <c r="NIA850" s="4"/>
      <c r="NIB850" s="4"/>
      <c r="NIC850" s="4"/>
      <c r="NID850" s="4"/>
      <c r="NIE850" s="4"/>
      <c r="NIF850" s="4"/>
      <c r="NIG850" s="4"/>
      <c r="NIH850" s="4"/>
      <c r="NII850" s="4"/>
      <c r="NIJ850" s="4"/>
      <c r="NIK850" s="4"/>
      <c r="NIL850" s="4"/>
      <c r="NIM850" s="4"/>
      <c r="NIN850" s="4"/>
      <c r="NIO850" s="4"/>
      <c r="NIP850" s="4"/>
      <c r="NIQ850" s="4"/>
      <c r="NIR850" s="4"/>
      <c r="NIS850" s="4"/>
      <c r="NIT850" s="4"/>
      <c r="NIU850" s="4"/>
      <c r="NIV850" s="4"/>
      <c r="NIW850" s="4"/>
      <c r="NIX850" s="4"/>
      <c r="NIY850" s="4"/>
      <c r="NIZ850" s="4"/>
      <c r="NJA850" s="4"/>
      <c r="NJB850" s="4"/>
      <c r="NJC850" s="4"/>
      <c r="NJD850" s="4"/>
      <c r="NJE850" s="4"/>
      <c r="NJF850" s="4"/>
      <c r="NJG850" s="4"/>
      <c r="NJH850" s="4"/>
      <c r="NJI850" s="4"/>
      <c r="NJJ850" s="4"/>
      <c r="NJK850" s="4"/>
      <c r="NJL850" s="4"/>
      <c r="NJM850" s="4"/>
      <c r="NJN850" s="4"/>
      <c r="NJO850" s="4"/>
      <c r="NJP850" s="4"/>
      <c r="NJQ850" s="4"/>
      <c r="NJR850" s="4"/>
      <c r="NJS850" s="4"/>
      <c r="NJT850" s="4"/>
      <c r="NJU850" s="4"/>
      <c r="NJV850" s="4"/>
      <c r="NJW850" s="4"/>
      <c r="NJX850" s="4"/>
      <c r="NJY850" s="4"/>
      <c r="NJZ850" s="4"/>
      <c r="NKA850" s="4"/>
      <c r="NKB850" s="4"/>
      <c r="NKC850" s="4"/>
      <c r="NKD850" s="4"/>
      <c r="NKE850" s="4"/>
      <c r="NKF850" s="4"/>
      <c r="NKG850" s="4"/>
      <c r="NKH850" s="4"/>
      <c r="NKI850" s="4"/>
      <c r="NKJ850" s="4"/>
      <c r="NKK850" s="4"/>
      <c r="NKL850" s="4"/>
      <c r="NKM850" s="4"/>
      <c r="NKN850" s="4"/>
      <c r="NKO850" s="4"/>
      <c r="NKP850" s="4"/>
      <c r="NKQ850" s="4"/>
      <c r="NKR850" s="4"/>
      <c r="NKS850" s="4"/>
      <c r="NKT850" s="4"/>
      <c r="NKU850" s="4"/>
      <c r="NKV850" s="4"/>
      <c r="NKW850" s="4"/>
      <c r="NKX850" s="4"/>
      <c r="NKY850" s="4"/>
      <c r="NKZ850" s="4"/>
      <c r="NLA850" s="4"/>
      <c r="NLB850" s="4"/>
      <c r="NLC850" s="4"/>
      <c r="NLD850" s="4"/>
      <c r="NLE850" s="4"/>
      <c r="NLF850" s="4"/>
      <c r="NLG850" s="4"/>
      <c r="NLH850" s="4"/>
      <c r="NLI850" s="4"/>
      <c r="NLJ850" s="4"/>
      <c r="NLK850" s="4"/>
      <c r="NLL850" s="4"/>
      <c r="NLM850" s="4"/>
      <c r="NLN850" s="4"/>
      <c r="NLO850" s="4"/>
      <c r="NLP850" s="4"/>
      <c r="NLQ850" s="4"/>
      <c r="NLR850" s="4"/>
      <c r="NLS850" s="4"/>
      <c r="NLT850" s="4"/>
      <c r="NLU850" s="4"/>
      <c r="NLV850" s="4"/>
      <c r="NLW850" s="4"/>
      <c r="NLX850" s="4"/>
      <c r="NLY850" s="4"/>
      <c r="NLZ850" s="4"/>
      <c r="NMA850" s="4"/>
      <c r="NMB850" s="4"/>
      <c r="NMC850" s="4"/>
      <c r="NMD850" s="4"/>
      <c r="NME850" s="4"/>
      <c r="NMF850" s="4"/>
      <c r="NMG850" s="4"/>
      <c r="NMH850" s="4"/>
      <c r="NMI850" s="4"/>
      <c r="NMJ850" s="4"/>
      <c r="NMK850" s="4"/>
      <c r="NML850" s="4"/>
      <c r="NMM850" s="4"/>
      <c r="NMN850" s="4"/>
      <c r="NMO850" s="4"/>
      <c r="NMP850" s="4"/>
      <c r="NMQ850" s="4"/>
      <c r="NMR850" s="4"/>
      <c r="NMS850" s="4"/>
      <c r="NMT850" s="4"/>
      <c r="NMU850" s="4"/>
      <c r="NMV850" s="4"/>
      <c r="NMW850" s="4"/>
      <c r="NMX850" s="4"/>
      <c r="NMY850" s="4"/>
      <c r="NMZ850" s="4"/>
      <c r="NNA850" s="4"/>
      <c r="NNB850" s="4"/>
      <c r="NNC850" s="4"/>
      <c r="NND850" s="4"/>
      <c r="NNE850" s="4"/>
      <c r="NNF850" s="4"/>
      <c r="NNG850" s="4"/>
      <c r="NNH850" s="4"/>
      <c r="NNI850" s="4"/>
      <c r="NNJ850" s="4"/>
      <c r="NNK850" s="4"/>
      <c r="NNL850" s="4"/>
      <c r="NNM850" s="4"/>
      <c r="NNN850" s="4"/>
      <c r="NNO850" s="4"/>
      <c r="NNP850" s="4"/>
      <c r="NNQ850" s="4"/>
      <c r="NNR850" s="4"/>
      <c r="NNS850" s="4"/>
      <c r="NNT850" s="4"/>
      <c r="NNU850" s="4"/>
      <c r="NNV850" s="4"/>
      <c r="NNW850" s="4"/>
      <c r="NNX850" s="4"/>
      <c r="NNY850" s="4"/>
      <c r="NNZ850" s="4"/>
      <c r="NOA850" s="4"/>
      <c r="NOB850" s="4"/>
      <c r="NOC850" s="4"/>
      <c r="NOD850" s="4"/>
      <c r="NOE850" s="4"/>
      <c r="NOF850" s="4"/>
      <c r="NOG850" s="4"/>
      <c r="NOH850" s="4"/>
      <c r="NOI850" s="4"/>
      <c r="NOJ850" s="4"/>
      <c r="NOK850" s="4"/>
      <c r="NOL850" s="4"/>
      <c r="NOM850" s="4"/>
      <c r="NON850" s="4"/>
      <c r="NOO850" s="4"/>
      <c r="NOP850" s="4"/>
      <c r="NOQ850" s="4"/>
      <c r="NOR850" s="4"/>
      <c r="NOS850" s="4"/>
      <c r="NOT850" s="4"/>
      <c r="NOU850" s="4"/>
      <c r="NOV850" s="4"/>
      <c r="NOW850" s="4"/>
      <c r="NOX850" s="4"/>
      <c r="NOY850" s="4"/>
      <c r="NOZ850" s="4"/>
      <c r="NPA850" s="4"/>
      <c r="NPB850" s="4"/>
      <c r="NPC850" s="4"/>
      <c r="NPD850" s="4"/>
      <c r="NPE850" s="4"/>
      <c r="NPF850" s="4"/>
      <c r="NPG850" s="4"/>
      <c r="NPH850" s="4"/>
      <c r="NPI850" s="4"/>
      <c r="NPJ850" s="4"/>
      <c r="NPK850" s="4"/>
      <c r="NPL850" s="4"/>
      <c r="NPM850" s="4"/>
      <c r="NPN850" s="4"/>
      <c r="NPO850" s="4"/>
      <c r="NPP850" s="4"/>
      <c r="NPQ850" s="4"/>
      <c r="NPR850" s="4"/>
      <c r="NPS850" s="4"/>
      <c r="NPT850" s="4"/>
      <c r="NPU850" s="4"/>
      <c r="NPV850" s="4"/>
      <c r="NPW850" s="4"/>
      <c r="NPX850" s="4"/>
      <c r="NPY850" s="4"/>
      <c r="NPZ850" s="4"/>
      <c r="NQA850" s="4"/>
      <c r="NQB850" s="4"/>
      <c r="NQC850" s="4"/>
      <c r="NQD850" s="4"/>
      <c r="NQE850" s="4"/>
      <c r="NQF850" s="4"/>
      <c r="NQG850" s="4"/>
      <c r="NQH850" s="4"/>
      <c r="NQI850" s="4"/>
      <c r="NQJ850" s="4"/>
      <c r="NQK850" s="4"/>
      <c r="NQL850" s="4"/>
      <c r="NQM850" s="4"/>
      <c r="NQN850" s="4"/>
      <c r="NQO850" s="4"/>
      <c r="NQP850" s="4"/>
      <c r="NQQ850" s="4"/>
      <c r="NQR850" s="4"/>
      <c r="NQS850" s="4"/>
      <c r="NQT850" s="4"/>
      <c r="NQU850" s="4"/>
      <c r="NQV850" s="4"/>
      <c r="NQW850" s="4"/>
      <c r="NQX850" s="4"/>
      <c r="NQY850" s="4"/>
      <c r="NQZ850" s="4"/>
      <c r="NRA850" s="4"/>
      <c r="NRB850" s="4"/>
      <c r="NRC850" s="4"/>
      <c r="NRD850" s="4"/>
      <c r="NRE850" s="4"/>
      <c r="NRF850" s="4"/>
      <c r="NRG850" s="4"/>
      <c r="NRH850" s="4"/>
      <c r="NRI850" s="4"/>
      <c r="NRJ850" s="4"/>
      <c r="NRK850" s="4"/>
      <c r="NRL850" s="4"/>
      <c r="NRM850" s="4"/>
      <c r="NRN850" s="4"/>
      <c r="NRO850" s="4"/>
      <c r="NRP850" s="4"/>
      <c r="NRQ850" s="4"/>
      <c r="NRR850" s="4"/>
      <c r="NRS850" s="4"/>
      <c r="NRT850" s="4"/>
      <c r="NRU850" s="4"/>
      <c r="NRV850" s="4"/>
      <c r="NRW850" s="4"/>
      <c r="NRX850" s="4"/>
      <c r="NRY850" s="4"/>
      <c r="NRZ850" s="4"/>
      <c r="NSA850" s="4"/>
      <c r="NSB850" s="4"/>
      <c r="NSC850" s="4"/>
      <c r="NSD850" s="4"/>
      <c r="NSE850" s="4"/>
      <c r="NSF850" s="4"/>
      <c r="NSG850" s="4"/>
      <c r="NSH850" s="4"/>
      <c r="NSI850" s="4"/>
      <c r="NSJ850" s="4"/>
      <c r="NSK850" s="4"/>
      <c r="NSL850" s="4"/>
      <c r="NSM850" s="4"/>
      <c r="NSN850" s="4"/>
      <c r="NSO850" s="4"/>
      <c r="NSP850" s="4"/>
      <c r="NSQ850" s="4"/>
      <c r="NSR850" s="4"/>
      <c r="NSS850" s="4"/>
      <c r="NST850" s="4"/>
      <c r="NSU850" s="4"/>
      <c r="NSV850" s="4"/>
      <c r="NSW850" s="4"/>
      <c r="NSX850" s="4"/>
      <c r="NSY850" s="4"/>
      <c r="NSZ850" s="4"/>
      <c r="NTA850" s="4"/>
      <c r="NTB850" s="4"/>
      <c r="NTC850" s="4"/>
      <c r="NTD850" s="4"/>
      <c r="NTE850" s="4"/>
      <c r="NTF850" s="4"/>
      <c r="NTG850" s="4"/>
      <c r="NTH850" s="4"/>
      <c r="NTI850" s="4"/>
      <c r="NTJ850" s="4"/>
      <c r="NTK850" s="4"/>
      <c r="NTL850" s="4"/>
      <c r="NTM850" s="4"/>
      <c r="NTN850" s="4"/>
      <c r="NTO850" s="4"/>
      <c r="NTP850" s="4"/>
      <c r="NTQ850" s="4"/>
      <c r="NTR850" s="4"/>
      <c r="NTS850" s="4"/>
      <c r="NTT850" s="4"/>
      <c r="NTU850" s="4"/>
      <c r="NTV850" s="4"/>
      <c r="NTW850" s="4"/>
      <c r="NTX850" s="4"/>
      <c r="NTY850" s="4"/>
      <c r="NTZ850" s="4"/>
      <c r="NUA850" s="4"/>
      <c r="NUB850" s="4"/>
      <c r="NUC850" s="4"/>
      <c r="NUD850" s="4"/>
      <c r="NUE850" s="4"/>
      <c r="NUF850" s="4"/>
      <c r="NUG850" s="4"/>
      <c r="NUH850" s="4"/>
      <c r="NUI850" s="4"/>
      <c r="NUJ850" s="4"/>
      <c r="NUK850" s="4"/>
      <c r="NUL850" s="4"/>
      <c r="NUM850" s="4"/>
      <c r="NUN850" s="4"/>
      <c r="NUO850" s="4"/>
      <c r="NUP850" s="4"/>
      <c r="NUQ850" s="4"/>
      <c r="NUR850" s="4"/>
      <c r="NUS850" s="4"/>
      <c r="NUT850" s="4"/>
      <c r="NUU850" s="4"/>
      <c r="NUV850" s="4"/>
      <c r="NUW850" s="4"/>
      <c r="NUX850" s="4"/>
      <c r="NUY850" s="4"/>
      <c r="NUZ850" s="4"/>
      <c r="NVA850" s="4"/>
      <c r="NVB850" s="4"/>
      <c r="NVC850" s="4"/>
      <c r="NVD850" s="4"/>
      <c r="NVE850" s="4"/>
      <c r="NVF850" s="4"/>
      <c r="NVG850" s="4"/>
      <c r="NVH850" s="4"/>
      <c r="NVI850" s="4"/>
      <c r="NVJ850" s="4"/>
      <c r="NVK850" s="4"/>
      <c r="NVL850" s="4"/>
      <c r="NVM850" s="4"/>
      <c r="NVN850" s="4"/>
      <c r="NVO850" s="4"/>
      <c r="NVP850" s="4"/>
      <c r="NVQ850" s="4"/>
      <c r="NVR850" s="4"/>
      <c r="NVS850" s="4"/>
      <c r="NVT850" s="4"/>
      <c r="NVU850" s="4"/>
      <c r="NVV850" s="4"/>
      <c r="NVW850" s="4"/>
      <c r="NVX850" s="4"/>
      <c r="NVY850" s="4"/>
      <c r="NVZ850" s="4"/>
      <c r="NWA850" s="4"/>
      <c r="NWB850" s="4"/>
      <c r="NWC850" s="4"/>
      <c r="NWD850" s="4"/>
      <c r="NWE850" s="4"/>
      <c r="NWF850" s="4"/>
      <c r="NWG850" s="4"/>
      <c r="NWH850" s="4"/>
      <c r="NWI850" s="4"/>
      <c r="NWJ850" s="4"/>
      <c r="NWK850" s="4"/>
      <c r="NWL850" s="4"/>
      <c r="NWM850" s="4"/>
      <c r="NWN850" s="4"/>
      <c r="NWO850" s="4"/>
      <c r="NWP850" s="4"/>
      <c r="NWQ850" s="4"/>
      <c r="NWR850" s="4"/>
      <c r="NWS850" s="4"/>
      <c r="NWT850" s="4"/>
      <c r="NWU850" s="4"/>
      <c r="NWV850" s="4"/>
      <c r="NWW850" s="4"/>
      <c r="NWX850" s="4"/>
      <c r="NWY850" s="4"/>
      <c r="NWZ850" s="4"/>
      <c r="NXA850" s="4"/>
      <c r="NXB850" s="4"/>
      <c r="NXC850" s="4"/>
      <c r="NXD850" s="4"/>
      <c r="NXE850" s="4"/>
      <c r="NXF850" s="4"/>
      <c r="NXG850" s="4"/>
      <c r="NXH850" s="4"/>
      <c r="NXI850" s="4"/>
      <c r="NXJ850" s="4"/>
      <c r="NXK850" s="4"/>
      <c r="NXL850" s="4"/>
      <c r="NXM850" s="4"/>
      <c r="NXN850" s="4"/>
      <c r="NXO850" s="4"/>
      <c r="NXP850" s="4"/>
      <c r="NXQ850" s="4"/>
      <c r="NXR850" s="4"/>
      <c r="NXS850" s="4"/>
      <c r="NXT850" s="4"/>
      <c r="NXU850" s="4"/>
      <c r="NXV850" s="4"/>
      <c r="NXW850" s="4"/>
      <c r="NXX850" s="4"/>
      <c r="NXY850" s="4"/>
      <c r="NXZ850" s="4"/>
      <c r="NYA850" s="4"/>
      <c r="NYB850" s="4"/>
      <c r="NYC850" s="4"/>
      <c r="NYD850" s="4"/>
      <c r="NYE850" s="4"/>
      <c r="NYF850" s="4"/>
      <c r="NYG850" s="4"/>
      <c r="NYH850" s="4"/>
      <c r="NYI850" s="4"/>
      <c r="NYJ850" s="4"/>
      <c r="NYK850" s="4"/>
      <c r="NYL850" s="4"/>
      <c r="NYM850" s="4"/>
      <c r="NYN850" s="4"/>
      <c r="NYO850" s="4"/>
      <c r="NYP850" s="4"/>
      <c r="NYQ850" s="4"/>
      <c r="NYR850" s="4"/>
      <c r="NYS850" s="4"/>
      <c r="NYT850" s="4"/>
      <c r="NYU850" s="4"/>
      <c r="NYV850" s="4"/>
      <c r="NYW850" s="4"/>
      <c r="NYX850" s="4"/>
      <c r="NYY850" s="4"/>
      <c r="NYZ850" s="4"/>
      <c r="NZA850" s="4"/>
      <c r="NZB850" s="4"/>
      <c r="NZC850" s="4"/>
      <c r="NZD850" s="4"/>
      <c r="NZE850" s="4"/>
      <c r="NZF850" s="4"/>
      <c r="NZG850" s="4"/>
      <c r="NZH850" s="4"/>
      <c r="NZI850" s="4"/>
      <c r="NZJ850" s="4"/>
      <c r="NZK850" s="4"/>
      <c r="NZL850" s="4"/>
      <c r="NZM850" s="4"/>
      <c r="NZN850" s="4"/>
      <c r="NZO850" s="4"/>
      <c r="NZP850" s="4"/>
      <c r="NZQ850" s="4"/>
      <c r="NZR850" s="4"/>
      <c r="NZS850" s="4"/>
      <c r="NZT850" s="4"/>
      <c r="NZU850" s="4"/>
      <c r="NZV850" s="4"/>
      <c r="NZW850" s="4"/>
      <c r="NZX850" s="4"/>
      <c r="NZY850" s="4"/>
      <c r="NZZ850" s="4"/>
      <c r="OAA850" s="4"/>
      <c r="OAB850" s="4"/>
      <c r="OAC850" s="4"/>
      <c r="OAD850" s="4"/>
      <c r="OAE850" s="4"/>
      <c r="OAF850" s="4"/>
      <c r="OAG850" s="4"/>
      <c r="OAH850" s="4"/>
      <c r="OAI850" s="4"/>
      <c r="OAJ850" s="4"/>
      <c r="OAK850" s="4"/>
      <c r="OAL850" s="4"/>
      <c r="OAM850" s="4"/>
      <c r="OAN850" s="4"/>
      <c r="OAO850" s="4"/>
      <c r="OAP850" s="4"/>
      <c r="OAQ850" s="4"/>
      <c r="OAR850" s="4"/>
      <c r="OAS850" s="4"/>
      <c r="OAT850" s="4"/>
      <c r="OAU850" s="4"/>
      <c r="OAV850" s="4"/>
      <c r="OAW850" s="4"/>
      <c r="OAX850" s="4"/>
      <c r="OAY850" s="4"/>
      <c r="OAZ850" s="4"/>
      <c r="OBA850" s="4"/>
      <c r="OBB850" s="4"/>
      <c r="OBC850" s="4"/>
      <c r="OBD850" s="4"/>
      <c r="OBE850" s="4"/>
      <c r="OBF850" s="4"/>
      <c r="OBG850" s="4"/>
      <c r="OBH850" s="4"/>
      <c r="OBI850" s="4"/>
      <c r="OBJ850" s="4"/>
      <c r="OBK850" s="4"/>
      <c r="OBL850" s="4"/>
      <c r="OBM850" s="4"/>
      <c r="OBN850" s="4"/>
      <c r="OBO850" s="4"/>
      <c r="OBP850" s="4"/>
      <c r="OBQ850" s="4"/>
      <c r="OBR850" s="4"/>
      <c r="OBS850" s="4"/>
      <c r="OBT850" s="4"/>
      <c r="OBU850" s="4"/>
      <c r="OBV850" s="4"/>
      <c r="OBW850" s="4"/>
      <c r="OBX850" s="4"/>
      <c r="OBY850" s="4"/>
      <c r="OBZ850" s="4"/>
      <c r="OCA850" s="4"/>
      <c r="OCB850" s="4"/>
      <c r="OCC850" s="4"/>
      <c r="OCD850" s="4"/>
      <c r="OCE850" s="4"/>
      <c r="OCF850" s="4"/>
      <c r="OCG850" s="4"/>
      <c r="OCH850" s="4"/>
      <c r="OCI850" s="4"/>
      <c r="OCJ850" s="4"/>
      <c r="OCK850" s="4"/>
      <c r="OCL850" s="4"/>
      <c r="OCM850" s="4"/>
      <c r="OCN850" s="4"/>
      <c r="OCO850" s="4"/>
      <c r="OCP850" s="4"/>
      <c r="OCQ850" s="4"/>
      <c r="OCR850" s="4"/>
      <c r="OCS850" s="4"/>
      <c r="OCT850" s="4"/>
      <c r="OCU850" s="4"/>
      <c r="OCV850" s="4"/>
      <c r="OCW850" s="4"/>
      <c r="OCX850" s="4"/>
      <c r="OCY850" s="4"/>
      <c r="OCZ850" s="4"/>
      <c r="ODA850" s="4"/>
      <c r="ODB850" s="4"/>
      <c r="ODC850" s="4"/>
      <c r="ODD850" s="4"/>
      <c r="ODE850" s="4"/>
      <c r="ODF850" s="4"/>
      <c r="ODG850" s="4"/>
      <c r="ODH850" s="4"/>
      <c r="ODI850" s="4"/>
      <c r="ODJ850" s="4"/>
      <c r="ODK850" s="4"/>
      <c r="ODL850" s="4"/>
      <c r="ODM850" s="4"/>
      <c r="ODN850" s="4"/>
      <c r="ODO850" s="4"/>
      <c r="ODP850" s="4"/>
      <c r="ODQ850" s="4"/>
      <c r="ODR850" s="4"/>
      <c r="ODS850" s="4"/>
      <c r="ODT850" s="4"/>
      <c r="ODU850" s="4"/>
      <c r="ODV850" s="4"/>
      <c r="ODW850" s="4"/>
      <c r="ODX850" s="4"/>
      <c r="ODY850" s="4"/>
      <c r="ODZ850" s="4"/>
      <c r="OEA850" s="4"/>
      <c r="OEB850" s="4"/>
      <c r="OEC850" s="4"/>
      <c r="OED850" s="4"/>
      <c r="OEE850" s="4"/>
      <c r="OEF850" s="4"/>
      <c r="OEG850" s="4"/>
      <c r="OEH850" s="4"/>
      <c r="OEI850" s="4"/>
      <c r="OEJ850" s="4"/>
      <c r="OEK850" s="4"/>
      <c r="OEL850" s="4"/>
      <c r="OEM850" s="4"/>
      <c r="OEN850" s="4"/>
      <c r="OEO850" s="4"/>
      <c r="OEP850" s="4"/>
      <c r="OEQ850" s="4"/>
      <c r="OER850" s="4"/>
      <c r="OES850" s="4"/>
      <c r="OET850" s="4"/>
      <c r="OEU850" s="4"/>
      <c r="OEV850" s="4"/>
      <c r="OEW850" s="4"/>
      <c r="OEX850" s="4"/>
      <c r="OEY850" s="4"/>
      <c r="OEZ850" s="4"/>
      <c r="OFA850" s="4"/>
      <c r="OFB850" s="4"/>
      <c r="OFC850" s="4"/>
      <c r="OFD850" s="4"/>
      <c r="OFE850" s="4"/>
      <c r="OFF850" s="4"/>
      <c r="OFG850" s="4"/>
      <c r="OFH850" s="4"/>
      <c r="OFI850" s="4"/>
      <c r="OFJ850" s="4"/>
      <c r="OFK850" s="4"/>
      <c r="OFL850" s="4"/>
      <c r="OFM850" s="4"/>
      <c r="OFN850" s="4"/>
      <c r="OFO850" s="4"/>
      <c r="OFP850" s="4"/>
      <c r="OFQ850" s="4"/>
      <c r="OFR850" s="4"/>
      <c r="OFS850" s="4"/>
      <c r="OFT850" s="4"/>
      <c r="OFU850" s="4"/>
      <c r="OFV850" s="4"/>
      <c r="OFW850" s="4"/>
      <c r="OFX850" s="4"/>
      <c r="OFY850" s="4"/>
      <c r="OFZ850" s="4"/>
      <c r="OGA850" s="4"/>
      <c r="OGB850" s="4"/>
      <c r="OGC850" s="4"/>
      <c r="OGD850" s="4"/>
      <c r="OGE850" s="4"/>
      <c r="OGF850" s="4"/>
      <c r="OGG850" s="4"/>
      <c r="OGH850" s="4"/>
      <c r="OGI850" s="4"/>
      <c r="OGJ850" s="4"/>
      <c r="OGK850" s="4"/>
      <c r="OGL850" s="4"/>
      <c r="OGM850" s="4"/>
      <c r="OGN850" s="4"/>
      <c r="OGO850" s="4"/>
      <c r="OGP850" s="4"/>
      <c r="OGQ850" s="4"/>
      <c r="OGR850" s="4"/>
      <c r="OGS850" s="4"/>
      <c r="OGT850" s="4"/>
      <c r="OGU850" s="4"/>
      <c r="OGV850" s="4"/>
      <c r="OGW850" s="4"/>
      <c r="OGX850" s="4"/>
      <c r="OGY850" s="4"/>
      <c r="OGZ850" s="4"/>
      <c r="OHA850" s="4"/>
      <c r="OHB850" s="4"/>
      <c r="OHC850" s="4"/>
      <c r="OHD850" s="4"/>
      <c r="OHE850" s="4"/>
      <c r="OHF850" s="4"/>
      <c r="OHG850" s="4"/>
      <c r="OHH850" s="4"/>
      <c r="OHI850" s="4"/>
      <c r="OHJ850" s="4"/>
      <c r="OHK850" s="4"/>
      <c r="OHL850" s="4"/>
      <c r="OHM850" s="4"/>
      <c r="OHN850" s="4"/>
      <c r="OHO850" s="4"/>
      <c r="OHP850" s="4"/>
      <c r="OHQ850" s="4"/>
      <c r="OHR850" s="4"/>
      <c r="OHS850" s="4"/>
      <c r="OHT850" s="4"/>
      <c r="OHU850" s="4"/>
      <c r="OHV850" s="4"/>
      <c r="OHW850" s="4"/>
      <c r="OHX850" s="4"/>
      <c r="OHY850" s="4"/>
      <c r="OHZ850" s="4"/>
      <c r="OIA850" s="4"/>
      <c r="OIB850" s="4"/>
      <c r="OIC850" s="4"/>
      <c r="OID850" s="4"/>
      <c r="OIE850" s="4"/>
      <c r="OIF850" s="4"/>
      <c r="OIG850" s="4"/>
      <c r="OIH850" s="4"/>
      <c r="OII850" s="4"/>
      <c r="OIJ850" s="4"/>
      <c r="OIK850" s="4"/>
      <c r="OIL850" s="4"/>
      <c r="OIM850" s="4"/>
      <c r="OIN850" s="4"/>
      <c r="OIO850" s="4"/>
      <c r="OIP850" s="4"/>
      <c r="OIQ850" s="4"/>
      <c r="OIR850" s="4"/>
      <c r="OIS850" s="4"/>
      <c r="OIT850" s="4"/>
      <c r="OIU850" s="4"/>
      <c r="OIV850" s="4"/>
      <c r="OIW850" s="4"/>
      <c r="OIX850" s="4"/>
      <c r="OIY850" s="4"/>
      <c r="OIZ850" s="4"/>
      <c r="OJA850" s="4"/>
      <c r="OJB850" s="4"/>
      <c r="OJC850" s="4"/>
      <c r="OJD850" s="4"/>
      <c r="OJE850" s="4"/>
      <c r="OJF850" s="4"/>
      <c r="OJG850" s="4"/>
      <c r="OJH850" s="4"/>
      <c r="OJI850" s="4"/>
      <c r="OJJ850" s="4"/>
      <c r="OJK850" s="4"/>
      <c r="OJL850" s="4"/>
      <c r="OJM850" s="4"/>
      <c r="OJN850" s="4"/>
      <c r="OJO850" s="4"/>
      <c r="OJP850" s="4"/>
      <c r="OJQ850" s="4"/>
      <c r="OJR850" s="4"/>
      <c r="OJS850" s="4"/>
      <c r="OJT850" s="4"/>
      <c r="OJU850" s="4"/>
      <c r="OJV850" s="4"/>
      <c r="OJW850" s="4"/>
      <c r="OJX850" s="4"/>
      <c r="OJY850" s="4"/>
      <c r="OJZ850" s="4"/>
      <c r="OKA850" s="4"/>
      <c r="OKB850" s="4"/>
      <c r="OKC850" s="4"/>
      <c r="OKD850" s="4"/>
      <c r="OKE850" s="4"/>
      <c r="OKF850" s="4"/>
      <c r="OKG850" s="4"/>
      <c r="OKH850" s="4"/>
      <c r="OKI850" s="4"/>
      <c r="OKJ850" s="4"/>
      <c r="OKK850" s="4"/>
      <c r="OKL850" s="4"/>
      <c r="OKM850" s="4"/>
      <c r="OKN850" s="4"/>
      <c r="OKO850" s="4"/>
      <c r="OKP850" s="4"/>
      <c r="OKQ850" s="4"/>
      <c r="OKR850" s="4"/>
      <c r="OKS850" s="4"/>
      <c r="OKT850" s="4"/>
      <c r="OKU850" s="4"/>
      <c r="OKV850" s="4"/>
      <c r="OKW850" s="4"/>
      <c r="OKX850" s="4"/>
      <c r="OKY850" s="4"/>
      <c r="OKZ850" s="4"/>
      <c r="OLA850" s="4"/>
      <c r="OLB850" s="4"/>
      <c r="OLC850" s="4"/>
      <c r="OLD850" s="4"/>
      <c r="OLE850" s="4"/>
      <c r="OLF850" s="4"/>
      <c r="OLG850" s="4"/>
      <c r="OLH850" s="4"/>
      <c r="OLI850" s="4"/>
      <c r="OLJ850" s="4"/>
      <c r="OLK850" s="4"/>
      <c r="OLL850" s="4"/>
      <c r="OLM850" s="4"/>
      <c r="OLN850" s="4"/>
      <c r="OLO850" s="4"/>
      <c r="OLP850" s="4"/>
      <c r="OLQ850" s="4"/>
      <c r="OLR850" s="4"/>
      <c r="OLS850" s="4"/>
      <c r="OLT850" s="4"/>
      <c r="OLU850" s="4"/>
      <c r="OLV850" s="4"/>
      <c r="OLW850" s="4"/>
      <c r="OLX850" s="4"/>
      <c r="OLY850" s="4"/>
      <c r="OLZ850" s="4"/>
      <c r="OMA850" s="4"/>
      <c r="OMB850" s="4"/>
      <c r="OMC850" s="4"/>
      <c r="OMD850" s="4"/>
      <c r="OME850" s="4"/>
      <c r="OMF850" s="4"/>
      <c r="OMG850" s="4"/>
      <c r="OMH850" s="4"/>
      <c r="OMI850" s="4"/>
      <c r="OMJ850" s="4"/>
      <c r="OMK850" s="4"/>
      <c r="OML850" s="4"/>
      <c r="OMM850" s="4"/>
      <c r="OMN850" s="4"/>
      <c r="OMO850" s="4"/>
      <c r="OMP850" s="4"/>
      <c r="OMQ850" s="4"/>
      <c r="OMR850" s="4"/>
      <c r="OMS850" s="4"/>
      <c r="OMT850" s="4"/>
      <c r="OMU850" s="4"/>
      <c r="OMV850" s="4"/>
      <c r="OMW850" s="4"/>
      <c r="OMX850" s="4"/>
      <c r="OMY850" s="4"/>
      <c r="OMZ850" s="4"/>
      <c r="ONA850" s="4"/>
      <c r="ONB850" s="4"/>
      <c r="ONC850" s="4"/>
      <c r="OND850" s="4"/>
      <c r="ONE850" s="4"/>
      <c r="ONF850" s="4"/>
      <c r="ONG850" s="4"/>
      <c r="ONH850" s="4"/>
      <c r="ONI850" s="4"/>
      <c r="ONJ850" s="4"/>
      <c r="ONK850" s="4"/>
      <c r="ONL850" s="4"/>
      <c r="ONM850" s="4"/>
      <c r="ONN850" s="4"/>
      <c r="ONO850" s="4"/>
      <c r="ONP850" s="4"/>
      <c r="ONQ850" s="4"/>
      <c r="ONR850" s="4"/>
      <c r="ONS850" s="4"/>
      <c r="ONT850" s="4"/>
      <c r="ONU850" s="4"/>
      <c r="ONV850" s="4"/>
      <c r="ONW850" s="4"/>
      <c r="ONX850" s="4"/>
      <c r="ONY850" s="4"/>
      <c r="ONZ850" s="4"/>
      <c r="OOA850" s="4"/>
      <c r="OOB850" s="4"/>
      <c r="OOC850" s="4"/>
      <c r="OOD850" s="4"/>
      <c r="OOE850" s="4"/>
      <c r="OOF850" s="4"/>
      <c r="OOG850" s="4"/>
      <c r="OOH850" s="4"/>
      <c r="OOI850" s="4"/>
      <c r="OOJ850" s="4"/>
      <c r="OOK850" s="4"/>
      <c r="OOL850" s="4"/>
      <c r="OOM850" s="4"/>
      <c r="OON850" s="4"/>
      <c r="OOO850" s="4"/>
      <c r="OOP850" s="4"/>
      <c r="OOQ850" s="4"/>
      <c r="OOR850" s="4"/>
      <c r="OOS850" s="4"/>
      <c r="OOT850" s="4"/>
      <c r="OOU850" s="4"/>
      <c r="OOV850" s="4"/>
      <c r="OOW850" s="4"/>
      <c r="OOX850" s="4"/>
      <c r="OOY850" s="4"/>
      <c r="OOZ850" s="4"/>
      <c r="OPA850" s="4"/>
      <c r="OPB850" s="4"/>
      <c r="OPC850" s="4"/>
      <c r="OPD850" s="4"/>
      <c r="OPE850" s="4"/>
      <c r="OPF850" s="4"/>
      <c r="OPG850" s="4"/>
      <c r="OPH850" s="4"/>
      <c r="OPI850" s="4"/>
      <c r="OPJ850" s="4"/>
      <c r="OPK850" s="4"/>
      <c r="OPL850" s="4"/>
      <c r="OPM850" s="4"/>
      <c r="OPN850" s="4"/>
      <c r="OPO850" s="4"/>
      <c r="OPP850" s="4"/>
      <c r="OPQ850" s="4"/>
      <c r="OPR850" s="4"/>
      <c r="OPS850" s="4"/>
      <c r="OPT850" s="4"/>
      <c r="OPU850" s="4"/>
      <c r="OPV850" s="4"/>
      <c r="OPW850" s="4"/>
      <c r="OPX850" s="4"/>
      <c r="OPY850" s="4"/>
      <c r="OPZ850" s="4"/>
      <c r="OQA850" s="4"/>
      <c r="OQB850" s="4"/>
      <c r="OQC850" s="4"/>
      <c r="OQD850" s="4"/>
      <c r="OQE850" s="4"/>
      <c r="OQF850" s="4"/>
      <c r="OQG850" s="4"/>
      <c r="OQH850" s="4"/>
      <c r="OQI850" s="4"/>
      <c r="OQJ850" s="4"/>
      <c r="OQK850" s="4"/>
      <c r="OQL850" s="4"/>
      <c r="OQM850" s="4"/>
      <c r="OQN850" s="4"/>
      <c r="OQO850" s="4"/>
      <c r="OQP850" s="4"/>
      <c r="OQQ850" s="4"/>
      <c r="OQR850" s="4"/>
      <c r="OQS850" s="4"/>
      <c r="OQT850" s="4"/>
      <c r="OQU850" s="4"/>
      <c r="OQV850" s="4"/>
      <c r="OQW850" s="4"/>
      <c r="OQX850" s="4"/>
      <c r="OQY850" s="4"/>
      <c r="OQZ850" s="4"/>
      <c r="ORA850" s="4"/>
      <c r="ORB850" s="4"/>
      <c r="ORC850" s="4"/>
      <c r="ORD850" s="4"/>
      <c r="ORE850" s="4"/>
      <c r="ORF850" s="4"/>
      <c r="ORG850" s="4"/>
      <c r="ORH850" s="4"/>
      <c r="ORI850" s="4"/>
      <c r="ORJ850" s="4"/>
      <c r="ORK850" s="4"/>
      <c r="ORL850" s="4"/>
      <c r="ORM850" s="4"/>
      <c r="ORN850" s="4"/>
      <c r="ORO850" s="4"/>
      <c r="ORP850" s="4"/>
      <c r="ORQ850" s="4"/>
      <c r="ORR850" s="4"/>
      <c r="ORS850" s="4"/>
      <c r="ORT850" s="4"/>
      <c r="ORU850" s="4"/>
      <c r="ORV850" s="4"/>
      <c r="ORW850" s="4"/>
      <c r="ORX850" s="4"/>
      <c r="ORY850" s="4"/>
      <c r="ORZ850" s="4"/>
      <c r="OSA850" s="4"/>
      <c r="OSB850" s="4"/>
      <c r="OSC850" s="4"/>
      <c r="OSD850" s="4"/>
      <c r="OSE850" s="4"/>
      <c r="OSF850" s="4"/>
      <c r="OSG850" s="4"/>
      <c r="OSH850" s="4"/>
      <c r="OSI850" s="4"/>
      <c r="OSJ850" s="4"/>
      <c r="OSK850" s="4"/>
      <c r="OSL850" s="4"/>
      <c r="OSM850" s="4"/>
      <c r="OSN850" s="4"/>
      <c r="OSO850" s="4"/>
      <c r="OSP850" s="4"/>
      <c r="OSQ850" s="4"/>
      <c r="OSR850" s="4"/>
      <c r="OSS850" s="4"/>
      <c r="OST850" s="4"/>
      <c r="OSU850" s="4"/>
      <c r="OSV850" s="4"/>
      <c r="OSW850" s="4"/>
      <c r="OSX850" s="4"/>
      <c r="OSY850" s="4"/>
      <c r="OSZ850" s="4"/>
      <c r="OTA850" s="4"/>
      <c r="OTB850" s="4"/>
      <c r="OTC850" s="4"/>
      <c r="OTD850" s="4"/>
      <c r="OTE850" s="4"/>
      <c r="OTF850" s="4"/>
      <c r="OTG850" s="4"/>
      <c r="OTH850" s="4"/>
      <c r="OTI850" s="4"/>
      <c r="OTJ850" s="4"/>
      <c r="OTK850" s="4"/>
      <c r="OTL850" s="4"/>
      <c r="OTM850" s="4"/>
      <c r="OTN850" s="4"/>
      <c r="OTO850" s="4"/>
      <c r="OTP850" s="4"/>
      <c r="OTQ850" s="4"/>
      <c r="OTR850" s="4"/>
      <c r="OTS850" s="4"/>
      <c r="OTT850" s="4"/>
      <c r="OTU850" s="4"/>
      <c r="OTV850" s="4"/>
      <c r="OTW850" s="4"/>
      <c r="OTX850" s="4"/>
      <c r="OTY850" s="4"/>
      <c r="OTZ850" s="4"/>
      <c r="OUA850" s="4"/>
      <c r="OUB850" s="4"/>
      <c r="OUC850" s="4"/>
      <c r="OUD850" s="4"/>
      <c r="OUE850" s="4"/>
      <c r="OUF850" s="4"/>
      <c r="OUG850" s="4"/>
      <c r="OUH850" s="4"/>
      <c r="OUI850" s="4"/>
      <c r="OUJ850" s="4"/>
      <c r="OUK850" s="4"/>
      <c r="OUL850" s="4"/>
      <c r="OUM850" s="4"/>
      <c r="OUN850" s="4"/>
      <c r="OUO850" s="4"/>
      <c r="OUP850" s="4"/>
      <c r="OUQ850" s="4"/>
      <c r="OUR850" s="4"/>
      <c r="OUS850" s="4"/>
      <c r="OUT850" s="4"/>
      <c r="OUU850" s="4"/>
      <c r="OUV850" s="4"/>
      <c r="OUW850" s="4"/>
      <c r="OUX850" s="4"/>
      <c r="OUY850" s="4"/>
      <c r="OUZ850" s="4"/>
      <c r="OVA850" s="4"/>
      <c r="OVB850" s="4"/>
      <c r="OVC850" s="4"/>
      <c r="OVD850" s="4"/>
      <c r="OVE850" s="4"/>
      <c r="OVF850" s="4"/>
      <c r="OVG850" s="4"/>
      <c r="OVH850" s="4"/>
      <c r="OVI850" s="4"/>
      <c r="OVJ850" s="4"/>
      <c r="OVK850" s="4"/>
      <c r="OVL850" s="4"/>
      <c r="OVM850" s="4"/>
      <c r="OVN850" s="4"/>
      <c r="OVO850" s="4"/>
      <c r="OVP850" s="4"/>
      <c r="OVQ850" s="4"/>
      <c r="OVR850" s="4"/>
      <c r="OVS850" s="4"/>
      <c r="OVT850" s="4"/>
      <c r="OVU850" s="4"/>
      <c r="OVV850" s="4"/>
      <c r="OVW850" s="4"/>
      <c r="OVX850" s="4"/>
      <c r="OVY850" s="4"/>
      <c r="OVZ850" s="4"/>
      <c r="OWA850" s="4"/>
      <c r="OWB850" s="4"/>
      <c r="OWC850" s="4"/>
      <c r="OWD850" s="4"/>
      <c r="OWE850" s="4"/>
      <c r="OWF850" s="4"/>
      <c r="OWG850" s="4"/>
      <c r="OWH850" s="4"/>
      <c r="OWI850" s="4"/>
      <c r="OWJ850" s="4"/>
      <c r="OWK850" s="4"/>
      <c r="OWL850" s="4"/>
      <c r="OWM850" s="4"/>
      <c r="OWN850" s="4"/>
      <c r="OWO850" s="4"/>
      <c r="OWP850" s="4"/>
      <c r="OWQ850" s="4"/>
      <c r="OWR850" s="4"/>
      <c r="OWS850" s="4"/>
      <c r="OWT850" s="4"/>
      <c r="OWU850" s="4"/>
      <c r="OWV850" s="4"/>
      <c r="OWW850" s="4"/>
      <c r="OWX850" s="4"/>
      <c r="OWY850" s="4"/>
      <c r="OWZ850" s="4"/>
      <c r="OXA850" s="4"/>
      <c r="OXB850" s="4"/>
      <c r="OXC850" s="4"/>
      <c r="OXD850" s="4"/>
      <c r="OXE850" s="4"/>
      <c r="OXF850" s="4"/>
      <c r="OXG850" s="4"/>
      <c r="OXH850" s="4"/>
      <c r="OXI850" s="4"/>
      <c r="OXJ850" s="4"/>
      <c r="OXK850" s="4"/>
      <c r="OXL850" s="4"/>
      <c r="OXM850" s="4"/>
      <c r="OXN850" s="4"/>
      <c r="OXO850" s="4"/>
      <c r="OXP850" s="4"/>
      <c r="OXQ850" s="4"/>
      <c r="OXR850" s="4"/>
      <c r="OXS850" s="4"/>
      <c r="OXT850" s="4"/>
      <c r="OXU850" s="4"/>
      <c r="OXV850" s="4"/>
      <c r="OXW850" s="4"/>
      <c r="OXX850" s="4"/>
      <c r="OXY850" s="4"/>
      <c r="OXZ850" s="4"/>
      <c r="OYA850" s="4"/>
      <c r="OYB850" s="4"/>
      <c r="OYC850" s="4"/>
      <c r="OYD850" s="4"/>
      <c r="OYE850" s="4"/>
      <c r="OYF850" s="4"/>
      <c r="OYG850" s="4"/>
      <c r="OYH850" s="4"/>
      <c r="OYI850" s="4"/>
      <c r="OYJ850" s="4"/>
      <c r="OYK850" s="4"/>
      <c r="OYL850" s="4"/>
      <c r="OYM850" s="4"/>
      <c r="OYN850" s="4"/>
      <c r="OYO850" s="4"/>
      <c r="OYP850" s="4"/>
      <c r="OYQ850" s="4"/>
      <c r="OYR850" s="4"/>
      <c r="OYS850" s="4"/>
      <c r="OYT850" s="4"/>
      <c r="OYU850" s="4"/>
      <c r="OYV850" s="4"/>
      <c r="OYW850" s="4"/>
      <c r="OYX850" s="4"/>
      <c r="OYY850" s="4"/>
      <c r="OYZ850" s="4"/>
      <c r="OZA850" s="4"/>
      <c r="OZB850" s="4"/>
      <c r="OZC850" s="4"/>
      <c r="OZD850" s="4"/>
      <c r="OZE850" s="4"/>
      <c r="OZF850" s="4"/>
      <c r="OZG850" s="4"/>
      <c r="OZH850" s="4"/>
      <c r="OZI850" s="4"/>
      <c r="OZJ850" s="4"/>
      <c r="OZK850" s="4"/>
      <c r="OZL850" s="4"/>
      <c r="OZM850" s="4"/>
      <c r="OZN850" s="4"/>
      <c r="OZO850" s="4"/>
      <c r="OZP850" s="4"/>
      <c r="OZQ850" s="4"/>
      <c r="OZR850" s="4"/>
      <c r="OZS850" s="4"/>
      <c r="OZT850" s="4"/>
      <c r="OZU850" s="4"/>
      <c r="OZV850" s="4"/>
      <c r="OZW850" s="4"/>
      <c r="OZX850" s="4"/>
      <c r="OZY850" s="4"/>
      <c r="OZZ850" s="4"/>
      <c r="PAA850" s="4"/>
      <c r="PAB850" s="4"/>
      <c r="PAC850" s="4"/>
      <c r="PAD850" s="4"/>
      <c r="PAE850" s="4"/>
      <c r="PAF850" s="4"/>
      <c r="PAG850" s="4"/>
      <c r="PAH850" s="4"/>
      <c r="PAI850" s="4"/>
      <c r="PAJ850" s="4"/>
      <c r="PAK850" s="4"/>
      <c r="PAL850" s="4"/>
      <c r="PAM850" s="4"/>
      <c r="PAN850" s="4"/>
      <c r="PAO850" s="4"/>
      <c r="PAP850" s="4"/>
      <c r="PAQ850" s="4"/>
      <c r="PAR850" s="4"/>
      <c r="PAS850" s="4"/>
      <c r="PAT850" s="4"/>
      <c r="PAU850" s="4"/>
      <c r="PAV850" s="4"/>
      <c r="PAW850" s="4"/>
      <c r="PAX850" s="4"/>
      <c r="PAY850" s="4"/>
      <c r="PAZ850" s="4"/>
      <c r="PBA850" s="4"/>
      <c r="PBB850" s="4"/>
      <c r="PBC850" s="4"/>
      <c r="PBD850" s="4"/>
      <c r="PBE850" s="4"/>
      <c r="PBF850" s="4"/>
      <c r="PBG850" s="4"/>
      <c r="PBH850" s="4"/>
      <c r="PBI850" s="4"/>
      <c r="PBJ850" s="4"/>
      <c r="PBK850" s="4"/>
      <c r="PBL850" s="4"/>
      <c r="PBM850" s="4"/>
      <c r="PBN850" s="4"/>
      <c r="PBO850" s="4"/>
      <c r="PBP850" s="4"/>
      <c r="PBQ850" s="4"/>
      <c r="PBR850" s="4"/>
      <c r="PBS850" s="4"/>
      <c r="PBT850" s="4"/>
      <c r="PBU850" s="4"/>
      <c r="PBV850" s="4"/>
      <c r="PBW850" s="4"/>
      <c r="PBX850" s="4"/>
      <c r="PBY850" s="4"/>
      <c r="PBZ850" s="4"/>
      <c r="PCA850" s="4"/>
      <c r="PCB850" s="4"/>
      <c r="PCC850" s="4"/>
      <c r="PCD850" s="4"/>
      <c r="PCE850" s="4"/>
      <c r="PCF850" s="4"/>
      <c r="PCG850" s="4"/>
      <c r="PCH850" s="4"/>
      <c r="PCI850" s="4"/>
      <c r="PCJ850" s="4"/>
      <c r="PCK850" s="4"/>
      <c r="PCL850" s="4"/>
      <c r="PCM850" s="4"/>
      <c r="PCN850" s="4"/>
      <c r="PCO850" s="4"/>
      <c r="PCP850" s="4"/>
      <c r="PCQ850" s="4"/>
      <c r="PCR850" s="4"/>
      <c r="PCS850" s="4"/>
      <c r="PCT850" s="4"/>
      <c r="PCU850" s="4"/>
      <c r="PCV850" s="4"/>
      <c r="PCW850" s="4"/>
      <c r="PCX850" s="4"/>
      <c r="PCY850" s="4"/>
      <c r="PCZ850" s="4"/>
      <c r="PDA850" s="4"/>
      <c r="PDB850" s="4"/>
      <c r="PDC850" s="4"/>
      <c r="PDD850" s="4"/>
      <c r="PDE850" s="4"/>
      <c r="PDF850" s="4"/>
      <c r="PDG850" s="4"/>
      <c r="PDH850" s="4"/>
      <c r="PDI850" s="4"/>
      <c r="PDJ850" s="4"/>
      <c r="PDK850" s="4"/>
      <c r="PDL850" s="4"/>
      <c r="PDM850" s="4"/>
      <c r="PDN850" s="4"/>
      <c r="PDO850" s="4"/>
      <c r="PDP850" s="4"/>
      <c r="PDQ850" s="4"/>
      <c r="PDR850" s="4"/>
      <c r="PDS850" s="4"/>
      <c r="PDT850" s="4"/>
      <c r="PDU850" s="4"/>
      <c r="PDV850" s="4"/>
      <c r="PDW850" s="4"/>
      <c r="PDX850" s="4"/>
      <c r="PDY850" s="4"/>
      <c r="PDZ850" s="4"/>
      <c r="PEA850" s="4"/>
      <c r="PEB850" s="4"/>
      <c r="PEC850" s="4"/>
      <c r="PED850" s="4"/>
      <c r="PEE850" s="4"/>
      <c r="PEF850" s="4"/>
      <c r="PEG850" s="4"/>
      <c r="PEH850" s="4"/>
      <c r="PEI850" s="4"/>
      <c r="PEJ850" s="4"/>
      <c r="PEK850" s="4"/>
      <c r="PEL850" s="4"/>
      <c r="PEM850" s="4"/>
      <c r="PEN850" s="4"/>
      <c r="PEO850" s="4"/>
      <c r="PEP850" s="4"/>
      <c r="PEQ850" s="4"/>
      <c r="PER850" s="4"/>
      <c r="PES850" s="4"/>
      <c r="PET850" s="4"/>
      <c r="PEU850" s="4"/>
      <c r="PEV850" s="4"/>
      <c r="PEW850" s="4"/>
      <c r="PEX850" s="4"/>
      <c r="PEY850" s="4"/>
      <c r="PEZ850" s="4"/>
      <c r="PFA850" s="4"/>
      <c r="PFB850" s="4"/>
      <c r="PFC850" s="4"/>
      <c r="PFD850" s="4"/>
      <c r="PFE850" s="4"/>
      <c r="PFF850" s="4"/>
      <c r="PFG850" s="4"/>
      <c r="PFH850" s="4"/>
      <c r="PFI850" s="4"/>
      <c r="PFJ850" s="4"/>
      <c r="PFK850" s="4"/>
      <c r="PFL850" s="4"/>
      <c r="PFM850" s="4"/>
      <c r="PFN850" s="4"/>
      <c r="PFO850" s="4"/>
      <c r="PFP850" s="4"/>
      <c r="PFQ850" s="4"/>
      <c r="PFR850" s="4"/>
      <c r="PFS850" s="4"/>
      <c r="PFT850" s="4"/>
      <c r="PFU850" s="4"/>
      <c r="PFV850" s="4"/>
      <c r="PFW850" s="4"/>
      <c r="PFX850" s="4"/>
      <c r="PFY850" s="4"/>
      <c r="PFZ850" s="4"/>
      <c r="PGA850" s="4"/>
      <c r="PGB850" s="4"/>
      <c r="PGC850" s="4"/>
      <c r="PGD850" s="4"/>
      <c r="PGE850" s="4"/>
      <c r="PGF850" s="4"/>
      <c r="PGG850" s="4"/>
      <c r="PGH850" s="4"/>
      <c r="PGI850" s="4"/>
      <c r="PGJ850" s="4"/>
      <c r="PGK850" s="4"/>
      <c r="PGL850" s="4"/>
      <c r="PGM850" s="4"/>
      <c r="PGN850" s="4"/>
      <c r="PGO850" s="4"/>
      <c r="PGP850" s="4"/>
      <c r="PGQ850" s="4"/>
      <c r="PGR850" s="4"/>
      <c r="PGS850" s="4"/>
      <c r="PGT850" s="4"/>
      <c r="PGU850" s="4"/>
      <c r="PGV850" s="4"/>
      <c r="PGW850" s="4"/>
      <c r="PGX850" s="4"/>
      <c r="PGY850" s="4"/>
      <c r="PGZ850" s="4"/>
      <c r="PHA850" s="4"/>
      <c r="PHB850" s="4"/>
      <c r="PHC850" s="4"/>
      <c r="PHD850" s="4"/>
      <c r="PHE850" s="4"/>
      <c r="PHF850" s="4"/>
      <c r="PHG850" s="4"/>
      <c r="PHH850" s="4"/>
      <c r="PHI850" s="4"/>
      <c r="PHJ850" s="4"/>
      <c r="PHK850" s="4"/>
      <c r="PHL850" s="4"/>
      <c r="PHM850" s="4"/>
      <c r="PHN850" s="4"/>
      <c r="PHO850" s="4"/>
      <c r="PHP850" s="4"/>
      <c r="PHQ850" s="4"/>
      <c r="PHR850" s="4"/>
      <c r="PHS850" s="4"/>
      <c r="PHT850" s="4"/>
      <c r="PHU850" s="4"/>
      <c r="PHV850" s="4"/>
      <c r="PHW850" s="4"/>
      <c r="PHX850" s="4"/>
      <c r="PHY850" s="4"/>
      <c r="PHZ850" s="4"/>
      <c r="PIA850" s="4"/>
      <c r="PIB850" s="4"/>
      <c r="PIC850" s="4"/>
      <c r="PID850" s="4"/>
      <c r="PIE850" s="4"/>
      <c r="PIF850" s="4"/>
      <c r="PIG850" s="4"/>
      <c r="PIH850" s="4"/>
      <c r="PII850" s="4"/>
      <c r="PIJ850" s="4"/>
      <c r="PIK850" s="4"/>
      <c r="PIL850" s="4"/>
      <c r="PIM850" s="4"/>
      <c r="PIN850" s="4"/>
      <c r="PIO850" s="4"/>
      <c r="PIP850" s="4"/>
      <c r="PIQ850" s="4"/>
      <c r="PIR850" s="4"/>
      <c r="PIS850" s="4"/>
      <c r="PIT850" s="4"/>
      <c r="PIU850" s="4"/>
      <c r="PIV850" s="4"/>
      <c r="PIW850" s="4"/>
      <c r="PIX850" s="4"/>
      <c r="PIY850" s="4"/>
      <c r="PIZ850" s="4"/>
      <c r="PJA850" s="4"/>
      <c r="PJB850" s="4"/>
      <c r="PJC850" s="4"/>
      <c r="PJD850" s="4"/>
      <c r="PJE850" s="4"/>
      <c r="PJF850" s="4"/>
      <c r="PJG850" s="4"/>
      <c r="PJH850" s="4"/>
      <c r="PJI850" s="4"/>
      <c r="PJJ850" s="4"/>
      <c r="PJK850" s="4"/>
      <c r="PJL850" s="4"/>
      <c r="PJM850" s="4"/>
      <c r="PJN850" s="4"/>
      <c r="PJO850" s="4"/>
      <c r="PJP850" s="4"/>
      <c r="PJQ850" s="4"/>
      <c r="PJR850" s="4"/>
      <c r="PJS850" s="4"/>
      <c r="PJT850" s="4"/>
      <c r="PJU850" s="4"/>
      <c r="PJV850" s="4"/>
      <c r="PJW850" s="4"/>
      <c r="PJX850" s="4"/>
      <c r="PJY850" s="4"/>
      <c r="PJZ850" s="4"/>
      <c r="PKA850" s="4"/>
      <c r="PKB850" s="4"/>
      <c r="PKC850" s="4"/>
      <c r="PKD850" s="4"/>
      <c r="PKE850" s="4"/>
      <c r="PKF850" s="4"/>
      <c r="PKG850" s="4"/>
      <c r="PKH850" s="4"/>
      <c r="PKI850" s="4"/>
      <c r="PKJ850" s="4"/>
      <c r="PKK850" s="4"/>
      <c r="PKL850" s="4"/>
      <c r="PKM850" s="4"/>
      <c r="PKN850" s="4"/>
      <c r="PKO850" s="4"/>
      <c r="PKP850" s="4"/>
      <c r="PKQ850" s="4"/>
      <c r="PKR850" s="4"/>
      <c r="PKS850" s="4"/>
      <c r="PKT850" s="4"/>
      <c r="PKU850" s="4"/>
      <c r="PKV850" s="4"/>
      <c r="PKW850" s="4"/>
      <c r="PKX850" s="4"/>
      <c r="PKY850" s="4"/>
      <c r="PKZ850" s="4"/>
      <c r="PLA850" s="4"/>
      <c r="PLB850" s="4"/>
      <c r="PLC850" s="4"/>
      <c r="PLD850" s="4"/>
      <c r="PLE850" s="4"/>
      <c r="PLF850" s="4"/>
      <c r="PLG850" s="4"/>
      <c r="PLH850" s="4"/>
      <c r="PLI850" s="4"/>
      <c r="PLJ850" s="4"/>
      <c r="PLK850" s="4"/>
      <c r="PLL850" s="4"/>
      <c r="PLM850" s="4"/>
      <c r="PLN850" s="4"/>
      <c r="PLO850" s="4"/>
      <c r="PLP850" s="4"/>
      <c r="PLQ850" s="4"/>
      <c r="PLR850" s="4"/>
      <c r="PLS850" s="4"/>
      <c r="PLT850" s="4"/>
      <c r="PLU850" s="4"/>
      <c r="PLV850" s="4"/>
      <c r="PLW850" s="4"/>
      <c r="PLX850" s="4"/>
      <c r="PLY850" s="4"/>
      <c r="PLZ850" s="4"/>
      <c r="PMA850" s="4"/>
      <c r="PMB850" s="4"/>
      <c r="PMC850" s="4"/>
      <c r="PMD850" s="4"/>
      <c r="PME850" s="4"/>
      <c r="PMF850" s="4"/>
      <c r="PMG850" s="4"/>
      <c r="PMH850" s="4"/>
      <c r="PMI850" s="4"/>
      <c r="PMJ850" s="4"/>
      <c r="PMK850" s="4"/>
      <c r="PML850" s="4"/>
      <c r="PMM850" s="4"/>
      <c r="PMN850" s="4"/>
      <c r="PMO850" s="4"/>
      <c r="PMP850" s="4"/>
      <c r="PMQ850" s="4"/>
      <c r="PMR850" s="4"/>
      <c r="PMS850" s="4"/>
      <c r="PMT850" s="4"/>
      <c r="PMU850" s="4"/>
      <c r="PMV850" s="4"/>
      <c r="PMW850" s="4"/>
      <c r="PMX850" s="4"/>
      <c r="PMY850" s="4"/>
      <c r="PMZ850" s="4"/>
      <c r="PNA850" s="4"/>
      <c r="PNB850" s="4"/>
      <c r="PNC850" s="4"/>
      <c r="PND850" s="4"/>
      <c r="PNE850" s="4"/>
      <c r="PNF850" s="4"/>
      <c r="PNG850" s="4"/>
      <c r="PNH850" s="4"/>
      <c r="PNI850" s="4"/>
      <c r="PNJ850" s="4"/>
      <c r="PNK850" s="4"/>
      <c r="PNL850" s="4"/>
      <c r="PNM850" s="4"/>
      <c r="PNN850" s="4"/>
      <c r="PNO850" s="4"/>
      <c r="PNP850" s="4"/>
      <c r="PNQ850" s="4"/>
      <c r="PNR850" s="4"/>
      <c r="PNS850" s="4"/>
      <c r="PNT850" s="4"/>
      <c r="PNU850" s="4"/>
      <c r="PNV850" s="4"/>
      <c r="PNW850" s="4"/>
      <c r="PNX850" s="4"/>
      <c r="PNY850" s="4"/>
      <c r="PNZ850" s="4"/>
      <c r="POA850" s="4"/>
      <c r="POB850" s="4"/>
      <c r="POC850" s="4"/>
      <c r="POD850" s="4"/>
      <c r="POE850" s="4"/>
      <c r="POF850" s="4"/>
      <c r="POG850" s="4"/>
      <c r="POH850" s="4"/>
      <c r="POI850" s="4"/>
      <c r="POJ850" s="4"/>
      <c r="POK850" s="4"/>
      <c r="POL850" s="4"/>
      <c r="POM850" s="4"/>
      <c r="PON850" s="4"/>
      <c r="POO850" s="4"/>
      <c r="POP850" s="4"/>
      <c r="POQ850" s="4"/>
      <c r="POR850" s="4"/>
      <c r="POS850" s="4"/>
      <c r="POT850" s="4"/>
      <c r="POU850" s="4"/>
      <c r="POV850" s="4"/>
      <c r="POW850" s="4"/>
      <c r="POX850" s="4"/>
      <c r="POY850" s="4"/>
      <c r="POZ850" s="4"/>
      <c r="PPA850" s="4"/>
      <c r="PPB850" s="4"/>
      <c r="PPC850" s="4"/>
      <c r="PPD850" s="4"/>
      <c r="PPE850" s="4"/>
      <c r="PPF850" s="4"/>
      <c r="PPG850" s="4"/>
      <c r="PPH850" s="4"/>
      <c r="PPI850" s="4"/>
      <c r="PPJ850" s="4"/>
      <c r="PPK850" s="4"/>
      <c r="PPL850" s="4"/>
      <c r="PPM850" s="4"/>
      <c r="PPN850" s="4"/>
      <c r="PPO850" s="4"/>
      <c r="PPP850" s="4"/>
      <c r="PPQ850" s="4"/>
      <c r="PPR850" s="4"/>
      <c r="PPS850" s="4"/>
      <c r="PPT850" s="4"/>
      <c r="PPU850" s="4"/>
      <c r="PPV850" s="4"/>
      <c r="PPW850" s="4"/>
      <c r="PPX850" s="4"/>
      <c r="PPY850" s="4"/>
      <c r="PPZ850" s="4"/>
      <c r="PQA850" s="4"/>
      <c r="PQB850" s="4"/>
      <c r="PQC850" s="4"/>
      <c r="PQD850" s="4"/>
      <c r="PQE850" s="4"/>
      <c r="PQF850" s="4"/>
      <c r="PQG850" s="4"/>
      <c r="PQH850" s="4"/>
      <c r="PQI850" s="4"/>
      <c r="PQJ850" s="4"/>
      <c r="PQK850" s="4"/>
      <c r="PQL850" s="4"/>
      <c r="PQM850" s="4"/>
      <c r="PQN850" s="4"/>
      <c r="PQO850" s="4"/>
      <c r="PQP850" s="4"/>
      <c r="PQQ850" s="4"/>
      <c r="PQR850" s="4"/>
      <c r="PQS850" s="4"/>
      <c r="PQT850" s="4"/>
      <c r="PQU850" s="4"/>
      <c r="PQV850" s="4"/>
      <c r="PQW850" s="4"/>
      <c r="PQX850" s="4"/>
      <c r="PQY850" s="4"/>
      <c r="PQZ850" s="4"/>
      <c r="PRA850" s="4"/>
      <c r="PRB850" s="4"/>
      <c r="PRC850" s="4"/>
      <c r="PRD850" s="4"/>
      <c r="PRE850" s="4"/>
      <c r="PRF850" s="4"/>
      <c r="PRG850" s="4"/>
      <c r="PRH850" s="4"/>
      <c r="PRI850" s="4"/>
      <c r="PRJ850" s="4"/>
      <c r="PRK850" s="4"/>
      <c r="PRL850" s="4"/>
      <c r="PRM850" s="4"/>
      <c r="PRN850" s="4"/>
      <c r="PRO850" s="4"/>
      <c r="PRP850" s="4"/>
      <c r="PRQ850" s="4"/>
      <c r="PRR850" s="4"/>
      <c r="PRS850" s="4"/>
      <c r="PRT850" s="4"/>
      <c r="PRU850" s="4"/>
      <c r="PRV850" s="4"/>
      <c r="PRW850" s="4"/>
      <c r="PRX850" s="4"/>
      <c r="PRY850" s="4"/>
      <c r="PRZ850" s="4"/>
      <c r="PSA850" s="4"/>
      <c r="PSB850" s="4"/>
      <c r="PSC850" s="4"/>
      <c r="PSD850" s="4"/>
      <c r="PSE850" s="4"/>
      <c r="PSF850" s="4"/>
      <c r="PSG850" s="4"/>
      <c r="PSH850" s="4"/>
      <c r="PSI850" s="4"/>
      <c r="PSJ850" s="4"/>
      <c r="PSK850" s="4"/>
      <c r="PSL850" s="4"/>
      <c r="PSM850" s="4"/>
      <c r="PSN850" s="4"/>
      <c r="PSO850" s="4"/>
      <c r="PSP850" s="4"/>
      <c r="PSQ850" s="4"/>
      <c r="PSR850" s="4"/>
      <c r="PSS850" s="4"/>
      <c r="PST850" s="4"/>
      <c r="PSU850" s="4"/>
      <c r="PSV850" s="4"/>
      <c r="PSW850" s="4"/>
      <c r="PSX850" s="4"/>
      <c r="PSY850" s="4"/>
      <c r="PSZ850" s="4"/>
      <c r="PTA850" s="4"/>
      <c r="PTB850" s="4"/>
      <c r="PTC850" s="4"/>
      <c r="PTD850" s="4"/>
      <c r="PTE850" s="4"/>
      <c r="PTF850" s="4"/>
      <c r="PTG850" s="4"/>
      <c r="PTH850" s="4"/>
      <c r="PTI850" s="4"/>
      <c r="PTJ850" s="4"/>
      <c r="PTK850" s="4"/>
      <c r="PTL850" s="4"/>
      <c r="PTM850" s="4"/>
      <c r="PTN850" s="4"/>
      <c r="PTO850" s="4"/>
      <c r="PTP850" s="4"/>
      <c r="PTQ850" s="4"/>
      <c r="PTR850" s="4"/>
      <c r="PTS850" s="4"/>
      <c r="PTT850" s="4"/>
      <c r="PTU850" s="4"/>
      <c r="PTV850" s="4"/>
      <c r="PTW850" s="4"/>
      <c r="PTX850" s="4"/>
      <c r="PTY850" s="4"/>
      <c r="PTZ850" s="4"/>
      <c r="PUA850" s="4"/>
      <c r="PUB850" s="4"/>
      <c r="PUC850" s="4"/>
      <c r="PUD850" s="4"/>
      <c r="PUE850" s="4"/>
      <c r="PUF850" s="4"/>
      <c r="PUG850" s="4"/>
      <c r="PUH850" s="4"/>
      <c r="PUI850" s="4"/>
      <c r="PUJ850" s="4"/>
      <c r="PUK850" s="4"/>
      <c r="PUL850" s="4"/>
      <c r="PUM850" s="4"/>
      <c r="PUN850" s="4"/>
      <c r="PUO850" s="4"/>
      <c r="PUP850" s="4"/>
      <c r="PUQ850" s="4"/>
      <c r="PUR850" s="4"/>
      <c r="PUS850" s="4"/>
      <c r="PUT850" s="4"/>
      <c r="PUU850" s="4"/>
      <c r="PUV850" s="4"/>
      <c r="PUW850" s="4"/>
      <c r="PUX850" s="4"/>
      <c r="PUY850" s="4"/>
      <c r="PUZ850" s="4"/>
      <c r="PVA850" s="4"/>
      <c r="PVB850" s="4"/>
      <c r="PVC850" s="4"/>
      <c r="PVD850" s="4"/>
      <c r="PVE850" s="4"/>
      <c r="PVF850" s="4"/>
      <c r="PVG850" s="4"/>
      <c r="PVH850" s="4"/>
      <c r="PVI850" s="4"/>
      <c r="PVJ850" s="4"/>
      <c r="PVK850" s="4"/>
      <c r="PVL850" s="4"/>
      <c r="PVM850" s="4"/>
      <c r="PVN850" s="4"/>
      <c r="PVO850" s="4"/>
      <c r="PVP850" s="4"/>
      <c r="PVQ850" s="4"/>
      <c r="PVR850" s="4"/>
      <c r="PVS850" s="4"/>
      <c r="PVT850" s="4"/>
      <c r="PVU850" s="4"/>
      <c r="PVV850" s="4"/>
      <c r="PVW850" s="4"/>
      <c r="PVX850" s="4"/>
      <c r="PVY850" s="4"/>
      <c r="PVZ850" s="4"/>
      <c r="PWA850" s="4"/>
      <c r="PWB850" s="4"/>
      <c r="PWC850" s="4"/>
      <c r="PWD850" s="4"/>
      <c r="PWE850" s="4"/>
      <c r="PWF850" s="4"/>
      <c r="PWG850" s="4"/>
      <c r="PWH850" s="4"/>
      <c r="PWI850" s="4"/>
      <c r="PWJ850" s="4"/>
      <c r="PWK850" s="4"/>
      <c r="PWL850" s="4"/>
      <c r="PWM850" s="4"/>
      <c r="PWN850" s="4"/>
      <c r="PWO850" s="4"/>
      <c r="PWP850" s="4"/>
      <c r="PWQ850" s="4"/>
      <c r="PWR850" s="4"/>
      <c r="PWS850" s="4"/>
      <c r="PWT850" s="4"/>
      <c r="PWU850" s="4"/>
      <c r="PWV850" s="4"/>
      <c r="PWW850" s="4"/>
      <c r="PWX850" s="4"/>
      <c r="PWY850" s="4"/>
      <c r="PWZ850" s="4"/>
      <c r="PXA850" s="4"/>
      <c r="PXB850" s="4"/>
      <c r="PXC850" s="4"/>
      <c r="PXD850" s="4"/>
      <c r="PXE850" s="4"/>
      <c r="PXF850" s="4"/>
      <c r="PXG850" s="4"/>
      <c r="PXH850" s="4"/>
      <c r="PXI850" s="4"/>
      <c r="PXJ850" s="4"/>
      <c r="PXK850" s="4"/>
      <c r="PXL850" s="4"/>
      <c r="PXM850" s="4"/>
      <c r="PXN850" s="4"/>
      <c r="PXO850" s="4"/>
      <c r="PXP850" s="4"/>
      <c r="PXQ850" s="4"/>
      <c r="PXR850" s="4"/>
      <c r="PXS850" s="4"/>
      <c r="PXT850" s="4"/>
      <c r="PXU850" s="4"/>
      <c r="PXV850" s="4"/>
      <c r="PXW850" s="4"/>
      <c r="PXX850" s="4"/>
      <c r="PXY850" s="4"/>
      <c r="PXZ850" s="4"/>
      <c r="PYA850" s="4"/>
      <c r="PYB850" s="4"/>
      <c r="PYC850" s="4"/>
      <c r="PYD850" s="4"/>
      <c r="PYE850" s="4"/>
      <c r="PYF850" s="4"/>
      <c r="PYG850" s="4"/>
      <c r="PYH850" s="4"/>
      <c r="PYI850" s="4"/>
      <c r="PYJ850" s="4"/>
      <c r="PYK850" s="4"/>
      <c r="PYL850" s="4"/>
      <c r="PYM850" s="4"/>
      <c r="PYN850" s="4"/>
      <c r="PYO850" s="4"/>
      <c r="PYP850" s="4"/>
      <c r="PYQ850" s="4"/>
      <c r="PYR850" s="4"/>
      <c r="PYS850" s="4"/>
      <c r="PYT850" s="4"/>
      <c r="PYU850" s="4"/>
      <c r="PYV850" s="4"/>
      <c r="PYW850" s="4"/>
      <c r="PYX850" s="4"/>
      <c r="PYY850" s="4"/>
      <c r="PYZ850" s="4"/>
      <c r="PZA850" s="4"/>
      <c r="PZB850" s="4"/>
      <c r="PZC850" s="4"/>
      <c r="PZD850" s="4"/>
      <c r="PZE850" s="4"/>
      <c r="PZF850" s="4"/>
      <c r="PZG850" s="4"/>
      <c r="PZH850" s="4"/>
      <c r="PZI850" s="4"/>
      <c r="PZJ850" s="4"/>
      <c r="PZK850" s="4"/>
      <c r="PZL850" s="4"/>
      <c r="PZM850" s="4"/>
      <c r="PZN850" s="4"/>
      <c r="PZO850" s="4"/>
      <c r="PZP850" s="4"/>
      <c r="PZQ850" s="4"/>
      <c r="PZR850" s="4"/>
      <c r="PZS850" s="4"/>
      <c r="PZT850" s="4"/>
      <c r="PZU850" s="4"/>
      <c r="PZV850" s="4"/>
      <c r="PZW850" s="4"/>
      <c r="PZX850" s="4"/>
      <c r="PZY850" s="4"/>
      <c r="PZZ850" s="4"/>
      <c r="QAA850" s="4"/>
      <c r="QAB850" s="4"/>
      <c r="QAC850" s="4"/>
      <c r="QAD850" s="4"/>
      <c r="QAE850" s="4"/>
      <c r="QAF850" s="4"/>
      <c r="QAG850" s="4"/>
      <c r="QAH850" s="4"/>
      <c r="QAI850" s="4"/>
      <c r="QAJ850" s="4"/>
      <c r="QAK850" s="4"/>
      <c r="QAL850" s="4"/>
      <c r="QAM850" s="4"/>
      <c r="QAN850" s="4"/>
      <c r="QAO850" s="4"/>
      <c r="QAP850" s="4"/>
      <c r="QAQ850" s="4"/>
      <c r="QAR850" s="4"/>
      <c r="QAS850" s="4"/>
      <c r="QAT850" s="4"/>
      <c r="QAU850" s="4"/>
      <c r="QAV850" s="4"/>
      <c r="QAW850" s="4"/>
      <c r="QAX850" s="4"/>
      <c r="QAY850" s="4"/>
      <c r="QAZ850" s="4"/>
      <c r="QBA850" s="4"/>
      <c r="QBB850" s="4"/>
      <c r="QBC850" s="4"/>
      <c r="QBD850" s="4"/>
      <c r="QBE850" s="4"/>
      <c r="QBF850" s="4"/>
      <c r="QBG850" s="4"/>
      <c r="QBH850" s="4"/>
      <c r="QBI850" s="4"/>
      <c r="QBJ850" s="4"/>
      <c r="QBK850" s="4"/>
      <c r="QBL850" s="4"/>
      <c r="QBM850" s="4"/>
      <c r="QBN850" s="4"/>
      <c r="QBO850" s="4"/>
      <c r="QBP850" s="4"/>
      <c r="QBQ850" s="4"/>
      <c r="QBR850" s="4"/>
      <c r="QBS850" s="4"/>
      <c r="QBT850" s="4"/>
      <c r="QBU850" s="4"/>
      <c r="QBV850" s="4"/>
      <c r="QBW850" s="4"/>
      <c r="QBX850" s="4"/>
      <c r="QBY850" s="4"/>
      <c r="QBZ850" s="4"/>
      <c r="QCA850" s="4"/>
      <c r="QCB850" s="4"/>
      <c r="QCC850" s="4"/>
      <c r="QCD850" s="4"/>
      <c r="QCE850" s="4"/>
      <c r="QCF850" s="4"/>
      <c r="QCG850" s="4"/>
      <c r="QCH850" s="4"/>
      <c r="QCI850" s="4"/>
      <c r="QCJ850" s="4"/>
      <c r="QCK850" s="4"/>
      <c r="QCL850" s="4"/>
      <c r="QCM850" s="4"/>
      <c r="QCN850" s="4"/>
      <c r="QCO850" s="4"/>
      <c r="QCP850" s="4"/>
      <c r="QCQ850" s="4"/>
      <c r="QCR850" s="4"/>
      <c r="QCS850" s="4"/>
      <c r="QCT850" s="4"/>
      <c r="QCU850" s="4"/>
      <c r="QCV850" s="4"/>
      <c r="QCW850" s="4"/>
      <c r="QCX850" s="4"/>
      <c r="QCY850" s="4"/>
      <c r="QCZ850" s="4"/>
      <c r="QDA850" s="4"/>
      <c r="QDB850" s="4"/>
      <c r="QDC850" s="4"/>
      <c r="QDD850" s="4"/>
      <c r="QDE850" s="4"/>
      <c r="QDF850" s="4"/>
      <c r="QDG850" s="4"/>
      <c r="QDH850" s="4"/>
      <c r="QDI850" s="4"/>
      <c r="QDJ850" s="4"/>
      <c r="QDK850" s="4"/>
      <c r="QDL850" s="4"/>
      <c r="QDM850" s="4"/>
      <c r="QDN850" s="4"/>
      <c r="QDO850" s="4"/>
      <c r="QDP850" s="4"/>
      <c r="QDQ850" s="4"/>
      <c r="QDR850" s="4"/>
      <c r="QDS850" s="4"/>
      <c r="QDT850" s="4"/>
      <c r="QDU850" s="4"/>
      <c r="QDV850" s="4"/>
      <c r="QDW850" s="4"/>
      <c r="QDX850" s="4"/>
      <c r="QDY850" s="4"/>
      <c r="QDZ850" s="4"/>
      <c r="QEA850" s="4"/>
      <c r="QEB850" s="4"/>
      <c r="QEC850" s="4"/>
      <c r="QED850" s="4"/>
      <c r="QEE850" s="4"/>
      <c r="QEF850" s="4"/>
      <c r="QEG850" s="4"/>
      <c r="QEH850" s="4"/>
      <c r="QEI850" s="4"/>
      <c r="QEJ850" s="4"/>
      <c r="QEK850" s="4"/>
      <c r="QEL850" s="4"/>
      <c r="QEM850" s="4"/>
      <c r="QEN850" s="4"/>
      <c r="QEO850" s="4"/>
      <c r="QEP850" s="4"/>
      <c r="QEQ850" s="4"/>
      <c r="QER850" s="4"/>
      <c r="QES850" s="4"/>
      <c r="QET850" s="4"/>
      <c r="QEU850" s="4"/>
      <c r="QEV850" s="4"/>
      <c r="QEW850" s="4"/>
      <c r="QEX850" s="4"/>
      <c r="QEY850" s="4"/>
      <c r="QEZ850" s="4"/>
      <c r="QFA850" s="4"/>
      <c r="QFB850" s="4"/>
      <c r="QFC850" s="4"/>
      <c r="QFD850" s="4"/>
      <c r="QFE850" s="4"/>
      <c r="QFF850" s="4"/>
      <c r="QFG850" s="4"/>
      <c r="QFH850" s="4"/>
      <c r="QFI850" s="4"/>
      <c r="QFJ850" s="4"/>
      <c r="QFK850" s="4"/>
      <c r="QFL850" s="4"/>
      <c r="QFM850" s="4"/>
      <c r="QFN850" s="4"/>
      <c r="QFO850" s="4"/>
      <c r="QFP850" s="4"/>
      <c r="QFQ850" s="4"/>
      <c r="QFR850" s="4"/>
      <c r="QFS850" s="4"/>
      <c r="QFT850" s="4"/>
      <c r="QFU850" s="4"/>
      <c r="QFV850" s="4"/>
      <c r="QFW850" s="4"/>
      <c r="QFX850" s="4"/>
      <c r="QFY850" s="4"/>
      <c r="QFZ850" s="4"/>
      <c r="QGA850" s="4"/>
      <c r="QGB850" s="4"/>
      <c r="QGC850" s="4"/>
      <c r="QGD850" s="4"/>
      <c r="QGE850" s="4"/>
      <c r="QGF850" s="4"/>
      <c r="QGG850" s="4"/>
      <c r="QGH850" s="4"/>
      <c r="QGI850" s="4"/>
      <c r="QGJ850" s="4"/>
      <c r="QGK850" s="4"/>
      <c r="QGL850" s="4"/>
      <c r="QGM850" s="4"/>
      <c r="QGN850" s="4"/>
      <c r="QGO850" s="4"/>
      <c r="QGP850" s="4"/>
      <c r="QGQ850" s="4"/>
      <c r="QGR850" s="4"/>
      <c r="QGS850" s="4"/>
      <c r="QGT850" s="4"/>
      <c r="QGU850" s="4"/>
      <c r="QGV850" s="4"/>
      <c r="QGW850" s="4"/>
      <c r="QGX850" s="4"/>
      <c r="QGY850" s="4"/>
      <c r="QGZ850" s="4"/>
      <c r="QHA850" s="4"/>
      <c r="QHB850" s="4"/>
      <c r="QHC850" s="4"/>
      <c r="QHD850" s="4"/>
      <c r="QHE850" s="4"/>
      <c r="QHF850" s="4"/>
      <c r="QHG850" s="4"/>
      <c r="QHH850" s="4"/>
      <c r="QHI850" s="4"/>
      <c r="QHJ850" s="4"/>
      <c r="QHK850" s="4"/>
      <c r="QHL850" s="4"/>
      <c r="QHM850" s="4"/>
      <c r="QHN850" s="4"/>
      <c r="QHO850" s="4"/>
      <c r="QHP850" s="4"/>
      <c r="QHQ850" s="4"/>
      <c r="QHR850" s="4"/>
      <c r="QHS850" s="4"/>
      <c r="QHT850" s="4"/>
      <c r="QHU850" s="4"/>
      <c r="QHV850" s="4"/>
      <c r="QHW850" s="4"/>
      <c r="QHX850" s="4"/>
      <c r="QHY850" s="4"/>
      <c r="QHZ850" s="4"/>
      <c r="QIA850" s="4"/>
      <c r="QIB850" s="4"/>
      <c r="QIC850" s="4"/>
      <c r="QID850" s="4"/>
      <c r="QIE850" s="4"/>
      <c r="QIF850" s="4"/>
      <c r="QIG850" s="4"/>
      <c r="QIH850" s="4"/>
      <c r="QII850" s="4"/>
      <c r="QIJ850" s="4"/>
      <c r="QIK850" s="4"/>
      <c r="QIL850" s="4"/>
      <c r="QIM850" s="4"/>
      <c r="QIN850" s="4"/>
      <c r="QIO850" s="4"/>
      <c r="QIP850" s="4"/>
      <c r="QIQ850" s="4"/>
      <c r="QIR850" s="4"/>
      <c r="QIS850" s="4"/>
      <c r="QIT850" s="4"/>
      <c r="QIU850" s="4"/>
      <c r="QIV850" s="4"/>
      <c r="QIW850" s="4"/>
      <c r="QIX850" s="4"/>
      <c r="QIY850" s="4"/>
      <c r="QIZ850" s="4"/>
      <c r="QJA850" s="4"/>
      <c r="QJB850" s="4"/>
      <c r="QJC850" s="4"/>
      <c r="QJD850" s="4"/>
      <c r="QJE850" s="4"/>
      <c r="QJF850" s="4"/>
      <c r="QJG850" s="4"/>
      <c r="QJH850" s="4"/>
      <c r="QJI850" s="4"/>
      <c r="QJJ850" s="4"/>
      <c r="QJK850" s="4"/>
      <c r="QJL850" s="4"/>
      <c r="QJM850" s="4"/>
      <c r="QJN850" s="4"/>
      <c r="QJO850" s="4"/>
      <c r="QJP850" s="4"/>
      <c r="QJQ850" s="4"/>
      <c r="QJR850" s="4"/>
      <c r="QJS850" s="4"/>
      <c r="QJT850" s="4"/>
      <c r="QJU850" s="4"/>
      <c r="QJV850" s="4"/>
      <c r="QJW850" s="4"/>
      <c r="QJX850" s="4"/>
      <c r="QJY850" s="4"/>
      <c r="QJZ850" s="4"/>
      <c r="QKA850" s="4"/>
      <c r="QKB850" s="4"/>
      <c r="QKC850" s="4"/>
      <c r="QKD850" s="4"/>
      <c r="QKE850" s="4"/>
      <c r="QKF850" s="4"/>
      <c r="QKG850" s="4"/>
      <c r="QKH850" s="4"/>
      <c r="QKI850" s="4"/>
      <c r="QKJ850" s="4"/>
      <c r="QKK850" s="4"/>
      <c r="QKL850" s="4"/>
      <c r="QKM850" s="4"/>
      <c r="QKN850" s="4"/>
      <c r="QKO850" s="4"/>
      <c r="QKP850" s="4"/>
      <c r="QKQ850" s="4"/>
      <c r="QKR850" s="4"/>
      <c r="QKS850" s="4"/>
      <c r="QKT850" s="4"/>
      <c r="QKU850" s="4"/>
      <c r="QKV850" s="4"/>
      <c r="QKW850" s="4"/>
      <c r="QKX850" s="4"/>
      <c r="QKY850" s="4"/>
      <c r="QKZ850" s="4"/>
      <c r="QLA850" s="4"/>
      <c r="QLB850" s="4"/>
      <c r="QLC850" s="4"/>
      <c r="QLD850" s="4"/>
      <c r="QLE850" s="4"/>
      <c r="QLF850" s="4"/>
      <c r="QLG850" s="4"/>
      <c r="QLH850" s="4"/>
      <c r="QLI850" s="4"/>
      <c r="QLJ850" s="4"/>
      <c r="QLK850" s="4"/>
      <c r="QLL850" s="4"/>
      <c r="QLM850" s="4"/>
      <c r="QLN850" s="4"/>
      <c r="QLO850" s="4"/>
      <c r="QLP850" s="4"/>
      <c r="QLQ850" s="4"/>
      <c r="QLR850" s="4"/>
      <c r="QLS850" s="4"/>
      <c r="QLT850" s="4"/>
      <c r="QLU850" s="4"/>
      <c r="QLV850" s="4"/>
      <c r="QLW850" s="4"/>
      <c r="QLX850" s="4"/>
      <c r="QLY850" s="4"/>
      <c r="QLZ850" s="4"/>
      <c r="QMA850" s="4"/>
      <c r="QMB850" s="4"/>
      <c r="QMC850" s="4"/>
      <c r="QMD850" s="4"/>
      <c r="QME850" s="4"/>
      <c r="QMF850" s="4"/>
      <c r="QMG850" s="4"/>
      <c r="QMH850" s="4"/>
      <c r="QMI850" s="4"/>
      <c r="QMJ850" s="4"/>
      <c r="QMK850" s="4"/>
      <c r="QML850" s="4"/>
      <c r="QMM850" s="4"/>
      <c r="QMN850" s="4"/>
      <c r="QMO850" s="4"/>
      <c r="QMP850" s="4"/>
      <c r="QMQ850" s="4"/>
      <c r="QMR850" s="4"/>
      <c r="QMS850" s="4"/>
      <c r="QMT850" s="4"/>
      <c r="QMU850" s="4"/>
      <c r="QMV850" s="4"/>
      <c r="QMW850" s="4"/>
      <c r="QMX850" s="4"/>
      <c r="QMY850" s="4"/>
      <c r="QMZ850" s="4"/>
      <c r="QNA850" s="4"/>
      <c r="QNB850" s="4"/>
      <c r="QNC850" s="4"/>
      <c r="QND850" s="4"/>
      <c r="QNE850" s="4"/>
      <c r="QNF850" s="4"/>
      <c r="QNG850" s="4"/>
      <c r="QNH850" s="4"/>
      <c r="QNI850" s="4"/>
      <c r="QNJ850" s="4"/>
      <c r="QNK850" s="4"/>
      <c r="QNL850" s="4"/>
      <c r="QNM850" s="4"/>
      <c r="QNN850" s="4"/>
      <c r="QNO850" s="4"/>
      <c r="QNP850" s="4"/>
      <c r="QNQ850" s="4"/>
      <c r="QNR850" s="4"/>
      <c r="QNS850" s="4"/>
      <c r="QNT850" s="4"/>
      <c r="QNU850" s="4"/>
      <c r="QNV850" s="4"/>
      <c r="QNW850" s="4"/>
      <c r="QNX850" s="4"/>
      <c r="QNY850" s="4"/>
      <c r="QNZ850" s="4"/>
      <c r="QOA850" s="4"/>
      <c r="QOB850" s="4"/>
      <c r="QOC850" s="4"/>
      <c r="QOD850" s="4"/>
      <c r="QOE850" s="4"/>
      <c r="QOF850" s="4"/>
      <c r="QOG850" s="4"/>
      <c r="QOH850" s="4"/>
      <c r="QOI850" s="4"/>
      <c r="QOJ850" s="4"/>
      <c r="QOK850" s="4"/>
      <c r="QOL850" s="4"/>
      <c r="QOM850" s="4"/>
      <c r="QON850" s="4"/>
      <c r="QOO850" s="4"/>
      <c r="QOP850" s="4"/>
      <c r="QOQ850" s="4"/>
      <c r="QOR850" s="4"/>
      <c r="QOS850" s="4"/>
      <c r="QOT850" s="4"/>
      <c r="QOU850" s="4"/>
      <c r="QOV850" s="4"/>
      <c r="QOW850" s="4"/>
      <c r="QOX850" s="4"/>
      <c r="QOY850" s="4"/>
      <c r="QOZ850" s="4"/>
      <c r="QPA850" s="4"/>
      <c r="QPB850" s="4"/>
      <c r="QPC850" s="4"/>
      <c r="QPD850" s="4"/>
      <c r="QPE850" s="4"/>
      <c r="QPF850" s="4"/>
      <c r="QPG850" s="4"/>
      <c r="QPH850" s="4"/>
      <c r="QPI850" s="4"/>
      <c r="QPJ850" s="4"/>
      <c r="QPK850" s="4"/>
      <c r="QPL850" s="4"/>
      <c r="QPM850" s="4"/>
      <c r="QPN850" s="4"/>
      <c r="QPO850" s="4"/>
      <c r="QPP850" s="4"/>
      <c r="QPQ850" s="4"/>
      <c r="QPR850" s="4"/>
      <c r="QPS850" s="4"/>
      <c r="QPT850" s="4"/>
      <c r="QPU850" s="4"/>
      <c r="QPV850" s="4"/>
      <c r="QPW850" s="4"/>
      <c r="QPX850" s="4"/>
      <c r="QPY850" s="4"/>
      <c r="QPZ850" s="4"/>
      <c r="QQA850" s="4"/>
      <c r="QQB850" s="4"/>
      <c r="QQC850" s="4"/>
      <c r="QQD850" s="4"/>
      <c r="QQE850" s="4"/>
      <c r="QQF850" s="4"/>
      <c r="QQG850" s="4"/>
      <c r="QQH850" s="4"/>
      <c r="QQI850" s="4"/>
      <c r="QQJ850" s="4"/>
      <c r="QQK850" s="4"/>
      <c r="QQL850" s="4"/>
      <c r="QQM850" s="4"/>
      <c r="QQN850" s="4"/>
      <c r="QQO850" s="4"/>
      <c r="QQP850" s="4"/>
      <c r="QQQ850" s="4"/>
      <c r="QQR850" s="4"/>
      <c r="QQS850" s="4"/>
      <c r="QQT850" s="4"/>
      <c r="QQU850" s="4"/>
      <c r="QQV850" s="4"/>
      <c r="QQW850" s="4"/>
      <c r="QQX850" s="4"/>
      <c r="QQY850" s="4"/>
      <c r="QQZ850" s="4"/>
      <c r="QRA850" s="4"/>
      <c r="QRB850" s="4"/>
      <c r="QRC850" s="4"/>
      <c r="QRD850" s="4"/>
      <c r="QRE850" s="4"/>
      <c r="QRF850" s="4"/>
      <c r="QRG850" s="4"/>
      <c r="QRH850" s="4"/>
      <c r="QRI850" s="4"/>
      <c r="QRJ850" s="4"/>
      <c r="QRK850" s="4"/>
      <c r="QRL850" s="4"/>
      <c r="QRM850" s="4"/>
      <c r="QRN850" s="4"/>
      <c r="QRO850" s="4"/>
      <c r="QRP850" s="4"/>
      <c r="QRQ850" s="4"/>
      <c r="QRR850" s="4"/>
      <c r="QRS850" s="4"/>
      <c r="QRT850" s="4"/>
      <c r="QRU850" s="4"/>
      <c r="QRV850" s="4"/>
      <c r="QRW850" s="4"/>
      <c r="QRX850" s="4"/>
      <c r="QRY850" s="4"/>
      <c r="QRZ850" s="4"/>
      <c r="QSA850" s="4"/>
      <c r="QSB850" s="4"/>
      <c r="QSC850" s="4"/>
      <c r="QSD850" s="4"/>
      <c r="QSE850" s="4"/>
      <c r="QSF850" s="4"/>
      <c r="QSG850" s="4"/>
      <c r="QSH850" s="4"/>
      <c r="QSI850" s="4"/>
      <c r="QSJ850" s="4"/>
      <c r="QSK850" s="4"/>
      <c r="QSL850" s="4"/>
      <c r="QSM850" s="4"/>
      <c r="QSN850" s="4"/>
      <c r="QSO850" s="4"/>
      <c r="QSP850" s="4"/>
      <c r="QSQ850" s="4"/>
      <c r="QSR850" s="4"/>
      <c r="QSS850" s="4"/>
      <c r="QST850" s="4"/>
      <c r="QSU850" s="4"/>
      <c r="QSV850" s="4"/>
      <c r="QSW850" s="4"/>
      <c r="QSX850" s="4"/>
      <c r="QSY850" s="4"/>
      <c r="QSZ850" s="4"/>
      <c r="QTA850" s="4"/>
      <c r="QTB850" s="4"/>
      <c r="QTC850" s="4"/>
      <c r="QTD850" s="4"/>
      <c r="QTE850" s="4"/>
      <c r="QTF850" s="4"/>
      <c r="QTG850" s="4"/>
      <c r="QTH850" s="4"/>
      <c r="QTI850" s="4"/>
      <c r="QTJ850" s="4"/>
      <c r="QTK850" s="4"/>
      <c r="QTL850" s="4"/>
      <c r="QTM850" s="4"/>
      <c r="QTN850" s="4"/>
      <c r="QTO850" s="4"/>
      <c r="QTP850" s="4"/>
      <c r="QTQ850" s="4"/>
      <c r="QTR850" s="4"/>
      <c r="QTS850" s="4"/>
      <c r="QTT850" s="4"/>
      <c r="QTU850" s="4"/>
      <c r="QTV850" s="4"/>
      <c r="QTW850" s="4"/>
      <c r="QTX850" s="4"/>
      <c r="QTY850" s="4"/>
      <c r="QTZ850" s="4"/>
      <c r="QUA850" s="4"/>
      <c r="QUB850" s="4"/>
      <c r="QUC850" s="4"/>
      <c r="QUD850" s="4"/>
      <c r="QUE850" s="4"/>
      <c r="QUF850" s="4"/>
      <c r="QUG850" s="4"/>
      <c r="QUH850" s="4"/>
      <c r="QUI850" s="4"/>
      <c r="QUJ850" s="4"/>
      <c r="QUK850" s="4"/>
      <c r="QUL850" s="4"/>
      <c r="QUM850" s="4"/>
      <c r="QUN850" s="4"/>
      <c r="QUO850" s="4"/>
      <c r="QUP850" s="4"/>
      <c r="QUQ850" s="4"/>
      <c r="QUR850" s="4"/>
      <c r="QUS850" s="4"/>
      <c r="QUT850" s="4"/>
      <c r="QUU850" s="4"/>
      <c r="QUV850" s="4"/>
      <c r="QUW850" s="4"/>
      <c r="QUX850" s="4"/>
      <c r="QUY850" s="4"/>
      <c r="QUZ850" s="4"/>
      <c r="QVA850" s="4"/>
      <c r="QVB850" s="4"/>
      <c r="QVC850" s="4"/>
      <c r="QVD850" s="4"/>
      <c r="QVE850" s="4"/>
      <c r="QVF850" s="4"/>
      <c r="QVG850" s="4"/>
      <c r="QVH850" s="4"/>
      <c r="QVI850" s="4"/>
      <c r="QVJ850" s="4"/>
      <c r="QVK850" s="4"/>
      <c r="QVL850" s="4"/>
      <c r="QVM850" s="4"/>
      <c r="QVN850" s="4"/>
      <c r="QVO850" s="4"/>
      <c r="QVP850" s="4"/>
      <c r="QVQ850" s="4"/>
      <c r="QVR850" s="4"/>
      <c r="QVS850" s="4"/>
      <c r="QVT850" s="4"/>
      <c r="QVU850" s="4"/>
      <c r="QVV850" s="4"/>
      <c r="QVW850" s="4"/>
      <c r="QVX850" s="4"/>
      <c r="QVY850" s="4"/>
      <c r="QVZ850" s="4"/>
      <c r="QWA850" s="4"/>
      <c r="QWB850" s="4"/>
      <c r="QWC850" s="4"/>
      <c r="QWD850" s="4"/>
      <c r="QWE850" s="4"/>
      <c r="QWF850" s="4"/>
      <c r="QWG850" s="4"/>
      <c r="QWH850" s="4"/>
      <c r="QWI850" s="4"/>
      <c r="QWJ850" s="4"/>
      <c r="QWK850" s="4"/>
      <c r="QWL850" s="4"/>
      <c r="QWM850" s="4"/>
      <c r="QWN850" s="4"/>
      <c r="QWO850" s="4"/>
      <c r="QWP850" s="4"/>
      <c r="QWQ850" s="4"/>
      <c r="QWR850" s="4"/>
      <c r="QWS850" s="4"/>
      <c r="QWT850" s="4"/>
      <c r="QWU850" s="4"/>
      <c r="QWV850" s="4"/>
      <c r="QWW850" s="4"/>
      <c r="QWX850" s="4"/>
      <c r="QWY850" s="4"/>
      <c r="QWZ850" s="4"/>
      <c r="QXA850" s="4"/>
      <c r="QXB850" s="4"/>
      <c r="QXC850" s="4"/>
      <c r="QXD850" s="4"/>
      <c r="QXE850" s="4"/>
      <c r="QXF850" s="4"/>
      <c r="QXG850" s="4"/>
      <c r="QXH850" s="4"/>
      <c r="QXI850" s="4"/>
      <c r="QXJ850" s="4"/>
      <c r="QXK850" s="4"/>
      <c r="QXL850" s="4"/>
      <c r="QXM850" s="4"/>
      <c r="QXN850" s="4"/>
      <c r="QXO850" s="4"/>
      <c r="QXP850" s="4"/>
      <c r="QXQ850" s="4"/>
      <c r="QXR850" s="4"/>
      <c r="QXS850" s="4"/>
      <c r="QXT850" s="4"/>
      <c r="QXU850" s="4"/>
      <c r="QXV850" s="4"/>
      <c r="QXW850" s="4"/>
      <c r="QXX850" s="4"/>
      <c r="QXY850" s="4"/>
      <c r="QXZ850" s="4"/>
      <c r="QYA850" s="4"/>
      <c r="QYB850" s="4"/>
      <c r="QYC850" s="4"/>
      <c r="QYD850" s="4"/>
      <c r="QYE850" s="4"/>
      <c r="QYF850" s="4"/>
      <c r="QYG850" s="4"/>
      <c r="QYH850" s="4"/>
      <c r="QYI850" s="4"/>
      <c r="QYJ850" s="4"/>
      <c r="QYK850" s="4"/>
      <c r="QYL850" s="4"/>
      <c r="QYM850" s="4"/>
      <c r="QYN850" s="4"/>
      <c r="QYO850" s="4"/>
      <c r="QYP850" s="4"/>
      <c r="QYQ850" s="4"/>
      <c r="QYR850" s="4"/>
      <c r="QYS850" s="4"/>
      <c r="QYT850" s="4"/>
      <c r="QYU850" s="4"/>
      <c r="QYV850" s="4"/>
      <c r="QYW850" s="4"/>
      <c r="QYX850" s="4"/>
      <c r="QYY850" s="4"/>
      <c r="QYZ850" s="4"/>
      <c r="QZA850" s="4"/>
      <c r="QZB850" s="4"/>
      <c r="QZC850" s="4"/>
      <c r="QZD850" s="4"/>
      <c r="QZE850" s="4"/>
      <c r="QZF850" s="4"/>
      <c r="QZG850" s="4"/>
      <c r="QZH850" s="4"/>
      <c r="QZI850" s="4"/>
      <c r="QZJ850" s="4"/>
      <c r="QZK850" s="4"/>
      <c r="QZL850" s="4"/>
      <c r="QZM850" s="4"/>
      <c r="QZN850" s="4"/>
      <c r="QZO850" s="4"/>
      <c r="QZP850" s="4"/>
      <c r="QZQ850" s="4"/>
      <c r="QZR850" s="4"/>
      <c r="QZS850" s="4"/>
      <c r="QZT850" s="4"/>
      <c r="QZU850" s="4"/>
      <c r="QZV850" s="4"/>
      <c r="QZW850" s="4"/>
      <c r="QZX850" s="4"/>
      <c r="QZY850" s="4"/>
      <c r="QZZ850" s="4"/>
      <c r="RAA850" s="4"/>
      <c r="RAB850" s="4"/>
      <c r="RAC850" s="4"/>
      <c r="RAD850" s="4"/>
      <c r="RAE850" s="4"/>
      <c r="RAF850" s="4"/>
      <c r="RAG850" s="4"/>
      <c r="RAH850" s="4"/>
      <c r="RAI850" s="4"/>
      <c r="RAJ850" s="4"/>
      <c r="RAK850" s="4"/>
      <c r="RAL850" s="4"/>
      <c r="RAM850" s="4"/>
      <c r="RAN850" s="4"/>
      <c r="RAO850" s="4"/>
      <c r="RAP850" s="4"/>
      <c r="RAQ850" s="4"/>
      <c r="RAR850" s="4"/>
      <c r="RAS850" s="4"/>
      <c r="RAT850" s="4"/>
      <c r="RAU850" s="4"/>
      <c r="RAV850" s="4"/>
      <c r="RAW850" s="4"/>
      <c r="RAX850" s="4"/>
      <c r="RAY850" s="4"/>
      <c r="RAZ850" s="4"/>
      <c r="RBA850" s="4"/>
      <c r="RBB850" s="4"/>
      <c r="RBC850" s="4"/>
      <c r="RBD850" s="4"/>
      <c r="RBE850" s="4"/>
      <c r="RBF850" s="4"/>
      <c r="RBG850" s="4"/>
      <c r="RBH850" s="4"/>
      <c r="RBI850" s="4"/>
      <c r="RBJ850" s="4"/>
      <c r="RBK850" s="4"/>
      <c r="RBL850" s="4"/>
      <c r="RBM850" s="4"/>
      <c r="RBN850" s="4"/>
      <c r="RBO850" s="4"/>
      <c r="RBP850" s="4"/>
      <c r="RBQ850" s="4"/>
      <c r="RBR850" s="4"/>
      <c r="RBS850" s="4"/>
      <c r="RBT850" s="4"/>
      <c r="RBU850" s="4"/>
      <c r="RBV850" s="4"/>
      <c r="RBW850" s="4"/>
      <c r="RBX850" s="4"/>
      <c r="RBY850" s="4"/>
      <c r="RBZ850" s="4"/>
      <c r="RCA850" s="4"/>
      <c r="RCB850" s="4"/>
      <c r="RCC850" s="4"/>
      <c r="RCD850" s="4"/>
      <c r="RCE850" s="4"/>
      <c r="RCF850" s="4"/>
      <c r="RCG850" s="4"/>
      <c r="RCH850" s="4"/>
      <c r="RCI850" s="4"/>
      <c r="RCJ850" s="4"/>
      <c r="RCK850" s="4"/>
      <c r="RCL850" s="4"/>
      <c r="RCM850" s="4"/>
      <c r="RCN850" s="4"/>
      <c r="RCO850" s="4"/>
      <c r="RCP850" s="4"/>
      <c r="RCQ850" s="4"/>
      <c r="RCR850" s="4"/>
      <c r="RCS850" s="4"/>
      <c r="RCT850" s="4"/>
      <c r="RCU850" s="4"/>
      <c r="RCV850" s="4"/>
      <c r="RCW850" s="4"/>
      <c r="RCX850" s="4"/>
      <c r="RCY850" s="4"/>
      <c r="RCZ850" s="4"/>
      <c r="RDA850" s="4"/>
      <c r="RDB850" s="4"/>
      <c r="RDC850" s="4"/>
      <c r="RDD850" s="4"/>
      <c r="RDE850" s="4"/>
      <c r="RDF850" s="4"/>
      <c r="RDG850" s="4"/>
      <c r="RDH850" s="4"/>
      <c r="RDI850" s="4"/>
      <c r="RDJ850" s="4"/>
      <c r="RDK850" s="4"/>
      <c r="RDL850" s="4"/>
      <c r="RDM850" s="4"/>
      <c r="RDN850" s="4"/>
      <c r="RDO850" s="4"/>
      <c r="RDP850" s="4"/>
      <c r="RDQ850" s="4"/>
      <c r="RDR850" s="4"/>
      <c r="RDS850" s="4"/>
      <c r="RDT850" s="4"/>
      <c r="RDU850" s="4"/>
      <c r="RDV850" s="4"/>
      <c r="RDW850" s="4"/>
      <c r="RDX850" s="4"/>
      <c r="RDY850" s="4"/>
      <c r="RDZ850" s="4"/>
      <c r="REA850" s="4"/>
      <c r="REB850" s="4"/>
      <c r="REC850" s="4"/>
      <c r="RED850" s="4"/>
      <c r="REE850" s="4"/>
      <c r="REF850" s="4"/>
      <c r="REG850" s="4"/>
      <c r="REH850" s="4"/>
      <c r="REI850" s="4"/>
      <c r="REJ850" s="4"/>
      <c r="REK850" s="4"/>
      <c r="REL850" s="4"/>
      <c r="REM850" s="4"/>
      <c r="REN850" s="4"/>
      <c r="REO850" s="4"/>
      <c r="REP850" s="4"/>
      <c r="REQ850" s="4"/>
      <c r="RER850" s="4"/>
      <c r="RES850" s="4"/>
      <c r="RET850" s="4"/>
      <c r="REU850" s="4"/>
      <c r="REV850" s="4"/>
      <c r="REW850" s="4"/>
      <c r="REX850" s="4"/>
      <c r="REY850" s="4"/>
      <c r="REZ850" s="4"/>
      <c r="RFA850" s="4"/>
      <c r="RFB850" s="4"/>
      <c r="RFC850" s="4"/>
      <c r="RFD850" s="4"/>
      <c r="RFE850" s="4"/>
      <c r="RFF850" s="4"/>
      <c r="RFG850" s="4"/>
      <c r="RFH850" s="4"/>
      <c r="RFI850" s="4"/>
      <c r="RFJ850" s="4"/>
      <c r="RFK850" s="4"/>
      <c r="RFL850" s="4"/>
      <c r="RFM850" s="4"/>
      <c r="RFN850" s="4"/>
      <c r="RFO850" s="4"/>
      <c r="RFP850" s="4"/>
      <c r="RFQ850" s="4"/>
      <c r="RFR850" s="4"/>
      <c r="RFS850" s="4"/>
      <c r="RFT850" s="4"/>
      <c r="RFU850" s="4"/>
      <c r="RFV850" s="4"/>
      <c r="RFW850" s="4"/>
      <c r="RFX850" s="4"/>
      <c r="RFY850" s="4"/>
      <c r="RFZ850" s="4"/>
      <c r="RGA850" s="4"/>
      <c r="RGB850" s="4"/>
      <c r="RGC850" s="4"/>
      <c r="RGD850" s="4"/>
      <c r="RGE850" s="4"/>
      <c r="RGF850" s="4"/>
      <c r="RGG850" s="4"/>
      <c r="RGH850" s="4"/>
      <c r="RGI850" s="4"/>
      <c r="RGJ850" s="4"/>
      <c r="RGK850" s="4"/>
      <c r="RGL850" s="4"/>
      <c r="RGM850" s="4"/>
      <c r="RGN850" s="4"/>
      <c r="RGO850" s="4"/>
      <c r="RGP850" s="4"/>
      <c r="RGQ850" s="4"/>
      <c r="RGR850" s="4"/>
      <c r="RGS850" s="4"/>
      <c r="RGT850" s="4"/>
      <c r="RGU850" s="4"/>
      <c r="RGV850" s="4"/>
      <c r="RGW850" s="4"/>
      <c r="RGX850" s="4"/>
      <c r="RGY850" s="4"/>
      <c r="RGZ850" s="4"/>
      <c r="RHA850" s="4"/>
      <c r="RHB850" s="4"/>
      <c r="RHC850" s="4"/>
      <c r="RHD850" s="4"/>
      <c r="RHE850" s="4"/>
      <c r="RHF850" s="4"/>
      <c r="RHG850" s="4"/>
      <c r="RHH850" s="4"/>
      <c r="RHI850" s="4"/>
      <c r="RHJ850" s="4"/>
      <c r="RHK850" s="4"/>
      <c r="RHL850" s="4"/>
      <c r="RHM850" s="4"/>
      <c r="RHN850" s="4"/>
      <c r="RHO850" s="4"/>
      <c r="RHP850" s="4"/>
      <c r="RHQ850" s="4"/>
      <c r="RHR850" s="4"/>
      <c r="RHS850" s="4"/>
      <c r="RHT850" s="4"/>
      <c r="RHU850" s="4"/>
      <c r="RHV850" s="4"/>
      <c r="RHW850" s="4"/>
      <c r="RHX850" s="4"/>
      <c r="RHY850" s="4"/>
      <c r="RHZ850" s="4"/>
      <c r="RIA850" s="4"/>
      <c r="RIB850" s="4"/>
      <c r="RIC850" s="4"/>
      <c r="RID850" s="4"/>
      <c r="RIE850" s="4"/>
      <c r="RIF850" s="4"/>
      <c r="RIG850" s="4"/>
      <c r="RIH850" s="4"/>
      <c r="RII850" s="4"/>
      <c r="RIJ850" s="4"/>
      <c r="RIK850" s="4"/>
      <c r="RIL850" s="4"/>
      <c r="RIM850" s="4"/>
      <c r="RIN850" s="4"/>
      <c r="RIO850" s="4"/>
      <c r="RIP850" s="4"/>
      <c r="RIQ850" s="4"/>
      <c r="RIR850" s="4"/>
      <c r="RIS850" s="4"/>
      <c r="RIT850" s="4"/>
      <c r="RIU850" s="4"/>
      <c r="RIV850" s="4"/>
      <c r="RIW850" s="4"/>
      <c r="RIX850" s="4"/>
      <c r="RIY850" s="4"/>
      <c r="RIZ850" s="4"/>
      <c r="RJA850" s="4"/>
      <c r="RJB850" s="4"/>
      <c r="RJC850" s="4"/>
      <c r="RJD850" s="4"/>
      <c r="RJE850" s="4"/>
      <c r="RJF850" s="4"/>
      <c r="RJG850" s="4"/>
      <c r="RJH850" s="4"/>
      <c r="RJI850" s="4"/>
      <c r="RJJ850" s="4"/>
      <c r="RJK850" s="4"/>
      <c r="RJL850" s="4"/>
      <c r="RJM850" s="4"/>
      <c r="RJN850" s="4"/>
      <c r="RJO850" s="4"/>
      <c r="RJP850" s="4"/>
      <c r="RJQ850" s="4"/>
      <c r="RJR850" s="4"/>
      <c r="RJS850" s="4"/>
      <c r="RJT850" s="4"/>
      <c r="RJU850" s="4"/>
      <c r="RJV850" s="4"/>
      <c r="RJW850" s="4"/>
      <c r="RJX850" s="4"/>
      <c r="RJY850" s="4"/>
      <c r="RJZ850" s="4"/>
      <c r="RKA850" s="4"/>
      <c r="RKB850" s="4"/>
      <c r="RKC850" s="4"/>
      <c r="RKD850" s="4"/>
      <c r="RKE850" s="4"/>
      <c r="RKF850" s="4"/>
      <c r="RKG850" s="4"/>
      <c r="RKH850" s="4"/>
      <c r="RKI850" s="4"/>
      <c r="RKJ850" s="4"/>
      <c r="RKK850" s="4"/>
      <c r="RKL850" s="4"/>
      <c r="RKM850" s="4"/>
      <c r="RKN850" s="4"/>
      <c r="RKO850" s="4"/>
      <c r="RKP850" s="4"/>
      <c r="RKQ850" s="4"/>
      <c r="RKR850" s="4"/>
      <c r="RKS850" s="4"/>
      <c r="RKT850" s="4"/>
      <c r="RKU850" s="4"/>
      <c r="RKV850" s="4"/>
      <c r="RKW850" s="4"/>
      <c r="RKX850" s="4"/>
      <c r="RKY850" s="4"/>
      <c r="RKZ850" s="4"/>
      <c r="RLA850" s="4"/>
      <c r="RLB850" s="4"/>
      <c r="RLC850" s="4"/>
      <c r="RLD850" s="4"/>
      <c r="RLE850" s="4"/>
      <c r="RLF850" s="4"/>
      <c r="RLG850" s="4"/>
      <c r="RLH850" s="4"/>
      <c r="RLI850" s="4"/>
      <c r="RLJ850" s="4"/>
      <c r="RLK850" s="4"/>
      <c r="RLL850" s="4"/>
      <c r="RLM850" s="4"/>
      <c r="RLN850" s="4"/>
      <c r="RLO850" s="4"/>
      <c r="RLP850" s="4"/>
      <c r="RLQ850" s="4"/>
      <c r="RLR850" s="4"/>
      <c r="RLS850" s="4"/>
      <c r="RLT850" s="4"/>
      <c r="RLU850" s="4"/>
      <c r="RLV850" s="4"/>
      <c r="RLW850" s="4"/>
      <c r="RLX850" s="4"/>
      <c r="RLY850" s="4"/>
      <c r="RLZ850" s="4"/>
      <c r="RMA850" s="4"/>
      <c r="RMB850" s="4"/>
      <c r="RMC850" s="4"/>
      <c r="RMD850" s="4"/>
      <c r="RME850" s="4"/>
      <c r="RMF850" s="4"/>
      <c r="RMG850" s="4"/>
      <c r="RMH850" s="4"/>
      <c r="RMI850" s="4"/>
      <c r="RMJ850" s="4"/>
      <c r="RMK850" s="4"/>
      <c r="RML850" s="4"/>
      <c r="RMM850" s="4"/>
      <c r="RMN850" s="4"/>
      <c r="RMO850" s="4"/>
      <c r="RMP850" s="4"/>
      <c r="RMQ850" s="4"/>
      <c r="RMR850" s="4"/>
      <c r="RMS850" s="4"/>
      <c r="RMT850" s="4"/>
      <c r="RMU850" s="4"/>
      <c r="RMV850" s="4"/>
      <c r="RMW850" s="4"/>
      <c r="RMX850" s="4"/>
      <c r="RMY850" s="4"/>
      <c r="RMZ850" s="4"/>
      <c r="RNA850" s="4"/>
      <c r="RNB850" s="4"/>
      <c r="RNC850" s="4"/>
      <c r="RND850" s="4"/>
      <c r="RNE850" s="4"/>
      <c r="RNF850" s="4"/>
      <c r="RNG850" s="4"/>
      <c r="RNH850" s="4"/>
      <c r="RNI850" s="4"/>
      <c r="RNJ850" s="4"/>
      <c r="RNK850" s="4"/>
      <c r="RNL850" s="4"/>
      <c r="RNM850" s="4"/>
      <c r="RNN850" s="4"/>
      <c r="RNO850" s="4"/>
      <c r="RNP850" s="4"/>
      <c r="RNQ850" s="4"/>
      <c r="RNR850" s="4"/>
      <c r="RNS850" s="4"/>
      <c r="RNT850" s="4"/>
      <c r="RNU850" s="4"/>
      <c r="RNV850" s="4"/>
      <c r="RNW850" s="4"/>
      <c r="RNX850" s="4"/>
      <c r="RNY850" s="4"/>
      <c r="RNZ850" s="4"/>
      <c r="ROA850" s="4"/>
      <c r="ROB850" s="4"/>
      <c r="ROC850" s="4"/>
      <c r="ROD850" s="4"/>
      <c r="ROE850" s="4"/>
      <c r="ROF850" s="4"/>
      <c r="ROG850" s="4"/>
      <c r="ROH850" s="4"/>
      <c r="ROI850" s="4"/>
      <c r="ROJ850" s="4"/>
      <c r="ROK850" s="4"/>
      <c r="ROL850" s="4"/>
      <c r="ROM850" s="4"/>
      <c r="RON850" s="4"/>
      <c r="ROO850" s="4"/>
      <c r="ROP850" s="4"/>
      <c r="ROQ850" s="4"/>
      <c r="ROR850" s="4"/>
      <c r="ROS850" s="4"/>
      <c r="ROT850" s="4"/>
      <c r="ROU850" s="4"/>
      <c r="ROV850" s="4"/>
      <c r="ROW850" s="4"/>
      <c r="ROX850" s="4"/>
      <c r="ROY850" s="4"/>
      <c r="ROZ850" s="4"/>
      <c r="RPA850" s="4"/>
      <c r="RPB850" s="4"/>
      <c r="RPC850" s="4"/>
      <c r="RPD850" s="4"/>
      <c r="RPE850" s="4"/>
      <c r="RPF850" s="4"/>
      <c r="RPG850" s="4"/>
      <c r="RPH850" s="4"/>
      <c r="RPI850" s="4"/>
      <c r="RPJ850" s="4"/>
      <c r="RPK850" s="4"/>
      <c r="RPL850" s="4"/>
      <c r="RPM850" s="4"/>
      <c r="RPN850" s="4"/>
      <c r="RPO850" s="4"/>
      <c r="RPP850" s="4"/>
      <c r="RPQ850" s="4"/>
      <c r="RPR850" s="4"/>
      <c r="RPS850" s="4"/>
      <c r="RPT850" s="4"/>
      <c r="RPU850" s="4"/>
      <c r="RPV850" s="4"/>
      <c r="RPW850" s="4"/>
      <c r="RPX850" s="4"/>
      <c r="RPY850" s="4"/>
      <c r="RPZ850" s="4"/>
      <c r="RQA850" s="4"/>
      <c r="RQB850" s="4"/>
      <c r="RQC850" s="4"/>
      <c r="RQD850" s="4"/>
      <c r="RQE850" s="4"/>
      <c r="RQF850" s="4"/>
      <c r="RQG850" s="4"/>
      <c r="RQH850" s="4"/>
      <c r="RQI850" s="4"/>
      <c r="RQJ850" s="4"/>
      <c r="RQK850" s="4"/>
      <c r="RQL850" s="4"/>
      <c r="RQM850" s="4"/>
      <c r="RQN850" s="4"/>
      <c r="RQO850" s="4"/>
      <c r="RQP850" s="4"/>
      <c r="RQQ850" s="4"/>
      <c r="RQR850" s="4"/>
      <c r="RQS850" s="4"/>
      <c r="RQT850" s="4"/>
      <c r="RQU850" s="4"/>
      <c r="RQV850" s="4"/>
      <c r="RQW850" s="4"/>
      <c r="RQX850" s="4"/>
      <c r="RQY850" s="4"/>
      <c r="RQZ850" s="4"/>
      <c r="RRA850" s="4"/>
      <c r="RRB850" s="4"/>
      <c r="RRC850" s="4"/>
      <c r="RRD850" s="4"/>
      <c r="RRE850" s="4"/>
      <c r="RRF850" s="4"/>
      <c r="RRG850" s="4"/>
      <c r="RRH850" s="4"/>
      <c r="RRI850" s="4"/>
      <c r="RRJ850" s="4"/>
      <c r="RRK850" s="4"/>
      <c r="RRL850" s="4"/>
      <c r="RRM850" s="4"/>
      <c r="RRN850" s="4"/>
      <c r="RRO850" s="4"/>
      <c r="RRP850" s="4"/>
      <c r="RRQ850" s="4"/>
      <c r="RRR850" s="4"/>
      <c r="RRS850" s="4"/>
      <c r="RRT850" s="4"/>
      <c r="RRU850" s="4"/>
      <c r="RRV850" s="4"/>
      <c r="RRW850" s="4"/>
      <c r="RRX850" s="4"/>
      <c r="RRY850" s="4"/>
      <c r="RRZ850" s="4"/>
      <c r="RSA850" s="4"/>
      <c r="RSB850" s="4"/>
      <c r="RSC850" s="4"/>
      <c r="RSD850" s="4"/>
      <c r="RSE850" s="4"/>
      <c r="RSF850" s="4"/>
      <c r="RSG850" s="4"/>
      <c r="RSH850" s="4"/>
      <c r="RSI850" s="4"/>
      <c r="RSJ850" s="4"/>
      <c r="RSK850" s="4"/>
      <c r="RSL850" s="4"/>
      <c r="RSM850" s="4"/>
      <c r="RSN850" s="4"/>
      <c r="RSO850" s="4"/>
      <c r="RSP850" s="4"/>
      <c r="RSQ850" s="4"/>
      <c r="RSR850" s="4"/>
      <c r="RSS850" s="4"/>
      <c r="RST850" s="4"/>
      <c r="RSU850" s="4"/>
      <c r="RSV850" s="4"/>
      <c r="RSW850" s="4"/>
      <c r="RSX850" s="4"/>
      <c r="RSY850" s="4"/>
      <c r="RSZ850" s="4"/>
      <c r="RTA850" s="4"/>
      <c r="RTB850" s="4"/>
      <c r="RTC850" s="4"/>
      <c r="RTD850" s="4"/>
      <c r="RTE850" s="4"/>
      <c r="RTF850" s="4"/>
      <c r="RTG850" s="4"/>
      <c r="RTH850" s="4"/>
      <c r="RTI850" s="4"/>
      <c r="RTJ850" s="4"/>
      <c r="RTK850" s="4"/>
      <c r="RTL850" s="4"/>
      <c r="RTM850" s="4"/>
      <c r="RTN850" s="4"/>
      <c r="RTO850" s="4"/>
      <c r="RTP850" s="4"/>
      <c r="RTQ850" s="4"/>
      <c r="RTR850" s="4"/>
      <c r="RTS850" s="4"/>
      <c r="RTT850" s="4"/>
      <c r="RTU850" s="4"/>
      <c r="RTV850" s="4"/>
      <c r="RTW850" s="4"/>
      <c r="RTX850" s="4"/>
      <c r="RTY850" s="4"/>
      <c r="RTZ850" s="4"/>
      <c r="RUA850" s="4"/>
      <c r="RUB850" s="4"/>
      <c r="RUC850" s="4"/>
      <c r="RUD850" s="4"/>
      <c r="RUE850" s="4"/>
      <c r="RUF850" s="4"/>
      <c r="RUG850" s="4"/>
      <c r="RUH850" s="4"/>
      <c r="RUI850" s="4"/>
      <c r="RUJ850" s="4"/>
      <c r="RUK850" s="4"/>
      <c r="RUL850" s="4"/>
      <c r="RUM850" s="4"/>
      <c r="RUN850" s="4"/>
      <c r="RUO850" s="4"/>
      <c r="RUP850" s="4"/>
      <c r="RUQ850" s="4"/>
      <c r="RUR850" s="4"/>
      <c r="RUS850" s="4"/>
      <c r="RUT850" s="4"/>
      <c r="RUU850" s="4"/>
      <c r="RUV850" s="4"/>
      <c r="RUW850" s="4"/>
      <c r="RUX850" s="4"/>
      <c r="RUY850" s="4"/>
      <c r="RUZ850" s="4"/>
      <c r="RVA850" s="4"/>
      <c r="RVB850" s="4"/>
      <c r="RVC850" s="4"/>
      <c r="RVD850" s="4"/>
      <c r="RVE850" s="4"/>
      <c r="RVF850" s="4"/>
      <c r="RVG850" s="4"/>
      <c r="RVH850" s="4"/>
      <c r="RVI850" s="4"/>
      <c r="RVJ850" s="4"/>
      <c r="RVK850" s="4"/>
      <c r="RVL850" s="4"/>
      <c r="RVM850" s="4"/>
      <c r="RVN850" s="4"/>
      <c r="RVO850" s="4"/>
      <c r="RVP850" s="4"/>
      <c r="RVQ850" s="4"/>
      <c r="RVR850" s="4"/>
      <c r="RVS850" s="4"/>
      <c r="RVT850" s="4"/>
      <c r="RVU850" s="4"/>
      <c r="RVV850" s="4"/>
      <c r="RVW850" s="4"/>
      <c r="RVX850" s="4"/>
      <c r="RVY850" s="4"/>
      <c r="RVZ850" s="4"/>
      <c r="RWA850" s="4"/>
      <c r="RWB850" s="4"/>
      <c r="RWC850" s="4"/>
      <c r="RWD850" s="4"/>
      <c r="RWE850" s="4"/>
      <c r="RWF850" s="4"/>
      <c r="RWG850" s="4"/>
      <c r="RWH850" s="4"/>
      <c r="RWI850" s="4"/>
      <c r="RWJ850" s="4"/>
      <c r="RWK850" s="4"/>
      <c r="RWL850" s="4"/>
      <c r="RWM850" s="4"/>
      <c r="RWN850" s="4"/>
      <c r="RWO850" s="4"/>
      <c r="RWP850" s="4"/>
      <c r="RWQ850" s="4"/>
      <c r="RWR850" s="4"/>
      <c r="RWS850" s="4"/>
      <c r="RWT850" s="4"/>
      <c r="RWU850" s="4"/>
      <c r="RWV850" s="4"/>
      <c r="RWW850" s="4"/>
      <c r="RWX850" s="4"/>
      <c r="RWY850" s="4"/>
      <c r="RWZ850" s="4"/>
      <c r="RXA850" s="4"/>
      <c r="RXB850" s="4"/>
      <c r="RXC850" s="4"/>
      <c r="RXD850" s="4"/>
      <c r="RXE850" s="4"/>
      <c r="RXF850" s="4"/>
      <c r="RXG850" s="4"/>
      <c r="RXH850" s="4"/>
      <c r="RXI850" s="4"/>
      <c r="RXJ850" s="4"/>
      <c r="RXK850" s="4"/>
      <c r="RXL850" s="4"/>
      <c r="RXM850" s="4"/>
      <c r="RXN850" s="4"/>
      <c r="RXO850" s="4"/>
      <c r="RXP850" s="4"/>
      <c r="RXQ850" s="4"/>
      <c r="RXR850" s="4"/>
      <c r="RXS850" s="4"/>
      <c r="RXT850" s="4"/>
      <c r="RXU850" s="4"/>
      <c r="RXV850" s="4"/>
      <c r="RXW850" s="4"/>
      <c r="RXX850" s="4"/>
      <c r="RXY850" s="4"/>
      <c r="RXZ850" s="4"/>
      <c r="RYA850" s="4"/>
      <c r="RYB850" s="4"/>
      <c r="RYC850" s="4"/>
      <c r="RYD850" s="4"/>
      <c r="RYE850" s="4"/>
      <c r="RYF850" s="4"/>
      <c r="RYG850" s="4"/>
      <c r="RYH850" s="4"/>
      <c r="RYI850" s="4"/>
      <c r="RYJ850" s="4"/>
      <c r="RYK850" s="4"/>
      <c r="RYL850" s="4"/>
      <c r="RYM850" s="4"/>
      <c r="RYN850" s="4"/>
      <c r="RYO850" s="4"/>
      <c r="RYP850" s="4"/>
      <c r="RYQ850" s="4"/>
      <c r="RYR850" s="4"/>
      <c r="RYS850" s="4"/>
      <c r="RYT850" s="4"/>
      <c r="RYU850" s="4"/>
      <c r="RYV850" s="4"/>
      <c r="RYW850" s="4"/>
      <c r="RYX850" s="4"/>
      <c r="RYY850" s="4"/>
      <c r="RYZ850" s="4"/>
      <c r="RZA850" s="4"/>
      <c r="RZB850" s="4"/>
      <c r="RZC850" s="4"/>
      <c r="RZD850" s="4"/>
      <c r="RZE850" s="4"/>
      <c r="RZF850" s="4"/>
      <c r="RZG850" s="4"/>
      <c r="RZH850" s="4"/>
      <c r="RZI850" s="4"/>
      <c r="RZJ850" s="4"/>
      <c r="RZK850" s="4"/>
      <c r="RZL850" s="4"/>
      <c r="RZM850" s="4"/>
      <c r="RZN850" s="4"/>
      <c r="RZO850" s="4"/>
      <c r="RZP850" s="4"/>
      <c r="RZQ850" s="4"/>
      <c r="RZR850" s="4"/>
      <c r="RZS850" s="4"/>
      <c r="RZT850" s="4"/>
      <c r="RZU850" s="4"/>
      <c r="RZV850" s="4"/>
      <c r="RZW850" s="4"/>
      <c r="RZX850" s="4"/>
      <c r="RZY850" s="4"/>
      <c r="RZZ850" s="4"/>
      <c r="SAA850" s="4"/>
      <c r="SAB850" s="4"/>
      <c r="SAC850" s="4"/>
      <c r="SAD850" s="4"/>
      <c r="SAE850" s="4"/>
      <c r="SAF850" s="4"/>
      <c r="SAG850" s="4"/>
      <c r="SAH850" s="4"/>
      <c r="SAI850" s="4"/>
      <c r="SAJ850" s="4"/>
      <c r="SAK850" s="4"/>
      <c r="SAL850" s="4"/>
      <c r="SAM850" s="4"/>
      <c r="SAN850" s="4"/>
      <c r="SAO850" s="4"/>
      <c r="SAP850" s="4"/>
      <c r="SAQ850" s="4"/>
      <c r="SAR850" s="4"/>
      <c r="SAS850" s="4"/>
      <c r="SAT850" s="4"/>
      <c r="SAU850" s="4"/>
      <c r="SAV850" s="4"/>
      <c r="SAW850" s="4"/>
      <c r="SAX850" s="4"/>
      <c r="SAY850" s="4"/>
      <c r="SAZ850" s="4"/>
      <c r="SBA850" s="4"/>
      <c r="SBB850" s="4"/>
      <c r="SBC850" s="4"/>
      <c r="SBD850" s="4"/>
      <c r="SBE850" s="4"/>
      <c r="SBF850" s="4"/>
      <c r="SBG850" s="4"/>
      <c r="SBH850" s="4"/>
      <c r="SBI850" s="4"/>
      <c r="SBJ850" s="4"/>
      <c r="SBK850" s="4"/>
      <c r="SBL850" s="4"/>
      <c r="SBM850" s="4"/>
      <c r="SBN850" s="4"/>
      <c r="SBO850" s="4"/>
      <c r="SBP850" s="4"/>
      <c r="SBQ850" s="4"/>
      <c r="SBR850" s="4"/>
      <c r="SBS850" s="4"/>
      <c r="SBT850" s="4"/>
      <c r="SBU850" s="4"/>
      <c r="SBV850" s="4"/>
      <c r="SBW850" s="4"/>
      <c r="SBX850" s="4"/>
      <c r="SBY850" s="4"/>
      <c r="SBZ850" s="4"/>
      <c r="SCA850" s="4"/>
      <c r="SCB850" s="4"/>
      <c r="SCC850" s="4"/>
      <c r="SCD850" s="4"/>
      <c r="SCE850" s="4"/>
      <c r="SCF850" s="4"/>
      <c r="SCG850" s="4"/>
      <c r="SCH850" s="4"/>
      <c r="SCI850" s="4"/>
      <c r="SCJ850" s="4"/>
      <c r="SCK850" s="4"/>
      <c r="SCL850" s="4"/>
      <c r="SCM850" s="4"/>
      <c r="SCN850" s="4"/>
      <c r="SCO850" s="4"/>
      <c r="SCP850" s="4"/>
      <c r="SCQ850" s="4"/>
      <c r="SCR850" s="4"/>
      <c r="SCS850" s="4"/>
      <c r="SCT850" s="4"/>
      <c r="SCU850" s="4"/>
      <c r="SCV850" s="4"/>
      <c r="SCW850" s="4"/>
      <c r="SCX850" s="4"/>
      <c r="SCY850" s="4"/>
      <c r="SCZ850" s="4"/>
      <c r="SDA850" s="4"/>
      <c r="SDB850" s="4"/>
      <c r="SDC850" s="4"/>
      <c r="SDD850" s="4"/>
      <c r="SDE850" s="4"/>
      <c r="SDF850" s="4"/>
      <c r="SDG850" s="4"/>
      <c r="SDH850" s="4"/>
      <c r="SDI850" s="4"/>
      <c r="SDJ850" s="4"/>
      <c r="SDK850" s="4"/>
      <c r="SDL850" s="4"/>
      <c r="SDM850" s="4"/>
      <c r="SDN850" s="4"/>
      <c r="SDO850" s="4"/>
      <c r="SDP850" s="4"/>
      <c r="SDQ850" s="4"/>
      <c r="SDR850" s="4"/>
      <c r="SDS850" s="4"/>
      <c r="SDT850" s="4"/>
      <c r="SDU850" s="4"/>
      <c r="SDV850" s="4"/>
      <c r="SDW850" s="4"/>
      <c r="SDX850" s="4"/>
      <c r="SDY850" s="4"/>
      <c r="SDZ850" s="4"/>
      <c r="SEA850" s="4"/>
      <c r="SEB850" s="4"/>
      <c r="SEC850" s="4"/>
      <c r="SED850" s="4"/>
      <c r="SEE850" s="4"/>
      <c r="SEF850" s="4"/>
      <c r="SEG850" s="4"/>
      <c r="SEH850" s="4"/>
      <c r="SEI850" s="4"/>
      <c r="SEJ850" s="4"/>
      <c r="SEK850" s="4"/>
      <c r="SEL850" s="4"/>
      <c r="SEM850" s="4"/>
      <c r="SEN850" s="4"/>
      <c r="SEO850" s="4"/>
      <c r="SEP850" s="4"/>
      <c r="SEQ850" s="4"/>
      <c r="SER850" s="4"/>
      <c r="SES850" s="4"/>
      <c r="SET850" s="4"/>
      <c r="SEU850" s="4"/>
      <c r="SEV850" s="4"/>
      <c r="SEW850" s="4"/>
      <c r="SEX850" s="4"/>
      <c r="SEY850" s="4"/>
      <c r="SEZ850" s="4"/>
      <c r="SFA850" s="4"/>
      <c r="SFB850" s="4"/>
      <c r="SFC850" s="4"/>
      <c r="SFD850" s="4"/>
      <c r="SFE850" s="4"/>
      <c r="SFF850" s="4"/>
      <c r="SFG850" s="4"/>
      <c r="SFH850" s="4"/>
      <c r="SFI850" s="4"/>
      <c r="SFJ850" s="4"/>
      <c r="SFK850" s="4"/>
      <c r="SFL850" s="4"/>
      <c r="SFM850" s="4"/>
      <c r="SFN850" s="4"/>
      <c r="SFO850" s="4"/>
      <c r="SFP850" s="4"/>
      <c r="SFQ850" s="4"/>
      <c r="SFR850" s="4"/>
      <c r="SFS850" s="4"/>
      <c r="SFT850" s="4"/>
      <c r="SFU850" s="4"/>
      <c r="SFV850" s="4"/>
      <c r="SFW850" s="4"/>
      <c r="SFX850" s="4"/>
      <c r="SFY850" s="4"/>
      <c r="SFZ850" s="4"/>
      <c r="SGA850" s="4"/>
      <c r="SGB850" s="4"/>
      <c r="SGC850" s="4"/>
      <c r="SGD850" s="4"/>
      <c r="SGE850" s="4"/>
      <c r="SGF850" s="4"/>
      <c r="SGG850" s="4"/>
      <c r="SGH850" s="4"/>
      <c r="SGI850" s="4"/>
      <c r="SGJ850" s="4"/>
      <c r="SGK850" s="4"/>
      <c r="SGL850" s="4"/>
      <c r="SGM850" s="4"/>
      <c r="SGN850" s="4"/>
      <c r="SGO850" s="4"/>
      <c r="SGP850" s="4"/>
      <c r="SGQ850" s="4"/>
      <c r="SGR850" s="4"/>
      <c r="SGS850" s="4"/>
      <c r="SGT850" s="4"/>
      <c r="SGU850" s="4"/>
      <c r="SGV850" s="4"/>
      <c r="SGW850" s="4"/>
      <c r="SGX850" s="4"/>
      <c r="SGY850" s="4"/>
      <c r="SGZ850" s="4"/>
      <c r="SHA850" s="4"/>
      <c r="SHB850" s="4"/>
      <c r="SHC850" s="4"/>
      <c r="SHD850" s="4"/>
      <c r="SHE850" s="4"/>
      <c r="SHF850" s="4"/>
      <c r="SHG850" s="4"/>
      <c r="SHH850" s="4"/>
      <c r="SHI850" s="4"/>
      <c r="SHJ850" s="4"/>
      <c r="SHK850" s="4"/>
      <c r="SHL850" s="4"/>
      <c r="SHM850" s="4"/>
      <c r="SHN850" s="4"/>
      <c r="SHO850" s="4"/>
      <c r="SHP850" s="4"/>
      <c r="SHQ850" s="4"/>
      <c r="SHR850" s="4"/>
      <c r="SHS850" s="4"/>
      <c r="SHT850" s="4"/>
      <c r="SHU850" s="4"/>
      <c r="SHV850" s="4"/>
      <c r="SHW850" s="4"/>
      <c r="SHX850" s="4"/>
      <c r="SHY850" s="4"/>
      <c r="SHZ850" s="4"/>
      <c r="SIA850" s="4"/>
      <c r="SIB850" s="4"/>
      <c r="SIC850" s="4"/>
      <c r="SID850" s="4"/>
      <c r="SIE850" s="4"/>
      <c r="SIF850" s="4"/>
      <c r="SIG850" s="4"/>
      <c r="SIH850" s="4"/>
      <c r="SII850" s="4"/>
      <c r="SIJ850" s="4"/>
      <c r="SIK850" s="4"/>
      <c r="SIL850" s="4"/>
      <c r="SIM850" s="4"/>
      <c r="SIN850" s="4"/>
      <c r="SIO850" s="4"/>
      <c r="SIP850" s="4"/>
      <c r="SIQ850" s="4"/>
      <c r="SIR850" s="4"/>
      <c r="SIS850" s="4"/>
      <c r="SIT850" s="4"/>
      <c r="SIU850" s="4"/>
      <c r="SIV850" s="4"/>
      <c r="SIW850" s="4"/>
      <c r="SIX850" s="4"/>
      <c r="SIY850" s="4"/>
      <c r="SIZ850" s="4"/>
      <c r="SJA850" s="4"/>
      <c r="SJB850" s="4"/>
      <c r="SJC850" s="4"/>
      <c r="SJD850" s="4"/>
      <c r="SJE850" s="4"/>
      <c r="SJF850" s="4"/>
      <c r="SJG850" s="4"/>
      <c r="SJH850" s="4"/>
      <c r="SJI850" s="4"/>
      <c r="SJJ850" s="4"/>
      <c r="SJK850" s="4"/>
      <c r="SJL850" s="4"/>
      <c r="SJM850" s="4"/>
      <c r="SJN850" s="4"/>
      <c r="SJO850" s="4"/>
      <c r="SJP850" s="4"/>
      <c r="SJQ850" s="4"/>
      <c r="SJR850" s="4"/>
      <c r="SJS850" s="4"/>
      <c r="SJT850" s="4"/>
      <c r="SJU850" s="4"/>
      <c r="SJV850" s="4"/>
      <c r="SJW850" s="4"/>
      <c r="SJX850" s="4"/>
      <c r="SJY850" s="4"/>
      <c r="SJZ850" s="4"/>
      <c r="SKA850" s="4"/>
      <c r="SKB850" s="4"/>
      <c r="SKC850" s="4"/>
      <c r="SKD850" s="4"/>
      <c r="SKE850" s="4"/>
      <c r="SKF850" s="4"/>
      <c r="SKG850" s="4"/>
      <c r="SKH850" s="4"/>
      <c r="SKI850" s="4"/>
      <c r="SKJ850" s="4"/>
      <c r="SKK850" s="4"/>
      <c r="SKL850" s="4"/>
      <c r="SKM850" s="4"/>
      <c r="SKN850" s="4"/>
      <c r="SKO850" s="4"/>
      <c r="SKP850" s="4"/>
      <c r="SKQ850" s="4"/>
      <c r="SKR850" s="4"/>
      <c r="SKS850" s="4"/>
      <c r="SKT850" s="4"/>
      <c r="SKU850" s="4"/>
      <c r="SKV850" s="4"/>
      <c r="SKW850" s="4"/>
      <c r="SKX850" s="4"/>
      <c r="SKY850" s="4"/>
      <c r="SKZ850" s="4"/>
      <c r="SLA850" s="4"/>
      <c r="SLB850" s="4"/>
      <c r="SLC850" s="4"/>
      <c r="SLD850" s="4"/>
      <c r="SLE850" s="4"/>
      <c r="SLF850" s="4"/>
      <c r="SLG850" s="4"/>
      <c r="SLH850" s="4"/>
      <c r="SLI850" s="4"/>
      <c r="SLJ850" s="4"/>
      <c r="SLK850" s="4"/>
      <c r="SLL850" s="4"/>
      <c r="SLM850" s="4"/>
      <c r="SLN850" s="4"/>
      <c r="SLO850" s="4"/>
      <c r="SLP850" s="4"/>
      <c r="SLQ850" s="4"/>
      <c r="SLR850" s="4"/>
      <c r="SLS850" s="4"/>
      <c r="SLT850" s="4"/>
      <c r="SLU850" s="4"/>
      <c r="SLV850" s="4"/>
      <c r="SLW850" s="4"/>
      <c r="SLX850" s="4"/>
      <c r="SLY850" s="4"/>
      <c r="SLZ850" s="4"/>
      <c r="SMA850" s="4"/>
      <c r="SMB850" s="4"/>
      <c r="SMC850" s="4"/>
      <c r="SMD850" s="4"/>
      <c r="SME850" s="4"/>
      <c r="SMF850" s="4"/>
      <c r="SMG850" s="4"/>
      <c r="SMH850" s="4"/>
      <c r="SMI850" s="4"/>
      <c r="SMJ850" s="4"/>
      <c r="SMK850" s="4"/>
      <c r="SML850" s="4"/>
      <c r="SMM850" s="4"/>
      <c r="SMN850" s="4"/>
      <c r="SMO850" s="4"/>
      <c r="SMP850" s="4"/>
      <c r="SMQ850" s="4"/>
      <c r="SMR850" s="4"/>
      <c r="SMS850" s="4"/>
      <c r="SMT850" s="4"/>
      <c r="SMU850" s="4"/>
      <c r="SMV850" s="4"/>
      <c r="SMW850" s="4"/>
      <c r="SMX850" s="4"/>
      <c r="SMY850" s="4"/>
      <c r="SMZ850" s="4"/>
      <c r="SNA850" s="4"/>
      <c r="SNB850" s="4"/>
      <c r="SNC850" s="4"/>
      <c r="SND850" s="4"/>
      <c r="SNE850" s="4"/>
      <c r="SNF850" s="4"/>
      <c r="SNG850" s="4"/>
      <c r="SNH850" s="4"/>
      <c r="SNI850" s="4"/>
      <c r="SNJ850" s="4"/>
      <c r="SNK850" s="4"/>
      <c r="SNL850" s="4"/>
      <c r="SNM850" s="4"/>
      <c r="SNN850" s="4"/>
      <c r="SNO850" s="4"/>
      <c r="SNP850" s="4"/>
      <c r="SNQ850" s="4"/>
      <c r="SNR850" s="4"/>
      <c r="SNS850" s="4"/>
      <c r="SNT850" s="4"/>
      <c r="SNU850" s="4"/>
      <c r="SNV850" s="4"/>
      <c r="SNW850" s="4"/>
      <c r="SNX850" s="4"/>
      <c r="SNY850" s="4"/>
      <c r="SNZ850" s="4"/>
      <c r="SOA850" s="4"/>
      <c r="SOB850" s="4"/>
      <c r="SOC850" s="4"/>
      <c r="SOD850" s="4"/>
      <c r="SOE850" s="4"/>
      <c r="SOF850" s="4"/>
      <c r="SOG850" s="4"/>
      <c r="SOH850" s="4"/>
      <c r="SOI850" s="4"/>
      <c r="SOJ850" s="4"/>
      <c r="SOK850" s="4"/>
      <c r="SOL850" s="4"/>
      <c r="SOM850" s="4"/>
      <c r="SON850" s="4"/>
      <c r="SOO850" s="4"/>
      <c r="SOP850" s="4"/>
      <c r="SOQ850" s="4"/>
      <c r="SOR850" s="4"/>
      <c r="SOS850" s="4"/>
      <c r="SOT850" s="4"/>
      <c r="SOU850" s="4"/>
      <c r="SOV850" s="4"/>
      <c r="SOW850" s="4"/>
      <c r="SOX850" s="4"/>
      <c r="SOY850" s="4"/>
      <c r="SOZ850" s="4"/>
      <c r="SPA850" s="4"/>
      <c r="SPB850" s="4"/>
      <c r="SPC850" s="4"/>
      <c r="SPD850" s="4"/>
      <c r="SPE850" s="4"/>
      <c r="SPF850" s="4"/>
      <c r="SPG850" s="4"/>
      <c r="SPH850" s="4"/>
      <c r="SPI850" s="4"/>
      <c r="SPJ850" s="4"/>
      <c r="SPK850" s="4"/>
      <c r="SPL850" s="4"/>
      <c r="SPM850" s="4"/>
      <c r="SPN850" s="4"/>
      <c r="SPO850" s="4"/>
      <c r="SPP850" s="4"/>
      <c r="SPQ850" s="4"/>
      <c r="SPR850" s="4"/>
      <c r="SPS850" s="4"/>
      <c r="SPT850" s="4"/>
      <c r="SPU850" s="4"/>
      <c r="SPV850" s="4"/>
      <c r="SPW850" s="4"/>
      <c r="SPX850" s="4"/>
      <c r="SPY850" s="4"/>
      <c r="SPZ850" s="4"/>
      <c r="SQA850" s="4"/>
      <c r="SQB850" s="4"/>
      <c r="SQC850" s="4"/>
      <c r="SQD850" s="4"/>
      <c r="SQE850" s="4"/>
      <c r="SQF850" s="4"/>
      <c r="SQG850" s="4"/>
      <c r="SQH850" s="4"/>
      <c r="SQI850" s="4"/>
      <c r="SQJ850" s="4"/>
      <c r="SQK850" s="4"/>
      <c r="SQL850" s="4"/>
      <c r="SQM850" s="4"/>
      <c r="SQN850" s="4"/>
      <c r="SQO850" s="4"/>
      <c r="SQP850" s="4"/>
      <c r="SQQ850" s="4"/>
      <c r="SQR850" s="4"/>
      <c r="SQS850" s="4"/>
      <c r="SQT850" s="4"/>
      <c r="SQU850" s="4"/>
      <c r="SQV850" s="4"/>
      <c r="SQW850" s="4"/>
      <c r="SQX850" s="4"/>
      <c r="SQY850" s="4"/>
      <c r="SQZ850" s="4"/>
      <c r="SRA850" s="4"/>
      <c r="SRB850" s="4"/>
      <c r="SRC850" s="4"/>
      <c r="SRD850" s="4"/>
      <c r="SRE850" s="4"/>
      <c r="SRF850" s="4"/>
      <c r="SRG850" s="4"/>
      <c r="SRH850" s="4"/>
      <c r="SRI850" s="4"/>
      <c r="SRJ850" s="4"/>
      <c r="SRK850" s="4"/>
      <c r="SRL850" s="4"/>
      <c r="SRM850" s="4"/>
      <c r="SRN850" s="4"/>
      <c r="SRO850" s="4"/>
      <c r="SRP850" s="4"/>
      <c r="SRQ850" s="4"/>
      <c r="SRR850" s="4"/>
      <c r="SRS850" s="4"/>
      <c r="SRT850" s="4"/>
      <c r="SRU850" s="4"/>
      <c r="SRV850" s="4"/>
      <c r="SRW850" s="4"/>
      <c r="SRX850" s="4"/>
      <c r="SRY850" s="4"/>
      <c r="SRZ850" s="4"/>
      <c r="SSA850" s="4"/>
      <c r="SSB850" s="4"/>
      <c r="SSC850" s="4"/>
      <c r="SSD850" s="4"/>
      <c r="SSE850" s="4"/>
      <c r="SSF850" s="4"/>
      <c r="SSG850" s="4"/>
      <c r="SSH850" s="4"/>
      <c r="SSI850" s="4"/>
      <c r="SSJ850" s="4"/>
      <c r="SSK850" s="4"/>
      <c r="SSL850" s="4"/>
      <c r="SSM850" s="4"/>
      <c r="SSN850" s="4"/>
      <c r="SSO850" s="4"/>
      <c r="SSP850" s="4"/>
      <c r="SSQ850" s="4"/>
      <c r="SSR850" s="4"/>
      <c r="SSS850" s="4"/>
      <c r="SST850" s="4"/>
      <c r="SSU850" s="4"/>
      <c r="SSV850" s="4"/>
      <c r="SSW850" s="4"/>
      <c r="SSX850" s="4"/>
      <c r="SSY850" s="4"/>
      <c r="SSZ850" s="4"/>
      <c r="STA850" s="4"/>
      <c r="STB850" s="4"/>
      <c r="STC850" s="4"/>
      <c r="STD850" s="4"/>
      <c r="STE850" s="4"/>
      <c r="STF850" s="4"/>
      <c r="STG850" s="4"/>
      <c r="STH850" s="4"/>
      <c r="STI850" s="4"/>
      <c r="STJ850" s="4"/>
      <c r="STK850" s="4"/>
      <c r="STL850" s="4"/>
      <c r="STM850" s="4"/>
      <c r="STN850" s="4"/>
      <c r="STO850" s="4"/>
      <c r="STP850" s="4"/>
      <c r="STQ850" s="4"/>
      <c r="STR850" s="4"/>
      <c r="STS850" s="4"/>
      <c r="STT850" s="4"/>
      <c r="STU850" s="4"/>
      <c r="STV850" s="4"/>
      <c r="STW850" s="4"/>
      <c r="STX850" s="4"/>
      <c r="STY850" s="4"/>
      <c r="STZ850" s="4"/>
      <c r="SUA850" s="4"/>
      <c r="SUB850" s="4"/>
      <c r="SUC850" s="4"/>
      <c r="SUD850" s="4"/>
      <c r="SUE850" s="4"/>
      <c r="SUF850" s="4"/>
      <c r="SUG850" s="4"/>
      <c r="SUH850" s="4"/>
      <c r="SUI850" s="4"/>
      <c r="SUJ850" s="4"/>
      <c r="SUK850" s="4"/>
      <c r="SUL850" s="4"/>
      <c r="SUM850" s="4"/>
      <c r="SUN850" s="4"/>
      <c r="SUO850" s="4"/>
      <c r="SUP850" s="4"/>
      <c r="SUQ850" s="4"/>
      <c r="SUR850" s="4"/>
      <c r="SUS850" s="4"/>
      <c r="SUT850" s="4"/>
      <c r="SUU850" s="4"/>
      <c r="SUV850" s="4"/>
      <c r="SUW850" s="4"/>
      <c r="SUX850" s="4"/>
      <c r="SUY850" s="4"/>
      <c r="SUZ850" s="4"/>
      <c r="SVA850" s="4"/>
      <c r="SVB850" s="4"/>
      <c r="SVC850" s="4"/>
      <c r="SVD850" s="4"/>
      <c r="SVE850" s="4"/>
      <c r="SVF850" s="4"/>
      <c r="SVG850" s="4"/>
      <c r="SVH850" s="4"/>
      <c r="SVI850" s="4"/>
      <c r="SVJ850" s="4"/>
      <c r="SVK850" s="4"/>
      <c r="SVL850" s="4"/>
      <c r="SVM850" s="4"/>
      <c r="SVN850" s="4"/>
      <c r="SVO850" s="4"/>
      <c r="SVP850" s="4"/>
      <c r="SVQ850" s="4"/>
      <c r="SVR850" s="4"/>
      <c r="SVS850" s="4"/>
      <c r="SVT850" s="4"/>
      <c r="SVU850" s="4"/>
      <c r="SVV850" s="4"/>
      <c r="SVW850" s="4"/>
      <c r="SVX850" s="4"/>
      <c r="SVY850" s="4"/>
      <c r="SVZ850" s="4"/>
      <c r="SWA850" s="4"/>
      <c r="SWB850" s="4"/>
      <c r="SWC850" s="4"/>
      <c r="SWD850" s="4"/>
      <c r="SWE850" s="4"/>
      <c r="SWF850" s="4"/>
      <c r="SWG850" s="4"/>
      <c r="SWH850" s="4"/>
      <c r="SWI850" s="4"/>
      <c r="SWJ850" s="4"/>
      <c r="SWK850" s="4"/>
      <c r="SWL850" s="4"/>
      <c r="SWM850" s="4"/>
      <c r="SWN850" s="4"/>
      <c r="SWO850" s="4"/>
      <c r="SWP850" s="4"/>
      <c r="SWQ850" s="4"/>
      <c r="SWR850" s="4"/>
      <c r="SWS850" s="4"/>
      <c r="SWT850" s="4"/>
      <c r="SWU850" s="4"/>
      <c r="SWV850" s="4"/>
      <c r="SWW850" s="4"/>
      <c r="SWX850" s="4"/>
      <c r="SWY850" s="4"/>
      <c r="SWZ850" s="4"/>
      <c r="SXA850" s="4"/>
      <c r="SXB850" s="4"/>
      <c r="SXC850" s="4"/>
      <c r="SXD850" s="4"/>
      <c r="SXE850" s="4"/>
      <c r="SXF850" s="4"/>
      <c r="SXG850" s="4"/>
      <c r="SXH850" s="4"/>
      <c r="SXI850" s="4"/>
      <c r="SXJ850" s="4"/>
      <c r="SXK850" s="4"/>
      <c r="SXL850" s="4"/>
      <c r="SXM850" s="4"/>
      <c r="SXN850" s="4"/>
      <c r="SXO850" s="4"/>
      <c r="SXP850" s="4"/>
      <c r="SXQ850" s="4"/>
      <c r="SXR850" s="4"/>
      <c r="SXS850" s="4"/>
      <c r="SXT850" s="4"/>
      <c r="SXU850" s="4"/>
      <c r="SXV850" s="4"/>
      <c r="SXW850" s="4"/>
      <c r="SXX850" s="4"/>
      <c r="SXY850" s="4"/>
      <c r="SXZ850" s="4"/>
      <c r="SYA850" s="4"/>
      <c r="SYB850" s="4"/>
      <c r="SYC850" s="4"/>
      <c r="SYD850" s="4"/>
      <c r="SYE850" s="4"/>
      <c r="SYF850" s="4"/>
      <c r="SYG850" s="4"/>
      <c r="SYH850" s="4"/>
      <c r="SYI850" s="4"/>
      <c r="SYJ850" s="4"/>
      <c r="SYK850" s="4"/>
      <c r="SYL850" s="4"/>
      <c r="SYM850" s="4"/>
      <c r="SYN850" s="4"/>
      <c r="SYO850" s="4"/>
      <c r="SYP850" s="4"/>
      <c r="SYQ850" s="4"/>
      <c r="SYR850" s="4"/>
      <c r="SYS850" s="4"/>
      <c r="SYT850" s="4"/>
      <c r="SYU850" s="4"/>
      <c r="SYV850" s="4"/>
      <c r="SYW850" s="4"/>
      <c r="SYX850" s="4"/>
      <c r="SYY850" s="4"/>
      <c r="SYZ850" s="4"/>
      <c r="SZA850" s="4"/>
      <c r="SZB850" s="4"/>
      <c r="SZC850" s="4"/>
      <c r="SZD850" s="4"/>
      <c r="SZE850" s="4"/>
      <c r="SZF850" s="4"/>
      <c r="SZG850" s="4"/>
      <c r="SZH850" s="4"/>
      <c r="SZI850" s="4"/>
      <c r="SZJ850" s="4"/>
      <c r="SZK850" s="4"/>
      <c r="SZL850" s="4"/>
      <c r="SZM850" s="4"/>
      <c r="SZN850" s="4"/>
      <c r="SZO850" s="4"/>
      <c r="SZP850" s="4"/>
      <c r="SZQ850" s="4"/>
      <c r="SZR850" s="4"/>
      <c r="SZS850" s="4"/>
      <c r="SZT850" s="4"/>
      <c r="SZU850" s="4"/>
      <c r="SZV850" s="4"/>
      <c r="SZW850" s="4"/>
      <c r="SZX850" s="4"/>
      <c r="SZY850" s="4"/>
      <c r="SZZ850" s="4"/>
      <c r="TAA850" s="4"/>
      <c r="TAB850" s="4"/>
      <c r="TAC850" s="4"/>
      <c r="TAD850" s="4"/>
      <c r="TAE850" s="4"/>
      <c r="TAF850" s="4"/>
      <c r="TAG850" s="4"/>
      <c r="TAH850" s="4"/>
      <c r="TAI850" s="4"/>
      <c r="TAJ850" s="4"/>
      <c r="TAK850" s="4"/>
      <c r="TAL850" s="4"/>
      <c r="TAM850" s="4"/>
      <c r="TAN850" s="4"/>
      <c r="TAO850" s="4"/>
      <c r="TAP850" s="4"/>
      <c r="TAQ850" s="4"/>
      <c r="TAR850" s="4"/>
      <c r="TAS850" s="4"/>
      <c r="TAT850" s="4"/>
      <c r="TAU850" s="4"/>
      <c r="TAV850" s="4"/>
      <c r="TAW850" s="4"/>
      <c r="TAX850" s="4"/>
      <c r="TAY850" s="4"/>
      <c r="TAZ850" s="4"/>
      <c r="TBA850" s="4"/>
      <c r="TBB850" s="4"/>
      <c r="TBC850" s="4"/>
      <c r="TBD850" s="4"/>
      <c r="TBE850" s="4"/>
      <c r="TBF850" s="4"/>
      <c r="TBG850" s="4"/>
      <c r="TBH850" s="4"/>
      <c r="TBI850" s="4"/>
      <c r="TBJ850" s="4"/>
      <c r="TBK850" s="4"/>
      <c r="TBL850" s="4"/>
      <c r="TBM850" s="4"/>
      <c r="TBN850" s="4"/>
      <c r="TBO850" s="4"/>
      <c r="TBP850" s="4"/>
      <c r="TBQ850" s="4"/>
      <c r="TBR850" s="4"/>
      <c r="TBS850" s="4"/>
      <c r="TBT850" s="4"/>
      <c r="TBU850" s="4"/>
      <c r="TBV850" s="4"/>
      <c r="TBW850" s="4"/>
      <c r="TBX850" s="4"/>
      <c r="TBY850" s="4"/>
      <c r="TBZ850" s="4"/>
      <c r="TCA850" s="4"/>
      <c r="TCB850" s="4"/>
      <c r="TCC850" s="4"/>
      <c r="TCD850" s="4"/>
      <c r="TCE850" s="4"/>
      <c r="TCF850" s="4"/>
      <c r="TCG850" s="4"/>
      <c r="TCH850" s="4"/>
      <c r="TCI850" s="4"/>
      <c r="TCJ850" s="4"/>
      <c r="TCK850" s="4"/>
      <c r="TCL850" s="4"/>
      <c r="TCM850" s="4"/>
      <c r="TCN850" s="4"/>
      <c r="TCO850" s="4"/>
      <c r="TCP850" s="4"/>
      <c r="TCQ850" s="4"/>
      <c r="TCR850" s="4"/>
      <c r="TCS850" s="4"/>
      <c r="TCT850" s="4"/>
      <c r="TCU850" s="4"/>
      <c r="TCV850" s="4"/>
      <c r="TCW850" s="4"/>
      <c r="TCX850" s="4"/>
      <c r="TCY850" s="4"/>
      <c r="TCZ850" s="4"/>
      <c r="TDA850" s="4"/>
      <c r="TDB850" s="4"/>
      <c r="TDC850" s="4"/>
      <c r="TDD850" s="4"/>
      <c r="TDE850" s="4"/>
      <c r="TDF850" s="4"/>
      <c r="TDG850" s="4"/>
      <c r="TDH850" s="4"/>
      <c r="TDI850" s="4"/>
      <c r="TDJ850" s="4"/>
      <c r="TDK850" s="4"/>
      <c r="TDL850" s="4"/>
      <c r="TDM850" s="4"/>
      <c r="TDN850" s="4"/>
      <c r="TDO850" s="4"/>
      <c r="TDP850" s="4"/>
      <c r="TDQ850" s="4"/>
      <c r="TDR850" s="4"/>
      <c r="TDS850" s="4"/>
      <c r="TDT850" s="4"/>
      <c r="TDU850" s="4"/>
      <c r="TDV850" s="4"/>
      <c r="TDW850" s="4"/>
      <c r="TDX850" s="4"/>
      <c r="TDY850" s="4"/>
      <c r="TDZ850" s="4"/>
      <c r="TEA850" s="4"/>
      <c r="TEB850" s="4"/>
      <c r="TEC850" s="4"/>
      <c r="TED850" s="4"/>
      <c r="TEE850" s="4"/>
      <c r="TEF850" s="4"/>
      <c r="TEG850" s="4"/>
      <c r="TEH850" s="4"/>
      <c r="TEI850" s="4"/>
      <c r="TEJ850" s="4"/>
      <c r="TEK850" s="4"/>
      <c r="TEL850" s="4"/>
      <c r="TEM850" s="4"/>
      <c r="TEN850" s="4"/>
      <c r="TEO850" s="4"/>
      <c r="TEP850" s="4"/>
      <c r="TEQ850" s="4"/>
      <c r="TER850" s="4"/>
      <c r="TES850" s="4"/>
      <c r="TET850" s="4"/>
      <c r="TEU850" s="4"/>
      <c r="TEV850" s="4"/>
      <c r="TEW850" s="4"/>
      <c r="TEX850" s="4"/>
      <c r="TEY850" s="4"/>
      <c r="TEZ850" s="4"/>
      <c r="TFA850" s="4"/>
      <c r="TFB850" s="4"/>
      <c r="TFC850" s="4"/>
      <c r="TFD850" s="4"/>
      <c r="TFE850" s="4"/>
      <c r="TFF850" s="4"/>
      <c r="TFG850" s="4"/>
      <c r="TFH850" s="4"/>
      <c r="TFI850" s="4"/>
      <c r="TFJ850" s="4"/>
      <c r="TFK850" s="4"/>
      <c r="TFL850" s="4"/>
      <c r="TFM850" s="4"/>
      <c r="TFN850" s="4"/>
      <c r="TFO850" s="4"/>
      <c r="TFP850" s="4"/>
      <c r="TFQ850" s="4"/>
      <c r="TFR850" s="4"/>
      <c r="TFS850" s="4"/>
      <c r="TFT850" s="4"/>
      <c r="TFU850" s="4"/>
      <c r="TFV850" s="4"/>
      <c r="TFW850" s="4"/>
      <c r="TFX850" s="4"/>
      <c r="TFY850" s="4"/>
      <c r="TFZ850" s="4"/>
      <c r="TGA850" s="4"/>
      <c r="TGB850" s="4"/>
      <c r="TGC850" s="4"/>
      <c r="TGD850" s="4"/>
      <c r="TGE850" s="4"/>
      <c r="TGF850" s="4"/>
      <c r="TGG850" s="4"/>
      <c r="TGH850" s="4"/>
      <c r="TGI850" s="4"/>
      <c r="TGJ850" s="4"/>
      <c r="TGK850" s="4"/>
      <c r="TGL850" s="4"/>
      <c r="TGM850" s="4"/>
      <c r="TGN850" s="4"/>
      <c r="TGO850" s="4"/>
      <c r="TGP850" s="4"/>
      <c r="TGQ850" s="4"/>
      <c r="TGR850" s="4"/>
      <c r="TGS850" s="4"/>
      <c r="TGT850" s="4"/>
      <c r="TGU850" s="4"/>
      <c r="TGV850" s="4"/>
      <c r="TGW850" s="4"/>
      <c r="TGX850" s="4"/>
      <c r="TGY850" s="4"/>
      <c r="TGZ850" s="4"/>
      <c r="THA850" s="4"/>
      <c r="THB850" s="4"/>
      <c r="THC850" s="4"/>
      <c r="THD850" s="4"/>
      <c r="THE850" s="4"/>
      <c r="THF850" s="4"/>
      <c r="THG850" s="4"/>
      <c r="THH850" s="4"/>
      <c r="THI850" s="4"/>
      <c r="THJ850" s="4"/>
      <c r="THK850" s="4"/>
      <c r="THL850" s="4"/>
      <c r="THM850" s="4"/>
      <c r="THN850" s="4"/>
      <c r="THO850" s="4"/>
      <c r="THP850" s="4"/>
      <c r="THQ850" s="4"/>
      <c r="THR850" s="4"/>
      <c r="THS850" s="4"/>
      <c r="THT850" s="4"/>
      <c r="THU850" s="4"/>
      <c r="THV850" s="4"/>
      <c r="THW850" s="4"/>
      <c r="THX850" s="4"/>
      <c r="THY850" s="4"/>
      <c r="THZ850" s="4"/>
      <c r="TIA850" s="4"/>
      <c r="TIB850" s="4"/>
      <c r="TIC850" s="4"/>
      <c r="TID850" s="4"/>
      <c r="TIE850" s="4"/>
      <c r="TIF850" s="4"/>
      <c r="TIG850" s="4"/>
      <c r="TIH850" s="4"/>
      <c r="TII850" s="4"/>
      <c r="TIJ850" s="4"/>
      <c r="TIK850" s="4"/>
      <c r="TIL850" s="4"/>
      <c r="TIM850" s="4"/>
      <c r="TIN850" s="4"/>
      <c r="TIO850" s="4"/>
      <c r="TIP850" s="4"/>
      <c r="TIQ850" s="4"/>
      <c r="TIR850" s="4"/>
      <c r="TIS850" s="4"/>
      <c r="TIT850" s="4"/>
      <c r="TIU850" s="4"/>
      <c r="TIV850" s="4"/>
      <c r="TIW850" s="4"/>
      <c r="TIX850" s="4"/>
      <c r="TIY850" s="4"/>
      <c r="TIZ850" s="4"/>
      <c r="TJA850" s="4"/>
      <c r="TJB850" s="4"/>
      <c r="TJC850" s="4"/>
      <c r="TJD850" s="4"/>
      <c r="TJE850" s="4"/>
      <c r="TJF850" s="4"/>
      <c r="TJG850" s="4"/>
      <c r="TJH850" s="4"/>
      <c r="TJI850" s="4"/>
      <c r="TJJ850" s="4"/>
      <c r="TJK850" s="4"/>
      <c r="TJL850" s="4"/>
      <c r="TJM850" s="4"/>
      <c r="TJN850" s="4"/>
      <c r="TJO850" s="4"/>
      <c r="TJP850" s="4"/>
      <c r="TJQ850" s="4"/>
      <c r="TJR850" s="4"/>
      <c r="TJS850" s="4"/>
      <c r="TJT850" s="4"/>
      <c r="TJU850" s="4"/>
      <c r="TJV850" s="4"/>
      <c r="TJW850" s="4"/>
      <c r="TJX850" s="4"/>
      <c r="TJY850" s="4"/>
      <c r="TJZ850" s="4"/>
      <c r="TKA850" s="4"/>
      <c r="TKB850" s="4"/>
      <c r="TKC850" s="4"/>
      <c r="TKD850" s="4"/>
      <c r="TKE850" s="4"/>
      <c r="TKF850" s="4"/>
      <c r="TKG850" s="4"/>
      <c r="TKH850" s="4"/>
      <c r="TKI850" s="4"/>
      <c r="TKJ850" s="4"/>
      <c r="TKK850" s="4"/>
      <c r="TKL850" s="4"/>
      <c r="TKM850" s="4"/>
      <c r="TKN850" s="4"/>
      <c r="TKO850" s="4"/>
      <c r="TKP850" s="4"/>
      <c r="TKQ850" s="4"/>
      <c r="TKR850" s="4"/>
      <c r="TKS850" s="4"/>
      <c r="TKT850" s="4"/>
      <c r="TKU850" s="4"/>
      <c r="TKV850" s="4"/>
      <c r="TKW850" s="4"/>
      <c r="TKX850" s="4"/>
      <c r="TKY850" s="4"/>
      <c r="TKZ850" s="4"/>
      <c r="TLA850" s="4"/>
      <c r="TLB850" s="4"/>
      <c r="TLC850" s="4"/>
      <c r="TLD850" s="4"/>
      <c r="TLE850" s="4"/>
      <c r="TLF850" s="4"/>
      <c r="TLG850" s="4"/>
      <c r="TLH850" s="4"/>
      <c r="TLI850" s="4"/>
      <c r="TLJ850" s="4"/>
      <c r="TLK850" s="4"/>
      <c r="TLL850" s="4"/>
      <c r="TLM850" s="4"/>
      <c r="TLN850" s="4"/>
      <c r="TLO850" s="4"/>
      <c r="TLP850" s="4"/>
      <c r="TLQ850" s="4"/>
      <c r="TLR850" s="4"/>
      <c r="TLS850" s="4"/>
      <c r="TLT850" s="4"/>
      <c r="TLU850" s="4"/>
      <c r="TLV850" s="4"/>
      <c r="TLW850" s="4"/>
      <c r="TLX850" s="4"/>
      <c r="TLY850" s="4"/>
      <c r="TLZ850" s="4"/>
      <c r="TMA850" s="4"/>
      <c r="TMB850" s="4"/>
      <c r="TMC850" s="4"/>
      <c r="TMD850" s="4"/>
      <c r="TME850" s="4"/>
      <c r="TMF850" s="4"/>
      <c r="TMG850" s="4"/>
      <c r="TMH850" s="4"/>
      <c r="TMI850" s="4"/>
      <c r="TMJ850" s="4"/>
      <c r="TMK850" s="4"/>
      <c r="TML850" s="4"/>
      <c r="TMM850" s="4"/>
      <c r="TMN850" s="4"/>
      <c r="TMO850" s="4"/>
      <c r="TMP850" s="4"/>
      <c r="TMQ850" s="4"/>
      <c r="TMR850" s="4"/>
      <c r="TMS850" s="4"/>
      <c r="TMT850" s="4"/>
      <c r="TMU850" s="4"/>
      <c r="TMV850" s="4"/>
      <c r="TMW850" s="4"/>
      <c r="TMX850" s="4"/>
      <c r="TMY850" s="4"/>
      <c r="TMZ850" s="4"/>
      <c r="TNA850" s="4"/>
      <c r="TNB850" s="4"/>
      <c r="TNC850" s="4"/>
      <c r="TND850" s="4"/>
      <c r="TNE850" s="4"/>
      <c r="TNF850" s="4"/>
      <c r="TNG850" s="4"/>
      <c r="TNH850" s="4"/>
      <c r="TNI850" s="4"/>
      <c r="TNJ850" s="4"/>
      <c r="TNK850" s="4"/>
      <c r="TNL850" s="4"/>
      <c r="TNM850" s="4"/>
      <c r="TNN850" s="4"/>
      <c r="TNO850" s="4"/>
      <c r="TNP850" s="4"/>
      <c r="TNQ850" s="4"/>
      <c r="TNR850" s="4"/>
      <c r="TNS850" s="4"/>
      <c r="TNT850" s="4"/>
      <c r="TNU850" s="4"/>
      <c r="TNV850" s="4"/>
      <c r="TNW850" s="4"/>
      <c r="TNX850" s="4"/>
      <c r="TNY850" s="4"/>
      <c r="TNZ850" s="4"/>
      <c r="TOA850" s="4"/>
      <c r="TOB850" s="4"/>
      <c r="TOC850" s="4"/>
      <c r="TOD850" s="4"/>
      <c r="TOE850" s="4"/>
      <c r="TOF850" s="4"/>
      <c r="TOG850" s="4"/>
      <c r="TOH850" s="4"/>
      <c r="TOI850" s="4"/>
      <c r="TOJ850" s="4"/>
      <c r="TOK850" s="4"/>
      <c r="TOL850" s="4"/>
      <c r="TOM850" s="4"/>
      <c r="TON850" s="4"/>
      <c r="TOO850" s="4"/>
      <c r="TOP850" s="4"/>
      <c r="TOQ850" s="4"/>
      <c r="TOR850" s="4"/>
      <c r="TOS850" s="4"/>
      <c r="TOT850" s="4"/>
      <c r="TOU850" s="4"/>
      <c r="TOV850" s="4"/>
      <c r="TOW850" s="4"/>
      <c r="TOX850" s="4"/>
      <c r="TOY850" s="4"/>
      <c r="TOZ850" s="4"/>
      <c r="TPA850" s="4"/>
      <c r="TPB850" s="4"/>
      <c r="TPC850" s="4"/>
      <c r="TPD850" s="4"/>
      <c r="TPE850" s="4"/>
      <c r="TPF850" s="4"/>
      <c r="TPG850" s="4"/>
      <c r="TPH850" s="4"/>
      <c r="TPI850" s="4"/>
      <c r="TPJ850" s="4"/>
      <c r="TPK850" s="4"/>
      <c r="TPL850" s="4"/>
      <c r="TPM850" s="4"/>
      <c r="TPN850" s="4"/>
      <c r="TPO850" s="4"/>
      <c r="TPP850" s="4"/>
      <c r="TPQ850" s="4"/>
      <c r="TPR850" s="4"/>
      <c r="TPS850" s="4"/>
      <c r="TPT850" s="4"/>
      <c r="TPU850" s="4"/>
      <c r="TPV850" s="4"/>
      <c r="TPW850" s="4"/>
      <c r="TPX850" s="4"/>
      <c r="TPY850" s="4"/>
      <c r="TPZ850" s="4"/>
      <c r="TQA850" s="4"/>
      <c r="TQB850" s="4"/>
      <c r="TQC850" s="4"/>
      <c r="TQD850" s="4"/>
      <c r="TQE850" s="4"/>
      <c r="TQF850" s="4"/>
      <c r="TQG850" s="4"/>
      <c r="TQH850" s="4"/>
      <c r="TQI850" s="4"/>
      <c r="TQJ850" s="4"/>
      <c r="TQK850" s="4"/>
      <c r="TQL850" s="4"/>
      <c r="TQM850" s="4"/>
      <c r="TQN850" s="4"/>
      <c r="TQO850" s="4"/>
      <c r="TQP850" s="4"/>
      <c r="TQQ850" s="4"/>
      <c r="TQR850" s="4"/>
      <c r="TQS850" s="4"/>
      <c r="TQT850" s="4"/>
      <c r="TQU850" s="4"/>
      <c r="TQV850" s="4"/>
      <c r="TQW850" s="4"/>
      <c r="TQX850" s="4"/>
      <c r="TQY850" s="4"/>
      <c r="TQZ850" s="4"/>
      <c r="TRA850" s="4"/>
      <c r="TRB850" s="4"/>
      <c r="TRC850" s="4"/>
      <c r="TRD850" s="4"/>
      <c r="TRE850" s="4"/>
      <c r="TRF850" s="4"/>
      <c r="TRG850" s="4"/>
      <c r="TRH850" s="4"/>
      <c r="TRI850" s="4"/>
      <c r="TRJ850" s="4"/>
      <c r="TRK850" s="4"/>
      <c r="TRL850" s="4"/>
      <c r="TRM850" s="4"/>
      <c r="TRN850" s="4"/>
      <c r="TRO850" s="4"/>
      <c r="TRP850" s="4"/>
      <c r="TRQ850" s="4"/>
      <c r="TRR850" s="4"/>
      <c r="TRS850" s="4"/>
      <c r="TRT850" s="4"/>
      <c r="TRU850" s="4"/>
      <c r="TRV850" s="4"/>
      <c r="TRW850" s="4"/>
      <c r="TRX850" s="4"/>
      <c r="TRY850" s="4"/>
      <c r="TRZ850" s="4"/>
      <c r="TSA850" s="4"/>
      <c r="TSB850" s="4"/>
      <c r="TSC850" s="4"/>
      <c r="TSD850" s="4"/>
      <c r="TSE850" s="4"/>
      <c r="TSF850" s="4"/>
      <c r="TSG850" s="4"/>
      <c r="TSH850" s="4"/>
      <c r="TSI850" s="4"/>
      <c r="TSJ850" s="4"/>
      <c r="TSK850" s="4"/>
      <c r="TSL850" s="4"/>
      <c r="TSM850" s="4"/>
      <c r="TSN850" s="4"/>
      <c r="TSO850" s="4"/>
      <c r="TSP850" s="4"/>
      <c r="TSQ850" s="4"/>
      <c r="TSR850" s="4"/>
      <c r="TSS850" s="4"/>
      <c r="TST850" s="4"/>
      <c r="TSU850" s="4"/>
      <c r="TSV850" s="4"/>
      <c r="TSW850" s="4"/>
      <c r="TSX850" s="4"/>
      <c r="TSY850" s="4"/>
      <c r="TSZ850" s="4"/>
      <c r="TTA850" s="4"/>
      <c r="TTB850" s="4"/>
      <c r="TTC850" s="4"/>
      <c r="TTD850" s="4"/>
      <c r="TTE850" s="4"/>
      <c r="TTF850" s="4"/>
      <c r="TTG850" s="4"/>
      <c r="TTH850" s="4"/>
      <c r="TTI850" s="4"/>
      <c r="TTJ850" s="4"/>
      <c r="TTK850" s="4"/>
      <c r="TTL850" s="4"/>
      <c r="TTM850" s="4"/>
      <c r="TTN850" s="4"/>
      <c r="TTO850" s="4"/>
      <c r="TTP850" s="4"/>
      <c r="TTQ850" s="4"/>
      <c r="TTR850" s="4"/>
      <c r="TTS850" s="4"/>
      <c r="TTT850" s="4"/>
      <c r="TTU850" s="4"/>
      <c r="TTV850" s="4"/>
      <c r="TTW850" s="4"/>
      <c r="TTX850" s="4"/>
      <c r="TTY850" s="4"/>
      <c r="TTZ850" s="4"/>
      <c r="TUA850" s="4"/>
      <c r="TUB850" s="4"/>
      <c r="TUC850" s="4"/>
      <c r="TUD850" s="4"/>
      <c r="TUE850" s="4"/>
      <c r="TUF850" s="4"/>
      <c r="TUG850" s="4"/>
      <c r="TUH850" s="4"/>
      <c r="TUI850" s="4"/>
      <c r="TUJ850" s="4"/>
      <c r="TUK850" s="4"/>
      <c r="TUL850" s="4"/>
      <c r="TUM850" s="4"/>
      <c r="TUN850" s="4"/>
      <c r="TUO850" s="4"/>
      <c r="TUP850" s="4"/>
      <c r="TUQ850" s="4"/>
      <c r="TUR850" s="4"/>
      <c r="TUS850" s="4"/>
      <c r="TUT850" s="4"/>
      <c r="TUU850" s="4"/>
      <c r="TUV850" s="4"/>
      <c r="TUW850" s="4"/>
      <c r="TUX850" s="4"/>
      <c r="TUY850" s="4"/>
      <c r="TUZ850" s="4"/>
      <c r="TVA850" s="4"/>
      <c r="TVB850" s="4"/>
      <c r="TVC850" s="4"/>
      <c r="TVD850" s="4"/>
      <c r="TVE850" s="4"/>
      <c r="TVF850" s="4"/>
      <c r="TVG850" s="4"/>
      <c r="TVH850" s="4"/>
      <c r="TVI850" s="4"/>
      <c r="TVJ850" s="4"/>
      <c r="TVK850" s="4"/>
      <c r="TVL850" s="4"/>
      <c r="TVM850" s="4"/>
      <c r="TVN850" s="4"/>
      <c r="TVO850" s="4"/>
      <c r="TVP850" s="4"/>
      <c r="TVQ850" s="4"/>
      <c r="TVR850" s="4"/>
      <c r="TVS850" s="4"/>
      <c r="TVT850" s="4"/>
      <c r="TVU850" s="4"/>
      <c r="TVV850" s="4"/>
      <c r="TVW850" s="4"/>
      <c r="TVX850" s="4"/>
      <c r="TVY850" s="4"/>
      <c r="TVZ850" s="4"/>
      <c r="TWA850" s="4"/>
      <c r="TWB850" s="4"/>
      <c r="TWC850" s="4"/>
      <c r="TWD850" s="4"/>
      <c r="TWE850" s="4"/>
      <c r="TWF850" s="4"/>
      <c r="TWG850" s="4"/>
      <c r="TWH850" s="4"/>
      <c r="TWI850" s="4"/>
      <c r="TWJ850" s="4"/>
      <c r="TWK850" s="4"/>
      <c r="TWL850" s="4"/>
      <c r="TWM850" s="4"/>
      <c r="TWN850" s="4"/>
      <c r="TWO850" s="4"/>
      <c r="TWP850" s="4"/>
      <c r="TWQ850" s="4"/>
      <c r="TWR850" s="4"/>
      <c r="TWS850" s="4"/>
      <c r="TWT850" s="4"/>
      <c r="TWU850" s="4"/>
      <c r="TWV850" s="4"/>
      <c r="TWW850" s="4"/>
      <c r="TWX850" s="4"/>
      <c r="TWY850" s="4"/>
      <c r="TWZ850" s="4"/>
      <c r="TXA850" s="4"/>
      <c r="TXB850" s="4"/>
      <c r="TXC850" s="4"/>
      <c r="TXD850" s="4"/>
      <c r="TXE850" s="4"/>
      <c r="TXF850" s="4"/>
      <c r="TXG850" s="4"/>
      <c r="TXH850" s="4"/>
      <c r="TXI850" s="4"/>
      <c r="TXJ850" s="4"/>
      <c r="TXK850" s="4"/>
      <c r="TXL850" s="4"/>
      <c r="TXM850" s="4"/>
      <c r="TXN850" s="4"/>
      <c r="TXO850" s="4"/>
      <c r="TXP850" s="4"/>
      <c r="TXQ850" s="4"/>
      <c r="TXR850" s="4"/>
      <c r="TXS850" s="4"/>
      <c r="TXT850" s="4"/>
      <c r="TXU850" s="4"/>
      <c r="TXV850" s="4"/>
      <c r="TXW850" s="4"/>
      <c r="TXX850" s="4"/>
      <c r="TXY850" s="4"/>
      <c r="TXZ850" s="4"/>
      <c r="TYA850" s="4"/>
      <c r="TYB850" s="4"/>
      <c r="TYC850" s="4"/>
      <c r="TYD850" s="4"/>
      <c r="TYE850" s="4"/>
      <c r="TYF850" s="4"/>
      <c r="TYG850" s="4"/>
      <c r="TYH850" s="4"/>
      <c r="TYI850" s="4"/>
      <c r="TYJ850" s="4"/>
      <c r="TYK850" s="4"/>
      <c r="TYL850" s="4"/>
      <c r="TYM850" s="4"/>
      <c r="TYN850" s="4"/>
      <c r="TYO850" s="4"/>
      <c r="TYP850" s="4"/>
      <c r="TYQ850" s="4"/>
      <c r="TYR850" s="4"/>
      <c r="TYS850" s="4"/>
      <c r="TYT850" s="4"/>
      <c r="TYU850" s="4"/>
      <c r="TYV850" s="4"/>
      <c r="TYW850" s="4"/>
      <c r="TYX850" s="4"/>
      <c r="TYY850" s="4"/>
      <c r="TYZ850" s="4"/>
      <c r="TZA850" s="4"/>
      <c r="TZB850" s="4"/>
      <c r="TZC850" s="4"/>
      <c r="TZD850" s="4"/>
      <c r="TZE850" s="4"/>
      <c r="TZF850" s="4"/>
      <c r="TZG850" s="4"/>
      <c r="TZH850" s="4"/>
      <c r="TZI850" s="4"/>
      <c r="TZJ850" s="4"/>
      <c r="TZK850" s="4"/>
      <c r="TZL850" s="4"/>
      <c r="TZM850" s="4"/>
      <c r="TZN850" s="4"/>
      <c r="TZO850" s="4"/>
      <c r="TZP850" s="4"/>
      <c r="TZQ850" s="4"/>
      <c r="TZR850" s="4"/>
      <c r="TZS850" s="4"/>
      <c r="TZT850" s="4"/>
      <c r="TZU850" s="4"/>
      <c r="TZV850" s="4"/>
      <c r="TZW850" s="4"/>
      <c r="TZX850" s="4"/>
      <c r="TZY850" s="4"/>
      <c r="TZZ850" s="4"/>
      <c r="UAA850" s="4"/>
      <c r="UAB850" s="4"/>
      <c r="UAC850" s="4"/>
      <c r="UAD850" s="4"/>
      <c r="UAE850" s="4"/>
      <c r="UAF850" s="4"/>
      <c r="UAG850" s="4"/>
      <c r="UAH850" s="4"/>
      <c r="UAI850" s="4"/>
      <c r="UAJ850" s="4"/>
      <c r="UAK850" s="4"/>
      <c r="UAL850" s="4"/>
      <c r="UAM850" s="4"/>
      <c r="UAN850" s="4"/>
      <c r="UAO850" s="4"/>
      <c r="UAP850" s="4"/>
      <c r="UAQ850" s="4"/>
      <c r="UAR850" s="4"/>
      <c r="UAS850" s="4"/>
      <c r="UAT850" s="4"/>
      <c r="UAU850" s="4"/>
      <c r="UAV850" s="4"/>
      <c r="UAW850" s="4"/>
      <c r="UAX850" s="4"/>
      <c r="UAY850" s="4"/>
      <c r="UAZ850" s="4"/>
      <c r="UBA850" s="4"/>
      <c r="UBB850" s="4"/>
      <c r="UBC850" s="4"/>
      <c r="UBD850" s="4"/>
      <c r="UBE850" s="4"/>
      <c r="UBF850" s="4"/>
      <c r="UBG850" s="4"/>
      <c r="UBH850" s="4"/>
      <c r="UBI850" s="4"/>
      <c r="UBJ850" s="4"/>
      <c r="UBK850" s="4"/>
      <c r="UBL850" s="4"/>
      <c r="UBM850" s="4"/>
      <c r="UBN850" s="4"/>
      <c r="UBO850" s="4"/>
      <c r="UBP850" s="4"/>
      <c r="UBQ850" s="4"/>
      <c r="UBR850" s="4"/>
      <c r="UBS850" s="4"/>
      <c r="UBT850" s="4"/>
      <c r="UBU850" s="4"/>
      <c r="UBV850" s="4"/>
      <c r="UBW850" s="4"/>
      <c r="UBX850" s="4"/>
      <c r="UBY850" s="4"/>
      <c r="UBZ850" s="4"/>
      <c r="UCA850" s="4"/>
      <c r="UCB850" s="4"/>
      <c r="UCC850" s="4"/>
      <c r="UCD850" s="4"/>
      <c r="UCE850" s="4"/>
      <c r="UCF850" s="4"/>
      <c r="UCG850" s="4"/>
      <c r="UCH850" s="4"/>
      <c r="UCI850" s="4"/>
      <c r="UCJ850" s="4"/>
      <c r="UCK850" s="4"/>
      <c r="UCL850" s="4"/>
      <c r="UCM850" s="4"/>
      <c r="UCN850" s="4"/>
      <c r="UCO850" s="4"/>
      <c r="UCP850" s="4"/>
      <c r="UCQ850" s="4"/>
      <c r="UCR850" s="4"/>
      <c r="UCS850" s="4"/>
      <c r="UCT850" s="4"/>
      <c r="UCU850" s="4"/>
      <c r="UCV850" s="4"/>
      <c r="UCW850" s="4"/>
      <c r="UCX850" s="4"/>
      <c r="UCY850" s="4"/>
      <c r="UCZ850" s="4"/>
      <c r="UDA850" s="4"/>
      <c r="UDB850" s="4"/>
      <c r="UDC850" s="4"/>
      <c r="UDD850" s="4"/>
      <c r="UDE850" s="4"/>
      <c r="UDF850" s="4"/>
      <c r="UDG850" s="4"/>
      <c r="UDH850" s="4"/>
      <c r="UDI850" s="4"/>
      <c r="UDJ850" s="4"/>
      <c r="UDK850" s="4"/>
      <c r="UDL850" s="4"/>
      <c r="UDM850" s="4"/>
      <c r="UDN850" s="4"/>
      <c r="UDO850" s="4"/>
      <c r="UDP850" s="4"/>
      <c r="UDQ850" s="4"/>
      <c r="UDR850" s="4"/>
      <c r="UDS850" s="4"/>
      <c r="UDT850" s="4"/>
      <c r="UDU850" s="4"/>
      <c r="UDV850" s="4"/>
      <c r="UDW850" s="4"/>
      <c r="UDX850" s="4"/>
      <c r="UDY850" s="4"/>
      <c r="UDZ850" s="4"/>
      <c r="UEA850" s="4"/>
      <c r="UEB850" s="4"/>
      <c r="UEC850" s="4"/>
      <c r="UED850" s="4"/>
      <c r="UEE850" s="4"/>
      <c r="UEF850" s="4"/>
      <c r="UEG850" s="4"/>
      <c r="UEH850" s="4"/>
      <c r="UEI850" s="4"/>
      <c r="UEJ850" s="4"/>
      <c r="UEK850" s="4"/>
      <c r="UEL850" s="4"/>
      <c r="UEM850" s="4"/>
      <c r="UEN850" s="4"/>
      <c r="UEO850" s="4"/>
      <c r="UEP850" s="4"/>
      <c r="UEQ850" s="4"/>
      <c r="UER850" s="4"/>
      <c r="UES850" s="4"/>
      <c r="UET850" s="4"/>
      <c r="UEU850" s="4"/>
      <c r="UEV850" s="4"/>
      <c r="UEW850" s="4"/>
      <c r="UEX850" s="4"/>
      <c r="UEY850" s="4"/>
      <c r="UEZ850" s="4"/>
      <c r="UFA850" s="4"/>
      <c r="UFB850" s="4"/>
      <c r="UFC850" s="4"/>
      <c r="UFD850" s="4"/>
      <c r="UFE850" s="4"/>
      <c r="UFF850" s="4"/>
      <c r="UFG850" s="4"/>
      <c r="UFH850" s="4"/>
      <c r="UFI850" s="4"/>
      <c r="UFJ850" s="4"/>
      <c r="UFK850" s="4"/>
      <c r="UFL850" s="4"/>
      <c r="UFM850" s="4"/>
      <c r="UFN850" s="4"/>
      <c r="UFO850" s="4"/>
      <c r="UFP850" s="4"/>
      <c r="UFQ850" s="4"/>
      <c r="UFR850" s="4"/>
      <c r="UFS850" s="4"/>
      <c r="UFT850" s="4"/>
      <c r="UFU850" s="4"/>
      <c r="UFV850" s="4"/>
      <c r="UFW850" s="4"/>
      <c r="UFX850" s="4"/>
      <c r="UFY850" s="4"/>
      <c r="UFZ850" s="4"/>
      <c r="UGA850" s="4"/>
      <c r="UGB850" s="4"/>
      <c r="UGC850" s="4"/>
      <c r="UGD850" s="4"/>
      <c r="UGE850" s="4"/>
      <c r="UGF850" s="4"/>
      <c r="UGG850" s="4"/>
      <c r="UGH850" s="4"/>
      <c r="UGI850" s="4"/>
      <c r="UGJ850" s="4"/>
      <c r="UGK850" s="4"/>
      <c r="UGL850" s="4"/>
      <c r="UGM850" s="4"/>
      <c r="UGN850" s="4"/>
      <c r="UGO850" s="4"/>
      <c r="UGP850" s="4"/>
      <c r="UGQ850" s="4"/>
      <c r="UGR850" s="4"/>
      <c r="UGS850" s="4"/>
      <c r="UGT850" s="4"/>
      <c r="UGU850" s="4"/>
      <c r="UGV850" s="4"/>
      <c r="UGW850" s="4"/>
      <c r="UGX850" s="4"/>
      <c r="UGY850" s="4"/>
      <c r="UGZ850" s="4"/>
      <c r="UHA850" s="4"/>
      <c r="UHB850" s="4"/>
      <c r="UHC850" s="4"/>
      <c r="UHD850" s="4"/>
      <c r="UHE850" s="4"/>
      <c r="UHF850" s="4"/>
      <c r="UHG850" s="4"/>
      <c r="UHH850" s="4"/>
      <c r="UHI850" s="4"/>
      <c r="UHJ850" s="4"/>
      <c r="UHK850" s="4"/>
      <c r="UHL850" s="4"/>
      <c r="UHM850" s="4"/>
      <c r="UHN850" s="4"/>
      <c r="UHO850" s="4"/>
      <c r="UHP850" s="4"/>
      <c r="UHQ850" s="4"/>
      <c r="UHR850" s="4"/>
      <c r="UHS850" s="4"/>
      <c r="UHT850" s="4"/>
      <c r="UHU850" s="4"/>
      <c r="UHV850" s="4"/>
      <c r="UHW850" s="4"/>
      <c r="UHX850" s="4"/>
      <c r="UHY850" s="4"/>
      <c r="UHZ850" s="4"/>
      <c r="UIA850" s="4"/>
      <c r="UIB850" s="4"/>
      <c r="UIC850" s="4"/>
      <c r="UID850" s="4"/>
      <c r="UIE850" s="4"/>
      <c r="UIF850" s="4"/>
      <c r="UIG850" s="4"/>
      <c r="UIH850" s="4"/>
      <c r="UII850" s="4"/>
      <c r="UIJ850" s="4"/>
      <c r="UIK850" s="4"/>
      <c r="UIL850" s="4"/>
      <c r="UIM850" s="4"/>
      <c r="UIN850" s="4"/>
      <c r="UIO850" s="4"/>
      <c r="UIP850" s="4"/>
      <c r="UIQ850" s="4"/>
      <c r="UIR850" s="4"/>
      <c r="UIS850" s="4"/>
      <c r="UIT850" s="4"/>
      <c r="UIU850" s="4"/>
      <c r="UIV850" s="4"/>
      <c r="UIW850" s="4"/>
      <c r="UIX850" s="4"/>
      <c r="UIY850" s="4"/>
      <c r="UIZ850" s="4"/>
      <c r="UJA850" s="4"/>
      <c r="UJB850" s="4"/>
      <c r="UJC850" s="4"/>
      <c r="UJD850" s="4"/>
      <c r="UJE850" s="4"/>
      <c r="UJF850" s="4"/>
      <c r="UJG850" s="4"/>
      <c r="UJH850" s="4"/>
      <c r="UJI850" s="4"/>
      <c r="UJJ850" s="4"/>
      <c r="UJK850" s="4"/>
      <c r="UJL850" s="4"/>
      <c r="UJM850" s="4"/>
      <c r="UJN850" s="4"/>
      <c r="UJO850" s="4"/>
      <c r="UJP850" s="4"/>
      <c r="UJQ850" s="4"/>
      <c r="UJR850" s="4"/>
      <c r="UJS850" s="4"/>
      <c r="UJT850" s="4"/>
      <c r="UJU850" s="4"/>
      <c r="UJV850" s="4"/>
      <c r="UJW850" s="4"/>
      <c r="UJX850" s="4"/>
      <c r="UJY850" s="4"/>
      <c r="UJZ850" s="4"/>
      <c r="UKA850" s="4"/>
      <c r="UKB850" s="4"/>
      <c r="UKC850" s="4"/>
      <c r="UKD850" s="4"/>
      <c r="UKE850" s="4"/>
      <c r="UKF850" s="4"/>
      <c r="UKG850" s="4"/>
      <c r="UKH850" s="4"/>
      <c r="UKI850" s="4"/>
      <c r="UKJ850" s="4"/>
      <c r="UKK850" s="4"/>
      <c r="UKL850" s="4"/>
      <c r="UKM850" s="4"/>
      <c r="UKN850" s="4"/>
      <c r="UKO850" s="4"/>
      <c r="UKP850" s="4"/>
      <c r="UKQ850" s="4"/>
      <c r="UKR850" s="4"/>
      <c r="UKS850" s="4"/>
      <c r="UKT850" s="4"/>
      <c r="UKU850" s="4"/>
      <c r="UKV850" s="4"/>
      <c r="UKW850" s="4"/>
      <c r="UKX850" s="4"/>
      <c r="UKY850" s="4"/>
      <c r="UKZ850" s="4"/>
      <c r="ULA850" s="4"/>
      <c r="ULB850" s="4"/>
      <c r="ULC850" s="4"/>
      <c r="ULD850" s="4"/>
      <c r="ULE850" s="4"/>
      <c r="ULF850" s="4"/>
      <c r="ULG850" s="4"/>
      <c r="ULH850" s="4"/>
      <c r="ULI850" s="4"/>
      <c r="ULJ850" s="4"/>
      <c r="ULK850" s="4"/>
      <c r="ULL850" s="4"/>
      <c r="ULM850" s="4"/>
      <c r="ULN850" s="4"/>
      <c r="ULO850" s="4"/>
      <c r="ULP850" s="4"/>
      <c r="ULQ850" s="4"/>
      <c r="ULR850" s="4"/>
      <c r="ULS850" s="4"/>
      <c r="ULT850" s="4"/>
      <c r="ULU850" s="4"/>
      <c r="ULV850" s="4"/>
      <c r="ULW850" s="4"/>
      <c r="ULX850" s="4"/>
      <c r="ULY850" s="4"/>
      <c r="ULZ850" s="4"/>
      <c r="UMA850" s="4"/>
      <c r="UMB850" s="4"/>
      <c r="UMC850" s="4"/>
      <c r="UMD850" s="4"/>
      <c r="UME850" s="4"/>
      <c r="UMF850" s="4"/>
      <c r="UMG850" s="4"/>
      <c r="UMH850" s="4"/>
      <c r="UMI850" s="4"/>
      <c r="UMJ850" s="4"/>
      <c r="UMK850" s="4"/>
      <c r="UML850" s="4"/>
      <c r="UMM850" s="4"/>
      <c r="UMN850" s="4"/>
      <c r="UMO850" s="4"/>
      <c r="UMP850" s="4"/>
      <c r="UMQ850" s="4"/>
      <c r="UMR850" s="4"/>
      <c r="UMS850" s="4"/>
      <c r="UMT850" s="4"/>
      <c r="UMU850" s="4"/>
      <c r="UMV850" s="4"/>
      <c r="UMW850" s="4"/>
      <c r="UMX850" s="4"/>
      <c r="UMY850" s="4"/>
      <c r="UMZ850" s="4"/>
      <c r="UNA850" s="4"/>
      <c r="UNB850" s="4"/>
      <c r="UNC850" s="4"/>
      <c r="UND850" s="4"/>
      <c r="UNE850" s="4"/>
      <c r="UNF850" s="4"/>
      <c r="UNG850" s="4"/>
      <c r="UNH850" s="4"/>
      <c r="UNI850" s="4"/>
      <c r="UNJ850" s="4"/>
      <c r="UNK850" s="4"/>
      <c r="UNL850" s="4"/>
      <c r="UNM850" s="4"/>
      <c r="UNN850" s="4"/>
      <c r="UNO850" s="4"/>
      <c r="UNP850" s="4"/>
      <c r="UNQ850" s="4"/>
      <c r="UNR850" s="4"/>
      <c r="UNS850" s="4"/>
      <c r="UNT850" s="4"/>
      <c r="UNU850" s="4"/>
      <c r="UNV850" s="4"/>
      <c r="UNW850" s="4"/>
      <c r="UNX850" s="4"/>
      <c r="UNY850" s="4"/>
      <c r="UNZ850" s="4"/>
      <c r="UOA850" s="4"/>
      <c r="UOB850" s="4"/>
      <c r="UOC850" s="4"/>
      <c r="UOD850" s="4"/>
      <c r="UOE850" s="4"/>
      <c r="UOF850" s="4"/>
      <c r="UOG850" s="4"/>
      <c r="UOH850" s="4"/>
      <c r="UOI850" s="4"/>
      <c r="UOJ850" s="4"/>
      <c r="UOK850" s="4"/>
      <c r="UOL850" s="4"/>
      <c r="UOM850" s="4"/>
      <c r="UON850" s="4"/>
      <c r="UOO850" s="4"/>
      <c r="UOP850" s="4"/>
      <c r="UOQ850" s="4"/>
      <c r="UOR850" s="4"/>
      <c r="UOS850" s="4"/>
      <c r="UOT850" s="4"/>
      <c r="UOU850" s="4"/>
      <c r="UOV850" s="4"/>
      <c r="UOW850" s="4"/>
      <c r="UOX850" s="4"/>
      <c r="UOY850" s="4"/>
      <c r="UOZ850" s="4"/>
      <c r="UPA850" s="4"/>
      <c r="UPB850" s="4"/>
      <c r="UPC850" s="4"/>
      <c r="UPD850" s="4"/>
      <c r="UPE850" s="4"/>
      <c r="UPF850" s="4"/>
      <c r="UPG850" s="4"/>
      <c r="UPH850" s="4"/>
      <c r="UPI850" s="4"/>
      <c r="UPJ850" s="4"/>
      <c r="UPK850" s="4"/>
      <c r="UPL850" s="4"/>
      <c r="UPM850" s="4"/>
      <c r="UPN850" s="4"/>
      <c r="UPO850" s="4"/>
      <c r="UPP850" s="4"/>
      <c r="UPQ850" s="4"/>
      <c r="UPR850" s="4"/>
      <c r="UPS850" s="4"/>
      <c r="UPT850" s="4"/>
      <c r="UPU850" s="4"/>
      <c r="UPV850" s="4"/>
      <c r="UPW850" s="4"/>
      <c r="UPX850" s="4"/>
      <c r="UPY850" s="4"/>
      <c r="UPZ850" s="4"/>
      <c r="UQA850" s="4"/>
      <c r="UQB850" s="4"/>
      <c r="UQC850" s="4"/>
      <c r="UQD850" s="4"/>
      <c r="UQE850" s="4"/>
      <c r="UQF850" s="4"/>
      <c r="UQG850" s="4"/>
      <c r="UQH850" s="4"/>
      <c r="UQI850" s="4"/>
      <c r="UQJ850" s="4"/>
      <c r="UQK850" s="4"/>
      <c r="UQL850" s="4"/>
      <c r="UQM850" s="4"/>
      <c r="UQN850" s="4"/>
      <c r="UQO850" s="4"/>
      <c r="UQP850" s="4"/>
      <c r="UQQ850" s="4"/>
      <c r="UQR850" s="4"/>
      <c r="UQS850" s="4"/>
      <c r="UQT850" s="4"/>
      <c r="UQU850" s="4"/>
      <c r="UQV850" s="4"/>
      <c r="UQW850" s="4"/>
      <c r="UQX850" s="4"/>
      <c r="UQY850" s="4"/>
      <c r="UQZ850" s="4"/>
      <c r="URA850" s="4"/>
      <c r="URB850" s="4"/>
      <c r="URC850" s="4"/>
      <c r="URD850" s="4"/>
      <c r="URE850" s="4"/>
      <c r="URF850" s="4"/>
      <c r="URG850" s="4"/>
      <c r="URH850" s="4"/>
      <c r="URI850" s="4"/>
      <c r="URJ850" s="4"/>
      <c r="URK850" s="4"/>
      <c r="URL850" s="4"/>
      <c r="URM850" s="4"/>
      <c r="URN850" s="4"/>
      <c r="URO850" s="4"/>
      <c r="URP850" s="4"/>
      <c r="URQ850" s="4"/>
      <c r="URR850" s="4"/>
      <c r="URS850" s="4"/>
      <c r="URT850" s="4"/>
      <c r="URU850" s="4"/>
      <c r="URV850" s="4"/>
      <c r="URW850" s="4"/>
      <c r="URX850" s="4"/>
      <c r="URY850" s="4"/>
      <c r="URZ850" s="4"/>
      <c r="USA850" s="4"/>
      <c r="USB850" s="4"/>
      <c r="USC850" s="4"/>
      <c r="USD850" s="4"/>
      <c r="USE850" s="4"/>
      <c r="USF850" s="4"/>
      <c r="USG850" s="4"/>
      <c r="USH850" s="4"/>
      <c r="USI850" s="4"/>
      <c r="USJ850" s="4"/>
      <c r="USK850" s="4"/>
      <c r="USL850" s="4"/>
      <c r="USM850" s="4"/>
      <c r="USN850" s="4"/>
      <c r="USO850" s="4"/>
      <c r="USP850" s="4"/>
      <c r="USQ850" s="4"/>
      <c r="USR850" s="4"/>
      <c r="USS850" s="4"/>
      <c r="UST850" s="4"/>
      <c r="USU850" s="4"/>
      <c r="USV850" s="4"/>
      <c r="USW850" s="4"/>
      <c r="USX850" s="4"/>
      <c r="USY850" s="4"/>
      <c r="USZ850" s="4"/>
      <c r="UTA850" s="4"/>
      <c r="UTB850" s="4"/>
      <c r="UTC850" s="4"/>
      <c r="UTD850" s="4"/>
      <c r="UTE850" s="4"/>
      <c r="UTF850" s="4"/>
      <c r="UTG850" s="4"/>
      <c r="UTH850" s="4"/>
      <c r="UTI850" s="4"/>
      <c r="UTJ850" s="4"/>
      <c r="UTK850" s="4"/>
      <c r="UTL850" s="4"/>
      <c r="UTM850" s="4"/>
      <c r="UTN850" s="4"/>
      <c r="UTO850" s="4"/>
      <c r="UTP850" s="4"/>
      <c r="UTQ850" s="4"/>
      <c r="UTR850" s="4"/>
      <c r="UTS850" s="4"/>
      <c r="UTT850" s="4"/>
      <c r="UTU850" s="4"/>
      <c r="UTV850" s="4"/>
      <c r="UTW850" s="4"/>
      <c r="UTX850" s="4"/>
      <c r="UTY850" s="4"/>
      <c r="UTZ850" s="4"/>
      <c r="UUA850" s="4"/>
      <c r="UUB850" s="4"/>
      <c r="UUC850" s="4"/>
      <c r="UUD850" s="4"/>
      <c r="UUE850" s="4"/>
      <c r="UUF850" s="4"/>
      <c r="UUG850" s="4"/>
      <c r="UUH850" s="4"/>
      <c r="UUI850" s="4"/>
      <c r="UUJ850" s="4"/>
      <c r="UUK850" s="4"/>
      <c r="UUL850" s="4"/>
      <c r="UUM850" s="4"/>
      <c r="UUN850" s="4"/>
      <c r="UUO850" s="4"/>
      <c r="UUP850" s="4"/>
      <c r="UUQ850" s="4"/>
      <c r="UUR850" s="4"/>
      <c r="UUS850" s="4"/>
      <c r="UUT850" s="4"/>
      <c r="UUU850" s="4"/>
      <c r="UUV850" s="4"/>
      <c r="UUW850" s="4"/>
      <c r="UUX850" s="4"/>
      <c r="UUY850" s="4"/>
      <c r="UUZ850" s="4"/>
      <c r="UVA850" s="4"/>
      <c r="UVB850" s="4"/>
      <c r="UVC850" s="4"/>
      <c r="UVD850" s="4"/>
      <c r="UVE850" s="4"/>
      <c r="UVF850" s="4"/>
      <c r="UVG850" s="4"/>
      <c r="UVH850" s="4"/>
      <c r="UVI850" s="4"/>
      <c r="UVJ850" s="4"/>
      <c r="UVK850" s="4"/>
      <c r="UVL850" s="4"/>
      <c r="UVM850" s="4"/>
      <c r="UVN850" s="4"/>
      <c r="UVO850" s="4"/>
      <c r="UVP850" s="4"/>
      <c r="UVQ850" s="4"/>
      <c r="UVR850" s="4"/>
      <c r="UVS850" s="4"/>
      <c r="UVT850" s="4"/>
      <c r="UVU850" s="4"/>
      <c r="UVV850" s="4"/>
      <c r="UVW850" s="4"/>
      <c r="UVX850" s="4"/>
      <c r="UVY850" s="4"/>
      <c r="UVZ850" s="4"/>
      <c r="UWA850" s="4"/>
      <c r="UWB850" s="4"/>
      <c r="UWC850" s="4"/>
      <c r="UWD850" s="4"/>
      <c r="UWE850" s="4"/>
      <c r="UWF850" s="4"/>
      <c r="UWG850" s="4"/>
      <c r="UWH850" s="4"/>
      <c r="UWI850" s="4"/>
      <c r="UWJ850" s="4"/>
      <c r="UWK850" s="4"/>
      <c r="UWL850" s="4"/>
      <c r="UWM850" s="4"/>
      <c r="UWN850" s="4"/>
      <c r="UWO850" s="4"/>
      <c r="UWP850" s="4"/>
      <c r="UWQ850" s="4"/>
      <c r="UWR850" s="4"/>
      <c r="UWS850" s="4"/>
      <c r="UWT850" s="4"/>
      <c r="UWU850" s="4"/>
      <c r="UWV850" s="4"/>
      <c r="UWW850" s="4"/>
      <c r="UWX850" s="4"/>
      <c r="UWY850" s="4"/>
      <c r="UWZ850" s="4"/>
      <c r="UXA850" s="4"/>
      <c r="UXB850" s="4"/>
      <c r="UXC850" s="4"/>
      <c r="UXD850" s="4"/>
      <c r="UXE850" s="4"/>
      <c r="UXF850" s="4"/>
      <c r="UXG850" s="4"/>
      <c r="UXH850" s="4"/>
      <c r="UXI850" s="4"/>
      <c r="UXJ850" s="4"/>
      <c r="UXK850" s="4"/>
      <c r="UXL850" s="4"/>
      <c r="UXM850" s="4"/>
      <c r="UXN850" s="4"/>
      <c r="UXO850" s="4"/>
      <c r="UXP850" s="4"/>
      <c r="UXQ850" s="4"/>
      <c r="UXR850" s="4"/>
      <c r="UXS850" s="4"/>
      <c r="UXT850" s="4"/>
      <c r="UXU850" s="4"/>
      <c r="UXV850" s="4"/>
      <c r="UXW850" s="4"/>
      <c r="UXX850" s="4"/>
      <c r="UXY850" s="4"/>
      <c r="UXZ850" s="4"/>
      <c r="UYA850" s="4"/>
      <c r="UYB850" s="4"/>
      <c r="UYC850" s="4"/>
      <c r="UYD850" s="4"/>
      <c r="UYE850" s="4"/>
      <c r="UYF850" s="4"/>
      <c r="UYG850" s="4"/>
      <c r="UYH850" s="4"/>
      <c r="UYI850" s="4"/>
      <c r="UYJ850" s="4"/>
      <c r="UYK850" s="4"/>
      <c r="UYL850" s="4"/>
      <c r="UYM850" s="4"/>
      <c r="UYN850" s="4"/>
      <c r="UYO850" s="4"/>
      <c r="UYP850" s="4"/>
      <c r="UYQ850" s="4"/>
      <c r="UYR850" s="4"/>
      <c r="UYS850" s="4"/>
      <c r="UYT850" s="4"/>
      <c r="UYU850" s="4"/>
      <c r="UYV850" s="4"/>
      <c r="UYW850" s="4"/>
      <c r="UYX850" s="4"/>
      <c r="UYY850" s="4"/>
      <c r="UYZ850" s="4"/>
      <c r="UZA850" s="4"/>
      <c r="UZB850" s="4"/>
      <c r="UZC850" s="4"/>
      <c r="UZD850" s="4"/>
      <c r="UZE850" s="4"/>
      <c r="UZF850" s="4"/>
      <c r="UZG850" s="4"/>
      <c r="UZH850" s="4"/>
      <c r="UZI850" s="4"/>
      <c r="UZJ850" s="4"/>
      <c r="UZK850" s="4"/>
      <c r="UZL850" s="4"/>
      <c r="UZM850" s="4"/>
      <c r="UZN850" s="4"/>
      <c r="UZO850" s="4"/>
      <c r="UZP850" s="4"/>
      <c r="UZQ850" s="4"/>
      <c r="UZR850" s="4"/>
      <c r="UZS850" s="4"/>
      <c r="UZT850" s="4"/>
      <c r="UZU850" s="4"/>
      <c r="UZV850" s="4"/>
      <c r="UZW850" s="4"/>
      <c r="UZX850" s="4"/>
      <c r="UZY850" s="4"/>
      <c r="UZZ850" s="4"/>
      <c r="VAA850" s="4"/>
      <c r="VAB850" s="4"/>
      <c r="VAC850" s="4"/>
      <c r="VAD850" s="4"/>
      <c r="VAE850" s="4"/>
      <c r="VAF850" s="4"/>
      <c r="VAG850" s="4"/>
      <c r="VAH850" s="4"/>
      <c r="VAI850" s="4"/>
      <c r="VAJ850" s="4"/>
      <c r="VAK850" s="4"/>
      <c r="VAL850" s="4"/>
      <c r="VAM850" s="4"/>
      <c r="VAN850" s="4"/>
      <c r="VAO850" s="4"/>
      <c r="VAP850" s="4"/>
      <c r="VAQ850" s="4"/>
      <c r="VAR850" s="4"/>
      <c r="VAS850" s="4"/>
      <c r="VAT850" s="4"/>
      <c r="VAU850" s="4"/>
      <c r="VAV850" s="4"/>
      <c r="VAW850" s="4"/>
      <c r="VAX850" s="4"/>
      <c r="VAY850" s="4"/>
      <c r="VAZ850" s="4"/>
      <c r="VBA850" s="4"/>
      <c r="VBB850" s="4"/>
      <c r="VBC850" s="4"/>
      <c r="VBD850" s="4"/>
      <c r="VBE850" s="4"/>
      <c r="VBF850" s="4"/>
      <c r="VBG850" s="4"/>
      <c r="VBH850" s="4"/>
      <c r="VBI850" s="4"/>
      <c r="VBJ850" s="4"/>
      <c r="VBK850" s="4"/>
      <c r="VBL850" s="4"/>
      <c r="VBM850" s="4"/>
      <c r="VBN850" s="4"/>
      <c r="VBO850" s="4"/>
      <c r="VBP850" s="4"/>
      <c r="VBQ850" s="4"/>
      <c r="VBR850" s="4"/>
      <c r="VBS850" s="4"/>
      <c r="VBT850" s="4"/>
      <c r="VBU850" s="4"/>
      <c r="VBV850" s="4"/>
      <c r="VBW850" s="4"/>
      <c r="VBX850" s="4"/>
      <c r="VBY850" s="4"/>
      <c r="VBZ850" s="4"/>
      <c r="VCA850" s="4"/>
      <c r="VCB850" s="4"/>
      <c r="VCC850" s="4"/>
      <c r="VCD850" s="4"/>
      <c r="VCE850" s="4"/>
      <c r="VCF850" s="4"/>
      <c r="VCG850" s="4"/>
      <c r="VCH850" s="4"/>
      <c r="VCI850" s="4"/>
      <c r="VCJ850" s="4"/>
      <c r="VCK850" s="4"/>
      <c r="VCL850" s="4"/>
      <c r="VCM850" s="4"/>
      <c r="VCN850" s="4"/>
      <c r="VCO850" s="4"/>
      <c r="VCP850" s="4"/>
      <c r="VCQ850" s="4"/>
      <c r="VCR850" s="4"/>
      <c r="VCS850" s="4"/>
      <c r="VCT850" s="4"/>
      <c r="VCU850" s="4"/>
      <c r="VCV850" s="4"/>
      <c r="VCW850" s="4"/>
      <c r="VCX850" s="4"/>
      <c r="VCY850" s="4"/>
      <c r="VCZ850" s="4"/>
      <c r="VDA850" s="4"/>
      <c r="VDB850" s="4"/>
      <c r="VDC850" s="4"/>
      <c r="VDD850" s="4"/>
      <c r="VDE850" s="4"/>
      <c r="VDF850" s="4"/>
      <c r="VDG850" s="4"/>
      <c r="VDH850" s="4"/>
      <c r="VDI850" s="4"/>
      <c r="VDJ850" s="4"/>
      <c r="VDK850" s="4"/>
      <c r="VDL850" s="4"/>
      <c r="VDM850" s="4"/>
      <c r="VDN850" s="4"/>
      <c r="VDO850" s="4"/>
      <c r="VDP850" s="4"/>
      <c r="VDQ850" s="4"/>
      <c r="VDR850" s="4"/>
      <c r="VDS850" s="4"/>
      <c r="VDT850" s="4"/>
      <c r="VDU850" s="4"/>
      <c r="VDV850" s="4"/>
      <c r="VDW850" s="4"/>
      <c r="VDX850" s="4"/>
      <c r="VDY850" s="4"/>
      <c r="VDZ850" s="4"/>
      <c r="VEA850" s="4"/>
      <c r="VEB850" s="4"/>
      <c r="VEC850" s="4"/>
      <c r="VED850" s="4"/>
      <c r="VEE850" s="4"/>
      <c r="VEF850" s="4"/>
      <c r="VEG850" s="4"/>
      <c r="VEH850" s="4"/>
      <c r="VEI850" s="4"/>
      <c r="VEJ850" s="4"/>
      <c r="VEK850" s="4"/>
      <c r="VEL850" s="4"/>
      <c r="VEM850" s="4"/>
      <c r="VEN850" s="4"/>
      <c r="VEO850" s="4"/>
      <c r="VEP850" s="4"/>
      <c r="VEQ850" s="4"/>
      <c r="VER850" s="4"/>
      <c r="VES850" s="4"/>
      <c r="VET850" s="4"/>
      <c r="VEU850" s="4"/>
      <c r="VEV850" s="4"/>
      <c r="VEW850" s="4"/>
      <c r="VEX850" s="4"/>
      <c r="VEY850" s="4"/>
      <c r="VEZ850" s="4"/>
      <c r="VFA850" s="4"/>
      <c r="VFB850" s="4"/>
      <c r="VFC850" s="4"/>
      <c r="VFD850" s="4"/>
      <c r="VFE850" s="4"/>
      <c r="VFF850" s="4"/>
      <c r="VFG850" s="4"/>
      <c r="VFH850" s="4"/>
      <c r="VFI850" s="4"/>
      <c r="VFJ850" s="4"/>
      <c r="VFK850" s="4"/>
      <c r="VFL850" s="4"/>
      <c r="VFM850" s="4"/>
      <c r="VFN850" s="4"/>
      <c r="VFO850" s="4"/>
      <c r="VFP850" s="4"/>
      <c r="VFQ850" s="4"/>
      <c r="VFR850" s="4"/>
      <c r="VFS850" s="4"/>
      <c r="VFT850" s="4"/>
      <c r="VFU850" s="4"/>
      <c r="VFV850" s="4"/>
      <c r="VFW850" s="4"/>
      <c r="VFX850" s="4"/>
      <c r="VFY850" s="4"/>
      <c r="VFZ850" s="4"/>
      <c r="VGA850" s="4"/>
      <c r="VGB850" s="4"/>
      <c r="VGC850" s="4"/>
      <c r="VGD850" s="4"/>
      <c r="VGE850" s="4"/>
      <c r="VGF850" s="4"/>
      <c r="VGG850" s="4"/>
      <c r="VGH850" s="4"/>
      <c r="VGI850" s="4"/>
      <c r="VGJ850" s="4"/>
      <c r="VGK850" s="4"/>
      <c r="VGL850" s="4"/>
      <c r="VGM850" s="4"/>
      <c r="VGN850" s="4"/>
      <c r="VGO850" s="4"/>
      <c r="VGP850" s="4"/>
      <c r="VGQ850" s="4"/>
      <c r="VGR850" s="4"/>
      <c r="VGS850" s="4"/>
      <c r="VGT850" s="4"/>
      <c r="VGU850" s="4"/>
      <c r="VGV850" s="4"/>
      <c r="VGW850" s="4"/>
      <c r="VGX850" s="4"/>
      <c r="VGY850" s="4"/>
      <c r="VGZ850" s="4"/>
      <c r="VHA850" s="4"/>
      <c r="VHB850" s="4"/>
      <c r="VHC850" s="4"/>
      <c r="VHD850" s="4"/>
      <c r="VHE850" s="4"/>
      <c r="VHF850" s="4"/>
      <c r="VHG850" s="4"/>
      <c r="VHH850" s="4"/>
      <c r="VHI850" s="4"/>
      <c r="VHJ850" s="4"/>
      <c r="VHK850" s="4"/>
      <c r="VHL850" s="4"/>
      <c r="VHM850" s="4"/>
      <c r="VHN850" s="4"/>
      <c r="VHO850" s="4"/>
      <c r="VHP850" s="4"/>
      <c r="VHQ850" s="4"/>
      <c r="VHR850" s="4"/>
      <c r="VHS850" s="4"/>
      <c r="VHT850" s="4"/>
      <c r="VHU850" s="4"/>
      <c r="VHV850" s="4"/>
      <c r="VHW850" s="4"/>
      <c r="VHX850" s="4"/>
      <c r="VHY850" s="4"/>
      <c r="VHZ850" s="4"/>
      <c r="VIA850" s="4"/>
      <c r="VIB850" s="4"/>
      <c r="VIC850" s="4"/>
      <c r="VID850" s="4"/>
      <c r="VIE850" s="4"/>
      <c r="VIF850" s="4"/>
      <c r="VIG850" s="4"/>
      <c r="VIH850" s="4"/>
      <c r="VII850" s="4"/>
      <c r="VIJ850" s="4"/>
      <c r="VIK850" s="4"/>
      <c r="VIL850" s="4"/>
      <c r="VIM850" s="4"/>
      <c r="VIN850" s="4"/>
      <c r="VIO850" s="4"/>
      <c r="VIP850" s="4"/>
      <c r="VIQ850" s="4"/>
      <c r="VIR850" s="4"/>
      <c r="VIS850" s="4"/>
      <c r="VIT850" s="4"/>
      <c r="VIU850" s="4"/>
      <c r="VIV850" s="4"/>
      <c r="VIW850" s="4"/>
      <c r="VIX850" s="4"/>
      <c r="VIY850" s="4"/>
      <c r="VIZ850" s="4"/>
      <c r="VJA850" s="4"/>
      <c r="VJB850" s="4"/>
      <c r="VJC850" s="4"/>
      <c r="VJD850" s="4"/>
      <c r="VJE850" s="4"/>
      <c r="VJF850" s="4"/>
      <c r="VJG850" s="4"/>
      <c r="VJH850" s="4"/>
      <c r="VJI850" s="4"/>
      <c r="VJJ850" s="4"/>
      <c r="VJK850" s="4"/>
      <c r="VJL850" s="4"/>
      <c r="VJM850" s="4"/>
      <c r="VJN850" s="4"/>
      <c r="VJO850" s="4"/>
      <c r="VJP850" s="4"/>
      <c r="VJQ850" s="4"/>
      <c r="VJR850" s="4"/>
      <c r="VJS850" s="4"/>
      <c r="VJT850" s="4"/>
      <c r="VJU850" s="4"/>
      <c r="VJV850" s="4"/>
      <c r="VJW850" s="4"/>
      <c r="VJX850" s="4"/>
      <c r="VJY850" s="4"/>
      <c r="VJZ850" s="4"/>
      <c r="VKA850" s="4"/>
      <c r="VKB850" s="4"/>
      <c r="VKC850" s="4"/>
      <c r="VKD850" s="4"/>
      <c r="VKE850" s="4"/>
      <c r="VKF850" s="4"/>
      <c r="VKG850" s="4"/>
      <c r="VKH850" s="4"/>
      <c r="VKI850" s="4"/>
      <c r="VKJ850" s="4"/>
      <c r="VKK850" s="4"/>
      <c r="VKL850" s="4"/>
      <c r="VKM850" s="4"/>
      <c r="VKN850" s="4"/>
      <c r="VKO850" s="4"/>
      <c r="VKP850" s="4"/>
      <c r="VKQ850" s="4"/>
      <c r="VKR850" s="4"/>
      <c r="VKS850" s="4"/>
      <c r="VKT850" s="4"/>
      <c r="VKU850" s="4"/>
      <c r="VKV850" s="4"/>
      <c r="VKW850" s="4"/>
      <c r="VKX850" s="4"/>
      <c r="VKY850" s="4"/>
      <c r="VKZ850" s="4"/>
      <c r="VLA850" s="4"/>
      <c r="VLB850" s="4"/>
      <c r="VLC850" s="4"/>
      <c r="VLD850" s="4"/>
      <c r="VLE850" s="4"/>
      <c r="VLF850" s="4"/>
      <c r="VLG850" s="4"/>
      <c r="VLH850" s="4"/>
      <c r="VLI850" s="4"/>
      <c r="VLJ850" s="4"/>
      <c r="VLK850" s="4"/>
      <c r="VLL850" s="4"/>
      <c r="VLM850" s="4"/>
      <c r="VLN850" s="4"/>
      <c r="VLO850" s="4"/>
      <c r="VLP850" s="4"/>
      <c r="VLQ850" s="4"/>
      <c r="VLR850" s="4"/>
      <c r="VLS850" s="4"/>
      <c r="VLT850" s="4"/>
      <c r="VLU850" s="4"/>
      <c r="VLV850" s="4"/>
      <c r="VLW850" s="4"/>
      <c r="VLX850" s="4"/>
      <c r="VLY850" s="4"/>
      <c r="VLZ850" s="4"/>
      <c r="VMA850" s="4"/>
      <c r="VMB850" s="4"/>
      <c r="VMC850" s="4"/>
      <c r="VMD850" s="4"/>
      <c r="VME850" s="4"/>
      <c r="VMF850" s="4"/>
      <c r="VMG850" s="4"/>
      <c r="VMH850" s="4"/>
      <c r="VMI850" s="4"/>
      <c r="VMJ850" s="4"/>
      <c r="VMK850" s="4"/>
      <c r="VML850" s="4"/>
      <c r="VMM850" s="4"/>
      <c r="VMN850" s="4"/>
      <c r="VMO850" s="4"/>
      <c r="VMP850" s="4"/>
      <c r="VMQ850" s="4"/>
      <c r="VMR850" s="4"/>
      <c r="VMS850" s="4"/>
      <c r="VMT850" s="4"/>
      <c r="VMU850" s="4"/>
      <c r="VMV850" s="4"/>
      <c r="VMW850" s="4"/>
      <c r="VMX850" s="4"/>
      <c r="VMY850" s="4"/>
      <c r="VMZ850" s="4"/>
      <c r="VNA850" s="4"/>
      <c r="VNB850" s="4"/>
      <c r="VNC850" s="4"/>
      <c r="VND850" s="4"/>
      <c r="VNE850" s="4"/>
      <c r="VNF850" s="4"/>
      <c r="VNG850" s="4"/>
      <c r="VNH850" s="4"/>
      <c r="VNI850" s="4"/>
      <c r="VNJ850" s="4"/>
      <c r="VNK850" s="4"/>
      <c r="VNL850" s="4"/>
      <c r="VNM850" s="4"/>
      <c r="VNN850" s="4"/>
      <c r="VNO850" s="4"/>
      <c r="VNP850" s="4"/>
      <c r="VNQ850" s="4"/>
      <c r="VNR850" s="4"/>
      <c r="VNS850" s="4"/>
      <c r="VNT850" s="4"/>
      <c r="VNU850" s="4"/>
      <c r="VNV850" s="4"/>
      <c r="VNW850" s="4"/>
      <c r="VNX850" s="4"/>
      <c r="VNY850" s="4"/>
      <c r="VNZ850" s="4"/>
      <c r="VOA850" s="4"/>
      <c r="VOB850" s="4"/>
      <c r="VOC850" s="4"/>
      <c r="VOD850" s="4"/>
      <c r="VOE850" s="4"/>
      <c r="VOF850" s="4"/>
      <c r="VOG850" s="4"/>
      <c r="VOH850" s="4"/>
      <c r="VOI850" s="4"/>
      <c r="VOJ850" s="4"/>
      <c r="VOK850" s="4"/>
      <c r="VOL850" s="4"/>
      <c r="VOM850" s="4"/>
      <c r="VON850" s="4"/>
      <c r="VOO850" s="4"/>
      <c r="VOP850" s="4"/>
      <c r="VOQ850" s="4"/>
      <c r="VOR850" s="4"/>
      <c r="VOS850" s="4"/>
      <c r="VOT850" s="4"/>
      <c r="VOU850" s="4"/>
      <c r="VOV850" s="4"/>
      <c r="VOW850" s="4"/>
      <c r="VOX850" s="4"/>
      <c r="VOY850" s="4"/>
      <c r="VOZ850" s="4"/>
      <c r="VPA850" s="4"/>
      <c r="VPB850" s="4"/>
      <c r="VPC850" s="4"/>
      <c r="VPD850" s="4"/>
      <c r="VPE850" s="4"/>
      <c r="VPF850" s="4"/>
      <c r="VPG850" s="4"/>
      <c r="VPH850" s="4"/>
      <c r="VPI850" s="4"/>
      <c r="VPJ850" s="4"/>
      <c r="VPK850" s="4"/>
      <c r="VPL850" s="4"/>
      <c r="VPM850" s="4"/>
      <c r="VPN850" s="4"/>
      <c r="VPO850" s="4"/>
      <c r="VPP850" s="4"/>
      <c r="VPQ850" s="4"/>
      <c r="VPR850" s="4"/>
      <c r="VPS850" s="4"/>
      <c r="VPT850" s="4"/>
      <c r="VPU850" s="4"/>
      <c r="VPV850" s="4"/>
      <c r="VPW850" s="4"/>
      <c r="VPX850" s="4"/>
      <c r="VPY850" s="4"/>
      <c r="VPZ850" s="4"/>
      <c r="VQA850" s="4"/>
      <c r="VQB850" s="4"/>
      <c r="VQC850" s="4"/>
      <c r="VQD850" s="4"/>
      <c r="VQE850" s="4"/>
      <c r="VQF850" s="4"/>
      <c r="VQG850" s="4"/>
      <c r="VQH850" s="4"/>
      <c r="VQI850" s="4"/>
      <c r="VQJ850" s="4"/>
      <c r="VQK850" s="4"/>
      <c r="VQL850" s="4"/>
      <c r="VQM850" s="4"/>
      <c r="VQN850" s="4"/>
      <c r="VQO850" s="4"/>
      <c r="VQP850" s="4"/>
      <c r="VQQ850" s="4"/>
      <c r="VQR850" s="4"/>
      <c r="VQS850" s="4"/>
      <c r="VQT850" s="4"/>
      <c r="VQU850" s="4"/>
      <c r="VQV850" s="4"/>
      <c r="VQW850" s="4"/>
      <c r="VQX850" s="4"/>
      <c r="VQY850" s="4"/>
      <c r="VQZ850" s="4"/>
      <c r="VRA850" s="4"/>
      <c r="VRB850" s="4"/>
      <c r="VRC850" s="4"/>
      <c r="VRD850" s="4"/>
      <c r="VRE850" s="4"/>
      <c r="VRF850" s="4"/>
      <c r="VRG850" s="4"/>
      <c r="VRH850" s="4"/>
      <c r="VRI850" s="4"/>
      <c r="VRJ850" s="4"/>
      <c r="VRK850" s="4"/>
      <c r="VRL850" s="4"/>
      <c r="VRM850" s="4"/>
      <c r="VRN850" s="4"/>
      <c r="VRO850" s="4"/>
      <c r="VRP850" s="4"/>
      <c r="VRQ850" s="4"/>
      <c r="VRR850" s="4"/>
      <c r="VRS850" s="4"/>
      <c r="VRT850" s="4"/>
      <c r="VRU850" s="4"/>
      <c r="VRV850" s="4"/>
      <c r="VRW850" s="4"/>
      <c r="VRX850" s="4"/>
      <c r="VRY850" s="4"/>
      <c r="VRZ850" s="4"/>
      <c r="VSA850" s="4"/>
      <c r="VSB850" s="4"/>
      <c r="VSC850" s="4"/>
      <c r="VSD850" s="4"/>
      <c r="VSE850" s="4"/>
      <c r="VSF850" s="4"/>
      <c r="VSG850" s="4"/>
      <c r="VSH850" s="4"/>
      <c r="VSI850" s="4"/>
      <c r="VSJ850" s="4"/>
      <c r="VSK850" s="4"/>
      <c r="VSL850" s="4"/>
      <c r="VSM850" s="4"/>
      <c r="VSN850" s="4"/>
      <c r="VSO850" s="4"/>
      <c r="VSP850" s="4"/>
      <c r="VSQ850" s="4"/>
      <c r="VSR850" s="4"/>
      <c r="VSS850" s="4"/>
      <c r="VST850" s="4"/>
      <c r="VSU850" s="4"/>
      <c r="VSV850" s="4"/>
      <c r="VSW850" s="4"/>
      <c r="VSX850" s="4"/>
      <c r="VSY850" s="4"/>
      <c r="VSZ850" s="4"/>
      <c r="VTA850" s="4"/>
      <c r="VTB850" s="4"/>
      <c r="VTC850" s="4"/>
      <c r="VTD850" s="4"/>
      <c r="VTE850" s="4"/>
      <c r="VTF850" s="4"/>
      <c r="VTG850" s="4"/>
      <c r="VTH850" s="4"/>
      <c r="VTI850" s="4"/>
      <c r="VTJ850" s="4"/>
      <c r="VTK850" s="4"/>
      <c r="VTL850" s="4"/>
      <c r="VTM850" s="4"/>
      <c r="VTN850" s="4"/>
      <c r="VTO850" s="4"/>
      <c r="VTP850" s="4"/>
      <c r="VTQ850" s="4"/>
      <c r="VTR850" s="4"/>
      <c r="VTS850" s="4"/>
      <c r="VTT850" s="4"/>
      <c r="VTU850" s="4"/>
      <c r="VTV850" s="4"/>
      <c r="VTW850" s="4"/>
      <c r="VTX850" s="4"/>
      <c r="VTY850" s="4"/>
      <c r="VTZ850" s="4"/>
      <c r="VUA850" s="4"/>
      <c r="VUB850" s="4"/>
      <c r="VUC850" s="4"/>
      <c r="VUD850" s="4"/>
      <c r="VUE850" s="4"/>
      <c r="VUF850" s="4"/>
      <c r="VUG850" s="4"/>
      <c r="VUH850" s="4"/>
      <c r="VUI850" s="4"/>
      <c r="VUJ850" s="4"/>
      <c r="VUK850" s="4"/>
      <c r="VUL850" s="4"/>
      <c r="VUM850" s="4"/>
      <c r="VUN850" s="4"/>
      <c r="VUO850" s="4"/>
      <c r="VUP850" s="4"/>
      <c r="VUQ850" s="4"/>
      <c r="VUR850" s="4"/>
      <c r="VUS850" s="4"/>
      <c r="VUT850" s="4"/>
      <c r="VUU850" s="4"/>
      <c r="VUV850" s="4"/>
      <c r="VUW850" s="4"/>
      <c r="VUX850" s="4"/>
      <c r="VUY850" s="4"/>
      <c r="VUZ850" s="4"/>
      <c r="VVA850" s="4"/>
      <c r="VVB850" s="4"/>
      <c r="VVC850" s="4"/>
      <c r="VVD850" s="4"/>
      <c r="VVE850" s="4"/>
      <c r="VVF850" s="4"/>
      <c r="VVG850" s="4"/>
      <c r="VVH850" s="4"/>
      <c r="VVI850" s="4"/>
      <c r="VVJ850" s="4"/>
      <c r="VVK850" s="4"/>
      <c r="VVL850" s="4"/>
      <c r="VVM850" s="4"/>
      <c r="VVN850" s="4"/>
      <c r="VVO850" s="4"/>
      <c r="VVP850" s="4"/>
      <c r="VVQ850" s="4"/>
      <c r="VVR850" s="4"/>
      <c r="VVS850" s="4"/>
      <c r="VVT850" s="4"/>
      <c r="VVU850" s="4"/>
      <c r="VVV850" s="4"/>
      <c r="VVW850" s="4"/>
      <c r="VVX850" s="4"/>
      <c r="VVY850" s="4"/>
      <c r="VVZ850" s="4"/>
      <c r="VWA850" s="4"/>
      <c r="VWB850" s="4"/>
      <c r="VWC850" s="4"/>
      <c r="VWD850" s="4"/>
      <c r="VWE850" s="4"/>
      <c r="VWF850" s="4"/>
      <c r="VWG850" s="4"/>
      <c r="VWH850" s="4"/>
      <c r="VWI850" s="4"/>
      <c r="VWJ850" s="4"/>
      <c r="VWK850" s="4"/>
      <c r="VWL850" s="4"/>
      <c r="VWM850" s="4"/>
      <c r="VWN850" s="4"/>
      <c r="VWO850" s="4"/>
      <c r="VWP850" s="4"/>
      <c r="VWQ850" s="4"/>
      <c r="VWR850" s="4"/>
      <c r="VWS850" s="4"/>
      <c r="VWT850" s="4"/>
      <c r="VWU850" s="4"/>
      <c r="VWV850" s="4"/>
      <c r="VWW850" s="4"/>
      <c r="VWX850" s="4"/>
      <c r="VWY850" s="4"/>
      <c r="VWZ850" s="4"/>
      <c r="VXA850" s="4"/>
      <c r="VXB850" s="4"/>
      <c r="VXC850" s="4"/>
      <c r="VXD850" s="4"/>
      <c r="VXE850" s="4"/>
      <c r="VXF850" s="4"/>
      <c r="VXG850" s="4"/>
      <c r="VXH850" s="4"/>
      <c r="VXI850" s="4"/>
      <c r="VXJ850" s="4"/>
      <c r="VXK850" s="4"/>
      <c r="VXL850" s="4"/>
      <c r="VXM850" s="4"/>
      <c r="VXN850" s="4"/>
      <c r="VXO850" s="4"/>
      <c r="VXP850" s="4"/>
      <c r="VXQ850" s="4"/>
      <c r="VXR850" s="4"/>
      <c r="VXS850" s="4"/>
      <c r="VXT850" s="4"/>
      <c r="VXU850" s="4"/>
      <c r="VXV850" s="4"/>
      <c r="VXW850" s="4"/>
      <c r="VXX850" s="4"/>
      <c r="VXY850" s="4"/>
      <c r="VXZ850" s="4"/>
      <c r="VYA850" s="4"/>
      <c r="VYB850" s="4"/>
      <c r="VYC850" s="4"/>
      <c r="VYD850" s="4"/>
      <c r="VYE850" s="4"/>
      <c r="VYF850" s="4"/>
      <c r="VYG850" s="4"/>
      <c r="VYH850" s="4"/>
      <c r="VYI850" s="4"/>
      <c r="VYJ850" s="4"/>
      <c r="VYK850" s="4"/>
      <c r="VYL850" s="4"/>
      <c r="VYM850" s="4"/>
      <c r="VYN850" s="4"/>
      <c r="VYO850" s="4"/>
      <c r="VYP850" s="4"/>
      <c r="VYQ850" s="4"/>
      <c r="VYR850" s="4"/>
      <c r="VYS850" s="4"/>
      <c r="VYT850" s="4"/>
      <c r="VYU850" s="4"/>
      <c r="VYV850" s="4"/>
      <c r="VYW850" s="4"/>
      <c r="VYX850" s="4"/>
      <c r="VYY850" s="4"/>
      <c r="VYZ850" s="4"/>
      <c r="VZA850" s="4"/>
      <c r="VZB850" s="4"/>
      <c r="VZC850" s="4"/>
      <c r="VZD850" s="4"/>
      <c r="VZE850" s="4"/>
      <c r="VZF850" s="4"/>
      <c r="VZG850" s="4"/>
      <c r="VZH850" s="4"/>
      <c r="VZI850" s="4"/>
      <c r="VZJ850" s="4"/>
      <c r="VZK850" s="4"/>
      <c r="VZL850" s="4"/>
      <c r="VZM850" s="4"/>
      <c r="VZN850" s="4"/>
      <c r="VZO850" s="4"/>
      <c r="VZP850" s="4"/>
      <c r="VZQ850" s="4"/>
      <c r="VZR850" s="4"/>
      <c r="VZS850" s="4"/>
      <c r="VZT850" s="4"/>
      <c r="VZU850" s="4"/>
      <c r="VZV850" s="4"/>
      <c r="VZW850" s="4"/>
      <c r="VZX850" s="4"/>
      <c r="VZY850" s="4"/>
      <c r="VZZ850" s="4"/>
      <c r="WAA850" s="4"/>
      <c r="WAB850" s="4"/>
      <c r="WAC850" s="4"/>
      <c r="WAD850" s="4"/>
      <c r="WAE850" s="4"/>
      <c r="WAF850" s="4"/>
      <c r="WAG850" s="4"/>
      <c r="WAH850" s="4"/>
      <c r="WAI850" s="4"/>
      <c r="WAJ850" s="4"/>
      <c r="WAK850" s="4"/>
      <c r="WAL850" s="4"/>
      <c r="WAM850" s="4"/>
      <c r="WAN850" s="4"/>
      <c r="WAO850" s="4"/>
      <c r="WAP850" s="4"/>
      <c r="WAQ850" s="4"/>
      <c r="WAR850" s="4"/>
      <c r="WAS850" s="4"/>
      <c r="WAT850" s="4"/>
      <c r="WAU850" s="4"/>
      <c r="WAV850" s="4"/>
      <c r="WAW850" s="4"/>
      <c r="WAX850" s="4"/>
      <c r="WAY850" s="4"/>
      <c r="WAZ850" s="4"/>
      <c r="WBA850" s="4"/>
      <c r="WBB850" s="4"/>
      <c r="WBC850" s="4"/>
      <c r="WBD850" s="4"/>
      <c r="WBE850" s="4"/>
      <c r="WBF850" s="4"/>
      <c r="WBG850" s="4"/>
      <c r="WBH850" s="4"/>
      <c r="WBI850" s="4"/>
      <c r="WBJ850" s="4"/>
      <c r="WBK850" s="4"/>
      <c r="WBL850" s="4"/>
      <c r="WBM850" s="4"/>
      <c r="WBN850" s="4"/>
      <c r="WBO850" s="4"/>
      <c r="WBP850" s="4"/>
      <c r="WBQ850" s="4"/>
      <c r="WBR850" s="4"/>
      <c r="WBS850" s="4"/>
      <c r="WBT850" s="4"/>
      <c r="WBU850" s="4"/>
      <c r="WBV850" s="4"/>
      <c r="WBW850" s="4"/>
      <c r="WBX850" s="4"/>
      <c r="WBY850" s="4"/>
      <c r="WBZ850" s="4"/>
      <c r="WCA850" s="4"/>
      <c r="WCB850" s="4"/>
      <c r="WCC850" s="4"/>
      <c r="WCD850" s="4"/>
      <c r="WCE850" s="4"/>
      <c r="WCF850" s="4"/>
      <c r="WCG850" s="4"/>
      <c r="WCH850" s="4"/>
      <c r="WCI850" s="4"/>
      <c r="WCJ850" s="4"/>
      <c r="WCK850" s="4"/>
      <c r="WCL850" s="4"/>
      <c r="WCM850" s="4"/>
      <c r="WCN850" s="4"/>
      <c r="WCO850" s="4"/>
      <c r="WCP850" s="4"/>
      <c r="WCQ850" s="4"/>
      <c r="WCR850" s="4"/>
      <c r="WCS850" s="4"/>
      <c r="WCT850" s="4"/>
      <c r="WCU850" s="4"/>
      <c r="WCV850" s="4"/>
      <c r="WCW850" s="4"/>
      <c r="WCX850" s="4"/>
      <c r="WCY850" s="4"/>
      <c r="WCZ850" s="4"/>
      <c r="WDA850" s="4"/>
      <c r="WDB850" s="4"/>
      <c r="WDC850" s="4"/>
      <c r="WDD850" s="4"/>
      <c r="WDE850" s="4"/>
      <c r="WDF850" s="4"/>
      <c r="WDG850" s="4"/>
      <c r="WDH850" s="4"/>
      <c r="WDI850" s="4"/>
      <c r="WDJ850" s="4"/>
      <c r="WDK850" s="4"/>
      <c r="WDL850" s="4"/>
      <c r="WDM850" s="4"/>
      <c r="WDN850" s="4"/>
      <c r="WDO850" s="4"/>
      <c r="WDP850" s="4"/>
      <c r="WDQ850" s="4"/>
      <c r="WDR850" s="4"/>
      <c r="WDS850" s="4"/>
      <c r="WDT850" s="4"/>
      <c r="WDU850" s="4"/>
      <c r="WDV850" s="4"/>
      <c r="WDW850" s="4"/>
      <c r="WDX850" s="4"/>
      <c r="WDY850" s="4"/>
      <c r="WDZ850" s="4"/>
      <c r="WEA850" s="4"/>
      <c r="WEB850" s="4"/>
      <c r="WEC850" s="4"/>
      <c r="WED850" s="4"/>
      <c r="WEE850" s="4"/>
      <c r="WEF850" s="4"/>
      <c r="WEG850" s="4"/>
      <c r="WEH850" s="4"/>
      <c r="WEI850" s="4"/>
      <c r="WEJ850" s="4"/>
      <c r="WEK850" s="4"/>
      <c r="WEL850" s="4"/>
      <c r="WEM850" s="4"/>
      <c r="WEN850" s="4"/>
      <c r="WEO850" s="4"/>
      <c r="WEP850" s="4"/>
      <c r="WEQ850" s="4"/>
      <c r="WER850" s="4"/>
      <c r="WES850" s="4"/>
      <c r="WET850" s="4"/>
      <c r="WEU850" s="4"/>
      <c r="WEV850" s="4"/>
      <c r="WEW850" s="4"/>
      <c r="WEX850" s="4"/>
      <c r="WEY850" s="4"/>
      <c r="WEZ850" s="4"/>
      <c r="WFA850" s="4"/>
      <c r="WFB850" s="4"/>
      <c r="WFC850" s="4"/>
      <c r="WFD850" s="4"/>
      <c r="WFE850" s="4"/>
      <c r="WFF850" s="4"/>
      <c r="WFG850" s="4"/>
      <c r="WFH850" s="4"/>
      <c r="WFI850" s="4"/>
      <c r="WFJ850" s="4"/>
      <c r="WFK850" s="4"/>
      <c r="WFL850" s="4"/>
      <c r="WFM850" s="4"/>
      <c r="WFN850" s="4"/>
      <c r="WFO850" s="4"/>
      <c r="WFP850" s="4"/>
      <c r="WFQ850" s="4"/>
      <c r="WFR850" s="4"/>
      <c r="WFS850" s="4"/>
      <c r="WFT850" s="4"/>
      <c r="WFU850" s="4"/>
      <c r="WFV850" s="4"/>
      <c r="WFW850" s="4"/>
      <c r="WFX850" s="4"/>
      <c r="WFY850" s="4"/>
      <c r="WFZ850" s="4"/>
      <c r="WGA850" s="4"/>
      <c r="WGB850" s="4"/>
      <c r="WGC850" s="4"/>
      <c r="WGD850" s="4"/>
      <c r="WGE850" s="4"/>
      <c r="WGF850" s="4"/>
      <c r="WGG850" s="4"/>
      <c r="WGH850" s="4"/>
      <c r="WGI850" s="4"/>
      <c r="WGJ850" s="4"/>
      <c r="WGK850" s="4"/>
      <c r="WGL850" s="4"/>
      <c r="WGM850" s="4"/>
      <c r="WGN850" s="4"/>
      <c r="WGO850" s="4"/>
      <c r="WGP850" s="4"/>
      <c r="WGQ850" s="4"/>
      <c r="WGR850" s="4"/>
      <c r="WGS850" s="4"/>
      <c r="WGT850" s="4"/>
      <c r="WGU850" s="4"/>
      <c r="WGV850" s="4"/>
      <c r="WGW850" s="4"/>
      <c r="WGX850" s="4"/>
      <c r="WGY850" s="4"/>
      <c r="WGZ850" s="4"/>
      <c r="WHA850" s="4"/>
      <c r="WHB850" s="4"/>
      <c r="WHC850" s="4"/>
      <c r="WHD850" s="4"/>
      <c r="WHE850" s="4"/>
      <c r="WHF850" s="4"/>
      <c r="WHG850" s="4"/>
      <c r="WHH850" s="4"/>
      <c r="WHI850" s="4"/>
      <c r="WHJ850" s="4"/>
      <c r="WHK850" s="4"/>
      <c r="WHL850" s="4"/>
      <c r="WHM850" s="4"/>
      <c r="WHN850" s="4"/>
      <c r="WHO850" s="4"/>
      <c r="WHP850" s="4"/>
      <c r="WHQ850" s="4"/>
      <c r="WHR850" s="4"/>
      <c r="WHS850" s="4"/>
      <c r="WHT850" s="4"/>
      <c r="WHU850" s="4"/>
      <c r="WHV850" s="4"/>
      <c r="WHW850" s="4"/>
      <c r="WHX850" s="4"/>
      <c r="WHY850" s="4"/>
      <c r="WHZ850" s="4"/>
      <c r="WIA850" s="4"/>
      <c r="WIB850" s="4"/>
      <c r="WIC850" s="4"/>
      <c r="WID850" s="4"/>
      <c r="WIE850" s="4"/>
      <c r="WIF850" s="4"/>
      <c r="WIG850" s="4"/>
      <c r="WIH850" s="4"/>
      <c r="WII850" s="4"/>
      <c r="WIJ850" s="4"/>
      <c r="WIK850" s="4"/>
      <c r="WIL850" s="4"/>
      <c r="WIM850" s="4"/>
      <c r="WIN850" s="4"/>
      <c r="WIO850" s="4"/>
      <c r="WIP850" s="4"/>
      <c r="WIQ850" s="4"/>
      <c r="WIR850" s="4"/>
      <c r="WIS850" s="4"/>
      <c r="WIT850" s="4"/>
      <c r="WIU850" s="4"/>
      <c r="WIV850" s="4"/>
      <c r="WIW850" s="4"/>
      <c r="WIX850" s="4"/>
      <c r="WIY850" s="4"/>
      <c r="WIZ850" s="4"/>
      <c r="WJA850" s="4"/>
      <c r="WJB850" s="4"/>
      <c r="WJC850" s="4"/>
      <c r="WJD850" s="4"/>
      <c r="WJE850" s="4"/>
      <c r="WJF850" s="4"/>
      <c r="WJG850" s="4"/>
      <c r="WJH850" s="4"/>
      <c r="WJI850" s="4"/>
      <c r="WJJ850" s="4"/>
      <c r="WJK850" s="4"/>
      <c r="WJL850" s="4"/>
      <c r="WJM850" s="4"/>
      <c r="WJN850" s="4"/>
      <c r="WJO850" s="4"/>
      <c r="WJP850" s="4"/>
      <c r="WJQ850" s="4"/>
      <c r="WJR850" s="4"/>
      <c r="WJS850" s="4"/>
      <c r="WJT850" s="4"/>
      <c r="WJU850" s="4"/>
      <c r="WJV850" s="4"/>
      <c r="WJW850" s="4"/>
      <c r="WJX850" s="4"/>
      <c r="WJY850" s="4"/>
      <c r="WJZ850" s="4"/>
      <c r="WKA850" s="4"/>
      <c r="WKB850" s="4"/>
      <c r="WKC850" s="4"/>
      <c r="WKD850" s="4"/>
      <c r="WKE850" s="4"/>
      <c r="WKF850" s="4"/>
      <c r="WKG850" s="4"/>
      <c r="WKH850" s="4"/>
      <c r="WKI850" s="4"/>
      <c r="WKJ850" s="4"/>
      <c r="WKK850" s="4"/>
      <c r="WKL850" s="4"/>
      <c r="WKM850" s="4"/>
      <c r="WKN850" s="4"/>
      <c r="WKO850" s="4"/>
      <c r="WKP850" s="4"/>
      <c r="WKQ850" s="4"/>
      <c r="WKR850" s="4"/>
      <c r="WKS850" s="4"/>
      <c r="WKT850" s="4"/>
      <c r="WKU850" s="4"/>
      <c r="WKV850" s="4"/>
      <c r="WKW850" s="4"/>
      <c r="WKX850" s="4"/>
      <c r="WKY850" s="4"/>
      <c r="WKZ850" s="4"/>
      <c r="WLA850" s="4"/>
      <c r="WLB850" s="4"/>
      <c r="WLC850" s="4"/>
      <c r="WLD850" s="4"/>
      <c r="WLE850" s="4"/>
      <c r="WLF850" s="4"/>
      <c r="WLG850" s="4"/>
      <c r="WLH850" s="4"/>
      <c r="WLI850" s="4"/>
      <c r="WLJ850" s="4"/>
      <c r="WLK850" s="4"/>
      <c r="WLL850" s="4"/>
      <c r="WLM850" s="4"/>
      <c r="WLN850" s="4"/>
      <c r="WLO850" s="4"/>
      <c r="WLP850" s="4"/>
      <c r="WLQ850" s="4"/>
      <c r="WLR850" s="4"/>
      <c r="WLS850" s="4"/>
      <c r="WLT850" s="4"/>
      <c r="WLU850" s="4"/>
      <c r="WLV850" s="4"/>
      <c r="WLW850" s="4"/>
      <c r="WLX850" s="4"/>
      <c r="WLY850" s="4"/>
      <c r="WLZ850" s="4"/>
      <c r="WMA850" s="4"/>
      <c r="WMB850" s="4"/>
      <c r="WMC850" s="4"/>
      <c r="WMD850" s="4"/>
      <c r="WME850" s="4"/>
      <c r="WMF850" s="4"/>
      <c r="WMG850" s="4"/>
      <c r="WMH850" s="4"/>
      <c r="WMI850" s="4"/>
      <c r="WMJ850" s="4"/>
      <c r="WMK850" s="4"/>
      <c r="WML850" s="4"/>
      <c r="WMM850" s="4"/>
      <c r="WMN850" s="4"/>
      <c r="WMO850" s="4"/>
      <c r="WMP850" s="4"/>
      <c r="WMQ850" s="4"/>
      <c r="WMR850" s="4"/>
      <c r="WMS850" s="4"/>
      <c r="WMT850" s="4"/>
      <c r="WMU850" s="4"/>
      <c r="WMV850" s="4"/>
      <c r="WMW850" s="4"/>
      <c r="WMX850" s="4"/>
      <c r="WMY850" s="4"/>
      <c r="WMZ850" s="4"/>
      <c r="WNA850" s="4"/>
      <c r="WNB850" s="4"/>
      <c r="WNC850" s="4"/>
      <c r="WND850" s="4"/>
      <c r="WNE850" s="4"/>
      <c r="WNF850" s="4"/>
      <c r="WNG850" s="4"/>
      <c r="WNH850" s="4"/>
      <c r="WNI850" s="4"/>
      <c r="WNJ850" s="4"/>
      <c r="WNK850" s="4"/>
      <c r="WNL850" s="4"/>
      <c r="WNM850" s="4"/>
      <c r="WNN850" s="4"/>
      <c r="WNO850" s="4"/>
      <c r="WNP850" s="4"/>
      <c r="WNQ850" s="4"/>
      <c r="WNR850" s="4"/>
      <c r="WNS850" s="4"/>
      <c r="WNT850" s="4"/>
      <c r="WNU850" s="4"/>
      <c r="WNV850" s="4"/>
      <c r="WNW850" s="4"/>
      <c r="WNX850" s="4"/>
      <c r="WNY850" s="4"/>
      <c r="WNZ850" s="4"/>
      <c r="WOA850" s="4"/>
      <c r="WOB850" s="4"/>
      <c r="WOC850" s="4"/>
      <c r="WOD850" s="4"/>
      <c r="WOE850" s="4"/>
      <c r="WOF850" s="4"/>
      <c r="WOG850" s="4"/>
      <c r="WOH850" s="4"/>
      <c r="WOI850" s="4"/>
      <c r="WOJ850" s="4"/>
      <c r="WOK850" s="4"/>
      <c r="WOL850" s="4"/>
      <c r="WOM850" s="4"/>
      <c r="WON850" s="4"/>
      <c r="WOO850" s="4"/>
      <c r="WOP850" s="4"/>
      <c r="WOQ850" s="4"/>
      <c r="WOR850" s="4"/>
      <c r="WOS850" s="4"/>
      <c r="WOT850" s="4"/>
      <c r="WOU850" s="4"/>
      <c r="WOV850" s="4"/>
      <c r="WOW850" s="4"/>
      <c r="WOX850" s="4"/>
      <c r="WOY850" s="4"/>
      <c r="WOZ850" s="4"/>
      <c r="WPA850" s="4"/>
      <c r="WPB850" s="4"/>
      <c r="WPC850" s="4"/>
      <c r="WPD850" s="4"/>
      <c r="WPE850" s="4"/>
      <c r="WPF850" s="4"/>
      <c r="WPG850" s="4"/>
      <c r="WPH850" s="4"/>
      <c r="WPI850" s="4"/>
      <c r="WPJ850" s="4"/>
      <c r="WPK850" s="4"/>
      <c r="WPL850" s="4"/>
      <c r="WPM850" s="4"/>
      <c r="WPN850" s="4"/>
      <c r="WPO850" s="4"/>
      <c r="WPP850" s="4"/>
      <c r="WPQ850" s="4"/>
      <c r="WPR850" s="4"/>
      <c r="WPS850" s="4"/>
      <c r="WPT850" s="4"/>
      <c r="WPU850" s="4"/>
      <c r="WPV850" s="4"/>
      <c r="WPW850" s="4"/>
      <c r="WPX850" s="4"/>
      <c r="WPY850" s="4"/>
      <c r="WPZ850" s="4"/>
      <c r="WQA850" s="4"/>
      <c r="WQB850" s="4"/>
      <c r="WQC850" s="4"/>
      <c r="WQD850" s="4"/>
      <c r="WQE850" s="4"/>
      <c r="WQF850" s="4"/>
      <c r="WQG850" s="4"/>
      <c r="WQH850" s="4"/>
      <c r="WQI850" s="4"/>
      <c r="WQJ850" s="4"/>
      <c r="WQK850" s="4"/>
      <c r="WQL850" s="4"/>
      <c r="WQM850" s="4"/>
      <c r="WQN850" s="4"/>
      <c r="WQO850" s="4"/>
      <c r="WQP850" s="4"/>
      <c r="WQQ850" s="4"/>
      <c r="WQR850" s="4"/>
      <c r="WQS850" s="4"/>
      <c r="WQT850" s="4"/>
      <c r="WQU850" s="4"/>
      <c r="WQV850" s="4"/>
      <c r="WQW850" s="4"/>
      <c r="WQX850" s="4"/>
      <c r="WQY850" s="4"/>
      <c r="WQZ850" s="4"/>
      <c r="WRA850" s="4"/>
      <c r="WRB850" s="4"/>
      <c r="WRC850" s="4"/>
      <c r="WRD850" s="4"/>
      <c r="WRE850" s="4"/>
      <c r="WRF850" s="4"/>
      <c r="WRG850" s="4"/>
      <c r="WRH850" s="4"/>
      <c r="WRI850" s="4"/>
      <c r="WRJ850" s="4"/>
      <c r="WRK850" s="4"/>
      <c r="WRL850" s="4"/>
      <c r="WRM850" s="4"/>
      <c r="WRN850" s="4"/>
      <c r="WRO850" s="4"/>
      <c r="WRP850" s="4"/>
      <c r="WRQ850" s="4"/>
      <c r="WRR850" s="4"/>
      <c r="WRS850" s="4"/>
      <c r="WRT850" s="4"/>
      <c r="WRU850" s="4"/>
      <c r="WRV850" s="4"/>
      <c r="WRW850" s="4"/>
      <c r="WRX850" s="4"/>
      <c r="WRY850" s="4"/>
      <c r="WRZ850" s="4"/>
      <c r="WSA850" s="4"/>
      <c r="WSB850" s="4"/>
      <c r="WSC850" s="4"/>
      <c r="WSD850" s="4"/>
      <c r="WSE850" s="4"/>
      <c r="WSF850" s="4"/>
      <c r="WSG850" s="4"/>
      <c r="WSH850" s="4"/>
      <c r="WSI850" s="4"/>
      <c r="WSJ850" s="4"/>
      <c r="WSK850" s="4"/>
      <c r="WSL850" s="4"/>
      <c r="WSM850" s="4"/>
      <c r="WSN850" s="4"/>
      <c r="WSO850" s="4"/>
      <c r="WSP850" s="4"/>
      <c r="WSQ850" s="4"/>
      <c r="WSR850" s="4"/>
      <c r="WSS850" s="4"/>
      <c r="WST850" s="4"/>
      <c r="WSU850" s="4"/>
      <c r="WSV850" s="4"/>
      <c r="WSW850" s="4"/>
      <c r="WSX850" s="4"/>
      <c r="WSY850" s="4"/>
      <c r="WSZ850" s="4"/>
      <c r="WTA850" s="4"/>
      <c r="WTB850" s="4"/>
      <c r="WTC850" s="4"/>
      <c r="WTD850" s="4"/>
      <c r="WTE850" s="4"/>
      <c r="WTF850" s="4"/>
      <c r="WTG850" s="4"/>
      <c r="WTH850" s="4"/>
      <c r="WTI850" s="4"/>
      <c r="WTJ850" s="4"/>
      <c r="WTK850" s="4"/>
      <c r="WTL850" s="4"/>
      <c r="WTM850" s="4"/>
      <c r="WTN850" s="4"/>
      <c r="WTO850" s="4"/>
      <c r="WTP850" s="4"/>
      <c r="WTQ850" s="4"/>
      <c r="WTR850" s="4"/>
      <c r="WTS850" s="4"/>
      <c r="WTT850" s="4"/>
      <c r="WTU850" s="4"/>
      <c r="WTV850" s="4"/>
      <c r="WTW850" s="4"/>
      <c r="WTX850" s="4"/>
      <c r="WTY850" s="4"/>
      <c r="WTZ850" s="4"/>
      <c r="WUA850" s="4"/>
      <c r="WUB850" s="4"/>
      <c r="WUC850" s="4"/>
      <c r="WUD850" s="4"/>
      <c r="WUE850" s="4"/>
      <c r="WUF850" s="4"/>
      <c r="WUG850" s="4"/>
      <c r="WUH850" s="4"/>
      <c r="WUI850" s="4"/>
      <c r="WUJ850" s="4"/>
      <c r="WUK850" s="4"/>
      <c r="WUL850" s="4"/>
      <c r="WUM850" s="4"/>
      <c r="WUN850" s="4"/>
      <c r="WUO850" s="4"/>
      <c r="WUP850" s="4"/>
      <c r="WUQ850" s="4"/>
      <c r="WUR850" s="4"/>
      <c r="WUS850" s="4"/>
      <c r="WUT850" s="4"/>
      <c r="WUU850" s="4"/>
      <c r="WUV850" s="4"/>
      <c r="WUW850" s="4"/>
      <c r="WUX850" s="4"/>
      <c r="WUY850" s="4"/>
      <c r="WUZ850" s="4"/>
      <c r="WVA850" s="4"/>
      <c r="WVB850" s="4"/>
      <c r="WVC850" s="4"/>
      <c r="WVD850" s="4"/>
      <c r="WVE850" s="4"/>
      <c r="WVF850" s="4"/>
      <c r="WVG850" s="4"/>
      <c r="WVH850" s="4"/>
      <c r="WVI850" s="4"/>
      <c r="WVJ850" s="4"/>
      <c r="WVK850" s="4"/>
      <c r="WVL850" s="4"/>
      <c r="WVM850" s="4"/>
      <c r="WVN850" s="4"/>
      <c r="WVO850" s="4"/>
      <c r="WVP850" s="4"/>
      <c r="WVQ850" s="4"/>
      <c r="WVR850" s="4"/>
      <c r="WVS850" s="4"/>
      <c r="WVT850" s="4"/>
      <c r="WVU850" s="4"/>
      <c r="WVV850" s="4"/>
      <c r="WVW850" s="4"/>
      <c r="WVX850" s="4"/>
      <c r="WVY850" s="4"/>
      <c r="WVZ850" s="4"/>
      <c r="WWA850" s="4"/>
      <c r="WWB850" s="4"/>
      <c r="WWC850" s="4"/>
      <c r="WWD850" s="4"/>
      <c r="WWE850" s="4"/>
      <c r="WWF850" s="4"/>
      <c r="WWG850" s="4"/>
      <c r="WWH850" s="4"/>
      <c r="WWI850" s="4"/>
      <c r="WWJ850" s="4"/>
      <c r="WWK850" s="4"/>
      <c r="WWL850" s="4"/>
      <c r="WWM850" s="4"/>
      <c r="WWN850" s="4"/>
      <c r="WWO850" s="4"/>
      <c r="WWP850" s="4"/>
      <c r="WWQ850" s="4"/>
      <c r="WWR850" s="4"/>
      <c r="WWS850" s="4"/>
      <c r="WWT850" s="4"/>
      <c r="WWU850" s="4"/>
      <c r="WWV850" s="4"/>
      <c r="WWW850" s="4"/>
      <c r="WWX850" s="4"/>
      <c r="WWY850" s="4"/>
      <c r="WWZ850" s="4"/>
    </row>
    <row r="851" spans="1:16172" s="1" customFormat="1" ht="10.199999999999999" customHeight="1">
      <c r="A851" s="4"/>
      <c r="B851" s="68"/>
      <c r="C851" s="70"/>
      <c r="D851" s="70"/>
      <c r="E851" s="70"/>
      <c r="F851" s="70"/>
      <c r="I851" s="70"/>
      <c r="J851" s="67"/>
      <c r="L851" s="70"/>
      <c r="M851" s="69"/>
      <c r="N851" s="67"/>
      <c r="U851" s="70"/>
      <c r="V851" s="69"/>
      <c r="Y851" s="70"/>
      <c r="Z851" s="69"/>
      <c r="AC851" s="70"/>
      <c r="AD851" s="69"/>
      <c r="AG851" s="70"/>
      <c r="AH851" s="69"/>
      <c r="AK851" s="70"/>
      <c r="AL851" s="69"/>
      <c r="AO851" s="70"/>
      <c r="AP851" s="69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  <c r="DQ851" s="4"/>
      <c r="DR851" s="4"/>
      <c r="DS851" s="4"/>
      <c r="DT851" s="4"/>
      <c r="DU851" s="4"/>
      <c r="DV851" s="4"/>
      <c r="DW851" s="4"/>
      <c r="DX851" s="4"/>
      <c r="DY851" s="4"/>
      <c r="DZ851" s="4"/>
      <c r="EA851" s="4"/>
      <c r="EB851" s="4"/>
      <c r="EC851" s="4"/>
      <c r="ED851" s="4"/>
      <c r="EE851" s="4"/>
      <c r="EF851" s="4"/>
      <c r="EG851" s="4"/>
      <c r="EH851" s="4"/>
      <c r="EI851" s="4"/>
      <c r="EJ851" s="4"/>
      <c r="EK851" s="4"/>
      <c r="EL851" s="4"/>
      <c r="EM851" s="4"/>
      <c r="EN851" s="4"/>
      <c r="EO851" s="4"/>
      <c r="EP851" s="4"/>
      <c r="EQ851" s="4"/>
      <c r="ER851" s="4"/>
      <c r="ES851" s="4"/>
      <c r="ET851" s="4"/>
      <c r="EU851" s="4"/>
      <c r="EV851" s="4"/>
      <c r="EW851" s="4"/>
      <c r="EX851" s="4"/>
      <c r="EY851" s="4"/>
      <c r="EZ851" s="4"/>
      <c r="FA851" s="4"/>
      <c r="FB851" s="4"/>
      <c r="FC851" s="4"/>
      <c r="FD851" s="4"/>
      <c r="FE851" s="4"/>
      <c r="FF851" s="4"/>
      <c r="FG851" s="4"/>
      <c r="FH851" s="4"/>
      <c r="FI851" s="4"/>
      <c r="FJ851" s="4"/>
      <c r="FK851" s="4"/>
      <c r="FL851" s="4"/>
      <c r="FM851" s="4"/>
      <c r="FN851" s="4"/>
      <c r="FO851" s="4"/>
      <c r="FP851" s="4"/>
      <c r="FQ851" s="4"/>
      <c r="FR851" s="4"/>
      <c r="FS851" s="4"/>
      <c r="FT851" s="4"/>
      <c r="FU851" s="4"/>
      <c r="FV851" s="4"/>
      <c r="FW851" s="4"/>
      <c r="FX851" s="4"/>
      <c r="FY851" s="4"/>
      <c r="FZ851" s="4"/>
      <c r="GA851" s="4"/>
      <c r="GB851" s="4"/>
      <c r="GC851" s="4"/>
      <c r="GD851" s="4"/>
      <c r="GE851" s="4"/>
      <c r="GF851" s="4"/>
      <c r="GG851" s="4"/>
      <c r="GH851" s="4"/>
      <c r="GI851" s="4"/>
      <c r="GJ851" s="4"/>
      <c r="GK851" s="4"/>
      <c r="GL851" s="4"/>
      <c r="GM851" s="4"/>
      <c r="GN851" s="4"/>
      <c r="GO851" s="4"/>
      <c r="GP851" s="4"/>
      <c r="GQ851" s="4"/>
      <c r="GR851" s="4"/>
      <c r="GS851" s="4"/>
      <c r="GT851" s="4"/>
      <c r="GU851" s="4"/>
      <c r="GV851" s="4"/>
      <c r="GW851" s="4"/>
      <c r="GX851" s="4"/>
      <c r="GY851" s="4"/>
      <c r="GZ851" s="4"/>
      <c r="HA851" s="4"/>
      <c r="HB851" s="4"/>
      <c r="HC851" s="4"/>
      <c r="HD851" s="4"/>
      <c r="HE851" s="4"/>
      <c r="HF851" s="4"/>
      <c r="HG851" s="4"/>
      <c r="HH851" s="4"/>
      <c r="HI851" s="4"/>
      <c r="HJ851" s="4"/>
      <c r="HK851" s="4"/>
      <c r="HL851" s="4"/>
      <c r="HM851" s="4"/>
      <c r="HN851" s="4"/>
      <c r="HO851" s="4"/>
      <c r="HP851" s="4"/>
      <c r="HQ851" s="4"/>
      <c r="HR851" s="4"/>
      <c r="HS851" s="4"/>
      <c r="HT851" s="4"/>
      <c r="HU851" s="4"/>
      <c r="HV851" s="4"/>
      <c r="HW851" s="4"/>
      <c r="HX851" s="4"/>
      <c r="HY851" s="4"/>
      <c r="HZ851" s="4"/>
      <c r="IA851" s="4"/>
      <c r="IB851" s="4"/>
      <c r="IC851" s="4"/>
      <c r="ID851" s="4"/>
      <c r="IE851" s="4"/>
      <c r="IF851" s="4"/>
      <c r="IG851" s="4"/>
      <c r="IH851" s="4"/>
      <c r="II851" s="4"/>
      <c r="IJ851" s="4"/>
      <c r="IK851" s="4"/>
      <c r="IL851" s="4"/>
      <c r="IM851" s="4"/>
      <c r="IN851" s="4"/>
      <c r="IO851" s="4"/>
      <c r="IP851" s="4"/>
      <c r="IQ851" s="4"/>
      <c r="IR851" s="4"/>
      <c r="IS851" s="4"/>
      <c r="IT851" s="4"/>
      <c r="IU851" s="4"/>
      <c r="IV851" s="4"/>
      <c r="IW851" s="4"/>
      <c r="IX851" s="4"/>
      <c r="IY851" s="4"/>
      <c r="IZ851" s="4"/>
      <c r="JA851" s="4"/>
      <c r="JB851" s="4"/>
      <c r="JC851" s="4"/>
      <c r="JD851" s="4"/>
      <c r="JE851" s="4"/>
      <c r="JF851" s="4"/>
      <c r="JG851" s="4"/>
      <c r="JH851" s="4"/>
      <c r="JI851" s="4"/>
      <c r="JJ851" s="4"/>
      <c r="JK851" s="4"/>
      <c r="JL851" s="4"/>
      <c r="JM851" s="4"/>
      <c r="JN851" s="4"/>
      <c r="JO851" s="4"/>
      <c r="JP851" s="4"/>
      <c r="JQ851" s="4"/>
      <c r="JR851" s="4"/>
      <c r="JS851" s="4"/>
      <c r="JT851" s="4"/>
      <c r="JU851" s="4"/>
      <c r="JV851" s="4"/>
      <c r="JW851" s="4"/>
      <c r="JX851" s="4"/>
      <c r="JY851" s="4"/>
      <c r="JZ851" s="4"/>
      <c r="KA851" s="4"/>
      <c r="KB851" s="4"/>
      <c r="KC851" s="4"/>
      <c r="KD851" s="4"/>
      <c r="KE851" s="4"/>
      <c r="KF851" s="4"/>
      <c r="KG851" s="4"/>
      <c r="KH851" s="4"/>
      <c r="KI851" s="4"/>
      <c r="KJ851" s="4"/>
      <c r="KK851" s="4"/>
      <c r="KL851" s="4"/>
      <c r="KM851" s="4"/>
      <c r="KN851" s="4"/>
      <c r="KO851" s="4"/>
      <c r="KP851" s="4"/>
      <c r="KQ851" s="4"/>
      <c r="KR851" s="4"/>
      <c r="KS851" s="4"/>
      <c r="KT851" s="4"/>
      <c r="KU851" s="4"/>
      <c r="KV851" s="4"/>
      <c r="KW851" s="4"/>
      <c r="KX851" s="4"/>
      <c r="KY851" s="4"/>
      <c r="KZ851" s="4"/>
      <c r="LA851" s="4"/>
      <c r="LB851" s="4"/>
      <c r="LC851" s="4"/>
      <c r="LD851" s="4"/>
      <c r="LE851" s="4"/>
      <c r="LF851" s="4"/>
      <c r="LG851" s="4"/>
      <c r="LH851" s="4"/>
      <c r="LI851" s="4"/>
      <c r="LJ851" s="4"/>
      <c r="LK851" s="4"/>
      <c r="LL851" s="4"/>
      <c r="LM851" s="4"/>
      <c r="LN851" s="4"/>
      <c r="LO851" s="4"/>
      <c r="LP851" s="4"/>
      <c r="LQ851" s="4"/>
      <c r="LR851" s="4"/>
      <c r="LS851" s="4"/>
      <c r="LT851" s="4"/>
      <c r="LU851" s="4"/>
      <c r="LV851" s="4"/>
      <c r="LW851" s="4"/>
      <c r="LX851" s="4"/>
      <c r="LY851" s="4"/>
      <c r="LZ851" s="4"/>
      <c r="MA851" s="4"/>
      <c r="MB851" s="4"/>
      <c r="MC851" s="4"/>
      <c r="MD851" s="4"/>
      <c r="ME851" s="4"/>
      <c r="MF851" s="4"/>
      <c r="MG851" s="4"/>
      <c r="MH851" s="4"/>
      <c r="MI851" s="4"/>
      <c r="MJ851" s="4"/>
      <c r="MK851" s="4"/>
      <c r="ML851" s="4"/>
      <c r="MM851" s="4"/>
      <c r="MN851" s="4"/>
      <c r="MO851" s="4"/>
      <c r="MP851" s="4"/>
      <c r="MQ851" s="4"/>
      <c r="MR851" s="4"/>
      <c r="MS851" s="4"/>
      <c r="MT851" s="4"/>
      <c r="MU851" s="4"/>
      <c r="MV851" s="4"/>
      <c r="MW851" s="4"/>
      <c r="MX851" s="4"/>
      <c r="MY851" s="4"/>
      <c r="MZ851" s="4"/>
      <c r="NA851" s="4"/>
      <c r="NB851" s="4"/>
      <c r="NC851" s="4"/>
      <c r="ND851" s="4"/>
      <c r="NE851" s="4"/>
      <c r="NF851" s="4"/>
      <c r="NG851" s="4"/>
      <c r="NH851" s="4"/>
      <c r="NI851" s="4"/>
      <c r="NJ851" s="4"/>
      <c r="NK851" s="4"/>
      <c r="NL851" s="4"/>
      <c r="NM851" s="4"/>
      <c r="NN851" s="4"/>
      <c r="NO851" s="4"/>
      <c r="NP851" s="4"/>
      <c r="NQ851" s="4"/>
      <c r="NR851" s="4"/>
      <c r="NS851" s="4"/>
      <c r="NT851" s="4"/>
      <c r="NU851" s="4"/>
      <c r="NV851" s="4"/>
      <c r="NW851" s="4"/>
      <c r="NX851" s="4"/>
      <c r="NY851" s="4"/>
      <c r="NZ851" s="4"/>
      <c r="OA851" s="4"/>
      <c r="OB851" s="4"/>
      <c r="OC851" s="4"/>
      <c r="OD851" s="4"/>
      <c r="OE851" s="4"/>
      <c r="OF851" s="4"/>
      <c r="OG851" s="4"/>
      <c r="OH851" s="4"/>
      <c r="OI851" s="4"/>
      <c r="OJ851" s="4"/>
      <c r="OK851" s="4"/>
      <c r="OL851" s="4"/>
      <c r="OM851" s="4"/>
      <c r="ON851" s="4"/>
      <c r="OO851" s="4"/>
      <c r="OP851" s="4"/>
      <c r="OQ851" s="4"/>
      <c r="OR851" s="4"/>
      <c r="OS851" s="4"/>
      <c r="OT851" s="4"/>
      <c r="OU851" s="4"/>
      <c r="OV851" s="4"/>
      <c r="OW851" s="4"/>
      <c r="OX851" s="4"/>
      <c r="OY851" s="4"/>
      <c r="OZ851" s="4"/>
      <c r="PA851" s="4"/>
      <c r="PB851" s="4"/>
      <c r="PC851" s="4"/>
      <c r="PD851" s="4"/>
      <c r="PE851" s="4"/>
      <c r="PF851" s="4"/>
      <c r="PG851" s="4"/>
      <c r="PH851" s="4"/>
      <c r="PI851" s="4"/>
      <c r="PJ851" s="4"/>
      <c r="PK851" s="4"/>
      <c r="PL851" s="4"/>
      <c r="PM851" s="4"/>
      <c r="PN851" s="4"/>
      <c r="PO851" s="4"/>
      <c r="PP851" s="4"/>
      <c r="PQ851" s="4"/>
      <c r="PR851" s="4"/>
      <c r="PS851" s="4"/>
      <c r="PT851" s="4"/>
      <c r="PU851" s="4"/>
      <c r="PV851" s="4"/>
      <c r="PW851" s="4"/>
      <c r="PX851" s="4"/>
      <c r="PY851" s="4"/>
      <c r="PZ851" s="4"/>
      <c r="QA851" s="4"/>
      <c r="QB851" s="4"/>
      <c r="QC851" s="4"/>
      <c r="QD851" s="4"/>
      <c r="QE851" s="4"/>
      <c r="QF851" s="4"/>
      <c r="QG851" s="4"/>
      <c r="QH851" s="4"/>
      <c r="QI851" s="4"/>
      <c r="QJ851" s="4"/>
      <c r="QK851" s="4"/>
      <c r="QL851" s="4"/>
      <c r="QM851" s="4"/>
      <c r="QN851" s="4"/>
      <c r="QO851" s="4"/>
      <c r="QP851" s="4"/>
      <c r="QQ851" s="4"/>
      <c r="QR851" s="4"/>
      <c r="QS851" s="4"/>
      <c r="QT851" s="4"/>
      <c r="QU851" s="4"/>
      <c r="QV851" s="4"/>
      <c r="QW851" s="4"/>
      <c r="QX851" s="4"/>
      <c r="QY851" s="4"/>
      <c r="QZ851" s="4"/>
      <c r="RA851" s="4"/>
      <c r="RB851" s="4"/>
      <c r="RC851" s="4"/>
      <c r="RD851" s="4"/>
      <c r="RE851" s="4"/>
      <c r="RF851" s="4"/>
      <c r="RG851" s="4"/>
      <c r="RH851" s="4"/>
      <c r="RI851" s="4"/>
      <c r="RJ851" s="4"/>
      <c r="RK851" s="4"/>
      <c r="RL851" s="4"/>
      <c r="RM851" s="4"/>
      <c r="RN851" s="4"/>
      <c r="RO851" s="4"/>
      <c r="RP851" s="4"/>
      <c r="RQ851" s="4"/>
      <c r="RR851" s="4"/>
      <c r="RS851" s="4"/>
      <c r="RT851" s="4"/>
      <c r="RU851" s="4"/>
      <c r="RV851" s="4"/>
      <c r="RW851" s="4"/>
      <c r="RX851" s="4"/>
      <c r="RY851" s="4"/>
      <c r="RZ851" s="4"/>
      <c r="SA851" s="4"/>
      <c r="SB851" s="4"/>
      <c r="SC851" s="4"/>
      <c r="SD851" s="4"/>
      <c r="SE851" s="4"/>
      <c r="SF851" s="4"/>
      <c r="SG851" s="4"/>
      <c r="SH851" s="4"/>
      <c r="SI851" s="4"/>
      <c r="SJ851" s="4"/>
      <c r="SK851" s="4"/>
      <c r="SL851" s="4"/>
      <c r="SM851" s="4"/>
      <c r="SN851" s="4"/>
      <c r="SO851" s="4"/>
      <c r="SP851" s="4"/>
      <c r="SQ851" s="4"/>
      <c r="SR851" s="4"/>
      <c r="SS851" s="4"/>
      <c r="ST851" s="4"/>
      <c r="SU851" s="4"/>
      <c r="SV851" s="4"/>
      <c r="SW851" s="4"/>
      <c r="SX851" s="4"/>
      <c r="SY851" s="4"/>
      <c r="SZ851" s="4"/>
      <c r="TA851" s="4"/>
      <c r="TB851" s="4"/>
      <c r="TC851" s="4"/>
      <c r="TD851" s="4"/>
      <c r="TE851" s="4"/>
      <c r="TF851" s="4"/>
      <c r="TG851" s="4"/>
      <c r="TH851" s="4"/>
      <c r="TI851" s="4"/>
      <c r="TJ851" s="4"/>
      <c r="TK851" s="4"/>
      <c r="TL851" s="4"/>
      <c r="TM851" s="4"/>
      <c r="TN851" s="4"/>
      <c r="TO851" s="4"/>
      <c r="TP851" s="4"/>
      <c r="TQ851" s="4"/>
      <c r="TR851" s="4"/>
      <c r="TS851" s="4"/>
      <c r="TT851" s="4"/>
      <c r="TU851" s="4"/>
      <c r="TV851" s="4"/>
      <c r="TW851" s="4"/>
      <c r="TX851" s="4"/>
      <c r="TY851" s="4"/>
      <c r="TZ851" s="4"/>
      <c r="UA851" s="4"/>
      <c r="UB851" s="4"/>
      <c r="UC851" s="4"/>
      <c r="UD851" s="4"/>
      <c r="UE851" s="4"/>
      <c r="UF851" s="4"/>
      <c r="UG851" s="4"/>
      <c r="UH851" s="4"/>
      <c r="UI851" s="4"/>
      <c r="UJ851" s="4"/>
      <c r="UK851" s="4"/>
      <c r="UL851" s="4"/>
      <c r="UM851" s="4"/>
      <c r="UN851" s="4"/>
      <c r="UO851" s="4"/>
      <c r="UP851" s="4"/>
      <c r="UQ851" s="4"/>
      <c r="UR851" s="4"/>
      <c r="US851" s="4"/>
      <c r="UT851" s="4"/>
      <c r="UU851" s="4"/>
      <c r="UV851" s="4"/>
      <c r="UW851" s="4"/>
      <c r="UX851" s="4"/>
      <c r="UY851" s="4"/>
      <c r="UZ851" s="4"/>
      <c r="VA851" s="4"/>
      <c r="VB851" s="4"/>
      <c r="VC851" s="4"/>
      <c r="VD851" s="4"/>
      <c r="VE851" s="4"/>
      <c r="VF851" s="4"/>
      <c r="VG851" s="4"/>
      <c r="VH851" s="4"/>
      <c r="VI851" s="4"/>
      <c r="VJ851" s="4"/>
      <c r="VK851" s="4"/>
      <c r="VL851" s="4"/>
      <c r="VM851" s="4"/>
      <c r="VN851" s="4"/>
      <c r="VO851" s="4"/>
      <c r="VP851" s="4"/>
      <c r="VQ851" s="4"/>
      <c r="VR851" s="4"/>
      <c r="VS851" s="4"/>
      <c r="VT851" s="4"/>
      <c r="VU851" s="4"/>
      <c r="VV851" s="4"/>
      <c r="VW851" s="4"/>
      <c r="VX851" s="4"/>
      <c r="VY851" s="4"/>
      <c r="VZ851" s="4"/>
      <c r="WA851" s="4"/>
      <c r="WB851" s="4"/>
      <c r="WC851" s="4"/>
      <c r="WD851" s="4"/>
      <c r="WE851" s="4"/>
      <c r="WF851" s="4"/>
      <c r="WG851" s="4"/>
      <c r="WH851" s="4"/>
      <c r="WI851" s="4"/>
      <c r="WJ851" s="4"/>
      <c r="WK851" s="4"/>
      <c r="WL851" s="4"/>
      <c r="WM851" s="4"/>
      <c r="WN851" s="4"/>
      <c r="WO851" s="4"/>
      <c r="WP851" s="4"/>
      <c r="WQ851" s="4"/>
      <c r="WR851" s="4"/>
      <c r="WS851" s="4"/>
      <c r="WT851" s="4"/>
      <c r="WU851" s="4"/>
      <c r="WV851" s="4"/>
      <c r="WW851" s="4"/>
      <c r="WX851" s="4"/>
      <c r="WY851" s="4"/>
      <c r="WZ851" s="4"/>
      <c r="XA851" s="4"/>
      <c r="XB851" s="4"/>
      <c r="XC851" s="4"/>
      <c r="XD851" s="4"/>
      <c r="XE851" s="4"/>
      <c r="XF851" s="4"/>
      <c r="XG851" s="4"/>
      <c r="XH851" s="4"/>
      <c r="XI851" s="4"/>
      <c r="XJ851" s="4"/>
      <c r="XK851" s="4"/>
      <c r="XL851" s="4"/>
      <c r="XM851" s="4"/>
      <c r="XN851" s="4"/>
      <c r="XO851" s="4"/>
      <c r="XP851" s="4"/>
      <c r="XQ851" s="4"/>
      <c r="XR851" s="4"/>
      <c r="XS851" s="4"/>
      <c r="XT851" s="4"/>
      <c r="XU851" s="4"/>
      <c r="XV851" s="4"/>
      <c r="XW851" s="4"/>
      <c r="XX851" s="4"/>
      <c r="XY851" s="4"/>
      <c r="XZ851" s="4"/>
      <c r="YA851" s="4"/>
      <c r="YB851" s="4"/>
      <c r="YC851" s="4"/>
      <c r="YD851" s="4"/>
      <c r="YE851" s="4"/>
      <c r="YF851" s="4"/>
      <c r="YG851" s="4"/>
      <c r="YH851" s="4"/>
      <c r="YI851" s="4"/>
      <c r="YJ851" s="4"/>
      <c r="YK851" s="4"/>
      <c r="YL851" s="4"/>
      <c r="YM851" s="4"/>
      <c r="YN851" s="4"/>
      <c r="YO851" s="4"/>
      <c r="YP851" s="4"/>
      <c r="YQ851" s="4"/>
      <c r="YR851" s="4"/>
      <c r="YS851" s="4"/>
      <c r="YT851" s="4"/>
      <c r="YU851" s="4"/>
      <c r="YV851" s="4"/>
      <c r="YW851" s="4"/>
      <c r="YX851" s="4"/>
      <c r="YY851" s="4"/>
      <c r="YZ851" s="4"/>
      <c r="ZA851" s="4"/>
      <c r="ZB851" s="4"/>
      <c r="ZC851" s="4"/>
      <c r="ZD851" s="4"/>
      <c r="ZE851" s="4"/>
      <c r="ZF851" s="4"/>
      <c r="ZG851" s="4"/>
      <c r="ZH851" s="4"/>
      <c r="ZI851" s="4"/>
      <c r="ZJ851" s="4"/>
      <c r="ZK851" s="4"/>
      <c r="ZL851" s="4"/>
      <c r="ZM851" s="4"/>
      <c r="ZN851" s="4"/>
      <c r="ZO851" s="4"/>
      <c r="ZP851" s="4"/>
      <c r="ZQ851" s="4"/>
      <c r="ZR851" s="4"/>
      <c r="ZS851" s="4"/>
      <c r="ZT851" s="4"/>
      <c r="ZU851" s="4"/>
      <c r="ZV851" s="4"/>
      <c r="ZW851" s="4"/>
      <c r="ZX851" s="4"/>
      <c r="ZY851" s="4"/>
      <c r="ZZ851" s="4"/>
      <c r="AAA851" s="4"/>
      <c r="AAB851" s="4"/>
      <c r="AAC851" s="4"/>
      <c r="AAD851" s="4"/>
      <c r="AAE851" s="4"/>
      <c r="AAF851" s="4"/>
      <c r="AAG851" s="4"/>
      <c r="AAH851" s="4"/>
      <c r="AAI851" s="4"/>
      <c r="AAJ851" s="4"/>
      <c r="AAK851" s="4"/>
      <c r="AAL851" s="4"/>
      <c r="AAM851" s="4"/>
      <c r="AAN851" s="4"/>
      <c r="AAO851" s="4"/>
      <c r="AAP851" s="4"/>
      <c r="AAQ851" s="4"/>
      <c r="AAR851" s="4"/>
      <c r="AAS851" s="4"/>
      <c r="AAT851" s="4"/>
      <c r="AAU851" s="4"/>
      <c r="AAV851" s="4"/>
      <c r="AAW851" s="4"/>
      <c r="AAX851" s="4"/>
      <c r="AAY851" s="4"/>
      <c r="AAZ851" s="4"/>
      <c r="ABA851" s="4"/>
      <c r="ABB851" s="4"/>
      <c r="ABC851" s="4"/>
      <c r="ABD851" s="4"/>
      <c r="ABE851" s="4"/>
      <c r="ABF851" s="4"/>
      <c r="ABG851" s="4"/>
      <c r="ABH851" s="4"/>
      <c r="ABI851" s="4"/>
      <c r="ABJ851" s="4"/>
      <c r="ABK851" s="4"/>
      <c r="ABL851" s="4"/>
      <c r="ABM851" s="4"/>
      <c r="ABN851" s="4"/>
      <c r="ABO851" s="4"/>
      <c r="ABP851" s="4"/>
      <c r="ABQ851" s="4"/>
      <c r="ABR851" s="4"/>
      <c r="ABS851" s="4"/>
      <c r="ABT851" s="4"/>
      <c r="ABU851" s="4"/>
      <c r="ABV851" s="4"/>
      <c r="ABW851" s="4"/>
      <c r="ABX851" s="4"/>
      <c r="ABY851" s="4"/>
      <c r="ABZ851" s="4"/>
      <c r="ACA851" s="4"/>
      <c r="ACB851" s="4"/>
      <c r="ACC851" s="4"/>
      <c r="ACD851" s="4"/>
      <c r="ACE851" s="4"/>
      <c r="ACF851" s="4"/>
      <c r="ACG851" s="4"/>
      <c r="ACH851" s="4"/>
      <c r="ACI851" s="4"/>
      <c r="ACJ851" s="4"/>
      <c r="ACK851" s="4"/>
      <c r="ACL851" s="4"/>
      <c r="ACM851" s="4"/>
      <c r="ACN851" s="4"/>
      <c r="ACO851" s="4"/>
      <c r="ACP851" s="4"/>
      <c r="ACQ851" s="4"/>
      <c r="ACR851" s="4"/>
      <c r="ACS851" s="4"/>
      <c r="ACT851" s="4"/>
      <c r="ACU851" s="4"/>
      <c r="ACV851" s="4"/>
      <c r="ACW851" s="4"/>
      <c r="ACX851" s="4"/>
      <c r="ACY851" s="4"/>
      <c r="ACZ851" s="4"/>
      <c r="ADA851" s="4"/>
      <c r="ADB851" s="4"/>
      <c r="ADC851" s="4"/>
      <c r="ADD851" s="4"/>
      <c r="ADE851" s="4"/>
      <c r="ADF851" s="4"/>
      <c r="ADG851" s="4"/>
      <c r="ADH851" s="4"/>
      <c r="ADI851" s="4"/>
      <c r="ADJ851" s="4"/>
      <c r="ADK851" s="4"/>
      <c r="ADL851" s="4"/>
      <c r="ADM851" s="4"/>
      <c r="ADN851" s="4"/>
      <c r="ADO851" s="4"/>
      <c r="ADP851" s="4"/>
      <c r="ADQ851" s="4"/>
      <c r="ADR851" s="4"/>
      <c r="ADS851" s="4"/>
      <c r="ADT851" s="4"/>
      <c r="ADU851" s="4"/>
      <c r="ADV851" s="4"/>
      <c r="ADW851" s="4"/>
      <c r="ADX851" s="4"/>
      <c r="ADY851" s="4"/>
      <c r="ADZ851" s="4"/>
      <c r="AEA851" s="4"/>
      <c r="AEB851" s="4"/>
      <c r="AEC851" s="4"/>
      <c r="AED851" s="4"/>
      <c r="AEE851" s="4"/>
      <c r="AEF851" s="4"/>
      <c r="AEG851" s="4"/>
      <c r="AEH851" s="4"/>
      <c r="AEI851" s="4"/>
      <c r="AEJ851" s="4"/>
      <c r="AEK851" s="4"/>
      <c r="AEL851" s="4"/>
      <c r="AEM851" s="4"/>
      <c r="AEN851" s="4"/>
      <c r="AEO851" s="4"/>
      <c r="AEP851" s="4"/>
      <c r="AEQ851" s="4"/>
      <c r="AER851" s="4"/>
      <c r="AES851" s="4"/>
      <c r="AET851" s="4"/>
      <c r="AEU851" s="4"/>
      <c r="AEV851" s="4"/>
      <c r="AEW851" s="4"/>
      <c r="AEX851" s="4"/>
      <c r="AEY851" s="4"/>
      <c r="AEZ851" s="4"/>
      <c r="AFA851" s="4"/>
      <c r="AFB851" s="4"/>
      <c r="AFC851" s="4"/>
      <c r="AFD851" s="4"/>
      <c r="AFE851" s="4"/>
      <c r="AFF851" s="4"/>
      <c r="AFG851" s="4"/>
      <c r="AFH851" s="4"/>
      <c r="AFI851" s="4"/>
      <c r="AFJ851" s="4"/>
      <c r="AFK851" s="4"/>
      <c r="AFL851" s="4"/>
      <c r="AFM851" s="4"/>
      <c r="AFN851" s="4"/>
      <c r="AFO851" s="4"/>
      <c r="AFP851" s="4"/>
      <c r="AFQ851" s="4"/>
      <c r="AFR851" s="4"/>
      <c r="AFS851" s="4"/>
      <c r="AFT851" s="4"/>
      <c r="AFU851" s="4"/>
      <c r="AFV851" s="4"/>
      <c r="AFW851" s="4"/>
      <c r="AFX851" s="4"/>
      <c r="AFY851" s="4"/>
      <c r="AFZ851" s="4"/>
      <c r="AGA851" s="4"/>
      <c r="AGB851" s="4"/>
      <c r="AGC851" s="4"/>
      <c r="AGD851" s="4"/>
      <c r="AGE851" s="4"/>
      <c r="AGF851" s="4"/>
      <c r="AGG851" s="4"/>
      <c r="AGH851" s="4"/>
      <c r="AGI851" s="4"/>
      <c r="AGJ851" s="4"/>
      <c r="AGK851" s="4"/>
      <c r="AGL851" s="4"/>
      <c r="AGM851" s="4"/>
      <c r="AGN851" s="4"/>
      <c r="AGO851" s="4"/>
      <c r="AGP851" s="4"/>
      <c r="AGQ851" s="4"/>
      <c r="AGR851" s="4"/>
      <c r="AGS851" s="4"/>
      <c r="AGT851" s="4"/>
      <c r="AGU851" s="4"/>
      <c r="AGV851" s="4"/>
      <c r="AGW851" s="4"/>
      <c r="AGX851" s="4"/>
      <c r="AGY851" s="4"/>
      <c r="AGZ851" s="4"/>
      <c r="AHA851" s="4"/>
      <c r="AHB851" s="4"/>
      <c r="AHC851" s="4"/>
      <c r="AHD851" s="4"/>
      <c r="AHE851" s="4"/>
      <c r="AHF851" s="4"/>
      <c r="AHG851" s="4"/>
      <c r="AHH851" s="4"/>
      <c r="AHI851" s="4"/>
      <c r="AHJ851" s="4"/>
      <c r="AHK851" s="4"/>
      <c r="AHL851" s="4"/>
      <c r="AHM851" s="4"/>
      <c r="AHN851" s="4"/>
      <c r="AHO851" s="4"/>
      <c r="AHP851" s="4"/>
      <c r="AHQ851" s="4"/>
      <c r="AHR851" s="4"/>
      <c r="AHS851" s="4"/>
      <c r="AHT851" s="4"/>
      <c r="AHU851" s="4"/>
      <c r="AHV851" s="4"/>
      <c r="AHW851" s="4"/>
      <c r="AHX851" s="4"/>
      <c r="AHY851" s="4"/>
      <c r="AHZ851" s="4"/>
      <c r="AIA851" s="4"/>
      <c r="AIB851" s="4"/>
      <c r="AIC851" s="4"/>
      <c r="AID851" s="4"/>
      <c r="AIE851" s="4"/>
      <c r="AIF851" s="4"/>
      <c r="AIG851" s="4"/>
      <c r="AIH851" s="4"/>
      <c r="AII851" s="4"/>
      <c r="AIJ851" s="4"/>
      <c r="AIK851" s="4"/>
      <c r="AIL851" s="4"/>
      <c r="AIM851" s="4"/>
      <c r="AIN851" s="4"/>
      <c r="AIO851" s="4"/>
      <c r="AIP851" s="4"/>
      <c r="AIQ851" s="4"/>
      <c r="AIR851" s="4"/>
      <c r="AIS851" s="4"/>
      <c r="AIT851" s="4"/>
      <c r="AIU851" s="4"/>
      <c r="AIV851" s="4"/>
      <c r="AIW851" s="4"/>
      <c r="AIX851" s="4"/>
      <c r="AIY851" s="4"/>
      <c r="AIZ851" s="4"/>
      <c r="AJA851" s="4"/>
      <c r="AJB851" s="4"/>
      <c r="AJC851" s="4"/>
      <c r="AJD851" s="4"/>
      <c r="AJE851" s="4"/>
      <c r="AJF851" s="4"/>
      <c r="AJG851" s="4"/>
      <c r="AJH851" s="4"/>
      <c r="AJI851" s="4"/>
      <c r="AJJ851" s="4"/>
      <c r="AJK851" s="4"/>
      <c r="AJL851" s="4"/>
      <c r="AJM851" s="4"/>
      <c r="AJN851" s="4"/>
      <c r="AJO851" s="4"/>
      <c r="AJP851" s="4"/>
      <c r="AJQ851" s="4"/>
      <c r="AJR851" s="4"/>
      <c r="AJS851" s="4"/>
      <c r="AJT851" s="4"/>
      <c r="AJU851" s="4"/>
      <c r="AJV851" s="4"/>
      <c r="AJW851" s="4"/>
      <c r="AJX851" s="4"/>
      <c r="AJY851" s="4"/>
      <c r="AJZ851" s="4"/>
      <c r="AKA851" s="4"/>
      <c r="AKB851" s="4"/>
      <c r="AKC851" s="4"/>
      <c r="AKD851" s="4"/>
      <c r="AKE851" s="4"/>
      <c r="AKF851" s="4"/>
      <c r="AKG851" s="4"/>
      <c r="AKH851" s="4"/>
      <c r="AKI851" s="4"/>
      <c r="AKJ851" s="4"/>
      <c r="AKK851" s="4"/>
      <c r="AKL851" s="4"/>
      <c r="AKM851" s="4"/>
      <c r="AKN851" s="4"/>
      <c r="AKO851" s="4"/>
      <c r="AKP851" s="4"/>
      <c r="AKQ851" s="4"/>
      <c r="AKR851" s="4"/>
      <c r="AKS851" s="4"/>
      <c r="AKT851" s="4"/>
      <c r="AKU851" s="4"/>
      <c r="AKV851" s="4"/>
      <c r="AKW851" s="4"/>
      <c r="AKX851" s="4"/>
      <c r="AKY851" s="4"/>
      <c r="AKZ851" s="4"/>
      <c r="ALA851" s="4"/>
      <c r="ALB851" s="4"/>
      <c r="ALC851" s="4"/>
      <c r="ALD851" s="4"/>
      <c r="ALE851" s="4"/>
      <c r="ALF851" s="4"/>
      <c r="ALG851" s="4"/>
      <c r="ALH851" s="4"/>
      <c r="ALI851" s="4"/>
      <c r="ALJ851" s="4"/>
      <c r="ALK851" s="4"/>
      <c r="ALL851" s="4"/>
      <c r="ALM851" s="4"/>
      <c r="ALN851" s="4"/>
      <c r="ALO851" s="4"/>
      <c r="ALP851" s="4"/>
      <c r="ALQ851" s="4"/>
      <c r="ALR851" s="4"/>
      <c r="ALS851" s="4"/>
      <c r="ALT851" s="4"/>
      <c r="ALU851" s="4"/>
      <c r="ALV851" s="4"/>
      <c r="ALW851" s="4"/>
      <c r="ALX851" s="4"/>
      <c r="ALY851" s="4"/>
      <c r="ALZ851" s="4"/>
      <c r="AMA851" s="4"/>
      <c r="AMB851" s="4"/>
      <c r="AMC851" s="4"/>
      <c r="AMD851" s="4"/>
      <c r="AME851" s="4"/>
      <c r="AMF851" s="4"/>
      <c r="AMG851" s="4"/>
      <c r="AMH851" s="4"/>
      <c r="AMI851" s="4"/>
      <c r="AMJ851" s="4"/>
      <c r="AMK851" s="4"/>
      <c r="AML851" s="4"/>
      <c r="AMM851" s="4"/>
      <c r="AMN851" s="4"/>
      <c r="AMO851" s="4"/>
      <c r="AMP851" s="4"/>
      <c r="AMQ851" s="4"/>
      <c r="AMR851" s="4"/>
      <c r="AMS851" s="4"/>
      <c r="AMT851" s="4"/>
      <c r="AMU851" s="4"/>
      <c r="AMV851" s="4"/>
      <c r="AMW851" s="4"/>
      <c r="AMX851" s="4"/>
      <c r="AMY851" s="4"/>
      <c r="AMZ851" s="4"/>
      <c r="ANA851" s="4"/>
      <c r="ANB851" s="4"/>
      <c r="ANC851" s="4"/>
      <c r="AND851" s="4"/>
      <c r="ANE851" s="4"/>
      <c r="ANF851" s="4"/>
      <c r="ANG851" s="4"/>
      <c r="ANH851" s="4"/>
      <c r="ANI851" s="4"/>
      <c r="ANJ851" s="4"/>
      <c r="ANK851" s="4"/>
      <c r="ANL851" s="4"/>
      <c r="ANM851" s="4"/>
      <c r="ANN851" s="4"/>
      <c r="ANO851" s="4"/>
      <c r="ANP851" s="4"/>
      <c r="ANQ851" s="4"/>
      <c r="ANR851" s="4"/>
      <c r="ANS851" s="4"/>
      <c r="ANT851" s="4"/>
      <c r="ANU851" s="4"/>
      <c r="ANV851" s="4"/>
      <c r="ANW851" s="4"/>
      <c r="ANX851" s="4"/>
      <c r="ANY851" s="4"/>
      <c r="ANZ851" s="4"/>
      <c r="AOA851" s="4"/>
      <c r="AOB851" s="4"/>
      <c r="AOC851" s="4"/>
      <c r="AOD851" s="4"/>
      <c r="AOE851" s="4"/>
      <c r="AOF851" s="4"/>
      <c r="AOG851" s="4"/>
      <c r="AOH851" s="4"/>
      <c r="AOI851" s="4"/>
      <c r="AOJ851" s="4"/>
      <c r="AOK851" s="4"/>
      <c r="AOL851" s="4"/>
      <c r="AOM851" s="4"/>
      <c r="AON851" s="4"/>
      <c r="AOO851" s="4"/>
      <c r="AOP851" s="4"/>
      <c r="AOQ851" s="4"/>
      <c r="AOR851" s="4"/>
      <c r="AOS851" s="4"/>
      <c r="AOT851" s="4"/>
      <c r="AOU851" s="4"/>
      <c r="AOV851" s="4"/>
      <c r="AOW851" s="4"/>
      <c r="AOX851" s="4"/>
      <c r="AOY851" s="4"/>
      <c r="AOZ851" s="4"/>
      <c r="APA851" s="4"/>
      <c r="APB851" s="4"/>
      <c r="APC851" s="4"/>
      <c r="APD851" s="4"/>
      <c r="APE851" s="4"/>
      <c r="APF851" s="4"/>
      <c r="APG851" s="4"/>
      <c r="APH851" s="4"/>
      <c r="API851" s="4"/>
      <c r="APJ851" s="4"/>
      <c r="APK851" s="4"/>
      <c r="APL851" s="4"/>
      <c r="APM851" s="4"/>
      <c r="APN851" s="4"/>
      <c r="APO851" s="4"/>
      <c r="APP851" s="4"/>
      <c r="APQ851" s="4"/>
      <c r="APR851" s="4"/>
      <c r="APS851" s="4"/>
      <c r="APT851" s="4"/>
      <c r="APU851" s="4"/>
      <c r="APV851" s="4"/>
      <c r="APW851" s="4"/>
      <c r="APX851" s="4"/>
      <c r="APY851" s="4"/>
      <c r="APZ851" s="4"/>
      <c r="AQA851" s="4"/>
      <c r="AQB851" s="4"/>
      <c r="AQC851" s="4"/>
      <c r="AQD851" s="4"/>
      <c r="AQE851" s="4"/>
      <c r="AQF851" s="4"/>
      <c r="AQG851" s="4"/>
      <c r="AQH851" s="4"/>
      <c r="AQI851" s="4"/>
      <c r="AQJ851" s="4"/>
      <c r="AQK851" s="4"/>
      <c r="AQL851" s="4"/>
      <c r="AQM851" s="4"/>
      <c r="AQN851" s="4"/>
      <c r="AQO851" s="4"/>
      <c r="AQP851" s="4"/>
      <c r="AQQ851" s="4"/>
      <c r="AQR851" s="4"/>
      <c r="AQS851" s="4"/>
      <c r="AQT851" s="4"/>
      <c r="AQU851" s="4"/>
      <c r="AQV851" s="4"/>
      <c r="AQW851" s="4"/>
      <c r="AQX851" s="4"/>
      <c r="AQY851" s="4"/>
      <c r="AQZ851" s="4"/>
      <c r="ARA851" s="4"/>
      <c r="ARB851" s="4"/>
      <c r="ARC851" s="4"/>
      <c r="ARD851" s="4"/>
      <c r="ARE851" s="4"/>
      <c r="ARF851" s="4"/>
      <c r="ARG851" s="4"/>
      <c r="ARH851" s="4"/>
      <c r="ARI851" s="4"/>
      <c r="ARJ851" s="4"/>
      <c r="ARK851" s="4"/>
      <c r="ARL851" s="4"/>
      <c r="ARM851" s="4"/>
      <c r="ARN851" s="4"/>
      <c r="ARO851" s="4"/>
      <c r="ARP851" s="4"/>
      <c r="ARQ851" s="4"/>
      <c r="ARR851" s="4"/>
      <c r="ARS851" s="4"/>
      <c r="ART851" s="4"/>
      <c r="ARU851" s="4"/>
      <c r="ARV851" s="4"/>
      <c r="ARW851" s="4"/>
      <c r="ARX851" s="4"/>
      <c r="ARY851" s="4"/>
      <c r="ARZ851" s="4"/>
      <c r="ASA851" s="4"/>
      <c r="ASB851" s="4"/>
      <c r="ASC851" s="4"/>
      <c r="ASD851" s="4"/>
      <c r="ASE851" s="4"/>
      <c r="ASF851" s="4"/>
      <c r="ASG851" s="4"/>
      <c r="ASH851" s="4"/>
      <c r="ASI851" s="4"/>
      <c r="ASJ851" s="4"/>
      <c r="ASK851" s="4"/>
      <c r="ASL851" s="4"/>
      <c r="ASM851" s="4"/>
      <c r="ASN851" s="4"/>
      <c r="ASO851" s="4"/>
      <c r="ASP851" s="4"/>
      <c r="ASQ851" s="4"/>
      <c r="ASR851" s="4"/>
      <c r="ASS851" s="4"/>
      <c r="AST851" s="4"/>
      <c r="ASU851" s="4"/>
      <c r="ASV851" s="4"/>
      <c r="ASW851" s="4"/>
      <c r="ASX851" s="4"/>
      <c r="ASY851" s="4"/>
      <c r="ASZ851" s="4"/>
      <c r="ATA851" s="4"/>
      <c r="ATB851" s="4"/>
      <c r="ATC851" s="4"/>
      <c r="ATD851" s="4"/>
      <c r="ATE851" s="4"/>
      <c r="ATF851" s="4"/>
      <c r="ATG851" s="4"/>
      <c r="ATH851" s="4"/>
      <c r="ATI851" s="4"/>
      <c r="ATJ851" s="4"/>
      <c r="ATK851" s="4"/>
      <c r="ATL851" s="4"/>
      <c r="ATM851" s="4"/>
      <c r="ATN851" s="4"/>
      <c r="ATO851" s="4"/>
      <c r="ATP851" s="4"/>
      <c r="ATQ851" s="4"/>
      <c r="ATR851" s="4"/>
      <c r="ATS851" s="4"/>
      <c r="ATT851" s="4"/>
      <c r="ATU851" s="4"/>
      <c r="ATV851" s="4"/>
      <c r="ATW851" s="4"/>
      <c r="ATX851" s="4"/>
      <c r="ATY851" s="4"/>
      <c r="ATZ851" s="4"/>
      <c r="AUA851" s="4"/>
      <c r="AUB851" s="4"/>
      <c r="AUC851" s="4"/>
      <c r="AUD851" s="4"/>
      <c r="AUE851" s="4"/>
      <c r="AUF851" s="4"/>
      <c r="AUG851" s="4"/>
      <c r="AUH851" s="4"/>
      <c r="AUI851" s="4"/>
      <c r="AUJ851" s="4"/>
      <c r="AUK851" s="4"/>
      <c r="AUL851" s="4"/>
      <c r="AUM851" s="4"/>
      <c r="AUN851" s="4"/>
      <c r="AUO851" s="4"/>
      <c r="AUP851" s="4"/>
      <c r="AUQ851" s="4"/>
      <c r="AUR851" s="4"/>
      <c r="AUS851" s="4"/>
      <c r="AUT851" s="4"/>
      <c r="AUU851" s="4"/>
      <c r="AUV851" s="4"/>
      <c r="AUW851" s="4"/>
      <c r="AUX851" s="4"/>
      <c r="AUY851" s="4"/>
      <c r="AUZ851" s="4"/>
      <c r="AVA851" s="4"/>
      <c r="AVB851" s="4"/>
      <c r="AVC851" s="4"/>
      <c r="AVD851" s="4"/>
      <c r="AVE851" s="4"/>
      <c r="AVF851" s="4"/>
      <c r="AVG851" s="4"/>
      <c r="AVH851" s="4"/>
      <c r="AVI851" s="4"/>
      <c r="AVJ851" s="4"/>
      <c r="AVK851" s="4"/>
      <c r="AVL851" s="4"/>
      <c r="AVM851" s="4"/>
      <c r="AVN851" s="4"/>
      <c r="AVO851" s="4"/>
      <c r="AVP851" s="4"/>
      <c r="AVQ851" s="4"/>
      <c r="AVR851" s="4"/>
      <c r="AVS851" s="4"/>
      <c r="AVT851" s="4"/>
      <c r="AVU851" s="4"/>
      <c r="AVV851" s="4"/>
      <c r="AVW851" s="4"/>
      <c r="AVX851" s="4"/>
      <c r="AVY851" s="4"/>
      <c r="AVZ851" s="4"/>
      <c r="AWA851" s="4"/>
      <c r="AWB851" s="4"/>
      <c r="AWC851" s="4"/>
      <c r="AWD851" s="4"/>
      <c r="AWE851" s="4"/>
      <c r="AWF851" s="4"/>
      <c r="AWG851" s="4"/>
      <c r="AWH851" s="4"/>
      <c r="AWI851" s="4"/>
      <c r="AWJ851" s="4"/>
      <c r="AWK851" s="4"/>
      <c r="AWL851" s="4"/>
      <c r="AWM851" s="4"/>
      <c r="AWN851" s="4"/>
      <c r="AWO851" s="4"/>
      <c r="AWP851" s="4"/>
      <c r="AWQ851" s="4"/>
      <c r="AWR851" s="4"/>
      <c r="AWS851" s="4"/>
      <c r="AWT851" s="4"/>
      <c r="AWU851" s="4"/>
      <c r="AWV851" s="4"/>
      <c r="AWW851" s="4"/>
      <c r="AWX851" s="4"/>
      <c r="AWY851" s="4"/>
      <c r="AWZ851" s="4"/>
      <c r="AXA851" s="4"/>
      <c r="AXB851" s="4"/>
      <c r="AXC851" s="4"/>
      <c r="AXD851" s="4"/>
      <c r="AXE851" s="4"/>
      <c r="AXF851" s="4"/>
      <c r="AXG851" s="4"/>
      <c r="AXH851" s="4"/>
      <c r="AXI851" s="4"/>
      <c r="AXJ851" s="4"/>
      <c r="AXK851" s="4"/>
      <c r="AXL851" s="4"/>
      <c r="AXM851" s="4"/>
      <c r="AXN851" s="4"/>
      <c r="AXO851" s="4"/>
      <c r="AXP851" s="4"/>
      <c r="AXQ851" s="4"/>
      <c r="AXR851" s="4"/>
      <c r="AXS851" s="4"/>
      <c r="AXT851" s="4"/>
      <c r="AXU851" s="4"/>
      <c r="AXV851" s="4"/>
      <c r="AXW851" s="4"/>
      <c r="AXX851" s="4"/>
      <c r="AXY851" s="4"/>
      <c r="AXZ851" s="4"/>
      <c r="AYA851" s="4"/>
      <c r="AYB851" s="4"/>
      <c r="AYC851" s="4"/>
      <c r="AYD851" s="4"/>
      <c r="AYE851" s="4"/>
      <c r="AYF851" s="4"/>
      <c r="AYG851" s="4"/>
      <c r="AYH851" s="4"/>
      <c r="AYI851" s="4"/>
      <c r="AYJ851" s="4"/>
      <c r="AYK851" s="4"/>
      <c r="AYL851" s="4"/>
      <c r="AYM851" s="4"/>
      <c r="AYN851" s="4"/>
      <c r="AYO851" s="4"/>
      <c r="AYP851" s="4"/>
      <c r="AYQ851" s="4"/>
      <c r="AYR851" s="4"/>
      <c r="AYS851" s="4"/>
      <c r="AYT851" s="4"/>
      <c r="AYU851" s="4"/>
      <c r="AYV851" s="4"/>
      <c r="AYW851" s="4"/>
      <c r="AYX851" s="4"/>
      <c r="AYY851" s="4"/>
      <c r="AYZ851" s="4"/>
      <c r="AZA851" s="4"/>
      <c r="AZB851" s="4"/>
      <c r="AZC851" s="4"/>
      <c r="AZD851" s="4"/>
      <c r="AZE851" s="4"/>
      <c r="AZF851" s="4"/>
      <c r="AZG851" s="4"/>
      <c r="AZH851" s="4"/>
      <c r="AZI851" s="4"/>
      <c r="AZJ851" s="4"/>
      <c r="AZK851" s="4"/>
      <c r="AZL851" s="4"/>
      <c r="AZM851" s="4"/>
      <c r="AZN851" s="4"/>
      <c r="AZO851" s="4"/>
      <c r="AZP851" s="4"/>
      <c r="AZQ851" s="4"/>
      <c r="AZR851" s="4"/>
      <c r="AZS851" s="4"/>
      <c r="AZT851" s="4"/>
      <c r="AZU851" s="4"/>
      <c r="AZV851" s="4"/>
      <c r="AZW851" s="4"/>
      <c r="AZX851" s="4"/>
      <c r="AZY851" s="4"/>
      <c r="AZZ851" s="4"/>
      <c r="BAA851" s="4"/>
      <c r="BAB851" s="4"/>
      <c r="BAC851" s="4"/>
      <c r="BAD851" s="4"/>
      <c r="BAE851" s="4"/>
      <c r="BAF851" s="4"/>
      <c r="BAG851" s="4"/>
      <c r="BAH851" s="4"/>
      <c r="BAI851" s="4"/>
      <c r="BAJ851" s="4"/>
      <c r="BAK851" s="4"/>
      <c r="BAL851" s="4"/>
      <c r="BAM851" s="4"/>
      <c r="BAN851" s="4"/>
      <c r="BAO851" s="4"/>
      <c r="BAP851" s="4"/>
      <c r="BAQ851" s="4"/>
      <c r="BAR851" s="4"/>
      <c r="BAS851" s="4"/>
      <c r="BAT851" s="4"/>
      <c r="BAU851" s="4"/>
      <c r="BAV851" s="4"/>
      <c r="BAW851" s="4"/>
      <c r="BAX851" s="4"/>
      <c r="BAY851" s="4"/>
      <c r="BAZ851" s="4"/>
      <c r="BBA851" s="4"/>
      <c r="BBB851" s="4"/>
      <c r="BBC851" s="4"/>
      <c r="BBD851" s="4"/>
      <c r="BBE851" s="4"/>
      <c r="BBF851" s="4"/>
      <c r="BBG851" s="4"/>
      <c r="BBH851" s="4"/>
      <c r="BBI851" s="4"/>
      <c r="BBJ851" s="4"/>
      <c r="BBK851" s="4"/>
      <c r="BBL851" s="4"/>
      <c r="BBM851" s="4"/>
      <c r="BBN851" s="4"/>
      <c r="BBO851" s="4"/>
      <c r="BBP851" s="4"/>
      <c r="BBQ851" s="4"/>
      <c r="BBR851" s="4"/>
      <c r="BBS851" s="4"/>
      <c r="BBT851" s="4"/>
      <c r="BBU851" s="4"/>
      <c r="BBV851" s="4"/>
      <c r="BBW851" s="4"/>
      <c r="BBX851" s="4"/>
      <c r="BBY851" s="4"/>
      <c r="BBZ851" s="4"/>
      <c r="BCA851" s="4"/>
      <c r="BCB851" s="4"/>
      <c r="BCC851" s="4"/>
      <c r="BCD851" s="4"/>
      <c r="BCE851" s="4"/>
      <c r="BCF851" s="4"/>
      <c r="BCG851" s="4"/>
      <c r="BCH851" s="4"/>
      <c r="BCI851" s="4"/>
      <c r="BCJ851" s="4"/>
      <c r="BCK851" s="4"/>
      <c r="BCL851" s="4"/>
      <c r="BCM851" s="4"/>
      <c r="BCN851" s="4"/>
      <c r="BCO851" s="4"/>
      <c r="BCP851" s="4"/>
      <c r="BCQ851" s="4"/>
      <c r="BCR851" s="4"/>
      <c r="BCS851" s="4"/>
      <c r="BCT851" s="4"/>
      <c r="BCU851" s="4"/>
      <c r="BCV851" s="4"/>
      <c r="BCW851" s="4"/>
      <c r="BCX851" s="4"/>
      <c r="BCY851" s="4"/>
      <c r="BCZ851" s="4"/>
      <c r="BDA851" s="4"/>
      <c r="BDB851" s="4"/>
      <c r="BDC851" s="4"/>
      <c r="BDD851" s="4"/>
      <c r="BDE851" s="4"/>
      <c r="BDF851" s="4"/>
      <c r="BDG851" s="4"/>
      <c r="BDH851" s="4"/>
      <c r="BDI851" s="4"/>
      <c r="BDJ851" s="4"/>
      <c r="BDK851" s="4"/>
      <c r="BDL851" s="4"/>
      <c r="BDM851" s="4"/>
      <c r="BDN851" s="4"/>
      <c r="BDO851" s="4"/>
      <c r="BDP851" s="4"/>
      <c r="BDQ851" s="4"/>
      <c r="BDR851" s="4"/>
      <c r="BDS851" s="4"/>
      <c r="BDT851" s="4"/>
      <c r="BDU851" s="4"/>
      <c r="BDV851" s="4"/>
      <c r="BDW851" s="4"/>
      <c r="BDX851" s="4"/>
      <c r="BDY851" s="4"/>
      <c r="BDZ851" s="4"/>
      <c r="BEA851" s="4"/>
      <c r="BEB851" s="4"/>
      <c r="BEC851" s="4"/>
      <c r="BED851" s="4"/>
      <c r="BEE851" s="4"/>
      <c r="BEF851" s="4"/>
      <c r="BEG851" s="4"/>
      <c r="BEH851" s="4"/>
      <c r="BEI851" s="4"/>
      <c r="BEJ851" s="4"/>
      <c r="BEK851" s="4"/>
      <c r="BEL851" s="4"/>
      <c r="BEM851" s="4"/>
      <c r="BEN851" s="4"/>
      <c r="BEO851" s="4"/>
      <c r="BEP851" s="4"/>
      <c r="BEQ851" s="4"/>
      <c r="BER851" s="4"/>
      <c r="BES851" s="4"/>
      <c r="BET851" s="4"/>
      <c r="BEU851" s="4"/>
      <c r="BEV851" s="4"/>
      <c r="BEW851" s="4"/>
      <c r="BEX851" s="4"/>
      <c r="BEY851" s="4"/>
      <c r="BEZ851" s="4"/>
      <c r="BFA851" s="4"/>
      <c r="BFB851" s="4"/>
      <c r="BFC851" s="4"/>
      <c r="BFD851" s="4"/>
      <c r="BFE851" s="4"/>
      <c r="BFF851" s="4"/>
      <c r="BFG851" s="4"/>
      <c r="BFH851" s="4"/>
      <c r="BFI851" s="4"/>
      <c r="BFJ851" s="4"/>
      <c r="BFK851" s="4"/>
      <c r="BFL851" s="4"/>
      <c r="BFM851" s="4"/>
      <c r="BFN851" s="4"/>
      <c r="BFO851" s="4"/>
      <c r="BFP851" s="4"/>
      <c r="BFQ851" s="4"/>
      <c r="BFR851" s="4"/>
      <c r="BFS851" s="4"/>
      <c r="BFT851" s="4"/>
      <c r="BFU851" s="4"/>
      <c r="BFV851" s="4"/>
      <c r="BFW851" s="4"/>
      <c r="BFX851" s="4"/>
      <c r="BFY851" s="4"/>
      <c r="BFZ851" s="4"/>
      <c r="BGA851" s="4"/>
      <c r="BGB851" s="4"/>
      <c r="BGC851" s="4"/>
      <c r="BGD851" s="4"/>
      <c r="BGE851" s="4"/>
      <c r="BGF851" s="4"/>
      <c r="BGG851" s="4"/>
      <c r="BGH851" s="4"/>
      <c r="BGI851" s="4"/>
      <c r="BGJ851" s="4"/>
      <c r="BGK851" s="4"/>
      <c r="BGL851" s="4"/>
      <c r="BGM851" s="4"/>
      <c r="BGN851" s="4"/>
      <c r="BGO851" s="4"/>
      <c r="BGP851" s="4"/>
      <c r="BGQ851" s="4"/>
      <c r="BGR851" s="4"/>
      <c r="BGS851" s="4"/>
      <c r="BGT851" s="4"/>
      <c r="BGU851" s="4"/>
      <c r="BGV851" s="4"/>
      <c r="BGW851" s="4"/>
      <c r="BGX851" s="4"/>
      <c r="BGY851" s="4"/>
      <c r="BGZ851" s="4"/>
      <c r="BHA851" s="4"/>
      <c r="BHB851" s="4"/>
      <c r="BHC851" s="4"/>
      <c r="BHD851" s="4"/>
      <c r="BHE851" s="4"/>
      <c r="BHF851" s="4"/>
      <c r="BHG851" s="4"/>
      <c r="BHH851" s="4"/>
      <c r="BHI851" s="4"/>
      <c r="BHJ851" s="4"/>
      <c r="BHK851" s="4"/>
      <c r="BHL851" s="4"/>
      <c r="BHM851" s="4"/>
      <c r="BHN851" s="4"/>
      <c r="BHO851" s="4"/>
      <c r="BHP851" s="4"/>
      <c r="BHQ851" s="4"/>
      <c r="BHR851" s="4"/>
      <c r="BHS851" s="4"/>
      <c r="BHT851" s="4"/>
      <c r="BHU851" s="4"/>
      <c r="BHV851" s="4"/>
      <c r="BHW851" s="4"/>
      <c r="BHX851" s="4"/>
      <c r="BHY851" s="4"/>
      <c r="BHZ851" s="4"/>
      <c r="BIA851" s="4"/>
      <c r="BIB851" s="4"/>
      <c r="BIC851" s="4"/>
      <c r="BID851" s="4"/>
      <c r="BIE851" s="4"/>
      <c r="BIF851" s="4"/>
      <c r="BIG851" s="4"/>
      <c r="BIH851" s="4"/>
      <c r="BII851" s="4"/>
      <c r="BIJ851" s="4"/>
      <c r="BIK851" s="4"/>
      <c r="BIL851" s="4"/>
      <c r="BIM851" s="4"/>
      <c r="BIN851" s="4"/>
      <c r="BIO851" s="4"/>
      <c r="BIP851" s="4"/>
      <c r="BIQ851" s="4"/>
      <c r="BIR851" s="4"/>
      <c r="BIS851" s="4"/>
      <c r="BIT851" s="4"/>
      <c r="BIU851" s="4"/>
      <c r="BIV851" s="4"/>
      <c r="BIW851" s="4"/>
      <c r="BIX851" s="4"/>
      <c r="BIY851" s="4"/>
      <c r="BIZ851" s="4"/>
      <c r="BJA851" s="4"/>
      <c r="BJB851" s="4"/>
      <c r="BJC851" s="4"/>
      <c r="BJD851" s="4"/>
      <c r="BJE851" s="4"/>
      <c r="BJF851" s="4"/>
      <c r="BJG851" s="4"/>
      <c r="BJH851" s="4"/>
      <c r="BJI851" s="4"/>
      <c r="BJJ851" s="4"/>
      <c r="BJK851" s="4"/>
      <c r="BJL851" s="4"/>
      <c r="BJM851" s="4"/>
      <c r="BJN851" s="4"/>
      <c r="BJO851" s="4"/>
      <c r="BJP851" s="4"/>
      <c r="BJQ851" s="4"/>
      <c r="BJR851" s="4"/>
      <c r="BJS851" s="4"/>
      <c r="BJT851" s="4"/>
      <c r="BJU851" s="4"/>
      <c r="BJV851" s="4"/>
      <c r="BJW851" s="4"/>
      <c r="BJX851" s="4"/>
      <c r="BJY851" s="4"/>
      <c r="BJZ851" s="4"/>
      <c r="BKA851" s="4"/>
      <c r="BKB851" s="4"/>
      <c r="BKC851" s="4"/>
      <c r="BKD851" s="4"/>
      <c r="BKE851" s="4"/>
      <c r="BKF851" s="4"/>
      <c r="BKG851" s="4"/>
      <c r="BKH851" s="4"/>
      <c r="BKI851" s="4"/>
      <c r="BKJ851" s="4"/>
      <c r="BKK851" s="4"/>
      <c r="BKL851" s="4"/>
      <c r="BKM851" s="4"/>
      <c r="BKN851" s="4"/>
      <c r="BKO851" s="4"/>
      <c r="BKP851" s="4"/>
      <c r="BKQ851" s="4"/>
      <c r="BKR851" s="4"/>
      <c r="BKS851" s="4"/>
      <c r="BKT851" s="4"/>
      <c r="BKU851" s="4"/>
      <c r="BKV851" s="4"/>
      <c r="BKW851" s="4"/>
      <c r="BKX851" s="4"/>
      <c r="BKY851" s="4"/>
      <c r="BKZ851" s="4"/>
      <c r="BLA851" s="4"/>
      <c r="BLB851" s="4"/>
      <c r="BLC851" s="4"/>
      <c r="BLD851" s="4"/>
      <c r="BLE851" s="4"/>
      <c r="BLF851" s="4"/>
      <c r="BLG851" s="4"/>
      <c r="BLH851" s="4"/>
      <c r="BLI851" s="4"/>
      <c r="BLJ851" s="4"/>
      <c r="BLK851" s="4"/>
      <c r="BLL851" s="4"/>
      <c r="BLM851" s="4"/>
      <c r="BLN851" s="4"/>
      <c r="BLO851" s="4"/>
      <c r="BLP851" s="4"/>
      <c r="BLQ851" s="4"/>
      <c r="BLR851" s="4"/>
      <c r="BLS851" s="4"/>
      <c r="BLT851" s="4"/>
      <c r="BLU851" s="4"/>
      <c r="BLV851" s="4"/>
      <c r="BLW851" s="4"/>
      <c r="BLX851" s="4"/>
      <c r="BLY851" s="4"/>
      <c r="BLZ851" s="4"/>
      <c r="BMA851" s="4"/>
      <c r="BMB851" s="4"/>
      <c r="BMC851" s="4"/>
      <c r="BMD851" s="4"/>
      <c r="BME851" s="4"/>
      <c r="BMF851" s="4"/>
      <c r="BMG851" s="4"/>
      <c r="BMH851" s="4"/>
      <c r="BMI851" s="4"/>
      <c r="BMJ851" s="4"/>
      <c r="BMK851" s="4"/>
      <c r="BML851" s="4"/>
      <c r="BMM851" s="4"/>
      <c r="BMN851" s="4"/>
      <c r="BMO851" s="4"/>
      <c r="BMP851" s="4"/>
      <c r="BMQ851" s="4"/>
      <c r="BMR851" s="4"/>
      <c r="BMS851" s="4"/>
      <c r="BMT851" s="4"/>
      <c r="BMU851" s="4"/>
      <c r="BMV851" s="4"/>
      <c r="BMW851" s="4"/>
      <c r="BMX851" s="4"/>
      <c r="BMY851" s="4"/>
      <c r="BMZ851" s="4"/>
      <c r="BNA851" s="4"/>
      <c r="BNB851" s="4"/>
      <c r="BNC851" s="4"/>
      <c r="BND851" s="4"/>
      <c r="BNE851" s="4"/>
      <c r="BNF851" s="4"/>
      <c r="BNG851" s="4"/>
      <c r="BNH851" s="4"/>
      <c r="BNI851" s="4"/>
      <c r="BNJ851" s="4"/>
      <c r="BNK851" s="4"/>
      <c r="BNL851" s="4"/>
      <c r="BNM851" s="4"/>
      <c r="BNN851" s="4"/>
      <c r="BNO851" s="4"/>
      <c r="BNP851" s="4"/>
      <c r="BNQ851" s="4"/>
      <c r="BNR851" s="4"/>
      <c r="BNS851" s="4"/>
      <c r="BNT851" s="4"/>
      <c r="BNU851" s="4"/>
      <c r="BNV851" s="4"/>
      <c r="BNW851" s="4"/>
      <c r="BNX851" s="4"/>
      <c r="BNY851" s="4"/>
      <c r="BNZ851" s="4"/>
      <c r="BOA851" s="4"/>
      <c r="BOB851" s="4"/>
      <c r="BOC851" s="4"/>
      <c r="BOD851" s="4"/>
      <c r="BOE851" s="4"/>
      <c r="BOF851" s="4"/>
      <c r="BOG851" s="4"/>
      <c r="BOH851" s="4"/>
      <c r="BOI851" s="4"/>
      <c r="BOJ851" s="4"/>
      <c r="BOK851" s="4"/>
      <c r="BOL851" s="4"/>
      <c r="BOM851" s="4"/>
      <c r="BON851" s="4"/>
      <c r="BOO851" s="4"/>
      <c r="BOP851" s="4"/>
      <c r="BOQ851" s="4"/>
      <c r="BOR851" s="4"/>
      <c r="BOS851" s="4"/>
      <c r="BOT851" s="4"/>
      <c r="BOU851" s="4"/>
      <c r="BOV851" s="4"/>
      <c r="BOW851" s="4"/>
      <c r="BOX851" s="4"/>
      <c r="BOY851" s="4"/>
      <c r="BOZ851" s="4"/>
      <c r="BPA851" s="4"/>
      <c r="BPB851" s="4"/>
      <c r="BPC851" s="4"/>
      <c r="BPD851" s="4"/>
      <c r="BPE851" s="4"/>
      <c r="BPF851" s="4"/>
      <c r="BPG851" s="4"/>
      <c r="BPH851" s="4"/>
      <c r="BPI851" s="4"/>
      <c r="BPJ851" s="4"/>
      <c r="BPK851" s="4"/>
      <c r="BPL851" s="4"/>
      <c r="BPM851" s="4"/>
      <c r="BPN851" s="4"/>
      <c r="BPO851" s="4"/>
      <c r="BPP851" s="4"/>
      <c r="BPQ851" s="4"/>
      <c r="BPR851" s="4"/>
      <c r="BPS851" s="4"/>
      <c r="BPT851" s="4"/>
      <c r="BPU851" s="4"/>
      <c r="BPV851" s="4"/>
      <c r="BPW851" s="4"/>
      <c r="BPX851" s="4"/>
      <c r="BPY851" s="4"/>
      <c r="BPZ851" s="4"/>
      <c r="BQA851" s="4"/>
      <c r="BQB851" s="4"/>
      <c r="BQC851" s="4"/>
      <c r="BQD851" s="4"/>
      <c r="BQE851" s="4"/>
      <c r="BQF851" s="4"/>
      <c r="BQG851" s="4"/>
      <c r="BQH851" s="4"/>
      <c r="BQI851" s="4"/>
      <c r="BQJ851" s="4"/>
      <c r="BQK851" s="4"/>
      <c r="BQL851" s="4"/>
      <c r="BQM851" s="4"/>
      <c r="BQN851" s="4"/>
      <c r="BQO851" s="4"/>
      <c r="BQP851" s="4"/>
      <c r="BQQ851" s="4"/>
      <c r="BQR851" s="4"/>
      <c r="BQS851" s="4"/>
      <c r="BQT851" s="4"/>
      <c r="BQU851" s="4"/>
      <c r="BQV851" s="4"/>
      <c r="BQW851" s="4"/>
      <c r="BQX851" s="4"/>
      <c r="BQY851" s="4"/>
      <c r="BQZ851" s="4"/>
      <c r="BRA851" s="4"/>
      <c r="BRB851" s="4"/>
      <c r="BRC851" s="4"/>
      <c r="BRD851" s="4"/>
      <c r="BRE851" s="4"/>
      <c r="BRF851" s="4"/>
      <c r="BRG851" s="4"/>
      <c r="BRH851" s="4"/>
      <c r="BRI851" s="4"/>
      <c r="BRJ851" s="4"/>
      <c r="BRK851" s="4"/>
      <c r="BRL851" s="4"/>
      <c r="BRM851" s="4"/>
      <c r="BRN851" s="4"/>
      <c r="BRO851" s="4"/>
      <c r="BRP851" s="4"/>
      <c r="BRQ851" s="4"/>
      <c r="BRR851" s="4"/>
      <c r="BRS851" s="4"/>
      <c r="BRT851" s="4"/>
      <c r="BRU851" s="4"/>
      <c r="BRV851" s="4"/>
      <c r="BRW851" s="4"/>
      <c r="BRX851" s="4"/>
      <c r="BRY851" s="4"/>
      <c r="BRZ851" s="4"/>
      <c r="BSA851" s="4"/>
      <c r="BSB851" s="4"/>
      <c r="BSC851" s="4"/>
      <c r="BSD851" s="4"/>
      <c r="BSE851" s="4"/>
      <c r="BSF851" s="4"/>
      <c r="BSG851" s="4"/>
      <c r="BSH851" s="4"/>
      <c r="BSI851" s="4"/>
      <c r="BSJ851" s="4"/>
      <c r="BSK851" s="4"/>
      <c r="BSL851" s="4"/>
      <c r="BSM851" s="4"/>
      <c r="BSN851" s="4"/>
      <c r="BSO851" s="4"/>
      <c r="BSP851" s="4"/>
      <c r="BSQ851" s="4"/>
      <c r="BSR851" s="4"/>
      <c r="BSS851" s="4"/>
      <c r="BST851" s="4"/>
      <c r="BSU851" s="4"/>
      <c r="BSV851" s="4"/>
      <c r="BSW851" s="4"/>
      <c r="BSX851" s="4"/>
      <c r="BSY851" s="4"/>
      <c r="BSZ851" s="4"/>
      <c r="BTA851" s="4"/>
      <c r="BTB851" s="4"/>
      <c r="BTC851" s="4"/>
      <c r="BTD851" s="4"/>
      <c r="BTE851" s="4"/>
      <c r="BTF851" s="4"/>
      <c r="BTG851" s="4"/>
      <c r="BTH851" s="4"/>
      <c r="BTI851" s="4"/>
      <c r="BTJ851" s="4"/>
      <c r="BTK851" s="4"/>
      <c r="BTL851" s="4"/>
      <c r="BTM851" s="4"/>
      <c r="BTN851" s="4"/>
      <c r="BTO851" s="4"/>
      <c r="BTP851" s="4"/>
      <c r="BTQ851" s="4"/>
      <c r="BTR851" s="4"/>
      <c r="BTS851" s="4"/>
      <c r="BTT851" s="4"/>
      <c r="BTU851" s="4"/>
      <c r="BTV851" s="4"/>
      <c r="BTW851" s="4"/>
      <c r="BTX851" s="4"/>
      <c r="BTY851" s="4"/>
      <c r="BTZ851" s="4"/>
      <c r="BUA851" s="4"/>
      <c r="BUB851" s="4"/>
      <c r="BUC851" s="4"/>
      <c r="BUD851" s="4"/>
      <c r="BUE851" s="4"/>
      <c r="BUF851" s="4"/>
      <c r="BUG851" s="4"/>
      <c r="BUH851" s="4"/>
      <c r="BUI851" s="4"/>
      <c r="BUJ851" s="4"/>
      <c r="BUK851" s="4"/>
      <c r="BUL851" s="4"/>
      <c r="BUM851" s="4"/>
      <c r="BUN851" s="4"/>
      <c r="BUO851" s="4"/>
      <c r="BUP851" s="4"/>
      <c r="BUQ851" s="4"/>
      <c r="BUR851" s="4"/>
      <c r="BUS851" s="4"/>
      <c r="BUT851" s="4"/>
      <c r="BUU851" s="4"/>
      <c r="BUV851" s="4"/>
      <c r="BUW851" s="4"/>
      <c r="BUX851" s="4"/>
      <c r="BUY851" s="4"/>
      <c r="BUZ851" s="4"/>
      <c r="BVA851" s="4"/>
      <c r="BVB851" s="4"/>
      <c r="BVC851" s="4"/>
      <c r="BVD851" s="4"/>
      <c r="BVE851" s="4"/>
      <c r="BVF851" s="4"/>
      <c r="BVG851" s="4"/>
      <c r="BVH851" s="4"/>
      <c r="BVI851" s="4"/>
      <c r="BVJ851" s="4"/>
      <c r="BVK851" s="4"/>
      <c r="BVL851" s="4"/>
      <c r="BVM851" s="4"/>
      <c r="BVN851" s="4"/>
      <c r="BVO851" s="4"/>
      <c r="BVP851" s="4"/>
      <c r="BVQ851" s="4"/>
      <c r="BVR851" s="4"/>
      <c r="BVS851" s="4"/>
      <c r="BVT851" s="4"/>
      <c r="BVU851" s="4"/>
      <c r="BVV851" s="4"/>
      <c r="BVW851" s="4"/>
      <c r="BVX851" s="4"/>
      <c r="BVY851" s="4"/>
      <c r="BVZ851" s="4"/>
      <c r="BWA851" s="4"/>
      <c r="BWB851" s="4"/>
      <c r="BWC851" s="4"/>
      <c r="BWD851" s="4"/>
      <c r="BWE851" s="4"/>
      <c r="BWF851" s="4"/>
      <c r="BWG851" s="4"/>
      <c r="BWH851" s="4"/>
      <c r="BWI851" s="4"/>
      <c r="BWJ851" s="4"/>
      <c r="BWK851" s="4"/>
      <c r="BWL851" s="4"/>
      <c r="BWM851" s="4"/>
      <c r="BWN851" s="4"/>
      <c r="BWO851" s="4"/>
      <c r="BWP851" s="4"/>
      <c r="BWQ851" s="4"/>
      <c r="BWR851" s="4"/>
      <c r="BWS851" s="4"/>
      <c r="BWT851" s="4"/>
      <c r="BWU851" s="4"/>
      <c r="BWV851" s="4"/>
      <c r="BWW851" s="4"/>
      <c r="BWX851" s="4"/>
      <c r="BWY851" s="4"/>
      <c r="BWZ851" s="4"/>
      <c r="BXA851" s="4"/>
      <c r="BXB851" s="4"/>
      <c r="BXC851" s="4"/>
      <c r="BXD851" s="4"/>
      <c r="BXE851" s="4"/>
      <c r="BXF851" s="4"/>
      <c r="BXG851" s="4"/>
      <c r="BXH851" s="4"/>
      <c r="BXI851" s="4"/>
      <c r="BXJ851" s="4"/>
      <c r="BXK851" s="4"/>
      <c r="BXL851" s="4"/>
      <c r="BXM851" s="4"/>
      <c r="BXN851" s="4"/>
      <c r="BXO851" s="4"/>
      <c r="BXP851" s="4"/>
      <c r="BXQ851" s="4"/>
      <c r="BXR851" s="4"/>
      <c r="BXS851" s="4"/>
      <c r="BXT851" s="4"/>
      <c r="BXU851" s="4"/>
      <c r="BXV851" s="4"/>
      <c r="BXW851" s="4"/>
      <c r="BXX851" s="4"/>
      <c r="BXY851" s="4"/>
      <c r="BXZ851" s="4"/>
      <c r="BYA851" s="4"/>
      <c r="BYB851" s="4"/>
      <c r="BYC851" s="4"/>
      <c r="BYD851" s="4"/>
      <c r="BYE851" s="4"/>
      <c r="BYF851" s="4"/>
      <c r="BYG851" s="4"/>
      <c r="BYH851" s="4"/>
      <c r="BYI851" s="4"/>
      <c r="BYJ851" s="4"/>
      <c r="BYK851" s="4"/>
      <c r="BYL851" s="4"/>
      <c r="BYM851" s="4"/>
      <c r="BYN851" s="4"/>
      <c r="BYO851" s="4"/>
      <c r="BYP851" s="4"/>
      <c r="BYQ851" s="4"/>
      <c r="BYR851" s="4"/>
      <c r="BYS851" s="4"/>
      <c r="BYT851" s="4"/>
      <c r="BYU851" s="4"/>
      <c r="BYV851" s="4"/>
      <c r="BYW851" s="4"/>
      <c r="BYX851" s="4"/>
      <c r="BYY851" s="4"/>
      <c r="BYZ851" s="4"/>
      <c r="BZA851" s="4"/>
      <c r="BZB851" s="4"/>
      <c r="BZC851" s="4"/>
      <c r="BZD851" s="4"/>
      <c r="BZE851" s="4"/>
      <c r="BZF851" s="4"/>
      <c r="BZG851" s="4"/>
      <c r="BZH851" s="4"/>
      <c r="BZI851" s="4"/>
      <c r="BZJ851" s="4"/>
      <c r="BZK851" s="4"/>
      <c r="BZL851" s="4"/>
      <c r="BZM851" s="4"/>
      <c r="BZN851" s="4"/>
      <c r="BZO851" s="4"/>
      <c r="BZP851" s="4"/>
      <c r="BZQ851" s="4"/>
      <c r="BZR851" s="4"/>
      <c r="BZS851" s="4"/>
      <c r="BZT851" s="4"/>
      <c r="BZU851" s="4"/>
      <c r="BZV851" s="4"/>
      <c r="BZW851" s="4"/>
      <c r="BZX851" s="4"/>
      <c r="BZY851" s="4"/>
      <c r="BZZ851" s="4"/>
      <c r="CAA851" s="4"/>
      <c r="CAB851" s="4"/>
      <c r="CAC851" s="4"/>
      <c r="CAD851" s="4"/>
      <c r="CAE851" s="4"/>
      <c r="CAF851" s="4"/>
      <c r="CAG851" s="4"/>
      <c r="CAH851" s="4"/>
      <c r="CAI851" s="4"/>
      <c r="CAJ851" s="4"/>
      <c r="CAK851" s="4"/>
      <c r="CAL851" s="4"/>
      <c r="CAM851" s="4"/>
      <c r="CAN851" s="4"/>
      <c r="CAO851" s="4"/>
      <c r="CAP851" s="4"/>
      <c r="CAQ851" s="4"/>
      <c r="CAR851" s="4"/>
      <c r="CAS851" s="4"/>
      <c r="CAT851" s="4"/>
      <c r="CAU851" s="4"/>
      <c r="CAV851" s="4"/>
      <c r="CAW851" s="4"/>
      <c r="CAX851" s="4"/>
      <c r="CAY851" s="4"/>
      <c r="CAZ851" s="4"/>
      <c r="CBA851" s="4"/>
      <c r="CBB851" s="4"/>
      <c r="CBC851" s="4"/>
      <c r="CBD851" s="4"/>
      <c r="CBE851" s="4"/>
      <c r="CBF851" s="4"/>
      <c r="CBG851" s="4"/>
      <c r="CBH851" s="4"/>
      <c r="CBI851" s="4"/>
      <c r="CBJ851" s="4"/>
      <c r="CBK851" s="4"/>
      <c r="CBL851" s="4"/>
      <c r="CBM851" s="4"/>
      <c r="CBN851" s="4"/>
      <c r="CBO851" s="4"/>
      <c r="CBP851" s="4"/>
      <c r="CBQ851" s="4"/>
      <c r="CBR851" s="4"/>
      <c r="CBS851" s="4"/>
      <c r="CBT851" s="4"/>
      <c r="CBU851" s="4"/>
      <c r="CBV851" s="4"/>
      <c r="CBW851" s="4"/>
      <c r="CBX851" s="4"/>
      <c r="CBY851" s="4"/>
      <c r="CBZ851" s="4"/>
      <c r="CCA851" s="4"/>
      <c r="CCB851" s="4"/>
      <c r="CCC851" s="4"/>
      <c r="CCD851" s="4"/>
      <c r="CCE851" s="4"/>
      <c r="CCF851" s="4"/>
      <c r="CCG851" s="4"/>
      <c r="CCH851" s="4"/>
      <c r="CCI851" s="4"/>
      <c r="CCJ851" s="4"/>
      <c r="CCK851" s="4"/>
      <c r="CCL851" s="4"/>
      <c r="CCM851" s="4"/>
      <c r="CCN851" s="4"/>
      <c r="CCO851" s="4"/>
      <c r="CCP851" s="4"/>
      <c r="CCQ851" s="4"/>
      <c r="CCR851" s="4"/>
      <c r="CCS851" s="4"/>
      <c r="CCT851" s="4"/>
      <c r="CCU851" s="4"/>
      <c r="CCV851" s="4"/>
      <c r="CCW851" s="4"/>
      <c r="CCX851" s="4"/>
      <c r="CCY851" s="4"/>
      <c r="CCZ851" s="4"/>
      <c r="CDA851" s="4"/>
      <c r="CDB851" s="4"/>
      <c r="CDC851" s="4"/>
      <c r="CDD851" s="4"/>
      <c r="CDE851" s="4"/>
      <c r="CDF851" s="4"/>
      <c r="CDG851" s="4"/>
      <c r="CDH851" s="4"/>
      <c r="CDI851" s="4"/>
      <c r="CDJ851" s="4"/>
      <c r="CDK851" s="4"/>
      <c r="CDL851" s="4"/>
      <c r="CDM851" s="4"/>
      <c r="CDN851" s="4"/>
      <c r="CDO851" s="4"/>
      <c r="CDP851" s="4"/>
      <c r="CDQ851" s="4"/>
      <c r="CDR851" s="4"/>
      <c r="CDS851" s="4"/>
      <c r="CDT851" s="4"/>
      <c r="CDU851" s="4"/>
      <c r="CDV851" s="4"/>
      <c r="CDW851" s="4"/>
      <c r="CDX851" s="4"/>
      <c r="CDY851" s="4"/>
      <c r="CDZ851" s="4"/>
      <c r="CEA851" s="4"/>
      <c r="CEB851" s="4"/>
      <c r="CEC851" s="4"/>
      <c r="CED851" s="4"/>
      <c r="CEE851" s="4"/>
      <c r="CEF851" s="4"/>
      <c r="CEG851" s="4"/>
      <c r="CEH851" s="4"/>
      <c r="CEI851" s="4"/>
      <c r="CEJ851" s="4"/>
      <c r="CEK851" s="4"/>
      <c r="CEL851" s="4"/>
      <c r="CEM851" s="4"/>
      <c r="CEN851" s="4"/>
      <c r="CEO851" s="4"/>
      <c r="CEP851" s="4"/>
      <c r="CEQ851" s="4"/>
      <c r="CER851" s="4"/>
      <c r="CES851" s="4"/>
      <c r="CET851" s="4"/>
      <c r="CEU851" s="4"/>
      <c r="CEV851" s="4"/>
      <c r="CEW851" s="4"/>
      <c r="CEX851" s="4"/>
      <c r="CEY851" s="4"/>
      <c r="CEZ851" s="4"/>
      <c r="CFA851" s="4"/>
      <c r="CFB851" s="4"/>
      <c r="CFC851" s="4"/>
      <c r="CFD851" s="4"/>
      <c r="CFE851" s="4"/>
      <c r="CFF851" s="4"/>
      <c r="CFG851" s="4"/>
      <c r="CFH851" s="4"/>
      <c r="CFI851" s="4"/>
      <c r="CFJ851" s="4"/>
      <c r="CFK851" s="4"/>
      <c r="CFL851" s="4"/>
      <c r="CFM851" s="4"/>
      <c r="CFN851" s="4"/>
      <c r="CFO851" s="4"/>
      <c r="CFP851" s="4"/>
      <c r="CFQ851" s="4"/>
      <c r="CFR851" s="4"/>
      <c r="CFS851" s="4"/>
      <c r="CFT851" s="4"/>
      <c r="CFU851" s="4"/>
      <c r="CFV851" s="4"/>
      <c r="CFW851" s="4"/>
      <c r="CFX851" s="4"/>
      <c r="CFY851" s="4"/>
      <c r="CFZ851" s="4"/>
      <c r="CGA851" s="4"/>
      <c r="CGB851" s="4"/>
      <c r="CGC851" s="4"/>
      <c r="CGD851" s="4"/>
      <c r="CGE851" s="4"/>
      <c r="CGF851" s="4"/>
      <c r="CGG851" s="4"/>
      <c r="CGH851" s="4"/>
      <c r="CGI851" s="4"/>
      <c r="CGJ851" s="4"/>
      <c r="CGK851" s="4"/>
      <c r="CGL851" s="4"/>
      <c r="CGM851" s="4"/>
      <c r="CGN851" s="4"/>
      <c r="CGO851" s="4"/>
      <c r="CGP851" s="4"/>
      <c r="CGQ851" s="4"/>
      <c r="CGR851" s="4"/>
      <c r="CGS851" s="4"/>
      <c r="CGT851" s="4"/>
      <c r="CGU851" s="4"/>
      <c r="CGV851" s="4"/>
      <c r="CGW851" s="4"/>
      <c r="CGX851" s="4"/>
      <c r="CGY851" s="4"/>
      <c r="CGZ851" s="4"/>
      <c r="CHA851" s="4"/>
      <c r="CHB851" s="4"/>
      <c r="CHC851" s="4"/>
      <c r="CHD851" s="4"/>
      <c r="CHE851" s="4"/>
      <c r="CHF851" s="4"/>
      <c r="CHG851" s="4"/>
      <c r="CHH851" s="4"/>
      <c r="CHI851" s="4"/>
      <c r="CHJ851" s="4"/>
      <c r="CHK851" s="4"/>
      <c r="CHL851" s="4"/>
      <c r="CHM851" s="4"/>
      <c r="CHN851" s="4"/>
      <c r="CHO851" s="4"/>
      <c r="CHP851" s="4"/>
      <c r="CHQ851" s="4"/>
      <c r="CHR851" s="4"/>
      <c r="CHS851" s="4"/>
      <c r="CHT851" s="4"/>
      <c r="CHU851" s="4"/>
      <c r="CHV851" s="4"/>
      <c r="CHW851" s="4"/>
      <c r="CHX851" s="4"/>
      <c r="CHY851" s="4"/>
      <c r="CHZ851" s="4"/>
      <c r="CIA851" s="4"/>
      <c r="CIB851" s="4"/>
      <c r="CIC851" s="4"/>
      <c r="CID851" s="4"/>
      <c r="CIE851" s="4"/>
      <c r="CIF851" s="4"/>
      <c r="CIG851" s="4"/>
      <c r="CIH851" s="4"/>
      <c r="CII851" s="4"/>
      <c r="CIJ851" s="4"/>
      <c r="CIK851" s="4"/>
      <c r="CIL851" s="4"/>
      <c r="CIM851" s="4"/>
      <c r="CIN851" s="4"/>
      <c r="CIO851" s="4"/>
      <c r="CIP851" s="4"/>
      <c r="CIQ851" s="4"/>
      <c r="CIR851" s="4"/>
      <c r="CIS851" s="4"/>
      <c r="CIT851" s="4"/>
      <c r="CIU851" s="4"/>
      <c r="CIV851" s="4"/>
      <c r="CIW851" s="4"/>
      <c r="CIX851" s="4"/>
      <c r="CIY851" s="4"/>
      <c r="CIZ851" s="4"/>
      <c r="CJA851" s="4"/>
      <c r="CJB851" s="4"/>
      <c r="CJC851" s="4"/>
      <c r="CJD851" s="4"/>
      <c r="CJE851" s="4"/>
      <c r="CJF851" s="4"/>
      <c r="CJG851" s="4"/>
      <c r="CJH851" s="4"/>
      <c r="CJI851" s="4"/>
      <c r="CJJ851" s="4"/>
      <c r="CJK851" s="4"/>
      <c r="CJL851" s="4"/>
      <c r="CJM851" s="4"/>
      <c r="CJN851" s="4"/>
      <c r="CJO851" s="4"/>
      <c r="CJP851" s="4"/>
      <c r="CJQ851" s="4"/>
      <c r="CJR851" s="4"/>
      <c r="CJS851" s="4"/>
      <c r="CJT851" s="4"/>
      <c r="CJU851" s="4"/>
      <c r="CJV851" s="4"/>
      <c r="CJW851" s="4"/>
      <c r="CJX851" s="4"/>
      <c r="CJY851" s="4"/>
      <c r="CJZ851" s="4"/>
      <c r="CKA851" s="4"/>
      <c r="CKB851" s="4"/>
      <c r="CKC851" s="4"/>
      <c r="CKD851" s="4"/>
      <c r="CKE851" s="4"/>
      <c r="CKF851" s="4"/>
      <c r="CKG851" s="4"/>
      <c r="CKH851" s="4"/>
      <c r="CKI851" s="4"/>
      <c r="CKJ851" s="4"/>
      <c r="CKK851" s="4"/>
      <c r="CKL851" s="4"/>
      <c r="CKM851" s="4"/>
      <c r="CKN851" s="4"/>
      <c r="CKO851" s="4"/>
      <c r="CKP851" s="4"/>
      <c r="CKQ851" s="4"/>
      <c r="CKR851" s="4"/>
      <c r="CKS851" s="4"/>
      <c r="CKT851" s="4"/>
      <c r="CKU851" s="4"/>
      <c r="CKV851" s="4"/>
      <c r="CKW851" s="4"/>
      <c r="CKX851" s="4"/>
      <c r="CKY851" s="4"/>
      <c r="CKZ851" s="4"/>
      <c r="CLA851" s="4"/>
      <c r="CLB851" s="4"/>
      <c r="CLC851" s="4"/>
      <c r="CLD851" s="4"/>
      <c r="CLE851" s="4"/>
      <c r="CLF851" s="4"/>
      <c r="CLG851" s="4"/>
      <c r="CLH851" s="4"/>
      <c r="CLI851" s="4"/>
      <c r="CLJ851" s="4"/>
      <c r="CLK851" s="4"/>
      <c r="CLL851" s="4"/>
      <c r="CLM851" s="4"/>
      <c r="CLN851" s="4"/>
      <c r="CLO851" s="4"/>
      <c r="CLP851" s="4"/>
      <c r="CLQ851" s="4"/>
      <c r="CLR851" s="4"/>
      <c r="CLS851" s="4"/>
      <c r="CLT851" s="4"/>
      <c r="CLU851" s="4"/>
      <c r="CLV851" s="4"/>
      <c r="CLW851" s="4"/>
      <c r="CLX851" s="4"/>
      <c r="CLY851" s="4"/>
      <c r="CLZ851" s="4"/>
      <c r="CMA851" s="4"/>
      <c r="CMB851" s="4"/>
      <c r="CMC851" s="4"/>
      <c r="CMD851" s="4"/>
      <c r="CME851" s="4"/>
      <c r="CMF851" s="4"/>
      <c r="CMG851" s="4"/>
      <c r="CMH851" s="4"/>
      <c r="CMI851" s="4"/>
      <c r="CMJ851" s="4"/>
      <c r="CMK851" s="4"/>
      <c r="CML851" s="4"/>
      <c r="CMM851" s="4"/>
      <c r="CMN851" s="4"/>
      <c r="CMO851" s="4"/>
      <c r="CMP851" s="4"/>
      <c r="CMQ851" s="4"/>
      <c r="CMR851" s="4"/>
      <c r="CMS851" s="4"/>
      <c r="CMT851" s="4"/>
      <c r="CMU851" s="4"/>
      <c r="CMV851" s="4"/>
      <c r="CMW851" s="4"/>
      <c r="CMX851" s="4"/>
      <c r="CMY851" s="4"/>
      <c r="CMZ851" s="4"/>
      <c r="CNA851" s="4"/>
      <c r="CNB851" s="4"/>
      <c r="CNC851" s="4"/>
      <c r="CND851" s="4"/>
      <c r="CNE851" s="4"/>
      <c r="CNF851" s="4"/>
      <c r="CNG851" s="4"/>
      <c r="CNH851" s="4"/>
      <c r="CNI851" s="4"/>
      <c r="CNJ851" s="4"/>
      <c r="CNK851" s="4"/>
      <c r="CNL851" s="4"/>
      <c r="CNM851" s="4"/>
      <c r="CNN851" s="4"/>
      <c r="CNO851" s="4"/>
      <c r="CNP851" s="4"/>
      <c r="CNQ851" s="4"/>
      <c r="CNR851" s="4"/>
      <c r="CNS851" s="4"/>
      <c r="CNT851" s="4"/>
      <c r="CNU851" s="4"/>
      <c r="CNV851" s="4"/>
      <c r="CNW851" s="4"/>
      <c r="CNX851" s="4"/>
      <c r="CNY851" s="4"/>
      <c r="CNZ851" s="4"/>
      <c r="COA851" s="4"/>
      <c r="COB851" s="4"/>
      <c r="COC851" s="4"/>
      <c r="COD851" s="4"/>
      <c r="COE851" s="4"/>
      <c r="COF851" s="4"/>
      <c r="COG851" s="4"/>
      <c r="COH851" s="4"/>
      <c r="COI851" s="4"/>
      <c r="COJ851" s="4"/>
      <c r="COK851" s="4"/>
      <c r="COL851" s="4"/>
      <c r="COM851" s="4"/>
      <c r="CON851" s="4"/>
      <c r="COO851" s="4"/>
      <c r="COP851" s="4"/>
      <c r="COQ851" s="4"/>
      <c r="COR851" s="4"/>
      <c r="COS851" s="4"/>
      <c r="COT851" s="4"/>
      <c r="COU851" s="4"/>
      <c r="COV851" s="4"/>
      <c r="COW851" s="4"/>
      <c r="COX851" s="4"/>
      <c r="COY851" s="4"/>
      <c r="COZ851" s="4"/>
      <c r="CPA851" s="4"/>
      <c r="CPB851" s="4"/>
      <c r="CPC851" s="4"/>
      <c r="CPD851" s="4"/>
      <c r="CPE851" s="4"/>
      <c r="CPF851" s="4"/>
      <c r="CPG851" s="4"/>
      <c r="CPH851" s="4"/>
      <c r="CPI851" s="4"/>
      <c r="CPJ851" s="4"/>
      <c r="CPK851" s="4"/>
      <c r="CPL851" s="4"/>
      <c r="CPM851" s="4"/>
      <c r="CPN851" s="4"/>
      <c r="CPO851" s="4"/>
      <c r="CPP851" s="4"/>
      <c r="CPQ851" s="4"/>
      <c r="CPR851" s="4"/>
      <c r="CPS851" s="4"/>
      <c r="CPT851" s="4"/>
      <c r="CPU851" s="4"/>
      <c r="CPV851" s="4"/>
      <c r="CPW851" s="4"/>
      <c r="CPX851" s="4"/>
      <c r="CPY851" s="4"/>
      <c r="CPZ851" s="4"/>
      <c r="CQA851" s="4"/>
      <c r="CQB851" s="4"/>
      <c r="CQC851" s="4"/>
      <c r="CQD851" s="4"/>
      <c r="CQE851" s="4"/>
      <c r="CQF851" s="4"/>
      <c r="CQG851" s="4"/>
      <c r="CQH851" s="4"/>
      <c r="CQI851" s="4"/>
      <c r="CQJ851" s="4"/>
      <c r="CQK851" s="4"/>
      <c r="CQL851" s="4"/>
      <c r="CQM851" s="4"/>
      <c r="CQN851" s="4"/>
      <c r="CQO851" s="4"/>
      <c r="CQP851" s="4"/>
      <c r="CQQ851" s="4"/>
      <c r="CQR851" s="4"/>
      <c r="CQS851" s="4"/>
      <c r="CQT851" s="4"/>
      <c r="CQU851" s="4"/>
      <c r="CQV851" s="4"/>
      <c r="CQW851" s="4"/>
      <c r="CQX851" s="4"/>
      <c r="CQY851" s="4"/>
      <c r="CQZ851" s="4"/>
      <c r="CRA851" s="4"/>
      <c r="CRB851" s="4"/>
      <c r="CRC851" s="4"/>
      <c r="CRD851" s="4"/>
      <c r="CRE851" s="4"/>
      <c r="CRF851" s="4"/>
      <c r="CRG851" s="4"/>
      <c r="CRH851" s="4"/>
      <c r="CRI851" s="4"/>
      <c r="CRJ851" s="4"/>
      <c r="CRK851" s="4"/>
      <c r="CRL851" s="4"/>
      <c r="CRM851" s="4"/>
      <c r="CRN851" s="4"/>
      <c r="CRO851" s="4"/>
      <c r="CRP851" s="4"/>
      <c r="CRQ851" s="4"/>
      <c r="CRR851" s="4"/>
      <c r="CRS851" s="4"/>
      <c r="CRT851" s="4"/>
      <c r="CRU851" s="4"/>
      <c r="CRV851" s="4"/>
      <c r="CRW851" s="4"/>
      <c r="CRX851" s="4"/>
      <c r="CRY851" s="4"/>
      <c r="CRZ851" s="4"/>
      <c r="CSA851" s="4"/>
      <c r="CSB851" s="4"/>
      <c r="CSC851" s="4"/>
      <c r="CSD851" s="4"/>
      <c r="CSE851" s="4"/>
      <c r="CSF851" s="4"/>
      <c r="CSG851" s="4"/>
      <c r="CSH851" s="4"/>
      <c r="CSI851" s="4"/>
      <c r="CSJ851" s="4"/>
      <c r="CSK851" s="4"/>
      <c r="CSL851" s="4"/>
      <c r="CSM851" s="4"/>
      <c r="CSN851" s="4"/>
      <c r="CSO851" s="4"/>
      <c r="CSP851" s="4"/>
      <c r="CSQ851" s="4"/>
      <c r="CSR851" s="4"/>
      <c r="CSS851" s="4"/>
      <c r="CST851" s="4"/>
      <c r="CSU851" s="4"/>
      <c r="CSV851" s="4"/>
      <c r="CSW851" s="4"/>
      <c r="CSX851" s="4"/>
      <c r="CSY851" s="4"/>
      <c r="CSZ851" s="4"/>
      <c r="CTA851" s="4"/>
      <c r="CTB851" s="4"/>
      <c r="CTC851" s="4"/>
      <c r="CTD851" s="4"/>
      <c r="CTE851" s="4"/>
      <c r="CTF851" s="4"/>
      <c r="CTG851" s="4"/>
      <c r="CTH851" s="4"/>
      <c r="CTI851" s="4"/>
      <c r="CTJ851" s="4"/>
      <c r="CTK851" s="4"/>
      <c r="CTL851" s="4"/>
      <c r="CTM851" s="4"/>
      <c r="CTN851" s="4"/>
      <c r="CTO851" s="4"/>
      <c r="CTP851" s="4"/>
      <c r="CTQ851" s="4"/>
      <c r="CTR851" s="4"/>
      <c r="CTS851" s="4"/>
      <c r="CTT851" s="4"/>
      <c r="CTU851" s="4"/>
      <c r="CTV851" s="4"/>
      <c r="CTW851" s="4"/>
      <c r="CTX851" s="4"/>
      <c r="CTY851" s="4"/>
      <c r="CTZ851" s="4"/>
      <c r="CUA851" s="4"/>
      <c r="CUB851" s="4"/>
      <c r="CUC851" s="4"/>
      <c r="CUD851" s="4"/>
      <c r="CUE851" s="4"/>
      <c r="CUF851" s="4"/>
      <c r="CUG851" s="4"/>
      <c r="CUH851" s="4"/>
      <c r="CUI851" s="4"/>
      <c r="CUJ851" s="4"/>
      <c r="CUK851" s="4"/>
      <c r="CUL851" s="4"/>
      <c r="CUM851" s="4"/>
      <c r="CUN851" s="4"/>
      <c r="CUO851" s="4"/>
      <c r="CUP851" s="4"/>
      <c r="CUQ851" s="4"/>
      <c r="CUR851" s="4"/>
      <c r="CUS851" s="4"/>
      <c r="CUT851" s="4"/>
      <c r="CUU851" s="4"/>
      <c r="CUV851" s="4"/>
      <c r="CUW851" s="4"/>
      <c r="CUX851" s="4"/>
      <c r="CUY851" s="4"/>
      <c r="CUZ851" s="4"/>
      <c r="CVA851" s="4"/>
      <c r="CVB851" s="4"/>
      <c r="CVC851" s="4"/>
      <c r="CVD851" s="4"/>
      <c r="CVE851" s="4"/>
      <c r="CVF851" s="4"/>
      <c r="CVG851" s="4"/>
      <c r="CVH851" s="4"/>
      <c r="CVI851" s="4"/>
      <c r="CVJ851" s="4"/>
      <c r="CVK851" s="4"/>
      <c r="CVL851" s="4"/>
      <c r="CVM851" s="4"/>
      <c r="CVN851" s="4"/>
      <c r="CVO851" s="4"/>
      <c r="CVP851" s="4"/>
      <c r="CVQ851" s="4"/>
      <c r="CVR851" s="4"/>
      <c r="CVS851" s="4"/>
      <c r="CVT851" s="4"/>
      <c r="CVU851" s="4"/>
      <c r="CVV851" s="4"/>
      <c r="CVW851" s="4"/>
      <c r="CVX851" s="4"/>
      <c r="CVY851" s="4"/>
      <c r="CVZ851" s="4"/>
      <c r="CWA851" s="4"/>
      <c r="CWB851" s="4"/>
      <c r="CWC851" s="4"/>
      <c r="CWD851" s="4"/>
      <c r="CWE851" s="4"/>
      <c r="CWF851" s="4"/>
      <c r="CWG851" s="4"/>
      <c r="CWH851" s="4"/>
      <c r="CWI851" s="4"/>
      <c r="CWJ851" s="4"/>
      <c r="CWK851" s="4"/>
      <c r="CWL851" s="4"/>
      <c r="CWM851" s="4"/>
      <c r="CWN851" s="4"/>
      <c r="CWO851" s="4"/>
      <c r="CWP851" s="4"/>
      <c r="CWQ851" s="4"/>
      <c r="CWR851" s="4"/>
      <c r="CWS851" s="4"/>
      <c r="CWT851" s="4"/>
      <c r="CWU851" s="4"/>
      <c r="CWV851" s="4"/>
      <c r="CWW851" s="4"/>
      <c r="CWX851" s="4"/>
      <c r="CWY851" s="4"/>
      <c r="CWZ851" s="4"/>
      <c r="CXA851" s="4"/>
      <c r="CXB851" s="4"/>
      <c r="CXC851" s="4"/>
      <c r="CXD851" s="4"/>
      <c r="CXE851" s="4"/>
      <c r="CXF851" s="4"/>
      <c r="CXG851" s="4"/>
      <c r="CXH851" s="4"/>
      <c r="CXI851" s="4"/>
      <c r="CXJ851" s="4"/>
      <c r="CXK851" s="4"/>
      <c r="CXL851" s="4"/>
      <c r="CXM851" s="4"/>
      <c r="CXN851" s="4"/>
      <c r="CXO851" s="4"/>
      <c r="CXP851" s="4"/>
      <c r="CXQ851" s="4"/>
      <c r="CXR851" s="4"/>
      <c r="CXS851" s="4"/>
      <c r="CXT851" s="4"/>
      <c r="CXU851" s="4"/>
      <c r="CXV851" s="4"/>
      <c r="CXW851" s="4"/>
      <c r="CXX851" s="4"/>
      <c r="CXY851" s="4"/>
      <c r="CXZ851" s="4"/>
      <c r="CYA851" s="4"/>
      <c r="CYB851" s="4"/>
      <c r="CYC851" s="4"/>
      <c r="CYD851" s="4"/>
      <c r="CYE851" s="4"/>
      <c r="CYF851" s="4"/>
      <c r="CYG851" s="4"/>
      <c r="CYH851" s="4"/>
      <c r="CYI851" s="4"/>
      <c r="CYJ851" s="4"/>
      <c r="CYK851" s="4"/>
      <c r="CYL851" s="4"/>
      <c r="CYM851" s="4"/>
      <c r="CYN851" s="4"/>
      <c r="CYO851" s="4"/>
      <c r="CYP851" s="4"/>
      <c r="CYQ851" s="4"/>
      <c r="CYR851" s="4"/>
      <c r="CYS851" s="4"/>
      <c r="CYT851" s="4"/>
      <c r="CYU851" s="4"/>
      <c r="CYV851" s="4"/>
      <c r="CYW851" s="4"/>
      <c r="CYX851" s="4"/>
      <c r="CYY851" s="4"/>
      <c r="CYZ851" s="4"/>
      <c r="CZA851" s="4"/>
      <c r="CZB851" s="4"/>
      <c r="CZC851" s="4"/>
      <c r="CZD851" s="4"/>
      <c r="CZE851" s="4"/>
      <c r="CZF851" s="4"/>
      <c r="CZG851" s="4"/>
      <c r="CZH851" s="4"/>
      <c r="CZI851" s="4"/>
      <c r="CZJ851" s="4"/>
      <c r="CZK851" s="4"/>
      <c r="CZL851" s="4"/>
      <c r="CZM851" s="4"/>
      <c r="CZN851" s="4"/>
      <c r="CZO851" s="4"/>
      <c r="CZP851" s="4"/>
      <c r="CZQ851" s="4"/>
      <c r="CZR851" s="4"/>
      <c r="CZS851" s="4"/>
      <c r="CZT851" s="4"/>
      <c r="CZU851" s="4"/>
      <c r="CZV851" s="4"/>
      <c r="CZW851" s="4"/>
      <c r="CZX851" s="4"/>
      <c r="CZY851" s="4"/>
      <c r="CZZ851" s="4"/>
      <c r="DAA851" s="4"/>
      <c r="DAB851" s="4"/>
      <c r="DAC851" s="4"/>
      <c r="DAD851" s="4"/>
      <c r="DAE851" s="4"/>
      <c r="DAF851" s="4"/>
      <c r="DAG851" s="4"/>
      <c r="DAH851" s="4"/>
      <c r="DAI851" s="4"/>
      <c r="DAJ851" s="4"/>
      <c r="DAK851" s="4"/>
      <c r="DAL851" s="4"/>
      <c r="DAM851" s="4"/>
      <c r="DAN851" s="4"/>
      <c r="DAO851" s="4"/>
      <c r="DAP851" s="4"/>
      <c r="DAQ851" s="4"/>
      <c r="DAR851" s="4"/>
      <c r="DAS851" s="4"/>
      <c r="DAT851" s="4"/>
      <c r="DAU851" s="4"/>
      <c r="DAV851" s="4"/>
      <c r="DAW851" s="4"/>
      <c r="DAX851" s="4"/>
      <c r="DAY851" s="4"/>
      <c r="DAZ851" s="4"/>
      <c r="DBA851" s="4"/>
      <c r="DBB851" s="4"/>
      <c r="DBC851" s="4"/>
      <c r="DBD851" s="4"/>
      <c r="DBE851" s="4"/>
      <c r="DBF851" s="4"/>
      <c r="DBG851" s="4"/>
      <c r="DBH851" s="4"/>
      <c r="DBI851" s="4"/>
      <c r="DBJ851" s="4"/>
      <c r="DBK851" s="4"/>
      <c r="DBL851" s="4"/>
      <c r="DBM851" s="4"/>
      <c r="DBN851" s="4"/>
      <c r="DBO851" s="4"/>
      <c r="DBP851" s="4"/>
      <c r="DBQ851" s="4"/>
      <c r="DBR851" s="4"/>
      <c r="DBS851" s="4"/>
      <c r="DBT851" s="4"/>
      <c r="DBU851" s="4"/>
      <c r="DBV851" s="4"/>
      <c r="DBW851" s="4"/>
      <c r="DBX851" s="4"/>
      <c r="DBY851" s="4"/>
      <c r="DBZ851" s="4"/>
      <c r="DCA851" s="4"/>
      <c r="DCB851" s="4"/>
      <c r="DCC851" s="4"/>
      <c r="DCD851" s="4"/>
      <c r="DCE851" s="4"/>
      <c r="DCF851" s="4"/>
      <c r="DCG851" s="4"/>
      <c r="DCH851" s="4"/>
      <c r="DCI851" s="4"/>
      <c r="DCJ851" s="4"/>
      <c r="DCK851" s="4"/>
      <c r="DCL851" s="4"/>
      <c r="DCM851" s="4"/>
      <c r="DCN851" s="4"/>
      <c r="DCO851" s="4"/>
      <c r="DCP851" s="4"/>
      <c r="DCQ851" s="4"/>
      <c r="DCR851" s="4"/>
      <c r="DCS851" s="4"/>
      <c r="DCT851" s="4"/>
      <c r="DCU851" s="4"/>
      <c r="DCV851" s="4"/>
      <c r="DCW851" s="4"/>
      <c r="DCX851" s="4"/>
      <c r="DCY851" s="4"/>
      <c r="DCZ851" s="4"/>
      <c r="DDA851" s="4"/>
      <c r="DDB851" s="4"/>
      <c r="DDC851" s="4"/>
      <c r="DDD851" s="4"/>
      <c r="DDE851" s="4"/>
      <c r="DDF851" s="4"/>
      <c r="DDG851" s="4"/>
      <c r="DDH851" s="4"/>
      <c r="DDI851" s="4"/>
      <c r="DDJ851" s="4"/>
      <c r="DDK851" s="4"/>
      <c r="DDL851" s="4"/>
      <c r="DDM851" s="4"/>
      <c r="DDN851" s="4"/>
      <c r="DDO851" s="4"/>
      <c r="DDP851" s="4"/>
      <c r="DDQ851" s="4"/>
      <c r="DDR851" s="4"/>
      <c r="DDS851" s="4"/>
      <c r="DDT851" s="4"/>
      <c r="DDU851" s="4"/>
      <c r="DDV851" s="4"/>
      <c r="DDW851" s="4"/>
      <c r="DDX851" s="4"/>
      <c r="DDY851" s="4"/>
      <c r="DDZ851" s="4"/>
      <c r="DEA851" s="4"/>
      <c r="DEB851" s="4"/>
      <c r="DEC851" s="4"/>
      <c r="DED851" s="4"/>
      <c r="DEE851" s="4"/>
      <c r="DEF851" s="4"/>
      <c r="DEG851" s="4"/>
      <c r="DEH851" s="4"/>
      <c r="DEI851" s="4"/>
      <c r="DEJ851" s="4"/>
      <c r="DEK851" s="4"/>
      <c r="DEL851" s="4"/>
      <c r="DEM851" s="4"/>
      <c r="DEN851" s="4"/>
      <c r="DEO851" s="4"/>
      <c r="DEP851" s="4"/>
      <c r="DEQ851" s="4"/>
      <c r="DER851" s="4"/>
      <c r="DES851" s="4"/>
      <c r="DET851" s="4"/>
      <c r="DEU851" s="4"/>
      <c r="DEV851" s="4"/>
      <c r="DEW851" s="4"/>
      <c r="DEX851" s="4"/>
      <c r="DEY851" s="4"/>
      <c r="DEZ851" s="4"/>
      <c r="DFA851" s="4"/>
      <c r="DFB851" s="4"/>
      <c r="DFC851" s="4"/>
      <c r="DFD851" s="4"/>
      <c r="DFE851" s="4"/>
      <c r="DFF851" s="4"/>
      <c r="DFG851" s="4"/>
      <c r="DFH851" s="4"/>
      <c r="DFI851" s="4"/>
      <c r="DFJ851" s="4"/>
      <c r="DFK851" s="4"/>
      <c r="DFL851" s="4"/>
      <c r="DFM851" s="4"/>
      <c r="DFN851" s="4"/>
      <c r="DFO851" s="4"/>
      <c r="DFP851" s="4"/>
      <c r="DFQ851" s="4"/>
      <c r="DFR851" s="4"/>
      <c r="DFS851" s="4"/>
      <c r="DFT851" s="4"/>
      <c r="DFU851" s="4"/>
      <c r="DFV851" s="4"/>
      <c r="DFW851" s="4"/>
      <c r="DFX851" s="4"/>
      <c r="DFY851" s="4"/>
      <c r="DFZ851" s="4"/>
      <c r="DGA851" s="4"/>
      <c r="DGB851" s="4"/>
      <c r="DGC851" s="4"/>
      <c r="DGD851" s="4"/>
      <c r="DGE851" s="4"/>
      <c r="DGF851" s="4"/>
      <c r="DGG851" s="4"/>
      <c r="DGH851" s="4"/>
      <c r="DGI851" s="4"/>
      <c r="DGJ851" s="4"/>
      <c r="DGK851" s="4"/>
      <c r="DGL851" s="4"/>
      <c r="DGM851" s="4"/>
      <c r="DGN851" s="4"/>
      <c r="DGO851" s="4"/>
      <c r="DGP851" s="4"/>
      <c r="DGQ851" s="4"/>
      <c r="DGR851" s="4"/>
      <c r="DGS851" s="4"/>
      <c r="DGT851" s="4"/>
      <c r="DGU851" s="4"/>
      <c r="DGV851" s="4"/>
      <c r="DGW851" s="4"/>
      <c r="DGX851" s="4"/>
      <c r="DGY851" s="4"/>
      <c r="DGZ851" s="4"/>
      <c r="DHA851" s="4"/>
      <c r="DHB851" s="4"/>
      <c r="DHC851" s="4"/>
      <c r="DHD851" s="4"/>
      <c r="DHE851" s="4"/>
      <c r="DHF851" s="4"/>
      <c r="DHG851" s="4"/>
      <c r="DHH851" s="4"/>
      <c r="DHI851" s="4"/>
      <c r="DHJ851" s="4"/>
      <c r="DHK851" s="4"/>
      <c r="DHL851" s="4"/>
      <c r="DHM851" s="4"/>
      <c r="DHN851" s="4"/>
      <c r="DHO851" s="4"/>
      <c r="DHP851" s="4"/>
      <c r="DHQ851" s="4"/>
      <c r="DHR851" s="4"/>
      <c r="DHS851" s="4"/>
      <c r="DHT851" s="4"/>
      <c r="DHU851" s="4"/>
      <c r="DHV851" s="4"/>
      <c r="DHW851" s="4"/>
      <c r="DHX851" s="4"/>
      <c r="DHY851" s="4"/>
      <c r="DHZ851" s="4"/>
      <c r="DIA851" s="4"/>
      <c r="DIB851" s="4"/>
      <c r="DIC851" s="4"/>
      <c r="DID851" s="4"/>
      <c r="DIE851" s="4"/>
      <c r="DIF851" s="4"/>
      <c r="DIG851" s="4"/>
      <c r="DIH851" s="4"/>
      <c r="DII851" s="4"/>
      <c r="DIJ851" s="4"/>
      <c r="DIK851" s="4"/>
      <c r="DIL851" s="4"/>
      <c r="DIM851" s="4"/>
      <c r="DIN851" s="4"/>
      <c r="DIO851" s="4"/>
      <c r="DIP851" s="4"/>
      <c r="DIQ851" s="4"/>
      <c r="DIR851" s="4"/>
      <c r="DIS851" s="4"/>
      <c r="DIT851" s="4"/>
      <c r="DIU851" s="4"/>
      <c r="DIV851" s="4"/>
      <c r="DIW851" s="4"/>
      <c r="DIX851" s="4"/>
      <c r="DIY851" s="4"/>
      <c r="DIZ851" s="4"/>
      <c r="DJA851" s="4"/>
      <c r="DJB851" s="4"/>
      <c r="DJC851" s="4"/>
      <c r="DJD851" s="4"/>
      <c r="DJE851" s="4"/>
      <c r="DJF851" s="4"/>
      <c r="DJG851" s="4"/>
      <c r="DJH851" s="4"/>
      <c r="DJI851" s="4"/>
      <c r="DJJ851" s="4"/>
      <c r="DJK851" s="4"/>
      <c r="DJL851" s="4"/>
      <c r="DJM851" s="4"/>
      <c r="DJN851" s="4"/>
      <c r="DJO851" s="4"/>
      <c r="DJP851" s="4"/>
      <c r="DJQ851" s="4"/>
      <c r="DJR851" s="4"/>
      <c r="DJS851" s="4"/>
      <c r="DJT851" s="4"/>
      <c r="DJU851" s="4"/>
      <c r="DJV851" s="4"/>
      <c r="DJW851" s="4"/>
      <c r="DJX851" s="4"/>
      <c r="DJY851" s="4"/>
      <c r="DJZ851" s="4"/>
      <c r="DKA851" s="4"/>
      <c r="DKB851" s="4"/>
      <c r="DKC851" s="4"/>
      <c r="DKD851" s="4"/>
      <c r="DKE851" s="4"/>
      <c r="DKF851" s="4"/>
      <c r="DKG851" s="4"/>
      <c r="DKH851" s="4"/>
      <c r="DKI851" s="4"/>
      <c r="DKJ851" s="4"/>
      <c r="DKK851" s="4"/>
      <c r="DKL851" s="4"/>
      <c r="DKM851" s="4"/>
      <c r="DKN851" s="4"/>
      <c r="DKO851" s="4"/>
      <c r="DKP851" s="4"/>
      <c r="DKQ851" s="4"/>
      <c r="DKR851" s="4"/>
      <c r="DKS851" s="4"/>
      <c r="DKT851" s="4"/>
      <c r="DKU851" s="4"/>
      <c r="DKV851" s="4"/>
      <c r="DKW851" s="4"/>
      <c r="DKX851" s="4"/>
      <c r="DKY851" s="4"/>
      <c r="DKZ851" s="4"/>
      <c r="DLA851" s="4"/>
      <c r="DLB851" s="4"/>
      <c r="DLC851" s="4"/>
      <c r="DLD851" s="4"/>
      <c r="DLE851" s="4"/>
      <c r="DLF851" s="4"/>
      <c r="DLG851" s="4"/>
      <c r="DLH851" s="4"/>
      <c r="DLI851" s="4"/>
      <c r="DLJ851" s="4"/>
      <c r="DLK851" s="4"/>
      <c r="DLL851" s="4"/>
      <c r="DLM851" s="4"/>
      <c r="DLN851" s="4"/>
      <c r="DLO851" s="4"/>
      <c r="DLP851" s="4"/>
      <c r="DLQ851" s="4"/>
      <c r="DLR851" s="4"/>
      <c r="DLS851" s="4"/>
      <c r="DLT851" s="4"/>
      <c r="DLU851" s="4"/>
      <c r="DLV851" s="4"/>
      <c r="DLW851" s="4"/>
      <c r="DLX851" s="4"/>
      <c r="DLY851" s="4"/>
      <c r="DLZ851" s="4"/>
      <c r="DMA851" s="4"/>
      <c r="DMB851" s="4"/>
      <c r="DMC851" s="4"/>
      <c r="DMD851" s="4"/>
      <c r="DME851" s="4"/>
      <c r="DMF851" s="4"/>
      <c r="DMG851" s="4"/>
      <c r="DMH851" s="4"/>
      <c r="DMI851" s="4"/>
      <c r="DMJ851" s="4"/>
      <c r="DMK851" s="4"/>
      <c r="DML851" s="4"/>
      <c r="DMM851" s="4"/>
      <c r="DMN851" s="4"/>
      <c r="DMO851" s="4"/>
      <c r="DMP851" s="4"/>
      <c r="DMQ851" s="4"/>
      <c r="DMR851" s="4"/>
      <c r="DMS851" s="4"/>
      <c r="DMT851" s="4"/>
      <c r="DMU851" s="4"/>
      <c r="DMV851" s="4"/>
      <c r="DMW851" s="4"/>
      <c r="DMX851" s="4"/>
      <c r="DMY851" s="4"/>
      <c r="DMZ851" s="4"/>
      <c r="DNA851" s="4"/>
      <c r="DNB851" s="4"/>
      <c r="DNC851" s="4"/>
      <c r="DND851" s="4"/>
      <c r="DNE851" s="4"/>
      <c r="DNF851" s="4"/>
      <c r="DNG851" s="4"/>
      <c r="DNH851" s="4"/>
      <c r="DNI851" s="4"/>
      <c r="DNJ851" s="4"/>
      <c r="DNK851" s="4"/>
      <c r="DNL851" s="4"/>
      <c r="DNM851" s="4"/>
      <c r="DNN851" s="4"/>
      <c r="DNO851" s="4"/>
      <c r="DNP851" s="4"/>
      <c r="DNQ851" s="4"/>
      <c r="DNR851" s="4"/>
      <c r="DNS851" s="4"/>
      <c r="DNT851" s="4"/>
      <c r="DNU851" s="4"/>
      <c r="DNV851" s="4"/>
      <c r="DNW851" s="4"/>
      <c r="DNX851" s="4"/>
      <c r="DNY851" s="4"/>
      <c r="DNZ851" s="4"/>
      <c r="DOA851" s="4"/>
      <c r="DOB851" s="4"/>
      <c r="DOC851" s="4"/>
      <c r="DOD851" s="4"/>
      <c r="DOE851" s="4"/>
      <c r="DOF851" s="4"/>
      <c r="DOG851" s="4"/>
      <c r="DOH851" s="4"/>
      <c r="DOI851" s="4"/>
      <c r="DOJ851" s="4"/>
      <c r="DOK851" s="4"/>
      <c r="DOL851" s="4"/>
      <c r="DOM851" s="4"/>
      <c r="DON851" s="4"/>
      <c r="DOO851" s="4"/>
      <c r="DOP851" s="4"/>
      <c r="DOQ851" s="4"/>
      <c r="DOR851" s="4"/>
      <c r="DOS851" s="4"/>
      <c r="DOT851" s="4"/>
      <c r="DOU851" s="4"/>
      <c r="DOV851" s="4"/>
      <c r="DOW851" s="4"/>
      <c r="DOX851" s="4"/>
      <c r="DOY851" s="4"/>
      <c r="DOZ851" s="4"/>
      <c r="DPA851" s="4"/>
      <c r="DPB851" s="4"/>
      <c r="DPC851" s="4"/>
      <c r="DPD851" s="4"/>
      <c r="DPE851" s="4"/>
      <c r="DPF851" s="4"/>
      <c r="DPG851" s="4"/>
      <c r="DPH851" s="4"/>
      <c r="DPI851" s="4"/>
      <c r="DPJ851" s="4"/>
      <c r="DPK851" s="4"/>
      <c r="DPL851" s="4"/>
      <c r="DPM851" s="4"/>
      <c r="DPN851" s="4"/>
      <c r="DPO851" s="4"/>
      <c r="DPP851" s="4"/>
      <c r="DPQ851" s="4"/>
      <c r="DPR851" s="4"/>
      <c r="DPS851" s="4"/>
      <c r="DPT851" s="4"/>
      <c r="DPU851" s="4"/>
      <c r="DPV851" s="4"/>
      <c r="DPW851" s="4"/>
      <c r="DPX851" s="4"/>
      <c r="DPY851" s="4"/>
      <c r="DPZ851" s="4"/>
      <c r="DQA851" s="4"/>
      <c r="DQB851" s="4"/>
      <c r="DQC851" s="4"/>
      <c r="DQD851" s="4"/>
      <c r="DQE851" s="4"/>
      <c r="DQF851" s="4"/>
      <c r="DQG851" s="4"/>
      <c r="DQH851" s="4"/>
      <c r="DQI851" s="4"/>
      <c r="DQJ851" s="4"/>
      <c r="DQK851" s="4"/>
      <c r="DQL851" s="4"/>
      <c r="DQM851" s="4"/>
      <c r="DQN851" s="4"/>
      <c r="DQO851" s="4"/>
      <c r="DQP851" s="4"/>
      <c r="DQQ851" s="4"/>
      <c r="DQR851" s="4"/>
      <c r="DQS851" s="4"/>
      <c r="DQT851" s="4"/>
      <c r="DQU851" s="4"/>
      <c r="DQV851" s="4"/>
      <c r="DQW851" s="4"/>
      <c r="DQX851" s="4"/>
      <c r="DQY851" s="4"/>
      <c r="DQZ851" s="4"/>
      <c r="DRA851" s="4"/>
      <c r="DRB851" s="4"/>
      <c r="DRC851" s="4"/>
      <c r="DRD851" s="4"/>
      <c r="DRE851" s="4"/>
      <c r="DRF851" s="4"/>
      <c r="DRG851" s="4"/>
      <c r="DRH851" s="4"/>
      <c r="DRI851" s="4"/>
      <c r="DRJ851" s="4"/>
      <c r="DRK851" s="4"/>
      <c r="DRL851" s="4"/>
      <c r="DRM851" s="4"/>
      <c r="DRN851" s="4"/>
      <c r="DRO851" s="4"/>
      <c r="DRP851" s="4"/>
      <c r="DRQ851" s="4"/>
      <c r="DRR851" s="4"/>
      <c r="DRS851" s="4"/>
      <c r="DRT851" s="4"/>
      <c r="DRU851" s="4"/>
      <c r="DRV851" s="4"/>
      <c r="DRW851" s="4"/>
      <c r="DRX851" s="4"/>
      <c r="DRY851" s="4"/>
      <c r="DRZ851" s="4"/>
      <c r="DSA851" s="4"/>
      <c r="DSB851" s="4"/>
      <c r="DSC851" s="4"/>
      <c r="DSD851" s="4"/>
      <c r="DSE851" s="4"/>
      <c r="DSF851" s="4"/>
      <c r="DSG851" s="4"/>
      <c r="DSH851" s="4"/>
      <c r="DSI851" s="4"/>
      <c r="DSJ851" s="4"/>
      <c r="DSK851" s="4"/>
      <c r="DSL851" s="4"/>
      <c r="DSM851" s="4"/>
      <c r="DSN851" s="4"/>
      <c r="DSO851" s="4"/>
      <c r="DSP851" s="4"/>
      <c r="DSQ851" s="4"/>
      <c r="DSR851" s="4"/>
      <c r="DSS851" s="4"/>
      <c r="DST851" s="4"/>
      <c r="DSU851" s="4"/>
      <c r="DSV851" s="4"/>
      <c r="DSW851" s="4"/>
      <c r="DSX851" s="4"/>
      <c r="DSY851" s="4"/>
      <c r="DSZ851" s="4"/>
      <c r="DTA851" s="4"/>
      <c r="DTB851" s="4"/>
      <c r="DTC851" s="4"/>
      <c r="DTD851" s="4"/>
      <c r="DTE851" s="4"/>
      <c r="DTF851" s="4"/>
      <c r="DTG851" s="4"/>
      <c r="DTH851" s="4"/>
      <c r="DTI851" s="4"/>
      <c r="DTJ851" s="4"/>
      <c r="DTK851" s="4"/>
      <c r="DTL851" s="4"/>
      <c r="DTM851" s="4"/>
      <c r="DTN851" s="4"/>
      <c r="DTO851" s="4"/>
      <c r="DTP851" s="4"/>
      <c r="DTQ851" s="4"/>
      <c r="DTR851" s="4"/>
      <c r="DTS851" s="4"/>
      <c r="DTT851" s="4"/>
      <c r="DTU851" s="4"/>
      <c r="DTV851" s="4"/>
      <c r="DTW851" s="4"/>
      <c r="DTX851" s="4"/>
      <c r="DTY851" s="4"/>
      <c r="DTZ851" s="4"/>
      <c r="DUA851" s="4"/>
      <c r="DUB851" s="4"/>
      <c r="DUC851" s="4"/>
      <c r="DUD851" s="4"/>
      <c r="DUE851" s="4"/>
      <c r="DUF851" s="4"/>
      <c r="DUG851" s="4"/>
      <c r="DUH851" s="4"/>
      <c r="DUI851" s="4"/>
      <c r="DUJ851" s="4"/>
      <c r="DUK851" s="4"/>
      <c r="DUL851" s="4"/>
      <c r="DUM851" s="4"/>
      <c r="DUN851" s="4"/>
      <c r="DUO851" s="4"/>
      <c r="DUP851" s="4"/>
      <c r="DUQ851" s="4"/>
      <c r="DUR851" s="4"/>
      <c r="DUS851" s="4"/>
      <c r="DUT851" s="4"/>
      <c r="DUU851" s="4"/>
      <c r="DUV851" s="4"/>
      <c r="DUW851" s="4"/>
      <c r="DUX851" s="4"/>
      <c r="DUY851" s="4"/>
      <c r="DUZ851" s="4"/>
      <c r="DVA851" s="4"/>
      <c r="DVB851" s="4"/>
      <c r="DVC851" s="4"/>
      <c r="DVD851" s="4"/>
      <c r="DVE851" s="4"/>
      <c r="DVF851" s="4"/>
      <c r="DVG851" s="4"/>
      <c r="DVH851" s="4"/>
      <c r="DVI851" s="4"/>
      <c r="DVJ851" s="4"/>
      <c r="DVK851" s="4"/>
      <c r="DVL851" s="4"/>
      <c r="DVM851" s="4"/>
      <c r="DVN851" s="4"/>
      <c r="DVO851" s="4"/>
      <c r="DVP851" s="4"/>
      <c r="DVQ851" s="4"/>
      <c r="DVR851" s="4"/>
      <c r="DVS851" s="4"/>
      <c r="DVT851" s="4"/>
      <c r="DVU851" s="4"/>
      <c r="DVV851" s="4"/>
      <c r="DVW851" s="4"/>
      <c r="DVX851" s="4"/>
      <c r="DVY851" s="4"/>
      <c r="DVZ851" s="4"/>
      <c r="DWA851" s="4"/>
      <c r="DWB851" s="4"/>
      <c r="DWC851" s="4"/>
      <c r="DWD851" s="4"/>
      <c r="DWE851" s="4"/>
      <c r="DWF851" s="4"/>
      <c r="DWG851" s="4"/>
      <c r="DWH851" s="4"/>
      <c r="DWI851" s="4"/>
      <c r="DWJ851" s="4"/>
      <c r="DWK851" s="4"/>
      <c r="DWL851" s="4"/>
      <c r="DWM851" s="4"/>
      <c r="DWN851" s="4"/>
      <c r="DWO851" s="4"/>
      <c r="DWP851" s="4"/>
      <c r="DWQ851" s="4"/>
      <c r="DWR851" s="4"/>
      <c r="DWS851" s="4"/>
      <c r="DWT851" s="4"/>
      <c r="DWU851" s="4"/>
      <c r="DWV851" s="4"/>
      <c r="DWW851" s="4"/>
      <c r="DWX851" s="4"/>
      <c r="DWY851" s="4"/>
      <c r="DWZ851" s="4"/>
      <c r="DXA851" s="4"/>
      <c r="DXB851" s="4"/>
      <c r="DXC851" s="4"/>
      <c r="DXD851" s="4"/>
      <c r="DXE851" s="4"/>
      <c r="DXF851" s="4"/>
      <c r="DXG851" s="4"/>
      <c r="DXH851" s="4"/>
      <c r="DXI851" s="4"/>
      <c r="DXJ851" s="4"/>
      <c r="DXK851" s="4"/>
      <c r="DXL851" s="4"/>
      <c r="DXM851" s="4"/>
      <c r="DXN851" s="4"/>
      <c r="DXO851" s="4"/>
      <c r="DXP851" s="4"/>
      <c r="DXQ851" s="4"/>
      <c r="DXR851" s="4"/>
      <c r="DXS851" s="4"/>
      <c r="DXT851" s="4"/>
      <c r="DXU851" s="4"/>
      <c r="DXV851" s="4"/>
      <c r="DXW851" s="4"/>
      <c r="DXX851" s="4"/>
      <c r="DXY851" s="4"/>
      <c r="DXZ851" s="4"/>
      <c r="DYA851" s="4"/>
      <c r="DYB851" s="4"/>
      <c r="DYC851" s="4"/>
      <c r="DYD851" s="4"/>
      <c r="DYE851" s="4"/>
      <c r="DYF851" s="4"/>
      <c r="DYG851" s="4"/>
      <c r="DYH851" s="4"/>
      <c r="DYI851" s="4"/>
      <c r="DYJ851" s="4"/>
      <c r="DYK851" s="4"/>
      <c r="DYL851" s="4"/>
      <c r="DYM851" s="4"/>
      <c r="DYN851" s="4"/>
      <c r="DYO851" s="4"/>
      <c r="DYP851" s="4"/>
      <c r="DYQ851" s="4"/>
      <c r="DYR851" s="4"/>
      <c r="DYS851" s="4"/>
      <c r="DYT851" s="4"/>
      <c r="DYU851" s="4"/>
      <c r="DYV851" s="4"/>
      <c r="DYW851" s="4"/>
      <c r="DYX851" s="4"/>
      <c r="DYY851" s="4"/>
      <c r="DYZ851" s="4"/>
      <c r="DZA851" s="4"/>
      <c r="DZB851" s="4"/>
      <c r="DZC851" s="4"/>
      <c r="DZD851" s="4"/>
      <c r="DZE851" s="4"/>
      <c r="DZF851" s="4"/>
      <c r="DZG851" s="4"/>
      <c r="DZH851" s="4"/>
      <c r="DZI851" s="4"/>
      <c r="DZJ851" s="4"/>
      <c r="DZK851" s="4"/>
      <c r="DZL851" s="4"/>
      <c r="DZM851" s="4"/>
      <c r="DZN851" s="4"/>
      <c r="DZO851" s="4"/>
      <c r="DZP851" s="4"/>
      <c r="DZQ851" s="4"/>
      <c r="DZR851" s="4"/>
      <c r="DZS851" s="4"/>
      <c r="DZT851" s="4"/>
      <c r="DZU851" s="4"/>
      <c r="DZV851" s="4"/>
      <c r="DZW851" s="4"/>
      <c r="DZX851" s="4"/>
      <c r="DZY851" s="4"/>
      <c r="DZZ851" s="4"/>
      <c r="EAA851" s="4"/>
      <c r="EAB851" s="4"/>
      <c r="EAC851" s="4"/>
      <c r="EAD851" s="4"/>
      <c r="EAE851" s="4"/>
      <c r="EAF851" s="4"/>
      <c r="EAG851" s="4"/>
      <c r="EAH851" s="4"/>
      <c r="EAI851" s="4"/>
      <c r="EAJ851" s="4"/>
      <c r="EAK851" s="4"/>
      <c r="EAL851" s="4"/>
      <c r="EAM851" s="4"/>
      <c r="EAN851" s="4"/>
      <c r="EAO851" s="4"/>
      <c r="EAP851" s="4"/>
      <c r="EAQ851" s="4"/>
      <c r="EAR851" s="4"/>
      <c r="EAS851" s="4"/>
      <c r="EAT851" s="4"/>
      <c r="EAU851" s="4"/>
      <c r="EAV851" s="4"/>
      <c r="EAW851" s="4"/>
      <c r="EAX851" s="4"/>
      <c r="EAY851" s="4"/>
      <c r="EAZ851" s="4"/>
      <c r="EBA851" s="4"/>
      <c r="EBB851" s="4"/>
      <c r="EBC851" s="4"/>
      <c r="EBD851" s="4"/>
      <c r="EBE851" s="4"/>
      <c r="EBF851" s="4"/>
      <c r="EBG851" s="4"/>
      <c r="EBH851" s="4"/>
      <c r="EBI851" s="4"/>
      <c r="EBJ851" s="4"/>
      <c r="EBK851" s="4"/>
      <c r="EBL851" s="4"/>
      <c r="EBM851" s="4"/>
      <c r="EBN851" s="4"/>
      <c r="EBO851" s="4"/>
      <c r="EBP851" s="4"/>
      <c r="EBQ851" s="4"/>
      <c r="EBR851" s="4"/>
      <c r="EBS851" s="4"/>
      <c r="EBT851" s="4"/>
      <c r="EBU851" s="4"/>
      <c r="EBV851" s="4"/>
      <c r="EBW851" s="4"/>
      <c r="EBX851" s="4"/>
      <c r="EBY851" s="4"/>
      <c r="EBZ851" s="4"/>
      <c r="ECA851" s="4"/>
      <c r="ECB851" s="4"/>
      <c r="ECC851" s="4"/>
      <c r="ECD851" s="4"/>
      <c r="ECE851" s="4"/>
      <c r="ECF851" s="4"/>
      <c r="ECG851" s="4"/>
      <c r="ECH851" s="4"/>
      <c r="ECI851" s="4"/>
      <c r="ECJ851" s="4"/>
      <c r="ECK851" s="4"/>
      <c r="ECL851" s="4"/>
      <c r="ECM851" s="4"/>
      <c r="ECN851" s="4"/>
      <c r="ECO851" s="4"/>
      <c r="ECP851" s="4"/>
      <c r="ECQ851" s="4"/>
      <c r="ECR851" s="4"/>
      <c r="ECS851" s="4"/>
      <c r="ECT851" s="4"/>
      <c r="ECU851" s="4"/>
      <c r="ECV851" s="4"/>
      <c r="ECW851" s="4"/>
      <c r="ECX851" s="4"/>
      <c r="ECY851" s="4"/>
      <c r="ECZ851" s="4"/>
      <c r="EDA851" s="4"/>
      <c r="EDB851" s="4"/>
      <c r="EDC851" s="4"/>
      <c r="EDD851" s="4"/>
      <c r="EDE851" s="4"/>
      <c r="EDF851" s="4"/>
      <c r="EDG851" s="4"/>
      <c r="EDH851" s="4"/>
      <c r="EDI851" s="4"/>
      <c r="EDJ851" s="4"/>
      <c r="EDK851" s="4"/>
      <c r="EDL851" s="4"/>
      <c r="EDM851" s="4"/>
      <c r="EDN851" s="4"/>
      <c r="EDO851" s="4"/>
      <c r="EDP851" s="4"/>
      <c r="EDQ851" s="4"/>
      <c r="EDR851" s="4"/>
      <c r="EDS851" s="4"/>
      <c r="EDT851" s="4"/>
      <c r="EDU851" s="4"/>
      <c r="EDV851" s="4"/>
      <c r="EDW851" s="4"/>
      <c r="EDX851" s="4"/>
      <c r="EDY851" s="4"/>
      <c r="EDZ851" s="4"/>
      <c r="EEA851" s="4"/>
      <c r="EEB851" s="4"/>
      <c r="EEC851" s="4"/>
      <c r="EED851" s="4"/>
      <c r="EEE851" s="4"/>
      <c r="EEF851" s="4"/>
      <c r="EEG851" s="4"/>
      <c r="EEH851" s="4"/>
      <c r="EEI851" s="4"/>
      <c r="EEJ851" s="4"/>
      <c r="EEK851" s="4"/>
      <c r="EEL851" s="4"/>
      <c r="EEM851" s="4"/>
      <c r="EEN851" s="4"/>
      <c r="EEO851" s="4"/>
      <c r="EEP851" s="4"/>
      <c r="EEQ851" s="4"/>
      <c r="EER851" s="4"/>
      <c r="EES851" s="4"/>
      <c r="EET851" s="4"/>
      <c r="EEU851" s="4"/>
      <c r="EEV851" s="4"/>
      <c r="EEW851" s="4"/>
      <c r="EEX851" s="4"/>
      <c r="EEY851" s="4"/>
      <c r="EEZ851" s="4"/>
      <c r="EFA851" s="4"/>
      <c r="EFB851" s="4"/>
      <c r="EFC851" s="4"/>
      <c r="EFD851" s="4"/>
      <c r="EFE851" s="4"/>
      <c r="EFF851" s="4"/>
      <c r="EFG851" s="4"/>
      <c r="EFH851" s="4"/>
      <c r="EFI851" s="4"/>
      <c r="EFJ851" s="4"/>
      <c r="EFK851" s="4"/>
      <c r="EFL851" s="4"/>
      <c r="EFM851" s="4"/>
      <c r="EFN851" s="4"/>
      <c r="EFO851" s="4"/>
      <c r="EFP851" s="4"/>
      <c r="EFQ851" s="4"/>
      <c r="EFR851" s="4"/>
      <c r="EFS851" s="4"/>
      <c r="EFT851" s="4"/>
      <c r="EFU851" s="4"/>
      <c r="EFV851" s="4"/>
      <c r="EFW851" s="4"/>
      <c r="EFX851" s="4"/>
      <c r="EFY851" s="4"/>
      <c r="EFZ851" s="4"/>
      <c r="EGA851" s="4"/>
      <c r="EGB851" s="4"/>
      <c r="EGC851" s="4"/>
      <c r="EGD851" s="4"/>
      <c r="EGE851" s="4"/>
      <c r="EGF851" s="4"/>
      <c r="EGG851" s="4"/>
      <c r="EGH851" s="4"/>
      <c r="EGI851" s="4"/>
      <c r="EGJ851" s="4"/>
      <c r="EGK851" s="4"/>
      <c r="EGL851" s="4"/>
      <c r="EGM851" s="4"/>
      <c r="EGN851" s="4"/>
      <c r="EGO851" s="4"/>
      <c r="EGP851" s="4"/>
      <c r="EGQ851" s="4"/>
      <c r="EGR851" s="4"/>
      <c r="EGS851" s="4"/>
      <c r="EGT851" s="4"/>
      <c r="EGU851" s="4"/>
      <c r="EGV851" s="4"/>
      <c r="EGW851" s="4"/>
      <c r="EGX851" s="4"/>
      <c r="EGY851" s="4"/>
      <c r="EGZ851" s="4"/>
      <c r="EHA851" s="4"/>
      <c r="EHB851" s="4"/>
      <c r="EHC851" s="4"/>
      <c r="EHD851" s="4"/>
      <c r="EHE851" s="4"/>
      <c r="EHF851" s="4"/>
      <c r="EHG851" s="4"/>
      <c r="EHH851" s="4"/>
      <c r="EHI851" s="4"/>
      <c r="EHJ851" s="4"/>
      <c r="EHK851" s="4"/>
      <c r="EHL851" s="4"/>
      <c r="EHM851" s="4"/>
      <c r="EHN851" s="4"/>
      <c r="EHO851" s="4"/>
      <c r="EHP851" s="4"/>
      <c r="EHQ851" s="4"/>
      <c r="EHR851" s="4"/>
      <c r="EHS851" s="4"/>
      <c r="EHT851" s="4"/>
      <c r="EHU851" s="4"/>
      <c r="EHV851" s="4"/>
      <c r="EHW851" s="4"/>
      <c r="EHX851" s="4"/>
      <c r="EHY851" s="4"/>
      <c r="EHZ851" s="4"/>
      <c r="EIA851" s="4"/>
      <c r="EIB851" s="4"/>
      <c r="EIC851" s="4"/>
      <c r="EID851" s="4"/>
      <c r="EIE851" s="4"/>
      <c r="EIF851" s="4"/>
      <c r="EIG851" s="4"/>
      <c r="EIH851" s="4"/>
      <c r="EII851" s="4"/>
      <c r="EIJ851" s="4"/>
      <c r="EIK851" s="4"/>
      <c r="EIL851" s="4"/>
      <c r="EIM851" s="4"/>
      <c r="EIN851" s="4"/>
      <c r="EIO851" s="4"/>
      <c r="EIP851" s="4"/>
      <c r="EIQ851" s="4"/>
      <c r="EIR851" s="4"/>
      <c r="EIS851" s="4"/>
      <c r="EIT851" s="4"/>
      <c r="EIU851" s="4"/>
      <c r="EIV851" s="4"/>
      <c r="EIW851" s="4"/>
      <c r="EIX851" s="4"/>
      <c r="EIY851" s="4"/>
      <c r="EIZ851" s="4"/>
      <c r="EJA851" s="4"/>
      <c r="EJB851" s="4"/>
      <c r="EJC851" s="4"/>
      <c r="EJD851" s="4"/>
      <c r="EJE851" s="4"/>
      <c r="EJF851" s="4"/>
      <c r="EJG851" s="4"/>
      <c r="EJH851" s="4"/>
      <c r="EJI851" s="4"/>
      <c r="EJJ851" s="4"/>
      <c r="EJK851" s="4"/>
      <c r="EJL851" s="4"/>
      <c r="EJM851" s="4"/>
      <c r="EJN851" s="4"/>
      <c r="EJO851" s="4"/>
      <c r="EJP851" s="4"/>
      <c r="EJQ851" s="4"/>
      <c r="EJR851" s="4"/>
      <c r="EJS851" s="4"/>
      <c r="EJT851" s="4"/>
      <c r="EJU851" s="4"/>
      <c r="EJV851" s="4"/>
      <c r="EJW851" s="4"/>
      <c r="EJX851" s="4"/>
      <c r="EJY851" s="4"/>
      <c r="EJZ851" s="4"/>
      <c r="EKA851" s="4"/>
      <c r="EKB851" s="4"/>
      <c r="EKC851" s="4"/>
      <c r="EKD851" s="4"/>
      <c r="EKE851" s="4"/>
      <c r="EKF851" s="4"/>
      <c r="EKG851" s="4"/>
      <c r="EKH851" s="4"/>
      <c r="EKI851" s="4"/>
      <c r="EKJ851" s="4"/>
      <c r="EKK851" s="4"/>
      <c r="EKL851" s="4"/>
      <c r="EKM851" s="4"/>
      <c r="EKN851" s="4"/>
      <c r="EKO851" s="4"/>
      <c r="EKP851" s="4"/>
      <c r="EKQ851" s="4"/>
      <c r="EKR851" s="4"/>
      <c r="EKS851" s="4"/>
      <c r="EKT851" s="4"/>
      <c r="EKU851" s="4"/>
      <c r="EKV851" s="4"/>
      <c r="EKW851" s="4"/>
      <c r="EKX851" s="4"/>
      <c r="EKY851" s="4"/>
      <c r="EKZ851" s="4"/>
      <c r="ELA851" s="4"/>
      <c r="ELB851" s="4"/>
      <c r="ELC851" s="4"/>
      <c r="ELD851" s="4"/>
      <c r="ELE851" s="4"/>
      <c r="ELF851" s="4"/>
      <c r="ELG851" s="4"/>
      <c r="ELH851" s="4"/>
      <c r="ELI851" s="4"/>
      <c r="ELJ851" s="4"/>
      <c r="ELK851" s="4"/>
      <c r="ELL851" s="4"/>
      <c r="ELM851" s="4"/>
      <c r="ELN851" s="4"/>
      <c r="ELO851" s="4"/>
      <c r="ELP851" s="4"/>
      <c r="ELQ851" s="4"/>
      <c r="ELR851" s="4"/>
      <c r="ELS851" s="4"/>
      <c r="ELT851" s="4"/>
      <c r="ELU851" s="4"/>
      <c r="ELV851" s="4"/>
      <c r="ELW851" s="4"/>
      <c r="ELX851" s="4"/>
      <c r="ELY851" s="4"/>
      <c r="ELZ851" s="4"/>
      <c r="EMA851" s="4"/>
      <c r="EMB851" s="4"/>
      <c r="EMC851" s="4"/>
      <c r="EMD851" s="4"/>
      <c r="EME851" s="4"/>
      <c r="EMF851" s="4"/>
      <c r="EMG851" s="4"/>
      <c r="EMH851" s="4"/>
      <c r="EMI851" s="4"/>
      <c r="EMJ851" s="4"/>
      <c r="EMK851" s="4"/>
      <c r="EML851" s="4"/>
      <c r="EMM851" s="4"/>
      <c r="EMN851" s="4"/>
      <c r="EMO851" s="4"/>
      <c r="EMP851" s="4"/>
      <c r="EMQ851" s="4"/>
      <c r="EMR851" s="4"/>
      <c r="EMS851" s="4"/>
      <c r="EMT851" s="4"/>
      <c r="EMU851" s="4"/>
      <c r="EMV851" s="4"/>
      <c r="EMW851" s="4"/>
      <c r="EMX851" s="4"/>
      <c r="EMY851" s="4"/>
      <c r="EMZ851" s="4"/>
      <c r="ENA851" s="4"/>
      <c r="ENB851" s="4"/>
      <c r="ENC851" s="4"/>
      <c r="END851" s="4"/>
      <c r="ENE851" s="4"/>
      <c r="ENF851" s="4"/>
      <c r="ENG851" s="4"/>
      <c r="ENH851" s="4"/>
      <c r="ENI851" s="4"/>
      <c r="ENJ851" s="4"/>
      <c r="ENK851" s="4"/>
      <c r="ENL851" s="4"/>
      <c r="ENM851" s="4"/>
      <c r="ENN851" s="4"/>
      <c r="ENO851" s="4"/>
      <c r="ENP851" s="4"/>
      <c r="ENQ851" s="4"/>
      <c r="ENR851" s="4"/>
      <c r="ENS851" s="4"/>
      <c r="ENT851" s="4"/>
      <c r="ENU851" s="4"/>
      <c r="ENV851" s="4"/>
      <c r="ENW851" s="4"/>
      <c r="ENX851" s="4"/>
      <c r="ENY851" s="4"/>
      <c r="ENZ851" s="4"/>
      <c r="EOA851" s="4"/>
      <c r="EOB851" s="4"/>
      <c r="EOC851" s="4"/>
      <c r="EOD851" s="4"/>
      <c r="EOE851" s="4"/>
      <c r="EOF851" s="4"/>
      <c r="EOG851" s="4"/>
      <c r="EOH851" s="4"/>
      <c r="EOI851" s="4"/>
      <c r="EOJ851" s="4"/>
      <c r="EOK851" s="4"/>
      <c r="EOL851" s="4"/>
      <c r="EOM851" s="4"/>
      <c r="EON851" s="4"/>
      <c r="EOO851" s="4"/>
      <c r="EOP851" s="4"/>
      <c r="EOQ851" s="4"/>
      <c r="EOR851" s="4"/>
      <c r="EOS851" s="4"/>
      <c r="EOT851" s="4"/>
      <c r="EOU851" s="4"/>
      <c r="EOV851" s="4"/>
      <c r="EOW851" s="4"/>
      <c r="EOX851" s="4"/>
      <c r="EOY851" s="4"/>
      <c r="EOZ851" s="4"/>
      <c r="EPA851" s="4"/>
      <c r="EPB851" s="4"/>
      <c r="EPC851" s="4"/>
      <c r="EPD851" s="4"/>
      <c r="EPE851" s="4"/>
      <c r="EPF851" s="4"/>
      <c r="EPG851" s="4"/>
      <c r="EPH851" s="4"/>
      <c r="EPI851" s="4"/>
      <c r="EPJ851" s="4"/>
      <c r="EPK851" s="4"/>
      <c r="EPL851" s="4"/>
      <c r="EPM851" s="4"/>
      <c r="EPN851" s="4"/>
      <c r="EPO851" s="4"/>
      <c r="EPP851" s="4"/>
      <c r="EPQ851" s="4"/>
      <c r="EPR851" s="4"/>
      <c r="EPS851" s="4"/>
      <c r="EPT851" s="4"/>
      <c r="EPU851" s="4"/>
      <c r="EPV851" s="4"/>
      <c r="EPW851" s="4"/>
      <c r="EPX851" s="4"/>
      <c r="EPY851" s="4"/>
      <c r="EPZ851" s="4"/>
      <c r="EQA851" s="4"/>
      <c r="EQB851" s="4"/>
      <c r="EQC851" s="4"/>
      <c r="EQD851" s="4"/>
      <c r="EQE851" s="4"/>
      <c r="EQF851" s="4"/>
      <c r="EQG851" s="4"/>
      <c r="EQH851" s="4"/>
      <c r="EQI851" s="4"/>
      <c r="EQJ851" s="4"/>
      <c r="EQK851" s="4"/>
      <c r="EQL851" s="4"/>
      <c r="EQM851" s="4"/>
      <c r="EQN851" s="4"/>
      <c r="EQO851" s="4"/>
      <c r="EQP851" s="4"/>
      <c r="EQQ851" s="4"/>
      <c r="EQR851" s="4"/>
      <c r="EQS851" s="4"/>
      <c r="EQT851" s="4"/>
      <c r="EQU851" s="4"/>
      <c r="EQV851" s="4"/>
      <c r="EQW851" s="4"/>
      <c r="EQX851" s="4"/>
      <c r="EQY851" s="4"/>
      <c r="EQZ851" s="4"/>
      <c r="ERA851" s="4"/>
      <c r="ERB851" s="4"/>
      <c r="ERC851" s="4"/>
      <c r="ERD851" s="4"/>
      <c r="ERE851" s="4"/>
      <c r="ERF851" s="4"/>
      <c r="ERG851" s="4"/>
      <c r="ERH851" s="4"/>
      <c r="ERI851" s="4"/>
      <c r="ERJ851" s="4"/>
      <c r="ERK851" s="4"/>
      <c r="ERL851" s="4"/>
      <c r="ERM851" s="4"/>
      <c r="ERN851" s="4"/>
      <c r="ERO851" s="4"/>
      <c r="ERP851" s="4"/>
      <c r="ERQ851" s="4"/>
      <c r="ERR851" s="4"/>
      <c r="ERS851" s="4"/>
      <c r="ERT851" s="4"/>
      <c r="ERU851" s="4"/>
      <c r="ERV851" s="4"/>
      <c r="ERW851" s="4"/>
      <c r="ERX851" s="4"/>
      <c r="ERY851" s="4"/>
      <c r="ERZ851" s="4"/>
      <c r="ESA851" s="4"/>
      <c r="ESB851" s="4"/>
      <c r="ESC851" s="4"/>
      <c r="ESD851" s="4"/>
      <c r="ESE851" s="4"/>
      <c r="ESF851" s="4"/>
      <c r="ESG851" s="4"/>
      <c r="ESH851" s="4"/>
      <c r="ESI851" s="4"/>
      <c r="ESJ851" s="4"/>
      <c r="ESK851" s="4"/>
      <c r="ESL851" s="4"/>
      <c r="ESM851" s="4"/>
      <c r="ESN851" s="4"/>
      <c r="ESO851" s="4"/>
      <c r="ESP851" s="4"/>
      <c r="ESQ851" s="4"/>
      <c r="ESR851" s="4"/>
      <c r="ESS851" s="4"/>
      <c r="EST851" s="4"/>
      <c r="ESU851" s="4"/>
      <c r="ESV851" s="4"/>
      <c r="ESW851" s="4"/>
      <c r="ESX851" s="4"/>
      <c r="ESY851" s="4"/>
      <c r="ESZ851" s="4"/>
      <c r="ETA851" s="4"/>
      <c r="ETB851" s="4"/>
      <c r="ETC851" s="4"/>
      <c r="ETD851" s="4"/>
      <c r="ETE851" s="4"/>
      <c r="ETF851" s="4"/>
      <c r="ETG851" s="4"/>
      <c r="ETH851" s="4"/>
      <c r="ETI851" s="4"/>
      <c r="ETJ851" s="4"/>
      <c r="ETK851" s="4"/>
      <c r="ETL851" s="4"/>
      <c r="ETM851" s="4"/>
      <c r="ETN851" s="4"/>
      <c r="ETO851" s="4"/>
      <c r="ETP851" s="4"/>
      <c r="ETQ851" s="4"/>
      <c r="ETR851" s="4"/>
      <c r="ETS851" s="4"/>
      <c r="ETT851" s="4"/>
      <c r="ETU851" s="4"/>
      <c r="ETV851" s="4"/>
      <c r="ETW851" s="4"/>
      <c r="ETX851" s="4"/>
      <c r="ETY851" s="4"/>
      <c r="ETZ851" s="4"/>
      <c r="EUA851" s="4"/>
      <c r="EUB851" s="4"/>
      <c r="EUC851" s="4"/>
      <c r="EUD851" s="4"/>
      <c r="EUE851" s="4"/>
      <c r="EUF851" s="4"/>
      <c r="EUG851" s="4"/>
      <c r="EUH851" s="4"/>
      <c r="EUI851" s="4"/>
      <c r="EUJ851" s="4"/>
      <c r="EUK851" s="4"/>
      <c r="EUL851" s="4"/>
      <c r="EUM851" s="4"/>
      <c r="EUN851" s="4"/>
      <c r="EUO851" s="4"/>
      <c r="EUP851" s="4"/>
      <c r="EUQ851" s="4"/>
      <c r="EUR851" s="4"/>
      <c r="EUS851" s="4"/>
      <c r="EUT851" s="4"/>
      <c r="EUU851" s="4"/>
      <c r="EUV851" s="4"/>
      <c r="EUW851" s="4"/>
      <c r="EUX851" s="4"/>
      <c r="EUY851" s="4"/>
      <c r="EUZ851" s="4"/>
      <c r="EVA851" s="4"/>
      <c r="EVB851" s="4"/>
      <c r="EVC851" s="4"/>
      <c r="EVD851" s="4"/>
      <c r="EVE851" s="4"/>
      <c r="EVF851" s="4"/>
      <c r="EVG851" s="4"/>
      <c r="EVH851" s="4"/>
      <c r="EVI851" s="4"/>
      <c r="EVJ851" s="4"/>
      <c r="EVK851" s="4"/>
      <c r="EVL851" s="4"/>
      <c r="EVM851" s="4"/>
      <c r="EVN851" s="4"/>
      <c r="EVO851" s="4"/>
      <c r="EVP851" s="4"/>
      <c r="EVQ851" s="4"/>
      <c r="EVR851" s="4"/>
      <c r="EVS851" s="4"/>
      <c r="EVT851" s="4"/>
      <c r="EVU851" s="4"/>
      <c r="EVV851" s="4"/>
      <c r="EVW851" s="4"/>
      <c r="EVX851" s="4"/>
      <c r="EVY851" s="4"/>
      <c r="EVZ851" s="4"/>
      <c r="EWA851" s="4"/>
      <c r="EWB851" s="4"/>
      <c r="EWC851" s="4"/>
      <c r="EWD851" s="4"/>
      <c r="EWE851" s="4"/>
      <c r="EWF851" s="4"/>
      <c r="EWG851" s="4"/>
      <c r="EWH851" s="4"/>
      <c r="EWI851" s="4"/>
      <c r="EWJ851" s="4"/>
      <c r="EWK851" s="4"/>
      <c r="EWL851" s="4"/>
      <c r="EWM851" s="4"/>
      <c r="EWN851" s="4"/>
      <c r="EWO851" s="4"/>
      <c r="EWP851" s="4"/>
      <c r="EWQ851" s="4"/>
      <c r="EWR851" s="4"/>
      <c r="EWS851" s="4"/>
      <c r="EWT851" s="4"/>
      <c r="EWU851" s="4"/>
      <c r="EWV851" s="4"/>
      <c r="EWW851" s="4"/>
      <c r="EWX851" s="4"/>
      <c r="EWY851" s="4"/>
      <c r="EWZ851" s="4"/>
      <c r="EXA851" s="4"/>
      <c r="EXB851" s="4"/>
      <c r="EXC851" s="4"/>
      <c r="EXD851" s="4"/>
      <c r="EXE851" s="4"/>
      <c r="EXF851" s="4"/>
      <c r="EXG851" s="4"/>
      <c r="EXH851" s="4"/>
      <c r="EXI851" s="4"/>
      <c r="EXJ851" s="4"/>
      <c r="EXK851" s="4"/>
      <c r="EXL851" s="4"/>
      <c r="EXM851" s="4"/>
      <c r="EXN851" s="4"/>
      <c r="EXO851" s="4"/>
      <c r="EXP851" s="4"/>
      <c r="EXQ851" s="4"/>
      <c r="EXR851" s="4"/>
      <c r="EXS851" s="4"/>
      <c r="EXT851" s="4"/>
      <c r="EXU851" s="4"/>
      <c r="EXV851" s="4"/>
      <c r="EXW851" s="4"/>
      <c r="EXX851" s="4"/>
      <c r="EXY851" s="4"/>
      <c r="EXZ851" s="4"/>
      <c r="EYA851" s="4"/>
      <c r="EYB851" s="4"/>
      <c r="EYC851" s="4"/>
      <c r="EYD851" s="4"/>
      <c r="EYE851" s="4"/>
      <c r="EYF851" s="4"/>
      <c r="EYG851" s="4"/>
      <c r="EYH851" s="4"/>
      <c r="EYI851" s="4"/>
      <c r="EYJ851" s="4"/>
      <c r="EYK851" s="4"/>
      <c r="EYL851" s="4"/>
      <c r="EYM851" s="4"/>
      <c r="EYN851" s="4"/>
      <c r="EYO851" s="4"/>
      <c r="EYP851" s="4"/>
      <c r="EYQ851" s="4"/>
      <c r="EYR851" s="4"/>
      <c r="EYS851" s="4"/>
      <c r="EYT851" s="4"/>
      <c r="EYU851" s="4"/>
      <c r="EYV851" s="4"/>
      <c r="EYW851" s="4"/>
      <c r="EYX851" s="4"/>
      <c r="EYY851" s="4"/>
      <c r="EYZ851" s="4"/>
      <c r="EZA851" s="4"/>
      <c r="EZB851" s="4"/>
      <c r="EZC851" s="4"/>
      <c r="EZD851" s="4"/>
      <c r="EZE851" s="4"/>
      <c r="EZF851" s="4"/>
      <c r="EZG851" s="4"/>
      <c r="EZH851" s="4"/>
      <c r="EZI851" s="4"/>
      <c r="EZJ851" s="4"/>
      <c r="EZK851" s="4"/>
      <c r="EZL851" s="4"/>
      <c r="EZM851" s="4"/>
      <c r="EZN851" s="4"/>
      <c r="EZO851" s="4"/>
      <c r="EZP851" s="4"/>
      <c r="EZQ851" s="4"/>
      <c r="EZR851" s="4"/>
      <c r="EZS851" s="4"/>
      <c r="EZT851" s="4"/>
      <c r="EZU851" s="4"/>
      <c r="EZV851" s="4"/>
      <c r="EZW851" s="4"/>
      <c r="EZX851" s="4"/>
      <c r="EZY851" s="4"/>
      <c r="EZZ851" s="4"/>
      <c r="FAA851" s="4"/>
      <c r="FAB851" s="4"/>
      <c r="FAC851" s="4"/>
      <c r="FAD851" s="4"/>
      <c r="FAE851" s="4"/>
      <c r="FAF851" s="4"/>
      <c r="FAG851" s="4"/>
      <c r="FAH851" s="4"/>
      <c r="FAI851" s="4"/>
      <c r="FAJ851" s="4"/>
      <c r="FAK851" s="4"/>
      <c r="FAL851" s="4"/>
      <c r="FAM851" s="4"/>
      <c r="FAN851" s="4"/>
      <c r="FAO851" s="4"/>
      <c r="FAP851" s="4"/>
      <c r="FAQ851" s="4"/>
      <c r="FAR851" s="4"/>
      <c r="FAS851" s="4"/>
      <c r="FAT851" s="4"/>
      <c r="FAU851" s="4"/>
      <c r="FAV851" s="4"/>
      <c r="FAW851" s="4"/>
      <c r="FAX851" s="4"/>
      <c r="FAY851" s="4"/>
      <c r="FAZ851" s="4"/>
      <c r="FBA851" s="4"/>
      <c r="FBB851" s="4"/>
      <c r="FBC851" s="4"/>
      <c r="FBD851" s="4"/>
      <c r="FBE851" s="4"/>
      <c r="FBF851" s="4"/>
      <c r="FBG851" s="4"/>
      <c r="FBH851" s="4"/>
      <c r="FBI851" s="4"/>
      <c r="FBJ851" s="4"/>
      <c r="FBK851" s="4"/>
      <c r="FBL851" s="4"/>
      <c r="FBM851" s="4"/>
      <c r="FBN851" s="4"/>
      <c r="FBO851" s="4"/>
      <c r="FBP851" s="4"/>
      <c r="FBQ851" s="4"/>
      <c r="FBR851" s="4"/>
      <c r="FBS851" s="4"/>
      <c r="FBT851" s="4"/>
      <c r="FBU851" s="4"/>
      <c r="FBV851" s="4"/>
      <c r="FBW851" s="4"/>
      <c r="FBX851" s="4"/>
      <c r="FBY851" s="4"/>
      <c r="FBZ851" s="4"/>
      <c r="FCA851" s="4"/>
      <c r="FCB851" s="4"/>
      <c r="FCC851" s="4"/>
      <c r="FCD851" s="4"/>
      <c r="FCE851" s="4"/>
      <c r="FCF851" s="4"/>
      <c r="FCG851" s="4"/>
      <c r="FCH851" s="4"/>
      <c r="FCI851" s="4"/>
      <c r="FCJ851" s="4"/>
      <c r="FCK851" s="4"/>
      <c r="FCL851" s="4"/>
      <c r="FCM851" s="4"/>
      <c r="FCN851" s="4"/>
      <c r="FCO851" s="4"/>
      <c r="FCP851" s="4"/>
      <c r="FCQ851" s="4"/>
      <c r="FCR851" s="4"/>
      <c r="FCS851" s="4"/>
      <c r="FCT851" s="4"/>
      <c r="FCU851" s="4"/>
      <c r="FCV851" s="4"/>
      <c r="FCW851" s="4"/>
      <c r="FCX851" s="4"/>
      <c r="FCY851" s="4"/>
      <c r="FCZ851" s="4"/>
      <c r="FDA851" s="4"/>
      <c r="FDB851" s="4"/>
      <c r="FDC851" s="4"/>
      <c r="FDD851" s="4"/>
      <c r="FDE851" s="4"/>
      <c r="FDF851" s="4"/>
      <c r="FDG851" s="4"/>
      <c r="FDH851" s="4"/>
      <c r="FDI851" s="4"/>
      <c r="FDJ851" s="4"/>
      <c r="FDK851" s="4"/>
      <c r="FDL851" s="4"/>
      <c r="FDM851" s="4"/>
      <c r="FDN851" s="4"/>
      <c r="FDO851" s="4"/>
      <c r="FDP851" s="4"/>
      <c r="FDQ851" s="4"/>
      <c r="FDR851" s="4"/>
      <c r="FDS851" s="4"/>
      <c r="FDT851" s="4"/>
      <c r="FDU851" s="4"/>
      <c r="FDV851" s="4"/>
      <c r="FDW851" s="4"/>
      <c r="FDX851" s="4"/>
      <c r="FDY851" s="4"/>
      <c r="FDZ851" s="4"/>
      <c r="FEA851" s="4"/>
      <c r="FEB851" s="4"/>
      <c r="FEC851" s="4"/>
      <c r="FED851" s="4"/>
      <c r="FEE851" s="4"/>
      <c r="FEF851" s="4"/>
      <c r="FEG851" s="4"/>
      <c r="FEH851" s="4"/>
      <c r="FEI851" s="4"/>
      <c r="FEJ851" s="4"/>
      <c r="FEK851" s="4"/>
      <c r="FEL851" s="4"/>
      <c r="FEM851" s="4"/>
      <c r="FEN851" s="4"/>
      <c r="FEO851" s="4"/>
      <c r="FEP851" s="4"/>
      <c r="FEQ851" s="4"/>
      <c r="FER851" s="4"/>
      <c r="FES851" s="4"/>
      <c r="FET851" s="4"/>
      <c r="FEU851" s="4"/>
      <c r="FEV851" s="4"/>
      <c r="FEW851" s="4"/>
      <c r="FEX851" s="4"/>
      <c r="FEY851" s="4"/>
      <c r="FEZ851" s="4"/>
      <c r="FFA851" s="4"/>
      <c r="FFB851" s="4"/>
      <c r="FFC851" s="4"/>
      <c r="FFD851" s="4"/>
      <c r="FFE851" s="4"/>
      <c r="FFF851" s="4"/>
      <c r="FFG851" s="4"/>
      <c r="FFH851" s="4"/>
      <c r="FFI851" s="4"/>
      <c r="FFJ851" s="4"/>
      <c r="FFK851" s="4"/>
      <c r="FFL851" s="4"/>
      <c r="FFM851" s="4"/>
      <c r="FFN851" s="4"/>
      <c r="FFO851" s="4"/>
      <c r="FFP851" s="4"/>
      <c r="FFQ851" s="4"/>
      <c r="FFR851" s="4"/>
      <c r="FFS851" s="4"/>
      <c r="FFT851" s="4"/>
      <c r="FFU851" s="4"/>
      <c r="FFV851" s="4"/>
      <c r="FFW851" s="4"/>
      <c r="FFX851" s="4"/>
      <c r="FFY851" s="4"/>
      <c r="FFZ851" s="4"/>
      <c r="FGA851" s="4"/>
      <c r="FGB851" s="4"/>
      <c r="FGC851" s="4"/>
      <c r="FGD851" s="4"/>
      <c r="FGE851" s="4"/>
      <c r="FGF851" s="4"/>
      <c r="FGG851" s="4"/>
      <c r="FGH851" s="4"/>
      <c r="FGI851" s="4"/>
      <c r="FGJ851" s="4"/>
      <c r="FGK851" s="4"/>
      <c r="FGL851" s="4"/>
      <c r="FGM851" s="4"/>
      <c r="FGN851" s="4"/>
      <c r="FGO851" s="4"/>
      <c r="FGP851" s="4"/>
      <c r="FGQ851" s="4"/>
      <c r="FGR851" s="4"/>
      <c r="FGS851" s="4"/>
      <c r="FGT851" s="4"/>
      <c r="FGU851" s="4"/>
      <c r="FGV851" s="4"/>
      <c r="FGW851" s="4"/>
      <c r="FGX851" s="4"/>
      <c r="FGY851" s="4"/>
      <c r="FGZ851" s="4"/>
      <c r="FHA851" s="4"/>
      <c r="FHB851" s="4"/>
      <c r="FHC851" s="4"/>
      <c r="FHD851" s="4"/>
      <c r="FHE851" s="4"/>
      <c r="FHF851" s="4"/>
      <c r="FHG851" s="4"/>
      <c r="FHH851" s="4"/>
      <c r="FHI851" s="4"/>
      <c r="FHJ851" s="4"/>
      <c r="FHK851" s="4"/>
      <c r="FHL851" s="4"/>
      <c r="FHM851" s="4"/>
      <c r="FHN851" s="4"/>
      <c r="FHO851" s="4"/>
      <c r="FHP851" s="4"/>
      <c r="FHQ851" s="4"/>
      <c r="FHR851" s="4"/>
      <c r="FHS851" s="4"/>
      <c r="FHT851" s="4"/>
      <c r="FHU851" s="4"/>
      <c r="FHV851" s="4"/>
      <c r="FHW851" s="4"/>
      <c r="FHX851" s="4"/>
      <c r="FHY851" s="4"/>
      <c r="FHZ851" s="4"/>
      <c r="FIA851" s="4"/>
      <c r="FIB851" s="4"/>
      <c r="FIC851" s="4"/>
      <c r="FID851" s="4"/>
      <c r="FIE851" s="4"/>
      <c r="FIF851" s="4"/>
      <c r="FIG851" s="4"/>
      <c r="FIH851" s="4"/>
      <c r="FII851" s="4"/>
      <c r="FIJ851" s="4"/>
      <c r="FIK851" s="4"/>
      <c r="FIL851" s="4"/>
      <c r="FIM851" s="4"/>
      <c r="FIN851" s="4"/>
      <c r="FIO851" s="4"/>
      <c r="FIP851" s="4"/>
      <c r="FIQ851" s="4"/>
      <c r="FIR851" s="4"/>
      <c r="FIS851" s="4"/>
      <c r="FIT851" s="4"/>
      <c r="FIU851" s="4"/>
      <c r="FIV851" s="4"/>
      <c r="FIW851" s="4"/>
      <c r="FIX851" s="4"/>
      <c r="FIY851" s="4"/>
      <c r="FIZ851" s="4"/>
      <c r="FJA851" s="4"/>
      <c r="FJB851" s="4"/>
      <c r="FJC851" s="4"/>
      <c r="FJD851" s="4"/>
      <c r="FJE851" s="4"/>
      <c r="FJF851" s="4"/>
      <c r="FJG851" s="4"/>
      <c r="FJH851" s="4"/>
      <c r="FJI851" s="4"/>
      <c r="FJJ851" s="4"/>
      <c r="FJK851" s="4"/>
      <c r="FJL851" s="4"/>
      <c r="FJM851" s="4"/>
      <c r="FJN851" s="4"/>
      <c r="FJO851" s="4"/>
      <c r="FJP851" s="4"/>
      <c r="FJQ851" s="4"/>
      <c r="FJR851" s="4"/>
      <c r="FJS851" s="4"/>
      <c r="FJT851" s="4"/>
      <c r="FJU851" s="4"/>
      <c r="FJV851" s="4"/>
      <c r="FJW851" s="4"/>
      <c r="FJX851" s="4"/>
      <c r="FJY851" s="4"/>
      <c r="FJZ851" s="4"/>
      <c r="FKA851" s="4"/>
      <c r="FKB851" s="4"/>
      <c r="FKC851" s="4"/>
      <c r="FKD851" s="4"/>
      <c r="FKE851" s="4"/>
      <c r="FKF851" s="4"/>
      <c r="FKG851" s="4"/>
      <c r="FKH851" s="4"/>
      <c r="FKI851" s="4"/>
      <c r="FKJ851" s="4"/>
      <c r="FKK851" s="4"/>
      <c r="FKL851" s="4"/>
      <c r="FKM851" s="4"/>
      <c r="FKN851" s="4"/>
      <c r="FKO851" s="4"/>
      <c r="FKP851" s="4"/>
      <c r="FKQ851" s="4"/>
      <c r="FKR851" s="4"/>
      <c r="FKS851" s="4"/>
      <c r="FKT851" s="4"/>
      <c r="FKU851" s="4"/>
      <c r="FKV851" s="4"/>
      <c r="FKW851" s="4"/>
      <c r="FKX851" s="4"/>
      <c r="FKY851" s="4"/>
      <c r="FKZ851" s="4"/>
      <c r="FLA851" s="4"/>
      <c r="FLB851" s="4"/>
      <c r="FLC851" s="4"/>
      <c r="FLD851" s="4"/>
      <c r="FLE851" s="4"/>
      <c r="FLF851" s="4"/>
      <c r="FLG851" s="4"/>
      <c r="FLH851" s="4"/>
      <c r="FLI851" s="4"/>
      <c r="FLJ851" s="4"/>
      <c r="FLK851" s="4"/>
      <c r="FLL851" s="4"/>
      <c r="FLM851" s="4"/>
      <c r="FLN851" s="4"/>
      <c r="FLO851" s="4"/>
      <c r="FLP851" s="4"/>
      <c r="FLQ851" s="4"/>
      <c r="FLR851" s="4"/>
      <c r="FLS851" s="4"/>
      <c r="FLT851" s="4"/>
      <c r="FLU851" s="4"/>
      <c r="FLV851" s="4"/>
      <c r="FLW851" s="4"/>
      <c r="FLX851" s="4"/>
      <c r="FLY851" s="4"/>
      <c r="FLZ851" s="4"/>
      <c r="FMA851" s="4"/>
      <c r="FMB851" s="4"/>
      <c r="FMC851" s="4"/>
      <c r="FMD851" s="4"/>
      <c r="FME851" s="4"/>
      <c r="FMF851" s="4"/>
      <c r="FMG851" s="4"/>
      <c r="FMH851" s="4"/>
      <c r="FMI851" s="4"/>
      <c r="FMJ851" s="4"/>
      <c r="FMK851" s="4"/>
      <c r="FML851" s="4"/>
      <c r="FMM851" s="4"/>
      <c r="FMN851" s="4"/>
      <c r="FMO851" s="4"/>
      <c r="FMP851" s="4"/>
      <c r="FMQ851" s="4"/>
      <c r="FMR851" s="4"/>
      <c r="FMS851" s="4"/>
      <c r="FMT851" s="4"/>
      <c r="FMU851" s="4"/>
      <c r="FMV851" s="4"/>
      <c r="FMW851" s="4"/>
      <c r="FMX851" s="4"/>
      <c r="FMY851" s="4"/>
      <c r="FMZ851" s="4"/>
      <c r="FNA851" s="4"/>
      <c r="FNB851" s="4"/>
      <c r="FNC851" s="4"/>
      <c r="FND851" s="4"/>
      <c r="FNE851" s="4"/>
      <c r="FNF851" s="4"/>
      <c r="FNG851" s="4"/>
      <c r="FNH851" s="4"/>
      <c r="FNI851" s="4"/>
      <c r="FNJ851" s="4"/>
      <c r="FNK851" s="4"/>
      <c r="FNL851" s="4"/>
      <c r="FNM851" s="4"/>
      <c r="FNN851" s="4"/>
      <c r="FNO851" s="4"/>
      <c r="FNP851" s="4"/>
      <c r="FNQ851" s="4"/>
      <c r="FNR851" s="4"/>
      <c r="FNS851" s="4"/>
      <c r="FNT851" s="4"/>
      <c r="FNU851" s="4"/>
      <c r="FNV851" s="4"/>
      <c r="FNW851" s="4"/>
      <c r="FNX851" s="4"/>
      <c r="FNY851" s="4"/>
      <c r="FNZ851" s="4"/>
      <c r="FOA851" s="4"/>
      <c r="FOB851" s="4"/>
      <c r="FOC851" s="4"/>
      <c r="FOD851" s="4"/>
      <c r="FOE851" s="4"/>
      <c r="FOF851" s="4"/>
      <c r="FOG851" s="4"/>
      <c r="FOH851" s="4"/>
      <c r="FOI851" s="4"/>
      <c r="FOJ851" s="4"/>
      <c r="FOK851" s="4"/>
      <c r="FOL851" s="4"/>
      <c r="FOM851" s="4"/>
      <c r="FON851" s="4"/>
      <c r="FOO851" s="4"/>
      <c r="FOP851" s="4"/>
      <c r="FOQ851" s="4"/>
      <c r="FOR851" s="4"/>
      <c r="FOS851" s="4"/>
      <c r="FOT851" s="4"/>
      <c r="FOU851" s="4"/>
      <c r="FOV851" s="4"/>
      <c r="FOW851" s="4"/>
      <c r="FOX851" s="4"/>
      <c r="FOY851" s="4"/>
      <c r="FOZ851" s="4"/>
      <c r="FPA851" s="4"/>
      <c r="FPB851" s="4"/>
      <c r="FPC851" s="4"/>
      <c r="FPD851" s="4"/>
      <c r="FPE851" s="4"/>
      <c r="FPF851" s="4"/>
      <c r="FPG851" s="4"/>
      <c r="FPH851" s="4"/>
      <c r="FPI851" s="4"/>
      <c r="FPJ851" s="4"/>
      <c r="FPK851" s="4"/>
      <c r="FPL851" s="4"/>
      <c r="FPM851" s="4"/>
      <c r="FPN851" s="4"/>
      <c r="FPO851" s="4"/>
      <c r="FPP851" s="4"/>
      <c r="FPQ851" s="4"/>
      <c r="FPR851" s="4"/>
      <c r="FPS851" s="4"/>
      <c r="FPT851" s="4"/>
      <c r="FPU851" s="4"/>
      <c r="FPV851" s="4"/>
      <c r="FPW851" s="4"/>
      <c r="FPX851" s="4"/>
      <c r="FPY851" s="4"/>
      <c r="FPZ851" s="4"/>
      <c r="FQA851" s="4"/>
      <c r="FQB851" s="4"/>
      <c r="FQC851" s="4"/>
      <c r="FQD851" s="4"/>
      <c r="FQE851" s="4"/>
      <c r="FQF851" s="4"/>
      <c r="FQG851" s="4"/>
      <c r="FQH851" s="4"/>
      <c r="FQI851" s="4"/>
      <c r="FQJ851" s="4"/>
      <c r="FQK851" s="4"/>
      <c r="FQL851" s="4"/>
      <c r="FQM851" s="4"/>
      <c r="FQN851" s="4"/>
      <c r="FQO851" s="4"/>
      <c r="FQP851" s="4"/>
      <c r="FQQ851" s="4"/>
      <c r="FQR851" s="4"/>
      <c r="FQS851" s="4"/>
      <c r="FQT851" s="4"/>
      <c r="FQU851" s="4"/>
      <c r="FQV851" s="4"/>
      <c r="FQW851" s="4"/>
      <c r="FQX851" s="4"/>
      <c r="FQY851" s="4"/>
      <c r="FQZ851" s="4"/>
      <c r="FRA851" s="4"/>
      <c r="FRB851" s="4"/>
      <c r="FRC851" s="4"/>
      <c r="FRD851" s="4"/>
      <c r="FRE851" s="4"/>
      <c r="FRF851" s="4"/>
      <c r="FRG851" s="4"/>
      <c r="FRH851" s="4"/>
      <c r="FRI851" s="4"/>
      <c r="FRJ851" s="4"/>
      <c r="FRK851" s="4"/>
      <c r="FRL851" s="4"/>
      <c r="FRM851" s="4"/>
      <c r="FRN851" s="4"/>
      <c r="FRO851" s="4"/>
      <c r="FRP851" s="4"/>
      <c r="FRQ851" s="4"/>
      <c r="FRR851" s="4"/>
      <c r="FRS851" s="4"/>
      <c r="FRT851" s="4"/>
      <c r="FRU851" s="4"/>
      <c r="FRV851" s="4"/>
      <c r="FRW851" s="4"/>
      <c r="FRX851" s="4"/>
      <c r="FRY851" s="4"/>
      <c r="FRZ851" s="4"/>
      <c r="FSA851" s="4"/>
      <c r="FSB851" s="4"/>
      <c r="FSC851" s="4"/>
      <c r="FSD851" s="4"/>
      <c r="FSE851" s="4"/>
      <c r="FSF851" s="4"/>
      <c r="FSG851" s="4"/>
      <c r="FSH851" s="4"/>
      <c r="FSI851" s="4"/>
      <c r="FSJ851" s="4"/>
      <c r="FSK851" s="4"/>
      <c r="FSL851" s="4"/>
      <c r="FSM851" s="4"/>
      <c r="FSN851" s="4"/>
      <c r="FSO851" s="4"/>
      <c r="FSP851" s="4"/>
      <c r="FSQ851" s="4"/>
      <c r="FSR851" s="4"/>
      <c r="FSS851" s="4"/>
      <c r="FST851" s="4"/>
      <c r="FSU851" s="4"/>
      <c r="FSV851" s="4"/>
      <c r="FSW851" s="4"/>
      <c r="FSX851" s="4"/>
      <c r="FSY851" s="4"/>
      <c r="FSZ851" s="4"/>
      <c r="FTA851" s="4"/>
      <c r="FTB851" s="4"/>
      <c r="FTC851" s="4"/>
      <c r="FTD851" s="4"/>
      <c r="FTE851" s="4"/>
      <c r="FTF851" s="4"/>
      <c r="FTG851" s="4"/>
      <c r="FTH851" s="4"/>
      <c r="FTI851" s="4"/>
      <c r="FTJ851" s="4"/>
      <c r="FTK851" s="4"/>
      <c r="FTL851" s="4"/>
      <c r="FTM851" s="4"/>
      <c r="FTN851" s="4"/>
      <c r="FTO851" s="4"/>
      <c r="FTP851" s="4"/>
      <c r="FTQ851" s="4"/>
      <c r="FTR851" s="4"/>
      <c r="FTS851" s="4"/>
      <c r="FTT851" s="4"/>
      <c r="FTU851" s="4"/>
      <c r="FTV851" s="4"/>
      <c r="FTW851" s="4"/>
      <c r="FTX851" s="4"/>
      <c r="FTY851" s="4"/>
      <c r="FTZ851" s="4"/>
      <c r="FUA851" s="4"/>
      <c r="FUB851" s="4"/>
      <c r="FUC851" s="4"/>
      <c r="FUD851" s="4"/>
      <c r="FUE851" s="4"/>
      <c r="FUF851" s="4"/>
      <c r="FUG851" s="4"/>
      <c r="FUH851" s="4"/>
      <c r="FUI851" s="4"/>
      <c r="FUJ851" s="4"/>
      <c r="FUK851" s="4"/>
      <c r="FUL851" s="4"/>
      <c r="FUM851" s="4"/>
      <c r="FUN851" s="4"/>
      <c r="FUO851" s="4"/>
      <c r="FUP851" s="4"/>
      <c r="FUQ851" s="4"/>
      <c r="FUR851" s="4"/>
      <c r="FUS851" s="4"/>
      <c r="FUT851" s="4"/>
      <c r="FUU851" s="4"/>
      <c r="FUV851" s="4"/>
      <c r="FUW851" s="4"/>
      <c r="FUX851" s="4"/>
      <c r="FUY851" s="4"/>
      <c r="FUZ851" s="4"/>
      <c r="FVA851" s="4"/>
      <c r="FVB851" s="4"/>
      <c r="FVC851" s="4"/>
      <c r="FVD851" s="4"/>
      <c r="FVE851" s="4"/>
      <c r="FVF851" s="4"/>
      <c r="FVG851" s="4"/>
      <c r="FVH851" s="4"/>
      <c r="FVI851" s="4"/>
      <c r="FVJ851" s="4"/>
      <c r="FVK851" s="4"/>
      <c r="FVL851" s="4"/>
      <c r="FVM851" s="4"/>
      <c r="FVN851" s="4"/>
      <c r="FVO851" s="4"/>
      <c r="FVP851" s="4"/>
      <c r="FVQ851" s="4"/>
      <c r="FVR851" s="4"/>
      <c r="FVS851" s="4"/>
      <c r="FVT851" s="4"/>
      <c r="FVU851" s="4"/>
      <c r="FVV851" s="4"/>
      <c r="FVW851" s="4"/>
      <c r="FVX851" s="4"/>
      <c r="FVY851" s="4"/>
      <c r="FVZ851" s="4"/>
      <c r="FWA851" s="4"/>
      <c r="FWB851" s="4"/>
      <c r="FWC851" s="4"/>
      <c r="FWD851" s="4"/>
      <c r="FWE851" s="4"/>
      <c r="FWF851" s="4"/>
      <c r="FWG851" s="4"/>
      <c r="FWH851" s="4"/>
      <c r="FWI851" s="4"/>
      <c r="FWJ851" s="4"/>
      <c r="FWK851" s="4"/>
      <c r="FWL851" s="4"/>
      <c r="FWM851" s="4"/>
      <c r="FWN851" s="4"/>
      <c r="FWO851" s="4"/>
      <c r="FWP851" s="4"/>
      <c r="FWQ851" s="4"/>
      <c r="FWR851" s="4"/>
      <c r="FWS851" s="4"/>
      <c r="FWT851" s="4"/>
      <c r="FWU851" s="4"/>
      <c r="FWV851" s="4"/>
      <c r="FWW851" s="4"/>
      <c r="FWX851" s="4"/>
      <c r="FWY851" s="4"/>
      <c r="FWZ851" s="4"/>
      <c r="FXA851" s="4"/>
      <c r="FXB851" s="4"/>
      <c r="FXC851" s="4"/>
      <c r="FXD851" s="4"/>
      <c r="FXE851" s="4"/>
      <c r="FXF851" s="4"/>
      <c r="FXG851" s="4"/>
      <c r="FXH851" s="4"/>
      <c r="FXI851" s="4"/>
      <c r="FXJ851" s="4"/>
      <c r="FXK851" s="4"/>
      <c r="FXL851" s="4"/>
      <c r="FXM851" s="4"/>
      <c r="FXN851" s="4"/>
      <c r="FXO851" s="4"/>
      <c r="FXP851" s="4"/>
      <c r="FXQ851" s="4"/>
      <c r="FXR851" s="4"/>
      <c r="FXS851" s="4"/>
      <c r="FXT851" s="4"/>
      <c r="FXU851" s="4"/>
      <c r="FXV851" s="4"/>
      <c r="FXW851" s="4"/>
      <c r="FXX851" s="4"/>
      <c r="FXY851" s="4"/>
      <c r="FXZ851" s="4"/>
      <c r="FYA851" s="4"/>
      <c r="FYB851" s="4"/>
      <c r="FYC851" s="4"/>
      <c r="FYD851" s="4"/>
      <c r="FYE851" s="4"/>
      <c r="FYF851" s="4"/>
      <c r="FYG851" s="4"/>
      <c r="FYH851" s="4"/>
      <c r="FYI851" s="4"/>
      <c r="FYJ851" s="4"/>
      <c r="FYK851" s="4"/>
      <c r="FYL851" s="4"/>
      <c r="FYM851" s="4"/>
      <c r="FYN851" s="4"/>
      <c r="FYO851" s="4"/>
      <c r="FYP851" s="4"/>
      <c r="FYQ851" s="4"/>
      <c r="FYR851" s="4"/>
      <c r="FYS851" s="4"/>
      <c r="FYT851" s="4"/>
      <c r="FYU851" s="4"/>
      <c r="FYV851" s="4"/>
      <c r="FYW851" s="4"/>
      <c r="FYX851" s="4"/>
      <c r="FYY851" s="4"/>
      <c r="FYZ851" s="4"/>
      <c r="FZA851" s="4"/>
      <c r="FZB851" s="4"/>
      <c r="FZC851" s="4"/>
      <c r="FZD851" s="4"/>
      <c r="FZE851" s="4"/>
      <c r="FZF851" s="4"/>
      <c r="FZG851" s="4"/>
      <c r="FZH851" s="4"/>
      <c r="FZI851" s="4"/>
      <c r="FZJ851" s="4"/>
      <c r="FZK851" s="4"/>
      <c r="FZL851" s="4"/>
      <c r="FZM851" s="4"/>
      <c r="FZN851" s="4"/>
      <c r="FZO851" s="4"/>
      <c r="FZP851" s="4"/>
      <c r="FZQ851" s="4"/>
      <c r="FZR851" s="4"/>
      <c r="FZS851" s="4"/>
      <c r="FZT851" s="4"/>
      <c r="FZU851" s="4"/>
      <c r="FZV851" s="4"/>
      <c r="FZW851" s="4"/>
      <c r="FZX851" s="4"/>
      <c r="FZY851" s="4"/>
      <c r="FZZ851" s="4"/>
      <c r="GAA851" s="4"/>
      <c r="GAB851" s="4"/>
      <c r="GAC851" s="4"/>
      <c r="GAD851" s="4"/>
      <c r="GAE851" s="4"/>
      <c r="GAF851" s="4"/>
      <c r="GAG851" s="4"/>
      <c r="GAH851" s="4"/>
      <c r="GAI851" s="4"/>
      <c r="GAJ851" s="4"/>
      <c r="GAK851" s="4"/>
      <c r="GAL851" s="4"/>
      <c r="GAM851" s="4"/>
      <c r="GAN851" s="4"/>
      <c r="GAO851" s="4"/>
      <c r="GAP851" s="4"/>
      <c r="GAQ851" s="4"/>
      <c r="GAR851" s="4"/>
      <c r="GAS851" s="4"/>
      <c r="GAT851" s="4"/>
      <c r="GAU851" s="4"/>
      <c r="GAV851" s="4"/>
      <c r="GAW851" s="4"/>
      <c r="GAX851" s="4"/>
      <c r="GAY851" s="4"/>
      <c r="GAZ851" s="4"/>
      <c r="GBA851" s="4"/>
      <c r="GBB851" s="4"/>
      <c r="GBC851" s="4"/>
      <c r="GBD851" s="4"/>
      <c r="GBE851" s="4"/>
      <c r="GBF851" s="4"/>
      <c r="GBG851" s="4"/>
      <c r="GBH851" s="4"/>
      <c r="GBI851" s="4"/>
      <c r="GBJ851" s="4"/>
      <c r="GBK851" s="4"/>
      <c r="GBL851" s="4"/>
      <c r="GBM851" s="4"/>
      <c r="GBN851" s="4"/>
      <c r="GBO851" s="4"/>
      <c r="GBP851" s="4"/>
      <c r="GBQ851" s="4"/>
      <c r="GBR851" s="4"/>
      <c r="GBS851" s="4"/>
      <c r="GBT851" s="4"/>
      <c r="GBU851" s="4"/>
      <c r="GBV851" s="4"/>
      <c r="GBW851" s="4"/>
      <c r="GBX851" s="4"/>
      <c r="GBY851" s="4"/>
      <c r="GBZ851" s="4"/>
      <c r="GCA851" s="4"/>
      <c r="GCB851" s="4"/>
      <c r="GCC851" s="4"/>
      <c r="GCD851" s="4"/>
      <c r="GCE851" s="4"/>
      <c r="GCF851" s="4"/>
      <c r="GCG851" s="4"/>
      <c r="GCH851" s="4"/>
      <c r="GCI851" s="4"/>
      <c r="GCJ851" s="4"/>
      <c r="GCK851" s="4"/>
      <c r="GCL851" s="4"/>
      <c r="GCM851" s="4"/>
      <c r="GCN851" s="4"/>
      <c r="GCO851" s="4"/>
      <c r="GCP851" s="4"/>
      <c r="GCQ851" s="4"/>
      <c r="GCR851" s="4"/>
      <c r="GCS851" s="4"/>
      <c r="GCT851" s="4"/>
      <c r="GCU851" s="4"/>
      <c r="GCV851" s="4"/>
      <c r="GCW851" s="4"/>
      <c r="GCX851" s="4"/>
      <c r="GCY851" s="4"/>
      <c r="GCZ851" s="4"/>
      <c r="GDA851" s="4"/>
      <c r="GDB851" s="4"/>
      <c r="GDC851" s="4"/>
      <c r="GDD851" s="4"/>
      <c r="GDE851" s="4"/>
      <c r="GDF851" s="4"/>
      <c r="GDG851" s="4"/>
      <c r="GDH851" s="4"/>
      <c r="GDI851" s="4"/>
      <c r="GDJ851" s="4"/>
      <c r="GDK851" s="4"/>
      <c r="GDL851" s="4"/>
      <c r="GDM851" s="4"/>
      <c r="GDN851" s="4"/>
      <c r="GDO851" s="4"/>
      <c r="GDP851" s="4"/>
      <c r="GDQ851" s="4"/>
      <c r="GDR851" s="4"/>
      <c r="GDS851" s="4"/>
      <c r="GDT851" s="4"/>
      <c r="GDU851" s="4"/>
      <c r="GDV851" s="4"/>
      <c r="GDW851" s="4"/>
      <c r="GDX851" s="4"/>
      <c r="GDY851" s="4"/>
      <c r="GDZ851" s="4"/>
      <c r="GEA851" s="4"/>
      <c r="GEB851" s="4"/>
      <c r="GEC851" s="4"/>
      <c r="GED851" s="4"/>
      <c r="GEE851" s="4"/>
      <c r="GEF851" s="4"/>
      <c r="GEG851" s="4"/>
      <c r="GEH851" s="4"/>
      <c r="GEI851" s="4"/>
      <c r="GEJ851" s="4"/>
      <c r="GEK851" s="4"/>
      <c r="GEL851" s="4"/>
      <c r="GEM851" s="4"/>
      <c r="GEN851" s="4"/>
      <c r="GEO851" s="4"/>
      <c r="GEP851" s="4"/>
      <c r="GEQ851" s="4"/>
      <c r="GER851" s="4"/>
      <c r="GES851" s="4"/>
      <c r="GET851" s="4"/>
      <c r="GEU851" s="4"/>
      <c r="GEV851" s="4"/>
      <c r="GEW851" s="4"/>
      <c r="GEX851" s="4"/>
      <c r="GEY851" s="4"/>
      <c r="GEZ851" s="4"/>
      <c r="GFA851" s="4"/>
      <c r="GFB851" s="4"/>
      <c r="GFC851" s="4"/>
      <c r="GFD851" s="4"/>
      <c r="GFE851" s="4"/>
      <c r="GFF851" s="4"/>
      <c r="GFG851" s="4"/>
      <c r="GFH851" s="4"/>
      <c r="GFI851" s="4"/>
      <c r="GFJ851" s="4"/>
      <c r="GFK851" s="4"/>
      <c r="GFL851" s="4"/>
      <c r="GFM851" s="4"/>
      <c r="GFN851" s="4"/>
      <c r="GFO851" s="4"/>
      <c r="GFP851" s="4"/>
      <c r="GFQ851" s="4"/>
      <c r="GFR851" s="4"/>
      <c r="GFS851" s="4"/>
      <c r="GFT851" s="4"/>
      <c r="GFU851" s="4"/>
      <c r="GFV851" s="4"/>
      <c r="GFW851" s="4"/>
      <c r="GFX851" s="4"/>
      <c r="GFY851" s="4"/>
      <c r="GFZ851" s="4"/>
      <c r="GGA851" s="4"/>
      <c r="GGB851" s="4"/>
      <c r="GGC851" s="4"/>
      <c r="GGD851" s="4"/>
      <c r="GGE851" s="4"/>
      <c r="GGF851" s="4"/>
      <c r="GGG851" s="4"/>
      <c r="GGH851" s="4"/>
      <c r="GGI851" s="4"/>
      <c r="GGJ851" s="4"/>
      <c r="GGK851" s="4"/>
      <c r="GGL851" s="4"/>
      <c r="GGM851" s="4"/>
      <c r="GGN851" s="4"/>
      <c r="GGO851" s="4"/>
      <c r="GGP851" s="4"/>
      <c r="GGQ851" s="4"/>
      <c r="GGR851" s="4"/>
      <c r="GGS851" s="4"/>
      <c r="GGT851" s="4"/>
      <c r="GGU851" s="4"/>
      <c r="GGV851" s="4"/>
      <c r="GGW851" s="4"/>
      <c r="GGX851" s="4"/>
      <c r="GGY851" s="4"/>
      <c r="GGZ851" s="4"/>
      <c r="GHA851" s="4"/>
      <c r="GHB851" s="4"/>
      <c r="GHC851" s="4"/>
      <c r="GHD851" s="4"/>
      <c r="GHE851" s="4"/>
      <c r="GHF851" s="4"/>
      <c r="GHG851" s="4"/>
      <c r="GHH851" s="4"/>
      <c r="GHI851" s="4"/>
      <c r="GHJ851" s="4"/>
      <c r="GHK851" s="4"/>
      <c r="GHL851" s="4"/>
      <c r="GHM851" s="4"/>
      <c r="GHN851" s="4"/>
      <c r="GHO851" s="4"/>
      <c r="GHP851" s="4"/>
      <c r="GHQ851" s="4"/>
      <c r="GHR851" s="4"/>
      <c r="GHS851" s="4"/>
      <c r="GHT851" s="4"/>
      <c r="GHU851" s="4"/>
      <c r="GHV851" s="4"/>
      <c r="GHW851" s="4"/>
      <c r="GHX851" s="4"/>
      <c r="GHY851" s="4"/>
      <c r="GHZ851" s="4"/>
      <c r="GIA851" s="4"/>
      <c r="GIB851" s="4"/>
      <c r="GIC851" s="4"/>
      <c r="GID851" s="4"/>
      <c r="GIE851" s="4"/>
      <c r="GIF851" s="4"/>
      <c r="GIG851" s="4"/>
      <c r="GIH851" s="4"/>
      <c r="GII851" s="4"/>
      <c r="GIJ851" s="4"/>
      <c r="GIK851" s="4"/>
      <c r="GIL851" s="4"/>
      <c r="GIM851" s="4"/>
      <c r="GIN851" s="4"/>
      <c r="GIO851" s="4"/>
      <c r="GIP851" s="4"/>
      <c r="GIQ851" s="4"/>
      <c r="GIR851" s="4"/>
      <c r="GIS851" s="4"/>
      <c r="GIT851" s="4"/>
      <c r="GIU851" s="4"/>
      <c r="GIV851" s="4"/>
      <c r="GIW851" s="4"/>
      <c r="GIX851" s="4"/>
      <c r="GIY851" s="4"/>
      <c r="GIZ851" s="4"/>
      <c r="GJA851" s="4"/>
      <c r="GJB851" s="4"/>
      <c r="GJC851" s="4"/>
      <c r="GJD851" s="4"/>
      <c r="GJE851" s="4"/>
      <c r="GJF851" s="4"/>
      <c r="GJG851" s="4"/>
      <c r="GJH851" s="4"/>
      <c r="GJI851" s="4"/>
      <c r="GJJ851" s="4"/>
      <c r="GJK851" s="4"/>
      <c r="GJL851" s="4"/>
      <c r="GJM851" s="4"/>
      <c r="GJN851" s="4"/>
      <c r="GJO851" s="4"/>
      <c r="GJP851" s="4"/>
      <c r="GJQ851" s="4"/>
      <c r="GJR851" s="4"/>
      <c r="GJS851" s="4"/>
      <c r="GJT851" s="4"/>
      <c r="GJU851" s="4"/>
      <c r="GJV851" s="4"/>
      <c r="GJW851" s="4"/>
      <c r="GJX851" s="4"/>
      <c r="GJY851" s="4"/>
      <c r="GJZ851" s="4"/>
      <c r="GKA851" s="4"/>
      <c r="GKB851" s="4"/>
      <c r="GKC851" s="4"/>
      <c r="GKD851" s="4"/>
      <c r="GKE851" s="4"/>
      <c r="GKF851" s="4"/>
      <c r="GKG851" s="4"/>
      <c r="GKH851" s="4"/>
      <c r="GKI851" s="4"/>
      <c r="GKJ851" s="4"/>
      <c r="GKK851" s="4"/>
      <c r="GKL851" s="4"/>
      <c r="GKM851" s="4"/>
      <c r="GKN851" s="4"/>
      <c r="GKO851" s="4"/>
      <c r="GKP851" s="4"/>
      <c r="GKQ851" s="4"/>
      <c r="GKR851" s="4"/>
      <c r="GKS851" s="4"/>
      <c r="GKT851" s="4"/>
      <c r="GKU851" s="4"/>
      <c r="GKV851" s="4"/>
      <c r="GKW851" s="4"/>
      <c r="GKX851" s="4"/>
      <c r="GKY851" s="4"/>
      <c r="GKZ851" s="4"/>
      <c r="GLA851" s="4"/>
      <c r="GLB851" s="4"/>
      <c r="GLC851" s="4"/>
      <c r="GLD851" s="4"/>
      <c r="GLE851" s="4"/>
      <c r="GLF851" s="4"/>
      <c r="GLG851" s="4"/>
      <c r="GLH851" s="4"/>
      <c r="GLI851" s="4"/>
      <c r="GLJ851" s="4"/>
      <c r="GLK851" s="4"/>
      <c r="GLL851" s="4"/>
      <c r="GLM851" s="4"/>
      <c r="GLN851" s="4"/>
      <c r="GLO851" s="4"/>
      <c r="GLP851" s="4"/>
      <c r="GLQ851" s="4"/>
      <c r="GLR851" s="4"/>
      <c r="GLS851" s="4"/>
      <c r="GLT851" s="4"/>
      <c r="GLU851" s="4"/>
      <c r="GLV851" s="4"/>
      <c r="GLW851" s="4"/>
      <c r="GLX851" s="4"/>
      <c r="GLY851" s="4"/>
      <c r="GLZ851" s="4"/>
      <c r="GMA851" s="4"/>
      <c r="GMB851" s="4"/>
      <c r="GMC851" s="4"/>
      <c r="GMD851" s="4"/>
      <c r="GME851" s="4"/>
      <c r="GMF851" s="4"/>
      <c r="GMG851" s="4"/>
      <c r="GMH851" s="4"/>
      <c r="GMI851" s="4"/>
      <c r="GMJ851" s="4"/>
      <c r="GMK851" s="4"/>
      <c r="GML851" s="4"/>
      <c r="GMM851" s="4"/>
      <c r="GMN851" s="4"/>
      <c r="GMO851" s="4"/>
      <c r="GMP851" s="4"/>
      <c r="GMQ851" s="4"/>
      <c r="GMR851" s="4"/>
      <c r="GMS851" s="4"/>
      <c r="GMT851" s="4"/>
      <c r="GMU851" s="4"/>
      <c r="GMV851" s="4"/>
      <c r="GMW851" s="4"/>
      <c r="GMX851" s="4"/>
      <c r="GMY851" s="4"/>
      <c r="GMZ851" s="4"/>
      <c r="GNA851" s="4"/>
      <c r="GNB851" s="4"/>
      <c r="GNC851" s="4"/>
      <c r="GND851" s="4"/>
      <c r="GNE851" s="4"/>
      <c r="GNF851" s="4"/>
      <c r="GNG851" s="4"/>
      <c r="GNH851" s="4"/>
      <c r="GNI851" s="4"/>
      <c r="GNJ851" s="4"/>
      <c r="GNK851" s="4"/>
      <c r="GNL851" s="4"/>
      <c r="GNM851" s="4"/>
      <c r="GNN851" s="4"/>
      <c r="GNO851" s="4"/>
      <c r="GNP851" s="4"/>
      <c r="GNQ851" s="4"/>
      <c r="GNR851" s="4"/>
      <c r="GNS851" s="4"/>
      <c r="GNT851" s="4"/>
      <c r="GNU851" s="4"/>
      <c r="GNV851" s="4"/>
      <c r="GNW851" s="4"/>
      <c r="GNX851" s="4"/>
      <c r="GNY851" s="4"/>
      <c r="GNZ851" s="4"/>
      <c r="GOA851" s="4"/>
      <c r="GOB851" s="4"/>
      <c r="GOC851" s="4"/>
      <c r="GOD851" s="4"/>
      <c r="GOE851" s="4"/>
      <c r="GOF851" s="4"/>
      <c r="GOG851" s="4"/>
      <c r="GOH851" s="4"/>
      <c r="GOI851" s="4"/>
      <c r="GOJ851" s="4"/>
      <c r="GOK851" s="4"/>
      <c r="GOL851" s="4"/>
      <c r="GOM851" s="4"/>
      <c r="GON851" s="4"/>
      <c r="GOO851" s="4"/>
      <c r="GOP851" s="4"/>
      <c r="GOQ851" s="4"/>
      <c r="GOR851" s="4"/>
      <c r="GOS851" s="4"/>
      <c r="GOT851" s="4"/>
      <c r="GOU851" s="4"/>
      <c r="GOV851" s="4"/>
      <c r="GOW851" s="4"/>
      <c r="GOX851" s="4"/>
      <c r="GOY851" s="4"/>
      <c r="GOZ851" s="4"/>
      <c r="GPA851" s="4"/>
      <c r="GPB851" s="4"/>
      <c r="GPC851" s="4"/>
      <c r="GPD851" s="4"/>
      <c r="GPE851" s="4"/>
      <c r="GPF851" s="4"/>
      <c r="GPG851" s="4"/>
      <c r="GPH851" s="4"/>
      <c r="GPI851" s="4"/>
      <c r="GPJ851" s="4"/>
      <c r="GPK851" s="4"/>
      <c r="GPL851" s="4"/>
      <c r="GPM851" s="4"/>
      <c r="GPN851" s="4"/>
      <c r="GPO851" s="4"/>
      <c r="GPP851" s="4"/>
      <c r="GPQ851" s="4"/>
      <c r="GPR851" s="4"/>
      <c r="GPS851" s="4"/>
      <c r="GPT851" s="4"/>
      <c r="GPU851" s="4"/>
      <c r="GPV851" s="4"/>
      <c r="GPW851" s="4"/>
      <c r="GPX851" s="4"/>
      <c r="GPY851" s="4"/>
      <c r="GPZ851" s="4"/>
      <c r="GQA851" s="4"/>
      <c r="GQB851" s="4"/>
      <c r="GQC851" s="4"/>
      <c r="GQD851" s="4"/>
      <c r="GQE851" s="4"/>
      <c r="GQF851" s="4"/>
      <c r="GQG851" s="4"/>
      <c r="GQH851" s="4"/>
      <c r="GQI851" s="4"/>
      <c r="GQJ851" s="4"/>
      <c r="GQK851" s="4"/>
      <c r="GQL851" s="4"/>
      <c r="GQM851" s="4"/>
      <c r="GQN851" s="4"/>
      <c r="GQO851" s="4"/>
      <c r="GQP851" s="4"/>
      <c r="GQQ851" s="4"/>
      <c r="GQR851" s="4"/>
      <c r="GQS851" s="4"/>
      <c r="GQT851" s="4"/>
      <c r="GQU851" s="4"/>
      <c r="GQV851" s="4"/>
      <c r="GQW851" s="4"/>
      <c r="GQX851" s="4"/>
      <c r="GQY851" s="4"/>
      <c r="GQZ851" s="4"/>
      <c r="GRA851" s="4"/>
      <c r="GRB851" s="4"/>
      <c r="GRC851" s="4"/>
      <c r="GRD851" s="4"/>
      <c r="GRE851" s="4"/>
      <c r="GRF851" s="4"/>
      <c r="GRG851" s="4"/>
      <c r="GRH851" s="4"/>
      <c r="GRI851" s="4"/>
      <c r="GRJ851" s="4"/>
      <c r="GRK851" s="4"/>
      <c r="GRL851" s="4"/>
      <c r="GRM851" s="4"/>
      <c r="GRN851" s="4"/>
      <c r="GRO851" s="4"/>
      <c r="GRP851" s="4"/>
      <c r="GRQ851" s="4"/>
      <c r="GRR851" s="4"/>
      <c r="GRS851" s="4"/>
      <c r="GRT851" s="4"/>
      <c r="GRU851" s="4"/>
      <c r="GRV851" s="4"/>
      <c r="GRW851" s="4"/>
      <c r="GRX851" s="4"/>
      <c r="GRY851" s="4"/>
      <c r="GRZ851" s="4"/>
      <c r="GSA851" s="4"/>
      <c r="GSB851" s="4"/>
      <c r="GSC851" s="4"/>
      <c r="GSD851" s="4"/>
      <c r="GSE851" s="4"/>
      <c r="GSF851" s="4"/>
      <c r="GSG851" s="4"/>
      <c r="GSH851" s="4"/>
      <c r="GSI851" s="4"/>
      <c r="GSJ851" s="4"/>
      <c r="GSK851" s="4"/>
      <c r="GSL851" s="4"/>
      <c r="GSM851" s="4"/>
      <c r="GSN851" s="4"/>
      <c r="GSO851" s="4"/>
      <c r="GSP851" s="4"/>
      <c r="GSQ851" s="4"/>
      <c r="GSR851" s="4"/>
      <c r="GSS851" s="4"/>
      <c r="GST851" s="4"/>
      <c r="GSU851" s="4"/>
      <c r="GSV851" s="4"/>
      <c r="GSW851" s="4"/>
      <c r="GSX851" s="4"/>
      <c r="GSY851" s="4"/>
      <c r="GSZ851" s="4"/>
      <c r="GTA851" s="4"/>
      <c r="GTB851" s="4"/>
      <c r="GTC851" s="4"/>
      <c r="GTD851" s="4"/>
      <c r="GTE851" s="4"/>
      <c r="GTF851" s="4"/>
      <c r="GTG851" s="4"/>
      <c r="GTH851" s="4"/>
      <c r="GTI851" s="4"/>
      <c r="GTJ851" s="4"/>
      <c r="GTK851" s="4"/>
      <c r="GTL851" s="4"/>
      <c r="GTM851" s="4"/>
      <c r="GTN851" s="4"/>
      <c r="GTO851" s="4"/>
      <c r="GTP851" s="4"/>
      <c r="GTQ851" s="4"/>
      <c r="GTR851" s="4"/>
      <c r="GTS851" s="4"/>
      <c r="GTT851" s="4"/>
      <c r="GTU851" s="4"/>
      <c r="GTV851" s="4"/>
      <c r="GTW851" s="4"/>
      <c r="GTX851" s="4"/>
      <c r="GTY851" s="4"/>
      <c r="GTZ851" s="4"/>
      <c r="GUA851" s="4"/>
      <c r="GUB851" s="4"/>
      <c r="GUC851" s="4"/>
      <c r="GUD851" s="4"/>
      <c r="GUE851" s="4"/>
      <c r="GUF851" s="4"/>
      <c r="GUG851" s="4"/>
      <c r="GUH851" s="4"/>
      <c r="GUI851" s="4"/>
      <c r="GUJ851" s="4"/>
      <c r="GUK851" s="4"/>
      <c r="GUL851" s="4"/>
      <c r="GUM851" s="4"/>
      <c r="GUN851" s="4"/>
      <c r="GUO851" s="4"/>
      <c r="GUP851" s="4"/>
      <c r="GUQ851" s="4"/>
      <c r="GUR851" s="4"/>
      <c r="GUS851" s="4"/>
      <c r="GUT851" s="4"/>
      <c r="GUU851" s="4"/>
      <c r="GUV851" s="4"/>
      <c r="GUW851" s="4"/>
      <c r="GUX851" s="4"/>
      <c r="GUY851" s="4"/>
      <c r="GUZ851" s="4"/>
      <c r="GVA851" s="4"/>
      <c r="GVB851" s="4"/>
      <c r="GVC851" s="4"/>
      <c r="GVD851" s="4"/>
      <c r="GVE851" s="4"/>
      <c r="GVF851" s="4"/>
      <c r="GVG851" s="4"/>
      <c r="GVH851" s="4"/>
      <c r="GVI851" s="4"/>
      <c r="GVJ851" s="4"/>
      <c r="GVK851" s="4"/>
      <c r="GVL851" s="4"/>
      <c r="GVM851" s="4"/>
      <c r="GVN851" s="4"/>
      <c r="GVO851" s="4"/>
      <c r="GVP851" s="4"/>
      <c r="GVQ851" s="4"/>
      <c r="GVR851" s="4"/>
      <c r="GVS851" s="4"/>
      <c r="GVT851" s="4"/>
      <c r="GVU851" s="4"/>
      <c r="GVV851" s="4"/>
      <c r="GVW851" s="4"/>
      <c r="GVX851" s="4"/>
      <c r="GVY851" s="4"/>
      <c r="GVZ851" s="4"/>
      <c r="GWA851" s="4"/>
      <c r="GWB851" s="4"/>
      <c r="GWC851" s="4"/>
      <c r="GWD851" s="4"/>
      <c r="GWE851" s="4"/>
      <c r="GWF851" s="4"/>
      <c r="GWG851" s="4"/>
      <c r="GWH851" s="4"/>
      <c r="GWI851" s="4"/>
      <c r="GWJ851" s="4"/>
      <c r="GWK851" s="4"/>
      <c r="GWL851" s="4"/>
      <c r="GWM851" s="4"/>
      <c r="GWN851" s="4"/>
      <c r="GWO851" s="4"/>
      <c r="GWP851" s="4"/>
      <c r="GWQ851" s="4"/>
      <c r="GWR851" s="4"/>
      <c r="GWS851" s="4"/>
      <c r="GWT851" s="4"/>
      <c r="GWU851" s="4"/>
      <c r="GWV851" s="4"/>
      <c r="GWW851" s="4"/>
      <c r="GWX851" s="4"/>
      <c r="GWY851" s="4"/>
      <c r="GWZ851" s="4"/>
      <c r="GXA851" s="4"/>
      <c r="GXB851" s="4"/>
      <c r="GXC851" s="4"/>
      <c r="GXD851" s="4"/>
      <c r="GXE851" s="4"/>
      <c r="GXF851" s="4"/>
      <c r="GXG851" s="4"/>
      <c r="GXH851" s="4"/>
      <c r="GXI851" s="4"/>
      <c r="GXJ851" s="4"/>
      <c r="GXK851" s="4"/>
      <c r="GXL851" s="4"/>
      <c r="GXM851" s="4"/>
      <c r="GXN851" s="4"/>
      <c r="GXO851" s="4"/>
      <c r="GXP851" s="4"/>
      <c r="GXQ851" s="4"/>
      <c r="GXR851" s="4"/>
      <c r="GXS851" s="4"/>
      <c r="GXT851" s="4"/>
      <c r="GXU851" s="4"/>
      <c r="GXV851" s="4"/>
      <c r="GXW851" s="4"/>
      <c r="GXX851" s="4"/>
      <c r="GXY851" s="4"/>
      <c r="GXZ851" s="4"/>
      <c r="GYA851" s="4"/>
      <c r="GYB851" s="4"/>
      <c r="GYC851" s="4"/>
      <c r="GYD851" s="4"/>
      <c r="GYE851" s="4"/>
      <c r="GYF851" s="4"/>
      <c r="GYG851" s="4"/>
      <c r="GYH851" s="4"/>
      <c r="GYI851" s="4"/>
      <c r="GYJ851" s="4"/>
      <c r="GYK851" s="4"/>
      <c r="GYL851" s="4"/>
      <c r="GYM851" s="4"/>
      <c r="GYN851" s="4"/>
      <c r="GYO851" s="4"/>
      <c r="GYP851" s="4"/>
      <c r="GYQ851" s="4"/>
      <c r="GYR851" s="4"/>
      <c r="GYS851" s="4"/>
      <c r="GYT851" s="4"/>
      <c r="GYU851" s="4"/>
      <c r="GYV851" s="4"/>
      <c r="GYW851" s="4"/>
      <c r="GYX851" s="4"/>
      <c r="GYY851" s="4"/>
      <c r="GYZ851" s="4"/>
      <c r="GZA851" s="4"/>
      <c r="GZB851" s="4"/>
      <c r="GZC851" s="4"/>
      <c r="GZD851" s="4"/>
      <c r="GZE851" s="4"/>
      <c r="GZF851" s="4"/>
      <c r="GZG851" s="4"/>
      <c r="GZH851" s="4"/>
      <c r="GZI851" s="4"/>
      <c r="GZJ851" s="4"/>
      <c r="GZK851" s="4"/>
      <c r="GZL851" s="4"/>
      <c r="GZM851" s="4"/>
      <c r="GZN851" s="4"/>
      <c r="GZO851" s="4"/>
      <c r="GZP851" s="4"/>
      <c r="GZQ851" s="4"/>
      <c r="GZR851" s="4"/>
      <c r="GZS851" s="4"/>
      <c r="GZT851" s="4"/>
      <c r="GZU851" s="4"/>
      <c r="GZV851" s="4"/>
      <c r="GZW851" s="4"/>
      <c r="GZX851" s="4"/>
      <c r="GZY851" s="4"/>
      <c r="GZZ851" s="4"/>
      <c r="HAA851" s="4"/>
      <c r="HAB851" s="4"/>
      <c r="HAC851" s="4"/>
      <c r="HAD851" s="4"/>
      <c r="HAE851" s="4"/>
      <c r="HAF851" s="4"/>
      <c r="HAG851" s="4"/>
      <c r="HAH851" s="4"/>
      <c r="HAI851" s="4"/>
      <c r="HAJ851" s="4"/>
      <c r="HAK851" s="4"/>
      <c r="HAL851" s="4"/>
      <c r="HAM851" s="4"/>
      <c r="HAN851" s="4"/>
      <c r="HAO851" s="4"/>
      <c r="HAP851" s="4"/>
      <c r="HAQ851" s="4"/>
      <c r="HAR851" s="4"/>
      <c r="HAS851" s="4"/>
      <c r="HAT851" s="4"/>
      <c r="HAU851" s="4"/>
      <c r="HAV851" s="4"/>
      <c r="HAW851" s="4"/>
      <c r="HAX851" s="4"/>
      <c r="HAY851" s="4"/>
      <c r="HAZ851" s="4"/>
      <c r="HBA851" s="4"/>
      <c r="HBB851" s="4"/>
      <c r="HBC851" s="4"/>
      <c r="HBD851" s="4"/>
      <c r="HBE851" s="4"/>
      <c r="HBF851" s="4"/>
      <c r="HBG851" s="4"/>
      <c r="HBH851" s="4"/>
      <c r="HBI851" s="4"/>
      <c r="HBJ851" s="4"/>
      <c r="HBK851" s="4"/>
      <c r="HBL851" s="4"/>
      <c r="HBM851" s="4"/>
      <c r="HBN851" s="4"/>
      <c r="HBO851" s="4"/>
      <c r="HBP851" s="4"/>
      <c r="HBQ851" s="4"/>
      <c r="HBR851" s="4"/>
      <c r="HBS851" s="4"/>
      <c r="HBT851" s="4"/>
      <c r="HBU851" s="4"/>
      <c r="HBV851" s="4"/>
      <c r="HBW851" s="4"/>
      <c r="HBX851" s="4"/>
      <c r="HBY851" s="4"/>
      <c r="HBZ851" s="4"/>
      <c r="HCA851" s="4"/>
      <c r="HCB851" s="4"/>
      <c r="HCC851" s="4"/>
      <c r="HCD851" s="4"/>
      <c r="HCE851" s="4"/>
      <c r="HCF851" s="4"/>
      <c r="HCG851" s="4"/>
      <c r="HCH851" s="4"/>
      <c r="HCI851" s="4"/>
      <c r="HCJ851" s="4"/>
      <c r="HCK851" s="4"/>
      <c r="HCL851" s="4"/>
      <c r="HCM851" s="4"/>
      <c r="HCN851" s="4"/>
      <c r="HCO851" s="4"/>
      <c r="HCP851" s="4"/>
      <c r="HCQ851" s="4"/>
      <c r="HCR851" s="4"/>
      <c r="HCS851" s="4"/>
      <c r="HCT851" s="4"/>
      <c r="HCU851" s="4"/>
      <c r="HCV851" s="4"/>
      <c r="HCW851" s="4"/>
      <c r="HCX851" s="4"/>
      <c r="HCY851" s="4"/>
      <c r="HCZ851" s="4"/>
      <c r="HDA851" s="4"/>
      <c r="HDB851" s="4"/>
      <c r="HDC851" s="4"/>
      <c r="HDD851" s="4"/>
      <c r="HDE851" s="4"/>
      <c r="HDF851" s="4"/>
      <c r="HDG851" s="4"/>
      <c r="HDH851" s="4"/>
      <c r="HDI851" s="4"/>
      <c r="HDJ851" s="4"/>
      <c r="HDK851" s="4"/>
      <c r="HDL851" s="4"/>
      <c r="HDM851" s="4"/>
      <c r="HDN851" s="4"/>
      <c r="HDO851" s="4"/>
      <c r="HDP851" s="4"/>
      <c r="HDQ851" s="4"/>
      <c r="HDR851" s="4"/>
      <c r="HDS851" s="4"/>
      <c r="HDT851" s="4"/>
      <c r="HDU851" s="4"/>
      <c r="HDV851" s="4"/>
      <c r="HDW851" s="4"/>
      <c r="HDX851" s="4"/>
      <c r="HDY851" s="4"/>
      <c r="HDZ851" s="4"/>
      <c r="HEA851" s="4"/>
      <c r="HEB851" s="4"/>
      <c r="HEC851" s="4"/>
      <c r="HED851" s="4"/>
      <c r="HEE851" s="4"/>
      <c r="HEF851" s="4"/>
      <c r="HEG851" s="4"/>
      <c r="HEH851" s="4"/>
      <c r="HEI851" s="4"/>
      <c r="HEJ851" s="4"/>
      <c r="HEK851" s="4"/>
      <c r="HEL851" s="4"/>
      <c r="HEM851" s="4"/>
      <c r="HEN851" s="4"/>
      <c r="HEO851" s="4"/>
      <c r="HEP851" s="4"/>
      <c r="HEQ851" s="4"/>
      <c r="HER851" s="4"/>
      <c r="HES851" s="4"/>
      <c r="HET851" s="4"/>
      <c r="HEU851" s="4"/>
      <c r="HEV851" s="4"/>
      <c r="HEW851" s="4"/>
      <c r="HEX851" s="4"/>
      <c r="HEY851" s="4"/>
      <c r="HEZ851" s="4"/>
      <c r="HFA851" s="4"/>
      <c r="HFB851" s="4"/>
      <c r="HFC851" s="4"/>
      <c r="HFD851" s="4"/>
      <c r="HFE851" s="4"/>
      <c r="HFF851" s="4"/>
      <c r="HFG851" s="4"/>
      <c r="HFH851" s="4"/>
      <c r="HFI851" s="4"/>
      <c r="HFJ851" s="4"/>
      <c r="HFK851" s="4"/>
      <c r="HFL851" s="4"/>
      <c r="HFM851" s="4"/>
      <c r="HFN851" s="4"/>
      <c r="HFO851" s="4"/>
      <c r="HFP851" s="4"/>
      <c r="HFQ851" s="4"/>
      <c r="HFR851" s="4"/>
      <c r="HFS851" s="4"/>
      <c r="HFT851" s="4"/>
      <c r="HFU851" s="4"/>
      <c r="HFV851" s="4"/>
      <c r="HFW851" s="4"/>
      <c r="HFX851" s="4"/>
      <c r="HFY851" s="4"/>
      <c r="HFZ851" s="4"/>
      <c r="HGA851" s="4"/>
      <c r="HGB851" s="4"/>
      <c r="HGC851" s="4"/>
      <c r="HGD851" s="4"/>
      <c r="HGE851" s="4"/>
      <c r="HGF851" s="4"/>
      <c r="HGG851" s="4"/>
      <c r="HGH851" s="4"/>
      <c r="HGI851" s="4"/>
      <c r="HGJ851" s="4"/>
      <c r="HGK851" s="4"/>
      <c r="HGL851" s="4"/>
      <c r="HGM851" s="4"/>
      <c r="HGN851" s="4"/>
      <c r="HGO851" s="4"/>
      <c r="HGP851" s="4"/>
      <c r="HGQ851" s="4"/>
      <c r="HGR851" s="4"/>
      <c r="HGS851" s="4"/>
      <c r="HGT851" s="4"/>
      <c r="HGU851" s="4"/>
      <c r="HGV851" s="4"/>
      <c r="HGW851" s="4"/>
      <c r="HGX851" s="4"/>
      <c r="HGY851" s="4"/>
      <c r="HGZ851" s="4"/>
      <c r="HHA851" s="4"/>
      <c r="HHB851" s="4"/>
      <c r="HHC851" s="4"/>
      <c r="HHD851" s="4"/>
      <c r="HHE851" s="4"/>
      <c r="HHF851" s="4"/>
      <c r="HHG851" s="4"/>
      <c r="HHH851" s="4"/>
      <c r="HHI851" s="4"/>
      <c r="HHJ851" s="4"/>
      <c r="HHK851" s="4"/>
      <c r="HHL851" s="4"/>
      <c r="HHM851" s="4"/>
      <c r="HHN851" s="4"/>
      <c r="HHO851" s="4"/>
      <c r="HHP851" s="4"/>
      <c r="HHQ851" s="4"/>
      <c r="HHR851" s="4"/>
      <c r="HHS851" s="4"/>
      <c r="HHT851" s="4"/>
      <c r="HHU851" s="4"/>
      <c r="HHV851" s="4"/>
      <c r="HHW851" s="4"/>
      <c r="HHX851" s="4"/>
      <c r="HHY851" s="4"/>
      <c r="HHZ851" s="4"/>
      <c r="HIA851" s="4"/>
      <c r="HIB851" s="4"/>
      <c r="HIC851" s="4"/>
      <c r="HID851" s="4"/>
      <c r="HIE851" s="4"/>
      <c r="HIF851" s="4"/>
      <c r="HIG851" s="4"/>
      <c r="HIH851" s="4"/>
      <c r="HII851" s="4"/>
      <c r="HIJ851" s="4"/>
      <c r="HIK851" s="4"/>
      <c r="HIL851" s="4"/>
      <c r="HIM851" s="4"/>
      <c r="HIN851" s="4"/>
      <c r="HIO851" s="4"/>
      <c r="HIP851" s="4"/>
      <c r="HIQ851" s="4"/>
      <c r="HIR851" s="4"/>
      <c r="HIS851" s="4"/>
      <c r="HIT851" s="4"/>
      <c r="HIU851" s="4"/>
      <c r="HIV851" s="4"/>
      <c r="HIW851" s="4"/>
      <c r="HIX851" s="4"/>
      <c r="HIY851" s="4"/>
      <c r="HIZ851" s="4"/>
      <c r="HJA851" s="4"/>
      <c r="HJB851" s="4"/>
      <c r="HJC851" s="4"/>
      <c r="HJD851" s="4"/>
      <c r="HJE851" s="4"/>
      <c r="HJF851" s="4"/>
      <c r="HJG851" s="4"/>
      <c r="HJH851" s="4"/>
      <c r="HJI851" s="4"/>
      <c r="HJJ851" s="4"/>
      <c r="HJK851" s="4"/>
      <c r="HJL851" s="4"/>
      <c r="HJM851" s="4"/>
      <c r="HJN851" s="4"/>
      <c r="HJO851" s="4"/>
      <c r="HJP851" s="4"/>
      <c r="HJQ851" s="4"/>
      <c r="HJR851" s="4"/>
      <c r="HJS851" s="4"/>
      <c r="HJT851" s="4"/>
      <c r="HJU851" s="4"/>
      <c r="HJV851" s="4"/>
      <c r="HJW851" s="4"/>
      <c r="HJX851" s="4"/>
      <c r="HJY851" s="4"/>
      <c r="HJZ851" s="4"/>
      <c r="HKA851" s="4"/>
      <c r="HKB851" s="4"/>
      <c r="HKC851" s="4"/>
      <c r="HKD851" s="4"/>
      <c r="HKE851" s="4"/>
      <c r="HKF851" s="4"/>
      <c r="HKG851" s="4"/>
      <c r="HKH851" s="4"/>
      <c r="HKI851" s="4"/>
      <c r="HKJ851" s="4"/>
      <c r="HKK851" s="4"/>
      <c r="HKL851" s="4"/>
      <c r="HKM851" s="4"/>
      <c r="HKN851" s="4"/>
      <c r="HKO851" s="4"/>
      <c r="HKP851" s="4"/>
      <c r="HKQ851" s="4"/>
      <c r="HKR851" s="4"/>
      <c r="HKS851" s="4"/>
      <c r="HKT851" s="4"/>
      <c r="HKU851" s="4"/>
      <c r="HKV851" s="4"/>
      <c r="HKW851" s="4"/>
      <c r="HKX851" s="4"/>
      <c r="HKY851" s="4"/>
      <c r="HKZ851" s="4"/>
      <c r="HLA851" s="4"/>
      <c r="HLB851" s="4"/>
      <c r="HLC851" s="4"/>
      <c r="HLD851" s="4"/>
      <c r="HLE851" s="4"/>
      <c r="HLF851" s="4"/>
      <c r="HLG851" s="4"/>
      <c r="HLH851" s="4"/>
      <c r="HLI851" s="4"/>
      <c r="HLJ851" s="4"/>
      <c r="HLK851" s="4"/>
      <c r="HLL851" s="4"/>
      <c r="HLM851" s="4"/>
      <c r="HLN851" s="4"/>
      <c r="HLO851" s="4"/>
      <c r="HLP851" s="4"/>
      <c r="HLQ851" s="4"/>
      <c r="HLR851" s="4"/>
      <c r="HLS851" s="4"/>
      <c r="HLT851" s="4"/>
      <c r="HLU851" s="4"/>
      <c r="HLV851" s="4"/>
      <c r="HLW851" s="4"/>
      <c r="HLX851" s="4"/>
      <c r="HLY851" s="4"/>
      <c r="HLZ851" s="4"/>
      <c r="HMA851" s="4"/>
      <c r="HMB851" s="4"/>
      <c r="HMC851" s="4"/>
      <c r="HMD851" s="4"/>
      <c r="HME851" s="4"/>
      <c r="HMF851" s="4"/>
      <c r="HMG851" s="4"/>
      <c r="HMH851" s="4"/>
      <c r="HMI851" s="4"/>
      <c r="HMJ851" s="4"/>
      <c r="HMK851" s="4"/>
      <c r="HML851" s="4"/>
      <c r="HMM851" s="4"/>
      <c r="HMN851" s="4"/>
      <c r="HMO851" s="4"/>
      <c r="HMP851" s="4"/>
      <c r="HMQ851" s="4"/>
      <c r="HMR851" s="4"/>
      <c r="HMS851" s="4"/>
      <c r="HMT851" s="4"/>
      <c r="HMU851" s="4"/>
      <c r="HMV851" s="4"/>
      <c r="HMW851" s="4"/>
      <c r="HMX851" s="4"/>
      <c r="HMY851" s="4"/>
      <c r="HMZ851" s="4"/>
      <c r="HNA851" s="4"/>
      <c r="HNB851" s="4"/>
      <c r="HNC851" s="4"/>
      <c r="HND851" s="4"/>
      <c r="HNE851" s="4"/>
      <c r="HNF851" s="4"/>
      <c r="HNG851" s="4"/>
      <c r="HNH851" s="4"/>
      <c r="HNI851" s="4"/>
      <c r="HNJ851" s="4"/>
      <c r="HNK851" s="4"/>
      <c r="HNL851" s="4"/>
      <c r="HNM851" s="4"/>
      <c r="HNN851" s="4"/>
      <c r="HNO851" s="4"/>
      <c r="HNP851" s="4"/>
      <c r="HNQ851" s="4"/>
      <c r="HNR851" s="4"/>
      <c r="HNS851" s="4"/>
      <c r="HNT851" s="4"/>
      <c r="HNU851" s="4"/>
      <c r="HNV851" s="4"/>
      <c r="HNW851" s="4"/>
      <c r="HNX851" s="4"/>
      <c r="HNY851" s="4"/>
      <c r="HNZ851" s="4"/>
      <c r="HOA851" s="4"/>
      <c r="HOB851" s="4"/>
      <c r="HOC851" s="4"/>
      <c r="HOD851" s="4"/>
      <c r="HOE851" s="4"/>
      <c r="HOF851" s="4"/>
      <c r="HOG851" s="4"/>
      <c r="HOH851" s="4"/>
      <c r="HOI851" s="4"/>
      <c r="HOJ851" s="4"/>
      <c r="HOK851" s="4"/>
      <c r="HOL851" s="4"/>
      <c r="HOM851" s="4"/>
      <c r="HON851" s="4"/>
      <c r="HOO851" s="4"/>
      <c r="HOP851" s="4"/>
      <c r="HOQ851" s="4"/>
      <c r="HOR851" s="4"/>
      <c r="HOS851" s="4"/>
      <c r="HOT851" s="4"/>
      <c r="HOU851" s="4"/>
      <c r="HOV851" s="4"/>
      <c r="HOW851" s="4"/>
      <c r="HOX851" s="4"/>
      <c r="HOY851" s="4"/>
      <c r="HOZ851" s="4"/>
      <c r="HPA851" s="4"/>
      <c r="HPB851" s="4"/>
      <c r="HPC851" s="4"/>
      <c r="HPD851" s="4"/>
      <c r="HPE851" s="4"/>
      <c r="HPF851" s="4"/>
      <c r="HPG851" s="4"/>
      <c r="HPH851" s="4"/>
      <c r="HPI851" s="4"/>
      <c r="HPJ851" s="4"/>
      <c r="HPK851" s="4"/>
      <c r="HPL851" s="4"/>
      <c r="HPM851" s="4"/>
      <c r="HPN851" s="4"/>
      <c r="HPO851" s="4"/>
      <c r="HPP851" s="4"/>
      <c r="HPQ851" s="4"/>
      <c r="HPR851" s="4"/>
      <c r="HPS851" s="4"/>
      <c r="HPT851" s="4"/>
      <c r="HPU851" s="4"/>
      <c r="HPV851" s="4"/>
      <c r="HPW851" s="4"/>
      <c r="HPX851" s="4"/>
      <c r="HPY851" s="4"/>
      <c r="HPZ851" s="4"/>
      <c r="HQA851" s="4"/>
      <c r="HQB851" s="4"/>
      <c r="HQC851" s="4"/>
      <c r="HQD851" s="4"/>
      <c r="HQE851" s="4"/>
      <c r="HQF851" s="4"/>
      <c r="HQG851" s="4"/>
      <c r="HQH851" s="4"/>
      <c r="HQI851" s="4"/>
      <c r="HQJ851" s="4"/>
      <c r="HQK851" s="4"/>
      <c r="HQL851" s="4"/>
      <c r="HQM851" s="4"/>
      <c r="HQN851" s="4"/>
      <c r="HQO851" s="4"/>
      <c r="HQP851" s="4"/>
      <c r="HQQ851" s="4"/>
      <c r="HQR851" s="4"/>
      <c r="HQS851" s="4"/>
      <c r="HQT851" s="4"/>
      <c r="HQU851" s="4"/>
      <c r="HQV851" s="4"/>
      <c r="HQW851" s="4"/>
      <c r="HQX851" s="4"/>
      <c r="HQY851" s="4"/>
      <c r="HQZ851" s="4"/>
      <c r="HRA851" s="4"/>
      <c r="HRB851" s="4"/>
      <c r="HRC851" s="4"/>
      <c r="HRD851" s="4"/>
      <c r="HRE851" s="4"/>
      <c r="HRF851" s="4"/>
      <c r="HRG851" s="4"/>
      <c r="HRH851" s="4"/>
      <c r="HRI851" s="4"/>
      <c r="HRJ851" s="4"/>
      <c r="HRK851" s="4"/>
      <c r="HRL851" s="4"/>
      <c r="HRM851" s="4"/>
      <c r="HRN851" s="4"/>
      <c r="HRO851" s="4"/>
      <c r="HRP851" s="4"/>
      <c r="HRQ851" s="4"/>
      <c r="HRR851" s="4"/>
      <c r="HRS851" s="4"/>
      <c r="HRT851" s="4"/>
      <c r="HRU851" s="4"/>
      <c r="HRV851" s="4"/>
      <c r="HRW851" s="4"/>
      <c r="HRX851" s="4"/>
      <c r="HRY851" s="4"/>
      <c r="HRZ851" s="4"/>
      <c r="HSA851" s="4"/>
      <c r="HSB851" s="4"/>
      <c r="HSC851" s="4"/>
      <c r="HSD851" s="4"/>
      <c r="HSE851" s="4"/>
      <c r="HSF851" s="4"/>
      <c r="HSG851" s="4"/>
      <c r="HSH851" s="4"/>
      <c r="HSI851" s="4"/>
      <c r="HSJ851" s="4"/>
      <c r="HSK851" s="4"/>
      <c r="HSL851" s="4"/>
      <c r="HSM851" s="4"/>
      <c r="HSN851" s="4"/>
      <c r="HSO851" s="4"/>
      <c r="HSP851" s="4"/>
      <c r="HSQ851" s="4"/>
      <c r="HSR851" s="4"/>
      <c r="HSS851" s="4"/>
      <c r="HST851" s="4"/>
      <c r="HSU851" s="4"/>
      <c r="HSV851" s="4"/>
      <c r="HSW851" s="4"/>
      <c r="HSX851" s="4"/>
      <c r="HSY851" s="4"/>
      <c r="HSZ851" s="4"/>
      <c r="HTA851" s="4"/>
      <c r="HTB851" s="4"/>
      <c r="HTC851" s="4"/>
      <c r="HTD851" s="4"/>
      <c r="HTE851" s="4"/>
      <c r="HTF851" s="4"/>
      <c r="HTG851" s="4"/>
      <c r="HTH851" s="4"/>
      <c r="HTI851" s="4"/>
      <c r="HTJ851" s="4"/>
      <c r="HTK851" s="4"/>
      <c r="HTL851" s="4"/>
      <c r="HTM851" s="4"/>
      <c r="HTN851" s="4"/>
      <c r="HTO851" s="4"/>
      <c r="HTP851" s="4"/>
      <c r="HTQ851" s="4"/>
      <c r="HTR851" s="4"/>
      <c r="HTS851" s="4"/>
      <c r="HTT851" s="4"/>
      <c r="HTU851" s="4"/>
      <c r="HTV851" s="4"/>
      <c r="HTW851" s="4"/>
      <c r="HTX851" s="4"/>
      <c r="HTY851" s="4"/>
      <c r="HTZ851" s="4"/>
      <c r="HUA851" s="4"/>
      <c r="HUB851" s="4"/>
      <c r="HUC851" s="4"/>
      <c r="HUD851" s="4"/>
      <c r="HUE851" s="4"/>
      <c r="HUF851" s="4"/>
      <c r="HUG851" s="4"/>
      <c r="HUH851" s="4"/>
      <c r="HUI851" s="4"/>
      <c r="HUJ851" s="4"/>
      <c r="HUK851" s="4"/>
      <c r="HUL851" s="4"/>
      <c r="HUM851" s="4"/>
      <c r="HUN851" s="4"/>
      <c r="HUO851" s="4"/>
      <c r="HUP851" s="4"/>
      <c r="HUQ851" s="4"/>
      <c r="HUR851" s="4"/>
      <c r="HUS851" s="4"/>
      <c r="HUT851" s="4"/>
      <c r="HUU851" s="4"/>
      <c r="HUV851" s="4"/>
      <c r="HUW851" s="4"/>
      <c r="HUX851" s="4"/>
      <c r="HUY851" s="4"/>
      <c r="HUZ851" s="4"/>
      <c r="HVA851" s="4"/>
      <c r="HVB851" s="4"/>
      <c r="HVC851" s="4"/>
      <c r="HVD851" s="4"/>
      <c r="HVE851" s="4"/>
      <c r="HVF851" s="4"/>
      <c r="HVG851" s="4"/>
      <c r="HVH851" s="4"/>
      <c r="HVI851" s="4"/>
      <c r="HVJ851" s="4"/>
      <c r="HVK851" s="4"/>
      <c r="HVL851" s="4"/>
      <c r="HVM851" s="4"/>
      <c r="HVN851" s="4"/>
      <c r="HVO851" s="4"/>
      <c r="HVP851" s="4"/>
      <c r="HVQ851" s="4"/>
      <c r="HVR851" s="4"/>
      <c r="HVS851" s="4"/>
      <c r="HVT851" s="4"/>
      <c r="HVU851" s="4"/>
      <c r="HVV851" s="4"/>
      <c r="HVW851" s="4"/>
      <c r="HVX851" s="4"/>
      <c r="HVY851" s="4"/>
      <c r="HVZ851" s="4"/>
      <c r="HWA851" s="4"/>
      <c r="HWB851" s="4"/>
      <c r="HWC851" s="4"/>
      <c r="HWD851" s="4"/>
      <c r="HWE851" s="4"/>
      <c r="HWF851" s="4"/>
      <c r="HWG851" s="4"/>
      <c r="HWH851" s="4"/>
      <c r="HWI851" s="4"/>
      <c r="HWJ851" s="4"/>
      <c r="HWK851" s="4"/>
      <c r="HWL851" s="4"/>
      <c r="HWM851" s="4"/>
      <c r="HWN851" s="4"/>
      <c r="HWO851" s="4"/>
      <c r="HWP851" s="4"/>
      <c r="HWQ851" s="4"/>
      <c r="HWR851" s="4"/>
      <c r="HWS851" s="4"/>
      <c r="HWT851" s="4"/>
      <c r="HWU851" s="4"/>
      <c r="HWV851" s="4"/>
      <c r="HWW851" s="4"/>
      <c r="HWX851" s="4"/>
      <c r="HWY851" s="4"/>
      <c r="HWZ851" s="4"/>
      <c r="HXA851" s="4"/>
      <c r="HXB851" s="4"/>
      <c r="HXC851" s="4"/>
      <c r="HXD851" s="4"/>
      <c r="HXE851" s="4"/>
      <c r="HXF851" s="4"/>
      <c r="HXG851" s="4"/>
      <c r="HXH851" s="4"/>
      <c r="HXI851" s="4"/>
      <c r="HXJ851" s="4"/>
      <c r="HXK851" s="4"/>
      <c r="HXL851" s="4"/>
      <c r="HXM851" s="4"/>
      <c r="HXN851" s="4"/>
      <c r="HXO851" s="4"/>
      <c r="HXP851" s="4"/>
      <c r="HXQ851" s="4"/>
      <c r="HXR851" s="4"/>
      <c r="HXS851" s="4"/>
      <c r="HXT851" s="4"/>
      <c r="HXU851" s="4"/>
      <c r="HXV851" s="4"/>
      <c r="HXW851" s="4"/>
      <c r="HXX851" s="4"/>
      <c r="HXY851" s="4"/>
      <c r="HXZ851" s="4"/>
      <c r="HYA851" s="4"/>
      <c r="HYB851" s="4"/>
      <c r="HYC851" s="4"/>
      <c r="HYD851" s="4"/>
      <c r="HYE851" s="4"/>
      <c r="HYF851" s="4"/>
      <c r="HYG851" s="4"/>
      <c r="HYH851" s="4"/>
      <c r="HYI851" s="4"/>
      <c r="HYJ851" s="4"/>
      <c r="HYK851" s="4"/>
      <c r="HYL851" s="4"/>
      <c r="HYM851" s="4"/>
      <c r="HYN851" s="4"/>
      <c r="HYO851" s="4"/>
      <c r="HYP851" s="4"/>
      <c r="HYQ851" s="4"/>
      <c r="HYR851" s="4"/>
      <c r="HYS851" s="4"/>
      <c r="HYT851" s="4"/>
      <c r="HYU851" s="4"/>
      <c r="HYV851" s="4"/>
      <c r="HYW851" s="4"/>
      <c r="HYX851" s="4"/>
      <c r="HYY851" s="4"/>
      <c r="HYZ851" s="4"/>
      <c r="HZA851" s="4"/>
      <c r="HZB851" s="4"/>
      <c r="HZC851" s="4"/>
      <c r="HZD851" s="4"/>
      <c r="HZE851" s="4"/>
      <c r="HZF851" s="4"/>
      <c r="HZG851" s="4"/>
      <c r="HZH851" s="4"/>
      <c r="HZI851" s="4"/>
      <c r="HZJ851" s="4"/>
      <c r="HZK851" s="4"/>
      <c r="HZL851" s="4"/>
      <c r="HZM851" s="4"/>
      <c r="HZN851" s="4"/>
      <c r="HZO851" s="4"/>
      <c r="HZP851" s="4"/>
      <c r="HZQ851" s="4"/>
      <c r="HZR851" s="4"/>
      <c r="HZS851" s="4"/>
      <c r="HZT851" s="4"/>
      <c r="HZU851" s="4"/>
      <c r="HZV851" s="4"/>
      <c r="HZW851" s="4"/>
      <c r="HZX851" s="4"/>
      <c r="HZY851" s="4"/>
      <c r="HZZ851" s="4"/>
      <c r="IAA851" s="4"/>
      <c r="IAB851" s="4"/>
      <c r="IAC851" s="4"/>
      <c r="IAD851" s="4"/>
      <c r="IAE851" s="4"/>
      <c r="IAF851" s="4"/>
      <c r="IAG851" s="4"/>
      <c r="IAH851" s="4"/>
      <c r="IAI851" s="4"/>
      <c r="IAJ851" s="4"/>
      <c r="IAK851" s="4"/>
      <c r="IAL851" s="4"/>
      <c r="IAM851" s="4"/>
      <c r="IAN851" s="4"/>
      <c r="IAO851" s="4"/>
      <c r="IAP851" s="4"/>
      <c r="IAQ851" s="4"/>
      <c r="IAR851" s="4"/>
      <c r="IAS851" s="4"/>
      <c r="IAT851" s="4"/>
      <c r="IAU851" s="4"/>
      <c r="IAV851" s="4"/>
      <c r="IAW851" s="4"/>
      <c r="IAX851" s="4"/>
      <c r="IAY851" s="4"/>
      <c r="IAZ851" s="4"/>
      <c r="IBA851" s="4"/>
      <c r="IBB851" s="4"/>
      <c r="IBC851" s="4"/>
      <c r="IBD851" s="4"/>
      <c r="IBE851" s="4"/>
      <c r="IBF851" s="4"/>
      <c r="IBG851" s="4"/>
      <c r="IBH851" s="4"/>
      <c r="IBI851" s="4"/>
      <c r="IBJ851" s="4"/>
      <c r="IBK851" s="4"/>
      <c r="IBL851" s="4"/>
      <c r="IBM851" s="4"/>
      <c r="IBN851" s="4"/>
      <c r="IBO851" s="4"/>
      <c r="IBP851" s="4"/>
      <c r="IBQ851" s="4"/>
      <c r="IBR851" s="4"/>
      <c r="IBS851" s="4"/>
      <c r="IBT851" s="4"/>
      <c r="IBU851" s="4"/>
      <c r="IBV851" s="4"/>
      <c r="IBW851" s="4"/>
      <c r="IBX851" s="4"/>
      <c r="IBY851" s="4"/>
      <c r="IBZ851" s="4"/>
      <c r="ICA851" s="4"/>
      <c r="ICB851" s="4"/>
      <c r="ICC851" s="4"/>
      <c r="ICD851" s="4"/>
      <c r="ICE851" s="4"/>
      <c r="ICF851" s="4"/>
      <c r="ICG851" s="4"/>
      <c r="ICH851" s="4"/>
      <c r="ICI851" s="4"/>
      <c r="ICJ851" s="4"/>
      <c r="ICK851" s="4"/>
      <c r="ICL851" s="4"/>
      <c r="ICM851" s="4"/>
      <c r="ICN851" s="4"/>
      <c r="ICO851" s="4"/>
      <c r="ICP851" s="4"/>
      <c r="ICQ851" s="4"/>
      <c r="ICR851" s="4"/>
      <c r="ICS851" s="4"/>
      <c r="ICT851" s="4"/>
      <c r="ICU851" s="4"/>
      <c r="ICV851" s="4"/>
      <c r="ICW851" s="4"/>
      <c r="ICX851" s="4"/>
      <c r="ICY851" s="4"/>
      <c r="ICZ851" s="4"/>
      <c r="IDA851" s="4"/>
      <c r="IDB851" s="4"/>
      <c r="IDC851" s="4"/>
      <c r="IDD851" s="4"/>
      <c r="IDE851" s="4"/>
      <c r="IDF851" s="4"/>
      <c r="IDG851" s="4"/>
      <c r="IDH851" s="4"/>
      <c r="IDI851" s="4"/>
      <c r="IDJ851" s="4"/>
      <c r="IDK851" s="4"/>
      <c r="IDL851" s="4"/>
      <c r="IDM851" s="4"/>
      <c r="IDN851" s="4"/>
      <c r="IDO851" s="4"/>
      <c r="IDP851" s="4"/>
      <c r="IDQ851" s="4"/>
      <c r="IDR851" s="4"/>
      <c r="IDS851" s="4"/>
      <c r="IDT851" s="4"/>
      <c r="IDU851" s="4"/>
      <c r="IDV851" s="4"/>
      <c r="IDW851" s="4"/>
      <c r="IDX851" s="4"/>
      <c r="IDY851" s="4"/>
      <c r="IDZ851" s="4"/>
      <c r="IEA851" s="4"/>
      <c r="IEB851" s="4"/>
      <c r="IEC851" s="4"/>
      <c r="IED851" s="4"/>
      <c r="IEE851" s="4"/>
      <c r="IEF851" s="4"/>
      <c r="IEG851" s="4"/>
      <c r="IEH851" s="4"/>
      <c r="IEI851" s="4"/>
      <c r="IEJ851" s="4"/>
      <c r="IEK851" s="4"/>
      <c r="IEL851" s="4"/>
      <c r="IEM851" s="4"/>
      <c r="IEN851" s="4"/>
      <c r="IEO851" s="4"/>
      <c r="IEP851" s="4"/>
      <c r="IEQ851" s="4"/>
      <c r="IER851" s="4"/>
      <c r="IES851" s="4"/>
      <c r="IET851" s="4"/>
      <c r="IEU851" s="4"/>
      <c r="IEV851" s="4"/>
      <c r="IEW851" s="4"/>
      <c r="IEX851" s="4"/>
      <c r="IEY851" s="4"/>
      <c r="IEZ851" s="4"/>
      <c r="IFA851" s="4"/>
      <c r="IFB851" s="4"/>
      <c r="IFC851" s="4"/>
      <c r="IFD851" s="4"/>
      <c r="IFE851" s="4"/>
      <c r="IFF851" s="4"/>
      <c r="IFG851" s="4"/>
      <c r="IFH851" s="4"/>
      <c r="IFI851" s="4"/>
      <c r="IFJ851" s="4"/>
      <c r="IFK851" s="4"/>
      <c r="IFL851" s="4"/>
      <c r="IFM851" s="4"/>
      <c r="IFN851" s="4"/>
      <c r="IFO851" s="4"/>
      <c r="IFP851" s="4"/>
      <c r="IFQ851" s="4"/>
      <c r="IFR851" s="4"/>
      <c r="IFS851" s="4"/>
      <c r="IFT851" s="4"/>
      <c r="IFU851" s="4"/>
      <c r="IFV851" s="4"/>
      <c r="IFW851" s="4"/>
      <c r="IFX851" s="4"/>
      <c r="IFY851" s="4"/>
      <c r="IFZ851" s="4"/>
      <c r="IGA851" s="4"/>
      <c r="IGB851" s="4"/>
      <c r="IGC851" s="4"/>
      <c r="IGD851" s="4"/>
      <c r="IGE851" s="4"/>
      <c r="IGF851" s="4"/>
      <c r="IGG851" s="4"/>
      <c r="IGH851" s="4"/>
      <c r="IGI851" s="4"/>
      <c r="IGJ851" s="4"/>
      <c r="IGK851" s="4"/>
      <c r="IGL851" s="4"/>
      <c r="IGM851" s="4"/>
      <c r="IGN851" s="4"/>
      <c r="IGO851" s="4"/>
      <c r="IGP851" s="4"/>
      <c r="IGQ851" s="4"/>
      <c r="IGR851" s="4"/>
      <c r="IGS851" s="4"/>
      <c r="IGT851" s="4"/>
      <c r="IGU851" s="4"/>
      <c r="IGV851" s="4"/>
      <c r="IGW851" s="4"/>
      <c r="IGX851" s="4"/>
      <c r="IGY851" s="4"/>
      <c r="IGZ851" s="4"/>
      <c r="IHA851" s="4"/>
      <c r="IHB851" s="4"/>
      <c r="IHC851" s="4"/>
      <c r="IHD851" s="4"/>
      <c r="IHE851" s="4"/>
      <c r="IHF851" s="4"/>
      <c r="IHG851" s="4"/>
      <c r="IHH851" s="4"/>
      <c r="IHI851" s="4"/>
      <c r="IHJ851" s="4"/>
      <c r="IHK851" s="4"/>
      <c r="IHL851" s="4"/>
      <c r="IHM851" s="4"/>
      <c r="IHN851" s="4"/>
      <c r="IHO851" s="4"/>
      <c r="IHP851" s="4"/>
      <c r="IHQ851" s="4"/>
      <c r="IHR851" s="4"/>
      <c r="IHS851" s="4"/>
      <c r="IHT851" s="4"/>
      <c r="IHU851" s="4"/>
      <c r="IHV851" s="4"/>
      <c r="IHW851" s="4"/>
      <c r="IHX851" s="4"/>
      <c r="IHY851" s="4"/>
      <c r="IHZ851" s="4"/>
      <c r="IIA851" s="4"/>
      <c r="IIB851" s="4"/>
      <c r="IIC851" s="4"/>
      <c r="IID851" s="4"/>
      <c r="IIE851" s="4"/>
      <c r="IIF851" s="4"/>
      <c r="IIG851" s="4"/>
      <c r="IIH851" s="4"/>
      <c r="III851" s="4"/>
      <c r="IIJ851" s="4"/>
      <c r="IIK851" s="4"/>
      <c r="IIL851" s="4"/>
      <c r="IIM851" s="4"/>
      <c r="IIN851" s="4"/>
      <c r="IIO851" s="4"/>
      <c r="IIP851" s="4"/>
      <c r="IIQ851" s="4"/>
      <c r="IIR851" s="4"/>
      <c r="IIS851" s="4"/>
      <c r="IIT851" s="4"/>
      <c r="IIU851" s="4"/>
      <c r="IIV851" s="4"/>
      <c r="IIW851" s="4"/>
      <c r="IIX851" s="4"/>
      <c r="IIY851" s="4"/>
      <c r="IIZ851" s="4"/>
      <c r="IJA851" s="4"/>
      <c r="IJB851" s="4"/>
      <c r="IJC851" s="4"/>
      <c r="IJD851" s="4"/>
      <c r="IJE851" s="4"/>
      <c r="IJF851" s="4"/>
      <c r="IJG851" s="4"/>
      <c r="IJH851" s="4"/>
      <c r="IJI851" s="4"/>
      <c r="IJJ851" s="4"/>
      <c r="IJK851" s="4"/>
      <c r="IJL851" s="4"/>
      <c r="IJM851" s="4"/>
      <c r="IJN851" s="4"/>
      <c r="IJO851" s="4"/>
      <c r="IJP851" s="4"/>
      <c r="IJQ851" s="4"/>
      <c r="IJR851" s="4"/>
      <c r="IJS851" s="4"/>
      <c r="IJT851" s="4"/>
      <c r="IJU851" s="4"/>
      <c r="IJV851" s="4"/>
      <c r="IJW851" s="4"/>
      <c r="IJX851" s="4"/>
      <c r="IJY851" s="4"/>
      <c r="IJZ851" s="4"/>
      <c r="IKA851" s="4"/>
      <c r="IKB851" s="4"/>
      <c r="IKC851" s="4"/>
      <c r="IKD851" s="4"/>
      <c r="IKE851" s="4"/>
      <c r="IKF851" s="4"/>
      <c r="IKG851" s="4"/>
      <c r="IKH851" s="4"/>
      <c r="IKI851" s="4"/>
      <c r="IKJ851" s="4"/>
      <c r="IKK851" s="4"/>
      <c r="IKL851" s="4"/>
      <c r="IKM851" s="4"/>
      <c r="IKN851" s="4"/>
      <c r="IKO851" s="4"/>
      <c r="IKP851" s="4"/>
      <c r="IKQ851" s="4"/>
      <c r="IKR851" s="4"/>
      <c r="IKS851" s="4"/>
      <c r="IKT851" s="4"/>
      <c r="IKU851" s="4"/>
      <c r="IKV851" s="4"/>
      <c r="IKW851" s="4"/>
      <c r="IKX851" s="4"/>
      <c r="IKY851" s="4"/>
      <c r="IKZ851" s="4"/>
      <c r="ILA851" s="4"/>
      <c r="ILB851" s="4"/>
      <c r="ILC851" s="4"/>
      <c r="ILD851" s="4"/>
      <c r="ILE851" s="4"/>
      <c r="ILF851" s="4"/>
      <c r="ILG851" s="4"/>
      <c r="ILH851" s="4"/>
      <c r="ILI851" s="4"/>
      <c r="ILJ851" s="4"/>
      <c r="ILK851" s="4"/>
      <c r="ILL851" s="4"/>
      <c r="ILM851" s="4"/>
      <c r="ILN851" s="4"/>
      <c r="ILO851" s="4"/>
      <c r="ILP851" s="4"/>
      <c r="ILQ851" s="4"/>
      <c r="ILR851" s="4"/>
      <c r="ILS851" s="4"/>
      <c r="ILT851" s="4"/>
      <c r="ILU851" s="4"/>
      <c r="ILV851" s="4"/>
      <c r="ILW851" s="4"/>
      <c r="ILX851" s="4"/>
      <c r="ILY851" s="4"/>
      <c r="ILZ851" s="4"/>
      <c r="IMA851" s="4"/>
      <c r="IMB851" s="4"/>
      <c r="IMC851" s="4"/>
      <c r="IMD851" s="4"/>
      <c r="IME851" s="4"/>
      <c r="IMF851" s="4"/>
      <c r="IMG851" s="4"/>
      <c r="IMH851" s="4"/>
      <c r="IMI851" s="4"/>
      <c r="IMJ851" s="4"/>
      <c r="IMK851" s="4"/>
      <c r="IML851" s="4"/>
      <c r="IMM851" s="4"/>
      <c r="IMN851" s="4"/>
      <c r="IMO851" s="4"/>
      <c r="IMP851" s="4"/>
      <c r="IMQ851" s="4"/>
      <c r="IMR851" s="4"/>
      <c r="IMS851" s="4"/>
      <c r="IMT851" s="4"/>
      <c r="IMU851" s="4"/>
      <c r="IMV851" s="4"/>
      <c r="IMW851" s="4"/>
      <c r="IMX851" s="4"/>
      <c r="IMY851" s="4"/>
      <c r="IMZ851" s="4"/>
      <c r="INA851" s="4"/>
      <c r="INB851" s="4"/>
      <c r="INC851" s="4"/>
      <c r="IND851" s="4"/>
      <c r="INE851" s="4"/>
      <c r="INF851" s="4"/>
      <c r="ING851" s="4"/>
      <c r="INH851" s="4"/>
      <c r="INI851" s="4"/>
      <c r="INJ851" s="4"/>
      <c r="INK851" s="4"/>
      <c r="INL851" s="4"/>
      <c r="INM851" s="4"/>
      <c r="INN851" s="4"/>
      <c r="INO851" s="4"/>
      <c r="INP851" s="4"/>
      <c r="INQ851" s="4"/>
      <c r="INR851" s="4"/>
      <c r="INS851" s="4"/>
      <c r="INT851" s="4"/>
      <c r="INU851" s="4"/>
      <c r="INV851" s="4"/>
      <c r="INW851" s="4"/>
      <c r="INX851" s="4"/>
      <c r="INY851" s="4"/>
      <c r="INZ851" s="4"/>
      <c r="IOA851" s="4"/>
      <c r="IOB851" s="4"/>
      <c r="IOC851" s="4"/>
      <c r="IOD851" s="4"/>
      <c r="IOE851" s="4"/>
      <c r="IOF851" s="4"/>
      <c r="IOG851" s="4"/>
      <c r="IOH851" s="4"/>
      <c r="IOI851" s="4"/>
      <c r="IOJ851" s="4"/>
      <c r="IOK851" s="4"/>
      <c r="IOL851" s="4"/>
      <c r="IOM851" s="4"/>
      <c r="ION851" s="4"/>
      <c r="IOO851" s="4"/>
      <c r="IOP851" s="4"/>
      <c r="IOQ851" s="4"/>
      <c r="IOR851" s="4"/>
      <c r="IOS851" s="4"/>
      <c r="IOT851" s="4"/>
      <c r="IOU851" s="4"/>
      <c r="IOV851" s="4"/>
      <c r="IOW851" s="4"/>
      <c r="IOX851" s="4"/>
      <c r="IOY851" s="4"/>
      <c r="IOZ851" s="4"/>
      <c r="IPA851" s="4"/>
      <c r="IPB851" s="4"/>
      <c r="IPC851" s="4"/>
      <c r="IPD851" s="4"/>
      <c r="IPE851" s="4"/>
      <c r="IPF851" s="4"/>
      <c r="IPG851" s="4"/>
      <c r="IPH851" s="4"/>
      <c r="IPI851" s="4"/>
      <c r="IPJ851" s="4"/>
      <c r="IPK851" s="4"/>
      <c r="IPL851" s="4"/>
      <c r="IPM851" s="4"/>
      <c r="IPN851" s="4"/>
      <c r="IPO851" s="4"/>
      <c r="IPP851" s="4"/>
      <c r="IPQ851" s="4"/>
      <c r="IPR851" s="4"/>
      <c r="IPS851" s="4"/>
      <c r="IPT851" s="4"/>
      <c r="IPU851" s="4"/>
      <c r="IPV851" s="4"/>
      <c r="IPW851" s="4"/>
      <c r="IPX851" s="4"/>
      <c r="IPY851" s="4"/>
      <c r="IPZ851" s="4"/>
      <c r="IQA851" s="4"/>
      <c r="IQB851" s="4"/>
      <c r="IQC851" s="4"/>
      <c r="IQD851" s="4"/>
      <c r="IQE851" s="4"/>
      <c r="IQF851" s="4"/>
      <c r="IQG851" s="4"/>
      <c r="IQH851" s="4"/>
      <c r="IQI851" s="4"/>
      <c r="IQJ851" s="4"/>
      <c r="IQK851" s="4"/>
      <c r="IQL851" s="4"/>
      <c r="IQM851" s="4"/>
      <c r="IQN851" s="4"/>
      <c r="IQO851" s="4"/>
      <c r="IQP851" s="4"/>
      <c r="IQQ851" s="4"/>
      <c r="IQR851" s="4"/>
      <c r="IQS851" s="4"/>
      <c r="IQT851" s="4"/>
      <c r="IQU851" s="4"/>
      <c r="IQV851" s="4"/>
      <c r="IQW851" s="4"/>
      <c r="IQX851" s="4"/>
      <c r="IQY851" s="4"/>
      <c r="IQZ851" s="4"/>
      <c r="IRA851" s="4"/>
      <c r="IRB851" s="4"/>
      <c r="IRC851" s="4"/>
      <c r="IRD851" s="4"/>
      <c r="IRE851" s="4"/>
      <c r="IRF851" s="4"/>
      <c r="IRG851" s="4"/>
      <c r="IRH851" s="4"/>
      <c r="IRI851" s="4"/>
      <c r="IRJ851" s="4"/>
      <c r="IRK851" s="4"/>
      <c r="IRL851" s="4"/>
      <c r="IRM851" s="4"/>
      <c r="IRN851" s="4"/>
      <c r="IRO851" s="4"/>
      <c r="IRP851" s="4"/>
      <c r="IRQ851" s="4"/>
      <c r="IRR851" s="4"/>
      <c r="IRS851" s="4"/>
      <c r="IRT851" s="4"/>
      <c r="IRU851" s="4"/>
      <c r="IRV851" s="4"/>
      <c r="IRW851" s="4"/>
      <c r="IRX851" s="4"/>
      <c r="IRY851" s="4"/>
      <c r="IRZ851" s="4"/>
      <c r="ISA851" s="4"/>
      <c r="ISB851" s="4"/>
      <c r="ISC851" s="4"/>
      <c r="ISD851" s="4"/>
      <c r="ISE851" s="4"/>
      <c r="ISF851" s="4"/>
      <c r="ISG851" s="4"/>
      <c r="ISH851" s="4"/>
      <c r="ISI851" s="4"/>
      <c r="ISJ851" s="4"/>
      <c r="ISK851" s="4"/>
      <c r="ISL851" s="4"/>
      <c r="ISM851" s="4"/>
      <c r="ISN851" s="4"/>
      <c r="ISO851" s="4"/>
      <c r="ISP851" s="4"/>
      <c r="ISQ851" s="4"/>
      <c r="ISR851" s="4"/>
      <c r="ISS851" s="4"/>
      <c r="IST851" s="4"/>
      <c r="ISU851" s="4"/>
      <c r="ISV851" s="4"/>
      <c r="ISW851" s="4"/>
      <c r="ISX851" s="4"/>
      <c r="ISY851" s="4"/>
      <c r="ISZ851" s="4"/>
      <c r="ITA851" s="4"/>
      <c r="ITB851" s="4"/>
      <c r="ITC851" s="4"/>
      <c r="ITD851" s="4"/>
      <c r="ITE851" s="4"/>
      <c r="ITF851" s="4"/>
      <c r="ITG851" s="4"/>
      <c r="ITH851" s="4"/>
      <c r="ITI851" s="4"/>
      <c r="ITJ851" s="4"/>
      <c r="ITK851" s="4"/>
      <c r="ITL851" s="4"/>
      <c r="ITM851" s="4"/>
      <c r="ITN851" s="4"/>
      <c r="ITO851" s="4"/>
      <c r="ITP851" s="4"/>
      <c r="ITQ851" s="4"/>
      <c r="ITR851" s="4"/>
      <c r="ITS851" s="4"/>
      <c r="ITT851" s="4"/>
      <c r="ITU851" s="4"/>
      <c r="ITV851" s="4"/>
      <c r="ITW851" s="4"/>
      <c r="ITX851" s="4"/>
      <c r="ITY851" s="4"/>
      <c r="ITZ851" s="4"/>
      <c r="IUA851" s="4"/>
      <c r="IUB851" s="4"/>
      <c r="IUC851" s="4"/>
      <c r="IUD851" s="4"/>
      <c r="IUE851" s="4"/>
      <c r="IUF851" s="4"/>
      <c r="IUG851" s="4"/>
      <c r="IUH851" s="4"/>
      <c r="IUI851" s="4"/>
      <c r="IUJ851" s="4"/>
      <c r="IUK851" s="4"/>
      <c r="IUL851" s="4"/>
      <c r="IUM851" s="4"/>
      <c r="IUN851" s="4"/>
      <c r="IUO851" s="4"/>
      <c r="IUP851" s="4"/>
      <c r="IUQ851" s="4"/>
      <c r="IUR851" s="4"/>
      <c r="IUS851" s="4"/>
      <c r="IUT851" s="4"/>
      <c r="IUU851" s="4"/>
      <c r="IUV851" s="4"/>
      <c r="IUW851" s="4"/>
      <c r="IUX851" s="4"/>
      <c r="IUY851" s="4"/>
      <c r="IUZ851" s="4"/>
      <c r="IVA851" s="4"/>
      <c r="IVB851" s="4"/>
      <c r="IVC851" s="4"/>
      <c r="IVD851" s="4"/>
      <c r="IVE851" s="4"/>
      <c r="IVF851" s="4"/>
      <c r="IVG851" s="4"/>
      <c r="IVH851" s="4"/>
      <c r="IVI851" s="4"/>
      <c r="IVJ851" s="4"/>
      <c r="IVK851" s="4"/>
      <c r="IVL851" s="4"/>
      <c r="IVM851" s="4"/>
      <c r="IVN851" s="4"/>
      <c r="IVO851" s="4"/>
      <c r="IVP851" s="4"/>
      <c r="IVQ851" s="4"/>
      <c r="IVR851" s="4"/>
      <c r="IVS851" s="4"/>
      <c r="IVT851" s="4"/>
      <c r="IVU851" s="4"/>
      <c r="IVV851" s="4"/>
      <c r="IVW851" s="4"/>
      <c r="IVX851" s="4"/>
      <c r="IVY851" s="4"/>
      <c r="IVZ851" s="4"/>
      <c r="IWA851" s="4"/>
      <c r="IWB851" s="4"/>
      <c r="IWC851" s="4"/>
      <c r="IWD851" s="4"/>
      <c r="IWE851" s="4"/>
      <c r="IWF851" s="4"/>
      <c r="IWG851" s="4"/>
      <c r="IWH851" s="4"/>
      <c r="IWI851" s="4"/>
      <c r="IWJ851" s="4"/>
      <c r="IWK851" s="4"/>
      <c r="IWL851" s="4"/>
      <c r="IWM851" s="4"/>
      <c r="IWN851" s="4"/>
      <c r="IWO851" s="4"/>
      <c r="IWP851" s="4"/>
      <c r="IWQ851" s="4"/>
      <c r="IWR851" s="4"/>
      <c r="IWS851" s="4"/>
      <c r="IWT851" s="4"/>
      <c r="IWU851" s="4"/>
      <c r="IWV851" s="4"/>
      <c r="IWW851" s="4"/>
      <c r="IWX851" s="4"/>
      <c r="IWY851" s="4"/>
      <c r="IWZ851" s="4"/>
      <c r="IXA851" s="4"/>
      <c r="IXB851" s="4"/>
      <c r="IXC851" s="4"/>
      <c r="IXD851" s="4"/>
      <c r="IXE851" s="4"/>
      <c r="IXF851" s="4"/>
      <c r="IXG851" s="4"/>
      <c r="IXH851" s="4"/>
      <c r="IXI851" s="4"/>
      <c r="IXJ851" s="4"/>
      <c r="IXK851" s="4"/>
      <c r="IXL851" s="4"/>
      <c r="IXM851" s="4"/>
      <c r="IXN851" s="4"/>
      <c r="IXO851" s="4"/>
      <c r="IXP851" s="4"/>
      <c r="IXQ851" s="4"/>
      <c r="IXR851" s="4"/>
      <c r="IXS851" s="4"/>
      <c r="IXT851" s="4"/>
      <c r="IXU851" s="4"/>
      <c r="IXV851" s="4"/>
      <c r="IXW851" s="4"/>
      <c r="IXX851" s="4"/>
      <c r="IXY851" s="4"/>
      <c r="IXZ851" s="4"/>
      <c r="IYA851" s="4"/>
      <c r="IYB851" s="4"/>
      <c r="IYC851" s="4"/>
      <c r="IYD851" s="4"/>
      <c r="IYE851" s="4"/>
      <c r="IYF851" s="4"/>
      <c r="IYG851" s="4"/>
      <c r="IYH851" s="4"/>
      <c r="IYI851" s="4"/>
      <c r="IYJ851" s="4"/>
      <c r="IYK851" s="4"/>
      <c r="IYL851" s="4"/>
      <c r="IYM851" s="4"/>
      <c r="IYN851" s="4"/>
      <c r="IYO851" s="4"/>
      <c r="IYP851" s="4"/>
      <c r="IYQ851" s="4"/>
      <c r="IYR851" s="4"/>
      <c r="IYS851" s="4"/>
      <c r="IYT851" s="4"/>
      <c r="IYU851" s="4"/>
      <c r="IYV851" s="4"/>
      <c r="IYW851" s="4"/>
      <c r="IYX851" s="4"/>
      <c r="IYY851" s="4"/>
      <c r="IYZ851" s="4"/>
      <c r="IZA851" s="4"/>
      <c r="IZB851" s="4"/>
      <c r="IZC851" s="4"/>
      <c r="IZD851" s="4"/>
      <c r="IZE851" s="4"/>
      <c r="IZF851" s="4"/>
      <c r="IZG851" s="4"/>
      <c r="IZH851" s="4"/>
      <c r="IZI851" s="4"/>
      <c r="IZJ851" s="4"/>
      <c r="IZK851" s="4"/>
      <c r="IZL851" s="4"/>
      <c r="IZM851" s="4"/>
      <c r="IZN851" s="4"/>
      <c r="IZO851" s="4"/>
      <c r="IZP851" s="4"/>
      <c r="IZQ851" s="4"/>
      <c r="IZR851" s="4"/>
      <c r="IZS851" s="4"/>
      <c r="IZT851" s="4"/>
      <c r="IZU851" s="4"/>
      <c r="IZV851" s="4"/>
      <c r="IZW851" s="4"/>
      <c r="IZX851" s="4"/>
      <c r="IZY851" s="4"/>
      <c r="IZZ851" s="4"/>
      <c r="JAA851" s="4"/>
      <c r="JAB851" s="4"/>
      <c r="JAC851" s="4"/>
      <c r="JAD851" s="4"/>
      <c r="JAE851" s="4"/>
      <c r="JAF851" s="4"/>
      <c r="JAG851" s="4"/>
      <c r="JAH851" s="4"/>
      <c r="JAI851" s="4"/>
      <c r="JAJ851" s="4"/>
      <c r="JAK851" s="4"/>
      <c r="JAL851" s="4"/>
      <c r="JAM851" s="4"/>
      <c r="JAN851" s="4"/>
      <c r="JAO851" s="4"/>
      <c r="JAP851" s="4"/>
      <c r="JAQ851" s="4"/>
      <c r="JAR851" s="4"/>
      <c r="JAS851" s="4"/>
      <c r="JAT851" s="4"/>
      <c r="JAU851" s="4"/>
      <c r="JAV851" s="4"/>
      <c r="JAW851" s="4"/>
      <c r="JAX851" s="4"/>
      <c r="JAY851" s="4"/>
      <c r="JAZ851" s="4"/>
      <c r="JBA851" s="4"/>
      <c r="JBB851" s="4"/>
      <c r="JBC851" s="4"/>
      <c r="JBD851" s="4"/>
      <c r="JBE851" s="4"/>
      <c r="JBF851" s="4"/>
      <c r="JBG851" s="4"/>
      <c r="JBH851" s="4"/>
      <c r="JBI851" s="4"/>
      <c r="JBJ851" s="4"/>
      <c r="JBK851" s="4"/>
      <c r="JBL851" s="4"/>
      <c r="JBM851" s="4"/>
      <c r="JBN851" s="4"/>
      <c r="JBO851" s="4"/>
      <c r="JBP851" s="4"/>
      <c r="JBQ851" s="4"/>
      <c r="JBR851" s="4"/>
      <c r="JBS851" s="4"/>
      <c r="JBT851" s="4"/>
      <c r="JBU851" s="4"/>
      <c r="JBV851" s="4"/>
      <c r="JBW851" s="4"/>
      <c r="JBX851" s="4"/>
      <c r="JBY851" s="4"/>
      <c r="JBZ851" s="4"/>
      <c r="JCA851" s="4"/>
      <c r="JCB851" s="4"/>
      <c r="JCC851" s="4"/>
      <c r="JCD851" s="4"/>
      <c r="JCE851" s="4"/>
      <c r="JCF851" s="4"/>
      <c r="JCG851" s="4"/>
      <c r="JCH851" s="4"/>
      <c r="JCI851" s="4"/>
      <c r="JCJ851" s="4"/>
      <c r="JCK851" s="4"/>
      <c r="JCL851" s="4"/>
      <c r="JCM851" s="4"/>
      <c r="JCN851" s="4"/>
      <c r="JCO851" s="4"/>
      <c r="JCP851" s="4"/>
      <c r="JCQ851" s="4"/>
      <c r="JCR851" s="4"/>
      <c r="JCS851" s="4"/>
      <c r="JCT851" s="4"/>
      <c r="JCU851" s="4"/>
      <c r="JCV851" s="4"/>
      <c r="JCW851" s="4"/>
      <c r="JCX851" s="4"/>
      <c r="JCY851" s="4"/>
      <c r="JCZ851" s="4"/>
      <c r="JDA851" s="4"/>
      <c r="JDB851" s="4"/>
      <c r="JDC851" s="4"/>
      <c r="JDD851" s="4"/>
      <c r="JDE851" s="4"/>
      <c r="JDF851" s="4"/>
      <c r="JDG851" s="4"/>
      <c r="JDH851" s="4"/>
      <c r="JDI851" s="4"/>
      <c r="JDJ851" s="4"/>
      <c r="JDK851" s="4"/>
      <c r="JDL851" s="4"/>
      <c r="JDM851" s="4"/>
      <c r="JDN851" s="4"/>
      <c r="JDO851" s="4"/>
      <c r="JDP851" s="4"/>
      <c r="JDQ851" s="4"/>
      <c r="JDR851" s="4"/>
      <c r="JDS851" s="4"/>
      <c r="JDT851" s="4"/>
      <c r="JDU851" s="4"/>
      <c r="JDV851" s="4"/>
      <c r="JDW851" s="4"/>
      <c r="JDX851" s="4"/>
      <c r="JDY851" s="4"/>
      <c r="JDZ851" s="4"/>
      <c r="JEA851" s="4"/>
      <c r="JEB851" s="4"/>
      <c r="JEC851" s="4"/>
      <c r="JED851" s="4"/>
      <c r="JEE851" s="4"/>
      <c r="JEF851" s="4"/>
      <c r="JEG851" s="4"/>
      <c r="JEH851" s="4"/>
      <c r="JEI851" s="4"/>
      <c r="JEJ851" s="4"/>
      <c r="JEK851" s="4"/>
      <c r="JEL851" s="4"/>
      <c r="JEM851" s="4"/>
      <c r="JEN851" s="4"/>
      <c r="JEO851" s="4"/>
      <c r="JEP851" s="4"/>
      <c r="JEQ851" s="4"/>
      <c r="JER851" s="4"/>
      <c r="JES851" s="4"/>
      <c r="JET851" s="4"/>
      <c r="JEU851" s="4"/>
      <c r="JEV851" s="4"/>
      <c r="JEW851" s="4"/>
      <c r="JEX851" s="4"/>
      <c r="JEY851" s="4"/>
      <c r="JEZ851" s="4"/>
      <c r="JFA851" s="4"/>
      <c r="JFB851" s="4"/>
      <c r="JFC851" s="4"/>
      <c r="JFD851" s="4"/>
      <c r="JFE851" s="4"/>
      <c r="JFF851" s="4"/>
      <c r="JFG851" s="4"/>
      <c r="JFH851" s="4"/>
      <c r="JFI851" s="4"/>
      <c r="JFJ851" s="4"/>
      <c r="JFK851" s="4"/>
      <c r="JFL851" s="4"/>
      <c r="JFM851" s="4"/>
      <c r="JFN851" s="4"/>
      <c r="JFO851" s="4"/>
      <c r="JFP851" s="4"/>
      <c r="JFQ851" s="4"/>
      <c r="JFR851" s="4"/>
      <c r="JFS851" s="4"/>
      <c r="JFT851" s="4"/>
      <c r="JFU851" s="4"/>
      <c r="JFV851" s="4"/>
      <c r="JFW851" s="4"/>
      <c r="JFX851" s="4"/>
      <c r="JFY851" s="4"/>
      <c r="JFZ851" s="4"/>
      <c r="JGA851" s="4"/>
      <c r="JGB851" s="4"/>
      <c r="JGC851" s="4"/>
      <c r="JGD851" s="4"/>
      <c r="JGE851" s="4"/>
      <c r="JGF851" s="4"/>
      <c r="JGG851" s="4"/>
      <c r="JGH851" s="4"/>
      <c r="JGI851" s="4"/>
      <c r="JGJ851" s="4"/>
      <c r="JGK851" s="4"/>
      <c r="JGL851" s="4"/>
      <c r="JGM851" s="4"/>
      <c r="JGN851" s="4"/>
      <c r="JGO851" s="4"/>
      <c r="JGP851" s="4"/>
      <c r="JGQ851" s="4"/>
      <c r="JGR851" s="4"/>
      <c r="JGS851" s="4"/>
      <c r="JGT851" s="4"/>
      <c r="JGU851" s="4"/>
      <c r="JGV851" s="4"/>
      <c r="JGW851" s="4"/>
      <c r="JGX851" s="4"/>
      <c r="JGY851" s="4"/>
      <c r="JGZ851" s="4"/>
      <c r="JHA851" s="4"/>
      <c r="JHB851" s="4"/>
      <c r="JHC851" s="4"/>
      <c r="JHD851" s="4"/>
      <c r="JHE851" s="4"/>
      <c r="JHF851" s="4"/>
      <c r="JHG851" s="4"/>
      <c r="JHH851" s="4"/>
      <c r="JHI851" s="4"/>
      <c r="JHJ851" s="4"/>
      <c r="JHK851" s="4"/>
      <c r="JHL851" s="4"/>
      <c r="JHM851" s="4"/>
      <c r="JHN851" s="4"/>
      <c r="JHO851" s="4"/>
      <c r="JHP851" s="4"/>
      <c r="JHQ851" s="4"/>
      <c r="JHR851" s="4"/>
      <c r="JHS851" s="4"/>
      <c r="JHT851" s="4"/>
      <c r="JHU851" s="4"/>
      <c r="JHV851" s="4"/>
      <c r="JHW851" s="4"/>
      <c r="JHX851" s="4"/>
      <c r="JHY851" s="4"/>
      <c r="JHZ851" s="4"/>
      <c r="JIA851" s="4"/>
      <c r="JIB851" s="4"/>
      <c r="JIC851" s="4"/>
      <c r="JID851" s="4"/>
      <c r="JIE851" s="4"/>
      <c r="JIF851" s="4"/>
      <c r="JIG851" s="4"/>
      <c r="JIH851" s="4"/>
      <c r="JII851" s="4"/>
      <c r="JIJ851" s="4"/>
      <c r="JIK851" s="4"/>
      <c r="JIL851" s="4"/>
      <c r="JIM851" s="4"/>
      <c r="JIN851" s="4"/>
      <c r="JIO851" s="4"/>
      <c r="JIP851" s="4"/>
      <c r="JIQ851" s="4"/>
      <c r="JIR851" s="4"/>
      <c r="JIS851" s="4"/>
      <c r="JIT851" s="4"/>
      <c r="JIU851" s="4"/>
      <c r="JIV851" s="4"/>
      <c r="JIW851" s="4"/>
      <c r="JIX851" s="4"/>
      <c r="JIY851" s="4"/>
      <c r="JIZ851" s="4"/>
      <c r="JJA851" s="4"/>
      <c r="JJB851" s="4"/>
      <c r="JJC851" s="4"/>
      <c r="JJD851" s="4"/>
      <c r="JJE851" s="4"/>
      <c r="JJF851" s="4"/>
      <c r="JJG851" s="4"/>
      <c r="JJH851" s="4"/>
      <c r="JJI851" s="4"/>
      <c r="JJJ851" s="4"/>
      <c r="JJK851" s="4"/>
      <c r="JJL851" s="4"/>
      <c r="JJM851" s="4"/>
      <c r="JJN851" s="4"/>
      <c r="JJO851" s="4"/>
      <c r="JJP851" s="4"/>
      <c r="JJQ851" s="4"/>
      <c r="JJR851" s="4"/>
      <c r="JJS851" s="4"/>
      <c r="JJT851" s="4"/>
      <c r="JJU851" s="4"/>
      <c r="JJV851" s="4"/>
      <c r="JJW851" s="4"/>
      <c r="JJX851" s="4"/>
      <c r="JJY851" s="4"/>
      <c r="JJZ851" s="4"/>
      <c r="JKA851" s="4"/>
      <c r="JKB851" s="4"/>
      <c r="JKC851" s="4"/>
      <c r="JKD851" s="4"/>
      <c r="JKE851" s="4"/>
      <c r="JKF851" s="4"/>
      <c r="JKG851" s="4"/>
      <c r="JKH851" s="4"/>
      <c r="JKI851" s="4"/>
      <c r="JKJ851" s="4"/>
      <c r="JKK851" s="4"/>
      <c r="JKL851" s="4"/>
      <c r="JKM851" s="4"/>
      <c r="JKN851" s="4"/>
      <c r="JKO851" s="4"/>
      <c r="JKP851" s="4"/>
      <c r="JKQ851" s="4"/>
      <c r="JKR851" s="4"/>
      <c r="JKS851" s="4"/>
      <c r="JKT851" s="4"/>
      <c r="JKU851" s="4"/>
      <c r="JKV851" s="4"/>
      <c r="JKW851" s="4"/>
      <c r="JKX851" s="4"/>
      <c r="JKY851" s="4"/>
      <c r="JKZ851" s="4"/>
      <c r="JLA851" s="4"/>
      <c r="JLB851" s="4"/>
      <c r="JLC851" s="4"/>
      <c r="JLD851" s="4"/>
      <c r="JLE851" s="4"/>
      <c r="JLF851" s="4"/>
      <c r="JLG851" s="4"/>
      <c r="JLH851" s="4"/>
      <c r="JLI851" s="4"/>
      <c r="JLJ851" s="4"/>
      <c r="JLK851" s="4"/>
      <c r="JLL851" s="4"/>
      <c r="JLM851" s="4"/>
      <c r="JLN851" s="4"/>
      <c r="JLO851" s="4"/>
      <c r="JLP851" s="4"/>
      <c r="JLQ851" s="4"/>
      <c r="JLR851" s="4"/>
      <c r="JLS851" s="4"/>
      <c r="JLT851" s="4"/>
      <c r="JLU851" s="4"/>
      <c r="JLV851" s="4"/>
      <c r="JLW851" s="4"/>
      <c r="JLX851" s="4"/>
      <c r="JLY851" s="4"/>
      <c r="JLZ851" s="4"/>
      <c r="JMA851" s="4"/>
      <c r="JMB851" s="4"/>
      <c r="JMC851" s="4"/>
      <c r="JMD851" s="4"/>
      <c r="JME851" s="4"/>
      <c r="JMF851" s="4"/>
      <c r="JMG851" s="4"/>
      <c r="JMH851" s="4"/>
      <c r="JMI851" s="4"/>
      <c r="JMJ851" s="4"/>
      <c r="JMK851" s="4"/>
      <c r="JML851" s="4"/>
      <c r="JMM851" s="4"/>
      <c r="JMN851" s="4"/>
      <c r="JMO851" s="4"/>
      <c r="JMP851" s="4"/>
      <c r="JMQ851" s="4"/>
      <c r="JMR851" s="4"/>
      <c r="JMS851" s="4"/>
      <c r="JMT851" s="4"/>
      <c r="JMU851" s="4"/>
      <c r="JMV851" s="4"/>
      <c r="JMW851" s="4"/>
      <c r="JMX851" s="4"/>
      <c r="JMY851" s="4"/>
      <c r="JMZ851" s="4"/>
      <c r="JNA851" s="4"/>
      <c r="JNB851" s="4"/>
      <c r="JNC851" s="4"/>
      <c r="JND851" s="4"/>
      <c r="JNE851" s="4"/>
      <c r="JNF851" s="4"/>
      <c r="JNG851" s="4"/>
      <c r="JNH851" s="4"/>
      <c r="JNI851" s="4"/>
      <c r="JNJ851" s="4"/>
      <c r="JNK851" s="4"/>
      <c r="JNL851" s="4"/>
      <c r="JNM851" s="4"/>
      <c r="JNN851" s="4"/>
      <c r="JNO851" s="4"/>
      <c r="JNP851" s="4"/>
      <c r="JNQ851" s="4"/>
      <c r="JNR851" s="4"/>
      <c r="JNS851" s="4"/>
      <c r="JNT851" s="4"/>
      <c r="JNU851" s="4"/>
      <c r="JNV851" s="4"/>
      <c r="JNW851" s="4"/>
      <c r="JNX851" s="4"/>
      <c r="JNY851" s="4"/>
      <c r="JNZ851" s="4"/>
      <c r="JOA851" s="4"/>
      <c r="JOB851" s="4"/>
      <c r="JOC851" s="4"/>
      <c r="JOD851" s="4"/>
      <c r="JOE851" s="4"/>
      <c r="JOF851" s="4"/>
      <c r="JOG851" s="4"/>
      <c r="JOH851" s="4"/>
      <c r="JOI851" s="4"/>
      <c r="JOJ851" s="4"/>
      <c r="JOK851" s="4"/>
      <c r="JOL851" s="4"/>
      <c r="JOM851" s="4"/>
      <c r="JON851" s="4"/>
      <c r="JOO851" s="4"/>
      <c r="JOP851" s="4"/>
      <c r="JOQ851" s="4"/>
      <c r="JOR851" s="4"/>
      <c r="JOS851" s="4"/>
      <c r="JOT851" s="4"/>
      <c r="JOU851" s="4"/>
      <c r="JOV851" s="4"/>
      <c r="JOW851" s="4"/>
      <c r="JOX851" s="4"/>
      <c r="JOY851" s="4"/>
      <c r="JOZ851" s="4"/>
      <c r="JPA851" s="4"/>
      <c r="JPB851" s="4"/>
      <c r="JPC851" s="4"/>
      <c r="JPD851" s="4"/>
      <c r="JPE851" s="4"/>
      <c r="JPF851" s="4"/>
      <c r="JPG851" s="4"/>
      <c r="JPH851" s="4"/>
      <c r="JPI851" s="4"/>
      <c r="JPJ851" s="4"/>
      <c r="JPK851" s="4"/>
      <c r="JPL851" s="4"/>
      <c r="JPM851" s="4"/>
      <c r="JPN851" s="4"/>
      <c r="JPO851" s="4"/>
      <c r="JPP851" s="4"/>
      <c r="JPQ851" s="4"/>
      <c r="JPR851" s="4"/>
      <c r="JPS851" s="4"/>
      <c r="JPT851" s="4"/>
      <c r="JPU851" s="4"/>
      <c r="JPV851" s="4"/>
      <c r="JPW851" s="4"/>
      <c r="JPX851" s="4"/>
      <c r="JPY851" s="4"/>
      <c r="JPZ851" s="4"/>
      <c r="JQA851" s="4"/>
      <c r="JQB851" s="4"/>
      <c r="JQC851" s="4"/>
      <c r="JQD851" s="4"/>
      <c r="JQE851" s="4"/>
      <c r="JQF851" s="4"/>
      <c r="JQG851" s="4"/>
      <c r="JQH851" s="4"/>
      <c r="JQI851" s="4"/>
      <c r="JQJ851" s="4"/>
      <c r="JQK851" s="4"/>
      <c r="JQL851" s="4"/>
      <c r="JQM851" s="4"/>
      <c r="JQN851" s="4"/>
      <c r="JQO851" s="4"/>
      <c r="JQP851" s="4"/>
      <c r="JQQ851" s="4"/>
      <c r="JQR851" s="4"/>
      <c r="JQS851" s="4"/>
      <c r="JQT851" s="4"/>
      <c r="JQU851" s="4"/>
      <c r="JQV851" s="4"/>
      <c r="JQW851" s="4"/>
      <c r="JQX851" s="4"/>
      <c r="JQY851" s="4"/>
      <c r="JQZ851" s="4"/>
      <c r="JRA851" s="4"/>
      <c r="JRB851" s="4"/>
      <c r="JRC851" s="4"/>
      <c r="JRD851" s="4"/>
      <c r="JRE851" s="4"/>
      <c r="JRF851" s="4"/>
      <c r="JRG851" s="4"/>
      <c r="JRH851" s="4"/>
      <c r="JRI851" s="4"/>
      <c r="JRJ851" s="4"/>
      <c r="JRK851" s="4"/>
      <c r="JRL851" s="4"/>
      <c r="JRM851" s="4"/>
      <c r="JRN851" s="4"/>
      <c r="JRO851" s="4"/>
      <c r="JRP851" s="4"/>
      <c r="JRQ851" s="4"/>
      <c r="JRR851" s="4"/>
      <c r="JRS851" s="4"/>
      <c r="JRT851" s="4"/>
      <c r="JRU851" s="4"/>
      <c r="JRV851" s="4"/>
      <c r="JRW851" s="4"/>
      <c r="JRX851" s="4"/>
      <c r="JRY851" s="4"/>
      <c r="JRZ851" s="4"/>
      <c r="JSA851" s="4"/>
      <c r="JSB851" s="4"/>
      <c r="JSC851" s="4"/>
      <c r="JSD851" s="4"/>
      <c r="JSE851" s="4"/>
      <c r="JSF851" s="4"/>
      <c r="JSG851" s="4"/>
      <c r="JSH851" s="4"/>
      <c r="JSI851" s="4"/>
      <c r="JSJ851" s="4"/>
      <c r="JSK851" s="4"/>
      <c r="JSL851" s="4"/>
      <c r="JSM851" s="4"/>
      <c r="JSN851" s="4"/>
      <c r="JSO851" s="4"/>
      <c r="JSP851" s="4"/>
      <c r="JSQ851" s="4"/>
      <c r="JSR851" s="4"/>
      <c r="JSS851" s="4"/>
      <c r="JST851" s="4"/>
      <c r="JSU851" s="4"/>
      <c r="JSV851" s="4"/>
      <c r="JSW851" s="4"/>
      <c r="JSX851" s="4"/>
      <c r="JSY851" s="4"/>
      <c r="JSZ851" s="4"/>
      <c r="JTA851" s="4"/>
      <c r="JTB851" s="4"/>
      <c r="JTC851" s="4"/>
      <c r="JTD851" s="4"/>
      <c r="JTE851" s="4"/>
      <c r="JTF851" s="4"/>
      <c r="JTG851" s="4"/>
      <c r="JTH851" s="4"/>
      <c r="JTI851" s="4"/>
      <c r="JTJ851" s="4"/>
      <c r="JTK851" s="4"/>
      <c r="JTL851" s="4"/>
      <c r="JTM851" s="4"/>
      <c r="JTN851" s="4"/>
      <c r="JTO851" s="4"/>
      <c r="JTP851" s="4"/>
      <c r="JTQ851" s="4"/>
      <c r="JTR851" s="4"/>
      <c r="JTS851" s="4"/>
      <c r="JTT851" s="4"/>
      <c r="JTU851" s="4"/>
      <c r="JTV851" s="4"/>
      <c r="JTW851" s="4"/>
      <c r="JTX851" s="4"/>
      <c r="JTY851" s="4"/>
      <c r="JTZ851" s="4"/>
      <c r="JUA851" s="4"/>
      <c r="JUB851" s="4"/>
      <c r="JUC851" s="4"/>
      <c r="JUD851" s="4"/>
      <c r="JUE851" s="4"/>
      <c r="JUF851" s="4"/>
      <c r="JUG851" s="4"/>
      <c r="JUH851" s="4"/>
      <c r="JUI851" s="4"/>
      <c r="JUJ851" s="4"/>
      <c r="JUK851" s="4"/>
      <c r="JUL851" s="4"/>
      <c r="JUM851" s="4"/>
      <c r="JUN851" s="4"/>
      <c r="JUO851" s="4"/>
      <c r="JUP851" s="4"/>
      <c r="JUQ851" s="4"/>
      <c r="JUR851" s="4"/>
      <c r="JUS851" s="4"/>
      <c r="JUT851" s="4"/>
      <c r="JUU851" s="4"/>
      <c r="JUV851" s="4"/>
      <c r="JUW851" s="4"/>
      <c r="JUX851" s="4"/>
      <c r="JUY851" s="4"/>
      <c r="JUZ851" s="4"/>
      <c r="JVA851" s="4"/>
      <c r="JVB851" s="4"/>
      <c r="JVC851" s="4"/>
      <c r="JVD851" s="4"/>
      <c r="JVE851" s="4"/>
      <c r="JVF851" s="4"/>
      <c r="JVG851" s="4"/>
      <c r="JVH851" s="4"/>
      <c r="JVI851" s="4"/>
      <c r="JVJ851" s="4"/>
      <c r="JVK851" s="4"/>
      <c r="JVL851" s="4"/>
      <c r="JVM851" s="4"/>
      <c r="JVN851" s="4"/>
      <c r="JVO851" s="4"/>
      <c r="JVP851" s="4"/>
      <c r="JVQ851" s="4"/>
      <c r="JVR851" s="4"/>
      <c r="JVS851" s="4"/>
      <c r="JVT851" s="4"/>
      <c r="JVU851" s="4"/>
      <c r="JVV851" s="4"/>
      <c r="JVW851" s="4"/>
      <c r="JVX851" s="4"/>
      <c r="JVY851" s="4"/>
      <c r="JVZ851" s="4"/>
      <c r="JWA851" s="4"/>
      <c r="JWB851" s="4"/>
      <c r="JWC851" s="4"/>
      <c r="JWD851" s="4"/>
      <c r="JWE851" s="4"/>
      <c r="JWF851" s="4"/>
      <c r="JWG851" s="4"/>
      <c r="JWH851" s="4"/>
      <c r="JWI851" s="4"/>
      <c r="JWJ851" s="4"/>
      <c r="JWK851" s="4"/>
      <c r="JWL851" s="4"/>
      <c r="JWM851" s="4"/>
      <c r="JWN851" s="4"/>
      <c r="JWO851" s="4"/>
      <c r="JWP851" s="4"/>
      <c r="JWQ851" s="4"/>
      <c r="JWR851" s="4"/>
      <c r="JWS851" s="4"/>
      <c r="JWT851" s="4"/>
      <c r="JWU851" s="4"/>
      <c r="JWV851" s="4"/>
      <c r="JWW851" s="4"/>
      <c r="JWX851" s="4"/>
      <c r="JWY851" s="4"/>
      <c r="JWZ851" s="4"/>
      <c r="JXA851" s="4"/>
      <c r="JXB851" s="4"/>
      <c r="JXC851" s="4"/>
      <c r="JXD851" s="4"/>
      <c r="JXE851" s="4"/>
      <c r="JXF851" s="4"/>
      <c r="JXG851" s="4"/>
      <c r="JXH851" s="4"/>
      <c r="JXI851" s="4"/>
      <c r="JXJ851" s="4"/>
      <c r="JXK851" s="4"/>
      <c r="JXL851" s="4"/>
      <c r="JXM851" s="4"/>
      <c r="JXN851" s="4"/>
      <c r="JXO851" s="4"/>
      <c r="JXP851" s="4"/>
      <c r="JXQ851" s="4"/>
      <c r="JXR851" s="4"/>
      <c r="JXS851" s="4"/>
      <c r="JXT851" s="4"/>
      <c r="JXU851" s="4"/>
      <c r="JXV851" s="4"/>
      <c r="JXW851" s="4"/>
      <c r="JXX851" s="4"/>
      <c r="JXY851" s="4"/>
      <c r="JXZ851" s="4"/>
      <c r="JYA851" s="4"/>
      <c r="JYB851" s="4"/>
      <c r="JYC851" s="4"/>
      <c r="JYD851" s="4"/>
      <c r="JYE851" s="4"/>
      <c r="JYF851" s="4"/>
      <c r="JYG851" s="4"/>
      <c r="JYH851" s="4"/>
      <c r="JYI851" s="4"/>
      <c r="JYJ851" s="4"/>
      <c r="JYK851" s="4"/>
      <c r="JYL851" s="4"/>
      <c r="JYM851" s="4"/>
      <c r="JYN851" s="4"/>
      <c r="JYO851" s="4"/>
      <c r="JYP851" s="4"/>
      <c r="JYQ851" s="4"/>
      <c r="JYR851" s="4"/>
      <c r="JYS851" s="4"/>
      <c r="JYT851" s="4"/>
      <c r="JYU851" s="4"/>
      <c r="JYV851" s="4"/>
      <c r="JYW851" s="4"/>
      <c r="JYX851" s="4"/>
      <c r="JYY851" s="4"/>
      <c r="JYZ851" s="4"/>
      <c r="JZA851" s="4"/>
      <c r="JZB851" s="4"/>
      <c r="JZC851" s="4"/>
      <c r="JZD851" s="4"/>
      <c r="JZE851" s="4"/>
      <c r="JZF851" s="4"/>
      <c r="JZG851" s="4"/>
      <c r="JZH851" s="4"/>
      <c r="JZI851" s="4"/>
      <c r="JZJ851" s="4"/>
      <c r="JZK851" s="4"/>
      <c r="JZL851" s="4"/>
      <c r="JZM851" s="4"/>
      <c r="JZN851" s="4"/>
      <c r="JZO851" s="4"/>
      <c r="JZP851" s="4"/>
      <c r="JZQ851" s="4"/>
      <c r="JZR851" s="4"/>
      <c r="JZS851" s="4"/>
      <c r="JZT851" s="4"/>
      <c r="JZU851" s="4"/>
      <c r="JZV851" s="4"/>
      <c r="JZW851" s="4"/>
      <c r="JZX851" s="4"/>
      <c r="JZY851" s="4"/>
      <c r="JZZ851" s="4"/>
      <c r="KAA851" s="4"/>
      <c r="KAB851" s="4"/>
      <c r="KAC851" s="4"/>
      <c r="KAD851" s="4"/>
      <c r="KAE851" s="4"/>
      <c r="KAF851" s="4"/>
      <c r="KAG851" s="4"/>
      <c r="KAH851" s="4"/>
      <c r="KAI851" s="4"/>
      <c r="KAJ851" s="4"/>
      <c r="KAK851" s="4"/>
      <c r="KAL851" s="4"/>
      <c r="KAM851" s="4"/>
      <c r="KAN851" s="4"/>
      <c r="KAO851" s="4"/>
      <c r="KAP851" s="4"/>
      <c r="KAQ851" s="4"/>
      <c r="KAR851" s="4"/>
      <c r="KAS851" s="4"/>
      <c r="KAT851" s="4"/>
      <c r="KAU851" s="4"/>
      <c r="KAV851" s="4"/>
      <c r="KAW851" s="4"/>
      <c r="KAX851" s="4"/>
      <c r="KAY851" s="4"/>
      <c r="KAZ851" s="4"/>
      <c r="KBA851" s="4"/>
      <c r="KBB851" s="4"/>
      <c r="KBC851" s="4"/>
      <c r="KBD851" s="4"/>
      <c r="KBE851" s="4"/>
      <c r="KBF851" s="4"/>
      <c r="KBG851" s="4"/>
      <c r="KBH851" s="4"/>
      <c r="KBI851" s="4"/>
      <c r="KBJ851" s="4"/>
      <c r="KBK851" s="4"/>
      <c r="KBL851" s="4"/>
      <c r="KBM851" s="4"/>
      <c r="KBN851" s="4"/>
      <c r="KBO851" s="4"/>
      <c r="KBP851" s="4"/>
      <c r="KBQ851" s="4"/>
      <c r="KBR851" s="4"/>
      <c r="KBS851" s="4"/>
      <c r="KBT851" s="4"/>
      <c r="KBU851" s="4"/>
      <c r="KBV851" s="4"/>
      <c r="KBW851" s="4"/>
      <c r="KBX851" s="4"/>
      <c r="KBY851" s="4"/>
      <c r="KBZ851" s="4"/>
      <c r="KCA851" s="4"/>
      <c r="KCB851" s="4"/>
      <c r="KCC851" s="4"/>
      <c r="KCD851" s="4"/>
      <c r="KCE851" s="4"/>
      <c r="KCF851" s="4"/>
      <c r="KCG851" s="4"/>
      <c r="KCH851" s="4"/>
      <c r="KCI851" s="4"/>
      <c r="KCJ851" s="4"/>
      <c r="KCK851" s="4"/>
      <c r="KCL851" s="4"/>
      <c r="KCM851" s="4"/>
      <c r="KCN851" s="4"/>
      <c r="KCO851" s="4"/>
      <c r="KCP851" s="4"/>
      <c r="KCQ851" s="4"/>
      <c r="KCR851" s="4"/>
      <c r="KCS851" s="4"/>
      <c r="KCT851" s="4"/>
      <c r="KCU851" s="4"/>
      <c r="KCV851" s="4"/>
      <c r="KCW851" s="4"/>
      <c r="KCX851" s="4"/>
      <c r="KCY851" s="4"/>
      <c r="KCZ851" s="4"/>
      <c r="KDA851" s="4"/>
      <c r="KDB851" s="4"/>
      <c r="KDC851" s="4"/>
      <c r="KDD851" s="4"/>
      <c r="KDE851" s="4"/>
      <c r="KDF851" s="4"/>
      <c r="KDG851" s="4"/>
      <c r="KDH851" s="4"/>
      <c r="KDI851" s="4"/>
      <c r="KDJ851" s="4"/>
      <c r="KDK851" s="4"/>
      <c r="KDL851" s="4"/>
      <c r="KDM851" s="4"/>
      <c r="KDN851" s="4"/>
      <c r="KDO851" s="4"/>
      <c r="KDP851" s="4"/>
      <c r="KDQ851" s="4"/>
      <c r="KDR851" s="4"/>
      <c r="KDS851" s="4"/>
      <c r="KDT851" s="4"/>
      <c r="KDU851" s="4"/>
      <c r="KDV851" s="4"/>
      <c r="KDW851" s="4"/>
      <c r="KDX851" s="4"/>
      <c r="KDY851" s="4"/>
      <c r="KDZ851" s="4"/>
      <c r="KEA851" s="4"/>
      <c r="KEB851" s="4"/>
      <c r="KEC851" s="4"/>
      <c r="KED851" s="4"/>
      <c r="KEE851" s="4"/>
      <c r="KEF851" s="4"/>
      <c r="KEG851" s="4"/>
      <c r="KEH851" s="4"/>
      <c r="KEI851" s="4"/>
      <c r="KEJ851" s="4"/>
      <c r="KEK851" s="4"/>
      <c r="KEL851" s="4"/>
      <c r="KEM851" s="4"/>
      <c r="KEN851" s="4"/>
      <c r="KEO851" s="4"/>
      <c r="KEP851" s="4"/>
      <c r="KEQ851" s="4"/>
      <c r="KER851" s="4"/>
      <c r="KES851" s="4"/>
      <c r="KET851" s="4"/>
      <c r="KEU851" s="4"/>
      <c r="KEV851" s="4"/>
      <c r="KEW851" s="4"/>
      <c r="KEX851" s="4"/>
      <c r="KEY851" s="4"/>
      <c r="KEZ851" s="4"/>
      <c r="KFA851" s="4"/>
      <c r="KFB851" s="4"/>
      <c r="KFC851" s="4"/>
      <c r="KFD851" s="4"/>
      <c r="KFE851" s="4"/>
      <c r="KFF851" s="4"/>
      <c r="KFG851" s="4"/>
      <c r="KFH851" s="4"/>
      <c r="KFI851" s="4"/>
      <c r="KFJ851" s="4"/>
      <c r="KFK851" s="4"/>
      <c r="KFL851" s="4"/>
      <c r="KFM851" s="4"/>
      <c r="KFN851" s="4"/>
      <c r="KFO851" s="4"/>
      <c r="KFP851" s="4"/>
      <c r="KFQ851" s="4"/>
      <c r="KFR851" s="4"/>
      <c r="KFS851" s="4"/>
      <c r="KFT851" s="4"/>
      <c r="KFU851" s="4"/>
      <c r="KFV851" s="4"/>
      <c r="KFW851" s="4"/>
      <c r="KFX851" s="4"/>
      <c r="KFY851" s="4"/>
      <c r="KFZ851" s="4"/>
      <c r="KGA851" s="4"/>
      <c r="KGB851" s="4"/>
      <c r="KGC851" s="4"/>
      <c r="KGD851" s="4"/>
      <c r="KGE851" s="4"/>
      <c r="KGF851" s="4"/>
      <c r="KGG851" s="4"/>
      <c r="KGH851" s="4"/>
      <c r="KGI851" s="4"/>
      <c r="KGJ851" s="4"/>
      <c r="KGK851" s="4"/>
      <c r="KGL851" s="4"/>
      <c r="KGM851" s="4"/>
      <c r="KGN851" s="4"/>
      <c r="KGO851" s="4"/>
      <c r="KGP851" s="4"/>
      <c r="KGQ851" s="4"/>
      <c r="KGR851" s="4"/>
      <c r="KGS851" s="4"/>
      <c r="KGT851" s="4"/>
      <c r="KGU851" s="4"/>
      <c r="KGV851" s="4"/>
      <c r="KGW851" s="4"/>
      <c r="KGX851" s="4"/>
      <c r="KGY851" s="4"/>
      <c r="KGZ851" s="4"/>
      <c r="KHA851" s="4"/>
      <c r="KHB851" s="4"/>
      <c r="KHC851" s="4"/>
      <c r="KHD851" s="4"/>
      <c r="KHE851" s="4"/>
      <c r="KHF851" s="4"/>
      <c r="KHG851" s="4"/>
      <c r="KHH851" s="4"/>
      <c r="KHI851" s="4"/>
      <c r="KHJ851" s="4"/>
      <c r="KHK851" s="4"/>
      <c r="KHL851" s="4"/>
      <c r="KHM851" s="4"/>
      <c r="KHN851" s="4"/>
      <c r="KHO851" s="4"/>
      <c r="KHP851" s="4"/>
      <c r="KHQ851" s="4"/>
      <c r="KHR851" s="4"/>
      <c r="KHS851" s="4"/>
      <c r="KHT851" s="4"/>
      <c r="KHU851" s="4"/>
      <c r="KHV851" s="4"/>
      <c r="KHW851" s="4"/>
      <c r="KHX851" s="4"/>
      <c r="KHY851" s="4"/>
      <c r="KHZ851" s="4"/>
      <c r="KIA851" s="4"/>
      <c r="KIB851" s="4"/>
      <c r="KIC851" s="4"/>
      <c r="KID851" s="4"/>
      <c r="KIE851" s="4"/>
      <c r="KIF851" s="4"/>
      <c r="KIG851" s="4"/>
      <c r="KIH851" s="4"/>
      <c r="KII851" s="4"/>
      <c r="KIJ851" s="4"/>
      <c r="KIK851" s="4"/>
      <c r="KIL851" s="4"/>
      <c r="KIM851" s="4"/>
      <c r="KIN851" s="4"/>
      <c r="KIO851" s="4"/>
      <c r="KIP851" s="4"/>
      <c r="KIQ851" s="4"/>
      <c r="KIR851" s="4"/>
      <c r="KIS851" s="4"/>
      <c r="KIT851" s="4"/>
      <c r="KIU851" s="4"/>
      <c r="KIV851" s="4"/>
      <c r="KIW851" s="4"/>
      <c r="KIX851" s="4"/>
      <c r="KIY851" s="4"/>
      <c r="KIZ851" s="4"/>
      <c r="KJA851" s="4"/>
      <c r="KJB851" s="4"/>
      <c r="KJC851" s="4"/>
      <c r="KJD851" s="4"/>
      <c r="KJE851" s="4"/>
      <c r="KJF851" s="4"/>
      <c r="KJG851" s="4"/>
      <c r="KJH851" s="4"/>
      <c r="KJI851" s="4"/>
      <c r="KJJ851" s="4"/>
      <c r="KJK851" s="4"/>
      <c r="KJL851" s="4"/>
      <c r="KJM851" s="4"/>
      <c r="KJN851" s="4"/>
      <c r="KJO851" s="4"/>
      <c r="KJP851" s="4"/>
      <c r="KJQ851" s="4"/>
      <c r="KJR851" s="4"/>
      <c r="KJS851" s="4"/>
      <c r="KJT851" s="4"/>
      <c r="KJU851" s="4"/>
      <c r="KJV851" s="4"/>
      <c r="KJW851" s="4"/>
      <c r="KJX851" s="4"/>
      <c r="KJY851" s="4"/>
      <c r="KJZ851" s="4"/>
      <c r="KKA851" s="4"/>
      <c r="KKB851" s="4"/>
      <c r="KKC851" s="4"/>
      <c r="KKD851" s="4"/>
      <c r="KKE851" s="4"/>
      <c r="KKF851" s="4"/>
      <c r="KKG851" s="4"/>
      <c r="KKH851" s="4"/>
      <c r="KKI851" s="4"/>
      <c r="KKJ851" s="4"/>
      <c r="KKK851" s="4"/>
      <c r="KKL851" s="4"/>
      <c r="KKM851" s="4"/>
      <c r="KKN851" s="4"/>
      <c r="KKO851" s="4"/>
      <c r="KKP851" s="4"/>
      <c r="KKQ851" s="4"/>
      <c r="KKR851" s="4"/>
      <c r="KKS851" s="4"/>
      <c r="KKT851" s="4"/>
      <c r="KKU851" s="4"/>
      <c r="KKV851" s="4"/>
      <c r="KKW851" s="4"/>
      <c r="KKX851" s="4"/>
      <c r="KKY851" s="4"/>
      <c r="KKZ851" s="4"/>
      <c r="KLA851" s="4"/>
      <c r="KLB851" s="4"/>
      <c r="KLC851" s="4"/>
      <c r="KLD851" s="4"/>
      <c r="KLE851" s="4"/>
      <c r="KLF851" s="4"/>
      <c r="KLG851" s="4"/>
      <c r="KLH851" s="4"/>
      <c r="KLI851" s="4"/>
      <c r="KLJ851" s="4"/>
      <c r="KLK851" s="4"/>
      <c r="KLL851" s="4"/>
      <c r="KLM851" s="4"/>
      <c r="KLN851" s="4"/>
      <c r="KLO851" s="4"/>
      <c r="KLP851" s="4"/>
      <c r="KLQ851" s="4"/>
      <c r="KLR851" s="4"/>
      <c r="KLS851" s="4"/>
      <c r="KLT851" s="4"/>
      <c r="KLU851" s="4"/>
      <c r="KLV851" s="4"/>
      <c r="KLW851" s="4"/>
      <c r="KLX851" s="4"/>
      <c r="KLY851" s="4"/>
      <c r="KLZ851" s="4"/>
      <c r="KMA851" s="4"/>
      <c r="KMB851" s="4"/>
      <c r="KMC851" s="4"/>
      <c r="KMD851" s="4"/>
      <c r="KME851" s="4"/>
      <c r="KMF851" s="4"/>
      <c r="KMG851" s="4"/>
      <c r="KMH851" s="4"/>
      <c r="KMI851" s="4"/>
      <c r="KMJ851" s="4"/>
      <c r="KMK851" s="4"/>
      <c r="KML851" s="4"/>
      <c r="KMM851" s="4"/>
      <c r="KMN851" s="4"/>
      <c r="KMO851" s="4"/>
      <c r="KMP851" s="4"/>
      <c r="KMQ851" s="4"/>
      <c r="KMR851" s="4"/>
      <c r="KMS851" s="4"/>
      <c r="KMT851" s="4"/>
      <c r="KMU851" s="4"/>
      <c r="KMV851" s="4"/>
      <c r="KMW851" s="4"/>
      <c r="KMX851" s="4"/>
      <c r="KMY851" s="4"/>
      <c r="KMZ851" s="4"/>
      <c r="KNA851" s="4"/>
      <c r="KNB851" s="4"/>
      <c r="KNC851" s="4"/>
      <c r="KND851" s="4"/>
      <c r="KNE851" s="4"/>
      <c r="KNF851" s="4"/>
      <c r="KNG851" s="4"/>
      <c r="KNH851" s="4"/>
      <c r="KNI851" s="4"/>
      <c r="KNJ851" s="4"/>
      <c r="KNK851" s="4"/>
      <c r="KNL851" s="4"/>
      <c r="KNM851" s="4"/>
      <c r="KNN851" s="4"/>
      <c r="KNO851" s="4"/>
      <c r="KNP851" s="4"/>
      <c r="KNQ851" s="4"/>
      <c r="KNR851" s="4"/>
      <c r="KNS851" s="4"/>
      <c r="KNT851" s="4"/>
      <c r="KNU851" s="4"/>
      <c r="KNV851" s="4"/>
      <c r="KNW851" s="4"/>
      <c r="KNX851" s="4"/>
      <c r="KNY851" s="4"/>
      <c r="KNZ851" s="4"/>
      <c r="KOA851" s="4"/>
      <c r="KOB851" s="4"/>
      <c r="KOC851" s="4"/>
      <c r="KOD851" s="4"/>
      <c r="KOE851" s="4"/>
      <c r="KOF851" s="4"/>
      <c r="KOG851" s="4"/>
      <c r="KOH851" s="4"/>
      <c r="KOI851" s="4"/>
      <c r="KOJ851" s="4"/>
      <c r="KOK851" s="4"/>
      <c r="KOL851" s="4"/>
      <c r="KOM851" s="4"/>
      <c r="KON851" s="4"/>
      <c r="KOO851" s="4"/>
      <c r="KOP851" s="4"/>
      <c r="KOQ851" s="4"/>
      <c r="KOR851" s="4"/>
      <c r="KOS851" s="4"/>
      <c r="KOT851" s="4"/>
      <c r="KOU851" s="4"/>
      <c r="KOV851" s="4"/>
      <c r="KOW851" s="4"/>
      <c r="KOX851" s="4"/>
      <c r="KOY851" s="4"/>
      <c r="KOZ851" s="4"/>
      <c r="KPA851" s="4"/>
      <c r="KPB851" s="4"/>
      <c r="KPC851" s="4"/>
      <c r="KPD851" s="4"/>
      <c r="KPE851" s="4"/>
      <c r="KPF851" s="4"/>
      <c r="KPG851" s="4"/>
      <c r="KPH851" s="4"/>
      <c r="KPI851" s="4"/>
      <c r="KPJ851" s="4"/>
      <c r="KPK851" s="4"/>
      <c r="KPL851" s="4"/>
      <c r="KPM851" s="4"/>
      <c r="KPN851" s="4"/>
      <c r="KPO851" s="4"/>
      <c r="KPP851" s="4"/>
      <c r="KPQ851" s="4"/>
      <c r="KPR851" s="4"/>
      <c r="KPS851" s="4"/>
      <c r="KPT851" s="4"/>
      <c r="KPU851" s="4"/>
      <c r="KPV851" s="4"/>
      <c r="KPW851" s="4"/>
      <c r="KPX851" s="4"/>
      <c r="KPY851" s="4"/>
      <c r="KPZ851" s="4"/>
      <c r="KQA851" s="4"/>
      <c r="KQB851" s="4"/>
      <c r="KQC851" s="4"/>
      <c r="KQD851" s="4"/>
      <c r="KQE851" s="4"/>
      <c r="KQF851" s="4"/>
      <c r="KQG851" s="4"/>
      <c r="KQH851" s="4"/>
      <c r="KQI851" s="4"/>
      <c r="KQJ851" s="4"/>
      <c r="KQK851" s="4"/>
      <c r="KQL851" s="4"/>
      <c r="KQM851" s="4"/>
      <c r="KQN851" s="4"/>
      <c r="KQO851" s="4"/>
      <c r="KQP851" s="4"/>
      <c r="KQQ851" s="4"/>
      <c r="KQR851" s="4"/>
      <c r="KQS851" s="4"/>
      <c r="KQT851" s="4"/>
      <c r="KQU851" s="4"/>
      <c r="KQV851" s="4"/>
      <c r="KQW851" s="4"/>
      <c r="KQX851" s="4"/>
      <c r="KQY851" s="4"/>
      <c r="KQZ851" s="4"/>
      <c r="KRA851" s="4"/>
      <c r="KRB851" s="4"/>
      <c r="KRC851" s="4"/>
      <c r="KRD851" s="4"/>
      <c r="KRE851" s="4"/>
      <c r="KRF851" s="4"/>
      <c r="KRG851" s="4"/>
      <c r="KRH851" s="4"/>
      <c r="KRI851" s="4"/>
      <c r="KRJ851" s="4"/>
      <c r="KRK851" s="4"/>
      <c r="KRL851" s="4"/>
      <c r="KRM851" s="4"/>
      <c r="KRN851" s="4"/>
      <c r="KRO851" s="4"/>
      <c r="KRP851" s="4"/>
      <c r="KRQ851" s="4"/>
      <c r="KRR851" s="4"/>
      <c r="KRS851" s="4"/>
      <c r="KRT851" s="4"/>
      <c r="KRU851" s="4"/>
      <c r="KRV851" s="4"/>
      <c r="KRW851" s="4"/>
      <c r="KRX851" s="4"/>
      <c r="KRY851" s="4"/>
      <c r="KRZ851" s="4"/>
      <c r="KSA851" s="4"/>
      <c r="KSB851" s="4"/>
      <c r="KSC851" s="4"/>
      <c r="KSD851" s="4"/>
      <c r="KSE851" s="4"/>
      <c r="KSF851" s="4"/>
      <c r="KSG851" s="4"/>
      <c r="KSH851" s="4"/>
      <c r="KSI851" s="4"/>
      <c r="KSJ851" s="4"/>
      <c r="KSK851" s="4"/>
      <c r="KSL851" s="4"/>
      <c r="KSM851" s="4"/>
      <c r="KSN851" s="4"/>
      <c r="KSO851" s="4"/>
      <c r="KSP851" s="4"/>
      <c r="KSQ851" s="4"/>
      <c r="KSR851" s="4"/>
      <c r="KSS851" s="4"/>
      <c r="KST851" s="4"/>
      <c r="KSU851" s="4"/>
      <c r="KSV851" s="4"/>
      <c r="KSW851" s="4"/>
      <c r="KSX851" s="4"/>
      <c r="KSY851" s="4"/>
      <c r="KSZ851" s="4"/>
      <c r="KTA851" s="4"/>
      <c r="KTB851" s="4"/>
      <c r="KTC851" s="4"/>
      <c r="KTD851" s="4"/>
      <c r="KTE851" s="4"/>
      <c r="KTF851" s="4"/>
      <c r="KTG851" s="4"/>
      <c r="KTH851" s="4"/>
      <c r="KTI851" s="4"/>
      <c r="KTJ851" s="4"/>
      <c r="KTK851" s="4"/>
      <c r="KTL851" s="4"/>
      <c r="KTM851" s="4"/>
      <c r="KTN851" s="4"/>
      <c r="KTO851" s="4"/>
      <c r="KTP851" s="4"/>
      <c r="KTQ851" s="4"/>
      <c r="KTR851" s="4"/>
      <c r="KTS851" s="4"/>
      <c r="KTT851" s="4"/>
      <c r="KTU851" s="4"/>
      <c r="KTV851" s="4"/>
      <c r="KTW851" s="4"/>
      <c r="KTX851" s="4"/>
      <c r="KTY851" s="4"/>
      <c r="KTZ851" s="4"/>
      <c r="KUA851" s="4"/>
      <c r="KUB851" s="4"/>
      <c r="KUC851" s="4"/>
      <c r="KUD851" s="4"/>
      <c r="KUE851" s="4"/>
      <c r="KUF851" s="4"/>
      <c r="KUG851" s="4"/>
      <c r="KUH851" s="4"/>
      <c r="KUI851" s="4"/>
      <c r="KUJ851" s="4"/>
      <c r="KUK851" s="4"/>
      <c r="KUL851" s="4"/>
      <c r="KUM851" s="4"/>
      <c r="KUN851" s="4"/>
      <c r="KUO851" s="4"/>
      <c r="KUP851" s="4"/>
      <c r="KUQ851" s="4"/>
      <c r="KUR851" s="4"/>
      <c r="KUS851" s="4"/>
      <c r="KUT851" s="4"/>
      <c r="KUU851" s="4"/>
      <c r="KUV851" s="4"/>
      <c r="KUW851" s="4"/>
      <c r="KUX851" s="4"/>
      <c r="KUY851" s="4"/>
      <c r="KUZ851" s="4"/>
      <c r="KVA851" s="4"/>
      <c r="KVB851" s="4"/>
      <c r="KVC851" s="4"/>
      <c r="KVD851" s="4"/>
      <c r="KVE851" s="4"/>
      <c r="KVF851" s="4"/>
      <c r="KVG851" s="4"/>
      <c r="KVH851" s="4"/>
      <c r="KVI851" s="4"/>
      <c r="KVJ851" s="4"/>
      <c r="KVK851" s="4"/>
      <c r="KVL851" s="4"/>
      <c r="KVM851" s="4"/>
      <c r="KVN851" s="4"/>
      <c r="KVO851" s="4"/>
      <c r="KVP851" s="4"/>
      <c r="KVQ851" s="4"/>
      <c r="KVR851" s="4"/>
      <c r="KVS851" s="4"/>
      <c r="KVT851" s="4"/>
      <c r="KVU851" s="4"/>
      <c r="KVV851" s="4"/>
      <c r="KVW851" s="4"/>
      <c r="KVX851" s="4"/>
      <c r="KVY851" s="4"/>
      <c r="KVZ851" s="4"/>
      <c r="KWA851" s="4"/>
      <c r="KWB851" s="4"/>
      <c r="KWC851" s="4"/>
      <c r="KWD851" s="4"/>
      <c r="KWE851" s="4"/>
      <c r="KWF851" s="4"/>
      <c r="KWG851" s="4"/>
      <c r="KWH851" s="4"/>
      <c r="KWI851" s="4"/>
      <c r="KWJ851" s="4"/>
      <c r="KWK851" s="4"/>
      <c r="KWL851" s="4"/>
      <c r="KWM851" s="4"/>
      <c r="KWN851" s="4"/>
      <c r="KWO851" s="4"/>
      <c r="KWP851" s="4"/>
      <c r="KWQ851" s="4"/>
      <c r="KWR851" s="4"/>
      <c r="KWS851" s="4"/>
      <c r="KWT851" s="4"/>
      <c r="KWU851" s="4"/>
      <c r="KWV851" s="4"/>
      <c r="KWW851" s="4"/>
      <c r="KWX851" s="4"/>
      <c r="KWY851" s="4"/>
      <c r="KWZ851" s="4"/>
      <c r="KXA851" s="4"/>
      <c r="KXB851" s="4"/>
      <c r="KXC851" s="4"/>
      <c r="KXD851" s="4"/>
      <c r="KXE851" s="4"/>
      <c r="KXF851" s="4"/>
      <c r="KXG851" s="4"/>
      <c r="KXH851" s="4"/>
      <c r="KXI851" s="4"/>
      <c r="KXJ851" s="4"/>
      <c r="KXK851" s="4"/>
      <c r="KXL851" s="4"/>
      <c r="KXM851" s="4"/>
      <c r="KXN851" s="4"/>
      <c r="KXO851" s="4"/>
      <c r="KXP851" s="4"/>
      <c r="KXQ851" s="4"/>
      <c r="KXR851" s="4"/>
      <c r="KXS851" s="4"/>
      <c r="KXT851" s="4"/>
      <c r="KXU851" s="4"/>
      <c r="KXV851" s="4"/>
      <c r="KXW851" s="4"/>
      <c r="KXX851" s="4"/>
      <c r="KXY851" s="4"/>
      <c r="KXZ851" s="4"/>
      <c r="KYA851" s="4"/>
      <c r="KYB851" s="4"/>
      <c r="KYC851" s="4"/>
      <c r="KYD851" s="4"/>
      <c r="KYE851" s="4"/>
      <c r="KYF851" s="4"/>
      <c r="KYG851" s="4"/>
      <c r="KYH851" s="4"/>
      <c r="KYI851" s="4"/>
      <c r="KYJ851" s="4"/>
      <c r="KYK851" s="4"/>
      <c r="KYL851" s="4"/>
      <c r="KYM851" s="4"/>
      <c r="KYN851" s="4"/>
      <c r="KYO851" s="4"/>
      <c r="KYP851" s="4"/>
      <c r="KYQ851" s="4"/>
      <c r="KYR851" s="4"/>
      <c r="KYS851" s="4"/>
      <c r="KYT851" s="4"/>
      <c r="KYU851" s="4"/>
      <c r="KYV851" s="4"/>
      <c r="KYW851" s="4"/>
      <c r="KYX851" s="4"/>
      <c r="KYY851" s="4"/>
      <c r="KYZ851" s="4"/>
      <c r="KZA851" s="4"/>
      <c r="KZB851" s="4"/>
      <c r="KZC851" s="4"/>
      <c r="KZD851" s="4"/>
      <c r="KZE851" s="4"/>
      <c r="KZF851" s="4"/>
      <c r="KZG851" s="4"/>
      <c r="KZH851" s="4"/>
      <c r="KZI851" s="4"/>
      <c r="KZJ851" s="4"/>
      <c r="KZK851" s="4"/>
      <c r="KZL851" s="4"/>
      <c r="KZM851" s="4"/>
      <c r="KZN851" s="4"/>
      <c r="KZO851" s="4"/>
      <c r="KZP851" s="4"/>
      <c r="KZQ851" s="4"/>
      <c r="KZR851" s="4"/>
      <c r="KZS851" s="4"/>
      <c r="KZT851" s="4"/>
      <c r="KZU851" s="4"/>
      <c r="KZV851" s="4"/>
      <c r="KZW851" s="4"/>
      <c r="KZX851" s="4"/>
      <c r="KZY851" s="4"/>
      <c r="KZZ851" s="4"/>
      <c r="LAA851" s="4"/>
      <c r="LAB851" s="4"/>
      <c r="LAC851" s="4"/>
      <c r="LAD851" s="4"/>
      <c r="LAE851" s="4"/>
      <c r="LAF851" s="4"/>
      <c r="LAG851" s="4"/>
      <c r="LAH851" s="4"/>
      <c r="LAI851" s="4"/>
      <c r="LAJ851" s="4"/>
      <c r="LAK851" s="4"/>
      <c r="LAL851" s="4"/>
      <c r="LAM851" s="4"/>
      <c r="LAN851" s="4"/>
      <c r="LAO851" s="4"/>
      <c r="LAP851" s="4"/>
      <c r="LAQ851" s="4"/>
      <c r="LAR851" s="4"/>
      <c r="LAS851" s="4"/>
      <c r="LAT851" s="4"/>
      <c r="LAU851" s="4"/>
      <c r="LAV851" s="4"/>
      <c r="LAW851" s="4"/>
      <c r="LAX851" s="4"/>
      <c r="LAY851" s="4"/>
      <c r="LAZ851" s="4"/>
      <c r="LBA851" s="4"/>
      <c r="LBB851" s="4"/>
      <c r="LBC851" s="4"/>
      <c r="LBD851" s="4"/>
      <c r="LBE851" s="4"/>
      <c r="LBF851" s="4"/>
      <c r="LBG851" s="4"/>
      <c r="LBH851" s="4"/>
      <c r="LBI851" s="4"/>
      <c r="LBJ851" s="4"/>
      <c r="LBK851" s="4"/>
      <c r="LBL851" s="4"/>
      <c r="LBM851" s="4"/>
      <c r="LBN851" s="4"/>
      <c r="LBO851" s="4"/>
      <c r="LBP851" s="4"/>
      <c r="LBQ851" s="4"/>
      <c r="LBR851" s="4"/>
      <c r="LBS851" s="4"/>
      <c r="LBT851" s="4"/>
      <c r="LBU851" s="4"/>
      <c r="LBV851" s="4"/>
      <c r="LBW851" s="4"/>
      <c r="LBX851" s="4"/>
      <c r="LBY851" s="4"/>
      <c r="LBZ851" s="4"/>
      <c r="LCA851" s="4"/>
      <c r="LCB851" s="4"/>
      <c r="LCC851" s="4"/>
      <c r="LCD851" s="4"/>
      <c r="LCE851" s="4"/>
      <c r="LCF851" s="4"/>
      <c r="LCG851" s="4"/>
      <c r="LCH851" s="4"/>
      <c r="LCI851" s="4"/>
      <c r="LCJ851" s="4"/>
      <c r="LCK851" s="4"/>
      <c r="LCL851" s="4"/>
      <c r="LCM851" s="4"/>
      <c r="LCN851" s="4"/>
      <c r="LCO851" s="4"/>
      <c r="LCP851" s="4"/>
      <c r="LCQ851" s="4"/>
      <c r="LCR851" s="4"/>
      <c r="LCS851" s="4"/>
      <c r="LCT851" s="4"/>
      <c r="LCU851" s="4"/>
      <c r="LCV851" s="4"/>
      <c r="LCW851" s="4"/>
      <c r="LCX851" s="4"/>
      <c r="LCY851" s="4"/>
      <c r="LCZ851" s="4"/>
      <c r="LDA851" s="4"/>
      <c r="LDB851" s="4"/>
      <c r="LDC851" s="4"/>
      <c r="LDD851" s="4"/>
      <c r="LDE851" s="4"/>
      <c r="LDF851" s="4"/>
      <c r="LDG851" s="4"/>
      <c r="LDH851" s="4"/>
      <c r="LDI851" s="4"/>
      <c r="LDJ851" s="4"/>
      <c r="LDK851" s="4"/>
      <c r="LDL851" s="4"/>
      <c r="LDM851" s="4"/>
      <c r="LDN851" s="4"/>
      <c r="LDO851" s="4"/>
      <c r="LDP851" s="4"/>
      <c r="LDQ851" s="4"/>
      <c r="LDR851" s="4"/>
      <c r="LDS851" s="4"/>
      <c r="LDT851" s="4"/>
      <c r="LDU851" s="4"/>
      <c r="LDV851" s="4"/>
      <c r="LDW851" s="4"/>
      <c r="LDX851" s="4"/>
      <c r="LDY851" s="4"/>
      <c r="LDZ851" s="4"/>
      <c r="LEA851" s="4"/>
      <c r="LEB851" s="4"/>
      <c r="LEC851" s="4"/>
      <c r="LED851" s="4"/>
      <c r="LEE851" s="4"/>
      <c r="LEF851" s="4"/>
      <c r="LEG851" s="4"/>
      <c r="LEH851" s="4"/>
      <c r="LEI851" s="4"/>
      <c r="LEJ851" s="4"/>
      <c r="LEK851" s="4"/>
      <c r="LEL851" s="4"/>
      <c r="LEM851" s="4"/>
      <c r="LEN851" s="4"/>
      <c r="LEO851" s="4"/>
      <c r="LEP851" s="4"/>
      <c r="LEQ851" s="4"/>
      <c r="LER851" s="4"/>
      <c r="LES851" s="4"/>
      <c r="LET851" s="4"/>
      <c r="LEU851" s="4"/>
      <c r="LEV851" s="4"/>
      <c r="LEW851" s="4"/>
      <c r="LEX851" s="4"/>
      <c r="LEY851" s="4"/>
      <c r="LEZ851" s="4"/>
      <c r="LFA851" s="4"/>
      <c r="LFB851" s="4"/>
      <c r="LFC851" s="4"/>
      <c r="LFD851" s="4"/>
      <c r="LFE851" s="4"/>
      <c r="LFF851" s="4"/>
      <c r="LFG851" s="4"/>
      <c r="LFH851" s="4"/>
      <c r="LFI851" s="4"/>
      <c r="LFJ851" s="4"/>
      <c r="LFK851" s="4"/>
      <c r="LFL851" s="4"/>
      <c r="LFM851" s="4"/>
      <c r="LFN851" s="4"/>
      <c r="LFO851" s="4"/>
      <c r="LFP851" s="4"/>
      <c r="LFQ851" s="4"/>
      <c r="LFR851" s="4"/>
      <c r="LFS851" s="4"/>
      <c r="LFT851" s="4"/>
      <c r="LFU851" s="4"/>
      <c r="LFV851" s="4"/>
      <c r="LFW851" s="4"/>
      <c r="LFX851" s="4"/>
      <c r="LFY851" s="4"/>
      <c r="LFZ851" s="4"/>
      <c r="LGA851" s="4"/>
      <c r="LGB851" s="4"/>
      <c r="LGC851" s="4"/>
      <c r="LGD851" s="4"/>
      <c r="LGE851" s="4"/>
      <c r="LGF851" s="4"/>
      <c r="LGG851" s="4"/>
      <c r="LGH851" s="4"/>
      <c r="LGI851" s="4"/>
      <c r="LGJ851" s="4"/>
      <c r="LGK851" s="4"/>
      <c r="LGL851" s="4"/>
      <c r="LGM851" s="4"/>
      <c r="LGN851" s="4"/>
      <c r="LGO851" s="4"/>
      <c r="LGP851" s="4"/>
      <c r="LGQ851" s="4"/>
      <c r="LGR851" s="4"/>
      <c r="LGS851" s="4"/>
      <c r="LGT851" s="4"/>
      <c r="LGU851" s="4"/>
      <c r="LGV851" s="4"/>
      <c r="LGW851" s="4"/>
      <c r="LGX851" s="4"/>
      <c r="LGY851" s="4"/>
      <c r="LGZ851" s="4"/>
      <c r="LHA851" s="4"/>
      <c r="LHB851" s="4"/>
      <c r="LHC851" s="4"/>
      <c r="LHD851" s="4"/>
      <c r="LHE851" s="4"/>
      <c r="LHF851" s="4"/>
      <c r="LHG851" s="4"/>
      <c r="LHH851" s="4"/>
      <c r="LHI851" s="4"/>
      <c r="LHJ851" s="4"/>
      <c r="LHK851" s="4"/>
      <c r="LHL851" s="4"/>
      <c r="LHM851" s="4"/>
      <c r="LHN851" s="4"/>
      <c r="LHO851" s="4"/>
      <c r="LHP851" s="4"/>
      <c r="LHQ851" s="4"/>
      <c r="LHR851" s="4"/>
      <c r="LHS851" s="4"/>
      <c r="LHT851" s="4"/>
      <c r="LHU851" s="4"/>
      <c r="LHV851" s="4"/>
      <c r="LHW851" s="4"/>
      <c r="LHX851" s="4"/>
      <c r="LHY851" s="4"/>
      <c r="LHZ851" s="4"/>
      <c r="LIA851" s="4"/>
      <c r="LIB851" s="4"/>
      <c r="LIC851" s="4"/>
      <c r="LID851" s="4"/>
      <c r="LIE851" s="4"/>
      <c r="LIF851" s="4"/>
      <c r="LIG851" s="4"/>
      <c r="LIH851" s="4"/>
      <c r="LII851" s="4"/>
      <c r="LIJ851" s="4"/>
      <c r="LIK851" s="4"/>
      <c r="LIL851" s="4"/>
      <c r="LIM851" s="4"/>
      <c r="LIN851" s="4"/>
      <c r="LIO851" s="4"/>
      <c r="LIP851" s="4"/>
      <c r="LIQ851" s="4"/>
      <c r="LIR851" s="4"/>
      <c r="LIS851" s="4"/>
      <c r="LIT851" s="4"/>
      <c r="LIU851" s="4"/>
      <c r="LIV851" s="4"/>
      <c r="LIW851" s="4"/>
      <c r="LIX851" s="4"/>
      <c r="LIY851" s="4"/>
      <c r="LIZ851" s="4"/>
      <c r="LJA851" s="4"/>
      <c r="LJB851" s="4"/>
      <c r="LJC851" s="4"/>
      <c r="LJD851" s="4"/>
      <c r="LJE851" s="4"/>
      <c r="LJF851" s="4"/>
      <c r="LJG851" s="4"/>
      <c r="LJH851" s="4"/>
      <c r="LJI851" s="4"/>
      <c r="LJJ851" s="4"/>
      <c r="LJK851" s="4"/>
      <c r="LJL851" s="4"/>
      <c r="LJM851" s="4"/>
      <c r="LJN851" s="4"/>
      <c r="LJO851" s="4"/>
      <c r="LJP851" s="4"/>
      <c r="LJQ851" s="4"/>
      <c r="LJR851" s="4"/>
      <c r="LJS851" s="4"/>
      <c r="LJT851" s="4"/>
      <c r="LJU851" s="4"/>
      <c r="LJV851" s="4"/>
      <c r="LJW851" s="4"/>
      <c r="LJX851" s="4"/>
      <c r="LJY851" s="4"/>
      <c r="LJZ851" s="4"/>
      <c r="LKA851" s="4"/>
      <c r="LKB851" s="4"/>
      <c r="LKC851" s="4"/>
      <c r="LKD851" s="4"/>
      <c r="LKE851" s="4"/>
      <c r="LKF851" s="4"/>
      <c r="LKG851" s="4"/>
      <c r="LKH851" s="4"/>
      <c r="LKI851" s="4"/>
      <c r="LKJ851" s="4"/>
      <c r="LKK851" s="4"/>
      <c r="LKL851" s="4"/>
      <c r="LKM851" s="4"/>
      <c r="LKN851" s="4"/>
      <c r="LKO851" s="4"/>
      <c r="LKP851" s="4"/>
      <c r="LKQ851" s="4"/>
      <c r="LKR851" s="4"/>
      <c r="LKS851" s="4"/>
      <c r="LKT851" s="4"/>
      <c r="LKU851" s="4"/>
      <c r="LKV851" s="4"/>
      <c r="LKW851" s="4"/>
      <c r="LKX851" s="4"/>
      <c r="LKY851" s="4"/>
      <c r="LKZ851" s="4"/>
      <c r="LLA851" s="4"/>
      <c r="LLB851" s="4"/>
      <c r="LLC851" s="4"/>
      <c r="LLD851" s="4"/>
      <c r="LLE851" s="4"/>
      <c r="LLF851" s="4"/>
      <c r="LLG851" s="4"/>
      <c r="LLH851" s="4"/>
      <c r="LLI851" s="4"/>
      <c r="LLJ851" s="4"/>
      <c r="LLK851" s="4"/>
      <c r="LLL851" s="4"/>
      <c r="LLM851" s="4"/>
      <c r="LLN851" s="4"/>
      <c r="LLO851" s="4"/>
      <c r="LLP851" s="4"/>
      <c r="LLQ851" s="4"/>
      <c r="LLR851" s="4"/>
      <c r="LLS851" s="4"/>
      <c r="LLT851" s="4"/>
      <c r="LLU851" s="4"/>
      <c r="LLV851" s="4"/>
      <c r="LLW851" s="4"/>
      <c r="LLX851" s="4"/>
      <c r="LLY851" s="4"/>
      <c r="LLZ851" s="4"/>
      <c r="LMA851" s="4"/>
      <c r="LMB851" s="4"/>
      <c r="LMC851" s="4"/>
      <c r="LMD851" s="4"/>
      <c r="LME851" s="4"/>
      <c r="LMF851" s="4"/>
      <c r="LMG851" s="4"/>
      <c r="LMH851" s="4"/>
      <c r="LMI851" s="4"/>
      <c r="LMJ851" s="4"/>
      <c r="LMK851" s="4"/>
      <c r="LML851" s="4"/>
      <c r="LMM851" s="4"/>
      <c r="LMN851" s="4"/>
      <c r="LMO851" s="4"/>
      <c r="LMP851" s="4"/>
      <c r="LMQ851" s="4"/>
      <c r="LMR851" s="4"/>
      <c r="LMS851" s="4"/>
      <c r="LMT851" s="4"/>
      <c r="LMU851" s="4"/>
      <c r="LMV851" s="4"/>
      <c r="LMW851" s="4"/>
      <c r="LMX851" s="4"/>
      <c r="LMY851" s="4"/>
      <c r="LMZ851" s="4"/>
      <c r="LNA851" s="4"/>
      <c r="LNB851" s="4"/>
      <c r="LNC851" s="4"/>
      <c r="LND851" s="4"/>
      <c r="LNE851" s="4"/>
      <c r="LNF851" s="4"/>
      <c r="LNG851" s="4"/>
      <c r="LNH851" s="4"/>
      <c r="LNI851" s="4"/>
      <c r="LNJ851" s="4"/>
      <c r="LNK851" s="4"/>
      <c r="LNL851" s="4"/>
      <c r="LNM851" s="4"/>
      <c r="LNN851" s="4"/>
      <c r="LNO851" s="4"/>
      <c r="LNP851" s="4"/>
      <c r="LNQ851" s="4"/>
      <c r="LNR851" s="4"/>
      <c r="LNS851" s="4"/>
      <c r="LNT851" s="4"/>
      <c r="LNU851" s="4"/>
      <c r="LNV851" s="4"/>
      <c r="LNW851" s="4"/>
      <c r="LNX851" s="4"/>
      <c r="LNY851" s="4"/>
      <c r="LNZ851" s="4"/>
      <c r="LOA851" s="4"/>
      <c r="LOB851" s="4"/>
      <c r="LOC851" s="4"/>
      <c r="LOD851" s="4"/>
      <c r="LOE851" s="4"/>
      <c r="LOF851" s="4"/>
      <c r="LOG851" s="4"/>
      <c r="LOH851" s="4"/>
      <c r="LOI851" s="4"/>
      <c r="LOJ851" s="4"/>
      <c r="LOK851" s="4"/>
      <c r="LOL851" s="4"/>
      <c r="LOM851" s="4"/>
      <c r="LON851" s="4"/>
      <c r="LOO851" s="4"/>
      <c r="LOP851" s="4"/>
      <c r="LOQ851" s="4"/>
      <c r="LOR851" s="4"/>
      <c r="LOS851" s="4"/>
      <c r="LOT851" s="4"/>
      <c r="LOU851" s="4"/>
      <c r="LOV851" s="4"/>
      <c r="LOW851" s="4"/>
      <c r="LOX851" s="4"/>
      <c r="LOY851" s="4"/>
      <c r="LOZ851" s="4"/>
      <c r="LPA851" s="4"/>
      <c r="LPB851" s="4"/>
      <c r="LPC851" s="4"/>
      <c r="LPD851" s="4"/>
      <c r="LPE851" s="4"/>
      <c r="LPF851" s="4"/>
      <c r="LPG851" s="4"/>
      <c r="LPH851" s="4"/>
      <c r="LPI851" s="4"/>
      <c r="LPJ851" s="4"/>
      <c r="LPK851" s="4"/>
      <c r="LPL851" s="4"/>
      <c r="LPM851" s="4"/>
      <c r="LPN851" s="4"/>
      <c r="LPO851" s="4"/>
      <c r="LPP851" s="4"/>
      <c r="LPQ851" s="4"/>
      <c r="LPR851" s="4"/>
      <c r="LPS851" s="4"/>
      <c r="LPT851" s="4"/>
      <c r="LPU851" s="4"/>
      <c r="LPV851" s="4"/>
      <c r="LPW851" s="4"/>
      <c r="LPX851" s="4"/>
      <c r="LPY851" s="4"/>
      <c r="LPZ851" s="4"/>
      <c r="LQA851" s="4"/>
      <c r="LQB851" s="4"/>
      <c r="LQC851" s="4"/>
      <c r="LQD851" s="4"/>
      <c r="LQE851" s="4"/>
      <c r="LQF851" s="4"/>
      <c r="LQG851" s="4"/>
      <c r="LQH851" s="4"/>
      <c r="LQI851" s="4"/>
      <c r="LQJ851" s="4"/>
      <c r="LQK851" s="4"/>
      <c r="LQL851" s="4"/>
      <c r="LQM851" s="4"/>
      <c r="LQN851" s="4"/>
      <c r="LQO851" s="4"/>
      <c r="LQP851" s="4"/>
      <c r="LQQ851" s="4"/>
      <c r="LQR851" s="4"/>
      <c r="LQS851" s="4"/>
      <c r="LQT851" s="4"/>
      <c r="LQU851" s="4"/>
      <c r="LQV851" s="4"/>
      <c r="LQW851" s="4"/>
      <c r="LQX851" s="4"/>
      <c r="LQY851" s="4"/>
      <c r="LQZ851" s="4"/>
      <c r="LRA851" s="4"/>
      <c r="LRB851" s="4"/>
      <c r="LRC851" s="4"/>
      <c r="LRD851" s="4"/>
      <c r="LRE851" s="4"/>
      <c r="LRF851" s="4"/>
      <c r="LRG851" s="4"/>
      <c r="LRH851" s="4"/>
      <c r="LRI851" s="4"/>
      <c r="LRJ851" s="4"/>
      <c r="LRK851" s="4"/>
      <c r="LRL851" s="4"/>
      <c r="LRM851" s="4"/>
      <c r="LRN851" s="4"/>
      <c r="LRO851" s="4"/>
      <c r="LRP851" s="4"/>
      <c r="LRQ851" s="4"/>
      <c r="LRR851" s="4"/>
      <c r="LRS851" s="4"/>
      <c r="LRT851" s="4"/>
      <c r="LRU851" s="4"/>
      <c r="LRV851" s="4"/>
      <c r="LRW851" s="4"/>
      <c r="LRX851" s="4"/>
      <c r="LRY851" s="4"/>
      <c r="LRZ851" s="4"/>
      <c r="LSA851" s="4"/>
      <c r="LSB851" s="4"/>
      <c r="LSC851" s="4"/>
      <c r="LSD851" s="4"/>
      <c r="LSE851" s="4"/>
      <c r="LSF851" s="4"/>
      <c r="LSG851" s="4"/>
      <c r="LSH851" s="4"/>
      <c r="LSI851" s="4"/>
      <c r="LSJ851" s="4"/>
      <c r="LSK851" s="4"/>
      <c r="LSL851" s="4"/>
      <c r="LSM851" s="4"/>
      <c r="LSN851" s="4"/>
      <c r="LSO851" s="4"/>
      <c r="LSP851" s="4"/>
      <c r="LSQ851" s="4"/>
      <c r="LSR851" s="4"/>
      <c r="LSS851" s="4"/>
      <c r="LST851" s="4"/>
      <c r="LSU851" s="4"/>
      <c r="LSV851" s="4"/>
      <c r="LSW851" s="4"/>
      <c r="LSX851" s="4"/>
      <c r="LSY851" s="4"/>
      <c r="LSZ851" s="4"/>
      <c r="LTA851" s="4"/>
      <c r="LTB851" s="4"/>
      <c r="LTC851" s="4"/>
      <c r="LTD851" s="4"/>
      <c r="LTE851" s="4"/>
      <c r="LTF851" s="4"/>
      <c r="LTG851" s="4"/>
      <c r="LTH851" s="4"/>
      <c r="LTI851" s="4"/>
      <c r="LTJ851" s="4"/>
      <c r="LTK851" s="4"/>
      <c r="LTL851" s="4"/>
      <c r="LTM851" s="4"/>
      <c r="LTN851" s="4"/>
      <c r="LTO851" s="4"/>
      <c r="LTP851" s="4"/>
      <c r="LTQ851" s="4"/>
      <c r="LTR851" s="4"/>
      <c r="LTS851" s="4"/>
      <c r="LTT851" s="4"/>
      <c r="LTU851" s="4"/>
      <c r="LTV851" s="4"/>
      <c r="LTW851" s="4"/>
      <c r="LTX851" s="4"/>
      <c r="LTY851" s="4"/>
      <c r="LTZ851" s="4"/>
      <c r="LUA851" s="4"/>
      <c r="LUB851" s="4"/>
      <c r="LUC851" s="4"/>
      <c r="LUD851" s="4"/>
      <c r="LUE851" s="4"/>
      <c r="LUF851" s="4"/>
      <c r="LUG851" s="4"/>
      <c r="LUH851" s="4"/>
      <c r="LUI851" s="4"/>
      <c r="LUJ851" s="4"/>
      <c r="LUK851" s="4"/>
      <c r="LUL851" s="4"/>
      <c r="LUM851" s="4"/>
      <c r="LUN851" s="4"/>
      <c r="LUO851" s="4"/>
      <c r="LUP851" s="4"/>
      <c r="LUQ851" s="4"/>
      <c r="LUR851" s="4"/>
      <c r="LUS851" s="4"/>
      <c r="LUT851" s="4"/>
      <c r="LUU851" s="4"/>
      <c r="LUV851" s="4"/>
      <c r="LUW851" s="4"/>
      <c r="LUX851" s="4"/>
      <c r="LUY851" s="4"/>
      <c r="LUZ851" s="4"/>
      <c r="LVA851" s="4"/>
      <c r="LVB851" s="4"/>
      <c r="LVC851" s="4"/>
      <c r="LVD851" s="4"/>
      <c r="LVE851" s="4"/>
      <c r="LVF851" s="4"/>
      <c r="LVG851" s="4"/>
      <c r="LVH851" s="4"/>
      <c r="LVI851" s="4"/>
      <c r="LVJ851" s="4"/>
      <c r="LVK851" s="4"/>
      <c r="LVL851" s="4"/>
      <c r="LVM851" s="4"/>
      <c r="LVN851" s="4"/>
      <c r="LVO851" s="4"/>
      <c r="LVP851" s="4"/>
      <c r="LVQ851" s="4"/>
      <c r="LVR851" s="4"/>
      <c r="LVS851" s="4"/>
      <c r="LVT851" s="4"/>
      <c r="LVU851" s="4"/>
      <c r="LVV851" s="4"/>
      <c r="LVW851" s="4"/>
      <c r="LVX851" s="4"/>
      <c r="LVY851" s="4"/>
      <c r="LVZ851" s="4"/>
      <c r="LWA851" s="4"/>
      <c r="LWB851" s="4"/>
      <c r="LWC851" s="4"/>
      <c r="LWD851" s="4"/>
      <c r="LWE851" s="4"/>
      <c r="LWF851" s="4"/>
      <c r="LWG851" s="4"/>
      <c r="LWH851" s="4"/>
      <c r="LWI851" s="4"/>
      <c r="LWJ851" s="4"/>
      <c r="LWK851" s="4"/>
      <c r="LWL851" s="4"/>
      <c r="LWM851" s="4"/>
      <c r="LWN851" s="4"/>
      <c r="LWO851" s="4"/>
      <c r="LWP851" s="4"/>
      <c r="LWQ851" s="4"/>
      <c r="LWR851" s="4"/>
      <c r="LWS851" s="4"/>
      <c r="LWT851" s="4"/>
      <c r="LWU851" s="4"/>
      <c r="LWV851" s="4"/>
      <c r="LWW851" s="4"/>
      <c r="LWX851" s="4"/>
      <c r="LWY851" s="4"/>
      <c r="LWZ851" s="4"/>
      <c r="LXA851" s="4"/>
      <c r="LXB851" s="4"/>
      <c r="LXC851" s="4"/>
      <c r="LXD851" s="4"/>
      <c r="LXE851" s="4"/>
      <c r="LXF851" s="4"/>
      <c r="LXG851" s="4"/>
      <c r="LXH851" s="4"/>
      <c r="LXI851" s="4"/>
      <c r="LXJ851" s="4"/>
      <c r="LXK851" s="4"/>
      <c r="LXL851" s="4"/>
      <c r="LXM851" s="4"/>
      <c r="LXN851" s="4"/>
      <c r="LXO851" s="4"/>
      <c r="LXP851" s="4"/>
      <c r="LXQ851" s="4"/>
      <c r="LXR851" s="4"/>
      <c r="LXS851" s="4"/>
      <c r="LXT851" s="4"/>
      <c r="LXU851" s="4"/>
      <c r="LXV851" s="4"/>
      <c r="LXW851" s="4"/>
      <c r="LXX851" s="4"/>
      <c r="LXY851" s="4"/>
      <c r="LXZ851" s="4"/>
      <c r="LYA851" s="4"/>
      <c r="LYB851" s="4"/>
      <c r="LYC851" s="4"/>
      <c r="LYD851" s="4"/>
      <c r="LYE851" s="4"/>
      <c r="LYF851" s="4"/>
      <c r="LYG851" s="4"/>
      <c r="LYH851" s="4"/>
      <c r="LYI851" s="4"/>
      <c r="LYJ851" s="4"/>
      <c r="LYK851" s="4"/>
      <c r="LYL851" s="4"/>
      <c r="LYM851" s="4"/>
      <c r="LYN851" s="4"/>
      <c r="LYO851" s="4"/>
      <c r="LYP851" s="4"/>
      <c r="LYQ851" s="4"/>
      <c r="LYR851" s="4"/>
      <c r="LYS851" s="4"/>
      <c r="LYT851" s="4"/>
      <c r="LYU851" s="4"/>
      <c r="LYV851" s="4"/>
      <c r="LYW851" s="4"/>
      <c r="LYX851" s="4"/>
      <c r="LYY851" s="4"/>
      <c r="LYZ851" s="4"/>
      <c r="LZA851" s="4"/>
      <c r="LZB851" s="4"/>
      <c r="LZC851" s="4"/>
      <c r="LZD851" s="4"/>
      <c r="LZE851" s="4"/>
      <c r="LZF851" s="4"/>
      <c r="LZG851" s="4"/>
      <c r="LZH851" s="4"/>
      <c r="LZI851" s="4"/>
      <c r="LZJ851" s="4"/>
      <c r="LZK851" s="4"/>
      <c r="LZL851" s="4"/>
      <c r="LZM851" s="4"/>
      <c r="LZN851" s="4"/>
      <c r="LZO851" s="4"/>
      <c r="LZP851" s="4"/>
      <c r="LZQ851" s="4"/>
      <c r="LZR851" s="4"/>
      <c r="LZS851" s="4"/>
      <c r="LZT851" s="4"/>
      <c r="LZU851" s="4"/>
      <c r="LZV851" s="4"/>
      <c r="LZW851" s="4"/>
      <c r="LZX851" s="4"/>
      <c r="LZY851" s="4"/>
      <c r="LZZ851" s="4"/>
      <c r="MAA851" s="4"/>
      <c r="MAB851" s="4"/>
      <c r="MAC851" s="4"/>
      <c r="MAD851" s="4"/>
      <c r="MAE851" s="4"/>
      <c r="MAF851" s="4"/>
      <c r="MAG851" s="4"/>
      <c r="MAH851" s="4"/>
      <c r="MAI851" s="4"/>
      <c r="MAJ851" s="4"/>
      <c r="MAK851" s="4"/>
      <c r="MAL851" s="4"/>
      <c r="MAM851" s="4"/>
      <c r="MAN851" s="4"/>
      <c r="MAO851" s="4"/>
      <c r="MAP851" s="4"/>
      <c r="MAQ851" s="4"/>
      <c r="MAR851" s="4"/>
      <c r="MAS851" s="4"/>
      <c r="MAT851" s="4"/>
      <c r="MAU851" s="4"/>
      <c r="MAV851" s="4"/>
      <c r="MAW851" s="4"/>
      <c r="MAX851" s="4"/>
      <c r="MAY851" s="4"/>
      <c r="MAZ851" s="4"/>
      <c r="MBA851" s="4"/>
      <c r="MBB851" s="4"/>
      <c r="MBC851" s="4"/>
      <c r="MBD851" s="4"/>
      <c r="MBE851" s="4"/>
      <c r="MBF851" s="4"/>
      <c r="MBG851" s="4"/>
      <c r="MBH851" s="4"/>
      <c r="MBI851" s="4"/>
      <c r="MBJ851" s="4"/>
      <c r="MBK851" s="4"/>
      <c r="MBL851" s="4"/>
      <c r="MBM851" s="4"/>
      <c r="MBN851" s="4"/>
      <c r="MBO851" s="4"/>
      <c r="MBP851" s="4"/>
      <c r="MBQ851" s="4"/>
      <c r="MBR851" s="4"/>
      <c r="MBS851" s="4"/>
      <c r="MBT851" s="4"/>
      <c r="MBU851" s="4"/>
      <c r="MBV851" s="4"/>
      <c r="MBW851" s="4"/>
      <c r="MBX851" s="4"/>
      <c r="MBY851" s="4"/>
      <c r="MBZ851" s="4"/>
      <c r="MCA851" s="4"/>
      <c r="MCB851" s="4"/>
      <c r="MCC851" s="4"/>
      <c r="MCD851" s="4"/>
      <c r="MCE851" s="4"/>
      <c r="MCF851" s="4"/>
      <c r="MCG851" s="4"/>
      <c r="MCH851" s="4"/>
      <c r="MCI851" s="4"/>
      <c r="MCJ851" s="4"/>
      <c r="MCK851" s="4"/>
      <c r="MCL851" s="4"/>
      <c r="MCM851" s="4"/>
      <c r="MCN851" s="4"/>
      <c r="MCO851" s="4"/>
      <c r="MCP851" s="4"/>
      <c r="MCQ851" s="4"/>
      <c r="MCR851" s="4"/>
      <c r="MCS851" s="4"/>
      <c r="MCT851" s="4"/>
      <c r="MCU851" s="4"/>
      <c r="MCV851" s="4"/>
      <c r="MCW851" s="4"/>
      <c r="MCX851" s="4"/>
      <c r="MCY851" s="4"/>
      <c r="MCZ851" s="4"/>
      <c r="MDA851" s="4"/>
      <c r="MDB851" s="4"/>
      <c r="MDC851" s="4"/>
      <c r="MDD851" s="4"/>
      <c r="MDE851" s="4"/>
      <c r="MDF851" s="4"/>
      <c r="MDG851" s="4"/>
      <c r="MDH851" s="4"/>
      <c r="MDI851" s="4"/>
      <c r="MDJ851" s="4"/>
      <c r="MDK851" s="4"/>
      <c r="MDL851" s="4"/>
      <c r="MDM851" s="4"/>
      <c r="MDN851" s="4"/>
      <c r="MDO851" s="4"/>
      <c r="MDP851" s="4"/>
      <c r="MDQ851" s="4"/>
      <c r="MDR851" s="4"/>
      <c r="MDS851" s="4"/>
      <c r="MDT851" s="4"/>
      <c r="MDU851" s="4"/>
      <c r="MDV851" s="4"/>
      <c r="MDW851" s="4"/>
      <c r="MDX851" s="4"/>
      <c r="MDY851" s="4"/>
      <c r="MDZ851" s="4"/>
      <c r="MEA851" s="4"/>
      <c r="MEB851" s="4"/>
      <c r="MEC851" s="4"/>
      <c r="MED851" s="4"/>
      <c r="MEE851" s="4"/>
      <c r="MEF851" s="4"/>
      <c r="MEG851" s="4"/>
      <c r="MEH851" s="4"/>
      <c r="MEI851" s="4"/>
      <c r="MEJ851" s="4"/>
      <c r="MEK851" s="4"/>
      <c r="MEL851" s="4"/>
      <c r="MEM851" s="4"/>
      <c r="MEN851" s="4"/>
      <c r="MEO851" s="4"/>
      <c r="MEP851" s="4"/>
      <c r="MEQ851" s="4"/>
      <c r="MER851" s="4"/>
      <c r="MES851" s="4"/>
      <c r="MET851" s="4"/>
      <c r="MEU851" s="4"/>
      <c r="MEV851" s="4"/>
      <c r="MEW851" s="4"/>
      <c r="MEX851" s="4"/>
      <c r="MEY851" s="4"/>
      <c r="MEZ851" s="4"/>
      <c r="MFA851" s="4"/>
      <c r="MFB851" s="4"/>
      <c r="MFC851" s="4"/>
      <c r="MFD851" s="4"/>
      <c r="MFE851" s="4"/>
      <c r="MFF851" s="4"/>
      <c r="MFG851" s="4"/>
      <c r="MFH851" s="4"/>
      <c r="MFI851" s="4"/>
      <c r="MFJ851" s="4"/>
      <c r="MFK851" s="4"/>
      <c r="MFL851" s="4"/>
      <c r="MFM851" s="4"/>
      <c r="MFN851" s="4"/>
      <c r="MFO851" s="4"/>
      <c r="MFP851" s="4"/>
      <c r="MFQ851" s="4"/>
      <c r="MFR851" s="4"/>
      <c r="MFS851" s="4"/>
      <c r="MFT851" s="4"/>
      <c r="MFU851" s="4"/>
      <c r="MFV851" s="4"/>
      <c r="MFW851" s="4"/>
      <c r="MFX851" s="4"/>
      <c r="MFY851" s="4"/>
      <c r="MFZ851" s="4"/>
      <c r="MGA851" s="4"/>
      <c r="MGB851" s="4"/>
      <c r="MGC851" s="4"/>
      <c r="MGD851" s="4"/>
      <c r="MGE851" s="4"/>
      <c r="MGF851" s="4"/>
      <c r="MGG851" s="4"/>
      <c r="MGH851" s="4"/>
      <c r="MGI851" s="4"/>
      <c r="MGJ851" s="4"/>
      <c r="MGK851" s="4"/>
      <c r="MGL851" s="4"/>
      <c r="MGM851" s="4"/>
      <c r="MGN851" s="4"/>
      <c r="MGO851" s="4"/>
      <c r="MGP851" s="4"/>
      <c r="MGQ851" s="4"/>
      <c r="MGR851" s="4"/>
      <c r="MGS851" s="4"/>
      <c r="MGT851" s="4"/>
      <c r="MGU851" s="4"/>
      <c r="MGV851" s="4"/>
      <c r="MGW851" s="4"/>
      <c r="MGX851" s="4"/>
      <c r="MGY851" s="4"/>
      <c r="MGZ851" s="4"/>
      <c r="MHA851" s="4"/>
      <c r="MHB851" s="4"/>
      <c r="MHC851" s="4"/>
      <c r="MHD851" s="4"/>
      <c r="MHE851" s="4"/>
      <c r="MHF851" s="4"/>
      <c r="MHG851" s="4"/>
      <c r="MHH851" s="4"/>
      <c r="MHI851" s="4"/>
      <c r="MHJ851" s="4"/>
      <c r="MHK851" s="4"/>
      <c r="MHL851" s="4"/>
      <c r="MHM851" s="4"/>
      <c r="MHN851" s="4"/>
      <c r="MHO851" s="4"/>
      <c r="MHP851" s="4"/>
      <c r="MHQ851" s="4"/>
      <c r="MHR851" s="4"/>
      <c r="MHS851" s="4"/>
      <c r="MHT851" s="4"/>
      <c r="MHU851" s="4"/>
      <c r="MHV851" s="4"/>
      <c r="MHW851" s="4"/>
      <c r="MHX851" s="4"/>
      <c r="MHY851" s="4"/>
      <c r="MHZ851" s="4"/>
      <c r="MIA851" s="4"/>
      <c r="MIB851" s="4"/>
      <c r="MIC851" s="4"/>
      <c r="MID851" s="4"/>
      <c r="MIE851" s="4"/>
      <c r="MIF851" s="4"/>
      <c r="MIG851" s="4"/>
      <c r="MIH851" s="4"/>
      <c r="MII851" s="4"/>
      <c r="MIJ851" s="4"/>
      <c r="MIK851" s="4"/>
      <c r="MIL851" s="4"/>
      <c r="MIM851" s="4"/>
      <c r="MIN851" s="4"/>
      <c r="MIO851" s="4"/>
      <c r="MIP851" s="4"/>
      <c r="MIQ851" s="4"/>
      <c r="MIR851" s="4"/>
      <c r="MIS851" s="4"/>
      <c r="MIT851" s="4"/>
      <c r="MIU851" s="4"/>
      <c r="MIV851" s="4"/>
      <c r="MIW851" s="4"/>
      <c r="MIX851" s="4"/>
      <c r="MIY851" s="4"/>
      <c r="MIZ851" s="4"/>
      <c r="MJA851" s="4"/>
      <c r="MJB851" s="4"/>
      <c r="MJC851" s="4"/>
      <c r="MJD851" s="4"/>
      <c r="MJE851" s="4"/>
      <c r="MJF851" s="4"/>
      <c r="MJG851" s="4"/>
      <c r="MJH851" s="4"/>
      <c r="MJI851" s="4"/>
      <c r="MJJ851" s="4"/>
      <c r="MJK851" s="4"/>
      <c r="MJL851" s="4"/>
      <c r="MJM851" s="4"/>
      <c r="MJN851" s="4"/>
      <c r="MJO851" s="4"/>
      <c r="MJP851" s="4"/>
      <c r="MJQ851" s="4"/>
      <c r="MJR851" s="4"/>
      <c r="MJS851" s="4"/>
      <c r="MJT851" s="4"/>
      <c r="MJU851" s="4"/>
      <c r="MJV851" s="4"/>
      <c r="MJW851" s="4"/>
      <c r="MJX851" s="4"/>
      <c r="MJY851" s="4"/>
      <c r="MJZ851" s="4"/>
      <c r="MKA851" s="4"/>
      <c r="MKB851" s="4"/>
      <c r="MKC851" s="4"/>
      <c r="MKD851" s="4"/>
      <c r="MKE851" s="4"/>
      <c r="MKF851" s="4"/>
      <c r="MKG851" s="4"/>
      <c r="MKH851" s="4"/>
      <c r="MKI851" s="4"/>
      <c r="MKJ851" s="4"/>
      <c r="MKK851" s="4"/>
      <c r="MKL851" s="4"/>
      <c r="MKM851" s="4"/>
      <c r="MKN851" s="4"/>
      <c r="MKO851" s="4"/>
      <c r="MKP851" s="4"/>
      <c r="MKQ851" s="4"/>
      <c r="MKR851" s="4"/>
      <c r="MKS851" s="4"/>
      <c r="MKT851" s="4"/>
      <c r="MKU851" s="4"/>
      <c r="MKV851" s="4"/>
      <c r="MKW851" s="4"/>
      <c r="MKX851" s="4"/>
      <c r="MKY851" s="4"/>
      <c r="MKZ851" s="4"/>
      <c r="MLA851" s="4"/>
      <c r="MLB851" s="4"/>
      <c r="MLC851" s="4"/>
      <c r="MLD851" s="4"/>
      <c r="MLE851" s="4"/>
      <c r="MLF851" s="4"/>
      <c r="MLG851" s="4"/>
      <c r="MLH851" s="4"/>
      <c r="MLI851" s="4"/>
      <c r="MLJ851" s="4"/>
      <c r="MLK851" s="4"/>
      <c r="MLL851" s="4"/>
      <c r="MLM851" s="4"/>
      <c r="MLN851" s="4"/>
      <c r="MLO851" s="4"/>
      <c r="MLP851" s="4"/>
      <c r="MLQ851" s="4"/>
      <c r="MLR851" s="4"/>
      <c r="MLS851" s="4"/>
      <c r="MLT851" s="4"/>
      <c r="MLU851" s="4"/>
      <c r="MLV851" s="4"/>
      <c r="MLW851" s="4"/>
      <c r="MLX851" s="4"/>
      <c r="MLY851" s="4"/>
      <c r="MLZ851" s="4"/>
      <c r="MMA851" s="4"/>
      <c r="MMB851" s="4"/>
      <c r="MMC851" s="4"/>
      <c r="MMD851" s="4"/>
      <c r="MME851" s="4"/>
      <c r="MMF851" s="4"/>
      <c r="MMG851" s="4"/>
      <c r="MMH851" s="4"/>
      <c r="MMI851" s="4"/>
      <c r="MMJ851" s="4"/>
      <c r="MMK851" s="4"/>
      <c r="MML851" s="4"/>
      <c r="MMM851" s="4"/>
      <c r="MMN851" s="4"/>
      <c r="MMO851" s="4"/>
      <c r="MMP851" s="4"/>
      <c r="MMQ851" s="4"/>
      <c r="MMR851" s="4"/>
      <c r="MMS851" s="4"/>
      <c r="MMT851" s="4"/>
      <c r="MMU851" s="4"/>
      <c r="MMV851" s="4"/>
      <c r="MMW851" s="4"/>
      <c r="MMX851" s="4"/>
      <c r="MMY851" s="4"/>
      <c r="MMZ851" s="4"/>
      <c r="MNA851" s="4"/>
      <c r="MNB851" s="4"/>
      <c r="MNC851" s="4"/>
      <c r="MND851" s="4"/>
      <c r="MNE851" s="4"/>
      <c r="MNF851" s="4"/>
      <c r="MNG851" s="4"/>
      <c r="MNH851" s="4"/>
      <c r="MNI851" s="4"/>
      <c r="MNJ851" s="4"/>
      <c r="MNK851" s="4"/>
      <c r="MNL851" s="4"/>
      <c r="MNM851" s="4"/>
      <c r="MNN851" s="4"/>
      <c r="MNO851" s="4"/>
      <c r="MNP851" s="4"/>
      <c r="MNQ851" s="4"/>
      <c r="MNR851" s="4"/>
      <c r="MNS851" s="4"/>
      <c r="MNT851" s="4"/>
      <c r="MNU851" s="4"/>
      <c r="MNV851" s="4"/>
      <c r="MNW851" s="4"/>
      <c r="MNX851" s="4"/>
      <c r="MNY851" s="4"/>
      <c r="MNZ851" s="4"/>
      <c r="MOA851" s="4"/>
      <c r="MOB851" s="4"/>
      <c r="MOC851" s="4"/>
      <c r="MOD851" s="4"/>
      <c r="MOE851" s="4"/>
      <c r="MOF851" s="4"/>
      <c r="MOG851" s="4"/>
      <c r="MOH851" s="4"/>
      <c r="MOI851" s="4"/>
      <c r="MOJ851" s="4"/>
      <c r="MOK851" s="4"/>
      <c r="MOL851" s="4"/>
      <c r="MOM851" s="4"/>
      <c r="MON851" s="4"/>
      <c r="MOO851" s="4"/>
      <c r="MOP851" s="4"/>
      <c r="MOQ851" s="4"/>
      <c r="MOR851" s="4"/>
      <c r="MOS851" s="4"/>
      <c r="MOT851" s="4"/>
      <c r="MOU851" s="4"/>
      <c r="MOV851" s="4"/>
      <c r="MOW851" s="4"/>
      <c r="MOX851" s="4"/>
      <c r="MOY851" s="4"/>
      <c r="MOZ851" s="4"/>
      <c r="MPA851" s="4"/>
      <c r="MPB851" s="4"/>
      <c r="MPC851" s="4"/>
      <c r="MPD851" s="4"/>
      <c r="MPE851" s="4"/>
      <c r="MPF851" s="4"/>
      <c r="MPG851" s="4"/>
      <c r="MPH851" s="4"/>
      <c r="MPI851" s="4"/>
      <c r="MPJ851" s="4"/>
      <c r="MPK851" s="4"/>
      <c r="MPL851" s="4"/>
      <c r="MPM851" s="4"/>
      <c r="MPN851" s="4"/>
      <c r="MPO851" s="4"/>
      <c r="MPP851" s="4"/>
      <c r="MPQ851" s="4"/>
      <c r="MPR851" s="4"/>
      <c r="MPS851" s="4"/>
      <c r="MPT851" s="4"/>
      <c r="MPU851" s="4"/>
      <c r="MPV851" s="4"/>
      <c r="MPW851" s="4"/>
      <c r="MPX851" s="4"/>
      <c r="MPY851" s="4"/>
      <c r="MPZ851" s="4"/>
      <c r="MQA851" s="4"/>
      <c r="MQB851" s="4"/>
      <c r="MQC851" s="4"/>
      <c r="MQD851" s="4"/>
      <c r="MQE851" s="4"/>
      <c r="MQF851" s="4"/>
      <c r="MQG851" s="4"/>
      <c r="MQH851" s="4"/>
      <c r="MQI851" s="4"/>
      <c r="MQJ851" s="4"/>
      <c r="MQK851" s="4"/>
      <c r="MQL851" s="4"/>
      <c r="MQM851" s="4"/>
      <c r="MQN851" s="4"/>
      <c r="MQO851" s="4"/>
      <c r="MQP851" s="4"/>
      <c r="MQQ851" s="4"/>
      <c r="MQR851" s="4"/>
      <c r="MQS851" s="4"/>
      <c r="MQT851" s="4"/>
      <c r="MQU851" s="4"/>
      <c r="MQV851" s="4"/>
      <c r="MQW851" s="4"/>
      <c r="MQX851" s="4"/>
      <c r="MQY851" s="4"/>
      <c r="MQZ851" s="4"/>
      <c r="MRA851" s="4"/>
      <c r="MRB851" s="4"/>
      <c r="MRC851" s="4"/>
      <c r="MRD851" s="4"/>
      <c r="MRE851" s="4"/>
      <c r="MRF851" s="4"/>
      <c r="MRG851" s="4"/>
      <c r="MRH851" s="4"/>
      <c r="MRI851" s="4"/>
      <c r="MRJ851" s="4"/>
      <c r="MRK851" s="4"/>
      <c r="MRL851" s="4"/>
      <c r="MRM851" s="4"/>
      <c r="MRN851" s="4"/>
      <c r="MRO851" s="4"/>
      <c r="MRP851" s="4"/>
      <c r="MRQ851" s="4"/>
      <c r="MRR851" s="4"/>
      <c r="MRS851" s="4"/>
      <c r="MRT851" s="4"/>
      <c r="MRU851" s="4"/>
      <c r="MRV851" s="4"/>
      <c r="MRW851" s="4"/>
      <c r="MRX851" s="4"/>
      <c r="MRY851" s="4"/>
      <c r="MRZ851" s="4"/>
      <c r="MSA851" s="4"/>
      <c r="MSB851" s="4"/>
      <c r="MSC851" s="4"/>
      <c r="MSD851" s="4"/>
      <c r="MSE851" s="4"/>
      <c r="MSF851" s="4"/>
      <c r="MSG851" s="4"/>
      <c r="MSH851" s="4"/>
      <c r="MSI851" s="4"/>
      <c r="MSJ851" s="4"/>
      <c r="MSK851" s="4"/>
      <c r="MSL851" s="4"/>
      <c r="MSM851" s="4"/>
      <c r="MSN851" s="4"/>
      <c r="MSO851" s="4"/>
      <c r="MSP851" s="4"/>
      <c r="MSQ851" s="4"/>
      <c r="MSR851" s="4"/>
      <c r="MSS851" s="4"/>
      <c r="MST851" s="4"/>
      <c r="MSU851" s="4"/>
      <c r="MSV851" s="4"/>
      <c r="MSW851" s="4"/>
      <c r="MSX851" s="4"/>
      <c r="MSY851" s="4"/>
      <c r="MSZ851" s="4"/>
      <c r="MTA851" s="4"/>
      <c r="MTB851" s="4"/>
      <c r="MTC851" s="4"/>
      <c r="MTD851" s="4"/>
      <c r="MTE851" s="4"/>
      <c r="MTF851" s="4"/>
      <c r="MTG851" s="4"/>
      <c r="MTH851" s="4"/>
      <c r="MTI851" s="4"/>
      <c r="MTJ851" s="4"/>
      <c r="MTK851" s="4"/>
      <c r="MTL851" s="4"/>
      <c r="MTM851" s="4"/>
      <c r="MTN851" s="4"/>
      <c r="MTO851" s="4"/>
      <c r="MTP851" s="4"/>
      <c r="MTQ851" s="4"/>
      <c r="MTR851" s="4"/>
      <c r="MTS851" s="4"/>
      <c r="MTT851" s="4"/>
      <c r="MTU851" s="4"/>
      <c r="MTV851" s="4"/>
      <c r="MTW851" s="4"/>
      <c r="MTX851" s="4"/>
      <c r="MTY851" s="4"/>
      <c r="MTZ851" s="4"/>
      <c r="MUA851" s="4"/>
      <c r="MUB851" s="4"/>
      <c r="MUC851" s="4"/>
      <c r="MUD851" s="4"/>
      <c r="MUE851" s="4"/>
      <c r="MUF851" s="4"/>
      <c r="MUG851" s="4"/>
      <c r="MUH851" s="4"/>
      <c r="MUI851" s="4"/>
      <c r="MUJ851" s="4"/>
      <c r="MUK851" s="4"/>
      <c r="MUL851" s="4"/>
      <c r="MUM851" s="4"/>
      <c r="MUN851" s="4"/>
      <c r="MUO851" s="4"/>
      <c r="MUP851" s="4"/>
      <c r="MUQ851" s="4"/>
      <c r="MUR851" s="4"/>
      <c r="MUS851" s="4"/>
      <c r="MUT851" s="4"/>
      <c r="MUU851" s="4"/>
      <c r="MUV851" s="4"/>
      <c r="MUW851" s="4"/>
      <c r="MUX851" s="4"/>
      <c r="MUY851" s="4"/>
      <c r="MUZ851" s="4"/>
      <c r="MVA851" s="4"/>
      <c r="MVB851" s="4"/>
      <c r="MVC851" s="4"/>
      <c r="MVD851" s="4"/>
      <c r="MVE851" s="4"/>
      <c r="MVF851" s="4"/>
      <c r="MVG851" s="4"/>
      <c r="MVH851" s="4"/>
      <c r="MVI851" s="4"/>
      <c r="MVJ851" s="4"/>
      <c r="MVK851" s="4"/>
      <c r="MVL851" s="4"/>
      <c r="MVM851" s="4"/>
      <c r="MVN851" s="4"/>
      <c r="MVO851" s="4"/>
      <c r="MVP851" s="4"/>
      <c r="MVQ851" s="4"/>
      <c r="MVR851" s="4"/>
      <c r="MVS851" s="4"/>
      <c r="MVT851" s="4"/>
      <c r="MVU851" s="4"/>
      <c r="MVV851" s="4"/>
      <c r="MVW851" s="4"/>
      <c r="MVX851" s="4"/>
      <c r="MVY851" s="4"/>
      <c r="MVZ851" s="4"/>
      <c r="MWA851" s="4"/>
      <c r="MWB851" s="4"/>
      <c r="MWC851" s="4"/>
      <c r="MWD851" s="4"/>
      <c r="MWE851" s="4"/>
      <c r="MWF851" s="4"/>
      <c r="MWG851" s="4"/>
      <c r="MWH851" s="4"/>
      <c r="MWI851" s="4"/>
      <c r="MWJ851" s="4"/>
      <c r="MWK851" s="4"/>
      <c r="MWL851" s="4"/>
      <c r="MWM851" s="4"/>
      <c r="MWN851" s="4"/>
      <c r="MWO851" s="4"/>
      <c r="MWP851" s="4"/>
      <c r="MWQ851" s="4"/>
      <c r="MWR851" s="4"/>
      <c r="MWS851" s="4"/>
      <c r="MWT851" s="4"/>
      <c r="MWU851" s="4"/>
      <c r="MWV851" s="4"/>
      <c r="MWW851" s="4"/>
      <c r="MWX851" s="4"/>
      <c r="MWY851" s="4"/>
      <c r="MWZ851" s="4"/>
      <c r="MXA851" s="4"/>
      <c r="MXB851" s="4"/>
      <c r="MXC851" s="4"/>
      <c r="MXD851" s="4"/>
      <c r="MXE851" s="4"/>
      <c r="MXF851" s="4"/>
      <c r="MXG851" s="4"/>
      <c r="MXH851" s="4"/>
      <c r="MXI851" s="4"/>
      <c r="MXJ851" s="4"/>
      <c r="MXK851" s="4"/>
      <c r="MXL851" s="4"/>
      <c r="MXM851" s="4"/>
      <c r="MXN851" s="4"/>
      <c r="MXO851" s="4"/>
      <c r="MXP851" s="4"/>
      <c r="MXQ851" s="4"/>
      <c r="MXR851" s="4"/>
      <c r="MXS851" s="4"/>
      <c r="MXT851" s="4"/>
      <c r="MXU851" s="4"/>
      <c r="MXV851" s="4"/>
      <c r="MXW851" s="4"/>
      <c r="MXX851" s="4"/>
      <c r="MXY851" s="4"/>
      <c r="MXZ851" s="4"/>
      <c r="MYA851" s="4"/>
      <c r="MYB851" s="4"/>
      <c r="MYC851" s="4"/>
      <c r="MYD851" s="4"/>
      <c r="MYE851" s="4"/>
      <c r="MYF851" s="4"/>
      <c r="MYG851" s="4"/>
      <c r="MYH851" s="4"/>
      <c r="MYI851" s="4"/>
      <c r="MYJ851" s="4"/>
      <c r="MYK851" s="4"/>
      <c r="MYL851" s="4"/>
      <c r="MYM851" s="4"/>
      <c r="MYN851" s="4"/>
      <c r="MYO851" s="4"/>
      <c r="MYP851" s="4"/>
      <c r="MYQ851" s="4"/>
      <c r="MYR851" s="4"/>
      <c r="MYS851" s="4"/>
      <c r="MYT851" s="4"/>
      <c r="MYU851" s="4"/>
      <c r="MYV851" s="4"/>
      <c r="MYW851" s="4"/>
      <c r="MYX851" s="4"/>
      <c r="MYY851" s="4"/>
      <c r="MYZ851" s="4"/>
      <c r="MZA851" s="4"/>
      <c r="MZB851" s="4"/>
      <c r="MZC851" s="4"/>
      <c r="MZD851" s="4"/>
      <c r="MZE851" s="4"/>
      <c r="MZF851" s="4"/>
      <c r="MZG851" s="4"/>
      <c r="MZH851" s="4"/>
      <c r="MZI851" s="4"/>
      <c r="MZJ851" s="4"/>
      <c r="MZK851" s="4"/>
      <c r="MZL851" s="4"/>
      <c r="MZM851" s="4"/>
      <c r="MZN851" s="4"/>
      <c r="MZO851" s="4"/>
      <c r="MZP851" s="4"/>
      <c r="MZQ851" s="4"/>
      <c r="MZR851" s="4"/>
      <c r="MZS851" s="4"/>
      <c r="MZT851" s="4"/>
      <c r="MZU851" s="4"/>
      <c r="MZV851" s="4"/>
      <c r="MZW851" s="4"/>
      <c r="MZX851" s="4"/>
      <c r="MZY851" s="4"/>
      <c r="MZZ851" s="4"/>
      <c r="NAA851" s="4"/>
      <c r="NAB851" s="4"/>
      <c r="NAC851" s="4"/>
      <c r="NAD851" s="4"/>
      <c r="NAE851" s="4"/>
      <c r="NAF851" s="4"/>
      <c r="NAG851" s="4"/>
      <c r="NAH851" s="4"/>
      <c r="NAI851" s="4"/>
      <c r="NAJ851" s="4"/>
      <c r="NAK851" s="4"/>
      <c r="NAL851" s="4"/>
      <c r="NAM851" s="4"/>
      <c r="NAN851" s="4"/>
      <c r="NAO851" s="4"/>
      <c r="NAP851" s="4"/>
      <c r="NAQ851" s="4"/>
      <c r="NAR851" s="4"/>
      <c r="NAS851" s="4"/>
      <c r="NAT851" s="4"/>
      <c r="NAU851" s="4"/>
      <c r="NAV851" s="4"/>
      <c r="NAW851" s="4"/>
      <c r="NAX851" s="4"/>
      <c r="NAY851" s="4"/>
      <c r="NAZ851" s="4"/>
      <c r="NBA851" s="4"/>
      <c r="NBB851" s="4"/>
      <c r="NBC851" s="4"/>
      <c r="NBD851" s="4"/>
      <c r="NBE851" s="4"/>
      <c r="NBF851" s="4"/>
      <c r="NBG851" s="4"/>
      <c r="NBH851" s="4"/>
      <c r="NBI851" s="4"/>
      <c r="NBJ851" s="4"/>
      <c r="NBK851" s="4"/>
      <c r="NBL851" s="4"/>
      <c r="NBM851" s="4"/>
      <c r="NBN851" s="4"/>
      <c r="NBO851" s="4"/>
      <c r="NBP851" s="4"/>
      <c r="NBQ851" s="4"/>
      <c r="NBR851" s="4"/>
      <c r="NBS851" s="4"/>
      <c r="NBT851" s="4"/>
      <c r="NBU851" s="4"/>
      <c r="NBV851" s="4"/>
      <c r="NBW851" s="4"/>
      <c r="NBX851" s="4"/>
      <c r="NBY851" s="4"/>
      <c r="NBZ851" s="4"/>
      <c r="NCA851" s="4"/>
      <c r="NCB851" s="4"/>
      <c r="NCC851" s="4"/>
      <c r="NCD851" s="4"/>
      <c r="NCE851" s="4"/>
      <c r="NCF851" s="4"/>
      <c r="NCG851" s="4"/>
      <c r="NCH851" s="4"/>
      <c r="NCI851" s="4"/>
      <c r="NCJ851" s="4"/>
      <c r="NCK851" s="4"/>
      <c r="NCL851" s="4"/>
      <c r="NCM851" s="4"/>
      <c r="NCN851" s="4"/>
      <c r="NCO851" s="4"/>
      <c r="NCP851" s="4"/>
      <c r="NCQ851" s="4"/>
      <c r="NCR851" s="4"/>
      <c r="NCS851" s="4"/>
      <c r="NCT851" s="4"/>
      <c r="NCU851" s="4"/>
      <c r="NCV851" s="4"/>
      <c r="NCW851" s="4"/>
      <c r="NCX851" s="4"/>
      <c r="NCY851" s="4"/>
      <c r="NCZ851" s="4"/>
      <c r="NDA851" s="4"/>
      <c r="NDB851" s="4"/>
      <c r="NDC851" s="4"/>
      <c r="NDD851" s="4"/>
      <c r="NDE851" s="4"/>
      <c r="NDF851" s="4"/>
      <c r="NDG851" s="4"/>
      <c r="NDH851" s="4"/>
      <c r="NDI851" s="4"/>
      <c r="NDJ851" s="4"/>
      <c r="NDK851" s="4"/>
      <c r="NDL851" s="4"/>
      <c r="NDM851" s="4"/>
      <c r="NDN851" s="4"/>
      <c r="NDO851" s="4"/>
      <c r="NDP851" s="4"/>
      <c r="NDQ851" s="4"/>
      <c r="NDR851" s="4"/>
      <c r="NDS851" s="4"/>
      <c r="NDT851" s="4"/>
      <c r="NDU851" s="4"/>
      <c r="NDV851" s="4"/>
      <c r="NDW851" s="4"/>
      <c r="NDX851" s="4"/>
      <c r="NDY851" s="4"/>
      <c r="NDZ851" s="4"/>
      <c r="NEA851" s="4"/>
      <c r="NEB851" s="4"/>
      <c r="NEC851" s="4"/>
      <c r="NED851" s="4"/>
      <c r="NEE851" s="4"/>
      <c r="NEF851" s="4"/>
      <c r="NEG851" s="4"/>
      <c r="NEH851" s="4"/>
      <c r="NEI851" s="4"/>
      <c r="NEJ851" s="4"/>
      <c r="NEK851" s="4"/>
      <c r="NEL851" s="4"/>
      <c r="NEM851" s="4"/>
      <c r="NEN851" s="4"/>
      <c r="NEO851" s="4"/>
      <c r="NEP851" s="4"/>
      <c r="NEQ851" s="4"/>
      <c r="NER851" s="4"/>
      <c r="NES851" s="4"/>
      <c r="NET851" s="4"/>
      <c r="NEU851" s="4"/>
      <c r="NEV851" s="4"/>
      <c r="NEW851" s="4"/>
      <c r="NEX851" s="4"/>
      <c r="NEY851" s="4"/>
      <c r="NEZ851" s="4"/>
      <c r="NFA851" s="4"/>
      <c r="NFB851" s="4"/>
      <c r="NFC851" s="4"/>
      <c r="NFD851" s="4"/>
      <c r="NFE851" s="4"/>
      <c r="NFF851" s="4"/>
      <c r="NFG851" s="4"/>
      <c r="NFH851" s="4"/>
      <c r="NFI851" s="4"/>
      <c r="NFJ851" s="4"/>
      <c r="NFK851" s="4"/>
      <c r="NFL851" s="4"/>
      <c r="NFM851" s="4"/>
      <c r="NFN851" s="4"/>
      <c r="NFO851" s="4"/>
      <c r="NFP851" s="4"/>
      <c r="NFQ851" s="4"/>
      <c r="NFR851" s="4"/>
      <c r="NFS851" s="4"/>
      <c r="NFT851" s="4"/>
      <c r="NFU851" s="4"/>
      <c r="NFV851" s="4"/>
      <c r="NFW851" s="4"/>
      <c r="NFX851" s="4"/>
      <c r="NFY851" s="4"/>
      <c r="NFZ851" s="4"/>
      <c r="NGA851" s="4"/>
      <c r="NGB851" s="4"/>
      <c r="NGC851" s="4"/>
      <c r="NGD851" s="4"/>
      <c r="NGE851" s="4"/>
      <c r="NGF851" s="4"/>
      <c r="NGG851" s="4"/>
      <c r="NGH851" s="4"/>
      <c r="NGI851" s="4"/>
      <c r="NGJ851" s="4"/>
      <c r="NGK851" s="4"/>
      <c r="NGL851" s="4"/>
      <c r="NGM851" s="4"/>
      <c r="NGN851" s="4"/>
      <c r="NGO851" s="4"/>
      <c r="NGP851" s="4"/>
      <c r="NGQ851" s="4"/>
      <c r="NGR851" s="4"/>
      <c r="NGS851" s="4"/>
      <c r="NGT851" s="4"/>
      <c r="NGU851" s="4"/>
      <c r="NGV851" s="4"/>
      <c r="NGW851" s="4"/>
      <c r="NGX851" s="4"/>
      <c r="NGY851" s="4"/>
      <c r="NGZ851" s="4"/>
      <c r="NHA851" s="4"/>
      <c r="NHB851" s="4"/>
      <c r="NHC851" s="4"/>
      <c r="NHD851" s="4"/>
      <c r="NHE851" s="4"/>
      <c r="NHF851" s="4"/>
      <c r="NHG851" s="4"/>
      <c r="NHH851" s="4"/>
      <c r="NHI851" s="4"/>
      <c r="NHJ851" s="4"/>
      <c r="NHK851" s="4"/>
      <c r="NHL851" s="4"/>
      <c r="NHM851" s="4"/>
      <c r="NHN851" s="4"/>
      <c r="NHO851" s="4"/>
      <c r="NHP851" s="4"/>
      <c r="NHQ851" s="4"/>
      <c r="NHR851" s="4"/>
      <c r="NHS851" s="4"/>
      <c r="NHT851" s="4"/>
      <c r="NHU851" s="4"/>
      <c r="NHV851" s="4"/>
      <c r="NHW851" s="4"/>
      <c r="NHX851" s="4"/>
      <c r="NHY851" s="4"/>
      <c r="NHZ851" s="4"/>
      <c r="NIA851" s="4"/>
      <c r="NIB851" s="4"/>
      <c r="NIC851" s="4"/>
      <c r="NID851" s="4"/>
      <c r="NIE851" s="4"/>
      <c r="NIF851" s="4"/>
      <c r="NIG851" s="4"/>
      <c r="NIH851" s="4"/>
      <c r="NII851" s="4"/>
      <c r="NIJ851" s="4"/>
      <c r="NIK851" s="4"/>
      <c r="NIL851" s="4"/>
      <c r="NIM851" s="4"/>
      <c r="NIN851" s="4"/>
      <c r="NIO851" s="4"/>
      <c r="NIP851" s="4"/>
      <c r="NIQ851" s="4"/>
      <c r="NIR851" s="4"/>
      <c r="NIS851" s="4"/>
      <c r="NIT851" s="4"/>
      <c r="NIU851" s="4"/>
      <c r="NIV851" s="4"/>
      <c r="NIW851" s="4"/>
      <c r="NIX851" s="4"/>
      <c r="NIY851" s="4"/>
      <c r="NIZ851" s="4"/>
      <c r="NJA851" s="4"/>
      <c r="NJB851" s="4"/>
      <c r="NJC851" s="4"/>
      <c r="NJD851" s="4"/>
      <c r="NJE851" s="4"/>
      <c r="NJF851" s="4"/>
      <c r="NJG851" s="4"/>
      <c r="NJH851" s="4"/>
      <c r="NJI851" s="4"/>
      <c r="NJJ851" s="4"/>
      <c r="NJK851" s="4"/>
      <c r="NJL851" s="4"/>
      <c r="NJM851" s="4"/>
      <c r="NJN851" s="4"/>
      <c r="NJO851" s="4"/>
      <c r="NJP851" s="4"/>
      <c r="NJQ851" s="4"/>
      <c r="NJR851" s="4"/>
      <c r="NJS851" s="4"/>
      <c r="NJT851" s="4"/>
      <c r="NJU851" s="4"/>
      <c r="NJV851" s="4"/>
      <c r="NJW851" s="4"/>
      <c r="NJX851" s="4"/>
      <c r="NJY851" s="4"/>
      <c r="NJZ851" s="4"/>
      <c r="NKA851" s="4"/>
      <c r="NKB851" s="4"/>
      <c r="NKC851" s="4"/>
      <c r="NKD851" s="4"/>
      <c r="NKE851" s="4"/>
      <c r="NKF851" s="4"/>
      <c r="NKG851" s="4"/>
      <c r="NKH851" s="4"/>
      <c r="NKI851" s="4"/>
      <c r="NKJ851" s="4"/>
      <c r="NKK851" s="4"/>
      <c r="NKL851" s="4"/>
      <c r="NKM851" s="4"/>
      <c r="NKN851" s="4"/>
      <c r="NKO851" s="4"/>
      <c r="NKP851" s="4"/>
      <c r="NKQ851" s="4"/>
      <c r="NKR851" s="4"/>
      <c r="NKS851" s="4"/>
      <c r="NKT851" s="4"/>
      <c r="NKU851" s="4"/>
      <c r="NKV851" s="4"/>
      <c r="NKW851" s="4"/>
      <c r="NKX851" s="4"/>
      <c r="NKY851" s="4"/>
      <c r="NKZ851" s="4"/>
      <c r="NLA851" s="4"/>
      <c r="NLB851" s="4"/>
      <c r="NLC851" s="4"/>
      <c r="NLD851" s="4"/>
      <c r="NLE851" s="4"/>
      <c r="NLF851" s="4"/>
      <c r="NLG851" s="4"/>
      <c r="NLH851" s="4"/>
      <c r="NLI851" s="4"/>
      <c r="NLJ851" s="4"/>
      <c r="NLK851" s="4"/>
      <c r="NLL851" s="4"/>
      <c r="NLM851" s="4"/>
      <c r="NLN851" s="4"/>
      <c r="NLO851" s="4"/>
      <c r="NLP851" s="4"/>
      <c r="NLQ851" s="4"/>
      <c r="NLR851" s="4"/>
      <c r="NLS851" s="4"/>
      <c r="NLT851" s="4"/>
      <c r="NLU851" s="4"/>
      <c r="NLV851" s="4"/>
      <c r="NLW851" s="4"/>
      <c r="NLX851" s="4"/>
      <c r="NLY851" s="4"/>
      <c r="NLZ851" s="4"/>
      <c r="NMA851" s="4"/>
      <c r="NMB851" s="4"/>
      <c r="NMC851" s="4"/>
      <c r="NMD851" s="4"/>
      <c r="NME851" s="4"/>
      <c r="NMF851" s="4"/>
      <c r="NMG851" s="4"/>
      <c r="NMH851" s="4"/>
      <c r="NMI851" s="4"/>
      <c r="NMJ851" s="4"/>
      <c r="NMK851" s="4"/>
      <c r="NML851" s="4"/>
      <c r="NMM851" s="4"/>
      <c r="NMN851" s="4"/>
      <c r="NMO851" s="4"/>
      <c r="NMP851" s="4"/>
      <c r="NMQ851" s="4"/>
      <c r="NMR851" s="4"/>
      <c r="NMS851" s="4"/>
      <c r="NMT851" s="4"/>
      <c r="NMU851" s="4"/>
      <c r="NMV851" s="4"/>
      <c r="NMW851" s="4"/>
      <c r="NMX851" s="4"/>
      <c r="NMY851" s="4"/>
      <c r="NMZ851" s="4"/>
      <c r="NNA851" s="4"/>
      <c r="NNB851" s="4"/>
      <c r="NNC851" s="4"/>
      <c r="NND851" s="4"/>
      <c r="NNE851" s="4"/>
      <c r="NNF851" s="4"/>
      <c r="NNG851" s="4"/>
      <c r="NNH851" s="4"/>
      <c r="NNI851" s="4"/>
      <c r="NNJ851" s="4"/>
      <c r="NNK851" s="4"/>
      <c r="NNL851" s="4"/>
      <c r="NNM851" s="4"/>
      <c r="NNN851" s="4"/>
      <c r="NNO851" s="4"/>
      <c r="NNP851" s="4"/>
      <c r="NNQ851" s="4"/>
      <c r="NNR851" s="4"/>
      <c r="NNS851" s="4"/>
      <c r="NNT851" s="4"/>
      <c r="NNU851" s="4"/>
      <c r="NNV851" s="4"/>
      <c r="NNW851" s="4"/>
      <c r="NNX851" s="4"/>
      <c r="NNY851" s="4"/>
      <c r="NNZ851" s="4"/>
      <c r="NOA851" s="4"/>
      <c r="NOB851" s="4"/>
      <c r="NOC851" s="4"/>
      <c r="NOD851" s="4"/>
      <c r="NOE851" s="4"/>
      <c r="NOF851" s="4"/>
      <c r="NOG851" s="4"/>
      <c r="NOH851" s="4"/>
      <c r="NOI851" s="4"/>
      <c r="NOJ851" s="4"/>
      <c r="NOK851" s="4"/>
      <c r="NOL851" s="4"/>
      <c r="NOM851" s="4"/>
      <c r="NON851" s="4"/>
      <c r="NOO851" s="4"/>
      <c r="NOP851" s="4"/>
      <c r="NOQ851" s="4"/>
      <c r="NOR851" s="4"/>
      <c r="NOS851" s="4"/>
      <c r="NOT851" s="4"/>
      <c r="NOU851" s="4"/>
      <c r="NOV851" s="4"/>
      <c r="NOW851" s="4"/>
      <c r="NOX851" s="4"/>
      <c r="NOY851" s="4"/>
      <c r="NOZ851" s="4"/>
      <c r="NPA851" s="4"/>
      <c r="NPB851" s="4"/>
      <c r="NPC851" s="4"/>
      <c r="NPD851" s="4"/>
      <c r="NPE851" s="4"/>
      <c r="NPF851" s="4"/>
      <c r="NPG851" s="4"/>
      <c r="NPH851" s="4"/>
      <c r="NPI851" s="4"/>
      <c r="NPJ851" s="4"/>
      <c r="NPK851" s="4"/>
      <c r="NPL851" s="4"/>
      <c r="NPM851" s="4"/>
      <c r="NPN851" s="4"/>
      <c r="NPO851" s="4"/>
      <c r="NPP851" s="4"/>
      <c r="NPQ851" s="4"/>
      <c r="NPR851" s="4"/>
      <c r="NPS851" s="4"/>
      <c r="NPT851" s="4"/>
      <c r="NPU851" s="4"/>
      <c r="NPV851" s="4"/>
      <c r="NPW851" s="4"/>
      <c r="NPX851" s="4"/>
      <c r="NPY851" s="4"/>
      <c r="NPZ851" s="4"/>
      <c r="NQA851" s="4"/>
      <c r="NQB851" s="4"/>
      <c r="NQC851" s="4"/>
      <c r="NQD851" s="4"/>
      <c r="NQE851" s="4"/>
      <c r="NQF851" s="4"/>
      <c r="NQG851" s="4"/>
      <c r="NQH851" s="4"/>
      <c r="NQI851" s="4"/>
      <c r="NQJ851" s="4"/>
      <c r="NQK851" s="4"/>
      <c r="NQL851" s="4"/>
      <c r="NQM851" s="4"/>
      <c r="NQN851" s="4"/>
      <c r="NQO851" s="4"/>
      <c r="NQP851" s="4"/>
      <c r="NQQ851" s="4"/>
      <c r="NQR851" s="4"/>
      <c r="NQS851" s="4"/>
      <c r="NQT851" s="4"/>
      <c r="NQU851" s="4"/>
      <c r="NQV851" s="4"/>
      <c r="NQW851" s="4"/>
      <c r="NQX851" s="4"/>
      <c r="NQY851" s="4"/>
      <c r="NQZ851" s="4"/>
      <c r="NRA851" s="4"/>
      <c r="NRB851" s="4"/>
      <c r="NRC851" s="4"/>
      <c r="NRD851" s="4"/>
      <c r="NRE851" s="4"/>
      <c r="NRF851" s="4"/>
      <c r="NRG851" s="4"/>
      <c r="NRH851" s="4"/>
      <c r="NRI851" s="4"/>
      <c r="NRJ851" s="4"/>
      <c r="NRK851" s="4"/>
      <c r="NRL851" s="4"/>
      <c r="NRM851" s="4"/>
      <c r="NRN851" s="4"/>
      <c r="NRO851" s="4"/>
      <c r="NRP851" s="4"/>
      <c r="NRQ851" s="4"/>
      <c r="NRR851" s="4"/>
      <c r="NRS851" s="4"/>
      <c r="NRT851" s="4"/>
      <c r="NRU851" s="4"/>
      <c r="NRV851" s="4"/>
      <c r="NRW851" s="4"/>
      <c r="NRX851" s="4"/>
      <c r="NRY851" s="4"/>
      <c r="NRZ851" s="4"/>
      <c r="NSA851" s="4"/>
      <c r="NSB851" s="4"/>
      <c r="NSC851" s="4"/>
      <c r="NSD851" s="4"/>
      <c r="NSE851" s="4"/>
      <c r="NSF851" s="4"/>
      <c r="NSG851" s="4"/>
      <c r="NSH851" s="4"/>
      <c r="NSI851" s="4"/>
      <c r="NSJ851" s="4"/>
      <c r="NSK851" s="4"/>
      <c r="NSL851" s="4"/>
      <c r="NSM851" s="4"/>
      <c r="NSN851" s="4"/>
      <c r="NSO851" s="4"/>
      <c r="NSP851" s="4"/>
      <c r="NSQ851" s="4"/>
      <c r="NSR851" s="4"/>
      <c r="NSS851" s="4"/>
      <c r="NST851" s="4"/>
      <c r="NSU851" s="4"/>
      <c r="NSV851" s="4"/>
      <c r="NSW851" s="4"/>
      <c r="NSX851" s="4"/>
      <c r="NSY851" s="4"/>
      <c r="NSZ851" s="4"/>
      <c r="NTA851" s="4"/>
      <c r="NTB851" s="4"/>
      <c r="NTC851" s="4"/>
      <c r="NTD851" s="4"/>
      <c r="NTE851" s="4"/>
      <c r="NTF851" s="4"/>
      <c r="NTG851" s="4"/>
      <c r="NTH851" s="4"/>
      <c r="NTI851" s="4"/>
      <c r="NTJ851" s="4"/>
      <c r="NTK851" s="4"/>
      <c r="NTL851" s="4"/>
      <c r="NTM851" s="4"/>
      <c r="NTN851" s="4"/>
      <c r="NTO851" s="4"/>
      <c r="NTP851" s="4"/>
      <c r="NTQ851" s="4"/>
      <c r="NTR851" s="4"/>
      <c r="NTS851" s="4"/>
      <c r="NTT851" s="4"/>
      <c r="NTU851" s="4"/>
      <c r="NTV851" s="4"/>
      <c r="NTW851" s="4"/>
      <c r="NTX851" s="4"/>
      <c r="NTY851" s="4"/>
      <c r="NTZ851" s="4"/>
      <c r="NUA851" s="4"/>
      <c r="NUB851" s="4"/>
      <c r="NUC851" s="4"/>
      <c r="NUD851" s="4"/>
      <c r="NUE851" s="4"/>
      <c r="NUF851" s="4"/>
      <c r="NUG851" s="4"/>
      <c r="NUH851" s="4"/>
      <c r="NUI851" s="4"/>
      <c r="NUJ851" s="4"/>
      <c r="NUK851" s="4"/>
      <c r="NUL851" s="4"/>
      <c r="NUM851" s="4"/>
      <c r="NUN851" s="4"/>
      <c r="NUO851" s="4"/>
      <c r="NUP851" s="4"/>
      <c r="NUQ851" s="4"/>
      <c r="NUR851" s="4"/>
      <c r="NUS851" s="4"/>
      <c r="NUT851" s="4"/>
      <c r="NUU851" s="4"/>
      <c r="NUV851" s="4"/>
      <c r="NUW851" s="4"/>
      <c r="NUX851" s="4"/>
      <c r="NUY851" s="4"/>
      <c r="NUZ851" s="4"/>
      <c r="NVA851" s="4"/>
      <c r="NVB851" s="4"/>
      <c r="NVC851" s="4"/>
      <c r="NVD851" s="4"/>
      <c r="NVE851" s="4"/>
      <c r="NVF851" s="4"/>
      <c r="NVG851" s="4"/>
      <c r="NVH851" s="4"/>
      <c r="NVI851" s="4"/>
      <c r="NVJ851" s="4"/>
      <c r="NVK851" s="4"/>
      <c r="NVL851" s="4"/>
      <c r="NVM851" s="4"/>
      <c r="NVN851" s="4"/>
      <c r="NVO851" s="4"/>
      <c r="NVP851" s="4"/>
      <c r="NVQ851" s="4"/>
      <c r="NVR851" s="4"/>
      <c r="NVS851" s="4"/>
      <c r="NVT851" s="4"/>
      <c r="NVU851" s="4"/>
      <c r="NVV851" s="4"/>
      <c r="NVW851" s="4"/>
      <c r="NVX851" s="4"/>
      <c r="NVY851" s="4"/>
      <c r="NVZ851" s="4"/>
      <c r="NWA851" s="4"/>
      <c r="NWB851" s="4"/>
      <c r="NWC851" s="4"/>
      <c r="NWD851" s="4"/>
      <c r="NWE851" s="4"/>
      <c r="NWF851" s="4"/>
      <c r="NWG851" s="4"/>
      <c r="NWH851" s="4"/>
      <c r="NWI851" s="4"/>
      <c r="NWJ851" s="4"/>
      <c r="NWK851" s="4"/>
      <c r="NWL851" s="4"/>
      <c r="NWM851" s="4"/>
      <c r="NWN851" s="4"/>
      <c r="NWO851" s="4"/>
      <c r="NWP851" s="4"/>
      <c r="NWQ851" s="4"/>
      <c r="NWR851" s="4"/>
      <c r="NWS851" s="4"/>
      <c r="NWT851" s="4"/>
      <c r="NWU851" s="4"/>
      <c r="NWV851" s="4"/>
      <c r="NWW851" s="4"/>
      <c r="NWX851" s="4"/>
      <c r="NWY851" s="4"/>
      <c r="NWZ851" s="4"/>
      <c r="NXA851" s="4"/>
      <c r="NXB851" s="4"/>
      <c r="NXC851" s="4"/>
      <c r="NXD851" s="4"/>
      <c r="NXE851" s="4"/>
      <c r="NXF851" s="4"/>
      <c r="NXG851" s="4"/>
      <c r="NXH851" s="4"/>
      <c r="NXI851" s="4"/>
      <c r="NXJ851" s="4"/>
      <c r="NXK851" s="4"/>
      <c r="NXL851" s="4"/>
      <c r="NXM851" s="4"/>
      <c r="NXN851" s="4"/>
      <c r="NXO851" s="4"/>
      <c r="NXP851" s="4"/>
      <c r="NXQ851" s="4"/>
      <c r="NXR851" s="4"/>
      <c r="NXS851" s="4"/>
      <c r="NXT851" s="4"/>
      <c r="NXU851" s="4"/>
      <c r="NXV851" s="4"/>
      <c r="NXW851" s="4"/>
      <c r="NXX851" s="4"/>
      <c r="NXY851" s="4"/>
      <c r="NXZ851" s="4"/>
      <c r="NYA851" s="4"/>
      <c r="NYB851" s="4"/>
      <c r="NYC851" s="4"/>
      <c r="NYD851" s="4"/>
      <c r="NYE851" s="4"/>
      <c r="NYF851" s="4"/>
      <c r="NYG851" s="4"/>
      <c r="NYH851" s="4"/>
      <c r="NYI851" s="4"/>
      <c r="NYJ851" s="4"/>
      <c r="NYK851" s="4"/>
      <c r="NYL851" s="4"/>
      <c r="NYM851" s="4"/>
      <c r="NYN851" s="4"/>
      <c r="NYO851" s="4"/>
      <c r="NYP851" s="4"/>
      <c r="NYQ851" s="4"/>
      <c r="NYR851" s="4"/>
      <c r="NYS851" s="4"/>
      <c r="NYT851" s="4"/>
      <c r="NYU851" s="4"/>
      <c r="NYV851" s="4"/>
      <c r="NYW851" s="4"/>
      <c r="NYX851" s="4"/>
      <c r="NYY851" s="4"/>
      <c r="NYZ851" s="4"/>
      <c r="NZA851" s="4"/>
      <c r="NZB851" s="4"/>
      <c r="NZC851" s="4"/>
      <c r="NZD851" s="4"/>
      <c r="NZE851" s="4"/>
      <c r="NZF851" s="4"/>
      <c r="NZG851" s="4"/>
      <c r="NZH851" s="4"/>
      <c r="NZI851" s="4"/>
      <c r="NZJ851" s="4"/>
      <c r="NZK851" s="4"/>
      <c r="NZL851" s="4"/>
      <c r="NZM851" s="4"/>
      <c r="NZN851" s="4"/>
      <c r="NZO851" s="4"/>
      <c r="NZP851" s="4"/>
      <c r="NZQ851" s="4"/>
      <c r="NZR851" s="4"/>
      <c r="NZS851" s="4"/>
      <c r="NZT851" s="4"/>
      <c r="NZU851" s="4"/>
      <c r="NZV851" s="4"/>
      <c r="NZW851" s="4"/>
      <c r="NZX851" s="4"/>
      <c r="NZY851" s="4"/>
      <c r="NZZ851" s="4"/>
      <c r="OAA851" s="4"/>
      <c r="OAB851" s="4"/>
      <c r="OAC851" s="4"/>
      <c r="OAD851" s="4"/>
      <c r="OAE851" s="4"/>
      <c r="OAF851" s="4"/>
      <c r="OAG851" s="4"/>
      <c r="OAH851" s="4"/>
      <c r="OAI851" s="4"/>
      <c r="OAJ851" s="4"/>
      <c r="OAK851" s="4"/>
      <c r="OAL851" s="4"/>
      <c r="OAM851" s="4"/>
      <c r="OAN851" s="4"/>
      <c r="OAO851" s="4"/>
      <c r="OAP851" s="4"/>
      <c r="OAQ851" s="4"/>
      <c r="OAR851" s="4"/>
      <c r="OAS851" s="4"/>
      <c r="OAT851" s="4"/>
      <c r="OAU851" s="4"/>
      <c r="OAV851" s="4"/>
      <c r="OAW851" s="4"/>
      <c r="OAX851" s="4"/>
      <c r="OAY851" s="4"/>
      <c r="OAZ851" s="4"/>
      <c r="OBA851" s="4"/>
      <c r="OBB851" s="4"/>
      <c r="OBC851" s="4"/>
      <c r="OBD851" s="4"/>
      <c r="OBE851" s="4"/>
      <c r="OBF851" s="4"/>
      <c r="OBG851" s="4"/>
      <c r="OBH851" s="4"/>
      <c r="OBI851" s="4"/>
      <c r="OBJ851" s="4"/>
      <c r="OBK851" s="4"/>
      <c r="OBL851" s="4"/>
      <c r="OBM851" s="4"/>
      <c r="OBN851" s="4"/>
      <c r="OBO851" s="4"/>
      <c r="OBP851" s="4"/>
      <c r="OBQ851" s="4"/>
      <c r="OBR851" s="4"/>
      <c r="OBS851" s="4"/>
      <c r="OBT851" s="4"/>
      <c r="OBU851" s="4"/>
      <c r="OBV851" s="4"/>
      <c r="OBW851" s="4"/>
      <c r="OBX851" s="4"/>
      <c r="OBY851" s="4"/>
      <c r="OBZ851" s="4"/>
      <c r="OCA851" s="4"/>
      <c r="OCB851" s="4"/>
      <c r="OCC851" s="4"/>
      <c r="OCD851" s="4"/>
      <c r="OCE851" s="4"/>
      <c r="OCF851" s="4"/>
      <c r="OCG851" s="4"/>
      <c r="OCH851" s="4"/>
      <c r="OCI851" s="4"/>
      <c r="OCJ851" s="4"/>
      <c r="OCK851" s="4"/>
      <c r="OCL851" s="4"/>
      <c r="OCM851" s="4"/>
      <c r="OCN851" s="4"/>
      <c r="OCO851" s="4"/>
      <c r="OCP851" s="4"/>
      <c r="OCQ851" s="4"/>
      <c r="OCR851" s="4"/>
      <c r="OCS851" s="4"/>
      <c r="OCT851" s="4"/>
      <c r="OCU851" s="4"/>
      <c r="OCV851" s="4"/>
      <c r="OCW851" s="4"/>
      <c r="OCX851" s="4"/>
      <c r="OCY851" s="4"/>
      <c r="OCZ851" s="4"/>
      <c r="ODA851" s="4"/>
      <c r="ODB851" s="4"/>
      <c r="ODC851" s="4"/>
      <c r="ODD851" s="4"/>
      <c r="ODE851" s="4"/>
      <c r="ODF851" s="4"/>
      <c r="ODG851" s="4"/>
      <c r="ODH851" s="4"/>
      <c r="ODI851" s="4"/>
      <c r="ODJ851" s="4"/>
      <c r="ODK851" s="4"/>
      <c r="ODL851" s="4"/>
      <c r="ODM851" s="4"/>
      <c r="ODN851" s="4"/>
      <c r="ODO851" s="4"/>
      <c r="ODP851" s="4"/>
      <c r="ODQ851" s="4"/>
      <c r="ODR851" s="4"/>
      <c r="ODS851" s="4"/>
      <c r="ODT851" s="4"/>
      <c r="ODU851" s="4"/>
      <c r="ODV851" s="4"/>
      <c r="ODW851" s="4"/>
      <c r="ODX851" s="4"/>
      <c r="ODY851" s="4"/>
      <c r="ODZ851" s="4"/>
      <c r="OEA851" s="4"/>
      <c r="OEB851" s="4"/>
      <c r="OEC851" s="4"/>
      <c r="OED851" s="4"/>
      <c r="OEE851" s="4"/>
      <c r="OEF851" s="4"/>
      <c r="OEG851" s="4"/>
      <c r="OEH851" s="4"/>
      <c r="OEI851" s="4"/>
      <c r="OEJ851" s="4"/>
      <c r="OEK851" s="4"/>
      <c r="OEL851" s="4"/>
      <c r="OEM851" s="4"/>
      <c r="OEN851" s="4"/>
      <c r="OEO851" s="4"/>
      <c r="OEP851" s="4"/>
      <c r="OEQ851" s="4"/>
      <c r="OER851" s="4"/>
      <c r="OES851" s="4"/>
      <c r="OET851" s="4"/>
      <c r="OEU851" s="4"/>
      <c r="OEV851" s="4"/>
      <c r="OEW851" s="4"/>
      <c r="OEX851" s="4"/>
      <c r="OEY851" s="4"/>
      <c r="OEZ851" s="4"/>
      <c r="OFA851" s="4"/>
      <c r="OFB851" s="4"/>
      <c r="OFC851" s="4"/>
      <c r="OFD851" s="4"/>
      <c r="OFE851" s="4"/>
      <c r="OFF851" s="4"/>
      <c r="OFG851" s="4"/>
      <c r="OFH851" s="4"/>
      <c r="OFI851" s="4"/>
      <c r="OFJ851" s="4"/>
      <c r="OFK851" s="4"/>
      <c r="OFL851" s="4"/>
      <c r="OFM851" s="4"/>
      <c r="OFN851" s="4"/>
      <c r="OFO851" s="4"/>
      <c r="OFP851" s="4"/>
      <c r="OFQ851" s="4"/>
      <c r="OFR851" s="4"/>
      <c r="OFS851" s="4"/>
      <c r="OFT851" s="4"/>
      <c r="OFU851" s="4"/>
      <c r="OFV851" s="4"/>
      <c r="OFW851" s="4"/>
      <c r="OFX851" s="4"/>
      <c r="OFY851" s="4"/>
      <c r="OFZ851" s="4"/>
      <c r="OGA851" s="4"/>
      <c r="OGB851" s="4"/>
      <c r="OGC851" s="4"/>
      <c r="OGD851" s="4"/>
      <c r="OGE851" s="4"/>
      <c r="OGF851" s="4"/>
      <c r="OGG851" s="4"/>
      <c r="OGH851" s="4"/>
      <c r="OGI851" s="4"/>
      <c r="OGJ851" s="4"/>
      <c r="OGK851" s="4"/>
      <c r="OGL851" s="4"/>
      <c r="OGM851" s="4"/>
      <c r="OGN851" s="4"/>
      <c r="OGO851" s="4"/>
      <c r="OGP851" s="4"/>
      <c r="OGQ851" s="4"/>
      <c r="OGR851" s="4"/>
      <c r="OGS851" s="4"/>
      <c r="OGT851" s="4"/>
      <c r="OGU851" s="4"/>
      <c r="OGV851" s="4"/>
      <c r="OGW851" s="4"/>
      <c r="OGX851" s="4"/>
      <c r="OGY851" s="4"/>
      <c r="OGZ851" s="4"/>
      <c r="OHA851" s="4"/>
      <c r="OHB851" s="4"/>
      <c r="OHC851" s="4"/>
      <c r="OHD851" s="4"/>
      <c r="OHE851" s="4"/>
      <c r="OHF851" s="4"/>
      <c r="OHG851" s="4"/>
      <c r="OHH851" s="4"/>
      <c r="OHI851" s="4"/>
      <c r="OHJ851" s="4"/>
      <c r="OHK851" s="4"/>
      <c r="OHL851" s="4"/>
      <c r="OHM851" s="4"/>
      <c r="OHN851" s="4"/>
      <c r="OHO851" s="4"/>
      <c r="OHP851" s="4"/>
      <c r="OHQ851" s="4"/>
      <c r="OHR851" s="4"/>
      <c r="OHS851" s="4"/>
      <c r="OHT851" s="4"/>
      <c r="OHU851" s="4"/>
      <c r="OHV851" s="4"/>
      <c r="OHW851" s="4"/>
      <c r="OHX851" s="4"/>
      <c r="OHY851" s="4"/>
      <c r="OHZ851" s="4"/>
      <c r="OIA851" s="4"/>
      <c r="OIB851" s="4"/>
      <c r="OIC851" s="4"/>
      <c r="OID851" s="4"/>
      <c r="OIE851" s="4"/>
      <c r="OIF851" s="4"/>
      <c r="OIG851" s="4"/>
      <c r="OIH851" s="4"/>
      <c r="OII851" s="4"/>
      <c r="OIJ851" s="4"/>
      <c r="OIK851" s="4"/>
      <c r="OIL851" s="4"/>
      <c r="OIM851" s="4"/>
      <c r="OIN851" s="4"/>
      <c r="OIO851" s="4"/>
      <c r="OIP851" s="4"/>
      <c r="OIQ851" s="4"/>
      <c r="OIR851" s="4"/>
      <c r="OIS851" s="4"/>
      <c r="OIT851" s="4"/>
      <c r="OIU851" s="4"/>
      <c r="OIV851" s="4"/>
      <c r="OIW851" s="4"/>
      <c r="OIX851" s="4"/>
      <c r="OIY851" s="4"/>
      <c r="OIZ851" s="4"/>
      <c r="OJA851" s="4"/>
      <c r="OJB851" s="4"/>
      <c r="OJC851" s="4"/>
      <c r="OJD851" s="4"/>
      <c r="OJE851" s="4"/>
      <c r="OJF851" s="4"/>
      <c r="OJG851" s="4"/>
      <c r="OJH851" s="4"/>
      <c r="OJI851" s="4"/>
      <c r="OJJ851" s="4"/>
      <c r="OJK851" s="4"/>
      <c r="OJL851" s="4"/>
      <c r="OJM851" s="4"/>
      <c r="OJN851" s="4"/>
      <c r="OJO851" s="4"/>
      <c r="OJP851" s="4"/>
      <c r="OJQ851" s="4"/>
      <c r="OJR851" s="4"/>
      <c r="OJS851" s="4"/>
      <c r="OJT851" s="4"/>
      <c r="OJU851" s="4"/>
      <c r="OJV851" s="4"/>
      <c r="OJW851" s="4"/>
      <c r="OJX851" s="4"/>
      <c r="OJY851" s="4"/>
      <c r="OJZ851" s="4"/>
      <c r="OKA851" s="4"/>
      <c r="OKB851" s="4"/>
      <c r="OKC851" s="4"/>
      <c r="OKD851" s="4"/>
      <c r="OKE851" s="4"/>
      <c r="OKF851" s="4"/>
      <c r="OKG851" s="4"/>
      <c r="OKH851" s="4"/>
      <c r="OKI851" s="4"/>
      <c r="OKJ851" s="4"/>
      <c r="OKK851" s="4"/>
      <c r="OKL851" s="4"/>
      <c r="OKM851" s="4"/>
      <c r="OKN851" s="4"/>
      <c r="OKO851" s="4"/>
      <c r="OKP851" s="4"/>
      <c r="OKQ851" s="4"/>
      <c r="OKR851" s="4"/>
      <c r="OKS851" s="4"/>
      <c r="OKT851" s="4"/>
      <c r="OKU851" s="4"/>
      <c r="OKV851" s="4"/>
      <c r="OKW851" s="4"/>
      <c r="OKX851" s="4"/>
      <c r="OKY851" s="4"/>
      <c r="OKZ851" s="4"/>
      <c r="OLA851" s="4"/>
      <c r="OLB851" s="4"/>
      <c r="OLC851" s="4"/>
      <c r="OLD851" s="4"/>
      <c r="OLE851" s="4"/>
      <c r="OLF851" s="4"/>
      <c r="OLG851" s="4"/>
      <c r="OLH851" s="4"/>
      <c r="OLI851" s="4"/>
      <c r="OLJ851" s="4"/>
      <c r="OLK851" s="4"/>
      <c r="OLL851" s="4"/>
      <c r="OLM851" s="4"/>
      <c r="OLN851" s="4"/>
      <c r="OLO851" s="4"/>
      <c r="OLP851" s="4"/>
      <c r="OLQ851" s="4"/>
      <c r="OLR851" s="4"/>
      <c r="OLS851" s="4"/>
      <c r="OLT851" s="4"/>
      <c r="OLU851" s="4"/>
      <c r="OLV851" s="4"/>
      <c r="OLW851" s="4"/>
      <c r="OLX851" s="4"/>
      <c r="OLY851" s="4"/>
      <c r="OLZ851" s="4"/>
      <c r="OMA851" s="4"/>
      <c r="OMB851" s="4"/>
      <c r="OMC851" s="4"/>
      <c r="OMD851" s="4"/>
      <c r="OME851" s="4"/>
      <c r="OMF851" s="4"/>
      <c r="OMG851" s="4"/>
      <c r="OMH851" s="4"/>
      <c r="OMI851" s="4"/>
      <c r="OMJ851" s="4"/>
      <c r="OMK851" s="4"/>
      <c r="OML851" s="4"/>
      <c r="OMM851" s="4"/>
      <c r="OMN851" s="4"/>
      <c r="OMO851" s="4"/>
      <c r="OMP851" s="4"/>
      <c r="OMQ851" s="4"/>
      <c r="OMR851" s="4"/>
      <c r="OMS851" s="4"/>
      <c r="OMT851" s="4"/>
      <c r="OMU851" s="4"/>
      <c r="OMV851" s="4"/>
      <c r="OMW851" s="4"/>
      <c r="OMX851" s="4"/>
      <c r="OMY851" s="4"/>
      <c r="OMZ851" s="4"/>
      <c r="ONA851" s="4"/>
      <c r="ONB851" s="4"/>
      <c r="ONC851" s="4"/>
      <c r="OND851" s="4"/>
      <c r="ONE851" s="4"/>
      <c r="ONF851" s="4"/>
      <c r="ONG851" s="4"/>
      <c r="ONH851" s="4"/>
      <c r="ONI851" s="4"/>
      <c r="ONJ851" s="4"/>
      <c r="ONK851" s="4"/>
      <c r="ONL851" s="4"/>
      <c r="ONM851" s="4"/>
      <c r="ONN851" s="4"/>
      <c r="ONO851" s="4"/>
      <c r="ONP851" s="4"/>
      <c r="ONQ851" s="4"/>
      <c r="ONR851" s="4"/>
      <c r="ONS851" s="4"/>
      <c r="ONT851" s="4"/>
      <c r="ONU851" s="4"/>
      <c r="ONV851" s="4"/>
      <c r="ONW851" s="4"/>
      <c r="ONX851" s="4"/>
      <c r="ONY851" s="4"/>
      <c r="ONZ851" s="4"/>
      <c r="OOA851" s="4"/>
      <c r="OOB851" s="4"/>
      <c r="OOC851" s="4"/>
      <c r="OOD851" s="4"/>
      <c r="OOE851" s="4"/>
      <c r="OOF851" s="4"/>
      <c r="OOG851" s="4"/>
      <c r="OOH851" s="4"/>
      <c r="OOI851" s="4"/>
      <c r="OOJ851" s="4"/>
      <c r="OOK851" s="4"/>
      <c r="OOL851" s="4"/>
      <c r="OOM851" s="4"/>
      <c r="OON851" s="4"/>
      <c r="OOO851" s="4"/>
      <c r="OOP851" s="4"/>
      <c r="OOQ851" s="4"/>
      <c r="OOR851" s="4"/>
      <c r="OOS851" s="4"/>
      <c r="OOT851" s="4"/>
      <c r="OOU851" s="4"/>
      <c r="OOV851" s="4"/>
      <c r="OOW851" s="4"/>
      <c r="OOX851" s="4"/>
      <c r="OOY851" s="4"/>
      <c r="OOZ851" s="4"/>
      <c r="OPA851" s="4"/>
      <c r="OPB851" s="4"/>
      <c r="OPC851" s="4"/>
      <c r="OPD851" s="4"/>
      <c r="OPE851" s="4"/>
      <c r="OPF851" s="4"/>
      <c r="OPG851" s="4"/>
      <c r="OPH851" s="4"/>
      <c r="OPI851" s="4"/>
      <c r="OPJ851" s="4"/>
      <c r="OPK851" s="4"/>
      <c r="OPL851" s="4"/>
      <c r="OPM851" s="4"/>
      <c r="OPN851" s="4"/>
      <c r="OPO851" s="4"/>
      <c r="OPP851" s="4"/>
      <c r="OPQ851" s="4"/>
      <c r="OPR851" s="4"/>
      <c r="OPS851" s="4"/>
      <c r="OPT851" s="4"/>
      <c r="OPU851" s="4"/>
      <c r="OPV851" s="4"/>
      <c r="OPW851" s="4"/>
      <c r="OPX851" s="4"/>
      <c r="OPY851" s="4"/>
      <c r="OPZ851" s="4"/>
      <c r="OQA851" s="4"/>
      <c r="OQB851" s="4"/>
      <c r="OQC851" s="4"/>
      <c r="OQD851" s="4"/>
      <c r="OQE851" s="4"/>
      <c r="OQF851" s="4"/>
      <c r="OQG851" s="4"/>
      <c r="OQH851" s="4"/>
      <c r="OQI851" s="4"/>
      <c r="OQJ851" s="4"/>
      <c r="OQK851" s="4"/>
      <c r="OQL851" s="4"/>
      <c r="OQM851" s="4"/>
      <c r="OQN851" s="4"/>
      <c r="OQO851" s="4"/>
      <c r="OQP851" s="4"/>
      <c r="OQQ851" s="4"/>
      <c r="OQR851" s="4"/>
      <c r="OQS851" s="4"/>
      <c r="OQT851" s="4"/>
      <c r="OQU851" s="4"/>
      <c r="OQV851" s="4"/>
      <c r="OQW851" s="4"/>
      <c r="OQX851" s="4"/>
      <c r="OQY851" s="4"/>
      <c r="OQZ851" s="4"/>
      <c r="ORA851" s="4"/>
      <c r="ORB851" s="4"/>
      <c r="ORC851" s="4"/>
      <c r="ORD851" s="4"/>
      <c r="ORE851" s="4"/>
      <c r="ORF851" s="4"/>
      <c r="ORG851" s="4"/>
      <c r="ORH851" s="4"/>
      <c r="ORI851" s="4"/>
      <c r="ORJ851" s="4"/>
      <c r="ORK851" s="4"/>
      <c r="ORL851" s="4"/>
      <c r="ORM851" s="4"/>
      <c r="ORN851" s="4"/>
      <c r="ORO851" s="4"/>
      <c r="ORP851" s="4"/>
      <c r="ORQ851" s="4"/>
      <c r="ORR851" s="4"/>
      <c r="ORS851" s="4"/>
      <c r="ORT851" s="4"/>
      <c r="ORU851" s="4"/>
      <c r="ORV851" s="4"/>
      <c r="ORW851" s="4"/>
      <c r="ORX851" s="4"/>
      <c r="ORY851" s="4"/>
      <c r="ORZ851" s="4"/>
      <c r="OSA851" s="4"/>
      <c r="OSB851" s="4"/>
      <c r="OSC851" s="4"/>
      <c r="OSD851" s="4"/>
      <c r="OSE851" s="4"/>
      <c r="OSF851" s="4"/>
      <c r="OSG851" s="4"/>
      <c r="OSH851" s="4"/>
      <c r="OSI851" s="4"/>
      <c r="OSJ851" s="4"/>
      <c r="OSK851" s="4"/>
      <c r="OSL851" s="4"/>
      <c r="OSM851" s="4"/>
      <c r="OSN851" s="4"/>
      <c r="OSO851" s="4"/>
      <c r="OSP851" s="4"/>
      <c r="OSQ851" s="4"/>
      <c r="OSR851" s="4"/>
      <c r="OSS851" s="4"/>
      <c r="OST851" s="4"/>
      <c r="OSU851" s="4"/>
      <c r="OSV851" s="4"/>
      <c r="OSW851" s="4"/>
      <c r="OSX851" s="4"/>
      <c r="OSY851" s="4"/>
      <c r="OSZ851" s="4"/>
      <c r="OTA851" s="4"/>
      <c r="OTB851" s="4"/>
      <c r="OTC851" s="4"/>
      <c r="OTD851" s="4"/>
      <c r="OTE851" s="4"/>
      <c r="OTF851" s="4"/>
      <c r="OTG851" s="4"/>
      <c r="OTH851" s="4"/>
      <c r="OTI851" s="4"/>
      <c r="OTJ851" s="4"/>
      <c r="OTK851" s="4"/>
      <c r="OTL851" s="4"/>
      <c r="OTM851" s="4"/>
      <c r="OTN851" s="4"/>
      <c r="OTO851" s="4"/>
      <c r="OTP851" s="4"/>
      <c r="OTQ851" s="4"/>
      <c r="OTR851" s="4"/>
      <c r="OTS851" s="4"/>
      <c r="OTT851" s="4"/>
      <c r="OTU851" s="4"/>
      <c r="OTV851" s="4"/>
      <c r="OTW851" s="4"/>
      <c r="OTX851" s="4"/>
      <c r="OTY851" s="4"/>
      <c r="OTZ851" s="4"/>
      <c r="OUA851" s="4"/>
      <c r="OUB851" s="4"/>
      <c r="OUC851" s="4"/>
      <c r="OUD851" s="4"/>
      <c r="OUE851" s="4"/>
      <c r="OUF851" s="4"/>
      <c r="OUG851" s="4"/>
      <c r="OUH851" s="4"/>
      <c r="OUI851" s="4"/>
      <c r="OUJ851" s="4"/>
      <c r="OUK851" s="4"/>
      <c r="OUL851" s="4"/>
      <c r="OUM851" s="4"/>
      <c r="OUN851" s="4"/>
      <c r="OUO851" s="4"/>
      <c r="OUP851" s="4"/>
      <c r="OUQ851" s="4"/>
      <c r="OUR851" s="4"/>
      <c r="OUS851" s="4"/>
      <c r="OUT851" s="4"/>
      <c r="OUU851" s="4"/>
      <c r="OUV851" s="4"/>
      <c r="OUW851" s="4"/>
      <c r="OUX851" s="4"/>
      <c r="OUY851" s="4"/>
      <c r="OUZ851" s="4"/>
      <c r="OVA851" s="4"/>
      <c r="OVB851" s="4"/>
      <c r="OVC851" s="4"/>
      <c r="OVD851" s="4"/>
      <c r="OVE851" s="4"/>
      <c r="OVF851" s="4"/>
      <c r="OVG851" s="4"/>
      <c r="OVH851" s="4"/>
      <c r="OVI851" s="4"/>
      <c r="OVJ851" s="4"/>
      <c r="OVK851" s="4"/>
      <c r="OVL851" s="4"/>
      <c r="OVM851" s="4"/>
      <c r="OVN851" s="4"/>
      <c r="OVO851" s="4"/>
      <c r="OVP851" s="4"/>
      <c r="OVQ851" s="4"/>
      <c r="OVR851" s="4"/>
      <c r="OVS851" s="4"/>
      <c r="OVT851" s="4"/>
      <c r="OVU851" s="4"/>
      <c r="OVV851" s="4"/>
      <c r="OVW851" s="4"/>
      <c r="OVX851" s="4"/>
      <c r="OVY851" s="4"/>
      <c r="OVZ851" s="4"/>
      <c r="OWA851" s="4"/>
      <c r="OWB851" s="4"/>
      <c r="OWC851" s="4"/>
      <c r="OWD851" s="4"/>
      <c r="OWE851" s="4"/>
      <c r="OWF851" s="4"/>
      <c r="OWG851" s="4"/>
      <c r="OWH851" s="4"/>
      <c r="OWI851" s="4"/>
      <c r="OWJ851" s="4"/>
      <c r="OWK851" s="4"/>
      <c r="OWL851" s="4"/>
      <c r="OWM851" s="4"/>
      <c r="OWN851" s="4"/>
      <c r="OWO851" s="4"/>
      <c r="OWP851" s="4"/>
      <c r="OWQ851" s="4"/>
      <c r="OWR851" s="4"/>
      <c r="OWS851" s="4"/>
      <c r="OWT851" s="4"/>
      <c r="OWU851" s="4"/>
      <c r="OWV851" s="4"/>
      <c r="OWW851" s="4"/>
      <c r="OWX851" s="4"/>
      <c r="OWY851" s="4"/>
      <c r="OWZ851" s="4"/>
      <c r="OXA851" s="4"/>
      <c r="OXB851" s="4"/>
      <c r="OXC851" s="4"/>
      <c r="OXD851" s="4"/>
      <c r="OXE851" s="4"/>
      <c r="OXF851" s="4"/>
      <c r="OXG851" s="4"/>
      <c r="OXH851" s="4"/>
      <c r="OXI851" s="4"/>
      <c r="OXJ851" s="4"/>
      <c r="OXK851" s="4"/>
      <c r="OXL851" s="4"/>
      <c r="OXM851" s="4"/>
      <c r="OXN851" s="4"/>
      <c r="OXO851" s="4"/>
      <c r="OXP851" s="4"/>
      <c r="OXQ851" s="4"/>
      <c r="OXR851" s="4"/>
      <c r="OXS851" s="4"/>
      <c r="OXT851" s="4"/>
      <c r="OXU851" s="4"/>
      <c r="OXV851" s="4"/>
      <c r="OXW851" s="4"/>
      <c r="OXX851" s="4"/>
      <c r="OXY851" s="4"/>
      <c r="OXZ851" s="4"/>
      <c r="OYA851" s="4"/>
      <c r="OYB851" s="4"/>
      <c r="OYC851" s="4"/>
      <c r="OYD851" s="4"/>
      <c r="OYE851" s="4"/>
      <c r="OYF851" s="4"/>
      <c r="OYG851" s="4"/>
      <c r="OYH851" s="4"/>
      <c r="OYI851" s="4"/>
      <c r="OYJ851" s="4"/>
      <c r="OYK851" s="4"/>
      <c r="OYL851" s="4"/>
      <c r="OYM851" s="4"/>
      <c r="OYN851" s="4"/>
      <c r="OYO851" s="4"/>
      <c r="OYP851" s="4"/>
      <c r="OYQ851" s="4"/>
      <c r="OYR851" s="4"/>
      <c r="OYS851" s="4"/>
      <c r="OYT851" s="4"/>
      <c r="OYU851" s="4"/>
      <c r="OYV851" s="4"/>
      <c r="OYW851" s="4"/>
      <c r="OYX851" s="4"/>
      <c r="OYY851" s="4"/>
      <c r="OYZ851" s="4"/>
      <c r="OZA851" s="4"/>
      <c r="OZB851" s="4"/>
      <c r="OZC851" s="4"/>
      <c r="OZD851" s="4"/>
      <c r="OZE851" s="4"/>
      <c r="OZF851" s="4"/>
      <c r="OZG851" s="4"/>
      <c r="OZH851" s="4"/>
      <c r="OZI851" s="4"/>
      <c r="OZJ851" s="4"/>
      <c r="OZK851" s="4"/>
      <c r="OZL851" s="4"/>
      <c r="OZM851" s="4"/>
      <c r="OZN851" s="4"/>
      <c r="OZO851" s="4"/>
      <c r="OZP851" s="4"/>
      <c r="OZQ851" s="4"/>
      <c r="OZR851" s="4"/>
      <c r="OZS851" s="4"/>
      <c r="OZT851" s="4"/>
      <c r="OZU851" s="4"/>
      <c r="OZV851" s="4"/>
      <c r="OZW851" s="4"/>
      <c r="OZX851" s="4"/>
      <c r="OZY851" s="4"/>
      <c r="OZZ851" s="4"/>
      <c r="PAA851" s="4"/>
      <c r="PAB851" s="4"/>
      <c r="PAC851" s="4"/>
      <c r="PAD851" s="4"/>
      <c r="PAE851" s="4"/>
      <c r="PAF851" s="4"/>
      <c r="PAG851" s="4"/>
      <c r="PAH851" s="4"/>
      <c r="PAI851" s="4"/>
      <c r="PAJ851" s="4"/>
      <c r="PAK851" s="4"/>
      <c r="PAL851" s="4"/>
      <c r="PAM851" s="4"/>
      <c r="PAN851" s="4"/>
      <c r="PAO851" s="4"/>
      <c r="PAP851" s="4"/>
      <c r="PAQ851" s="4"/>
      <c r="PAR851" s="4"/>
      <c r="PAS851" s="4"/>
      <c r="PAT851" s="4"/>
      <c r="PAU851" s="4"/>
      <c r="PAV851" s="4"/>
      <c r="PAW851" s="4"/>
      <c r="PAX851" s="4"/>
      <c r="PAY851" s="4"/>
      <c r="PAZ851" s="4"/>
      <c r="PBA851" s="4"/>
      <c r="PBB851" s="4"/>
      <c r="PBC851" s="4"/>
      <c r="PBD851" s="4"/>
      <c r="PBE851" s="4"/>
      <c r="PBF851" s="4"/>
      <c r="PBG851" s="4"/>
      <c r="PBH851" s="4"/>
      <c r="PBI851" s="4"/>
      <c r="PBJ851" s="4"/>
      <c r="PBK851" s="4"/>
      <c r="PBL851" s="4"/>
      <c r="PBM851" s="4"/>
      <c r="PBN851" s="4"/>
      <c r="PBO851" s="4"/>
      <c r="PBP851" s="4"/>
      <c r="PBQ851" s="4"/>
      <c r="PBR851" s="4"/>
      <c r="PBS851" s="4"/>
      <c r="PBT851" s="4"/>
      <c r="PBU851" s="4"/>
      <c r="PBV851" s="4"/>
      <c r="PBW851" s="4"/>
      <c r="PBX851" s="4"/>
      <c r="PBY851" s="4"/>
      <c r="PBZ851" s="4"/>
      <c r="PCA851" s="4"/>
      <c r="PCB851" s="4"/>
      <c r="PCC851" s="4"/>
      <c r="PCD851" s="4"/>
      <c r="PCE851" s="4"/>
      <c r="PCF851" s="4"/>
      <c r="PCG851" s="4"/>
      <c r="PCH851" s="4"/>
      <c r="PCI851" s="4"/>
      <c r="PCJ851" s="4"/>
      <c r="PCK851" s="4"/>
      <c r="PCL851" s="4"/>
      <c r="PCM851" s="4"/>
      <c r="PCN851" s="4"/>
      <c r="PCO851" s="4"/>
      <c r="PCP851" s="4"/>
      <c r="PCQ851" s="4"/>
      <c r="PCR851" s="4"/>
      <c r="PCS851" s="4"/>
      <c r="PCT851" s="4"/>
      <c r="PCU851" s="4"/>
      <c r="PCV851" s="4"/>
      <c r="PCW851" s="4"/>
      <c r="PCX851" s="4"/>
      <c r="PCY851" s="4"/>
      <c r="PCZ851" s="4"/>
      <c r="PDA851" s="4"/>
      <c r="PDB851" s="4"/>
      <c r="PDC851" s="4"/>
      <c r="PDD851" s="4"/>
      <c r="PDE851" s="4"/>
      <c r="PDF851" s="4"/>
      <c r="PDG851" s="4"/>
      <c r="PDH851" s="4"/>
      <c r="PDI851" s="4"/>
      <c r="PDJ851" s="4"/>
      <c r="PDK851" s="4"/>
      <c r="PDL851" s="4"/>
      <c r="PDM851" s="4"/>
      <c r="PDN851" s="4"/>
      <c r="PDO851" s="4"/>
      <c r="PDP851" s="4"/>
      <c r="PDQ851" s="4"/>
      <c r="PDR851" s="4"/>
      <c r="PDS851" s="4"/>
      <c r="PDT851" s="4"/>
      <c r="PDU851" s="4"/>
      <c r="PDV851" s="4"/>
      <c r="PDW851" s="4"/>
      <c r="PDX851" s="4"/>
      <c r="PDY851" s="4"/>
      <c r="PDZ851" s="4"/>
      <c r="PEA851" s="4"/>
      <c r="PEB851" s="4"/>
      <c r="PEC851" s="4"/>
      <c r="PED851" s="4"/>
      <c r="PEE851" s="4"/>
      <c r="PEF851" s="4"/>
      <c r="PEG851" s="4"/>
      <c r="PEH851" s="4"/>
      <c r="PEI851" s="4"/>
      <c r="PEJ851" s="4"/>
      <c r="PEK851" s="4"/>
      <c r="PEL851" s="4"/>
      <c r="PEM851" s="4"/>
      <c r="PEN851" s="4"/>
      <c r="PEO851" s="4"/>
      <c r="PEP851" s="4"/>
      <c r="PEQ851" s="4"/>
      <c r="PER851" s="4"/>
      <c r="PES851" s="4"/>
      <c r="PET851" s="4"/>
      <c r="PEU851" s="4"/>
      <c r="PEV851" s="4"/>
      <c r="PEW851" s="4"/>
      <c r="PEX851" s="4"/>
      <c r="PEY851" s="4"/>
      <c r="PEZ851" s="4"/>
      <c r="PFA851" s="4"/>
      <c r="PFB851" s="4"/>
      <c r="PFC851" s="4"/>
      <c r="PFD851" s="4"/>
      <c r="PFE851" s="4"/>
      <c r="PFF851" s="4"/>
      <c r="PFG851" s="4"/>
      <c r="PFH851" s="4"/>
      <c r="PFI851" s="4"/>
      <c r="PFJ851" s="4"/>
      <c r="PFK851" s="4"/>
      <c r="PFL851" s="4"/>
      <c r="PFM851" s="4"/>
      <c r="PFN851" s="4"/>
      <c r="PFO851" s="4"/>
      <c r="PFP851" s="4"/>
      <c r="PFQ851" s="4"/>
      <c r="PFR851" s="4"/>
      <c r="PFS851" s="4"/>
      <c r="PFT851" s="4"/>
      <c r="PFU851" s="4"/>
      <c r="PFV851" s="4"/>
      <c r="PFW851" s="4"/>
      <c r="PFX851" s="4"/>
      <c r="PFY851" s="4"/>
      <c r="PFZ851" s="4"/>
      <c r="PGA851" s="4"/>
      <c r="PGB851" s="4"/>
      <c r="PGC851" s="4"/>
      <c r="PGD851" s="4"/>
      <c r="PGE851" s="4"/>
      <c r="PGF851" s="4"/>
      <c r="PGG851" s="4"/>
      <c r="PGH851" s="4"/>
      <c r="PGI851" s="4"/>
      <c r="PGJ851" s="4"/>
      <c r="PGK851" s="4"/>
      <c r="PGL851" s="4"/>
      <c r="PGM851" s="4"/>
      <c r="PGN851" s="4"/>
      <c r="PGO851" s="4"/>
      <c r="PGP851" s="4"/>
      <c r="PGQ851" s="4"/>
      <c r="PGR851" s="4"/>
      <c r="PGS851" s="4"/>
      <c r="PGT851" s="4"/>
      <c r="PGU851" s="4"/>
      <c r="PGV851" s="4"/>
      <c r="PGW851" s="4"/>
      <c r="PGX851" s="4"/>
      <c r="PGY851" s="4"/>
      <c r="PGZ851" s="4"/>
      <c r="PHA851" s="4"/>
      <c r="PHB851" s="4"/>
      <c r="PHC851" s="4"/>
      <c r="PHD851" s="4"/>
      <c r="PHE851" s="4"/>
      <c r="PHF851" s="4"/>
      <c r="PHG851" s="4"/>
      <c r="PHH851" s="4"/>
      <c r="PHI851" s="4"/>
      <c r="PHJ851" s="4"/>
      <c r="PHK851" s="4"/>
      <c r="PHL851" s="4"/>
      <c r="PHM851" s="4"/>
      <c r="PHN851" s="4"/>
      <c r="PHO851" s="4"/>
      <c r="PHP851" s="4"/>
      <c r="PHQ851" s="4"/>
      <c r="PHR851" s="4"/>
      <c r="PHS851" s="4"/>
      <c r="PHT851" s="4"/>
      <c r="PHU851" s="4"/>
      <c r="PHV851" s="4"/>
      <c r="PHW851" s="4"/>
      <c r="PHX851" s="4"/>
      <c r="PHY851" s="4"/>
      <c r="PHZ851" s="4"/>
      <c r="PIA851" s="4"/>
      <c r="PIB851" s="4"/>
      <c r="PIC851" s="4"/>
      <c r="PID851" s="4"/>
      <c r="PIE851" s="4"/>
      <c r="PIF851" s="4"/>
      <c r="PIG851" s="4"/>
      <c r="PIH851" s="4"/>
      <c r="PII851" s="4"/>
      <c r="PIJ851" s="4"/>
      <c r="PIK851" s="4"/>
      <c r="PIL851" s="4"/>
      <c r="PIM851" s="4"/>
      <c r="PIN851" s="4"/>
      <c r="PIO851" s="4"/>
      <c r="PIP851" s="4"/>
      <c r="PIQ851" s="4"/>
      <c r="PIR851" s="4"/>
      <c r="PIS851" s="4"/>
      <c r="PIT851" s="4"/>
      <c r="PIU851" s="4"/>
      <c r="PIV851" s="4"/>
      <c r="PIW851" s="4"/>
      <c r="PIX851" s="4"/>
      <c r="PIY851" s="4"/>
      <c r="PIZ851" s="4"/>
      <c r="PJA851" s="4"/>
      <c r="PJB851" s="4"/>
      <c r="PJC851" s="4"/>
      <c r="PJD851" s="4"/>
      <c r="PJE851" s="4"/>
      <c r="PJF851" s="4"/>
      <c r="PJG851" s="4"/>
      <c r="PJH851" s="4"/>
      <c r="PJI851" s="4"/>
      <c r="PJJ851" s="4"/>
      <c r="PJK851" s="4"/>
      <c r="PJL851" s="4"/>
      <c r="PJM851" s="4"/>
      <c r="PJN851" s="4"/>
      <c r="PJO851" s="4"/>
      <c r="PJP851" s="4"/>
      <c r="PJQ851" s="4"/>
      <c r="PJR851" s="4"/>
      <c r="PJS851" s="4"/>
      <c r="PJT851" s="4"/>
      <c r="PJU851" s="4"/>
      <c r="PJV851" s="4"/>
      <c r="PJW851" s="4"/>
      <c r="PJX851" s="4"/>
      <c r="PJY851" s="4"/>
      <c r="PJZ851" s="4"/>
      <c r="PKA851" s="4"/>
      <c r="PKB851" s="4"/>
      <c r="PKC851" s="4"/>
      <c r="PKD851" s="4"/>
      <c r="PKE851" s="4"/>
      <c r="PKF851" s="4"/>
      <c r="PKG851" s="4"/>
      <c r="PKH851" s="4"/>
      <c r="PKI851" s="4"/>
      <c r="PKJ851" s="4"/>
      <c r="PKK851" s="4"/>
      <c r="PKL851" s="4"/>
      <c r="PKM851" s="4"/>
      <c r="PKN851" s="4"/>
      <c r="PKO851" s="4"/>
      <c r="PKP851" s="4"/>
      <c r="PKQ851" s="4"/>
      <c r="PKR851" s="4"/>
      <c r="PKS851" s="4"/>
      <c r="PKT851" s="4"/>
      <c r="PKU851" s="4"/>
      <c r="PKV851" s="4"/>
      <c r="PKW851" s="4"/>
      <c r="PKX851" s="4"/>
      <c r="PKY851" s="4"/>
      <c r="PKZ851" s="4"/>
      <c r="PLA851" s="4"/>
      <c r="PLB851" s="4"/>
      <c r="PLC851" s="4"/>
      <c r="PLD851" s="4"/>
      <c r="PLE851" s="4"/>
      <c r="PLF851" s="4"/>
      <c r="PLG851" s="4"/>
      <c r="PLH851" s="4"/>
      <c r="PLI851" s="4"/>
      <c r="PLJ851" s="4"/>
      <c r="PLK851" s="4"/>
      <c r="PLL851" s="4"/>
      <c r="PLM851" s="4"/>
      <c r="PLN851" s="4"/>
      <c r="PLO851" s="4"/>
      <c r="PLP851" s="4"/>
      <c r="PLQ851" s="4"/>
      <c r="PLR851" s="4"/>
      <c r="PLS851" s="4"/>
      <c r="PLT851" s="4"/>
      <c r="PLU851" s="4"/>
      <c r="PLV851" s="4"/>
      <c r="PLW851" s="4"/>
      <c r="PLX851" s="4"/>
      <c r="PLY851" s="4"/>
      <c r="PLZ851" s="4"/>
      <c r="PMA851" s="4"/>
      <c r="PMB851" s="4"/>
      <c r="PMC851" s="4"/>
      <c r="PMD851" s="4"/>
      <c r="PME851" s="4"/>
      <c r="PMF851" s="4"/>
      <c r="PMG851" s="4"/>
      <c r="PMH851" s="4"/>
      <c r="PMI851" s="4"/>
      <c r="PMJ851" s="4"/>
      <c r="PMK851" s="4"/>
      <c r="PML851" s="4"/>
      <c r="PMM851" s="4"/>
      <c r="PMN851" s="4"/>
      <c r="PMO851" s="4"/>
      <c r="PMP851" s="4"/>
      <c r="PMQ851" s="4"/>
      <c r="PMR851" s="4"/>
      <c r="PMS851" s="4"/>
      <c r="PMT851" s="4"/>
      <c r="PMU851" s="4"/>
      <c r="PMV851" s="4"/>
      <c r="PMW851" s="4"/>
      <c r="PMX851" s="4"/>
      <c r="PMY851" s="4"/>
      <c r="PMZ851" s="4"/>
      <c r="PNA851" s="4"/>
      <c r="PNB851" s="4"/>
      <c r="PNC851" s="4"/>
      <c r="PND851" s="4"/>
      <c r="PNE851" s="4"/>
      <c r="PNF851" s="4"/>
      <c r="PNG851" s="4"/>
      <c r="PNH851" s="4"/>
      <c r="PNI851" s="4"/>
      <c r="PNJ851" s="4"/>
      <c r="PNK851" s="4"/>
      <c r="PNL851" s="4"/>
      <c r="PNM851" s="4"/>
      <c r="PNN851" s="4"/>
      <c r="PNO851" s="4"/>
      <c r="PNP851" s="4"/>
      <c r="PNQ851" s="4"/>
      <c r="PNR851" s="4"/>
      <c r="PNS851" s="4"/>
      <c r="PNT851" s="4"/>
      <c r="PNU851" s="4"/>
      <c r="PNV851" s="4"/>
      <c r="PNW851" s="4"/>
      <c r="PNX851" s="4"/>
      <c r="PNY851" s="4"/>
      <c r="PNZ851" s="4"/>
      <c r="POA851" s="4"/>
      <c r="POB851" s="4"/>
      <c r="POC851" s="4"/>
      <c r="POD851" s="4"/>
      <c r="POE851" s="4"/>
      <c r="POF851" s="4"/>
      <c r="POG851" s="4"/>
      <c r="POH851" s="4"/>
      <c r="POI851" s="4"/>
      <c r="POJ851" s="4"/>
      <c r="POK851" s="4"/>
      <c r="POL851" s="4"/>
      <c r="POM851" s="4"/>
      <c r="PON851" s="4"/>
      <c r="POO851" s="4"/>
      <c r="POP851" s="4"/>
      <c r="POQ851" s="4"/>
      <c r="POR851" s="4"/>
      <c r="POS851" s="4"/>
      <c r="POT851" s="4"/>
      <c r="POU851" s="4"/>
      <c r="POV851" s="4"/>
      <c r="POW851" s="4"/>
      <c r="POX851" s="4"/>
      <c r="POY851" s="4"/>
      <c r="POZ851" s="4"/>
      <c r="PPA851" s="4"/>
      <c r="PPB851" s="4"/>
      <c r="PPC851" s="4"/>
      <c r="PPD851" s="4"/>
      <c r="PPE851" s="4"/>
      <c r="PPF851" s="4"/>
      <c r="PPG851" s="4"/>
      <c r="PPH851" s="4"/>
      <c r="PPI851" s="4"/>
      <c r="PPJ851" s="4"/>
      <c r="PPK851" s="4"/>
      <c r="PPL851" s="4"/>
      <c r="PPM851" s="4"/>
      <c r="PPN851" s="4"/>
      <c r="PPO851" s="4"/>
      <c r="PPP851" s="4"/>
      <c r="PPQ851" s="4"/>
      <c r="PPR851" s="4"/>
      <c r="PPS851" s="4"/>
      <c r="PPT851" s="4"/>
      <c r="PPU851" s="4"/>
      <c r="PPV851" s="4"/>
      <c r="PPW851" s="4"/>
      <c r="PPX851" s="4"/>
      <c r="PPY851" s="4"/>
      <c r="PPZ851" s="4"/>
      <c r="PQA851" s="4"/>
      <c r="PQB851" s="4"/>
      <c r="PQC851" s="4"/>
      <c r="PQD851" s="4"/>
      <c r="PQE851" s="4"/>
      <c r="PQF851" s="4"/>
      <c r="PQG851" s="4"/>
      <c r="PQH851" s="4"/>
      <c r="PQI851" s="4"/>
      <c r="PQJ851" s="4"/>
      <c r="PQK851" s="4"/>
      <c r="PQL851" s="4"/>
      <c r="PQM851" s="4"/>
      <c r="PQN851" s="4"/>
      <c r="PQO851" s="4"/>
      <c r="PQP851" s="4"/>
      <c r="PQQ851" s="4"/>
      <c r="PQR851" s="4"/>
      <c r="PQS851" s="4"/>
      <c r="PQT851" s="4"/>
      <c r="PQU851" s="4"/>
      <c r="PQV851" s="4"/>
      <c r="PQW851" s="4"/>
      <c r="PQX851" s="4"/>
      <c r="PQY851" s="4"/>
      <c r="PQZ851" s="4"/>
      <c r="PRA851" s="4"/>
      <c r="PRB851" s="4"/>
      <c r="PRC851" s="4"/>
      <c r="PRD851" s="4"/>
      <c r="PRE851" s="4"/>
      <c r="PRF851" s="4"/>
      <c r="PRG851" s="4"/>
      <c r="PRH851" s="4"/>
      <c r="PRI851" s="4"/>
      <c r="PRJ851" s="4"/>
      <c r="PRK851" s="4"/>
      <c r="PRL851" s="4"/>
      <c r="PRM851" s="4"/>
      <c r="PRN851" s="4"/>
      <c r="PRO851" s="4"/>
      <c r="PRP851" s="4"/>
      <c r="PRQ851" s="4"/>
      <c r="PRR851" s="4"/>
      <c r="PRS851" s="4"/>
      <c r="PRT851" s="4"/>
      <c r="PRU851" s="4"/>
      <c r="PRV851" s="4"/>
      <c r="PRW851" s="4"/>
      <c r="PRX851" s="4"/>
      <c r="PRY851" s="4"/>
      <c r="PRZ851" s="4"/>
      <c r="PSA851" s="4"/>
      <c r="PSB851" s="4"/>
      <c r="PSC851" s="4"/>
      <c r="PSD851" s="4"/>
      <c r="PSE851" s="4"/>
      <c r="PSF851" s="4"/>
      <c r="PSG851" s="4"/>
      <c r="PSH851" s="4"/>
      <c r="PSI851" s="4"/>
      <c r="PSJ851" s="4"/>
      <c r="PSK851" s="4"/>
      <c r="PSL851" s="4"/>
      <c r="PSM851" s="4"/>
      <c r="PSN851" s="4"/>
      <c r="PSO851" s="4"/>
      <c r="PSP851" s="4"/>
      <c r="PSQ851" s="4"/>
      <c r="PSR851" s="4"/>
      <c r="PSS851" s="4"/>
      <c r="PST851" s="4"/>
      <c r="PSU851" s="4"/>
      <c r="PSV851" s="4"/>
      <c r="PSW851" s="4"/>
      <c r="PSX851" s="4"/>
      <c r="PSY851" s="4"/>
      <c r="PSZ851" s="4"/>
      <c r="PTA851" s="4"/>
      <c r="PTB851" s="4"/>
      <c r="PTC851" s="4"/>
      <c r="PTD851" s="4"/>
      <c r="PTE851" s="4"/>
      <c r="PTF851" s="4"/>
      <c r="PTG851" s="4"/>
      <c r="PTH851" s="4"/>
      <c r="PTI851" s="4"/>
      <c r="PTJ851" s="4"/>
      <c r="PTK851" s="4"/>
      <c r="PTL851" s="4"/>
      <c r="PTM851" s="4"/>
      <c r="PTN851" s="4"/>
      <c r="PTO851" s="4"/>
      <c r="PTP851" s="4"/>
      <c r="PTQ851" s="4"/>
      <c r="PTR851" s="4"/>
      <c r="PTS851" s="4"/>
      <c r="PTT851" s="4"/>
      <c r="PTU851" s="4"/>
      <c r="PTV851" s="4"/>
      <c r="PTW851" s="4"/>
      <c r="PTX851" s="4"/>
      <c r="PTY851" s="4"/>
      <c r="PTZ851" s="4"/>
      <c r="PUA851" s="4"/>
      <c r="PUB851" s="4"/>
      <c r="PUC851" s="4"/>
      <c r="PUD851" s="4"/>
      <c r="PUE851" s="4"/>
      <c r="PUF851" s="4"/>
      <c r="PUG851" s="4"/>
      <c r="PUH851" s="4"/>
      <c r="PUI851" s="4"/>
      <c r="PUJ851" s="4"/>
      <c r="PUK851" s="4"/>
      <c r="PUL851" s="4"/>
      <c r="PUM851" s="4"/>
      <c r="PUN851" s="4"/>
      <c r="PUO851" s="4"/>
      <c r="PUP851" s="4"/>
      <c r="PUQ851" s="4"/>
      <c r="PUR851" s="4"/>
      <c r="PUS851" s="4"/>
      <c r="PUT851" s="4"/>
      <c r="PUU851" s="4"/>
      <c r="PUV851" s="4"/>
      <c r="PUW851" s="4"/>
      <c r="PUX851" s="4"/>
      <c r="PUY851" s="4"/>
      <c r="PUZ851" s="4"/>
      <c r="PVA851" s="4"/>
      <c r="PVB851" s="4"/>
      <c r="PVC851" s="4"/>
      <c r="PVD851" s="4"/>
      <c r="PVE851" s="4"/>
      <c r="PVF851" s="4"/>
      <c r="PVG851" s="4"/>
      <c r="PVH851" s="4"/>
      <c r="PVI851" s="4"/>
      <c r="PVJ851" s="4"/>
      <c r="PVK851" s="4"/>
      <c r="PVL851" s="4"/>
      <c r="PVM851" s="4"/>
      <c r="PVN851" s="4"/>
      <c r="PVO851" s="4"/>
      <c r="PVP851" s="4"/>
      <c r="PVQ851" s="4"/>
      <c r="PVR851" s="4"/>
      <c r="PVS851" s="4"/>
      <c r="PVT851" s="4"/>
      <c r="PVU851" s="4"/>
      <c r="PVV851" s="4"/>
      <c r="PVW851" s="4"/>
      <c r="PVX851" s="4"/>
      <c r="PVY851" s="4"/>
      <c r="PVZ851" s="4"/>
      <c r="PWA851" s="4"/>
      <c r="PWB851" s="4"/>
      <c r="PWC851" s="4"/>
      <c r="PWD851" s="4"/>
      <c r="PWE851" s="4"/>
      <c r="PWF851" s="4"/>
      <c r="PWG851" s="4"/>
      <c r="PWH851" s="4"/>
      <c r="PWI851" s="4"/>
      <c r="PWJ851" s="4"/>
      <c r="PWK851" s="4"/>
      <c r="PWL851" s="4"/>
      <c r="PWM851" s="4"/>
      <c r="PWN851" s="4"/>
      <c r="PWO851" s="4"/>
      <c r="PWP851" s="4"/>
      <c r="PWQ851" s="4"/>
      <c r="PWR851" s="4"/>
      <c r="PWS851" s="4"/>
      <c r="PWT851" s="4"/>
      <c r="PWU851" s="4"/>
      <c r="PWV851" s="4"/>
      <c r="PWW851" s="4"/>
      <c r="PWX851" s="4"/>
      <c r="PWY851" s="4"/>
      <c r="PWZ851" s="4"/>
      <c r="PXA851" s="4"/>
      <c r="PXB851" s="4"/>
      <c r="PXC851" s="4"/>
      <c r="PXD851" s="4"/>
      <c r="PXE851" s="4"/>
      <c r="PXF851" s="4"/>
      <c r="PXG851" s="4"/>
      <c r="PXH851" s="4"/>
      <c r="PXI851" s="4"/>
      <c r="PXJ851" s="4"/>
      <c r="PXK851" s="4"/>
      <c r="PXL851" s="4"/>
      <c r="PXM851" s="4"/>
      <c r="PXN851" s="4"/>
      <c r="PXO851" s="4"/>
      <c r="PXP851" s="4"/>
      <c r="PXQ851" s="4"/>
      <c r="PXR851" s="4"/>
      <c r="PXS851" s="4"/>
      <c r="PXT851" s="4"/>
      <c r="PXU851" s="4"/>
      <c r="PXV851" s="4"/>
      <c r="PXW851" s="4"/>
      <c r="PXX851" s="4"/>
      <c r="PXY851" s="4"/>
      <c r="PXZ851" s="4"/>
      <c r="PYA851" s="4"/>
      <c r="PYB851" s="4"/>
      <c r="PYC851" s="4"/>
      <c r="PYD851" s="4"/>
      <c r="PYE851" s="4"/>
      <c r="PYF851" s="4"/>
      <c r="PYG851" s="4"/>
      <c r="PYH851" s="4"/>
      <c r="PYI851" s="4"/>
      <c r="PYJ851" s="4"/>
      <c r="PYK851" s="4"/>
      <c r="PYL851" s="4"/>
      <c r="PYM851" s="4"/>
      <c r="PYN851" s="4"/>
      <c r="PYO851" s="4"/>
      <c r="PYP851" s="4"/>
      <c r="PYQ851" s="4"/>
      <c r="PYR851" s="4"/>
      <c r="PYS851" s="4"/>
      <c r="PYT851" s="4"/>
      <c r="PYU851" s="4"/>
      <c r="PYV851" s="4"/>
      <c r="PYW851" s="4"/>
      <c r="PYX851" s="4"/>
      <c r="PYY851" s="4"/>
      <c r="PYZ851" s="4"/>
      <c r="PZA851" s="4"/>
      <c r="PZB851" s="4"/>
      <c r="PZC851" s="4"/>
      <c r="PZD851" s="4"/>
      <c r="PZE851" s="4"/>
      <c r="PZF851" s="4"/>
      <c r="PZG851" s="4"/>
      <c r="PZH851" s="4"/>
      <c r="PZI851" s="4"/>
      <c r="PZJ851" s="4"/>
      <c r="PZK851" s="4"/>
      <c r="PZL851" s="4"/>
      <c r="PZM851" s="4"/>
      <c r="PZN851" s="4"/>
      <c r="PZO851" s="4"/>
      <c r="PZP851" s="4"/>
      <c r="PZQ851" s="4"/>
      <c r="PZR851" s="4"/>
      <c r="PZS851" s="4"/>
      <c r="PZT851" s="4"/>
      <c r="PZU851" s="4"/>
      <c r="PZV851" s="4"/>
      <c r="PZW851" s="4"/>
      <c r="PZX851" s="4"/>
      <c r="PZY851" s="4"/>
      <c r="PZZ851" s="4"/>
      <c r="QAA851" s="4"/>
      <c r="QAB851" s="4"/>
      <c r="QAC851" s="4"/>
      <c r="QAD851" s="4"/>
      <c r="QAE851" s="4"/>
      <c r="QAF851" s="4"/>
      <c r="QAG851" s="4"/>
      <c r="QAH851" s="4"/>
      <c r="QAI851" s="4"/>
      <c r="QAJ851" s="4"/>
      <c r="QAK851" s="4"/>
      <c r="QAL851" s="4"/>
      <c r="QAM851" s="4"/>
      <c r="QAN851" s="4"/>
      <c r="QAO851" s="4"/>
      <c r="QAP851" s="4"/>
      <c r="QAQ851" s="4"/>
      <c r="QAR851" s="4"/>
      <c r="QAS851" s="4"/>
      <c r="QAT851" s="4"/>
      <c r="QAU851" s="4"/>
      <c r="QAV851" s="4"/>
      <c r="QAW851" s="4"/>
      <c r="QAX851" s="4"/>
      <c r="QAY851" s="4"/>
      <c r="QAZ851" s="4"/>
      <c r="QBA851" s="4"/>
      <c r="QBB851" s="4"/>
      <c r="QBC851" s="4"/>
      <c r="QBD851" s="4"/>
      <c r="QBE851" s="4"/>
      <c r="QBF851" s="4"/>
      <c r="QBG851" s="4"/>
      <c r="QBH851" s="4"/>
      <c r="QBI851" s="4"/>
      <c r="QBJ851" s="4"/>
      <c r="QBK851" s="4"/>
      <c r="QBL851" s="4"/>
      <c r="QBM851" s="4"/>
      <c r="QBN851" s="4"/>
      <c r="QBO851" s="4"/>
      <c r="QBP851" s="4"/>
      <c r="QBQ851" s="4"/>
      <c r="QBR851" s="4"/>
      <c r="QBS851" s="4"/>
      <c r="QBT851" s="4"/>
      <c r="QBU851" s="4"/>
      <c r="QBV851" s="4"/>
      <c r="QBW851" s="4"/>
      <c r="QBX851" s="4"/>
      <c r="QBY851" s="4"/>
      <c r="QBZ851" s="4"/>
      <c r="QCA851" s="4"/>
      <c r="QCB851" s="4"/>
      <c r="QCC851" s="4"/>
      <c r="QCD851" s="4"/>
      <c r="QCE851" s="4"/>
      <c r="QCF851" s="4"/>
      <c r="QCG851" s="4"/>
      <c r="QCH851" s="4"/>
      <c r="QCI851" s="4"/>
      <c r="QCJ851" s="4"/>
      <c r="QCK851" s="4"/>
      <c r="QCL851" s="4"/>
      <c r="QCM851" s="4"/>
      <c r="QCN851" s="4"/>
      <c r="QCO851" s="4"/>
      <c r="QCP851" s="4"/>
      <c r="QCQ851" s="4"/>
      <c r="QCR851" s="4"/>
      <c r="QCS851" s="4"/>
      <c r="QCT851" s="4"/>
      <c r="QCU851" s="4"/>
      <c r="QCV851" s="4"/>
      <c r="QCW851" s="4"/>
      <c r="QCX851" s="4"/>
      <c r="QCY851" s="4"/>
      <c r="QCZ851" s="4"/>
      <c r="QDA851" s="4"/>
      <c r="QDB851" s="4"/>
      <c r="QDC851" s="4"/>
      <c r="QDD851" s="4"/>
      <c r="QDE851" s="4"/>
      <c r="QDF851" s="4"/>
      <c r="QDG851" s="4"/>
      <c r="QDH851" s="4"/>
      <c r="QDI851" s="4"/>
      <c r="QDJ851" s="4"/>
      <c r="QDK851" s="4"/>
      <c r="QDL851" s="4"/>
      <c r="QDM851" s="4"/>
      <c r="QDN851" s="4"/>
      <c r="QDO851" s="4"/>
      <c r="QDP851" s="4"/>
      <c r="QDQ851" s="4"/>
      <c r="QDR851" s="4"/>
      <c r="QDS851" s="4"/>
      <c r="QDT851" s="4"/>
      <c r="QDU851" s="4"/>
      <c r="QDV851" s="4"/>
      <c r="QDW851" s="4"/>
      <c r="QDX851" s="4"/>
      <c r="QDY851" s="4"/>
      <c r="QDZ851" s="4"/>
      <c r="QEA851" s="4"/>
      <c r="QEB851" s="4"/>
      <c r="QEC851" s="4"/>
      <c r="QED851" s="4"/>
      <c r="QEE851" s="4"/>
      <c r="QEF851" s="4"/>
      <c r="QEG851" s="4"/>
      <c r="QEH851" s="4"/>
      <c r="QEI851" s="4"/>
      <c r="QEJ851" s="4"/>
      <c r="QEK851" s="4"/>
      <c r="QEL851" s="4"/>
      <c r="QEM851" s="4"/>
      <c r="QEN851" s="4"/>
      <c r="QEO851" s="4"/>
      <c r="QEP851" s="4"/>
      <c r="QEQ851" s="4"/>
      <c r="QER851" s="4"/>
      <c r="QES851" s="4"/>
      <c r="QET851" s="4"/>
      <c r="QEU851" s="4"/>
      <c r="QEV851" s="4"/>
      <c r="QEW851" s="4"/>
      <c r="QEX851" s="4"/>
      <c r="QEY851" s="4"/>
      <c r="QEZ851" s="4"/>
      <c r="QFA851" s="4"/>
      <c r="QFB851" s="4"/>
      <c r="QFC851" s="4"/>
      <c r="QFD851" s="4"/>
      <c r="QFE851" s="4"/>
      <c r="QFF851" s="4"/>
      <c r="QFG851" s="4"/>
      <c r="QFH851" s="4"/>
      <c r="QFI851" s="4"/>
      <c r="QFJ851" s="4"/>
      <c r="QFK851" s="4"/>
      <c r="QFL851" s="4"/>
      <c r="QFM851" s="4"/>
      <c r="QFN851" s="4"/>
      <c r="QFO851" s="4"/>
      <c r="QFP851" s="4"/>
      <c r="QFQ851" s="4"/>
      <c r="QFR851" s="4"/>
      <c r="QFS851" s="4"/>
      <c r="QFT851" s="4"/>
      <c r="QFU851" s="4"/>
      <c r="QFV851" s="4"/>
      <c r="QFW851" s="4"/>
      <c r="QFX851" s="4"/>
      <c r="QFY851" s="4"/>
      <c r="QFZ851" s="4"/>
      <c r="QGA851" s="4"/>
      <c r="QGB851" s="4"/>
      <c r="QGC851" s="4"/>
      <c r="QGD851" s="4"/>
      <c r="QGE851" s="4"/>
      <c r="QGF851" s="4"/>
      <c r="QGG851" s="4"/>
      <c r="QGH851" s="4"/>
      <c r="QGI851" s="4"/>
      <c r="QGJ851" s="4"/>
      <c r="QGK851" s="4"/>
      <c r="QGL851" s="4"/>
      <c r="QGM851" s="4"/>
      <c r="QGN851" s="4"/>
      <c r="QGO851" s="4"/>
      <c r="QGP851" s="4"/>
      <c r="QGQ851" s="4"/>
      <c r="QGR851" s="4"/>
      <c r="QGS851" s="4"/>
      <c r="QGT851" s="4"/>
      <c r="QGU851" s="4"/>
      <c r="QGV851" s="4"/>
      <c r="QGW851" s="4"/>
      <c r="QGX851" s="4"/>
      <c r="QGY851" s="4"/>
      <c r="QGZ851" s="4"/>
      <c r="QHA851" s="4"/>
      <c r="QHB851" s="4"/>
      <c r="QHC851" s="4"/>
      <c r="QHD851" s="4"/>
      <c r="QHE851" s="4"/>
      <c r="QHF851" s="4"/>
      <c r="QHG851" s="4"/>
      <c r="QHH851" s="4"/>
      <c r="QHI851" s="4"/>
      <c r="QHJ851" s="4"/>
      <c r="QHK851" s="4"/>
      <c r="QHL851" s="4"/>
      <c r="QHM851" s="4"/>
      <c r="QHN851" s="4"/>
      <c r="QHO851" s="4"/>
      <c r="QHP851" s="4"/>
      <c r="QHQ851" s="4"/>
      <c r="QHR851" s="4"/>
      <c r="QHS851" s="4"/>
      <c r="QHT851" s="4"/>
      <c r="QHU851" s="4"/>
      <c r="QHV851" s="4"/>
      <c r="QHW851" s="4"/>
      <c r="QHX851" s="4"/>
      <c r="QHY851" s="4"/>
      <c r="QHZ851" s="4"/>
      <c r="QIA851" s="4"/>
      <c r="QIB851" s="4"/>
      <c r="QIC851" s="4"/>
      <c r="QID851" s="4"/>
      <c r="QIE851" s="4"/>
      <c r="QIF851" s="4"/>
      <c r="QIG851" s="4"/>
      <c r="QIH851" s="4"/>
      <c r="QII851" s="4"/>
      <c r="QIJ851" s="4"/>
      <c r="QIK851" s="4"/>
      <c r="QIL851" s="4"/>
      <c r="QIM851" s="4"/>
      <c r="QIN851" s="4"/>
      <c r="QIO851" s="4"/>
      <c r="QIP851" s="4"/>
      <c r="QIQ851" s="4"/>
      <c r="QIR851" s="4"/>
      <c r="QIS851" s="4"/>
      <c r="QIT851" s="4"/>
      <c r="QIU851" s="4"/>
      <c r="QIV851" s="4"/>
      <c r="QIW851" s="4"/>
      <c r="QIX851" s="4"/>
      <c r="QIY851" s="4"/>
      <c r="QIZ851" s="4"/>
      <c r="QJA851" s="4"/>
      <c r="QJB851" s="4"/>
      <c r="QJC851" s="4"/>
      <c r="QJD851" s="4"/>
      <c r="QJE851" s="4"/>
      <c r="QJF851" s="4"/>
      <c r="QJG851" s="4"/>
      <c r="QJH851" s="4"/>
      <c r="QJI851" s="4"/>
      <c r="QJJ851" s="4"/>
      <c r="QJK851" s="4"/>
      <c r="QJL851" s="4"/>
      <c r="QJM851" s="4"/>
      <c r="QJN851" s="4"/>
      <c r="QJO851" s="4"/>
      <c r="QJP851" s="4"/>
      <c r="QJQ851" s="4"/>
      <c r="QJR851" s="4"/>
      <c r="QJS851" s="4"/>
      <c r="QJT851" s="4"/>
      <c r="QJU851" s="4"/>
      <c r="QJV851" s="4"/>
      <c r="QJW851" s="4"/>
      <c r="QJX851" s="4"/>
      <c r="QJY851" s="4"/>
      <c r="QJZ851" s="4"/>
      <c r="QKA851" s="4"/>
      <c r="QKB851" s="4"/>
      <c r="QKC851" s="4"/>
      <c r="QKD851" s="4"/>
      <c r="QKE851" s="4"/>
      <c r="QKF851" s="4"/>
      <c r="QKG851" s="4"/>
      <c r="QKH851" s="4"/>
      <c r="QKI851" s="4"/>
      <c r="QKJ851" s="4"/>
      <c r="QKK851" s="4"/>
      <c r="QKL851" s="4"/>
      <c r="QKM851" s="4"/>
      <c r="QKN851" s="4"/>
      <c r="QKO851" s="4"/>
      <c r="QKP851" s="4"/>
      <c r="QKQ851" s="4"/>
      <c r="QKR851" s="4"/>
      <c r="QKS851" s="4"/>
      <c r="QKT851" s="4"/>
      <c r="QKU851" s="4"/>
      <c r="QKV851" s="4"/>
      <c r="QKW851" s="4"/>
      <c r="QKX851" s="4"/>
      <c r="QKY851" s="4"/>
      <c r="QKZ851" s="4"/>
      <c r="QLA851" s="4"/>
      <c r="QLB851" s="4"/>
      <c r="QLC851" s="4"/>
      <c r="QLD851" s="4"/>
      <c r="QLE851" s="4"/>
      <c r="QLF851" s="4"/>
      <c r="QLG851" s="4"/>
      <c r="QLH851" s="4"/>
      <c r="QLI851" s="4"/>
      <c r="QLJ851" s="4"/>
      <c r="QLK851" s="4"/>
      <c r="QLL851" s="4"/>
      <c r="QLM851" s="4"/>
      <c r="QLN851" s="4"/>
      <c r="QLO851" s="4"/>
      <c r="QLP851" s="4"/>
      <c r="QLQ851" s="4"/>
      <c r="QLR851" s="4"/>
      <c r="QLS851" s="4"/>
      <c r="QLT851" s="4"/>
      <c r="QLU851" s="4"/>
      <c r="QLV851" s="4"/>
      <c r="QLW851" s="4"/>
      <c r="QLX851" s="4"/>
      <c r="QLY851" s="4"/>
      <c r="QLZ851" s="4"/>
      <c r="QMA851" s="4"/>
      <c r="QMB851" s="4"/>
      <c r="QMC851" s="4"/>
      <c r="QMD851" s="4"/>
      <c r="QME851" s="4"/>
      <c r="QMF851" s="4"/>
      <c r="QMG851" s="4"/>
      <c r="QMH851" s="4"/>
      <c r="QMI851" s="4"/>
      <c r="QMJ851" s="4"/>
      <c r="QMK851" s="4"/>
      <c r="QML851" s="4"/>
      <c r="QMM851" s="4"/>
      <c r="QMN851" s="4"/>
      <c r="QMO851" s="4"/>
      <c r="QMP851" s="4"/>
      <c r="QMQ851" s="4"/>
      <c r="QMR851" s="4"/>
      <c r="QMS851" s="4"/>
      <c r="QMT851" s="4"/>
      <c r="QMU851" s="4"/>
      <c r="QMV851" s="4"/>
      <c r="QMW851" s="4"/>
      <c r="QMX851" s="4"/>
      <c r="QMY851" s="4"/>
      <c r="QMZ851" s="4"/>
      <c r="QNA851" s="4"/>
      <c r="QNB851" s="4"/>
      <c r="QNC851" s="4"/>
      <c r="QND851" s="4"/>
      <c r="QNE851" s="4"/>
      <c r="QNF851" s="4"/>
      <c r="QNG851" s="4"/>
      <c r="QNH851" s="4"/>
      <c r="QNI851" s="4"/>
      <c r="QNJ851" s="4"/>
      <c r="QNK851" s="4"/>
      <c r="QNL851" s="4"/>
      <c r="QNM851" s="4"/>
      <c r="QNN851" s="4"/>
      <c r="QNO851" s="4"/>
      <c r="QNP851" s="4"/>
      <c r="QNQ851" s="4"/>
      <c r="QNR851" s="4"/>
      <c r="QNS851" s="4"/>
      <c r="QNT851" s="4"/>
      <c r="QNU851" s="4"/>
      <c r="QNV851" s="4"/>
      <c r="QNW851" s="4"/>
      <c r="QNX851" s="4"/>
      <c r="QNY851" s="4"/>
      <c r="QNZ851" s="4"/>
      <c r="QOA851" s="4"/>
      <c r="QOB851" s="4"/>
      <c r="QOC851" s="4"/>
      <c r="QOD851" s="4"/>
      <c r="QOE851" s="4"/>
      <c r="QOF851" s="4"/>
      <c r="QOG851" s="4"/>
      <c r="QOH851" s="4"/>
      <c r="QOI851" s="4"/>
      <c r="QOJ851" s="4"/>
      <c r="QOK851" s="4"/>
      <c r="QOL851" s="4"/>
      <c r="QOM851" s="4"/>
      <c r="QON851" s="4"/>
      <c r="QOO851" s="4"/>
      <c r="QOP851" s="4"/>
      <c r="QOQ851" s="4"/>
      <c r="QOR851" s="4"/>
      <c r="QOS851" s="4"/>
      <c r="QOT851" s="4"/>
      <c r="QOU851" s="4"/>
      <c r="QOV851" s="4"/>
      <c r="QOW851" s="4"/>
      <c r="QOX851" s="4"/>
      <c r="QOY851" s="4"/>
      <c r="QOZ851" s="4"/>
      <c r="QPA851" s="4"/>
      <c r="QPB851" s="4"/>
      <c r="QPC851" s="4"/>
      <c r="QPD851" s="4"/>
      <c r="QPE851" s="4"/>
      <c r="QPF851" s="4"/>
      <c r="QPG851" s="4"/>
      <c r="QPH851" s="4"/>
      <c r="QPI851" s="4"/>
      <c r="QPJ851" s="4"/>
      <c r="QPK851" s="4"/>
      <c r="QPL851" s="4"/>
      <c r="QPM851" s="4"/>
      <c r="QPN851" s="4"/>
      <c r="QPO851" s="4"/>
      <c r="QPP851" s="4"/>
      <c r="QPQ851" s="4"/>
      <c r="QPR851" s="4"/>
      <c r="QPS851" s="4"/>
      <c r="QPT851" s="4"/>
      <c r="QPU851" s="4"/>
      <c r="QPV851" s="4"/>
      <c r="QPW851" s="4"/>
      <c r="QPX851" s="4"/>
      <c r="QPY851" s="4"/>
      <c r="QPZ851" s="4"/>
      <c r="QQA851" s="4"/>
      <c r="QQB851" s="4"/>
      <c r="QQC851" s="4"/>
      <c r="QQD851" s="4"/>
      <c r="QQE851" s="4"/>
      <c r="QQF851" s="4"/>
      <c r="QQG851" s="4"/>
      <c r="QQH851" s="4"/>
      <c r="QQI851" s="4"/>
      <c r="QQJ851" s="4"/>
      <c r="QQK851" s="4"/>
      <c r="QQL851" s="4"/>
      <c r="QQM851" s="4"/>
      <c r="QQN851" s="4"/>
      <c r="QQO851" s="4"/>
      <c r="QQP851" s="4"/>
      <c r="QQQ851" s="4"/>
      <c r="QQR851" s="4"/>
      <c r="QQS851" s="4"/>
      <c r="QQT851" s="4"/>
      <c r="QQU851" s="4"/>
      <c r="QQV851" s="4"/>
      <c r="QQW851" s="4"/>
      <c r="QQX851" s="4"/>
      <c r="QQY851" s="4"/>
      <c r="QQZ851" s="4"/>
      <c r="QRA851" s="4"/>
      <c r="QRB851" s="4"/>
      <c r="QRC851" s="4"/>
      <c r="QRD851" s="4"/>
      <c r="QRE851" s="4"/>
      <c r="QRF851" s="4"/>
      <c r="QRG851" s="4"/>
      <c r="QRH851" s="4"/>
      <c r="QRI851" s="4"/>
      <c r="QRJ851" s="4"/>
      <c r="QRK851" s="4"/>
      <c r="QRL851" s="4"/>
      <c r="QRM851" s="4"/>
      <c r="QRN851" s="4"/>
      <c r="QRO851" s="4"/>
      <c r="QRP851" s="4"/>
      <c r="QRQ851" s="4"/>
      <c r="QRR851" s="4"/>
      <c r="QRS851" s="4"/>
      <c r="QRT851" s="4"/>
      <c r="QRU851" s="4"/>
      <c r="QRV851" s="4"/>
      <c r="QRW851" s="4"/>
      <c r="QRX851" s="4"/>
      <c r="QRY851" s="4"/>
      <c r="QRZ851" s="4"/>
      <c r="QSA851" s="4"/>
      <c r="QSB851" s="4"/>
      <c r="QSC851" s="4"/>
      <c r="QSD851" s="4"/>
      <c r="QSE851" s="4"/>
      <c r="QSF851" s="4"/>
      <c r="QSG851" s="4"/>
      <c r="QSH851" s="4"/>
      <c r="QSI851" s="4"/>
      <c r="QSJ851" s="4"/>
      <c r="QSK851" s="4"/>
      <c r="QSL851" s="4"/>
      <c r="QSM851" s="4"/>
      <c r="QSN851" s="4"/>
      <c r="QSO851" s="4"/>
      <c r="QSP851" s="4"/>
      <c r="QSQ851" s="4"/>
      <c r="QSR851" s="4"/>
      <c r="QSS851" s="4"/>
      <c r="QST851" s="4"/>
      <c r="QSU851" s="4"/>
      <c r="QSV851" s="4"/>
      <c r="QSW851" s="4"/>
      <c r="QSX851" s="4"/>
      <c r="QSY851" s="4"/>
      <c r="QSZ851" s="4"/>
      <c r="QTA851" s="4"/>
      <c r="QTB851" s="4"/>
      <c r="QTC851" s="4"/>
      <c r="QTD851" s="4"/>
      <c r="QTE851" s="4"/>
      <c r="QTF851" s="4"/>
      <c r="QTG851" s="4"/>
      <c r="QTH851" s="4"/>
      <c r="QTI851" s="4"/>
      <c r="QTJ851" s="4"/>
      <c r="QTK851" s="4"/>
      <c r="QTL851" s="4"/>
      <c r="QTM851" s="4"/>
      <c r="QTN851" s="4"/>
      <c r="QTO851" s="4"/>
      <c r="QTP851" s="4"/>
      <c r="QTQ851" s="4"/>
      <c r="QTR851" s="4"/>
      <c r="QTS851" s="4"/>
      <c r="QTT851" s="4"/>
      <c r="QTU851" s="4"/>
      <c r="QTV851" s="4"/>
      <c r="QTW851" s="4"/>
      <c r="QTX851" s="4"/>
      <c r="QTY851" s="4"/>
      <c r="QTZ851" s="4"/>
      <c r="QUA851" s="4"/>
      <c r="QUB851" s="4"/>
      <c r="QUC851" s="4"/>
      <c r="QUD851" s="4"/>
      <c r="QUE851" s="4"/>
      <c r="QUF851" s="4"/>
      <c r="QUG851" s="4"/>
      <c r="QUH851" s="4"/>
      <c r="QUI851" s="4"/>
      <c r="QUJ851" s="4"/>
      <c r="QUK851" s="4"/>
      <c r="QUL851" s="4"/>
      <c r="QUM851" s="4"/>
      <c r="QUN851" s="4"/>
      <c r="QUO851" s="4"/>
      <c r="QUP851" s="4"/>
      <c r="QUQ851" s="4"/>
      <c r="QUR851" s="4"/>
      <c r="QUS851" s="4"/>
      <c r="QUT851" s="4"/>
      <c r="QUU851" s="4"/>
      <c r="QUV851" s="4"/>
      <c r="QUW851" s="4"/>
      <c r="QUX851" s="4"/>
      <c r="QUY851" s="4"/>
      <c r="QUZ851" s="4"/>
      <c r="QVA851" s="4"/>
      <c r="QVB851" s="4"/>
      <c r="QVC851" s="4"/>
      <c r="QVD851" s="4"/>
      <c r="QVE851" s="4"/>
      <c r="QVF851" s="4"/>
      <c r="QVG851" s="4"/>
      <c r="QVH851" s="4"/>
      <c r="QVI851" s="4"/>
      <c r="QVJ851" s="4"/>
      <c r="QVK851" s="4"/>
      <c r="QVL851" s="4"/>
      <c r="QVM851" s="4"/>
      <c r="QVN851" s="4"/>
      <c r="QVO851" s="4"/>
      <c r="QVP851" s="4"/>
      <c r="QVQ851" s="4"/>
      <c r="QVR851" s="4"/>
      <c r="QVS851" s="4"/>
      <c r="QVT851" s="4"/>
      <c r="QVU851" s="4"/>
      <c r="QVV851" s="4"/>
      <c r="QVW851" s="4"/>
      <c r="QVX851" s="4"/>
      <c r="QVY851" s="4"/>
      <c r="QVZ851" s="4"/>
      <c r="QWA851" s="4"/>
      <c r="QWB851" s="4"/>
      <c r="QWC851" s="4"/>
      <c r="QWD851" s="4"/>
      <c r="QWE851" s="4"/>
      <c r="QWF851" s="4"/>
      <c r="QWG851" s="4"/>
      <c r="QWH851" s="4"/>
      <c r="QWI851" s="4"/>
      <c r="QWJ851" s="4"/>
      <c r="QWK851" s="4"/>
      <c r="QWL851" s="4"/>
      <c r="QWM851" s="4"/>
      <c r="QWN851" s="4"/>
      <c r="QWO851" s="4"/>
      <c r="QWP851" s="4"/>
      <c r="QWQ851" s="4"/>
      <c r="QWR851" s="4"/>
      <c r="QWS851" s="4"/>
      <c r="QWT851" s="4"/>
      <c r="QWU851" s="4"/>
      <c r="QWV851" s="4"/>
      <c r="QWW851" s="4"/>
      <c r="QWX851" s="4"/>
      <c r="QWY851" s="4"/>
      <c r="QWZ851" s="4"/>
      <c r="QXA851" s="4"/>
      <c r="QXB851" s="4"/>
      <c r="QXC851" s="4"/>
      <c r="QXD851" s="4"/>
      <c r="QXE851" s="4"/>
      <c r="QXF851" s="4"/>
      <c r="QXG851" s="4"/>
      <c r="QXH851" s="4"/>
      <c r="QXI851" s="4"/>
      <c r="QXJ851" s="4"/>
      <c r="QXK851" s="4"/>
      <c r="QXL851" s="4"/>
      <c r="QXM851" s="4"/>
      <c r="QXN851" s="4"/>
      <c r="QXO851" s="4"/>
      <c r="QXP851" s="4"/>
      <c r="QXQ851" s="4"/>
      <c r="QXR851" s="4"/>
      <c r="QXS851" s="4"/>
      <c r="QXT851" s="4"/>
      <c r="QXU851" s="4"/>
      <c r="QXV851" s="4"/>
      <c r="QXW851" s="4"/>
      <c r="QXX851" s="4"/>
      <c r="QXY851" s="4"/>
      <c r="QXZ851" s="4"/>
      <c r="QYA851" s="4"/>
      <c r="QYB851" s="4"/>
      <c r="QYC851" s="4"/>
      <c r="QYD851" s="4"/>
      <c r="QYE851" s="4"/>
      <c r="QYF851" s="4"/>
      <c r="QYG851" s="4"/>
      <c r="QYH851" s="4"/>
      <c r="QYI851" s="4"/>
      <c r="QYJ851" s="4"/>
      <c r="QYK851" s="4"/>
      <c r="QYL851" s="4"/>
      <c r="QYM851" s="4"/>
      <c r="QYN851" s="4"/>
      <c r="QYO851" s="4"/>
      <c r="QYP851" s="4"/>
      <c r="QYQ851" s="4"/>
      <c r="QYR851" s="4"/>
      <c r="QYS851" s="4"/>
      <c r="QYT851" s="4"/>
      <c r="QYU851" s="4"/>
      <c r="QYV851" s="4"/>
      <c r="QYW851" s="4"/>
      <c r="QYX851" s="4"/>
      <c r="QYY851" s="4"/>
      <c r="QYZ851" s="4"/>
      <c r="QZA851" s="4"/>
      <c r="QZB851" s="4"/>
      <c r="QZC851" s="4"/>
      <c r="QZD851" s="4"/>
      <c r="QZE851" s="4"/>
      <c r="QZF851" s="4"/>
      <c r="QZG851" s="4"/>
      <c r="QZH851" s="4"/>
      <c r="QZI851" s="4"/>
      <c r="QZJ851" s="4"/>
      <c r="QZK851" s="4"/>
      <c r="QZL851" s="4"/>
      <c r="QZM851" s="4"/>
      <c r="QZN851" s="4"/>
      <c r="QZO851" s="4"/>
      <c r="QZP851" s="4"/>
      <c r="QZQ851" s="4"/>
      <c r="QZR851" s="4"/>
      <c r="QZS851" s="4"/>
      <c r="QZT851" s="4"/>
      <c r="QZU851" s="4"/>
      <c r="QZV851" s="4"/>
      <c r="QZW851" s="4"/>
      <c r="QZX851" s="4"/>
      <c r="QZY851" s="4"/>
      <c r="QZZ851" s="4"/>
      <c r="RAA851" s="4"/>
      <c r="RAB851" s="4"/>
      <c r="RAC851" s="4"/>
      <c r="RAD851" s="4"/>
      <c r="RAE851" s="4"/>
      <c r="RAF851" s="4"/>
      <c r="RAG851" s="4"/>
      <c r="RAH851" s="4"/>
      <c r="RAI851" s="4"/>
      <c r="RAJ851" s="4"/>
      <c r="RAK851" s="4"/>
      <c r="RAL851" s="4"/>
      <c r="RAM851" s="4"/>
      <c r="RAN851" s="4"/>
      <c r="RAO851" s="4"/>
      <c r="RAP851" s="4"/>
      <c r="RAQ851" s="4"/>
      <c r="RAR851" s="4"/>
      <c r="RAS851" s="4"/>
      <c r="RAT851" s="4"/>
      <c r="RAU851" s="4"/>
      <c r="RAV851" s="4"/>
      <c r="RAW851" s="4"/>
      <c r="RAX851" s="4"/>
      <c r="RAY851" s="4"/>
      <c r="RAZ851" s="4"/>
      <c r="RBA851" s="4"/>
      <c r="RBB851" s="4"/>
      <c r="RBC851" s="4"/>
      <c r="RBD851" s="4"/>
      <c r="RBE851" s="4"/>
      <c r="RBF851" s="4"/>
      <c r="RBG851" s="4"/>
      <c r="RBH851" s="4"/>
      <c r="RBI851" s="4"/>
      <c r="RBJ851" s="4"/>
      <c r="RBK851" s="4"/>
      <c r="RBL851" s="4"/>
      <c r="RBM851" s="4"/>
      <c r="RBN851" s="4"/>
      <c r="RBO851" s="4"/>
      <c r="RBP851" s="4"/>
      <c r="RBQ851" s="4"/>
      <c r="RBR851" s="4"/>
      <c r="RBS851" s="4"/>
      <c r="RBT851" s="4"/>
      <c r="RBU851" s="4"/>
      <c r="RBV851" s="4"/>
      <c r="RBW851" s="4"/>
      <c r="RBX851" s="4"/>
      <c r="RBY851" s="4"/>
      <c r="RBZ851" s="4"/>
      <c r="RCA851" s="4"/>
      <c r="RCB851" s="4"/>
      <c r="RCC851" s="4"/>
      <c r="RCD851" s="4"/>
      <c r="RCE851" s="4"/>
      <c r="RCF851" s="4"/>
      <c r="RCG851" s="4"/>
      <c r="RCH851" s="4"/>
      <c r="RCI851" s="4"/>
      <c r="RCJ851" s="4"/>
      <c r="RCK851" s="4"/>
      <c r="RCL851" s="4"/>
      <c r="RCM851" s="4"/>
      <c r="RCN851" s="4"/>
      <c r="RCO851" s="4"/>
      <c r="RCP851" s="4"/>
      <c r="RCQ851" s="4"/>
      <c r="RCR851" s="4"/>
      <c r="RCS851" s="4"/>
      <c r="RCT851" s="4"/>
      <c r="RCU851" s="4"/>
      <c r="RCV851" s="4"/>
      <c r="RCW851" s="4"/>
      <c r="RCX851" s="4"/>
      <c r="RCY851" s="4"/>
      <c r="RCZ851" s="4"/>
      <c r="RDA851" s="4"/>
      <c r="RDB851" s="4"/>
      <c r="RDC851" s="4"/>
      <c r="RDD851" s="4"/>
      <c r="RDE851" s="4"/>
      <c r="RDF851" s="4"/>
      <c r="RDG851" s="4"/>
      <c r="RDH851" s="4"/>
      <c r="RDI851" s="4"/>
      <c r="RDJ851" s="4"/>
      <c r="RDK851" s="4"/>
      <c r="RDL851" s="4"/>
      <c r="RDM851" s="4"/>
      <c r="RDN851" s="4"/>
      <c r="RDO851" s="4"/>
      <c r="RDP851" s="4"/>
      <c r="RDQ851" s="4"/>
      <c r="RDR851" s="4"/>
      <c r="RDS851" s="4"/>
      <c r="RDT851" s="4"/>
      <c r="RDU851" s="4"/>
      <c r="RDV851" s="4"/>
      <c r="RDW851" s="4"/>
      <c r="RDX851" s="4"/>
      <c r="RDY851" s="4"/>
      <c r="RDZ851" s="4"/>
      <c r="REA851" s="4"/>
      <c r="REB851" s="4"/>
      <c r="REC851" s="4"/>
      <c r="RED851" s="4"/>
      <c r="REE851" s="4"/>
      <c r="REF851" s="4"/>
      <c r="REG851" s="4"/>
      <c r="REH851" s="4"/>
      <c r="REI851" s="4"/>
      <c r="REJ851" s="4"/>
      <c r="REK851" s="4"/>
      <c r="REL851" s="4"/>
      <c r="REM851" s="4"/>
      <c r="REN851" s="4"/>
      <c r="REO851" s="4"/>
      <c r="REP851" s="4"/>
      <c r="REQ851" s="4"/>
      <c r="RER851" s="4"/>
      <c r="RES851" s="4"/>
      <c r="RET851" s="4"/>
      <c r="REU851" s="4"/>
      <c r="REV851" s="4"/>
      <c r="REW851" s="4"/>
      <c r="REX851" s="4"/>
      <c r="REY851" s="4"/>
      <c r="REZ851" s="4"/>
      <c r="RFA851" s="4"/>
      <c r="RFB851" s="4"/>
      <c r="RFC851" s="4"/>
      <c r="RFD851" s="4"/>
      <c r="RFE851" s="4"/>
      <c r="RFF851" s="4"/>
      <c r="RFG851" s="4"/>
      <c r="RFH851" s="4"/>
      <c r="RFI851" s="4"/>
      <c r="RFJ851" s="4"/>
      <c r="RFK851" s="4"/>
      <c r="RFL851" s="4"/>
      <c r="RFM851" s="4"/>
      <c r="RFN851" s="4"/>
      <c r="RFO851" s="4"/>
      <c r="RFP851" s="4"/>
      <c r="RFQ851" s="4"/>
      <c r="RFR851" s="4"/>
      <c r="RFS851" s="4"/>
      <c r="RFT851" s="4"/>
      <c r="RFU851" s="4"/>
      <c r="RFV851" s="4"/>
      <c r="RFW851" s="4"/>
      <c r="RFX851" s="4"/>
      <c r="RFY851" s="4"/>
      <c r="RFZ851" s="4"/>
      <c r="RGA851" s="4"/>
      <c r="RGB851" s="4"/>
      <c r="RGC851" s="4"/>
      <c r="RGD851" s="4"/>
      <c r="RGE851" s="4"/>
      <c r="RGF851" s="4"/>
      <c r="RGG851" s="4"/>
      <c r="RGH851" s="4"/>
      <c r="RGI851" s="4"/>
      <c r="RGJ851" s="4"/>
      <c r="RGK851" s="4"/>
      <c r="RGL851" s="4"/>
      <c r="RGM851" s="4"/>
      <c r="RGN851" s="4"/>
      <c r="RGO851" s="4"/>
      <c r="RGP851" s="4"/>
      <c r="RGQ851" s="4"/>
      <c r="RGR851" s="4"/>
      <c r="RGS851" s="4"/>
      <c r="RGT851" s="4"/>
      <c r="RGU851" s="4"/>
      <c r="RGV851" s="4"/>
      <c r="RGW851" s="4"/>
      <c r="RGX851" s="4"/>
      <c r="RGY851" s="4"/>
      <c r="RGZ851" s="4"/>
      <c r="RHA851" s="4"/>
      <c r="RHB851" s="4"/>
      <c r="RHC851" s="4"/>
      <c r="RHD851" s="4"/>
      <c r="RHE851" s="4"/>
      <c r="RHF851" s="4"/>
      <c r="RHG851" s="4"/>
      <c r="RHH851" s="4"/>
      <c r="RHI851" s="4"/>
      <c r="RHJ851" s="4"/>
      <c r="RHK851" s="4"/>
      <c r="RHL851" s="4"/>
      <c r="RHM851" s="4"/>
      <c r="RHN851" s="4"/>
      <c r="RHO851" s="4"/>
      <c r="RHP851" s="4"/>
      <c r="RHQ851" s="4"/>
      <c r="RHR851" s="4"/>
      <c r="RHS851" s="4"/>
      <c r="RHT851" s="4"/>
      <c r="RHU851" s="4"/>
      <c r="RHV851" s="4"/>
      <c r="RHW851" s="4"/>
      <c r="RHX851" s="4"/>
      <c r="RHY851" s="4"/>
      <c r="RHZ851" s="4"/>
      <c r="RIA851" s="4"/>
      <c r="RIB851" s="4"/>
      <c r="RIC851" s="4"/>
      <c r="RID851" s="4"/>
      <c r="RIE851" s="4"/>
      <c r="RIF851" s="4"/>
      <c r="RIG851" s="4"/>
      <c r="RIH851" s="4"/>
      <c r="RII851" s="4"/>
      <c r="RIJ851" s="4"/>
      <c r="RIK851" s="4"/>
      <c r="RIL851" s="4"/>
      <c r="RIM851" s="4"/>
      <c r="RIN851" s="4"/>
      <c r="RIO851" s="4"/>
      <c r="RIP851" s="4"/>
      <c r="RIQ851" s="4"/>
      <c r="RIR851" s="4"/>
      <c r="RIS851" s="4"/>
      <c r="RIT851" s="4"/>
      <c r="RIU851" s="4"/>
      <c r="RIV851" s="4"/>
      <c r="RIW851" s="4"/>
      <c r="RIX851" s="4"/>
      <c r="RIY851" s="4"/>
      <c r="RIZ851" s="4"/>
      <c r="RJA851" s="4"/>
      <c r="RJB851" s="4"/>
      <c r="RJC851" s="4"/>
      <c r="RJD851" s="4"/>
      <c r="RJE851" s="4"/>
      <c r="RJF851" s="4"/>
      <c r="RJG851" s="4"/>
      <c r="RJH851" s="4"/>
      <c r="RJI851" s="4"/>
      <c r="RJJ851" s="4"/>
      <c r="RJK851" s="4"/>
      <c r="RJL851" s="4"/>
      <c r="RJM851" s="4"/>
      <c r="RJN851" s="4"/>
      <c r="RJO851" s="4"/>
      <c r="RJP851" s="4"/>
      <c r="RJQ851" s="4"/>
      <c r="RJR851" s="4"/>
      <c r="RJS851" s="4"/>
      <c r="RJT851" s="4"/>
      <c r="RJU851" s="4"/>
      <c r="RJV851" s="4"/>
      <c r="RJW851" s="4"/>
      <c r="RJX851" s="4"/>
      <c r="RJY851" s="4"/>
      <c r="RJZ851" s="4"/>
      <c r="RKA851" s="4"/>
      <c r="RKB851" s="4"/>
      <c r="RKC851" s="4"/>
      <c r="RKD851" s="4"/>
      <c r="RKE851" s="4"/>
      <c r="RKF851" s="4"/>
      <c r="RKG851" s="4"/>
      <c r="RKH851" s="4"/>
      <c r="RKI851" s="4"/>
      <c r="RKJ851" s="4"/>
      <c r="RKK851" s="4"/>
      <c r="RKL851" s="4"/>
      <c r="RKM851" s="4"/>
      <c r="RKN851" s="4"/>
      <c r="RKO851" s="4"/>
      <c r="RKP851" s="4"/>
      <c r="RKQ851" s="4"/>
      <c r="RKR851" s="4"/>
      <c r="RKS851" s="4"/>
      <c r="RKT851" s="4"/>
      <c r="RKU851" s="4"/>
      <c r="RKV851" s="4"/>
      <c r="RKW851" s="4"/>
      <c r="RKX851" s="4"/>
      <c r="RKY851" s="4"/>
      <c r="RKZ851" s="4"/>
      <c r="RLA851" s="4"/>
      <c r="RLB851" s="4"/>
      <c r="RLC851" s="4"/>
      <c r="RLD851" s="4"/>
      <c r="RLE851" s="4"/>
      <c r="RLF851" s="4"/>
      <c r="RLG851" s="4"/>
      <c r="RLH851" s="4"/>
      <c r="RLI851" s="4"/>
      <c r="RLJ851" s="4"/>
      <c r="RLK851" s="4"/>
      <c r="RLL851" s="4"/>
      <c r="RLM851" s="4"/>
      <c r="RLN851" s="4"/>
      <c r="RLO851" s="4"/>
      <c r="RLP851" s="4"/>
      <c r="RLQ851" s="4"/>
      <c r="RLR851" s="4"/>
      <c r="RLS851" s="4"/>
      <c r="RLT851" s="4"/>
      <c r="RLU851" s="4"/>
      <c r="RLV851" s="4"/>
      <c r="RLW851" s="4"/>
      <c r="RLX851" s="4"/>
      <c r="RLY851" s="4"/>
      <c r="RLZ851" s="4"/>
      <c r="RMA851" s="4"/>
      <c r="RMB851" s="4"/>
      <c r="RMC851" s="4"/>
      <c r="RMD851" s="4"/>
      <c r="RME851" s="4"/>
      <c r="RMF851" s="4"/>
      <c r="RMG851" s="4"/>
      <c r="RMH851" s="4"/>
      <c r="RMI851" s="4"/>
      <c r="RMJ851" s="4"/>
      <c r="RMK851" s="4"/>
      <c r="RML851" s="4"/>
      <c r="RMM851" s="4"/>
      <c r="RMN851" s="4"/>
      <c r="RMO851" s="4"/>
      <c r="RMP851" s="4"/>
      <c r="RMQ851" s="4"/>
      <c r="RMR851" s="4"/>
      <c r="RMS851" s="4"/>
      <c r="RMT851" s="4"/>
      <c r="RMU851" s="4"/>
      <c r="RMV851" s="4"/>
      <c r="RMW851" s="4"/>
      <c r="RMX851" s="4"/>
      <c r="RMY851" s="4"/>
      <c r="RMZ851" s="4"/>
      <c r="RNA851" s="4"/>
      <c r="RNB851" s="4"/>
      <c r="RNC851" s="4"/>
      <c r="RND851" s="4"/>
      <c r="RNE851" s="4"/>
      <c r="RNF851" s="4"/>
      <c r="RNG851" s="4"/>
      <c r="RNH851" s="4"/>
      <c r="RNI851" s="4"/>
      <c r="RNJ851" s="4"/>
      <c r="RNK851" s="4"/>
      <c r="RNL851" s="4"/>
      <c r="RNM851" s="4"/>
      <c r="RNN851" s="4"/>
      <c r="RNO851" s="4"/>
      <c r="RNP851" s="4"/>
      <c r="RNQ851" s="4"/>
      <c r="RNR851" s="4"/>
      <c r="RNS851" s="4"/>
      <c r="RNT851" s="4"/>
      <c r="RNU851" s="4"/>
      <c r="RNV851" s="4"/>
      <c r="RNW851" s="4"/>
      <c r="RNX851" s="4"/>
      <c r="RNY851" s="4"/>
      <c r="RNZ851" s="4"/>
      <c r="ROA851" s="4"/>
      <c r="ROB851" s="4"/>
      <c r="ROC851" s="4"/>
      <c r="ROD851" s="4"/>
      <c r="ROE851" s="4"/>
      <c r="ROF851" s="4"/>
      <c r="ROG851" s="4"/>
      <c r="ROH851" s="4"/>
      <c r="ROI851" s="4"/>
      <c r="ROJ851" s="4"/>
      <c r="ROK851" s="4"/>
      <c r="ROL851" s="4"/>
      <c r="ROM851" s="4"/>
      <c r="RON851" s="4"/>
      <c r="ROO851" s="4"/>
      <c r="ROP851" s="4"/>
      <c r="ROQ851" s="4"/>
      <c r="ROR851" s="4"/>
      <c r="ROS851" s="4"/>
      <c r="ROT851" s="4"/>
      <c r="ROU851" s="4"/>
      <c r="ROV851" s="4"/>
      <c r="ROW851" s="4"/>
      <c r="ROX851" s="4"/>
      <c r="ROY851" s="4"/>
      <c r="ROZ851" s="4"/>
      <c r="RPA851" s="4"/>
      <c r="RPB851" s="4"/>
      <c r="RPC851" s="4"/>
      <c r="RPD851" s="4"/>
      <c r="RPE851" s="4"/>
      <c r="RPF851" s="4"/>
      <c r="RPG851" s="4"/>
      <c r="RPH851" s="4"/>
      <c r="RPI851" s="4"/>
      <c r="RPJ851" s="4"/>
      <c r="RPK851" s="4"/>
      <c r="RPL851" s="4"/>
      <c r="RPM851" s="4"/>
      <c r="RPN851" s="4"/>
      <c r="RPO851" s="4"/>
      <c r="RPP851" s="4"/>
      <c r="RPQ851" s="4"/>
      <c r="RPR851" s="4"/>
      <c r="RPS851" s="4"/>
      <c r="RPT851" s="4"/>
      <c r="RPU851" s="4"/>
      <c r="RPV851" s="4"/>
      <c r="RPW851" s="4"/>
      <c r="RPX851" s="4"/>
      <c r="RPY851" s="4"/>
      <c r="RPZ851" s="4"/>
      <c r="RQA851" s="4"/>
      <c r="RQB851" s="4"/>
      <c r="RQC851" s="4"/>
      <c r="RQD851" s="4"/>
      <c r="RQE851" s="4"/>
      <c r="RQF851" s="4"/>
      <c r="RQG851" s="4"/>
      <c r="RQH851" s="4"/>
      <c r="RQI851" s="4"/>
      <c r="RQJ851" s="4"/>
      <c r="RQK851" s="4"/>
      <c r="RQL851" s="4"/>
      <c r="RQM851" s="4"/>
      <c r="RQN851" s="4"/>
      <c r="RQO851" s="4"/>
      <c r="RQP851" s="4"/>
      <c r="RQQ851" s="4"/>
      <c r="RQR851" s="4"/>
      <c r="RQS851" s="4"/>
      <c r="RQT851" s="4"/>
      <c r="RQU851" s="4"/>
      <c r="RQV851" s="4"/>
      <c r="RQW851" s="4"/>
      <c r="RQX851" s="4"/>
      <c r="RQY851" s="4"/>
      <c r="RQZ851" s="4"/>
      <c r="RRA851" s="4"/>
      <c r="RRB851" s="4"/>
      <c r="RRC851" s="4"/>
      <c r="RRD851" s="4"/>
      <c r="RRE851" s="4"/>
      <c r="RRF851" s="4"/>
      <c r="RRG851" s="4"/>
      <c r="RRH851" s="4"/>
      <c r="RRI851" s="4"/>
      <c r="RRJ851" s="4"/>
      <c r="RRK851" s="4"/>
      <c r="RRL851" s="4"/>
      <c r="RRM851" s="4"/>
      <c r="RRN851" s="4"/>
      <c r="RRO851" s="4"/>
      <c r="RRP851" s="4"/>
      <c r="RRQ851" s="4"/>
      <c r="RRR851" s="4"/>
      <c r="RRS851" s="4"/>
      <c r="RRT851" s="4"/>
      <c r="RRU851" s="4"/>
      <c r="RRV851" s="4"/>
      <c r="RRW851" s="4"/>
      <c r="RRX851" s="4"/>
      <c r="RRY851" s="4"/>
      <c r="RRZ851" s="4"/>
      <c r="RSA851" s="4"/>
      <c r="RSB851" s="4"/>
      <c r="RSC851" s="4"/>
      <c r="RSD851" s="4"/>
      <c r="RSE851" s="4"/>
      <c r="RSF851" s="4"/>
      <c r="RSG851" s="4"/>
      <c r="RSH851" s="4"/>
      <c r="RSI851" s="4"/>
      <c r="RSJ851" s="4"/>
      <c r="RSK851" s="4"/>
      <c r="RSL851" s="4"/>
      <c r="RSM851" s="4"/>
      <c r="RSN851" s="4"/>
      <c r="RSO851" s="4"/>
      <c r="RSP851" s="4"/>
      <c r="RSQ851" s="4"/>
      <c r="RSR851" s="4"/>
      <c r="RSS851" s="4"/>
      <c r="RST851" s="4"/>
      <c r="RSU851" s="4"/>
      <c r="RSV851" s="4"/>
      <c r="RSW851" s="4"/>
      <c r="RSX851" s="4"/>
      <c r="RSY851" s="4"/>
      <c r="RSZ851" s="4"/>
      <c r="RTA851" s="4"/>
      <c r="RTB851" s="4"/>
      <c r="RTC851" s="4"/>
      <c r="RTD851" s="4"/>
      <c r="RTE851" s="4"/>
      <c r="RTF851" s="4"/>
      <c r="RTG851" s="4"/>
      <c r="RTH851" s="4"/>
      <c r="RTI851" s="4"/>
      <c r="RTJ851" s="4"/>
      <c r="RTK851" s="4"/>
      <c r="RTL851" s="4"/>
      <c r="RTM851" s="4"/>
      <c r="RTN851" s="4"/>
      <c r="RTO851" s="4"/>
      <c r="RTP851" s="4"/>
      <c r="RTQ851" s="4"/>
      <c r="RTR851" s="4"/>
      <c r="RTS851" s="4"/>
      <c r="RTT851" s="4"/>
      <c r="RTU851" s="4"/>
      <c r="RTV851" s="4"/>
      <c r="RTW851" s="4"/>
      <c r="RTX851" s="4"/>
      <c r="RTY851" s="4"/>
      <c r="RTZ851" s="4"/>
      <c r="RUA851" s="4"/>
      <c r="RUB851" s="4"/>
      <c r="RUC851" s="4"/>
      <c r="RUD851" s="4"/>
      <c r="RUE851" s="4"/>
      <c r="RUF851" s="4"/>
      <c r="RUG851" s="4"/>
      <c r="RUH851" s="4"/>
      <c r="RUI851" s="4"/>
      <c r="RUJ851" s="4"/>
      <c r="RUK851" s="4"/>
      <c r="RUL851" s="4"/>
      <c r="RUM851" s="4"/>
      <c r="RUN851" s="4"/>
      <c r="RUO851" s="4"/>
      <c r="RUP851" s="4"/>
      <c r="RUQ851" s="4"/>
      <c r="RUR851" s="4"/>
      <c r="RUS851" s="4"/>
      <c r="RUT851" s="4"/>
      <c r="RUU851" s="4"/>
      <c r="RUV851" s="4"/>
      <c r="RUW851" s="4"/>
      <c r="RUX851" s="4"/>
      <c r="RUY851" s="4"/>
      <c r="RUZ851" s="4"/>
      <c r="RVA851" s="4"/>
      <c r="RVB851" s="4"/>
      <c r="RVC851" s="4"/>
      <c r="RVD851" s="4"/>
      <c r="RVE851" s="4"/>
      <c r="RVF851" s="4"/>
      <c r="RVG851" s="4"/>
      <c r="RVH851" s="4"/>
      <c r="RVI851" s="4"/>
      <c r="RVJ851" s="4"/>
      <c r="RVK851" s="4"/>
      <c r="RVL851" s="4"/>
      <c r="RVM851" s="4"/>
      <c r="RVN851" s="4"/>
      <c r="RVO851" s="4"/>
      <c r="RVP851" s="4"/>
      <c r="RVQ851" s="4"/>
      <c r="RVR851" s="4"/>
      <c r="RVS851" s="4"/>
      <c r="RVT851" s="4"/>
      <c r="RVU851" s="4"/>
      <c r="RVV851" s="4"/>
      <c r="RVW851" s="4"/>
      <c r="RVX851" s="4"/>
      <c r="RVY851" s="4"/>
      <c r="RVZ851" s="4"/>
      <c r="RWA851" s="4"/>
      <c r="RWB851" s="4"/>
      <c r="RWC851" s="4"/>
      <c r="RWD851" s="4"/>
      <c r="RWE851" s="4"/>
      <c r="RWF851" s="4"/>
      <c r="RWG851" s="4"/>
      <c r="RWH851" s="4"/>
      <c r="RWI851" s="4"/>
      <c r="RWJ851" s="4"/>
      <c r="RWK851" s="4"/>
      <c r="RWL851" s="4"/>
      <c r="RWM851" s="4"/>
      <c r="RWN851" s="4"/>
      <c r="RWO851" s="4"/>
      <c r="RWP851" s="4"/>
      <c r="RWQ851" s="4"/>
      <c r="RWR851" s="4"/>
      <c r="RWS851" s="4"/>
      <c r="RWT851" s="4"/>
      <c r="RWU851" s="4"/>
      <c r="RWV851" s="4"/>
      <c r="RWW851" s="4"/>
      <c r="RWX851" s="4"/>
      <c r="RWY851" s="4"/>
      <c r="RWZ851" s="4"/>
      <c r="RXA851" s="4"/>
      <c r="RXB851" s="4"/>
      <c r="RXC851" s="4"/>
      <c r="RXD851" s="4"/>
      <c r="RXE851" s="4"/>
      <c r="RXF851" s="4"/>
      <c r="RXG851" s="4"/>
      <c r="RXH851" s="4"/>
      <c r="RXI851" s="4"/>
      <c r="RXJ851" s="4"/>
      <c r="RXK851" s="4"/>
      <c r="RXL851" s="4"/>
      <c r="RXM851" s="4"/>
      <c r="RXN851" s="4"/>
      <c r="RXO851" s="4"/>
      <c r="RXP851" s="4"/>
      <c r="RXQ851" s="4"/>
      <c r="RXR851" s="4"/>
      <c r="RXS851" s="4"/>
      <c r="RXT851" s="4"/>
      <c r="RXU851" s="4"/>
      <c r="RXV851" s="4"/>
      <c r="RXW851" s="4"/>
      <c r="RXX851" s="4"/>
      <c r="RXY851" s="4"/>
      <c r="RXZ851" s="4"/>
      <c r="RYA851" s="4"/>
      <c r="RYB851" s="4"/>
      <c r="RYC851" s="4"/>
      <c r="RYD851" s="4"/>
      <c r="RYE851" s="4"/>
      <c r="RYF851" s="4"/>
      <c r="RYG851" s="4"/>
      <c r="RYH851" s="4"/>
      <c r="RYI851" s="4"/>
      <c r="RYJ851" s="4"/>
      <c r="RYK851" s="4"/>
      <c r="RYL851" s="4"/>
      <c r="RYM851" s="4"/>
      <c r="RYN851" s="4"/>
      <c r="RYO851" s="4"/>
      <c r="RYP851" s="4"/>
      <c r="RYQ851" s="4"/>
      <c r="RYR851" s="4"/>
      <c r="RYS851" s="4"/>
      <c r="RYT851" s="4"/>
      <c r="RYU851" s="4"/>
      <c r="RYV851" s="4"/>
      <c r="RYW851" s="4"/>
      <c r="RYX851" s="4"/>
      <c r="RYY851" s="4"/>
      <c r="RYZ851" s="4"/>
      <c r="RZA851" s="4"/>
      <c r="RZB851" s="4"/>
      <c r="RZC851" s="4"/>
      <c r="RZD851" s="4"/>
      <c r="RZE851" s="4"/>
      <c r="RZF851" s="4"/>
      <c r="RZG851" s="4"/>
      <c r="RZH851" s="4"/>
      <c r="RZI851" s="4"/>
      <c r="RZJ851" s="4"/>
      <c r="RZK851" s="4"/>
      <c r="RZL851" s="4"/>
      <c r="RZM851" s="4"/>
      <c r="RZN851" s="4"/>
      <c r="RZO851" s="4"/>
      <c r="RZP851" s="4"/>
      <c r="RZQ851" s="4"/>
      <c r="RZR851" s="4"/>
      <c r="RZS851" s="4"/>
      <c r="RZT851" s="4"/>
      <c r="RZU851" s="4"/>
      <c r="RZV851" s="4"/>
      <c r="RZW851" s="4"/>
      <c r="RZX851" s="4"/>
      <c r="RZY851" s="4"/>
      <c r="RZZ851" s="4"/>
      <c r="SAA851" s="4"/>
      <c r="SAB851" s="4"/>
      <c r="SAC851" s="4"/>
      <c r="SAD851" s="4"/>
      <c r="SAE851" s="4"/>
      <c r="SAF851" s="4"/>
      <c r="SAG851" s="4"/>
      <c r="SAH851" s="4"/>
      <c r="SAI851" s="4"/>
      <c r="SAJ851" s="4"/>
      <c r="SAK851" s="4"/>
      <c r="SAL851" s="4"/>
      <c r="SAM851" s="4"/>
      <c r="SAN851" s="4"/>
      <c r="SAO851" s="4"/>
      <c r="SAP851" s="4"/>
      <c r="SAQ851" s="4"/>
      <c r="SAR851" s="4"/>
      <c r="SAS851" s="4"/>
      <c r="SAT851" s="4"/>
      <c r="SAU851" s="4"/>
      <c r="SAV851" s="4"/>
      <c r="SAW851" s="4"/>
      <c r="SAX851" s="4"/>
      <c r="SAY851" s="4"/>
      <c r="SAZ851" s="4"/>
      <c r="SBA851" s="4"/>
      <c r="SBB851" s="4"/>
      <c r="SBC851" s="4"/>
      <c r="SBD851" s="4"/>
      <c r="SBE851" s="4"/>
      <c r="SBF851" s="4"/>
      <c r="SBG851" s="4"/>
      <c r="SBH851" s="4"/>
      <c r="SBI851" s="4"/>
      <c r="SBJ851" s="4"/>
      <c r="SBK851" s="4"/>
      <c r="SBL851" s="4"/>
      <c r="SBM851" s="4"/>
      <c r="SBN851" s="4"/>
      <c r="SBO851" s="4"/>
      <c r="SBP851" s="4"/>
      <c r="SBQ851" s="4"/>
      <c r="SBR851" s="4"/>
      <c r="SBS851" s="4"/>
      <c r="SBT851" s="4"/>
      <c r="SBU851" s="4"/>
      <c r="SBV851" s="4"/>
      <c r="SBW851" s="4"/>
      <c r="SBX851" s="4"/>
      <c r="SBY851" s="4"/>
      <c r="SBZ851" s="4"/>
      <c r="SCA851" s="4"/>
      <c r="SCB851" s="4"/>
      <c r="SCC851" s="4"/>
      <c r="SCD851" s="4"/>
      <c r="SCE851" s="4"/>
      <c r="SCF851" s="4"/>
      <c r="SCG851" s="4"/>
      <c r="SCH851" s="4"/>
      <c r="SCI851" s="4"/>
      <c r="SCJ851" s="4"/>
      <c r="SCK851" s="4"/>
      <c r="SCL851" s="4"/>
      <c r="SCM851" s="4"/>
      <c r="SCN851" s="4"/>
      <c r="SCO851" s="4"/>
      <c r="SCP851" s="4"/>
      <c r="SCQ851" s="4"/>
      <c r="SCR851" s="4"/>
      <c r="SCS851" s="4"/>
      <c r="SCT851" s="4"/>
      <c r="SCU851" s="4"/>
      <c r="SCV851" s="4"/>
      <c r="SCW851" s="4"/>
      <c r="SCX851" s="4"/>
      <c r="SCY851" s="4"/>
      <c r="SCZ851" s="4"/>
      <c r="SDA851" s="4"/>
      <c r="SDB851" s="4"/>
      <c r="SDC851" s="4"/>
      <c r="SDD851" s="4"/>
      <c r="SDE851" s="4"/>
      <c r="SDF851" s="4"/>
      <c r="SDG851" s="4"/>
      <c r="SDH851" s="4"/>
      <c r="SDI851" s="4"/>
      <c r="SDJ851" s="4"/>
      <c r="SDK851" s="4"/>
      <c r="SDL851" s="4"/>
      <c r="SDM851" s="4"/>
      <c r="SDN851" s="4"/>
      <c r="SDO851" s="4"/>
      <c r="SDP851" s="4"/>
      <c r="SDQ851" s="4"/>
      <c r="SDR851" s="4"/>
      <c r="SDS851" s="4"/>
      <c r="SDT851" s="4"/>
      <c r="SDU851" s="4"/>
      <c r="SDV851" s="4"/>
      <c r="SDW851" s="4"/>
      <c r="SDX851" s="4"/>
      <c r="SDY851" s="4"/>
      <c r="SDZ851" s="4"/>
      <c r="SEA851" s="4"/>
      <c r="SEB851" s="4"/>
      <c r="SEC851" s="4"/>
      <c r="SED851" s="4"/>
      <c r="SEE851" s="4"/>
      <c r="SEF851" s="4"/>
      <c r="SEG851" s="4"/>
      <c r="SEH851" s="4"/>
      <c r="SEI851" s="4"/>
      <c r="SEJ851" s="4"/>
      <c r="SEK851" s="4"/>
      <c r="SEL851" s="4"/>
      <c r="SEM851" s="4"/>
      <c r="SEN851" s="4"/>
      <c r="SEO851" s="4"/>
      <c r="SEP851" s="4"/>
      <c r="SEQ851" s="4"/>
      <c r="SER851" s="4"/>
      <c r="SES851" s="4"/>
      <c r="SET851" s="4"/>
      <c r="SEU851" s="4"/>
      <c r="SEV851" s="4"/>
      <c r="SEW851" s="4"/>
      <c r="SEX851" s="4"/>
      <c r="SEY851" s="4"/>
      <c r="SEZ851" s="4"/>
      <c r="SFA851" s="4"/>
      <c r="SFB851" s="4"/>
      <c r="SFC851" s="4"/>
      <c r="SFD851" s="4"/>
      <c r="SFE851" s="4"/>
      <c r="SFF851" s="4"/>
      <c r="SFG851" s="4"/>
      <c r="SFH851" s="4"/>
      <c r="SFI851" s="4"/>
      <c r="SFJ851" s="4"/>
      <c r="SFK851" s="4"/>
      <c r="SFL851" s="4"/>
      <c r="SFM851" s="4"/>
      <c r="SFN851" s="4"/>
      <c r="SFO851" s="4"/>
      <c r="SFP851" s="4"/>
      <c r="SFQ851" s="4"/>
      <c r="SFR851" s="4"/>
      <c r="SFS851" s="4"/>
      <c r="SFT851" s="4"/>
      <c r="SFU851" s="4"/>
      <c r="SFV851" s="4"/>
      <c r="SFW851" s="4"/>
      <c r="SFX851" s="4"/>
      <c r="SFY851" s="4"/>
      <c r="SFZ851" s="4"/>
      <c r="SGA851" s="4"/>
      <c r="SGB851" s="4"/>
      <c r="SGC851" s="4"/>
      <c r="SGD851" s="4"/>
      <c r="SGE851" s="4"/>
      <c r="SGF851" s="4"/>
      <c r="SGG851" s="4"/>
      <c r="SGH851" s="4"/>
      <c r="SGI851" s="4"/>
      <c r="SGJ851" s="4"/>
      <c r="SGK851" s="4"/>
      <c r="SGL851" s="4"/>
      <c r="SGM851" s="4"/>
      <c r="SGN851" s="4"/>
      <c r="SGO851" s="4"/>
      <c r="SGP851" s="4"/>
      <c r="SGQ851" s="4"/>
      <c r="SGR851" s="4"/>
      <c r="SGS851" s="4"/>
      <c r="SGT851" s="4"/>
      <c r="SGU851" s="4"/>
      <c r="SGV851" s="4"/>
      <c r="SGW851" s="4"/>
      <c r="SGX851" s="4"/>
      <c r="SGY851" s="4"/>
      <c r="SGZ851" s="4"/>
      <c r="SHA851" s="4"/>
      <c r="SHB851" s="4"/>
      <c r="SHC851" s="4"/>
      <c r="SHD851" s="4"/>
      <c r="SHE851" s="4"/>
      <c r="SHF851" s="4"/>
      <c r="SHG851" s="4"/>
      <c r="SHH851" s="4"/>
      <c r="SHI851" s="4"/>
      <c r="SHJ851" s="4"/>
      <c r="SHK851" s="4"/>
      <c r="SHL851" s="4"/>
      <c r="SHM851" s="4"/>
      <c r="SHN851" s="4"/>
      <c r="SHO851" s="4"/>
      <c r="SHP851" s="4"/>
      <c r="SHQ851" s="4"/>
      <c r="SHR851" s="4"/>
      <c r="SHS851" s="4"/>
      <c r="SHT851" s="4"/>
      <c r="SHU851" s="4"/>
      <c r="SHV851" s="4"/>
      <c r="SHW851" s="4"/>
      <c r="SHX851" s="4"/>
      <c r="SHY851" s="4"/>
      <c r="SHZ851" s="4"/>
      <c r="SIA851" s="4"/>
      <c r="SIB851" s="4"/>
      <c r="SIC851" s="4"/>
      <c r="SID851" s="4"/>
      <c r="SIE851" s="4"/>
      <c r="SIF851" s="4"/>
      <c r="SIG851" s="4"/>
      <c r="SIH851" s="4"/>
      <c r="SII851" s="4"/>
      <c r="SIJ851" s="4"/>
      <c r="SIK851" s="4"/>
      <c r="SIL851" s="4"/>
      <c r="SIM851" s="4"/>
      <c r="SIN851" s="4"/>
      <c r="SIO851" s="4"/>
      <c r="SIP851" s="4"/>
      <c r="SIQ851" s="4"/>
      <c r="SIR851" s="4"/>
      <c r="SIS851" s="4"/>
      <c r="SIT851" s="4"/>
      <c r="SIU851" s="4"/>
      <c r="SIV851" s="4"/>
      <c r="SIW851" s="4"/>
      <c r="SIX851" s="4"/>
      <c r="SIY851" s="4"/>
      <c r="SIZ851" s="4"/>
      <c r="SJA851" s="4"/>
      <c r="SJB851" s="4"/>
      <c r="SJC851" s="4"/>
      <c r="SJD851" s="4"/>
      <c r="SJE851" s="4"/>
      <c r="SJF851" s="4"/>
      <c r="SJG851" s="4"/>
      <c r="SJH851" s="4"/>
      <c r="SJI851" s="4"/>
      <c r="SJJ851" s="4"/>
      <c r="SJK851" s="4"/>
      <c r="SJL851" s="4"/>
      <c r="SJM851" s="4"/>
      <c r="SJN851" s="4"/>
      <c r="SJO851" s="4"/>
      <c r="SJP851" s="4"/>
      <c r="SJQ851" s="4"/>
      <c r="SJR851" s="4"/>
      <c r="SJS851" s="4"/>
      <c r="SJT851" s="4"/>
      <c r="SJU851" s="4"/>
      <c r="SJV851" s="4"/>
      <c r="SJW851" s="4"/>
      <c r="SJX851" s="4"/>
      <c r="SJY851" s="4"/>
      <c r="SJZ851" s="4"/>
      <c r="SKA851" s="4"/>
      <c r="SKB851" s="4"/>
      <c r="SKC851" s="4"/>
      <c r="SKD851" s="4"/>
      <c r="SKE851" s="4"/>
      <c r="SKF851" s="4"/>
      <c r="SKG851" s="4"/>
      <c r="SKH851" s="4"/>
      <c r="SKI851" s="4"/>
      <c r="SKJ851" s="4"/>
      <c r="SKK851" s="4"/>
      <c r="SKL851" s="4"/>
      <c r="SKM851" s="4"/>
      <c r="SKN851" s="4"/>
      <c r="SKO851" s="4"/>
      <c r="SKP851" s="4"/>
      <c r="SKQ851" s="4"/>
      <c r="SKR851" s="4"/>
      <c r="SKS851" s="4"/>
      <c r="SKT851" s="4"/>
      <c r="SKU851" s="4"/>
      <c r="SKV851" s="4"/>
      <c r="SKW851" s="4"/>
      <c r="SKX851" s="4"/>
      <c r="SKY851" s="4"/>
      <c r="SKZ851" s="4"/>
      <c r="SLA851" s="4"/>
      <c r="SLB851" s="4"/>
      <c r="SLC851" s="4"/>
      <c r="SLD851" s="4"/>
      <c r="SLE851" s="4"/>
      <c r="SLF851" s="4"/>
      <c r="SLG851" s="4"/>
      <c r="SLH851" s="4"/>
      <c r="SLI851" s="4"/>
      <c r="SLJ851" s="4"/>
      <c r="SLK851" s="4"/>
      <c r="SLL851" s="4"/>
      <c r="SLM851" s="4"/>
      <c r="SLN851" s="4"/>
      <c r="SLO851" s="4"/>
      <c r="SLP851" s="4"/>
      <c r="SLQ851" s="4"/>
      <c r="SLR851" s="4"/>
      <c r="SLS851" s="4"/>
      <c r="SLT851" s="4"/>
      <c r="SLU851" s="4"/>
      <c r="SLV851" s="4"/>
      <c r="SLW851" s="4"/>
      <c r="SLX851" s="4"/>
      <c r="SLY851" s="4"/>
      <c r="SLZ851" s="4"/>
      <c r="SMA851" s="4"/>
      <c r="SMB851" s="4"/>
      <c r="SMC851" s="4"/>
      <c r="SMD851" s="4"/>
      <c r="SME851" s="4"/>
      <c r="SMF851" s="4"/>
      <c r="SMG851" s="4"/>
      <c r="SMH851" s="4"/>
      <c r="SMI851" s="4"/>
      <c r="SMJ851" s="4"/>
      <c r="SMK851" s="4"/>
      <c r="SML851" s="4"/>
      <c r="SMM851" s="4"/>
      <c r="SMN851" s="4"/>
      <c r="SMO851" s="4"/>
      <c r="SMP851" s="4"/>
      <c r="SMQ851" s="4"/>
      <c r="SMR851" s="4"/>
      <c r="SMS851" s="4"/>
      <c r="SMT851" s="4"/>
      <c r="SMU851" s="4"/>
      <c r="SMV851" s="4"/>
      <c r="SMW851" s="4"/>
      <c r="SMX851" s="4"/>
      <c r="SMY851" s="4"/>
      <c r="SMZ851" s="4"/>
      <c r="SNA851" s="4"/>
      <c r="SNB851" s="4"/>
      <c r="SNC851" s="4"/>
      <c r="SND851" s="4"/>
      <c r="SNE851" s="4"/>
      <c r="SNF851" s="4"/>
      <c r="SNG851" s="4"/>
      <c r="SNH851" s="4"/>
      <c r="SNI851" s="4"/>
      <c r="SNJ851" s="4"/>
      <c r="SNK851" s="4"/>
      <c r="SNL851" s="4"/>
      <c r="SNM851" s="4"/>
      <c r="SNN851" s="4"/>
      <c r="SNO851" s="4"/>
      <c r="SNP851" s="4"/>
      <c r="SNQ851" s="4"/>
      <c r="SNR851" s="4"/>
      <c r="SNS851" s="4"/>
      <c r="SNT851" s="4"/>
      <c r="SNU851" s="4"/>
      <c r="SNV851" s="4"/>
      <c r="SNW851" s="4"/>
      <c r="SNX851" s="4"/>
      <c r="SNY851" s="4"/>
      <c r="SNZ851" s="4"/>
      <c r="SOA851" s="4"/>
      <c r="SOB851" s="4"/>
      <c r="SOC851" s="4"/>
      <c r="SOD851" s="4"/>
      <c r="SOE851" s="4"/>
      <c r="SOF851" s="4"/>
      <c r="SOG851" s="4"/>
      <c r="SOH851" s="4"/>
      <c r="SOI851" s="4"/>
      <c r="SOJ851" s="4"/>
      <c r="SOK851" s="4"/>
      <c r="SOL851" s="4"/>
      <c r="SOM851" s="4"/>
      <c r="SON851" s="4"/>
      <c r="SOO851" s="4"/>
      <c r="SOP851" s="4"/>
      <c r="SOQ851" s="4"/>
      <c r="SOR851" s="4"/>
      <c r="SOS851" s="4"/>
      <c r="SOT851" s="4"/>
      <c r="SOU851" s="4"/>
      <c r="SOV851" s="4"/>
      <c r="SOW851" s="4"/>
      <c r="SOX851" s="4"/>
      <c r="SOY851" s="4"/>
      <c r="SOZ851" s="4"/>
      <c r="SPA851" s="4"/>
      <c r="SPB851" s="4"/>
      <c r="SPC851" s="4"/>
      <c r="SPD851" s="4"/>
      <c r="SPE851" s="4"/>
      <c r="SPF851" s="4"/>
      <c r="SPG851" s="4"/>
      <c r="SPH851" s="4"/>
      <c r="SPI851" s="4"/>
      <c r="SPJ851" s="4"/>
      <c r="SPK851" s="4"/>
      <c r="SPL851" s="4"/>
      <c r="SPM851" s="4"/>
      <c r="SPN851" s="4"/>
      <c r="SPO851" s="4"/>
      <c r="SPP851" s="4"/>
      <c r="SPQ851" s="4"/>
      <c r="SPR851" s="4"/>
      <c r="SPS851" s="4"/>
      <c r="SPT851" s="4"/>
      <c r="SPU851" s="4"/>
      <c r="SPV851" s="4"/>
      <c r="SPW851" s="4"/>
      <c r="SPX851" s="4"/>
      <c r="SPY851" s="4"/>
      <c r="SPZ851" s="4"/>
      <c r="SQA851" s="4"/>
      <c r="SQB851" s="4"/>
      <c r="SQC851" s="4"/>
      <c r="SQD851" s="4"/>
      <c r="SQE851" s="4"/>
      <c r="SQF851" s="4"/>
      <c r="SQG851" s="4"/>
      <c r="SQH851" s="4"/>
      <c r="SQI851" s="4"/>
      <c r="SQJ851" s="4"/>
      <c r="SQK851" s="4"/>
      <c r="SQL851" s="4"/>
      <c r="SQM851" s="4"/>
      <c r="SQN851" s="4"/>
      <c r="SQO851" s="4"/>
      <c r="SQP851" s="4"/>
      <c r="SQQ851" s="4"/>
      <c r="SQR851" s="4"/>
      <c r="SQS851" s="4"/>
      <c r="SQT851" s="4"/>
      <c r="SQU851" s="4"/>
      <c r="SQV851" s="4"/>
      <c r="SQW851" s="4"/>
      <c r="SQX851" s="4"/>
      <c r="SQY851" s="4"/>
      <c r="SQZ851" s="4"/>
      <c r="SRA851" s="4"/>
      <c r="SRB851" s="4"/>
      <c r="SRC851" s="4"/>
      <c r="SRD851" s="4"/>
      <c r="SRE851" s="4"/>
      <c r="SRF851" s="4"/>
      <c r="SRG851" s="4"/>
      <c r="SRH851" s="4"/>
      <c r="SRI851" s="4"/>
      <c r="SRJ851" s="4"/>
      <c r="SRK851" s="4"/>
      <c r="SRL851" s="4"/>
      <c r="SRM851" s="4"/>
      <c r="SRN851" s="4"/>
      <c r="SRO851" s="4"/>
      <c r="SRP851" s="4"/>
      <c r="SRQ851" s="4"/>
      <c r="SRR851" s="4"/>
      <c r="SRS851" s="4"/>
      <c r="SRT851" s="4"/>
      <c r="SRU851" s="4"/>
      <c r="SRV851" s="4"/>
      <c r="SRW851" s="4"/>
      <c r="SRX851" s="4"/>
      <c r="SRY851" s="4"/>
      <c r="SRZ851" s="4"/>
      <c r="SSA851" s="4"/>
      <c r="SSB851" s="4"/>
      <c r="SSC851" s="4"/>
      <c r="SSD851" s="4"/>
      <c r="SSE851" s="4"/>
      <c r="SSF851" s="4"/>
      <c r="SSG851" s="4"/>
      <c r="SSH851" s="4"/>
      <c r="SSI851" s="4"/>
      <c r="SSJ851" s="4"/>
      <c r="SSK851" s="4"/>
      <c r="SSL851" s="4"/>
      <c r="SSM851" s="4"/>
      <c r="SSN851" s="4"/>
      <c r="SSO851" s="4"/>
      <c r="SSP851" s="4"/>
      <c r="SSQ851" s="4"/>
      <c r="SSR851" s="4"/>
      <c r="SSS851" s="4"/>
      <c r="SST851" s="4"/>
      <c r="SSU851" s="4"/>
      <c r="SSV851" s="4"/>
      <c r="SSW851" s="4"/>
      <c r="SSX851" s="4"/>
      <c r="SSY851" s="4"/>
      <c r="SSZ851" s="4"/>
      <c r="STA851" s="4"/>
      <c r="STB851" s="4"/>
      <c r="STC851" s="4"/>
      <c r="STD851" s="4"/>
      <c r="STE851" s="4"/>
      <c r="STF851" s="4"/>
      <c r="STG851" s="4"/>
      <c r="STH851" s="4"/>
      <c r="STI851" s="4"/>
      <c r="STJ851" s="4"/>
      <c r="STK851" s="4"/>
      <c r="STL851" s="4"/>
      <c r="STM851" s="4"/>
      <c r="STN851" s="4"/>
      <c r="STO851" s="4"/>
      <c r="STP851" s="4"/>
      <c r="STQ851" s="4"/>
      <c r="STR851" s="4"/>
      <c r="STS851" s="4"/>
      <c r="STT851" s="4"/>
      <c r="STU851" s="4"/>
      <c r="STV851" s="4"/>
      <c r="STW851" s="4"/>
      <c r="STX851" s="4"/>
      <c r="STY851" s="4"/>
      <c r="STZ851" s="4"/>
      <c r="SUA851" s="4"/>
      <c r="SUB851" s="4"/>
      <c r="SUC851" s="4"/>
      <c r="SUD851" s="4"/>
      <c r="SUE851" s="4"/>
      <c r="SUF851" s="4"/>
      <c r="SUG851" s="4"/>
      <c r="SUH851" s="4"/>
      <c r="SUI851" s="4"/>
      <c r="SUJ851" s="4"/>
      <c r="SUK851" s="4"/>
      <c r="SUL851" s="4"/>
      <c r="SUM851" s="4"/>
      <c r="SUN851" s="4"/>
      <c r="SUO851" s="4"/>
      <c r="SUP851" s="4"/>
      <c r="SUQ851" s="4"/>
      <c r="SUR851" s="4"/>
      <c r="SUS851" s="4"/>
      <c r="SUT851" s="4"/>
      <c r="SUU851" s="4"/>
      <c r="SUV851" s="4"/>
      <c r="SUW851" s="4"/>
      <c r="SUX851" s="4"/>
      <c r="SUY851" s="4"/>
      <c r="SUZ851" s="4"/>
      <c r="SVA851" s="4"/>
      <c r="SVB851" s="4"/>
      <c r="SVC851" s="4"/>
      <c r="SVD851" s="4"/>
      <c r="SVE851" s="4"/>
      <c r="SVF851" s="4"/>
      <c r="SVG851" s="4"/>
      <c r="SVH851" s="4"/>
      <c r="SVI851" s="4"/>
      <c r="SVJ851" s="4"/>
      <c r="SVK851" s="4"/>
      <c r="SVL851" s="4"/>
      <c r="SVM851" s="4"/>
      <c r="SVN851" s="4"/>
      <c r="SVO851" s="4"/>
      <c r="SVP851" s="4"/>
      <c r="SVQ851" s="4"/>
      <c r="SVR851" s="4"/>
      <c r="SVS851" s="4"/>
      <c r="SVT851" s="4"/>
      <c r="SVU851" s="4"/>
      <c r="SVV851" s="4"/>
      <c r="SVW851" s="4"/>
      <c r="SVX851" s="4"/>
      <c r="SVY851" s="4"/>
      <c r="SVZ851" s="4"/>
      <c r="SWA851" s="4"/>
      <c r="SWB851" s="4"/>
      <c r="SWC851" s="4"/>
      <c r="SWD851" s="4"/>
      <c r="SWE851" s="4"/>
      <c r="SWF851" s="4"/>
      <c r="SWG851" s="4"/>
      <c r="SWH851" s="4"/>
      <c r="SWI851" s="4"/>
      <c r="SWJ851" s="4"/>
      <c r="SWK851" s="4"/>
      <c r="SWL851" s="4"/>
      <c r="SWM851" s="4"/>
      <c r="SWN851" s="4"/>
      <c r="SWO851" s="4"/>
      <c r="SWP851" s="4"/>
      <c r="SWQ851" s="4"/>
      <c r="SWR851" s="4"/>
      <c r="SWS851" s="4"/>
      <c r="SWT851" s="4"/>
      <c r="SWU851" s="4"/>
      <c r="SWV851" s="4"/>
      <c r="SWW851" s="4"/>
      <c r="SWX851" s="4"/>
      <c r="SWY851" s="4"/>
      <c r="SWZ851" s="4"/>
      <c r="SXA851" s="4"/>
      <c r="SXB851" s="4"/>
      <c r="SXC851" s="4"/>
      <c r="SXD851" s="4"/>
      <c r="SXE851" s="4"/>
      <c r="SXF851" s="4"/>
      <c r="SXG851" s="4"/>
      <c r="SXH851" s="4"/>
      <c r="SXI851" s="4"/>
      <c r="SXJ851" s="4"/>
      <c r="SXK851" s="4"/>
      <c r="SXL851" s="4"/>
      <c r="SXM851" s="4"/>
      <c r="SXN851" s="4"/>
      <c r="SXO851" s="4"/>
      <c r="SXP851" s="4"/>
      <c r="SXQ851" s="4"/>
      <c r="SXR851" s="4"/>
      <c r="SXS851" s="4"/>
      <c r="SXT851" s="4"/>
      <c r="SXU851" s="4"/>
      <c r="SXV851" s="4"/>
      <c r="SXW851" s="4"/>
      <c r="SXX851" s="4"/>
      <c r="SXY851" s="4"/>
      <c r="SXZ851" s="4"/>
      <c r="SYA851" s="4"/>
      <c r="SYB851" s="4"/>
      <c r="SYC851" s="4"/>
      <c r="SYD851" s="4"/>
      <c r="SYE851" s="4"/>
      <c r="SYF851" s="4"/>
      <c r="SYG851" s="4"/>
      <c r="SYH851" s="4"/>
      <c r="SYI851" s="4"/>
      <c r="SYJ851" s="4"/>
      <c r="SYK851" s="4"/>
      <c r="SYL851" s="4"/>
      <c r="SYM851" s="4"/>
      <c r="SYN851" s="4"/>
      <c r="SYO851" s="4"/>
      <c r="SYP851" s="4"/>
      <c r="SYQ851" s="4"/>
      <c r="SYR851" s="4"/>
      <c r="SYS851" s="4"/>
      <c r="SYT851" s="4"/>
      <c r="SYU851" s="4"/>
      <c r="SYV851" s="4"/>
      <c r="SYW851" s="4"/>
      <c r="SYX851" s="4"/>
      <c r="SYY851" s="4"/>
      <c r="SYZ851" s="4"/>
      <c r="SZA851" s="4"/>
      <c r="SZB851" s="4"/>
      <c r="SZC851" s="4"/>
      <c r="SZD851" s="4"/>
      <c r="SZE851" s="4"/>
      <c r="SZF851" s="4"/>
      <c r="SZG851" s="4"/>
      <c r="SZH851" s="4"/>
      <c r="SZI851" s="4"/>
      <c r="SZJ851" s="4"/>
      <c r="SZK851" s="4"/>
      <c r="SZL851" s="4"/>
      <c r="SZM851" s="4"/>
      <c r="SZN851" s="4"/>
      <c r="SZO851" s="4"/>
      <c r="SZP851" s="4"/>
      <c r="SZQ851" s="4"/>
      <c r="SZR851" s="4"/>
      <c r="SZS851" s="4"/>
      <c r="SZT851" s="4"/>
      <c r="SZU851" s="4"/>
      <c r="SZV851" s="4"/>
      <c r="SZW851" s="4"/>
      <c r="SZX851" s="4"/>
      <c r="SZY851" s="4"/>
      <c r="SZZ851" s="4"/>
      <c r="TAA851" s="4"/>
      <c r="TAB851" s="4"/>
      <c r="TAC851" s="4"/>
      <c r="TAD851" s="4"/>
      <c r="TAE851" s="4"/>
      <c r="TAF851" s="4"/>
      <c r="TAG851" s="4"/>
      <c r="TAH851" s="4"/>
      <c r="TAI851" s="4"/>
      <c r="TAJ851" s="4"/>
      <c r="TAK851" s="4"/>
      <c r="TAL851" s="4"/>
      <c r="TAM851" s="4"/>
      <c r="TAN851" s="4"/>
      <c r="TAO851" s="4"/>
      <c r="TAP851" s="4"/>
      <c r="TAQ851" s="4"/>
      <c r="TAR851" s="4"/>
      <c r="TAS851" s="4"/>
      <c r="TAT851" s="4"/>
      <c r="TAU851" s="4"/>
      <c r="TAV851" s="4"/>
      <c r="TAW851" s="4"/>
      <c r="TAX851" s="4"/>
      <c r="TAY851" s="4"/>
      <c r="TAZ851" s="4"/>
      <c r="TBA851" s="4"/>
      <c r="TBB851" s="4"/>
      <c r="TBC851" s="4"/>
      <c r="TBD851" s="4"/>
      <c r="TBE851" s="4"/>
      <c r="TBF851" s="4"/>
      <c r="TBG851" s="4"/>
      <c r="TBH851" s="4"/>
      <c r="TBI851" s="4"/>
      <c r="TBJ851" s="4"/>
      <c r="TBK851" s="4"/>
      <c r="TBL851" s="4"/>
      <c r="TBM851" s="4"/>
      <c r="TBN851" s="4"/>
      <c r="TBO851" s="4"/>
      <c r="TBP851" s="4"/>
      <c r="TBQ851" s="4"/>
      <c r="TBR851" s="4"/>
      <c r="TBS851" s="4"/>
      <c r="TBT851" s="4"/>
      <c r="TBU851" s="4"/>
      <c r="TBV851" s="4"/>
      <c r="TBW851" s="4"/>
      <c r="TBX851" s="4"/>
      <c r="TBY851" s="4"/>
      <c r="TBZ851" s="4"/>
      <c r="TCA851" s="4"/>
      <c r="TCB851" s="4"/>
      <c r="TCC851" s="4"/>
      <c r="TCD851" s="4"/>
      <c r="TCE851" s="4"/>
      <c r="TCF851" s="4"/>
      <c r="TCG851" s="4"/>
      <c r="TCH851" s="4"/>
      <c r="TCI851" s="4"/>
      <c r="TCJ851" s="4"/>
      <c r="TCK851" s="4"/>
      <c r="TCL851" s="4"/>
      <c r="TCM851" s="4"/>
      <c r="TCN851" s="4"/>
      <c r="TCO851" s="4"/>
      <c r="TCP851" s="4"/>
      <c r="TCQ851" s="4"/>
      <c r="TCR851" s="4"/>
      <c r="TCS851" s="4"/>
      <c r="TCT851" s="4"/>
      <c r="TCU851" s="4"/>
      <c r="TCV851" s="4"/>
      <c r="TCW851" s="4"/>
      <c r="TCX851" s="4"/>
      <c r="TCY851" s="4"/>
      <c r="TCZ851" s="4"/>
      <c r="TDA851" s="4"/>
      <c r="TDB851" s="4"/>
      <c r="TDC851" s="4"/>
      <c r="TDD851" s="4"/>
      <c r="TDE851" s="4"/>
      <c r="TDF851" s="4"/>
      <c r="TDG851" s="4"/>
      <c r="TDH851" s="4"/>
      <c r="TDI851" s="4"/>
      <c r="TDJ851" s="4"/>
      <c r="TDK851" s="4"/>
      <c r="TDL851" s="4"/>
      <c r="TDM851" s="4"/>
      <c r="TDN851" s="4"/>
      <c r="TDO851" s="4"/>
      <c r="TDP851" s="4"/>
      <c r="TDQ851" s="4"/>
      <c r="TDR851" s="4"/>
      <c r="TDS851" s="4"/>
      <c r="TDT851" s="4"/>
      <c r="TDU851" s="4"/>
      <c r="TDV851" s="4"/>
      <c r="TDW851" s="4"/>
      <c r="TDX851" s="4"/>
      <c r="TDY851" s="4"/>
      <c r="TDZ851" s="4"/>
      <c r="TEA851" s="4"/>
      <c r="TEB851" s="4"/>
      <c r="TEC851" s="4"/>
      <c r="TED851" s="4"/>
      <c r="TEE851" s="4"/>
      <c r="TEF851" s="4"/>
      <c r="TEG851" s="4"/>
      <c r="TEH851" s="4"/>
      <c r="TEI851" s="4"/>
      <c r="TEJ851" s="4"/>
      <c r="TEK851" s="4"/>
      <c r="TEL851" s="4"/>
      <c r="TEM851" s="4"/>
      <c r="TEN851" s="4"/>
      <c r="TEO851" s="4"/>
      <c r="TEP851" s="4"/>
      <c r="TEQ851" s="4"/>
      <c r="TER851" s="4"/>
      <c r="TES851" s="4"/>
      <c r="TET851" s="4"/>
      <c r="TEU851" s="4"/>
      <c r="TEV851" s="4"/>
      <c r="TEW851" s="4"/>
      <c r="TEX851" s="4"/>
      <c r="TEY851" s="4"/>
      <c r="TEZ851" s="4"/>
      <c r="TFA851" s="4"/>
      <c r="TFB851" s="4"/>
      <c r="TFC851" s="4"/>
      <c r="TFD851" s="4"/>
      <c r="TFE851" s="4"/>
      <c r="TFF851" s="4"/>
      <c r="TFG851" s="4"/>
      <c r="TFH851" s="4"/>
      <c r="TFI851" s="4"/>
      <c r="TFJ851" s="4"/>
      <c r="TFK851" s="4"/>
      <c r="TFL851" s="4"/>
      <c r="TFM851" s="4"/>
      <c r="TFN851" s="4"/>
      <c r="TFO851" s="4"/>
      <c r="TFP851" s="4"/>
      <c r="TFQ851" s="4"/>
      <c r="TFR851" s="4"/>
      <c r="TFS851" s="4"/>
      <c r="TFT851" s="4"/>
      <c r="TFU851" s="4"/>
      <c r="TFV851" s="4"/>
      <c r="TFW851" s="4"/>
      <c r="TFX851" s="4"/>
      <c r="TFY851" s="4"/>
      <c r="TFZ851" s="4"/>
      <c r="TGA851" s="4"/>
      <c r="TGB851" s="4"/>
      <c r="TGC851" s="4"/>
      <c r="TGD851" s="4"/>
      <c r="TGE851" s="4"/>
      <c r="TGF851" s="4"/>
      <c r="TGG851" s="4"/>
      <c r="TGH851" s="4"/>
      <c r="TGI851" s="4"/>
      <c r="TGJ851" s="4"/>
      <c r="TGK851" s="4"/>
      <c r="TGL851" s="4"/>
      <c r="TGM851" s="4"/>
      <c r="TGN851" s="4"/>
      <c r="TGO851" s="4"/>
      <c r="TGP851" s="4"/>
      <c r="TGQ851" s="4"/>
      <c r="TGR851" s="4"/>
      <c r="TGS851" s="4"/>
      <c r="TGT851" s="4"/>
      <c r="TGU851" s="4"/>
      <c r="TGV851" s="4"/>
      <c r="TGW851" s="4"/>
      <c r="TGX851" s="4"/>
      <c r="TGY851" s="4"/>
      <c r="TGZ851" s="4"/>
      <c r="THA851" s="4"/>
      <c r="THB851" s="4"/>
      <c r="THC851" s="4"/>
      <c r="THD851" s="4"/>
      <c r="THE851" s="4"/>
      <c r="THF851" s="4"/>
      <c r="THG851" s="4"/>
      <c r="THH851" s="4"/>
      <c r="THI851" s="4"/>
      <c r="THJ851" s="4"/>
      <c r="THK851" s="4"/>
      <c r="THL851" s="4"/>
      <c r="THM851" s="4"/>
      <c r="THN851" s="4"/>
      <c r="THO851" s="4"/>
      <c r="THP851" s="4"/>
      <c r="THQ851" s="4"/>
      <c r="THR851" s="4"/>
      <c r="THS851" s="4"/>
      <c r="THT851" s="4"/>
      <c r="THU851" s="4"/>
      <c r="THV851" s="4"/>
      <c r="THW851" s="4"/>
      <c r="THX851" s="4"/>
      <c r="THY851" s="4"/>
      <c r="THZ851" s="4"/>
      <c r="TIA851" s="4"/>
      <c r="TIB851" s="4"/>
      <c r="TIC851" s="4"/>
      <c r="TID851" s="4"/>
      <c r="TIE851" s="4"/>
      <c r="TIF851" s="4"/>
      <c r="TIG851" s="4"/>
      <c r="TIH851" s="4"/>
      <c r="TII851" s="4"/>
      <c r="TIJ851" s="4"/>
      <c r="TIK851" s="4"/>
      <c r="TIL851" s="4"/>
      <c r="TIM851" s="4"/>
      <c r="TIN851" s="4"/>
      <c r="TIO851" s="4"/>
      <c r="TIP851" s="4"/>
      <c r="TIQ851" s="4"/>
      <c r="TIR851" s="4"/>
      <c r="TIS851" s="4"/>
      <c r="TIT851" s="4"/>
      <c r="TIU851" s="4"/>
      <c r="TIV851" s="4"/>
      <c r="TIW851" s="4"/>
      <c r="TIX851" s="4"/>
      <c r="TIY851" s="4"/>
      <c r="TIZ851" s="4"/>
      <c r="TJA851" s="4"/>
      <c r="TJB851" s="4"/>
      <c r="TJC851" s="4"/>
      <c r="TJD851" s="4"/>
      <c r="TJE851" s="4"/>
      <c r="TJF851" s="4"/>
      <c r="TJG851" s="4"/>
      <c r="TJH851" s="4"/>
      <c r="TJI851" s="4"/>
      <c r="TJJ851" s="4"/>
      <c r="TJK851" s="4"/>
      <c r="TJL851" s="4"/>
      <c r="TJM851" s="4"/>
      <c r="TJN851" s="4"/>
      <c r="TJO851" s="4"/>
      <c r="TJP851" s="4"/>
      <c r="TJQ851" s="4"/>
      <c r="TJR851" s="4"/>
      <c r="TJS851" s="4"/>
      <c r="TJT851" s="4"/>
      <c r="TJU851" s="4"/>
      <c r="TJV851" s="4"/>
      <c r="TJW851" s="4"/>
      <c r="TJX851" s="4"/>
      <c r="TJY851" s="4"/>
      <c r="TJZ851" s="4"/>
      <c r="TKA851" s="4"/>
      <c r="TKB851" s="4"/>
      <c r="TKC851" s="4"/>
      <c r="TKD851" s="4"/>
      <c r="TKE851" s="4"/>
      <c r="TKF851" s="4"/>
      <c r="TKG851" s="4"/>
      <c r="TKH851" s="4"/>
      <c r="TKI851" s="4"/>
      <c r="TKJ851" s="4"/>
      <c r="TKK851" s="4"/>
      <c r="TKL851" s="4"/>
      <c r="TKM851" s="4"/>
      <c r="TKN851" s="4"/>
      <c r="TKO851" s="4"/>
      <c r="TKP851" s="4"/>
      <c r="TKQ851" s="4"/>
      <c r="TKR851" s="4"/>
      <c r="TKS851" s="4"/>
      <c r="TKT851" s="4"/>
      <c r="TKU851" s="4"/>
      <c r="TKV851" s="4"/>
      <c r="TKW851" s="4"/>
      <c r="TKX851" s="4"/>
      <c r="TKY851" s="4"/>
      <c r="TKZ851" s="4"/>
      <c r="TLA851" s="4"/>
      <c r="TLB851" s="4"/>
      <c r="TLC851" s="4"/>
      <c r="TLD851" s="4"/>
      <c r="TLE851" s="4"/>
      <c r="TLF851" s="4"/>
      <c r="TLG851" s="4"/>
      <c r="TLH851" s="4"/>
      <c r="TLI851" s="4"/>
      <c r="TLJ851" s="4"/>
      <c r="TLK851" s="4"/>
      <c r="TLL851" s="4"/>
      <c r="TLM851" s="4"/>
      <c r="TLN851" s="4"/>
      <c r="TLO851" s="4"/>
      <c r="TLP851" s="4"/>
      <c r="TLQ851" s="4"/>
      <c r="TLR851" s="4"/>
      <c r="TLS851" s="4"/>
      <c r="TLT851" s="4"/>
      <c r="TLU851" s="4"/>
      <c r="TLV851" s="4"/>
      <c r="TLW851" s="4"/>
      <c r="TLX851" s="4"/>
      <c r="TLY851" s="4"/>
      <c r="TLZ851" s="4"/>
      <c r="TMA851" s="4"/>
      <c r="TMB851" s="4"/>
      <c r="TMC851" s="4"/>
      <c r="TMD851" s="4"/>
      <c r="TME851" s="4"/>
      <c r="TMF851" s="4"/>
      <c r="TMG851" s="4"/>
      <c r="TMH851" s="4"/>
      <c r="TMI851" s="4"/>
      <c r="TMJ851" s="4"/>
      <c r="TMK851" s="4"/>
      <c r="TML851" s="4"/>
      <c r="TMM851" s="4"/>
      <c r="TMN851" s="4"/>
      <c r="TMO851" s="4"/>
      <c r="TMP851" s="4"/>
      <c r="TMQ851" s="4"/>
      <c r="TMR851" s="4"/>
      <c r="TMS851" s="4"/>
      <c r="TMT851" s="4"/>
      <c r="TMU851" s="4"/>
      <c r="TMV851" s="4"/>
      <c r="TMW851" s="4"/>
      <c r="TMX851" s="4"/>
      <c r="TMY851" s="4"/>
      <c r="TMZ851" s="4"/>
      <c r="TNA851" s="4"/>
      <c r="TNB851" s="4"/>
      <c r="TNC851" s="4"/>
      <c r="TND851" s="4"/>
      <c r="TNE851" s="4"/>
      <c r="TNF851" s="4"/>
      <c r="TNG851" s="4"/>
      <c r="TNH851" s="4"/>
      <c r="TNI851" s="4"/>
      <c r="TNJ851" s="4"/>
      <c r="TNK851" s="4"/>
      <c r="TNL851" s="4"/>
      <c r="TNM851" s="4"/>
      <c r="TNN851" s="4"/>
      <c r="TNO851" s="4"/>
      <c r="TNP851" s="4"/>
      <c r="TNQ851" s="4"/>
      <c r="TNR851" s="4"/>
      <c r="TNS851" s="4"/>
      <c r="TNT851" s="4"/>
      <c r="TNU851" s="4"/>
      <c r="TNV851" s="4"/>
      <c r="TNW851" s="4"/>
      <c r="TNX851" s="4"/>
      <c r="TNY851" s="4"/>
      <c r="TNZ851" s="4"/>
      <c r="TOA851" s="4"/>
      <c r="TOB851" s="4"/>
      <c r="TOC851" s="4"/>
      <c r="TOD851" s="4"/>
      <c r="TOE851" s="4"/>
      <c r="TOF851" s="4"/>
      <c r="TOG851" s="4"/>
      <c r="TOH851" s="4"/>
      <c r="TOI851" s="4"/>
      <c r="TOJ851" s="4"/>
      <c r="TOK851" s="4"/>
      <c r="TOL851" s="4"/>
      <c r="TOM851" s="4"/>
      <c r="TON851" s="4"/>
      <c r="TOO851" s="4"/>
      <c r="TOP851" s="4"/>
      <c r="TOQ851" s="4"/>
      <c r="TOR851" s="4"/>
      <c r="TOS851" s="4"/>
      <c r="TOT851" s="4"/>
      <c r="TOU851" s="4"/>
      <c r="TOV851" s="4"/>
      <c r="TOW851" s="4"/>
      <c r="TOX851" s="4"/>
      <c r="TOY851" s="4"/>
      <c r="TOZ851" s="4"/>
      <c r="TPA851" s="4"/>
      <c r="TPB851" s="4"/>
      <c r="TPC851" s="4"/>
      <c r="TPD851" s="4"/>
      <c r="TPE851" s="4"/>
      <c r="TPF851" s="4"/>
      <c r="TPG851" s="4"/>
      <c r="TPH851" s="4"/>
      <c r="TPI851" s="4"/>
      <c r="TPJ851" s="4"/>
      <c r="TPK851" s="4"/>
      <c r="TPL851" s="4"/>
      <c r="TPM851" s="4"/>
      <c r="TPN851" s="4"/>
      <c r="TPO851" s="4"/>
      <c r="TPP851" s="4"/>
      <c r="TPQ851" s="4"/>
      <c r="TPR851" s="4"/>
      <c r="TPS851" s="4"/>
      <c r="TPT851" s="4"/>
      <c r="TPU851" s="4"/>
      <c r="TPV851" s="4"/>
      <c r="TPW851" s="4"/>
      <c r="TPX851" s="4"/>
      <c r="TPY851" s="4"/>
      <c r="TPZ851" s="4"/>
      <c r="TQA851" s="4"/>
      <c r="TQB851" s="4"/>
      <c r="TQC851" s="4"/>
      <c r="TQD851" s="4"/>
      <c r="TQE851" s="4"/>
      <c r="TQF851" s="4"/>
      <c r="TQG851" s="4"/>
      <c r="TQH851" s="4"/>
      <c r="TQI851" s="4"/>
      <c r="TQJ851" s="4"/>
      <c r="TQK851" s="4"/>
      <c r="TQL851" s="4"/>
      <c r="TQM851" s="4"/>
      <c r="TQN851" s="4"/>
      <c r="TQO851" s="4"/>
      <c r="TQP851" s="4"/>
      <c r="TQQ851" s="4"/>
      <c r="TQR851" s="4"/>
      <c r="TQS851" s="4"/>
      <c r="TQT851" s="4"/>
      <c r="TQU851" s="4"/>
      <c r="TQV851" s="4"/>
      <c r="TQW851" s="4"/>
      <c r="TQX851" s="4"/>
      <c r="TQY851" s="4"/>
      <c r="TQZ851" s="4"/>
      <c r="TRA851" s="4"/>
      <c r="TRB851" s="4"/>
      <c r="TRC851" s="4"/>
      <c r="TRD851" s="4"/>
      <c r="TRE851" s="4"/>
      <c r="TRF851" s="4"/>
      <c r="TRG851" s="4"/>
      <c r="TRH851" s="4"/>
      <c r="TRI851" s="4"/>
      <c r="TRJ851" s="4"/>
      <c r="TRK851" s="4"/>
      <c r="TRL851" s="4"/>
      <c r="TRM851" s="4"/>
      <c r="TRN851" s="4"/>
      <c r="TRO851" s="4"/>
      <c r="TRP851" s="4"/>
      <c r="TRQ851" s="4"/>
      <c r="TRR851" s="4"/>
      <c r="TRS851" s="4"/>
      <c r="TRT851" s="4"/>
      <c r="TRU851" s="4"/>
      <c r="TRV851" s="4"/>
      <c r="TRW851" s="4"/>
      <c r="TRX851" s="4"/>
      <c r="TRY851" s="4"/>
      <c r="TRZ851" s="4"/>
      <c r="TSA851" s="4"/>
      <c r="TSB851" s="4"/>
      <c r="TSC851" s="4"/>
      <c r="TSD851" s="4"/>
      <c r="TSE851" s="4"/>
      <c r="TSF851" s="4"/>
      <c r="TSG851" s="4"/>
      <c r="TSH851" s="4"/>
      <c r="TSI851" s="4"/>
      <c r="TSJ851" s="4"/>
      <c r="TSK851" s="4"/>
      <c r="TSL851" s="4"/>
      <c r="TSM851" s="4"/>
      <c r="TSN851" s="4"/>
      <c r="TSO851" s="4"/>
      <c r="TSP851" s="4"/>
      <c r="TSQ851" s="4"/>
      <c r="TSR851" s="4"/>
      <c r="TSS851" s="4"/>
      <c r="TST851" s="4"/>
      <c r="TSU851" s="4"/>
      <c r="TSV851" s="4"/>
      <c r="TSW851" s="4"/>
      <c r="TSX851" s="4"/>
      <c r="TSY851" s="4"/>
      <c r="TSZ851" s="4"/>
      <c r="TTA851" s="4"/>
      <c r="TTB851" s="4"/>
      <c r="TTC851" s="4"/>
      <c r="TTD851" s="4"/>
      <c r="TTE851" s="4"/>
      <c r="TTF851" s="4"/>
      <c r="TTG851" s="4"/>
      <c r="TTH851" s="4"/>
      <c r="TTI851" s="4"/>
      <c r="TTJ851" s="4"/>
      <c r="TTK851" s="4"/>
      <c r="TTL851" s="4"/>
      <c r="TTM851" s="4"/>
      <c r="TTN851" s="4"/>
      <c r="TTO851" s="4"/>
      <c r="TTP851" s="4"/>
      <c r="TTQ851" s="4"/>
      <c r="TTR851" s="4"/>
      <c r="TTS851" s="4"/>
      <c r="TTT851" s="4"/>
      <c r="TTU851" s="4"/>
      <c r="TTV851" s="4"/>
      <c r="TTW851" s="4"/>
      <c r="TTX851" s="4"/>
      <c r="TTY851" s="4"/>
      <c r="TTZ851" s="4"/>
      <c r="TUA851" s="4"/>
      <c r="TUB851" s="4"/>
      <c r="TUC851" s="4"/>
      <c r="TUD851" s="4"/>
      <c r="TUE851" s="4"/>
      <c r="TUF851" s="4"/>
      <c r="TUG851" s="4"/>
      <c r="TUH851" s="4"/>
      <c r="TUI851" s="4"/>
      <c r="TUJ851" s="4"/>
      <c r="TUK851" s="4"/>
      <c r="TUL851" s="4"/>
      <c r="TUM851" s="4"/>
      <c r="TUN851" s="4"/>
      <c r="TUO851" s="4"/>
      <c r="TUP851" s="4"/>
      <c r="TUQ851" s="4"/>
      <c r="TUR851" s="4"/>
      <c r="TUS851" s="4"/>
      <c r="TUT851" s="4"/>
      <c r="TUU851" s="4"/>
      <c r="TUV851" s="4"/>
      <c r="TUW851" s="4"/>
      <c r="TUX851" s="4"/>
      <c r="TUY851" s="4"/>
      <c r="TUZ851" s="4"/>
      <c r="TVA851" s="4"/>
      <c r="TVB851" s="4"/>
      <c r="TVC851" s="4"/>
      <c r="TVD851" s="4"/>
      <c r="TVE851" s="4"/>
      <c r="TVF851" s="4"/>
      <c r="TVG851" s="4"/>
      <c r="TVH851" s="4"/>
      <c r="TVI851" s="4"/>
      <c r="TVJ851" s="4"/>
      <c r="TVK851" s="4"/>
      <c r="TVL851" s="4"/>
      <c r="TVM851" s="4"/>
      <c r="TVN851" s="4"/>
      <c r="TVO851" s="4"/>
      <c r="TVP851" s="4"/>
      <c r="TVQ851" s="4"/>
      <c r="TVR851" s="4"/>
      <c r="TVS851" s="4"/>
      <c r="TVT851" s="4"/>
      <c r="TVU851" s="4"/>
      <c r="TVV851" s="4"/>
      <c r="TVW851" s="4"/>
      <c r="TVX851" s="4"/>
      <c r="TVY851" s="4"/>
      <c r="TVZ851" s="4"/>
      <c r="TWA851" s="4"/>
      <c r="TWB851" s="4"/>
      <c r="TWC851" s="4"/>
      <c r="TWD851" s="4"/>
      <c r="TWE851" s="4"/>
      <c r="TWF851" s="4"/>
      <c r="TWG851" s="4"/>
      <c r="TWH851" s="4"/>
      <c r="TWI851" s="4"/>
      <c r="TWJ851" s="4"/>
      <c r="TWK851" s="4"/>
      <c r="TWL851" s="4"/>
      <c r="TWM851" s="4"/>
      <c r="TWN851" s="4"/>
      <c r="TWO851" s="4"/>
      <c r="TWP851" s="4"/>
      <c r="TWQ851" s="4"/>
      <c r="TWR851" s="4"/>
      <c r="TWS851" s="4"/>
      <c r="TWT851" s="4"/>
      <c r="TWU851" s="4"/>
      <c r="TWV851" s="4"/>
      <c r="TWW851" s="4"/>
      <c r="TWX851" s="4"/>
      <c r="TWY851" s="4"/>
      <c r="TWZ851" s="4"/>
      <c r="TXA851" s="4"/>
      <c r="TXB851" s="4"/>
      <c r="TXC851" s="4"/>
      <c r="TXD851" s="4"/>
      <c r="TXE851" s="4"/>
      <c r="TXF851" s="4"/>
      <c r="TXG851" s="4"/>
      <c r="TXH851" s="4"/>
      <c r="TXI851" s="4"/>
      <c r="TXJ851" s="4"/>
      <c r="TXK851" s="4"/>
      <c r="TXL851" s="4"/>
      <c r="TXM851" s="4"/>
      <c r="TXN851" s="4"/>
      <c r="TXO851" s="4"/>
      <c r="TXP851" s="4"/>
      <c r="TXQ851" s="4"/>
      <c r="TXR851" s="4"/>
      <c r="TXS851" s="4"/>
      <c r="TXT851" s="4"/>
      <c r="TXU851" s="4"/>
      <c r="TXV851" s="4"/>
      <c r="TXW851" s="4"/>
      <c r="TXX851" s="4"/>
      <c r="TXY851" s="4"/>
      <c r="TXZ851" s="4"/>
      <c r="TYA851" s="4"/>
      <c r="TYB851" s="4"/>
      <c r="TYC851" s="4"/>
      <c r="TYD851" s="4"/>
      <c r="TYE851" s="4"/>
      <c r="TYF851" s="4"/>
      <c r="TYG851" s="4"/>
      <c r="TYH851" s="4"/>
      <c r="TYI851" s="4"/>
      <c r="TYJ851" s="4"/>
      <c r="TYK851" s="4"/>
      <c r="TYL851" s="4"/>
      <c r="TYM851" s="4"/>
      <c r="TYN851" s="4"/>
      <c r="TYO851" s="4"/>
      <c r="TYP851" s="4"/>
      <c r="TYQ851" s="4"/>
      <c r="TYR851" s="4"/>
      <c r="TYS851" s="4"/>
      <c r="TYT851" s="4"/>
      <c r="TYU851" s="4"/>
      <c r="TYV851" s="4"/>
      <c r="TYW851" s="4"/>
      <c r="TYX851" s="4"/>
      <c r="TYY851" s="4"/>
      <c r="TYZ851" s="4"/>
      <c r="TZA851" s="4"/>
      <c r="TZB851" s="4"/>
      <c r="TZC851" s="4"/>
      <c r="TZD851" s="4"/>
      <c r="TZE851" s="4"/>
      <c r="TZF851" s="4"/>
      <c r="TZG851" s="4"/>
      <c r="TZH851" s="4"/>
      <c r="TZI851" s="4"/>
      <c r="TZJ851" s="4"/>
      <c r="TZK851" s="4"/>
      <c r="TZL851" s="4"/>
      <c r="TZM851" s="4"/>
      <c r="TZN851" s="4"/>
      <c r="TZO851" s="4"/>
      <c r="TZP851" s="4"/>
      <c r="TZQ851" s="4"/>
      <c r="TZR851" s="4"/>
      <c r="TZS851" s="4"/>
      <c r="TZT851" s="4"/>
      <c r="TZU851" s="4"/>
      <c r="TZV851" s="4"/>
      <c r="TZW851" s="4"/>
      <c r="TZX851" s="4"/>
      <c r="TZY851" s="4"/>
      <c r="TZZ851" s="4"/>
      <c r="UAA851" s="4"/>
      <c r="UAB851" s="4"/>
      <c r="UAC851" s="4"/>
      <c r="UAD851" s="4"/>
      <c r="UAE851" s="4"/>
      <c r="UAF851" s="4"/>
      <c r="UAG851" s="4"/>
      <c r="UAH851" s="4"/>
      <c r="UAI851" s="4"/>
      <c r="UAJ851" s="4"/>
      <c r="UAK851" s="4"/>
      <c r="UAL851" s="4"/>
      <c r="UAM851" s="4"/>
      <c r="UAN851" s="4"/>
      <c r="UAO851" s="4"/>
      <c r="UAP851" s="4"/>
      <c r="UAQ851" s="4"/>
      <c r="UAR851" s="4"/>
      <c r="UAS851" s="4"/>
      <c r="UAT851" s="4"/>
      <c r="UAU851" s="4"/>
      <c r="UAV851" s="4"/>
      <c r="UAW851" s="4"/>
      <c r="UAX851" s="4"/>
      <c r="UAY851" s="4"/>
      <c r="UAZ851" s="4"/>
      <c r="UBA851" s="4"/>
      <c r="UBB851" s="4"/>
      <c r="UBC851" s="4"/>
      <c r="UBD851" s="4"/>
      <c r="UBE851" s="4"/>
      <c r="UBF851" s="4"/>
      <c r="UBG851" s="4"/>
      <c r="UBH851" s="4"/>
      <c r="UBI851" s="4"/>
      <c r="UBJ851" s="4"/>
      <c r="UBK851" s="4"/>
      <c r="UBL851" s="4"/>
      <c r="UBM851" s="4"/>
      <c r="UBN851" s="4"/>
      <c r="UBO851" s="4"/>
      <c r="UBP851" s="4"/>
      <c r="UBQ851" s="4"/>
      <c r="UBR851" s="4"/>
      <c r="UBS851" s="4"/>
      <c r="UBT851" s="4"/>
      <c r="UBU851" s="4"/>
      <c r="UBV851" s="4"/>
      <c r="UBW851" s="4"/>
      <c r="UBX851" s="4"/>
      <c r="UBY851" s="4"/>
      <c r="UBZ851" s="4"/>
      <c r="UCA851" s="4"/>
      <c r="UCB851" s="4"/>
      <c r="UCC851" s="4"/>
      <c r="UCD851" s="4"/>
      <c r="UCE851" s="4"/>
      <c r="UCF851" s="4"/>
      <c r="UCG851" s="4"/>
      <c r="UCH851" s="4"/>
      <c r="UCI851" s="4"/>
      <c r="UCJ851" s="4"/>
      <c r="UCK851" s="4"/>
      <c r="UCL851" s="4"/>
      <c r="UCM851" s="4"/>
      <c r="UCN851" s="4"/>
      <c r="UCO851" s="4"/>
      <c r="UCP851" s="4"/>
      <c r="UCQ851" s="4"/>
      <c r="UCR851" s="4"/>
      <c r="UCS851" s="4"/>
      <c r="UCT851" s="4"/>
      <c r="UCU851" s="4"/>
      <c r="UCV851" s="4"/>
      <c r="UCW851" s="4"/>
      <c r="UCX851" s="4"/>
      <c r="UCY851" s="4"/>
      <c r="UCZ851" s="4"/>
      <c r="UDA851" s="4"/>
      <c r="UDB851" s="4"/>
      <c r="UDC851" s="4"/>
      <c r="UDD851" s="4"/>
      <c r="UDE851" s="4"/>
      <c r="UDF851" s="4"/>
      <c r="UDG851" s="4"/>
      <c r="UDH851" s="4"/>
      <c r="UDI851" s="4"/>
      <c r="UDJ851" s="4"/>
      <c r="UDK851" s="4"/>
      <c r="UDL851" s="4"/>
      <c r="UDM851" s="4"/>
      <c r="UDN851" s="4"/>
      <c r="UDO851" s="4"/>
      <c r="UDP851" s="4"/>
      <c r="UDQ851" s="4"/>
      <c r="UDR851" s="4"/>
      <c r="UDS851" s="4"/>
      <c r="UDT851" s="4"/>
      <c r="UDU851" s="4"/>
      <c r="UDV851" s="4"/>
      <c r="UDW851" s="4"/>
      <c r="UDX851" s="4"/>
      <c r="UDY851" s="4"/>
      <c r="UDZ851" s="4"/>
      <c r="UEA851" s="4"/>
      <c r="UEB851" s="4"/>
      <c r="UEC851" s="4"/>
      <c r="UED851" s="4"/>
      <c r="UEE851" s="4"/>
      <c r="UEF851" s="4"/>
      <c r="UEG851" s="4"/>
      <c r="UEH851" s="4"/>
      <c r="UEI851" s="4"/>
      <c r="UEJ851" s="4"/>
      <c r="UEK851" s="4"/>
      <c r="UEL851" s="4"/>
      <c r="UEM851" s="4"/>
      <c r="UEN851" s="4"/>
      <c r="UEO851" s="4"/>
      <c r="UEP851" s="4"/>
      <c r="UEQ851" s="4"/>
      <c r="UER851" s="4"/>
      <c r="UES851" s="4"/>
      <c r="UET851" s="4"/>
      <c r="UEU851" s="4"/>
      <c r="UEV851" s="4"/>
      <c r="UEW851" s="4"/>
      <c r="UEX851" s="4"/>
      <c r="UEY851" s="4"/>
      <c r="UEZ851" s="4"/>
      <c r="UFA851" s="4"/>
      <c r="UFB851" s="4"/>
      <c r="UFC851" s="4"/>
      <c r="UFD851" s="4"/>
      <c r="UFE851" s="4"/>
      <c r="UFF851" s="4"/>
      <c r="UFG851" s="4"/>
      <c r="UFH851" s="4"/>
      <c r="UFI851" s="4"/>
      <c r="UFJ851" s="4"/>
      <c r="UFK851" s="4"/>
      <c r="UFL851" s="4"/>
      <c r="UFM851" s="4"/>
      <c r="UFN851" s="4"/>
      <c r="UFO851" s="4"/>
      <c r="UFP851" s="4"/>
      <c r="UFQ851" s="4"/>
      <c r="UFR851" s="4"/>
      <c r="UFS851" s="4"/>
      <c r="UFT851" s="4"/>
      <c r="UFU851" s="4"/>
      <c r="UFV851" s="4"/>
      <c r="UFW851" s="4"/>
      <c r="UFX851" s="4"/>
      <c r="UFY851" s="4"/>
      <c r="UFZ851" s="4"/>
      <c r="UGA851" s="4"/>
      <c r="UGB851" s="4"/>
      <c r="UGC851" s="4"/>
      <c r="UGD851" s="4"/>
      <c r="UGE851" s="4"/>
      <c r="UGF851" s="4"/>
      <c r="UGG851" s="4"/>
      <c r="UGH851" s="4"/>
      <c r="UGI851" s="4"/>
      <c r="UGJ851" s="4"/>
      <c r="UGK851" s="4"/>
      <c r="UGL851" s="4"/>
      <c r="UGM851" s="4"/>
      <c r="UGN851" s="4"/>
      <c r="UGO851" s="4"/>
      <c r="UGP851" s="4"/>
      <c r="UGQ851" s="4"/>
      <c r="UGR851" s="4"/>
      <c r="UGS851" s="4"/>
      <c r="UGT851" s="4"/>
      <c r="UGU851" s="4"/>
      <c r="UGV851" s="4"/>
      <c r="UGW851" s="4"/>
      <c r="UGX851" s="4"/>
      <c r="UGY851" s="4"/>
      <c r="UGZ851" s="4"/>
      <c r="UHA851" s="4"/>
      <c r="UHB851" s="4"/>
      <c r="UHC851" s="4"/>
      <c r="UHD851" s="4"/>
      <c r="UHE851" s="4"/>
      <c r="UHF851" s="4"/>
      <c r="UHG851" s="4"/>
      <c r="UHH851" s="4"/>
      <c r="UHI851" s="4"/>
      <c r="UHJ851" s="4"/>
      <c r="UHK851" s="4"/>
      <c r="UHL851" s="4"/>
      <c r="UHM851" s="4"/>
      <c r="UHN851" s="4"/>
      <c r="UHO851" s="4"/>
      <c r="UHP851" s="4"/>
      <c r="UHQ851" s="4"/>
      <c r="UHR851" s="4"/>
      <c r="UHS851" s="4"/>
      <c r="UHT851" s="4"/>
      <c r="UHU851" s="4"/>
      <c r="UHV851" s="4"/>
      <c r="UHW851" s="4"/>
      <c r="UHX851" s="4"/>
      <c r="UHY851" s="4"/>
      <c r="UHZ851" s="4"/>
      <c r="UIA851" s="4"/>
      <c r="UIB851" s="4"/>
      <c r="UIC851" s="4"/>
      <c r="UID851" s="4"/>
      <c r="UIE851" s="4"/>
      <c r="UIF851" s="4"/>
      <c r="UIG851" s="4"/>
      <c r="UIH851" s="4"/>
      <c r="UII851" s="4"/>
      <c r="UIJ851" s="4"/>
      <c r="UIK851" s="4"/>
      <c r="UIL851" s="4"/>
      <c r="UIM851" s="4"/>
      <c r="UIN851" s="4"/>
      <c r="UIO851" s="4"/>
      <c r="UIP851" s="4"/>
      <c r="UIQ851" s="4"/>
      <c r="UIR851" s="4"/>
      <c r="UIS851" s="4"/>
      <c r="UIT851" s="4"/>
      <c r="UIU851" s="4"/>
      <c r="UIV851" s="4"/>
      <c r="UIW851" s="4"/>
      <c r="UIX851" s="4"/>
      <c r="UIY851" s="4"/>
      <c r="UIZ851" s="4"/>
      <c r="UJA851" s="4"/>
      <c r="UJB851" s="4"/>
      <c r="UJC851" s="4"/>
      <c r="UJD851" s="4"/>
      <c r="UJE851" s="4"/>
      <c r="UJF851" s="4"/>
      <c r="UJG851" s="4"/>
      <c r="UJH851" s="4"/>
      <c r="UJI851" s="4"/>
      <c r="UJJ851" s="4"/>
      <c r="UJK851" s="4"/>
      <c r="UJL851" s="4"/>
      <c r="UJM851" s="4"/>
      <c r="UJN851" s="4"/>
      <c r="UJO851" s="4"/>
      <c r="UJP851" s="4"/>
      <c r="UJQ851" s="4"/>
      <c r="UJR851" s="4"/>
      <c r="UJS851" s="4"/>
      <c r="UJT851" s="4"/>
      <c r="UJU851" s="4"/>
      <c r="UJV851" s="4"/>
      <c r="UJW851" s="4"/>
      <c r="UJX851" s="4"/>
      <c r="UJY851" s="4"/>
      <c r="UJZ851" s="4"/>
      <c r="UKA851" s="4"/>
      <c r="UKB851" s="4"/>
      <c r="UKC851" s="4"/>
      <c r="UKD851" s="4"/>
      <c r="UKE851" s="4"/>
      <c r="UKF851" s="4"/>
      <c r="UKG851" s="4"/>
      <c r="UKH851" s="4"/>
      <c r="UKI851" s="4"/>
      <c r="UKJ851" s="4"/>
      <c r="UKK851" s="4"/>
      <c r="UKL851" s="4"/>
      <c r="UKM851" s="4"/>
      <c r="UKN851" s="4"/>
      <c r="UKO851" s="4"/>
      <c r="UKP851" s="4"/>
      <c r="UKQ851" s="4"/>
      <c r="UKR851" s="4"/>
      <c r="UKS851" s="4"/>
      <c r="UKT851" s="4"/>
      <c r="UKU851" s="4"/>
      <c r="UKV851" s="4"/>
      <c r="UKW851" s="4"/>
      <c r="UKX851" s="4"/>
      <c r="UKY851" s="4"/>
      <c r="UKZ851" s="4"/>
      <c r="ULA851" s="4"/>
      <c r="ULB851" s="4"/>
      <c r="ULC851" s="4"/>
      <c r="ULD851" s="4"/>
      <c r="ULE851" s="4"/>
      <c r="ULF851" s="4"/>
      <c r="ULG851" s="4"/>
      <c r="ULH851" s="4"/>
      <c r="ULI851" s="4"/>
      <c r="ULJ851" s="4"/>
      <c r="ULK851" s="4"/>
      <c r="ULL851" s="4"/>
      <c r="ULM851" s="4"/>
      <c r="ULN851" s="4"/>
      <c r="ULO851" s="4"/>
      <c r="ULP851" s="4"/>
      <c r="ULQ851" s="4"/>
      <c r="ULR851" s="4"/>
      <c r="ULS851" s="4"/>
      <c r="ULT851" s="4"/>
      <c r="ULU851" s="4"/>
      <c r="ULV851" s="4"/>
      <c r="ULW851" s="4"/>
      <c r="ULX851" s="4"/>
      <c r="ULY851" s="4"/>
      <c r="ULZ851" s="4"/>
      <c r="UMA851" s="4"/>
      <c r="UMB851" s="4"/>
      <c r="UMC851" s="4"/>
      <c r="UMD851" s="4"/>
      <c r="UME851" s="4"/>
      <c r="UMF851" s="4"/>
      <c r="UMG851" s="4"/>
      <c r="UMH851" s="4"/>
      <c r="UMI851" s="4"/>
      <c r="UMJ851" s="4"/>
      <c r="UMK851" s="4"/>
      <c r="UML851" s="4"/>
      <c r="UMM851" s="4"/>
      <c r="UMN851" s="4"/>
      <c r="UMO851" s="4"/>
      <c r="UMP851" s="4"/>
      <c r="UMQ851" s="4"/>
      <c r="UMR851" s="4"/>
      <c r="UMS851" s="4"/>
      <c r="UMT851" s="4"/>
      <c r="UMU851" s="4"/>
      <c r="UMV851" s="4"/>
      <c r="UMW851" s="4"/>
      <c r="UMX851" s="4"/>
      <c r="UMY851" s="4"/>
      <c r="UMZ851" s="4"/>
      <c r="UNA851" s="4"/>
      <c r="UNB851" s="4"/>
      <c r="UNC851" s="4"/>
      <c r="UND851" s="4"/>
      <c r="UNE851" s="4"/>
      <c r="UNF851" s="4"/>
      <c r="UNG851" s="4"/>
      <c r="UNH851" s="4"/>
      <c r="UNI851" s="4"/>
      <c r="UNJ851" s="4"/>
      <c r="UNK851" s="4"/>
      <c r="UNL851" s="4"/>
      <c r="UNM851" s="4"/>
      <c r="UNN851" s="4"/>
      <c r="UNO851" s="4"/>
      <c r="UNP851" s="4"/>
      <c r="UNQ851" s="4"/>
      <c r="UNR851" s="4"/>
      <c r="UNS851" s="4"/>
      <c r="UNT851" s="4"/>
      <c r="UNU851" s="4"/>
      <c r="UNV851" s="4"/>
      <c r="UNW851" s="4"/>
      <c r="UNX851" s="4"/>
      <c r="UNY851" s="4"/>
      <c r="UNZ851" s="4"/>
      <c r="UOA851" s="4"/>
      <c r="UOB851" s="4"/>
      <c r="UOC851" s="4"/>
      <c r="UOD851" s="4"/>
      <c r="UOE851" s="4"/>
      <c r="UOF851" s="4"/>
      <c r="UOG851" s="4"/>
      <c r="UOH851" s="4"/>
      <c r="UOI851" s="4"/>
      <c r="UOJ851" s="4"/>
      <c r="UOK851" s="4"/>
      <c r="UOL851" s="4"/>
      <c r="UOM851" s="4"/>
      <c r="UON851" s="4"/>
      <c r="UOO851" s="4"/>
      <c r="UOP851" s="4"/>
      <c r="UOQ851" s="4"/>
      <c r="UOR851" s="4"/>
      <c r="UOS851" s="4"/>
      <c r="UOT851" s="4"/>
      <c r="UOU851" s="4"/>
      <c r="UOV851" s="4"/>
      <c r="UOW851" s="4"/>
      <c r="UOX851" s="4"/>
      <c r="UOY851" s="4"/>
      <c r="UOZ851" s="4"/>
      <c r="UPA851" s="4"/>
      <c r="UPB851" s="4"/>
      <c r="UPC851" s="4"/>
      <c r="UPD851" s="4"/>
      <c r="UPE851" s="4"/>
      <c r="UPF851" s="4"/>
      <c r="UPG851" s="4"/>
      <c r="UPH851" s="4"/>
      <c r="UPI851" s="4"/>
      <c r="UPJ851" s="4"/>
      <c r="UPK851" s="4"/>
      <c r="UPL851" s="4"/>
      <c r="UPM851" s="4"/>
      <c r="UPN851" s="4"/>
      <c r="UPO851" s="4"/>
      <c r="UPP851" s="4"/>
      <c r="UPQ851" s="4"/>
      <c r="UPR851" s="4"/>
      <c r="UPS851" s="4"/>
      <c r="UPT851" s="4"/>
      <c r="UPU851" s="4"/>
      <c r="UPV851" s="4"/>
      <c r="UPW851" s="4"/>
      <c r="UPX851" s="4"/>
      <c r="UPY851" s="4"/>
      <c r="UPZ851" s="4"/>
      <c r="UQA851" s="4"/>
      <c r="UQB851" s="4"/>
      <c r="UQC851" s="4"/>
      <c r="UQD851" s="4"/>
      <c r="UQE851" s="4"/>
      <c r="UQF851" s="4"/>
      <c r="UQG851" s="4"/>
      <c r="UQH851" s="4"/>
      <c r="UQI851" s="4"/>
      <c r="UQJ851" s="4"/>
      <c r="UQK851" s="4"/>
      <c r="UQL851" s="4"/>
      <c r="UQM851" s="4"/>
      <c r="UQN851" s="4"/>
      <c r="UQO851" s="4"/>
      <c r="UQP851" s="4"/>
      <c r="UQQ851" s="4"/>
      <c r="UQR851" s="4"/>
      <c r="UQS851" s="4"/>
      <c r="UQT851" s="4"/>
      <c r="UQU851" s="4"/>
      <c r="UQV851" s="4"/>
      <c r="UQW851" s="4"/>
      <c r="UQX851" s="4"/>
      <c r="UQY851" s="4"/>
      <c r="UQZ851" s="4"/>
      <c r="URA851" s="4"/>
      <c r="URB851" s="4"/>
      <c r="URC851" s="4"/>
      <c r="URD851" s="4"/>
      <c r="URE851" s="4"/>
      <c r="URF851" s="4"/>
      <c r="URG851" s="4"/>
      <c r="URH851" s="4"/>
      <c r="URI851" s="4"/>
      <c r="URJ851" s="4"/>
      <c r="URK851" s="4"/>
      <c r="URL851" s="4"/>
      <c r="URM851" s="4"/>
      <c r="URN851" s="4"/>
      <c r="URO851" s="4"/>
      <c r="URP851" s="4"/>
      <c r="URQ851" s="4"/>
      <c r="URR851" s="4"/>
      <c r="URS851" s="4"/>
      <c r="URT851" s="4"/>
      <c r="URU851" s="4"/>
      <c r="URV851" s="4"/>
      <c r="URW851" s="4"/>
      <c r="URX851" s="4"/>
      <c r="URY851" s="4"/>
      <c r="URZ851" s="4"/>
      <c r="USA851" s="4"/>
      <c r="USB851" s="4"/>
      <c r="USC851" s="4"/>
      <c r="USD851" s="4"/>
      <c r="USE851" s="4"/>
      <c r="USF851" s="4"/>
      <c r="USG851" s="4"/>
      <c r="USH851" s="4"/>
      <c r="USI851" s="4"/>
      <c r="USJ851" s="4"/>
      <c r="USK851" s="4"/>
      <c r="USL851" s="4"/>
      <c r="USM851" s="4"/>
      <c r="USN851" s="4"/>
      <c r="USO851" s="4"/>
      <c r="USP851" s="4"/>
      <c r="USQ851" s="4"/>
      <c r="USR851" s="4"/>
      <c r="USS851" s="4"/>
      <c r="UST851" s="4"/>
      <c r="USU851" s="4"/>
      <c r="USV851" s="4"/>
      <c r="USW851" s="4"/>
      <c r="USX851" s="4"/>
      <c r="USY851" s="4"/>
      <c r="USZ851" s="4"/>
      <c r="UTA851" s="4"/>
      <c r="UTB851" s="4"/>
      <c r="UTC851" s="4"/>
      <c r="UTD851" s="4"/>
      <c r="UTE851" s="4"/>
      <c r="UTF851" s="4"/>
      <c r="UTG851" s="4"/>
      <c r="UTH851" s="4"/>
      <c r="UTI851" s="4"/>
      <c r="UTJ851" s="4"/>
      <c r="UTK851" s="4"/>
      <c r="UTL851" s="4"/>
      <c r="UTM851" s="4"/>
      <c r="UTN851" s="4"/>
      <c r="UTO851" s="4"/>
      <c r="UTP851" s="4"/>
      <c r="UTQ851" s="4"/>
      <c r="UTR851" s="4"/>
      <c r="UTS851" s="4"/>
      <c r="UTT851" s="4"/>
      <c r="UTU851" s="4"/>
      <c r="UTV851" s="4"/>
      <c r="UTW851" s="4"/>
      <c r="UTX851" s="4"/>
      <c r="UTY851" s="4"/>
      <c r="UTZ851" s="4"/>
      <c r="UUA851" s="4"/>
      <c r="UUB851" s="4"/>
      <c r="UUC851" s="4"/>
      <c r="UUD851" s="4"/>
      <c r="UUE851" s="4"/>
      <c r="UUF851" s="4"/>
      <c r="UUG851" s="4"/>
      <c r="UUH851" s="4"/>
      <c r="UUI851" s="4"/>
      <c r="UUJ851" s="4"/>
      <c r="UUK851" s="4"/>
      <c r="UUL851" s="4"/>
      <c r="UUM851" s="4"/>
      <c r="UUN851" s="4"/>
      <c r="UUO851" s="4"/>
      <c r="UUP851" s="4"/>
      <c r="UUQ851" s="4"/>
      <c r="UUR851" s="4"/>
      <c r="UUS851" s="4"/>
      <c r="UUT851" s="4"/>
      <c r="UUU851" s="4"/>
      <c r="UUV851" s="4"/>
      <c r="UUW851" s="4"/>
      <c r="UUX851" s="4"/>
      <c r="UUY851" s="4"/>
      <c r="UUZ851" s="4"/>
      <c r="UVA851" s="4"/>
      <c r="UVB851" s="4"/>
      <c r="UVC851" s="4"/>
      <c r="UVD851" s="4"/>
      <c r="UVE851" s="4"/>
      <c r="UVF851" s="4"/>
      <c r="UVG851" s="4"/>
      <c r="UVH851" s="4"/>
      <c r="UVI851" s="4"/>
      <c r="UVJ851" s="4"/>
      <c r="UVK851" s="4"/>
      <c r="UVL851" s="4"/>
      <c r="UVM851" s="4"/>
      <c r="UVN851" s="4"/>
      <c r="UVO851" s="4"/>
      <c r="UVP851" s="4"/>
      <c r="UVQ851" s="4"/>
      <c r="UVR851" s="4"/>
      <c r="UVS851" s="4"/>
      <c r="UVT851" s="4"/>
      <c r="UVU851" s="4"/>
      <c r="UVV851" s="4"/>
      <c r="UVW851" s="4"/>
      <c r="UVX851" s="4"/>
      <c r="UVY851" s="4"/>
      <c r="UVZ851" s="4"/>
      <c r="UWA851" s="4"/>
      <c r="UWB851" s="4"/>
      <c r="UWC851" s="4"/>
      <c r="UWD851" s="4"/>
      <c r="UWE851" s="4"/>
      <c r="UWF851" s="4"/>
      <c r="UWG851" s="4"/>
      <c r="UWH851" s="4"/>
      <c r="UWI851" s="4"/>
      <c r="UWJ851" s="4"/>
      <c r="UWK851" s="4"/>
      <c r="UWL851" s="4"/>
      <c r="UWM851" s="4"/>
      <c r="UWN851" s="4"/>
      <c r="UWO851" s="4"/>
      <c r="UWP851" s="4"/>
      <c r="UWQ851" s="4"/>
      <c r="UWR851" s="4"/>
      <c r="UWS851" s="4"/>
      <c r="UWT851" s="4"/>
      <c r="UWU851" s="4"/>
      <c r="UWV851" s="4"/>
      <c r="UWW851" s="4"/>
      <c r="UWX851" s="4"/>
      <c r="UWY851" s="4"/>
      <c r="UWZ851" s="4"/>
      <c r="UXA851" s="4"/>
      <c r="UXB851" s="4"/>
      <c r="UXC851" s="4"/>
      <c r="UXD851" s="4"/>
      <c r="UXE851" s="4"/>
      <c r="UXF851" s="4"/>
      <c r="UXG851" s="4"/>
      <c r="UXH851" s="4"/>
      <c r="UXI851" s="4"/>
      <c r="UXJ851" s="4"/>
      <c r="UXK851" s="4"/>
      <c r="UXL851" s="4"/>
      <c r="UXM851" s="4"/>
      <c r="UXN851" s="4"/>
      <c r="UXO851" s="4"/>
      <c r="UXP851" s="4"/>
      <c r="UXQ851" s="4"/>
      <c r="UXR851" s="4"/>
      <c r="UXS851" s="4"/>
      <c r="UXT851" s="4"/>
      <c r="UXU851" s="4"/>
      <c r="UXV851" s="4"/>
      <c r="UXW851" s="4"/>
      <c r="UXX851" s="4"/>
      <c r="UXY851" s="4"/>
      <c r="UXZ851" s="4"/>
      <c r="UYA851" s="4"/>
      <c r="UYB851" s="4"/>
      <c r="UYC851" s="4"/>
      <c r="UYD851" s="4"/>
      <c r="UYE851" s="4"/>
      <c r="UYF851" s="4"/>
      <c r="UYG851" s="4"/>
      <c r="UYH851" s="4"/>
      <c r="UYI851" s="4"/>
      <c r="UYJ851" s="4"/>
      <c r="UYK851" s="4"/>
      <c r="UYL851" s="4"/>
      <c r="UYM851" s="4"/>
      <c r="UYN851" s="4"/>
      <c r="UYO851" s="4"/>
      <c r="UYP851" s="4"/>
      <c r="UYQ851" s="4"/>
      <c r="UYR851" s="4"/>
      <c r="UYS851" s="4"/>
      <c r="UYT851" s="4"/>
      <c r="UYU851" s="4"/>
      <c r="UYV851" s="4"/>
      <c r="UYW851" s="4"/>
      <c r="UYX851" s="4"/>
      <c r="UYY851" s="4"/>
      <c r="UYZ851" s="4"/>
      <c r="UZA851" s="4"/>
      <c r="UZB851" s="4"/>
      <c r="UZC851" s="4"/>
      <c r="UZD851" s="4"/>
      <c r="UZE851" s="4"/>
      <c r="UZF851" s="4"/>
      <c r="UZG851" s="4"/>
      <c r="UZH851" s="4"/>
      <c r="UZI851" s="4"/>
      <c r="UZJ851" s="4"/>
      <c r="UZK851" s="4"/>
      <c r="UZL851" s="4"/>
      <c r="UZM851" s="4"/>
      <c r="UZN851" s="4"/>
      <c r="UZO851" s="4"/>
      <c r="UZP851" s="4"/>
      <c r="UZQ851" s="4"/>
      <c r="UZR851" s="4"/>
      <c r="UZS851" s="4"/>
      <c r="UZT851" s="4"/>
      <c r="UZU851" s="4"/>
      <c r="UZV851" s="4"/>
      <c r="UZW851" s="4"/>
      <c r="UZX851" s="4"/>
      <c r="UZY851" s="4"/>
      <c r="UZZ851" s="4"/>
      <c r="VAA851" s="4"/>
      <c r="VAB851" s="4"/>
      <c r="VAC851" s="4"/>
      <c r="VAD851" s="4"/>
      <c r="VAE851" s="4"/>
      <c r="VAF851" s="4"/>
      <c r="VAG851" s="4"/>
      <c r="VAH851" s="4"/>
      <c r="VAI851" s="4"/>
      <c r="VAJ851" s="4"/>
      <c r="VAK851" s="4"/>
      <c r="VAL851" s="4"/>
      <c r="VAM851" s="4"/>
      <c r="VAN851" s="4"/>
      <c r="VAO851" s="4"/>
      <c r="VAP851" s="4"/>
      <c r="VAQ851" s="4"/>
      <c r="VAR851" s="4"/>
      <c r="VAS851" s="4"/>
      <c r="VAT851" s="4"/>
      <c r="VAU851" s="4"/>
      <c r="VAV851" s="4"/>
      <c r="VAW851" s="4"/>
      <c r="VAX851" s="4"/>
      <c r="VAY851" s="4"/>
      <c r="VAZ851" s="4"/>
      <c r="VBA851" s="4"/>
      <c r="VBB851" s="4"/>
      <c r="VBC851" s="4"/>
      <c r="VBD851" s="4"/>
      <c r="VBE851" s="4"/>
      <c r="VBF851" s="4"/>
      <c r="VBG851" s="4"/>
      <c r="VBH851" s="4"/>
      <c r="VBI851" s="4"/>
      <c r="VBJ851" s="4"/>
      <c r="VBK851" s="4"/>
      <c r="VBL851" s="4"/>
      <c r="VBM851" s="4"/>
      <c r="VBN851" s="4"/>
      <c r="VBO851" s="4"/>
      <c r="VBP851" s="4"/>
      <c r="VBQ851" s="4"/>
      <c r="VBR851" s="4"/>
      <c r="VBS851" s="4"/>
      <c r="VBT851" s="4"/>
      <c r="VBU851" s="4"/>
      <c r="VBV851" s="4"/>
      <c r="VBW851" s="4"/>
      <c r="VBX851" s="4"/>
      <c r="VBY851" s="4"/>
      <c r="VBZ851" s="4"/>
      <c r="VCA851" s="4"/>
      <c r="VCB851" s="4"/>
      <c r="VCC851" s="4"/>
      <c r="VCD851" s="4"/>
      <c r="VCE851" s="4"/>
      <c r="VCF851" s="4"/>
      <c r="VCG851" s="4"/>
      <c r="VCH851" s="4"/>
      <c r="VCI851" s="4"/>
      <c r="VCJ851" s="4"/>
      <c r="VCK851" s="4"/>
      <c r="VCL851" s="4"/>
      <c r="VCM851" s="4"/>
      <c r="VCN851" s="4"/>
      <c r="VCO851" s="4"/>
      <c r="VCP851" s="4"/>
      <c r="VCQ851" s="4"/>
      <c r="VCR851" s="4"/>
      <c r="VCS851" s="4"/>
      <c r="VCT851" s="4"/>
      <c r="VCU851" s="4"/>
      <c r="VCV851" s="4"/>
      <c r="VCW851" s="4"/>
      <c r="VCX851" s="4"/>
      <c r="VCY851" s="4"/>
      <c r="VCZ851" s="4"/>
      <c r="VDA851" s="4"/>
      <c r="VDB851" s="4"/>
      <c r="VDC851" s="4"/>
      <c r="VDD851" s="4"/>
      <c r="VDE851" s="4"/>
      <c r="VDF851" s="4"/>
      <c r="VDG851" s="4"/>
      <c r="VDH851" s="4"/>
      <c r="VDI851" s="4"/>
      <c r="VDJ851" s="4"/>
      <c r="VDK851" s="4"/>
      <c r="VDL851" s="4"/>
      <c r="VDM851" s="4"/>
      <c r="VDN851" s="4"/>
      <c r="VDO851" s="4"/>
      <c r="VDP851" s="4"/>
      <c r="VDQ851" s="4"/>
      <c r="VDR851" s="4"/>
      <c r="VDS851" s="4"/>
      <c r="VDT851" s="4"/>
      <c r="VDU851" s="4"/>
      <c r="VDV851" s="4"/>
      <c r="VDW851" s="4"/>
      <c r="VDX851" s="4"/>
      <c r="VDY851" s="4"/>
      <c r="VDZ851" s="4"/>
      <c r="VEA851" s="4"/>
      <c r="VEB851" s="4"/>
      <c r="VEC851" s="4"/>
      <c r="VED851" s="4"/>
      <c r="VEE851" s="4"/>
      <c r="VEF851" s="4"/>
      <c r="VEG851" s="4"/>
      <c r="VEH851" s="4"/>
      <c r="VEI851" s="4"/>
      <c r="VEJ851" s="4"/>
      <c r="VEK851" s="4"/>
      <c r="VEL851" s="4"/>
      <c r="VEM851" s="4"/>
      <c r="VEN851" s="4"/>
      <c r="VEO851" s="4"/>
      <c r="VEP851" s="4"/>
      <c r="VEQ851" s="4"/>
      <c r="VER851" s="4"/>
      <c r="VES851" s="4"/>
      <c r="VET851" s="4"/>
      <c r="VEU851" s="4"/>
      <c r="VEV851" s="4"/>
      <c r="VEW851" s="4"/>
      <c r="VEX851" s="4"/>
      <c r="VEY851" s="4"/>
      <c r="VEZ851" s="4"/>
      <c r="VFA851" s="4"/>
      <c r="VFB851" s="4"/>
      <c r="VFC851" s="4"/>
      <c r="VFD851" s="4"/>
      <c r="VFE851" s="4"/>
      <c r="VFF851" s="4"/>
      <c r="VFG851" s="4"/>
      <c r="VFH851" s="4"/>
      <c r="VFI851" s="4"/>
      <c r="VFJ851" s="4"/>
      <c r="VFK851" s="4"/>
      <c r="VFL851" s="4"/>
      <c r="VFM851" s="4"/>
      <c r="VFN851" s="4"/>
      <c r="VFO851" s="4"/>
      <c r="VFP851" s="4"/>
      <c r="VFQ851" s="4"/>
      <c r="VFR851" s="4"/>
      <c r="VFS851" s="4"/>
      <c r="VFT851" s="4"/>
      <c r="VFU851" s="4"/>
      <c r="VFV851" s="4"/>
      <c r="VFW851" s="4"/>
      <c r="VFX851" s="4"/>
      <c r="VFY851" s="4"/>
      <c r="VFZ851" s="4"/>
      <c r="VGA851" s="4"/>
      <c r="VGB851" s="4"/>
      <c r="VGC851" s="4"/>
      <c r="VGD851" s="4"/>
      <c r="VGE851" s="4"/>
      <c r="VGF851" s="4"/>
      <c r="VGG851" s="4"/>
      <c r="VGH851" s="4"/>
      <c r="VGI851" s="4"/>
      <c r="VGJ851" s="4"/>
      <c r="VGK851" s="4"/>
      <c r="VGL851" s="4"/>
      <c r="VGM851" s="4"/>
      <c r="VGN851" s="4"/>
      <c r="VGO851" s="4"/>
      <c r="VGP851" s="4"/>
      <c r="VGQ851" s="4"/>
      <c r="VGR851" s="4"/>
      <c r="VGS851" s="4"/>
      <c r="VGT851" s="4"/>
      <c r="VGU851" s="4"/>
      <c r="VGV851" s="4"/>
      <c r="VGW851" s="4"/>
      <c r="VGX851" s="4"/>
      <c r="VGY851" s="4"/>
      <c r="VGZ851" s="4"/>
      <c r="VHA851" s="4"/>
      <c r="VHB851" s="4"/>
      <c r="VHC851" s="4"/>
      <c r="VHD851" s="4"/>
      <c r="VHE851" s="4"/>
      <c r="VHF851" s="4"/>
      <c r="VHG851" s="4"/>
      <c r="VHH851" s="4"/>
      <c r="VHI851" s="4"/>
      <c r="VHJ851" s="4"/>
      <c r="VHK851" s="4"/>
      <c r="VHL851" s="4"/>
      <c r="VHM851" s="4"/>
      <c r="VHN851" s="4"/>
      <c r="VHO851" s="4"/>
      <c r="VHP851" s="4"/>
      <c r="VHQ851" s="4"/>
      <c r="VHR851" s="4"/>
      <c r="VHS851" s="4"/>
      <c r="VHT851" s="4"/>
      <c r="VHU851" s="4"/>
      <c r="VHV851" s="4"/>
      <c r="VHW851" s="4"/>
      <c r="VHX851" s="4"/>
      <c r="VHY851" s="4"/>
      <c r="VHZ851" s="4"/>
      <c r="VIA851" s="4"/>
      <c r="VIB851" s="4"/>
      <c r="VIC851" s="4"/>
      <c r="VID851" s="4"/>
      <c r="VIE851" s="4"/>
      <c r="VIF851" s="4"/>
      <c r="VIG851" s="4"/>
      <c r="VIH851" s="4"/>
      <c r="VII851" s="4"/>
      <c r="VIJ851" s="4"/>
      <c r="VIK851" s="4"/>
      <c r="VIL851" s="4"/>
      <c r="VIM851" s="4"/>
      <c r="VIN851" s="4"/>
      <c r="VIO851" s="4"/>
      <c r="VIP851" s="4"/>
      <c r="VIQ851" s="4"/>
      <c r="VIR851" s="4"/>
      <c r="VIS851" s="4"/>
      <c r="VIT851" s="4"/>
      <c r="VIU851" s="4"/>
      <c r="VIV851" s="4"/>
      <c r="VIW851" s="4"/>
      <c r="VIX851" s="4"/>
      <c r="VIY851" s="4"/>
      <c r="VIZ851" s="4"/>
      <c r="VJA851" s="4"/>
      <c r="VJB851" s="4"/>
      <c r="VJC851" s="4"/>
      <c r="VJD851" s="4"/>
      <c r="VJE851" s="4"/>
      <c r="VJF851" s="4"/>
      <c r="VJG851" s="4"/>
      <c r="VJH851" s="4"/>
      <c r="VJI851" s="4"/>
      <c r="VJJ851" s="4"/>
      <c r="VJK851" s="4"/>
      <c r="VJL851" s="4"/>
      <c r="VJM851" s="4"/>
      <c r="VJN851" s="4"/>
      <c r="VJO851" s="4"/>
      <c r="VJP851" s="4"/>
      <c r="VJQ851" s="4"/>
      <c r="VJR851" s="4"/>
      <c r="VJS851" s="4"/>
      <c r="VJT851" s="4"/>
      <c r="VJU851" s="4"/>
      <c r="VJV851" s="4"/>
      <c r="VJW851" s="4"/>
      <c r="VJX851" s="4"/>
      <c r="VJY851" s="4"/>
      <c r="VJZ851" s="4"/>
      <c r="VKA851" s="4"/>
      <c r="VKB851" s="4"/>
      <c r="VKC851" s="4"/>
      <c r="VKD851" s="4"/>
      <c r="VKE851" s="4"/>
      <c r="VKF851" s="4"/>
      <c r="VKG851" s="4"/>
      <c r="VKH851" s="4"/>
      <c r="VKI851" s="4"/>
      <c r="VKJ851" s="4"/>
      <c r="VKK851" s="4"/>
      <c r="VKL851" s="4"/>
      <c r="VKM851" s="4"/>
      <c r="VKN851" s="4"/>
      <c r="VKO851" s="4"/>
      <c r="VKP851" s="4"/>
      <c r="VKQ851" s="4"/>
      <c r="VKR851" s="4"/>
      <c r="VKS851" s="4"/>
      <c r="VKT851" s="4"/>
      <c r="VKU851" s="4"/>
      <c r="VKV851" s="4"/>
      <c r="VKW851" s="4"/>
      <c r="VKX851" s="4"/>
      <c r="VKY851" s="4"/>
      <c r="VKZ851" s="4"/>
      <c r="VLA851" s="4"/>
      <c r="VLB851" s="4"/>
      <c r="VLC851" s="4"/>
      <c r="VLD851" s="4"/>
      <c r="VLE851" s="4"/>
      <c r="VLF851" s="4"/>
      <c r="VLG851" s="4"/>
      <c r="VLH851" s="4"/>
      <c r="VLI851" s="4"/>
      <c r="VLJ851" s="4"/>
      <c r="VLK851" s="4"/>
      <c r="VLL851" s="4"/>
      <c r="VLM851" s="4"/>
      <c r="VLN851" s="4"/>
      <c r="VLO851" s="4"/>
      <c r="VLP851" s="4"/>
      <c r="VLQ851" s="4"/>
      <c r="VLR851" s="4"/>
      <c r="VLS851" s="4"/>
      <c r="VLT851" s="4"/>
      <c r="VLU851" s="4"/>
      <c r="VLV851" s="4"/>
      <c r="VLW851" s="4"/>
      <c r="VLX851" s="4"/>
      <c r="VLY851" s="4"/>
      <c r="VLZ851" s="4"/>
      <c r="VMA851" s="4"/>
      <c r="VMB851" s="4"/>
      <c r="VMC851" s="4"/>
      <c r="VMD851" s="4"/>
      <c r="VME851" s="4"/>
      <c r="VMF851" s="4"/>
      <c r="VMG851" s="4"/>
      <c r="VMH851" s="4"/>
      <c r="VMI851" s="4"/>
      <c r="VMJ851" s="4"/>
      <c r="VMK851" s="4"/>
      <c r="VML851" s="4"/>
      <c r="VMM851" s="4"/>
      <c r="VMN851" s="4"/>
      <c r="VMO851" s="4"/>
      <c r="VMP851" s="4"/>
      <c r="VMQ851" s="4"/>
      <c r="VMR851" s="4"/>
      <c r="VMS851" s="4"/>
      <c r="VMT851" s="4"/>
      <c r="VMU851" s="4"/>
      <c r="VMV851" s="4"/>
      <c r="VMW851" s="4"/>
      <c r="VMX851" s="4"/>
      <c r="VMY851" s="4"/>
      <c r="VMZ851" s="4"/>
      <c r="VNA851" s="4"/>
      <c r="VNB851" s="4"/>
      <c r="VNC851" s="4"/>
      <c r="VND851" s="4"/>
      <c r="VNE851" s="4"/>
      <c r="VNF851" s="4"/>
      <c r="VNG851" s="4"/>
      <c r="VNH851" s="4"/>
      <c r="VNI851" s="4"/>
      <c r="VNJ851" s="4"/>
      <c r="VNK851" s="4"/>
      <c r="VNL851" s="4"/>
      <c r="VNM851" s="4"/>
      <c r="VNN851" s="4"/>
      <c r="VNO851" s="4"/>
      <c r="VNP851" s="4"/>
      <c r="VNQ851" s="4"/>
      <c r="VNR851" s="4"/>
      <c r="VNS851" s="4"/>
      <c r="VNT851" s="4"/>
      <c r="VNU851" s="4"/>
      <c r="VNV851" s="4"/>
      <c r="VNW851" s="4"/>
      <c r="VNX851" s="4"/>
      <c r="VNY851" s="4"/>
      <c r="VNZ851" s="4"/>
      <c r="VOA851" s="4"/>
      <c r="VOB851" s="4"/>
      <c r="VOC851" s="4"/>
      <c r="VOD851" s="4"/>
      <c r="VOE851" s="4"/>
      <c r="VOF851" s="4"/>
      <c r="VOG851" s="4"/>
      <c r="VOH851" s="4"/>
      <c r="VOI851" s="4"/>
      <c r="VOJ851" s="4"/>
      <c r="VOK851" s="4"/>
      <c r="VOL851" s="4"/>
      <c r="VOM851" s="4"/>
      <c r="VON851" s="4"/>
      <c r="VOO851" s="4"/>
      <c r="VOP851" s="4"/>
      <c r="VOQ851" s="4"/>
      <c r="VOR851" s="4"/>
      <c r="VOS851" s="4"/>
      <c r="VOT851" s="4"/>
      <c r="VOU851" s="4"/>
      <c r="VOV851" s="4"/>
      <c r="VOW851" s="4"/>
      <c r="VOX851" s="4"/>
      <c r="VOY851" s="4"/>
      <c r="VOZ851" s="4"/>
      <c r="VPA851" s="4"/>
      <c r="VPB851" s="4"/>
      <c r="VPC851" s="4"/>
      <c r="VPD851" s="4"/>
      <c r="VPE851" s="4"/>
      <c r="VPF851" s="4"/>
      <c r="VPG851" s="4"/>
      <c r="VPH851" s="4"/>
      <c r="VPI851" s="4"/>
      <c r="VPJ851" s="4"/>
      <c r="VPK851" s="4"/>
      <c r="VPL851" s="4"/>
      <c r="VPM851" s="4"/>
      <c r="VPN851" s="4"/>
      <c r="VPO851" s="4"/>
      <c r="VPP851" s="4"/>
      <c r="VPQ851" s="4"/>
      <c r="VPR851" s="4"/>
      <c r="VPS851" s="4"/>
      <c r="VPT851" s="4"/>
      <c r="VPU851" s="4"/>
      <c r="VPV851" s="4"/>
      <c r="VPW851" s="4"/>
      <c r="VPX851" s="4"/>
      <c r="VPY851" s="4"/>
      <c r="VPZ851" s="4"/>
      <c r="VQA851" s="4"/>
      <c r="VQB851" s="4"/>
      <c r="VQC851" s="4"/>
      <c r="VQD851" s="4"/>
      <c r="VQE851" s="4"/>
      <c r="VQF851" s="4"/>
      <c r="VQG851" s="4"/>
      <c r="VQH851" s="4"/>
      <c r="VQI851" s="4"/>
      <c r="VQJ851" s="4"/>
      <c r="VQK851" s="4"/>
      <c r="VQL851" s="4"/>
      <c r="VQM851" s="4"/>
      <c r="VQN851" s="4"/>
      <c r="VQO851" s="4"/>
      <c r="VQP851" s="4"/>
      <c r="VQQ851" s="4"/>
      <c r="VQR851" s="4"/>
      <c r="VQS851" s="4"/>
      <c r="VQT851" s="4"/>
      <c r="VQU851" s="4"/>
      <c r="VQV851" s="4"/>
      <c r="VQW851" s="4"/>
      <c r="VQX851" s="4"/>
      <c r="VQY851" s="4"/>
      <c r="VQZ851" s="4"/>
      <c r="VRA851" s="4"/>
      <c r="VRB851" s="4"/>
      <c r="VRC851" s="4"/>
      <c r="VRD851" s="4"/>
      <c r="VRE851" s="4"/>
      <c r="VRF851" s="4"/>
      <c r="VRG851" s="4"/>
      <c r="VRH851" s="4"/>
      <c r="VRI851" s="4"/>
      <c r="VRJ851" s="4"/>
      <c r="VRK851" s="4"/>
      <c r="VRL851" s="4"/>
      <c r="VRM851" s="4"/>
      <c r="VRN851" s="4"/>
      <c r="VRO851" s="4"/>
      <c r="VRP851" s="4"/>
      <c r="VRQ851" s="4"/>
      <c r="VRR851" s="4"/>
      <c r="VRS851" s="4"/>
      <c r="VRT851" s="4"/>
      <c r="VRU851" s="4"/>
      <c r="VRV851" s="4"/>
      <c r="VRW851" s="4"/>
      <c r="VRX851" s="4"/>
      <c r="VRY851" s="4"/>
      <c r="VRZ851" s="4"/>
      <c r="VSA851" s="4"/>
      <c r="VSB851" s="4"/>
      <c r="VSC851" s="4"/>
      <c r="VSD851" s="4"/>
      <c r="VSE851" s="4"/>
      <c r="VSF851" s="4"/>
      <c r="VSG851" s="4"/>
      <c r="VSH851" s="4"/>
      <c r="VSI851" s="4"/>
      <c r="VSJ851" s="4"/>
      <c r="VSK851" s="4"/>
      <c r="VSL851" s="4"/>
      <c r="VSM851" s="4"/>
      <c r="VSN851" s="4"/>
      <c r="VSO851" s="4"/>
      <c r="VSP851" s="4"/>
      <c r="VSQ851" s="4"/>
      <c r="VSR851" s="4"/>
      <c r="VSS851" s="4"/>
      <c r="VST851" s="4"/>
      <c r="VSU851" s="4"/>
      <c r="VSV851" s="4"/>
      <c r="VSW851" s="4"/>
      <c r="VSX851" s="4"/>
      <c r="VSY851" s="4"/>
      <c r="VSZ851" s="4"/>
      <c r="VTA851" s="4"/>
      <c r="VTB851" s="4"/>
      <c r="VTC851" s="4"/>
      <c r="VTD851" s="4"/>
      <c r="VTE851" s="4"/>
      <c r="VTF851" s="4"/>
      <c r="VTG851" s="4"/>
      <c r="VTH851" s="4"/>
      <c r="VTI851" s="4"/>
      <c r="VTJ851" s="4"/>
      <c r="VTK851" s="4"/>
      <c r="VTL851" s="4"/>
      <c r="VTM851" s="4"/>
      <c r="VTN851" s="4"/>
      <c r="VTO851" s="4"/>
      <c r="VTP851" s="4"/>
      <c r="VTQ851" s="4"/>
      <c r="VTR851" s="4"/>
      <c r="VTS851" s="4"/>
      <c r="VTT851" s="4"/>
      <c r="VTU851" s="4"/>
      <c r="VTV851" s="4"/>
      <c r="VTW851" s="4"/>
      <c r="VTX851" s="4"/>
      <c r="VTY851" s="4"/>
      <c r="VTZ851" s="4"/>
      <c r="VUA851" s="4"/>
      <c r="VUB851" s="4"/>
      <c r="VUC851" s="4"/>
      <c r="VUD851" s="4"/>
      <c r="VUE851" s="4"/>
      <c r="VUF851" s="4"/>
      <c r="VUG851" s="4"/>
      <c r="VUH851" s="4"/>
      <c r="VUI851" s="4"/>
      <c r="VUJ851" s="4"/>
      <c r="VUK851" s="4"/>
      <c r="VUL851" s="4"/>
      <c r="VUM851" s="4"/>
      <c r="VUN851" s="4"/>
      <c r="VUO851" s="4"/>
      <c r="VUP851" s="4"/>
      <c r="VUQ851" s="4"/>
      <c r="VUR851" s="4"/>
      <c r="VUS851" s="4"/>
      <c r="VUT851" s="4"/>
      <c r="VUU851" s="4"/>
      <c r="VUV851" s="4"/>
      <c r="VUW851" s="4"/>
      <c r="VUX851" s="4"/>
      <c r="VUY851" s="4"/>
      <c r="VUZ851" s="4"/>
      <c r="VVA851" s="4"/>
      <c r="VVB851" s="4"/>
      <c r="VVC851" s="4"/>
      <c r="VVD851" s="4"/>
      <c r="VVE851" s="4"/>
      <c r="VVF851" s="4"/>
      <c r="VVG851" s="4"/>
      <c r="VVH851" s="4"/>
      <c r="VVI851" s="4"/>
      <c r="VVJ851" s="4"/>
      <c r="VVK851" s="4"/>
      <c r="VVL851" s="4"/>
      <c r="VVM851" s="4"/>
      <c r="VVN851" s="4"/>
      <c r="VVO851" s="4"/>
      <c r="VVP851" s="4"/>
      <c r="VVQ851" s="4"/>
      <c r="VVR851" s="4"/>
      <c r="VVS851" s="4"/>
      <c r="VVT851" s="4"/>
      <c r="VVU851" s="4"/>
      <c r="VVV851" s="4"/>
      <c r="VVW851" s="4"/>
      <c r="VVX851" s="4"/>
      <c r="VVY851" s="4"/>
      <c r="VVZ851" s="4"/>
      <c r="VWA851" s="4"/>
      <c r="VWB851" s="4"/>
      <c r="VWC851" s="4"/>
      <c r="VWD851" s="4"/>
      <c r="VWE851" s="4"/>
      <c r="VWF851" s="4"/>
      <c r="VWG851" s="4"/>
      <c r="VWH851" s="4"/>
      <c r="VWI851" s="4"/>
      <c r="VWJ851" s="4"/>
      <c r="VWK851" s="4"/>
      <c r="VWL851" s="4"/>
      <c r="VWM851" s="4"/>
      <c r="VWN851" s="4"/>
      <c r="VWO851" s="4"/>
      <c r="VWP851" s="4"/>
      <c r="VWQ851" s="4"/>
      <c r="VWR851" s="4"/>
      <c r="VWS851" s="4"/>
      <c r="VWT851" s="4"/>
      <c r="VWU851" s="4"/>
      <c r="VWV851" s="4"/>
      <c r="VWW851" s="4"/>
      <c r="VWX851" s="4"/>
      <c r="VWY851" s="4"/>
      <c r="VWZ851" s="4"/>
      <c r="VXA851" s="4"/>
      <c r="VXB851" s="4"/>
      <c r="VXC851" s="4"/>
      <c r="VXD851" s="4"/>
      <c r="VXE851" s="4"/>
      <c r="VXF851" s="4"/>
      <c r="VXG851" s="4"/>
      <c r="VXH851" s="4"/>
      <c r="VXI851" s="4"/>
      <c r="VXJ851" s="4"/>
      <c r="VXK851" s="4"/>
      <c r="VXL851" s="4"/>
      <c r="VXM851" s="4"/>
      <c r="VXN851" s="4"/>
      <c r="VXO851" s="4"/>
      <c r="VXP851" s="4"/>
      <c r="VXQ851" s="4"/>
      <c r="VXR851" s="4"/>
      <c r="VXS851" s="4"/>
      <c r="VXT851" s="4"/>
      <c r="VXU851" s="4"/>
      <c r="VXV851" s="4"/>
      <c r="VXW851" s="4"/>
      <c r="VXX851" s="4"/>
      <c r="VXY851" s="4"/>
      <c r="VXZ851" s="4"/>
      <c r="VYA851" s="4"/>
      <c r="VYB851" s="4"/>
      <c r="VYC851" s="4"/>
      <c r="VYD851" s="4"/>
      <c r="VYE851" s="4"/>
      <c r="VYF851" s="4"/>
      <c r="VYG851" s="4"/>
      <c r="VYH851" s="4"/>
      <c r="VYI851" s="4"/>
      <c r="VYJ851" s="4"/>
      <c r="VYK851" s="4"/>
      <c r="VYL851" s="4"/>
      <c r="VYM851" s="4"/>
      <c r="VYN851" s="4"/>
      <c r="VYO851" s="4"/>
      <c r="VYP851" s="4"/>
      <c r="VYQ851" s="4"/>
      <c r="VYR851" s="4"/>
      <c r="VYS851" s="4"/>
      <c r="VYT851" s="4"/>
      <c r="VYU851" s="4"/>
      <c r="VYV851" s="4"/>
      <c r="VYW851" s="4"/>
      <c r="VYX851" s="4"/>
      <c r="VYY851" s="4"/>
      <c r="VYZ851" s="4"/>
      <c r="VZA851" s="4"/>
      <c r="VZB851" s="4"/>
      <c r="VZC851" s="4"/>
      <c r="VZD851" s="4"/>
      <c r="VZE851" s="4"/>
      <c r="VZF851" s="4"/>
      <c r="VZG851" s="4"/>
      <c r="VZH851" s="4"/>
      <c r="VZI851" s="4"/>
      <c r="VZJ851" s="4"/>
      <c r="VZK851" s="4"/>
      <c r="VZL851" s="4"/>
      <c r="VZM851" s="4"/>
      <c r="VZN851" s="4"/>
      <c r="VZO851" s="4"/>
      <c r="VZP851" s="4"/>
      <c r="VZQ851" s="4"/>
      <c r="VZR851" s="4"/>
      <c r="VZS851" s="4"/>
      <c r="VZT851" s="4"/>
      <c r="VZU851" s="4"/>
      <c r="VZV851" s="4"/>
      <c r="VZW851" s="4"/>
      <c r="VZX851" s="4"/>
      <c r="VZY851" s="4"/>
      <c r="VZZ851" s="4"/>
      <c r="WAA851" s="4"/>
      <c r="WAB851" s="4"/>
      <c r="WAC851" s="4"/>
      <c r="WAD851" s="4"/>
      <c r="WAE851" s="4"/>
      <c r="WAF851" s="4"/>
      <c r="WAG851" s="4"/>
      <c r="WAH851" s="4"/>
      <c r="WAI851" s="4"/>
      <c r="WAJ851" s="4"/>
      <c r="WAK851" s="4"/>
      <c r="WAL851" s="4"/>
      <c r="WAM851" s="4"/>
      <c r="WAN851" s="4"/>
      <c r="WAO851" s="4"/>
      <c r="WAP851" s="4"/>
      <c r="WAQ851" s="4"/>
      <c r="WAR851" s="4"/>
      <c r="WAS851" s="4"/>
      <c r="WAT851" s="4"/>
      <c r="WAU851" s="4"/>
      <c r="WAV851" s="4"/>
      <c r="WAW851" s="4"/>
      <c r="WAX851" s="4"/>
      <c r="WAY851" s="4"/>
      <c r="WAZ851" s="4"/>
      <c r="WBA851" s="4"/>
      <c r="WBB851" s="4"/>
      <c r="WBC851" s="4"/>
      <c r="WBD851" s="4"/>
      <c r="WBE851" s="4"/>
      <c r="WBF851" s="4"/>
      <c r="WBG851" s="4"/>
      <c r="WBH851" s="4"/>
      <c r="WBI851" s="4"/>
      <c r="WBJ851" s="4"/>
      <c r="WBK851" s="4"/>
      <c r="WBL851" s="4"/>
      <c r="WBM851" s="4"/>
      <c r="WBN851" s="4"/>
      <c r="WBO851" s="4"/>
      <c r="WBP851" s="4"/>
      <c r="WBQ851" s="4"/>
      <c r="WBR851" s="4"/>
      <c r="WBS851" s="4"/>
      <c r="WBT851" s="4"/>
      <c r="WBU851" s="4"/>
      <c r="WBV851" s="4"/>
      <c r="WBW851" s="4"/>
      <c r="WBX851" s="4"/>
      <c r="WBY851" s="4"/>
      <c r="WBZ851" s="4"/>
      <c r="WCA851" s="4"/>
      <c r="WCB851" s="4"/>
      <c r="WCC851" s="4"/>
      <c r="WCD851" s="4"/>
      <c r="WCE851" s="4"/>
      <c r="WCF851" s="4"/>
      <c r="WCG851" s="4"/>
      <c r="WCH851" s="4"/>
      <c r="WCI851" s="4"/>
      <c r="WCJ851" s="4"/>
      <c r="WCK851" s="4"/>
      <c r="WCL851" s="4"/>
      <c r="WCM851" s="4"/>
      <c r="WCN851" s="4"/>
      <c r="WCO851" s="4"/>
      <c r="WCP851" s="4"/>
      <c r="WCQ851" s="4"/>
      <c r="WCR851" s="4"/>
      <c r="WCS851" s="4"/>
      <c r="WCT851" s="4"/>
      <c r="WCU851" s="4"/>
      <c r="WCV851" s="4"/>
      <c r="WCW851" s="4"/>
      <c r="WCX851" s="4"/>
      <c r="WCY851" s="4"/>
      <c r="WCZ851" s="4"/>
      <c r="WDA851" s="4"/>
      <c r="WDB851" s="4"/>
      <c r="WDC851" s="4"/>
      <c r="WDD851" s="4"/>
      <c r="WDE851" s="4"/>
      <c r="WDF851" s="4"/>
      <c r="WDG851" s="4"/>
      <c r="WDH851" s="4"/>
      <c r="WDI851" s="4"/>
      <c r="WDJ851" s="4"/>
      <c r="WDK851" s="4"/>
      <c r="WDL851" s="4"/>
      <c r="WDM851" s="4"/>
      <c r="WDN851" s="4"/>
      <c r="WDO851" s="4"/>
      <c r="WDP851" s="4"/>
      <c r="WDQ851" s="4"/>
      <c r="WDR851" s="4"/>
      <c r="WDS851" s="4"/>
      <c r="WDT851" s="4"/>
      <c r="WDU851" s="4"/>
      <c r="WDV851" s="4"/>
      <c r="WDW851" s="4"/>
      <c r="WDX851" s="4"/>
      <c r="WDY851" s="4"/>
      <c r="WDZ851" s="4"/>
      <c r="WEA851" s="4"/>
      <c r="WEB851" s="4"/>
      <c r="WEC851" s="4"/>
      <c r="WED851" s="4"/>
      <c r="WEE851" s="4"/>
      <c r="WEF851" s="4"/>
      <c r="WEG851" s="4"/>
      <c r="WEH851" s="4"/>
      <c r="WEI851" s="4"/>
      <c r="WEJ851" s="4"/>
      <c r="WEK851" s="4"/>
      <c r="WEL851" s="4"/>
      <c r="WEM851" s="4"/>
      <c r="WEN851" s="4"/>
      <c r="WEO851" s="4"/>
      <c r="WEP851" s="4"/>
      <c r="WEQ851" s="4"/>
      <c r="WER851" s="4"/>
      <c r="WES851" s="4"/>
      <c r="WET851" s="4"/>
      <c r="WEU851" s="4"/>
      <c r="WEV851" s="4"/>
      <c r="WEW851" s="4"/>
      <c r="WEX851" s="4"/>
      <c r="WEY851" s="4"/>
      <c r="WEZ851" s="4"/>
      <c r="WFA851" s="4"/>
      <c r="WFB851" s="4"/>
      <c r="WFC851" s="4"/>
      <c r="WFD851" s="4"/>
      <c r="WFE851" s="4"/>
      <c r="WFF851" s="4"/>
      <c r="WFG851" s="4"/>
      <c r="WFH851" s="4"/>
      <c r="WFI851" s="4"/>
      <c r="WFJ851" s="4"/>
      <c r="WFK851" s="4"/>
      <c r="WFL851" s="4"/>
      <c r="WFM851" s="4"/>
      <c r="WFN851" s="4"/>
      <c r="WFO851" s="4"/>
      <c r="WFP851" s="4"/>
      <c r="WFQ851" s="4"/>
      <c r="WFR851" s="4"/>
      <c r="WFS851" s="4"/>
      <c r="WFT851" s="4"/>
      <c r="WFU851" s="4"/>
      <c r="WFV851" s="4"/>
      <c r="WFW851" s="4"/>
      <c r="WFX851" s="4"/>
      <c r="WFY851" s="4"/>
      <c r="WFZ851" s="4"/>
      <c r="WGA851" s="4"/>
      <c r="WGB851" s="4"/>
      <c r="WGC851" s="4"/>
      <c r="WGD851" s="4"/>
      <c r="WGE851" s="4"/>
      <c r="WGF851" s="4"/>
      <c r="WGG851" s="4"/>
      <c r="WGH851" s="4"/>
      <c r="WGI851" s="4"/>
      <c r="WGJ851" s="4"/>
      <c r="WGK851" s="4"/>
      <c r="WGL851" s="4"/>
      <c r="WGM851" s="4"/>
      <c r="WGN851" s="4"/>
      <c r="WGO851" s="4"/>
      <c r="WGP851" s="4"/>
      <c r="WGQ851" s="4"/>
      <c r="WGR851" s="4"/>
      <c r="WGS851" s="4"/>
      <c r="WGT851" s="4"/>
      <c r="WGU851" s="4"/>
      <c r="WGV851" s="4"/>
      <c r="WGW851" s="4"/>
      <c r="WGX851" s="4"/>
      <c r="WGY851" s="4"/>
      <c r="WGZ851" s="4"/>
      <c r="WHA851" s="4"/>
      <c r="WHB851" s="4"/>
      <c r="WHC851" s="4"/>
      <c r="WHD851" s="4"/>
      <c r="WHE851" s="4"/>
      <c r="WHF851" s="4"/>
      <c r="WHG851" s="4"/>
      <c r="WHH851" s="4"/>
      <c r="WHI851" s="4"/>
      <c r="WHJ851" s="4"/>
      <c r="WHK851" s="4"/>
      <c r="WHL851" s="4"/>
      <c r="WHM851" s="4"/>
      <c r="WHN851" s="4"/>
      <c r="WHO851" s="4"/>
      <c r="WHP851" s="4"/>
      <c r="WHQ851" s="4"/>
      <c r="WHR851" s="4"/>
      <c r="WHS851" s="4"/>
      <c r="WHT851" s="4"/>
      <c r="WHU851" s="4"/>
      <c r="WHV851" s="4"/>
      <c r="WHW851" s="4"/>
      <c r="WHX851" s="4"/>
      <c r="WHY851" s="4"/>
      <c r="WHZ851" s="4"/>
      <c r="WIA851" s="4"/>
      <c r="WIB851" s="4"/>
      <c r="WIC851" s="4"/>
      <c r="WID851" s="4"/>
      <c r="WIE851" s="4"/>
      <c r="WIF851" s="4"/>
      <c r="WIG851" s="4"/>
      <c r="WIH851" s="4"/>
      <c r="WII851" s="4"/>
      <c r="WIJ851" s="4"/>
      <c r="WIK851" s="4"/>
      <c r="WIL851" s="4"/>
      <c r="WIM851" s="4"/>
      <c r="WIN851" s="4"/>
      <c r="WIO851" s="4"/>
      <c r="WIP851" s="4"/>
      <c r="WIQ851" s="4"/>
      <c r="WIR851" s="4"/>
      <c r="WIS851" s="4"/>
      <c r="WIT851" s="4"/>
      <c r="WIU851" s="4"/>
      <c r="WIV851" s="4"/>
      <c r="WIW851" s="4"/>
      <c r="WIX851" s="4"/>
      <c r="WIY851" s="4"/>
      <c r="WIZ851" s="4"/>
      <c r="WJA851" s="4"/>
      <c r="WJB851" s="4"/>
      <c r="WJC851" s="4"/>
      <c r="WJD851" s="4"/>
      <c r="WJE851" s="4"/>
      <c r="WJF851" s="4"/>
      <c r="WJG851" s="4"/>
      <c r="WJH851" s="4"/>
      <c r="WJI851" s="4"/>
      <c r="WJJ851" s="4"/>
      <c r="WJK851" s="4"/>
      <c r="WJL851" s="4"/>
      <c r="WJM851" s="4"/>
      <c r="WJN851" s="4"/>
      <c r="WJO851" s="4"/>
      <c r="WJP851" s="4"/>
      <c r="WJQ851" s="4"/>
      <c r="WJR851" s="4"/>
      <c r="WJS851" s="4"/>
      <c r="WJT851" s="4"/>
      <c r="WJU851" s="4"/>
      <c r="WJV851" s="4"/>
      <c r="WJW851" s="4"/>
      <c r="WJX851" s="4"/>
      <c r="WJY851" s="4"/>
      <c r="WJZ851" s="4"/>
      <c r="WKA851" s="4"/>
      <c r="WKB851" s="4"/>
      <c r="WKC851" s="4"/>
      <c r="WKD851" s="4"/>
      <c r="WKE851" s="4"/>
      <c r="WKF851" s="4"/>
      <c r="WKG851" s="4"/>
      <c r="WKH851" s="4"/>
      <c r="WKI851" s="4"/>
      <c r="WKJ851" s="4"/>
      <c r="WKK851" s="4"/>
      <c r="WKL851" s="4"/>
      <c r="WKM851" s="4"/>
      <c r="WKN851" s="4"/>
      <c r="WKO851" s="4"/>
      <c r="WKP851" s="4"/>
      <c r="WKQ851" s="4"/>
      <c r="WKR851" s="4"/>
      <c r="WKS851" s="4"/>
      <c r="WKT851" s="4"/>
      <c r="WKU851" s="4"/>
      <c r="WKV851" s="4"/>
      <c r="WKW851" s="4"/>
      <c r="WKX851" s="4"/>
      <c r="WKY851" s="4"/>
      <c r="WKZ851" s="4"/>
      <c r="WLA851" s="4"/>
      <c r="WLB851" s="4"/>
      <c r="WLC851" s="4"/>
      <c r="WLD851" s="4"/>
      <c r="WLE851" s="4"/>
      <c r="WLF851" s="4"/>
      <c r="WLG851" s="4"/>
      <c r="WLH851" s="4"/>
      <c r="WLI851" s="4"/>
      <c r="WLJ851" s="4"/>
      <c r="WLK851" s="4"/>
      <c r="WLL851" s="4"/>
      <c r="WLM851" s="4"/>
      <c r="WLN851" s="4"/>
      <c r="WLO851" s="4"/>
      <c r="WLP851" s="4"/>
      <c r="WLQ851" s="4"/>
      <c r="WLR851" s="4"/>
      <c r="WLS851" s="4"/>
      <c r="WLT851" s="4"/>
      <c r="WLU851" s="4"/>
      <c r="WLV851" s="4"/>
      <c r="WLW851" s="4"/>
      <c r="WLX851" s="4"/>
      <c r="WLY851" s="4"/>
      <c r="WLZ851" s="4"/>
      <c r="WMA851" s="4"/>
      <c r="WMB851" s="4"/>
      <c r="WMC851" s="4"/>
      <c r="WMD851" s="4"/>
      <c r="WME851" s="4"/>
      <c r="WMF851" s="4"/>
      <c r="WMG851" s="4"/>
      <c r="WMH851" s="4"/>
      <c r="WMI851" s="4"/>
      <c r="WMJ851" s="4"/>
      <c r="WMK851" s="4"/>
      <c r="WML851" s="4"/>
      <c r="WMM851" s="4"/>
      <c r="WMN851" s="4"/>
      <c r="WMO851" s="4"/>
      <c r="WMP851" s="4"/>
      <c r="WMQ851" s="4"/>
      <c r="WMR851" s="4"/>
      <c r="WMS851" s="4"/>
      <c r="WMT851" s="4"/>
      <c r="WMU851" s="4"/>
      <c r="WMV851" s="4"/>
      <c r="WMW851" s="4"/>
      <c r="WMX851" s="4"/>
      <c r="WMY851" s="4"/>
      <c r="WMZ851" s="4"/>
      <c r="WNA851" s="4"/>
      <c r="WNB851" s="4"/>
      <c r="WNC851" s="4"/>
      <c r="WND851" s="4"/>
      <c r="WNE851" s="4"/>
      <c r="WNF851" s="4"/>
      <c r="WNG851" s="4"/>
      <c r="WNH851" s="4"/>
      <c r="WNI851" s="4"/>
      <c r="WNJ851" s="4"/>
      <c r="WNK851" s="4"/>
      <c r="WNL851" s="4"/>
      <c r="WNM851" s="4"/>
      <c r="WNN851" s="4"/>
      <c r="WNO851" s="4"/>
      <c r="WNP851" s="4"/>
      <c r="WNQ851" s="4"/>
      <c r="WNR851" s="4"/>
      <c r="WNS851" s="4"/>
      <c r="WNT851" s="4"/>
      <c r="WNU851" s="4"/>
      <c r="WNV851" s="4"/>
      <c r="WNW851" s="4"/>
      <c r="WNX851" s="4"/>
      <c r="WNY851" s="4"/>
      <c r="WNZ851" s="4"/>
      <c r="WOA851" s="4"/>
      <c r="WOB851" s="4"/>
      <c r="WOC851" s="4"/>
      <c r="WOD851" s="4"/>
      <c r="WOE851" s="4"/>
      <c r="WOF851" s="4"/>
      <c r="WOG851" s="4"/>
      <c r="WOH851" s="4"/>
      <c r="WOI851" s="4"/>
      <c r="WOJ851" s="4"/>
      <c r="WOK851" s="4"/>
      <c r="WOL851" s="4"/>
      <c r="WOM851" s="4"/>
      <c r="WON851" s="4"/>
      <c r="WOO851" s="4"/>
      <c r="WOP851" s="4"/>
      <c r="WOQ851" s="4"/>
      <c r="WOR851" s="4"/>
      <c r="WOS851" s="4"/>
      <c r="WOT851" s="4"/>
      <c r="WOU851" s="4"/>
      <c r="WOV851" s="4"/>
      <c r="WOW851" s="4"/>
      <c r="WOX851" s="4"/>
      <c r="WOY851" s="4"/>
      <c r="WOZ851" s="4"/>
      <c r="WPA851" s="4"/>
      <c r="WPB851" s="4"/>
      <c r="WPC851" s="4"/>
      <c r="WPD851" s="4"/>
      <c r="WPE851" s="4"/>
      <c r="WPF851" s="4"/>
      <c r="WPG851" s="4"/>
      <c r="WPH851" s="4"/>
      <c r="WPI851" s="4"/>
      <c r="WPJ851" s="4"/>
      <c r="WPK851" s="4"/>
      <c r="WPL851" s="4"/>
      <c r="WPM851" s="4"/>
      <c r="WPN851" s="4"/>
      <c r="WPO851" s="4"/>
      <c r="WPP851" s="4"/>
      <c r="WPQ851" s="4"/>
      <c r="WPR851" s="4"/>
      <c r="WPS851" s="4"/>
      <c r="WPT851" s="4"/>
      <c r="WPU851" s="4"/>
      <c r="WPV851" s="4"/>
      <c r="WPW851" s="4"/>
      <c r="WPX851" s="4"/>
      <c r="WPY851" s="4"/>
      <c r="WPZ851" s="4"/>
      <c r="WQA851" s="4"/>
      <c r="WQB851" s="4"/>
      <c r="WQC851" s="4"/>
      <c r="WQD851" s="4"/>
      <c r="WQE851" s="4"/>
      <c r="WQF851" s="4"/>
      <c r="WQG851" s="4"/>
      <c r="WQH851" s="4"/>
      <c r="WQI851" s="4"/>
      <c r="WQJ851" s="4"/>
      <c r="WQK851" s="4"/>
      <c r="WQL851" s="4"/>
      <c r="WQM851" s="4"/>
      <c r="WQN851" s="4"/>
      <c r="WQO851" s="4"/>
      <c r="WQP851" s="4"/>
      <c r="WQQ851" s="4"/>
      <c r="WQR851" s="4"/>
      <c r="WQS851" s="4"/>
      <c r="WQT851" s="4"/>
      <c r="WQU851" s="4"/>
      <c r="WQV851" s="4"/>
      <c r="WQW851" s="4"/>
      <c r="WQX851" s="4"/>
      <c r="WQY851" s="4"/>
      <c r="WQZ851" s="4"/>
      <c r="WRA851" s="4"/>
      <c r="WRB851" s="4"/>
      <c r="WRC851" s="4"/>
      <c r="WRD851" s="4"/>
      <c r="WRE851" s="4"/>
      <c r="WRF851" s="4"/>
      <c r="WRG851" s="4"/>
      <c r="WRH851" s="4"/>
      <c r="WRI851" s="4"/>
      <c r="WRJ851" s="4"/>
      <c r="WRK851" s="4"/>
      <c r="WRL851" s="4"/>
      <c r="WRM851" s="4"/>
      <c r="WRN851" s="4"/>
      <c r="WRO851" s="4"/>
      <c r="WRP851" s="4"/>
      <c r="WRQ851" s="4"/>
      <c r="WRR851" s="4"/>
      <c r="WRS851" s="4"/>
      <c r="WRT851" s="4"/>
      <c r="WRU851" s="4"/>
      <c r="WRV851" s="4"/>
      <c r="WRW851" s="4"/>
      <c r="WRX851" s="4"/>
      <c r="WRY851" s="4"/>
      <c r="WRZ851" s="4"/>
      <c r="WSA851" s="4"/>
      <c r="WSB851" s="4"/>
      <c r="WSC851" s="4"/>
      <c r="WSD851" s="4"/>
      <c r="WSE851" s="4"/>
      <c r="WSF851" s="4"/>
      <c r="WSG851" s="4"/>
      <c r="WSH851" s="4"/>
      <c r="WSI851" s="4"/>
      <c r="WSJ851" s="4"/>
      <c r="WSK851" s="4"/>
      <c r="WSL851" s="4"/>
      <c r="WSM851" s="4"/>
      <c r="WSN851" s="4"/>
      <c r="WSO851" s="4"/>
      <c r="WSP851" s="4"/>
      <c r="WSQ851" s="4"/>
      <c r="WSR851" s="4"/>
      <c r="WSS851" s="4"/>
      <c r="WST851" s="4"/>
      <c r="WSU851" s="4"/>
      <c r="WSV851" s="4"/>
      <c r="WSW851" s="4"/>
      <c r="WSX851" s="4"/>
      <c r="WSY851" s="4"/>
      <c r="WSZ851" s="4"/>
      <c r="WTA851" s="4"/>
      <c r="WTB851" s="4"/>
      <c r="WTC851" s="4"/>
      <c r="WTD851" s="4"/>
      <c r="WTE851" s="4"/>
      <c r="WTF851" s="4"/>
      <c r="WTG851" s="4"/>
      <c r="WTH851" s="4"/>
      <c r="WTI851" s="4"/>
      <c r="WTJ851" s="4"/>
      <c r="WTK851" s="4"/>
      <c r="WTL851" s="4"/>
      <c r="WTM851" s="4"/>
      <c r="WTN851" s="4"/>
      <c r="WTO851" s="4"/>
      <c r="WTP851" s="4"/>
      <c r="WTQ851" s="4"/>
      <c r="WTR851" s="4"/>
      <c r="WTS851" s="4"/>
      <c r="WTT851" s="4"/>
      <c r="WTU851" s="4"/>
      <c r="WTV851" s="4"/>
      <c r="WTW851" s="4"/>
      <c r="WTX851" s="4"/>
      <c r="WTY851" s="4"/>
      <c r="WTZ851" s="4"/>
      <c r="WUA851" s="4"/>
      <c r="WUB851" s="4"/>
      <c r="WUC851" s="4"/>
      <c r="WUD851" s="4"/>
      <c r="WUE851" s="4"/>
      <c r="WUF851" s="4"/>
      <c r="WUG851" s="4"/>
      <c r="WUH851" s="4"/>
      <c r="WUI851" s="4"/>
      <c r="WUJ851" s="4"/>
      <c r="WUK851" s="4"/>
      <c r="WUL851" s="4"/>
      <c r="WUM851" s="4"/>
      <c r="WUN851" s="4"/>
      <c r="WUO851" s="4"/>
      <c r="WUP851" s="4"/>
      <c r="WUQ851" s="4"/>
      <c r="WUR851" s="4"/>
      <c r="WUS851" s="4"/>
      <c r="WUT851" s="4"/>
      <c r="WUU851" s="4"/>
      <c r="WUV851" s="4"/>
      <c r="WUW851" s="4"/>
      <c r="WUX851" s="4"/>
      <c r="WUY851" s="4"/>
      <c r="WUZ851" s="4"/>
      <c r="WVA851" s="4"/>
      <c r="WVB851" s="4"/>
      <c r="WVC851" s="4"/>
      <c r="WVD851" s="4"/>
      <c r="WVE851" s="4"/>
      <c r="WVF851" s="4"/>
      <c r="WVG851" s="4"/>
      <c r="WVH851" s="4"/>
      <c r="WVI851" s="4"/>
      <c r="WVJ851" s="4"/>
      <c r="WVK851" s="4"/>
      <c r="WVL851" s="4"/>
      <c r="WVM851" s="4"/>
      <c r="WVN851" s="4"/>
      <c r="WVO851" s="4"/>
      <c r="WVP851" s="4"/>
      <c r="WVQ851" s="4"/>
      <c r="WVR851" s="4"/>
      <c r="WVS851" s="4"/>
      <c r="WVT851" s="4"/>
      <c r="WVU851" s="4"/>
      <c r="WVV851" s="4"/>
      <c r="WVW851" s="4"/>
      <c r="WVX851" s="4"/>
      <c r="WVY851" s="4"/>
      <c r="WVZ851" s="4"/>
      <c r="WWA851" s="4"/>
      <c r="WWB851" s="4"/>
      <c r="WWC851" s="4"/>
      <c r="WWD851" s="4"/>
      <c r="WWE851" s="4"/>
      <c r="WWF851" s="4"/>
      <c r="WWG851" s="4"/>
      <c r="WWH851" s="4"/>
      <c r="WWI851" s="4"/>
      <c r="WWJ851" s="4"/>
      <c r="WWK851" s="4"/>
      <c r="WWL851" s="4"/>
      <c r="WWM851" s="4"/>
      <c r="WWN851" s="4"/>
      <c r="WWO851" s="4"/>
      <c r="WWP851" s="4"/>
      <c r="WWQ851" s="4"/>
      <c r="WWR851" s="4"/>
      <c r="WWS851" s="4"/>
      <c r="WWT851" s="4"/>
      <c r="WWU851" s="4"/>
      <c r="WWV851" s="4"/>
      <c r="WWW851" s="4"/>
      <c r="WWX851" s="4"/>
      <c r="WWY851" s="4"/>
      <c r="WWZ851" s="4"/>
    </row>
    <row r="852" spans="1:16172" s="1" customFormat="1">
      <c r="A852" s="4"/>
      <c r="B852" s="65" t="s">
        <v>70</v>
      </c>
      <c r="C852" s="2"/>
      <c r="D852" s="3"/>
      <c r="E852" s="2"/>
      <c r="N852" s="67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  <c r="EA852" s="4"/>
      <c r="EB852" s="4"/>
      <c r="EC852" s="4"/>
      <c r="ED852" s="4"/>
      <c r="EE852" s="4"/>
      <c r="EF852" s="4"/>
      <c r="EG852" s="4"/>
      <c r="EH852" s="4"/>
      <c r="EI852" s="4"/>
      <c r="EJ852" s="4"/>
      <c r="EK852" s="4"/>
      <c r="EL852" s="4"/>
      <c r="EM852" s="4"/>
      <c r="EN852" s="4"/>
      <c r="EO852" s="4"/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/>
      <c r="FD852" s="4"/>
      <c r="FE852" s="4"/>
      <c r="FF852" s="4"/>
      <c r="FG852" s="4"/>
      <c r="FH852" s="4"/>
      <c r="FI852" s="4"/>
      <c r="FJ852" s="4"/>
      <c r="FK852" s="4"/>
      <c r="FL852" s="4"/>
      <c r="FM852" s="4"/>
      <c r="FN852" s="4"/>
      <c r="FO852" s="4"/>
      <c r="FP852" s="4"/>
      <c r="FQ852" s="4"/>
      <c r="FR852" s="4"/>
      <c r="FS852" s="4"/>
      <c r="FT852" s="4"/>
      <c r="FU852" s="4"/>
      <c r="FV852" s="4"/>
      <c r="FW852" s="4"/>
      <c r="FX852" s="4"/>
      <c r="FY852" s="4"/>
      <c r="FZ852" s="4"/>
      <c r="GA852" s="4"/>
      <c r="GB852" s="4"/>
      <c r="GC852" s="4"/>
      <c r="GD852" s="4"/>
      <c r="GE852" s="4"/>
      <c r="GF852" s="4"/>
      <c r="GG852" s="4"/>
      <c r="GH852" s="4"/>
      <c r="GI852" s="4"/>
      <c r="GJ852" s="4"/>
      <c r="GK852" s="4"/>
      <c r="GL852" s="4"/>
      <c r="GM852" s="4"/>
      <c r="GN852" s="4"/>
      <c r="GO852" s="4"/>
      <c r="GP852" s="4"/>
      <c r="GQ852" s="4"/>
      <c r="GR852" s="4"/>
      <c r="GS852" s="4"/>
      <c r="GT852" s="4"/>
      <c r="GU852" s="4"/>
      <c r="GV852" s="4"/>
      <c r="GW852" s="4"/>
      <c r="GX852" s="4"/>
      <c r="GY852" s="4"/>
      <c r="GZ852" s="4"/>
      <c r="HA852" s="4"/>
      <c r="HB852" s="4"/>
      <c r="HC852" s="4"/>
      <c r="HD852" s="4"/>
      <c r="HE852" s="4"/>
      <c r="HF852" s="4"/>
      <c r="HG852" s="4"/>
      <c r="HH852" s="4"/>
      <c r="HI852" s="4"/>
      <c r="HJ852" s="4"/>
      <c r="HK852" s="4"/>
      <c r="HL852" s="4"/>
      <c r="HM852" s="4"/>
      <c r="HN852" s="4"/>
      <c r="HO852" s="4"/>
      <c r="HP852" s="4"/>
      <c r="HQ852" s="4"/>
      <c r="HR852" s="4"/>
      <c r="HS852" s="4"/>
      <c r="HT852" s="4"/>
      <c r="HU852" s="4"/>
      <c r="HV852" s="4"/>
      <c r="HW852" s="4"/>
      <c r="HX852" s="4"/>
      <c r="HY852" s="4"/>
      <c r="HZ852" s="4"/>
      <c r="IA852" s="4"/>
      <c r="IB852" s="4"/>
      <c r="IC852" s="4"/>
      <c r="ID852" s="4"/>
      <c r="IE852" s="4"/>
      <c r="IF852" s="4"/>
      <c r="IG852" s="4"/>
      <c r="IH852" s="4"/>
      <c r="II852" s="4"/>
      <c r="IJ852" s="4"/>
      <c r="IK852" s="4"/>
      <c r="IL852" s="4"/>
      <c r="IM852" s="4"/>
      <c r="IN852" s="4"/>
      <c r="IO852" s="4"/>
      <c r="IP852" s="4"/>
      <c r="IQ852" s="4"/>
      <c r="IR852" s="4"/>
      <c r="IS852" s="4"/>
      <c r="IT852" s="4"/>
      <c r="IU852" s="4"/>
      <c r="IV852" s="4"/>
      <c r="IW852" s="4"/>
      <c r="IX852" s="4"/>
      <c r="IY852" s="4"/>
      <c r="IZ852" s="4"/>
      <c r="JA852" s="4"/>
      <c r="JB852" s="4"/>
      <c r="JC852" s="4"/>
      <c r="JD852" s="4"/>
      <c r="JE852" s="4"/>
      <c r="JF852" s="4"/>
      <c r="JG852" s="4"/>
      <c r="JH852" s="4"/>
      <c r="JI852" s="4"/>
      <c r="JJ852" s="4"/>
      <c r="JK852" s="4"/>
      <c r="JL852" s="4"/>
      <c r="JM852" s="4"/>
      <c r="JN852" s="4"/>
      <c r="JO852" s="4"/>
      <c r="JP852" s="4"/>
      <c r="JQ852" s="4"/>
      <c r="JR852" s="4"/>
      <c r="JS852" s="4"/>
      <c r="JT852" s="4"/>
      <c r="JU852" s="4"/>
      <c r="JV852" s="4"/>
      <c r="JW852" s="4"/>
      <c r="JX852" s="4"/>
      <c r="JY852" s="4"/>
      <c r="JZ852" s="4"/>
      <c r="KA852" s="4"/>
      <c r="KB852" s="4"/>
      <c r="KC852" s="4"/>
      <c r="KD852" s="4"/>
      <c r="KE852" s="4"/>
      <c r="KF852" s="4"/>
      <c r="KG852" s="4"/>
      <c r="KH852" s="4"/>
      <c r="KI852" s="4"/>
      <c r="KJ852" s="4"/>
      <c r="KK852" s="4"/>
      <c r="KL852" s="4"/>
      <c r="KM852" s="4"/>
      <c r="KN852" s="4"/>
      <c r="KO852" s="4"/>
      <c r="KP852" s="4"/>
      <c r="KQ852" s="4"/>
      <c r="KR852" s="4"/>
      <c r="KS852" s="4"/>
      <c r="KT852" s="4"/>
      <c r="KU852" s="4"/>
      <c r="KV852" s="4"/>
      <c r="KW852" s="4"/>
      <c r="KX852" s="4"/>
      <c r="KY852" s="4"/>
      <c r="KZ852" s="4"/>
      <c r="LA852" s="4"/>
      <c r="LB852" s="4"/>
      <c r="LC852" s="4"/>
      <c r="LD852" s="4"/>
      <c r="LE852" s="4"/>
      <c r="LF852" s="4"/>
      <c r="LG852" s="4"/>
      <c r="LH852" s="4"/>
      <c r="LI852" s="4"/>
      <c r="LJ852" s="4"/>
      <c r="LK852" s="4"/>
      <c r="LL852" s="4"/>
      <c r="LM852" s="4"/>
      <c r="LN852" s="4"/>
      <c r="LO852" s="4"/>
      <c r="LP852" s="4"/>
      <c r="LQ852" s="4"/>
      <c r="LR852" s="4"/>
      <c r="LS852" s="4"/>
      <c r="LT852" s="4"/>
      <c r="LU852" s="4"/>
      <c r="LV852" s="4"/>
      <c r="LW852" s="4"/>
      <c r="LX852" s="4"/>
      <c r="LY852" s="4"/>
      <c r="LZ852" s="4"/>
      <c r="MA852" s="4"/>
      <c r="MB852" s="4"/>
      <c r="MC852" s="4"/>
      <c r="MD852" s="4"/>
      <c r="ME852" s="4"/>
      <c r="MF852" s="4"/>
      <c r="MG852" s="4"/>
      <c r="MH852" s="4"/>
      <c r="MI852" s="4"/>
      <c r="MJ852" s="4"/>
      <c r="MK852" s="4"/>
      <c r="ML852" s="4"/>
      <c r="MM852" s="4"/>
      <c r="MN852" s="4"/>
      <c r="MO852" s="4"/>
      <c r="MP852" s="4"/>
      <c r="MQ852" s="4"/>
      <c r="MR852" s="4"/>
      <c r="MS852" s="4"/>
      <c r="MT852" s="4"/>
      <c r="MU852" s="4"/>
      <c r="MV852" s="4"/>
      <c r="MW852" s="4"/>
      <c r="MX852" s="4"/>
      <c r="MY852" s="4"/>
      <c r="MZ852" s="4"/>
      <c r="NA852" s="4"/>
      <c r="NB852" s="4"/>
      <c r="NC852" s="4"/>
      <c r="ND852" s="4"/>
      <c r="NE852" s="4"/>
      <c r="NF852" s="4"/>
      <c r="NG852" s="4"/>
      <c r="NH852" s="4"/>
      <c r="NI852" s="4"/>
      <c r="NJ852" s="4"/>
      <c r="NK852" s="4"/>
      <c r="NL852" s="4"/>
      <c r="NM852" s="4"/>
      <c r="NN852" s="4"/>
      <c r="NO852" s="4"/>
      <c r="NP852" s="4"/>
      <c r="NQ852" s="4"/>
      <c r="NR852" s="4"/>
      <c r="NS852" s="4"/>
      <c r="NT852" s="4"/>
      <c r="NU852" s="4"/>
      <c r="NV852" s="4"/>
      <c r="NW852" s="4"/>
      <c r="NX852" s="4"/>
      <c r="NY852" s="4"/>
      <c r="NZ852" s="4"/>
      <c r="OA852" s="4"/>
      <c r="OB852" s="4"/>
      <c r="OC852" s="4"/>
      <c r="OD852" s="4"/>
      <c r="OE852" s="4"/>
      <c r="OF852" s="4"/>
      <c r="OG852" s="4"/>
      <c r="OH852" s="4"/>
      <c r="OI852" s="4"/>
      <c r="OJ852" s="4"/>
      <c r="OK852" s="4"/>
      <c r="OL852" s="4"/>
      <c r="OM852" s="4"/>
      <c r="ON852" s="4"/>
      <c r="OO852" s="4"/>
      <c r="OP852" s="4"/>
      <c r="OQ852" s="4"/>
      <c r="OR852" s="4"/>
      <c r="OS852" s="4"/>
      <c r="OT852" s="4"/>
      <c r="OU852" s="4"/>
      <c r="OV852" s="4"/>
      <c r="OW852" s="4"/>
      <c r="OX852" s="4"/>
      <c r="OY852" s="4"/>
      <c r="OZ852" s="4"/>
      <c r="PA852" s="4"/>
      <c r="PB852" s="4"/>
      <c r="PC852" s="4"/>
      <c r="PD852" s="4"/>
      <c r="PE852" s="4"/>
      <c r="PF852" s="4"/>
      <c r="PG852" s="4"/>
      <c r="PH852" s="4"/>
      <c r="PI852" s="4"/>
      <c r="PJ852" s="4"/>
      <c r="PK852" s="4"/>
      <c r="PL852" s="4"/>
      <c r="PM852" s="4"/>
      <c r="PN852" s="4"/>
      <c r="PO852" s="4"/>
      <c r="PP852" s="4"/>
      <c r="PQ852" s="4"/>
      <c r="PR852" s="4"/>
      <c r="PS852" s="4"/>
      <c r="PT852" s="4"/>
      <c r="PU852" s="4"/>
      <c r="PV852" s="4"/>
      <c r="PW852" s="4"/>
      <c r="PX852" s="4"/>
      <c r="PY852" s="4"/>
      <c r="PZ852" s="4"/>
      <c r="QA852" s="4"/>
      <c r="QB852" s="4"/>
      <c r="QC852" s="4"/>
      <c r="QD852" s="4"/>
      <c r="QE852" s="4"/>
      <c r="QF852" s="4"/>
      <c r="QG852" s="4"/>
      <c r="QH852" s="4"/>
      <c r="QI852" s="4"/>
      <c r="QJ852" s="4"/>
      <c r="QK852" s="4"/>
      <c r="QL852" s="4"/>
      <c r="QM852" s="4"/>
      <c r="QN852" s="4"/>
      <c r="QO852" s="4"/>
      <c r="QP852" s="4"/>
      <c r="QQ852" s="4"/>
      <c r="QR852" s="4"/>
      <c r="QS852" s="4"/>
      <c r="QT852" s="4"/>
      <c r="QU852" s="4"/>
      <c r="QV852" s="4"/>
      <c r="QW852" s="4"/>
      <c r="QX852" s="4"/>
      <c r="QY852" s="4"/>
      <c r="QZ852" s="4"/>
      <c r="RA852" s="4"/>
      <c r="RB852" s="4"/>
      <c r="RC852" s="4"/>
      <c r="RD852" s="4"/>
      <c r="RE852" s="4"/>
      <c r="RF852" s="4"/>
      <c r="RG852" s="4"/>
      <c r="RH852" s="4"/>
      <c r="RI852" s="4"/>
      <c r="RJ852" s="4"/>
      <c r="RK852" s="4"/>
      <c r="RL852" s="4"/>
      <c r="RM852" s="4"/>
      <c r="RN852" s="4"/>
      <c r="RO852" s="4"/>
      <c r="RP852" s="4"/>
      <c r="RQ852" s="4"/>
      <c r="RR852" s="4"/>
      <c r="RS852" s="4"/>
      <c r="RT852" s="4"/>
      <c r="RU852" s="4"/>
      <c r="RV852" s="4"/>
      <c r="RW852" s="4"/>
      <c r="RX852" s="4"/>
      <c r="RY852" s="4"/>
      <c r="RZ852" s="4"/>
      <c r="SA852" s="4"/>
      <c r="SB852" s="4"/>
      <c r="SC852" s="4"/>
      <c r="SD852" s="4"/>
      <c r="SE852" s="4"/>
      <c r="SF852" s="4"/>
      <c r="SG852" s="4"/>
      <c r="SH852" s="4"/>
      <c r="SI852" s="4"/>
      <c r="SJ852" s="4"/>
      <c r="SK852" s="4"/>
      <c r="SL852" s="4"/>
      <c r="SM852" s="4"/>
      <c r="SN852" s="4"/>
      <c r="SO852" s="4"/>
      <c r="SP852" s="4"/>
      <c r="SQ852" s="4"/>
      <c r="SR852" s="4"/>
      <c r="SS852" s="4"/>
      <c r="ST852" s="4"/>
      <c r="SU852" s="4"/>
      <c r="SV852" s="4"/>
      <c r="SW852" s="4"/>
      <c r="SX852" s="4"/>
      <c r="SY852" s="4"/>
      <c r="SZ852" s="4"/>
      <c r="TA852" s="4"/>
      <c r="TB852" s="4"/>
      <c r="TC852" s="4"/>
      <c r="TD852" s="4"/>
      <c r="TE852" s="4"/>
      <c r="TF852" s="4"/>
      <c r="TG852" s="4"/>
      <c r="TH852" s="4"/>
      <c r="TI852" s="4"/>
      <c r="TJ852" s="4"/>
      <c r="TK852" s="4"/>
      <c r="TL852" s="4"/>
      <c r="TM852" s="4"/>
      <c r="TN852" s="4"/>
      <c r="TO852" s="4"/>
      <c r="TP852" s="4"/>
      <c r="TQ852" s="4"/>
      <c r="TR852" s="4"/>
      <c r="TS852" s="4"/>
      <c r="TT852" s="4"/>
      <c r="TU852" s="4"/>
      <c r="TV852" s="4"/>
      <c r="TW852" s="4"/>
      <c r="TX852" s="4"/>
      <c r="TY852" s="4"/>
      <c r="TZ852" s="4"/>
      <c r="UA852" s="4"/>
      <c r="UB852" s="4"/>
      <c r="UC852" s="4"/>
      <c r="UD852" s="4"/>
      <c r="UE852" s="4"/>
      <c r="UF852" s="4"/>
      <c r="UG852" s="4"/>
      <c r="UH852" s="4"/>
      <c r="UI852" s="4"/>
      <c r="UJ852" s="4"/>
      <c r="UK852" s="4"/>
      <c r="UL852" s="4"/>
      <c r="UM852" s="4"/>
      <c r="UN852" s="4"/>
      <c r="UO852" s="4"/>
      <c r="UP852" s="4"/>
      <c r="UQ852" s="4"/>
      <c r="UR852" s="4"/>
      <c r="US852" s="4"/>
      <c r="UT852" s="4"/>
      <c r="UU852" s="4"/>
      <c r="UV852" s="4"/>
      <c r="UW852" s="4"/>
      <c r="UX852" s="4"/>
      <c r="UY852" s="4"/>
      <c r="UZ852" s="4"/>
      <c r="VA852" s="4"/>
      <c r="VB852" s="4"/>
      <c r="VC852" s="4"/>
      <c r="VD852" s="4"/>
      <c r="VE852" s="4"/>
      <c r="VF852" s="4"/>
      <c r="VG852" s="4"/>
      <c r="VH852" s="4"/>
      <c r="VI852" s="4"/>
      <c r="VJ852" s="4"/>
      <c r="VK852" s="4"/>
      <c r="VL852" s="4"/>
      <c r="VM852" s="4"/>
      <c r="VN852" s="4"/>
      <c r="VO852" s="4"/>
      <c r="VP852" s="4"/>
      <c r="VQ852" s="4"/>
      <c r="VR852" s="4"/>
      <c r="VS852" s="4"/>
      <c r="VT852" s="4"/>
      <c r="VU852" s="4"/>
      <c r="VV852" s="4"/>
      <c r="VW852" s="4"/>
      <c r="VX852" s="4"/>
      <c r="VY852" s="4"/>
      <c r="VZ852" s="4"/>
      <c r="WA852" s="4"/>
      <c r="WB852" s="4"/>
      <c r="WC852" s="4"/>
      <c r="WD852" s="4"/>
      <c r="WE852" s="4"/>
      <c r="WF852" s="4"/>
      <c r="WG852" s="4"/>
      <c r="WH852" s="4"/>
      <c r="WI852" s="4"/>
      <c r="WJ852" s="4"/>
      <c r="WK852" s="4"/>
      <c r="WL852" s="4"/>
      <c r="WM852" s="4"/>
      <c r="WN852" s="4"/>
      <c r="WO852" s="4"/>
      <c r="WP852" s="4"/>
      <c r="WQ852" s="4"/>
      <c r="WR852" s="4"/>
      <c r="WS852" s="4"/>
      <c r="WT852" s="4"/>
      <c r="WU852" s="4"/>
      <c r="WV852" s="4"/>
      <c r="WW852" s="4"/>
      <c r="WX852" s="4"/>
      <c r="WY852" s="4"/>
      <c r="WZ852" s="4"/>
      <c r="XA852" s="4"/>
      <c r="XB852" s="4"/>
      <c r="XC852" s="4"/>
      <c r="XD852" s="4"/>
      <c r="XE852" s="4"/>
      <c r="XF852" s="4"/>
      <c r="XG852" s="4"/>
      <c r="XH852" s="4"/>
      <c r="XI852" s="4"/>
      <c r="XJ852" s="4"/>
      <c r="XK852" s="4"/>
      <c r="XL852" s="4"/>
      <c r="XM852" s="4"/>
      <c r="XN852" s="4"/>
      <c r="XO852" s="4"/>
      <c r="XP852" s="4"/>
      <c r="XQ852" s="4"/>
      <c r="XR852" s="4"/>
      <c r="XS852" s="4"/>
      <c r="XT852" s="4"/>
      <c r="XU852" s="4"/>
      <c r="XV852" s="4"/>
      <c r="XW852" s="4"/>
      <c r="XX852" s="4"/>
      <c r="XY852" s="4"/>
      <c r="XZ852" s="4"/>
      <c r="YA852" s="4"/>
      <c r="YB852" s="4"/>
      <c r="YC852" s="4"/>
      <c r="YD852" s="4"/>
      <c r="YE852" s="4"/>
      <c r="YF852" s="4"/>
      <c r="YG852" s="4"/>
      <c r="YH852" s="4"/>
      <c r="YI852" s="4"/>
      <c r="YJ852" s="4"/>
      <c r="YK852" s="4"/>
      <c r="YL852" s="4"/>
      <c r="YM852" s="4"/>
      <c r="YN852" s="4"/>
      <c r="YO852" s="4"/>
      <c r="YP852" s="4"/>
      <c r="YQ852" s="4"/>
      <c r="YR852" s="4"/>
      <c r="YS852" s="4"/>
      <c r="YT852" s="4"/>
      <c r="YU852" s="4"/>
      <c r="YV852" s="4"/>
      <c r="YW852" s="4"/>
      <c r="YX852" s="4"/>
      <c r="YY852" s="4"/>
      <c r="YZ852" s="4"/>
      <c r="ZA852" s="4"/>
      <c r="ZB852" s="4"/>
      <c r="ZC852" s="4"/>
      <c r="ZD852" s="4"/>
      <c r="ZE852" s="4"/>
      <c r="ZF852" s="4"/>
      <c r="ZG852" s="4"/>
      <c r="ZH852" s="4"/>
      <c r="ZI852" s="4"/>
      <c r="ZJ852" s="4"/>
      <c r="ZK852" s="4"/>
      <c r="ZL852" s="4"/>
      <c r="ZM852" s="4"/>
      <c r="ZN852" s="4"/>
      <c r="ZO852" s="4"/>
      <c r="ZP852" s="4"/>
      <c r="ZQ852" s="4"/>
      <c r="ZR852" s="4"/>
      <c r="ZS852" s="4"/>
      <c r="ZT852" s="4"/>
      <c r="ZU852" s="4"/>
      <c r="ZV852" s="4"/>
      <c r="ZW852" s="4"/>
      <c r="ZX852" s="4"/>
      <c r="ZY852" s="4"/>
      <c r="ZZ852" s="4"/>
      <c r="AAA852" s="4"/>
      <c r="AAB852" s="4"/>
      <c r="AAC852" s="4"/>
      <c r="AAD852" s="4"/>
      <c r="AAE852" s="4"/>
      <c r="AAF852" s="4"/>
      <c r="AAG852" s="4"/>
      <c r="AAH852" s="4"/>
      <c r="AAI852" s="4"/>
      <c r="AAJ852" s="4"/>
      <c r="AAK852" s="4"/>
      <c r="AAL852" s="4"/>
      <c r="AAM852" s="4"/>
      <c r="AAN852" s="4"/>
      <c r="AAO852" s="4"/>
      <c r="AAP852" s="4"/>
      <c r="AAQ852" s="4"/>
      <c r="AAR852" s="4"/>
      <c r="AAS852" s="4"/>
      <c r="AAT852" s="4"/>
      <c r="AAU852" s="4"/>
      <c r="AAV852" s="4"/>
      <c r="AAW852" s="4"/>
      <c r="AAX852" s="4"/>
      <c r="AAY852" s="4"/>
      <c r="AAZ852" s="4"/>
      <c r="ABA852" s="4"/>
      <c r="ABB852" s="4"/>
      <c r="ABC852" s="4"/>
      <c r="ABD852" s="4"/>
      <c r="ABE852" s="4"/>
      <c r="ABF852" s="4"/>
      <c r="ABG852" s="4"/>
      <c r="ABH852" s="4"/>
      <c r="ABI852" s="4"/>
      <c r="ABJ852" s="4"/>
      <c r="ABK852" s="4"/>
      <c r="ABL852" s="4"/>
      <c r="ABM852" s="4"/>
      <c r="ABN852" s="4"/>
      <c r="ABO852" s="4"/>
      <c r="ABP852" s="4"/>
      <c r="ABQ852" s="4"/>
      <c r="ABR852" s="4"/>
      <c r="ABS852" s="4"/>
      <c r="ABT852" s="4"/>
      <c r="ABU852" s="4"/>
      <c r="ABV852" s="4"/>
      <c r="ABW852" s="4"/>
      <c r="ABX852" s="4"/>
      <c r="ABY852" s="4"/>
      <c r="ABZ852" s="4"/>
      <c r="ACA852" s="4"/>
      <c r="ACB852" s="4"/>
      <c r="ACC852" s="4"/>
      <c r="ACD852" s="4"/>
      <c r="ACE852" s="4"/>
      <c r="ACF852" s="4"/>
      <c r="ACG852" s="4"/>
      <c r="ACH852" s="4"/>
      <c r="ACI852" s="4"/>
      <c r="ACJ852" s="4"/>
      <c r="ACK852" s="4"/>
      <c r="ACL852" s="4"/>
      <c r="ACM852" s="4"/>
      <c r="ACN852" s="4"/>
      <c r="ACO852" s="4"/>
      <c r="ACP852" s="4"/>
      <c r="ACQ852" s="4"/>
      <c r="ACR852" s="4"/>
      <c r="ACS852" s="4"/>
      <c r="ACT852" s="4"/>
      <c r="ACU852" s="4"/>
      <c r="ACV852" s="4"/>
      <c r="ACW852" s="4"/>
      <c r="ACX852" s="4"/>
      <c r="ACY852" s="4"/>
      <c r="ACZ852" s="4"/>
      <c r="ADA852" s="4"/>
      <c r="ADB852" s="4"/>
      <c r="ADC852" s="4"/>
      <c r="ADD852" s="4"/>
      <c r="ADE852" s="4"/>
      <c r="ADF852" s="4"/>
      <c r="ADG852" s="4"/>
      <c r="ADH852" s="4"/>
      <c r="ADI852" s="4"/>
      <c r="ADJ852" s="4"/>
      <c r="ADK852" s="4"/>
      <c r="ADL852" s="4"/>
      <c r="ADM852" s="4"/>
      <c r="ADN852" s="4"/>
      <c r="ADO852" s="4"/>
      <c r="ADP852" s="4"/>
      <c r="ADQ852" s="4"/>
      <c r="ADR852" s="4"/>
      <c r="ADS852" s="4"/>
      <c r="ADT852" s="4"/>
      <c r="ADU852" s="4"/>
      <c r="ADV852" s="4"/>
      <c r="ADW852" s="4"/>
      <c r="ADX852" s="4"/>
      <c r="ADY852" s="4"/>
      <c r="ADZ852" s="4"/>
      <c r="AEA852" s="4"/>
      <c r="AEB852" s="4"/>
      <c r="AEC852" s="4"/>
      <c r="AED852" s="4"/>
      <c r="AEE852" s="4"/>
      <c r="AEF852" s="4"/>
      <c r="AEG852" s="4"/>
      <c r="AEH852" s="4"/>
      <c r="AEI852" s="4"/>
      <c r="AEJ852" s="4"/>
      <c r="AEK852" s="4"/>
      <c r="AEL852" s="4"/>
      <c r="AEM852" s="4"/>
      <c r="AEN852" s="4"/>
      <c r="AEO852" s="4"/>
      <c r="AEP852" s="4"/>
      <c r="AEQ852" s="4"/>
      <c r="AER852" s="4"/>
      <c r="AES852" s="4"/>
      <c r="AET852" s="4"/>
      <c r="AEU852" s="4"/>
      <c r="AEV852" s="4"/>
      <c r="AEW852" s="4"/>
      <c r="AEX852" s="4"/>
      <c r="AEY852" s="4"/>
      <c r="AEZ852" s="4"/>
      <c r="AFA852" s="4"/>
      <c r="AFB852" s="4"/>
      <c r="AFC852" s="4"/>
      <c r="AFD852" s="4"/>
      <c r="AFE852" s="4"/>
      <c r="AFF852" s="4"/>
      <c r="AFG852" s="4"/>
      <c r="AFH852" s="4"/>
      <c r="AFI852" s="4"/>
      <c r="AFJ852" s="4"/>
      <c r="AFK852" s="4"/>
      <c r="AFL852" s="4"/>
      <c r="AFM852" s="4"/>
      <c r="AFN852" s="4"/>
      <c r="AFO852" s="4"/>
      <c r="AFP852" s="4"/>
      <c r="AFQ852" s="4"/>
      <c r="AFR852" s="4"/>
      <c r="AFS852" s="4"/>
      <c r="AFT852" s="4"/>
      <c r="AFU852" s="4"/>
      <c r="AFV852" s="4"/>
      <c r="AFW852" s="4"/>
      <c r="AFX852" s="4"/>
      <c r="AFY852" s="4"/>
      <c r="AFZ852" s="4"/>
      <c r="AGA852" s="4"/>
      <c r="AGB852" s="4"/>
      <c r="AGC852" s="4"/>
      <c r="AGD852" s="4"/>
      <c r="AGE852" s="4"/>
      <c r="AGF852" s="4"/>
      <c r="AGG852" s="4"/>
      <c r="AGH852" s="4"/>
      <c r="AGI852" s="4"/>
      <c r="AGJ852" s="4"/>
      <c r="AGK852" s="4"/>
      <c r="AGL852" s="4"/>
      <c r="AGM852" s="4"/>
      <c r="AGN852" s="4"/>
      <c r="AGO852" s="4"/>
      <c r="AGP852" s="4"/>
      <c r="AGQ852" s="4"/>
      <c r="AGR852" s="4"/>
      <c r="AGS852" s="4"/>
      <c r="AGT852" s="4"/>
      <c r="AGU852" s="4"/>
      <c r="AGV852" s="4"/>
      <c r="AGW852" s="4"/>
      <c r="AGX852" s="4"/>
      <c r="AGY852" s="4"/>
      <c r="AGZ852" s="4"/>
      <c r="AHA852" s="4"/>
      <c r="AHB852" s="4"/>
      <c r="AHC852" s="4"/>
      <c r="AHD852" s="4"/>
      <c r="AHE852" s="4"/>
      <c r="AHF852" s="4"/>
      <c r="AHG852" s="4"/>
      <c r="AHH852" s="4"/>
      <c r="AHI852" s="4"/>
      <c r="AHJ852" s="4"/>
      <c r="AHK852" s="4"/>
      <c r="AHL852" s="4"/>
      <c r="AHM852" s="4"/>
      <c r="AHN852" s="4"/>
      <c r="AHO852" s="4"/>
      <c r="AHP852" s="4"/>
      <c r="AHQ852" s="4"/>
      <c r="AHR852" s="4"/>
      <c r="AHS852" s="4"/>
      <c r="AHT852" s="4"/>
      <c r="AHU852" s="4"/>
      <c r="AHV852" s="4"/>
      <c r="AHW852" s="4"/>
      <c r="AHX852" s="4"/>
      <c r="AHY852" s="4"/>
      <c r="AHZ852" s="4"/>
      <c r="AIA852" s="4"/>
      <c r="AIB852" s="4"/>
      <c r="AIC852" s="4"/>
      <c r="AID852" s="4"/>
      <c r="AIE852" s="4"/>
      <c r="AIF852" s="4"/>
      <c r="AIG852" s="4"/>
      <c r="AIH852" s="4"/>
      <c r="AII852" s="4"/>
      <c r="AIJ852" s="4"/>
      <c r="AIK852" s="4"/>
      <c r="AIL852" s="4"/>
      <c r="AIM852" s="4"/>
      <c r="AIN852" s="4"/>
      <c r="AIO852" s="4"/>
      <c r="AIP852" s="4"/>
      <c r="AIQ852" s="4"/>
      <c r="AIR852" s="4"/>
      <c r="AIS852" s="4"/>
      <c r="AIT852" s="4"/>
      <c r="AIU852" s="4"/>
      <c r="AIV852" s="4"/>
      <c r="AIW852" s="4"/>
      <c r="AIX852" s="4"/>
      <c r="AIY852" s="4"/>
      <c r="AIZ852" s="4"/>
      <c r="AJA852" s="4"/>
      <c r="AJB852" s="4"/>
      <c r="AJC852" s="4"/>
      <c r="AJD852" s="4"/>
      <c r="AJE852" s="4"/>
      <c r="AJF852" s="4"/>
      <c r="AJG852" s="4"/>
      <c r="AJH852" s="4"/>
      <c r="AJI852" s="4"/>
      <c r="AJJ852" s="4"/>
      <c r="AJK852" s="4"/>
      <c r="AJL852" s="4"/>
      <c r="AJM852" s="4"/>
      <c r="AJN852" s="4"/>
      <c r="AJO852" s="4"/>
      <c r="AJP852" s="4"/>
      <c r="AJQ852" s="4"/>
      <c r="AJR852" s="4"/>
      <c r="AJS852" s="4"/>
      <c r="AJT852" s="4"/>
      <c r="AJU852" s="4"/>
      <c r="AJV852" s="4"/>
      <c r="AJW852" s="4"/>
      <c r="AJX852" s="4"/>
      <c r="AJY852" s="4"/>
      <c r="AJZ852" s="4"/>
      <c r="AKA852" s="4"/>
      <c r="AKB852" s="4"/>
      <c r="AKC852" s="4"/>
      <c r="AKD852" s="4"/>
      <c r="AKE852" s="4"/>
      <c r="AKF852" s="4"/>
      <c r="AKG852" s="4"/>
      <c r="AKH852" s="4"/>
      <c r="AKI852" s="4"/>
      <c r="AKJ852" s="4"/>
      <c r="AKK852" s="4"/>
      <c r="AKL852" s="4"/>
      <c r="AKM852" s="4"/>
      <c r="AKN852" s="4"/>
      <c r="AKO852" s="4"/>
      <c r="AKP852" s="4"/>
      <c r="AKQ852" s="4"/>
      <c r="AKR852" s="4"/>
      <c r="AKS852" s="4"/>
      <c r="AKT852" s="4"/>
      <c r="AKU852" s="4"/>
      <c r="AKV852" s="4"/>
      <c r="AKW852" s="4"/>
      <c r="AKX852" s="4"/>
      <c r="AKY852" s="4"/>
      <c r="AKZ852" s="4"/>
      <c r="ALA852" s="4"/>
      <c r="ALB852" s="4"/>
      <c r="ALC852" s="4"/>
      <c r="ALD852" s="4"/>
      <c r="ALE852" s="4"/>
      <c r="ALF852" s="4"/>
      <c r="ALG852" s="4"/>
      <c r="ALH852" s="4"/>
      <c r="ALI852" s="4"/>
      <c r="ALJ852" s="4"/>
      <c r="ALK852" s="4"/>
      <c r="ALL852" s="4"/>
      <c r="ALM852" s="4"/>
      <c r="ALN852" s="4"/>
      <c r="ALO852" s="4"/>
      <c r="ALP852" s="4"/>
      <c r="ALQ852" s="4"/>
      <c r="ALR852" s="4"/>
      <c r="ALS852" s="4"/>
      <c r="ALT852" s="4"/>
      <c r="ALU852" s="4"/>
      <c r="ALV852" s="4"/>
      <c r="ALW852" s="4"/>
      <c r="ALX852" s="4"/>
      <c r="ALY852" s="4"/>
      <c r="ALZ852" s="4"/>
      <c r="AMA852" s="4"/>
      <c r="AMB852" s="4"/>
      <c r="AMC852" s="4"/>
      <c r="AMD852" s="4"/>
      <c r="AME852" s="4"/>
      <c r="AMF852" s="4"/>
      <c r="AMG852" s="4"/>
      <c r="AMH852" s="4"/>
      <c r="AMI852" s="4"/>
      <c r="AMJ852" s="4"/>
      <c r="AMK852" s="4"/>
      <c r="AML852" s="4"/>
      <c r="AMM852" s="4"/>
      <c r="AMN852" s="4"/>
      <c r="AMO852" s="4"/>
      <c r="AMP852" s="4"/>
      <c r="AMQ852" s="4"/>
      <c r="AMR852" s="4"/>
      <c r="AMS852" s="4"/>
      <c r="AMT852" s="4"/>
      <c r="AMU852" s="4"/>
      <c r="AMV852" s="4"/>
      <c r="AMW852" s="4"/>
      <c r="AMX852" s="4"/>
      <c r="AMY852" s="4"/>
      <c r="AMZ852" s="4"/>
      <c r="ANA852" s="4"/>
      <c r="ANB852" s="4"/>
      <c r="ANC852" s="4"/>
      <c r="AND852" s="4"/>
      <c r="ANE852" s="4"/>
      <c r="ANF852" s="4"/>
      <c r="ANG852" s="4"/>
      <c r="ANH852" s="4"/>
      <c r="ANI852" s="4"/>
      <c r="ANJ852" s="4"/>
      <c r="ANK852" s="4"/>
      <c r="ANL852" s="4"/>
      <c r="ANM852" s="4"/>
      <c r="ANN852" s="4"/>
      <c r="ANO852" s="4"/>
      <c r="ANP852" s="4"/>
      <c r="ANQ852" s="4"/>
      <c r="ANR852" s="4"/>
      <c r="ANS852" s="4"/>
      <c r="ANT852" s="4"/>
      <c r="ANU852" s="4"/>
      <c r="ANV852" s="4"/>
      <c r="ANW852" s="4"/>
      <c r="ANX852" s="4"/>
      <c r="ANY852" s="4"/>
      <c r="ANZ852" s="4"/>
      <c r="AOA852" s="4"/>
      <c r="AOB852" s="4"/>
      <c r="AOC852" s="4"/>
      <c r="AOD852" s="4"/>
      <c r="AOE852" s="4"/>
      <c r="AOF852" s="4"/>
      <c r="AOG852" s="4"/>
      <c r="AOH852" s="4"/>
      <c r="AOI852" s="4"/>
      <c r="AOJ852" s="4"/>
      <c r="AOK852" s="4"/>
      <c r="AOL852" s="4"/>
      <c r="AOM852" s="4"/>
      <c r="AON852" s="4"/>
      <c r="AOO852" s="4"/>
      <c r="AOP852" s="4"/>
      <c r="AOQ852" s="4"/>
      <c r="AOR852" s="4"/>
      <c r="AOS852" s="4"/>
      <c r="AOT852" s="4"/>
      <c r="AOU852" s="4"/>
      <c r="AOV852" s="4"/>
      <c r="AOW852" s="4"/>
      <c r="AOX852" s="4"/>
      <c r="AOY852" s="4"/>
      <c r="AOZ852" s="4"/>
      <c r="APA852" s="4"/>
      <c r="APB852" s="4"/>
      <c r="APC852" s="4"/>
      <c r="APD852" s="4"/>
      <c r="APE852" s="4"/>
      <c r="APF852" s="4"/>
      <c r="APG852" s="4"/>
      <c r="APH852" s="4"/>
      <c r="API852" s="4"/>
      <c r="APJ852" s="4"/>
      <c r="APK852" s="4"/>
      <c r="APL852" s="4"/>
      <c r="APM852" s="4"/>
      <c r="APN852" s="4"/>
      <c r="APO852" s="4"/>
      <c r="APP852" s="4"/>
      <c r="APQ852" s="4"/>
      <c r="APR852" s="4"/>
      <c r="APS852" s="4"/>
      <c r="APT852" s="4"/>
      <c r="APU852" s="4"/>
      <c r="APV852" s="4"/>
      <c r="APW852" s="4"/>
      <c r="APX852" s="4"/>
      <c r="APY852" s="4"/>
      <c r="APZ852" s="4"/>
      <c r="AQA852" s="4"/>
      <c r="AQB852" s="4"/>
      <c r="AQC852" s="4"/>
      <c r="AQD852" s="4"/>
      <c r="AQE852" s="4"/>
      <c r="AQF852" s="4"/>
      <c r="AQG852" s="4"/>
      <c r="AQH852" s="4"/>
      <c r="AQI852" s="4"/>
      <c r="AQJ852" s="4"/>
      <c r="AQK852" s="4"/>
      <c r="AQL852" s="4"/>
      <c r="AQM852" s="4"/>
      <c r="AQN852" s="4"/>
      <c r="AQO852" s="4"/>
      <c r="AQP852" s="4"/>
      <c r="AQQ852" s="4"/>
      <c r="AQR852" s="4"/>
      <c r="AQS852" s="4"/>
      <c r="AQT852" s="4"/>
      <c r="AQU852" s="4"/>
      <c r="AQV852" s="4"/>
      <c r="AQW852" s="4"/>
      <c r="AQX852" s="4"/>
      <c r="AQY852" s="4"/>
      <c r="AQZ852" s="4"/>
      <c r="ARA852" s="4"/>
      <c r="ARB852" s="4"/>
      <c r="ARC852" s="4"/>
      <c r="ARD852" s="4"/>
      <c r="ARE852" s="4"/>
      <c r="ARF852" s="4"/>
      <c r="ARG852" s="4"/>
      <c r="ARH852" s="4"/>
      <c r="ARI852" s="4"/>
      <c r="ARJ852" s="4"/>
      <c r="ARK852" s="4"/>
      <c r="ARL852" s="4"/>
      <c r="ARM852" s="4"/>
      <c r="ARN852" s="4"/>
      <c r="ARO852" s="4"/>
      <c r="ARP852" s="4"/>
      <c r="ARQ852" s="4"/>
      <c r="ARR852" s="4"/>
      <c r="ARS852" s="4"/>
      <c r="ART852" s="4"/>
      <c r="ARU852" s="4"/>
      <c r="ARV852" s="4"/>
      <c r="ARW852" s="4"/>
      <c r="ARX852" s="4"/>
      <c r="ARY852" s="4"/>
      <c r="ARZ852" s="4"/>
      <c r="ASA852" s="4"/>
      <c r="ASB852" s="4"/>
      <c r="ASC852" s="4"/>
      <c r="ASD852" s="4"/>
      <c r="ASE852" s="4"/>
      <c r="ASF852" s="4"/>
      <c r="ASG852" s="4"/>
      <c r="ASH852" s="4"/>
      <c r="ASI852" s="4"/>
      <c r="ASJ852" s="4"/>
      <c r="ASK852" s="4"/>
      <c r="ASL852" s="4"/>
      <c r="ASM852" s="4"/>
      <c r="ASN852" s="4"/>
      <c r="ASO852" s="4"/>
      <c r="ASP852" s="4"/>
      <c r="ASQ852" s="4"/>
      <c r="ASR852" s="4"/>
      <c r="ASS852" s="4"/>
      <c r="AST852" s="4"/>
      <c r="ASU852" s="4"/>
      <c r="ASV852" s="4"/>
      <c r="ASW852" s="4"/>
      <c r="ASX852" s="4"/>
      <c r="ASY852" s="4"/>
      <c r="ASZ852" s="4"/>
      <c r="ATA852" s="4"/>
      <c r="ATB852" s="4"/>
      <c r="ATC852" s="4"/>
      <c r="ATD852" s="4"/>
      <c r="ATE852" s="4"/>
      <c r="ATF852" s="4"/>
      <c r="ATG852" s="4"/>
      <c r="ATH852" s="4"/>
      <c r="ATI852" s="4"/>
      <c r="ATJ852" s="4"/>
      <c r="ATK852" s="4"/>
      <c r="ATL852" s="4"/>
      <c r="ATM852" s="4"/>
      <c r="ATN852" s="4"/>
      <c r="ATO852" s="4"/>
      <c r="ATP852" s="4"/>
      <c r="ATQ852" s="4"/>
      <c r="ATR852" s="4"/>
      <c r="ATS852" s="4"/>
      <c r="ATT852" s="4"/>
      <c r="ATU852" s="4"/>
      <c r="ATV852" s="4"/>
      <c r="ATW852" s="4"/>
      <c r="ATX852" s="4"/>
      <c r="ATY852" s="4"/>
      <c r="ATZ852" s="4"/>
      <c r="AUA852" s="4"/>
      <c r="AUB852" s="4"/>
      <c r="AUC852" s="4"/>
      <c r="AUD852" s="4"/>
      <c r="AUE852" s="4"/>
      <c r="AUF852" s="4"/>
      <c r="AUG852" s="4"/>
      <c r="AUH852" s="4"/>
      <c r="AUI852" s="4"/>
      <c r="AUJ852" s="4"/>
      <c r="AUK852" s="4"/>
      <c r="AUL852" s="4"/>
      <c r="AUM852" s="4"/>
      <c r="AUN852" s="4"/>
      <c r="AUO852" s="4"/>
      <c r="AUP852" s="4"/>
      <c r="AUQ852" s="4"/>
      <c r="AUR852" s="4"/>
      <c r="AUS852" s="4"/>
      <c r="AUT852" s="4"/>
      <c r="AUU852" s="4"/>
      <c r="AUV852" s="4"/>
      <c r="AUW852" s="4"/>
      <c r="AUX852" s="4"/>
      <c r="AUY852" s="4"/>
      <c r="AUZ852" s="4"/>
      <c r="AVA852" s="4"/>
      <c r="AVB852" s="4"/>
      <c r="AVC852" s="4"/>
      <c r="AVD852" s="4"/>
      <c r="AVE852" s="4"/>
      <c r="AVF852" s="4"/>
      <c r="AVG852" s="4"/>
      <c r="AVH852" s="4"/>
      <c r="AVI852" s="4"/>
      <c r="AVJ852" s="4"/>
      <c r="AVK852" s="4"/>
      <c r="AVL852" s="4"/>
      <c r="AVM852" s="4"/>
      <c r="AVN852" s="4"/>
      <c r="AVO852" s="4"/>
      <c r="AVP852" s="4"/>
      <c r="AVQ852" s="4"/>
      <c r="AVR852" s="4"/>
      <c r="AVS852" s="4"/>
      <c r="AVT852" s="4"/>
      <c r="AVU852" s="4"/>
      <c r="AVV852" s="4"/>
      <c r="AVW852" s="4"/>
      <c r="AVX852" s="4"/>
      <c r="AVY852" s="4"/>
      <c r="AVZ852" s="4"/>
      <c r="AWA852" s="4"/>
      <c r="AWB852" s="4"/>
      <c r="AWC852" s="4"/>
      <c r="AWD852" s="4"/>
      <c r="AWE852" s="4"/>
      <c r="AWF852" s="4"/>
      <c r="AWG852" s="4"/>
      <c r="AWH852" s="4"/>
      <c r="AWI852" s="4"/>
      <c r="AWJ852" s="4"/>
      <c r="AWK852" s="4"/>
      <c r="AWL852" s="4"/>
      <c r="AWM852" s="4"/>
      <c r="AWN852" s="4"/>
      <c r="AWO852" s="4"/>
      <c r="AWP852" s="4"/>
      <c r="AWQ852" s="4"/>
      <c r="AWR852" s="4"/>
      <c r="AWS852" s="4"/>
      <c r="AWT852" s="4"/>
      <c r="AWU852" s="4"/>
      <c r="AWV852" s="4"/>
      <c r="AWW852" s="4"/>
      <c r="AWX852" s="4"/>
      <c r="AWY852" s="4"/>
      <c r="AWZ852" s="4"/>
      <c r="AXA852" s="4"/>
      <c r="AXB852" s="4"/>
      <c r="AXC852" s="4"/>
      <c r="AXD852" s="4"/>
      <c r="AXE852" s="4"/>
      <c r="AXF852" s="4"/>
      <c r="AXG852" s="4"/>
      <c r="AXH852" s="4"/>
      <c r="AXI852" s="4"/>
      <c r="AXJ852" s="4"/>
      <c r="AXK852" s="4"/>
      <c r="AXL852" s="4"/>
      <c r="AXM852" s="4"/>
      <c r="AXN852" s="4"/>
      <c r="AXO852" s="4"/>
      <c r="AXP852" s="4"/>
      <c r="AXQ852" s="4"/>
      <c r="AXR852" s="4"/>
      <c r="AXS852" s="4"/>
      <c r="AXT852" s="4"/>
      <c r="AXU852" s="4"/>
      <c r="AXV852" s="4"/>
      <c r="AXW852" s="4"/>
      <c r="AXX852" s="4"/>
      <c r="AXY852" s="4"/>
      <c r="AXZ852" s="4"/>
      <c r="AYA852" s="4"/>
      <c r="AYB852" s="4"/>
      <c r="AYC852" s="4"/>
      <c r="AYD852" s="4"/>
      <c r="AYE852" s="4"/>
      <c r="AYF852" s="4"/>
      <c r="AYG852" s="4"/>
      <c r="AYH852" s="4"/>
      <c r="AYI852" s="4"/>
      <c r="AYJ852" s="4"/>
      <c r="AYK852" s="4"/>
      <c r="AYL852" s="4"/>
      <c r="AYM852" s="4"/>
      <c r="AYN852" s="4"/>
      <c r="AYO852" s="4"/>
      <c r="AYP852" s="4"/>
      <c r="AYQ852" s="4"/>
      <c r="AYR852" s="4"/>
      <c r="AYS852" s="4"/>
      <c r="AYT852" s="4"/>
      <c r="AYU852" s="4"/>
      <c r="AYV852" s="4"/>
      <c r="AYW852" s="4"/>
      <c r="AYX852" s="4"/>
      <c r="AYY852" s="4"/>
      <c r="AYZ852" s="4"/>
      <c r="AZA852" s="4"/>
      <c r="AZB852" s="4"/>
      <c r="AZC852" s="4"/>
      <c r="AZD852" s="4"/>
      <c r="AZE852" s="4"/>
      <c r="AZF852" s="4"/>
      <c r="AZG852" s="4"/>
      <c r="AZH852" s="4"/>
      <c r="AZI852" s="4"/>
      <c r="AZJ852" s="4"/>
      <c r="AZK852" s="4"/>
      <c r="AZL852" s="4"/>
      <c r="AZM852" s="4"/>
      <c r="AZN852" s="4"/>
      <c r="AZO852" s="4"/>
      <c r="AZP852" s="4"/>
      <c r="AZQ852" s="4"/>
      <c r="AZR852" s="4"/>
      <c r="AZS852" s="4"/>
      <c r="AZT852" s="4"/>
      <c r="AZU852" s="4"/>
      <c r="AZV852" s="4"/>
      <c r="AZW852" s="4"/>
      <c r="AZX852" s="4"/>
      <c r="AZY852" s="4"/>
      <c r="AZZ852" s="4"/>
      <c r="BAA852" s="4"/>
      <c r="BAB852" s="4"/>
      <c r="BAC852" s="4"/>
      <c r="BAD852" s="4"/>
      <c r="BAE852" s="4"/>
      <c r="BAF852" s="4"/>
      <c r="BAG852" s="4"/>
      <c r="BAH852" s="4"/>
      <c r="BAI852" s="4"/>
      <c r="BAJ852" s="4"/>
      <c r="BAK852" s="4"/>
      <c r="BAL852" s="4"/>
      <c r="BAM852" s="4"/>
      <c r="BAN852" s="4"/>
      <c r="BAO852" s="4"/>
      <c r="BAP852" s="4"/>
      <c r="BAQ852" s="4"/>
      <c r="BAR852" s="4"/>
      <c r="BAS852" s="4"/>
      <c r="BAT852" s="4"/>
      <c r="BAU852" s="4"/>
      <c r="BAV852" s="4"/>
      <c r="BAW852" s="4"/>
      <c r="BAX852" s="4"/>
      <c r="BAY852" s="4"/>
      <c r="BAZ852" s="4"/>
      <c r="BBA852" s="4"/>
      <c r="BBB852" s="4"/>
      <c r="BBC852" s="4"/>
      <c r="BBD852" s="4"/>
      <c r="BBE852" s="4"/>
      <c r="BBF852" s="4"/>
      <c r="BBG852" s="4"/>
      <c r="BBH852" s="4"/>
      <c r="BBI852" s="4"/>
      <c r="BBJ852" s="4"/>
      <c r="BBK852" s="4"/>
      <c r="BBL852" s="4"/>
      <c r="BBM852" s="4"/>
      <c r="BBN852" s="4"/>
      <c r="BBO852" s="4"/>
      <c r="BBP852" s="4"/>
      <c r="BBQ852" s="4"/>
      <c r="BBR852" s="4"/>
      <c r="BBS852" s="4"/>
      <c r="BBT852" s="4"/>
      <c r="BBU852" s="4"/>
      <c r="BBV852" s="4"/>
      <c r="BBW852" s="4"/>
      <c r="BBX852" s="4"/>
      <c r="BBY852" s="4"/>
      <c r="BBZ852" s="4"/>
      <c r="BCA852" s="4"/>
      <c r="BCB852" s="4"/>
      <c r="BCC852" s="4"/>
      <c r="BCD852" s="4"/>
      <c r="BCE852" s="4"/>
      <c r="BCF852" s="4"/>
      <c r="BCG852" s="4"/>
      <c r="BCH852" s="4"/>
      <c r="BCI852" s="4"/>
      <c r="BCJ852" s="4"/>
      <c r="BCK852" s="4"/>
      <c r="BCL852" s="4"/>
      <c r="BCM852" s="4"/>
      <c r="BCN852" s="4"/>
      <c r="BCO852" s="4"/>
      <c r="BCP852" s="4"/>
      <c r="BCQ852" s="4"/>
      <c r="BCR852" s="4"/>
      <c r="BCS852" s="4"/>
      <c r="BCT852" s="4"/>
      <c r="BCU852" s="4"/>
      <c r="BCV852" s="4"/>
      <c r="BCW852" s="4"/>
      <c r="BCX852" s="4"/>
      <c r="BCY852" s="4"/>
      <c r="BCZ852" s="4"/>
      <c r="BDA852" s="4"/>
      <c r="BDB852" s="4"/>
      <c r="BDC852" s="4"/>
      <c r="BDD852" s="4"/>
      <c r="BDE852" s="4"/>
      <c r="BDF852" s="4"/>
      <c r="BDG852" s="4"/>
      <c r="BDH852" s="4"/>
      <c r="BDI852" s="4"/>
      <c r="BDJ852" s="4"/>
      <c r="BDK852" s="4"/>
      <c r="BDL852" s="4"/>
      <c r="BDM852" s="4"/>
      <c r="BDN852" s="4"/>
      <c r="BDO852" s="4"/>
      <c r="BDP852" s="4"/>
      <c r="BDQ852" s="4"/>
      <c r="BDR852" s="4"/>
      <c r="BDS852" s="4"/>
      <c r="BDT852" s="4"/>
      <c r="BDU852" s="4"/>
      <c r="BDV852" s="4"/>
      <c r="BDW852" s="4"/>
      <c r="BDX852" s="4"/>
      <c r="BDY852" s="4"/>
      <c r="BDZ852" s="4"/>
      <c r="BEA852" s="4"/>
      <c r="BEB852" s="4"/>
      <c r="BEC852" s="4"/>
      <c r="BED852" s="4"/>
      <c r="BEE852" s="4"/>
      <c r="BEF852" s="4"/>
      <c r="BEG852" s="4"/>
      <c r="BEH852" s="4"/>
      <c r="BEI852" s="4"/>
      <c r="BEJ852" s="4"/>
      <c r="BEK852" s="4"/>
      <c r="BEL852" s="4"/>
      <c r="BEM852" s="4"/>
      <c r="BEN852" s="4"/>
      <c r="BEO852" s="4"/>
      <c r="BEP852" s="4"/>
      <c r="BEQ852" s="4"/>
      <c r="BER852" s="4"/>
      <c r="BES852" s="4"/>
      <c r="BET852" s="4"/>
      <c r="BEU852" s="4"/>
      <c r="BEV852" s="4"/>
      <c r="BEW852" s="4"/>
      <c r="BEX852" s="4"/>
      <c r="BEY852" s="4"/>
      <c r="BEZ852" s="4"/>
      <c r="BFA852" s="4"/>
      <c r="BFB852" s="4"/>
      <c r="BFC852" s="4"/>
      <c r="BFD852" s="4"/>
      <c r="BFE852" s="4"/>
      <c r="BFF852" s="4"/>
      <c r="BFG852" s="4"/>
      <c r="BFH852" s="4"/>
      <c r="BFI852" s="4"/>
      <c r="BFJ852" s="4"/>
      <c r="BFK852" s="4"/>
      <c r="BFL852" s="4"/>
      <c r="BFM852" s="4"/>
      <c r="BFN852" s="4"/>
      <c r="BFO852" s="4"/>
      <c r="BFP852" s="4"/>
      <c r="BFQ852" s="4"/>
      <c r="BFR852" s="4"/>
      <c r="BFS852" s="4"/>
      <c r="BFT852" s="4"/>
      <c r="BFU852" s="4"/>
      <c r="BFV852" s="4"/>
      <c r="BFW852" s="4"/>
      <c r="BFX852" s="4"/>
      <c r="BFY852" s="4"/>
      <c r="BFZ852" s="4"/>
      <c r="BGA852" s="4"/>
      <c r="BGB852" s="4"/>
      <c r="BGC852" s="4"/>
      <c r="BGD852" s="4"/>
      <c r="BGE852" s="4"/>
      <c r="BGF852" s="4"/>
      <c r="BGG852" s="4"/>
      <c r="BGH852" s="4"/>
      <c r="BGI852" s="4"/>
      <c r="BGJ852" s="4"/>
      <c r="BGK852" s="4"/>
      <c r="BGL852" s="4"/>
      <c r="BGM852" s="4"/>
      <c r="BGN852" s="4"/>
      <c r="BGO852" s="4"/>
      <c r="BGP852" s="4"/>
      <c r="BGQ852" s="4"/>
      <c r="BGR852" s="4"/>
      <c r="BGS852" s="4"/>
      <c r="BGT852" s="4"/>
      <c r="BGU852" s="4"/>
      <c r="BGV852" s="4"/>
      <c r="BGW852" s="4"/>
      <c r="BGX852" s="4"/>
      <c r="BGY852" s="4"/>
      <c r="BGZ852" s="4"/>
      <c r="BHA852" s="4"/>
      <c r="BHB852" s="4"/>
      <c r="BHC852" s="4"/>
      <c r="BHD852" s="4"/>
      <c r="BHE852" s="4"/>
      <c r="BHF852" s="4"/>
      <c r="BHG852" s="4"/>
      <c r="BHH852" s="4"/>
      <c r="BHI852" s="4"/>
      <c r="BHJ852" s="4"/>
      <c r="BHK852" s="4"/>
      <c r="BHL852" s="4"/>
      <c r="BHM852" s="4"/>
      <c r="BHN852" s="4"/>
      <c r="BHO852" s="4"/>
      <c r="BHP852" s="4"/>
      <c r="BHQ852" s="4"/>
      <c r="BHR852" s="4"/>
      <c r="BHS852" s="4"/>
      <c r="BHT852" s="4"/>
      <c r="BHU852" s="4"/>
      <c r="BHV852" s="4"/>
      <c r="BHW852" s="4"/>
      <c r="BHX852" s="4"/>
      <c r="BHY852" s="4"/>
      <c r="BHZ852" s="4"/>
      <c r="BIA852" s="4"/>
      <c r="BIB852" s="4"/>
      <c r="BIC852" s="4"/>
      <c r="BID852" s="4"/>
      <c r="BIE852" s="4"/>
      <c r="BIF852" s="4"/>
      <c r="BIG852" s="4"/>
      <c r="BIH852" s="4"/>
      <c r="BII852" s="4"/>
      <c r="BIJ852" s="4"/>
      <c r="BIK852" s="4"/>
      <c r="BIL852" s="4"/>
      <c r="BIM852" s="4"/>
      <c r="BIN852" s="4"/>
      <c r="BIO852" s="4"/>
      <c r="BIP852" s="4"/>
      <c r="BIQ852" s="4"/>
      <c r="BIR852" s="4"/>
      <c r="BIS852" s="4"/>
      <c r="BIT852" s="4"/>
      <c r="BIU852" s="4"/>
      <c r="BIV852" s="4"/>
      <c r="BIW852" s="4"/>
      <c r="BIX852" s="4"/>
      <c r="BIY852" s="4"/>
      <c r="BIZ852" s="4"/>
      <c r="BJA852" s="4"/>
      <c r="BJB852" s="4"/>
      <c r="BJC852" s="4"/>
      <c r="BJD852" s="4"/>
      <c r="BJE852" s="4"/>
      <c r="BJF852" s="4"/>
      <c r="BJG852" s="4"/>
      <c r="BJH852" s="4"/>
      <c r="BJI852" s="4"/>
      <c r="BJJ852" s="4"/>
      <c r="BJK852" s="4"/>
      <c r="BJL852" s="4"/>
      <c r="BJM852" s="4"/>
      <c r="BJN852" s="4"/>
      <c r="BJO852" s="4"/>
      <c r="BJP852" s="4"/>
      <c r="BJQ852" s="4"/>
      <c r="BJR852" s="4"/>
      <c r="BJS852" s="4"/>
      <c r="BJT852" s="4"/>
      <c r="BJU852" s="4"/>
      <c r="BJV852" s="4"/>
      <c r="BJW852" s="4"/>
      <c r="BJX852" s="4"/>
      <c r="BJY852" s="4"/>
      <c r="BJZ852" s="4"/>
      <c r="BKA852" s="4"/>
      <c r="BKB852" s="4"/>
      <c r="BKC852" s="4"/>
      <c r="BKD852" s="4"/>
      <c r="BKE852" s="4"/>
      <c r="BKF852" s="4"/>
      <c r="BKG852" s="4"/>
      <c r="BKH852" s="4"/>
      <c r="BKI852" s="4"/>
      <c r="BKJ852" s="4"/>
      <c r="BKK852" s="4"/>
      <c r="BKL852" s="4"/>
      <c r="BKM852" s="4"/>
      <c r="BKN852" s="4"/>
      <c r="BKO852" s="4"/>
      <c r="BKP852" s="4"/>
      <c r="BKQ852" s="4"/>
      <c r="BKR852" s="4"/>
      <c r="BKS852" s="4"/>
      <c r="BKT852" s="4"/>
      <c r="BKU852" s="4"/>
      <c r="BKV852" s="4"/>
      <c r="BKW852" s="4"/>
      <c r="BKX852" s="4"/>
      <c r="BKY852" s="4"/>
      <c r="BKZ852" s="4"/>
      <c r="BLA852" s="4"/>
      <c r="BLB852" s="4"/>
      <c r="BLC852" s="4"/>
      <c r="BLD852" s="4"/>
      <c r="BLE852" s="4"/>
      <c r="BLF852" s="4"/>
      <c r="BLG852" s="4"/>
      <c r="BLH852" s="4"/>
      <c r="BLI852" s="4"/>
      <c r="BLJ852" s="4"/>
      <c r="BLK852" s="4"/>
      <c r="BLL852" s="4"/>
      <c r="BLM852" s="4"/>
      <c r="BLN852" s="4"/>
      <c r="BLO852" s="4"/>
      <c r="BLP852" s="4"/>
      <c r="BLQ852" s="4"/>
      <c r="BLR852" s="4"/>
      <c r="BLS852" s="4"/>
      <c r="BLT852" s="4"/>
      <c r="BLU852" s="4"/>
      <c r="BLV852" s="4"/>
      <c r="BLW852" s="4"/>
      <c r="BLX852" s="4"/>
      <c r="BLY852" s="4"/>
      <c r="BLZ852" s="4"/>
      <c r="BMA852" s="4"/>
      <c r="BMB852" s="4"/>
      <c r="BMC852" s="4"/>
      <c r="BMD852" s="4"/>
      <c r="BME852" s="4"/>
      <c r="BMF852" s="4"/>
      <c r="BMG852" s="4"/>
      <c r="BMH852" s="4"/>
      <c r="BMI852" s="4"/>
      <c r="BMJ852" s="4"/>
      <c r="BMK852" s="4"/>
      <c r="BML852" s="4"/>
      <c r="BMM852" s="4"/>
      <c r="BMN852" s="4"/>
      <c r="BMO852" s="4"/>
      <c r="BMP852" s="4"/>
      <c r="BMQ852" s="4"/>
      <c r="BMR852" s="4"/>
      <c r="BMS852" s="4"/>
      <c r="BMT852" s="4"/>
      <c r="BMU852" s="4"/>
      <c r="BMV852" s="4"/>
      <c r="BMW852" s="4"/>
      <c r="BMX852" s="4"/>
      <c r="BMY852" s="4"/>
      <c r="BMZ852" s="4"/>
      <c r="BNA852" s="4"/>
      <c r="BNB852" s="4"/>
      <c r="BNC852" s="4"/>
      <c r="BND852" s="4"/>
      <c r="BNE852" s="4"/>
      <c r="BNF852" s="4"/>
      <c r="BNG852" s="4"/>
      <c r="BNH852" s="4"/>
      <c r="BNI852" s="4"/>
      <c r="BNJ852" s="4"/>
      <c r="BNK852" s="4"/>
      <c r="BNL852" s="4"/>
      <c r="BNM852" s="4"/>
      <c r="BNN852" s="4"/>
      <c r="BNO852" s="4"/>
      <c r="BNP852" s="4"/>
      <c r="BNQ852" s="4"/>
      <c r="BNR852" s="4"/>
      <c r="BNS852" s="4"/>
      <c r="BNT852" s="4"/>
      <c r="BNU852" s="4"/>
      <c r="BNV852" s="4"/>
      <c r="BNW852" s="4"/>
      <c r="BNX852" s="4"/>
      <c r="BNY852" s="4"/>
      <c r="BNZ852" s="4"/>
      <c r="BOA852" s="4"/>
      <c r="BOB852" s="4"/>
      <c r="BOC852" s="4"/>
      <c r="BOD852" s="4"/>
      <c r="BOE852" s="4"/>
      <c r="BOF852" s="4"/>
      <c r="BOG852" s="4"/>
      <c r="BOH852" s="4"/>
      <c r="BOI852" s="4"/>
      <c r="BOJ852" s="4"/>
      <c r="BOK852" s="4"/>
      <c r="BOL852" s="4"/>
      <c r="BOM852" s="4"/>
      <c r="BON852" s="4"/>
      <c r="BOO852" s="4"/>
      <c r="BOP852" s="4"/>
      <c r="BOQ852" s="4"/>
      <c r="BOR852" s="4"/>
      <c r="BOS852" s="4"/>
      <c r="BOT852" s="4"/>
      <c r="BOU852" s="4"/>
      <c r="BOV852" s="4"/>
      <c r="BOW852" s="4"/>
      <c r="BOX852" s="4"/>
      <c r="BOY852" s="4"/>
      <c r="BOZ852" s="4"/>
      <c r="BPA852" s="4"/>
      <c r="BPB852" s="4"/>
      <c r="BPC852" s="4"/>
      <c r="BPD852" s="4"/>
      <c r="BPE852" s="4"/>
      <c r="BPF852" s="4"/>
      <c r="BPG852" s="4"/>
      <c r="BPH852" s="4"/>
      <c r="BPI852" s="4"/>
      <c r="BPJ852" s="4"/>
      <c r="BPK852" s="4"/>
      <c r="BPL852" s="4"/>
      <c r="BPM852" s="4"/>
      <c r="BPN852" s="4"/>
      <c r="BPO852" s="4"/>
      <c r="BPP852" s="4"/>
      <c r="BPQ852" s="4"/>
      <c r="BPR852" s="4"/>
      <c r="BPS852" s="4"/>
      <c r="BPT852" s="4"/>
      <c r="BPU852" s="4"/>
      <c r="BPV852" s="4"/>
      <c r="BPW852" s="4"/>
      <c r="BPX852" s="4"/>
      <c r="BPY852" s="4"/>
      <c r="BPZ852" s="4"/>
      <c r="BQA852" s="4"/>
      <c r="BQB852" s="4"/>
      <c r="BQC852" s="4"/>
      <c r="BQD852" s="4"/>
      <c r="BQE852" s="4"/>
      <c r="BQF852" s="4"/>
      <c r="BQG852" s="4"/>
      <c r="BQH852" s="4"/>
      <c r="BQI852" s="4"/>
      <c r="BQJ852" s="4"/>
      <c r="BQK852" s="4"/>
      <c r="BQL852" s="4"/>
      <c r="BQM852" s="4"/>
      <c r="BQN852" s="4"/>
      <c r="BQO852" s="4"/>
      <c r="BQP852" s="4"/>
      <c r="BQQ852" s="4"/>
      <c r="BQR852" s="4"/>
      <c r="BQS852" s="4"/>
      <c r="BQT852" s="4"/>
      <c r="BQU852" s="4"/>
      <c r="BQV852" s="4"/>
      <c r="BQW852" s="4"/>
      <c r="BQX852" s="4"/>
      <c r="BQY852" s="4"/>
      <c r="BQZ852" s="4"/>
      <c r="BRA852" s="4"/>
      <c r="BRB852" s="4"/>
      <c r="BRC852" s="4"/>
      <c r="BRD852" s="4"/>
      <c r="BRE852" s="4"/>
      <c r="BRF852" s="4"/>
      <c r="BRG852" s="4"/>
      <c r="BRH852" s="4"/>
      <c r="BRI852" s="4"/>
      <c r="BRJ852" s="4"/>
      <c r="BRK852" s="4"/>
      <c r="BRL852" s="4"/>
      <c r="BRM852" s="4"/>
      <c r="BRN852" s="4"/>
      <c r="BRO852" s="4"/>
      <c r="BRP852" s="4"/>
      <c r="BRQ852" s="4"/>
      <c r="BRR852" s="4"/>
      <c r="BRS852" s="4"/>
      <c r="BRT852" s="4"/>
      <c r="BRU852" s="4"/>
      <c r="BRV852" s="4"/>
      <c r="BRW852" s="4"/>
      <c r="BRX852" s="4"/>
      <c r="BRY852" s="4"/>
      <c r="BRZ852" s="4"/>
      <c r="BSA852" s="4"/>
      <c r="BSB852" s="4"/>
      <c r="BSC852" s="4"/>
      <c r="BSD852" s="4"/>
      <c r="BSE852" s="4"/>
      <c r="BSF852" s="4"/>
      <c r="BSG852" s="4"/>
      <c r="BSH852" s="4"/>
      <c r="BSI852" s="4"/>
      <c r="BSJ852" s="4"/>
      <c r="BSK852" s="4"/>
      <c r="BSL852" s="4"/>
      <c r="BSM852" s="4"/>
      <c r="BSN852" s="4"/>
      <c r="BSO852" s="4"/>
      <c r="BSP852" s="4"/>
      <c r="BSQ852" s="4"/>
      <c r="BSR852" s="4"/>
      <c r="BSS852" s="4"/>
      <c r="BST852" s="4"/>
      <c r="BSU852" s="4"/>
      <c r="BSV852" s="4"/>
      <c r="BSW852" s="4"/>
      <c r="BSX852" s="4"/>
      <c r="BSY852" s="4"/>
      <c r="BSZ852" s="4"/>
      <c r="BTA852" s="4"/>
      <c r="BTB852" s="4"/>
      <c r="BTC852" s="4"/>
      <c r="BTD852" s="4"/>
      <c r="BTE852" s="4"/>
      <c r="BTF852" s="4"/>
      <c r="BTG852" s="4"/>
      <c r="BTH852" s="4"/>
      <c r="BTI852" s="4"/>
      <c r="BTJ852" s="4"/>
      <c r="BTK852" s="4"/>
      <c r="BTL852" s="4"/>
      <c r="BTM852" s="4"/>
      <c r="BTN852" s="4"/>
      <c r="BTO852" s="4"/>
      <c r="BTP852" s="4"/>
      <c r="BTQ852" s="4"/>
      <c r="BTR852" s="4"/>
      <c r="BTS852" s="4"/>
      <c r="BTT852" s="4"/>
      <c r="BTU852" s="4"/>
      <c r="BTV852" s="4"/>
      <c r="BTW852" s="4"/>
      <c r="BTX852" s="4"/>
      <c r="BTY852" s="4"/>
      <c r="BTZ852" s="4"/>
      <c r="BUA852" s="4"/>
      <c r="BUB852" s="4"/>
      <c r="BUC852" s="4"/>
      <c r="BUD852" s="4"/>
      <c r="BUE852" s="4"/>
      <c r="BUF852" s="4"/>
      <c r="BUG852" s="4"/>
      <c r="BUH852" s="4"/>
      <c r="BUI852" s="4"/>
      <c r="BUJ852" s="4"/>
      <c r="BUK852" s="4"/>
      <c r="BUL852" s="4"/>
      <c r="BUM852" s="4"/>
      <c r="BUN852" s="4"/>
      <c r="BUO852" s="4"/>
      <c r="BUP852" s="4"/>
      <c r="BUQ852" s="4"/>
      <c r="BUR852" s="4"/>
      <c r="BUS852" s="4"/>
      <c r="BUT852" s="4"/>
      <c r="BUU852" s="4"/>
      <c r="BUV852" s="4"/>
      <c r="BUW852" s="4"/>
      <c r="BUX852" s="4"/>
      <c r="BUY852" s="4"/>
      <c r="BUZ852" s="4"/>
      <c r="BVA852" s="4"/>
      <c r="BVB852" s="4"/>
      <c r="BVC852" s="4"/>
      <c r="BVD852" s="4"/>
      <c r="BVE852" s="4"/>
      <c r="BVF852" s="4"/>
      <c r="BVG852" s="4"/>
      <c r="BVH852" s="4"/>
      <c r="BVI852" s="4"/>
      <c r="BVJ852" s="4"/>
      <c r="BVK852" s="4"/>
      <c r="BVL852" s="4"/>
      <c r="BVM852" s="4"/>
      <c r="BVN852" s="4"/>
      <c r="BVO852" s="4"/>
      <c r="BVP852" s="4"/>
      <c r="BVQ852" s="4"/>
      <c r="BVR852" s="4"/>
      <c r="BVS852" s="4"/>
      <c r="BVT852" s="4"/>
      <c r="BVU852" s="4"/>
      <c r="BVV852" s="4"/>
      <c r="BVW852" s="4"/>
      <c r="BVX852" s="4"/>
      <c r="BVY852" s="4"/>
      <c r="BVZ852" s="4"/>
      <c r="BWA852" s="4"/>
      <c r="BWB852" s="4"/>
      <c r="BWC852" s="4"/>
      <c r="BWD852" s="4"/>
      <c r="BWE852" s="4"/>
      <c r="BWF852" s="4"/>
      <c r="BWG852" s="4"/>
      <c r="BWH852" s="4"/>
      <c r="BWI852" s="4"/>
      <c r="BWJ852" s="4"/>
      <c r="BWK852" s="4"/>
      <c r="BWL852" s="4"/>
      <c r="BWM852" s="4"/>
      <c r="BWN852" s="4"/>
      <c r="BWO852" s="4"/>
      <c r="BWP852" s="4"/>
      <c r="BWQ852" s="4"/>
      <c r="BWR852" s="4"/>
      <c r="BWS852" s="4"/>
      <c r="BWT852" s="4"/>
      <c r="BWU852" s="4"/>
      <c r="BWV852" s="4"/>
      <c r="BWW852" s="4"/>
      <c r="BWX852" s="4"/>
      <c r="BWY852" s="4"/>
      <c r="BWZ852" s="4"/>
      <c r="BXA852" s="4"/>
      <c r="BXB852" s="4"/>
      <c r="BXC852" s="4"/>
      <c r="BXD852" s="4"/>
      <c r="BXE852" s="4"/>
      <c r="BXF852" s="4"/>
      <c r="BXG852" s="4"/>
      <c r="BXH852" s="4"/>
      <c r="BXI852" s="4"/>
      <c r="BXJ852" s="4"/>
      <c r="BXK852" s="4"/>
      <c r="BXL852" s="4"/>
      <c r="BXM852" s="4"/>
      <c r="BXN852" s="4"/>
      <c r="BXO852" s="4"/>
      <c r="BXP852" s="4"/>
      <c r="BXQ852" s="4"/>
      <c r="BXR852" s="4"/>
      <c r="BXS852" s="4"/>
      <c r="BXT852" s="4"/>
      <c r="BXU852" s="4"/>
      <c r="BXV852" s="4"/>
      <c r="BXW852" s="4"/>
      <c r="BXX852" s="4"/>
      <c r="BXY852" s="4"/>
      <c r="BXZ852" s="4"/>
      <c r="BYA852" s="4"/>
      <c r="BYB852" s="4"/>
      <c r="BYC852" s="4"/>
      <c r="BYD852" s="4"/>
      <c r="BYE852" s="4"/>
      <c r="BYF852" s="4"/>
      <c r="BYG852" s="4"/>
      <c r="BYH852" s="4"/>
      <c r="BYI852" s="4"/>
      <c r="BYJ852" s="4"/>
      <c r="BYK852" s="4"/>
      <c r="BYL852" s="4"/>
      <c r="BYM852" s="4"/>
      <c r="BYN852" s="4"/>
      <c r="BYO852" s="4"/>
      <c r="BYP852" s="4"/>
      <c r="BYQ852" s="4"/>
      <c r="BYR852" s="4"/>
      <c r="BYS852" s="4"/>
      <c r="BYT852" s="4"/>
      <c r="BYU852" s="4"/>
      <c r="BYV852" s="4"/>
      <c r="BYW852" s="4"/>
      <c r="BYX852" s="4"/>
      <c r="BYY852" s="4"/>
      <c r="BYZ852" s="4"/>
      <c r="BZA852" s="4"/>
      <c r="BZB852" s="4"/>
      <c r="BZC852" s="4"/>
      <c r="BZD852" s="4"/>
      <c r="BZE852" s="4"/>
      <c r="BZF852" s="4"/>
      <c r="BZG852" s="4"/>
      <c r="BZH852" s="4"/>
      <c r="BZI852" s="4"/>
      <c r="BZJ852" s="4"/>
      <c r="BZK852" s="4"/>
      <c r="BZL852" s="4"/>
      <c r="BZM852" s="4"/>
      <c r="BZN852" s="4"/>
      <c r="BZO852" s="4"/>
      <c r="BZP852" s="4"/>
      <c r="BZQ852" s="4"/>
      <c r="BZR852" s="4"/>
      <c r="BZS852" s="4"/>
      <c r="BZT852" s="4"/>
      <c r="BZU852" s="4"/>
      <c r="BZV852" s="4"/>
      <c r="BZW852" s="4"/>
      <c r="BZX852" s="4"/>
      <c r="BZY852" s="4"/>
      <c r="BZZ852" s="4"/>
      <c r="CAA852" s="4"/>
      <c r="CAB852" s="4"/>
      <c r="CAC852" s="4"/>
      <c r="CAD852" s="4"/>
      <c r="CAE852" s="4"/>
      <c r="CAF852" s="4"/>
      <c r="CAG852" s="4"/>
      <c r="CAH852" s="4"/>
      <c r="CAI852" s="4"/>
      <c r="CAJ852" s="4"/>
      <c r="CAK852" s="4"/>
      <c r="CAL852" s="4"/>
      <c r="CAM852" s="4"/>
      <c r="CAN852" s="4"/>
      <c r="CAO852" s="4"/>
      <c r="CAP852" s="4"/>
      <c r="CAQ852" s="4"/>
      <c r="CAR852" s="4"/>
      <c r="CAS852" s="4"/>
      <c r="CAT852" s="4"/>
      <c r="CAU852" s="4"/>
      <c r="CAV852" s="4"/>
      <c r="CAW852" s="4"/>
      <c r="CAX852" s="4"/>
      <c r="CAY852" s="4"/>
      <c r="CAZ852" s="4"/>
      <c r="CBA852" s="4"/>
      <c r="CBB852" s="4"/>
      <c r="CBC852" s="4"/>
      <c r="CBD852" s="4"/>
      <c r="CBE852" s="4"/>
      <c r="CBF852" s="4"/>
      <c r="CBG852" s="4"/>
      <c r="CBH852" s="4"/>
      <c r="CBI852" s="4"/>
      <c r="CBJ852" s="4"/>
      <c r="CBK852" s="4"/>
      <c r="CBL852" s="4"/>
      <c r="CBM852" s="4"/>
      <c r="CBN852" s="4"/>
      <c r="CBO852" s="4"/>
      <c r="CBP852" s="4"/>
      <c r="CBQ852" s="4"/>
      <c r="CBR852" s="4"/>
      <c r="CBS852" s="4"/>
      <c r="CBT852" s="4"/>
      <c r="CBU852" s="4"/>
      <c r="CBV852" s="4"/>
      <c r="CBW852" s="4"/>
      <c r="CBX852" s="4"/>
      <c r="CBY852" s="4"/>
      <c r="CBZ852" s="4"/>
      <c r="CCA852" s="4"/>
      <c r="CCB852" s="4"/>
      <c r="CCC852" s="4"/>
      <c r="CCD852" s="4"/>
      <c r="CCE852" s="4"/>
      <c r="CCF852" s="4"/>
      <c r="CCG852" s="4"/>
      <c r="CCH852" s="4"/>
      <c r="CCI852" s="4"/>
      <c r="CCJ852" s="4"/>
      <c r="CCK852" s="4"/>
      <c r="CCL852" s="4"/>
      <c r="CCM852" s="4"/>
      <c r="CCN852" s="4"/>
      <c r="CCO852" s="4"/>
      <c r="CCP852" s="4"/>
      <c r="CCQ852" s="4"/>
      <c r="CCR852" s="4"/>
      <c r="CCS852" s="4"/>
      <c r="CCT852" s="4"/>
      <c r="CCU852" s="4"/>
      <c r="CCV852" s="4"/>
      <c r="CCW852" s="4"/>
      <c r="CCX852" s="4"/>
      <c r="CCY852" s="4"/>
      <c r="CCZ852" s="4"/>
      <c r="CDA852" s="4"/>
      <c r="CDB852" s="4"/>
      <c r="CDC852" s="4"/>
      <c r="CDD852" s="4"/>
      <c r="CDE852" s="4"/>
      <c r="CDF852" s="4"/>
      <c r="CDG852" s="4"/>
      <c r="CDH852" s="4"/>
      <c r="CDI852" s="4"/>
      <c r="CDJ852" s="4"/>
      <c r="CDK852" s="4"/>
      <c r="CDL852" s="4"/>
      <c r="CDM852" s="4"/>
      <c r="CDN852" s="4"/>
      <c r="CDO852" s="4"/>
      <c r="CDP852" s="4"/>
      <c r="CDQ852" s="4"/>
      <c r="CDR852" s="4"/>
      <c r="CDS852" s="4"/>
      <c r="CDT852" s="4"/>
      <c r="CDU852" s="4"/>
      <c r="CDV852" s="4"/>
      <c r="CDW852" s="4"/>
      <c r="CDX852" s="4"/>
      <c r="CDY852" s="4"/>
      <c r="CDZ852" s="4"/>
      <c r="CEA852" s="4"/>
      <c r="CEB852" s="4"/>
      <c r="CEC852" s="4"/>
      <c r="CED852" s="4"/>
      <c r="CEE852" s="4"/>
      <c r="CEF852" s="4"/>
      <c r="CEG852" s="4"/>
      <c r="CEH852" s="4"/>
      <c r="CEI852" s="4"/>
      <c r="CEJ852" s="4"/>
      <c r="CEK852" s="4"/>
      <c r="CEL852" s="4"/>
      <c r="CEM852" s="4"/>
      <c r="CEN852" s="4"/>
      <c r="CEO852" s="4"/>
      <c r="CEP852" s="4"/>
      <c r="CEQ852" s="4"/>
      <c r="CER852" s="4"/>
      <c r="CES852" s="4"/>
      <c r="CET852" s="4"/>
      <c r="CEU852" s="4"/>
      <c r="CEV852" s="4"/>
      <c r="CEW852" s="4"/>
      <c r="CEX852" s="4"/>
      <c r="CEY852" s="4"/>
      <c r="CEZ852" s="4"/>
      <c r="CFA852" s="4"/>
      <c r="CFB852" s="4"/>
      <c r="CFC852" s="4"/>
      <c r="CFD852" s="4"/>
      <c r="CFE852" s="4"/>
      <c r="CFF852" s="4"/>
      <c r="CFG852" s="4"/>
      <c r="CFH852" s="4"/>
      <c r="CFI852" s="4"/>
      <c r="CFJ852" s="4"/>
      <c r="CFK852" s="4"/>
      <c r="CFL852" s="4"/>
      <c r="CFM852" s="4"/>
      <c r="CFN852" s="4"/>
      <c r="CFO852" s="4"/>
      <c r="CFP852" s="4"/>
      <c r="CFQ852" s="4"/>
      <c r="CFR852" s="4"/>
      <c r="CFS852" s="4"/>
      <c r="CFT852" s="4"/>
      <c r="CFU852" s="4"/>
      <c r="CFV852" s="4"/>
      <c r="CFW852" s="4"/>
      <c r="CFX852" s="4"/>
      <c r="CFY852" s="4"/>
      <c r="CFZ852" s="4"/>
      <c r="CGA852" s="4"/>
      <c r="CGB852" s="4"/>
      <c r="CGC852" s="4"/>
      <c r="CGD852" s="4"/>
      <c r="CGE852" s="4"/>
      <c r="CGF852" s="4"/>
      <c r="CGG852" s="4"/>
      <c r="CGH852" s="4"/>
      <c r="CGI852" s="4"/>
      <c r="CGJ852" s="4"/>
      <c r="CGK852" s="4"/>
      <c r="CGL852" s="4"/>
      <c r="CGM852" s="4"/>
      <c r="CGN852" s="4"/>
      <c r="CGO852" s="4"/>
      <c r="CGP852" s="4"/>
      <c r="CGQ852" s="4"/>
      <c r="CGR852" s="4"/>
      <c r="CGS852" s="4"/>
      <c r="CGT852" s="4"/>
      <c r="CGU852" s="4"/>
      <c r="CGV852" s="4"/>
      <c r="CGW852" s="4"/>
      <c r="CGX852" s="4"/>
      <c r="CGY852" s="4"/>
      <c r="CGZ852" s="4"/>
      <c r="CHA852" s="4"/>
      <c r="CHB852" s="4"/>
      <c r="CHC852" s="4"/>
      <c r="CHD852" s="4"/>
      <c r="CHE852" s="4"/>
      <c r="CHF852" s="4"/>
      <c r="CHG852" s="4"/>
      <c r="CHH852" s="4"/>
      <c r="CHI852" s="4"/>
      <c r="CHJ852" s="4"/>
      <c r="CHK852" s="4"/>
      <c r="CHL852" s="4"/>
      <c r="CHM852" s="4"/>
      <c r="CHN852" s="4"/>
      <c r="CHO852" s="4"/>
      <c r="CHP852" s="4"/>
      <c r="CHQ852" s="4"/>
      <c r="CHR852" s="4"/>
      <c r="CHS852" s="4"/>
      <c r="CHT852" s="4"/>
      <c r="CHU852" s="4"/>
      <c r="CHV852" s="4"/>
      <c r="CHW852" s="4"/>
      <c r="CHX852" s="4"/>
      <c r="CHY852" s="4"/>
      <c r="CHZ852" s="4"/>
      <c r="CIA852" s="4"/>
      <c r="CIB852" s="4"/>
      <c r="CIC852" s="4"/>
      <c r="CID852" s="4"/>
      <c r="CIE852" s="4"/>
      <c r="CIF852" s="4"/>
      <c r="CIG852" s="4"/>
      <c r="CIH852" s="4"/>
      <c r="CII852" s="4"/>
      <c r="CIJ852" s="4"/>
      <c r="CIK852" s="4"/>
      <c r="CIL852" s="4"/>
      <c r="CIM852" s="4"/>
      <c r="CIN852" s="4"/>
      <c r="CIO852" s="4"/>
      <c r="CIP852" s="4"/>
      <c r="CIQ852" s="4"/>
      <c r="CIR852" s="4"/>
      <c r="CIS852" s="4"/>
      <c r="CIT852" s="4"/>
      <c r="CIU852" s="4"/>
      <c r="CIV852" s="4"/>
      <c r="CIW852" s="4"/>
      <c r="CIX852" s="4"/>
      <c r="CIY852" s="4"/>
      <c r="CIZ852" s="4"/>
      <c r="CJA852" s="4"/>
      <c r="CJB852" s="4"/>
      <c r="CJC852" s="4"/>
      <c r="CJD852" s="4"/>
      <c r="CJE852" s="4"/>
      <c r="CJF852" s="4"/>
      <c r="CJG852" s="4"/>
      <c r="CJH852" s="4"/>
      <c r="CJI852" s="4"/>
      <c r="CJJ852" s="4"/>
      <c r="CJK852" s="4"/>
      <c r="CJL852" s="4"/>
      <c r="CJM852" s="4"/>
      <c r="CJN852" s="4"/>
      <c r="CJO852" s="4"/>
      <c r="CJP852" s="4"/>
      <c r="CJQ852" s="4"/>
      <c r="CJR852" s="4"/>
      <c r="CJS852" s="4"/>
      <c r="CJT852" s="4"/>
      <c r="CJU852" s="4"/>
      <c r="CJV852" s="4"/>
      <c r="CJW852" s="4"/>
      <c r="CJX852" s="4"/>
      <c r="CJY852" s="4"/>
      <c r="CJZ852" s="4"/>
      <c r="CKA852" s="4"/>
      <c r="CKB852" s="4"/>
      <c r="CKC852" s="4"/>
      <c r="CKD852" s="4"/>
      <c r="CKE852" s="4"/>
      <c r="CKF852" s="4"/>
      <c r="CKG852" s="4"/>
      <c r="CKH852" s="4"/>
      <c r="CKI852" s="4"/>
      <c r="CKJ852" s="4"/>
      <c r="CKK852" s="4"/>
      <c r="CKL852" s="4"/>
      <c r="CKM852" s="4"/>
      <c r="CKN852" s="4"/>
      <c r="CKO852" s="4"/>
      <c r="CKP852" s="4"/>
      <c r="CKQ852" s="4"/>
      <c r="CKR852" s="4"/>
      <c r="CKS852" s="4"/>
      <c r="CKT852" s="4"/>
      <c r="CKU852" s="4"/>
      <c r="CKV852" s="4"/>
      <c r="CKW852" s="4"/>
      <c r="CKX852" s="4"/>
      <c r="CKY852" s="4"/>
      <c r="CKZ852" s="4"/>
      <c r="CLA852" s="4"/>
      <c r="CLB852" s="4"/>
      <c r="CLC852" s="4"/>
      <c r="CLD852" s="4"/>
      <c r="CLE852" s="4"/>
      <c r="CLF852" s="4"/>
      <c r="CLG852" s="4"/>
      <c r="CLH852" s="4"/>
      <c r="CLI852" s="4"/>
      <c r="CLJ852" s="4"/>
      <c r="CLK852" s="4"/>
      <c r="CLL852" s="4"/>
      <c r="CLM852" s="4"/>
      <c r="CLN852" s="4"/>
      <c r="CLO852" s="4"/>
      <c r="CLP852" s="4"/>
      <c r="CLQ852" s="4"/>
      <c r="CLR852" s="4"/>
      <c r="CLS852" s="4"/>
      <c r="CLT852" s="4"/>
      <c r="CLU852" s="4"/>
      <c r="CLV852" s="4"/>
      <c r="CLW852" s="4"/>
      <c r="CLX852" s="4"/>
      <c r="CLY852" s="4"/>
      <c r="CLZ852" s="4"/>
      <c r="CMA852" s="4"/>
      <c r="CMB852" s="4"/>
      <c r="CMC852" s="4"/>
      <c r="CMD852" s="4"/>
      <c r="CME852" s="4"/>
      <c r="CMF852" s="4"/>
      <c r="CMG852" s="4"/>
      <c r="CMH852" s="4"/>
      <c r="CMI852" s="4"/>
      <c r="CMJ852" s="4"/>
      <c r="CMK852" s="4"/>
      <c r="CML852" s="4"/>
      <c r="CMM852" s="4"/>
      <c r="CMN852" s="4"/>
      <c r="CMO852" s="4"/>
      <c r="CMP852" s="4"/>
      <c r="CMQ852" s="4"/>
      <c r="CMR852" s="4"/>
      <c r="CMS852" s="4"/>
      <c r="CMT852" s="4"/>
      <c r="CMU852" s="4"/>
      <c r="CMV852" s="4"/>
      <c r="CMW852" s="4"/>
      <c r="CMX852" s="4"/>
      <c r="CMY852" s="4"/>
      <c r="CMZ852" s="4"/>
      <c r="CNA852" s="4"/>
      <c r="CNB852" s="4"/>
      <c r="CNC852" s="4"/>
      <c r="CND852" s="4"/>
      <c r="CNE852" s="4"/>
      <c r="CNF852" s="4"/>
      <c r="CNG852" s="4"/>
      <c r="CNH852" s="4"/>
      <c r="CNI852" s="4"/>
      <c r="CNJ852" s="4"/>
      <c r="CNK852" s="4"/>
      <c r="CNL852" s="4"/>
      <c r="CNM852" s="4"/>
      <c r="CNN852" s="4"/>
      <c r="CNO852" s="4"/>
      <c r="CNP852" s="4"/>
      <c r="CNQ852" s="4"/>
      <c r="CNR852" s="4"/>
      <c r="CNS852" s="4"/>
      <c r="CNT852" s="4"/>
      <c r="CNU852" s="4"/>
      <c r="CNV852" s="4"/>
      <c r="CNW852" s="4"/>
      <c r="CNX852" s="4"/>
      <c r="CNY852" s="4"/>
      <c r="CNZ852" s="4"/>
      <c r="COA852" s="4"/>
      <c r="COB852" s="4"/>
      <c r="COC852" s="4"/>
      <c r="COD852" s="4"/>
      <c r="COE852" s="4"/>
      <c r="COF852" s="4"/>
      <c r="COG852" s="4"/>
      <c r="COH852" s="4"/>
      <c r="COI852" s="4"/>
      <c r="COJ852" s="4"/>
      <c r="COK852" s="4"/>
      <c r="COL852" s="4"/>
      <c r="COM852" s="4"/>
      <c r="CON852" s="4"/>
      <c r="COO852" s="4"/>
      <c r="COP852" s="4"/>
      <c r="COQ852" s="4"/>
      <c r="COR852" s="4"/>
      <c r="COS852" s="4"/>
      <c r="COT852" s="4"/>
      <c r="COU852" s="4"/>
      <c r="COV852" s="4"/>
      <c r="COW852" s="4"/>
      <c r="COX852" s="4"/>
      <c r="COY852" s="4"/>
      <c r="COZ852" s="4"/>
      <c r="CPA852" s="4"/>
      <c r="CPB852" s="4"/>
      <c r="CPC852" s="4"/>
      <c r="CPD852" s="4"/>
      <c r="CPE852" s="4"/>
      <c r="CPF852" s="4"/>
      <c r="CPG852" s="4"/>
      <c r="CPH852" s="4"/>
      <c r="CPI852" s="4"/>
      <c r="CPJ852" s="4"/>
      <c r="CPK852" s="4"/>
      <c r="CPL852" s="4"/>
      <c r="CPM852" s="4"/>
      <c r="CPN852" s="4"/>
      <c r="CPO852" s="4"/>
      <c r="CPP852" s="4"/>
      <c r="CPQ852" s="4"/>
      <c r="CPR852" s="4"/>
      <c r="CPS852" s="4"/>
      <c r="CPT852" s="4"/>
      <c r="CPU852" s="4"/>
      <c r="CPV852" s="4"/>
      <c r="CPW852" s="4"/>
      <c r="CPX852" s="4"/>
      <c r="CPY852" s="4"/>
      <c r="CPZ852" s="4"/>
      <c r="CQA852" s="4"/>
      <c r="CQB852" s="4"/>
      <c r="CQC852" s="4"/>
      <c r="CQD852" s="4"/>
      <c r="CQE852" s="4"/>
      <c r="CQF852" s="4"/>
      <c r="CQG852" s="4"/>
      <c r="CQH852" s="4"/>
      <c r="CQI852" s="4"/>
      <c r="CQJ852" s="4"/>
      <c r="CQK852" s="4"/>
      <c r="CQL852" s="4"/>
      <c r="CQM852" s="4"/>
      <c r="CQN852" s="4"/>
      <c r="CQO852" s="4"/>
      <c r="CQP852" s="4"/>
      <c r="CQQ852" s="4"/>
      <c r="CQR852" s="4"/>
      <c r="CQS852" s="4"/>
      <c r="CQT852" s="4"/>
      <c r="CQU852" s="4"/>
      <c r="CQV852" s="4"/>
      <c r="CQW852" s="4"/>
      <c r="CQX852" s="4"/>
      <c r="CQY852" s="4"/>
      <c r="CQZ852" s="4"/>
      <c r="CRA852" s="4"/>
      <c r="CRB852" s="4"/>
      <c r="CRC852" s="4"/>
      <c r="CRD852" s="4"/>
      <c r="CRE852" s="4"/>
      <c r="CRF852" s="4"/>
      <c r="CRG852" s="4"/>
      <c r="CRH852" s="4"/>
      <c r="CRI852" s="4"/>
      <c r="CRJ852" s="4"/>
      <c r="CRK852" s="4"/>
      <c r="CRL852" s="4"/>
      <c r="CRM852" s="4"/>
      <c r="CRN852" s="4"/>
      <c r="CRO852" s="4"/>
      <c r="CRP852" s="4"/>
      <c r="CRQ852" s="4"/>
      <c r="CRR852" s="4"/>
      <c r="CRS852" s="4"/>
      <c r="CRT852" s="4"/>
      <c r="CRU852" s="4"/>
      <c r="CRV852" s="4"/>
      <c r="CRW852" s="4"/>
      <c r="CRX852" s="4"/>
      <c r="CRY852" s="4"/>
      <c r="CRZ852" s="4"/>
      <c r="CSA852" s="4"/>
      <c r="CSB852" s="4"/>
      <c r="CSC852" s="4"/>
      <c r="CSD852" s="4"/>
      <c r="CSE852" s="4"/>
      <c r="CSF852" s="4"/>
      <c r="CSG852" s="4"/>
      <c r="CSH852" s="4"/>
      <c r="CSI852" s="4"/>
      <c r="CSJ852" s="4"/>
      <c r="CSK852" s="4"/>
      <c r="CSL852" s="4"/>
      <c r="CSM852" s="4"/>
      <c r="CSN852" s="4"/>
      <c r="CSO852" s="4"/>
      <c r="CSP852" s="4"/>
      <c r="CSQ852" s="4"/>
      <c r="CSR852" s="4"/>
      <c r="CSS852" s="4"/>
      <c r="CST852" s="4"/>
      <c r="CSU852" s="4"/>
      <c r="CSV852" s="4"/>
      <c r="CSW852" s="4"/>
      <c r="CSX852" s="4"/>
      <c r="CSY852" s="4"/>
      <c r="CSZ852" s="4"/>
      <c r="CTA852" s="4"/>
      <c r="CTB852" s="4"/>
      <c r="CTC852" s="4"/>
      <c r="CTD852" s="4"/>
      <c r="CTE852" s="4"/>
      <c r="CTF852" s="4"/>
      <c r="CTG852" s="4"/>
      <c r="CTH852" s="4"/>
      <c r="CTI852" s="4"/>
      <c r="CTJ852" s="4"/>
      <c r="CTK852" s="4"/>
      <c r="CTL852" s="4"/>
      <c r="CTM852" s="4"/>
      <c r="CTN852" s="4"/>
      <c r="CTO852" s="4"/>
      <c r="CTP852" s="4"/>
      <c r="CTQ852" s="4"/>
      <c r="CTR852" s="4"/>
      <c r="CTS852" s="4"/>
      <c r="CTT852" s="4"/>
      <c r="CTU852" s="4"/>
      <c r="CTV852" s="4"/>
      <c r="CTW852" s="4"/>
      <c r="CTX852" s="4"/>
      <c r="CTY852" s="4"/>
      <c r="CTZ852" s="4"/>
      <c r="CUA852" s="4"/>
      <c r="CUB852" s="4"/>
      <c r="CUC852" s="4"/>
      <c r="CUD852" s="4"/>
      <c r="CUE852" s="4"/>
      <c r="CUF852" s="4"/>
      <c r="CUG852" s="4"/>
      <c r="CUH852" s="4"/>
      <c r="CUI852" s="4"/>
      <c r="CUJ852" s="4"/>
      <c r="CUK852" s="4"/>
      <c r="CUL852" s="4"/>
      <c r="CUM852" s="4"/>
      <c r="CUN852" s="4"/>
      <c r="CUO852" s="4"/>
      <c r="CUP852" s="4"/>
      <c r="CUQ852" s="4"/>
      <c r="CUR852" s="4"/>
      <c r="CUS852" s="4"/>
      <c r="CUT852" s="4"/>
      <c r="CUU852" s="4"/>
      <c r="CUV852" s="4"/>
      <c r="CUW852" s="4"/>
      <c r="CUX852" s="4"/>
      <c r="CUY852" s="4"/>
      <c r="CUZ852" s="4"/>
      <c r="CVA852" s="4"/>
      <c r="CVB852" s="4"/>
      <c r="CVC852" s="4"/>
      <c r="CVD852" s="4"/>
      <c r="CVE852" s="4"/>
      <c r="CVF852" s="4"/>
      <c r="CVG852" s="4"/>
      <c r="CVH852" s="4"/>
      <c r="CVI852" s="4"/>
      <c r="CVJ852" s="4"/>
      <c r="CVK852" s="4"/>
      <c r="CVL852" s="4"/>
      <c r="CVM852" s="4"/>
      <c r="CVN852" s="4"/>
      <c r="CVO852" s="4"/>
      <c r="CVP852" s="4"/>
      <c r="CVQ852" s="4"/>
      <c r="CVR852" s="4"/>
      <c r="CVS852" s="4"/>
      <c r="CVT852" s="4"/>
      <c r="CVU852" s="4"/>
      <c r="CVV852" s="4"/>
      <c r="CVW852" s="4"/>
      <c r="CVX852" s="4"/>
      <c r="CVY852" s="4"/>
      <c r="CVZ852" s="4"/>
      <c r="CWA852" s="4"/>
      <c r="CWB852" s="4"/>
      <c r="CWC852" s="4"/>
      <c r="CWD852" s="4"/>
      <c r="CWE852" s="4"/>
      <c r="CWF852" s="4"/>
      <c r="CWG852" s="4"/>
      <c r="CWH852" s="4"/>
      <c r="CWI852" s="4"/>
      <c r="CWJ852" s="4"/>
      <c r="CWK852" s="4"/>
      <c r="CWL852" s="4"/>
      <c r="CWM852" s="4"/>
      <c r="CWN852" s="4"/>
      <c r="CWO852" s="4"/>
      <c r="CWP852" s="4"/>
      <c r="CWQ852" s="4"/>
      <c r="CWR852" s="4"/>
      <c r="CWS852" s="4"/>
      <c r="CWT852" s="4"/>
      <c r="CWU852" s="4"/>
      <c r="CWV852" s="4"/>
      <c r="CWW852" s="4"/>
      <c r="CWX852" s="4"/>
      <c r="CWY852" s="4"/>
      <c r="CWZ852" s="4"/>
      <c r="CXA852" s="4"/>
      <c r="CXB852" s="4"/>
      <c r="CXC852" s="4"/>
      <c r="CXD852" s="4"/>
      <c r="CXE852" s="4"/>
      <c r="CXF852" s="4"/>
      <c r="CXG852" s="4"/>
      <c r="CXH852" s="4"/>
      <c r="CXI852" s="4"/>
      <c r="CXJ852" s="4"/>
      <c r="CXK852" s="4"/>
      <c r="CXL852" s="4"/>
      <c r="CXM852" s="4"/>
      <c r="CXN852" s="4"/>
      <c r="CXO852" s="4"/>
      <c r="CXP852" s="4"/>
      <c r="CXQ852" s="4"/>
      <c r="CXR852" s="4"/>
      <c r="CXS852" s="4"/>
      <c r="CXT852" s="4"/>
      <c r="CXU852" s="4"/>
      <c r="CXV852" s="4"/>
      <c r="CXW852" s="4"/>
      <c r="CXX852" s="4"/>
      <c r="CXY852" s="4"/>
      <c r="CXZ852" s="4"/>
      <c r="CYA852" s="4"/>
      <c r="CYB852" s="4"/>
      <c r="CYC852" s="4"/>
      <c r="CYD852" s="4"/>
      <c r="CYE852" s="4"/>
      <c r="CYF852" s="4"/>
      <c r="CYG852" s="4"/>
      <c r="CYH852" s="4"/>
      <c r="CYI852" s="4"/>
      <c r="CYJ852" s="4"/>
      <c r="CYK852" s="4"/>
      <c r="CYL852" s="4"/>
      <c r="CYM852" s="4"/>
      <c r="CYN852" s="4"/>
      <c r="CYO852" s="4"/>
      <c r="CYP852" s="4"/>
      <c r="CYQ852" s="4"/>
      <c r="CYR852" s="4"/>
      <c r="CYS852" s="4"/>
      <c r="CYT852" s="4"/>
      <c r="CYU852" s="4"/>
      <c r="CYV852" s="4"/>
      <c r="CYW852" s="4"/>
      <c r="CYX852" s="4"/>
      <c r="CYY852" s="4"/>
      <c r="CYZ852" s="4"/>
      <c r="CZA852" s="4"/>
      <c r="CZB852" s="4"/>
      <c r="CZC852" s="4"/>
      <c r="CZD852" s="4"/>
      <c r="CZE852" s="4"/>
      <c r="CZF852" s="4"/>
      <c r="CZG852" s="4"/>
      <c r="CZH852" s="4"/>
      <c r="CZI852" s="4"/>
      <c r="CZJ852" s="4"/>
      <c r="CZK852" s="4"/>
      <c r="CZL852" s="4"/>
      <c r="CZM852" s="4"/>
      <c r="CZN852" s="4"/>
      <c r="CZO852" s="4"/>
      <c r="CZP852" s="4"/>
      <c r="CZQ852" s="4"/>
      <c r="CZR852" s="4"/>
      <c r="CZS852" s="4"/>
      <c r="CZT852" s="4"/>
      <c r="CZU852" s="4"/>
      <c r="CZV852" s="4"/>
      <c r="CZW852" s="4"/>
      <c r="CZX852" s="4"/>
      <c r="CZY852" s="4"/>
      <c r="CZZ852" s="4"/>
      <c r="DAA852" s="4"/>
      <c r="DAB852" s="4"/>
      <c r="DAC852" s="4"/>
      <c r="DAD852" s="4"/>
      <c r="DAE852" s="4"/>
      <c r="DAF852" s="4"/>
      <c r="DAG852" s="4"/>
      <c r="DAH852" s="4"/>
      <c r="DAI852" s="4"/>
      <c r="DAJ852" s="4"/>
      <c r="DAK852" s="4"/>
      <c r="DAL852" s="4"/>
      <c r="DAM852" s="4"/>
      <c r="DAN852" s="4"/>
      <c r="DAO852" s="4"/>
      <c r="DAP852" s="4"/>
      <c r="DAQ852" s="4"/>
      <c r="DAR852" s="4"/>
      <c r="DAS852" s="4"/>
      <c r="DAT852" s="4"/>
      <c r="DAU852" s="4"/>
      <c r="DAV852" s="4"/>
      <c r="DAW852" s="4"/>
      <c r="DAX852" s="4"/>
      <c r="DAY852" s="4"/>
      <c r="DAZ852" s="4"/>
      <c r="DBA852" s="4"/>
      <c r="DBB852" s="4"/>
      <c r="DBC852" s="4"/>
      <c r="DBD852" s="4"/>
      <c r="DBE852" s="4"/>
      <c r="DBF852" s="4"/>
      <c r="DBG852" s="4"/>
      <c r="DBH852" s="4"/>
      <c r="DBI852" s="4"/>
      <c r="DBJ852" s="4"/>
      <c r="DBK852" s="4"/>
      <c r="DBL852" s="4"/>
      <c r="DBM852" s="4"/>
      <c r="DBN852" s="4"/>
      <c r="DBO852" s="4"/>
      <c r="DBP852" s="4"/>
      <c r="DBQ852" s="4"/>
      <c r="DBR852" s="4"/>
      <c r="DBS852" s="4"/>
      <c r="DBT852" s="4"/>
      <c r="DBU852" s="4"/>
      <c r="DBV852" s="4"/>
      <c r="DBW852" s="4"/>
      <c r="DBX852" s="4"/>
      <c r="DBY852" s="4"/>
      <c r="DBZ852" s="4"/>
      <c r="DCA852" s="4"/>
      <c r="DCB852" s="4"/>
      <c r="DCC852" s="4"/>
      <c r="DCD852" s="4"/>
      <c r="DCE852" s="4"/>
      <c r="DCF852" s="4"/>
      <c r="DCG852" s="4"/>
      <c r="DCH852" s="4"/>
      <c r="DCI852" s="4"/>
      <c r="DCJ852" s="4"/>
      <c r="DCK852" s="4"/>
      <c r="DCL852" s="4"/>
      <c r="DCM852" s="4"/>
      <c r="DCN852" s="4"/>
      <c r="DCO852" s="4"/>
      <c r="DCP852" s="4"/>
      <c r="DCQ852" s="4"/>
      <c r="DCR852" s="4"/>
      <c r="DCS852" s="4"/>
      <c r="DCT852" s="4"/>
      <c r="DCU852" s="4"/>
      <c r="DCV852" s="4"/>
      <c r="DCW852" s="4"/>
      <c r="DCX852" s="4"/>
      <c r="DCY852" s="4"/>
      <c r="DCZ852" s="4"/>
      <c r="DDA852" s="4"/>
      <c r="DDB852" s="4"/>
      <c r="DDC852" s="4"/>
      <c r="DDD852" s="4"/>
      <c r="DDE852" s="4"/>
      <c r="DDF852" s="4"/>
      <c r="DDG852" s="4"/>
      <c r="DDH852" s="4"/>
      <c r="DDI852" s="4"/>
      <c r="DDJ852" s="4"/>
      <c r="DDK852" s="4"/>
      <c r="DDL852" s="4"/>
      <c r="DDM852" s="4"/>
      <c r="DDN852" s="4"/>
      <c r="DDO852" s="4"/>
      <c r="DDP852" s="4"/>
      <c r="DDQ852" s="4"/>
      <c r="DDR852" s="4"/>
      <c r="DDS852" s="4"/>
      <c r="DDT852" s="4"/>
      <c r="DDU852" s="4"/>
      <c r="DDV852" s="4"/>
      <c r="DDW852" s="4"/>
      <c r="DDX852" s="4"/>
      <c r="DDY852" s="4"/>
      <c r="DDZ852" s="4"/>
      <c r="DEA852" s="4"/>
      <c r="DEB852" s="4"/>
      <c r="DEC852" s="4"/>
      <c r="DED852" s="4"/>
      <c r="DEE852" s="4"/>
      <c r="DEF852" s="4"/>
      <c r="DEG852" s="4"/>
      <c r="DEH852" s="4"/>
      <c r="DEI852" s="4"/>
      <c r="DEJ852" s="4"/>
      <c r="DEK852" s="4"/>
      <c r="DEL852" s="4"/>
      <c r="DEM852" s="4"/>
      <c r="DEN852" s="4"/>
      <c r="DEO852" s="4"/>
      <c r="DEP852" s="4"/>
      <c r="DEQ852" s="4"/>
      <c r="DER852" s="4"/>
      <c r="DES852" s="4"/>
      <c r="DET852" s="4"/>
      <c r="DEU852" s="4"/>
      <c r="DEV852" s="4"/>
      <c r="DEW852" s="4"/>
      <c r="DEX852" s="4"/>
      <c r="DEY852" s="4"/>
      <c r="DEZ852" s="4"/>
      <c r="DFA852" s="4"/>
      <c r="DFB852" s="4"/>
      <c r="DFC852" s="4"/>
      <c r="DFD852" s="4"/>
      <c r="DFE852" s="4"/>
      <c r="DFF852" s="4"/>
      <c r="DFG852" s="4"/>
      <c r="DFH852" s="4"/>
      <c r="DFI852" s="4"/>
      <c r="DFJ852" s="4"/>
      <c r="DFK852" s="4"/>
      <c r="DFL852" s="4"/>
      <c r="DFM852" s="4"/>
      <c r="DFN852" s="4"/>
      <c r="DFO852" s="4"/>
      <c r="DFP852" s="4"/>
      <c r="DFQ852" s="4"/>
      <c r="DFR852" s="4"/>
      <c r="DFS852" s="4"/>
      <c r="DFT852" s="4"/>
      <c r="DFU852" s="4"/>
      <c r="DFV852" s="4"/>
      <c r="DFW852" s="4"/>
      <c r="DFX852" s="4"/>
      <c r="DFY852" s="4"/>
      <c r="DFZ852" s="4"/>
      <c r="DGA852" s="4"/>
      <c r="DGB852" s="4"/>
      <c r="DGC852" s="4"/>
      <c r="DGD852" s="4"/>
      <c r="DGE852" s="4"/>
      <c r="DGF852" s="4"/>
      <c r="DGG852" s="4"/>
      <c r="DGH852" s="4"/>
      <c r="DGI852" s="4"/>
      <c r="DGJ852" s="4"/>
      <c r="DGK852" s="4"/>
      <c r="DGL852" s="4"/>
      <c r="DGM852" s="4"/>
      <c r="DGN852" s="4"/>
      <c r="DGO852" s="4"/>
      <c r="DGP852" s="4"/>
      <c r="DGQ852" s="4"/>
      <c r="DGR852" s="4"/>
      <c r="DGS852" s="4"/>
      <c r="DGT852" s="4"/>
      <c r="DGU852" s="4"/>
      <c r="DGV852" s="4"/>
      <c r="DGW852" s="4"/>
      <c r="DGX852" s="4"/>
      <c r="DGY852" s="4"/>
      <c r="DGZ852" s="4"/>
      <c r="DHA852" s="4"/>
      <c r="DHB852" s="4"/>
      <c r="DHC852" s="4"/>
      <c r="DHD852" s="4"/>
      <c r="DHE852" s="4"/>
      <c r="DHF852" s="4"/>
      <c r="DHG852" s="4"/>
      <c r="DHH852" s="4"/>
      <c r="DHI852" s="4"/>
      <c r="DHJ852" s="4"/>
      <c r="DHK852" s="4"/>
      <c r="DHL852" s="4"/>
      <c r="DHM852" s="4"/>
      <c r="DHN852" s="4"/>
      <c r="DHO852" s="4"/>
      <c r="DHP852" s="4"/>
      <c r="DHQ852" s="4"/>
      <c r="DHR852" s="4"/>
      <c r="DHS852" s="4"/>
      <c r="DHT852" s="4"/>
      <c r="DHU852" s="4"/>
      <c r="DHV852" s="4"/>
      <c r="DHW852" s="4"/>
      <c r="DHX852" s="4"/>
      <c r="DHY852" s="4"/>
      <c r="DHZ852" s="4"/>
      <c r="DIA852" s="4"/>
      <c r="DIB852" s="4"/>
      <c r="DIC852" s="4"/>
      <c r="DID852" s="4"/>
      <c r="DIE852" s="4"/>
      <c r="DIF852" s="4"/>
      <c r="DIG852" s="4"/>
      <c r="DIH852" s="4"/>
      <c r="DII852" s="4"/>
      <c r="DIJ852" s="4"/>
      <c r="DIK852" s="4"/>
      <c r="DIL852" s="4"/>
      <c r="DIM852" s="4"/>
      <c r="DIN852" s="4"/>
      <c r="DIO852" s="4"/>
      <c r="DIP852" s="4"/>
      <c r="DIQ852" s="4"/>
      <c r="DIR852" s="4"/>
      <c r="DIS852" s="4"/>
      <c r="DIT852" s="4"/>
      <c r="DIU852" s="4"/>
      <c r="DIV852" s="4"/>
      <c r="DIW852" s="4"/>
      <c r="DIX852" s="4"/>
      <c r="DIY852" s="4"/>
      <c r="DIZ852" s="4"/>
      <c r="DJA852" s="4"/>
      <c r="DJB852" s="4"/>
      <c r="DJC852" s="4"/>
      <c r="DJD852" s="4"/>
      <c r="DJE852" s="4"/>
      <c r="DJF852" s="4"/>
      <c r="DJG852" s="4"/>
      <c r="DJH852" s="4"/>
      <c r="DJI852" s="4"/>
      <c r="DJJ852" s="4"/>
      <c r="DJK852" s="4"/>
      <c r="DJL852" s="4"/>
      <c r="DJM852" s="4"/>
      <c r="DJN852" s="4"/>
      <c r="DJO852" s="4"/>
      <c r="DJP852" s="4"/>
      <c r="DJQ852" s="4"/>
      <c r="DJR852" s="4"/>
      <c r="DJS852" s="4"/>
      <c r="DJT852" s="4"/>
      <c r="DJU852" s="4"/>
      <c r="DJV852" s="4"/>
      <c r="DJW852" s="4"/>
      <c r="DJX852" s="4"/>
      <c r="DJY852" s="4"/>
      <c r="DJZ852" s="4"/>
      <c r="DKA852" s="4"/>
      <c r="DKB852" s="4"/>
      <c r="DKC852" s="4"/>
      <c r="DKD852" s="4"/>
      <c r="DKE852" s="4"/>
      <c r="DKF852" s="4"/>
      <c r="DKG852" s="4"/>
      <c r="DKH852" s="4"/>
      <c r="DKI852" s="4"/>
      <c r="DKJ852" s="4"/>
      <c r="DKK852" s="4"/>
      <c r="DKL852" s="4"/>
      <c r="DKM852" s="4"/>
      <c r="DKN852" s="4"/>
      <c r="DKO852" s="4"/>
      <c r="DKP852" s="4"/>
      <c r="DKQ852" s="4"/>
      <c r="DKR852" s="4"/>
      <c r="DKS852" s="4"/>
      <c r="DKT852" s="4"/>
      <c r="DKU852" s="4"/>
      <c r="DKV852" s="4"/>
      <c r="DKW852" s="4"/>
      <c r="DKX852" s="4"/>
      <c r="DKY852" s="4"/>
      <c r="DKZ852" s="4"/>
      <c r="DLA852" s="4"/>
      <c r="DLB852" s="4"/>
      <c r="DLC852" s="4"/>
      <c r="DLD852" s="4"/>
      <c r="DLE852" s="4"/>
      <c r="DLF852" s="4"/>
      <c r="DLG852" s="4"/>
      <c r="DLH852" s="4"/>
      <c r="DLI852" s="4"/>
      <c r="DLJ852" s="4"/>
      <c r="DLK852" s="4"/>
      <c r="DLL852" s="4"/>
      <c r="DLM852" s="4"/>
      <c r="DLN852" s="4"/>
      <c r="DLO852" s="4"/>
      <c r="DLP852" s="4"/>
      <c r="DLQ852" s="4"/>
      <c r="DLR852" s="4"/>
      <c r="DLS852" s="4"/>
      <c r="DLT852" s="4"/>
      <c r="DLU852" s="4"/>
      <c r="DLV852" s="4"/>
      <c r="DLW852" s="4"/>
      <c r="DLX852" s="4"/>
      <c r="DLY852" s="4"/>
      <c r="DLZ852" s="4"/>
      <c r="DMA852" s="4"/>
      <c r="DMB852" s="4"/>
      <c r="DMC852" s="4"/>
      <c r="DMD852" s="4"/>
      <c r="DME852" s="4"/>
      <c r="DMF852" s="4"/>
      <c r="DMG852" s="4"/>
      <c r="DMH852" s="4"/>
      <c r="DMI852" s="4"/>
      <c r="DMJ852" s="4"/>
      <c r="DMK852" s="4"/>
      <c r="DML852" s="4"/>
      <c r="DMM852" s="4"/>
      <c r="DMN852" s="4"/>
      <c r="DMO852" s="4"/>
      <c r="DMP852" s="4"/>
      <c r="DMQ852" s="4"/>
      <c r="DMR852" s="4"/>
      <c r="DMS852" s="4"/>
      <c r="DMT852" s="4"/>
      <c r="DMU852" s="4"/>
      <c r="DMV852" s="4"/>
      <c r="DMW852" s="4"/>
      <c r="DMX852" s="4"/>
      <c r="DMY852" s="4"/>
      <c r="DMZ852" s="4"/>
      <c r="DNA852" s="4"/>
      <c r="DNB852" s="4"/>
      <c r="DNC852" s="4"/>
      <c r="DND852" s="4"/>
      <c r="DNE852" s="4"/>
      <c r="DNF852" s="4"/>
      <c r="DNG852" s="4"/>
      <c r="DNH852" s="4"/>
      <c r="DNI852" s="4"/>
      <c r="DNJ852" s="4"/>
      <c r="DNK852" s="4"/>
      <c r="DNL852" s="4"/>
      <c r="DNM852" s="4"/>
      <c r="DNN852" s="4"/>
      <c r="DNO852" s="4"/>
      <c r="DNP852" s="4"/>
      <c r="DNQ852" s="4"/>
      <c r="DNR852" s="4"/>
      <c r="DNS852" s="4"/>
      <c r="DNT852" s="4"/>
      <c r="DNU852" s="4"/>
      <c r="DNV852" s="4"/>
      <c r="DNW852" s="4"/>
      <c r="DNX852" s="4"/>
      <c r="DNY852" s="4"/>
      <c r="DNZ852" s="4"/>
      <c r="DOA852" s="4"/>
      <c r="DOB852" s="4"/>
      <c r="DOC852" s="4"/>
      <c r="DOD852" s="4"/>
      <c r="DOE852" s="4"/>
      <c r="DOF852" s="4"/>
      <c r="DOG852" s="4"/>
      <c r="DOH852" s="4"/>
      <c r="DOI852" s="4"/>
      <c r="DOJ852" s="4"/>
      <c r="DOK852" s="4"/>
      <c r="DOL852" s="4"/>
      <c r="DOM852" s="4"/>
      <c r="DON852" s="4"/>
      <c r="DOO852" s="4"/>
      <c r="DOP852" s="4"/>
      <c r="DOQ852" s="4"/>
      <c r="DOR852" s="4"/>
      <c r="DOS852" s="4"/>
      <c r="DOT852" s="4"/>
      <c r="DOU852" s="4"/>
      <c r="DOV852" s="4"/>
      <c r="DOW852" s="4"/>
      <c r="DOX852" s="4"/>
      <c r="DOY852" s="4"/>
      <c r="DOZ852" s="4"/>
      <c r="DPA852" s="4"/>
      <c r="DPB852" s="4"/>
      <c r="DPC852" s="4"/>
      <c r="DPD852" s="4"/>
      <c r="DPE852" s="4"/>
      <c r="DPF852" s="4"/>
      <c r="DPG852" s="4"/>
      <c r="DPH852" s="4"/>
      <c r="DPI852" s="4"/>
      <c r="DPJ852" s="4"/>
      <c r="DPK852" s="4"/>
      <c r="DPL852" s="4"/>
      <c r="DPM852" s="4"/>
      <c r="DPN852" s="4"/>
      <c r="DPO852" s="4"/>
      <c r="DPP852" s="4"/>
      <c r="DPQ852" s="4"/>
      <c r="DPR852" s="4"/>
      <c r="DPS852" s="4"/>
      <c r="DPT852" s="4"/>
      <c r="DPU852" s="4"/>
      <c r="DPV852" s="4"/>
      <c r="DPW852" s="4"/>
      <c r="DPX852" s="4"/>
      <c r="DPY852" s="4"/>
      <c r="DPZ852" s="4"/>
      <c r="DQA852" s="4"/>
      <c r="DQB852" s="4"/>
      <c r="DQC852" s="4"/>
      <c r="DQD852" s="4"/>
      <c r="DQE852" s="4"/>
      <c r="DQF852" s="4"/>
      <c r="DQG852" s="4"/>
      <c r="DQH852" s="4"/>
      <c r="DQI852" s="4"/>
      <c r="DQJ852" s="4"/>
      <c r="DQK852" s="4"/>
      <c r="DQL852" s="4"/>
      <c r="DQM852" s="4"/>
      <c r="DQN852" s="4"/>
      <c r="DQO852" s="4"/>
      <c r="DQP852" s="4"/>
      <c r="DQQ852" s="4"/>
      <c r="DQR852" s="4"/>
      <c r="DQS852" s="4"/>
      <c r="DQT852" s="4"/>
      <c r="DQU852" s="4"/>
      <c r="DQV852" s="4"/>
      <c r="DQW852" s="4"/>
      <c r="DQX852" s="4"/>
      <c r="DQY852" s="4"/>
      <c r="DQZ852" s="4"/>
      <c r="DRA852" s="4"/>
      <c r="DRB852" s="4"/>
      <c r="DRC852" s="4"/>
      <c r="DRD852" s="4"/>
      <c r="DRE852" s="4"/>
      <c r="DRF852" s="4"/>
      <c r="DRG852" s="4"/>
      <c r="DRH852" s="4"/>
      <c r="DRI852" s="4"/>
      <c r="DRJ852" s="4"/>
      <c r="DRK852" s="4"/>
      <c r="DRL852" s="4"/>
      <c r="DRM852" s="4"/>
      <c r="DRN852" s="4"/>
      <c r="DRO852" s="4"/>
      <c r="DRP852" s="4"/>
      <c r="DRQ852" s="4"/>
      <c r="DRR852" s="4"/>
      <c r="DRS852" s="4"/>
      <c r="DRT852" s="4"/>
      <c r="DRU852" s="4"/>
      <c r="DRV852" s="4"/>
      <c r="DRW852" s="4"/>
      <c r="DRX852" s="4"/>
      <c r="DRY852" s="4"/>
      <c r="DRZ852" s="4"/>
      <c r="DSA852" s="4"/>
      <c r="DSB852" s="4"/>
      <c r="DSC852" s="4"/>
      <c r="DSD852" s="4"/>
      <c r="DSE852" s="4"/>
      <c r="DSF852" s="4"/>
      <c r="DSG852" s="4"/>
      <c r="DSH852" s="4"/>
      <c r="DSI852" s="4"/>
      <c r="DSJ852" s="4"/>
      <c r="DSK852" s="4"/>
      <c r="DSL852" s="4"/>
      <c r="DSM852" s="4"/>
      <c r="DSN852" s="4"/>
      <c r="DSO852" s="4"/>
      <c r="DSP852" s="4"/>
      <c r="DSQ852" s="4"/>
      <c r="DSR852" s="4"/>
      <c r="DSS852" s="4"/>
      <c r="DST852" s="4"/>
      <c r="DSU852" s="4"/>
      <c r="DSV852" s="4"/>
      <c r="DSW852" s="4"/>
      <c r="DSX852" s="4"/>
      <c r="DSY852" s="4"/>
      <c r="DSZ852" s="4"/>
      <c r="DTA852" s="4"/>
      <c r="DTB852" s="4"/>
      <c r="DTC852" s="4"/>
      <c r="DTD852" s="4"/>
      <c r="DTE852" s="4"/>
      <c r="DTF852" s="4"/>
      <c r="DTG852" s="4"/>
      <c r="DTH852" s="4"/>
      <c r="DTI852" s="4"/>
      <c r="DTJ852" s="4"/>
      <c r="DTK852" s="4"/>
      <c r="DTL852" s="4"/>
      <c r="DTM852" s="4"/>
      <c r="DTN852" s="4"/>
      <c r="DTO852" s="4"/>
      <c r="DTP852" s="4"/>
      <c r="DTQ852" s="4"/>
      <c r="DTR852" s="4"/>
      <c r="DTS852" s="4"/>
      <c r="DTT852" s="4"/>
      <c r="DTU852" s="4"/>
      <c r="DTV852" s="4"/>
      <c r="DTW852" s="4"/>
      <c r="DTX852" s="4"/>
      <c r="DTY852" s="4"/>
      <c r="DTZ852" s="4"/>
      <c r="DUA852" s="4"/>
      <c r="DUB852" s="4"/>
      <c r="DUC852" s="4"/>
      <c r="DUD852" s="4"/>
      <c r="DUE852" s="4"/>
      <c r="DUF852" s="4"/>
      <c r="DUG852" s="4"/>
      <c r="DUH852" s="4"/>
      <c r="DUI852" s="4"/>
      <c r="DUJ852" s="4"/>
      <c r="DUK852" s="4"/>
      <c r="DUL852" s="4"/>
      <c r="DUM852" s="4"/>
      <c r="DUN852" s="4"/>
      <c r="DUO852" s="4"/>
      <c r="DUP852" s="4"/>
      <c r="DUQ852" s="4"/>
      <c r="DUR852" s="4"/>
      <c r="DUS852" s="4"/>
      <c r="DUT852" s="4"/>
      <c r="DUU852" s="4"/>
      <c r="DUV852" s="4"/>
      <c r="DUW852" s="4"/>
      <c r="DUX852" s="4"/>
      <c r="DUY852" s="4"/>
      <c r="DUZ852" s="4"/>
      <c r="DVA852" s="4"/>
      <c r="DVB852" s="4"/>
      <c r="DVC852" s="4"/>
      <c r="DVD852" s="4"/>
      <c r="DVE852" s="4"/>
      <c r="DVF852" s="4"/>
      <c r="DVG852" s="4"/>
      <c r="DVH852" s="4"/>
      <c r="DVI852" s="4"/>
      <c r="DVJ852" s="4"/>
      <c r="DVK852" s="4"/>
      <c r="DVL852" s="4"/>
      <c r="DVM852" s="4"/>
      <c r="DVN852" s="4"/>
      <c r="DVO852" s="4"/>
      <c r="DVP852" s="4"/>
      <c r="DVQ852" s="4"/>
      <c r="DVR852" s="4"/>
      <c r="DVS852" s="4"/>
      <c r="DVT852" s="4"/>
      <c r="DVU852" s="4"/>
      <c r="DVV852" s="4"/>
      <c r="DVW852" s="4"/>
      <c r="DVX852" s="4"/>
      <c r="DVY852" s="4"/>
      <c r="DVZ852" s="4"/>
      <c r="DWA852" s="4"/>
      <c r="DWB852" s="4"/>
      <c r="DWC852" s="4"/>
      <c r="DWD852" s="4"/>
      <c r="DWE852" s="4"/>
      <c r="DWF852" s="4"/>
      <c r="DWG852" s="4"/>
      <c r="DWH852" s="4"/>
      <c r="DWI852" s="4"/>
      <c r="DWJ852" s="4"/>
      <c r="DWK852" s="4"/>
      <c r="DWL852" s="4"/>
      <c r="DWM852" s="4"/>
      <c r="DWN852" s="4"/>
      <c r="DWO852" s="4"/>
      <c r="DWP852" s="4"/>
      <c r="DWQ852" s="4"/>
      <c r="DWR852" s="4"/>
      <c r="DWS852" s="4"/>
      <c r="DWT852" s="4"/>
      <c r="DWU852" s="4"/>
      <c r="DWV852" s="4"/>
      <c r="DWW852" s="4"/>
      <c r="DWX852" s="4"/>
      <c r="DWY852" s="4"/>
      <c r="DWZ852" s="4"/>
      <c r="DXA852" s="4"/>
      <c r="DXB852" s="4"/>
      <c r="DXC852" s="4"/>
      <c r="DXD852" s="4"/>
      <c r="DXE852" s="4"/>
      <c r="DXF852" s="4"/>
      <c r="DXG852" s="4"/>
      <c r="DXH852" s="4"/>
      <c r="DXI852" s="4"/>
      <c r="DXJ852" s="4"/>
      <c r="DXK852" s="4"/>
      <c r="DXL852" s="4"/>
      <c r="DXM852" s="4"/>
      <c r="DXN852" s="4"/>
      <c r="DXO852" s="4"/>
      <c r="DXP852" s="4"/>
      <c r="DXQ852" s="4"/>
      <c r="DXR852" s="4"/>
      <c r="DXS852" s="4"/>
      <c r="DXT852" s="4"/>
      <c r="DXU852" s="4"/>
      <c r="DXV852" s="4"/>
      <c r="DXW852" s="4"/>
      <c r="DXX852" s="4"/>
      <c r="DXY852" s="4"/>
      <c r="DXZ852" s="4"/>
      <c r="DYA852" s="4"/>
      <c r="DYB852" s="4"/>
      <c r="DYC852" s="4"/>
      <c r="DYD852" s="4"/>
      <c r="DYE852" s="4"/>
      <c r="DYF852" s="4"/>
      <c r="DYG852" s="4"/>
      <c r="DYH852" s="4"/>
      <c r="DYI852" s="4"/>
      <c r="DYJ852" s="4"/>
      <c r="DYK852" s="4"/>
      <c r="DYL852" s="4"/>
      <c r="DYM852" s="4"/>
      <c r="DYN852" s="4"/>
      <c r="DYO852" s="4"/>
      <c r="DYP852" s="4"/>
      <c r="DYQ852" s="4"/>
      <c r="DYR852" s="4"/>
      <c r="DYS852" s="4"/>
      <c r="DYT852" s="4"/>
      <c r="DYU852" s="4"/>
      <c r="DYV852" s="4"/>
      <c r="DYW852" s="4"/>
      <c r="DYX852" s="4"/>
      <c r="DYY852" s="4"/>
      <c r="DYZ852" s="4"/>
      <c r="DZA852" s="4"/>
      <c r="DZB852" s="4"/>
      <c r="DZC852" s="4"/>
      <c r="DZD852" s="4"/>
      <c r="DZE852" s="4"/>
      <c r="DZF852" s="4"/>
      <c r="DZG852" s="4"/>
      <c r="DZH852" s="4"/>
      <c r="DZI852" s="4"/>
      <c r="DZJ852" s="4"/>
      <c r="DZK852" s="4"/>
      <c r="DZL852" s="4"/>
      <c r="DZM852" s="4"/>
      <c r="DZN852" s="4"/>
      <c r="DZO852" s="4"/>
      <c r="DZP852" s="4"/>
      <c r="DZQ852" s="4"/>
      <c r="DZR852" s="4"/>
      <c r="DZS852" s="4"/>
      <c r="DZT852" s="4"/>
      <c r="DZU852" s="4"/>
      <c r="DZV852" s="4"/>
      <c r="DZW852" s="4"/>
      <c r="DZX852" s="4"/>
      <c r="DZY852" s="4"/>
      <c r="DZZ852" s="4"/>
      <c r="EAA852" s="4"/>
      <c r="EAB852" s="4"/>
      <c r="EAC852" s="4"/>
      <c r="EAD852" s="4"/>
      <c r="EAE852" s="4"/>
      <c r="EAF852" s="4"/>
      <c r="EAG852" s="4"/>
      <c r="EAH852" s="4"/>
      <c r="EAI852" s="4"/>
      <c r="EAJ852" s="4"/>
      <c r="EAK852" s="4"/>
      <c r="EAL852" s="4"/>
      <c r="EAM852" s="4"/>
      <c r="EAN852" s="4"/>
      <c r="EAO852" s="4"/>
      <c r="EAP852" s="4"/>
      <c r="EAQ852" s="4"/>
      <c r="EAR852" s="4"/>
      <c r="EAS852" s="4"/>
      <c r="EAT852" s="4"/>
      <c r="EAU852" s="4"/>
      <c r="EAV852" s="4"/>
      <c r="EAW852" s="4"/>
      <c r="EAX852" s="4"/>
      <c r="EAY852" s="4"/>
      <c r="EAZ852" s="4"/>
      <c r="EBA852" s="4"/>
      <c r="EBB852" s="4"/>
      <c r="EBC852" s="4"/>
      <c r="EBD852" s="4"/>
      <c r="EBE852" s="4"/>
      <c r="EBF852" s="4"/>
      <c r="EBG852" s="4"/>
      <c r="EBH852" s="4"/>
      <c r="EBI852" s="4"/>
      <c r="EBJ852" s="4"/>
      <c r="EBK852" s="4"/>
      <c r="EBL852" s="4"/>
      <c r="EBM852" s="4"/>
      <c r="EBN852" s="4"/>
      <c r="EBO852" s="4"/>
      <c r="EBP852" s="4"/>
      <c r="EBQ852" s="4"/>
      <c r="EBR852" s="4"/>
      <c r="EBS852" s="4"/>
      <c r="EBT852" s="4"/>
      <c r="EBU852" s="4"/>
      <c r="EBV852" s="4"/>
      <c r="EBW852" s="4"/>
      <c r="EBX852" s="4"/>
      <c r="EBY852" s="4"/>
      <c r="EBZ852" s="4"/>
      <c r="ECA852" s="4"/>
      <c r="ECB852" s="4"/>
      <c r="ECC852" s="4"/>
      <c r="ECD852" s="4"/>
      <c r="ECE852" s="4"/>
      <c r="ECF852" s="4"/>
      <c r="ECG852" s="4"/>
      <c r="ECH852" s="4"/>
      <c r="ECI852" s="4"/>
      <c r="ECJ852" s="4"/>
      <c r="ECK852" s="4"/>
      <c r="ECL852" s="4"/>
      <c r="ECM852" s="4"/>
      <c r="ECN852" s="4"/>
      <c r="ECO852" s="4"/>
      <c r="ECP852" s="4"/>
      <c r="ECQ852" s="4"/>
      <c r="ECR852" s="4"/>
      <c r="ECS852" s="4"/>
      <c r="ECT852" s="4"/>
      <c r="ECU852" s="4"/>
      <c r="ECV852" s="4"/>
      <c r="ECW852" s="4"/>
      <c r="ECX852" s="4"/>
      <c r="ECY852" s="4"/>
      <c r="ECZ852" s="4"/>
      <c r="EDA852" s="4"/>
      <c r="EDB852" s="4"/>
      <c r="EDC852" s="4"/>
      <c r="EDD852" s="4"/>
      <c r="EDE852" s="4"/>
      <c r="EDF852" s="4"/>
      <c r="EDG852" s="4"/>
      <c r="EDH852" s="4"/>
      <c r="EDI852" s="4"/>
      <c r="EDJ852" s="4"/>
      <c r="EDK852" s="4"/>
      <c r="EDL852" s="4"/>
      <c r="EDM852" s="4"/>
      <c r="EDN852" s="4"/>
      <c r="EDO852" s="4"/>
      <c r="EDP852" s="4"/>
      <c r="EDQ852" s="4"/>
      <c r="EDR852" s="4"/>
      <c r="EDS852" s="4"/>
      <c r="EDT852" s="4"/>
      <c r="EDU852" s="4"/>
      <c r="EDV852" s="4"/>
      <c r="EDW852" s="4"/>
      <c r="EDX852" s="4"/>
      <c r="EDY852" s="4"/>
      <c r="EDZ852" s="4"/>
      <c r="EEA852" s="4"/>
      <c r="EEB852" s="4"/>
      <c r="EEC852" s="4"/>
      <c r="EED852" s="4"/>
      <c r="EEE852" s="4"/>
      <c r="EEF852" s="4"/>
      <c r="EEG852" s="4"/>
      <c r="EEH852" s="4"/>
      <c r="EEI852" s="4"/>
      <c r="EEJ852" s="4"/>
      <c r="EEK852" s="4"/>
      <c r="EEL852" s="4"/>
      <c r="EEM852" s="4"/>
      <c r="EEN852" s="4"/>
      <c r="EEO852" s="4"/>
      <c r="EEP852" s="4"/>
      <c r="EEQ852" s="4"/>
      <c r="EER852" s="4"/>
      <c r="EES852" s="4"/>
      <c r="EET852" s="4"/>
      <c r="EEU852" s="4"/>
      <c r="EEV852" s="4"/>
      <c r="EEW852" s="4"/>
      <c r="EEX852" s="4"/>
      <c r="EEY852" s="4"/>
      <c r="EEZ852" s="4"/>
      <c r="EFA852" s="4"/>
      <c r="EFB852" s="4"/>
      <c r="EFC852" s="4"/>
      <c r="EFD852" s="4"/>
      <c r="EFE852" s="4"/>
      <c r="EFF852" s="4"/>
      <c r="EFG852" s="4"/>
      <c r="EFH852" s="4"/>
      <c r="EFI852" s="4"/>
      <c r="EFJ852" s="4"/>
      <c r="EFK852" s="4"/>
      <c r="EFL852" s="4"/>
      <c r="EFM852" s="4"/>
      <c r="EFN852" s="4"/>
      <c r="EFO852" s="4"/>
      <c r="EFP852" s="4"/>
      <c r="EFQ852" s="4"/>
      <c r="EFR852" s="4"/>
      <c r="EFS852" s="4"/>
      <c r="EFT852" s="4"/>
      <c r="EFU852" s="4"/>
      <c r="EFV852" s="4"/>
      <c r="EFW852" s="4"/>
      <c r="EFX852" s="4"/>
      <c r="EFY852" s="4"/>
      <c r="EFZ852" s="4"/>
      <c r="EGA852" s="4"/>
      <c r="EGB852" s="4"/>
      <c r="EGC852" s="4"/>
      <c r="EGD852" s="4"/>
      <c r="EGE852" s="4"/>
      <c r="EGF852" s="4"/>
      <c r="EGG852" s="4"/>
      <c r="EGH852" s="4"/>
      <c r="EGI852" s="4"/>
      <c r="EGJ852" s="4"/>
      <c r="EGK852" s="4"/>
      <c r="EGL852" s="4"/>
      <c r="EGM852" s="4"/>
      <c r="EGN852" s="4"/>
      <c r="EGO852" s="4"/>
      <c r="EGP852" s="4"/>
      <c r="EGQ852" s="4"/>
      <c r="EGR852" s="4"/>
      <c r="EGS852" s="4"/>
      <c r="EGT852" s="4"/>
      <c r="EGU852" s="4"/>
      <c r="EGV852" s="4"/>
      <c r="EGW852" s="4"/>
      <c r="EGX852" s="4"/>
      <c r="EGY852" s="4"/>
      <c r="EGZ852" s="4"/>
      <c r="EHA852" s="4"/>
      <c r="EHB852" s="4"/>
      <c r="EHC852" s="4"/>
      <c r="EHD852" s="4"/>
      <c r="EHE852" s="4"/>
      <c r="EHF852" s="4"/>
      <c r="EHG852" s="4"/>
      <c r="EHH852" s="4"/>
      <c r="EHI852" s="4"/>
      <c r="EHJ852" s="4"/>
      <c r="EHK852" s="4"/>
      <c r="EHL852" s="4"/>
      <c r="EHM852" s="4"/>
      <c r="EHN852" s="4"/>
      <c r="EHO852" s="4"/>
      <c r="EHP852" s="4"/>
      <c r="EHQ852" s="4"/>
      <c r="EHR852" s="4"/>
      <c r="EHS852" s="4"/>
      <c r="EHT852" s="4"/>
      <c r="EHU852" s="4"/>
      <c r="EHV852" s="4"/>
      <c r="EHW852" s="4"/>
      <c r="EHX852" s="4"/>
      <c r="EHY852" s="4"/>
      <c r="EHZ852" s="4"/>
      <c r="EIA852" s="4"/>
      <c r="EIB852" s="4"/>
      <c r="EIC852" s="4"/>
      <c r="EID852" s="4"/>
      <c r="EIE852" s="4"/>
      <c r="EIF852" s="4"/>
      <c r="EIG852" s="4"/>
      <c r="EIH852" s="4"/>
      <c r="EII852" s="4"/>
      <c r="EIJ852" s="4"/>
      <c r="EIK852" s="4"/>
      <c r="EIL852" s="4"/>
      <c r="EIM852" s="4"/>
      <c r="EIN852" s="4"/>
      <c r="EIO852" s="4"/>
      <c r="EIP852" s="4"/>
      <c r="EIQ852" s="4"/>
      <c r="EIR852" s="4"/>
      <c r="EIS852" s="4"/>
      <c r="EIT852" s="4"/>
      <c r="EIU852" s="4"/>
      <c r="EIV852" s="4"/>
      <c r="EIW852" s="4"/>
      <c r="EIX852" s="4"/>
      <c r="EIY852" s="4"/>
      <c r="EIZ852" s="4"/>
      <c r="EJA852" s="4"/>
      <c r="EJB852" s="4"/>
      <c r="EJC852" s="4"/>
      <c r="EJD852" s="4"/>
      <c r="EJE852" s="4"/>
      <c r="EJF852" s="4"/>
      <c r="EJG852" s="4"/>
      <c r="EJH852" s="4"/>
      <c r="EJI852" s="4"/>
      <c r="EJJ852" s="4"/>
      <c r="EJK852" s="4"/>
      <c r="EJL852" s="4"/>
      <c r="EJM852" s="4"/>
      <c r="EJN852" s="4"/>
      <c r="EJO852" s="4"/>
      <c r="EJP852" s="4"/>
      <c r="EJQ852" s="4"/>
      <c r="EJR852" s="4"/>
      <c r="EJS852" s="4"/>
      <c r="EJT852" s="4"/>
      <c r="EJU852" s="4"/>
      <c r="EJV852" s="4"/>
      <c r="EJW852" s="4"/>
      <c r="EJX852" s="4"/>
      <c r="EJY852" s="4"/>
      <c r="EJZ852" s="4"/>
      <c r="EKA852" s="4"/>
      <c r="EKB852" s="4"/>
      <c r="EKC852" s="4"/>
      <c r="EKD852" s="4"/>
      <c r="EKE852" s="4"/>
      <c r="EKF852" s="4"/>
      <c r="EKG852" s="4"/>
      <c r="EKH852" s="4"/>
      <c r="EKI852" s="4"/>
      <c r="EKJ852" s="4"/>
      <c r="EKK852" s="4"/>
      <c r="EKL852" s="4"/>
      <c r="EKM852" s="4"/>
      <c r="EKN852" s="4"/>
      <c r="EKO852" s="4"/>
      <c r="EKP852" s="4"/>
      <c r="EKQ852" s="4"/>
      <c r="EKR852" s="4"/>
      <c r="EKS852" s="4"/>
      <c r="EKT852" s="4"/>
      <c r="EKU852" s="4"/>
      <c r="EKV852" s="4"/>
      <c r="EKW852" s="4"/>
      <c r="EKX852" s="4"/>
      <c r="EKY852" s="4"/>
      <c r="EKZ852" s="4"/>
      <c r="ELA852" s="4"/>
      <c r="ELB852" s="4"/>
      <c r="ELC852" s="4"/>
      <c r="ELD852" s="4"/>
      <c r="ELE852" s="4"/>
      <c r="ELF852" s="4"/>
      <c r="ELG852" s="4"/>
      <c r="ELH852" s="4"/>
      <c r="ELI852" s="4"/>
      <c r="ELJ852" s="4"/>
      <c r="ELK852" s="4"/>
      <c r="ELL852" s="4"/>
      <c r="ELM852" s="4"/>
      <c r="ELN852" s="4"/>
      <c r="ELO852" s="4"/>
      <c r="ELP852" s="4"/>
      <c r="ELQ852" s="4"/>
      <c r="ELR852" s="4"/>
      <c r="ELS852" s="4"/>
      <c r="ELT852" s="4"/>
      <c r="ELU852" s="4"/>
      <c r="ELV852" s="4"/>
      <c r="ELW852" s="4"/>
      <c r="ELX852" s="4"/>
      <c r="ELY852" s="4"/>
      <c r="ELZ852" s="4"/>
      <c r="EMA852" s="4"/>
      <c r="EMB852" s="4"/>
      <c r="EMC852" s="4"/>
      <c r="EMD852" s="4"/>
      <c r="EME852" s="4"/>
      <c r="EMF852" s="4"/>
      <c r="EMG852" s="4"/>
      <c r="EMH852" s="4"/>
      <c r="EMI852" s="4"/>
      <c r="EMJ852" s="4"/>
      <c r="EMK852" s="4"/>
      <c r="EML852" s="4"/>
      <c r="EMM852" s="4"/>
      <c r="EMN852" s="4"/>
      <c r="EMO852" s="4"/>
      <c r="EMP852" s="4"/>
      <c r="EMQ852" s="4"/>
      <c r="EMR852" s="4"/>
      <c r="EMS852" s="4"/>
      <c r="EMT852" s="4"/>
      <c r="EMU852" s="4"/>
      <c r="EMV852" s="4"/>
      <c r="EMW852" s="4"/>
      <c r="EMX852" s="4"/>
      <c r="EMY852" s="4"/>
      <c r="EMZ852" s="4"/>
      <c r="ENA852" s="4"/>
      <c r="ENB852" s="4"/>
      <c r="ENC852" s="4"/>
      <c r="END852" s="4"/>
      <c r="ENE852" s="4"/>
      <c r="ENF852" s="4"/>
      <c r="ENG852" s="4"/>
      <c r="ENH852" s="4"/>
      <c r="ENI852" s="4"/>
      <c r="ENJ852" s="4"/>
      <c r="ENK852" s="4"/>
      <c r="ENL852" s="4"/>
      <c r="ENM852" s="4"/>
      <c r="ENN852" s="4"/>
      <c r="ENO852" s="4"/>
      <c r="ENP852" s="4"/>
      <c r="ENQ852" s="4"/>
      <c r="ENR852" s="4"/>
      <c r="ENS852" s="4"/>
      <c r="ENT852" s="4"/>
      <c r="ENU852" s="4"/>
      <c r="ENV852" s="4"/>
      <c r="ENW852" s="4"/>
      <c r="ENX852" s="4"/>
      <c r="ENY852" s="4"/>
      <c r="ENZ852" s="4"/>
      <c r="EOA852" s="4"/>
      <c r="EOB852" s="4"/>
      <c r="EOC852" s="4"/>
      <c r="EOD852" s="4"/>
      <c r="EOE852" s="4"/>
      <c r="EOF852" s="4"/>
      <c r="EOG852" s="4"/>
      <c r="EOH852" s="4"/>
      <c r="EOI852" s="4"/>
      <c r="EOJ852" s="4"/>
      <c r="EOK852" s="4"/>
      <c r="EOL852" s="4"/>
      <c r="EOM852" s="4"/>
      <c r="EON852" s="4"/>
      <c r="EOO852" s="4"/>
      <c r="EOP852" s="4"/>
      <c r="EOQ852" s="4"/>
      <c r="EOR852" s="4"/>
      <c r="EOS852" s="4"/>
      <c r="EOT852" s="4"/>
      <c r="EOU852" s="4"/>
      <c r="EOV852" s="4"/>
      <c r="EOW852" s="4"/>
      <c r="EOX852" s="4"/>
      <c r="EOY852" s="4"/>
      <c r="EOZ852" s="4"/>
      <c r="EPA852" s="4"/>
      <c r="EPB852" s="4"/>
      <c r="EPC852" s="4"/>
      <c r="EPD852" s="4"/>
      <c r="EPE852" s="4"/>
      <c r="EPF852" s="4"/>
      <c r="EPG852" s="4"/>
      <c r="EPH852" s="4"/>
      <c r="EPI852" s="4"/>
      <c r="EPJ852" s="4"/>
      <c r="EPK852" s="4"/>
      <c r="EPL852" s="4"/>
      <c r="EPM852" s="4"/>
      <c r="EPN852" s="4"/>
      <c r="EPO852" s="4"/>
      <c r="EPP852" s="4"/>
      <c r="EPQ852" s="4"/>
      <c r="EPR852" s="4"/>
      <c r="EPS852" s="4"/>
      <c r="EPT852" s="4"/>
      <c r="EPU852" s="4"/>
      <c r="EPV852" s="4"/>
      <c r="EPW852" s="4"/>
      <c r="EPX852" s="4"/>
      <c r="EPY852" s="4"/>
      <c r="EPZ852" s="4"/>
      <c r="EQA852" s="4"/>
      <c r="EQB852" s="4"/>
      <c r="EQC852" s="4"/>
      <c r="EQD852" s="4"/>
      <c r="EQE852" s="4"/>
      <c r="EQF852" s="4"/>
      <c r="EQG852" s="4"/>
      <c r="EQH852" s="4"/>
      <c r="EQI852" s="4"/>
      <c r="EQJ852" s="4"/>
      <c r="EQK852" s="4"/>
      <c r="EQL852" s="4"/>
      <c r="EQM852" s="4"/>
      <c r="EQN852" s="4"/>
      <c r="EQO852" s="4"/>
      <c r="EQP852" s="4"/>
      <c r="EQQ852" s="4"/>
      <c r="EQR852" s="4"/>
      <c r="EQS852" s="4"/>
      <c r="EQT852" s="4"/>
      <c r="EQU852" s="4"/>
      <c r="EQV852" s="4"/>
      <c r="EQW852" s="4"/>
      <c r="EQX852" s="4"/>
      <c r="EQY852" s="4"/>
      <c r="EQZ852" s="4"/>
      <c r="ERA852" s="4"/>
      <c r="ERB852" s="4"/>
      <c r="ERC852" s="4"/>
      <c r="ERD852" s="4"/>
      <c r="ERE852" s="4"/>
      <c r="ERF852" s="4"/>
      <c r="ERG852" s="4"/>
      <c r="ERH852" s="4"/>
      <c r="ERI852" s="4"/>
      <c r="ERJ852" s="4"/>
      <c r="ERK852" s="4"/>
      <c r="ERL852" s="4"/>
      <c r="ERM852" s="4"/>
      <c r="ERN852" s="4"/>
      <c r="ERO852" s="4"/>
      <c r="ERP852" s="4"/>
      <c r="ERQ852" s="4"/>
      <c r="ERR852" s="4"/>
      <c r="ERS852" s="4"/>
      <c r="ERT852" s="4"/>
      <c r="ERU852" s="4"/>
      <c r="ERV852" s="4"/>
      <c r="ERW852" s="4"/>
      <c r="ERX852" s="4"/>
      <c r="ERY852" s="4"/>
      <c r="ERZ852" s="4"/>
      <c r="ESA852" s="4"/>
      <c r="ESB852" s="4"/>
      <c r="ESC852" s="4"/>
      <c r="ESD852" s="4"/>
      <c r="ESE852" s="4"/>
      <c r="ESF852" s="4"/>
      <c r="ESG852" s="4"/>
      <c r="ESH852" s="4"/>
      <c r="ESI852" s="4"/>
      <c r="ESJ852" s="4"/>
      <c r="ESK852" s="4"/>
      <c r="ESL852" s="4"/>
      <c r="ESM852" s="4"/>
      <c r="ESN852" s="4"/>
      <c r="ESO852" s="4"/>
      <c r="ESP852" s="4"/>
      <c r="ESQ852" s="4"/>
      <c r="ESR852" s="4"/>
      <c r="ESS852" s="4"/>
      <c r="EST852" s="4"/>
      <c r="ESU852" s="4"/>
      <c r="ESV852" s="4"/>
      <c r="ESW852" s="4"/>
      <c r="ESX852" s="4"/>
      <c r="ESY852" s="4"/>
      <c r="ESZ852" s="4"/>
      <c r="ETA852" s="4"/>
      <c r="ETB852" s="4"/>
      <c r="ETC852" s="4"/>
      <c r="ETD852" s="4"/>
      <c r="ETE852" s="4"/>
      <c r="ETF852" s="4"/>
      <c r="ETG852" s="4"/>
      <c r="ETH852" s="4"/>
      <c r="ETI852" s="4"/>
      <c r="ETJ852" s="4"/>
      <c r="ETK852" s="4"/>
      <c r="ETL852" s="4"/>
      <c r="ETM852" s="4"/>
      <c r="ETN852" s="4"/>
      <c r="ETO852" s="4"/>
      <c r="ETP852" s="4"/>
      <c r="ETQ852" s="4"/>
      <c r="ETR852" s="4"/>
      <c r="ETS852" s="4"/>
      <c r="ETT852" s="4"/>
      <c r="ETU852" s="4"/>
      <c r="ETV852" s="4"/>
      <c r="ETW852" s="4"/>
      <c r="ETX852" s="4"/>
      <c r="ETY852" s="4"/>
      <c r="ETZ852" s="4"/>
      <c r="EUA852" s="4"/>
      <c r="EUB852" s="4"/>
      <c r="EUC852" s="4"/>
      <c r="EUD852" s="4"/>
      <c r="EUE852" s="4"/>
      <c r="EUF852" s="4"/>
      <c r="EUG852" s="4"/>
      <c r="EUH852" s="4"/>
      <c r="EUI852" s="4"/>
      <c r="EUJ852" s="4"/>
      <c r="EUK852" s="4"/>
      <c r="EUL852" s="4"/>
      <c r="EUM852" s="4"/>
      <c r="EUN852" s="4"/>
      <c r="EUO852" s="4"/>
      <c r="EUP852" s="4"/>
      <c r="EUQ852" s="4"/>
      <c r="EUR852" s="4"/>
      <c r="EUS852" s="4"/>
      <c r="EUT852" s="4"/>
      <c r="EUU852" s="4"/>
      <c r="EUV852" s="4"/>
      <c r="EUW852" s="4"/>
      <c r="EUX852" s="4"/>
      <c r="EUY852" s="4"/>
      <c r="EUZ852" s="4"/>
      <c r="EVA852" s="4"/>
      <c r="EVB852" s="4"/>
      <c r="EVC852" s="4"/>
      <c r="EVD852" s="4"/>
      <c r="EVE852" s="4"/>
      <c r="EVF852" s="4"/>
      <c r="EVG852" s="4"/>
      <c r="EVH852" s="4"/>
      <c r="EVI852" s="4"/>
      <c r="EVJ852" s="4"/>
      <c r="EVK852" s="4"/>
      <c r="EVL852" s="4"/>
      <c r="EVM852" s="4"/>
      <c r="EVN852" s="4"/>
      <c r="EVO852" s="4"/>
      <c r="EVP852" s="4"/>
      <c r="EVQ852" s="4"/>
      <c r="EVR852" s="4"/>
      <c r="EVS852" s="4"/>
      <c r="EVT852" s="4"/>
      <c r="EVU852" s="4"/>
      <c r="EVV852" s="4"/>
      <c r="EVW852" s="4"/>
      <c r="EVX852" s="4"/>
      <c r="EVY852" s="4"/>
      <c r="EVZ852" s="4"/>
      <c r="EWA852" s="4"/>
      <c r="EWB852" s="4"/>
      <c r="EWC852" s="4"/>
      <c r="EWD852" s="4"/>
      <c r="EWE852" s="4"/>
      <c r="EWF852" s="4"/>
      <c r="EWG852" s="4"/>
      <c r="EWH852" s="4"/>
      <c r="EWI852" s="4"/>
      <c r="EWJ852" s="4"/>
      <c r="EWK852" s="4"/>
      <c r="EWL852" s="4"/>
      <c r="EWM852" s="4"/>
      <c r="EWN852" s="4"/>
      <c r="EWO852" s="4"/>
      <c r="EWP852" s="4"/>
      <c r="EWQ852" s="4"/>
      <c r="EWR852" s="4"/>
      <c r="EWS852" s="4"/>
      <c r="EWT852" s="4"/>
      <c r="EWU852" s="4"/>
      <c r="EWV852" s="4"/>
      <c r="EWW852" s="4"/>
      <c r="EWX852" s="4"/>
      <c r="EWY852" s="4"/>
      <c r="EWZ852" s="4"/>
      <c r="EXA852" s="4"/>
      <c r="EXB852" s="4"/>
      <c r="EXC852" s="4"/>
      <c r="EXD852" s="4"/>
      <c r="EXE852" s="4"/>
      <c r="EXF852" s="4"/>
      <c r="EXG852" s="4"/>
      <c r="EXH852" s="4"/>
      <c r="EXI852" s="4"/>
      <c r="EXJ852" s="4"/>
      <c r="EXK852" s="4"/>
      <c r="EXL852" s="4"/>
      <c r="EXM852" s="4"/>
      <c r="EXN852" s="4"/>
      <c r="EXO852" s="4"/>
      <c r="EXP852" s="4"/>
      <c r="EXQ852" s="4"/>
      <c r="EXR852" s="4"/>
      <c r="EXS852" s="4"/>
      <c r="EXT852" s="4"/>
      <c r="EXU852" s="4"/>
      <c r="EXV852" s="4"/>
      <c r="EXW852" s="4"/>
      <c r="EXX852" s="4"/>
      <c r="EXY852" s="4"/>
      <c r="EXZ852" s="4"/>
      <c r="EYA852" s="4"/>
      <c r="EYB852" s="4"/>
      <c r="EYC852" s="4"/>
      <c r="EYD852" s="4"/>
      <c r="EYE852" s="4"/>
      <c r="EYF852" s="4"/>
      <c r="EYG852" s="4"/>
      <c r="EYH852" s="4"/>
      <c r="EYI852" s="4"/>
      <c r="EYJ852" s="4"/>
      <c r="EYK852" s="4"/>
      <c r="EYL852" s="4"/>
      <c r="EYM852" s="4"/>
      <c r="EYN852" s="4"/>
      <c r="EYO852" s="4"/>
      <c r="EYP852" s="4"/>
      <c r="EYQ852" s="4"/>
      <c r="EYR852" s="4"/>
      <c r="EYS852" s="4"/>
      <c r="EYT852" s="4"/>
      <c r="EYU852" s="4"/>
      <c r="EYV852" s="4"/>
      <c r="EYW852" s="4"/>
      <c r="EYX852" s="4"/>
      <c r="EYY852" s="4"/>
      <c r="EYZ852" s="4"/>
      <c r="EZA852" s="4"/>
      <c r="EZB852" s="4"/>
      <c r="EZC852" s="4"/>
      <c r="EZD852" s="4"/>
      <c r="EZE852" s="4"/>
      <c r="EZF852" s="4"/>
      <c r="EZG852" s="4"/>
      <c r="EZH852" s="4"/>
      <c r="EZI852" s="4"/>
      <c r="EZJ852" s="4"/>
      <c r="EZK852" s="4"/>
      <c r="EZL852" s="4"/>
      <c r="EZM852" s="4"/>
      <c r="EZN852" s="4"/>
      <c r="EZO852" s="4"/>
      <c r="EZP852" s="4"/>
      <c r="EZQ852" s="4"/>
      <c r="EZR852" s="4"/>
      <c r="EZS852" s="4"/>
      <c r="EZT852" s="4"/>
      <c r="EZU852" s="4"/>
      <c r="EZV852" s="4"/>
      <c r="EZW852" s="4"/>
      <c r="EZX852" s="4"/>
      <c r="EZY852" s="4"/>
      <c r="EZZ852" s="4"/>
      <c r="FAA852" s="4"/>
      <c r="FAB852" s="4"/>
      <c r="FAC852" s="4"/>
      <c r="FAD852" s="4"/>
      <c r="FAE852" s="4"/>
      <c r="FAF852" s="4"/>
      <c r="FAG852" s="4"/>
      <c r="FAH852" s="4"/>
      <c r="FAI852" s="4"/>
      <c r="FAJ852" s="4"/>
      <c r="FAK852" s="4"/>
      <c r="FAL852" s="4"/>
      <c r="FAM852" s="4"/>
      <c r="FAN852" s="4"/>
      <c r="FAO852" s="4"/>
      <c r="FAP852" s="4"/>
      <c r="FAQ852" s="4"/>
      <c r="FAR852" s="4"/>
      <c r="FAS852" s="4"/>
      <c r="FAT852" s="4"/>
      <c r="FAU852" s="4"/>
      <c r="FAV852" s="4"/>
      <c r="FAW852" s="4"/>
      <c r="FAX852" s="4"/>
      <c r="FAY852" s="4"/>
      <c r="FAZ852" s="4"/>
      <c r="FBA852" s="4"/>
      <c r="FBB852" s="4"/>
      <c r="FBC852" s="4"/>
      <c r="FBD852" s="4"/>
      <c r="FBE852" s="4"/>
      <c r="FBF852" s="4"/>
      <c r="FBG852" s="4"/>
      <c r="FBH852" s="4"/>
      <c r="FBI852" s="4"/>
      <c r="FBJ852" s="4"/>
      <c r="FBK852" s="4"/>
      <c r="FBL852" s="4"/>
      <c r="FBM852" s="4"/>
      <c r="FBN852" s="4"/>
      <c r="FBO852" s="4"/>
      <c r="FBP852" s="4"/>
      <c r="FBQ852" s="4"/>
      <c r="FBR852" s="4"/>
      <c r="FBS852" s="4"/>
      <c r="FBT852" s="4"/>
      <c r="FBU852" s="4"/>
      <c r="FBV852" s="4"/>
      <c r="FBW852" s="4"/>
      <c r="FBX852" s="4"/>
      <c r="FBY852" s="4"/>
      <c r="FBZ852" s="4"/>
      <c r="FCA852" s="4"/>
      <c r="FCB852" s="4"/>
      <c r="FCC852" s="4"/>
      <c r="FCD852" s="4"/>
      <c r="FCE852" s="4"/>
      <c r="FCF852" s="4"/>
      <c r="FCG852" s="4"/>
      <c r="FCH852" s="4"/>
      <c r="FCI852" s="4"/>
      <c r="FCJ852" s="4"/>
      <c r="FCK852" s="4"/>
      <c r="FCL852" s="4"/>
      <c r="FCM852" s="4"/>
      <c r="FCN852" s="4"/>
      <c r="FCO852" s="4"/>
      <c r="FCP852" s="4"/>
      <c r="FCQ852" s="4"/>
      <c r="FCR852" s="4"/>
      <c r="FCS852" s="4"/>
      <c r="FCT852" s="4"/>
      <c r="FCU852" s="4"/>
      <c r="FCV852" s="4"/>
      <c r="FCW852" s="4"/>
      <c r="FCX852" s="4"/>
      <c r="FCY852" s="4"/>
      <c r="FCZ852" s="4"/>
      <c r="FDA852" s="4"/>
      <c r="FDB852" s="4"/>
      <c r="FDC852" s="4"/>
      <c r="FDD852" s="4"/>
      <c r="FDE852" s="4"/>
      <c r="FDF852" s="4"/>
      <c r="FDG852" s="4"/>
      <c r="FDH852" s="4"/>
      <c r="FDI852" s="4"/>
      <c r="FDJ852" s="4"/>
      <c r="FDK852" s="4"/>
      <c r="FDL852" s="4"/>
      <c r="FDM852" s="4"/>
      <c r="FDN852" s="4"/>
      <c r="FDO852" s="4"/>
      <c r="FDP852" s="4"/>
      <c r="FDQ852" s="4"/>
      <c r="FDR852" s="4"/>
      <c r="FDS852" s="4"/>
      <c r="FDT852" s="4"/>
      <c r="FDU852" s="4"/>
      <c r="FDV852" s="4"/>
      <c r="FDW852" s="4"/>
      <c r="FDX852" s="4"/>
      <c r="FDY852" s="4"/>
      <c r="FDZ852" s="4"/>
      <c r="FEA852" s="4"/>
      <c r="FEB852" s="4"/>
      <c r="FEC852" s="4"/>
      <c r="FED852" s="4"/>
      <c r="FEE852" s="4"/>
      <c r="FEF852" s="4"/>
      <c r="FEG852" s="4"/>
      <c r="FEH852" s="4"/>
      <c r="FEI852" s="4"/>
      <c r="FEJ852" s="4"/>
      <c r="FEK852" s="4"/>
      <c r="FEL852" s="4"/>
      <c r="FEM852" s="4"/>
      <c r="FEN852" s="4"/>
      <c r="FEO852" s="4"/>
      <c r="FEP852" s="4"/>
      <c r="FEQ852" s="4"/>
      <c r="FER852" s="4"/>
      <c r="FES852" s="4"/>
      <c r="FET852" s="4"/>
      <c r="FEU852" s="4"/>
      <c r="FEV852" s="4"/>
      <c r="FEW852" s="4"/>
      <c r="FEX852" s="4"/>
      <c r="FEY852" s="4"/>
      <c r="FEZ852" s="4"/>
      <c r="FFA852" s="4"/>
      <c r="FFB852" s="4"/>
      <c r="FFC852" s="4"/>
      <c r="FFD852" s="4"/>
      <c r="FFE852" s="4"/>
      <c r="FFF852" s="4"/>
      <c r="FFG852" s="4"/>
      <c r="FFH852" s="4"/>
      <c r="FFI852" s="4"/>
      <c r="FFJ852" s="4"/>
      <c r="FFK852" s="4"/>
      <c r="FFL852" s="4"/>
      <c r="FFM852" s="4"/>
      <c r="FFN852" s="4"/>
      <c r="FFO852" s="4"/>
      <c r="FFP852" s="4"/>
      <c r="FFQ852" s="4"/>
      <c r="FFR852" s="4"/>
      <c r="FFS852" s="4"/>
      <c r="FFT852" s="4"/>
      <c r="FFU852" s="4"/>
      <c r="FFV852" s="4"/>
      <c r="FFW852" s="4"/>
      <c r="FFX852" s="4"/>
      <c r="FFY852" s="4"/>
      <c r="FFZ852" s="4"/>
      <c r="FGA852" s="4"/>
      <c r="FGB852" s="4"/>
      <c r="FGC852" s="4"/>
      <c r="FGD852" s="4"/>
      <c r="FGE852" s="4"/>
      <c r="FGF852" s="4"/>
      <c r="FGG852" s="4"/>
      <c r="FGH852" s="4"/>
      <c r="FGI852" s="4"/>
      <c r="FGJ852" s="4"/>
      <c r="FGK852" s="4"/>
      <c r="FGL852" s="4"/>
      <c r="FGM852" s="4"/>
      <c r="FGN852" s="4"/>
      <c r="FGO852" s="4"/>
      <c r="FGP852" s="4"/>
      <c r="FGQ852" s="4"/>
      <c r="FGR852" s="4"/>
      <c r="FGS852" s="4"/>
      <c r="FGT852" s="4"/>
      <c r="FGU852" s="4"/>
      <c r="FGV852" s="4"/>
      <c r="FGW852" s="4"/>
      <c r="FGX852" s="4"/>
      <c r="FGY852" s="4"/>
      <c r="FGZ852" s="4"/>
      <c r="FHA852" s="4"/>
      <c r="FHB852" s="4"/>
      <c r="FHC852" s="4"/>
      <c r="FHD852" s="4"/>
      <c r="FHE852" s="4"/>
      <c r="FHF852" s="4"/>
      <c r="FHG852" s="4"/>
      <c r="FHH852" s="4"/>
      <c r="FHI852" s="4"/>
      <c r="FHJ852" s="4"/>
      <c r="FHK852" s="4"/>
      <c r="FHL852" s="4"/>
      <c r="FHM852" s="4"/>
      <c r="FHN852" s="4"/>
      <c r="FHO852" s="4"/>
      <c r="FHP852" s="4"/>
      <c r="FHQ852" s="4"/>
      <c r="FHR852" s="4"/>
      <c r="FHS852" s="4"/>
      <c r="FHT852" s="4"/>
      <c r="FHU852" s="4"/>
      <c r="FHV852" s="4"/>
      <c r="FHW852" s="4"/>
      <c r="FHX852" s="4"/>
      <c r="FHY852" s="4"/>
      <c r="FHZ852" s="4"/>
      <c r="FIA852" s="4"/>
      <c r="FIB852" s="4"/>
      <c r="FIC852" s="4"/>
      <c r="FID852" s="4"/>
      <c r="FIE852" s="4"/>
      <c r="FIF852" s="4"/>
      <c r="FIG852" s="4"/>
      <c r="FIH852" s="4"/>
      <c r="FII852" s="4"/>
      <c r="FIJ852" s="4"/>
      <c r="FIK852" s="4"/>
      <c r="FIL852" s="4"/>
      <c r="FIM852" s="4"/>
      <c r="FIN852" s="4"/>
      <c r="FIO852" s="4"/>
      <c r="FIP852" s="4"/>
      <c r="FIQ852" s="4"/>
      <c r="FIR852" s="4"/>
      <c r="FIS852" s="4"/>
      <c r="FIT852" s="4"/>
      <c r="FIU852" s="4"/>
      <c r="FIV852" s="4"/>
      <c r="FIW852" s="4"/>
      <c r="FIX852" s="4"/>
      <c r="FIY852" s="4"/>
      <c r="FIZ852" s="4"/>
      <c r="FJA852" s="4"/>
      <c r="FJB852" s="4"/>
      <c r="FJC852" s="4"/>
      <c r="FJD852" s="4"/>
      <c r="FJE852" s="4"/>
      <c r="FJF852" s="4"/>
      <c r="FJG852" s="4"/>
      <c r="FJH852" s="4"/>
      <c r="FJI852" s="4"/>
      <c r="FJJ852" s="4"/>
      <c r="FJK852" s="4"/>
      <c r="FJL852" s="4"/>
      <c r="FJM852" s="4"/>
      <c r="FJN852" s="4"/>
      <c r="FJO852" s="4"/>
      <c r="FJP852" s="4"/>
      <c r="FJQ852" s="4"/>
      <c r="FJR852" s="4"/>
      <c r="FJS852" s="4"/>
      <c r="FJT852" s="4"/>
      <c r="FJU852" s="4"/>
      <c r="FJV852" s="4"/>
      <c r="FJW852" s="4"/>
      <c r="FJX852" s="4"/>
      <c r="FJY852" s="4"/>
      <c r="FJZ852" s="4"/>
      <c r="FKA852" s="4"/>
      <c r="FKB852" s="4"/>
      <c r="FKC852" s="4"/>
      <c r="FKD852" s="4"/>
      <c r="FKE852" s="4"/>
      <c r="FKF852" s="4"/>
      <c r="FKG852" s="4"/>
      <c r="FKH852" s="4"/>
      <c r="FKI852" s="4"/>
      <c r="FKJ852" s="4"/>
      <c r="FKK852" s="4"/>
      <c r="FKL852" s="4"/>
      <c r="FKM852" s="4"/>
      <c r="FKN852" s="4"/>
      <c r="FKO852" s="4"/>
      <c r="FKP852" s="4"/>
      <c r="FKQ852" s="4"/>
      <c r="FKR852" s="4"/>
      <c r="FKS852" s="4"/>
      <c r="FKT852" s="4"/>
      <c r="FKU852" s="4"/>
      <c r="FKV852" s="4"/>
      <c r="FKW852" s="4"/>
      <c r="FKX852" s="4"/>
      <c r="FKY852" s="4"/>
      <c r="FKZ852" s="4"/>
      <c r="FLA852" s="4"/>
      <c r="FLB852" s="4"/>
      <c r="FLC852" s="4"/>
      <c r="FLD852" s="4"/>
      <c r="FLE852" s="4"/>
      <c r="FLF852" s="4"/>
      <c r="FLG852" s="4"/>
      <c r="FLH852" s="4"/>
      <c r="FLI852" s="4"/>
      <c r="FLJ852" s="4"/>
      <c r="FLK852" s="4"/>
      <c r="FLL852" s="4"/>
      <c r="FLM852" s="4"/>
      <c r="FLN852" s="4"/>
      <c r="FLO852" s="4"/>
      <c r="FLP852" s="4"/>
      <c r="FLQ852" s="4"/>
      <c r="FLR852" s="4"/>
      <c r="FLS852" s="4"/>
      <c r="FLT852" s="4"/>
      <c r="FLU852" s="4"/>
      <c r="FLV852" s="4"/>
      <c r="FLW852" s="4"/>
      <c r="FLX852" s="4"/>
      <c r="FLY852" s="4"/>
      <c r="FLZ852" s="4"/>
      <c r="FMA852" s="4"/>
      <c r="FMB852" s="4"/>
      <c r="FMC852" s="4"/>
      <c r="FMD852" s="4"/>
      <c r="FME852" s="4"/>
      <c r="FMF852" s="4"/>
      <c r="FMG852" s="4"/>
      <c r="FMH852" s="4"/>
      <c r="FMI852" s="4"/>
      <c r="FMJ852" s="4"/>
      <c r="FMK852" s="4"/>
      <c r="FML852" s="4"/>
      <c r="FMM852" s="4"/>
      <c r="FMN852" s="4"/>
      <c r="FMO852" s="4"/>
      <c r="FMP852" s="4"/>
      <c r="FMQ852" s="4"/>
      <c r="FMR852" s="4"/>
      <c r="FMS852" s="4"/>
      <c r="FMT852" s="4"/>
      <c r="FMU852" s="4"/>
      <c r="FMV852" s="4"/>
      <c r="FMW852" s="4"/>
      <c r="FMX852" s="4"/>
      <c r="FMY852" s="4"/>
      <c r="FMZ852" s="4"/>
      <c r="FNA852" s="4"/>
      <c r="FNB852" s="4"/>
      <c r="FNC852" s="4"/>
      <c r="FND852" s="4"/>
      <c r="FNE852" s="4"/>
      <c r="FNF852" s="4"/>
      <c r="FNG852" s="4"/>
      <c r="FNH852" s="4"/>
      <c r="FNI852" s="4"/>
      <c r="FNJ852" s="4"/>
      <c r="FNK852" s="4"/>
      <c r="FNL852" s="4"/>
      <c r="FNM852" s="4"/>
      <c r="FNN852" s="4"/>
      <c r="FNO852" s="4"/>
      <c r="FNP852" s="4"/>
      <c r="FNQ852" s="4"/>
      <c r="FNR852" s="4"/>
      <c r="FNS852" s="4"/>
      <c r="FNT852" s="4"/>
      <c r="FNU852" s="4"/>
      <c r="FNV852" s="4"/>
      <c r="FNW852" s="4"/>
      <c r="FNX852" s="4"/>
      <c r="FNY852" s="4"/>
      <c r="FNZ852" s="4"/>
      <c r="FOA852" s="4"/>
      <c r="FOB852" s="4"/>
      <c r="FOC852" s="4"/>
      <c r="FOD852" s="4"/>
      <c r="FOE852" s="4"/>
      <c r="FOF852" s="4"/>
      <c r="FOG852" s="4"/>
      <c r="FOH852" s="4"/>
      <c r="FOI852" s="4"/>
      <c r="FOJ852" s="4"/>
      <c r="FOK852" s="4"/>
      <c r="FOL852" s="4"/>
      <c r="FOM852" s="4"/>
      <c r="FON852" s="4"/>
      <c r="FOO852" s="4"/>
      <c r="FOP852" s="4"/>
      <c r="FOQ852" s="4"/>
      <c r="FOR852" s="4"/>
      <c r="FOS852" s="4"/>
      <c r="FOT852" s="4"/>
      <c r="FOU852" s="4"/>
      <c r="FOV852" s="4"/>
      <c r="FOW852" s="4"/>
      <c r="FOX852" s="4"/>
      <c r="FOY852" s="4"/>
      <c r="FOZ852" s="4"/>
      <c r="FPA852" s="4"/>
      <c r="FPB852" s="4"/>
      <c r="FPC852" s="4"/>
      <c r="FPD852" s="4"/>
      <c r="FPE852" s="4"/>
      <c r="FPF852" s="4"/>
      <c r="FPG852" s="4"/>
      <c r="FPH852" s="4"/>
      <c r="FPI852" s="4"/>
      <c r="FPJ852" s="4"/>
      <c r="FPK852" s="4"/>
      <c r="FPL852" s="4"/>
      <c r="FPM852" s="4"/>
      <c r="FPN852" s="4"/>
      <c r="FPO852" s="4"/>
      <c r="FPP852" s="4"/>
      <c r="FPQ852" s="4"/>
      <c r="FPR852" s="4"/>
      <c r="FPS852" s="4"/>
      <c r="FPT852" s="4"/>
      <c r="FPU852" s="4"/>
      <c r="FPV852" s="4"/>
      <c r="FPW852" s="4"/>
      <c r="FPX852" s="4"/>
      <c r="FPY852" s="4"/>
      <c r="FPZ852" s="4"/>
      <c r="FQA852" s="4"/>
      <c r="FQB852" s="4"/>
      <c r="FQC852" s="4"/>
      <c r="FQD852" s="4"/>
      <c r="FQE852" s="4"/>
      <c r="FQF852" s="4"/>
      <c r="FQG852" s="4"/>
      <c r="FQH852" s="4"/>
      <c r="FQI852" s="4"/>
      <c r="FQJ852" s="4"/>
      <c r="FQK852" s="4"/>
      <c r="FQL852" s="4"/>
      <c r="FQM852" s="4"/>
      <c r="FQN852" s="4"/>
      <c r="FQO852" s="4"/>
      <c r="FQP852" s="4"/>
      <c r="FQQ852" s="4"/>
      <c r="FQR852" s="4"/>
      <c r="FQS852" s="4"/>
      <c r="FQT852" s="4"/>
      <c r="FQU852" s="4"/>
      <c r="FQV852" s="4"/>
      <c r="FQW852" s="4"/>
      <c r="FQX852" s="4"/>
      <c r="FQY852" s="4"/>
      <c r="FQZ852" s="4"/>
      <c r="FRA852" s="4"/>
      <c r="FRB852" s="4"/>
      <c r="FRC852" s="4"/>
      <c r="FRD852" s="4"/>
      <c r="FRE852" s="4"/>
      <c r="FRF852" s="4"/>
      <c r="FRG852" s="4"/>
      <c r="FRH852" s="4"/>
      <c r="FRI852" s="4"/>
      <c r="FRJ852" s="4"/>
      <c r="FRK852" s="4"/>
      <c r="FRL852" s="4"/>
      <c r="FRM852" s="4"/>
      <c r="FRN852" s="4"/>
      <c r="FRO852" s="4"/>
      <c r="FRP852" s="4"/>
      <c r="FRQ852" s="4"/>
      <c r="FRR852" s="4"/>
      <c r="FRS852" s="4"/>
      <c r="FRT852" s="4"/>
      <c r="FRU852" s="4"/>
      <c r="FRV852" s="4"/>
      <c r="FRW852" s="4"/>
      <c r="FRX852" s="4"/>
      <c r="FRY852" s="4"/>
      <c r="FRZ852" s="4"/>
      <c r="FSA852" s="4"/>
      <c r="FSB852" s="4"/>
      <c r="FSC852" s="4"/>
      <c r="FSD852" s="4"/>
      <c r="FSE852" s="4"/>
      <c r="FSF852" s="4"/>
      <c r="FSG852" s="4"/>
      <c r="FSH852" s="4"/>
      <c r="FSI852" s="4"/>
      <c r="FSJ852" s="4"/>
      <c r="FSK852" s="4"/>
      <c r="FSL852" s="4"/>
      <c r="FSM852" s="4"/>
      <c r="FSN852" s="4"/>
      <c r="FSO852" s="4"/>
      <c r="FSP852" s="4"/>
      <c r="FSQ852" s="4"/>
      <c r="FSR852" s="4"/>
      <c r="FSS852" s="4"/>
      <c r="FST852" s="4"/>
      <c r="FSU852" s="4"/>
      <c r="FSV852" s="4"/>
      <c r="FSW852" s="4"/>
      <c r="FSX852" s="4"/>
      <c r="FSY852" s="4"/>
      <c r="FSZ852" s="4"/>
      <c r="FTA852" s="4"/>
      <c r="FTB852" s="4"/>
      <c r="FTC852" s="4"/>
      <c r="FTD852" s="4"/>
      <c r="FTE852" s="4"/>
      <c r="FTF852" s="4"/>
      <c r="FTG852" s="4"/>
      <c r="FTH852" s="4"/>
      <c r="FTI852" s="4"/>
      <c r="FTJ852" s="4"/>
      <c r="FTK852" s="4"/>
      <c r="FTL852" s="4"/>
      <c r="FTM852" s="4"/>
      <c r="FTN852" s="4"/>
      <c r="FTO852" s="4"/>
      <c r="FTP852" s="4"/>
      <c r="FTQ852" s="4"/>
      <c r="FTR852" s="4"/>
      <c r="FTS852" s="4"/>
      <c r="FTT852" s="4"/>
      <c r="FTU852" s="4"/>
      <c r="FTV852" s="4"/>
      <c r="FTW852" s="4"/>
      <c r="FTX852" s="4"/>
      <c r="FTY852" s="4"/>
      <c r="FTZ852" s="4"/>
      <c r="FUA852" s="4"/>
      <c r="FUB852" s="4"/>
      <c r="FUC852" s="4"/>
      <c r="FUD852" s="4"/>
      <c r="FUE852" s="4"/>
      <c r="FUF852" s="4"/>
      <c r="FUG852" s="4"/>
      <c r="FUH852" s="4"/>
      <c r="FUI852" s="4"/>
      <c r="FUJ852" s="4"/>
      <c r="FUK852" s="4"/>
      <c r="FUL852" s="4"/>
      <c r="FUM852" s="4"/>
      <c r="FUN852" s="4"/>
      <c r="FUO852" s="4"/>
      <c r="FUP852" s="4"/>
      <c r="FUQ852" s="4"/>
      <c r="FUR852" s="4"/>
      <c r="FUS852" s="4"/>
      <c r="FUT852" s="4"/>
      <c r="FUU852" s="4"/>
      <c r="FUV852" s="4"/>
      <c r="FUW852" s="4"/>
      <c r="FUX852" s="4"/>
      <c r="FUY852" s="4"/>
      <c r="FUZ852" s="4"/>
      <c r="FVA852" s="4"/>
      <c r="FVB852" s="4"/>
      <c r="FVC852" s="4"/>
      <c r="FVD852" s="4"/>
      <c r="FVE852" s="4"/>
      <c r="FVF852" s="4"/>
      <c r="FVG852" s="4"/>
      <c r="FVH852" s="4"/>
      <c r="FVI852" s="4"/>
      <c r="FVJ852" s="4"/>
      <c r="FVK852" s="4"/>
      <c r="FVL852" s="4"/>
      <c r="FVM852" s="4"/>
      <c r="FVN852" s="4"/>
      <c r="FVO852" s="4"/>
      <c r="FVP852" s="4"/>
      <c r="FVQ852" s="4"/>
      <c r="FVR852" s="4"/>
      <c r="FVS852" s="4"/>
      <c r="FVT852" s="4"/>
      <c r="FVU852" s="4"/>
      <c r="FVV852" s="4"/>
      <c r="FVW852" s="4"/>
      <c r="FVX852" s="4"/>
      <c r="FVY852" s="4"/>
      <c r="FVZ852" s="4"/>
      <c r="FWA852" s="4"/>
      <c r="FWB852" s="4"/>
      <c r="FWC852" s="4"/>
      <c r="FWD852" s="4"/>
      <c r="FWE852" s="4"/>
      <c r="FWF852" s="4"/>
      <c r="FWG852" s="4"/>
      <c r="FWH852" s="4"/>
      <c r="FWI852" s="4"/>
      <c r="FWJ852" s="4"/>
      <c r="FWK852" s="4"/>
      <c r="FWL852" s="4"/>
      <c r="FWM852" s="4"/>
      <c r="FWN852" s="4"/>
      <c r="FWO852" s="4"/>
      <c r="FWP852" s="4"/>
      <c r="FWQ852" s="4"/>
      <c r="FWR852" s="4"/>
      <c r="FWS852" s="4"/>
      <c r="FWT852" s="4"/>
      <c r="FWU852" s="4"/>
      <c r="FWV852" s="4"/>
      <c r="FWW852" s="4"/>
      <c r="FWX852" s="4"/>
      <c r="FWY852" s="4"/>
      <c r="FWZ852" s="4"/>
      <c r="FXA852" s="4"/>
      <c r="FXB852" s="4"/>
      <c r="FXC852" s="4"/>
      <c r="FXD852" s="4"/>
      <c r="FXE852" s="4"/>
      <c r="FXF852" s="4"/>
      <c r="FXG852" s="4"/>
      <c r="FXH852" s="4"/>
      <c r="FXI852" s="4"/>
      <c r="FXJ852" s="4"/>
      <c r="FXK852" s="4"/>
      <c r="FXL852" s="4"/>
      <c r="FXM852" s="4"/>
      <c r="FXN852" s="4"/>
      <c r="FXO852" s="4"/>
      <c r="FXP852" s="4"/>
      <c r="FXQ852" s="4"/>
      <c r="FXR852" s="4"/>
      <c r="FXS852" s="4"/>
      <c r="FXT852" s="4"/>
      <c r="FXU852" s="4"/>
      <c r="FXV852" s="4"/>
      <c r="FXW852" s="4"/>
      <c r="FXX852" s="4"/>
      <c r="FXY852" s="4"/>
      <c r="FXZ852" s="4"/>
      <c r="FYA852" s="4"/>
      <c r="FYB852" s="4"/>
      <c r="FYC852" s="4"/>
      <c r="FYD852" s="4"/>
      <c r="FYE852" s="4"/>
      <c r="FYF852" s="4"/>
      <c r="FYG852" s="4"/>
      <c r="FYH852" s="4"/>
      <c r="FYI852" s="4"/>
      <c r="FYJ852" s="4"/>
      <c r="FYK852" s="4"/>
      <c r="FYL852" s="4"/>
      <c r="FYM852" s="4"/>
      <c r="FYN852" s="4"/>
      <c r="FYO852" s="4"/>
      <c r="FYP852" s="4"/>
      <c r="FYQ852" s="4"/>
      <c r="FYR852" s="4"/>
      <c r="FYS852" s="4"/>
      <c r="FYT852" s="4"/>
      <c r="FYU852" s="4"/>
      <c r="FYV852" s="4"/>
      <c r="FYW852" s="4"/>
      <c r="FYX852" s="4"/>
      <c r="FYY852" s="4"/>
      <c r="FYZ852" s="4"/>
      <c r="FZA852" s="4"/>
      <c r="FZB852" s="4"/>
      <c r="FZC852" s="4"/>
      <c r="FZD852" s="4"/>
      <c r="FZE852" s="4"/>
      <c r="FZF852" s="4"/>
      <c r="FZG852" s="4"/>
      <c r="FZH852" s="4"/>
      <c r="FZI852" s="4"/>
      <c r="FZJ852" s="4"/>
      <c r="FZK852" s="4"/>
      <c r="FZL852" s="4"/>
      <c r="FZM852" s="4"/>
      <c r="FZN852" s="4"/>
      <c r="FZO852" s="4"/>
      <c r="FZP852" s="4"/>
      <c r="FZQ852" s="4"/>
      <c r="FZR852" s="4"/>
      <c r="FZS852" s="4"/>
      <c r="FZT852" s="4"/>
      <c r="FZU852" s="4"/>
      <c r="FZV852" s="4"/>
      <c r="FZW852" s="4"/>
      <c r="FZX852" s="4"/>
      <c r="FZY852" s="4"/>
      <c r="FZZ852" s="4"/>
      <c r="GAA852" s="4"/>
      <c r="GAB852" s="4"/>
      <c r="GAC852" s="4"/>
      <c r="GAD852" s="4"/>
      <c r="GAE852" s="4"/>
      <c r="GAF852" s="4"/>
      <c r="GAG852" s="4"/>
      <c r="GAH852" s="4"/>
      <c r="GAI852" s="4"/>
      <c r="GAJ852" s="4"/>
      <c r="GAK852" s="4"/>
      <c r="GAL852" s="4"/>
      <c r="GAM852" s="4"/>
      <c r="GAN852" s="4"/>
      <c r="GAO852" s="4"/>
      <c r="GAP852" s="4"/>
      <c r="GAQ852" s="4"/>
      <c r="GAR852" s="4"/>
      <c r="GAS852" s="4"/>
      <c r="GAT852" s="4"/>
      <c r="GAU852" s="4"/>
      <c r="GAV852" s="4"/>
      <c r="GAW852" s="4"/>
      <c r="GAX852" s="4"/>
      <c r="GAY852" s="4"/>
      <c r="GAZ852" s="4"/>
      <c r="GBA852" s="4"/>
      <c r="GBB852" s="4"/>
      <c r="GBC852" s="4"/>
      <c r="GBD852" s="4"/>
      <c r="GBE852" s="4"/>
      <c r="GBF852" s="4"/>
      <c r="GBG852" s="4"/>
      <c r="GBH852" s="4"/>
      <c r="GBI852" s="4"/>
      <c r="GBJ852" s="4"/>
      <c r="GBK852" s="4"/>
      <c r="GBL852" s="4"/>
      <c r="GBM852" s="4"/>
      <c r="GBN852" s="4"/>
      <c r="GBO852" s="4"/>
      <c r="GBP852" s="4"/>
      <c r="GBQ852" s="4"/>
      <c r="GBR852" s="4"/>
      <c r="GBS852" s="4"/>
      <c r="GBT852" s="4"/>
      <c r="GBU852" s="4"/>
      <c r="GBV852" s="4"/>
      <c r="GBW852" s="4"/>
      <c r="GBX852" s="4"/>
      <c r="GBY852" s="4"/>
      <c r="GBZ852" s="4"/>
      <c r="GCA852" s="4"/>
      <c r="GCB852" s="4"/>
      <c r="GCC852" s="4"/>
      <c r="GCD852" s="4"/>
      <c r="GCE852" s="4"/>
      <c r="GCF852" s="4"/>
      <c r="GCG852" s="4"/>
      <c r="GCH852" s="4"/>
      <c r="GCI852" s="4"/>
      <c r="GCJ852" s="4"/>
      <c r="GCK852" s="4"/>
      <c r="GCL852" s="4"/>
      <c r="GCM852" s="4"/>
      <c r="GCN852" s="4"/>
      <c r="GCO852" s="4"/>
      <c r="GCP852" s="4"/>
      <c r="GCQ852" s="4"/>
      <c r="GCR852" s="4"/>
      <c r="GCS852" s="4"/>
      <c r="GCT852" s="4"/>
      <c r="GCU852" s="4"/>
      <c r="GCV852" s="4"/>
      <c r="GCW852" s="4"/>
      <c r="GCX852" s="4"/>
      <c r="GCY852" s="4"/>
      <c r="GCZ852" s="4"/>
      <c r="GDA852" s="4"/>
      <c r="GDB852" s="4"/>
      <c r="GDC852" s="4"/>
      <c r="GDD852" s="4"/>
      <c r="GDE852" s="4"/>
      <c r="GDF852" s="4"/>
      <c r="GDG852" s="4"/>
      <c r="GDH852" s="4"/>
      <c r="GDI852" s="4"/>
      <c r="GDJ852" s="4"/>
      <c r="GDK852" s="4"/>
      <c r="GDL852" s="4"/>
      <c r="GDM852" s="4"/>
      <c r="GDN852" s="4"/>
      <c r="GDO852" s="4"/>
      <c r="GDP852" s="4"/>
      <c r="GDQ852" s="4"/>
      <c r="GDR852" s="4"/>
      <c r="GDS852" s="4"/>
      <c r="GDT852" s="4"/>
      <c r="GDU852" s="4"/>
      <c r="GDV852" s="4"/>
      <c r="GDW852" s="4"/>
      <c r="GDX852" s="4"/>
      <c r="GDY852" s="4"/>
      <c r="GDZ852" s="4"/>
      <c r="GEA852" s="4"/>
      <c r="GEB852" s="4"/>
      <c r="GEC852" s="4"/>
      <c r="GED852" s="4"/>
      <c r="GEE852" s="4"/>
      <c r="GEF852" s="4"/>
      <c r="GEG852" s="4"/>
      <c r="GEH852" s="4"/>
      <c r="GEI852" s="4"/>
      <c r="GEJ852" s="4"/>
      <c r="GEK852" s="4"/>
      <c r="GEL852" s="4"/>
      <c r="GEM852" s="4"/>
      <c r="GEN852" s="4"/>
      <c r="GEO852" s="4"/>
      <c r="GEP852" s="4"/>
      <c r="GEQ852" s="4"/>
      <c r="GER852" s="4"/>
      <c r="GES852" s="4"/>
      <c r="GET852" s="4"/>
      <c r="GEU852" s="4"/>
      <c r="GEV852" s="4"/>
      <c r="GEW852" s="4"/>
      <c r="GEX852" s="4"/>
      <c r="GEY852" s="4"/>
      <c r="GEZ852" s="4"/>
      <c r="GFA852" s="4"/>
      <c r="GFB852" s="4"/>
      <c r="GFC852" s="4"/>
      <c r="GFD852" s="4"/>
      <c r="GFE852" s="4"/>
      <c r="GFF852" s="4"/>
      <c r="GFG852" s="4"/>
      <c r="GFH852" s="4"/>
      <c r="GFI852" s="4"/>
      <c r="GFJ852" s="4"/>
      <c r="GFK852" s="4"/>
      <c r="GFL852" s="4"/>
      <c r="GFM852" s="4"/>
      <c r="GFN852" s="4"/>
      <c r="GFO852" s="4"/>
      <c r="GFP852" s="4"/>
      <c r="GFQ852" s="4"/>
      <c r="GFR852" s="4"/>
      <c r="GFS852" s="4"/>
      <c r="GFT852" s="4"/>
      <c r="GFU852" s="4"/>
      <c r="GFV852" s="4"/>
      <c r="GFW852" s="4"/>
      <c r="GFX852" s="4"/>
      <c r="GFY852" s="4"/>
      <c r="GFZ852" s="4"/>
      <c r="GGA852" s="4"/>
      <c r="GGB852" s="4"/>
      <c r="GGC852" s="4"/>
      <c r="GGD852" s="4"/>
      <c r="GGE852" s="4"/>
      <c r="GGF852" s="4"/>
      <c r="GGG852" s="4"/>
      <c r="GGH852" s="4"/>
      <c r="GGI852" s="4"/>
      <c r="GGJ852" s="4"/>
      <c r="GGK852" s="4"/>
      <c r="GGL852" s="4"/>
      <c r="GGM852" s="4"/>
      <c r="GGN852" s="4"/>
      <c r="GGO852" s="4"/>
      <c r="GGP852" s="4"/>
      <c r="GGQ852" s="4"/>
      <c r="GGR852" s="4"/>
      <c r="GGS852" s="4"/>
      <c r="GGT852" s="4"/>
      <c r="GGU852" s="4"/>
      <c r="GGV852" s="4"/>
      <c r="GGW852" s="4"/>
      <c r="GGX852" s="4"/>
      <c r="GGY852" s="4"/>
      <c r="GGZ852" s="4"/>
      <c r="GHA852" s="4"/>
      <c r="GHB852" s="4"/>
      <c r="GHC852" s="4"/>
      <c r="GHD852" s="4"/>
      <c r="GHE852" s="4"/>
      <c r="GHF852" s="4"/>
      <c r="GHG852" s="4"/>
      <c r="GHH852" s="4"/>
      <c r="GHI852" s="4"/>
      <c r="GHJ852" s="4"/>
      <c r="GHK852" s="4"/>
      <c r="GHL852" s="4"/>
      <c r="GHM852" s="4"/>
      <c r="GHN852" s="4"/>
      <c r="GHO852" s="4"/>
      <c r="GHP852" s="4"/>
      <c r="GHQ852" s="4"/>
      <c r="GHR852" s="4"/>
      <c r="GHS852" s="4"/>
      <c r="GHT852" s="4"/>
      <c r="GHU852" s="4"/>
      <c r="GHV852" s="4"/>
      <c r="GHW852" s="4"/>
      <c r="GHX852" s="4"/>
      <c r="GHY852" s="4"/>
      <c r="GHZ852" s="4"/>
      <c r="GIA852" s="4"/>
      <c r="GIB852" s="4"/>
      <c r="GIC852" s="4"/>
      <c r="GID852" s="4"/>
      <c r="GIE852" s="4"/>
      <c r="GIF852" s="4"/>
      <c r="GIG852" s="4"/>
      <c r="GIH852" s="4"/>
      <c r="GII852" s="4"/>
      <c r="GIJ852" s="4"/>
      <c r="GIK852" s="4"/>
      <c r="GIL852" s="4"/>
      <c r="GIM852" s="4"/>
      <c r="GIN852" s="4"/>
      <c r="GIO852" s="4"/>
      <c r="GIP852" s="4"/>
      <c r="GIQ852" s="4"/>
      <c r="GIR852" s="4"/>
      <c r="GIS852" s="4"/>
      <c r="GIT852" s="4"/>
      <c r="GIU852" s="4"/>
      <c r="GIV852" s="4"/>
      <c r="GIW852" s="4"/>
      <c r="GIX852" s="4"/>
      <c r="GIY852" s="4"/>
      <c r="GIZ852" s="4"/>
      <c r="GJA852" s="4"/>
      <c r="GJB852" s="4"/>
      <c r="GJC852" s="4"/>
      <c r="GJD852" s="4"/>
      <c r="GJE852" s="4"/>
      <c r="GJF852" s="4"/>
      <c r="GJG852" s="4"/>
      <c r="GJH852" s="4"/>
      <c r="GJI852" s="4"/>
      <c r="GJJ852" s="4"/>
      <c r="GJK852" s="4"/>
      <c r="GJL852" s="4"/>
      <c r="GJM852" s="4"/>
      <c r="GJN852" s="4"/>
      <c r="GJO852" s="4"/>
      <c r="GJP852" s="4"/>
      <c r="GJQ852" s="4"/>
      <c r="GJR852" s="4"/>
      <c r="GJS852" s="4"/>
      <c r="GJT852" s="4"/>
      <c r="GJU852" s="4"/>
      <c r="GJV852" s="4"/>
      <c r="GJW852" s="4"/>
      <c r="GJX852" s="4"/>
      <c r="GJY852" s="4"/>
      <c r="GJZ852" s="4"/>
      <c r="GKA852" s="4"/>
      <c r="GKB852" s="4"/>
      <c r="GKC852" s="4"/>
      <c r="GKD852" s="4"/>
      <c r="GKE852" s="4"/>
      <c r="GKF852" s="4"/>
      <c r="GKG852" s="4"/>
      <c r="GKH852" s="4"/>
      <c r="GKI852" s="4"/>
      <c r="GKJ852" s="4"/>
      <c r="GKK852" s="4"/>
      <c r="GKL852" s="4"/>
      <c r="GKM852" s="4"/>
      <c r="GKN852" s="4"/>
      <c r="GKO852" s="4"/>
      <c r="GKP852" s="4"/>
      <c r="GKQ852" s="4"/>
      <c r="GKR852" s="4"/>
      <c r="GKS852" s="4"/>
      <c r="GKT852" s="4"/>
      <c r="GKU852" s="4"/>
      <c r="GKV852" s="4"/>
      <c r="GKW852" s="4"/>
      <c r="GKX852" s="4"/>
      <c r="GKY852" s="4"/>
      <c r="GKZ852" s="4"/>
      <c r="GLA852" s="4"/>
      <c r="GLB852" s="4"/>
      <c r="GLC852" s="4"/>
      <c r="GLD852" s="4"/>
      <c r="GLE852" s="4"/>
      <c r="GLF852" s="4"/>
      <c r="GLG852" s="4"/>
      <c r="GLH852" s="4"/>
      <c r="GLI852" s="4"/>
      <c r="GLJ852" s="4"/>
      <c r="GLK852" s="4"/>
      <c r="GLL852" s="4"/>
      <c r="GLM852" s="4"/>
      <c r="GLN852" s="4"/>
      <c r="GLO852" s="4"/>
      <c r="GLP852" s="4"/>
      <c r="GLQ852" s="4"/>
      <c r="GLR852" s="4"/>
      <c r="GLS852" s="4"/>
      <c r="GLT852" s="4"/>
      <c r="GLU852" s="4"/>
      <c r="GLV852" s="4"/>
      <c r="GLW852" s="4"/>
      <c r="GLX852" s="4"/>
      <c r="GLY852" s="4"/>
      <c r="GLZ852" s="4"/>
      <c r="GMA852" s="4"/>
      <c r="GMB852" s="4"/>
      <c r="GMC852" s="4"/>
      <c r="GMD852" s="4"/>
      <c r="GME852" s="4"/>
      <c r="GMF852" s="4"/>
      <c r="GMG852" s="4"/>
      <c r="GMH852" s="4"/>
      <c r="GMI852" s="4"/>
      <c r="GMJ852" s="4"/>
      <c r="GMK852" s="4"/>
      <c r="GML852" s="4"/>
      <c r="GMM852" s="4"/>
      <c r="GMN852" s="4"/>
      <c r="GMO852" s="4"/>
      <c r="GMP852" s="4"/>
      <c r="GMQ852" s="4"/>
      <c r="GMR852" s="4"/>
      <c r="GMS852" s="4"/>
      <c r="GMT852" s="4"/>
      <c r="GMU852" s="4"/>
      <c r="GMV852" s="4"/>
      <c r="GMW852" s="4"/>
      <c r="GMX852" s="4"/>
      <c r="GMY852" s="4"/>
      <c r="GMZ852" s="4"/>
      <c r="GNA852" s="4"/>
      <c r="GNB852" s="4"/>
      <c r="GNC852" s="4"/>
      <c r="GND852" s="4"/>
      <c r="GNE852" s="4"/>
      <c r="GNF852" s="4"/>
      <c r="GNG852" s="4"/>
      <c r="GNH852" s="4"/>
      <c r="GNI852" s="4"/>
      <c r="GNJ852" s="4"/>
      <c r="GNK852" s="4"/>
      <c r="GNL852" s="4"/>
      <c r="GNM852" s="4"/>
      <c r="GNN852" s="4"/>
      <c r="GNO852" s="4"/>
      <c r="GNP852" s="4"/>
      <c r="GNQ852" s="4"/>
      <c r="GNR852" s="4"/>
      <c r="GNS852" s="4"/>
      <c r="GNT852" s="4"/>
      <c r="GNU852" s="4"/>
      <c r="GNV852" s="4"/>
      <c r="GNW852" s="4"/>
      <c r="GNX852" s="4"/>
      <c r="GNY852" s="4"/>
      <c r="GNZ852" s="4"/>
      <c r="GOA852" s="4"/>
      <c r="GOB852" s="4"/>
      <c r="GOC852" s="4"/>
      <c r="GOD852" s="4"/>
      <c r="GOE852" s="4"/>
      <c r="GOF852" s="4"/>
      <c r="GOG852" s="4"/>
      <c r="GOH852" s="4"/>
      <c r="GOI852" s="4"/>
      <c r="GOJ852" s="4"/>
      <c r="GOK852" s="4"/>
      <c r="GOL852" s="4"/>
      <c r="GOM852" s="4"/>
      <c r="GON852" s="4"/>
      <c r="GOO852" s="4"/>
      <c r="GOP852" s="4"/>
      <c r="GOQ852" s="4"/>
      <c r="GOR852" s="4"/>
      <c r="GOS852" s="4"/>
      <c r="GOT852" s="4"/>
      <c r="GOU852" s="4"/>
      <c r="GOV852" s="4"/>
      <c r="GOW852" s="4"/>
      <c r="GOX852" s="4"/>
      <c r="GOY852" s="4"/>
      <c r="GOZ852" s="4"/>
      <c r="GPA852" s="4"/>
      <c r="GPB852" s="4"/>
      <c r="GPC852" s="4"/>
      <c r="GPD852" s="4"/>
      <c r="GPE852" s="4"/>
      <c r="GPF852" s="4"/>
      <c r="GPG852" s="4"/>
      <c r="GPH852" s="4"/>
      <c r="GPI852" s="4"/>
      <c r="GPJ852" s="4"/>
      <c r="GPK852" s="4"/>
      <c r="GPL852" s="4"/>
      <c r="GPM852" s="4"/>
      <c r="GPN852" s="4"/>
      <c r="GPO852" s="4"/>
      <c r="GPP852" s="4"/>
      <c r="GPQ852" s="4"/>
      <c r="GPR852" s="4"/>
      <c r="GPS852" s="4"/>
      <c r="GPT852" s="4"/>
      <c r="GPU852" s="4"/>
      <c r="GPV852" s="4"/>
      <c r="GPW852" s="4"/>
      <c r="GPX852" s="4"/>
      <c r="GPY852" s="4"/>
      <c r="GPZ852" s="4"/>
      <c r="GQA852" s="4"/>
      <c r="GQB852" s="4"/>
      <c r="GQC852" s="4"/>
      <c r="GQD852" s="4"/>
      <c r="GQE852" s="4"/>
      <c r="GQF852" s="4"/>
      <c r="GQG852" s="4"/>
      <c r="GQH852" s="4"/>
      <c r="GQI852" s="4"/>
      <c r="GQJ852" s="4"/>
      <c r="GQK852" s="4"/>
      <c r="GQL852" s="4"/>
      <c r="GQM852" s="4"/>
      <c r="GQN852" s="4"/>
      <c r="GQO852" s="4"/>
      <c r="GQP852" s="4"/>
      <c r="GQQ852" s="4"/>
      <c r="GQR852" s="4"/>
      <c r="GQS852" s="4"/>
      <c r="GQT852" s="4"/>
      <c r="GQU852" s="4"/>
      <c r="GQV852" s="4"/>
      <c r="GQW852" s="4"/>
      <c r="GQX852" s="4"/>
      <c r="GQY852" s="4"/>
      <c r="GQZ852" s="4"/>
      <c r="GRA852" s="4"/>
      <c r="GRB852" s="4"/>
      <c r="GRC852" s="4"/>
      <c r="GRD852" s="4"/>
      <c r="GRE852" s="4"/>
      <c r="GRF852" s="4"/>
      <c r="GRG852" s="4"/>
      <c r="GRH852" s="4"/>
      <c r="GRI852" s="4"/>
      <c r="GRJ852" s="4"/>
      <c r="GRK852" s="4"/>
      <c r="GRL852" s="4"/>
      <c r="GRM852" s="4"/>
      <c r="GRN852" s="4"/>
      <c r="GRO852" s="4"/>
      <c r="GRP852" s="4"/>
      <c r="GRQ852" s="4"/>
      <c r="GRR852" s="4"/>
      <c r="GRS852" s="4"/>
      <c r="GRT852" s="4"/>
      <c r="GRU852" s="4"/>
      <c r="GRV852" s="4"/>
      <c r="GRW852" s="4"/>
      <c r="GRX852" s="4"/>
      <c r="GRY852" s="4"/>
      <c r="GRZ852" s="4"/>
      <c r="GSA852" s="4"/>
      <c r="GSB852" s="4"/>
      <c r="GSC852" s="4"/>
      <c r="GSD852" s="4"/>
      <c r="GSE852" s="4"/>
      <c r="GSF852" s="4"/>
      <c r="GSG852" s="4"/>
      <c r="GSH852" s="4"/>
      <c r="GSI852" s="4"/>
      <c r="GSJ852" s="4"/>
      <c r="GSK852" s="4"/>
      <c r="GSL852" s="4"/>
      <c r="GSM852" s="4"/>
      <c r="GSN852" s="4"/>
      <c r="GSO852" s="4"/>
      <c r="GSP852" s="4"/>
      <c r="GSQ852" s="4"/>
      <c r="GSR852" s="4"/>
      <c r="GSS852" s="4"/>
      <c r="GST852" s="4"/>
      <c r="GSU852" s="4"/>
      <c r="GSV852" s="4"/>
      <c r="GSW852" s="4"/>
      <c r="GSX852" s="4"/>
      <c r="GSY852" s="4"/>
      <c r="GSZ852" s="4"/>
      <c r="GTA852" s="4"/>
      <c r="GTB852" s="4"/>
      <c r="GTC852" s="4"/>
      <c r="GTD852" s="4"/>
      <c r="GTE852" s="4"/>
      <c r="GTF852" s="4"/>
      <c r="GTG852" s="4"/>
      <c r="GTH852" s="4"/>
      <c r="GTI852" s="4"/>
      <c r="GTJ852" s="4"/>
      <c r="GTK852" s="4"/>
      <c r="GTL852" s="4"/>
      <c r="GTM852" s="4"/>
      <c r="GTN852" s="4"/>
      <c r="GTO852" s="4"/>
      <c r="GTP852" s="4"/>
      <c r="GTQ852" s="4"/>
      <c r="GTR852" s="4"/>
      <c r="GTS852" s="4"/>
      <c r="GTT852" s="4"/>
      <c r="GTU852" s="4"/>
      <c r="GTV852" s="4"/>
      <c r="GTW852" s="4"/>
      <c r="GTX852" s="4"/>
      <c r="GTY852" s="4"/>
      <c r="GTZ852" s="4"/>
      <c r="GUA852" s="4"/>
      <c r="GUB852" s="4"/>
      <c r="GUC852" s="4"/>
      <c r="GUD852" s="4"/>
      <c r="GUE852" s="4"/>
      <c r="GUF852" s="4"/>
      <c r="GUG852" s="4"/>
      <c r="GUH852" s="4"/>
      <c r="GUI852" s="4"/>
      <c r="GUJ852" s="4"/>
      <c r="GUK852" s="4"/>
      <c r="GUL852" s="4"/>
      <c r="GUM852" s="4"/>
      <c r="GUN852" s="4"/>
      <c r="GUO852" s="4"/>
      <c r="GUP852" s="4"/>
      <c r="GUQ852" s="4"/>
      <c r="GUR852" s="4"/>
      <c r="GUS852" s="4"/>
      <c r="GUT852" s="4"/>
      <c r="GUU852" s="4"/>
      <c r="GUV852" s="4"/>
      <c r="GUW852" s="4"/>
      <c r="GUX852" s="4"/>
      <c r="GUY852" s="4"/>
      <c r="GUZ852" s="4"/>
      <c r="GVA852" s="4"/>
      <c r="GVB852" s="4"/>
      <c r="GVC852" s="4"/>
      <c r="GVD852" s="4"/>
      <c r="GVE852" s="4"/>
      <c r="GVF852" s="4"/>
      <c r="GVG852" s="4"/>
      <c r="GVH852" s="4"/>
      <c r="GVI852" s="4"/>
      <c r="GVJ852" s="4"/>
      <c r="GVK852" s="4"/>
      <c r="GVL852" s="4"/>
      <c r="GVM852" s="4"/>
      <c r="GVN852" s="4"/>
      <c r="GVO852" s="4"/>
      <c r="GVP852" s="4"/>
      <c r="GVQ852" s="4"/>
      <c r="GVR852" s="4"/>
      <c r="GVS852" s="4"/>
      <c r="GVT852" s="4"/>
      <c r="GVU852" s="4"/>
      <c r="GVV852" s="4"/>
      <c r="GVW852" s="4"/>
      <c r="GVX852" s="4"/>
      <c r="GVY852" s="4"/>
      <c r="GVZ852" s="4"/>
      <c r="GWA852" s="4"/>
      <c r="GWB852" s="4"/>
      <c r="GWC852" s="4"/>
      <c r="GWD852" s="4"/>
      <c r="GWE852" s="4"/>
      <c r="GWF852" s="4"/>
      <c r="GWG852" s="4"/>
      <c r="GWH852" s="4"/>
      <c r="GWI852" s="4"/>
      <c r="GWJ852" s="4"/>
      <c r="GWK852" s="4"/>
      <c r="GWL852" s="4"/>
      <c r="GWM852" s="4"/>
      <c r="GWN852" s="4"/>
      <c r="GWO852" s="4"/>
      <c r="GWP852" s="4"/>
      <c r="GWQ852" s="4"/>
      <c r="GWR852" s="4"/>
      <c r="GWS852" s="4"/>
      <c r="GWT852" s="4"/>
      <c r="GWU852" s="4"/>
      <c r="GWV852" s="4"/>
      <c r="GWW852" s="4"/>
      <c r="GWX852" s="4"/>
      <c r="GWY852" s="4"/>
      <c r="GWZ852" s="4"/>
      <c r="GXA852" s="4"/>
      <c r="GXB852" s="4"/>
      <c r="GXC852" s="4"/>
      <c r="GXD852" s="4"/>
      <c r="GXE852" s="4"/>
      <c r="GXF852" s="4"/>
      <c r="GXG852" s="4"/>
      <c r="GXH852" s="4"/>
      <c r="GXI852" s="4"/>
      <c r="GXJ852" s="4"/>
      <c r="GXK852" s="4"/>
      <c r="GXL852" s="4"/>
      <c r="GXM852" s="4"/>
      <c r="GXN852" s="4"/>
      <c r="GXO852" s="4"/>
      <c r="GXP852" s="4"/>
      <c r="GXQ852" s="4"/>
      <c r="GXR852" s="4"/>
      <c r="GXS852" s="4"/>
      <c r="GXT852" s="4"/>
      <c r="GXU852" s="4"/>
      <c r="GXV852" s="4"/>
      <c r="GXW852" s="4"/>
      <c r="GXX852" s="4"/>
      <c r="GXY852" s="4"/>
      <c r="GXZ852" s="4"/>
      <c r="GYA852" s="4"/>
      <c r="GYB852" s="4"/>
      <c r="GYC852" s="4"/>
      <c r="GYD852" s="4"/>
      <c r="GYE852" s="4"/>
      <c r="GYF852" s="4"/>
      <c r="GYG852" s="4"/>
      <c r="GYH852" s="4"/>
      <c r="GYI852" s="4"/>
      <c r="GYJ852" s="4"/>
      <c r="GYK852" s="4"/>
      <c r="GYL852" s="4"/>
      <c r="GYM852" s="4"/>
      <c r="GYN852" s="4"/>
      <c r="GYO852" s="4"/>
      <c r="GYP852" s="4"/>
      <c r="GYQ852" s="4"/>
      <c r="GYR852" s="4"/>
      <c r="GYS852" s="4"/>
      <c r="GYT852" s="4"/>
      <c r="GYU852" s="4"/>
      <c r="GYV852" s="4"/>
      <c r="GYW852" s="4"/>
      <c r="GYX852" s="4"/>
      <c r="GYY852" s="4"/>
      <c r="GYZ852" s="4"/>
      <c r="GZA852" s="4"/>
      <c r="GZB852" s="4"/>
      <c r="GZC852" s="4"/>
      <c r="GZD852" s="4"/>
      <c r="GZE852" s="4"/>
      <c r="GZF852" s="4"/>
      <c r="GZG852" s="4"/>
      <c r="GZH852" s="4"/>
      <c r="GZI852" s="4"/>
      <c r="GZJ852" s="4"/>
      <c r="GZK852" s="4"/>
      <c r="GZL852" s="4"/>
      <c r="GZM852" s="4"/>
      <c r="GZN852" s="4"/>
      <c r="GZO852" s="4"/>
      <c r="GZP852" s="4"/>
      <c r="GZQ852" s="4"/>
      <c r="GZR852" s="4"/>
      <c r="GZS852" s="4"/>
      <c r="GZT852" s="4"/>
      <c r="GZU852" s="4"/>
      <c r="GZV852" s="4"/>
      <c r="GZW852" s="4"/>
      <c r="GZX852" s="4"/>
      <c r="GZY852" s="4"/>
      <c r="GZZ852" s="4"/>
      <c r="HAA852" s="4"/>
      <c r="HAB852" s="4"/>
      <c r="HAC852" s="4"/>
      <c r="HAD852" s="4"/>
      <c r="HAE852" s="4"/>
      <c r="HAF852" s="4"/>
      <c r="HAG852" s="4"/>
      <c r="HAH852" s="4"/>
      <c r="HAI852" s="4"/>
      <c r="HAJ852" s="4"/>
      <c r="HAK852" s="4"/>
      <c r="HAL852" s="4"/>
      <c r="HAM852" s="4"/>
      <c r="HAN852" s="4"/>
      <c r="HAO852" s="4"/>
      <c r="HAP852" s="4"/>
      <c r="HAQ852" s="4"/>
      <c r="HAR852" s="4"/>
      <c r="HAS852" s="4"/>
      <c r="HAT852" s="4"/>
      <c r="HAU852" s="4"/>
      <c r="HAV852" s="4"/>
      <c r="HAW852" s="4"/>
      <c r="HAX852" s="4"/>
      <c r="HAY852" s="4"/>
      <c r="HAZ852" s="4"/>
      <c r="HBA852" s="4"/>
      <c r="HBB852" s="4"/>
      <c r="HBC852" s="4"/>
      <c r="HBD852" s="4"/>
      <c r="HBE852" s="4"/>
      <c r="HBF852" s="4"/>
      <c r="HBG852" s="4"/>
      <c r="HBH852" s="4"/>
      <c r="HBI852" s="4"/>
      <c r="HBJ852" s="4"/>
      <c r="HBK852" s="4"/>
      <c r="HBL852" s="4"/>
      <c r="HBM852" s="4"/>
      <c r="HBN852" s="4"/>
      <c r="HBO852" s="4"/>
      <c r="HBP852" s="4"/>
      <c r="HBQ852" s="4"/>
      <c r="HBR852" s="4"/>
      <c r="HBS852" s="4"/>
      <c r="HBT852" s="4"/>
      <c r="HBU852" s="4"/>
      <c r="HBV852" s="4"/>
      <c r="HBW852" s="4"/>
      <c r="HBX852" s="4"/>
      <c r="HBY852" s="4"/>
      <c r="HBZ852" s="4"/>
      <c r="HCA852" s="4"/>
      <c r="HCB852" s="4"/>
      <c r="HCC852" s="4"/>
      <c r="HCD852" s="4"/>
      <c r="HCE852" s="4"/>
      <c r="HCF852" s="4"/>
      <c r="HCG852" s="4"/>
      <c r="HCH852" s="4"/>
      <c r="HCI852" s="4"/>
      <c r="HCJ852" s="4"/>
      <c r="HCK852" s="4"/>
      <c r="HCL852" s="4"/>
      <c r="HCM852" s="4"/>
      <c r="HCN852" s="4"/>
      <c r="HCO852" s="4"/>
      <c r="HCP852" s="4"/>
      <c r="HCQ852" s="4"/>
      <c r="HCR852" s="4"/>
      <c r="HCS852" s="4"/>
      <c r="HCT852" s="4"/>
      <c r="HCU852" s="4"/>
      <c r="HCV852" s="4"/>
      <c r="HCW852" s="4"/>
      <c r="HCX852" s="4"/>
      <c r="HCY852" s="4"/>
      <c r="HCZ852" s="4"/>
      <c r="HDA852" s="4"/>
      <c r="HDB852" s="4"/>
      <c r="HDC852" s="4"/>
      <c r="HDD852" s="4"/>
      <c r="HDE852" s="4"/>
      <c r="HDF852" s="4"/>
      <c r="HDG852" s="4"/>
      <c r="HDH852" s="4"/>
      <c r="HDI852" s="4"/>
      <c r="HDJ852" s="4"/>
      <c r="HDK852" s="4"/>
      <c r="HDL852" s="4"/>
      <c r="HDM852" s="4"/>
      <c r="HDN852" s="4"/>
      <c r="HDO852" s="4"/>
      <c r="HDP852" s="4"/>
      <c r="HDQ852" s="4"/>
      <c r="HDR852" s="4"/>
      <c r="HDS852" s="4"/>
      <c r="HDT852" s="4"/>
      <c r="HDU852" s="4"/>
      <c r="HDV852" s="4"/>
      <c r="HDW852" s="4"/>
      <c r="HDX852" s="4"/>
      <c r="HDY852" s="4"/>
      <c r="HDZ852" s="4"/>
      <c r="HEA852" s="4"/>
      <c r="HEB852" s="4"/>
      <c r="HEC852" s="4"/>
      <c r="HED852" s="4"/>
      <c r="HEE852" s="4"/>
      <c r="HEF852" s="4"/>
      <c r="HEG852" s="4"/>
      <c r="HEH852" s="4"/>
      <c r="HEI852" s="4"/>
      <c r="HEJ852" s="4"/>
      <c r="HEK852" s="4"/>
      <c r="HEL852" s="4"/>
      <c r="HEM852" s="4"/>
      <c r="HEN852" s="4"/>
      <c r="HEO852" s="4"/>
      <c r="HEP852" s="4"/>
      <c r="HEQ852" s="4"/>
      <c r="HER852" s="4"/>
      <c r="HES852" s="4"/>
      <c r="HET852" s="4"/>
      <c r="HEU852" s="4"/>
      <c r="HEV852" s="4"/>
      <c r="HEW852" s="4"/>
      <c r="HEX852" s="4"/>
      <c r="HEY852" s="4"/>
      <c r="HEZ852" s="4"/>
      <c r="HFA852" s="4"/>
      <c r="HFB852" s="4"/>
      <c r="HFC852" s="4"/>
      <c r="HFD852" s="4"/>
      <c r="HFE852" s="4"/>
      <c r="HFF852" s="4"/>
      <c r="HFG852" s="4"/>
      <c r="HFH852" s="4"/>
      <c r="HFI852" s="4"/>
      <c r="HFJ852" s="4"/>
      <c r="HFK852" s="4"/>
      <c r="HFL852" s="4"/>
      <c r="HFM852" s="4"/>
      <c r="HFN852" s="4"/>
      <c r="HFO852" s="4"/>
      <c r="HFP852" s="4"/>
      <c r="HFQ852" s="4"/>
      <c r="HFR852" s="4"/>
      <c r="HFS852" s="4"/>
      <c r="HFT852" s="4"/>
      <c r="HFU852" s="4"/>
      <c r="HFV852" s="4"/>
      <c r="HFW852" s="4"/>
      <c r="HFX852" s="4"/>
      <c r="HFY852" s="4"/>
      <c r="HFZ852" s="4"/>
      <c r="HGA852" s="4"/>
      <c r="HGB852" s="4"/>
      <c r="HGC852" s="4"/>
      <c r="HGD852" s="4"/>
      <c r="HGE852" s="4"/>
      <c r="HGF852" s="4"/>
      <c r="HGG852" s="4"/>
      <c r="HGH852" s="4"/>
      <c r="HGI852" s="4"/>
      <c r="HGJ852" s="4"/>
      <c r="HGK852" s="4"/>
      <c r="HGL852" s="4"/>
      <c r="HGM852" s="4"/>
      <c r="HGN852" s="4"/>
      <c r="HGO852" s="4"/>
      <c r="HGP852" s="4"/>
      <c r="HGQ852" s="4"/>
      <c r="HGR852" s="4"/>
      <c r="HGS852" s="4"/>
      <c r="HGT852" s="4"/>
      <c r="HGU852" s="4"/>
      <c r="HGV852" s="4"/>
      <c r="HGW852" s="4"/>
      <c r="HGX852" s="4"/>
      <c r="HGY852" s="4"/>
      <c r="HGZ852" s="4"/>
      <c r="HHA852" s="4"/>
      <c r="HHB852" s="4"/>
      <c r="HHC852" s="4"/>
      <c r="HHD852" s="4"/>
      <c r="HHE852" s="4"/>
      <c r="HHF852" s="4"/>
      <c r="HHG852" s="4"/>
      <c r="HHH852" s="4"/>
      <c r="HHI852" s="4"/>
      <c r="HHJ852" s="4"/>
      <c r="HHK852" s="4"/>
      <c r="HHL852" s="4"/>
      <c r="HHM852" s="4"/>
      <c r="HHN852" s="4"/>
      <c r="HHO852" s="4"/>
      <c r="HHP852" s="4"/>
      <c r="HHQ852" s="4"/>
      <c r="HHR852" s="4"/>
      <c r="HHS852" s="4"/>
      <c r="HHT852" s="4"/>
      <c r="HHU852" s="4"/>
      <c r="HHV852" s="4"/>
      <c r="HHW852" s="4"/>
      <c r="HHX852" s="4"/>
      <c r="HHY852" s="4"/>
      <c r="HHZ852" s="4"/>
      <c r="HIA852" s="4"/>
      <c r="HIB852" s="4"/>
      <c r="HIC852" s="4"/>
      <c r="HID852" s="4"/>
      <c r="HIE852" s="4"/>
      <c r="HIF852" s="4"/>
      <c r="HIG852" s="4"/>
      <c r="HIH852" s="4"/>
      <c r="HII852" s="4"/>
      <c r="HIJ852" s="4"/>
      <c r="HIK852" s="4"/>
      <c r="HIL852" s="4"/>
      <c r="HIM852" s="4"/>
      <c r="HIN852" s="4"/>
      <c r="HIO852" s="4"/>
      <c r="HIP852" s="4"/>
      <c r="HIQ852" s="4"/>
      <c r="HIR852" s="4"/>
      <c r="HIS852" s="4"/>
      <c r="HIT852" s="4"/>
      <c r="HIU852" s="4"/>
      <c r="HIV852" s="4"/>
      <c r="HIW852" s="4"/>
      <c r="HIX852" s="4"/>
      <c r="HIY852" s="4"/>
      <c r="HIZ852" s="4"/>
      <c r="HJA852" s="4"/>
      <c r="HJB852" s="4"/>
      <c r="HJC852" s="4"/>
      <c r="HJD852" s="4"/>
      <c r="HJE852" s="4"/>
      <c r="HJF852" s="4"/>
      <c r="HJG852" s="4"/>
      <c r="HJH852" s="4"/>
      <c r="HJI852" s="4"/>
      <c r="HJJ852" s="4"/>
      <c r="HJK852" s="4"/>
      <c r="HJL852" s="4"/>
      <c r="HJM852" s="4"/>
      <c r="HJN852" s="4"/>
      <c r="HJO852" s="4"/>
      <c r="HJP852" s="4"/>
      <c r="HJQ852" s="4"/>
      <c r="HJR852" s="4"/>
      <c r="HJS852" s="4"/>
      <c r="HJT852" s="4"/>
      <c r="HJU852" s="4"/>
      <c r="HJV852" s="4"/>
      <c r="HJW852" s="4"/>
      <c r="HJX852" s="4"/>
      <c r="HJY852" s="4"/>
      <c r="HJZ852" s="4"/>
      <c r="HKA852" s="4"/>
      <c r="HKB852" s="4"/>
      <c r="HKC852" s="4"/>
      <c r="HKD852" s="4"/>
      <c r="HKE852" s="4"/>
      <c r="HKF852" s="4"/>
      <c r="HKG852" s="4"/>
      <c r="HKH852" s="4"/>
      <c r="HKI852" s="4"/>
      <c r="HKJ852" s="4"/>
      <c r="HKK852" s="4"/>
      <c r="HKL852" s="4"/>
      <c r="HKM852" s="4"/>
      <c r="HKN852" s="4"/>
      <c r="HKO852" s="4"/>
      <c r="HKP852" s="4"/>
      <c r="HKQ852" s="4"/>
      <c r="HKR852" s="4"/>
      <c r="HKS852" s="4"/>
      <c r="HKT852" s="4"/>
      <c r="HKU852" s="4"/>
      <c r="HKV852" s="4"/>
      <c r="HKW852" s="4"/>
      <c r="HKX852" s="4"/>
      <c r="HKY852" s="4"/>
      <c r="HKZ852" s="4"/>
      <c r="HLA852" s="4"/>
      <c r="HLB852" s="4"/>
      <c r="HLC852" s="4"/>
      <c r="HLD852" s="4"/>
      <c r="HLE852" s="4"/>
      <c r="HLF852" s="4"/>
      <c r="HLG852" s="4"/>
      <c r="HLH852" s="4"/>
      <c r="HLI852" s="4"/>
      <c r="HLJ852" s="4"/>
      <c r="HLK852" s="4"/>
      <c r="HLL852" s="4"/>
      <c r="HLM852" s="4"/>
      <c r="HLN852" s="4"/>
      <c r="HLO852" s="4"/>
      <c r="HLP852" s="4"/>
      <c r="HLQ852" s="4"/>
      <c r="HLR852" s="4"/>
      <c r="HLS852" s="4"/>
      <c r="HLT852" s="4"/>
      <c r="HLU852" s="4"/>
      <c r="HLV852" s="4"/>
      <c r="HLW852" s="4"/>
      <c r="HLX852" s="4"/>
      <c r="HLY852" s="4"/>
      <c r="HLZ852" s="4"/>
      <c r="HMA852" s="4"/>
      <c r="HMB852" s="4"/>
      <c r="HMC852" s="4"/>
      <c r="HMD852" s="4"/>
      <c r="HME852" s="4"/>
      <c r="HMF852" s="4"/>
      <c r="HMG852" s="4"/>
      <c r="HMH852" s="4"/>
      <c r="HMI852" s="4"/>
      <c r="HMJ852" s="4"/>
      <c r="HMK852" s="4"/>
      <c r="HML852" s="4"/>
      <c r="HMM852" s="4"/>
      <c r="HMN852" s="4"/>
      <c r="HMO852" s="4"/>
      <c r="HMP852" s="4"/>
      <c r="HMQ852" s="4"/>
      <c r="HMR852" s="4"/>
      <c r="HMS852" s="4"/>
      <c r="HMT852" s="4"/>
      <c r="HMU852" s="4"/>
      <c r="HMV852" s="4"/>
      <c r="HMW852" s="4"/>
      <c r="HMX852" s="4"/>
      <c r="HMY852" s="4"/>
      <c r="HMZ852" s="4"/>
      <c r="HNA852" s="4"/>
      <c r="HNB852" s="4"/>
      <c r="HNC852" s="4"/>
      <c r="HND852" s="4"/>
      <c r="HNE852" s="4"/>
      <c r="HNF852" s="4"/>
      <c r="HNG852" s="4"/>
      <c r="HNH852" s="4"/>
      <c r="HNI852" s="4"/>
      <c r="HNJ852" s="4"/>
      <c r="HNK852" s="4"/>
      <c r="HNL852" s="4"/>
      <c r="HNM852" s="4"/>
      <c r="HNN852" s="4"/>
      <c r="HNO852" s="4"/>
      <c r="HNP852" s="4"/>
      <c r="HNQ852" s="4"/>
      <c r="HNR852" s="4"/>
      <c r="HNS852" s="4"/>
      <c r="HNT852" s="4"/>
      <c r="HNU852" s="4"/>
      <c r="HNV852" s="4"/>
      <c r="HNW852" s="4"/>
      <c r="HNX852" s="4"/>
      <c r="HNY852" s="4"/>
      <c r="HNZ852" s="4"/>
      <c r="HOA852" s="4"/>
      <c r="HOB852" s="4"/>
      <c r="HOC852" s="4"/>
      <c r="HOD852" s="4"/>
      <c r="HOE852" s="4"/>
      <c r="HOF852" s="4"/>
      <c r="HOG852" s="4"/>
      <c r="HOH852" s="4"/>
      <c r="HOI852" s="4"/>
      <c r="HOJ852" s="4"/>
      <c r="HOK852" s="4"/>
      <c r="HOL852" s="4"/>
      <c r="HOM852" s="4"/>
      <c r="HON852" s="4"/>
      <c r="HOO852" s="4"/>
      <c r="HOP852" s="4"/>
      <c r="HOQ852" s="4"/>
      <c r="HOR852" s="4"/>
      <c r="HOS852" s="4"/>
      <c r="HOT852" s="4"/>
      <c r="HOU852" s="4"/>
      <c r="HOV852" s="4"/>
      <c r="HOW852" s="4"/>
      <c r="HOX852" s="4"/>
      <c r="HOY852" s="4"/>
      <c r="HOZ852" s="4"/>
      <c r="HPA852" s="4"/>
      <c r="HPB852" s="4"/>
      <c r="HPC852" s="4"/>
      <c r="HPD852" s="4"/>
      <c r="HPE852" s="4"/>
      <c r="HPF852" s="4"/>
      <c r="HPG852" s="4"/>
      <c r="HPH852" s="4"/>
      <c r="HPI852" s="4"/>
      <c r="HPJ852" s="4"/>
      <c r="HPK852" s="4"/>
      <c r="HPL852" s="4"/>
      <c r="HPM852" s="4"/>
      <c r="HPN852" s="4"/>
      <c r="HPO852" s="4"/>
      <c r="HPP852" s="4"/>
      <c r="HPQ852" s="4"/>
      <c r="HPR852" s="4"/>
      <c r="HPS852" s="4"/>
      <c r="HPT852" s="4"/>
      <c r="HPU852" s="4"/>
      <c r="HPV852" s="4"/>
      <c r="HPW852" s="4"/>
      <c r="HPX852" s="4"/>
      <c r="HPY852" s="4"/>
      <c r="HPZ852" s="4"/>
      <c r="HQA852" s="4"/>
      <c r="HQB852" s="4"/>
      <c r="HQC852" s="4"/>
      <c r="HQD852" s="4"/>
      <c r="HQE852" s="4"/>
      <c r="HQF852" s="4"/>
      <c r="HQG852" s="4"/>
      <c r="HQH852" s="4"/>
      <c r="HQI852" s="4"/>
      <c r="HQJ852" s="4"/>
      <c r="HQK852" s="4"/>
      <c r="HQL852" s="4"/>
      <c r="HQM852" s="4"/>
      <c r="HQN852" s="4"/>
      <c r="HQO852" s="4"/>
      <c r="HQP852" s="4"/>
      <c r="HQQ852" s="4"/>
      <c r="HQR852" s="4"/>
      <c r="HQS852" s="4"/>
      <c r="HQT852" s="4"/>
      <c r="HQU852" s="4"/>
      <c r="HQV852" s="4"/>
      <c r="HQW852" s="4"/>
      <c r="HQX852" s="4"/>
      <c r="HQY852" s="4"/>
      <c r="HQZ852" s="4"/>
      <c r="HRA852" s="4"/>
      <c r="HRB852" s="4"/>
      <c r="HRC852" s="4"/>
      <c r="HRD852" s="4"/>
      <c r="HRE852" s="4"/>
      <c r="HRF852" s="4"/>
      <c r="HRG852" s="4"/>
      <c r="HRH852" s="4"/>
      <c r="HRI852" s="4"/>
      <c r="HRJ852" s="4"/>
      <c r="HRK852" s="4"/>
      <c r="HRL852" s="4"/>
      <c r="HRM852" s="4"/>
      <c r="HRN852" s="4"/>
      <c r="HRO852" s="4"/>
      <c r="HRP852" s="4"/>
      <c r="HRQ852" s="4"/>
      <c r="HRR852" s="4"/>
      <c r="HRS852" s="4"/>
      <c r="HRT852" s="4"/>
      <c r="HRU852" s="4"/>
      <c r="HRV852" s="4"/>
      <c r="HRW852" s="4"/>
      <c r="HRX852" s="4"/>
      <c r="HRY852" s="4"/>
      <c r="HRZ852" s="4"/>
      <c r="HSA852" s="4"/>
      <c r="HSB852" s="4"/>
      <c r="HSC852" s="4"/>
      <c r="HSD852" s="4"/>
      <c r="HSE852" s="4"/>
      <c r="HSF852" s="4"/>
      <c r="HSG852" s="4"/>
      <c r="HSH852" s="4"/>
      <c r="HSI852" s="4"/>
      <c r="HSJ852" s="4"/>
      <c r="HSK852" s="4"/>
      <c r="HSL852" s="4"/>
      <c r="HSM852" s="4"/>
      <c r="HSN852" s="4"/>
      <c r="HSO852" s="4"/>
      <c r="HSP852" s="4"/>
      <c r="HSQ852" s="4"/>
      <c r="HSR852" s="4"/>
      <c r="HSS852" s="4"/>
      <c r="HST852" s="4"/>
      <c r="HSU852" s="4"/>
      <c r="HSV852" s="4"/>
      <c r="HSW852" s="4"/>
      <c r="HSX852" s="4"/>
      <c r="HSY852" s="4"/>
      <c r="HSZ852" s="4"/>
      <c r="HTA852" s="4"/>
      <c r="HTB852" s="4"/>
      <c r="HTC852" s="4"/>
      <c r="HTD852" s="4"/>
      <c r="HTE852" s="4"/>
      <c r="HTF852" s="4"/>
      <c r="HTG852" s="4"/>
      <c r="HTH852" s="4"/>
      <c r="HTI852" s="4"/>
      <c r="HTJ852" s="4"/>
      <c r="HTK852" s="4"/>
      <c r="HTL852" s="4"/>
      <c r="HTM852" s="4"/>
      <c r="HTN852" s="4"/>
      <c r="HTO852" s="4"/>
      <c r="HTP852" s="4"/>
      <c r="HTQ852" s="4"/>
      <c r="HTR852" s="4"/>
      <c r="HTS852" s="4"/>
      <c r="HTT852" s="4"/>
      <c r="HTU852" s="4"/>
      <c r="HTV852" s="4"/>
      <c r="HTW852" s="4"/>
      <c r="HTX852" s="4"/>
      <c r="HTY852" s="4"/>
      <c r="HTZ852" s="4"/>
      <c r="HUA852" s="4"/>
      <c r="HUB852" s="4"/>
      <c r="HUC852" s="4"/>
      <c r="HUD852" s="4"/>
      <c r="HUE852" s="4"/>
      <c r="HUF852" s="4"/>
      <c r="HUG852" s="4"/>
      <c r="HUH852" s="4"/>
      <c r="HUI852" s="4"/>
      <c r="HUJ852" s="4"/>
      <c r="HUK852" s="4"/>
      <c r="HUL852" s="4"/>
      <c r="HUM852" s="4"/>
      <c r="HUN852" s="4"/>
      <c r="HUO852" s="4"/>
      <c r="HUP852" s="4"/>
      <c r="HUQ852" s="4"/>
      <c r="HUR852" s="4"/>
      <c r="HUS852" s="4"/>
      <c r="HUT852" s="4"/>
      <c r="HUU852" s="4"/>
      <c r="HUV852" s="4"/>
      <c r="HUW852" s="4"/>
      <c r="HUX852" s="4"/>
      <c r="HUY852" s="4"/>
      <c r="HUZ852" s="4"/>
      <c r="HVA852" s="4"/>
      <c r="HVB852" s="4"/>
      <c r="HVC852" s="4"/>
      <c r="HVD852" s="4"/>
      <c r="HVE852" s="4"/>
      <c r="HVF852" s="4"/>
      <c r="HVG852" s="4"/>
      <c r="HVH852" s="4"/>
      <c r="HVI852" s="4"/>
      <c r="HVJ852" s="4"/>
      <c r="HVK852" s="4"/>
      <c r="HVL852" s="4"/>
      <c r="HVM852" s="4"/>
      <c r="HVN852" s="4"/>
      <c r="HVO852" s="4"/>
      <c r="HVP852" s="4"/>
      <c r="HVQ852" s="4"/>
      <c r="HVR852" s="4"/>
      <c r="HVS852" s="4"/>
      <c r="HVT852" s="4"/>
      <c r="HVU852" s="4"/>
      <c r="HVV852" s="4"/>
      <c r="HVW852" s="4"/>
      <c r="HVX852" s="4"/>
      <c r="HVY852" s="4"/>
      <c r="HVZ852" s="4"/>
      <c r="HWA852" s="4"/>
      <c r="HWB852" s="4"/>
      <c r="HWC852" s="4"/>
      <c r="HWD852" s="4"/>
      <c r="HWE852" s="4"/>
      <c r="HWF852" s="4"/>
      <c r="HWG852" s="4"/>
      <c r="HWH852" s="4"/>
      <c r="HWI852" s="4"/>
      <c r="HWJ852" s="4"/>
      <c r="HWK852" s="4"/>
      <c r="HWL852" s="4"/>
      <c r="HWM852" s="4"/>
      <c r="HWN852" s="4"/>
      <c r="HWO852" s="4"/>
      <c r="HWP852" s="4"/>
      <c r="HWQ852" s="4"/>
      <c r="HWR852" s="4"/>
      <c r="HWS852" s="4"/>
      <c r="HWT852" s="4"/>
      <c r="HWU852" s="4"/>
      <c r="HWV852" s="4"/>
      <c r="HWW852" s="4"/>
      <c r="HWX852" s="4"/>
      <c r="HWY852" s="4"/>
      <c r="HWZ852" s="4"/>
      <c r="HXA852" s="4"/>
      <c r="HXB852" s="4"/>
      <c r="HXC852" s="4"/>
      <c r="HXD852" s="4"/>
      <c r="HXE852" s="4"/>
      <c r="HXF852" s="4"/>
      <c r="HXG852" s="4"/>
      <c r="HXH852" s="4"/>
      <c r="HXI852" s="4"/>
      <c r="HXJ852" s="4"/>
      <c r="HXK852" s="4"/>
      <c r="HXL852" s="4"/>
      <c r="HXM852" s="4"/>
      <c r="HXN852" s="4"/>
      <c r="HXO852" s="4"/>
      <c r="HXP852" s="4"/>
      <c r="HXQ852" s="4"/>
      <c r="HXR852" s="4"/>
      <c r="HXS852" s="4"/>
      <c r="HXT852" s="4"/>
      <c r="HXU852" s="4"/>
      <c r="HXV852" s="4"/>
      <c r="HXW852" s="4"/>
      <c r="HXX852" s="4"/>
      <c r="HXY852" s="4"/>
      <c r="HXZ852" s="4"/>
      <c r="HYA852" s="4"/>
      <c r="HYB852" s="4"/>
      <c r="HYC852" s="4"/>
      <c r="HYD852" s="4"/>
      <c r="HYE852" s="4"/>
      <c r="HYF852" s="4"/>
      <c r="HYG852" s="4"/>
      <c r="HYH852" s="4"/>
      <c r="HYI852" s="4"/>
      <c r="HYJ852" s="4"/>
      <c r="HYK852" s="4"/>
      <c r="HYL852" s="4"/>
      <c r="HYM852" s="4"/>
      <c r="HYN852" s="4"/>
      <c r="HYO852" s="4"/>
      <c r="HYP852" s="4"/>
      <c r="HYQ852" s="4"/>
      <c r="HYR852" s="4"/>
      <c r="HYS852" s="4"/>
      <c r="HYT852" s="4"/>
      <c r="HYU852" s="4"/>
      <c r="HYV852" s="4"/>
      <c r="HYW852" s="4"/>
      <c r="HYX852" s="4"/>
      <c r="HYY852" s="4"/>
      <c r="HYZ852" s="4"/>
      <c r="HZA852" s="4"/>
      <c r="HZB852" s="4"/>
      <c r="HZC852" s="4"/>
      <c r="HZD852" s="4"/>
      <c r="HZE852" s="4"/>
      <c r="HZF852" s="4"/>
      <c r="HZG852" s="4"/>
      <c r="HZH852" s="4"/>
      <c r="HZI852" s="4"/>
      <c r="HZJ852" s="4"/>
      <c r="HZK852" s="4"/>
      <c r="HZL852" s="4"/>
      <c r="HZM852" s="4"/>
      <c r="HZN852" s="4"/>
      <c r="HZO852" s="4"/>
      <c r="HZP852" s="4"/>
      <c r="HZQ852" s="4"/>
      <c r="HZR852" s="4"/>
      <c r="HZS852" s="4"/>
      <c r="HZT852" s="4"/>
      <c r="HZU852" s="4"/>
      <c r="HZV852" s="4"/>
      <c r="HZW852" s="4"/>
      <c r="HZX852" s="4"/>
      <c r="HZY852" s="4"/>
      <c r="HZZ852" s="4"/>
      <c r="IAA852" s="4"/>
      <c r="IAB852" s="4"/>
      <c r="IAC852" s="4"/>
      <c r="IAD852" s="4"/>
      <c r="IAE852" s="4"/>
      <c r="IAF852" s="4"/>
      <c r="IAG852" s="4"/>
      <c r="IAH852" s="4"/>
      <c r="IAI852" s="4"/>
      <c r="IAJ852" s="4"/>
      <c r="IAK852" s="4"/>
      <c r="IAL852" s="4"/>
      <c r="IAM852" s="4"/>
      <c r="IAN852" s="4"/>
      <c r="IAO852" s="4"/>
      <c r="IAP852" s="4"/>
      <c r="IAQ852" s="4"/>
      <c r="IAR852" s="4"/>
      <c r="IAS852" s="4"/>
      <c r="IAT852" s="4"/>
      <c r="IAU852" s="4"/>
      <c r="IAV852" s="4"/>
      <c r="IAW852" s="4"/>
      <c r="IAX852" s="4"/>
      <c r="IAY852" s="4"/>
      <c r="IAZ852" s="4"/>
      <c r="IBA852" s="4"/>
      <c r="IBB852" s="4"/>
      <c r="IBC852" s="4"/>
      <c r="IBD852" s="4"/>
      <c r="IBE852" s="4"/>
      <c r="IBF852" s="4"/>
      <c r="IBG852" s="4"/>
      <c r="IBH852" s="4"/>
      <c r="IBI852" s="4"/>
      <c r="IBJ852" s="4"/>
      <c r="IBK852" s="4"/>
      <c r="IBL852" s="4"/>
      <c r="IBM852" s="4"/>
      <c r="IBN852" s="4"/>
      <c r="IBO852" s="4"/>
      <c r="IBP852" s="4"/>
      <c r="IBQ852" s="4"/>
      <c r="IBR852" s="4"/>
      <c r="IBS852" s="4"/>
      <c r="IBT852" s="4"/>
      <c r="IBU852" s="4"/>
      <c r="IBV852" s="4"/>
      <c r="IBW852" s="4"/>
      <c r="IBX852" s="4"/>
      <c r="IBY852" s="4"/>
      <c r="IBZ852" s="4"/>
      <c r="ICA852" s="4"/>
      <c r="ICB852" s="4"/>
      <c r="ICC852" s="4"/>
      <c r="ICD852" s="4"/>
      <c r="ICE852" s="4"/>
      <c r="ICF852" s="4"/>
      <c r="ICG852" s="4"/>
      <c r="ICH852" s="4"/>
      <c r="ICI852" s="4"/>
      <c r="ICJ852" s="4"/>
      <c r="ICK852" s="4"/>
      <c r="ICL852" s="4"/>
      <c r="ICM852" s="4"/>
      <c r="ICN852" s="4"/>
      <c r="ICO852" s="4"/>
      <c r="ICP852" s="4"/>
      <c r="ICQ852" s="4"/>
      <c r="ICR852" s="4"/>
      <c r="ICS852" s="4"/>
      <c r="ICT852" s="4"/>
      <c r="ICU852" s="4"/>
      <c r="ICV852" s="4"/>
      <c r="ICW852" s="4"/>
      <c r="ICX852" s="4"/>
      <c r="ICY852" s="4"/>
      <c r="ICZ852" s="4"/>
      <c r="IDA852" s="4"/>
      <c r="IDB852" s="4"/>
      <c r="IDC852" s="4"/>
      <c r="IDD852" s="4"/>
      <c r="IDE852" s="4"/>
      <c r="IDF852" s="4"/>
      <c r="IDG852" s="4"/>
      <c r="IDH852" s="4"/>
      <c r="IDI852" s="4"/>
      <c r="IDJ852" s="4"/>
      <c r="IDK852" s="4"/>
      <c r="IDL852" s="4"/>
      <c r="IDM852" s="4"/>
      <c r="IDN852" s="4"/>
      <c r="IDO852" s="4"/>
      <c r="IDP852" s="4"/>
      <c r="IDQ852" s="4"/>
      <c r="IDR852" s="4"/>
      <c r="IDS852" s="4"/>
      <c r="IDT852" s="4"/>
      <c r="IDU852" s="4"/>
      <c r="IDV852" s="4"/>
      <c r="IDW852" s="4"/>
      <c r="IDX852" s="4"/>
      <c r="IDY852" s="4"/>
      <c r="IDZ852" s="4"/>
      <c r="IEA852" s="4"/>
      <c r="IEB852" s="4"/>
      <c r="IEC852" s="4"/>
      <c r="IED852" s="4"/>
      <c r="IEE852" s="4"/>
      <c r="IEF852" s="4"/>
      <c r="IEG852" s="4"/>
      <c r="IEH852" s="4"/>
      <c r="IEI852" s="4"/>
      <c r="IEJ852" s="4"/>
      <c r="IEK852" s="4"/>
      <c r="IEL852" s="4"/>
      <c r="IEM852" s="4"/>
      <c r="IEN852" s="4"/>
      <c r="IEO852" s="4"/>
      <c r="IEP852" s="4"/>
      <c r="IEQ852" s="4"/>
      <c r="IER852" s="4"/>
      <c r="IES852" s="4"/>
      <c r="IET852" s="4"/>
      <c r="IEU852" s="4"/>
      <c r="IEV852" s="4"/>
      <c r="IEW852" s="4"/>
      <c r="IEX852" s="4"/>
      <c r="IEY852" s="4"/>
      <c r="IEZ852" s="4"/>
      <c r="IFA852" s="4"/>
      <c r="IFB852" s="4"/>
      <c r="IFC852" s="4"/>
      <c r="IFD852" s="4"/>
      <c r="IFE852" s="4"/>
      <c r="IFF852" s="4"/>
      <c r="IFG852" s="4"/>
      <c r="IFH852" s="4"/>
      <c r="IFI852" s="4"/>
      <c r="IFJ852" s="4"/>
      <c r="IFK852" s="4"/>
      <c r="IFL852" s="4"/>
      <c r="IFM852" s="4"/>
      <c r="IFN852" s="4"/>
      <c r="IFO852" s="4"/>
      <c r="IFP852" s="4"/>
      <c r="IFQ852" s="4"/>
      <c r="IFR852" s="4"/>
      <c r="IFS852" s="4"/>
      <c r="IFT852" s="4"/>
      <c r="IFU852" s="4"/>
      <c r="IFV852" s="4"/>
      <c r="IFW852" s="4"/>
      <c r="IFX852" s="4"/>
      <c r="IFY852" s="4"/>
      <c r="IFZ852" s="4"/>
      <c r="IGA852" s="4"/>
      <c r="IGB852" s="4"/>
      <c r="IGC852" s="4"/>
      <c r="IGD852" s="4"/>
      <c r="IGE852" s="4"/>
      <c r="IGF852" s="4"/>
      <c r="IGG852" s="4"/>
      <c r="IGH852" s="4"/>
      <c r="IGI852" s="4"/>
      <c r="IGJ852" s="4"/>
      <c r="IGK852" s="4"/>
      <c r="IGL852" s="4"/>
      <c r="IGM852" s="4"/>
      <c r="IGN852" s="4"/>
      <c r="IGO852" s="4"/>
      <c r="IGP852" s="4"/>
      <c r="IGQ852" s="4"/>
      <c r="IGR852" s="4"/>
      <c r="IGS852" s="4"/>
      <c r="IGT852" s="4"/>
      <c r="IGU852" s="4"/>
      <c r="IGV852" s="4"/>
      <c r="IGW852" s="4"/>
      <c r="IGX852" s="4"/>
      <c r="IGY852" s="4"/>
      <c r="IGZ852" s="4"/>
      <c r="IHA852" s="4"/>
      <c r="IHB852" s="4"/>
      <c r="IHC852" s="4"/>
      <c r="IHD852" s="4"/>
      <c r="IHE852" s="4"/>
      <c r="IHF852" s="4"/>
      <c r="IHG852" s="4"/>
      <c r="IHH852" s="4"/>
      <c r="IHI852" s="4"/>
      <c r="IHJ852" s="4"/>
      <c r="IHK852" s="4"/>
      <c r="IHL852" s="4"/>
      <c r="IHM852" s="4"/>
      <c r="IHN852" s="4"/>
      <c r="IHO852" s="4"/>
      <c r="IHP852" s="4"/>
      <c r="IHQ852" s="4"/>
      <c r="IHR852" s="4"/>
      <c r="IHS852" s="4"/>
      <c r="IHT852" s="4"/>
      <c r="IHU852" s="4"/>
      <c r="IHV852" s="4"/>
      <c r="IHW852" s="4"/>
      <c r="IHX852" s="4"/>
      <c r="IHY852" s="4"/>
      <c r="IHZ852" s="4"/>
      <c r="IIA852" s="4"/>
      <c r="IIB852" s="4"/>
      <c r="IIC852" s="4"/>
      <c r="IID852" s="4"/>
      <c r="IIE852" s="4"/>
      <c r="IIF852" s="4"/>
      <c r="IIG852" s="4"/>
      <c r="IIH852" s="4"/>
      <c r="III852" s="4"/>
      <c r="IIJ852" s="4"/>
      <c r="IIK852" s="4"/>
      <c r="IIL852" s="4"/>
      <c r="IIM852" s="4"/>
      <c r="IIN852" s="4"/>
      <c r="IIO852" s="4"/>
      <c r="IIP852" s="4"/>
      <c r="IIQ852" s="4"/>
      <c r="IIR852" s="4"/>
      <c r="IIS852" s="4"/>
      <c r="IIT852" s="4"/>
      <c r="IIU852" s="4"/>
      <c r="IIV852" s="4"/>
      <c r="IIW852" s="4"/>
      <c r="IIX852" s="4"/>
      <c r="IIY852" s="4"/>
      <c r="IIZ852" s="4"/>
      <c r="IJA852" s="4"/>
      <c r="IJB852" s="4"/>
      <c r="IJC852" s="4"/>
      <c r="IJD852" s="4"/>
      <c r="IJE852" s="4"/>
      <c r="IJF852" s="4"/>
      <c r="IJG852" s="4"/>
      <c r="IJH852" s="4"/>
      <c r="IJI852" s="4"/>
      <c r="IJJ852" s="4"/>
      <c r="IJK852" s="4"/>
      <c r="IJL852" s="4"/>
      <c r="IJM852" s="4"/>
      <c r="IJN852" s="4"/>
      <c r="IJO852" s="4"/>
      <c r="IJP852" s="4"/>
      <c r="IJQ852" s="4"/>
      <c r="IJR852" s="4"/>
      <c r="IJS852" s="4"/>
      <c r="IJT852" s="4"/>
      <c r="IJU852" s="4"/>
      <c r="IJV852" s="4"/>
      <c r="IJW852" s="4"/>
      <c r="IJX852" s="4"/>
      <c r="IJY852" s="4"/>
      <c r="IJZ852" s="4"/>
      <c r="IKA852" s="4"/>
      <c r="IKB852" s="4"/>
      <c r="IKC852" s="4"/>
      <c r="IKD852" s="4"/>
      <c r="IKE852" s="4"/>
      <c r="IKF852" s="4"/>
      <c r="IKG852" s="4"/>
      <c r="IKH852" s="4"/>
      <c r="IKI852" s="4"/>
      <c r="IKJ852" s="4"/>
      <c r="IKK852" s="4"/>
      <c r="IKL852" s="4"/>
      <c r="IKM852" s="4"/>
      <c r="IKN852" s="4"/>
      <c r="IKO852" s="4"/>
      <c r="IKP852" s="4"/>
      <c r="IKQ852" s="4"/>
      <c r="IKR852" s="4"/>
      <c r="IKS852" s="4"/>
      <c r="IKT852" s="4"/>
      <c r="IKU852" s="4"/>
      <c r="IKV852" s="4"/>
      <c r="IKW852" s="4"/>
      <c r="IKX852" s="4"/>
      <c r="IKY852" s="4"/>
      <c r="IKZ852" s="4"/>
      <c r="ILA852" s="4"/>
      <c r="ILB852" s="4"/>
      <c r="ILC852" s="4"/>
      <c r="ILD852" s="4"/>
      <c r="ILE852" s="4"/>
      <c r="ILF852" s="4"/>
      <c r="ILG852" s="4"/>
      <c r="ILH852" s="4"/>
      <c r="ILI852" s="4"/>
      <c r="ILJ852" s="4"/>
      <c r="ILK852" s="4"/>
      <c r="ILL852" s="4"/>
      <c r="ILM852" s="4"/>
      <c r="ILN852" s="4"/>
      <c r="ILO852" s="4"/>
      <c r="ILP852" s="4"/>
      <c r="ILQ852" s="4"/>
      <c r="ILR852" s="4"/>
      <c r="ILS852" s="4"/>
      <c r="ILT852" s="4"/>
      <c r="ILU852" s="4"/>
      <c r="ILV852" s="4"/>
      <c r="ILW852" s="4"/>
      <c r="ILX852" s="4"/>
      <c r="ILY852" s="4"/>
      <c r="ILZ852" s="4"/>
      <c r="IMA852" s="4"/>
      <c r="IMB852" s="4"/>
      <c r="IMC852" s="4"/>
      <c r="IMD852" s="4"/>
      <c r="IME852" s="4"/>
      <c r="IMF852" s="4"/>
      <c r="IMG852" s="4"/>
      <c r="IMH852" s="4"/>
      <c r="IMI852" s="4"/>
      <c r="IMJ852" s="4"/>
      <c r="IMK852" s="4"/>
      <c r="IML852" s="4"/>
      <c r="IMM852" s="4"/>
      <c r="IMN852" s="4"/>
      <c r="IMO852" s="4"/>
      <c r="IMP852" s="4"/>
      <c r="IMQ852" s="4"/>
      <c r="IMR852" s="4"/>
      <c r="IMS852" s="4"/>
      <c r="IMT852" s="4"/>
      <c r="IMU852" s="4"/>
      <c r="IMV852" s="4"/>
      <c r="IMW852" s="4"/>
      <c r="IMX852" s="4"/>
      <c r="IMY852" s="4"/>
      <c r="IMZ852" s="4"/>
      <c r="INA852" s="4"/>
      <c r="INB852" s="4"/>
      <c r="INC852" s="4"/>
      <c r="IND852" s="4"/>
      <c r="INE852" s="4"/>
      <c r="INF852" s="4"/>
      <c r="ING852" s="4"/>
      <c r="INH852" s="4"/>
      <c r="INI852" s="4"/>
      <c r="INJ852" s="4"/>
      <c r="INK852" s="4"/>
      <c r="INL852" s="4"/>
      <c r="INM852" s="4"/>
      <c r="INN852" s="4"/>
      <c r="INO852" s="4"/>
      <c r="INP852" s="4"/>
      <c r="INQ852" s="4"/>
      <c r="INR852" s="4"/>
      <c r="INS852" s="4"/>
      <c r="INT852" s="4"/>
      <c r="INU852" s="4"/>
      <c r="INV852" s="4"/>
      <c r="INW852" s="4"/>
      <c r="INX852" s="4"/>
      <c r="INY852" s="4"/>
      <c r="INZ852" s="4"/>
      <c r="IOA852" s="4"/>
      <c r="IOB852" s="4"/>
      <c r="IOC852" s="4"/>
      <c r="IOD852" s="4"/>
      <c r="IOE852" s="4"/>
      <c r="IOF852" s="4"/>
      <c r="IOG852" s="4"/>
      <c r="IOH852" s="4"/>
      <c r="IOI852" s="4"/>
      <c r="IOJ852" s="4"/>
      <c r="IOK852" s="4"/>
      <c r="IOL852" s="4"/>
      <c r="IOM852" s="4"/>
      <c r="ION852" s="4"/>
      <c r="IOO852" s="4"/>
      <c r="IOP852" s="4"/>
      <c r="IOQ852" s="4"/>
      <c r="IOR852" s="4"/>
      <c r="IOS852" s="4"/>
      <c r="IOT852" s="4"/>
      <c r="IOU852" s="4"/>
      <c r="IOV852" s="4"/>
      <c r="IOW852" s="4"/>
      <c r="IOX852" s="4"/>
      <c r="IOY852" s="4"/>
      <c r="IOZ852" s="4"/>
      <c r="IPA852" s="4"/>
      <c r="IPB852" s="4"/>
      <c r="IPC852" s="4"/>
      <c r="IPD852" s="4"/>
      <c r="IPE852" s="4"/>
      <c r="IPF852" s="4"/>
      <c r="IPG852" s="4"/>
      <c r="IPH852" s="4"/>
      <c r="IPI852" s="4"/>
      <c r="IPJ852" s="4"/>
      <c r="IPK852" s="4"/>
      <c r="IPL852" s="4"/>
      <c r="IPM852" s="4"/>
      <c r="IPN852" s="4"/>
      <c r="IPO852" s="4"/>
      <c r="IPP852" s="4"/>
      <c r="IPQ852" s="4"/>
      <c r="IPR852" s="4"/>
      <c r="IPS852" s="4"/>
      <c r="IPT852" s="4"/>
      <c r="IPU852" s="4"/>
      <c r="IPV852" s="4"/>
      <c r="IPW852" s="4"/>
      <c r="IPX852" s="4"/>
      <c r="IPY852" s="4"/>
      <c r="IPZ852" s="4"/>
      <c r="IQA852" s="4"/>
      <c r="IQB852" s="4"/>
      <c r="IQC852" s="4"/>
      <c r="IQD852" s="4"/>
      <c r="IQE852" s="4"/>
      <c r="IQF852" s="4"/>
      <c r="IQG852" s="4"/>
      <c r="IQH852" s="4"/>
      <c r="IQI852" s="4"/>
      <c r="IQJ852" s="4"/>
      <c r="IQK852" s="4"/>
      <c r="IQL852" s="4"/>
      <c r="IQM852" s="4"/>
      <c r="IQN852" s="4"/>
      <c r="IQO852" s="4"/>
      <c r="IQP852" s="4"/>
      <c r="IQQ852" s="4"/>
      <c r="IQR852" s="4"/>
      <c r="IQS852" s="4"/>
      <c r="IQT852" s="4"/>
      <c r="IQU852" s="4"/>
      <c r="IQV852" s="4"/>
      <c r="IQW852" s="4"/>
      <c r="IQX852" s="4"/>
      <c r="IQY852" s="4"/>
      <c r="IQZ852" s="4"/>
      <c r="IRA852" s="4"/>
      <c r="IRB852" s="4"/>
      <c r="IRC852" s="4"/>
      <c r="IRD852" s="4"/>
      <c r="IRE852" s="4"/>
      <c r="IRF852" s="4"/>
      <c r="IRG852" s="4"/>
      <c r="IRH852" s="4"/>
      <c r="IRI852" s="4"/>
      <c r="IRJ852" s="4"/>
      <c r="IRK852" s="4"/>
      <c r="IRL852" s="4"/>
      <c r="IRM852" s="4"/>
      <c r="IRN852" s="4"/>
      <c r="IRO852" s="4"/>
      <c r="IRP852" s="4"/>
      <c r="IRQ852" s="4"/>
      <c r="IRR852" s="4"/>
      <c r="IRS852" s="4"/>
      <c r="IRT852" s="4"/>
      <c r="IRU852" s="4"/>
      <c r="IRV852" s="4"/>
      <c r="IRW852" s="4"/>
      <c r="IRX852" s="4"/>
      <c r="IRY852" s="4"/>
      <c r="IRZ852" s="4"/>
      <c r="ISA852" s="4"/>
      <c r="ISB852" s="4"/>
      <c r="ISC852" s="4"/>
      <c r="ISD852" s="4"/>
      <c r="ISE852" s="4"/>
      <c r="ISF852" s="4"/>
      <c r="ISG852" s="4"/>
      <c r="ISH852" s="4"/>
      <c r="ISI852" s="4"/>
      <c r="ISJ852" s="4"/>
      <c r="ISK852" s="4"/>
      <c r="ISL852" s="4"/>
      <c r="ISM852" s="4"/>
      <c r="ISN852" s="4"/>
      <c r="ISO852" s="4"/>
      <c r="ISP852" s="4"/>
      <c r="ISQ852" s="4"/>
      <c r="ISR852" s="4"/>
      <c r="ISS852" s="4"/>
      <c r="IST852" s="4"/>
      <c r="ISU852" s="4"/>
      <c r="ISV852" s="4"/>
      <c r="ISW852" s="4"/>
      <c r="ISX852" s="4"/>
      <c r="ISY852" s="4"/>
      <c r="ISZ852" s="4"/>
      <c r="ITA852" s="4"/>
      <c r="ITB852" s="4"/>
      <c r="ITC852" s="4"/>
      <c r="ITD852" s="4"/>
      <c r="ITE852" s="4"/>
      <c r="ITF852" s="4"/>
      <c r="ITG852" s="4"/>
      <c r="ITH852" s="4"/>
      <c r="ITI852" s="4"/>
      <c r="ITJ852" s="4"/>
      <c r="ITK852" s="4"/>
      <c r="ITL852" s="4"/>
      <c r="ITM852" s="4"/>
      <c r="ITN852" s="4"/>
      <c r="ITO852" s="4"/>
      <c r="ITP852" s="4"/>
      <c r="ITQ852" s="4"/>
      <c r="ITR852" s="4"/>
      <c r="ITS852" s="4"/>
      <c r="ITT852" s="4"/>
      <c r="ITU852" s="4"/>
      <c r="ITV852" s="4"/>
      <c r="ITW852" s="4"/>
      <c r="ITX852" s="4"/>
      <c r="ITY852" s="4"/>
      <c r="ITZ852" s="4"/>
      <c r="IUA852" s="4"/>
      <c r="IUB852" s="4"/>
      <c r="IUC852" s="4"/>
      <c r="IUD852" s="4"/>
      <c r="IUE852" s="4"/>
      <c r="IUF852" s="4"/>
      <c r="IUG852" s="4"/>
      <c r="IUH852" s="4"/>
      <c r="IUI852" s="4"/>
      <c r="IUJ852" s="4"/>
      <c r="IUK852" s="4"/>
      <c r="IUL852" s="4"/>
      <c r="IUM852" s="4"/>
      <c r="IUN852" s="4"/>
      <c r="IUO852" s="4"/>
      <c r="IUP852" s="4"/>
      <c r="IUQ852" s="4"/>
      <c r="IUR852" s="4"/>
      <c r="IUS852" s="4"/>
      <c r="IUT852" s="4"/>
      <c r="IUU852" s="4"/>
      <c r="IUV852" s="4"/>
      <c r="IUW852" s="4"/>
      <c r="IUX852" s="4"/>
      <c r="IUY852" s="4"/>
      <c r="IUZ852" s="4"/>
      <c r="IVA852" s="4"/>
      <c r="IVB852" s="4"/>
      <c r="IVC852" s="4"/>
      <c r="IVD852" s="4"/>
      <c r="IVE852" s="4"/>
      <c r="IVF852" s="4"/>
      <c r="IVG852" s="4"/>
      <c r="IVH852" s="4"/>
      <c r="IVI852" s="4"/>
      <c r="IVJ852" s="4"/>
      <c r="IVK852" s="4"/>
      <c r="IVL852" s="4"/>
      <c r="IVM852" s="4"/>
      <c r="IVN852" s="4"/>
      <c r="IVO852" s="4"/>
      <c r="IVP852" s="4"/>
      <c r="IVQ852" s="4"/>
      <c r="IVR852" s="4"/>
      <c r="IVS852" s="4"/>
      <c r="IVT852" s="4"/>
      <c r="IVU852" s="4"/>
      <c r="IVV852" s="4"/>
      <c r="IVW852" s="4"/>
      <c r="IVX852" s="4"/>
      <c r="IVY852" s="4"/>
      <c r="IVZ852" s="4"/>
      <c r="IWA852" s="4"/>
      <c r="IWB852" s="4"/>
      <c r="IWC852" s="4"/>
      <c r="IWD852" s="4"/>
      <c r="IWE852" s="4"/>
      <c r="IWF852" s="4"/>
      <c r="IWG852" s="4"/>
      <c r="IWH852" s="4"/>
      <c r="IWI852" s="4"/>
      <c r="IWJ852" s="4"/>
      <c r="IWK852" s="4"/>
      <c r="IWL852" s="4"/>
      <c r="IWM852" s="4"/>
      <c r="IWN852" s="4"/>
      <c r="IWO852" s="4"/>
      <c r="IWP852" s="4"/>
      <c r="IWQ852" s="4"/>
      <c r="IWR852" s="4"/>
      <c r="IWS852" s="4"/>
      <c r="IWT852" s="4"/>
      <c r="IWU852" s="4"/>
      <c r="IWV852" s="4"/>
      <c r="IWW852" s="4"/>
      <c r="IWX852" s="4"/>
      <c r="IWY852" s="4"/>
      <c r="IWZ852" s="4"/>
      <c r="IXA852" s="4"/>
      <c r="IXB852" s="4"/>
      <c r="IXC852" s="4"/>
      <c r="IXD852" s="4"/>
      <c r="IXE852" s="4"/>
      <c r="IXF852" s="4"/>
      <c r="IXG852" s="4"/>
      <c r="IXH852" s="4"/>
      <c r="IXI852" s="4"/>
      <c r="IXJ852" s="4"/>
      <c r="IXK852" s="4"/>
      <c r="IXL852" s="4"/>
      <c r="IXM852" s="4"/>
      <c r="IXN852" s="4"/>
      <c r="IXO852" s="4"/>
      <c r="IXP852" s="4"/>
      <c r="IXQ852" s="4"/>
      <c r="IXR852" s="4"/>
      <c r="IXS852" s="4"/>
      <c r="IXT852" s="4"/>
      <c r="IXU852" s="4"/>
      <c r="IXV852" s="4"/>
      <c r="IXW852" s="4"/>
      <c r="IXX852" s="4"/>
      <c r="IXY852" s="4"/>
      <c r="IXZ852" s="4"/>
      <c r="IYA852" s="4"/>
      <c r="IYB852" s="4"/>
      <c r="IYC852" s="4"/>
      <c r="IYD852" s="4"/>
      <c r="IYE852" s="4"/>
      <c r="IYF852" s="4"/>
      <c r="IYG852" s="4"/>
      <c r="IYH852" s="4"/>
      <c r="IYI852" s="4"/>
      <c r="IYJ852" s="4"/>
      <c r="IYK852" s="4"/>
      <c r="IYL852" s="4"/>
      <c r="IYM852" s="4"/>
      <c r="IYN852" s="4"/>
      <c r="IYO852" s="4"/>
      <c r="IYP852" s="4"/>
      <c r="IYQ852" s="4"/>
      <c r="IYR852" s="4"/>
      <c r="IYS852" s="4"/>
      <c r="IYT852" s="4"/>
      <c r="IYU852" s="4"/>
      <c r="IYV852" s="4"/>
      <c r="IYW852" s="4"/>
      <c r="IYX852" s="4"/>
      <c r="IYY852" s="4"/>
      <c r="IYZ852" s="4"/>
      <c r="IZA852" s="4"/>
      <c r="IZB852" s="4"/>
      <c r="IZC852" s="4"/>
      <c r="IZD852" s="4"/>
      <c r="IZE852" s="4"/>
      <c r="IZF852" s="4"/>
      <c r="IZG852" s="4"/>
      <c r="IZH852" s="4"/>
      <c r="IZI852" s="4"/>
      <c r="IZJ852" s="4"/>
      <c r="IZK852" s="4"/>
      <c r="IZL852" s="4"/>
      <c r="IZM852" s="4"/>
      <c r="IZN852" s="4"/>
      <c r="IZO852" s="4"/>
      <c r="IZP852" s="4"/>
      <c r="IZQ852" s="4"/>
      <c r="IZR852" s="4"/>
      <c r="IZS852" s="4"/>
      <c r="IZT852" s="4"/>
      <c r="IZU852" s="4"/>
      <c r="IZV852" s="4"/>
      <c r="IZW852" s="4"/>
      <c r="IZX852" s="4"/>
      <c r="IZY852" s="4"/>
      <c r="IZZ852" s="4"/>
      <c r="JAA852" s="4"/>
      <c r="JAB852" s="4"/>
      <c r="JAC852" s="4"/>
      <c r="JAD852" s="4"/>
      <c r="JAE852" s="4"/>
      <c r="JAF852" s="4"/>
      <c r="JAG852" s="4"/>
      <c r="JAH852" s="4"/>
      <c r="JAI852" s="4"/>
      <c r="JAJ852" s="4"/>
      <c r="JAK852" s="4"/>
      <c r="JAL852" s="4"/>
      <c r="JAM852" s="4"/>
      <c r="JAN852" s="4"/>
      <c r="JAO852" s="4"/>
      <c r="JAP852" s="4"/>
      <c r="JAQ852" s="4"/>
      <c r="JAR852" s="4"/>
      <c r="JAS852" s="4"/>
      <c r="JAT852" s="4"/>
      <c r="JAU852" s="4"/>
      <c r="JAV852" s="4"/>
      <c r="JAW852" s="4"/>
      <c r="JAX852" s="4"/>
      <c r="JAY852" s="4"/>
      <c r="JAZ852" s="4"/>
      <c r="JBA852" s="4"/>
      <c r="JBB852" s="4"/>
      <c r="JBC852" s="4"/>
      <c r="JBD852" s="4"/>
      <c r="JBE852" s="4"/>
      <c r="JBF852" s="4"/>
      <c r="JBG852" s="4"/>
      <c r="JBH852" s="4"/>
      <c r="JBI852" s="4"/>
      <c r="JBJ852" s="4"/>
      <c r="JBK852" s="4"/>
      <c r="JBL852" s="4"/>
      <c r="JBM852" s="4"/>
      <c r="JBN852" s="4"/>
      <c r="JBO852" s="4"/>
      <c r="JBP852" s="4"/>
      <c r="JBQ852" s="4"/>
      <c r="JBR852" s="4"/>
      <c r="JBS852" s="4"/>
      <c r="JBT852" s="4"/>
      <c r="JBU852" s="4"/>
      <c r="JBV852" s="4"/>
      <c r="JBW852" s="4"/>
      <c r="JBX852" s="4"/>
      <c r="JBY852" s="4"/>
      <c r="JBZ852" s="4"/>
      <c r="JCA852" s="4"/>
      <c r="JCB852" s="4"/>
      <c r="JCC852" s="4"/>
      <c r="JCD852" s="4"/>
      <c r="JCE852" s="4"/>
      <c r="JCF852" s="4"/>
      <c r="JCG852" s="4"/>
      <c r="JCH852" s="4"/>
      <c r="JCI852" s="4"/>
      <c r="JCJ852" s="4"/>
      <c r="JCK852" s="4"/>
      <c r="JCL852" s="4"/>
      <c r="JCM852" s="4"/>
      <c r="JCN852" s="4"/>
      <c r="JCO852" s="4"/>
      <c r="JCP852" s="4"/>
      <c r="JCQ852" s="4"/>
      <c r="JCR852" s="4"/>
      <c r="JCS852" s="4"/>
      <c r="JCT852" s="4"/>
      <c r="JCU852" s="4"/>
      <c r="JCV852" s="4"/>
      <c r="JCW852" s="4"/>
      <c r="JCX852" s="4"/>
      <c r="JCY852" s="4"/>
      <c r="JCZ852" s="4"/>
      <c r="JDA852" s="4"/>
      <c r="JDB852" s="4"/>
      <c r="JDC852" s="4"/>
      <c r="JDD852" s="4"/>
      <c r="JDE852" s="4"/>
      <c r="JDF852" s="4"/>
      <c r="JDG852" s="4"/>
      <c r="JDH852" s="4"/>
      <c r="JDI852" s="4"/>
      <c r="JDJ852" s="4"/>
      <c r="JDK852" s="4"/>
      <c r="JDL852" s="4"/>
      <c r="JDM852" s="4"/>
      <c r="JDN852" s="4"/>
      <c r="JDO852" s="4"/>
      <c r="JDP852" s="4"/>
      <c r="JDQ852" s="4"/>
      <c r="JDR852" s="4"/>
      <c r="JDS852" s="4"/>
      <c r="JDT852" s="4"/>
      <c r="JDU852" s="4"/>
      <c r="JDV852" s="4"/>
      <c r="JDW852" s="4"/>
      <c r="JDX852" s="4"/>
      <c r="JDY852" s="4"/>
      <c r="JDZ852" s="4"/>
      <c r="JEA852" s="4"/>
      <c r="JEB852" s="4"/>
      <c r="JEC852" s="4"/>
      <c r="JED852" s="4"/>
      <c r="JEE852" s="4"/>
      <c r="JEF852" s="4"/>
      <c r="JEG852" s="4"/>
      <c r="JEH852" s="4"/>
      <c r="JEI852" s="4"/>
      <c r="JEJ852" s="4"/>
      <c r="JEK852" s="4"/>
      <c r="JEL852" s="4"/>
      <c r="JEM852" s="4"/>
      <c r="JEN852" s="4"/>
      <c r="JEO852" s="4"/>
      <c r="JEP852" s="4"/>
      <c r="JEQ852" s="4"/>
      <c r="JER852" s="4"/>
      <c r="JES852" s="4"/>
      <c r="JET852" s="4"/>
      <c r="JEU852" s="4"/>
      <c r="JEV852" s="4"/>
      <c r="JEW852" s="4"/>
      <c r="JEX852" s="4"/>
      <c r="JEY852" s="4"/>
      <c r="JEZ852" s="4"/>
      <c r="JFA852" s="4"/>
      <c r="JFB852" s="4"/>
      <c r="JFC852" s="4"/>
      <c r="JFD852" s="4"/>
      <c r="JFE852" s="4"/>
      <c r="JFF852" s="4"/>
      <c r="JFG852" s="4"/>
      <c r="JFH852" s="4"/>
      <c r="JFI852" s="4"/>
      <c r="JFJ852" s="4"/>
      <c r="JFK852" s="4"/>
      <c r="JFL852" s="4"/>
      <c r="JFM852" s="4"/>
      <c r="JFN852" s="4"/>
      <c r="JFO852" s="4"/>
      <c r="JFP852" s="4"/>
      <c r="JFQ852" s="4"/>
      <c r="JFR852" s="4"/>
      <c r="JFS852" s="4"/>
      <c r="JFT852" s="4"/>
      <c r="JFU852" s="4"/>
      <c r="JFV852" s="4"/>
      <c r="JFW852" s="4"/>
      <c r="JFX852" s="4"/>
      <c r="JFY852" s="4"/>
      <c r="JFZ852" s="4"/>
      <c r="JGA852" s="4"/>
      <c r="JGB852" s="4"/>
      <c r="JGC852" s="4"/>
      <c r="JGD852" s="4"/>
      <c r="JGE852" s="4"/>
      <c r="JGF852" s="4"/>
      <c r="JGG852" s="4"/>
      <c r="JGH852" s="4"/>
      <c r="JGI852" s="4"/>
      <c r="JGJ852" s="4"/>
      <c r="JGK852" s="4"/>
      <c r="JGL852" s="4"/>
      <c r="JGM852" s="4"/>
      <c r="JGN852" s="4"/>
      <c r="JGO852" s="4"/>
      <c r="JGP852" s="4"/>
      <c r="JGQ852" s="4"/>
      <c r="JGR852" s="4"/>
      <c r="JGS852" s="4"/>
      <c r="JGT852" s="4"/>
      <c r="JGU852" s="4"/>
      <c r="JGV852" s="4"/>
      <c r="JGW852" s="4"/>
      <c r="JGX852" s="4"/>
      <c r="JGY852" s="4"/>
      <c r="JGZ852" s="4"/>
      <c r="JHA852" s="4"/>
      <c r="JHB852" s="4"/>
      <c r="JHC852" s="4"/>
      <c r="JHD852" s="4"/>
      <c r="JHE852" s="4"/>
      <c r="JHF852" s="4"/>
      <c r="JHG852" s="4"/>
      <c r="JHH852" s="4"/>
      <c r="JHI852" s="4"/>
      <c r="JHJ852" s="4"/>
      <c r="JHK852" s="4"/>
      <c r="JHL852" s="4"/>
      <c r="JHM852" s="4"/>
      <c r="JHN852" s="4"/>
      <c r="JHO852" s="4"/>
      <c r="JHP852" s="4"/>
      <c r="JHQ852" s="4"/>
      <c r="JHR852" s="4"/>
      <c r="JHS852" s="4"/>
      <c r="JHT852" s="4"/>
      <c r="JHU852" s="4"/>
      <c r="JHV852" s="4"/>
      <c r="JHW852" s="4"/>
      <c r="JHX852" s="4"/>
      <c r="JHY852" s="4"/>
      <c r="JHZ852" s="4"/>
      <c r="JIA852" s="4"/>
      <c r="JIB852" s="4"/>
      <c r="JIC852" s="4"/>
      <c r="JID852" s="4"/>
      <c r="JIE852" s="4"/>
      <c r="JIF852" s="4"/>
      <c r="JIG852" s="4"/>
      <c r="JIH852" s="4"/>
      <c r="JII852" s="4"/>
      <c r="JIJ852" s="4"/>
      <c r="JIK852" s="4"/>
      <c r="JIL852" s="4"/>
      <c r="JIM852" s="4"/>
      <c r="JIN852" s="4"/>
      <c r="JIO852" s="4"/>
      <c r="JIP852" s="4"/>
      <c r="JIQ852" s="4"/>
      <c r="JIR852" s="4"/>
      <c r="JIS852" s="4"/>
      <c r="JIT852" s="4"/>
      <c r="JIU852" s="4"/>
      <c r="JIV852" s="4"/>
      <c r="JIW852" s="4"/>
      <c r="JIX852" s="4"/>
      <c r="JIY852" s="4"/>
      <c r="JIZ852" s="4"/>
      <c r="JJA852" s="4"/>
      <c r="JJB852" s="4"/>
      <c r="JJC852" s="4"/>
      <c r="JJD852" s="4"/>
      <c r="JJE852" s="4"/>
      <c r="JJF852" s="4"/>
      <c r="JJG852" s="4"/>
      <c r="JJH852" s="4"/>
      <c r="JJI852" s="4"/>
      <c r="JJJ852" s="4"/>
      <c r="JJK852" s="4"/>
      <c r="JJL852" s="4"/>
      <c r="JJM852" s="4"/>
      <c r="JJN852" s="4"/>
      <c r="JJO852" s="4"/>
      <c r="JJP852" s="4"/>
      <c r="JJQ852" s="4"/>
      <c r="JJR852" s="4"/>
      <c r="JJS852" s="4"/>
      <c r="JJT852" s="4"/>
      <c r="JJU852" s="4"/>
      <c r="JJV852" s="4"/>
      <c r="JJW852" s="4"/>
      <c r="JJX852" s="4"/>
      <c r="JJY852" s="4"/>
      <c r="JJZ852" s="4"/>
      <c r="JKA852" s="4"/>
      <c r="JKB852" s="4"/>
      <c r="JKC852" s="4"/>
      <c r="JKD852" s="4"/>
      <c r="JKE852" s="4"/>
      <c r="JKF852" s="4"/>
      <c r="JKG852" s="4"/>
      <c r="JKH852" s="4"/>
      <c r="JKI852" s="4"/>
      <c r="JKJ852" s="4"/>
      <c r="JKK852" s="4"/>
      <c r="JKL852" s="4"/>
      <c r="JKM852" s="4"/>
      <c r="JKN852" s="4"/>
      <c r="JKO852" s="4"/>
      <c r="JKP852" s="4"/>
      <c r="JKQ852" s="4"/>
      <c r="JKR852" s="4"/>
      <c r="JKS852" s="4"/>
      <c r="JKT852" s="4"/>
      <c r="JKU852" s="4"/>
      <c r="JKV852" s="4"/>
      <c r="JKW852" s="4"/>
      <c r="JKX852" s="4"/>
      <c r="JKY852" s="4"/>
      <c r="JKZ852" s="4"/>
      <c r="JLA852" s="4"/>
      <c r="JLB852" s="4"/>
      <c r="JLC852" s="4"/>
      <c r="JLD852" s="4"/>
      <c r="JLE852" s="4"/>
      <c r="JLF852" s="4"/>
      <c r="JLG852" s="4"/>
      <c r="JLH852" s="4"/>
      <c r="JLI852" s="4"/>
      <c r="JLJ852" s="4"/>
      <c r="JLK852" s="4"/>
      <c r="JLL852" s="4"/>
      <c r="JLM852" s="4"/>
      <c r="JLN852" s="4"/>
      <c r="JLO852" s="4"/>
      <c r="JLP852" s="4"/>
      <c r="JLQ852" s="4"/>
      <c r="JLR852" s="4"/>
      <c r="JLS852" s="4"/>
      <c r="JLT852" s="4"/>
      <c r="JLU852" s="4"/>
      <c r="JLV852" s="4"/>
      <c r="JLW852" s="4"/>
      <c r="JLX852" s="4"/>
      <c r="JLY852" s="4"/>
      <c r="JLZ852" s="4"/>
      <c r="JMA852" s="4"/>
      <c r="JMB852" s="4"/>
      <c r="JMC852" s="4"/>
      <c r="JMD852" s="4"/>
      <c r="JME852" s="4"/>
      <c r="JMF852" s="4"/>
      <c r="JMG852" s="4"/>
      <c r="JMH852" s="4"/>
      <c r="JMI852" s="4"/>
      <c r="JMJ852" s="4"/>
      <c r="JMK852" s="4"/>
      <c r="JML852" s="4"/>
      <c r="JMM852" s="4"/>
      <c r="JMN852" s="4"/>
      <c r="JMO852" s="4"/>
      <c r="JMP852" s="4"/>
      <c r="JMQ852" s="4"/>
      <c r="JMR852" s="4"/>
      <c r="JMS852" s="4"/>
      <c r="JMT852" s="4"/>
      <c r="JMU852" s="4"/>
      <c r="JMV852" s="4"/>
      <c r="JMW852" s="4"/>
      <c r="JMX852" s="4"/>
      <c r="JMY852" s="4"/>
      <c r="JMZ852" s="4"/>
      <c r="JNA852" s="4"/>
      <c r="JNB852" s="4"/>
      <c r="JNC852" s="4"/>
      <c r="JND852" s="4"/>
      <c r="JNE852" s="4"/>
      <c r="JNF852" s="4"/>
      <c r="JNG852" s="4"/>
      <c r="JNH852" s="4"/>
      <c r="JNI852" s="4"/>
      <c r="JNJ852" s="4"/>
      <c r="JNK852" s="4"/>
      <c r="JNL852" s="4"/>
      <c r="JNM852" s="4"/>
      <c r="JNN852" s="4"/>
      <c r="JNO852" s="4"/>
      <c r="JNP852" s="4"/>
      <c r="JNQ852" s="4"/>
      <c r="JNR852" s="4"/>
      <c r="JNS852" s="4"/>
      <c r="JNT852" s="4"/>
      <c r="JNU852" s="4"/>
      <c r="JNV852" s="4"/>
      <c r="JNW852" s="4"/>
      <c r="JNX852" s="4"/>
      <c r="JNY852" s="4"/>
      <c r="JNZ852" s="4"/>
      <c r="JOA852" s="4"/>
      <c r="JOB852" s="4"/>
      <c r="JOC852" s="4"/>
      <c r="JOD852" s="4"/>
      <c r="JOE852" s="4"/>
      <c r="JOF852" s="4"/>
      <c r="JOG852" s="4"/>
      <c r="JOH852" s="4"/>
      <c r="JOI852" s="4"/>
      <c r="JOJ852" s="4"/>
      <c r="JOK852" s="4"/>
      <c r="JOL852" s="4"/>
      <c r="JOM852" s="4"/>
      <c r="JON852" s="4"/>
      <c r="JOO852" s="4"/>
      <c r="JOP852" s="4"/>
      <c r="JOQ852" s="4"/>
      <c r="JOR852" s="4"/>
      <c r="JOS852" s="4"/>
      <c r="JOT852" s="4"/>
      <c r="JOU852" s="4"/>
      <c r="JOV852" s="4"/>
      <c r="JOW852" s="4"/>
      <c r="JOX852" s="4"/>
      <c r="JOY852" s="4"/>
      <c r="JOZ852" s="4"/>
      <c r="JPA852" s="4"/>
      <c r="JPB852" s="4"/>
      <c r="JPC852" s="4"/>
      <c r="JPD852" s="4"/>
      <c r="JPE852" s="4"/>
      <c r="JPF852" s="4"/>
      <c r="JPG852" s="4"/>
      <c r="JPH852" s="4"/>
      <c r="JPI852" s="4"/>
      <c r="JPJ852" s="4"/>
      <c r="JPK852" s="4"/>
      <c r="JPL852" s="4"/>
      <c r="JPM852" s="4"/>
      <c r="JPN852" s="4"/>
      <c r="JPO852" s="4"/>
      <c r="JPP852" s="4"/>
      <c r="JPQ852" s="4"/>
      <c r="JPR852" s="4"/>
      <c r="JPS852" s="4"/>
      <c r="JPT852" s="4"/>
      <c r="JPU852" s="4"/>
      <c r="JPV852" s="4"/>
      <c r="JPW852" s="4"/>
      <c r="JPX852" s="4"/>
      <c r="JPY852" s="4"/>
      <c r="JPZ852" s="4"/>
      <c r="JQA852" s="4"/>
      <c r="JQB852" s="4"/>
      <c r="JQC852" s="4"/>
      <c r="JQD852" s="4"/>
      <c r="JQE852" s="4"/>
      <c r="JQF852" s="4"/>
      <c r="JQG852" s="4"/>
      <c r="JQH852" s="4"/>
      <c r="JQI852" s="4"/>
      <c r="JQJ852" s="4"/>
      <c r="JQK852" s="4"/>
      <c r="JQL852" s="4"/>
      <c r="JQM852" s="4"/>
      <c r="JQN852" s="4"/>
      <c r="JQO852" s="4"/>
      <c r="JQP852" s="4"/>
      <c r="JQQ852" s="4"/>
      <c r="JQR852" s="4"/>
      <c r="JQS852" s="4"/>
      <c r="JQT852" s="4"/>
      <c r="JQU852" s="4"/>
      <c r="JQV852" s="4"/>
      <c r="JQW852" s="4"/>
      <c r="JQX852" s="4"/>
      <c r="JQY852" s="4"/>
      <c r="JQZ852" s="4"/>
      <c r="JRA852" s="4"/>
      <c r="JRB852" s="4"/>
      <c r="JRC852" s="4"/>
      <c r="JRD852" s="4"/>
      <c r="JRE852" s="4"/>
      <c r="JRF852" s="4"/>
      <c r="JRG852" s="4"/>
      <c r="JRH852" s="4"/>
      <c r="JRI852" s="4"/>
      <c r="JRJ852" s="4"/>
      <c r="JRK852" s="4"/>
      <c r="JRL852" s="4"/>
      <c r="JRM852" s="4"/>
      <c r="JRN852" s="4"/>
      <c r="JRO852" s="4"/>
      <c r="JRP852" s="4"/>
      <c r="JRQ852" s="4"/>
      <c r="JRR852" s="4"/>
      <c r="JRS852" s="4"/>
      <c r="JRT852" s="4"/>
      <c r="JRU852" s="4"/>
      <c r="JRV852" s="4"/>
      <c r="JRW852" s="4"/>
      <c r="JRX852" s="4"/>
      <c r="JRY852" s="4"/>
      <c r="JRZ852" s="4"/>
      <c r="JSA852" s="4"/>
      <c r="JSB852" s="4"/>
      <c r="JSC852" s="4"/>
      <c r="JSD852" s="4"/>
      <c r="JSE852" s="4"/>
      <c r="JSF852" s="4"/>
      <c r="JSG852" s="4"/>
      <c r="JSH852" s="4"/>
      <c r="JSI852" s="4"/>
      <c r="JSJ852" s="4"/>
      <c r="JSK852" s="4"/>
      <c r="JSL852" s="4"/>
      <c r="JSM852" s="4"/>
      <c r="JSN852" s="4"/>
      <c r="JSO852" s="4"/>
      <c r="JSP852" s="4"/>
      <c r="JSQ852" s="4"/>
      <c r="JSR852" s="4"/>
      <c r="JSS852" s="4"/>
      <c r="JST852" s="4"/>
      <c r="JSU852" s="4"/>
      <c r="JSV852" s="4"/>
      <c r="JSW852" s="4"/>
      <c r="JSX852" s="4"/>
      <c r="JSY852" s="4"/>
      <c r="JSZ852" s="4"/>
      <c r="JTA852" s="4"/>
      <c r="JTB852" s="4"/>
      <c r="JTC852" s="4"/>
      <c r="JTD852" s="4"/>
      <c r="JTE852" s="4"/>
      <c r="JTF852" s="4"/>
      <c r="JTG852" s="4"/>
      <c r="JTH852" s="4"/>
      <c r="JTI852" s="4"/>
      <c r="JTJ852" s="4"/>
      <c r="JTK852" s="4"/>
      <c r="JTL852" s="4"/>
      <c r="JTM852" s="4"/>
      <c r="JTN852" s="4"/>
      <c r="JTO852" s="4"/>
      <c r="JTP852" s="4"/>
      <c r="JTQ852" s="4"/>
      <c r="JTR852" s="4"/>
      <c r="JTS852" s="4"/>
      <c r="JTT852" s="4"/>
      <c r="JTU852" s="4"/>
      <c r="JTV852" s="4"/>
      <c r="JTW852" s="4"/>
      <c r="JTX852" s="4"/>
      <c r="JTY852" s="4"/>
      <c r="JTZ852" s="4"/>
      <c r="JUA852" s="4"/>
      <c r="JUB852" s="4"/>
      <c r="JUC852" s="4"/>
      <c r="JUD852" s="4"/>
      <c r="JUE852" s="4"/>
      <c r="JUF852" s="4"/>
      <c r="JUG852" s="4"/>
      <c r="JUH852" s="4"/>
      <c r="JUI852" s="4"/>
      <c r="JUJ852" s="4"/>
      <c r="JUK852" s="4"/>
      <c r="JUL852" s="4"/>
      <c r="JUM852" s="4"/>
      <c r="JUN852" s="4"/>
      <c r="JUO852" s="4"/>
      <c r="JUP852" s="4"/>
      <c r="JUQ852" s="4"/>
      <c r="JUR852" s="4"/>
      <c r="JUS852" s="4"/>
      <c r="JUT852" s="4"/>
      <c r="JUU852" s="4"/>
      <c r="JUV852" s="4"/>
      <c r="JUW852" s="4"/>
      <c r="JUX852" s="4"/>
      <c r="JUY852" s="4"/>
      <c r="JUZ852" s="4"/>
      <c r="JVA852" s="4"/>
      <c r="JVB852" s="4"/>
      <c r="JVC852" s="4"/>
      <c r="JVD852" s="4"/>
      <c r="JVE852" s="4"/>
      <c r="JVF852" s="4"/>
      <c r="JVG852" s="4"/>
      <c r="JVH852" s="4"/>
      <c r="JVI852" s="4"/>
      <c r="JVJ852" s="4"/>
      <c r="JVK852" s="4"/>
      <c r="JVL852" s="4"/>
      <c r="JVM852" s="4"/>
      <c r="JVN852" s="4"/>
      <c r="JVO852" s="4"/>
      <c r="JVP852" s="4"/>
      <c r="JVQ852" s="4"/>
      <c r="JVR852" s="4"/>
      <c r="JVS852" s="4"/>
      <c r="JVT852" s="4"/>
      <c r="JVU852" s="4"/>
      <c r="JVV852" s="4"/>
      <c r="JVW852" s="4"/>
      <c r="JVX852" s="4"/>
      <c r="JVY852" s="4"/>
      <c r="JVZ852" s="4"/>
      <c r="JWA852" s="4"/>
      <c r="JWB852" s="4"/>
      <c r="JWC852" s="4"/>
      <c r="JWD852" s="4"/>
      <c r="JWE852" s="4"/>
      <c r="JWF852" s="4"/>
      <c r="JWG852" s="4"/>
      <c r="JWH852" s="4"/>
      <c r="JWI852" s="4"/>
      <c r="JWJ852" s="4"/>
      <c r="JWK852" s="4"/>
      <c r="JWL852" s="4"/>
      <c r="JWM852" s="4"/>
      <c r="JWN852" s="4"/>
      <c r="JWO852" s="4"/>
      <c r="JWP852" s="4"/>
      <c r="JWQ852" s="4"/>
      <c r="JWR852" s="4"/>
      <c r="JWS852" s="4"/>
      <c r="JWT852" s="4"/>
      <c r="JWU852" s="4"/>
      <c r="JWV852" s="4"/>
      <c r="JWW852" s="4"/>
      <c r="JWX852" s="4"/>
      <c r="JWY852" s="4"/>
      <c r="JWZ852" s="4"/>
      <c r="JXA852" s="4"/>
      <c r="JXB852" s="4"/>
      <c r="JXC852" s="4"/>
      <c r="JXD852" s="4"/>
      <c r="JXE852" s="4"/>
      <c r="JXF852" s="4"/>
      <c r="JXG852" s="4"/>
      <c r="JXH852" s="4"/>
      <c r="JXI852" s="4"/>
      <c r="JXJ852" s="4"/>
      <c r="JXK852" s="4"/>
      <c r="JXL852" s="4"/>
      <c r="JXM852" s="4"/>
      <c r="JXN852" s="4"/>
      <c r="JXO852" s="4"/>
      <c r="JXP852" s="4"/>
      <c r="JXQ852" s="4"/>
      <c r="JXR852" s="4"/>
      <c r="JXS852" s="4"/>
      <c r="JXT852" s="4"/>
      <c r="JXU852" s="4"/>
      <c r="JXV852" s="4"/>
      <c r="JXW852" s="4"/>
      <c r="JXX852" s="4"/>
      <c r="JXY852" s="4"/>
      <c r="JXZ852" s="4"/>
      <c r="JYA852" s="4"/>
      <c r="JYB852" s="4"/>
      <c r="JYC852" s="4"/>
      <c r="JYD852" s="4"/>
      <c r="JYE852" s="4"/>
      <c r="JYF852" s="4"/>
      <c r="JYG852" s="4"/>
      <c r="JYH852" s="4"/>
      <c r="JYI852" s="4"/>
      <c r="JYJ852" s="4"/>
      <c r="JYK852" s="4"/>
      <c r="JYL852" s="4"/>
      <c r="JYM852" s="4"/>
      <c r="JYN852" s="4"/>
      <c r="JYO852" s="4"/>
      <c r="JYP852" s="4"/>
      <c r="JYQ852" s="4"/>
      <c r="JYR852" s="4"/>
      <c r="JYS852" s="4"/>
      <c r="JYT852" s="4"/>
      <c r="JYU852" s="4"/>
      <c r="JYV852" s="4"/>
      <c r="JYW852" s="4"/>
      <c r="JYX852" s="4"/>
      <c r="JYY852" s="4"/>
      <c r="JYZ852" s="4"/>
      <c r="JZA852" s="4"/>
      <c r="JZB852" s="4"/>
      <c r="JZC852" s="4"/>
      <c r="JZD852" s="4"/>
      <c r="JZE852" s="4"/>
      <c r="JZF852" s="4"/>
      <c r="JZG852" s="4"/>
      <c r="JZH852" s="4"/>
      <c r="JZI852" s="4"/>
      <c r="JZJ852" s="4"/>
      <c r="JZK852" s="4"/>
      <c r="JZL852" s="4"/>
      <c r="JZM852" s="4"/>
      <c r="JZN852" s="4"/>
      <c r="JZO852" s="4"/>
      <c r="JZP852" s="4"/>
      <c r="JZQ852" s="4"/>
      <c r="JZR852" s="4"/>
      <c r="JZS852" s="4"/>
      <c r="JZT852" s="4"/>
      <c r="JZU852" s="4"/>
      <c r="JZV852" s="4"/>
      <c r="JZW852" s="4"/>
      <c r="JZX852" s="4"/>
      <c r="JZY852" s="4"/>
      <c r="JZZ852" s="4"/>
      <c r="KAA852" s="4"/>
      <c r="KAB852" s="4"/>
      <c r="KAC852" s="4"/>
      <c r="KAD852" s="4"/>
      <c r="KAE852" s="4"/>
      <c r="KAF852" s="4"/>
      <c r="KAG852" s="4"/>
      <c r="KAH852" s="4"/>
      <c r="KAI852" s="4"/>
      <c r="KAJ852" s="4"/>
      <c r="KAK852" s="4"/>
      <c r="KAL852" s="4"/>
      <c r="KAM852" s="4"/>
      <c r="KAN852" s="4"/>
      <c r="KAO852" s="4"/>
      <c r="KAP852" s="4"/>
      <c r="KAQ852" s="4"/>
      <c r="KAR852" s="4"/>
      <c r="KAS852" s="4"/>
      <c r="KAT852" s="4"/>
      <c r="KAU852" s="4"/>
      <c r="KAV852" s="4"/>
      <c r="KAW852" s="4"/>
      <c r="KAX852" s="4"/>
      <c r="KAY852" s="4"/>
      <c r="KAZ852" s="4"/>
      <c r="KBA852" s="4"/>
      <c r="KBB852" s="4"/>
      <c r="KBC852" s="4"/>
      <c r="KBD852" s="4"/>
      <c r="KBE852" s="4"/>
      <c r="KBF852" s="4"/>
      <c r="KBG852" s="4"/>
      <c r="KBH852" s="4"/>
      <c r="KBI852" s="4"/>
      <c r="KBJ852" s="4"/>
      <c r="KBK852" s="4"/>
      <c r="KBL852" s="4"/>
      <c r="KBM852" s="4"/>
      <c r="KBN852" s="4"/>
      <c r="KBO852" s="4"/>
      <c r="KBP852" s="4"/>
      <c r="KBQ852" s="4"/>
      <c r="KBR852" s="4"/>
      <c r="KBS852" s="4"/>
      <c r="KBT852" s="4"/>
      <c r="KBU852" s="4"/>
      <c r="KBV852" s="4"/>
      <c r="KBW852" s="4"/>
      <c r="KBX852" s="4"/>
      <c r="KBY852" s="4"/>
      <c r="KBZ852" s="4"/>
      <c r="KCA852" s="4"/>
      <c r="KCB852" s="4"/>
      <c r="KCC852" s="4"/>
      <c r="KCD852" s="4"/>
      <c r="KCE852" s="4"/>
      <c r="KCF852" s="4"/>
      <c r="KCG852" s="4"/>
      <c r="KCH852" s="4"/>
      <c r="KCI852" s="4"/>
      <c r="KCJ852" s="4"/>
      <c r="KCK852" s="4"/>
      <c r="KCL852" s="4"/>
      <c r="KCM852" s="4"/>
      <c r="KCN852" s="4"/>
      <c r="KCO852" s="4"/>
      <c r="KCP852" s="4"/>
      <c r="KCQ852" s="4"/>
      <c r="KCR852" s="4"/>
      <c r="KCS852" s="4"/>
      <c r="KCT852" s="4"/>
      <c r="KCU852" s="4"/>
      <c r="KCV852" s="4"/>
      <c r="KCW852" s="4"/>
      <c r="KCX852" s="4"/>
      <c r="KCY852" s="4"/>
      <c r="KCZ852" s="4"/>
      <c r="KDA852" s="4"/>
      <c r="KDB852" s="4"/>
      <c r="KDC852" s="4"/>
      <c r="KDD852" s="4"/>
      <c r="KDE852" s="4"/>
      <c r="KDF852" s="4"/>
      <c r="KDG852" s="4"/>
      <c r="KDH852" s="4"/>
      <c r="KDI852" s="4"/>
      <c r="KDJ852" s="4"/>
      <c r="KDK852" s="4"/>
      <c r="KDL852" s="4"/>
      <c r="KDM852" s="4"/>
      <c r="KDN852" s="4"/>
      <c r="KDO852" s="4"/>
      <c r="KDP852" s="4"/>
      <c r="KDQ852" s="4"/>
      <c r="KDR852" s="4"/>
      <c r="KDS852" s="4"/>
      <c r="KDT852" s="4"/>
      <c r="KDU852" s="4"/>
      <c r="KDV852" s="4"/>
      <c r="KDW852" s="4"/>
      <c r="KDX852" s="4"/>
      <c r="KDY852" s="4"/>
      <c r="KDZ852" s="4"/>
      <c r="KEA852" s="4"/>
      <c r="KEB852" s="4"/>
      <c r="KEC852" s="4"/>
      <c r="KED852" s="4"/>
      <c r="KEE852" s="4"/>
      <c r="KEF852" s="4"/>
      <c r="KEG852" s="4"/>
      <c r="KEH852" s="4"/>
      <c r="KEI852" s="4"/>
      <c r="KEJ852" s="4"/>
      <c r="KEK852" s="4"/>
      <c r="KEL852" s="4"/>
      <c r="KEM852" s="4"/>
      <c r="KEN852" s="4"/>
      <c r="KEO852" s="4"/>
      <c r="KEP852" s="4"/>
      <c r="KEQ852" s="4"/>
      <c r="KER852" s="4"/>
      <c r="KES852" s="4"/>
      <c r="KET852" s="4"/>
      <c r="KEU852" s="4"/>
      <c r="KEV852" s="4"/>
      <c r="KEW852" s="4"/>
      <c r="KEX852" s="4"/>
      <c r="KEY852" s="4"/>
      <c r="KEZ852" s="4"/>
      <c r="KFA852" s="4"/>
      <c r="KFB852" s="4"/>
      <c r="KFC852" s="4"/>
      <c r="KFD852" s="4"/>
      <c r="KFE852" s="4"/>
      <c r="KFF852" s="4"/>
      <c r="KFG852" s="4"/>
      <c r="KFH852" s="4"/>
      <c r="KFI852" s="4"/>
      <c r="KFJ852" s="4"/>
      <c r="KFK852" s="4"/>
      <c r="KFL852" s="4"/>
      <c r="KFM852" s="4"/>
      <c r="KFN852" s="4"/>
      <c r="KFO852" s="4"/>
      <c r="KFP852" s="4"/>
      <c r="KFQ852" s="4"/>
      <c r="KFR852" s="4"/>
      <c r="KFS852" s="4"/>
      <c r="KFT852" s="4"/>
      <c r="KFU852" s="4"/>
      <c r="KFV852" s="4"/>
      <c r="KFW852" s="4"/>
      <c r="KFX852" s="4"/>
      <c r="KFY852" s="4"/>
      <c r="KFZ852" s="4"/>
      <c r="KGA852" s="4"/>
      <c r="KGB852" s="4"/>
      <c r="KGC852" s="4"/>
      <c r="KGD852" s="4"/>
      <c r="KGE852" s="4"/>
      <c r="KGF852" s="4"/>
      <c r="KGG852" s="4"/>
      <c r="KGH852" s="4"/>
      <c r="KGI852" s="4"/>
      <c r="KGJ852" s="4"/>
      <c r="KGK852" s="4"/>
      <c r="KGL852" s="4"/>
      <c r="KGM852" s="4"/>
      <c r="KGN852" s="4"/>
      <c r="KGO852" s="4"/>
      <c r="KGP852" s="4"/>
      <c r="KGQ852" s="4"/>
      <c r="KGR852" s="4"/>
      <c r="KGS852" s="4"/>
      <c r="KGT852" s="4"/>
      <c r="KGU852" s="4"/>
      <c r="KGV852" s="4"/>
      <c r="KGW852" s="4"/>
      <c r="KGX852" s="4"/>
      <c r="KGY852" s="4"/>
      <c r="KGZ852" s="4"/>
      <c r="KHA852" s="4"/>
      <c r="KHB852" s="4"/>
      <c r="KHC852" s="4"/>
      <c r="KHD852" s="4"/>
      <c r="KHE852" s="4"/>
      <c r="KHF852" s="4"/>
      <c r="KHG852" s="4"/>
      <c r="KHH852" s="4"/>
      <c r="KHI852" s="4"/>
      <c r="KHJ852" s="4"/>
      <c r="KHK852" s="4"/>
      <c r="KHL852" s="4"/>
      <c r="KHM852" s="4"/>
      <c r="KHN852" s="4"/>
      <c r="KHO852" s="4"/>
      <c r="KHP852" s="4"/>
      <c r="KHQ852" s="4"/>
      <c r="KHR852" s="4"/>
      <c r="KHS852" s="4"/>
      <c r="KHT852" s="4"/>
      <c r="KHU852" s="4"/>
      <c r="KHV852" s="4"/>
      <c r="KHW852" s="4"/>
      <c r="KHX852" s="4"/>
      <c r="KHY852" s="4"/>
      <c r="KHZ852" s="4"/>
      <c r="KIA852" s="4"/>
      <c r="KIB852" s="4"/>
      <c r="KIC852" s="4"/>
      <c r="KID852" s="4"/>
      <c r="KIE852" s="4"/>
      <c r="KIF852" s="4"/>
      <c r="KIG852" s="4"/>
      <c r="KIH852" s="4"/>
      <c r="KII852" s="4"/>
      <c r="KIJ852" s="4"/>
      <c r="KIK852" s="4"/>
      <c r="KIL852" s="4"/>
      <c r="KIM852" s="4"/>
      <c r="KIN852" s="4"/>
      <c r="KIO852" s="4"/>
      <c r="KIP852" s="4"/>
      <c r="KIQ852" s="4"/>
      <c r="KIR852" s="4"/>
      <c r="KIS852" s="4"/>
      <c r="KIT852" s="4"/>
      <c r="KIU852" s="4"/>
      <c r="KIV852" s="4"/>
      <c r="KIW852" s="4"/>
      <c r="KIX852" s="4"/>
      <c r="KIY852" s="4"/>
      <c r="KIZ852" s="4"/>
      <c r="KJA852" s="4"/>
      <c r="KJB852" s="4"/>
      <c r="KJC852" s="4"/>
      <c r="KJD852" s="4"/>
      <c r="KJE852" s="4"/>
      <c r="KJF852" s="4"/>
      <c r="KJG852" s="4"/>
      <c r="KJH852" s="4"/>
      <c r="KJI852" s="4"/>
      <c r="KJJ852" s="4"/>
      <c r="KJK852" s="4"/>
      <c r="KJL852" s="4"/>
      <c r="KJM852" s="4"/>
      <c r="KJN852" s="4"/>
      <c r="KJO852" s="4"/>
      <c r="KJP852" s="4"/>
      <c r="KJQ852" s="4"/>
      <c r="KJR852" s="4"/>
      <c r="KJS852" s="4"/>
      <c r="KJT852" s="4"/>
      <c r="KJU852" s="4"/>
      <c r="KJV852" s="4"/>
      <c r="KJW852" s="4"/>
      <c r="KJX852" s="4"/>
      <c r="KJY852" s="4"/>
      <c r="KJZ852" s="4"/>
      <c r="KKA852" s="4"/>
      <c r="KKB852" s="4"/>
      <c r="KKC852" s="4"/>
      <c r="KKD852" s="4"/>
      <c r="KKE852" s="4"/>
      <c r="KKF852" s="4"/>
      <c r="KKG852" s="4"/>
      <c r="KKH852" s="4"/>
      <c r="KKI852" s="4"/>
      <c r="KKJ852" s="4"/>
      <c r="KKK852" s="4"/>
      <c r="KKL852" s="4"/>
      <c r="KKM852" s="4"/>
      <c r="KKN852" s="4"/>
      <c r="KKO852" s="4"/>
      <c r="KKP852" s="4"/>
      <c r="KKQ852" s="4"/>
      <c r="KKR852" s="4"/>
      <c r="KKS852" s="4"/>
      <c r="KKT852" s="4"/>
      <c r="KKU852" s="4"/>
      <c r="KKV852" s="4"/>
      <c r="KKW852" s="4"/>
      <c r="KKX852" s="4"/>
      <c r="KKY852" s="4"/>
      <c r="KKZ852" s="4"/>
      <c r="KLA852" s="4"/>
      <c r="KLB852" s="4"/>
      <c r="KLC852" s="4"/>
      <c r="KLD852" s="4"/>
      <c r="KLE852" s="4"/>
      <c r="KLF852" s="4"/>
      <c r="KLG852" s="4"/>
      <c r="KLH852" s="4"/>
      <c r="KLI852" s="4"/>
      <c r="KLJ852" s="4"/>
      <c r="KLK852" s="4"/>
      <c r="KLL852" s="4"/>
      <c r="KLM852" s="4"/>
      <c r="KLN852" s="4"/>
      <c r="KLO852" s="4"/>
      <c r="KLP852" s="4"/>
      <c r="KLQ852" s="4"/>
      <c r="KLR852" s="4"/>
      <c r="KLS852" s="4"/>
      <c r="KLT852" s="4"/>
      <c r="KLU852" s="4"/>
      <c r="KLV852" s="4"/>
      <c r="KLW852" s="4"/>
      <c r="KLX852" s="4"/>
      <c r="KLY852" s="4"/>
      <c r="KLZ852" s="4"/>
      <c r="KMA852" s="4"/>
      <c r="KMB852" s="4"/>
      <c r="KMC852" s="4"/>
      <c r="KMD852" s="4"/>
      <c r="KME852" s="4"/>
      <c r="KMF852" s="4"/>
      <c r="KMG852" s="4"/>
      <c r="KMH852" s="4"/>
      <c r="KMI852" s="4"/>
      <c r="KMJ852" s="4"/>
      <c r="KMK852" s="4"/>
      <c r="KML852" s="4"/>
      <c r="KMM852" s="4"/>
      <c r="KMN852" s="4"/>
      <c r="KMO852" s="4"/>
      <c r="KMP852" s="4"/>
      <c r="KMQ852" s="4"/>
      <c r="KMR852" s="4"/>
      <c r="KMS852" s="4"/>
      <c r="KMT852" s="4"/>
      <c r="KMU852" s="4"/>
      <c r="KMV852" s="4"/>
      <c r="KMW852" s="4"/>
      <c r="KMX852" s="4"/>
      <c r="KMY852" s="4"/>
      <c r="KMZ852" s="4"/>
      <c r="KNA852" s="4"/>
      <c r="KNB852" s="4"/>
      <c r="KNC852" s="4"/>
      <c r="KND852" s="4"/>
      <c r="KNE852" s="4"/>
      <c r="KNF852" s="4"/>
      <c r="KNG852" s="4"/>
      <c r="KNH852" s="4"/>
      <c r="KNI852" s="4"/>
      <c r="KNJ852" s="4"/>
      <c r="KNK852" s="4"/>
      <c r="KNL852" s="4"/>
      <c r="KNM852" s="4"/>
      <c r="KNN852" s="4"/>
      <c r="KNO852" s="4"/>
      <c r="KNP852" s="4"/>
      <c r="KNQ852" s="4"/>
      <c r="KNR852" s="4"/>
      <c r="KNS852" s="4"/>
      <c r="KNT852" s="4"/>
      <c r="KNU852" s="4"/>
      <c r="KNV852" s="4"/>
      <c r="KNW852" s="4"/>
      <c r="KNX852" s="4"/>
      <c r="KNY852" s="4"/>
      <c r="KNZ852" s="4"/>
      <c r="KOA852" s="4"/>
      <c r="KOB852" s="4"/>
      <c r="KOC852" s="4"/>
      <c r="KOD852" s="4"/>
      <c r="KOE852" s="4"/>
      <c r="KOF852" s="4"/>
      <c r="KOG852" s="4"/>
      <c r="KOH852" s="4"/>
      <c r="KOI852" s="4"/>
      <c r="KOJ852" s="4"/>
      <c r="KOK852" s="4"/>
      <c r="KOL852" s="4"/>
      <c r="KOM852" s="4"/>
      <c r="KON852" s="4"/>
      <c r="KOO852" s="4"/>
      <c r="KOP852" s="4"/>
      <c r="KOQ852" s="4"/>
      <c r="KOR852" s="4"/>
      <c r="KOS852" s="4"/>
      <c r="KOT852" s="4"/>
      <c r="KOU852" s="4"/>
      <c r="KOV852" s="4"/>
      <c r="KOW852" s="4"/>
      <c r="KOX852" s="4"/>
      <c r="KOY852" s="4"/>
      <c r="KOZ852" s="4"/>
      <c r="KPA852" s="4"/>
      <c r="KPB852" s="4"/>
      <c r="KPC852" s="4"/>
      <c r="KPD852" s="4"/>
      <c r="KPE852" s="4"/>
      <c r="KPF852" s="4"/>
      <c r="KPG852" s="4"/>
      <c r="KPH852" s="4"/>
      <c r="KPI852" s="4"/>
      <c r="KPJ852" s="4"/>
      <c r="KPK852" s="4"/>
      <c r="KPL852" s="4"/>
      <c r="KPM852" s="4"/>
      <c r="KPN852" s="4"/>
      <c r="KPO852" s="4"/>
      <c r="KPP852" s="4"/>
      <c r="KPQ852" s="4"/>
      <c r="KPR852" s="4"/>
      <c r="KPS852" s="4"/>
      <c r="KPT852" s="4"/>
      <c r="KPU852" s="4"/>
      <c r="KPV852" s="4"/>
      <c r="KPW852" s="4"/>
      <c r="KPX852" s="4"/>
      <c r="KPY852" s="4"/>
      <c r="KPZ852" s="4"/>
      <c r="KQA852" s="4"/>
      <c r="KQB852" s="4"/>
      <c r="KQC852" s="4"/>
      <c r="KQD852" s="4"/>
      <c r="KQE852" s="4"/>
      <c r="KQF852" s="4"/>
      <c r="KQG852" s="4"/>
      <c r="KQH852" s="4"/>
      <c r="KQI852" s="4"/>
      <c r="KQJ852" s="4"/>
      <c r="KQK852" s="4"/>
      <c r="KQL852" s="4"/>
      <c r="KQM852" s="4"/>
      <c r="KQN852" s="4"/>
      <c r="KQO852" s="4"/>
      <c r="KQP852" s="4"/>
      <c r="KQQ852" s="4"/>
      <c r="KQR852" s="4"/>
      <c r="KQS852" s="4"/>
      <c r="KQT852" s="4"/>
      <c r="KQU852" s="4"/>
      <c r="KQV852" s="4"/>
      <c r="KQW852" s="4"/>
      <c r="KQX852" s="4"/>
      <c r="KQY852" s="4"/>
      <c r="KQZ852" s="4"/>
      <c r="KRA852" s="4"/>
      <c r="KRB852" s="4"/>
      <c r="KRC852" s="4"/>
      <c r="KRD852" s="4"/>
      <c r="KRE852" s="4"/>
      <c r="KRF852" s="4"/>
      <c r="KRG852" s="4"/>
      <c r="KRH852" s="4"/>
      <c r="KRI852" s="4"/>
      <c r="KRJ852" s="4"/>
      <c r="KRK852" s="4"/>
      <c r="KRL852" s="4"/>
      <c r="KRM852" s="4"/>
      <c r="KRN852" s="4"/>
      <c r="KRO852" s="4"/>
      <c r="KRP852" s="4"/>
      <c r="KRQ852" s="4"/>
      <c r="KRR852" s="4"/>
      <c r="KRS852" s="4"/>
      <c r="KRT852" s="4"/>
      <c r="KRU852" s="4"/>
      <c r="KRV852" s="4"/>
      <c r="KRW852" s="4"/>
      <c r="KRX852" s="4"/>
      <c r="KRY852" s="4"/>
      <c r="KRZ852" s="4"/>
      <c r="KSA852" s="4"/>
      <c r="KSB852" s="4"/>
      <c r="KSC852" s="4"/>
      <c r="KSD852" s="4"/>
      <c r="KSE852" s="4"/>
      <c r="KSF852" s="4"/>
      <c r="KSG852" s="4"/>
      <c r="KSH852" s="4"/>
      <c r="KSI852" s="4"/>
      <c r="KSJ852" s="4"/>
      <c r="KSK852" s="4"/>
      <c r="KSL852" s="4"/>
      <c r="KSM852" s="4"/>
      <c r="KSN852" s="4"/>
      <c r="KSO852" s="4"/>
      <c r="KSP852" s="4"/>
      <c r="KSQ852" s="4"/>
      <c r="KSR852" s="4"/>
      <c r="KSS852" s="4"/>
      <c r="KST852" s="4"/>
      <c r="KSU852" s="4"/>
      <c r="KSV852" s="4"/>
      <c r="KSW852" s="4"/>
      <c r="KSX852" s="4"/>
      <c r="KSY852" s="4"/>
      <c r="KSZ852" s="4"/>
      <c r="KTA852" s="4"/>
      <c r="KTB852" s="4"/>
      <c r="KTC852" s="4"/>
      <c r="KTD852" s="4"/>
      <c r="KTE852" s="4"/>
      <c r="KTF852" s="4"/>
      <c r="KTG852" s="4"/>
      <c r="KTH852" s="4"/>
      <c r="KTI852" s="4"/>
      <c r="KTJ852" s="4"/>
      <c r="KTK852" s="4"/>
      <c r="KTL852" s="4"/>
      <c r="KTM852" s="4"/>
      <c r="KTN852" s="4"/>
      <c r="KTO852" s="4"/>
      <c r="KTP852" s="4"/>
      <c r="KTQ852" s="4"/>
      <c r="KTR852" s="4"/>
      <c r="KTS852" s="4"/>
      <c r="KTT852" s="4"/>
      <c r="KTU852" s="4"/>
      <c r="KTV852" s="4"/>
      <c r="KTW852" s="4"/>
      <c r="KTX852" s="4"/>
      <c r="KTY852" s="4"/>
      <c r="KTZ852" s="4"/>
      <c r="KUA852" s="4"/>
      <c r="KUB852" s="4"/>
      <c r="KUC852" s="4"/>
      <c r="KUD852" s="4"/>
      <c r="KUE852" s="4"/>
      <c r="KUF852" s="4"/>
      <c r="KUG852" s="4"/>
      <c r="KUH852" s="4"/>
      <c r="KUI852" s="4"/>
      <c r="KUJ852" s="4"/>
      <c r="KUK852" s="4"/>
      <c r="KUL852" s="4"/>
      <c r="KUM852" s="4"/>
      <c r="KUN852" s="4"/>
      <c r="KUO852" s="4"/>
      <c r="KUP852" s="4"/>
      <c r="KUQ852" s="4"/>
      <c r="KUR852" s="4"/>
      <c r="KUS852" s="4"/>
      <c r="KUT852" s="4"/>
      <c r="KUU852" s="4"/>
      <c r="KUV852" s="4"/>
      <c r="KUW852" s="4"/>
      <c r="KUX852" s="4"/>
      <c r="KUY852" s="4"/>
      <c r="KUZ852" s="4"/>
      <c r="KVA852" s="4"/>
      <c r="KVB852" s="4"/>
      <c r="KVC852" s="4"/>
      <c r="KVD852" s="4"/>
      <c r="KVE852" s="4"/>
      <c r="KVF852" s="4"/>
      <c r="KVG852" s="4"/>
      <c r="KVH852" s="4"/>
      <c r="KVI852" s="4"/>
      <c r="KVJ852" s="4"/>
      <c r="KVK852" s="4"/>
      <c r="KVL852" s="4"/>
      <c r="KVM852" s="4"/>
      <c r="KVN852" s="4"/>
      <c r="KVO852" s="4"/>
      <c r="KVP852" s="4"/>
      <c r="KVQ852" s="4"/>
      <c r="KVR852" s="4"/>
      <c r="KVS852" s="4"/>
      <c r="KVT852" s="4"/>
      <c r="KVU852" s="4"/>
      <c r="KVV852" s="4"/>
      <c r="KVW852" s="4"/>
      <c r="KVX852" s="4"/>
      <c r="KVY852" s="4"/>
      <c r="KVZ852" s="4"/>
      <c r="KWA852" s="4"/>
      <c r="KWB852" s="4"/>
      <c r="KWC852" s="4"/>
      <c r="KWD852" s="4"/>
      <c r="KWE852" s="4"/>
      <c r="KWF852" s="4"/>
      <c r="KWG852" s="4"/>
      <c r="KWH852" s="4"/>
      <c r="KWI852" s="4"/>
      <c r="KWJ852" s="4"/>
      <c r="KWK852" s="4"/>
      <c r="KWL852" s="4"/>
      <c r="KWM852" s="4"/>
      <c r="KWN852" s="4"/>
      <c r="KWO852" s="4"/>
      <c r="KWP852" s="4"/>
      <c r="KWQ852" s="4"/>
      <c r="KWR852" s="4"/>
      <c r="KWS852" s="4"/>
      <c r="KWT852" s="4"/>
      <c r="KWU852" s="4"/>
      <c r="KWV852" s="4"/>
      <c r="KWW852" s="4"/>
      <c r="KWX852" s="4"/>
      <c r="KWY852" s="4"/>
      <c r="KWZ852" s="4"/>
      <c r="KXA852" s="4"/>
      <c r="KXB852" s="4"/>
      <c r="KXC852" s="4"/>
      <c r="KXD852" s="4"/>
      <c r="KXE852" s="4"/>
      <c r="KXF852" s="4"/>
      <c r="KXG852" s="4"/>
      <c r="KXH852" s="4"/>
      <c r="KXI852" s="4"/>
      <c r="KXJ852" s="4"/>
      <c r="KXK852" s="4"/>
      <c r="KXL852" s="4"/>
      <c r="KXM852" s="4"/>
      <c r="KXN852" s="4"/>
      <c r="KXO852" s="4"/>
      <c r="KXP852" s="4"/>
      <c r="KXQ852" s="4"/>
      <c r="KXR852" s="4"/>
      <c r="KXS852" s="4"/>
      <c r="KXT852" s="4"/>
      <c r="KXU852" s="4"/>
      <c r="KXV852" s="4"/>
      <c r="KXW852" s="4"/>
      <c r="KXX852" s="4"/>
      <c r="KXY852" s="4"/>
      <c r="KXZ852" s="4"/>
      <c r="KYA852" s="4"/>
      <c r="KYB852" s="4"/>
      <c r="KYC852" s="4"/>
      <c r="KYD852" s="4"/>
      <c r="KYE852" s="4"/>
      <c r="KYF852" s="4"/>
      <c r="KYG852" s="4"/>
      <c r="KYH852" s="4"/>
      <c r="KYI852" s="4"/>
      <c r="KYJ852" s="4"/>
      <c r="KYK852" s="4"/>
      <c r="KYL852" s="4"/>
      <c r="KYM852" s="4"/>
      <c r="KYN852" s="4"/>
      <c r="KYO852" s="4"/>
      <c r="KYP852" s="4"/>
      <c r="KYQ852" s="4"/>
      <c r="KYR852" s="4"/>
      <c r="KYS852" s="4"/>
      <c r="KYT852" s="4"/>
      <c r="KYU852" s="4"/>
      <c r="KYV852" s="4"/>
      <c r="KYW852" s="4"/>
      <c r="KYX852" s="4"/>
      <c r="KYY852" s="4"/>
      <c r="KYZ852" s="4"/>
      <c r="KZA852" s="4"/>
      <c r="KZB852" s="4"/>
      <c r="KZC852" s="4"/>
      <c r="KZD852" s="4"/>
      <c r="KZE852" s="4"/>
      <c r="KZF852" s="4"/>
      <c r="KZG852" s="4"/>
      <c r="KZH852" s="4"/>
      <c r="KZI852" s="4"/>
      <c r="KZJ852" s="4"/>
      <c r="KZK852" s="4"/>
      <c r="KZL852" s="4"/>
      <c r="KZM852" s="4"/>
      <c r="KZN852" s="4"/>
      <c r="KZO852" s="4"/>
      <c r="KZP852" s="4"/>
      <c r="KZQ852" s="4"/>
      <c r="KZR852" s="4"/>
      <c r="KZS852" s="4"/>
      <c r="KZT852" s="4"/>
      <c r="KZU852" s="4"/>
      <c r="KZV852" s="4"/>
      <c r="KZW852" s="4"/>
      <c r="KZX852" s="4"/>
      <c r="KZY852" s="4"/>
      <c r="KZZ852" s="4"/>
      <c r="LAA852" s="4"/>
      <c r="LAB852" s="4"/>
      <c r="LAC852" s="4"/>
      <c r="LAD852" s="4"/>
      <c r="LAE852" s="4"/>
      <c r="LAF852" s="4"/>
      <c r="LAG852" s="4"/>
      <c r="LAH852" s="4"/>
      <c r="LAI852" s="4"/>
      <c r="LAJ852" s="4"/>
      <c r="LAK852" s="4"/>
      <c r="LAL852" s="4"/>
      <c r="LAM852" s="4"/>
      <c r="LAN852" s="4"/>
      <c r="LAO852" s="4"/>
      <c r="LAP852" s="4"/>
      <c r="LAQ852" s="4"/>
      <c r="LAR852" s="4"/>
      <c r="LAS852" s="4"/>
      <c r="LAT852" s="4"/>
      <c r="LAU852" s="4"/>
      <c r="LAV852" s="4"/>
      <c r="LAW852" s="4"/>
      <c r="LAX852" s="4"/>
      <c r="LAY852" s="4"/>
      <c r="LAZ852" s="4"/>
      <c r="LBA852" s="4"/>
      <c r="LBB852" s="4"/>
      <c r="LBC852" s="4"/>
      <c r="LBD852" s="4"/>
      <c r="LBE852" s="4"/>
      <c r="LBF852" s="4"/>
      <c r="LBG852" s="4"/>
      <c r="LBH852" s="4"/>
      <c r="LBI852" s="4"/>
      <c r="LBJ852" s="4"/>
      <c r="LBK852" s="4"/>
      <c r="LBL852" s="4"/>
      <c r="LBM852" s="4"/>
      <c r="LBN852" s="4"/>
      <c r="LBO852" s="4"/>
      <c r="LBP852" s="4"/>
      <c r="LBQ852" s="4"/>
      <c r="LBR852" s="4"/>
      <c r="LBS852" s="4"/>
      <c r="LBT852" s="4"/>
      <c r="LBU852" s="4"/>
      <c r="LBV852" s="4"/>
      <c r="LBW852" s="4"/>
      <c r="LBX852" s="4"/>
      <c r="LBY852" s="4"/>
      <c r="LBZ852" s="4"/>
      <c r="LCA852" s="4"/>
      <c r="LCB852" s="4"/>
      <c r="LCC852" s="4"/>
      <c r="LCD852" s="4"/>
      <c r="LCE852" s="4"/>
      <c r="LCF852" s="4"/>
      <c r="LCG852" s="4"/>
      <c r="LCH852" s="4"/>
      <c r="LCI852" s="4"/>
      <c r="LCJ852" s="4"/>
      <c r="LCK852" s="4"/>
      <c r="LCL852" s="4"/>
      <c r="LCM852" s="4"/>
      <c r="LCN852" s="4"/>
      <c r="LCO852" s="4"/>
      <c r="LCP852" s="4"/>
      <c r="LCQ852" s="4"/>
      <c r="LCR852" s="4"/>
      <c r="LCS852" s="4"/>
      <c r="LCT852" s="4"/>
      <c r="LCU852" s="4"/>
      <c r="LCV852" s="4"/>
      <c r="LCW852" s="4"/>
      <c r="LCX852" s="4"/>
      <c r="LCY852" s="4"/>
      <c r="LCZ852" s="4"/>
      <c r="LDA852" s="4"/>
      <c r="LDB852" s="4"/>
      <c r="LDC852" s="4"/>
      <c r="LDD852" s="4"/>
      <c r="LDE852" s="4"/>
      <c r="LDF852" s="4"/>
      <c r="LDG852" s="4"/>
      <c r="LDH852" s="4"/>
      <c r="LDI852" s="4"/>
      <c r="LDJ852" s="4"/>
      <c r="LDK852" s="4"/>
      <c r="LDL852" s="4"/>
      <c r="LDM852" s="4"/>
      <c r="LDN852" s="4"/>
      <c r="LDO852" s="4"/>
      <c r="LDP852" s="4"/>
      <c r="LDQ852" s="4"/>
      <c r="LDR852" s="4"/>
      <c r="LDS852" s="4"/>
      <c r="LDT852" s="4"/>
      <c r="LDU852" s="4"/>
      <c r="LDV852" s="4"/>
      <c r="LDW852" s="4"/>
      <c r="LDX852" s="4"/>
      <c r="LDY852" s="4"/>
      <c r="LDZ852" s="4"/>
      <c r="LEA852" s="4"/>
      <c r="LEB852" s="4"/>
      <c r="LEC852" s="4"/>
      <c r="LED852" s="4"/>
      <c r="LEE852" s="4"/>
      <c r="LEF852" s="4"/>
      <c r="LEG852" s="4"/>
      <c r="LEH852" s="4"/>
      <c r="LEI852" s="4"/>
      <c r="LEJ852" s="4"/>
      <c r="LEK852" s="4"/>
      <c r="LEL852" s="4"/>
      <c r="LEM852" s="4"/>
      <c r="LEN852" s="4"/>
      <c r="LEO852" s="4"/>
      <c r="LEP852" s="4"/>
      <c r="LEQ852" s="4"/>
      <c r="LER852" s="4"/>
      <c r="LES852" s="4"/>
      <c r="LET852" s="4"/>
      <c r="LEU852" s="4"/>
      <c r="LEV852" s="4"/>
      <c r="LEW852" s="4"/>
      <c r="LEX852" s="4"/>
      <c r="LEY852" s="4"/>
      <c r="LEZ852" s="4"/>
      <c r="LFA852" s="4"/>
      <c r="LFB852" s="4"/>
      <c r="LFC852" s="4"/>
      <c r="LFD852" s="4"/>
      <c r="LFE852" s="4"/>
      <c r="LFF852" s="4"/>
      <c r="LFG852" s="4"/>
      <c r="LFH852" s="4"/>
      <c r="LFI852" s="4"/>
      <c r="LFJ852" s="4"/>
      <c r="LFK852" s="4"/>
      <c r="LFL852" s="4"/>
      <c r="LFM852" s="4"/>
      <c r="LFN852" s="4"/>
      <c r="LFO852" s="4"/>
      <c r="LFP852" s="4"/>
      <c r="LFQ852" s="4"/>
      <c r="LFR852" s="4"/>
      <c r="LFS852" s="4"/>
      <c r="LFT852" s="4"/>
      <c r="LFU852" s="4"/>
      <c r="LFV852" s="4"/>
      <c r="LFW852" s="4"/>
      <c r="LFX852" s="4"/>
      <c r="LFY852" s="4"/>
      <c r="LFZ852" s="4"/>
      <c r="LGA852" s="4"/>
      <c r="LGB852" s="4"/>
      <c r="LGC852" s="4"/>
      <c r="LGD852" s="4"/>
      <c r="LGE852" s="4"/>
      <c r="LGF852" s="4"/>
      <c r="LGG852" s="4"/>
      <c r="LGH852" s="4"/>
      <c r="LGI852" s="4"/>
      <c r="LGJ852" s="4"/>
      <c r="LGK852" s="4"/>
      <c r="LGL852" s="4"/>
      <c r="LGM852" s="4"/>
      <c r="LGN852" s="4"/>
      <c r="LGO852" s="4"/>
      <c r="LGP852" s="4"/>
      <c r="LGQ852" s="4"/>
      <c r="LGR852" s="4"/>
      <c r="LGS852" s="4"/>
      <c r="LGT852" s="4"/>
      <c r="LGU852" s="4"/>
      <c r="LGV852" s="4"/>
      <c r="LGW852" s="4"/>
      <c r="LGX852" s="4"/>
      <c r="LGY852" s="4"/>
      <c r="LGZ852" s="4"/>
      <c r="LHA852" s="4"/>
      <c r="LHB852" s="4"/>
      <c r="LHC852" s="4"/>
      <c r="LHD852" s="4"/>
      <c r="LHE852" s="4"/>
      <c r="LHF852" s="4"/>
      <c r="LHG852" s="4"/>
      <c r="LHH852" s="4"/>
      <c r="LHI852" s="4"/>
      <c r="LHJ852" s="4"/>
      <c r="LHK852" s="4"/>
      <c r="LHL852" s="4"/>
      <c r="LHM852" s="4"/>
      <c r="LHN852" s="4"/>
      <c r="LHO852" s="4"/>
      <c r="LHP852" s="4"/>
      <c r="LHQ852" s="4"/>
      <c r="LHR852" s="4"/>
      <c r="LHS852" s="4"/>
      <c r="LHT852" s="4"/>
      <c r="LHU852" s="4"/>
      <c r="LHV852" s="4"/>
      <c r="LHW852" s="4"/>
      <c r="LHX852" s="4"/>
      <c r="LHY852" s="4"/>
      <c r="LHZ852" s="4"/>
      <c r="LIA852" s="4"/>
      <c r="LIB852" s="4"/>
      <c r="LIC852" s="4"/>
      <c r="LID852" s="4"/>
      <c r="LIE852" s="4"/>
      <c r="LIF852" s="4"/>
      <c r="LIG852" s="4"/>
      <c r="LIH852" s="4"/>
      <c r="LII852" s="4"/>
      <c r="LIJ852" s="4"/>
      <c r="LIK852" s="4"/>
      <c r="LIL852" s="4"/>
      <c r="LIM852" s="4"/>
      <c r="LIN852" s="4"/>
      <c r="LIO852" s="4"/>
      <c r="LIP852" s="4"/>
      <c r="LIQ852" s="4"/>
      <c r="LIR852" s="4"/>
      <c r="LIS852" s="4"/>
      <c r="LIT852" s="4"/>
      <c r="LIU852" s="4"/>
      <c r="LIV852" s="4"/>
      <c r="LIW852" s="4"/>
      <c r="LIX852" s="4"/>
      <c r="LIY852" s="4"/>
      <c r="LIZ852" s="4"/>
      <c r="LJA852" s="4"/>
      <c r="LJB852" s="4"/>
      <c r="LJC852" s="4"/>
      <c r="LJD852" s="4"/>
      <c r="LJE852" s="4"/>
      <c r="LJF852" s="4"/>
      <c r="LJG852" s="4"/>
      <c r="LJH852" s="4"/>
      <c r="LJI852" s="4"/>
      <c r="LJJ852" s="4"/>
      <c r="LJK852" s="4"/>
      <c r="LJL852" s="4"/>
      <c r="LJM852" s="4"/>
      <c r="LJN852" s="4"/>
      <c r="LJO852" s="4"/>
      <c r="LJP852" s="4"/>
      <c r="LJQ852" s="4"/>
      <c r="LJR852" s="4"/>
      <c r="LJS852" s="4"/>
      <c r="LJT852" s="4"/>
      <c r="LJU852" s="4"/>
      <c r="LJV852" s="4"/>
      <c r="LJW852" s="4"/>
      <c r="LJX852" s="4"/>
      <c r="LJY852" s="4"/>
      <c r="LJZ852" s="4"/>
      <c r="LKA852" s="4"/>
      <c r="LKB852" s="4"/>
      <c r="LKC852" s="4"/>
      <c r="LKD852" s="4"/>
      <c r="LKE852" s="4"/>
      <c r="LKF852" s="4"/>
      <c r="LKG852" s="4"/>
      <c r="LKH852" s="4"/>
      <c r="LKI852" s="4"/>
      <c r="LKJ852" s="4"/>
      <c r="LKK852" s="4"/>
      <c r="LKL852" s="4"/>
      <c r="LKM852" s="4"/>
      <c r="LKN852" s="4"/>
      <c r="LKO852" s="4"/>
      <c r="LKP852" s="4"/>
      <c r="LKQ852" s="4"/>
      <c r="LKR852" s="4"/>
      <c r="LKS852" s="4"/>
      <c r="LKT852" s="4"/>
      <c r="LKU852" s="4"/>
      <c r="LKV852" s="4"/>
      <c r="LKW852" s="4"/>
      <c r="LKX852" s="4"/>
      <c r="LKY852" s="4"/>
      <c r="LKZ852" s="4"/>
      <c r="LLA852" s="4"/>
      <c r="LLB852" s="4"/>
      <c r="LLC852" s="4"/>
      <c r="LLD852" s="4"/>
      <c r="LLE852" s="4"/>
      <c r="LLF852" s="4"/>
      <c r="LLG852" s="4"/>
      <c r="LLH852" s="4"/>
      <c r="LLI852" s="4"/>
      <c r="LLJ852" s="4"/>
      <c r="LLK852" s="4"/>
      <c r="LLL852" s="4"/>
      <c r="LLM852" s="4"/>
      <c r="LLN852" s="4"/>
      <c r="LLO852" s="4"/>
      <c r="LLP852" s="4"/>
      <c r="LLQ852" s="4"/>
      <c r="LLR852" s="4"/>
      <c r="LLS852" s="4"/>
      <c r="LLT852" s="4"/>
      <c r="LLU852" s="4"/>
      <c r="LLV852" s="4"/>
      <c r="LLW852" s="4"/>
      <c r="LLX852" s="4"/>
      <c r="LLY852" s="4"/>
      <c r="LLZ852" s="4"/>
      <c r="LMA852" s="4"/>
      <c r="LMB852" s="4"/>
      <c r="LMC852" s="4"/>
      <c r="LMD852" s="4"/>
      <c r="LME852" s="4"/>
      <c r="LMF852" s="4"/>
      <c r="LMG852" s="4"/>
      <c r="LMH852" s="4"/>
      <c r="LMI852" s="4"/>
      <c r="LMJ852" s="4"/>
      <c r="LMK852" s="4"/>
      <c r="LML852" s="4"/>
      <c r="LMM852" s="4"/>
      <c r="LMN852" s="4"/>
      <c r="LMO852" s="4"/>
      <c r="LMP852" s="4"/>
      <c r="LMQ852" s="4"/>
      <c r="LMR852" s="4"/>
      <c r="LMS852" s="4"/>
      <c r="LMT852" s="4"/>
      <c r="LMU852" s="4"/>
      <c r="LMV852" s="4"/>
      <c r="LMW852" s="4"/>
      <c r="LMX852" s="4"/>
      <c r="LMY852" s="4"/>
      <c r="LMZ852" s="4"/>
      <c r="LNA852" s="4"/>
      <c r="LNB852" s="4"/>
      <c r="LNC852" s="4"/>
      <c r="LND852" s="4"/>
      <c r="LNE852" s="4"/>
      <c r="LNF852" s="4"/>
      <c r="LNG852" s="4"/>
      <c r="LNH852" s="4"/>
      <c r="LNI852" s="4"/>
      <c r="LNJ852" s="4"/>
      <c r="LNK852" s="4"/>
      <c r="LNL852" s="4"/>
      <c r="LNM852" s="4"/>
      <c r="LNN852" s="4"/>
      <c r="LNO852" s="4"/>
      <c r="LNP852" s="4"/>
      <c r="LNQ852" s="4"/>
      <c r="LNR852" s="4"/>
      <c r="LNS852" s="4"/>
      <c r="LNT852" s="4"/>
      <c r="LNU852" s="4"/>
      <c r="LNV852" s="4"/>
      <c r="LNW852" s="4"/>
      <c r="LNX852" s="4"/>
      <c r="LNY852" s="4"/>
      <c r="LNZ852" s="4"/>
      <c r="LOA852" s="4"/>
      <c r="LOB852" s="4"/>
      <c r="LOC852" s="4"/>
      <c r="LOD852" s="4"/>
      <c r="LOE852" s="4"/>
      <c r="LOF852" s="4"/>
      <c r="LOG852" s="4"/>
      <c r="LOH852" s="4"/>
      <c r="LOI852" s="4"/>
      <c r="LOJ852" s="4"/>
      <c r="LOK852" s="4"/>
      <c r="LOL852" s="4"/>
      <c r="LOM852" s="4"/>
      <c r="LON852" s="4"/>
      <c r="LOO852" s="4"/>
      <c r="LOP852" s="4"/>
      <c r="LOQ852" s="4"/>
      <c r="LOR852" s="4"/>
      <c r="LOS852" s="4"/>
      <c r="LOT852" s="4"/>
      <c r="LOU852" s="4"/>
      <c r="LOV852" s="4"/>
      <c r="LOW852" s="4"/>
      <c r="LOX852" s="4"/>
      <c r="LOY852" s="4"/>
      <c r="LOZ852" s="4"/>
      <c r="LPA852" s="4"/>
      <c r="LPB852" s="4"/>
      <c r="LPC852" s="4"/>
      <c r="LPD852" s="4"/>
      <c r="LPE852" s="4"/>
      <c r="LPF852" s="4"/>
      <c r="LPG852" s="4"/>
      <c r="LPH852" s="4"/>
      <c r="LPI852" s="4"/>
      <c r="LPJ852" s="4"/>
      <c r="LPK852" s="4"/>
      <c r="LPL852" s="4"/>
      <c r="LPM852" s="4"/>
      <c r="LPN852" s="4"/>
      <c r="LPO852" s="4"/>
      <c r="LPP852" s="4"/>
      <c r="LPQ852" s="4"/>
      <c r="LPR852" s="4"/>
      <c r="LPS852" s="4"/>
      <c r="LPT852" s="4"/>
      <c r="LPU852" s="4"/>
      <c r="LPV852" s="4"/>
      <c r="LPW852" s="4"/>
      <c r="LPX852" s="4"/>
      <c r="LPY852" s="4"/>
      <c r="LPZ852" s="4"/>
      <c r="LQA852" s="4"/>
      <c r="LQB852" s="4"/>
      <c r="LQC852" s="4"/>
      <c r="LQD852" s="4"/>
      <c r="LQE852" s="4"/>
      <c r="LQF852" s="4"/>
      <c r="LQG852" s="4"/>
      <c r="LQH852" s="4"/>
      <c r="LQI852" s="4"/>
      <c r="LQJ852" s="4"/>
      <c r="LQK852" s="4"/>
      <c r="LQL852" s="4"/>
      <c r="LQM852" s="4"/>
      <c r="LQN852" s="4"/>
      <c r="LQO852" s="4"/>
      <c r="LQP852" s="4"/>
      <c r="LQQ852" s="4"/>
      <c r="LQR852" s="4"/>
      <c r="LQS852" s="4"/>
      <c r="LQT852" s="4"/>
      <c r="LQU852" s="4"/>
      <c r="LQV852" s="4"/>
      <c r="LQW852" s="4"/>
      <c r="LQX852" s="4"/>
      <c r="LQY852" s="4"/>
      <c r="LQZ852" s="4"/>
      <c r="LRA852" s="4"/>
      <c r="LRB852" s="4"/>
      <c r="LRC852" s="4"/>
      <c r="LRD852" s="4"/>
      <c r="LRE852" s="4"/>
      <c r="LRF852" s="4"/>
      <c r="LRG852" s="4"/>
      <c r="LRH852" s="4"/>
      <c r="LRI852" s="4"/>
      <c r="LRJ852" s="4"/>
      <c r="LRK852" s="4"/>
      <c r="LRL852" s="4"/>
      <c r="LRM852" s="4"/>
      <c r="LRN852" s="4"/>
      <c r="LRO852" s="4"/>
      <c r="LRP852" s="4"/>
      <c r="LRQ852" s="4"/>
      <c r="LRR852" s="4"/>
      <c r="LRS852" s="4"/>
      <c r="LRT852" s="4"/>
      <c r="LRU852" s="4"/>
      <c r="LRV852" s="4"/>
      <c r="LRW852" s="4"/>
      <c r="LRX852" s="4"/>
      <c r="LRY852" s="4"/>
      <c r="LRZ852" s="4"/>
      <c r="LSA852" s="4"/>
      <c r="LSB852" s="4"/>
      <c r="LSC852" s="4"/>
      <c r="LSD852" s="4"/>
      <c r="LSE852" s="4"/>
      <c r="LSF852" s="4"/>
      <c r="LSG852" s="4"/>
      <c r="LSH852" s="4"/>
      <c r="LSI852" s="4"/>
      <c r="LSJ852" s="4"/>
      <c r="LSK852" s="4"/>
      <c r="LSL852" s="4"/>
      <c r="LSM852" s="4"/>
      <c r="LSN852" s="4"/>
      <c r="LSO852" s="4"/>
      <c r="LSP852" s="4"/>
      <c r="LSQ852" s="4"/>
      <c r="LSR852" s="4"/>
      <c r="LSS852" s="4"/>
      <c r="LST852" s="4"/>
      <c r="LSU852" s="4"/>
      <c r="LSV852" s="4"/>
      <c r="LSW852" s="4"/>
      <c r="LSX852" s="4"/>
      <c r="LSY852" s="4"/>
      <c r="LSZ852" s="4"/>
      <c r="LTA852" s="4"/>
      <c r="LTB852" s="4"/>
      <c r="LTC852" s="4"/>
      <c r="LTD852" s="4"/>
      <c r="LTE852" s="4"/>
      <c r="LTF852" s="4"/>
      <c r="LTG852" s="4"/>
      <c r="LTH852" s="4"/>
      <c r="LTI852" s="4"/>
      <c r="LTJ852" s="4"/>
      <c r="LTK852" s="4"/>
      <c r="LTL852" s="4"/>
      <c r="LTM852" s="4"/>
      <c r="LTN852" s="4"/>
      <c r="LTO852" s="4"/>
      <c r="LTP852" s="4"/>
      <c r="LTQ852" s="4"/>
      <c r="LTR852" s="4"/>
      <c r="LTS852" s="4"/>
      <c r="LTT852" s="4"/>
      <c r="LTU852" s="4"/>
      <c r="LTV852" s="4"/>
      <c r="LTW852" s="4"/>
      <c r="LTX852" s="4"/>
      <c r="LTY852" s="4"/>
      <c r="LTZ852" s="4"/>
      <c r="LUA852" s="4"/>
      <c r="LUB852" s="4"/>
      <c r="LUC852" s="4"/>
      <c r="LUD852" s="4"/>
      <c r="LUE852" s="4"/>
      <c r="LUF852" s="4"/>
      <c r="LUG852" s="4"/>
      <c r="LUH852" s="4"/>
      <c r="LUI852" s="4"/>
      <c r="LUJ852" s="4"/>
      <c r="LUK852" s="4"/>
      <c r="LUL852" s="4"/>
      <c r="LUM852" s="4"/>
      <c r="LUN852" s="4"/>
      <c r="LUO852" s="4"/>
      <c r="LUP852" s="4"/>
      <c r="LUQ852" s="4"/>
      <c r="LUR852" s="4"/>
      <c r="LUS852" s="4"/>
      <c r="LUT852" s="4"/>
      <c r="LUU852" s="4"/>
      <c r="LUV852" s="4"/>
      <c r="LUW852" s="4"/>
      <c r="LUX852" s="4"/>
      <c r="LUY852" s="4"/>
      <c r="LUZ852" s="4"/>
      <c r="LVA852" s="4"/>
      <c r="LVB852" s="4"/>
      <c r="LVC852" s="4"/>
      <c r="LVD852" s="4"/>
      <c r="LVE852" s="4"/>
      <c r="LVF852" s="4"/>
      <c r="LVG852" s="4"/>
      <c r="LVH852" s="4"/>
      <c r="LVI852" s="4"/>
      <c r="LVJ852" s="4"/>
      <c r="LVK852" s="4"/>
      <c r="LVL852" s="4"/>
      <c r="LVM852" s="4"/>
      <c r="LVN852" s="4"/>
      <c r="LVO852" s="4"/>
      <c r="LVP852" s="4"/>
      <c r="LVQ852" s="4"/>
      <c r="LVR852" s="4"/>
      <c r="LVS852" s="4"/>
      <c r="LVT852" s="4"/>
      <c r="LVU852" s="4"/>
      <c r="LVV852" s="4"/>
      <c r="LVW852" s="4"/>
      <c r="LVX852" s="4"/>
      <c r="LVY852" s="4"/>
      <c r="LVZ852" s="4"/>
      <c r="LWA852" s="4"/>
      <c r="LWB852" s="4"/>
      <c r="LWC852" s="4"/>
      <c r="LWD852" s="4"/>
      <c r="LWE852" s="4"/>
      <c r="LWF852" s="4"/>
      <c r="LWG852" s="4"/>
      <c r="LWH852" s="4"/>
      <c r="LWI852" s="4"/>
      <c r="LWJ852" s="4"/>
      <c r="LWK852" s="4"/>
      <c r="LWL852" s="4"/>
      <c r="LWM852" s="4"/>
      <c r="LWN852" s="4"/>
      <c r="LWO852" s="4"/>
      <c r="LWP852" s="4"/>
      <c r="LWQ852" s="4"/>
      <c r="LWR852" s="4"/>
      <c r="LWS852" s="4"/>
      <c r="LWT852" s="4"/>
      <c r="LWU852" s="4"/>
      <c r="LWV852" s="4"/>
      <c r="LWW852" s="4"/>
      <c r="LWX852" s="4"/>
      <c r="LWY852" s="4"/>
      <c r="LWZ852" s="4"/>
      <c r="LXA852" s="4"/>
      <c r="LXB852" s="4"/>
      <c r="LXC852" s="4"/>
      <c r="LXD852" s="4"/>
      <c r="LXE852" s="4"/>
      <c r="LXF852" s="4"/>
      <c r="LXG852" s="4"/>
      <c r="LXH852" s="4"/>
      <c r="LXI852" s="4"/>
      <c r="LXJ852" s="4"/>
      <c r="LXK852" s="4"/>
      <c r="LXL852" s="4"/>
      <c r="LXM852" s="4"/>
      <c r="LXN852" s="4"/>
      <c r="LXO852" s="4"/>
      <c r="LXP852" s="4"/>
      <c r="LXQ852" s="4"/>
      <c r="LXR852" s="4"/>
      <c r="LXS852" s="4"/>
      <c r="LXT852" s="4"/>
      <c r="LXU852" s="4"/>
      <c r="LXV852" s="4"/>
      <c r="LXW852" s="4"/>
      <c r="LXX852" s="4"/>
      <c r="LXY852" s="4"/>
      <c r="LXZ852" s="4"/>
      <c r="LYA852" s="4"/>
      <c r="LYB852" s="4"/>
      <c r="LYC852" s="4"/>
      <c r="LYD852" s="4"/>
      <c r="LYE852" s="4"/>
      <c r="LYF852" s="4"/>
      <c r="LYG852" s="4"/>
      <c r="LYH852" s="4"/>
      <c r="LYI852" s="4"/>
      <c r="LYJ852" s="4"/>
      <c r="LYK852" s="4"/>
      <c r="LYL852" s="4"/>
      <c r="LYM852" s="4"/>
      <c r="LYN852" s="4"/>
      <c r="LYO852" s="4"/>
      <c r="LYP852" s="4"/>
      <c r="LYQ852" s="4"/>
      <c r="LYR852" s="4"/>
      <c r="LYS852" s="4"/>
      <c r="LYT852" s="4"/>
      <c r="LYU852" s="4"/>
      <c r="LYV852" s="4"/>
      <c r="LYW852" s="4"/>
      <c r="LYX852" s="4"/>
      <c r="LYY852" s="4"/>
      <c r="LYZ852" s="4"/>
      <c r="LZA852" s="4"/>
      <c r="LZB852" s="4"/>
      <c r="LZC852" s="4"/>
      <c r="LZD852" s="4"/>
      <c r="LZE852" s="4"/>
      <c r="LZF852" s="4"/>
      <c r="LZG852" s="4"/>
      <c r="LZH852" s="4"/>
      <c r="LZI852" s="4"/>
      <c r="LZJ852" s="4"/>
      <c r="LZK852" s="4"/>
      <c r="LZL852" s="4"/>
      <c r="LZM852" s="4"/>
      <c r="LZN852" s="4"/>
      <c r="LZO852" s="4"/>
      <c r="LZP852" s="4"/>
      <c r="LZQ852" s="4"/>
      <c r="LZR852" s="4"/>
      <c r="LZS852" s="4"/>
      <c r="LZT852" s="4"/>
      <c r="LZU852" s="4"/>
      <c r="LZV852" s="4"/>
      <c r="LZW852" s="4"/>
      <c r="LZX852" s="4"/>
      <c r="LZY852" s="4"/>
      <c r="LZZ852" s="4"/>
      <c r="MAA852" s="4"/>
      <c r="MAB852" s="4"/>
      <c r="MAC852" s="4"/>
      <c r="MAD852" s="4"/>
      <c r="MAE852" s="4"/>
      <c r="MAF852" s="4"/>
      <c r="MAG852" s="4"/>
      <c r="MAH852" s="4"/>
      <c r="MAI852" s="4"/>
      <c r="MAJ852" s="4"/>
      <c r="MAK852" s="4"/>
      <c r="MAL852" s="4"/>
      <c r="MAM852" s="4"/>
      <c r="MAN852" s="4"/>
      <c r="MAO852" s="4"/>
      <c r="MAP852" s="4"/>
      <c r="MAQ852" s="4"/>
      <c r="MAR852" s="4"/>
      <c r="MAS852" s="4"/>
      <c r="MAT852" s="4"/>
      <c r="MAU852" s="4"/>
      <c r="MAV852" s="4"/>
      <c r="MAW852" s="4"/>
      <c r="MAX852" s="4"/>
      <c r="MAY852" s="4"/>
      <c r="MAZ852" s="4"/>
      <c r="MBA852" s="4"/>
      <c r="MBB852" s="4"/>
      <c r="MBC852" s="4"/>
      <c r="MBD852" s="4"/>
      <c r="MBE852" s="4"/>
      <c r="MBF852" s="4"/>
      <c r="MBG852" s="4"/>
      <c r="MBH852" s="4"/>
      <c r="MBI852" s="4"/>
      <c r="MBJ852" s="4"/>
      <c r="MBK852" s="4"/>
      <c r="MBL852" s="4"/>
      <c r="MBM852" s="4"/>
      <c r="MBN852" s="4"/>
      <c r="MBO852" s="4"/>
      <c r="MBP852" s="4"/>
      <c r="MBQ852" s="4"/>
      <c r="MBR852" s="4"/>
      <c r="MBS852" s="4"/>
      <c r="MBT852" s="4"/>
      <c r="MBU852" s="4"/>
      <c r="MBV852" s="4"/>
      <c r="MBW852" s="4"/>
      <c r="MBX852" s="4"/>
      <c r="MBY852" s="4"/>
      <c r="MBZ852" s="4"/>
      <c r="MCA852" s="4"/>
      <c r="MCB852" s="4"/>
      <c r="MCC852" s="4"/>
      <c r="MCD852" s="4"/>
      <c r="MCE852" s="4"/>
      <c r="MCF852" s="4"/>
      <c r="MCG852" s="4"/>
      <c r="MCH852" s="4"/>
      <c r="MCI852" s="4"/>
      <c r="MCJ852" s="4"/>
      <c r="MCK852" s="4"/>
      <c r="MCL852" s="4"/>
      <c r="MCM852" s="4"/>
      <c r="MCN852" s="4"/>
      <c r="MCO852" s="4"/>
      <c r="MCP852" s="4"/>
      <c r="MCQ852" s="4"/>
      <c r="MCR852" s="4"/>
      <c r="MCS852" s="4"/>
      <c r="MCT852" s="4"/>
      <c r="MCU852" s="4"/>
      <c r="MCV852" s="4"/>
      <c r="MCW852" s="4"/>
      <c r="MCX852" s="4"/>
      <c r="MCY852" s="4"/>
      <c r="MCZ852" s="4"/>
      <c r="MDA852" s="4"/>
      <c r="MDB852" s="4"/>
      <c r="MDC852" s="4"/>
      <c r="MDD852" s="4"/>
      <c r="MDE852" s="4"/>
      <c r="MDF852" s="4"/>
      <c r="MDG852" s="4"/>
      <c r="MDH852" s="4"/>
      <c r="MDI852" s="4"/>
      <c r="MDJ852" s="4"/>
      <c r="MDK852" s="4"/>
      <c r="MDL852" s="4"/>
      <c r="MDM852" s="4"/>
      <c r="MDN852" s="4"/>
      <c r="MDO852" s="4"/>
      <c r="MDP852" s="4"/>
      <c r="MDQ852" s="4"/>
      <c r="MDR852" s="4"/>
      <c r="MDS852" s="4"/>
      <c r="MDT852" s="4"/>
      <c r="MDU852" s="4"/>
      <c r="MDV852" s="4"/>
      <c r="MDW852" s="4"/>
      <c r="MDX852" s="4"/>
      <c r="MDY852" s="4"/>
      <c r="MDZ852" s="4"/>
      <c r="MEA852" s="4"/>
      <c r="MEB852" s="4"/>
      <c r="MEC852" s="4"/>
      <c r="MED852" s="4"/>
      <c r="MEE852" s="4"/>
      <c r="MEF852" s="4"/>
      <c r="MEG852" s="4"/>
      <c r="MEH852" s="4"/>
      <c r="MEI852" s="4"/>
      <c r="MEJ852" s="4"/>
      <c r="MEK852" s="4"/>
      <c r="MEL852" s="4"/>
      <c r="MEM852" s="4"/>
      <c r="MEN852" s="4"/>
      <c r="MEO852" s="4"/>
      <c r="MEP852" s="4"/>
      <c r="MEQ852" s="4"/>
      <c r="MER852" s="4"/>
      <c r="MES852" s="4"/>
      <c r="MET852" s="4"/>
      <c r="MEU852" s="4"/>
      <c r="MEV852" s="4"/>
      <c r="MEW852" s="4"/>
      <c r="MEX852" s="4"/>
      <c r="MEY852" s="4"/>
      <c r="MEZ852" s="4"/>
      <c r="MFA852" s="4"/>
      <c r="MFB852" s="4"/>
      <c r="MFC852" s="4"/>
      <c r="MFD852" s="4"/>
      <c r="MFE852" s="4"/>
      <c r="MFF852" s="4"/>
      <c r="MFG852" s="4"/>
      <c r="MFH852" s="4"/>
      <c r="MFI852" s="4"/>
      <c r="MFJ852" s="4"/>
      <c r="MFK852" s="4"/>
      <c r="MFL852" s="4"/>
      <c r="MFM852" s="4"/>
      <c r="MFN852" s="4"/>
      <c r="MFO852" s="4"/>
      <c r="MFP852" s="4"/>
      <c r="MFQ852" s="4"/>
      <c r="MFR852" s="4"/>
      <c r="MFS852" s="4"/>
      <c r="MFT852" s="4"/>
      <c r="MFU852" s="4"/>
      <c r="MFV852" s="4"/>
      <c r="MFW852" s="4"/>
      <c r="MFX852" s="4"/>
      <c r="MFY852" s="4"/>
      <c r="MFZ852" s="4"/>
      <c r="MGA852" s="4"/>
      <c r="MGB852" s="4"/>
      <c r="MGC852" s="4"/>
      <c r="MGD852" s="4"/>
      <c r="MGE852" s="4"/>
      <c r="MGF852" s="4"/>
      <c r="MGG852" s="4"/>
      <c r="MGH852" s="4"/>
      <c r="MGI852" s="4"/>
      <c r="MGJ852" s="4"/>
      <c r="MGK852" s="4"/>
      <c r="MGL852" s="4"/>
      <c r="MGM852" s="4"/>
      <c r="MGN852" s="4"/>
      <c r="MGO852" s="4"/>
      <c r="MGP852" s="4"/>
      <c r="MGQ852" s="4"/>
      <c r="MGR852" s="4"/>
      <c r="MGS852" s="4"/>
      <c r="MGT852" s="4"/>
      <c r="MGU852" s="4"/>
      <c r="MGV852" s="4"/>
      <c r="MGW852" s="4"/>
      <c r="MGX852" s="4"/>
      <c r="MGY852" s="4"/>
      <c r="MGZ852" s="4"/>
      <c r="MHA852" s="4"/>
      <c r="MHB852" s="4"/>
      <c r="MHC852" s="4"/>
      <c r="MHD852" s="4"/>
      <c r="MHE852" s="4"/>
      <c r="MHF852" s="4"/>
      <c r="MHG852" s="4"/>
      <c r="MHH852" s="4"/>
      <c r="MHI852" s="4"/>
      <c r="MHJ852" s="4"/>
      <c r="MHK852" s="4"/>
      <c r="MHL852" s="4"/>
      <c r="MHM852" s="4"/>
      <c r="MHN852" s="4"/>
      <c r="MHO852" s="4"/>
      <c r="MHP852" s="4"/>
      <c r="MHQ852" s="4"/>
      <c r="MHR852" s="4"/>
      <c r="MHS852" s="4"/>
      <c r="MHT852" s="4"/>
      <c r="MHU852" s="4"/>
      <c r="MHV852" s="4"/>
      <c r="MHW852" s="4"/>
      <c r="MHX852" s="4"/>
      <c r="MHY852" s="4"/>
      <c r="MHZ852" s="4"/>
      <c r="MIA852" s="4"/>
      <c r="MIB852" s="4"/>
      <c r="MIC852" s="4"/>
      <c r="MID852" s="4"/>
      <c r="MIE852" s="4"/>
      <c r="MIF852" s="4"/>
      <c r="MIG852" s="4"/>
      <c r="MIH852" s="4"/>
      <c r="MII852" s="4"/>
      <c r="MIJ852" s="4"/>
      <c r="MIK852" s="4"/>
      <c r="MIL852" s="4"/>
      <c r="MIM852" s="4"/>
      <c r="MIN852" s="4"/>
      <c r="MIO852" s="4"/>
      <c r="MIP852" s="4"/>
      <c r="MIQ852" s="4"/>
      <c r="MIR852" s="4"/>
      <c r="MIS852" s="4"/>
      <c r="MIT852" s="4"/>
      <c r="MIU852" s="4"/>
      <c r="MIV852" s="4"/>
      <c r="MIW852" s="4"/>
      <c r="MIX852" s="4"/>
      <c r="MIY852" s="4"/>
      <c r="MIZ852" s="4"/>
      <c r="MJA852" s="4"/>
      <c r="MJB852" s="4"/>
      <c r="MJC852" s="4"/>
      <c r="MJD852" s="4"/>
      <c r="MJE852" s="4"/>
      <c r="MJF852" s="4"/>
      <c r="MJG852" s="4"/>
      <c r="MJH852" s="4"/>
      <c r="MJI852" s="4"/>
      <c r="MJJ852" s="4"/>
      <c r="MJK852" s="4"/>
      <c r="MJL852" s="4"/>
      <c r="MJM852" s="4"/>
      <c r="MJN852" s="4"/>
      <c r="MJO852" s="4"/>
      <c r="MJP852" s="4"/>
      <c r="MJQ852" s="4"/>
      <c r="MJR852" s="4"/>
      <c r="MJS852" s="4"/>
      <c r="MJT852" s="4"/>
      <c r="MJU852" s="4"/>
      <c r="MJV852" s="4"/>
      <c r="MJW852" s="4"/>
      <c r="MJX852" s="4"/>
      <c r="MJY852" s="4"/>
      <c r="MJZ852" s="4"/>
      <c r="MKA852" s="4"/>
      <c r="MKB852" s="4"/>
      <c r="MKC852" s="4"/>
      <c r="MKD852" s="4"/>
      <c r="MKE852" s="4"/>
      <c r="MKF852" s="4"/>
      <c r="MKG852" s="4"/>
      <c r="MKH852" s="4"/>
      <c r="MKI852" s="4"/>
      <c r="MKJ852" s="4"/>
      <c r="MKK852" s="4"/>
      <c r="MKL852" s="4"/>
      <c r="MKM852" s="4"/>
      <c r="MKN852" s="4"/>
      <c r="MKO852" s="4"/>
      <c r="MKP852" s="4"/>
      <c r="MKQ852" s="4"/>
      <c r="MKR852" s="4"/>
      <c r="MKS852" s="4"/>
      <c r="MKT852" s="4"/>
      <c r="MKU852" s="4"/>
      <c r="MKV852" s="4"/>
      <c r="MKW852" s="4"/>
      <c r="MKX852" s="4"/>
      <c r="MKY852" s="4"/>
      <c r="MKZ852" s="4"/>
      <c r="MLA852" s="4"/>
      <c r="MLB852" s="4"/>
      <c r="MLC852" s="4"/>
      <c r="MLD852" s="4"/>
      <c r="MLE852" s="4"/>
      <c r="MLF852" s="4"/>
      <c r="MLG852" s="4"/>
      <c r="MLH852" s="4"/>
      <c r="MLI852" s="4"/>
      <c r="MLJ852" s="4"/>
      <c r="MLK852" s="4"/>
      <c r="MLL852" s="4"/>
      <c r="MLM852" s="4"/>
      <c r="MLN852" s="4"/>
      <c r="MLO852" s="4"/>
      <c r="MLP852" s="4"/>
      <c r="MLQ852" s="4"/>
      <c r="MLR852" s="4"/>
      <c r="MLS852" s="4"/>
      <c r="MLT852" s="4"/>
      <c r="MLU852" s="4"/>
      <c r="MLV852" s="4"/>
      <c r="MLW852" s="4"/>
      <c r="MLX852" s="4"/>
      <c r="MLY852" s="4"/>
      <c r="MLZ852" s="4"/>
      <c r="MMA852" s="4"/>
      <c r="MMB852" s="4"/>
      <c r="MMC852" s="4"/>
      <c r="MMD852" s="4"/>
      <c r="MME852" s="4"/>
      <c r="MMF852" s="4"/>
      <c r="MMG852" s="4"/>
      <c r="MMH852" s="4"/>
      <c r="MMI852" s="4"/>
      <c r="MMJ852" s="4"/>
      <c r="MMK852" s="4"/>
      <c r="MML852" s="4"/>
      <c r="MMM852" s="4"/>
      <c r="MMN852" s="4"/>
      <c r="MMO852" s="4"/>
      <c r="MMP852" s="4"/>
      <c r="MMQ852" s="4"/>
      <c r="MMR852" s="4"/>
      <c r="MMS852" s="4"/>
      <c r="MMT852" s="4"/>
      <c r="MMU852" s="4"/>
      <c r="MMV852" s="4"/>
      <c r="MMW852" s="4"/>
      <c r="MMX852" s="4"/>
      <c r="MMY852" s="4"/>
      <c r="MMZ852" s="4"/>
      <c r="MNA852" s="4"/>
      <c r="MNB852" s="4"/>
      <c r="MNC852" s="4"/>
      <c r="MND852" s="4"/>
      <c r="MNE852" s="4"/>
      <c r="MNF852" s="4"/>
      <c r="MNG852" s="4"/>
      <c r="MNH852" s="4"/>
      <c r="MNI852" s="4"/>
      <c r="MNJ852" s="4"/>
      <c r="MNK852" s="4"/>
      <c r="MNL852" s="4"/>
      <c r="MNM852" s="4"/>
      <c r="MNN852" s="4"/>
      <c r="MNO852" s="4"/>
      <c r="MNP852" s="4"/>
      <c r="MNQ852" s="4"/>
      <c r="MNR852" s="4"/>
      <c r="MNS852" s="4"/>
      <c r="MNT852" s="4"/>
      <c r="MNU852" s="4"/>
      <c r="MNV852" s="4"/>
      <c r="MNW852" s="4"/>
      <c r="MNX852" s="4"/>
      <c r="MNY852" s="4"/>
      <c r="MNZ852" s="4"/>
      <c r="MOA852" s="4"/>
      <c r="MOB852" s="4"/>
      <c r="MOC852" s="4"/>
      <c r="MOD852" s="4"/>
      <c r="MOE852" s="4"/>
      <c r="MOF852" s="4"/>
      <c r="MOG852" s="4"/>
      <c r="MOH852" s="4"/>
      <c r="MOI852" s="4"/>
      <c r="MOJ852" s="4"/>
      <c r="MOK852" s="4"/>
      <c r="MOL852" s="4"/>
      <c r="MOM852" s="4"/>
      <c r="MON852" s="4"/>
      <c r="MOO852" s="4"/>
      <c r="MOP852" s="4"/>
      <c r="MOQ852" s="4"/>
      <c r="MOR852" s="4"/>
      <c r="MOS852" s="4"/>
      <c r="MOT852" s="4"/>
      <c r="MOU852" s="4"/>
      <c r="MOV852" s="4"/>
      <c r="MOW852" s="4"/>
      <c r="MOX852" s="4"/>
      <c r="MOY852" s="4"/>
      <c r="MOZ852" s="4"/>
      <c r="MPA852" s="4"/>
      <c r="MPB852" s="4"/>
      <c r="MPC852" s="4"/>
      <c r="MPD852" s="4"/>
      <c r="MPE852" s="4"/>
      <c r="MPF852" s="4"/>
      <c r="MPG852" s="4"/>
      <c r="MPH852" s="4"/>
      <c r="MPI852" s="4"/>
      <c r="MPJ852" s="4"/>
      <c r="MPK852" s="4"/>
      <c r="MPL852" s="4"/>
      <c r="MPM852" s="4"/>
      <c r="MPN852" s="4"/>
      <c r="MPO852" s="4"/>
      <c r="MPP852" s="4"/>
      <c r="MPQ852" s="4"/>
      <c r="MPR852" s="4"/>
      <c r="MPS852" s="4"/>
      <c r="MPT852" s="4"/>
      <c r="MPU852" s="4"/>
      <c r="MPV852" s="4"/>
      <c r="MPW852" s="4"/>
      <c r="MPX852" s="4"/>
      <c r="MPY852" s="4"/>
      <c r="MPZ852" s="4"/>
      <c r="MQA852" s="4"/>
      <c r="MQB852" s="4"/>
      <c r="MQC852" s="4"/>
      <c r="MQD852" s="4"/>
      <c r="MQE852" s="4"/>
      <c r="MQF852" s="4"/>
      <c r="MQG852" s="4"/>
      <c r="MQH852" s="4"/>
      <c r="MQI852" s="4"/>
      <c r="MQJ852" s="4"/>
      <c r="MQK852" s="4"/>
      <c r="MQL852" s="4"/>
      <c r="MQM852" s="4"/>
      <c r="MQN852" s="4"/>
      <c r="MQO852" s="4"/>
      <c r="MQP852" s="4"/>
      <c r="MQQ852" s="4"/>
      <c r="MQR852" s="4"/>
      <c r="MQS852" s="4"/>
      <c r="MQT852" s="4"/>
      <c r="MQU852" s="4"/>
      <c r="MQV852" s="4"/>
      <c r="MQW852" s="4"/>
      <c r="MQX852" s="4"/>
      <c r="MQY852" s="4"/>
      <c r="MQZ852" s="4"/>
      <c r="MRA852" s="4"/>
      <c r="MRB852" s="4"/>
      <c r="MRC852" s="4"/>
      <c r="MRD852" s="4"/>
      <c r="MRE852" s="4"/>
      <c r="MRF852" s="4"/>
      <c r="MRG852" s="4"/>
      <c r="MRH852" s="4"/>
      <c r="MRI852" s="4"/>
      <c r="MRJ852" s="4"/>
      <c r="MRK852" s="4"/>
      <c r="MRL852" s="4"/>
      <c r="MRM852" s="4"/>
      <c r="MRN852" s="4"/>
      <c r="MRO852" s="4"/>
      <c r="MRP852" s="4"/>
      <c r="MRQ852" s="4"/>
      <c r="MRR852" s="4"/>
      <c r="MRS852" s="4"/>
      <c r="MRT852" s="4"/>
      <c r="MRU852" s="4"/>
      <c r="MRV852" s="4"/>
      <c r="MRW852" s="4"/>
      <c r="MRX852" s="4"/>
      <c r="MRY852" s="4"/>
      <c r="MRZ852" s="4"/>
      <c r="MSA852" s="4"/>
      <c r="MSB852" s="4"/>
      <c r="MSC852" s="4"/>
      <c r="MSD852" s="4"/>
      <c r="MSE852" s="4"/>
      <c r="MSF852" s="4"/>
      <c r="MSG852" s="4"/>
      <c r="MSH852" s="4"/>
      <c r="MSI852" s="4"/>
      <c r="MSJ852" s="4"/>
      <c r="MSK852" s="4"/>
      <c r="MSL852" s="4"/>
      <c r="MSM852" s="4"/>
      <c r="MSN852" s="4"/>
      <c r="MSO852" s="4"/>
      <c r="MSP852" s="4"/>
      <c r="MSQ852" s="4"/>
      <c r="MSR852" s="4"/>
      <c r="MSS852" s="4"/>
      <c r="MST852" s="4"/>
      <c r="MSU852" s="4"/>
      <c r="MSV852" s="4"/>
      <c r="MSW852" s="4"/>
      <c r="MSX852" s="4"/>
      <c r="MSY852" s="4"/>
      <c r="MSZ852" s="4"/>
      <c r="MTA852" s="4"/>
      <c r="MTB852" s="4"/>
      <c r="MTC852" s="4"/>
      <c r="MTD852" s="4"/>
      <c r="MTE852" s="4"/>
      <c r="MTF852" s="4"/>
      <c r="MTG852" s="4"/>
      <c r="MTH852" s="4"/>
      <c r="MTI852" s="4"/>
      <c r="MTJ852" s="4"/>
      <c r="MTK852" s="4"/>
      <c r="MTL852" s="4"/>
      <c r="MTM852" s="4"/>
      <c r="MTN852" s="4"/>
      <c r="MTO852" s="4"/>
      <c r="MTP852" s="4"/>
      <c r="MTQ852" s="4"/>
      <c r="MTR852" s="4"/>
      <c r="MTS852" s="4"/>
      <c r="MTT852" s="4"/>
      <c r="MTU852" s="4"/>
      <c r="MTV852" s="4"/>
      <c r="MTW852" s="4"/>
      <c r="MTX852" s="4"/>
      <c r="MTY852" s="4"/>
      <c r="MTZ852" s="4"/>
      <c r="MUA852" s="4"/>
      <c r="MUB852" s="4"/>
      <c r="MUC852" s="4"/>
      <c r="MUD852" s="4"/>
      <c r="MUE852" s="4"/>
      <c r="MUF852" s="4"/>
      <c r="MUG852" s="4"/>
      <c r="MUH852" s="4"/>
      <c r="MUI852" s="4"/>
      <c r="MUJ852" s="4"/>
      <c r="MUK852" s="4"/>
      <c r="MUL852" s="4"/>
      <c r="MUM852" s="4"/>
      <c r="MUN852" s="4"/>
      <c r="MUO852" s="4"/>
      <c r="MUP852" s="4"/>
      <c r="MUQ852" s="4"/>
      <c r="MUR852" s="4"/>
      <c r="MUS852" s="4"/>
      <c r="MUT852" s="4"/>
      <c r="MUU852" s="4"/>
      <c r="MUV852" s="4"/>
      <c r="MUW852" s="4"/>
      <c r="MUX852" s="4"/>
      <c r="MUY852" s="4"/>
      <c r="MUZ852" s="4"/>
      <c r="MVA852" s="4"/>
      <c r="MVB852" s="4"/>
      <c r="MVC852" s="4"/>
      <c r="MVD852" s="4"/>
      <c r="MVE852" s="4"/>
      <c r="MVF852" s="4"/>
      <c r="MVG852" s="4"/>
      <c r="MVH852" s="4"/>
      <c r="MVI852" s="4"/>
      <c r="MVJ852" s="4"/>
      <c r="MVK852" s="4"/>
      <c r="MVL852" s="4"/>
      <c r="MVM852" s="4"/>
      <c r="MVN852" s="4"/>
      <c r="MVO852" s="4"/>
      <c r="MVP852" s="4"/>
      <c r="MVQ852" s="4"/>
      <c r="MVR852" s="4"/>
      <c r="MVS852" s="4"/>
      <c r="MVT852" s="4"/>
      <c r="MVU852" s="4"/>
      <c r="MVV852" s="4"/>
      <c r="MVW852" s="4"/>
      <c r="MVX852" s="4"/>
      <c r="MVY852" s="4"/>
      <c r="MVZ852" s="4"/>
      <c r="MWA852" s="4"/>
      <c r="MWB852" s="4"/>
      <c r="MWC852" s="4"/>
      <c r="MWD852" s="4"/>
      <c r="MWE852" s="4"/>
      <c r="MWF852" s="4"/>
      <c r="MWG852" s="4"/>
      <c r="MWH852" s="4"/>
      <c r="MWI852" s="4"/>
      <c r="MWJ852" s="4"/>
      <c r="MWK852" s="4"/>
      <c r="MWL852" s="4"/>
      <c r="MWM852" s="4"/>
      <c r="MWN852" s="4"/>
      <c r="MWO852" s="4"/>
      <c r="MWP852" s="4"/>
      <c r="MWQ852" s="4"/>
      <c r="MWR852" s="4"/>
      <c r="MWS852" s="4"/>
      <c r="MWT852" s="4"/>
      <c r="MWU852" s="4"/>
      <c r="MWV852" s="4"/>
      <c r="MWW852" s="4"/>
      <c r="MWX852" s="4"/>
      <c r="MWY852" s="4"/>
      <c r="MWZ852" s="4"/>
      <c r="MXA852" s="4"/>
      <c r="MXB852" s="4"/>
      <c r="MXC852" s="4"/>
      <c r="MXD852" s="4"/>
      <c r="MXE852" s="4"/>
      <c r="MXF852" s="4"/>
      <c r="MXG852" s="4"/>
      <c r="MXH852" s="4"/>
      <c r="MXI852" s="4"/>
      <c r="MXJ852" s="4"/>
      <c r="MXK852" s="4"/>
      <c r="MXL852" s="4"/>
      <c r="MXM852" s="4"/>
      <c r="MXN852" s="4"/>
      <c r="MXO852" s="4"/>
      <c r="MXP852" s="4"/>
      <c r="MXQ852" s="4"/>
      <c r="MXR852" s="4"/>
      <c r="MXS852" s="4"/>
      <c r="MXT852" s="4"/>
      <c r="MXU852" s="4"/>
      <c r="MXV852" s="4"/>
      <c r="MXW852" s="4"/>
      <c r="MXX852" s="4"/>
      <c r="MXY852" s="4"/>
      <c r="MXZ852" s="4"/>
      <c r="MYA852" s="4"/>
      <c r="MYB852" s="4"/>
      <c r="MYC852" s="4"/>
      <c r="MYD852" s="4"/>
      <c r="MYE852" s="4"/>
      <c r="MYF852" s="4"/>
      <c r="MYG852" s="4"/>
      <c r="MYH852" s="4"/>
      <c r="MYI852" s="4"/>
      <c r="MYJ852" s="4"/>
      <c r="MYK852" s="4"/>
      <c r="MYL852" s="4"/>
      <c r="MYM852" s="4"/>
      <c r="MYN852" s="4"/>
      <c r="MYO852" s="4"/>
      <c r="MYP852" s="4"/>
      <c r="MYQ852" s="4"/>
      <c r="MYR852" s="4"/>
      <c r="MYS852" s="4"/>
      <c r="MYT852" s="4"/>
      <c r="MYU852" s="4"/>
      <c r="MYV852" s="4"/>
      <c r="MYW852" s="4"/>
      <c r="MYX852" s="4"/>
      <c r="MYY852" s="4"/>
      <c r="MYZ852" s="4"/>
      <c r="MZA852" s="4"/>
      <c r="MZB852" s="4"/>
      <c r="MZC852" s="4"/>
      <c r="MZD852" s="4"/>
      <c r="MZE852" s="4"/>
      <c r="MZF852" s="4"/>
      <c r="MZG852" s="4"/>
      <c r="MZH852" s="4"/>
      <c r="MZI852" s="4"/>
      <c r="MZJ852" s="4"/>
      <c r="MZK852" s="4"/>
      <c r="MZL852" s="4"/>
      <c r="MZM852" s="4"/>
      <c r="MZN852" s="4"/>
      <c r="MZO852" s="4"/>
      <c r="MZP852" s="4"/>
      <c r="MZQ852" s="4"/>
      <c r="MZR852" s="4"/>
      <c r="MZS852" s="4"/>
      <c r="MZT852" s="4"/>
      <c r="MZU852" s="4"/>
      <c r="MZV852" s="4"/>
      <c r="MZW852" s="4"/>
      <c r="MZX852" s="4"/>
      <c r="MZY852" s="4"/>
      <c r="MZZ852" s="4"/>
      <c r="NAA852" s="4"/>
      <c r="NAB852" s="4"/>
      <c r="NAC852" s="4"/>
      <c r="NAD852" s="4"/>
      <c r="NAE852" s="4"/>
      <c r="NAF852" s="4"/>
      <c r="NAG852" s="4"/>
      <c r="NAH852" s="4"/>
      <c r="NAI852" s="4"/>
      <c r="NAJ852" s="4"/>
      <c r="NAK852" s="4"/>
      <c r="NAL852" s="4"/>
      <c r="NAM852" s="4"/>
      <c r="NAN852" s="4"/>
      <c r="NAO852" s="4"/>
      <c r="NAP852" s="4"/>
      <c r="NAQ852" s="4"/>
      <c r="NAR852" s="4"/>
      <c r="NAS852" s="4"/>
      <c r="NAT852" s="4"/>
      <c r="NAU852" s="4"/>
      <c r="NAV852" s="4"/>
      <c r="NAW852" s="4"/>
      <c r="NAX852" s="4"/>
      <c r="NAY852" s="4"/>
      <c r="NAZ852" s="4"/>
      <c r="NBA852" s="4"/>
      <c r="NBB852" s="4"/>
      <c r="NBC852" s="4"/>
      <c r="NBD852" s="4"/>
      <c r="NBE852" s="4"/>
      <c r="NBF852" s="4"/>
      <c r="NBG852" s="4"/>
      <c r="NBH852" s="4"/>
      <c r="NBI852" s="4"/>
      <c r="NBJ852" s="4"/>
      <c r="NBK852" s="4"/>
      <c r="NBL852" s="4"/>
      <c r="NBM852" s="4"/>
      <c r="NBN852" s="4"/>
      <c r="NBO852" s="4"/>
      <c r="NBP852" s="4"/>
      <c r="NBQ852" s="4"/>
      <c r="NBR852" s="4"/>
      <c r="NBS852" s="4"/>
      <c r="NBT852" s="4"/>
      <c r="NBU852" s="4"/>
      <c r="NBV852" s="4"/>
      <c r="NBW852" s="4"/>
      <c r="NBX852" s="4"/>
      <c r="NBY852" s="4"/>
      <c r="NBZ852" s="4"/>
      <c r="NCA852" s="4"/>
      <c r="NCB852" s="4"/>
      <c r="NCC852" s="4"/>
      <c r="NCD852" s="4"/>
      <c r="NCE852" s="4"/>
      <c r="NCF852" s="4"/>
      <c r="NCG852" s="4"/>
      <c r="NCH852" s="4"/>
      <c r="NCI852" s="4"/>
      <c r="NCJ852" s="4"/>
      <c r="NCK852" s="4"/>
      <c r="NCL852" s="4"/>
      <c r="NCM852" s="4"/>
      <c r="NCN852" s="4"/>
      <c r="NCO852" s="4"/>
      <c r="NCP852" s="4"/>
      <c r="NCQ852" s="4"/>
      <c r="NCR852" s="4"/>
      <c r="NCS852" s="4"/>
      <c r="NCT852" s="4"/>
      <c r="NCU852" s="4"/>
      <c r="NCV852" s="4"/>
      <c r="NCW852" s="4"/>
      <c r="NCX852" s="4"/>
      <c r="NCY852" s="4"/>
      <c r="NCZ852" s="4"/>
      <c r="NDA852" s="4"/>
      <c r="NDB852" s="4"/>
      <c r="NDC852" s="4"/>
      <c r="NDD852" s="4"/>
      <c r="NDE852" s="4"/>
      <c r="NDF852" s="4"/>
      <c r="NDG852" s="4"/>
      <c r="NDH852" s="4"/>
      <c r="NDI852" s="4"/>
      <c r="NDJ852" s="4"/>
      <c r="NDK852" s="4"/>
      <c r="NDL852" s="4"/>
      <c r="NDM852" s="4"/>
      <c r="NDN852" s="4"/>
      <c r="NDO852" s="4"/>
      <c r="NDP852" s="4"/>
      <c r="NDQ852" s="4"/>
      <c r="NDR852" s="4"/>
      <c r="NDS852" s="4"/>
      <c r="NDT852" s="4"/>
      <c r="NDU852" s="4"/>
      <c r="NDV852" s="4"/>
      <c r="NDW852" s="4"/>
      <c r="NDX852" s="4"/>
      <c r="NDY852" s="4"/>
      <c r="NDZ852" s="4"/>
      <c r="NEA852" s="4"/>
      <c r="NEB852" s="4"/>
      <c r="NEC852" s="4"/>
      <c r="NED852" s="4"/>
      <c r="NEE852" s="4"/>
      <c r="NEF852" s="4"/>
      <c r="NEG852" s="4"/>
      <c r="NEH852" s="4"/>
      <c r="NEI852" s="4"/>
      <c r="NEJ852" s="4"/>
      <c r="NEK852" s="4"/>
      <c r="NEL852" s="4"/>
      <c r="NEM852" s="4"/>
      <c r="NEN852" s="4"/>
      <c r="NEO852" s="4"/>
      <c r="NEP852" s="4"/>
      <c r="NEQ852" s="4"/>
      <c r="NER852" s="4"/>
      <c r="NES852" s="4"/>
      <c r="NET852" s="4"/>
      <c r="NEU852" s="4"/>
      <c r="NEV852" s="4"/>
      <c r="NEW852" s="4"/>
      <c r="NEX852" s="4"/>
      <c r="NEY852" s="4"/>
      <c r="NEZ852" s="4"/>
      <c r="NFA852" s="4"/>
      <c r="NFB852" s="4"/>
      <c r="NFC852" s="4"/>
      <c r="NFD852" s="4"/>
      <c r="NFE852" s="4"/>
      <c r="NFF852" s="4"/>
      <c r="NFG852" s="4"/>
      <c r="NFH852" s="4"/>
      <c r="NFI852" s="4"/>
      <c r="NFJ852" s="4"/>
      <c r="NFK852" s="4"/>
      <c r="NFL852" s="4"/>
      <c r="NFM852" s="4"/>
      <c r="NFN852" s="4"/>
      <c r="NFO852" s="4"/>
      <c r="NFP852" s="4"/>
      <c r="NFQ852" s="4"/>
      <c r="NFR852" s="4"/>
      <c r="NFS852" s="4"/>
      <c r="NFT852" s="4"/>
      <c r="NFU852" s="4"/>
      <c r="NFV852" s="4"/>
      <c r="NFW852" s="4"/>
      <c r="NFX852" s="4"/>
      <c r="NFY852" s="4"/>
      <c r="NFZ852" s="4"/>
      <c r="NGA852" s="4"/>
      <c r="NGB852" s="4"/>
      <c r="NGC852" s="4"/>
      <c r="NGD852" s="4"/>
      <c r="NGE852" s="4"/>
      <c r="NGF852" s="4"/>
      <c r="NGG852" s="4"/>
      <c r="NGH852" s="4"/>
      <c r="NGI852" s="4"/>
      <c r="NGJ852" s="4"/>
      <c r="NGK852" s="4"/>
      <c r="NGL852" s="4"/>
      <c r="NGM852" s="4"/>
      <c r="NGN852" s="4"/>
      <c r="NGO852" s="4"/>
      <c r="NGP852" s="4"/>
      <c r="NGQ852" s="4"/>
      <c r="NGR852" s="4"/>
      <c r="NGS852" s="4"/>
      <c r="NGT852" s="4"/>
      <c r="NGU852" s="4"/>
      <c r="NGV852" s="4"/>
      <c r="NGW852" s="4"/>
      <c r="NGX852" s="4"/>
      <c r="NGY852" s="4"/>
      <c r="NGZ852" s="4"/>
      <c r="NHA852" s="4"/>
      <c r="NHB852" s="4"/>
      <c r="NHC852" s="4"/>
      <c r="NHD852" s="4"/>
      <c r="NHE852" s="4"/>
      <c r="NHF852" s="4"/>
      <c r="NHG852" s="4"/>
      <c r="NHH852" s="4"/>
      <c r="NHI852" s="4"/>
      <c r="NHJ852" s="4"/>
      <c r="NHK852" s="4"/>
      <c r="NHL852" s="4"/>
      <c r="NHM852" s="4"/>
      <c r="NHN852" s="4"/>
      <c r="NHO852" s="4"/>
      <c r="NHP852" s="4"/>
      <c r="NHQ852" s="4"/>
      <c r="NHR852" s="4"/>
      <c r="NHS852" s="4"/>
      <c r="NHT852" s="4"/>
      <c r="NHU852" s="4"/>
      <c r="NHV852" s="4"/>
      <c r="NHW852" s="4"/>
      <c r="NHX852" s="4"/>
      <c r="NHY852" s="4"/>
      <c r="NHZ852" s="4"/>
      <c r="NIA852" s="4"/>
      <c r="NIB852" s="4"/>
      <c r="NIC852" s="4"/>
      <c r="NID852" s="4"/>
      <c r="NIE852" s="4"/>
      <c r="NIF852" s="4"/>
      <c r="NIG852" s="4"/>
      <c r="NIH852" s="4"/>
      <c r="NII852" s="4"/>
      <c r="NIJ852" s="4"/>
      <c r="NIK852" s="4"/>
      <c r="NIL852" s="4"/>
      <c r="NIM852" s="4"/>
      <c r="NIN852" s="4"/>
      <c r="NIO852" s="4"/>
      <c r="NIP852" s="4"/>
      <c r="NIQ852" s="4"/>
      <c r="NIR852" s="4"/>
      <c r="NIS852" s="4"/>
      <c r="NIT852" s="4"/>
      <c r="NIU852" s="4"/>
      <c r="NIV852" s="4"/>
      <c r="NIW852" s="4"/>
      <c r="NIX852" s="4"/>
      <c r="NIY852" s="4"/>
      <c r="NIZ852" s="4"/>
      <c r="NJA852" s="4"/>
      <c r="NJB852" s="4"/>
      <c r="NJC852" s="4"/>
      <c r="NJD852" s="4"/>
      <c r="NJE852" s="4"/>
      <c r="NJF852" s="4"/>
      <c r="NJG852" s="4"/>
      <c r="NJH852" s="4"/>
      <c r="NJI852" s="4"/>
      <c r="NJJ852" s="4"/>
      <c r="NJK852" s="4"/>
      <c r="NJL852" s="4"/>
      <c r="NJM852" s="4"/>
      <c r="NJN852" s="4"/>
      <c r="NJO852" s="4"/>
      <c r="NJP852" s="4"/>
      <c r="NJQ852" s="4"/>
      <c r="NJR852" s="4"/>
      <c r="NJS852" s="4"/>
      <c r="NJT852" s="4"/>
      <c r="NJU852" s="4"/>
      <c r="NJV852" s="4"/>
      <c r="NJW852" s="4"/>
      <c r="NJX852" s="4"/>
      <c r="NJY852" s="4"/>
      <c r="NJZ852" s="4"/>
      <c r="NKA852" s="4"/>
      <c r="NKB852" s="4"/>
      <c r="NKC852" s="4"/>
      <c r="NKD852" s="4"/>
      <c r="NKE852" s="4"/>
      <c r="NKF852" s="4"/>
      <c r="NKG852" s="4"/>
      <c r="NKH852" s="4"/>
      <c r="NKI852" s="4"/>
      <c r="NKJ852" s="4"/>
      <c r="NKK852" s="4"/>
      <c r="NKL852" s="4"/>
      <c r="NKM852" s="4"/>
      <c r="NKN852" s="4"/>
      <c r="NKO852" s="4"/>
      <c r="NKP852" s="4"/>
      <c r="NKQ852" s="4"/>
      <c r="NKR852" s="4"/>
      <c r="NKS852" s="4"/>
      <c r="NKT852" s="4"/>
      <c r="NKU852" s="4"/>
      <c r="NKV852" s="4"/>
      <c r="NKW852" s="4"/>
      <c r="NKX852" s="4"/>
      <c r="NKY852" s="4"/>
      <c r="NKZ852" s="4"/>
      <c r="NLA852" s="4"/>
      <c r="NLB852" s="4"/>
      <c r="NLC852" s="4"/>
      <c r="NLD852" s="4"/>
      <c r="NLE852" s="4"/>
      <c r="NLF852" s="4"/>
      <c r="NLG852" s="4"/>
      <c r="NLH852" s="4"/>
      <c r="NLI852" s="4"/>
      <c r="NLJ852" s="4"/>
      <c r="NLK852" s="4"/>
      <c r="NLL852" s="4"/>
      <c r="NLM852" s="4"/>
      <c r="NLN852" s="4"/>
      <c r="NLO852" s="4"/>
      <c r="NLP852" s="4"/>
      <c r="NLQ852" s="4"/>
      <c r="NLR852" s="4"/>
      <c r="NLS852" s="4"/>
      <c r="NLT852" s="4"/>
      <c r="NLU852" s="4"/>
      <c r="NLV852" s="4"/>
      <c r="NLW852" s="4"/>
      <c r="NLX852" s="4"/>
      <c r="NLY852" s="4"/>
      <c r="NLZ852" s="4"/>
      <c r="NMA852" s="4"/>
      <c r="NMB852" s="4"/>
      <c r="NMC852" s="4"/>
      <c r="NMD852" s="4"/>
      <c r="NME852" s="4"/>
      <c r="NMF852" s="4"/>
      <c r="NMG852" s="4"/>
      <c r="NMH852" s="4"/>
      <c r="NMI852" s="4"/>
      <c r="NMJ852" s="4"/>
      <c r="NMK852" s="4"/>
      <c r="NML852" s="4"/>
      <c r="NMM852" s="4"/>
      <c r="NMN852" s="4"/>
      <c r="NMO852" s="4"/>
      <c r="NMP852" s="4"/>
      <c r="NMQ852" s="4"/>
      <c r="NMR852" s="4"/>
      <c r="NMS852" s="4"/>
      <c r="NMT852" s="4"/>
      <c r="NMU852" s="4"/>
      <c r="NMV852" s="4"/>
      <c r="NMW852" s="4"/>
      <c r="NMX852" s="4"/>
      <c r="NMY852" s="4"/>
      <c r="NMZ852" s="4"/>
      <c r="NNA852" s="4"/>
      <c r="NNB852" s="4"/>
      <c r="NNC852" s="4"/>
      <c r="NND852" s="4"/>
      <c r="NNE852" s="4"/>
      <c r="NNF852" s="4"/>
      <c r="NNG852" s="4"/>
      <c r="NNH852" s="4"/>
      <c r="NNI852" s="4"/>
      <c r="NNJ852" s="4"/>
      <c r="NNK852" s="4"/>
      <c r="NNL852" s="4"/>
      <c r="NNM852" s="4"/>
      <c r="NNN852" s="4"/>
      <c r="NNO852" s="4"/>
      <c r="NNP852" s="4"/>
      <c r="NNQ852" s="4"/>
      <c r="NNR852" s="4"/>
      <c r="NNS852" s="4"/>
      <c r="NNT852" s="4"/>
      <c r="NNU852" s="4"/>
      <c r="NNV852" s="4"/>
      <c r="NNW852" s="4"/>
      <c r="NNX852" s="4"/>
      <c r="NNY852" s="4"/>
      <c r="NNZ852" s="4"/>
      <c r="NOA852" s="4"/>
      <c r="NOB852" s="4"/>
      <c r="NOC852" s="4"/>
      <c r="NOD852" s="4"/>
      <c r="NOE852" s="4"/>
      <c r="NOF852" s="4"/>
      <c r="NOG852" s="4"/>
      <c r="NOH852" s="4"/>
      <c r="NOI852" s="4"/>
      <c r="NOJ852" s="4"/>
      <c r="NOK852" s="4"/>
      <c r="NOL852" s="4"/>
      <c r="NOM852" s="4"/>
      <c r="NON852" s="4"/>
      <c r="NOO852" s="4"/>
      <c r="NOP852" s="4"/>
      <c r="NOQ852" s="4"/>
      <c r="NOR852" s="4"/>
      <c r="NOS852" s="4"/>
      <c r="NOT852" s="4"/>
      <c r="NOU852" s="4"/>
      <c r="NOV852" s="4"/>
      <c r="NOW852" s="4"/>
      <c r="NOX852" s="4"/>
      <c r="NOY852" s="4"/>
      <c r="NOZ852" s="4"/>
      <c r="NPA852" s="4"/>
      <c r="NPB852" s="4"/>
      <c r="NPC852" s="4"/>
      <c r="NPD852" s="4"/>
      <c r="NPE852" s="4"/>
      <c r="NPF852" s="4"/>
      <c r="NPG852" s="4"/>
      <c r="NPH852" s="4"/>
      <c r="NPI852" s="4"/>
      <c r="NPJ852" s="4"/>
      <c r="NPK852" s="4"/>
      <c r="NPL852" s="4"/>
      <c r="NPM852" s="4"/>
      <c r="NPN852" s="4"/>
      <c r="NPO852" s="4"/>
      <c r="NPP852" s="4"/>
      <c r="NPQ852" s="4"/>
      <c r="NPR852" s="4"/>
      <c r="NPS852" s="4"/>
      <c r="NPT852" s="4"/>
      <c r="NPU852" s="4"/>
      <c r="NPV852" s="4"/>
      <c r="NPW852" s="4"/>
      <c r="NPX852" s="4"/>
      <c r="NPY852" s="4"/>
      <c r="NPZ852" s="4"/>
      <c r="NQA852" s="4"/>
      <c r="NQB852" s="4"/>
      <c r="NQC852" s="4"/>
      <c r="NQD852" s="4"/>
      <c r="NQE852" s="4"/>
      <c r="NQF852" s="4"/>
      <c r="NQG852" s="4"/>
      <c r="NQH852" s="4"/>
      <c r="NQI852" s="4"/>
      <c r="NQJ852" s="4"/>
      <c r="NQK852" s="4"/>
      <c r="NQL852" s="4"/>
      <c r="NQM852" s="4"/>
      <c r="NQN852" s="4"/>
      <c r="NQO852" s="4"/>
      <c r="NQP852" s="4"/>
      <c r="NQQ852" s="4"/>
      <c r="NQR852" s="4"/>
      <c r="NQS852" s="4"/>
      <c r="NQT852" s="4"/>
      <c r="NQU852" s="4"/>
      <c r="NQV852" s="4"/>
      <c r="NQW852" s="4"/>
      <c r="NQX852" s="4"/>
      <c r="NQY852" s="4"/>
      <c r="NQZ852" s="4"/>
      <c r="NRA852" s="4"/>
      <c r="NRB852" s="4"/>
      <c r="NRC852" s="4"/>
      <c r="NRD852" s="4"/>
      <c r="NRE852" s="4"/>
      <c r="NRF852" s="4"/>
      <c r="NRG852" s="4"/>
      <c r="NRH852" s="4"/>
      <c r="NRI852" s="4"/>
      <c r="NRJ852" s="4"/>
      <c r="NRK852" s="4"/>
      <c r="NRL852" s="4"/>
      <c r="NRM852" s="4"/>
      <c r="NRN852" s="4"/>
      <c r="NRO852" s="4"/>
      <c r="NRP852" s="4"/>
      <c r="NRQ852" s="4"/>
      <c r="NRR852" s="4"/>
      <c r="NRS852" s="4"/>
      <c r="NRT852" s="4"/>
      <c r="NRU852" s="4"/>
      <c r="NRV852" s="4"/>
      <c r="NRW852" s="4"/>
      <c r="NRX852" s="4"/>
      <c r="NRY852" s="4"/>
      <c r="NRZ852" s="4"/>
      <c r="NSA852" s="4"/>
      <c r="NSB852" s="4"/>
      <c r="NSC852" s="4"/>
      <c r="NSD852" s="4"/>
      <c r="NSE852" s="4"/>
      <c r="NSF852" s="4"/>
      <c r="NSG852" s="4"/>
      <c r="NSH852" s="4"/>
      <c r="NSI852" s="4"/>
      <c r="NSJ852" s="4"/>
      <c r="NSK852" s="4"/>
      <c r="NSL852" s="4"/>
      <c r="NSM852" s="4"/>
      <c r="NSN852" s="4"/>
      <c r="NSO852" s="4"/>
      <c r="NSP852" s="4"/>
      <c r="NSQ852" s="4"/>
      <c r="NSR852" s="4"/>
      <c r="NSS852" s="4"/>
      <c r="NST852" s="4"/>
      <c r="NSU852" s="4"/>
      <c r="NSV852" s="4"/>
      <c r="NSW852" s="4"/>
      <c r="NSX852" s="4"/>
      <c r="NSY852" s="4"/>
      <c r="NSZ852" s="4"/>
      <c r="NTA852" s="4"/>
      <c r="NTB852" s="4"/>
      <c r="NTC852" s="4"/>
      <c r="NTD852" s="4"/>
      <c r="NTE852" s="4"/>
      <c r="NTF852" s="4"/>
      <c r="NTG852" s="4"/>
      <c r="NTH852" s="4"/>
      <c r="NTI852" s="4"/>
      <c r="NTJ852" s="4"/>
      <c r="NTK852" s="4"/>
      <c r="NTL852" s="4"/>
      <c r="NTM852" s="4"/>
      <c r="NTN852" s="4"/>
      <c r="NTO852" s="4"/>
      <c r="NTP852" s="4"/>
      <c r="NTQ852" s="4"/>
      <c r="NTR852" s="4"/>
      <c r="NTS852" s="4"/>
      <c r="NTT852" s="4"/>
      <c r="NTU852" s="4"/>
      <c r="NTV852" s="4"/>
      <c r="NTW852" s="4"/>
      <c r="NTX852" s="4"/>
      <c r="NTY852" s="4"/>
      <c r="NTZ852" s="4"/>
      <c r="NUA852" s="4"/>
      <c r="NUB852" s="4"/>
      <c r="NUC852" s="4"/>
      <c r="NUD852" s="4"/>
      <c r="NUE852" s="4"/>
      <c r="NUF852" s="4"/>
      <c r="NUG852" s="4"/>
      <c r="NUH852" s="4"/>
      <c r="NUI852" s="4"/>
      <c r="NUJ852" s="4"/>
      <c r="NUK852" s="4"/>
      <c r="NUL852" s="4"/>
      <c r="NUM852" s="4"/>
      <c r="NUN852" s="4"/>
      <c r="NUO852" s="4"/>
      <c r="NUP852" s="4"/>
      <c r="NUQ852" s="4"/>
      <c r="NUR852" s="4"/>
      <c r="NUS852" s="4"/>
      <c r="NUT852" s="4"/>
      <c r="NUU852" s="4"/>
      <c r="NUV852" s="4"/>
      <c r="NUW852" s="4"/>
      <c r="NUX852" s="4"/>
      <c r="NUY852" s="4"/>
      <c r="NUZ852" s="4"/>
      <c r="NVA852" s="4"/>
      <c r="NVB852" s="4"/>
      <c r="NVC852" s="4"/>
      <c r="NVD852" s="4"/>
      <c r="NVE852" s="4"/>
      <c r="NVF852" s="4"/>
      <c r="NVG852" s="4"/>
      <c r="NVH852" s="4"/>
      <c r="NVI852" s="4"/>
      <c r="NVJ852" s="4"/>
      <c r="NVK852" s="4"/>
      <c r="NVL852" s="4"/>
      <c r="NVM852" s="4"/>
      <c r="NVN852" s="4"/>
      <c r="NVO852" s="4"/>
      <c r="NVP852" s="4"/>
      <c r="NVQ852" s="4"/>
      <c r="NVR852" s="4"/>
      <c r="NVS852" s="4"/>
      <c r="NVT852" s="4"/>
      <c r="NVU852" s="4"/>
      <c r="NVV852" s="4"/>
      <c r="NVW852" s="4"/>
      <c r="NVX852" s="4"/>
      <c r="NVY852" s="4"/>
      <c r="NVZ852" s="4"/>
      <c r="NWA852" s="4"/>
      <c r="NWB852" s="4"/>
      <c r="NWC852" s="4"/>
      <c r="NWD852" s="4"/>
      <c r="NWE852" s="4"/>
      <c r="NWF852" s="4"/>
      <c r="NWG852" s="4"/>
      <c r="NWH852" s="4"/>
      <c r="NWI852" s="4"/>
      <c r="NWJ852" s="4"/>
      <c r="NWK852" s="4"/>
      <c r="NWL852" s="4"/>
      <c r="NWM852" s="4"/>
      <c r="NWN852" s="4"/>
      <c r="NWO852" s="4"/>
      <c r="NWP852" s="4"/>
      <c r="NWQ852" s="4"/>
      <c r="NWR852" s="4"/>
      <c r="NWS852" s="4"/>
      <c r="NWT852" s="4"/>
      <c r="NWU852" s="4"/>
      <c r="NWV852" s="4"/>
      <c r="NWW852" s="4"/>
      <c r="NWX852" s="4"/>
      <c r="NWY852" s="4"/>
      <c r="NWZ852" s="4"/>
      <c r="NXA852" s="4"/>
      <c r="NXB852" s="4"/>
      <c r="NXC852" s="4"/>
      <c r="NXD852" s="4"/>
      <c r="NXE852" s="4"/>
      <c r="NXF852" s="4"/>
      <c r="NXG852" s="4"/>
      <c r="NXH852" s="4"/>
      <c r="NXI852" s="4"/>
      <c r="NXJ852" s="4"/>
      <c r="NXK852" s="4"/>
      <c r="NXL852" s="4"/>
      <c r="NXM852" s="4"/>
      <c r="NXN852" s="4"/>
      <c r="NXO852" s="4"/>
      <c r="NXP852" s="4"/>
      <c r="NXQ852" s="4"/>
      <c r="NXR852" s="4"/>
      <c r="NXS852" s="4"/>
      <c r="NXT852" s="4"/>
      <c r="NXU852" s="4"/>
      <c r="NXV852" s="4"/>
      <c r="NXW852" s="4"/>
      <c r="NXX852" s="4"/>
      <c r="NXY852" s="4"/>
      <c r="NXZ852" s="4"/>
      <c r="NYA852" s="4"/>
      <c r="NYB852" s="4"/>
      <c r="NYC852" s="4"/>
      <c r="NYD852" s="4"/>
      <c r="NYE852" s="4"/>
      <c r="NYF852" s="4"/>
      <c r="NYG852" s="4"/>
      <c r="NYH852" s="4"/>
      <c r="NYI852" s="4"/>
      <c r="NYJ852" s="4"/>
      <c r="NYK852" s="4"/>
      <c r="NYL852" s="4"/>
      <c r="NYM852" s="4"/>
      <c r="NYN852" s="4"/>
      <c r="NYO852" s="4"/>
      <c r="NYP852" s="4"/>
      <c r="NYQ852" s="4"/>
      <c r="NYR852" s="4"/>
      <c r="NYS852" s="4"/>
      <c r="NYT852" s="4"/>
      <c r="NYU852" s="4"/>
      <c r="NYV852" s="4"/>
      <c r="NYW852" s="4"/>
      <c r="NYX852" s="4"/>
      <c r="NYY852" s="4"/>
      <c r="NYZ852" s="4"/>
      <c r="NZA852" s="4"/>
      <c r="NZB852" s="4"/>
      <c r="NZC852" s="4"/>
      <c r="NZD852" s="4"/>
      <c r="NZE852" s="4"/>
      <c r="NZF852" s="4"/>
      <c r="NZG852" s="4"/>
      <c r="NZH852" s="4"/>
      <c r="NZI852" s="4"/>
      <c r="NZJ852" s="4"/>
      <c r="NZK852" s="4"/>
      <c r="NZL852" s="4"/>
      <c r="NZM852" s="4"/>
      <c r="NZN852" s="4"/>
      <c r="NZO852" s="4"/>
      <c r="NZP852" s="4"/>
      <c r="NZQ852" s="4"/>
      <c r="NZR852" s="4"/>
      <c r="NZS852" s="4"/>
      <c r="NZT852" s="4"/>
      <c r="NZU852" s="4"/>
      <c r="NZV852" s="4"/>
      <c r="NZW852" s="4"/>
      <c r="NZX852" s="4"/>
      <c r="NZY852" s="4"/>
      <c r="NZZ852" s="4"/>
      <c r="OAA852" s="4"/>
      <c r="OAB852" s="4"/>
      <c r="OAC852" s="4"/>
      <c r="OAD852" s="4"/>
      <c r="OAE852" s="4"/>
      <c r="OAF852" s="4"/>
      <c r="OAG852" s="4"/>
      <c r="OAH852" s="4"/>
      <c r="OAI852" s="4"/>
      <c r="OAJ852" s="4"/>
      <c r="OAK852" s="4"/>
      <c r="OAL852" s="4"/>
      <c r="OAM852" s="4"/>
      <c r="OAN852" s="4"/>
      <c r="OAO852" s="4"/>
      <c r="OAP852" s="4"/>
      <c r="OAQ852" s="4"/>
      <c r="OAR852" s="4"/>
      <c r="OAS852" s="4"/>
      <c r="OAT852" s="4"/>
      <c r="OAU852" s="4"/>
      <c r="OAV852" s="4"/>
      <c r="OAW852" s="4"/>
      <c r="OAX852" s="4"/>
      <c r="OAY852" s="4"/>
      <c r="OAZ852" s="4"/>
      <c r="OBA852" s="4"/>
      <c r="OBB852" s="4"/>
      <c r="OBC852" s="4"/>
      <c r="OBD852" s="4"/>
      <c r="OBE852" s="4"/>
      <c r="OBF852" s="4"/>
      <c r="OBG852" s="4"/>
      <c r="OBH852" s="4"/>
      <c r="OBI852" s="4"/>
      <c r="OBJ852" s="4"/>
      <c r="OBK852" s="4"/>
      <c r="OBL852" s="4"/>
      <c r="OBM852" s="4"/>
      <c r="OBN852" s="4"/>
      <c r="OBO852" s="4"/>
      <c r="OBP852" s="4"/>
      <c r="OBQ852" s="4"/>
      <c r="OBR852" s="4"/>
      <c r="OBS852" s="4"/>
      <c r="OBT852" s="4"/>
      <c r="OBU852" s="4"/>
      <c r="OBV852" s="4"/>
      <c r="OBW852" s="4"/>
      <c r="OBX852" s="4"/>
      <c r="OBY852" s="4"/>
      <c r="OBZ852" s="4"/>
      <c r="OCA852" s="4"/>
      <c r="OCB852" s="4"/>
      <c r="OCC852" s="4"/>
      <c r="OCD852" s="4"/>
      <c r="OCE852" s="4"/>
      <c r="OCF852" s="4"/>
      <c r="OCG852" s="4"/>
      <c r="OCH852" s="4"/>
      <c r="OCI852" s="4"/>
      <c r="OCJ852" s="4"/>
      <c r="OCK852" s="4"/>
      <c r="OCL852" s="4"/>
      <c r="OCM852" s="4"/>
      <c r="OCN852" s="4"/>
      <c r="OCO852" s="4"/>
      <c r="OCP852" s="4"/>
      <c r="OCQ852" s="4"/>
      <c r="OCR852" s="4"/>
      <c r="OCS852" s="4"/>
      <c r="OCT852" s="4"/>
      <c r="OCU852" s="4"/>
      <c r="OCV852" s="4"/>
      <c r="OCW852" s="4"/>
      <c r="OCX852" s="4"/>
      <c r="OCY852" s="4"/>
      <c r="OCZ852" s="4"/>
      <c r="ODA852" s="4"/>
      <c r="ODB852" s="4"/>
      <c r="ODC852" s="4"/>
      <c r="ODD852" s="4"/>
      <c r="ODE852" s="4"/>
      <c r="ODF852" s="4"/>
      <c r="ODG852" s="4"/>
      <c r="ODH852" s="4"/>
      <c r="ODI852" s="4"/>
      <c r="ODJ852" s="4"/>
      <c r="ODK852" s="4"/>
      <c r="ODL852" s="4"/>
      <c r="ODM852" s="4"/>
      <c r="ODN852" s="4"/>
      <c r="ODO852" s="4"/>
      <c r="ODP852" s="4"/>
      <c r="ODQ852" s="4"/>
      <c r="ODR852" s="4"/>
      <c r="ODS852" s="4"/>
      <c r="ODT852" s="4"/>
      <c r="ODU852" s="4"/>
      <c r="ODV852" s="4"/>
      <c r="ODW852" s="4"/>
      <c r="ODX852" s="4"/>
      <c r="ODY852" s="4"/>
      <c r="ODZ852" s="4"/>
      <c r="OEA852" s="4"/>
      <c r="OEB852" s="4"/>
      <c r="OEC852" s="4"/>
      <c r="OED852" s="4"/>
      <c r="OEE852" s="4"/>
      <c r="OEF852" s="4"/>
      <c r="OEG852" s="4"/>
      <c r="OEH852" s="4"/>
      <c r="OEI852" s="4"/>
      <c r="OEJ852" s="4"/>
      <c r="OEK852" s="4"/>
      <c r="OEL852" s="4"/>
      <c r="OEM852" s="4"/>
      <c r="OEN852" s="4"/>
      <c r="OEO852" s="4"/>
      <c r="OEP852" s="4"/>
      <c r="OEQ852" s="4"/>
      <c r="OER852" s="4"/>
      <c r="OES852" s="4"/>
      <c r="OET852" s="4"/>
      <c r="OEU852" s="4"/>
      <c r="OEV852" s="4"/>
      <c r="OEW852" s="4"/>
      <c r="OEX852" s="4"/>
      <c r="OEY852" s="4"/>
      <c r="OEZ852" s="4"/>
      <c r="OFA852" s="4"/>
      <c r="OFB852" s="4"/>
      <c r="OFC852" s="4"/>
      <c r="OFD852" s="4"/>
      <c r="OFE852" s="4"/>
      <c r="OFF852" s="4"/>
      <c r="OFG852" s="4"/>
      <c r="OFH852" s="4"/>
      <c r="OFI852" s="4"/>
      <c r="OFJ852" s="4"/>
      <c r="OFK852" s="4"/>
      <c r="OFL852" s="4"/>
      <c r="OFM852" s="4"/>
      <c r="OFN852" s="4"/>
      <c r="OFO852" s="4"/>
      <c r="OFP852" s="4"/>
      <c r="OFQ852" s="4"/>
      <c r="OFR852" s="4"/>
      <c r="OFS852" s="4"/>
      <c r="OFT852" s="4"/>
      <c r="OFU852" s="4"/>
      <c r="OFV852" s="4"/>
      <c r="OFW852" s="4"/>
      <c r="OFX852" s="4"/>
      <c r="OFY852" s="4"/>
      <c r="OFZ852" s="4"/>
      <c r="OGA852" s="4"/>
      <c r="OGB852" s="4"/>
      <c r="OGC852" s="4"/>
      <c r="OGD852" s="4"/>
      <c r="OGE852" s="4"/>
      <c r="OGF852" s="4"/>
      <c r="OGG852" s="4"/>
      <c r="OGH852" s="4"/>
      <c r="OGI852" s="4"/>
      <c r="OGJ852" s="4"/>
      <c r="OGK852" s="4"/>
      <c r="OGL852" s="4"/>
      <c r="OGM852" s="4"/>
      <c r="OGN852" s="4"/>
      <c r="OGO852" s="4"/>
      <c r="OGP852" s="4"/>
      <c r="OGQ852" s="4"/>
      <c r="OGR852" s="4"/>
      <c r="OGS852" s="4"/>
      <c r="OGT852" s="4"/>
      <c r="OGU852" s="4"/>
      <c r="OGV852" s="4"/>
      <c r="OGW852" s="4"/>
      <c r="OGX852" s="4"/>
      <c r="OGY852" s="4"/>
      <c r="OGZ852" s="4"/>
      <c r="OHA852" s="4"/>
      <c r="OHB852" s="4"/>
      <c r="OHC852" s="4"/>
      <c r="OHD852" s="4"/>
      <c r="OHE852" s="4"/>
      <c r="OHF852" s="4"/>
      <c r="OHG852" s="4"/>
      <c r="OHH852" s="4"/>
      <c r="OHI852" s="4"/>
      <c r="OHJ852" s="4"/>
      <c r="OHK852" s="4"/>
      <c r="OHL852" s="4"/>
      <c r="OHM852" s="4"/>
      <c r="OHN852" s="4"/>
      <c r="OHO852" s="4"/>
      <c r="OHP852" s="4"/>
      <c r="OHQ852" s="4"/>
      <c r="OHR852" s="4"/>
      <c r="OHS852" s="4"/>
      <c r="OHT852" s="4"/>
      <c r="OHU852" s="4"/>
      <c r="OHV852" s="4"/>
      <c r="OHW852" s="4"/>
      <c r="OHX852" s="4"/>
      <c r="OHY852" s="4"/>
      <c r="OHZ852" s="4"/>
      <c r="OIA852" s="4"/>
      <c r="OIB852" s="4"/>
      <c r="OIC852" s="4"/>
      <c r="OID852" s="4"/>
      <c r="OIE852" s="4"/>
      <c r="OIF852" s="4"/>
      <c r="OIG852" s="4"/>
      <c r="OIH852" s="4"/>
      <c r="OII852" s="4"/>
      <c r="OIJ852" s="4"/>
      <c r="OIK852" s="4"/>
      <c r="OIL852" s="4"/>
      <c r="OIM852" s="4"/>
      <c r="OIN852" s="4"/>
      <c r="OIO852" s="4"/>
      <c r="OIP852" s="4"/>
      <c r="OIQ852" s="4"/>
      <c r="OIR852" s="4"/>
      <c r="OIS852" s="4"/>
      <c r="OIT852" s="4"/>
      <c r="OIU852" s="4"/>
      <c r="OIV852" s="4"/>
      <c r="OIW852" s="4"/>
      <c r="OIX852" s="4"/>
      <c r="OIY852" s="4"/>
      <c r="OIZ852" s="4"/>
      <c r="OJA852" s="4"/>
      <c r="OJB852" s="4"/>
      <c r="OJC852" s="4"/>
      <c r="OJD852" s="4"/>
      <c r="OJE852" s="4"/>
      <c r="OJF852" s="4"/>
      <c r="OJG852" s="4"/>
      <c r="OJH852" s="4"/>
      <c r="OJI852" s="4"/>
      <c r="OJJ852" s="4"/>
      <c r="OJK852" s="4"/>
      <c r="OJL852" s="4"/>
      <c r="OJM852" s="4"/>
      <c r="OJN852" s="4"/>
      <c r="OJO852" s="4"/>
      <c r="OJP852" s="4"/>
      <c r="OJQ852" s="4"/>
      <c r="OJR852" s="4"/>
      <c r="OJS852" s="4"/>
      <c r="OJT852" s="4"/>
      <c r="OJU852" s="4"/>
      <c r="OJV852" s="4"/>
      <c r="OJW852" s="4"/>
      <c r="OJX852" s="4"/>
      <c r="OJY852" s="4"/>
      <c r="OJZ852" s="4"/>
      <c r="OKA852" s="4"/>
      <c r="OKB852" s="4"/>
      <c r="OKC852" s="4"/>
      <c r="OKD852" s="4"/>
      <c r="OKE852" s="4"/>
      <c r="OKF852" s="4"/>
      <c r="OKG852" s="4"/>
      <c r="OKH852" s="4"/>
      <c r="OKI852" s="4"/>
      <c r="OKJ852" s="4"/>
      <c r="OKK852" s="4"/>
      <c r="OKL852" s="4"/>
      <c r="OKM852" s="4"/>
      <c r="OKN852" s="4"/>
      <c r="OKO852" s="4"/>
      <c r="OKP852" s="4"/>
      <c r="OKQ852" s="4"/>
      <c r="OKR852" s="4"/>
      <c r="OKS852" s="4"/>
      <c r="OKT852" s="4"/>
      <c r="OKU852" s="4"/>
      <c r="OKV852" s="4"/>
      <c r="OKW852" s="4"/>
      <c r="OKX852" s="4"/>
      <c r="OKY852" s="4"/>
      <c r="OKZ852" s="4"/>
      <c r="OLA852" s="4"/>
      <c r="OLB852" s="4"/>
      <c r="OLC852" s="4"/>
      <c r="OLD852" s="4"/>
      <c r="OLE852" s="4"/>
      <c r="OLF852" s="4"/>
      <c r="OLG852" s="4"/>
      <c r="OLH852" s="4"/>
      <c r="OLI852" s="4"/>
      <c r="OLJ852" s="4"/>
      <c r="OLK852" s="4"/>
      <c r="OLL852" s="4"/>
      <c r="OLM852" s="4"/>
      <c r="OLN852" s="4"/>
      <c r="OLO852" s="4"/>
      <c r="OLP852" s="4"/>
      <c r="OLQ852" s="4"/>
      <c r="OLR852" s="4"/>
      <c r="OLS852" s="4"/>
      <c r="OLT852" s="4"/>
      <c r="OLU852" s="4"/>
      <c r="OLV852" s="4"/>
      <c r="OLW852" s="4"/>
      <c r="OLX852" s="4"/>
      <c r="OLY852" s="4"/>
      <c r="OLZ852" s="4"/>
      <c r="OMA852" s="4"/>
      <c r="OMB852" s="4"/>
      <c r="OMC852" s="4"/>
      <c r="OMD852" s="4"/>
      <c r="OME852" s="4"/>
      <c r="OMF852" s="4"/>
      <c r="OMG852" s="4"/>
      <c r="OMH852" s="4"/>
      <c r="OMI852" s="4"/>
      <c r="OMJ852" s="4"/>
      <c r="OMK852" s="4"/>
      <c r="OML852" s="4"/>
      <c r="OMM852" s="4"/>
      <c r="OMN852" s="4"/>
      <c r="OMO852" s="4"/>
      <c r="OMP852" s="4"/>
      <c r="OMQ852" s="4"/>
      <c r="OMR852" s="4"/>
      <c r="OMS852" s="4"/>
      <c r="OMT852" s="4"/>
      <c r="OMU852" s="4"/>
      <c r="OMV852" s="4"/>
      <c r="OMW852" s="4"/>
      <c r="OMX852" s="4"/>
      <c r="OMY852" s="4"/>
      <c r="OMZ852" s="4"/>
      <c r="ONA852" s="4"/>
      <c r="ONB852" s="4"/>
      <c r="ONC852" s="4"/>
      <c r="OND852" s="4"/>
      <c r="ONE852" s="4"/>
      <c r="ONF852" s="4"/>
      <c r="ONG852" s="4"/>
      <c r="ONH852" s="4"/>
      <c r="ONI852" s="4"/>
      <c r="ONJ852" s="4"/>
      <c r="ONK852" s="4"/>
      <c r="ONL852" s="4"/>
      <c r="ONM852" s="4"/>
      <c r="ONN852" s="4"/>
      <c r="ONO852" s="4"/>
      <c r="ONP852" s="4"/>
      <c r="ONQ852" s="4"/>
      <c r="ONR852" s="4"/>
      <c r="ONS852" s="4"/>
      <c r="ONT852" s="4"/>
      <c r="ONU852" s="4"/>
      <c r="ONV852" s="4"/>
      <c r="ONW852" s="4"/>
      <c r="ONX852" s="4"/>
      <c r="ONY852" s="4"/>
      <c r="ONZ852" s="4"/>
      <c r="OOA852" s="4"/>
      <c r="OOB852" s="4"/>
      <c r="OOC852" s="4"/>
      <c r="OOD852" s="4"/>
      <c r="OOE852" s="4"/>
      <c r="OOF852" s="4"/>
      <c r="OOG852" s="4"/>
      <c r="OOH852" s="4"/>
      <c r="OOI852" s="4"/>
      <c r="OOJ852" s="4"/>
      <c r="OOK852" s="4"/>
      <c r="OOL852" s="4"/>
      <c r="OOM852" s="4"/>
      <c r="OON852" s="4"/>
      <c r="OOO852" s="4"/>
      <c r="OOP852" s="4"/>
      <c r="OOQ852" s="4"/>
      <c r="OOR852" s="4"/>
      <c r="OOS852" s="4"/>
      <c r="OOT852" s="4"/>
      <c r="OOU852" s="4"/>
      <c r="OOV852" s="4"/>
      <c r="OOW852" s="4"/>
      <c r="OOX852" s="4"/>
      <c r="OOY852" s="4"/>
      <c r="OOZ852" s="4"/>
      <c r="OPA852" s="4"/>
      <c r="OPB852" s="4"/>
      <c r="OPC852" s="4"/>
      <c r="OPD852" s="4"/>
      <c r="OPE852" s="4"/>
      <c r="OPF852" s="4"/>
      <c r="OPG852" s="4"/>
      <c r="OPH852" s="4"/>
      <c r="OPI852" s="4"/>
      <c r="OPJ852" s="4"/>
      <c r="OPK852" s="4"/>
      <c r="OPL852" s="4"/>
      <c r="OPM852" s="4"/>
      <c r="OPN852" s="4"/>
      <c r="OPO852" s="4"/>
      <c r="OPP852" s="4"/>
      <c r="OPQ852" s="4"/>
      <c r="OPR852" s="4"/>
      <c r="OPS852" s="4"/>
      <c r="OPT852" s="4"/>
      <c r="OPU852" s="4"/>
      <c r="OPV852" s="4"/>
      <c r="OPW852" s="4"/>
      <c r="OPX852" s="4"/>
      <c r="OPY852" s="4"/>
      <c r="OPZ852" s="4"/>
      <c r="OQA852" s="4"/>
      <c r="OQB852" s="4"/>
      <c r="OQC852" s="4"/>
      <c r="OQD852" s="4"/>
      <c r="OQE852" s="4"/>
      <c r="OQF852" s="4"/>
      <c r="OQG852" s="4"/>
      <c r="OQH852" s="4"/>
      <c r="OQI852" s="4"/>
      <c r="OQJ852" s="4"/>
      <c r="OQK852" s="4"/>
      <c r="OQL852" s="4"/>
      <c r="OQM852" s="4"/>
      <c r="OQN852" s="4"/>
      <c r="OQO852" s="4"/>
      <c r="OQP852" s="4"/>
      <c r="OQQ852" s="4"/>
      <c r="OQR852" s="4"/>
      <c r="OQS852" s="4"/>
      <c r="OQT852" s="4"/>
      <c r="OQU852" s="4"/>
      <c r="OQV852" s="4"/>
      <c r="OQW852" s="4"/>
      <c r="OQX852" s="4"/>
      <c r="OQY852" s="4"/>
      <c r="OQZ852" s="4"/>
      <c r="ORA852" s="4"/>
      <c r="ORB852" s="4"/>
      <c r="ORC852" s="4"/>
      <c r="ORD852" s="4"/>
      <c r="ORE852" s="4"/>
      <c r="ORF852" s="4"/>
      <c r="ORG852" s="4"/>
      <c r="ORH852" s="4"/>
      <c r="ORI852" s="4"/>
      <c r="ORJ852" s="4"/>
      <c r="ORK852" s="4"/>
      <c r="ORL852" s="4"/>
      <c r="ORM852" s="4"/>
      <c r="ORN852" s="4"/>
      <c r="ORO852" s="4"/>
      <c r="ORP852" s="4"/>
      <c r="ORQ852" s="4"/>
      <c r="ORR852" s="4"/>
      <c r="ORS852" s="4"/>
      <c r="ORT852" s="4"/>
      <c r="ORU852" s="4"/>
      <c r="ORV852" s="4"/>
      <c r="ORW852" s="4"/>
      <c r="ORX852" s="4"/>
      <c r="ORY852" s="4"/>
      <c r="ORZ852" s="4"/>
      <c r="OSA852" s="4"/>
      <c r="OSB852" s="4"/>
      <c r="OSC852" s="4"/>
      <c r="OSD852" s="4"/>
      <c r="OSE852" s="4"/>
      <c r="OSF852" s="4"/>
      <c r="OSG852" s="4"/>
      <c r="OSH852" s="4"/>
      <c r="OSI852" s="4"/>
      <c r="OSJ852" s="4"/>
      <c r="OSK852" s="4"/>
      <c r="OSL852" s="4"/>
      <c r="OSM852" s="4"/>
      <c r="OSN852" s="4"/>
      <c r="OSO852" s="4"/>
      <c r="OSP852" s="4"/>
      <c r="OSQ852" s="4"/>
      <c r="OSR852" s="4"/>
      <c r="OSS852" s="4"/>
      <c r="OST852" s="4"/>
      <c r="OSU852" s="4"/>
      <c r="OSV852" s="4"/>
      <c r="OSW852" s="4"/>
      <c r="OSX852" s="4"/>
      <c r="OSY852" s="4"/>
      <c r="OSZ852" s="4"/>
      <c r="OTA852" s="4"/>
      <c r="OTB852" s="4"/>
      <c r="OTC852" s="4"/>
      <c r="OTD852" s="4"/>
      <c r="OTE852" s="4"/>
      <c r="OTF852" s="4"/>
      <c r="OTG852" s="4"/>
      <c r="OTH852" s="4"/>
      <c r="OTI852" s="4"/>
      <c r="OTJ852" s="4"/>
      <c r="OTK852" s="4"/>
      <c r="OTL852" s="4"/>
      <c r="OTM852" s="4"/>
      <c r="OTN852" s="4"/>
      <c r="OTO852" s="4"/>
      <c r="OTP852" s="4"/>
      <c r="OTQ852" s="4"/>
      <c r="OTR852" s="4"/>
      <c r="OTS852" s="4"/>
      <c r="OTT852" s="4"/>
      <c r="OTU852" s="4"/>
      <c r="OTV852" s="4"/>
      <c r="OTW852" s="4"/>
      <c r="OTX852" s="4"/>
      <c r="OTY852" s="4"/>
      <c r="OTZ852" s="4"/>
      <c r="OUA852" s="4"/>
      <c r="OUB852" s="4"/>
      <c r="OUC852" s="4"/>
      <c r="OUD852" s="4"/>
      <c r="OUE852" s="4"/>
      <c r="OUF852" s="4"/>
      <c r="OUG852" s="4"/>
      <c r="OUH852" s="4"/>
      <c r="OUI852" s="4"/>
      <c r="OUJ852" s="4"/>
      <c r="OUK852" s="4"/>
      <c r="OUL852" s="4"/>
      <c r="OUM852" s="4"/>
      <c r="OUN852" s="4"/>
      <c r="OUO852" s="4"/>
      <c r="OUP852" s="4"/>
      <c r="OUQ852" s="4"/>
      <c r="OUR852" s="4"/>
      <c r="OUS852" s="4"/>
      <c r="OUT852" s="4"/>
      <c r="OUU852" s="4"/>
      <c r="OUV852" s="4"/>
      <c r="OUW852" s="4"/>
      <c r="OUX852" s="4"/>
      <c r="OUY852" s="4"/>
      <c r="OUZ852" s="4"/>
      <c r="OVA852" s="4"/>
      <c r="OVB852" s="4"/>
      <c r="OVC852" s="4"/>
      <c r="OVD852" s="4"/>
      <c r="OVE852" s="4"/>
      <c r="OVF852" s="4"/>
      <c r="OVG852" s="4"/>
      <c r="OVH852" s="4"/>
      <c r="OVI852" s="4"/>
      <c r="OVJ852" s="4"/>
      <c r="OVK852" s="4"/>
      <c r="OVL852" s="4"/>
      <c r="OVM852" s="4"/>
      <c r="OVN852" s="4"/>
      <c r="OVO852" s="4"/>
      <c r="OVP852" s="4"/>
      <c r="OVQ852" s="4"/>
      <c r="OVR852" s="4"/>
      <c r="OVS852" s="4"/>
      <c r="OVT852" s="4"/>
      <c r="OVU852" s="4"/>
      <c r="OVV852" s="4"/>
      <c r="OVW852" s="4"/>
      <c r="OVX852" s="4"/>
      <c r="OVY852" s="4"/>
      <c r="OVZ852" s="4"/>
      <c r="OWA852" s="4"/>
      <c r="OWB852" s="4"/>
      <c r="OWC852" s="4"/>
      <c r="OWD852" s="4"/>
      <c r="OWE852" s="4"/>
      <c r="OWF852" s="4"/>
      <c r="OWG852" s="4"/>
      <c r="OWH852" s="4"/>
      <c r="OWI852" s="4"/>
      <c r="OWJ852" s="4"/>
      <c r="OWK852" s="4"/>
      <c r="OWL852" s="4"/>
      <c r="OWM852" s="4"/>
      <c r="OWN852" s="4"/>
      <c r="OWO852" s="4"/>
      <c r="OWP852" s="4"/>
      <c r="OWQ852" s="4"/>
      <c r="OWR852" s="4"/>
      <c r="OWS852" s="4"/>
      <c r="OWT852" s="4"/>
      <c r="OWU852" s="4"/>
      <c r="OWV852" s="4"/>
      <c r="OWW852" s="4"/>
      <c r="OWX852" s="4"/>
      <c r="OWY852" s="4"/>
      <c r="OWZ852" s="4"/>
      <c r="OXA852" s="4"/>
      <c r="OXB852" s="4"/>
      <c r="OXC852" s="4"/>
      <c r="OXD852" s="4"/>
      <c r="OXE852" s="4"/>
      <c r="OXF852" s="4"/>
      <c r="OXG852" s="4"/>
      <c r="OXH852" s="4"/>
      <c r="OXI852" s="4"/>
      <c r="OXJ852" s="4"/>
      <c r="OXK852" s="4"/>
      <c r="OXL852" s="4"/>
      <c r="OXM852" s="4"/>
      <c r="OXN852" s="4"/>
      <c r="OXO852" s="4"/>
      <c r="OXP852" s="4"/>
      <c r="OXQ852" s="4"/>
      <c r="OXR852" s="4"/>
      <c r="OXS852" s="4"/>
      <c r="OXT852" s="4"/>
      <c r="OXU852" s="4"/>
      <c r="OXV852" s="4"/>
      <c r="OXW852" s="4"/>
      <c r="OXX852" s="4"/>
      <c r="OXY852" s="4"/>
      <c r="OXZ852" s="4"/>
      <c r="OYA852" s="4"/>
      <c r="OYB852" s="4"/>
      <c r="OYC852" s="4"/>
      <c r="OYD852" s="4"/>
      <c r="OYE852" s="4"/>
      <c r="OYF852" s="4"/>
      <c r="OYG852" s="4"/>
      <c r="OYH852" s="4"/>
      <c r="OYI852" s="4"/>
      <c r="OYJ852" s="4"/>
      <c r="OYK852" s="4"/>
      <c r="OYL852" s="4"/>
      <c r="OYM852" s="4"/>
      <c r="OYN852" s="4"/>
      <c r="OYO852" s="4"/>
      <c r="OYP852" s="4"/>
      <c r="OYQ852" s="4"/>
      <c r="OYR852" s="4"/>
      <c r="OYS852" s="4"/>
      <c r="OYT852" s="4"/>
      <c r="OYU852" s="4"/>
      <c r="OYV852" s="4"/>
      <c r="OYW852" s="4"/>
      <c r="OYX852" s="4"/>
      <c r="OYY852" s="4"/>
      <c r="OYZ852" s="4"/>
      <c r="OZA852" s="4"/>
      <c r="OZB852" s="4"/>
      <c r="OZC852" s="4"/>
      <c r="OZD852" s="4"/>
      <c r="OZE852" s="4"/>
      <c r="OZF852" s="4"/>
      <c r="OZG852" s="4"/>
      <c r="OZH852" s="4"/>
      <c r="OZI852" s="4"/>
      <c r="OZJ852" s="4"/>
      <c r="OZK852" s="4"/>
      <c r="OZL852" s="4"/>
      <c r="OZM852" s="4"/>
      <c r="OZN852" s="4"/>
      <c r="OZO852" s="4"/>
      <c r="OZP852" s="4"/>
      <c r="OZQ852" s="4"/>
      <c r="OZR852" s="4"/>
      <c r="OZS852" s="4"/>
      <c r="OZT852" s="4"/>
      <c r="OZU852" s="4"/>
      <c r="OZV852" s="4"/>
      <c r="OZW852" s="4"/>
      <c r="OZX852" s="4"/>
      <c r="OZY852" s="4"/>
      <c r="OZZ852" s="4"/>
      <c r="PAA852" s="4"/>
      <c r="PAB852" s="4"/>
      <c r="PAC852" s="4"/>
      <c r="PAD852" s="4"/>
      <c r="PAE852" s="4"/>
      <c r="PAF852" s="4"/>
      <c r="PAG852" s="4"/>
      <c r="PAH852" s="4"/>
      <c r="PAI852" s="4"/>
      <c r="PAJ852" s="4"/>
      <c r="PAK852" s="4"/>
      <c r="PAL852" s="4"/>
      <c r="PAM852" s="4"/>
      <c r="PAN852" s="4"/>
      <c r="PAO852" s="4"/>
      <c r="PAP852" s="4"/>
      <c r="PAQ852" s="4"/>
      <c r="PAR852" s="4"/>
      <c r="PAS852" s="4"/>
      <c r="PAT852" s="4"/>
      <c r="PAU852" s="4"/>
      <c r="PAV852" s="4"/>
      <c r="PAW852" s="4"/>
      <c r="PAX852" s="4"/>
      <c r="PAY852" s="4"/>
      <c r="PAZ852" s="4"/>
      <c r="PBA852" s="4"/>
      <c r="PBB852" s="4"/>
      <c r="PBC852" s="4"/>
      <c r="PBD852" s="4"/>
      <c r="PBE852" s="4"/>
      <c r="PBF852" s="4"/>
      <c r="PBG852" s="4"/>
      <c r="PBH852" s="4"/>
      <c r="PBI852" s="4"/>
      <c r="PBJ852" s="4"/>
      <c r="PBK852" s="4"/>
      <c r="PBL852" s="4"/>
      <c r="PBM852" s="4"/>
      <c r="PBN852" s="4"/>
      <c r="PBO852" s="4"/>
      <c r="PBP852" s="4"/>
      <c r="PBQ852" s="4"/>
      <c r="PBR852" s="4"/>
      <c r="PBS852" s="4"/>
      <c r="PBT852" s="4"/>
      <c r="PBU852" s="4"/>
      <c r="PBV852" s="4"/>
      <c r="PBW852" s="4"/>
      <c r="PBX852" s="4"/>
      <c r="PBY852" s="4"/>
      <c r="PBZ852" s="4"/>
      <c r="PCA852" s="4"/>
      <c r="PCB852" s="4"/>
      <c r="PCC852" s="4"/>
      <c r="PCD852" s="4"/>
      <c r="PCE852" s="4"/>
      <c r="PCF852" s="4"/>
      <c r="PCG852" s="4"/>
      <c r="PCH852" s="4"/>
      <c r="PCI852" s="4"/>
      <c r="PCJ852" s="4"/>
      <c r="PCK852" s="4"/>
      <c r="PCL852" s="4"/>
      <c r="PCM852" s="4"/>
      <c r="PCN852" s="4"/>
      <c r="PCO852" s="4"/>
      <c r="PCP852" s="4"/>
      <c r="PCQ852" s="4"/>
      <c r="PCR852" s="4"/>
      <c r="PCS852" s="4"/>
      <c r="PCT852" s="4"/>
      <c r="PCU852" s="4"/>
      <c r="PCV852" s="4"/>
      <c r="PCW852" s="4"/>
      <c r="PCX852" s="4"/>
      <c r="PCY852" s="4"/>
      <c r="PCZ852" s="4"/>
      <c r="PDA852" s="4"/>
      <c r="PDB852" s="4"/>
      <c r="PDC852" s="4"/>
      <c r="PDD852" s="4"/>
      <c r="PDE852" s="4"/>
      <c r="PDF852" s="4"/>
      <c r="PDG852" s="4"/>
      <c r="PDH852" s="4"/>
      <c r="PDI852" s="4"/>
      <c r="PDJ852" s="4"/>
      <c r="PDK852" s="4"/>
      <c r="PDL852" s="4"/>
      <c r="PDM852" s="4"/>
      <c r="PDN852" s="4"/>
      <c r="PDO852" s="4"/>
      <c r="PDP852" s="4"/>
      <c r="PDQ852" s="4"/>
      <c r="PDR852" s="4"/>
      <c r="PDS852" s="4"/>
      <c r="PDT852" s="4"/>
      <c r="PDU852" s="4"/>
      <c r="PDV852" s="4"/>
      <c r="PDW852" s="4"/>
      <c r="PDX852" s="4"/>
      <c r="PDY852" s="4"/>
      <c r="PDZ852" s="4"/>
      <c r="PEA852" s="4"/>
      <c r="PEB852" s="4"/>
      <c r="PEC852" s="4"/>
      <c r="PED852" s="4"/>
      <c r="PEE852" s="4"/>
      <c r="PEF852" s="4"/>
      <c r="PEG852" s="4"/>
      <c r="PEH852" s="4"/>
      <c r="PEI852" s="4"/>
      <c r="PEJ852" s="4"/>
      <c r="PEK852" s="4"/>
      <c r="PEL852" s="4"/>
      <c r="PEM852" s="4"/>
      <c r="PEN852" s="4"/>
      <c r="PEO852" s="4"/>
      <c r="PEP852" s="4"/>
      <c r="PEQ852" s="4"/>
      <c r="PER852" s="4"/>
      <c r="PES852" s="4"/>
      <c r="PET852" s="4"/>
      <c r="PEU852" s="4"/>
      <c r="PEV852" s="4"/>
      <c r="PEW852" s="4"/>
      <c r="PEX852" s="4"/>
      <c r="PEY852" s="4"/>
      <c r="PEZ852" s="4"/>
      <c r="PFA852" s="4"/>
      <c r="PFB852" s="4"/>
      <c r="PFC852" s="4"/>
      <c r="PFD852" s="4"/>
      <c r="PFE852" s="4"/>
      <c r="PFF852" s="4"/>
      <c r="PFG852" s="4"/>
      <c r="PFH852" s="4"/>
      <c r="PFI852" s="4"/>
      <c r="PFJ852" s="4"/>
      <c r="PFK852" s="4"/>
      <c r="PFL852" s="4"/>
      <c r="PFM852" s="4"/>
      <c r="PFN852" s="4"/>
      <c r="PFO852" s="4"/>
      <c r="PFP852" s="4"/>
      <c r="PFQ852" s="4"/>
      <c r="PFR852" s="4"/>
      <c r="PFS852" s="4"/>
      <c r="PFT852" s="4"/>
      <c r="PFU852" s="4"/>
      <c r="PFV852" s="4"/>
      <c r="PFW852" s="4"/>
      <c r="PFX852" s="4"/>
      <c r="PFY852" s="4"/>
      <c r="PFZ852" s="4"/>
      <c r="PGA852" s="4"/>
      <c r="PGB852" s="4"/>
      <c r="PGC852" s="4"/>
      <c r="PGD852" s="4"/>
      <c r="PGE852" s="4"/>
      <c r="PGF852" s="4"/>
      <c r="PGG852" s="4"/>
      <c r="PGH852" s="4"/>
      <c r="PGI852" s="4"/>
      <c r="PGJ852" s="4"/>
      <c r="PGK852" s="4"/>
      <c r="PGL852" s="4"/>
      <c r="PGM852" s="4"/>
      <c r="PGN852" s="4"/>
      <c r="PGO852" s="4"/>
      <c r="PGP852" s="4"/>
      <c r="PGQ852" s="4"/>
      <c r="PGR852" s="4"/>
      <c r="PGS852" s="4"/>
      <c r="PGT852" s="4"/>
      <c r="PGU852" s="4"/>
      <c r="PGV852" s="4"/>
      <c r="PGW852" s="4"/>
      <c r="PGX852" s="4"/>
      <c r="PGY852" s="4"/>
      <c r="PGZ852" s="4"/>
      <c r="PHA852" s="4"/>
      <c r="PHB852" s="4"/>
      <c r="PHC852" s="4"/>
      <c r="PHD852" s="4"/>
      <c r="PHE852" s="4"/>
      <c r="PHF852" s="4"/>
      <c r="PHG852" s="4"/>
      <c r="PHH852" s="4"/>
      <c r="PHI852" s="4"/>
      <c r="PHJ852" s="4"/>
      <c r="PHK852" s="4"/>
      <c r="PHL852" s="4"/>
      <c r="PHM852" s="4"/>
      <c r="PHN852" s="4"/>
      <c r="PHO852" s="4"/>
      <c r="PHP852" s="4"/>
      <c r="PHQ852" s="4"/>
      <c r="PHR852" s="4"/>
      <c r="PHS852" s="4"/>
      <c r="PHT852" s="4"/>
      <c r="PHU852" s="4"/>
      <c r="PHV852" s="4"/>
      <c r="PHW852" s="4"/>
      <c r="PHX852" s="4"/>
      <c r="PHY852" s="4"/>
      <c r="PHZ852" s="4"/>
      <c r="PIA852" s="4"/>
      <c r="PIB852" s="4"/>
      <c r="PIC852" s="4"/>
      <c r="PID852" s="4"/>
      <c r="PIE852" s="4"/>
      <c r="PIF852" s="4"/>
      <c r="PIG852" s="4"/>
      <c r="PIH852" s="4"/>
      <c r="PII852" s="4"/>
      <c r="PIJ852" s="4"/>
      <c r="PIK852" s="4"/>
      <c r="PIL852" s="4"/>
      <c r="PIM852" s="4"/>
      <c r="PIN852" s="4"/>
      <c r="PIO852" s="4"/>
      <c r="PIP852" s="4"/>
      <c r="PIQ852" s="4"/>
      <c r="PIR852" s="4"/>
      <c r="PIS852" s="4"/>
      <c r="PIT852" s="4"/>
      <c r="PIU852" s="4"/>
      <c r="PIV852" s="4"/>
      <c r="PIW852" s="4"/>
      <c r="PIX852" s="4"/>
      <c r="PIY852" s="4"/>
      <c r="PIZ852" s="4"/>
      <c r="PJA852" s="4"/>
      <c r="PJB852" s="4"/>
      <c r="PJC852" s="4"/>
      <c r="PJD852" s="4"/>
      <c r="PJE852" s="4"/>
      <c r="PJF852" s="4"/>
      <c r="PJG852" s="4"/>
      <c r="PJH852" s="4"/>
      <c r="PJI852" s="4"/>
      <c r="PJJ852" s="4"/>
      <c r="PJK852" s="4"/>
      <c r="PJL852" s="4"/>
      <c r="PJM852" s="4"/>
      <c r="PJN852" s="4"/>
      <c r="PJO852" s="4"/>
      <c r="PJP852" s="4"/>
      <c r="PJQ852" s="4"/>
      <c r="PJR852" s="4"/>
      <c r="PJS852" s="4"/>
      <c r="PJT852" s="4"/>
      <c r="PJU852" s="4"/>
      <c r="PJV852" s="4"/>
      <c r="PJW852" s="4"/>
      <c r="PJX852" s="4"/>
      <c r="PJY852" s="4"/>
      <c r="PJZ852" s="4"/>
      <c r="PKA852" s="4"/>
      <c r="PKB852" s="4"/>
      <c r="PKC852" s="4"/>
      <c r="PKD852" s="4"/>
      <c r="PKE852" s="4"/>
      <c r="PKF852" s="4"/>
      <c r="PKG852" s="4"/>
      <c r="PKH852" s="4"/>
      <c r="PKI852" s="4"/>
      <c r="PKJ852" s="4"/>
      <c r="PKK852" s="4"/>
      <c r="PKL852" s="4"/>
      <c r="PKM852" s="4"/>
      <c r="PKN852" s="4"/>
      <c r="PKO852" s="4"/>
      <c r="PKP852" s="4"/>
      <c r="PKQ852" s="4"/>
      <c r="PKR852" s="4"/>
      <c r="PKS852" s="4"/>
      <c r="PKT852" s="4"/>
      <c r="PKU852" s="4"/>
      <c r="PKV852" s="4"/>
      <c r="PKW852" s="4"/>
      <c r="PKX852" s="4"/>
      <c r="PKY852" s="4"/>
      <c r="PKZ852" s="4"/>
      <c r="PLA852" s="4"/>
      <c r="PLB852" s="4"/>
      <c r="PLC852" s="4"/>
      <c r="PLD852" s="4"/>
      <c r="PLE852" s="4"/>
      <c r="PLF852" s="4"/>
      <c r="PLG852" s="4"/>
      <c r="PLH852" s="4"/>
      <c r="PLI852" s="4"/>
      <c r="PLJ852" s="4"/>
      <c r="PLK852" s="4"/>
      <c r="PLL852" s="4"/>
      <c r="PLM852" s="4"/>
      <c r="PLN852" s="4"/>
      <c r="PLO852" s="4"/>
      <c r="PLP852" s="4"/>
      <c r="PLQ852" s="4"/>
      <c r="PLR852" s="4"/>
      <c r="PLS852" s="4"/>
      <c r="PLT852" s="4"/>
      <c r="PLU852" s="4"/>
      <c r="PLV852" s="4"/>
      <c r="PLW852" s="4"/>
      <c r="PLX852" s="4"/>
      <c r="PLY852" s="4"/>
      <c r="PLZ852" s="4"/>
      <c r="PMA852" s="4"/>
      <c r="PMB852" s="4"/>
      <c r="PMC852" s="4"/>
      <c r="PMD852" s="4"/>
      <c r="PME852" s="4"/>
      <c r="PMF852" s="4"/>
      <c r="PMG852" s="4"/>
      <c r="PMH852" s="4"/>
      <c r="PMI852" s="4"/>
      <c r="PMJ852" s="4"/>
      <c r="PMK852" s="4"/>
      <c r="PML852" s="4"/>
      <c r="PMM852" s="4"/>
      <c r="PMN852" s="4"/>
      <c r="PMO852" s="4"/>
      <c r="PMP852" s="4"/>
      <c r="PMQ852" s="4"/>
      <c r="PMR852" s="4"/>
      <c r="PMS852" s="4"/>
      <c r="PMT852" s="4"/>
      <c r="PMU852" s="4"/>
      <c r="PMV852" s="4"/>
      <c r="PMW852" s="4"/>
      <c r="PMX852" s="4"/>
      <c r="PMY852" s="4"/>
      <c r="PMZ852" s="4"/>
      <c r="PNA852" s="4"/>
      <c r="PNB852" s="4"/>
      <c r="PNC852" s="4"/>
      <c r="PND852" s="4"/>
      <c r="PNE852" s="4"/>
      <c r="PNF852" s="4"/>
      <c r="PNG852" s="4"/>
      <c r="PNH852" s="4"/>
      <c r="PNI852" s="4"/>
      <c r="PNJ852" s="4"/>
      <c r="PNK852" s="4"/>
      <c r="PNL852" s="4"/>
      <c r="PNM852" s="4"/>
      <c r="PNN852" s="4"/>
      <c r="PNO852" s="4"/>
      <c r="PNP852" s="4"/>
      <c r="PNQ852" s="4"/>
      <c r="PNR852" s="4"/>
      <c r="PNS852" s="4"/>
      <c r="PNT852" s="4"/>
      <c r="PNU852" s="4"/>
      <c r="PNV852" s="4"/>
      <c r="PNW852" s="4"/>
      <c r="PNX852" s="4"/>
      <c r="PNY852" s="4"/>
      <c r="PNZ852" s="4"/>
      <c r="POA852" s="4"/>
      <c r="POB852" s="4"/>
      <c r="POC852" s="4"/>
      <c r="POD852" s="4"/>
      <c r="POE852" s="4"/>
      <c r="POF852" s="4"/>
      <c r="POG852" s="4"/>
      <c r="POH852" s="4"/>
      <c r="POI852" s="4"/>
      <c r="POJ852" s="4"/>
      <c r="POK852" s="4"/>
      <c r="POL852" s="4"/>
      <c r="POM852" s="4"/>
      <c r="PON852" s="4"/>
      <c r="POO852" s="4"/>
      <c r="POP852" s="4"/>
      <c r="POQ852" s="4"/>
      <c r="POR852" s="4"/>
      <c r="POS852" s="4"/>
      <c r="POT852" s="4"/>
      <c r="POU852" s="4"/>
      <c r="POV852" s="4"/>
      <c r="POW852" s="4"/>
      <c r="POX852" s="4"/>
      <c r="POY852" s="4"/>
      <c r="POZ852" s="4"/>
      <c r="PPA852" s="4"/>
      <c r="PPB852" s="4"/>
      <c r="PPC852" s="4"/>
      <c r="PPD852" s="4"/>
      <c r="PPE852" s="4"/>
      <c r="PPF852" s="4"/>
      <c r="PPG852" s="4"/>
      <c r="PPH852" s="4"/>
      <c r="PPI852" s="4"/>
      <c r="PPJ852" s="4"/>
      <c r="PPK852" s="4"/>
      <c r="PPL852" s="4"/>
      <c r="PPM852" s="4"/>
      <c r="PPN852" s="4"/>
      <c r="PPO852" s="4"/>
      <c r="PPP852" s="4"/>
      <c r="PPQ852" s="4"/>
      <c r="PPR852" s="4"/>
      <c r="PPS852" s="4"/>
      <c r="PPT852" s="4"/>
      <c r="PPU852" s="4"/>
      <c r="PPV852" s="4"/>
      <c r="PPW852" s="4"/>
      <c r="PPX852" s="4"/>
      <c r="PPY852" s="4"/>
      <c r="PPZ852" s="4"/>
      <c r="PQA852" s="4"/>
      <c r="PQB852" s="4"/>
      <c r="PQC852" s="4"/>
      <c r="PQD852" s="4"/>
      <c r="PQE852" s="4"/>
      <c r="PQF852" s="4"/>
      <c r="PQG852" s="4"/>
      <c r="PQH852" s="4"/>
      <c r="PQI852" s="4"/>
      <c r="PQJ852" s="4"/>
      <c r="PQK852" s="4"/>
      <c r="PQL852" s="4"/>
      <c r="PQM852" s="4"/>
      <c r="PQN852" s="4"/>
      <c r="PQO852" s="4"/>
      <c r="PQP852" s="4"/>
      <c r="PQQ852" s="4"/>
      <c r="PQR852" s="4"/>
      <c r="PQS852" s="4"/>
      <c r="PQT852" s="4"/>
      <c r="PQU852" s="4"/>
      <c r="PQV852" s="4"/>
      <c r="PQW852" s="4"/>
      <c r="PQX852" s="4"/>
      <c r="PQY852" s="4"/>
      <c r="PQZ852" s="4"/>
      <c r="PRA852" s="4"/>
      <c r="PRB852" s="4"/>
      <c r="PRC852" s="4"/>
      <c r="PRD852" s="4"/>
      <c r="PRE852" s="4"/>
      <c r="PRF852" s="4"/>
      <c r="PRG852" s="4"/>
      <c r="PRH852" s="4"/>
      <c r="PRI852" s="4"/>
      <c r="PRJ852" s="4"/>
      <c r="PRK852" s="4"/>
      <c r="PRL852" s="4"/>
      <c r="PRM852" s="4"/>
      <c r="PRN852" s="4"/>
      <c r="PRO852" s="4"/>
      <c r="PRP852" s="4"/>
      <c r="PRQ852" s="4"/>
      <c r="PRR852" s="4"/>
      <c r="PRS852" s="4"/>
      <c r="PRT852" s="4"/>
      <c r="PRU852" s="4"/>
      <c r="PRV852" s="4"/>
      <c r="PRW852" s="4"/>
      <c r="PRX852" s="4"/>
      <c r="PRY852" s="4"/>
      <c r="PRZ852" s="4"/>
      <c r="PSA852" s="4"/>
      <c r="PSB852" s="4"/>
      <c r="PSC852" s="4"/>
      <c r="PSD852" s="4"/>
      <c r="PSE852" s="4"/>
      <c r="PSF852" s="4"/>
      <c r="PSG852" s="4"/>
      <c r="PSH852" s="4"/>
      <c r="PSI852" s="4"/>
      <c r="PSJ852" s="4"/>
      <c r="PSK852" s="4"/>
      <c r="PSL852" s="4"/>
      <c r="PSM852" s="4"/>
      <c r="PSN852" s="4"/>
      <c r="PSO852" s="4"/>
      <c r="PSP852" s="4"/>
      <c r="PSQ852" s="4"/>
      <c r="PSR852" s="4"/>
      <c r="PSS852" s="4"/>
      <c r="PST852" s="4"/>
      <c r="PSU852" s="4"/>
      <c r="PSV852" s="4"/>
      <c r="PSW852" s="4"/>
      <c r="PSX852" s="4"/>
      <c r="PSY852" s="4"/>
      <c r="PSZ852" s="4"/>
      <c r="PTA852" s="4"/>
      <c r="PTB852" s="4"/>
      <c r="PTC852" s="4"/>
      <c r="PTD852" s="4"/>
      <c r="PTE852" s="4"/>
      <c r="PTF852" s="4"/>
      <c r="PTG852" s="4"/>
      <c r="PTH852" s="4"/>
      <c r="PTI852" s="4"/>
      <c r="PTJ852" s="4"/>
      <c r="PTK852" s="4"/>
      <c r="PTL852" s="4"/>
      <c r="PTM852" s="4"/>
      <c r="PTN852" s="4"/>
      <c r="PTO852" s="4"/>
      <c r="PTP852" s="4"/>
      <c r="PTQ852" s="4"/>
      <c r="PTR852" s="4"/>
      <c r="PTS852" s="4"/>
      <c r="PTT852" s="4"/>
      <c r="PTU852" s="4"/>
      <c r="PTV852" s="4"/>
      <c r="PTW852" s="4"/>
      <c r="PTX852" s="4"/>
      <c r="PTY852" s="4"/>
      <c r="PTZ852" s="4"/>
      <c r="PUA852" s="4"/>
      <c r="PUB852" s="4"/>
      <c r="PUC852" s="4"/>
      <c r="PUD852" s="4"/>
      <c r="PUE852" s="4"/>
      <c r="PUF852" s="4"/>
      <c r="PUG852" s="4"/>
      <c r="PUH852" s="4"/>
      <c r="PUI852" s="4"/>
      <c r="PUJ852" s="4"/>
      <c r="PUK852" s="4"/>
      <c r="PUL852" s="4"/>
      <c r="PUM852" s="4"/>
      <c r="PUN852" s="4"/>
      <c r="PUO852" s="4"/>
      <c r="PUP852" s="4"/>
      <c r="PUQ852" s="4"/>
      <c r="PUR852" s="4"/>
      <c r="PUS852" s="4"/>
      <c r="PUT852" s="4"/>
      <c r="PUU852" s="4"/>
      <c r="PUV852" s="4"/>
      <c r="PUW852" s="4"/>
      <c r="PUX852" s="4"/>
      <c r="PUY852" s="4"/>
      <c r="PUZ852" s="4"/>
      <c r="PVA852" s="4"/>
      <c r="PVB852" s="4"/>
      <c r="PVC852" s="4"/>
      <c r="PVD852" s="4"/>
      <c r="PVE852" s="4"/>
      <c r="PVF852" s="4"/>
      <c r="PVG852" s="4"/>
      <c r="PVH852" s="4"/>
      <c r="PVI852" s="4"/>
      <c r="PVJ852" s="4"/>
      <c r="PVK852" s="4"/>
      <c r="PVL852" s="4"/>
      <c r="PVM852" s="4"/>
      <c r="PVN852" s="4"/>
      <c r="PVO852" s="4"/>
      <c r="PVP852" s="4"/>
      <c r="PVQ852" s="4"/>
      <c r="PVR852" s="4"/>
      <c r="PVS852" s="4"/>
      <c r="PVT852" s="4"/>
      <c r="PVU852" s="4"/>
      <c r="PVV852" s="4"/>
      <c r="PVW852" s="4"/>
      <c r="PVX852" s="4"/>
      <c r="PVY852" s="4"/>
      <c r="PVZ852" s="4"/>
      <c r="PWA852" s="4"/>
      <c r="PWB852" s="4"/>
      <c r="PWC852" s="4"/>
      <c r="PWD852" s="4"/>
      <c r="PWE852" s="4"/>
      <c r="PWF852" s="4"/>
      <c r="PWG852" s="4"/>
      <c r="PWH852" s="4"/>
      <c r="PWI852" s="4"/>
      <c r="PWJ852" s="4"/>
      <c r="PWK852" s="4"/>
      <c r="PWL852" s="4"/>
      <c r="PWM852" s="4"/>
      <c r="PWN852" s="4"/>
      <c r="PWO852" s="4"/>
      <c r="PWP852" s="4"/>
      <c r="PWQ852" s="4"/>
      <c r="PWR852" s="4"/>
      <c r="PWS852" s="4"/>
      <c r="PWT852" s="4"/>
      <c r="PWU852" s="4"/>
      <c r="PWV852" s="4"/>
      <c r="PWW852" s="4"/>
      <c r="PWX852" s="4"/>
      <c r="PWY852" s="4"/>
      <c r="PWZ852" s="4"/>
      <c r="PXA852" s="4"/>
      <c r="PXB852" s="4"/>
      <c r="PXC852" s="4"/>
      <c r="PXD852" s="4"/>
      <c r="PXE852" s="4"/>
      <c r="PXF852" s="4"/>
      <c r="PXG852" s="4"/>
      <c r="PXH852" s="4"/>
      <c r="PXI852" s="4"/>
      <c r="PXJ852" s="4"/>
      <c r="PXK852" s="4"/>
      <c r="PXL852" s="4"/>
      <c r="PXM852" s="4"/>
      <c r="PXN852" s="4"/>
      <c r="PXO852" s="4"/>
      <c r="PXP852" s="4"/>
      <c r="PXQ852" s="4"/>
      <c r="PXR852" s="4"/>
      <c r="PXS852" s="4"/>
      <c r="PXT852" s="4"/>
      <c r="PXU852" s="4"/>
      <c r="PXV852" s="4"/>
      <c r="PXW852" s="4"/>
      <c r="PXX852" s="4"/>
      <c r="PXY852" s="4"/>
      <c r="PXZ852" s="4"/>
      <c r="PYA852" s="4"/>
      <c r="PYB852" s="4"/>
      <c r="PYC852" s="4"/>
      <c r="PYD852" s="4"/>
      <c r="PYE852" s="4"/>
      <c r="PYF852" s="4"/>
      <c r="PYG852" s="4"/>
      <c r="PYH852" s="4"/>
      <c r="PYI852" s="4"/>
      <c r="PYJ852" s="4"/>
      <c r="PYK852" s="4"/>
      <c r="PYL852" s="4"/>
      <c r="PYM852" s="4"/>
      <c r="PYN852" s="4"/>
      <c r="PYO852" s="4"/>
      <c r="PYP852" s="4"/>
      <c r="PYQ852" s="4"/>
      <c r="PYR852" s="4"/>
      <c r="PYS852" s="4"/>
      <c r="PYT852" s="4"/>
      <c r="PYU852" s="4"/>
      <c r="PYV852" s="4"/>
      <c r="PYW852" s="4"/>
      <c r="PYX852" s="4"/>
      <c r="PYY852" s="4"/>
      <c r="PYZ852" s="4"/>
      <c r="PZA852" s="4"/>
      <c r="PZB852" s="4"/>
      <c r="PZC852" s="4"/>
      <c r="PZD852" s="4"/>
      <c r="PZE852" s="4"/>
      <c r="PZF852" s="4"/>
      <c r="PZG852" s="4"/>
      <c r="PZH852" s="4"/>
      <c r="PZI852" s="4"/>
      <c r="PZJ852" s="4"/>
      <c r="PZK852" s="4"/>
      <c r="PZL852" s="4"/>
      <c r="PZM852" s="4"/>
      <c r="PZN852" s="4"/>
      <c r="PZO852" s="4"/>
      <c r="PZP852" s="4"/>
      <c r="PZQ852" s="4"/>
      <c r="PZR852" s="4"/>
      <c r="PZS852" s="4"/>
      <c r="PZT852" s="4"/>
      <c r="PZU852" s="4"/>
      <c r="PZV852" s="4"/>
      <c r="PZW852" s="4"/>
      <c r="PZX852" s="4"/>
      <c r="PZY852" s="4"/>
      <c r="PZZ852" s="4"/>
      <c r="QAA852" s="4"/>
      <c r="QAB852" s="4"/>
      <c r="QAC852" s="4"/>
      <c r="QAD852" s="4"/>
      <c r="QAE852" s="4"/>
      <c r="QAF852" s="4"/>
      <c r="QAG852" s="4"/>
      <c r="QAH852" s="4"/>
      <c r="QAI852" s="4"/>
      <c r="QAJ852" s="4"/>
      <c r="QAK852" s="4"/>
      <c r="QAL852" s="4"/>
      <c r="QAM852" s="4"/>
      <c r="QAN852" s="4"/>
      <c r="QAO852" s="4"/>
      <c r="QAP852" s="4"/>
      <c r="QAQ852" s="4"/>
      <c r="QAR852" s="4"/>
      <c r="QAS852" s="4"/>
      <c r="QAT852" s="4"/>
      <c r="QAU852" s="4"/>
      <c r="QAV852" s="4"/>
      <c r="QAW852" s="4"/>
      <c r="QAX852" s="4"/>
      <c r="QAY852" s="4"/>
      <c r="QAZ852" s="4"/>
      <c r="QBA852" s="4"/>
      <c r="QBB852" s="4"/>
      <c r="QBC852" s="4"/>
      <c r="QBD852" s="4"/>
      <c r="QBE852" s="4"/>
      <c r="QBF852" s="4"/>
      <c r="QBG852" s="4"/>
      <c r="QBH852" s="4"/>
      <c r="QBI852" s="4"/>
      <c r="QBJ852" s="4"/>
      <c r="QBK852" s="4"/>
      <c r="QBL852" s="4"/>
      <c r="QBM852" s="4"/>
      <c r="QBN852" s="4"/>
      <c r="QBO852" s="4"/>
      <c r="QBP852" s="4"/>
      <c r="QBQ852" s="4"/>
      <c r="QBR852" s="4"/>
      <c r="QBS852" s="4"/>
      <c r="QBT852" s="4"/>
      <c r="QBU852" s="4"/>
      <c r="QBV852" s="4"/>
      <c r="QBW852" s="4"/>
      <c r="QBX852" s="4"/>
      <c r="QBY852" s="4"/>
      <c r="QBZ852" s="4"/>
      <c r="QCA852" s="4"/>
      <c r="QCB852" s="4"/>
      <c r="QCC852" s="4"/>
      <c r="QCD852" s="4"/>
      <c r="QCE852" s="4"/>
      <c r="QCF852" s="4"/>
      <c r="QCG852" s="4"/>
      <c r="QCH852" s="4"/>
      <c r="QCI852" s="4"/>
      <c r="QCJ852" s="4"/>
      <c r="QCK852" s="4"/>
      <c r="QCL852" s="4"/>
      <c r="QCM852" s="4"/>
      <c r="QCN852" s="4"/>
      <c r="QCO852" s="4"/>
      <c r="QCP852" s="4"/>
      <c r="QCQ852" s="4"/>
      <c r="QCR852" s="4"/>
      <c r="QCS852" s="4"/>
      <c r="QCT852" s="4"/>
      <c r="QCU852" s="4"/>
      <c r="QCV852" s="4"/>
      <c r="QCW852" s="4"/>
      <c r="QCX852" s="4"/>
      <c r="QCY852" s="4"/>
      <c r="QCZ852" s="4"/>
      <c r="QDA852" s="4"/>
      <c r="QDB852" s="4"/>
      <c r="QDC852" s="4"/>
      <c r="QDD852" s="4"/>
      <c r="QDE852" s="4"/>
      <c r="QDF852" s="4"/>
      <c r="QDG852" s="4"/>
      <c r="QDH852" s="4"/>
      <c r="QDI852" s="4"/>
      <c r="QDJ852" s="4"/>
      <c r="QDK852" s="4"/>
      <c r="QDL852" s="4"/>
      <c r="QDM852" s="4"/>
      <c r="QDN852" s="4"/>
      <c r="QDO852" s="4"/>
      <c r="QDP852" s="4"/>
      <c r="QDQ852" s="4"/>
      <c r="QDR852" s="4"/>
      <c r="QDS852" s="4"/>
      <c r="QDT852" s="4"/>
      <c r="QDU852" s="4"/>
      <c r="QDV852" s="4"/>
      <c r="QDW852" s="4"/>
      <c r="QDX852" s="4"/>
      <c r="QDY852" s="4"/>
      <c r="QDZ852" s="4"/>
      <c r="QEA852" s="4"/>
      <c r="QEB852" s="4"/>
      <c r="QEC852" s="4"/>
      <c r="QED852" s="4"/>
      <c r="QEE852" s="4"/>
      <c r="QEF852" s="4"/>
      <c r="QEG852" s="4"/>
      <c r="QEH852" s="4"/>
      <c r="QEI852" s="4"/>
      <c r="QEJ852" s="4"/>
      <c r="QEK852" s="4"/>
      <c r="QEL852" s="4"/>
      <c r="QEM852" s="4"/>
      <c r="QEN852" s="4"/>
      <c r="QEO852" s="4"/>
      <c r="QEP852" s="4"/>
      <c r="QEQ852" s="4"/>
      <c r="QER852" s="4"/>
      <c r="QES852" s="4"/>
      <c r="QET852" s="4"/>
      <c r="QEU852" s="4"/>
      <c r="QEV852" s="4"/>
      <c r="QEW852" s="4"/>
      <c r="QEX852" s="4"/>
      <c r="QEY852" s="4"/>
      <c r="QEZ852" s="4"/>
      <c r="QFA852" s="4"/>
      <c r="QFB852" s="4"/>
      <c r="QFC852" s="4"/>
      <c r="QFD852" s="4"/>
      <c r="QFE852" s="4"/>
      <c r="QFF852" s="4"/>
      <c r="QFG852" s="4"/>
      <c r="QFH852" s="4"/>
      <c r="QFI852" s="4"/>
      <c r="QFJ852" s="4"/>
      <c r="QFK852" s="4"/>
      <c r="QFL852" s="4"/>
      <c r="QFM852" s="4"/>
      <c r="QFN852" s="4"/>
      <c r="QFO852" s="4"/>
      <c r="QFP852" s="4"/>
      <c r="QFQ852" s="4"/>
      <c r="QFR852" s="4"/>
      <c r="QFS852" s="4"/>
      <c r="QFT852" s="4"/>
      <c r="QFU852" s="4"/>
      <c r="QFV852" s="4"/>
      <c r="QFW852" s="4"/>
      <c r="QFX852" s="4"/>
      <c r="QFY852" s="4"/>
      <c r="QFZ852" s="4"/>
      <c r="QGA852" s="4"/>
      <c r="QGB852" s="4"/>
      <c r="QGC852" s="4"/>
      <c r="QGD852" s="4"/>
      <c r="QGE852" s="4"/>
      <c r="QGF852" s="4"/>
      <c r="QGG852" s="4"/>
      <c r="QGH852" s="4"/>
      <c r="QGI852" s="4"/>
      <c r="QGJ852" s="4"/>
      <c r="QGK852" s="4"/>
      <c r="QGL852" s="4"/>
      <c r="QGM852" s="4"/>
      <c r="QGN852" s="4"/>
      <c r="QGO852" s="4"/>
      <c r="QGP852" s="4"/>
      <c r="QGQ852" s="4"/>
      <c r="QGR852" s="4"/>
      <c r="QGS852" s="4"/>
      <c r="QGT852" s="4"/>
      <c r="QGU852" s="4"/>
      <c r="QGV852" s="4"/>
      <c r="QGW852" s="4"/>
      <c r="QGX852" s="4"/>
      <c r="QGY852" s="4"/>
      <c r="QGZ852" s="4"/>
      <c r="QHA852" s="4"/>
      <c r="QHB852" s="4"/>
      <c r="QHC852" s="4"/>
      <c r="QHD852" s="4"/>
      <c r="QHE852" s="4"/>
      <c r="QHF852" s="4"/>
      <c r="QHG852" s="4"/>
      <c r="QHH852" s="4"/>
      <c r="QHI852" s="4"/>
      <c r="QHJ852" s="4"/>
      <c r="QHK852" s="4"/>
      <c r="QHL852" s="4"/>
      <c r="QHM852" s="4"/>
      <c r="QHN852" s="4"/>
      <c r="QHO852" s="4"/>
      <c r="QHP852" s="4"/>
      <c r="QHQ852" s="4"/>
      <c r="QHR852" s="4"/>
      <c r="QHS852" s="4"/>
      <c r="QHT852" s="4"/>
      <c r="QHU852" s="4"/>
      <c r="QHV852" s="4"/>
      <c r="QHW852" s="4"/>
      <c r="QHX852" s="4"/>
      <c r="QHY852" s="4"/>
      <c r="QHZ852" s="4"/>
      <c r="QIA852" s="4"/>
      <c r="QIB852" s="4"/>
      <c r="QIC852" s="4"/>
      <c r="QID852" s="4"/>
      <c r="QIE852" s="4"/>
      <c r="QIF852" s="4"/>
      <c r="QIG852" s="4"/>
      <c r="QIH852" s="4"/>
      <c r="QII852" s="4"/>
      <c r="QIJ852" s="4"/>
      <c r="QIK852" s="4"/>
      <c r="QIL852" s="4"/>
      <c r="QIM852" s="4"/>
      <c r="QIN852" s="4"/>
      <c r="QIO852" s="4"/>
      <c r="QIP852" s="4"/>
      <c r="QIQ852" s="4"/>
      <c r="QIR852" s="4"/>
      <c r="QIS852" s="4"/>
      <c r="QIT852" s="4"/>
      <c r="QIU852" s="4"/>
      <c r="QIV852" s="4"/>
      <c r="QIW852" s="4"/>
      <c r="QIX852" s="4"/>
      <c r="QIY852" s="4"/>
      <c r="QIZ852" s="4"/>
      <c r="QJA852" s="4"/>
      <c r="QJB852" s="4"/>
      <c r="QJC852" s="4"/>
      <c r="QJD852" s="4"/>
      <c r="QJE852" s="4"/>
      <c r="QJF852" s="4"/>
      <c r="QJG852" s="4"/>
      <c r="QJH852" s="4"/>
      <c r="QJI852" s="4"/>
      <c r="QJJ852" s="4"/>
      <c r="QJK852" s="4"/>
      <c r="QJL852" s="4"/>
      <c r="QJM852" s="4"/>
      <c r="QJN852" s="4"/>
      <c r="QJO852" s="4"/>
      <c r="QJP852" s="4"/>
      <c r="QJQ852" s="4"/>
      <c r="QJR852" s="4"/>
      <c r="QJS852" s="4"/>
      <c r="QJT852" s="4"/>
      <c r="QJU852" s="4"/>
      <c r="QJV852" s="4"/>
      <c r="QJW852" s="4"/>
      <c r="QJX852" s="4"/>
      <c r="QJY852" s="4"/>
      <c r="QJZ852" s="4"/>
      <c r="QKA852" s="4"/>
      <c r="QKB852" s="4"/>
      <c r="QKC852" s="4"/>
      <c r="QKD852" s="4"/>
      <c r="QKE852" s="4"/>
      <c r="QKF852" s="4"/>
      <c r="QKG852" s="4"/>
      <c r="QKH852" s="4"/>
      <c r="QKI852" s="4"/>
      <c r="QKJ852" s="4"/>
      <c r="QKK852" s="4"/>
      <c r="QKL852" s="4"/>
      <c r="QKM852" s="4"/>
      <c r="QKN852" s="4"/>
      <c r="QKO852" s="4"/>
      <c r="QKP852" s="4"/>
      <c r="QKQ852" s="4"/>
      <c r="QKR852" s="4"/>
      <c r="QKS852" s="4"/>
      <c r="QKT852" s="4"/>
      <c r="QKU852" s="4"/>
      <c r="QKV852" s="4"/>
      <c r="QKW852" s="4"/>
      <c r="QKX852" s="4"/>
      <c r="QKY852" s="4"/>
      <c r="QKZ852" s="4"/>
      <c r="QLA852" s="4"/>
      <c r="QLB852" s="4"/>
      <c r="QLC852" s="4"/>
      <c r="QLD852" s="4"/>
      <c r="QLE852" s="4"/>
      <c r="QLF852" s="4"/>
      <c r="QLG852" s="4"/>
      <c r="QLH852" s="4"/>
      <c r="QLI852" s="4"/>
      <c r="QLJ852" s="4"/>
      <c r="QLK852" s="4"/>
      <c r="QLL852" s="4"/>
      <c r="QLM852" s="4"/>
      <c r="QLN852" s="4"/>
      <c r="QLO852" s="4"/>
      <c r="QLP852" s="4"/>
      <c r="QLQ852" s="4"/>
      <c r="QLR852" s="4"/>
      <c r="QLS852" s="4"/>
      <c r="QLT852" s="4"/>
      <c r="QLU852" s="4"/>
      <c r="QLV852" s="4"/>
      <c r="QLW852" s="4"/>
      <c r="QLX852" s="4"/>
      <c r="QLY852" s="4"/>
      <c r="QLZ852" s="4"/>
      <c r="QMA852" s="4"/>
      <c r="QMB852" s="4"/>
      <c r="QMC852" s="4"/>
      <c r="QMD852" s="4"/>
      <c r="QME852" s="4"/>
      <c r="QMF852" s="4"/>
      <c r="QMG852" s="4"/>
      <c r="QMH852" s="4"/>
      <c r="QMI852" s="4"/>
      <c r="QMJ852" s="4"/>
      <c r="QMK852" s="4"/>
      <c r="QML852" s="4"/>
      <c r="QMM852" s="4"/>
      <c r="QMN852" s="4"/>
      <c r="QMO852" s="4"/>
      <c r="QMP852" s="4"/>
      <c r="QMQ852" s="4"/>
      <c r="QMR852" s="4"/>
      <c r="QMS852" s="4"/>
      <c r="QMT852" s="4"/>
      <c r="QMU852" s="4"/>
      <c r="QMV852" s="4"/>
      <c r="QMW852" s="4"/>
      <c r="QMX852" s="4"/>
      <c r="QMY852" s="4"/>
      <c r="QMZ852" s="4"/>
      <c r="QNA852" s="4"/>
      <c r="QNB852" s="4"/>
      <c r="QNC852" s="4"/>
      <c r="QND852" s="4"/>
      <c r="QNE852" s="4"/>
      <c r="QNF852" s="4"/>
      <c r="QNG852" s="4"/>
      <c r="QNH852" s="4"/>
      <c r="QNI852" s="4"/>
      <c r="QNJ852" s="4"/>
      <c r="QNK852" s="4"/>
      <c r="QNL852" s="4"/>
      <c r="QNM852" s="4"/>
      <c r="QNN852" s="4"/>
      <c r="QNO852" s="4"/>
      <c r="QNP852" s="4"/>
      <c r="QNQ852" s="4"/>
      <c r="QNR852" s="4"/>
      <c r="QNS852" s="4"/>
      <c r="QNT852" s="4"/>
      <c r="QNU852" s="4"/>
      <c r="QNV852" s="4"/>
      <c r="QNW852" s="4"/>
      <c r="QNX852" s="4"/>
      <c r="QNY852" s="4"/>
      <c r="QNZ852" s="4"/>
      <c r="QOA852" s="4"/>
      <c r="QOB852" s="4"/>
      <c r="QOC852" s="4"/>
      <c r="QOD852" s="4"/>
      <c r="QOE852" s="4"/>
      <c r="QOF852" s="4"/>
      <c r="QOG852" s="4"/>
      <c r="QOH852" s="4"/>
      <c r="QOI852" s="4"/>
      <c r="QOJ852" s="4"/>
      <c r="QOK852" s="4"/>
      <c r="QOL852" s="4"/>
      <c r="QOM852" s="4"/>
      <c r="QON852" s="4"/>
      <c r="QOO852" s="4"/>
      <c r="QOP852" s="4"/>
      <c r="QOQ852" s="4"/>
      <c r="QOR852" s="4"/>
      <c r="QOS852" s="4"/>
      <c r="QOT852" s="4"/>
      <c r="QOU852" s="4"/>
      <c r="QOV852" s="4"/>
      <c r="QOW852" s="4"/>
      <c r="QOX852" s="4"/>
      <c r="QOY852" s="4"/>
      <c r="QOZ852" s="4"/>
      <c r="QPA852" s="4"/>
      <c r="QPB852" s="4"/>
      <c r="QPC852" s="4"/>
      <c r="QPD852" s="4"/>
      <c r="QPE852" s="4"/>
      <c r="QPF852" s="4"/>
      <c r="QPG852" s="4"/>
      <c r="QPH852" s="4"/>
      <c r="QPI852" s="4"/>
      <c r="QPJ852" s="4"/>
      <c r="QPK852" s="4"/>
      <c r="QPL852" s="4"/>
      <c r="QPM852" s="4"/>
      <c r="QPN852" s="4"/>
      <c r="QPO852" s="4"/>
      <c r="QPP852" s="4"/>
      <c r="QPQ852" s="4"/>
      <c r="QPR852" s="4"/>
      <c r="QPS852" s="4"/>
      <c r="QPT852" s="4"/>
      <c r="QPU852" s="4"/>
      <c r="QPV852" s="4"/>
      <c r="QPW852" s="4"/>
      <c r="QPX852" s="4"/>
      <c r="QPY852" s="4"/>
      <c r="QPZ852" s="4"/>
      <c r="QQA852" s="4"/>
      <c r="QQB852" s="4"/>
      <c r="QQC852" s="4"/>
      <c r="QQD852" s="4"/>
      <c r="QQE852" s="4"/>
      <c r="QQF852" s="4"/>
      <c r="QQG852" s="4"/>
      <c r="QQH852" s="4"/>
      <c r="QQI852" s="4"/>
      <c r="QQJ852" s="4"/>
      <c r="QQK852" s="4"/>
      <c r="QQL852" s="4"/>
      <c r="QQM852" s="4"/>
      <c r="QQN852" s="4"/>
      <c r="QQO852" s="4"/>
      <c r="QQP852" s="4"/>
      <c r="QQQ852" s="4"/>
      <c r="QQR852" s="4"/>
      <c r="QQS852" s="4"/>
      <c r="QQT852" s="4"/>
      <c r="QQU852" s="4"/>
      <c r="QQV852" s="4"/>
      <c r="QQW852" s="4"/>
      <c r="QQX852" s="4"/>
      <c r="QQY852" s="4"/>
      <c r="QQZ852" s="4"/>
      <c r="QRA852" s="4"/>
      <c r="QRB852" s="4"/>
      <c r="QRC852" s="4"/>
      <c r="QRD852" s="4"/>
      <c r="QRE852" s="4"/>
      <c r="QRF852" s="4"/>
      <c r="QRG852" s="4"/>
      <c r="QRH852" s="4"/>
      <c r="QRI852" s="4"/>
      <c r="QRJ852" s="4"/>
      <c r="QRK852" s="4"/>
      <c r="QRL852" s="4"/>
      <c r="QRM852" s="4"/>
      <c r="QRN852" s="4"/>
      <c r="QRO852" s="4"/>
      <c r="QRP852" s="4"/>
      <c r="QRQ852" s="4"/>
      <c r="QRR852" s="4"/>
      <c r="QRS852" s="4"/>
      <c r="QRT852" s="4"/>
      <c r="QRU852" s="4"/>
      <c r="QRV852" s="4"/>
      <c r="QRW852" s="4"/>
      <c r="QRX852" s="4"/>
      <c r="QRY852" s="4"/>
      <c r="QRZ852" s="4"/>
      <c r="QSA852" s="4"/>
      <c r="QSB852" s="4"/>
      <c r="QSC852" s="4"/>
      <c r="QSD852" s="4"/>
      <c r="QSE852" s="4"/>
      <c r="QSF852" s="4"/>
      <c r="QSG852" s="4"/>
      <c r="QSH852" s="4"/>
      <c r="QSI852" s="4"/>
      <c r="QSJ852" s="4"/>
      <c r="QSK852" s="4"/>
      <c r="QSL852" s="4"/>
      <c r="QSM852" s="4"/>
      <c r="QSN852" s="4"/>
      <c r="QSO852" s="4"/>
      <c r="QSP852" s="4"/>
      <c r="QSQ852" s="4"/>
      <c r="QSR852" s="4"/>
      <c r="QSS852" s="4"/>
      <c r="QST852" s="4"/>
      <c r="QSU852" s="4"/>
      <c r="QSV852" s="4"/>
      <c r="QSW852" s="4"/>
      <c r="QSX852" s="4"/>
      <c r="QSY852" s="4"/>
      <c r="QSZ852" s="4"/>
      <c r="QTA852" s="4"/>
      <c r="QTB852" s="4"/>
      <c r="QTC852" s="4"/>
      <c r="QTD852" s="4"/>
      <c r="QTE852" s="4"/>
      <c r="QTF852" s="4"/>
      <c r="QTG852" s="4"/>
      <c r="QTH852" s="4"/>
      <c r="QTI852" s="4"/>
      <c r="QTJ852" s="4"/>
      <c r="QTK852" s="4"/>
      <c r="QTL852" s="4"/>
      <c r="QTM852" s="4"/>
      <c r="QTN852" s="4"/>
      <c r="QTO852" s="4"/>
      <c r="QTP852" s="4"/>
      <c r="QTQ852" s="4"/>
      <c r="QTR852" s="4"/>
      <c r="QTS852" s="4"/>
      <c r="QTT852" s="4"/>
      <c r="QTU852" s="4"/>
      <c r="QTV852" s="4"/>
      <c r="QTW852" s="4"/>
      <c r="QTX852" s="4"/>
      <c r="QTY852" s="4"/>
      <c r="QTZ852" s="4"/>
      <c r="QUA852" s="4"/>
      <c r="QUB852" s="4"/>
      <c r="QUC852" s="4"/>
      <c r="QUD852" s="4"/>
      <c r="QUE852" s="4"/>
      <c r="QUF852" s="4"/>
      <c r="QUG852" s="4"/>
      <c r="QUH852" s="4"/>
      <c r="QUI852" s="4"/>
      <c r="QUJ852" s="4"/>
      <c r="QUK852" s="4"/>
      <c r="QUL852" s="4"/>
      <c r="QUM852" s="4"/>
      <c r="QUN852" s="4"/>
      <c r="QUO852" s="4"/>
      <c r="QUP852" s="4"/>
      <c r="QUQ852" s="4"/>
      <c r="QUR852" s="4"/>
      <c r="QUS852" s="4"/>
      <c r="QUT852" s="4"/>
      <c r="QUU852" s="4"/>
      <c r="QUV852" s="4"/>
      <c r="QUW852" s="4"/>
      <c r="QUX852" s="4"/>
      <c r="QUY852" s="4"/>
      <c r="QUZ852" s="4"/>
      <c r="QVA852" s="4"/>
      <c r="QVB852" s="4"/>
      <c r="QVC852" s="4"/>
      <c r="QVD852" s="4"/>
      <c r="QVE852" s="4"/>
      <c r="QVF852" s="4"/>
      <c r="QVG852" s="4"/>
      <c r="QVH852" s="4"/>
      <c r="QVI852" s="4"/>
      <c r="QVJ852" s="4"/>
      <c r="QVK852" s="4"/>
      <c r="QVL852" s="4"/>
      <c r="QVM852" s="4"/>
      <c r="QVN852" s="4"/>
      <c r="QVO852" s="4"/>
      <c r="QVP852" s="4"/>
      <c r="QVQ852" s="4"/>
      <c r="QVR852" s="4"/>
      <c r="QVS852" s="4"/>
      <c r="QVT852" s="4"/>
      <c r="QVU852" s="4"/>
      <c r="QVV852" s="4"/>
      <c r="QVW852" s="4"/>
      <c r="QVX852" s="4"/>
      <c r="QVY852" s="4"/>
      <c r="QVZ852" s="4"/>
      <c r="QWA852" s="4"/>
      <c r="QWB852" s="4"/>
      <c r="QWC852" s="4"/>
      <c r="QWD852" s="4"/>
      <c r="QWE852" s="4"/>
      <c r="QWF852" s="4"/>
      <c r="QWG852" s="4"/>
      <c r="QWH852" s="4"/>
      <c r="QWI852" s="4"/>
      <c r="QWJ852" s="4"/>
      <c r="QWK852" s="4"/>
      <c r="QWL852" s="4"/>
      <c r="QWM852" s="4"/>
      <c r="QWN852" s="4"/>
      <c r="QWO852" s="4"/>
      <c r="QWP852" s="4"/>
      <c r="QWQ852" s="4"/>
      <c r="QWR852" s="4"/>
      <c r="QWS852" s="4"/>
      <c r="QWT852" s="4"/>
      <c r="QWU852" s="4"/>
      <c r="QWV852" s="4"/>
      <c r="QWW852" s="4"/>
      <c r="QWX852" s="4"/>
      <c r="QWY852" s="4"/>
      <c r="QWZ852" s="4"/>
      <c r="QXA852" s="4"/>
      <c r="QXB852" s="4"/>
      <c r="QXC852" s="4"/>
      <c r="QXD852" s="4"/>
      <c r="QXE852" s="4"/>
      <c r="QXF852" s="4"/>
      <c r="QXG852" s="4"/>
      <c r="QXH852" s="4"/>
      <c r="QXI852" s="4"/>
      <c r="QXJ852" s="4"/>
      <c r="QXK852" s="4"/>
      <c r="QXL852" s="4"/>
      <c r="QXM852" s="4"/>
      <c r="QXN852" s="4"/>
      <c r="QXO852" s="4"/>
      <c r="QXP852" s="4"/>
      <c r="QXQ852" s="4"/>
      <c r="QXR852" s="4"/>
      <c r="QXS852" s="4"/>
      <c r="QXT852" s="4"/>
      <c r="QXU852" s="4"/>
      <c r="QXV852" s="4"/>
      <c r="QXW852" s="4"/>
      <c r="QXX852" s="4"/>
      <c r="QXY852" s="4"/>
      <c r="QXZ852" s="4"/>
      <c r="QYA852" s="4"/>
      <c r="QYB852" s="4"/>
      <c r="QYC852" s="4"/>
      <c r="QYD852" s="4"/>
      <c r="QYE852" s="4"/>
      <c r="QYF852" s="4"/>
      <c r="QYG852" s="4"/>
      <c r="QYH852" s="4"/>
      <c r="QYI852" s="4"/>
      <c r="QYJ852" s="4"/>
      <c r="QYK852" s="4"/>
      <c r="QYL852" s="4"/>
      <c r="QYM852" s="4"/>
      <c r="QYN852" s="4"/>
      <c r="QYO852" s="4"/>
      <c r="QYP852" s="4"/>
      <c r="QYQ852" s="4"/>
      <c r="QYR852" s="4"/>
      <c r="QYS852" s="4"/>
      <c r="QYT852" s="4"/>
      <c r="QYU852" s="4"/>
      <c r="QYV852" s="4"/>
      <c r="QYW852" s="4"/>
      <c r="QYX852" s="4"/>
      <c r="QYY852" s="4"/>
      <c r="QYZ852" s="4"/>
      <c r="QZA852" s="4"/>
      <c r="QZB852" s="4"/>
      <c r="QZC852" s="4"/>
      <c r="QZD852" s="4"/>
      <c r="QZE852" s="4"/>
      <c r="QZF852" s="4"/>
      <c r="QZG852" s="4"/>
      <c r="QZH852" s="4"/>
      <c r="QZI852" s="4"/>
      <c r="QZJ852" s="4"/>
      <c r="QZK852" s="4"/>
      <c r="QZL852" s="4"/>
      <c r="QZM852" s="4"/>
      <c r="QZN852" s="4"/>
      <c r="QZO852" s="4"/>
      <c r="QZP852" s="4"/>
      <c r="QZQ852" s="4"/>
      <c r="QZR852" s="4"/>
      <c r="QZS852" s="4"/>
      <c r="QZT852" s="4"/>
      <c r="QZU852" s="4"/>
      <c r="QZV852" s="4"/>
      <c r="QZW852" s="4"/>
      <c r="QZX852" s="4"/>
      <c r="QZY852" s="4"/>
      <c r="QZZ852" s="4"/>
      <c r="RAA852" s="4"/>
      <c r="RAB852" s="4"/>
      <c r="RAC852" s="4"/>
      <c r="RAD852" s="4"/>
      <c r="RAE852" s="4"/>
      <c r="RAF852" s="4"/>
      <c r="RAG852" s="4"/>
      <c r="RAH852" s="4"/>
      <c r="RAI852" s="4"/>
      <c r="RAJ852" s="4"/>
      <c r="RAK852" s="4"/>
      <c r="RAL852" s="4"/>
      <c r="RAM852" s="4"/>
      <c r="RAN852" s="4"/>
      <c r="RAO852" s="4"/>
      <c r="RAP852" s="4"/>
      <c r="RAQ852" s="4"/>
      <c r="RAR852" s="4"/>
      <c r="RAS852" s="4"/>
      <c r="RAT852" s="4"/>
      <c r="RAU852" s="4"/>
      <c r="RAV852" s="4"/>
      <c r="RAW852" s="4"/>
      <c r="RAX852" s="4"/>
      <c r="RAY852" s="4"/>
      <c r="RAZ852" s="4"/>
      <c r="RBA852" s="4"/>
      <c r="RBB852" s="4"/>
      <c r="RBC852" s="4"/>
      <c r="RBD852" s="4"/>
      <c r="RBE852" s="4"/>
      <c r="RBF852" s="4"/>
      <c r="RBG852" s="4"/>
      <c r="RBH852" s="4"/>
      <c r="RBI852" s="4"/>
      <c r="RBJ852" s="4"/>
      <c r="RBK852" s="4"/>
      <c r="RBL852" s="4"/>
      <c r="RBM852" s="4"/>
      <c r="RBN852" s="4"/>
      <c r="RBO852" s="4"/>
      <c r="RBP852" s="4"/>
      <c r="RBQ852" s="4"/>
      <c r="RBR852" s="4"/>
      <c r="RBS852" s="4"/>
      <c r="RBT852" s="4"/>
      <c r="RBU852" s="4"/>
      <c r="RBV852" s="4"/>
      <c r="RBW852" s="4"/>
      <c r="RBX852" s="4"/>
      <c r="RBY852" s="4"/>
      <c r="RBZ852" s="4"/>
      <c r="RCA852" s="4"/>
      <c r="RCB852" s="4"/>
      <c r="RCC852" s="4"/>
      <c r="RCD852" s="4"/>
      <c r="RCE852" s="4"/>
      <c r="RCF852" s="4"/>
      <c r="RCG852" s="4"/>
      <c r="RCH852" s="4"/>
      <c r="RCI852" s="4"/>
      <c r="RCJ852" s="4"/>
      <c r="RCK852" s="4"/>
      <c r="RCL852" s="4"/>
      <c r="RCM852" s="4"/>
      <c r="RCN852" s="4"/>
      <c r="RCO852" s="4"/>
      <c r="RCP852" s="4"/>
      <c r="RCQ852" s="4"/>
      <c r="RCR852" s="4"/>
      <c r="RCS852" s="4"/>
      <c r="RCT852" s="4"/>
      <c r="RCU852" s="4"/>
      <c r="RCV852" s="4"/>
      <c r="RCW852" s="4"/>
      <c r="RCX852" s="4"/>
      <c r="RCY852" s="4"/>
      <c r="RCZ852" s="4"/>
      <c r="RDA852" s="4"/>
      <c r="RDB852" s="4"/>
      <c r="RDC852" s="4"/>
      <c r="RDD852" s="4"/>
      <c r="RDE852" s="4"/>
      <c r="RDF852" s="4"/>
      <c r="RDG852" s="4"/>
      <c r="RDH852" s="4"/>
      <c r="RDI852" s="4"/>
      <c r="RDJ852" s="4"/>
      <c r="RDK852" s="4"/>
      <c r="RDL852" s="4"/>
      <c r="RDM852" s="4"/>
      <c r="RDN852" s="4"/>
      <c r="RDO852" s="4"/>
      <c r="RDP852" s="4"/>
      <c r="RDQ852" s="4"/>
      <c r="RDR852" s="4"/>
      <c r="RDS852" s="4"/>
      <c r="RDT852" s="4"/>
      <c r="RDU852" s="4"/>
      <c r="RDV852" s="4"/>
      <c r="RDW852" s="4"/>
      <c r="RDX852" s="4"/>
      <c r="RDY852" s="4"/>
      <c r="RDZ852" s="4"/>
      <c r="REA852" s="4"/>
      <c r="REB852" s="4"/>
      <c r="REC852" s="4"/>
      <c r="RED852" s="4"/>
      <c r="REE852" s="4"/>
      <c r="REF852" s="4"/>
      <c r="REG852" s="4"/>
      <c r="REH852" s="4"/>
      <c r="REI852" s="4"/>
      <c r="REJ852" s="4"/>
      <c r="REK852" s="4"/>
      <c r="REL852" s="4"/>
      <c r="REM852" s="4"/>
      <c r="REN852" s="4"/>
      <c r="REO852" s="4"/>
      <c r="REP852" s="4"/>
      <c r="REQ852" s="4"/>
      <c r="RER852" s="4"/>
      <c r="RES852" s="4"/>
      <c r="RET852" s="4"/>
      <c r="REU852" s="4"/>
      <c r="REV852" s="4"/>
      <c r="REW852" s="4"/>
      <c r="REX852" s="4"/>
      <c r="REY852" s="4"/>
      <c r="REZ852" s="4"/>
      <c r="RFA852" s="4"/>
      <c r="RFB852" s="4"/>
      <c r="RFC852" s="4"/>
      <c r="RFD852" s="4"/>
      <c r="RFE852" s="4"/>
      <c r="RFF852" s="4"/>
      <c r="RFG852" s="4"/>
      <c r="RFH852" s="4"/>
      <c r="RFI852" s="4"/>
      <c r="RFJ852" s="4"/>
      <c r="RFK852" s="4"/>
      <c r="RFL852" s="4"/>
      <c r="RFM852" s="4"/>
      <c r="RFN852" s="4"/>
      <c r="RFO852" s="4"/>
      <c r="RFP852" s="4"/>
      <c r="RFQ852" s="4"/>
      <c r="RFR852" s="4"/>
      <c r="RFS852" s="4"/>
      <c r="RFT852" s="4"/>
      <c r="RFU852" s="4"/>
      <c r="RFV852" s="4"/>
      <c r="RFW852" s="4"/>
      <c r="RFX852" s="4"/>
      <c r="RFY852" s="4"/>
      <c r="RFZ852" s="4"/>
      <c r="RGA852" s="4"/>
      <c r="RGB852" s="4"/>
      <c r="RGC852" s="4"/>
      <c r="RGD852" s="4"/>
      <c r="RGE852" s="4"/>
      <c r="RGF852" s="4"/>
      <c r="RGG852" s="4"/>
      <c r="RGH852" s="4"/>
      <c r="RGI852" s="4"/>
      <c r="RGJ852" s="4"/>
      <c r="RGK852" s="4"/>
      <c r="RGL852" s="4"/>
      <c r="RGM852" s="4"/>
      <c r="RGN852" s="4"/>
      <c r="RGO852" s="4"/>
      <c r="RGP852" s="4"/>
      <c r="RGQ852" s="4"/>
      <c r="RGR852" s="4"/>
      <c r="RGS852" s="4"/>
      <c r="RGT852" s="4"/>
      <c r="RGU852" s="4"/>
      <c r="RGV852" s="4"/>
      <c r="RGW852" s="4"/>
      <c r="RGX852" s="4"/>
      <c r="RGY852" s="4"/>
      <c r="RGZ852" s="4"/>
      <c r="RHA852" s="4"/>
      <c r="RHB852" s="4"/>
      <c r="RHC852" s="4"/>
      <c r="RHD852" s="4"/>
      <c r="RHE852" s="4"/>
      <c r="RHF852" s="4"/>
      <c r="RHG852" s="4"/>
      <c r="RHH852" s="4"/>
      <c r="RHI852" s="4"/>
      <c r="RHJ852" s="4"/>
      <c r="RHK852" s="4"/>
      <c r="RHL852" s="4"/>
      <c r="RHM852" s="4"/>
      <c r="RHN852" s="4"/>
      <c r="RHO852" s="4"/>
      <c r="RHP852" s="4"/>
      <c r="RHQ852" s="4"/>
      <c r="RHR852" s="4"/>
      <c r="RHS852" s="4"/>
      <c r="RHT852" s="4"/>
      <c r="RHU852" s="4"/>
      <c r="RHV852" s="4"/>
      <c r="RHW852" s="4"/>
      <c r="RHX852" s="4"/>
      <c r="RHY852" s="4"/>
      <c r="RHZ852" s="4"/>
      <c r="RIA852" s="4"/>
      <c r="RIB852" s="4"/>
      <c r="RIC852" s="4"/>
      <c r="RID852" s="4"/>
      <c r="RIE852" s="4"/>
      <c r="RIF852" s="4"/>
      <c r="RIG852" s="4"/>
      <c r="RIH852" s="4"/>
      <c r="RII852" s="4"/>
      <c r="RIJ852" s="4"/>
      <c r="RIK852" s="4"/>
      <c r="RIL852" s="4"/>
      <c r="RIM852" s="4"/>
      <c r="RIN852" s="4"/>
      <c r="RIO852" s="4"/>
      <c r="RIP852" s="4"/>
      <c r="RIQ852" s="4"/>
      <c r="RIR852" s="4"/>
      <c r="RIS852" s="4"/>
      <c r="RIT852" s="4"/>
      <c r="RIU852" s="4"/>
      <c r="RIV852" s="4"/>
      <c r="RIW852" s="4"/>
      <c r="RIX852" s="4"/>
      <c r="RIY852" s="4"/>
      <c r="RIZ852" s="4"/>
      <c r="RJA852" s="4"/>
      <c r="RJB852" s="4"/>
      <c r="RJC852" s="4"/>
      <c r="RJD852" s="4"/>
      <c r="RJE852" s="4"/>
      <c r="RJF852" s="4"/>
      <c r="RJG852" s="4"/>
      <c r="RJH852" s="4"/>
      <c r="RJI852" s="4"/>
      <c r="RJJ852" s="4"/>
      <c r="RJK852" s="4"/>
      <c r="RJL852" s="4"/>
      <c r="RJM852" s="4"/>
      <c r="RJN852" s="4"/>
      <c r="RJO852" s="4"/>
      <c r="RJP852" s="4"/>
      <c r="RJQ852" s="4"/>
      <c r="RJR852" s="4"/>
      <c r="RJS852" s="4"/>
      <c r="RJT852" s="4"/>
      <c r="RJU852" s="4"/>
      <c r="RJV852" s="4"/>
      <c r="RJW852" s="4"/>
      <c r="RJX852" s="4"/>
      <c r="RJY852" s="4"/>
      <c r="RJZ852" s="4"/>
      <c r="RKA852" s="4"/>
      <c r="RKB852" s="4"/>
      <c r="RKC852" s="4"/>
      <c r="RKD852" s="4"/>
      <c r="RKE852" s="4"/>
      <c r="RKF852" s="4"/>
      <c r="RKG852" s="4"/>
      <c r="RKH852" s="4"/>
      <c r="RKI852" s="4"/>
      <c r="RKJ852" s="4"/>
      <c r="RKK852" s="4"/>
      <c r="RKL852" s="4"/>
      <c r="RKM852" s="4"/>
      <c r="RKN852" s="4"/>
      <c r="RKO852" s="4"/>
      <c r="RKP852" s="4"/>
      <c r="RKQ852" s="4"/>
      <c r="RKR852" s="4"/>
      <c r="RKS852" s="4"/>
      <c r="RKT852" s="4"/>
      <c r="RKU852" s="4"/>
      <c r="RKV852" s="4"/>
      <c r="RKW852" s="4"/>
      <c r="RKX852" s="4"/>
      <c r="RKY852" s="4"/>
      <c r="RKZ852" s="4"/>
      <c r="RLA852" s="4"/>
      <c r="RLB852" s="4"/>
      <c r="RLC852" s="4"/>
      <c r="RLD852" s="4"/>
      <c r="RLE852" s="4"/>
      <c r="RLF852" s="4"/>
      <c r="RLG852" s="4"/>
      <c r="RLH852" s="4"/>
      <c r="RLI852" s="4"/>
      <c r="RLJ852" s="4"/>
      <c r="RLK852" s="4"/>
      <c r="RLL852" s="4"/>
      <c r="RLM852" s="4"/>
      <c r="RLN852" s="4"/>
      <c r="RLO852" s="4"/>
      <c r="RLP852" s="4"/>
      <c r="RLQ852" s="4"/>
      <c r="RLR852" s="4"/>
      <c r="RLS852" s="4"/>
      <c r="RLT852" s="4"/>
      <c r="RLU852" s="4"/>
      <c r="RLV852" s="4"/>
      <c r="RLW852" s="4"/>
      <c r="RLX852" s="4"/>
      <c r="RLY852" s="4"/>
      <c r="RLZ852" s="4"/>
      <c r="RMA852" s="4"/>
      <c r="RMB852" s="4"/>
      <c r="RMC852" s="4"/>
      <c r="RMD852" s="4"/>
      <c r="RME852" s="4"/>
      <c r="RMF852" s="4"/>
      <c r="RMG852" s="4"/>
      <c r="RMH852" s="4"/>
      <c r="RMI852" s="4"/>
      <c r="RMJ852" s="4"/>
      <c r="RMK852" s="4"/>
      <c r="RML852" s="4"/>
      <c r="RMM852" s="4"/>
      <c r="RMN852" s="4"/>
      <c r="RMO852" s="4"/>
      <c r="RMP852" s="4"/>
      <c r="RMQ852" s="4"/>
      <c r="RMR852" s="4"/>
      <c r="RMS852" s="4"/>
      <c r="RMT852" s="4"/>
      <c r="RMU852" s="4"/>
      <c r="RMV852" s="4"/>
      <c r="RMW852" s="4"/>
      <c r="RMX852" s="4"/>
      <c r="RMY852" s="4"/>
      <c r="RMZ852" s="4"/>
      <c r="RNA852" s="4"/>
      <c r="RNB852" s="4"/>
      <c r="RNC852" s="4"/>
      <c r="RND852" s="4"/>
      <c r="RNE852" s="4"/>
      <c r="RNF852" s="4"/>
      <c r="RNG852" s="4"/>
      <c r="RNH852" s="4"/>
      <c r="RNI852" s="4"/>
      <c r="RNJ852" s="4"/>
      <c r="RNK852" s="4"/>
      <c r="RNL852" s="4"/>
      <c r="RNM852" s="4"/>
      <c r="RNN852" s="4"/>
      <c r="RNO852" s="4"/>
      <c r="RNP852" s="4"/>
      <c r="RNQ852" s="4"/>
      <c r="RNR852" s="4"/>
      <c r="RNS852" s="4"/>
      <c r="RNT852" s="4"/>
      <c r="RNU852" s="4"/>
      <c r="RNV852" s="4"/>
      <c r="RNW852" s="4"/>
      <c r="RNX852" s="4"/>
      <c r="RNY852" s="4"/>
      <c r="RNZ852" s="4"/>
      <c r="ROA852" s="4"/>
      <c r="ROB852" s="4"/>
      <c r="ROC852" s="4"/>
      <c r="ROD852" s="4"/>
      <c r="ROE852" s="4"/>
      <c r="ROF852" s="4"/>
      <c r="ROG852" s="4"/>
      <c r="ROH852" s="4"/>
      <c r="ROI852" s="4"/>
      <c r="ROJ852" s="4"/>
      <c r="ROK852" s="4"/>
      <c r="ROL852" s="4"/>
      <c r="ROM852" s="4"/>
      <c r="RON852" s="4"/>
      <c r="ROO852" s="4"/>
      <c r="ROP852" s="4"/>
      <c r="ROQ852" s="4"/>
      <c r="ROR852" s="4"/>
      <c r="ROS852" s="4"/>
      <c r="ROT852" s="4"/>
      <c r="ROU852" s="4"/>
      <c r="ROV852" s="4"/>
      <c r="ROW852" s="4"/>
      <c r="ROX852" s="4"/>
      <c r="ROY852" s="4"/>
      <c r="ROZ852" s="4"/>
      <c r="RPA852" s="4"/>
      <c r="RPB852" s="4"/>
      <c r="RPC852" s="4"/>
      <c r="RPD852" s="4"/>
      <c r="RPE852" s="4"/>
      <c r="RPF852" s="4"/>
      <c r="RPG852" s="4"/>
      <c r="RPH852" s="4"/>
      <c r="RPI852" s="4"/>
      <c r="RPJ852" s="4"/>
      <c r="RPK852" s="4"/>
      <c r="RPL852" s="4"/>
      <c r="RPM852" s="4"/>
      <c r="RPN852" s="4"/>
      <c r="RPO852" s="4"/>
      <c r="RPP852" s="4"/>
      <c r="RPQ852" s="4"/>
      <c r="RPR852" s="4"/>
      <c r="RPS852" s="4"/>
      <c r="RPT852" s="4"/>
      <c r="RPU852" s="4"/>
      <c r="RPV852" s="4"/>
      <c r="RPW852" s="4"/>
      <c r="RPX852" s="4"/>
      <c r="RPY852" s="4"/>
      <c r="RPZ852" s="4"/>
      <c r="RQA852" s="4"/>
      <c r="RQB852" s="4"/>
      <c r="RQC852" s="4"/>
      <c r="RQD852" s="4"/>
      <c r="RQE852" s="4"/>
      <c r="RQF852" s="4"/>
      <c r="RQG852" s="4"/>
      <c r="RQH852" s="4"/>
      <c r="RQI852" s="4"/>
      <c r="RQJ852" s="4"/>
      <c r="RQK852" s="4"/>
      <c r="RQL852" s="4"/>
      <c r="RQM852" s="4"/>
      <c r="RQN852" s="4"/>
      <c r="RQO852" s="4"/>
      <c r="RQP852" s="4"/>
      <c r="RQQ852" s="4"/>
      <c r="RQR852" s="4"/>
      <c r="RQS852" s="4"/>
      <c r="RQT852" s="4"/>
      <c r="RQU852" s="4"/>
      <c r="RQV852" s="4"/>
      <c r="RQW852" s="4"/>
      <c r="RQX852" s="4"/>
      <c r="RQY852" s="4"/>
      <c r="RQZ852" s="4"/>
      <c r="RRA852" s="4"/>
      <c r="RRB852" s="4"/>
      <c r="RRC852" s="4"/>
      <c r="RRD852" s="4"/>
      <c r="RRE852" s="4"/>
      <c r="RRF852" s="4"/>
      <c r="RRG852" s="4"/>
      <c r="RRH852" s="4"/>
      <c r="RRI852" s="4"/>
      <c r="RRJ852" s="4"/>
      <c r="RRK852" s="4"/>
      <c r="RRL852" s="4"/>
      <c r="RRM852" s="4"/>
      <c r="RRN852" s="4"/>
      <c r="RRO852" s="4"/>
      <c r="RRP852" s="4"/>
      <c r="RRQ852" s="4"/>
      <c r="RRR852" s="4"/>
      <c r="RRS852" s="4"/>
      <c r="RRT852" s="4"/>
      <c r="RRU852" s="4"/>
      <c r="RRV852" s="4"/>
      <c r="RRW852" s="4"/>
      <c r="RRX852" s="4"/>
      <c r="RRY852" s="4"/>
      <c r="RRZ852" s="4"/>
      <c r="RSA852" s="4"/>
      <c r="RSB852" s="4"/>
      <c r="RSC852" s="4"/>
      <c r="RSD852" s="4"/>
      <c r="RSE852" s="4"/>
      <c r="RSF852" s="4"/>
      <c r="RSG852" s="4"/>
      <c r="RSH852" s="4"/>
      <c r="RSI852" s="4"/>
      <c r="RSJ852" s="4"/>
      <c r="RSK852" s="4"/>
      <c r="RSL852" s="4"/>
      <c r="RSM852" s="4"/>
      <c r="RSN852" s="4"/>
      <c r="RSO852" s="4"/>
      <c r="RSP852" s="4"/>
      <c r="RSQ852" s="4"/>
      <c r="RSR852" s="4"/>
      <c r="RSS852" s="4"/>
      <c r="RST852" s="4"/>
      <c r="RSU852" s="4"/>
      <c r="RSV852" s="4"/>
      <c r="RSW852" s="4"/>
      <c r="RSX852" s="4"/>
      <c r="RSY852" s="4"/>
      <c r="RSZ852" s="4"/>
      <c r="RTA852" s="4"/>
      <c r="RTB852" s="4"/>
      <c r="RTC852" s="4"/>
      <c r="RTD852" s="4"/>
      <c r="RTE852" s="4"/>
      <c r="RTF852" s="4"/>
      <c r="RTG852" s="4"/>
      <c r="RTH852" s="4"/>
      <c r="RTI852" s="4"/>
      <c r="RTJ852" s="4"/>
      <c r="RTK852" s="4"/>
      <c r="RTL852" s="4"/>
      <c r="RTM852" s="4"/>
      <c r="RTN852" s="4"/>
      <c r="RTO852" s="4"/>
      <c r="RTP852" s="4"/>
      <c r="RTQ852" s="4"/>
      <c r="RTR852" s="4"/>
      <c r="RTS852" s="4"/>
      <c r="RTT852" s="4"/>
      <c r="RTU852" s="4"/>
      <c r="RTV852" s="4"/>
      <c r="RTW852" s="4"/>
      <c r="RTX852" s="4"/>
      <c r="RTY852" s="4"/>
      <c r="RTZ852" s="4"/>
      <c r="RUA852" s="4"/>
      <c r="RUB852" s="4"/>
      <c r="RUC852" s="4"/>
      <c r="RUD852" s="4"/>
      <c r="RUE852" s="4"/>
      <c r="RUF852" s="4"/>
      <c r="RUG852" s="4"/>
      <c r="RUH852" s="4"/>
      <c r="RUI852" s="4"/>
      <c r="RUJ852" s="4"/>
      <c r="RUK852" s="4"/>
      <c r="RUL852" s="4"/>
      <c r="RUM852" s="4"/>
      <c r="RUN852" s="4"/>
      <c r="RUO852" s="4"/>
      <c r="RUP852" s="4"/>
      <c r="RUQ852" s="4"/>
      <c r="RUR852" s="4"/>
      <c r="RUS852" s="4"/>
      <c r="RUT852" s="4"/>
      <c r="RUU852" s="4"/>
      <c r="RUV852" s="4"/>
      <c r="RUW852" s="4"/>
      <c r="RUX852" s="4"/>
      <c r="RUY852" s="4"/>
      <c r="RUZ852" s="4"/>
      <c r="RVA852" s="4"/>
      <c r="RVB852" s="4"/>
      <c r="RVC852" s="4"/>
      <c r="RVD852" s="4"/>
      <c r="RVE852" s="4"/>
      <c r="RVF852" s="4"/>
      <c r="RVG852" s="4"/>
      <c r="RVH852" s="4"/>
      <c r="RVI852" s="4"/>
      <c r="RVJ852" s="4"/>
      <c r="RVK852" s="4"/>
      <c r="RVL852" s="4"/>
      <c r="RVM852" s="4"/>
      <c r="RVN852" s="4"/>
      <c r="RVO852" s="4"/>
      <c r="RVP852" s="4"/>
      <c r="RVQ852" s="4"/>
      <c r="RVR852" s="4"/>
      <c r="RVS852" s="4"/>
      <c r="RVT852" s="4"/>
      <c r="RVU852" s="4"/>
      <c r="RVV852" s="4"/>
      <c r="RVW852" s="4"/>
      <c r="RVX852" s="4"/>
      <c r="RVY852" s="4"/>
      <c r="RVZ852" s="4"/>
      <c r="RWA852" s="4"/>
      <c r="RWB852" s="4"/>
      <c r="RWC852" s="4"/>
      <c r="RWD852" s="4"/>
      <c r="RWE852" s="4"/>
      <c r="RWF852" s="4"/>
      <c r="RWG852" s="4"/>
      <c r="RWH852" s="4"/>
      <c r="RWI852" s="4"/>
      <c r="RWJ852" s="4"/>
      <c r="RWK852" s="4"/>
      <c r="RWL852" s="4"/>
      <c r="RWM852" s="4"/>
      <c r="RWN852" s="4"/>
      <c r="RWO852" s="4"/>
      <c r="RWP852" s="4"/>
      <c r="RWQ852" s="4"/>
      <c r="RWR852" s="4"/>
      <c r="RWS852" s="4"/>
      <c r="RWT852" s="4"/>
      <c r="RWU852" s="4"/>
      <c r="RWV852" s="4"/>
      <c r="RWW852" s="4"/>
      <c r="RWX852" s="4"/>
      <c r="RWY852" s="4"/>
      <c r="RWZ852" s="4"/>
      <c r="RXA852" s="4"/>
      <c r="RXB852" s="4"/>
      <c r="RXC852" s="4"/>
      <c r="RXD852" s="4"/>
      <c r="RXE852" s="4"/>
      <c r="RXF852" s="4"/>
      <c r="RXG852" s="4"/>
      <c r="RXH852" s="4"/>
      <c r="RXI852" s="4"/>
      <c r="RXJ852" s="4"/>
      <c r="RXK852" s="4"/>
      <c r="RXL852" s="4"/>
      <c r="RXM852" s="4"/>
      <c r="RXN852" s="4"/>
      <c r="RXO852" s="4"/>
      <c r="RXP852" s="4"/>
      <c r="RXQ852" s="4"/>
      <c r="RXR852" s="4"/>
      <c r="RXS852" s="4"/>
      <c r="RXT852" s="4"/>
      <c r="RXU852" s="4"/>
      <c r="RXV852" s="4"/>
      <c r="RXW852" s="4"/>
      <c r="RXX852" s="4"/>
      <c r="RXY852" s="4"/>
      <c r="RXZ852" s="4"/>
      <c r="RYA852" s="4"/>
      <c r="RYB852" s="4"/>
      <c r="RYC852" s="4"/>
      <c r="RYD852" s="4"/>
      <c r="RYE852" s="4"/>
      <c r="RYF852" s="4"/>
      <c r="RYG852" s="4"/>
      <c r="RYH852" s="4"/>
      <c r="RYI852" s="4"/>
      <c r="RYJ852" s="4"/>
      <c r="RYK852" s="4"/>
      <c r="RYL852" s="4"/>
      <c r="RYM852" s="4"/>
      <c r="RYN852" s="4"/>
      <c r="RYO852" s="4"/>
      <c r="RYP852" s="4"/>
      <c r="RYQ852" s="4"/>
      <c r="RYR852" s="4"/>
      <c r="RYS852" s="4"/>
      <c r="RYT852" s="4"/>
      <c r="RYU852" s="4"/>
      <c r="RYV852" s="4"/>
      <c r="RYW852" s="4"/>
      <c r="RYX852" s="4"/>
      <c r="RYY852" s="4"/>
      <c r="RYZ852" s="4"/>
      <c r="RZA852" s="4"/>
      <c r="RZB852" s="4"/>
      <c r="RZC852" s="4"/>
      <c r="RZD852" s="4"/>
      <c r="RZE852" s="4"/>
      <c r="RZF852" s="4"/>
      <c r="RZG852" s="4"/>
      <c r="RZH852" s="4"/>
      <c r="RZI852" s="4"/>
      <c r="RZJ852" s="4"/>
      <c r="RZK852" s="4"/>
      <c r="RZL852" s="4"/>
      <c r="RZM852" s="4"/>
      <c r="RZN852" s="4"/>
      <c r="RZO852" s="4"/>
      <c r="RZP852" s="4"/>
      <c r="RZQ852" s="4"/>
      <c r="RZR852" s="4"/>
      <c r="RZS852" s="4"/>
      <c r="RZT852" s="4"/>
      <c r="RZU852" s="4"/>
      <c r="RZV852" s="4"/>
      <c r="RZW852" s="4"/>
      <c r="RZX852" s="4"/>
      <c r="RZY852" s="4"/>
      <c r="RZZ852" s="4"/>
      <c r="SAA852" s="4"/>
      <c r="SAB852" s="4"/>
      <c r="SAC852" s="4"/>
      <c r="SAD852" s="4"/>
      <c r="SAE852" s="4"/>
      <c r="SAF852" s="4"/>
      <c r="SAG852" s="4"/>
      <c r="SAH852" s="4"/>
      <c r="SAI852" s="4"/>
      <c r="SAJ852" s="4"/>
      <c r="SAK852" s="4"/>
      <c r="SAL852" s="4"/>
      <c r="SAM852" s="4"/>
      <c r="SAN852" s="4"/>
      <c r="SAO852" s="4"/>
      <c r="SAP852" s="4"/>
      <c r="SAQ852" s="4"/>
      <c r="SAR852" s="4"/>
      <c r="SAS852" s="4"/>
      <c r="SAT852" s="4"/>
      <c r="SAU852" s="4"/>
      <c r="SAV852" s="4"/>
      <c r="SAW852" s="4"/>
      <c r="SAX852" s="4"/>
      <c r="SAY852" s="4"/>
      <c r="SAZ852" s="4"/>
      <c r="SBA852" s="4"/>
      <c r="SBB852" s="4"/>
      <c r="SBC852" s="4"/>
      <c r="SBD852" s="4"/>
      <c r="SBE852" s="4"/>
      <c r="SBF852" s="4"/>
      <c r="SBG852" s="4"/>
      <c r="SBH852" s="4"/>
      <c r="SBI852" s="4"/>
      <c r="SBJ852" s="4"/>
      <c r="SBK852" s="4"/>
      <c r="SBL852" s="4"/>
      <c r="SBM852" s="4"/>
      <c r="SBN852" s="4"/>
      <c r="SBO852" s="4"/>
      <c r="SBP852" s="4"/>
      <c r="SBQ852" s="4"/>
      <c r="SBR852" s="4"/>
      <c r="SBS852" s="4"/>
      <c r="SBT852" s="4"/>
      <c r="SBU852" s="4"/>
      <c r="SBV852" s="4"/>
      <c r="SBW852" s="4"/>
      <c r="SBX852" s="4"/>
      <c r="SBY852" s="4"/>
      <c r="SBZ852" s="4"/>
      <c r="SCA852" s="4"/>
      <c r="SCB852" s="4"/>
      <c r="SCC852" s="4"/>
      <c r="SCD852" s="4"/>
      <c r="SCE852" s="4"/>
      <c r="SCF852" s="4"/>
      <c r="SCG852" s="4"/>
      <c r="SCH852" s="4"/>
      <c r="SCI852" s="4"/>
      <c r="SCJ852" s="4"/>
      <c r="SCK852" s="4"/>
      <c r="SCL852" s="4"/>
      <c r="SCM852" s="4"/>
      <c r="SCN852" s="4"/>
      <c r="SCO852" s="4"/>
      <c r="SCP852" s="4"/>
      <c r="SCQ852" s="4"/>
      <c r="SCR852" s="4"/>
      <c r="SCS852" s="4"/>
      <c r="SCT852" s="4"/>
      <c r="SCU852" s="4"/>
      <c r="SCV852" s="4"/>
      <c r="SCW852" s="4"/>
      <c r="SCX852" s="4"/>
      <c r="SCY852" s="4"/>
      <c r="SCZ852" s="4"/>
      <c r="SDA852" s="4"/>
      <c r="SDB852" s="4"/>
      <c r="SDC852" s="4"/>
      <c r="SDD852" s="4"/>
      <c r="SDE852" s="4"/>
      <c r="SDF852" s="4"/>
      <c r="SDG852" s="4"/>
      <c r="SDH852" s="4"/>
      <c r="SDI852" s="4"/>
      <c r="SDJ852" s="4"/>
      <c r="SDK852" s="4"/>
      <c r="SDL852" s="4"/>
      <c r="SDM852" s="4"/>
      <c r="SDN852" s="4"/>
      <c r="SDO852" s="4"/>
      <c r="SDP852" s="4"/>
      <c r="SDQ852" s="4"/>
      <c r="SDR852" s="4"/>
      <c r="SDS852" s="4"/>
      <c r="SDT852" s="4"/>
      <c r="SDU852" s="4"/>
      <c r="SDV852" s="4"/>
      <c r="SDW852" s="4"/>
      <c r="SDX852" s="4"/>
      <c r="SDY852" s="4"/>
      <c r="SDZ852" s="4"/>
      <c r="SEA852" s="4"/>
      <c r="SEB852" s="4"/>
      <c r="SEC852" s="4"/>
      <c r="SED852" s="4"/>
      <c r="SEE852" s="4"/>
      <c r="SEF852" s="4"/>
      <c r="SEG852" s="4"/>
      <c r="SEH852" s="4"/>
      <c r="SEI852" s="4"/>
      <c r="SEJ852" s="4"/>
      <c r="SEK852" s="4"/>
      <c r="SEL852" s="4"/>
      <c r="SEM852" s="4"/>
      <c r="SEN852" s="4"/>
      <c r="SEO852" s="4"/>
      <c r="SEP852" s="4"/>
      <c r="SEQ852" s="4"/>
      <c r="SER852" s="4"/>
      <c r="SES852" s="4"/>
      <c r="SET852" s="4"/>
      <c r="SEU852" s="4"/>
      <c r="SEV852" s="4"/>
      <c r="SEW852" s="4"/>
      <c r="SEX852" s="4"/>
      <c r="SEY852" s="4"/>
      <c r="SEZ852" s="4"/>
      <c r="SFA852" s="4"/>
      <c r="SFB852" s="4"/>
      <c r="SFC852" s="4"/>
      <c r="SFD852" s="4"/>
      <c r="SFE852" s="4"/>
      <c r="SFF852" s="4"/>
      <c r="SFG852" s="4"/>
      <c r="SFH852" s="4"/>
      <c r="SFI852" s="4"/>
      <c r="SFJ852" s="4"/>
      <c r="SFK852" s="4"/>
      <c r="SFL852" s="4"/>
      <c r="SFM852" s="4"/>
      <c r="SFN852" s="4"/>
      <c r="SFO852" s="4"/>
      <c r="SFP852" s="4"/>
      <c r="SFQ852" s="4"/>
      <c r="SFR852" s="4"/>
      <c r="SFS852" s="4"/>
      <c r="SFT852" s="4"/>
      <c r="SFU852" s="4"/>
      <c r="SFV852" s="4"/>
      <c r="SFW852" s="4"/>
      <c r="SFX852" s="4"/>
      <c r="SFY852" s="4"/>
      <c r="SFZ852" s="4"/>
      <c r="SGA852" s="4"/>
      <c r="SGB852" s="4"/>
      <c r="SGC852" s="4"/>
      <c r="SGD852" s="4"/>
      <c r="SGE852" s="4"/>
      <c r="SGF852" s="4"/>
      <c r="SGG852" s="4"/>
      <c r="SGH852" s="4"/>
      <c r="SGI852" s="4"/>
      <c r="SGJ852" s="4"/>
      <c r="SGK852" s="4"/>
      <c r="SGL852" s="4"/>
      <c r="SGM852" s="4"/>
      <c r="SGN852" s="4"/>
      <c r="SGO852" s="4"/>
      <c r="SGP852" s="4"/>
      <c r="SGQ852" s="4"/>
      <c r="SGR852" s="4"/>
      <c r="SGS852" s="4"/>
      <c r="SGT852" s="4"/>
      <c r="SGU852" s="4"/>
      <c r="SGV852" s="4"/>
      <c r="SGW852" s="4"/>
      <c r="SGX852" s="4"/>
      <c r="SGY852" s="4"/>
      <c r="SGZ852" s="4"/>
      <c r="SHA852" s="4"/>
      <c r="SHB852" s="4"/>
      <c r="SHC852" s="4"/>
      <c r="SHD852" s="4"/>
      <c r="SHE852" s="4"/>
      <c r="SHF852" s="4"/>
      <c r="SHG852" s="4"/>
      <c r="SHH852" s="4"/>
      <c r="SHI852" s="4"/>
      <c r="SHJ852" s="4"/>
      <c r="SHK852" s="4"/>
      <c r="SHL852" s="4"/>
      <c r="SHM852" s="4"/>
      <c r="SHN852" s="4"/>
      <c r="SHO852" s="4"/>
      <c r="SHP852" s="4"/>
      <c r="SHQ852" s="4"/>
      <c r="SHR852" s="4"/>
      <c r="SHS852" s="4"/>
      <c r="SHT852" s="4"/>
      <c r="SHU852" s="4"/>
      <c r="SHV852" s="4"/>
      <c r="SHW852" s="4"/>
      <c r="SHX852" s="4"/>
      <c r="SHY852" s="4"/>
      <c r="SHZ852" s="4"/>
      <c r="SIA852" s="4"/>
      <c r="SIB852" s="4"/>
      <c r="SIC852" s="4"/>
      <c r="SID852" s="4"/>
      <c r="SIE852" s="4"/>
      <c r="SIF852" s="4"/>
      <c r="SIG852" s="4"/>
      <c r="SIH852" s="4"/>
      <c r="SII852" s="4"/>
      <c r="SIJ852" s="4"/>
      <c r="SIK852" s="4"/>
      <c r="SIL852" s="4"/>
      <c r="SIM852" s="4"/>
      <c r="SIN852" s="4"/>
      <c r="SIO852" s="4"/>
      <c r="SIP852" s="4"/>
      <c r="SIQ852" s="4"/>
      <c r="SIR852" s="4"/>
      <c r="SIS852" s="4"/>
      <c r="SIT852" s="4"/>
      <c r="SIU852" s="4"/>
      <c r="SIV852" s="4"/>
      <c r="SIW852" s="4"/>
      <c r="SIX852" s="4"/>
      <c r="SIY852" s="4"/>
      <c r="SIZ852" s="4"/>
      <c r="SJA852" s="4"/>
      <c r="SJB852" s="4"/>
      <c r="SJC852" s="4"/>
      <c r="SJD852" s="4"/>
      <c r="SJE852" s="4"/>
      <c r="SJF852" s="4"/>
      <c r="SJG852" s="4"/>
      <c r="SJH852" s="4"/>
      <c r="SJI852" s="4"/>
      <c r="SJJ852" s="4"/>
      <c r="SJK852" s="4"/>
      <c r="SJL852" s="4"/>
      <c r="SJM852" s="4"/>
      <c r="SJN852" s="4"/>
      <c r="SJO852" s="4"/>
      <c r="SJP852" s="4"/>
      <c r="SJQ852" s="4"/>
      <c r="SJR852" s="4"/>
      <c r="SJS852" s="4"/>
      <c r="SJT852" s="4"/>
      <c r="SJU852" s="4"/>
      <c r="SJV852" s="4"/>
      <c r="SJW852" s="4"/>
      <c r="SJX852" s="4"/>
      <c r="SJY852" s="4"/>
      <c r="SJZ852" s="4"/>
      <c r="SKA852" s="4"/>
      <c r="SKB852" s="4"/>
      <c r="SKC852" s="4"/>
      <c r="SKD852" s="4"/>
      <c r="SKE852" s="4"/>
      <c r="SKF852" s="4"/>
      <c r="SKG852" s="4"/>
      <c r="SKH852" s="4"/>
      <c r="SKI852" s="4"/>
      <c r="SKJ852" s="4"/>
      <c r="SKK852" s="4"/>
      <c r="SKL852" s="4"/>
      <c r="SKM852" s="4"/>
      <c r="SKN852" s="4"/>
      <c r="SKO852" s="4"/>
      <c r="SKP852" s="4"/>
      <c r="SKQ852" s="4"/>
      <c r="SKR852" s="4"/>
      <c r="SKS852" s="4"/>
      <c r="SKT852" s="4"/>
      <c r="SKU852" s="4"/>
      <c r="SKV852" s="4"/>
      <c r="SKW852" s="4"/>
      <c r="SKX852" s="4"/>
      <c r="SKY852" s="4"/>
      <c r="SKZ852" s="4"/>
      <c r="SLA852" s="4"/>
      <c r="SLB852" s="4"/>
      <c r="SLC852" s="4"/>
      <c r="SLD852" s="4"/>
      <c r="SLE852" s="4"/>
      <c r="SLF852" s="4"/>
      <c r="SLG852" s="4"/>
      <c r="SLH852" s="4"/>
      <c r="SLI852" s="4"/>
      <c r="SLJ852" s="4"/>
      <c r="SLK852" s="4"/>
      <c r="SLL852" s="4"/>
      <c r="SLM852" s="4"/>
      <c r="SLN852" s="4"/>
      <c r="SLO852" s="4"/>
      <c r="SLP852" s="4"/>
      <c r="SLQ852" s="4"/>
      <c r="SLR852" s="4"/>
      <c r="SLS852" s="4"/>
      <c r="SLT852" s="4"/>
      <c r="SLU852" s="4"/>
      <c r="SLV852" s="4"/>
      <c r="SLW852" s="4"/>
      <c r="SLX852" s="4"/>
      <c r="SLY852" s="4"/>
      <c r="SLZ852" s="4"/>
      <c r="SMA852" s="4"/>
      <c r="SMB852" s="4"/>
      <c r="SMC852" s="4"/>
      <c r="SMD852" s="4"/>
      <c r="SME852" s="4"/>
      <c r="SMF852" s="4"/>
      <c r="SMG852" s="4"/>
      <c r="SMH852" s="4"/>
      <c r="SMI852" s="4"/>
      <c r="SMJ852" s="4"/>
      <c r="SMK852" s="4"/>
      <c r="SML852" s="4"/>
      <c r="SMM852" s="4"/>
      <c r="SMN852" s="4"/>
      <c r="SMO852" s="4"/>
      <c r="SMP852" s="4"/>
      <c r="SMQ852" s="4"/>
      <c r="SMR852" s="4"/>
      <c r="SMS852" s="4"/>
      <c r="SMT852" s="4"/>
      <c r="SMU852" s="4"/>
      <c r="SMV852" s="4"/>
      <c r="SMW852" s="4"/>
      <c r="SMX852" s="4"/>
      <c r="SMY852" s="4"/>
      <c r="SMZ852" s="4"/>
      <c r="SNA852" s="4"/>
      <c r="SNB852" s="4"/>
      <c r="SNC852" s="4"/>
      <c r="SND852" s="4"/>
      <c r="SNE852" s="4"/>
      <c r="SNF852" s="4"/>
      <c r="SNG852" s="4"/>
      <c r="SNH852" s="4"/>
      <c r="SNI852" s="4"/>
      <c r="SNJ852" s="4"/>
      <c r="SNK852" s="4"/>
      <c r="SNL852" s="4"/>
      <c r="SNM852" s="4"/>
      <c r="SNN852" s="4"/>
      <c r="SNO852" s="4"/>
      <c r="SNP852" s="4"/>
      <c r="SNQ852" s="4"/>
      <c r="SNR852" s="4"/>
      <c r="SNS852" s="4"/>
      <c r="SNT852" s="4"/>
      <c r="SNU852" s="4"/>
      <c r="SNV852" s="4"/>
      <c r="SNW852" s="4"/>
      <c r="SNX852" s="4"/>
      <c r="SNY852" s="4"/>
      <c r="SNZ852" s="4"/>
      <c r="SOA852" s="4"/>
      <c r="SOB852" s="4"/>
      <c r="SOC852" s="4"/>
      <c r="SOD852" s="4"/>
      <c r="SOE852" s="4"/>
      <c r="SOF852" s="4"/>
      <c r="SOG852" s="4"/>
      <c r="SOH852" s="4"/>
      <c r="SOI852" s="4"/>
      <c r="SOJ852" s="4"/>
      <c r="SOK852" s="4"/>
      <c r="SOL852" s="4"/>
      <c r="SOM852" s="4"/>
      <c r="SON852" s="4"/>
      <c r="SOO852" s="4"/>
      <c r="SOP852" s="4"/>
      <c r="SOQ852" s="4"/>
      <c r="SOR852" s="4"/>
      <c r="SOS852" s="4"/>
      <c r="SOT852" s="4"/>
      <c r="SOU852" s="4"/>
      <c r="SOV852" s="4"/>
      <c r="SOW852" s="4"/>
      <c r="SOX852" s="4"/>
      <c r="SOY852" s="4"/>
      <c r="SOZ852" s="4"/>
      <c r="SPA852" s="4"/>
      <c r="SPB852" s="4"/>
      <c r="SPC852" s="4"/>
      <c r="SPD852" s="4"/>
      <c r="SPE852" s="4"/>
      <c r="SPF852" s="4"/>
      <c r="SPG852" s="4"/>
      <c r="SPH852" s="4"/>
      <c r="SPI852" s="4"/>
      <c r="SPJ852" s="4"/>
      <c r="SPK852" s="4"/>
      <c r="SPL852" s="4"/>
      <c r="SPM852" s="4"/>
      <c r="SPN852" s="4"/>
      <c r="SPO852" s="4"/>
      <c r="SPP852" s="4"/>
      <c r="SPQ852" s="4"/>
      <c r="SPR852" s="4"/>
      <c r="SPS852" s="4"/>
      <c r="SPT852" s="4"/>
      <c r="SPU852" s="4"/>
      <c r="SPV852" s="4"/>
      <c r="SPW852" s="4"/>
      <c r="SPX852" s="4"/>
      <c r="SPY852" s="4"/>
      <c r="SPZ852" s="4"/>
      <c r="SQA852" s="4"/>
      <c r="SQB852" s="4"/>
      <c r="SQC852" s="4"/>
      <c r="SQD852" s="4"/>
      <c r="SQE852" s="4"/>
      <c r="SQF852" s="4"/>
      <c r="SQG852" s="4"/>
      <c r="SQH852" s="4"/>
      <c r="SQI852" s="4"/>
      <c r="SQJ852" s="4"/>
      <c r="SQK852" s="4"/>
      <c r="SQL852" s="4"/>
      <c r="SQM852" s="4"/>
      <c r="SQN852" s="4"/>
      <c r="SQO852" s="4"/>
      <c r="SQP852" s="4"/>
      <c r="SQQ852" s="4"/>
      <c r="SQR852" s="4"/>
      <c r="SQS852" s="4"/>
      <c r="SQT852" s="4"/>
      <c r="SQU852" s="4"/>
      <c r="SQV852" s="4"/>
      <c r="SQW852" s="4"/>
      <c r="SQX852" s="4"/>
      <c r="SQY852" s="4"/>
      <c r="SQZ852" s="4"/>
      <c r="SRA852" s="4"/>
      <c r="SRB852" s="4"/>
      <c r="SRC852" s="4"/>
      <c r="SRD852" s="4"/>
      <c r="SRE852" s="4"/>
      <c r="SRF852" s="4"/>
      <c r="SRG852" s="4"/>
      <c r="SRH852" s="4"/>
      <c r="SRI852" s="4"/>
      <c r="SRJ852" s="4"/>
      <c r="SRK852" s="4"/>
      <c r="SRL852" s="4"/>
      <c r="SRM852" s="4"/>
      <c r="SRN852" s="4"/>
      <c r="SRO852" s="4"/>
      <c r="SRP852" s="4"/>
      <c r="SRQ852" s="4"/>
      <c r="SRR852" s="4"/>
      <c r="SRS852" s="4"/>
      <c r="SRT852" s="4"/>
      <c r="SRU852" s="4"/>
      <c r="SRV852" s="4"/>
      <c r="SRW852" s="4"/>
      <c r="SRX852" s="4"/>
      <c r="SRY852" s="4"/>
      <c r="SRZ852" s="4"/>
      <c r="SSA852" s="4"/>
      <c r="SSB852" s="4"/>
      <c r="SSC852" s="4"/>
      <c r="SSD852" s="4"/>
      <c r="SSE852" s="4"/>
      <c r="SSF852" s="4"/>
      <c r="SSG852" s="4"/>
      <c r="SSH852" s="4"/>
      <c r="SSI852" s="4"/>
      <c r="SSJ852" s="4"/>
      <c r="SSK852" s="4"/>
      <c r="SSL852" s="4"/>
      <c r="SSM852" s="4"/>
      <c r="SSN852" s="4"/>
      <c r="SSO852" s="4"/>
      <c r="SSP852" s="4"/>
      <c r="SSQ852" s="4"/>
      <c r="SSR852" s="4"/>
      <c r="SSS852" s="4"/>
      <c r="SST852" s="4"/>
      <c r="SSU852" s="4"/>
      <c r="SSV852" s="4"/>
      <c r="SSW852" s="4"/>
      <c r="SSX852" s="4"/>
      <c r="SSY852" s="4"/>
      <c r="SSZ852" s="4"/>
      <c r="STA852" s="4"/>
      <c r="STB852" s="4"/>
      <c r="STC852" s="4"/>
      <c r="STD852" s="4"/>
      <c r="STE852" s="4"/>
      <c r="STF852" s="4"/>
      <c r="STG852" s="4"/>
      <c r="STH852" s="4"/>
      <c r="STI852" s="4"/>
      <c r="STJ852" s="4"/>
      <c r="STK852" s="4"/>
      <c r="STL852" s="4"/>
      <c r="STM852" s="4"/>
      <c r="STN852" s="4"/>
      <c r="STO852" s="4"/>
      <c r="STP852" s="4"/>
      <c r="STQ852" s="4"/>
      <c r="STR852" s="4"/>
      <c r="STS852" s="4"/>
      <c r="STT852" s="4"/>
      <c r="STU852" s="4"/>
      <c r="STV852" s="4"/>
      <c r="STW852" s="4"/>
      <c r="STX852" s="4"/>
      <c r="STY852" s="4"/>
      <c r="STZ852" s="4"/>
      <c r="SUA852" s="4"/>
      <c r="SUB852" s="4"/>
      <c r="SUC852" s="4"/>
      <c r="SUD852" s="4"/>
      <c r="SUE852" s="4"/>
      <c r="SUF852" s="4"/>
      <c r="SUG852" s="4"/>
      <c r="SUH852" s="4"/>
      <c r="SUI852" s="4"/>
      <c r="SUJ852" s="4"/>
      <c r="SUK852" s="4"/>
      <c r="SUL852" s="4"/>
      <c r="SUM852" s="4"/>
      <c r="SUN852" s="4"/>
      <c r="SUO852" s="4"/>
      <c r="SUP852" s="4"/>
      <c r="SUQ852" s="4"/>
      <c r="SUR852" s="4"/>
      <c r="SUS852" s="4"/>
      <c r="SUT852" s="4"/>
      <c r="SUU852" s="4"/>
      <c r="SUV852" s="4"/>
      <c r="SUW852" s="4"/>
      <c r="SUX852" s="4"/>
      <c r="SUY852" s="4"/>
      <c r="SUZ852" s="4"/>
      <c r="SVA852" s="4"/>
      <c r="SVB852" s="4"/>
      <c r="SVC852" s="4"/>
      <c r="SVD852" s="4"/>
      <c r="SVE852" s="4"/>
      <c r="SVF852" s="4"/>
      <c r="SVG852" s="4"/>
      <c r="SVH852" s="4"/>
      <c r="SVI852" s="4"/>
      <c r="SVJ852" s="4"/>
      <c r="SVK852" s="4"/>
      <c r="SVL852" s="4"/>
      <c r="SVM852" s="4"/>
      <c r="SVN852" s="4"/>
      <c r="SVO852" s="4"/>
      <c r="SVP852" s="4"/>
      <c r="SVQ852" s="4"/>
      <c r="SVR852" s="4"/>
      <c r="SVS852" s="4"/>
      <c r="SVT852" s="4"/>
      <c r="SVU852" s="4"/>
      <c r="SVV852" s="4"/>
      <c r="SVW852" s="4"/>
      <c r="SVX852" s="4"/>
      <c r="SVY852" s="4"/>
      <c r="SVZ852" s="4"/>
      <c r="SWA852" s="4"/>
      <c r="SWB852" s="4"/>
      <c r="SWC852" s="4"/>
      <c r="SWD852" s="4"/>
      <c r="SWE852" s="4"/>
      <c r="SWF852" s="4"/>
      <c r="SWG852" s="4"/>
      <c r="SWH852" s="4"/>
      <c r="SWI852" s="4"/>
      <c r="SWJ852" s="4"/>
      <c r="SWK852" s="4"/>
      <c r="SWL852" s="4"/>
      <c r="SWM852" s="4"/>
      <c r="SWN852" s="4"/>
      <c r="SWO852" s="4"/>
      <c r="SWP852" s="4"/>
      <c r="SWQ852" s="4"/>
      <c r="SWR852" s="4"/>
      <c r="SWS852" s="4"/>
      <c r="SWT852" s="4"/>
      <c r="SWU852" s="4"/>
      <c r="SWV852" s="4"/>
      <c r="SWW852" s="4"/>
      <c r="SWX852" s="4"/>
      <c r="SWY852" s="4"/>
      <c r="SWZ852" s="4"/>
      <c r="SXA852" s="4"/>
      <c r="SXB852" s="4"/>
      <c r="SXC852" s="4"/>
      <c r="SXD852" s="4"/>
      <c r="SXE852" s="4"/>
      <c r="SXF852" s="4"/>
      <c r="SXG852" s="4"/>
      <c r="SXH852" s="4"/>
      <c r="SXI852" s="4"/>
      <c r="SXJ852" s="4"/>
      <c r="SXK852" s="4"/>
      <c r="SXL852" s="4"/>
      <c r="SXM852" s="4"/>
      <c r="SXN852" s="4"/>
      <c r="SXO852" s="4"/>
      <c r="SXP852" s="4"/>
      <c r="SXQ852" s="4"/>
      <c r="SXR852" s="4"/>
      <c r="SXS852" s="4"/>
      <c r="SXT852" s="4"/>
      <c r="SXU852" s="4"/>
      <c r="SXV852" s="4"/>
      <c r="SXW852" s="4"/>
      <c r="SXX852" s="4"/>
      <c r="SXY852" s="4"/>
      <c r="SXZ852" s="4"/>
      <c r="SYA852" s="4"/>
      <c r="SYB852" s="4"/>
      <c r="SYC852" s="4"/>
      <c r="SYD852" s="4"/>
      <c r="SYE852" s="4"/>
      <c r="SYF852" s="4"/>
      <c r="SYG852" s="4"/>
      <c r="SYH852" s="4"/>
      <c r="SYI852" s="4"/>
      <c r="SYJ852" s="4"/>
      <c r="SYK852" s="4"/>
      <c r="SYL852" s="4"/>
      <c r="SYM852" s="4"/>
      <c r="SYN852" s="4"/>
      <c r="SYO852" s="4"/>
      <c r="SYP852" s="4"/>
      <c r="SYQ852" s="4"/>
      <c r="SYR852" s="4"/>
      <c r="SYS852" s="4"/>
      <c r="SYT852" s="4"/>
      <c r="SYU852" s="4"/>
      <c r="SYV852" s="4"/>
      <c r="SYW852" s="4"/>
      <c r="SYX852" s="4"/>
      <c r="SYY852" s="4"/>
      <c r="SYZ852" s="4"/>
      <c r="SZA852" s="4"/>
      <c r="SZB852" s="4"/>
      <c r="SZC852" s="4"/>
      <c r="SZD852" s="4"/>
      <c r="SZE852" s="4"/>
      <c r="SZF852" s="4"/>
      <c r="SZG852" s="4"/>
      <c r="SZH852" s="4"/>
      <c r="SZI852" s="4"/>
      <c r="SZJ852" s="4"/>
      <c r="SZK852" s="4"/>
      <c r="SZL852" s="4"/>
      <c r="SZM852" s="4"/>
      <c r="SZN852" s="4"/>
      <c r="SZO852" s="4"/>
      <c r="SZP852" s="4"/>
      <c r="SZQ852" s="4"/>
      <c r="SZR852" s="4"/>
      <c r="SZS852" s="4"/>
      <c r="SZT852" s="4"/>
      <c r="SZU852" s="4"/>
      <c r="SZV852" s="4"/>
      <c r="SZW852" s="4"/>
      <c r="SZX852" s="4"/>
      <c r="SZY852" s="4"/>
      <c r="SZZ852" s="4"/>
      <c r="TAA852" s="4"/>
      <c r="TAB852" s="4"/>
      <c r="TAC852" s="4"/>
      <c r="TAD852" s="4"/>
      <c r="TAE852" s="4"/>
      <c r="TAF852" s="4"/>
      <c r="TAG852" s="4"/>
      <c r="TAH852" s="4"/>
      <c r="TAI852" s="4"/>
      <c r="TAJ852" s="4"/>
      <c r="TAK852" s="4"/>
      <c r="TAL852" s="4"/>
      <c r="TAM852" s="4"/>
      <c r="TAN852" s="4"/>
      <c r="TAO852" s="4"/>
      <c r="TAP852" s="4"/>
      <c r="TAQ852" s="4"/>
      <c r="TAR852" s="4"/>
      <c r="TAS852" s="4"/>
      <c r="TAT852" s="4"/>
      <c r="TAU852" s="4"/>
      <c r="TAV852" s="4"/>
      <c r="TAW852" s="4"/>
      <c r="TAX852" s="4"/>
      <c r="TAY852" s="4"/>
      <c r="TAZ852" s="4"/>
      <c r="TBA852" s="4"/>
      <c r="TBB852" s="4"/>
      <c r="TBC852" s="4"/>
      <c r="TBD852" s="4"/>
      <c r="TBE852" s="4"/>
      <c r="TBF852" s="4"/>
      <c r="TBG852" s="4"/>
      <c r="TBH852" s="4"/>
      <c r="TBI852" s="4"/>
      <c r="TBJ852" s="4"/>
      <c r="TBK852" s="4"/>
      <c r="TBL852" s="4"/>
      <c r="TBM852" s="4"/>
      <c r="TBN852" s="4"/>
      <c r="TBO852" s="4"/>
      <c r="TBP852" s="4"/>
      <c r="TBQ852" s="4"/>
      <c r="TBR852" s="4"/>
      <c r="TBS852" s="4"/>
      <c r="TBT852" s="4"/>
      <c r="TBU852" s="4"/>
      <c r="TBV852" s="4"/>
      <c r="TBW852" s="4"/>
      <c r="TBX852" s="4"/>
      <c r="TBY852" s="4"/>
      <c r="TBZ852" s="4"/>
      <c r="TCA852" s="4"/>
      <c r="TCB852" s="4"/>
      <c r="TCC852" s="4"/>
      <c r="TCD852" s="4"/>
      <c r="TCE852" s="4"/>
      <c r="TCF852" s="4"/>
      <c r="TCG852" s="4"/>
      <c r="TCH852" s="4"/>
      <c r="TCI852" s="4"/>
      <c r="TCJ852" s="4"/>
      <c r="TCK852" s="4"/>
      <c r="TCL852" s="4"/>
      <c r="TCM852" s="4"/>
      <c r="TCN852" s="4"/>
      <c r="TCO852" s="4"/>
      <c r="TCP852" s="4"/>
      <c r="TCQ852" s="4"/>
      <c r="TCR852" s="4"/>
      <c r="TCS852" s="4"/>
      <c r="TCT852" s="4"/>
      <c r="TCU852" s="4"/>
      <c r="TCV852" s="4"/>
      <c r="TCW852" s="4"/>
      <c r="TCX852" s="4"/>
      <c r="TCY852" s="4"/>
      <c r="TCZ852" s="4"/>
      <c r="TDA852" s="4"/>
      <c r="TDB852" s="4"/>
      <c r="TDC852" s="4"/>
      <c r="TDD852" s="4"/>
      <c r="TDE852" s="4"/>
      <c r="TDF852" s="4"/>
      <c r="TDG852" s="4"/>
      <c r="TDH852" s="4"/>
      <c r="TDI852" s="4"/>
      <c r="TDJ852" s="4"/>
      <c r="TDK852" s="4"/>
      <c r="TDL852" s="4"/>
      <c r="TDM852" s="4"/>
      <c r="TDN852" s="4"/>
      <c r="TDO852" s="4"/>
      <c r="TDP852" s="4"/>
      <c r="TDQ852" s="4"/>
      <c r="TDR852" s="4"/>
      <c r="TDS852" s="4"/>
      <c r="TDT852" s="4"/>
      <c r="TDU852" s="4"/>
      <c r="TDV852" s="4"/>
      <c r="TDW852" s="4"/>
      <c r="TDX852" s="4"/>
      <c r="TDY852" s="4"/>
      <c r="TDZ852" s="4"/>
      <c r="TEA852" s="4"/>
      <c r="TEB852" s="4"/>
      <c r="TEC852" s="4"/>
      <c r="TED852" s="4"/>
      <c r="TEE852" s="4"/>
      <c r="TEF852" s="4"/>
      <c r="TEG852" s="4"/>
      <c r="TEH852" s="4"/>
      <c r="TEI852" s="4"/>
      <c r="TEJ852" s="4"/>
      <c r="TEK852" s="4"/>
      <c r="TEL852" s="4"/>
      <c r="TEM852" s="4"/>
      <c r="TEN852" s="4"/>
      <c r="TEO852" s="4"/>
      <c r="TEP852" s="4"/>
      <c r="TEQ852" s="4"/>
      <c r="TER852" s="4"/>
      <c r="TES852" s="4"/>
      <c r="TET852" s="4"/>
      <c r="TEU852" s="4"/>
      <c r="TEV852" s="4"/>
      <c r="TEW852" s="4"/>
      <c r="TEX852" s="4"/>
      <c r="TEY852" s="4"/>
      <c r="TEZ852" s="4"/>
      <c r="TFA852" s="4"/>
      <c r="TFB852" s="4"/>
      <c r="TFC852" s="4"/>
      <c r="TFD852" s="4"/>
      <c r="TFE852" s="4"/>
      <c r="TFF852" s="4"/>
      <c r="TFG852" s="4"/>
      <c r="TFH852" s="4"/>
      <c r="TFI852" s="4"/>
      <c r="TFJ852" s="4"/>
      <c r="TFK852" s="4"/>
      <c r="TFL852" s="4"/>
      <c r="TFM852" s="4"/>
      <c r="TFN852" s="4"/>
      <c r="TFO852" s="4"/>
      <c r="TFP852" s="4"/>
      <c r="TFQ852" s="4"/>
      <c r="TFR852" s="4"/>
      <c r="TFS852" s="4"/>
      <c r="TFT852" s="4"/>
      <c r="TFU852" s="4"/>
      <c r="TFV852" s="4"/>
      <c r="TFW852" s="4"/>
      <c r="TFX852" s="4"/>
      <c r="TFY852" s="4"/>
      <c r="TFZ852" s="4"/>
      <c r="TGA852" s="4"/>
      <c r="TGB852" s="4"/>
      <c r="TGC852" s="4"/>
      <c r="TGD852" s="4"/>
      <c r="TGE852" s="4"/>
      <c r="TGF852" s="4"/>
      <c r="TGG852" s="4"/>
      <c r="TGH852" s="4"/>
      <c r="TGI852" s="4"/>
      <c r="TGJ852" s="4"/>
      <c r="TGK852" s="4"/>
      <c r="TGL852" s="4"/>
      <c r="TGM852" s="4"/>
      <c r="TGN852" s="4"/>
      <c r="TGO852" s="4"/>
      <c r="TGP852" s="4"/>
      <c r="TGQ852" s="4"/>
      <c r="TGR852" s="4"/>
      <c r="TGS852" s="4"/>
      <c r="TGT852" s="4"/>
      <c r="TGU852" s="4"/>
      <c r="TGV852" s="4"/>
      <c r="TGW852" s="4"/>
      <c r="TGX852" s="4"/>
      <c r="TGY852" s="4"/>
      <c r="TGZ852" s="4"/>
      <c r="THA852" s="4"/>
      <c r="THB852" s="4"/>
      <c r="THC852" s="4"/>
      <c r="THD852" s="4"/>
      <c r="THE852" s="4"/>
      <c r="THF852" s="4"/>
      <c r="THG852" s="4"/>
      <c r="THH852" s="4"/>
      <c r="THI852" s="4"/>
      <c r="THJ852" s="4"/>
      <c r="THK852" s="4"/>
      <c r="THL852" s="4"/>
      <c r="THM852" s="4"/>
      <c r="THN852" s="4"/>
      <c r="THO852" s="4"/>
      <c r="THP852" s="4"/>
      <c r="THQ852" s="4"/>
      <c r="THR852" s="4"/>
      <c r="THS852" s="4"/>
      <c r="THT852" s="4"/>
      <c r="THU852" s="4"/>
      <c r="THV852" s="4"/>
      <c r="THW852" s="4"/>
      <c r="THX852" s="4"/>
      <c r="THY852" s="4"/>
      <c r="THZ852" s="4"/>
      <c r="TIA852" s="4"/>
      <c r="TIB852" s="4"/>
      <c r="TIC852" s="4"/>
      <c r="TID852" s="4"/>
      <c r="TIE852" s="4"/>
      <c r="TIF852" s="4"/>
      <c r="TIG852" s="4"/>
      <c r="TIH852" s="4"/>
      <c r="TII852" s="4"/>
      <c r="TIJ852" s="4"/>
      <c r="TIK852" s="4"/>
      <c r="TIL852" s="4"/>
      <c r="TIM852" s="4"/>
      <c r="TIN852" s="4"/>
      <c r="TIO852" s="4"/>
      <c r="TIP852" s="4"/>
      <c r="TIQ852" s="4"/>
      <c r="TIR852" s="4"/>
      <c r="TIS852" s="4"/>
      <c r="TIT852" s="4"/>
      <c r="TIU852" s="4"/>
      <c r="TIV852" s="4"/>
      <c r="TIW852" s="4"/>
      <c r="TIX852" s="4"/>
      <c r="TIY852" s="4"/>
      <c r="TIZ852" s="4"/>
      <c r="TJA852" s="4"/>
      <c r="TJB852" s="4"/>
      <c r="TJC852" s="4"/>
      <c r="TJD852" s="4"/>
      <c r="TJE852" s="4"/>
      <c r="TJF852" s="4"/>
      <c r="TJG852" s="4"/>
      <c r="TJH852" s="4"/>
      <c r="TJI852" s="4"/>
      <c r="TJJ852" s="4"/>
      <c r="TJK852" s="4"/>
      <c r="TJL852" s="4"/>
      <c r="TJM852" s="4"/>
      <c r="TJN852" s="4"/>
      <c r="TJO852" s="4"/>
      <c r="TJP852" s="4"/>
      <c r="TJQ852" s="4"/>
      <c r="TJR852" s="4"/>
      <c r="TJS852" s="4"/>
      <c r="TJT852" s="4"/>
      <c r="TJU852" s="4"/>
      <c r="TJV852" s="4"/>
      <c r="TJW852" s="4"/>
      <c r="TJX852" s="4"/>
      <c r="TJY852" s="4"/>
      <c r="TJZ852" s="4"/>
      <c r="TKA852" s="4"/>
      <c r="TKB852" s="4"/>
      <c r="TKC852" s="4"/>
      <c r="TKD852" s="4"/>
      <c r="TKE852" s="4"/>
      <c r="TKF852" s="4"/>
      <c r="TKG852" s="4"/>
      <c r="TKH852" s="4"/>
      <c r="TKI852" s="4"/>
      <c r="TKJ852" s="4"/>
      <c r="TKK852" s="4"/>
      <c r="TKL852" s="4"/>
      <c r="TKM852" s="4"/>
      <c r="TKN852" s="4"/>
      <c r="TKO852" s="4"/>
      <c r="TKP852" s="4"/>
      <c r="TKQ852" s="4"/>
      <c r="TKR852" s="4"/>
      <c r="TKS852" s="4"/>
      <c r="TKT852" s="4"/>
      <c r="TKU852" s="4"/>
      <c r="TKV852" s="4"/>
      <c r="TKW852" s="4"/>
      <c r="TKX852" s="4"/>
      <c r="TKY852" s="4"/>
      <c r="TKZ852" s="4"/>
      <c r="TLA852" s="4"/>
      <c r="TLB852" s="4"/>
      <c r="TLC852" s="4"/>
      <c r="TLD852" s="4"/>
      <c r="TLE852" s="4"/>
      <c r="TLF852" s="4"/>
      <c r="TLG852" s="4"/>
      <c r="TLH852" s="4"/>
      <c r="TLI852" s="4"/>
      <c r="TLJ852" s="4"/>
      <c r="TLK852" s="4"/>
      <c r="TLL852" s="4"/>
      <c r="TLM852" s="4"/>
      <c r="TLN852" s="4"/>
      <c r="TLO852" s="4"/>
      <c r="TLP852" s="4"/>
      <c r="TLQ852" s="4"/>
      <c r="TLR852" s="4"/>
      <c r="TLS852" s="4"/>
      <c r="TLT852" s="4"/>
      <c r="TLU852" s="4"/>
      <c r="TLV852" s="4"/>
      <c r="TLW852" s="4"/>
      <c r="TLX852" s="4"/>
      <c r="TLY852" s="4"/>
      <c r="TLZ852" s="4"/>
      <c r="TMA852" s="4"/>
      <c r="TMB852" s="4"/>
      <c r="TMC852" s="4"/>
      <c r="TMD852" s="4"/>
      <c r="TME852" s="4"/>
      <c r="TMF852" s="4"/>
      <c r="TMG852" s="4"/>
      <c r="TMH852" s="4"/>
      <c r="TMI852" s="4"/>
      <c r="TMJ852" s="4"/>
      <c r="TMK852" s="4"/>
      <c r="TML852" s="4"/>
      <c r="TMM852" s="4"/>
      <c r="TMN852" s="4"/>
      <c r="TMO852" s="4"/>
      <c r="TMP852" s="4"/>
      <c r="TMQ852" s="4"/>
      <c r="TMR852" s="4"/>
      <c r="TMS852" s="4"/>
      <c r="TMT852" s="4"/>
      <c r="TMU852" s="4"/>
      <c r="TMV852" s="4"/>
      <c r="TMW852" s="4"/>
      <c r="TMX852" s="4"/>
      <c r="TMY852" s="4"/>
      <c r="TMZ852" s="4"/>
      <c r="TNA852" s="4"/>
      <c r="TNB852" s="4"/>
      <c r="TNC852" s="4"/>
      <c r="TND852" s="4"/>
      <c r="TNE852" s="4"/>
      <c r="TNF852" s="4"/>
      <c r="TNG852" s="4"/>
      <c r="TNH852" s="4"/>
      <c r="TNI852" s="4"/>
      <c r="TNJ852" s="4"/>
      <c r="TNK852" s="4"/>
      <c r="TNL852" s="4"/>
      <c r="TNM852" s="4"/>
      <c r="TNN852" s="4"/>
      <c r="TNO852" s="4"/>
      <c r="TNP852" s="4"/>
      <c r="TNQ852" s="4"/>
      <c r="TNR852" s="4"/>
      <c r="TNS852" s="4"/>
      <c r="TNT852" s="4"/>
      <c r="TNU852" s="4"/>
      <c r="TNV852" s="4"/>
      <c r="TNW852" s="4"/>
      <c r="TNX852" s="4"/>
      <c r="TNY852" s="4"/>
      <c r="TNZ852" s="4"/>
      <c r="TOA852" s="4"/>
      <c r="TOB852" s="4"/>
      <c r="TOC852" s="4"/>
      <c r="TOD852" s="4"/>
      <c r="TOE852" s="4"/>
      <c r="TOF852" s="4"/>
      <c r="TOG852" s="4"/>
      <c r="TOH852" s="4"/>
      <c r="TOI852" s="4"/>
      <c r="TOJ852" s="4"/>
      <c r="TOK852" s="4"/>
      <c r="TOL852" s="4"/>
      <c r="TOM852" s="4"/>
      <c r="TON852" s="4"/>
      <c r="TOO852" s="4"/>
      <c r="TOP852" s="4"/>
      <c r="TOQ852" s="4"/>
      <c r="TOR852" s="4"/>
      <c r="TOS852" s="4"/>
      <c r="TOT852" s="4"/>
      <c r="TOU852" s="4"/>
      <c r="TOV852" s="4"/>
      <c r="TOW852" s="4"/>
      <c r="TOX852" s="4"/>
      <c r="TOY852" s="4"/>
      <c r="TOZ852" s="4"/>
      <c r="TPA852" s="4"/>
      <c r="TPB852" s="4"/>
      <c r="TPC852" s="4"/>
      <c r="TPD852" s="4"/>
      <c r="TPE852" s="4"/>
      <c r="TPF852" s="4"/>
      <c r="TPG852" s="4"/>
      <c r="TPH852" s="4"/>
      <c r="TPI852" s="4"/>
      <c r="TPJ852" s="4"/>
      <c r="TPK852" s="4"/>
      <c r="TPL852" s="4"/>
      <c r="TPM852" s="4"/>
      <c r="TPN852" s="4"/>
      <c r="TPO852" s="4"/>
      <c r="TPP852" s="4"/>
      <c r="TPQ852" s="4"/>
      <c r="TPR852" s="4"/>
      <c r="TPS852" s="4"/>
      <c r="TPT852" s="4"/>
      <c r="TPU852" s="4"/>
      <c r="TPV852" s="4"/>
      <c r="TPW852" s="4"/>
      <c r="TPX852" s="4"/>
      <c r="TPY852" s="4"/>
      <c r="TPZ852" s="4"/>
      <c r="TQA852" s="4"/>
      <c r="TQB852" s="4"/>
      <c r="TQC852" s="4"/>
      <c r="TQD852" s="4"/>
      <c r="TQE852" s="4"/>
      <c r="TQF852" s="4"/>
      <c r="TQG852" s="4"/>
      <c r="TQH852" s="4"/>
      <c r="TQI852" s="4"/>
      <c r="TQJ852" s="4"/>
      <c r="TQK852" s="4"/>
      <c r="TQL852" s="4"/>
      <c r="TQM852" s="4"/>
      <c r="TQN852" s="4"/>
      <c r="TQO852" s="4"/>
      <c r="TQP852" s="4"/>
      <c r="TQQ852" s="4"/>
      <c r="TQR852" s="4"/>
      <c r="TQS852" s="4"/>
      <c r="TQT852" s="4"/>
      <c r="TQU852" s="4"/>
      <c r="TQV852" s="4"/>
      <c r="TQW852" s="4"/>
      <c r="TQX852" s="4"/>
      <c r="TQY852" s="4"/>
      <c r="TQZ852" s="4"/>
      <c r="TRA852" s="4"/>
      <c r="TRB852" s="4"/>
      <c r="TRC852" s="4"/>
      <c r="TRD852" s="4"/>
      <c r="TRE852" s="4"/>
      <c r="TRF852" s="4"/>
      <c r="TRG852" s="4"/>
      <c r="TRH852" s="4"/>
      <c r="TRI852" s="4"/>
      <c r="TRJ852" s="4"/>
      <c r="TRK852" s="4"/>
      <c r="TRL852" s="4"/>
      <c r="TRM852" s="4"/>
      <c r="TRN852" s="4"/>
      <c r="TRO852" s="4"/>
      <c r="TRP852" s="4"/>
      <c r="TRQ852" s="4"/>
      <c r="TRR852" s="4"/>
      <c r="TRS852" s="4"/>
      <c r="TRT852" s="4"/>
      <c r="TRU852" s="4"/>
      <c r="TRV852" s="4"/>
      <c r="TRW852" s="4"/>
      <c r="TRX852" s="4"/>
      <c r="TRY852" s="4"/>
      <c r="TRZ852" s="4"/>
      <c r="TSA852" s="4"/>
      <c r="TSB852" s="4"/>
      <c r="TSC852" s="4"/>
      <c r="TSD852" s="4"/>
      <c r="TSE852" s="4"/>
      <c r="TSF852" s="4"/>
      <c r="TSG852" s="4"/>
      <c r="TSH852" s="4"/>
      <c r="TSI852" s="4"/>
      <c r="TSJ852" s="4"/>
      <c r="TSK852" s="4"/>
      <c r="TSL852" s="4"/>
      <c r="TSM852" s="4"/>
      <c r="TSN852" s="4"/>
      <c r="TSO852" s="4"/>
      <c r="TSP852" s="4"/>
      <c r="TSQ852" s="4"/>
      <c r="TSR852" s="4"/>
      <c r="TSS852" s="4"/>
      <c r="TST852" s="4"/>
      <c r="TSU852" s="4"/>
      <c r="TSV852" s="4"/>
      <c r="TSW852" s="4"/>
      <c r="TSX852" s="4"/>
      <c r="TSY852" s="4"/>
      <c r="TSZ852" s="4"/>
      <c r="TTA852" s="4"/>
      <c r="TTB852" s="4"/>
      <c r="TTC852" s="4"/>
      <c r="TTD852" s="4"/>
      <c r="TTE852" s="4"/>
      <c r="TTF852" s="4"/>
      <c r="TTG852" s="4"/>
      <c r="TTH852" s="4"/>
      <c r="TTI852" s="4"/>
      <c r="TTJ852" s="4"/>
      <c r="TTK852" s="4"/>
      <c r="TTL852" s="4"/>
      <c r="TTM852" s="4"/>
      <c r="TTN852" s="4"/>
      <c r="TTO852" s="4"/>
      <c r="TTP852" s="4"/>
      <c r="TTQ852" s="4"/>
      <c r="TTR852" s="4"/>
      <c r="TTS852" s="4"/>
      <c r="TTT852" s="4"/>
      <c r="TTU852" s="4"/>
      <c r="TTV852" s="4"/>
      <c r="TTW852" s="4"/>
      <c r="TTX852" s="4"/>
      <c r="TTY852" s="4"/>
      <c r="TTZ852" s="4"/>
      <c r="TUA852" s="4"/>
      <c r="TUB852" s="4"/>
      <c r="TUC852" s="4"/>
      <c r="TUD852" s="4"/>
      <c r="TUE852" s="4"/>
      <c r="TUF852" s="4"/>
      <c r="TUG852" s="4"/>
      <c r="TUH852" s="4"/>
      <c r="TUI852" s="4"/>
      <c r="TUJ852" s="4"/>
      <c r="TUK852" s="4"/>
      <c r="TUL852" s="4"/>
      <c r="TUM852" s="4"/>
      <c r="TUN852" s="4"/>
      <c r="TUO852" s="4"/>
      <c r="TUP852" s="4"/>
      <c r="TUQ852" s="4"/>
      <c r="TUR852" s="4"/>
      <c r="TUS852" s="4"/>
      <c r="TUT852" s="4"/>
      <c r="TUU852" s="4"/>
      <c r="TUV852" s="4"/>
      <c r="TUW852" s="4"/>
      <c r="TUX852" s="4"/>
      <c r="TUY852" s="4"/>
      <c r="TUZ852" s="4"/>
      <c r="TVA852" s="4"/>
      <c r="TVB852" s="4"/>
      <c r="TVC852" s="4"/>
      <c r="TVD852" s="4"/>
      <c r="TVE852" s="4"/>
      <c r="TVF852" s="4"/>
      <c r="TVG852" s="4"/>
      <c r="TVH852" s="4"/>
      <c r="TVI852" s="4"/>
      <c r="TVJ852" s="4"/>
      <c r="TVK852" s="4"/>
      <c r="TVL852" s="4"/>
      <c r="TVM852" s="4"/>
      <c r="TVN852" s="4"/>
      <c r="TVO852" s="4"/>
      <c r="TVP852" s="4"/>
      <c r="TVQ852" s="4"/>
      <c r="TVR852" s="4"/>
      <c r="TVS852" s="4"/>
      <c r="TVT852" s="4"/>
      <c r="TVU852" s="4"/>
      <c r="TVV852" s="4"/>
      <c r="TVW852" s="4"/>
      <c r="TVX852" s="4"/>
      <c r="TVY852" s="4"/>
      <c r="TVZ852" s="4"/>
      <c r="TWA852" s="4"/>
      <c r="TWB852" s="4"/>
      <c r="TWC852" s="4"/>
      <c r="TWD852" s="4"/>
      <c r="TWE852" s="4"/>
      <c r="TWF852" s="4"/>
      <c r="TWG852" s="4"/>
      <c r="TWH852" s="4"/>
      <c r="TWI852" s="4"/>
      <c r="TWJ852" s="4"/>
      <c r="TWK852" s="4"/>
      <c r="TWL852" s="4"/>
      <c r="TWM852" s="4"/>
      <c r="TWN852" s="4"/>
      <c r="TWO852" s="4"/>
      <c r="TWP852" s="4"/>
      <c r="TWQ852" s="4"/>
      <c r="TWR852" s="4"/>
      <c r="TWS852" s="4"/>
      <c r="TWT852" s="4"/>
      <c r="TWU852" s="4"/>
      <c r="TWV852" s="4"/>
      <c r="TWW852" s="4"/>
      <c r="TWX852" s="4"/>
      <c r="TWY852" s="4"/>
      <c r="TWZ852" s="4"/>
      <c r="TXA852" s="4"/>
      <c r="TXB852" s="4"/>
      <c r="TXC852" s="4"/>
      <c r="TXD852" s="4"/>
      <c r="TXE852" s="4"/>
      <c r="TXF852" s="4"/>
      <c r="TXG852" s="4"/>
      <c r="TXH852" s="4"/>
      <c r="TXI852" s="4"/>
      <c r="TXJ852" s="4"/>
      <c r="TXK852" s="4"/>
      <c r="TXL852" s="4"/>
      <c r="TXM852" s="4"/>
      <c r="TXN852" s="4"/>
      <c r="TXO852" s="4"/>
      <c r="TXP852" s="4"/>
      <c r="TXQ852" s="4"/>
      <c r="TXR852" s="4"/>
      <c r="TXS852" s="4"/>
      <c r="TXT852" s="4"/>
      <c r="TXU852" s="4"/>
      <c r="TXV852" s="4"/>
      <c r="TXW852" s="4"/>
      <c r="TXX852" s="4"/>
      <c r="TXY852" s="4"/>
      <c r="TXZ852" s="4"/>
      <c r="TYA852" s="4"/>
      <c r="TYB852" s="4"/>
      <c r="TYC852" s="4"/>
      <c r="TYD852" s="4"/>
      <c r="TYE852" s="4"/>
      <c r="TYF852" s="4"/>
      <c r="TYG852" s="4"/>
      <c r="TYH852" s="4"/>
      <c r="TYI852" s="4"/>
      <c r="TYJ852" s="4"/>
      <c r="TYK852" s="4"/>
      <c r="TYL852" s="4"/>
      <c r="TYM852" s="4"/>
      <c r="TYN852" s="4"/>
      <c r="TYO852" s="4"/>
      <c r="TYP852" s="4"/>
      <c r="TYQ852" s="4"/>
      <c r="TYR852" s="4"/>
      <c r="TYS852" s="4"/>
      <c r="TYT852" s="4"/>
      <c r="TYU852" s="4"/>
      <c r="TYV852" s="4"/>
      <c r="TYW852" s="4"/>
      <c r="TYX852" s="4"/>
      <c r="TYY852" s="4"/>
      <c r="TYZ852" s="4"/>
      <c r="TZA852" s="4"/>
      <c r="TZB852" s="4"/>
      <c r="TZC852" s="4"/>
      <c r="TZD852" s="4"/>
      <c r="TZE852" s="4"/>
      <c r="TZF852" s="4"/>
      <c r="TZG852" s="4"/>
      <c r="TZH852" s="4"/>
      <c r="TZI852" s="4"/>
      <c r="TZJ852" s="4"/>
      <c r="TZK852" s="4"/>
      <c r="TZL852" s="4"/>
      <c r="TZM852" s="4"/>
      <c r="TZN852" s="4"/>
      <c r="TZO852" s="4"/>
      <c r="TZP852" s="4"/>
      <c r="TZQ852" s="4"/>
      <c r="TZR852" s="4"/>
      <c r="TZS852" s="4"/>
      <c r="TZT852" s="4"/>
      <c r="TZU852" s="4"/>
      <c r="TZV852" s="4"/>
      <c r="TZW852" s="4"/>
      <c r="TZX852" s="4"/>
      <c r="TZY852" s="4"/>
      <c r="TZZ852" s="4"/>
      <c r="UAA852" s="4"/>
      <c r="UAB852" s="4"/>
      <c r="UAC852" s="4"/>
      <c r="UAD852" s="4"/>
      <c r="UAE852" s="4"/>
      <c r="UAF852" s="4"/>
      <c r="UAG852" s="4"/>
      <c r="UAH852" s="4"/>
      <c r="UAI852" s="4"/>
      <c r="UAJ852" s="4"/>
      <c r="UAK852" s="4"/>
      <c r="UAL852" s="4"/>
      <c r="UAM852" s="4"/>
      <c r="UAN852" s="4"/>
      <c r="UAO852" s="4"/>
      <c r="UAP852" s="4"/>
      <c r="UAQ852" s="4"/>
      <c r="UAR852" s="4"/>
      <c r="UAS852" s="4"/>
      <c r="UAT852" s="4"/>
      <c r="UAU852" s="4"/>
      <c r="UAV852" s="4"/>
      <c r="UAW852" s="4"/>
      <c r="UAX852" s="4"/>
      <c r="UAY852" s="4"/>
      <c r="UAZ852" s="4"/>
      <c r="UBA852" s="4"/>
      <c r="UBB852" s="4"/>
      <c r="UBC852" s="4"/>
      <c r="UBD852" s="4"/>
      <c r="UBE852" s="4"/>
      <c r="UBF852" s="4"/>
      <c r="UBG852" s="4"/>
      <c r="UBH852" s="4"/>
      <c r="UBI852" s="4"/>
      <c r="UBJ852" s="4"/>
      <c r="UBK852" s="4"/>
      <c r="UBL852" s="4"/>
      <c r="UBM852" s="4"/>
      <c r="UBN852" s="4"/>
      <c r="UBO852" s="4"/>
      <c r="UBP852" s="4"/>
      <c r="UBQ852" s="4"/>
      <c r="UBR852" s="4"/>
      <c r="UBS852" s="4"/>
      <c r="UBT852" s="4"/>
      <c r="UBU852" s="4"/>
      <c r="UBV852" s="4"/>
      <c r="UBW852" s="4"/>
      <c r="UBX852" s="4"/>
      <c r="UBY852" s="4"/>
      <c r="UBZ852" s="4"/>
      <c r="UCA852" s="4"/>
      <c r="UCB852" s="4"/>
      <c r="UCC852" s="4"/>
      <c r="UCD852" s="4"/>
      <c r="UCE852" s="4"/>
      <c r="UCF852" s="4"/>
      <c r="UCG852" s="4"/>
      <c r="UCH852" s="4"/>
      <c r="UCI852" s="4"/>
      <c r="UCJ852" s="4"/>
      <c r="UCK852" s="4"/>
      <c r="UCL852" s="4"/>
      <c r="UCM852" s="4"/>
      <c r="UCN852" s="4"/>
      <c r="UCO852" s="4"/>
      <c r="UCP852" s="4"/>
      <c r="UCQ852" s="4"/>
      <c r="UCR852" s="4"/>
      <c r="UCS852" s="4"/>
      <c r="UCT852" s="4"/>
      <c r="UCU852" s="4"/>
      <c r="UCV852" s="4"/>
      <c r="UCW852" s="4"/>
      <c r="UCX852" s="4"/>
      <c r="UCY852" s="4"/>
      <c r="UCZ852" s="4"/>
      <c r="UDA852" s="4"/>
      <c r="UDB852" s="4"/>
      <c r="UDC852" s="4"/>
      <c r="UDD852" s="4"/>
      <c r="UDE852" s="4"/>
      <c r="UDF852" s="4"/>
      <c r="UDG852" s="4"/>
      <c r="UDH852" s="4"/>
      <c r="UDI852" s="4"/>
      <c r="UDJ852" s="4"/>
      <c r="UDK852" s="4"/>
      <c r="UDL852" s="4"/>
      <c r="UDM852" s="4"/>
      <c r="UDN852" s="4"/>
      <c r="UDO852" s="4"/>
      <c r="UDP852" s="4"/>
      <c r="UDQ852" s="4"/>
      <c r="UDR852" s="4"/>
      <c r="UDS852" s="4"/>
      <c r="UDT852" s="4"/>
      <c r="UDU852" s="4"/>
      <c r="UDV852" s="4"/>
      <c r="UDW852" s="4"/>
      <c r="UDX852" s="4"/>
      <c r="UDY852" s="4"/>
      <c r="UDZ852" s="4"/>
      <c r="UEA852" s="4"/>
      <c r="UEB852" s="4"/>
      <c r="UEC852" s="4"/>
      <c r="UED852" s="4"/>
      <c r="UEE852" s="4"/>
      <c r="UEF852" s="4"/>
      <c r="UEG852" s="4"/>
      <c r="UEH852" s="4"/>
      <c r="UEI852" s="4"/>
      <c r="UEJ852" s="4"/>
      <c r="UEK852" s="4"/>
      <c r="UEL852" s="4"/>
      <c r="UEM852" s="4"/>
      <c r="UEN852" s="4"/>
      <c r="UEO852" s="4"/>
      <c r="UEP852" s="4"/>
      <c r="UEQ852" s="4"/>
      <c r="UER852" s="4"/>
      <c r="UES852" s="4"/>
      <c r="UET852" s="4"/>
      <c r="UEU852" s="4"/>
      <c r="UEV852" s="4"/>
      <c r="UEW852" s="4"/>
      <c r="UEX852" s="4"/>
      <c r="UEY852" s="4"/>
      <c r="UEZ852" s="4"/>
      <c r="UFA852" s="4"/>
      <c r="UFB852" s="4"/>
      <c r="UFC852" s="4"/>
      <c r="UFD852" s="4"/>
      <c r="UFE852" s="4"/>
      <c r="UFF852" s="4"/>
      <c r="UFG852" s="4"/>
      <c r="UFH852" s="4"/>
      <c r="UFI852" s="4"/>
      <c r="UFJ852" s="4"/>
      <c r="UFK852" s="4"/>
      <c r="UFL852" s="4"/>
      <c r="UFM852" s="4"/>
      <c r="UFN852" s="4"/>
      <c r="UFO852" s="4"/>
      <c r="UFP852" s="4"/>
      <c r="UFQ852" s="4"/>
      <c r="UFR852" s="4"/>
      <c r="UFS852" s="4"/>
      <c r="UFT852" s="4"/>
      <c r="UFU852" s="4"/>
      <c r="UFV852" s="4"/>
      <c r="UFW852" s="4"/>
      <c r="UFX852" s="4"/>
      <c r="UFY852" s="4"/>
      <c r="UFZ852" s="4"/>
      <c r="UGA852" s="4"/>
      <c r="UGB852" s="4"/>
      <c r="UGC852" s="4"/>
      <c r="UGD852" s="4"/>
      <c r="UGE852" s="4"/>
      <c r="UGF852" s="4"/>
      <c r="UGG852" s="4"/>
      <c r="UGH852" s="4"/>
      <c r="UGI852" s="4"/>
      <c r="UGJ852" s="4"/>
      <c r="UGK852" s="4"/>
      <c r="UGL852" s="4"/>
      <c r="UGM852" s="4"/>
      <c r="UGN852" s="4"/>
      <c r="UGO852" s="4"/>
      <c r="UGP852" s="4"/>
      <c r="UGQ852" s="4"/>
      <c r="UGR852" s="4"/>
      <c r="UGS852" s="4"/>
      <c r="UGT852" s="4"/>
      <c r="UGU852" s="4"/>
      <c r="UGV852" s="4"/>
      <c r="UGW852" s="4"/>
      <c r="UGX852" s="4"/>
      <c r="UGY852" s="4"/>
      <c r="UGZ852" s="4"/>
      <c r="UHA852" s="4"/>
      <c r="UHB852" s="4"/>
      <c r="UHC852" s="4"/>
      <c r="UHD852" s="4"/>
      <c r="UHE852" s="4"/>
      <c r="UHF852" s="4"/>
      <c r="UHG852" s="4"/>
      <c r="UHH852" s="4"/>
      <c r="UHI852" s="4"/>
      <c r="UHJ852" s="4"/>
      <c r="UHK852" s="4"/>
      <c r="UHL852" s="4"/>
      <c r="UHM852" s="4"/>
      <c r="UHN852" s="4"/>
      <c r="UHO852" s="4"/>
      <c r="UHP852" s="4"/>
      <c r="UHQ852" s="4"/>
      <c r="UHR852" s="4"/>
      <c r="UHS852" s="4"/>
      <c r="UHT852" s="4"/>
      <c r="UHU852" s="4"/>
      <c r="UHV852" s="4"/>
      <c r="UHW852" s="4"/>
      <c r="UHX852" s="4"/>
      <c r="UHY852" s="4"/>
      <c r="UHZ852" s="4"/>
      <c r="UIA852" s="4"/>
      <c r="UIB852" s="4"/>
      <c r="UIC852" s="4"/>
      <c r="UID852" s="4"/>
      <c r="UIE852" s="4"/>
      <c r="UIF852" s="4"/>
      <c r="UIG852" s="4"/>
      <c r="UIH852" s="4"/>
      <c r="UII852" s="4"/>
      <c r="UIJ852" s="4"/>
      <c r="UIK852" s="4"/>
      <c r="UIL852" s="4"/>
      <c r="UIM852" s="4"/>
      <c r="UIN852" s="4"/>
      <c r="UIO852" s="4"/>
      <c r="UIP852" s="4"/>
      <c r="UIQ852" s="4"/>
      <c r="UIR852" s="4"/>
      <c r="UIS852" s="4"/>
      <c r="UIT852" s="4"/>
      <c r="UIU852" s="4"/>
      <c r="UIV852" s="4"/>
      <c r="UIW852" s="4"/>
      <c r="UIX852" s="4"/>
      <c r="UIY852" s="4"/>
      <c r="UIZ852" s="4"/>
      <c r="UJA852" s="4"/>
      <c r="UJB852" s="4"/>
      <c r="UJC852" s="4"/>
      <c r="UJD852" s="4"/>
      <c r="UJE852" s="4"/>
      <c r="UJF852" s="4"/>
      <c r="UJG852" s="4"/>
      <c r="UJH852" s="4"/>
      <c r="UJI852" s="4"/>
      <c r="UJJ852" s="4"/>
      <c r="UJK852" s="4"/>
      <c r="UJL852" s="4"/>
      <c r="UJM852" s="4"/>
      <c r="UJN852" s="4"/>
      <c r="UJO852" s="4"/>
      <c r="UJP852" s="4"/>
      <c r="UJQ852" s="4"/>
      <c r="UJR852" s="4"/>
      <c r="UJS852" s="4"/>
      <c r="UJT852" s="4"/>
      <c r="UJU852" s="4"/>
      <c r="UJV852" s="4"/>
      <c r="UJW852" s="4"/>
      <c r="UJX852" s="4"/>
      <c r="UJY852" s="4"/>
      <c r="UJZ852" s="4"/>
      <c r="UKA852" s="4"/>
      <c r="UKB852" s="4"/>
      <c r="UKC852" s="4"/>
      <c r="UKD852" s="4"/>
      <c r="UKE852" s="4"/>
      <c r="UKF852" s="4"/>
      <c r="UKG852" s="4"/>
      <c r="UKH852" s="4"/>
      <c r="UKI852" s="4"/>
      <c r="UKJ852" s="4"/>
      <c r="UKK852" s="4"/>
      <c r="UKL852" s="4"/>
      <c r="UKM852" s="4"/>
      <c r="UKN852" s="4"/>
      <c r="UKO852" s="4"/>
      <c r="UKP852" s="4"/>
      <c r="UKQ852" s="4"/>
      <c r="UKR852" s="4"/>
      <c r="UKS852" s="4"/>
      <c r="UKT852" s="4"/>
      <c r="UKU852" s="4"/>
      <c r="UKV852" s="4"/>
      <c r="UKW852" s="4"/>
      <c r="UKX852" s="4"/>
      <c r="UKY852" s="4"/>
      <c r="UKZ852" s="4"/>
      <c r="ULA852" s="4"/>
      <c r="ULB852" s="4"/>
      <c r="ULC852" s="4"/>
      <c r="ULD852" s="4"/>
      <c r="ULE852" s="4"/>
      <c r="ULF852" s="4"/>
      <c r="ULG852" s="4"/>
      <c r="ULH852" s="4"/>
      <c r="ULI852" s="4"/>
      <c r="ULJ852" s="4"/>
      <c r="ULK852" s="4"/>
      <c r="ULL852" s="4"/>
      <c r="ULM852" s="4"/>
      <c r="ULN852" s="4"/>
      <c r="ULO852" s="4"/>
      <c r="ULP852" s="4"/>
      <c r="ULQ852" s="4"/>
      <c r="ULR852" s="4"/>
      <c r="ULS852" s="4"/>
      <c r="ULT852" s="4"/>
      <c r="ULU852" s="4"/>
      <c r="ULV852" s="4"/>
      <c r="ULW852" s="4"/>
      <c r="ULX852" s="4"/>
      <c r="ULY852" s="4"/>
      <c r="ULZ852" s="4"/>
      <c r="UMA852" s="4"/>
      <c r="UMB852" s="4"/>
      <c r="UMC852" s="4"/>
      <c r="UMD852" s="4"/>
      <c r="UME852" s="4"/>
      <c r="UMF852" s="4"/>
      <c r="UMG852" s="4"/>
      <c r="UMH852" s="4"/>
      <c r="UMI852" s="4"/>
      <c r="UMJ852" s="4"/>
      <c r="UMK852" s="4"/>
      <c r="UML852" s="4"/>
      <c r="UMM852" s="4"/>
      <c r="UMN852" s="4"/>
      <c r="UMO852" s="4"/>
      <c r="UMP852" s="4"/>
      <c r="UMQ852" s="4"/>
      <c r="UMR852" s="4"/>
      <c r="UMS852" s="4"/>
      <c r="UMT852" s="4"/>
      <c r="UMU852" s="4"/>
      <c r="UMV852" s="4"/>
      <c r="UMW852" s="4"/>
      <c r="UMX852" s="4"/>
      <c r="UMY852" s="4"/>
      <c r="UMZ852" s="4"/>
      <c r="UNA852" s="4"/>
      <c r="UNB852" s="4"/>
      <c r="UNC852" s="4"/>
      <c r="UND852" s="4"/>
      <c r="UNE852" s="4"/>
      <c r="UNF852" s="4"/>
      <c r="UNG852" s="4"/>
      <c r="UNH852" s="4"/>
      <c r="UNI852" s="4"/>
      <c r="UNJ852" s="4"/>
      <c r="UNK852" s="4"/>
      <c r="UNL852" s="4"/>
      <c r="UNM852" s="4"/>
      <c r="UNN852" s="4"/>
      <c r="UNO852" s="4"/>
      <c r="UNP852" s="4"/>
      <c r="UNQ852" s="4"/>
      <c r="UNR852" s="4"/>
      <c r="UNS852" s="4"/>
      <c r="UNT852" s="4"/>
      <c r="UNU852" s="4"/>
      <c r="UNV852" s="4"/>
      <c r="UNW852" s="4"/>
      <c r="UNX852" s="4"/>
      <c r="UNY852" s="4"/>
      <c r="UNZ852" s="4"/>
      <c r="UOA852" s="4"/>
      <c r="UOB852" s="4"/>
      <c r="UOC852" s="4"/>
      <c r="UOD852" s="4"/>
      <c r="UOE852" s="4"/>
      <c r="UOF852" s="4"/>
      <c r="UOG852" s="4"/>
      <c r="UOH852" s="4"/>
      <c r="UOI852" s="4"/>
      <c r="UOJ852" s="4"/>
      <c r="UOK852" s="4"/>
      <c r="UOL852" s="4"/>
      <c r="UOM852" s="4"/>
      <c r="UON852" s="4"/>
      <c r="UOO852" s="4"/>
      <c r="UOP852" s="4"/>
      <c r="UOQ852" s="4"/>
      <c r="UOR852" s="4"/>
      <c r="UOS852" s="4"/>
      <c r="UOT852" s="4"/>
      <c r="UOU852" s="4"/>
      <c r="UOV852" s="4"/>
      <c r="UOW852" s="4"/>
      <c r="UOX852" s="4"/>
      <c r="UOY852" s="4"/>
      <c r="UOZ852" s="4"/>
      <c r="UPA852" s="4"/>
      <c r="UPB852" s="4"/>
      <c r="UPC852" s="4"/>
      <c r="UPD852" s="4"/>
      <c r="UPE852" s="4"/>
      <c r="UPF852" s="4"/>
      <c r="UPG852" s="4"/>
      <c r="UPH852" s="4"/>
      <c r="UPI852" s="4"/>
      <c r="UPJ852" s="4"/>
      <c r="UPK852" s="4"/>
      <c r="UPL852" s="4"/>
      <c r="UPM852" s="4"/>
      <c r="UPN852" s="4"/>
      <c r="UPO852" s="4"/>
      <c r="UPP852" s="4"/>
      <c r="UPQ852" s="4"/>
      <c r="UPR852" s="4"/>
      <c r="UPS852" s="4"/>
      <c r="UPT852" s="4"/>
      <c r="UPU852" s="4"/>
      <c r="UPV852" s="4"/>
      <c r="UPW852" s="4"/>
      <c r="UPX852" s="4"/>
      <c r="UPY852" s="4"/>
      <c r="UPZ852" s="4"/>
      <c r="UQA852" s="4"/>
      <c r="UQB852" s="4"/>
      <c r="UQC852" s="4"/>
      <c r="UQD852" s="4"/>
      <c r="UQE852" s="4"/>
      <c r="UQF852" s="4"/>
      <c r="UQG852" s="4"/>
      <c r="UQH852" s="4"/>
      <c r="UQI852" s="4"/>
      <c r="UQJ852" s="4"/>
      <c r="UQK852" s="4"/>
      <c r="UQL852" s="4"/>
      <c r="UQM852" s="4"/>
      <c r="UQN852" s="4"/>
      <c r="UQO852" s="4"/>
      <c r="UQP852" s="4"/>
      <c r="UQQ852" s="4"/>
      <c r="UQR852" s="4"/>
      <c r="UQS852" s="4"/>
      <c r="UQT852" s="4"/>
      <c r="UQU852" s="4"/>
      <c r="UQV852" s="4"/>
      <c r="UQW852" s="4"/>
      <c r="UQX852" s="4"/>
      <c r="UQY852" s="4"/>
      <c r="UQZ852" s="4"/>
      <c r="URA852" s="4"/>
      <c r="URB852" s="4"/>
      <c r="URC852" s="4"/>
      <c r="URD852" s="4"/>
      <c r="URE852" s="4"/>
      <c r="URF852" s="4"/>
      <c r="URG852" s="4"/>
      <c r="URH852" s="4"/>
      <c r="URI852" s="4"/>
      <c r="URJ852" s="4"/>
      <c r="URK852" s="4"/>
      <c r="URL852" s="4"/>
      <c r="URM852" s="4"/>
      <c r="URN852" s="4"/>
      <c r="URO852" s="4"/>
      <c r="URP852" s="4"/>
      <c r="URQ852" s="4"/>
      <c r="URR852" s="4"/>
      <c r="URS852" s="4"/>
      <c r="URT852" s="4"/>
      <c r="URU852" s="4"/>
      <c r="URV852" s="4"/>
      <c r="URW852" s="4"/>
      <c r="URX852" s="4"/>
      <c r="URY852" s="4"/>
      <c r="URZ852" s="4"/>
      <c r="USA852" s="4"/>
      <c r="USB852" s="4"/>
      <c r="USC852" s="4"/>
      <c r="USD852" s="4"/>
      <c r="USE852" s="4"/>
      <c r="USF852" s="4"/>
      <c r="USG852" s="4"/>
      <c r="USH852" s="4"/>
      <c r="USI852" s="4"/>
      <c r="USJ852" s="4"/>
      <c r="USK852" s="4"/>
      <c r="USL852" s="4"/>
      <c r="USM852" s="4"/>
      <c r="USN852" s="4"/>
      <c r="USO852" s="4"/>
      <c r="USP852" s="4"/>
      <c r="USQ852" s="4"/>
      <c r="USR852" s="4"/>
      <c r="USS852" s="4"/>
      <c r="UST852" s="4"/>
      <c r="USU852" s="4"/>
      <c r="USV852" s="4"/>
      <c r="USW852" s="4"/>
      <c r="USX852" s="4"/>
      <c r="USY852" s="4"/>
      <c r="USZ852" s="4"/>
      <c r="UTA852" s="4"/>
      <c r="UTB852" s="4"/>
      <c r="UTC852" s="4"/>
      <c r="UTD852" s="4"/>
      <c r="UTE852" s="4"/>
      <c r="UTF852" s="4"/>
      <c r="UTG852" s="4"/>
      <c r="UTH852" s="4"/>
      <c r="UTI852" s="4"/>
      <c r="UTJ852" s="4"/>
      <c r="UTK852" s="4"/>
      <c r="UTL852" s="4"/>
      <c r="UTM852" s="4"/>
      <c r="UTN852" s="4"/>
      <c r="UTO852" s="4"/>
      <c r="UTP852" s="4"/>
      <c r="UTQ852" s="4"/>
      <c r="UTR852" s="4"/>
      <c r="UTS852" s="4"/>
      <c r="UTT852" s="4"/>
      <c r="UTU852" s="4"/>
      <c r="UTV852" s="4"/>
      <c r="UTW852" s="4"/>
      <c r="UTX852" s="4"/>
      <c r="UTY852" s="4"/>
      <c r="UTZ852" s="4"/>
      <c r="UUA852" s="4"/>
      <c r="UUB852" s="4"/>
      <c r="UUC852" s="4"/>
      <c r="UUD852" s="4"/>
      <c r="UUE852" s="4"/>
      <c r="UUF852" s="4"/>
      <c r="UUG852" s="4"/>
      <c r="UUH852" s="4"/>
      <c r="UUI852" s="4"/>
      <c r="UUJ852" s="4"/>
      <c r="UUK852" s="4"/>
      <c r="UUL852" s="4"/>
      <c r="UUM852" s="4"/>
      <c r="UUN852" s="4"/>
      <c r="UUO852" s="4"/>
      <c r="UUP852" s="4"/>
      <c r="UUQ852" s="4"/>
      <c r="UUR852" s="4"/>
      <c r="UUS852" s="4"/>
      <c r="UUT852" s="4"/>
      <c r="UUU852" s="4"/>
      <c r="UUV852" s="4"/>
      <c r="UUW852" s="4"/>
      <c r="UUX852" s="4"/>
      <c r="UUY852" s="4"/>
      <c r="UUZ852" s="4"/>
      <c r="UVA852" s="4"/>
      <c r="UVB852" s="4"/>
      <c r="UVC852" s="4"/>
      <c r="UVD852" s="4"/>
      <c r="UVE852" s="4"/>
      <c r="UVF852" s="4"/>
      <c r="UVG852" s="4"/>
      <c r="UVH852" s="4"/>
      <c r="UVI852" s="4"/>
      <c r="UVJ852" s="4"/>
      <c r="UVK852" s="4"/>
      <c r="UVL852" s="4"/>
      <c r="UVM852" s="4"/>
      <c r="UVN852" s="4"/>
      <c r="UVO852" s="4"/>
      <c r="UVP852" s="4"/>
      <c r="UVQ852" s="4"/>
      <c r="UVR852" s="4"/>
      <c r="UVS852" s="4"/>
      <c r="UVT852" s="4"/>
      <c r="UVU852" s="4"/>
      <c r="UVV852" s="4"/>
      <c r="UVW852" s="4"/>
      <c r="UVX852" s="4"/>
      <c r="UVY852" s="4"/>
      <c r="UVZ852" s="4"/>
      <c r="UWA852" s="4"/>
      <c r="UWB852" s="4"/>
      <c r="UWC852" s="4"/>
      <c r="UWD852" s="4"/>
      <c r="UWE852" s="4"/>
      <c r="UWF852" s="4"/>
      <c r="UWG852" s="4"/>
      <c r="UWH852" s="4"/>
      <c r="UWI852" s="4"/>
      <c r="UWJ852" s="4"/>
      <c r="UWK852" s="4"/>
      <c r="UWL852" s="4"/>
      <c r="UWM852" s="4"/>
      <c r="UWN852" s="4"/>
      <c r="UWO852" s="4"/>
      <c r="UWP852" s="4"/>
      <c r="UWQ852" s="4"/>
      <c r="UWR852" s="4"/>
      <c r="UWS852" s="4"/>
      <c r="UWT852" s="4"/>
      <c r="UWU852" s="4"/>
      <c r="UWV852" s="4"/>
      <c r="UWW852" s="4"/>
      <c r="UWX852" s="4"/>
      <c r="UWY852" s="4"/>
      <c r="UWZ852" s="4"/>
      <c r="UXA852" s="4"/>
      <c r="UXB852" s="4"/>
      <c r="UXC852" s="4"/>
      <c r="UXD852" s="4"/>
      <c r="UXE852" s="4"/>
      <c r="UXF852" s="4"/>
      <c r="UXG852" s="4"/>
      <c r="UXH852" s="4"/>
      <c r="UXI852" s="4"/>
      <c r="UXJ852" s="4"/>
      <c r="UXK852" s="4"/>
      <c r="UXL852" s="4"/>
      <c r="UXM852" s="4"/>
      <c r="UXN852" s="4"/>
      <c r="UXO852" s="4"/>
      <c r="UXP852" s="4"/>
      <c r="UXQ852" s="4"/>
      <c r="UXR852" s="4"/>
      <c r="UXS852" s="4"/>
      <c r="UXT852" s="4"/>
      <c r="UXU852" s="4"/>
      <c r="UXV852" s="4"/>
      <c r="UXW852" s="4"/>
      <c r="UXX852" s="4"/>
      <c r="UXY852" s="4"/>
      <c r="UXZ852" s="4"/>
      <c r="UYA852" s="4"/>
      <c r="UYB852" s="4"/>
      <c r="UYC852" s="4"/>
      <c r="UYD852" s="4"/>
      <c r="UYE852" s="4"/>
      <c r="UYF852" s="4"/>
      <c r="UYG852" s="4"/>
      <c r="UYH852" s="4"/>
      <c r="UYI852" s="4"/>
      <c r="UYJ852" s="4"/>
      <c r="UYK852" s="4"/>
      <c r="UYL852" s="4"/>
      <c r="UYM852" s="4"/>
      <c r="UYN852" s="4"/>
      <c r="UYO852" s="4"/>
      <c r="UYP852" s="4"/>
      <c r="UYQ852" s="4"/>
      <c r="UYR852" s="4"/>
      <c r="UYS852" s="4"/>
      <c r="UYT852" s="4"/>
      <c r="UYU852" s="4"/>
      <c r="UYV852" s="4"/>
      <c r="UYW852" s="4"/>
      <c r="UYX852" s="4"/>
      <c r="UYY852" s="4"/>
      <c r="UYZ852" s="4"/>
      <c r="UZA852" s="4"/>
      <c r="UZB852" s="4"/>
      <c r="UZC852" s="4"/>
      <c r="UZD852" s="4"/>
      <c r="UZE852" s="4"/>
      <c r="UZF852" s="4"/>
      <c r="UZG852" s="4"/>
      <c r="UZH852" s="4"/>
      <c r="UZI852" s="4"/>
      <c r="UZJ852" s="4"/>
      <c r="UZK852" s="4"/>
      <c r="UZL852" s="4"/>
      <c r="UZM852" s="4"/>
      <c r="UZN852" s="4"/>
      <c r="UZO852" s="4"/>
      <c r="UZP852" s="4"/>
      <c r="UZQ852" s="4"/>
      <c r="UZR852" s="4"/>
      <c r="UZS852" s="4"/>
      <c r="UZT852" s="4"/>
      <c r="UZU852" s="4"/>
      <c r="UZV852" s="4"/>
      <c r="UZW852" s="4"/>
      <c r="UZX852" s="4"/>
      <c r="UZY852" s="4"/>
      <c r="UZZ852" s="4"/>
      <c r="VAA852" s="4"/>
      <c r="VAB852" s="4"/>
      <c r="VAC852" s="4"/>
      <c r="VAD852" s="4"/>
      <c r="VAE852" s="4"/>
      <c r="VAF852" s="4"/>
      <c r="VAG852" s="4"/>
      <c r="VAH852" s="4"/>
      <c r="VAI852" s="4"/>
      <c r="VAJ852" s="4"/>
      <c r="VAK852" s="4"/>
      <c r="VAL852" s="4"/>
      <c r="VAM852" s="4"/>
      <c r="VAN852" s="4"/>
      <c r="VAO852" s="4"/>
      <c r="VAP852" s="4"/>
      <c r="VAQ852" s="4"/>
      <c r="VAR852" s="4"/>
      <c r="VAS852" s="4"/>
      <c r="VAT852" s="4"/>
      <c r="VAU852" s="4"/>
      <c r="VAV852" s="4"/>
      <c r="VAW852" s="4"/>
      <c r="VAX852" s="4"/>
      <c r="VAY852" s="4"/>
      <c r="VAZ852" s="4"/>
      <c r="VBA852" s="4"/>
      <c r="VBB852" s="4"/>
      <c r="VBC852" s="4"/>
      <c r="VBD852" s="4"/>
      <c r="VBE852" s="4"/>
      <c r="VBF852" s="4"/>
      <c r="VBG852" s="4"/>
      <c r="VBH852" s="4"/>
      <c r="VBI852" s="4"/>
      <c r="VBJ852" s="4"/>
      <c r="VBK852" s="4"/>
      <c r="VBL852" s="4"/>
      <c r="VBM852" s="4"/>
      <c r="VBN852" s="4"/>
      <c r="VBO852" s="4"/>
      <c r="VBP852" s="4"/>
      <c r="VBQ852" s="4"/>
      <c r="VBR852" s="4"/>
      <c r="VBS852" s="4"/>
      <c r="VBT852" s="4"/>
      <c r="VBU852" s="4"/>
      <c r="VBV852" s="4"/>
      <c r="VBW852" s="4"/>
      <c r="VBX852" s="4"/>
      <c r="VBY852" s="4"/>
      <c r="VBZ852" s="4"/>
      <c r="VCA852" s="4"/>
      <c r="VCB852" s="4"/>
      <c r="VCC852" s="4"/>
      <c r="VCD852" s="4"/>
      <c r="VCE852" s="4"/>
      <c r="VCF852" s="4"/>
      <c r="VCG852" s="4"/>
      <c r="VCH852" s="4"/>
      <c r="VCI852" s="4"/>
      <c r="VCJ852" s="4"/>
      <c r="VCK852" s="4"/>
      <c r="VCL852" s="4"/>
      <c r="VCM852" s="4"/>
      <c r="VCN852" s="4"/>
      <c r="VCO852" s="4"/>
      <c r="VCP852" s="4"/>
      <c r="VCQ852" s="4"/>
      <c r="VCR852" s="4"/>
      <c r="VCS852" s="4"/>
      <c r="VCT852" s="4"/>
      <c r="VCU852" s="4"/>
      <c r="VCV852" s="4"/>
      <c r="VCW852" s="4"/>
      <c r="VCX852" s="4"/>
      <c r="VCY852" s="4"/>
      <c r="VCZ852" s="4"/>
      <c r="VDA852" s="4"/>
      <c r="VDB852" s="4"/>
      <c r="VDC852" s="4"/>
      <c r="VDD852" s="4"/>
      <c r="VDE852" s="4"/>
      <c r="VDF852" s="4"/>
      <c r="VDG852" s="4"/>
      <c r="VDH852" s="4"/>
      <c r="VDI852" s="4"/>
      <c r="VDJ852" s="4"/>
      <c r="VDK852" s="4"/>
      <c r="VDL852" s="4"/>
      <c r="VDM852" s="4"/>
      <c r="VDN852" s="4"/>
      <c r="VDO852" s="4"/>
      <c r="VDP852" s="4"/>
      <c r="VDQ852" s="4"/>
      <c r="VDR852" s="4"/>
      <c r="VDS852" s="4"/>
      <c r="VDT852" s="4"/>
      <c r="VDU852" s="4"/>
      <c r="VDV852" s="4"/>
      <c r="VDW852" s="4"/>
      <c r="VDX852" s="4"/>
      <c r="VDY852" s="4"/>
      <c r="VDZ852" s="4"/>
      <c r="VEA852" s="4"/>
      <c r="VEB852" s="4"/>
      <c r="VEC852" s="4"/>
      <c r="VED852" s="4"/>
      <c r="VEE852" s="4"/>
      <c r="VEF852" s="4"/>
      <c r="VEG852" s="4"/>
      <c r="VEH852" s="4"/>
      <c r="VEI852" s="4"/>
      <c r="VEJ852" s="4"/>
      <c r="VEK852" s="4"/>
      <c r="VEL852" s="4"/>
      <c r="VEM852" s="4"/>
      <c r="VEN852" s="4"/>
      <c r="VEO852" s="4"/>
      <c r="VEP852" s="4"/>
      <c r="VEQ852" s="4"/>
      <c r="VER852" s="4"/>
      <c r="VES852" s="4"/>
      <c r="VET852" s="4"/>
      <c r="VEU852" s="4"/>
      <c r="VEV852" s="4"/>
      <c r="VEW852" s="4"/>
      <c r="VEX852" s="4"/>
      <c r="VEY852" s="4"/>
      <c r="VEZ852" s="4"/>
      <c r="VFA852" s="4"/>
      <c r="VFB852" s="4"/>
      <c r="VFC852" s="4"/>
      <c r="VFD852" s="4"/>
      <c r="VFE852" s="4"/>
      <c r="VFF852" s="4"/>
      <c r="VFG852" s="4"/>
      <c r="VFH852" s="4"/>
      <c r="VFI852" s="4"/>
      <c r="VFJ852" s="4"/>
      <c r="VFK852" s="4"/>
      <c r="VFL852" s="4"/>
      <c r="VFM852" s="4"/>
      <c r="VFN852" s="4"/>
      <c r="VFO852" s="4"/>
      <c r="VFP852" s="4"/>
      <c r="VFQ852" s="4"/>
      <c r="VFR852" s="4"/>
      <c r="VFS852" s="4"/>
      <c r="VFT852" s="4"/>
      <c r="VFU852" s="4"/>
      <c r="VFV852" s="4"/>
      <c r="VFW852" s="4"/>
      <c r="VFX852" s="4"/>
      <c r="VFY852" s="4"/>
      <c r="VFZ852" s="4"/>
      <c r="VGA852" s="4"/>
      <c r="VGB852" s="4"/>
      <c r="VGC852" s="4"/>
      <c r="VGD852" s="4"/>
      <c r="VGE852" s="4"/>
      <c r="VGF852" s="4"/>
      <c r="VGG852" s="4"/>
      <c r="VGH852" s="4"/>
      <c r="VGI852" s="4"/>
      <c r="VGJ852" s="4"/>
      <c r="VGK852" s="4"/>
      <c r="VGL852" s="4"/>
      <c r="VGM852" s="4"/>
      <c r="VGN852" s="4"/>
      <c r="VGO852" s="4"/>
      <c r="VGP852" s="4"/>
      <c r="VGQ852" s="4"/>
      <c r="VGR852" s="4"/>
      <c r="VGS852" s="4"/>
      <c r="VGT852" s="4"/>
      <c r="VGU852" s="4"/>
      <c r="VGV852" s="4"/>
      <c r="VGW852" s="4"/>
      <c r="VGX852" s="4"/>
      <c r="VGY852" s="4"/>
      <c r="VGZ852" s="4"/>
      <c r="VHA852" s="4"/>
      <c r="VHB852" s="4"/>
      <c r="VHC852" s="4"/>
      <c r="VHD852" s="4"/>
      <c r="VHE852" s="4"/>
      <c r="VHF852" s="4"/>
      <c r="VHG852" s="4"/>
      <c r="VHH852" s="4"/>
      <c r="VHI852" s="4"/>
      <c r="VHJ852" s="4"/>
      <c r="VHK852" s="4"/>
      <c r="VHL852" s="4"/>
      <c r="VHM852" s="4"/>
      <c r="VHN852" s="4"/>
      <c r="VHO852" s="4"/>
      <c r="VHP852" s="4"/>
      <c r="VHQ852" s="4"/>
      <c r="VHR852" s="4"/>
      <c r="VHS852" s="4"/>
      <c r="VHT852" s="4"/>
      <c r="VHU852" s="4"/>
      <c r="VHV852" s="4"/>
      <c r="VHW852" s="4"/>
      <c r="VHX852" s="4"/>
      <c r="VHY852" s="4"/>
      <c r="VHZ852" s="4"/>
      <c r="VIA852" s="4"/>
      <c r="VIB852" s="4"/>
      <c r="VIC852" s="4"/>
      <c r="VID852" s="4"/>
      <c r="VIE852" s="4"/>
      <c r="VIF852" s="4"/>
      <c r="VIG852" s="4"/>
      <c r="VIH852" s="4"/>
      <c r="VII852" s="4"/>
      <c r="VIJ852" s="4"/>
      <c r="VIK852" s="4"/>
      <c r="VIL852" s="4"/>
      <c r="VIM852" s="4"/>
      <c r="VIN852" s="4"/>
      <c r="VIO852" s="4"/>
      <c r="VIP852" s="4"/>
      <c r="VIQ852" s="4"/>
      <c r="VIR852" s="4"/>
      <c r="VIS852" s="4"/>
      <c r="VIT852" s="4"/>
      <c r="VIU852" s="4"/>
      <c r="VIV852" s="4"/>
      <c r="VIW852" s="4"/>
      <c r="VIX852" s="4"/>
      <c r="VIY852" s="4"/>
      <c r="VIZ852" s="4"/>
      <c r="VJA852" s="4"/>
      <c r="VJB852" s="4"/>
      <c r="VJC852" s="4"/>
      <c r="VJD852" s="4"/>
      <c r="VJE852" s="4"/>
      <c r="VJF852" s="4"/>
      <c r="VJG852" s="4"/>
      <c r="VJH852" s="4"/>
      <c r="VJI852" s="4"/>
      <c r="VJJ852" s="4"/>
      <c r="VJK852" s="4"/>
      <c r="VJL852" s="4"/>
      <c r="VJM852" s="4"/>
      <c r="VJN852" s="4"/>
      <c r="VJO852" s="4"/>
      <c r="VJP852" s="4"/>
      <c r="VJQ852" s="4"/>
      <c r="VJR852" s="4"/>
      <c r="VJS852" s="4"/>
      <c r="VJT852" s="4"/>
      <c r="VJU852" s="4"/>
      <c r="VJV852" s="4"/>
      <c r="VJW852" s="4"/>
      <c r="VJX852" s="4"/>
      <c r="VJY852" s="4"/>
      <c r="VJZ852" s="4"/>
      <c r="VKA852" s="4"/>
      <c r="VKB852" s="4"/>
      <c r="VKC852" s="4"/>
      <c r="VKD852" s="4"/>
      <c r="VKE852" s="4"/>
      <c r="VKF852" s="4"/>
      <c r="VKG852" s="4"/>
      <c r="VKH852" s="4"/>
      <c r="VKI852" s="4"/>
      <c r="VKJ852" s="4"/>
      <c r="VKK852" s="4"/>
      <c r="VKL852" s="4"/>
      <c r="VKM852" s="4"/>
      <c r="VKN852" s="4"/>
      <c r="VKO852" s="4"/>
      <c r="VKP852" s="4"/>
      <c r="VKQ852" s="4"/>
      <c r="VKR852" s="4"/>
      <c r="VKS852" s="4"/>
      <c r="VKT852" s="4"/>
      <c r="VKU852" s="4"/>
      <c r="VKV852" s="4"/>
      <c r="VKW852" s="4"/>
      <c r="VKX852" s="4"/>
      <c r="VKY852" s="4"/>
      <c r="VKZ852" s="4"/>
      <c r="VLA852" s="4"/>
      <c r="VLB852" s="4"/>
      <c r="VLC852" s="4"/>
      <c r="VLD852" s="4"/>
      <c r="VLE852" s="4"/>
      <c r="VLF852" s="4"/>
      <c r="VLG852" s="4"/>
      <c r="VLH852" s="4"/>
      <c r="VLI852" s="4"/>
      <c r="VLJ852" s="4"/>
      <c r="VLK852" s="4"/>
      <c r="VLL852" s="4"/>
      <c r="VLM852" s="4"/>
      <c r="VLN852" s="4"/>
      <c r="VLO852" s="4"/>
      <c r="VLP852" s="4"/>
      <c r="VLQ852" s="4"/>
      <c r="VLR852" s="4"/>
      <c r="VLS852" s="4"/>
      <c r="VLT852" s="4"/>
      <c r="VLU852" s="4"/>
      <c r="VLV852" s="4"/>
      <c r="VLW852" s="4"/>
      <c r="VLX852" s="4"/>
      <c r="VLY852" s="4"/>
      <c r="VLZ852" s="4"/>
      <c r="VMA852" s="4"/>
      <c r="VMB852" s="4"/>
      <c r="VMC852" s="4"/>
      <c r="VMD852" s="4"/>
      <c r="VME852" s="4"/>
      <c r="VMF852" s="4"/>
      <c r="VMG852" s="4"/>
      <c r="VMH852" s="4"/>
      <c r="VMI852" s="4"/>
      <c r="VMJ852" s="4"/>
      <c r="VMK852" s="4"/>
      <c r="VML852" s="4"/>
      <c r="VMM852" s="4"/>
      <c r="VMN852" s="4"/>
      <c r="VMO852" s="4"/>
      <c r="VMP852" s="4"/>
      <c r="VMQ852" s="4"/>
      <c r="VMR852" s="4"/>
      <c r="VMS852" s="4"/>
      <c r="VMT852" s="4"/>
      <c r="VMU852" s="4"/>
      <c r="VMV852" s="4"/>
      <c r="VMW852" s="4"/>
      <c r="VMX852" s="4"/>
      <c r="VMY852" s="4"/>
      <c r="VMZ852" s="4"/>
      <c r="VNA852" s="4"/>
      <c r="VNB852" s="4"/>
      <c r="VNC852" s="4"/>
      <c r="VND852" s="4"/>
      <c r="VNE852" s="4"/>
      <c r="VNF852" s="4"/>
      <c r="VNG852" s="4"/>
      <c r="VNH852" s="4"/>
      <c r="VNI852" s="4"/>
      <c r="VNJ852" s="4"/>
      <c r="VNK852" s="4"/>
      <c r="VNL852" s="4"/>
      <c r="VNM852" s="4"/>
      <c r="VNN852" s="4"/>
      <c r="VNO852" s="4"/>
      <c r="VNP852" s="4"/>
      <c r="VNQ852" s="4"/>
      <c r="VNR852" s="4"/>
      <c r="VNS852" s="4"/>
      <c r="VNT852" s="4"/>
      <c r="VNU852" s="4"/>
      <c r="VNV852" s="4"/>
      <c r="VNW852" s="4"/>
      <c r="VNX852" s="4"/>
      <c r="VNY852" s="4"/>
      <c r="VNZ852" s="4"/>
      <c r="VOA852" s="4"/>
      <c r="VOB852" s="4"/>
      <c r="VOC852" s="4"/>
      <c r="VOD852" s="4"/>
      <c r="VOE852" s="4"/>
      <c r="VOF852" s="4"/>
      <c r="VOG852" s="4"/>
      <c r="VOH852" s="4"/>
      <c r="VOI852" s="4"/>
      <c r="VOJ852" s="4"/>
      <c r="VOK852" s="4"/>
      <c r="VOL852" s="4"/>
      <c r="VOM852" s="4"/>
      <c r="VON852" s="4"/>
      <c r="VOO852" s="4"/>
      <c r="VOP852" s="4"/>
      <c r="VOQ852" s="4"/>
      <c r="VOR852" s="4"/>
      <c r="VOS852" s="4"/>
      <c r="VOT852" s="4"/>
      <c r="VOU852" s="4"/>
      <c r="VOV852" s="4"/>
      <c r="VOW852" s="4"/>
      <c r="VOX852" s="4"/>
      <c r="VOY852" s="4"/>
      <c r="VOZ852" s="4"/>
      <c r="VPA852" s="4"/>
      <c r="VPB852" s="4"/>
      <c r="VPC852" s="4"/>
      <c r="VPD852" s="4"/>
      <c r="VPE852" s="4"/>
      <c r="VPF852" s="4"/>
      <c r="VPG852" s="4"/>
      <c r="VPH852" s="4"/>
      <c r="VPI852" s="4"/>
      <c r="VPJ852" s="4"/>
      <c r="VPK852" s="4"/>
      <c r="VPL852" s="4"/>
      <c r="VPM852" s="4"/>
      <c r="VPN852" s="4"/>
      <c r="VPO852" s="4"/>
      <c r="VPP852" s="4"/>
      <c r="VPQ852" s="4"/>
      <c r="VPR852" s="4"/>
      <c r="VPS852" s="4"/>
      <c r="VPT852" s="4"/>
      <c r="VPU852" s="4"/>
      <c r="VPV852" s="4"/>
      <c r="VPW852" s="4"/>
      <c r="VPX852" s="4"/>
      <c r="VPY852" s="4"/>
      <c r="VPZ852" s="4"/>
      <c r="VQA852" s="4"/>
      <c r="VQB852" s="4"/>
      <c r="VQC852" s="4"/>
      <c r="VQD852" s="4"/>
      <c r="VQE852" s="4"/>
      <c r="VQF852" s="4"/>
      <c r="VQG852" s="4"/>
      <c r="VQH852" s="4"/>
      <c r="VQI852" s="4"/>
      <c r="VQJ852" s="4"/>
      <c r="VQK852" s="4"/>
      <c r="VQL852" s="4"/>
      <c r="VQM852" s="4"/>
      <c r="VQN852" s="4"/>
      <c r="VQO852" s="4"/>
      <c r="VQP852" s="4"/>
      <c r="VQQ852" s="4"/>
      <c r="VQR852" s="4"/>
      <c r="VQS852" s="4"/>
      <c r="VQT852" s="4"/>
      <c r="VQU852" s="4"/>
      <c r="VQV852" s="4"/>
      <c r="VQW852" s="4"/>
      <c r="VQX852" s="4"/>
      <c r="VQY852" s="4"/>
      <c r="VQZ852" s="4"/>
      <c r="VRA852" s="4"/>
      <c r="VRB852" s="4"/>
      <c r="VRC852" s="4"/>
      <c r="VRD852" s="4"/>
      <c r="VRE852" s="4"/>
      <c r="VRF852" s="4"/>
      <c r="VRG852" s="4"/>
      <c r="VRH852" s="4"/>
      <c r="VRI852" s="4"/>
      <c r="VRJ852" s="4"/>
      <c r="VRK852" s="4"/>
      <c r="VRL852" s="4"/>
      <c r="VRM852" s="4"/>
      <c r="VRN852" s="4"/>
      <c r="VRO852" s="4"/>
      <c r="VRP852" s="4"/>
      <c r="VRQ852" s="4"/>
      <c r="VRR852" s="4"/>
      <c r="VRS852" s="4"/>
      <c r="VRT852" s="4"/>
      <c r="VRU852" s="4"/>
      <c r="VRV852" s="4"/>
      <c r="VRW852" s="4"/>
      <c r="VRX852" s="4"/>
      <c r="VRY852" s="4"/>
      <c r="VRZ852" s="4"/>
      <c r="VSA852" s="4"/>
      <c r="VSB852" s="4"/>
      <c r="VSC852" s="4"/>
      <c r="VSD852" s="4"/>
      <c r="VSE852" s="4"/>
      <c r="VSF852" s="4"/>
      <c r="VSG852" s="4"/>
      <c r="VSH852" s="4"/>
      <c r="VSI852" s="4"/>
      <c r="VSJ852" s="4"/>
      <c r="VSK852" s="4"/>
      <c r="VSL852" s="4"/>
      <c r="VSM852" s="4"/>
      <c r="VSN852" s="4"/>
      <c r="VSO852" s="4"/>
      <c r="VSP852" s="4"/>
      <c r="VSQ852" s="4"/>
      <c r="VSR852" s="4"/>
      <c r="VSS852" s="4"/>
      <c r="VST852" s="4"/>
      <c r="VSU852" s="4"/>
      <c r="VSV852" s="4"/>
      <c r="VSW852" s="4"/>
      <c r="VSX852" s="4"/>
      <c r="VSY852" s="4"/>
      <c r="VSZ852" s="4"/>
      <c r="VTA852" s="4"/>
      <c r="VTB852" s="4"/>
      <c r="VTC852" s="4"/>
      <c r="VTD852" s="4"/>
      <c r="VTE852" s="4"/>
      <c r="VTF852" s="4"/>
      <c r="VTG852" s="4"/>
      <c r="VTH852" s="4"/>
      <c r="VTI852" s="4"/>
      <c r="VTJ852" s="4"/>
      <c r="VTK852" s="4"/>
      <c r="VTL852" s="4"/>
      <c r="VTM852" s="4"/>
      <c r="VTN852" s="4"/>
      <c r="VTO852" s="4"/>
      <c r="VTP852" s="4"/>
      <c r="VTQ852" s="4"/>
      <c r="VTR852" s="4"/>
      <c r="VTS852" s="4"/>
      <c r="VTT852" s="4"/>
      <c r="VTU852" s="4"/>
      <c r="VTV852" s="4"/>
      <c r="VTW852" s="4"/>
      <c r="VTX852" s="4"/>
      <c r="VTY852" s="4"/>
      <c r="VTZ852" s="4"/>
      <c r="VUA852" s="4"/>
      <c r="VUB852" s="4"/>
      <c r="VUC852" s="4"/>
      <c r="VUD852" s="4"/>
      <c r="VUE852" s="4"/>
      <c r="VUF852" s="4"/>
      <c r="VUG852" s="4"/>
      <c r="VUH852" s="4"/>
      <c r="VUI852" s="4"/>
      <c r="VUJ852" s="4"/>
      <c r="VUK852" s="4"/>
      <c r="VUL852" s="4"/>
      <c r="VUM852" s="4"/>
      <c r="VUN852" s="4"/>
      <c r="VUO852" s="4"/>
      <c r="VUP852" s="4"/>
      <c r="VUQ852" s="4"/>
      <c r="VUR852" s="4"/>
      <c r="VUS852" s="4"/>
      <c r="VUT852" s="4"/>
      <c r="VUU852" s="4"/>
      <c r="VUV852" s="4"/>
      <c r="VUW852" s="4"/>
      <c r="VUX852" s="4"/>
      <c r="VUY852" s="4"/>
      <c r="VUZ852" s="4"/>
      <c r="VVA852" s="4"/>
      <c r="VVB852" s="4"/>
      <c r="VVC852" s="4"/>
      <c r="VVD852" s="4"/>
      <c r="VVE852" s="4"/>
      <c r="VVF852" s="4"/>
      <c r="VVG852" s="4"/>
      <c r="VVH852" s="4"/>
      <c r="VVI852" s="4"/>
      <c r="VVJ852" s="4"/>
      <c r="VVK852" s="4"/>
      <c r="VVL852" s="4"/>
      <c r="VVM852" s="4"/>
      <c r="VVN852" s="4"/>
      <c r="VVO852" s="4"/>
      <c r="VVP852" s="4"/>
      <c r="VVQ852" s="4"/>
      <c r="VVR852" s="4"/>
      <c r="VVS852" s="4"/>
      <c r="VVT852" s="4"/>
      <c r="VVU852" s="4"/>
      <c r="VVV852" s="4"/>
      <c r="VVW852" s="4"/>
      <c r="VVX852" s="4"/>
      <c r="VVY852" s="4"/>
      <c r="VVZ852" s="4"/>
      <c r="VWA852" s="4"/>
      <c r="VWB852" s="4"/>
      <c r="VWC852" s="4"/>
      <c r="VWD852" s="4"/>
      <c r="VWE852" s="4"/>
      <c r="VWF852" s="4"/>
      <c r="VWG852" s="4"/>
      <c r="VWH852" s="4"/>
      <c r="VWI852" s="4"/>
      <c r="VWJ852" s="4"/>
      <c r="VWK852" s="4"/>
      <c r="VWL852" s="4"/>
      <c r="VWM852" s="4"/>
      <c r="VWN852" s="4"/>
      <c r="VWO852" s="4"/>
      <c r="VWP852" s="4"/>
      <c r="VWQ852" s="4"/>
      <c r="VWR852" s="4"/>
      <c r="VWS852" s="4"/>
      <c r="VWT852" s="4"/>
      <c r="VWU852" s="4"/>
      <c r="VWV852" s="4"/>
      <c r="VWW852" s="4"/>
      <c r="VWX852" s="4"/>
      <c r="VWY852" s="4"/>
      <c r="VWZ852" s="4"/>
      <c r="VXA852" s="4"/>
      <c r="VXB852" s="4"/>
      <c r="VXC852" s="4"/>
      <c r="VXD852" s="4"/>
      <c r="VXE852" s="4"/>
      <c r="VXF852" s="4"/>
      <c r="VXG852" s="4"/>
      <c r="VXH852" s="4"/>
      <c r="VXI852" s="4"/>
      <c r="VXJ852" s="4"/>
      <c r="VXK852" s="4"/>
      <c r="VXL852" s="4"/>
      <c r="VXM852" s="4"/>
      <c r="VXN852" s="4"/>
      <c r="VXO852" s="4"/>
      <c r="VXP852" s="4"/>
      <c r="VXQ852" s="4"/>
      <c r="VXR852" s="4"/>
      <c r="VXS852" s="4"/>
      <c r="VXT852" s="4"/>
      <c r="VXU852" s="4"/>
      <c r="VXV852" s="4"/>
      <c r="VXW852" s="4"/>
      <c r="VXX852" s="4"/>
      <c r="VXY852" s="4"/>
      <c r="VXZ852" s="4"/>
      <c r="VYA852" s="4"/>
      <c r="VYB852" s="4"/>
      <c r="VYC852" s="4"/>
      <c r="VYD852" s="4"/>
      <c r="VYE852" s="4"/>
      <c r="VYF852" s="4"/>
      <c r="VYG852" s="4"/>
      <c r="VYH852" s="4"/>
      <c r="VYI852" s="4"/>
      <c r="VYJ852" s="4"/>
      <c r="VYK852" s="4"/>
      <c r="VYL852" s="4"/>
      <c r="VYM852" s="4"/>
      <c r="VYN852" s="4"/>
      <c r="VYO852" s="4"/>
      <c r="VYP852" s="4"/>
      <c r="VYQ852" s="4"/>
      <c r="VYR852" s="4"/>
      <c r="VYS852" s="4"/>
      <c r="VYT852" s="4"/>
      <c r="VYU852" s="4"/>
      <c r="VYV852" s="4"/>
      <c r="VYW852" s="4"/>
      <c r="VYX852" s="4"/>
      <c r="VYY852" s="4"/>
      <c r="VYZ852" s="4"/>
      <c r="VZA852" s="4"/>
      <c r="VZB852" s="4"/>
      <c r="VZC852" s="4"/>
      <c r="VZD852" s="4"/>
      <c r="VZE852" s="4"/>
      <c r="VZF852" s="4"/>
      <c r="VZG852" s="4"/>
      <c r="VZH852" s="4"/>
      <c r="VZI852" s="4"/>
      <c r="VZJ852" s="4"/>
      <c r="VZK852" s="4"/>
      <c r="VZL852" s="4"/>
      <c r="VZM852" s="4"/>
      <c r="VZN852" s="4"/>
      <c r="VZO852" s="4"/>
      <c r="VZP852" s="4"/>
      <c r="VZQ852" s="4"/>
      <c r="VZR852" s="4"/>
      <c r="VZS852" s="4"/>
      <c r="VZT852" s="4"/>
      <c r="VZU852" s="4"/>
      <c r="VZV852" s="4"/>
      <c r="VZW852" s="4"/>
      <c r="VZX852" s="4"/>
      <c r="VZY852" s="4"/>
      <c r="VZZ852" s="4"/>
      <c r="WAA852" s="4"/>
      <c r="WAB852" s="4"/>
      <c r="WAC852" s="4"/>
      <c r="WAD852" s="4"/>
      <c r="WAE852" s="4"/>
      <c r="WAF852" s="4"/>
      <c r="WAG852" s="4"/>
      <c r="WAH852" s="4"/>
      <c r="WAI852" s="4"/>
      <c r="WAJ852" s="4"/>
      <c r="WAK852" s="4"/>
      <c r="WAL852" s="4"/>
      <c r="WAM852" s="4"/>
      <c r="WAN852" s="4"/>
      <c r="WAO852" s="4"/>
      <c r="WAP852" s="4"/>
      <c r="WAQ852" s="4"/>
      <c r="WAR852" s="4"/>
      <c r="WAS852" s="4"/>
      <c r="WAT852" s="4"/>
      <c r="WAU852" s="4"/>
      <c r="WAV852" s="4"/>
      <c r="WAW852" s="4"/>
      <c r="WAX852" s="4"/>
      <c r="WAY852" s="4"/>
      <c r="WAZ852" s="4"/>
      <c r="WBA852" s="4"/>
      <c r="WBB852" s="4"/>
      <c r="WBC852" s="4"/>
      <c r="WBD852" s="4"/>
      <c r="WBE852" s="4"/>
      <c r="WBF852" s="4"/>
      <c r="WBG852" s="4"/>
      <c r="WBH852" s="4"/>
      <c r="WBI852" s="4"/>
      <c r="WBJ852" s="4"/>
      <c r="WBK852" s="4"/>
      <c r="WBL852" s="4"/>
      <c r="WBM852" s="4"/>
      <c r="WBN852" s="4"/>
      <c r="WBO852" s="4"/>
      <c r="WBP852" s="4"/>
      <c r="WBQ852" s="4"/>
      <c r="WBR852" s="4"/>
      <c r="WBS852" s="4"/>
      <c r="WBT852" s="4"/>
      <c r="WBU852" s="4"/>
      <c r="WBV852" s="4"/>
      <c r="WBW852" s="4"/>
      <c r="WBX852" s="4"/>
      <c r="WBY852" s="4"/>
      <c r="WBZ852" s="4"/>
      <c r="WCA852" s="4"/>
      <c r="WCB852" s="4"/>
      <c r="WCC852" s="4"/>
      <c r="WCD852" s="4"/>
      <c r="WCE852" s="4"/>
      <c r="WCF852" s="4"/>
      <c r="WCG852" s="4"/>
      <c r="WCH852" s="4"/>
      <c r="WCI852" s="4"/>
      <c r="WCJ852" s="4"/>
      <c r="WCK852" s="4"/>
      <c r="WCL852" s="4"/>
      <c r="WCM852" s="4"/>
      <c r="WCN852" s="4"/>
      <c r="WCO852" s="4"/>
      <c r="WCP852" s="4"/>
      <c r="WCQ852" s="4"/>
      <c r="WCR852" s="4"/>
      <c r="WCS852" s="4"/>
      <c r="WCT852" s="4"/>
      <c r="WCU852" s="4"/>
      <c r="WCV852" s="4"/>
      <c r="WCW852" s="4"/>
      <c r="WCX852" s="4"/>
      <c r="WCY852" s="4"/>
      <c r="WCZ852" s="4"/>
      <c r="WDA852" s="4"/>
      <c r="WDB852" s="4"/>
      <c r="WDC852" s="4"/>
      <c r="WDD852" s="4"/>
      <c r="WDE852" s="4"/>
      <c r="WDF852" s="4"/>
      <c r="WDG852" s="4"/>
      <c r="WDH852" s="4"/>
      <c r="WDI852" s="4"/>
      <c r="WDJ852" s="4"/>
      <c r="WDK852" s="4"/>
      <c r="WDL852" s="4"/>
      <c r="WDM852" s="4"/>
      <c r="WDN852" s="4"/>
      <c r="WDO852" s="4"/>
      <c r="WDP852" s="4"/>
      <c r="WDQ852" s="4"/>
      <c r="WDR852" s="4"/>
      <c r="WDS852" s="4"/>
      <c r="WDT852" s="4"/>
      <c r="WDU852" s="4"/>
      <c r="WDV852" s="4"/>
      <c r="WDW852" s="4"/>
      <c r="WDX852" s="4"/>
      <c r="WDY852" s="4"/>
      <c r="WDZ852" s="4"/>
      <c r="WEA852" s="4"/>
      <c r="WEB852" s="4"/>
      <c r="WEC852" s="4"/>
      <c r="WED852" s="4"/>
      <c r="WEE852" s="4"/>
      <c r="WEF852" s="4"/>
      <c r="WEG852" s="4"/>
      <c r="WEH852" s="4"/>
      <c r="WEI852" s="4"/>
      <c r="WEJ852" s="4"/>
      <c r="WEK852" s="4"/>
      <c r="WEL852" s="4"/>
      <c r="WEM852" s="4"/>
      <c r="WEN852" s="4"/>
      <c r="WEO852" s="4"/>
      <c r="WEP852" s="4"/>
      <c r="WEQ852" s="4"/>
      <c r="WER852" s="4"/>
      <c r="WES852" s="4"/>
      <c r="WET852" s="4"/>
      <c r="WEU852" s="4"/>
      <c r="WEV852" s="4"/>
      <c r="WEW852" s="4"/>
      <c r="WEX852" s="4"/>
      <c r="WEY852" s="4"/>
      <c r="WEZ852" s="4"/>
      <c r="WFA852" s="4"/>
      <c r="WFB852" s="4"/>
      <c r="WFC852" s="4"/>
      <c r="WFD852" s="4"/>
      <c r="WFE852" s="4"/>
      <c r="WFF852" s="4"/>
      <c r="WFG852" s="4"/>
      <c r="WFH852" s="4"/>
      <c r="WFI852" s="4"/>
      <c r="WFJ852" s="4"/>
      <c r="WFK852" s="4"/>
      <c r="WFL852" s="4"/>
      <c r="WFM852" s="4"/>
      <c r="WFN852" s="4"/>
      <c r="WFO852" s="4"/>
      <c r="WFP852" s="4"/>
      <c r="WFQ852" s="4"/>
      <c r="WFR852" s="4"/>
      <c r="WFS852" s="4"/>
      <c r="WFT852" s="4"/>
      <c r="WFU852" s="4"/>
      <c r="WFV852" s="4"/>
      <c r="WFW852" s="4"/>
      <c r="WFX852" s="4"/>
      <c r="WFY852" s="4"/>
      <c r="WFZ852" s="4"/>
      <c r="WGA852" s="4"/>
      <c r="WGB852" s="4"/>
      <c r="WGC852" s="4"/>
      <c r="WGD852" s="4"/>
      <c r="WGE852" s="4"/>
      <c r="WGF852" s="4"/>
      <c r="WGG852" s="4"/>
      <c r="WGH852" s="4"/>
      <c r="WGI852" s="4"/>
      <c r="WGJ852" s="4"/>
      <c r="WGK852" s="4"/>
      <c r="WGL852" s="4"/>
      <c r="WGM852" s="4"/>
      <c r="WGN852" s="4"/>
      <c r="WGO852" s="4"/>
      <c r="WGP852" s="4"/>
      <c r="WGQ852" s="4"/>
      <c r="WGR852" s="4"/>
      <c r="WGS852" s="4"/>
      <c r="WGT852" s="4"/>
      <c r="WGU852" s="4"/>
      <c r="WGV852" s="4"/>
      <c r="WGW852" s="4"/>
      <c r="WGX852" s="4"/>
      <c r="WGY852" s="4"/>
      <c r="WGZ852" s="4"/>
      <c r="WHA852" s="4"/>
      <c r="WHB852" s="4"/>
      <c r="WHC852" s="4"/>
      <c r="WHD852" s="4"/>
      <c r="WHE852" s="4"/>
      <c r="WHF852" s="4"/>
      <c r="WHG852" s="4"/>
      <c r="WHH852" s="4"/>
      <c r="WHI852" s="4"/>
      <c r="WHJ852" s="4"/>
      <c r="WHK852" s="4"/>
      <c r="WHL852" s="4"/>
      <c r="WHM852" s="4"/>
      <c r="WHN852" s="4"/>
      <c r="WHO852" s="4"/>
      <c r="WHP852" s="4"/>
      <c r="WHQ852" s="4"/>
      <c r="WHR852" s="4"/>
      <c r="WHS852" s="4"/>
      <c r="WHT852" s="4"/>
      <c r="WHU852" s="4"/>
      <c r="WHV852" s="4"/>
      <c r="WHW852" s="4"/>
      <c r="WHX852" s="4"/>
      <c r="WHY852" s="4"/>
      <c r="WHZ852" s="4"/>
      <c r="WIA852" s="4"/>
      <c r="WIB852" s="4"/>
      <c r="WIC852" s="4"/>
      <c r="WID852" s="4"/>
      <c r="WIE852" s="4"/>
      <c r="WIF852" s="4"/>
      <c r="WIG852" s="4"/>
      <c r="WIH852" s="4"/>
      <c r="WII852" s="4"/>
      <c r="WIJ852" s="4"/>
      <c r="WIK852" s="4"/>
      <c r="WIL852" s="4"/>
      <c r="WIM852" s="4"/>
      <c r="WIN852" s="4"/>
      <c r="WIO852" s="4"/>
      <c r="WIP852" s="4"/>
      <c r="WIQ852" s="4"/>
      <c r="WIR852" s="4"/>
      <c r="WIS852" s="4"/>
      <c r="WIT852" s="4"/>
      <c r="WIU852" s="4"/>
      <c r="WIV852" s="4"/>
      <c r="WIW852" s="4"/>
      <c r="WIX852" s="4"/>
      <c r="WIY852" s="4"/>
      <c r="WIZ852" s="4"/>
      <c r="WJA852" s="4"/>
      <c r="WJB852" s="4"/>
      <c r="WJC852" s="4"/>
      <c r="WJD852" s="4"/>
      <c r="WJE852" s="4"/>
      <c r="WJF852" s="4"/>
      <c r="WJG852" s="4"/>
      <c r="WJH852" s="4"/>
      <c r="WJI852" s="4"/>
      <c r="WJJ852" s="4"/>
      <c r="WJK852" s="4"/>
      <c r="WJL852" s="4"/>
      <c r="WJM852" s="4"/>
      <c r="WJN852" s="4"/>
      <c r="WJO852" s="4"/>
      <c r="WJP852" s="4"/>
      <c r="WJQ852" s="4"/>
      <c r="WJR852" s="4"/>
      <c r="WJS852" s="4"/>
      <c r="WJT852" s="4"/>
      <c r="WJU852" s="4"/>
      <c r="WJV852" s="4"/>
      <c r="WJW852" s="4"/>
      <c r="WJX852" s="4"/>
      <c r="WJY852" s="4"/>
      <c r="WJZ852" s="4"/>
      <c r="WKA852" s="4"/>
      <c r="WKB852" s="4"/>
      <c r="WKC852" s="4"/>
      <c r="WKD852" s="4"/>
      <c r="WKE852" s="4"/>
      <c r="WKF852" s="4"/>
      <c r="WKG852" s="4"/>
      <c r="WKH852" s="4"/>
      <c r="WKI852" s="4"/>
      <c r="WKJ852" s="4"/>
      <c r="WKK852" s="4"/>
      <c r="WKL852" s="4"/>
      <c r="WKM852" s="4"/>
      <c r="WKN852" s="4"/>
      <c r="WKO852" s="4"/>
      <c r="WKP852" s="4"/>
      <c r="WKQ852" s="4"/>
      <c r="WKR852" s="4"/>
      <c r="WKS852" s="4"/>
      <c r="WKT852" s="4"/>
      <c r="WKU852" s="4"/>
      <c r="WKV852" s="4"/>
      <c r="WKW852" s="4"/>
      <c r="WKX852" s="4"/>
      <c r="WKY852" s="4"/>
      <c r="WKZ852" s="4"/>
      <c r="WLA852" s="4"/>
      <c r="WLB852" s="4"/>
      <c r="WLC852" s="4"/>
      <c r="WLD852" s="4"/>
      <c r="WLE852" s="4"/>
      <c r="WLF852" s="4"/>
      <c r="WLG852" s="4"/>
      <c r="WLH852" s="4"/>
      <c r="WLI852" s="4"/>
      <c r="WLJ852" s="4"/>
      <c r="WLK852" s="4"/>
      <c r="WLL852" s="4"/>
      <c r="WLM852" s="4"/>
      <c r="WLN852" s="4"/>
      <c r="WLO852" s="4"/>
      <c r="WLP852" s="4"/>
      <c r="WLQ852" s="4"/>
      <c r="WLR852" s="4"/>
      <c r="WLS852" s="4"/>
      <c r="WLT852" s="4"/>
      <c r="WLU852" s="4"/>
      <c r="WLV852" s="4"/>
      <c r="WLW852" s="4"/>
      <c r="WLX852" s="4"/>
      <c r="WLY852" s="4"/>
      <c r="WLZ852" s="4"/>
      <c r="WMA852" s="4"/>
      <c r="WMB852" s="4"/>
      <c r="WMC852" s="4"/>
      <c r="WMD852" s="4"/>
      <c r="WME852" s="4"/>
      <c r="WMF852" s="4"/>
      <c r="WMG852" s="4"/>
      <c r="WMH852" s="4"/>
      <c r="WMI852" s="4"/>
      <c r="WMJ852" s="4"/>
      <c r="WMK852" s="4"/>
      <c r="WML852" s="4"/>
      <c r="WMM852" s="4"/>
      <c r="WMN852" s="4"/>
      <c r="WMO852" s="4"/>
      <c r="WMP852" s="4"/>
      <c r="WMQ852" s="4"/>
      <c r="WMR852" s="4"/>
      <c r="WMS852" s="4"/>
      <c r="WMT852" s="4"/>
      <c r="WMU852" s="4"/>
      <c r="WMV852" s="4"/>
      <c r="WMW852" s="4"/>
      <c r="WMX852" s="4"/>
      <c r="WMY852" s="4"/>
      <c r="WMZ852" s="4"/>
      <c r="WNA852" s="4"/>
      <c r="WNB852" s="4"/>
      <c r="WNC852" s="4"/>
      <c r="WND852" s="4"/>
      <c r="WNE852" s="4"/>
      <c r="WNF852" s="4"/>
      <c r="WNG852" s="4"/>
      <c r="WNH852" s="4"/>
      <c r="WNI852" s="4"/>
      <c r="WNJ852" s="4"/>
      <c r="WNK852" s="4"/>
      <c r="WNL852" s="4"/>
      <c r="WNM852" s="4"/>
      <c r="WNN852" s="4"/>
      <c r="WNO852" s="4"/>
      <c r="WNP852" s="4"/>
      <c r="WNQ852" s="4"/>
      <c r="WNR852" s="4"/>
      <c r="WNS852" s="4"/>
      <c r="WNT852" s="4"/>
      <c r="WNU852" s="4"/>
      <c r="WNV852" s="4"/>
      <c r="WNW852" s="4"/>
      <c r="WNX852" s="4"/>
      <c r="WNY852" s="4"/>
      <c r="WNZ852" s="4"/>
      <c r="WOA852" s="4"/>
      <c r="WOB852" s="4"/>
      <c r="WOC852" s="4"/>
      <c r="WOD852" s="4"/>
      <c r="WOE852" s="4"/>
      <c r="WOF852" s="4"/>
      <c r="WOG852" s="4"/>
      <c r="WOH852" s="4"/>
      <c r="WOI852" s="4"/>
      <c r="WOJ852" s="4"/>
      <c r="WOK852" s="4"/>
      <c r="WOL852" s="4"/>
      <c r="WOM852" s="4"/>
      <c r="WON852" s="4"/>
      <c r="WOO852" s="4"/>
      <c r="WOP852" s="4"/>
      <c r="WOQ852" s="4"/>
      <c r="WOR852" s="4"/>
      <c r="WOS852" s="4"/>
      <c r="WOT852" s="4"/>
      <c r="WOU852" s="4"/>
      <c r="WOV852" s="4"/>
      <c r="WOW852" s="4"/>
      <c r="WOX852" s="4"/>
      <c r="WOY852" s="4"/>
      <c r="WOZ852" s="4"/>
      <c r="WPA852" s="4"/>
      <c r="WPB852" s="4"/>
      <c r="WPC852" s="4"/>
      <c r="WPD852" s="4"/>
      <c r="WPE852" s="4"/>
      <c r="WPF852" s="4"/>
      <c r="WPG852" s="4"/>
      <c r="WPH852" s="4"/>
      <c r="WPI852" s="4"/>
      <c r="WPJ852" s="4"/>
      <c r="WPK852" s="4"/>
      <c r="WPL852" s="4"/>
      <c r="WPM852" s="4"/>
      <c r="WPN852" s="4"/>
      <c r="WPO852" s="4"/>
      <c r="WPP852" s="4"/>
      <c r="WPQ852" s="4"/>
      <c r="WPR852" s="4"/>
      <c r="WPS852" s="4"/>
      <c r="WPT852" s="4"/>
      <c r="WPU852" s="4"/>
      <c r="WPV852" s="4"/>
      <c r="WPW852" s="4"/>
      <c r="WPX852" s="4"/>
      <c r="WPY852" s="4"/>
      <c r="WPZ852" s="4"/>
      <c r="WQA852" s="4"/>
      <c r="WQB852" s="4"/>
      <c r="WQC852" s="4"/>
      <c r="WQD852" s="4"/>
      <c r="WQE852" s="4"/>
      <c r="WQF852" s="4"/>
      <c r="WQG852" s="4"/>
      <c r="WQH852" s="4"/>
      <c r="WQI852" s="4"/>
      <c r="WQJ852" s="4"/>
      <c r="WQK852" s="4"/>
      <c r="WQL852" s="4"/>
      <c r="WQM852" s="4"/>
      <c r="WQN852" s="4"/>
      <c r="WQO852" s="4"/>
      <c r="WQP852" s="4"/>
      <c r="WQQ852" s="4"/>
      <c r="WQR852" s="4"/>
      <c r="WQS852" s="4"/>
      <c r="WQT852" s="4"/>
      <c r="WQU852" s="4"/>
      <c r="WQV852" s="4"/>
      <c r="WQW852" s="4"/>
      <c r="WQX852" s="4"/>
      <c r="WQY852" s="4"/>
      <c r="WQZ852" s="4"/>
      <c r="WRA852" s="4"/>
      <c r="WRB852" s="4"/>
      <c r="WRC852" s="4"/>
      <c r="WRD852" s="4"/>
      <c r="WRE852" s="4"/>
      <c r="WRF852" s="4"/>
      <c r="WRG852" s="4"/>
      <c r="WRH852" s="4"/>
      <c r="WRI852" s="4"/>
      <c r="WRJ852" s="4"/>
      <c r="WRK852" s="4"/>
      <c r="WRL852" s="4"/>
      <c r="WRM852" s="4"/>
      <c r="WRN852" s="4"/>
      <c r="WRO852" s="4"/>
      <c r="WRP852" s="4"/>
      <c r="WRQ852" s="4"/>
      <c r="WRR852" s="4"/>
      <c r="WRS852" s="4"/>
      <c r="WRT852" s="4"/>
      <c r="WRU852" s="4"/>
      <c r="WRV852" s="4"/>
      <c r="WRW852" s="4"/>
      <c r="WRX852" s="4"/>
      <c r="WRY852" s="4"/>
      <c r="WRZ852" s="4"/>
      <c r="WSA852" s="4"/>
      <c r="WSB852" s="4"/>
      <c r="WSC852" s="4"/>
      <c r="WSD852" s="4"/>
      <c r="WSE852" s="4"/>
      <c r="WSF852" s="4"/>
      <c r="WSG852" s="4"/>
      <c r="WSH852" s="4"/>
      <c r="WSI852" s="4"/>
      <c r="WSJ852" s="4"/>
      <c r="WSK852" s="4"/>
      <c r="WSL852" s="4"/>
      <c r="WSM852" s="4"/>
      <c r="WSN852" s="4"/>
      <c r="WSO852" s="4"/>
      <c r="WSP852" s="4"/>
      <c r="WSQ852" s="4"/>
      <c r="WSR852" s="4"/>
      <c r="WSS852" s="4"/>
      <c r="WST852" s="4"/>
      <c r="WSU852" s="4"/>
      <c r="WSV852" s="4"/>
      <c r="WSW852" s="4"/>
      <c r="WSX852" s="4"/>
      <c r="WSY852" s="4"/>
      <c r="WSZ852" s="4"/>
      <c r="WTA852" s="4"/>
      <c r="WTB852" s="4"/>
      <c r="WTC852" s="4"/>
      <c r="WTD852" s="4"/>
      <c r="WTE852" s="4"/>
      <c r="WTF852" s="4"/>
      <c r="WTG852" s="4"/>
      <c r="WTH852" s="4"/>
      <c r="WTI852" s="4"/>
      <c r="WTJ852" s="4"/>
      <c r="WTK852" s="4"/>
      <c r="WTL852" s="4"/>
      <c r="WTM852" s="4"/>
      <c r="WTN852" s="4"/>
      <c r="WTO852" s="4"/>
      <c r="WTP852" s="4"/>
      <c r="WTQ852" s="4"/>
      <c r="WTR852" s="4"/>
      <c r="WTS852" s="4"/>
      <c r="WTT852" s="4"/>
      <c r="WTU852" s="4"/>
      <c r="WTV852" s="4"/>
      <c r="WTW852" s="4"/>
      <c r="WTX852" s="4"/>
      <c r="WTY852" s="4"/>
      <c r="WTZ852" s="4"/>
      <c r="WUA852" s="4"/>
      <c r="WUB852" s="4"/>
      <c r="WUC852" s="4"/>
      <c r="WUD852" s="4"/>
      <c r="WUE852" s="4"/>
      <c r="WUF852" s="4"/>
      <c r="WUG852" s="4"/>
      <c r="WUH852" s="4"/>
      <c r="WUI852" s="4"/>
      <c r="WUJ852" s="4"/>
      <c r="WUK852" s="4"/>
      <c r="WUL852" s="4"/>
      <c r="WUM852" s="4"/>
      <c r="WUN852" s="4"/>
      <c r="WUO852" s="4"/>
      <c r="WUP852" s="4"/>
      <c r="WUQ852" s="4"/>
      <c r="WUR852" s="4"/>
      <c r="WUS852" s="4"/>
      <c r="WUT852" s="4"/>
      <c r="WUU852" s="4"/>
      <c r="WUV852" s="4"/>
      <c r="WUW852" s="4"/>
      <c r="WUX852" s="4"/>
      <c r="WUY852" s="4"/>
      <c r="WUZ852" s="4"/>
      <c r="WVA852" s="4"/>
      <c r="WVB852" s="4"/>
      <c r="WVC852" s="4"/>
      <c r="WVD852" s="4"/>
      <c r="WVE852" s="4"/>
      <c r="WVF852" s="4"/>
      <c r="WVG852" s="4"/>
      <c r="WVH852" s="4"/>
      <c r="WVI852" s="4"/>
      <c r="WVJ852" s="4"/>
      <c r="WVK852" s="4"/>
      <c r="WVL852" s="4"/>
      <c r="WVM852" s="4"/>
      <c r="WVN852" s="4"/>
      <c r="WVO852" s="4"/>
      <c r="WVP852" s="4"/>
      <c r="WVQ852" s="4"/>
      <c r="WVR852" s="4"/>
      <c r="WVS852" s="4"/>
      <c r="WVT852" s="4"/>
      <c r="WVU852" s="4"/>
      <c r="WVV852" s="4"/>
      <c r="WVW852" s="4"/>
      <c r="WVX852" s="4"/>
      <c r="WVY852" s="4"/>
      <c r="WVZ852" s="4"/>
      <c r="WWA852" s="4"/>
      <c r="WWB852" s="4"/>
      <c r="WWC852" s="4"/>
      <c r="WWD852" s="4"/>
      <c r="WWE852" s="4"/>
      <c r="WWF852" s="4"/>
      <c r="WWG852" s="4"/>
      <c r="WWH852" s="4"/>
      <c r="WWI852" s="4"/>
      <c r="WWJ852" s="4"/>
      <c r="WWK852" s="4"/>
      <c r="WWL852" s="4"/>
      <c r="WWM852" s="4"/>
      <c r="WWN852" s="4"/>
      <c r="WWO852" s="4"/>
      <c r="WWP852" s="4"/>
      <c r="WWQ852" s="4"/>
      <c r="WWR852" s="4"/>
      <c r="WWS852" s="4"/>
      <c r="WWT852" s="4"/>
      <c r="WWU852" s="4"/>
      <c r="WWV852" s="4"/>
      <c r="WWW852" s="4"/>
      <c r="WWX852" s="4"/>
      <c r="WWY852" s="4"/>
      <c r="WWZ852" s="4"/>
    </row>
    <row r="853" spans="1:16172" s="1" customFormat="1">
      <c r="A853" s="4"/>
      <c r="B853" s="68" t="s">
        <v>42</v>
      </c>
      <c r="C853" s="78" t="s">
        <v>43</v>
      </c>
      <c r="D853" s="3"/>
      <c r="E853" s="2"/>
      <c r="J853" s="78" t="s">
        <v>34</v>
      </c>
      <c r="N853" s="67">
        <v>1</v>
      </c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4"/>
      <c r="DE853" s="4"/>
      <c r="DF853" s="4"/>
      <c r="DG853" s="4"/>
      <c r="DH853" s="4"/>
      <c r="DI853" s="4"/>
      <c r="DJ853" s="4"/>
      <c r="DK853" s="4"/>
      <c r="DL853" s="4"/>
      <c r="DM853" s="4"/>
      <c r="DN853" s="4"/>
      <c r="DO853" s="4"/>
      <c r="DP853" s="4"/>
      <c r="DQ853" s="4"/>
      <c r="DR853" s="4"/>
      <c r="DS853" s="4"/>
      <c r="DT853" s="4"/>
      <c r="DU853" s="4"/>
      <c r="DV853" s="4"/>
      <c r="DW853" s="4"/>
      <c r="DX853" s="4"/>
      <c r="DY853" s="4"/>
      <c r="DZ853" s="4"/>
      <c r="EA853" s="4"/>
      <c r="EB853" s="4"/>
      <c r="EC853" s="4"/>
      <c r="ED853" s="4"/>
      <c r="EE853" s="4"/>
      <c r="EF853" s="4"/>
      <c r="EG853" s="4"/>
      <c r="EH853" s="4"/>
      <c r="EI853" s="4"/>
      <c r="EJ853" s="4"/>
      <c r="EK853" s="4"/>
      <c r="EL853" s="4"/>
      <c r="EM853" s="4"/>
      <c r="EN853" s="4"/>
      <c r="EO853" s="4"/>
      <c r="EP853" s="4"/>
      <c r="EQ853" s="4"/>
      <c r="ER853" s="4"/>
      <c r="ES853" s="4"/>
      <c r="ET853" s="4"/>
      <c r="EU853" s="4"/>
      <c r="EV853" s="4"/>
      <c r="EW853" s="4"/>
      <c r="EX853" s="4"/>
      <c r="EY853" s="4"/>
      <c r="EZ853" s="4"/>
      <c r="FA853" s="4"/>
      <c r="FB853" s="4"/>
      <c r="FC853" s="4"/>
      <c r="FD853" s="4"/>
      <c r="FE853" s="4"/>
      <c r="FF853" s="4"/>
      <c r="FG853" s="4"/>
      <c r="FH853" s="4"/>
      <c r="FI853" s="4"/>
      <c r="FJ853" s="4"/>
      <c r="FK853" s="4"/>
      <c r="FL853" s="4"/>
      <c r="FM853" s="4"/>
      <c r="FN853" s="4"/>
      <c r="FO853" s="4"/>
      <c r="FP853" s="4"/>
      <c r="FQ853" s="4"/>
      <c r="FR853" s="4"/>
      <c r="FS853" s="4"/>
      <c r="FT853" s="4"/>
      <c r="FU853" s="4"/>
      <c r="FV853" s="4"/>
      <c r="FW853" s="4"/>
      <c r="FX853" s="4"/>
      <c r="FY853" s="4"/>
      <c r="FZ853" s="4"/>
      <c r="GA853" s="4"/>
      <c r="GB853" s="4"/>
      <c r="GC853" s="4"/>
      <c r="GD853" s="4"/>
      <c r="GE853" s="4"/>
      <c r="GF853" s="4"/>
      <c r="GG853" s="4"/>
      <c r="GH853" s="4"/>
      <c r="GI853" s="4"/>
      <c r="GJ853" s="4"/>
      <c r="GK853" s="4"/>
      <c r="GL853" s="4"/>
      <c r="GM853" s="4"/>
      <c r="GN853" s="4"/>
      <c r="GO853" s="4"/>
      <c r="GP853" s="4"/>
      <c r="GQ853" s="4"/>
      <c r="GR853" s="4"/>
      <c r="GS853" s="4"/>
      <c r="GT853" s="4"/>
      <c r="GU853" s="4"/>
      <c r="GV853" s="4"/>
      <c r="GW853" s="4"/>
      <c r="GX853" s="4"/>
      <c r="GY853" s="4"/>
      <c r="GZ853" s="4"/>
      <c r="HA853" s="4"/>
      <c r="HB853" s="4"/>
      <c r="HC853" s="4"/>
      <c r="HD853" s="4"/>
      <c r="HE853" s="4"/>
      <c r="HF853" s="4"/>
      <c r="HG853" s="4"/>
      <c r="HH853" s="4"/>
      <c r="HI853" s="4"/>
      <c r="HJ853" s="4"/>
      <c r="HK853" s="4"/>
      <c r="HL853" s="4"/>
      <c r="HM853" s="4"/>
      <c r="HN853" s="4"/>
      <c r="HO853" s="4"/>
      <c r="HP853" s="4"/>
      <c r="HQ853" s="4"/>
      <c r="HR853" s="4"/>
      <c r="HS853" s="4"/>
      <c r="HT853" s="4"/>
      <c r="HU853" s="4"/>
      <c r="HV853" s="4"/>
      <c r="HW853" s="4"/>
      <c r="HX853" s="4"/>
      <c r="HY853" s="4"/>
      <c r="HZ853" s="4"/>
      <c r="IA853" s="4"/>
      <c r="IB853" s="4"/>
      <c r="IC853" s="4"/>
      <c r="ID853" s="4"/>
      <c r="IE853" s="4"/>
      <c r="IF853" s="4"/>
      <c r="IG853" s="4"/>
      <c r="IH853" s="4"/>
      <c r="II853" s="4"/>
      <c r="IJ853" s="4"/>
      <c r="IK853" s="4"/>
      <c r="IL853" s="4"/>
      <c r="IM853" s="4"/>
      <c r="IN853" s="4"/>
      <c r="IO853" s="4"/>
      <c r="IP853" s="4"/>
      <c r="IQ853" s="4"/>
      <c r="IR853" s="4"/>
      <c r="IS853" s="4"/>
      <c r="IT853" s="4"/>
      <c r="IU853" s="4"/>
      <c r="IV853" s="4"/>
      <c r="IW853" s="4"/>
      <c r="IX853" s="4"/>
      <c r="IY853" s="4"/>
      <c r="IZ853" s="4"/>
      <c r="JA853" s="4"/>
      <c r="JB853" s="4"/>
      <c r="JC853" s="4"/>
      <c r="JD853" s="4"/>
      <c r="JE853" s="4"/>
      <c r="JF853" s="4"/>
      <c r="JG853" s="4"/>
      <c r="JH853" s="4"/>
      <c r="JI853" s="4"/>
      <c r="JJ853" s="4"/>
      <c r="JK853" s="4"/>
      <c r="JL853" s="4"/>
      <c r="JM853" s="4"/>
      <c r="JN853" s="4"/>
      <c r="JO853" s="4"/>
      <c r="JP853" s="4"/>
      <c r="JQ853" s="4"/>
      <c r="JR853" s="4"/>
      <c r="JS853" s="4"/>
      <c r="JT853" s="4"/>
      <c r="JU853" s="4"/>
      <c r="JV853" s="4"/>
      <c r="JW853" s="4"/>
      <c r="JX853" s="4"/>
      <c r="JY853" s="4"/>
      <c r="JZ853" s="4"/>
      <c r="KA853" s="4"/>
      <c r="KB853" s="4"/>
      <c r="KC853" s="4"/>
      <c r="KD853" s="4"/>
      <c r="KE853" s="4"/>
      <c r="KF853" s="4"/>
      <c r="KG853" s="4"/>
      <c r="KH853" s="4"/>
      <c r="KI853" s="4"/>
      <c r="KJ853" s="4"/>
      <c r="KK853" s="4"/>
      <c r="KL853" s="4"/>
      <c r="KM853" s="4"/>
      <c r="KN853" s="4"/>
      <c r="KO853" s="4"/>
      <c r="KP853" s="4"/>
      <c r="KQ853" s="4"/>
      <c r="KR853" s="4"/>
      <c r="KS853" s="4"/>
      <c r="KT853" s="4"/>
      <c r="KU853" s="4"/>
      <c r="KV853" s="4"/>
      <c r="KW853" s="4"/>
      <c r="KX853" s="4"/>
      <c r="KY853" s="4"/>
      <c r="KZ853" s="4"/>
      <c r="LA853" s="4"/>
      <c r="LB853" s="4"/>
      <c r="LC853" s="4"/>
      <c r="LD853" s="4"/>
      <c r="LE853" s="4"/>
      <c r="LF853" s="4"/>
      <c r="LG853" s="4"/>
      <c r="LH853" s="4"/>
      <c r="LI853" s="4"/>
      <c r="LJ853" s="4"/>
      <c r="LK853" s="4"/>
      <c r="LL853" s="4"/>
      <c r="LM853" s="4"/>
      <c r="LN853" s="4"/>
      <c r="LO853" s="4"/>
      <c r="LP853" s="4"/>
      <c r="LQ853" s="4"/>
      <c r="LR853" s="4"/>
      <c r="LS853" s="4"/>
      <c r="LT853" s="4"/>
      <c r="LU853" s="4"/>
      <c r="LV853" s="4"/>
      <c r="LW853" s="4"/>
      <c r="LX853" s="4"/>
      <c r="LY853" s="4"/>
      <c r="LZ853" s="4"/>
      <c r="MA853" s="4"/>
      <c r="MB853" s="4"/>
      <c r="MC853" s="4"/>
      <c r="MD853" s="4"/>
      <c r="ME853" s="4"/>
      <c r="MF853" s="4"/>
      <c r="MG853" s="4"/>
      <c r="MH853" s="4"/>
      <c r="MI853" s="4"/>
      <c r="MJ853" s="4"/>
      <c r="MK853" s="4"/>
      <c r="ML853" s="4"/>
      <c r="MM853" s="4"/>
      <c r="MN853" s="4"/>
      <c r="MO853" s="4"/>
      <c r="MP853" s="4"/>
      <c r="MQ853" s="4"/>
      <c r="MR853" s="4"/>
      <c r="MS853" s="4"/>
      <c r="MT853" s="4"/>
      <c r="MU853" s="4"/>
      <c r="MV853" s="4"/>
      <c r="MW853" s="4"/>
      <c r="MX853" s="4"/>
      <c r="MY853" s="4"/>
      <c r="MZ853" s="4"/>
      <c r="NA853" s="4"/>
      <c r="NB853" s="4"/>
      <c r="NC853" s="4"/>
      <c r="ND853" s="4"/>
      <c r="NE853" s="4"/>
      <c r="NF853" s="4"/>
      <c r="NG853" s="4"/>
      <c r="NH853" s="4"/>
      <c r="NI853" s="4"/>
      <c r="NJ853" s="4"/>
      <c r="NK853" s="4"/>
      <c r="NL853" s="4"/>
      <c r="NM853" s="4"/>
      <c r="NN853" s="4"/>
      <c r="NO853" s="4"/>
      <c r="NP853" s="4"/>
      <c r="NQ853" s="4"/>
      <c r="NR853" s="4"/>
      <c r="NS853" s="4"/>
      <c r="NT853" s="4"/>
      <c r="NU853" s="4"/>
      <c r="NV853" s="4"/>
      <c r="NW853" s="4"/>
      <c r="NX853" s="4"/>
      <c r="NY853" s="4"/>
      <c r="NZ853" s="4"/>
      <c r="OA853" s="4"/>
      <c r="OB853" s="4"/>
      <c r="OC853" s="4"/>
      <c r="OD853" s="4"/>
      <c r="OE853" s="4"/>
      <c r="OF853" s="4"/>
      <c r="OG853" s="4"/>
      <c r="OH853" s="4"/>
      <c r="OI853" s="4"/>
      <c r="OJ853" s="4"/>
      <c r="OK853" s="4"/>
      <c r="OL853" s="4"/>
      <c r="OM853" s="4"/>
      <c r="ON853" s="4"/>
      <c r="OO853" s="4"/>
      <c r="OP853" s="4"/>
      <c r="OQ853" s="4"/>
      <c r="OR853" s="4"/>
      <c r="OS853" s="4"/>
      <c r="OT853" s="4"/>
      <c r="OU853" s="4"/>
      <c r="OV853" s="4"/>
      <c r="OW853" s="4"/>
      <c r="OX853" s="4"/>
      <c r="OY853" s="4"/>
      <c r="OZ853" s="4"/>
      <c r="PA853" s="4"/>
      <c r="PB853" s="4"/>
      <c r="PC853" s="4"/>
      <c r="PD853" s="4"/>
      <c r="PE853" s="4"/>
      <c r="PF853" s="4"/>
      <c r="PG853" s="4"/>
      <c r="PH853" s="4"/>
      <c r="PI853" s="4"/>
      <c r="PJ853" s="4"/>
      <c r="PK853" s="4"/>
      <c r="PL853" s="4"/>
      <c r="PM853" s="4"/>
      <c r="PN853" s="4"/>
      <c r="PO853" s="4"/>
      <c r="PP853" s="4"/>
      <c r="PQ853" s="4"/>
      <c r="PR853" s="4"/>
      <c r="PS853" s="4"/>
      <c r="PT853" s="4"/>
      <c r="PU853" s="4"/>
      <c r="PV853" s="4"/>
      <c r="PW853" s="4"/>
      <c r="PX853" s="4"/>
      <c r="PY853" s="4"/>
      <c r="PZ853" s="4"/>
      <c r="QA853" s="4"/>
      <c r="QB853" s="4"/>
      <c r="QC853" s="4"/>
      <c r="QD853" s="4"/>
      <c r="QE853" s="4"/>
      <c r="QF853" s="4"/>
      <c r="QG853" s="4"/>
      <c r="QH853" s="4"/>
      <c r="QI853" s="4"/>
      <c r="QJ853" s="4"/>
      <c r="QK853" s="4"/>
      <c r="QL853" s="4"/>
      <c r="QM853" s="4"/>
      <c r="QN853" s="4"/>
      <c r="QO853" s="4"/>
      <c r="QP853" s="4"/>
      <c r="QQ853" s="4"/>
      <c r="QR853" s="4"/>
      <c r="QS853" s="4"/>
      <c r="QT853" s="4"/>
      <c r="QU853" s="4"/>
      <c r="QV853" s="4"/>
      <c r="QW853" s="4"/>
      <c r="QX853" s="4"/>
      <c r="QY853" s="4"/>
      <c r="QZ853" s="4"/>
      <c r="RA853" s="4"/>
      <c r="RB853" s="4"/>
      <c r="RC853" s="4"/>
      <c r="RD853" s="4"/>
      <c r="RE853" s="4"/>
      <c r="RF853" s="4"/>
      <c r="RG853" s="4"/>
      <c r="RH853" s="4"/>
      <c r="RI853" s="4"/>
      <c r="RJ853" s="4"/>
      <c r="RK853" s="4"/>
      <c r="RL853" s="4"/>
      <c r="RM853" s="4"/>
      <c r="RN853" s="4"/>
      <c r="RO853" s="4"/>
      <c r="RP853" s="4"/>
      <c r="RQ853" s="4"/>
      <c r="RR853" s="4"/>
      <c r="RS853" s="4"/>
      <c r="RT853" s="4"/>
      <c r="RU853" s="4"/>
      <c r="RV853" s="4"/>
      <c r="RW853" s="4"/>
      <c r="RX853" s="4"/>
      <c r="RY853" s="4"/>
      <c r="RZ853" s="4"/>
      <c r="SA853" s="4"/>
      <c r="SB853" s="4"/>
      <c r="SC853" s="4"/>
      <c r="SD853" s="4"/>
      <c r="SE853" s="4"/>
      <c r="SF853" s="4"/>
      <c r="SG853" s="4"/>
      <c r="SH853" s="4"/>
      <c r="SI853" s="4"/>
      <c r="SJ853" s="4"/>
      <c r="SK853" s="4"/>
      <c r="SL853" s="4"/>
      <c r="SM853" s="4"/>
      <c r="SN853" s="4"/>
      <c r="SO853" s="4"/>
      <c r="SP853" s="4"/>
      <c r="SQ853" s="4"/>
      <c r="SR853" s="4"/>
      <c r="SS853" s="4"/>
      <c r="ST853" s="4"/>
      <c r="SU853" s="4"/>
      <c r="SV853" s="4"/>
      <c r="SW853" s="4"/>
      <c r="SX853" s="4"/>
      <c r="SY853" s="4"/>
      <c r="SZ853" s="4"/>
      <c r="TA853" s="4"/>
      <c r="TB853" s="4"/>
      <c r="TC853" s="4"/>
      <c r="TD853" s="4"/>
      <c r="TE853" s="4"/>
      <c r="TF853" s="4"/>
      <c r="TG853" s="4"/>
      <c r="TH853" s="4"/>
      <c r="TI853" s="4"/>
      <c r="TJ853" s="4"/>
      <c r="TK853" s="4"/>
      <c r="TL853" s="4"/>
      <c r="TM853" s="4"/>
      <c r="TN853" s="4"/>
      <c r="TO853" s="4"/>
      <c r="TP853" s="4"/>
      <c r="TQ853" s="4"/>
      <c r="TR853" s="4"/>
      <c r="TS853" s="4"/>
      <c r="TT853" s="4"/>
      <c r="TU853" s="4"/>
      <c r="TV853" s="4"/>
      <c r="TW853" s="4"/>
      <c r="TX853" s="4"/>
      <c r="TY853" s="4"/>
      <c r="TZ853" s="4"/>
      <c r="UA853" s="4"/>
      <c r="UB853" s="4"/>
      <c r="UC853" s="4"/>
      <c r="UD853" s="4"/>
      <c r="UE853" s="4"/>
      <c r="UF853" s="4"/>
      <c r="UG853" s="4"/>
      <c r="UH853" s="4"/>
      <c r="UI853" s="4"/>
      <c r="UJ853" s="4"/>
      <c r="UK853" s="4"/>
      <c r="UL853" s="4"/>
      <c r="UM853" s="4"/>
      <c r="UN853" s="4"/>
      <c r="UO853" s="4"/>
      <c r="UP853" s="4"/>
      <c r="UQ853" s="4"/>
      <c r="UR853" s="4"/>
      <c r="US853" s="4"/>
      <c r="UT853" s="4"/>
      <c r="UU853" s="4"/>
      <c r="UV853" s="4"/>
      <c r="UW853" s="4"/>
      <c r="UX853" s="4"/>
      <c r="UY853" s="4"/>
      <c r="UZ853" s="4"/>
      <c r="VA853" s="4"/>
      <c r="VB853" s="4"/>
      <c r="VC853" s="4"/>
      <c r="VD853" s="4"/>
      <c r="VE853" s="4"/>
      <c r="VF853" s="4"/>
      <c r="VG853" s="4"/>
      <c r="VH853" s="4"/>
      <c r="VI853" s="4"/>
      <c r="VJ853" s="4"/>
      <c r="VK853" s="4"/>
      <c r="VL853" s="4"/>
      <c r="VM853" s="4"/>
      <c r="VN853" s="4"/>
      <c r="VO853" s="4"/>
      <c r="VP853" s="4"/>
      <c r="VQ853" s="4"/>
      <c r="VR853" s="4"/>
      <c r="VS853" s="4"/>
      <c r="VT853" s="4"/>
      <c r="VU853" s="4"/>
      <c r="VV853" s="4"/>
      <c r="VW853" s="4"/>
      <c r="VX853" s="4"/>
      <c r="VY853" s="4"/>
      <c r="VZ853" s="4"/>
      <c r="WA853" s="4"/>
      <c r="WB853" s="4"/>
      <c r="WC853" s="4"/>
      <c r="WD853" s="4"/>
      <c r="WE853" s="4"/>
      <c r="WF853" s="4"/>
      <c r="WG853" s="4"/>
      <c r="WH853" s="4"/>
      <c r="WI853" s="4"/>
      <c r="WJ853" s="4"/>
      <c r="WK853" s="4"/>
      <c r="WL853" s="4"/>
      <c r="WM853" s="4"/>
      <c r="WN853" s="4"/>
      <c r="WO853" s="4"/>
      <c r="WP853" s="4"/>
      <c r="WQ853" s="4"/>
      <c r="WR853" s="4"/>
      <c r="WS853" s="4"/>
      <c r="WT853" s="4"/>
      <c r="WU853" s="4"/>
      <c r="WV853" s="4"/>
      <c r="WW853" s="4"/>
      <c r="WX853" s="4"/>
      <c r="WY853" s="4"/>
      <c r="WZ853" s="4"/>
      <c r="XA853" s="4"/>
      <c r="XB853" s="4"/>
      <c r="XC853" s="4"/>
      <c r="XD853" s="4"/>
      <c r="XE853" s="4"/>
      <c r="XF853" s="4"/>
      <c r="XG853" s="4"/>
      <c r="XH853" s="4"/>
      <c r="XI853" s="4"/>
      <c r="XJ853" s="4"/>
      <c r="XK853" s="4"/>
      <c r="XL853" s="4"/>
      <c r="XM853" s="4"/>
      <c r="XN853" s="4"/>
      <c r="XO853" s="4"/>
      <c r="XP853" s="4"/>
      <c r="XQ853" s="4"/>
      <c r="XR853" s="4"/>
      <c r="XS853" s="4"/>
      <c r="XT853" s="4"/>
      <c r="XU853" s="4"/>
      <c r="XV853" s="4"/>
      <c r="XW853" s="4"/>
      <c r="XX853" s="4"/>
      <c r="XY853" s="4"/>
      <c r="XZ853" s="4"/>
      <c r="YA853" s="4"/>
      <c r="YB853" s="4"/>
      <c r="YC853" s="4"/>
      <c r="YD853" s="4"/>
      <c r="YE853" s="4"/>
      <c r="YF853" s="4"/>
      <c r="YG853" s="4"/>
      <c r="YH853" s="4"/>
      <c r="YI853" s="4"/>
      <c r="YJ853" s="4"/>
      <c r="YK853" s="4"/>
      <c r="YL853" s="4"/>
      <c r="YM853" s="4"/>
      <c r="YN853" s="4"/>
      <c r="YO853" s="4"/>
      <c r="YP853" s="4"/>
      <c r="YQ853" s="4"/>
      <c r="YR853" s="4"/>
      <c r="YS853" s="4"/>
      <c r="YT853" s="4"/>
      <c r="YU853" s="4"/>
      <c r="YV853" s="4"/>
      <c r="YW853" s="4"/>
      <c r="YX853" s="4"/>
      <c r="YY853" s="4"/>
      <c r="YZ853" s="4"/>
      <c r="ZA853" s="4"/>
      <c r="ZB853" s="4"/>
      <c r="ZC853" s="4"/>
      <c r="ZD853" s="4"/>
      <c r="ZE853" s="4"/>
      <c r="ZF853" s="4"/>
      <c r="ZG853" s="4"/>
      <c r="ZH853" s="4"/>
      <c r="ZI853" s="4"/>
      <c r="ZJ853" s="4"/>
      <c r="ZK853" s="4"/>
      <c r="ZL853" s="4"/>
      <c r="ZM853" s="4"/>
      <c r="ZN853" s="4"/>
      <c r="ZO853" s="4"/>
      <c r="ZP853" s="4"/>
      <c r="ZQ853" s="4"/>
      <c r="ZR853" s="4"/>
      <c r="ZS853" s="4"/>
      <c r="ZT853" s="4"/>
      <c r="ZU853" s="4"/>
      <c r="ZV853" s="4"/>
      <c r="ZW853" s="4"/>
      <c r="ZX853" s="4"/>
      <c r="ZY853" s="4"/>
      <c r="ZZ853" s="4"/>
      <c r="AAA853" s="4"/>
      <c r="AAB853" s="4"/>
      <c r="AAC853" s="4"/>
      <c r="AAD853" s="4"/>
      <c r="AAE853" s="4"/>
      <c r="AAF853" s="4"/>
      <c r="AAG853" s="4"/>
      <c r="AAH853" s="4"/>
      <c r="AAI853" s="4"/>
      <c r="AAJ853" s="4"/>
      <c r="AAK853" s="4"/>
      <c r="AAL853" s="4"/>
      <c r="AAM853" s="4"/>
      <c r="AAN853" s="4"/>
      <c r="AAO853" s="4"/>
      <c r="AAP853" s="4"/>
      <c r="AAQ853" s="4"/>
      <c r="AAR853" s="4"/>
      <c r="AAS853" s="4"/>
      <c r="AAT853" s="4"/>
      <c r="AAU853" s="4"/>
      <c r="AAV853" s="4"/>
      <c r="AAW853" s="4"/>
      <c r="AAX853" s="4"/>
      <c r="AAY853" s="4"/>
      <c r="AAZ853" s="4"/>
      <c r="ABA853" s="4"/>
      <c r="ABB853" s="4"/>
      <c r="ABC853" s="4"/>
      <c r="ABD853" s="4"/>
      <c r="ABE853" s="4"/>
      <c r="ABF853" s="4"/>
      <c r="ABG853" s="4"/>
      <c r="ABH853" s="4"/>
      <c r="ABI853" s="4"/>
      <c r="ABJ853" s="4"/>
      <c r="ABK853" s="4"/>
      <c r="ABL853" s="4"/>
      <c r="ABM853" s="4"/>
      <c r="ABN853" s="4"/>
      <c r="ABO853" s="4"/>
      <c r="ABP853" s="4"/>
      <c r="ABQ853" s="4"/>
      <c r="ABR853" s="4"/>
      <c r="ABS853" s="4"/>
      <c r="ABT853" s="4"/>
      <c r="ABU853" s="4"/>
      <c r="ABV853" s="4"/>
      <c r="ABW853" s="4"/>
      <c r="ABX853" s="4"/>
      <c r="ABY853" s="4"/>
      <c r="ABZ853" s="4"/>
      <c r="ACA853" s="4"/>
      <c r="ACB853" s="4"/>
      <c r="ACC853" s="4"/>
      <c r="ACD853" s="4"/>
      <c r="ACE853" s="4"/>
      <c r="ACF853" s="4"/>
      <c r="ACG853" s="4"/>
      <c r="ACH853" s="4"/>
      <c r="ACI853" s="4"/>
      <c r="ACJ853" s="4"/>
      <c r="ACK853" s="4"/>
      <c r="ACL853" s="4"/>
      <c r="ACM853" s="4"/>
      <c r="ACN853" s="4"/>
      <c r="ACO853" s="4"/>
      <c r="ACP853" s="4"/>
      <c r="ACQ853" s="4"/>
      <c r="ACR853" s="4"/>
      <c r="ACS853" s="4"/>
      <c r="ACT853" s="4"/>
      <c r="ACU853" s="4"/>
      <c r="ACV853" s="4"/>
      <c r="ACW853" s="4"/>
      <c r="ACX853" s="4"/>
      <c r="ACY853" s="4"/>
      <c r="ACZ853" s="4"/>
      <c r="ADA853" s="4"/>
      <c r="ADB853" s="4"/>
      <c r="ADC853" s="4"/>
      <c r="ADD853" s="4"/>
      <c r="ADE853" s="4"/>
      <c r="ADF853" s="4"/>
      <c r="ADG853" s="4"/>
      <c r="ADH853" s="4"/>
      <c r="ADI853" s="4"/>
      <c r="ADJ853" s="4"/>
      <c r="ADK853" s="4"/>
      <c r="ADL853" s="4"/>
      <c r="ADM853" s="4"/>
      <c r="ADN853" s="4"/>
      <c r="ADO853" s="4"/>
      <c r="ADP853" s="4"/>
      <c r="ADQ853" s="4"/>
      <c r="ADR853" s="4"/>
      <c r="ADS853" s="4"/>
      <c r="ADT853" s="4"/>
      <c r="ADU853" s="4"/>
      <c r="ADV853" s="4"/>
      <c r="ADW853" s="4"/>
      <c r="ADX853" s="4"/>
      <c r="ADY853" s="4"/>
      <c r="ADZ853" s="4"/>
      <c r="AEA853" s="4"/>
      <c r="AEB853" s="4"/>
      <c r="AEC853" s="4"/>
      <c r="AED853" s="4"/>
      <c r="AEE853" s="4"/>
      <c r="AEF853" s="4"/>
      <c r="AEG853" s="4"/>
      <c r="AEH853" s="4"/>
      <c r="AEI853" s="4"/>
      <c r="AEJ853" s="4"/>
      <c r="AEK853" s="4"/>
      <c r="AEL853" s="4"/>
      <c r="AEM853" s="4"/>
      <c r="AEN853" s="4"/>
      <c r="AEO853" s="4"/>
      <c r="AEP853" s="4"/>
      <c r="AEQ853" s="4"/>
      <c r="AER853" s="4"/>
      <c r="AES853" s="4"/>
      <c r="AET853" s="4"/>
      <c r="AEU853" s="4"/>
      <c r="AEV853" s="4"/>
      <c r="AEW853" s="4"/>
      <c r="AEX853" s="4"/>
      <c r="AEY853" s="4"/>
      <c r="AEZ853" s="4"/>
      <c r="AFA853" s="4"/>
      <c r="AFB853" s="4"/>
      <c r="AFC853" s="4"/>
      <c r="AFD853" s="4"/>
      <c r="AFE853" s="4"/>
      <c r="AFF853" s="4"/>
      <c r="AFG853" s="4"/>
      <c r="AFH853" s="4"/>
      <c r="AFI853" s="4"/>
      <c r="AFJ853" s="4"/>
      <c r="AFK853" s="4"/>
      <c r="AFL853" s="4"/>
      <c r="AFM853" s="4"/>
      <c r="AFN853" s="4"/>
      <c r="AFO853" s="4"/>
      <c r="AFP853" s="4"/>
      <c r="AFQ853" s="4"/>
      <c r="AFR853" s="4"/>
      <c r="AFS853" s="4"/>
      <c r="AFT853" s="4"/>
      <c r="AFU853" s="4"/>
      <c r="AFV853" s="4"/>
      <c r="AFW853" s="4"/>
      <c r="AFX853" s="4"/>
      <c r="AFY853" s="4"/>
      <c r="AFZ853" s="4"/>
      <c r="AGA853" s="4"/>
      <c r="AGB853" s="4"/>
      <c r="AGC853" s="4"/>
      <c r="AGD853" s="4"/>
      <c r="AGE853" s="4"/>
      <c r="AGF853" s="4"/>
      <c r="AGG853" s="4"/>
      <c r="AGH853" s="4"/>
      <c r="AGI853" s="4"/>
      <c r="AGJ853" s="4"/>
      <c r="AGK853" s="4"/>
      <c r="AGL853" s="4"/>
      <c r="AGM853" s="4"/>
      <c r="AGN853" s="4"/>
      <c r="AGO853" s="4"/>
      <c r="AGP853" s="4"/>
      <c r="AGQ853" s="4"/>
      <c r="AGR853" s="4"/>
      <c r="AGS853" s="4"/>
      <c r="AGT853" s="4"/>
      <c r="AGU853" s="4"/>
      <c r="AGV853" s="4"/>
      <c r="AGW853" s="4"/>
      <c r="AGX853" s="4"/>
      <c r="AGY853" s="4"/>
      <c r="AGZ853" s="4"/>
      <c r="AHA853" s="4"/>
      <c r="AHB853" s="4"/>
      <c r="AHC853" s="4"/>
      <c r="AHD853" s="4"/>
      <c r="AHE853" s="4"/>
      <c r="AHF853" s="4"/>
      <c r="AHG853" s="4"/>
      <c r="AHH853" s="4"/>
      <c r="AHI853" s="4"/>
      <c r="AHJ853" s="4"/>
      <c r="AHK853" s="4"/>
      <c r="AHL853" s="4"/>
      <c r="AHM853" s="4"/>
      <c r="AHN853" s="4"/>
      <c r="AHO853" s="4"/>
      <c r="AHP853" s="4"/>
      <c r="AHQ853" s="4"/>
      <c r="AHR853" s="4"/>
      <c r="AHS853" s="4"/>
      <c r="AHT853" s="4"/>
      <c r="AHU853" s="4"/>
      <c r="AHV853" s="4"/>
      <c r="AHW853" s="4"/>
      <c r="AHX853" s="4"/>
      <c r="AHY853" s="4"/>
      <c r="AHZ853" s="4"/>
      <c r="AIA853" s="4"/>
      <c r="AIB853" s="4"/>
      <c r="AIC853" s="4"/>
      <c r="AID853" s="4"/>
      <c r="AIE853" s="4"/>
      <c r="AIF853" s="4"/>
      <c r="AIG853" s="4"/>
      <c r="AIH853" s="4"/>
      <c r="AII853" s="4"/>
      <c r="AIJ853" s="4"/>
      <c r="AIK853" s="4"/>
      <c r="AIL853" s="4"/>
      <c r="AIM853" s="4"/>
      <c r="AIN853" s="4"/>
      <c r="AIO853" s="4"/>
      <c r="AIP853" s="4"/>
      <c r="AIQ853" s="4"/>
      <c r="AIR853" s="4"/>
      <c r="AIS853" s="4"/>
      <c r="AIT853" s="4"/>
      <c r="AIU853" s="4"/>
      <c r="AIV853" s="4"/>
      <c r="AIW853" s="4"/>
      <c r="AIX853" s="4"/>
      <c r="AIY853" s="4"/>
      <c r="AIZ853" s="4"/>
      <c r="AJA853" s="4"/>
      <c r="AJB853" s="4"/>
      <c r="AJC853" s="4"/>
      <c r="AJD853" s="4"/>
      <c r="AJE853" s="4"/>
      <c r="AJF853" s="4"/>
      <c r="AJG853" s="4"/>
      <c r="AJH853" s="4"/>
      <c r="AJI853" s="4"/>
      <c r="AJJ853" s="4"/>
      <c r="AJK853" s="4"/>
      <c r="AJL853" s="4"/>
      <c r="AJM853" s="4"/>
      <c r="AJN853" s="4"/>
      <c r="AJO853" s="4"/>
      <c r="AJP853" s="4"/>
      <c r="AJQ853" s="4"/>
      <c r="AJR853" s="4"/>
      <c r="AJS853" s="4"/>
      <c r="AJT853" s="4"/>
      <c r="AJU853" s="4"/>
      <c r="AJV853" s="4"/>
      <c r="AJW853" s="4"/>
      <c r="AJX853" s="4"/>
      <c r="AJY853" s="4"/>
      <c r="AJZ853" s="4"/>
      <c r="AKA853" s="4"/>
      <c r="AKB853" s="4"/>
      <c r="AKC853" s="4"/>
      <c r="AKD853" s="4"/>
      <c r="AKE853" s="4"/>
      <c r="AKF853" s="4"/>
      <c r="AKG853" s="4"/>
      <c r="AKH853" s="4"/>
      <c r="AKI853" s="4"/>
      <c r="AKJ853" s="4"/>
      <c r="AKK853" s="4"/>
      <c r="AKL853" s="4"/>
      <c r="AKM853" s="4"/>
      <c r="AKN853" s="4"/>
      <c r="AKO853" s="4"/>
      <c r="AKP853" s="4"/>
      <c r="AKQ853" s="4"/>
      <c r="AKR853" s="4"/>
      <c r="AKS853" s="4"/>
      <c r="AKT853" s="4"/>
      <c r="AKU853" s="4"/>
      <c r="AKV853" s="4"/>
      <c r="AKW853" s="4"/>
      <c r="AKX853" s="4"/>
      <c r="AKY853" s="4"/>
      <c r="AKZ853" s="4"/>
      <c r="ALA853" s="4"/>
      <c r="ALB853" s="4"/>
      <c r="ALC853" s="4"/>
      <c r="ALD853" s="4"/>
      <c r="ALE853" s="4"/>
      <c r="ALF853" s="4"/>
      <c r="ALG853" s="4"/>
      <c r="ALH853" s="4"/>
      <c r="ALI853" s="4"/>
      <c r="ALJ853" s="4"/>
      <c r="ALK853" s="4"/>
      <c r="ALL853" s="4"/>
      <c r="ALM853" s="4"/>
      <c r="ALN853" s="4"/>
      <c r="ALO853" s="4"/>
      <c r="ALP853" s="4"/>
      <c r="ALQ853" s="4"/>
      <c r="ALR853" s="4"/>
      <c r="ALS853" s="4"/>
      <c r="ALT853" s="4"/>
      <c r="ALU853" s="4"/>
      <c r="ALV853" s="4"/>
      <c r="ALW853" s="4"/>
      <c r="ALX853" s="4"/>
      <c r="ALY853" s="4"/>
      <c r="ALZ853" s="4"/>
      <c r="AMA853" s="4"/>
      <c r="AMB853" s="4"/>
      <c r="AMC853" s="4"/>
      <c r="AMD853" s="4"/>
      <c r="AME853" s="4"/>
      <c r="AMF853" s="4"/>
      <c r="AMG853" s="4"/>
      <c r="AMH853" s="4"/>
      <c r="AMI853" s="4"/>
      <c r="AMJ853" s="4"/>
      <c r="AMK853" s="4"/>
      <c r="AML853" s="4"/>
      <c r="AMM853" s="4"/>
      <c r="AMN853" s="4"/>
      <c r="AMO853" s="4"/>
      <c r="AMP853" s="4"/>
      <c r="AMQ853" s="4"/>
      <c r="AMR853" s="4"/>
      <c r="AMS853" s="4"/>
      <c r="AMT853" s="4"/>
      <c r="AMU853" s="4"/>
      <c r="AMV853" s="4"/>
      <c r="AMW853" s="4"/>
      <c r="AMX853" s="4"/>
      <c r="AMY853" s="4"/>
      <c r="AMZ853" s="4"/>
      <c r="ANA853" s="4"/>
      <c r="ANB853" s="4"/>
      <c r="ANC853" s="4"/>
      <c r="AND853" s="4"/>
      <c r="ANE853" s="4"/>
      <c r="ANF853" s="4"/>
      <c r="ANG853" s="4"/>
      <c r="ANH853" s="4"/>
      <c r="ANI853" s="4"/>
      <c r="ANJ853" s="4"/>
      <c r="ANK853" s="4"/>
      <c r="ANL853" s="4"/>
      <c r="ANM853" s="4"/>
      <c r="ANN853" s="4"/>
      <c r="ANO853" s="4"/>
      <c r="ANP853" s="4"/>
      <c r="ANQ853" s="4"/>
      <c r="ANR853" s="4"/>
      <c r="ANS853" s="4"/>
      <c r="ANT853" s="4"/>
      <c r="ANU853" s="4"/>
      <c r="ANV853" s="4"/>
      <c r="ANW853" s="4"/>
      <c r="ANX853" s="4"/>
      <c r="ANY853" s="4"/>
      <c r="ANZ853" s="4"/>
      <c r="AOA853" s="4"/>
      <c r="AOB853" s="4"/>
      <c r="AOC853" s="4"/>
      <c r="AOD853" s="4"/>
      <c r="AOE853" s="4"/>
      <c r="AOF853" s="4"/>
      <c r="AOG853" s="4"/>
      <c r="AOH853" s="4"/>
      <c r="AOI853" s="4"/>
      <c r="AOJ853" s="4"/>
      <c r="AOK853" s="4"/>
      <c r="AOL853" s="4"/>
      <c r="AOM853" s="4"/>
      <c r="AON853" s="4"/>
      <c r="AOO853" s="4"/>
      <c r="AOP853" s="4"/>
      <c r="AOQ853" s="4"/>
      <c r="AOR853" s="4"/>
      <c r="AOS853" s="4"/>
      <c r="AOT853" s="4"/>
      <c r="AOU853" s="4"/>
      <c r="AOV853" s="4"/>
      <c r="AOW853" s="4"/>
      <c r="AOX853" s="4"/>
      <c r="AOY853" s="4"/>
      <c r="AOZ853" s="4"/>
      <c r="APA853" s="4"/>
      <c r="APB853" s="4"/>
      <c r="APC853" s="4"/>
      <c r="APD853" s="4"/>
      <c r="APE853" s="4"/>
      <c r="APF853" s="4"/>
      <c r="APG853" s="4"/>
      <c r="APH853" s="4"/>
      <c r="API853" s="4"/>
      <c r="APJ853" s="4"/>
      <c r="APK853" s="4"/>
      <c r="APL853" s="4"/>
      <c r="APM853" s="4"/>
      <c r="APN853" s="4"/>
      <c r="APO853" s="4"/>
      <c r="APP853" s="4"/>
      <c r="APQ853" s="4"/>
      <c r="APR853" s="4"/>
      <c r="APS853" s="4"/>
      <c r="APT853" s="4"/>
      <c r="APU853" s="4"/>
      <c r="APV853" s="4"/>
      <c r="APW853" s="4"/>
      <c r="APX853" s="4"/>
      <c r="APY853" s="4"/>
      <c r="APZ853" s="4"/>
      <c r="AQA853" s="4"/>
      <c r="AQB853" s="4"/>
      <c r="AQC853" s="4"/>
      <c r="AQD853" s="4"/>
      <c r="AQE853" s="4"/>
      <c r="AQF853" s="4"/>
      <c r="AQG853" s="4"/>
      <c r="AQH853" s="4"/>
      <c r="AQI853" s="4"/>
      <c r="AQJ853" s="4"/>
      <c r="AQK853" s="4"/>
      <c r="AQL853" s="4"/>
      <c r="AQM853" s="4"/>
      <c r="AQN853" s="4"/>
      <c r="AQO853" s="4"/>
      <c r="AQP853" s="4"/>
      <c r="AQQ853" s="4"/>
      <c r="AQR853" s="4"/>
      <c r="AQS853" s="4"/>
      <c r="AQT853" s="4"/>
      <c r="AQU853" s="4"/>
      <c r="AQV853" s="4"/>
      <c r="AQW853" s="4"/>
      <c r="AQX853" s="4"/>
      <c r="AQY853" s="4"/>
      <c r="AQZ853" s="4"/>
      <c r="ARA853" s="4"/>
      <c r="ARB853" s="4"/>
      <c r="ARC853" s="4"/>
      <c r="ARD853" s="4"/>
      <c r="ARE853" s="4"/>
      <c r="ARF853" s="4"/>
      <c r="ARG853" s="4"/>
      <c r="ARH853" s="4"/>
      <c r="ARI853" s="4"/>
      <c r="ARJ853" s="4"/>
      <c r="ARK853" s="4"/>
      <c r="ARL853" s="4"/>
      <c r="ARM853" s="4"/>
      <c r="ARN853" s="4"/>
      <c r="ARO853" s="4"/>
      <c r="ARP853" s="4"/>
      <c r="ARQ853" s="4"/>
      <c r="ARR853" s="4"/>
      <c r="ARS853" s="4"/>
      <c r="ART853" s="4"/>
      <c r="ARU853" s="4"/>
      <c r="ARV853" s="4"/>
      <c r="ARW853" s="4"/>
      <c r="ARX853" s="4"/>
      <c r="ARY853" s="4"/>
      <c r="ARZ853" s="4"/>
      <c r="ASA853" s="4"/>
      <c r="ASB853" s="4"/>
      <c r="ASC853" s="4"/>
      <c r="ASD853" s="4"/>
      <c r="ASE853" s="4"/>
      <c r="ASF853" s="4"/>
      <c r="ASG853" s="4"/>
      <c r="ASH853" s="4"/>
      <c r="ASI853" s="4"/>
      <c r="ASJ853" s="4"/>
      <c r="ASK853" s="4"/>
      <c r="ASL853" s="4"/>
      <c r="ASM853" s="4"/>
      <c r="ASN853" s="4"/>
      <c r="ASO853" s="4"/>
      <c r="ASP853" s="4"/>
      <c r="ASQ853" s="4"/>
      <c r="ASR853" s="4"/>
      <c r="ASS853" s="4"/>
      <c r="AST853" s="4"/>
      <c r="ASU853" s="4"/>
      <c r="ASV853" s="4"/>
      <c r="ASW853" s="4"/>
      <c r="ASX853" s="4"/>
      <c r="ASY853" s="4"/>
      <c r="ASZ853" s="4"/>
      <c r="ATA853" s="4"/>
      <c r="ATB853" s="4"/>
      <c r="ATC853" s="4"/>
      <c r="ATD853" s="4"/>
      <c r="ATE853" s="4"/>
      <c r="ATF853" s="4"/>
      <c r="ATG853" s="4"/>
      <c r="ATH853" s="4"/>
      <c r="ATI853" s="4"/>
      <c r="ATJ853" s="4"/>
      <c r="ATK853" s="4"/>
      <c r="ATL853" s="4"/>
      <c r="ATM853" s="4"/>
      <c r="ATN853" s="4"/>
      <c r="ATO853" s="4"/>
      <c r="ATP853" s="4"/>
      <c r="ATQ853" s="4"/>
      <c r="ATR853" s="4"/>
      <c r="ATS853" s="4"/>
      <c r="ATT853" s="4"/>
      <c r="ATU853" s="4"/>
      <c r="ATV853" s="4"/>
      <c r="ATW853" s="4"/>
      <c r="ATX853" s="4"/>
      <c r="ATY853" s="4"/>
      <c r="ATZ853" s="4"/>
      <c r="AUA853" s="4"/>
      <c r="AUB853" s="4"/>
      <c r="AUC853" s="4"/>
      <c r="AUD853" s="4"/>
      <c r="AUE853" s="4"/>
      <c r="AUF853" s="4"/>
      <c r="AUG853" s="4"/>
      <c r="AUH853" s="4"/>
      <c r="AUI853" s="4"/>
      <c r="AUJ853" s="4"/>
      <c r="AUK853" s="4"/>
      <c r="AUL853" s="4"/>
      <c r="AUM853" s="4"/>
      <c r="AUN853" s="4"/>
      <c r="AUO853" s="4"/>
      <c r="AUP853" s="4"/>
      <c r="AUQ853" s="4"/>
      <c r="AUR853" s="4"/>
      <c r="AUS853" s="4"/>
      <c r="AUT853" s="4"/>
      <c r="AUU853" s="4"/>
      <c r="AUV853" s="4"/>
      <c r="AUW853" s="4"/>
      <c r="AUX853" s="4"/>
      <c r="AUY853" s="4"/>
      <c r="AUZ853" s="4"/>
      <c r="AVA853" s="4"/>
      <c r="AVB853" s="4"/>
      <c r="AVC853" s="4"/>
      <c r="AVD853" s="4"/>
      <c r="AVE853" s="4"/>
      <c r="AVF853" s="4"/>
      <c r="AVG853" s="4"/>
      <c r="AVH853" s="4"/>
      <c r="AVI853" s="4"/>
      <c r="AVJ853" s="4"/>
      <c r="AVK853" s="4"/>
      <c r="AVL853" s="4"/>
      <c r="AVM853" s="4"/>
      <c r="AVN853" s="4"/>
      <c r="AVO853" s="4"/>
      <c r="AVP853" s="4"/>
      <c r="AVQ853" s="4"/>
      <c r="AVR853" s="4"/>
      <c r="AVS853" s="4"/>
      <c r="AVT853" s="4"/>
      <c r="AVU853" s="4"/>
      <c r="AVV853" s="4"/>
      <c r="AVW853" s="4"/>
      <c r="AVX853" s="4"/>
      <c r="AVY853" s="4"/>
      <c r="AVZ853" s="4"/>
      <c r="AWA853" s="4"/>
      <c r="AWB853" s="4"/>
      <c r="AWC853" s="4"/>
      <c r="AWD853" s="4"/>
      <c r="AWE853" s="4"/>
      <c r="AWF853" s="4"/>
      <c r="AWG853" s="4"/>
      <c r="AWH853" s="4"/>
      <c r="AWI853" s="4"/>
      <c r="AWJ853" s="4"/>
      <c r="AWK853" s="4"/>
      <c r="AWL853" s="4"/>
      <c r="AWM853" s="4"/>
      <c r="AWN853" s="4"/>
      <c r="AWO853" s="4"/>
      <c r="AWP853" s="4"/>
      <c r="AWQ853" s="4"/>
      <c r="AWR853" s="4"/>
      <c r="AWS853" s="4"/>
      <c r="AWT853" s="4"/>
      <c r="AWU853" s="4"/>
      <c r="AWV853" s="4"/>
      <c r="AWW853" s="4"/>
      <c r="AWX853" s="4"/>
      <c r="AWY853" s="4"/>
      <c r="AWZ853" s="4"/>
      <c r="AXA853" s="4"/>
      <c r="AXB853" s="4"/>
      <c r="AXC853" s="4"/>
      <c r="AXD853" s="4"/>
      <c r="AXE853" s="4"/>
      <c r="AXF853" s="4"/>
      <c r="AXG853" s="4"/>
      <c r="AXH853" s="4"/>
      <c r="AXI853" s="4"/>
      <c r="AXJ853" s="4"/>
      <c r="AXK853" s="4"/>
      <c r="AXL853" s="4"/>
      <c r="AXM853" s="4"/>
      <c r="AXN853" s="4"/>
      <c r="AXO853" s="4"/>
      <c r="AXP853" s="4"/>
      <c r="AXQ853" s="4"/>
      <c r="AXR853" s="4"/>
      <c r="AXS853" s="4"/>
      <c r="AXT853" s="4"/>
      <c r="AXU853" s="4"/>
      <c r="AXV853" s="4"/>
      <c r="AXW853" s="4"/>
      <c r="AXX853" s="4"/>
      <c r="AXY853" s="4"/>
      <c r="AXZ853" s="4"/>
      <c r="AYA853" s="4"/>
      <c r="AYB853" s="4"/>
      <c r="AYC853" s="4"/>
      <c r="AYD853" s="4"/>
      <c r="AYE853" s="4"/>
      <c r="AYF853" s="4"/>
      <c r="AYG853" s="4"/>
      <c r="AYH853" s="4"/>
      <c r="AYI853" s="4"/>
      <c r="AYJ853" s="4"/>
      <c r="AYK853" s="4"/>
      <c r="AYL853" s="4"/>
      <c r="AYM853" s="4"/>
      <c r="AYN853" s="4"/>
      <c r="AYO853" s="4"/>
      <c r="AYP853" s="4"/>
      <c r="AYQ853" s="4"/>
      <c r="AYR853" s="4"/>
      <c r="AYS853" s="4"/>
      <c r="AYT853" s="4"/>
      <c r="AYU853" s="4"/>
      <c r="AYV853" s="4"/>
      <c r="AYW853" s="4"/>
      <c r="AYX853" s="4"/>
      <c r="AYY853" s="4"/>
      <c r="AYZ853" s="4"/>
      <c r="AZA853" s="4"/>
      <c r="AZB853" s="4"/>
      <c r="AZC853" s="4"/>
      <c r="AZD853" s="4"/>
      <c r="AZE853" s="4"/>
      <c r="AZF853" s="4"/>
      <c r="AZG853" s="4"/>
      <c r="AZH853" s="4"/>
      <c r="AZI853" s="4"/>
      <c r="AZJ853" s="4"/>
      <c r="AZK853" s="4"/>
      <c r="AZL853" s="4"/>
      <c r="AZM853" s="4"/>
      <c r="AZN853" s="4"/>
      <c r="AZO853" s="4"/>
      <c r="AZP853" s="4"/>
      <c r="AZQ853" s="4"/>
      <c r="AZR853" s="4"/>
      <c r="AZS853" s="4"/>
      <c r="AZT853" s="4"/>
      <c r="AZU853" s="4"/>
      <c r="AZV853" s="4"/>
      <c r="AZW853" s="4"/>
      <c r="AZX853" s="4"/>
      <c r="AZY853" s="4"/>
      <c r="AZZ853" s="4"/>
      <c r="BAA853" s="4"/>
      <c r="BAB853" s="4"/>
      <c r="BAC853" s="4"/>
      <c r="BAD853" s="4"/>
      <c r="BAE853" s="4"/>
      <c r="BAF853" s="4"/>
      <c r="BAG853" s="4"/>
      <c r="BAH853" s="4"/>
      <c r="BAI853" s="4"/>
      <c r="BAJ853" s="4"/>
      <c r="BAK853" s="4"/>
      <c r="BAL853" s="4"/>
      <c r="BAM853" s="4"/>
      <c r="BAN853" s="4"/>
      <c r="BAO853" s="4"/>
      <c r="BAP853" s="4"/>
      <c r="BAQ853" s="4"/>
      <c r="BAR853" s="4"/>
      <c r="BAS853" s="4"/>
      <c r="BAT853" s="4"/>
      <c r="BAU853" s="4"/>
      <c r="BAV853" s="4"/>
      <c r="BAW853" s="4"/>
      <c r="BAX853" s="4"/>
      <c r="BAY853" s="4"/>
      <c r="BAZ853" s="4"/>
      <c r="BBA853" s="4"/>
      <c r="BBB853" s="4"/>
      <c r="BBC853" s="4"/>
      <c r="BBD853" s="4"/>
      <c r="BBE853" s="4"/>
      <c r="BBF853" s="4"/>
      <c r="BBG853" s="4"/>
      <c r="BBH853" s="4"/>
      <c r="BBI853" s="4"/>
      <c r="BBJ853" s="4"/>
      <c r="BBK853" s="4"/>
      <c r="BBL853" s="4"/>
      <c r="BBM853" s="4"/>
      <c r="BBN853" s="4"/>
      <c r="BBO853" s="4"/>
      <c r="BBP853" s="4"/>
      <c r="BBQ853" s="4"/>
      <c r="BBR853" s="4"/>
      <c r="BBS853" s="4"/>
      <c r="BBT853" s="4"/>
      <c r="BBU853" s="4"/>
      <c r="BBV853" s="4"/>
      <c r="BBW853" s="4"/>
      <c r="BBX853" s="4"/>
      <c r="BBY853" s="4"/>
      <c r="BBZ853" s="4"/>
      <c r="BCA853" s="4"/>
      <c r="BCB853" s="4"/>
      <c r="BCC853" s="4"/>
      <c r="BCD853" s="4"/>
      <c r="BCE853" s="4"/>
      <c r="BCF853" s="4"/>
      <c r="BCG853" s="4"/>
      <c r="BCH853" s="4"/>
      <c r="BCI853" s="4"/>
      <c r="BCJ853" s="4"/>
      <c r="BCK853" s="4"/>
      <c r="BCL853" s="4"/>
      <c r="BCM853" s="4"/>
      <c r="BCN853" s="4"/>
      <c r="BCO853" s="4"/>
      <c r="BCP853" s="4"/>
      <c r="BCQ853" s="4"/>
      <c r="BCR853" s="4"/>
      <c r="BCS853" s="4"/>
      <c r="BCT853" s="4"/>
      <c r="BCU853" s="4"/>
      <c r="BCV853" s="4"/>
      <c r="BCW853" s="4"/>
      <c r="BCX853" s="4"/>
      <c r="BCY853" s="4"/>
      <c r="BCZ853" s="4"/>
      <c r="BDA853" s="4"/>
      <c r="BDB853" s="4"/>
      <c r="BDC853" s="4"/>
      <c r="BDD853" s="4"/>
      <c r="BDE853" s="4"/>
      <c r="BDF853" s="4"/>
      <c r="BDG853" s="4"/>
      <c r="BDH853" s="4"/>
      <c r="BDI853" s="4"/>
      <c r="BDJ853" s="4"/>
      <c r="BDK853" s="4"/>
      <c r="BDL853" s="4"/>
      <c r="BDM853" s="4"/>
      <c r="BDN853" s="4"/>
      <c r="BDO853" s="4"/>
      <c r="BDP853" s="4"/>
      <c r="BDQ853" s="4"/>
      <c r="BDR853" s="4"/>
      <c r="BDS853" s="4"/>
      <c r="BDT853" s="4"/>
      <c r="BDU853" s="4"/>
      <c r="BDV853" s="4"/>
      <c r="BDW853" s="4"/>
      <c r="BDX853" s="4"/>
      <c r="BDY853" s="4"/>
      <c r="BDZ853" s="4"/>
      <c r="BEA853" s="4"/>
      <c r="BEB853" s="4"/>
      <c r="BEC853" s="4"/>
      <c r="BED853" s="4"/>
      <c r="BEE853" s="4"/>
      <c r="BEF853" s="4"/>
      <c r="BEG853" s="4"/>
      <c r="BEH853" s="4"/>
      <c r="BEI853" s="4"/>
      <c r="BEJ853" s="4"/>
      <c r="BEK853" s="4"/>
      <c r="BEL853" s="4"/>
      <c r="BEM853" s="4"/>
      <c r="BEN853" s="4"/>
      <c r="BEO853" s="4"/>
      <c r="BEP853" s="4"/>
      <c r="BEQ853" s="4"/>
      <c r="BER853" s="4"/>
      <c r="BES853" s="4"/>
      <c r="BET853" s="4"/>
      <c r="BEU853" s="4"/>
      <c r="BEV853" s="4"/>
      <c r="BEW853" s="4"/>
      <c r="BEX853" s="4"/>
      <c r="BEY853" s="4"/>
      <c r="BEZ853" s="4"/>
      <c r="BFA853" s="4"/>
      <c r="BFB853" s="4"/>
      <c r="BFC853" s="4"/>
      <c r="BFD853" s="4"/>
      <c r="BFE853" s="4"/>
      <c r="BFF853" s="4"/>
      <c r="BFG853" s="4"/>
      <c r="BFH853" s="4"/>
      <c r="BFI853" s="4"/>
      <c r="BFJ853" s="4"/>
      <c r="BFK853" s="4"/>
      <c r="BFL853" s="4"/>
      <c r="BFM853" s="4"/>
      <c r="BFN853" s="4"/>
      <c r="BFO853" s="4"/>
      <c r="BFP853" s="4"/>
      <c r="BFQ853" s="4"/>
      <c r="BFR853" s="4"/>
      <c r="BFS853" s="4"/>
      <c r="BFT853" s="4"/>
      <c r="BFU853" s="4"/>
      <c r="BFV853" s="4"/>
      <c r="BFW853" s="4"/>
      <c r="BFX853" s="4"/>
      <c r="BFY853" s="4"/>
      <c r="BFZ853" s="4"/>
      <c r="BGA853" s="4"/>
      <c r="BGB853" s="4"/>
      <c r="BGC853" s="4"/>
      <c r="BGD853" s="4"/>
      <c r="BGE853" s="4"/>
      <c r="BGF853" s="4"/>
      <c r="BGG853" s="4"/>
      <c r="BGH853" s="4"/>
      <c r="BGI853" s="4"/>
      <c r="BGJ853" s="4"/>
      <c r="BGK853" s="4"/>
      <c r="BGL853" s="4"/>
      <c r="BGM853" s="4"/>
      <c r="BGN853" s="4"/>
      <c r="BGO853" s="4"/>
      <c r="BGP853" s="4"/>
      <c r="BGQ853" s="4"/>
      <c r="BGR853" s="4"/>
      <c r="BGS853" s="4"/>
      <c r="BGT853" s="4"/>
      <c r="BGU853" s="4"/>
      <c r="BGV853" s="4"/>
      <c r="BGW853" s="4"/>
      <c r="BGX853" s="4"/>
      <c r="BGY853" s="4"/>
      <c r="BGZ853" s="4"/>
      <c r="BHA853" s="4"/>
      <c r="BHB853" s="4"/>
      <c r="BHC853" s="4"/>
      <c r="BHD853" s="4"/>
      <c r="BHE853" s="4"/>
      <c r="BHF853" s="4"/>
      <c r="BHG853" s="4"/>
      <c r="BHH853" s="4"/>
      <c r="BHI853" s="4"/>
      <c r="BHJ853" s="4"/>
      <c r="BHK853" s="4"/>
      <c r="BHL853" s="4"/>
      <c r="BHM853" s="4"/>
      <c r="BHN853" s="4"/>
      <c r="BHO853" s="4"/>
      <c r="BHP853" s="4"/>
      <c r="BHQ853" s="4"/>
      <c r="BHR853" s="4"/>
      <c r="BHS853" s="4"/>
      <c r="BHT853" s="4"/>
      <c r="BHU853" s="4"/>
      <c r="BHV853" s="4"/>
      <c r="BHW853" s="4"/>
      <c r="BHX853" s="4"/>
      <c r="BHY853" s="4"/>
      <c r="BHZ853" s="4"/>
      <c r="BIA853" s="4"/>
      <c r="BIB853" s="4"/>
      <c r="BIC853" s="4"/>
      <c r="BID853" s="4"/>
      <c r="BIE853" s="4"/>
      <c r="BIF853" s="4"/>
      <c r="BIG853" s="4"/>
      <c r="BIH853" s="4"/>
      <c r="BII853" s="4"/>
      <c r="BIJ853" s="4"/>
      <c r="BIK853" s="4"/>
      <c r="BIL853" s="4"/>
      <c r="BIM853" s="4"/>
      <c r="BIN853" s="4"/>
      <c r="BIO853" s="4"/>
      <c r="BIP853" s="4"/>
      <c r="BIQ853" s="4"/>
      <c r="BIR853" s="4"/>
      <c r="BIS853" s="4"/>
      <c r="BIT853" s="4"/>
      <c r="BIU853" s="4"/>
      <c r="BIV853" s="4"/>
      <c r="BIW853" s="4"/>
      <c r="BIX853" s="4"/>
      <c r="BIY853" s="4"/>
      <c r="BIZ853" s="4"/>
      <c r="BJA853" s="4"/>
      <c r="BJB853" s="4"/>
      <c r="BJC853" s="4"/>
      <c r="BJD853" s="4"/>
      <c r="BJE853" s="4"/>
      <c r="BJF853" s="4"/>
      <c r="BJG853" s="4"/>
      <c r="BJH853" s="4"/>
      <c r="BJI853" s="4"/>
      <c r="BJJ853" s="4"/>
      <c r="BJK853" s="4"/>
      <c r="BJL853" s="4"/>
      <c r="BJM853" s="4"/>
      <c r="BJN853" s="4"/>
      <c r="BJO853" s="4"/>
      <c r="BJP853" s="4"/>
      <c r="BJQ853" s="4"/>
      <c r="BJR853" s="4"/>
      <c r="BJS853" s="4"/>
      <c r="BJT853" s="4"/>
      <c r="BJU853" s="4"/>
      <c r="BJV853" s="4"/>
      <c r="BJW853" s="4"/>
      <c r="BJX853" s="4"/>
      <c r="BJY853" s="4"/>
      <c r="BJZ853" s="4"/>
      <c r="BKA853" s="4"/>
      <c r="BKB853" s="4"/>
      <c r="BKC853" s="4"/>
      <c r="BKD853" s="4"/>
      <c r="BKE853" s="4"/>
      <c r="BKF853" s="4"/>
      <c r="BKG853" s="4"/>
      <c r="BKH853" s="4"/>
      <c r="BKI853" s="4"/>
      <c r="BKJ853" s="4"/>
      <c r="BKK853" s="4"/>
      <c r="BKL853" s="4"/>
      <c r="BKM853" s="4"/>
      <c r="BKN853" s="4"/>
      <c r="BKO853" s="4"/>
      <c r="BKP853" s="4"/>
      <c r="BKQ853" s="4"/>
      <c r="BKR853" s="4"/>
      <c r="BKS853" s="4"/>
      <c r="BKT853" s="4"/>
      <c r="BKU853" s="4"/>
      <c r="BKV853" s="4"/>
      <c r="BKW853" s="4"/>
      <c r="BKX853" s="4"/>
      <c r="BKY853" s="4"/>
      <c r="BKZ853" s="4"/>
      <c r="BLA853" s="4"/>
      <c r="BLB853" s="4"/>
      <c r="BLC853" s="4"/>
      <c r="BLD853" s="4"/>
      <c r="BLE853" s="4"/>
      <c r="BLF853" s="4"/>
      <c r="BLG853" s="4"/>
      <c r="BLH853" s="4"/>
      <c r="BLI853" s="4"/>
      <c r="BLJ853" s="4"/>
      <c r="BLK853" s="4"/>
      <c r="BLL853" s="4"/>
      <c r="BLM853" s="4"/>
      <c r="BLN853" s="4"/>
      <c r="BLO853" s="4"/>
      <c r="BLP853" s="4"/>
      <c r="BLQ853" s="4"/>
      <c r="BLR853" s="4"/>
      <c r="BLS853" s="4"/>
      <c r="BLT853" s="4"/>
      <c r="BLU853" s="4"/>
      <c r="BLV853" s="4"/>
      <c r="BLW853" s="4"/>
      <c r="BLX853" s="4"/>
      <c r="BLY853" s="4"/>
      <c r="BLZ853" s="4"/>
      <c r="BMA853" s="4"/>
      <c r="BMB853" s="4"/>
      <c r="BMC853" s="4"/>
      <c r="BMD853" s="4"/>
      <c r="BME853" s="4"/>
      <c r="BMF853" s="4"/>
      <c r="BMG853" s="4"/>
      <c r="BMH853" s="4"/>
      <c r="BMI853" s="4"/>
      <c r="BMJ853" s="4"/>
      <c r="BMK853" s="4"/>
      <c r="BML853" s="4"/>
      <c r="BMM853" s="4"/>
      <c r="BMN853" s="4"/>
      <c r="BMO853" s="4"/>
      <c r="BMP853" s="4"/>
      <c r="BMQ853" s="4"/>
      <c r="BMR853" s="4"/>
      <c r="BMS853" s="4"/>
      <c r="BMT853" s="4"/>
      <c r="BMU853" s="4"/>
      <c r="BMV853" s="4"/>
      <c r="BMW853" s="4"/>
      <c r="BMX853" s="4"/>
      <c r="BMY853" s="4"/>
      <c r="BMZ853" s="4"/>
      <c r="BNA853" s="4"/>
      <c r="BNB853" s="4"/>
      <c r="BNC853" s="4"/>
      <c r="BND853" s="4"/>
      <c r="BNE853" s="4"/>
      <c r="BNF853" s="4"/>
      <c r="BNG853" s="4"/>
      <c r="BNH853" s="4"/>
      <c r="BNI853" s="4"/>
      <c r="BNJ853" s="4"/>
      <c r="BNK853" s="4"/>
      <c r="BNL853" s="4"/>
      <c r="BNM853" s="4"/>
      <c r="BNN853" s="4"/>
      <c r="BNO853" s="4"/>
      <c r="BNP853" s="4"/>
      <c r="BNQ853" s="4"/>
      <c r="BNR853" s="4"/>
      <c r="BNS853" s="4"/>
      <c r="BNT853" s="4"/>
      <c r="BNU853" s="4"/>
      <c r="BNV853" s="4"/>
      <c r="BNW853" s="4"/>
      <c r="BNX853" s="4"/>
      <c r="BNY853" s="4"/>
      <c r="BNZ853" s="4"/>
      <c r="BOA853" s="4"/>
      <c r="BOB853" s="4"/>
      <c r="BOC853" s="4"/>
      <c r="BOD853" s="4"/>
      <c r="BOE853" s="4"/>
      <c r="BOF853" s="4"/>
      <c r="BOG853" s="4"/>
      <c r="BOH853" s="4"/>
      <c r="BOI853" s="4"/>
      <c r="BOJ853" s="4"/>
      <c r="BOK853" s="4"/>
      <c r="BOL853" s="4"/>
      <c r="BOM853" s="4"/>
      <c r="BON853" s="4"/>
      <c r="BOO853" s="4"/>
      <c r="BOP853" s="4"/>
      <c r="BOQ853" s="4"/>
      <c r="BOR853" s="4"/>
      <c r="BOS853" s="4"/>
      <c r="BOT853" s="4"/>
      <c r="BOU853" s="4"/>
      <c r="BOV853" s="4"/>
      <c r="BOW853" s="4"/>
      <c r="BOX853" s="4"/>
      <c r="BOY853" s="4"/>
      <c r="BOZ853" s="4"/>
      <c r="BPA853" s="4"/>
      <c r="BPB853" s="4"/>
      <c r="BPC853" s="4"/>
      <c r="BPD853" s="4"/>
      <c r="BPE853" s="4"/>
      <c r="BPF853" s="4"/>
      <c r="BPG853" s="4"/>
      <c r="BPH853" s="4"/>
      <c r="BPI853" s="4"/>
      <c r="BPJ853" s="4"/>
      <c r="BPK853" s="4"/>
      <c r="BPL853" s="4"/>
      <c r="BPM853" s="4"/>
      <c r="BPN853" s="4"/>
      <c r="BPO853" s="4"/>
      <c r="BPP853" s="4"/>
      <c r="BPQ853" s="4"/>
      <c r="BPR853" s="4"/>
      <c r="BPS853" s="4"/>
      <c r="BPT853" s="4"/>
      <c r="BPU853" s="4"/>
      <c r="BPV853" s="4"/>
      <c r="BPW853" s="4"/>
      <c r="BPX853" s="4"/>
      <c r="BPY853" s="4"/>
      <c r="BPZ853" s="4"/>
      <c r="BQA853" s="4"/>
      <c r="BQB853" s="4"/>
      <c r="BQC853" s="4"/>
      <c r="BQD853" s="4"/>
      <c r="BQE853" s="4"/>
      <c r="BQF853" s="4"/>
      <c r="BQG853" s="4"/>
      <c r="BQH853" s="4"/>
      <c r="BQI853" s="4"/>
      <c r="BQJ853" s="4"/>
      <c r="BQK853" s="4"/>
      <c r="BQL853" s="4"/>
      <c r="BQM853" s="4"/>
      <c r="BQN853" s="4"/>
      <c r="BQO853" s="4"/>
      <c r="BQP853" s="4"/>
      <c r="BQQ853" s="4"/>
      <c r="BQR853" s="4"/>
      <c r="BQS853" s="4"/>
      <c r="BQT853" s="4"/>
      <c r="BQU853" s="4"/>
      <c r="BQV853" s="4"/>
      <c r="BQW853" s="4"/>
      <c r="BQX853" s="4"/>
      <c r="BQY853" s="4"/>
      <c r="BQZ853" s="4"/>
      <c r="BRA853" s="4"/>
      <c r="BRB853" s="4"/>
      <c r="BRC853" s="4"/>
      <c r="BRD853" s="4"/>
      <c r="BRE853" s="4"/>
      <c r="BRF853" s="4"/>
      <c r="BRG853" s="4"/>
      <c r="BRH853" s="4"/>
      <c r="BRI853" s="4"/>
      <c r="BRJ853" s="4"/>
      <c r="BRK853" s="4"/>
      <c r="BRL853" s="4"/>
      <c r="BRM853" s="4"/>
      <c r="BRN853" s="4"/>
      <c r="BRO853" s="4"/>
      <c r="BRP853" s="4"/>
      <c r="BRQ853" s="4"/>
      <c r="BRR853" s="4"/>
      <c r="BRS853" s="4"/>
      <c r="BRT853" s="4"/>
      <c r="BRU853" s="4"/>
      <c r="BRV853" s="4"/>
      <c r="BRW853" s="4"/>
      <c r="BRX853" s="4"/>
      <c r="BRY853" s="4"/>
      <c r="BRZ853" s="4"/>
      <c r="BSA853" s="4"/>
      <c r="BSB853" s="4"/>
      <c r="BSC853" s="4"/>
      <c r="BSD853" s="4"/>
      <c r="BSE853" s="4"/>
      <c r="BSF853" s="4"/>
      <c r="BSG853" s="4"/>
      <c r="BSH853" s="4"/>
      <c r="BSI853" s="4"/>
      <c r="BSJ853" s="4"/>
      <c r="BSK853" s="4"/>
      <c r="BSL853" s="4"/>
      <c r="BSM853" s="4"/>
      <c r="BSN853" s="4"/>
      <c r="BSO853" s="4"/>
      <c r="BSP853" s="4"/>
      <c r="BSQ853" s="4"/>
      <c r="BSR853" s="4"/>
      <c r="BSS853" s="4"/>
      <c r="BST853" s="4"/>
      <c r="BSU853" s="4"/>
      <c r="BSV853" s="4"/>
      <c r="BSW853" s="4"/>
      <c r="BSX853" s="4"/>
      <c r="BSY853" s="4"/>
      <c r="BSZ853" s="4"/>
      <c r="BTA853" s="4"/>
      <c r="BTB853" s="4"/>
      <c r="BTC853" s="4"/>
      <c r="BTD853" s="4"/>
      <c r="BTE853" s="4"/>
      <c r="BTF853" s="4"/>
      <c r="BTG853" s="4"/>
      <c r="BTH853" s="4"/>
      <c r="BTI853" s="4"/>
      <c r="BTJ853" s="4"/>
      <c r="BTK853" s="4"/>
      <c r="BTL853" s="4"/>
      <c r="BTM853" s="4"/>
      <c r="BTN853" s="4"/>
      <c r="BTO853" s="4"/>
      <c r="BTP853" s="4"/>
      <c r="BTQ853" s="4"/>
      <c r="BTR853" s="4"/>
      <c r="BTS853" s="4"/>
      <c r="BTT853" s="4"/>
      <c r="BTU853" s="4"/>
      <c r="BTV853" s="4"/>
      <c r="BTW853" s="4"/>
      <c r="BTX853" s="4"/>
      <c r="BTY853" s="4"/>
      <c r="BTZ853" s="4"/>
      <c r="BUA853" s="4"/>
      <c r="BUB853" s="4"/>
      <c r="BUC853" s="4"/>
      <c r="BUD853" s="4"/>
      <c r="BUE853" s="4"/>
      <c r="BUF853" s="4"/>
      <c r="BUG853" s="4"/>
      <c r="BUH853" s="4"/>
      <c r="BUI853" s="4"/>
      <c r="BUJ853" s="4"/>
      <c r="BUK853" s="4"/>
      <c r="BUL853" s="4"/>
      <c r="BUM853" s="4"/>
      <c r="BUN853" s="4"/>
      <c r="BUO853" s="4"/>
      <c r="BUP853" s="4"/>
      <c r="BUQ853" s="4"/>
      <c r="BUR853" s="4"/>
      <c r="BUS853" s="4"/>
      <c r="BUT853" s="4"/>
      <c r="BUU853" s="4"/>
      <c r="BUV853" s="4"/>
      <c r="BUW853" s="4"/>
      <c r="BUX853" s="4"/>
      <c r="BUY853" s="4"/>
      <c r="BUZ853" s="4"/>
      <c r="BVA853" s="4"/>
      <c r="BVB853" s="4"/>
      <c r="BVC853" s="4"/>
      <c r="BVD853" s="4"/>
      <c r="BVE853" s="4"/>
      <c r="BVF853" s="4"/>
      <c r="BVG853" s="4"/>
      <c r="BVH853" s="4"/>
      <c r="BVI853" s="4"/>
      <c r="BVJ853" s="4"/>
      <c r="BVK853" s="4"/>
      <c r="BVL853" s="4"/>
      <c r="BVM853" s="4"/>
      <c r="BVN853" s="4"/>
      <c r="BVO853" s="4"/>
      <c r="BVP853" s="4"/>
      <c r="BVQ853" s="4"/>
      <c r="BVR853" s="4"/>
      <c r="BVS853" s="4"/>
      <c r="BVT853" s="4"/>
      <c r="BVU853" s="4"/>
      <c r="BVV853" s="4"/>
      <c r="BVW853" s="4"/>
      <c r="BVX853" s="4"/>
      <c r="BVY853" s="4"/>
      <c r="BVZ853" s="4"/>
      <c r="BWA853" s="4"/>
      <c r="BWB853" s="4"/>
      <c r="BWC853" s="4"/>
      <c r="BWD853" s="4"/>
      <c r="BWE853" s="4"/>
      <c r="BWF853" s="4"/>
      <c r="BWG853" s="4"/>
      <c r="BWH853" s="4"/>
      <c r="BWI853" s="4"/>
      <c r="BWJ853" s="4"/>
      <c r="BWK853" s="4"/>
      <c r="BWL853" s="4"/>
      <c r="BWM853" s="4"/>
      <c r="BWN853" s="4"/>
      <c r="BWO853" s="4"/>
      <c r="BWP853" s="4"/>
      <c r="BWQ853" s="4"/>
      <c r="BWR853" s="4"/>
      <c r="BWS853" s="4"/>
      <c r="BWT853" s="4"/>
      <c r="BWU853" s="4"/>
      <c r="BWV853" s="4"/>
      <c r="BWW853" s="4"/>
      <c r="BWX853" s="4"/>
      <c r="BWY853" s="4"/>
      <c r="BWZ853" s="4"/>
      <c r="BXA853" s="4"/>
      <c r="BXB853" s="4"/>
      <c r="BXC853" s="4"/>
      <c r="BXD853" s="4"/>
      <c r="BXE853" s="4"/>
      <c r="BXF853" s="4"/>
      <c r="BXG853" s="4"/>
      <c r="BXH853" s="4"/>
      <c r="BXI853" s="4"/>
      <c r="BXJ853" s="4"/>
      <c r="BXK853" s="4"/>
      <c r="BXL853" s="4"/>
      <c r="BXM853" s="4"/>
      <c r="BXN853" s="4"/>
      <c r="BXO853" s="4"/>
      <c r="BXP853" s="4"/>
      <c r="BXQ853" s="4"/>
      <c r="BXR853" s="4"/>
      <c r="BXS853" s="4"/>
      <c r="BXT853" s="4"/>
      <c r="BXU853" s="4"/>
      <c r="BXV853" s="4"/>
      <c r="BXW853" s="4"/>
      <c r="BXX853" s="4"/>
      <c r="BXY853" s="4"/>
      <c r="BXZ853" s="4"/>
      <c r="BYA853" s="4"/>
      <c r="BYB853" s="4"/>
      <c r="BYC853" s="4"/>
      <c r="BYD853" s="4"/>
      <c r="BYE853" s="4"/>
      <c r="BYF853" s="4"/>
      <c r="BYG853" s="4"/>
      <c r="BYH853" s="4"/>
      <c r="BYI853" s="4"/>
      <c r="BYJ853" s="4"/>
      <c r="BYK853" s="4"/>
      <c r="BYL853" s="4"/>
      <c r="BYM853" s="4"/>
      <c r="BYN853" s="4"/>
      <c r="BYO853" s="4"/>
      <c r="BYP853" s="4"/>
      <c r="BYQ853" s="4"/>
      <c r="BYR853" s="4"/>
      <c r="BYS853" s="4"/>
      <c r="BYT853" s="4"/>
      <c r="BYU853" s="4"/>
      <c r="BYV853" s="4"/>
      <c r="BYW853" s="4"/>
      <c r="BYX853" s="4"/>
      <c r="BYY853" s="4"/>
      <c r="BYZ853" s="4"/>
      <c r="BZA853" s="4"/>
      <c r="BZB853" s="4"/>
      <c r="BZC853" s="4"/>
      <c r="BZD853" s="4"/>
      <c r="BZE853" s="4"/>
      <c r="BZF853" s="4"/>
      <c r="BZG853" s="4"/>
      <c r="BZH853" s="4"/>
      <c r="BZI853" s="4"/>
      <c r="BZJ853" s="4"/>
      <c r="BZK853" s="4"/>
      <c r="BZL853" s="4"/>
      <c r="BZM853" s="4"/>
      <c r="BZN853" s="4"/>
      <c r="BZO853" s="4"/>
      <c r="BZP853" s="4"/>
      <c r="BZQ853" s="4"/>
      <c r="BZR853" s="4"/>
      <c r="BZS853" s="4"/>
      <c r="BZT853" s="4"/>
      <c r="BZU853" s="4"/>
      <c r="BZV853" s="4"/>
      <c r="BZW853" s="4"/>
      <c r="BZX853" s="4"/>
      <c r="BZY853" s="4"/>
      <c r="BZZ853" s="4"/>
      <c r="CAA853" s="4"/>
      <c r="CAB853" s="4"/>
      <c r="CAC853" s="4"/>
      <c r="CAD853" s="4"/>
      <c r="CAE853" s="4"/>
      <c r="CAF853" s="4"/>
      <c r="CAG853" s="4"/>
      <c r="CAH853" s="4"/>
      <c r="CAI853" s="4"/>
      <c r="CAJ853" s="4"/>
      <c r="CAK853" s="4"/>
      <c r="CAL853" s="4"/>
      <c r="CAM853" s="4"/>
      <c r="CAN853" s="4"/>
      <c r="CAO853" s="4"/>
      <c r="CAP853" s="4"/>
      <c r="CAQ853" s="4"/>
      <c r="CAR853" s="4"/>
      <c r="CAS853" s="4"/>
      <c r="CAT853" s="4"/>
      <c r="CAU853" s="4"/>
      <c r="CAV853" s="4"/>
      <c r="CAW853" s="4"/>
      <c r="CAX853" s="4"/>
      <c r="CAY853" s="4"/>
      <c r="CAZ853" s="4"/>
      <c r="CBA853" s="4"/>
      <c r="CBB853" s="4"/>
      <c r="CBC853" s="4"/>
      <c r="CBD853" s="4"/>
      <c r="CBE853" s="4"/>
      <c r="CBF853" s="4"/>
      <c r="CBG853" s="4"/>
      <c r="CBH853" s="4"/>
      <c r="CBI853" s="4"/>
      <c r="CBJ853" s="4"/>
      <c r="CBK853" s="4"/>
      <c r="CBL853" s="4"/>
      <c r="CBM853" s="4"/>
      <c r="CBN853" s="4"/>
      <c r="CBO853" s="4"/>
      <c r="CBP853" s="4"/>
      <c r="CBQ853" s="4"/>
      <c r="CBR853" s="4"/>
      <c r="CBS853" s="4"/>
      <c r="CBT853" s="4"/>
      <c r="CBU853" s="4"/>
      <c r="CBV853" s="4"/>
      <c r="CBW853" s="4"/>
      <c r="CBX853" s="4"/>
      <c r="CBY853" s="4"/>
      <c r="CBZ853" s="4"/>
      <c r="CCA853" s="4"/>
      <c r="CCB853" s="4"/>
      <c r="CCC853" s="4"/>
      <c r="CCD853" s="4"/>
      <c r="CCE853" s="4"/>
      <c r="CCF853" s="4"/>
      <c r="CCG853" s="4"/>
      <c r="CCH853" s="4"/>
      <c r="CCI853" s="4"/>
      <c r="CCJ853" s="4"/>
      <c r="CCK853" s="4"/>
      <c r="CCL853" s="4"/>
      <c r="CCM853" s="4"/>
      <c r="CCN853" s="4"/>
      <c r="CCO853" s="4"/>
      <c r="CCP853" s="4"/>
      <c r="CCQ853" s="4"/>
      <c r="CCR853" s="4"/>
      <c r="CCS853" s="4"/>
      <c r="CCT853" s="4"/>
      <c r="CCU853" s="4"/>
      <c r="CCV853" s="4"/>
      <c r="CCW853" s="4"/>
      <c r="CCX853" s="4"/>
      <c r="CCY853" s="4"/>
      <c r="CCZ853" s="4"/>
      <c r="CDA853" s="4"/>
      <c r="CDB853" s="4"/>
      <c r="CDC853" s="4"/>
      <c r="CDD853" s="4"/>
      <c r="CDE853" s="4"/>
      <c r="CDF853" s="4"/>
      <c r="CDG853" s="4"/>
      <c r="CDH853" s="4"/>
      <c r="CDI853" s="4"/>
      <c r="CDJ853" s="4"/>
      <c r="CDK853" s="4"/>
      <c r="CDL853" s="4"/>
      <c r="CDM853" s="4"/>
      <c r="CDN853" s="4"/>
      <c r="CDO853" s="4"/>
      <c r="CDP853" s="4"/>
      <c r="CDQ853" s="4"/>
      <c r="CDR853" s="4"/>
      <c r="CDS853" s="4"/>
      <c r="CDT853" s="4"/>
      <c r="CDU853" s="4"/>
      <c r="CDV853" s="4"/>
      <c r="CDW853" s="4"/>
      <c r="CDX853" s="4"/>
      <c r="CDY853" s="4"/>
      <c r="CDZ853" s="4"/>
      <c r="CEA853" s="4"/>
      <c r="CEB853" s="4"/>
      <c r="CEC853" s="4"/>
      <c r="CED853" s="4"/>
      <c r="CEE853" s="4"/>
      <c r="CEF853" s="4"/>
      <c r="CEG853" s="4"/>
      <c r="CEH853" s="4"/>
      <c r="CEI853" s="4"/>
      <c r="CEJ853" s="4"/>
      <c r="CEK853" s="4"/>
      <c r="CEL853" s="4"/>
      <c r="CEM853" s="4"/>
      <c r="CEN853" s="4"/>
      <c r="CEO853" s="4"/>
      <c r="CEP853" s="4"/>
      <c r="CEQ853" s="4"/>
      <c r="CER853" s="4"/>
      <c r="CES853" s="4"/>
      <c r="CET853" s="4"/>
      <c r="CEU853" s="4"/>
      <c r="CEV853" s="4"/>
      <c r="CEW853" s="4"/>
      <c r="CEX853" s="4"/>
      <c r="CEY853" s="4"/>
      <c r="CEZ853" s="4"/>
      <c r="CFA853" s="4"/>
      <c r="CFB853" s="4"/>
      <c r="CFC853" s="4"/>
      <c r="CFD853" s="4"/>
      <c r="CFE853" s="4"/>
      <c r="CFF853" s="4"/>
      <c r="CFG853" s="4"/>
      <c r="CFH853" s="4"/>
      <c r="CFI853" s="4"/>
      <c r="CFJ853" s="4"/>
      <c r="CFK853" s="4"/>
      <c r="CFL853" s="4"/>
      <c r="CFM853" s="4"/>
      <c r="CFN853" s="4"/>
      <c r="CFO853" s="4"/>
      <c r="CFP853" s="4"/>
      <c r="CFQ853" s="4"/>
      <c r="CFR853" s="4"/>
      <c r="CFS853" s="4"/>
      <c r="CFT853" s="4"/>
      <c r="CFU853" s="4"/>
      <c r="CFV853" s="4"/>
      <c r="CFW853" s="4"/>
      <c r="CFX853" s="4"/>
      <c r="CFY853" s="4"/>
      <c r="CFZ853" s="4"/>
      <c r="CGA853" s="4"/>
      <c r="CGB853" s="4"/>
      <c r="CGC853" s="4"/>
      <c r="CGD853" s="4"/>
      <c r="CGE853" s="4"/>
      <c r="CGF853" s="4"/>
      <c r="CGG853" s="4"/>
      <c r="CGH853" s="4"/>
      <c r="CGI853" s="4"/>
      <c r="CGJ853" s="4"/>
      <c r="CGK853" s="4"/>
      <c r="CGL853" s="4"/>
      <c r="CGM853" s="4"/>
      <c r="CGN853" s="4"/>
      <c r="CGO853" s="4"/>
      <c r="CGP853" s="4"/>
      <c r="CGQ853" s="4"/>
      <c r="CGR853" s="4"/>
      <c r="CGS853" s="4"/>
      <c r="CGT853" s="4"/>
      <c r="CGU853" s="4"/>
      <c r="CGV853" s="4"/>
      <c r="CGW853" s="4"/>
      <c r="CGX853" s="4"/>
      <c r="CGY853" s="4"/>
      <c r="CGZ853" s="4"/>
      <c r="CHA853" s="4"/>
      <c r="CHB853" s="4"/>
      <c r="CHC853" s="4"/>
      <c r="CHD853" s="4"/>
      <c r="CHE853" s="4"/>
      <c r="CHF853" s="4"/>
      <c r="CHG853" s="4"/>
      <c r="CHH853" s="4"/>
      <c r="CHI853" s="4"/>
      <c r="CHJ853" s="4"/>
      <c r="CHK853" s="4"/>
      <c r="CHL853" s="4"/>
      <c r="CHM853" s="4"/>
      <c r="CHN853" s="4"/>
      <c r="CHO853" s="4"/>
      <c r="CHP853" s="4"/>
      <c r="CHQ853" s="4"/>
      <c r="CHR853" s="4"/>
      <c r="CHS853" s="4"/>
      <c r="CHT853" s="4"/>
      <c r="CHU853" s="4"/>
      <c r="CHV853" s="4"/>
      <c r="CHW853" s="4"/>
      <c r="CHX853" s="4"/>
      <c r="CHY853" s="4"/>
      <c r="CHZ853" s="4"/>
      <c r="CIA853" s="4"/>
      <c r="CIB853" s="4"/>
      <c r="CIC853" s="4"/>
      <c r="CID853" s="4"/>
      <c r="CIE853" s="4"/>
      <c r="CIF853" s="4"/>
      <c r="CIG853" s="4"/>
      <c r="CIH853" s="4"/>
      <c r="CII853" s="4"/>
      <c r="CIJ853" s="4"/>
      <c r="CIK853" s="4"/>
      <c r="CIL853" s="4"/>
      <c r="CIM853" s="4"/>
      <c r="CIN853" s="4"/>
      <c r="CIO853" s="4"/>
      <c r="CIP853" s="4"/>
      <c r="CIQ853" s="4"/>
      <c r="CIR853" s="4"/>
      <c r="CIS853" s="4"/>
      <c r="CIT853" s="4"/>
      <c r="CIU853" s="4"/>
      <c r="CIV853" s="4"/>
      <c r="CIW853" s="4"/>
      <c r="CIX853" s="4"/>
      <c r="CIY853" s="4"/>
      <c r="CIZ853" s="4"/>
      <c r="CJA853" s="4"/>
      <c r="CJB853" s="4"/>
      <c r="CJC853" s="4"/>
      <c r="CJD853" s="4"/>
      <c r="CJE853" s="4"/>
      <c r="CJF853" s="4"/>
      <c r="CJG853" s="4"/>
      <c r="CJH853" s="4"/>
      <c r="CJI853" s="4"/>
      <c r="CJJ853" s="4"/>
      <c r="CJK853" s="4"/>
      <c r="CJL853" s="4"/>
      <c r="CJM853" s="4"/>
      <c r="CJN853" s="4"/>
      <c r="CJO853" s="4"/>
      <c r="CJP853" s="4"/>
      <c r="CJQ853" s="4"/>
      <c r="CJR853" s="4"/>
      <c r="CJS853" s="4"/>
      <c r="CJT853" s="4"/>
      <c r="CJU853" s="4"/>
      <c r="CJV853" s="4"/>
      <c r="CJW853" s="4"/>
      <c r="CJX853" s="4"/>
      <c r="CJY853" s="4"/>
      <c r="CJZ853" s="4"/>
      <c r="CKA853" s="4"/>
      <c r="CKB853" s="4"/>
      <c r="CKC853" s="4"/>
      <c r="CKD853" s="4"/>
      <c r="CKE853" s="4"/>
      <c r="CKF853" s="4"/>
      <c r="CKG853" s="4"/>
      <c r="CKH853" s="4"/>
      <c r="CKI853" s="4"/>
      <c r="CKJ853" s="4"/>
      <c r="CKK853" s="4"/>
      <c r="CKL853" s="4"/>
      <c r="CKM853" s="4"/>
      <c r="CKN853" s="4"/>
      <c r="CKO853" s="4"/>
      <c r="CKP853" s="4"/>
      <c r="CKQ853" s="4"/>
      <c r="CKR853" s="4"/>
      <c r="CKS853" s="4"/>
      <c r="CKT853" s="4"/>
      <c r="CKU853" s="4"/>
      <c r="CKV853" s="4"/>
      <c r="CKW853" s="4"/>
      <c r="CKX853" s="4"/>
      <c r="CKY853" s="4"/>
      <c r="CKZ853" s="4"/>
      <c r="CLA853" s="4"/>
      <c r="CLB853" s="4"/>
      <c r="CLC853" s="4"/>
      <c r="CLD853" s="4"/>
      <c r="CLE853" s="4"/>
      <c r="CLF853" s="4"/>
      <c r="CLG853" s="4"/>
      <c r="CLH853" s="4"/>
      <c r="CLI853" s="4"/>
      <c r="CLJ853" s="4"/>
      <c r="CLK853" s="4"/>
      <c r="CLL853" s="4"/>
      <c r="CLM853" s="4"/>
      <c r="CLN853" s="4"/>
      <c r="CLO853" s="4"/>
      <c r="CLP853" s="4"/>
      <c r="CLQ853" s="4"/>
      <c r="CLR853" s="4"/>
      <c r="CLS853" s="4"/>
      <c r="CLT853" s="4"/>
      <c r="CLU853" s="4"/>
      <c r="CLV853" s="4"/>
      <c r="CLW853" s="4"/>
      <c r="CLX853" s="4"/>
      <c r="CLY853" s="4"/>
      <c r="CLZ853" s="4"/>
      <c r="CMA853" s="4"/>
      <c r="CMB853" s="4"/>
      <c r="CMC853" s="4"/>
      <c r="CMD853" s="4"/>
      <c r="CME853" s="4"/>
      <c r="CMF853" s="4"/>
      <c r="CMG853" s="4"/>
      <c r="CMH853" s="4"/>
      <c r="CMI853" s="4"/>
      <c r="CMJ853" s="4"/>
      <c r="CMK853" s="4"/>
      <c r="CML853" s="4"/>
      <c r="CMM853" s="4"/>
      <c r="CMN853" s="4"/>
      <c r="CMO853" s="4"/>
      <c r="CMP853" s="4"/>
      <c r="CMQ853" s="4"/>
      <c r="CMR853" s="4"/>
      <c r="CMS853" s="4"/>
      <c r="CMT853" s="4"/>
      <c r="CMU853" s="4"/>
      <c r="CMV853" s="4"/>
      <c r="CMW853" s="4"/>
      <c r="CMX853" s="4"/>
      <c r="CMY853" s="4"/>
      <c r="CMZ853" s="4"/>
      <c r="CNA853" s="4"/>
      <c r="CNB853" s="4"/>
      <c r="CNC853" s="4"/>
      <c r="CND853" s="4"/>
      <c r="CNE853" s="4"/>
      <c r="CNF853" s="4"/>
      <c r="CNG853" s="4"/>
      <c r="CNH853" s="4"/>
      <c r="CNI853" s="4"/>
      <c r="CNJ853" s="4"/>
      <c r="CNK853" s="4"/>
      <c r="CNL853" s="4"/>
      <c r="CNM853" s="4"/>
      <c r="CNN853" s="4"/>
      <c r="CNO853" s="4"/>
      <c r="CNP853" s="4"/>
      <c r="CNQ853" s="4"/>
      <c r="CNR853" s="4"/>
      <c r="CNS853" s="4"/>
      <c r="CNT853" s="4"/>
      <c r="CNU853" s="4"/>
      <c r="CNV853" s="4"/>
      <c r="CNW853" s="4"/>
      <c r="CNX853" s="4"/>
      <c r="CNY853" s="4"/>
      <c r="CNZ853" s="4"/>
      <c r="COA853" s="4"/>
      <c r="COB853" s="4"/>
      <c r="COC853" s="4"/>
      <c r="COD853" s="4"/>
      <c r="COE853" s="4"/>
      <c r="COF853" s="4"/>
      <c r="COG853" s="4"/>
      <c r="COH853" s="4"/>
      <c r="COI853" s="4"/>
      <c r="COJ853" s="4"/>
      <c r="COK853" s="4"/>
      <c r="COL853" s="4"/>
      <c r="COM853" s="4"/>
      <c r="CON853" s="4"/>
      <c r="COO853" s="4"/>
      <c r="COP853" s="4"/>
      <c r="COQ853" s="4"/>
      <c r="COR853" s="4"/>
      <c r="COS853" s="4"/>
      <c r="COT853" s="4"/>
      <c r="COU853" s="4"/>
      <c r="COV853" s="4"/>
      <c r="COW853" s="4"/>
      <c r="COX853" s="4"/>
      <c r="COY853" s="4"/>
      <c r="COZ853" s="4"/>
      <c r="CPA853" s="4"/>
      <c r="CPB853" s="4"/>
      <c r="CPC853" s="4"/>
      <c r="CPD853" s="4"/>
      <c r="CPE853" s="4"/>
      <c r="CPF853" s="4"/>
      <c r="CPG853" s="4"/>
      <c r="CPH853" s="4"/>
      <c r="CPI853" s="4"/>
      <c r="CPJ853" s="4"/>
      <c r="CPK853" s="4"/>
      <c r="CPL853" s="4"/>
      <c r="CPM853" s="4"/>
      <c r="CPN853" s="4"/>
      <c r="CPO853" s="4"/>
      <c r="CPP853" s="4"/>
      <c r="CPQ853" s="4"/>
      <c r="CPR853" s="4"/>
      <c r="CPS853" s="4"/>
      <c r="CPT853" s="4"/>
      <c r="CPU853" s="4"/>
      <c r="CPV853" s="4"/>
      <c r="CPW853" s="4"/>
      <c r="CPX853" s="4"/>
      <c r="CPY853" s="4"/>
      <c r="CPZ853" s="4"/>
      <c r="CQA853" s="4"/>
      <c r="CQB853" s="4"/>
      <c r="CQC853" s="4"/>
      <c r="CQD853" s="4"/>
      <c r="CQE853" s="4"/>
      <c r="CQF853" s="4"/>
      <c r="CQG853" s="4"/>
      <c r="CQH853" s="4"/>
      <c r="CQI853" s="4"/>
      <c r="CQJ853" s="4"/>
      <c r="CQK853" s="4"/>
      <c r="CQL853" s="4"/>
      <c r="CQM853" s="4"/>
      <c r="CQN853" s="4"/>
      <c r="CQO853" s="4"/>
      <c r="CQP853" s="4"/>
      <c r="CQQ853" s="4"/>
      <c r="CQR853" s="4"/>
      <c r="CQS853" s="4"/>
      <c r="CQT853" s="4"/>
      <c r="CQU853" s="4"/>
      <c r="CQV853" s="4"/>
      <c r="CQW853" s="4"/>
      <c r="CQX853" s="4"/>
      <c r="CQY853" s="4"/>
      <c r="CQZ853" s="4"/>
      <c r="CRA853" s="4"/>
      <c r="CRB853" s="4"/>
      <c r="CRC853" s="4"/>
      <c r="CRD853" s="4"/>
      <c r="CRE853" s="4"/>
      <c r="CRF853" s="4"/>
      <c r="CRG853" s="4"/>
      <c r="CRH853" s="4"/>
      <c r="CRI853" s="4"/>
      <c r="CRJ853" s="4"/>
      <c r="CRK853" s="4"/>
      <c r="CRL853" s="4"/>
      <c r="CRM853" s="4"/>
      <c r="CRN853" s="4"/>
      <c r="CRO853" s="4"/>
      <c r="CRP853" s="4"/>
      <c r="CRQ853" s="4"/>
      <c r="CRR853" s="4"/>
      <c r="CRS853" s="4"/>
      <c r="CRT853" s="4"/>
      <c r="CRU853" s="4"/>
      <c r="CRV853" s="4"/>
      <c r="CRW853" s="4"/>
      <c r="CRX853" s="4"/>
      <c r="CRY853" s="4"/>
      <c r="CRZ853" s="4"/>
      <c r="CSA853" s="4"/>
      <c r="CSB853" s="4"/>
      <c r="CSC853" s="4"/>
      <c r="CSD853" s="4"/>
      <c r="CSE853" s="4"/>
      <c r="CSF853" s="4"/>
      <c r="CSG853" s="4"/>
      <c r="CSH853" s="4"/>
      <c r="CSI853" s="4"/>
      <c r="CSJ853" s="4"/>
      <c r="CSK853" s="4"/>
      <c r="CSL853" s="4"/>
      <c r="CSM853" s="4"/>
      <c r="CSN853" s="4"/>
      <c r="CSO853" s="4"/>
      <c r="CSP853" s="4"/>
      <c r="CSQ853" s="4"/>
      <c r="CSR853" s="4"/>
      <c r="CSS853" s="4"/>
      <c r="CST853" s="4"/>
      <c r="CSU853" s="4"/>
      <c r="CSV853" s="4"/>
      <c r="CSW853" s="4"/>
      <c r="CSX853" s="4"/>
      <c r="CSY853" s="4"/>
      <c r="CSZ853" s="4"/>
      <c r="CTA853" s="4"/>
      <c r="CTB853" s="4"/>
      <c r="CTC853" s="4"/>
      <c r="CTD853" s="4"/>
      <c r="CTE853" s="4"/>
      <c r="CTF853" s="4"/>
      <c r="CTG853" s="4"/>
      <c r="CTH853" s="4"/>
      <c r="CTI853" s="4"/>
      <c r="CTJ853" s="4"/>
      <c r="CTK853" s="4"/>
      <c r="CTL853" s="4"/>
      <c r="CTM853" s="4"/>
      <c r="CTN853" s="4"/>
      <c r="CTO853" s="4"/>
      <c r="CTP853" s="4"/>
      <c r="CTQ853" s="4"/>
      <c r="CTR853" s="4"/>
      <c r="CTS853" s="4"/>
      <c r="CTT853" s="4"/>
      <c r="CTU853" s="4"/>
      <c r="CTV853" s="4"/>
      <c r="CTW853" s="4"/>
      <c r="CTX853" s="4"/>
      <c r="CTY853" s="4"/>
      <c r="CTZ853" s="4"/>
      <c r="CUA853" s="4"/>
      <c r="CUB853" s="4"/>
      <c r="CUC853" s="4"/>
      <c r="CUD853" s="4"/>
      <c r="CUE853" s="4"/>
      <c r="CUF853" s="4"/>
      <c r="CUG853" s="4"/>
      <c r="CUH853" s="4"/>
      <c r="CUI853" s="4"/>
      <c r="CUJ853" s="4"/>
      <c r="CUK853" s="4"/>
      <c r="CUL853" s="4"/>
      <c r="CUM853" s="4"/>
      <c r="CUN853" s="4"/>
      <c r="CUO853" s="4"/>
      <c r="CUP853" s="4"/>
      <c r="CUQ853" s="4"/>
      <c r="CUR853" s="4"/>
      <c r="CUS853" s="4"/>
      <c r="CUT853" s="4"/>
      <c r="CUU853" s="4"/>
      <c r="CUV853" s="4"/>
      <c r="CUW853" s="4"/>
      <c r="CUX853" s="4"/>
      <c r="CUY853" s="4"/>
      <c r="CUZ853" s="4"/>
      <c r="CVA853" s="4"/>
      <c r="CVB853" s="4"/>
      <c r="CVC853" s="4"/>
      <c r="CVD853" s="4"/>
      <c r="CVE853" s="4"/>
      <c r="CVF853" s="4"/>
      <c r="CVG853" s="4"/>
      <c r="CVH853" s="4"/>
      <c r="CVI853" s="4"/>
      <c r="CVJ853" s="4"/>
      <c r="CVK853" s="4"/>
      <c r="CVL853" s="4"/>
      <c r="CVM853" s="4"/>
      <c r="CVN853" s="4"/>
      <c r="CVO853" s="4"/>
      <c r="CVP853" s="4"/>
      <c r="CVQ853" s="4"/>
      <c r="CVR853" s="4"/>
      <c r="CVS853" s="4"/>
      <c r="CVT853" s="4"/>
      <c r="CVU853" s="4"/>
      <c r="CVV853" s="4"/>
      <c r="CVW853" s="4"/>
      <c r="CVX853" s="4"/>
      <c r="CVY853" s="4"/>
      <c r="CVZ853" s="4"/>
      <c r="CWA853" s="4"/>
      <c r="CWB853" s="4"/>
      <c r="CWC853" s="4"/>
      <c r="CWD853" s="4"/>
      <c r="CWE853" s="4"/>
      <c r="CWF853" s="4"/>
      <c r="CWG853" s="4"/>
      <c r="CWH853" s="4"/>
      <c r="CWI853" s="4"/>
      <c r="CWJ853" s="4"/>
      <c r="CWK853" s="4"/>
      <c r="CWL853" s="4"/>
      <c r="CWM853" s="4"/>
      <c r="CWN853" s="4"/>
      <c r="CWO853" s="4"/>
      <c r="CWP853" s="4"/>
      <c r="CWQ853" s="4"/>
      <c r="CWR853" s="4"/>
      <c r="CWS853" s="4"/>
      <c r="CWT853" s="4"/>
      <c r="CWU853" s="4"/>
      <c r="CWV853" s="4"/>
      <c r="CWW853" s="4"/>
      <c r="CWX853" s="4"/>
      <c r="CWY853" s="4"/>
      <c r="CWZ853" s="4"/>
      <c r="CXA853" s="4"/>
      <c r="CXB853" s="4"/>
      <c r="CXC853" s="4"/>
      <c r="CXD853" s="4"/>
      <c r="CXE853" s="4"/>
      <c r="CXF853" s="4"/>
      <c r="CXG853" s="4"/>
      <c r="CXH853" s="4"/>
      <c r="CXI853" s="4"/>
      <c r="CXJ853" s="4"/>
      <c r="CXK853" s="4"/>
      <c r="CXL853" s="4"/>
      <c r="CXM853" s="4"/>
      <c r="CXN853" s="4"/>
      <c r="CXO853" s="4"/>
      <c r="CXP853" s="4"/>
      <c r="CXQ853" s="4"/>
      <c r="CXR853" s="4"/>
      <c r="CXS853" s="4"/>
      <c r="CXT853" s="4"/>
      <c r="CXU853" s="4"/>
      <c r="CXV853" s="4"/>
      <c r="CXW853" s="4"/>
      <c r="CXX853" s="4"/>
      <c r="CXY853" s="4"/>
      <c r="CXZ853" s="4"/>
      <c r="CYA853" s="4"/>
      <c r="CYB853" s="4"/>
      <c r="CYC853" s="4"/>
      <c r="CYD853" s="4"/>
      <c r="CYE853" s="4"/>
      <c r="CYF853" s="4"/>
      <c r="CYG853" s="4"/>
      <c r="CYH853" s="4"/>
      <c r="CYI853" s="4"/>
      <c r="CYJ853" s="4"/>
      <c r="CYK853" s="4"/>
      <c r="CYL853" s="4"/>
      <c r="CYM853" s="4"/>
      <c r="CYN853" s="4"/>
      <c r="CYO853" s="4"/>
      <c r="CYP853" s="4"/>
      <c r="CYQ853" s="4"/>
      <c r="CYR853" s="4"/>
      <c r="CYS853" s="4"/>
      <c r="CYT853" s="4"/>
      <c r="CYU853" s="4"/>
      <c r="CYV853" s="4"/>
      <c r="CYW853" s="4"/>
      <c r="CYX853" s="4"/>
      <c r="CYY853" s="4"/>
      <c r="CYZ853" s="4"/>
      <c r="CZA853" s="4"/>
      <c r="CZB853" s="4"/>
      <c r="CZC853" s="4"/>
      <c r="CZD853" s="4"/>
      <c r="CZE853" s="4"/>
      <c r="CZF853" s="4"/>
      <c r="CZG853" s="4"/>
      <c r="CZH853" s="4"/>
      <c r="CZI853" s="4"/>
      <c r="CZJ853" s="4"/>
      <c r="CZK853" s="4"/>
      <c r="CZL853" s="4"/>
      <c r="CZM853" s="4"/>
      <c r="CZN853" s="4"/>
      <c r="CZO853" s="4"/>
      <c r="CZP853" s="4"/>
      <c r="CZQ853" s="4"/>
      <c r="CZR853" s="4"/>
      <c r="CZS853" s="4"/>
      <c r="CZT853" s="4"/>
      <c r="CZU853" s="4"/>
      <c r="CZV853" s="4"/>
      <c r="CZW853" s="4"/>
      <c r="CZX853" s="4"/>
      <c r="CZY853" s="4"/>
      <c r="CZZ853" s="4"/>
      <c r="DAA853" s="4"/>
      <c r="DAB853" s="4"/>
      <c r="DAC853" s="4"/>
      <c r="DAD853" s="4"/>
      <c r="DAE853" s="4"/>
      <c r="DAF853" s="4"/>
      <c r="DAG853" s="4"/>
      <c r="DAH853" s="4"/>
      <c r="DAI853" s="4"/>
      <c r="DAJ853" s="4"/>
      <c r="DAK853" s="4"/>
      <c r="DAL853" s="4"/>
      <c r="DAM853" s="4"/>
      <c r="DAN853" s="4"/>
      <c r="DAO853" s="4"/>
      <c r="DAP853" s="4"/>
      <c r="DAQ853" s="4"/>
      <c r="DAR853" s="4"/>
      <c r="DAS853" s="4"/>
      <c r="DAT853" s="4"/>
      <c r="DAU853" s="4"/>
      <c r="DAV853" s="4"/>
      <c r="DAW853" s="4"/>
      <c r="DAX853" s="4"/>
      <c r="DAY853" s="4"/>
      <c r="DAZ853" s="4"/>
      <c r="DBA853" s="4"/>
      <c r="DBB853" s="4"/>
      <c r="DBC853" s="4"/>
      <c r="DBD853" s="4"/>
      <c r="DBE853" s="4"/>
      <c r="DBF853" s="4"/>
      <c r="DBG853" s="4"/>
      <c r="DBH853" s="4"/>
      <c r="DBI853" s="4"/>
      <c r="DBJ853" s="4"/>
      <c r="DBK853" s="4"/>
      <c r="DBL853" s="4"/>
      <c r="DBM853" s="4"/>
      <c r="DBN853" s="4"/>
      <c r="DBO853" s="4"/>
      <c r="DBP853" s="4"/>
      <c r="DBQ853" s="4"/>
      <c r="DBR853" s="4"/>
      <c r="DBS853" s="4"/>
      <c r="DBT853" s="4"/>
      <c r="DBU853" s="4"/>
      <c r="DBV853" s="4"/>
      <c r="DBW853" s="4"/>
      <c r="DBX853" s="4"/>
      <c r="DBY853" s="4"/>
      <c r="DBZ853" s="4"/>
      <c r="DCA853" s="4"/>
      <c r="DCB853" s="4"/>
      <c r="DCC853" s="4"/>
      <c r="DCD853" s="4"/>
      <c r="DCE853" s="4"/>
      <c r="DCF853" s="4"/>
      <c r="DCG853" s="4"/>
      <c r="DCH853" s="4"/>
      <c r="DCI853" s="4"/>
      <c r="DCJ853" s="4"/>
      <c r="DCK853" s="4"/>
      <c r="DCL853" s="4"/>
      <c r="DCM853" s="4"/>
      <c r="DCN853" s="4"/>
      <c r="DCO853" s="4"/>
      <c r="DCP853" s="4"/>
      <c r="DCQ853" s="4"/>
      <c r="DCR853" s="4"/>
      <c r="DCS853" s="4"/>
      <c r="DCT853" s="4"/>
      <c r="DCU853" s="4"/>
      <c r="DCV853" s="4"/>
      <c r="DCW853" s="4"/>
      <c r="DCX853" s="4"/>
      <c r="DCY853" s="4"/>
      <c r="DCZ853" s="4"/>
      <c r="DDA853" s="4"/>
      <c r="DDB853" s="4"/>
      <c r="DDC853" s="4"/>
      <c r="DDD853" s="4"/>
      <c r="DDE853" s="4"/>
      <c r="DDF853" s="4"/>
      <c r="DDG853" s="4"/>
      <c r="DDH853" s="4"/>
      <c r="DDI853" s="4"/>
      <c r="DDJ853" s="4"/>
      <c r="DDK853" s="4"/>
      <c r="DDL853" s="4"/>
      <c r="DDM853" s="4"/>
      <c r="DDN853" s="4"/>
      <c r="DDO853" s="4"/>
      <c r="DDP853" s="4"/>
      <c r="DDQ853" s="4"/>
      <c r="DDR853" s="4"/>
      <c r="DDS853" s="4"/>
      <c r="DDT853" s="4"/>
      <c r="DDU853" s="4"/>
      <c r="DDV853" s="4"/>
      <c r="DDW853" s="4"/>
      <c r="DDX853" s="4"/>
      <c r="DDY853" s="4"/>
      <c r="DDZ853" s="4"/>
      <c r="DEA853" s="4"/>
      <c r="DEB853" s="4"/>
      <c r="DEC853" s="4"/>
      <c r="DED853" s="4"/>
      <c r="DEE853" s="4"/>
      <c r="DEF853" s="4"/>
      <c r="DEG853" s="4"/>
      <c r="DEH853" s="4"/>
      <c r="DEI853" s="4"/>
      <c r="DEJ853" s="4"/>
      <c r="DEK853" s="4"/>
      <c r="DEL853" s="4"/>
      <c r="DEM853" s="4"/>
      <c r="DEN853" s="4"/>
      <c r="DEO853" s="4"/>
      <c r="DEP853" s="4"/>
      <c r="DEQ853" s="4"/>
      <c r="DER853" s="4"/>
      <c r="DES853" s="4"/>
      <c r="DET853" s="4"/>
      <c r="DEU853" s="4"/>
      <c r="DEV853" s="4"/>
      <c r="DEW853" s="4"/>
      <c r="DEX853" s="4"/>
      <c r="DEY853" s="4"/>
      <c r="DEZ853" s="4"/>
      <c r="DFA853" s="4"/>
      <c r="DFB853" s="4"/>
      <c r="DFC853" s="4"/>
      <c r="DFD853" s="4"/>
      <c r="DFE853" s="4"/>
      <c r="DFF853" s="4"/>
      <c r="DFG853" s="4"/>
      <c r="DFH853" s="4"/>
      <c r="DFI853" s="4"/>
      <c r="DFJ853" s="4"/>
      <c r="DFK853" s="4"/>
      <c r="DFL853" s="4"/>
      <c r="DFM853" s="4"/>
      <c r="DFN853" s="4"/>
      <c r="DFO853" s="4"/>
      <c r="DFP853" s="4"/>
      <c r="DFQ853" s="4"/>
      <c r="DFR853" s="4"/>
      <c r="DFS853" s="4"/>
      <c r="DFT853" s="4"/>
      <c r="DFU853" s="4"/>
      <c r="DFV853" s="4"/>
      <c r="DFW853" s="4"/>
      <c r="DFX853" s="4"/>
      <c r="DFY853" s="4"/>
      <c r="DFZ853" s="4"/>
      <c r="DGA853" s="4"/>
      <c r="DGB853" s="4"/>
      <c r="DGC853" s="4"/>
      <c r="DGD853" s="4"/>
      <c r="DGE853" s="4"/>
      <c r="DGF853" s="4"/>
      <c r="DGG853" s="4"/>
      <c r="DGH853" s="4"/>
      <c r="DGI853" s="4"/>
      <c r="DGJ853" s="4"/>
      <c r="DGK853" s="4"/>
      <c r="DGL853" s="4"/>
      <c r="DGM853" s="4"/>
      <c r="DGN853" s="4"/>
      <c r="DGO853" s="4"/>
      <c r="DGP853" s="4"/>
      <c r="DGQ853" s="4"/>
      <c r="DGR853" s="4"/>
      <c r="DGS853" s="4"/>
      <c r="DGT853" s="4"/>
      <c r="DGU853" s="4"/>
      <c r="DGV853" s="4"/>
      <c r="DGW853" s="4"/>
      <c r="DGX853" s="4"/>
      <c r="DGY853" s="4"/>
      <c r="DGZ853" s="4"/>
      <c r="DHA853" s="4"/>
      <c r="DHB853" s="4"/>
      <c r="DHC853" s="4"/>
      <c r="DHD853" s="4"/>
      <c r="DHE853" s="4"/>
      <c r="DHF853" s="4"/>
      <c r="DHG853" s="4"/>
      <c r="DHH853" s="4"/>
      <c r="DHI853" s="4"/>
      <c r="DHJ853" s="4"/>
      <c r="DHK853" s="4"/>
      <c r="DHL853" s="4"/>
      <c r="DHM853" s="4"/>
      <c r="DHN853" s="4"/>
      <c r="DHO853" s="4"/>
      <c r="DHP853" s="4"/>
      <c r="DHQ853" s="4"/>
      <c r="DHR853" s="4"/>
      <c r="DHS853" s="4"/>
      <c r="DHT853" s="4"/>
      <c r="DHU853" s="4"/>
      <c r="DHV853" s="4"/>
      <c r="DHW853" s="4"/>
      <c r="DHX853" s="4"/>
      <c r="DHY853" s="4"/>
      <c r="DHZ853" s="4"/>
      <c r="DIA853" s="4"/>
      <c r="DIB853" s="4"/>
      <c r="DIC853" s="4"/>
      <c r="DID853" s="4"/>
      <c r="DIE853" s="4"/>
      <c r="DIF853" s="4"/>
      <c r="DIG853" s="4"/>
      <c r="DIH853" s="4"/>
      <c r="DII853" s="4"/>
      <c r="DIJ853" s="4"/>
      <c r="DIK853" s="4"/>
      <c r="DIL853" s="4"/>
      <c r="DIM853" s="4"/>
      <c r="DIN853" s="4"/>
      <c r="DIO853" s="4"/>
      <c r="DIP853" s="4"/>
      <c r="DIQ853" s="4"/>
      <c r="DIR853" s="4"/>
      <c r="DIS853" s="4"/>
      <c r="DIT853" s="4"/>
      <c r="DIU853" s="4"/>
      <c r="DIV853" s="4"/>
      <c r="DIW853" s="4"/>
      <c r="DIX853" s="4"/>
      <c r="DIY853" s="4"/>
      <c r="DIZ853" s="4"/>
      <c r="DJA853" s="4"/>
      <c r="DJB853" s="4"/>
      <c r="DJC853" s="4"/>
      <c r="DJD853" s="4"/>
      <c r="DJE853" s="4"/>
      <c r="DJF853" s="4"/>
      <c r="DJG853" s="4"/>
      <c r="DJH853" s="4"/>
      <c r="DJI853" s="4"/>
      <c r="DJJ853" s="4"/>
      <c r="DJK853" s="4"/>
      <c r="DJL853" s="4"/>
      <c r="DJM853" s="4"/>
      <c r="DJN853" s="4"/>
      <c r="DJO853" s="4"/>
      <c r="DJP853" s="4"/>
      <c r="DJQ853" s="4"/>
      <c r="DJR853" s="4"/>
      <c r="DJS853" s="4"/>
      <c r="DJT853" s="4"/>
      <c r="DJU853" s="4"/>
      <c r="DJV853" s="4"/>
      <c r="DJW853" s="4"/>
      <c r="DJX853" s="4"/>
      <c r="DJY853" s="4"/>
      <c r="DJZ853" s="4"/>
      <c r="DKA853" s="4"/>
      <c r="DKB853" s="4"/>
      <c r="DKC853" s="4"/>
      <c r="DKD853" s="4"/>
      <c r="DKE853" s="4"/>
      <c r="DKF853" s="4"/>
      <c r="DKG853" s="4"/>
      <c r="DKH853" s="4"/>
      <c r="DKI853" s="4"/>
      <c r="DKJ853" s="4"/>
      <c r="DKK853" s="4"/>
      <c r="DKL853" s="4"/>
      <c r="DKM853" s="4"/>
      <c r="DKN853" s="4"/>
      <c r="DKO853" s="4"/>
      <c r="DKP853" s="4"/>
      <c r="DKQ853" s="4"/>
      <c r="DKR853" s="4"/>
      <c r="DKS853" s="4"/>
      <c r="DKT853" s="4"/>
      <c r="DKU853" s="4"/>
      <c r="DKV853" s="4"/>
      <c r="DKW853" s="4"/>
      <c r="DKX853" s="4"/>
      <c r="DKY853" s="4"/>
      <c r="DKZ853" s="4"/>
      <c r="DLA853" s="4"/>
      <c r="DLB853" s="4"/>
      <c r="DLC853" s="4"/>
      <c r="DLD853" s="4"/>
      <c r="DLE853" s="4"/>
      <c r="DLF853" s="4"/>
      <c r="DLG853" s="4"/>
      <c r="DLH853" s="4"/>
      <c r="DLI853" s="4"/>
      <c r="DLJ853" s="4"/>
      <c r="DLK853" s="4"/>
      <c r="DLL853" s="4"/>
      <c r="DLM853" s="4"/>
      <c r="DLN853" s="4"/>
      <c r="DLO853" s="4"/>
      <c r="DLP853" s="4"/>
      <c r="DLQ853" s="4"/>
      <c r="DLR853" s="4"/>
      <c r="DLS853" s="4"/>
      <c r="DLT853" s="4"/>
      <c r="DLU853" s="4"/>
      <c r="DLV853" s="4"/>
      <c r="DLW853" s="4"/>
      <c r="DLX853" s="4"/>
      <c r="DLY853" s="4"/>
      <c r="DLZ853" s="4"/>
      <c r="DMA853" s="4"/>
      <c r="DMB853" s="4"/>
      <c r="DMC853" s="4"/>
      <c r="DMD853" s="4"/>
      <c r="DME853" s="4"/>
      <c r="DMF853" s="4"/>
      <c r="DMG853" s="4"/>
      <c r="DMH853" s="4"/>
      <c r="DMI853" s="4"/>
      <c r="DMJ853" s="4"/>
      <c r="DMK853" s="4"/>
      <c r="DML853" s="4"/>
      <c r="DMM853" s="4"/>
      <c r="DMN853" s="4"/>
      <c r="DMO853" s="4"/>
      <c r="DMP853" s="4"/>
      <c r="DMQ853" s="4"/>
      <c r="DMR853" s="4"/>
      <c r="DMS853" s="4"/>
      <c r="DMT853" s="4"/>
      <c r="DMU853" s="4"/>
      <c r="DMV853" s="4"/>
      <c r="DMW853" s="4"/>
      <c r="DMX853" s="4"/>
      <c r="DMY853" s="4"/>
      <c r="DMZ853" s="4"/>
      <c r="DNA853" s="4"/>
      <c r="DNB853" s="4"/>
      <c r="DNC853" s="4"/>
      <c r="DND853" s="4"/>
      <c r="DNE853" s="4"/>
      <c r="DNF853" s="4"/>
      <c r="DNG853" s="4"/>
      <c r="DNH853" s="4"/>
      <c r="DNI853" s="4"/>
      <c r="DNJ853" s="4"/>
      <c r="DNK853" s="4"/>
      <c r="DNL853" s="4"/>
      <c r="DNM853" s="4"/>
      <c r="DNN853" s="4"/>
      <c r="DNO853" s="4"/>
      <c r="DNP853" s="4"/>
      <c r="DNQ853" s="4"/>
      <c r="DNR853" s="4"/>
      <c r="DNS853" s="4"/>
      <c r="DNT853" s="4"/>
      <c r="DNU853" s="4"/>
      <c r="DNV853" s="4"/>
      <c r="DNW853" s="4"/>
      <c r="DNX853" s="4"/>
      <c r="DNY853" s="4"/>
      <c r="DNZ853" s="4"/>
      <c r="DOA853" s="4"/>
      <c r="DOB853" s="4"/>
      <c r="DOC853" s="4"/>
      <c r="DOD853" s="4"/>
      <c r="DOE853" s="4"/>
      <c r="DOF853" s="4"/>
      <c r="DOG853" s="4"/>
      <c r="DOH853" s="4"/>
      <c r="DOI853" s="4"/>
      <c r="DOJ853" s="4"/>
      <c r="DOK853" s="4"/>
      <c r="DOL853" s="4"/>
      <c r="DOM853" s="4"/>
      <c r="DON853" s="4"/>
      <c r="DOO853" s="4"/>
      <c r="DOP853" s="4"/>
      <c r="DOQ853" s="4"/>
      <c r="DOR853" s="4"/>
      <c r="DOS853" s="4"/>
      <c r="DOT853" s="4"/>
      <c r="DOU853" s="4"/>
      <c r="DOV853" s="4"/>
      <c r="DOW853" s="4"/>
      <c r="DOX853" s="4"/>
      <c r="DOY853" s="4"/>
      <c r="DOZ853" s="4"/>
      <c r="DPA853" s="4"/>
      <c r="DPB853" s="4"/>
      <c r="DPC853" s="4"/>
      <c r="DPD853" s="4"/>
      <c r="DPE853" s="4"/>
      <c r="DPF853" s="4"/>
      <c r="DPG853" s="4"/>
      <c r="DPH853" s="4"/>
      <c r="DPI853" s="4"/>
      <c r="DPJ853" s="4"/>
      <c r="DPK853" s="4"/>
      <c r="DPL853" s="4"/>
      <c r="DPM853" s="4"/>
      <c r="DPN853" s="4"/>
      <c r="DPO853" s="4"/>
      <c r="DPP853" s="4"/>
      <c r="DPQ853" s="4"/>
      <c r="DPR853" s="4"/>
      <c r="DPS853" s="4"/>
      <c r="DPT853" s="4"/>
      <c r="DPU853" s="4"/>
      <c r="DPV853" s="4"/>
      <c r="DPW853" s="4"/>
      <c r="DPX853" s="4"/>
      <c r="DPY853" s="4"/>
      <c r="DPZ853" s="4"/>
      <c r="DQA853" s="4"/>
      <c r="DQB853" s="4"/>
      <c r="DQC853" s="4"/>
      <c r="DQD853" s="4"/>
      <c r="DQE853" s="4"/>
      <c r="DQF853" s="4"/>
      <c r="DQG853" s="4"/>
      <c r="DQH853" s="4"/>
      <c r="DQI853" s="4"/>
      <c r="DQJ853" s="4"/>
      <c r="DQK853" s="4"/>
      <c r="DQL853" s="4"/>
      <c r="DQM853" s="4"/>
      <c r="DQN853" s="4"/>
      <c r="DQO853" s="4"/>
      <c r="DQP853" s="4"/>
      <c r="DQQ853" s="4"/>
      <c r="DQR853" s="4"/>
      <c r="DQS853" s="4"/>
      <c r="DQT853" s="4"/>
      <c r="DQU853" s="4"/>
      <c r="DQV853" s="4"/>
      <c r="DQW853" s="4"/>
      <c r="DQX853" s="4"/>
      <c r="DQY853" s="4"/>
      <c r="DQZ853" s="4"/>
      <c r="DRA853" s="4"/>
      <c r="DRB853" s="4"/>
      <c r="DRC853" s="4"/>
      <c r="DRD853" s="4"/>
      <c r="DRE853" s="4"/>
      <c r="DRF853" s="4"/>
      <c r="DRG853" s="4"/>
      <c r="DRH853" s="4"/>
      <c r="DRI853" s="4"/>
      <c r="DRJ853" s="4"/>
      <c r="DRK853" s="4"/>
      <c r="DRL853" s="4"/>
      <c r="DRM853" s="4"/>
      <c r="DRN853" s="4"/>
      <c r="DRO853" s="4"/>
      <c r="DRP853" s="4"/>
      <c r="DRQ853" s="4"/>
      <c r="DRR853" s="4"/>
      <c r="DRS853" s="4"/>
      <c r="DRT853" s="4"/>
      <c r="DRU853" s="4"/>
      <c r="DRV853" s="4"/>
      <c r="DRW853" s="4"/>
      <c r="DRX853" s="4"/>
      <c r="DRY853" s="4"/>
      <c r="DRZ853" s="4"/>
      <c r="DSA853" s="4"/>
      <c r="DSB853" s="4"/>
      <c r="DSC853" s="4"/>
      <c r="DSD853" s="4"/>
      <c r="DSE853" s="4"/>
      <c r="DSF853" s="4"/>
      <c r="DSG853" s="4"/>
      <c r="DSH853" s="4"/>
      <c r="DSI853" s="4"/>
      <c r="DSJ853" s="4"/>
      <c r="DSK853" s="4"/>
      <c r="DSL853" s="4"/>
      <c r="DSM853" s="4"/>
      <c r="DSN853" s="4"/>
      <c r="DSO853" s="4"/>
      <c r="DSP853" s="4"/>
      <c r="DSQ853" s="4"/>
      <c r="DSR853" s="4"/>
      <c r="DSS853" s="4"/>
      <c r="DST853" s="4"/>
      <c r="DSU853" s="4"/>
      <c r="DSV853" s="4"/>
      <c r="DSW853" s="4"/>
      <c r="DSX853" s="4"/>
      <c r="DSY853" s="4"/>
      <c r="DSZ853" s="4"/>
      <c r="DTA853" s="4"/>
      <c r="DTB853" s="4"/>
      <c r="DTC853" s="4"/>
      <c r="DTD853" s="4"/>
      <c r="DTE853" s="4"/>
      <c r="DTF853" s="4"/>
      <c r="DTG853" s="4"/>
      <c r="DTH853" s="4"/>
      <c r="DTI853" s="4"/>
      <c r="DTJ853" s="4"/>
      <c r="DTK853" s="4"/>
      <c r="DTL853" s="4"/>
      <c r="DTM853" s="4"/>
      <c r="DTN853" s="4"/>
      <c r="DTO853" s="4"/>
      <c r="DTP853" s="4"/>
      <c r="DTQ853" s="4"/>
      <c r="DTR853" s="4"/>
      <c r="DTS853" s="4"/>
      <c r="DTT853" s="4"/>
      <c r="DTU853" s="4"/>
      <c r="DTV853" s="4"/>
      <c r="DTW853" s="4"/>
      <c r="DTX853" s="4"/>
      <c r="DTY853" s="4"/>
      <c r="DTZ853" s="4"/>
      <c r="DUA853" s="4"/>
      <c r="DUB853" s="4"/>
      <c r="DUC853" s="4"/>
      <c r="DUD853" s="4"/>
      <c r="DUE853" s="4"/>
      <c r="DUF853" s="4"/>
      <c r="DUG853" s="4"/>
      <c r="DUH853" s="4"/>
      <c r="DUI853" s="4"/>
      <c r="DUJ853" s="4"/>
      <c r="DUK853" s="4"/>
      <c r="DUL853" s="4"/>
      <c r="DUM853" s="4"/>
      <c r="DUN853" s="4"/>
      <c r="DUO853" s="4"/>
      <c r="DUP853" s="4"/>
      <c r="DUQ853" s="4"/>
      <c r="DUR853" s="4"/>
      <c r="DUS853" s="4"/>
      <c r="DUT853" s="4"/>
      <c r="DUU853" s="4"/>
      <c r="DUV853" s="4"/>
      <c r="DUW853" s="4"/>
      <c r="DUX853" s="4"/>
      <c r="DUY853" s="4"/>
      <c r="DUZ853" s="4"/>
      <c r="DVA853" s="4"/>
      <c r="DVB853" s="4"/>
      <c r="DVC853" s="4"/>
      <c r="DVD853" s="4"/>
      <c r="DVE853" s="4"/>
      <c r="DVF853" s="4"/>
      <c r="DVG853" s="4"/>
      <c r="DVH853" s="4"/>
      <c r="DVI853" s="4"/>
      <c r="DVJ853" s="4"/>
      <c r="DVK853" s="4"/>
      <c r="DVL853" s="4"/>
      <c r="DVM853" s="4"/>
      <c r="DVN853" s="4"/>
      <c r="DVO853" s="4"/>
      <c r="DVP853" s="4"/>
      <c r="DVQ853" s="4"/>
      <c r="DVR853" s="4"/>
      <c r="DVS853" s="4"/>
      <c r="DVT853" s="4"/>
      <c r="DVU853" s="4"/>
      <c r="DVV853" s="4"/>
      <c r="DVW853" s="4"/>
      <c r="DVX853" s="4"/>
      <c r="DVY853" s="4"/>
      <c r="DVZ853" s="4"/>
      <c r="DWA853" s="4"/>
      <c r="DWB853" s="4"/>
      <c r="DWC853" s="4"/>
      <c r="DWD853" s="4"/>
      <c r="DWE853" s="4"/>
      <c r="DWF853" s="4"/>
      <c r="DWG853" s="4"/>
      <c r="DWH853" s="4"/>
      <c r="DWI853" s="4"/>
      <c r="DWJ853" s="4"/>
      <c r="DWK853" s="4"/>
      <c r="DWL853" s="4"/>
      <c r="DWM853" s="4"/>
      <c r="DWN853" s="4"/>
      <c r="DWO853" s="4"/>
      <c r="DWP853" s="4"/>
      <c r="DWQ853" s="4"/>
      <c r="DWR853" s="4"/>
      <c r="DWS853" s="4"/>
      <c r="DWT853" s="4"/>
      <c r="DWU853" s="4"/>
      <c r="DWV853" s="4"/>
      <c r="DWW853" s="4"/>
      <c r="DWX853" s="4"/>
      <c r="DWY853" s="4"/>
      <c r="DWZ853" s="4"/>
      <c r="DXA853" s="4"/>
      <c r="DXB853" s="4"/>
      <c r="DXC853" s="4"/>
      <c r="DXD853" s="4"/>
      <c r="DXE853" s="4"/>
      <c r="DXF853" s="4"/>
      <c r="DXG853" s="4"/>
      <c r="DXH853" s="4"/>
      <c r="DXI853" s="4"/>
      <c r="DXJ853" s="4"/>
      <c r="DXK853" s="4"/>
      <c r="DXL853" s="4"/>
      <c r="DXM853" s="4"/>
      <c r="DXN853" s="4"/>
      <c r="DXO853" s="4"/>
      <c r="DXP853" s="4"/>
      <c r="DXQ853" s="4"/>
      <c r="DXR853" s="4"/>
      <c r="DXS853" s="4"/>
      <c r="DXT853" s="4"/>
      <c r="DXU853" s="4"/>
      <c r="DXV853" s="4"/>
      <c r="DXW853" s="4"/>
      <c r="DXX853" s="4"/>
      <c r="DXY853" s="4"/>
      <c r="DXZ853" s="4"/>
      <c r="DYA853" s="4"/>
      <c r="DYB853" s="4"/>
      <c r="DYC853" s="4"/>
      <c r="DYD853" s="4"/>
      <c r="DYE853" s="4"/>
      <c r="DYF853" s="4"/>
      <c r="DYG853" s="4"/>
      <c r="DYH853" s="4"/>
      <c r="DYI853" s="4"/>
      <c r="DYJ853" s="4"/>
      <c r="DYK853" s="4"/>
      <c r="DYL853" s="4"/>
      <c r="DYM853" s="4"/>
      <c r="DYN853" s="4"/>
      <c r="DYO853" s="4"/>
      <c r="DYP853" s="4"/>
      <c r="DYQ853" s="4"/>
      <c r="DYR853" s="4"/>
      <c r="DYS853" s="4"/>
      <c r="DYT853" s="4"/>
      <c r="DYU853" s="4"/>
      <c r="DYV853" s="4"/>
      <c r="DYW853" s="4"/>
      <c r="DYX853" s="4"/>
      <c r="DYY853" s="4"/>
      <c r="DYZ853" s="4"/>
      <c r="DZA853" s="4"/>
      <c r="DZB853" s="4"/>
      <c r="DZC853" s="4"/>
      <c r="DZD853" s="4"/>
      <c r="DZE853" s="4"/>
      <c r="DZF853" s="4"/>
      <c r="DZG853" s="4"/>
      <c r="DZH853" s="4"/>
      <c r="DZI853" s="4"/>
      <c r="DZJ853" s="4"/>
      <c r="DZK853" s="4"/>
      <c r="DZL853" s="4"/>
      <c r="DZM853" s="4"/>
      <c r="DZN853" s="4"/>
      <c r="DZO853" s="4"/>
      <c r="DZP853" s="4"/>
      <c r="DZQ853" s="4"/>
      <c r="DZR853" s="4"/>
      <c r="DZS853" s="4"/>
      <c r="DZT853" s="4"/>
      <c r="DZU853" s="4"/>
      <c r="DZV853" s="4"/>
      <c r="DZW853" s="4"/>
      <c r="DZX853" s="4"/>
      <c r="DZY853" s="4"/>
      <c r="DZZ853" s="4"/>
      <c r="EAA853" s="4"/>
      <c r="EAB853" s="4"/>
      <c r="EAC853" s="4"/>
      <c r="EAD853" s="4"/>
      <c r="EAE853" s="4"/>
      <c r="EAF853" s="4"/>
      <c r="EAG853" s="4"/>
      <c r="EAH853" s="4"/>
      <c r="EAI853" s="4"/>
      <c r="EAJ853" s="4"/>
      <c r="EAK853" s="4"/>
      <c r="EAL853" s="4"/>
      <c r="EAM853" s="4"/>
      <c r="EAN853" s="4"/>
      <c r="EAO853" s="4"/>
      <c r="EAP853" s="4"/>
      <c r="EAQ853" s="4"/>
      <c r="EAR853" s="4"/>
      <c r="EAS853" s="4"/>
      <c r="EAT853" s="4"/>
      <c r="EAU853" s="4"/>
      <c r="EAV853" s="4"/>
      <c r="EAW853" s="4"/>
      <c r="EAX853" s="4"/>
      <c r="EAY853" s="4"/>
      <c r="EAZ853" s="4"/>
      <c r="EBA853" s="4"/>
      <c r="EBB853" s="4"/>
      <c r="EBC853" s="4"/>
      <c r="EBD853" s="4"/>
      <c r="EBE853" s="4"/>
      <c r="EBF853" s="4"/>
      <c r="EBG853" s="4"/>
      <c r="EBH853" s="4"/>
      <c r="EBI853" s="4"/>
      <c r="EBJ853" s="4"/>
      <c r="EBK853" s="4"/>
      <c r="EBL853" s="4"/>
      <c r="EBM853" s="4"/>
      <c r="EBN853" s="4"/>
      <c r="EBO853" s="4"/>
      <c r="EBP853" s="4"/>
      <c r="EBQ853" s="4"/>
      <c r="EBR853" s="4"/>
      <c r="EBS853" s="4"/>
      <c r="EBT853" s="4"/>
      <c r="EBU853" s="4"/>
      <c r="EBV853" s="4"/>
      <c r="EBW853" s="4"/>
      <c r="EBX853" s="4"/>
      <c r="EBY853" s="4"/>
      <c r="EBZ853" s="4"/>
      <c r="ECA853" s="4"/>
      <c r="ECB853" s="4"/>
      <c r="ECC853" s="4"/>
      <c r="ECD853" s="4"/>
      <c r="ECE853" s="4"/>
      <c r="ECF853" s="4"/>
      <c r="ECG853" s="4"/>
      <c r="ECH853" s="4"/>
      <c r="ECI853" s="4"/>
      <c r="ECJ853" s="4"/>
      <c r="ECK853" s="4"/>
      <c r="ECL853" s="4"/>
      <c r="ECM853" s="4"/>
      <c r="ECN853" s="4"/>
      <c r="ECO853" s="4"/>
      <c r="ECP853" s="4"/>
      <c r="ECQ853" s="4"/>
      <c r="ECR853" s="4"/>
      <c r="ECS853" s="4"/>
      <c r="ECT853" s="4"/>
      <c r="ECU853" s="4"/>
      <c r="ECV853" s="4"/>
      <c r="ECW853" s="4"/>
      <c r="ECX853" s="4"/>
      <c r="ECY853" s="4"/>
      <c r="ECZ853" s="4"/>
      <c r="EDA853" s="4"/>
      <c r="EDB853" s="4"/>
      <c r="EDC853" s="4"/>
      <c r="EDD853" s="4"/>
      <c r="EDE853" s="4"/>
      <c r="EDF853" s="4"/>
      <c r="EDG853" s="4"/>
      <c r="EDH853" s="4"/>
      <c r="EDI853" s="4"/>
      <c r="EDJ853" s="4"/>
      <c r="EDK853" s="4"/>
      <c r="EDL853" s="4"/>
      <c r="EDM853" s="4"/>
      <c r="EDN853" s="4"/>
      <c r="EDO853" s="4"/>
      <c r="EDP853" s="4"/>
      <c r="EDQ853" s="4"/>
      <c r="EDR853" s="4"/>
      <c r="EDS853" s="4"/>
      <c r="EDT853" s="4"/>
      <c r="EDU853" s="4"/>
      <c r="EDV853" s="4"/>
      <c r="EDW853" s="4"/>
      <c r="EDX853" s="4"/>
      <c r="EDY853" s="4"/>
      <c r="EDZ853" s="4"/>
      <c r="EEA853" s="4"/>
      <c r="EEB853" s="4"/>
      <c r="EEC853" s="4"/>
      <c r="EED853" s="4"/>
      <c r="EEE853" s="4"/>
      <c r="EEF853" s="4"/>
      <c r="EEG853" s="4"/>
      <c r="EEH853" s="4"/>
      <c r="EEI853" s="4"/>
      <c r="EEJ853" s="4"/>
      <c r="EEK853" s="4"/>
      <c r="EEL853" s="4"/>
      <c r="EEM853" s="4"/>
      <c r="EEN853" s="4"/>
      <c r="EEO853" s="4"/>
      <c r="EEP853" s="4"/>
      <c r="EEQ853" s="4"/>
      <c r="EER853" s="4"/>
      <c r="EES853" s="4"/>
      <c r="EET853" s="4"/>
      <c r="EEU853" s="4"/>
      <c r="EEV853" s="4"/>
      <c r="EEW853" s="4"/>
      <c r="EEX853" s="4"/>
      <c r="EEY853" s="4"/>
      <c r="EEZ853" s="4"/>
      <c r="EFA853" s="4"/>
      <c r="EFB853" s="4"/>
      <c r="EFC853" s="4"/>
      <c r="EFD853" s="4"/>
      <c r="EFE853" s="4"/>
      <c r="EFF853" s="4"/>
      <c r="EFG853" s="4"/>
      <c r="EFH853" s="4"/>
      <c r="EFI853" s="4"/>
      <c r="EFJ853" s="4"/>
      <c r="EFK853" s="4"/>
      <c r="EFL853" s="4"/>
      <c r="EFM853" s="4"/>
      <c r="EFN853" s="4"/>
      <c r="EFO853" s="4"/>
      <c r="EFP853" s="4"/>
      <c r="EFQ853" s="4"/>
      <c r="EFR853" s="4"/>
      <c r="EFS853" s="4"/>
      <c r="EFT853" s="4"/>
      <c r="EFU853" s="4"/>
      <c r="EFV853" s="4"/>
      <c r="EFW853" s="4"/>
      <c r="EFX853" s="4"/>
      <c r="EFY853" s="4"/>
      <c r="EFZ853" s="4"/>
      <c r="EGA853" s="4"/>
      <c r="EGB853" s="4"/>
      <c r="EGC853" s="4"/>
      <c r="EGD853" s="4"/>
      <c r="EGE853" s="4"/>
      <c r="EGF853" s="4"/>
      <c r="EGG853" s="4"/>
      <c r="EGH853" s="4"/>
      <c r="EGI853" s="4"/>
      <c r="EGJ853" s="4"/>
      <c r="EGK853" s="4"/>
      <c r="EGL853" s="4"/>
      <c r="EGM853" s="4"/>
      <c r="EGN853" s="4"/>
      <c r="EGO853" s="4"/>
      <c r="EGP853" s="4"/>
      <c r="EGQ853" s="4"/>
      <c r="EGR853" s="4"/>
      <c r="EGS853" s="4"/>
      <c r="EGT853" s="4"/>
      <c r="EGU853" s="4"/>
      <c r="EGV853" s="4"/>
      <c r="EGW853" s="4"/>
      <c r="EGX853" s="4"/>
      <c r="EGY853" s="4"/>
      <c r="EGZ853" s="4"/>
      <c r="EHA853" s="4"/>
      <c r="EHB853" s="4"/>
      <c r="EHC853" s="4"/>
      <c r="EHD853" s="4"/>
      <c r="EHE853" s="4"/>
      <c r="EHF853" s="4"/>
      <c r="EHG853" s="4"/>
      <c r="EHH853" s="4"/>
      <c r="EHI853" s="4"/>
      <c r="EHJ853" s="4"/>
      <c r="EHK853" s="4"/>
      <c r="EHL853" s="4"/>
      <c r="EHM853" s="4"/>
      <c r="EHN853" s="4"/>
      <c r="EHO853" s="4"/>
      <c r="EHP853" s="4"/>
      <c r="EHQ853" s="4"/>
      <c r="EHR853" s="4"/>
      <c r="EHS853" s="4"/>
      <c r="EHT853" s="4"/>
      <c r="EHU853" s="4"/>
      <c r="EHV853" s="4"/>
      <c r="EHW853" s="4"/>
      <c r="EHX853" s="4"/>
      <c r="EHY853" s="4"/>
      <c r="EHZ853" s="4"/>
      <c r="EIA853" s="4"/>
      <c r="EIB853" s="4"/>
      <c r="EIC853" s="4"/>
      <c r="EID853" s="4"/>
      <c r="EIE853" s="4"/>
      <c r="EIF853" s="4"/>
      <c r="EIG853" s="4"/>
      <c r="EIH853" s="4"/>
      <c r="EII853" s="4"/>
      <c r="EIJ853" s="4"/>
      <c r="EIK853" s="4"/>
      <c r="EIL853" s="4"/>
      <c r="EIM853" s="4"/>
      <c r="EIN853" s="4"/>
      <c r="EIO853" s="4"/>
      <c r="EIP853" s="4"/>
      <c r="EIQ853" s="4"/>
      <c r="EIR853" s="4"/>
      <c r="EIS853" s="4"/>
      <c r="EIT853" s="4"/>
      <c r="EIU853" s="4"/>
      <c r="EIV853" s="4"/>
      <c r="EIW853" s="4"/>
      <c r="EIX853" s="4"/>
      <c r="EIY853" s="4"/>
      <c r="EIZ853" s="4"/>
      <c r="EJA853" s="4"/>
      <c r="EJB853" s="4"/>
      <c r="EJC853" s="4"/>
      <c r="EJD853" s="4"/>
      <c r="EJE853" s="4"/>
      <c r="EJF853" s="4"/>
      <c r="EJG853" s="4"/>
      <c r="EJH853" s="4"/>
      <c r="EJI853" s="4"/>
      <c r="EJJ853" s="4"/>
      <c r="EJK853" s="4"/>
      <c r="EJL853" s="4"/>
      <c r="EJM853" s="4"/>
      <c r="EJN853" s="4"/>
      <c r="EJO853" s="4"/>
      <c r="EJP853" s="4"/>
      <c r="EJQ853" s="4"/>
      <c r="EJR853" s="4"/>
      <c r="EJS853" s="4"/>
      <c r="EJT853" s="4"/>
      <c r="EJU853" s="4"/>
      <c r="EJV853" s="4"/>
      <c r="EJW853" s="4"/>
      <c r="EJX853" s="4"/>
      <c r="EJY853" s="4"/>
      <c r="EJZ853" s="4"/>
      <c r="EKA853" s="4"/>
      <c r="EKB853" s="4"/>
      <c r="EKC853" s="4"/>
      <c r="EKD853" s="4"/>
      <c r="EKE853" s="4"/>
      <c r="EKF853" s="4"/>
      <c r="EKG853" s="4"/>
      <c r="EKH853" s="4"/>
      <c r="EKI853" s="4"/>
      <c r="EKJ853" s="4"/>
      <c r="EKK853" s="4"/>
      <c r="EKL853" s="4"/>
      <c r="EKM853" s="4"/>
      <c r="EKN853" s="4"/>
      <c r="EKO853" s="4"/>
      <c r="EKP853" s="4"/>
      <c r="EKQ853" s="4"/>
      <c r="EKR853" s="4"/>
      <c r="EKS853" s="4"/>
      <c r="EKT853" s="4"/>
      <c r="EKU853" s="4"/>
      <c r="EKV853" s="4"/>
      <c r="EKW853" s="4"/>
      <c r="EKX853" s="4"/>
      <c r="EKY853" s="4"/>
      <c r="EKZ853" s="4"/>
      <c r="ELA853" s="4"/>
      <c r="ELB853" s="4"/>
      <c r="ELC853" s="4"/>
      <c r="ELD853" s="4"/>
      <c r="ELE853" s="4"/>
      <c r="ELF853" s="4"/>
      <c r="ELG853" s="4"/>
      <c r="ELH853" s="4"/>
      <c r="ELI853" s="4"/>
      <c r="ELJ853" s="4"/>
      <c r="ELK853" s="4"/>
      <c r="ELL853" s="4"/>
      <c r="ELM853" s="4"/>
      <c r="ELN853" s="4"/>
      <c r="ELO853" s="4"/>
      <c r="ELP853" s="4"/>
      <c r="ELQ853" s="4"/>
      <c r="ELR853" s="4"/>
      <c r="ELS853" s="4"/>
      <c r="ELT853" s="4"/>
      <c r="ELU853" s="4"/>
      <c r="ELV853" s="4"/>
      <c r="ELW853" s="4"/>
      <c r="ELX853" s="4"/>
      <c r="ELY853" s="4"/>
      <c r="ELZ853" s="4"/>
      <c r="EMA853" s="4"/>
      <c r="EMB853" s="4"/>
      <c r="EMC853" s="4"/>
      <c r="EMD853" s="4"/>
      <c r="EME853" s="4"/>
      <c r="EMF853" s="4"/>
      <c r="EMG853" s="4"/>
      <c r="EMH853" s="4"/>
      <c r="EMI853" s="4"/>
      <c r="EMJ853" s="4"/>
      <c r="EMK853" s="4"/>
      <c r="EML853" s="4"/>
      <c r="EMM853" s="4"/>
      <c r="EMN853" s="4"/>
      <c r="EMO853" s="4"/>
      <c r="EMP853" s="4"/>
      <c r="EMQ853" s="4"/>
      <c r="EMR853" s="4"/>
      <c r="EMS853" s="4"/>
      <c r="EMT853" s="4"/>
      <c r="EMU853" s="4"/>
      <c r="EMV853" s="4"/>
      <c r="EMW853" s="4"/>
      <c r="EMX853" s="4"/>
      <c r="EMY853" s="4"/>
      <c r="EMZ853" s="4"/>
      <c r="ENA853" s="4"/>
      <c r="ENB853" s="4"/>
      <c r="ENC853" s="4"/>
      <c r="END853" s="4"/>
      <c r="ENE853" s="4"/>
      <c r="ENF853" s="4"/>
      <c r="ENG853" s="4"/>
      <c r="ENH853" s="4"/>
      <c r="ENI853" s="4"/>
      <c r="ENJ853" s="4"/>
      <c r="ENK853" s="4"/>
      <c r="ENL853" s="4"/>
      <c r="ENM853" s="4"/>
      <c r="ENN853" s="4"/>
      <c r="ENO853" s="4"/>
      <c r="ENP853" s="4"/>
      <c r="ENQ853" s="4"/>
      <c r="ENR853" s="4"/>
      <c r="ENS853" s="4"/>
      <c r="ENT853" s="4"/>
      <c r="ENU853" s="4"/>
      <c r="ENV853" s="4"/>
      <c r="ENW853" s="4"/>
      <c r="ENX853" s="4"/>
      <c r="ENY853" s="4"/>
      <c r="ENZ853" s="4"/>
      <c r="EOA853" s="4"/>
      <c r="EOB853" s="4"/>
      <c r="EOC853" s="4"/>
      <c r="EOD853" s="4"/>
      <c r="EOE853" s="4"/>
      <c r="EOF853" s="4"/>
      <c r="EOG853" s="4"/>
      <c r="EOH853" s="4"/>
      <c r="EOI853" s="4"/>
      <c r="EOJ853" s="4"/>
      <c r="EOK853" s="4"/>
      <c r="EOL853" s="4"/>
      <c r="EOM853" s="4"/>
      <c r="EON853" s="4"/>
      <c r="EOO853" s="4"/>
      <c r="EOP853" s="4"/>
      <c r="EOQ853" s="4"/>
      <c r="EOR853" s="4"/>
      <c r="EOS853" s="4"/>
      <c r="EOT853" s="4"/>
      <c r="EOU853" s="4"/>
      <c r="EOV853" s="4"/>
      <c r="EOW853" s="4"/>
      <c r="EOX853" s="4"/>
      <c r="EOY853" s="4"/>
      <c r="EOZ853" s="4"/>
      <c r="EPA853" s="4"/>
      <c r="EPB853" s="4"/>
      <c r="EPC853" s="4"/>
      <c r="EPD853" s="4"/>
      <c r="EPE853" s="4"/>
      <c r="EPF853" s="4"/>
      <c r="EPG853" s="4"/>
      <c r="EPH853" s="4"/>
      <c r="EPI853" s="4"/>
      <c r="EPJ853" s="4"/>
      <c r="EPK853" s="4"/>
      <c r="EPL853" s="4"/>
      <c r="EPM853" s="4"/>
      <c r="EPN853" s="4"/>
      <c r="EPO853" s="4"/>
      <c r="EPP853" s="4"/>
      <c r="EPQ853" s="4"/>
      <c r="EPR853" s="4"/>
      <c r="EPS853" s="4"/>
      <c r="EPT853" s="4"/>
      <c r="EPU853" s="4"/>
      <c r="EPV853" s="4"/>
      <c r="EPW853" s="4"/>
      <c r="EPX853" s="4"/>
      <c r="EPY853" s="4"/>
      <c r="EPZ853" s="4"/>
      <c r="EQA853" s="4"/>
      <c r="EQB853" s="4"/>
      <c r="EQC853" s="4"/>
      <c r="EQD853" s="4"/>
      <c r="EQE853" s="4"/>
      <c r="EQF853" s="4"/>
      <c r="EQG853" s="4"/>
      <c r="EQH853" s="4"/>
      <c r="EQI853" s="4"/>
      <c r="EQJ853" s="4"/>
      <c r="EQK853" s="4"/>
      <c r="EQL853" s="4"/>
      <c r="EQM853" s="4"/>
      <c r="EQN853" s="4"/>
      <c r="EQO853" s="4"/>
      <c r="EQP853" s="4"/>
      <c r="EQQ853" s="4"/>
      <c r="EQR853" s="4"/>
      <c r="EQS853" s="4"/>
      <c r="EQT853" s="4"/>
      <c r="EQU853" s="4"/>
      <c r="EQV853" s="4"/>
      <c r="EQW853" s="4"/>
      <c r="EQX853" s="4"/>
      <c r="EQY853" s="4"/>
      <c r="EQZ853" s="4"/>
      <c r="ERA853" s="4"/>
      <c r="ERB853" s="4"/>
      <c r="ERC853" s="4"/>
      <c r="ERD853" s="4"/>
      <c r="ERE853" s="4"/>
      <c r="ERF853" s="4"/>
      <c r="ERG853" s="4"/>
      <c r="ERH853" s="4"/>
      <c r="ERI853" s="4"/>
      <c r="ERJ853" s="4"/>
      <c r="ERK853" s="4"/>
      <c r="ERL853" s="4"/>
      <c r="ERM853" s="4"/>
      <c r="ERN853" s="4"/>
      <c r="ERO853" s="4"/>
      <c r="ERP853" s="4"/>
      <c r="ERQ853" s="4"/>
      <c r="ERR853" s="4"/>
      <c r="ERS853" s="4"/>
      <c r="ERT853" s="4"/>
      <c r="ERU853" s="4"/>
      <c r="ERV853" s="4"/>
      <c r="ERW853" s="4"/>
      <c r="ERX853" s="4"/>
      <c r="ERY853" s="4"/>
      <c r="ERZ853" s="4"/>
      <c r="ESA853" s="4"/>
      <c r="ESB853" s="4"/>
      <c r="ESC853" s="4"/>
      <c r="ESD853" s="4"/>
      <c r="ESE853" s="4"/>
      <c r="ESF853" s="4"/>
      <c r="ESG853" s="4"/>
      <c r="ESH853" s="4"/>
      <c r="ESI853" s="4"/>
      <c r="ESJ853" s="4"/>
      <c r="ESK853" s="4"/>
      <c r="ESL853" s="4"/>
      <c r="ESM853" s="4"/>
      <c r="ESN853" s="4"/>
      <c r="ESO853" s="4"/>
      <c r="ESP853" s="4"/>
      <c r="ESQ853" s="4"/>
      <c r="ESR853" s="4"/>
      <c r="ESS853" s="4"/>
      <c r="EST853" s="4"/>
      <c r="ESU853" s="4"/>
      <c r="ESV853" s="4"/>
      <c r="ESW853" s="4"/>
      <c r="ESX853" s="4"/>
      <c r="ESY853" s="4"/>
      <c r="ESZ853" s="4"/>
      <c r="ETA853" s="4"/>
      <c r="ETB853" s="4"/>
      <c r="ETC853" s="4"/>
      <c r="ETD853" s="4"/>
      <c r="ETE853" s="4"/>
      <c r="ETF853" s="4"/>
      <c r="ETG853" s="4"/>
      <c r="ETH853" s="4"/>
      <c r="ETI853" s="4"/>
      <c r="ETJ853" s="4"/>
      <c r="ETK853" s="4"/>
      <c r="ETL853" s="4"/>
      <c r="ETM853" s="4"/>
      <c r="ETN853" s="4"/>
      <c r="ETO853" s="4"/>
      <c r="ETP853" s="4"/>
      <c r="ETQ853" s="4"/>
      <c r="ETR853" s="4"/>
      <c r="ETS853" s="4"/>
      <c r="ETT853" s="4"/>
      <c r="ETU853" s="4"/>
      <c r="ETV853" s="4"/>
      <c r="ETW853" s="4"/>
      <c r="ETX853" s="4"/>
      <c r="ETY853" s="4"/>
      <c r="ETZ853" s="4"/>
      <c r="EUA853" s="4"/>
      <c r="EUB853" s="4"/>
      <c r="EUC853" s="4"/>
      <c r="EUD853" s="4"/>
      <c r="EUE853" s="4"/>
      <c r="EUF853" s="4"/>
      <c r="EUG853" s="4"/>
      <c r="EUH853" s="4"/>
      <c r="EUI853" s="4"/>
      <c r="EUJ853" s="4"/>
      <c r="EUK853" s="4"/>
      <c r="EUL853" s="4"/>
      <c r="EUM853" s="4"/>
      <c r="EUN853" s="4"/>
      <c r="EUO853" s="4"/>
      <c r="EUP853" s="4"/>
      <c r="EUQ853" s="4"/>
      <c r="EUR853" s="4"/>
      <c r="EUS853" s="4"/>
      <c r="EUT853" s="4"/>
      <c r="EUU853" s="4"/>
      <c r="EUV853" s="4"/>
      <c r="EUW853" s="4"/>
      <c r="EUX853" s="4"/>
      <c r="EUY853" s="4"/>
      <c r="EUZ853" s="4"/>
      <c r="EVA853" s="4"/>
      <c r="EVB853" s="4"/>
      <c r="EVC853" s="4"/>
      <c r="EVD853" s="4"/>
      <c r="EVE853" s="4"/>
      <c r="EVF853" s="4"/>
      <c r="EVG853" s="4"/>
      <c r="EVH853" s="4"/>
      <c r="EVI853" s="4"/>
      <c r="EVJ853" s="4"/>
      <c r="EVK853" s="4"/>
      <c r="EVL853" s="4"/>
      <c r="EVM853" s="4"/>
      <c r="EVN853" s="4"/>
      <c r="EVO853" s="4"/>
      <c r="EVP853" s="4"/>
      <c r="EVQ853" s="4"/>
      <c r="EVR853" s="4"/>
      <c r="EVS853" s="4"/>
      <c r="EVT853" s="4"/>
      <c r="EVU853" s="4"/>
      <c r="EVV853" s="4"/>
      <c r="EVW853" s="4"/>
      <c r="EVX853" s="4"/>
      <c r="EVY853" s="4"/>
      <c r="EVZ853" s="4"/>
      <c r="EWA853" s="4"/>
      <c r="EWB853" s="4"/>
      <c r="EWC853" s="4"/>
      <c r="EWD853" s="4"/>
      <c r="EWE853" s="4"/>
      <c r="EWF853" s="4"/>
      <c r="EWG853" s="4"/>
      <c r="EWH853" s="4"/>
      <c r="EWI853" s="4"/>
      <c r="EWJ853" s="4"/>
      <c r="EWK853" s="4"/>
      <c r="EWL853" s="4"/>
      <c r="EWM853" s="4"/>
      <c r="EWN853" s="4"/>
      <c r="EWO853" s="4"/>
      <c r="EWP853" s="4"/>
      <c r="EWQ853" s="4"/>
      <c r="EWR853" s="4"/>
      <c r="EWS853" s="4"/>
      <c r="EWT853" s="4"/>
      <c r="EWU853" s="4"/>
      <c r="EWV853" s="4"/>
      <c r="EWW853" s="4"/>
      <c r="EWX853" s="4"/>
      <c r="EWY853" s="4"/>
      <c r="EWZ853" s="4"/>
      <c r="EXA853" s="4"/>
      <c r="EXB853" s="4"/>
      <c r="EXC853" s="4"/>
      <c r="EXD853" s="4"/>
      <c r="EXE853" s="4"/>
      <c r="EXF853" s="4"/>
      <c r="EXG853" s="4"/>
      <c r="EXH853" s="4"/>
      <c r="EXI853" s="4"/>
      <c r="EXJ853" s="4"/>
      <c r="EXK853" s="4"/>
      <c r="EXL853" s="4"/>
      <c r="EXM853" s="4"/>
      <c r="EXN853" s="4"/>
      <c r="EXO853" s="4"/>
      <c r="EXP853" s="4"/>
      <c r="EXQ853" s="4"/>
      <c r="EXR853" s="4"/>
      <c r="EXS853" s="4"/>
      <c r="EXT853" s="4"/>
      <c r="EXU853" s="4"/>
      <c r="EXV853" s="4"/>
      <c r="EXW853" s="4"/>
      <c r="EXX853" s="4"/>
      <c r="EXY853" s="4"/>
      <c r="EXZ853" s="4"/>
      <c r="EYA853" s="4"/>
      <c r="EYB853" s="4"/>
      <c r="EYC853" s="4"/>
      <c r="EYD853" s="4"/>
      <c r="EYE853" s="4"/>
      <c r="EYF853" s="4"/>
      <c r="EYG853" s="4"/>
      <c r="EYH853" s="4"/>
      <c r="EYI853" s="4"/>
      <c r="EYJ853" s="4"/>
      <c r="EYK853" s="4"/>
      <c r="EYL853" s="4"/>
      <c r="EYM853" s="4"/>
      <c r="EYN853" s="4"/>
      <c r="EYO853" s="4"/>
      <c r="EYP853" s="4"/>
      <c r="EYQ853" s="4"/>
      <c r="EYR853" s="4"/>
      <c r="EYS853" s="4"/>
      <c r="EYT853" s="4"/>
      <c r="EYU853" s="4"/>
      <c r="EYV853" s="4"/>
      <c r="EYW853" s="4"/>
      <c r="EYX853" s="4"/>
      <c r="EYY853" s="4"/>
      <c r="EYZ853" s="4"/>
      <c r="EZA853" s="4"/>
      <c r="EZB853" s="4"/>
      <c r="EZC853" s="4"/>
      <c r="EZD853" s="4"/>
      <c r="EZE853" s="4"/>
      <c r="EZF853" s="4"/>
      <c r="EZG853" s="4"/>
      <c r="EZH853" s="4"/>
      <c r="EZI853" s="4"/>
      <c r="EZJ853" s="4"/>
      <c r="EZK853" s="4"/>
      <c r="EZL853" s="4"/>
      <c r="EZM853" s="4"/>
      <c r="EZN853" s="4"/>
      <c r="EZO853" s="4"/>
      <c r="EZP853" s="4"/>
      <c r="EZQ853" s="4"/>
      <c r="EZR853" s="4"/>
      <c r="EZS853" s="4"/>
      <c r="EZT853" s="4"/>
      <c r="EZU853" s="4"/>
      <c r="EZV853" s="4"/>
      <c r="EZW853" s="4"/>
      <c r="EZX853" s="4"/>
      <c r="EZY853" s="4"/>
      <c r="EZZ853" s="4"/>
      <c r="FAA853" s="4"/>
      <c r="FAB853" s="4"/>
      <c r="FAC853" s="4"/>
      <c r="FAD853" s="4"/>
      <c r="FAE853" s="4"/>
      <c r="FAF853" s="4"/>
      <c r="FAG853" s="4"/>
      <c r="FAH853" s="4"/>
      <c r="FAI853" s="4"/>
      <c r="FAJ853" s="4"/>
      <c r="FAK853" s="4"/>
      <c r="FAL853" s="4"/>
      <c r="FAM853" s="4"/>
      <c r="FAN853" s="4"/>
      <c r="FAO853" s="4"/>
      <c r="FAP853" s="4"/>
      <c r="FAQ853" s="4"/>
      <c r="FAR853" s="4"/>
      <c r="FAS853" s="4"/>
      <c r="FAT853" s="4"/>
      <c r="FAU853" s="4"/>
      <c r="FAV853" s="4"/>
      <c r="FAW853" s="4"/>
      <c r="FAX853" s="4"/>
      <c r="FAY853" s="4"/>
      <c r="FAZ853" s="4"/>
      <c r="FBA853" s="4"/>
      <c r="FBB853" s="4"/>
      <c r="FBC853" s="4"/>
      <c r="FBD853" s="4"/>
      <c r="FBE853" s="4"/>
      <c r="FBF853" s="4"/>
      <c r="FBG853" s="4"/>
      <c r="FBH853" s="4"/>
      <c r="FBI853" s="4"/>
      <c r="FBJ853" s="4"/>
      <c r="FBK853" s="4"/>
      <c r="FBL853" s="4"/>
      <c r="FBM853" s="4"/>
      <c r="FBN853" s="4"/>
      <c r="FBO853" s="4"/>
      <c r="FBP853" s="4"/>
      <c r="FBQ853" s="4"/>
      <c r="FBR853" s="4"/>
      <c r="FBS853" s="4"/>
      <c r="FBT853" s="4"/>
      <c r="FBU853" s="4"/>
      <c r="FBV853" s="4"/>
      <c r="FBW853" s="4"/>
      <c r="FBX853" s="4"/>
      <c r="FBY853" s="4"/>
      <c r="FBZ853" s="4"/>
      <c r="FCA853" s="4"/>
      <c r="FCB853" s="4"/>
      <c r="FCC853" s="4"/>
      <c r="FCD853" s="4"/>
      <c r="FCE853" s="4"/>
      <c r="FCF853" s="4"/>
      <c r="FCG853" s="4"/>
      <c r="FCH853" s="4"/>
      <c r="FCI853" s="4"/>
      <c r="FCJ853" s="4"/>
      <c r="FCK853" s="4"/>
      <c r="FCL853" s="4"/>
      <c r="FCM853" s="4"/>
      <c r="FCN853" s="4"/>
      <c r="FCO853" s="4"/>
      <c r="FCP853" s="4"/>
      <c r="FCQ853" s="4"/>
      <c r="FCR853" s="4"/>
      <c r="FCS853" s="4"/>
      <c r="FCT853" s="4"/>
      <c r="FCU853" s="4"/>
      <c r="FCV853" s="4"/>
      <c r="FCW853" s="4"/>
      <c r="FCX853" s="4"/>
      <c r="FCY853" s="4"/>
      <c r="FCZ853" s="4"/>
      <c r="FDA853" s="4"/>
      <c r="FDB853" s="4"/>
      <c r="FDC853" s="4"/>
      <c r="FDD853" s="4"/>
      <c r="FDE853" s="4"/>
      <c r="FDF853" s="4"/>
      <c r="FDG853" s="4"/>
      <c r="FDH853" s="4"/>
      <c r="FDI853" s="4"/>
      <c r="FDJ853" s="4"/>
      <c r="FDK853" s="4"/>
      <c r="FDL853" s="4"/>
      <c r="FDM853" s="4"/>
      <c r="FDN853" s="4"/>
      <c r="FDO853" s="4"/>
      <c r="FDP853" s="4"/>
      <c r="FDQ853" s="4"/>
      <c r="FDR853" s="4"/>
      <c r="FDS853" s="4"/>
      <c r="FDT853" s="4"/>
      <c r="FDU853" s="4"/>
      <c r="FDV853" s="4"/>
      <c r="FDW853" s="4"/>
      <c r="FDX853" s="4"/>
      <c r="FDY853" s="4"/>
      <c r="FDZ853" s="4"/>
      <c r="FEA853" s="4"/>
      <c r="FEB853" s="4"/>
      <c r="FEC853" s="4"/>
      <c r="FED853" s="4"/>
      <c r="FEE853" s="4"/>
      <c r="FEF853" s="4"/>
      <c r="FEG853" s="4"/>
      <c r="FEH853" s="4"/>
      <c r="FEI853" s="4"/>
      <c r="FEJ853" s="4"/>
      <c r="FEK853" s="4"/>
      <c r="FEL853" s="4"/>
      <c r="FEM853" s="4"/>
      <c r="FEN853" s="4"/>
      <c r="FEO853" s="4"/>
      <c r="FEP853" s="4"/>
      <c r="FEQ853" s="4"/>
      <c r="FER853" s="4"/>
      <c r="FES853" s="4"/>
      <c r="FET853" s="4"/>
      <c r="FEU853" s="4"/>
      <c r="FEV853" s="4"/>
      <c r="FEW853" s="4"/>
      <c r="FEX853" s="4"/>
      <c r="FEY853" s="4"/>
      <c r="FEZ853" s="4"/>
      <c r="FFA853" s="4"/>
      <c r="FFB853" s="4"/>
      <c r="FFC853" s="4"/>
      <c r="FFD853" s="4"/>
      <c r="FFE853" s="4"/>
      <c r="FFF853" s="4"/>
      <c r="FFG853" s="4"/>
      <c r="FFH853" s="4"/>
      <c r="FFI853" s="4"/>
      <c r="FFJ853" s="4"/>
      <c r="FFK853" s="4"/>
      <c r="FFL853" s="4"/>
      <c r="FFM853" s="4"/>
      <c r="FFN853" s="4"/>
      <c r="FFO853" s="4"/>
      <c r="FFP853" s="4"/>
      <c r="FFQ853" s="4"/>
      <c r="FFR853" s="4"/>
      <c r="FFS853" s="4"/>
      <c r="FFT853" s="4"/>
      <c r="FFU853" s="4"/>
      <c r="FFV853" s="4"/>
      <c r="FFW853" s="4"/>
      <c r="FFX853" s="4"/>
      <c r="FFY853" s="4"/>
      <c r="FFZ853" s="4"/>
      <c r="FGA853" s="4"/>
      <c r="FGB853" s="4"/>
      <c r="FGC853" s="4"/>
      <c r="FGD853" s="4"/>
      <c r="FGE853" s="4"/>
      <c r="FGF853" s="4"/>
      <c r="FGG853" s="4"/>
      <c r="FGH853" s="4"/>
      <c r="FGI853" s="4"/>
      <c r="FGJ853" s="4"/>
      <c r="FGK853" s="4"/>
      <c r="FGL853" s="4"/>
      <c r="FGM853" s="4"/>
      <c r="FGN853" s="4"/>
      <c r="FGO853" s="4"/>
      <c r="FGP853" s="4"/>
      <c r="FGQ853" s="4"/>
      <c r="FGR853" s="4"/>
      <c r="FGS853" s="4"/>
      <c r="FGT853" s="4"/>
      <c r="FGU853" s="4"/>
      <c r="FGV853" s="4"/>
      <c r="FGW853" s="4"/>
      <c r="FGX853" s="4"/>
      <c r="FGY853" s="4"/>
      <c r="FGZ853" s="4"/>
      <c r="FHA853" s="4"/>
      <c r="FHB853" s="4"/>
      <c r="FHC853" s="4"/>
      <c r="FHD853" s="4"/>
      <c r="FHE853" s="4"/>
      <c r="FHF853" s="4"/>
      <c r="FHG853" s="4"/>
      <c r="FHH853" s="4"/>
      <c r="FHI853" s="4"/>
      <c r="FHJ853" s="4"/>
      <c r="FHK853" s="4"/>
      <c r="FHL853" s="4"/>
      <c r="FHM853" s="4"/>
      <c r="FHN853" s="4"/>
      <c r="FHO853" s="4"/>
      <c r="FHP853" s="4"/>
      <c r="FHQ853" s="4"/>
      <c r="FHR853" s="4"/>
      <c r="FHS853" s="4"/>
      <c r="FHT853" s="4"/>
      <c r="FHU853" s="4"/>
      <c r="FHV853" s="4"/>
      <c r="FHW853" s="4"/>
      <c r="FHX853" s="4"/>
      <c r="FHY853" s="4"/>
      <c r="FHZ853" s="4"/>
      <c r="FIA853" s="4"/>
      <c r="FIB853" s="4"/>
      <c r="FIC853" s="4"/>
      <c r="FID853" s="4"/>
      <c r="FIE853" s="4"/>
      <c r="FIF853" s="4"/>
      <c r="FIG853" s="4"/>
      <c r="FIH853" s="4"/>
      <c r="FII853" s="4"/>
      <c r="FIJ853" s="4"/>
      <c r="FIK853" s="4"/>
      <c r="FIL853" s="4"/>
      <c r="FIM853" s="4"/>
      <c r="FIN853" s="4"/>
      <c r="FIO853" s="4"/>
      <c r="FIP853" s="4"/>
      <c r="FIQ853" s="4"/>
      <c r="FIR853" s="4"/>
      <c r="FIS853" s="4"/>
      <c r="FIT853" s="4"/>
      <c r="FIU853" s="4"/>
      <c r="FIV853" s="4"/>
      <c r="FIW853" s="4"/>
      <c r="FIX853" s="4"/>
      <c r="FIY853" s="4"/>
      <c r="FIZ853" s="4"/>
      <c r="FJA853" s="4"/>
      <c r="FJB853" s="4"/>
      <c r="FJC853" s="4"/>
      <c r="FJD853" s="4"/>
      <c r="FJE853" s="4"/>
      <c r="FJF853" s="4"/>
      <c r="FJG853" s="4"/>
      <c r="FJH853" s="4"/>
      <c r="FJI853" s="4"/>
      <c r="FJJ853" s="4"/>
      <c r="FJK853" s="4"/>
      <c r="FJL853" s="4"/>
      <c r="FJM853" s="4"/>
      <c r="FJN853" s="4"/>
      <c r="FJO853" s="4"/>
      <c r="FJP853" s="4"/>
      <c r="FJQ853" s="4"/>
      <c r="FJR853" s="4"/>
      <c r="FJS853" s="4"/>
      <c r="FJT853" s="4"/>
      <c r="FJU853" s="4"/>
      <c r="FJV853" s="4"/>
      <c r="FJW853" s="4"/>
      <c r="FJX853" s="4"/>
      <c r="FJY853" s="4"/>
      <c r="FJZ853" s="4"/>
      <c r="FKA853" s="4"/>
      <c r="FKB853" s="4"/>
      <c r="FKC853" s="4"/>
      <c r="FKD853" s="4"/>
      <c r="FKE853" s="4"/>
      <c r="FKF853" s="4"/>
      <c r="FKG853" s="4"/>
      <c r="FKH853" s="4"/>
      <c r="FKI853" s="4"/>
      <c r="FKJ853" s="4"/>
      <c r="FKK853" s="4"/>
      <c r="FKL853" s="4"/>
      <c r="FKM853" s="4"/>
      <c r="FKN853" s="4"/>
      <c r="FKO853" s="4"/>
      <c r="FKP853" s="4"/>
      <c r="FKQ853" s="4"/>
      <c r="FKR853" s="4"/>
      <c r="FKS853" s="4"/>
      <c r="FKT853" s="4"/>
      <c r="FKU853" s="4"/>
      <c r="FKV853" s="4"/>
      <c r="FKW853" s="4"/>
      <c r="FKX853" s="4"/>
      <c r="FKY853" s="4"/>
      <c r="FKZ853" s="4"/>
      <c r="FLA853" s="4"/>
      <c r="FLB853" s="4"/>
      <c r="FLC853" s="4"/>
      <c r="FLD853" s="4"/>
      <c r="FLE853" s="4"/>
      <c r="FLF853" s="4"/>
      <c r="FLG853" s="4"/>
      <c r="FLH853" s="4"/>
      <c r="FLI853" s="4"/>
      <c r="FLJ853" s="4"/>
      <c r="FLK853" s="4"/>
      <c r="FLL853" s="4"/>
      <c r="FLM853" s="4"/>
      <c r="FLN853" s="4"/>
      <c r="FLO853" s="4"/>
      <c r="FLP853" s="4"/>
      <c r="FLQ853" s="4"/>
      <c r="FLR853" s="4"/>
      <c r="FLS853" s="4"/>
      <c r="FLT853" s="4"/>
      <c r="FLU853" s="4"/>
      <c r="FLV853" s="4"/>
      <c r="FLW853" s="4"/>
      <c r="FLX853" s="4"/>
      <c r="FLY853" s="4"/>
      <c r="FLZ853" s="4"/>
      <c r="FMA853" s="4"/>
      <c r="FMB853" s="4"/>
      <c r="FMC853" s="4"/>
      <c r="FMD853" s="4"/>
      <c r="FME853" s="4"/>
      <c r="FMF853" s="4"/>
      <c r="FMG853" s="4"/>
      <c r="FMH853" s="4"/>
      <c r="FMI853" s="4"/>
      <c r="FMJ853" s="4"/>
      <c r="FMK853" s="4"/>
      <c r="FML853" s="4"/>
      <c r="FMM853" s="4"/>
      <c r="FMN853" s="4"/>
      <c r="FMO853" s="4"/>
      <c r="FMP853" s="4"/>
      <c r="FMQ853" s="4"/>
      <c r="FMR853" s="4"/>
      <c r="FMS853" s="4"/>
      <c r="FMT853" s="4"/>
      <c r="FMU853" s="4"/>
      <c r="FMV853" s="4"/>
      <c r="FMW853" s="4"/>
      <c r="FMX853" s="4"/>
      <c r="FMY853" s="4"/>
      <c r="FMZ853" s="4"/>
      <c r="FNA853" s="4"/>
      <c r="FNB853" s="4"/>
      <c r="FNC853" s="4"/>
      <c r="FND853" s="4"/>
      <c r="FNE853" s="4"/>
      <c r="FNF853" s="4"/>
      <c r="FNG853" s="4"/>
      <c r="FNH853" s="4"/>
      <c r="FNI853" s="4"/>
      <c r="FNJ853" s="4"/>
      <c r="FNK853" s="4"/>
      <c r="FNL853" s="4"/>
      <c r="FNM853" s="4"/>
      <c r="FNN853" s="4"/>
      <c r="FNO853" s="4"/>
      <c r="FNP853" s="4"/>
      <c r="FNQ853" s="4"/>
      <c r="FNR853" s="4"/>
      <c r="FNS853" s="4"/>
      <c r="FNT853" s="4"/>
      <c r="FNU853" s="4"/>
      <c r="FNV853" s="4"/>
      <c r="FNW853" s="4"/>
      <c r="FNX853" s="4"/>
      <c r="FNY853" s="4"/>
      <c r="FNZ853" s="4"/>
      <c r="FOA853" s="4"/>
      <c r="FOB853" s="4"/>
      <c r="FOC853" s="4"/>
      <c r="FOD853" s="4"/>
      <c r="FOE853" s="4"/>
      <c r="FOF853" s="4"/>
      <c r="FOG853" s="4"/>
      <c r="FOH853" s="4"/>
      <c r="FOI853" s="4"/>
      <c r="FOJ853" s="4"/>
      <c r="FOK853" s="4"/>
      <c r="FOL853" s="4"/>
      <c r="FOM853" s="4"/>
      <c r="FON853" s="4"/>
      <c r="FOO853" s="4"/>
      <c r="FOP853" s="4"/>
      <c r="FOQ853" s="4"/>
      <c r="FOR853" s="4"/>
      <c r="FOS853" s="4"/>
      <c r="FOT853" s="4"/>
      <c r="FOU853" s="4"/>
      <c r="FOV853" s="4"/>
      <c r="FOW853" s="4"/>
      <c r="FOX853" s="4"/>
      <c r="FOY853" s="4"/>
      <c r="FOZ853" s="4"/>
      <c r="FPA853" s="4"/>
      <c r="FPB853" s="4"/>
      <c r="FPC853" s="4"/>
      <c r="FPD853" s="4"/>
      <c r="FPE853" s="4"/>
      <c r="FPF853" s="4"/>
      <c r="FPG853" s="4"/>
      <c r="FPH853" s="4"/>
      <c r="FPI853" s="4"/>
      <c r="FPJ853" s="4"/>
      <c r="FPK853" s="4"/>
      <c r="FPL853" s="4"/>
      <c r="FPM853" s="4"/>
      <c r="FPN853" s="4"/>
      <c r="FPO853" s="4"/>
      <c r="FPP853" s="4"/>
      <c r="FPQ853" s="4"/>
      <c r="FPR853" s="4"/>
      <c r="FPS853" s="4"/>
      <c r="FPT853" s="4"/>
      <c r="FPU853" s="4"/>
      <c r="FPV853" s="4"/>
      <c r="FPW853" s="4"/>
      <c r="FPX853" s="4"/>
      <c r="FPY853" s="4"/>
      <c r="FPZ853" s="4"/>
      <c r="FQA853" s="4"/>
      <c r="FQB853" s="4"/>
      <c r="FQC853" s="4"/>
      <c r="FQD853" s="4"/>
      <c r="FQE853" s="4"/>
      <c r="FQF853" s="4"/>
      <c r="FQG853" s="4"/>
      <c r="FQH853" s="4"/>
      <c r="FQI853" s="4"/>
      <c r="FQJ853" s="4"/>
      <c r="FQK853" s="4"/>
      <c r="FQL853" s="4"/>
      <c r="FQM853" s="4"/>
      <c r="FQN853" s="4"/>
      <c r="FQO853" s="4"/>
      <c r="FQP853" s="4"/>
      <c r="FQQ853" s="4"/>
      <c r="FQR853" s="4"/>
      <c r="FQS853" s="4"/>
      <c r="FQT853" s="4"/>
      <c r="FQU853" s="4"/>
      <c r="FQV853" s="4"/>
      <c r="FQW853" s="4"/>
      <c r="FQX853" s="4"/>
      <c r="FQY853" s="4"/>
      <c r="FQZ853" s="4"/>
      <c r="FRA853" s="4"/>
      <c r="FRB853" s="4"/>
      <c r="FRC853" s="4"/>
      <c r="FRD853" s="4"/>
      <c r="FRE853" s="4"/>
      <c r="FRF853" s="4"/>
      <c r="FRG853" s="4"/>
      <c r="FRH853" s="4"/>
      <c r="FRI853" s="4"/>
      <c r="FRJ853" s="4"/>
      <c r="FRK853" s="4"/>
      <c r="FRL853" s="4"/>
      <c r="FRM853" s="4"/>
      <c r="FRN853" s="4"/>
      <c r="FRO853" s="4"/>
      <c r="FRP853" s="4"/>
      <c r="FRQ853" s="4"/>
      <c r="FRR853" s="4"/>
      <c r="FRS853" s="4"/>
      <c r="FRT853" s="4"/>
      <c r="FRU853" s="4"/>
      <c r="FRV853" s="4"/>
      <c r="FRW853" s="4"/>
      <c r="FRX853" s="4"/>
      <c r="FRY853" s="4"/>
      <c r="FRZ853" s="4"/>
      <c r="FSA853" s="4"/>
      <c r="FSB853" s="4"/>
      <c r="FSC853" s="4"/>
      <c r="FSD853" s="4"/>
      <c r="FSE853" s="4"/>
      <c r="FSF853" s="4"/>
      <c r="FSG853" s="4"/>
      <c r="FSH853" s="4"/>
      <c r="FSI853" s="4"/>
      <c r="FSJ853" s="4"/>
      <c r="FSK853" s="4"/>
      <c r="FSL853" s="4"/>
      <c r="FSM853" s="4"/>
      <c r="FSN853" s="4"/>
      <c r="FSO853" s="4"/>
      <c r="FSP853" s="4"/>
      <c r="FSQ853" s="4"/>
      <c r="FSR853" s="4"/>
      <c r="FSS853" s="4"/>
      <c r="FST853" s="4"/>
      <c r="FSU853" s="4"/>
      <c r="FSV853" s="4"/>
      <c r="FSW853" s="4"/>
      <c r="FSX853" s="4"/>
      <c r="FSY853" s="4"/>
      <c r="FSZ853" s="4"/>
      <c r="FTA853" s="4"/>
      <c r="FTB853" s="4"/>
      <c r="FTC853" s="4"/>
      <c r="FTD853" s="4"/>
      <c r="FTE853" s="4"/>
      <c r="FTF853" s="4"/>
      <c r="FTG853" s="4"/>
      <c r="FTH853" s="4"/>
      <c r="FTI853" s="4"/>
      <c r="FTJ853" s="4"/>
      <c r="FTK853" s="4"/>
      <c r="FTL853" s="4"/>
      <c r="FTM853" s="4"/>
      <c r="FTN853" s="4"/>
      <c r="FTO853" s="4"/>
      <c r="FTP853" s="4"/>
      <c r="FTQ853" s="4"/>
      <c r="FTR853" s="4"/>
      <c r="FTS853" s="4"/>
      <c r="FTT853" s="4"/>
      <c r="FTU853" s="4"/>
      <c r="FTV853" s="4"/>
      <c r="FTW853" s="4"/>
      <c r="FTX853" s="4"/>
      <c r="FTY853" s="4"/>
      <c r="FTZ853" s="4"/>
      <c r="FUA853" s="4"/>
      <c r="FUB853" s="4"/>
      <c r="FUC853" s="4"/>
      <c r="FUD853" s="4"/>
      <c r="FUE853" s="4"/>
      <c r="FUF853" s="4"/>
      <c r="FUG853" s="4"/>
      <c r="FUH853" s="4"/>
      <c r="FUI853" s="4"/>
      <c r="FUJ853" s="4"/>
      <c r="FUK853" s="4"/>
      <c r="FUL853" s="4"/>
      <c r="FUM853" s="4"/>
      <c r="FUN853" s="4"/>
      <c r="FUO853" s="4"/>
      <c r="FUP853" s="4"/>
      <c r="FUQ853" s="4"/>
      <c r="FUR853" s="4"/>
      <c r="FUS853" s="4"/>
      <c r="FUT853" s="4"/>
      <c r="FUU853" s="4"/>
      <c r="FUV853" s="4"/>
      <c r="FUW853" s="4"/>
      <c r="FUX853" s="4"/>
      <c r="FUY853" s="4"/>
      <c r="FUZ853" s="4"/>
      <c r="FVA853" s="4"/>
      <c r="FVB853" s="4"/>
      <c r="FVC853" s="4"/>
      <c r="FVD853" s="4"/>
      <c r="FVE853" s="4"/>
      <c r="FVF853" s="4"/>
      <c r="FVG853" s="4"/>
      <c r="FVH853" s="4"/>
      <c r="FVI853" s="4"/>
      <c r="FVJ853" s="4"/>
      <c r="FVK853" s="4"/>
      <c r="FVL853" s="4"/>
      <c r="FVM853" s="4"/>
      <c r="FVN853" s="4"/>
      <c r="FVO853" s="4"/>
      <c r="FVP853" s="4"/>
      <c r="FVQ853" s="4"/>
      <c r="FVR853" s="4"/>
      <c r="FVS853" s="4"/>
      <c r="FVT853" s="4"/>
      <c r="FVU853" s="4"/>
      <c r="FVV853" s="4"/>
      <c r="FVW853" s="4"/>
      <c r="FVX853" s="4"/>
      <c r="FVY853" s="4"/>
      <c r="FVZ853" s="4"/>
      <c r="FWA853" s="4"/>
      <c r="FWB853" s="4"/>
      <c r="FWC853" s="4"/>
      <c r="FWD853" s="4"/>
      <c r="FWE853" s="4"/>
      <c r="FWF853" s="4"/>
      <c r="FWG853" s="4"/>
      <c r="FWH853" s="4"/>
      <c r="FWI853" s="4"/>
      <c r="FWJ853" s="4"/>
      <c r="FWK853" s="4"/>
      <c r="FWL853" s="4"/>
      <c r="FWM853" s="4"/>
      <c r="FWN853" s="4"/>
      <c r="FWO853" s="4"/>
      <c r="FWP853" s="4"/>
      <c r="FWQ853" s="4"/>
      <c r="FWR853" s="4"/>
      <c r="FWS853" s="4"/>
      <c r="FWT853" s="4"/>
      <c r="FWU853" s="4"/>
      <c r="FWV853" s="4"/>
      <c r="FWW853" s="4"/>
      <c r="FWX853" s="4"/>
      <c r="FWY853" s="4"/>
      <c r="FWZ853" s="4"/>
      <c r="FXA853" s="4"/>
      <c r="FXB853" s="4"/>
      <c r="FXC853" s="4"/>
      <c r="FXD853" s="4"/>
      <c r="FXE853" s="4"/>
      <c r="FXF853" s="4"/>
      <c r="FXG853" s="4"/>
      <c r="FXH853" s="4"/>
      <c r="FXI853" s="4"/>
      <c r="FXJ853" s="4"/>
      <c r="FXK853" s="4"/>
      <c r="FXL853" s="4"/>
      <c r="FXM853" s="4"/>
      <c r="FXN853" s="4"/>
      <c r="FXO853" s="4"/>
      <c r="FXP853" s="4"/>
      <c r="FXQ853" s="4"/>
      <c r="FXR853" s="4"/>
      <c r="FXS853" s="4"/>
      <c r="FXT853" s="4"/>
      <c r="FXU853" s="4"/>
      <c r="FXV853" s="4"/>
      <c r="FXW853" s="4"/>
      <c r="FXX853" s="4"/>
      <c r="FXY853" s="4"/>
      <c r="FXZ853" s="4"/>
      <c r="FYA853" s="4"/>
      <c r="FYB853" s="4"/>
      <c r="FYC853" s="4"/>
      <c r="FYD853" s="4"/>
      <c r="FYE853" s="4"/>
      <c r="FYF853" s="4"/>
      <c r="FYG853" s="4"/>
      <c r="FYH853" s="4"/>
      <c r="FYI853" s="4"/>
      <c r="FYJ853" s="4"/>
      <c r="FYK853" s="4"/>
      <c r="FYL853" s="4"/>
      <c r="FYM853" s="4"/>
      <c r="FYN853" s="4"/>
      <c r="FYO853" s="4"/>
      <c r="FYP853" s="4"/>
      <c r="FYQ853" s="4"/>
      <c r="FYR853" s="4"/>
      <c r="FYS853" s="4"/>
      <c r="FYT853" s="4"/>
      <c r="FYU853" s="4"/>
      <c r="FYV853" s="4"/>
      <c r="FYW853" s="4"/>
      <c r="FYX853" s="4"/>
      <c r="FYY853" s="4"/>
      <c r="FYZ853" s="4"/>
      <c r="FZA853" s="4"/>
      <c r="FZB853" s="4"/>
      <c r="FZC853" s="4"/>
      <c r="FZD853" s="4"/>
      <c r="FZE853" s="4"/>
      <c r="FZF853" s="4"/>
      <c r="FZG853" s="4"/>
      <c r="FZH853" s="4"/>
      <c r="FZI853" s="4"/>
      <c r="FZJ853" s="4"/>
      <c r="FZK853" s="4"/>
      <c r="FZL853" s="4"/>
      <c r="FZM853" s="4"/>
      <c r="FZN853" s="4"/>
      <c r="FZO853" s="4"/>
      <c r="FZP853" s="4"/>
      <c r="FZQ853" s="4"/>
      <c r="FZR853" s="4"/>
      <c r="FZS853" s="4"/>
      <c r="FZT853" s="4"/>
      <c r="FZU853" s="4"/>
      <c r="FZV853" s="4"/>
      <c r="FZW853" s="4"/>
      <c r="FZX853" s="4"/>
      <c r="FZY853" s="4"/>
      <c r="FZZ853" s="4"/>
      <c r="GAA853" s="4"/>
      <c r="GAB853" s="4"/>
      <c r="GAC853" s="4"/>
      <c r="GAD853" s="4"/>
      <c r="GAE853" s="4"/>
      <c r="GAF853" s="4"/>
      <c r="GAG853" s="4"/>
      <c r="GAH853" s="4"/>
      <c r="GAI853" s="4"/>
      <c r="GAJ853" s="4"/>
      <c r="GAK853" s="4"/>
      <c r="GAL853" s="4"/>
      <c r="GAM853" s="4"/>
      <c r="GAN853" s="4"/>
      <c r="GAO853" s="4"/>
      <c r="GAP853" s="4"/>
      <c r="GAQ853" s="4"/>
      <c r="GAR853" s="4"/>
      <c r="GAS853" s="4"/>
      <c r="GAT853" s="4"/>
      <c r="GAU853" s="4"/>
      <c r="GAV853" s="4"/>
      <c r="GAW853" s="4"/>
      <c r="GAX853" s="4"/>
      <c r="GAY853" s="4"/>
      <c r="GAZ853" s="4"/>
      <c r="GBA853" s="4"/>
      <c r="GBB853" s="4"/>
      <c r="GBC853" s="4"/>
      <c r="GBD853" s="4"/>
      <c r="GBE853" s="4"/>
      <c r="GBF853" s="4"/>
      <c r="GBG853" s="4"/>
      <c r="GBH853" s="4"/>
      <c r="GBI853" s="4"/>
      <c r="GBJ853" s="4"/>
      <c r="GBK853" s="4"/>
      <c r="GBL853" s="4"/>
      <c r="GBM853" s="4"/>
      <c r="GBN853" s="4"/>
      <c r="GBO853" s="4"/>
      <c r="GBP853" s="4"/>
      <c r="GBQ853" s="4"/>
      <c r="GBR853" s="4"/>
      <c r="GBS853" s="4"/>
      <c r="GBT853" s="4"/>
      <c r="GBU853" s="4"/>
      <c r="GBV853" s="4"/>
      <c r="GBW853" s="4"/>
      <c r="GBX853" s="4"/>
      <c r="GBY853" s="4"/>
      <c r="GBZ853" s="4"/>
      <c r="GCA853" s="4"/>
      <c r="GCB853" s="4"/>
      <c r="GCC853" s="4"/>
      <c r="GCD853" s="4"/>
      <c r="GCE853" s="4"/>
      <c r="GCF853" s="4"/>
      <c r="GCG853" s="4"/>
      <c r="GCH853" s="4"/>
      <c r="GCI853" s="4"/>
      <c r="GCJ853" s="4"/>
      <c r="GCK853" s="4"/>
      <c r="GCL853" s="4"/>
      <c r="GCM853" s="4"/>
      <c r="GCN853" s="4"/>
      <c r="GCO853" s="4"/>
      <c r="GCP853" s="4"/>
      <c r="GCQ853" s="4"/>
      <c r="GCR853" s="4"/>
      <c r="GCS853" s="4"/>
      <c r="GCT853" s="4"/>
      <c r="GCU853" s="4"/>
      <c r="GCV853" s="4"/>
      <c r="GCW853" s="4"/>
      <c r="GCX853" s="4"/>
      <c r="GCY853" s="4"/>
      <c r="GCZ853" s="4"/>
      <c r="GDA853" s="4"/>
      <c r="GDB853" s="4"/>
      <c r="GDC853" s="4"/>
      <c r="GDD853" s="4"/>
      <c r="GDE853" s="4"/>
      <c r="GDF853" s="4"/>
      <c r="GDG853" s="4"/>
      <c r="GDH853" s="4"/>
      <c r="GDI853" s="4"/>
      <c r="GDJ853" s="4"/>
      <c r="GDK853" s="4"/>
      <c r="GDL853" s="4"/>
      <c r="GDM853" s="4"/>
      <c r="GDN853" s="4"/>
      <c r="GDO853" s="4"/>
      <c r="GDP853" s="4"/>
      <c r="GDQ853" s="4"/>
      <c r="GDR853" s="4"/>
      <c r="GDS853" s="4"/>
      <c r="GDT853" s="4"/>
      <c r="GDU853" s="4"/>
      <c r="GDV853" s="4"/>
      <c r="GDW853" s="4"/>
      <c r="GDX853" s="4"/>
      <c r="GDY853" s="4"/>
      <c r="GDZ853" s="4"/>
      <c r="GEA853" s="4"/>
      <c r="GEB853" s="4"/>
      <c r="GEC853" s="4"/>
      <c r="GED853" s="4"/>
      <c r="GEE853" s="4"/>
      <c r="GEF853" s="4"/>
      <c r="GEG853" s="4"/>
      <c r="GEH853" s="4"/>
      <c r="GEI853" s="4"/>
      <c r="GEJ853" s="4"/>
      <c r="GEK853" s="4"/>
      <c r="GEL853" s="4"/>
      <c r="GEM853" s="4"/>
      <c r="GEN853" s="4"/>
      <c r="GEO853" s="4"/>
      <c r="GEP853" s="4"/>
      <c r="GEQ853" s="4"/>
      <c r="GER853" s="4"/>
      <c r="GES853" s="4"/>
      <c r="GET853" s="4"/>
      <c r="GEU853" s="4"/>
      <c r="GEV853" s="4"/>
      <c r="GEW853" s="4"/>
      <c r="GEX853" s="4"/>
      <c r="GEY853" s="4"/>
      <c r="GEZ853" s="4"/>
      <c r="GFA853" s="4"/>
      <c r="GFB853" s="4"/>
      <c r="GFC853" s="4"/>
      <c r="GFD853" s="4"/>
      <c r="GFE853" s="4"/>
      <c r="GFF853" s="4"/>
      <c r="GFG853" s="4"/>
      <c r="GFH853" s="4"/>
      <c r="GFI853" s="4"/>
      <c r="GFJ853" s="4"/>
      <c r="GFK853" s="4"/>
      <c r="GFL853" s="4"/>
      <c r="GFM853" s="4"/>
      <c r="GFN853" s="4"/>
      <c r="GFO853" s="4"/>
      <c r="GFP853" s="4"/>
      <c r="GFQ853" s="4"/>
      <c r="GFR853" s="4"/>
      <c r="GFS853" s="4"/>
      <c r="GFT853" s="4"/>
      <c r="GFU853" s="4"/>
      <c r="GFV853" s="4"/>
      <c r="GFW853" s="4"/>
      <c r="GFX853" s="4"/>
      <c r="GFY853" s="4"/>
      <c r="GFZ853" s="4"/>
      <c r="GGA853" s="4"/>
      <c r="GGB853" s="4"/>
      <c r="GGC853" s="4"/>
      <c r="GGD853" s="4"/>
      <c r="GGE853" s="4"/>
      <c r="GGF853" s="4"/>
      <c r="GGG853" s="4"/>
      <c r="GGH853" s="4"/>
      <c r="GGI853" s="4"/>
      <c r="GGJ853" s="4"/>
      <c r="GGK853" s="4"/>
      <c r="GGL853" s="4"/>
      <c r="GGM853" s="4"/>
      <c r="GGN853" s="4"/>
      <c r="GGO853" s="4"/>
      <c r="GGP853" s="4"/>
      <c r="GGQ853" s="4"/>
      <c r="GGR853" s="4"/>
      <c r="GGS853" s="4"/>
      <c r="GGT853" s="4"/>
      <c r="GGU853" s="4"/>
      <c r="GGV853" s="4"/>
      <c r="GGW853" s="4"/>
      <c r="GGX853" s="4"/>
      <c r="GGY853" s="4"/>
      <c r="GGZ853" s="4"/>
      <c r="GHA853" s="4"/>
      <c r="GHB853" s="4"/>
      <c r="GHC853" s="4"/>
      <c r="GHD853" s="4"/>
      <c r="GHE853" s="4"/>
      <c r="GHF853" s="4"/>
      <c r="GHG853" s="4"/>
      <c r="GHH853" s="4"/>
      <c r="GHI853" s="4"/>
      <c r="GHJ853" s="4"/>
      <c r="GHK853" s="4"/>
      <c r="GHL853" s="4"/>
      <c r="GHM853" s="4"/>
      <c r="GHN853" s="4"/>
      <c r="GHO853" s="4"/>
      <c r="GHP853" s="4"/>
      <c r="GHQ853" s="4"/>
      <c r="GHR853" s="4"/>
      <c r="GHS853" s="4"/>
      <c r="GHT853" s="4"/>
      <c r="GHU853" s="4"/>
      <c r="GHV853" s="4"/>
      <c r="GHW853" s="4"/>
      <c r="GHX853" s="4"/>
      <c r="GHY853" s="4"/>
      <c r="GHZ853" s="4"/>
      <c r="GIA853" s="4"/>
      <c r="GIB853" s="4"/>
      <c r="GIC853" s="4"/>
      <c r="GID853" s="4"/>
      <c r="GIE853" s="4"/>
      <c r="GIF853" s="4"/>
      <c r="GIG853" s="4"/>
      <c r="GIH853" s="4"/>
      <c r="GII853" s="4"/>
      <c r="GIJ853" s="4"/>
      <c r="GIK853" s="4"/>
      <c r="GIL853" s="4"/>
      <c r="GIM853" s="4"/>
      <c r="GIN853" s="4"/>
      <c r="GIO853" s="4"/>
      <c r="GIP853" s="4"/>
      <c r="GIQ853" s="4"/>
      <c r="GIR853" s="4"/>
      <c r="GIS853" s="4"/>
      <c r="GIT853" s="4"/>
      <c r="GIU853" s="4"/>
      <c r="GIV853" s="4"/>
      <c r="GIW853" s="4"/>
      <c r="GIX853" s="4"/>
      <c r="GIY853" s="4"/>
      <c r="GIZ853" s="4"/>
      <c r="GJA853" s="4"/>
      <c r="GJB853" s="4"/>
      <c r="GJC853" s="4"/>
      <c r="GJD853" s="4"/>
      <c r="GJE853" s="4"/>
      <c r="GJF853" s="4"/>
      <c r="GJG853" s="4"/>
      <c r="GJH853" s="4"/>
      <c r="GJI853" s="4"/>
      <c r="GJJ853" s="4"/>
      <c r="GJK853" s="4"/>
      <c r="GJL853" s="4"/>
      <c r="GJM853" s="4"/>
      <c r="GJN853" s="4"/>
      <c r="GJO853" s="4"/>
      <c r="GJP853" s="4"/>
      <c r="GJQ853" s="4"/>
      <c r="GJR853" s="4"/>
      <c r="GJS853" s="4"/>
      <c r="GJT853" s="4"/>
      <c r="GJU853" s="4"/>
      <c r="GJV853" s="4"/>
      <c r="GJW853" s="4"/>
      <c r="GJX853" s="4"/>
      <c r="GJY853" s="4"/>
      <c r="GJZ853" s="4"/>
      <c r="GKA853" s="4"/>
      <c r="GKB853" s="4"/>
      <c r="GKC853" s="4"/>
      <c r="GKD853" s="4"/>
      <c r="GKE853" s="4"/>
      <c r="GKF853" s="4"/>
      <c r="GKG853" s="4"/>
      <c r="GKH853" s="4"/>
      <c r="GKI853" s="4"/>
      <c r="GKJ853" s="4"/>
      <c r="GKK853" s="4"/>
      <c r="GKL853" s="4"/>
      <c r="GKM853" s="4"/>
      <c r="GKN853" s="4"/>
      <c r="GKO853" s="4"/>
      <c r="GKP853" s="4"/>
      <c r="GKQ853" s="4"/>
      <c r="GKR853" s="4"/>
      <c r="GKS853" s="4"/>
      <c r="GKT853" s="4"/>
      <c r="GKU853" s="4"/>
      <c r="GKV853" s="4"/>
      <c r="GKW853" s="4"/>
      <c r="GKX853" s="4"/>
      <c r="GKY853" s="4"/>
      <c r="GKZ853" s="4"/>
      <c r="GLA853" s="4"/>
      <c r="GLB853" s="4"/>
      <c r="GLC853" s="4"/>
      <c r="GLD853" s="4"/>
      <c r="GLE853" s="4"/>
      <c r="GLF853" s="4"/>
      <c r="GLG853" s="4"/>
      <c r="GLH853" s="4"/>
      <c r="GLI853" s="4"/>
      <c r="GLJ853" s="4"/>
      <c r="GLK853" s="4"/>
      <c r="GLL853" s="4"/>
      <c r="GLM853" s="4"/>
      <c r="GLN853" s="4"/>
      <c r="GLO853" s="4"/>
      <c r="GLP853" s="4"/>
      <c r="GLQ853" s="4"/>
      <c r="GLR853" s="4"/>
      <c r="GLS853" s="4"/>
      <c r="GLT853" s="4"/>
      <c r="GLU853" s="4"/>
      <c r="GLV853" s="4"/>
      <c r="GLW853" s="4"/>
      <c r="GLX853" s="4"/>
      <c r="GLY853" s="4"/>
      <c r="GLZ853" s="4"/>
      <c r="GMA853" s="4"/>
      <c r="GMB853" s="4"/>
      <c r="GMC853" s="4"/>
      <c r="GMD853" s="4"/>
      <c r="GME853" s="4"/>
      <c r="GMF853" s="4"/>
      <c r="GMG853" s="4"/>
      <c r="GMH853" s="4"/>
      <c r="GMI853" s="4"/>
      <c r="GMJ853" s="4"/>
      <c r="GMK853" s="4"/>
      <c r="GML853" s="4"/>
      <c r="GMM853" s="4"/>
      <c r="GMN853" s="4"/>
      <c r="GMO853" s="4"/>
      <c r="GMP853" s="4"/>
      <c r="GMQ853" s="4"/>
      <c r="GMR853" s="4"/>
      <c r="GMS853" s="4"/>
      <c r="GMT853" s="4"/>
      <c r="GMU853" s="4"/>
      <c r="GMV853" s="4"/>
      <c r="GMW853" s="4"/>
      <c r="GMX853" s="4"/>
      <c r="GMY853" s="4"/>
      <c r="GMZ853" s="4"/>
      <c r="GNA853" s="4"/>
      <c r="GNB853" s="4"/>
      <c r="GNC853" s="4"/>
      <c r="GND853" s="4"/>
      <c r="GNE853" s="4"/>
      <c r="GNF853" s="4"/>
      <c r="GNG853" s="4"/>
      <c r="GNH853" s="4"/>
      <c r="GNI853" s="4"/>
      <c r="GNJ853" s="4"/>
      <c r="GNK853" s="4"/>
      <c r="GNL853" s="4"/>
      <c r="GNM853" s="4"/>
      <c r="GNN853" s="4"/>
      <c r="GNO853" s="4"/>
      <c r="GNP853" s="4"/>
      <c r="GNQ853" s="4"/>
      <c r="GNR853" s="4"/>
      <c r="GNS853" s="4"/>
      <c r="GNT853" s="4"/>
      <c r="GNU853" s="4"/>
      <c r="GNV853" s="4"/>
      <c r="GNW853" s="4"/>
      <c r="GNX853" s="4"/>
      <c r="GNY853" s="4"/>
      <c r="GNZ853" s="4"/>
      <c r="GOA853" s="4"/>
      <c r="GOB853" s="4"/>
      <c r="GOC853" s="4"/>
      <c r="GOD853" s="4"/>
      <c r="GOE853" s="4"/>
      <c r="GOF853" s="4"/>
      <c r="GOG853" s="4"/>
      <c r="GOH853" s="4"/>
      <c r="GOI853" s="4"/>
      <c r="GOJ853" s="4"/>
      <c r="GOK853" s="4"/>
      <c r="GOL853" s="4"/>
      <c r="GOM853" s="4"/>
      <c r="GON853" s="4"/>
      <c r="GOO853" s="4"/>
      <c r="GOP853" s="4"/>
      <c r="GOQ853" s="4"/>
      <c r="GOR853" s="4"/>
      <c r="GOS853" s="4"/>
      <c r="GOT853" s="4"/>
      <c r="GOU853" s="4"/>
      <c r="GOV853" s="4"/>
      <c r="GOW853" s="4"/>
      <c r="GOX853" s="4"/>
      <c r="GOY853" s="4"/>
      <c r="GOZ853" s="4"/>
      <c r="GPA853" s="4"/>
      <c r="GPB853" s="4"/>
      <c r="GPC853" s="4"/>
      <c r="GPD853" s="4"/>
      <c r="GPE853" s="4"/>
      <c r="GPF853" s="4"/>
      <c r="GPG853" s="4"/>
      <c r="GPH853" s="4"/>
      <c r="GPI853" s="4"/>
      <c r="GPJ853" s="4"/>
      <c r="GPK853" s="4"/>
      <c r="GPL853" s="4"/>
      <c r="GPM853" s="4"/>
      <c r="GPN853" s="4"/>
      <c r="GPO853" s="4"/>
      <c r="GPP853" s="4"/>
      <c r="GPQ853" s="4"/>
      <c r="GPR853" s="4"/>
      <c r="GPS853" s="4"/>
      <c r="GPT853" s="4"/>
      <c r="GPU853" s="4"/>
      <c r="GPV853" s="4"/>
      <c r="GPW853" s="4"/>
      <c r="GPX853" s="4"/>
      <c r="GPY853" s="4"/>
      <c r="GPZ853" s="4"/>
      <c r="GQA853" s="4"/>
      <c r="GQB853" s="4"/>
      <c r="GQC853" s="4"/>
      <c r="GQD853" s="4"/>
      <c r="GQE853" s="4"/>
      <c r="GQF853" s="4"/>
      <c r="GQG853" s="4"/>
      <c r="GQH853" s="4"/>
      <c r="GQI853" s="4"/>
      <c r="GQJ853" s="4"/>
      <c r="GQK853" s="4"/>
      <c r="GQL853" s="4"/>
      <c r="GQM853" s="4"/>
      <c r="GQN853" s="4"/>
      <c r="GQO853" s="4"/>
      <c r="GQP853" s="4"/>
      <c r="GQQ853" s="4"/>
      <c r="GQR853" s="4"/>
      <c r="GQS853" s="4"/>
      <c r="GQT853" s="4"/>
      <c r="GQU853" s="4"/>
      <c r="GQV853" s="4"/>
      <c r="GQW853" s="4"/>
      <c r="GQX853" s="4"/>
      <c r="GQY853" s="4"/>
      <c r="GQZ853" s="4"/>
      <c r="GRA853" s="4"/>
      <c r="GRB853" s="4"/>
      <c r="GRC853" s="4"/>
      <c r="GRD853" s="4"/>
      <c r="GRE853" s="4"/>
      <c r="GRF853" s="4"/>
      <c r="GRG853" s="4"/>
      <c r="GRH853" s="4"/>
      <c r="GRI853" s="4"/>
      <c r="GRJ853" s="4"/>
      <c r="GRK853" s="4"/>
      <c r="GRL853" s="4"/>
      <c r="GRM853" s="4"/>
      <c r="GRN853" s="4"/>
      <c r="GRO853" s="4"/>
      <c r="GRP853" s="4"/>
      <c r="GRQ853" s="4"/>
      <c r="GRR853" s="4"/>
      <c r="GRS853" s="4"/>
      <c r="GRT853" s="4"/>
      <c r="GRU853" s="4"/>
      <c r="GRV853" s="4"/>
      <c r="GRW853" s="4"/>
      <c r="GRX853" s="4"/>
      <c r="GRY853" s="4"/>
      <c r="GRZ853" s="4"/>
      <c r="GSA853" s="4"/>
      <c r="GSB853" s="4"/>
      <c r="GSC853" s="4"/>
      <c r="GSD853" s="4"/>
      <c r="GSE853" s="4"/>
      <c r="GSF853" s="4"/>
      <c r="GSG853" s="4"/>
      <c r="GSH853" s="4"/>
      <c r="GSI853" s="4"/>
      <c r="GSJ853" s="4"/>
      <c r="GSK853" s="4"/>
      <c r="GSL853" s="4"/>
      <c r="GSM853" s="4"/>
      <c r="GSN853" s="4"/>
      <c r="GSO853" s="4"/>
      <c r="GSP853" s="4"/>
      <c r="GSQ853" s="4"/>
      <c r="GSR853" s="4"/>
      <c r="GSS853" s="4"/>
      <c r="GST853" s="4"/>
      <c r="GSU853" s="4"/>
      <c r="GSV853" s="4"/>
      <c r="GSW853" s="4"/>
      <c r="GSX853" s="4"/>
      <c r="GSY853" s="4"/>
      <c r="GSZ853" s="4"/>
      <c r="GTA853" s="4"/>
      <c r="GTB853" s="4"/>
      <c r="GTC853" s="4"/>
      <c r="GTD853" s="4"/>
      <c r="GTE853" s="4"/>
      <c r="GTF853" s="4"/>
      <c r="GTG853" s="4"/>
      <c r="GTH853" s="4"/>
      <c r="GTI853" s="4"/>
      <c r="GTJ853" s="4"/>
      <c r="GTK853" s="4"/>
      <c r="GTL853" s="4"/>
      <c r="GTM853" s="4"/>
      <c r="GTN853" s="4"/>
      <c r="GTO853" s="4"/>
      <c r="GTP853" s="4"/>
      <c r="GTQ853" s="4"/>
      <c r="GTR853" s="4"/>
      <c r="GTS853" s="4"/>
      <c r="GTT853" s="4"/>
      <c r="GTU853" s="4"/>
      <c r="GTV853" s="4"/>
      <c r="GTW853" s="4"/>
      <c r="GTX853" s="4"/>
      <c r="GTY853" s="4"/>
      <c r="GTZ853" s="4"/>
      <c r="GUA853" s="4"/>
      <c r="GUB853" s="4"/>
      <c r="GUC853" s="4"/>
      <c r="GUD853" s="4"/>
      <c r="GUE853" s="4"/>
      <c r="GUF853" s="4"/>
      <c r="GUG853" s="4"/>
      <c r="GUH853" s="4"/>
      <c r="GUI853" s="4"/>
      <c r="GUJ853" s="4"/>
      <c r="GUK853" s="4"/>
      <c r="GUL853" s="4"/>
      <c r="GUM853" s="4"/>
      <c r="GUN853" s="4"/>
      <c r="GUO853" s="4"/>
      <c r="GUP853" s="4"/>
      <c r="GUQ853" s="4"/>
      <c r="GUR853" s="4"/>
      <c r="GUS853" s="4"/>
      <c r="GUT853" s="4"/>
      <c r="GUU853" s="4"/>
      <c r="GUV853" s="4"/>
      <c r="GUW853" s="4"/>
      <c r="GUX853" s="4"/>
      <c r="GUY853" s="4"/>
      <c r="GUZ853" s="4"/>
      <c r="GVA853" s="4"/>
      <c r="GVB853" s="4"/>
      <c r="GVC853" s="4"/>
      <c r="GVD853" s="4"/>
      <c r="GVE853" s="4"/>
      <c r="GVF853" s="4"/>
      <c r="GVG853" s="4"/>
      <c r="GVH853" s="4"/>
      <c r="GVI853" s="4"/>
      <c r="GVJ853" s="4"/>
      <c r="GVK853" s="4"/>
      <c r="GVL853" s="4"/>
      <c r="GVM853" s="4"/>
      <c r="GVN853" s="4"/>
      <c r="GVO853" s="4"/>
      <c r="GVP853" s="4"/>
      <c r="GVQ853" s="4"/>
      <c r="GVR853" s="4"/>
      <c r="GVS853" s="4"/>
      <c r="GVT853" s="4"/>
      <c r="GVU853" s="4"/>
      <c r="GVV853" s="4"/>
      <c r="GVW853" s="4"/>
      <c r="GVX853" s="4"/>
      <c r="GVY853" s="4"/>
      <c r="GVZ853" s="4"/>
      <c r="GWA853" s="4"/>
      <c r="GWB853" s="4"/>
      <c r="GWC853" s="4"/>
      <c r="GWD853" s="4"/>
      <c r="GWE853" s="4"/>
      <c r="GWF853" s="4"/>
      <c r="GWG853" s="4"/>
      <c r="GWH853" s="4"/>
      <c r="GWI853" s="4"/>
      <c r="GWJ853" s="4"/>
      <c r="GWK853" s="4"/>
      <c r="GWL853" s="4"/>
      <c r="GWM853" s="4"/>
      <c r="GWN853" s="4"/>
      <c r="GWO853" s="4"/>
      <c r="GWP853" s="4"/>
      <c r="GWQ853" s="4"/>
      <c r="GWR853" s="4"/>
      <c r="GWS853" s="4"/>
      <c r="GWT853" s="4"/>
      <c r="GWU853" s="4"/>
      <c r="GWV853" s="4"/>
      <c r="GWW853" s="4"/>
      <c r="GWX853" s="4"/>
      <c r="GWY853" s="4"/>
      <c r="GWZ853" s="4"/>
      <c r="GXA853" s="4"/>
      <c r="GXB853" s="4"/>
      <c r="GXC853" s="4"/>
      <c r="GXD853" s="4"/>
      <c r="GXE853" s="4"/>
      <c r="GXF853" s="4"/>
      <c r="GXG853" s="4"/>
      <c r="GXH853" s="4"/>
      <c r="GXI853" s="4"/>
      <c r="GXJ853" s="4"/>
      <c r="GXK853" s="4"/>
      <c r="GXL853" s="4"/>
      <c r="GXM853" s="4"/>
      <c r="GXN853" s="4"/>
      <c r="GXO853" s="4"/>
      <c r="GXP853" s="4"/>
      <c r="GXQ853" s="4"/>
      <c r="GXR853" s="4"/>
      <c r="GXS853" s="4"/>
      <c r="GXT853" s="4"/>
      <c r="GXU853" s="4"/>
      <c r="GXV853" s="4"/>
      <c r="GXW853" s="4"/>
      <c r="GXX853" s="4"/>
      <c r="GXY853" s="4"/>
      <c r="GXZ853" s="4"/>
      <c r="GYA853" s="4"/>
      <c r="GYB853" s="4"/>
      <c r="GYC853" s="4"/>
      <c r="GYD853" s="4"/>
      <c r="GYE853" s="4"/>
      <c r="GYF853" s="4"/>
      <c r="GYG853" s="4"/>
      <c r="GYH853" s="4"/>
      <c r="GYI853" s="4"/>
      <c r="GYJ853" s="4"/>
      <c r="GYK853" s="4"/>
      <c r="GYL853" s="4"/>
      <c r="GYM853" s="4"/>
      <c r="GYN853" s="4"/>
      <c r="GYO853" s="4"/>
      <c r="GYP853" s="4"/>
      <c r="GYQ853" s="4"/>
      <c r="GYR853" s="4"/>
      <c r="GYS853" s="4"/>
      <c r="GYT853" s="4"/>
      <c r="GYU853" s="4"/>
      <c r="GYV853" s="4"/>
      <c r="GYW853" s="4"/>
      <c r="GYX853" s="4"/>
      <c r="GYY853" s="4"/>
      <c r="GYZ853" s="4"/>
      <c r="GZA853" s="4"/>
      <c r="GZB853" s="4"/>
      <c r="GZC853" s="4"/>
      <c r="GZD853" s="4"/>
      <c r="GZE853" s="4"/>
      <c r="GZF853" s="4"/>
      <c r="GZG853" s="4"/>
      <c r="GZH853" s="4"/>
      <c r="GZI853" s="4"/>
      <c r="GZJ853" s="4"/>
      <c r="GZK853" s="4"/>
      <c r="GZL853" s="4"/>
      <c r="GZM853" s="4"/>
      <c r="GZN853" s="4"/>
      <c r="GZO853" s="4"/>
      <c r="GZP853" s="4"/>
      <c r="GZQ853" s="4"/>
      <c r="GZR853" s="4"/>
      <c r="GZS853" s="4"/>
      <c r="GZT853" s="4"/>
      <c r="GZU853" s="4"/>
      <c r="GZV853" s="4"/>
      <c r="GZW853" s="4"/>
      <c r="GZX853" s="4"/>
      <c r="GZY853" s="4"/>
      <c r="GZZ853" s="4"/>
      <c r="HAA853" s="4"/>
      <c r="HAB853" s="4"/>
      <c r="HAC853" s="4"/>
      <c r="HAD853" s="4"/>
      <c r="HAE853" s="4"/>
      <c r="HAF853" s="4"/>
      <c r="HAG853" s="4"/>
      <c r="HAH853" s="4"/>
      <c r="HAI853" s="4"/>
      <c r="HAJ853" s="4"/>
      <c r="HAK853" s="4"/>
      <c r="HAL853" s="4"/>
      <c r="HAM853" s="4"/>
      <c r="HAN853" s="4"/>
      <c r="HAO853" s="4"/>
      <c r="HAP853" s="4"/>
      <c r="HAQ853" s="4"/>
      <c r="HAR853" s="4"/>
      <c r="HAS853" s="4"/>
      <c r="HAT853" s="4"/>
      <c r="HAU853" s="4"/>
      <c r="HAV853" s="4"/>
      <c r="HAW853" s="4"/>
      <c r="HAX853" s="4"/>
      <c r="HAY853" s="4"/>
      <c r="HAZ853" s="4"/>
      <c r="HBA853" s="4"/>
      <c r="HBB853" s="4"/>
      <c r="HBC853" s="4"/>
      <c r="HBD853" s="4"/>
      <c r="HBE853" s="4"/>
      <c r="HBF853" s="4"/>
      <c r="HBG853" s="4"/>
      <c r="HBH853" s="4"/>
      <c r="HBI853" s="4"/>
      <c r="HBJ853" s="4"/>
      <c r="HBK853" s="4"/>
      <c r="HBL853" s="4"/>
      <c r="HBM853" s="4"/>
      <c r="HBN853" s="4"/>
      <c r="HBO853" s="4"/>
      <c r="HBP853" s="4"/>
      <c r="HBQ853" s="4"/>
      <c r="HBR853" s="4"/>
      <c r="HBS853" s="4"/>
      <c r="HBT853" s="4"/>
      <c r="HBU853" s="4"/>
      <c r="HBV853" s="4"/>
      <c r="HBW853" s="4"/>
      <c r="HBX853" s="4"/>
      <c r="HBY853" s="4"/>
      <c r="HBZ853" s="4"/>
      <c r="HCA853" s="4"/>
      <c r="HCB853" s="4"/>
      <c r="HCC853" s="4"/>
      <c r="HCD853" s="4"/>
      <c r="HCE853" s="4"/>
      <c r="HCF853" s="4"/>
      <c r="HCG853" s="4"/>
      <c r="HCH853" s="4"/>
      <c r="HCI853" s="4"/>
      <c r="HCJ853" s="4"/>
      <c r="HCK853" s="4"/>
      <c r="HCL853" s="4"/>
      <c r="HCM853" s="4"/>
      <c r="HCN853" s="4"/>
      <c r="HCO853" s="4"/>
      <c r="HCP853" s="4"/>
      <c r="HCQ853" s="4"/>
      <c r="HCR853" s="4"/>
      <c r="HCS853" s="4"/>
      <c r="HCT853" s="4"/>
      <c r="HCU853" s="4"/>
      <c r="HCV853" s="4"/>
      <c r="HCW853" s="4"/>
      <c r="HCX853" s="4"/>
      <c r="HCY853" s="4"/>
      <c r="HCZ853" s="4"/>
      <c r="HDA853" s="4"/>
      <c r="HDB853" s="4"/>
      <c r="HDC853" s="4"/>
      <c r="HDD853" s="4"/>
      <c r="HDE853" s="4"/>
      <c r="HDF853" s="4"/>
      <c r="HDG853" s="4"/>
      <c r="HDH853" s="4"/>
      <c r="HDI853" s="4"/>
      <c r="HDJ853" s="4"/>
      <c r="HDK853" s="4"/>
      <c r="HDL853" s="4"/>
      <c r="HDM853" s="4"/>
      <c r="HDN853" s="4"/>
      <c r="HDO853" s="4"/>
      <c r="HDP853" s="4"/>
      <c r="HDQ853" s="4"/>
      <c r="HDR853" s="4"/>
      <c r="HDS853" s="4"/>
      <c r="HDT853" s="4"/>
      <c r="HDU853" s="4"/>
      <c r="HDV853" s="4"/>
      <c r="HDW853" s="4"/>
      <c r="HDX853" s="4"/>
      <c r="HDY853" s="4"/>
      <c r="HDZ853" s="4"/>
      <c r="HEA853" s="4"/>
      <c r="HEB853" s="4"/>
      <c r="HEC853" s="4"/>
      <c r="HED853" s="4"/>
      <c r="HEE853" s="4"/>
      <c r="HEF853" s="4"/>
      <c r="HEG853" s="4"/>
      <c r="HEH853" s="4"/>
      <c r="HEI853" s="4"/>
      <c r="HEJ853" s="4"/>
      <c r="HEK853" s="4"/>
      <c r="HEL853" s="4"/>
      <c r="HEM853" s="4"/>
      <c r="HEN853" s="4"/>
      <c r="HEO853" s="4"/>
      <c r="HEP853" s="4"/>
      <c r="HEQ853" s="4"/>
      <c r="HER853" s="4"/>
      <c r="HES853" s="4"/>
      <c r="HET853" s="4"/>
      <c r="HEU853" s="4"/>
      <c r="HEV853" s="4"/>
      <c r="HEW853" s="4"/>
      <c r="HEX853" s="4"/>
      <c r="HEY853" s="4"/>
      <c r="HEZ853" s="4"/>
      <c r="HFA853" s="4"/>
      <c r="HFB853" s="4"/>
      <c r="HFC853" s="4"/>
      <c r="HFD853" s="4"/>
      <c r="HFE853" s="4"/>
      <c r="HFF853" s="4"/>
      <c r="HFG853" s="4"/>
      <c r="HFH853" s="4"/>
      <c r="HFI853" s="4"/>
      <c r="HFJ853" s="4"/>
      <c r="HFK853" s="4"/>
      <c r="HFL853" s="4"/>
      <c r="HFM853" s="4"/>
      <c r="HFN853" s="4"/>
      <c r="HFO853" s="4"/>
      <c r="HFP853" s="4"/>
      <c r="HFQ853" s="4"/>
      <c r="HFR853" s="4"/>
      <c r="HFS853" s="4"/>
      <c r="HFT853" s="4"/>
      <c r="HFU853" s="4"/>
      <c r="HFV853" s="4"/>
      <c r="HFW853" s="4"/>
      <c r="HFX853" s="4"/>
      <c r="HFY853" s="4"/>
      <c r="HFZ853" s="4"/>
      <c r="HGA853" s="4"/>
      <c r="HGB853" s="4"/>
      <c r="HGC853" s="4"/>
      <c r="HGD853" s="4"/>
      <c r="HGE853" s="4"/>
      <c r="HGF853" s="4"/>
      <c r="HGG853" s="4"/>
      <c r="HGH853" s="4"/>
      <c r="HGI853" s="4"/>
      <c r="HGJ853" s="4"/>
      <c r="HGK853" s="4"/>
      <c r="HGL853" s="4"/>
      <c r="HGM853" s="4"/>
      <c r="HGN853" s="4"/>
      <c r="HGO853" s="4"/>
      <c r="HGP853" s="4"/>
      <c r="HGQ853" s="4"/>
      <c r="HGR853" s="4"/>
      <c r="HGS853" s="4"/>
      <c r="HGT853" s="4"/>
      <c r="HGU853" s="4"/>
      <c r="HGV853" s="4"/>
      <c r="HGW853" s="4"/>
      <c r="HGX853" s="4"/>
      <c r="HGY853" s="4"/>
      <c r="HGZ853" s="4"/>
      <c r="HHA853" s="4"/>
      <c r="HHB853" s="4"/>
      <c r="HHC853" s="4"/>
      <c r="HHD853" s="4"/>
      <c r="HHE853" s="4"/>
      <c r="HHF853" s="4"/>
      <c r="HHG853" s="4"/>
      <c r="HHH853" s="4"/>
      <c r="HHI853" s="4"/>
      <c r="HHJ853" s="4"/>
      <c r="HHK853" s="4"/>
      <c r="HHL853" s="4"/>
      <c r="HHM853" s="4"/>
      <c r="HHN853" s="4"/>
      <c r="HHO853" s="4"/>
      <c r="HHP853" s="4"/>
      <c r="HHQ853" s="4"/>
      <c r="HHR853" s="4"/>
      <c r="HHS853" s="4"/>
      <c r="HHT853" s="4"/>
      <c r="HHU853" s="4"/>
      <c r="HHV853" s="4"/>
      <c r="HHW853" s="4"/>
      <c r="HHX853" s="4"/>
      <c r="HHY853" s="4"/>
      <c r="HHZ853" s="4"/>
      <c r="HIA853" s="4"/>
      <c r="HIB853" s="4"/>
      <c r="HIC853" s="4"/>
      <c r="HID853" s="4"/>
      <c r="HIE853" s="4"/>
      <c r="HIF853" s="4"/>
      <c r="HIG853" s="4"/>
      <c r="HIH853" s="4"/>
      <c r="HII853" s="4"/>
      <c r="HIJ853" s="4"/>
      <c r="HIK853" s="4"/>
      <c r="HIL853" s="4"/>
      <c r="HIM853" s="4"/>
      <c r="HIN853" s="4"/>
      <c r="HIO853" s="4"/>
      <c r="HIP853" s="4"/>
      <c r="HIQ853" s="4"/>
      <c r="HIR853" s="4"/>
      <c r="HIS853" s="4"/>
      <c r="HIT853" s="4"/>
      <c r="HIU853" s="4"/>
      <c r="HIV853" s="4"/>
      <c r="HIW853" s="4"/>
      <c r="HIX853" s="4"/>
      <c r="HIY853" s="4"/>
      <c r="HIZ853" s="4"/>
      <c r="HJA853" s="4"/>
      <c r="HJB853" s="4"/>
      <c r="HJC853" s="4"/>
      <c r="HJD853" s="4"/>
      <c r="HJE853" s="4"/>
      <c r="HJF853" s="4"/>
      <c r="HJG853" s="4"/>
      <c r="HJH853" s="4"/>
      <c r="HJI853" s="4"/>
      <c r="HJJ853" s="4"/>
      <c r="HJK853" s="4"/>
      <c r="HJL853" s="4"/>
      <c r="HJM853" s="4"/>
      <c r="HJN853" s="4"/>
      <c r="HJO853" s="4"/>
      <c r="HJP853" s="4"/>
      <c r="HJQ853" s="4"/>
      <c r="HJR853" s="4"/>
      <c r="HJS853" s="4"/>
      <c r="HJT853" s="4"/>
      <c r="HJU853" s="4"/>
      <c r="HJV853" s="4"/>
      <c r="HJW853" s="4"/>
      <c r="HJX853" s="4"/>
      <c r="HJY853" s="4"/>
      <c r="HJZ853" s="4"/>
      <c r="HKA853" s="4"/>
      <c r="HKB853" s="4"/>
      <c r="HKC853" s="4"/>
      <c r="HKD853" s="4"/>
      <c r="HKE853" s="4"/>
      <c r="HKF853" s="4"/>
      <c r="HKG853" s="4"/>
      <c r="HKH853" s="4"/>
      <c r="HKI853" s="4"/>
      <c r="HKJ853" s="4"/>
      <c r="HKK853" s="4"/>
      <c r="HKL853" s="4"/>
      <c r="HKM853" s="4"/>
      <c r="HKN853" s="4"/>
      <c r="HKO853" s="4"/>
      <c r="HKP853" s="4"/>
      <c r="HKQ853" s="4"/>
      <c r="HKR853" s="4"/>
      <c r="HKS853" s="4"/>
      <c r="HKT853" s="4"/>
      <c r="HKU853" s="4"/>
      <c r="HKV853" s="4"/>
      <c r="HKW853" s="4"/>
      <c r="HKX853" s="4"/>
      <c r="HKY853" s="4"/>
      <c r="HKZ853" s="4"/>
      <c r="HLA853" s="4"/>
      <c r="HLB853" s="4"/>
      <c r="HLC853" s="4"/>
      <c r="HLD853" s="4"/>
      <c r="HLE853" s="4"/>
      <c r="HLF853" s="4"/>
      <c r="HLG853" s="4"/>
      <c r="HLH853" s="4"/>
      <c r="HLI853" s="4"/>
      <c r="HLJ853" s="4"/>
      <c r="HLK853" s="4"/>
      <c r="HLL853" s="4"/>
      <c r="HLM853" s="4"/>
      <c r="HLN853" s="4"/>
      <c r="HLO853" s="4"/>
      <c r="HLP853" s="4"/>
      <c r="HLQ853" s="4"/>
      <c r="HLR853" s="4"/>
      <c r="HLS853" s="4"/>
      <c r="HLT853" s="4"/>
      <c r="HLU853" s="4"/>
      <c r="HLV853" s="4"/>
      <c r="HLW853" s="4"/>
      <c r="HLX853" s="4"/>
      <c r="HLY853" s="4"/>
      <c r="HLZ853" s="4"/>
      <c r="HMA853" s="4"/>
      <c r="HMB853" s="4"/>
      <c r="HMC853" s="4"/>
      <c r="HMD853" s="4"/>
      <c r="HME853" s="4"/>
      <c r="HMF853" s="4"/>
      <c r="HMG853" s="4"/>
      <c r="HMH853" s="4"/>
      <c r="HMI853" s="4"/>
      <c r="HMJ853" s="4"/>
      <c r="HMK853" s="4"/>
      <c r="HML853" s="4"/>
      <c r="HMM853" s="4"/>
      <c r="HMN853" s="4"/>
      <c r="HMO853" s="4"/>
      <c r="HMP853" s="4"/>
      <c r="HMQ853" s="4"/>
      <c r="HMR853" s="4"/>
      <c r="HMS853" s="4"/>
      <c r="HMT853" s="4"/>
      <c r="HMU853" s="4"/>
      <c r="HMV853" s="4"/>
      <c r="HMW853" s="4"/>
      <c r="HMX853" s="4"/>
      <c r="HMY853" s="4"/>
      <c r="HMZ853" s="4"/>
      <c r="HNA853" s="4"/>
      <c r="HNB853" s="4"/>
      <c r="HNC853" s="4"/>
      <c r="HND853" s="4"/>
      <c r="HNE853" s="4"/>
      <c r="HNF853" s="4"/>
      <c r="HNG853" s="4"/>
      <c r="HNH853" s="4"/>
      <c r="HNI853" s="4"/>
      <c r="HNJ853" s="4"/>
      <c r="HNK853" s="4"/>
      <c r="HNL853" s="4"/>
      <c r="HNM853" s="4"/>
      <c r="HNN853" s="4"/>
      <c r="HNO853" s="4"/>
      <c r="HNP853" s="4"/>
      <c r="HNQ853" s="4"/>
      <c r="HNR853" s="4"/>
      <c r="HNS853" s="4"/>
      <c r="HNT853" s="4"/>
      <c r="HNU853" s="4"/>
      <c r="HNV853" s="4"/>
      <c r="HNW853" s="4"/>
      <c r="HNX853" s="4"/>
      <c r="HNY853" s="4"/>
      <c r="HNZ853" s="4"/>
      <c r="HOA853" s="4"/>
      <c r="HOB853" s="4"/>
      <c r="HOC853" s="4"/>
      <c r="HOD853" s="4"/>
      <c r="HOE853" s="4"/>
      <c r="HOF853" s="4"/>
      <c r="HOG853" s="4"/>
      <c r="HOH853" s="4"/>
      <c r="HOI853" s="4"/>
      <c r="HOJ853" s="4"/>
      <c r="HOK853" s="4"/>
      <c r="HOL853" s="4"/>
      <c r="HOM853" s="4"/>
      <c r="HON853" s="4"/>
      <c r="HOO853" s="4"/>
      <c r="HOP853" s="4"/>
      <c r="HOQ853" s="4"/>
      <c r="HOR853" s="4"/>
      <c r="HOS853" s="4"/>
      <c r="HOT853" s="4"/>
      <c r="HOU853" s="4"/>
      <c r="HOV853" s="4"/>
      <c r="HOW853" s="4"/>
      <c r="HOX853" s="4"/>
      <c r="HOY853" s="4"/>
      <c r="HOZ853" s="4"/>
      <c r="HPA853" s="4"/>
      <c r="HPB853" s="4"/>
      <c r="HPC853" s="4"/>
      <c r="HPD853" s="4"/>
      <c r="HPE853" s="4"/>
      <c r="HPF853" s="4"/>
      <c r="HPG853" s="4"/>
      <c r="HPH853" s="4"/>
      <c r="HPI853" s="4"/>
      <c r="HPJ853" s="4"/>
      <c r="HPK853" s="4"/>
      <c r="HPL853" s="4"/>
      <c r="HPM853" s="4"/>
      <c r="HPN853" s="4"/>
      <c r="HPO853" s="4"/>
      <c r="HPP853" s="4"/>
      <c r="HPQ853" s="4"/>
      <c r="HPR853" s="4"/>
      <c r="HPS853" s="4"/>
      <c r="HPT853" s="4"/>
      <c r="HPU853" s="4"/>
      <c r="HPV853" s="4"/>
      <c r="HPW853" s="4"/>
      <c r="HPX853" s="4"/>
      <c r="HPY853" s="4"/>
      <c r="HPZ853" s="4"/>
      <c r="HQA853" s="4"/>
      <c r="HQB853" s="4"/>
      <c r="HQC853" s="4"/>
      <c r="HQD853" s="4"/>
      <c r="HQE853" s="4"/>
      <c r="HQF853" s="4"/>
      <c r="HQG853" s="4"/>
      <c r="HQH853" s="4"/>
      <c r="HQI853" s="4"/>
      <c r="HQJ853" s="4"/>
      <c r="HQK853" s="4"/>
      <c r="HQL853" s="4"/>
      <c r="HQM853" s="4"/>
      <c r="HQN853" s="4"/>
      <c r="HQO853" s="4"/>
      <c r="HQP853" s="4"/>
      <c r="HQQ853" s="4"/>
      <c r="HQR853" s="4"/>
      <c r="HQS853" s="4"/>
      <c r="HQT853" s="4"/>
      <c r="HQU853" s="4"/>
      <c r="HQV853" s="4"/>
      <c r="HQW853" s="4"/>
      <c r="HQX853" s="4"/>
      <c r="HQY853" s="4"/>
      <c r="HQZ853" s="4"/>
      <c r="HRA853" s="4"/>
      <c r="HRB853" s="4"/>
      <c r="HRC853" s="4"/>
      <c r="HRD853" s="4"/>
      <c r="HRE853" s="4"/>
      <c r="HRF853" s="4"/>
      <c r="HRG853" s="4"/>
      <c r="HRH853" s="4"/>
      <c r="HRI853" s="4"/>
      <c r="HRJ853" s="4"/>
      <c r="HRK853" s="4"/>
      <c r="HRL853" s="4"/>
      <c r="HRM853" s="4"/>
      <c r="HRN853" s="4"/>
      <c r="HRO853" s="4"/>
      <c r="HRP853" s="4"/>
      <c r="HRQ853" s="4"/>
      <c r="HRR853" s="4"/>
      <c r="HRS853" s="4"/>
      <c r="HRT853" s="4"/>
      <c r="HRU853" s="4"/>
      <c r="HRV853" s="4"/>
      <c r="HRW853" s="4"/>
      <c r="HRX853" s="4"/>
      <c r="HRY853" s="4"/>
      <c r="HRZ853" s="4"/>
      <c r="HSA853" s="4"/>
      <c r="HSB853" s="4"/>
      <c r="HSC853" s="4"/>
      <c r="HSD853" s="4"/>
      <c r="HSE853" s="4"/>
      <c r="HSF853" s="4"/>
      <c r="HSG853" s="4"/>
      <c r="HSH853" s="4"/>
      <c r="HSI853" s="4"/>
      <c r="HSJ853" s="4"/>
      <c r="HSK853" s="4"/>
      <c r="HSL853" s="4"/>
      <c r="HSM853" s="4"/>
      <c r="HSN853" s="4"/>
      <c r="HSO853" s="4"/>
      <c r="HSP853" s="4"/>
      <c r="HSQ853" s="4"/>
      <c r="HSR853" s="4"/>
      <c r="HSS853" s="4"/>
      <c r="HST853" s="4"/>
      <c r="HSU853" s="4"/>
      <c r="HSV853" s="4"/>
      <c r="HSW853" s="4"/>
      <c r="HSX853" s="4"/>
      <c r="HSY853" s="4"/>
      <c r="HSZ853" s="4"/>
      <c r="HTA853" s="4"/>
      <c r="HTB853" s="4"/>
      <c r="HTC853" s="4"/>
      <c r="HTD853" s="4"/>
      <c r="HTE853" s="4"/>
      <c r="HTF853" s="4"/>
      <c r="HTG853" s="4"/>
      <c r="HTH853" s="4"/>
      <c r="HTI853" s="4"/>
      <c r="HTJ853" s="4"/>
      <c r="HTK853" s="4"/>
      <c r="HTL853" s="4"/>
      <c r="HTM853" s="4"/>
      <c r="HTN853" s="4"/>
      <c r="HTO853" s="4"/>
      <c r="HTP853" s="4"/>
      <c r="HTQ853" s="4"/>
      <c r="HTR853" s="4"/>
      <c r="HTS853" s="4"/>
      <c r="HTT853" s="4"/>
      <c r="HTU853" s="4"/>
      <c r="HTV853" s="4"/>
      <c r="HTW853" s="4"/>
      <c r="HTX853" s="4"/>
      <c r="HTY853" s="4"/>
      <c r="HTZ853" s="4"/>
      <c r="HUA853" s="4"/>
      <c r="HUB853" s="4"/>
      <c r="HUC853" s="4"/>
      <c r="HUD853" s="4"/>
      <c r="HUE853" s="4"/>
      <c r="HUF853" s="4"/>
      <c r="HUG853" s="4"/>
      <c r="HUH853" s="4"/>
      <c r="HUI853" s="4"/>
      <c r="HUJ853" s="4"/>
      <c r="HUK853" s="4"/>
      <c r="HUL853" s="4"/>
      <c r="HUM853" s="4"/>
      <c r="HUN853" s="4"/>
      <c r="HUO853" s="4"/>
      <c r="HUP853" s="4"/>
      <c r="HUQ853" s="4"/>
      <c r="HUR853" s="4"/>
      <c r="HUS853" s="4"/>
      <c r="HUT853" s="4"/>
      <c r="HUU853" s="4"/>
      <c r="HUV853" s="4"/>
      <c r="HUW853" s="4"/>
      <c r="HUX853" s="4"/>
      <c r="HUY853" s="4"/>
      <c r="HUZ853" s="4"/>
      <c r="HVA853" s="4"/>
      <c r="HVB853" s="4"/>
      <c r="HVC853" s="4"/>
      <c r="HVD853" s="4"/>
      <c r="HVE853" s="4"/>
      <c r="HVF853" s="4"/>
      <c r="HVG853" s="4"/>
      <c r="HVH853" s="4"/>
      <c r="HVI853" s="4"/>
      <c r="HVJ853" s="4"/>
      <c r="HVK853" s="4"/>
      <c r="HVL853" s="4"/>
      <c r="HVM853" s="4"/>
      <c r="HVN853" s="4"/>
      <c r="HVO853" s="4"/>
      <c r="HVP853" s="4"/>
      <c r="HVQ853" s="4"/>
      <c r="HVR853" s="4"/>
      <c r="HVS853" s="4"/>
      <c r="HVT853" s="4"/>
      <c r="HVU853" s="4"/>
      <c r="HVV853" s="4"/>
      <c r="HVW853" s="4"/>
      <c r="HVX853" s="4"/>
      <c r="HVY853" s="4"/>
      <c r="HVZ853" s="4"/>
      <c r="HWA853" s="4"/>
      <c r="HWB853" s="4"/>
      <c r="HWC853" s="4"/>
      <c r="HWD853" s="4"/>
      <c r="HWE853" s="4"/>
      <c r="HWF853" s="4"/>
      <c r="HWG853" s="4"/>
      <c r="HWH853" s="4"/>
      <c r="HWI853" s="4"/>
      <c r="HWJ853" s="4"/>
      <c r="HWK853" s="4"/>
      <c r="HWL853" s="4"/>
      <c r="HWM853" s="4"/>
      <c r="HWN853" s="4"/>
      <c r="HWO853" s="4"/>
      <c r="HWP853" s="4"/>
      <c r="HWQ853" s="4"/>
      <c r="HWR853" s="4"/>
      <c r="HWS853" s="4"/>
      <c r="HWT853" s="4"/>
      <c r="HWU853" s="4"/>
      <c r="HWV853" s="4"/>
      <c r="HWW853" s="4"/>
      <c r="HWX853" s="4"/>
      <c r="HWY853" s="4"/>
      <c r="HWZ853" s="4"/>
      <c r="HXA853" s="4"/>
      <c r="HXB853" s="4"/>
      <c r="HXC853" s="4"/>
      <c r="HXD853" s="4"/>
      <c r="HXE853" s="4"/>
      <c r="HXF853" s="4"/>
      <c r="HXG853" s="4"/>
      <c r="HXH853" s="4"/>
      <c r="HXI853" s="4"/>
      <c r="HXJ853" s="4"/>
      <c r="HXK853" s="4"/>
      <c r="HXL853" s="4"/>
      <c r="HXM853" s="4"/>
      <c r="HXN853" s="4"/>
      <c r="HXO853" s="4"/>
      <c r="HXP853" s="4"/>
      <c r="HXQ853" s="4"/>
      <c r="HXR853" s="4"/>
      <c r="HXS853" s="4"/>
      <c r="HXT853" s="4"/>
      <c r="HXU853" s="4"/>
      <c r="HXV853" s="4"/>
      <c r="HXW853" s="4"/>
      <c r="HXX853" s="4"/>
      <c r="HXY853" s="4"/>
      <c r="HXZ853" s="4"/>
      <c r="HYA853" s="4"/>
      <c r="HYB853" s="4"/>
      <c r="HYC853" s="4"/>
      <c r="HYD853" s="4"/>
      <c r="HYE853" s="4"/>
      <c r="HYF853" s="4"/>
      <c r="HYG853" s="4"/>
      <c r="HYH853" s="4"/>
      <c r="HYI853" s="4"/>
      <c r="HYJ853" s="4"/>
      <c r="HYK853" s="4"/>
      <c r="HYL853" s="4"/>
      <c r="HYM853" s="4"/>
      <c r="HYN853" s="4"/>
      <c r="HYO853" s="4"/>
      <c r="HYP853" s="4"/>
      <c r="HYQ853" s="4"/>
      <c r="HYR853" s="4"/>
      <c r="HYS853" s="4"/>
      <c r="HYT853" s="4"/>
      <c r="HYU853" s="4"/>
      <c r="HYV853" s="4"/>
      <c r="HYW853" s="4"/>
      <c r="HYX853" s="4"/>
      <c r="HYY853" s="4"/>
      <c r="HYZ853" s="4"/>
      <c r="HZA853" s="4"/>
      <c r="HZB853" s="4"/>
      <c r="HZC853" s="4"/>
      <c r="HZD853" s="4"/>
      <c r="HZE853" s="4"/>
      <c r="HZF853" s="4"/>
      <c r="HZG853" s="4"/>
      <c r="HZH853" s="4"/>
      <c r="HZI853" s="4"/>
      <c r="HZJ853" s="4"/>
      <c r="HZK853" s="4"/>
      <c r="HZL853" s="4"/>
      <c r="HZM853" s="4"/>
      <c r="HZN853" s="4"/>
      <c r="HZO853" s="4"/>
      <c r="HZP853" s="4"/>
      <c r="HZQ853" s="4"/>
      <c r="HZR853" s="4"/>
      <c r="HZS853" s="4"/>
      <c r="HZT853" s="4"/>
      <c r="HZU853" s="4"/>
      <c r="HZV853" s="4"/>
      <c r="HZW853" s="4"/>
      <c r="HZX853" s="4"/>
      <c r="HZY853" s="4"/>
      <c r="HZZ853" s="4"/>
      <c r="IAA853" s="4"/>
      <c r="IAB853" s="4"/>
      <c r="IAC853" s="4"/>
      <c r="IAD853" s="4"/>
      <c r="IAE853" s="4"/>
      <c r="IAF853" s="4"/>
      <c r="IAG853" s="4"/>
      <c r="IAH853" s="4"/>
      <c r="IAI853" s="4"/>
      <c r="IAJ853" s="4"/>
      <c r="IAK853" s="4"/>
      <c r="IAL853" s="4"/>
      <c r="IAM853" s="4"/>
      <c r="IAN853" s="4"/>
      <c r="IAO853" s="4"/>
      <c r="IAP853" s="4"/>
      <c r="IAQ853" s="4"/>
      <c r="IAR853" s="4"/>
      <c r="IAS853" s="4"/>
      <c r="IAT853" s="4"/>
      <c r="IAU853" s="4"/>
      <c r="IAV853" s="4"/>
      <c r="IAW853" s="4"/>
      <c r="IAX853" s="4"/>
      <c r="IAY853" s="4"/>
      <c r="IAZ853" s="4"/>
      <c r="IBA853" s="4"/>
      <c r="IBB853" s="4"/>
      <c r="IBC853" s="4"/>
      <c r="IBD853" s="4"/>
      <c r="IBE853" s="4"/>
      <c r="IBF853" s="4"/>
      <c r="IBG853" s="4"/>
      <c r="IBH853" s="4"/>
      <c r="IBI853" s="4"/>
      <c r="IBJ853" s="4"/>
      <c r="IBK853" s="4"/>
      <c r="IBL853" s="4"/>
      <c r="IBM853" s="4"/>
      <c r="IBN853" s="4"/>
      <c r="IBO853" s="4"/>
      <c r="IBP853" s="4"/>
      <c r="IBQ853" s="4"/>
      <c r="IBR853" s="4"/>
      <c r="IBS853" s="4"/>
      <c r="IBT853" s="4"/>
      <c r="IBU853" s="4"/>
      <c r="IBV853" s="4"/>
      <c r="IBW853" s="4"/>
      <c r="IBX853" s="4"/>
      <c r="IBY853" s="4"/>
      <c r="IBZ853" s="4"/>
      <c r="ICA853" s="4"/>
      <c r="ICB853" s="4"/>
      <c r="ICC853" s="4"/>
      <c r="ICD853" s="4"/>
      <c r="ICE853" s="4"/>
      <c r="ICF853" s="4"/>
      <c r="ICG853" s="4"/>
      <c r="ICH853" s="4"/>
      <c r="ICI853" s="4"/>
      <c r="ICJ853" s="4"/>
      <c r="ICK853" s="4"/>
      <c r="ICL853" s="4"/>
      <c r="ICM853" s="4"/>
      <c r="ICN853" s="4"/>
      <c r="ICO853" s="4"/>
      <c r="ICP853" s="4"/>
      <c r="ICQ853" s="4"/>
      <c r="ICR853" s="4"/>
      <c r="ICS853" s="4"/>
      <c r="ICT853" s="4"/>
      <c r="ICU853" s="4"/>
      <c r="ICV853" s="4"/>
      <c r="ICW853" s="4"/>
      <c r="ICX853" s="4"/>
      <c r="ICY853" s="4"/>
      <c r="ICZ853" s="4"/>
      <c r="IDA853" s="4"/>
      <c r="IDB853" s="4"/>
      <c r="IDC853" s="4"/>
      <c r="IDD853" s="4"/>
      <c r="IDE853" s="4"/>
      <c r="IDF853" s="4"/>
      <c r="IDG853" s="4"/>
      <c r="IDH853" s="4"/>
      <c r="IDI853" s="4"/>
      <c r="IDJ853" s="4"/>
      <c r="IDK853" s="4"/>
      <c r="IDL853" s="4"/>
      <c r="IDM853" s="4"/>
      <c r="IDN853" s="4"/>
      <c r="IDO853" s="4"/>
      <c r="IDP853" s="4"/>
      <c r="IDQ853" s="4"/>
      <c r="IDR853" s="4"/>
      <c r="IDS853" s="4"/>
      <c r="IDT853" s="4"/>
      <c r="IDU853" s="4"/>
      <c r="IDV853" s="4"/>
      <c r="IDW853" s="4"/>
      <c r="IDX853" s="4"/>
      <c r="IDY853" s="4"/>
      <c r="IDZ853" s="4"/>
      <c r="IEA853" s="4"/>
      <c r="IEB853" s="4"/>
      <c r="IEC853" s="4"/>
      <c r="IED853" s="4"/>
      <c r="IEE853" s="4"/>
      <c r="IEF853" s="4"/>
      <c r="IEG853" s="4"/>
      <c r="IEH853" s="4"/>
      <c r="IEI853" s="4"/>
      <c r="IEJ853" s="4"/>
      <c r="IEK853" s="4"/>
      <c r="IEL853" s="4"/>
      <c r="IEM853" s="4"/>
      <c r="IEN853" s="4"/>
      <c r="IEO853" s="4"/>
      <c r="IEP853" s="4"/>
      <c r="IEQ853" s="4"/>
      <c r="IER853" s="4"/>
      <c r="IES853" s="4"/>
      <c r="IET853" s="4"/>
      <c r="IEU853" s="4"/>
      <c r="IEV853" s="4"/>
      <c r="IEW853" s="4"/>
      <c r="IEX853" s="4"/>
      <c r="IEY853" s="4"/>
      <c r="IEZ853" s="4"/>
      <c r="IFA853" s="4"/>
      <c r="IFB853" s="4"/>
      <c r="IFC853" s="4"/>
      <c r="IFD853" s="4"/>
      <c r="IFE853" s="4"/>
      <c r="IFF853" s="4"/>
      <c r="IFG853" s="4"/>
      <c r="IFH853" s="4"/>
      <c r="IFI853" s="4"/>
      <c r="IFJ853" s="4"/>
      <c r="IFK853" s="4"/>
      <c r="IFL853" s="4"/>
      <c r="IFM853" s="4"/>
      <c r="IFN853" s="4"/>
      <c r="IFO853" s="4"/>
      <c r="IFP853" s="4"/>
      <c r="IFQ853" s="4"/>
      <c r="IFR853" s="4"/>
      <c r="IFS853" s="4"/>
      <c r="IFT853" s="4"/>
      <c r="IFU853" s="4"/>
      <c r="IFV853" s="4"/>
      <c r="IFW853" s="4"/>
      <c r="IFX853" s="4"/>
      <c r="IFY853" s="4"/>
      <c r="IFZ853" s="4"/>
      <c r="IGA853" s="4"/>
      <c r="IGB853" s="4"/>
      <c r="IGC853" s="4"/>
      <c r="IGD853" s="4"/>
      <c r="IGE853" s="4"/>
      <c r="IGF853" s="4"/>
      <c r="IGG853" s="4"/>
      <c r="IGH853" s="4"/>
      <c r="IGI853" s="4"/>
      <c r="IGJ853" s="4"/>
      <c r="IGK853" s="4"/>
      <c r="IGL853" s="4"/>
      <c r="IGM853" s="4"/>
      <c r="IGN853" s="4"/>
      <c r="IGO853" s="4"/>
      <c r="IGP853" s="4"/>
      <c r="IGQ853" s="4"/>
      <c r="IGR853" s="4"/>
      <c r="IGS853" s="4"/>
      <c r="IGT853" s="4"/>
      <c r="IGU853" s="4"/>
      <c r="IGV853" s="4"/>
      <c r="IGW853" s="4"/>
      <c r="IGX853" s="4"/>
      <c r="IGY853" s="4"/>
      <c r="IGZ853" s="4"/>
      <c r="IHA853" s="4"/>
      <c r="IHB853" s="4"/>
      <c r="IHC853" s="4"/>
      <c r="IHD853" s="4"/>
      <c r="IHE853" s="4"/>
      <c r="IHF853" s="4"/>
      <c r="IHG853" s="4"/>
      <c r="IHH853" s="4"/>
      <c r="IHI853" s="4"/>
      <c r="IHJ853" s="4"/>
      <c r="IHK853" s="4"/>
      <c r="IHL853" s="4"/>
      <c r="IHM853" s="4"/>
      <c r="IHN853" s="4"/>
      <c r="IHO853" s="4"/>
      <c r="IHP853" s="4"/>
      <c r="IHQ853" s="4"/>
      <c r="IHR853" s="4"/>
      <c r="IHS853" s="4"/>
      <c r="IHT853" s="4"/>
      <c r="IHU853" s="4"/>
      <c r="IHV853" s="4"/>
      <c r="IHW853" s="4"/>
      <c r="IHX853" s="4"/>
      <c r="IHY853" s="4"/>
      <c r="IHZ853" s="4"/>
      <c r="IIA853" s="4"/>
      <c r="IIB853" s="4"/>
      <c r="IIC853" s="4"/>
      <c r="IID853" s="4"/>
      <c r="IIE853" s="4"/>
      <c r="IIF853" s="4"/>
      <c r="IIG853" s="4"/>
      <c r="IIH853" s="4"/>
      <c r="III853" s="4"/>
      <c r="IIJ853" s="4"/>
      <c r="IIK853" s="4"/>
      <c r="IIL853" s="4"/>
      <c r="IIM853" s="4"/>
      <c r="IIN853" s="4"/>
      <c r="IIO853" s="4"/>
      <c r="IIP853" s="4"/>
      <c r="IIQ853" s="4"/>
      <c r="IIR853" s="4"/>
      <c r="IIS853" s="4"/>
      <c r="IIT853" s="4"/>
      <c r="IIU853" s="4"/>
      <c r="IIV853" s="4"/>
      <c r="IIW853" s="4"/>
      <c r="IIX853" s="4"/>
      <c r="IIY853" s="4"/>
      <c r="IIZ853" s="4"/>
      <c r="IJA853" s="4"/>
      <c r="IJB853" s="4"/>
      <c r="IJC853" s="4"/>
      <c r="IJD853" s="4"/>
      <c r="IJE853" s="4"/>
      <c r="IJF853" s="4"/>
      <c r="IJG853" s="4"/>
      <c r="IJH853" s="4"/>
      <c r="IJI853" s="4"/>
      <c r="IJJ853" s="4"/>
      <c r="IJK853" s="4"/>
      <c r="IJL853" s="4"/>
      <c r="IJM853" s="4"/>
      <c r="IJN853" s="4"/>
      <c r="IJO853" s="4"/>
      <c r="IJP853" s="4"/>
      <c r="IJQ853" s="4"/>
      <c r="IJR853" s="4"/>
      <c r="IJS853" s="4"/>
      <c r="IJT853" s="4"/>
      <c r="IJU853" s="4"/>
      <c r="IJV853" s="4"/>
      <c r="IJW853" s="4"/>
      <c r="IJX853" s="4"/>
      <c r="IJY853" s="4"/>
      <c r="IJZ853" s="4"/>
      <c r="IKA853" s="4"/>
      <c r="IKB853" s="4"/>
      <c r="IKC853" s="4"/>
      <c r="IKD853" s="4"/>
      <c r="IKE853" s="4"/>
      <c r="IKF853" s="4"/>
      <c r="IKG853" s="4"/>
      <c r="IKH853" s="4"/>
      <c r="IKI853" s="4"/>
      <c r="IKJ853" s="4"/>
      <c r="IKK853" s="4"/>
      <c r="IKL853" s="4"/>
      <c r="IKM853" s="4"/>
      <c r="IKN853" s="4"/>
      <c r="IKO853" s="4"/>
      <c r="IKP853" s="4"/>
      <c r="IKQ853" s="4"/>
      <c r="IKR853" s="4"/>
      <c r="IKS853" s="4"/>
      <c r="IKT853" s="4"/>
      <c r="IKU853" s="4"/>
      <c r="IKV853" s="4"/>
      <c r="IKW853" s="4"/>
      <c r="IKX853" s="4"/>
      <c r="IKY853" s="4"/>
      <c r="IKZ853" s="4"/>
      <c r="ILA853" s="4"/>
      <c r="ILB853" s="4"/>
      <c r="ILC853" s="4"/>
      <c r="ILD853" s="4"/>
      <c r="ILE853" s="4"/>
      <c r="ILF853" s="4"/>
      <c r="ILG853" s="4"/>
      <c r="ILH853" s="4"/>
      <c r="ILI853" s="4"/>
      <c r="ILJ853" s="4"/>
      <c r="ILK853" s="4"/>
      <c r="ILL853" s="4"/>
      <c r="ILM853" s="4"/>
      <c r="ILN853" s="4"/>
      <c r="ILO853" s="4"/>
      <c r="ILP853" s="4"/>
      <c r="ILQ853" s="4"/>
      <c r="ILR853" s="4"/>
      <c r="ILS853" s="4"/>
      <c r="ILT853" s="4"/>
      <c r="ILU853" s="4"/>
      <c r="ILV853" s="4"/>
      <c r="ILW853" s="4"/>
      <c r="ILX853" s="4"/>
      <c r="ILY853" s="4"/>
      <c r="ILZ853" s="4"/>
      <c r="IMA853" s="4"/>
      <c r="IMB853" s="4"/>
      <c r="IMC853" s="4"/>
      <c r="IMD853" s="4"/>
      <c r="IME853" s="4"/>
      <c r="IMF853" s="4"/>
      <c r="IMG853" s="4"/>
      <c r="IMH853" s="4"/>
      <c r="IMI853" s="4"/>
      <c r="IMJ853" s="4"/>
      <c r="IMK853" s="4"/>
      <c r="IML853" s="4"/>
      <c r="IMM853" s="4"/>
      <c r="IMN853" s="4"/>
      <c r="IMO853" s="4"/>
      <c r="IMP853" s="4"/>
      <c r="IMQ853" s="4"/>
      <c r="IMR853" s="4"/>
      <c r="IMS853" s="4"/>
      <c r="IMT853" s="4"/>
      <c r="IMU853" s="4"/>
      <c r="IMV853" s="4"/>
      <c r="IMW853" s="4"/>
      <c r="IMX853" s="4"/>
      <c r="IMY853" s="4"/>
      <c r="IMZ853" s="4"/>
      <c r="INA853" s="4"/>
      <c r="INB853" s="4"/>
      <c r="INC853" s="4"/>
      <c r="IND853" s="4"/>
      <c r="INE853" s="4"/>
      <c r="INF853" s="4"/>
      <c r="ING853" s="4"/>
      <c r="INH853" s="4"/>
      <c r="INI853" s="4"/>
      <c r="INJ853" s="4"/>
      <c r="INK853" s="4"/>
      <c r="INL853" s="4"/>
      <c r="INM853" s="4"/>
      <c r="INN853" s="4"/>
      <c r="INO853" s="4"/>
      <c r="INP853" s="4"/>
      <c r="INQ853" s="4"/>
      <c r="INR853" s="4"/>
      <c r="INS853" s="4"/>
      <c r="INT853" s="4"/>
      <c r="INU853" s="4"/>
      <c r="INV853" s="4"/>
      <c r="INW853" s="4"/>
      <c r="INX853" s="4"/>
      <c r="INY853" s="4"/>
      <c r="INZ853" s="4"/>
      <c r="IOA853" s="4"/>
      <c r="IOB853" s="4"/>
      <c r="IOC853" s="4"/>
      <c r="IOD853" s="4"/>
      <c r="IOE853" s="4"/>
      <c r="IOF853" s="4"/>
      <c r="IOG853" s="4"/>
      <c r="IOH853" s="4"/>
      <c r="IOI853" s="4"/>
      <c r="IOJ853" s="4"/>
      <c r="IOK853" s="4"/>
      <c r="IOL853" s="4"/>
      <c r="IOM853" s="4"/>
      <c r="ION853" s="4"/>
      <c r="IOO853" s="4"/>
      <c r="IOP853" s="4"/>
      <c r="IOQ853" s="4"/>
      <c r="IOR853" s="4"/>
      <c r="IOS853" s="4"/>
      <c r="IOT853" s="4"/>
      <c r="IOU853" s="4"/>
      <c r="IOV853" s="4"/>
      <c r="IOW853" s="4"/>
      <c r="IOX853" s="4"/>
      <c r="IOY853" s="4"/>
      <c r="IOZ853" s="4"/>
      <c r="IPA853" s="4"/>
      <c r="IPB853" s="4"/>
      <c r="IPC853" s="4"/>
      <c r="IPD853" s="4"/>
      <c r="IPE853" s="4"/>
      <c r="IPF853" s="4"/>
      <c r="IPG853" s="4"/>
      <c r="IPH853" s="4"/>
      <c r="IPI853" s="4"/>
      <c r="IPJ853" s="4"/>
      <c r="IPK853" s="4"/>
      <c r="IPL853" s="4"/>
      <c r="IPM853" s="4"/>
      <c r="IPN853" s="4"/>
      <c r="IPO853" s="4"/>
      <c r="IPP853" s="4"/>
      <c r="IPQ853" s="4"/>
      <c r="IPR853" s="4"/>
      <c r="IPS853" s="4"/>
      <c r="IPT853" s="4"/>
      <c r="IPU853" s="4"/>
      <c r="IPV853" s="4"/>
      <c r="IPW853" s="4"/>
      <c r="IPX853" s="4"/>
      <c r="IPY853" s="4"/>
      <c r="IPZ853" s="4"/>
      <c r="IQA853" s="4"/>
      <c r="IQB853" s="4"/>
      <c r="IQC853" s="4"/>
      <c r="IQD853" s="4"/>
      <c r="IQE853" s="4"/>
      <c r="IQF853" s="4"/>
      <c r="IQG853" s="4"/>
      <c r="IQH853" s="4"/>
      <c r="IQI853" s="4"/>
      <c r="IQJ853" s="4"/>
      <c r="IQK853" s="4"/>
      <c r="IQL853" s="4"/>
      <c r="IQM853" s="4"/>
      <c r="IQN853" s="4"/>
      <c r="IQO853" s="4"/>
      <c r="IQP853" s="4"/>
      <c r="IQQ853" s="4"/>
      <c r="IQR853" s="4"/>
      <c r="IQS853" s="4"/>
      <c r="IQT853" s="4"/>
      <c r="IQU853" s="4"/>
      <c r="IQV853" s="4"/>
      <c r="IQW853" s="4"/>
      <c r="IQX853" s="4"/>
      <c r="IQY853" s="4"/>
      <c r="IQZ853" s="4"/>
      <c r="IRA853" s="4"/>
      <c r="IRB853" s="4"/>
      <c r="IRC853" s="4"/>
      <c r="IRD853" s="4"/>
      <c r="IRE853" s="4"/>
      <c r="IRF853" s="4"/>
      <c r="IRG853" s="4"/>
      <c r="IRH853" s="4"/>
      <c r="IRI853" s="4"/>
      <c r="IRJ853" s="4"/>
      <c r="IRK853" s="4"/>
      <c r="IRL853" s="4"/>
      <c r="IRM853" s="4"/>
      <c r="IRN853" s="4"/>
      <c r="IRO853" s="4"/>
      <c r="IRP853" s="4"/>
      <c r="IRQ853" s="4"/>
      <c r="IRR853" s="4"/>
      <c r="IRS853" s="4"/>
      <c r="IRT853" s="4"/>
      <c r="IRU853" s="4"/>
      <c r="IRV853" s="4"/>
      <c r="IRW853" s="4"/>
      <c r="IRX853" s="4"/>
      <c r="IRY853" s="4"/>
      <c r="IRZ853" s="4"/>
      <c r="ISA853" s="4"/>
      <c r="ISB853" s="4"/>
      <c r="ISC853" s="4"/>
      <c r="ISD853" s="4"/>
      <c r="ISE853" s="4"/>
      <c r="ISF853" s="4"/>
      <c r="ISG853" s="4"/>
      <c r="ISH853" s="4"/>
      <c r="ISI853" s="4"/>
      <c r="ISJ853" s="4"/>
      <c r="ISK853" s="4"/>
      <c r="ISL853" s="4"/>
      <c r="ISM853" s="4"/>
      <c r="ISN853" s="4"/>
      <c r="ISO853" s="4"/>
      <c r="ISP853" s="4"/>
      <c r="ISQ853" s="4"/>
      <c r="ISR853" s="4"/>
      <c r="ISS853" s="4"/>
      <c r="IST853" s="4"/>
      <c r="ISU853" s="4"/>
      <c r="ISV853" s="4"/>
      <c r="ISW853" s="4"/>
      <c r="ISX853" s="4"/>
      <c r="ISY853" s="4"/>
      <c r="ISZ853" s="4"/>
      <c r="ITA853" s="4"/>
      <c r="ITB853" s="4"/>
      <c r="ITC853" s="4"/>
      <c r="ITD853" s="4"/>
      <c r="ITE853" s="4"/>
      <c r="ITF853" s="4"/>
      <c r="ITG853" s="4"/>
      <c r="ITH853" s="4"/>
      <c r="ITI853" s="4"/>
      <c r="ITJ853" s="4"/>
      <c r="ITK853" s="4"/>
      <c r="ITL853" s="4"/>
      <c r="ITM853" s="4"/>
      <c r="ITN853" s="4"/>
      <c r="ITO853" s="4"/>
      <c r="ITP853" s="4"/>
      <c r="ITQ853" s="4"/>
      <c r="ITR853" s="4"/>
      <c r="ITS853" s="4"/>
      <c r="ITT853" s="4"/>
      <c r="ITU853" s="4"/>
      <c r="ITV853" s="4"/>
      <c r="ITW853" s="4"/>
      <c r="ITX853" s="4"/>
      <c r="ITY853" s="4"/>
      <c r="ITZ853" s="4"/>
      <c r="IUA853" s="4"/>
      <c r="IUB853" s="4"/>
      <c r="IUC853" s="4"/>
      <c r="IUD853" s="4"/>
      <c r="IUE853" s="4"/>
      <c r="IUF853" s="4"/>
      <c r="IUG853" s="4"/>
      <c r="IUH853" s="4"/>
      <c r="IUI853" s="4"/>
      <c r="IUJ853" s="4"/>
      <c r="IUK853" s="4"/>
      <c r="IUL853" s="4"/>
      <c r="IUM853" s="4"/>
      <c r="IUN853" s="4"/>
      <c r="IUO853" s="4"/>
      <c r="IUP853" s="4"/>
      <c r="IUQ853" s="4"/>
      <c r="IUR853" s="4"/>
      <c r="IUS853" s="4"/>
      <c r="IUT853" s="4"/>
      <c r="IUU853" s="4"/>
      <c r="IUV853" s="4"/>
      <c r="IUW853" s="4"/>
      <c r="IUX853" s="4"/>
      <c r="IUY853" s="4"/>
      <c r="IUZ853" s="4"/>
      <c r="IVA853" s="4"/>
      <c r="IVB853" s="4"/>
      <c r="IVC853" s="4"/>
      <c r="IVD853" s="4"/>
      <c r="IVE853" s="4"/>
      <c r="IVF853" s="4"/>
      <c r="IVG853" s="4"/>
      <c r="IVH853" s="4"/>
      <c r="IVI853" s="4"/>
      <c r="IVJ853" s="4"/>
      <c r="IVK853" s="4"/>
      <c r="IVL853" s="4"/>
      <c r="IVM853" s="4"/>
      <c r="IVN853" s="4"/>
      <c r="IVO853" s="4"/>
      <c r="IVP853" s="4"/>
      <c r="IVQ853" s="4"/>
      <c r="IVR853" s="4"/>
      <c r="IVS853" s="4"/>
      <c r="IVT853" s="4"/>
      <c r="IVU853" s="4"/>
      <c r="IVV853" s="4"/>
      <c r="IVW853" s="4"/>
      <c r="IVX853" s="4"/>
      <c r="IVY853" s="4"/>
      <c r="IVZ853" s="4"/>
      <c r="IWA853" s="4"/>
      <c r="IWB853" s="4"/>
      <c r="IWC853" s="4"/>
      <c r="IWD853" s="4"/>
      <c r="IWE853" s="4"/>
      <c r="IWF853" s="4"/>
      <c r="IWG853" s="4"/>
      <c r="IWH853" s="4"/>
      <c r="IWI853" s="4"/>
      <c r="IWJ853" s="4"/>
      <c r="IWK853" s="4"/>
      <c r="IWL853" s="4"/>
      <c r="IWM853" s="4"/>
      <c r="IWN853" s="4"/>
      <c r="IWO853" s="4"/>
      <c r="IWP853" s="4"/>
      <c r="IWQ853" s="4"/>
      <c r="IWR853" s="4"/>
      <c r="IWS853" s="4"/>
      <c r="IWT853" s="4"/>
      <c r="IWU853" s="4"/>
      <c r="IWV853" s="4"/>
      <c r="IWW853" s="4"/>
      <c r="IWX853" s="4"/>
      <c r="IWY853" s="4"/>
      <c r="IWZ853" s="4"/>
      <c r="IXA853" s="4"/>
      <c r="IXB853" s="4"/>
      <c r="IXC853" s="4"/>
      <c r="IXD853" s="4"/>
      <c r="IXE853" s="4"/>
      <c r="IXF853" s="4"/>
      <c r="IXG853" s="4"/>
      <c r="IXH853" s="4"/>
      <c r="IXI853" s="4"/>
      <c r="IXJ853" s="4"/>
      <c r="IXK853" s="4"/>
      <c r="IXL853" s="4"/>
      <c r="IXM853" s="4"/>
      <c r="IXN853" s="4"/>
      <c r="IXO853" s="4"/>
      <c r="IXP853" s="4"/>
      <c r="IXQ853" s="4"/>
      <c r="IXR853" s="4"/>
      <c r="IXS853" s="4"/>
      <c r="IXT853" s="4"/>
      <c r="IXU853" s="4"/>
      <c r="IXV853" s="4"/>
      <c r="IXW853" s="4"/>
      <c r="IXX853" s="4"/>
      <c r="IXY853" s="4"/>
      <c r="IXZ853" s="4"/>
      <c r="IYA853" s="4"/>
      <c r="IYB853" s="4"/>
      <c r="IYC853" s="4"/>
      <c r="IYD853" s="4"/>
      <c r="IYE853" s="4"/>
      <c r="IYF853" s="4"/>
      <c r="IYG853" s="4"/>
      <c r="IYH853" s="4"/>
      <c r="IYI853" s="4"/>
      <c r="IYJ853" s="4"/>
      <c r="IYK853" s="4"/>
      <c r="IYL853" s="4"/>
      <c r="IYM853" s="4"/>
      <c r="IYN853" s="4"/>
      <c r="IYO853" s="4"/>
      <c r="IYP853" s="4"/>
      <c r="IYQ853" s="4"/>
      <c r="IYR853" s="4"/>
      <c r="IYS853" s="4"/>
      <c r="IYT853" s="4"/>
      <c r="IYU853" s="4"/>
      <c r="IYV853" s="4"/>
      <c r="IYW853" s="4"/>
      <c r="IYX853" s="4"/>
      <c r="IYY853" s="4"/>
      <c r="IYZ853" s="4"/>
      <c r="IZA853" s="4"/>
      <c r="IZB853" s="4"/>
      <c r="IZC853" s="4"/>
      <c r="IZD853" s="4"/>
      <c r="IZE853" s="4"/>
      <c r="IZF853" s="4"/>
      <c r="IZG853" s="4"/>
      <c r="IZH853" s="4"/>
      <c r="IZI853" s="4"/>
      <c r="IZJ853" s="4"/>
      <c r="IZK853" s="4"/>
      <c r="IZL853" s="4"/>
      <c r="IZM853" s="4"/>
      <c r="IZN853" s="4"/>
      <c r="IZO853" s="4"/>
      <c r="IZP853" s="4"/>
      <c r="IZQ853" s="4"/>
      <c r="IZR853" s="4"/>
      <c r="IZS853" s="4"/>
      <c r="IZT853" s="4"/>
      <c r="IZU853" s="4"/>
      <c r="IZV853" s="4"/>
      <c r="IZW853" s="4"/>
      <c r="IZX853" s="4"/>
      <c r="IZY853" s="4"/>
      <c r="IZZ853" s="4"/>
      <c r="JAA853" s="4"/>
      <c r="JAB853" s="4"/>
      <c r="JAC853" s="4"/>
      <c r="JAD853" s="4"/>
      <c r="JAE853" s="4"/>
      <c r="JAF853" s="4"/>
      <c r="JAG853" s="4"/>
      <c r="JAH853" s="4"/>
      <c r="JAI853" s="4"/>
      <c r="JAJ853" s="4"/>
      <c r="JAK853" s="4"/>
      <c r="JAL853" s="4"/>
      <c r="JAM853" s="4"/>
      <c r="JAN853" s="4"/>
      <c r="JAO853" s="4"/>
      <c r="JAP853" s="4"/>
      <c r="JAQ853" s="4"/>
      <c r="JAR853" s="4"/>
      <c r="JAS853" s="4"/>
      <c r="JAT853" s="4"/>
      <c r="JAU853" s="4"/>
      <c r="JAV853" s="4"/>
      <c r="JAW853" s="4"/>
      <c r="JAX853" s="4"/>
      <c r="JAY853" s="4"/>
      <c r="JAZ853" s="4"/>
      <c r="JBA853" s="4"/>
      <c r="JBB853" s="4"/>
      <c r="JBC853" s="4"/>
      <c r="JBD853" s="4"/>
      <c r="JBE853" s="4"/>
      <c r="JBF853" s="4"/>
      <c r="JBG853" s="4"/>
      <c r="JBH853" s="4"/>
      <c r="JBI853" s="4"/>
      <c r="JBJ853" s="4"/>
      <c r="JBK853" s="4"/>
      <c r="JBL853" s="4"/>
      <c r="JBM853" s="4"/>
      <c r="JBN853" s="4"/>
      <c r="JBO853" s="4"/>
      <c r="JBP853" s="4"/>
      <c r="JBQ853" s="4"/>
      <c r="JBR853" s="4"/>
      <c r="JBS853" s="4"/>
      <c r="JBT853" s="4"/>
      <c r="JBU853" s="4"/>
      <c r="JBV853" s="4"/>
      <c r="JBW853" s="4"/>
      <c r="JBX853" s="4"/>
      <c r="JBY853" s="4"/>
      <c r="JBZ853" s="4"/>
      <c r="JCA853" s="4"/>
      <c r="JCB853" s="4"/>
      <c r="JCC853" s="4"/>
      <c r="JCD853" s="4"/>
      <c r="JCE853" s="4"/>
      <c r="JCF853" s="4"/>
      <c r="JCG853" s="4"/>
      <c r="JCH853" s="4"/>
      <c r="JCI853" s="4"/>
      <c r="JCJ853" s="4"/>
      <c r="JCK853" s="4"/>
      <c r="JCL853" s="4"/>
      <c r="JCM853" s="4"/>
      <c r="JCN853" s="4"/>
      <c r="JCO853" s="4"/>
      <c r="JCP853" s="4"/>
      <c r="JCQ853" s="4"/>
      <c r="JCR853" s="4"/>
      <c r="JCS853" s="4"/>
      <c r="JCT853" s="4"/>
      <c r="JCU853" s="4"/>
      <c r="JCV853" s="4"/>
      <c r="JCW853" s="4"/>
      <c r="JCX853" s="4"/>
      <c r="JCY853" s="4"/>
      <c r="JCZ853" s="4"/>
      <c r="JDA853" s="4"/>
      <c r="JDB853" s="4"/>
      <c r="JDC853" s="4"/>
      <c r="JDD853" s="4"/>
      <c r="JDE853" s="4"/>
      <c r="JDF853" s="4"/>
      <c r="JDG853" s="4"/>
      <c r="JDH853" s="4"/>
      <c r="JDI853" s="4"/>
      <c r="JDJ853" s="4"/>
      <c r="JDK853" s="4"/>
      <c r="JDL853" s="4"/>
      <c r="JDM853" s="4"/>
      <c r="JDN853" s="4"/>
      <c r="JDO853" s="4"/>
      <c r="JDP853" s="4"/>
      <c r="JDQ853" s="4"/>
      <c r="JDR853" s="4"/>
      <c r="JDS853" s="4"/>
      <c r="JDT853" s="4"/>
      <c r="JDU853" s="4"/>
      <c r="JDV853" s="4"/>
      <c r="JDW853" s="4"/>
      <c r="JDX853" s="4"/>
      <c r="JDY853" s="4"/>
      <c r="JDZ853" s="4"/>
      <c r="JEA853" s="4"/>
      <c r="JEB853" s="4"/>
      <c r="JEC853" s="4"/>
      <c r="JED853" s="4"/>
      <c r="JEE853" s="4"/>
      <c r="JEF853" s="4"/>
      <c r="JEG853" s="4"/>
      <c r="JEH853" s="4"/>
      <c r="JEI853" s="4"/>
      <c r="JEJ853" s="4"/>
      <c r="JEK853" s="4"/>
      <c r="JEL853" s="4"/>
      <c r="JEM853" s="4"/>
      <c r="JEN853" s="4"/>
      <c r="JEO853" s="4"/>
      <c r="JEP853" s="4"/>
      <c r="JEQ853" s="4"/>
      <c r="JER853" s="4"/>
      <c r="JES853" s="4"/>
      <c r="JET853" s="4"/>
      <c r="JEU853" s="4"/>
      <c r="JEV853" s="4"/>
      <c r="JEW853" s="4"/>
      <c r="JEX853" s="4"/>
      <c r="JEY853" s="4"/>
      <c r="JEZ853" s="4"/>
      <c r="JFA853" s="4"/>
      <c r="JFB853" s="4"/>
      <c r="JFC853" s="4"/>
      <c r="JFD853" s="4"/>
      <c r="JFE853" s="4"/>
      <c r="JFF853" s="4"/>
      <c r="JFG853" s="4"/>
      <c r="JFH853" s="4"/>
      <c r="JFI853" s="4"/>
      <c r="JFJ853" s="4"/>
      <c r="JFK853" s="4"/>
      <c r="JFL853" s="4"/>
      <c r="JFM853" s="4"/>
      <c r="JFN853" s="4"/>
      <c r="JFO853" s="4"/>
      <c r="JFP853" s="4"/>
      <c r="JFQ853" s="4"/>
      <c r="JFR853" s="4"/>
      <c r="JFS853" s="4"/>
      <c r="JFT853" s="4"/>
      <c r="JFU853" s="4"/>
      <c r="JFV853" s="4"/>
      <c r="JFW853" s="4"/>
      <c r="JFX853" s="4"/>
      <c r="JFY853" s="4"/>
      <c r="JFZ853" s="4"/>
      <c r="JGA853" s="4"/>
      <c r="JGB853" s="4"/>
      <c r="JGC853" s="4"/>
      <c r="JGD853" s="4"/>
      <c r="JGE853" s="4"/>
      <c r="JGF853" s="4"/>
      <c r="JGG853" s="4"/>
      <c r="JGH853" s="4"/>
      <c r="JGI853" s="4"/>
      <c r="JGJ853" s="4"/>
      <c r="JGK853" s="4"/>
      <c r="JGL853" s="4"/>
      <c r="JGM853" s="4"/>
      <c r="JGN853" s="4"/>
      <c r="JGO853" s="4"/>
      <c r="JGP853" s="4"/>
      <c r="JGQ853" s="4"/>
      <c r="JGR853" s="4"/>
      <c r="JGS853" s="4"/>
      <c r="JGT853" s="4"/>
      <c r="JGU853" s="4"/>
      <c r="JGV853" s="4"/>
      <c r="JGW853" s="4"/>
      <c r="JGX853" s="4"/>
      <c r="JGY853" s="4"/>
      <c r="JGZ853" s="4"/>
      <c r="JHA853" s="4"/>
      <c r="JHB853" s="4"/>
      <c r="JHC853" s="4"/>
      <c r="JHD853" s="4"/>
      <c r="JHE853" s="4"/>
      <c r="JHF853" s="4"/>
      <c r="JHG853" s="4"/>
      <c r="JHH853" s="4"/>
      <c r="JHI853" s="4"/>
      <c r="JHJ853" s="4"/>
      <c r="JHK853" s="4"/>
      <c r="JHL853" s="4"/>
      <c r="JHM853" s="4"/>
      <c r="JHN853" s="4"/>
      <c r="JHO853" s="4"/>
      <c r="JHP853" s="4"/>
      <c r="JHQ853" s="4"/>
      <c r="JHR853" s="4"/>
      <c r="JHS853" s="4"/>
      <c r="JHT853" s="4"/>
      <c r="JHU853" s="4"/>
      <c r="JHV853" s="4"/>
      <c r="JHW853" s="4"/>
      <c r="JHX853" s="4"/>
      <c r="JHY853" s="4"/>
      <c r="JHZ853" s="4"/>
      <c r="JIA853" s="4"/>
      <c r="JIB853" s="4"/>
      <c r="JIC853" s="4"/>
      <c r="JID853" s="4"/>
      <c r="JIE853" s="4"/>
      <c r="JIF853" s="4"/>
      <c r="JIG853" s="4"/>
      <c r="JIH853" s="4"/>
      <c r="JII853" s="4"/>
      <c r="JIJ853" s="4"/>
      <c r="JIK853" s="4"/>
      <c r="JIL853" s="4"/>
      <c r="JIM853" s="4"/>
      <c r="JIN853" s="4"/>
      <c r="JIO853" s="4"/>
      <c r="JIP853" s="4"/>
      <c r="JIQ853" s="4"/>
      <c r="JIR853" s="4"/>
      <c r="JIS853" s="4"/>
      <c r="JIT853" s="4"/>
      <c r="JIU853" s="4"/>
      <c r="JIV853" s="4"/>
      <c r="JIW853" s="4"/>
      <c r="JIX853" s="4"/>
      <c r="JIY853" s="4"/>
      <c r="JIZ853" s="4"/>
      <c r="JJA853" s="4"/>
      <c r="JJB853" s="4"/>
      <c r="JJC853" s="4"/>
      <c r="JJD853" s="4"/>
      <c r="JJE853" s="4"/>
      <c r="JJF853" s="4"/>
      <c r="JJG853" s="4"/>
      <c r="JJH853" s="4"/>
      <c r="JJI853" s="4"/>
      <c r="JJJ853" s="4"/>
      <c r="JJK853" s="4"/>
      <c r="JJL853" s="4"/>
      <c r="JJM853" s="4"/>
      <c r="JJN853" s="4"/>
      <c r="JJO853" s="4"/>
      <c r="JJP853" s="4"/>
      <c r="JJQ853" s="4"/>
      <c r="JJR853" s="4"/>
      <c r="JJS853" s="4"/>
      <c r="JJT853" s="4"/>
      <c r="JJU853" s="4"/>
      <c r="JJV853" s="4"/>
      <c r="JJW853" s="4"/>
      <c r="JJX853" s="4"/>
      <c r="JJY853" s="4"/>
      <c r="JJZ853" s="4"/>
      <c r="JKA853" s="4"/>
      <c r="JKB853" s="4"/>
      <c r="JKC853" s="4"/>
      <c r="JKD853" s="4"/>
      <c r="JKE853" s="4"/>
      <c r="JKF853" s="4"/>
      <c r="JKG853" s="4"/>
      <c r="JKH853" s="4"/>
      <c r="JKI853" s="4"/>
      <c r="JKJ853" s="4"/>
      <c r="JKK853" s="4"/>
      <c r="JKL853" s="4"/>
      <c r="JKM853" s="4"/>
      <c r="JKN853" s="4"/>
      <c r="JKO853" s="4"/>
      <c r="JKP853" s="4"/>
      <c r="JKQ853" s="4"/>
      <c r="JKR853" s="4"/>
      <c r="JKS853" s="4"/>
      <c r="JKT853" s="4"/>
      <c r="JKU853" s="4"/>
      <c r="JKV853" s="4"/>
      <c r="JKW853" s="4"/>
      <c r="JKX853" s="4"/>
      <c r="JKY853" s="4"/>
      <c r="JKZ853" s="4"/>
      <c r="JLA853" s="4"/>
      <c r="JLB853" s="4"/>
      <c r="JLC853" s="4"/>
      <c r="JLD853" s="4"/>
      <c r="JLE853" s="4"/>
      <c r="JLF853" s="4"/>
      <c r="JLG853" s="4"/>
      <c r="JLH853" s="4"/>
      <c r="JLI853" s="4"/>
      <c r="JLJ853" s="4"/>
      <c r="JLK853" s="4"/>
      <c r="JLL853" s="4"/>
      <c r="JLM853" s="4"/>
      <c r="JLN853" s="4"/>
      <c r="JLO853" s="4"/>
      <c r="JLP853" s="4"/>
      <c r="JLQ853" s="4"/>
      <c r="JLR853" s="4"/>
      <c r="JLS853" s="4"/>
      <c r="JLT853" s="4"/>
      <c r="JLU853" s="4"/>
      <c r="JLV853" s="4"/>
      <c r="JLW853" s="4"/>
      <c r="JLX853" s="4"/>
      <c r="JLY853" s="4"/>
      <c r="JLZ853" s="4"/>
      <c r="JMA853" s="4"/>
      <c r="JMB853" s="4"/>
      <c r="JMC853" s="4"/>
      <c r="JMD853" s="4"/>
      <c r="JME853" s="4"/>
      <c r="JMF853" s="4"/>
      <c r="JMG853" s="4"/>
      <c r="JMH853" s="4"/>
      <c r="JMI853" s="4"/>
      <c r="JMJ853" s="4"/>
      <c r="JMK853" s="4"/>
      <c r="JML853" s="4"/>
      <c r="JMM853" s="4"/>
      <c r="JMN853" s="4"/>
      <c r="JMO853" s="4"/>
      <c r="JMP853" s="4"/>
      <c r="JMQ853" s="4"/>
      <c r="JMR853" s="4"/>
      <c r="JMS853" s="4"/>
      <c r="JMT853" s="4"/>
      <c r="JMU853" s="4"/>
      <c r="JMV853" s="4"/>
      <c r="JMW853" s="4"/>
      <c r="JMX853" s="4"/>
      <c r="JMY853" s="4"/>
      <c r="JMZ853" s="4"/>
      <c r="JNA853" s="4"/>
      <c r="JNB853" s="4"/>
      <c r="JNC853" s="4"/>
      <c r="JND853" s="4"/>
      <c r="JNE853" s="4"/>
      <c r="JNF853" s="4"/>
      <c r="JNG853" s="4"/>
      <c r="JNH853" s="4"/>
      <c r="JNI853" s="4"/>
      <c r="JNJ853" s="4"/>
      <c r="JNK853" s="4"/>
      <c r="JNL853" s="4"/>
      <c r="JNM853" s="4"/>
      <c r="JNN853" s="4"/>
      <c r="JNO853" s="4"/>
      <c r="JNP853" s="4"/>
      <c r="JNQ853" s="4"/>
      <c r="JNR853" s="4"/>
      <c r="JNS853" s="4"/>
      <c r="JNT853" s="4"/>
      <c r="JNU853" s="4"/>
      <c r="JNV853" s="4"/>
      <c r="JNW853" s="4"/>
      <c r="JNX853" s="4"/>
      <c r="JNY853" s="4"/>
      <c r="JNZ853" s="4"/>
      <c r="JOA853" s="4"/>
      <c r="JOB853" s="4"/>
      <c r="JOC853" s="4"/>
      <c r="JOD853" s="4"/>
      <c r="JOE853" s="4"/>
      <c r="JOF853" s="4"/>
      <c r="JOG853" s="4"/>
      <c r="JOH853" s="4"/>
      <c r="JOI853" s="4"/>
      <c r="JOJ853" s="4"/>
      <c r="JOK853" s="4"/>
      <c r="JOL853" s="4"/>
      <c r="JOM853" s="4"/>
      <c r="JON853" s="4"/>
      <c r="JOO853" s="4"/>
      <c r="JOP853" s="4"/>
      <c r="JOQ853" s="4"/>
      <c r="JOR853" s="4"/>
      <c r="JOS853" s="4"/>
      <c r="JOT853" s="4"/>
      <c r="JOU853" s="4"/>
      <c r="JOV853" s="4"/>
      <c r="JOW853" s="4"/>
      <c r="JOX853" s="4"/>
      <c r="JOY853" s="4"/>
      <c r="JOZ853" s="4"/>
      <c r="JPA853" s="4"/>
      <c r="JPB853" s="4"/>
      <c r="JPC853" s="4"/>
      <c r="JPD853" s="4"/>
      <c r="JPE853" s="4"/>
      <c r="JPF853" s="4"/>
      <c r="JPG853" s="4"/>
      <c r="JPH853" s="4"/>
      <c r="JPI853" s="4"/>
      <c r="JPJ853" s="4"/>
      <c r="JPK853" s="4"/>
      <c r="JPL853" s="4"/>
      <c r="JPM853" s="4"/>
      <c r="JPN853" s="4"/>
      <c r="JPO853" s="4"/>
      <c r="JPP853" s="4"/>
      <c r="JPQ853" s="4"/>
      <c r="JPR853" s="4"/>
      <c r="JPS853" s="4"/>
      <c r="JPT853" s="4"/>
      <c r="JPU853" s="4"/>
      <c r="JPV853" s="4"/>
      <c r="JPW853" s="4"/>
      <c r="JPX853" s="4"/>
      <c r="JPY853" s="4"/>
      <c r="JPZ853" s="4"/>
      <c r="JQA853" s="4"/>
      <c r="JQB853" s="4"/>
      <c r="JQC853" s="4"/>
      <c r="JQD853" s="4"/>
      <c r="JQE853" s="4"/>
      <c r="JQF853" s="4"/>
      <c r="JQG853" s="4"/>
      <c r="JQH853" s="4"/>
      <c r="JQI853" s="4"/>
      <c r="JQJ853" s="4"/>
      <c r="JQK853" s="4"/>
      <c r="JQL853" s="4"/>
      <c r="JQM853" s="4"/>
      <c r="JQN853" s="4"/>
      <c r="JQO853" s="4"/>
      <c r="JQP853" s="4"/>
      <c r="JQQ853" s="4"/>
      <c r="JQR853" s="4"/>
      <c r="JQS853" s="4"/>
      <c r="JQT853" s="4"/>
      <c r="JQU853" s="4"/>
      <c r="JQV853" s="4"/>
      <c r="JQW853" s="4"/>
      <c r="JQX853" s="4"/>
      <c r="JQY853" s="4"/>
      <c r="JQZ853" s="4"/>
      <c r="JRA853" s="4"/>
      <c r="JRB853" s="4"/>
      <c r="JRC853" s="4"/>
      <c r="JRD853" s="4"/>
      <c r="JRE853" s="4"/>
      <c r="JRF853" s="4"/>
      <c r="JRG853" s="4"/>
      <c r="JRH853" s="4"/>
      <c r="JRI853" s="4"/>
      <c r="JRJ853" s="4"/>
      <c r="JRK853" s="4"/>
      <c r="JRL853" s="4"/>
      <c r="JRM853" s="4"/>
      <c r="JRN853" s="4"/>
      <c r="JRO853" s="4"/>
      <c r="JRP853" s="4"/>
      <c r="JRQ853" s="4"/>
      <c r="JRR853" s="4"/>
      <c r="JRS853" s="4"/>
      <c r="JRT853" s="4"/>
      <c r="JRU853" s="4"/>
      <c r="JRV853" s="4"/>
      <c r="JRW853" s="4"/>
      <c r="JRX853" s="4"/>
      <c r="JRY853" s="4"/>
      <c r="JRZ853" s="4"/>
      <c r="JSA853" s="4"/>
      <c r="JSB853" s="4"/>
      <c r="JSC853" s="4"/>
      <c r="JSD853" s="4"/>
      <c r="JSE853" s="4"/>
      <c r="JSF853" s="4"/>
      <c r="JSG853" s="4"/>
      <c r="JSH853" s="4"/>
      <c r="JSI853" s="4"/>
      <c r="JSJ853" s="4"/>
      <c r="JSK853" s="4"/>
      <c r="JSL853" s="4"/>
      <c r="JSM853" s="4"/>
      <c r="JSN853" s="4"/>
      <c r="JSO853" s="4"/>
      <c r="JSP853" s="4"/>
      <c r="JSQ853" s="4"/>
      <c r="JSR853" s="4"/>
      <c r="JSS853" s="4"/>
      <c r="JST853" s="4"/>
      <c r="JSU853" s="4"/>
      <c r="JSV853" s="4"/>
      <c r="JSW853" s="4"/>
      <c r="JSX853" s="4"/>
      <c r="JSY853" s="4"/>
      <c r="JSZ853" s="4"/>
      <c r="JTA853" s="4"/>
      <c r="JTB853" s="4"/>
      <c r="JTC853" s="4"/>
      <c r="JTD853" s="4"/>
      <c r="JTE853" s="4"/>
      <c r="JTF853" s="4"/>
      <c r="JTG853" s="4"/>
      <c r="JTH853" s="4"/>
      <c r="JTI853" s="4"/>
      <c r="JTJ853" s="4"/>
      <c r="JTK853" s="4"/>
      <c r="JTL853" s="4"/>
      <c r="JTM853" s="4"/>
      <c r="JTN853" s="4"/>
      <c r="JTO853" s="4"/>
      <c r="JTP853" s="4"/>
      <c r="JTQ853" s="4"/>
      <c r="JTR853" s="4"/>
      <c r="JTS853" s="4"/>
      <c r="JTT853" s="4"/>
      <c r="JTU853" s="4"/>
      <c r="JTV853" s="4"/>
      <c r="JTW853" s="4"/>
      <c r="JTX853" s="4"/>
      <c r="JTY853" s="4"/>
      <c r="JTZ853" s="4"/>
      <c r="JUA853" s="4"/>
      <c r="JUB853" s="4"/>
      <c r="JUC853" s="4"/>
      <c r="JUD853" s="4"/>
      <c r="JUE853" s="4"/>
      <c r="JUF853" s="4"/>
      <c r="JUG853" s="4"/>
      <c r="JUH853" s="4"/>
      <c r="JUI853" s="4"/>
      <c r="JUJ853" s="4"/>
      <c r="JUK853" s="4"/>
      <c r="JUL853" s="4"/>
      <c r="JUM853" s="4"/>
      <c r="JUN853" s="4"/>
      <c r="JUO853" s="4"/>
      <c r="JUP853" s="4"/>
      <c r="JUQ853" s="4"/>
      <c r="JUR853" s="4"/>
      <c r="JUS853" s="4"/>
      <c r="JUT853" s="4"/>
      <c r="JUU853" s="4"/>
      <c r="JUV853" s="4"/>
      <c r="JUW853" s="4"/>
      <c r="JUX853" s="4"/>
      <c r="JUY853" s="4"/>
      <c r="JUZ853" s="4"/>
      <c r="JVA853" s="4"/>
      <c r="JVB853" s="4"/>
      <c r="JVC853" s="4"/>
      <c r="JVD853" s="4"/>
      <c r="JVE853" s="4"/>
      <c r="JVF853" s="4"/>
      <c r="JVG853" s="4"/>
      <c r="JVH853" s="4"/>
      <c r="JVI853" s="4"/>
      <c r="JVJ853" s="4"/>
      <c r="JVK853" s="4"/>
      <c r="JVL853" s="4"/>
      <c r="JVM853" s="4"/>
      <c r="JVN853" s="4"/>
      <c r="JVO853" s="4"/>
      <c r="JVP853" s="4"/>
      <c r="JVQ853" s="4"/>
      <c r="JVR853" s="4"/>
      <c r="JVS853" s="4"/>
      <c r="JVT853" s="4"/>
      <c r="JVU853" s="4"/>
      <c r="JVV853" s="4"/>
      <c r="JVW853" s="4"/>
      <c r="JVX853" s="4"/>
      <c r="JVY853" s="4"/>
      <c r="JVZ853" s="4"/>
      <c r="JWA853" s="4"/>
      <c r="JWB853" s="4"/>
      <c r="JWC853" s="4"/>
      <c r="JWD853" s="4"/>
      <c r="JWE853" s="4"/>
      <c r="JWF853" s="4"/>
      <c r="JWG853" s="4"/>
      <c r="JWH853" s="4"/>
      <c r="JWI853" s="4"/>
      <c r="JWJ853" s="4"/>
      <c r="JWK853" s="4"/>
      <c r="JWL853" s="4"/>
      <c r="JWM853" s="4"/>
      <c r="JWN853" s="4"/>
      <c r="JWO853" s="4"/>
      <c r="JWP853" s="4"/>
      <c r="JWQ853" s="4"/>
      <c r="JWR853" s="4"/>
      <c r="JWS853" s="4"/>
      <c r="JWT853" s="4"/>
      <c r="JWU853" s="4"/>
      <c r="JWV853" s="4"/>
      <c r="JWW853" s="4"/>
      <c r="JWX853" s="4"/>
      <c r="JWY853" s="4"/>
      <c r="JWZ853" s="4"/>
      <c r="JXA853" s="4"/>
      <c r="JXB853" s="4"/>
      <c r="JXC853" s="4"/>
      <c r="JXD853" s="4"/>
      <c r="JXE853" s="4"/>
      <c r="JXF853" s="4"/>
      <c r="JXG853" s="4"/>
      <c r="JXH853" s="4"/>
      <c r="JXI853" s="4"/>
      <c r="JXJ853" s="4"/>
      <c r="JXK853" s="4"/>
      <c r="JXL853" s="4"/>
      <c r="JXM853" s="4"/>
      <c r="JXN853" s="4"/>
      <c r="JXO853" s="4"/>
      <c r="JXP853" s="4"/>
      <c r="JXQ853" s="4"/>
      <c r="JXR853" s="4"/>
      <c r="JXS853" s="4"/>
      <c r="JXT853" s="4"/>
      <c r="JXU853" s="4"/>
      <c r="JXV853" s="4"/>
      <c r="JXW853" s="4"/>
      <c r="JXX853" s="4"/>
      <c r="JXY853" s="4"/>
      <c r="JXZ853" s="4"/>
      <c r="JYA853" s="4"/>
      <c r="JYB853" s="4"/>
      <c r="JYC853" s="4"/>
      <c r="JYD853" s="4"/>
      <c r="JYE853" s="4"/>
      <c r="JYF853" s="4"/>
      <c r="JYG853" s="4"/>
      <c r="JYH853" s="4"/>
      <c r="JYI853" s="4"/>
      <c r="JYJ853" s="4"/>
      <c r="JYK853" s="4"/>
      <c r="JYL853" s="4"/>
      <c r="JYM853" s="4"/>
      <c r="JYN853" s="4"/>
      <c r="JYO853" s="4"/>
      <c r="JYP853" s="4"/>
      <c r="JYQ853" s="4"/>
      <c r="JYR853" s="4"/>
      <c r="JYS853" s="4"/>
      <c r="JYT853" s="4"/>
      <c r="JYU853" s="4"/>
      <c r="JYV853" s="4"/>
      <c r="JYW853" s="4"/>
      <c r="JYX853" s="4"/>
      <c r="JYY853" s="4"/>
      <c r="JYZ853" s="4"/>
      <c r="JZA853" s="4"/>
      <c r="JZB853" s="4"/>
      <c r="JZC853" s="4"/>
      <c r="JZD853" s="4"/>
      <c r="JZE853" s="4"/>
      <c r="JZF853" s="4"/>
      <c r="JZG853" s="4"/>
      <c r="JZH853" s="4"/>
      <c r="JZI853" s="4"/>
      <c r="JZJ853" s="4"/>
      <c r="JZK853" s="4"/>
      <c r="JZL853" s="4"/>
      <c r="JZM853" s="4"/>
      <c r="JZN853" s="4"/>
      <c r="JZO853" s="4"/>
      <c r="JZP853" s="4"/>
      <c r="JZQ853" s="4"/>
      <c r="JZR853" s="4"/>
      <c r="JZS853" s="4"/>
      <c r="JZT853" s="4"/>
      <c r="JZU853" s="4"/>
      <c r="JZV853" s="4"/>
      <c r="JZW853" s="4"/>
      <c r="JZX853" s="4"/>
      <c r="JZY853" s="4"/>
      <c r="JZZ853" s="4"/>
      <c r="KAA853" s="4"/>
      <c r="KAB853" s="4"/>
      <c r="KAC853" s="4"/>
      <c r="KAD853" s="4"/>
      <c r="KAE853" s="4"/>
      <c r="KAF853" s="4"/>
      <c r="KAG853" s="4"/>
      <c r="KAH853" s="4"/>
      <c r="KAI853" s="4"/>
      <c r="KAJ853" s="4"/>
      <c r="KAK853" s="4"/>
      <c r="KAL853" s="4"/>
      <c r="KAM853" s="4"/>
      <c r="KAN853" s="4"/>
      <c r="KAO853" s="4"/>
      <c r="KAP853" s="4"/>
      <c r="KAQ853" s="4"/>
      <c r="KAR853" s="4"/>
      <c r="KAS853" s="4"/>
      <c r="KAT853" s="4"/>
      <c r="KAU853" s="4"/>
      <c r="KAV853" s="4"/>
      <c r="KAW853" s="4"/>
      <c r="KAX853" s="4"/>
      <c r="KAY853" s="4"/>
      <c r="KAZ853" s="4"/>
      <c r="KBA853" s="4"/>
      <c r="KBB853" s="4"/>
      <c r="KBC853" s="4"/>
      <c r="KBD853" s="4"/>
      <c r="KBE853" s="4"/>
      <c r="KBF853" s="4"/>
      <c r="KBG853" s="4"/>
      <c r="KBH853" s="4"/>
      <c r="KBI853" s="4"/>
      <c r="KBJ853" s="4"/>
      <c r="KBK853" s="4"/>
      <c r="KBL853" s="4"/>
      <c r="KBM853" s="4"/>
      <c r="KBN853" s="4"/>
      <c r="KBO853" s="4"/>
      <c r="KBP853" s="4"/>
      <c r="KBQ853" s="4"/>
      <c r="KBR853" s="4"/>
      <c r="KBS853" s="4"/>
      <c r="KBT853" s="4"/>
      <c r="KBU853" s="4"/>
      <c r="KBV853" s="4"/>
      <c r="KBW853" s="4"/>
      <c r="KBX853" s="4"/>
      <c r="KBY853" s="4"/>
      <c r="KBZ853" s="4"/>
      <c r="KCA853" s="4"/>
      <c r="KCB853" s="4"/>
      <c r="KCC853" s="4"/>
      <c r="KCD853" s="4"/>
      <c r="KCE853" s="4"/>
      <c r="KCF853" s="4"/>
      <c r="KCG853" s="4"/>
      <c r="KCH853" s="4"/>
      <c r="KCI853" s="4"/>
      <c r="KCJ853" s="4"/>
      <c r="KCK853" s="4"/>
      <c r="KCL853" s="4"/>
      <c r="KCM853" s="4"/>
      <c r="KCN853" s="4"/>
      <c r="KCO853" s="4"/>
      <c r="KCP853" s="4"/>
      <c r="KCQ853" s="4"/>
      <c r="KCR853" s="4"/>
      <c r="KCS853" s="4"/>
      <c r="KCT853" s="4"/>
      <c r="KCU853" s="4"/>
      <c r="KCV853" s="4"/>
      <c r="KCW853" s="4"/>
      <c r="KCX853" s="4"/>
      <c r="KCY853" s="4"/>
      <c r="KCZ853" s="4"/>
      <c r="KDA853" s="4"/>
      <c r="KDB853" s="4"/>
      <c r="KDC853" s="4"/>
      <c r="KDD853" s="4"/>
      <c r="KDE853" s="4"/>
      <c r="KDF853" s="4"/>
      <c r="KDG853" s="4"/>
      <c r="KDH853" s="4"/>
      <c r="KDI853" s="4"/>
      <c r="KDJ853" s="4"/>
      <c r="KDK853" s="4"/>
      <c r="KDL853" s="4"/>
      <c r="KDM853" s="4"/>
      <c r="KDN853" s="4"/>
      <c r="KDO853" s="4"/>
      <c r="KDP853" s="4"/>
      <c r="KDQ853" s="4"/>
      <c r="KDR853" s="4"/>
      <c r="KDS853" s="4"/>
      <c r="KDT853" s="4"/>
      <c r="KDU853" s="4"/>
      <c r="KDV853" s="4"/>
      <c r="KDW853" s="4"/>
      <c r="KDX853" s="4"/>
      <c r="KDY853" s="4"/>
      <c r="KDZ853" s="4"/>
      <c r="KEA853" s="4"/>
      <c r="KEB853" s="4"/>
      <c r="KEC853" s="4"/>
      <c r="KED853" s="4"/>
      <c r="KEE853" s="4"/>
      <c r="KEF853" s="4"/>
      <c r="KEG853" s="4"/>
      <c r="KEH853" s="4"/>
      <c r="KEI853" s="4"/>
      <c r="KEJ853" s="4"/>
      <c r="KEK853" s="4"/>
      <c r="KEL853" s="4"/>
      <c r="KEM853" s="4"/>
      <c r="KEN853" s="4"/>
      <c r="KEO853" s="4"/>
      <c r="KEP853" s="4"/>
      <c r="KEQ853" s="4"/>
      <c r="KER853" s="4"/>
      <c r="KES853" s="4"/>
      <c r="KET853" s="4"/>
      <c r="KEU853" s="4"/>
      <c r="KEV853" s="4"/>
      <c r="KEW853" s="4"/>
      <c r="KEX853" s="4"/>
      <c r="KEY853" s="4"/>
      <c r="KEZ853" s="4"/>
      <c r="KFA853" s="4"/>
      <c r="KFB853" s="4"/>
      <c r="KFC853" s="4"/>
      <c r="KFD853" s="4"/>
      <c r="KFE853" s="4"/>
      <c r="KFF853" s="4"/>
      <c r="KFG853" s="4"/>
      <c r="KFH853" s="4"/>
      <c r="KFI853" s="4"/>
      <c r="KFJ853" s="4"/>
      <c r="KFK853" s="4"/>
      <c r="KFL853" s="4"/>
      <c r="KFM853" s="4"/>
      <c r="KFN853" s="4"/>
      <c r="KFO853" s="4"/>
      <c r="KFP853" s="4"/>
      <c r="KFQ853" s="4"/>
      <c r="KFR853" s="4"/>
      <c r="KFS853" s="4"/>
      <c r="KFT853" s="4"/>
      <c r="KFU853" s="4"/>
      <c r="KFV853" s="4"/>
      <c r="KFW853" s="4"/>
      <c r="KFX853" s="4"/>
      <c r="KFY853" s="4"/>
      <c r="KFZ853" s="4"/>
      <c r="KGA853" s="4"/>
      <c r="KGB853" s="4"/>
      <c r="KGC853" s="4"/>
      <c r="KGD853" s="4"/>
      <c r="KGE853" s="4"/>
      <c r="KGF853" s="4"/>
      <c r="KGG853" s="4"/>
      <c r="KGH853" s="4"/>
      <c r="KGI853" s="4"/>
      <c r="KGJ853" s="4"/>
      <c r="KGK853" s="4"/>
      <c r="KGL853" s="4"/>
      <c r="KGM853" s="4"/>
      <c r="KGN853" s="4"/>
      <c r="KGO853" s="4"/>
      <c r="KGP853" s="4"/>
      <c r="KGQ853" s="4"/>
      <c r="KGR853" s="4"/>
      <c r="KGS853" s="4"/>
      <c r="KGT853" s="4"/>
      <c r="KGU853" s="4"/>
      <c r="KGV853" s="4"/>
      <c r="KGW853" s="4"/>
      <c r="KGX853" s="4"/>
      <c r="KGY853" s="4"/>
      <c r="KGZ853" s="4"/>
      <c r="KHA853" s="4"/>
      <c r="KHB853" s="4"/>
      <c r="KHC853" s="4"/>
      <c r="KHD853" s="4"/>
      <c r="KHE853" s="4"/>
      <c r="KHF853" s="4"/>
      <c r="KHG853" s="4"/>
      <c r="KHH853" s="4"/>
      <c r="KHI853" s="4"/>
      <c r="KHJ853" s="4"/>
      <c r="KHK853" s="4"/>
      <c r="KHL853" s="4"/>
      <c r="KHM853" s="4"/>
      <c r="KHN853" s="4"/>
      <c r="KHO853" s="4"/>
      <c r="KHP853" s="4"/>
      <c r="KHQ853" s="4"/>
      <c r="KHR853" s="4"/>
      <c r="KHS853" s="4"/>
      <c r="KHT853" s="4"/>
      <c r="KHU853" s="4"/>
      <c r="KHV853" s="4"/>
      <c r="KHW853" s="4"/>
      <c r="KHX853" s="4"/>
      <c r="KHY853" s="4"/>
      <c r="KHZ853" s="4"/>
      <c r="KIA853" s="4"/>
      <c r="KIB853" s="4"/>
      <c r="KIC853" s="4"/>
      <c r="KID853" s="4"/>
      <c r="KIE853" s="4"/>
      <c r="KIF853" s="4"/>
      <c r="KIG853" s="4"/>
      <c r="KIH853" s="4"/>
      <c r="KII853" s="4"/>
      <c r="KIJ853" s="4"/>
      <c r="KIK853" s="4"/>
      <c r="KIL853" s="4"/>
      <c r="KIM853" s="4"/>
      <c r="KIN853" s="4"/>
      <c r="KIO853" s="4"/>
      <c r="KIP853" s="4"/>
      <c r="KIQ853" s="4"/>
      <c r="KIR853" s="4"/>
      <c r="KIS853" s="4"/>
      <c r="KIT853" s="4"/>
      <c r="KIU853" s="4"/>
      <c r="KIV853" s="4"/>
      <c r="KIW853" s="4"/>
      <c r="KIX853" s="4"/>
      <c r="KIY853" s="4"/>
      <c r="KIZ853" s="4"/>
      <c r="KJA853" s="4"/>
      <c r="KJB853" s="4"/>
      <c r="KJC853" s="4"/>
      <c r="KJD853" s="4"/>
      <c r="KJE853" s="4"/>
      <c r="KJF853" s="4"/>
      <c r="KJG853" s="4"/>
      <c r="KJH853" s="4"/>
      <c r="KJI853" s="4"/>
      <c r="KJJ853" s="4"/>
      <c r="KJK853" s="4"/>
      <c r="KJL853" s="4"/>
      <c r="KJM853" s="4"/>
      <c r="KJN853" s="4"/>
      <c r="KJO853" s="4"/>
      <c r="KJP853" s="4"/>
      <c r="KJQ853" s="4"/>
      <c r="KJR853" s="4"/>
      <c r="KJS853" s="4"/>
      <c r="KJT853" s="4"/>
      <c r="KJU853" s="4"/>
      <c r="KJV853" s="4"/>
      <c r="KJW853" s="4"/>
      <c r="KJX853" s="4"/>
      <c r="KJY853" s="4"/>
      <c r="KJZ853" s="4"/>
      <c r="KKA853" s="4"/>
      <c r="KKB853" s="4"/>
      <c r="KKC853" s="4"/>
      <c r="KKD853" s="4"/>
      <c r="KKE853" s="4"/>
      <c r="KKF853" s="4"/>
      <c r="KKG853" s="4"/>
      <c r="KKH853" s="4"/>
      <c r="KKI853" s="4"/>
      <c r="KKJ853" s="4"/>
      <c r="KKK853" s="4"/>
      <c r="KKL853" s="4"/>
      <c r="KKM853" s="4"/>
      <c r="KKN853" s="4"/>
      <c r="KKO853" s="4"/>
      <c r="KKP853" s="4"/>
      <c r="KKQ853" s="4"/>
      <c r="KKR853" s="4"/>
      <c r="KKS853" s="4"/>
      <c r="KKT853" s="4"/>
      <c r="KKU853" s="4"/>
      <c r="KKV853" s="4"/>
      <c r="KKW853" s="4"/>
      <c r="KKX853" s="4"/>
      <c r="KKY853" s="4"/>
      <c r="KKZ853" s="4"/>
      <c r="KLA853" s="4"/>
      <c r="KLB853" s="4"/>
      <c r="KLC853" s="4"/>
      <c r="KLD853" s="4"/>
      <c r="KLE853" s="4"/>
      <c r="KLF853" s="4"/>
      <c r="KLG853" s="4"/>
      <c r="KLH853" s="4"/>
      <c r="KLI853" s="4"/>
      <c r="KLJ853" s="4"/>
      <c r="KLK853" s="4"/>
      <c r="KLL853" s="4"/>
      <c r="KLM853" s="4"/>
      <c r="KLN853" s="4"/>
      <c r="KLO853" s="4"/>
      <c r="KLP853" s="4"/>
      <c r="KLQ853" s="4"/>
      <c r="KLR853" s="4"/>
      <c r="KLS853" s="4"/>
      <c r="KLT853" s="4"/>
      <c r="KLU853" s="4"/>
      <c r="KLV853" s="4"/>
      <c r="KLW853" s="4"/>
      <c r="KLX853" s="4"/>
      <c r="KLY853" s="4"/>
      <c r="KLZ853" s="4"/>
      <c r="KMA853" s="4"/>
      <c r="KMB853" s="4"/>
      <c r="KMC853" s="4"/>
      <c r="KMD853" s="4"/>
      <c r="KME853" s="4"/>
      <c r="KMF853" s="4"/>
      <c r="KMG853" s="4"/>
      <c r="KMH853" s="4"/>
      <c r="KMI853" s="4"/>
      <c r="KMJ853" s="4"/>
      <c r="KMK853" s="4"/>
      <c r="KML853" s="4"/>
      <c r="KMM853" s="4"/>
      <c r="KMN853" s="4"/>
      <c r="KMO853" s="4"/>
      <c r="KMP853" s="4"/>
      <c r="KMQ853" s="4"/>
      <c r="KMR853" s="4"/>
      <c r="KMS853" s="4"/>
      <c r="KMT853" s="4"/>
      <c r="KMU853" s="4"/>
      <c r="KMV853" s="4"/>
      <c r="KMW853" s="4"/>
      <c r="KMX853" s="4"/>
      <c r="KMY853" s="4"/>
      <c r="KMZ853" s="4"/>
      <c r="KNA853" s="4"/>
      <c r="KNB853" s="4"/>
      <c r="KNC853" s="4"/>
      <c r="KND853" s="4"/>
      <c r="KNE853" s="4"/>
      <c r="KNF853" s="4"/>
      <c r="KNG853" s="4"/>
      <c r="KNH853" s="4"/>
      <c r="KNI853" s="4"/>
      <c r="KNJ853" s="4"/>
      <c r="KNK853" s="4"/>
      <c r="KNL853" s="4"/>
      <c r="KNM853" s="4"/>
      <c r="KNN853" s="4"/>
      <c r="KNO853" s="4"/>
      <c r="KNP853" s="4"/>
      <c r="KNQ853" s="4"/>
      <c r="KNR853" s="4"/>
      <c r="KNS853" s="4"/>
      <c r="KNT853" s="4"/>
      <c r="KNU853" s="4"/>
      <c r="KNV853" s="4"/>
      <c r="KNW853" s="4"/>
      <c r="KNX853" s="4"/>
      <c r="KNY853" s="4"/>
      <c r="KNZ853" s="4"/>
      <c r="KOA853" s="4"/>
      <c r="KOB853" s="4"/>
      <c r="KOC853" s="4"/>
      <c r="KOD853" s="4"/>
      <c r="KOE853" s="4"/>
      <c r="KOF853" s="4"/>
      <c r="KOG853" s="4"/>
      <c r="KOH853" s="4"/>
      <c r="KOI853" s="4"/>
      <c r="KOJ853" s="4"/>
      <c r="KOK853" s="4"/>
      <c r="KOL853" s="4"/>
      <c r="KOM853" s="4"/>
      <c r="KON853" s="4"/>
      <c r="KOO853" s="4"/>
      <c r="KOP853" s="4"/>
      <c r="KOQ853" s="4"/>
      <c r="KOR853" s="4"/>
      <c r="KOS853" s="4"/>
      <c r="KOT853" s="4"/>
      <c r="KOU853" s="4"/>
      <c r="KOV853" s="4"/>
      <c r="KOW853" s="4"/>
      <c r="KOX853" s="4"/>
      <c r="KOY853" s="4"/>
      <c r="KOZ853" s="4"/>
      <c r="KPA853" s="4"/>
      <c r="KPB853" s="4"/>
      <c r="KPC853" s="4"/>
      <c r="KPD853" s="4"/>
      <c r="KPE853" s="4"/>
      <c r="KPF853" s="4"/>
      <c r="KPG853" s="4"/>
      <c r="KPH853" s="4"/>
      <c r="KPI853" s="4"/>
      <c r="KPJ853" s="4"/>
      <c r="KPK853" s="4"/>
      <c r="KPL853" s="4"/>
      <c r="KPM853" s="4"/>
      <c r="KPN853" s="4"/>
      <c r="KPO853" s="4"/>
      <c r="KPP853" s="4"/>
      <c r="KPQ853" s="4"/>
      <c r="KPR853" s="4"/>
      <c r="KPS853" s="4"/>
      <c r="KPT853" s="4"/>
      <c r="KPU853" s="4"/>
      <c r="KPV853" s="4"/>
      <c r="KPW853" s="4"/>
      <c r="KPX853" s="4"/>
      <c r="KPY853" s="4"/>
      <c r="KPZ853" s="4"/>
      <c r="KQA853" s="4"/>
      <c r="KQB853" s="4"/>
      <c r="KQC853" s="4"/>
      <c r="KQD853" s="4"/>
      <c r="KQE853" s="4"/>
      <c r="KQF853" s="4"/>
      <c r="KQG853" s="4"/>
      <c r="KQH853" s="4"/>
      <c r="KQI853" s="4"/>
      <c r="KQJ853" s="4"/>
      <c r="KQK853" s="4"/>
      <c r="KQL853" s="4"/>
      <c r="KQM853" s="4"/>
      <c r="KQN853" s="4"/>
      <c r="KQO853" s="4"/>
      <c r="KQP853" s="4"/>
      <c r="KQQ853" s="4"/>
      <c r="KQR853" s="4"/>
      <c r="KQS853" s="4"/>
      <c r="KQT853" s="4"/>
      <c r="KQU853" s="4"/>
      <c r="KQV853" s="4"/>
      <c r="KQW853" s="4"/>
      <c r="KQX853" s="4"/>
      <c r="KQY853" s="4"/>
      <c r="KQZ853" s="4"/>
      <c r="KRA853" s="4"/>
      <c r="KRB853" s="4"/>
      <c r="KRC853" s="4"/>
      <c r="KRD853" s="4"/>
      <c r="KRE853" s="4"/>
      <c r="KRF853" s="4"/>
      <c r="KRG853" s="4"/>
      <c r="KRH853" s="4"/>
      <c r="KRI853" s="4"/>
      <c r="KRJ853" s="4"/>
      <c r="KRK853" s="4"/>
      <c r="KRL853" s="4"/>
      <c r="KRM853" s="4"/>
      <c r="KRN853" s="4"/>
      <c r="KRO853" s="4"/>
      <c r="KRP853" s="4"/>
      <c r="KRQ853" s="4"/>
      <c r="KRR853" s="4"/>
      <c r="KRS853" s="4"/>
      <c r="KRT853" s="4"/>
      <c r="KRU853" s="4"/>
      <c r="KRV853" s="4"/>
      <c r="KRW853" s="4"/>
      <c r="KRX853" s="4"/>
      <c r="KRY853" s="4"/>
      <c r="KRZ853" s="4"/>
      <c r="KSA853" s="4"/>
      <c r="KSB853" s="4"/>
      <c r="KSC853" s="4"/>
      <c r="KSD853" s="4"/>
      <c r="KSE853" s="4"/>
      <c r="KSF853" s="4"/>
      <c r="KSG853" s="4"/>
      <c r="KSH853" s="4"/>
      <c r="KSI853" s="4"/>
      <c r="KSJ853" s="4"/>
      <c r="KSK853" s="4"/>
      <c r="KSL853" s="4"/>
      <c r="KSM853" s="4"/>
      <c r="KSN853" s="4"/>
      <c r="KSO853" s="4"/>
      <c r="KSP853" s="4"/>
      <c r="KSQ853" s="4"/>
      <c r="KSR853" s="4"/>
      <c r="KSS853" s="4"/>
      <c r="KST853" s="4"/>
      <c r="KSU853" s="4"/>
      <c r="KSV853" s="4"/>
      <c r="KSW853" s="4"/>
      <c r="KSX853" s="4"/>
      <c r="KSY853" s="4"/>
      <c r="KSZ853" s="4"/>
      <c r="KTA853" s="4"/>
      <c r="KTB853" s="4"/>
      <c r="KTC853" s="4"/>
      <c r="KTD853" s="4"/>
      <c r="KTE853" s="4"/>
      <c r="KTF853" s="4"/>
      <c r="KTG853" s="4"/>
      <c r="KTH853" s="4"/>
      <c r="KTI853" s="4"/>
      <c r="KTJ853" s="4"/>
      <c r="KTK853" s="4"/>
      <c r="KTL853" s="4"/>
      <c r="KTM853" s="4"/>
      <c r="KTN853" s="4"/>
      <c r="KTO853" s="4"/>
      <c r="KTP853" s="4"/>
      <c r="KTQ853" s="4"/>
      <c r="KTR853" s="4"/>
      <c r="KTS853" s="4"/>
      <c r="KTT853" s="4"/>
      <c r="KTU853" s="4"/>
      <c r="KTV853" s="4"/>
      <c r="KTW853" s="4"/>
      <c r="KTX853" s="4"/>
      <c r="KTY853" s="4"/>
      <c r="KTZ853" s="4"/>
      <c r="KUA853" s="4"/>
      <c r="KUB853" s="4"/>
      <c r="KUC853" s="4"/>
      <c r="KUD853" s="4"/>
      <c r="KUE853" s="4"/>
      <c r="KUF853" s="4"/>
      <c r="KUG853" s="4"/>
      <c r="KUH853" s="4"/>
      <c r="KUI853" s="4"/>
      <c r="KUJ853" s="4"/>
      <c r="KUK853" s="4"/>
      <c r="KUL853" s="4"/>
      <c r="KUM853" s="4"/>
      <c r="KUN853" s="4"/>
      <c r="KUO853" s="4"/>
      <c r="KUP853" s="4"/>
      <c r="KUQ853" s="4"/>
      <c r="KUR853" s="4"/>
      <c r="KUS853" s="4"/>
      <c r="KUT853" s="4"/>
      <c r="KUU853" s="4"/>
      <c r="KUV853" s="4"/>
      <c r="KUW853" s="4"/>
      <c r="KUX853" s="4"/>
      <c r="KUY853" s="4"/>
      <c r="KUZ853" s="4"/>
      <c r="KVA853" s="4"/>
      <c r="KVB853" s="4"/>
      <c r="KVC853" s="4"/>
      <c r="KVD853" s="4"/>
      <c r="KVE853" s="4"/>
      <c r="KVF853" s="4"/>
      <c r="KVG853" s="4"/>
      <c r="KVH853" s="4"/>
      <c r="KVI853" s="4"/>
      <c r="KVJ853" s="4"/>
      <c r="KVK853" s="4"/>
      <c r="KVL853" s="4"/>
      <c r="KVM853" s="4"/>
      <c r="KVN853" s="4"/>
      <c r="KVO853" s="4"/>
      <c r="KVP853" s="4"/>
      <c r="KVQ853" s="4"/>
      <c r="KVR853" s="4"/>
      <c r="KVS853" s="4"/>
      <c r="KVT853" s="4"/>
      <c r="KVU853" s="4"/>
      <c r="KVV853" s="4"/>
      <c r="KVW853" s="4"/>
      <c r="KVX853" s="4"/>
      <c r="KVY853" s="4"/>
      <c r="KVZ853" s="4"/>
      <c r="KWA853" s="4"/>
      <c r="KWB853" s="4"/>
      <c r="KWC853" s="4"/>
      <c r="KWD853" s="4"/>
      <c r="KWE853" s="4"/>
      <c r="KWF853" s="4"/>
      <c r="KWG853" s="4"/>
      <c r="KWH853" s="4"/>
      <c r="KWI853" s="4"/>
      <c r="KWJ853" s="4"/>
      <c r="KWK853" s="4"/>
      <c r="KWL853" s="4"/>
      <c r="KWM853" s="4"/>
      <c r="KWN853" s="4"/>
      <c r="KWO853" s="4"/>
      <c r="KWP853" s="4"/>
      <c r="KWQ853" s="4"/>
      <c r="KWR853" s="4"/>
      <c r="KWS853" s="4"/>
      <c r="KWT853" s="4"/>
      <c r="KWU853" s="4"/>
      <c r="KWV853" s="4"/>
      <c r="KWW853" s="4"/>
      <c r="KWX853" s="4"/>
      <c r="KWY853" s="4"/>
      <c r="KWZ853" s="4"/>
      <c r="KXA853" s="4"/>
      <c r="KXB853" s="4"/>
      <c r="KXC853" s="4"/>
      <c r="KXD853" s="4"/>
      <c r="KXE853" s="4"/>
      <c r="KXF853" s="4"/>
      <c r="KXG853" s="4"/>
      <c r="KXH853" s="4"/>
      <c r="KXI853" s="4"/>
      <c r="KXJ853" s="4"/>
      <c r="KXK853" s="4"/>
      <c r="KXL853" s="4"/>
      <c r="KXM853" s="4"/>
      <c r="KXN853" s="4"/>
      <c r="KXO853" s="4"/>
      <c r="KXP853" s="4"/>
      <c r="KXQ853" s="4"/>
      <c r="KXR853" s="4"/>
      <c r="KXS853" s="4"/>
      <c r="KXT853" s="4"/>
      <c r="KXU853" s="4"/>
      <c r="KXV853" s="4"/>
      <c r="KXW853" s="4"/>
      <c r="KXX853" s="4"/>
      <c r="KXY853" s="4"/>
      <c r="KXZ853" s="4"/>
      <c r="KYA853" s="4"/>
      <c r="KYB853" s="4"/>
      <c r="KYC853" s="4"/>
      <c r="KYD853" s="4"/>
      <c r="KYE853" s="4"/>
      <c r="KYF853" s="4"/>
      <c r="KYG853" s="4"/>
      <c r="KYH853" s="4"/>
      <c r="KYI853" s="4"/>
      <c r="KYJ853" s="4"/>
      <c r="KYK853" s="4"/>
      <c r="KYL853" s="4"/>
      <c r="KYM853" s="4"/>
      <c r="KYN853" s="4"/>
      <c r="KYO853" s="4"/>
      <c r="KYP853" s="4"/>
      <c r="KYQ853" s="4"/>
      <c r="KYR853" s="4"/>
      <c r="KYS853" s="4"/>
      <c r="KYT853" s="4"/>
      <c r="KYU853" s="4"/>
      <c r="KYV853" s="4"/>
      <c r="KYW853" s="4"/>
      <c r="KYX853" s="4"/>
      <c r="KYY853" s="4"/>
      <c r="KYZ853" s="4"/>
      <c r="KZA853" s="4"/>
      <c r="KZB853" s="4"/>
      <c r="KZC853" s="4"/>
      <c r="KZD853" s="4"/>
      <c r="KZE853" s="4"/>
      <c r="KZF853" s="4"/>
      <c r="KZG853" s="4"/>
      <c r="KZH853" s="4"/>
      <c r="KZI853" s="4"/>
      <c r="KZJ853" s="4"/>
      <c r="KZK853" s="4"/>
      <c r="KZL853" s="4"/>
      <c r="KZM853" s="4"/>
      <c r="KZN853" s="4"/>
      <c r="KZO853" s="4"/>
      <c r="KZP853" s="4"/>
      <c r="KZQ853" s="4"/>
      <c r="KZR853" s="4"/>
      <c r="KZS853" s="4"/>
      <c r="KZT853" s="4"/>
      <c r="KZU853" s="4"/>
      <c r="KZV853" s="4"/>
      <c r="KZW853" s="4"/>
      <c r="KZX853" s="4"/>
      <c r="KZY853" s="4"/>
      <c r="KZZ853" s="4"/>
      <c r="LAA853" s="4"/>
      <c r="LAB853" s="4"/>
      <c r="LAC853" s="4"/>
      <c r="LAD853" s="4"/>
      <c r="LAE853" s="4"/>
      <c r="LAF853" s="4"/>
      <c r="LAG853" s="4"/>
      <c r="LAH853" s="4"/>
      <c r="LAI853" s="4"/>
      <c r="LAJ853" s="4"/>
      <c r="LAK853" s="4"/>
      <c r="LAL853" s="4"/>
      <c r="LAM853" s="4"/>
      <c r="LAN853" s="4"/>
      <c r="LAO853" s="4"/>
      <c r="LAP853" s="4"/>
      <c r="LAQ853" s="4"/>
      <c r="LAR853" s="4"/>
      <c r="LAS853" s="4"/>
      <c r="LAT853" s="4"/>
      <c r="LAU853" s="4"/>
      <c r="LAV853" s="4"/>
      <c r="LAW853" s="4"/>
      <c r="LAX853" s="4"/>
      <c r="LAY853" s="4"/>
      <c r="LAZ853" s="4"/>
      <c r="LBA853" s="4"/>
      <c r="LBB853" s="4"/>
      <c r="LBC853" s="4"/>
      <c r="LBD853" s="4"/>
      <c r="LBE853" s="4"/>
      <c r="LBF853" s="4"/>
      <c r="LBG853" s="4"/>
      <c r="LBH853" s="4"/>
      <c r="LBI853" s="4"/>
      <c r="LBJ853" s="4"/>
      <c r="LBK853" s="4"/>
      <c r="LBL853" s="4"/>
      <c r="LBM853" s="4"/>
      <c r="LBN853" s="4"/>
      <c r="LBO853" s="4"/>
      <c r="LBP853" s="4"/>
      <c r="LBQ853" s="4"/>
      <c r="LBR853" s="4"/>
      <c r="LBS853" s="4"/>
      <c r="LBT853" s="4"/>
      <c r="LBU853" s="4"/>
      <c r="LBV853" s="4"/>
      <c r="LBW853" s="4"/>
      <c r="LBX853" s="4"/>
      <c r="LBY853" s="4"/>
      <c r="LBZ853" s="4"/>
      <c r="LCA853" s="4"/>
      <c r="LCB853" s="4"/>
      <c r="LCC853" s="4"/>
      <c r="LCD853" s="4"/>
      <c r="LCE853" s="4"/>
      <c r="LCF853" s="4"/>
      <c r="LCG853" s="4"/>
      <c r="LCH853" s="4"/>
      <c r="LCI853" s="4"/>
      <c r="LCJ853" s="4"/>
      <c r="LCK853" s="4"/>
      <c r="LCL853" s="4"/>
      <c r="LCM853" s="4"/>
      <c r="LCN853" s="4"/>
      <c r="LCO853" s="4"/>
      <c r="LCP853" s="4"/>
      <c r="LCQ853" s="4"/>
      <c r="LCR853" s="4"/>
      <c r="LCS853" s="4"/>
      <c r="LCT853" s="4"/>
      <c r="LCU853" s="4"/>
      <c r="LCV853" s="4"/>
      <c r="LCW853" s="4"/>
      <c r="LCX853" s="4"/>
      <c r="LCY853" s="4"/>
      <c r="LCZ853" s="4"/>
      <c r="LDA853" s="4"/>
      <c r="LDB853" s="4"/>
      <c r="LDC853" s="4"/>
      <c r="LDD853" s="4"/>
      <c r="LDE853" s="4"/>
      <c r="LDF853" s="4"/>
      <c r="LDG853" s="4"/>
      <c r="LDH853" s="4"/>
      <c r="LDI853" s="4"/>
      <c r="LDJ853" s="4"/>
      <c r="LDK853" s="4"/>
      <c r="LDL853" s="4"/>
      <c r="LDM853" s="4"/>
      <c r="LDN853" s="4"/>
      <c r="LDO853" s="4"/>
      <c r="LDP853" s="4"/>
      <c r="LDQ853" s="4"/>
      <c r="LDR853" s="4"/>
      <c r="LDS853" s="4"/>
      <c r="LDT853" s="4"/>
      <c r="LDU853" s="4"/>
      <c r="LDV853" s="4"/>
      <c r="LDW853" s="4"/>
      <c r="LDX853" s="4"/>
      <c r="LDY853" s="4"/>
      <c r="LDZ853" s="4"/>
      <c r="LEA853" s="4"/>
      <c r="LEB853" s="4"/>
      <c r="LEC853" s="4"/>
      <c r="LED853" s="4"/>
      <c r="LEE853" s="4"/>
      <c r="LEF853" s="4"/>
      <c r="LEG853" s="4"/>
      <c r="LEH853" s="4"/>
      <c r="LEI853" s="4"/>
      <c r="LEJ853" s="4"/>
      <c r="LEK853" s="4"/>
      <c r="LEL853" s="4"/>
      <c r="LEM853" s="4"/>
      <c r="LEN853" s="4"/>
      <c r="LEO853" s="4"/>
      <c r="LEP853" s="4"/>
      <c r="LEQ853" s="4"/>
      <c r="LER853" s="4"/>
      <c r="LES853" s="4"/>
      <c r="LET853" s="4"/>
      <c r="LEU853" s="4"/>
      <c r="LEV853" s="4"/>
      <c r="LEW853" s="4"/>
      <c r="LEX853" s="4"/>
      <c r="LEY853" s="4"/>
      <c r="LEZ853" s="4"/>
      <c r="LFA853" s="4"/>
      <c r="LFB853" s="4"/>
      <c r="LFC853" s="4"/>
      <c r="LFD853" s="4"/>
      <c r="LFE853" s="4"/>
      <c r="LFF853" s="4"/>
      <c r="LFG853" s="4"/>
      <c r="LFH853" s="4"/>
      <c r="LFI853" s="4"/>
      <c r="LFJ853" s="4"/>
      <c r="LFK853" s="4"/>
      <c r="LFL853" s="4"/>
      <c r="LFM853" s="4"/>
      <c r="LFN853" s="4"/>
      <c r="LFO853" s="4"/>
      <c r="LFP853" s="4"/>
      <c r="LFQ853" s="4"/>
      <c r="LFR853" s="4"/>
      <c r="LFS853" s="4"/>
      <c r="LFT853" s="4"/>
      <c r="LFU853" s="4"/>
      <c r="LFV853" s="4"/>
      <c r="LFW853" s="4"/>
      <c r="LFX853" s="4"/>
      <c r="LFY853" s="4"/>
      <c r="LFZ853" s="4"/>
      <c r="LGA853" s="4"/>
      <c r="LGB853" s="4"/>
      <c r="LGC853" s="4"/>
      <c r="LGD853" s="4"/>
      <c r="LGE853" s="4"/>
      <c r="LGF853" s="4"/>
      <c r="LGG853" s="4"/>
      <c r="LGH853" s="4"/>
      <c r="LGI853" s="4"/>
      <c r="LGJ853" s="4"/>
      <c r="LGK853" s="4"/>
      <c r="LGL853" s="4"/>
      <c r="LGM853" s="4"/>
      <c r="LGN853" s="4"/>
      <c r="LGO853" s="4"/>
      <c r="LGP853" s="4"/>
      <c r="LGQ853" s="4"/>
      <c r="LGR853" s="4"/>
      <c r="LGS853" s="4"/>
      <c r="LGT853" s="4"/>
      <c r="LGU853" s="4"/>
      <c r="LGV853" s="4"/>
      <c r="LGW853" s="4"/>
      <c r="LGX853" s="4"/>
      <c r="LGY853" s="4"/>
      <c r="LGZ853" s="4"/>
      <c r="LHA853" s="4"/>
      <c r="LHB853" s="4"/>
      <c r="LHC853" s="4"/>
      <c r="LHD853" s="4"/>
      <c r="LHE853" s="4"/>
      <c r="LHF853" s="4"/>
      <c r="LHG853" s="4"/>
      <c r="LHH853" s="4"/>
      <c r="LHI853" s="4"/>
      <c r="LHJ853" s="4"/>
      <c r="LHK853" s="4"/>
      <c r="LHL853" s="4"/>
      <c r="LHM853" s="4"/>
      <c r="LHN853" s="4"/>
      <c r="LHO853" s="4"/>
      <c r="LHP853" s="4"/>
      <c r="LHQ853" s="4"/>
      <c r="LHR853" s="4"/>
      <c r="LHS853" s="4"/>
      <c r="LHT853" s="4"/>
      <c r="LHU853" s="4"/>
      <c r="LHV853" s="4"/>
      <c r="LHW853" s="4"/>
      <c r="LHX853" s="4"/>
      <c r="LHY853" s="4"/>
      <c r="LHZ853" s="4"/>
      <c r="LIA853" s="4"/>
      <c r="LIB853" s="4"/>
      <c r="LIC853" s="4"/>
      <c r="LID853" s="4"/>
      <c r="LIE853" s="4"/>
      <c r="LIF853" s="4"/>
      <c r="LIG853" s="4"/>
      <c r="LIH853" s="4"/>
      <c r="LII853" s="4"/>
      <c r="LIJ853" s="4"/>
      <c r="LIK853" s="4"/>
      <c r="LIL853" s="4"/>
      <c r="LIM853" s="4"/>
      <c r="LIN853" s="4"/>
      <c r="LIO853" s="4"/>
      <c r="LIP853" s="4"/>
      <c r="LIQ853" s="4"/>
      <c r="LIR853" s="4"/>
      <c r="LIS853" s="4"/>
      <c r="LIT853" s="4"/>
      <c r="LIU853" s="4"/>
      <c r="LIV853" s="4"/>
      <c r="LIW853" s="4"/>
      <c r="LIX853" s="4"/>
      <c r="LIY853" s="4"/>
      <c r="LIZ853" s="4"/>
      <c r="LJA853" s="4"/>
      <c r="LJB853" s="4"/>
      <c r="LJC853" s="4"/>
      <c r="LJD853" s="4"/>
      <c r="LJE853" s="4"/>
      <c r="LJF853" s="4"/>
      <c r="LJG853" s="4"/>
      <c r="LJH853" s="4"/>
      <c r="LJI853" s="4"/>
      <c r="LJJ853" s="4"/>
      <c r="LJK853" s="4"/>
      <c r="LJL853" s="4"/>
      <c r="LJM853" s="4"/>
      <c r="LJN853" s="4"/>
      <c r="LJO853" s="4"/>
      <c r="LJP853" s="4"/>
      <c r="LJQ853" s="4"/>
      <c r="LJR853" s="4"/>
      <c r="LJS853" s="4"/>
      <c r="LJT853" s="4"/>
      <c r="LJU853" s="4"/>
      <c r="LJV853" s="4"/>
      <c r="LJW853" s="4"/>
      <c r="LJX853" s="4"/>
      <c r="LJY853" s="4"/>
      <c r="LJZ853" s="4"/>
      <c r="LKA853" s="4"/>
      <c r="LKB853" s="4"/>
      <c r="LKC853" s="4"/>
      <c r="LKD853" s="4"/>
      <c r="LKE853" s="4"/>
      <c r="LKF853" s="4"/>
      <c r="LKG853" s="4"/>
      <c r="LKH853" s="4"/>
      <c r="LKI853" s="4"/>
      <c r="LKJ853" s="4"/>
      <c r="LKK853" s="4"/>
      <c r="LKL853" s="4"/>
      <c r="LKM853" s="4"/>
      <c r="LKN853" s="4"/>
      <c r="LKO853" s="4"/>
      <c r="LKP853" s="4"/>
      <c r="LKQ853" s="4"/>
      <c r="LKR853" s="4"/>
      <c r="LKS853" s="4"/>
      <c r="LKT853" s="4"/>
      <c r="LKU853" s="4"/>
      <c r="LKV853" s="4"/>
      <c r="LKW853" s="4"/>
      <c r="LKX853" s="4"/>
      <c r="LKY853" s="4"/>
      <c r="LKZ853" s="4"/>
      <c r="LLA853" s="4"/>
      <c r="LLB853" s="4"/>
      <c r="LLC853" s="4"/>
      <c r="LLD853" s="4"/>
      <c r="LLE853" s="4"/>
      <c r="LLF853" s="4"/>
      <c r="LLG853" s="4"/>
      <c r="LLH853" s="4"/>
      <c r="LLI853" s="4"/>
      <c r="LLJ853" s="4"/>
      <c r="LLK853" s="4"/>
      <c r="LLL853" s="4"/>
      <c r="LLM853" s="4"/>
      <c r="LLN853" s="4"/>
      <c r="LLO853" s="4"/>
      <c r="LLP853" s="4"/>
      <c r="LLQ853" s="4"/>
      <c r="LLR853" s="4"/>
      <c r="LLS853" s="4"/>
      <c r="LLT853" s="4"/>
      <c r="LLU853" s="4"/>
      <c r="LLV853" s="4"/>
      <c r="LLW853" s="4"/>
      <c r="LLX853" s="4"/>
      <c r="LLY853" s="4"/>
      <c r="LLZ853" s="4"/>
      <c r="LMA853" s="4"/>
      <c r="LMB853" s="4"/>
      <c r="LMC853" s="4"/>
      <c r="LMD853" s="4"/>
      <c r="LME853" s="4"/>
      <c r="LMF853" s="4"/>
      <c r="LMG853" s="4"/>
      <c r="LMH853" s="4"/>
      <c r="LMI853" s="4"/>
      <c r="LMJ853" s="4"/>
      <c r="LMK853" s="4"/>
      <c r="LML853" s="4"/>
      <c r="LMM853" s="4"/>
      <c r="LMN853" s="4"/>
      <c r="LMO853" s="4"/>
      <c r="LMP853" s="4"/>
      <c r="LMQ853" s="4"/>
      <c r="LMR853" s="4"/>
      <c r="LMS853" s="4"/>
      <c r="LMT853" s="4"/>
      <c r="LMU853" s="4"/>
      <c r="LMV853" s="4"/>
      <c r="LMW853" s="4"/>
      <c r="LMX853" s="4"/>
      <c r="LMY853" s="4"/>
      <c r="LMZ853" s="4"/>
      <c r="LNA853" s="4"/>
      <c r="LNB853" s="4"/>
      <c r="LNC853" s="4"/>
      <c r="LND853" s="4"/>
      <c r="LNE853" s="4"/>
      <c r="LNF853" s="4"/>
      <c r="LNG853" s="4"/>
      <c r="LNH853" s="4"/>
      <c r="LNI853" s="4"/>
      <c r="LNJ853" s="4"/>
      <c r="LNK853" s="4"/>
      <c r="LNL853" s="4"/>
      <c r="LNM853" s="4"/>
      <c r="LNN853" s="4"/>
      <c r="LNO853" s="4"/>
      <c r="LNP853" s="4"/>
      <c r="LNQ853" s="4"/>
      <c r="LNR853" s="4"/>
      <c r="LNS853" s="4"/>
      <c r="LNT853" s="4"/>
      <c r="LNU853" s="4"/>
      <c r="LNV853" s="4"/>
      <c r="LNW853" s="4"/>
      <c r="LNX853" s="4"/>
      <c r="LNY853" s="4"/>
      <c r="LNZ853" s="4"/>
      <c r="LOA853" s="4"/>
      <c r="LOB853" s="4"/>
      <c r="LOC853" s="4"/>
      <c r="LOD853" s="4"/>
      <c r="LOE853" s="4"/>
      <c r="LOF853" s="4"/>
      <c r="LOG853" s="4"/>
      <c r="LOH853" s="4"/>
      <c r="LOI853" s="4"/>
      <c r="LOJ853" s="4"/>
      <c r="LOK853" s="4"/>
      <c r="LOL853" s="4"/>
      <c r="LOM853" s="4"/>
      <c r="LON853" s="4"/>
      <c r="LOO853" s="4"/>
      <c r="LOP853" s="4"/>
      <c r="LOQ853" s="4"/>
      <c r="LOR853" s="4"/>
      <c r="LOS853" s="4"/>
      <c r="LOT853" s="4"/>
      <c r="LOU853" s="4"/>
      <c r="LOV853" s="4"/>
      <c r="LOW853" s="4"/>
      <c r="LOX853" s="4"/>
      <c r="LOY853" s="4"/>
      <c r="LOZ853" s="4"/>
      <c r="LPA853" s="4"/>
      <c r="LPB853" s="4"/>
      <c r="LPC853" s="4"/>
      <c r="LPD853" s="4"/>
      <c r="LPE853" s="4"/>
      <c r="LPF853" s="4"/>
      <c r="LPG853" s="4"/>
      <c r="LPH853" s="4"/>
      <c r="LPI853" s="4"/>
      <c r="LPJ853" s="4"/>
      <c r="LPK853" s="4"/>
      <c r="LPL853" s="4"/>
      <c r="LPM853" s="4"/>
      <c r="LPN853" s="4"/>
      <c r="LPO853" s="4"/>
      <c r="LPP853" s="4"/>
      <c r="LPQ853" s="4"/>
      <c r="LPR853" s="4"/>
      <c r="LPS853" s="4"/>
      <c r="LPT853" s="4"/>
      <c r="LPU853" s="4"/>
      <c r="LPV853" s="4"/>
      <c r="LPW853" s="4"/>
      <c r="LPX853" s="4"/>
      <c r="LPY853" s="4"/>
      <c r="LPZ853" s="4"/>
      <c r="LQA853" s="4"/>
      <c r="LQB853" s="4"/>
      <c r="LQC853" s="4"/>
      <c r="LQD853" s="4"/>
      <c r="LQE853" s="4"/>
      <c r="LQF853" s="4"/>
      <c r="LQG853" s="4"/>
      <c r="LQH853" s="4"/>
      <c r="LQI853" s="4"/>
      <c r="LQJ853" s="4"/>
      <c r="LQK853" s="4"/>
      <c r="LQL853" s="4"/>
      <c r="LQM853" s="4"/>
      <c r="LQN853" s="4"/>
      <c r="LQO853" s="4"/>
      <c r="LQP853" s="4"/>
      <c r="LQQ853" s="4"/>
      <c r="LQR853" s="4"/>
      <c r="LQS853" s="4"/>
      <c r="LQT853" s="4"/>
      <c r="LQU853" s="4"/>
      <c r="LQV853" s="4"/>
      <c r="LQW853" s="4"/>
      <c r="LQX853" s="4"/>
      <c r="LQY853" s="4"/>
      <c r="LQZ853" s="4"/>
      <c r="LRA853" s="4"/>
      <c r="LRB853" s="4"/>
      <c r="LRC853" s="4"/>
      <c r="LRD853" s="4"/>
      <c r="LRE853" s="4"/>
      <c r="LRF853" s="4"/>
      <c r="LRG853" s="4"/>
      <c r="LRH853" s="4"/>
      <c r="LRI853" s="4"/>
      <c r="LRJ853" s="4"/>
      <c r="LRK853" s="4"/>
      <c r="LRL853" s="4"/>
      <c r="LRM853" s="4"/>
      <c r="LRN853" s="4"/>
      <c r="LRO853" s="4"/>
      <c r="LRP853" s="4"/>
      <c r="LRQ853" s="4"/>
      <c r="LRR853" s="4"/>
      <c r="LRS853" s="4"/>
      <c r="LRT853" s="4"/>
      <c r="LRU853" s="4"/>
      <c r="LRV853" s="4"/>
      <c r="LRW853" s="4"/>
      <c r="LRX853" s="4"/>
      <c r="LRY853" s="4"/>
      <c r="LRZ853" s="4"/>
      <c r="LSA853" s="4"/>
      <c r="LSB853" s="4"/>
      <c r="LSC853" s="4"/>
      <c r="LSD853" s="4"/>
      <c r="LSE853" s="4"/>
      <c r="LSF853" s="4"/>
      <c r="LSG853" s="4"/>
      <c r="LSH853" s="4"/>
      <c r="LSI853" s="4"/>
      <c r="LSJ853" s="4"/>
      <c r="LSK853" s="4"/>
      <c r="LSL853" s="4"/>
      <c r="LSM853" s="4"/>
      <c r="LSN853" s="4"/>
      <c r="LSO853" s="4"/>
      <c r="LSP853" s="4"/>
      <c r="LSQ853" s="4"/>
      <c r="LSR853" s="4"/>
      <c r="LSS853" s="4"/>
      <c r="LST853" s="4"/>
      <c r="LSU853" s="4"/>
      <c r="LSV853" s="4"/>
      <c r="LSW853" s="4"/>
      <c r="LSX853" s="4"/>
      <c r="LSY853" s="4"/>
      <c r="LSZ853" s="4"/>
      <c r="LTA853" s="4"/>
      <c r="LTB853" s="4"/>
      <c r="LTC853" s="4"/>
      <c r="LTD853" s="4"/>
      <c r="LTE853" s="4"/>
      <c r="LTF853" s="4"/>
      <c r="LTG853" s="4"/>
      <c r="LTH853" s="4"/>
      <c r="LTI853" s="4"/>
      <c r="LTJ853" s="4"/>
      <c r="LTK853" s="4"/>
      <c r="LTL853" s="4"/>
      <c r="LTM853" s="4"/>
      <c r="LTN853" s="4"/>
      <c r="LTO853" s="4"/>
      <c r="LTP853" s="4"/>
      <c r="LTQ853" s="4"/>
      <c r="LTR853" s="4"/>
      <c r="LTS853" s="4"/>
      <c r="LTT853" s="4"/>
      <c r="LTU853" s="4"/>
      <c r="LTV853" s="4"/>
      <c r="LTW853" s="4"/>
      <c r="LTX853" s="4"/>
      <c r="LTY853" s="4"/>
      <c r="LTZ853" s="4"/>
      <c r="LUA853" s="4"/>
      <c r="LUB853" s="4"/>
      <c r="LUC853" s="4"/>
      <c r="LUD853" s="4"/>
      <c r="LUE853" s="4"/>
      <c r="LUF853" s="4"/>
      <c r="LUG853" s="4"/>
      <c r="LUH853" s="4"/>
      <c r="LUI853" s="4"/>
      <c r="LUJ853" s="4"/>
      <c r="LUK853" s="4"/>
      <c r="LUL853" s="4"/>
      <c r="LUM853" s="4"/>
      <c r="LUN853" s="4"/>
      <c r="LUO853" s="4"/>
      <c r="LUP853" s="4"/>
      <c r="LUQ853" s="4"/>
      <c r="LUR853" s="4"/>
      <c r="LUS853" s="4"/>
      <c r="LUT853" s="4"/>
      <c r="LUU853" s="4"/>
      <c r="LUV853" s="4"/>
      <c r="LUW853" s="4"/>
      <c r="LUX853" s="4"/>
      <c r="LUY853" s="4"/>
      <c r="LUZ853" s="4"/>
      <c r="LVA853" s="4"/>
      <c r="LVB853" s="4"/>
      <c r="LVC853" s="4"/>
      <c r="LVD853" s="4"/>
      <c r="LVE853" s="4"/>
      <c r="LVF853" s="4"/>
      <c r="LVG853" s="4"/>
      <c r="LVH853" s="4"/>
      <c r="LVI853" s="4"/>
      <c r="LVJ853" s="4"/>
      <c r="LVK853" s="4"/>
      <c r="LVL853" s="4"/>
      <c r="LVM853" s="4"/>
      <c r="LVN853" s="4"/>
      <c r="LVO853" s="4"/>
      <c r="LVP853" s="4"/>
      <c r="LVQ853" s="4"/>
      <c r="LVR853" s="4"/>
      <c r="LVS853" s="4"/>
      <c r="LVT853" s="4"/>
      <c r="LVU853" s="4"/>
      <c r="LVV853" s="4"/>
      <c r="LVW853" s="4"/>
      <c r="LVX853" s="4"/>
      <c r="LVY853" s="4"/>
      <c r="LVZ853" s="4"/>
      <c r="LWA853" s="4"/>
      <c r="LWB853" s="4"/>
      <c r="LWC853" s="4"/>
      <c r="LWD853" s="4"/>
      <c r="LWE853" s="4"/>
      <c r="LWF853" s="4"/>
      <c r="LWG853" s="4"/>
      <c r="LWH853" s="4"/>
      <c r="LWI853" s="4"/>
      <c r="LWJ853" s="4"/>
      <c r="LWK853" s="4"/>
      <c r="LWL853" s="4"/>
      <c r="LWM853" s="4"/>
      <c r="LWN853" s="4"/>
      <c r="LWO853" s="4"/>
      <c r="LWP853" s="4"/>
      <c r="LWQ853" s="4"/>
      <c r="LWR853" s="4"/>
      <c r="LWS853" s="4"/>
      <c r="LWT853" s="4"/>
      <c r="LWU853" s="4"/>
      <c r="LWV853" s="4"/>
      <c r="LWW853" s="4"/>
      <c r="LWX853" s="4"/>
      <c r="LWY853" s="4"/>
      <c r="LWZ853" s="4"/>
      <c r="LXA853" s="4"/>
      <c r="LXB853" s="4"/>
      <c r="LXC853" s="4"/>
      <c r="LXD853" s="4"/>
      <c r="LXE853" s="4"/>
      <c r="LXF853" s="4"/>
      <c r="LXG853" s="4"/>
      <c r="LXH853" s="4"/>
      <c r="LXI853" s="4"/>
      <c r="LXJ853" s="4"/>
      <c r="LXK853" s="4"/>
      <c r="LXL853" s="4"/>
      <c r="LXM853" s="4"/>
      <c r="LXN853" s="4"/>
      <c r="LXO853" s="4"/>
      <c r="LXP853" s="4"/>
      <c r="LXQ853" s="4"/>
      <c r="LXR853" s="4"/>
      <c r="LXS853" s="4"/>
      <c r="LXT853" s="4"/>
      <c r="LXU853" s="4"/>
      <c r="LXV853" s="4"/>
      <c r="LXW853" s="4"/>
      <c r="LXX853" s="4"/>
      <c r="LXY853" s="4"/>
      <c r="LXZ853" s="4"/>
      <c r="LYA853" s="4"/>
      <c r="LYB853" s="4"/>
      <c r="LYC853" s="4"/>
      <c r="LYD853" s="4"/>
      <c r="LYE853" s="4"/>
      <c r="LYF853" s="4"/>
      <c r="LYG853" s="4"/>
      <c r="LYH853" s="4"/>
      <c r="LYI853" s="4"/>
      <c r="LYJ853" s="4"/>
      <c r="LYK853" s="4"/>
      <c r="LYL853" s="4"/>
      <c r="LYM853" s="4"/>
      <c r="LYN853" s="4"/>
      <c r="LYO853" s="4"/>
      <c r="LYP853" s="4"/>
      <c r="LYQ853" s="4"/>
      <c r="LYR853" s="4"/>
      <c r="LYS853" s="4"/>
      <c r="LYT853" s="4"/>
      <c r="LYU853" s="4"/>
      <c r="LYV853" s="4"/>
      <c r="LYW853" s="4"/>
      <c r="LYX853" s="4"/>
      <c r="LYY853" s="4"/>
      <c r="LYZ853" s="4"/>
      <c r="LZA853" s="4"/>
      <c r="LZB853" s="4"/>
      <c r="LZC853" s="4"/>
      <c r="LZD853" s="4"/>
      <c r="LZE853" s="4"/>
      <c r="LZF853" s="4"/>
      <c r="LZG853" s="4"/>
      <c r="LZH853" s="4"/>
      <c r="LZI853" s="4"/>
      <c r="LZJ853" s="4"/>
      <c r="LZK853" s="4"/>
      <c r="LZL853" s="4"/>
      <c r="LZM853" s="4"/>
      <c r="LZN853" s="4"/>
      <c r="LZO853" s="4"/>
      <c r="LZP853" s="4"/>
      <c r="LZQ853" s="4"/>
      <c r="LZR853" s="4"/>
      <c r="LZS853" s="4"/>
      <c r="LZT853" s="4"/>
      <c r="LZU853" s="4"/>
      <c r="LZV853" s="4"/>
      <c r="LZW853" s="4"/>
      <c r="LZX853" s="4"/>
      <c r="LZY853" s="4"/>
      <c r="LZZ853" s="4"/>
      <c r="MAA853" s="4"/>
      <c r="MAB853" s="4"/>
      <c r="MAC853" s="4"/>
      <c r="MAD853" s="4"/>
      <c r="MAE853" s="4"/>
      <c r="MAF853" s="4"/>
      <c r="MAG853" s="4"/>
      <c r="MAH853" s="4"/>
      <c r="MAI853" s="4"/>
      <c r="MAJ853" s="4"/>
      <c r="MAK853" s="4"/>
      <c r="MAL853" s="4"/>
      <c r="MAM853" s="4"/>
      <c r="MAN853" s="4"/>
      <c r="MAO853" s="4"/>
      <c r="MAP853" s="4"/>
      <c r="MAQ853" s="4"/>
      <c r="MAR853" s="4"/>
      <c r="MAS853" s="4"/>
      <c r="MAT853" s="4"/>
      <c r="MAU853" s="4"/>
      <c r="MAV853" s="4"/>
      <c r="MAW853" s="4"/>
      <c r="MAX853" s="4"/>
      <c r="MAY853" s="4"/>
      <c r="MAZ853" s="4"/>
      <c r="MBA853" s="4"/>
      <c r="MBB853" s="4"/>
      <c r="MBC853" s="4"/>
      <c r="MBD853" s="4"/>
      <c r="MBE853" s="4"/>
      <c r="MBF853" s="4"/>
      <c r="MBG853" s="4"/>
      <c r="MBH853" s="4"/>
      <c r="MBI853" s="4"/>
      <c r="MBJ853" s="4"/>
      <c r="MBK853" s="4"/>
      <c r="MBL853" s="4"/>
      <c r="MBM853" s="4"/>
      <c r="MBN853" s="4"/>
      <c r="MBO853" s="4"/>
      <c r="MBP853" s="4"/>
      <c r="MBQ853" s="4"/>
      <c r="MBR853" s="4"/>
      <c r="MBS853" s="4"/>
      <c r="MBT853" s="4"/>
      <c r="MBU853" s="4"/>
      <c r="MBV853" s="4"/>
      <c r="MBW853" s="4"/>
      <c r="MBX853" s="4"/>
      <c r="MBY853" s="4"/>
      <c r="MBZ853" s="4"/>
      <c r="MCA853" s="4"/>
      <c r="MCB853" s="4"/>
      <c r="MCC853" s="4"/>
      <c r="MCD853" s="4"/>
      <c r="MCE853" s="4"/>
      <c r="MCF853" s="4"/>
      <c r="MCG853" s="4"/>
      <c r="MCH853" s="4"/>
      <c r="MCI853" s="4"/>
      <c r="MCJ853" s="4"/>
      <c r="MCK853" s="4"/>
      <c r="MCL853" s="4"/>
      <c r="MCM853" s="4"/>
      <c r="MCN853" s="4"/>
      <c r="MCO853" s="4"/>
      <c r="MCP853" s="4"/>
      <c r="MCQ853" s="4"/>
      <c r="MCR853" s="4"/>
      <c r="MCS853" s="4"/>
      <c r="MCT853" s="4"/>
      <c r="MCU853" s="4"/>
      <c r="MCV853" s="4"/>
      <c r="MCW853" s="4"/>
      <c r="MCX853" s="4"/>
      <c r="MCY853" s="4"/>
      <c r="MCZ853" s="4"/>
      <c r="MDA853" s="4"/>
      <c r="MDB853" s="4"/>
      <c r="MDC853" s="4"/>
      <c r="MDD853" s="4"/>
      <c r="MDE853" s="4"/>
      <c r="MDF853" s="4"/>
      <c r="MDG853" s="4"/>
      <c r="MDH853" s="4"/>
      <c r="MDI853" s="4"/>
      <c r="MDJ853" s="4"/>
      <c r="MDK853" s="4"/>
      <c r="MDL853" s="4"/>
      <c r="MDM853" s="4"/>
      <c r="MDN853" s="4"/>
      <c r="MDO853" s="4"/>
      <c r="MDP853" s="4"/>
      <c r="MDQ853" s="4"/>
      <c r="MDR853" s="4"/>
      <c r="MDS853" s="4"/>
      <c r="MDT853" s="4"/>
      <c r="MDU853" s="4"/>
      <c r="MDV853" s="4"/>
      <c r="MDW853" s="4"/>
      <c r="MDX853" s="4"/>
      <c r="MDY853" s="4"/>
      <c r="MDZ853" s="4"/>
      <c r="MEA853" s="4"/>
      <c r="MEB853" s="4"/>
      <c r="MEC853" s="4"/>
      <c r="MED853" s="4"/>
      <c r="MEE853" s="4"/>
      <c r="MEF853" s="4"/>
      <c r="MEG853" s="4"/>
      <c r="MEH853" s="4"/>
      <c r="MEI853" s="4"/>
      <c r="MEJ853" s="4"/>
      <c r="MEK853" s="4"/>
      <c r="MEL853" s="4"/>
      <c r="MEM853" s="4"/>
      <c r="MEN853" s="4"/>
      <c r="MEO853" s="4"/>
      <c r="MEP853" s="4"/>
      <c r="MEQ853" s="4"/>
      <c r="MER853" s="4"/>
      <c r="MES853" s="4"/>
      <c r="MET853" s="4"/>
      <c r="MEU853" s="4"/>
      <c r="MEV853" s="4"/>
      <c r="MEW853" s="4"/>
      <c r="MEX853" s="4"/>
      <c r="MEY853" s="4"/>
      <c r="MEZ853" s="4"/>
      <c r="MFA853" s="4"/>
      <c r="MFB853" s="4"/>
      <c r="MFC853" s="4"/>
      <c r="MFD853" s="4"/>
      <c r="MFE853" s="4"/>
      <c r="MFF853" s="4"/>
      <c r="MFG853" s="4"/>
      <c r="MFH853" s="4"/>
      <c r="MFI853" s="4"/>
      <c r="MFJ853" s="4"/>
      <c r="MFK853" s="4"/>
      <c r="MFL853" s="4"/>
      <c r="MFM853" s="4"/>
      <c r="MFN853" s="4"/>
      <c r="MFO853" s="4"/>
      <c r="MFP853" s="4"/>
      <c r="MFQ853" s="4"/>
      <c r="MFR853" s="4"/>
      <c r="MFS853" s="4"/>
      <c r="MFT853" s="4"/>
      <c r="MFU853" s="4"/>
      <c r="MFV853" s="4"/>
      <c r="MFW853" s="4"/>
      <c r="MFX853" s="4"/>
      <c r="MFY853" s="4"/>
      <c r="MFZ853" s="4"/>
      <c r="MGA853" s="4"/>
      <c r="MGB853" s="4"/>
      <c r="MGC853" s="4"/>
      <c r="MGD853" s="4"/>
      <c r="MGE853" s="4"/>
      <c r="MGF853" s="4"/>
      <c r="MGG853" s="4"/>
      <c r="MGH853" s="4"/>
      <c r="MGI853" s="4"/>
      <c r="MGJ853" s="4"/>
      <c r="MGK853" s="4"/>
      <c r="MGL853" s="4"/>
      <c r="MGM853" s="4"/>
      <c r="MGN853" s="4"/>
      <c r="MGO853" s="4"/>
      <c r="MGP853" s="4"/>
      <c r="MGQ853" s="4"/>
      <c r="MGR853" s="4"/>
      <c r="MGS853" s="4"/>
      <c r="MGT853" s="4"/>
      <c r="MGU853" s="4"/>
      <c r="MGV853" s="4"/>
      <c r="MGW853" s="4"/>
      <c r="MGX853" s="4"/>
      <c r="MGY853" s="4"/>
      <c r="MGZ853" s="4"/>
      <c r="MHA853" s="4"/>
      <c r="MHB853" s="4"/>
      <c r="MHC853" s="4"/>
      <c r="MHD853" s="4"/>
      <c r="MHE853" s="4"/>
      <c r="MHF853" s="4"/>
      <c r="MHG853" s="4"/>
      <c r="MHH853" s="4"/>
      <c r="MHI853" s="4"/>
      <c r="MHJ853" s="4"/>
      <c r="MHK853" s="4"/>
      <c r="MHL853" s="4"/>
      <c r="MHM853" s="4"/>
      <c r="MHN853" s="4"/>
      <c r="MHO853" s="4"/>
      <c r="MHP853" s="4"/>
      <c r="MHQ853" s="4"/>
      <c r="MHR853" s="4"/>
      <c r="MHS853" s="4"/>
      <c r="MHT853" s="4"/>
      <c r="MHU853" s="4"/>
      <c r="MHV853" s="4"/>
      <c r="MHW853" s="4"/>
      <c r="MHX853" s="4"/>
      <c r="MHY853" s="4"/>
      <c r="MHZ853" s="4"/>
      <c r="MIA853" s="4"/>
      <c r="MIB853" s="4"/>
      <c r="MIC853" s="4"/>
      <c r="MID853" s="4"/>
      <c r="MIE853" s="4"/>
      <c r="MIF853" s="4"/>
      <c r="MIG853" s="4"/>
      <c r="MIH853" s="4"/>
      <c r="MII853" s="4"/>
      <c r="MIJ853" s="4"/>
      <c r="MIK853" s="4"/>
      <c r="MIL853" s="4"/>
      <c r="MIM853" s="4"/>
      <c r="MIN853" s="4"/>
      <c r="MIO853" s="4"/>
      <c r="MIP853" s="4"/>
      <c r="MIQ853" s="4"/>
      <c r="MIR853" s="4"/>
      <c r="MIS853" s="4"/>
      <c r="MIT853" s="4"/>
      <c r="MIU853" s="4"/>
      <c r="MIV853" s="4"/>
      <c r="MIW853" s="4"/>
      <c r="MIX853" s="4"/>
      <c r="MIY853" s="4"/>
      <c r="MIZ853" s="4"/>
      <c r="MJA853" s="4"/>
      <c r="MJB853" s="4"/>
      <c r="MJC853" s="4"/>
      <c r="MJD853" s="4"/>
      <c r="MJE853" s="4"/>
      <c r="MJF853" s="4"/>
      <c r="MJG853" s="4"/>
      <c r="MJH853" s="4"/>
      <c r="MJI853" s="4"/>
      <c r="MJJ853" s="4"/>
      <c r="MJK853" s="4"/>
      <c r="MJL853" s="4"/>
      <c r="MJM853" s="4"/>
      <c r="MJN853" s="4"/>
      <c r="MJO853" s="4"/>
      <c r="MJP853" s="4"/>
      <c r="MJQ853" s="4"/>
      <c r="MJR853" s="4"/>
      <c r="MJS853" s="4"/>
      <c r="MJT853" s="4"/>
      <c r="MJU853" s="4"/>
      <c r="MJV853" s="4"/>
      <c r="MJW853" s="4"/>
      <c r="MJX853" s="4"/>
      <c r="MJY853" s="4"/>
      <c r="MJZ853" s="4"/>
      <c r="MKA853" s="4"/>
      <c r="MKB853" s="4"/>
      <c r="MKC853" s="4"/>
      <c r="MKD853" s="4"/>
      <c r="MKE853" s="4"/>
      <c r="MKF853" s="4"/>
      <c r="MKG853" s="4"/>
      <c r="MKH853" s="4"/>
      <c r="MKI853" s="4"/>
      <c r="MKJ853" s="4"/>
      <c r="MKK853" s="4"/>
      <c r="MKL853" s="4"/>
      <c r="MKM853" s="4"/>
      <c r="MKN853" s="4"/>
      <c r="MKO853" s="4"/>
      <c r="MKP853" s="4"/>
      <c r="MKQ853" s="4"/>
      <c r="MKR853" s="4"/>
      <c r="MKS853" s="4"/>
      <c r="MKT853" s="4"/>
      <c r="MKU853" s="4"/>
      <c r="MKV853" s="4"/>
      <c r="MKW853" s="4"/>
      <c r="MKX853" s="4"/>
      <c r="MKY853" s="4"/>
      <c r="MKZ853" s="4"/>
      <c r="MLA853" s="4"/>
      <c r="MLB853" s="4"/>
      <c r="MLC853" s="4"/>
      <c r="MLD853" s="4"/>
      <c r="MLE853" s="4"/>
      <c r="MLF853" s="4"/>
      <c r="MLG853" s="4"/>
      <c r="MLH853" s="4"/>
      <c r="MLI853" s="4"/>
      <c r="MLJ853" s="4"/>
      <c r="MLK853" s="4"/>
      <c r="MLL853" s="4"/>
      <c r="MLM853" s="4"/>
      <c r="MLN853" s="4"/>
      <c r="MLO853" s="4"/>
      <c r="MLP853" s="4"/>
      <c r="MLQ853" s="4"/>
      <c r="MLR853" s="4"/>
      <c r="MLS853" s="4"/>
      <c r="MLT853" s="4"/>
      <c r="MLU853" s="4"/>
      <c r="MLV853" s="4"/>
      <c r="MLW853" s="4"/>
      <c r="MLX853" s="4"/>
      <c r="MLY853" s="4"/>
      <c r="MLZ853" s="4"/>
      <c r="MMA853" s="4"/>
      <c r="MMB853" s="4"/>
      <c r="MMC853" s="4"/>
      <c r="MMD853" s="4"/>
      <c r="MME853" s="4"/>
      <c r="MMF853" s="4"/>
      <c r="MMG853" s="4"/>
      <c r="MMH853" s="4"/>
      <c r="MMI853" s="4"/>
      <c r="MMJ853" s="4"/>
      <c r="MMK853" s="4"/>
      <c r="MML853" s="4"/>
      <c r="MMM853" s="4"/>
      <c r="MMN853" s="4"/>
      <c r="MMO853" s="4"/>
      <c r="MMP853" s="4"/>
      <c r="MMQ853" s="4"/>
      <c r="MMR853" s="4"/>
      <c r="MMS853" s="4"/>
      <c r="MMT853" s="4"/>
      <c r="MMU853" s="4"/>
      <c r="MMV853" s="4"/>
      <c r="MMW853" s="4"/>
      <c r="MMX853" s="4"/>
      <c r="MMY853" s="4"/>
      <c r="MMZ853" s="4"/>
      <c r="MNA853" s="4"/>
      <c r="MNB853" s="4"/>
      <c r="MNC853" s="4"/>
      <c r="MND853" s="4"/>
      <c r="MNE853" s="4"/>
      <c r="MNF853" s="4"/>
      <c r="MNG853" s="4"/>
      <c r="MNH853" s="4"/>
      <c r="MNI853" s="4"/>
      <c r="MNJ853" s="4"/>
      <c r="MNK853" s="4"/>
      <c r="MNL853" s="4"/>
      <c r="MNM853" s="4"/>
      <c r="MNN853" s="4"/>
      <c r="MNO853" s="4"/>
      <c r="MNP853" s="4"/>
      <c r="MNQ853" s="4"/>
      <c r="MNR853" s="4"/>
      <c r="MNS853" s="4"/>
      <c r="MNT853" s="4"/>
      <c r="MNU853" s="4"/>
      <c r="MNV853" s="4"/>
      <c r="MNW853" s="4"/>
      <c r="MNX853" s="4"/>
      <c r="MNY853" s="4"/>
      <c r="MNZ853" s="4"/>
      <c r="MOA853" s="4"/>
      <c r="MOB853" s="4"/>
      <c r="MOC853" s="4"/>
      <c r="MOD853" s="4"/>
      <c r="MOE853" s="4"/>
      <c r="MOF853" s="4"/>
      <c r="MOG853" s="4"/>
      <c r="MOH853" s="4"/>
      <c r="MOI853" s="4"/>
      <c r="MOJ853" s="4"/>
      <c r="MOK853" s="4"/>
      <c r="MOL853" s="4"/>
      <c r="MOM853" s="4"/>
      <c r="MON853" s="4"/>
      <c r="MOO853" s="4"/>
      <c r="MOP853" s="4"/>
      <c r="MOQ853" s="4"/>
      <c r="MOR853" s="4"/>
      <c r="MOS853" s="4"/>
      <c r="MOT853" s="4"/>
      <c r="MOU853" s="4"/>
      <c r="MOV853" s="4"/>
      <c r="MOW853" s="4"/>
      <c r="MOX853" s="4"/>
      <c r="MOY853" s="4"/>
      <c r="MOZ853" s="4"/>
      <c r="MPA853" s="4"/>
      <c r="MPB853" s="4"/>
      <c r="MPC853" s="4"/>
      <c r="MPD853" s="4"/>
      <c r="MPE853" s="4"/>
      <c r="MPF853" s="4"/>
      <c r="MPG853" s="4"/>
      <c r="MPH853" s="4"/>
      <c r="MPI853" s="4"/>
      <c r="MPJ853" s="4"/>
      <c r="MPK853" s="4"/>
      <c r="MPL853" s="4"/>
      <c r="MPM853" s="4"/>
      <c r="MPN853" s="4"/>
      <c r="MPO853" s="4"/>
      <c r="MPP853" s="4"/>
      <c r="MPQ853" s="4"/>
      <c r="MPR853" s="4"/>
      <c r="MPS853" s="4"/>
      <c r="MPT853" s="4"/>
      <c r="MPU853" s="4"/>
      <c r="MPV853" s="4"/>
      <c r="MPW853" s="4"/>
      <c r="MPX853" s="4"/>
      <c r="MPY853" s="4"/>
      <c r="MPZ853" s="4"/>
      <c r="MQA853" s="4"/>
      <c r="MQB853" s="4"/>
      <c r="MQC853" s="4"/>
      <c r="MQD853" s="4"/>
      <c r="MQE853" s="4"/>
      <c r="MQF853" s="4"/>
      <c r="MQG853" s="4"/>
      <c r="MQH853" s="4"/>
      <c r="MQI853" s="4"/>
      <c r="MQJ853" s="4"/>
      <c r="MQK853" s="4"/>
      <c r="MQL853" s="4"/>
      <c r="MQM853" s="4"/>
      <c r="MQN853" s="4"/>
      <c r="MQO853" s="4"/>
      <c r="MQP853" s="4"/>
      <c r="MQQ853" s="4"/>
      <c r="MQR853" s="4"/>
      <c r="MQS853" s="4"/>
      <c r="MQT853" s="4"/>
      <c r="MQU853" s="4"/>
      <c r="MQV853" s="4"/>
      <c r="MQW853" s="4"/>
      <c r="MQX853" s="4"/>
      <c r="MQY853" s="4"/>
      <c r="MQZ853" s="4"/>
      <c r="MRA853" s="4"/>
      <c r="MRB853" s="4"/>
      <c r="MRC853" s="4"/>
      <c r="MRD853" s="4"/>
      <c r="MRE853" s="4"/>
      <c r="MRF853" s="4"/>
      <c r="MRG853" s="4"/>
      <c r="MRH853" s="4"/>
      <c r="MRI853" s="4"/>
      <c r="MRJ853" s="4"/>
      <c r="MRK853" s="4"/>
      <c r="MRL853" s="4"/>
      <c r="MRM853" s="4"/>
      <c r="MRN853" s="4"/>
      <c r="MRO853" s="4"/>
      <c r="MRP853" s="4"/>
      <c r="MRQ853" s="4"/>
      <c r="MRR853" s="4"/>
      <c r="MRS853" s="4"/>
      <c r="MRT853" s="4"/>
      <c r="MRU853" s="4"/>
      <c r="MRV853" s="4"/>
      <c r="MRW853" s="4"/>
      <c r="MRX853" s="4"/>
      <c r="MRY853" s="4"/>
      <c r="MRZ853" s="4"/>
      <c r="MSA853" s="4"/>
      <c r="MSB853" s="4"/>
      <c r="MSC853" s="4"/>
      <c r="MSD853" s="4"/>
      <c r="MSE853" s="4"/>
      <c r="MSF853" s="4"/>
      <c r="MSG853" s="4"/>
      <c r="MSH853" s="4"/>
      <c r="MSI853" s="4"/>
      <c r="MSJ853" s="4"/>
      <c r="MSK853" s="4"/>
      <c r="MSL853" s="4"/>
      <c r="MSM853" s="4"/>
      <c r="MSN853" s="4"/>
      <c r="MSO853" s="4"/>
      <c r="MSP853" s="4"/>
      <c r="MSQ853" s="4"/>
      <c r="MSR853" s="4"/>
      <c r="MSS853" s="4"/>
      <c r="MST853" s="4"/>
      <c r="MSU853" s="4"/>
      <c r="MSV853" s="4"/>
      <c r="MSW853" s="4"/>
      <c r="MSX853" s="4"/>
      <c r="MSY853" s="4"/>
      <c r="MSZ853" s="4"/>
      <c r="MTA853" s="4"/>
      <c r="MTB853" s="4"/>
      <c r="MTC853" s="4"/>
      <c r="MTD853" s="4"/>
      <c r="MTE853" s="4"/>
      <c r="MTF853" s="4"/>
      <c r="MTG853" s="4"/>
      <c r="MTH853" s="4"/>
      <c r="MTI853" s="4"/>
      <c r="MTJ853" s="4"/>
      <c r="MTK853" s="4"/>
      <c r="MTL853" s="4"/>
      <c r="MTM853" s="4"/>
      <c r="MTN853" s="4"/>
      <c r="MTO853" s="4"/>
      <c r="MTP853" s="4"/>
      <c r="MTQ853" s="4"/>
      <c r="MTR853" s="4"/>
      <c r="MTS853" s="4"/>
      <c r="MTT853" s="4"/>
      <c r="MTU853" s="4"/>
      <c r="MTV853" s="4"/>
      <c r="MTW853" s="4"/>
      <c r="MTX853" s="4"/>
      <c r="MTY853" s="4"/>
      <c r="MTZ853" s="4"/>
      <c r="MUA853" s="4"/>
      <c r="MUB853" s="4"/>
      <c r="MUC853" s="4"/>
      <c r="MUD853" s="4"/>
      <c r="MUE853" s="4"/>
      <c r="MUF853" s="4"/>
      <c r="MUG853" s="4"/>
      <c r="MUH853" s="4"/>
      <c r="MUI853" s="4"/>
      <c r="MUJ853" s="4"/>
      <c r="MUK853" s="4"/>
      <c r="MUL853" s="4"/>
      <c r="MUM853" s="4"/>
      <c r="MUN853" s="4"/>
      <c r="MUO853" s="4"/>
      <c r="MUP853" s="4"/>
      <c r="MUQ853" s="4"/>
      <c r="MUR853" s="4"/>
      <c r="MUS853" s="4"/>
      <c r="MUT853" s="4"/>
      <c r="MUU853" s="4"/>
      <c r="MUV853" s="4"/>
      <c r="MUW853" s="4"/>
      <c r="MUX853" s="4"/>
      <c r="MUY853" s="4"/>
      <c r="MUZ853" s="4"/>
      <c r="MVA853" s="4"/>
      <c r="MVB853" s="4"/>
      <c r="MVC853" s="4"/>
      <c r="MVD853" s="4"/>
      <c r="MVE853" s="4"/>
      <c r="MVF853" s="4"/>
      <c r="MVG853" s="4"/>
      <c r="MVH853" s="4"/>
      <c r="MVI853" s="4"/>
      <c r="MVJ853" s="4"/>
      <c r="MVK853" s="4"/>
      <c r="MVL853" s="4"/>
      <c r="MVM853" s="4"/>
      <c r="MVN853" s="4"/>
      <c r="MVO853" s="4"/>
      <c r="MVP853" s="4"/>
      <c r="MVQ853" s="4"/>
      <c r="MVR853" s="4"/>
      <c r="MVS853" s="4"/>
      <c r="MVT853" s="4"/>
      <c r="MVU853" s="4"/>
      <c r="MVV853" s="4"/>
      <c r="MVW853" s="4"/>
      <c r="MVX853" s="4"/>
      <c r="MVY853" s="4"/>
      <c r="MVZ853" s="4"/>
      <c r="MWA853" s="4"/>
      <c r="MWB853" s="4"/>
      <c r="MWC853" s="4"/>
      <c r="MWD853" s="4"/>
      <c r="MWE853" s="4"/>
      <c r="MWF853" s="4"/>
      <c r="MWG853" s="4"/>
      <c r="MWH853" s="4"/>
      <c r="MWI853" s="4"/>
      <c r="MWJ853" s="4"/>
      <c r="MWK853" s="4"/>
      <c r="MWL853" s="4"/>
      <c r="MWM853" s="4"/>
      <c r="MWN853" s="4"/>
      <c r="MWO853" s="4"/>
      <c r="MWP853" s="4"/>
      <c r="MWQ853" s="4"/>
      <c r="MWR853" s="4"/>
      <c r="MWS853" s="4"/>
      <c r="MWT853" s="4"/>
      <c r="MWU853" s="4"/>
      <c r="MWV853" s="4"/>
      <c r="MWW853" s="4"/>
      <c r="MWX853" s="4"/>
      <c r="MWY853" s="4"/>
      <c r="MWZ853" s="4"/>
      <c r="MXA853" s="4"/>
      <c r="MXB853" s="4"/>
      <c r="MXC853" s="4"/>
      <c r="MXD853" s="4"/>
      <c r="MXE853" s="4"/>
      <c r="MXF853" s="4"/>
      <c r="MXG853" s="4"/>
      <c r="MXH853" s="4"/>
      <c r="MXI853" s="4"/>
      <c r="MXJ853" s="4"/>
      <c r="MXK853" s="4"/>
      <c r="MXL853" s="4"/>
      <c r="MXM853" s="4"/>
      <c r="MXN853" s="4"/>
      <c r="MXO853" s="4"/>
      <c r="MXP853" s="4"/>
      <c r="MXQ853" s="4"/>
      <c r="MXR853" s="4"/>
      <c r="MXS853" s="4"/>
      <c r="MXT853" s="4"/>
      <c r="MXU853" s="4"/>
      <c r="MXV853" s="4"/>
      <c r="MXW853" s="4"/>
      <c r="MXX853" s="4"/>
      <c r="MXY853" s="4"/>
      <c r="MXZ853" s="4"/>
      <c r="MYA853" s="4"/>
      <c r="MYB853" s="4"/>
      <c r="MYC853" s="4"/>
      <c r="MYD853" s="4"/>
      <c r="MYE853" s="4"/>
      <c r="MYF853" s="4"/>
      <c r="MYG853" s="4"/>
      <c r="MYH853" s="4"/>
      <c r="MYI853" s="4"/>
      <c r="MYJ853" s="4"/>
      <c r="MYK853" s="4"/>
      <c r="MYL853" s="4"/>
      <c r="MYM853" s="4"/>
      <c r="MYN853" s="4"/>
      <c r="MYO853" s="4"/>
      <c r="MYP853" s="4"/>
      <c r="MYQ853" s="4"/>
      <c r="MYR853" s="4"/>
      <c r="MYS853" s="4"/>
      <c r="MYT853" s="4"/>
      <c r="MYU853" s="4"/>
      <c r="MYV853" s="4"/>
      <c r="MYW853" s="4"/>
      <c r="MYX853" s="4"/>
      <c r="MYY853" s="4"/>
      <c r="MYZ853" s="4"/>
      <c r="MZA853" s="4"/>
      <c r="MZB853" s="4"/>
      <c r="MZC853" s="4"/>
      <c r="MZD853" s="4"/>
      <c r="MZE853" s="4"/>
      <c r="MZF853" s="4"/>
      <c r="MZG853" s="4"/>
      <c r="MZH853" s="4"/>
      <c r="MZI853" s="4"/>
      <c r="MZJ853" s="4"/>
      <c r="MZK853" s="4"/>
      <c r="MZL853" s="4"/>
      <c r="MZM853" s="4"/>
      <c r="MZN853" s="4"/>
      <c r="MZO853" s="4"/>
      <c r="MZP853" s="4"/>
      <c r="MZQ853" s="4"/>
      <c r="MZR853" s="4"/>
      <c r="MZS853" s="4"/>
      <c r="MZT853" s="4"/>
      <c r="MZU853" s="4"/>
      <c r="MZV853" s="4"/>
      <c r="MZW853" s="4"/>
      <c r="MZX853" s="4"/>
      <c r="MZY853" s="4"/>
      <c r="MZZ853" s="4"/>
      <c r="NAA853" s="4"/>
      <c r="NAB853" s="4"/>
      <c r="NAC853" s="4"/>
      <c r="NAD853" s="4"/>
      <c r="NAE853" s="4"/>
      <c r="NAF853" s="4"/>
      <c r="NAG853" s="4"/>
      <c r="NAH853" s="4"/>
      <c r="NAI853" s="4"/>
      <c r="NAJ853" s="4"/>
      <c r="NAK853" s="4"/>
      <c r="NAL853" s="4"/>
      <c r="NAM853" s="4"/>
      <c r="NAN853" s="4"/>
      <c r="NAO853" s="4"/>
      <c r="NAP853" s="4"/>
      <c r="NAQ853" s="4"/>
      <c r="NAR853" s="4"/>
      <c r="NAS853" s="4"/>
      <c r="NAT853" s="4"/>
      <c r="NAU853" s="4"/>
      <c r="NAV853" s="4"/>
      <c r="NAW853" s="4"/>
      <c r="NAX853" s="4"/>
      <c r="NAY853" s="4"/>
      <c r="NAZ853" s="4"/>
      <c r="NBA853" s="4"/>
      <c r="NBB853" s="4"/>
      <c r="NBC853" s="4"/>
      <c r="NBD853" s="4"/>
      <c r="NBE853" s="4"/>
      <c r="NBF853" s="4"/>
      <c r="NBG853" s="4"/>
      <c r="NBH853" s="4"/>
      <c r="NBI853" s="4"/>
      <c r="NBJ853" s="4"/>
      <c r="NBK853" s="4"/>
      <c r="NBL853" s="4"/>
      <c r="NBM853" s="4"/>
      <c r="NBN853" s="4"/>
      <c r="NBO853" s="4"/>
      <c r="NBP853" s="4"/>
      <c r="NBQ853" s="4"/>
      <c r="NBR853" s="4"/>
      <c r="NBS853" s="4"/>
      <c r="NBT853" s="4"/>
      <c r="NBU853" s="4"/>
      <c r="NBV853" s="4"/>
      <c r="NBW853" s="4"/>
      <c r="NBX853" s="4"/>
      <c r="NBY853" s="4"/>
      <c r="NBZ853" s="4"/>
      <c r="NCA853" s="4"/>
      <c r="NCB853" s="4"/>
      <c r="NCC853" s="4"/>
      <c r="NCD853" s="4"/>
      <c r="NCE853" s="4"/>
      <c r="NCF853" s="4"/>
      <c r="NCG853" s="4"/>
      <c r="NCH853" s="4"/>
      <c r="NCI853" s="4"/>
      <c r="NCJ853" s="4"/>
      <c r="NCK853" s="4"/>
      <c r="NCL853" s="4"/>
      <c r="NCM853" s="4"/>
      <c r="NCN853" s="4"/>
      <c r="NCO853" s="4"/>
      <c r="NCP853" s="4"/>
      <c r="NCQ853" s="4"/>
      <c r="NCR853" s="4"/>
      <c r="NCS853" s="4"/>
      <c r="NCT853" s="4"/>
      <c r="NCU853" s="4"/>
      <c r="NCV853" s="4"/>
      <c r="NCW853" s="4"/>
      <c r="NCX853" s="4"/>
      <c r="NCY853" s="4"/>
      <c r="NCZ853" s="4"/>
      <c r="NDA853" s="4"/>
      <c r="NDB853" s="4"/>
      <c r="NDC853" s="4"/>
      <c r="NDD853" s="4"/>
      <c r="NDE853" s="4"/>
      <c r="NDF853" s="4"/>
      <c r="NDG853" s="4"/>
      <c r="NDH853" s="4"/>
      <c r="NDI853" s="4"/>
      <c r="NDJ853" s="4"/>
      <c r="NDK853" s="4"/>
      <c r="NDL853" s="4"/>
      <c r="NDM853" s="4"/>
      <c r="NDN853" s="4"/>
      <c r="NDO853" s="4"/>
      <c r="NDP853" s="4"/>
      <c r="NDQ853" s="4"/>
      <c r="NDR853" s="4"/>
      <c r="NDS853" s="4"/>
      <c r="NDT853" s="4"/>
      <c r="NDU853" s="4"/>
      <c r="NDV853" s="4"/>
      <c r="NDW853" s="4"/>
      <c r="NDX853" s="4"/>
      <c r="NDY853" s="4"/>
      <c r="NDZ853" s="4"/>
      <c r="NEA853" s="4"/>
      <c r="NEB853" s="4"/>
      <c r="NEC853" s="4"/>
      <c r="NED853" s="4"/>
      <c r="NEE853" s="4"/>
      <c r="NEF853" s="4"/>
      <c r="NEG853" s="4"/>
      <c r="NEH853" s="4"/>
      <c r="NEI853" s="4"/>
      <c r="NEJ853" s="4"/>
      <c r="NEK853" s="4"/>
      <c r="NEL853" s="4"/>
      <c r="NEM853" s="4"/>
      <c r="NEN853" s="4"/>
      <c r="NEO853" s="4"/>
      <c r="NEP853" s="4"/>
      <c r="NEQ853" s="4"/>
      <c r="NER853" s="4"/>
      <c r="NES853" s="4"/>
      <c r="NET853" s="4"/>
      <c r="NEU853" s="4"/>
      <c r="NEV853" s="4"/>
      <c r="NEW853" s="4"/>
      <c r="NEX853" s="4"/>
      <c r="NEY853" s="4"/>
      <c r="NEZ853" s="4"/>
      <c r="NFA853" s="4"/>
      <c r="NFB853" s="4"/>
      <c r="NFC853" s="4"/>
      <c r="NFD853" s="4"/>
      <c r="NFE853" s="4"/>
      <c r="NFF853" s="4"/>
      <c r="NFG853" s="4"/>
      <c r="NFH853" s="4"/>
      <c r="NFI853" s="4"/>
      <c r="NFJ853" s="4"/>
      <c r="NFK853" s="4"/>
      <c r="NFL853" s="4"/>
      <c r="NFM853" s="4"/>
      <c r="NFN853" s="4"/>
      <c r="NFO853" s="4"/>
      <c r="NFP853" s="4"/>
      <c r="NFQ853" s="4"/>
      <c r="NFR853" s="4"/>
      <c r="NFS853" s="4"/>
      <c r="NFT853" s="4"/>
      <c r="NFU853" s="4"/>
      <c r="NFV853" s="4"/>
      <c r="NFW853" s="4"/>
      <c r="NFX853" s="4"/>
      <c r="NFY853" s="4"/>
      <c r="NFZ853" s="4"/>
      <c r="NGA853" s="4"/>
      <c r="NGB853" s="4"/>
      <c r="NGC853" s="4"/>
      <c r="NGD853" s="4"/>
      <c r="NGE853" s="4"/>
      <c r="NGF853" s="4"/>
      <c r="NGG853" s="4"/>
      <c r="NGH853" s="4"/>
      <c r="NGI853" s="4"/>
      <c r="NGJ853" s="4"/>
      <c r="NGK853" s="4"/>
      <c r="NGL853" s="4"/>
      <c r="NGM853" s="4"/>
      <c r="NGN853" s="4"/>
      <c r="NGO853" s="4"/>
      <c r="NGP853" s="4"/>
      <c r="NGQ853" s="4"/>
      <c r="NGR853" s="4"/>
      <c r="NGS853" s="4"/>
      <c r="NGT853" s="4"/>
      <c r="NGU853" s="4"/>
      <c r="NGV853" s="4"/>
      <c r="NGW853" s="4"/>
      <c r="NGX853" s="4"/>
      <c r="NGY853" s="4"/>
      <c r="NGZ853" s="4"/>
      <c r="NHA853" s="4"/>
      <c r="NHB853" s="4"/>
      <c r="NHC853" s="4"/>
      <c r="NHD853" s="4"/>
      <c r="NHE853" s="4"/>
      <c r="NHF853" s="4"/>
      <c r="NHG853" s="4"/>
      <c r="NHH853" s="4"/>
      <c r="NHI853" s="4"/>
      <c r="NHJ853" s="4"/>
      <c r="NHK853" s="4"/>
      <c r="NHL853" s="4"/>
      <c r="NHM853" s="4"/>
      <c r="NHN853" s="4"/>
      <c r="NHO853" s="4"/>
      <c r="NHP853" s="4"/>
      <c r="NHQ853" s="4"/>
      <c r="NHR853" s="4"/>
      <c r="NHS853" s="4"/>
      <c r="NHT853" s="4"/>
      <c r="NHU853" s="4"/>
      <c r="NHV853" s="4"/>
      <c r="NHW853" s="4"/>
      <c r="NHX853" s="4"/>
      <c r="NHY853" s="4"/>
      <c r="NHZ853" s="4"/>
      <c r="NIA853" s="4"/>
      <c r="NIB853" s="4"/>
      <c r="NIC853" s="4"/>
      <c r="NID853" s="4"/>
      <c r="NIE853" s="4"/>
      <c r="NIF853" s="4"/>
      <c r="NIG853" s="4"/>
      <c r="NIH853" s="4"/>
      <c r="NII853" s="4"/>
      <c r="NIJ853" s="4"/>
      <c r="NIK853" s="4"/>
      <c r="NIL853" s="4"/>
      <c r="NIM853" s="4"/>
      <c r="NIN853" s="4"/>
      <c r="NIO853" s="4"/>
      <c r="NIP853" s="4"/>
      <c r="NIQ853" s="4"/>
      <c r="NIR853" s="4"/>
      <c r="NIS853" s="4"/>
      <c r="NIT853" s="4"/>
      <c r="NIU853" s="4"/>
      <c r="NIV853" s="4"/>
      <c r="NIW853" s="4"/>
      <c r="NIX853" s="4"/>
      <c r="NIY853" s="4"/>
      <c r="NIZ853" s="4"/>
      <c r="NJA853" s="4"/>
      <c r="NJB853" s="4"/>
      <c r="NJC853" s="4"/>
      <c r="NJD853" s="4"/>
      <c r="NJE853" s="4"/>
      <c r="NJF853" s="4"/>
      <c r="NJG853" s="4"/>
      <c r="NJH853" s="4"/>
      <c r="NJI853" s="4"/>
      <c r="NJJ853" s="4"/>
      <c r="NJK853" s="4"/>
      <c r="NJL853" s="4"/>
      <c r="NJM853" s="4"/>
      <c r="NJN853" s="4"/>
      <c r="NJO853" s="4"/>
      <c r="NJP853" s="4"/>
      <c r="NJQ853" s="4"/>
      <c r="NJR853" s="4"/>
      <c r="NJS853" s="4"/>
      <c r="NJT853" s="4"/>
      <c r="NJU853" s="4"/>
      <c r="NJV853" s="4"/>
      <c r="NJW853" s="4"/>
      <c r="NJX853" s="4"/>
      <c r="NJY853" s="4"/>
      <c r="NJZ853" s="4"/>
      <c r="NKA853" s="4"/>
      <c r="NKB853" s="4"/>
      <c r="NKC853" s="4"/>
      <c r="NKD853" s="4"/>
      <c r="NKE853" s="4"/>
      <c r="NKF853" s="4"/>
      <c r="NKG853" s="4"/>
      <c r="NKH853" s="4"/>
      <c r="NKI853" s="4"/>
      <c r="NKJ853" s="4"/>
      <c r="NKK853" s="4"/>
      <c r="NKL853" s="4"/>
      <c r="NKM853" s="4"/>
      <c r="NKN853" s="4"/>
      <c r="NKO853" s="4"/>
      <c r="NKP853" s="4"/>
      <c r="NKQ853" s="4"/>
      <c r="NKR853" s="4"/>
      <c r="NKS853" s="4"/>
      <c r="NKT853" s="4"/>
      <c r="NKU853" s="4"/>
      <c r="NKV853" s="4"/>
      <c r="NKW853" s="4"/>
      <c r="NKX853" s="4"/>
      <c r="NKY853" s="4"/>
      <c r="NKZ853" s="4"/>
      <c r="NLA853" s="4"/>
      <c r="NLB853" s="4"/>
      <c r="NLC853" s="4"/>
      <c r="NLD853" s="4"/>
      <c r="NLE853" s="4"/>
      <c r="NLF853" s="4"/>
      <c r="NLG853" s="4"/>
      <c r="NLH853" s="4"/>
      <c r="NLI853" s="4"/>
      <c r="NLJ853" s="4"/>
      <c r="NLK853" s="4"/>
      <c r="NLL853" s="4"/>
      <c r="NLM853" s="4"/>
      <c r="NLN853" s="4"/>
      <c r="NLO853" s="4"/>
      <c r="NLP853" s="4"/>
      <c r="NLQ853" s="4"/>
      <c r="NLR853" s="4"/>
      <c r="NLS853" s="4"/>
      <c r="NLT853" s="4"/>
      <c r="NLU853" s="4"/>
      <c r="NLV853" s="4"/>
      <c r="NLW853" s="4"/>
      <c r="NLX853" s="4"/>
      <c r="NLY853" s="4"/>
      <c r="NLZ853" s="4"/>
      <c r="NMA853" s="4"/>
      <c r="NMB853" s="4"/>
      <c r="NMC853" s="4"/>
      <c r="NMD853" s="4"/>
      <c r="NME853" s="4"/>
      <c r="NMF853" s="4"/>
      <c r="NMG853" s="4"/>
      <c r="NMH853" s="4"/>
      <c r="NMI853" s="4"/>
      <c r="NMJ853" s="4"/>
      <c r="NMK853" s="4"/>
      <c r="NML853" s="4"/>
      <c r="NMM853" s="4"/>
      <c r="NMN853" s="4"/>
      <c r="NMO853" s="4"/>
      <c r="NMP853" s="4"/>
      <c r="NMQ853" s="4"/>
      <c r="NMR853" s="4"/>
      <c r="NMS853" s="4"/>
      <c r="NMT853" s="4"/>
      <c r="NMU853" s="4"/>
      <c r="NMV853" s="4"/>
      <c r="NMW853" s="4"/>
      <c r="NMX853" s="4"/>
      <c r="NMY853" s="4"/>
      <c r="NMZ853" s="4"/>
      <c r="NNA853" s="4"/>
      <c r="NNB853" s="4"/>
      <c r="NNC853" s="4"/>
      <c r="NND853" s="4"/>
      <c r="NNE853" s="4"/>
      <c r="NNF853" s="4"/>
      <c r="NNG853" s="4"/>
      <c r="NNH853" s="4"/>
      <c r="NNI853" s="4"/>
      <c r="NNJ853" s="4"/>
      <c r="NNK853" s="4"/>
      <c r="NNL853" s="4"/>
      <c r="NNM853" s="4"/>
      <c r="NNN853" s="4"/>
      <c r="NNO853" s="4"/>
      <c r="NNP853" s="4"/>
      <c r="NNQ853" s="4"/>
      <c r="NNR853" s="4"/>
      <c r="NNS853" s="4"/>
      <c r="NNT853" s="4"/>
      <c r="NNU853" s="4"/>
      <c r="NNV853" s="4"/>
      <c r="NNW853" s="4"/>
      <c r="NNX853" s="4"/>
      <c r="NNY853" s="4"/>
      <c r="NNZ853" s="4"/>
      <c r="NOA853" s="4"/>
      <c r="NOB853" s="4"/>
      <c r="NOC853" s="4"/>
      <c r="NOD853" s="4"/>
      <c r="NOE853" s="4"/>
      <c r="NOF853" s="4"/>
      <c r="NOG853" s="4"/>
      <c r="NOH853" s="4"/>
      <c r="NOI853" s="4"/>
      <c r="NOJ853" s="4"/>
      <c r="NOK853" s="4"/>
      <c r="NOL853" s="4"/>
      <c r="NOM853" s="4"/>
      <c r="NON853" s="4"/>
      <c r="NOO853" s="4"/>
      <c r="NOP853" s="4"/>
      <c r="NOQ853" s="4"/>
      <c r="NOR853" s="4"/>
      <c r="NOS853" s="4"/>
      <c r="NOT853" s="4"/>
      <c r="NOU853" s="4"/>
      <c r="NOV853" s="4"/>
      <c r="NOW853" s="4"/>
      <c r="NOX853" s="4"/>
      <c r="NOY853" s="4"/>
      <c r="NOZ853" s="4"/>
      <c r="NPA853" s="4"/>
      <c r="NPB853" s="4"/>
      <c r="NPC853" s="4"/>
      <c r="NPD853" s="4"/>
      <c r="NPE853" s="4"/>
      <c r="NPF853" s="4"/>
      <c r="NPG853" s="4"/>
      <c r="NPH853" s="4"/>
      <c r="NPI853" s="4"/>
      <c r="NPJ853" s="4"/>
      <c r="NPK853" s="4"/>
      <c r="NPL853" s="4"/>
      <c r="NPM853" s="4"/>
      <c r="NPN853" s="4"/>
      <c r="NPO853" s="4"/>
      <c r="NPP853" s="4"/>
      <c r="NPQ853" s="4"/>
      <c r="NPR853" s="4"/>
      <c r="NPS853" s="4"/>
      <c r="NPT853" s="4"/>
      <c r="NPU853" s="4"/>
      <c r="NPV853" s="4"/>
      <c r="NPW853" s="4"/>
      <c r="NPX853" s="4"/>
      <c r="NPY853" s="4"/>
      <c r="NPZ853" s="4"/>
      <c r="NQA853" s="4"/>
      <c r="NQB853" s="4"/>
      <c r="NQC853" s="4"/>
      <c r="NQD853" s="4"/>
      <c r="NQE853" s="4"/>
      <c r="NQF853" s="4"/>
      <c r="NQG853" s="4"/>
      <c r="NQH853" s="4"/>
      <c r="NQI853" s="4"/>
      <c r="NQJ853" s="4"/>
      <c r="NQK853" s="4"/>
      <c r="NQL853" s="4"/>
      <c r="NQM853" s="4"/>
      <c r="NQN853" s="4"/>
      <c r="NQO853" s="4"/>
      <c r="NQP853" s="4"/>
      <c r="NQQ853" s="4"/>
      <c r="NQR853" s="4"/>
      <c r="NQS853" s="4"/>
      <c r="NQT853" s="4"/>
      <c r="NQU853" s="4"/>
      <c r="NQV853" s="4"/>
      <c r="NQW853" s="4"/>
      <c r="NQX853" s="4"/>
      <c r="NQY853" s="4"/>
      <c r="NQZ853" s="4"/>
      <c r="NRA853" s="4"/>
      <c r="NRB853" s="4"/>
      <c r="NRC853" s="4"/>
      <c r="NRD853" s="4"/>
      <c r="NRE853" s="4"/>
      <c r="NRF853" s="4"/>
      <c r="NRG853" s="4"/>
      <c r="NRH853" s="4"/>
      <c r="NRI853" s="4"/>
      <c r="NRJ853" s="4"/>
      <c r="NRK853" s="4"/>
      <c r="NRL853" s="4"/>
      <c r="NRM853" s="4"/>
      <c r="NRN853" s="4"/>
      <c r="NRO853" s="4"/>
      <c r="NRP853" s="4"/>
      <c r="NRQ853" s="4"/>
      <c r="NRR853" s="4"/>
      <c r="NRS853" s="4"/>
      <c r="NRT853" s="4"/>
      <c r="NRU853" s="4"/>
      <c r="NRV853" s="4"/>
      <c r="NRW853" s="4"/>
      <c r="NRX853" s="4"/>
      <c r="NRY853" s="4"/>
      <c r="NRZ853" s="4"/>
      <c r="NSA853" s="4"/>
      <c r="NSB853" s="4"/>
      <c r="NSC853" s="4"/>
      <c r="NSD853" s="4"/>
      <c r="NSE853" s="4"/>
      <c r="NSF853" s="4"/>
      <c r="NSG853" s="4"/>
      <c r="NSH853" s="4"/>
      <c r="NSI853" s="4"/>
      <c r="NSJ853" s="4"/>
      <c r="NSK853" s="4"/>
      <c r="NSL853" s="4"/>
      <c r="NSM853" s="4"/>
      <c r="NSN853" s="4"/>
      <c r="NSO853" s="4"/>
      <c r="NSP853" s="4"/>
      <c r="NSQ853" s="4"/>
      <c r="NSR853" s="4"/>
      <c r="NSS853" s="4"/>
      <c r="NST853" s="4"/>
      <c r="NSU853" s="4"/>
      <c r="NSV853" s="4"/>
      <c r="NSW853" s="4"/>
      <c r="NSX853" s="4"/>
      <c r="NSY853" s="4"/>
      <c r="NSZ853" s="4"/>
      <c r="NTA853" s="4"/>
      <c r="NTB853" s="4"/>
      <c r="NTC853" s="4"/>
      <c r="NTD853" s="4"/>
      <c r="NTE853" s="4"/>
      <c r="NTF853" s="4"/>
      <c r="NTG853" s="4"/>
      <c r="NTH853" s="4"/>
      <c r="NTI853" s="4"/>
      <c r="NTJ853" s="4"/>
      <c r="NTK853" s="4"/>
      <c r="NTL853" s="4"/>
      <c r="NTM853" s="4"/>
      <c r="NTN853" s="4"/>
      <c r="NTO853" s="4"/>
      <c r="NTP853" s="4"/>
      <c r="NTQ853" s="4"/>
      <c r="NTR853" s="4"/>
      <c r="NTS853" s="4"/>
      <c r="NTT853" s="4"/>
      <c r="NTU853" s="4"/>
      <c r="NTV853" s="4"/>
      <c r="NTW853" s="4"/>
      <c r="NTX853" s="4"/>
      <c r="NTY853" s="4"/>
      <c r="NTZ853" s="4"/>
      <c r="NUA853" s="4"/>
      <c r="NUB853" s="4"/>
      <c r="NUC853" s="4"/>
      <c r="NUD853" s="4"/>
      <c r="NUE853" s="4"/>
      <c r="NUF853" s="4"/>
      <c r="NUG853" s="4"/>
      <c r="NUH853" s="4"/>
      <c r="NUI853" s="4"/>
      <c r="NUJ853" s="4"/>
      <c r="NUK853" s="4"/>
      <c r="NUL853" s="4"/>
      <c r="NUM853" s="4"/>
      <c r="NUN853" s="4"/>
      <c r="NUO853" s="4"/>
      <c r="NUP853" s="4"/>
      <c r="NUQ853" s="4"/>
      <c r="NUR853" s="4"/>
      <c r="NUS853" s="4"/>
      <c r="NUT853" s="4"/>
      <c r="NUU853" s="4"/>
      <c r="NUV853" s="4"/>
      <c r="NUW853" s="4"/>
      <c r="NUX853" s="4"/>
      <c r="NUY853" s="4"/>
      <c r="NUZ853" s="4"/>
      <c r="NVA853" s="4"/>
      <c r="NVB853" s="4"/>
      <c r="NVC853" s="4"/>
      <c r="NVD853" s="4"/>
      <c r="NVE853" s="4"/>
      <c r="NVF853" s="4"/>
      <c r="NVG853" s="4"/>
      <c r="NVH853" s="4"/>
      <c r="NVI853" s="4"/>
      <c r="NVJ853" s="4"/>
      <c r="NVK853" s="4"/>
      <c r="NVL853" s="4"/>
      <c r="NVM853" s="4"/>
      <c r="NVN853" s="4"/>
      <c r="NVO853" s="4"/>
      <c r="NVP853" s="4"/>
      <c r="NVQ853" s="4"/>
      <c r="NVR853" s="4"/>
      <c r="NVS853" s="4"/>
      <c r="NVT853" s="4"/>
      <c r="NVU853" s="4"/>
      <c r="NVV853" s="4"/>
      <c r="NVW853" s="4"/>
      <c r="NVX853" s="4"/>
      <c r="NVY853" s="4"/>
      <c r="NVZ853" s="4"/>
      <c r="NWA853" s="4"/>
      <c r="NWB853" s="4"/>
      <c r="NWC853" s="4"/>
      <c r="NWD853" s="4"/>
      <c r="NWE853" s="4"/>
      <c r="NWF853" s="4"/>
      <c r="NWG853" s="4"/>
      <c r="NWH853" s="4"/>
      <c r="NWI853" s="4"/>
      <c r="NWJ853" s="4"/>
      <c r="NWK853" s="4"/>
      <c r="NWL853" s="4"/>
      <c r="NWM853" s="4"/>
      <c r="NWN853" s="4"/>
      <c r="NWO853" s="4"/>
      <c r="NWP853" s="4"/>
      <c r="NWQ853" s="4"/>
      <c r="NWR853" s="4"/>
      <c r="NWS853" s="4"/>
      <c r="NWT853" s="4"/>
      <c r="NWU853" s="4"/>
      <c r="NWV853" s="4"/>
      <c r="NWW853" s="4"/>
      <c r="NWX853" s="4"/>
      <c r="NWY853" s="4"/>
      <c r="NWZ853" s="4"/>
      <c r="NXA853" s="4"/>
      <c r="NXB853" s="4"/>
      <c r="NXC853" s="4"/>
      <c r="NXD853" s="4"/>
      <c r="NXE853" s="4"/>
      <c r="NXF853" s="4"/>
      <c r="NXG853" s="4"/>
      <c r="NXH853" s="4"/>
      <c r="NXI853" s="4"/>
      <c r="NXJ853" s="4"/>
      <c r="NXK853" s="4"/>
      <c r="NXL853" s="4"/>
      <c r="NXM853" s="4"/>
      <c r="NXN853" s="4"/>
      <c r="NXO853" s="4"/>
      <c r="NXP853" s="4"/>
      <c r="NXQ853" s="4"/>
      <c r="NXR853" s="4"/>
      <c r="NXS853" s="4"/>
      <c r="NXT853" s="4"/>
      <c r="NXU853" s="4"/>
      <c r="NXV853" s="4"/>
      <c r="NXW853" s="4"/>
      <c r="NXX853" s="4"/>
      <c r="NXY853" s="4"/>
      <c r="NXZ853" s="4"/>
      <c r="NYA853" s="4"/>
      <c r="NYB853" s="4"/>
      <c r="NYC853" s="4"/>
      <c r="NYD853" s="4"/>
      <c r="NYE853" s="4"/>
      <c r="NYF853" s="4"/>
      <c r="NYG853" s="4"/>
      <c r="NYH853" s="4"/>
      <c r="NYI853" s="4"/>
      <c r="NYJ853" s="4"/>
      <c r="NYK853" s="4"/>
      <c r="NYL853" s="4"/>
      <c r="NYM853" s="4"/>
      <c r="NYN853" s="4"/>
      <c r="NYO853" s="4"/>
      <c r="NYP853" s="4"/>
      <c r="NYQ853" s="4"/>
      <c r="NYR853" s="4"/>
      <c r="NYS853" s="4"/>
      <c r="NYT853" s="4"/>
      <c r="NYU853" s="4"/>
      <c r="NYV853" s="4"/>
      <c r="NYW853" s="4"/>
      <c r="NYX853" s="4"/>
      <c r="NYY853" s="4"/>
      <c r="NYZ853" s="4"/>
      <c r="NZA853" s="4"/>
      <c r="NZB853" s="4"/>
      <c r="NZC853" s="4"/>
      <c r="NZD853" s="4"/>
      <c r="NZE853" s="4"/>
      <c r="NZF853" s="4"/>
      <c r="NZG853" s="4"/>
      <c r="NZH853" s="4"/>
      <c r="NZI853" s="4"/>
      <c r="NZJ853" s="4"/>
      <c r="NZK853" s="4"/>
      <c r="NZL853" s="4"/>
      <c r="NZM853" s="4"/>
      <c r="NZN853" s="4"/>
      <c r="NZO853" s="4"/>
      <c r="NZP853" s="4"/>
      <c r="NZQ853" s="4"/>
      <c r="NZR853" s="4"/>
      <c r="NZS853" s="4"/>
      <c r="NZT853" s="4"/>
      <c r="NZU853" s="4"/>
      <c r="NZV853" s="4"/>
      <c r="NZW853" s="4"/>
      <c r="NZX853" s="4"/>
      <c r="NZY853" s="4"/>
      <c r="NZZ853" s="4"/>
      <c r="OAA853" s="4"/>
      <c r="OAB853" s="4"/>
      <c r="OAC853" s="4"/>
      <c r="OAD853" s="4"/>
      <c r="OAE853" s="4"/>
      <c r="OAF853" s="4"/>
      <c r="OAG853" s="4"/>
      <c r="OAH853" s="4"/>
      <c r="OAI853" s="4"/>
      <c r="OAJ853" s="4"/>
      <c r="OAK853" s="4"/>
      <c r="OAL853" s="4"/>
      <c r="OAM853" s="4"/>
      <c r="OAN853" s="4"/>
      <c r="OAO853" s="4"/>
      <c r="OAP853" s="4"/>
      <c r="OAQ853" s="4"/>
      <c r="OAR853" s="4"/>
      <c r="OAS853" s="4"/>
      <c r="OAT853" s="4"/>
      <c r="OAU853" s="4"/>
      <c r="OAV853" s="4"/>
      <c r="OAW853" s="4"/>
      <c r="OAX853" s="4"/>
      <c r="OAY853" s="4"/>
      <c r="OAZ853" s="4"/>
      <c r="OBA853" s="4"/>
      <c r="OBB853" s="4"/>
      <c r="OBC853" s="4"/>
      <c r="OBD853" s="4"/>
      <c r="OBE853" s="4"/>
      <c r="OBF853" s="4"/>
      <c r="OBG853" s="4"/>
      <c r="OBH853" s="4"/>
      <c r="OBI853" s="4"/>
      <c r="OBJ853" s="4"/>
      <c r="OBK853" s="4"/>
      <c r="OBL853" s="4"/>
      <c r="OBM853" s="4"/>
      <c r="OBN853" s="4"/>
      <c r="OBO853" s="4"/>
      <c r="OBP853" s="4"/>
      <c r="OBQ853" s="4"/>
      <c r="OBR853" s="4"/>
      <c r="OBS853" s="4"/>
      <c r="OBT853" s="4"/>
      <c r="OBU853" s="4"/>
      <c r="OBV853" s="4"/>
      <c r="OBW853" s="4"/>
      <c r="OBX853" s="4"/>
      <c r="OBY853" s="4"/>
      <c r="OBZ853" s="4"/>
      <c r="OCA853" s="4"/>
      <c r="OCB853" s="4"/>
      <c r="OCC853" s="4"/>
      <c r="OCD853" s="4"/>
      <c r="OCE853" s="4"/>
      <c r="OCF853" s="4"/>
      <c r="OCG853" s="4"/>
      <c r="OCH853" s="4"/>
      <c r="OCI853" s="4"/>
      <c r="OCJ853" s="4"/>
      <c r="OCK853" s="4"/>
      <c r="OCL853" s="4"/>
      <c r="OCM853" s="4"/>
      <c r="OCN853" s="4"/>
      <c r="OCO853" s="4"/>
      <c r="OCP853" s="4"/>
      <c r="OCQ853" s="4"/>
      <c r="OCR853" s="4"/>
      <c r="OCS853" s="4"/>
      <c r="OCT853" s="4"/>
      <c r="OCU853" s="4"/>
      <c r="OCV853" s="4"/>
      <c r="OCW853" s="4"/>
      <c r="OCX853" s="4"/>
      <c r="OCY853" s="4"/>
      <c r="OCZ853" s="4"/>
      <c r="ODA853" s="4"/>
      <c r="ODB853" s="4"/>
      <c r="ODC853" s="4"/>
      <c r="ODD853" s="4"/>
      <c r="ODE853" s="4"/>
      <c r="ODF853" s="4"/>
      <c r="ODG853" s="4"/>
      <c r="ODH853" s="4"/>
      <c r="ODI853" s="4"/>
      <c r="ODJ853" s="4"/>
      <c r="ODK853" s="4"/>
      <c r="ODL853" s="4"/>
      <c r="ODM853" s="4"/>
      <c r="ODN853" s="4"/>
      <c r="ODO853" s="4"/>
      <c r="ODP853" s="4"/>
      <c r="ODQ853" s="4"/>
      <c r="ODR853" s="4"/>
      <c r="ODS853" s="4"/>
      <c r="ODT853" s="4"/>
      <c r="ODU853" s="4"/>
      <c r="ODV853" s="4"/>
      <c r="ODW853" s="4"/>
      <c r="ODX853" s="4"/>
      <c r="ODY853" s="4"/>
      <c r="ODZ853" s="4"/>
      <c r="OEA853" s="4"/>
      <c r="OEB853" s="4"/>
      <c r="OEC853" s="4"/>
      <c r="OED853" s="4"/>
      <c r="OEE853" s="4"/>
      <c r="OEF853" s="4"/>
      <c r="OEG853" s="4"/>
      <c r="OEH853" s="4"/>
      <c r="OEI853" s="4"/>
      <c r="OEJ853" s="4"/>
      <c r="OEK853" s="4"/>
      <c r="OEL853" s="4"/>
      <c r="OEM853" s="4"/>
      <c r="OEN853" s="4"/>
      <c r="OEO853" s="4"/>
      <c r="OEP853" s="4"/>
      <c r="OEQ853" s="4"/>
      <c r="OER853" s="4"/>
      <c r="OES853" s="4"/>
      <c r="OET853" s="4"/>
      <c r="OEU853" s="4"/>
      <c r="OEV853" s="4"/>
      <c r="OEW853" s="4"/>
      <c r="OEX853" s="4"/>
      <c r="OEY853" s="4"/>
      <c r="OEZ853" s="4"/>
      <c r="OFA853" s="4"/>
      <c r="OFB853" s="4"/>
      <c r="OFC853" s="4"/>
      <c r="OFD853" s="4"/>
      <c r="OFE853" s="4"/>
      <c r="OFF853" s="4"/>
      <c r="OFG853" s="4"/>
      <c r="OFH853" s="4"/>
      <c r="OFI853" s="4"/>
      <c r="OFJ853" s="4"/>
      <c r="OFK853" s="4"/>
      <c r="OFL853" s="4"/>
      <c r="OFM853" s="4"/>
      <c r="OFN853" s="4"/>
      <c r="OFO853" s="4"/>
      <c r="OFP853" s="4"/>
      <c r="OFQ853" s="4"/>
      <c r="OFR853" s="4"/>
      <c r="OFS853" s="4"/>
      <c r="OFT853" s="4"/>
      <c r="OFU853" s="4"/>
      <c r="OFV853" s="4"/>
      <c r="OFW853" s="4"/>
      <c r="OFX853" s="4"/>
      <c r="OFY853" s="4"/>
      <c r="OFZ853" s="4"/>
      <c r="OGA853" s="4"/>
      <c r="OGB853" s="4"/>
      <c r="OGC853" s="4"/>
      <c r="OGD853" s="4"/>
      <c r="OGE853" s="4"/>
      <c r="OGF853" s="4"/>
      <c r="OGG853" s="4"/>
      <c r="OGH853" s="4"/>
      <c r="OGI853" s="4"/>
      <c r="OGJ853" s="4"/>
      <c r="OGK853" s="4"/>
      <c r="OGL853" s="4"/>
      <c r="OGM853" s="4"/>
      <c r="OGN853" s="4"/>
      <c r="OGO853" s="4"/>
      <c r="OGP853" s="4"/>
      <c r="OGQ853" s="4"/>
      <c r="OGR853" s="4"/>
      <c r="OGS853" s="4"/>
      <c r="OGT853" s="4"/>
      <c r="OGU853" s="4"/>
      <c r="OGV853" s="4"/>
      <c r="OGW853" s="4"/>
      <c r="OGX853" s="4"/>
      <c r="OGY853" s="4"/>
      <c r="OGZ853" s="4"/>
      <c r="OHA853" s="4"/>
      <c r="OHB853" s="4"/>
      <c r="OHC853" s="4"/>
      <c r="OHD853" s="4"/>
      <c r="OHE853" s="4"/>
      <c r="OHF853" s="4"/>
      <c r="OHG853" s="4"/>
      <c r="OHH853" s="4"/>
      <c r="OHI853" s="4"/>
      <c r="OHJ853" s="4"/>
      <c r="OHK853" s="4"/>
      <c r="OHL853" s="4"/>
      <c r="OHM853" s="4"/>
      <c r="OHN853" s="4"/>
      <c r="OHO853" s="4"/>
      <c r="OHP853" s="4"/>
      <c r="OHQ853" s="4"/>
      <c r="OHR853" s="4"/>
      <c r="OHS853" s="4"/>
      <c r="OHT853" s="4"/>
      <c r="OHU853" s="4"/>
      <c r="OHV853" s="4"/>
      <c r="OHW853" s="4"/>
      <c r="OHX853" s="4"/>
      <c r="OHY853" s="4"/>
      <c r="OHZ853" s="4"/>
      <c r="OIA853" s="4"/>
      <c r="OIB853" s="4"/>
      <c r="OIC853" s="4"/>
      <c r="OID853" s="4"/>
      <c r="OIE853" s="4"/>
      <c r="OIF853" s="4"/>
      <c r="OIG853" s="4"/>
      <c r="OIH853" s="4"/>
      <c r="OII853" s="4"/>
      <c r="OIJ853" s="4"/>
      <c r="OIK853" s="4"/>
      <c r="OIL853" s="4"/>
      <c r="OIM853" s="4"/>
      <c r="OIN853" s="4"/>
      <c r="OIO853" s="4"/>
      <c r="OIP853" s="4"/>
      <c r="OIQ853" s="4"/>
      <c r="OIR853" s="4"/>
      <c r="OIS853" s="4"/>
      <c r="OIT853" s="4"/>
      <c r="OIU853" s="4"/>
      <c r="OIV853" s="4"/>
      <c r="OIW853" s="4"/>
      <c r="OIX853" s="4"/>
      <c r="OIY853" s="4"/>
      <c r="OIZ853" s="4"/>
      <c r="OJA853" s="4"/>
      <c r="OJB853" s="4"/>
      <c r="OJC853" s="4"/>
      <c r="OJD853" s="4"/>
      <c r="OJE853" s="4"/>
      <c r="OJF853" s="4"/>
      <c r="OJG853" s="4"/>
      <c r="OJH853" s="4"/>
      <c r="OJI853" s="4"/>
      <c r="OJJ853" s="4"/>
      <c r="OJK853" s="4"/>
      <c r="OJL853" s="4"/>
      <c r="OJM853" s="4"/>
      <c r="OJN853" s="4"/>
      <c r="OJO853" s="4"/>
      <c r="OJP853" s="4"/>
      <c r="OJQ853" s="4"/>
      <c r="OJR853" s="4"/>
      <c r="OJS853" s="4"/>
      <c r="OJT853" s="4"/>
      <c r="OJU853" s="4"/>
      <c r="OJV853" s="4"/>
      <c r="OJW853" s="4"/>
      <c r="OJX853" s="4"/>
      <c r="OJY853" s="4"/>
      <c r="OJZ853" s="4"/>
      <c r="OKA853" s="4"/>
      <c r="OKB853" s="4"/>
      <c r="OKC853" s="4"/>
      <c r="OKD853" s="4"/>
      <c r="OKE853" s="4"/>
      <c r="OKF853" s="4"/>
      <c r="OKG853" s="4"/>
      <c r="OKH853" s="4"/>
      <c r="OKI853" s="4"/>
      <c r="OKJ853" s="4"/>
      <c r="OKK853" s="4"/>
      <c r="OKL853" s="4"/>
      <c r="OKM853" s="4"/>
      <c r="OKN853" s="4"/>
      <c r="OKO853" s="4"/>
      <c r="OKP853" s="4"/>
      <c r="OKQ853" s="4"/>
      <c r="OKR853" s="4"/>
      <c r="OKS853" s="4"/>
      <c r="OKT853" s="4"/>
      <c r="OKU853" s="4"/>
      <c r="OKV853" s="4"/>
      <c r="OKW853" s="4"/>
      <c r="OKX853" s="4"/>
      <c r="OKY853" s="4"/>
      <c r="OKZ853" s="4"/>
      <c r="OLA853" s="4"/>
      <c r="OLB853" s="4"/>
      <c r="OLC853" s="4"/>
      <c r="OLD853" s="4"/>
      <c r="OLE853" s="4"/>
      <c r="OLF853" s="4"/>
      <c r="OLG853" s="4"/>
      <c r="OLH853" s="4"/>
      <c r="OLI853" s="4"/>
      <c r="OLJ853" s="4"/>
      <c r="OLK853" s="4"/>
      <c r="OLL853" s="4"/>
      <c r="OLM853" s="4"/>
      <c r="OLN853" s="4"/>
      <c r="OLO853" s="4"/>
      <c r="OLP853" s="4"/>
      <c r="OLQ853" s="4"/>
      <c r="OLR853" s="4"/>
      <c r="OLS853" s="4"/>
      <c r="OLT853" s="4"/>
      <c r="OLU853" s="4"/>
      <c r="OLV853" s="4"/>
      <c r="OLW853" s="4"/>
      <c r="OLX853" s="4"/>
      <c r="OLY853" s="4"/>
      <c r="OLZ853" s="4"/>
      <c r="OMA853" s="4"/>
      <c r="OMB853" s="4"/>
      <c r="OMC853" s="4"/>
      <c r="OMD853" s="4"/>
      <c r="OME853" s="4"/>
      <c r="OMF853" s="4"/>
      <c r="OMG853" s="4"/>
      <c r="OMH853" s="4"/>
      <c r="OMI853" s="4"/>
      <c r="OMJ853" s="4"/>
      <c r="OMK853" s="4"/>
      <c r="OML853" s="4"/>
      <c r="OMM853" s="4"/>
      <c r="OMN853" s="4"/>
      <c r="OMO853" s="4"/>
      <c r="OMP853" s="4"/>
      <c r="OMQ853" s="4"/>
      <c r="OMR853" s="4"/>
      <c r="OMS853" s="4"/>
      <c r="OMT853" s="4"/>
      <c r="OMU853" s="4"/>
      <c r="OMV853" s="4"/>
      <c r="OMW853" s="4"/>
      <c r="OMX853" s="4"/>
      <c r="OMY853" s="4"/>
      <c r="OMZ853" s="4"/>
      <c r="ONA853" s="4"/>
      <c r="ONB853" s="4"/>
      <c r="ONC853" s="4"/>
      <c r="OND853" s="4"/>
      <c r="ONE853" s="4"/>
      <c r="ONF853" s="4"/>
      <c r="ONG853" s="4"/>
      <c r="ONH853" s="4"/>
      <c r="ONI853" s="4"/>
      <c r="ONJ853" s="4"/>
      <c r="ONK853" s="4"/>
      <c r="ONL853" s="4"/>
      <c r="ONM853" s="4"/>
      <c r="ONN853" s="4"/>
      <c r="ONO853" s="4"/>
      <c r="ONP853" s="4"/>
      <c r="ONQ853" s="4"/>
      <c r="ONR853" s="4"/>
      <c r="ONS853" s="4"/>
      <c r="ONT853" s="4"/>
      <c r="ONU853" s="4"/>
      <c r="ONV853" s="4"/>
      <c r="ONW853" s="4"/>
      <c r="ONX853" s="4"/>
      <c r="ONY853" s="4"/>
      <c r="ONZ853" s="4"/>
      <c r="OOA853" s="4"/>
      <c r="OOB853" s="4"/>
      <c r="OOC853" s="4"/>
      <c r="OOD853" s="4"/>
      <c r="OOE853" s="4"/>
      <c r="OOF853" s="4"/>
      <c r="OOG853" s="4"/>
      <c r="OOH853" s="4"/>
      <c r="OOI853" s="4"/>
      <c r="OOJ853" s="4"/>
      <c r="OOK853" s="4"/>
      <c r="OOL853" s="4"/>
      <c r="OOM853" s="4"/>
      <c r="OON853" s="4"/>
      <c r="OOO853" s="4"/>
      <c r="OOP853" s="4"/>
      <c r="OOQ853" s="4"/>
      <c r="OOR853" s="4"/>
      <c r="OOS853" s="4"/>
      <c r="OOT853" s="4"/>
      <c r="OOU853" s="4"/>
      <c r="OOV853" s="4"/>
      <c r="OOW853" s="4"/>
      <c r="OOX853" s="4"/>
      <c r="OOY853" s="4"/>
      <c r="OOZ853" s="4"/>
      <c r="OPA853" s="4"/>
      <c r="OPB853" s="4"/>
      <c r="OPC853" s="4"/>
      <c r="OPD853" s="4"/>
      <c r="OPE853" s="4"/>
      <c r="OPF853" s="4"/>
      <c r="OPG853" s="4"/>
      <c r="OPH853" s="4"/>
      <c r="OPI853" s="4"/>
      <c r="OPJ853" s="4"/>
      <c r="OPK853" s="4"/>
      <c r="OPL853" s="4"/>
      <c r="OPM853" s="4"/>
      <c r="OPN853" s="4"/>
      <c r="OPO853" s="4"/>
      <c r="OPP853" s="4"/>
      <c r="OPQ853" s="4"/>
      <c r="OPR853" s="4"/>
      <c r="OPS853" s="4"/>
      <c r="OPT853" s="4"/>
      <c r="OPU853" s="4"/>
      <c r="OPV853" s="4"/>
      <c r="OPW853" s="4"/>
      <c r="OPX853" s="4"/>
      <c r="OPY853" s="4"/>
      <c r="OPZ853" s="4"/>
      <c r="OQA853" s="4"/>
      <c r="OQB853" s="4"/>
      <c r="OQC853" s="4"/>
      <c r="OQD853" s="4"/>
      <c r="OQE853" s="4"/>
      <c r="OQF853" s="4"/>
      <c r="OQG853" s="4"/>
      <c r="OQH853" s="4"/>
      <c r="OQI853" s="4"/>
      <c r="OQJ853" s="4"/>
      <c r="OQK853" s="4"/>
      <c r="OQL853" s="4"/>
      <c r="OQM853" s="4"/>
      <c r="OQN853" s="4"/>
      <c r="OQO853" s="4"/>
      <c r="OQP853" s="4"/>
      <c r="OQQ853" s="4"/>
      <c r="OQR853" s="4"/>
      <c r="OQS853" s="4"/>
      <c r="OQT853" s="4"/>
      <c r="OQU853" s="4"/>
      <c r="OQV853" s="4"/>
      <c r="OQW853" s="4"/>
      <c r="OQX853" s="4"/>
      <c r="OQY853" s="4"/>
      <c r="OQZ853" s="4"/>
      <c r="ORA853" s="4"/>
      <c r="ORB853" s="4"/>
      <c r="ORC853" s="4"/>
      <c r="ORD853" s="4"/>
      <c r="ORE853" s="4"/>
      <c r="ORF853" s="4"/>
      <c r="ORG853" s="4"/>
      <c r="ORH853" s="4"/>
      <c r="ORI853" s="4"/>
      <c r="ORJ853" s="4"/>
      <c r="ORK853" s="4"/>
      <c r="ORL853" s="4"/>
      <c r="ORM853" s="4"/>
      <c r="ORN853" s="4"/>
      <c r="ORO853" s="4"/>
      <c r="ORP853" s="4"/>
      <c r="ORQ853" s="4"/>
      <c r="ORR853" s="4"/>
      <c r="ORS853" s="4"/>
      <c r="ORT853" s="4"/>
      <c r="ORU853" s="4"/>
      <c r="ORV853" s="4"/>
      <c r="ORW853" s="4"/>
      <c r="ORX853" s="4"/>
      <c r="ORY853" s="4"/>
      <c r="ORZ853" s="4"/>
      <c r="OSA853" s="4"/>
      <c r="OSB853" s="4"/>
      <c r="OSC853" s="4"/>
      <c r="OSD853" s="4"/>
      <c r="OSE853" s="4"/>
      <c r="OSF853" s="4"/>
      <c r="OSG853" s="4"/>
      <c r="OSH853" s="4"/>
      <c r="OSI853" s="4"/>
      <c r="OSJ853" s="4"/>
      <c r="OSK853" s="4"/>
      <c r="OSL853" s="4"/>
      <c r="OSM853" s="4"/>
      <c r="OSN853" s="4"/>
      <c r="OSO853" s="4"/>
      <c r="OSP853" s="4"/>
      <c r="OSQ853" s="4"/>
      <c r="OSR853" s="4"/>
      <c r="OSS853" s="4"/>
      <c r="OST853" s="4"/>
      <c r="OSU853" s="4"/>
      <c r="OSV853" s="4"/>
      <c r="OSW853" s="4"/>
      <c r="OSX853" s="4"/>
      <c r="OSY853" s="4"/>
      <c r="OSZ853" s="4"/>
      <c r="OTA853" s="4"/>
      <c r="OTB853" s="4"/>
      <c r="OTC853" s="4"/>
      <c r="OTD853" s="4"/>
      <c r="OTE853" s="4"/>
      <c r="OTF853" s="4"/>
      <c r="OTG853" s="4"/>
      <c r="OTH853" s="4"/>
      <c r="OTI853" s="4"/>
      <c r="OTJ853" s="4"/>
      <c r="OTK853" s="4"/>
      <c r="OTL853" s="4"/>
      <c r="OTM853" s="4"/>
      <c r="OTN853" s="4"/>
      <c r="OTO853" s="4"/>
      <c r="OTP853" s="4"/>
      <c r="OTQ853" s="4"/>
      <c r="OTR853" s="4"/>
      <c r="OTS853" s="4"/>
      <c r="OTT853" s="4"/>
      <c r="OTU853" s="4"/>
      <c r="OTV853" s="4"/>
      <c r="OTW853" s="4"/>
      <c r="OTX853" s="4"/>
      <c r="OTY853" s="4"/>
      <c r="OTZ853" s="4"/>
      <c r="OUA853" s="4"/>
      <c r="OUB853" s="4"/>
      <c r="OUC853" s="4"/>
      <c r="OUD853" s="4"/>
      <c r="OUE853" s="4"/>
      <c r="OUF853" s="4"/>
      <c r="OUG853" s="4"/>
      <c r="OUH853" s="4"/>
      <c r="OUI853" s="4"/>
      <c r="OUJ853" s="4"/>
      <c r="OUK853" s="4"/>
      <c r="OUL853" s="4"/>
      <c r="OUM853" s="4"/>
      <c r="OUN853" s="4"/>
      <c r="OUO853" s="4"/>
      <c r="OUP853" s="4"/>
      <c r="OUQ853" s="4"/>
      <c r="OUR853" s="4"/>
      <c r="OUS853" s="4"/>
      <c r="OUT853" s="4"/>
      <c r="OUU853" s="4"/>
      <c r="OUV853" s="4"/>
      <c r="OUW853" s="4"/>
      <c r="OUX853" s="4"/>
      <c r="OUY853" s="4"/>
      <c r="OUZ853" s="4"/>
      <c r="OVA853" s="4"/>
      <c r="OVB853" s="4"/>
      <c r="OVC853" s="4"/>
      <c r="OVD853" s="4"/>
      <c r="OVE853" s="4"/>
      <c r="OVF853" s="4"/>
      <c r="OVG853" s="4"/>
      <c r="OVH853" s="4"/>
      <c r="OVI853" s="4"/>
      <c r="OVJ853" s="4"/>
      <c r="OVK853" s="4"/>
      <c r="OVL853" s="4"/>
      <c r="OVM853" s="4"/>
      <c r="OVN853" s="4"/>
      <c r="OVO853" s="4"/>
      <c r="OVP853" s="4"/>
      <c r="OVQ853" s="4"/>
      <c r="OVR853" s="4"/>
      <c r="OVS853" s="4"/>
      <c r="OVT853" s="4"/>
      <c r="OVU853" s="4"/>
      <c r="OVV853" s="4"/>
      <c r="OVW853" s="4"/>
      <c r="OVX853" s="4"/>
      <c r="OVY853" s="4"/>
      <c r="OVZ853" s="4"/>
      <c r="OWA853" s="4"/>
      <c r="OWB853" s="4"/>
      <c r="OWC853" s="4"/>
      <c r="OWD853" s="4"/>
      <c r="OWE853" s="4"/>
      <c r="OWF853" s="4"/>
      <c r="OWG853" s="4"/>
      <c r="OWH853" s="4"/>
      <c r="OWI853" s="4"/>
      <c r="OWJ853" s="4"/>
      <c r="OWK853" s="4"/>
      <c r="OWL853" s="4"/>
      <c r="OWM853" s="4"/>
      <c r="OWN853" s="4"/>
      <c r="OWO853" s="4"/>
      <c r="OWP853" s="4"/>
      <c r="OWQ853" s="4"/>
      <c r="OWR853" s="4"/>
      <c r="OWS853" s="4"/>
      <c r="OWT853" s="4"/>
      <c r="OWU853" s="4"/>
      <c r="OWV853" s="4"/>
      <c r="OWW853" s="4"/>
      <c r="OWX853" s="4"/>
      <c r="OWY853" s="4"/>
      <c r="OWZ853" s="4"/>
      <c r="OXA853" s="4"/>
      <c r="OXB853" s="4"/>
      <c r="OXC853" s="4"/>
      <c r="OXD853" s="4"/>
      <c r="OXE853" s="4"/>
      <c r="OXF853" s="4"/>
      <c r="OXG853" s="4"/>
      <c r="OXH853" s="4"/>
      <c r="OXI853" s="4"/>
      <c r="OXJ853" s="4"/>
      <c r="OXK853" s="4"/>
      <c r="OXL853" s="4"/>
      <c r="OXM853" s="4"/>
      <c r="OXN853" s="4"/>
      <c r="OXO853" s="4"/>
      <c r="OXP853" s="4"/>
      <c r="OXQ853" s="4"/>
      <c r="OXR853" s="4"/>
      <c r="OXS853" s="4"/>
      <c r="OXT853" s="4"/>
      <c r="OXU853" s="4"/>
      <c r="OXV853" s="4"/>
      <c r="OXW853" s="4"/>
      <c r="OXX853" s="4"/>
      <c r="OXY853" s="4"/>
      <c r="OXZ853" s="4"/>
      <c r="OYA853" s="4"/>
      <c r="OYB853" s="4"/>
      <c r="OYC853" s="4"/>
      <c r="OYD853" s="4"/>
      <c r="OYE853" s="4"/>
      <c r="OYF853" s="4"/>
      <c r="OYG853" s="4"/>
      <c r="OYH853" s="4"/>
      <c r="OYI853" s="4"/>
      <c r="OYJ853" s="4"/>
      <c r="OYK853" s="4"/>
      <c r="OYL853" s="4"/>
      <c r="OYM853" s="4"/>
      <c r="OYN853" s="4"/>
      <c r="OYO853" s="4"/>
      <c r="OYP853" s="4"/>
      <c r="OYQ853" s="4"/>
      <c r="OYR853" s="4"/>
      <c r="OYS853" s="4"/>
      <c r="OYT853" s="4"/>
      <c r="OYU853" s="4"/>
      <c r="OYV853" s="4"/>
      <c r="OYW853" s="4"/>
      <c r="OYX853" s="4"/>
      <c r="OYY853" s="4"/>
      <c r="OYZ853" s="4"/>
      <c r="OZA853" s="4"/>
      <c r="OZB853" s="4"/>
      <c r="OZC853" s="4"/>
      <c r="OZD853" s="4"/>
      <c r="OZE853" s="4"/>
      <c r="OZF853" s="4"/>
      <c r="OZG853" s="4"/>
      <c r="OZH853" s="4"/>
      <c r="OZI853" s="4"/>
      <c r="OZJ853" s="4"/>
      <c r="OZK853" s="4"/>
      <c r="OZL853" s="4"/>
      <c r="OZM853" s="4"/>
      <c r="OZN853" s="4"/>
      <c r="OZO853" s="4"/>
      <c r="OZP853" s="4"/>
      <c r="OZQ853" s="4"/>
      <c r="OZR853" s="4"/>
      <c r="OZS853" s="4"/>
      <c r="OZT853" s="4"/>
      <c r="OZU853" s="4"/>
      <c r="OZV853" s="4"/>
      <c r="OZW853" s="4"/>
      <c r="OZX853" s="4"/>
      <c r="OZY853" s="4"/>
      <c r="OZZ853" s="4"/>
      <c r="PAA853" s="4"/>
      <c r="PAB853" s="4"/>
      <c r="PAC853" s="4"/>
      <c r="PAD853" s="4"/>
      <c r="PAE853" s="4"/>
      <c r="PAF853" s="4"/>
      <c r="PAG853" s="4"/>
      <c r="PAH853" s="4"/>
      <c r="PAI853" s="4"/>
      <c r="PAJ853" s="4"/>
      <c r="PAK853" s="4"/>
      <c r="PAL853" s="4"/>
      <c r="PAM853" s="4"/>
      <c r="PAN853" s="4"/>
      <c r="PAO853" s="4"/>
      <c r="PAP853" s="4"/>
      <c r="PAQ853" s="4"/>
      <c r="PAR853" s="4"/>
      <c r="PAS853" s="4"/>
      <c r="PAT853" s="4"/>
      <c r="PAU853" s="4"/>
      <c r="PAV853" s="4"/>
      <c r="PAW853" s="4"/>
      <c r="PAX853" s="4"/>
      <c r="PAY853" s="4"/>
      <c r="PAZ853" s="4"/>
      <c r="PBA853" s="4"/>
      <c r="PBB853" s="4"/>
      <c r="PBC853" s="4"/>
      <c r="PBD853" s="4"/>
      <c r="PBE853" s="4"/>
      <c r="PBF853" s="4"/>
      <c r="PBG853" s="4"/>
      <c r="PBH853" s="4"/>
      <c r="PBI853" s="4"/>
      <c r="PBJ853" s="4"/>
      <c r="PBK853" s="4"/>
      <c r="PBL853" s="4"/>
      <c r="PBM853" s="4"/>
      <c r="PBN853" s="4"/>
      <c r="PBO853" s="4"/>
      <c r="PBP853" s="4"/>
      <c r="PBQ853" s="4"/>
      <c r="PBR853" s="4"/>
      <c r="PBS853" s="4"/>
      <c r="PBT853" s="4"/>
      <c r="PBU853" s="4"/>
      <c r="PBV853" s="4"/>
      <c r="PBW853" s="4"/>
      <c r="PBX853" s="4"/>
      <c r="PBY853" s="4"/>
      <c r="PBZ853" s="4"/>
      <c r="PCA853" s="4"/>
      <c r="PCB853" s="4"/>
      <c r="PCC853" s="4"/>
      <c r="PCD853" s="4"/>
      <c r="PCE853" s="4"/>
      <c r="PCF853" s="4"/>
      <c r="PCG853" s="4"/>
      <c r="PCH853" s="4"/>
      <c r="PCI853" s="4"/>
      <c r="PCJ853" s="4"/>
      <c r="PCK853" s="4"/>
      <c r="PCL853" s="4"/>
      <c r="PCM853" s="4"/>
      <c r="PCN853" s="4"/>
      <c r="PCO853" s="4"/>
      <c r="PCP853" s="4"/>
      <c r="PCQ853" s="4"/>
      <c r="PCR853" s="4"/>
      <c r="PCS853" s="4"/>
      <c r="PCT853" s="4"/>
      <c r="PCU853" s="4"/>
      <c r="PCV853" s="4"/>
      <c r="PCW853" s="4"/>
      <c r="PCX853" s="4"/>
      <c r="PCY853" s="4"/>
      <c r="PCZ853" s="4"/>
      <c r="PDA853" s="4"/>
      <c r="PDB853" s="4"/>
      <c r="PDC853" s="4"/>
      <c r="PDD853" s="4"/>
      <c r="PDE853" s="4"/>
      <c r="PDF853" s="4"/>
      <c r="PDG853" s="4"/>
      <c r="PDH853" s="4"/>
      <c r="PDI853" s="4"/>
      <c r="PDJ853" s="4"/>
      <c r="PDK853" s="4"/>
      <c r="PDL853" s="4"/>
      <c r="PDM853" s="4"/>
      <c r="PDN853" s="4"/>
      <c r="PDO853" s="4"/>
      <c r="PDP853" s="4"/>
      <c r="PDQ853" s="4"/>
      <c r="PDR853" s="4"/>
      <c r="PDS853" s="4"/>
      <c r="PDT853" s="4"/>
      <c r="PDU853" s="4"/>
      <c r="PDV853" s="4"/>
      <c r="PDW853" s="4"/>
      <c r="PDX853" s="4"/>
      <c r="PDY853" s="4"/>
      <c r="PDZ853" s="4"/>
      <c r="PEA853" s="4"/>
      <c r="PEB853" s="4"/>
      <c r="PEC853" s="4"/>
      <c r="PED853" s="4"/>
      <c r="PEE853" s="4"/>
      <c r="PEF853" s="4"/>
      <c r="PEG853" s="4"/>
      <c r="PEH853" s="4"/>
      <c r="PEI853" s="4"/>
      <c r="PEJ853" s="4"/>
      <c r="PEK853" s="4"/>
      <c r="PEL853" s="4"/>
      <c r="PEM853" s="4"/>
      <c r="PEN853" s="4"/>
      <c r="PEO853" s="4"/>
      <c r="PEP853" s="4"/>
      <c r="PEQ853" s="4"/>
      <c r="PER853" s="4"/>
      <c r="PES853" s="4"/>
      <c r="PET853" s="4"/>
      <c r="PEU853" s="4"/>
      <c r="PEV853" s="4"/>
      <c r="PEW853" s="4"/>
      <c r="PEX853" s="4"/>
      <c r="PEY853" s="4"/>
      <c r="PEZ853" s="4"/>
      <c r="PFA853" s="4"/>
      <c r="PFB853" s="4"/>
      <c r="PFC853" s="4"/>
      <c r="PFD853" s="4"/>
      <c r="PFE853" s="4"/>
      <c r="PFF853" s="4"/>
      <c r="PFG853" s="4"/>
      <c r="PFH853" s="4"/>
      <c r="PFI853" s="4"/>
      <c r="PFJ853" s="4"/>
      <c r="PFK853" s="4"/>
      <c r="PFL853" s="4"/>
      <c r="PFM853" s="4"/>
      <c r="PFN853" s="4"/>
      <c r="PFO853" s="4"/>
      <c r="PFP853" s="4"/>
      <c r="PFQ853" s="4"/>
      <c r="PFR853" s="4"/>
      <c r="PFS853" s="4"/>
      <c r="PFT853" s="4"/>
      <c r="PFU853" s="4"/>
      <c r="PFV853" s="4"/>
      <c r="PFW853" s="4"/>
      <c r="PFX853" s="4"/>
      <c r="PFY853" s="4"/>
      <c r="PFZ853" s="4"/>
      <c r="PGA853" s="4"/>
      <c r="PGB853" s="4"/>
      <c r="PGC853" s="4"/>
      <c r="PGD853" s="4"/>
      <c r="PGE853" s="4"/>
      <c r="PGF853" s="4"/>
      <c r="PGG853" s="4"/>
      <c r="PGH853" s="4"/>
      <c r="PGI853" s="4"/>
      <c r="PGJ853" s="4"/>
      <c r="PGK853" s="4"/>
      <c r="PGL853" s="4"/>
      <c r="PGM853" s="4"/>
      <c r="PGN853" s="4"/>
      <c r="PGO853" s="4"/>
      <c r="PGP853" s="4"/>
      <c r="PGQ853" s="4"/>
      <c r="PGR853" s="4"/>
      <c r="PGS853" s="4"/>
      <c r="PGT853" s="4"/>
      <c r="PGU853" s="4"/>
      <c r="PGV853" s="4"/>
      <c r="PGW853" s="4"/>
      <c r="PGX853" s="4"/>
      <c r="PGY853" s="4"/>
      <c r="PGZ853" s="4"/>
      <c r="PHA853" s="4"/>
      <c r="PHB853" s="4"/>
      <c r="PHC853" s="4"/>
      <c r="PHD853" s="4"/>
      <c r="PHE853" s="4"/>
      <c r="PHF853" s="4"/>
      <c r="PHG853" s="4"/>
      <c r="PHH853" s="4"/>
      <c r="PHI853" s="4"/>
      <c r="PHJ853" s="4"/>
      <c r="PHK853" s="4"/>
      <c r="PHL853" s="4"/>
      <c r="PHM853" s="4"/>
      <c r="PHN853" s="4"/>
      <c r="PHO853" s="4"/>
      <c r="PHP853" s="4"/>
      <c r="PHQ853" s="4"/>
      <c r="PHR853" s="4"/>
      <c r="PHS853" s="4"/>
      <c r="PHT853" s="4"/>
      <c r="PHU853" s="4"/>
      <c r="PHV853" s="4"/>
      <c r="PHW853" s="4"/>
      <c r="PHX853" s="4"/>
      <c r="PHY853" s="4"/>
      <c r="PHZ853" s="4"/>
      <c r="PIA853" s="4"/>
      <c r="PIB853" s="4"/>
      <c r="PIC853" s="4"/>
      <c r="PID853" s="4"/>
      <c r="PIE853" s="4"/>
      <c r="PIF853" s="4"/>
      <c r="PIG853" s="4"/>
      <c r="PIH853" s="4"/>
      <c r="PII853" s="4"/>
      <c r="PIJ853" s="4"/>
      <c r="PIK853" s="4"/>
      <c r="PIL853" s="4"/>
      <c r="PIM853" s="4"/>
      <c r="PIN853" s="4"/>
      <c r="PIO853" s="4"/>
      <c r="PIP853" s="4"/>
      <c r="PIQ853" s="4"/>
      <c r="PIR853" s="4"/>
      <c r="PIS853" s="4"/>
      <c r="PIT853" s="4"/>
      <c r="PIU853" s="4"/>
      <c r="PIV853" s="4"/>
      <c r="PIW853" s="4"/>
      <c r="PIX853" s="4"/>
      <c r="PIY853" s="4"/>
      <c r="PIZ853" s="4"/>
      <c r="PJA853" s="4"/>
      <c r="PJB853" s="4"/>
      <c r="PJC853" s="4"/>
      <c r="PJD853" s="4"/>
      <c r="PJE853" s="4"/>
      <c r="PJF853" s="4"/>
      <c r="PJG853" s="4"/>
      <c r="PJH853" s="4"/>
      <c r="PJI853" s="4"/>
      <c r="PJJ853" s="4"/>
      <c r="PJK853" s="4"/>
      <c r="PJL853" s="4"/>
      <c r="PJM853" s="4"/>
      <c r="PJN853" s="4"/>
      <c r="PJO853" s="4"/>
      <c r="PJP853" s="4"/>
      <c r="PJQ853" s="4"/>
      <c r="PJR853" s="4"/>
      <c r="PJS853" s="4"/>
      <c r="PJT853" s="4"/>
      <c r="PJU853" s="4"/>
      <c r="PJV853" s="4"/>
      <c r="PJW853" s="4"/>
      <c r="PJX853" s="4"/>
      <c r="PJY853" s="4"/>
      <c r="PJZ853" s="4"/>
      <c r="PKA853" s="4"/>
      <c r="PKB853" s="4"/>
      <c r="PKC853" s="4"/>
      <c r="PKD853" s="4"/>
      <c r="PKE853" s="4"/>
      <c r="PKF853" s="4"/>
      <c r="PKG853" s="4"/>
      <c r="PKH853" s="4"/>
      <c r="PKI853" s="4"/>
      <c r="PKJ853" s="4"/>
      <c r="PKK853" s="4"/>
      <c r="PKL853" s="4"/>
      <c r="PKM853" s="4"/>
      <c r="PKN853" s="4"/>
      <c r="PKO853" s="4"/>
      <c r="PKP853" s="4"/>
      <c r="PKQ853" s="4"/>
      <c r="PKR853" s="4"/>
      <c r="PKS853" s="4"/>
      <c r="PKT853" s="4"/>
      <c r="PKU853" s="4"/>
      <c r="PKV853" s="4"/>
      <c r="PKW853" s="4"/>
      <c r="PKX853" s="4"/>
      <c r="PKY853" s="4"/>
      <c r="PKZ853" s="4"/>
      <c r="PLA853" s="4"/>
      <c r="PLB853" s="4"/>
      <c r="PLC853" s="4"/>
      <c r="PLD853" s="4"/>
      <c r="PLE853" s="4"/>
      <c r="PLF853" s="4"/>
      <c r="PLG853" s="4"/>
      <c r="PLH853" s="4"/>
      <c r="PLI853" s="4"/>
      <c r="PLJ853" s="4"/>
      <c r="PLK853" s="4"/>
      <c r="PLL853" s="4"/>
      <c r="PLM853" s="4"/>
      <c r="PLN853" s="4"/>
      <c r="PLO853" s="4"/>
      <c r="PLP853" s="4"/>
      <c r="PLQ853" s="4"/>
      <c r="PLR853" s="4"/>
      <c r="PLS853" s="4"/>
      <c r="PLT853" s="4"/>
      <c r="PLU853" s="4"/>
      <c r="PLV853" s="4"/>
      <c r="PLW853" s="4"/>
      <c r="PLX853" s="4"/>
      <c r="PLY853" s="4"/>
      <c r="PLZ853" s="4"/>
      <c r="PMA853" s="4"/>
      <c r="PMB853" s="4"/>
      <c r="PMC853" s="4"/>
      <c r="PMD853" s="4"/>
      <c r="PME853" s="4"/>
      <c r="PMF853" s="4"/>
      <c r="PMG853" s="4"/>
      <c r="PMH853" s="4"/>
      <c r="PMI853" s="4"/>
      <c r="PMJ853" s="4"/>
      <c r="PMK853" s="4"/>
      <c r="PML853" s="4"/>
      <c r="PMM853" s="4"/>
      <c r="PMN853" s="4"/>
      <c r="PMO853" s="4"/>
      <c r="PMP853" s="4"/>
      <c r="PMQ853" s="4"/>
      <c r="PMR853" s="4"/>
      <c r="PMS853" s="4"/>
      <c r="PMT853" s="4"/>
      <c r="PMU853" s="4"/>
      <c r="PMV853" s="4"/>
      <c r="PMW853" s="4"/>
      <c r="PMX853" s="4"/>
      <c r="PMY853" s="4"/>
      <c r="PMZ853" s="4"/>
      <c r="PNA853" s="4"/>
      <c r="PNB853" s="4"/>
      <c r="PNC853" s="4"/>
      <c r="PND853" s="4"/>
      <c r="PNE853" s="4"/>
      <c r="PNF853" s="4"/>
      <c r="PNG853" s="4"/>
      <c r="PNH853" s="4"/>
      <c r="PNI853" s="4"/>
      <c r="PNJ853" s="4"/>
      <c r="PNK853" s="4"/>
      <c r="PNL853" s="4"/>
      <c r="PNM853" s="4"/>
      <c r="PNN853" s="4"/>
      <c r="PNO853" s="4"/>
      <c r="PNP853" s="4"/>
      <c r="PNQ853" s="4"/>
      <c r="PNR853" s="4"/>
      <c r="PNS853" s="4"/>
      <c r="PNT853" s="4"/>
      <c r="PNU853" s="4"/>
      <c r="PNV853" s="4"/>
      <c r="PNW853" s="4"/>
      <c r="PNX853" s="4"/>
      <c r="PNY853" s="4"/>
      <c r="PNZ853" s="4"/>
      <c r="POA853" s="4"/>
      <c r="POB853" s="4"/>
      <c r="POC853" s="4"/>
      <c r="POD853" s="4"/>
      <c r="POE853" s="4"/>
      <c r="POF853" s="4"/>
      <c r="POG853" s="4"/>
      <c r="POH853" s="4"/>
      <c r="POI853" s="4"/>
      <c r="POJ853" s="4"/>
      <c r="POK853" s="4"/>
      <c r="POL853" s="4"/>
      <c r="POM853" s="4"/>
      <c r="PON853" s="4"/>
      <c r="POO853" s="4"/>
      <c r="POP853" s="4"/>
      <c r="POQ853" s="4"/>
      <c r="POR853" s="4"/>
      <c r="POS853" s="4"/>
      <c r="POT853" s="4"/>
      <c r="POU853" s="4"/>
      <c r="POV853" s="4"/>
      <c r="POW853" s="4"/>
      <c r="POX853" s="4"/>
      <c r="POY853" s="4"/>
      <c r="POZ853" s="4"/>
      <c r="PPA853" s="4"/>
      <c r="PPB853" s="4"/>
      <c r="PPC853" s="4"/>
      <c r="PPD853" s="4"/>
      <c r="PPE853" s="4"/>
      <c r="PPF853" s="4"/>
      <c r="PPG853" s="4"/>
      <c r="PPH853" s="4"/>
      <c r="PPI853" s="4"/>
      <c r="PPJ853" s="4"/>
      <c r="PPK853" s="4"/>
      <c r="PPL853" s="4"/>
      <c r="PPM853" s="4"/>
      <c r="PPN853" s="4"/>
      <c r="PPO853" s="4"/>
      <c r="PPP853" s="4"/>
      <c r="PPQ853" s="4"/>
      <c r="PPR853" s="4"/>
      <c r="PPS853" s="4"/>
      <c r="PPT853" s="4"/>
      <c r="PPU853" s="4"/>
      <c r="PPV853" s="4"/>
      <c r="PPW853" s="4"/>
      <c r="PPX853" s="4"/>
      <c r="PPY853" s="4"/>
      <c r="PPZ853" s="4"/>
      <c r="PQA853" s="4"/>
      <c r="PQB853" s="4"/>
      <c r="PQC853" s="4"/>
      <c r="PQD853" s="4"/>
      <c r="PQE853" s="4"/>
      <c r="PQF853" s="4"/>
      <c r="PQG853" s="4"/>
      <c r="PQH853" s="4"/>
      <c r="PQI853" s="4"/>
      <c r="PQJ853" s="4"/>
      <c r="PQK853" s="4"/>
      <c r="PQL853" s="4"/>
      <c r="PQM853" s="4"/>
      <c r="PQN853" s="4"/>
      <c r="PQO853" s="4"/>
      <c r="PQP853" s="4"/>
      <c r="PQQ853" s="4"/>
      <c r="PQR853" s="4"/>
      <c r="PQS853" s="4"/>
      <c r="PQT853" s="4"/>
      <c r="PQU853" s="4"/>
      <c r="PQV853" s="4"/>
      <c r="PQW853" s="4"/>
      <c r="PQX853" s="4"/>
      <c r="PQY853" s="4"/>
      <c r="PQZ853" s="4"/>
      <c r="PRA853" s="4"/>
      <c r="PRB853" s="4"/>
      <c r="PRC853" s="4"/>
      <c r="PRD853" s="4"/>
      <c r="PRE853" s="4"/>
      <c r="PRF853" s="4"/>
      <c r="PRG853" s="4"/>
      <c r="PRH853" s="4"/>
      <c r="PRI853" s="4"/>
      <c r="PRJ853" s="4"/>
      <c r="PRK853" s="4"/>
      <c r="PRL853" s="4"/>
      <c r="PRM853" s="4"/>
      <c r="PRN853" s="4"/>
      <c r="PRO853" s="4"/>
      <c r="PRP853" s="4"/>
      <c r="PRQ853" s="4"/>
      <c r="PRR853" s="4"/>
      <c r="PRS853" s="4"/>
      <c r="PRT853" s="4"/>
      <c r="PRU853" s="4"/>
      <c r="PRV853" s="4"/>
      <c r="PRW853" s="4"/>
      <c r="PRX853" s="4"/>
      <c r="PRY853" s="4"/>
      <c r="PRZ853" s="4"/>
      <c r="PSA853" s="4"/>
      <c r="PSB853" s="4"/>
      <c r="PSC853" s="4"/>
      <c r="PSD853" s="4"/>
      <c r="PSE853" s="4"/>
      <c r="PSF853" s="4"/>
      <c r="PSG853" s="4"/>
      <c r="PSH853" s="4"/>
      <c r="PSI853" s="4"/>
      <c r="PSJ853" s="4"/>
      <c r="PSK853" s="4"/>
      <c r="PSL853" s="4"/>
      <c r="PSM853" s="4"/>
      <c r="PSN853" s="4"/>
      <c r="PSO853" s="4"/>
      <c r="PSP853" s="4"/>
      <c r="PSQ853" s="4"/>
      <c r="PSR853" s="4"/>
      <c r="PSS853" s="4"/>
      <c r="PST853" s="4"/>
      <c r="PSU853" s="4"/>
      <c r="PSV853" s="4"/>
      <c r="PSW853" s="4"/>
      <c r="PSX853" s="4"/>
      <c r="PSY853" s="4"/>
      <c r="PSZ853" s="4"/>
      <c r="PTA853" s="4"/>
      <c r="PTB853" s="4"/>
      <c r="PTC853" s="4"/>
      <c r="PTD853" s="4"/>
      <c r="PTE853" s="4"/>
      <c r="PTF853" s="4"/>
      <c r="PTG853" s="4"/>
      <c r="PTH853" s="4"/>
      <c r="PTI853" s="4"/>
      <c r="PTJ853" s="4"/>
      <c r="PTK853" s="4"/>
      <c r="PTL853" s="4"/>
      <c r="PTM853" s="4"/>
      <c r="PTN853" s="4"/>
      <c r="PTO853" s="4"/>
      <c r="PTP853" s="4"/>
      <c r="PTQ853" s="4"/>
      <c r="PTR853" s="4"/>
      <c r="PTS853" s="4"/>
      <c r="PTT853" s="4"/>
      <c r="PTU853" s="4"/>
      <c r="PTV853" s="4"/>
      <c r="PTW853" s="4"/>
      <c r="PTX853" s="4"/>
      <c r="PTY853" s="4"/>
      <c r="PTZ853" s="4"/>
      <c r="PUA853" s="4"/>
      <c r="PUB853" s="4"/>
      <c r="PUC853" s="4"/>
      <c r="PUD853" s="4"/>
      <c r="PUE853" s="4"/>
      <c r="PUF853" s="4"/>
      <c r="PUG853" s="4"/>
      <c r="PUH853" s="4"/>
      <c r="PUI853" s="4"/>
      <c r="PUJ853" s="4"/>
      <c r="PUK853" s="4"/>
      <c r="PUL853" s="4"/>
      <c r="PUM853" s="4"/>
      <c r="PUN853" s="4"/>
      <c r="PUO853" s="4"/>
      <c r="PUP853" s="4"/>
      <c r="PUQ853" s="4"/>
      <c r="PUR853" s="4"/>
      <c r="PUS853" s="4"/>
      <c r="PUT853" s="4"/>
      <c r="PUU853" s="4"/>
      <c r="PUV853" s="4"/>
      <c r="PUW853" s="4"/>
      <c r="PUX853" s="4"/>
      <c r="PUY853" s="4"/>
      <c r="PUZ853" s="4"/>
      <c r="PVA853" s="4"/>
      <c r="PVB853" s="4"/>
      <c r="PVC853" s="4"/>
      <c r="PVD853" s="4"/>
      <c r="PVE853" s="4"/>
      <c r="PVF853" s="4"/>
      <c r="PVG853" s="4"/>
      <c r="PVH853" s="4"/>
      <c r="PVI853" s="4"/>
      <c r="PVJ853" s="4"/>
      <c r="PVK853" s="4"/>
      <c r="PVL853" s="4"/>
      <c r="PVM853" s="4"/>
      <c r="PVN853" s="4"/>
      <c r="PVO853" s="4"/>
      <c r="PVP853" s="4"/>
      <c r="PVQ853" s="4"/>
      <c r="PVR853" s="4"/>
      <c r="PVS853" s="4"/>
      <c r="PVT853" s="4"/>
      <c r="PVU853" s="4"/>
      <c r="PVV853" s="4"/>
      <c r="PVW853" s="4"/>
      <c r="PVX853" s="4"/>
      <c r="PVY853" s="4"/>
      <c r="PVZ853" s="4"/>
      <c r="PWA853" s="4"/>
      <c r="PWB853" s="4"/>
      <c r="PWC853" s="4"/>
      <c r="PWD853" s="4"/>
      <c r="PWE853" s="4"/>
      <c r="PWF853" s="4"/>
      <c r="PWG853" s="4"/>
      <c r="PWH853" s="4"/>
      <c r="PWI853" s="4"/>
      <c r="PWJ853" s="4"/>
      <c r="PWK853" s="4"/>
      <c r="PWL853" s="4"/>
      <c r="PWM853" s="4"/>
      <c r="PWN853" s="4"/>
      <c r="PWO853" s="4"/>
      <c r="PWP853" s="4"/>
      <c r="PWQ853" s="4"/>
      <c r="PWR853" s="4"/>
      <c r="PWS853" s="4"/>
      <c r="PWT853" s="4"/>
      <c r="PWU853" s="4"/>
      <c r="PWV853" s="4"/>
      <c r="PWW853" s="4"/>
      <c r="PWX853" s="4"/>
      <c r="PWY853" s="4"/>
      <c r="PWZ853" s="4"/>
      <c r="PXA853" s="4"/>
      <c r="PXB853" s="4"/>
      <c r="PXC853" s="4"/>
      <c r="PXD853" s="4"/>
      <c r="PXE853" s="4"/>
      <c r="PXF853" s="4"/>
      <c r="PXG853" s="4"/>
      <c r="PXH853" s="4"/>
      <c r="PXI853" s="4"/>
      <c r="PXJ853" s="4"/>
      <c r="PXK853" s="4"/>
      <c r="PXL853" s="4"/>
      <c r="PXM853" s="4"/>
      <c r="PXN853" s="4"/>
      <c r="PXO853" s="4"/>
      <c r="PXP853" s="4"/>
      <c r="PXQ853" s="4"/>
      <c r="PXR853" s="4"/>
      <c r="PXS853" s="4"/>
      <c r="PXT853" s="4"/>
      <c r="PXU853" s="4"/>
      <c r="PXV853" s="4"/>
      <c r="PXW853" s="4"/>
      <c r="PXX853" s="4"/>
      <c r="PXY853" s="4"/>
      <c r="PXZ853" s="4"/>
      <c r="PYA853" s="4"/>
      <c r="PYB853" s="4"/>
      <c r="PYC853" s="4"/>
      <c r="PYD853" s="4"/>
      <c r="PYE853" s="4"/>
      <c r="PYF853" s="4"/>
      <c r="PYG853" s="4"/>
      <c r="PYH853" s="4"/>
      <c r="PYI853" s="4"/>
      <c r="PYJ853" s="4"/>
      <c r="PYK853" s="4"/>
      <c r="PYL853" s="4"/>
      <c r="PYM853" s="4"/>
      <c r="PYN853" s="4"/>
      <c r="PYO853" s="4"/>
      <c r="PYP853" s="4"/>
      <c r="PYQ853" s="4"/>
      <c r="PYR853" s="4"/>
      <c r="PYS853" s="4"/>
      <c r="PYT853" s="4"/>
      <c r="PYU853" s="4"/>
      <c r="PYV853" s="4"/>
      <c r="PYW853" s="4"/>
      <c r="PYX853" s="4"/>
      <c r="PYY853" s="4"/>
      <c r="PYZ853" s="4"/>
      <c r="PZA853" s="4"/>
      <c r="PZB853" s="4"/>
      <c r="PZC853" s="4"/>
      <c r="PZD853" s="4"/>
      <c r="PZE853" s="4"/>
      <c r="PZF853" s="4"/>
      <c r="PZG853" s="4"/>
      <c r="PZH853" s="4"/>
      <c r="PZI853" s="4"/>
      <c r="PZJ853" s="4"/>
      <c r="PZK853" s="4"/>
      <c r="PZL853" s="4"/>
      <c r="PZM853" s="4"/>
      <c r="PZN853" s="4"/>
      <c r="PZO853" s="4"/>
      <c r="PZP853" s="4"/>
      <c r="PZQ853" s="4"/>
      <c r="PZR853" s="4"/>
      <c r="PZS853" s="4"/>
      <c r="PZT853" s="4"/>
      <c r="PZU853" s="4"/>
      <c r="PZV853" s="4"/>
      <c r="PZW853" s="4"/>
      <c r="PZX853" s="4"/>
      <c r="PZY853" s="4"/>
      <c r="PZZ853" s="4"/>
      <c r="QAA853" s="4"/>
      <c r="QAB853" s="4"/>
      <c r="QAC853" s="4"/>
      <c r="QAD853" s="4"/>
      <c r="QAE853" s="4"/>
      <c r="QAF853" s="4"/>
      <c r="QAG853" s="4"/>
      <c r="QAH853" s="4"/>
      <c r="QAI853" s="4"/>
      <c r="QAJ853" s="4"/>
      <c r="QAK853" s="4"/>
      <c r="QAL853" s="4"/>
      <c r="QAM853" s="4"/>
      <c r="QAN853" s="4"/>
      <c r="QAO853" s="4"/>
      <c r="QAP853" s="4"/>
      <c r="QAQ853" s="4"/>
      <c r="QAR853" s="4"/>
      <c r="QAS853" s="4"/>
      <c r="QAT853" s="4"/>
      <c r="QAU853" s="4"/>
      <c r="QAV853" s="4"/>
      <c r="QAW853" s="4"/>
      <c r="QAX853" s="4"/>
      <c r="QAY853" s="4"/>
      <c r="QAZ853" s="4"/>
      <c r="QBA853" s="4"/>
      <c r="QBB853" s="4"/>
      <c r="QBC853" s="4"/>
      <c r="QBD853" s="4"/>
      <c r="QBE853" s="4"/>
      <c r="QBF853" s="4"/>
      <c r="QBG853" s="4"/>
      <c r="QBH853" s="4"/>
      <c r="QBI853" s="4"/>
      <c r="QBJ853" s="4"/>
      <c r="QBK853" s="4"/>
      <c r="QBL853" s="4"/>
      <c r="QBM853" s="4"/>
      <c r="QBN853" s="4"/>
      <c r="QBO853" s="4"/>
      <c r="QBP853" s="4"/>
      <c r="QBQ853" s="4"/>
      <c r="QBR853" s="4"/>
      <c r="QBS853" s="4"/>
      <c r="QBT853" s="4"/>
      <c r="QBU853" s="4"/>
      <c r="QBV853" s="4"/>
      <c r="QBW853" s="4"/>
      <c r="QBX853" s="4"/>
      <c r="QBY853" s="4"/>
      <c r="QBZ853" s="4"/>
      <c r="QCA853" s="4"/>
      <c r="QCB853" s="4"/>
      <c r="QCC853" s="4"/>
      <c r="QCD853" s="4"/>
      <c r="QCE853" s="4"/>
      <c r="QCF853" s="4"/>
      <c r="QCG853" s="4"/>
      <c r="QCH853" s="4"/>
      <c r="QCI853" s="4"/>
      <c r="QCJ853" s="4"/>
      <c r="QCK853" s="4"/>
      <c r="QCL853" s="4"/>
      <c r="QCM853" s="4"/>
      <c r="QCN853" s="4"/>
      <c r="QCO853" s="4"/>
      <c r="QCP853" s="4"/>
      <c r="QCQ853" s="4"/>
      <c r="QCR853" s="4"/>
      <c r="QCS853" s="4"/>
      <c r="QCT853" s="4"/>
      <c r="QCU853" s="4"/>
      <c r="QCV853" s="4"/>
      <c r="QCW853" s="4"/>
      <c r="QCX853" s="4"/>
      <c r="QCY853" s="4"/>
      <c r="QCZ853" s="4"/>
      <c r="QDA853" s="4"/>
      <c r="QDB853" s="4"/>
      <c r="QDC853" s="4"/>
      <c r="QDD853" s="4"/>
      <c r="QDE853" s="4"/>
      <c r="QDF853" s="4"/>
      <c r="QDG853" s="4"/>
      <c r="QDH853" s="4"/>
      <c r="QDI853" s="4"/>
      <c r="QDJ853" s="4"/>
      <c r="QDK853" s="4"/>
      <c r="QDL853" s="4"/>
      <c r="QDM853" s="4"/>
      <c r="QDN853" s="4"/>
      <c r="QDO853" s="4"/>
      <c r="QDP853" s="4"/>
      <c r="QDQ853" s="4"/>
      <c r="QDR853" s="4"/>
      <c r="QDS853" s="4"/>
      <c r="QDT853" s="4"/>
      <c r="QDU853" s="4"/>
      <c r="QDV853" s="4"/>
      <c r="QDW853" s="4"/>
      <c r="QDX853" s="4"/>
      <c r="QDY853" s="4"/>
      <c r="QDZ853" s="4"/>
      <c r="QEA853" s="4"/>
      <c r="QEB853" s="4"/>
      <c r="QEC853" s="4"/>
      <c r="QED853" s="4"/>
      <c r="QEE853" s="4"/>
      <c r="QEF853" s="4"/>
      <c r="QEG853" s="4"/>
      <c r="QEH853" s="4"/>
      <c r="QEI853" s="4"/>
      <c r="QEJ853" s="4"/>
      <c r="QEK853" s="4"/>
      <c r="QEL853" s="4"/>
      <c r="QEM853" s="4"/>
      <c r="QEN853" s="4"/>
      <c r="QEO853" s="4"/>
      <c r="QEP853" s="4"/>
      <c r="QEQ853" s="4"/>
      <c r="QER853" s="4"/>
      <c r="QES853" s="4"/>
      <c r="QET853" s="4"/>
      <c r="QEU853" s="4"/>
      <c r="QEV853" s="4"/>
      <c r="QEW853" s="4"/>
      <c r="QEX853" s="4"/>
      <c r="QEY853" s="4"/>
      <c r="QEZ853" s="4"/>
      <c r="QFA853" s="4"/>
      <c r="QFB853" s="4"/>
      <c r="QFC853" s="4"/>
      <c r="QFD853" s="4"/>
      <c r="QFE853" s="4"/>
      <c r="QFF853" s="4"/>
      <c r="QFG853" s="4"/>
      <c r="QFH853" s="4"/>
      <c r="QFI853" s="4"/>
      <c r="QFJ853" s="4"/>
      <c r="QFK853" s="4"/>
      <c r="QFL853" s="4"/>
      <c r="QFM853" s="4"/>
      <c r="QFN853" s="4"/>
      <c r="QFO853" s="4"/>
      <c r="QFP853" s="4"/>
      <c r="QFQ853" s="4"/>
      <c r="QFR853" s="4"/>
      <c r="QFS853" s="4"/>
      <c r="QFT853" s="4"/>
      <c r="QFU853" s="4"/>
      <c r="QFV853" s="4"/>
      <c r="QFW853" s="4"/>
      <c r="QFX853" s="4"/>
      <c r="QFY853" s="4"/>
      <c r="QFZ853" s="4"/>
      <c r="QGA853" s="4"/>
      <c r="QGB853" s="4"/>
      <c r="QGC853" s="4"/>
      <c r="QGD853" s="4"/>
      <c r="QGE853" s="4"/>
      <c r="QGF853" s="4"/>
      <c r="QGG853" s="4"/>
      <c r="QGH853" s="4"/>
      <c r="QGI853" s="4"/>
      <c r="QGJ853" s="4"/>
      <c r="QGK853" s="4"/>
      <c r="QGL853" s="4"/>
      <c r="QGM853" s="4"/>
      <c r="QGN853" s="4"/>
      <c r="QGO853" s="4"/>
      <c r="QGP853" s="4"/>
      <c r="QGQ853" s="4"/>
      <c r="QGR853" s="4"/>
      <c r="QGS853" s="4"/>
      <c r="QGT853" s="4"/>
      <c r="QGU853" s="4"/>
      <c r="QGV853" s="4"/>
      <c r="QGW853" s="4"/>
      <c r="QGX853" s="4"/>
      <c r="QGY853" s="4"/>
      <c r="QGZ853" s="4"/>
      <c r="QHA853" s="4"/>
      <c r="QHB853" s="4"/>
      <c r="QHC853" s="4"/>
      <c r="QHD853" s="4"/>
      <c r="QHE853" s="4"/>
      <c r="QHF853" s="4"/>
      <c r="QHG853" s="4"/>
      <c r="QHH853" s="4"/>
      <c r="QHI853" s="4"/>
      <c r="QHJ853" s="4"/>
      <c r="QHK853" s="4"/>
      <c r="QHL853" s="4"/>
      <c r="QHM853" s="4"/>
      <c r="QHN853" s="4"/>
      <c r="QHO853" s="4"/>
      <c r="QHP853" s="4"/>
      <c r="QHQ853" s="4"/>
      <c r="QHR853" s="4"/>
      <c r="QHS853" s="4"/>
      <c r="QHT853" s="4"/>
      <c r="QHU853" s="4"/>
      <c r="QHV853" s="4"/>
      <c r="QHW853" s="4"/>
      <c r="QHX853" s="4"/>
      <c r="QHY853" s="4"/>
      <c r="QHZ853" s="4"/>
      <c r="QIA853" s="4"/>
      <c r="QIB853" s="4"/>
      <c r="QIC853" s="4"/>
      <c r="QID853" s="4"/>
      <c r="QIE853" s="4"/>
      <c r="QIF853" s="4"/>
      <c r="QIG853" s="4"/>
      <c r="QIH853" s="4"/>
      <c r="QII853" s="4"/>
      <c r="QIJ853" s="4"/>
      <c r="QIK853" s="4"/>
      <c r="QIL853" s="4"/>
      <c r="QIM853" s="4"/>
      <c r="QIN853" s="4"/>
      <c r="QIO853" s="4"/>
      <c r="QIP853" s="4"/>
      <c r="QIQ853" s="4"/>
      <c r="QIR853" s="4"/>
      <c r="QIS853" s="4"/>
      <c r="QIT853" s="4"/>
      <c r="QIU853" s="4"/>
      <c r="QIV853" s="4"/>
      <c r="QIW853" s="4"/>
      <c r="QIX853" s="4"/>
      <c r="QIY853" s="4"/>
      <c r="QIZ853" s="4"/>
      <c r="QJA853" s="4"/>
      <c r="QJB853" s="4"/>
      <c r="QJC853" s="4"/>
      <c r="QJD853" s="4"/>
      <c r="QJE853" s="4"/>
      <c r="QJF853" s="4"/>
      <c r="QJG853" s="4"/>
      <c r="QJH853" s="4"/>
      <c r="QJI853" s="4"/>
      <c r="QJJ853" s="4"/>
      <c r="QJK853" s="4"/>
      <c r="QJL853" s="4"/>
      <c r="QJM853" s="4"/>
      <c r="QJN853" s="4"/>
      <c r="QJO853" s="4"/>
      <c r="QJP853" s="4"/>
      <c r="QJQ853" s="4"/>
      <c r="QJR853" s="4"/>
      <c r="QJS853" s="4"/>
      <c r="QJT853" s="4"/>
      <c r="QJU853" s="4"/>
      <c r="QJV853" s="4"/>
      <c r="QJW853" s="4"/>
      <c r="QJX853" s="4"/>
      <c r="QJY853" s="4"/>
      <c r="QJZ853" s="4"/>
      <c r="QKA853" s="4"/>
      <c r="QKB853" s="4"/>
      <c r="QKC853" s="4"/>
      <c r="QKD853" s="4"/>
      <c r="QKE853" s="4"/>
      <c r="QKF853" s="4"/>
      <c r="QKG853" s="4"/>
      <c r="QKH853" s="4"/>
      <c r="QKI853" s="4"/>
      <c r="QKJ853" s="4"/>
      <c r="QKK853" s="4"/>
      <c r="QKL853" s="4"/>
      <c r="QKM853" s="4"/>
      <c r="QKN853" s="4"/>
      <c r="QKO853" s="4"/>
      <c r="QKP853" s="4"/>
      <c r="QKQ853" s="4"/>
      <c r="QKR853" s="4"/>
      <c r="QKS853" s="4"/>
      <c r="QKT853" s="4"/>
      <c r="QKU853" s="4"/>
      <c r="QKV853" s="4"/>
      <c r="QKW853" s="4"/>
      <c r="QKX853" s="4"/>
      <c r="QKY853" s="4"/>
      <c r="QKZ853" s="4"/>
      <c r="QLA853" s="4"/>
      <c r="QLB853" s="4"/>
      <c r="QLC853" s="4"/>
      <c r="QLD853" s="4"/>
      <c r="QLE853" s="4"/>
      <c r="QLF853" s="4"/>
      <c r="QLG853" s="4"/>
      <c r="QLH853" s="4"/>
      <c r="QLI853" s="4"/>
      <c r="QLJ853" s="4"/>
      <c r="QLK853" s="4"/>
      <c r="QLL853" s="4"/>
      <c r="QLM853" s="4"/>
      <c r="QLN853" s="4"/>
      <c r="QLO853" s="4"/>
      <c r="QLP853" s="4"/>
      <c r="QLQ853" s="4"/>
      <c r="QLR853" s="4"/>
      <c r="QLS853" s="4"/>
      <c r="QLT853" s="4"/>
      <c r="QLU853" s="4"/>
      <c r="QLV853" s="4"/>
      <c r="QLW853" s="4"/>
      <c r="QLX853" s="4"/>
      <c r="QLY853" s="4"/>
      <c r="QLZ853" s="4"/>
      <c r="QMA853" s="4"/>
      <c r="QMB853" s="4"/>
      <c r="QMC853" s="4"/>
      <c r="QMD853" s="4"/>
      <c r="QME853" s="4"/>
      <c r="QMF853" s="4"/>
      <c r="QMG853" s="4"/>
      <c r="QMH853" s="4"/>
      <c r="QMI853" s="4"/>
      <c r="QMJ853" s="4"/>
      <c r="QMK853" s="4"/>
      <c r="QML853" s="4"/>
      <c r="QMM853" s="4"/>
      <c r="QMN853" s="4"/>
      <c r="QMO853" s="4"/>
      <c r="QMP853" s="4"/>
      <c r="QMQ853" s="4"/>
      <c r="QMR853" s="4"/>
      <c r="QMS853" s="4"/>
      <c r="QMT853" s="4"/>
      <c r="QMU853" s="4"/>
      <c r="QMV853" s="4"/>
      <c r="QMW853" s="4"/>
      <c r="QMX853" s="4"/>
      <c r="QMY853" s="4"/>
      <c r="QMZ853" s="4"/>
      <c r="QNA853" s="4"/>
      <c r="QNB853" s="4"/>
      <c r="QNC853" s="4"/>
      <c r="QND853" s="4"/>
      <c r="QNE853" s="4"/>
      <c r="QNF853" s="4"/>
      <c r="QNG853" s="4"/>
      <c r="QNH853" s="4"/>
      <c r="QNI853" s="4"/>
      <c r="QNJ853" s="4"/>
      <c r="QNK853" s="4"/>
      <c r="QNL853" s="4"/>
      <c r="QNM853" s="4"/>
      <c r="QNN853" s="4"/>
      <c r="QNO853" s="4"/>
      <c r="QNP853" s="4"/>
      <c r="QNQ853" s="4"/>
      <c r="QNR853" s="4"/>
      <c r="QNS853" s="4"/>
      <c r="QNT853" s="4"/>
      <c r="QNU853" s="4"/>
      <c r="QNV853" s="4"/>
      <c r="QNW853" s="4"/>
      <c r="QNX853" s="4"/>
      <c r="QNY853" s="4"/>
      <c r="QNZ853" s="4"/>
      <c r="QOA853" s="4"/>
      <c r="QOB853" s="4"/>
      <c r="QOC853" s="4"/>
      <c r="QOD853" s="4"/>
      <c r="QOE853" s="4"/>
      <c r="QOF853" s="4"/>
      <c r="QOG853" s="4"/>
      <c r="QOH853" s="4"/>
      <c r="QOI853" s="4"/>
      <c r="QOJ853" s="4"/>
      <c r="QOK853" s="4"/>
      <c r="QOL853" s="4"/>
      <c r="QOM853" s="4"/>
      <c r="QON853" s="4"/>
      <c r="QOO853" s="4"/>
      <c r="QOP853" s="4"/>
      <c r="QOQ853" s="4"/>
      <c r="QOR853" s="4"/>
      <c r="QOS853" s="4"/>
      <c r="QOT853" s="4"/>
      <c r="QOU853" s="4"/>
      <c r="QOV853" s="4"/>
      <c r="QOW853" s="4"/>
      <c r="QOX853" s="4"/>
      <c r="QOY853" s="4"/>
      <c r="QOZ853" s="4"/>
      <c r="QPA853" s="4"/>
      <c r="QPB853" s="4"/>
      <c r="QPC853" s="4"/>
      <c r="QPD853" s="4"/>
      <c r="QPE853" s="4"/>
      <c r="QPF853" s="4"/>
      <c r="QPG853" s="4"/>
      <c r="QPH853" s="4"/>
      <c r="QPI853" s="4"/>
      <c r="QPJ853" s="4"/>
      <c r="QPK853" s="4"/>
      <c r="QPL853" s="4"/>
      <c r="QPM853" s="4"/>
      <c r="QPN853" s="4"/>
      <c r="QPO853" s="4"/>
      <c r="QPP853" s="4"/>
      <c r="QPQ853" s="4"/>
      <c r="QPR853" s="4"/>
      <c r="QPS853" s="4"/>
      <c r="QPT853" s="4"/>
      <c r="QPU853" s="4"/>
      <c r="QPV853" s="4"/>
      <c r="QPW853" s="4"/>
      <c r="QPX853" s="4"/>
      <c r="QPY853" s="4"/>
      <c r="QPZ853" s="4"/>
      <c r="QQA853" s="4"/>
      <c r="QQB853" s="4"/>
      <c r="QQC853" s="4"/>
      <c r="QQD853" s="4"/>
      <c r="QQE853" s="4"/>
      <c r="QQF853" s="4"/>
      <c r="QQG853" s="4"/>
      <c r="QQH853" s="4"/>
      <c r="QQI853" s="4"/>
      <c r="QQJ853" s="4"/>
      <c r="QQK853" s="4"/>
      <c r="QQL853" s="4"/>
      <c r="QQM853" s="4"/>
      <c r="QQN853" s="4"/>
      <c r="QQO853" s="4"/>
      <c r="QQP853" s="4"/>
      <c r="QQQ853" s="4"/>
      <c r="QQR853" s="4"/>
      <c r="QQS853" s="4"/>
      <c r="QQT853" s="4"/>
      <c r="QQU853" s="4"/>
      <c r="QQV853" s="4"/>
      <c r="QQW853" s="4"/>
      <c r="QQX853" s="4"/>
      <c r="QQY853" s="4"/>
      <c r="QQZ853" s="4"/>
      <c r="QRA853" s="4"/>
      <c r="QRB853" s="4"/>
      <c r="QRC853" s="4"/>
      <c r="QRD853" s="4"/>
      <c r="QRE853" s="4"/>
      <c r="QRF853" s="4"/>
      <c r="QRG853" s="4"/>
      <c r="QRH853" s="4"/>
      <c r="QRI853" s="4"/>
      <c r="QRJ853" s="4"/>
      <c r="QRK853" s="4"/>
      <c r="QRL853" s="4"/>
      <c r="QRM853" s="4"/>
      <c r="QRN853" s="4"/>
      <c r="QRO853" s="4"/>
      <c r="QRP853" s="4"/>
      <c r="QRQ853" s="4"/>
      <c r="QRR853" s="4"/>
      <c r="QRS853" s="4"/>
      <c r="QRT853" s="4"/>
      <c r="QRU853" s="4"/>
      <c r="QRV853" s="4"/>
      <c r="QRW853" s="4"/>
      <c r="QRX853" s="4"/>
      <c r="QRY853" s="4"/>
      <c r="QRZ853" s="4"/>
      <c r="QSA853" s="4"/>
      <c r="QSB853" s="4"/>
      <c r="QSC853" s="4"/>
      <c r="QSD853" s="4"/>
      <c r="QSE853" s="4"/>
      <c r="QSF853" s="4"/>
      <c r="QSG853" s="4"/>
      <c r="QSH853" s="4"/>
      <c r="QSI853" s="4"/>
      <c r="QSJ853" s="4"/>
      <c r="QSK853" s="4"/>
      <c r="QSL853" s="4"/>
      <c r="QSM853" s="4"/>
      <c r="QSN853" s="4"/>
      <c r="QSO853" s="4"/>
      <c r="QSP853" s="4"/>
      <c r="QSQ853" s="4"/>
      <c r="QSR853" s="4"/>
      <c r="QSS853" s="4"/>
      <c r="QST853" s="4"/>
      <c r="QSU853" s="4"/>
      <c r="QSV853" s="4"/>
      <c r="QSW853" s="4"/>
      <c r="QSX853" s="4"/>
      <c r="QSY853" s="4"/>
      <c r="QSZ853" s="4"/>
      <c r="QTA853" s="4"/>
      <c r="QTB853" s="4"/>
      <c r="QTC853" s="4"/>
      <c r="QTD853" s="4"/>
      <c r="QTE853" s="4"/>
      <c r="QTF853" s="4"/>
      <c r="QTG853" s="4"/>
      <c r="QTH853" s="4"/>
      <c r="QTI853" s="4"/>
      <c r="QTJ853" s="4"/>
      <c r="QTK853" s="4"/>
      <c r="QTL853" s="4"/>
      <c r="QTM853" s="4"/>
      <c r="QTN853" s="4"/>
      <c r="QTO853" s="4"/>
      <c r="QTP853" s="4"/>
      <c r="QTQ853" s="4"/>
      <c r="QTR853" s="4"/>
      <c r="QTS853" s="4"/>
      <c r="QTT853" s="4"/>
      <c r="QTU853" s="4"/>
      <c r="QTV853" s="4"/>
      <c r="QTW853" s="4"/>
      <c r="QTX853" s="4"/>
      <c r="QTY853" s="4"/>
      <c r="QTZ853" s="4"/>
      <c r="QUA853" s="4"/>
      <c r="QUB853" s="4"/>
      <c r="QUC853" s="4"/>
      <c r="QUD853" s="4"/>
      <c r="QUE853" s="4"/>
      <c r="QUF853" s="4"/>
      <c r="QUG853" s="4"/>
      <c r="QUH853" s="4"/>
      <c r="QUI853" s="4"/>
      <c r="QUJ853" s="4"/>
      <c r="QUK853" s="4"/>
      <c r="QUL853" s="4"/>
      <c r="QUM853" s="4"/>
      <c r="QUN853" s="4"/>
      <c r="QUO853" s="4"/>
      <c r="QUP853" s="4"/>
      <c r="QUQ853" s="4"/>
      <c r="QUR853" s="4"/>
      <c r="QUS853" s="4"/>
      <c r="QUT853" s="4"/>
      <c r="QUU853" s="4"/>
      <c r="QUV853" s="4"/>
      <c r="QUW853" s="4"/>
      <c r="QUX853" s="4"/>
      <c r="QUY853" s="4"/>
      <c r="QUZ853" s="4"/>
      <c r="QVA853" s="4"/>
      <c r="QVB853" s="4"/>
      <c r="QVC853" s="4"/>
      <c r="QVD853" s="4"/>
      <c r="QVE853" s="4"/>
      <c r="QVF853" s="4"/>
      <c r="QVG853" s="4"/>
      <c r="QVH853" s="4"/>
      <c r="QVI853" s="4"/>
      <c r="QVJ853" s="4"/>
      <c r="QVK853" s="4"/>
      <c r="QVL853" s="4"/>
      <c r="QVM853" s="4"/>
      <c r="QVN853" s="4"/>
      <c r="QVO853" s="4"/>
      <c r="QVP853" s="4"/>
      <c r="QVQ853" s="4"/>
      <c r="QVR853" s="4"/>
      <c r="QVS853" s="4"/>
      <c r="QVT853" s="4"/>
      <c r="QVU853" s="4"/>
      <c r="QVV853" s="4"/>
      <c r="QVW853" s="4"/>
      <c r="QVX853" s="4"/>
      <c r="QVY853" s="4"/>
      <c r="QVZ853" s="4"/>
      <c r="QWA853" s="4"/>
      <c r="QWB853" s="4"/>
      <c r="QWC853" s="4"/>
      <c r="QWD853" s="4"/>
      <c r="QWE853" s="4"/>
      <c r="QWF853" s="4"/>
      <c r="QWG853" s="4"/>
      <c r="QWH853" s="4"/>
      <c r="QWI853" s="4"/>
      <c r="QWJ853" s="4"/>
      <c r="QWK853" s="4"/>
      <c r="QWL853" s="4"/>
      <c r="QWM853" s="4"/>
      <c r="QWN853" s="4"/>
      <c r="QWO853" s="4"/>
      <c r="QWP853" s="4"/>
      <c r="QWQ853" s="4"/>
      <c r="QWR853" s="4"/>
      <c r="QWS853" s="4"/>
      <c r="QWT853" s="4"/>
      <c r="QWU853" s="4"/>
      <c r="QWV853" s="4"/>
      <c r="QWW853" s="4"/>
      <c r="QWX853" s="4"/>
      <c r="QWY853" s="4"/>
      <c r="QWZ853" s="4"/>
      <c r="QXA853" s="4"/>
      <c r="QXB853" s="4"/>
      <c r="QXC853" s="4"/>
      <c r="QXD853" s="4"/>
      <c r="QXE853" s="4"/>
      <c r="QXF853" s="4"/>
      <c r="QXG853" s="4"/>
      <c r="QXH853" s="4"/>
      <c r="QXI853" s="4"/>
      <c r="QXJ853" s="4"/>
      <c r="QXK853" s="4"/>
      <c r="QXL853" s="4"/>
      <c r="QXM853" s="4"/>
      <c r="QXN853" s="4"/>
      <c r="QXO853" s="4"/>
      <c r="QXP853" s="4"/>
      <c r="QXQ853" s="4"/>
      <c r="QXR853" s="4"/>
      <c r="QXS853" s="4"/>
      <c r="QXT853" s="4"/>
      <c r="QXU853" s="4"/>
      <c r="QXV853" s="4"/>
      <c r="QXW853" s="4"/>
      <c r="QXX853" s="4"/>
      <c r="QXY853" s="4"/>
      <c r="QXZ853" s="4"/>
      <c r="QYA853" s="4"/>
      <c r="QYB853" s="4"/>
      <c r="QYC853" s="4"/>
      <c r="QYD853" s="4"/>
      <c r="QYE853" s="4"/>
      <c r="QYF853" s="4"/>
      <c r="QYG853" s="4"/>
      <c r="QYH853" s="4"/>
      <c r="QYI853" s="4"/>
      <c r="QYJ853" s="4"/>
      <c r="QYK853" s="4"/>
      <c r="QYL853" s="4"/>
      <c r="QYM853" s="4"/>
      <c r="QYN853" s="4"/>
      <c r="QYO853" s="4"/>
      <c r="QYP853" s="4"/>
      <c r="QYQ853" s="4"/>
      <c r="QYR853" s="4"/>
      <c r="QYS853" s="4"/>
      <c r="QYT853" s="4"/>
      <c r="QYU853" s="4"/>
      <c r="QYV853" s="4"/>
      <c r="QYW853" s="4"/>
      <c r="QYX853" s="4"/>
      <c r="QYY853" s="4"/>
      <c r="QYZ853" s="4"/>
      <c r="QZA853" s="4"/>
      <c r="QZB853" s="4"/>
      <c r="QZC853" s="4"/>
      <c r="QZD853" s="4"/>
      <c r="QZE853" s="4"/>
      <c r="QZF853" s="4"/>
      <c r="QZG853" s="4"/>
      <c r="QZH853" s="4"/>
      <c r="QZI853" s="4"/>
      <c r="QZJ853" s="4"/>
      <c r="QZK853" s="4"/>
      <c r="QZL853" s="4"/>
      <c r="QZM853" s="4"/>
      <c r="QZN853" s="4"/>
      <c r="QZO853" s="4"/>
      <c r="QZP853" s="4"/>
      <c r="QZQ853" s="4"/>
      <c r="QZR853" s="4"/>
      <c r="QZS853" s="4"/>
      <c r="QZT853" s="4"/>
      <c r="QZU853" s="4"/>
      <c r="QZV853" s="4"/>
      <c r="QZW853" s="4"/>
      <c r="QZX853" s="4"/>
      <c r="QZY853" s="4"/>
      <c r="QZZ853" s="4"/>
      <c r="RAA853" s="4"/>
      <c r="RAB853" s="4"/>
      <c r="RAC853" s="4"/>
      <c r="RAD853" s="4"/>
      <c r="RAE853" s="4"/>
      <c r="RAF853" s="4"/>
      <c r="RAG853" s="4"/>
      <c r="RAH853" s="4"/>
      <c r="RAI853" s="4"/>
      <c r="RAJ853" s="4"/>
      <c r="RAK853" s="4"/>
      <c r="RAL853" s="4"/>
      <c r="RAM853" s="4"/>
      <c r="RAN853" s="4"/>
      <c r="RAO853" s="4"/>
      <c r="RAP853" s="4"/>
      <c r="RAQ853" s="4"/>
      <c r="RAR853" s="4"/>
      <c r="RAS853" s="4"/>
      <c r="RAT853" s="4"/>
      <c r="RAU853" s="4"/>
      <c r="RAV853" s="4"/>
      <c r="RAW853" s="4"/>
      <c r="RAX853" s="4"/>
      <c r="RAY853" s="4"/>
      <c r="RAZ853" s="4"/>
      <c r="RBA853" s="4"/>
      <c r="RBB853" s="4"/>
      <c r="RBC853" s="4"/>
      <c r="RBD853" s="4"/>
      <c r="RBE853" s="4"/>
      <c r="RBF853" s="4"/>
      <c r="RBG853" s="4"/>
      <c r="RBH853" s="4"/>
      <c r="RBI853" s="4"/>
      <c r="RBJ853" s="4"/>
      <c r="RBK853" s="4"/>
      <c r="RBL853" s="4"/>
      <c r="RBM853" s="4"/>
      <c r="RBN853" s="4"/>
      <c r="RBO853" s="4"/>
      <c r="RBP853" s="4"/>
      <c r="RBQ853" s="4"/>
      <c r="RBR853" s="4"/>
      <c r="RBS853" s="4"/>
      <c r="RBT853" s="4"/>
      <c r="RBU853" s="4"/>
      <c r="RBV853" s="4"/>
      <c r="RBW853" s="4"/>
      <c r="RBX853" s="4"/>
      <c r="RBY853" s="4"/>
      <c r="RBZ853" s="4"/>
      <c r="RCA853" s="4"/>
      <c r="RCB853" s="4"/>
      <c r="RCC853" s="4"/>
      <c r="RCD853" s="4"/>
      <c r="RCE853" s="4"/>
      <c r="RCF853" s="4"/>
      <c r="RCG853" s="4"/>
      <c r="RCH853" s="4"/>
      <c r="RCI853" s="4"/>
      <c r="RCJ853" s="4"/>
      <c r="RCK853" s="4"/>
      <c r="RCL853" s="4"/>
      <c r="RCM853" s="4"/>
      <c r="RCN853" s="4"/>
      <c r="RCO853" s="4"/>
      <c r="RCP853" s="4"/>
      <c r="RCQ853" s="4"/>
      <c r="RCR853" s="4"/>
      <c r="RCS853" s="4"/>
      <c r="RCT853" s="4"/>
      <c r="RCU853" s="4"/>
      <c r="RCV853" s="4"/>
      <c r="RCW853" s="4"/>
      <c r="RCX853" s="4"/>
      <c r="RCY853" s="4"/>
      <c r="RCZ853" s="4"/>
      <c r="RDA853" s="4"/>
      <c r="RDB853" s="4"/>
      <c r="RDC853" s="4"/>
      <c r="RDD853" s="4"/>
      <c r="RDE853" s="4"/>
      <c r="RDF853" s="4"/>
      <c r="RDG853" s="4"/>
      <c r="RDH853" s="4"/>
      <c r="RDI853" s="4"/>
      <c r="RDJ853" s="4"/>
      <c r="RDK853" s="4"/>
      <c r="RDL853" s="4"/>
      <c r="RDM853" s="4"/>
      <c r="RDN853" s="4"/>
      <c r="RDO853" s="4"/>
      <c r="RDP853" s="4"/>
      <c r="RDQ853" s="4"/>
      <c r="RDR853" s="4"/>
      <c r="RDS853" s="4"/>
      <c r="RDT853" s="4"/>
      <c r="RDU853" s="4"/>
      <c r="RDV853" s="4"/>
      <c r="RDW853" s="4"/>
      <c r="RDX853" s="4"/>
      <c r="RDY853" s="4"/>
      <c r="RDZ853" s="4"/>
      <c r="REA853" s="4"/>
      <c r="REB853" s="4"/>
      <c r="REC853" s="4"/>
      <c r="RED853" s="4"/>
      <c r="REE853" s="4"/>
      <c r="REF853" s="4"/>
      <c r="REG853" s="4"/>
      <c r="REH853" s="4"/>
      <c r="REI853" s="4"/>
      <c r="REJ853" s="4"/>
      <c r="REK853" s="4"/>
      <c r="REL853" s="4"/>
      <c r="REM853" s="4"/>
      <c r="REN853" s="4"/>
      <c r="REO853" s="4"/>
      <c r="REP853" s="4"/>
      <c r="REQ853" s="4"/>
      <c r="RER853" s="4"/>
      <c r="RES853" s="4"/>
      <c r="RET853" s="4"/>
      <c r="REU853" s="4"/>
      <c r="REV853" s="4"/>
      <c r="REW853" s="4"/>
      <c r="REX853" s="4"/>
      <c r="REY853" s="4"/>
      <c r="REZ853" s="4"/>
      <c r="RFA853" s="4"/>
      <c r="RFB853" s="4"/>
      <c r="RFC853" s="4"/>
      <c r="RFD853" s="4"/>
      <c r="RFE853" s="4"/>
      <c r="RFF853" s="4"/>
      <c r="RFG853" s="4"/>
      <c r="RFH853" s="4"/>
      <c r="RFI853" s="4"/>
      <c r="RFJ853" s="4"/>
      <c r="RFK853" s="4"/>
      <c r="RFL853" s="4"/>
      <c r="RFM853" s="4"/>
      <c r="RFN853" s="4"/>
      <c r="RFO853" s="4"/>
      <c r="RFP853" s="4"/>
      <c r="RFQ853" s="4"/>
      <c r="RFR853" s="4"/>
      <c r="RFS853" s="4"/>
      <c r="RFT853" s="4"/>
      <c r="RFU853" s="4"/>
      <c r="RFV853" s="4"/>
      <c r="RFW853" s="4"/>
      <c r="RFX853" s="4"/>
      <c r="RFY853" s="4"/>
      <c r="RFZ853" s="4"/>
      <c r="RGA853" s="4"/>
      <c r="RGB853" s="4"/>
      <c r="RGC853" s="4"/>
      <c r="RGD853" s="4"/>
      <c r="RGE853" s="4"/>
      <c r="RGF853" s="4"/>
      <c r="RGG853" s="4"/>
      <c r="RGH853" s="4"/>
      <c r="RGI853" s="4"/>
      <c r="RGJ853" s="4"/>
      <c r="RGK853" s="4"/>
      <c r="RGL853" s="4"/>
      <c r="RGM853" s="4"/>
      <c r="RGN853" s="4"/>
      <c r="RGO853" s="4"/>
      <c r="RGP853" s="4"/>
      <c r="RGQ853" s="4"/>
      <c r="RGR853" s="4"/>
      <c r="RGS853" s="4"/>
      <c r="RGT853" s="4"/>
      <c r="RGU853" s="4"/>
      <c r="RGV853" s="4"/>
      <c r="RGW853" s="4"/>
      <c r="RGX853" s="4"/>
      <c r="RGY853" s="4"/>
      <c r="RGZ853" s="4"/>
      <c r="RHA853" s="4"/>
      <c r="RHB853" s="4"/>
      <c r="RHC853" s="4"/>
      <c r="RHD853" s="4"/>
      <c r="RHE853" s="4"/>
      <c r="RHF853" s="4"/>
      <c r="RHG853" s="4"/>
      <c r="RHH853" s="4"/>
      <c r="RHI853" s="4"/>
      <c r="RHJ853" s="4"/>
      <c r="RHK853" s="4"/>
      <c r="RHL853" s="4"/>
      <c r="RHM853" s="4"/>
      <c r="RHN853" s="4"/>
      <c r="RHO853" s="4"/>
      <c r="RHP853" s="4"/>
      <c r="RHQ853" s="4"/>
      <c r="RHR853" s="4"/>
      <c r="RHS853" s="4"/>
      <c r="RHT853" s="4"/>
      <c r="RHU853" s="4"/>
      <c r="RHV853" s="4"/>
      <c r="RHW853" s="4"/>
      <c r="RHX853" s="4"/>
      <c r="RHY853" s="4"/>
      <c r="RHZ853" s="4"/>
      <c r="RIA853" s="4"/>
      <c r="RIB853" s="4"/>
      <c r="RIC853" s="4"/>
      <c r="RID853" s="4"/>
      <c r="RIE853" s="4"/>
      <c r="RIF853" s="4"/>
      <c r="RIG853" s="4"/>
      <c r="RIH853" s="4"/>
      <c r="RII853" s="4"/>
      <c r="RIJ853" s="4"/>
      <c r="RIK853" s="4"/>
      <c r="RIL853" s="4"/>
      <c r="RIM853" s="4"/>
      <c r="RIN853" s="4"/>
      <c r="RIO853" s="4"/>
      <c r="RIP853" s="4"/>
      <c r="RIQ853" s="4"/>
      <c r="RIR853" s="4"/>
      <c r="RIS853" s="4"/>
      <c r="RIT853" s="4"/>
      <c r="RIU853" s="4"/>
      <c r="RIV853" s="4"/>
      <c r="RIW853" s="4"/>
      <c r="RIX853" s="4"/>
      <c r="RIY853" s="4"/>
      <c r="RIZ853" s="4"/>
      <c r="RJA853" s="4"/>
      <c r="RJB853" s="4"/>
      <c r="RJC853" s="4"/>
      <c r="RJD853" s="4"/>
      <c r="RJE853" s="4"/>
      <c r="RJF853" s="4"/>
      <c r="RJG853" s="4"/>
      <c r="RJH853" s="4"/>
      <c r="RJI853" s="4"/>
      <c r="RJJ853" s="4"/>
      <c r="RJK853" s="4"/>
      <c r="RJL853" s="4"/>
      <c r="RJM853" s="4"/>
      <c r="RJN853" s="4"/>
      <c r="RJO853" s="4"/>
      <c r="RJP853" s="4"/>
      <c r="RJQ853" s="4"/>
      <c r="RJR853" s="4"/>
      <c r="RJS853" s="4"/>
      <c r="RJT853" s="4"/>
      <c r="RJU853" s="4"/>
      <c r="RJV853" s="4"/>
      <c r="RJW853" s="4"/>
      <c r="RJX853" s="4"/>
      <c r="RJY853" s="4"/>
      <c r="RJZ853" s="4"/>
      <c r="RKA853" s="4"/>
      <c r="RKB853" s="4"/>
      <c r="RKC853" s="4"/>
      <c r="RKD853" s="4"/>
      <c r="RKE853" s="4"/>
      <c r="RKF853" s="4"/>
      <c r="RKG853" s="4"/>
      <c r="RKH853" s="4"/>
      <c r="RKI853" s="4"/>
      <c r="RKJ853" s="4"/>
      <c r="RKK853" s="4"/>
      <c r="RKL853" s="4"/>
      <c r="RKM853" s="4"/>
      <c r="RKN853" s="4"/>
      <c r="RKO853" s="4"/>
      <c r="RKP853" s="4"/>
      <c r="RKQ853" s="4"/>
      <c r="RKR853" s="4"/>
      <c r="RKS853" s="4"/>
      <c r="RKT853" s="4"/>
      <c r="RKU853" s="4"/>
      <c r="RKV853" s="4"/>
      <c r="RKW853" s="4"/>
      <c r="RKX853" s="4"/>
      <c r="RKY853" s="4"/>
      <c r="RKZ853" s="4"/>
      <c r="RLA853" s="4"/>
      <c r="RLB853" s="4"/>
      <c r="RLC853" s="4"/>
      <c r="RLD853" s="4"/>
      <c r="RLE853" s="4"/>
      <c r="RLF853" s="4"/>
      <c r="RLG853" s="4"/>
      <c r="RLH853" s="4"/>
      <c r="RLI853" s="4"/>
      <c r="RLJ853" s="4"/>
      <c r="RLK853" s="4"/>
      <c r="RLL853" s="4"/>
      <c r="RLM853" s="4"/>
      <c r="RLN853" s="4"/>
      <c r="RLO853" s="4"/>
      <c r="RLP853" s="4"/>
      <c r="RLQ853" s="4"/>
      <c r="RLR853" s="4"/>
      <c r="RLS853" s="4"/>
      <c r="RLT853" s="4"/>
      <c r="RLU853" s="4"/>
      <c r="RLV853" s="4"/>
      <c r="RLW853" s="4"/>
      <c r="RLX853" s="4"/>
      <c r="RLY853" s="4"/>
      <c r="RLZ853" s="4"/>
      <c r="RMA853" s="4"/>
      <c r="RMB853" s="4"/>
      <c r="RMC853" s="4"/>
      <c r="RMD853" s="4"/>
      <c r="RME853" s="4"/>
      <c r="RMF853" s="4"/>
      <c r="RMG853" s="4"/>
      <c r="RMH853" s="4"/>
      <c r="RMI853" s="4"/>
      <c r="RMJ853" s="4"/>
      <c r="RMK853" s="4"/>
      <c r="RML853" s="4"/>
      <c r="RMM853" s="4"/>
      <c r="RMN853" s="4"/>
      <c r="RMO853" s="4"/>
      <c r="RMP853" s="4"/>
      <c r="RMQ853" s="4"/>
      <c r="RMR853" s="4"/>
      <c r="RMS853" s="4"/>
      <c r="RMT853" s="4"/>
      <c r="RMU853" s="4"/>
      <c r="RMV853" s="4"/>
      <c r="RMW853" s="4"/>
      <c r="RMX853" s="4"/>
      <c r="RMY853" s="4"/>
      <c r="RMZ853" s="4"/>
      <c r="RNA853" s="4"/>
      <c r="RNB853" s="4"/>
      <c r="RNC853" s="4"/>
      <c r="RND853" s="4"/>
      <c r="RNE853" s="4"/>
      <c r="RNF853" s="4"/>
      <c r="RNG853" s="4"/>
      <c r="RNH853" s="4"/>
      <c r="RNI853" s="4"/>
      <c r="RNJ853" s="4"/>
      <c r="RNK853" s="4"/>
      <c r="RNL853" s="4"/>
      <c r="RNM853" s="4"/>
      <c r="RNN853" s="4"/>
      <c r="RNO853" s="4"/>
      <c r="RNP853" s="4"/>
      <c r="RNQ853" s="4"/>
      <c r="RNR853" s="4"/>
      <c r="RNS853" s="4"/>
      <c r="RNT853" s="4"/>
      <c r="RNU853" s="4"/>
      <c r="RNV853" s="4"/>
      <c r="RNW853" s="4"/>
      <c r="RNX853" s="4"/>
      <c r="RNY853" s="4"/>
      <c r="RNZ853" s="4"/>
      <c r="ROA853" s="4"/>
      <c r="ROB853" s="4"/>
      <c r="ROC853" s="4"/>
      <c r="ROD853" s="4"/>
      <c r="ROE853" s="4"/>
      <c r="ROF853" s="4"/>
      <c r="ROG853" s="4"/>
      <c r="ROH853" s="4"/>
      <c r="ROI853" s="4"/>
      <c r="ROJ853" s="4"/>
      <c r="ROK853" s="4"/>
      <c r="ROL853" s="4"/>
      <c r="ROM853" s="4"/>
      <c r="RON853" s="4"/>
      <c r="ROO853" s="4"/>
      <c r="ROP853" s="4"/>
      <c r="ROQ853" s="4"/>
      <c r="ROR853" s="4"/>
      <c r="ROS853" s="4"/>
      <c r="ROT853" s="4"/>
      <c r="ROU853" s="4"/>
      <c r="ROV853" s="4"/>
      <c r="ROW853" s="4"/>
      <c r="ROX853" s="4"/>
      <c r="ROY853" s="4"/>
      <c r="ROZ853" s="4"/>
      <c r="RPA853" s="4"/>
      <c r="RPB853" s="4"/>
      <c r="RPC853" s="4"/>
      <c r="RPD853" s="4"/>
      <c r="RPE853" s="4"/>
      <c r="RPF853" s="4"/>
      <c r="RPG853" s="4"/>
      <c r="RPH853" s="4"/>
      <c r="RPI853" s="4"/>
      <c r="RPJ853" s="4"/>
      <c r="RPK853" s="4"/>
      <c r="RPL853" s="4"/>
      <c r="RPM853" s="4"/>
      <c r="RPN853" s="4"/>
      <c r="RPO853" s="4"/>
      <c r="RPP853" s="4"/>
      <c r="RPQ853" s="4"/>
      <c r="RPR853" s="4"/>
      <c r="RPS853" s="4"/>
      <c r="RPT853" s="4"/>
      <c r="RPU853" s="4"/>
      <c r="RPV853" s="4"/>
      <c r="RPW853" s="4"/>
      <c r="RPX853" s="4"/>
      <c r="RPY853" s="4"/>
      <c r="RPZ853" s="4"/>
      <c r="RQA853" s="4"/>
      <c r="RQB853" s="4"/>
      <c r="RQC853" s="4"/>
      <c r="RQD853" s="4"/>
      <c r="RQE853" s="4"/>
      <c r="RQF853" s="4"/>
      <c r="RQG853" s="4"/>
      <c r="RQH853" s="4"/>
      <c r="RQI853" s="4"/>
      <c r="RQJ853" s="4"/>
      <c r="RQK853" s="4"/>
      <c r="RQL853" s="4"/>
      <c r="RQM853" s="4"/>
      <c r="RQN853" s="4"/>
      <c r="RQO853" s="4"/>
      <c r="RQP853" s="4"/>
      <c r="RQQ853" s="4"/>
      <c r="RQR853" s="4"/>
      <c r="RQS853" s="4"/>
      <c r="RQT853" s="4"/>
      <c r="RQU853" s="4"/>
      <c r="RQV853" s="4"/>
      <c r="RQW853" s="4"/>
      <c r="RQX853" s="4"/>
      <c r="RQY853" s="4"/>
      <c r="RQZ853" s="4"/>
      <c r="RRA853" s="4"/>
      <c r="RRB853" s="4"/>
      <c r="RRC853" s="4"/>
      <c r="RRD853" s="4"/>
      <c r="RRE853" s="4"/>
      <c r="RRF853" s="4"/>
      <c r="RRG853" s="4"/>
      <c r="RRH853" s="4"/>
      <c r="RRI853" s="4"/>
      <c r="RRJ853" s="4"/>
      <c r="RRK853" s="4"/>
      <c r="RRL853" s="4"/>
      <c r="RRM853" s="4"/>
      <c r="RRN853" s="4"/>
      <c r="RRO853" s="4"/>
      <c r="RRP853" s="4"/>
      <c r="RRQ853" s="4"/>
      <c r="RRR853" s="4"/>
      <c r="RRS853" s="4"/>
      <c r="RRT853" s="4"/>
      <c r="RRU853" s="4"/>
      <c r="RRV853" s="4"/>
      <c r="RRW853" s="4"/>
      <c r="RRX853" s="4"/>
      <c r="RRY853" s="4"/>
      <c r="RRZ853" s="4"/>
      <c r="RSA853" s="4"/>
      <c r="RSB853" s="4"/>
      <c r="RSC853" s="4"/>
      <c r="RSD853" s="4"/>
      <c r="RSE853" s="4"/>
      <c r="RSF853" s="4"/>
      <c r="RSG853" s="4"/>
      <c r="RSH853" s="4"/>
      <c r="RSI853" s="4"/>
      <c r="RSJ853" s="4"/>
      <c r="RSK853" s="4"/>
      <c r="RSL853" s="4"/>
      <c r="RSM853" s="4"/>
      <c r="RSN853" s="4"/>
      <c r="RSO853" s="4"/>
      <c r="RSP853" s="4"/>
      <c r="RSQ853" s="4"/>
      <c r="RSR853" s="4"/>
      <c r="RSS853" s="4"/>
      <c r="RST853" s="4"/>
      <c r="RSU853" s="4"/>
      <c r="RSV853" s="4"/>
      <c r="RSW853" s="4"/>
      <c r="RSX853" s="4"/>
      <c r="RSY853" s="4"/>
      <c r="RSZ853" s="4"/>
      <c r="RTA853" s="4"/>
      <c r="RTB853" s="4"/>
      <c r="RTC853" s="4"/>
      <c r="RTD853" s="4"/>
      <c r="RTE853" s="4"/>
      <c r="RTF853" s="4"/>
      <c r="RTG853" s="4"/>
      <c r="RTH853" s="4"/>
      <c r="RTI853" s="4"/>
      <c r="RTJ853" s="4"/>
      <c r="RTK853" s="4"/>
      <c r="RTL853" s="4"/>
      <c r="RTM853" s="4"/>
      <c r="RTN853" s="4"/>
      <c r="RTO853" s="4"/>
      <c r="RTP853" s="4"/>
      <c r="RTQ853" s="4"/>
      <c r="RTR853" s="4"/>
      <c r="RTS853" s="4"/>
      <c r="RTT853" s="4"/>
      <c r="RTU853" s="4"/>
      <c r="RTV853" s="4"/>
      <c r="RTW853" s="4"/>
      <c r="RTX853" s="4"/>
      <c r="RTY853" s="4"/>
      <c r="RTZ853" s="4"/>
      <c r="RUA853" s="4"/>
      <c r="RUB853" s="4"/>
      <c r="RUC853" s="4"/>
      <c r="RUD853" s="4"/>
      <c r="RUE853" s="4"/>
      <c r="RUF853" s="4"/>
      <c r="RUG853" s="4"/>
      <c r="RUH853" s="4"/>
      <c r="RUI853" s="4"/>
      <c r="RUJ853" s="4"/>
      <c r="RUK853" s="4"/>
      <c r="RUL853" s="4"/>
      <c r="RUM853" s="4"/>
      <c r="RUN853" s="4"/>
      <c r="RUO853" s="4"/>
      <c r="RUP853" s="4"/>
      <c r="RUQ853" s="4"/>
      <c r="RUR853" s="4"/>
      <c r="RUS853" s="4"/>
      <c r="RUT853" s="4"/>
      <c r="RUU853" s="4"/>
      <c r="RUV853" s="4"/>
      <c r="RUW853" s="4"/>
      <c r="RUX853" s="4"/>
      <c r="RUY853" s="4"/>
      <c r="RUZ853" s="4"/>
      <c r="RVA853" s="4"/>
      <c r="RVB853" s="4"/>
      <c r="RVC853" s="4"/>
      <c r="RVD853" s="4"/>
      <c r="RVE853" s="4"/>
      <c r="RVF853" s="4"/>
      <c r="RVG853" s="4"/>
      <c r="RVH853" s="4"/>
      <c r="RVI853" s="4"/>
      <c r="RVJ853" s="4"/>
      <c r="RVK853" s="4"/>
      <c r="RVL853" s="4"/>
      <c r="RVM853" s="4"/>
      <c r="RVN853" s="4"/>
      <c r="RVO853" s="4"/>
      <c r="RVP853" s="4"/>
      <c r="RVQ853" s="4"/>
      <c r="RVR853" s="4"/>
      <c r="RVS853" s="4"/>
      <c r="RVT853" s="4"/>
      <c r="RVU853" s="4"/>
      <c r="RVV853" s="4"/>
      <c r="RVW853" s="4"/>
      <c r="RVX853" s="4"/>
      <c r="RVY853" s="4"/>
      <c r="RVZ853" s="4"/>
      <c r="RWA853" s="4"/>
      <c r="RWB853" s="4"/>
      <c r="RWC853" s="4"/>
      <c r="RWD853" s="4"/>
      <c r="RWE853" s="4"/>
      <c r="RWF853" s="4"/>
      <c r="RWG853" s="4"/>
      <c r="RWH853" s="4"/>
      <c r="RWI853" s="4"/>
      <c r="RWJ853" s="4"/>
      <c r="RWK853" s="4"/>
      <c r="RWL853" s="4"/>
      <c r="RWM853" s="4"/>
      <c r="RWN853" s="4"/>
      <c r="RWO853" s="4"/>
      <c r="RWP853" s="4"/>
      <c r="RWQ853" s="4"/>
      <c r="RWR853" s="4"/>
      <c r="RWS853" s="4"/>
      <c r="RWT853" s="4"/>
      <c r="RWU853" s="4"/>
      <c r="RWV853" s="4"/>
      <c r="RWW853" s="4"/>
      <c r="RWX853" s="4"/>
      <c r="RWY853" s="4"/>
      <c r="RWZ853" s="4"/>
      <c r="RXA853" s="4"/>
      <c r="RXB853" s="4"/>
      <c r="RXC853" s="4"/>
      <c r="RXD853" s="4"/>
      <c r="RXE853" s="4"/>
      <c r="RXF853" s="4"/>
      <c r="RXG853" s="4"/>
      <c r="RXH853" s="4"/>
      <c r="RXI853" s="4"/>
      <c r="RXJ853" s="4"/>
      <c r="RXK853" s="4"/>
      <c r="RXL853" s="4"/>
      <c r="RXM853" s="4"/>
      <c r="RXN853" s="4"/>
      <c r="RXO853" s="4"/>
      <c r="RXP853" s="4"/>
      <c r="RXQ853" s="4"/>
      <c r="RXR853" s="4"/>
      <c r="RXS853" s="4"/>
      <c r="RXT853" s="4"/>
      <c r="RXU853" s="4"/>
      <c r="RXV853" s="4"/>
      <c r="RXW853" s="4"/>
      <c r="RXX853" s="4"/>
      <c r="RXY853" s="4"/>
      <c r="RXZ853" s="4"/>
      <c r="RYA853" s="4"/>
      <c r="RYB853" s="4"/>
      <c r="RYC853" s="4"/>
      <c r="RYD853" s="4"/>
      <c r="RYE853" s="4"/>
      <c r="RYF853" s="4"/>
      <c r="RYG853" s="4"/>
      <c r="RYH853" s="4"/>
      <c r="RYI853" s="4"/>
      <c r="RYJ853" s="4"/>
      <c r="RYK853" s="4"/>
      <c r="RYL853" s="4"/>
      <c r="RYM853" s="4"/>
      <c r="RYN853" s="4"/>
      <c r="RYO853" s="4"/>
      <c r="RYP853" s="4"/>
      <c r="RYQ853" s="4"/>
      <c r="RYR853" s="4"/>
      <c r="RYS853" s="4"/>
      <c r="RYT853" s="4"/>
      <c r="RYU853" s="4"/>
      <c r="RYV853" s="4"/>
      <c r="RYW853" s="4"/>
      <c r="RYX853" s="4"/>
      <c r="RYY853" s="4"/>
      <c r="RYZ853" s="4"/>
      <c r="RZA853" s="4"/>
      <c r="RZB853" s="4"/>
      <c r="RZC853" s="4"/>
      <c r="RZD853" s="4"/>
      <c r="RZE853" s="4"/>
      <c r="RZF853" s="4"/>
      <c r="RZG853" s="4"/>
      <c r="RZH853" s="4"/>
      <c r="RZI853" s="4"/>
      <c r="RZJ853" s="4"/>
      <c r="RZK853" s="4"/>
      <c r="RZL853" s="4"/>
      <c r="RZM853" s="4"/>
      <c r="RZN853" s="4"/>
      <c r="RZO853" s="4"/>
      <c r="RZP853" s="4"/>
      <c r="RZQ853" s="4"/>
      <c r="RZR853" s="4"/>
      <c r="RZS853" s="4"/>
      <c r="RZT853" s="4"/>
      <c r="RZU853" s="4"/>
      <c r="RZV853" s="4"/>
      <c r="RZW853" s="4"/>
      <c r="RZX853" s="4"/>
      <c r="RZY853" s="4"/>
      <c r="RZZ853" s="4"/>
      <c r="SAA853" s="4"/>
      <c r="SAB853" s="4"/>
      <c r="SAC853" s="4"/>
      <c r="SAD853" s="4"/>
      <c r="SAE853" s="4"/>
      <c r="SAF853" s="4"/>
      <c r="SAG853" s="4"/>
      <c r="SAH853" s="4"/>
      <c r="SAI853" s="4"/>
      <c r="SAJ853" s="4"/>
      <c r="SAK853" s="4"/>
      <c r="SAL853" s="4"/>
      <c r="SAM853" s="4"/>
      <c r="SAN853" s="4"/>
      <c r="SAO853" s="4"/>
      <c r="SAP853" s="4"/>
      <c r="SAQ853" s="4"/>
      <c r="SAR853" s="4"/>
      <c r="SAS853" s="4"/>
      <c r="SAT853" s="4"/>
      <c r="SAU853" s="4"/>
      <c r="SAV853" s="4"/>
      <c r="SAW853" s="4"/>
      <c r="SAX853" s="4"/>
      <c r="SAY853" s="4"/>
      <c r="SAZ853" s="4"/>
      <c r="SBA853" s="4"/>
      <c r="SBB853" s="4"/>
      <c r="SBC853" s="4"/>
      <c r="SBD853" s="4"/>
      <c r="SBE853" s="4"/>
      <c r="SBF853" s="4"/>
      <c r="SBG853" s="4"/>
      <c r="SBH853" s="4"/>
      <c r="SBI853" s="4"/>
      <c r="SBJ853" s="4"/>
      <c r="SBK853" s="4"/>
      <c r="SBL853" s="4"/>
      <c r="SBM853" s="4"/>
      <c r="SBN853" s="4"/>
      <c r="SBO853" s="4"/>
      <c r="SBP853" s="4"/>
      <c r="SBQ853" s="4"/>
      <c r="SBR853" s="4"/>
      <c r="SBS853" s="4"/>
      <c r="SBT853" s="4"/>
      <c r="SBU853" s="4"/>
      <c r="SBV853" s="4"/>
      <c r="SBW853" s="4"/>
      <c r="SBX853" s="4"/>
      <c r="SBY853" s="4"/>
      <c r="SBZ853" s="4"/>
      <c r="SCA853" s="4"/>
      <c r="SCB853" s="4"/>
      <c r="SCC853" s="4"/>
      <c r="SCD853" s="4"/>
      <c r="SCE853" s="4"/>
      <c r="SCF853" s="4"/>
      <c r="SCG853" s="4"/>
      <c r="SCH853" s="4"/>
      <c r="SCI853" s="4"/>
      <c r="SCJ853" s="4"/>
      <c r="SCK853" s="4"/>
      <c r="SCL853" s="4"/>
      <c r="SCM853" s="4"/>
      <c r="SCN853" s="4"/>
      <c r="SCO853" s="4"/>
      <c r="SCP853" s="4"/>
      <c r="SCQ853" s="4"/>
      <c r="SCR853" s="4"/>
      <c r="SCS853" s="4"/>
      <c r="SCT853" s="4"/>
      <c r="SCU853" s="4"/>
      <c r="SCV853" s="4"/>
      <c r="SCW853" s="4"/>
      <c r="SCX853" s="4"/>
      <c r="SCY853" s="4"/>
      <c r="SCZ853" s="4"/>
      <c r="SDA853" s="4"/>
      <c r="SDB853" s="4"/>
      <c r="SDC853" s="4"/>
      <c r="SDD853" s="4"/>
      <c r="SDE853" s="4"/>
      <c r="SDF853" s="4"/>
      <c r="SDG853" s="4"/>
      <c r="SDH853" s="4"/>
      <c r="SDI853" s="4"/>
      <c r="SDJ853" s="4"/>
      <c r="SDK853" s="4"/>
      <c r="SDL853" s="4"/>
      <c r="SDM853" s="4"/>
      <c r="SDN853" s="4"/>
      <c r="SDO853" s="4"/>
      <c r="SDP853" s="4"/>
      <c r="SDQ853" s="4"/>
      <c r="SDR853" s="4"/>
      <c r="SDS853" s="4"/>
      <c r="SDT853" s="4"/>
      <c r="SDU853" s="4"/>
      <c r="SDV853" s="4"/>
      <c r="SDW853" s="4"/>
      <c r="SDX853" s="4"/>
      <c r="SDY853" s="4"/>
      <c r="SDZ853" s="4"/>
      <c r="SEA853" s="4"/>
      <c r="SEB853" s="4"/>
      <c r="SEC853" s="4"/>
      <c r="SED853" s="4"/>
      <c r="SEE853" s="4"/>
      <c r="SEF853" s="4"/>
      <c r="SEG853" s="4"/>
      <c r="SEH853" s="4"/>
      <c r="SEI853" s="4"/>
      <c r="SEJ853" s="4"/>
      <c r="SEK853" s="4"/>
      <c r="SEL853" s="4"/>
      <c r="SEM853" s="4"/>
      <c r="SEN853" s="4"/>
      <c r="SEO853" s="4"/>
      <c r="SEP853" s="4"/>
      <c r="SEQ853" s="4"/>
      <c r="SER853" s="4"/>
      <c r="SES853" s="4"/>
      <c r="SET853" s="4"/>
      <c r="SEU853" s="4"/>
      <c r="SEV853" s="4"/>
      <c r="SEW853" s="4"/>
      <c r="SEX853" s="4"/>
      <c r="SEY853" s="4"/>
      <c r="SEZ853" s="4"/>
      <c r="SFA853" s="4"/>
      <c r="SFB853" s="4"/>
      <c r="SFC853" s="4"/>
      <c r="SFD853" s="4"/>
      <c r="SFE853" s="4"/>
      <c r="SFF853" s="4"/>
      <c r="SFG853" s="4"/>
      <c r="SFH853" s="4"/>
      <c r="SFI853" s="4"/>
      <c r="SFJ853" s="4"/>
      <c r="SFK853" s="4"/>
      <c r="SFL853" s="4"/>
      <c r="SFM853" s="4"/>
      <c r="SFN853" s="4"/>
      <c r="SFO853" s="4"/>
      <c r="SFP853" s="4"/>
      <c r="SFQ853" s="4"/>
      <c r="SFR853" s="4"/>
      <c r="SFS853" s="4"/>
      <c r="SFT853" s="4"/>
      <c r="SFU853" s="4"/>
      <c r="SFV853" s="4"/>
      <c r="SFW853" s="4"/>
      <c r="SFX853" s="4"/>
      <c r="SFY853" s="4"/>
      <c r="SFZ853" s="4"/>
      <c r="SGA853" s="4"/>
      <c r="SGB853" s="4"/>
      <c r="SGC853" s="4"/>
      <c r="SGD853" s="4"/>
      <c r="SGE853" s="4"/>
      <c r="SGF853" s="4"/>
      <c r="SGG853" s="4"/>
      <c r="SGH853" s="4"/>
      <c r="SGI853" s="4"/>
      <c r="SGJ853" s="4"/>
      <c r="SGK853" s="4"/>
      <c r="SGL853" s="4"/>
      <c r="SGM853" s="4"/>
      <c r="SGN853" s="4"/>
      <c r="SGO853" s="4"/>
      <c r="SGP853" s="4"/>
      <c r="SGQ853" s="4"/>
      <c r="SGR853" s="4"/>
      <c r="SGS853" s="4"/>
      <c r="SGT853" s="4"/>
      <c r="SGU853" s="4"/>
      <c r="SGV853" s="4"/>
      <c r="SGW853" s="4"/>
      <c r="SGX853" s="4"/>
      <c r="SGY853" s="4"/>
      <c r="SGZ853" s="4"/>
      <c r="SHA853" s="4"/>
      <c r="SHB853" s="4"/>
      <c r="SHC853" s="4"/>
      <c r="SHD853" s="4"/>
      <c r="SHE853" s="4"/>
      <c r="SHF853" s="4"/>
      <c r="SHG853" s="4"/>
      <c r="SHH853" s="4"/>
      <c r="SHI853" s="4"/>
      <c r="SHJ853" s="4"/>
      <c r="SHK853" s="4"/>
      <c r="SHL853" s="4"/>
      <c r="SHM853" s="4"/>
      <c r="SHN853" s="4"/>
      <c r="SHO853" s="4"/>
      <c r="SHP853" s="4"/>
      <c r="SHQ853" s="4"/>
      <c r="SHR853" s="4"/>
      <c r="SHS853" s="4"/>
      <c r="SHT853" s="4"/>
      <c r="SHU853" s="4"/>
      <c r="SHV853" s="4"/>
      <c r="SHW853" s="4"/>
      <c r="SHX853" s="4"/>
      <c r="SHY853" s="4"/>
      <c r="SHZ853" s="4"/>
      <c r="SIA853" s="4"/>
      <c r="SIB853" s="4"/>
      <c r="SIC853" s="4"/>
      <c r="SID853" s="4"/>
      <c r="SIE853" s="4"/>
      <c r="SIF853" s="4"/>
      <c r="SIG853" s="4"/>
      <c r="SIH853" s="4"/>
      <c r="SII853" s="4"/>
      <c r="SIJ853" s="4"/>
      <c r="SIK853" s="4"/>
      <c r="SIL853" s="4"/>
      <c r="SIM853" s="4"/>
      <c r="SIN853" s="4"/>
      <c r="SIO853" s="4"/>
      <c r="SIP853" s="4"/>
      <c r="SIQ853" s="4"/>
      <c r="SIR853" s="4"/>
      <c r="SIS853" s="4"/>
      <c r="SIT853" s="4"/>
      <c r="SIU853" s="4"/>
      <c r="SIV853" s="4"/>
      <c r="SIW853" s="4"/>
      <c r="SIX853" s="4"/>
      <c r="SIY853" s="4"/>
      <c r="SIZ853" s="4"/>
      <c r="SJA853" s="4"/>
      <c r="SJB853" s="4"/>
      <c r="SJC853" s="4"/>
      <c r="SJD853" s="4"/>
      <c r="SJE853" s="4"/>
      <c r="SJF853" s="4"/>
      <c r="SJG853" s="4"/>
      <c r="SJH853" s="4"/>
      <c r="SJI853" s="4"/>
      <c r="SJJ853" s="4"/>
      <c r="SJK853" s="4"/>
      <c r="SJL853" s="4"/>
      <c r="SJM853" s="4"/>
      <c r="SJN853" s="4"/>
      <c r="SJO853" s="4"/>
      <c r="SJP853" s="4"/>
      <c r="SJQ853" s="4"/>
      <c r="SJR853" s="4"/>
      <c r="SJS853" s="4"/>
      <c r="SJT853" s="4"/>
      <c r="SJU853" s="4"/>
      <c r="SJV853" s="4"/>
      <c r="SJW853" s="4"/>
      <c r="SJX853" s="4"/>
      <c r="SJY853" s="4"/>
      <c r="SJZ853" s="4"/>
      <c r="SKA853" s="4"/>
      <c r="SKB853" s="4"/>
      <c r="SKC853" s="4"/>
      <c r="SKD853" s="4"/>
      <c r="SKE853" s="4"/>
      <c r="SKF853" s="4"/>
      <c r="SKG853" s="4"/>
      <c r="SKH853" s="4"/>
      <c r="SKI853" s="4"/>
      <c r="SKJ853" s="4"/>
      <c r="SKK853" s="4"/>
      <c r="SKL853" s="4"/>
      <c r="SKM853" s="4"/>
      <c r="SKN853" s="4"/>
      <c r="SKO853" s="4"/>
      <c r="SKP853" s="4"/>
      <c r="SKQ853" s="4"/>
      <c r="SKR853" s="4"/>
      <c r="SKS853" s="4"/>
      <c r="SKT853" s="4"/>
      <c r="SKU853" s="4"/>
      <c r="SKV853" s="4"/>
      <c r="SKW853" s="4"/>
      <c r="SKX853" s="4"/>
      <c r="SKY853" s="4"/>
      <c r="SKZ853" s="4"/>
      <c r="SLA853" s="4"/>
      <c r="SLB853" s="4"/>
      <c r="SLC853" s="4"/>
      <c r="SLD853" s="4"/>
      <c r="SLE853" s="4"/>
      <c r="SLF853" s="4"/>
      <c r="SLG853" s="4"/>
      <c r="SLH853" s="4"/>
      <c r="SLI853" s="4"/>
      <c r="SLJ853" s="4"/>
      <c r="SLK853" s="4"/>
      <c r="SLL853" s="4"/>
      <c r="SLM853" s="4"/>
      <c r="SLN853" s="4"/>
      <c r="SLO853" s="4"/>
      <c r="SLP853" s="4"/>
      <c r="SLQ853" s="4"/>
      <c r="SLR853" s="4"/>
      <c r="SLS853" s="4"/>
      <c r="SLT853" s="4"/>
      <c r="SLU853" s="4"/>
      <c r="SLV853" s="4"/>
      <c r="SLW853" s="4"/>
      <c r="SLX853" s="4"/>
      <c r="SLY853" s="4"/>
      <c r="SLZ853" s="4"/>
      <c r="SMA853" s="4"/>
      <c r="SMB853" s="4"/>
      <c r="SMC853" s="4"/>
      <c r="SMD853" s="4"/>
      <c r="SME853" s="4"/>
      <c r="SMF853" s="4"/>
      <c r="SMG853" s="4"/>
      <c r="SMH853" s="4"/>
      <c r="SMI853" s="4"/>
      <c r="SMJ853" s="4"/>
      <c r="SMK853" s="4"/>
      <c r="SML853" s="4"/>
      <c r="SMM853" s="4"/>
      <c r="SMN853" s="4"/>
      <c r="SMO853" s="4"/>
      <c r="SMP853" s="4"/>
      <c r="SMQ853" s="4"/>
      <c r="SMR853" s="4"/>
      <c r="SMS853" s="4"/>
      <c r="SMT853" s="4"/>
      <c r="SMU853" s="4"/>
      <c r="SMV853" s="4"/>
      <c r="SMW853" s="4"/>
      <c r="SMX853" s="4"/>
      <c r="SMY853" s="4"/>
      <c r="SMZ853" s="4"/>
      <c r="SNA853" s="4"/>
      <c r="SNB853" s="4"/>
      <c r="SNC853" s="4"/>
      <c r="SND853" s="4"/>
      <c r="SNE853" s="4"/>
      <c r="SNF853" s="4"/>
      <c r="SNG853" s="4"/>
      <c r="SNH853" s="4"/>
      <c r="SNI853" s="4"/>
      <c r="SNJ853" s="4"/>
      <c r="SNK853" s="4"/>
      <c r="SNL853" s="4"/>
      <c r="SNM853" s="4"/>
      <c r="SNN853" s="4"/>
      <c r="SNO853" s="4"/>
      <c r="SNP853" s="4"/>
      <c r="SNQ853" s="4"/>
      <c r="SNR853" s="4"/>
      <c r="SNS853" s="4"/>
      <c r="SNT853" s="4"/>
      <c r="SNU853" s="4"/>
      <c r="SNV853" s="4"/>
      <c r="SNW853" s="4"/>
      <c r="SNX853" s="4"/>
      <c r="SNY853" s="4"/>
      <c r="SNZ853" s="4"/>
      <c r="SOA853" s="4"/>
      <c r="SOB853" s="4"/>
      <c r="SOC853" s="4"/>
      <c r="SOD853" s="4"/>
      <c r="SOE853" s="4"/>
      <c r="SOF853" s="4"/>
      <c r="SOG853" s="4"/>
      <c r="SOH853" s="4"/>
      <c r="SOI853" s="4"/>
      <c r="SOJ853" s="4"/>
      <c r="SOK853" s="4"/>
      <c r="SOL853" s="4"/>
      <c r="SOM853" s="4"/>
      <c r="SON853" s="4"/>
      <c r="SOO853" s="4"/>
      <c r="SOP853" s="4"/>
      <c r="SOQ853" s="4"/>
      <c r="SOR853" s="4"/>
      <c r="SOS853" s="4"/>
      <c r="SOT853" s="4"/>
      <c r="SOU853" s="4"/>
      <c r="SOV853" s="4"/>
      <c r="SOW853" s="4"/>
      <c r="SOX853" s="4"/>
      <c r="SOY853" s="4"/>
      <c r="SOZ853" s="4"/>
      <c r="SPA853" s="4"/>
      <c r="SPB853" s="4"/>
      <c r="SPC853" s="4"/>
      <c r="SPD853" s="4"/>
      <c r="SPE853" s="4"/>
      <c r="SPF853" s="4"/>
      <c r="SPG853" s="4"/>
      <c r="SPH853" s="4"/>
      <c r="SPI853" s="4"/>
      <c r="SPJ853" s="4"/>
      <c r="SPK853" s="4"/>
      <c r="SPL853" s="4"/>
      <c r="SPM853" s="4"/>
      <c r="SPN853" s="4"/>
      <c r="SPO853" s="4"/>
      <c r="SPP853" s="4"/>
      <c r="SPQ853" s="4"/>
      <c r="SPR853" s="4"/>
      <c r="SPS853" s="4"/>
      <c r="SPT853" s="4"/>
      <c r="SPU853" s="4"/>
      <c r="SPV853" s="4"/>
      <c r="SPW853" s="4"/>
      <c r="SPX853" s="4"/>
      <c r="SPY853" s="4"/>
      <c r="SPZ853" s="4"/>
      <c r="SQA853" s="4"/>
      <c r="SQB853" s="4"/>
      <c r="SQC853" s="4"/>
      <c r="SQD853" s="4"/>
      <c r="SQE853" s="4"/>
      <c r="SQF853" s="4"/>
      <c r="SQG853" s="4"/>
      <c r="SQH853" s="4"/>
      <c r="SQI853" s="4"/>
      <c r="SQJ853" s="4"/>
      <c r="SQK853" s="4"/>
      <c r="SQL853" s="4"/>
      <c r="SQM853" s="4"/>
      <c r="SQN853" s="4"/>
      <c r="SQO853" s="4"/>
      <c r="SQP853" s="4"/>
      <c r="SQQ853" s="4"/>
      <c r="SQR853" s="4"/>
      <c r="SQS853" s="4"/>
      <c r="SQT853" s="4"/>
      <c r="SQU853" s="4"/>
      <c r="SQV853" s="4"/>
      <c r="SQW853" s="4"/>
      <c r="SQX853" s="4"/>
      <c r="SQY853" s="4"/>
      <c r="SQZ853" s="4"/>
      <c r="SRA853" s="4"/>
      <c r="SRB853" s="4"/>
      <c r="SRC853" s="4"/>
      <c r="SRD853" s="4"/>
      <c r="SRE853" s="4"/>
      <c r="SRF853" s="4"/>
      <c r="SRG853" s="4"/>
      <c r="SRH853" s="4"/>
      <c r="SRI853" s="4"/>
      <c r="SRJ853" s="4"/>
      <c r="SRK853" s="4"/>
      <c r="SRL853" s="4"/>
      <c r="SRM853" s="4"/>
      <c r="SRN853" s="4"/>
      <c r="SRO853" s="4"/>
      <c r="SRP853" s="4"/>
      <c r="SRQ853" s="4"/>
      <c r="SRR853" s="4"/>
      <c r="SRS853" s="4"/>
      <c r="SRT853" s="4"/>
      <c r="SRU853" s="4"/>
      <c r="SRV853" s="4"/>
      <c r="SRW853" s="4"/>
      <c r="SRX853" s="4"/>
      <c r="SRY853" s="4"/>
      <c r="SRZ853" s="4"/>
      <c r="SSA853" s="4"/>
      <c r="SSB853" s="4"/>
      <c r="SSC853" s="4"/>
      <c r="SSD853" s="4"/>
      <c r="SSE853" s="4"/>
      <c r="SSF853" s="4"/>
      <c r="SSG853" s="4"/>
      <c r="SSH853" s="4"/>
      <c r="SSI853" s="4"/>
      <c r="SSJ853" s="4"/>
      <c r="SSK853" s="4"/>
      <c r="SSL853" s="4"/>
      <c r="SSM853" s="4"/>
      <c r="SSN853" s="4"/>
      <c r="SSO853" s="4"/>
      <c r="SSP853" s="4"/>
      <c r="SSQ853" s="4"/>
      <c r="SSR853" s="4"/>
      <c r="SSS853" s="4"/>
      <c r="SST853" s="4"/>
      <c r="SSU853" s="4"/>
      <c r="SSV853" s="4"/>
      <c r="SSW853" s="4"/>
      <c r="SSX853" s="4"/>
      <c r="SSY853" s="4"/>
      <c r="SSZ853" s="4"/>
      <c r="STA853" s="4"/>
      <c r="STB853" s="4"/>
      <c r="STC853" s="4"/>
      <c r="STD853" s="4"/>
      <c r="STE853" s="4"/>
      <c r="STF853" s="4"/>
      <c r="STG853" s="4"/>
      <c r="STH853" s="4"/>
      <c r="STI853" s="4"/>
      <c r="STJ853" s="4"/>
      <c r="STK853" s="4"/>
      <c r="STL853" s="4"/>
      <c r="STM853" s="4"/>
      <c r="STN853" s="4"/>
      <c r="STO853" s="4"/>
      <c r="STP853" s="4"/>
      <c r="STQ853" s="4"/>
      <c r="STR853" s="4"/>
      <c r="STS853" s="4"/>
      <c r="STT853" s="4"/>
      <c r="STU853" s="4"/>
      <c r="STV853" s="4"/>
      <c r="STW853" s="4"/>
      <c r="STX853" s="4"/>
      <c r="STY853" s="4"/>
      <c r="STZ853" s="4"/>
      <c r="SUA853" s="4"/>
      <c r="SUB853" s="4"/>
      <c r="SUC853" s="4"/>
      <c r="SUD853" s="4"/>
      <c r="SUE853" s="4"/>
      <c r="SUF853" s="4"/>
      <c r="SUG853" s="4"/>
      <c r="SUH853" s="4"/>
      <c r="SUI853" s="4"/>
      <c r="SUJ853" s="4"/>
      <c r="SUK853" s="4"/>
      <c r="SUL853" s="4"/>
      <c r="SUM853" s="4"/>
      <c r="SUN853" s="4"/>
      <c r="SUO853" s="4"/>
      <c r="SUP853" s="4"/>
      <c r="SUQ853" s="4"/>
      <c r="SUR853" s="4"/>
      <c r="SUS853" s="4"/>
      <c r="SUT853" s="4"/>
      <c r="SUU853" s="4"/>
      <c r="SUV853" s="4"/>
      <c r="SUW853" s="4"/>
      <c r="SUX853" s="4"/>
      <c r="SUY853" s="4"/>
      <c r="SUZ853" s="4"/>
      <c r="SVA853" s="4"/>
      <c r="SVB853" s="4"/>
      <c r="SVC853" s="4"/>
      <c r="SVD853" s="4"/>
      <c r="SVE853" s="4"/>
      <c r="SVF853" s="4"/>
      <c r="SVG853" s="4"/>
      <c r="SVH853" s="4"/>
      <c r="SVI853" s="4"/>
      <c r="SVJ853" s="4"/>
      <c r="SVK853" s="4"/>
      <c r="SVL853" s="4"/>
      <c r="SVM853" s="4"/>
      <c r="SVN853" s="4"/>
      <c r="SVO853" s="4"/>
      <c r="SVP853" s="4"/>
      <c r="SVQ853" s="4"/>
      <c r="SVR853" s="4"/>
      <c r="SVS853" s="4"/>
      <c r="SVT853" s="4"/>
      <c r="SVU853" s="4"/>
      <c r="SVV853" s="4"/>
      <c r="SVW853" s="4"/>
      <c r="SVX853" s="4"/>
      <c r="SVY853" s="4"/>
      <c r="SVZ853" s="4"/>
      <c r="SWA853" s="4"/>
      <c r="SWB853" s="4"/>
      <c r="SWC853" s="4"/>
      <c r="SWD853" s="4"/>
      <c r="SWE853" s="4"/>
      <c r="SWF853" s="4"/>
      <c r="SWG853" s="4"/>
      <c r="SWH853" s="4"/>
      <c r="SWI853" s="4"/>
      <c r="SWJ853" s="4"/>
      <c r="SWK853" s="4"/>
      <c r="SWL853" s="4"/>
      <c r="SWM853" s="4"/>
      <c r="SWN853" s="4"/>
      <c r="SWO853" s="4"/>
      <c r="SWP853" s="4"/>
      <c r="SWQ853" s="4"/>
      <c r="SWR853" s="4"/>
      <c r="SWS853" s="4"/>
      <c r="SWT853" s="4"/>
      <c r="SWU853" s="4"/>
      <c r="SWV853" s="4"/>
      <c r="SWW853" s="4"/>
      <c r="SWX853" s="4"/>
      <c r="SWY853" s="4"/>
      <c r="SWZ853" s="4"/>
      <c r="SXA853" s="4"/>
      <c r="SXB853" s="4"/>
      <c r="SXC853" s="4"/>
      <c r="SXD853" s="4"/>
      <c r="SXE853" s="4"/>
      <c r="SXF853" s="4"/>
      <c r="SXG853" s="4"/>
      <c r="SXH853" s="4"/>
      <c r="SXI853" s="4"/>
      <c r="SXJ853" s="4"/>
      <c r="SXK853" s="4"/>
      <c r="SXL853" s="4"/>
      <c r="SXM853" s="4"/>
      <c r="SXN853" s="4"/>
      <c r="SXO853" s="4"/>
      <c r="SXP853" s="4"/>
      <c r="SXQ853" s="4"/>
      <c r="SXR853" s="4"/>
      <c r="SXS853" s="4"/>
      <c r="SXT853" s="4"/>
      <c r="SXU853" s="4"/>
      <c r="SXV853" s="4"/>
      <c r="SXW853" s="4"/>
      <c r="SXX853" s="4"/>
      <c r="SXY853" s="4"/>
      <c r="SXZ853" s="4"/>
      <c r="SYA853" s="4"/>
      <c r="SYB853" s="4"/>
      <c r="SYC853" s="4"/>
      <c r="SYD853" s="4"/>
      <c r="SYE853" s="4"/>
      <c r="SYF853" s="4"/>
      <c r="SYG853" s="4"/>
      <c r="SYH853" s="4"/>
      <c r="SYI853" s="4"/>
      <c r="SYJ853" s="4"/>
      <c r="SYK853" s="4"/>
      <c r="SYL853" s="4"/>
      <c r="SYM853" s="4"/>
      <c r="SYN853" s="4"/>
      <c r="SYO853" s="4"/>
      <c r="SYP853" s="4"/>
      <c r="SYQ853" s="4"/>
      <c r="SYR853" s="4"/>
      <c r="SYS853" s="4"/>
      <c r="SYT853" s="4"/>
      <c r="SYU853" s="4"/>
      <c r="SYV853" s="4"/>
      <c r="SYW853" s="4"/>
      <c r="SYX853" s="4"/>
      <c r="SYY853" s="4"/>
      <c r="SYZ853" s="4"/>
      <c r="SZA853" s="4"/>
      <c r="SZB853" s="4"/>
      <c r="SZC853" s="4"/>
      <c r="SZD853" s="4"/>
      <c r="SZE853" s="4"/>
      <c r="SZF853" s="4"/>
      <c r="SZG853" s="4"/>
      <c r="SZH853" s="4"/>
      <c r="SZI853" s="4"/>
      <c r="SZJ853" s="4"/>
      <c r="SZK853" s="4"/>
      <c r="SZL853" s="4"/>
      <c r="SZM853" s="4"/>
      <c r="SZN853" s="4"/>
      <c r="SZO853" s="4"/>
      <c r="SZP853" s="4"/>
      <c r="SZQ853" s="4"/>
      <c r="SZR853" s="4"/>
      <c r="SZS853" s="4"/>
      <c r="SZT853" s="4"/>
      <c r="SZU853" s="4"/>
      <c r="SZV853" s="4"/>
      <c r="SZW853" s="4"/>
      <c r="SZX853" s="4"/>
      <c r="SZY853" s="4"/>
      <c r="SZZ853" s="4"/>
      <c r="TAA853" s="4"/>
      <c r="TAB853" s="4"/>
      <c r="TAC853" s="4"/>
      <c r="TAD853" s="4"/>
      <c r="TAE853" s="4"/>
      <c r="TAF853" s="4"/>
      <c r="TAG853" s="4"/>
      <c r="TAH853" s="4"/>
      <c r="TAI853" s="4"/>
      <c r="TAJ853" s="4"/>
      <c r="TAK853" s="4"/>
      <c r="TAL853" s="4"/>
      <c r="TAM853" s="4"/>
      <c r="TAN853" s="4"/>
      <c r="TAO853" s="4"/>
      <c r="TAP853" s="4"/>
      <c r="TAQ853" s="4"/>
      <c r="TAR853" s="4"/>
      <c r="TAS853" s="4"/>
      <c r="TAT853" s="4"/>
      <c r="TAU853" s="4"/>
      <c r="TAV853" s="4"/>
      <c r="TAW853" s="4"/>
      <c r="TAX853" s="4"/>
      <c r="TAY853" s="4"/>
      <c r="TAZ853" s="4"/>
      <c r="TBA853" s="4"/>
      <c r="TBB853" s="4"/>
      <c r="TBC853" s="4"/>
      <c r="TBD853" s="4"/>
      <c r="TBE853" s="4"/>
      <c r="TBF853" s="4"/>
      <c r="TBG853" s="4"/>
      <c r="TBH853" s="4"/>
      <c r="TBI853" s="4"/>
      <c r="TBJ853" s="4"/>
      <c r="TBK853" s="4"/>
      <c r="TBL853" s="4"/>
      <c r="TBM853" s="4"/>
      <c r="TBN853" s="4"/>
      <c r="TBO853" s="4"/>
      <c r="TBP853" s="4"/>
      <c r="TBQ853" s="4"/>
      <c r="TBR853" s="4"/>
      <c r="TBS853" s="4"/>
      <c r="TBT853" s="4"/>
      <c r="TBU853" s="4"/>
      <c r="TBV853" s="4"/>
      <c r="TBW853" s="4"/>
      <c r="TBX853" s="4"/>
      <c r="TBY853" s="4"/>
      <c r="TBZ853" s="4"/>
      <c r="TCA853" s="4"/>
      <c r="TCB853" s="4"/>
      <c r="TCC853" s="4"/>
      <c r="TCD853" s="4"/>
      <c r="TCE853" s="4"/>
      <c r="TCF853" s="4"/>
      <c r="TCG853" s="4"/>
      <c r="TCH853" s="4"/>
      <c r="TCI853" s="4"/>
      <c r="TCJ853" s="4"/>
      <c r="TCK853" s="4"/>
      <c r="TCL853" s="4"/>
      <c r="TCM853" s="4"/>
      <c r="TCN853" s="4"/>
      <c r="TCO853" s="4"/>
      <c r="TCP853" s="4"/>
      <c r="TCQ853" s="4"/>
      <c r="TCR853" s="4"/>
      <c r="TCS853" s="4"/>
      <c r="TCT853" s="4"/>
      <c r="TCU853" s="4"/>
      <c r="TCV853" s="4"/>
      <c r="TCW853" s="4"/>
      <c r="TCX853" s="4"/>
      <c r="TCY853" s="4"/>
      <c r="TCZ853" s="4"/>
      <c r="TDA853" s="4"/>
      <c r="TDB853" s="4"/>
      <c r="TDC853" s="4"/>
      <c r="TDD853" s="4"/>
      <c r="TDE853" s="4"/>
      <c r="TDF853" s="4"/>
      <c r="TDG853" s="4"/>
      <c r="TDH853" s="4"/>
      <c r="TDI853" s="4"/>
      <c r="TDJ853" s="4"/>
      <c r="TDK853" s="4"/>
      <c r="TDL853" s="4"/>
      <c r="TDM853" s="4"/>
      <c r="TDN853" s="4"/>
      <c r="TDO853" s="4"/>
      <c r="TDP853" s="4"/>
      <c r="TDQ853" s="4"/>
      <c r="TDR853" s="4"/>
      <c r="TDS853" s="4"/>
      <c r="TDT853" s="4"/>
      <c r="TDU853" s="4"/>
      <c r="TDV853" s="4"/>
      <c r="TDW853" s="4"/>
      <c r="TDX853" s="4"/>
      <c r="TDY853" s="4"/>
      <c r="TDZ853" s="4"/>
      <c r="TEA853" s="4"/>
      <c r="TEB853" s="4"/>
      <c r="TEC853" s="4"/>
      <c r="TED853" s="4"/>
      <c r="TEE853" s="4"/>
      <c r="TEF853" s="4"/>
      <c r="TEG853" s="4"/>
      <c r="TEH853" s="4"/>
      <c r="TEI853" s="4"/>
      <c r="TEJ853" s="4"/>
      <c r="TEK853" s="4"/>
      <c r="TEL853" s="4"/>
      <c r="TEM853" s="4"/>
      <c r="TEN853" s="4"/>
      <c r="TEO853" s="4"/>
      <c r="TEP853" s="4"/>
      <c r="TEQ853" s="4"/>
      <c r="TER853" s="4"/>
      <c r="TES853" s="4"/>
      <c r="TET853" s="4"/>
      <c r="TEU853" s="4"/>
      <c r="TEV853" s="4"/>
      <c r="TEW853" s="4"/>
      <c r="TEX853" s="4"/>
      <c r="TEY853" s="4"/>
      <c r="TEZ853" s="4"/>
      <c r="TFA853" s="4"/>
      <c r="TFB853" s="4"/>
      <c r="TFC853" s="4"/>
      <c r="TFD853" s="4"/>
      <c r="TFE853" s="4"/>
      <c r="TFF853" s="4"/>
      <c r="TFG853" s="4"/>
      <c r="TFH853" s="4"/>
      <c r="TFI853" s="4"/>
      <c r="TFJ853" s="4"/>
      <c r="TFK853" s="4"/>
      <c r="TFL853" s="4"/>
      <c r="TFM853" s="4"/>
      <c r="TFN853" s="4"/>
      <c r="TFO853" s="4"/>
      <c r="TFP853" s="4"/>
      <c r="TFQ853" s="4"/>
      <c r="TFR853" s="4"/>
      <c r="TFS853" s="4"/>
      <c r="TFT853" s="4"/>
      <c r="TFU853" s="4"/>
      <c r="TFV853" s="4"/>
      <c r="TFW853" s="4"/>
      <c r="TFX853" s="4"/>
      <c r="TFY853" s="4"/>
      <c r="TFZ853" s="4"/>
      <c r="TGA853" s="4"/>
      <c r="TGB853" s="4"/>
      <c r="TGC853" s="4"/>
      <c r="TGD853" s="4"/>
      <c r="TGE853" s="4"/>
      <c r="TGF853" s="4"/>
      <c r="TGG853" s="4"/>
      <c r="TGH853" s="4"/>
      <c r="TGI853" s="4"/>
      <c r="TGJ853" s="4"/>
      <c r="TGK853" s="4"/>
      <c r="TGL853" s="4"/>
      <c r="TGM853" s="4"/>
      <c r="TGN853" s="4"/>
      <c r="TGO853" s="4"/>
      <c r="TGP853" s="4"/>
      <c r="TGQ853" s="4"/>
      <c r="TGR853" s="4"/>
      <c r="TGS853" s="4"/>
      <c r="TGT853" s="4"/>
      <c r="TGU853" s="4"/>
      <c r="TGV853" s="4"/>
      <c r="TGW853" s="4"/>
      <c r="TGX853" s="4"/>
      <c r="TGY853" s="4"/>
      <c r="TGZ853" s="4"/>
      <c r="THA853" s="4"/>
      <c r="THB853" s="4"/>
      <c r="THC853" s="4"/>
      <c r="THD853" s="4"/>
      <c r="THE853" s="4"/>
      <c r="THF853" s="4"/>
      <c r="THG853" s="4"/>
      <c r="THH853" s="4"/>
      <c r="THI853" s="4"/>
      <c r="THJ853" s="4"/>
      <c r="THK853" s="4"/>
      <c r="THL853" s="4"/>
      <c r="THM853" s="4"/>
      <c r="THN853" s="4"/>
      <c r="THO853" s="4"/>
      <c r="THP853" s="4"/>
      <c r="THQ853" s="4"/>
      <c r="THR853" s="4"/>
      <c r="THS853" s="4"/>
      <c r="THT853" s="4"/>
      <c r="THU853" s="4"/>
      <c r="THV853" s="4"/>
      <c r="THW853" s="4"/>
      <c r="THX853" s="4"/>
      <c r="THY853" s="4"/>
      <c r="THZ853" s="4"/>
      <c r="TIA853" s="4"/>
      <c r="TIB853" s="4"/>
      <c r="TIC853" s="4"/>
      <c r="TID853" s="4"/>
      <c r="TIE853" s="4"/>
      <c r="TIF853" s="4"/>
      <c r="TIG853" s="4"/>
      <c r="TIH853" s="4"/>
      <c r="TII853" s="4"/>
      <c r="TIJ853" s="4"/>
      <c r="TIK853" s="4"/>
      <c r="TIL853" s="4"/>
      <c r="TIM853" s="4"/>
      <c r="TIN853" s="4"/>
      <c r="TIO853" s="4"/>
      <c r="TIP853" s="4"/>
      <c r="TIQ853" s="4"/>
      <c r="TIR853" s="4"/>
      <c r="TIS853" s="4"/>
      <c r="TIT853" s="4"/>
      <c r="TIU853" s="4"/>
      <c r="TIV853" s="4"/>
      <c r="TIW853" s="4"/>
      <c r="TIX853" s="4"/>
      <c r="TIY853" s="4"/>
      <c r="TIZ853" s="4"/>
      <c r="TJA853" s="4"/>
      <c r="TJB853" s="4"/>
      <c r="TJC853" s="4"/>
      <c r="TJD853" s="4"/>
      <c r="TJE853" s="4"/>
      <c r="TJF853" s="4"/>
      <c r="TJG853" s="4"/>
      <c r="TJH853" s="4"/>
      <c r="TJI853" s="4"/>
      <c r="TJJ853" s="4"/>
      <c r="TJK853" s="4"/>
      <c r="TJL853" s="4"/>
      <c r="TJM853" s="4"/>
      <c r="TJN853" s="4"/>
      <c r="TJO853" s="4"/>
      <c r="TJP853" s="4"/>
      <c r="TJQ853" s="4"/>
      <c r="TJR853" s="4"/>
      <c r="TJS853" s="4"/>
      <c r="TJT853" s="4"/>
      <c r="TJU853" s="4"/>
      <c r="TJV853" s="4"/>
      <c r="TJW853" s="4"/>
      <c r="TJX853" s="4"/>
      <c r="TJY853" s="4"/>
      <c r="TJZ853" s="4"/>
      <c r="TKA853" s="4"/>
      <c r="TKB853" s="4"/>
      <c r="TKC853" s="4"/>
      <c r="TKD853" s="4"/>
      <c r="TKE853" s="4"/>
      <c r="TKF853" s="4"/>
      <c r="TKG853" s="4"/>
      <c r="TKH853" s="4"/>
      <c r="TKI853" s="4"/>
      <c r="TKJ853" s="4"/>
      <c r="TKK853" s="4"/>
      <c r="TKL853" s="4"/>
      <c r="TKM853" s="4"/>
      <c r="TKN853" s="4"/>
      <c r="TKO853" s="4"/>
      <c r="TKP853" s="4"/>
      <c r="TKQ853" s="4"/>
      <c r="TKR853" s="4"/>
      <c r="TKS853" s="4"/>
      <c r="TKT853" s="4"/>
      <c r="TKU853" s="4"/>
      <c r="TKV853" s="4"/>
      <c r="TKW853" s="4"/>
      <c r="TKX853" s="4"/>
      <c r="TKY853" s="4"/>
      <c r="TKZ853" s="4"/>
      <c r="TLA853" s="4"/>
      <c r="TLB853" s="4"/>
      <c r="TLC853" s="4"/>
      <c r="TLD853" s="4"/>
      <c r="TLE853" s="4"/>
      <c r="TLF853" s="4"/>
      <c r="TLG853" s="4"/>
      <c r="TLH853" s="4"/>
      <c r="TLI853" s="4"/>
      <c r="TLJ853" s="4"/>
      <c r="TLK853" s="4"/>
      <c r="TLL853" s="4"/>
      <c r="TLM853" s="4"/>
      <c r="TLN853" s="4"/>
      <c r="TLO853" s="4"/>
      <c r="TLP853" s="4"/>
      <c r="TLQ853" s="4"/>
      <c r="TLR853" s="4"/>
      <c r="TLS853" s="4"/>
      <c r="TLT853" s="4"/>
      <c r="TLU853" s="4"/>
      <c r="TLV853" s="4"/>
      <c r="TLW853" s="4"/>
      <c r="TLX853" s="4"/>
      <c r="TLY853" s="4"/>
      <c r="TLZ853" s="4"/>
      <c r="TMA853" s="4"/>
      <c r="TMB853" s="4"/>
      <c r="TMC853" s="4"/>
      <c r="TMD853" s="4"/>
      <c r="TME853" s="4"/>
      <c r="TMF853" s="4"/>
      <c r="TMG853" s="4"/>
      <c r="TMH853" s="4"/>
      <c r="TMI853" s="4"/>
      <c r="TMJ853" s="4"/>
      <c r="TMK853" s="4"/>
      <c r="TML853" s="4"/>
      <c r="TMM853" s="4"/>
      <c r="TMN853" s="4"/>
      <c r="TMO853" s="4"/>
      <c r="TMP853" s="4"/>
      <c r="TMQ853" s="4"/>
      <c r="TMR853" s="4"/>
      <c r="TMS853" s="4"/>
      <c r="TMT853" s="4"/>
      <c r="TMU853" s="4"/>
      <c r="TMV853" s="4"/>
      <c r="TMW853" s="4"/>
      <c r="TMX853" s="4"/>
      <c r="TMY853" s="4"/>
      <c r="TMZ853" s="4"/>
      <c r="TNA853" s="4"/>
      <c r="TNB853" s="4"/>
      <c r="TNC853" s="4"/>
      <c r="TND853" s="4"/>
      <c r="TNE853" s="4"/>
      <c r="TNF853" s="4"/>
      <c r="TNG853" s="4"/>
      <c r="TNH853" s="4"/>
      <c r="TNI853" s="4"/>
      <c r="TNJ853" s="4"/>
      <c r="TNK853" s="4"/>
      <c r="TNL853" s="4"/>
      <c r="TNM853" s="4"/>
      <c r="TNN853" s="4"/>
      <c r="TNO853" s="4"/>
      <c r="TNP853" s="4"/>
      <c r="TNQ853" s="4"/>
      <c r="TNR853" s="4"/>
      <c r="TNS853" s="4"/>
      <c r="TNT853" s="4"/>
      <c r="TNU853" s="4"/>
      <c r="TNV853" s="4"/>
      <c r="TNW853" s="4"/>
      <c r="TNX853" s="4"/>
      <c r="TNY853" s="4"/>
      <c r="TNZ853" s="4"/>
      <c r="TOA853" s="4"/>
      <c r="TOB853" s="4"/>
      <c r="TOC853" s="4"/>
      <c r="TOD853" s="4"/>
      <c r="TOE853" s="4"/>
      <c r="TOF853" s="4"/>
      <c r="TOG853" s="4"/>
      <c r="TOH853" s="4"/>
      <c r="TOI853" s="4"/>
      <c r="TOJ853" s="4"/>
      <c r="TOK853" s="4"/>
      <c r="TOL853" s="4"/>
      <c r="TOM853" s="4"/>
      <c r="TON853" s="4"/>
      <c r="TOO853" s="4"/>
      <c r="TOP853" s="4"/>
      <c r="TOQ853" s="4"/>
      <c r="TOR853" s="4"/>
      <c r="TOS853" s="4"/>
      <c r="TOT853" s="4"/>
      <c r="TOU853" s="4"/>
      <c r="TOV853" s="4"/>
      <c r="TOW853" s="4"/>
      <c r="TOX853" s="4"/>
      <c r="TOY853" s="4"/>
      <c r="TOZ853" s="4"/>
      <c r="TPA853" s="4"/>
      <c r="TPB853" s="4"/>
      <c r="TPC853" s="4"/>
      <c r="TPD853" s="4"/>
      <c r="TPE853" s="4"/>
      <c r="TPF853" s="4"/>
      <c r="TPG853" s="4"/>
      <c r="TPH853" s="4"/>
      <c r="TPI853" s="4"/>
      <c r="TPJ853" s="4"/>
      <c r="TPK853" s="4"/>
      <c r="TPL853" s="4"/>
      <c r="TPM853" s="4"/>
      <c r="TPN853" s="4"/>
      <c r="TPO853" s="4"/>
      <c r="TPP853" s="4"/>
      <c r="TPQ853" s="4"/>
      <c r="TPR853" s="4"/>
      <c r="TPS853" s="4"/>
      <c r="TPT853" s="4"/>
      <c r="TPU853" s="4"/>
      <c r="TPV853" s="4"/>
      <c r="TPW853" s="4"/>
      <c r="TPX853" s="4"/>
      <c r="TPY853" s="4"/>
      <c r="TPZ853" s="4"/>
      <c r="TQA853" s="4"/>
      <c r="TQB853" s="4"/>
      <c r="TQC853" s="4"/>
      <c r="TQD853" s="4"/>
      <c r="TQE853" s="4"/>
      <c r="TQF853" s="4"/>
      <c r="TQG853" s="4"/>
      <c r="TQH853" s="4"/>
      <c r="TQI853" s="4"/>
      <c r="TQJ853" s="4"/>
      <c r="TQK853" s="4"/>
      <c r="TQL853" s="4"/>
      <c r="TQM853" s="4"/>
      <c r="TQN853" s="4"/>
      <c r="TQO853" s="4"/>
      <c r="TQP853" s="4"/>
      <c r="TQQ853" s="4"/>
      <c r="TQR853" s="4"/>
      <c r="TQS853" s="4"/>
      <c r="TQT853" s="4"/>
      <c r="TQU853" s="4"/>
      <c r="TQV853" s="4"/>
      <c r="TQW853" s="4"/>
      <c r="TQX853" s="4"/>
      <c r="TQY853" s="4"/>
      <c r="TQZ853" s="4"/>
      <c r="TRA853" s="4"/>
      <c r="TRB853" s="4"/>
      <c r="TRC853" s="4"/>
      <c r="TRD853" s="4"/>
      <c r="TRE853" s="4"/>
      <c r="TRF853" s="4"/>
      <c r="TRG853" s="4"/>
      <c r="TRH853" s="4"/>
      <c r="TRI853" s="4"/>
      <c r="TRJ853" s="4"/>
      <c r="TRK853" s="4"/>
      <c r="TRL853" s="4"/>
      <c r="TRM853" s="4"/>
      <c r="TRN853" s="4"/>
      <c r="TRO853" s="4"/>
      <c r="TRP853" s="4"/>
      <c r="TRQ853" s="4"/>
      <c r="TRR853" s="4"/>
      <c r="TRS853" s="4"/>
      <c r="TRT853" s="4"/>
      <c r="TRU853" s="4"/>
      <c r="TRV853" s="4"/>
      <c r="TRW853" s="4"/>
      <c r="TRX853" s="4"/>
      <c r="TRY853" s="4"/>
      <c r="TRZ853" s="4"/>
      <c r="TSA853" s="4"/>
      <c r="TSB853" s="4"/>
      <c r="TSC853" s="4"/>
      <c r="TSD853" s="4"/>
      <c r="TSE853" s="4"/>
      <c r="TSF853" s="4"/>
      <c r="TSG853" s="4"/>
      <c r="TSH853" s="4"/>
      <c r="TSI853" s="4"/>
      <c r="TSJ853" s="4"/>
      <c r="TSK853" s="4"/>
      <c r="TSL853" s="4"/>
      <c r="TSM853" s="4"/>
      <c r="TSN853" s="4"/>
      <c r="TSO853" s="4"/>
      <c r="TSP853" s="4"/>
      <c r="TSQ853" s="4"/>
      <c r="TSR853" s="4"/>
      <c r="TSS853" s="4"/>
      <c r="TST853" s="4"/>
      <c r="TSU853" s="4"/>
      <c r="TSV853" s="4"/>
      <c r="TSW853" s="4"/>
      <c r="TSX853" s="4"/>
      <c r="TSY853" s="4"/>
      <c r="TSZ853" s="4"/>
      <c r="TTA853" s="4"/>
      <c r="TTB853" s="4"/>
      <c r="TTC853" s="4"/>
      <c r="TTD853" s="4"/>
      <c r="TTE853" s="4"/>
      <c r="TTF853" s="4"/>
      <c r="TTG853" s="4"/>
      <c r="TTH853" s="4"/>
      <c r="TTI853" s="4"/>
      <c r="TTJ853" s="4"/>
      <c r="TTK853" s="4"/>
      <c r="TTL853" s="4"/>
      <c r="TTM853" s="4"/>
      <c r="TTN853" s="4"/>
      <c r="TTO853" s="4"/>
      <c r="TTP853" s="4"/>
      <c r="TTQ853" s="4"/>
      <c r="TTR853" s="4"/>
      <c r="TTS853" s="4"/>
      <c r="TTT853" s="4"/>
      <c r="TTU853" s="4"/>
      <c r="TTV853" s="4"/>
      <c r="TTW853" s="4"/>
      <c r="TTX853" s="4"/>
      <c r="TTY853" s="4"/>
      <c r="TTZ853" s="4"/>
      <c r="TUA853" s="4"/>
      <c r="TUB853" s="4"/>
      <c r="TUC853" s="4"/>
      <c r="TUD853" s="4"/>
      <c r="TUE853" s="4"/>
      <c r="TUF853" s="4"/>
      <c r="TUG853" s="4"/>
      <c r="TUH853" s="4"/>
      <c r="TUI853" s="4"/>
      <c r="TUJ853" s="4"/>
      <c r="TUK853" s="4"/>
      <c r="TUL853" s="4"/>
      <c r="TUM853" s="4"/>
      <c r="TUN853" s="4"/>
      <c r="TUO853" s="4"/>
      <c r="TUP853" s="4"/>
      <c r="TUQ853" s="4"/>
      <c r="TUR853" s="4"/>
      <c r="TUS853" s="4"/>
      <c r="TUT853" s="4"/>
      <c r="TUU853" s="4"/>
      <c r="TUV853" s="4"/>
      <c r="TUW853" s="4"/>
      <c r="TUX853" s="4"/>
      <c r="TUY853" s="4"/>
      <c r="TUZ853" s="4"/>
      <c r="TVA853" s="4"/>
      <c r="TVB853" s="4"/>
      <c r="TVC853" s="4"/>
      <c r="TVD853" s="4"/>
      <c r="TVE853" s="4"/>
      <c r="TVF853" s="4"/>
      <c r="TVG853" s="4"/>
      <c r="TVH853" s="4"/>
      <c r="TVI853" s="4"/>
      <c r="TVJ853" s="4"/>
      <c r="TVK853" s="4"/>
      <c r="TVL853" s="4"/>
      <c r="TVM853" s="4"/>
      <c r="TVN853" s="4"/>
      <c r="TVO853" s="4"/>
      <c r="TVP853" s="4"/>
      <c r="TVQ853" s="4"/>
      <c r="TVR853" s="4"/>
      <c r="TVS853" s="4"/>
      <c r="TVT853" s="4"/>
      <c r="TVU853" s="4"/>
      <c r="TVV853" s="4"/>
      <c r="TVW853" s="4"/>
      <c r="TVX853" s="4"/>
      <c r="TVY853" s="4"/>
      <c r="TVZ853" s="4"/>
      <c r="TWA853" s="4"/>
      <c r="TWB853" s="4"/>
      <c r="TWC853" s="4"/>
      <c r="TWD853" s="4"/>
      <c r="TWE853" s="4"/>
      <c r="TWF853" s="4"/>
      <c r="TWG853" s="4"/>
      <c r="TWH853" s="4"/>
      <c r="TWI853" s="4"/>
      <c r="TWJ853" s="4"/>
      <c r="TWK853" s="4"/>
      <c r="TWL853" s="4"/>
      <c r="TWM853" s="4"/>
      <c r="TWN853" s="4"/>
      <c r="TWO853" s="4"/>
      <c r="TWP853" s="4"/>
      <c r="TWQ853" s="4"/>
      <c r="TWR853" s="4"/>
      <c r="TWS853" s="4"/>
      <c r="TWT853" s="4"/>
      <c r="TWU853" s="4"/>
      <c r="TWV853" s="4"/>
      <c r="TWW853" s="4"/>
      <c r="TWX853" s="4"/>
      <c r="TWY853" s="4"/>
      <c r="TWZ853" s="4"/>
      <c r="TXA853" s="4"/>
      <c r="TXB853" s="4"/>
      <c r="TXC853" s="4"/>
      <c r="TXD853" s="4"/>
      <c r="TXE853" s="4"/>
      <c r="TXF853" s="4"/>
      <c r="TXG853" s="4"/>
      <c r="TXH853" s="4"/>
      <c r="TXI853" s="4"/>
      <c r="TXJ853" s="4"/>
      <c r="TXK853" s="4"/>
      <c r="TXL853" s="4"/>
      <c r="TXM853" s="4"/>
      <c r="TXN853" s="4"/>
      <c r="TXO853" s="4"/>
      <c r="TXP853" s="4"/>
      <c r="TXQ853" s="4"/>
      <c r="TXR853" s="4"/>
      <c r="TXS853" s="4"/>
      <c r="TXT853" s="4"/>
      <c r="TXU853" s="4"/>
      <c r="TXV853" s="4"/>
      <c r="TXW853" s="4"/>
      <c r="TXX853" s="4"/>
      <c r="TXY853" s="4"/>
      <c r="TXZ853" s="4"/>
      <c r="TYA853" s="4"/>
      <c r="TYB853" s="4"/>
      <c r="TYC853" s="4"/>
      <c r="TYD853" s="4"/>
      <c r="TYE853" s="4"/>
      <c r="TYF853" s="4"/>
      <c r="TYG853" s="4"/>
      <c r="TYH853" s="4"/>
      <c r="TYI853" s="4"/>
      <c r="TYJ853" s="4"/>
      <c r="TYK853" s="4"/>
      <c r="TYL853" s="4"/>
      <c r="TYM853" s="4"/>
      <c r="TYN853" s="4"/>
      <c r="TYO853" s="4"/>
      <c r="TYP853" s="4"/>
      <c r="TYQ853" s="4"/>
      <c r="TYR853" s="4"/>
      <c r="TYS853" s="4"/>
      <c r="TYT853" s="4"/>
      <c r="TYU853" s="4"/>
      <c r="TYV853" s="4"/>
      <c r="TYW853" s="4"/>
      <c r="TYX853" s="4"/>
      <c r="TYY853" s="4"/>
      <c r="TYZ853" s="4"/>
      <c r="TZA853" s="4"/>
      <c r="TZB853" s="4"/>
      <c r="TZC853" s="4"/>
      <c r="TZD853" s="4"/>
      <c r="TZE853" s="4"/>
      <c r="TZF853" s="4"/>
      <c r="TZG853" s="4"/>
      <c r="TZH853" s="4"/>
      <c r="TZI853" s="4"/>
      <c r="TZJ853" s="4"/>
      <c r="TZK853" s="4"/>
      <c r="TZL853" s="4"/>
      <c r="TZM853" s="4"/>
      <c r="TZN853" s="4"/>
      <c r="TZO853" s="4"/>
      <c r="TZP853" s="4"/>
      <c r="TZQ853" s="4"/>
      <c r="TZR853" s="4"/>
      <c r="TZS853" s="4"/>
      <c r="TZT853" s="4"/>
      <c r="TZU853" s="4"/>
      <c r="TZV853" s="4"/>
      <c r="TZW853" s="4"/>
      <c r="TZX853" s="4"/>
      <c r="TZY853" s="4"/>
      <c r="TZZ853" s="4"/>
      <c r="UAA853" s="4"/>
      <c r="UAB853" s="4"/>
      <c r="UAC853" s="4"/>
      <c r="UAD853" s="4"/>
      <c r="UAE853" s="4"/>
      <c r="UAF853" s="4"/>
      <c r="UAG853" s="4"/>
      <c r="UAH853" s="4"/>
      <c r="UAI853" s="4"/>
      <c r="UAJ853" s="4"/>
      <c r="UAK853" s="4"/>
      <c r="UAL853" s="4"/>
      <c r="UAM853" s="4"/>
      <c r="UAN853" s="4"/>
      <c r="UAO853" s="4"/>
      <c r="UAP853" s="4"/>
      <c r="UAQ853" s="4"/>
      <c r="UAR853" s="4"/>
      <c r="UAS853" s="4"/>
      <c r="UAT853" s="4"/>
      <c r="UAU853" s="4"/>
      <c r="UAV853" s="4"/>
      <c r="UAW853" s="4"/>
      <c r="UAX853" s="4"/>
      <c r="UAY853" s="4"/>
      <c r="UAZ853" s="4"/>
      <c r="UBA853" s="4"/>
      <c r="UBB853" s="4"/>
      <c r="UBC853" s="4"/>
      <c r="UBD853" s="4"/>
      <c r="UBE853" s="4"/>
      <c r="UBF853" s="4"/>
      <c r="UBG853" s="4"/>
      <c r="UBH853" s="4"/>
      <c r="UBI853" s="4"/>
      <c r="UBJ853" s="4"/>
      <c r="UBK853" s="4"/>
      <c r="UBL853" s="4"/>
      <c r="UBM853" s="4"/>
      <c r="UBN853" s="4"/>
      <c r="UBO853" s="4"/>
      <c r="UBP853" s="4"/>
      <c r="UBQ853" s="4"/>
      <c r="UBR853" s="4"/>
      <c r="UBS853" s="4"/>
      <c r="UBT853" s="4"/>
      <c r="UBU853" s="4"/>
      <c r="UBV853" s="4"/>
      <c r="UBW853" s="4"/>
      <c r="UBX853" s="4"/>
      <c r="UBY853" s="4"/>
      <c r="UBZ853" s="4"/>
      <c r="UCA853" s="4"/>
      <c r="UCB853" s="4"/>
      <c r="UCC853" s="4"/>
      <c r="UCD853" s="4"/>
      <c r="UCE853" s="4"/>
      <c r="UCF853" s="4"/>
      <c r="UCG853" s="4"/>
      <c r="UCH853" s="4"/>
      <c r="UCI853" s="4"/>
      <c r="UCJ853" s="4"/>
      <c r="UCK853" s="4"/>
      <c r="UCL853" s="4"/>
      <c r="UCM853" s="4"/>
      <c r="UCN853" s="4"/>
      <c r="UCO853" s="4"/>
      <c r="UCP853" s="4"/>
      <c r="UCQ853" s="4"/>
      <c r="UCR853" s="4"/>
      <c r="UCS853" s="4"/>
      <c r="UCT853" s="4"/>
      <c r="UCU853" s="4"/>
      <c r="UCV853" s="4"/>
      <c r="UCW853" s="4"/>
      <c r="UCX853" s="4"/>
      <c r="UCY853" s="4"/>
      <c r="UCZ853" s="4"/>
      <c r="UDA853" s="4"/>
      <c r="UDB853" s="4"/>
      <c r="UDC853" s="4"/>
      <c r="UDD853" s="4"/>
      <c r="UDE853" s="4"/>
      <c r="UDF853" s="4"/>
      <c r="UDG853" s="4"/>
      <c r="UDH853" s="4"/>
      <c r="UDI853" s="4"/>
      <c r="UDJ853" s="4"/>
      <c r="UDK853" s="4"/>
      <c r="UDL853" s="4"/>
      <c r="UDM853" s="4"/>
      <c r="UDN853" s="4"/>
      <c r="UDO853" s="4"/>
      <c r="UDP853" s="4"/>
      <c r="UDQ853" s="4"/>
      <c r="UDR853" s="4"/>
      <c r="UDS853" s="4"/>
      <c r="UDT853" s="4"/>
      <c r="UDU853" s="4"/>
      <c r="UDV853" s="4"/>
      <c r="UDW853" s="4"/>
      <c r="UDX853" s="4"/>
      <c r="UDY853" s="4"/>
      <c r="UDZ853" s="4"/>
      <c r="UEA853" s="4"/>
      <c r="UEB853" s="4"/>
      <c r="UEC853" s="4"/>
      <c r="UED853" s="4"/>
      <c r="UEE853" s="4"/>
      <c r="UEF853" s="4"/>
      <c r="UEG853" s="4"/>
      <c r="UEH853" s="4"/>
      <c r="UEI853" s="4"/>
      <c r="UEJ853" s="4"/>
      <c r="UEK853" s="4"/>
      <c r="UEL853" s="4"/>
      <c r="UEM853" s="4"/>
      <c r="UEN853" s="4"/>
      <c r="UEO853" s="4"/>
      <c r="UEP853" s="4"/>
      <c r="UEQ853" s="4"/>
      <c r="UER853" s="4"/>
      <c r="UES853" s="4"/>
      <c r="UET853" s="4"/>
      <c r="UEU853" s="4"/>
      <c r="UEV853" s="4"/>
      <c r="UEW853" s="4"/>
      <c r="UEX853" s="4"/>
      <c r="UEY853" s="4"/>
      <c r="UEZ853" s="4"/>
      <c r="UFA853" s="4"/>
      <c r="UFB853" s="4"/>
      <c r="UFC853" s="4"/>
      <c r="UFD853" s="4"/>
      <c r="UFE853" s="4"/>
      <c r="UFF853" s="4"/>
      <c r="UFG853" s="4"/>
      <c r="UFH853" s="4"/>
      <c r="UFI853" s="4"/>
      <c r="UFJ853" s="4"/>
      <c r="UFK853" s="4"/>
      <c r="UFL853" s="4"/>
      <c r="UFM853" s="4"/>
      <c r="UFN853" s="4"/>
      <c r="UFO853" s="4"/>
      <c r="UFP853" s="4"/>
      <c r="UFQ853" s="4"/>
      <c r="UFR853" s="4"/>
      <c r="UFS853" s="4"/>
      <c r="UFT853" s="4"/>
      <c r="UFU853" s="4"/>
      <c r="UFV853" s="4"/>
      <c r="UFW853" s="4"/>
      <c r="UFX853" s="4"/>
      <c r="UFY853" s="4"/>
      <c r="UFZ853" s="4"/>
      <c r="UGA853" s="4"/>
      <c r="UGB853" s="4"/>
      <c r="UGC853" s="4"/>
      <c r="UGD853" s="4"/>
      <c r="UGE853" s="4"/>
      <c r="UGF853" s="4"/>
      <c r="UGG853" s="4"/>
      <c r="UGH853" s="4"/>
      <c r="UGI853" s="4"/>
      <c r="UGJ853" s="4"/>
      <c r="UGK853" s="4"/>
      <c r="UGL853" s="4"/>
      <c r="UGM853" s="4"/>
      <c r="UGN853" s="4"/>
      <c r="UGO853" s="4"/>
      <c r="UGP853" s="4"/>
      <c r="UGQ853" s="4"/>
      <c r="UGR853" s="4"/>
      <c r="UGS853" s="4"/>
      <c r="UGT853" s="4"/>
      <c r="UGU853" s="4"/>
      <c r="UGV853" s="4"/>
      <c r="UGW853" s="4"/>
      <c r="UGX853" s="4"/>
      <c r="UGY853" s="4"/>
      <c r="UGZ853" s="4"/>
      <c r="UHA853" s="4"/>
      <c r="UHB853" s="4"/>
      <c r="UHC853" s="4"/>
      <c r="UHD853" s="4"/>
      <c r="UHE853" s="4"/>
      <c r="UHF853" s="4"/>
      <c r="UHG853" s="4"/>
      <c r="UHH853" s="4"/>
      <c r="UHI853" s="4"/>
      <c r="UHJ853" s="4"/>
      <c r="UHK853" s="4"/>
      <c r="UHL853" s="4"/>
      <c r="UHM853" s="4"/>
      <c r="UHN853" s="4"/>
      <c r="UHO853" s="4"/>
      <c r="UHP853" s="4"/>
      <c r="UHQ853" s="4"/>
      <c r="UHR853" s="4"/>
      <c r="UHS853" s="4"/>
      <c r="UHT853" s="4"/>
      <c r="UHU853" s="4"/>
      <c r="UHV853" s="4"/>
      <c r="UHW853" s="4"/>
      <c r="UHX853" s="4"/>
      <c r="UHY853" s="4"/>
      <c r="UHZ853" s="4"/>
      <c r="UIA853" s="4"/>
      <c r="UIB853" s="4"/>
      <c r="UIC853" s="4"/>
      <c r="UID853" s="4"/>
      <c r="UIE853" s="4"/>
      <c r="UIF853" s="4"/>
      <c r="UIG853" s="4"/>
      <c r="UIH853" s="4"/>
      <c r="UII853" s="4"/>
      <c r="UIJ853" s="4"/>
      <c r="UIK853" s="4"/>
      <c r="UIL853" s="4"/>
      <c r="UIM853" s="4"/>
      <c r="UIN853" s="4"/>
      <c r="UIO853" s="4"/>
      <c r="UIP853" s="4"/>
      <c r="UIQ853" s="4"/>
      <c r="UIR853" s="4"/>
      <c r="UIS853" s="4"/>
      <c r="UIT853" s="4"/>
      <c r="UIU853" s="4"/>
      <c r="UIV853" s="4"/>
      <c r="UIW853" s="4"/>
      <c r="UIX853" s="4"/>
      <c r="UIY853" s="4"/>
      <c r="UIZ853" s="4"/>
      <c r="UJA853" s="4"/>
      <c r="UJB853" s="4"/>
      <c r="UJC853" s="4"/>
      <c r="UJD853" s="4"/>
      <c r="UJE853" s="4"/>
      <c r="UJF853" s="4"/>
      <c r="UJG853" s="4"/>
      <c r="UJH853" s="4"/>
      <c r="UJI853" s="4"/>
      <c r="UJJ853" s="4"/>
      <c r="UJK853" s="4"/>
      <c r="UJL853" s="4"/>
      <c r="UJM853" s="4"/>
      <c r="UJN853" s="4"/>
      <c r="UJO853" s="4"/>
      <c r="UJP853" s="4"/>
      <c r="UJQ853" s="4"/>
      <c r="UJR853" s="4"/>
      <c r="UJS853" s="4"/>
      <c r="UJT853" s="4"/>
      <c r="UJU853" s="4"/>
      <c r="UJV853" s="4"/>
      <c r="UJW853" s="4"/>
      <c r="UJX853" s="4"/>
      <c r="UJY853" s="4"/>
      <c r="UJZ853" s="4"/>
      <c r="UKA853" s="4"/>
      <c r="UKB853" s="4"/>
      <c r="UKC853" s="4"/>
      <c r="UKD853" s="4"/>
      <c r="UKE853" s="4"/>
      <c r="UKF853" s="4"/>
      <c r="UKG853" s="4"/>
      <c r="UKH853" s="4"/>
      <c r="UKI853" s="4"/>
      <c r="UKJ853" s="4"/>
      <c r="UKK853" s="4"/>
      <c r="UKL853" s="4"/>
      <c r="UKM853" s="4"/>
      <c r="UKN853" s="4"/>
      <c r="UKO853" s="4"/>
      <c r="UKP853" s="4"/>
      <c r="UKQ853" s="4"/>
      <c r="UKR853" s="4"/>
      <c r="UKS853" s="4"/>
      <c r="UKT853" s="4"/>
      <c r="UKU853" s="4"/>
      <c r="UKV853" s="4"/>
      <c r="UKW853" s="4"/>
      <c r="UKX853" s="4"/>
      <c r="UKY853" s="4"/>
      <c r="UKZ853" s="4"/>
      <c r="ULA853" s="4"/>
      <c r="ULB853" s="4"/>
      <c r="ULC853" s="4"/>
      <c r="ULD853" s="4"/>
      <c r="ULE853" s="4"/>
      <c r="ULF853" s="4"/>
      <c r="ULG853" s="4"/>
      <c r="ULH853" s="4"/>
      <c r="ULI853" s="4"/>
      <c r="ULJ853" s="4"/>
      <c r="ULK853" s="4"/>
      <c r="ULL853" s="4"/>
      <c r="ULM853" s="4"/>
      <c r="ULN853" s="4"/>
      <c r="ULO853" s="4"/>
      <c r="ULP853" s="4"/>
      <c r="ULQ853" s="4"/>
      <c r="ULR853" s="4"/>
      <c r="ULS853" s="4"/>
      <c r="ULT853" s="4"/>
      <c r="ULU853" s="4"/>
      <c r="ULV853" s="4"/>
      <c r="ULW853" s="4"/>
      <c r="ULX853" s="4"/>
      <c r="ULY853" s="4"/>
      <c r="ULZ853" s="4"/>
      <c r="UMA853" s="4"/>
      <c r="UMB853" s="4"/>
      <c r="UMC853" s="4"/>
      <c r="UMD853" s="4"/>
      <c r="UME853" s="4"/>
      <c r="UMF853" s="4"/>
      <c r="UMG853" s="4"/>
      <c r="UMH853" s="4"/>
      <c r="UMI853" s="4"/>
      <c r="UMJ853" s="4"/>
      <c r="UMK853" s="4"/>
      <c r="UML853" s="4"/>
      <c r="UMM853" s="4"/>
      <c r="UMN853" s="4"/>
      <c r="UMO853" s="4"/>
      <c r="UMP853" s="4"/>
      <c r="UMQ853" s="4"/>
      <c r="UMR853" s="4"/>
      <c r="UMS853" s="4"/>
      <c r="UMT853" s="4"/>
      <c r="UMU853" s="4"/>
      <c r="UMV853" s="4"/>
      <c r="UMW853" s="4"/>
      <c r="UMX853" s="4"/>
      <c r="UMY853" s="4"/>
      <c r="UMZ853" s="4"/>
      <c r="UNA853" s="4"/>
      <c r="UNB853" s="4"/>
      <c r="UNC853" s="4"/>
      <c r="UND853" s="4"/>
      <c r="UNE853" s="4"/>
      <c r="UNF853" s="4"/>
      <c r="UNG853" s="4"/>
      <c r="UNH853" s="4"/>
      <c r="UNI853" s="4"/>
      <c r="UNJ853" s="4"/>
      <c r="UNK853" s="4"/>
      <c r="UNL853" s="4"/>
      <c r="UNM853" s="4"/>
      <c r="UNN853" s="4"/>
      <c r="UNO853" s="4"/>
      <c r="UNP853" s="4"/>
      <c r="UNQ853" s="4"/>
      <c r="UNR853" s="4"/>
      <c r="UNS853" s="4"/>
      <c r="UNT853" s="4"/>
      <c r="UNU853" s="4"/>
      <c r="UNV853" s="4"/>
      <c r="UNW853" s="4"/>
      <c r="UNX853" s="4"/>
      <c r="UNY853" s="4"/>
      <c r="UNZ853" s="4"/>
      <c r="UOA853" s="4"/>
      <c r="UOB853" s="4"/>
      <c r="UOC853" s="4"/>
      <c r="UOD853" s="4"/>
      <c r="UOE853" s="4"/>
      <c r="UOF853" s="4"/>
      <c r="UOG853" s="4"/>
      <c r="UOH853" s="4"/>
      <c r="UOI853" s="4"/>
      <c r="UOJ853" s="4"/>
      <c r="UOK853" s="4"/>
      <c r="UOL853" s="4"/>
      <c r="UOM853" s="4"/>
      <c r="UON853" s="4"/>
      <c r="UOO853" s="4"/>
      <c r="UOP853" s="4"/>
      <c r="UOQ853" s="4"/>
      <c r="UOR853" s="4"/>
      <c r="UOS853" s="4"/>
      <c r="UOT853" s="4"/>
      <c r="UOU853" s="4"/>
      <c r="UOV853" s="4"/>
      <c r="UOW853" s="4"/>
      <c r="UOX853" s="4"/>
      <c r="UOY853" s="4"/>
      <c r="UOZ853" s="4"/>
      <c r="UPA853" s="4"/>
      <c r="UPB853" s="4"/>
      <c r="UPC853" s="4"/>
      <c r="UPD853" s="4"/>
      <c r="UPE853" s="4"/>
      <c r="UPF853" s="4"/>
      <c r="UPG853" s="4"/>
      <c r="UPH853" s="4"/>
      <c r="UPI853" s="4"/>
      <c r="UPJ853" s="4"/>
      <c r="UPK853" s="4"/>
      <c r="UPL853" s="4"/>
      <c r="UPM853" s="4"/>
      <c r="UPN853" s="4"/>
      <c r="UPO853" s="4"/>
      <c r="UPP853" s="4"/>
      <c r="UPQ853" s="4"/>
      <c r="UPR853" s="4"/>
      <c r="UPS853" s="4"/>
      <c r="UPT853" s="4"/>
      <c r="UPU853" s="4"/>
      <c r="UPV853" s="4"/>
      <c r="UPW853" s="4"/>
      <c r="UPX853" s="4"/>
      <c r="UPY853" s="4"/>
      <c r="UPZ853" s="4"/>
      <c r="UQA853" s="4"/>
      <c r="UQB853" s="4"/>
      <c r="UQC853" s="4"/>
      <c r="UQD853" s="4"/>
      <c r="UQE853" s="4"/>
      <c r="UQF853" s="4"/>
      <c r="UQG853" s="4"/>
      <c r="UQH853" s="4"/>
      <c r="UQI853" s="4"/>
      <c r="UQJ853" s="4"/>
      <c r="UQK853" s="4"/>
      <c r="UQL853" s="4"/>
      <c r="UQM853" s="4"/>
      <c r="UQN853" s="4"/>
      <c r="UQO853" s="4"/>
      <c r="UQP853" s="4"/>
      <c r="UQQ853" s="4"/>
      <c r="UQR853" s="4"/>
      <c r="UQS853" s="4"/>
      <c r="UQT853" s="4"/>
      <c r="UQU853" s="4"/>
      <c r="UQV853" s="4"/>
      <c r="UQW853" s="4"/>
      <c r="UQX853" s="4"/>
      <c r="UQY853" s="4"/>
      <c r="UQZ853" s="4"/>
      <c r="URA853" s="4"/>
      <c r="URB853" s="4"/>
      <c r="URC853" s="4"/>
      <c r="URD853" s="4"/>
      <c r="URE853" s="4"/>
      <c r="URF853" s="4"/>
      <c r="URG853" s="4"/>
      <c r="URH853" s="4"/>
      <c r="URI853" s="4"/>
      <c r="URJ853" s="4"/>
      <c r="URK853" s="4"/>
      <c r="URL853" s="4"/>
      <c r="URM853" s="4"/>
      <c r="URN853" s="4"/>
      <c r="URO853" s="4"/>
      <c r="URP853" s="4"/>
      <c r="URQ853" s="4"/>
      <c r="URR853" s="4"/>
      <c r="URS853" s="4"/>
      <c r="URT853" s="4"/>
      <c r="URU853" s="4"/>
      <c r="URV853" s="4"/>
      <c r="URW853" s="4"/>
      <c r="URX853" s="4"/>
      <c r="URY853" s="4"/>
      <c r="URZ853" s="4"/>
      <c r="USA853" s="4"/>
      <c r="USB853" s="4"/>
      <c r="USC853" s="4"/>
      <c r="USD853" s="4"/>
      <c r="USE853" s="4"/>
      <c r="USF853" s="4"/>
      <c r="USG853" s="4"/>
      <c r="USH853" s="4"/>
      <c r="USI853" s="4"/>
      <c r="USJ853" s="4"/>
      <c r="USK853" s="4"/>
      <c r="USL853" s="4"/>
      <c r="USM853" s="4"/>
      <c r="USN853" s="4"/>
      <c r="USO853" s="4"/>
      <c r="USP853" s="4"/>
      <c r="USQ853" s="4"/>
      <c r="USR853" s="4"/>
      <c r="USS853" s="4"/>
      <c r="UST853" s="4"/>
      <c r="USU853" s="4"/>
      <c r="USV853" s="4"/>
      <c r="USW853" s="4"/>
      <c r="USX853" s="4"/>
      <c r="USY853" s="4"/>
      <c r="USZ853" s="4"/>
      <c r="UTA853" s="4"/>
      <c r="UTB853" s="4"/>
      <c r="UTC853" s="4"/>
      <c r="UTD853" s="4"/>
      <c r="UTE853" s="4"/>
      <c r="UTF853" s="4"/>
      <c r="UTG853" s="4"/>
      <c r="UTH853" s="4"/>
      <c r="UTI853" s="4"/>
      <c r="UTJ853" s="4"/>
      <c r="UTK853" s="4"/>
      <c r="UTL853" s="4"/>
      <c r="UTM853" s="4"/>
      <c r="UTN853" s="4"/>
      <c r="UTO853" s="4"/>
      <c r="UTP853" s="4"/>
      <c r="UTQ853" s="4"/>
      <c r="UTR853" s="4"/>
      <c r="UTS853" s="4"/>
      <c r="UTT853" s="4"/>
      <c r="UTU853" s="4"/>
      <c r="UTV853" s="4"/>
      <c r="UTW853" s="4"/>
      <c r="UTX853" s="4"/>
      <c r="UTY853" s="4"/>
      <c r="UTZ853" s="4"/>
      <c r="UUA853" s="4"/>
      <c r="UUB853" s="4"/>
      <c r="UUC853" s="4"/>
      <c r="UUD853" s="4"/>
      <c r="UUE853" s="4"/>
      <c r="UUF853" s="4"/>
      <c r="UUG853" s="4"/>
      <c r="UUH853" s="4"/>
      <c r="UUI853" s="4"/>
      <c r="UUJ853" s="4"/>
      <c r="UUK853" s="4"/>
      <c r="UUL853" s="4"/>
      <c r="UUM853" s="4"/>
      <c r="UUN853" s="4"/>
      <c r="UUO853" s="4"/>
      <c r="UUP853" s="4"/>
      <c r="UUQ853" s="4"/>
      <c r="UUR853" s="4"/>
      <c r="UUS853" s="4"/>
      <c r="UUT853" s="4"/>
      <c r="UUU853" s="4"/>
      <c r="UUV853" s="4"/>
      <c r="UUW853" s="4"/>
      <c r="UUX853" s="4"/>
      <c r="UUY853" s="4"/>
      <c r="UUZ853" s="4"/>
      <c r="UVA853" s="4"/>
      <c r="UVB853" s="4"/>
      <c r="UVC853" s="4"/>
      <c r="UVD853" s="4"/>
      <c r="UVE853" s="4"/>
      <c r="UVF853" s="4"/>
      <c r="UVG853" s="4"/>
      <c r="UVH853" s="4"/>
      <c r="UVI853" s="4"/>
      <c r="UVJ853" s="4"/>
      <c r="UVK853" s="4"/>
      <c r="UVL853" s="4"/>
      <c r="UVM853" s="4"/>
      <c r="UVN853" s="4"/>
      <c r="UVO853" s="4"/>
      <c r="UVP853" s="4"/>
      <c r="UVQ853" s="4"/>
      <c r="UVR853" s="4"/>
      <c r="UVS853" s="4"/>
      <c r="UVT853" s="4"/>
      <c r="UVU853" s="4"/>
      <c r="UVV853" s="4"/>
      <c r="UVW853" s="4"/>
      <c r="UVX853" s="4"/>
      <c r="UVY853" s="4"/>
      <c r="UVZ853" s="4"/>
      <c r="UWA853" s="4"/>
      <c r="UWB853" s="4"/>
      <c r="UWC853" s="4"/>
      <c r="UWD853" s="4"/>
      <c r="UWE853" s="4"/>
      <c r="UWF853" s="4"/>
      <c r="UWG853" s="4"/>
      <c r="UWH853" s="4"/>
      <c r="UWI853" s="4"/>
      <c r="UWJ853" s="4"/>
      <c r="UWK853" s="4"/>
      <c r="UWL853" s="4"/>
      <c r="UWM853" s="4"/>
      <c r="UWN853" s="4"/>
      <c r="UWO853" s="4"/>
      <c r="UWP853" s="4"/>
      <c r="UWQ853" s="4"/>
      <c r="UWR853" s="4"/>
      <c r="UWS853" s="4"/>
      <c r="UWT853" s="4"/>
      <c r="UWU853" s="4"/>
      <c r="UWV853" s="4"/>
      <c r="UWW853" s="4"/>
      <c r="UWX853" s="4"/>
      <c r="UWY853" s="4"/>
      <c r="UWZ853" s="4"/>
      <c r="UXA853" s="4"/>
      <c r="UXB853" s="4"/>
      <c r="UXC853" s="4"/>
      <c r="UXD853" s="4"/>
      <c r="UXE853" s="4"/>
      <c r="UXF853" s="4"/>
      <c r="UXG853" s="4"/>
      <c r="UXH853" s="4"/>
      <c r="UXI853" s="4"/>
      <c r="UXJ853" s="4"/>
      <c r="UXK853" s="4"/>
      <c r="UXL853" s="4"/>
      <c r="UXM853" s="4"/>
      <c r="UXN853" s="4"/>
      <c r="UXO853" s="4"/>
      <c r="UXP853" s="4"/>
      <c r="UXQ853" s="4"/>
      <c r="UXR853" s="4"/>
      <c r="UXS853" s="4"/>
      <c r="UXT853" s="4"/>
      <c r="UXU853" s="4"/>
      <c r="UXV853" s="4"/>
      <c r="UXW853" s="4"/>
      <c r="UXX853" s="4"/>
      <c r="UXY853" s="4"/>
      <c r="UXZ853" s="4"/>
      <c r="UYA853" s="4"/>
      <c r="UYB853" s="4"/>
      <c r="UYC853" s="4"/>
      <c r="UYD853" s="4"/>
      <c r="UYE853" s="4"/>
      <c r="UYF853" s="4"/>
      <c r="UYG853" s="4"/>
      <c r="UYH853" s="4"/>
      <c r="UYI853" s="4"/>
      <c r="UYJ853" s="4"/>
      <c r="UYK853" s="4"/>
      <c r="UYL853" s="4"/>
      <c r="UYM853" s="4"/>
      <c r="UYN853" s="4"/>
      <c r="UYO853" s="4"/>
      <c r="UYP853" s="4"/>
      <c r="UYQ853" s="4"/>
      <c r="UYR853" s="4"/>
      <c r="UYS853" s="4"/>
      <c r="UYT853" s="4"/>
      <c r="UYU853" s="4"/>
      <c r="UYV853" s="4"/>
      <c r="UYW853" s="4"/>
      <c r="UYX853" s="4"/>
      <c r="UYY853" s="4"/>
      <c r="UYZ853" s="4"/>
      <c r="UZA853" s="4"/>
      <c r="UZB853" s="4"/>
      <c r="UZC853" s="4"/>
      <c r="UZD853" s="4"/>
      <c r="UZE853" s="4"/>
      <c r="UZF853" s="4"/>
      <c r="UZG853" s="4"/>
      <c r="UZH853" s="4"/>
      <c r="UZI853" s="4"/>
      <c r="UZJ853" s="4"/>
      <c r="UZK853" s="4"/>
      <c r="UZL853" s="4"/>
      <c r="UZM853" s="4"/>
      <c r="UZN853" s="4"/>
      <c r="UZO853" s="4"/>
      <c r="UZP853" s="4"/>
      <c r="UZQ853" s="4"/>
      <c r="UZR853" s="4"/>
      <c r="UZS853" s="4"/>
      <c r="UZT853" s="4"/>
      <c r="UZU853" s="4"/>
      <c r="UZV853" s="4"/>
      <c r="UZW853" s="4"/>
      <c r="UZX853" s="4"/>
      <c r="UZY853" s="4"/>
      <c r="UZZ853" s="4"/>
      <c r="VAA853" s="4"/>
      <c r="VAB853" s="4"/>
      <c r="VAC853" s="4"/>
      <c r="VAD853" s="4"/>
      <c r="VAE853" s="4"/>
      <c r="VAF853" s="4"/>
      <c r="VAG853" s="4"/>
      <c r="VAH853" s="4"/>
      <c r="VAI853" s="4"/>
      <c r="VAJ853" s="4"/>
      <c r="VAK853" s="4"/>
      <c r="VAL853" s="4"/>
      <c r="VAM853" s="4"/>
      <c r="VAN853" s="4"/>
      <c r="VAO853" s="4"/>
      <c r="VAP853" s="4"/>
      <c r="VAQ853" s="4"/>
      <c r="VAR853" s="4"/>
      <c r="VAS853" s="4"/>
      <c r="VAT853" s="4"/>
      <c r="VAU853" s="4"/>
      <c r="VAV853" s="4"/>
      <c r="VAW853" s="4"/>
      <c r="VAX853" s="4"/>
      <c r="VAY853" s="4"/>
      <c r="VAZ853" s="4"/>
      <c r="VBA853" s="4"/>
      <c r="VBB853" s="4"/>
      <c r="VBC853" s="4"/>
      <c r="VBD853" s="4"/>
      <c r="VBE853" s="4"/>
      <c r="VBF853" s="4"/>
      <c r="VBG853" s="4"/>
      <c r="VBH853" s="4"/>
      <c r="VBI853" s="4"/>
      <c r="VBJ853" s="4"/>
      <c r="VBK853" s="4"/>
      <c r="VBL853" s="4"/>
      <c r="VBM853" s="4"/>
      <c r="VBN853" s="4"/>
      <c r="VBO853" s="4"/>
      <c r="VBP853" s="4"/>
      <c r="VBQ853" s="4"/>
      <c r="VBR853" s="4"/>
      <c r="VBS853" s="4"/>
      <c r="VBT853" s="4"/>
      <c r="VBU853" s="4"/>
      <c r="VBV853" s="4"/>
      <c r="VBW853" s="4"/>
      <c r="VBX853" s="4"/>
      <c r="VBY853" s="4"/>
      <c r="VBZ853" s="4"/>
      <c r="VCA853" s="4"/>
      <c r="VCB853" s="4"/>
      <c r="VCC853" s="4"/>
      <c r="VCD853" s="4"/>
      <c r="VCE853" s="4"/>
      <c r="VCF853" s="4"/>
      <c r="VCG853" s="4"/>
      <c r="VCH853" s="4"/>
      <c r="VCI853" s="4"/>
      <c r="VCJ853" s="4"/>
      <c r="VCK853" s="4"/>
      <c r="VCL853" s="4"/>
      <c r="VCM853" s="4"/>
      <c r="VCN853" s="4"/>
      <c r="VCO853" s="4"/>
      <c r="VCP853" s="4"/>
      <c r="VCQ853" s="4"/>
      <c r="VCR853" s="4"/>
      <c r="VCS853" s="4"/>
      <c r="VCT853" s="4"/>
      <c r="VCU853" s="4"/>
      <c r="VCV853" s="4"/>
      <c r="VCW853" s="4"/>
      <c r="VCX853" s="4"/>
      <c r="VCY853" s="4"/>
      <c r="VCZ853" s="4"/>
      <c r="VDA853" s="4"/>
      <c r="VDB853" s="4"/>
      <c r="VDC853" s="4"/>
      <c r="VDD853" s="4"/>
      <c r="VDE853" s="4"/>
      <c r="VDF853" s="4"/>
      <c r="VDG853" s="4"/>
      <c r="VDH853" s="4"/>
      <c r="VDI853" s="4"/>
      <c r="VDJ853" s="4"/>
      <c r="VDK853" s="4"/>
      <c r="VDL853" s="4"/>
      <c r="VDM853" s="4"/>
      <c r="VDN853" s="4"/>
      <c r="VDO853" s="4"/>
      <c r="VDP853" s="4"/>
      <c r="VDQ853" s="4"/>
      <c r="VDR853" s="4"/>
      <c r="VDS853" s="4"/>
      <c r="VDT853" s="4"/>
      <c r="VDU853" s="4"/>
      <c r="VDV853" s="4"/>
      <c r="VDW853" s="4"/>
      <c r="VDX853" s="4"/>
      <c r="VDY853" s="4"/>
      <c r="VDZ853" s="4"/>
      <c r="VEA853" s="4"/>
      <c r="VEB853" s="4"/>
      <c r="VEC853" s="4"/>
      <c r="VED853" s="4"/>
      <c r="VEE853" s="4"/>
      <c r="VEF853" s="4"/>
      <c r="VEG853" s="4"/>
      <c r="VEH853" s="4"/>
      <c r="VEI853" s="4"/>
      <c r="VEJ853" s="4"/>
      <c r="VEK853" s="4"/>
      <c r="VEL853" s="4"/>
      <c r="VEM853" s="4"/>
      <c r="VEN853" s="4"/>
      <c r="VEO853" s="4"/>
      <c r="VEP853" s="4"/>
      <c r="VEQ853" s="4"/>
      <c r="VER853" s="4"/>
      <c r="VES853" s="4"/>
      <c r="VET853" s="4"/>
      <c r="VEU853" s="4"/>
      <c r="VEV853" s="4"/>
      <c r="VEW853" s="4"/>
      <c r="VEX853" s="4"/>
      <c r="VEY853" s="4"/>
      <c r="VEZ853" s="4"/>
      <c r="VFA853" s="4"/>
      <c r="VFB853" s="4"/>
      <c r="VFC853" s="4"/>
      <c r="VFD853" s="4"/>
      <c r="VFE853" s="4"/>
      <c r="VFF853" s="4"/>
      <c r="VFG853" s="4"/>
      <c r="VFH853" s="4"/>
      <c r="VFI853" s="4"/>
      <c r="VFJ853" s="4"/>
      <c r="VFK853" s="4"/>
      <c r="VFL853" s="4"/>
      <c r="VFM853" s="4"/>
      <c r="VFN853" s="4"/>
      <c r="VFO853" s="4"/>
      <c r="VFP853" s="4"/>
      <c r="VFQ853" s="4"/>
      <c r="VFR853" s="4"/>
      <c r="VFS853" s="4"/>
      <c r="VFT853" s="4"/>
      <c r="VFU853" s="4"/>
      <c r="VFV853" s="4"/>
      <c r="VFW853" s="4"/>
      <c r="VFX853" s="4"/>
      <c r="VFY853" s="4"/>
      <c r="VFZ853" s="4"/>
      <c r="VGA853" s="4"/>
      <c r="VGB853" s="4"/>
      <c r="VGC853" s="4"/>
      <c r="VGD853" s="4"/>
      <c r="VGE853" s="4"/>
      <c r="VGF853" s="4"/>
      <c r="VGG853" s="4"/>
      <c r="VGH853" s="4"/>
      <c r="VGI853" s="4"/>
      <c r="VGJ853" s="4"/>
      <c r="VGK853" s="4"/>
      <c r="VGL853" s="4"/>
      <c r="VGM853" s="4"/>
      <c r="VGN853" s="4"/>
      <c r="VGO853" s="4"/>
      <c r="VGP853" s="4"/>
      <c r="VGQ853" s="4"/>
      <c r="VGR853" s="4"/>
      <c r="VGS853" s="4"/>
      <c r="VGT853" s="4"/>
      <c r="VGU853" s="4"/>
      <c r="VGV853" s="4"/>
      <c r="VGW853" s="4"/>
      <c r="VGX853" s="4"/>
      <c r="VGY853" s="4"/>
      <c r="VGZ853" s="4"/>
      <c r="VHA853" s="4"/>
      <c r="VHB853" s="4"/>
      <c r="VHC853" s="4"/>
      <c r="VHD853" s="4"/>
      <c r="VHE853" s="4"/>
      <c r="VHF853" s="4"/>
      <c r="VHG853" s="4"/>
      <c r="VHH853" s="4"/>
      <c r="VHI853" s="4"/>
      <c r="VHJ853" s="4"/>
      <c r="VHK853" s="4"/>
      <c r="VHL853" s="4"/>
      <c r="VHM853" s="4"/>
      <c r="VHN853" s="4"/>
      <c r="VHO853" s="4"/>
      <c r="VHP853" s="4"/>
      <c r="VHQ853" s="4"/>
      <c r="VHR853" s="4"/>
      <c r="VHS853" s="4"/>
      <c r="VHT853" s="4"/>
      <c r="VHU853" s="4"/>
      <c r="VHV853" s="4"/>
      <c r="VHW853" s="4"/>
      <c r="VHX853" s="4"/>
      <c r="VHY853" s="4"/>
      <c r="VHZ853" s="4"/>
      <c r="VIA853" s="4"/>
      <c r="VIB853" s="4"/>
      <c r="VIC853" s="4"/>
      <c r="VID853" s="4"/>
      <c r="VIE853" s="4"/>
      <c r="VIF853" s="4"/>
      <c r="VIG853" s="4"/>
      <c r="VIH853" s="4"/>
      <c r="VII853" s="4"/>
      <c r="VIJ853" s="4"/>
      <c r="VIK853" s="4"/>
      <c r="VIL853" s="4"/>
      <c r="VIM853" s="4"/>
      <c r="VIN853" s="4"/>
      <c r="VIO853" s="4"/>
      <c r="VIP853" s="4"/>
      <c r="VIQ853" s="4"/>
      <c r="VIR853" s="4"/>
      <c r="VIS853" s="4"/>
      <c r="VIT853" s="4"/>
      <c r="VIU853" s="4"/>
      <c r="VIV853" s="4"/>
      <c r="VIW853" s="4"/>
      <c r="VIX853" s="4"/>
      <c r="VIY853" s="4"/>
      <c r="VIZ853" s="4"/>
      <c r="VJA853" s="4"/>
      <c r="VJB853" s="4"/>
      <c r="VJC853" s="4"/>
      <c r="VJD853" s="4"/>
      <c r="VJE853" s="4"/>
      <c r="VJF853" s="4"/>
      <c r="VJG853" s="4"/>
      <c r="VJH853" s="4"/>
      <c r="VJI853" s="4"/>
      <c r="VJJ853" s="4"/>
      <c r="VJK853" s="4"/>
      <c r="VJL853" s="4"/>
      <c r="VJM853" s="4"/>
      <c r="VJN853" s="4"/>
      <c r="VJO853" s="4"/>
      <c r="VJP853" s="4"/>
      <c r="VJQ853" s="4"/>
      <c r="VJR853" s="4"/>
      <c r="VJS853" s="4"/>
      <c r="VJT853" s="4"/>
      <c r="VJU853" s="4"/>
      <c r="VJV853" s="4"/>
      <c r="VJW853" s="4"/>
      <c r="VJX853" s="4"/>
      <c r="VJY853" s="4"/>
      <c r="VJZ853" s="4"/>
      <c r="VKA853" s="4"/>
      <c r="VKB853" s="4"/>
      <c r="VKC853" s="4"/>
      <c r="VKD853" s="4"/>
      <c r="VKE853" s="4"/>
      <c r="VKF853" s="4"/>
      <c r="VKG853" s="4"/>
      <c r="VKH853" s="4"/>
      <c r="VKI853" s="4"/>
      <c r="VKJ853" s="4"/>
      <c r="VKK853" s="4"/>
      <c r="VKL853" s="4"/>
      <c r="VKM853" s="4"/>
      <c r="VKN853" s="4"/>
      <c r="VKO853" s="4"/>
      <c r="VKP853" s="4"/>
      <c r="VKQ853" s="4"/>
      <c r="VKR853" s="4"/>
      <c r="VKS853" s="4"/>
      <c r="VKT853" s="4"/>
      <c r="VKU853" s="4"/>
      <c r="VKV853" s="4"/>
      <c r="VKW853" s="4"/>
      <c r="VKX853" s="4"/>
      <c r="VKY853" s="4"/>
      <c r="VKZ853" s="4"/>
      <c r="VLA853" s="4"/>
      <c r="VLB853" s="4"/>
      <c r="VLC853" s="4"/>
      <c r="VLD853" s="4"/>
      <c r="VLE853" s="4"/>
      <c r="VLF853" s="4"/>
      <c r="VLG853" s="4"/>
      <c r="VLH853" s="4"/>
      <c r="VLI853" s="4"/>
      <c r="VLJ853" s="4"/>
      <c r="VLK853" s="4"/>
      <c r="VLL853" s="4"/>
      <c r="VLM853" s="4"/>
      <c r="VLN853" s="4"/>
      <c r="VLO853" s="4"/>
      <c r="VLP853" s="4"/>
      <c r="VLQ853" s="4"/>
      <c r="VLR853" s="4"/>
      <c r="VLS853" s="4"/>
      <c r="VLT853" s="4"/>
      <c r="VLU853" s="4"/>
      <c r="VLV853" s="4"/>
      <c r="VLW853" s="4"/>
      <c r="VLX853" s="4"/>
      <c r="VLY853" s="4"/>
      <c r="VLZ853" s="4"/>
      <c r="VMA853" s="4"/>
      <c r="VMB853" s="4"/>
      <c r="VMC853" s="4"/>
      <c r="VMD853" s="4"/>
      <c r="VME853" s="4"/>
      <c r="VMF853" s="4"/>
      <c r="VMG853" s="4"/>
      <c r="VMH853" s="4"/>
      <c r="VMI853" s="4"/>
      <c r="VMJ853" s="4"/>
      <c r="VMK853" s="4"/>
      <c r="VML853" s="4"/>
      <c r="VMM853" s="4"/>
      <c r="VMN853" s="4"/>
      <c r="VMO853" s="4"/>
      <c r="VMP853" s="4"/>
      <c r="VMQ853" s="4"/>
      <c r="VMR853" s="4"/>
      <c r="VMS853" s="4"/>
      <c r="VMT853" s="4"/>
      <c r="VMU853" s="4"/>
      <c r="VMV853" s="4"/>
      <c r="VMW853" s="4"/>
      <c r="VMX853" s="4"/>
      <c r="VMY853" s="4"/>
      <c r="VMZ853" s="4"/>
      <c r="VNA853" s="4"/>
      <c r="VNB853" s="4"/>
      <c r="VNC853" s="4"/>
      <c r="VND853" s="4"/>
      <c r="VNE853" s="4"/>
      <c r="VNF853" s="4"/>
      <c r="VNG853" s="4"/>
      <c r="VNH853" s="4"/>
      <c r="VNI853" s="4"/>
      <c r="VNJ853" s="4"/>
      <c r="VNK853" s="4"/>
      <c r="VNL853" s="4"/>
      <c r="VNM853" s="4"/>
      <c r="VNN853" s="4"/>
      <c r="VNO853" s="4"/>
      <c r="VNP853" s="4"/>
      <c r="VNQ853" s="4"/>
      <c r="VNR853" s="4"/>
      <c r="VNS853" s="4"/>
      <c r="VNT853" s="4"/>
      <c r="VNU853" s="4"/>
      <c r="VNV853" s="4"/>
      <c r="VNW853" s="4"/>
      <c r="VNX853" s="4"/>
      <c r="VNY853" s="4"/>
      <c r="VNZ853" s="4"/>
      <c r="VOA853" s="4"/>
      <c r="VOB853" s="4"/>
      <c r="VOC853" s="4"/>
      <c r="VOD853" s="4"/>
      <c r="VOE853" s="4"/>
      <c r="VOF853" s="4"/>
      <c r="VOG853" s="4"/>
      <c r="VOH853" s="4"/>
      <c r="VOI853" s="4"/>
      <c r="VOJ853" s="4"/>
      <c r="VOK853" s="4"/>
      <c r="VOL853" s="4"/>
      <c r="VOM853" s="4"/>
      <c r="VON853" s="4"/>
      <c r="VOO853" s="4"/>
      <c r="VOP853" s="4"/>
      <c r="VOQ853" s="4"/>
      <c r="VOR853" s="4"/>
      <c r="VOS853" s="4"/>
      <c r="VOT853" s="4"/>
      <c r="VOU853" s="4"/>
      <c r="VOV853" s="4"/>
      <c r="VOW853" s="4"/>
      <c r="VOX853" s="4"/>
      <c r="VOY853" s="4"/>
      <c r="VOZ853" s="4"/>
      <c r="VPA853" s="4"/>
      <c r="VPB853" s="4"/>
      <c r="VPC853" s="4"/>
      <c r="VPD853" s="4"/>
      <c r="VPE853" s="4"/>
      <c r="VPF853" s="4"/>
      <c r="VPG853" s="4"/>
      <c r="VPH853" s="4"/>
      <c r="VPI853" s="4"/>
      <c r="VPJ853" s="4"/>
      <c r="VPK853" s="4"/>
      <c r="VPL853" s="4"/>
      <c r="VPM853" s="4"/>
      <c r="VPN853" s="4"/>
      <c r="VPO853" s="4"/>
      <c r="VPP853" s="4"/>
      <c r="VPQ853" s="4"/>
      <c r="VPR853" s="4"/>
      <c r="VPS853" s="4"/>
      <c r="VPT853" s="4"/>
      <c r="VPU853" s="4"/>
      <c r="VPV853" s="4"/>
      <c r="VPW853" s="4"/>
      <c r="VPX853" s="4"/>
      <c r="VPY853" s="4"/>
      <c r="VPZ853" s="4"/>
      <c r="VQA853" s="4"/>
      <c r="VQB853" s="4"/>
      <c r="VQC853" s="4"/>
      <c r="VQD853" s="4"/>
      <c r="VQE853" s="4"/>
      <c r="VQF853" s="4"/>
      <c r="VQG853" s="4"/>
      <c r="VQH853" s="4"/>
      <c r="VQI853" s="4"/>
      <c r="VQJ853" s="4"/>
      <c r="VQK853" s="4"/>
      <c r="VQL853" s="4"/>
      <c r="VQM853" s="4"/>
      <c r="VQN853" s="4"/>
      <c r="VQO853" s="4"/>
      <c r="VQP853" s="4"/>
      <c r="VQQ853" s="4"/>
      <c r="VQR853" s="4"/>
      <c r="VQS853" s="4"/>
      <c r="VQT853" s="4"/>
      <c r="VQU853" s="4"/>
      <c r="VQV853" s="4"/>
      <c r="VQW853" s="4"/>
      <c r="VQX853" s="4"/>
      <c r="VQY853" s="4"/>
      <c r="VQZ853" s="4"/>
      <c r="VRA853" s="4"/>
      <c r="VRB853" s="4"/>
      <c r="VRC853" s="4"/>
      <c r="VRD853" s="4"/>
      <c r="VRE853" s="4"/>
      <c r="VRF853" s="4"/>
      <c r="VRG853" s="4"/>
      <c r="VRH853" s="4"/>
      <c r="VRI853" s="4"/>
      <c r="VRJ853" s="4"/>
      <c r="VRK853" s="4"/>
      <c r="VRL853" s="4"/>
      <c r="VRM853" s="4"/>
      <c r="VRN853" s="4"/>
      <c r="VRO853" s="4"/>
      <c r="VRP853" s="4"/>
      <c r="VRQ853" s="4"/>
      <c r="VRR853" s="4"/>
      <c r="VRS853" s="4"/>
      <c r="VRT853" s="4"/>
      <c r="VRU853" s="4"/>
      <c r="VRV853" s="4"/>
      <c r="VRW853" s="4"/>
      <c r="VRX853" s="4"/>
      <c r="VRY853" s="4"/>
      <c r="VRZ853" s="4"/>
      <c r="VSA853" s="4"/>
      <c r="VSB853" s="4"/>
      <c r="VSC853" s="4"/>
      <c r="VSD853" s="4"/>
      <c r="VSE853" s="4"/>
      <c r="VSF853" s="4"/>
      <c r="VSG853" s="4"/>
      <c r="VSH853" s="4"/>
      <c r="VSI853" s="4"/>
      <c r="VSJ853" s="4"/>
      <c r="VSK853" s="4"/>
      <c r="VSL853" s="4"/>
      <c r="VSM853" s="4"/>
      <c r="VSN853" s="4"/>
      <c r="VSO853" s="4"/>
      <c r="VSP853" s="4"/>
      <c r="VSQ853" s="4"/>
      <c r="VSR853" s="4"/>
      <c r="VSS853" s="4"/>
      <c r="VST853" s="4"/>
      <c r="VSU853" s="4"/>
      <c r="VSV853" s="4"/>
      <c r="VSW853" s="4"/>
      <c r="VSX853" s="4"/>
      <c r="VSY853" s="4"/>
      <c r="VSZ853" s="4"/>
      <c r="VTA853" s="4"/>
      <c r="VTB853" s="4"/>
      <c r="VTC853" s="4"/>
      <c r="VTD853" s="4"/>
      <c r="VTE853" s="4"/>
      <c r="VTF853" s="4"/>
      <c r="VTG853" s="4"/>
      <c r="VTH853" s="4"/>
      <c r="VTI853" s="4"/>
      <c r="VTJ853" s="4"/>
      <c r="VTK853" s="4"/>
      <c r="VTL853" s="4"/>
      <c r="VTM853" s="4"/>
      <c r="VTN853" s="4"/>
      <c r="VTO853" s="4"/>
      <c r="VTP853" s="4"/>
      <c r="VTQ853" s="4"/>
      <c r="VTR853" s="4"/>
      <c r="VTS853" s="4"/>
      <c r="VTT853" s="4"/>
      <c r="VTU853" s="4"/>
      <c r="VTV853" s="4"/>
      <c r="VTW853" s="4"/>
      <c r="VTX853" s="4"/>
      <c r="VTY853" s="4"/>
      <c r="VTZ853" s="4"/>
      <c r="VUA853" s="4"/>
      <c r="VUB853" s="4"/>
      <c r="VUC853" s="4"/>
      <c r="VUD853" s="4"/>
      <c r="VUE853" s="4"/>
      <c r="VUF853" s="4"/>
      <c r="VUG853" s="4"/>
      <c r="VUH853" s="4"/>
      <c r="VUI853" s="4"/>
      <c r="VUJ853" s="4"/>
      <c r="VUK853" s="4"/>
      <c r="VUL853" s="4"/>
      <c r="VUM853" s="4"/>
      <c r="VUN853" s="4"/>
      <c r="VUO853" s="4"/>
      <c r="VUP853" s="4"/>
      <c r="VUQ853" s="4"/>
      <c r="VUR853" s="4"/>
      <c r="VUS853" s="4"/>
      <c r="VUT853" s="4"/>
      <c r="VUU853" s="4"/>
      <c r="VUV853" s="4"/>
      <c r="VUW853" s="4"/>
      <c r="VUX853" s="4"/>
      <c r="VUY853" s="4"/>
      <c r="VUZ853" s="4"/>
      <c r="VVA853" s="4"/>
      <c r="VVB853" s="4"/>
      <c r="VVC853" s="4"/>
      <c r="VVD853" s="4"/>
      <c r="VVE853" s="4"/>
      <c r="VVF853" s="4"/>
      <c r="VVG853" s="4"/>
      <c r="VVH853" s="4"/>
      <c r="VVI853" s="4"/>
      <c r="VVJ853" s="4"/>
      <c r="VVK853" s="4"/>
      <c r="VVL853" s="4"/>
      <c r="VVM853" s="4"/>
      <c r="VVN853" s="4"/>
      <c r="VVO853" s="4"/>
      <c r="VVP853" s="4"/>
      <c r="VVQ853" s="4"/>
      <c r="VVR853" s="4"/>
      <c r="VVS853" s="4"/>
      <c r="VVT853" s="4"/>
      <c r="VVU853" s="4"/>
      <c r="VVV853" s="4"/>
      <c r="VVW853" s="4"/>
      <c r="VVX853" s="4"/>
      <c r="VVY853" s="4"/>
      <c r="VVZ853" s="4"/>
      <c r="VWA853" s="4"/>
      <c r="VWB853" s="4"/>
      <c r="VWC853" s="4"/>
      <c r="VWD853" s="4"/>
      <c r="VWE853" s="4"/>
      <c r="VWF853" s="4"/>
      <c r="VWG853" s="4"/>
      <c r="VWH853" s="4"/>
      <c r="VWI853" s="4"/>
      <c r="VWJ853" s="4"/>
      <c r="VWK853" s="4"/>
      <c r="VWL853" s="4"/>
      <c r="VWM853" s="4"/>
      <c r="VWN853" s="4"/>
      <c r="VWO853" s="4"/>
      <c r="VWP853" s="4"/>
      <c r="VWQ853" s="4"/>
      <c r="VWR853" s="4"/>
      <c r="VWS853" s="4"/>
      <c r="VWT853" s="4"/>
      <c r="VWU853" s="4"/>
      <c r="VWV853" s="4"/>
      <c r="VWW853" s="4"/>
      <c r="VWX853" s="4"/>
      <c r="VWY853" s="4"/>
      <c r="VWZ853" s="4"/>
      <c r="VXA853" s="4"/>
      <c r="VXB853" s="4"/>
      <c r="VXC853" s="4"/>
      <c r="VXD853" s="4"/>
      <c r="VXE853" s="4"/>
      <c r="VXF853" s="4"/>
      <c r="VXG853" s="4"/>
      <c r="VXH853" s="4"/>
      <c r="VXI853" s="4"/>
      <c r="VXJ853" s="4"/>
      <c r="VXK853" s="4"/>
      <c r="VXL853" s="4"/>
      <c r="VXM853" s="4"/>
      <c r="VXN853" s="4"/>
      <c r="VXO853" s="4"/>
      <c r="VXP853" s="4"/>
      <c r="VXQ853" s="4"/>
      <c r="VXR853" s="4"/>
      <c r="VXS853" s="4"/>
      <c r="VXT853" s="4"/>
      <c r="VXU853" s="4"/>
      <c r="VXV853" s="4"/>
      <c r="VXW853" s="4"/>
      <c r="VXX853" s="4"/>
      <c r="VXY853" s="4"/>
      <c r="VXZ853" s="4"/>
      <c r="VYA853" s="4"/>
      <c r="VYB853" s="4"/>
      <c r="VYC853" s="4"/>
      <c r="VYD853" s="4"/>
      <c r="VYE853" s="4"/>
      <c r="VYF853" s="4"/>
      <c r="VYG853" s="4"/>
      <c r="VYH853" s="4"/>
      <c r="VYI853" s="4"/>
      <c r="VYJ853" s="4"/>
      <c r="VYK853" s="4"/>
      <c r="VYL853" s="4"/>
      <c r="VYM853" s="4"/>
      <c r="VYN853" s="4"/>
      <c r="VYO853" s="4"/>
      <c r="VYP853" s="4"/>
      <c r="VYQ853" s="4"/>
      <c r="VYR853" s="4"/>
      <c r="VYS853" s="4"/>
      <c r="VYT853" s="4"/>
      <c r="VYU853" s="4"/>
      <c r="VYV853" s="4"/>
      <c r="VYW853" s="4"/>
      <c r="VYX853" s="4"/>
      <c r="VYY853" s="4"/>
      <c r="VYZ853" s="4"/>
      <c r="VZA853" s="4"/>
      <c r="VZB853" s="4"/>
      <c r="VZC853" s="4"/>
      <c r="VZD853" s="4"/>
      <c r="VZE853" s="4"/>
      <c r="VZF853" s="4"/>
      <c r="VZG853" s="4"/>
      <c r="VZH853" s="4"/>
      <c r="VZI853" s="4"/>
      <c r="VZJ853" s="4"/>
      <c r="VZK853" s="4"/>
      <c r="VZL853" s="4"/>
      <c r="VZM853" s="4"/>
      <c r="VZN853" s="4"/>
      <c r="VZO853" s="4"/>
      <c r="VZP853" s="4"/>
      <c r="VZQ853" s="4"/>
      <c r="VZR853" s="4"/>
      <c r="VZS853" s="4"/>
      <c r="VZT853" s="4"/>
      <c r="VZU853" s="4"/>
      <c r="VZV853" s="4"/>
      <c r="VZW853" s="4"/>
      <c r="VZX853" s="4"/>
      <c r="VZY853" s="4"/>
      <c r="VZZ853" s="4"/>
      <c r="WAA853" s="4"/>
      <c r="WAB853" s="4"/>
      <c r="WAC853" s="4"/>
      <c r="WAD853" s="4"/>
      <c r="WAE853" s="4"/>
      <c r="WAF853" s="4"/>
      <c r="WAG853" s="4"/>
      <c r="WAH853" s="4"/>
      <c r="WAI853" s="4"/>
      <c r="WAJ853" s="4"/>
      <c r="WAK853" s="4"/>
      <c r="WAL853" s="4"/>
      <c r="WAM853" s="4"/>
      <c r="WAN853" s="4"/>
      <c r="WAO853" s="4"/>
      <c r="WAP853" s="4"/>
      <c r="WAQ853" s="4"/>
      <c r="WAR853" s="4"/>
      <c r="WAS853" s="4"/>
      <c r="WAT853" s="4"/>
      <c r="WAU853" s="4"/>
      <c r="WAV853" s="4"/>
      <c r="WAW853" s="4"/>
      <c r="WAX853" s="4"/>
      <c r="WAY853" s="4"/>
      <c r="WAZ853" s="4"/>
      <c r="WBA853" s="4"/>
      <c r="WBB853" s="4"/>
      <c r="WBC853" s="4"/>
      <c r="WBD853" s="4"/>
      <c r="WBE853" s="4"/>
      <c r="WBF853" s="4"/>
      <c r="WBG853" s="4"/>
      <c r="WBH853" s="4"/>
      <c r="WBI853" s="4"/>
      <c r="WBJ853" s="4"/>
      <c r="WBK853" s="4"/>
      <c r="WBL853" s="4"/>
      <c r="WBM853" s="4"/>
      <c r="WBN853" s="4"/>
      <c r="WBO853" s="4"/>
      <c r="WBP853" s="4"/>
      <c r="WBQ853" s="4"/>
      <c r="WBR853" s="4"/>
      <c r="WBS853" s="4"/>
      <c r="WBT853" s="4"/>
      <c r="WBU853" s="4"/>
      <c r="WBV853" s="4"/>
      <c r="WBW853" s="4"/>
      <c r="WBX853" s="4"/>
      <c r="WBY853" s="4"/>
      <c r="WBZ853" s="4"/>
      <c r="WCA853" s="4"/>
      <c r="WCB853" s="4"/>
      <c r="WCC853" s="4"/>
      <c r="WCD853" s="4"/>
      <c r="WCE853" s="4"/>
      <c r="WCF853" s="4"/>
      <c r="WCG853" s="4"/>
      <c r="WCH853" s="4"/>
      <c r="WCI853" s="4"/>
      <c r="WCJ853" s="4"/>
      <c r="WCK853" s="4"/>
      <c r="WCL853" s="4"/>
      <c r="WCM853" s="4"/>
      <c r="WCN853" s="4"/>
      <c r="WCO853" s="4"/>
      <c r="WCP853" s="4"/>
      <c r="WCQ853" s="4"/>
      <c r="WCR853" s="4"/>
      <c r="WCS853" s="4"/>
      <c r="WCT853" s="4"/>
      <c r="WCU853" s="4"/>
      <c r="WCV853" s="4"/>
      <c r="WCW853" s="4"/>
      <c r="WCX853" s="4"/>
      <c r="WCY853" s="4"/>
      <c r="WCZ853" s="4"/>
      <c r="WDA853" s="4"/>
      <c r="WDB853" s="4"/>
      <c r="WDC853" s="4"/>
      <c r="WDD853" s="4"/>
      <c r="WDE853" s="4"/>
      <c r="WDF853" s="4"/>
      <c r="WDG853" s="4"/>
      <c r="WDH853" s="4"/>
      <c r="WDI853" s="4"/>
      <c r="WDJ853" s="4"/>
      <c r="WDK853" s="4"/>
      <c r="WDL853" s="4"/>
      <c r="WDM853" s="4"/>
      <c r="WDN853" s="4"/>
      <c r="WDO853" s="4"/>
      <c r="WDP853" s="4"/>
      <c r="WDQ853" s="4"/>
      <c r="WDR853" s="4"/>
      <c r="WDS853" s="4"/>
      <c r="WDT853" s="4"/>
      <c r="WDU853" s="4"/>
      <c r="WDV853" s="4"/>
      <c r="WDW853" s="4"/>
      <c r="WDX853" s="4"/>
      <c r="WDY853" s="4"/>
      <c r="WDZ853" s="4"/>
      <c r="WEA853" s="4"/>
      <c r="WEB853" s="4"/>
      <c r="WEC853" s="4"/>
      <c r="WED853" s="4"/>
      <c r="WEE853" s="4"/>
      <c r="WEF853" s="4"/>
      <c r="WEG853" s="4"/>
      <c r="WEH853" s="4"/>
      <c r="WEI853" s="4"/>
      <c r="WEJ853" s="4"/>
      <c r="WEK853" s="4"/>
      <c r="WEL853" s="4"/>
      <c r="WEM853" s="4"/>
      <c r="WEN853" s="4"/>
      <c r="WEO853" s="4"/>
      <c r="WEP853" s="4"/>
      <c r="WEQ853" s="4"/>
      <c r="WER853" s="4"/>
      <c r="WES853" s="4"/>
      <c r="WET853" s="4"/>
      <c r="WEU853" s="4"/>
      <c r="WEV853" s="4"/>
      <c r="WEW853" s="4"/>
      <c r="WEX853" s="4"/>
      <c r="WEY853" s="4"/>
      <c r="WEZ853" s="4"/>
      <c r="WFA853" s="4"/>
      <c r="WFB853" s="4"/>
      <c r="WFC853" s="4"/>
      <c r="WFD853" s="4"/>
      <c r="WFE853" s="4"/>
      <c r="WFF853" s="4"/>
      <c r="WFG853" s="4"/>
      <c r="WFH853" s="4"/>
      <c r="WFI853" s="4"/>
      <c r="WFJ853" s="4"/>
      <c r="WFK853" s="4"/>
      <c r="WFL853" s="4"/>
      <c r="WFM853" s="4"/>
      <c r="WFN853" s="4"/>
      <c r="WFO853" s="4"/>
      <c r="WFP853" s="4"/>
      <c r="WFQ853" s="4"/>
      <c r="WFR853" s="4"/>
      <c r="WFS853" s="4"/>
      <c r="WFT853" s="4"/>
      <c r="WFU853" s="4"/>
      <c r="WFV853" s="4"/>
      <c r="WFW853" s="4"/>
      <c r="WFX853" s="4"/>
      <c r="WFY853" s="4"/>
      <c r="WFZ853" s="4"/>
      <c r="WGA853" s="4"/>
      <c r="WGB853" s="4"/>
      <c r="WGC853" s="4"/>
      <c r="WGD853" s="4"/>
      <c r="WGE853" s="4"/>
      <c r="WGF853" s="4"/>
      <c r="WGG853" s="4"/>
      <c r="WGH853" s="4"/>
      <c r="WGI853" s="4"/>
      <c r="WGJ853" s="4"/>
      <c r="WGK853" s="4"/>
      <c r="WGL853" s="4"/>
      <c r="WGM853" s="4"/>
      <c r="WGN853" s="4"/>
      <c r="WGO853" s="4"/>
      <c r="WGP853" s="4"/>
      <c r="WGQ853" s="4"/>
      <c r="WGR853" s="4"/>
      <c r="WGS853" s="4"/>
      <c r="WGT853" s="4"/>
      <c r="WGU853" s="4"/>
      <c r="WGV853" s="4"/>
      <c r="WGW853" s="4"/>
      <c r="WGX853" s="4"/>
      <c r="WGY853" s="4"/>
      <c r="WGZ853" s="4"/>
      <c r="WHA853" s="4"/>
      <c r="WHB853" s="4"/>
      <c r="WHC853" s="4"/>
      <c r="WHD853" s="4"/>
      <c r="WHE853" s="4"/>
      <c r="WHF853" s="4"/>
      <c r="WHG853" s="4"/>
      <c r="WHH853" s="4"/>
      <c r="WHI853" s="4"/>
      <c r="WHJ853" s="4"/>
      <c r="WHK853" s="4"/>
      <c r="WHL853" s="4"/>
      <c r="WHM853" s="4"/>
      <c r="WHN853" s="4"/>
      <c r="WHO853" s="4"/>
      <c r="WHP853" s="4"/>
      <c r="WHQ853" s="4"/>
      <c r="WHR853" s="4"/>
      <c r="WHS853" s="4"/>
      <c r="WHT853" s="4"/>
      <c r="WHU853" s="4"/>
      <c r="WHV853" s="4"/>
      <c r="WHW853" s="4"/>
      <c r="WHX853" s="4"/>
      <c r="WHY853" s="4"/>
      <c r="WHZ853" s="4"/>
      <c r="WIA853" s="4"/>
      <c r="WIB853" s="4"/>
      <c r="WIC853" s="4"/>
      <c r="WID853" s="4"/>
      <c r="WIE853" s="4"/>
      <c r="WIF853" s="4"/>
      <c r="WIG853" s="4"/>
      <c r="WIH853" s="4"/>
      <c r="WII853" s="4"/>
      <c r="WIJ853" s="4"/>
      <c r="WIK853" s="4"/>
      <c r="WIL853" s="4"/>
      <c r="WIM853" s="4"/>
      <c r="WIN853" s="4"/>
      <c r="WIO853" s="4"/>
      <c r="WIP853" s="4"/>
      <c r="WIQ853" s="4"/>
      <c r="WIR853" s="4"/>
      <c r="WIS853" s="4"/>
      <c r="WIT853" s="4"/>
      <c r="WIU853" s="4"/>
      <c r="WIV853" s="4"/>
      <c r="WIW853" s="4"/>
      <c r="WIX853" s="4"/>
      <c r="WIY853" s="4"/>
      <c r="WIZ853" s="4"/>
      <c r="WJA853" s="4"/>
      <c r="WJB853" s="4"/>
      <c r="WJC853" s="4"/>
      <c r="WJD853" s="4"/>
      <c r="WJE853" s="4"/>
      <c r="WJF853" s="4"/>
      <c r="WJG853" s="4"/>
      <c r="WJH853" s="4"/>
      <c r="WJI853" s="4"/>
      <c r="WJJ853" s="4"/>
      <c r="WJK853" s="4"/>
      <c r="WJL853" s="4"/>
      <c r="WJM853" s="4"/>
      <c r="WJN853" s="4"/>
      <c r="WJO853" s="4"/>
      <c r="WJP853" s="4"/>
      <c r="WJQ853" s="4"/>
      <c r="WJR853" s="4"/>
      <c r="WJS853" s="4"/>
      <c r="WJT853" s="4"/>
      <c r="WJU853" s="4"/>
      <c r="WJV853" s="4"/>
      <c r="WJW853" s="4"/>
      <c r="WJX853" s="4"/>
      <c r="WJY853" s="4"/>
      <c r="WJZ853" s="4"/>
      <c r="WKA853" s="4"/>
      <c r="WKB853" s="4"/>
      <c r="WKC853" s="4"/>
      <c r="WKD853" s="4"/>
      <c r="WKE853" s="4"/>
      <c r="WKF853" s="4"/>
      <c r="WKG853" s="4"/>
      <c r="WKH853" s="4"/>
      <c r="WKI853" s="4"/>
      <c r="WKJ853" s="4"/>
      <c r="WKK853" s="4"/>
      <c r="WKL853" s="4"/>
      <c r="WKM853" s="4"/>
      <c r="WKN853" s="4"/>
      <c r="WKO853" s="4"/>
      <c r="WKP853" s="4"/>
      <c r="WKQ853" s="4"/>
      <c r="WKR853" s="4"/>
      <c r="WKS853" s="4"/>
      <c r="WKT853" s="4"/>
      <c r="WKU853" s="4"/>
      <c r="WKV853" s="4"/>
      <c r="WKW853" s="4"/>
      <c r="WKX853" s="4"/>
      <c r="WKY853" s="4"/>
      <c r="WKZ853" s="4"/>
      <c r="WLA853" s="4"/>
      <c r="WLB853" s="4"/>
      <c r="WLC853" s="4"/>
      <c r="WLD853" s="4"/>
      <c r="WLE853" s="4"/>
      <c r="WLF853" s="4"/>
      <c r="WLG853" s="4"/>
      <c r="WLH853" s="4"/>
      <c r="WLI853" s="4"/>
      <c r="WLJ853" s="4"/>
      <c r="WLK853" s="4"/>
      <c r="WLL853" s="4"/>
      <c r="WLM853" s="4"/>
      <c r="WLN853" s="4"/>
      <c r="WLO853" s="4"/>
      <c r="WLP853" s="4"/>
      <c r="WLQ853" s="4"/>
      <c r="WLR853" s="4"/>
      <c r="WLS853" s="4"/>
      <c r="WLT853" s="4"/>
      <c r="WLU853" s="4"/>
      <c r="WLV853" s="4"/>
      <c r="WLW853" s="4"/>
      <c r="WLX853" s="4"/>
      <c r="WLY853" s="4"/>
      <c r="WLZ853" s="4"/>
      <c r="WMA853" s="4"/>
      <c r="WMB853" s="4"/>
      <c r="WMC853" s="4"/>
      <c r="WMD853" s="4"/>
      <c r="WME853" s="4"/>
      <c r="WMF853" s="4"/>
      <c r="WMG853" s="4"/>
      <c r="WMH853" s="4"/>
      <c r="WMI853" s="4"/>
      <c r="WMJ853" s="4"/>
      <c r="WMK853" s="4"/>
      <c r="WML853" s="4"/>
      <c r="WMM853" s="4"/>
      <c r="WMN853" s="4"/>
      <c r="WMO853" s="4"/>
      <c r="WMP853" s="4"/>
      <c r="WMQ853" s="4"/>
      <c r="WMR853" s="4"/>
      <c r="WMS853" s="4"/>
      <c r="WMT853" s="4"/>
      <c r="WMU853" s="4"/>
      <c r="WMV853" s="4"/>
      <c r="WMW853" s="4"/>
      <c r="WMX853" s="4"/>
      <c r="WMY853" s="4"/>
      <c r="WMZ853" s="4"/>
      <c r="WNA853" s="4"/>
      <c r="WNB853" s="4"/>
      <c r="WNC853" s="4"/>
      <c r="WND853" s="4"/>
      <c r="WNE853" s="4"/>
      <c r="WNF853" s="4"/>
      <c r="WNG853" s="4"/>
      <c r="WNH853" s="4"/>
      <c r="WNI853" s="4"/>
      <c r="WNJ853" s="4"/>
      <c r="WNK853" s="4"/>
      <c r="WNL853" s="4"/>
      <c r="WNM853" s="4"/>
      <c r="WNN853" s="4"/>
      <c r="WNO853" s="4"/>
      <c r="WNP853" s="4"/>
      <c r="WNQ853" s="4"/>
      <c r="WNR853" s="4"/>
      <c r="WNS853" s="4"/>
      <c r="WNT853" s="4"/>
      <c r="WNU853" s="4"/>
      <c r="WNV853" s="4"/>
      <c r="WNW853" s="4"/>
      <c r="WNX853" s="4"/>
      <c r="WNY853" s="4"/>
      <c r="WNZ853" s="4"/>
      <c r="WOA853" s="4"/>
      <c r="WOB853" s="4"/>
      <c r="WOC853" s="4"/>
      <c r="WOD853" s="4"/>
      <c r="WOE853" s="4"/>
      <c r="WOF853" s="4"/>
      <c r="WOG853" s="4"/>
      <c r="WOH853" s="4"/>
      <c r="WOI853" s="4"/>
      <c r="WOJ853" s="4"/>
      <c r="WOK853" s="4"/>
      <c r="WOL853" s="4"/>
      <c r="WOM853" s="4"/>
      <c r="WON853" s="4"/>
      <c r="WOO853" s="4"/>
      <c r="WOP853" s="4"/>
      <c r="WOQ853" s="4"/>
      <c r="WOR853" s="4"/>
      <c r="WOS853" s="4"/>
      <c r="WOT853" s="4"/>
      <c r="WOU853" s="4"/>
      <c r="WOV853" s="4"/>
      <c r="WOW853" s="4"/>
      <c r="WOX853" s="4"/>
      <c r="WOY853" s="4"/>
      <c r="WOZ853" s="4"/>
      <c r="WPA853" s="4"/>
      <c r="WPB853" s="4"/>
      <c r="WPC853" s="4"/>
      <c r="WPD853" s="4"/>
      <c r="WPE853" s="4"/>
      <c r="WPF853" s="4"/>
      <c r="WPG853" s="4"/>
      <c r="WPH853" s="4"/>
      <c r="WPI853" s="4"/>
      <c r="WPJ853" s="4"/>
      <c r="WPK853" s="4"/>
      <c r="WPL853" s="4"/>
      <c r="WPM853" s="4"/>
      <c r="WPN853" s="4"/>
      <c r="WPO853" s="4"/>
      <c r="WPP853" s="4"/>
      <c r="WPQ853" s="4"/>
      <c r="WPR853" s="4"/>
      <c r="WPS853" s="4"/>
      <c r="WPT853" s="4"/>
      <c r="WPU853" s="4"/>
      <c r="WPV853" s="4"/>
      <c r="WPW853" s="4"/>
      <c r="WPX853" s="4"/>
      <c r="WPY853" s="4"/>
      <c r="WPZ853" s="4"/>
      <c r="WQA853" s="4"/>
      <c r="WQB853" s="4"/>
      <c r="WQC853" s="4"/>
      <c r="WQD853" s="4"/>
      <c r="WQE853" s="4"/>
      <c r="WQF853" s="4"/>
      <c r="WQG853" s="4"/>
      <c r="WQH853" s="4"/>
      <c r="WQI853" s="4"/>
      <c r="WQJ853" s="4"/>
      <c r="WQK853" s="4"/>
      <c r="WQL853" s="4"/>
      <c r="WQM853" s="4"/>
      <c r="WQN853" s="4"/>
      <c r="WQO853" s="4"/>
      <c r="WQP853" s="4"/>
      <c r="WQQ853" s="4"/>
      <c r="WQR853" s="4"/>
      <c r="WQS853" s="4"/>
      <c r="WQT853" s="4"/>
      <c r="WQU853" s="4"/>
      <c r="WQV853" s="4"/>
      <c r="WQW853" s="4"/>
      <c r="WQX853" s="4"/>
      <c r="WQY853" s="4"/>
      <c r="WQZ853" s="4"/>
      <c r="WRA853" s="4"/>
      <c r="WRB853" s="4"/>
      <c r="WRC853" s="4"/>
      <c r="WRD853" s="4"/>
      <c r="WRE853" s="4"/>
      <c r="WRF853" s="4"/>
      <c r="WRG853" s="4"/>
      <c r="WRH853" s="4"/>
      <c r="WRI853" s="4"/>
      <c r="WRJ853" s="4"/>
      <c r="WRK853" s="4"/>
      <c r="WRL853" s="4"/>
      <c r="WRM853" s="4"/>
      <c r="WRN853" s="4"/>
      <c r="WRO853" s="4"/>
      <c r="WRP853" s="4"/>
      <c r="WRQ853" s="4"/>
      <c r="WRR853" s="4"/>
      <c r="WRS853" s="4"/>
      <c r="WRT853" s="4"/>
      <c r="WRU853" s="4"/>
      <c r="WRV853" s="4"/>
      <c r="WRW853" s="4"/>
      <c r="WRX853" s="4"/>
      <c r="WRY853" s="4"/>
      <c r="WRZ853" s="4"/>
      <c r="WSA853" s="4"/>
      <c r="WSB853" s="4"/>
      <c r="WSC853" s="4"/>
      <c r="WSD853" s="4"/>
      <c r="WSE853" s="4"/>
      <c r="WSF853" s="4"/>
      <c r="WSG853" s="4"/>
      <c r="WSH853" s="4"/>
      <c r="WSI853" s="4"/>
      <c r="WSJ853" s="4"/>
      <c r="WSK853" s="4"/>
      <c r="WSL853" s="4"/>
      <c r="WSM853" s="4"/>
      <c r="WSN853" s="4"/>
      <c r="WSO853" s="4"/>
      <c r="WSP853" s="4"/>
      <c r="WSQ853" s="4"/>
      <c r="WSR853" s="4"/>
      <c r="WSS853" s="4"/>
      <c r="WST853" s="4"/>
      <c r="WSU853" s="4"/>
      <c r="WSV853" s="4"/>
      <c r="WSW853" s="4"/>
      <c r="WSX853" s="4"/>
      <c r="WSY853" s="4"/>
      <c r="WSZ853" s="4"/>
      <c r="WTA853" s="4"/>
      <c r="WTB853" s="4"/>
      <c r="WTC853" s="4"/>
      <c r="WTD853" s="4"/>
      <c r="WTE853" s="4"/>
      <c r="WTF853" s="4"/>
      <c r="WTG853" s="4"/>
      <c r="WTH853" s="4"/>
      <c r="WTI853" s="4"/>
      <c r="WTJ853" s="4"/>
      <c r="WTK853" s="4"/>
      <c r="WTL853" s="4"/>
      <c r="WTM853" s="4"/>
      <c r="WTN853" s="4"/>
      <c r="WTO853" s="4"/>
      <c r="WTP853" s="4"/>
      <c r="WTQ853" s="4"/>
      <c r="WTR853" s="4"/>
      <c r="WTS853" s="4"/>
      <c r="WTT853" s="4"/>
      <c r="WTU853" s="4"/>
      <c r="WTV853" s="4"/>
      <c r="WTW853" s="4"/>
      <c r="WTX853" s="4"/>
      <c r="WTY853" s="4"/>
      <c r="WTZ853" s="4"/>
      <c r="WUA853" s="4"/>
      <c r="WUB853" s="4"/>
      <c r="WUC853" s="4"/>
      <c r="WUD853" s="4"/>
      <c r="WUE853" s="4"/>
      <c r="WUF853" s="4"/>
      <c r="WUG853" s="4"/>
      <c r="WUH853" s="4"/>
      <c r="WUI853" s="4"/>
      <c r="WUJ853" s="4"/>
      <c r="WUK853" s="4"/>
      <c r="WUL853" s="4"/>
      <c r="WUM853" s="4"/>
      <c r="WUN853" s="4"/>
      <c r="WUO853" s="4"/>
      <c r="WUP853" s="4"/>
      <c r="WUQ853" s="4"/>
      <c r="WUR853" s="4"/>
      <c r="WUS853" s="4"/>
      <c r="WUT853" s="4"/>
      <c r="WUU853" s="4"/>
      <c r="WUV853" s="4"/>
      <c r="WUW853" s="4"/>
      <c r="WUX853" s="4"/>
      <c r="WUY853" s="4"/>
      <c r="WUZ853" s="4"/>
      <c r="WVA853" s="4"/>
      <c r="WVB853" s="4"/>
      <c r="WVC853" s="4"/>
      <c r="WVD853" s="4"/>
      <c r="WVE853" s="4"/>
      <c r="WVF853" s="4"/>
      <c r="WVG853" s="4"/>
      <c r="WVH853" s="4"/>
      <c r="WVI853" s="4"/>
      <c r="WVJ853" s="4"/>
      <c r="WVK853" s="4"/>
      <c r="WVL853" s="4"/>
      <c r="WVM853" s="4"/>
      <c r="WVN853" s="4"/>
      <c r="WVO853" s="4"/>
      <c r="WVP853" s="4"/>
      <c r="WVQ853" s="4"/>
      <c r="WVR853" s="4"/>
      <c r="WVS853" s="4"/>
      <c r="WVT853" s="4"/>
      <c r="WVU853" s="4"/>
      <c r="WVV853" s="4"/>
      <c r="WVW853" s="4"/>
      <c r="WVX853" s="4"/>
      <c r="WVY853" s="4"/>
      <c r="WVZ853" s="4"/>
      <c r="WWA853" s="4"/>
      <c r="WWB853" s="4"/>
      <c r="WWC853" s="4"/>
      <c r="WWD853" s="4"/>
      <c r="WWE853" s="4"/>
      <c r="WWF853" s="4"/>
      <c r="WWG853" s="4"/>
      <c r="WWH853" s="4"/>
      <c r="WWI853" s="4"/>
      <c r="WWJ853" s="4"/>
      <c r="WWK853" s="4"/>
      <c r="WWL853" s="4"/>
      <c r="WWM853" s="4"/>
      <c r="WWN853" s="4"/>
      <c r="WWO853" s="4"/>
      <c r="WWP853" s="4"/>
      <c r="WWQ853" s="4"/>
      <c r="WWR853" s="4"/>
      <c r="WWS853" s="4"/>
      <c r="WWT853" s="4"/>
      <c r="WWU853" s="4"/>
      <c r="WWV853" s="4"/>
      <c r="WWW853" s="4"/>
      <c r="WWX853" s="4"/>
      <c r="WWY853" s="4"/>
      <c r="WWZ853" s="4"/>
    </row>
    <row r="854" spans="1:16172" s="1" customFormat="1">
      <c r="A854" s="4"/>
      <c r="B854" s="68" t="s">
        <v>44</v>
      </c>
      <c r="C854" s="78" t="s">
        <v>71</v>
      </c>
      <c r="D854" s="3"/>
      <c r="E854" s="2"/>
      <c r="J854" s="78" t="s">
        <v>35</v>
      </c>
      <c r="N854" s="67">
        <v>2</v>
      </c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  <c r="GP854" s="4"/>
      <c r="GQ854" s="4"/>
      <c r="GR854" s="4"/>
      <c r="GS854" s="4"/>
      <c r="GT854" s="4"/>
      <c r="GU854" s="4"/>
      <c r="GV854" s="4"/>
      <c r="GW854" s="4"/>
      <c r="GX854" s="4"/>
      <c r="GY854" s="4"/>
      <c r="GZ854" s="4"/>
      <c r="HA854" s="4"/>
      <c r="HB854" s="4"/>
      <c r="HC854" s="4"/>
      <c r="HD854" s="4"/>
      <c r="HE854" s="4"/>
      <c r="HF854" s="4"/>
      <c r="HG854" s="4"/>
      <c r="HH854" s="4"/>
      <c r="HI854" s="4"/>
      <c r="HJ854" s="4"/>
      <c r="HK854" s="4"/>
      <c r="HL854" s="4"/>
      <c r="HM854" s="4"/>
      <c r="HN854" s="4"/>
      <c r="HO854" s="4"/>
      <c r="HP854" s="4"/>
      <c r="HQ854" s="4"/>
      <c r="HR854" s="4"/>
      <c r="HS854" s="4"/>
      <c r="HT854" s="4"/>
      <c r="HU854" s="4"/>
      <c r="HV854" s="4"/>
      <c r="HW854" s="4"/>
      <c r="HX854" s="4"/>
      <c r="HY854" s="4"/>
      <c r="HZ854" s="4"/>
      <c r="IA854" s="4"/>
      <c r="IB854" s="4"/>
      <c r="IC854" s="4"/>
      <c r="ID854" s="4"/>
      <c r="IE854" s="4"/>
      <c r="IF854" s="4"/>
      <c r="IG854" s="4"/>
      <c r="IH854" s="4"/>
      <c r="II854" s="4"/>
      <c r="IJ854" s="4"/>
      <c r="IK854" s="4"/>
      <c r="IL854" s="4"/>
      <c r="IM854" s="4"/>
      <c r="IN854" s="4"/>
      <c r="IO854" s="4"/>
      <c r="IP854" s="4"/>
      <c r="IQ854" s="4"/>
      <c r="IR854" s="4"/>
      <c r="IS854" s="4"/>
      <c r="IT854" s="4"/>
      <c r="IU854" s="4"/>
      <c r="IV854" s="4"/>
      <c r="IW854" s="4"/>
      <c r="IX854" s="4"/>
      <c r="IY854" s="4"/>
      <c r="IZ854" s="4"/>
      <c r="JA854" s="4"/>
      <c r="JB854" s="4"/>
      <c r="JC854" s="4"/>
      <c r="JD854" s="4"/>
      <c r="JE854" s="4"/>
      <c r="JF854" s="4"/>
      <c r="JG854" s="4"/>
      <c r="JH854" s="4"/>
      <c r="JI854" s="4"/>
      <c r="JJ854" s="4"/>
      <c r="JK854" s="4"/>
      <c r="JL854" s="4"/>
      <c r="JM854" s="4"/>
      <c r="JN854" s="4"/>
      <c r="JO854" s="4"/>
      <c r="JP854" s="4"/>
      <c r="JQ854" s="4"/>
      <c r="JR854" s="4"/>
      <c r="JS854" s="4"/>
      <c r="JT854" s="4"/>
      <c r="JU854" s="4"/>
      <c r="JV854" s="4"/>
      <c r="JW854" s="4"/>
      <c r="JX854" s="4"/>
      <c r="JY854" s="4"/>
      <c r="JZ854" s="4"/>
      <c r="KA854" s="4"/>
      <c r="KB854" s="4"/>
      <c r="KC854" s="4"/>
      <c r="KD854" s="4"/>
      <c r="KE854" s="4"/>
      <c r="KF854" s="4"/>
      <c r="KG854" s="4"/>
      <c r="KH854" s="4"/>
      <c r="KI854" s="4"/>
      <c r="KJ854" s="4"/>
      <c r="KK854" s="4"/>
      <c r="KL854" s="4"/>
      <c r="KM854" s="4"/>
      <c r="KN854" s="4"/>
      <c r="KO854" s="4"/>
      <c r="KP854" s="4"/>
      <c r="KQ854" s="4"/>
      <c r="KR854" s="4"/>
      <c r="KS854" s="4"/>
      <c r="KT854" s="4"/>
      <c r="KU854" s="4"/>
      <c r="KV854" s="4"/>
      <c r="KW854" s="4"/>
      <c r="KX854" s="4"/>
      <c r="KY854" s="4"/>
      <c r="KZ854" s="4"/>
      <c r="LA854" s="4"/>
      <c r="LB854" s="4"/>
      <c r="LC854" s="4"/>
      <c r="LD854" s="4"/>
      <c r="LE854" s="4"/>
      <c r="LF854" s="4"/>
      <c r="LG854" s="4"/>
      <c r="LH854" s="4"/>
      <c r="LI854" s="4"/>
      <c r="LJ854" s="4"/>
      <c r="LK854" s="4"/>
      <c r="LL854" s="4"/>
      <c r="LM854" s="4"/>
      <c r="LN854" s="4"/>
      <c r="LO854" s="4"/>
      <c r="LP854" s="4"/>
      <c r="LQ854" s="4"/>
      <c r="LR854" s="4"/>
      <c r="LS854" s="4"/>
      <c r="LT854" s="4"/>
      <c r="LU854" s="4"/>
      <c r="LV854" s="4"/>
      <c r="LW854" s="4"/>
      <c r="LX854" s="4"/>
      <c r="LY854" s="4"/>
      <c r="LZ854" s="4"/>
      <c r="MA854" s="4"/>
      <c r="MB854" s="4"/>
      <c r="MC854" s="4"/>
      <c r="MD854" s="4"/>
      <c r="ME854" s="4"/>
      <c r="MF854" s="4"/>
      <c r="MG854" s="4"/>
      <c r="MH854" s="4"/>
      <c r="MI854" s="4"/>
      <c r="MJ854" s="4"/>
      <c r="MK854" s="4"/>
      <c r="ML854" s="4"/>
      <c r="MM854" s="4"/>
      <c r="MN854" s="4"/>
      <c r="MO854" s="4"/>
      <c r="MP854" s="4"/>
      <c r="MQ854" s="4"/>
      <c r="MR854" s="4"/>
      <c r="MS854" s="4"/>
      <c r="MT854" s="4"/>
      <c r="MU854" s="4"/>
      <c r="MV854" s="4"/>
      <c r="MW854" s="4"/>
      <c r="MX854" s="4"/>
      <c r="MY854" s="4"/>
      <c r="MZ854" s="4"/>
      <c r="NA854" s="4"/>
      <c r="NB854" s="4"/>
      <c r="NC854" s="4"/>
      <c r="ND854" s="4"/>
      <c r="NE854" s="4"/>
      <c r="NF854" s="4"/>
      <c r="NG854" s="4"/>
      <c r="NH854" s="4"/>
      <c r="NI854" s="4"/>
      <c r="NJ854" s="4"/>
      <c r="NK854" s="4"/>
      <c r="NL854" s="4"/>
      <c r="NM854" s="4"/>
      <c r="NN854" s="4"/>
      <c r="NO854" s="4"/>
      <c r="NP854" s="4"/>
      <c r="NQ854" s="4"/>
      <c r="NR854" s="4"/>
      <c r="NS854" s="4"/>
      <c r="NT854" s="4"/>
      <c r="NU854" s="4"/>
      <c r="NV854" s="4"/>
      <c r="NW854" s="4"/>
      <c r="NX854" s="4"/>
      <c r="NY854" s="4"/>
      <c r="NZ854" s="4"/>
      <c r="OA854" s="4"/>
      <c r="OB854" s="4"/>
      <c r="OC854" s="4"/>
      <c r="OD854" s="4"/>
      <c r="OE854" s="4"/>
      <c r="OF854" s="4"/>
      <c r="OG854" s="4"/>
      <c r="OH854" s="4"/>
      <c r="OI854" s="4"/>
      <c r="OJ854" s="4"/>
      <c r="OK854" s="4"/>
      <c r="OL854" s="4"/>
      <c r="OM854" s="4"/>
      <c r="ON854" s="4"/>
      <c r="OO854" s="4"/>
      <c r="OP854" s="4"/>
      <c r="OQ854" s="4"/>
      <c r="OR854" s="4"/>
      <c r="OS854" s="4"/>
      <c r="OT854" s="4"/>
      <c r="OU854" s="4"/>
      <c r="OV854" s="4"/>
      <c r="OW854" s="4"/>
      <c r="OX854" s="4"/>
      <c r="OY854" s="4"/>
      <c r="OZ854" s="4"/>
      <c r="PA854" s="4"/>
      <c r="PB854" s="4"/>
      <c r="PC854" s="4"/>
      <c r="PD854" s="4"/>
      <c r="PE854" s="4"/>
      <c r="PF854" s="4"/>
      <c r="PG854" s="4"/>
      <c r="PH854" s="4"/>
      <c r="PI854" s="4"/>
      <c r="PJ854" s="4"/>
      <c r="PK854" s="4"/>
      <c r="PL854" s="4"/>
      <c r="PM854" s="4"/>
      <c r="PN854" s="4"/>
      <c r="PO854" s="4"/>
      <c r="PP854" s="4"/>
      <c r="PQ854" s="4"/>
      <c r="PR854" s="4"/>
      <c r="PS854" s="4"/>
      <c r="PT854" s="4"/>
      <c r="PU854" s="4"/>
      <c r="PV854" s="4"/>
      <c r="PW854" s="4"/>
      <c r="PX854" s="4"/>
      <c r="PY854" s="4"/>
      <c r="PZ854" s="4"/>
      <c r="QA854" s="4"/>
      <c r="QB854" s="4"/>
      <c r="QC854" s="4"/>
      <c r="QD854" s="4"/>
      <c r="QE854" s="4"/>
      <c r="QF854" s="4"/>
      <c r="QG854" s="4"/>
      <c r="QH854" s="4"/>
      <c r="QI854" s="4"/>
      <c r="QJ854" s="4"/>
      <c r="QK854" s="4"/>
      <c r="QL854" s="4"/>
      <c r="QM854" s="4"/>
      <c r="QN854" s="4"/>
      <c r="QO854" s="4"/>
      <c r="QP854" s="4"/>
      <c r="QQ854" s="4"/>
      <c r="QR854" s="4"/>
      <c r="QS854" s="4"/>
      <c r="QT854" s="4"/>
      <c r="QU854" s="4"/>
      <c r="QV854" s="4"/>
      <c r="QW854" s="4"/>
      <c r="QX854" s="4"/>
      <c r="QY854" s="4"/>
      <c r="QZ854" s="4"/>
      <c r="RA854" s="4"/>
      <c r="RB854" s="4"/>
      <c r="RC854" s="4"/>
      <c r="RD854" s="4"/>
      <c r="RE854" s="4"/>
      <c r="RF854" s="4"/>
      <c r="RG854" s="4"/>
      <c r="RH854" s="4"/>
      <c r="RI854" s="4"/>
      <c r="RJ854" s="4"/>
      <c r="RK854" s="4"/>
      <c r="RL854" s="4"/>
      <c r="RM854" s="4"/>
      <c r="RN854" s="4"/>
      <c r="RO854" s="4"/>
      <c r="RP854" s="4"/>
      <c r="RQ854" s="4"/>
      <c r="RR854" s="4"/>
      <c r="RS854" s="4"/>
      <c r="RT854" s="4"/>
      <c r="RU854" s="4"/>
      <c r="RV854" s="4"/>
      <c r="RW854" s="4"/>
      <c r="RX854" s="4"/>
      <c r="RY854" s="4"/>
      <c r="RZ854" s="4"/>
      <c r="SA854" s="4"/>
      <c r="SB854" s="4"/>
      <c r="SC854" s="4"/>
      <c r="SD854" s="4"/>
      <c r="SE854" s="4"/>
      <c r="SF854" s="4"/>
      <c r="SG854" s="4"/>
      <c r="SH854" s="4"/>
      <c r="SI854" s="4"/>
      <c r="SJ854" s="4"/>
      <c r="SK854" s="4"/>
      <c r="SL854" s="4"/>
      <c r="SM854" s="4"/>
      <c r="SN854" s="4"/>
      <c r="SO854" s="4"/>
      <c r="SP854" s="4"/>
      <c r="SQ854" s="4"/>
      <c r="SR854" s="4"/>
      <c r="SS854" s="4"/>
      <c r="ST854" s="4"/>
      <c r="SU854" s="4"/>
      <c r="SV854" s="4"/>
      <c r="SW854" s="4"/>
      <c r="SX854" s="4"/>
      <c r="SY854" s="4"/>
      <c r="SZ854" s="4"/>
      <c r="TA854" s="4"/>
      <c r="TB854" s="4"/>
      <c r="TC854" s="4"/>
      <c r="TD854" s="4"/>
      <c r="TE854" s="4"/>
      <c r="TF854" s="4"/>
      <c r="TG854" s="4"/>
      <c r="TH854" s="4"/>
      <c r="TI854" s="4"/>
      <c r="TJ854" s="4"/>
      <c r="TK854" s="4"/>
      <c r="TL854" s="4"/>
      <c r="TM854" s="4"/>
      <c r="TN854" s="4"/>
      <c r="TO854" s="4"/>
      <c r="TP854" s="4"/>
      <c r="TQ854" s="4"/>
      <c r="TR854" s="4"/>
      <c r="TS854" s="4"/>
      <c r="TT854" s="4"/>
      <c r="TU854" s="4"/>
      <c r="TV854" s="4"/>
      <c r="TW854" s="4"/>
      <c r="TX854" s="4"/>
      <c r="TY854" s="4"/>
      <c r="TZ854" s="4"/>
      <c r="UA854" s="4"/>
      <c r="UB854" s="4"/>
      <c r="UC854" s="4"/>
      <c r="UD854" s="4"/>
      <c r="UE854" s="4"/>
      <c r="UF854" s="4"/>
      <c r="UG854" s="4"/>
      <c r="UH854" s="4"/>
      <c r="UI854" s="4"/>
      <c r="UJ854" s="4"/>
      <c r="UK854" s="4"/>
      <c r="UL854" s="4"/>
      <c r="UM854" s="4"/>
      <c r="UN854" s="4"/>
      <c r="UO854" s="4"/>
      <c r="UP854" s="4"/>
      <c r="UQ854" s="4"/>
      <c r="UR854" s="4"/>
      <c r="US854" s="4"/>
      <c r="UT854" s="4"/>
      <c r="UU854" s="4"/>
      <c r="UV854" s="4"/>
      <c r="UW854" s="4"/>
      <c r="UX854" s="4"/>
      <c r="UY854" s="4"/>
      <c r="UZ854" s="4"/>
      <c r="VA854" s="4"/>
      <c r="VB854" s="4"/>
      <c r="VC854" s="4"/>
      <c r="VD854" s="4"/>
      <c r="VE854" s="4"/>
      <c r="VF854" s="4"/>
      <c r="VG854" s="4"/>
      <c r="VH854" s="4"/>
      <c r="VI854" s="4"/>
      <c r="VJ854" s="4"/>
      <c r="VK854" s="4"/>
      <c r="VL854" s="4"/>
      <c r="VM854" s="4"/>
      <c r="VN854" s="4"/>
      <c r="VO854" s="4"/>
      <c r="VP854" s="4"/>
      <c r="VQ854" s="4"/>
      <c r="VR854" s="4"/>
      <c r="VS854" s="4"/>
      <c r="VT854" s="4"/>
      <c r="VU854" s="4"/>
      <c r="VV854" s="4"/>
      <c r="VW854" s="4"/>
      <c r="VX854" s="4"/>
      <c r="VY854" s="4"/>
      <c r="VZ854" s="4"/>
      <c r="WA854" s="4"/>
      <c r="WB854" s="4"/>
      <c r="WC854" s="4"/>
      <c r="WD854" s="4"/>
      <c r="WE854" s="4"/>
      <c r="WF854" s="4"/>
      <c r="WG854" s="4"/>
      <c r="WH854" s="4"/>
      <c r="WI854" s="4"/>
      <c r="WJ854" s="4"/>
      <c r="WK854" s="4"/>
      <c r="WL854" s="4"/>
      <c r="WM854" s="4"/>
      <c r="WN854" s="4"/>
      <c r="WO854" s="4"/>
      <c r="WP854" s="4"/>
      <c r="WQ854" s="4"/>
      <c r="WR854" s="4"/>
      <c r="WS854" s="4"/>
      <c r="WT854" s="4"/>
      <c r="WU854" s="4"/>
      <c r="WV854" s="4"/>
      <c r="WW854" s="4"/>
      <c r="WX854" s="4"/>
      <c r="WY854" s="4"/>
      <c r="WZ854" s="4"/>
      <c r="XA854" s="4"/>
      <c r="XB854" s="4"/>
      <c r="XC854" s="4"/>
      <c r="XD854" s="4"/>
      <c r="XE854" s="4"/>
      <c r="XF854" s="4"/>
      <c r="XG854" s="4"/>
      <c r="XH854" s="4"/>
      <c r="XI854" s="4"/>
      <c r="XJ854" s="4"/>
      <c r="XK854" s="4"/>
      <c r="XL854" s="4"/>
      <c r="XM854" s="4"/>
      <c r="XN854" s="4"/>
      <c r="XO854" s="4"/>
      <c r="XP854" s="4"/>
      <c r="XQ854" s="4"/>
      <c r="XR854" s="4"/>
      <c r="XS854" s="4"/>
      <c r="XT854" s="4"/>
      <c r="XU854" s="4"/>
      <c r="XV854" s="4"/>
      <c r="XW854" s="4"/>
      <c r="XX854" s="4"/>
      <c r="XY854" s="4"/>
      <c r="XZ854" s="4"/>
      <c r="YA854" s="4"/>
      <c r="YB854" s="4"/>
      <c r="YC854" s="4"/>
      <c r="YD854" s="4"/>
      <c r="YE854" s="4"/>
      <c r="YF854" s="4"/>
      <c r="YG854" s="4"/>
      <c r="YH854" s="4"/>
      <c r="YI854" s="4"/>
      <c r="YJ854" s="4"/>
      <c r="YK854" s="4"/>
      <c r="YL854" s="4"/>
      <c r="YM854" s="4"/>
      <c r="YN854" s="4"/>
      <c r="YO854" s="4"/>
      <c r="YP854" s="4"/>
      <c r="YQ854" s="4"/>
      <c r="YR854" s="4"/>
      <c r="YS854" s="4"/>
      <c r="YT854" s="4"/>
      <c r="YU854" s="4"/>
      <c r="YV854" s="4"/>
      <c r="YW854" s="4"/>
      <c r="YX854" s="4"/>
      <c r="YY854" s="4"/>
      <c r="YZ854" s="4"/>
      <c r="ZA854" s="4"/>
      <c r="ZB854" s="4"/>
      <c r="ZC854" s="4"/>
      <c r="ZD854" s="4"/>
      <c r="ZE854" s="4"/>
      <c r="ZF854" s="4"/>
      <c r="ZG854" s="4"/>
      <c r="ZH854" s="4"/>
      <c r="ZI854" s="4"/>
      <c r="ZJ854" s="4"/>
      <c r="ZK854" s="4"/>
      <c r="ZL854" s="4"/>
      <c r="ZM854" s="4"/>
      <c r="ZN854" s="4"/>
      <c r="ZO854" s="4"/>
      <c r="ZP854" s="4"/>
      <c r="ZQ854" s="4"/>
      <c r="ZR854" s="4"/>
      <c r="ZS854" s="4"/>
      <c r="ZT854" s="4"/>
      <c r="ZU854" s="4"/>
      <c r="ZV854" s="4"/>
      <c r="ZW854" s="4"/>
      <c r="ZX854" s="4"/>
      <c r="ZY854" s="4"/>
      <c r="ZZ854" s="4"/>
      <c r="AAA854" s="4"/>
      <c r="AAB854" s="4"/>
      <c r="AAC854" s="4"/>
      <c r="AAD854" s="4"/>
      <c r="AAE854" s="4"/>
      <c r="AAF854" s="4"/>
      <c r="AAG854" s="4"/>
      <c r="AAH854" s="4"/>
      <c r="AAI854" s="4"/>
      <c r="AAJ854" s="4"/>
      <c r="AAK854" s="4"/>
      <c r="AAL854" s="4"/>
      <c r="AAM854" s="4"/>
      <c r="AAN854" s="4"/>
      <c r="AAO854" s="4"/>
      <c r="AAP854" s="4"/>
      <c r="AAQ854" s="4"/>
      <c r="AAR854" s="4"/>
      <c r="AAS854" s="4"/>
      <c r="AAT854" s="4"/>
      <c r="AAU854" s="4"/>
      <c r="AAV854" s="4"/>
      <c r="AAW854" s="4"/>
      <c r="AAX854" s="4"/>
      <c r="AAY854" s="4"/>
      <c r="AAZ854" s="4"/>
      <c r="ABA854" s="4"/>
      <c r="ABB854" s="4"/>
      <c r="ABC854" s="4"/>
      <c r="ABD854" s="4"/>
      <c r="ABE854" s="4"/>
      <c r="ABF854" s="4"/>
      <c r="ABG854" s="4"/>
      <c r="ABH854" s="4"/>
      <c r="ABI854" s="4"/>
      <c r="ABJ854" s="4"/>
      <c r="ABK854" s="4"/>
      <c r="ABL854" s="4"/>
      <c r="ABM854" s="4"/>
      <c r="ABN854" s="4"/>
      <c r="ABO854" s="4"/>
      <c r="ABP854" s="4"/>
      <c r="ABQ854" s="4"/>
      <c r="ABR854" s="4"/>
      <c r="ABS854" s="4"/>
      <c r="ABT854" s="4"/>
      <c r="ABU854" s="4"/>
      <c r="ABV854" s="4"/>
      <c r="ABW854" s="4"/>
      <c r="ABX854" s="4"/>
      <c r="ABY854" s="4"/>
      <c r="ABZ854" s="4"/>
      <c r="ACA854" s="4"/>
      <c r="ACB854" s="4"/>
      <c r="ACC854" s="4"/>
      <c r="ACD854" s="4"/>
      <c r="ACE854" s="4"/>
      <c r="ACF854" s="4"/>
      <c r="ACG854" s="4"/>
      <c r="ACH854" s="4"/>
      <c r="ACI854" s="4"/>
      <c r="ACJ854" s="4"/>
      <c r="ACK854" s="4"/>
      <c r="ACL854" s="4"/>
      <c r="ACM854" s="4"/>
      <c r="ACN854" s="4"/>
      <c r="ACO854" s="4"/>
      <c r="ACP854" s="4"/>
      <c r="ACQ854" s="4"/>
      <c r="ACR854" s="4"/>
      <c r="ACS854" s="4"/>
      <c r="ACT854" s="4"/>
      <c r="ACU854" s="4"/>
      <c r="ACV854" s="4"/>
      <c r="ACW854" s="4"/>
      <c r="ACX854" s="4"/>
      <c r="ACY854" s="4"/>
      <c r="ACZ854" s="4"/>
      <c r="ADA854" s="4"/>
      <c r="ADB854" s="4"/>
      <c r="ADC854" s="4"/>
      <c r="ADD854" s="4"/>
      <c r="ADE854" s="4"/>
      <c r="ADF854" s="4"/>
      <c r="ADG854" s="4"/>
      <c r="ADH854" s="4"/>
      <c r="ADI854" s="4"/>
      <c r="ADJ854" s="4"/>
      <c r="ADK854" s="4"/>
      <c r="ADL854" s="4"/>
      <c r="ADM854" s="4"/>
      <c r="ADN854" s="4"/>
      <c r="ADO854" s="4"/>
      <c r="ADP854" s="4"/>
      <c r="ADQ854" s="4"/>
      <c r="ADR854" s="4"/>
      <c r="ADS854" s="4"/>
      <c r="ADT854" s="4"/>
      <c r="ADU854" s="4"/>
      <c r="ADV854" s="4"/>
      <c r="ADW854" s="4"/>
      <c r="ADX854" s="4"/>
      <c r="ADY854" s="4"/>
      <c r="ADZ854" s="4"/>
      <c r="AEA854" s="4"/>
      <c r="AEB854" s="4"/>
      <c r="AEC854" s="4"/>
      <c r="AED854" s="4"/>
      <c r="AEE854" s="4"/>
      <c r="AEF854" s="4"/>
      <c r="AEG854" s="4"/>
      <c r="AEH854" s="4"/>
      <c r="AEI854" s="4"/>
      <c r="AEJ854" s="4"/>
      <c r="AEK854" s="4"/>
      <c r="AEL854" s="4"/>
      <c r="AEM854" s="4"/>
      <c r="AEN854" s="4"/>
      <c r="AEO854" s="4"/>
      <c r="AEP854" s="4"/>
      <c r="AEQ854" s="4"/>
      <c r="AER854" s="4"/>
      <c r="AES854" s="4"/>
      <c r="AET854" s="4"/>
      <c r="AEU854" s="4"/>
      <c r="AEV854" s="4"/>
      <c r="AEW854" s="4"/>
      <c r="AEX854" s="4"/>
      <c r="AEY854" s="4"/>
      <c r="AEZ854" s="4"/>
      <c r="AFA854" s="4"/>
      <c r="AFB854" s="4"/>
      <c r="AFC854" s="4"/>
      <c r="AFD854" s="4"/>
      <c r="AFE854" s="4"/>
      <c r="AFF854" s="4"/>
      <c r="AFG854" s="4"/>
      <c r="AFH854" s="4"/>
      <c r="AFI854" s="4"/>
      <c r="AFJ854" s="4"/>
      <c r="AFK854" s="4"/>
      <c r="AFL854" s="4"/>
      <c r="AFM854" s="4"/>
      <c r="AFN854" s="4"/>
      <c r="AFO854" s="4"/>
      <c r="AFP854" s="4"/>
      <c r="AFQ854" s="4"/>
      <c r="AFR854" s="4"/>
      <c r="AFS854" s="4"/>
      <c r="AFT854" s="4"/>
      <c r="AFU854" s="4"/>
      <c r="AFV854" s="4"/>
      <c r="AFW854" s="4"/>
      <c r="AFX854" s="4"/>
      <c r="AFY854" s="4"/>
      <c r="AFZ854" s="4"/>
      <c r="AGA854" s="4"/>
      <c r="AGB854" s="4"/>
      <c r="AGC854" s="4"/>
      <c r="AGD854" s="4"/>
      <c r="AGE854" s="4"/>
      <c r="AGF854" s="4"/>
      <c r="AGG854" s="4"/>
      <c r="AGH854" s="4"/>
      <c r="AGI854" s="4"/>
      <c r="AGJ854" s="4"/>
      <c r="AGK854" s="4"/>
      <c r="AGL854" s="4"/>
      <c r="AGM854" s="4"/>
      <c r="AGN854" s="4"/>
      <c r="AGO854" s="4"/>
      <c r="AGP854" s="4"/>
      <c r="AGQ854" s="4"/>
      <c r="AGR854" s="4"/>
      <c r="AGS854" s="4"/>
      <c r="AGT854" s="4"/>
      <c r="AGU854" s="4"/>
      <c r="AGV854" s="4"/>
      <c r="AGW854" s="4"/>
      <c r="AGX854" s="4"/>
      <c r="AGY854" s="4"/>
      <c r="AGZ854" s="4"/>
      <c r="AHA854" s="4"/>
      <c r="AHB854" s="4"/>
      <c r="AHC854" s="4"/>
      <c r="AHD854" s="4"/>
      <c r="AHE854" s="4"/>
      <c r="AHF854" s="4"/>
      <c r="AHG854" s="4"/>
      <c r="AHH854" s="4"/>
      <c r="AHI854" s="4"/>
      <c r="AHJ854" s="4"/>
      <c r="AHK854" s="4"/>
      <c r="AHL854" s="4"/>
      <c r="AHM854" s="4"/>
      <c r="AHN854" s="4"/>
      <c r="AHO854" s="4"/>
      <c r="AHP854" s="4"/>
      <c r="AHQ854" s="4"/>
      <c r="AHR854" s="4"/>
      <c r="AHS854" s="4"/>
      <c r="AHT854" s="4"/>
      <c r="AHU854" s="4"/>
      <c r="AHV854" s="4"/>
      <c r="AHW854" s="4"/>
      <c r="AHX854" s="4"/>
      <c r="AHY854" s="4"/>
      <c r="AHZ854" s="4"/>
      <c r="AIA854" s="4"/>
      <c r="AIB854" s="4"/>
      <c r="AIC854" s="4"/>
      <c r="AID854" s="4"/>
      <c r="AIE854" s="4"/>
      <c r="AIF854" s="4"/>
      <c r="AIG854" s="4"/>
      <c r="AIH854" s="4"/>
      <c r="AII854" s="4"/>
      <c r="AIJ854" s="4"/>
      <c r="AIK854" s="4"/>
      <c r="AIL854" s="4"/>
      <c r="AIM854" s="4"/>
      <c r="AIN854" s="4"/>
      <c r="AIO854" s="4"/>
      <c r="AIP854" s="4"/>
      <c r="AIQ854" s="4"/>
      <c r="AIR854" s="4"/>
      <c r="AIS854" s="4"/>
      <c r="AIT854" s="4"/>
      <c r="AIU854" s="4"/>
      <c r="AIV854" s="4"/>
      <c r="AIW854" s="4"/>
      <c r="AIX854" s="4"/>
      <c r="AIY854" s="4"/>
      <c r="AIZ854" s="4"/>
      <c r="AJA854" s="4"/>
      <c r="AJB854" s="4"/>
      <c r="AJC854" s="4"/>
      <c r="AJD854" s="4"/>
      <c r="AJE854" s="4"/>
      <c r="AJF854" s="4"/>
      <c r="AJG854" s="4"/>
      <c r="AJH854" s="4"/>
      <c r="AJI854" s="4"/>
      <c r="AJJ854" s="4"/>
      <c r="AJK854" s="4"/>
      <c r="AJL854" s="4"/>
      <c r="AJM854" s="4"/>
      <c r="AJN854" s="4"/>
      <c r="AJO854" s="4"/>
      <c r="AJP854" s="4"/>
      <c r="AJQ854" s="4"/>
      <c r="AJR854" s="4"/>
      <c r="AJS854" s="4"/>
      <c r="AJT854" s="4"/>
      <c r="AJU854" s="4"/>
      <c r="AJV854" s="4"/>
      <c r="AJW854" s="4"/>
      <c r="AJX854" s="4"/>
      <c r="AJY854" s="4"/>
      <c r="AJZ854" s="4"/>
      <c r="AKA854" s="4"/>
      <c r="AKB854" s="4"/>
      <c r="AKC854" s="4"/>
      <c r="AKD854" s="4"/>
      <c r="AKE854" s="4"/>
      <c r="AKF854" s="4"/>
      <c r="AKG854" s="4"/>
      <c r="AKH854" s="4"/>
      <c r="AKI854" s="4"/>
      <c r="AKJ854" s="4"/>
      <c r="AKK854" s="4"/>
      <c r="AKL854" s="4"/>
      <c r="AKM854" s="4"/>
      <c r="AKN854" s="4"/>
      <c r="AKO854" s="4"/>
      <c r="AKP854" s="4"/>
      <c r="AKQ854" s="4"/>
      <c r="AKR854" s="4"/>
      <c r="AKS854" s="4"/>
      <c r="AKT854" s="4"/>
      <c r="AKU854" s="4"/>
      <c r="AKV854" s="4"/>
      <c r="AKW854" s="4"/>
      <c r="AKX854" s="4"/>
      <c r="AKY854" s="4"/>
      <c r="AKZ854" s="4"/>
      <c r="ALA854" s="4"/>
      <c r="ALB854" s="4"/>
      <c r="ALC854" s="4"/>
      <c r="ALD854" s="4"/>
      <c r="ALE854" s="4"/>
      <c r="ALF854" s="4"/>
      <c r="ALG854" s="4"/>
      <c r="ALH854" s="4"/>
      <c r="ALI854" s="4"/>
      <c r="ALJ854" s="4"/>
      <c r="ALK854" s="4"/>
      <c r="ALL854" s="4"/>
      <c r="ALM854" s="4"/>
      <c r="ALN854" s="4"/>
      <c r="ALO854" s="4"/>
      <c r="ALP854" s="4"/>
      <c r="ALQ854" s="4"/>
      <c r="ALR854" s="4"/>
      <c r="ALS854" s="4"/>
      <c r="ALT854" s="4"/>
      <c r="ALU854" s="4"/>
      <c r="ALV854" s="4"/>
      <c r="ALW854" s="4"/>
      <c r="ALX854" s="4"/>
      <c r="ALY854" s="4"/>
      <c r="ALZ854" s="4"/>
      <c r="AMA854" s="4"/>
      <c r="AMB854" s="4"/>
      <c r="AMC854" s="4"/>
      <c r="AMD854" s="4"/>
      <c r="AME854" s="4"/>
      <c r="AMF854" s="4"/>
      <c r="AMG854" s="4"/>
      <c r="AMH854" s="4"/>
      <c r="AMI854" s="4"/>
      <c r="AMJ854" s="4"/>
      <c r="AMK854" s="4"/>
      <c r="AML854" s="4"/>
      <c r="AMM854" s="4"/>
      <c r="AMN854" s="4"/>
      <c r="AMO854" s="4"/>
      <c r="AMP854" s="4"/>
      <c r="AMQ854" s="4"/>
      <c r="AMR854" s="4"/>
      <c r="AMS854" s="4"/>
      <c r="AMT854" s="4"/>
      <c r="AMU854" s="4"/>
      <c r="AMV854" s="4"/>
      <c r="AMW854" s="4"/>
      <c r="AMX854" s="4"/>
      <c r="AMY854" s="4"/>
      <c r="AMZ854" s="4"/>
      <c r="ANA854" s="4"/>
      <c r="ANB854" s="4"/>
      <c r="ANC854" s="4"/>
      <c r="AND854" s="4"/>
      <c r="ANE854" s="4"/>
      <c r="ANF854" s="4"/>
      <c r="ANG854" s="4"/>
      <c r="ANH854" s="4"/>
      <c r="ANI854" s="4"/>
      <c r="ANJ854" s="4"/>
      <c r="ANK854" s="4"/>
      <c r="ANL854" s="4"/>
      <c r="ANM854" s="4"/>
      <c r="ANN854" s="4"/>
      <c r="ANO854" s="4"/>
      <c r="ANP854" s="4"/>
      <c r="ANQ854" s="4"/>
      <c r="ANR854" s="4"/>
      <c r="ANS854" s="4"/>
      <c r="ANT854" s="4"/>
      <c r="ANU854" s="4"/>
      <c r="ANV854" s="4"/>
      <c r="ANW854" s="4"/>
      <c r="ANX854" s="4"/>
      <c r="ANY854" s="4"/>
      <c r="ANZ854" s="4"/>
      <c r="AOA854" s="4"/>
      <c r="AOB854" s="4"/>
      <c r="AOC854" s="4"/>
      <c r="AOD854" s="4"/>
      <c r="AOE854" s="4"/>
      <c r="AOF854" s="4"/>
      <c r="AOG854" s="4"/>
      <c r="AOH854" s="4"/>
      <c r="AOI854" s="4"/>
      <c r="AOJ854" s="4"/>
      <c r="AOK854" s="4"/>
      <c r="AOL854" s="4"/>
      <c r="AOM854" s="4"/>
      <c r="AON854" s="4"/>
      <c r="AOO854" s="4"/>
      <c r="AOP854" s="4"/>
      <c r="AOQ854" s="4"/>
      <c r="AOR854" s="4"/>
      <c r="AOS854" s="4"/>
      <c r="AOT854" s="4"/>
      <c r="AOU854" s="4"/>
      <c r="AOV854" s="4"/>
      <c r="AOW854" s="4"/>
      <c r="AOX854" s="4"/>
      <c r="AOY854" s="4"/>
      <c r="AOZ854" s="4"/>
      <c r="APA854" s="4"/>
      <c r="APB854" s="4"/>
      <c r="APC854" s="4"/>
      <c r="APD854" s="4"/>
      <c r="APE854" s="4"/>
      <c r="APF854" s="4"/>
      <c r="APG854" s="4"/>
      <c r="APH854" s="4"/>
      <c r="API854" s="4"/>
      <c r="APJ854" s="4"/>
      <c r="APK854" s="4"/>
      <c r="APL854" s="4"/>
      <c r="APM854" s="4"/>
      <c r="APN854" s="4"/>
      <c r="APO854" s="4"/>
      <c r="APP854" s="4"/>
      <c r="APQ854" s="4"/>
      <c r="APR854" s="4"/>
      <c r="APS854" s="4"/>
      <c r="APT854" s="4"/>
      <c r="APU854" s="4"/>
      <c r="APV854" s="4"/>
      <c r="APW854" s="4"/>
      <c r="APX854" s="4"/>
      <c r="APY854" s="4"/>
      <c r="APZ854" s="4"/>
      <c r="AQA854" s="4"/>
      <c r="AQB854" s="4"/>
      <c r="AQC854" s="4"/>
      <c r="AQD854" s="4"/>
      <c r="AQE854" s="4"/>
      <c r="AQF854" s="4"/>
      <c r="AQG854" s="4"/>
      <c r="AQH854" s="4"/>
      <c r="AQI854" s="4"/>
      <c r="AQJ854" s="4"/>
      <c r="AQK854" s="4"/>
      <c r="AQL854" s="4"/>
      <c r="AQM854" s="4"/>
      <c r="AQN854" s="4"/>
      <c r="AQO854" s="4"/>
      <c r="AQP854" s="4"/>
      <c r="AQQ854" s="4"/>
      <c r="AQR854" s="4"/>
      <c r="AQS854" s="4"/>
      <c r="AQT854" s="4"/>
      <c r="AQU854" s="4"/>
      <c r="AQV854" s="4"/>
      <c r="AQW854" s="4"/>
      <c r="AQX854" s="4"/>
      <c r="AQY854" s="4"/>
      <c r="AQZ854" s="4"/>
      <c r="ARA854" s="4"/>
      <c r="ARB854" s="4"/>
      <c r="ARC854" s="4"/>
      <c r="ARD854" s="4"/>
      <c r="ARE854" s="4"/>
      <c r="ARF854" s="4"/>
      <c r="ARG854" s="4"/>
      <c r="ARH854" s="4"/>
      <c r="ARI854" s="4"/>
      <c r="ARJ854" s="4"/>
      <c r="ARK854" s="4"/>
      <c r="ARL854" s="4"/>
      <c r="ARM854" s="4"/>
      <c r="ARN854" s="4"/>
      <c r="ARO854" s="4"/>
      <c r="ARP854" s="4"/>
      <c r="ARQ854" s="4"/>
      <c r="ARR854" s="4"/>
      <c r="ARS854" s="4"/>
      <c r="ART854" s="4"/>
      <c r="ARU854" s="4"/>
      <c r="ARV854" s="4"/>
      <c r="ARW854" s="4"/>
      <c r="ARX854" s="4"/>
      <c r="ARY854" s="4"/>
      <c r="ARZ854" s="4"/>
      <c r="ASA854" s="4"/>
      <c r="ASB854" s="4"/>
      <c r="ASC854" s="4"/>
      <c r="ASD854" s="4"/>
      <c r="ASE854" s="4"/>
      <c r="ASF854" s="4"/>
      <c r="ASG854" s="4"/>
      <c r="ASH854" s="4"/>
      <c r="ASI854" s="4"/>
      <c r="ASJ854" s="4"/>
      <c r="ASK854" s="4"/>
      <c r="ASL854" s="4"/>
      <c r="ASM854" s="4"/>
      <c r="ASN854" s="4"/>
      <c r="ASO854" s="4"/>
      <c r="ASP854" s="4"/>
      <c r="ASQ854" s="4"/>
      <c r="ASR854" s="4"/>
      <c r="ASS854" s="4"/>
      <c r="AST854" s="4"/>
      <c r="ASU854" s="4"/>
      <c r="ASV854" s="4"/>
      <c r="ASW854" s="4"/>
      <c r="ASX854" s="4"/>
      <c r="ASY854" s="4"/>
      <c r="ASZ854" s="4"/>
      <c r="ATA854" s="4"/>
      <c r="ATB854" s="4"/>
      <c r="ATC854" s="4"/>
      <c r="ATD854" s="4"/>
      <c r="ATE854" s="4"/>
      <c r="ATF854" s="4"/>
      <c r="ATG854" s="4"/>
      <c r="ATH854" s="4"/>
      <c r="ATI854" s="4"/>
      <c r="ATJ854" s="4"/>
      <c r="ATK854" s="4"/>
      <c r="ATL854" s="4"/>
      <c r="ATM854" s="4"/>
      <c r="ATN854" s="4"/>
      <c r="ATO854" s="4"/>
      <c r="ATP854" s="4"/>
      <c r="ATQ854" s="4"/>
      <c r="ATR854" s="4"/>
      <c r="ATS854" s="4"/>
      <c r="ATT854" s="4"/>
      <c r="ATU854" s="4"/>
      <c r="ATV854" s="4"/>
      <c r="ATW854" s="4"/>
      <c r="ATX854" s="4"/>
      <c r="ATY854" s="4"/>
      <c r="ATZ854" s="4"/>
      <c r="AUA854" s="4"/>
      <c r="AUB854" s="4"/>
      <c r="AUC854" s="4"/>
      <c r="AUD854" s="4"/>
      <c r="AUE854" s="4"/>
      <c r="AUF854" s="4"/>
      <c r="AUG854" s="4"/>
      <c r="AUH854" s="4"/>
      <c r="AUI854" s="4"/>
      <c r="AUJ854" s="4"/>
      <c r="AUK854" s="4"/>
      <c r="AUL854" s="4"/>
      <c r="AUM854" s="4"/>
      <c r="AUN854" s="4"/>
      <c r="AUO854" s="4"/>
      <c r="AUP854" s="4"/>
      <c r="AUQ854" s="4"/>
      <c r="AUR854" s="4"/>
      <c r="AUS854" s="4"/>
      <c r="AUT854" s="4"/>
      <c r="AUU854" s="4"/>
      <c r="AUV854" s="4"/>
      <c r="AUW854" s="4"/>
      <c r="AUX854" s="4"/>
      <c r="AUY854" s="4"/>
      <c r="AUZ854" s="4"/>
      <c r="AVA854" s="4"/>
      <c r="AVB854" s="4"/>
      <c r="AVC854" s="4"/>
      <c r="AVD854" s="4"/>
      <c r="AVE854" s="4"/>
      <c r="AVF854" s="4"/>
      <c r="AVG854" s="4"/>
      <c r="AVH854" s="4"/>
      <c r="AVI854" s="4"/>
      <c r="AVJ854" s="4"/>
      <c r="AVK854" s="4"/>
      <c r="AVL854" s="4"/>
      <c r="AVM854" s="4"/>
      <c r="AVN854" s="4"/>
      <c r="AVO854" s="4"/>
      <c r="AVP854" s="4"/>
      <c r="AVQ854" s="4"/>
      <c r="AVR854" s="4"/>
      <c r="AVS854" s="4"/>
      <c r="AVT854" s="4"/>
      <c r="AVU854" s="4"/>
      <c r="AVV854" s="4"/>
      <c r="AVW854" s="4"/>
      <c r="AVX854" s="4"/>
      <c r="AVY854" s="4"/>
      <c r="AVZ854" s="4"/>
      <c r="AWA854" s="4"/>
      <c r="AWB854" s="4"/>
      <c r="AWC854" s="4"/>
      <c r="AWD854" s="4"/>
      <c r="AWE854" s="4"/>
      <c r="AWF854" s="4"/>
      <c r="AWG854" s="4"/>
      <c r="AWH854" s="4"/>
      <c r="AWI854" s="4"/>
      <c r="AWJ854" s="4"/>
      <c r="AWK854" s="4"/>
      <c r="AWL854" s="4"/>
      <c r="AWM854" s="4"/>
      <c r="AWN854" s="4"/>
      <c r="AWO854" s="4"/>
      <c r="AWP854" s="4"/>
      <c r="AWQ854" s="4"/>
      <c r="AWR854" s="4"/>
      <c r="AWS854" s="4"/>
      <c r="AWT854" s="4"/>
      <c r="AWU854" s="4"/>
      <c r="AWV854" s="4"/>
      <c r="AWW854" s="4"/>
      <c r="AWX854" s="4"/>
      <c r="AWY854" s="4"/>
      <c r="AWZ854" s="4"/>
      <c r="AXA854" s="4"/>
      <c r="AXB854" s="4"/>
      <c r="AXC854" s="4"/>
      <c r="AXD854" s="4"/>
      <c r="AXE854" s="4"/>
      <c r="AXF854" s="4"/>
      <c r="AXG854" s="4"/>
      <c r="AXH854" s="4"/>
      <c r="AXI854" s="4"/>
      <c r="AXJ854" s="4"/>
      <c r="AXK854" s="4"/>
      <c r="AXL854" s="4"/>
      <c r="AXM854" s="4"/>
      <c r="AXN854" s="4"/>
      <c r="AXO854" s="4"/>
      <c r="AXP854" s="4"/>
      <c r="AXQ854" s="4"/>
      <c r="AXR854" s="4"/>
      <c r="AXS854" s="4"/>
      <c r="AXT854" s="4"/>
      <c r="AXU854" s="4"/>
      <c r="AXV854" s="4"/>
      <c r="AXW854" s="4"/>
      <c r="AXX854" s="4"/>
      <c r="AXY854" s="4"/>
      <c r="AXZ854" s="4"/>
      <c r="AYA854" s="4"/>
      <c r="AYB854" s="4"/>
      <c r="AYC854" s="4"/>
      <c r="AYD854" s="4"/>
      <c r="AYE854" s="4"/>
      <c r="AYF854" s="4"/>
      <c r="AYG854" s="4"/>
      <c r="AYH854" s="4"/>
      <c r="AYI854" s="4"/>
      <c r="AYJ854" s="4"/>
      <c r="AYK854" s="4"/>
      <c r="AYL854" s="4"/>
      <c r="AYM854" s="4"/>
      <c r="AYN854" s="4"/>
      <c r="AYO854" s="4"/>
      <c r="AYP854" s="4"/>
      <c r="AYQ854" s="4"/>
      <c r="AYR854" s="4"/>
      <c r="AYS854" s="4"/>
      <c r="AYT854" s="4"/>
      <c r="AYU854" s="4"/>
      <c r="AYV854" s="4"/>
      <c r="AYW854" s="4"/>
      <c r="AYX854" s="4"/>
      <c r="AYY854" s="4"/>
      <c r="AYZ854" s="4"/>
      <c r="AZA854" s="4"/>
      <c r="AZB854" s="4"/>
      <c r="AZC854" s="4"/>
      <c r="AZD854" s="4"/>
      <c r="AZE854" s="4"/>
      <c r="AZF854" s="4"/>
      <c r="AZG854" s="4"/>
      <c r="AZH854" s="4"/>
      <c r="AZI854" s="4"/>
      <c r="AZJ854" s="4"/>
      <c r="AZK854" s="4"/>
      <c r="AZL854" s="4"/>
      <c r="AZM854" s="4"/>
      <c r="AZN854" s="4"/>
      <c r="AZO854" s="4"/>
      <c r="AZP854" s="4"/>
      <c r="AZQ854" s="4"/>
      <c r="AZR854" s="4"/>
      <c r="AZS854" s="4"/>
      <c r="AZT854" s="4"/>
      <c r="AZU854" s="4"/>
      <c r="AZV854" s="4"/>
      <c r="AZW854" s="4"/>
      <c r="AZX854" s="4"/>
      <c r="AZY854" s="4"/>
      <c r="AZZ854" s="4"/>
      <c r="BAA854" s="4"/>
      <c r="BAB854" s="4"/>
      <c r="BAC854" s="4"/>
      <c r="BAD854" s="4"/>
      <c r="BAE854" s="4"/>
      <c r="BAF854" s="4"/>
      <c r="BAG854" s="4"/>
      <c r="BAH854" s="4"/>
      <c r="BAI854" s="4"/>
      <c r="BAJ854" s="4"/>
      <c r="BAK854" s="4"/>
      <c r="BAL854" s="4"/>
      <c r="BAM854" s="4"/>
      <c r="BAN854" s="4"/>
      <c r="BAO854" s="4"/>
      <c r="BAP854" s="4"/>
      <c r="BAQ854" s="4"/>
      <c r="BAR854" s="4"/>
      <c r="BAS854" s="4"/>
      <c r="BAT854" s="4"/>
      <c r="BAU854" s="4"/>
      <c r="BAV854" s="4"/>
      <c r="BAW854" s="4"/>
      <c r="BAX854" s="4"/>
      <c r="BAY854" s="4"/>
      <c r="BAZ854" s="4"/>
      <c r="BBA854" s="4"/>
      <c r="BBB854" s="4"/>
      <c r="BBC854" s="4"/>
      <c r="BBD854" s="4"/>
      <c r="BBE854" s="4"/>
      <c r="BBF854" s="4"/>
      <c r="BBG854" s="4"/>
      <c r="BBH854" s="4"/>
      <c r="BBI854" s="4"/>
      <c r="BBJ854" s="4"/>
      <c r="BBK854" s="4"/>
      <c r="BBL854" s="4"/>
      <c r="BBM854" s="4"/>
      <c r="BBN854" s="4"/>
      <c r="BBO854" s="4"/>
      <c r="BBP854" s="4"/>
      <c r="BBQ854" s="4"/>
      <c r="BBR854" s="4"/>
      <c r="BBS854" s="4"/>
      <c r="BBT854" s="4"/>
      <c r="BBU854" s="4"/>
      <c r="BBV854" s="4"/>
      <c r="BBW854" s="4"/>
      <c r="BBX854" s="4"/>
      <c r="BBY854" s="4"/>
      <c r="BBZ854" s="4"/>
      <c r="BCA854" s="4"/>
      <c r="BCB854" s="4"/>
      <c r="BCC854" s="4"/>
      <c r="BCD854" s="4"/>
      <c r="BCE854" s="4"/>
      <c r="BCF854" s="4"/>
      <c r="BCG854" s="4"/>
      <c r="BCH854" s="4"/>
      <c r="BCI854" s="4"/>
      <c r="BCJ854" s="4"/>
      <c r="BCK854" s="4"/>
      <c r="BCL854" s="4"/>
      <c r="BCM854" s="4"/>
      <c r="BCN854" s="4"/>
      <c r="BCO854" s="4"/>
      <c r="BCP854" s="4"/>
      <c r="BCQ854" s="4"/>
      <c r="BCR854" s="4"/>
      <c r="BCS854" s="4"/>
      <c r="BCT854" s="4"/>
      <c r="BCU854" s="4"/>
      <c r="BCV854" s="4"/>
      <c r="BCW854" s="4"/>
      <c r="BCX854" s="4"/>
      <c r="BCY854" s="4"/>
      <c r="BCZ854" s="4"/>
      <c r="BDA854" s="4"/>
      <c r="BDB854" s="4"/>
      <c r="BDC854" s="4"/>
      <c r="BDD854" s="4"/>
      <c r="BDE854" s="4"/>
      <c r="BDF854" s="4"/>
      <c r="BDG854" s="4"/>
      <c r="BDH854" s="4"/>
      <c r="BDI854" s="4"/>
      <c r="BDJ854" s="4"/>
      <c r="BDK854" s="4"/>
      <c r="BDL854" s="4"/>
      <c r="BDM854" s="4"/>
      <c r="BDN854" s="4"/>
      <c r="BDO854" s="4"/>
      <c r="BDP854" s="4"/>
      <c r="BDQ854" s="4"/>
      <c r="BDR854" s="4"/>
      <c r="BDS854" s="4"/>
      <c r="BDT854" s="4"/>
      <c r="BDU854" s="4"/>
      <c r="BDV854" s="4"/>
      <c r="BDW854" s="4"/>
      <c r="BDX854" s="4"/>
      <c r="BDY854" s="4"/>
      <c r="BDZ854" s="4"/>
      <c r="BEA854" s="4"/>
      <c r="BEB854" s="4"/>
      <c r="BEC854" s="4"/>
      <c r="BED854" s="4"/>
      <c r="BEE854" s="4"/>
      <c r="BEF854" s="4"/>
      <c r="BEG854" s="4"/>
      <c r="BEH854" s="4"/>
      <c r="BEI854" s="4"/>
      <c r="BEJ854" s="4"/>
      <c r="BEK854" s="4"/>
      <c r="BEL854" s="4"/>
      <c r="BEM854" s="4"/>
      <c r="BEN854" s="4"/>
      <c r="BEO854" s="4"/>
      <c r="BEP854" s="4"/>
      <c r="BEQ854" s="4"/>
      <c r="BER854" s="4"/>
      <c r="BES854" s="4"/>
      <c r="BET854" s="4"/>
      <c r="BEU854" s="4"/>
      <c r="BEV854" s="4"/>
      <c r="BEW854" s="4"/>
      <c r="BEX854" s="4"/>
      <c r="BEY854" s="4"/>
      <c r="BEZ854" s="4"/>
      <c r="BFA854" s="4"/>
      <c r="BFB854" s="4"/>
      <c r="BFC854" s="4"/>
      <c r="BFD854" s="4"/>
      <c r="BFE854" s="4"/>
      <c r="BFF854" s="4"/>
      <c r="BFG854" s="4"/>
      <c r="BFH854" s="4"/>
      <c r="BFI854" s="4"/>
      <c r="BFJ854" s="4"/>
      <c r="BFK854" s="4"/>
      <c r="BFL854" s="4"/>
      <c r="BFM854" s="4"/>
      <c r="BFN854" s="4"/>
      <c r="BFO854" s="4"/>
      <c r="BFP854" s="4"/>
      <c r="BFQ854" s="4"/>
      <c r="BFR854" s="4"/>
      <c r="BFS854" s="4"/>
      <c r="BFT854" s="4"/>
      <c r="BFU854" s="4"/>
      <c r="BFV854" s="4"/>
      <c r="BFW854" s="4"/>
      <c r="BFX854" s="4"/>
      <c r="BFY854" s="4"/>
      <c r="BFZ854" s="4"/>
      <c r="BGA854" s="4"/>
      <c r="BGB854" s="4"/>
      <c r="BGC854" s="4"/>
      <c r="BGD854" s="4"/>
      <c r="BGE854" s="4"/>
      <c r="BGF854" s="4"/>
      <c r="BGG854" s="4"/>
      <c r="BGH854" s="4"/>
      <c r="BGI854" s="4"/>
      <c r="BGJ854" s="4"/>
      <c r="BGK854" s="4"/>
      <c r="BGL854" s="4"/>
      <c r="BGM854" s="4"/>
      <c r="BGN854" s="4"/>
      <c r="BGO854" s="4"/>
      <c r="BGP854" s="4"/>
      <c r="BGQ854" s="4"/>
      <c r="BGR854" s="4"/>
      <c r="BGS854" s="4"/>
      <c r="BGT854" s="4"/>
      <c r="BGU854" s="4"/>
      <c r="BGV854" s="4"/>
      <c r="BGW854" s="4"/>
      <c r="BGX854" s="4"/>
      <c r="BGY854" s="4"/>
      <c r="BGZ854" s="4"/>
      <c r="BHA854" s="4"/>
      <c r="BHB854" s="4"/>
      <c r="BHC854" s="4"/>
      <c r="BHD854" s="4"/>
      <c r="BHE854" s="4"/>
      <c r="BHF854" s="4"/>
      <c r="BHG854" s="4"/>
      <c r="BHH854" s="4"/>
      <c r="BHI854" s="4"/>
      <c r="BHJ854" s="4"/>
      <c r="BHK854" s="4"/>
      <c r="BHL854" s="4"/>
      <c r="BHM854" s="4"/>
      <c r="BHN854" s="4"/>
      <c r="BHO854" s="4"/>
      <c r="BHP854" s="4"/>
      <c r="BHQ854" s="4"/>
      <c r="BHR854" s="4"/>
      <c r="BHS854" s="4"/>
      <c r="BHT854" s="4"/>
      <c r="BHU854" s="4"/>
      <c r="BHV854" s="4"/>
      <c r="BHW854" s="4"/>
      <c r="BHX854" s="4"/>
      <c r="BHY854" s="4"/>
      <c r="BHZ854" s="4"/>
      <c r="BIA854" s="4"/>
      <c r="BIB854" s="4"/>
      <c r="BIC854" s="4"/>
      <c r="BID854" s="4"/>
      <c r="BIE854" s="4"/>
      <c r="BIF854" s="4"/>
      <c r="BIG854" s="4"/>
      <c r="BIH854" s="4"/>
      <c r="BII854" s="4"/>
      <c r="BIJ854" s="4"/>
      <c r="BIK854" s="4"/>
      <c r="BIL854" s="4"/>
      <c r="BIM854" s="4"/>
      <c r="BIN854" s="4"/>
      <c r="BIO854" s="4"/>
      <c r="BIP854" s="4"/>
      <c r="BIQ854" s="4"/>
      <c r="BIR854" s="4"/>
      <c r="BIS854" s="4"/>
      <c r="BIT854" s="4"/>
      <c r="BIU854" s="4"/>
      <c r="BIV854" s="4"/>
      <c r="BIW854" s="4"/>
      <c r="BIX854" s="4"/>
      <c r="BIY854" s="4"/>
      <c r="BIZ854" s="4"/>
      <c r="BJA854" s="4"/>
      <c r="BJB854" s="4"/>
      <c r="BJC854" s="4"/>
      <c r="BJD854" s="4"/>
      <c r="BJE854" s="4"/>
      <c r="BJF854" s="4"/>
      <c r="BJG854" s="4"/>
      <c r="BJH854" s="4"/>
      <c r="BJI854" s="4"/>
      <c r="BJJ854" s="4"/>
      <c r="BJK854" s="4"/>
      <c r="BJL854" s="4"/>
      <c r="BJM854" s="4"/>
      <c r="BJN854" s="4"/>
      <c r="BJO854" s="4"/>
      <c r="BJP854" s="4"/>
      <c r="BJQ854" s="4"/>
      <c r="BJR854" s="4"/>
      <c r="BJS854" s="4"/>
      <c r="BJT854" s="4"/>
      <c r="BJU854" s="4"/>
      <c r="BJV854" s="4"/>
      <c r="BJW854" s="4"/>
      <c r="BJX854" s="4"/>
      <c r="BJY854" s="4"/>
      <c r="BJZ854" s="4"/>
      <c r="BKA854" s="4"/>
      <c r="BKB854" s="4"/>
      <c r="BKC854" s="4"/>
      <c r="BKD854" s="4"/>
      <c r="BKE854" s="4"/>
      <c r="BKF854" s="4"/>
      <c r="BKG854" s="4"/>
      <c r="BKH854" s="4"/>
      <c r="BKI854" s="4"/>
      <c r="BKJ854" s="4"/>
      <c r="BKK854" s="4"/>
      <c r="BKL854" s="4"/>
      <c r="BKM854" s="4"/>
      <c r="BKN854" s="4"/>
      <c r="BKO854" s="4"/>
      <c r="BKP854" s="4"/>
      <c r="BKQ854" s="4"/>
      <c r="BKR854" s="4"/>
      <c r="BKS854" s="4"/>
      <c r="BKT854" s="4"/>
      <c r="BKU854" s="4"/>
      <c r="BKV854" s="4"/>
      <c r="BKW854" s="4"/>
      <c r="BKX854" s="4"/>
      <c r="BKY854" s="4"/>
      <c r="BKZ854" s="4"/>
      <c r="BLA854" s="4"/>
      <c r="BLB854" s="4"/>
      <c r="BLC854" s="4"/>
      <c r="BLD854" s="4"/>
      <c r="BLE854" s="4"/>
      <c r="BLF854" s="4"/>
      <c r="BLG854" s="4"/>
      <c r="BLH854" s="4"/>
      <c r="BLI854" s="4"/>
      <c r="BLJ854" s="4"/>
      <c r="BLK854" s="4"/>
      <c r="BLL854" s="4"/>
      <c r="BLM854" s="4"/>
      <c r="BLN854" s="4"/>
      <c r="BLO854" s="4"/>
      <c r="BLP854" s="4"/>
      <c r="BLQ854" s="4"/>
      <c r="BLR854" s="4"/>
      <c r="BLS854" s="4"/>
      <c r="BLT854" s="4"/>
      <c r="BLU854" s="4"/>
      <c r="BLV854" s="4"/>
      <c r="BLW854" s="4"/>
      <c r="BLX854" s="4"/>
      <c r="BLY854" s="4"/>
      <c r="BLZ854" s="4"/>
      <c r="BMA854" s="4"/>
      <c r="BMB854" s="4"/>
      <c r="BMC854" s="4"/>
      <c r="BMD854" s="4"/>
      <c r="BME854" s="4"/>
      <c r="BMF854" s="4"/>
      <c r="BMG854" s="4"/>
      <c r="BMH854" s="4"/>
      <c r="BMI854" s="4"/>
      <c r="BMJ854" s="4"/>
      <c r="BMK854" s="4"/>
      <c r="BML854" s="4"/>
      <c r="BMM854" s="4"/>
      <c r="BMN854" s="4"/>
      <c r="BMO854" s="4"/>
      <c r="BMP854" s="4"/>
      <c r="BMQ854" s="4"/>
      <c r="BMR854" s="4"/>
      <c r="BMS854" s="4"/>
      <c r="BMT854" s="4"/>
      <c r="BMU854" s="4"/>
      <c r="BMV854" s="4"/>
      <c r="BMW854" s="4"/>
      <c r="BMX854" s="4"/>
      <c r="BMY854" s="4"/>
      <c r="BMZ854" s="4"/>
      <c r="BNA854" s="4"/>
      <c r="BNB854" s="4"/>
      <c r="BNC854" s="4"/>
      <c r="BND854" s="4"/>
      <c r="BNE854" s="4"/>
      <c r="BNF854" s="4"/>
      <c r="BNG854" s="4"/>
      <c r="BNH854" s="4"/>
      <c r="BNI854" s="4"/>
      <c r="BNJ854" s="4"/>
      <c r="BNK854" s="4"/>
      <c r="BNL854" s="4"/>
      <c r="BNM854" s="4"/>
      <c r="BNN854" s="4"/>
      <c r="BNO854" s="4"/>
      <c r="BNP854" s="4"/>
      <c r="BNQ854" s="4"/>
      <c r="BNR854" s="4"/>
      <c r="BNS854" s="4"/>
      <c r="BNT854" s="4"/>
      <c r="BNU854" s="4"/>
      <c r="BNV854" s="4"/>
      <c r="BNW854" s="4"/>
      <c r="BNX854" s="4"/>
      <c r="BNY854" s="4"/>
      <c r="BNZ854" s="4"/>
      <c r="BOA854" s="4"/>
      <c r="BOB854" s="4"/>
      <c r="BOC854" s="4"/>
      <c r="BOD854" s="4"/>
      <c r="BOE854" s="4"/>
      <c r="BOF854" s="4"/>
      <c r="BOG854" s="4"/>
      <c r="BOH854" s="4"/>
      <c r="BOI854" s="4"/>
      <c r="BOJ854" s="4"/>
      <c r="BOK854" s="4"/>
      <c r="BOL854" s="4"/>
      <c r="BOM854" s="4"/>
      <c r="BON854" s="4"/>
      <c r="BOO854" s="4"/>
      <c r="BOP854" s="4"/>
      <c r="BOQ854" s="4"/>
      <c r="BOR854" s="4"/>
      <c r="BOS854" s="4"/>
      <c r="BOT854" s="4"/>
      <c r="BOU854" s="4"/>
      <c r="BOV854" s="4"/>
      <c r="BOW854" s="4"/>
      <c r="BOX854" s="4"/>
      <c r="BOY854" s="4"/>
      <c r="BOZ854" s="4"/>
      <c r="BPA854" s="4"/>
      <c r="BPB854" s="4"/>
      <c r="BPC854" s="4"/>
      <c r="BPD854" s="4"/>
      <c r="BPE854" s="4"/>
      <c r="BPF854" s="4"/>
      <c r="BPG854" s="4"/>
      <c r="BPH854" s="4"/>
      <c r="BPI854" s="4"/>
      <c r="BPJ854" s="4"/>
      <c r="BPK854" s="4"/>
      <c r="BPL854" s="4"/>
      <c r="BPM854" s="4"/>
      <c r="BPN854" s="4"/>
      <c r="BPO854" s="4"/>
      <c r="BPP854" s="4"/>
      <c r="BPQ854" s="4"/>
      <c r="BPR854" s="4"/>
      <c r="BPS854" s="4"/>
      <c r="BPT854" s="4"/>
      <c r="BPU854" s="4"/>
      <c r="BPV854" s="4"/>
      <c r="BPW854" s="4"/>
      <c r="BPX854" s="4"/>
      <c r="BPY854" s="4"/>
      <c r="BPZ854" s="4"/>
      <c r="BQA854" s="4"/>
      <c r="BQB854" s="4"/>
      <c r="BQC854" s="4"/>
      <c r="BQD854" s="4"/>
      <c r="BQE854" s="4"/>
      <c r="BQF854" s="4"/>
      <c r="BQG854" s="4"/>
      <c r="BQH854" s="4"/>
      <c r="BQI854" s="4"/>
      <c r="BQJ854" s="4"/>
      <c r="BQK854" s="4"/>
      <c r="BQL854" s="4"/>
      <c r="BQM854" s="4"/>
      <c r="BQN854" s="4"/>
      <c r="BQO854" s="4"/>
      <c r="BQP854" s="4"/>
      <c r="BQQ854" s="4"/>
      <c r="BQR854" s="4"/>
      <c r="BQS854" s="4"/>
      <c r="BQT854" s="4"/>
      <c r="BQU854" s="4"/>
      <c r="BQV854" s="4"/>
      <c r="BQW854" s="4"/>
      <c r="BQX854" s="4"/>
      <c r="BQY854" s="4"/>
      <c r="BQZ854" s="4"/>
      <c r="BRA854" s="4"/>
      <c r="BRB854" s="4"/>
      <c r="BRC854" s="4"/>
      <c r="BRD854" s="4"/>
      <c r="BRE854" s="4"/>
      <c r="BRF854" s="4"/>
      <c r="BRG854" s="4"/>
      <c r="BRH854" s="4"/>
      <c r="BRI854" s="4"/>
      <c r="BRJ854" s="4"/>
      <c r="BRK854" s="4"/>
      <c r="BRL854" s="4"/>
      <c r="BRM854" s="4"/>
      <c r="BRN854" s="4"/>
      <c r="BRO854" s="4"/>
      <c r="BRP854" s="4"/>
      <c r="BRQ854" s="4"/>
      <c r="BRR854" s="4"/>
      <c r="BRS854" s="4"/>
      <c r="BRT854" s="4"/>
      <c r="BRU854" s="4"/>
      <c r="BRV854" s="4"/>
      <c r="BRW854" s="4"/>
      <c r="BRX854" s="4"/>
      <c r="BRY854" s="4"/>
      <c r="BRZ854" s="4"/>
      <c r="BSA854" s="4"/>
      <c r="BSB854" s="4"/>
      <c r="BSC854" s="4"/>
      <c r="BSD854" s="4"/>
      <c r="BSE854" s="4"/>
      <c r="BSF854" s="4"/>
      <c r="BSG854" s="4"/>
      <c r="BSH854" s="4"/>
      <c r="BSI854" s="4"/>
      <c r="BSJ854" s="4"/>
      <c r="BSK854" s="4"/>
      <c r="BSL854" s="4"/>
      <c r="BSM854" s="4"/>
      <c r="BSN854" s="4"/>
      <c r="BSO854" s="4"/>
      <c r="BSP854" s="4"/>
      <c r="BSQ854" s="4"/>
      <c r="BSR854" s="4"/>
      <c r="BSS854" s="4"/>
      <c r="BST854" s="4"/>
      <c r="BSU854" s="4"/>
      <c r="BSV854" s="4"/>
      <c r="BSW854" s="4"/>
      <c r="BSX854" s="4"/>
      <c r="BSY854" s="4"/>
      <c r="BSZ854" s="4"/>
      <c r="BTA854" s="4"/>
      <c r="BTB854" s="4"/>
      <c r="BTC854" s="4"/>
      <c r="BTD854" s="4"/>
      <c r="BTE854" s="4"/>
      <c r="BTF854" s="4"/>
      <c r="BTG854" s="4"/>
      <c r="BTH854" s="4"/>
      <c r="BTI854" s="4"/>
      <c r="BTJ854" s="4"/>
      <c r="BTK854" s="4"/>
      <c r="BTL854" s="4"/>
      <c r="BTM854" s="4"/>
      <c r="BTN854" s="4"/>
      <c r="BTO854" s="4"/>
      <c r="BTP854" s="4"/>
      <c r="BTQ854" s="4"/>
      <c r="BTR854" s="4"/>
      <c r="BTS854" s="4"/>
      <c r="BTT854" s="4"/>
      <c r="BTU854" s="4"/>
      <c r="BTV854" s="4"/>
      <c r="BTW854" s="4"/>
      <c r="BTX854" s="4"/>
      <c r="BTY854" s="4"/>
      <c r="BTZ854" s="4"/>
      <c r="BUA854" s="4"/>
      <c r="BUB854" s="4"/>
      <c r="BUC854" s="4"/>
      <c r="BUD854" s="4"/>
      <c r="BUE854" s="4"/>
      <c r="BUF854" s="4"/>
      <c r="BUG854" s="4"/>
      <c r="BUH854" s="4"/>
      <c r="BUI854" s="4"/>
      <c r="BUJ854" s="4"/>
      <c r="BUK854" s="4"/>
      <c r="BUL854" s="4"/>
      <c r="BUM854" s="4"/>
      <c r="BUN854" s="4"/>
      <c r="BUO854" s="4"/>
      <c r="BUP854" s="4"/>
      <c r="BUQ854" s="4"/>
      <c r="BUR854" s="4"/>
      <c r="BUS854" s="4"/>
      <c r="BUT854" s="4"/>
      <c r="BUU854" s="4"/>
      <c r="BUV854" s="4"/>
      <c r="BUW854" s="4"/>
      <c r="BUX854" s="4"/>
      <c r="BUY854" s="4"/>
      <c r="BUZ854" s="4"/>
      <c r="BVA854" s="4"/>
      <c r="BVB854" s="4"/>
      <c r="BVC854" s="4"/>
      <c r="BVD854" s="4"/>
      <c r="BVE854" s="4"/>
      <c r="BVF854" s="4"/>
      <c r="BVG854" s="4"/>
      <c r="BVH854" s="4"/>
      <c r="BVI854" s="4"/>
      <c r="BVJ854" s="4"/>
      <c r="BVK854" s="4"/>
      <c r="BVL854" s="4"/>
      <c r="BVM854" s="4"/>
      <c r="BVN854" s="4"/>
      <c r="BVO854" s="4"/>
      <c r="BVP854" s="4"/>
      <c r="BVQ854" s="4"/>
      <c r="BVR854" s="4"/>
      <c r="BVS854" s="4"/>
      <c r="BVT854" s="4"/>
      <c r="BVU854" s="4"/>
      <c r="BVV854" s="4"/>
      <c r="BVW854" s="4"/>
      <c r="BVX854" s="4"/>
      <c r="BVY854" s="4"/>
      <c r="BVZ854" s="4"/>
      <c r="BWA854" s="4"/>
      <c r="BWB854" s="4"/>
      <c r="BWC854" s="4"/>
      <c r="BWD854" s="4"/>
      <c r="BWE854" s="4"/>
      <c r="BWF854" s="4"/>
      <c r="BWG854" s="4"/>
      <c r="BWH854" s="4"/>
      <c r="BWI854" s="4"/>
      <c r="BWJ854" s="4"/>
      <c r="BWK854" s="4"/>
      <c r="BWL854" s="4"/>
      <c r="BWM854" s="4"/>
      <c r="BWN854" s="4"/>
      <c r="BWO854" s="4"/>
      <c r="BWP854" s="4"/>
      <c r="BWQ854" s="4"/>
      <c r="BWR854" s="4"/>
      <c r="BWS854" s="4"/>
      <c r="BWT854" s="4"/>
      <c r="BWU854" s="4"/>
      <c r="BWV854" s="4"/>
      <c r="BWW854" s="4"/>
      <c r="BWX854" s="4"/>
      <c r="BWY854" s="4"/>
      <c r="BWZ854" s="4"/>
      <c r="BXA854" s="4"/>
      <c r="BXB854" s="4"/>
      <c r="BXC854" s="4"/>
      <c r="BXD854" s="4"/>
      <c r="BXE854" s="4"/>
      <c r="BXF854" s="4"/>
      <c r="BXG854" s="4"/>
      <c r="BXH854" s="4"/>
      <c r="BXI854" s="4"/>
      <c r="BXJ854" s="4"/>
      <c r="BXK854" s="4"/>
      <c r="BXL854" s="4"/>
      <c r="BXM854" s="4"/>
      <c r="BXN854" s="4"/>
      <c r="BXO854" s="4"/>
      <c r="BXP854" s="4"/>
      <c r="BXQ854" s="4"/>
      <c r="BXR854" s="4"/>
      <c r="BXS854" s="4"/>
      <c r="BXT854" s="4"/>
      <c r="BXU854" s="4"/>
      <c r="BXV854" s="4"/>
      <c r="BXW854" s="4"/>
      <c r="BXX854" s="4"/>
      <c r="BXY854" s="4"/>
      <c r="BXZ854" s="4"/>
      <c r="BYA854" s="4"/>
      <c r="BYB854" s="4"/>
      <c r="BYC854" s="4"/>
      <c r="BYD854" s="4"/>
      <c r="BYE854" s="4"/>
      <c r="BYF854" s="4"/>
      <c r="BYG854" s="4"/>
      <c r="BYH854" s="4"/>
      <c r="BYI854" s="4"/>
      <c r="BYJ854" s="4"/>
      <c r="BYK854" s="4"/>
      <c r="BYL854" s="4"/>
      <c r="BYM854" s="4"/>
      <c r="BYN854" s="4"/>
      <c r="BYO854" s="4"/>
      <c r="BYP854" s="4"/>
      <c r="BYQ854" s="4"/>
      <c r="BYR854" s="4"/>
      <c r="BYS854" s="4"/>
      <c r="BYT854" s="4"/>
      <c r="BYU854" s="4"/>
      <c r="BYV854" s="4"/>
      <c r="BYW854" s="4"/>
      <c r="BYX854" s="4"/>
      <c r="BYY854" s="4"/>
      <c r="BYZ854" s="4"/>
      <c r="BZA854" s="4"/>
      <c r="BZB854" s="4"/>
      <c r="BZC854" s="4"/>
      <c r="BZD854" s="4"/>
      <c r="BZE854" s="4"/>
      <c r="BZF854" s="4"/>
      <c r="BZG854" s="4"/>
      <c r="BZH854" s="4"/>
      <c r="BZI854" s="4"/>
      <c r="BZJ854" s="4"/>
      <c r="BZK854" s="4"/>
      <c r="BZL854" s="4"/>
      <c r="BZM854" s="4"/>
      <c r="BZN854" s="4"/>
      <c r="BZO854" s="4"/>
      <c r="BZP854" s="4"/>
      <c r="BZQ854" s="4"/>
      <c r="BZR854" s="4"/>
      <c r="BZS854" s="4"/>
      <c r="BZT854" s="4"/>
      <c r="BZU854" s="4"/>
      <c r="BZV854" s="4"/>
      <c r="BZW854" s="4"/>
      <c r="BZX854" s="4"/>
      <c r="BZY854" s="4"/>
      <c r="BZZ854" s="4"/>
      <c r="CAA854" s="4"/>
      <c r="CAB854" s="4"/>
      <c r="CAC854" s="4"/>
      <c r="CAD854" s="4"/>
      <c r="CAE854" s="4"/>
      <c r="CAF854" s="4"/>
      <c r="CAG854" s="4"/>
      <c r="CAH854" s="4"/>
      <c r="CAI854" s="4"/>
      <c r="CAJ854" s="4"/>
      <c r="CAK854" s="4"/>
      <c r="CAL854" s="4"/>
      <c r="CAM854" s="4"/>
      <c r="CAN854" s="4"/>
      <c r="CAO854" s="4"/>
      <c r="CAP854" s="4"/>
      <c r="CAQ854" s="4"/>
      <c r="CAR854" s="4"/>
      <c r="CAS854" s="4"/>
      <c r="CAT854" s="4"/>
      <c r="CAU854" s="4"/>
      <c r="CAV854" s="4"/>
      <c r="CAW854" s="4"/>
      <c r="CAX854" s="4"/>
      <c r="CAY854" s="4"/>
      <c r="CAZ854" s="4"/>
      <c r="CBA854" s="4"/>
      <c r="CBB854" s="4"/>
      <c r="CBC854" s="4"/>
      <c r="CBD854" s="4"/>
      <c r="CBE854" s="4"/>
      <c r="CBF854" s="4"/>
      <c r="CBG854" s="4"/>
      <c r="CBH854" s="4"/>
      <c r="CBI854" s="4"/>
      <c r="CBJ854" s="4"/>
      <c r="CBK854" s="4"/>
      <c r="CBL854" s="4"/>
      <c r="CBM854" s="4"/>
      <c r="CBN854" s="4"/>
      <c r="CBO854" s="4"/>
      <c r="CBP854" s="4"/>
      <c r="CBQ854" s="4"/>
      <c r="CBR854" s="4"/>
      <c r="CBS854" s="4"/>
      <c r="CBT854" s="4"/>
      <c r="CBU854" s="4"/>
      <c r="CBV854" s="4"/>
      <c r="CBW854" s="4"/>
      <c r="CBX854" s="4"/>
      <c r="CBY854" s="4"/>
      <c r="CBZ854" s="4"/>
      <c r="CCA854" s="4"/>
      <c r="CCB854" s="4"/>
      <c r="CCC854" s="4"/>
      <c r="CCD854" s="4"/>
      <c r="CCE854" s="4"/>
      <c r="CCF854" s="4"/>
      <c r="CCG854" s="4"/>
      <c r="CCH854" s="4"/>
      <c r="CCI854" s="4"/>
      <c r="CCJ854" s="4"/>
      <c r="CCK854" s="4"/>
      <c r="CCL854" s="4"/>
      <c r="CCM854" s="4"/>
      <c r="CCN854" s="4"/>
      <c r="CCO854" s="4"/>
      <c r="CCP854" s="4"/>
      <c r="CCQ854" s="4"/>
      <c r="CCR854" s="4"/>
      <c r="CCS854" s="4"/>
      <c r="CCT854" s="4"/>
      <c r="CCU854" s="4"/>
      <c r="CCV854" s="4"/>
      <c r="CCW854" s="4"/>
      <c r="CCX854" s="4"/>
      <c r="CCY854" s="4"/>
      <c r="CCZ854" s="4"/>
      <c r="CDA854" s="4"/>
      <c r="CDB854" s="4"/>
      <c r="CDC854" s="4"/>
      <c r="CDD854" s="4"/>
      <c r="CDE854" s="4"/>
      <c r="CDF854" s="4"/>
      <c r="CDG854" s="4"/>
      <c r="CDH854" s="4"/>
      <c r="CDI854" s="4"/>
      <c r="CDJ854" s="4"/>
      <c r="CDK854" s="4"/>
      <c r="CDL854" s="4"/>
      <c r="CDM854" s="4"/>
      <c r="CDN854" s="4"/>
      <c r="CDO854" s="4"/>
      <c r="CDP854" s="4"/>
      <c r="CDQ854" s="4"/>
      <c r="CDR854" s="4"/>
      <c r="CDS854" s="4"/>
      <c r="CDT854" s="4"/>
      <c r="CDU854" s="4"/>
      <c r="CDV854" s="4"/>
      <c r="CDW854" s="4"/>
      <c r="CDX854" s="4"/>
      <c r="CDY854" s="4"/>
      <c r="CDZ854" s="4"/>
      <c r="CEA854" s="4"/>
      <c r="CEB854" s="4"/>
      <c r="CEC854" s="4"/>
      <c r="CED854" s="4"/>
      <c r="CEE854" s="4"/>
      <c r="CEF854" s="4"/>
      <c r="CEG854" s="4"/>
      <c r="CEH854" s="4"/>
      <c r="CEI854" s="4"/>
      <c r="CEJ854" s="4"/>
      <c r="CEK854" s="4"/>
      <c r="CEL854" s="4"/>
      <c r="CEM854" s="4"/>
      <c r="CEN854" s="4"/>
      <c r="CEO854" s="4"/>
      <c r="CEP854" s="4"/>
      <c r="CEQ854" s="4"/>
      <c r="CER854" s="4"/>
      <c r="CES854" s="4"/>
      <c r="CET854" s="4"/>
      <c r="CEU854" s="4"/>
      <c r="CEV854" s="4"/>
      <c r="CEW854" s="4"/>
      <c r="CEX854" s="4"/>
      <c r="CEY854" s="4"/>
      <c r="CEZ854" s="4"/>
      <c r="CFA854" s="4"/>
      <c r="CFB854" s="4"/>
      <c r="CFC854" s="4"/>
      <c r="CFD854" s="4"/>
      <c r="CFE854" s="4"/>
      <c r="CFF854" s="4"/>
      <c r="CFG854" s="4"/>
      <c r="CFH854" s="4"/>
      <c r="CFI854" s="4"/>
      <c r="CFJ854" s="4"/>
      <c r="CFK854" s="4"/>
      <c r="CFL854" s="4"/>
      <c r="CFM854" s="4"/>
      <c r="CFN854" s="4"/>
      <c r="CFO854" s="4"/>
      <c r="CFP854" s="4"/>
      <c r="CFQ854" s="4"/>
      <c r="CFR854" s="4"/>
      <c r="CFS854" s="4"/>
      <c r="CFT854" s="4"/>
      <c r="CFU854" s="4"/>
      <c r="CFV854" s="4"/>
      <c r="CFW854" s="4"/>
      <c r="CFX854" s="4"/>
      <c r="CFY854" s="4"/>
      <c r="CFZ854" s="4"/>
      <c r="CGA854" s="4"/>
      <c r="CGB854" s="4"/>
      <c r="CGC854" s="4"/>
      <c r="CGD854" s="4"/>
      <c r="CGE854" s="4"/>
      <c r="CGF854" s="4"/>
      <c r="CGG854" s="4"/>
      <c r="CGH854" s="4"/>
      <c r="CGI854" s="4"/>
      <c r="CGJ854" s="4"/>
      <c r="CGK854" s="4"/>
      <c r="CGL854" s="4"/>
      <c r="CGM854" s="4"/>
      <c r="CGN854" s="4"/>
      <c r="CGO854" s="4"/>
      <c r="CGP854" s="4"/>
      <c r="CGQ854" s="4"/>
      <c r="CGR854" s="4"/>
      <c r="CGS854" s="4"/>
      <c r="CGT854" s="4"/>
      <c r="CGU854" s="4"/>
      <c r="CGV854" s="4"/>
      <c r="CGW854" s="4"/>
      <c r="CGX854" s="4"/>
      <c r="CGY854" s="4"/>
      <c r="CGZ854" s="4"/>
      <c r="CHA854" s="4"/>
      <c r="CHB854" s="4"/>
      <c r="CHC854" s="4"/>
      <c r="CHD854" s="4"/>
      <c r="CHE854" s="4"/>
      <c r="CHF854" s="4"/>
      <c r="CHG854" s="4"/>
      <c r="CHH854" s="4"/>
      <c r="CHI854" s="4"/>
      <c r="CHJ854" s="4"/>
      <c r="CHK854" s="4"/>
      <c r="CHL854" s="4"/>
      <c r="CHM854" s="4"/>
      <c r="CHN854" s="4"/>
      <c r="CHO854" s="4"/>
      <c r="CHP854" s="4"/>
      <c r="CHQ854" s="4"/>
      <c r="CHR854" s="4"/>
      <c r="CHS854" s="4"/>
      <c r="CHT854" s="4"/>
      <c r="CHU854" s="4"/>
      <c r="CHV854" s="4"/>
      <c r="CHW854" s="4"/>
      <c r="CHX854" s="4"/>
      <c r="CHY854" s="4"/>
      <c r="CHZ854" s="4"/>
      <c r="CIA854" s="4"/>
      <c r="CIB854" s="4"/>
      <c r="CIC854" s="4"/>
      <c r="CID854" s="4"/>
      <c r="CIE854" s="4"/>
      <c r="CIF854" s="4"/>
      <c r="CIG854" s="4"/>
      <c r="CIH854" s="4"/>
      <c r="CII854" s="4"/>
      <c r="CIJ854" s="4"/>
      <c r="CIK854" s="4"/>
      <c r="CIL854" s="4"/>
      <c r="CIM854" s="4"/>
      <c r="CIN854" s="4"/>
      <c r="CIO854" s="4"/>
      <c r="CIP854" s="4"/>
      <c r="CIQ854" s="4"/>
      <c r="CIR854" s="4"/>
      <c r="CIS854" s="4"/>
      <c r="CIT854" s="4"/>
      <c r="CIU854" s="4"/>
      <c r="CIV854" s="4"/>
      <c r="CIW854" s="4"/>
      <c r="CIX854" s="4"/>
      <c r="CIY854" s="4"/>
      <c r="CIZ854" s="4"/>
      <c r="CJA854" s="4"/>
      <c r="CJB854" s="4"/>
      <c r="CJC854" s="4"/>
      <c r="CJD854" s="4"/>
      <c r="CJE854" s="4"/>
      <c r="CJF854" s="4"/>
      <c r="CJG854" s="4"/>
      <c r="CJH854" s="4"/>
      <c r="CJI854" s="4"/>
      <c r="CJJ854" s="4"/>
      <c r="CJK854" s="4"/>
      <c r="CJL854" s="4"/>
      <c r="CJM854" s="4"/>
      <c r="CJN854" s="4"/>
      <c r="CJO854" s="4"/>
      <c r="CJP854" s="4"/>
      <c r="CJQ854" s="4"/>
      <c r="CJR854" s="4"/>
      <c r="CJS854" s="4"/>
      <c r="CJT854" s="4"/>
      <c r="CJU854" s="4"/>
      <c r="CJV854" s="4"/>
      <c r="CJW854" s="4"/>
      <c r="CJX854" s="4"/>
      <c r="CJY854" s="4"/>
      <c r="CJZ854" s="4"/>
      <c r="CKA854" s="4"/>
      <c r="CKB854" s="4"/>
      <c r="CKC854" s="4"/>
      <c r="CKD854" s="4"/>
      <c r="CKE854" s="4"/>
      <c r="CKF854" s="4"/>
      <c r="CKG854" s="4"/>
      <c r="CKH854" s="4"/>
      <c r="CKI854" s="4"/>
      <c r="CKJ854" s="4"/>
      <c r="CKK854" s="4"/>
      <c r="CKL854" s="4"/>
      <c r="CKM854" s="4"/>
      <c r="CKN854" s="4"/>
      <c r="CKO854" s="4"/>
      <c r="CKP854" s="4"/>
      <c r="CKQ854" s="4"/>
      <c r="CKR854" s="4"/>
      <c r="CKS854" s="4"/>
      <c r="CKT854" s="4"/>
      <c r="CKU854" s="4"/>
      <c r="CKV854" s="4"/>
      <c r="CKW854" s="4"/>
      <c r="CKX854" s="4"/>
      <c r="CKY854" s="4"/>
      <c r="CKZ854" s="4"/>
      <c r="CLA854" s="4"/>
      <c r="CLB854" s="4"/>
      <c r="CLC854" s="4"/>
      <c r="CLD854" s="4"/>
      <c r="CLE854" s="4"/>
      <c r="CLF854" s="4"/>
      <c r="CLG854" s="4"/>
      <c r="CLH854" s="4"/>
      <c r="CLI854" s="4"/>
      <c r="CLJ854" s="4"/>
      <c r="CLK854" s="4"/>
      <c r="CLL854" s="4"/>
      <c r="CLM854" s="4"/>
      <c r="CLN854" s="4"/>
      <c r="CLO854" s="4"/>
      <c r="CLP854" s="4"/>
      <c r="CLQ854" s="4"/>
      <c r="CLR854" s="4"/>
      <c r="CLS854" s="4"/>
      <c r="CLT854" s="4"/>
      <c r="CLU854" s="4"/>
      <c r="CLV854" s="4"/>
      <c r="CLW854" s="4"/>
      <c r="CLX854" s="4"/>
      <c r="CLY854" s="4"/>
      <c r="CLZ854" s="4"/>
      <c r="CMA854" s="4"/>
      <c r="CMB854" s="4"/>
      <c r="CMC854" s="4"/>
      <c r="CMD854" s="4"/>
      <c r="CME854" s="4"/>
      <c r="CMF854" s="4"/>
      <c r="CMG854" s="4"/>
      <c r="CMH854" s="4"/>
      <c r="CMI854" s="4"/>
      <c r="CMJ854" s="4"/>
      <c r="CMK854" s="4"/>
      <c r="CML854" s="4"/>
      <c r="CMM854" s="4"/>
      <c r="CMN854" s="4"/>
      <c r="CMO854" s="4"/>
      <c r="CMP854" s="4"/>
      <c r="CMQ854" s="4"/>
      <c r="CMR854" s="4"/>
      <c r="CMS854" s="4"/>
      <c r="CMT854" s="4"/>
      <c r="CMU854" s="4"/>
      <c r="CMV854" s="4"/>
      <c r="CMW854" s="4"/>
      <c r="CMX854" s="4"/>
      <c r="CMY854" s="4"/>
      <c r="CMZ854" s="4"/>
      <c r="CNA854" s="4"/>
      <c r="CNB854" s="4"/>
      <c r="CNC854" s="4"/>
      <c r="CND854" s="4"/>
      <c r="CNE854" s="4"/>
      <c r="CNF854" s="4"/>
      <c r="CNG854" s="4"/>
      <c r="CNH854" s="4"/>
      <c r="CNI854" s="4"/>
      <c r="CNJ854" s="4"/>
      <c r="CNK854" s="4"/>
      <c r="CNL854" s="4"/>
      <c r="CNM854" s="4"/>
      <c r="CNN854" s="4"/>
      <c r="CNO854" s="4"/>
      <c r="CNP854" s="4"/>
      <c r="CNQ854" s="4"/>
      <c r="CNR854" s="4"/>
      <c r="CNS854" s="4"/>
      <c r="CNT854" s="4"/>
      <c r="CNU854" s="4"/>
      <c r="CNV854" s="4"/>
      <c r="CNW854" s="4"/>
      <c r="CNX854" s="4"/>
      <c r="CNY854" s="4"/>
      <c r="CNZ854" s="4"/>
      <c r="COA854" s="4"/>
      <c r="COB854" s="4"/>
      <c r="COC854" s="4"/>
      <c r="COD854" s="4"/>
      <c r="COE854" s="4"/>
      <c r="COF854" s="4"/>
      <c r="COG854" s="4"/>
      <c r="COH854" s="4"/>
      <c r="COI854" s="4"/>
      <c r="COJ854" s="4"/>
      <c r="COK854" s="4"/>
      <c r="COL854" s="4"/>
      <c r="COM854" s="4"/>
      <c r="CON854" s="4"/>
      <c r="COO854" s="4"/>
      <c r="COP854" s="4"/>
      <c r="COQ854" s="4"/>
      <c r="COR854" s="4"/>
      <c r="COS854" s="4"/>
      <c r="COT854" s="4"/>
      <c r="COU854" s="4"/>
      <c r="COV854" s="4"/>
      <c r="COW854" s="4"/>
      <c r="COX854" s="4"/>
      <c r="COY854" s="4"/>
      <c r="COZ854" s="4"/>
      <c r="CPA854" s="4"/>
      <c r="CPB854" s="4"/>
      <c r="CPC854" s="4"/>
      <c r="CPD854" s="4"/>
      <c r="CPE854" s="4"/>
      <c r="CPF854" s="4"/>
      <c r="CPG854" s="4"/>
      <c r="CPH854" s="4"/>
      <c r="CPI854" s="4"/>
      <c r="CPJ854" s="4"/>
      <c r="CPK854" s="4"/>
      <c r="CPL854" s="4"/>
      <c r="CPM854" s="4"/>
      <c r="CPN854" s="4"/>
      <c r="CPO854" s="4"/>
      <c r="CPP854" s="4"/>
      <c r="CPQ854" s="4"/>
      <c r="CPR854" s="4"/>
      <c r="CPS854" s="4"/>
      <c r="CPT854" s="4"/>
      <c r="CPU854" s="4"/>
      <c r="CPV854" s="4"/>
      <c r="CPW854" s="4"/>
      <c r="CPX854" s="4"/>
      <c r="CPY854" s="4"/>
      <c r="CPZ854" s="4"/>
      <c r="CQA854" s="4"/>
      <c r="CQB854" s="4"/>
      <c r="CQC854" s="4"/>
      <c r="CQD854" s="4"/>
      <c r="CQE854" s="4"/>
      <c r="CQF854" s="4"/>
      <c r="CQG854" s="4"/>
      <c r="CQH854" s="4"/>
      <c r="CQI854" s="4"/>
      <c r="CQJ854" s="4"/>
      <c r="CQK854" s="4"/>
      <c r="CQL854" s="4"/>
      <c r="CQM854" s="4"/>
      <c r="CQN854" s="4"/>
      <c r="CQO854" s="4"/>
      <c r="CQP854" s="4"/>
      <c r="CQQ854" s="4"/>
      <c r="CQR854" s="4"/>
      <c r="CQS854" s="4"/>
      <c r="CQT854" s="4"/>
      <c r="CQU854" s="4"/>
      <c r="CQV854" s="4"/>
      <c r="CQW854" s="4"/>
      <c r="CQX854" s="4"/>
      <c r="CQY854" s="4"/>
      <c r="CQZ854" s="4"/>
      <c r="CRA854" s="4"/>
      <c r="CRB854" s="4"/>
      <c r="CRC854" s="4"/>
      <c r="CRD854" s="4"/>
      <c r="CRE854" s="4"/>
      <c r="CRF854" s="4"/>
      <c r="CRG854" s="4"/>
      <c r="CRH854" s="4"/>
      <c r="CRI854" s="4"/>
      <c r="CRJ854" s="4"/>
      <c r="CRK854" s="4"/>
      <c r="CRL854" s="4"/>
      <c r="CRM854" s="4"/>
      <c r="CRN854" s="4"/>
      <c r="CRO854" s="4"/>
      <c r="CRP854" s="4"/>
      <c r="CRQ854" s="4"/>
      <c r="CRR854" s="4"/>
      <c r="CRS854" s="4"/>
      <c r="CRT854" s="4"/>
      <c r="CRU854" s="4"/>
      <c r="CRV854" s="4"/>
      <c r="CRW854" s="4"/>
      <c r="CRX854" s="4"/>
      <c r="CRY854" s="4"/>
      <c r="CRZ854" s="4"/>
      <c r="CSA854" s="4"/>
      <c r="CSB854" s="4"/>
      <c r="CSC854" s="4"/>
      <c r="CSD854" s="4"/>
      <c r="CSE854" s="4"/>
      <c r="CSF854" s="4"/>
      <c r="CSG854" s="4"/>
      <c r="CSH854" s="4"/>
      <c r="CSI854" s="4"/>
      <c r="CSJ854" s="4"/>
      <c r="CSK854" s="4"/>
      <c r="CSL854" s="4"/>
      <c r="CSM854" s="4"/>
      <c r="CSN854" s="4"/>
      <c r="CSO854" s="4"/>
      <c r="CSP854" s="4"/>
      <c r="CSQ854" s="4"/>
      <c r="CSR854" s="4"/>
      <c r="CSS854" s="4"/>
      <c r="CST854" s="4"/>
      <c r="CSU854" s="4"/>
      <c r="CSV854" s="4"/>
      <c r="CSW854" s="4"/>
      <c r="CSX854" s="4"/>
      <c r="CSY854" s="4"/>
      <c r="CSZ854" s="4"/>
      <c r="CTA854" s="4"/>
      <c r="CTB854" s="4"/>
      <c r="CTC854" s="4"/>
      <c r="CTD854" s="4"/>
      <c r="CTE854" s="4"/>
      <c r="CTF854" s="4"/>
      <c r="CTG854" s="4"/>
      <c r="CTH854" s="4"/>
      <c r="CTI854" s="4"/>
      <c r="CTJ854" s="4"/>
      <c r="CTK854" s="4"/>
      <c r="CTL854" s="4"/>
      <c r="CTM854" s="4"/>
      <c r="CTN854" s="4"/>
      <c r="CTO854" s="4"/>
      <c r="CTP854" s="4"/>
      <c r="CTQ854" s="4"/>
      <c r="CTR854" s="4"/>
      <c r="CTS854" s="4"/>
      <c r="CTT854" s="4"/>
      <c r="CTU854" s="4"/>
      <c r="CTV854" s="4"/>
      <c r="CTW854" s="4"/>
      <c r="CTX854" s="4"/>
      <c r="CTY854" s="4"/>
      <c r="CTZ854" s="4"/>
      <c r="CUA854" s="4"/>
      <c r="CUB854" s="4"/>
      <c r="CUC854" s="4"/>
      <c r="CUD854" s="4"/>
      <c r="CUE854" s="4"/>
      <c r="CUF854" s="4"/>
      <c r="CUG854" s="4"/>
      <c r="CUH854" s="4"/>
      <c r="CUI854" s="4"/>
      <c r="CUJ854" s="4"/>
      <c r="CUK854" s="4"/>
      <c r="CUL854" s="4"/>
      <c r="CUM854" s="4"/>
      <c r="CUN854" s="4"/>
      <c r="CUO854" s="4"/>
      <c r="CUP854" s="4"/>
      <c r="CUQ854" s="4"/>
      <c r="CUR854" s="4"/>
      <c r="CUS854" s="4"/>
      <c r="CUT854" s="4"/>
      <c r="CUU854" s="4"/>
      <c r="CUV854" s="4"/>
      <c r="CUW854" s="4"/>
      <c r="CUX854" s="4"/>
      <c r="CUY854" s="4"/>
      <c r="CUZ854" s="4"/>
      <c r="CVA854" s="4"/>
      <c r="CVB854" s="4"/>
      <c r="CVC854" s="4"/>
      <c r="CVD854" s="4"/>
      <c r="CVE854" s="4"/>
      <c r="CVF854" s="4"/>
      <c r="CVG854" s="4"/>
      <c r="CVH854" s="4"/>
      <c r="CVI854" s="4"/>
      <c r="CVJ854" s="4"/>
      <c r="CVK854" s="4"/>
      <c r="CVL854" s="4"/>
      <c r="CVM854" s="4"/>
      <c r="CVN854" s="4"/>
      <c r="CVO854" s="4"/>
      <c r="CVP854" s="4"/>
      <c r="CVQ854" s="4"/>
      <c r="CVR854" s="4"/>
      <c r="CVS854" s="4"/>
      <c r="CVT854" s="4"/>
      <c r="CVU854" s="4"/>
      <c r="CVV854" s="4"/>
      <c r="CVW854" s="4"/>
      <c r="CVX854" s="4"/>
      <c r="CVY854" s="4"/>
      <c r="CVZ854" s="4"/>
      <c r="CWA854" s="4"/>
      <c r="CWB854" s="4"/>
      <c r="CWC854" s="4"/>
      <c r="CWD854" s="4"/>
      <c r="CWE854" s="4"/>
      <c r="CWF854" s="4"/>
      <c r="CWG854" s="4"/>
      <c r="CWH854" s="4"/>
      <c r="CWI854" s="4"/>
      <c r="CWJ854" s="4"/>
      <c r="CWK854" s="4"/>
      <c r="CWL854" s="4"/>
      <c r="CWM854" s="4"/>
      <c r="CWN854" s="4"/>
      <c r="CWO854" s="4"/>
      <c r="CWP854" s="4"/>
      <c r="CWQ854" s="4"/>
      <c r="CWR854" s="4"/>
      <c r="CWS854" s="4"/>
      <c r="CWT854" s="4"/>
      <c r="CWU854" s="4"/>
      <c r="CWV854" s="4"/>
      <c r="CWW854" s="4"/>
      <c r="CWX854" s="4"/>
      <c r="CWY854" s="4"/>
      <c r="CWZ854" s="4"/>
      <c r="CXA854" s="4"/>
      <c r="CXB854" s="4"/>
      <c r="CXC854" s="4"/>
      <c r="CXD854" s="4"/>
      <c r="CXE854" s="4"/>
      <c r="CXF854" s="4"/>
      <c r="CXG854" s="4"/>
      <c r="CXH854" s="4"/>
      <c r="CXI854" s="4"/>
      <c r="CXJ854" s="4"/>
      <c r="CXK854" s="4"/>
      <c r="CXL854" s="4"/>
      <c r="CXM854" s="4"/>
      <c r="CXN854" s="4"/>
      <c r="CXO854" s="4"/>
      <c r="CXP854" s="4"/>
      <c r="CXQ854" s="4"/>
      <c r="CXR854" s="4"/>
      <c r="CXS854" s="4"/>
      <c r="CXT854" s="4"/>
      <c r="CXU854" s="4"/>
      <c r="CXV854" s="4"/>
      <c r="CXW854" s="4"/>
      <c r="CXX854" s="4"/>
      <c r="CXY854" s="4"/>
      <c r="CXZ854" s="4"/>
      <c r="CYA854" s="4"/>
      <c r="CYB854" s="4"/>
      <c r="CYC854" s="4"/>
      <c r="CYD854" s="4"/>
      <c r="CYE854" s="4"/>
      <c r="CYF854" s="4"/>
      <c r="CYG854" s="4"/>
      <c r="CYH854" s="4"/>
      <c r="CYI854" s="4"/>
      <c r="CYJ854" s="4"/>
      <c r="CYK854" s="4"/>
      <c r="CYL854" s="4"/>
      <c r="CYM854" s="4"/>
      <c r="CYN854" s="4"/>
      <c r="CYO854" s="4"/>
      <c r="CYP854" s="4"/>
      <c r="CYQ854" s="4"/>
      <c r="CYR854" s="4"/>
      <c r="CYS854" s="4"/>
      <c r="CYT854" s="4"/>
      <c r="CYU854" s="4"/>
      <c r="CYV854" s="4"/>
      <c r="CYW854" s="4"/>
      <c r="CYX854" s="4"/>
      <c r="CYY854" s="4"/>
      <c r="CYZ854" s="4"/>
      <c r="CZA854" s="4"/>
      <c r="CZB854" s="4"/>
      <c r="CZC854" s="4"/>
      <c r="CZD854" s="4"/>
      <c r="CZE854" s="4"/>
      <c r="CZF854" s="4"/>
      <c r="CZG854" s="4"/>
      <c r="CZH854" s="4"/>
      <c r="CZI854" s="4"/>
      <c r="CZJ854" s="4"/>
      <c r="CZK854" s="4"/>
      <c r="CZL854" s="4"/>
      <c r="CZM854" s="4"/>
      <c r="CZN854" s="4"/>
      <c r="CZO854" s="4"/>
      <c r="CZP854" s="4"/>
      <c r="CZQ854" s="4"/>
      <c r="CZR854" s="4"/>
      <c r="CZS854" s="4"/>
      <c r="CZT854" s="4"/>
      <c r="CZU854" s="4"/>
      <c r="CZV854" s="4"/>
      <c r="CZW854" s="4"/>
      <c r="CZX854" s="4"/>
      <c r="CZY854" s="4"/>
      <c r="CZZ854" s="4"/>
      <c r="DAA854" s="4"/>
      <c r="DAB854" s="4"/>
      <c r="DAC854" s="4"/>
      <c r="DAD854" s="4"/>
      <c r="DAE854" s="4"/>
      <c r="DAF854" s="4"/>
      <c r="DAG854" s="4"/>
      <c r="DAH854" s="4"/>
      <c r="DAI854" s="4"/>
      <c r="DAJ854" s="4"/>
      <c r="DAK854" s="4"/>
      <c r="DAL854" s="4"/>
      <c r="DAM854" s="4"/>
      <c r="DAN854" s="4"/>
      <c r="DAO854" s="4"/>
      <c r="DAP854" s="4"/>
      <c r="DAQ854" s="4"/>
      <c r="DAR854" s="4"/>
      <c r="DAS854" s="4"/>
      <c r="DAT854" s="4"/>
      <c r="DAU854" s="4"/>
      <c r="DAV854" s="4"/>
      <c r="DAW854" s="4"/>
      <c r="DAX854" s="4"/>
      <c r="DAY854" s="4"/>
      <c r="DAZ854" s="4"/>
      <c r="DBA854" s="4"/>
      <c r="DBB854" s="4"/>
      <c r="DBC854" s="4"/>
      <c r="DBD854" s="4"/>
      <c r="DBE854" s="4"/>
      <c r="DBF854" s="4"/>
      <c r="DBG854" s="4"/>
      <c r="DBH854" s="4"/>
      <c r="DBI854" s="4"/>
      <c r="DBJ854" s="4"/>
      <c r="DBK854" s="4"/>
      <c r="DBL854" s="4"/>
      <c r="DBM854" s="4"/>
      <c r="DBN854" s="4"/>
      <c r="DBO854" s="4"/>
      <c r="DBP854" s="4"/>
      <c r="DBQ854" s="4"/>
      <c r="DBR854" s="4"/>
      <c r="DBS854" s="4"/>
      <c r="DBT854" s="4"/>
      <c r="DBU854" s="4"/>
      <c r="DBV854" s="4"/>
      <c r="DBW854" s="4"/>
      <c r="DBX854" s="4"/>
      <c r="DBY854" s="4"/>
      <c r="DBZ854" s="4"/>
      <c r="DCA854" s="4"/>
      <c r="DCB854" s="4"/>
      <c r="DCC854" s="4"/>
      <c r="DCD854" s="4"/>
      <c r="DCE854" s="4"/>
      <c r="DCF854" s="4"/>
      <c r="DCG854" s="4"/>
      <c r="DCH854" s="4"/>
      <c r="DCI854" s="4"/>
      <c r="DCJ854" s="4"/>
      <c r="DCK854" s="4"/>
      <c r="DCL854" s="4"/>
      <c r="DCM854" s="4"/>
      <c r="DCN854" s="4"/>
      <c r="DCO854" s="4"/>
      <c r="DCP854" s="4"/>
      <c r="DCQ854" s="4"/>
      <c r="DCR854" s="4"/>
      <c r="DCS854" s="4"/>
      <c r="DCT854" s="4"/>
      <c r="DCU854" s="4"/>
      <c r="DCV854" s="4"/>
      <c r="DCW854" s="4"/>
      <c r="DCX854" s="4"/>
      <c r="DCY854" s="4"/>
      <c r="DCZ854" s="4"/>
      <c r="DDA854" s="4"/>
      <c r="DDB854" s="4"/>
      <c r="DDC854" s="4"/>
      <c r="DDD854" s="4"/>
      <c r="DDE854" s="4"/>
      <c r="DDF854" s="4"/>
      <c r="DDG854" s="4"/>
      <c r="DDH854" s="4"/>
      <c r="DDI854" s="4"/>
      <c r="DDJ854" s="4"/>
      <c r="DDK854" s="4"/>
      <c r="DDL854" s="4"/>
      <c r="DDM854" s="4"/>
      <c r="DDN854" s="4"/>
      <c r="DDO854" s="4"/>
      <c r="DDP854" s="4"/>
      <c r="DDQ854" s="4"/>
      <c r="DDR854" s="4"/>
      <c r="DDS854" s="4"/>
      <c r="DDT854" s="4"/>
      <c r="DDU854" s="4"/>
      <c r="DDV854" s="4"/>
      <c r="DDW854" s="4"/>
      <c r="DDX854" s="4"/>
      <c r="DDY854" s="4"/>
      <c r="DDZ854" s="4"/>
      <c r="DEA854" s="4"/>
      <c r="DEB854" s="4"/>
      <c r="DEC854" s="4"/>
      <c r="DED854" s="4"/>
      <c r="DEE854" s="4"/>
      <c r="DEF854" s="4"/>
      <c r="DEG854" s="4"/>
      <c r="DEH854" s="4"/>
      <c r="DEI854" s="4"/>
      <c r="DEJ854" s="4"/>
      <c r="DEK854" s="4"/>
      <c r="DEL854" s="4"/>
      <c r="DEM854" s="4"/>
      <c r="DEN854" s="4"/>
      <c r="DEO854" s="4"/>
      <c r="DEP854" s="4"/>
      <c r="DEQ854" s="4"/>
      <c r="DER854" s="4"/>
      <c r="DES854" s="4"/>
      <c r="DET854" s="4"/>
      <c r="DEU854" s="4"/>
      <c r="DEV854" s="4"/>
      <c r="DEW854" s="4"/>
      <c r="DEX854" s="4"/>
      <c r="DEY854" s="4"/>
      <c r="DEZ854" s="4"/>
      <c r="DFA854" s="4"/>
      <c r="DFB854" s="4"/>
      <c r="DFC854" s="4"/>
      <c r="DFD854" s="4"/>
      <c r="DFE854" s="4"/>
      <c r="DFF854" s="4"/>
      <c r="DFG854" s="4"/>
      <c r="DFH854" s="4"/>
      <c r="DFI854" s="4"/>
      <c r="DFJ854" s="4"/>
      <c r="DFK854" s="4"/>
      <c r="DFL854" s="4"/>
      <c r="DFM854" s="4"/>
      <c r="DFN854" s="4"/>
      <c r="DFO854" s="4"/>
      <c r="DFP854" s="4"/>
      <c r="DFQ854" s="4"/>
      <c r="DFR854" s="4"/>
      <c r="DFS854" s="4"/>
      <c r="DFT854" s="4"/>
      <c r="DFU854" s="4"/>
      <c r="DFV854" s="4"/>
      <c r="DFW854" s="4"/>
      <c r="DFX854" s="4"/>
      <c r="DFY854" s="4"/>
      <c r="DFZ854" s="4"/>
      <c r="DGA854" s="4"/>
      <c r="DGB854" s="4"/>
      <c r="DGC854" s="4"/>
      <c r="DGD854" s="4"/>
      <c r="DGE854" s="4"/>
      <c r="DGF854" s="4"/>
      <c r="DGG854" s="4"/>
      <c r="DGH854" s="4"/>
      <c r="DGI854" s="4"/>
      <c r="DGJ854" s="4"/>
      <c r="DGK854" s="4"/>
      <c r="DGL854" s="4"/>
      <c r="DGM854" s="4"/>
      <c r="DGN854" s="4"/>
      <c r="DGO854" s="4"/>
      <c r="DGP854" s="4"/>
      <c r="DGQ854" s="4"/>
      <c r="DGR854" s="4"/>
      <c r="DGS854" s="4"/>
      <c r="DGT854" s="4"/>
      <c r="DGU854" s="4"/>
      <c r="DGV854" s="4"/>
      <c r="DGW854" s="4"/>
      <c r="DGX854" s="4"/>
      <c r="DGY854" s="4"/>
      <c r="DGZ854" s="4"/>
      <c r="DHA854" s="4"/>
      <c r="DHB854" s="4"/>
      <c r="DHC854" s="4"/>
      <c r="DHD854" s="4"/>
      <c r="DHE854" s="4"/>
      <c r="DHF854" s="4"/>
      <c r="DHG854" s="4"/>
      <c r="DHH854" s="4"/>
      <c r="DHI854" s="4"/>
      <c r="DHJ854" s="4"/>
      <c r="DHK854" s="4"/>
      <c r="DHL854" s="4"/>
      <c r="DHM854" s="4"/>
      <c r="DHN854" s="4"/>
      <c r="DHO854" s="4"/>
      <c r="DHP854" s="4"/>
      <c r="DHQ854" s="4"/>
      <c r="DHR854" s="4"/>
      <c r="DHS854" s="4"/>
      <c r="DHT854" s="4"/>
      <c r="DHU854" s="4"/>
      <c r="DHV854" s="4"/>
      <c r="DHW854" s="4"/>
      <c r="DHX854" s="4"/>
      <c r="DHY854" s="4"/>
      <c r="DHZ854" s="4"/>
      <c r="DIA854" s="4"/>
      <c r="DIB854" s="4"/>
      <c r="DIC854" s="4"/>
      <c r="DID854" s="4"/>
      <c r="DIE854" s="4"/>
      <c r="DIF854" s="4"/>
      <c r="DIG854" s="4"/>
      <c r="DIH854" s="4"/>
      <c r="DII854" s="4"/>
      <c r="DIJ854" s="4"/>
      <c r="DIK854" s="4"/>
      <c r="DIL854" s="4"/>
      <c r="DIM854" s="4"/>
      <c r="DIN854" s="4"/>
      <c r="DIO854" s="4"/>
      <c r="DIP854" s="4"/>
      <c r="DIQ854" s="4"/>
      <c r="DIR854" s="4"/>
      <c r="DIS854" s="4"/>
      <c r="DIT854" s="4"/>
      <c r="DIU854" s="4"/>
      <c r="DIV854" s="4"/>
      <c r="DIW854" s="4"/>
      <c r="DIX854" s="4"/>
      <c r="DIY854" s="4"/>
      <c r="DIZ854" s="4"/>
      <c r="DJA854" s="4"/>
      <c r="DJB854" s="4"/>
      <c r="DJC854" s="4"/>
      <c r="DJD854" s="4"/>
      <c r="DJE854" s="4"/>
      <c r="DJF854" s="4"/>
      <c r="DJG854" s="4"/>
      <c r="DJH854" s="4"/>
      <c r="DJI854" s="4"/>
      <c r="DJJ854" s="4"/>
      <c r="DJK854" s="4"/>
      <c r="DJL854" s="4"/>
      <c r="DJM854" s="4"/>
      <c r="DJN854" s="4"/>
      <c r="DJO854" s="4"/>
      <c r="DJP854" s="4"/>
      <c r="DJQ854" s="4"/>
      <c r="DJR854" s="4"/>
      <c r="DJS854" s="4"/>
      <c r="DJT854" s="4"/>
      <c r="DJU854" s="4"/>
      <c r="DJV854" s="4"/>
      <c r="DJW854" s="4"/>
      <c r="DJX854" s="4"/>
      <c r="DJY854" s="4"/>
      <c r="DJZ854" s="4"/>
      <c r="DKA854" s="4"/>
      <c r="DKB854" s="4"/>
      <c r="DKC854" s="4"/>
      <c r="DKD854" s="4"/>
      <c r="DKE854" s="4"/>
      <c r="DKF854" s="4"/>
      <c r="DKG854" s="4"/>
      <c r="DKH854" s="4"/>
      <c r="DKI854" s="4"/>
      <c r="DKJ854" s="4"/>
      <c r="DKK854" s="4"/>
      <c r="DKL854" s="4"/>
      <c r="DKM854" s="4"/>
      <c r="DKN854" s="4"/>
      <c r="DKO854" s="4"/>
      <c r="DKP854" s="4"/>
      <c r="DKQ854" s="4"/>
      <c r="DKR854" s="4"/>
      <c r="DKS854" s="4"/>
      <c r="DKT854" s="4"/>
      <c r="DKU854" s="4"/>
      <c r="DKV854" s="4"/>
      <c r="DKW854" s="4"/>
      <c r="DKX854" s="4"/>
      <c r="DKY854" s="4"/>
      <c r="DKZ854" s="4"/>
      <c r="DLA854" s="4"/>
      <c r="DLB854" s="4"/>
      <c r="DLC854" s="4"/>
      <c r="DLD854" s="4"/>
      <c r="DLE854" s="4"/>
      <c r="DLF854" s="4"/>
      <c r="DLG854" s="4"/>
      <c r="DLH854" s="4"/>
      <c r="DLI854" s="4"/>
      <c r="DLJ854" s="4"/>
      <c r="DLK854" s="4"/>
      <c r="DLL854" s="4"/>
      <c r="DLM854" s="4"/>
      <c r="DLN854" s="4"/>
      <c r="DLO854" s="4"/>
      <c r="DLP854" s="4"/>
      <c r="DLQ854" s="4"/>
      <c r="DLR854" s="4"/>
      <c r="DLS854" s="4"/>
      <c r="DLT854" s="4"/>
      <c r="DLU854" s="4"/>
      <c r="DLV854" s="4"/>
      <c r="DLW854" s="4"/>
      <c r="DLX854" s="4"/>
      <c r="DLY854" s="4"/>
      <c r="DLZ854" s="4"/>
      <c r="DMA854" s="4"/>
      <c r="DMB854" s="4"/>
      <c r="DMC854" s="4"/>
      <c r="DMD854" s="4"/>
      <c r="DME854" s="4"/>
      <c r="DMF854" s="4"/>
      <c r="DMG854" s="4"/>
      <c r="DMH854" s="4"/>
      <c r="DMI854" s="4"/>
      <c r="DMJ854" s="4"/>
      <c r="DMK854" s="4"/>
      <c r="DML854" s="4"/>
      <c r="DMM854" s="4"/>
      <c r="DMN854" s="4"/>
      <c r="DMO854" s="4"/>
      <c r="DMP854" s="4"/>
      <c r="DMQ854" s="4"/>
      <c r="DMR854" s="4"/>
      <c r="DMS854" s="4"/>
      <c r="DMT854" s="4"/>
      <c r="DMU854" s="4"/>
      <c r="DMV854" s="4"/>
      <c r="DMW854" s="4"/>
      <c r="DMX854" s="4"/>
      <c r="DMY854" s="4"/>
      <c r="DMZ854" s="4"/>
      <c r="DNA854" s="4"/>
      <c r="DNB854" s="4"/>
      <c r="DNC854" s="4"/>
      <c r="DND854" s="4"/>
      <c r="DNE854" s="4"/>
      <c r="DNF854" s="4"/>
      <c r="DNG854" s="4"/>
      <c r="DNH854" s="4"/>
      <c r="DNI854" s="4"/>
      <c r="DNJ854" s="4"/>
      <c r="DNK854" s="4"/>
      <c r="DNL854" s="4"/>
      <c r="DNM854" s="4"/>
      <c r="DNN854" s="4"/>
      <c r="DNO854" s="4"/>
      <c r="DNP854" s="4"/>
      <c r="DNQ854" s="4"/>
      <c r="DNR854" s="4"/>
      <c r="DNS854" s="4"/>
      <c r="DNT854" s="4"/>
      <c r="DNU854" s="4"/>
      <c r="DNV854" s="4"/>
      <c r="DNW854" s="4"/>
      <c r="DNX854" s="4"/>
      <c r="DNY854" s="4"/>
      <c r="DNZ854" s="4"/>
      <c r="DOA854" s="4"/>
      <c r="DOB854" s="4"/>
      <c r="DOC854" s="4"/>
      <c r="DOD854" s="4"/>
      <c r="DOE854" s="4"/>
      <c r="DOF854" s="4"/>
      <c r="DOG854" s="4"/>
      <c r="DOH854" s="4"/>
      <c r="DOI854" s="4"/>
      <c r="DOJ854" s="4"/>
      <c r="DOK854" s="4"/>
      <c r="DOL854" s="4"/>
      <c r="DOM854" s="4"/>
      <c r="DON854" s="4"/>
      <c r="DOO854" s="4"/>
      <c r="DOP854" s="4"/>
      <c r="DOQ854" s="4"/>
      <c r="DOR854" s="4"/>
      <c r="DOS854" s="4"/>
      <c r="DOT854" s="4"/>
      <c r="DOU854" s="4"/>
      <c r="DOV854" s="4"/>
      <c r="DOW854" s="4"/>
      <c r="DOX854" s="4"/>
      <c r="DOY854" s="4"/>
      <c r="DOZ854" s="4"/>
      <c r="DPA854" s="4"/>
      <c r="DPB854" s="4"/>
      <c r="DPC854" s="4"/>
      <c r="DPD854" s="4"/>
      <c r="DPE854" s="4"/>
      <c r="DPF854" s="4"/>
      <c r="DPG854" s="4"/>
      <c r="DPH854" s="4"/>
      <c r="DPI854" s="4"/>
      <c r="DPJ854" s="4"/>
      <c r="DPK854" s="4"/>
      <c r="DPL854" s="4"/>
      <c r="DPM854" s="4"/>
      <c r="DPN854" s="4"/>
      <c r="DPO854" s="4"/>
      <c r="DPP854" s="4"/>
      <c r="DPQ854" s="4"/>
      <c r="DPR854" s="4"/>
      <c r="DPS854" s="4"/>
      <c r="DPT854" s="4"/>
      <c r="DPU854" s="4"/>
      <c r="DPV854" s="4"/>
      <c r="DPW854" s="4"/>
      <c r="DPX854" s="4"/>
      <c r="DPY854" s="4"/>
      <c r="DPZ854" s="4"/>
      <c r="DQA854" s="4"/>
      <c r="DQB854" s="4"/>
      <c r="DQC854" s="4"/>
      <c r="DQD854" s="4"/>
      <c r="DQE854" s="4"/>
      <c r="DQF854" s="4"/>
      <c r="DQG854" s="4"/>
      <c r="DQH854" s="4"/>
      <c r="DQI854" s="4"/>
      <c r="DQJ854" s="4"/>
      <c r="DQK854" s="4"/>
      <c r="DQL854" s="4"/>
      <c r="DQM854" s="4"/>
      <c r="DQN854" s="4"/>
      <c r="DQO854" s="4"/>
      <c r="DQP854" s="4"/>
      <c r="DQQ854" s="4"/>
      <c r="DQR854" s="4"/>
      <c r="DQS854" s="4"/>
      <c r="DQT854" s="4"/>
      <c r="DQU854" s="4"/>
      <c r="DQV854" s="4"/>
      <c r="DQW854" s="4"/>
      <c r="DQX854" s="4"/>
      <c r="DQY854" s="4"/>
      <c r="DQZ854" s="4"/>
      <c r="DRA854" s="4"/>
      <c r="DRB854" s="4"/>
      <c r="DRC854" s="4"/>
      <c r="DRD854" s="4"/>
      <c r="DRE854" s="4"/>
      <c r="DRF854" s="4"/>
      <c r="DRG854" s="4"/>
      <c r="DRH854" s="4"/>
      <c r="DRI854" s="4"/>
      <c r="DRJ854" s="4"/>
      <c r="DRK854" s="4"/>
      <c r="DRL854" s="4"/>
      <c r="DRM854" s="4"/>
      <c r="DRN854" s="4"/>
      <c r="DRO854" s="4"/>
      <c r="DRP854" s="4"/>
      <c r="DRQ854" s="4"/>
      <c r="DRR854" s="4"/>
      <c r="DRS854" s="4"/>
      <c r="DRT854" s="4"/>
      <c r="DRU854" s="4"/>
      <c r="DRV854" s="4"/>
      <c r="DRW854" s="4"/>
      <c r="DRX854" s="4"/>
      <c r="DRY854" s="4"/>
      <c r="DRZ854" s="4"/>
      <c r="DSA854" s="4"/>
      <c r="DSB854" s="4"/>
      <c r="DSC854" s="4"/>
      <c r="DSD854" s="4"/>
      <c r="DSE854" s="4"/>
      <c r="DSF854" s="4"/>
      <c r="DSG854" s="4"/>
      <c r="DSH854" s="4"/>
      <c r="DSI854" s="4"/>
      <c r="DSJ854" s="4"/>
      <c r="DSK854" s="4"/>
      <c r="DSL854" s="4"/>
      <c r="DSM854" s="4"/>
      <c r="DSN854" s="4"/>
      <c r="DSO854" s="4"/>
      <c r="DSP854" s="4"/>
      <c r="DSQ854" s="4"/>
      <c r="DSR854" s="4"/>
      <c r="DSS854" s="4"/>
      <c r="DST854" s="4"/>
      <c r="DSU854" s="4"/>
      <c r="DSV854" s="4"/>
      <c r="DSW854" s="4"/>
      <c r="DSX854" s="4"/>
      <c r="DSY854" s="4"/>
      <c r="DSZ854" s="4"/>
      <c r="DTA854" s="4"/>
      <c r="DTB854" s="4"/>
      <c r="DTC854" s="4"/>
      <c r="DTD854" s="4"/>
      <c r="DTE854" s="4"/>
      <c r="DTF854" s="4"/>
      <c r="DTG854" s="4"/>
      <c r="DTH854" s="4"/>
      <c r="DTI854" s="4"/>
      <c r="DTJ854" s="4"/>
      <c r="DTK854" s="4"/>
      <c r="DTL854" s="4"/>
      <c r="DTM854" s="4"/>
      <c r="DTN854" s="4"/>
      <c r="DTO854" s="4"/>
      <c r="DTP854" s="4"/>
      <c r="DTQ854" s="4"/>
      <c r="DTR854" s="4"/>
      <c r="DTS854" s="4"/>
      <c r="DTT854" s="4"/>
      <c r="DTU854" s="4"/>
      <c r="DTV854" s="4"/>
      <c r="DTW854" s="4"/>
      <c r="DTX854" s="4"/>
      <c r="DTY854" s="4"/>
      <c r="DTZ854" s="4"/>
      <c r="DUA854" s="4"/>
      <c r="DUB854" s="4"/>
      <c r="DUC854" s="4"/>
      <c r="DUD854" s="4"/>
      <c r="DUE854" s="4"/>
      <c r="DUF854" s="4"/>
      <c r="DUG854" s="4"/>
      <c r="DUH854" s="4"/>
      <c r="DUI854" s="4"/>
      <c r="DUJ854" s="4"/>
      <c r="DUK854" s="4"/>
      <c r="DUL854" s="4"/>
      <c r="DUM854" s="4"/>
      <c r="DUN854" s="4"/>
      <c r="DUO854" s="4"/>
      <c r="DUP854" s="4"/>
      <c r="DUQ854" s="4"/>
      <c r="DUR854" s="4"/>
      <c r="DUS854" s="4"/>
      <c r="DUT854" s="4"/>
      <c r="DUU854" s="4"/>
      <c r="DUV854" s="4"/>
      <c r="DUW854" s="4"/>
      <c r="DUX854" s="4"/>
      <c r="DUY854" s="4"/>
      <c r="DUZ854" s="4"/>
      <c r="DVA854" s="4"/>
      <c r="DVB854" s="4"/>
      <c r="DVC854" s="4"/>
      <c r="DVD854" s="4"/>
      <c r="DVE854" s="4"/>
      <c r="DVF854" s="4"/>
      <c r="DVG854" s="4"/>
      <c r="DVH854" s="4"/>
      <c r="DVI854" s="4"/>
      <c r="DVJ854" s="4"/>
      <c r="DVK854" s="4"/>
      <c r="DVL854" s="4"/>
      <c r="DVM854" s="4"/>
      <c r="DVN854" s="4"/>
      <c r="DVO854" s="4"/>
      <c r="DVP854" s="4"/>
      <c r="DVQ854" s="4"/>
      <c r="DVR854" s="4"/>
      <c r="DVS854" s="4"/>
      <c r="DVT854" s="4"/>
      <c r="DVU854" s="4"/>
      <c r="DVV854" s="4"/>
      <c r="DVW854" s="4"/>
      <c r="DVX854" s="4"/>
      <c r="DVY854" s="4"/>
      <c r="DVZ854" s="4"/>
      <c r="DWA854" s="4"/>
      <c r="DWB854" s="4"/>
      <c r="DWC854" s="4"/>
      <c r="DWD854" s="4"/>
      <c r="DWE854" s="4"/>
      <c r="DWF854" s="4"/>
      <c r="DWG854" s="4"/>
      <c r="DWH854" s="4"/>
      <c r="DWI854" s="4"/>
      <c r="DWJ854" s="4"/>
      <c r="DWK854" s="4"/>
      <c r="DWL854" s="4"/>
      <c r="DWM854" s="4"/>
      <c r="DWN854" s="4"/>
      <c r="DWO854" s="4"/>
      <c r="DWP854" s="4"/>
      <c r="DWQ854" s="4"/>
      <c r="DWR854" s="4"/>
      <c r="DWS854" s="4"/>
      <c r="DWT854" s="4"/>
      <c r="DWU854" s="4"/>
      <c r="DWV854" s="4"/>
      <c r="DWW854" s="4"/>
      <c r="DWX854" s="4"/>
      <c r="DWY854" s="4"/>
      <c r="DWZ854" s="4"/>
      <c r="DXA854" s="4"/>
      <c r="DXB854" s="4"/>
      <c r="DXC854" s="4"/>
      <c r="DXD854" s="4"/>
      <c r="DXE854" s="4"/>
      <c r="DXF854" s="4"/>
      <c r="DXG854" s="4"/>
      <c r="DXH854" s="4"/>
      <c r="DXI854" s="4"/>
      <c r="DXJ854" s="4"/>
      <c r="DXK854" s="4"/>
      <c r="DXL854" s="4"/>
      <c r="DXM854" s="4"/>
      <c r="DXN854" s="4"/>
      <c r="DXO854" s="4"/>
      <c r="DXP854" s="4"/>
      <c r="DXQ854" s="4"/>
      <c r="DXR854" s="4"/>
      <c r="DXS854" s="4"/>
      <c r="DXT854" s="4"/>
      <c r="DXU854" s="4"/>
      <c r="DXV854" s="4"/>
      <c r="DXW854" s="4"/>
      <c r="DXX854" s="4"/>
      <c r="DXY854" s="4"/>
      <c r="DXZ854" s="4"/>
      <c r="DYA854" s="4"/>
      <c r="DYB854" s="4"/>
      <c r="DYC854" s="4"/>
      <c r="DYD854" s="4"/>
      <c r="DYE854" s="4"/>
      <c r="DYF854" s="4"/>
      <c r="DYG854" s="4"/>
      <c r="DYH854" s="4"/>
      <c r="DYI854" s="4"/>
      <c r="DYJ854" s="4"/>
      <c r="DYK854" s="4"/>
      <c r="DYL854" s="4"/>
      <c r="DYM854" s="4"/>
      <c r="DYN854" s="4"/>
      <c r="DYO854" s="4"/>
      <c r="DYP854" s="4"/>
      <c r="DYQ854" s="4"/>
      <c r="DYR854" s="4"/>
      <c r="DYS854" s="4"/>
      <c r="DYT854" s="4"/>
      <c r="DYU854" s="4"/>
      <c r="DYV854" s="4"/>
      <c r="DYW854" s="4"/>
      <c r="DYX854" s="4"/>
      <c r="DYY854" s="4"/>
      <c r="DYZ854" s="4"/>
      <c r="DZA854" s="4"/>
      <c r="DZB854" s="4"/>
      <c r="DZC854" s="4"/>
      <c r="DZD854" s="4"/>
      <c r="DZE854" s="4"/>
      <c r="DZF854" s="4"/>
      <c r="DZG854" s="4"/>
      <c r="DZH854" s="4"/>
      <c r="DZI854" s="4"/>
      <c r="DZJ854" s="4"/>
      <c r="DZK854" s="4"/>
      <c r="DZL854" s="4"/>
      <c r="DZM854" s="4"/>
      <c r="DZN854" s="4"/>
      <c r="DZO854" s="4"/>
      <c r="DZP854" s="4"/>
      <c r="DZQ854" s="4"/>
      <c r="DZR854" s="4"/>
      <c r="DZS854" s="4"/>
      <c r="DZT854" s="4"/>
      <c r="DZU854" s="4"/>
      <c r="DZV854" s="4"/>
      <c r="DZW854" s="4"/>
      <c r="DZX854" s="4"/>
      <c r="DZY854" s="4"/>
      <c r="DZZ854" s="4"/>
      <c r="EAA854" s="4"/>
      <c r="EAB854" s="4"/>
      <c r="EAC854" s="4"/>
      <c r="EAD854" s="4"/>
      <c r="EAE854" s="4"/>
      <c r="EAF854" s="4"/>
      <c r="EAG854" s="4"/>
      <c r="EAH854" s="4"/>
      <c r="EAI854" s="4"/>
      <c r="EAJ854" s="4"/>
      <c r="EAK854" s="4"/>
      <c r="EAL854" s="4"/>
      <c r="EAM854" s="4"/>
      <c r="EAN854" s="4"/>
      <c r="EAO854" s="4"/>
      <c r="EAP854" s="4"/>
      <c r="EAQ854" s="4"/>
      <c r="EAR854" s="4"/>
      <c r="EAS854" s="4"/>
      <c r="EAT854" s="4"/>
      <c r="EAU854" s="4"/>
      <c r="EAV854" s="4"/>
      <c r="EAW854" s="4"/>
      <c r="EAX854" s="4"/>
      <c r="EAY854" s="4"/>
      <c r="EAZ854" s="4"/>
      <c r="EBA854" s="4"/>
      <c r="EBB854" s="4"/>
      <c r="EBC854" s="4"/>
      <c r="EBD854" s="4"/>
      <c r="EBE854" s="4"/>
      <c r="EBF854" s="4"/>
      <c r="EBG854" s="4"/>
      <c r="EBH854" s="4"/>
      <c r="EBI854" s="4"/>
      <c r="EBJ854" s="4"/>
      <c r="EBK854" s="4"/>
      <c r="EBL854" s="4"/>
      <c r="EBM854" s="4"/>
      <c r="EBN854" s="4"/>
      <c r="EBO854" s="4"/>
      <c r="EBP854" s="4"/>
      <c r="EBQ854" s="4"/>
      <c r="EBR854" s="4"/>
      <c r="EBS854" s="4"/>
      <c r="EBT854" s="4"/>
      <c r="EBU854" s="4"/>
      <c r="EBV854" s="4"/>
      <c r="EBW854" s="4"/>
      <c r="EBX854" s="4"/>
      <c r="EBY854" s="4"/>
      <c r="EBZ854" s="4"/>
      <c r="ECA854" s="4"/>
      <c r="ECB854" s="4"/>
      <c r="ECC854" s="4"/>
      <c r="ECD854" s="4"/>
      <c r="ECE854" s="4"/>
      <c r="ECF854" s="4"/>
      <c r="ECG854" s="4"/>
      <c r="ECH854" s="4"/>
      <c r="ECI854" s="4"/>
      <c r="ECJ854" s="4"/>
      <c r="ECK854" s="4"/>
      <c r="ECL854" s="4"/>
      <c r="ECM854" s="4"/>
      <c r="ECN854" s="4"/>
      <c r="ECO854" s="4"/>
      <c r="ECP854" s="4"/>
      <c r="ECQ854" s="4"/>
      <c r="ECR854" s="4"/>
      <c r="ECS854" s="4"/>
      <c r="ECT854" s="4"/>
      <c r="ECU854" s="4"/>
      <c r="ECV854" s="4"/>
      <c r="ECW854" s="4"/>
      <c r="ECX854" s="4"/>
      <c r="ECY854" s="4"/>
      <c r="ECZ854" s="4"/>
      <c r="EDA854" s="4"/>
      <c r="EDB854" s="4"/>
      <c r="EDC854" s="4"/>
      <c r="EDD854" s="4"/>
      <c r="EDE854" s="4"/>
      <c r="EDF854" s="4"/>
      <c r="EDG854" s="4"/>
      <c r="EDH854" s="4"/>
      <c r="EDI854" s="4"/>
      <c r="EDJ854" s="4"/>
      <c r="EDK854" s="4"/>
      <c r="EDL854" s="4"/>
      <c r="EDM854" s="4"/>
      <c r="EDN854" s="4"/>
      <c r="EDO854" s="4"/>
      <c r="EDP854" s="4"/>
      <c r="EDQ854" s="4"/>
      <c r="EDR854" s="4"/>
      <c r="EDS854" s="4"/>
      <c r="EDT854" s="4"/>
      <c r="EDU854" s="4"/>
      <c r="EDV854" s="4"/>
      <c r="EDW854" s="4"/>
      <c r="EDX854" s="4"/>
      <c r="EDY854" s="4"/>
      <c r="EDZ854" s="4"/>
      <c r="EEA854" s="4"/>
      <c r="EEB854" s="4"/>
      <c r="EEC854" s="4"/>
      <c r="EED854" s="4"/>
      <c r="EEE854" s="4"/>
      <c r="EEF854" s="4"/>
      <c r="EEG854" s="4"/>
      <c r="EEH854" s="4"/>
      <c r="EEI854" s="4"/>
      <c r="EEJ854" s="4"/>
      <c r="EEK854" s="4"/>
      <c r="EEL854" s="4"/>
      <c r="EEM854" s="4"/>
      <c r="EEN854" s="4"/>
      <c r="EEO854" s="4"/>
      <c r="EEP854" s="4"/>
      <c r="EEQ854" s="4"/>
      <c r="EER854" s="4"/>
      <c r="EES854" s="4"/>
      <c r="EET854" s="4"/>
      <c r="EEU854" s="4"/>
      <c r="EEV854" s="4"/>
      <c r="EEW854" s="4"/>
      <c r="EEX854" s="4"/>
      <c r="EEY854" s="4"/>
      <c r="EEZ854" s="4"/>
      <c r="EFA854" s="4"/>
      <c r="EFB854" s="4"/>
      <c r="EFC854" s="4"/>
      <c r="EFD854" s="4"/>
      <c r="EFE854" s="4"/>
      <c r="EFF854" s="4"/>
      <c r="EFG854" s="4"/>
      <c r="EFH854" s="4"/>
      <c r="EFI854" s="4"/>
      <c r="EFJ854" s="4"/>
      <c r="EFK854" s="4"/>
      <c r="EFL854" s="4"/>
      <c r="EFM854" s="4"/>
      <c r="EFN854" s="4"/>
      <c r="EFO854" s="4"/>
      <c r="EFP854" s="4"/>
      <c r="EFQ854" s="4"/>
      <c r="EFR854" s="4"/>
      <c r="EFS854" s="4"/>
      <c r="EFT854" s="4"/>
      <c r="EFU854" s="4"/>
      <c r="EFV854" s="4"/>
      <c r="EFW854" s="4"/>
      <c r="EFX854" s="4"/>
      <c r="EFY854" s="4"/>
      <c r="EFZ854" s="4"/>
      <c r="EGA854" s="4"/>
      <c r="EGB854" s="4"/>
      <c r="EGC854" s="4"/>
      <c r="EGD854" s="4"/>
      <c r="EGE854" s="4"/>
      <c r="EGF854" s="4"/>
      <c r="EGG854" s="4"/>
      <c r="EGH854" s="4"/>
      <c r="EGI854" s="4"/>
      <c r="EGJ854" s="4"/>
      <c r="EGK854" s="4"/>
      <c r="EGL854" s="4"/>
      <c r="EGM854" s="4"/>
      <c r="EGN854" s="4"/>
      <c r="EGO854" s="4"/>
      <c r="EGP854" s="4"/>
      <c r="EGQ854" s="4"/>
      <c r="EGR854" s="4"/>
      <c r="EGS854" s="4"/>
      <c r="EGT854" s="4"/>
      <c r="EGU854" s="4"/>
      <c r="EGV854" s="4"/>
      <c r="EGW854" s="4"/>
      <c r="EGX854" s="4"/>
      <c r="EGY854" s="4"/>
      <c r="EGZ854" s="4"/>
      <c r="EHA854" s="4"/>
      <c r="EHB854" s="4"/>
      <c r="EHC854" s="4"/>
      <c r="EHD854" s="4"/>
      <c r="EHE854" s="4"/>
      <c r="EHF854" s="4"/>
      <c r="EHG854" s="4"/>
      <c r="EHH854" s="4"/>
      <c r="EHI854" s="4"/>
      <c r="EHJ854" s="4"/>
      <c r="EHK854" s="4"/>
      <c r="EHL854" s="4"/>
      <c r="EHM854" s="4"/>
      <c r="EHN854" s="4"/>
      <c r="EHO854" s="4"/>
      <c r="EHP854" s="4"/>
      <c r="EHQ854" s="4"/>
      <c r="EHR854" s="4"/>
      <c r="EHS854" s="4"/>
      <c r="EHT854" s="4"/>
      <c r="EHU854" s="4"/>
      <c r="EHV854" s="4"/>
      <c r="EHW854" s="4"/>
      <c r="EHX854" s="4"/>
      <c r="EHY854" s="4"/>
      <c r="EHZ854" s="4"/>
      <c r="EIA854" s="4"/>
      <c r="EIB854" s="4"/>
      <c r="EIC854" s="4"/>
      <c r="EID854" s="4"/>
      <c r="EIE854" s="4"/>
      <c r="EIF854" s="4"/>
      <c r="EIG854" s="4"/>
      <c r="EIH854" s="4"/>
      <c r="EII854" s="4"/>
      <c r="EIJ854" s="4"/>
      <c r="EIK854" s="4"/>
      <c r="EIL854" s="4"/>
      <c r="EIM854" s="4"/>
      <c r="EIN854" s="4"/>
      <c r="EIO854" s="4"/>
      <c r="EIP854" s="4"/>
      <c r="EIQ854" s="4"/>
      <c r="EIR854" s="4"/>
      <c r="EIS854" s="4"/>
      <c r="EIT854" s="4"/>
      <c r="EIU854" s="4"/>
      <c r="EIV854" s="4"/>
      <c r="EIW854" s="4"/>
      <c r="EIX854" s="4"/>
      <c r="EIY854" s="4"/>
      <c r="EIZ854" s="4"/>
      <c r="EJA854" s="4"/>
      <c r="EJB854" s="4"/>
      <c r="EJC854" s="4"/>
      <c r="EJD854" s="4"/>
      <c r="EJE854" s="4"/>
      <c r="EJF854" s="4"/>
      <c r="EJG854" s="4"/>
      <c r="EJH854" s="4"/>
      <c r="EJI854" s="4"/>
      <c r="EJJ854" s="4"/>
      <c r="EJK854" s="4"/>
      <c r="EJL854" s="4"/>
      <c r="EJM854" s="4"/>
      <c r="EJN854" s="4"/>
      <c r="EJO854" s="4"/>
      <c r="EJP854" s="4"/>
      <c r="EJQ854" s="4"/>
      <c r="EJR854" s="4"/>
      <c r="EJS854" s="4"/>
      <c r="EJT854" s="4"/>
      <c r="EJU854" s="4"/>
      <c r="EJV854" s="4"/>
      <c r="EJW854" s="4"/>
      <c r="EJX854" s="4"/>
      <c r="EJY854" s="4"/>
      <c r="EJZ854" s="4"/>
      <c r="EKA854" s="4"/>
      <c r="EKB854" s="4"/>
      <c r="EKC854" s="4"/>
      <c r="EKD854" s="4"/>
      <c r="EKE854" s="4"/>
      <c r="EKF854" s="4"/>
      <c r="EKG854" s="4"/>
      <c r="EKH854" s="4"/>
      <c r="EKI854" s="4"/>
      <c r="EKJ854" s="4"/>
      <c r="EKK854" s="4"/>
      <c r="EKL854" s="4"/>
      <c r="EKM854" s="4"/>
      <c r="EKN854" s="4"/>
      <c r="EKO854" s="4"/>
      <c r="EKP854" s="4"/>
      <c r="EKQ854" s="4"/>
      <c r="EKR854" s="4"/>
      <c r="EKS854" s="4"/>
      <c r="EKT854" s="4"/>
      <c r="EKU854" s="4"/>
      <c r="EKV854" s="4"/>
      <c r="EKW854" s="4"/>
      <c r="EKX854" s="4"/>
      <c r="EKY854" s="4"/>
      <c r="EKZ854" s="4"/>
      <c r="ELA854" s="4"/>
      <c r="ELB854" s="4"/>
      <c r="ELC854" s="4"/>
      <c r="ELD854" s="4"/>
      <c r="ELE854" s="4"/>
      <c r="ELF854" s="4"/>
      <c r="ELG854" s="4"/>
      <c r="ELH854" s="4"/>
      <c r="ELI854" s="4"/>
      <c r="ELJ854" s="4"/>
      <c r="ELK854" s="4"/>
      <c r="ELL854" s="4"/>
      <c r="ELM854" s="4"/>
      <c r="ELN854" s="4"/>
      <c r="ELO854" s="4"/>
      <c r="ELP854" s="4"/>
      <c r="ELQ854" s="4"/>
      <c r="ELR854" s="4"/>
      <c r="ELS854" s="4"/>
      <c r="ELT854" s="4"/>
      <c r="ELU854" s="4"/>
      <c r="ELV854" s="4"/>
      <c r="ELW854" s="4"/>
      <c r="ELX854" s="4"/>
      <c r="ELY854" s="4"/>
      <c r="ELZ854" s="4"/>
      <c r="EMA854" s="4"/>
      <c r="EMB854" s="4"/>
      <c r="EMC854" s="4"/>
      <c r="EMD854" s="4"/>
      <c r="EME854" s="4"/>
      <c r="EMF854" s="4"/>
      <c r="EMG854" s="4"/>
      <c r="EMH854" s="4"/>
      <c r="EMI854" s="4"/>
      <c r="EMJ854" s="4"/>
      <c r="EMK854" s="4"/>
      <c r="EML854" s="4"/>
      <c r="EMM854" s="4"/>
      <c r="EMN854" s="4"/>
      <c r="EMO854" s="4"/>
      <c r="EMP854" s="4"/>
      <c r="EMQ854" s="4"/>
      <c r="EMR854" s="4"/>
      <c r="EMS854" s="4"/>
      <c r="EMT854" s="4"/>
      <c r="EMU854" s="4"/>
      <c r="EMV854" s="4"/>
      <c r="EMW854" s="4"/>
      <c r="EMX854" s="4"/>
      <c r="EMY854" s="4"/>
      <c r="EMZ854" s="4"/>
      <c r="ENA854" s="4"/>
      <c r="ENB854" s="4"/>
      <c r="ENC854" s="4"/>
      <c r="END854" s="4"/>
      <c r="ENE854" s="4"/>
      <c r="ENF854" s="4"/>
      <c r="ENG854" s="4"/>
      <c r="ENH854" s="4"/>
      <c r="ENI854" s="4"/>
      <c r="ENJ854" s="4"/>
      <c r="ENK854" s="4"/>
      <c r="ENL854" s="4"/>
      <c r="ENM854" s="4"/>
      <c r="ENN854" s="4"/>
      <c r="ENO854" s="4"/>
      <c r="ENP854" s="4"/>
      <c r="ENQ854" s="4"/>
      <c r="ENR854" s="4"/>
      <c r="ENS854" s="4"/>
      <c r="ENT854" s="4"/>
      <c r="ENU854" s="4"/>
      <c r="ENV854" s="4"/>
      <c r="ENW854" s="4"/>
      <c r="ENX854" s="4"/>
      <c r="ENY854" s="4"/>
      <c r="ENZ854" s="4"/>
      <c r="EOA854" s="4"/>
      <c r="EOB854" s="4"/>
      <c r="EOC854" s="4"/>
      <c r="EOD854" s="4"/>
      <c r="EOE854" s="4"/>
      <c r="EOF854" s="4"/>
      <c r="EOG854" s="4"/>
      <c r="EOH854" s="4"/>
      <c r="EOI854" s="4"/>
      <c r="EOJ854" s="4"/>
      <c r="EOK854" s="4"/>
      <c r="EOL854" s="4"/>
      <c r="EOM854" s="4"/>
      <c r="EON854" s="4"/>
      <c r="EOO854" s="4"/>
      <c r="EOP854" s="4"/>
      <c r="EOQ854" s="4"/>
      <c r="EOR854" s="4"/>
      <c r="EOS854" s="4"/>
      <c r="EOT854" s="4"/>
      <c r="EOU854" s="4"/>
      <c r="EOV854" s="4"/>
      <c r="EOW854" s="4"/>
      <c r="EOX854" s="4"/>
      <c r="EOY854" s="4"/>
      <c r="EOZ854" s="4"/>
      <c r="EPA854" s="4"/>
      <c r="EPB854" s="4"/>
      <c r="EPC854" s="4"/>
      <c r="EPD854" s="4"/>
      <c r="EPE854" s="4"/>
      <c r="EPF854" s="4"/>
      <c r="EPG854" s="4"/>
      <c r="EPH854" s="4"/>
      <c r="EPI854" s="4"/>
      <c r="EPJ854" s="4"/>
      <c r="EPK854" s="4"/>
      <c r="EPL854" s="4"/>
      <c r="EPM854" s="4"/>
      <c r="EPN854" s="4"/>
      <c r="EPO854" s="4"/>
      <c r="EPP854" s="4"/>
      <c r="EPQ854" s="4"/>
      <c r="EPR854" s="4"/>
      <c r="EPS854" s="4"/>
      <c r="EPT854" s="4"/>
      <c r="EPU854" s="4"/>
      <c r="EPV854" s="4"/>
      <c r="EPW854" s="4"/>
      <c r="EPX854" s="4"/>
      <c r="EPY854" s="4"/>
      <c r="EPZ854" s="4"/>
      <c r="EQA854" s="4"/>
      <c r="EQB854" s="4"/>
      <c r="EQC854" s="4"/>
      <c r="EQD854" s="4"/>
      <c r="EQE854" s="4"/>
      <c r="EQF854" s="4"/>
      <c r="EQG854" s="4"/>
      <c r="EQH854" s="4"/>
      <c r="EQI854" s="4"/>
      <c r="EQJ854" s="4"/>
      <c r="EQK854" s="4"/>
      <c r="EQL854" s="4"/>
      <c r="EQM854" s="4"/>
      <c r="EQN854" s="4"/>
      <c r="EQO854" s="4"/>
      <c r="EQP854" s="4"/>
      <c r="EQQ854" s="4"/>
      <c r="EQR854" s="4"/>
      <c r="EQS854" s="4"/>
      <c r="EQT854" s="4"/>
      <c r="EQU854" s="4"/>
      <c r="EQV854" s="4"/>
      <c r="EQW854" s="4"/>
      <c r="EQX854" s="4"/>
      <c r="EQY854" s="4"/>
      <c r="EQZ854" s="4"/>
      <c r="ERA854" s="4"/>
      <c r="ERB854" s="4"/>
      <c r="ERC854" s="4"/>
      <c r="ERD854" s="4"/>
      <c r="ERE854" s="4"/>
      <c r="ERF854" s="4"/>
      <c r="ERG854" s="4"/>
      <c r="ERH854" s="4"/>
      <c r="ERI854" s="4"/>
      <c r="ERJ854" s="4"/>
      <c r="ERK854" s="4"/>
      <c r="ERL854" s="4"/>
      <c r="ERM854" s="4"/>
      <c r="ERN854" s="4"/>
      <c r="ERO854" s="4"/>
      <c r="ERP854" s="4"/>
      <c r="ERQ854" s="4"/>
      <c r="ERR854" s="4"/>
      <c r="ERS854" s="4"/>
      <c r="ERT854" s="4"/>
      <c r="ERU854" s="4"/>
      <c r="ERV854" s="4"/>
      <c r="ERW854" s="4"/>
      <c r="ERX854" s="4"/>
      <c r="ERY854" s="4"/>
      <c r="ERZ854" s="4"/>
      <c r="ESA854" s="4"/>
      <c r="ESB854" s="4"/>
      <c r="ESC854" s="4"/>
      <c r="ESD854" s="4"/>
      <c r="ESE854" s="4"/>
      <c r="ESF854" s="4"/>
      <c r="ESG854" s="4"/>
      <c r="ESH854" s="4"/>
      <c r="ESI854" s="4"/>
      <c r="ESJ854" s="4"/>
      <c r="ESK854" s="4"/>
      <c r="ESL854" s="4"/>
      <c r="ESM854" s="4"/>
      <c r="ESN854" s="4"/>
      <c r="ESO854" s="4"/>
      <c r="ESP854" s="4"/>
      <c r="ESQ854" s="4"/>
      <c r="ESR854" s="4"/>
      <c r="ESS854" s="4"/>
      <c r="EST854" s="4"/>
      <c r="ESU854" s="4"/>
      <c r="ESV854" s="4"/>
      <c r="ESW854" s="4"/>
      <c r="ESX854" s="4"/>
      <c r="ESY854" s="4"/>
      <c r="ESZ854" s="4"/>
      <c r="ETA854" s="4"/>
      <c r="ETB854" s="4"/>
      <c r="ETC854" s="4"/>
      <c r="ETD854" s="4"/>
      <c r="ETE854" s="4"/>
      <c r="ETF854" s="4"/>
      <c r="ETG854" s="4"/>
      <c r="ETH854" s="4"/>
      <c r="ETI854" s="4"/>
      <c r="ETJ854" s="4"/>
      <c r="ETK854" s="4"/>
      <c r="ETL854" s="4"/>
      <c r="ETM854" s="4"/>
      <c r="ETN854" s="4"/>
      <c r="ETO854" s="4"/>
      <c r="ETP854" s="4"/>
      <c r="ETQ854" s="4"/>
      <c r="ETR854" s="4"/>
      <c r="ETS854" s="4"/>
      <c r="ETT854" s="4"/>
      <c r="ETU854" s="4"/>
      <c r="ETV854" s="4"/>
      <c r="ETW854" s="4"/>
      <c r="ETX854" s="4"/>
      <c r="ETY854" s="4"/>
      <c r="ETZ854" s="4"/>
      <c r="EUA854" s="4"/>
      <c r="EUB854" s="4"/>
      <c r="EUC854" s="4"/>
      <c r="EUD854" s="4"/>
      <c r="EUE854" s="4"/>
      <c r="EUF854" s="4"/>
      <c r="EUG854" s="4"/>
      <c r="EUH854" s="4"/>
      <c r="EUI854" s="4"/>
      <c r="EUJ854" s="4"/>
      <c r="EUK854" s="4"/>
      <c r="EUL854" s="4"/>
      <c r="EUM854" s="4"/>
      <c r="EUN854" s="4"/>
      <c r="EUO854" s="4"/>
      <c r="EUP854" s="4"/>
      <c r="EUQ854" s="4"/>
      <c r="EUR854" s="4"/>
      <c r="EUS854" s="4"/>
      <c r="EUT854" s="4"/>
      <c r="EUU854" s="4"/>
      <c r="EUV854" s="4"/>
      <c r="EUW854" s="4"/>
      <c r="EUX854" s="4"/>
      <c r="EUY854" s="4"/>
      <c r="EUZ854" s="4"/>
      <c r="EVA854" s="4"/>
      <c r="EVB854" s="4"/>
      <c r="EVC854" s="4"/>
      <c r="EVD854" s="4"/>
      <c r="EVE854" s="4"/>
      <c r="EVF854" s="4"/>
      <c r="EVG854" s="4"/>
      <c r="EVH854" s="4"/>
      <c r="EVI854" s="4"/>
      <c r="EVJ854" s="4"/>
      <c r="EVK854" s="4"/>
      <c r="EVL854" s="4"/>
      <c r="EVM854" s="4"/>
      <c r="EVN854" s="4"/>
      <c r="EVO854" s="4"/>
      <c r="EVP854" s="4"/>
      <c r="EVQ854" s="4"/>
      <c r="EVR854" s="4"/>
      <c r="EVS854" s="4"/>
      <c r="EVT854" s="4"/>
      <c r="EVU854" s="4"/>
      <c r="EVV854" s="4"/>
      <c r="EVW854" s="4"/>
      <c r="EVX854" s="4"/>
      <c r="EVY854" s="4"/>
      <c r="EVZ854" s="4"/>
      <c r="EWA854" s="4"/>
      <c r="EWB854" s="4"/>
      <c r="EWC854" s="4"/>
      <c r="EWD854" s="4"/>
      <c r="EWE854" s="4"/>
      <c r="EWF854" s="4"/>
      <c r="EWG854" s="4"/>
      <c r="EWH854" s="4"/>
      <c r="EWI854" s="4"/>
      <c r="EWJ854" s="4"/>
      <c r="EWK854" s="4"/>
      <c r="EWL854" s="4"/>
      <c r="EWM854" s="4"/>
      <c r="EWN854" s="4"/>
      <c r="EWO854" s="4"/>
      <c r="EWP854" s="4"/>
      <c r="EWQ854" s="4"/>
      <c r="EWR854" s="4"/>
      <c r="EWS854" s="4"/>
      <c r="EWT854" s="4"/>
      <c r="EWU854" s="4"/>
      <c r="EWV854" s="4"/>
      <c r="EWW854" s="4"/>
      <c r="EWX854" s="4"/>
      <c r="EWY854" s="4"/>
      <c r="EWZ854" s="4"/>
      <c r="EXA854" s="4"/>
      <c r="EXB854" s="4"/>
      <c r="EXC854" s="4"/>
      <c r="EXD854" s="4"/>
      <c r="EXE854" s="4"/>
      <c r="EXF854" s="4"/>
      <c r="EXG854" s="4"/>
      <c r="EXH854" s="4"/>
      <c r="EXI854" s="4"/>
      <c r="EXJ854" s="4"/>
      <c r="EXK854" s="4"/>
      <c r="EXL854" s="4"/>
      <c r="EXM854" s="4"/>
      <c r="EXN854" s="4"/>
      <c r="EXO854" s="4"/>
      <c r="EXP854" s="4"/>
      <c r="EXQ854" s="4"/>
      <c r="EXR854" s="4"/>
      <c r="EXS854" s="4"/>
      <c r="EXT854" s="4"/>
      <c r="EXU854" s="4"/>
      <c r="EXV854" s="4"/>
      <c r="EXW854" s="4"/>
      <c r="EXX854" s="4"/>
      <c r="EXY854" s="4"/>
      <c r="EXZ854" s="4"/>
      <c r="EYA854" s="4"/>
      <c r="EYB854" s="4"/>
      <c r="EYC854" s="4"/>
      <c r="EYD854" s="4"/>
      <c r="EYE854" s="4"/>
      <c r="EYF854" s="4"/>
      <c r="EYG854" s="4"/>
      <c r="EYH854" s="4"/>
      <c r="EYI854" s="4"/>
      <c r="EYJ854" s="4"/>
      <c r="EYK854" s="4"/>
      <c r="EYL854" s="4"/>
      <c r="EYM854" s="4"/>
      <c r="EYN854" s="4"/>
      <c r="EYO854" s="4"/>
      <c r="EYP854" s="4"/>
      <c r="EYQ854" s="4"/>
      <c r="EYR854" s="4"/>
      <c r="EYS854" s="4"/>
      <c r="EYT854" s="4"/>
      <c r="EYU854" s="4"/>
      <c r="EYV854" s="4"/>
      <c r="EYW854" s="4"/>
      <c r="EYX854" s="4"/>
      <c r="EYY854" s="4"/>
      <c r="EYZ854" s="4"/>
      <c r="EZA854" s="4"/>
      <c r="EZB854" s="4"/>
      <c r="EZC854" s="4"/>
      <c r="EZD854" s="4"/>
      <c r="EZE854" s="4"/>
      <c r="EZF854" s="4"/>
      <c r="EZG854" s="4"/>
      <c r="EZH854" s="4"/>
      <c r="EZI854" s="4"/>
      <c r="EZJ854" s="4"/>
      <c r="EZK854" s="4"/>
      <c r="EZL854" s="4"/>
      <c r="EZM854" s="4"/>
      <c r="EZN854" s="4"/>
      <c r="EZO854" s="4"/>
      <c r="EZP854" s="4"/>
      <c r="EZQ854" s="4"/>
      <c r="EZR854" s="4"/>
      <c r="EZS854" s="4"/>
      <c r="EZT854" s="4"/>
      <c r="EZU854" s="4"/>
      <c r="EZV854" s="4"/>
      <c r="EZW854" s="4"/>
      <c r="EZX854" s="4"/>
      <c r="EZY854" s="4"/>
      <c r="EZZ854" s="4"/>
      <c r="FAA854" s="4"/>
      <c r="FAB854" s="4"/>
      <c r="FAC854" s="4"/>
      <c r="FAD854" s="4"/>
      <c r="FAE854" s="4"/>
      <c r="FAF854" s="4"/>
      <c r="FAG854" s="4"/>
      <c r="FAH854" s="4"/>
      <c r="FAI854" s="4"/>
      <c r="FAJ854" s="4"/>
      <c r="FAK854" s="4"/>
      <c r="FAL854" s="4"/>
      <c r="FAM854" s="4"/>
      <c r="FAN854" s="4"/>
      <c r="FAO854" s="4"/>
      <c r="FAP854" s="4"/>
      <c r="FAQ854" s="4"/>
      <c r="FAR854" s="4"/>
      <c r="FAS854" s="4"/>
      <c r="FAT854" s="4"/>
      <c r="FAU854" s="4"/>
      <c r="FAV854" s="4"/>
      <c r="FAW854" s="4"/>
      <c r="FAX854" s="4"/>
      <c r="FAY854" s="4"/>
      <c r="FAZ854" s="4"/>
      <c r="FBA854" s="4"/>
      <c r="FBB854" s="4"/>
      <c r="FBC854" s="4"/>
      <c r="FBD854" s="4"/>
      <c r="FBE854" s="4"/>
      <c r="FBF854" s="4"/>
      <c r="FBG854" s="4"/>
      <c r="FBH854" s="4"/>
      <c r="FBI854" s="4"/>
      <c r="FBJ854" s="4"/>
      <c r="FBK854" s="4"/>
      <c r="FBL854" s="4"/>
      <c r="FBM854" s="4"/>
      <c r="FBN854" s="4"/>
      <c r="FBO854" s="4"/>
      <c r="FBP854" s="4"/>
      <c r="FBQ854" s="4"/>
      <c r="FBR854" s="4"/>
      <c r="FBS854" s="4"/>
      <c r="FBT854" s="4"/>
      <c r="FBU854" s="4"/>
      <c r="FBV854" s="4"/>
      <c r="FBW854" s="4"/>
      <c r="FBX854" s="4"/>
      <c r="FBY854" s="4"/>
      <c r="FBZ854" s="4"/>
      <c r="FCA854" s="4"/>
      <c r="FCB854" s="4"/>
      <c r="FCC854" s="4"/>
      <c r="FCD854" s="4"/>
      <c r="FCE854" s="4"/>
      <c r="FCF854" s="4"/>
      <c r="FCG854" s="4"/>
      <c r="FCH854" s="4"/>
      <c r="FCI854" s="4"/>
      <c r="FCJ854" s="4"/>
      <c r="FCK854" s="4"/>
      <c r="FCL854" s="4"/>
      <c r="FCM854" s="4"/>
      <c r="FCN854" s="4"/>
      <c r="FCO854" s="4"/>
      <c r="FCP854" s="4"/>
      <c r="FCQ854" s="4"/>
      <c r="FCR854" s="4"/>
      <c r="FCS854" s="4"/>
      <c r="FCT854" s="4"/>
      <c r="FCU854" s="4"/>
      <c r="FCV854" s="4"/>
      <c r="FCW854" s="4"/>
      <c r="FCX854" s="4"/>
      <c r="FCY854" s="4"/>
      <c r="FCZ854" s="4"/>
      <c r="FDA854" s="4"/>
      <c r="FDB854" s="4"/>
      <c r="FDC854" s="4"/>
      <c r="FDD854" s="4"/>
      <c r="FDE854" s="4"/>
      <c r="FDF854" s="4"/>
      <c r="FDG854" s="4"/>
      <c r="FDH854" s="4"/>
      <c r="FDI854" s="4"/>
      <c r="FDJ854" s="4"/>
      <c r="FDK854" s="4"/>
      <c r="FDL854" s="4"/>
      <c r="FDM854" s="4"/>
      <c r="FDN854" s="4"/>
      <c r="FDO854" s="4"/>
      <c r="FDP854" s="4"/>
      <c r="FDQ854" s="4"/>
      <c r="FDR854" s="4"/>
      <c r="FDS854" s="4"/>
      <c r="FDT854" s="4"/>
      <c r="FDU854" s="4"/>
      <c r="FDV854" s="4"/>
      <c r="FDW854" s="4"/>
      <c r="FDX854" s="4"/>
      <c r="FDY854" s="4"/>
      <c r="FDZ854" s="4"/>
      <c r="FEA854" s="4"/>
      <c r="FEB854" s="4"/>
      <c r="FEC854" s="4"/>
      <c r="FED854" s="4"/>
      <c r="FEE854" s="4"/>
      <c r="FEF854" s="4"/>
      <c r="FEG854" s="4"/>
      <c r="FEH854" s="4"/>
      <c r="FEI854" s="4"/>
      <c r="FEJ854" s="4"/>
      <c r="FEK854" s="4"/>
      <c r="FEL854" s="4"/>
      <c r="FEM854" s="4"/>
      <c r="FEN854" s="4"/>
      <c r="FEO854" s="4"/>
      <c r="FEP854" s="4"/>
      <c r="FEQ854" s="4"/>
      <c r="FER854" s="4"/>
      <c r="FES854" s="4"/>
      <c r="FET854" s="4"/>
      <c r="FEU854" s="4"/>
      <c r="FEV854" s="4"/>
      <c r="FEW854" s="4"/>
      <c r="FEX854" s="4"/>
      <c r="FEY854" s="4"/>
      <c r="FEZ854" s="4"/>
      <c r="FFA854" s="4"/>
      <c r="FFB854" s="4"/>
      <c r="FFC854" s="4"/>
      <c r="FFD854" s="4"/>
      <c r="FFE854" s="4"/>
      <c r="FFF854" s="4"/>
      <c r="FFG854" s="4"/>
      <c r="FFH854" s="4"/>
      <c r="FFI854" s="4"/>
      <c r="FFJ854" s="4"/>
      <c r="FFK854" s="4"/>
      <c r="FFL854" s="4"/>
      <c r="FFM854" s="4"/>
      <c r="FFN854" s="4"/>
      <c r="FFO854" s="4"/>
      <c r="FFP854" s="4"/>
      <c r="FFQ854" s="4"/>
      <c r="FFR854" s="4"/>
      <c r="FFS854" s="4"/>
      <c r="FFT854" s="4"/>
      <c r="FFU854" s="4"/>
      <c r="FFV854" s="4"/>
      <c r="FFW854" s="4"/>
      <c r="FFX854" s="4"/>
      <c r="FFY854" s="4"/>
      <c r="FFZ854" s="4"/>
      <c r="FGA854" s="4"/>
      <c r="FGB854" s="4"/>
      <c r="FGC854" s="4"/>
      <c r="FGD854" s="4"/>
      <c r="FGE854" s="4"/>
      <c r="FGF854" s="4"/>
      <c r="FGG854" s="4"/>
      <c r="FGH854" s="4"/>
      <c r="FGI854" s="4"/>
      <c r="FGJ854" s="4"/>
      <c r="FGK854" s="4"/>
      <c r="FGL854" s="4"/>
      <c r="FGM854" s="4"/>
      <c r="FGN854" s="4"/>
      <c r="FGO854" s="4"/>
      <c r="FGP854" s="4"/>
      <c r="FGQ854" s="4"/>
      <c r="FGR854" s="4"/>
      <c r="FGS854" s="4"/>
      <c r="FGT854" s="4"/>
      <c r="FGU854" s="4"/>
      <c r="FGV854" s="4"/>
      <c r="FGW854" s="4"/>
      <c r="FGX854" s="4"/>
      <c r="FGY854" s="4"/>
      <c r="FGZ854" s="4"/>
      <c r="FHA854" s="4"/>
      <c r="FHB854" s="4"/>
      <c r="FHC854" s="4"/>
      <c r="FHD854" s="4"/>
      <c r="FHE854" s="4"/>
      <c r="FHF854" s="4"/>
      <c r="FHG854" s="4"/>
      <c r="FHH854" s="4"/>
      <c r="FHI854" s="4"/>
      <c r="FHJ854" s="4"/>
      <c r="FHK854" s="4"/>
      <c r="FHL854" s="4"/>
      <c r="FHM854" s="4"/>
      <c r="FHN854" s="4"/>
      <c r="FHO854" s="4"/>
      <c r="FHP854" s="4"/>
      <c r="FHQ854" s="4"/>
      <c r="FHR854" s="4"/>
      <c r="FHS854" s="4"/>
      <c r="FHT854" s="4"/>
      <c r="FHU854" s="4"/>
      <c r="FHV854" s="4"/>
      <c r="FHW854" s="4"/>
      <c r="FHX854" s="4"/>
      <c r="FHY854" s="4"/>
      <c r="FHZ854" s="4"/>
      <c r="FIA854" s="4"/>
      <c r="FIB854" s="4"/>
      <c r="FIC854" s="4"/>
      <c r="FID854" s="4"/>
      <c r="FIE854" s="4"/>
      <c r="FIF854" s="4"/>
      <c r="FIG854" s="4"/>
      <c r="FIH854" s="4"/>
      <c r="FII854" s="4"/>
      <c r="FIJ854" s="4"/>
      <c r="FIK854" s="4"/>
      <c r="FIL854" s="4"/>
      <c r="FIM854" s="4"/>
      <c r="FIN854" s="4"/>
      <c r="FIO854" s="4"/>
      <c r="FIP854" s="4"/>
      <c r="FIQ854" s="4"/>
      <c r="FIR854" s="4"/>
      <c r="FIS854" s="4"/>
      <c r="FIT854" s="4"/>
      <c r="FIU854" s="4"/>
      <c r="FIV854" s="4"/>
      <c r="FIW854" s="4"/>
      <c r="FIX854" s="4"/>
      <c r="FIY854" s="4"/>
      <c r="FIZ854" s="4"/>
      <c r="FJA854" s="4"/>
      <c r="FJB854" s="4"/>
      <c r="FJC854" s="4"/>
      <c r="FJD854" s="4"/>
      <c r="FJE854" s="4"/>
      <c r="FJF854" s="4"/>
      <c r="FJG854" s="4"/>
      <c r="FJH854" s="4"/>
      <c r="FJI854" s="4"/>
      <c r="FJJ854" s="4"/>
      <c r="FJK854" s="4"/>
      <c r="FJL854" s="4"/>
      <c r="FJM854" s="4"/>
      <c r="FJN854" s="4"/>
      <c r="FJO854" s="4"/>
      <c r="FJP854" s="4"/>
      <c r="FJQ854" s="4"/>
      <c r="FJR854" s="4"/>
      <c r="FJS854" s="4"/>
      <c r="FJT854" s="4"/>
      <c r="FJU854" s="4"/>
      <c r="FJV854" s="4"/>
      <c r="FJW854" s="4"/>
      <c r="FJX854" s="4"/>
      <c r="FJY854" s="4"/>
      <c r="FJZ854" s="4"/>
      <c r="FKA854" s="4"/>
      <c r="FKB854" s="4"/>
      <c r="FKC854" s="4"/>
      <c r="FKD854" s="4"/>
      <c r="FKE854" s="4"/>
      <c r="FKF854" s="4"/>
      <c r="FKG854" s="4"/>
      <c r="FKH854" s="4"/>
      <c r="FKI854" s="4"/>
      <c r="FKJ854" s="4"/>
      <c r="FKK854" s="4"/>
      <c r="FKL854" s="4"/>
      <c r="FKM854" s="4"/>
      <c r="FKN854" s="4"/>
      <c r="FKO854" s="4"/>
      <c r="FKP854" s="4"/>
      <c r="FKQ854" s="4"/>
      <c r="FKR854" s="4"/>
      <c r="FKS854" s="4"/>
      <c r="FKT854" s="4"/>
      <c r="FKU854" s="4"/>
      <c r="FKV854" s="4"/>
      <c r="FKW854" s="4"/>
      <c r="FKX854" s="4"/>
      <c r="FKY854" s="4"/>
      <c r="FKZ854" s="4"/>
      <c r="FLA854" s="4"/>
      <c r="FLB854" s="4"/>
      <c r="FLC854" s="4"/>
      <c r="FLD854" s="4"/>
      <c r="FLE854" s="4"/>
      <c r="FLF854" s="4"/>
      <c r="FLG854" s="4"/>
      <c r="FLH854" s="4"/>
      <c r="FLI854" s="4"/>
      <c r="FLJ854" s="4"/>
      <c r="FLK854" s="4"/>
      <c r="FLL854" s="4"/>
      <c r="FLM854" s="4"/>
      <c r="FLN854" s="4"/>
      <c r="FLO854" s="4"/>
      <c r="FLP854" s="4"/>
      <c r="FLQ854" s="4"/>
      <c r="FLR854" s="4"/>
      <c r="FLS854" s="4"/>
      <c r="FLT854" s="4"/>
      <c r="FLU854" s="4"/>
      <c r="FLV854" s="4"/>
      <c r="FLW854" s="4"/>
      <c r="FLX854" s="4"/>
      <c r="FLY854" s="4"/>
      <c r="FLZ854" s="4"/>
      <c r="FMA854" s="4"/>
      <c r="FMB854" s="4"/>
      <c r="FMC854" s="4"/>
      <c r="FMD854" s="4"/>
      <c r="FME854" s="4"/>
      <c r="FMF854" s="4"/>
      <c r="FMG854" s="4"/>
      <c r="FMH854" s="4"/>
      <c r="FMI854" s="4"/>
      <c r="FMJ854" s="4"/>
      <c r="FMK854" s="4"/>
      <c r="FML854" s="4"/>
      <c r="FMM854" s="4"/>
      <c r="FMN854" s="4"/>
      <c r="FMO854" s="4"/>
      <c r="FMP854" s="4"/>
      <c r="FMQ854" s="4"/>
      <c r="FMR854" s="4"/>
      <c r="FMS854" s="4"/>
      <c r="FMT854" s="4"/>
      <c r="FMU854" s="4"/>
      <c r="FMV854" s="4"/>
      <c r="FMW854" s="4"/>
      <c r="FMX854" s="4"/>
      <c r="FMY854" s="4"/>
      <c r="FMZ854" s="4"/>
      <c r="FNA854" s="4"/>
      <c r="FNB854" s="4"/>
      <c r="FNC854" s="4"/>
      <c r="FND854" s="4"/>
      <c r="FNE854" s="4"/>
      <c r="FNF854" s="4"/>
      <c r="FNG854" s="4"/>
      <c r="FNH854" s="4"/>
      <c r="FNI854" s="4"/>
      <c r="FNJ854" s="4"/>
      <c r="FNK854" s="4"/>
      <c r="FNL854" s="4"/>
      <c r="FNM854" s="4"/>
      <c r="FNN854" s="4"/>
      <c r="FNO854" s="4"/>
      <c r="FNP854" s="4"/>
      <c r="FNQ854" s="4"/>
      <c r="FNR854" s="4"/>
      <c r="FNS854" s="4"/>
      <c r="FNT854" s="4"/>
      <c r="FNU854" s="4"/>
      <c r="FNV854" s="4"/>
      <c r="FNW854" s="4"/>
      <c r="FNX854" s="4"/>
      <c r="FNY854" s="4"/>
      <c r="FNZ854" s="4"/>
      <c r="FOA854" s="4"/>
      <c r="FOB854" s="4"/>
      <c r="FOC854" s="4"/>
      <c r="FOD854" s="4"/>
      <c r="FOE854" s="4"/>
      <c r="FOF854" s="4"/>
      <c r="FOG854" s="4"/>
      <c r="FOH854" s="4"/>
      <c r="FOI854" s="4"/>
      <c r="FOJ854" s="4"/>
      <c r="FOK854" s="4"/>
      <c r="FOL854" s="4"/>
      <c r="FOM854" s="4"/>
      <c r="FON854" s="4"/>
      <c r="FOO854" s="4"/>
      <c r="FOP854" s="4"/>
      <c r="FOQ854" s="4"/>
      <c r="FOR854" s="4"/>
      <c r="FOS854" s="4"/>
      <c r="FOT854" s="4"/>
      <c r="FOU854" s="4"/>
      <c r="FOV854" s="4"/>
      <c r="FOW854" s="4"/>
      <c r="FOX854" s="4"/>
      <c r="FOY854" s="4"/>
      <c r="FOZ854" s="4"/>
      <c r="FPA854" s="4"/>
      <c r="FPB854" s="4"/>
      <c r="FPC854" s="4"/>
      <c r="FPD854" s="4"/>
      <c r="FPE854" s="4"/>
      <c r="FPF854" s="4"/>
      <c r="FPG854" s="4"/>
      <c r="FPH854" s="4"/>
      <c r="FPI854" s="4"/>
      <c r="FPJ854" s="4"/>
      <c r="FPK854" s="4"/>
      <c r="FPL854" s="4"/>
      <c r="FPM854" s="4"/>
      <c r="FPN854" s="4"/>
      <c r="FPO854" s="4"/>
      <c r="FPP854" s="4"/>
      <c r="FPQ854" s="4"/>
      <c r="FPR854" s="4"/>
      <c r="FPS854" s="4"/>
      <c r="FPT854" s="4"/>
      <c r="FPU854" s="4"/>
      <c r="FPV854" s="4"/>
      <c r="FPW854" s="4"/>
      <c r="FPX854" s="4"/>
      <c r="FPY854" s="4"/>
      <c r="FPZ854" s="4"/>
      <c r="FQA854" s="4"/>
      <c r="FQB854" s="4"/>
      <c r="FQC854" s="4"/>
      <c r="FQD854" s="4"/>
      <c r="FQE854" s="4"/>
      <c r="FQF854" s="4"/>
      <c r="FQG854" s="4"/>
      <c r="FQH854" s="4"/>
      <c r="FQI854" s="4"/>
      <c r="FQJ854" s="4"/>
      <c r="FQK854" s="4"/>
      <c r="FQL854" s="4"/>
      <c r="FQM854" s="4"/>
      <c r="FQN854" s="4"/>
      <c r="FQO854" s="4"/>
      <c r="FQP854" s="4"/>
      <c r="FQQ854" s="4"/>
      <c r="FQR854" s="4"/>
      <c r="FQS854" s="4"/>
      <c r="FQT854" s="4"/>
      <c r="FQU854" s="4"/>
      <c r="FQV854" s="4"/>
      <c r="FQW854" s="4"/>
      <c r="FQX854" s="4"/>
      <c r="FQY854" s="4"/>
      <c r="FQZ854" s="4"/>
      <c r="FRA854" s="4"/>
      <c r="FRB854" s="4"/>
      <c r="FRC854" s="4"/>
      <c r="FRD854" s="4"/>
      <c r="FRE854" s="4"/>
      <c r="FRF854" s="4"/>
      <c r="FRG854" s="4"/>
      <c r="FRH854" s="4"/>
      <c r="FRI854" s="4"/>
      <c r="FRJ854" s="4"/>
      <c r="FRK854" s="4"/>
      <c r="FRL854" s="4"/>
      <c r="FRM854" s="4"/>
      <c r="FRN854" s="4"/>
      <c r="FRO854" s="4"/>
      <c r="FRP854" s="4"/>
      <c r="FRQ854" s="4"/>
      <c r="FRR854" s="4"/>
      <c r="FRS854" s="4"/>
      <c r="FRT854" s="4"/>
      <c r="FRU854" s="4"/>
      <c r="FRV854" s="4"/>
      <c r="FRW854" s="4"/>
      <c r="FRX854" s="4"/>
      <c r="FRY854" s="4"/>
      <c r="FRZ854" s="4"/>
      <c r="FSA854" s="4"/>
      <c r="FSB854" s="4"/>
      <c r="FSC854" s="4"/>
      <c r="FSD854" s="4"/>
      <c r="FSE854" s="4"/>
      <c r="FSF854" s="4"/>
      <c r="FSG854" s="4"/>
      <c r="FSH854" s="4"/>
      <c r="FSI854" s="4"/>
      <c r="FSJ854" s="4"/>
      <c r="FSK854" s="4"/>
      <c r="FSL854" s="4"/>
      <c r="FSM854" s="4"/>
      <c r="FSN854" s="4"/>
      <c r="FSO854" s="4"/>
      <c r="FSP854" s="4"/>
      <c r="FSQ854" s="4"/>
      <c r="FSR854" s="4"/>
      <c r="FSS854" s="4"/>
      <c r="FST854" s="4"/>
      <c r="FSU854" s="4"/>
      <c r="FSV854" s="4"/>
      <c r="FSW854" s="4"/>
      <c r="FSX854" s="4"/>
      <c r="FSY854" s="4"/>
      <c r="FSZ854" s="4"/>
      <c r="FTA854" s="4"/>
      <c r="FTB854" s="4"/>
      <c r="FTC854" s="4"/>
      <c r="FTD854" s="4"/>
      <c r="FTE854" s="4"/>
      <c r="FTF854" s="4"/>
      <c r="FTG854" s="4"/>
      <c r="FTH854" s="4"/>
      <c r="FTI854" s="4"/>
      <c r="FTJ854" s="4"/>
      <c r="FTK854" s="4"/>
      <c r="FTL854" s="4"/>
      <c r="FTM854" s="4"/>
      <c r="FTN854" s="4"/>
      <c r="FTO854" s="4"/>
      <c r="FTP854" s="4"/>
      <c r="FTQ854" s="4"/>
      <c r="FTR854" s="4"/>
      <c r="FTS854" s="4"/>
      <c r="FTT854" s="4"/>
      <c r="FTU854" s="4"/>
      <c r="FTV854" s="4"/>
      <c r="FTW854" s="4"/>
      <c r="FTX854" s="4"/>
      <c r="FTY854" s="4"/>
      <c r="FTZ854" s="4"/>
      <c r="FUA854" s="4"/>
      <c r="FUB854" s="4"/>
      <c r="FUC854" s="4"/>
      <c r="FUD854" s="4"/>
      <c r="FUE854" s="4"/>
      <c r="FUF854" s="4"/>
      <c r="FUG854" s="4"/>
      <c r="FUH854" s="4"/>
      <c r="FUI854" s="4"/>
      <c r="FUJ854" s="4"/>
      <c r="FUK854" s="4"/>
      <c r="FUL854" s="4"/>
      <c r="FUM854" s="4"/>
      <c r="FUN854" s="4"/>
      <c r="FUO854" s="4"/>
      <c r="FUP854" s="4"/>
      <c r="FUQ854" s="4"/>
      <c r="FUR854" s="4"/>
      <c r="FUS854" s="4"/>
      <c r="FUT854" s="4"/>
      <c r="FUU854" s="4"/>
      <c r="FUV854" s="4"/>
      <c r="FUW854" s="4"/>
      <c r="FUX854" s="4"/>
      <c r="FUY854" s="4"/>
      <c r="FUZ854" s="4"/>
      <c r="FVA854" s="4"/>
      <c r="FVB854" s="4"/>
      <c r="FVC854" s="4"/>
      <c r="FVD854" s="4"/>
      <c r="FVE854" s="4"/>
      <c r="FVF854" s="4"/>
      <c r="FVG854" s="4"/>
      <c r="FVH854" s="4"/>
      <c r="FVI854" s="4"/>
      <c r="FVJ854" s="4"/>
      <c r="FVK854" s="4"/>
      <c r="FVL854" s="4"/>
      <c r="FVM854" s="4"/>
      <c r="FVN854" s="4"/>
      <c r="FVO854" s="4"/>
      <c r="FVP854" s="4"/>
      <c r="FVQ854" s="4"/>
      <c r="FVR854" s="4"/>
      <c r="FVS854" s="4"/>
      <c r="FVT854" s="4"/>
      <c r="FVU854" s="4"/>
      <c r="FVV854" s="4"/>
      <c r="FVW854" s="4"/>
      <c r="FVX854" s="4"/>
      <c r="FVY854" s="4"/>
      <c r="FVZ854" s="4"/>
      <c r="FWA854" s="4"/>
      <c r="FWB854" s="4"/>
      <c r="FWC854" s="4"/>
      <c r="FWD854" s="4"/>
      <c r="FWE854" s="4"/>
      <c r="FWF854" s="4"/>
      <c r="FWG854" s="4"/>
      <c r="FWH854" s="4"/>
      <c r="FWI854" s="4"/>
      <c r="FWJ854" s="4"/>
      <c r="FWK854" s="4"/>
      <c r="FWL854" s="4"/>
      <c r="FWM854" s="4"/>
      <c r="FWN854" s="4"/>
      <c r="FWO854" s="4"/>
      <c r="FWP854" s="4"/>
      <c r="FWQ854" s="4"/>
      <c r="FWR854" s="4"/>
      <c r="FWS854" s="4"/>
      <c r="FWT854" s="4"/>
      <c r="FWU854" s="4"/>
      <c r="FWV854" s="4"/>
      <c r="FWW854" s="4"/>
      <c r="FWX854" s="4"/>
      <c r="FWY854" s="4"/>
      <c r="FWZ854" s="4"/>
      <c r="FXA854" s="4"/>
      <c r="FXB854" s="4"/>
      <c r="FXC854" s="4"/>
      <c r="FXD854" s="4"/>
      <c r="FXE854" s="4"/>
      <c r="FXF854" s="4"/>
      <c r="FXG854" s="4"/>
      <c r="FXH854" s="4"/>
      <c r="FXI854" s="4"/>
      <c r="FXJ854" s="4"/>
      <c r="FXK854" s="4"/>
      <c r="FXL854" s="4"/>
      <c r="FXM854" s="4"/>
      <c r="FXN854" s="4"/>
      <c r="FXO854" s="4"/>
      <c r="FXP854" s="4"/>
      <c r="FXQ854" s="4"/>
      <c r="FXR854" s="4"/>
      <c r="FXS854" s="4"/>
      <c r="FXT854" s="4"/>
      <c r="FXU854" s="4"/>
      <c r="FXV854" s="4"/>
      <c r="FXW854" s="4"/>
      <c r="FXX854" s="4"/>
      <c r="FXY854" s="4"/>
      <c r="FXZ854" s="4"/>
      <c r="FYA854" s="4"/>
      <c r="FYB854" s="4"/>
      <c r="FYC854" s="4"/>
      <c r="FYD854" s="4"/>
      <c r="FYE854" s="4"/>
      <c r="FYF854" s="4"/>
      <c r="FYG854" s="4"/>
      <c r="FYH854" s="4"/>
      <c r="FYI854" s="4"/>
      <c r="FYJ854" s="4"/>
      <c r="FYK854" s="4"/>
      <c r="FYL854" s="4"/>
      <c r="FYM854" s="4"/>
      <c r="FYN854" s="4"/>
      <c r="FYO854" s="4"/>
      <c r="FYP854" s="4"/>
      <c r="FYQ854" s="4"/>
      <c r="FYR854" s="4"/>
      <c r="FYS854" s="4"/>
      <c r="FYT854" s="4"/>
      <c r="FYU854" s="4"/>
      <c r="FYV854" s="4"/>
      <c r="FYW854" s="4"/>
      <c r="FYX854" s="4"/>
      <c r="FYY854" s="4"/>
      <c r="FYZ854" s="4"/>
      <c r="FZA854" s="4"/>
      <c r="FZB854" s="4"/>
      <c r="FZC854" s="4"/>
      <c r="FZD854" s="4"/>
      <c r="FZE854" s="4"/>
      <c r="FZF854" s="4"/>
      <c r="FZG854" s="4"/>
      <c r="FZH854" s="4"/>
      <c r="FZI854" s="4"/>
      <c r="FZJ854" s="4"/>
      <c r="FZK854" s="4"/>
      <c r="FZL854" s="4"/>
      <c r="FZM854" s="4"/>
      <c r="FZN854" s="4"/>
      <c r="FZO854" s="4"/>
      <c r="FZP854" s="4"/>
      <c r="FZQ854" s="4"/>
      <c r="FZR854" s="4"/>
      <c r="FZS854" s="4"/>
      <c r="FZT854" s="4"/>
      <c r="FZU854" s="4"/>
      <c r="FZV854" s="4"/>
      <c r="FZW854" s="4"/>
      <c r="FZX854" s="4"/>
      <c r="FZY854" s="4"/>
      <c r="FZZ854" s="4"/>
      <c r="GAA854" s="4"/>
      <c r="GAB854" s="4"/>
      <c r="GAC854" s="4"/>
      <c r="GAD854" s="4"/>
      <c r="GAE854" s="4"/>
      <c r="GAF854" s="4"/>
      <c r="GAG854" s="4"/>
      <c r="GAH854" s="4"/>
      <c r="GAI854" s="4"/>
      <c r="GAJ854" s="4"/>
      <c r="GAK854" s="4"/>
      <c r="GAL854" s="4"/>
      <c r="GAM854" s="4"/>
      <c r="GAN854" s="4"/>
      <c r="GAO854" s="4"/>
      <c r="GAP854" s="4"/>
      <c r="GAQ854" s="4"/>
      <c r="GAR854" s="4"/>
      <c r="GAS854" s="4"/>
      <c r="GAT854" s="4"/>
      <c r="GAU854" s="4"/>
      <c r="GAV854" s="4"/>
      <c r="GAW854" s="4"/>
      <c r="GAX854" s="4"/>
      <c r="GAY854" s="4"/>
      <c r="GAZ854" s="4"/>
      <c r="GBA854" s="4"/>
      <c r="GBB854" s="4"/>
      <c r="GBC854" s="4"/>
      <c r="GBD854" s="4"/>
      <c r="GBE854" s="4"/>
      <c r="GBF854" s="4"/>
      <c r="GBG854" s="4"/>
      <c r="GBH854" s="4"/>
      <c r="GBI854" s="4"/>
      <c r="GBJ854" s="4"/>
      <c r="GBK854" s="4"/>
      <c r="GBL854" s="4"/>
      <c r="GBM854" s="4"/>
      <c r="GBN854" s="4"/>
      <c r="GBO854" s="4"/>
      <c r="GBP854" s="4"/>
      <c r="GBQ854" s="4"/>
      <c r="GBR854" s="4"/>
      <c r="GBS854" s="4"/>
      <c r="GBT854" s="4"/>
      <c r="GBU854" s="4"/>
      <c r="GBV854" s="4"/>
      <c r="GBW854" s="4"/>
      <c r="GBX854" s="4"/>
      <c r="GBY854" s="4"/>
      <c r="GBZ854" s="4"/>
      <c r="GCA854" s="4"/>
      <c r="GCB854" s="4"/>
      <c r="GCC854" s="4"/>
      <c r="GCD854" s="4"/>
      <c r="GCE854" s="4"/>
      <c r="GCF854" s="4"/>
      <c r="GCG854" s="4"/>
      <c r="GCH854" s="4"/>
      <c r="GCI854" s="4"/>
      <c r="GCJ854" s="4"/>
      <c r="GCK854" s="4"/>
      <c r="GCL854" s="4"/>
      <c r="GCM854" s="4"/>
      <c r="GCN854" s="4"/>
      <c r="GCO854" s="4"/>
      <c r="GCP854" s="4"/>
      <c r="GCQ854" s="4"/>
      <c r="GCR854" s="4"/>
      <c r="GCS854" s="4"/>
      <c r="GCT854" s="4"/>
      <c r="GCU854" s="4"/>
      <c r="GCV854" s="4"/>
      <c r="GCW854" s="4"/>
      <c r="GCX854" s="4"/>
      <c r="GCY854" s="4"/>
      <c r="GCZ854" s="4"/>
      <c r="GDA854" s="4"/>
      <c r="GDB854" s="4"/>
      <c r="GDC854" s="4"/>
      <c r="GDD854" s="4"/>
      <c r="GDE854" s="4"/>
      <c r="GDF854" s="4"/>
      <c r="GDG854" s="4"/>
      <c r="GDH854" s="4"/>
      <c r="GDI854" s="4"/>
      <c r="GDJ854" s="4"/>
      <c r="GDK854" s="4"/>
      <c r="GDL854" s="4"/>
      <c r="GDM854" s="4"/>
      <c r="GDN854" s="4"/>
      <c r="GDO854" s="4"/>
      <c r="GDP854" s="4"/>
      <c r="GDQ854" s="4"/>
      <c r="GDR854" s="4"/>
      <c r="GDS854" s="4"/>
      <c r="GDT854" s="4"/>
      <c r="GDU854" s="4"/>
      <c r="GDV854" s="4"/>
      <c r="GDW854" s="4"/>
      <c r="GDX854" s="4"/>
      <c r="GDY854" s="4"/>
      <c r="GDZ854" s="4"/>
      <c r="GEA854" s="4"/>
      <c r="GEB854" s="4"/>
      <c r="GEC854" s="4"/>
      <c r="GED854" s="4"/>
      <c r="GEE854" s="4"/>
      <c r="GEF854" s="4"/>
      <c r="GEG854" s="4"/>
      <c r="GEH854" s="4"/>
      <c r="GEI854" s="4"/>
      <c r="GEJ854" s="4"/>
      <c r="GEK854" s="4"/>
      <c r="GEL854" s="4"/>
      <c r="GEM854" s="4"/>
      <c r="GEN854" s="4"/>
      <c r="GEO854" s="4"/>
      <c r="GEP854" s="4"/>
      <c r="GEQ854" s="4"/>
      <c r="GER854" s="4"/>
      <c r="GES854" s="4"/>
      <c r="GET854" s="4"/>
      <c r="GEU854" s="4"/>
      <c r="GEV854" s="4"/>
      <c r="GEW854" s="4"/>
      <c r="GEX854" s="4"/>
      <c r="GEY854" s="4"/>
      <c r="GEZ854" s="4"/>
      <c r="GFA854" s="4"/>
      <c r="GFB854" s="4"/>
      <c r="GFC854" s="4"/>
      <c r="GFD854" s="4"/>
      <c r="GFE854" s="4"/>
      <c r="GFF854" s="4"/>
      <c r="GFG854" s="4"/>
      <c r="GFH854" s="4"/>
      <c r="GFI854" s="4"/>
      <c r="GFJ854" s="4"/>
      <c r="GFK854" s="4"/>
      <c r="GFL854" s="4"/>
      <c r="GFM854" s="4"/>
      <c r="GFN854" s="4"/>
      <c r="GFO854" s="4"/>
      <c r="GFP854" s="4"/>
      <c r="GFQ854" s="4"/>
      <c r="GFR854" s="4"/>
      <c r="GFS854" s="4"/>
      <c r="GFT854" s="4"/>
      <c r="GFU854" s="4"/>
      <c r="GFV854" s="4"/>
      <c r="GFW854" s="4"/>
      <c r="GFX854" s="4"/>
      <c r="GFY854" s="4"/>
      <c r="GFZ854" s="4"/>
      <c r="GGA854" s="4"/>
      <c r="GGB854" s="4"/>
      <c r="GGC854" s="4"/>
      <c r="GGD854" s="4"/>
      <c r="GGE854" s="4"/>
      <c r="GGF854" s="4"/>
      <c r="GGG854" s="4"/>
      <c r="GGH854" s="4"/>
      <c r="GGI854" s="4"/>
      <c r="GGJ854" s="4"/>
      <c r="GGK854" s="4"/>
      <c r="GGL854" s="4"/>
      <c r="GGM854" s="4"/>
      <c r="GGN854" s="4"/>
      <c r="GGO854" s="4"/>
      <c r="GGP854" s="4"/>
      <c r="GGQ854" s="4"/>
      <c r="GGR854" s="4"/>
      <c r="GGS854" s="4"/>
      <c r="GGT854" s="4"/>
      <c r="GGU854" s="4"/>
      <c r="GGV854" s="4"/>
      <c r="GGW854" s="4"/>
      <c r="GGX854" s="4"/>
      <c r="GGY854" s="4"/>
      <c r="GGZ854" s="4"/>
      <c r="GHA854" s="4"/>
      <c r="GHB854" s="4"/>
      <c r="GHC854" s="4"/>
      <c r="GHD854" s="4"/>
      <c r="GHE854" s="4"/>
      <c r="GHF854" s="4"/>
      <c r="GHG854" s="4"/>
      <c r="GHH854" s="4"/>
      <c r="GHI854" s="4"/>
      <c r="GHJ854" s="4"/>
      <c r="GHK854" s="4"/>
      <c r="GHL854" s="4"/>
      <c r="GHM854" s="4"/>
      <c r="GHN854" s="4"/>
      <c r="GHO854" s="4"/>
      <c r="GHP854" s="4"/>
      <c r="GHQ854" s="4"/>
      <c r="GHR854" s="4"/>
      <c r="GHS854" s="4"/>
      <c r="GHT854" s="4"/>
      <c r="GHU854" s="4"/>
      <c r="GHV854" s="4"/>
      <c r="GHW854" s="4"/>
      <c r="GHX854" s="4"/>
      <c r="GHY854" s="4"/>
      <c r="GHZ854" s="4"/>
      <c r="GIA854" s="4"/>
      <c r="GIB854" s="4"/>
      <c r="GIC854" s="4"/>
      <c r="GID854" s="4"/>
      <c r="GIE854" s="4"/>
      <c r="GIF854" s="4"/>
      <c r="GIG854" s="4"/>
      <c r="GIH854" s="4"/>
      <c r="GII854" s="4"/>
      <c r="GIJ854" s="4"/>
      <c r="GIK854" s="4"/>
      <c r="GIL854" s="4"/>
      <c r="GIM854" s="4"/>
      <c r="GIN854" s="4"/>
      <c r="GIO854" s="4"/>
      <c r="GIP854" s="4"/>
      <c r="GIQ854" s="4"/>
      <c r="GIR854" s="4"/>
      <c r="GIS854" s="4"/>
      <c r="GIT854" s="4"/>
      <c r="GIU854" s="4"/>
      <c r="GIV854" s="4"/>
      <c r="GIW854" s="4"/>
      <c r="GIX854" s="4"/>
      <c r="GIY854" s="4"/>
      <c r="GIZ854" s="4"/>
      <c r="GJA854" s="4"/>
      <c r="GJB854" s="4"/>
      <c r="GJC854" s="4"/>
      <c r="GJD854" s="4"/>
      <c r="GJE854" s="4"/>
      <c r="GJF854" s="4"/>
      <c r="GJG854" s="4"/>
      <c r="GJH854" s="4"/>
      <c r="GJI854" s="4"/>
      <c r="GJJ854" s="4"/>
      <c r="GJK854" s="4"/>
      <c r="GJL854" s="4"/>
      <c r="GJM854" s="4"/>
      <c r="GJN854" s="4"/>
      <c r="GJO854" s="4"/>
      <c r="GJP854" s="4"/>
      <c r="GJQ854" s="4"/>
      <c r="GJR854" s="4"/>
      <c r="GJS854" s="4"/>
      <c r="GJT854" s="4"/>
      <c r="GJU854" s="4"/>
      <c r="GJV854" s="4"/>
      <c r="GJW854" s="4"/>
      <c r="GJX854" s="4"/>
      <c r="GJY854" s="4"/>
      <c r="GJZ854" s="4"/>
      <c r="GKA854" s="4"/>
      <c r="GKB854" s="4"/>
      <c r="GKC854" s="4"/>
      <c r="GKD854" s="4"/>
      <c r="GKE854" s="4"/>
      <c r="GKF854" s="4"/>
      <c r="GKG854" s="4"/>
      <c r="GKH854" s="4"/>
      <c r="GKI854" s="4"/>
      <c r="GKJ854" s="4"/>
      <c r="GKK854" s="4"/>
      <c r="GKL854" s="4"/>
      <c r="GKM854" s="4"/>
      <c r="GKN854" s="4"/>
      <c r="GKO854" s="4"/>
      <c r="GKP854" s="4"/>
      <c r="GKQ854" s="4"/>
      <c r="GKR854" s="4"/>
      <c r="GKS854" s="4"/>
      <c r="GKT854" s="4"/>
      <c r="GKU854" s="4"/>
      <c r="GKV854" s="4"/>
      <c r="GKW854" s="4"/>
      <c r="GKX854" s="4"/>
      <c r="GKY854" s="4"/>
      <c r="GKZ854" s="4"/>
      <c r="GLA854" s="4"/>
      <c r="GLB854" s="4"/>
      <c r="GLC854" s="4"/>
      <c r="GLD854" s="4"/>
      <c r="GLE854" s="4"/>
      <c r="GLF854" s="4"/>
      <c r="GLG854" s="4"/>
      <c r="GLH854" s="4"/>
      <c r="GLI854" s="4"/>
      <c r="GLJ854" s="4"/>
      <c r="GLK854" s="4"/>
      <c r="GLL854" s="4"/>
      <c r="GLM854" s="4"/>
      <c r="GLN854" s="4"/>
      <c r="GLO854" s="4"/>
      <c r="GLP854" s="4"/>
      <c r="GLQ854" s="4"/>
      <c r="GLR854" s="4"/>
      <c r="GLS854" s="4"/>
      <c r="GLT854" s="4"/>
      <c r="GLU854" s="4"/>
      <c r="GLV854" s="4"/>
      <c r="GLW854" s="4"/>
      <c r="GLX854" s="4"/>
      <c r="GLY854" s="4"/>
      <c r="GLZ854" s="4"/>
      <c r="GMA854" s="4"/>
      <c r="GMB854" s="4"/>
      <c r="GMC854" s="4"/>
      <c r="GMD854" s="4"/>
      <c r="GME854" s="4"/>
      <c r="GMF854" s="4"/>
      <c r="GMG854" s="4"/>
      <c r="GMH854" s="4"/>
      <c r="GMI854" s="4"/>
      <c r="GMJ854" s="4"/>
      <c r="GMK854" s="4"/>
      <c r="GML854" s="4"/>
      <c r="GMM854" s="4"/>
      <c r="GMN854" s="4"/>
      <c r="GMO854" s="4"/>
      <c r="GMP854" s="4"/>
      <c r="GMQ854" s="4"/>
      <c r="GMR854" s="4"/>
      <c r="GMS854" s="4"/>
      <c r="GMT854" s="4"/>
      <c r="GMU854" s="4"/>
      <c r="GMV854" s="4"/>
      <c r="GMW854" s="4"/>
      <c r="GMX854" s="4"/>
      <c r="GMY854" s="4"/>
      <c r="GMZ854" s="4"/>
      <c r="GNA854" s="4"/>
      <c r="GNB854" s="4"/>
      <c r="GNC854" s="4"/>
      <c r="GND854" s="4"/>
      <c r="GNE854" s="4"/>
      <c r="GNF854" s="4"/>
      <c r="GNG854" s="4"/>
      <c r="GNH854" s="4"/>
      <c r="GNI854" s="4"/>
      <c r="GNJ854" s="4"/>
      <c r="GNK854" s="4"/>
      <c r="GNL854" s="4"/>
      <c r="GNM854" s="4"/>
      <c r="GNN854" s="4"/>
      <c r="GNO854" s="4"/>
      <c r="GNP854" s="4"/>
      <c r="GNQ854" s="4"/>
      <c r="GNR854" s="4"/>
      <c r="GNS854" s="4"/>
      <c r="GNT854" s="4"/>
      <c r="GNU854" s="4"/>
      <c r="GNV854" s="4"/>
      <c r="GNW854" s="4"/>
      <c r="GNX854" s="4"/>
      <c r="GNY854" s="4"/>
      <c r="GNZ854" s="4"/>
      <c r="GOA854" s="4"/>
      <c r="GOB854" s="4"/>
      <c r="GOC854" s="4"/>
      <c r="GOD854" s="4"/>
      <c r="GOE854" s="4"/>
      <c r="GOF854" s="4"/>
      <c r="GOG854" s="4"/>
      <c r="GOH854" s="4"/>
      <c r="GOI854" s="4"/>
      <c r="GOJ854" s="4"/>
      <c r="GOK854" s="4"/>
      <c r="GOL854" s="4"/>
      <c r="GOM854" s="4"/>
      <c r="GON854" s="4"/>
      <c r="GOO854" s="4"/>
      <c r="GOP854" s="4"/>
      <c r="GOQ854" s="4"/>
      <c r="GOR854" s="4"/>
      <c r="GOS854" s="4"/>
      <c r="GOT854" s="4"/>
      <c r="GOU854" s="4"/>
      <c r="GOV854" s="4"/>
      <c r="GOW854" s="4"/>
      <c r="GOX854" s="4"/>
      <c r="GOY854" s="4"/>
      <c r="GOZ854" s="4"/>
      <c r="GPA854" s="4"/>
      <c r="GPB854" s="4"/>
      <c r="GPC854" s="4"/>
      <c r="GPD854" s="4"/>
      <c r="GPE854" s="4"/>
      <c r="GPF854" s="4"/>
      <c r="GPG854" s="4"/>
      <c r="GPH854" s="4"/>
      <c r="GPI854" s="4"/>
      <c r="GPJ854" s="4"/>
      <c r="GPK854" s="4"/>
      <c r="GPL854" s="4"/>
      <c r="GPM854" s="4"/>
      <c r="GPN854" s="4"/>
      <c r="GPO854" s="4"/>
      <c r="GPP854" s="4"/>
      <c r="GPQ854" s="4"/>
      <c r="GPR854" s="4"/>
      <c r="GPS854" s="4"/>
      <c r="GPT854" s="4"/>
      <c r="GPU854" s="4"/>
      <c r="GPV854" s="4"/>
      <c r="GPW854" s="4"/>
      <c r="GPX854" s="4"/>
      <c r="GPY854" s="4"/>
      <c r="GPZ854" s="4"/>
      <c r="GQA854" s="4"/>
      <c r="GQB854" s="4"/>
      <c r="GQC854" s="4"/>
      <c r="GQD854" s="4"/>
      <c r="GQE854" s="4"/>
      <c r="GQF854" s="4"/>
      <c r="GQG854" s="4"/>
      <c r="GQH854" s="4"/>
      <c r="GQI854" s="4"/>
      <c r="GQJ854" s="4"/>
      <c r="GQK854" s="4"/>
      <c r="GQL854" s="4"/>
      <c r="GQM854" s="4"/>
      <c r="GQN854" s="4"/>
      <c r="GQO854" s="4"/>
      <c r="GQP854" s="4"/>
      <c r="GQQ854" s="4"/>
      <c r="GQR854" s="4"/>
      <c r="GQS854" s="4"/>
      <c r="GQT854" s="4"/>
      <c r="GQU854" s="4"/>
      <c r="GQV854" s="4"/>
      <c r="GQW854" s="4"/>
      <c r="GQX854" s="4"/>
      <c r="GQY854" s="4"/>
      <c r="GQZ854" s="4"/>
      <c r="GRA854" s="4"/>
      <c r="GRB854" s="4"/>
      <c r="GRC854" s="4"/>
      <c r="GRD854" s="4"/>
      <c r="GRE854" s="4"/>
      <c r="GRF854" s="4"/>
      <c r="GRG854" s="4"/>
      <c r="GRH854" s="4"/>
      <c r="GRI854" s="4"/>
      <c r="GRJ854" s="4"/>
      <c r="GRK854" s="4"/>
      <c r="GRL854" s="4"/>
      <c r="GRM854" s="4"/>
      <c r="GRN854" s="4"/>
      <c r="GRO854" s="4"/>
      <c r="GRP854" s="4"/>
      <c r="GRQ854" s="4"/>
      <c r="GRR854" s="4"/>
      <c r="GRS854" s="4"/>
      <c r="GRT854" s="4"/>
      <c r="GRU854" s="4"/>
      <c r="GRV854" s="4"/>
      <c r="GRW854" s="4"/>
      <c r="GRX854" s="4"/>
      <c r="GRY854" s="4"/>
      <c r="GRZ854" s="4"/>
      <c r="GSA854" s="4"/>
      <c r="GSB854" s="4"/>
      <c r="GSC854" s="4"/>
      <c r="GSD854" s="4"/>
      <c r="GSE854" s="4"/>
      <c r="GSF854" s="4"/>
      <c r="GSG854" s="4"/>
      <c r="GSH854" s="4"/>
      <c r="GSI854" s="4"/>
      <c r="GSJ854" s="4"/>
      <c r="GSK854" s="4"/>
      <c r="GSL854" s="4"/>
      <c r="GSM854" s="4"/>
      <c r="GSN854" s="4"/>
      <c r="GSO854" s="4"/>
      <c r="GSP854" s="4"/>
      <c r="GSQ854" s="4"/>
      <c r="GSR854" s="4"/>
      <c r="GSS854" s="4"/>
      <c r="GST854" s="4"/>
      <c r="GSU854" s="4"/>
      <c r="GSV854" s="4"/>
      <c r="GSW854" s="4"/>
      <c r="GSX854" s="4"/>
      <c r="GSY854" s="4"/>
      <c r="GSZ854" s="4"/>
      <c r="GTA854" s="4"/>
      <c r="GTB854" s="4"/>
      <c r="GTC854" s="4"/>
      <c r="GTD854" s="4"/>
      <c r="GTE854" s="4"/>
      <c r="GTF854" s="4"/>
      <c r="GTG854" s="4"/>
      <c r="GTH854" s="4"/>
      <c r="GTI854" s="4"/>
      <c r="GTJ854" s="4"/>
      <c r="GTK854" s="4"/>
      <c r="GTL854" s="4"/>
      <c r="GTM854" s="4"/>
      <c r="GTN854" s="4"/>
      <c r="GTO854" s="4"/>
      <c r="GTP854" s="4"/>
      <c r="GTQ854" s="4"/>
      <c r="GTR854" s="4"/>
      <c r="GTS854" s="4"/>
      <c r="GTT854" s="4"/>
      <c r="GTU854" s="4"/>
      <c r="GTV854" s="4"/>
      <c r="GTW854" s="4"/>
      <c r="GTX854" s="4"/>
      <c r="GTY854" s="4"/>
      <c r="GTZ854" s="4"/>
      <c r="GUA854" s="4"/>
      <c r="GUB854" s="4"/>
      <c r="GUC854" s="4"/>
      <c r="GUD854" s="4"/>
      <c r="GUE854" s="4"/>
      <c r="GUF854" s="4"/>
      <c r="GUG854" s="4"/>
      <c r="GUH854" s="4"/>
      <c r="GUI854" s="4"/>
      <c r="GUJ854" s="4"/>
      <c r="GUK854" s="4"/>
      <c r="GUL854" s="4"/>
      <c r="GUM854" s="4"/>
      <c r="GUN854" s="4"/>
      <c r="GUO854" s="4"/>
      <c r="GUP854" s="4"/>
      <c r="GUQ854" s="4"/>
      <c r="GUR854" s="4"/>
      <c r="GUS854" s="4"/>
      <c r="GUT854" s="4"/>
      <c r="GUU854" s="4"/>
      <c r="GUV854" s="4"/>
      <c r="GUW854" s="4"/>
      <c r="GUX854" s="4"/>
      <c r="GUY854" s="4"/>
      <c r="GUZ854" s="4"/>
      <c r="GVA854" s="4"/>
      <c r="GVB854" s="4"/>
      <c r="GVC854" s="4"/>
      <c r="GVD854" s="4"/>
      <c r="GVE854" s="4"/>
      <c r="GVF854" s="4"/>
      <c r="GVG854" s="4"/>
      <c r="GVH854" s="4"/>
      <c r="GVI854" s="4"/>
      <c r="GVJ854" s="4"/>
      <c r="GVK854" s="4"/>
      <c r="GVL854" s="4"/>
      <c r="GVM854" s="4"/>
      <c r="GVN854" s="4"/>
      <c r="GVO854" s="4"/>
      <c r="GVP854" s="4"/>
      <c r="GVQ854" s="4"/>
      <c r="GVR854" s="4"/>
      <c r="GVS854" s="4"/>
      <c r="GVT854" s="4"/>
      <c r="GVU854" s="4"/>
      <c r="GVV854" s="4"/>
      <c r="GVW854" s="4"/>
      <c r="GVX854" s="4"/>
      <c r="GVY854" s="4"/>
      <c r="GVZ854" s="4"/>
      <c r="GWA854" s="4"/>
      <c r="GWB854" s="4"/>
      <c r="GWC854" s="4"/>
      <c r="GWD854" s="4"/>
      <c r="GWE854" s="4"/>
      <c r="GWF854" s="4"/>
      <c r="GWG854" s="4"/>
      <c r="GWH854" s="4"/>
      <c r="GWI854" s="4"/>
      <c r="GWJ854" s="4"/>
      <c r="GWK854" s="4"/>
      <c r="GWL854" s="4"/>
      <c r="GWM854" s="4"/>
      <c r="GWN854" s="4"/>
      <c r="GWO854" s="4"/>
      <c r="GWP854" s="4"/>
      <c r="GWQ854" s="4"/>
      <c r="GWR854" s="4"/>
      <c r="GWS854" s="4"/>
      <c r="GWT854" s="4"/>
      <c r="GWU854" s="4"/>
      <c r="GWV854" s="4"/>
      <c r="GWW854" s="4"/>
      <c r="GWX854" s="4"/>
      <c r="GWY854" s="4"/>
      <c r="GWZ854" s="4"/>
      <c r="GXA854" s="4"/>
      <c r="GXB854" s="4"/>
      <c r="GXC854" s="4"/>
      <c r="GXD854" s="4"/>
      <c r="GXE854" s="4"/>
      <c r="GXF854" s="4"/>
      <c r="GXG854" s="4"/>
      <c r="GXH854" s="4"/>
      <c r="GXI854" s="4"/>
      <c r="GXJ854" s="4"/>
      <c r="GXK854" s="4"/>
      <c r="GXL854" s="4"/>
      <c r="GXM854" s="4"/>
      <c r="GXN854" s="4"/>
      <c r="GXO854" s="4"/>
      <c r="GXP854" s="4"/>
      <c r="GXQ854" s="4"/>
      <c r="GXR854" s="4"/>
      <c r="GXS854" s="4"/>
      <c r="GXT854" s="4"/>
      <c r="GXU854" s="4"/>
      <c r="GXV854" s="4"/>
      <c r="GXW854" s="4"/>
      <c r="GXX854" s="4"/>
      <c r="GXY854" s="4"/>
      <c r="GXZ854" s="4"/>
      <c r="GYA854" s="4"/>
      <c r="GYB854" s="4"/>
      <c r="GYC854" s="4"/>
      <c r="GYD854" s="4"/>
      <c r="GYE854" s="4"/>
      <c r="GYF854" s="4"/>
      <c r="GYG854" s="4"/>
      <c r="GYH854" s="4"/>
      <c r="GYI854" s="4"/>
      <c r="GYJ854" s="4"/>
      <c r="GYK854" s="4"/>
      <c r="GYL854" s="4"/>
      <c r="GYM854" s="4"/>
      <c r="GYN854" s="4"/>
      <c r="GYO854" s="4"/>
      <c r="GYP854" s="4"/>
      <c r="GYQ854" s="4"/>
      <c r="GYR854" s="4"/>
      <c r="GYS854" s="4"/>
      <c r="GYT854" s="4"/>
      <c r="GYU854" s="4"/>
      <c r="GYV854" s="4"/>
      <c r="GYW854" s="4"/>
      <c r="GYX854" s="4"/>
      <c r="GYY854" s="4"/>
      <c r="GYZ854" s="4"/>
      <c r="GZA854" s="4"/>
      <c r="GZB854" s="4"/>
      <c r="GZC854" s="4"/>
      <c r="GZD854" s="4"/>
      <c r="GZE854" s="4"/>
      <c r="GZF854" s="4"/>
      <c r="GZG854" s="4"/>
      <c r="GZH854" s="4"/>
      <c r="GZI854" s="4"/>
      <c r="GZJ854" s="4"/>
      <c r="GZK854" s="4"/>
      <c r="GZL854" s="4"/>
      <c r="GZM854" s="4"/>
      <c r="GZN854" s="4"/>
      <c r="GZO854" s="4"/>
      <c r="GZP854" s="4"/>
      <c r="GZQ854" s="4"/>
      <c r="GZR854" s="4"/>
      <c r="GZS854" s="4"/>
      <c r="GZT854" s="4"/>
      <c r="GZU854" s="4"/>
      <c r="GZV854" s="4"/>
      <c r="GZW854" s="4"/>
      <c r="GZX854" s="4"/>
      <c r="GZY854" s="4"/>
      <c r="GZZ854" s="4"/>
      <c r="HAA854" s="4"/>
      <c r="HAB854" s="4"/>
      <c r="HAC854" s="4"/>
      <c r="HAD854" s="4"/>
      <c r="HAE854" s="4"/>
      <c r="HAF854" s="4"/>
      <c r="HAG854" s="4"/>
      <c r="HAH854" s="4"/>
      <c r="HAI854" s="4"/>
      <c r="HAJ854" s="4"/>
      <c r="HAK854" s="4"/>
      <c r="HAL854" s="4"/>
      <c r="HAM854" s="4"/>
      <c r="HAN854" s="4"/>
      <c r="HAO854" s="4"/>
      <c r="HAP854" s="4"/>
      <c r="HAQ854" s="4"/>
      <c r="HAR854" s="4"/>
      <c r="HAS854" s="4"/>
      <c r="HAT854" s="4"/>
      <c r="HAU854" s="4"/>
      <c r="HAV854" s="4"/>
      <c r="HAW854" s="4"/>
      <c r="HAX854" s="4"/>
      <c r="HAY854" s="4"/>
      <c r="HAZ854" s="4"/>
      <c r="HBA854" s="4"/>
      <c r="HBB854" s="4"/>
      <c r="HBC854" s="4"/>
      <c r="HBD854" s="4"/>
      <c r="HBE854" s="4"/>
      <c r="HBF854" s="4"/>
      <c r="HBG854" s="4"/>
      <c r="HBH854" s="4"/>
      <c r="HBI854" s="4"/>
      <c r="HBJ854" s="4"/>
      <c r="HBK854" s="4"/>
      <c r="HBL854" s="4"/>
      <c r="HBM854" s="4"/>
      <c r="HBN854" s="4"/>
      <c r="HBO854" s="4"/>
      <c r="HBP854" s="4"/>
      <c r="HBQ854" s="4"/>
      <c r="HBR854" s="4"/>
      <c r="HBS854" s="4"/>
      <c r="HBT854" s="4"/>
      <c r="HBU854" s="4"/>
      <c r="HBV854" s="4"/>
      <c r="HBW854" s="4"/>
      <c r="HBX854" s="4"/>
      <c r="HBY854" s="4"/>
      <c r="HBZ854" s="4"/>
      <c r="HCA854" s="4"/>
      <c r="HCB854" s="4"/>
      <c r="HCC854" s="4"/>
      <c r="HCD854" s="4"/>
      <c r="HCE854" s="4"/>
      <c r="HCF854" s="4"/>
      <c r="HCG854" s="4"/>
      <c r="HCH854" s="4"/>
      <c r="HCI854" s="4"/>
      <c r="HCJ854" s="4"/>
      <c r="HCK854" s="4"/>
      <c r="HCL854" s="4"/>
      <c r="HCM854" s="4"/>
      <c r="HCN854" s="4"/>
      <c r="HCO854" s="4"/>
      <c r="HCP854" s="4"/>
      <c r="HCQ854" s="4"/>
      <c r="HCR854" s="4"/>
      <c r="HCS854" s="4"/>
      <c r="HCT854" s="4"/>
      <c r="HCU854" s="4"/>
      <c r="HCV854" s="4"/>
      <c r="HCW854" s="4"/>
      <c r="HCX854" s="4"/>
      <c r="HCY854" s="4"/>
      <c r="HCZ854" s="4"/>
      <c r="HDA854" s="4"/>
      <c r="HDB854" s="4"/>
      <c r="HDC854" s="4"/>
      <c r="HDD854" s="4"/>
      <c r="HDE854" s="4"/>
      <c r="HDF854" s="4"/>
      <c r="HDG854" s="4"/>
      <c r="HDH854" s="4"/>
      <c r="HDI854" s="4"/>
      <c r="HDJ854" s="4"/>
      <c r="HDK854" s="4"/>
      <c r="HDL854" s="4"/>
      <c r="HDM854" s="4"/>
      <c r="HDN854" s="4"/>
      <c r="HDO854" s="4"/>
      <c r="HDP854" s="4"/>
      <c r="HDQ854" s="4"/>
      <c r="HDR854" s="4"/>
      <c r="HDS854" s="4"/>
      <c r="HDT854" s="4"/>
      <c r="HDU854" s="4"/>
      <c r="HDV854" s="4"/>
      <c r="HDW854" s="4"/>
      <c r="HDX854" s="4"/>
      <c r="HDY854" s="4"/>
      <c r="HDZ854" s="4"/>
      <c r="HEA854" s="4"/>
      <c r="HEB854" s="4"/>
      <c r="HEC854" s="4"/>
      <c r="HED854" s="4"/>
      <c r="HEE854" s="4"/>
      <c r="HEF854" s="4"/>
      <c r="HEG854" s="4"/>
      <c r="HEH854" s="4"/>
      <c r="HEI854" s="4"/>
      <c r="HEJ854" s="4"/>
      <c r="HEK854" s="4"/>
      <c r="HEL854" s="4"/>
      <c r="HEM854" s="4"/>
      <c r="HEN854" s="4"/>
      <c r="HEO854" s="4"/>
      <c r="HEP854" s="4"/>
      <c r="HEQ854" s="4"/>
      <c r="HER854" s="4"/>
      <c r="HES854" s="4"/>
      <c r="HET854" s="4"/>
      <c r="HEU854" s="4"/>
      <c r="HEV854" s="4"/>
      <c r="HEW854" s="4"/>
      <c r="HEX854" s="4"/>
      <c r="HEY854" s="4"/>
      <c r="HEZ854" s="4"/>
      <c r="HFA854" s="4"/>
      <c r="HFB854" s="4"/>
      <c r="HFC854" s="4"/>
      <c r="HFD854" s="4"/>
      <c r="HFE854" s="4"/>
      <c r="HFF854" s="4"/>
      <c r="HFG854" s="4"/>
      <c r="HFH854" s="4"/>
      <c r="HFI854" s="4"/>
      <c r="HFJ854" s="4"/>
      <c r="HFK854" s="4"/>
      <c r="HFL854" s="4"/>
      <c r="HFM854" s="4"/>
      <c r="HFN854" s="4"/>
      <c r="HFO854" s="4"/>
      <c r="HFP854" s="4"/>
      <c r="HFQ854" s="4"/>
      <c r="HFR854" s="4"/>
      <c r="HFS854" s="4"/>
      <c r="HFT854" s="4"/>
      <c r="HFU854" s="4"/>
      <c r="HFV854" s="4"/>
      <c r="HFW854" s="4"/>
      <c r="HFX854" s="4"/>
      <c r="HFY854" s="4"/>
      <c r="HFZ854" s="4"/>
      <c r="HGA854" s="4"/>
      <c r="HGB854" s="4"/>
      <c r="HGC854" s="4"/>
      <c r="HGD854" s="4"/>
      <c r="HGE854" s="4"/>
      <c r="HGF854" s="4"/>
      <c r="HGG854" s="4"/>
      <c r="HGH854" s="4"/>
      <c r="HGI854" s="4"/>
      <c r="HGJ854" s="4"/>
      <c r="HGK854" s="4"/>
      <c r="HGL854" s="4"/>
      <c r="HGM854" s="4"/>
      <c r="HGN854" s="4"/>
      <c r="HGO854" s="4"/>
      <c r="HGP854" s="4"/>
      <c r="HGQ854" s="4"/>
      <c r="HGR854" s="4"/>
      <c r="HGS854" s="4"/>
      <c r="HGT854" s="4"/>
      <c r="HGU854" s="4"/>
      <c r="HGV854" s="4"/>
      <c r="HGW854" s="4"/>
      <c r="HGX854" s="4"/>
      <c r="HGY854" s="4"/>
      <c r="HGZ854" s="4"/>
      <c r="HHA854" s="4"/>
      <c r="HHB854" s="4"/>
      <c r="HHC854" s="4"/>
      <c r="HHD854" s="4"/>
      <c r="HHE854" s="4"/>
      <c r="HHF854" s="4"/>
      <c r="HHG854" s="4"/>
      <c r="HHH854" s="4"/>
      <c r="HHI854" s="4"/>
      <c r="HHJ854" s="4"/>
      <c r="HHK854" s="4"/>
      <c r="HHL854" s="4"/>
      <c r="HHM854" s="4"/>
      <c r="HHN854" s="4"/>
      <c r="HHO854" s="4"/>
      <c r="HHP854" s="4"/>
      <c r="HHQ854" s="4"/>
      <c r="HHR854" s="4"/>
      <c r="HHS854" s="4"/>
      <c r="HHT854" s="4"/>
      <c r="HHU854" s="4"/>
      <c r="HHV854" s="4"/>
      <c r="HHW854" s="4"/>
      <c r="HHX854" s="4"/>
      <c r="HHY854" s="4"/>
      <c r="HHZ854" s="4"/>
      <c r="HIA854" s="4"/>
      <c r="HIB854" s="4"/>
      <c r="HIC854" s="4"/>
      <c r="HID854" s="4"/>
      <c r="HIE854" s="4"/>
      <c r="HIF854" s="4"/>
      <c r="HIG854" s="4"/>
      <c r="HIH854" s="4"/>
      <c r="HII854" s="4"/>
      <c r="HIJ854" s="4"/>
      <c r="HIK854" s="4"/>
      <c r="HIL854" s="4"/>
      <c r="HIM854" s="4"/>
      <c r="HIN854" s="4"/>
      <c r="HIO854" s="4"/>
      <c r="HIP854" s="4"/>
      <c r="HIQ854" s="4"/>
      <c r="HIR854" s="4"/>
      <c r="HIS854" s="4"/>
      <c r="HIT854" s="4"/>
      <c r="HIU854" s="4"/>
      <c r="HIV854" s="4"/>
      <c r="HIW854" s="4"/>
      <c r="HIX854" s="4"/>
      <c r="HIY854" s="4"/>
      <c r="HIZ854" s="4"/>
      <c r="HJA854" s="4"/>
      <c r="HJB854" s="4"/>
      <c r="HJC854" s="4"/>
      <c r="HJD854" s="4"/>
      <c r="HJE854" s="4"/>
      <c r="HJF854" s="4"/>
      <c r="HJG854" s="4"/>
      <c r="HJH854" s="4"/>
      <c r="HJI854" s="4"/>
      <c r="HJJ854" s="4"/>
      <c r="HJK854" s="4"/>
      <c r="HJL854" s="4"/>
      <c r="HJM854" s="4"/>
      <c r="HJN854" s="4"/>
      <c r="HJO854" s="4"/>
      <c r="HJP854" s="4"/>
      <c r="HJQ854" s="4"/>
      <c r="HJR854" s="4"/>
      <c r="HJS854" s="4"/>
      <c r="HJT854" s="4"/>
      <c r="HJU854" s="4"/>
      <c r="HJV854" s="4"/>
      <c r="HJW854" s="4"/>
      <c r="HJX854" s="4"/>
      <c r="HJY854" s="4"/>
      <c r="HJZ854" s="4"/>
      <c r="HKA854" s="4"/>
      <c r="HKB854" s="4"/>
      <c r="HKC854" s="4"/>
      <c r="HKD854" s="4"/>
      <c r="HKE854" s="4"/>
      <c r="HKF854" s="4"/>
      <c r="HKG854" s="4"/>
      <c r="HKH854" s="4"/>
      <c r="HKI854" s="4"/>
      <c r="HKJ854" s="4"/>
      <c r="HKK854" s="4"/>
      <c r="HKL854" s="4"/>
      <c r="HKM854" s="4"/>
      <c r="HKN854" s="4"/>
      <c r="HKO854" s="4"/>
      <c r="HKP854" s="4"/>
      <c r="HKQ854" s="4"/>
      <c r="HKR854" s="4"/>
      <c r="HKS854" s="4"/>
      <c r="HKT854" s="4"/>
      <c r="HKU854" s="4"/>
      <c r="HKV854" s="4"/>
      <c r="HKW854" s="4"/>
      <c r="HKX854" s="4"/>
      <c r="HKY854" s="4"/>
      <c r="HKZ854" s="4"/>
      <c r="HLA854" s="4"/>
      <c r="HLB854" s="4"/>
      <c r="HLC854" s="4"/>
      <c r="HLD854" s="4"/>
      <c r="HLE854" s="4"/>
      <c r="HLF854" s="4"/>
      <c r="HLG854" s="4"/>
      <c r="HLH854" s="4"/>
      <c r="HLI854" s="4"/>
      <c r="HLJ854" s="4"/>
      <c r="HLK854" s="4"/>
      <c r="HLL854" s="4"/>
      <c r="HLM854" s="4"/>
      <c r="HLN854" s="4"/>
      <c r="HLO854" s="4"/>
      <c r="HLP854" s="4"/>
      <c r="HLQ854" s="4"/>
      <c r="HLR854" s="4"/>
      <c r="HLS854" s="4"/>
      <c r="HLT854" s="4"/>
      <c r="HLU854" s="4"/>
      <c r="HLV854" s="4"/>
      <c r="HLW854" s="4"/>
      <c r="HLX854" s="4"/>
      <c r="HLY854" s="4"/>
      <c r="HLZ854" s="4"/>
      <c r="HMA854" s="4"/>
      <c r="HMB854" s="4"/>
      <c r="HMC854" s="4"/>
      <c r="HMD854" s="4"/>
      <c r="HME854" s="4"/>
      <c r="HMF854" s="4"/>
      <c r="HMG854" s="4"/>
      <c r="HMH854" s="4"/>
      <c r="HMI854" s="4"/>
      <c r="HMJ854" s="4"/>
      <c r="HMK854" s="4"/>
      <c r="HML854" s="4"/>
      <c r="HMM854" s="4"/>
      <c r="HMN854" s="4"/>
      <c r="HMO854" s="4"/>
      <c r="HMP854" s="4"/>
      <c r="HMQ854" s="4"/>
      <c r="HMR854" s="4"/>
      <c r="HMS854" s="4"/>
      <c r="HMT854" s="4"/>
      <c r="HMU854" s="4"/>
      <c r="HMV854" s="4"/>
      <c r="HMW854" s="4"/>
      <c r="HMX854" s="4"/>
      <c r="HMY854" s="4"/>
      <c r="HMZ854" s="4"/>
      <c r="HNA854" s="4"/>
      <c r="HNB854" s="4"/>
      <c r="HNC854" s="4"/>
      <c r="HND854" s="4"/>
      <c r="HNE854" s="4"/>
      <c r="HNF854" s="4"/>
      <c r="HNG854" s="4"/>
      <c r="HNH854" s="4"/>
      <c r="HNI854" s="4"/>
      <c r="HNJ854" s="4"/>
      <c r="HNK854" s="4"/>
      <c r="HNL854" s="4"/>
      <c r="HNM854" s="4"/>
      <c r="HNN854" s="4"/>
      <c r="HNO854" s="4"/>
      <c r="HNP854" s="4"/>
      <c r="HNQ854" s="4"/>
      <c r="HNR854" s="4"/>
      <c r="HNS854" s="4"/>
      <c r="HNT854" s="4"/>
      <c r="HNU854" s="4"/>
      <c r="HNV854" s="4"/>
      <c r="HNW854" s="4"/>
      <c r="HNX854" s="4"/>
      <c r="HNY854" s="4"/>
      <c r="HNZ854" s="4"/>
      <c r="HOA854" s="4"/>
      <c r="HOB854" s="4"/>
      <c r="HOC854" s="4"/>
      <c r="HOD854" s="4"/>
      <c r="HOE854" s="4"/>
      <c r="HOF854" s="4"/>
      <c r="HOG854" s="4"/>
      <c r="HOH854" s="4"/>
      <c r="HOI854" s="4"/>
      <c r="HOJ854" s="4"/>
      <c r="HOK854" s="4"/>
      <c r="HOL854" s="4"/>
      <c r="HOM854" s="4"/>
      <c r="HON854" s="4"/>
      <c r="HOO854" s="4"/>
      <c r="HOP854" s="4"/>
      <c r="HOQ854" s="4"/>
      <c r="HOR854" s="4"/>
      <c r="HOS854" s="4"/>
      <c r="HOT854" s="4"/>
      <c r="HOU854" s="4"/>
      <c r="HOV854" s="4"/>
      <c r="HOW854" s="4"/>
      <c r="HOX854" s="4"/>
      <c r="HOY854" s="4"/>
      <c r="HOZ854" s="4"/>
      <c r="HPA854" s="4"/>
      <c r="HPB854" s="4"/>
      <c r="HPC854" s="4"/>
      <c r="HPD854" s="4"/>
      <c r="HPE854" s="4"/>
      <c r="HPF854" s="4"/>
      <c r="HPG854" s="4"/>
      <c r="HPH854" s="4"/>
      <c r="HPI854" s="4"/>
      <c r="HPJ854" s="4"/>
      <c r="HPK854" s="4"/>
      <c r="HPL854" s="4"/>
      <c r="HPM854" s="4"/>
      <c r="HPN854" s="4"/>
      <c r="HPO854" s="4"/>
      <c r="HPP854" s="4"/>
      <c r="HPQ854" s="4"/>
      <c r="HPR854" s="4"/>
      <c r="HPS854" s="4"/>
      <c r="HPT854" s="4"/>
      <c r="HPU854" s="4"/>
      <c r="HPV854" s="4"/>
      <c r="HPW854" s="4"/>
      <c r="HPX854" s="4"/>
      <c r="HPY854" s="4"/>
      <c r="HPZ854" s="4"/>
      <c r="HQA854" s="4"/>
      <c r="HQB854" s="4"/>
      <c r="HQC854" s="4"/>
      <c r="HQD854" s="4"/>
      <c r="HQE854" s="4"/>
      <c r="HQF854" s="4"/>
      <c r="HQG854" s="4"/>
      <c r="HQH854" s="4"/>
      <c r="HQI854" s="4"/>
      <c r="HQJ854" s="4"/>
      <c r="HQK854" s="4"/>
      <c r="HQL854" s="4"/>
      <c r="HQM854" s="4"/>
      <c r="HQN854" s="4"/>
      <c r="HQO854" s="4"/>
      <c r="HQP854" s="4"/>
      <c r="HQQ854" s="4"/>
      <c r="HQR854" s="4"/>
      <c r="HQS854" s="4"/>
      <c r="HQT854" s="4"/>
      <c r="HQU854" s="4"/>
      <c r="HQV854" s="4"/>
      <c r="HQW854" s="4"/>
      <c r="HQX854" s="4"/>
      <c r="HQY854" s="4"/>
      <c r="HQZ854" s="4"/>
      <c r="HRA854" s="4"/>
      <c r="HRB854" s="4"/>
      <c r="HRC854" s="4"/>
      <c r="HRD854" s="4"/>
      <c r="HRE854" s="4"/>
      <c r="HRF854" s="4"/>
      <c r="HRG854" s="4"/>
      <c r="HRH854" s="4"/>
      <c r="HRI854" s="4"/>
      <c r="HRJ854" s="4"/>
      <c r="HRK854" s="4"/>
      <c r="HRL854" s="4"/>
      <c r="HRM854" s="4"/>
      <c r="HRN854" s="4"/>
      <c r="HRO854" s="4"/>
      <c r="HRP854" s="4"/>
      <c r="HRQ854" s="4"/>
      <c r="HRR854" s="4"/>
      <c r="HRS854" s="4"/>
      <c r="HRT854" s="4"/>
      <c r="HRU854" s="4"/>
      <c r="HRV854" s="4"/>
      <c r="HRW854" s="4"/>
      <c r="HRX854" s="4"/>
      <c r="HRY854" s="4"/>
      <c r="HRZ854" s="4"/>
      <c r="HSA854" s="4"/>
      <c r="HSB854" s="4"/>
      <c r="HSC854" s="4"/>
      <c r="HSD854" s="4"/>
      <c r="HSE854" s="4"/>
      <c r="HSF854" s="4"/>
      <c r="HSG854" s="4"/>
      <c r="HSH854" s="4"/>
      <c r="HSI854" s="4"/>
      <c r="HSJ854" s="4"/>
      <c r="HSK854" s="4"/>
      <c r="HSL854" s="4"/>
      <c r="HSM854" s="4"/>
      <c r="HSN854" s="4"/>
      <c r="HSO854" s="4"/>
      <c r="HSP854" s="4"/>
      <c r="HSQ854" s="4"/>
      <c r="HSR854" s="4"/>
      <c r="HSS854" s="4"/>
      <c r="HST854" s="4"/>
      <c r="HSU854" s="4"/>
      <c r="HSV854" s="4"/>
      <c r="HSW854" s="4"/>
      <c r="HSX854" s="4"/>
      <c r="HSY854" s="4"/>
      <c r="HSZ854" s="4"/>
      <c r="HTA854" s="4"/>
      <c r="HTB854" s="4"/>
      <c r="HTC854" s="4"/>
      <c r="HTD854" s="4"/>
      <c r="HTE854" s="4"/>
      <c r="HTF854" s="4"/>
      <c r="HTG854" s="4"/>
      <c r="HTH854" s="4"/>
      <c r="HTI854" s="4"/>
      <c r="HTJ854" s="4"/>
      <c r="HTK854" s="4"/>
      <c r="HTL854" s="4"/>
      <c r="HTM854" s="4"/>
      <c r="HTN854" s="4"/>
      <c r="HTO854" s="4"/>
      <c r="HTP854" s="4"/>
      <c r="HTQ854" s="4"/>
      <c r="HTR854" s="4"/>
      <c r="HTS854" s="4"/>
      <c r="HTT854" s="4"/>
      <c r="HTU854" s="4"/>
      <c r="HTV854" s="4"/>
      <c r="HTW854" s="4"/>
      <c r="HTX854" s="4"/>
      <c r="HTY854" s="4"/>
      <c r="HTZ854" s="4"/>
      <c r="HUA854" s="4"/>
      <c r="HUB854" s="4"/>
      <c r="HUC854" s="4"/>
      <c r="HUD854" s="4"/>
      <c r="HUE854" s="4"/>
      <c r="HUF854" s="4"/>
      <c r="HUG854" s="4"/>
      <c r="HUH854" s="4"/>
      <c r="HUI854" s="4"/>
      <c r="HUJ854" s="4"/>
      <c r="HUK854" s="4"/>
      <c r="HUL854" s="4"/>
      <c r="HUM854" s="4"/>
      <c r="HUN854" s="4"/>
      <c r="HUO854" s="4"/>
      <c r="HUP854" s="4"/>
      <c r="HUQ854" s="4"/>
      <c r="HUR854" s="4"/>
      <c r="HUS854" s="4"/>
      <c r="HUT854" s="4"/>
      <c r="HUU854" s="4"/>
      <c r="HUV854" s="4"/>
      <c r="HUW854" s="4"/>
      <c r="HUX854" s="4"/>
      <c r="HUY854" s="4"/>
      <c r="HUZ854" s="4"/>
      <c r="HVA854" s="4"/>
      <c r="HVB854" s="4"/>
      <c r="HVC854" s="4"/>
      <c r="HVD854" s="4"/>
      <c r="HVE854" s="4"/>
      <c r="HVF854" s="4"/>
      <c r="HVG854" s="4"/>
      <c r="HVH854" s="4"/>
      <c r="HVI854" s="4"/>
      <c r="HVJ854" s="4"/>
      <c r="HVK854" s="4"/>
      <c r="HVL854" s="4"/>
      <c r="HVM854" s="4"/>
      <c r="HVN854" s="4"/>
      <c r="HVO854" s="4"/>
      <c r="HVP854" s="4"/>
      <c r="HVQ854" s="4"/>
      <c r="HVR854" s="4"/>
      <c r="HVS854" s="4"/>
      <c r="HVT854" s="4"/>
      <c r="HVU854" s="4"/>
      <c r="HVV854" s="4"/>
      <c r="HVW854" s="4"/>
      <c r="HVX854" s="4"/>
      <c r="HVY854" s="4"/>
      <c r="HVZ854" s="4"/>
      <c r="HWA854" s="4"/>
      <c r="HWB854" s="4"/>
      <c r="HWC854" s="4"/>
      <c r="HWD854" s="4"/>
      <c r="HWE854" s="4"/>
      <c r="HWF854" s="4"/>
      <c r="HWG854" s="4"/>
      <c r="HWH854" s="4"/>
      <c r="HWI854" s="4"/>
      <c r="HWJ854" s="4"/>
      <c r="HWK854" s="4"/>
      <c r="HWL854" s="4"/>
      <c r="HWM854" s="4"/>
      <c r="HWN854" s="4"/>
      <c r="HWO854" s="4"/>
      <c r="HWP854" s="4"/>
      <c r="HWQ854" s="4"/>
      <c r="HWR854" s="4"/>
      <c r="HWS854" s="4"/>
      <c r="HWT854" s="4"/>
      <c r="HWU854" s="4"/>
      <c r="HWV854" s="4"/>
      <c r="HWW854" s="4"/>
      <c r="HWX854" s="4"/>
      <c r="HWY854" s="4"/>
      <c r="HWZ854" s="4"/>
      <c r="HXA854" s="4"/>
      <c r="HXB854" s="4"/>
      <c r="HXC854" s="4"/>
      <c r="HXD854" s="4"/>
      <c r="HXE854" s="4"/>
      <c r="HXF854" s="4"/>
      <c r="HXG854" s="4"/>
      <c r="HXH854" s="4"/>
      <c r="HXI854" s="4"/>
      <c r="HXJ854" s="4"/>
      <c r="HXK854" s="4"/>
      <c r="HXL854" s="4"/>
      <c r="HXM854" s="4"/>
      <c r="HXN854" s="4"/>
      <c r="HXO854" s="4"/>
      <c r="HXP854" s="4"/>
      <c r="HXQ854" s="4"/>
      <c r="HXR854" s="4"/>
      <c r="HXS854" s="4"/>
      <c r="HXT854" s="4"/>
      <c r="HXU854" s="4"/>
      <c r="HXV854" s="4"/>
      <c r="HXW854" s="4"/>
      <c r="HXX854" s="4"/>
      <c r="HXY854" s="4"/>
      <c r="HXZ854" s="4"/>
      <c r="HYA854" s="4"/>
      <c r="HYB854" s="4"/>
      <c r="HYC854" s="4"/>
      <c r="HYD854" s="4"/>
      <c r="HYE854" s="4"/>
      <c r="HYF854" s="4"/>
      <c r="HYG854" s="4"/>
      <c r="HYH854" s="4"/>
      <c r="HYI854" s="4"/>
      <c r="HYJ854" s="4"/>
      <c r="HYK854" s="4"/>
      <c r="HYL854" s="4"/>
      <c r="HYM854" s="4"/>
      <c r="HYN854" s="4"/>
      <c r="HYO854" s="4"/>
      <c r="HYP854" s="4"/>
      <c r="HYQ854" s="4"/>
      <c r="HYR854" s="4"/>
      <c r="HYS854" s="4"/>
      <c r="HYT854" s="4"/>
      <c r="HYU854" s="4"/>
      <c r="HYV854" s="4"/>
      <c r="HYW854" s="4"/>
      <c r="HYX854" s="4"/>
      <c r="HYY854" s="4"/>
      <c r="HYZ854" s="4"/>
      <c r="HZA854" s="4"/>
      <c r="HZB854" s="4"/>
      <c r="HZC854" s="4"/>
      <c r="HZD854" s="4"/>
      <c r="HZE854" s="4"/>
      <c r="HZF854" s="4"/>
      <c r="HZG854" s="4"/>
      <c r="HZH854" s="4"/>
      <c r="HZI854" s="4"/>
      <c r="HZJ854" s="4"/>
      <c r="HZK854" s="4"/>
      <c r="HZL854" s="4"/>
      <c r="HZM854" s="4"/>
      <c r="HZN854" s="4"/>
      <c r="HZO854" s="4"/>
      <c r="HZP854" s="4"/>
      <c r="HZQ854" s="4"/>
      <c r="HZR854" s="4"/>
      <c r="HZS854" s="4"/>
      <c r="HZT854" s="4"/>
      <c r="HZU854" s="4"/>
      <c r="HZV854" s="4"/>
      <c r="HZW854" s="4"/>
      <c r="HZX854" s="4"/>
      <c r="HZY854" s="4"/>
      <c r="HZZ854" s="4"/>
      <c r="IAA854" s="4"/>
      <c r="IAB854" s="4"/>
      <c r="IAC854" s="4"/>
      <c r="IAD854" s="4"/>
      <c r="IAE854" s="4"/>
      <c r="IAF854" s="4"/>
      <c r="IAG854" s="4"/>
      <c r="IAH854" s="4"/>
      <c r="IAI854" s="4"/>
      <c r="IAJ854" s="4"/>
      <c r="IAK854" s="4"/>
      <c r="IAL854" s="4"/>
      <c r="IAM854" s="4"/>
      <c r="IAN854" s="4"/>
      <c r="IAO854" s="4"/>
      <c r="IAP854" s="4"/>
      <c r="IAQ854" s="4"/>
      <c r="IAR854" s="4"/>
      <c r="IAS854" s="4"/>
      <c r="IAT854" s="4"/>
      <c r="IAU854" s="4"/>
      <c r="IAV854" s="4"/>
      <c r="IAW854" s="4"/>
      <c r="IAX854" s="4"/>
      <c r="IAY854" s="4"/>
      <c r="IAZ854" s="4"/>
      <c r="IBA854" s="4"/>
      <c r="IBB854" s="4"/>
      <c r="IBC854" s="4"/>
      <c r="IBD854" s="4"/>
      <c r="IBE854" s="4"/>
      <c r="IBF854" s="4"/>
      <c r="IBG854" s="4"/>
      <c r="IBH854" s="4"/>
      <c r="IBI854" s="4"/>
      <c r="IBJ854" s="4"/>
      <c r="IBK854" s="4"/>
      <c r="IBL854" s="4"/>
      <c r="IBM854" s="4"/>
      <c r="IBN854" s="4"/>
      <c r="IBO854" s="4"/>
      <c r="IBP854" s="4"/>
      <c r="IBQ854" s="4"/>
      <c r="IBR854" s="4"/>
      <c r="IBS854" s="4"/>
      <c r="IBT854" s="4"/>
      <c r="IBU854" s="4"/>
      <c r="IBV854" s="4"/>
      <c r="IBW854" s="4"/>
      <c r="IBX854" s="4"/>
      <c r="IBY854" s="4"/>
      <c r="IBZ854" s="4"/>
      <c r="ICA854" s="4"/>
      <c r="ICB854" s="4"/>
      <c r="ICC854" s="4"/>
      <c r="ICD854" s="4"/>
      <c r="ICE854" s="4"/>
      <c r="ICF854" s="4"/>
      <c r="ICG854" s="4"/>
      <c r="ICH854" s="4"/>
      <c r="ICI854" s="4"/>
      <c r="ICJ854" s="4"/>
      <c r="ICK854" s="4"/>
      <c r="ICL854" s="4"/>
      <c r="ICM854" s="4"/>
      <c r="ICN854" s="4"/>
      <c r="ICO854" s="4"/>
      <c r="ICP854" s="4"/>
      <c r="ICQ854" s="4"/>
      <c r="ICR854" s="4"/>
      <c r="ICS854" s="4"/>
      <c r="ICT854" s="4"/>
      <c r="ICU854" s="4"/>
      <c r="ICV854" s="4"/>
      <c r="ICW854" s="4"/>
      <c r="ICX854" s="4"/>
      <c r="ICY854" s="4"/>
      <c r="ICZ854" s="4"/>
      <c r="IDA854" s="4"/>
      <c r="IDB854" s="4"/>
      <c r="IDC854" s="4"/>
      <c r="IDD854" s="4"/>
      <c r="IDE854" s="4"/>
      <c r="IDF854" s="4"/>
      <c r="IDG854" s="4"/>
      <c r="IDH854" s="4"/>
      <c r="IDI854" s="4"/>
      <c r="IDJ854" s="4"/>
      <c r="IDK854" s="4"/>
      <c r="IDL854" s="4"/>
      <c r="IDM854" s="4"/>
      <c r="IDN854" s="4"/>
      <c r="IDO854" s="4"/>
      <c r="IDP854" s="4"/>
      <c r="IDQ854" s="4"/>
      <c r="IDR854" s="4"/>
      <c r="IDS854" s="4"/>
      <c r="IDT854" s="4"/>
      <c r="IDU854" s="4"/>
      <c r="IDV854" s="4"/>
      <c r="IDW854" s="4"/>
      <c r="IDX854" s="4"/>
      <c r="IDY854" s="4"/>
      <c r="IDZ854" s="4"/>
      <c r="IEA854" s="4"/>
      <c r="IEB854" s="4"/>
      <c r="IEC854" s="4"/>
      <c r="IED854" s="4"/>
      <c r="IEE854" s="4"/>
      <c r="IEF854" s="4"/>
      <c r="IEG854" s="4"/>
      <c r="IEH854" s="4"/>
      <c r="IEI854" s="4"/>
      <c r="IEJ854" s="4"/>
      <c r="IEK854" s="4"/>
      <c r="IEL854" s="4"/>
      <c r="IEM854" s="4"/>
      <c r="IEN854" s="4"/>
      <c r="IEO854" s="4"/>
      <c r="IEP854" s="4"/>
      <c r="IEQ854" s="4"/>
      <c r="IER854" s="4"/>
      <c r="IES854" s="4"/>
      <c r="IET854" s="4"/>
      <c r="IEU854" s="4"/>
      <c r="IEV854" s="4"/>
      <c r="IEW854" s="4"/>
      <c r="IEX854" s="4"/>
      <c r="IEY854" s="4"/>
      <c r="IEZ854" s="4"/>
      <c r="IFA854" s="4"/>
      <c r="IFB854" s="4"/>
      <c r="IFC854" s="4"/>
      <c r="IFD854" s="4"/>
      <c r="IFE854" s="4"/>
      <c r="IFF854" s="4"/>
      <c r="IFG854" s="4"/>
      <c r="IFH854" s="4"/>
      <c r="IFI854" s="4"/>
      <c r="IFJ854" s="4"/>
      <c r="IFK854" s="4"/>
      <c r="IFL854" s="4"/>
      <c r="IFM854" s="4"/>
      <c r="IFN854" s="4"/>
      <c r="IFO854" s="4"/>
      <c r="IFP854" s="4"/>
      <c r="IFQ854" s="4"/>
      <c r="IFR854" s="4"/>
      <c r="IFS854" s="4"/>
      <c r="IFT854" s="4"/>
      <c r="IFU854" s="4"/>
      <c r="IFV854" s="4"/>
      <c r="IFW854" s="4"/>
      <c r="IFX854" s="4"/>
      <c r="IFY854" s="4"/>
      <c r="IFZ854" s="4"/>
      <c r="IGA854" s="4"/>
      <c r="IGB854" s="4"/>
      <c r="IGC854" s="4"/>
      <c r="IGD854" s="4"/>
      <c r="IGE854" s="4"/>
      <c r="IGF854" s="4"/>
      <c r="IGG854" s="4"/>
      <c r="IGH854" s="4"/>
      <c r="IGI854" s="4"/>
      <c r="IGJ854" s="4"/>
      <c r="IGK854" s="4"/>
      <c r="IGL854" s="4"/>
      <c r="IGM854" s="4"/>
      <c r="IGN854" s="4"/>
      <c r="IGO854" s="4"/>
      <c r="IGP854" s="4"/>
      <c r="IGQ854" s="4"/>
      <c r="IGR854" s="4"/>
      <c r="IGS854" s="4"/>
      <c r="IGT854" s="4"/>
      <c r="IGU854" s="4"/>
      <c r="IGV854" s="4"/>
      <c r="IGW854" s="4"/>
      <c r="IGX854" s="4"/>
      <c r="IGY854" s="4"/>
      <c r="IGZ854" s="4"/>
      <c r="IHA854" s="4"/>
      <c r="IHB854" s="4"/>
      <c r="IHC854" s="4"/>
      <c r="IHD854" s="4"/>
      <c r="IHE854" s="4"/>
      <c r="IHF854" s="4"/>
      <c r="IHG854" s="4"/>
      <c r="IHH854" s="4"/>
      <c r="IHI854" s="4"/>
      <c r="IHJ854" s="4"/>
      <c r="IHK854" s="4"/>
      <c r="IHL854" s="4"/>
      <c r="IHM854" s="4"/>
      <c r="IHN854" s="4"/>
      <c r="IHO854" s="4"/>
      <c r="IHP854" s="4"/>
      <c r="IHQ854" s="4"/>
      <c r="IHR854" s="4"/>
      <c r="IHS854" s="4"/>
      <c r="IHT854" s="4"/>
      <c r="IHU854" s="4"/>
      <c r="IHV854" s="4"/>
      <c r="IHW854" s="4"/>
      <c r="IHX854" s="4"/>
      <c r="IHY854" s="4"/>
      <c r="IHZ854" s="4"/>
      <c r="IIA854" s="4"/>
      <c r="IIB854" s="4"/>
      <c r="IIC854" s="4"/>
      <c r="IID854" s="4"/>
      <c r="IIE854" s="4"/>
      <c r="IIF854" s="4"/>
      <c r="IIG854" s="4"/>
      <c r="IIH854" s="4"/>
      <c r="III854" s="4"/>
      <c r="IIJ854" s="4"/>
      <c r="IIK854" s="4"/>
      <c r="IIL854" s="4"/>
      <c r="IIM854" s="4"/>
      <c r="IIN854" s="4"/>
      <c r="IIO854" s="4"/>
      <c r="IIP854" s="4"/>
      <c r="IIQ854" s="4"/>
      <c r="IIR854" s="4"/>
      <c r="IIS854" s="4"/>
      <c r="IIT854" s="4"/>
      <c r="IIU854" s="4"/>
      <c r="IIV854" s="4"/>
      <c r="IIW854" s="4"/>
      <c r="IIX854" s="4"/>
      <c r="IIY854" s="4"/>
      <c r="IIZ854" s="4"/>
      <c r="IJA854" s="4"/>
      <c r="IJB854" s="4"/>
      <c r="IJC854" s="4"/>
      <c r="IJD854" s="4"/>
      <c r="IJE854" s="4"/>
      <c r="IJF854" s="4"/>
      <c r="IJG854" s="4"/>
      <c r="IJH854" s="4"/>
      <c r="IJI854" s="4"/>
      <c r="IJJ854" s="4"/>
      <c r="IJK854" s="4"/>
      <c r="IJL854" s="4"/>
      <c r="IJM854" s="4"/>
      <c r="IJN854" s="4"/>
      <c r="IJO854" s="4"/>
      <c r="IJP854" s="4"/>
      <c r="IJQ854" s="4"/>
      <c r="IJR854" s="4"/>
      <c r="IJS854" s="4"/>
      <c r="IJT854" s="4"/>
      <c r="IJU854" s="4"/>
      <c r="IJV854" s="4"/>
      <c r="IJW854" s="4"/>
      <c r="IJX854" s="4"/>
      <c r="IJY854" s="4"/>
      <c r="IJZ854" s="4"/>
      <c r="IKA854" s="4"/>
      <c r="IKB854" s="4"/>
      <c r="IKC854" s="4"/>
      <c r="IKD854" s="4"/>
      <c r="IKE854" s="4"/>
      <c r="IKF854" s="4"/>
      <c r="IKG854" s="4"/>
      <c r="IKH854" s="4"/>
      <c r="IKI854" s="4"/>
      <c r="IKJ854" s="4"/>
      <c r="IKK854" s="4"/>
      <c r="IKL854" s="4"/>
      <c r="IKM854" s="4"/>
      <c r="IKN854" s="4"/>
      <c r="IKO854" s="4"/>
      <c r="IKP854" s="4"/>
      <c r="IKQ854" s="4"/>
      <c r="IKR854" s="4"/>
      <c r="IKS854" s="4"/>
      <c r="IKT854" s="4"/>
      <c r="IKU854" s="4"/>
      <c r="IKV854" s="4"/>
      <c r="IKW854" s="4"/>
      <c r="IKX854" s="4"/>
      <c r="IKY854" s="4"/>
      <c r="IKZ854" s="4"/>
      <c r="ILA854" s="4"/>
      <c r="ILB854" s="4"/>
      <c r="ILC854" s="4"/>
      <c r="ILD854" s="4"/>
      <c r="ILE854" s="4"/>
      <c r="ILF854" s="4"/>
      <c r="ILG854" s="4"/>
      <c r="ILH854" s="4"/>
      <c r="ILI854" s="4"/>
      <c r="ILJ854" s="4"/>
      <c r="ILK854" s="4"/>
      <c r="ILL854" s="4"/>
      <c r="ILM854" s="4"/>
      <c r="ILN854" s="4"/>
      <c r="ILO854" s="4"/>
      <c r="ILP854" s="4"/>
      <c r="ILQ854" s="4"/>
      <c r="ILR854" s="4"/>
      <c r="ILS854" s="4"/>
      <c r="ILT854" s="4"/>
      <c r="ILU854" s="4"/>
      <c r="ILV854" s="4"/>
      <c r="ILW854" s="4"/>
      <c r="ILX854" s="4"/>
      <c r="ILY854" s="4"/>
      <c r="ILZ854" s="4"/>
      <c r="IMA854" s="4"/>
      <c r="IMB854" s="4"/>
      <c r="IMC854" s="4"/>
      <c r="IMD854" s="4"/>
      <c r="IME854" s="4"/>
      <c r="IMF854" s="4"/>
      <c r="IMG854" s="4"/>
      <c r="IMH854" s="4"/>
      <c r="IMI854" s="4"/>
      <c r="IMJ854" s="4"/>
      <c r="IMK854" s="4"/>
      <c r="IML854" s="4"/>
      <c r="IMM854" s="4"/>
      <c r="IMN854" s="4"/>
      <c r="IMO854" s="4"/>
      <c r="IMP854" s="4"/>
      <c r="IMQ854" s="4"/>
      <c r="IMR854" s="4"/>
      <c r="IMS854" s="4"/>
      <c r="IMT854" s="4"/>
      <c r="IMU854" s="4"/>
      <c r="IMV854" s="4"/>
      <c r="IMW854" s="4"/>
      <c r="IMX854" s="4"/>
      <c r="IMY854" s="4"/>
      <c r="IMZ854" s="4"/>
      <c r="INA854" s="4"/>
      <c r="INB854" s="4"/>
      <c r="INC854" s="4"/>
      <c r="IND854" s="4"/>
      <c r="INE854" s="4"/>
      <c r="INF854" s="4"/>
      <c r="ING854" s="4"/>
      <c r="INH854" s="4"/>
      <c r="INI854" s="4"/>
      <c r="INJ854" s="4"/>
      <c r="INK854" s="4"/>
      <c r="INL854" s="4"/>
      <c r="INM854" s="4"/>
      <c r="INN854" s="4"/>
      <c r="INO854" s="4"/>
      <c r="INP854" s="4"/>
      <c r="INQ854" s="4"/>
      <c r="INR854" s="4"/>
      <c r="INS854" s="4"/>
      <c r="INT854" s="4"/>
      <c r="INU854" s="4"/>
      <c r="INV854" s="4"/>
      <c r="INW854" s="4"/>
      <c r="INX854" s="4"/>
      <c r="INY854" s="4"/>
      <c r="INZ854" s="4"/>
      <c r="IOA854" s="4"/>
      <c r="IOB854" s="4"/>
      <c r="IOC854" s="4"/>
      <c r="IOD854" s="4"/>
      <c r="IOE854" s="4"/>
      <c r="IOF854" s="4"/>
      <c r="IOG854" s="4"/>
      <c r="IOH854" s="4"/>
      <c r="IOI854" s="4"/>
      <c r="IOJ854" s="4"/>
      <c r="IOK854" s="4"/>
      <c r="IOL854" s="4"/>
      <c r="IOM854" s="4"/>
      <c r="ION854" s="4"/>
      <c r="IOO854" s="4"/>
      <c r="IOP854" s="4"/>
      <c r="IOQ854" s="4"/>
      <c r="IOR854" s="4"/>
      <c r="IOS854" s="4"/>
      <c r="IOT854" s="4"/>
      <c r="IOU854" s="4"/>
      <c r="IOV854" s="4"/>
      <c r="IOW854" s="4"/>
      <c r="IOX854" s="4"/>
      <c r="IOY854" s="4"/>
      <c r="IOZ854" s="4"/>
      <c r="IPA854" s="4"/>
      <c r="IPB854" s="4"/>
      <c r="IPC854" s="4"/>
      <c r="IPD854" s="4"/>
      <c r="IPE854" s="4"/>
      <c r="IPF854" s="4"/>
      <c r="IPG854" s="4"/>
      <c r="IPH854" s="4"/>
      <c r="IPI854" s="4"/>
      <c r="IPJ854" s="4"/>
      <c r="IPK854" s="4"/>
      <c r="IPL854" s="4"/>
      <c r="IPM854" s="4"/>
      <c r="IPN854" s="4"/>
      <c r="IPO854" s="4"/>
      <c r="IPP854" s="4"/>
      <c r="IPQ854" s="4"/>
      <c r="IPR854" s="4"/>
      <c r="IPS854" s="4"/>
      <c r="IPT854" s="4"/>
      <c r="IPU854" s="4"/>
      <c r="IPV854" s="4"/>
      <c r="IPW854" s="4"/>
      <c r="IPX854" s="4"/>
      <c r="IPY854" s="4"/>
      <c r="IPZ854" s="4"/>
      <c r="IQA854" s="4"/>
      <c r="IQB854" s="4"/>
      <c r="IQC854" s="4"/>
      <c r="IQD854" s="4"/>
      <c r="IQE854" s="4"/>
      <c r="IQF854" s="4"/>
      <c r="IQG854" s="4"/>
      <c r="IQH854" s="4"/>
      <c r="IQI854" s="4"/>
      <c r="IQJ854" s="4"/>
      <c r="IQK854" s="4"/>
      <c r="IQL854" s="4"/>
      <c r="IQM854" s="4"/>
      <c r="IQN854" s="4"/>
      <c r="IQO854" s="4"/>
      <c r="IQP854" s="4"/>
      <c r="IQQ854" s="4"/>
      <c r="IQR854" s="4"/>
      <c r="IQS854" s="4"/>
      <c r="IQT854" s="4"/>
      <c r="IQU854" s="4"/>
      <c r="IQV854" s="4"/>
      <c r="IQW854" s="4"/>
      <c r="IQX854" s="4"/>
      <c r="IQY854" s="4"/>
      <c r="IQZ854" s="4"/>
      <c r="IRA854" s="4"/>
      <c r="IRB854" s="4"/>
      <c r="IRC854" s="4"/>
      <c r="IRD854" s="4"/>
      <c r="IRE854" s="4"/>
      <c r="IRF854" s="4"/>
      <c r="IRG854" s="4"/>
      <c r="IRH854" s="4"/>
      <c r="IRI854" s="4"/>
      <c r="IRJ854" s="4"/>
      <c r="IRK854" s="4"/>
      <c r="IRL854" s="4"/>
      <c r="IRM854" s="4"/>
      <c r="IRN854" s="4"/>
      <c r="IRO854" s="4"/>
      <c r="IRP854" s="4"/>
      <c r="IRQ854" s="4"/>
      <c r="IRR854" s="4"/>
      <c r="IRS854" s="4"/>
      <c r="IRT854" s="4"/>
      <c r="IRU854" s="4"/>
      <c r="IRV854" s="4"/>
      <c r="IRW854" s="4"/>
      <c r="IRX854" s="4"/>
      <c r="IRY854" s="4"/>
      <c r="IRZ854" s="4"/>
      <c r="ISA854" s="4"/>
      <c r="ISB854" s="4"/>
      <c r="ISC854" s="4"/>
      <c r="ISD854" s="4"/>
      <c r="ISE854" s="4"/>
      <c r="ISF854" s="4"/>
      <c r="ISG854" s="4"/>
      <c r="ISH854" s="4"/>
      <c r="ISI854" s="4"/>
      <c r="ISJ854" s="4"/>
      <c r="ISK854" s="4"/>
      <c r="ISL854" s="4"/>
      <c r="ISM854" s="4"/>
      <c r="ISN854" s="4"/>
      <c r="ISO854" s="4"/>
      <c r="ISP854" s="4"/>
      <c r="ISQ854" s="4"/>
      <c r="ISR854" s="4"/>
      <c r="ISS854" s="4"/>
      <c r="IST854" s="4"/>
      <c r="ISU854" s="4"/>
      <c r="ISV854" s="4"/>
      <c r="ISW854" s="4"/>
      <c r="ISX854" s="4"/>
      <c r="ISY854" s="4"/>
      <c r="ISZ854" s="4"/>
      <c r="ITA854" s="4"/>
      <c r="ITB854" s="4"/>
      <c r="ITC854" s="4"/>
      <c r="ITD854" s="4"/>
      <c r="ITE854" s="4"/>
      <c r="ITF854" s="4"/>
      <c r="ITG854" s="4"/>
      <c r="ITH854" s="4"/>
      <c r="ITI854" s="4"/>
      <c r="ITJ854" s="4"/>
      <c r="ITK854" s="4"/>
      <c r="ITL854" s="4"/>
      <c r="ITM854" s="4"/>
      <c r="ITN854" s="4"/>
      <c r="ITO854" s="4"/>
      <c r="ITP854" s="4"/>
      <c r="ITQ854" s="4"/>
      <c r="ITR854" s="4"/>
      <c r="ITS854" s="4"/>
      <c r="ITT854" s="4"/>
      <c r="ITU854" s="4"/>
      <c r="ITV854" s="4"/>
      <c r="ITW854" s="4"/>
      <c r="ITX854" s="4"/>
      <c r="ITY854" s="4"/>
      <c r="ITZ854" s="4"/>
      <c r="IUA854" s="4"/>
      <c r="IUB854" s="4"/>
      <c r="IUC854" s="4"/>
      <c r="IUD854" s="4"/>
      <c r="IUE854" s="4"/>
      <c r="IUF854" s="4"/>
      <c r="IUG854" s="4"/>
      <c r="IUH854" s="4"/>
      <c r="IUI854" s="4"/>
      <c r="IUJ854" s="4"/>
      <c r="IUK854" s="4"/>
      <c r="IUL854" s="4"/>
      <c r="IUM854" s="4"/>
      <c r="IUN854" s="4"/>
      <c r="IUO854" s="4"/>
      <c r="IUP854" s="4"/>
      <c r="IUQ854" s="4"/>
      <c r="IUR854" s="4"/>
      <c r="IUS854" s="4"/>
      <c r="IUT854" s="4"/>
      <c r="IUU854" s="4"/>
      <c r="IUV854" s="4"/>
      <c r="IUW854" s="4"/>
      <c r="IUX854" s="4"/>
      <c r="IUY854" s="4"/>
      <c r="IUZ854" s="4"/>
      <c r="IVA854" s="4"/>
      <c r="IVB854" s="4"/>
      <c r="IVC854" s="4"/>
      <c r="IVD854" s="4"/>
      <c r="IVE854" s="4"/>
      <c r="IVF854" s="4"/>
      <c r="IVG854" s="4"/>
      <c r="IVH854" s="4"/>
      <c r="IVI854" s="4"/>
      <c r="IVJ854" s="4"/>
      <c r="IVK854" s="4"/>
      <c r="IVL854" s="4"/>
      <c r="IVM854" s="4"/>
      <c r="IVN854" s="4"/>
      <c r="IVO854" s="4"/>
      <c r="IVP854" s="4"/>
      <c r="IVQ854" s="4"/>
      <c r="IVR854" s="4"/>
      <c r="IVS854" s="4"/>
      <c r="IVT854" s="4"/>
      <c r="IVU854" s="4"/>
      <c r="IVV854" s="4"/>
      <c r="IVW854" s="4"/>
      <c r="IVX854" s="4"/>
      <c r="IVY854" s="4"/>
      <c r="IVZ854" s="4"/>
      <c r="IWA854" s="4"/>
      <c r="IWB854" s="4"/>
      <c r="IWC854" s="4"/>
      <c r="IWD854" s="4"/>
      <c r="IWE854" s="4"/>
      <c r="IWF854" s="4"/>
      <c r="IWG854" s="4"/>
      <c r="IWH854" s="4"/>
      <c r="IWI854" s="4"/>
      <c r="IWJ854" s="4"/>
      <c r="IWK854" s="4"/>
      <c r="IWL854" s="4"/>
      <c r="IWM854" s="4"/>
      <c r="IWN854" s="4"/>
      <c r="IWO854" s="4"/>
      <c r="IWP854" s="4"/>
      <c r="IWQ854" s="4"/>
      <c r="IWR854" s="4"/>
      <c r="IWS854" s="4"/>
      <c r="IWT854" s="4"/>
      <c r="IWU854" s="4"/>
      <c r="IWV854" s="4"/>
      <c r="IWW854" s="4"/>
      <c r="IWX854" s="4"/>
      <c r="IWY854" s="4"/>
      <c r="IWZ854" s="4"/>
      <c r="IXA854" s="4"/>
      <c r="IXB854" s="4"/>
      <c r="IXC854" s="4"/>
      <c r="IXD854" s="4"/>
      <c r="IXE854" s="4"/>
      <c r="IXF854" s="4"/>
      <c r="IXG854" s="4"/>
      <c r="IXH854" s="4"/>
      <c r="IXI854" s="4"/>
      <c r="IXJ854" s="4"/>
      <c r="IXK854" s="4"/>
      <c r="IXL854" s="4"/>
      <c r="IXM854" s="4"/>
      <c r="IXN854" s="4"/>
      <c r="IXO854" s="4"/>
      <c r="IXP854" s="4"/>
      <c r="IXQ854" s="4"/>
      <c r="IXR854" s="4"/>
      <c r="IXS854" s="4"/>
      <c r="IXT854" s="4"/>
      <c r="IXU854" s="4"/>
      <c r="IXV854" s="4"/>
      <c r="IXW854" s="4"/>
      <c r="IXX854" s="4"/>
      <c r="IXY854" s="4"/>
      <c r="IXZ854" s="4"/>
      <c r="IYA854" s="4"/>
      <c r="IYB854" s="4"/>
      <c r="IYC854" s="4"/>
      <c r="IYD854" s="4"/>
      <c r="IYE854" s="4"/>
      <c r="IYF854" s="4"/>
      <c r="IYG854" s="4"/>
      <c r="IYH854" s="4"/>
      <c r="IYI854" s="4"/>
      <c r="IYJ854" s="4"/>
      <c r="IYK854" s="4"/>
      <c r="IYL854" s="4"/>
      <c r="IYM854" s="4"/>
      <c r="IYN854" s="4"/>
      <c r="IYO854" s="4"/>
      <c r="IYP854" s="4"/>
      <c r="IYQ854" s="4"/>
      <c r="IYR854" s="4"/>
      <c r="IYS854" s="4"/>
      <c r="IYT854" s="4"/>
      <c r="IYU854" s="4"/>
      <c r="IYV854" s="4"/>
      <c r="IYW854" s="4"/>
      <c r="IYX854" s="4"/>
      <c r="IYY854" s="4"/>
      <c r="IYZ854" s="4"/>
      <c r="IZA854" s="4"/>
      <c r="IZB854" s="4"/>
      <c r="IZC854" s="4"/>
      <c r="IZD854" s="4"/>
      <c r="IZE854" s="4"/>
      <c r="IZF854" s="4"/>
      <c r="IZG854" s="4"/>
      <c r="IZH854" s="4"/>
      <c r="IZI854" s="4"/>
      <c r="IZJ854" s="4"/>
      <c r="IZK854" s="4"/>
      <c r="IZL854" s="4"/>
      <c r="IZM854" s="4"/>
      <c r="IZN854" s="4"/>
      <c r="IZO854" s="4"/>
      <c r="IZP854" s="4"/>
      <c r="IZQ854" s="4"/>
      <c r="IZR854" s="4"/>
      <c r="IZS854" s="4"/>
      <c r="IZT854" s="4"/>
      <c r="IZU854" s="4"/>
      <c r="IZV854" s="4"/>
      <c r="IZW854" s="4"/>
      <c r="IZX854" s="4"/>
      <c r="IZY854" s="4"/>
      <c r="IZZ854" s="4"/>
      <c r="JAA854" s="4"/>
      <c r="JAB854" s="4"/>
      <c r="JAC854" s="4"/>
      <c r="JAD854" s="4"/>
      <c r="JAE854" s="4"/>
      <c r="JAF854" s="4"/>
      <c r="JAG854" s="4"/>
      <c r="JAH854" s="4"/>
      <c r="JAI854" s="4"/>
      <c r="JAJ854" s="4"/>
      <c r="JAK854" s="4"/>
      <c r="JAL854" s="4"/>
      <c r="JAM854" s="4"/>
      <c r="JAN854" s="4"/>
      <c r="JAO854" s="4"/>
      <c r="JAP854" s="4"/>
      <c r="JAQ854" s="4"/>
      <c r="JAR854" s="4"/>
      <c r="JAS854" s="4"/>
      <c r="JAT854" s="4"/>
      <c r="JAU854" s="4"/>
      <c r="JAV854" s="4"/>
      <c r="JAW854" s="4"/>
      <c r="JAX854" s="4"/>
      <c r="JAY854" s="4"/>
      <c r="JAZ854" s="4"/>
      <c r="JBA854" s="4"/>
      <c r="JBB854" s="4"/>
      <c r="JBC854" s="4"/>
      <c r="JBD854" s="4"/>
      <c r="JBE854" s="4"/>
      <c r="JBF854" s="4"/>
      <c r="JBG854" s="4"/>
      <c r="JBH854" s="4"/>
      <c r="JBI854" s="4"/>
      <c r="JBJ854" s="4"/>
      <c r="JBK854" s="4"/>
      <c r="JBL854" s="4"/>
      <c r="JBM854" s="4"/>
      <c r="JBN854" s="4"/>
      <c r="JBO854" s="4"/>
      <c r="JBP854" s="4"/>
      <c r="JBQ854" s="4"/>
      <c r="JBR854" s="4"/>
      <c r="JBS854" s="4"/>
      <c r="JBT854" s="4"/>
      <c r="JBU854" s="4"/>
      <c r="JBV854" s="4"/>
      <c r="JBW854" s="4"/>
      <c r="JBX854" s="4"/>
      <c r="JBY854" s="4"/>
      <c r="JBZ854" s="4"/>
      <c r="JCA854" s="4"/>
      <c r="JCB854" s="4"/>
      <c r="JCC854" s="4"/>
      <c r="JCD854" s="4"/>
      <c r="JCE854" s="4"/>
      <c r="JCF854" s="4"/>
      <c r="JCG854" s="4"/>
      <c r="JCH854" s="4"/>
      <c r="JCI854" s="4"/>
      <c r="JCJ854" s="4"/>
      <c r="JCK854" s="4"/>
      <c r="JCL854" s="4"/>
      <c r="JCM854" s="4"/>
      <c r="JCN854" s="4"/>
      <c r="JCO854" s="4"/>
      <c r="JCP854" s="4"/>
      <c r="JCQ854" s="4"/>
      <c r="JCR854" s="4"/>
      <c r="JCS854" s="4"/>
      <c r="JCT854" s="4"/>
      <c r="JCU854" s="4"/>
      <c r="JCV854" s="4"/>
      <c r="JCW854" s="4"/>
      <c r="JCX854" s="4"/>
      <c r="JCY854" s="4"/>
      <c r="JCZ854" s="4"/>
      <c r="JDA854" s="4"/>
      <c r="JDB854" s="4"/>
      <c r="JDC854" s="4"/>
      <c r="JDD854" s="4"/>
      <c r="JDE854" s="4"/>
      <c r="JDF854" s="4"/>
      <c r="JDG854" s="4"/>
      <c r="JDH854" s="4"/>
      <c r="JDI854" s="4"/>
      <c r="JDJ854" s="4"/>
      <c r="JDK854" s="4"/>
      <c r="JDL854" s="4"/>
      <c r="JDM854" s="4"/>
      <c r="JDN854" s="4"/>
      <c r="JDO854" s="4"/>
      <c r="JDP854" s="4"/>
      <c r="JDQ854" s="4"/>
      <c r="JDR854" s="4"/>
      <c r="JDS854" s="4"/>
      <c r="JDT854" s="4"/>
      <c r="JDU854" s="4"/>
      <c r="JDV854" s="4"/>
      <c r="JDW854" s="4"/>
      <c r="JDX854" s="4"/>
      <c r="JDY854" s="4"/>
      <c r="JDZ854" s="4"/>
      <c r="JEA854" s="4"/>
      <c r="JEB854" s="4"/>
      <c r="JEC854" s="4"/>
      <c r="JED854" s="4"/>
      <c r="JEE854" s="4"/>
      <c r="JEF854" s="4"/>
      <c r="JEG854" s="4"/>
      <c r="JEH854" s="4"/>
      <c r="JEI854" s="4"/>
      <c r="JEJ854" s="4"/>
      <c r="JEK854" s="4"/>
      <c r="JEL854" s="4"/>
      <c r="JEM854" s="4"/>
      <c r="JEN854" s="4"/>
      <c r="JEO854" s="4"/>
      <c r="JEP854" s="4"/>
      <c r="JEQ854" s="4"/>
      <c r="JER854" s="4"/>
      <c r="JES854" s="4"/>
      <c r="JET854" s="4"/>
      <c r="JEU854" s="4"/>
      <c r="JEV854" s="4"/>
      <c r="JEW854" s="4"/>
      <c r="JEX854" s="4"/>
      <c r="JEY854" s="4"/>
      <c r="JEZ854" s="4"/>
      <c r="JFA854" s="4"/>
      <c r="JFB854" s="4"/>
      <c r="JFC854" s="4"/>
      <c r="JFD854" s="4"/>
      <c r="JFE854" s="4"/>
      <c r="JFF854" s="4"/>
      <c r="JFG854" s="4"/>
      <c r="JFH854" s="4"/>
      <c r="JFI854" s="4"/>
      <c r="JFJ854" s="4"/>
      <c r="JFK854" s="4"/>
      <c r="JFL854" s="4"/>
      <c r="JFM854" s="4"/>
      <c r="JFN854" s="4"/>
      <c r="JFO854" s="4"/>
      <c r="JFP854" s="4"/>
      <c r="JFQ854" s="4"/>
      <c r="JFR854" s="4"/>
      <c r="JFS854" s="4"/>
      <c r="JFT854" s="4"/>
      <c r="JFU854" s="4"/>
      <c r="JFV854" s="4"/>
      <c r="JFW854" s="4"/>
      <c r="JFX854" s="4"/>
      <c r="JFY854" s="4"/>
      <c r="JFZ854" s="4"/>
      <c r="JGA854" s="4"/>
      <c r="JGB854" s="4"/>
      <c r="JGC854" s="4"/>
      <c r="JGD854" s="4"/>
      <c r="JGE854" s="4"/>
      <c r="JGF854" s="4"/>
      <c r="JGG854" s="4"/>
      <c r="JGH854" s="4"/>
      <c r="JGI854" s="4"/>
      <c r="JGJ854" s="4"/>
      <c r="JGK854" s="4"/>
      <c r="JGL854" s="4"/>
      <c r="JGM854" s="4"/>
      <c r="JGN854" s="4"/>
      <c r="JGO854" s="4"/>
      <c r="JGP854" s="4"/>
      <c r="JGQ854" s="4"/>
      <c r="JGR854" s="4"/>
      <c r="JGS854" s="4"/>
      <c r="JGT854" s="4"/>
      <c r="JGU854" s="4"/>
      <c r="JGV854" s="4"/>
      <c r="JGW854" s="4"/>
      <c r="JGX854" s="4"/>
      <c r="JGY854" s="4"/>
      <c r="JGZ854" s="4"/>
      <c r="JHA854" s="4"/>
      <c r="JHB854" s="4"/>
      <c r="JHC854" s="4"/>
      <c r="JHD854" s="4"/>
      <c r="JHE854" s="4"/>
      <c r="JHF854" s="4"/>
      <c r="JHG854" s="4"/>
      <c r="JHH854" s="4"/>
      <c r="JHI854" s="4"/>
      <c r="JHJ854" s="4"/>
      <c r="JHK854" s="4"/>
      <c r="JHL854" s="4"/>
      <c r="JHM854" s="4"/>
      <c r="JHN854" s="4"/>
      <c r="JHO854" s="4"/>
      <c r="JHP854" s="4"/>
      <c r="JHQ854" s="4"/>
      <c r="JHR854" s="4"/>
      <c r="JHS854" s="4"/>
      <c r="JHT854" s="4"/>
      <c r="JHU854" s="4"/>
      <c r="JHV854" s="4"/>
      <c r="JHW854" s="4"/>
      <c r="JHX854" s="4"/>
      <c r="JHY854" s="4"/>
      <c r="JHZ854" s="4"/>
      <c r="JIA854" s="4"/>
      <c r="JIB854" s="4"/>
      <c r="JIC854" s="4"/>
      <c r="JID854" s="4"/>
      <c r="JIE854" s="4"/>
      <c r="JIF854" s="4"/>
      <c r="JIG854" s="4"/>
      <c r="JIH854" s="4"/>
      <c r="JII854" s="4"/>
      <c r="JIJ854" s="4"/>
      <c r="JIK854" s="4"/>
      <c r="JIL854" s="4"/>
      <c r="JIM854" s="4"/>
      <c r="JIN854" s="4"/>
      <c r="JIO854" s="4"/>
      <c r="JIP854" s="4"/>
      <c r="JIQ854" s="4"/>
      <c r="JIR854" s="4"/>
      <c r="JIS854" s="4"/>
      <c r="JIT854" s="4"/>
      <c r="JIU854" s="4"/>
      <c r="JIV854" s="4"/>
      <c r="JIW854" s="4"/>
      <c r="JIX854" s="4"/>
      <c r="JIY854" s="4"/>
      <c r="JIZ854" s="4"/>
      <c r="JJA854" s="4"/>
      <c r="JJB854" s="4"/>
      <c r="JJC854" s="4"/>
      <c r="JJD854" s="4"/>
      <c r="JJE854" s="4"/>
      <c r="JJF854" s="4"/>
      <c r="JJG854" s="4"/>
      <c r="JJH854" s="4"/>
      <c r="JJI854" s="4"/>
      <c r="JJJ854" s="4"/>
      <c r="JJK854" s="4"/>
      <c r="JJL854" s="4"/>
      <c r="JJM854" s="4"/>
      <c r="JJN854" s="4"/>
      <c r="JJO854" s="4"/>
      <c r="JJP854" s="4"/>
      <c r="JJQ854" s="4"/>
      <c r="JJR854" s="4"/>
      <c r="JJS854" s="4"/>
      <c r="JJT854" s="4"/>
      <c r="JJU854" s="4"/>
      <c r="JJV854" s="4"/>
      <c r="JJW854" s="4"/>
      <c r="JJX854" s="4"/>
      <c r="JJY854" s="4"/>
      <c r="JJZ854" s="4"/>
      <c r="JKA854" s="4"/>
      <c r="JKB854" s="4"/>
      <c r="JKC854" s="4"/>
      <c r="JKD854" s="4"/>
      <c r="JKE854" s="4"/>
      <c r="JKF854" s="4"/>
      <c r="JKG854" s="4"/>
      <c r="JKH854" s="4"/>
      <c r="JKI854" s="4"/>
      <c r="JKJ854" s="4"/>
      <c r="JKK854" s="4"/>
      <c r="JKL854" s="4"/>
      <c r="JKM854" s="4"/>
      <c r="JKN854" s="4"/>
      <c r="JKO854" s="4"/>
      <c r="JKP854" s="4"/>
      <c r="JKQ854" s="4"/>
      <c r="JKR854" s="4"/>
      <c r="JKS854" s="4"/>
      <c r="JKT854" s="4"/>
      <c r="JKU854" s="4"/>
      <c r="JKV854" s="4"/>
      <c r="JKW854" s="4"/>
      <c r="JKX854" s="4"/>
      <c r="JKY854" s="4"/>
      <c r="JKZ854" s="4"/>
      <c r="JLA854" s="4"/>
      <c r="JLB854" s="4"/>
      <c r="JLC854" s="4"/>
      <c r="JLD854" s="4"/>
      <c r="JLE854" s="4"/>
      <c r="JLF854" s="4"/>
      <c r="JLG854" s="4"/>
      <c r="JLH854" s="4"/>
      <c r="JLI854" s="4"/>
      <c r="JLJ854" s="4"/>
      <c r="JLK854" s="4"/>
      <c r="JLL854" s="4"/>
      <c r="JLM854" s="4"/>
      <c r="JLN854" s="4"/>
      <c r="JLO854" s="4"/>
      <c r="JLP854" s="4"/>
      <c r="JLQ854" s="4"/>
      <c r="JLR854" s="4"/>
      <c r="JLS854" s="4"/>
      <c r="JLT854" s="4"/>
      <c r="JLU854" s="4"/>
      <c r="JLV854" s="4"/>
      <c r="JLW854" s="4"/>
      <c r="JLX854" s="4"/>
      <c r="JLY854" s="4"/>
      <c r="JLZ854" s="4"/>
      <c r="JMA854" s="4"/>
      <c r="JMB854" s="4"/>
      <c r="JMC854" s="4"/>
      <c r="JMD854" s="4"/>
      <c r="JME854" s="4"/>
      <c r="JMF854" s="4"/>
      <c r="JMG854" s="4"/>
      <c r="JMH854" s="4"/>
      <c r="JMI854" s="4"/>
      <c r="JMJ854" s="4"/>
      <c r="JMK854" s="4"/>
      <c r="JML854" s="4"/>
      <c r="JMM854" s="4"/>
      <c r="JMN854" s="4"/>
      <c r="JMO854" s="4"/>
      <c r="JMP854" s="4"/>
      <c r="JMQ854" s="4"/>
      <c r="JMR854" s="4"/>
      <c r="JMS854" s="4"/>
      <c r="JMT854" s="4"/>
      <c r="JMU854" s="4"/>
      <c r="JMV854" s="4"/>
      <c r="JMW854" s="4"/>
      <c r="JMX854" s="4"/>
      <c r="JMY854" s="4"/>
      <c r="JMZ854" s="4"/>
      <c r="JNA854" s="4"/>
      <c r="JNB854" s="4"/>
      <c r="JNC854" s="4"/>
      <c r="JND854" s="4"/>
      <c r="JNE854" s="4"/>
      <c r="JNF854" s="4"/>
      <c r="JNG854" s="4"/>
      <c r="JNH854" s="4"/>
      <c r="JNI854" s="4"/>
      <c r="JNJ854" s="4"/>
      <c r="JNK854" s="4"/>
      <c r="JNL854" s="4"/>
      <c r="JNM854" s="4"/>
      <c r="JNN854" s="4"/>
      <c r="JNO854" s="4"/>
      <c r="JNP854" s="4"/>
      <c r="JNQ854" s="4"/>
      <c r="JNR854" s="4"/>
      <c r="JNS854" s="4"/>
      <c r="JNT854" s="4"/>
      <c r="JNU854" s="4"/>
      <c r="JNV854" s="4"/>
      <c r="JNW854" s="4"/>
      <c r="JNX854" s="4"/>
      <c r="JNY854" s="4"/>
      <c r="JNZ854" s="4"/>
      <c r="JOA854" s="4"/>
      <c r="JOB854" s="4"/>
      <c r="JOC854" s="4"/>
      <c r="JOD854" s="4"/>
      <c r="JOE854" s="4"/>
      <c r="JOF854" s="4"/>
      <c r="JOG854" s="4"/>
      <c r="JOH854" s="4"/>
      <c r="JOI854" s="4"/>
      <c r="JOJ854" s="4"/>
      <c r="JOK854" s="4"/>
      <c r="JOL854" s="4"/>
      <c r="JOM854" s="4"/>
      <c r="JON854" s="4"/>
      <c r="JOO854" s="4"/>
      <c r="JOP854" s="4"/>
      <c r="JOQ854" s="4"/>
      <c r="JOR854" s="4"/>
      <c r="JOS854" s="4"/>
      <c r="JOT854" s="4"/>
      <c r="JOU854" s="4"/>
      <c r="JOV854" s="4"/>
      <c r="JOW854" s="4"/>
      <c r="JOX854" s="4"/>
      <c r="JOY854" s="4"/>
      <c r="JOZ854" s="4"/>
      <c r="JPA854" s="4"/>
      <c r="JPB854" s="4"/>
      <c r="JPC854" s="4"/>
      <c r="JPD854" s="4"/>
      <c r="JPE854" s="4"/>
      <c r="JPF854" s="4"/>
      <c r="JPG854" s="4"/>
      <c r="JPH854" s="4"/>
      <c r="JPI854" s="4"/>
      <c r="JPJ854" s="4"/>
      <c r="JPK854" s="4"/>
      <c r="JPL854" s="4"/>
      <c r="JPM854" s="4"/>
      <c r="JPN854" s="4"/>
      <c r="JPO854" s="4"/>
      <c r="JPP854" s="4"/>
      <c r="JPQ854" s="4"/>
      <c r="JPR854" s="4"/>
      <c r="JPS854" s="4"/>
      <c r="JPT854" s="4"/>
      <c r="JPU854" s="4"/>
      <c r="JPV854" s="4"/>
      <c r="JPW854" s="4"/>
      <c r="JPX854" s="4"/>
      <c r="JPY854" s="4"/>
      <c r="JPZ854" s="4"/>
      <c r="JQA854" s="4"/>
      <c r="JQB854" s="4"/>
      <c r="JQC854" s="4"/>
      <c r="JQD854" s="4"/>
      <c r="JQE854" s="4"/>
      <c r="JQF854" s="4"/>
      <c r="JQG854" s="4"/>
      <c r="JQH854" s="4"/>
      <c r="JQI854" s="4"/>
      <c r="JQJ854" s="4"/>
      <c r="JQK854" s="4"/>
      <c r="JQL854" s="4"/>
      <c r="JQM854" s="4"/>
      <c r="JQN854" s="4"/>
      <c r="JQO854" s="4"/>
      <c r="JQP854" s="4"/>
      <c r="JQQ854" s="4"/>
      <c r="JQR854" s="4"/>
      <c r="JQS854" s="4"/>
      <c r="JQT854" s="4"/>
      <c r="JQU854" s="4"/>
      <c r="JQV854" s="4"/>
      <c r="JQW854" s="4"/>
      <c r="JQX854" s="4"/>
      <c r="JQY854" s="4"/>
      <c r="JQZ854" s="4"/>
      <c r="JRA854" s="4"/>
      <c r="JRB854" s="4"/>
      <c r="JRC854" s="4"/>
      <c r="JRD854" s="4"/>
      <c r="JRE854" s="4"/>
      <c r="JRF854" s="4"/>
      <c r="JRG854" s="4"/>
      <c r="JRH854" s="4"/>
      <c r="JRI854" s="4"/>
      <c r="JRJ854" s="4"/>
      <c r="JRK854" s="4"/>
      <c r="JRL854" s="4"/>
      <c r="JRM854" s="4"/>
      <c r="JRN854" s="4"/>
      <c r="JRO854" s="4"/>
      <c r="JRP854" s="4"/>
      <c r="JRQ854" s="4"/>
      <c r="JRR854" s="4"/>
      <c r="JRS854" s="4"/>
      <c r="JRT854" s="4"/>
      <c r="JRU854" s="4"/>
      <c r="JRV854" s="4"/>
      <c r="JRW854" s="4"/>
      <c r="JRX854" s="4"/>
      <c r="JRY854" s="4"/>
      <c r="JRZ854" s="4"/>
      <c r="JSA854" s="4"/>
      <c r="JSB854" s="4"/>
      <c r="JSC854" s="4"/>
      <c r="JSD854" s="4"/>
      <c r="JSE854" s="4"/>
      <c r="JSF854" s="4"/>
      <c r="JSG854" s="4"/>
      <c r="JSH854" s="4"/>
      <c r="JSI854" s="4"/>
      <c r="JSJ854" s="4"/>
      <c r="JSK854" s="4"/>
      <c r="JSL854" s="4"/>
      <c r="JSM854" s="4"/>
      <c r="JSN854" s="4"/>
      <c r="JSO854" s="4"/>
      <c r="JSP854" s="4"/>
      <c r="JSQ854" s="4"/>
      <c r="JSR854" s="4"/>
      <c r="JSS854" s="4"/>
      <c r="JST854" s="4"/>
      <c r="JSU854" s="4"/>
      <c r="JSV854" s="4"/>
      <c r="JSW854" s="4"/>
      <c r="JSX854" s="4"/>
      <c r="JSY854" s="4"/>
      <c r="JSZ854" s="4"/>
      <c r="JTA854" s="4"/>
      <c r="JTB854" s="4"/>
      <c r="JTC854" s="4"/>
      <c r="JTD854" s="4"/>
      <c r="JTE854" s="4"/>
      <c r="JTF854" s="4"/>
      <c r="JTG854" s="4"/>
      <c r="JTH854" s="4"/>
      <c r="JTI854" s="4"/>
      <c r="JTJ854" s="4"/>
      <c r="JTK854" s="4"/>
      <c r="JTL854" s="4"/>
      <c r="JTM854" s="4"/>
      <c r="JTN854" s="4"/>
      <c r="JTO854" s="4"/>
      <c r="JTP854" s="4"/>
      <c r="JTQ854" s="4"/>
      <c r="JTR854" s="4"/>
      <c r="JTS854" s="4"/>
      <c r="JTT854" s="4"/>
      <c r="JTU854" s="4"/>
      <c r="JTV854" s="4"/>
      <c r="JTW854" s="4"/>
      <c r="JTX854" s="4"/>
      <c r="JTY854" s="4"/>
      <c r="JTZ854" s="4"/>
      <c r="JUA854" s="4"/>
      <c r="JUB854" s="4"/>
      <c r="JUC854" s="4"/>
      <c r="JUD854" s="4"/>
      <c r="JUE854" s="4"/>
      <c r="JUF854" s="4"/>
      <c r="JUG854" s="4"/>
      <c r="JUH854" s="4"/>
      <c r="JUI854" s="4"/>
      <c r="JUJ854" s="4"/>
      <c r="JUK854" s="4"/>
      <c r="JUL854" s="4"/>
      <c r="JUM854" s="4"/>
      <c r="JUN854" s="4"/>
      <c r="JUO854" s="4"/>
      <c r="JUP854" s="4"/>
      <c r="JUQ854" s="4"/>
      <c r="JUR854" s="4"/>
      <c r="JUS854" s="4"/>
      <c r="JUT854" s="4"/>
      <c r="JUU854" s="4"/>
      <c r="JUV854" s="4"/>
      <c r="JUW854" s="4"/>
      <c r="JUX854" s="4"/>
      <c r="JUY854" s="4"/>
      <c r="JUZ854" s="4"/>
      <c r="JVA854" s="4"/>
      <c r="JVB854" s="4"/>
      <c r="JVC854" s="4"/>
      <c r="JVD854" s="4"/>
      <c r="JVE854" s="4"/>
      <c r="JVF854" s="4"/>
      <c r="JVG854" s="4"/>
      <c r="JVH854" s="4"/>
      <c r="JVI854" s="4"/>
      <c r="JVJ854" s="4"/>
      <c r="JVK854" s="4"/>
      <c r="JVL854" s="4"/>
      <c r="JVM854" s="4"/>
      <c r="JVN854" s="4"/>
      <c r="JVO854" s="4"/>
      <c r="JVP854" s="4"/>
      <c r="JVQ854" s="4"/>
      <c r="JVR854" s="4"/>
      <c r="JVS854" s="4"/>
      <c r="JVT854" s="4"/>
      <c r="JVU854" s="4"/>
      <c r="JVV854" s="4"/>
      <c r="JVW854" s="4"/>
      <c r="JVX854" s="4"/>
      <c r="JVY854" s="4"/>
      <c r="JVZ854" s="4"/>
      <c r="JWA854" s="4"/>
      <c r="JWB854" s="4"/>
      <c r="JWC854" s="4"/>
      <c r="JWD854" s="4"/>
      <c r="JWE854" s="4"/>
      <c r="JWF854" s="4"/>
      <c r="JWG854" s="4"/>
      <c r="JWH854" s="4"/>
      <c r="JWI854" s="4"/>
      <c r="JWJ854" s="4"/>
      <c r="JWK854" s="4"/>
      <c r="JWL854" s="4"/>
      <c r="JWM854" s="4"/>
      <c r="JWN854" s="4"/>
      <c r="JWO854" s="4"/>
      <c r="JWP854" s="4"/>
      <c r="JWQ854" s="4"/>
      <c r="JWR854" s="4"/>
      <c r="JWS854" s="4"/>
      <c r="JWT854" s="4"/>
      <c r="JWU854" s="4"/>
      <c r="JWV854" s="4"/>
      <c r="JWW854" s="4"/>
      <c r="JWX854" s="4"/>
      <c r="JWY854" s="4"/>
      <c r="JWZ854" s="4"/>
      <c r="JXA854" s="4"/>
      <c r="JXB854" s="4"/>
      <c r="JXC854" s="4"/>
      <c r="JXD854" s="4"/>
      <c r="JXE854" s="4"/>
      <c r="JXF854" s="4"/>
      <c r="JXG854" s="4"/>
      <c r="JXH854" s="4"/>
      <c r="JXI854" s="4"/>
      <c r="JXJ854" s="4"/>
      <c r="JXK854" s="4"/>
      <c r="JXL854" s="4"/>
      <c r="JXM854" s="4"/>
      <c r="JXN854" s="4"/>
      <c r="JXO854" s="4"/>
      <c r="JXP854" s="4"/>
      <c r="JXQ854" s="4"/>
      <c r="JXR854" s="4"/>
      <c r="JXS854" s="4"/>
      <c r="JXT854" s="4"/>
      <c r="JXU854" s="4"/>
      <c r="JXV854" s="4"/>
      <c r="JXW854" s="4"/>
      <c r="JXX854" s="4"/>
      <c r="JXY854" s="4"/>
      <c r="JXZ854" s="4"/>
      <c r="JYA854" s="4"/>
      <c r="JYB854" s="4"/>
      <c r="JYC854" s="4"/>
      <c r="JYD854" s="4"/>
      <c r="JYE854" s="4"/>
      <c r="JYF854" s="4"/>
      <c r="JYG854" s="4"/>
      <c r="JYH854" s="4"/>
      <c r="JYI854" s="4"/>
      <c r="JYJ854" s="4"/>
      <c r="JYK854" s="4"/>
      <c r="JYL854" s="4"/>
      <c r="JYM854" s="4"/>
      <c r="JYN854" s="4"/>
      <c r="JYO854" s="4"/>
      <c r="JYP854" s="4"/>
      <c r="JYQ854" s="4"/>
      <c r="JYR854" s="4"/>
      <c r="JYS854" s="4"/>
      <c r="JYT854" s="4"/>
      <c r="JYU854" s="4"/>
      <c r="JYV854" s="4"/>
      <c r="JYW854" s="4"/>
      <c r="JYX854" s="4"/>
      <c r="JYY854" s="4"/>
      <c r="JYZ854" s="4"/>
      <c r="JZA854" s="4"/>
      <c r="JZB854" s="4"/>
      <c r="JZC854" s="4"/>
      <c r="JZD854" s="4"/>
      <c r="JZE854" s="4"/>
      <c r="JZF854" s="4"/>
      <c r="JZG854" s="4"/>
      <c r="JZH854" s="4"/>
      <c r="JZI854" s="4"/>
      <c r="JZJ854" s="4"/>
      <c r="JZK854" s="4"/>
      <c r="JZL854" s="4"/>
      <c r="JZM854" s="4"/>
      <c r="JZN854" s="4"/>
      <c r="JZO854" s="4"/>
      <c r="JZP854" s="4"/>
      <c r="JZQ854" s="4"/>
      <c r="JZR854" s="4"/>
      <c r="JZS854" s="4"/>
      <c r="JZT854" s="4"/>
      <c r="JZU854" s="4"/>
      <c r="JZV854" s="4"/>
      <c r="JZW854" s="4"/>
      <c r="JZX854" s="4"/>
      <c r="JZY854" s="4"/>
      <c r="JZZ854" s="4"/>
      <c r="KAA854" s="4"/>
      <c r="KAB854" s="4"/>
      <c r="KAC854" s="4"/>
      <c r="KAD854" s="4"/>
      <c r="KAE854" s="4"/>
      <c r="KAF854" s="4"/>
      <c r="KAG854" s="4"/>
      <c r="KAH854" s="4"/>
      <c r="KAI854" s="4"/>
      <c r="KAJ854" s="4"/>
      <c r="KAK854" s="4"/>
      <c r="KAL854" s="4"/>
      <c r="KAM854" s="4"/>
      <c r="KAN854" s="4"/>
      <c r="KAO854" s="4"/>
      <c r="KAP854" s="4"/>
      <c r="KAQ854" s="4"/>
      <c r="KAR854" s="4"/>
      <c r="KAS854" s="4"/>
      <c r="KAT854" s="4"/>
      <c r="KAU854" s="4"/>
      <c r="KAV854" s="4"/>
      <c r="KAW854" s="4"/>
      <c r="KAX854" s="4"/>
      <c r="KAY854" s="4"/>
      <c r="KAZ854" s="4"/>
      <c r="KBA854" s="4"/>
      <c r="KBB854" s="4"/>
      <c r="KBC854" s="4"/>
      <c r="KBD854" s="4"/>
      <c r="KBE854" s="4"/>
      <c r="KBF854" s="4"/>
      <c r="KBG854" s="4"/>
      <c r="KBH854" s="4"/>
      <c r="KBI854" s="4"/>
      <c r="KBJ854" s="4"/>
      <c r="KBK854" s="4"/>
      <c r="KBL854" s="4"/>
      <c r="KBM854" s="4"/>
      <c r="KBN854" s="4"/>
      <c r="KBO854" s="4"/>
      <c r="KBP854" s="4"/>
      <c r="KBQ854" s="4"/>
      <c r="KBR854" s="4"/>
      <c r="KBS854" s="4"/>
      <c r="KBT854" s="4"/>
      <c r="KBU854" s="4"/>
      <c r="KBV854" s="4"/>
      <c r="KBW854" s="4"/>
      <c r="KBX854" s="4"/>
      <c r="KBY854" s="4"/>
      <c r="KBZ854" s="4"/>
      <c r="KCA854" s="4"/>
      <c r="KCB854" s="4"/>
      <c r="KCC854" s="4"/>
      <c r="KCD854" s="4"/>
      <c r="KCE854" s="4"/>
      <c r="KCF854" s="4"/>
      <c r="KCG854" s="4"/>
      <c r="KCH854" s="4"/>
      <c r="KCI854" s="4"/>
      <c r="KCJ854" s="4"/>
      <c r="KCK854" s="4"/>
      <c r="KCL854" s="4"/>
      <c r="KCM854" s="4"/>
      <c r="KCN854" s="4"/>
      <c r="KCO854" s="4"/>
      <c r="KCP854" s="4"/>
      <c r="KCQ854" s="4"/>
      <c r="KCR854" s="4"/>
      <c r="KCS854" s="4"/>
      <c r="KCT854" s="4"/>
      <c r="KCU854" s="4"/>
      <c r="KCV854" s="4"/>
      <c r="KCW854" s="4"/>
      <c r="KCX854" s="4"/>
      <c r="KCY854" s="4"/>
      <c r="KCZ854" s="4"/>
      <c r="KDA854" s="4"/>
      <c r="KDB854" s="4"/>
      <c r="KDC854" s="4"/>
      <c r="KDD854" s="4"/>
      <c r="KDE854" s="4"/>
      <c r="KDF854" s="4"/>
      <c r="KDG854" s="4"/>
      <c r="KDH854" s="4"/>
      <c r="KDI854" s="4"/>
      <c r="KDJ854" s="4"/>
      <c r="KDK854" s="4"/>
      <c r="KDL854" s="4"/>
      <c r="KDM854" s="4"/>
      <c r="KDN854" s="4"/>
      <c r="KDO854" s="4"/>
      <c r="KDP854" s="4"/>
      <c r="KDQ854" s="4"/>
      <c r="KDR854" s="4"/>
      <c r="KDS854" s="4"/>
      <c r="KDT854" s="4"/>
      <c r="KDU854" s="4"/>
      <c r="KDV854" s="4"/>
      <c r="KDW854" s="4"/>
      <c r="KDX854" s="4"/>
      <c r="KDY854" s="4"/>
      <c r="KDZ854" s="4"/>
      <c r="KEA854" s="4"/>
      <c r="KEB854" s="4"/>
      <c r="KEC854" s="4"/>
      <c r="KED854" s="4"/>
      <c r="KEE854" s="4"/>
      <c r="KEF854" s="4"/>
      <c r="KEG854" s="4"/>
      <c r="KEH854" s="4"/>
      <c r="KEI854" s="4"/>
      <c r="KEJ854" s="4"/>
      <c r="KEK854" s="4"/>
      <c r="KEL854" s="4"/>
      <c r="KEM854" s="4"/>
      <c r="KEN854" s="4"/>
      <c r="KEO854" s="4"/>
      <c r="KEP854" s="4"/>
      <c r="KEQ854" s="4"/>
      <c r="KER854" s="4"/>
      <c r="KES854" s="4"/>
      <c r="KET854" s="4"/>
      <c r="KEU854" s="4"/>
      <c r="KEV854" s="4"/>
      <c r="KEW854" s="4"/>
      <c r="KEX854" s="4"/>
      <c r="KEY854" s="4"/>
      <c r="KEZ854" s="4"/>
      <c r="KFA854" s="4"/>
      <c r="KFB854" s="4"/>
      <c r="KFC854" s="4"/>
      <c r="KFD854" s="4"/>
      <c r="KFE854" s="4"/>
      <c r="KFF854" s="4"/>
      <c r="KFG854" s="4"/>
      <c r="KFH854" s="4"/>
      <c r="KFI854" s="4"/>
      <c r="KFJ854" s="4"/>
      <c r="KFK854" s="4"/>
      <c r="KFL854" s="4"/>
      <c r="KFM854" s="4"/>
      <c r="KFN854" s="4"/>
      <c r="KFO854" s="4"/>
      <c r="KFP854" s="4"/>
      <c r="KFQ854" s="4"/>
      <c r="KFR854" s="4"/>
      <c r="KFS854" s="4"/>
      <c r="KFT854" s="4"/>
      <c r="KFU854" s="4"/>
      <c r="KFV854" s="4"/>
      <c r="KFW854" s="4"/>
      <c r="KFX854" s="4"/>
      <c r="KFY854" s="4"/>
      <c r="KFZ854" s="4"/>
      <c r="KGA854" s="4"/>
      <c r="KGB854" s="4"/>
      <c r="KGC854" s="4"/>
      <c r="KGD854" s="4"/>
      <c r="KGE854" s="4"/>
      <c r="KGF854" s="4"/>
      <c r="KGG854" s="4"/>
      <c r="KGH854" s="4"/>
      <c r="KGI854" s="4"/>
      <c r="KGJ854" s="4"/>
      <c r="KGK854" s="4"/>
      <c r="KGL854" s="4"/>
      <c r="KGM854" s="4"/>
      <c r="KGN854" s="4"/>
      <c r="KGO854" s="4"/>
      <c r="KGP854" s="4"/>
      <c r="KGQ854" s="4"/>
      <c r="KGR854" s="4"/>
      <c r="KGS854" s="4"/>
      <c r="KGT854" s="4"/>
      <c r="KGU854" s="4"/>
      <c r="KGV854" s="4"/>
      <c r="KGW854" s="4"/>
      <c r="KGX854" s="4"/>
      <c r="KGY854" s="4"/>
      <c r="KGZ854" s="4"/>
      <c r="KHA854" s="4"/>
      <c r="KHB854" s="4"/>
      <c r="KHC854" s="4"/>
      <c r="KHD854" s="4"/>
      <c r="KHE854" s="4"/>
      <c r="KHF854" s="4"/>
      <c r="KHG854" s="4"/>
      <c r="KHH854" s="4"/>
      <c r="KHI854" s="4"/>
      <c r="KHJ854" s="4"/>
      <c r="KHK854" s="4"/>
      <c r="KHL854" s="4"/>
      <c r="KHM854" s="4"/>
      <c r="KHN854" s="4"/>
      <c r="KHO854" s="4"/>
      <c r="KHP854" s="4"/>
      <c r="KHQ854" s="4"/>
      <c r="KHR854" s="4"/>
      <c r="KHS854" s="4"/>
      <c r="KHT854" s="4"/>
      <c r="KHU854" s="4"/>
      <c r="KHV854" s="4"/>
      <c r="KHW854" s="4"/>
      <c r="KHX854" s="4"/>
      <c r="KHY854" s="4"/>
      <c r="KHZ854" s="4"/>
      <c r="KIA854" s="4"/>
      <c r="KIB854" s="4"/>
      <c r="KIC854" s="4"/>
      <c r="KID854" s="4"/>
      <c r="KIE854" s="4"/>
      <c r="KIF854" s="4"/>
      <c r="KIG854" s="4"/>
      <c r="KIH854" s="4"/>
      <c r="KII854" s="4"/>
      <c r="KIJ854" s="4"/>
      <c r="KIK854" s="4"/>
      <c r="KIL854" s="4"/>
      <c r="KIM854" s="4"/>
      <c r="KIN854" s="4"/>
      <c r="KIO854" s="4"/>
      <c r="KIP854" s="4"/>
      <c r="KIQ854" s="4"/>
      <c r="KIR854" s="4"/>
      <c r="KIS854" s="4"/>
      <c r="KIT854" s="4"/>
      <c r="KIU854" s="4"/>
      <c r="KIV854" s="4"/>
      <c r="KIW854" s="4"/>
      <c r="KIX854" s="4"/>
      <c r="KIY854" s="4"/>
      <c r="KIZ854" s="4"/>
      <c r="KJA854" s="4"/>
      <c r="KJB854" s="4"/>
      <c r="KJC854" s="4"/>
      <c r="KJD854" s="4"/>
      <c r="KJE854" s="4"/>
      <c r="KJF854" s="4"/>
      <c r="KJG854" s="4"/>
      <c r="KJH854" s="4"/>
      <c r="KJI854" s="4"/>
      <c r="KJJ854" s="4"/>
      <c r="KJK854" s="4"/>
      <c r="KJL854" s="4"/>
      <c r="KJM854" s="4"/>
      <c r="KJN854" s="4"/>
      <c r="KJO854" s="4"/>
      <c r="KJP854" s="4"/>
      <c r="KJQ854" s="4"/>
      <c r="KJR854" s="4"/>
      <c r="KJS854" s="4"/>
      <c r="KJT854" s="4"/>
      <c r="KJU854" s="4"/>
      <c r="KJV854" s="4"/>
      <c r="KJW854" s="4"/>
      <c r="KJX854" s="4"/>
      <c r="KJY854" s="4"/>
      <c r="KJZ854" s="4"/>
      <c r="KKA854" s="4"/>
      <c r="KKB854" s="4"/>
      <c r="KKC854" s="4"/>
      <c r="KKD854" s="4"/>
      <c r="KKE854" s="4"/>
      <c r="KKF854" s="4"/>
      <c r="KKG854" s="4"/>
      <c r="KKH854" s="4"/>
      <c r="KKI854" s="4"/>
      <c r="KKJ854" s="4"/>
      <c r="KKK854" s="4"/>
      <c r="KKL854" s="4"/>
      <c r="KKM854" s="4"/>
      <c r="KKN854" s="4"/>
      <c r="KKO854" s="4"/>
      <c r="KKP854" s="4"/>
      <c r="KKQ854" s="4"/>
      <c r="KKR854" s="4"/>
      <c r="KKS854" s="4"/>
      <c r="KKT854" s="4"/>
      <c r="KKU854" s="4"/>
      <c r="KKV854" s="4"/>
      <c r="KKW854" s="4"/>
      <c r="KKX854" s="4"/>
      <c r="KKY854" s="4"/>
      <c r="KKZ854" s="4"/>
      <c r="KLA854" s="4"/>
      <c r="KLB854" s="4"/>
      <c r="KLC854" s="4"/>
      <c r="KLD854" s="4"/>
      <c r="KLE854" s="4"/>
      <c r="KLF854" s="4"/>
      <c r="KLG854" s="4"/>
      <c r="KLH854" s="4"/>
      <c r="KLI854" s="4"/>
      <c r="KLJ854" s="4"/>
      <c r="KLK854" s="4"/>
      <c r="KLL854" s="4"/>
      <c r="KLM854" s="4"/>
      <c r="KLN854" s="4"/>
      <c r="KLO854" s="4"/>
      <c r="KLP854" s="4"/>
      <c r="KLQ854" s="4"/>
      <c r="KLR854" s="4"/>
      <c r="KLS854" s="4"/>
      <c r="KLT854" s="4"/>
      <c r="KLU854" s="4"/>
      <c r="KLV854" s="4"/>
      <c r="KLW854" s="4"/>
      <c r="KLX854" s="4"/>
      <c r="KLY854" s="4"/>
      <c r="KLZ854" s="4"/>
      <c r="KMA854" s="4"/>
      <c r="KMB854" s="4"/>
      <c r="KMC854" s="4"/>
      <c r="KMD854" s="4"/>
      <c r="KME854" s="4"/>
      <c r="KMF854" s="4"/>
      <c r="KMG854" s="4"/>
      <c r="KMH854" s="4"/>
      <c r="KMI854" s="4"/>
      <c r="KMJ854" s="4"/>
      <c r="KMK854" s="4"/>
      <c r="KML854" s="4"/>
      <c r="KMM854" s="4"/>
      <c r="KMN854" s="4"/>
      <c r="KMO854" s="4"/>
      <c r="KMP854" s="4"/>
      <c r="KMQ854" s="4"/>
      <c r="KMR854" s="4"/>
      <c r="KMS854" s="4"/>
      <c r="KMT854" s="4"/>
      <c r="KMU854" s="4"/>
      <c r="KMV854" s="4"/>
      <c r="KMW854" s="4"/>
      <c r="KMX854" s="4"/>
      <c r="KMY854" s="4"/>
      <c r="KMZ854" s="4"/>
      <c r="KNA854" s="4"/>
      <c r="KNB854" s="4"/>
      <c r="KNC854" s="4"/>
      <c r="KND854" s="4"/>
      <c r="KNE854" s="4"/>
      <c r="KNF854" s="4"/>
      <c r="KNG854" s="4"/>
      <c r="KNH854" s="4"/>
      <c r="KNI854" s="4"/>
      <c r="KNJ854" s="4"/>
      <c r="KNK854" s="4"/>
      <c r="KNL854" s="4"/>
      <c r="KNM854" s="4"/>
      <c r="KNN854" s="4"/>
      <c r="KNO854" s="4"/>
      <c r="KNP854" s="4"/>
      <c r="KNQ854" s="4"/>
      <c r="KNR854" s="4"/>
      <c r="KNS854" s="4"/>
      <c r="KNT854" s="4"/>
      <c r="KNU854" s="4"/>
      <c r="KNV854" s="4"/>
      <c r="KNW854" s="4"/>
      <c r="KNX854" s="4"/>
      <c r="KNY854" s="4"/>
      <c r="KNZ854" s="4"/>
      <c r="KOA854" s="4"/>
      <c r="KOB854" s="4"/>
      <c r="KOC854" s="4"/>
      <c r="KOD854" s="4"/>
      <c r="KOE854" s="4"/>
      <c r="KOF854" s="4"/>
      <c r="KOG854" s="4"/>
      <c r="KOH854" s="4"/>
      <c r="KOI854" s="4"/>
      <c r="KOJ854" s="4"/>
      <c r="KOK854" s="4"/>
      <c r="KOL854" s="4"/>
      <c r="KOM854" s="4"/>
      <c r="KON854" s="4"/>
      <c r="KOO854" s="4"/>
      <c r="KOP854" s="4"/>
      <c r="KOQ854" s="4"/>
      <c r="KOR854" s="4"/>
      <c r="KOS854" s="4"/>
      <c r="KOT854" s="4"/>
      <c r="KOU854" s="4"/>
      <c r="KOV854" s="4"/>
      <c r="KOW854" s="4"/>
      <c r="KOX854" s="4"/>
      <c r="KOY854" s="4"/>
      <c r="KOZ854" s="4"/>
      <c r="KPA854" s="4"/>
      <c r="KPB854" s="4"/>
      <c r="KPC854" s="4"/>
      <c r="KPD854" s="4"/>
      <c r="KPE854" s="4"/>
      <c r="KPF854" s="4"/>
      <c r="KPG854" s="4"/>
      <c r="KPH854" s="4"/>
      <c r="KPI854" s="4"/>
      <c r="KPJ854" s="4"/>
      <c r="KPK854" s="4"/>
      <c r="KPL854" s="4"/>
      <c r="KPM854" s="4"/>
      <c r="KPN854" s="4"/>
      <c r="KPO854" s="4"/>
      <c r="KPP854" s="4"/>
      <c r="KPQ854" s="4"/>
      <c r="KPR854" s="4"/>
      <c r="KPS854" s="4"/>
      <c r="KPT854" s="4"/>
      <c r="KPU854" s="4"/>
      <c r="KPV854" s="4"/>
      <c r="KPW854" s="4"/>
      <c r="KPX854" s="4"/>
      <c r="KPY854" s="4"/>
      <c r="KPZ854" s="4"/>
      <c r="KQA854" s="4"/>
      <c r="KQB854" s="4"/>
      <c r="KQC854" s="4"/>
      <c r="KQD854" s="4"/>
      <c r="KQE854" s="4"/>
      <c r="KQF854" s="4"/>
      <c r="KQG854" s="4"/>
      <c r="KQH854" s="4"/>
      <c r="KQI854" s="4"/>
      <c r="KQJ854" s="4"/>
      <c r="KQK854" s="4"/>
      <c r="KQL854" s="4"/>
      <c r="KQM854" s="4"/>
      <c r="KQN854" s="4"/>
      <c r="KQO854" s="4"/>
      <c r="KQP854" s="4"/>
      <c r="KQQ854" s="4"/>
      <c r="KQR854" s="4"/>
      <c r="KQS854" s="4"/>
      <c r="KQT854" s="4"/>
      <c r="KQU854" s="4"/>
      <c r="KQV854" s="4"/>
      <c r="KQW854" s="4"/>
      <c r="KQX854" s="4"/>
      <c r="KQY854" s="4"/>
      <c r="KQZ854" s="4"/>
      <c r="KRA854" s="4"/>
      <c r="KRB854" s="4"/>
      <c r="KRC854" s="4"/>
      <c r="KRD854" s="4"/>
      <c r="KRE854" s="4"/>
      <c r="KRF854" s="4"/>
      <c r="KRG854" s="4"/>
      <c r="KRH854" s="4"/>
      <c r="KRI854" s="4"/>
      <c r="KRJ854" s="4"/>
      <c r="KRK854" s="4"/>
      <c r="KRL854" s="4"/>
      <c r="KRM854" s="4"/>
      <c r="KRN854" s="4"/>
      <c r="KRO854" s="4"/>
      <c r="KRP854" s="4"/>
      <c r="KRQ854" s="4"/>
      <c r="KRR854" s="4"/>
      <c r="KRS854" s="4"/>
      <c r="KRT854" s="4"/>
      <c r="KRU854" s="4"/>
      <c r="KRV854" s="4"/>
      <c r="KRW854" s="4"/>
      <c r="KRX854" s="4"/>
      <c r="KRY854" s="4"/>
      <c r="KRZ854" s="4"/>
      <c r="KSA854" s="4"/>
      <c r="KSB854" s="4"/>
      <c r="KSC854" s="4"/>
      <c r="KSD854" s="4"/>
      <c r="KSE854" s="4"/>
      <c r="KSF854" s="4"/>
      <c r="KSG854" s="4"/>
      <c r="KSH854" s="4"/>
      <c r="KSI854" s="4"/>
      <c r="KSJ854" s="4"/>
      <c r="KSK854" s="4"/>
      <c r="KSL854" s="4"/>
      <c r="KSM854" s="4"/>
      <c r="KSN854" s="4"/>
      <c r="KSO854" s="4"/>
      <c r="KSP854" s="4"/>
      <c r="KSQ854" s="4"/>
      <c r="KSR854" s="4"/>
      <c r="KSS854" s="4"/>
      <c r="KST854" s="4"/>
      <c r="KSU854" s="4"/>
      <c r="KSV854" s="4"/>
      <c r="KSW854" s="4"/>
      <c r="KSX854" s="4"/>
      <c r="KSY854" s="4"/>
      <c r="KSZ854" s="4"/>
      <c r="KTA854" s="4"/>
      <c r="KTB854" s="4"/>
      <c r="KTC854" s="4"/>
      <c r="KTD854" s="4"/>
      <c r="KTE854" s="4"/>
      <c r="KTF854" s="4"/>
      <c r="KTG854" s="4"/>
      <c r="KTH854" s="4"/>
      <c r="KTI854" s="4"/>
      <c r="KTJ854" s="4"/>
      <c r="KTK854" s="4"/>
      <c r="KTL854" s="4"/>
      <c r="KTM854" s="4"/>
      <c r="KTN854" s="4"/>
      <c r="KTO854" s="4"/>
      <c r="KTP854" s="4"/>
      <c r="KTQ854" s="4"/>
      <c r="KTR854" s="4"/>
      <c r="KTS854" s="4"/>
      <c r="KTT854" s="4"/>
      <c r="KTU854" s="4"/>
      <c r="KTV854" s="4"/>
      <c r="KTW854" s="4"/>
      <c r="KTX854" s="4"/>
      <c r="KTY854" s="4"/>
      <c r="KTZ854" s="4"/>
      <c r="KUA854" s="4"/>
      <c r="KUB854" s="4"/>
      <c r="KUC854" s="4"/>
      <c r="KUD854" s="4"/>
      <c r="KUE854" s="4"/>
      <c r="KUF854" s="4"/>
      <c r="KUG854" s="4"/>
      <c r="KUH854" s="4"/>
      <c r="KUI854" s="4"/>
      <c r="KUJ854" s="4"/>
      <c r="KUK854" s="4"/>
      <c r="KUL854" s="4"/>
      <c r="KUM854" s="4"/>
      <c r="KUN854" s="4"/>
      <c r="KUO854" s="4"/>
      <c r="KUP854" s="4"/>
      <c r="KUQ854" s="4"/>
      <c r="KUR854" s="4"/>
      <c r="KUS854" s="4"/>
      <c r="KUT854" s="4"/>
      <c r="KUU854" s="4"/>
      <c r="KUV854" s="4"/>
      <c r="KUW854" s="4"/>
      <c r="KUX854" s="4"/>
      <c r="KUY854" s="4"/>
      <c r="KUZ854" s="4"/>
      <c r="KVA854" s="4"/>
      <c r="KVB854" s="4"/>
      <c r="KVC854" s="4"/>
      <c r="KVD854" s="4"/>
      <c r="KVE854" s="4"/>
      <c r="KVF854" s="4"/>
      <c r="KVG854" s="4"/>
      <c r="KVH854" s="4"/>
      <c r="KVI854" s="4"/>
      <c r="KVJ854" s="4"/>
      <c r="KVK854" s="4"/>
      <c r="KVL854" s="4"/>
      <c r="KVM854" s="4"/>
      <c r="KVN854" s="4"/>
      <c r="KVO854" s="4"/>
      <c r="KVP854" s="4"/>
      <c r="KVQ854" s="4"/>
      <c r="KVR854" s="4"/>
      <c r="KVS854" s="4"/>
      <c r="KVT854" s="4"/>
      <c r="KVU854" s="4"/>
      <c r="KVV854" s="4"/>
      <c r="KVW854" s="4"/>
      <c r="KVX854" s="4"/>
      <c r="KVY854" s="4"/>
      <c r="KVZ854" s="4"/>
      <c r="KWA854" s="4"/>
      <c r="KWB854" s="4"/>
      <c r="KWC854" s="4"/>
      <c r="KWD854" s="4"/>
      <c r="KWE854" s="4"/>
      <c r="KWF854" s="4"/>
      <c r="KWG854" s="4"/>
      <c r="KWH854" s="4"/>
      <c r="KWI854" s="4"/>
      <c r="KWJ854" s="4"/>
      <c r="KWK854" s="4"/>
      <c r="KWL854" s="4"/>
      <c r="KWM854" s="4"/>
      <c r="KWN854" s="4"/>
      <c r="KWO854" s="4"/>
      <c r="KWP854" s="4"/>
      <c r="KWQ854" s="4"/>
      <c r="KWR854" s="4"/>
      <c r="KWS854" s="4"/>
      <c r="KWT854" s="4"/>
      <c r="KWU854" s="4"/>
      <c r="KWV854" s="4"/>
      <c r="KWW854" s="4"/>
      <c r="KWX854" s="4"/>
      <c r="KWY854" s="4"/>
      <c r="KWZ854" s="4"/>
      <c r="KXA854" s="4"/>
      <c r="KXB854" s="4"/>
      <c r="KXC854" s="4"/>
      <c r="KXD854" s="4"/>
      <c r="KXE854" s="4"/>
      <c r="KXF854" s="4"/>
      <c r="KXG854" s="4"/>
      <c r="KXH854" s="4"/>
      <c r="KXI854" s="4"/>
      <c r="KXJ854" s="4"/>
      <c r="KXK854" s="4"/>
      <c r="KXL854" s="4"/>
      <c r="KXM854" s="4"/>
      <c r="KXN854" s="4"/>
      <c r="KXO854" s="4"/>
      <c r="KXP854" s="4"/>
      <c r="KXQ854" s="4"/>
      <c r="KXR854" s="4"/>
      <c r="KXS854" s="4"/>
      <c r="KXT854" s="4"/>
      <c r="KXU854" s="4"/>
      <c r="KXV854" s="4"/>
      <c r="KXW854" s="4"/>
      <c r="KXX854" s="4"/>
      <c r="KXY854" s="4"/>
      <c r="KXZ854" s="4"/>
      <c r="KYA854" s="4"/>
      <c r="KYB854" s="4"/>
      <c r="KYC854" s="4"/>
      <c r="KYD854" s="4"/>
      <c r="KYE854" s="4"/>
      <c r="KYF854" s="4"/>
      <c r="KYG854" s="4"/>
      <c r="KYH854" s="4"/>
      <c r="KYI854" s="4"/>
      <c r="KYJ854" s="4"/>
      <c r="KYK854" s="4"/>
      <c r="KYL854" s="4"/>
      <c r="KYM854" s="4"/>
      <c r="KYN854" s="4"/>
      <c r="KYO854" s="4"/>
      <c r="KYP854" s="4"/>
      <c r="KYQ854" s="4"/>
      <c r="KYR854" s="4"/>
      <c r="KYS854" s="4"/>
      <c r="KYT854" s="4"/>
      <c r="KYU854" s="4"/>
      <c r="KYV854" s="4"/>
      <c r="KYW854" s="4"/>
      <c r="KYX854" s="4"/>
      <c r="KYY854" s="4"/>
      <c r="KYZ854" s="4"/>
      <c r="KZA854" s="4"/>
      <c r="KZB854" s="4"/>
      <c r="KZC854" s="4"/>
      <c r="KZD854" s="4"/>
      <c r="KZE854" s="4"/>
      <c r="KZF854" s="4"/>
      <c r="KZG854" s="4"/>
      <c r="KZH854" s="4"/>
      <c r="KZI854" s="4"/>
      <c r="KZJ854" s="4"/>
      <c r="KZK854" s="4"/>
      <c r="KZL854" s="4"/>
      <c r="KZM854" s="4"/>
      <c r="KZN854" s="4"/>
      <c r="KZO854" s="4"/>
      <c r="KZP854" s="4"/>
      <c r="KZQ854" s="4"/>
      <c r="KZR854" s="4"/>
      <c r="KZS854" s="4"/>
      <c r="KZT854" s="4"/>
      <c r="KZU854" s="4"/>
      <c r="KZV854" s="4"/>
      <c r="KZW854" s="4"/>
      <c r="KZX854" s="4"/>
      <c r="KZY854" s="4"/>
      <c r="KZZ854" s="4"/>
      <c r="LAA854" s="4"/>
      <c r="LAB854" s="4"/>
      <c r="LAC854" s="4"/>
      <c r="LAD854" s="4"/>
      <c r="LAE854" s="4"/>
      <c r="LAF854" s="4"/>
      <c r="LAG854" s="4"/>
      <c r="LAH854" s="4"/>
      <c r="LAI854" s="4"/>
      <c r="LAJ854" s="4"/>
      <c r="LAK854" s="4"/>
      <c r="LAL854" s="4"/>
      <c r="LAM854" s="4"/>
      <c r="LAN854" s="4"/>
      <c r="LAO854" s="4"/>
      <c r="LAP854" s="4"/>
      <c r="LAQ854" s="4"/>
      <c r="LAR854" s="4"/>
      <c r="LAS854" s="4"/>
      <c r="LAT854" s="4"/>
      <c r="LAU854" s="4"/>
      <c r="LAV854" s="4"/>
      <c r="LAW854" s="4"/>
      <c r="LAX854" s="4"/>
      <c r="LAY854" s="4"/>
      <c r="LAZ854" s="4"/>
      <c r="LBA854" s="4"/>
      <c r="LBB854" s="4"/>
      <c r="LBC854" s="4"/>
      <c r="LBD854" s="4"/>
      <c r="LBE854" s="4"/>
      <c r="LBF854" s="4"/>
      <c r="LBG854" s="4"/>
      <c r="LBH854" s="4"/>
      <c r="LBI854" s="4"/>
      <c r="LBJ854" s="4"/>
      <c r="LBK854" s="4"/>
      <c r="LBL854" s="4"/>
      <c r="LBM854" s="4"/>
      <c r="LBN854" s="4"/>
      <c r="LBO854" s="4"/>
      <c r="LBP854" s="4"/>
      <c r="LBQ854" s="4"/>
      <c r="LBR854" s="4"/>
      <c r="LBS854" s="4"/>
      <c r="LBT854" s="4"/>
      <c r="LBU854" s="4"/>
      <c r="LBV854" s="4"/>
      <c r="LBW854" s="4"/>
      <c r="LBX854" s="4"/>
      <c r="LBY854" s="4"/>
      <c r="LBZ854" s="4"/>
      <c r="LCA854" s="4"/>
      <c r="LCB854" s="4"/>
      <c r="LCC854" s="4"/>
      <c r="LCD854" s="4"/>
      <c r="LCE854" s="4"/>
      <c r="LCF854" s="4"/>
      <c r="LCG854" s="4"/>
      <c r="LCH854" s="4"/>
      <c r="LCI854" s="4"/>
      <c r="LCJ854" s="4"/>
      <c r="LCK854" s="4"/>
      <c r="LCL854" s="4"/>
      <c r="LCM854" s="4"/>
      <c r="LCN854" s="4"/>
      <c r="LCO854" s="4"/>
      <c r="LCP854" s="4"/>
      <c r="LCQ854" s="4"/>
      <c r="LCR854" s="4"/>
      <c r="LCS854" s="4"/>
      <c r="LCT854" s="4"/>
      <c r="LCU854" s="4"/>
      <c r="LCV854" s="4"/>
      <c r="LCW854" s="4"/>
      <c r="LCX854" s="4"/>
      <c r="LCY854" s="4"/>
      <c r="LCZ854" s="4"/>
      <c r="LDA854" s="4"/>
      <c r="LDB854" s="4"/>
      <c r="LDC854" s="4"/>
      <c r="LDD854" s="4"/>
      <c r="LDE854" s="4"/>
      <c r="LDF854" s="4"/>
      <c r="LDG854" s="4"/>
      <c r="LDH854" s="4"/>
      <c r="LDI854" s="4"/>
      <c r="LDJ854" s="4"/>
      <c r="LDK854" s="4"/>
      <c r="LDL854" s="4"/>
      <c r="LDM854" s="4"/>
      <c r="LDN854" s="4"/>
      <c r="LDO854" s="4"/>
      <c r="LDP854" s="4"/>
      <c r="LDQ854" s="4"/>
      <c r="LDR854" s="4"/>
      <c r="LDS854" s="4"/>
      <c r="LDT854" s="4"/>
      <c r="LDU854" s="4"/>
      <c r="LDV854" s="4"/>
      <c r="LDW854" s="4"/>
      <c r="LDX854" s="4"/>
      <c r="LDY854" s="4"/>
      <c r="LDZ854" s="4"/>
      <c r="LEA854" s="4"/>
      <c r="LEB854" s="4"/>
      <c r="LEC854" s="4"/>
      <c r="LED854" s="4"/>
      <c r="LEE854" s="4"/>
      <c r="LEF854" s="4"/>
      <c r="LEG854" s="4"/>
      <c r="LEH854" s="4"/>
      <c r="LEI854" s="4"/>
      <c r="LEJ854" s="4"/>
      <c r="LEK854" s="4"/>
      <c r="LEL854" s="4"/>
      <c r="LEM854" s="4"/>
      <c r="LEN854" s="4"/>
      <c r="LEO854" s="4"/>
      <c r="LEP854" s="4"/>
      <c r="LEQ854" s="4"/>
      <c r="LER854" s="4"/>
      <c r="LES854" s="4"/>
      <c r="LET854" s="4"/>
      <c r="LEU854" s="4"/>
      <c r="LEV854" s="4"/>
      <c r="LEW854" s="4"/>
      <c r="LEX854" s="4"/>
      <c r="LEY854" s="4"/>
      <c r="LEZ854" s="4"/>
      <c r="LFA854" s="4"/>
      <c r="LFB854" s="4"/>
      <c r="LFC854" s="4"/>
      <c r="LFD854" s="4"/>
      <c r="LFE854" s="4"/>
      <c r="LFF854" s="4"/>
      <c r="LFG854" s="4"/>
      <c r="LFH854" s="4"/>
      <c r="LFI854" s="4"/>
      <c r="LFJ854" s="4"/>
      <c r="LFK854" s="4"/>
      <c r="LFL854" s="4"/>
      <c r="LFM854" s="4"/>
      <c r="LFN854" s="4"/>
      <c r="LFO854" s="4"/>
      <c r="LFP854" s="4"/>
      <c r="LFQ854" s="4"/>
      <c r="LFR854" s="4"/>
      <c r="LFS854" s="4"/>
      <c r="LFT854" s="4"/>
      <c r="LFU854" s="4"/>
      <c r="LFV854" s="4"/>
      <c r="LFW854" s="4"/>
      <c r="LFX854" s="4"/>
      <c r="LFY854" s="4"/>
      <c r="LFZ854" s="4"/>
      <c r="LGA854" s="4"/>
      <c r="LGB854" s="4"/>
      <c r="LGC854" s="4"/>
      <c r="LGD854" s="4"/>
      <c r="LGE854" s="4"/>
      <c r="LGF854" s="4"/>
      <c r="LGG854" s="4"/>
      <c r="LGH854" s="4"/>
      <c r="LGI854" s="4"/>
      <c r="LGJ854" s="4"/>
      <c r="LGK854" s="4"/>
      <c r="LGL854" s="4"/>
      <c r="LGM854" s="4"/>
      <c r="LGN854" s="4"/>
      <c r="LGO854" s="4"/>
      <c r="LGP854" s="4"/>
      <c r="LGQ854" s="4"/>
      <c r="LGR854" s="4"/>
      <c r="LGS854" s="4"/>
      <c r="LGT854" s="4"/>
      <c r="LGU854" s="4"/>
      <c r="LGV854" s="4"/>
      <c r="LGW854" s="4"/>
      <c r="LGX854" s="4"/>
      <c r="LGY854" s="4"/>
      <c r="LGZ854" s="4"/>
      <c r="LHA854" s="4"/>
      <c r="LHB854" s="4"/>
      <c r="LHC854" s="4"/>
      <c r="LHD854" s="4"/>
      <c r="LHE854" s="4"/>
      <c r="LHF854" s="4"/>
      <c r="LHG854" s="4"/>
      <c r="LHH854" s="4"/>
      <c r="LHI854" s="4"/>
      <c r="LHJ854" s="4"/>
      <c r="LHK854" s="4"/>
      <c r="LHL854" s="4"/>
      <c r="LHM854" s="4"/>
      <c r="LHN854" s="4"/>
      <c r="LHO854" s="4"/>
      <c r="LHP854" s="4"/>
      <c r="LHQ854" s="4"/>
      <c r="LHR854" s="4"/>
      <c r="LHS854" s="4"/>
      <c r="LHT854" s="4"/>
      <c r="LHU854" s="4"/>
      <c r="LHV854" s="4"/>
      <c r="LHW854" s="4"/>
      <c r="LHX854" s="4"/>
      <c r="LHY854" s="4"/>
      <c r="LHZ854" s="4"/>
      <c r="LIA854" s="4"/>
      <c r="LIB854" s="4"/>
      <c r="LIC854" s="4"/>
      <c r="LID854" s="4"/>
      <c r="LIE854" s="4"/>
      <c r="LIF854" s="4"/>
      <c r="LIG854" s="4"/>
      <c r="LIH854" s="4"/>
      <c r="LII854" s="4"/>
      <c r="LIJ854" s="4"/>
      <c r="LIK854" s="4"/>
      <c r="LIL854" s="4"/>
      <c r="LIM854" s="4"/>
      <c r="LIN854" s="4"/>
      <c r="LIO854" s="4"/>
      <c r="LIP854" s="4"/>
      <c r="LIQ854" s="4"/>
      <c r="LIR854" s="4"/>
      <c r="LIS854" s="4"/>
      <c r="LIT854" s="4"/>
      <c r="LIU854" s="4"/>
      <c r="LIV854" s="4"/>
      <c r="LIW854" s="4"/>
      <c r="LIX854" s="4"/>
      <c r="LIY854" s="4"/>
      <c r="LIZ854" s="4"/>
      <c r="LJA854" s="4"/>
      <c r="LJB854" s="4"/>
      <c r="LJC854" s="4"/>
      <c r="LJD854" s="4"/>
      <c r="LJE854" s="4"/>
      <c r="LJF854" s="4"/>
      <c r="LJG854" s="4"/>
      <c r="LJH854" s="4"/>
      <c r="LJI854" s="4"/>
      <c r="LJJ854" s="4"/>
      <c r="LJK854" s="4"/>
      <c r="LJL854" s="4"/>
      <c r="LJM854" s="4"/>
      <c r="LJN854" s="4"/>
      <c r="LJO854" s="4"/>
      <c r="LJP854" s="4"/>
      <c r="LJQ854" s="4"/>
      <c r="LJR854" s="4"/>
      <c r="LJS854" s="4"/>
      <c r="LJT854" s="4"/>
      <c r="LJU854" s="4"/>
      <c r="LJV854" s="4"/>
      <c r="LJW854" s="4"/>
      <c r="LJX854" s="4"/>
      <c r="LJY854" s="4"/>
      <c r="LJZ854" s="4"/>
      <c r="LKA854" s="4"/>
      <c r="LKB854" s="4"/>
      <c r="LKC854" s="4"/>
      <c r="LKD854" s="4"/>
      <c r="LKE854" s="4"/>
      <c r="LKF854" s="4"/>
      <c r="LKG854" s="4"/>
      <c r="LKH854" s="4"/>
      <c r="LKI854" s="4"/>
      <c r="LKJ854" s="4"/>
      <c r="LKK854" s="4"/>
      <c r="LKL854" s="4"/>
      <c r="LKM854" s="4"/>
      <c r="LKN854" s="4"/>
      <c r="LKO854" s="4"/>
      <c r="LKP854" s="4"/>
      <c r="LKQ854" s="4"/>
      <c r="LKR854" s="4"/>
      <c r="LKS854" s="4"/>
      <c r="LKT854" s="4"/>
      <c r="LKU854" s="4"/>
      <c r="LKV854" s="4"/>
      <c r="LKW854" s="4"/>
      <c r="LKX854" s="4"/>
      <c r="LKY854" s="4"/>
      <c r="LKZ854" s="4"/>
      <c r="LLA854" s="4"/>
      <c r="LLB854" s="4"/>
      <c r="LLC854" s="4"/>
      <c r="LLD854" s="4"/>
      <c r="LLE854" s="4"/>
      <c r="LLF854" s="4"/>
      <c r="LLG854" s="4"/>
      <c r="LLH854" s="4"/>
      <c r="LLI854" s="4"/>
      <c r="LLJ854" s="4"/>
      <c r="LLK854" s="4"/>
      <c r="LLL854" s="4"/>
      <c r="LLM854" s="4"/>
      <c r="LLN854" s="4"/>
      <c r="LLO854" s="4"/>
      <c r="LLP854" s="4"/>
      <c r="LLQ854" s="4"/>
      <c r="LLR854" s="4"/>
      <c r="LLS854" s="4"/>
      <c r="LLT854" s="4"/>
      <c r="LLU854" s="4"/>
      <c r="LLV854" s="4"/>
      <c r="LLW854" s="4"/>
      <c r="LLX854" s="4"/>
      <c r="LLY854" s="4"/>
      <c r="LLZ854" s="4"/>
      <c r="LMA854" s="4"/>
      <c r="LMB854" s="4"/>
      <c r="LMC854" s="4"/>
      <c r="LMD854" s="4"/>
      <c r="LME854" s="4"/>
      <c r="LMF854" s="4"/>
      <c r="LMG854" s="4"/>
      <c r="LMH854" s="4"/>
      <c r="LMI854" s="4"/>
      <c r="LMJ854" s="4"/>
      <c r="LMK854" s="4"/>
      <c r="LML854" s="4"/>
      <c r="LMM854" s="4"/>
      <c r="LMN854" s="4"/>
      <c r="LMO854" s="4"/>
      <c r="LMP854" s="4"/>
      <c r="LMQ854" s="4"/>
      <c r="LMR854" s="4"/>
      <c r="LMS854" s="4"/>
      <c r="LMT854" s="4"/>
      <c r="LMU854" s="4"/>
      <c r="LMV854" s="4"/>
      <c r="LMW854" s="4"/>
      <c r="LMX854" s="4"/>
      <c r="LMY854" s="4"/>
      <c r="LMZ854" s="4"/>
      <c r="LNA854" s="4"/>
      <c r="LNB854" s="4"/>
      <c r="LNC854" s="4"/>
      <c r="LND854" s="4"/>
      <c r="LNE854" s="4"/>
      <c r="LNF854" s="4"/>
      <c r="LNG854" s="4"/>
      <c r="LNH854" s="4"/>
      <c r="LNI854" s="4"/>
      <c r="LNJ854" s="4"/>
      <c r="LNK854" s="4"/>
      <c r="LNL854" s="4"/>
      <c r="LNM854" s="4"/>
      <c r="LNN854" s="4"/>
      <c r="LNO854" s="4"/>
      <c r="LNP854" s="4"/>
      <c r="LNQ854" s="4"/>
      <c r="LNR854" s="4"/>
      <c r="LNS854" s="4"/>
      <c r="LNT854" s="4"/>
      <c r="LNU854" s="4"/>
      <c r="LNV854" s="4"/>
      <c r="LNW854" s="4"/>
      <c r="LNX854" s="4"/>
      <c r="LNY854" s="4"/>
      <c r="LNZ854" s="4"/>
      <c r="LOA854" s="4"/>
      <c r="LOB854" s="4"/>
      <c r="LOC854" s="4"/>
      <c r="LOD854" s="4"/>
      <c r="LOE854" s="4"/>
      <c r="LOF854" s="4"/>
      <c r="LOG854" s="4"/>
      <c r="LOH854" s="4"/>
      <c r="LOI854" s="4"/>
      <c r="LOJ854" s="4"/>
      <c r="LOK854" s="4"/>
      <c r="LOL854" s="4"/>
      <c r="LOM854" s="4"/>
      <c r="LON854" s="4"/>
      <c r="LOO854" s="4"/>
      <c r="LOP854" s="4"/>
      <c r="LOQ854" s="4"/>
      <c r="LOR854" s="4"/>
      <c r="LOS854" s="4"/>
      <c r="LOT854" s="4"/>
      <c r="LOU854" s="4"/>
      <c r="LOV854" s="4"/>
      <c r="LOW854" s="4"/>
      <c r="LOX854" s="4"/>
      <c r="LOY854" s="4"/>
      <c r="LOZ854" s="4"/>
      <c r="LPA854" s="4"/>
      <c r="LPB854" s="4"/>
      <c r="LPC854" s="4"/>
      <c r="LPD854" s="4"/>
      <c r="LPE854" s="4"/>
      <c r="LPF854" s="4"/>
      <c r="LPG854" s="4"/>
      <c r="LPH854" s="4"/>
      <c r="LPI854" s="4"/>
      <c r="LPJ854" s="4"/>
      <c r="LPK854" s="4"/>
      <c r="LPL854" s="4"/>
      <c r="LPM854" s="4"/>
      <c r="LPN854" s="4"/>
      <c r="LPO854" s="4"/>
      <c r="LPP854" s="4"/>
      <c r="LPQ854" s="4"/>
      <c r="LPR854" s="4"/>
      <c r="LPS854" s="4"/>
      <c r="LPT854" s="4"/>
      <c r="LPU854" s="4"/>
      <c r="LPV854" s="4"/>
      <c r="LPW854" s="4"/>
      <c r="LPX854" s="4"/>
      <c r="LPY854" s="4"/>
      <c r="LPZ854" s="4"/>
      <c r="LQA854" s="4"/>
      <c r="LQB854" s="4"/>
      <c r="LQC854" s="4"/>
      <c r="LQD854" s="4"/>
      <c r="LQE854" s="4"/>
      <c r="LQF854" s="4"/>
      <c r="LQG854" s="4"/>
      <c r="LQH854" s="4"/>
      <c r="LQI854" s="4"/>
      <c r="LQJ854" s="4"/>
      <c r="LQK854" s="4"/>
      <c r="LQL854" s="4"/>
      <c r="LQM854" s="4"/>
      <c r="LQN854" s="4"/>
      <c r="LQO854" s="4"/>
      <c r="LQP854" s="4"/>
      <c r="LQQ854" s="4"/>
      <c r="LQR854" s="4"/>
      <c r="LQS854" s="4"/>
      <c r="LQT854" s="4"/>
      <c r="LQU854" s="4"/>
      <c r="LQV854" s="4"/>
      <c r="LQW854" s="4"/>
      <c r="LQX854" s="4"/>
      <c r="LQY854" s="4"/>
      <c r="LQZ854" s="4"/>
      <c r="LRA854" s="4"/>
      <c r="LRB854" s="4"/>
      <c r="LRC854" s="4"/>
      <c r="LRD854" s="4"/>
      <c r="LRE854" s="4"/>
      <c r="LRF854" s="4"/>
      <c r="LRG854" s="4"/>
      <c r="LRH854" s="4"/>
      <c r="LRI854" s="4"/>
      <c r="LRJ854" s="4"/>
      <c r="LRK854" s="4"/>
      <c r="LRL854" s="4"/>
      <c r="LRM854" s="4"/>
      <c r="LRN854" s="4"/>
      <c r="LRO854" s="4"/>
      <c r="LRP854" s="4"/>
      <c r="LRQ854" s="4"/>
      <c r="LRR854" s="4"/>
      <c r="LRS854" s="4"/>
      <c r="LRT854" s="4"/>
      <c r="LRU854" s="4"/>
      <c r="LRV854" s="4"/>
      <c r="LRW854" s="4"/>
      <c r="LRX854" s="4"/>
      <c r="LRY854" s="4"/>
      <c r="LRZ854" s="4"/>
      <c r="LSA854" s="4"/>
      <c r="LSB854" s="4"/>
      <c r="LSC854" s="4"/>
      <c r="LSD854" s="4"/>
      <c r="LSE854" s="4"/>
      <c r="LSF854" s="4"/>
      <c r="LSG854" s="4"/>
      <c r="LSH854" s="4"/>
      <c r="LSI854" s="4"/>
      <c r="LSJ854" s="4"/>
      <c r="LSK854" s="4"/>
      <c r="LSL854" s="4"/>
      <c r="LSM854" s="4"/>
      <c r="LSN854" s="4"/>
      <c r="LSO854" s="4"/>
      <c r="LSP854" s="4"/>
      <c r="LSQ854" s="4"/>
      <c r="LSR854" s="4"/>
      <c r="LSS854" s="4"/>
      <c r="LST854" s="4"/>
      <c r="LSU854" s="4"/>
      <c r="LSV854" s="4"/>
      <c r="LSW854" s="4"/>
      <c r="LSX854" s="4"/>
      <c r="LSY854" s="4"/>
      <c r="LSZ854" s="4"/>
      <c r="LTA854" s="4"/>
      <c r="LTB854" s="4"/>
      <c r="LTC854" s="4"/>
      <c r="LTD854" s="4"/>
      <c r="LTE854" s="4"/>
      <c r="LTF854" s="4"/>
      <c r="LTG854" s="4"/>
      <c r="LTH854" s="4"/>
      <c r="LTI854" s="4"/>
      <c r="LTJ854" s="4"/>
      <c r="LTK854" s="4"/>
      <c r="LTL854" s="4"/>
      <c r="LTM854" s="4"/>
      <c r="LTN854" s="4"/>
      <c r="LTO854" s="4"/>
      <c r="LTP854" s="4"/>
      <c r="LTQ854" s="4"/>
      <c r="LTR854" s="4"/>
      <c r="LTS854" s="4"/>
      <c r="LTT854" s="4"/>
      <c r="LTU854" s="4"/>
      <c r="LTV854" s="4"/>
      <c r="LTW854" s="4"/>
      <c r="LTX854" s="4"/>
      <c r="LTY854" s="4"/>
      <c r="LTZ854" s="4"/>
      <c r="LUA854" s="4"/>
      <c r="LUB854" s="4"/>
      <c r="LUC854" s="4"/>
      <c r="LUD854" s="4"/>
      <c r="LUE854" s="4"/>
      <c r="LUF854" s="4"/>
      <c r="LUG854" s="4"/>
      <c r="LUH854" s="4"/>
      <c r="LUI854" s="4"/>
      <c r="LUJ854" s="4"/>
      <c r="LUK854" s="4"/>
      <c r="LUL854" s="4"/>
      <c r="LUM854" s="4"/>
      <c r="LUN854" s="4"/>
      <c r="LUO854" s="4"/>
      <c r="LUP854" s="4"/>
      <c r="LUQ854" s="4"/>
      <c r="LUR854" s="4"/>
      <c r="LUS854" s="4"/>
      <c r="LUT854" s="4"/>
      <c r="LUU854" s="4"/>
      <c r="LUV854" s="4"/>
      <c r="LUW854" s="4"/>
      <c r="LUX854" s="4"/>
      <c r="LUY854" s="4"/>
      <c r="LUZ854" s="4"/>
      <c r="LVA854" s="4"/>
      <c r="LVB854" s="4"/>
      <c r="LVC854" s="4"/>
      <c r="LVD854" s="4"/>
      <c r="LVE854" s="4"/>
      <c r="LVF854" s="4"/>
      <c r="LVG854" s="4"/>
      <c r="LVH854" s="4"/>
      <c r="LVI854" s="4"/>
      <c r="LVJ854" s="4"/>
      <c r="LVK854" s="4"/>
      <c r="LVL854" s="4"/>
      <c r="LVM854" s="4"/>
      <c r="LVN854" s="4"/>
      <c r="LVO854" s="4"/>
      <c r="LVP854" s="4"/>
      <c r="LVQ854" s="4"/>
      <c r="LVR854" s="4"/>
      <c r="LVS854" s="4"/>
      <c r="LVT854" s="4"/>
      <c r="LVU854" s="4"/>
      <c r="LVV854" s="4"/>
      <c r="LVW854" s="4"/>
      <c r="LVX854" s="4"/>
      <c r="LVY854" s="4"/>
      <c r="LVZ854" s="4"/>
      <c r="LWA854" s="4"/>
      <c r="LWB854" s="4"/>
      <c r="LWC854" s="4"/>
      <c r="LWD854" s="4"/>
      <c r="LWE854" s="4"/>
      <c r="LWF854" s="4"/>
      <c r="LWG854" s="4"/>
      <c r="LWH854" s="4"/>
      <c r="LWI854" s="4"/>
      <c r="LWJ854" s="4"/>
      <c r="LWK854" s="4"/>
      <c r="LWL854" s="4"/>
      <c r="LWM854" s="4"/>
      <c r="LWN854" s="4"/>
      <c r="LWO854" s="4"/>
      <c r="LWP854" s="4"/>
      <c r="LWQ854" s="4"/>
      <c r="LWR854" s="4"/>
      <c r="LWS854" s="4"/>
      <c r="LWT854" s="4"/>
      <c r="LWU854" s="4"/>
      <c r="LWV854" s="4"/>
      <c r="LWW854" s="4"/>
      <c r="LWX854" s="4"/>
      <c r="LWY854" s="4"/>
      <c r="LWZ854" s="4"/>
      <c r="LXA854" s="4"/>
      <c r="LXB854" s="4"/>
      <c r="LXC854" s="4"/>
      <c r="LXD854" s="4"/>
      <c r="LXE854" s="4"/>
      <c r="LXF854" s="4"/>
      <c r="LXG854" s="4"/>
      <c r="LXH854" s="4"/>
      <c r="LXI854" s="4"/>
      <c r="LXJ854" s="4"/>
      <c r="LXK854" s="4"/>
      <c r="LXL854" s="4"/>
      <c r="LXM854" s="4"/>
      <c r="LXN854" s="4"/>
      <c r="LXO854" s="4"/>
      <c r="LXP854" s="4"/>
      <c r="LXQ854" s="4"/>
      <c r="LXR854" s="4"/>
      <c r="LXS854" s="4"/>
      <c r="LXT854" s="4"/>
      <c r="LXU854" s="4"/>
      <c r="LXV854" s="4"/>
      <c r="LXW854" s="4"/>
      <c r="LXX854" s="4"/>
      <c r="LXY854" s="4"/>
      <c r="LXZ854" s="4"/>
      <c r="LYA854" s="4"/>
      <c r="LYB854" s="4"/>
      <c r="LYC854" s="4"/>
      <c r="LYD854" s="4"/>
      <c r="LYE854" s="4"/>
      <c r="LYF854" s="4"/>
      <c r="LYG854" s="4"/>
      <c r="LYH854" s="4"/>
      <c r="LYI854" s="4"/>
      <c r="LYJ854" s="4"/>
      <c r="LYK854" s="4"/>
      <c r="LYL854" s="4"/>
      <c r="LYM854" s="4"/>
      <c r="LYN854" s="4"/>
      <c r="LYO854" s="4"/>
      <c r="LYP854" s="4"/>
      <c r="LYQ854" s="4"/>
      <c r="LYR854" s="4"/>
      <c r="LYS854" s="4"/>
      <c r="LYT854" s="4"/>
      <c r="LYU854" s="4"/>
      <c r="LYV854" s="4"/>
      <c r="LYW854" s="4"/>
      <c r="LYX854" s="4"/>
      <c r="LYY854" s="4"/>
      <c r="LYZ854" s="4"/>
      <c r="LZA854" s="4"/>
      <c r="LZB854" s="4"/>
      <c r="LZC854" s="4"/>
      <c r="LZD854" s="4"/>
      <c r="LZE854" s="4"/>
      <c r="LZF854" s="4"/>
      <c r="LZG854" s="4"/>
      <c r="LZH854" s="4"/>
      <c r="LZI854" s="4"/>
      <c r="LZJ854" s="4"/>
      <c r="LZK854" s="4"/>
      <c r="LZL854" s="4"/>
      <c r="LZM854" s="4"/>
      <c r="LZN854" s="4"/>
      <c r="LZO854" s="4"/>
      <c r="LZP854" s="4"/>
      <c r="LZQ854" s="4"/>
      <c r="LZR854" s="4"/>
      <c r="LZS854" s="4"/>
      <c r="LZT854" s="4"/>
      <c r="LZU854" s="4"/>
      <c r="LZV854" s="4"/>
      <c r="LZW854" s="4"/>
      <c r="LZX854" s="4"/>
      <c r="LZY854" s="4"/>
      <c r="LZZ854" s="4"/>
      <c r="MAA854" s="4"/>
      <c r="MAB854" s="4"/>
      <c r="MAC854" s="4"/>
      <c r="MAD854" s="4"/>
      <c r="MAE854" s="4"/>
      <c r="MAF854" s="4"/>
      <c r="MAG854" s="4"/>
      <c r="MAH854" s="4"/>
      <c r="MAI854" s="4"/>
      <c r="MAJ854" s="4"/>
      <c r="MAK854" s="4"/>
      <c r="MAL854" s="4"/>
      <c r="MAM854" s="4"/>
      <c r="MAN854" s="4"/>
      <c r="MAO854" s="4"/>
      <c r="MAP854" s="4"/>
      <c r="MAQ854" s="4"/>
      <c r="MAR854" s="4"/>
      <c r="MAS854" s="4"/>
      <c r="MAT854" s="4"/>
      <c r="MAU854" s="4"/>
      <c r="MAV854" s="4"/>
      <c r="MAW854" s="4"/>
      <c r="MAX854" s="4"/>
      <c r="MAY854" s="4"/>
      <c r="MAZ854" s="4"/>
      <c r="MBA854" s="4"/>
      <c r="MBB854" s="4"/>
      <c r="MBC854" s="4"/>
      <c r="MBD854" s="4"/>
      <c r="MBE854" s="4"/>
      <c r="MBF854" s="4"/>
      <c r="MBG854" s="4"/>
      <c r="MBH854" s="4"/>
      <c r="MBI854" s="4"/>
      <c r="MBJ854" s="4"/>
      <c r="MBK854" s="4"/>
      <c r="MBL854" s="4"/>
      <c r="MBM854" s="4"/>
      <c r="MBN854" s="4"/>
      <c r="MBO854" s="4"/>
      <c r="MBP854" s="4"/>
      <c r="MBQ854" s="4"/>
      <c r="MBR854" s="4"/>
      <c r="MBS854" s="4"/>
      <c r="MBT854" s="4"/>
      <c r="MBU854" s="4"/>
      <c r="MBV854" s="4"/>
      <c r="MBW854" s="4"/>
      <c r="MBX854" s="4"/>
      <c r="MBY854" s="4"/>
      <c r="MBZ854" s="4"/>
      <c r="MCA854" s="4"/>
      <c r="MCB854" s="4"/>
      <c r="MCC854" s="4"/>
      <c r="MCD854" s="4"/>
      <c r="MCE854" s="4"/>
      <c r="MCF854" s="4"/>
      <c r="MCG854" s="4"/>
      <c r="MCH854" s="4"/>
      <c r="MCI854" s="4"/>
      <c r="MCJ854" s="4"/>
      <c r="MCK854" s="4"/>
      <c r="MCL854" s="4"/>
      <c r="MCM854" s="4"/>
      <c r="MCN854" s="4"/>
      <c r="MCO854" s="4"/>
      <c r="MCP854" s="4"/>
      <c r="MCQ854" s="4"/>
      <c r="MCR854" s="4"/>
      <c r="MCS854" s="4"/>
      <c r="MCT854" s="4"/>
      <c r="MCU854" s="4"/>
      <c r="MCV854" s="4"/>
      <c r="MCW854" s="4"/>
      <c r="MCX854" s="4"/>
      <c r="MCY854" s="4"/>
      <c r="MCZ854" s="4"/>
      <c r="MDA854" s="4"/>
      <c r="MDB854" s="4"/>
      <c r="MDC854" s="4"/>
      <c r="MDD854" s="4"/>
      <c r="MDE854" s="4"/>
      <c r="MDF854" s="4"/>
      <c r="MDG854" s="4"/>
      <c r="MDH854" s="4"/>
      <c r="MDI854" s="4"/>
      <c r="MDJ854" s="4"/>
      <c r="MDK854" s="4"/>
      <c r="MDL854" s="4"/>
      <c r="MDM854" s="4"/>
      <c r="MDN854" s="4"/>
      <c r="MDO854" s="4"/>
      <c r="MDP854" s="4"/>
      <c r="MDQ854" s="4"/>
      <c r="MDR854" s="4"/>
      <c r="MDS854" s="4"/>
      <c r="MDT854" s="4"/>
      <c r="MDU854" s="4"/>
      <c r="MDV854" s="4"/>
      <c r="MDW854" s="4"/>
      <c r="MDX854" s="4"/>
      <c r="MDY854" s="4"/>
      <c r="MDZ854" s="4"/>
      <c r="MEA854" s="4"/>
      <c r="MEB854" s="4"/>
      <c r="MEC854" s="4"/>
      <c r="MED854" s="4"/>
      <c r="MEE854" s="4"/>
      <c r="MEF854" s="4"/>
      <c r="MEG854" s="4"/>
      <c r="MEH854" s="4"/>
      <c r="MEI854" s="4"/>
      <c r="MEJ854" s="4"/>
      <c r="MEK854" s="4"/>
      <c r="MEL854" s="4"/>
      <c r="MEM854" s="4"/>
      <c r="MEN854" s="4"/>
      <c r="MEO854" s="4"/>
      <c r="MEP854" s="4"/>
      <c r="MEQ854" s="4"/>
      <c r="MER854" s="4"/>
      <c r="MES854" s="4"/>
      <c r="MET854" s="4"/>
      <c r="MEU854" s="4"/>
      <c r="MEV854" s="4"/>
      <c r="MEW854" s="4"/>
      <c r="MEX854" s="4"/>
      <c r="MEY854" s="4"/>
      <c r="MEZ854" s="4"/>
      <c r="MFA854" s="4"/>
      <c r="MFB854" s="4"/>
      <c r="MFC854" s="4"/>
      <c r="MFD854" s="4"/>
      <c r="MFE854" s="4"/>
      <c r="MFF854" s="4"/>
      <c r="MFG854" s="4"/>
      <c r="MFH854" s="4"/>
      <c r="MFI854" s="4"/>
      <c r="MFJ854" s="4"/>
      <c r="MFK854" s="4"/>
      <c r="MFL854" s="4"/>
      <c r="MFM854" s="4"/>
      <c r="MFN854" s="4"/>
      <c r="MFO854" s="4"/>
      <c r="MFP854" s="4"/>
      <c r="MFQ854" s="4"/>
      <c r="MFR854" s="4"/>
      <c r="MFS854" s="4"/>
      <c r="MFT854" s="4"/>
      <c r="MFU854" s="4"/>
      <c r="MFV854" s="4"/>
      <c r="MFW854" s="4"/>
      <c r="MFX854" s="4"/>
      <c r="MFY854" s="4"/>
      <c r="MFZ854" s="4"/>
      <c r="MGA854" s="4"/>
      <c r="MGB854" s="4"/>
      <c r="MGC854" s="4"/>
      <c r="MGD854" s="4"/>
      <c r="MGE854" s="4"/>
      <c r="MGF854" s="4"/>
      <c r="MGG854" s="4"/>
      <c r="MGH854" s="4"/>
      <c r="MGI854" s="4"/>
      <c r="MGJ854" s="4"/>
      <c r="MGK854" s="4"/>
      <c r="MGL854" s="4"/>
      <c r="MGM854" s="4"/>
      <c r="MGN854" s="4"/>
      <c r="MGO854" s="4"/>
      <c r="MGP854" s="4"/>
      <c r="MGQ854" s="4"/>
      <c r="MGR854" s="4"/>
      <c r="MGS854" s="4"/>
      <c r="MGT854" s="4"/>
      <c r="MGU854" s="4"/>
      <c r="MGV854" s="4"/>
      <c r="MGW854" s="4"/>
      <c r="MGX854" s="4"/>
      <c r="MGY854" s="4"/>
      <c r="MGZ854" s="4"/>
      <c r="MHA854" s="4"/>
      <c r="MHB854" s="4"/>
      <c r="MHC854" s="4"/>
      <c r="MHD854" s="4"/>
      <c r="MHE854" s="4"/>
      <c r="MHF854" s="4"/>
      <c r="MHG854" s="4"/>
      <c r="MHH854" s="4"/>
      <c r="MHI854" s="4"/>
      <c r="MHJ854" s="4"/>
      <c r="MHK854" s="4"/>
      <c r="MHL854" s="4"/>
      <c r="MHM854" s="4"/>
      <c r="MHN854" s="4"/>
      <c r="MHO854" s="4"/>
      <c r="MHP854" s="4"/>
      <c r="MHQ854" s="4"/>
      <c r="MHR854" s="4"/>
      <c r="MHS854" s="4"/>
      <c r="MHT854" s="4"/>
      <c r="MHU854" s="4"/>
      <c r="MHV854" s="4"/>
      <c r="MHW854" s="4"/>
      <c r="MHX854" s="4"/>
      <c r="MHY854" s="4"/>
      <c r="MHZ854" s="4"/>
      <c r="MIA854" s="4"/>
      <c r="MIB854" s="4"/>
      <c r="MIC854" s="4"/>
      <c r="MID854" s="4"/>
      <c r="MIE854" s="4"/>
      <c r="MIF854" s="4"/>
      <c r="MIG854" s="4"/>
      <c r="MIH854" s="4"/>
      <c r="MII854" s="4"/>
      <c r="MIJ854" s="4"/>
      <c r="MIK854" s="4"/>
      <c r="MIL854" s="4"/>
      <c r="MIM854" s="4"/>
      <c r="MIN854" s="4"/>
      <c r="MIO854" s="4"/>
      <c r="MIP854" s="4"/>
      <c r="MIQ854" s="4"/>
      <c r="MIR854" s="4"/>
      <c r="MIS854" s="4"/>
      <c r="MIT854" s="4"/>
      <c r="MIU854" s="4"/>
      <c r="MIV854" s="4"/>
      <c r="MIW854" s="4"/>
      <c r="MIX854" s="4"/>
      <c r="MIY854" s="4"/>
      <c r="MIZ854" s="4"/>
      <c r="MJA854" s="4"/>
      <c r="MJB854" s="4"/>
      <c r="MJC854" s="4"/>
      <c r="MJD854" s="4"/>
      <c r="MJE854" s="4"/>
      <c r="MJF854" s="4"/>
      <c r="MJG854" s="4"/>
      <c r="MJH854" s="4"/>
      <c r="MJI854" s="4"/>
      <c r="MJJ854" s="4"/>
      <c r="MJK854" s="4"/>
      <c r="MJL854" s="4"/>
      <c r="MJM854" s="4"/>
      <c r="MJN854" s="4"/>
      <c r="MJO854" s="4"/>
      <c r="MJP854" s="4"/>
      <c r="MJQ854" s="4"/>
      <c r="MJR854" s="4"/>
      <c r="MJS854" s="4"/>
      <c r="MJT854" s="4"/>
      <c r="MJU854" s="4"/>
      <c r="MJV854" s="4"/>
      <c r="MJW854" s="4"/>
      <c r="MJX854" s="4"/>
      <c r="MJY854" s="4"/>
      <c r="MJZ854" s="4"/>
      <c r="MKA854" s="4"/>
      <c r="MKB854" s="4"/>
      <c r="MKC854" s="4"/>
      <c r="MKD854" s="4"/>
      <c r="MKE854" s="4"/>
      <c r="MKF854" s="4"/>
      <c r="MKG854" s="4"/>
      <c r="MKH854" s="4"/>
      <c r="MKI854" s="4"/>
      <c r="MKJ854" s="4"/>
      <c r="MKK854" s="4"/>
      <c r="MKL854" s="4"/>
      <c r="MKM854" s="4"/>
      <c r="MKN854" s="4"/>
      <c r="MKO854" s="4"/>
      <c r="MKP854" s="4"/>
      <c r="MKQ854" s="4"/>
      <c r="MKR854" s="4"/>
      <c r="MKS854" s="4"/>
      <c r="MKT854" s="4"/>
      <c r="MKU854" s="4"/>
      <c r="MKV854" s="4"/>
      <c r="MKW854" s="4"/>
      <c r="MKX854" s="4"/>
      <c r="MKY854" s="4"/>
      <c r="MKZ854" s="4"/>
      <c r="MLA854" s="4"/>
      <c r="MLB854" s="4"/>
      <c r="MLC854" s="4"/>
      <c r="MLD854" s="4"/>
      <c r="MLE854" s="4"/>
      <c r="MLF854" s="4"/>
      <c r="MLG854" s="4"/>
      <c r="MLH854" s="4"/>
      <c r="MLI854" s="4"/>
      <c r="MLJ854" s="4"/>
      <c r="MLK854" s="4"/>
      <c r="MLL854" s="4"/>
      <c r="MLM854" s="4"/>
      <c r="MLN854" s="4"/>
      <c r="MLO854" s="4"/>
      <c r="MLP854" s="4"/>
      <c r="MLQ854" s="4"/>
      <c r="MLR854" s="4"/>
      <c r="MLS854" s="4"/>
      <c r="MLT854" s="4"/>
      <c r="MLU854" s="4"/>
      <c r="MLV854" s="4"/>
      <c r="MLW854" s="4"/>
      <c r="MLX854" s="4"/>
      <c r="MLY854" s="4"/>
      <c r="MLZ854" s="4"/>
      <c r="MMA854" s="4"/>
      <c r="MMB854" s="4"/>
      <c r="MMC854" s="4"/>
      <c r="MMD854" s="4"/>
      <c r="MME854" s="4"/>
      <c r="MMF854" s="4"/>
      <c r="MMG854" s="4"/>
      <c r="MMH854" s="4"/>
      <c r="MMI854" s="4"/>
      <c r="MMJ854" s="4"/>
      <c r="MMK854" s="4"/>
      <c r="MML854" s="4"/>
      <c r="MMM854" s="4"/>
      <c r="MMN854" s="4"/>
      <c r="MMO854" s="4"/>
      <c r="MMP854" s="4"/>
      <c r="MMQ854" s="4"/>
      <c r="MMR854" s="4"/>
      <c r="MMS854" s="4"/>
      <c r="MMT854" s="4"/>
      <c r="MMU854" s="4"/>
      <c r="MMV854" s="4"/>
      <c r="MMW854" s="4"/>
      <c r="MMX854" s="4"/>
      <c r="MMY854" s="4"/>
      <c r="MMZ854" s="4"/>
      <c r="MNA854" s="4"/>
      <c r="MNB854" s="4"/>
      <c r="MNC854" s="4"/>
      <c r="MND854" s="4"/>
      <c r="MNE854" s="4"/>
      <c r="MNF854" s="4"/>
      <c r="MNG854" s="4"/>
      <c r="MNH854" s="4"/>
      <c r="MNI854" s="4"/>
      <c r="MNJ854" s="4"/>
      <c r="MNK854" s="4"/>
      <c r="MNL854" s="4"/>
      <c r="MNM854" s="4"/>
      <c r="MNN854" s="4"/>
      <c r="MNO854" s="4"/>
      <c r="MNP854" s="4"/>
      <c r="MNQ854" s="4"/>
      <c r="MNR854" s="4"/>
      <c r="MNS854" s="4"/>
      <c r="MNT854" s="4"/>
      <c r="MNU854" s="4"/>
      <c r="MNV854" s="4"/>
      <c r="MNW854" s="4"/>
      <c r="MNX854" s="4"/>
      <c r="MNY854" s="4"/>
      <c r="MNZ854" s="4"/>
      <c r="MOA854" s="4"/>
      <c r="MOB854" s="4"/>
      <c r="MOC854" s="4"/>
      <c r="MOD854" s="4"/>
      <c r="MOE854" s="4"/>
      <c r="MOF854" s="4"/>
      <c r="MOG854" s="4"/>
      <c r="MOH854" s="4"/>
      <c r="MOI854" s="4"/>
      <c r="MOJ854" s="4"/>
      <c r="MOK854" s="4"/>
      <c r="MOL854" s="4"/>
      <c r="MOM854" s="4"/>
      <c r="MON854" s="4"/>
      <c r="MOO854" s="4"/>
      <c r="MOP854" s="4"/>
      <c r="MOQ854" s="4"/>
      <c r="MOR854" s="4"/>
      <c r="MOS854" s="4"/>
      <c r="MOT854" s="4"/>
      <c r="MOU854" s="4"/>
      <c r="MOV854" s="4"/>
      <c r="MOW854" s="4"/>
      <c r="MOX854" s="4"/>
      <c r="MOY854" s="4"/>
      <c r="MOZ854" s="4"/>
      <c r="MPA854" s="4"/>
      <c r="MPB854" s="4"/>
      <c r="MPC854" s="4"/>
      <c r="MPD854" s="4"/>
      <c r="MPE854" s="4"/>
      <c r="MPF854" s="4"/>
      <c r="MPG854" s="4"/>
      <c r="MPH854" s="4"/>
      <c r="MPI854" s="4"/>
      <c r="MPJ854" s="4"/>
      <c r="MPK854" s="4"/>
      <c r="MPL854" s="4"/>
      <c r="MPM854" s="4"/>
      <c r="MPN854" s="4"/>
      <c r="MPO854" s="4"/>
      <c r="MPP854" s="4"/>
      <c r="MPQ854" s="4"/>
      <c r="MPR854" s="4"/>
      <c r="MPS854" s="4"/>
      <c r="MPT854" s="4"/>
      <c r="MPU854" s="4"/>
      <c r="MPV854" s="4"/>
      <c r="MPW854" s="4"/>
      <c r="MPX854" s="4"/>
      <c r="MPY854" s="4"/>
      <c r="MPZ854" s="4"/>
      <c r="MQA854" s="4"/>
      <c r="MQB854" s="4"/>
      <c r="MQC854" s="4"/>
      <c r="MQD854" s="4"/>
      <c r="MQE854" s="4"/>
      <c r="MQF854" s="4"/>
      <c r="MQG854" s="4"/>
      <c r="MQH854" s="4"/>
      <c r="MQI854" s="4"/>
      <c r="MQJ854" s="4"/>
      <c r="MQK854" s="4"/>
      <c r="MQL854" s="4"/>
      <c r="MQM854" s="4"/>
      <c r="MQN854" s="4"/>
      <c r="MQO854" s="4"/>
      <c r="MQP854" s="4"/>
      <c r="MQQ854" s="4"/>
      <c r="MQR854" s="4"/>
      <c r="MQS854" s="4"/>
      <c r="MQT854" s="4"/>
      <c r="MQU854" s="4"/>
      <c r="MQV854" s="4"/>
      <c r="MQW854" s="4"/>
      <c r="MQX854" s="4"/>
      <c r="MQY854" s="4"/>
      <c r="MQZ854" s="4"/>
      <c r="MRA854" s="4"/>
      <c r="MRB854" s="4"/>
      <c r="MRC854" s="4"/>
      <c r="MRD854" s="4"/>
      <c r="MRE854" s="4"/>
      <c r="MRF854" s="4"/>
      <c r="MRG854" s="4"/>
      <c r="MRH854" s="4"/>
      <c r="MRI854" s="4"/>
      <c r="MRJ854" s="4"/>
      <c r="MRK854" s="4"/>
      <c r="MRL854" s="4"/>
      <c r="MRM854" s="4"/>
      <c r="MRN854" s="4"/>
      <c r="MRO854" s="4"/>
      <c r="MRP854" s="4"/>
      <c r="MRQ854" s="4"/>
      <c r="MRR854" s="4"/>
      <c r="MRS854" s="4"/>
      <c r="MRT854" s="4"/>
      <c r="MRU854" s="4"/>
      <c r="MRV854" s="4"/>
      <c r="MRW854" s="4"/>
      <c r="MRX854" s="4"/>
      <c r="MRY854" s="4"/>
      <c r="MRZ854" s="4"/>
      <c r="MSA854" s="4"/>
      <c r="MSB854" s="4"/>
      <c r="MSC854" s="4"/>
      <c r="MSD854" s="4"/>
      <c r="MSE854" s="4"/>
      <c r="MSF854" s="4"/>
      <c r="MSG854" s="4"/>
      <c r="MSH854" s="4"/>
      <c r="MSI854" s="4"/>
      <c r="MSJ854" s="4"/>
      <c r="MSK854" s="4"/>
      <c r="MSL854" s="4"/>
      <c r="MSM854" s="4"/>
      <c r="MSN854" s="4"/>
      <c r="MSO854" s="4"/>
      <c r="MSP854" s="4"/>
      <c r="MSQ854" s="4"/>
      <c r="MSR854" s="4"/>
      <c r="MSS854" s="4"/>
      <c r="MST854" s="4"/>
      <c r="MSU854" s="4"/>
      <c r="MSV854" s="4"/>
      <c r="MSW854" s="4"/>
      <c r="MSX854" s="4"/>
      <c r="MSY854" s="4"/>
      <c r="MSZ854" s="4"/>
      <c r="MTA854" s="4"/>
      <c r="MTB854" s="4"/>
      <c r="MTC854" s="4"/>
      <c r="MTD854" s="4"/>
      <c r="MTE854" s="4"/>
      <c r="MTF854" s="4"/>
      <c r="MTG854" s="4"/>
      <c r="MTH854" s="4"/>
      <c r="MTI854" s="4"/>
      <c r="MTJ854" s="4"/>
      <c r="MTK854" s="4"/>
      <c r="MTL854" s="4"/>
      <c r="MTM854" s="4"/>
      <c r="MTN854" s="4"/>
      <c r="MTO854" s="4"/>
      <c r="MTP854" s="4"/>
      <c r="MTQ854" s="4"/>
      <c r="MTR854" s="4"/>
      <c r="MTS854" s="4"/>
      <c r="MTT854" s="4"/>
      <c r="MTU854" s="4"/>
      <c r="MTV854" s="4"/>
      <c r="MTW854" s="4"/>
      <c r="MTX854" s="4"/>
      <c r="MTY854" s="4"/>
      <c r="MTZ854" s="4"/>
      <c r="MUA854" s="4"/>
      <c r="MUB854" s="4"/>
      <c r="MUC854" s="4"/>
      <c r="MUD854" s="4"/>
      <c r="MUE854" s="4"/>
      <c r="MUF854" s="4"/>
      <c r="MUG854" s="4"/>
      <c r="MUH854" s="4"/>
      <c r="MUI854" s="4"/>
      <c r="MUJ854" s="4"/>
      <c r="MUK854" s="4"/>
      <c r="MUL854" s="4"/>
      <c r="MUM854" s="4"/>
      <c r="MUN854" s="4"/>
      <c r="MUO854" s="4"/>
      <c r="MUP854" s="4"/>
      <c r="MUQ854" s="4"/>
      <c r="MUR854" s="4"/>
      <c r="MUS854" s="4"/>
      <c r="MUT854" s="4"/>
      <c r="MUU854" s="4"/>
      <c r="MUV854" s="4"/>
      <c r="MUW854" s="4"/>
      <c r="MUX854" s="4"/>
      <c r="MUY854" s="4"/>
      <c r="MUZ854" s="4"/>
      <c r="MVA854" s="4"/>
      <c r="MVB854" s="4"/>
      <c r="MVC854" s="4"/>
      <c r="MVD854" s="4"/>
      <c r="MVE854" s="4"/>
      <c r="MVF854" s="4"/>
      <c r="MVG854" s="4"/>
      <c r="MVH854" s="4"/>
      <c r="MVI854" s="4"/>
      <c r="MVJ854" s="4"/>
      <c r="MVK854" s="4"/>
      <c r="MVL854" s="4"/>
      <c r="MVM854" s="4"/>
      <c r="MVN854" s="4"/>
      <c r="MVO854" s="4"/>
      <c r="MVP854" s="4"/>
      <c r="MVQ854" s="4"/>
      <c r="MVR854" s="4"/>
      <c r="MVS854" s="4"/>
      <c r="MVT854" s="4"/>
      <c r="MVU854" s="4"/>
      <c r="MVV854" s="4"/>
      <c r="MVW854" s="4"/>
      <c r="MVX854" s="4"/>
      <c r="MVY854" s="4"/>
      <c r="MVZ854" s="4"/>
      <c r="MWA854" s="4"/>
      <c r="MWB854" s="4"/>
      <c r="MWC854" s="4"/>
      <c r="MWD854" s="4"/>
      <c r="MWE854" s="4"/>
      <c r="MWF854" s="4"/>
      <c r="MWG854" s="4"/>
      <c r="MWH854" s="4"/>
      <c r="MWI854" s="4"/>
      <c r="MWJ854" s="4"/>
      <c r="MWK854" s="4"/>
      <c r="MWL854" s="4"/>
      <c r="MWM854" s="4"/>
      <c r="MWN854" s="4"/>
      <c r="MWO854" s="4"/>
      <c r="MWP854" s="4"/>
      <c r="MWQ854" s="4"/>
      <c r="MWR854" s="4"/>
      <c r="MWS854" s="4"/>
      <c r="MWT854" s="4"/>
      <c r="MWU854" s="4"/>
      <c r="MWV854" s="4"/>
      <c r="MWW854" s="4"/>
      <c r="MWX854" s="4"/>
      <c r="MWY854" s="4"/>
      <c r="MWZ854" s="4"/>
      <c r="MXA854" s="4"/>
      <c r="MXB854" s="4"/>
      <c r="MXC854" s="4"/>
      <c r="MXD854" s="4"/>
      <c r="MXE854" s="4"/>
      <c r="MXF854" s="4"/>
      <c r="MXG854" s="4"/>
      <c r="MXH854" s="4"/>
      <c r="MXI854" s="4"/>
      <c r="MXJ854" s="4"/>
      <c r="MXK854" s="4"/>
      <c r="MXL854" s="4"/>
      <c r="MXM854" s="4"/>
      <c r="MXN854" s="4"/>
      <c r="MXO854" s="4"/>
      <c r="MXP854" s="4"/>
      <c r="MXQ854" s="4"/>
      <c r="MXR854" s="4"/>
      <c r="MXS854" s="4"/>
      <c r="MXT854" s="4"/>
      <c r="MXU854" s="4"/>
      <c r="MXV854" s="4"/>
      <c r="MXW854" s="4"/>
      <c r="MXX854" s="4"/>
      <c r="MXY854" s="4"/>
      <c r="MXZ854" s="4"/>
      <c r="MYA854" s="4"/>
      <c r="MYB854" s="4"/>
      <c r="MYC854" s="4"/>
      <c r="MYD854" s="4"/>
      <c r="MYE854" s="4"/>
      <c r="MYF854" s="4"/>
      <c r="MYG854" s="4"/>
      <c r="MYH854" s="4"/>
      <c r="MYI854" s="4"/>
      <c r="MYJ854" s="4"/>
      <c r="MYK854" s="4"/>
      <c r="MYL854" s="4"/>
      <c r="MYM854" s="4"/>
      <c r="MYN854" s="4"/>
      <c r="MYO854" s="4"/>
      <c r="MYP854" s="4"/>
      <c r="MYQ854" s="4"/>
      <c r="MYR854" s="4"/>
      <c r="MYS854" s="4"/>
      <c r="MYT854" s="4"/>
      <c r="MYU854" s="4"/>
      <c r="MYV854" s="4"/>
      <c r="MYW854" s="4"/>
      <c r="MYX854" s="4"/>
      <c r="MYY854" s="4"/>
      <c r="MYZ854" s="4"/>
      <c r="MZA854" s="4"/>
      <c r="MZB854" s="4"/>
      <c r="MZC854" s="4"/>
      <c r="MZD854" s="4"/>
      <c r="MZE854" s="4"/>
      <c r="MZF854" s="4"/>
      <c r="MZG854" s="4"/>
      <c r="MZH854" s="4"/>
      <c r="MZI854" s="4"/>
      <c r="MZJ854" s="4"/>
      <c r="MZK854" s="4"/>
      <c r="MZL854" s="4"/>
      <c r="MZM854" s="4"/>
      <c r="MZN854" s="4"/>
      <c r="MZO854" s="4"/>
      <c r="MZP854" s="4"/>
      <c r="MZQ854" s="4"/>
      <c r="MZR854" s="4"/>
      <c r="MZS854" s="4"/>
      <c r="MZT854" s="4"/>
      <c r="MZU854" s="4"/>
      <c r="MZV854" s="4"/>
      <c r="MZW854" s="4"/>
      <c r="MZX854" s="4"/>
      <c r="MZY854" s="4"/>
      <c r="MZZ854" s="4"/>
      <c r="NAA854" s="4"/>
      <c r="NAB854" s="4"/>
      <c r="NAC854" s="4"/>
      <c r="NAD854" s="4"/>
      <c r="NAE854" s="4"/>
      <c r="NAF854" s="4"/>
      <c r="NAG854" s="4"/>
      <c r="NAH854" s="4"/>
      <c r="NAI854" s="4"/>
      <c r="NAJ854" s="4"/>
      <c r="NAK854" s="4"/>
      <c r="NAL854" s="4"/>
      <c r="NAM854" s="4"/>
      <c r="NAN854" s="4"/>
      <c r="NAO854" s="4"/>
      <c r="NAP854" s="4"/>
      <c r="NAQ854" s="4"/>
      <c r="NAR854" s="4"/>
      <c r="NAS854" s="4"/>
      <c r="NAT854" s="4"/>
      <c r="NAU854" s="4"/>
      <c r="NAV854" s="4"/>
      <c r="NAW854" s="4"/>
      <c r="NAX854" s="4"/>
      <c r="NAY854" s="4"/>
      <c r="NAZ854" s="4"/>
      <c r="NBA854" s="4"/>
      <c r="NBB854" s="4"/>
      <c r="NBC854" s="4"/>
      <c r="NBD854" s="4"/>
      <c r="NBE854" s="4"/>
      <c r="NBF854" s="4"/>
      <c r="NBG854" s="4"/>
      <c r="NBH854" s="4"/>
      <c r="NBI854" s="4"/>
      <c r="NBJ854" s="4"/>
      <c r="NBK854" s="4"/>
      <c r="NBL854" s="4"/>
      <c r="NBM854" s="4"/>
      <c r="NBN854" s="4"/>
      <c r="NBO854" s="4"/>
      <c r="NBP854" s="4"/>
      <c r="NBQ854" s="4"/>
      <c r="NBR854" s="4"/>
      <c r="NBS854" s="4"/>
      <c r="NBT854" s="4"/>
      <c r="NBU854" s="4"/>
      <c r="NBV854" s="4"/>
      <c r="NBW854" s="4"/>
      <c r="NBX854" s="4"/>
      <c r="NBY854" s="4"/>
      <c r="NBZ854" s="4"/>
      <c r="NCA854" s="4"/>
      <c r="NCB854" s="4"/>
      <c r="NCC854" s="4"/>
      <c r="NCD854" s="4"/>
      <c r="NCE854" s="4"/>
      <c r="NCF854" s="4"/>
      <c r="NCG854" s="4"/>
      <c r="NCH854" s="4"/>
      <c r="NCI854" s="4"/>
      <c r="NCJ854" s="4"/>
      <c r="NCK854" s="4"/>
      <c r="NCL854" s="4"/>
      <c r="NCM854" s="4"/>
      <c r="NCN854" s="4"/>
      <c r="NCO854" s="4"/>
      <c r="NCP854" s="4"/>
      <c r="NCQ854" s="4"/>
      <c r="NCR854" s="4"/>
      <c r="NCS854" s="4"/>
      <c r="NCT854" s="4"/>
      <c r="NCU854" s="4"/>
      <c r="NCV854" s="4"/>
      <c r="NCW854" s="4"/>
      <c r="NCX854" s="4"/>
      <c r="NCY854" s="4"/>
      <c r="NCZ854" s="4"/>
      <c r="NDA854" s="4"/>
      <c r="NDB854" s="4"/>
      <c r="NDC854" s="4"/>
      <c r="NDD854" s="4"/>
      <c r="NDE854" s="4"/>
      <c r="NDF854" s="4"/>
      <c r="NDG854" s="4"/>
      <c r="NDH854" s="4"/>
      <c r="NDI854" s="4"/>
      <c r="NDJ854" s="4"/>
      <c r="NDK854" s="4"/>
      <c r="NDL854" s="4"/>
      <c r="NDM854" s="4"/>
      <c r="NDN854" s="4"/>
      <c r="NDO854" s="4"/>
      <c r="NDP854" s="4"/>
      <c r="NDQ854" s="4"/>
      <c r="NDR854" s="4"/>
      <c r="NDS854" s="4"/>
      <c r="NDT854" s="4"/>
      <c r="NDU854" s="4"/>
      <c r="NDV854" s="4"/>
      <c r="NDW854" s="4"/>
      <c r="NDX854" s="4"/>
      <c r="NDY854" s="4"/>
      <c r="NDZ854" s="4"/>
      <c r="NEA854" s="4"/>
      <c r="NEB854" s="4"/>
      <c r="NEC854" s="4"/>
      <c r="NED854" s="4"/>
      <c r="NEE854" s="4"/>
      <c r="NEF854" s="4"/>
      <c r="NEG854" s="4"/>
      <c r="NEH854" s="4"/>
      <c r="NEI854" s="4"/>
      <c r="NEJ854" s="4"/>
      <c r="NEK854" s="4"/>
      <c r="NEL854" s="4"/>
      <c r="NEM854" s="4"/>
      <c r="NEN854" s="4"/>
      <c r="NEO854" s="4"/>
      <c r="NEP854" s="4"/>
      <c r="NEQ854" s="4"/>
      <c r="NER854" s="4"/>
      <c r="NES854" s="4"/>
      <c r="NET854" s="4"/>
      <c r="NEU854" s="4"/>
      <c r="NEV854" s="4"/>
      <c r="NEW854" s="4"/>
      <c r="NEX854" s="4"/>
      <c r="NEY854" s="4"/>
      <c r="NEZ854" s="4"/>
      <c r="NFA854" s="4"/>
      <c r="NFB854" s="4"/>
      <c r="NFC854" s="4"/>
      <c r="NFD854" s="4"/>
      <c r="NFE854" s="4"/>
      <c r="NFF854" s="4"/>
      <c r="NFG854" s="4"/>
      <c r="NFH854" s="4"/>
      <c r="NFI854" s="4"/>
      <c r="NFJ854" s="4"/>
      <c r="NFK854" s="4"/>
      <c r="NFL854" s="4"/>
      <c r="NFM854" s="4"/>
      <c r="NFN854" s="4"/>
      <c r="NFO854" s="4"/>
      <c r="NFP854" s="4"/>
      <c r="NFQ854" s="4"/>
      <c r="NFR854" s="4"/>
      <c r="NFS854" s="4"/>
      <c r="NFT854" s="4"/>
      <c r="NFU854" s="4"/>
      <c r="NFV854" s="4"/>
      <c r="NFW854" s="4"/>
      <c r="NFX854" s="4"/>
      <c r="NFY854" s="4"/>
      <c r="NFZ854" s="4"/>
      <c r="NGA854" s="4"/>
      <c r="NGB854" s="4"/>
      <c r="NGC854" s="4"/>
      <c r="NGD854" s="4"/>
      <c r="NGE854" s="4"/>
      <c r="NGF854" s="4"/>
      <c r="NGG854" s="4"/>
      <c r="NGH854" s="4"/>
      <c r="NGI854" s="4"/>
      <c r="NGJ854" s="4"/>
      <c r="NGK854" s="4"/>
      <c r="NGL854" s="4"/>
      <c r="NGM854" s="4"/>
      <c r="NGN854" s="4"/>
      <c r="NGO854" s="4"/>
      <c r="NGP854" s="4"/>
      <c r="NGQ854" s="4"/>
      <c r="NGR854" s="4"/>
      <c r="NGS854" s="4"/>
      <c r="NGT854" s="4"/>
      <c r="NGU854" s="4"/>
      <c r="NGV854" s="4"/>
      <c r="NGW854" s="4"/>
      <c r="NGX854" s="4"/>
      <c r="NGY854" s="4"/>
      <c r="NGZ854" s="4"/>
      <c r="NHA854" s="4"/>
      <c r="NHB854" s="4"/>
      <c r="NHC854" s="4"/>
      <c r="NHD854" s="4"/>
      <c r="NHE854" s="4"/>
      <c r="NHF854" s="4"/>
      <c r="NHG854" s="4"/>
      <c r="NHH854" s="4"/>
      <c r="NHI854" s="4"/>
      <c r="NHJ854" s="4"/>
      <c r="NHK854" s="4"/>
      <c r="NHL854" s="4"/>
      <c r="NHM854" s="4"/>
      <c r="NHN854" s="4"/>
      <c r="NHO854" s="4"/>
      <c r="NHP854" s="4"/>
      <c r="NHQ854" s="4"/>
      <c r="NHR854" s="4"/>
      <c r="NHS854" s="4"/>
      <c r="NHT854" s="4"/>
      <c r="NHU854" s="4"/>
      <c r="NHV854" s="4"/>
      <c r="NHW854" s="4"/>
      <c r="NHX854" s="4"/>
      <c r="NHY854" s="4"/>
      <c r="NHZ854" s="4"/>
      <c r="NIA854" s="4"/>
      <c r="NIB854" s="4"/>
      <c r="NIC854" s="4"/>
      <c r="NID854" s="4"/>
      <c r="NIE854" s="4"/>
      <c r="NIF854" s="4"/>
      <c r="NIG854" s="4"/>
      <c r="NIH854" s="4"/>
      <c r="NII854" s="4"/>
      <c r="NIJ854" s="4"/>
      <c r="NIK854" s="4"/>
      <c r="NIL854" s="4"/>
      <c r="NIM854" s="4"/>
      <c r="NIN854" s="4"/>
      <c r="NIO854" s="4"/>
      <c r="NIP854" s="4"/>
      <c r="NIQ854" s="4"/>
      <c r="NIR854" s="4"/>
      <c r="NIS854" s="4"/>
      <c r="NIT854" s="4"/>
      <c r="NIU854" s="4"/>
      <c r="NIV854" s="4"/>
      <c r="NIW854" s="4"/>
      <c r="NIX854" s="4"/>
      <c r="NIY854" s="4"/>
      <c r="NIZ854" s="4"/>
      <c r="NJA854" s="4"/>
      <c r="NJB854" s="4"/>
      <c r="NJC854" s="4"/>
      <c r="NJD854" s="4"/>
      <c r="NJE854" s="4"/>
      <c r="NJF854" s="4"/>
      <c r="NJG854" s="4"/>
      <c r="NJH854" s="4"/>
      <c r="NJI854" s="4"/>
      <c r="NJJ854" s="4"/>
      <c r="NJK854" s="4"/>
      <c r="NJL854" s="4"/>
      <c r="NJM854" s="4"/>
      <c r="NJN854" s="4"/>
      <c r="NJO854" s="4"/>
      <c r="NJP854" s="4"/>
      <c r="NJQ854" s="4"/>
      <c r="NJR854" s="4"/>
      <c r="NJS854" s="4"/>
      <c r="NJT854" s="4"/>
      <c r="NJU854" s="4"/>
      <c r="NJV854" s="4"/>
      <c r="NJW854" s="4"/>
      <c r="NJX854" s="4"/>
      <c r="NJY854" s="4"/>
      <c r="NJZ854" s="4"/>
      <c r="NKA854" s="4"/>
      <c r="NKB854" s="4"/>
      <c r="NKC854" s="4"/>
      <c r="NKD854" s="4"/>
      <c r="NKE854" s="4"/>
      <c r="NKF854" s="4"/>
      <c r="NKG854" s="4"/>
      <c r="NKH854" s="4"/>
      <c r="NKI854" s="4"/>
      <c r="NKJ854" s="4"/>
      <c r="NKK854" s="4"/>
      <c r="NKL854" s="4"/>
      <c r="NKM854" s="4"/>
      <c r="NKN854" s="4"/>
      <c r="NKO854" s="4"/>
      <c r="NKP854" s="4"/>
      <c r="NKQ854" s="4"/>
      <c r="NKR854" s="4"/>
      <c r="NKS854" s="4"/>
      <c r="NKT854" s="4"/>
      <c r="NKU854" s="4"/>
      <c r="NKV854" s="4"/>
      <c r="NKW854" s="4"/>
      <c r="NKX854" s="4"/>
      <c r="NKY854" s="4"/>
      <c r="NKZ854" s="4"/>
      <c r="NLA854" s="4"/>
      <c r="NLB854" s="4"/>
      <c r="NLC854" s="4"/>
      <c r="NLD854" s="4"/>
      <c r="NLE854" s="4"/>
      <c r="NLF854" s="4"/>
      <c r="NLG854" s="4"/>
      <c r="NLH854" s="4"/>
      <c r="NLI854" s="4"/>
      <c r="NLJ854" s="4"/>
      <c r="NLK854" s="4"/>
      <c r="NLL854" s="4"/>
      <c r="NLM854" s="4"/>
      <c r="NLN854" s="4"/>
      <c r="NLO854" s="4"/>
      <c r="NLP854" s="4"/>
      <c r="NLQ854" s="4"/>
      <c r="NLR854" s="4"/>
      <c r="NLS854" s="4"/>
      <c r="NLT854" s="4"/>
      <c r="NLU854" s="4"/>
      <c r="NLV854" s="4"/>
      <c r="NLW854" s="4"/>
      <c r="NLX854" s="4"/>
      <c r="NLY854" s="4"/>
      <c r="NLZ854" s="4"/>
      <c r="NMA854" s="4"/>
      <c r="NMB854" s="4"/>
      <c r="NMC854" s="4"/>
      <c r="NMD854" s="4"/>
      <c r="NME854" s="4"/>
      <c r="NMF854" s="4"/>
      <c r="NMG854" s="4"/>
      <c r="NMH854" s="4"/>
      <c r="NMI854" s="4"/>
      <c r="NMJ854" s="4"/>
      <c r="NMK854" s="4"/>
      <c r="NML854" s="4"/>
      <c r="NMM854" s="4"/>
      <c r="NMN854" s="4"/>
      <c r="NMO854" s="4"/>
      <c r="NMP854" s="4"/>
      <c r="NMQ854" s="4"/>
      <c r="NMR854" s="4"/>
      <c r="NMS854" s="4"/>
      <c r="NMT854" s="4"/>
      <c r="NMU854" s="4"/>
      <c r="NMV854" s="4"/>
      <c r="NMW854" s="4"/>
      <c r="NMX854" s="4"/>
      <c r="NMY854" s="4"/>
      <c r="NMZ854" s="4"/>
      <c r="NNA854" s="4"/>
      <c r="NNB854" s="4"/>
      <c r="NNC854" s="4"/>
      <c r="NND854" s="4"/>
      <c r="NNE854" s="4"/>
      <c r="NNF854" s="4"/>
      <c r="NNG854" s="4"/>
      <c r="NNH854" s="4"/>
      <c r="NNI854" s="4"/>
      <c r="NNJ854" s="4"/>
      <c r="NNK854" s="4"/>
      <c r="NNL854" s="4"/>
      <c r="NNM854" s="4"/>
      <c r="NNN854" s="4"/>
      <c r="NNO854" s="4"/>
      <c r="NNP854" s="4"/>
      <c r="NNQ854" s="4"/>
      <c r="NNR854" s="4"/>
      <c r="NNS854" s="4"/>
      <c r="NNT854" s="4"/>
      <c r="NNU854" s="4"/>
      <c r="NNV854" s="4"/>
      <c r="NNW854" s="4"/>
      <c r="NNX854" s="4"/>
      <c r="NNY854" s="4"/>
      <c r="NNZ854" s="4"/>
      <c r="NOA854" s="4"/>
      <c r="NOB854" s="4"/>
      <c r="NOC854" s="4"/>
      <c r="NOD854" s="4"/>
      <c r="NOE854" s="4"/>
      <c r="NOF854" s="4"/>
      <c r="NOG854" s="4"/>
      <c r="NOH854" s="4"/>
      <c r="NOI854" s="4"/>
      <c r="NOJ854" s="4"/>
      <c r="NOK854" s="4"/>
      <c r="NOL854" s="4"/>
      <c r="NOM854" s="4"/>
      <c r="NON854" s="4"/>
      <c r="NOO854" s="4"/>
      <c r="NOP854" s="4"/>
      <c r="NOQ854" s="4"/>
      <c r="NOR854" s="4"/>
      <c r="NOS854" s="4"/>
      <c r="NOT854" s="4"/>
      <c r="NOU854" s="4"/>
      <c r="NOV854" s="4"/>
      <c r="NOW854" s="4"/>
      <c r="NOX854" s="4"/>
      <c r="NOY854" s="4"/>
      <c r="NOZ854" s="4"/>
      <c r="NPA854" s="4"/>
      <c r="NPB854" s="4"/>
      <c r="NPC854" s="4"/>
      <c r="NPD854" s="4"/>
      <c r="NPE854" s="4"/>
      <c r="NPF854" s="4"/>
      <c r="NPG854" s="4"/>
      <c r="NPH854" s="4"/>
      <c r="NPI854" s="4"/>
      <c r="NPJ854" s="4"/>
      <c r="NPK854" s="4"/>
      <c r="NPL854" s="4"/>
      <c r="NPM854" s="4"/>
      <c r="NPN854" s="4"/>
      <c r="NPO854" s="4"/>
      <c r="NPP854" s="4"/>
      <c r="NPQ854" s="4"/>
      <c r="NPR854" s="4"/>
      <c r="NPS854" s="4"/>
      <c r="NPT854" s="4"/>
      <c r="NPU854" s="4"/>
      <c r="NPV854" s="4"/>
      <c r="NPW854" s="4"/>
      <c r="NPX854" s="4"/>
      <c r="NPY854" s="4"/>
      <c r="NPZ854" s="4"/>
      <c r="NQA854" s="4"/>
      <c r="NQB854" s="4"/>
      <c r="NQC854" s="4"/>
      <c r="NQD854" s="4"/>
      <c r="NQE854" s="4"/>
      <c r="NQF854" s="4"/>
      <c r="NQG854" s="4"/>
      <c r="NQH854" s="4"/>
      <c r="NQI854" s="4"/>
      <c r="NQJ854" s="4"/>
      <c r="NQK854" s="4"/>
      <c r="NQL854" s="4"/>
      <c r="NQM854" s="4"/>
      <c r="NQN854" s="4"/>
      <c r="NQO854" s="4"/>
      <c r="NQP854" s="4"/>
      <c r="NQQ854" s="4"/>
      <c r="NQR854" s="4"/>
      <c r="NQS854" s="4"/>
      <c r="NQT854" s="4"/>
      <c r="NQU854" s="4"/>
      <c r="NQV854" s="4"/>
      <c r="NQW854" s="4"/>
      <c r="NQX854" s="4"/>
      <c r="NQY854" s="4"/>
      <c r="NQZ854" s="4"/>
      <c r="NRA854" s="4"/>
      <c r="NRB854" s="4"/>
      <c r="NRC854" s="4"/>
      <c r="NRD854" s="4"/>
      <c r="NRE854" s="4"/>
      <c r="NRF854" s="4"/>
      <c r="NRG854" s="4"/>
      <c r="NRH854" s="4"/>
      <c r="NRI854" s="4"/>
      <c r="NRJ854" s="4"/>
      <c r="NRK854" s="4"/>
      <c r="NRL854" s="4"/>
      <c r="NRM854" s="4"/>
      <c r="NRN854" s="4"/>
      <c r="NRO854" s="4"/>
      <c r="NRP854" s="4"/>
      <c r="NRQ854" s="4"/>
      <c r="NRR854" s="4"/>
      <c r="NRS854" s="4"/>
      <c r="NRT854" s="4"/>
      <c r="NRU854" s="4"/>
      <c r="NRV854" s="4"/>
      <c r="NRW854" s="4"/>
      <c r="NRX854" s="4"/>
      <c r="NRY854" s="4"/>
      <c r="NRZ854" s="4"/>
      <c r="NSA854" s="4"/>
      <c r="NSB854" s="4"/>
      <c r="NSC854" s="4"/>
      <c r="NSD854" s="4"/>
      <c r="NSE854" s="4"/>
      <c r="NSF854" s="4"/>
      <c r="NSG854" s="4"/>
      <c r="NSH854" s="4"/>
      <c r="NSI854" s="4"/>
      <c r="NSJ854" s="4"/>
      <c r="NSK854" s="4"/>
      <c r="NSL854" s="4"/>
      <c r="NSM854" s="4"/>
      <c r="NSN854" s="4"/>
      <c r="NSO854" s="4"/>
      <c r="NSP854" s="4"/>
      <c r="NSQ854" s="4"/>
      <c r="NSR854" s="4"/>
      <c r="NSS854" s="4"/>
      <c r="NST854" s="4"/>
      <c r="NSU854" s="4"/>
      <c r="NSV854" s="4"/>
      <c r="NSW854" s="4"/>
      <c r="NSX854" s="4"/>
      <c r="NSY854" s="4"/>
      <c r="NSZ854" s="4"/>
      <c r="NTA854" s="4"/>
      <c r="NTB854" s="4"/>
      <c r="NTC854" s="4"/>
      <c r="NTD854" s="4"/>
      <c r="NTE854" s="4"/>
      <c r="NTF854" s="4"/>
      <c r="NTG854" s="4"/>
      <c r="NTH854" s="4"/>
      <c r="NTI854" s="4"/>
      <c r="NTJ854" s="4"/>
      <c r="NTK854" s="4"/>
      <c r="NTL854" s="4"/>
      <c r="NTM854" s="4"/>
      <c r="NTN854" s="4"/>
      <c r="NTO854" s="4"/>
      <c r="NTP854" s="4"/>
      <c r="NTQ854" s="4"/>
      <c r="NTR854" s="4"/>
      <c r="NTS854" s="4"/>
      <c r="NTT854" s="4"/>
      <c r="NTU854" s="4"/>
      <c r="NTV854" s="4"/>
      <c r="NTW854" s="4"/>
      <c r="NTX854" s="4"/>
      <c r="NTY854" s="4"/>
      <c r="NTZ854" s="4"/>
      <c r="NUA854" s="4"/>
      <c r="NUB854" s="4"/>
      <c r="NUC854" s="4"/>
      <c r="NUD854" s="4"/>
      <c r="NUE854" s="4"/>
      <c r="NUF854" s="4"/>
      <c r="NUG854" s="4"/>
      <c r="NUH854" s="4"/>
      <c r="NUI854" s="4"/>
      <c r="NUJ854" s="4"/>
      <c r="NUK854" s="4"/>
      <c r="NUL854" s="4"/>
      <c r="NUM854" s="4"/>
      <c r="NUN854" s="4"/>
      <c r="NUO854" s="4"/>
      <c r="NUP854" s="4"/>
      <c r="NUQ854" s="4"/>
      <c r="NUR854" s="4"/>
      <c r="NUS854" s="4"/>
      <c r="NUT854" s="4"/>
      <c r="NUU854" s="4"/>
      <c r="NUV854" s="4"/>
      <c r="NUW854" s="4"/>
      <c r="NUX854" s="4"/>
      <c r="NUY854" s="4"/>
      <c r="NUZ854" s="4"/>
      <c r="NVA854" s="4"/>
      <c r="NVB854" s="4"/>
      <c r="NVC854" s="4"/>
      <c r="NVD854" s="4"/>
      <c r="NVE854" s="4"/>
      <c r="NVF854" s="4"/>
      <c r="NVG854" s="4"/>
      <c r="NVH854" s="4"/>
      <c r="NVI854" s="4"/>
      <c r="NVJ854" s="4"/>
      <c r="NVK854" s="4"/>
      <c r="NVL854" s="4"/>
      <c r="NVM854" s="4"/>
      <c r="NVN854" s="4"/>
      <c r="NVO854" s="4"/>
      <c r="NVP854" s="4"/>
      <c r="NVQ854" s="4"/>
      <c r="NVR854" s="4"/>
      <c r="NVS854" s="4"/>
      <c r="NVT854" s="4"/>
      <c r="NVU854" s="4"/>
      <c r="NVV854" s="4"/>
      <c r="NVW854" s="4"/>
      <c r="NVX854" s="4"/>
      <c r="NVY854" s="4"/>
      <c r="NVZ854" s="4"/>
      <c r="NWA854" s="4"/>
      <c r="NWB854" s="4"/>
      <c r="NWC854" s="4"/>
      <c r="NWD854" s="4"/>
      <c r="NWE854" s="4"/>
      <c r="NWF854" s="4"/>
      <c r="NWG854" s="4"/>
      <c r="NWH854" s="4"/>
      <c r="NWI854" s="4"/>
      <c r="NWJ854" s="4"/>
      <c r="NWK854" s="4"/>
      <c r="NWL854" s="4"/>
      <c r="NWM854" s="4"/>
      <c r="NWN854" s="4"/>
      <c r="NWO854" s="4"/>
      <c r="NWP854" s="4"/>
      <c r="NWQ854" s="4"/>
      <c r="NWR854" s="4"/>
      <c r="NWS854" s="4"/>
      <c r="NWT854" s="4"/>
      <c r="NWU854" s="4"/>
      <c r="NWV854" s="4"/>
      <c r="NWW854" s="4"/>
      <c r="NWX854" s="4"/>
      <c r="NWY854" s="4"/>
      <c r="NWZ854" s="4"/>
      <c r="NXA854" s="4"/>
      <c r="NXB854" s="4"/>
      <c r="NXC854" s="4"/>
      <c r="NXD854" s="4"/>
      <c r="NXE854" s="4"/>
      <c r="NXF854" s="4"/>
      <c r="NXG854" s="4"/>
      <c r="NXH854" s="4"/>
      <c r="NXI854" s="4"/>
      <c r="NXJ854" s="4"/>
      <c r="NXK854" s="4"/>
      <c r="NXL854" s="4"/>
      <c r="NXM854" s="4"/>
      <c r="NXN854" s="4"/>
      <c r="NXO854" s="4"/>
      <c r="NXP854" s="4"/>
      <c r="NXQ854" s="4"/>
      <c r="NXR854" s="4"/>
      <c r="NXS854" s="4"/>
      <c r="NXT854" s="4"/>
      <c r="NXU854" s="4"/>
      <c r="NXV854" s="4"/>
      <c r="NXW854" s="4"/>
      <c r="NXX854" s="4"/>
      <c r="NXY854" s="4"/>
      <c r="NXZ854" s="4"/>
      <c r="NYA854" s="4"/>
      <c r="NYB854" s="4"/>
      <c r="NYC854" s="4"/>
      <c r="NYD854" s="4"/>
      <c r="NYE854" s="4"/>
      <c r="NYF854" s="4"/>
      <c r="NYG854" s="4"/>
      <c r="NYH854" s="4"/>
      <c r="NYI854" s="4"/>
      <c r="NYJ854" s="4"/>
      <c r="NYK854" s="4"/>
      <c r="NYL854" s="4"/>
      <c r="NYM854" s="4"/>
      <c r="NYN854" s="4"/>
      <c r="NYO854" s="4"/>
      <c r="NYP854" s="4"/>
      <c r="NYQ854" s="4"/>
      <c r="NYR854" s="4"/>
      <c r="NYS854" s="4"/>
      <c r="NYT854" s="4"/>
      <c r="NYU854" s="4"/>
      <c r="NYV854" s="4"/>
      <c r="NYW854" s="4"/>
      <c r="NYX854" s="4"/>
      <c r="NYY854" s="4"/>
      <c r="NYZ854" s="4"/>
      <c r="NZA854" s="4"/>
      <c r="NZB854" s="4"/>
      <c r="NZC854" s="4"/>
      <c r="NZD854" s="4"/>
      <c r="NZE854" s="4"/>
      <c r="NZF854" s="4"/>
      <c r="NZG854" s="4"/>
      <c r="NZH854" s="4"/>
      <c r="NZI854" s="4"/>
      <c r="NZJ854" s="4"/>
      <c r="NZK854" s="4"/>
      <c r="NZL854" s="4"/>
      <c r="NZM854" s="4"/>
      <c r="NZN854" s="4"/>
      <c r="NZO854" s="4"/>
      <c r="NZP854" s="4"/>
      <c r="NZQ854" s="4"/>
      <c r="NZR854" s="4"/>
      <c r="NZS854" s="4"/>
      <c r="NZT854" s="4"/>
      <c r="NZU854" s="4"/>
      <c r="NZV854" s="4"/>
      <c r="NZW854" s="4"/>
      <c r="NZX854" s="4"/>
      <c r="NZY854" s="4"/>
      <c r="NZZ854" s="4"/>
      <c r="OAA854" s="4"/>
      <c r="OAB854" s="4"/>
      <c r="OAC854" s="4"/>
      <c r="OAD854" s="4"/>
      <c r="OAE854" s="4"/>
      <c r="OAF854" s="4"/>
      <c r="OAG854" s="4"/>
      <c r="OAH854" s="4"/>
      <c r="OAI854" s="4"/>
      <c r="OAJ854" s="4"/>
      <c r="OAK854" s="4"/>
      <c r="OAL854" s="4"/>
      <c r="OAM854" s="4"/>
      <c r="OAN854" s="4"/>
      <c r="OAO854" s="4"/>
      <c r="OAP854" s="4"/>
      <c r="OAQ854" s="4"/>
      <c r="OAR854" s="4"/>
      <c r="OAS854" s="4"/>
      <c r="OAT854" s="4"/>
      <c r="OAU854" s="4"/>
      <c r="OAV854" s="4"/>
      <c r="OAW854" s="4"/>
      <c r="OAX854" s="4"/>
      <c r="OAY854" s="4"/>
      <c r="OAZ854" s="4"/>
      <c r="OBA854" s="4"/>
      <c r="OBB854" s="4"/>
      <c r="OBC854" s="4"/>
      <c r="OBD854" s="4"/>
      <c r="OBE854" s="4"/>
      <c r="OBF854" s="4"/>
      <c r="OBG854" s="4"/>
      <c r="OBH854" s="4"/>
      <c r="OBI854" s="4"/>
      <c r="OBJ854" s="4"/>
      <c r="OBK854" s="4"/>
      <c r="OBL854" s="4"/>
      <c r="OBM854" s="4"/>
      <c r="OBN854" s="4"/>
      <c r="OBO854" s="4"/>
      <c r="OBP854" s="4"/>
      <c r="OBQ854" s="4"/>
      <c r="OBR854" s="4"/>
      <c r="OBS854" s="4"/>
      <c r="OBT854" s="4"/>
      <c r="OBU854" s="4"/>
      <c r="OBV854" s="4"/>
      <c r="OBW854" s="4"/>
      <c r="OBX854" s="4"/>
      <c r="OBY854" s="4"/>
      <c r="OBZ854" s="4"/>
      <c r="OCA854" s="4"/>
      <c r="OCB854" s="4"/>
      <c r="OCC854" s="4"/>
      <c r="OCD854" s="4"/>
      <c r="OCE854" s="4"/>
      <c r="OCF854" s="4"/>
      <c r="OCG854" s="4"/>
      <c r="OCH854" s="4"/>
      <c r="OCI854" s="4"/>
      <c r="OCJ854" s="4"/>
      <c r="OCK854" s="4"/>
      <c r="OCL854" s="4"/>
      <c r="OCM854" s="4"/>
      <c r="OCN854" s="4"/>
      <c r="OCO854" s="4"/>
      <c r="OCP854" s="4"/>
      <c r="OCQ854" s="4"/>
      <c r="OCR854" s="4"/>
      <c r="OCS854" s="4"/>
      <c r="OCT854" s="4"/>
      <c r="OCU854" s="4"/>
      <c r="OCV854" s="4"/>
      <c r="OCW854" s="4"/>
      <c r="OCX854" s="4"/>
      <c r="OCY854" s="4"/>
      <c r="OCZ854" s="4"/>
      <c r="ODA854" s="4"/>
      <c r="ODB854" s="4"/>
      <c r="ODC854" s="4"/>
      <c r="ODD854" s="4"/>
      <c r="ODE854" s="4"/>
      <c r="ODF854" s="4"/>
      <c r="ODG854" s="4"/>
      <c r="ODH854" s="4"/>
      <c r="ODI854" s="4"/>
      <c r="ODJ854" s="4"/>
      <c r="ODK854" s="4"/>
      <c r="ODL854" s="4"/>
      <c r="ODM854" s="4"/>
      <c r="ODN854" s="4"/>
      <c r="ODO854" s="4"/>
      <c r="ODP854" s="4"/>
      <c r="ODQ854" s="4"/>
      <c r="ODR854" s="4"/>
      <c r="ODS854" s="4"/>
      <c r="ODT854" s="4"/>
      <c r="ODU854" s="4"/>
      <c r="ODV854" s="4"/>
      <c r="ODW854" s="4"/>
      <c r="ODX854" s="4"/>
      <c r="ODY854" s="4"/>
      <c r="ODZ854" s="4"/>
      <c r="OEA854" s="4"/>
      <c r="OEB854" s="4"/>
      <c r="OEC854" s="4"/>
      <c r="OED854" s="4"/>
      <c r="OEE854" s="4"/>
      <c r="OEF854" s="4"/>
      <c r="OEG854" s="4"/>
      <c r="OEH854" s="4"/>
      <c r="OEI854" s="4"/>
      <c r="OEJ854" s="4"/>
      <c r="OEK854" s="4"/>
      <c r="OEL854" s="4"/>
      <c r="OEM854" s="4"/>
      <c r="OEN854" s="4"/>
      <c r="OEO854" s="4"/>
      <c r="OEP854" s="4"/>
      <c r="OEQ854" s="4"/>
      <c r="OER854" s="4"/>
      <c r="OES854" s="4"/>
      <c r="OET854" s="4"/>
      <c r="OEU854" s="4"/>
      <c r="OEV854" s="4"/>
      <c r="OEW854" s="4"/>
      <c r="OEX854" s="4"/>
      <c r="OEY854" s="4"/>
      <c r="OEZ854" s="4"/>
      <c r="OFA854" s="4"/>
      <c r="OFB854" s="4"/>
      <c r="OFC854" s="4"/>
      <c r="OFD854" s="4"/>
      <c r="OFE854" s="4"/>
      <c r="OFF854" s="4"/>
      <c r="OFG854" s="4"/>
      <c r="OFH854" s="4"/>
      <c r="OFI854" s="4"/>
      <c r="OFJ854" s="4"/>
      <c r="OFK854" s="4"/>
      <c r="OFL854" s="4"/>
      <c r="OFM854" s="4"/>
      <c r="OFN854" s="4"/>
      <c r="OFO854" s="4"/>
      <c r="OFP854" s="4"/>
      <c r="OFQ854" s="4"/>
      <c r="OFR854" s="4"/>
      <c r="OFS854" s="4"/>
      <c r="OFT854" s="4"/>
      <c r="OFU854" s="4"/>
      <c r="OFV854" s="4"/>
      <c r="OFW854" s="4"/>
      <c r="OFX854" s="4"/>
      <c r="OFY854" s="4"/>
      <c r="OFZ854" s="4"/>
      <c r="OGA854" s="4"/>
      <c r="OGB854" s="4"/>
      <c r="OGC854" s="4"/>
      <c r="OGD854" s="4"/>
      <c r="OGE854" s="4"/>
      <c r="OGF854" s="4"/>
      <c r="OGG854" s="4"/>
      <c r="OGH854" s="4"/>
      <c r="OGI854" s="4"/>
      <c r="OGJ854" s="4"/>
      <c r="OGK854" s="4"/>
      <c r="OGL854" s="4"/>
      <c r="OGM854" s="4"/>
      <c r="OGN854" s="4"/>
      <c r="OGO854" s="4"/>
      <c r="OGP854" s="4"/>
      <c r="OGQ854" s="4"/>
      <c r="OGR854" s="4"/>
      <c r="OGS854" s="4"/>
      <c r="OGT854" s="4"/>
      <c r="OGU854" s="4"/>
      <c r="OGV854" s="4"/>
      <c r="OGW854" s="4"/>
      <c r="OGX854" s="4"/>
      <c r="OGY854" s="4"/>
      <c r="OGZ854" s="4"/>
      <c r="OHA854" s="4"/>
      <c r="OHB854" s="4"/>
      <c r="OHC854" s="4"/>
      <c r="OHD854" s="4"/>
      <c r="OHE854" s="4"/>
      <c r="OHF854" s="4"/>
      <c r="OHG854" s="4"/>
      <c r="OHH854" s="4"/>
      <c r="OHI854" s="4"/>
      <c r="OHJ854" s="4"/>
      <c r="OHK854" s="4"/>
      <c r="OHL854" s="4"/>
      <c r="OHM854" s="4"/>
      <c r="OHN854" s="4"/>
      <c r="OHO854" s="4"/>
      <c r="OHP854" s="4"/>
      <c r="OHQ854" s="4"/>
      <c r="OHR854" s="4"/>
      <c r="OHS854" s="4"/>
      <c r="OHT854" s="4"/>
      <c r="OHU854" s="4"/>
      <c r="OHV854" s="4"/>
      <c r="OHW854" s="4"/>
      <c r="OHX854" s="4"/>
      <c r="OHY854" s="4"/>
      <c r="OHZ854" s="4"/>
      <c r="OIA854" s="4"/>
      <c r="OIB854" s="4"/>
      <c r="OIC854" s="4"/>
      <c r="OID854" s="4"/>
      <c r="OIE854" s="4"/>
      <c r="OIF854" s="4"/>
      <c r="OIG854" s="4"/>
      <c r="OIH854" s="4"/>
      <c r="OII854" s="4"/>
      <c r="OIJ854" s="4"/>
      <c r="OIK854" s="4"/>
      <c r="OIL854" s="4"/>
      <c r="OIM854" s="4"/>
      <c r="OIN854" s="4"/>
      <c r="OIO854" s="4"/>
      <c r="OIP854" s="4"/>
      <c r="OIQ854" s="4"/>
      <c r="OIR854" s="4"/>
      <c r="OIS854" s="4"/>
      <c r="OIT854" s="4"/>
      <c r="OIU854" s="4"/>
      <c r="OIV854" s="4"/>
      <c r="OIW854" s="4"/>
      <c r="OIX854" s="4"/>
      <c r="OIY854" s="4"/>
      <c r="OIZ854" s="4"/>
      <c r="OJA854" s="4"/>
      <c r="OJB854" s="4"/>
      <c r="OJC854" s="4"/>
      <c r="OJD854" s="4"/>
      <c r="OJE854" s="4"/>
      <c r="OJF854" s="4"/>
      <c r="OJG854" s="4"/>
      <c r="OJH854" s="4"/>
      <c r="OJI854" s="4"/>
      <c r="OJJ854" s="4"/>
      <c r="OJK854" s="4"/>
      <c r="OJL854" s="4"/>
      <c r="OJM854" s="4"/>
      <c r="OJN854" s="4"/>
      <c r="OJO854" s="4"/>
      <c r="OJP854" s="4"/>
      <c r="OJQ854" s="4"/>
      <c r="OJR854" s="4"/>
      <c r="OJS854" s="4"/>
      <c r="OJT854" s="4"/>
      <c r="OJU854" s="4"/>
      <c r="OJV854" s="4"/>
      <c r="OJW854" s="4"/>
      <c r="OJX854" s="4"/>
      <c r="OJY854" s="4"/>
      <c r="OJZ854" s="4"/>
      <c r="OKA854" s="4"/>
      <c r="OKB854" s="4"/>
      <c r="OKC854" s="4"/>
      <c r="OKD854" s="4"/>
      <c r="OKE854" s="4"/>
      <c r="OKF854" s="4"/>
      <c r="OKG854" s="4"/>
      <c r="OKH854" s="4"/>
      <c r="OKI854" s="4"/>
      <c r="OKJ854" s="4"/>
      <c r="OKK854" s="4"/>
      <c r="OKL854" s="4"/>
      <c r="OKM854" s="4"/>
      <c r="OKN854" s="4"/>
      <c r="OKO854" s="4"/>
      <c r="OKP854" s="4"/>
      <c r="OKQ854" s="4"/>
      <c r="OKR854" s="4"/>
      <c r="OKS854" s="4"/>
      <c r="OKT854" s="4"/>
      <c r="OKU854" s="4"/>
      <c r="OKV854" s="4"/>
      <c r="OKW854" s="4"/>
      <c r="OKX854" s="4"/>
      <c r="OKY854" s="4"/>
      <c r="OKZ854" s="4"/>
      <c r="OLA854" s="4"/>
      <c r="OLB854" s="4"/>
      <c r="OLC854" s="4"/>
      <c r="OLD854" s="4"/>
      <c r="OLE854" s="4"/>
      <c r="OLF854" s="4"/>
      <c r="OLG854" s="4"/>
      <c r="OLH854" s="4"/>
      <c r="OLI854" s="4"/>
      <c r="OLJ854" s="4"/>
      <c r="OLK854" s="4"/>
      <c r="OLL854" s="4"/>
      <c r="OLM854" s="4"/>
      <c r="OLN854" s="4"/>
      <c r="OLO854" s="4"/>
      <c r="OLP854" s="4"/>
      <c r="OLQ854" s="4"/>
      <c r="OLR854" s="4"/>
      <c r="OLS854" s="4"/>
      <c r="OLT854" s="4"/>
      <c r="OLU854" s="4"/>
      <c r="OLV854" s="4"/>
      <c r="OLW854" s="4"/>
      <c r="OLX854" s="4"/>
      <c r="OLY854" s="4"/>
      <c r="OLZ854" s="4"/>
      <c r="OMA854" s="4"/>
      <c r="OMB854" s="4"/>
      <c r="OMC854" s="4"/>
      <c r="OMD854" s="4"/>
      <c r="OME854" s="4"/>
      <c r="OMF854" s="4"/>
      <c r="OMG854" s="4"/>
      <c r="OMH854" s="4"/>
      <c r="OMI854" s="4"/>
      <c r="OMJ854" s="4"/>
      <c r="OMK854" s="4"/>
      <c r="OML854" s="4"/>
      <c r="OMM854" s="4"/>
      <c r="OMN854" s="4"/>
      <c r="OMO854" s="4"/>
      <c r="OMP854" s="4"/>
      <c r="OMQ854" s="4"/>
      <c r="OMR854" s="4"/>
      <c r="OMS854" s="4"/>
      <c r="OMT854" s="4"/>
      <c r="OMU854" s="4"/>
      <c r="OMV854" s="4"/>
      <c r="OMW854" s="4"/>
      <c r="OMX854" s="4"/>
      <c r="OMY854" s="4"/>
      <c r="OMZ854" s="4"/>
      <c r="ONA854" s="4"/>
      <c r="ONB854" s="4"/>
      <c r="ONC854" s="4"/>
      <c r="OND854" s="4"/>
      <c r="ONE854" s="4"/>
      <c r="ONF854" s="4"/>
      <c r="ONG854" s="4"/>
      <c r="ONH854" s="4"/>
      <c r="ONI854" s="4"/>
      <c r="ONJ854" s="4"/>
      <c r="ONK854" s="4"/>
      <c r="ONL854" s="4"/>
      <c r="ONM854" s="4"/>
      <c r="ONN854" s="4"/>
      <c r="ONO854" s="4"/>
      <c r="ONP854" s="4"/>
      <c r="ONQ854" s="4"/>
      <c r="ONR854" s="4"/>
      <c r="ONS854" s="4"/>
      <c r="ONT854" s="4"/>
      <c r="ONU854" s="4"/>
      <c r="ONV854" s="4"/>
      <c r="ONW854" s="4"/>
      <c r="ONX854" s="4"/>
      <c r="ONY854" s="4"/>
      <c r="ONZ854" s="4"/>
      <c r="OOA854" s="4"/>
      <c r="OOB854" s="4"/>
      <c r="OOC854" s="4"/>
      <c r="OOD854" s="4"/>
      <c r="OOE854" s="4"/>
      <c r="OOF854" s="4"/>
      <c r="OOG854" s="4"/>
      <c r="OOH854" s="4"/>
      <c r="OOI854" s="4"/>
      <c r="OOJ854" s="4"/>
      <c r="OOK854" s="4"/>
      <c r="OOL854" s="4"/>
      <c r="OOM854" s="4"/>
      <c r="OON854" s="4"/>
      <c r="OOO854" s="4"/>
      <c r="OOP854" s="4"/>
      <c r="OOQ854" s="4"/>
      <c r="OOR854" s="4"/>
      <c r="OOS854" s="4"/>
      <c r="OOT854" s="4"/>
      <c r="OOU854" s="4"/>
      <c r="OOV854" s="4"/>
      <c r="OOW854" s="4"/>
      <c r="OOX854" s="4"/>
      <c r="OOY854" s="4"/>
      <c r="OOZ854" s="4"/>
      <c r="OPA854" s="4"/>
      <c r="OPB854" s="4"/>
      <c r="OPC854" s="4"/>
      <c r="OPD854" s="4"/>
      <c r="OPE854" s="4"/>
      <c r="OPF854" s="4"/>
      <c r="OPG854" s="4"/>
      <c r="OPH854" s="4"/>
      <c r="OPI854" s="4"/>
      <c r="OPJ854" s="4"/>
      <c r="OPK854" s="4"/>
      <c r="OPL854" s="4"/>
      <c r="OPM854" s="4"/>
      <c r="OPN854" s="4"/>
      <c r="OPO854" s="4"/>
      <c r="OPP854" s="4"/>
      <c r="OPQ854" s="4"/>
      <c r="OPR854" s="4"/>
      <c r="OPS854" s="4"/>
      <c r="OPT854" s="4"/>
      <c r="OPU854" s="4"/>
      <c r="OPV854" s="4"/>
      <c r="OPW854" s="4"/>
      <c r="OPX854" s="4"/>
      <c r="OPY854" s="4"/>
      <c r="OPZ854" s="4"/>
      <c r="OQA854" s="4"/>
      <c r="OQB854" s="4"/>
      <c r="OQC854" s="4"/>
      <c r="OQD854" s="4"/>
      <c r="OQE854" s="4"/>
      <c r="OQF854" s="4"/>
      <c r="OQG854" s="4"/>
      <c r="OQH854" s="4"/>
      <c r="OQI854" s="4"/>
      <c r="OQJ854" s="4"/>
      <c r="OQK854" s="4"/>
      <c r="OQL854" s="4"/>
      <c r="OQM854" s="4"/>
      <c r="OQN854" s="4"/>
      <c r="OQO854" s="4"/>
      <c r="OQP854" s="4"/>
      <c r="OQQ854" s="4"/>
      <c r="OQR854" s="4"/>
      <c r="OQS854" s="4"/>
      <c r="OQT854" s="4"/>
      <c r="OQU854" s="4"/>
      <c r="OQV854" s="4"/>
      <c r="OQW854" s="4"/>
      <c r="OQX854" s="4"/>
      <c r="OQY854" s="4"/>
      <c r="OQZ854" s="4"/>
      <c r="ORA854" s="4"/>
      <c r="ORB854" s="4"/>
      <c r="ORC854" s="4"/>
      <c r="ORD854" s="4"/>
      <c r="ORE854" s="4"/>
      <c r="ORF854" s="4"/>
      <c r="ORG854" s="4"/>
      <c r="ORH854" s="4"/>
      <c r="ORI854" s="4"/>
      <c r="ORJ854" s="4"/>
      <c r="ORK854" s="4"/>
      <c r="ORL854" s="4"/>
      <c r="ORM854" s="4"/>
      <c r="ORN854" s="4"/>
      <c r="ORO854" s="4"/>
      <c r="ORP854" s="4"/>
      <c r="ORQ854" s="4"/>
      <c r="ORR854" s="4"/>
      <c r="ORS854" s="4"/>
      <c r="ORT854" s="4"/>
      <c r="ORU854" s="4"/>
      <c r="ORV854" s="4"/>
      <c r="ORW854" s="4"/>
      <c r="ORX854" s="4"/>
      <c r="ORY854" s="4"/>
      <c r="ORZ854" s="4"/>
      <c r="OSA854" s="4"/>
      <c r="OSB854" s="4"/>
      <c r="OSC854" s="4"/>
      <c r="OSD854" s="4"/>
      <c r="OSE854" s="4"/>
      <c r="OSF854" s="4"/>
      <c r="OSG854" s="4"/>
      <c r="OSH854" s="4"/>
      <c r="OSI854" s="4"/>
      <c r="OSJ854" s="4"/>
      <c r="OSK854" s="4"/>
      <c r="OSL854" s="4"/>
      <c r="OSM854" s="4"/>
      <c r="OSN854" s="4"/>
      <c r="OSO854" s="4"/>
      <c r="OSP854" s="4"/>
      <c r="OSQ854" s="4"/>
      <c r="OSR854" s="4"/>
      <c r="OSS854" s="4"/>
      <c r="OST854" s="4"/>
      <c r="OSU854" s="4"/>
      <c r="OSV854" s="4"/>
      <c r="OSW854" s="4"/>
      <c r="OSX854" s="4"/>
      <c r="OSY854" s="4"/>
      <c r="OSZ854" s="4"/>
      <c r="OTA854" s="4"/>
      <c r="OTB854" s="4"/>
      <c r="OTC854" s="4"/>
      <c r="OTD854" s="4"/>
      <c r="OTE854" s="4"/>
      <c r="OTF854" s="4"/>
      <c r="OTG854" s="4"/>
      <c r="OTH854" s="4"/>
      <c r="OTI854" s="4"/>
      <c r="OTJ854" s="4"/>
      <c r="OTK854" s="4"/>
      <c r="OTL854" s="4"/>
      <c r="OTM854" s="4"/>
      <c r="OTN854" s="4"/>
      <c r="OTO854" s="4"/>
      <c r="OTP854" s="4"/>
      <c r="OTQ854" s="4"/>
      <c r="OTR854" s="4"/>
      <c r="OTS854" s="4"/>
      <c r="OTT854" s="4"/>
      <c r="OTU854" s="4"/>
      <c r="OTV854" s="4"/>
      <c r="OTW854" s="4"/>
      <c r="OTX854" s="4"/>
      <c r="OTY854" s="4"/>
      <c r="OTZ854" s="4"/>
      <c r="OUA854" s="4"/>
      <c r="OUB854" s="4"/>
      <c r="OUC854" s="4"/>
      <c r="OUD854" s="4"/>
      <c r="OUE854" s="4"/>
      <c r="OUF854" s="4"/>
      <c r="OUG854" s="4"/>
      <c r="OUH854" s="4"/>
      <c r="OUI854" s="4"/>
      <c r="OUJ854" s="4"/>
      <c r="OUK854" s="4"/>
      <c r="OUL854" s="4"/>
      <c r="OUM854" s="4"/>
      <c r="OUN854" s="4"/>
      <c r="OUO854" s="4"/>
      <c r="OUP854" s="4"/>
      <c r="OUQ854" s="4"/>
      <c r="OUR854" s="4"/>
      <c r="OUS854" s="4"/>
      <c r="OUT854" s="4"/>
      <c r="OUU854" s="4"/>
      <c r="OUV854" s="4"/>
      <c r="OUW854" s="4"/>
      <c r="OUX854" s="4"/>
      <c r="OUY854" s="4"/>
      <c r="OUZ854" s="4"/>
      <c r="OVA854" s="4"/>
      <c r="OVB854" s="4"/>
      <c r="OVC854" s="4"/>
      <c r="OVD854" s="4"/>
      <c r="OVE854" s="4"/>
      <c r="OVF854" s="4"/>
      <c r="OVG854" s="4"/>
      <c r="OVH854" s="4"/>
      <c r="OVI854" s="4"/>
      <c r="OVJ854" s="4"/>
      <c r="OVK854" s="4"/>
      <c r="OVL854" s="4"/>
      <c r="OVM854" s="4"/>
      <c r="OVN854" s="4"/>
      <c r="OVO854" s="4"/>
      <c r="OVP854" s="4"/>
      <c r="OVQ854" s="4"/>
      <c r="OVR854" s="4"/>
      <c r="OVS854" s="4"/>
      <c r="OVT854" s="4"/>
      <c r="OVU854" s="4"/>
      <c r="OVV854" s="4"/>
      <c r="OVW854" s="4"/>
      <c r="OVX854" s="4"/>
      <c r="OVY854" s="4"/>
      <c r="OVZ854" s="4"/>
      <c r="OWA854" s="4"/>
      <c r="OWB854" s="4"/>
      <c r="OWC854" s="4"/>
      <c r="OWD854" s="4"/>
      <c r="OWE854" s="4"/>
      <c r="OWF854" s="4"/>
      <c r="OWG854" s="4"/>
      <c r="OWH854" s="4"/>
      <c r="OWI854" s="4"/>
      <c r="OWJ854" s="4"/>
      <c r="OWK854" s="4"/>
      <c r="OWL854" s="4"/>
      <c r="OWM854" s="4"/>
      <c r="OWN854" s="4"/>
      <c r="OWO854" s="4"/>
      <c r="OWP854" s="4"/>
      <c r="OWQ854" s="4"/>
      <c r="OWR854" s="4"/>
      <c r="OWS854" s="4"/>
      <c r="OWT854" s="4"/>
      <c r="OWU854" s="4"/>
      <c r="OWV854" s="4"/>
      <c r="OWW854" s="4"/>
      <c r="OWX854" s="4"/>
      <c r="OWY854" s="4"/>
      <c r="OWZ854" s="4"/>
      <c r="OXA854" s="4"/>
      <c r="OXB854" s="4"/>
      <c r="OXC854" s="4"/>
      <c r="OXD854" s="4"/>
      <c r="OXE854" s="4"/>
      <c r="OXF854" s="4"/>
      <c r="OXG854" s="4"/>
      <c r="OXH854" s="4"/>
      <c r="OXI854" s="4"/>
      <c r="OXJ854" s="4"/>
      <c r="OXK854" s="4"/>
      <c r="OXL854" s="4"/>
      <c r="OXM854" s="4"/>
      <c r="OXN854" s="4"/>
      <c r="OXO854" s="4"/>
      <c r="OXP854" s="4"/>
      <c r="OXQ854" s="4"/>
      <c r="OXR854" s="4"/>
      <c r="OXS854" s="4"/>
      <c r="OXT854" s="4"/>
      <c r="OXU854" s="4"/>
      <c r="OXV854" s="4"/>
      <c r="OXW854" s="4"/>
      <c r="OXX854" s="4"/>
      <c r="OXY854" s="4"/>
      <c r="OXZ854" s="4"/>
      <c r="OYA854" s="4"/>
      <c r="OYB854" s="4"/>
      <c r="OYC854" s="4"/>
      <c r="OYD854" s="4"/>
      <c r="OYE854" s="4"/>
      <c r="OYF854" s="4"/>
      <c r="OYG854" s="4"/>
      <c r="OYH854" s="4"/>
      <c r="OYI854" s="4"/>
      <c r="OYJ854" s="4"/>
      <c r="OYK854" s="4"/>
      <c r="OYL854" s="4"/>
      <c r="OYM854" s="4"/>
      <c r="OYN854" s="4"/>
      <c r="OYO854" s="4"/>
      <c r="OYP854" s="4"/>
      <c r="OYQ854" s="4"/>
      <c r="OYR854" s="4"/>
      <c r="OYS854" s="4"/>
      <c r="OYT854" s="4"/>
      <c r="OYU854" s="4"/>
      <c r="OYV854" s="4"/>
      <c r="OYW854" s="4"/>
      <c r="OYX854" s="4"/>
      <c r="OYY854" s="4"/>
      <c r="OYZ854" s="4"/>
      <c r="OZA854" s="4"/>
      <c r="OZB854" s="4"/>
      <c r="OZC854" s="4"/>
      <c r="OZD854" s="4"/>
      <c r="OZE854" s="4"/>
      <c r="OZF854" s="4"/>
      <c r="OZG854" s="4"/>
      <c r="OZH854" s="4"/>
      <c r="OZI854" s="4"/>
      <c r="OZJ854" s="4"/>
      <c r="OZK854" s="4"/>
      <c r="OZL854" s="4"/>
      <c r="OZM854" s="4"/>
      <c r="OZN854" s="4"/>
      <c r="OZO854" s="4"/>
      <c r="OZP854" s="4"/>
      <c r="OZQ854" s="4"/>
      <c r="OZR854" s="4"/>
      <c r="OZS854" s="4"/>
      <c r="OZT854" s="4"/>
      <c r="OZU854" s="4"/>
      <c r="OZV854" s="4"/>
      <c r="OZW854" s="4"/>
      <c r="OZX854" s="4"/>
      <c r="OZY854" s="4"/>
      <c r="OZZ854" s="4"/>
      <c r="PAA854" s="4"/>
      <c r="PAB854" s="4"/>
      <c r="PAC854" s="4"/>
      <c r="PAD854" s="4"/>
      <c r="PAE854" s="4"/>
      <c r="PAF854" s="4"/>
      <c r="PAG854" s="4"/>
      <c r="PAH854" s="4"/>
      <c r="PAI854" s="4"/>
      <c r="PAJ854" s="4"/>
      <c r="PAK854" s="4"/>
      <c r="PAL854" s="4"/>
      <c r="PAM854" s="4"/>
      <c r="PAN854" s="4"/>
      <c r="PAO854" s="4"/>
      <c r="PAP854" s="4"/>
      <c r="PAQ854" s="4"/>
      <c r="PAR854" s="4"/>
      <c r="PAS854" s="4"/>
      <c r="PAT854" s="4"/>
      <c r="PAU854" s="4"/>
      <c r="PAV854" s="4"/>
      <c r="PAW854" s="4"/>
      <c r="PAX854" s="4"/>
      <c r="PAY854" s="4"/>
      <c r="PAZ854" s="4"/>
      <c r="PBA854" s="4"/>
      <c r="PBB854" s="4"/>
      <c r="PBC854" s="4"/>
      <c r="PBD854" s="4"/>
      <c r="PBE854" s="4"/>
      <c r="PBF854" s="4"/>
      <c r="PBG854" s="4"/>
      <c r="PBH854" s="4"/>
      <c r="PBI854" s="4"/>
      <c r="PBJ854" s="4"/>
      <c r="PBK854" s="4"/>
      <c r="PBL854" s="4"/>
      <c r="PBM854" s="4"/>
      <c r="PBN854" s="4"/>
      <c r="PBO854" s="4"/>
      <c r="PBP854" s="4"/>
      <c r="PBQ854" s="4"/>
      <c r="PBR854" s="4"/>
      <c r="PBS854" s="4"/>
      <c r="PBT854" s="4"/>
      <c r="PBU854" s="4"/>
      <c r="PBV854" s="4"/>
      <c r="PBW854" s="4"/>
      <c r="PBX854" s="4"/>
      <c r="PBY854" s="4"/>
      <c r="PBZ854" s="4"/>
      <c r="PCA854" s="4"/>
      <c r="PCB854" s="4"/>
      <c r="PCC854" s="4"/>
      <c r="PCD854" s="4"/>
      <c r="PCE854" s="4"/>
      <c r="PCF854" s="4"/>
      <c r="PCG854" s="4"/>
      <c r="PCH854" s="4"/>
      <c r="PCI854" s="4"/>
      <c r="PCJ854" s="4"/>
      <c r="PCK854" s="4"/>
      <c r="PCL854" s="4"/>
      <c r="PCM854" s="4"/>
      <c r="PCN854" s="4"/>
      <c r="PCO854" s="4"/>
      <c r="PCP854" s="4"/>
      <c r="PCQ854" s="4"/>
      <c r="PCR854" s="4"/>
      <c r="PCS854" s="4"/>
      <c r="PCT854" s="4"/>
      <c r="PCU854" s="4"/>
      <c r="PCV854" s="4"/>
      <c r="PCW854" s="4"/>
      <c r="PCX854" s="4"/>
      <c r="PCY854" s="4"/>
      <c r="PCZ854" s="4"/>
      <c r="PDA854" s="4"/>
      <c r="PDB854" s="4"/>
      <c r="PDC854" s="4"/>
      <c r="PDD854" s="4"/>
      <c r="PDE854" s="4"/>
      <c r="PDF854" s="4"/>
      <c r="PDG854" s="4"/>
      <c r="PDH854" s="4"/>
      <c r="PDI854" s="4"/>
      <c r="PDJ854" s="4"/>
      <c r="PDK854" s="4"/>
      <c r="PDL854" s="4"/>
      <c r="PDM854" s="4"/>
      <c r="PDN854" s="4"/>
      <c r="PDO854" s="4"/>
      <c r="PDP854" s="4"/>
      <c r="PDQ854" s="4"/>
      <c r="PDR854" s="4"/>
      <c r="PDS854" s="4"/>
      <c r="PDT854" s="4"/>
      <c r="PDU854" s="4"/>
      <c r="PDV854" s="4"/>
      <c r="PDW854" s="4"/>
      <c r="PDX854" s="4"/>
      <c r="PDY854" s="4"/>
      <c r="PDZ854" s="4"/>
      <c r="PEA854" s="4"/>
      <c r="PEB854" s="4"/>
      <c r="PEC854" s="4"/>
      <c r="PED854" s="4"/>
      <c r="PEE854" s="4"/>
      <c r="PEF854" s="4"/>
      <c r="PEG854" s="4"/>
      <c r="PEH854" s="4"/>
      <c r="PEI854" s="4"/>
      <c r="PEJ854" s="4"/>
      <c r="PEK854" s="4"/>
      <c r="PEL854" s="4"/>
      <c r="PEM854" s="4"/>
      <c r="PEN854" s="4"/>
      <c r="PEO854" s="4"/>
      <c r="PEP854" s="4"/>
      <c r="PEQ854" s="4"/>
      <c r="PER854" s="4"/>
      <c r="PES854" s="4"/>
      <c r="PET854" s="4"/>
      <c r="PEU854" s="4"/>
      <c r="PEV854" s="4"/>
      <c r="PEW854" s="4"/>
      <c r="PEX854" s="4"/>
      <c r="PEY854" s="4"/>
      <c r="PEZ854" s="4"/>
      <c r="PFA854" s="4"/>
      <c r="PFB854" s="4"/>
      <c r="PFC854" s="4"/>
      <c r="PFD854" s="4"/>
      <c r="PFE854" s="4"/>
      <c r="PFF854" s="4"/>
      <c r="PFG854" s="4"/>
      <c r="PFH854" s="4"/>
      <c r="PFI854" s="4"/>
      <c r="PFJ854" s="4"/>
      <c r="PFK854" s="4"/>
      <c r="PFL854" s="4"/>
      <c r="PFM854" s="4"/>
      <c r="PFN854" s="4"/>
      <c r="PFO854" s="4"/>
      <c r="PFP854" s="4"/>
      <c r="PFQ854" s="4"/>
      <c r="PFR854" s="4"/>
      <c r="PFS854" s="4"/>
      <c r="PFT854" s="4"/>
      <c r="PFU854" s="4"/>
      <c r="PFV854" s="4"/>
      <c r="PFW854" s="4"/>
      <c r="PFX854" s="4"/>
      <c r="PFY854" s="4"/>
      <c r="PFZ854" s="4"/>
      <c r="PGA854" s="4"/>
      <c r="PGB854" s="4"/>
      <c r="PGC854" s="4"/>
      <c r="PGD854" s="4"/>
      <c r="PGE854" s="4"/>
      <c r="PGF854" s="4"/>
      <c r="PGG854" s="4"/>
      <c r="PGH854" s="4"/>
      <c r="PGI854" s="4"/>
      <c r="PGJ854" s="4"/>
      <c r="PGK854" s="4"/>
      <c r="PGL854" s="4"/>
      <c r="PGM854" s="4"/>
      <c r="PGN854" s="4"/>
      <c r="PGO854" s="4"/>
      <c r="PGP854" s="4"/>
      <c r="PGQ854" s="4"/>
      <c r="PGR854" s="4"/>
      <c r="PGS854" s="4"/>
      <c r="PGT854" s="4"/>
      <c r="PGU854" s="4"/>
      <c r="PGV854" s="4"/>
      <c r="PGW854" s="4"/>
      <c r="PGX854" s="4"/>
      <c r="PGY854" s="4"/>
      <c r="PGZ854" s="4"/>
      <c r="PHA854" s="4"/>
      <c r="PHB854" s="4"/>
      <c r="PHC854" s="4"/>
      <c r="PHD854" s="4"/>
      <c r="PHE854" s="4"/>
      <c r="PHF854" s="4"/>
      <c r="PHG854" s="4"/>
      <c r="PHH854" s="4"/>
      <c r="PHI854" s="4"/>
      <c r="PHJ854" s="4"/>
      <c r="PHK854" s="4"/>
      <c r="PHL854" s="4"/>
      <c r="PHM854" s="4"/>
      <c r="PHN854" s="4"/>
      <c r="PHO854" s="4"/>
      <c r="PHP854" s="4"/>
      <c r="PHQ854" s="4"/>
      <c r="PHR854" s="4"/>
      <c r="PHS854" s="4"/>
      <c r="PHT854" s="4"/>
      <c r="PHU854" s="4"/>
      <c r="PHV854" s="4"/>
      <c r="PHW854" s="4"/>
      <c r="PHX854" s="4"/>
      <c r="PHY854" s="4"/>
      <c r="PHZ854" s="4"/>
      <c r="PIA854" s="4"/>
      <c r="PIB854" s="4"/>
      <c r="PIC854" s="4"/>
      <c r="PID854" s="4"/>
      <c r="PIE854" s="4"/>
      <c r="PIF854" s="4"/>
      <c r="PIG854" s="4"/>
      <c r="PIH854" s="4"/>
      <c r="PII854" s="4"/>
      <c r="PIJ854" s="4"/>
      <c r="PIK854" s="4"/>
      <c r="PIL854" s="4"/>
      <c r="PIM854" s="4"/>
      <c r="PIN854" s="4"/>
      <c r="PIO854" s="4"/>
      <c r="PIP854" s="4"/>
      <c r="PIQ854" s="4"/>
      <c r="PIR854" s="4"/>
      <c r="PIS854" s="4"/>
      <c r="PIT854" s="4"/>
      <c r="PIU854" s="4"/>
      <c r="PIV854" s="4"/>
      <c r="PIW854" s="4"/>
      <c r="PIX854" s="4"/>
      <c r="PIY854" s="4"/>
      <c r="PIZ854" s="4"/>
      <c r="PJA854" s="4"/>
      <c r="PJB854" s="4"/>
      <c r="PJC854" s="4"/>
      <c r="PJD854" s="4"/>
      <c r="PJE854" s="4"/>
      <c r="PJF854" s="4"/>
      <c r="PJG854" s="4"/>
      <c r="PJH854" s="4"/>
      <c r="PJI854" s="4"/>
      <c r="PJJ854" s="4"/>
      <c r="PJK854" s="4"/>
      <c r="PJL854" s="4"/>
      <c r="PJM854" s="4"/>
      <c r="PJN854" s="4"/>
      <c r="PJO854" s="4"/>
      <c r="PJP854" s="4"/>
      <c r="PJQ854" s="4"/>
      <c r="PJR854" s="4"/>
      <c r="PJS854" s="4"/>
      <c r="PJT854" s="4"/>
      <c r="PJU854" s="4"/>
      <c r="PJV854" s="4"/>
      <c r="PJW854" s="4"/>
      <c r="PJX854" s="4"/>
      <c r="PJY854" s="4"/>
      <c r="PJZ854" s="4"/>
      <c r="PKA854" s="4"/>
      <c r="PKB854" s="4"/>
      <c r="PKC854" s="4"/>
      <c r="PKD854" s="4"/>
      <c r="PKE854" s="4"/>
      <c r="PKF854" s="4"/>
      <c r="PKG854" s="4"/>
      <c r="PKH854" s="4"/>
      <c r="PKI854" s="4"/>
      <c r="PKJ854" s="4"/>
      <c r="PKK854" s="4"/>
      <c r="PKL854" s="4"/>
      <c r="PKM854" s="4"/>
      <c r="PKN854" s="4"/>
      <c r="PKO854" s="4"/>
      <c r="PKP854" s="4"/>
      <c r="PKQ854" s="4"/>
      <c r="PKR854" s="4"/>
      <c r="PKS854" s="4"/>
      <c r="PKT854" s="4"/>
      <c r="PKU854" s="4"/>
      <c r="PKV854" s="4"/>
      <c r="PKW854" s="4"/>
      <c r="PKX854" s="4"/>
      <c r="PKY854" s="4"/>
      <c r="PKZ854" s="4"/>
      <c r="PLA854" s="4"/>
      <c r="PLB854" s="4"/>
      <c r="PLC854" s="4"/>
      <c r="PLD854" s="4"/>
      <c r="PLE854" s="4"/>
      <c r="PLF854" s="4"/>
      <c r="PLG854" s="4"/>
      <c r="PLH854" s="4"/>
      <c r="PLI854" s="4"/>
      <c r="PLJ854" s="4"/>
      <c r="PLK854" s="4"/>
      <c r="PLL854" s="4"/>
      <c r="PLM854" s="4"/>
      <c r="PLN854" s="4"/>
      <c r="PLO854" s="4"/>
      <c r="PLP854" s="4"/>
      <c r="PLQ854" s="4"/>
      <c r="PLR854" s="4"/>
      <c r="PLS854" s="4"/>
      <c r="PLT854" s="4"/>
      <c r="PLU854" s="4"/>
      <c r="PLV854" s="4"/>
      <c r="PLW854" s="4"/>
      <c r="PLX854" s="4"/>
      <c r="PLY854" s="4"/>
      <c r="PLZ854" s="4"/>
      <c r="PMA854" s="4"/>
      <c r="PMB854" s="4"/>
      <c r="PMC854" s="4"/>
      <c r="PMD854" s="4"/>
      <c r="PME854" s="4"/>
      <c r="PMF854" s="4"/>
      <c r="PMG854" s="4"/>
      <c r="PMH854" s="4"/>
      <c r="PMI854" s="4"/>
      <c r="PMJ854" s="4"/>
      <c r="PMK854" s="4"/>
      <c r="PML854" s="4"/>
      <c r="PMM854" s="4"/>
      <c r="PMN854" s="4"/>
      <c r="PMO854" s="4"/>
      <c r="PMP854" s="4"/>
      <c r="PMQ854" s="4"/>
      <c r="PMR854" s="4"/>
      <c r="PMS854" s="4"/>
      <c r="PMT854" s="4"/>
      <c r="PMU854" s="4"/>
      <c r="PMV854" s="4"/>
      <c r="PMW854" s="4"/>
      <c r="PMX854" s="4"/>
      <c r="PMY854" s="4"/>
      <c r="PMZ854" s="4"/>
      <c r="PNA854" s="4"/>
      <c r="PNB854" s="4"/>
      <c r="PNC854" s="4"/>
      <c r="PND854" s="4"/>
      <c r="PNE854" s="4"/>
      <c r="PNF854" s="4"/>
      <c r="PNG854" s="4"/>
      <c r="PNH854" s="4"/>
      <c r="PNI854" s="4"/>
      <c r="PNJ854" s="4"/>
      <c r="PNK854" s="4"/>
      <c r="PNL854" s="4"/>
      <c r="PNM854" s="4"/>
      <c r="PNN854" s="4"/>
      <c r="PNO854" s="4"/>
      <c r="PNP854" s="4"/>
      <c r="PNQ854" s="4"/>
      <c r="PNR854" s="4"/>
      <c r="PNS854" s="4"/>
      <c r="PNT854" s="4"/>
      <c r="PNU854" s="4"/>
      <c r="PNV854" s="4"/>
      <c r="PNW854" s="4"/>
      <c r="PNX854" s="4"/>
      <c r="PNY854" s="4"/>
      <c r="PNZ854" s="4"/>
      <c r="POA854" s="4"/>
      <c r="POB854" s="4"/>
      <c r="POC854" s="4"/>
      <c r="POD854" s="4"/>
      <c r="POE854" s="4"/>
      <c r="POF854" s="4"/>
      <c r="POG854" s="4"/>
      <c r="POH854" s="4"/>
      <c r="POI854" s="4"/>
      <c r="POJ854" s="4"/>
      <c r="POK854" s="4"/>
      <c r="POL854" s="4"/>
      <c r="POM854" s="4"/>
      <c r="PON854" s="4"/>
      <c r="POO854" s="4"/>
      <c r="POP854" s="4"/>
      <c r="POQ854" s="4"/>
      <c r="POR854" s="4"/>
      <c r="POS854" s="4"/>
      <c r="POT854" s="4"/>
      <c r="POU854" s="4"/>
      <c r="POV854" s="4"/>
      <c r="POW854" s="4"/>
      <c r="POX854" s="4"/>
      <c r="POY854" s="4"/>
      <c r="POZ854" s="4"/>
      <c r="PPA854" s="4"/>
      <c r="PPB854" s="4"/>
      <c r="PPC854" s="4"/>
      <c r="PPD854" s="4"/>
      <c r="PPE854" s="4"/>
      <c r="PPF854" s="4"/>
      <c r="PPG854" s="4"/>
      <c r="PPH854" s="4"/>
      <c r="PPI854" s="4"/>
      <c r="PPJ854" s="4"/>
      <c r="PPK854" s="4"/>
      <c r="PPL854" s="4"/>
      <c r="PPM854" s="4"/>
      <c r="PPN854" s="4"/>
      <c r="PPO854" s="4"/>
      <c r="PPP854" s="4"/>
      <c r="PPQ854" s="4"/>
      <c r="PPR854" s="4"/>
      <c r="PPS854" s="4"/>
      <c r="PPT854" s="4"/>
      <c r="PPU854" s="4"/>
      <c r="PPV854" s="4"/>
      <c r="PPW854" s="4"/>
      <c r="PPX854" s="4"/>
      <c r="PPY854" s="4"/>
      <c r="PPZ854" s="4"/>
      <c r="PQA854" s="4"/>
      <c r="PQB854" s="4"/>
      <c r="PQC854" s="4"/>
      <c r="PQD854" s="4"/>
      <c r="PQE854" s="4"/>
      <c r="PQF854" s="4"/>
      <c r="PQG854" s="4"/>
      <c r="PQH854" s="4"/>
      <c r="PQI854" s="4"/>
      <c r="PQJ854" s="4"/>
      <c r="PQK854" s="4"/>
      <c r="PQL854" s="4"/>
      <c r="PQM854" s="4"/>
      <c r="PQN854" s="4"/>
      <c r="PQO854" s="4"/>
      <c r="PQP854" s="4"/>
      <c r="PQQ854" s="4"/>
      <c r="PQR854" s="4"/>
      <c r="PQS854" s="4"/>
      <c r="PQT854" s="4"/>
      <c r="PQU854" s="4"/>
      <c r="PQV854" s="4"/>
      <c r="PQW854" s="4"/>
      <c r="PQX854" s="4"/>
      <c r="PQY854" s="4"/>
      <c r="PQZ854" s="4"/>
      <c r="PRA854" s="4"/>
      <c r="PRB854" s="4"/>
      <c r="PRC854" s="4"/>
      <c r="PRD854" s="4"/>
      <c r="PRE854" s="4"/>
      <c r="PRF854" s="4"/>
      <c r="PRG854" s="4"/>
      <c r="PRH854" s="4"/>
      <c r="PRI854" s="4"/>
      <c r="PRJ854" s="4"/>
      <c r="PRK854" s="4"/>
      <c r="PRL854" s="4"/>
      <c r="PRM854" s="4"/>
      <c r="PRN854" s="4"/>
      <c r="PRO854" s="4"/>
      <c r="PRP854" s="4"/>
      <c r="PRQ854" s="4"/>
      <c r="PRR854" s="4"/>
      <c r="PRS854" s="4"/>
      <c r="PRT854" s="4"/>
      <c r="PRU854" s="4"/>
      <c r="PRV854" s="4"/>
      <c r="PRW854" s="4"/>
      <c r="PRX854" s="4"/>
      <c r="PRY854" s="4"/>
      <c r="PRZ854" s="4"/>
      <c r="PSA854" s="4"/>
      <c r="PSB854" s="4"/>
      <c r="PSC854" s="4"/>
      <c r="PSD854" s="4"/>
      <c r="PSE854" s="4"/>
      <c r="PSF854" s="4"/>
      <c r="PSG854" s="4"/>
      <c r="PSH854" s="4"/>
      <c r="PSI854" s="4"/>
      <c r="PSJ854" s="4"/>
      <c r="PSK854" s="4"/>
      <c r="PSL854" s="4"/>
      <c r="PSM854" s="4"/>
      <c r="PSN854" s="4"/>
      <c r="PSO854" s="4"/>
      <c r="PSP854" s="4"/>
      <c r="PSQ854" s="4"/>
      <c r="PSR854" s="4"/>
      <c r="PSS854" s="4"/>
      <c r="PST854" s="4"/>
      <c r="PSU854" s="4"/>
      <c r="PSV854" s="4"/>
      <c r="PSW854" s="4"/>
      <c r="PSX854" s="4"/>
      <c r="PSY854" s="4"/>
      <c r="PSZ854" s="4"/>
      <c r="PTA854" s="4"/>
      <c r="PTB854" s="4"/>
      <c r="PTC854" s="4"/>
      <c r="PTD854" s="4"/>
      <c r="PTE854" s="4"/>
      <c r="PTF854" s="4"/>
      <c r="PTG854" s="4"/>
      <c r="PTH854" s="4"/>
      <c r="PTI854" s="4"/>
      <c r="PTJ854" s="4"/>
      <c r="PTK854" s="4"/>
      <c r="PTL854" s="4"/>
      <c r="PTM854" s="4"/>
      <c r="PTN854" s="4"/>
      <c r="PTO854" s="4"/>
      <c r="PTP854" s="4"/>
      <c r="PTQ854" s="4"/>
      <c r="PTR854" s="4"/>
      <c r="PTS854" s="4"/>
      <c r="PTT854" s="4"/>
      <c r="PTU854" s="4"/>
      <c r="PTV854" s="4"/>
      <c r="PTW854" s="4"/>
      <c r="PTX854" s="4"/>
      <c r="PTY854" s="4"/>
      <c r="PTZ854" s="4"/>
      <c r="PUA854" s="4"/>
      <c r="PUB854" s="4"/>
      <c r="PUC854" s="4"/>
      <c r="PUD854" s="4"/>
      <c r="PUE854" s="4"/>
      <c r="PUF854" s="4"/>
      <c r="PUG854" s="4"/>
      <c r="PUH854" s="4"/>
      <c r="PUI854" s="4"/>
      <c r="PUJ854" s="4"/>
      <c r="PUK854" s="4"/>
      <c r="PUL854" s="4"/>
      <c r="PUM854" s="4"/>
      <c r="PUN854" s="4"/>
      <c r="PUO854" s="4"/>
      <c r="PUP854" s="4"/>
      <c r="PUQ854" s="4"/>
      <c r="PUR854" s="4"/>
      <c r="PUS854" s="4"/>
      <c r="PUT854" s="4"/>
      <c r="PUU854" s="4"/>
      <c r="PUV854" s="4"/>
      <c r="PUW854" s="4"/>
      <c r="PUX854" s="4"/>
      <c r="PUY854" s="4"/>
      <c r="PUZ854" s="4"/>
      <c r="PVA854" s="4"/>
      <c r="PVB854" s="4"/>
      <c r="PVC854" s="4"/>
      <c r="PVD854" s="4"/>
      <c r="PVE854" s="4"/>
      <c r="PVF854" s="4"/>
      <c r="PVG854" s="4"/>
      <c r="PVH854" s="4"/>
      <c r="PVI854" s="4"/>
      <c r="PVJ854" s="4"/>
      <c r="PVK854" s="4"/>
      <c r="PVL854" s="4"/>
      <c r="PVM854" s="4"/>
      <c r="PVN854" s="4"/>
      <c r="PVO854" s="4"/>
      <c r="PVP854" s="4"/>
      <c r="PVQ854" s="4"/>
      <c r="PVR854" s="4"/>
      <c r="PVS854" s="4"/>
      <c r="PVT854" s="4"/>
      <c r="PVU854" s="4"/>
      <c r="PVV854" s="4"/>
      <c r="PVW854" s="4"/>
      <c r="PVX854" s="4"/>
      <c r="PVY854" s="4"/>
      <c r="PVZ854" s="4"/>
      <c r="PWA854" s="4"/>
      <c r="PWB854" s="4"/>
      <c r="PWC854" s="4"/>
      <c r="PWD854" s="4"/>
      <c r="PWE854" s="4"/>
      <c r="PWF854" s="4"/>
      <c r="PWG854" s="4"/>
      <c r="PWH854" s="4"/>
      <c r="PWI854" s="4"/>
      <c r="PWJ854" s="4"/>
      <c r="PWK854" s="4"/>
      <c r="PWL854" s="4"/>
      <c r="PWM854" s="4"/>
      <c r="PWN854" s="4"/>
      <c r="PWO854" s="4"/>
      <c r="PWP854" s="4"/>
      <c r="PWQ854" s="4"/>
      <c r="PWR854" s="4"/>
      <c r="PWS854" s="4"/>
      <c r="PWT854" s="4"/>
      <c r="PWU854" s="4"/>
      <c r="PWV854" s="4"/>
      <c r="PWW854" s="4"/>
      <c r="PWX854" s="4"/>
      <c r="PWY854" s="4"/>
      <c r="PWZ854" s="4"/>
      <c r="PXA854" s="4"/>
      <c r="PXB854" s="4"/>
      <c r="PXC854" s="4"/>
      <c r="PXD854" s="4"/>
      <c r="PXE854" s="4"/>
      <c r="PXF854" s="4"/>
      <c r="PXG854" s="4"/>
      <c r="PXH854" s="4"/>
      <c r="PXI854" s="4"/>
      <c r="PXJ854" s="4"/>
      <c r="PXK854" s="4"/>
      <c r="PXL854" s="4"/>
      <c r="PXM854" s="4"/>
      <c r="PXN854" s="4"/>
      <c r="PXO854" s="4"/>
      <c r="PXP854" s="4"/>
      <c r="PXQ854" s="4"/>
      <c r="PXR854" s="4"/>
      <c r="PXS854" s="4"/>
      <c r="PXT854" s="4"/>
      <c r="PXU854" s="4"/>
      <c r="PXV854" s="4"/>
      <c r="PXW854" s="4"/>
      <c r="PXX854" s="4"/>
      <c r="PXY854" s="4"/>
      <c r="PXZ854" s="4"/>
      <c r="PYA854" s="4"/>
      <c r="PYB854" s="4"/>
      <c r="PYC854" s="4"/>
      <c r="PYD854" s="4"/>
      <c r="PYE854" s="4"/>
      <c r="PYF854" s="4"/>
      <c r="PYG854" s="4"/>
      <c r="PYH854" s="4"/>
      <c r="PYI854" s="4"/>
      <c r="PYJ854" s="4"/>
      <c r="PYK854" s="4"/>
      <c r="PYL854" s="4"/>
      <c r="PYM854" s="4"/>
      <c r="PYN854" s="4"/>
      <c r="PYO854" s="4"/>
      <c r="PYP854" s="4"/>
      <c r="PYQ854" s="4"/>
      <c r="PYR854" s="4"/>
      <c r="PYS854" s="4"/>
      <c r="PYT854" s="4"/>
      <c r="PYU854" s="4"/>
      <c r="PYV854" s="4"/>
      <c r="PYW854" s="4"/>
      <c r="PYX854" s="4"/>
      <c r="PYY854" s="4"/>
      <c r="PYZ854" s="4"/>
      <c r="PZA854" s="4"/>
      <c r="PZB854" s="4"/>
      <c r="PZC854" s="4"/>
      <c r="PZD854" s="4"/>
      <c r="PZE854" s="4"/>
      <c r="PZF854" s="4"/>
      <c r="PZG854" s="4"/>
      <c r="PZH854" s="4"/>
      <c r="PZI854" s="4"/>
      <c r="PZJ854" s="4"/>
      <c r="PZK854" s="4"/>
      <c r="PZL854" s="4"/>
      <c r="PZM854" s="4"/>
      <c r="PZN854" s="4"/>
      <c r="PZO854" s="4"/>
      <c r="PZP854" s="4"/>
      <c r="PZQ854" s="4"/>
      <c r="PZR854" s="4"/>
      <c r="PZS854" s="4"/>
      <c r="PZT854" s="4"/>
      <c r="PZU854" s="4"/>
      <c r="PZV854" s="4"/>
      <c r="PZW854" s="4"/>
      <c r="PZX854" s="4"/>
      <c r="PZY854" s="4"/>
      <c r="PZZ854" s="4"/>
      <c r="QAA854" s="4"/>
      <c r="QAB854" s="4"/>
      <c r="QAC854" s="4"/>
      <c r="QAD854" s="4"/>
      <c r="QAE854" s="4"/>
      <c r="QAF854" s="4"/>
      <c r="QAG854" s="4"/>
      <c r="QAH854" s="4"/>
      <c r="QAI854" s="4"/>
      <c r="QAJ854" s="4"/>
      <c r="QAK854" s="4"/>
      <c r="QAL854" s="4"/>
      <c r="QAM854" s="4"/>
      <c r="QAN854" s="4"/>
      <c r="QAO854" s="4"/>
      <c r="QAP854" s="4"/>
      <c r="QAQ854" s="4"/>
      <c r="QAR854" s="4"/>
      <c r="QAS854" s="4"/>
      <c r="QAT854" s="4"/>
      <c r="QAU854" s="4"/>
      <c r="QAV854" s="4"/>
      <c r="QAW854" s="4"/>
      <c r="QAX854" s="4"/>
      <c r="QAY854" s="4"/>
      <c r="QAZ854" s="4"/>
      <c r="QBA854" s="4"/>
      <c r="QBB854" s="4"/>
      <c r="QBC854" s="4"/>
      <c r="QBD854" s="4"/>
      <c r="QBE854" s="4"/>
      <c r="QBF854" s="4"/>
      <c r="QBG854" s="4"/>
      <c r="QBH854" s="4"/>
      <c r="QBI854" s="4"/>
      <c r="QBJ854" s="4"/>
      <c r="QBK854" s="4"/>
      <c r="QBL854" s="4"/>
      <c r="QBM854" s="4"/>
      <c r="QBN854" s="4"/>
      <c r="QBO854" s="4"/>
      <c r="QBP854" s="4"/>
      <c r="QBQ854" s="4"/>
      <c r="QBR854" s="4"/>
      <c r="QBS854" s="4"/>
      <c r="QBT854" s="4"/>
      <c r="QBU854" s="4"/>
      <c r="QBV854" s="4"/>
      <c r="QBW854" s="4"/>
      <c r="QBX854" s="4"/>
      <c r="QBY854" s="4"/>
      <c r="QBZ854" s="4"/>
      <c r="QCA854" s="4"/>
      <c r="QCB854" s="4"/>
      <c r="QCC854" s="4"/>
      <c r="QCD854" s="4"/>
      <c r="QCE854" s="4"/>
      <c r="QCF854" s="4"/>
      <c r="QCG854" s="4"/>
      <c r="QCH854" s="4"/>
      <c r="QCI854" s="4"/>
      <c r="QCJ854" s="4"/>
      <c r="QCK854" s="4"/>
      <c r="QCL854" s="4"/>
      <c r="QCM854" s="4"/>
      <c r="QCN854" s="4"/>
      <c r="QCO854" s="4"/>
      <c r="QCP854" s="4"/>
      <c r="QCQ854" s="4"/>
      <c r="QCR854" s="4"/>
      <c r="QCS854" s="4"/>
      <c r="QCT854" s="4"/>
      <c r="QCU854" s="4"/>
      <c r="QCV854" s="4"/>
      <c r="QCW854" s="4"/>
      <c r="QCX854" s="4"/>
      <c r="QCY854" s="4"/>
      <c r="QCZ854" s="4"/>
      <c r="QDA854" s="4"/>
      <c r="QDB854" s="4"/>
      <c r="QDC854" s="4"/>
      <c r="QDD854" s="4"/>
      <c r="QDE854" s="4"/>
      <c r="QDF854" s="4"/>
      <c r="QDG854" s="4"/>
      <c r="QDH854" s="4"/>
      <c r="QDI854" s="4"/>
      <c r="QDJ854" s="4"/>
      <c r="QDK854" s="4"/>
      <c r="QDL854" s="4"/>
      <c r="QDM854" s="4"/>
      <c r="QDN854" s="4"/>
      <c r="QDO854" s="4"/>
      <c r="QDP854" s="4"/>
      <c r="QDQ854" s="4"/>
      <c r="QDR854" s="4"/>
      <c r="QDS854" s="4"/>
      <c r="QDT854" s="4"/>
      <c r="QDU854" s="4"/>
      <c r="QDV854" s="4"/>
      <c r="QDW854" s="4"/>
      <c r="QDX854" s="4"/>
      <c r="QDY854" s="4"/>
      <c r="QDZ854" s="4"/>
      <c r="QEA854" s="4"/>
      <c r="QEB854" s="4"/>
      <c r="QEC854" s="4"/>
      <c r="QED854" s="4"/>
      <c r="QEE854" s="4"/>
      <c r="QEF854" s="4"/>
      <c r="QEG854" s="4"/>
      <c r="QEH854" s="4"/>
      <c r="QEI854" s="4"/>
      <c r="QEJ854" s="4"/>
      <c r="QEK854" s="4"/>
      <c r="QEL854" s="4"/>
      <c r="QEM854" s="4"/>
      <c r="QEN854" s="4"/>
      <c r="QEO854" s="4"/>
      <c r="QEP854" s="4"/>
      <c r="QEQ854" s="4"/>
      <c r="QER854" s="4"/>
      <c r="QES854" s="4"/>
      <c r="QET854" s="4"/>
      <c r="QEU854" s="4"/>
      <c r="QEV854" s="4"/>
      <c r="QEW854" s="4"/>
      <c r="QEX854" s="4"/>
      <c r="QEY854" s="4"/>
      <c r="QEZ854" s="4"/>
      <c r="QFA854" s="4"/>
      <c r="QFB854" s="4"/>
      <c r="QFC854" s="4"/>
      <c r="QFD854" s="4"/>
      <c r="QFE854" s="4"/>
      <c r="QFF854" s="4"/>
      <c r="QFG854" s="4"/>
      <c r="QFH854" s="4"/>
      <c r="QFI854" s="4"/>
      <c r="QFJ854" s="4"/>
      <c r="QFK854" s="4"/>
      <c r="QFL854" s="4"/>
      <c r="QFM854" s="4"/>
      <c r="QFN854" s="4"/>
      <c r="QFO854" s="4"/>
      <c r="QFP854" s="4"/>
      <c r="QFQ854" s="4"/>
      <c r="QFR854" s="4"/>
      <c r="QFS854" s="4"/>
      <c r="QFT854" s="4"/>
      <c r="QFU854" s="4"/>
      <c r="QFV854" s="4"/>
      <c r="QFW854" s="4"/>
      <c r="QFX854" s="4"/>
      <c r="QFY854" s="4"/>
      <c r="QFZ854" s="4"/>
      <c r="QGA854" s="4"/>
      <c r="QGB854" s="4"/>
      <c r="QGC854" s="4"/>
      <c r="QGD854" s="4"/>
      <c r="QGE854" s="4"/>
      <c r="QGF854" s="4"/>
      <c r="QGG854" s="4"/>
      <c r="QGH854" s="4"/>
      <c r="QGI854" s="4"/>
      <c r="QGJ854" s="4"/>
      <c r="QGK854" s="4"/>
      <c r="QGL854" s="4"/>
      <c r="QGM854" s="4"/>
      <c r="QGN854" s="4"/>
      <c r="QGO854" s="4"/>
      <c r="QGP854" s="4"/>
      <c r="QGQ854" s="4"/>
      <c r="QGR854" s="4"/>
      <c r="QGS854" s="4"/>
      <c r="QGT854" s="4"/>
      <c r="QGU854" s="4"/>
      <c r="QGV854" s="4"/>
      <c r="QGW854" s="4"/>
      <c r="QGX854" s="4"/>
      <c r="QGY854" s="4"/>
      <c r="QGZ854" s="4"/>
      <c r="QHA854" s="4"/>
      <c r="QHB854" s="4"/>
      <c r="QHC854" s="4"/>
      <c r="QHD854" s="4"/>
      <c r="QHE854" s="4"/>
      <c r="QHF854" s="4"/>
      <c r="QHG854" s="4"/>
      <c r="QHH854" s="4"/>
      <c r="QHI854" s="4"/>
      <c r="QHJ854" s="4"/>
      <c r="QHK854" s="4"/>
      <c r="QHL854" s="4"/>
      <c r="QHM854" s="4"/>
      <c r="QHN854" s="4"/>
      <c r="QHO854" s="4"/>
      <c r="QHP854" s="4"/>
      <c r="QHQ854" s="4"/>
      <c r="QHR854" s="4"/>
      <c r="QHS854" s="4"/>
      <c r="QHT854" s="4"/>
      <c r="QHU854" s="4"/>
      <c r="QHV854" s="4"/>
      <c r="QHW854" s="4"/>
      <c r="QHX854" s="4"/>
      <c r="QHY854" s="4"/>
      <c r="QHZ854" s="4"/>
      <c r="QIA854" s="4"/>
      <c r="QIB854" s="4"/>
      <c r="QIC854" s="4"/>
      <c r="QID854" s="4"/>
      <c r="QIE854" s="4"/>
      <c r="QIF854" s="4"/>
      <c r="QIG854" s="4"/>
      <c r="QIH854" s="4"/>
      <c r="QII854" s="4"/>
      <c r="QIJ854" s="4"/>
      <c r="QIK854" s="4"/>
      <c r="QIL854" s="4"/>
      <c r="QIM854" s="4"/>
      <c r="QIN854" s="4"/>
      <c r="QIO854" s="4"/>
      <c r="QIP854" s="4"/>
      <c r="QIQ854" s="4"/>
      <c r="QIR854" s="4"/>
      <c r="QIS854" s="4"/>
      <c r="QIT854" s="4"/>
      <c r="QIU854" s="4"/>
      <c r="QIV854" s="4"/>
      <c r="QIW854" s="4"/>
      <c r="QIX854" s="4"/>
      <c r="QIY854" s="4"/>
      <c r="QIZ854" s="4"/>
      <c r="QJA854" s="4"/>
      <c r="QJB854" s="4"/>
      <c r="QJC854" s="4"/>
      <c r="QJD854" s="4"/>
      <c r="QJE854" s="4"/>
      <c r="QJF854" s="4"/>
      <c r="QJG854" s="4"/>
      <c r="QJH854" s="4"/>
      <c r="QJI854" s="4"/>
      <c r="QJJ854" s="4"/>
      <c r="QJK854" s="4"/>
      <c r="QJL854" s="4"/>
      <c r="QJM854" s="4"/>
      <c r="QJN854" s="4"/>
      <c r="QJO854" s="4"/>
      <c r="QJP854" s="4"/>
      <c r="QJQ854" s="4"/>
      <c r="QJR854" s="4"/>
      <c r="QJS854" s="4"/>
      <c r="QJT854" s="4"/>
      <c r="QJU854" s="4"/>
      <c r="QJV854" s="4"/>
      <c r="QJW854" s="4"/>
      <c r="QJX854" s="4"/>
      <c r="QJY854" s="4"/>
      <c r="QJZ854" s="4"/>
      <c r="QKA854" s="4"/>
      <c r="QKB854" s="4"/>
      <c r="QKC854" s="4"/>
      <c r="QKD854" s="4"/>
      <c r="QKE854" s="4"/>
      <c r="QKF854" s="4"/>
      <c r="QKG854" s="4"/>
      <c r="QKH854" s="4"/>
      <c r="QKI854" s="4"/>
      <c r="QKJ854" s="4"/>
      <c r="QKK854" s="4"/>
      <c r="QKL854" s="4"/>
      <c r="QKM854" s="4"/>
      <c r="QKN854" s="4"/>
      <c r="QKO854" s="4"/>
      <c r="QKP854" s="4"/>
      <c r="QKQ854" s="4"/>
      <c r="QKR854" s="4"/>
      <c r="QKS854" s="4"/>
      <c r="QKT854" s="4"/>
      <c r="QKU854" s="4"/>
      <c r="QKV854" s="4"/>
      <c r="QKW854" s="4"/>
      <c r="QKX854" s="4"/>
      <c r="QKY854" s="4"/>
      <c r="QKZ854" s="4"/>
      <c r="QLA854" s="4"/>
      <c r="QLB854" s="4"/>
      <c r="QLC854" s="4"/>
      <c r="QLD854" s="4"/>
      <c r="QLE854" s="4"/>
      <c r="QLF854" s="4"/>
      <c r="QLG854" s="4"/>
      <c r="QLH854" s="4"/>
      <c r="QLI854" s="4"/>
      <c r="QLJ854" s="4"/>
      <c r="QLK854" s="4"/>
      <c r="QLL854" s="4"/>
      <c r="QLM854" s="4"/>
      <c r="QLN854" s="4"/>
      <c r="QLO854" s="4"/>
      <c r="QLP854" s="4"/>
      <c r="QLQ854" s="4"/>
      <c r="QLR854" s="4"/>
      <c r="QLS854" s="4"/>
      <c r="QLT854" s="4"/>
      <c r="QLU854" s="4"/>
      <c r="QLV854" s="4"/>
      <c r="QLW854" s="4"/>
      <c r="QLX854" s="4"/>
      <c r="QLY854" s="4"/>
      <c r="QLZ854" s="4"/>
      <c r="QMA854" s="4"/>
      <c r="QMB854" s="4"/>
      <c r="QMC854" s="4"/>
      <c r="QMD854" s="4"/>
      <c r="QME854" s="4"/>
      <c r="QMF854" s="4"/>
      <c r="QMG854" s="4"/>
      <c r="QMH854" s="4"/>
      <c r="QMI854" s="4"/>
      <c r="QMJ854" s="4"/>
      <c r="QMK854" s="4"/>
      <c r="QML854" s="4"/>
      <c r="QMM854" s="4"/>
      <c r="QMN854" s="4"/>
      <c r="QMO854" s="4"/>
      <c r="QMP854" s="4"/>
      <c r="QMQ854" s="4"/>
      <c r="QMR854" s="4"/>
      <c r="QMS854" s="4"/>
      <c r="QMT854" s="4"/>
      <c r="QMU854" s="4"/>
      <c r="QMV854" s="4"/>
      <c r="QMW854" s="4"/>
      <c r="QMX854" s="4"/>
      <c r="QMY854" s="4"/>
      <c r="QMZ854" s="4"/>
      <c r="QNA854" s="4"/>
      <c r="QNB854" s="4"/>
      <c r="QNC854" s="4"/>
      <c r="QND854" s="4"/>
      <c r="QNE854" s="4"/>
      <c r="QNF854" s="4"/>
      <c r="QNG854" s="4"/>
      <c r="QNH854" s="4"/>
      <c r="QNI854" s="4"/>
      <c r="QNJ854" s="4"/>
      <c r="QNK854" s="4"/>
      <c r="QNL854" s="4"/>
      <c r="QNM854" s="4"/>
      <c r="QNN854" s="4"/>
      <c r="QNO854" s="4"/>
      <c r="QNP854" s="4"/>
      <c r="QNQ854" s="4"/>
      <c r="QNR854" s="4"/>
      <c r="QNS854" s="4"/>
      <c r="QNT854" s="4"/>
      <c r="QNU854" s="4"/>
      <c r="QNV854" s="4"/>
      <c r="QNW854" s="4"/>
      <c r="QNX854" s="4"/>
      <c r="QNY854" s="4"/>
      <c r="QNZ854" s="4"/>
      <c r="QOA854" s="4"/>
      <c r="QOB854" s="4"/>
      <c r="QOC854" s="4"/>
      <c r="QOD854" s="4"/>
      <c r="QOE854" s="4"/>
      <c r="QOF854" s="4"/>
      <c r="QOG854" s="4"/>
      <c r="QOH854" s="4"/>
      <c r="QOI854" s="4"/>
      <c r="QOJ854" s="4"/>
      <c r="QOK854" s="4"/>
      <c r="QOL854" s="4"/>
      <c r="QOM854" s="4"/>
      <c r="QON854" s="4"/>
      <c r="QOO854" s="4"/>
      <c r="QOP854" s="4"/>
      <c r="QOQ854" s="4"/>
      <c r="QOR854" s="4"/>
      <c r="QOS854" s="4"/>
      <c r="QOT854" s="4"/>
      <c r="QOU854" s="4"/>
      <c r="QOV854" s="4"/>
      <c r="QOW854" s="4"/>
      <c r="QOX854" s="4"/>
      <c r="QOY854" s="4"/>
      <c r="QOZ854" s="4"/>
      <c r="QPA854" s="4"/>
      <c r="QPB854" s="4"/>
      <c r="QPC854" s="4"/>
      <c r="QPD854" s="4"/>
      <c r="QPE854" s="4"/>
      <c r="QPF854" s="4"/>
      <c r="QPG854" s="4"/>
      <c r="QPH854" s="4"/>
      <c r="QPI854" s="4"/>
      <c r="QPJ854" s="4"/>
      <c r="QPK854" s="4"/>
      <c r="QPL854" s="4"/>
      <c r="QPM854" s="4"/>
      <c r="QPN854" s="4"/>
      <c r="QPO854" s="4"/>
      <c r="QPP854" s="4"/>
      <c r="QPQ854" s="4"/>
      <c r="QPR854" s="4"/>
      <c r="QPS854" s="4"/>
      <c r="QPT854" s="4"/>
      <c r="QPU854" s="4"/>
      <c r="QPV854" s="4"/>
      <c r="QPW854" s="4"/>
      <c r="QPX854" s="4"/>
      <c r="QPY854" s="4"/>
      <c r="QPZ854" s="4"/>
      <c r="QQA854" s="4"/>
      <c r="QQB854" s="4"/>
      <c r="QQC854" s="4"/>
      <c r="QQD854" s="4"/>
      <c r="QQE854" s="4"/>
      <c r="QQF854" s="4"/>
      <c r="QQG854" s="4"/>
      <c r="QQH854" s="4"/>
      <c r="QQI854" s="4"/>
      <c r="QQJ854" s="4"/>
      <c r="QQK854" s="4"/>
      <c r="QQL854" s="4"/>
      <c r="QQM854" s="4"/>
      <c r="QQN854" s="4"/>
      <c r="QQO854" s="4"/>
      <c r="QQP854" s="4"/>
      <c r="QQQ854" s="4"/>
      <c r="QQR854" s="4"/>
      <c r="QQS854" s="4"/>
      <c r="QQT854" s="4"/>
      <c r="QQU854" s="4"/>
      <c r="QQV854" s="4"/>
      <c r="QQW854" s="4"/>
      <c r="QQX854" s="4"/>
      <c r="QQY854" s="4"/>
      <c r="QQZ854" s="4"/>
      <c r="QRA854" s="4"/>
      <c r="QRB854" s="4"/>
      <c r="QRC854" s="4"/>
      <c r="QRD854" s="4"/>
      <c r="QRE854" s="4"/>
      <c r="QRF854" s="4"/>
      <c r="QRG854" s="4"/>
      <c r="QRH854" s="4"/>
      <c r="QRI854" s="4"/>
      <c r="QRJ854" s="4"/>
      <c r="QRK854" s="4"/>
      <c r="QRL854" s="4"/>
      <c r="QRM854" s="4"/>
      <c r="QRN854" s="4"/>
      <c r="QRO854" s="4"/>
      <c r="QRP854" s="4"/>
      <c r="QRQ854" s="4"/>
      <c r="QRR854" s="4"/>
      <c r="QRS854" s="4"/>
      <c r="QRT854" s="4"/>
      <c r="QRU854" s="4"/>
      <c r="QRV854" s="4"/>
      <c r="QRW854" s="4"/>
      <c r="QRX854" s="4"/>
      <c r="QRY854" s="4"/>
      <c r="QRZ854" s="4"/>
      <c r="QSA854" s="4"/>
      <c r="QSB854" s="4"/>
      <c r="QSC854" s="4"/>
      <c r="QSD854" s="4"/>
      <c r="QSE854" s="4"/>
      <c r="QSF854" s="4"/>
      <c r="QSG854" s="4"/>
      <c r="QSH854" s="4"/>
      <c r="QSI854" s="4"/>
      <c r="QSJ854" s="4"/>
      <c r="QSK854" s="4"/>
      <c r="QSL854" s="4"/>
      <c r="QSM854" s="4"/>
      <c r="QSN854" s="4"/>
      <c r="QSO854" s="4"/>
      <c r="QSP854" s="4"/>
      <c r="QSQ854" s="4"/>
      <c r="QSR854" s="4"/>
      <c r="QSS854" s="4"/>
      <c r="QST854" s="4"/>
      <c r="QSU854" s="4"/>
      <c r="QSV854" s="4"/>
      <c r="QSW854" s="4"/>
      <c r="QSX854" s="4"/>
      <c r="QSY854" s="4"/>
      <c r="QSZ854" s="4"/>
      <c r="QTA854" s="4"/>
      <c r="QTB854" s="4"/>
      <c r="QTC854" s="4"/>
      <c r="QTD854" s="4"/>
      <c r="QTE854" s="4"/>
      <c r="QTF854" s="4"/>
      <c r="QTG854" s="4"/>
      <c r="QTH854" s="4"/>
      <c r="QTI854" s="4"/>
      <c r="QTJ854" s="4"/>
      <c r="QTK854" s="4"/>
      <c r="QTL854" s="4"/>
      <c r="QTM854" s="4"/>
      <c r="QTN854" s="4"/>
      <c r="QTO854" s="4"/>
      <c r="QTP854" s="4"/>
      <c r="QTQ854" s="4"/>
      <c r="QTR854" s="4"/>
      <c r="QTS854" s="4"/>
      <c r="QTT854" s="4"/>
      <c r="QTU854" s="4"/>
      <c r="QTV854" s="4"/>
      <c r="QTW854" s="4"/>
      <c r="QTX854" s="4"/>
      <c r="QTY854" s="4"/>
      <c r="QTZ854" s="4"/>
      <c r="QUA854" s="4"/>
      <c r="QUB854" s="4"/>
      <c r="QUC854" s="4"/>
      <c r="QUD854" s="4"/>
      <c r="QUE854" s="4"/>
      <c r="QUF854" s="4"/>
      <c r="QUG854" s="4"/>
      <c r="QUH854" s="4"/>
      <c r="QUI854" s="4"/>
      <c r="QUJ854" s="4"/>
      <c r="QUK854" s="4"/>
      <c r="QUL854" s="4"/>
      <c r="QUM854" s="4"/>
      <c r="QUN854" s="4"/>
      <c r="QUO854" s="4"/>
      <c r="QUP854" s="4"/>
      <c r="QUQ854" s="4"/>
      <c r="QUR854" s="4"/>
      <c r="QUS854" s="4"/>
      <c r="QUT854" s="4"/>
      <c r="QUU854" s="4"/>
      <c r="QUV854" s="4"/>
      <c r="QUW854" s="4"/>
      <c r="QUX854" s="4"/>
      <c r="QUY854" s="4"/>
      <c r="QUZ854" s="4"/>
      <c r="QVA854" s="4"/>
      <c r="QVB854" s="4"/>
      <c r="QVC854" s="4"/>
      <c r="QVD854" s="4"/>
      <c r="QVE854" s="4"/>
      <c r="QVF854" s="4"/>
      <c r="QVG854" s="4"/>
      <c r="QVH854" s="4"/>
      <c r="QVI854" s="4"/>
      <c r="QVJ854" s="4"/>
      <c r="QVK854" s="4"/>
      <c r="QVL854" s="4"/>
      <c r="QVM854" s="4"/>
      <c r="QVN854" s="4"/>
      <c r="QVO854" s="4"/>
      <c r="QVP854" s="4"/>
      <c r="QVQ854" s="4"/>
      <c r="QVR854" s="4"/>
      <c r="QVS854" s="4"/>
      <c r="QVT854" s="4"/>
      <c r="QVU854" s="4"/>
      <c r="QVV854" s="4"/>
      <c r="QVW854" s="4"/>
      <c r="QVX854" s="4"/>
      <c r="QVY854" s="4"/>
      <c r="QVZ854" s="4"/>
      <c r="QWA854" s="4"/>
      <c r="QWB854" s="4"/>
      <c r="QWC854" s="4"/>
      <c r="QWD854" s="4"/>
      <c r="QWE854" s="4"/>
      <c r="QWF854" s="4"/>
      <c r="QWG854" s="4"/>
      <c r="QWH854" s="4"/>
      <c r="QWI854" s="4"/>
      <c r="QWJ854" s="4"/>
      <c r="QWK854" s="4"/>
      <c r="QWL854" s="4"/>
      <c r="QWM854" s="4"/>
      <c r="QWN854" s="4"/>
      <c r="QWO854" s="4"/>
      <c r="QWP854" s="4"/>
      <c r="QWQ854" s="4"/>
      <c r="QWR854" s="4"/>
      <c r="QWS854" s="4"/>
      <c r="QWT854" s="4"/>
      <c r="QWU854" s="4"/>
      <c r="QWV854" s="4"/>
      <c r="QWW854" s="4"/>
      <c r="QWX854" s="4"/>
      <c r="QWY854" s="4"/>
      <c r="QWZ854" s="4"/>
      <c r="QXA854" s="4"/>
      <c r="QXB854" s="4"/>
      <c r="QXC854" s="4"/>
      <c r="QXD854" s="4"/>
      <c r="QXE854" s="4"/>
      <c r="QXF854" s="4"/>
      <c r="QXG854" s="4"/>
      <c r="QXH854" s="4"/>
      <c r="QXI854" s="4"/>
      <c r="QXJ854" s="4"/>
      <c r="QXK854" s="4"/>
      <c r="QXL854" s="4"/>
      <c r="QXM854" s="4"/>
      <c r="QXN854" s="4"/>
      <c r="QXO854" s="4"/>
      <c r="QXP854" s="4"/>
      <c r="QXQ854" s="4"/>
      <c r="QXR854" s="4"/>
      <c r="QXS854" s="4"/>
      <c r="QXT854" s="4"/>
      <c r="QXU854" s="4"/>
      <c r="QXV854" s="4"/>
      <c r="QXW854" s="4"/>
      <c r="QXX854" s="4"/>
      <c r="QXY854" s="4"/>
      <c r="QXZ854" s="4"/>
      <c r="QYA854" s="4"/>
      <c r="QYB854" s="4"/>
      <c r="QYC854" s="4"/>
      <c r="QYD854" s="4"/>
      <c r="QYE854" s="4"/>
      <c r="QYF854" s="4"/>
      <c r="QYG854" s="4"/>
      <c r="QYH854" s="4"/>
      <c r="QYI854" s="4"/>
      <c r="QYJ854" s="4"/>
      <c r="QYK854" s="4"/>
      <c r="QYL854" s="4"/>
      <c r="QYM854" s="4"/>
      <c r="QYN854" s="4"/>
      <c r="QYO854" s="4"/>
      <c r="QYP854" s="4"/>
      <c r="QYQ854" s="4"/>
      <c r="QYR854" s="4"/>
      <c r="QYS854" s="4"/>
      <c r="QYT854" s="4"/>
      <c r="QYU854" s="4"/>
      <c r="QYV854" s="4"/>
      <c r="QYW854" s="4"/>
      <c r="QYX854" s="4"/>
      <c r="QYY854" s="4"/>
      <c r="QYZ854" s="4"/>
      <c r="QZA854" s="4"/>
      <c r="QZB854" s="4"/>
      <c r="QZC854" s="4"/>
      <c r="QZD854" s="4"/>
      <c r="QZE854" s="4"/>
      <c r="QZF854" s="4"/>
      <c r="QZG854" s="4"/>
      <c r="QZH854" s="4"/>
      <c r="QZI854" s="4"/>
      <c r="QZJ854" s="4"/>
      <c r="QZK854" s="4"/>
      <c r="QZL854" s="4"/>
      <c r="QZM854" s="4"/>
      <c r="QZN854" s="4"/>
      <c r="QZO854" s="4"/>
      <c r="QZP854" s="4"/>
      <c r="QZQ854" s="4"/>
      <c r="QZR854" s="4"/>
      <c r="QZS854" s="4"/>
      <c r="QZT854" s="4"/>
      <c r="QZU854" s="4"/>
      <c r="QZV854" s="4"/>
      <c r="QZW854" s="4"/>
      <c r="QZX854" s="4"/>
      <c r="QZY854" s="4"/>
      <c r="QZZ854" s="4"/>
      <c r="RAA854" s="4"/>
      <c r="RAB854" s="4"/>
      <c r="RAC854" s="4"/>
      <c r="RAD854" s="4"/>
      <c r="RAE854" s="4"/>
      <c r="RAF854" s="4"/>
      <c r="RAG854" s="4"/>
      <c r="RAH854" s="4"/>
      <c r="RAI854" s="4"/>
      <c r="RAJ854" s="4"/>
      <c r="RAK854" s="4"/>
      <c r="RAL854" s="4"/>
      <c r="RAM854" s="4"/>
      <c r="RAN854" s="4"/>
      <c r="RAO854" s="4"/>
      <c r="RAP854" s="4"/>
      <c r="RAQ854" s="4"/>
      <c r="RAR854" s="4"/>
      <c r="RAS854" s="4"/>
      <c r="RAT854" s="4"/>
      <c r="RAU854" s="4"/>
      <c r="RAV854" s="4"/>
      <c r="RAW854" s="4"/>
      <c r="RAX854" s="4"/>
      <c r="RAY854" s="4"/>
      <c r="RAZ854" s="4"/>
      <c r="RBA854" s="4"/>
      <c r="RBB854" s="4"/>
      <c r="RBC854" s="4"/>
      <c r="RBD854" s="4"/>
      <c r="RBE854" s="4"/>
      <c r="RBF854" s="4"/>
      <c r="RBG854" s="4"/>
      <c r="RBH854" s="4"/>
      <c r="RBI854" s="4"/>
      <c r="RBJ854" s="4"/>
      <c r="RBK854" s="4"/>
      <c r="RBL854" s="4"/>
      <c r="RBM854" s="4"/>
      <c r="RBN854" s="4"/>
      <c r="RBO854" s="4"/>
      <c r="RBP854" s="4"/>
      <c r="RBQ854" s="4"/>
      <c r="RBR854" s="4"/>
      <c r="RBS854" s="4"/>
      <c r="RBT854" s="4"/>
      <c r="RBU854" s="4"/>
      <c r="RBV854" s="4"/>
      <c r="RBW854" s="4"/>
      <c r="RBX854" s="4"/>
      <c r="RBY854" s="4"/>
      <c r="RBZ854" s="4"/>
      <c r="RCA854" s="4"/>
      <c r="RCB854" s="4"/>
      <c r="RCC854" s="4"/>
      <c r="RCD854" s="4"/>
      <c r="RCE854" s="4"/>
      <c r="RCF854" s="4"/>
      <c r="RCG854" s="4"/>
      <c r="RCH854" s="4"/>
      <c r="RCI854" s="4"/>
      <c r="RCJ854" s="4"/>
      <c r="RCK854" s="4"/>
      <c r="RCL854" s="4"/>
      <c r="RCM854" s="4"/>
      <c r="RCN854" s="4"/>
      <c r="RCO854" s="4"/>
      <c r="RCP854" s="4"/>
      <c r="RCQ854" s="4"/>
      <c r="RCR854" s="4"/>
      <c r="RCS854" s="4"/>
      <c r="RCT854" s="4"/>
      <c r="RCU854" s="4"/>
      <c r="RCV854" s="4"/>
      <c r="RCW854" s="4"/>
      <c r="RCX854" s="4"/>
      <c r="RCY854" s="4"/>
      <c r="RCZ854" s="4"/>
      <c r="RDA854" s="4"/>
      <c r="RDB854" s="4"/>
      <c r="RDC854" s="4"/>
      <c r="RDD854" s="4"/>
      <c r="RDE854" s="4"/>
      <c r="RDF854" s="4"/>
      <c r="RDG854" s="4"/>
      <c r="RDH854" s="4"/>
      <c r="RDI854" s="4"/>
      <c r="RDJ854" s="4"/>
      <c r="RDK854" s="4"/>
      <c r="RDL854" s="4"/>
      <c r="RDM854" s="4"/>
      <c r="RDN854" s="4"/>
      <c r="RDO854" s="4"/>
      <c r="RDP854" s="4"/>
      <c r="RDQ854" s="4"/>
      <c r="RDR854" s="4"/>
      <c r="RDS854" s="4"/>
      <c r="RDT854" s="4"/>
      <c r="RDU854" s="4"/>
      <c r="RDV854" s="4"/>
      <c r="RDW854" s="4"/>
      <c r="RDX854" s="4"/>
      <c r="RDY854" s="4"/>
      <c r="RDZ854" s="4"/>
      <c r="REA854" s="4"/>
      <c r="REB854" s="4"/>
      <c r="REC854" s="4"/>
      <c r="RED854" s="4"/>
      <c r="REE854" s="4"/>
      <c r="REF854" s="4"/>
      <c r="REG854" s="4"/>
      <c r="REH854" s="4"/>
      <c r="REI854" s="4"/>
      <c r="REJ854" s="4"/>
      <c r="REK854" s="4"/>
      <c r="REL854" s="4"/>
      <c r="REM854" s="4"/>
      <c r="REN854" s="4"/>
      <c r="REO854" s="4"/>
      <c r="REP854" s="4"/>
      <c r="REQ854" s="4"/>
      <c r="RER854" s="4"/>
      <c r="RES854" s="4"/>
      <c r="RET854" s="4"/>
      <c r="REU854" s="4"/>
      <c r="REV854" s="4"/>
      <c r="REW854" s="4"/>
      <c r="REX854" s="4"/>
      <c r="REY854" s="4"/>
      <c r="REZ854" s="4"/>
      <c r="RFA854" s="4"/>
      <c r="RFB854" s="4"/>
      <c r="RFC854" s="4"/>
      <c r="RFD854" s="4"/>
      <c r="RFE854" s="4"/>
      <c r="RFF854" s="4"/>
      <c r="RFG854" s="4"/>
      <c r="RFH854" s="4"/>
      <c r="RFI854" s="4"/>
      <c r="RFJ854" s="4"/>
      <c r="RFK854" s="4"/>
      <c r="RFL854" s="4"/>
      <c r="RFM854" s="4"/>
      <c r="RFN854" s="4"/>
      <c r="RFO854" s="4"/>
      <c r="RFP854" s="4"/>
      <c r="RFQ854" s="4"/>
      <c r="RFR854" s="4"/>
      <c r="RFS854" s="4"/>
      <c r="RFT854" s="4"/>
      <c r="RFU854" s="4"/>
      <c r="RFV854" s="4"/>
      <c r="RFW854" s="4"/>
      <c r="RFX854" s="4"/>
      <c r="RFY854" s="4"/>
      <c r="RFZ854" s="4"/>
      <c r="RGA854" s="4"/>
      <c r="RGB854" s="4"/>
      <c r="RGC854" s="4"/>
      <c r="RGD854" s="4"/>
      <c r="RGE854" s="4"/>
      <c r="RGF854" s="4"/>
      <c r="RGG854" s="4"/>
      <c r="RGH854" s="4"/>
      <c r="RGI854" s="4"/>
      <c r="RGJ854" s="4"/>
      <c r="RGK854" s="4"/>
      <c r="RGL854" s="4"/>
      <c r="RGM854" s="4"/>
      <c r="RGN854" s="4"/>
      <c r="RGO854" s="4"/>
      <c r="RGP854" s="4"/>
      <c r="RGQ854" s="4"/>
      <c r="RGR854" s="4"/>
      <c r="RGS854" s="4"/>
      <c r="RGT854" s="4"/>
      <c r="RGU854" s="4"/>
      <c r="RGV854" s="4"/>
      <c r="RGW854" s="4"/>
      <c r="RGX854" s="4"/>
      <c r="RGY854" s="4"/>
      <c r="RGZ854" s="4"/>
      <c r="RHA854" s="4"/>
      <c r="RHB854" s="4"/>
      <c r="RHC854" s="4"/>
      <c r="RHD854" s="4"/>
      <c r="RHE854" s="4"/>
      <c r="RHF854" s="4"/>
      <c r="RHG854" s="4"/>
      <c r="RHH854" s="4"/>
      <c r="RHI854" s="4"/>
      <c r="RHJ854" s="4"/>
      <c r="RHK854" s="4"/>
      <c r="RHL854" s="4"/>
      <c r="RHM854" s="4"/>
      <c r="RHN854" s="4"/>
      <c r="RHO854" s="4"/>
      <c r="RHP854" s="4"/>
      <c r="RHQ854" s="4"/>
      <c r="RHR854" s="4"/>
      <c r="RHS854" s="4"/>
      <c r="RHT854" s="4"/>
      <c r="RHU854" s="4"/>
      <c r="RHV854" s="4"/>
      <c r="RHW854" s="4"/>
      <c r="RHX854" s="4"/>
      <c r="RHY854" s="4"/>
      <c r="RHZ854" s="4"/>
      <c r="RIA854" s="4"/>
      <c r="RIB854" s="4"/>
      <c r="RIC854" s="4"/>
      <c r="RID854" s="4"/>
      <c r="RIE854" s="4"/>
      <c r="RIF854" s="4"/>
      <c r="RIG854" s="4"/>
      <c r="RIH854" s="4"/>
      <c r="RII854" s="4"/>
      <c r="RIJ854" s="4"/>
      <c r="RIK854" s="4"/>
      <c r="RIL854" s="4"/>
      <c r="RIM854" s="4"/>
      <c r="RIN854" s="4"/>
      <c r="RIO854" s="4"/>
      <c r="RIP854" s="4"/>
      <c r="RIQ854" s="4"/>
      <c r="RIR854" s="4"/>
      <c r="RIS854" s="4"/>
      <c r="RIT854" s="4"/>
      <c r="RIU854" s="4"/>
      <c r="RIV854" s="4"/>
      <c r="RIW854" s="4"/>
      <c r="RIX854" s="4"/>
      <c r="RIY854" s="4"/>
      <c r="RIZ854" s="4"/>
      <c r="RJA854" s="4"/>
      <c r="RJB854" s="4"/>
      <c r="RJC854" s="4"/>
      <c r="RJD854" s="4"/>
      <c r="RJE854" s="4"/>
      <c r="RJF854" s="4"/>
      <c r="RJG854" s="4"/>
      <c r="RJH854" s="4"/>
      <c r="RJI854" s="4"/>
      <c r="RJJ854" s="4"/>
      <c r="RJK854" s="4"/>
      <c r="RJL854" s="4"/>
      <c r="RJM854" s="4"/>
      <c r="RJN854" s="4"/>
      <c r="RJO854" s="4"/>
      <c r="RJP854" s="4"/>
      <c r="RJQ854" s="4"/>
      <c r="RJR854" s="4"/>
      <c r="RJS854" s="4"/>
      <c r="RJT854" s="4"/>
      <c r="RJU854" s="4"/>
      <c r="RJV854" s="4"/>
      <c r="RJW854" s="4"/>
      <c r="RJX854" s="4"/>
      <c r="RJY854" s="4"/>
      <c r="RJZ854" s="4"/>
      <c r="RKA854" s="4"/>
      <c r="RKB854" s="4"/>
      <c r="RKC854" s="4"/>
      <c r="RKD854" s="4"/>
      <c r="RKE854" s="4"/>
      <c r="RKF854" s="4"/>
      <c r="RKG854" s="4"/>
      <c r="RKH854" s="4"/>
      <c r="RKI854" s="4"/>
      <c r="RKJ854" s="4"/>
      <c r="RKK854" s="4"/>
      <c r="RKL854" s="4"/>
      <c r="RKM854" s="4"/>
      <c r="RKN854" s="4"/>
      <c r="RKO854" s="4"/>
      <c r="RKP854" s="4"/>
      <c r="RKQ854" s="4"/>
      <c r="RKR854" s="4"/>
      <c r="RKS854" s="4"/>
      <c r="RKT854" s="4"/>
      <c r="RKU854" s="4"/>
      <c r="RKV854" s="4"/>
      <c r="RKW854" s="4"/>
      <c r="RKX854" s="4"/>
      <c r="RKY854" s="4"/>
      <c r="RKZ854" s="4"/>
      <c r="RLA854" s="4"/>
      <c r="RLB854" s="4"/>
      <c r="RLC854" s="4"/>
      <c r="RLD854" s="4"/>
      <c r="RLE854" s="4"/>
      <c r="RLF854" s="4"/>
      <c r="RLG854" s="4"/>
      <c r="RLH854" s="4"/>
      <c r="RLI854" s="4"/>
      <c r="RLJ854" s="4"/>
      <c r="RLK854" s="4"/>
      <c r="RLL854" s="4"/>
      <c r="RLM854" s="4"/>
      <c r="RLN854" s="4"/>
      <c r="RLO854" s="4"/>
      <c r="RLP854" s="4"/>
      <c r="RLQ854" s="4"/>
      <c r="RLR854" s="4"/>
      <c r="RLS854" s="4"/>
      <c r="RLT854" s="4"/>
      <c r="RLU854" s="4"/>
      <c r="RLV854" s="4"/>
      <c r="RLW854" s="4"/>
      <c r="RLX854" s="4"/>
      <c r="RLY854" s="4"/>
      <c r="RLZ854" s="4"/>
      <c r="RMA854" s="4"/>
      <c r="RMB854" s="4"/>
      <c r="RMC854" s="4"/>
      <c r="RMD854" s="4"/>
      <c r="RME854" s="4"/>
      <c r="RMF854" s="4"/>
      <c r="RMG854" s="4"/>
      <c r="RMH854" s="4"/>
      <c r="RMI854" s="4"/>
      <c r="RMJ854" s="4"/>
      <c r="RMK854" s="4"/>
      <c r="RML854" s="4"/>
      <c r="RMM854" s="4"/>
      <c r="RMN854" s="4"/>
      <c r="RMO854" s="4"/>
      <c r="RMP854" s="4"/>
      <c r="RMQ854" s="4"/>
      <c r="RMR854" s="4"/>
      <c r="RMS854" s="4"/>
      <c r="RMT854" s="4"/>
      <c r="RMU854" s="4"/>
      <c r="RMV854" s="4"/>
      <c r="RMW854" s="4"/>
      <c r="RMX854" s="4"/>
      <c r="RMY854" s="4"/>
      <c r="RMZ854" s="4"/>
      <c r="RNA854" s="4"/>
      <c r="RNB854" s="4"/>
      <c r="RNC854" s="4"/>
      <c r="RND854" s="4"/>
      <c r="RNE854" s="4"/>
      <c r="RNF854" s="4"/>
      <c r="RNG854" s="4"/>
      <c r="RNH854" s="4"/>
      <c r="RNI854" s="4"/>
      <c r="RNJ854" s="4"/>
      <c r="RNK854" s="4"/>
      <c r="RNL854" s="4"/>
      <c r="RNM854" s="4"/>
      <c r="RNN854" s="4"/>
      <c r="RNO854" s="4"/>
      <c r="RNP854" s="4"/>
      <c r="RNQ854" s="4"/>
      <c r="RNR854" s="4"/>
      <c r="RNS854" s="4"/>
      <c r="RNT854" s="4"/>
      <c r="RNU854" s="4"/>
      <c r="RNV854" s="4"/>
      <c r="RNW854" s="4"/>
      <c r="RNX854" s="4"/>
      <c r="RNY854" s="4"/>
      <c r="RNZ854" s="4"/>
      <c r="ROA854" s="4"/>
      <c r="ROB854" s="4"/>
      <c r="ROC854" s="4"/>
      <c r="ROD854" s="4"/>
      <c r="ROE854" s="4"/>
      <c r="ROF854" s="4"/>
      <c r="ROG854" s="4"/>
      <c r="ROH854" s="4"/>
      <c r="ROI854" s="4"/>
      <c r="ROJ854" s="4"/>
      <c r="ROK854" s="4"/>
      <c r="ROL854" s="4"/>
      <c r="ROM854" s="4"/>
      <c r="RON854" s="4"/>
      <c r="ROO854" s="4"/>
      <c r="ROP854" s="4"/>
      <c r="ROQ854" s="4"/>
      <c r="ROR854" s="4"/>
      <c r="ROS854" s="4"/>
      <c r="ROT854" s="4"/>
      <c r="ROU854" s="4"/>
      <c r="ROV854" s="4"/>
      <c r="ROW854" s="4"/>
      <c r="ROX854" s="4"/>
      <c r="ROY854" s="4"/>
      <c r="ROZ854" s="4"/>
      <c r="RPA854" s="4"/>
      <c r="RPB854" s="4"/>
      <c r="RPC854" s="4"/>
      <c r="RPD854" s="4"/>
      <c r="RPE854" s="4"/>
      <c r="RPF854" s="4"/>
      <c r="RPG854" s="4"/>
      <c r="RPH854" s="4"/>
      <c r="RPI854" s="4"/>
      <c r="RPJ854" s="4"/>
      <c r="RPK854" s="4"/>
      <c r="RPL854" s="4"/>
      <c r="RPM854" s="4"/>
      <c r="RPN854" s="4"/>
      <c r="RPO854" s="4"/>
      <c r="RPP854" s="4"/>
      <c r="RPQ854" s="4"/>
      <c r="RPR854" s="4"/>
      <c r="RPS854" s="4"/>
      <c r="RPT854" s="4"/>
      <c r="RPU854" s="4"/>
      <c r="RPV854" s="4"/>
      <c r="RPW854" s="4"/>
      <c r="RPX854" s="4"/>
      <c r="RPY854" s="4"/>
      <c r="RPZ854" s="4"/>
      <c r="RQA854" s="4"/>
      <c r="RQB854" s="4"/>
      <c r="RQC854" s="4"/>
      <c r="RQD854" s="4"/>
      <c r="RQE854" s="4"/>
      <c r="RQF854" s="4"/>
      <c r="RQG854" s="4"/>
      <c r="RQH854" s="4"/>
      <c r="RQI854" s="4"/>
      <c r="RQJ854" s="4"/>
      <c r="RQK854" s="4"/>
      <c r="RQL854" s="4"/>
      <c r="RQM854" s="4"/>
      <c r="RQN854" s="4"/>
      <c r="RQO854" s="4"/>
      <c r="RQP854" s="4"/>
      <c r="RQQ854" s="4"/>
      <c r="RQR854" s="4"/>
      <c r="RQS854" s="4"/>
      <c r="RQT854" s="4"/>
      <c r="RQU854" s="4"/>
      <c r="RQV854" s="4"/>
      <c r="RQW854" s="4"/>
      <c r="RQX854" s="4"/>
      <c r="RQY854" s="4"/>
      <c r="RQZ854" s="4"/>
      <c r="RRA854" s="4"/>
      <c r="RRB854" s="4"/>
      <c r="RRC854" s="4"/>
      <c r="RRD854" s="4"/>
      <c r="RRE854" s="4"/>
      <c r="RRF854" s="4"/>
      <c r="RRG854" s="4"/>
      <c r="RRH854" s="4"/>
      <c r="RRI854" s="4"/>
      <c r="RRJ854" s="4"/>
      <c r="RRK854" s="4"/>
      <c r="RRL854" s="4"/>
      <c r="RRM854" s="4"/>
      <c r="RRN854" s="4"/>
      <c r="RRO854" s="4"/>
      <c r="RRP854" s="4"/>
      <c r="RRQ854" s="4"/>
      <c r="RRR854" s="4"/>
      <c r="RRS854" s="4"/>
      <c r="RRT854" s="4"/>
      <c r="RRU854" s="4"/>
      <c r="RRV854" s="4"/>
      <c r="RRW854" s="4"/>
      <c r="RRX854" s="4"/>
      <c r="RRY854" s="4"/>
      <c r="RRZ854" s="4"/>
      <c r="RSA854" s="4"/>
      <c r="RSB854" s="4"/>
      <c r="RSC854" s="4"/>
      <c r="RSD854" s="4"/>
      <c r="RSE854" s="4"/>
      <c r="RSF854" s="4"/>
      <c r="RSG854" s="4"/>
      <c r="RSH854" s="4"/>
      <c r="RSI854" s="4"/>
      <c r="RSJ854" s="4"/>
      <c r="RSK854" s="4"/>
      <c r="RSL854" s="4"/>
      <c r="RSM854" s="4"/>
      <c r="RSN854" s="4"/>
      <c r="RSO854" s="4"/>
      <c r="RSP854" s="4"/>
      <c r="RSQ854" s="4"/>
      <c r="RSR854" s="4"/>
      <c r="RSS854" s="4"/>
      <c r="RST854" s="4"/>
      <c r="RSU854" s="4"/>
      <c r="RSV854" s="4"/>
      <c r="RSW854" s="4"/>
      <c r="RSX854" s="4"/>
      <c r="RSY854" s="4"/>
      <c r="RSZ854" s="4"/>
      <c r="RTA854" s="4"/>
      <c r="RTB854" s="4"/>
      <c r="RTC854" s="4"/>
      <c r="RTD854" s="4"/>
      <c r="RTE854" s="4"/>
      <c r="RTF854" s="4"/>
      <c r="RTG854" s="4"/>
      <c r="RTH854" s="4"/>
      <c r="RTI854" s="4"/>
      <c r="RTJ854" s="4"/>
      <c r="RTK854" s="4"/>
      <c r="RTL854" s="4"/>
      <c r="RTM854" s="4"/>
      <c r="RTN854" s="4"/>
      <c r="RTO854" s="4"/>
      <c r="RTP854" s="4"/>
      <c r="RTQ854" s="4"/>
      <c r="RTR854" s="4"/>
      <c r="RTS854" s="4"/>
      <c r="RTT854" s="4"/>
      <c r="RTU854" s="4"/>
      <c r="RTV854" s="4"/>
      <c r="RTW854" s="4"/>
      <c r="RTX854" s="4"/>
      <c r="RTY854" s="4"/>
      <c r="RTZ854" s="4"/>
      <c r="RUA854" s="4"/>
      <c r="RUB854" s="4"/>
      <c r="RUC854" s="4"/>
      <c r="RUD854" s="4"/>
      <c r="RUE854" s="4"/>
      <c r="RUF854" s="4"/>
      <c r="RUG854" s="4"/>
      <c r="RUH854" s="4"/>
      <c r="RUI854" s="4"/>
      <c r="RUJ854" s="4"/>
      <c r="RUK854" s="4"/>
      <c r="RUL854" s="4"/>
      <c r="RUM854" s="4"/>
      <c r="RUN854" s="4"/>
      <c r="RUO854" s="4"/>
      <c r="RUP854" s="4"/>
      <c r="RUQ854" s="4"/>
      <c r="RUR854" s="4"/>
      <c r="RUS854" s="4"/>
      <c r="RUT854" s="4"/>
      <c r="RUU854" s="4"/>
      <c r="RUV854" s="4"/>
      <c r="RUW854" s="4"/>
      <c r="RUX854" s="4"/>
      <c r="RUY854" s="4"/>
      <c r="RUZ854" s="4"/>
      <c r="RVA854" s="4"/>
      <c r="RVB854" s="4"/>
      <c r="RVC854" s="4"/>
      <c r="RVD854" s="4"/>
      <c r="RVE854" s="4"/>
      <c r="RVF854" s="4"/>
      <c r="RVG854" s="4"/>
      <c r="RVH854" s="4"/>
      <c r="RVI854" s="4"/>
      <c r="RVJ854" s="4"/>
      <c r="RVK854" s="4"/>
      <c r="RVL854" s="4"/>
      <c r="RVM854" s="4"/>
      <c r="RVN854" s="4"/>
      <c r="RVO854" s="4"/>
      <c r="RVP854" s="4"/>
      <c r="RVQ854" s="4"/>
      <c r="RVR854" s="4"/>
      <c r="RVS854" s="4"/>
      <c r="RVT854" s="4"/>
      <c r="RVU854" s="4"/>
      <c r="RVV854" s="4"/>
      <c r="RVW854" s="4"/>
      <c r="RVX854" s="4"/>
      <c r="RVY854" s="4"/>
      <c r="RVZ854" s="4"/>
      <c r="RWA854" s="4"/>
      <c r="RWB854" s="4"/>
      <c r="RWC854" s="4"/>
      <c r="RWD854" s="4"/>
      <c r="RWE854" s="4"/>
      <c r="RWF854" s="4"/>
      <c r="RWG854" s="4"/>
      <c r="RWH854" s="4"/>
      <c r="RWI854" s="4"/>
      <c r="RWJ854" s="4"/>
      <c r="RWK854" s="4"/>
      <c r="RWL854" s="4"/>
      <c r="RWM854" s="4"/>
      <c r="RWN854" s="4"/>
      <c r="RWO854" s="4"/>
      <c r="RWP854" s="4"/>
      <c r="RWQ854" s="4"/>
      <c r="RWR854" s="4"/>
      <c r="RWS854" s="4"/>
      <c r="RWT854" s="4"/>
      <c r="RWU854" s="4"/>
      <c r="RWV854" s="4"/>
      <c r="RWW854" s="4"/>
      <c r="RWX854" s="4"/>
      <c r="RWY854" s="4"/>
      <c r="RWZ854" s="4"/>
      <c r="RXA854" s="4"/>
      <c r="RXB854" s="4"/>
      <c r="RXC854" s="4"/>
      <c r="RXD854" s="4"/>
      <c r="RXE854" s="4"/>
      <c r="RXF854" s="4"/>
      <c r="RXG854" s="4"/>
      <c r="RXH854" s="4"/>
      <c r="RXI854" s="4"/>
      <c r="RXJ854" s="4"/>
      <c r="RXK854" s="4"/>
      <c r="RXL854" s="4"/>
      <c r="RXM854" s="4"/>
      <c r="RXN854" s="4"/>
      <c r="RXO854" s="4"/>
      <c r="RXP854" s="4"/>
      <c r="RXQ854" s="4"/>
      <c r="RXR854" s="4"/>
      <c r="RXS854" s="4"/>
      <c r="RXT854" s="4"/>
      <c r="RXU854" s="4"/>
      <c r="RXV854" s="4"/>
      <c r="RXW854" s="4"/>
      <c r="RXX854" s="4"/>
      <c r="RXY854" s="4"/>
      <c r="RXZ854" s="4"/>
      <c r="RYA854" s="4"/>
      <c r="RYB854" s="4"/>
      <c r="RYC854" s="4"/>
      <c r="RYD854" s="4"/>
      <c r="RYE854" s="4"/>
      <c r="RYF854" s="4"/>
      <c r="RYG854" s="4"/>
      <c r="RYH854" s="4"/>
      <c r="RYI854" s="4"/>
      <c r="RYJ854" s="4"/>
      <c r="RYK854" s="4"/>
      <c r="RYL854" s="4"/>
      <c r="RYM854" s="4"/>
      <c r="RYN854" s="4"/>
      <c r="RYO854" s="4"/>
      <c r="RYP854" s="4"/>
      <c r="RYQ854" s="4"/>
      <c r="RYR854" s="4"/>
      <c r="RYS854" s="4"/>
      <c r="RYT854" s="4"/>
      <c r="RYU854" s="4"/>
      <c r="RYV854" s="4"/>
      <c r="RYW854" s="4"/>
      <c r="RYX854" s="4"/>
      <c r="RYY854" s="4"/>
      <c r="RYZ854" s="4"/>
      <c r="RZA854" s="4"/>
      <c r="RZB854" s="4"/>
      <c r="RZC854" s="4"/>
      <c r="RZD854" s="4"/>
      <c r="RZE854" s="4"/>
      <c r="RZF854" s="4"/>
      <c r="RZG854" s="4"/>
      <c r="RZH854" s="4"/>
      <c r="RZI854" s="4"/>
      <c r="RZJ854" s="4"/>
      <c r="RZK854" s="4"/>
      <c r="RZL854" s="4"/>
      <c r="RZM854" s="4"/>
      <c r="RZN854" s="4"/>
      <c r="RZO854" s="4"/>
      <c r="RZP854" s="4"/>
      <c r="RZQ854" s="4"/>
      <c r="RZR854" s="4"/>
      <c r="RZS854" s="4"/>
      <c r="RZT854" s="4"/>
      <c r="RZU854" s="4"/>
      <c r="RZV854" s="4"/>
      <c r="RZW854" s="4"/>
      <c r="RZX854" s="4"/>
      <c r="RZY854" s="4"/>
      <c r="RZZ854" s="4"/>
      <c r="SAA854" s="4"/>
      <c r="SAB854" s="4"/>
      <c r="SAC854" s="4"/>
      <c r="SAD854" s="4"/>
      <c r="SAE854" s="4"/>
      <c r="SAF854" s="4"/>
      <c r="SAG854" s="4"/>
      <c r="SAH854" s="4"/>
      <c r="SAI854" s="4"/>
      <c r="SAJ854" s="4"/>
      <c r="SAK854" s="4"/>
      <c r="SAL854" s="4"/>
      <c r="SAM854" s="4"/>
      <c r="SAN854" s="4"/>
      <c r="SAO854" s="4"/>
      <c r="SAP854" s="4"/>
      <c r="SAQ854" s="4"/>
      <c r="SAR854" s="4"/>
      <c r="SAS854" s="4"/>
      <c r="SAT854" s="4"/>
      <c r="SAU854" s="4"/>
      <c r="SAV854" s="4"/>
      <c r="SAW854" s="4"/>
      <c r="SAX854" s="4"/>
      <c r="SAY854" s="4"/>
      <c r="SAZ854" s="4"/>
      <c r="SBA854" s="4"/>
      <c r="SBB854" s="4"/>
      <c r="SBC854" s="4"/>
      <c r="SBD854" s="4"/>
      <c r="SBE854" s="4"/>
      <c r="SBF854" s="4"/>
      <c r="SBG854" s="4"/>
      <c r="SBH854" s="4"/>
      <c r="SBI854" s="4"/>
      <c r="SBJ854" s="4"/>
      <c r="SBK854" s="4"/>
      <c r="SBL854" s="4"/>
      <c r="SBM854" s="4"/>
      <c r="SBN854" s="4"/>
      <c r="SBO854" s="4"/>
      <c r="SBP854" s="4"/>
      <c r="SBQ854" s="4"/>
      <c r="SBR854" s="4"/>
      <c r="SBS854" s="4"/>
      <c r="SBT854" s="4"/>
      <c r="SBU854" s="4"/>
      <c r="SBV854" s="4"/>
      <c r="SBW854" s="4"/>
      <c r="SBX854" s="4"/>
      <c r="SBY854" s="4"/>
      <c r="SBZ854" s="4"/>
      <c r="SCA854" s="4"/>
      <c r="SCB854" s="4"/>
      <c r="SCC854" s="4"/>
      <c r="SCD854" s="4"/>
      <c r="SCE854" s="4"/>
      <c r="SCF854" s="4"/>
      <c r="SCG854" s="4"/>
      <c r="SCH854" s="4"/>
      <c r="SCI854" s="4"/>
      <c r="SCJ854" s="4"/>
      <c r="SCK854" s="4"/>
      <c r="SCL854" s="4"/>
      <c r="SCM854" s="4"/>
      <c r="SCN854" s="4"/>
      <c r="SCO854" s="4"/>
      <c r="SCP854" s="4"/>
      <c r="SCQ854" s="4"/>
      <c r="SCR854" s="4"/>
      <c r="SCS854" s="4"/>
      <c r="SCT854" s="4"/>
      <c r="SCU854" s="4"/>
      <c r="SCV854" s="4"/>
      <c r="SCW854" s="4"/>
      <c r="SCX854" s="4"/>
      <c r="SCY854" s="4"/>
      <c r="SCZ854" s="4"/>
      <c r="SDA854" s="4"/>
      <c r="SDB854" s="4"/>
      <c r="SDC854" s="4"/>
      <c r="SDD854" s="4"/>
      <c r="SDE854" s="4"/>
      <c r="SDF854" s="4"/>
      <c r="SDG854" s="4"/>
      <c r="SDH854" s="4"/>
      <c r="SDI854" s="4"/>
      <c r="SDJ854" s="4"/>
      <c r="SDK854" s="4"/>
      <c r="SDL854" s="4"/>
      <c r="SDM854" s="4"/>
      <c r="SDN854" s="4"/>
      <c r="SDO854" s="4"/>
      <c r="SDP854" s="4"/>
      <c r="SDQ854" s="4"/>
      <c r="SDR854" s="4"/>
      <c r="SDS854" s="4"/>
      <c r="SDT854" s="4"/>
      <c r="SDU854" s="4"/>
      <c r="SDV854" s="4"/>
      <c r="SDW854" s="4"/>
      <c r="SDX854" s="4"/>
      <c r="SDY854" s="4"/>
      <c r="SDZ854" s="4"/>
      <c r="SEA854" s="4"/>
      <c r="SEB854" s="4"/>
      <c r="SEC854" s="4"/>
      <c r="SED854" s="4"/>
      <c r="SEE854" s="4"/>
      <c r="SEF854" s="4"/>
      <c r="SEG854" s="4"/>
      <c r="SEH854" s="4"/>
      <c r="SEI854" s="4"/>
      <c r="SEJ854" s="4"/>
      <c r="SEK854" s="4"/>
      <c r="SEL854" s="4"/>
      <c r="SEM854" s="4"/>
      <c r="SEN854" s="4"/>
      <c r="SEO854" s="4"/>
      <c r="SEP854" s="4"/>
      <c r="SEQ854" s="4"/>
      <c r="SER854" s="4"/>
      <c r="SES854" s="4"/>
      <c r="SET854" s="4"/>
      <c r="SEU854" s="4"/>
      <c r="SEV854" s="4"/>
      <c r="SEW854" s="4"/>
      <c r="SEX854" s="4"/>
      <c r="SEY854" s="4"/>
      <c r="SEZ854" s="4"/>
      <c r="SFA854" s="4"/>
      <c r="SFB854" s="4"/>
      <c r="SFC854" s="4"/>
      <c r="SFD854" s="4"/>
      <c r="SFE854" s="4"/>
      <c r="SFF854" s="4"/>
      <c r="SFG854" s="4"/>
      <c r="SFH854" s="4"/>
      <c r="SFI854" s="4"/>
      <c r="SFJ854" s="4"/>
      <c r="SFK854" s="4"/>
      <c r="SFL854" s="4"/>
      <c r="SFM854" s="4"/>
      <c r="SFN854" s="4"/>
      <c r="SFO854" s="4"/>
      <c r="SFP854" s="4"/>
      <c r="SFQ854" s="4"/>
      <c r="SFR854" s="4"/>
      <c r="SFS854" s="4"/>
      <c r="SFT854" s="4"/>
      <c r="SFU854" s="4"/>
      <c r="SFV854" s="4"/>
      <c r="SFW854" s="4"/>
      <c r="SFX854" s="4"/>
      <c r="SFY854" s="4"/>
      <c r="SFZ854" s="4"/>
      <c r="SGA854" s="4"/>
      <c r="SGB854" s="4"/>
      <c r="SGC854" s="4"/>
      <c r="SGD854" s="4"/>
      <c r="SGE854" s="4"/>
      <c r="SGF854" s="4"/>
      <c r="SGG854" s="4"/>
      <c r="SGH854" s="4"/>
      <c r="SGI854" s="4"/>
      <c r="SGJ854" s="4"/>
      <c r="SGK854" s="4"/>
      <c r="SGL854" s="4"/>
      <c r="SGM854" s="4"/>
      <c r="SGN854" s="4"/>
      <c r="SGO854" s="4"/>
      <c r="SGP854" s="4"/>
      <c r="SGQ854" s="4"/>
      <c r="SGR854" s="4"/>
      <c r="SGS854" s="4"/>
      <c r="SGT854" s="4"/>
      <c r="SGU854" s="4"/>
      <c r="SGV854" s="4"/>
      <c r="SGW854" s="4"/>
      <c r="SGX854" s="4"/>
      <c r="SGY854" s="4"/>
      <c r="SGZ854" s="4"/>
      <c r="SHA854" s="4"/>
      <c r="SHB854" s="4"/>
      <c r="SHC854" s="4"/>
      <c r="SHD854" s="4"/>
      <c r="SHE854" s="4"/>
      <c r="SHF854" s="4"/>
      <c r="SHG854" s="4"/>
      <c r="SHH854" s="4"/>
      <c r="SHI854" s="4"/>
      <c r="SHJ854" s="4"/>
      <c r="SHK854" s="4"/>
      <c r="SHL854" s="4"/>
      <c r="SHM854" s="4"/>
      <c r="SHN854" s="4"/>
      <c r="SHO854" s="4"/>
      <c r="SHP854" s="4"/>
      <c r="SHQ854" s="4"/>
      <c r="SHR854" s="4"/>
      <c r="SHS854" s="4"/>
      <c r="SHT854" s="4"/>
      <c r="SHU854" s="4"/>
      <c r="SHV854" s="4"/>
      <c r="SHW854" s="4"/>
      <c r="SHX854" s="4"/>
      <c r="SHY854" s="4"/>
      <c r="SHZ854" s="4"/>
      <c r="SIA854" s="4"/>
      <c r="SIB854" s="4"/>
      <c r="SIC854" s="4"/>
      <c r="SID854" s="4"/>
      <c r="SIE854" s="4"/>
      <c r="SIF854" s="4"/>
      <c r="SIG854" s="4"/>
      <c r="SIH854" s="4"/>
      <c r="SII854" s="4"/>
      <c r="SIJ854" s="4"/>
      <c r="SIK854" s="4"/>
      <c r="SIL854" s="4"/>
      <c r="SIM854" s="4"/>
      <c r="SIN854" s="4"/>
      <c r="SIO854" s="4"/>
      <c r="SIP854" s="4"/>
      <c r="SIQ854" s="4"/>
      <c r="SIR854" s="4"/>
      <c r="SIS854" s="4"/>
      <c r="SIT854" s="4"/>
      <c r="SIU854" s="4"/>
      <c r="SIV854" s="4"/>
      <c r="SIW854" s="4"/>
      <c r="SIX854" s="4"/>
      <c r="SIY854" s="4"/>
      <c r="SIZ854" s="4"/>
      <c r="SJA854" s="4"/>
      <c r="SJB854" s="4"/>
      <c r="SJC854" s="4"/>
      <c r="SJD854" s="4"/>
      <c r="SJE854" s="4"/>
      <c r="SJF854" s="4"/>
      <c r="SJG854" s="4"/>
      <c r="SJH854" s="4"/>
      <c r="SJI854" s="4"/>
      <c r="SJJ854" s="4"/>
      <c r="SJK854" s="4"/>
      <c r="SJL854" s="4"/>
      <c r="SJM854" s="4"/>
      <c r="SJN854" s="4"/>
      <c r="SJO854" s="4"/>
      <c r="SJP854" s="4"/>
      <c r="SJQ854" s="4"/>
      <c r="SJR854" s="4"/>
      <c r="SJS854" s="4"/>
      <c r="SJT854" s="4"/>
      <c r="SJU854" s="4"/>
      <c r="SJV854" s="4"/>
      <c r="SJW854" s="4"/>
      <c r="SJX854" s="4"/>
      <c r="SJY854" s="4"/>
      <c r="SJZ854" s="4"/>
      <c r="SKA854" s="4"/>
      <c r="SKB854" s="4"/>
      <c r="SKC854" s="4"/>
      <c r="SKD854" s="4"/>
      <c r="SKE854" s="4"/>
      <c r="SKF854" s="4"/>
      <c r="SKG854" s="4"/>
      <c r="SKH854" s="4"/>
      <c r="SKI854" s="4"/>
      <c r="SKJ854" s="4"/>
      <c r="SKK854" s="4"/>
      <c r="SKL854" s="4"/>
      <c r="SKM854" s="4"/>
      <c r="SKN854" s="4"/>
      <c r="SKO854" s="4"/>
      <c r="SKP854" s="4"/>
      <c r="SKQ854" s="4"/>
      <c r="SKR854" s="4"/>
      <c r="SKS854" s="4"/>
      <c r="SKT854" s="4"/>
      <c r="SKU854" s="4"/>
      <c r="SKV854" s="4"/>
      <c r="SKW854" s="4"/>
      <c r="SKX854" s="4"/>
      <c r="SKY854" s="4"/>
      <c r="SKZ854" s="4"/>
      <c r="SLA854" s="4"/>
      <c r="SLB854" s="4"/>
      <c r="SLC854" s="4"/>
      <c r="SLD854" s="4"/>
      <c r="SLE854" s="4"/>
      <c r="SLF854" s="4"/>
      <c r="SLG854" s="4"/>
      <c r="SLH854" s="4"/>
      <c r="SLI854" s="4"/>
      <c r="SLJ854" s="4"/>
      <c r="SLK854" s="4"/>
      <c r="SLL854" s="4"/>
      <c r="SLM854" s="4"/>
      <c r="SLN854" s="4"/>
      <c r="SLO854" s="4"/>
      <c r="SLP854" s="4"/>
      <c r="SLQ854" s="4"/>
      <c r="SLR854" s="4"/>
      <c r="SLS854" s="4"/>
      <c r="SLT854" s="4"/>
      <c r="SLU854" s="4"/>
      <c r="SLV854" s="4"/>
      <c r="SLW854" s="4"/>
      <c r="SLX854" s="4"/>
      <c r="SLY854" s="4"/>
      <c r="SLZ854" s="4"/>
      <c r="SMA854" s="4"/>
      <c r="SMB854" s="4"/>
      <c r="SMC854" s="4"/>
      <c r="SMD854" s="4"/>
      <c r="SME854" s="4"/>
      <c r="SMF854" s="4"/>
      <c r="SMG854" s="4"/>
      <c r="SMH854" s="4"/>
      <c r="SMI854" s="4"/>
      <c r="SMJ854" s="4"/>
      <c r="SMK854" s="4"/>
      <c r="SML854" s="4"/>
      <c r="SMM854" s="4"/>
      <c r="SMN854" s="4"/>
      <c r="SMO854" s="4"/>
      <c r="SMP854" s="4"/>
      <c r="SMQ854" s="4"/>
      <c r="SMR854" s="4"/>
      <c r="SMS854" s="4"/>
      <c r="SMT854" s="4"/>
      <c r="SMU854" s="4"/>
      <c r="SMV854" s="4"/>
      <c r="SMW854" s="4"/>
      <c r="SMX854" s="4"/>
      <c r="SMY854" s="4"/>
      <c r="SMZ854" s="4"/>
      <c r="SNA854" s="4"/>
      <c r="SNB854" s="4"/>
      <c r="SNC854" s="4"/>
      <c r="SND854" s="4"/>
      <c r="SNE854" s="4"/>
      <c r="SNF854" s="4"/>
      <c r="SNG854" s="4"/>
      <c r="SNH854" s="4"/>
      <c r="SNI854" s="4"/>
      <c r="SNJ854" s="4"/>
      <c r="SNK854" s="4"/>
      <c r="SNL854" s="4"/>
      <c r="SNM854" s="4"/>
      <c r="SNN854" s="4"/>
      <c r="SNO854" s="4"/>
      <c r="SNP854" s="4"/>
      <c r="SNQ854" s="4"/>
      <c r="SNR854" s="4"/>
      <c r="SNS854" s="4"/>
      <c r="SNT854" s="4"/>
      <c r="SNU854" s="4"/>
      <c r="SNV854" s="4"/>
      <c r="SNW854" s="4"/>
      <c r="SNX854" s="4"/>
      <c r="SNY854" s="4"/>
      <c r="SNZ854" s="4"/>
      <c r="SOA854" s="4"/>
      <c r="SOB854" s="4"/>
      <c r="SOC854" s="4"/>
      <c r="SOD854" s="4"/>
      <c r="SOE854" s="4"/>
      <c r="SOF854" s="4"/>
      <c r="SOG854" s="4"/>
      <c r="SOH854" s="4"/>
      <c r="SOI854" s="4"/>
      <c r="SOJ854" s="4"/>
      <c r="SOK854" s="4"/>
      <c r="SOL854" s="4"/>
      <c r="SOM854" s="4"/>
      <c r="SON854" s="4"/>
      <c r="SOO854" s="4"/>
      <c r="SOP854" s="4"/>
      <c r="SOQ854" s="4"/>
      <c r="SOR854" s="4"/>
      <c r="SOS854" s="4"/>
      <c r="SOT854" s="4"/>
      <c r="SOU854" s="4"/>
      <c r="SOV854" s="4"/>
      <c r="SOW854" s="4"/>
      <c r="SOX854" s="4"/>
      <c r="SOY854" s="4"/>
      <c r="SOZ854" s="4"/>
      <c r="SPA854" s="4"/>
      <c r="SPB854" s="4"/>
      <c r="SPC854" s="4"/>
      <c r="SPD854" s="4"/>
      <c r="SPE854" s="4"/>
      <c r="SPF854" s="4"/>
      <c r="SPG854" s="4"/>
      <c r="SPH854" s="4"/>
      <c r="SPI854" s="4"/>
      <c r="SPJ854" s="4"/>
      <c r="SPK854" s="4"/>
      <c r="SPL854" s="4"/>
      <c r="SPM854" s="4"/>
      <c r="SPN854" s="4"/>
      <c r="SPO854" s="4"/>
      <c r="SPP854" s="4"/>
      <c r="SPQ854" s="4"/>
      <c r="SPR854" s="4"/>
      <c r="SPS854" s="4"/>
      <c r="SPT854" s="4"/>
      <c r="SPU854" s="4"/>
      <c r="SPV854" s="4"/>
      <c r="SPW854" s="4"/>
      <c r="SPX854" s="4"/>
      <c r="SPY854" s="4"/>
      <c r="SPZ854" s="4"/>
      <c r="SQA854" s="4"/>
      <c r="SQB854" s="4"/>
      <c r="SQC854" s="4"/>
      <c r="SQD854" s="4"/>
      <c r="SQE854" s="4"/>
      <c r="SQF854" s="4"/>
      <c r="SQG854" s="4"/>
      <c r="SQH854" s="4"/>
      <c r="SQI854" s="4"/>
      <c r="SQJ854" s="4"/>
      <c r="SQK854" s="4"/>
      <c r="SQL854" s="4"/>
      <c r="SQM854" s="4"/>
      <c r="SQN854" s="4"/>
      <c r="SQO854" s="4"/>
      <c r="SQP854" s="4"/>
      <c r="SQQ854" s="4"/>
      <c r="SQR854" s="4"/>
      <c r="SQS854" s="4"/>
      <c r="SQT854" s="4"/>
      <c r="SQU854" s="4"/>
      <c r="SQV854" s="4"/>
      <c r="SQW854" s="4"/>
      <c r="SQX854" s="4"/>
      <c r="SQY854" s="4"/>
      <c r="SQZ854" s="4"/>
      <c r="SRA854" s="4"/>
      <c r="SRB854" s="4"/>
      <c r="SRC854" s="4"/>
      <c r="SRD854" s="4"/>
      <c r="SRE854" s="4"/>
      <c r="SRF854" s="4"/>
      <c r="SRG854" s="4"/>
      <c r="SRH854" s="4"/>
      <c r="SRI854" s="4"/>
      <c r="SRJ854" s="4"/>
      <c r="SRK854" s="4"/>
      <c r="SRL854" s="4"/>
      <c r="SRM854" s="4"/>
      <c r="SRN854" s="4"/>
      <c r="SRO854" s="4"/>
      <c r="SRP854" s="4"/>
      <c r="SRQ854" s="4"/>
      <c r="SRR854" s="4"/>
      <c r="SRS854" s="4"/>
      <c r="SRT854" s="4"/>
      <c r="SRU854" s="4"/>
      <c r="SRV854" s="4"/>
      <c r="SRW854" s="4"/>
      <c r="SRX854" s="4"/>
      <c r="SRY854" s="4"/>
      <c r="SRZ854" s="4"/>
      <c r="SSA854" s="4"/>
      <c r="SSB854" s="4"/>
      <c r="SSC854" s="4"/>
      <c r="SSD854" s="4"/>
      <c r="SSE854" s="4"/>
      <c r="SSF854" s="4"/>
      <c r="SSG854" s="4"/>
      <c r="SSH854" s="4"/>
      <c r="SSI854" s="4"/>
      <c r="SSJ854" s="4"/>
      <c r="SSK854" s="4"/>
      <c r="SSL854" s="4"/>
      <c r="SSM854" s="4"/>
      <c r="SSN854" s="4"/>
      <c r="SSO854" s="4"/>
      <c r="SSP854" s="4"/>
      <c r="SSQ854" s="4"/>
      <c r="SSR854" s="4"/>
      <c r="SSS854" s="4"/>
      <c r="SST854" s="4"/>
      <c r="SSU854" s="4"/>
      <c r="SSV854" s="4"/>
      <c r="SSW854" s="4"/>
      <c r="SSX854" s="4"/>
      <c r="SSY854" s="4"/>
      <c r="SSZ854" s="4"/>
      <c r="STA854" s="4"/>
      <c r="STB854" s="4"/>
      <c r="STC854" s="4"/>
      <c r="STD854" s="4"/>
      <c r="STE854" s="4"/>
      <c r="STF854" s="4"/>
      <c r="STG854" s="4"/>
      <c r="STH854" s="4"/>
      <c r="STI854" s="4"/>
      <c r="STJ854" s="4"/>
      <c r="STK854" s="4"/>
      <c r="STL854" s="4"/>
      <c r="STM854" s="4"/>
      <c r="STN854" s="4"/>
      <c r="STO854" s="4"/>
      <c r="STP854" s="4"/>
      <c r="STQ854" s="4"/>
      <c r="STR854" s="4"/>
      <c r="STS854" s="4"/>
      <c r="STT854" s="4"/>
      <c r="STU854" s="4"/>
      <c r="STV854" s="4"/>
      <c r="STW854" s="4"/>
      <c r="STX854" s="4"/>
      <c r="STY854" s="4"/>
      <c r="STZ854" s="4"/>
      <c r="SUA854" s="4"/>
      <c r="SUB854" s="4"/>
      <c r="SUC854" s="4"/>
      <c r="SUD854" s="4"/>
      <c r="SUE854" s="4"/>
      <c r="SUF854" s="4"/>
      <c r="SUG854" s="4"/>
      <c r="SUH854" s="4"/>
      <c r="SUI854" s="4"/>
      <c r="SUJ854" s="4"/>
      <c r="SUK854" s="4"/>
      <c r="SUL854" s="4"/>
      <c r="SUM854" s="4"/>
      <c r="SUN854" s="4"/>
      <c r="SUO854" s="4"/>
      <c r="SUP854" s="4"/>
      <c r="SUQ854" s="4"/>
      <c r="SUR854" s="4"/>
      <c r="SUS854" s="4"/>
      <c r="SUT854" s="4"/>
      <c r="SUU854" s="4"/>
      <c r="SUV854" s="4"/>
      <c r="SUW854" s="4"/>
      <c r="SUX854" s="4"/>
      <c r="SUY854" s="4"/>
      <c r="SUZ854" s="4"/>
      <c r="SVA854" s="4"/>
      <c r="SVB854" s="4"/>
      <c r="SVC854" s="4"/>
      <c r="SVD854" s="4"/>
      <c r="SVE854" s="4"/>
      <c r="SVF854" s="4"/>
      <c r="SVG854" s="4"/>
      <c r="SVH854" s="4"/>
      <c r="SVI854" s="4"/>
      <c r="SVJ854" s="4"/>
      <c r="SVK854" s="4"/>
      <c r="SVL854" s="4"/>
      <c r="SVM854" s="4"/>
      <c r="SVN854" s="4"/>
      <c r="SVO854" s="4"/>
      <c r="SVP854" s="4"/>
      <c r="SVQ854" s="4"/>
      <c r="SVR854" s="4"/>
      <c r="SVS854" s="4"/>
      <c r="SVT854" s="4"/>
      <c r="SVU854" s="4"/>
      <c r="SVV854" s="4"/>
      <c r="SVW854" s="4"/>
      <c r="SVX854" s="4"/>
      <c r="SVY854" s="4"/>
      <c r="SVZ854" s="4"/>
      <c r="SWA854" s="4"/>
      <c r="SWB854" s="4"/>
      <c r="SWC854" s="4"/>
      <c r="SWD854" s="4"/>
      <c r="SWE854" s="4"/>
      <c r="SWF854" s="4"/>
      <c r="SWG854" s="4"/>
      <c r="SWH854" s="4"/>
      <c r="SWI854" s="4"/>
      <c r="SWJ854" s="4"/>
      <c r="SWK854" s="4"/>
      <c r="SWL854" s="4"/>
      <c r="SWM854" s="4"/>
      <c r="SWN854" s="4"/>
      <c r="SWO854" s="4"/>
      <c r="SWP854" s="4"/>
      <c r="SWQ854" s="4"/>
      <c r="SWR854" s="4"/>
      <c r="SWS854" s="4"/>
      <c r="SWT854" s="4"/>
      <c r="SWU854" s="4"/>
      <c r="SWV854" s="4"/>
      <c r="SWW854" s="4"/>
      <c r="SWX854" s="4"/>
      <c r="SWY854" s="4"/>
      <c r="SWZ854" s="4"/>
      <c r="SXA854" s="4"/>
      <c r="SXB854" s="4"/>
      <c r="SXC854" s="4"/>
      <c r="SXD854" s="4"/>
      <c r="SXE854" s="4"/>
      <c r="SXF854" s="4"/>
      <c r="SXG854" s="4"/>
      <c r="SXH854" s="4"/>
      <c r="SXI854" s="4"/>
      <c r="SXJ854" s="4"/>
      <c r="SXK854" s="4"/>
      <c r="SXL854" s="4"/>
      <c r="SXM854" s="4"/>
      <c r="SXN854" s="4"/>
      <c r="SXO854" s="4"/>
      <c r="SXP854" s="4"/>
      <c r="SXQ854" s="4"/>
      <c r="SXR854" s="4"/>
      <c r="SXS854" s="4"/>
      <c r="SXT854" s="4"/>
      <c r="SXU854" s="4"/>
      <c r="SXV854" s="4"/>
      <c r="SXW854" s="4"/>
      <c r="SXX854" s="4"/>
      <c r="SXY854" s="4"/>
      <c r="SXZ854" s="4"/>
      <c r="SYA854" s="4"/>
      <c r="SYB854" s="4"/>
      <c r="SYC854" s="4"/>
      <c r="SYD854" s="4"/>
      <c r="SYE854" s="4"/>
      <c r="SYF854" s="4"/>
      <c r="SYG854" s="4"/>
      <c r="SYH854" s="4"/>
      <c r="SYI854" s="4"/>
      <c r="SYJ854" s="4"/>
      <c r="SYK854" s="4"/>
      <c r="SYL854" s="4"/>
      <c r="SYM854" s="4"/>
      <c r="SYN854" s="4"/>
      <c r="SYO854" s="4"/>
      <c r="SYP854" s="4"/>
      <c r="SYQ854" s="4"/>
      <c r="SYR854" s="4"/>
      <c r="SYS854" s="4"/>
      <c r="SYT854" s="4"/>
      <c r="SYU854" s="4"/>
      <c r="SYV854" s="4"/>
      <c r="SYW854" s="4"/>
      <c r="SYX854" s="4"/>
      <c r="SYY854" s="4"/>
      <c r="SYZ854" s="4"/>
      <c r="SZA854" s="4"/>
      <c r="SZB854" s="4"/>
      <c r="SZC854" s="4"/>
      <c r="SZD854" s="4"/>
      <c r="SZE854" s="4"/>
      <c r="SZF854" s="4"/>
      <c r="SZG854" s="4"/>
      <c r="SZH854" s="4"/>
      <c r="SZI854" s="4"/>
      <c r="SZJ854" s="4"/>
      <c r="SZK854" s="4"/>
      <c r="SZL854" s="4"/>
      <c r="SZM854" s="4"/>
      <c r="SZN854" s="4"/>
      <c r="SZO854" s="4"/>
      <c r="SZP854" s="4"/>
      <c r="SZQ854" s="4"/>
      <c r="SZR854" s="4"/>
      <c r="SZS854" s="4"/>
      <c r="SZT854" s="4"/>
      <c r="SZU854" s="4"/>
      <c r="SZV854" s="4"/>
      <c r="SZW854" s="4"/>
      <c r="SZX854" s="4"/>
      <c r="SZY854" s="4"/>
      <c r="SZZ854" s="4"/>
      <c r="TAA854" s="4"/>
      <c r="TAB854" s="4"/>
      <c r="TAC854" s="4"/>
      <c r="TAD854" s="4"/>
      <c r="TAE854" s="4"/>
      <c r="TAF854" s="4"/>
      <c r="TAG854" s="4"/>
      <c r="TAH854" s="4"/>
      <c r="TAI854" s="4"/>
      <c r="TAJ854" s="4"/>
      <c r="TAK854" s="4"/>
      <c r="TAL854" s="4"/>
      <c r="TAM854" s="4"/>
      <c r="TAN854" s="4"/>
      <c r="TAO854" s="4"/>
      <c r="TAP854" s="4"/>
      <c r="TAQ854" s="4"/>
      <c r="TAR854" s="4"/>
      <c r="TAS854" s="4"/>
      <c r="TAT854" s="4"/>
      <c r="TAU854" s="4"/>
      <c r="TAV854" s="4"/>
      <c r="TAW854" s="4"/>
      <c r="TAX854" s="4"/>
      <c r="TAY854" s="4"/>
      <c r="TAZ854" s="4"/>
      <c r="TBA854" s="4"/>
      <c r="TBB854" s="4"/>
      <c r="TBC854" s="4"/>
      <c r="TBD854" s="4"/>
      <c r="TBE854" s="4"/>
      <c r="TBF854" s="4"/>
      <c r="TBG854" s="4"/>
      <c r="TBH854" s="4"/>
      <c r="TBI854" s="4"/>
      <c r="TBJ854" s="4"/>
      <c r="TBK854" s="4"/>
      <c r="TBL854" s="4"/>
      <c r="TBM854" s="4"/>
      <c r="TBN854" s="4"/>
      <c r="TBO854" s="4"/>
      <c r="TBP854" s="4"/>
      <c r="TBQ854" s="4"/>
      <c r="TBR854" s="4"/>
      <c r="TBS854" s="4"/>
      <c r="TBT854" s="4"/>
      <c r="TBU854" s="4"/>
      <c r="TBV854" s="4"/>
      <c r="TBW854" s="4"/>
      <c r="TBX854" s="4"/>
      <c r="TBY854" s="4"/>
      <c r="TBZ854" s="4"/>
      <c r="TCA854" s="4"/>
      <c r="TCB854" s="4"/>
      <c r="TCC854" s="4"/>
      <c r="TCD854" s="4"/>
      <c r="TCE854" s="4"/>
      <c r="TCF854" s="4"/>
      <c r="TCG854" s="4"/>
      <c r="TCH854" s="4"/>
      <c r="TCI854" s="4"/>
      <c r="TCJ854" s="4"/>
      <c r="TCK854" s="4"/>
      <c r="TCL854" s="4"/>
      <c r="TCM854" s="4"/>
      <c r="TCN854" s="4"/>
      <c r="TCO854" s="4"/>
      <c r="TCP854" s="4"/>
      <c r="TCQ854" s="4"/>
      <c r="TCR854" s="4"/>
      <c r="TCS854" s="4"/>
      <c r="TCT854" s="4"/>
      <c r="TCU854" s="4"/>
      <c r="TCV854" s="4"/>
      <c r="TCW854" s="4"/>
      <c r="TCX854" s="4"/>
      <c r="TCY854" s="4"/>
      <c r="TCZ854" s="4"/>
      <c r="TDA854" s="4"/>
      <c r="TDB854" s="4"/>
      <c r="TDC854" s="4"/>
      <c r="TDD854" s="4"/>
      <c r="TDE854" s="4"/>
      <c r="TDF854" s="4"/>
      <c r="TDG854" s="4"/>
      <c r="TDH854" s="4"/>
      <c r="TDI854" s="4"/>
      <c r="TDJ854" s="4"/>
      <c r="TDK854" s="4"/>
      <c r="TDL854" s="4"/>
      <c r="TDM854" s="4"/>
      <c r="TDN854" s="4"/>
      <c r="TDO854" s="4"/>
      <c r="TDP854" s="4"/>
      <c r="TDQ854" s="4"/>
      <c r="TDR854" s="4"/>
      <c r="TDS854" s="4"/>
      <c r="TDT854" s="4"/>
      <c r="TDU854" s="4"/>
      <c r="TDV854" s="4"/>
      <c r="TDW854" s="4"/>
      <c r="TDX854" s="4"/>
      <c r="TDY854" s="4"/>
      <c r="TDZ854" s="4"/>
      <c r="TEA854" s="4"/>
      <c r="TEB854" s="4"/>
      <c r="TEC854" s="4"/>
      <c r="TED854" s="4"/>
      <c r="TEE854" s="4"/>
      <c r="TEF854" s="4"/>
      <c r="TEG854" s="4"/>
      <c r="TEH854" s="4"/>
      <c r="TEI854" s="4"/>
      <c r="TEJ854" s="4"/>
      <c r="TEK854" s="4"/>
      <c r="TEL854" s="4"/>
      <c r="TEM854" s="4"/>
      <c r="TEN854" s="4"/>
      <c r="TEO854" s="4"/>
      <c r="TEP854" s="4"/>
      <c r="TEQ854" s="4"/>
      <c r="TER854" s="4"/>
      <c r="TES854" s="4"/>
      <c r="TET854" s="4"/>
      <c r="TEU854" s="4"/>
      <c r="TEV854" s="4"/>
      <c r="TEW854" s="4"/>
      <c r="TEX854" s="4"/>
      <c r="TEY854" s="4"/>
      <c r="TEZ854" s="4"/>
      <c r="TFA854" s="4"/>
      <c r="TFB854" s="4"/>
      <c r="TFC854" s="4"/>
      <c r="TFD854" s="4"/>
      <c r="TFE854" s="4"/>
      <c r="TFF854" s="4"/>
      <c r="TFG854" s="4"/>
      <c r="TFH854" s="4"/>
      <c r="TFI854" s="4"/>
      <c r="TFJ854" s="4"/>
      <c r="TFK854" s="4"/>
      <c r="TFL854" s="4"/>
      <c r="TFM854" s="4"/>
      <c r="TFN854" s="4"/>
      <c r="TFO854" s="4"/>
      <c r="TFP854" s="4"/>
      <c r="TFQ854" s="4"/>
      <c r="TFR854" s="4"/>
      <c r="TFS854" s="4"/>
      <c r="TFT854" s="4"/>
      <c r="TFU854" s="4"/>
      <c r="TFV854" s="4"/>
      <c r="TFW854" s="4"/>
      <c r="TFX854" s="4"/>
      <c r="TFY854" s="4"/>
      <c r="TFZ854" s="4"/>
      <c r="TGA854" s="4"/>
      <c r="TGB854" s="4"/>
      <c r="TGC854" s="4"/>
      <c r="TGD854" s="4"/>
      <c r="TGE854" s="4"/>
      <c r="TGF854" s="4"/>
      <c r="TGG854" s="4"/>
      <c r="TGH854" s="4"/>
      <c r="TGI854" s="4"/>
      <c r="TGJ854" s="4"/>
      <c r="TGK854" s="4"/>
      <c r="TGL854" s="4"/>
      <c r="TGM854" s="4"/>
      <c r="TGN854" s="4"/>
      <c r="TGO854" s="4"/>
      <c r="TGP854" s="4"/>
      <c r="TGQ854" s="4"/>
      <c r="TGR854" s="4"/>
      <c r="TGS854" s="4"/>
      <c r="TGT854" s="4"/>
      <c r="TGU854" s="4"/>
      <c r="TGV854" s="4"/>
      <c r="TGW854" s="4"/>
      <c r="TGX854" s="4"/>
      <c r="TGY854" s="4"/>
      <c r="TGZ854" s="4"/>
      <c r="THA854" s="4"/>
      <c r="THB854" s="4"/>
      <c r="THC854" s="4"/>
      <c r="THD854" s="4"/>
      <c r="THE854" s="4"/>
      <c r="THF854" s="4"/>
      <c r="THG854" s="4"/>
      <c r="THH854" s="4"/>
      <c r="THI854" s="4"/>
      <c r="THJ854" s="4"/>
      <c r="THK854" s="4"/>
      <c r="THL854" s="4"/>
      <c r="THM854" s="4"/>
      <c r="THN854" s="4"/>
      <c r="THO854" s="4"/>
      <c r="THP854" s="4"/>
      <c r="THQ854" s="4"/>
      <c r="THR854" s="4"/>
      <c r="THS854" s="4"/>
      <c r="THT854" s="4"/>
      <c r="THU854" s="4"/>
      <c r="THV854" s="4"/>
      <c r="THW854" s="4"/>
      <c r="THX854" s="4"/>
      <c r="THY854" s="4"/>
      <c r="THZ854" s="4"/>
      <c r="TIA854" s="4"/>
      <c r="TIB854" s="4"/>
      <c r="TIC854" s="4"/>
      <c r="TID854" s="4"/>
      <c r="TIE854" s="4"/>
      <c r="TIF854" s="4"/>
      <c r="TIG854" s="4"/>
      <c r="TIH854" s="4"/>
      <c r="TII854" s="4"/>
      <c r="TIJ854" s="4"/>
      <c r="TIK854" s="4"/>
      <c r="TIL854" s="4"/>
      <c r="TIM854" s="4"/>
      <c r="TIN854" s="4"/>
      <c r="TIO854" s="4"/>
      <c r="TIP854" s="4"/>
      <c r="TIQ854" s="4"/>
      <c r="TIR854" s="4"/>
      <c r="TIS854" s="4"/>
      <c r="TIT854" s="4"/>
      <c r="TIU854" s="4"/>
      <c r="TIV854" s="4"/>
      <c r="TIW854" s="4"/>
      <c r="TIX854" s="4"/>
      <c r="TIY854" s="4"/>
      <c r="TIZ854" s="4"/>
      <c r="TJA854" s="4"/>
      <c r="TJB854" s="4"/>
      <c r="TJC854" s="4"/>
      <c r="TJD854" s="4"/>
      <c r="TJE854" s="4"/>
      <c r="TJF854" s="4"/>
      <c r="TJG854" s="4"/>
      <c r="TJH854" s="4"/>
      <c r="TJI854" s="4"/>
      <c r="TJJ854" s="4"/>
      <c r="TJK854" s="4"/>
      <c r="TJL854" s="4"/>
      <c r="TJM854" s="4"/>
      <c r="TJN854" s="4"/>
      <c r="TJO854" s="4"/>
      <c r="TJP854" s="4"/>
      <c r="TJQ854" s="4"/>
      <c r="TJR854" s="4"/>
      <c r="TJS854" s="4"/>
      <c r="TJT854" s="4"/>
      <c r="TJU854" s="4"/>
      <c r="TJV854" s="4"/>
      <c r="TJW854" s="4"/>
      <c r="TJX854" s="4"/>
      <c r="TJY854" s="4"/>
      <c r="TJZ854" s="4"/>
      <c r="TKA854" s="4"/>
      <c r="TKB854" s="4"/>
      <c r="TKC854" s="4"/>
      <c r="TKD854" s="4"/>
      <c r="TKE854" s="4"/>
      <c r="TKF854" s="4"/>
      <c r="TKG854" s="4"/>
      <c r="TKH854" s="4"/>
      <c r="TKI854" s="4"/>
      <c r="TKJ854" s="4"/>
      <c r="TKK854" s="4"/>
      <c r="TKL854" s="4"/>
      <c r="TKM854" s="4"/>
      <c r="TKN854" s="4"/>
      <c r="TKO854" s="4"/>
      <c r="TKP854" s="4"/>
      <c r="TKQ854" s="4"/>
      <c r="TKR854" s="4"/>
      <c r="TKS854" s="4"/>
      <c r="TKT854" s="4"/>
      <c r="TKU854" s="4"/>
      <c r="TKV854" s="4"/>
      <c r="TKW854" s="4"/>
      <c r="TKX854" s="4"/>
      <c r="TKY854" s="4"/>
      <c r="TKZ854" s="4"/>
      <c r="TLA854" s="4"/>
      <c r="TLB854" s="4"/>
      <c r="TLC854" s="4"/>
      <c r="TLD854" s="4"/>
      <c r="TLE854" s="4"/>
      <c r="TLF854" s="4"/>
      <c r="TLG854" s="4"/>
      <c r="TLH854" s="4"/>
      <c r="TLI854" s="4"/>
      <c r="TLJ854" s="4"/>
      <c r="TLK854" s="4"/>
      <c r="TLL854" s="4"/>
      <c r="TLM854" s="4"/>
      <c r="TLN854" s="4"/>
      <c r="TLO854" s="4"/>
      <c r="TLP854" s="4"/>
      <c r="TLQ854" s="4"/>
      <c r="TLR854" s="4"/>
      <c r="TLS854" s="4"/>
      <c r="TLT854" s="4"/>
      <c r="TLU854" s="4"/>
      <c r="TLV854" s="4"/>
      <c r="TLW854" s="4"/>
      <c r="TLX854" s="4"/>
      <c r="TLY854" s="4"/>
      <c r="TLZ854" s="4"/>
      <c r="TMA854" s="4"/>
      <c r="TMB854" s="4"/>
      <c r="TMC854" s="4"/>
      <c r="TMD854" s="4"/>
      <c r="TME854" s="4"/>
      <c r="TMF854" s="4"/>
      <c r="TMG854" s="4"/>
      <c r="TMH854" s="4"/>
      <c r="TMI854" s="4"/>
      <c r="TMJ854" s="4"/>
      <c r="TMK854" s="4"/>
      <c r="TML854" s="4"/>
      <c r="TMM854" s="4"/>
      <c r="TMN854" s="4"/>
      <c r="TMO854" s="4"/>
      <c r="TMP854" s="4"/>
      <c r="TMQ854" s="4"/>
      <c r="TMR854" s="4"/>
      <c r="TMS854" s="4"/>
      <c r="TMT854" s="4"/>
      <c r="TMU854" s="4"/>
      <c r="TMV854" s="4"/>
      <c r="TMW854" s="4"/>
      <c r="TMX854" s="4"/>
      <c r="TMY854" s="4"/>
      <c r="TMZ854" s="4"/>
      <c r="TNA854" s="4"/>
      <c r="TNB854" s="4"/>
      <c r="TNC854" s="4"/>
      <c r="TND854" s="4"/>
      <c r="TNE854" s="4"/>
      <c r="TNF854" s="4"/>
      <c r="TNG854" s="4"/>
      <c r="TNH854" s="4"/>
      <c r="TNI854" s="4"/>
      <c r="TNJ854" s="4"/>
      <c r="TNK854" s="4"/>
      <c r="TNL854" s="4"/>
      <c r="TNM854" s="4"/>
      <c r="TNN854" s="4"/>
      <c r="TNO854" s="4"/>
      <c r="TNP854" s="4"/>
      <c r="TNQ854" s="4"/>
      <c r="TNR854" s="4"/>
      <c r="TNS854" s="4"/>
      <c r="TNT854" s="4"/>
      <c r="TNU854" s="4"/>
      <c r="TNV854" s="4"/>
      <c r="TNW854" s="4"/>
      <c r="TNX854" s="4"/>
      <c r="TNY854" s="4"/>
      <c r="TNZ854" s="4"/>
      <c r="TOA854" s="4"/>
      <c r="TOB854" s="4"/>
      <c r="TOC854" s="4"/>
      <c r="TOD854" s="4"/>
      <c r="TOE854" s="4"/>
      <c r="TOF854" s="4"/>
      <c r="TOG854" s="4"/>
      <c r="TOH854" s="4"/>
      <c r="TOI854" s="4"/>
      <c r="TOJ854" s="4"/>
      <c r="TOK854" s="4"/>
      <c r="TOL854" s="4"/>
      <c r="TOM854" s="4"/>
      <c r="TON854" s="4"/>
      <c r="TOO854" s="4"/>
      <c r="TOP854" s="4"/>
      <c r="TOQ854" s="4"/>
      <c r="TOR854" s="4"/>
      <c r="TOS854" s="4"/>
      <c r="TOT854" s="4"/>
      <c r="TOU854" s="4"/>
      <c r="TOV854" s="4"/>
      <c r="TOW854" s="4"/>
      <c r="TOX854" s="4"/>
      <c r="TOY854" s="4"/>
      <c r="TOZ854" s="4"/>
      <c r="TPA854" s="4"/>
      <c r="TPB854" s="4"/>
      <c r="TPC854" s="4"/>
      <c r="TPD854" s="4"/>
      <c r="TPE854" s="4"/>
      <c r="TPF854" s="4"/>
      <c r="TPG854" s="4"/>
      <c r="TPH854" s="4"/>
      <c r="TPI854" s="4"/>
      <c r="TPJ854" s="4"/>
      <c r="TPK854" s="4"/>
      <c r="TPL854" s="4"/>
      <c r="TPM854" s="4"/>
      <c r="TPN854" s="4"/>
      <c r="TPO854" s="4"/>
      <c r="TPP854" s="4"/>
      <c r="TPQ854" s="4"/>
      <c r="TPR854" s="4"/>
      <c r="TPS854" s="4"/>
      <c r="TPT854" s="4"/>
      <c r="TPU854" s="4"/>
      <c r="TPV854" s="4"/>
      <c r="TPW854" s="4"/>
      <c r="TPX854" s="4"/>
      <c r="TPY854" s="4"/>
      <c r="TPZ854" s="4"/>
      <c r="TQA854" s="4"/>
      <c r="TQB854" s="4"/>
      <c r="TQC854" s="4"/>
      <c r="TQD854" s="4"/>
      <c r="TQE854" s="4"/>
      <c r="TQF854" s="4"/>
      <c r="TQG854" s="4"/>
      <c r="TQH854" s="4"/>
      <c r="TQI854" s="4"/>
      <c r="TQJ854" s="4"/>
      <c r="TQK854" s="4"/>
      <c r="TQL854" s="4"/>
      <c r="TQM854" s="4"/>
      <c r="TQN854" s="4"/>
      <c r="TQO854" s="4"/>
      <c r="TQP854" s="4"/>
      <c r="TQQ854" s="4"/>
      <c r="TQR854" s="4"/>
      <c r="TQS854" s="4"/>
      <c r="TQT854" s="4"/>
      <c r="TQU854" s="4"/>
      <c r="TQV854" s="4"/>
      <c r="TQW854" s="4"/>
      <c r="TQX854" s="4"/>
      <c r="TQY854" s="4"/>
      <c r="TQZ854" s="4"/>
      <c r="TRA854" s="4"/>
      <c r="TRB854" s="4"/>
      <c r="TRC854" s="4"/>
      <c r="TRD854" s="4"/>
      <c r="TRE854" s="4"/>
      <c r="TRF854" s="4"/>
      <c r="TRG854" s="4"/>
      <c r="TRH854" s="4"/>
      <c r="TRI854" s="4"/>
      <c r="TRJ854" s="4"/>
      <c r="TRK854" s="4"/>
      <c r="TRL854" s="4"/>
      <c r="TRM854" s="4"/>
      <c r="TRN854" s="4"/>
      <c r="TRO854" s="4"/>
      <c r="TRP854" s="4"/>
      <c r="TRQ854" s="4"/>
      <c r="TRR854" s="4"/>
      <c r="TRS854" s="4"/>
      <c r="TRT854" s="4"/>
      <c r="TRU854" s="4"/>
      <c r="TRV854" s="4"/>
      <c r="TRW854" s="4"/>
      <c r="TRX854" s="4"/>
      <c r="TRY854" s="4"/>
      <c r="TRZ854" s="4"/>
      <c r="TSA854" s="4"/>
      <c r="TSB854" s="4"/>
      <c r="TSC854" s="4"/>
      <c r="TSD854" s="4"/>
      <c r="TSE854" s="4"/>
      <c r="TSF854" s="4"/>
      <c r="TSG854" s="4"/>
      <c r="TSH854" s="4"/>
      <c r="TSI854" s="4"/>
      <c r="TSJ854" s="4"/>
      <c r="TSK854" s="4"/>
      <c r="TSL854" s="4"/>
      <c r="TSM854" s="4"/>
      <c r="TSN854" s="4"/>
      <c r="TSO854" s="4"/>
      <c r="TSP854" s="4"/>
      <c r="TSQ854" s="4"/>
      <c r="TSR854" s="4"/>
      <c r="TSS854" s="4"/>
      <c r="TST854" s="4"/>
      <c r="TSU854" s="4"/>
      <c r="TSV854" s="4"/>
      <c r="TSW854" s="4"/>
      <c r="TSX854" s="4"/>
      <c r="TSY854" s="4"/>
      <c r="TSZ854" s="4"/>
      <c r="TTA854" s="4"/>
      <c r="TTB854" s="4"/>
      <c r="TTC854" s="4"/>
      <c r="TTD854" s="4"/>
      <c r="TTE854" s="4"/>
      <c r="TTF854" s="4"/>
      <c r="TTG854" s="4"/>
      <c r="TTH854" s="4"/>
      <c r="TTI854" s="4"/>
      <c r="TTJ854" s="4"/>
      <c r="TTK854" s="4"/>
      <c r="TTL854" s="4"/>
      <c r="TTM854" s="4"/>
      <c r="TTN854" s="4"/>
      <c r="TTO854" s="4"/>
      <c r="TTP854" s="4"/>
      <c r="TTQ854" s="4"/>
      <c r="TTR854" s="4"/>
      <c r="TTS854" s="4"/>
      <c r="TTT854" s="4"/>
      <c r="TTU854" s="4"/>
      <c r="TTV854" s="4"/>
      <c r="TTW854" s="4"/>
      <c r="TTX854" s="4"/>
      <c r="TTY854" s="4"/>
      <c r="TTZ854" s="4"/>
      <c r="TUA854" s="4"/>
      <c r="TUB854" s="4"/>
      <c r="TUC854" s="4"/>
      <c r="TUD854" s="4"/>
      <c r="TUE854" s="4"/>
      <c r="TUF854" s="4"/>
      <c r="TUG854" s="4"/>
      <c r="TUH854" s="4"/>
      <c r="TUI854" s="4"/>
      <c r="TUJ854" s="4"/>
      <c r="TUK854" s="4"/>
      <c r="TUL854" s="4"/>
      <c r="TUM854" s="4"/>
      <c r="TUN854" s="4"/>
      <c r="TUO854" s="4"/>
      <c r="TUP854" s="4"/>
      <c r="TUQ854" s="4"/>
      <c r="TUR854" s="4"/>
      <c r="TUS854" s="4"/>
      <c r="TUT854" s="4"/>
      <c r="TUU854" s="4"/>
      <c r="TUV854" s="4"/>
      <c r="TUW854" s="4"/>
      <c r="TUX854" s="4"/>
      <c r="TUY854" s="4"/>
      <c r="TUZ854" s="4"/>
      <c r="TVA854" s="4"/>
      <c r="TVB854" s="4"/>
      <c r="TVC854" s="4"/>
      <c r="TVD854" s="4"/>
      <c r="TVE854" s="4"/>
      <c r="TVF854" s="4"/>
      <c r="TVG854" s="4"/>
      <c r="TVH854" s="4"/>
      <c r="TVI854" s="4"/>
      <c r="TVJ854" s="4"/>
      <c r="TVK854" s="4"/>
      <c r="TVL854" s="4"/>
      <c r="TVM854" s="4"/>
      <c r="TVN854" s="4"/>
      <c r="TVO854" s="4"/>
      <c r="TVP854" s="4"/>
      <c r="TVQ854" s="4"/>
      <c r="TVR854" s="4"/>
      <c r="TVS854" s="4"/>
      <c r="TVT854" s="4"/>
      <c r="TVU854" s="4"/>
      <c r="TVV854" s="4"/>
      <c r="TVW854" s="4"/>
      <c r="TVX854" s="4"/>
      <c r="TVY854" s="4"/>
      <c r="TVZ854" s="4"/>
      <c r="TWA854" s="4"/>
      <c r="TWB854" s="4"/>
      <c r="TWC854" s="4"/>
      <c r="TWD854" s="4"/>
      <c r="TWE854" s="4"/>
      <c r="TWF854" s="4"/>
      <c r="TWG854" s="4"/>
      <c r="TWH854" s="4"/>
      <c r="TWI854" s="4"/>
      <c r="TWJ854" s="4"/>
      <c r="TWK854" s="4"/>
      <c r="TWL854" s="4"/>
      <c r="TWM854" s="4"/>
      <c r="TWN854" s="4"/>
      <c r="TWO854" s="4"/>
      <c r="TWP854" s="4"/>
      <c r="TWQ854" s="4"/>
      <c r="TWR854" s="4"/>
      <c r="TWS854" s="4"/>
      <c r="TWT854" s="4"/>
      <c r="TWU854" s="4"/>
      <c r="TWV854" s="4"/>
      <c r="TWW854" s="4"/>
      <c r="TWX854" s="4"/>
      <c r="TWY854" s="4"/>
      <c r="TWZ854" s="4"/>
      <c r="TXA854" s="4"/>
      <c r="TXB854" s="4"/>
      <c r="TXC854" s="4"/>
      <c r="TXD854" s="4"/>
      <c r="TXE854" s="4"/>
      <c r="TXF854" s="4"/>
      <c r="TXG854" s="4"/>
      <c r="TXH854" s="4"/>
      <c r="TXI854" s="4"/>
      <c r="TXJ854" s="4"/>
      <c r="TXK854" s="4"/>
      <c r="TXL854" s="4"/>
      <c r="TXM854" s="4"/>
      <c r="TXN854" s="4"/>
      <c r="TXO854" s="4"/>
      <c r="TXP854" s="4"/>
      <c r="TXQ854" s="4"/>
      <c r="TXR854" s="4"/>
      <c r="TXS854" s="4"/>
      <c r="TXT854" s="4"/>
      <c r="TXU854" s="4"/>
      <c r="TXV854" s="4"/>
      <c r="TXW854" s="4"/>
      <c r="TXX854" s="4"/>
      <c r="TXY854" s="4"/>
      <c r="TXZ854" s="4"/>
      <c r="TYA854" s="4"/>
      <c r="TYB854" s="4"/>
      <c r="TYC854" s="4"/>
      <c r="TYD854" s="4"/>
      <c r="TYE854" s="4"/>
      <c r="TYF854" s="4"/>
      <c r="TYG854" s="4"/>
      <c r="TYH854" s="4"/>
      <c r="TYI854" s="4"/>
      <c r="TYJ854" s="4"/>
      <c r="TYK854" s="4"/>
      <c r="TYL854" s="4"/>
      <c r="TYM854" s="4"/>
      <c r="TYN854" s="4"/>
      <c r="TYO854" s="4"/>
      <c r="TYP854" s="4"/>
      <c r="TYQ854" s="4"/>
      <c r="TYR854" s="4"/>
      <c r="TYS854" s="4"/>
      <c r="TYT854" s="4"/>
      <c r="TYU854" s="4"/>
      <c r="TYV854" s="4"/>
      <c r="TYW854" s="4"/>
      <c r="TYX854" s="4"/>
      <c r="TYY854" s="4"/>
      <c r="TYZ854" s="4"/>
      <c r="TZA854" s="4"/>
      <c r="TZB854" s="4"/>
      <c r="TZC854" s="4"/>
      <c r="TZD854" s="4"/>
      <c r="TZE854" s="4"/>
      <c r="TZF854" s="4"/>
      <c r="TZG854" s="4"/>
      <c r="TZH854" s="4"/>
      <c r="TZI854" s="4"/>
      <c r="TZJ854" s="4"/>
      <c r="TZK854" s="4"/>
      <c r="TZL854" s="4"/>
      <c r="TZM854" s="4"/>
      <c r="TZN854" s="4"/>
      <c r="TZO854" s="4"/>
      <c r="TZP854" s="4"/>
      <c r="TZQ854" s="4"/>
      <c r="TZR854" s="4"/>
      <c r="TZS854" s="4"/>
      <c r="TZT854" s="4"/>
      <c r="TZU854" s="4"/>
      <c r="TZV854" s="4"/>
      <c r="TZW854" s="4"/>
      <c r="TZX854" s="4"/>
      <c r="TZY854" s="4"/>
      <c r="TZZ854" s="4"/>
      <c r="UAA854" s="4"/>
      <c r="UAB854" s="4"/>
      <c r="UAC854" s="4"/>
      <c r="UAD854" s="4"/>
      <c r="UAE854" s="4"/>
      <c r="UAF854" s="4"/>
      <c r="UAG854" s="4"/>
      <c r="UAH854" s="4"/>
      <c r="UAI854" s="4"/>
      <c r="UAJ854" s="4"/>
      <c r="UAK854" s="4"/>
      <c r="UAL854" s="4"/>
      <c r="UAM854" s="4"/>
      <c r="UAN854" s="4"/>
      <c r="UAO854" s="4"/>
      <c r="UAP854" s="4"/>
      <c r="UAQ854" s="4"/>
      <c r="UAR854" s="4"/>
      <c r="UAS854" s="4"/>
      <c r="UAT854" s="4"/>
      <c r="UAU854" s="4"/>
      <c r="UAV854" s="4"/>
      <c r="UAW854" s="4"/>
      <c r="UAX854" s="4"/>
      <c r="UAY854" s="4"/>
      <c r="UAZ854" s="4"/>
      <c r="UBA854" s="4"/>
      <c r="UBB854" s="4"/>
      <c r="UBC854" s="4"/>
      <c r="UBD854" s="4"/>
      <c r="UBE854" s="4"/>
      <c r="UBF854" s="4"/>
      <c r="UBG854" s="4"/>
      <c r="UBH854" s="4"/>
      <c r="UBI854" s="4"/>
      <c r="UBJ854" s="4"/>
      <c r="UBK854" s="4"/>
      <c r="UBL854" s="4"/>
      <c r="UBM854" s="4"/>
      <c r="UBN854" s="4"/>
      <c r="UBO854" s="4"/>
      <c r="UBP854" s="4"/>
      <c r="UBQ854" s="4"/>
      <c r="UBR854" s="4"/>
      <c r="UBS854" s="4"/>
      <c r="UBT854" s="4"/>
      <c r="UBU854" s="4"/>
      <c r="UBV854" s="4"/>
      <c r="UBW854" s="4"/>
      <c r="UBX854" s="4"/>
      <c r="UBY854" s="4"/>
      <c r="UBZ854" s="4"/>
      <c r="UCA854" s="4"/>
      <c r="UCB854" s="4"/>
      <c r="UCC854" s="4"/>
      <c r="UCD854" s="4"/>
      <c r="UCE854" s="4"/>
      <c r="UCF854" s="4"/>
      <c r="UCG854" s="4"/>
      <c r="UCH854" s="4"/>
      <c r="UCI854" s="4"/>
      <c r="UCJ854" s="4"/>
      <c r="UCK854" s="4"/>
      <c r="UCL854" s="4"/>
      <c r="UCM854" s="4"/>
      <c r="UCN854" s="4"/>
      <c r="UCO854" s="4"/>
      <c r="UCP854" s="4"/>
      <c r="UCQ854" s="4"/>
      <c r="UCR854" s="4"/>
      <c r="UCS854" s="4"/>
      <c r="UCT854" s="4"/>
      <c r="UCU854" s="4"/>
      <c r="UCV854" s="4"/>
      <c r="UCW854" s="4"/>
      <c r="UCX854" s="4"/>
      <c r="UCY854" s="4"/>
      <c r="UCZ854" s="4"/>
      <c r="UDA854" s="4"/>
      <c r="UDB854" s="4"/>
      <c r="UDC854" s="4"/>
      <c r="UDD854" s="4"/>
      <c r="UDE854" s="4"/>
      <c r="UDF854" s="4"/>
      <c r="UDG854" s="4"/>
      <c r="UDH854" s="4"/>
      <c r="UDI854" s="4"/>
      <c r="UDJ854" s="4"/>
      <c r="UDK854" s="4"/>
      <c r="UDL854" s="4"/>
      <c r="UDM854" s="4"/>
      <c r="UDN854" s="4"/>
      <c r="UDO854" s="4"/>
      <c r="UDP854" s="4"/>
      <c r="UDQ854" s="4"/>
      <c r="UDR854" s="4"/>
      <c r="UDS854" s="4"/>
      <c r="UDT854" s="4"/>
      <c r="UDU854" s="4"/>
      <c r="UDV854" s="4"/>
      <c r="UDW854" s="4"/>
      <c r="UDX854" s="4"/>
      <c r="UDY854" s="4"/>
      <c r="UDZ854" s="4"/>
      <c r="UEA854" s="4"/>
      <c r="UEB854" s="4"/>
      <c r="UEC854" s="4"/>
      <c r="UED854" s="4"/>
      <c r="UEE854" s="4"/>
      <c r="UEF854" s="4"/>
      <c r="UEG854" s="4"/>
      <c r="UEH854" s="4"/>
      <c r="UEI854" s="4"/>
      <c r="UEJ854" s="4"/>
      <c r="UEK854" s="4"/>
      <c r="UEL854" s="4"/>
      <c r="UEM854" s="4"/>
      <c r="UEN854" s="4"/>
      <c r="UEO854" s="4"/>
      <c r="UEP854" s="4"/>
      <c r="UEQ854" s="4"/>
      <c r="UER854" s="4"/>
      <c r="UES854" s="4"/>
      <c r="UET854" s="4"/>
      <c r="UEU854" s="4"/>
      <c r="UEV854" s="4"/>
      <c r="UEW854" s="4"/>
      <c r="UEX854" s="4"/>
      <c r="UEY854" s="4"/>
      <c r="UEZ854" s="4"/>
      <c r="UFA854" s="4"/>
      <c r="UFB854" s="4"/>
      <c r="UFC854" s="4"/>
      <c r="UFD854" s="4"/>
      <c r="UFE854" s="4"/>
      <c r="UFF854" s="4"/>
      <c r="UFG854" s="4"/>
      <c r="UFH854" s="4"/>
      <c r="UFI854" s="4"/>
      <c r="UFJ854" s="4"/>
      <c r="UFK854" s="4"/>
      <c r="UFL854" s="4"/>
      <c r="UFM854" s="4"/>
      <c r="UFN854" s="4"/>
      <c r="UFO854" s="4"/>
      <c r="UFP854" s="4"/>
      <c r="UFQ854" s="4"/>
      <c r="UFR854" s="4"/>
      <c r="UFS854" s="4"/>
      <c r="UFT854" s="4"/>
      <c r="UFU854" s="4"/>
      <c r="UFV854" s="4"/>
      <c r="UFW854" s="4"/>
      <c r="UFX854" s="4"/>
      <c r="UFY854" s="4"/>
      <c r="UFZ854" s="4"/>
      <c r="UGA854" s="4"/>
      <c r="UGB854" s="4"/>
      <c r="UGC854" s="4"/>
      <c r="UGD854" s="4"/>
      <c r="UGE854" s="4"/>
      <c r="UGF854" s="4"/>
      <c r="UGG854" s="4"/>
      <c r="UGH854" s="4"/>
      <c r="UGI854" s="4"/>
      <c r="UGJ854" s="4"/>
      <c r="UGK854" s="4"/>
      <c r="UGL854" s="4"/>
      <c r="UGM854" s="4"/>
      <c r="UGN854" s="4"/>
      <c r="UGO854" s="4"/>
      <c r="UGP854" s="4"/>
      <c r="UGQ854" s="4"/>
      <c r="UGR854" s="4"/>
      <c r="UGS854" s="4"/>
      <c r="UGT854" s="4"/>
      <c r="UGU854" s="4"/>
      <c r="UGV854" s="4"/>
      <c r="UGW854" s="4"/>
      <c r="UGX854" s="4"/>
      <c r="UGY854" s="4"/>
      <c r="UGZ854" s="4"/>
      <c r="UHA854" s="4"/>
      <c r="UHB854" s="4"/>
      <c r="UHC854" s="4"/>
      <c r="UHD854" s="4"/>
      <c r="UHE854" s="4"/>
      <c r="UHF854" s="4"/>
      <c r="UHG854" s="4"/>
      <c r="UHH854" s="4"/>
      <c r="UHI854" s="4"/>
      <c r="UHJ854" s="4"/>
      <c r="UHK854" s="4"/>
      <c r="UHL854" s="4"/>
      <c r="UHM854" s="4"/>
      <c r="UHN854" s="4"/>
      <c r="UHO854" s="4"/>
      <c r="UHP854" s="4"/>
      <c r="UHQ854" s="4"/>
      <c r="UHR854" s="4"/>
      <c r="UHS854" s="4"/>
      <c r="UHT854" s="4"/>
      <c r="UHU854" s="4"/>
      <c r="UHV854" s="4"/>
      <c r="UHW854" s="4"/>
      <c r="UHX854" s="4"/>
      <c r="UHY854" s="4"/>
      <c r="UHZ854" s="4"/>
      <c r="UIA854" s="4"/>
      <c r="UIB854" s="4"/>
      <c r="UIC854" s="4"/>
      <c r="UID854" s="4"/>
      <c r="UIE854" s="4"/>
      <c r="UIF854" s="4"/>
      <c r="UIG854" s="4"/>
      <c r="UIH854" s="4"/>
      <c r="UII854" s="4"/>
      <c r="UIJ854" s="4"/>
      <c r="UIK854" s="4"/>
      <c r="UIL854" s="4"/>
      <c r="UIM854" s="4"/>
      <c r="UIN854" s="4"/>
      <c r="UIO854" s="4"/>
      <c r="UIP854" s="4"/>
      <c r="UIQ854" s="4"/>
      <c r="UIR854" s="4"/>
      <c r="UIS854" s="4"/>
      <c r="UIT854" s="4"/>
      <c r="UIU854" s="4"/>
      <c r="UIV854" s="4"/>
      <c r="UIW854" s="4"/>
      <c r="UIX854" s="4"/>
      <c r="UIY854" s="4"/>
      <c r="UIZ854" s="4"/>
      <c r="UJA854" s="4"/>
      <c r="UJB854" s="4"/>
      <c r="UJC854" s="4"/>
      <c r="UJD854" s="4"/>
      <c r="UJE854" s="4"/>
      <c r="UJF854" s="4"/>
      <c r="UJG854" s="4"/>
      <c r="UJH854" s="4"/>
      <c r="UJI854" s="4"/>
      <c r="UJJ854" s="4"/>
      <c r="UJK854" s="4"/>
      <c r="UJL854" s="4"/>
      <c r="UJM854" s="4"/>
      <c r="UJN854" s="4"/>
      <c r="UJO854" s="4"/>
      <c r="UJP854" s="4"/>
      <c r="UJQ854" s="4"/>
      <c r="UJR854" s="4"/>
      <c r="UJS854" s="4"/>
      <c r="UJT854" s="4"/>
      <c r="UJU854" s="4"/>
      <c r="UJV854" s="4"/>
      <c r="UJW854" s="4"/>
      <c r="UJX854" s="4"/>
      <c r="UJY854" s="4"/>
      <c r="UJZ854" s="4"/>
      <c r="UKA854" s="4"/>
      <c r="UKB854" s="4"/>
      <c r="UKC854" s="4"/>
      <c r="UKD854" s="4"/>
      <c r="UKE854" s="4"/>
      <c r="UKF854" s="4"/>
      <c r="UKG854" s="4"/>
      <c r="UKH854" s="4"/>
      <c r="UKI854" s="4"/>
      <c r="UKJ854" s="4"/>
      <c r="UKK854" s="4"/>
      <c r="UKL854" s="4"/>
      <c r="UKM854" s="4"/>
      <c r="UKN854" s="4"/>
      <c r="UKO854" s="4"/>
      <c r="UKP854" s="4"/>
      <c r="UKQ854" s="4"/>
      <c r="UKR854" s="4"/>
      <c r="UKS854" s="4"/>
      <c r="UKT854" s="4"/>
      <c r="UKU854" s="4"/>
      <c r="UKV854" s="4"/>
      <c r="UKW854" s="4"/>
      <c r="UKX854" s="4"/>
      <c r="UKY854" s="4"/>
      <c r="UKZ854" s="4"/>
      <c r="ULA854" s="4"/>
      <c r="ULB854" s="4"/>
      <c r="ULC854" s="4"/>
      <c r="ULD854" s="4"/>
      <c r="ULE854" s="4"/>
      <c r="ULF854" s="4"/>
      <c r="ULG854" s="4"/>
      <c r="ULH854" s="4"/>
      <c r="ULI854" s="4"/>
      <c r="ULJ854" s="4"/>
      <c r="ULK854" s="4"/>
      <c r="ULL854" s="4"/>
      <c r="ULM854" s="4"/>
      <c r="ULN854" s="4"/>
      <c r="ULO854" s="4"/>
      <c r="ULP854" s="4"/>
      <c r="ULQ854" s="4"/>
      <c r="ULR854" s="4"/>
      <c r="ULS854" s="4"/>
      <c r="ULT854" s="4"/>
      <c r="ULU854" s="4"/>
      <c r="ULV854" s="4"/>
      <c r="ULW854" s="4"/>
      <c r="ULX854" s="4"/>
      <c r="ULY854" s="4"/>
      <c r="ULZ854" s="4"/>
      <c r="UMA854" s="4"/>
      <c r="UMB854" s="4"/>
      <c r="UMC854" s="4"/>
      <c r="UMD854" s="4"/>
      <c r="UME854" s="4"/>
      <c r="UMF854" s="4"/>
      <c r="UMG854" s="4"/>
      <c r="UMH854" s="4"/>
      <c r="UMI854" s="4"/>
      <c r="UMJ854" s="4"/>
      <c r="UMK854" s="4"/>
      <c r="UML854" s="4"/>
      <c r="UMM854" s="4"/>
      <c r="UMN854" s="4"/>
      <c r="UMO854" s="4"/>
      <c r="UMP854" s="4"/>
      <c r="UMQ854" s="4"/>
      <c r="UMR854" s="4"/>
      <c r="UMS854" s="4"/>
      <c r="UMT854" s="4"/>
      <c r="UMU854" s="4"/>
      <c r="UMV854" s="4"/>
      <c r="UMW854" s="4"/>
      <c r="UMX854" s="4"/>
      <c r="UMY854" s="4"/>
      <c r="UMZ854" s="4"/>
      <c r="UNA854" s="4"/>
      <c r="UNB854" s="4"/>
      <c r="UNC854" s="4"/>
      <c r="UND854" s="4"/>
      <c r="UNE854" s="4"/>
      <c r="UNF854" s="4"/>
      <c r="UNG854" s="4"/>
      <c r="UNH854" s="4"/>
      <c r="UNI854" s="4"/>
      <c r="UNJ854" s="4"/>
      <c r="UNK854" s="4"/>
      <c r="UNL854" s="4"/>
      <c r="UNM854" s="4"/>
      <c r="UNN854" s="4"/>
      <c r="UNO854" s="4"/>
      <c r="UNP854" s="4"/>
      <c r="UNQ854" s="4"/>
      <c r="UNR854" s="4"/>
      <c r="UNS854" s="4"/>
      <c r="UNT854" s="4"/>
      <c r="UNU854" s="4"/>
      <c r="UNV854" s="4"/>
      <c r="UNW854" s="4"/>
      <c r="UNX854" s="4"/>
      <c r="UNY854" s="4"/>
      <c r="UNZ854" s="4"/>
      <c r="UOA854" s="4"/>
      <c r="UOB854" s="4"/>
      <c r="UOC854" s="4"/>
      <c r="UOD854" s="4"/>
      <c r="UOE854" s="4"/>
      <c r="UOF854" s="4"/>
      <c r="UOG854" s="4"/>
      <c r="UOH854" s="4"/>
      <c r="UOI854" s="4"/>
      <c r="UOJ854" s="4"/>
      <c r="UOK854" s="4"/>
      <c r="UOL854" s="4"/>
      <c r="UOM854" s="4"/>
      <c r="UON854" s="4"/>
      <c r="UOO854" s="4"/>
      <c r="UOP854" s="4"/>
      <c r="UOQ854" s="4"/>
      <c r="UOR854" s="4"/>
      <c r="UOS854" s="4"/>
      <c r="UOT854" s="4"/>
      <c r="UOU854" s="4"/>
      <c r="UOV854" s="4"/>
      <c r="UOW854" s="4"/>
      <c r="UOX854" s="4"/>
      <c r="UOY854" s="4"/>
      <c r="UOZ854" s="4"/>
      <c r="UPA854" s="4"/>
      <c r="UPB854" s="4"/>
      <c r="UPC854" s="4"/>
      <c r="UPD854" s="4"/>
      <c r="UPE854" s="4"/>
      <c r="UPF854" s="4"/>
      <c r="UPG854" s="4"/>
      <c r="UPH854" s="4"/>
      <c r="UPI854" s="4"/>
      <c r="UPJ854" s="4"/>
      <c r="UPK854" s="4"/>
      <c r="UPL854" s="4"/>
      <c r="UPM854" s="4"/>
      <c r="UPN854" s="4"/>
      <c r="UPO854" s="4"/>
      <c r="UPP854" s="4"/>
      <c r="UPQ854" s="4"/>
      <c r="UPR854" s="4"/>
      <c r="UPS854" s="4"/>
      <c r="UPT854" s="4"/>
      <c r="UPU854" s="4"/>
      <c r="UPV854" s="4"/>
      <c r="UPW854" s="4"/>
      <c r="UPX854" s="4"/>
      <c r="UPY854" s="4"/>
      <c r="UPZ854" s="4"/>
      <c r="UQA854" s="4"/>
      <c r="UQB854" s="4"/>
      <c r="UQC854" s="4"/>
      <c r="UQD854" s="4"/>
      <c r="UQE854" s="4"/>
      <c r="UQF854" s="4"/>
      <c r="UQG854" s="4"/>
      <c r="UQH854" s="4"/>
      <c r="UQI854" s="4"/>
      <c r="UQJ854" s="4"/>
      <c r="UQK854" s="4"/>
      <c r="UQL854" s="4"/>
      <c r="UQM854" s="4"/>
      <c r="UQN854" s="4"/>
      <c r="UQO854" s="4"/>
      <c r="UQP854" s="4"/>
      <c r="UQQ854" s="4"/>
      <c r="UQR854" s="4"/>
      <c r="UQS854" s="4"/>
      <c r="UQT854" s="4"/>
      <c r="UQU854" s="4"/>
      <c r="UQV854" s="4"/>
      <c r="UQW854" s="4"/>
      <c r="UQX854" s="4"/>
      <c r="UQY854" s="4"/>
      <c r="UQZ854" s="4"/>
      <c r="URA854" s="4"/>
      <c r="URB854" s="4"/>
      <c r="URC854" s="4"/>
      <c r="URD854" s="4"/>
      <c r="URE854" s="4"/>
      <c r="URF854" s="4"/>
      <c r="URG854" s="4"/>
      <c r="URH854" s="4"/>
      <c r="URI854" s="4"/>
      <c r="URJ854" s="4"/>
      <c r="URK854" s="4"/>
      <c r="URL854" s="4"/>
      <c r="URM854" s="4"/>
      <c r="URN854" s="4"/>
      <c r="URO854" s="4"/>
      <c r="URP854" s="4"/>
      <c r="URQ854" s="4"/>
      <c r="URR854" s="4"/>
      <c r="URS854" s="4"/>
      <c r="URT854" s="4"/>
      <c r="URU854" s="4"/>
      <c r="URV854" s="4"/>
      <c r="URW854" s="4"/>
      <c r="URX854" s="4"/>
      <c r="URY854" s="4"/>
      <c r="URZ854" s="4"/>
      <c r="USA854" s="4"/>
      <c r="USB854" s="4"/>
      <c r="USC854" s="4"/>
      <c r="USD854" s="4"/>
      <c r="USE854" s="4"/>
      <c r="USF854" s="4"/>
      <c r="USG854" s="4"/>
      <c r="USH854" s="4"/>
      <c r="USI854" s="4"/>
      <c r="USJ854" s="4"/>
      <c r="USK854" s="4"/>
      <c r="USL854" s="4"/>
      <c r="USM854" s="4"/>
      <c r="USN854" s="4"/>
      <c r="USO854" s="4"/>
      <c r="USP854" s="4"/>
      <c r="USQ854" s="4"/>
      <c r="USR854" s="4"/>
      <c r="USS854" s="4"/>
      <c r="UST854" s="4"/>
      <c r="USU854" s="4"/>
      <c r="USV854" s="4"/>
      <c r="USW854" s="4"/>
      <c r="USX854" s="4"/>
      <c r="USY854" s="4"/>
      <c r="USZ854" s="4"/>
      <c r="UTA854" s="4"/>
      <c r="UTB854" s="4"/>
      <c r="UTC854" s="4"/>
      <c r="UTD854" s="4"/>
      <c r="UTE854" s="4"/>
      <c r="UTF854" s="4"/>
      <c r="UTG854" s="4"/>
      <c r="UTH854" s="4"/>
      <c r="UTI854" s="4"/>
      <c r="UTJ854" s="4"/>
      <c r="UTK854" s="4"/>
      <c r="UTL854" s="4"/>
      <c r="UTM854" s="4"/>
      <c r="UTN854" s="4"/>
      <c r="UTO854" s="4"/>
      <c r="UTP854" s="4"/>
      <c r="UTQ854" s="4"/>
      <c r="UTR854" s="4"/>
      <c r="UTS854" s="4"/>
      <c r="UTT854" s="4"/>
      <c r="UTU854" s="4"/>
      <c r="UTV854" s="4"/>
      <c r="UTW854" s="4"/>
      <c r="UTX854" s="4"/>
      <c r="UTY854" s="4"/>
      <c r="UTZ854" s="4"/>
      <c r="UUA854" s="4"/>
      <c r="UUB854" s="4"/>
      <c r="UUC854" s="4"/>
      <c r="UUD854" s="4"/>
      <c r="UUE854" s="4"/>
      <c r="UUF854" s="4"/>
      <c r="UUG854" s="4"/>
      <c r="UUH854" s="4"/>
      <c r="UUI854" s="4"/>
      <c r="UUJ854" s="4"/>
      <c r="UUK854" s="4"/>
      <c r="UUL854" s="4"/>
      <c r="UUM854" s="4"/>
      <c r="UUN854" s="4"/>
      <c r="UUO854" s="4"/>
      <c r="UUP854" s="4"/>
      <c r="UUQ854" s="4"/>
      <c r="UUR854" s="4"/>
      <c r="UUS854" s="4"/>
      <c r="UUT854" s="4"/>
      <c r="UUU854" s="4"/>
      <c r="UUV854" s="4"/>
      <c r="UUW854" s="4"/>
      <c r="UUX854" s="4"/>
      <c r="UUY854" s="4"/>
      <c r="UUZ854" s="4"/>
      <c r="UVA854" s="4"/>
      <c r="UVB854" s="4"/>
      <c r="UVC854" s="4"/>
      <c r="UVD854" s="4"/>
      <c r="UVE854" s="4"/>
      <c r="UVF854" s="4"/>
      <c r="UVG854" s="4"/>
      <c r="UVH854" s="4"/>
      <c r="UVI854" s="4"/>
      <c r="UVJ854" s="4"/>
      <c r="UVK854" s="4"/>
      <c r="UVL854" s="4"/>
      <c r="UVM854" s="4"/>
      <c r="UVN854" s="4"/>
      <c r="UVO854" s="4"/>
      <c r="UVP854" s="4"/>
      <c r="UVQ854" s="4"/>
      <c r="UVR854" s="4"/>
      <c r="UVS854" s="4"/>
      <c r="UVT854" s="4"/>
      <c r="UVU854" s="4"/>
      <c r="UVV854" s="4"/>
      <c r="UVW854" s="4"/>
      <c r="UVX854" s="4"/>
      <c r="UVY854" s="4"/>
      <c r="UVZ854" s="4"/>
      <c r="UWA854" s="4"/>
      <c r="UWB854" s="4"/>
      <c r="UWC854" s="4"/>
      <c r="UWD854" s="4"/>
      <c r="UWE854" s="4"/>
      <c r="UWF854" s="4"/>
      <c r="UWG854" s="4"/>
      <c r="UWH854" s="4"/>
      <c r="UWI854" s="4"/>
      <c r="UWJ854" s="4"/>
      <c r="UWK854" s="4"/>
      <c r="UWL854" s="4"/>
      <c r="UWM854" s="4"/>
      <c r="UWN854" s="4"/>
      <c r="UWO854" s="4"/>
      <c r="UWP854" s="4"/>
      <c r="UWQ854" s="4"/>
      <c r="UWR854" s="4"/>
      <c r="UWS854" s="4"/>
      <c r="UWT854" s="4"/>
      <c r="UWU854" s="4"/>
      <c r="UWV854" s="4"/>
      <c r="UWW854" s="4"/>
      <c r="UWX854" s="4"/>
      <c r="UWY854" s="4"/>
      <c r="UWZ854" s="4"/>
      <c r="UXA854" s="4"/>
      <c r="UXB854" s="4"/>
      <c r="UXC854" s="4"/>
      <c r="UXD854" s="4"/>
      <c r="UXE854" s="4"/>
      <c r="UXF854" s="4"/>
      <c r="UXG854" s="4"/>
      <c r="UXH854" s="4"/>
      <c r="UXI854" s="4"/>
      <c r="UXJ854" s="4"/>
      <c r="UXK854" s="4"/>
      <c r="UXL854" s="4"/>
      <c r="UXM854" s="4"/>
      <c r="UXN854" s="4"/>
      <c r="UXO854" s="4"/>
      <c r="UXP854" s="4"/>
      <c r="UXQ854" s="4"/>
      <c r="UXR854" s="4"/>
      <c r="UXS854" s="4"/>
      <c r="UXT854" s="4"/>
      <c r="UXU854" s="4"/>
      <c r="UXV854" s="4"/>
      <c r="UXW854" s="4"/>
      <c r="UXX854" s="4"/>
      <c r="UXY854" s="4"/>
      <c r="UXZ854" s="4"/>
      <c r="UYA854" s="4"/>
      <c r="UYB854" s="4"/>
      <c r="UYC854" s="4"/>
      <c r="UYD854" s="4"/>
      <c r="UYE854" s="4"/>
      <c r="UYF854" s="4"/>
      <c r="UYG854" s="4"/>
      <c r="UYH854" s="4"/>
      <c r="UYI854" s="4"/>
      <c r="UYJ854" s="4"/>
      <c r="UYK854" s="4"/>
      <c r="UYL854" s="4"/>
      <c r="UYM854" s="4"/>
      <c r="UYN854" s="4"/>
      <c r="UYO854" s="4"/>
      <c r="UYP854" s="4"/>
      <c r="UYQ854" s="4"/>
      <c r="UYR854" s="4"/>
      <c r="UYS854" s="4"/>
      <c r="UYT854" s="4"/>
      <c r="UYU854" s="4"/>
      <c r="UYV854" s="4"/>
      <c r="UYW854" s="4"/>
      <c r="UYX854" s="4"/>
      <c r="UYY854" s="4"/>
      <c r="UYZ854" s="4"/>
      <c r="UZA854" s="4"/>
      <c r="UZB854" s="4"/>
      <c r="UZC854" s="4"/>
      <c r="UZD854" s="4"/>
      <c r="UZE854" s="4"/>
      <c r="UZF854" s="4"/>
      <c r="UZG854" s="4"/>
      <c r="UZH854" s="4"/>
      <c r="UZI854" s="4"/>
      <c r="UZJ854" s="4"/>
      <c r="UZK854" s="4"/>
      <c r="UZL854" s="4"/>
      <c r="UZM854" s="4"/>
      <c r="UZN854" s="4"/>
      <c r="UZO854" s="4"/>
      <c r="UZP854" s="4"/>
      <c r="UZQ854" s="4"/>
      <c r="UZR854" s="4"/>
      <c r="UZS854" s="4"/>
      <c r="UZT854" s="4"/>
      <c r="UZU854" s="4"/>
      <c r="UZV854" s="4"/>
      <c r="UZW854" s="4"/>
      <c r="UZX854" s="4"/>
      <c r="UZY854" s="4"/>
      <c r="UZZ854" s="4"/>
      <c r="VAA854" s="4"/>
      <c r="VAB854" s="4"/>
      <c r="VAC854" s="4"/>
      <c r="VAD854" s="4"/>
      <c r="VAE854" s="4"/>
      <c r="VAF854" s="4"/>
      <c r="VAG854" s="4"/>
      <c r="VAH854" s="4"/>
      <c r="VAI854" s="4"/>
      <c r="VAJ854" s="4"/>
      <c r="VAK854" s="4"/>
      <c r="VAL854" s="4"/>
      <c r="VAM854" s="4"/>
      <c r="VAN854" s="4"/>
      <c r="VAO854" s="4"/>
      <c r="VAP854" s="4"/>
      <c r="VAQ854" s="4"/>
      <c r="VAR854" s="4"/>
      <c r="VAS854" s="4"/>
      <c r="VAT854" s="4"/>
      <c r="VAU854" s="4"/>
      <c r="VAV854" s="4"/>
      <c r="VAW854" s="4"/>
      <c r="VAX854" s="4"/>
      <c r="VAY854" s="4"/>
      <c r="VAZ854" s="4"/>
      <c r="VBA854" s="4"/>
      <c r="VBB854" s="4"/>
      <c r="VBC854" s="4"/>
      <c r="VBD854" s="4"/>
      <c r="VBE854" s="4"/>
      <c r="VBF854" s="4"/>
      <c r="VBG854" s="4"/>
      <c r="VBH854" s="4"/>
      <c r="VBI854" s="4"/>
      <c r="VBJ854" s="4"/>
      <c r="VBK854" s="4"/>
      <c r="VBL854" s="4"/>
      <c r="VBM854" s="4"/>
      <c r="VBN854" s="4"/>
      <c r="VBO854" s="4"/>
      <c r="VBP854" s="4"/>
      <c r="VBQ854" s="4"/>
      <c r="VBR854" s="4"/>
      <c r="VBS854" s="4"/>
      <c r="VBT854" s="4"/>
      <c r="VBU854" s="4"/>
      <c r="VBV854" s="4"/>
      <c r="VBW854" s="4"/>
      <c r="VBX854" s="4"/>
      <c r="VBY854" s="4"/>
      <c r="VBZ854" s="4"/>
      <c r="VCA854" s="4"/>
      <c r="VCB854" s="4"/>
      <c r="VCC854" s="4"/>
      <c r="VCD854" s="4"/>
      <c r="VCE854" s="4"/>
      <c r="VCF854" s="4"/>
      <c r="VCG854" s="4"/>
      <c r="VCH854" s="4"/>
      <c r="VCI854" s="4"/>
      <c r="VCJ854" s="4"/>
      <c r="VCK854" s="4"/>
      <c r="VCL854" s="4"/>
      <c r="VCM854" s="4"/>
      <c r="VCN854" s="4"/>
      <c r="VCO854" s="4"/>
      <c r="VCP854" s="4"/>
      <c r="VCQ854" s="4"/>
      <c r="VCR854" s="4"/>
      <c r="VCS854" s="4"/>
      <c r="VCT854" s="4"/>
      <c r="VCU854" s="4"/>
      <c r="VCV854" s="4"/>
      <c r="VCW854" s="4"/>
      <c r="VCX854" s="4"/>
      <c r="VCY854" s="4"/>
      <c r="VCZ854" s="4"/>
      <c r="VDA854" s="4"/>
      <c r="VDB854" s="4"/>
      <c r="VDC854" s="4"/>
      <c r="VDD854" s="4"/>
      <c r="VDE854" s="4"/>
      <c r="VDF854" s="4"/>
      <c r="VDG854" s="4"/>
      <c r="VDH854" s="4"/>
      <c r="VDI854" s="4"/>
      <c r="VDJ854" s="4"/>
      <c r="VDK854" s="4"/>
      <c r="VDL854" s="4"/>
      <c r="VDM854" s="4"/>
      <c r="VDN854" s="4"/>
      <c r="VDO854" s="4"/>
      <c r="VDP854" s="4"/>
      <c r="VDQ854" s="4"/>
      <c r="VDR854" s="4"/>
      <c r="VDS854" s="4"/>
      <c r="VDT854" s="4"/>
      <c r="VDU854" s="4"/>
      <c r="VDV854" s="4"/>
      <c r="VDW854" s="4"/>
      <c r="VDX854" s="4"/>
      <c r="VDY854" s="4"/>
      <c r="VDZ854" s="4"/>
      <c r="VEA854" s="4"/>
      <c r="VEB854" s="4"/>
      <c r="VEC854" s="4"/>
      <c r="VED854" s="4"/>
      <c r="VEE854" s="4"/>
      <c r="VEF854" s="4"/>
      <c r="VEG854" s="4"/>
      <c r="VEH854" s="4"/>
      <c r="VEI854" s="4"/>
      <c r="VEJ854" s="4"/>
      <c r="VEK854" s="4"/>
      <c r="VEL854" s="4"/>
      <c r="VEM854" s="4"/>
      <c r="VEN854" s="4"/>
      <c r="VEO854" s="4"/>
      <c r="VEP854" s="4"/>
      <c r="VEQ854" s="4"/>
      <c r="VER854" s="4"/>
      <c r="VES854" s="4"/>
      <c r="VET854" s="4"/>
      <c r="VEU854" s="4"/>
      <c r="VEV854" s="4"/>
      <c r="VEW854" s="4"/>
      <c r="VEX854" s="4"/>
      <c r="VEY854" s="4"/>
      <c r="VEZ854" s="4"/>
      <c r="VFA854" s="4"/>
      <c r="VFB854" s="4"/>
      <c r="VFC854" s="4"/>
      <c r="VFD854" s="4"/>
      <c r="VFE854" s="4"/>
      <c r="VFF854" s="4"/>
      <c r="VFG854" s="4"/>
      <c r="VFH854" s="4"/>
      <c r="VFI854" s="4"/>
      <c r="VFJ854" s="4"/>
      <c r="VFK854" s="4"/>
      <c r="VFL854" s="4"/>
      <c r="VFM854" s="4"/>
      <c r="VFN854" s="4"/>
      <c r="VFO854" s="4"/>
      <c r="VFP854" s="4"/>
      <c r="VFQ854" s="4"/>
      <c r="VFR854" s="4"/>
      <c r="VFS854" s="4"/>
      <c r="VFT854" s="4"/>
      <c r="VFU854" s="4"/>
      <c r="VFV854" s="4"/>
      <c r="VFW854" s="4"/>
      <c r="VFX854" s="4"/>
      <c r="VFY854" s="4"/>
      <c r="VFZ854" s="4"/>
      <c r="VGA854" s="4"/>
      <c r="VGB854" s="4"/>
      <c r="VGC854" s="4"/>
      <c r="VGD854" s="4"/>
      <c r="VGE854" s="4"/>
      <c r="VGF854" s="4"/>
      <c r="VGG854" s="4"/>
      <c r="VGH854" s="4"/>
      <c r="VGI854" s="4"/>
      <c r="VGJ854" s="4"/>
      <c r="VGK854" s="4"/>
      <c r="VGL854" s="4"/>
      <c r="VGM854" s="4"/>
      <c r="VGN854" s="4"/>
      <c r="VGO854" s="4"/>
      <c r="VGP854" s="4"/>
      <c r="VGQ854" s="4"/>
      <c r="VGR854" s="4"/>
      <c r="VGS854" s="4"/>
      <c r="VGT854" s="4"/>
      <c r="VGU854" s="4"/>
      <c r="VGV854" s="4"/>
      <c r="VGW854" s="4"/>
      <c r="VGX854" s="4"/>
      <c r="VGY854" s="4"/>
      <c r="VGZ854" s="4"/>
      <c r="VHA854" s="4"/>
      <c r="VHB854" s="4"/>
      <c r="VHC854" s="4"/>
      <c r="VHD854" s="4"/>
      <c r="VHE854" s="4"/>
      <c r="VHF854" s="4"/>
      <c r="VHG854" s="4"/>
      <c r="VHH854" s="4"/>
      <c r="VHI854" s="4"/>
      <c r="VHJ854" s="4"/>
      <c r="VHK854" s="4"/>
      <c r="VHL854" s="4"/>
      <c r="VHM854" s="4"/>
      <c r="VHN854" s="4"/>
      <c r="VHO854" s="4"/>
      <c r="VHP854" s="4"/>
      <c r="VHQ854" s="4"/>
      <c r="VHR854" s="4"/>
      <c r="VHS854" s="4"/>
      <c r="VHT854" s="4"/>
      <c r="VHU854" s="4"/>
      <c r="VHV854" s="4"/>
      <c r="VHW854" s="4"/>
      <c r="VHX854" s="4"/>
      <c r="VHY854" s="4"/>
      <c r="VHZ854" s="4"/>
      <c r="VIA854" s="4"/>
      <c r="VIB854" s="4"/>
      <c r="VIC854" s="4"/>
      <c r="VID854" s="4"/>
      <c r="VIE854" s="4"/>
      <c r="VIF854" s="4"/>
      <c r="VIG854" s="4"/>
      <c r="VIH854" s="4"/>
      <c r="VII854" s="4"/>
      <c r="VIJ854" s="4"/>
      <c r="VIK854" s="4"/>
      <c r="VIL854" s="4"/>
      <c r="VIM854" s="4"/>
      <c r="VIN854" s="4"/>
      <c r="VIO854" s="4"/>
      <c r="VIP854" s="4"/>
      <c r="VIQ854" s="4"/>
      <c r="VIR854" s="4"/>
      <c r="VIS854" s="4"/>
      <c r="VIT854" s="4"/>
      <c r="VIU854" s="4"/>
      <c r="VIV854" s="4"/>
      <c r="VIW854" s="4"/>
      <c r="VIX854" s="4"/>
      <c r="VIY854" s="4"/>
      <c r="VIZ854" s="4"/>
      <c r="VJA854" s="4"/>
      <c r="VJB854" s="4"/>
      <c r="VJC854" s="4"/>
      <c r="VJD854" s="4"/>
      <c r="VJE854" s="4"/>
      <c r="VJF854" s="4"/>
      <c r="VJG854" s="4"/>
      <c r="VJH854" s="4"/>
      <c r="VJI854" s="4"/>
      <c r="VJJ854" s="4"/>
      <c r="VJK854" s="4"/>
      <c r="VJL854" s="4"/>
      <c r="VJM854" s="4"/>
      <c r="VJN854" s="4"/>
      <c r="VJO854" s="4"/>
      <c r="VJP854" s="4"/>
      <c r="VJQ854" s="4"/>
      <c r="VJR854" s="4"/>
      <c r="VJS854" s="4"/>
      <c r="VJT854" s="4"/>
      <c r="VJU854" s="4"/>
      <c r="VJV854" s="4"/>
      <c r="VJW854" s="4"/>
      <c r="VJX854" s="4"/>
      <c r="VJY854" s="4"/>
      <c r="VJZ854" s="4"/>
      <c r="VKA854" s="4"/>
      <c r="VKB854" s="4"/>
      <c r="VKC854" s="4"/>
      <c r="VKD854" s="4"/>
      <c r="VKE854" s="4"/>
      <c r="VKF854" s="4"/>
      <c r="VKG854" s="4"/>
      <c r="VKH854" s="4"/>
      <c r="VKI854" s="4"/>
      <c r="VKJ854" s="4"/>
      <c r="VKK854" s="4"/>
      <c r="VKL854" s="4"/>
      <c r="VKM854" s="4"/>
      <c r="VKN854" s="4"/>
      <c r="VKO854" s="4"/>
      <c r="VKP854" s="4"/>
      <c r="VKQ854" s="4"/>
      <c r="VKR854" s="4"/>
      <c r="VKS854" s="4"/>
      <c r="VKT854" s="4"/>
      <c r="VKU854" s="4"/>
      <c r="VKV854" s="4"/>
      <c r="VKW854" s="4"/>
      <c r="VKX854" s="4"/>
      <c r="VKY854" s="4"/>
      <c r="VKZ854" s="4"/>
      <c r="VLA854" s="4"/>
      <c r="VLB854" s="4"/>
      <c r="VLC854" s="4"/>
      <c r="VLD854" s="4"/>
      <c r="VLE854" s="4"/>
      <c r="VLF854" s="4"/>
      <c r="VLG854" s="4"/>
      <c r="VLH854" s="4"/>
      <c r="VLI854" s="4"/>
      <c r="VLJ854" s="4"/>
      <c r="VLK854" s="4"/>
      <c r="VLL854" s="4"/>
      <c r="VLM854" s="4"/>
      <c r="VLN854" s="4"/>
      <c r="VLO854" s="4"/>
      <c r="VLP854" s="4"/>
      <c r="VLQ854" s="4"/>
      <c r="VLR854" s="4"/>
      <c r="VLS854" s="4"/>
      <c r="VLT854" s="4"/>
      <c r="VLU854" s="4"/>
      <c r="VLV854" s="4"/>
      <c r="VLW854" s="4"/>
      <c r="VLX854" s="4"/>
      <c r="VLY854" s="4"/>
      <c r="VLZ854" s="4"/>
      <c r="VMA854" s="4"/>
      <c r="VMB854" s="4"/>
      <c r="VMC854" s="4"/>
      <c r="VMD854" s="4"/>
      <c r="VME854" s="4"/>
      <c r="VMF854" s="4"/>
      <c r="VMG854" s="4"/>
      <c r="VMH854" s="4"/>
      <c r="VMI854" s="4"/>
      <c r="VMJ854" s="4"/>
      <c r="VMK854" s="4"/>
      <c r="VML854" s="4"/>
      <c r="VMM854" s="4"/>
      <c r="VMN854" s="4"/>
      <c r="VMO854" s="4"/>
      <c r="VMP854" s="4"/>
      <c r="VMQ854" s="4"/>
      <c r="VMR854" s="4"/>
      <c r="VMS854" s="4"/>
      <c r="VMT854" s="4"/>
      <c r="VMU854" s="4"/>
      <c r="VMV854" s="4"/>
      <c r="VMW854" s="4"/>
      <c r="VMX854" s="4"/>
      <c r="VMY854" s="4"/>
      <c r="VMZ854" s="4"/>
      <c r="VNA854" s="4"/>
      <c r="VNB854" s="4"/>
      <c r="VNC854" s="4"/>
      <c r="VND854" s="4"/>
      <c r="VNE854" s="4"/>
      <c r="VNF854" s="4"/>
      <c r="VNG854" s="4"/>
      <c r="VNH854" s="4"/>
      <c r="VNI854" s="4"/>
      <c r="VNJ854" s="4"/>
      <c r="VNK854" s="4"/>
      <c r="VNL854" s="4"/>
      <c r="VNM854" s="4"/>
      <c r="VNN854" s="4"/>
      <c r="VNO854" s="4"/>
      <c r="VNP854" s="4"/>
      <c r="VNQ854" s="4"/>
      <c r="VNR854" s="4"/>
      <c r="VNS854" s="4"/>
      <c r="VNT854" s="4"/>
      <c r="VNU854" s="4"/>
      <c r="VNV854" s="4"/>
      <c r="VNW854" s="4"/>
      <c r="VNX854" s="4"/>
      <c r="VNY854" s="4"/>
      <c r="VNZ854" s="4"/>
      <c r="VOA854" s="4"/>
      <c r="VOB854" s="4"/>
      <c r="VOC854" s="4"/>
      <c r="VOD854" s="4"/>
      <c r="VOE854" s="4"/>
      <c r="VOF854" s="4"/>
      <c r="VOG854" s="4"/>
      <c r="VOH854" s="4"/>
      <c r="VOI854" s="4"/>
      <c r="VOJ854" s="4"/>
      <c r="VOK854" s="4"/>
      <c r="VOL854" s="4"/>
      <c r="VOM854" s="4"/>
      <c r="VON854" s="4"/>
      <c r="VOO854" s="4"/>
      <c r="VOP854" s="4"/>
      <c r="VOQ854" s="4"/>
      <c r="VOR854" s="4"/>
      <c r="VOS854" s="4"/>
      <c r="VOT854" s="4"/>
      <c r="VOU854" s="4"/>
      <c r="VOV854" s="4"/>
      <c r="VOW854" s="4"/>
      <c r="VOX854" s="4"/>
      <c r="VOY854" s="4"/>
      <c r="VOZ854" s="4"/>
      <c r="VPA854" s="4"/>
      <c r="VPB854" s="4"/>
      <c r="VPC854" s="4"/>
      <c r="VPD854" s="4"/>
      <c r="VPE854" s="4"/>
      <c r="VPF854" s="4"/>
      <c r="VPG854" s="4"/>
      <c r="VPH854" s="4"/>
      <c r="VPI854" s="4"/>
      <c r="VPJ854" s="4"/>
      <c r="VPK854" s="4"/>
      <c r="VPL854" s="4"/>
      <c r="VPM854" s="4"/>
      <c r="VPN854" s="4"/>
      <c r="VPO854" s="4"/>
      <c r="VPP854" s="4"/>
      <c r="VPQ854" s="4"/>
      <c r="VPR854" s="4"/>
      <c r="VPS854" s="4"/>
      <c r="VPT854" s="4"/>
      <c r="VPU854" s="4"/>
      <c r="VPV854" s="4"/>
      <c r="VPW854" s="4"/>
      <c r="VPX854" s="4"/>
      <c r="VPY854" s="4"/>
      <c r="VPZ854" s="4"/>
      <c r="VQA854" s="4"/>
      <c r="VQB854" s="4"/>
      <c r="VQC854" s="4"/>
      <c r="VQD854" s="4"/>
      <c r="VQE854" s="4"/>
      <c r="VQF854" s="4"/>
      <c r="VQG854" s="4"/>
      <c r="VQH854" s="4"/>
      <c r="VQI854" s="4"/>
      <c r="VQJ854" s="4"/>
      <c r="VQK854" s="4"/>
      <c r="VQL854" s="4"/>
      <c r="VQM854" s="4"/>
      <c r="VQN854" s="4"/>
      <c r="VQO854" s="4"/>
      <c r="VQP854" s="4"/>
      <c r="VQQ854" s="4"/>
      <c r="VQR854" s="4"/>
      <c r="VQS854" s="4"/>
      <c r="VQT854" s="4"/>
      <c r="VQU854" s="4"/>
      <c r="VQV854" s="4"/>
      <c r="VQW854" s="4"/>
      <c r="VQX854" s="4"/>
      <c r="VQY854" s="4"/>
      <c r="VQZ854" s="4"/>
      <c r="VRA854" s="4"/>
      <c r="VRB854" s="4"/>
      <c r="VRC854" s="4"/>
      <c r="VRD854" s="4"/>
      <c r="VRE854" s="4"/>
      <c r="VRF854" s="4"/>
      <c r="VRG854" s="4"/>
      <c r="VRH854" s="4"/>
      <c r="VRI854" s="4"/>
      <c r="VRJ854" s="4"/>
      <c r="VRK854" s="4"/>
      <c r="VRL854" s="4"/>
      <c r="VRM854" s="4"/>
      <c r="VRN854" s="4"/>
      <c r="VRO854" s="4"/>
      <c r="VRP854" s="4"/>
      <c r="VRQ854" s="4"/>
      <c r="VRR854" s="4"/>
      <c r="VRS854" s="4"/>
      <c r="VRT854" s="4"/>
      <c r="VRU854" s="4"/>
      <c r="VRV854" s="4"/>
      <c r="VRW854" s="4"/>
      <c r="VRX854" s="4"/>
      <c r="VRY854" s="4"/>
      <c r="VRZ854" s="4"/>
      <c r="VSA854" s="4"/>
      <c r="VSB854" s="4"/>
      <c r="VSC854" s="4"/>
      <c r="VSD854" s="4"/>
      <c r="VSE854" s="4"/>
      <c r="VSF854" s="4"/>
      <c r="VSG854" s="4"/>
      <c r="VSH854" s="4"/>
      <c r="VSI854" s="4"/>
      <c r="VSJ854" s="4"/>
      <c r="VSK854" s="4"/>
      <c r="VSL854" s="4"/>
      <c r="VSM854" s="4"/>
      <c r="VSN854" s="4"/>
      <c r="VSO854" s="4"/>
      <c r="VSP854" s="4"/>
      <c r="VSQ854" s="4"/>
      <c r="VSR854" s="4"/>
      <c r="VSS854" s="4"/>
      <c r="VST854" s="4"/>
      <c r="VSU854" s="4"/>
      <c r="VSV854" s="4"/>
      <c r="VSW854" s="4"/>
      <c r="VSX854" s="4"/>
      <c r="VSY854" s="4"/>
      <c r="VSZ854" s="4"/>
      <c r="VTA854" s="4"/>
      <c r="VTB854" s="4"/>
      <c r="VTC854" s="4"/>
      <c r="VTD854" s="4"/>
      <c r="VTE854" s="4"/>
      <c r="VTF854" s="4"/>
      <c r="VTG854" s="4"/>
      <c r="VTH854" s="4"/>
      <c r="VTI854" s="4"/>
      <c r="VTJ854" s="4"/>
      <c r="VTK854" s="4"/>
      <c r="VTL854" s="4"/>
      <c r="VTM854" s="4"/>
      <c r="VTN854" s="4"/>
      <c r="VTO854" s="4"/>
      <c r="VTP854" s="4"/>
      <c r="VTQ854" s="4"/>
      <c r="VTR854" s="4"/>
      <c r="VTS854" s="4"/>
      <c r="VTT854" s="4"/>
      <c r="VTU854" s="4"/>
      <c r="VTV854" s="4"/>
      <c r="VTW854" s="4"/>
      <c r="VTX854" s="4"/>
      <c r="VTY854" s="4"/>
      <c r="VTZ854" s="4"/>
      <c r="VUA854" s="4"/>
      <c r="VUB854" s="4"/>
      <c r="VUC854" s="4"/>
      <c r="VUD854" s="4"/>
      <c r="VUE854" s="4"/>
      <c r="VUF854" s="4"/>
      <c r="VUG854" s="4"/>
      <c r="VUH854" s="4"/>
      <c r="VUI854" s="4"/>
      <c r="VUJ854" s="4"/>
      <c r="VUK854" s="4"/>
      <c r="VUL854" s="4"/>
      <c r="VUM854" s="4"/>
      <c r="VUN854" s="4"/>
      <c r="VUO854" s="4"/>
      <c r="VUP854" s="4"/>
      <c r="VUQ854" s="4"/>
      <c r="VUR854" s="4"/>
      <c r="VUS854" s="4"/>
      <c r="VUT854" s="4"/>
      <c r="VUU854" s="4"/>
      <c r="VUV854" s="4"/>
      <c r="VUW854" s="4"/>
      <c r="VUX854" s="4"/>
      <c r="VUY854" s="4"/>
      <c r="VUZ854" s="4"/>
      <c r="VVA854" s="4"/>
      <c r="VVB854" s="4"/>
      <c r="VVC854" s="4"/>
      <c r="VVD854" s="4"/>
      <c r="VVE854" s="4"/>
      <c r="VVF854" s="4"/>
      <c r="VVG854" s="4"/>
      <c r="VVH854" s="4"/>
      <c r="VVI854" s="4"/>
      <c r="VVJ854" s="4"/>
      <c r="VVK854" s="4"/>
      <c r="VVL854" s="4"/>
      <c r="VVM854" s="4"/>
      <c r="VVN854" s="4"/>
      <c r="VVO854" s="4"/>
      <c r="VVP854" s="4"/>
      <c r="VVQ854" s="4"/>
      <c r="VVR854" s="4"/>
      <c r="VVS854" s="4"/>
      <c r="VVT854" s="4"/>
      <c r="VVU854" s="4"/>
      <c r="VVV854" s="4"/>
      <c r="VVW854" s="4"/>
      <c r="VVX854" s="4"/>
      <c r="VVY854" s="4"/>
      <c r="VVZ854" s="4"/>
      <c r="VWA854" s="4"/>
      <c r="VWB854" s="4"/>
      <c r="VWC854" s="4"/>
      <c r="VWD854" s="4"/>
      <c r="VWE854" s="4"/>
      <c r="VWF854" s="4"/>
      <c r="VWG854" s="4"/>
      <c r="VWH854" s="4"/>
      <c r="VWI854" s="4"/>
      <c r="VWJ854" s="4"/>
      <c r="VWK854" s="4"/>
      <c r="VWL854" s="4"/>
      <c r="VWM854" s="4"/>
      <c r="VWN854" s="4"/>
      <c r="VWO854" s="4"/>
      <c r="VWP854" s="4"/>
      <c r="VWQ854" s="4"/>
      <c r="VWR854" s="4"/>
      <c r="VWS854" s="4"/>
      <c r="VWT854" s="4"/>
      <c r="VWU854" s="4"/>
      <c r="VWV854" s="4"/>
      <c r="VWW854" s="4"/>
      <c r="VWX854" s="4"/>
      <c r="VWY854" s="4"/>
      <c r="VWZ854" s="4"/>
      <c r="VXA854" s="4"/>
      <c r="VXB854" s="4"/>
      <c r="VXC854" s="4"/>
      <c r="VXD854" s="4"/>
      <c r="VXE854" s="4"/>
      <c r="VXF854" s="4"/>
      <c r="VXG854" s="4"/>
      <c r="VXH854" s="4"/>
      <c r="VXI854" s="4"/>
      <c r="VXJ854" s="4"/>
      <c r="VXK854" s="4"/>
      <c r="VXL854" s="4"/>
      <c r="VXM854" s="4"/>
      <c r="VXN854" s="4"/>
      <c r="VXO854" s="4"/>
      <c r="VXP854" s="4"/>
      <c r="VXQ854" s="4"/>
      <c r="VXR854" s="4"/>
      <c r="VXS854" s="4"/>
      <c r="VXT854" s="4"/>
      <c r="VXU854" s="4"/>
      <c r="VXV854" s="4"/>
      <c r="VXW854" s="4"/>
      <c r="VXX854" s="4"/>
      <c r="VXY854" s="4"/>
      <c r="VXZ854" s="4"/>
      <c r="VYA854" s="4"/>
      <c r="VYB854" s="4"/>
      <c r="VYC854" s="4"/>
      <c r="VYD854" s="4"/>
      <c r="VYE854" s="4"/>
      <c r="VYF854" s="4"/>
      <c r="VYG854" s="4"/>
      <c r="VYH854" s="4"/>
      <c r="VYI854" s="4"/>
      <c r="VYJ854" s="4"/>
      <c r="VYK854" s="4"/>
      <c r="VYL854" s="4"/>
      <c r="VYM854" s="4"/>
      <c r="VYN854" s="4"/>
      <c r="VYO854" s="4"/>
      <c r="VYP854" s="4"/>
      <c r="VYQ854" s="4"/>
      <c r="VYR854" s="4"/>
      <c r="VYS854" s="4"/>
      <c r="VYT854" s="4"/>
      <c r="VYU854" s="4"/>
      <c r="VYV854" s="4"/>
      <c r="VYW854" s="4"/>
      <c r="VYX854" s="4"/>
      <c r="VYY854" s="4"/>
      <c r="VYZ854" s="4"/>
      <c r="VZA854" s="4"/>
      <c r="VZB854" s="4"/>
      <c r="VZC854" s="4"/>
      <c r="VZD854" s="4"/>
      <c r="VZE854" s="4"/>
      <c r="VZF854" s="4"/>
      <c r="VZG854" s="4"/>
      <c r="VZH854" s="4"/>
      <c r="VZI854" s="4"/>
      <c r="VZJ854" s="4"/>
      <c r="VZK854" s="4"/>
      <c r="VZL854" s="4"/>
      <c r="VZM854" s="4"/>
      <c r="VZN854" s="4"/>
      <c r="VZO854" s="4"/>
      <c r="VZP854" s="4"/>
      <c r="VZQ854" s="4"/>
      <c r="VZR854" s="4"/>
      <c r="VZS854" s="4"/>
      <c r="VZT854" s="4"/>
      <c r="VZU854" s="4"/>
      <c r="VZV854" s="4"/>
      <c r="VZW854" s="4"/>
      <c r="VZX854" s="4"/>
      <c r="VZY854" s="4"/>
      <c r="VZZ854" s="4"/>
      <c r="WAA854" s="4"/>
      <c r="WAB854" s="4"/>
      <c r="WAC854" s="4"/>
      <c r="WAD854" s="4"/>
      <c r="WAE854" s="4"/>
      <c r="WAF854" s="4"/>
      <c r="WAG854" s="4"/>
      <c r="WAH854" s="4"/>
      <c r="WAI854" s="4"/>
      <c r="WAJ854" s="4"/>
      <c r="WAK854" s="4"/>
      <c r="WAL854" s="4"/>
      <c r="WAM854" s="4"/>
      <c r="WAN854" s="4"/>
      <c r="WAO854" s="4"/>
      <c r="WAP854" s="4"/>
      <c r="WAQ854" s="4"/>
      <c r="WAR854" s="4"/>
      <c r="WAS854" s="4"/>
      <c r="WAT854" s="4"/>
      <c r="WAU854" s="4"/>
      <c r="WAV854" s="4"/>
      <c r="WAW854" s="4"/>
      <c r="WAX854" s="4"/>
      <c r="WAY854" s="4"/>
      <c r="WAZ854" s="4"/>
      <c r="WBA854" s="4"/>
      <c r="WBB854" s="4"/>
      <c r="WBC854" s="4"/>
      <c r="WBD854" s="4"/>
      <c r="WBE854" s="4"/>
      <c r="WBF854" s="4"/>
      <c r="WBG854" s="4"/>
      <c r="WBH854" s="4"/>
      <c r="WBI854" s="4"/>
      <c r="WBJ854" s="4"/>
      <c r="WBK854" s="4"/>
      <c r="WBL854" s="4"/>
      <c r="WBM854" s="4"/>
      <c r="WBN854" s="4"/>
      <c r="WBO854" s="4"/>
      <c r="WBP854" s="4"/>
      <c r="WBQ854" s="4"/>
      <c r="WBR854" s="4"/>
      <c r="WBS854" s="4"/>
      <c r="WBT854" s="4"/>
      <c r="WBU854" s="4"/>
      <c r="WBV854" s="4"/>
      <c r="WBW854" s="4"/>
      <c r="WBX854" s="4"/>
      <c r="WBY854" s="4"/>
      <c r="WBZ854" s="4"/>
      <c r="WCA854" s="4"/>
      <c r="WCB854" s="4"/>
      <c r="WCC854" s="4"/>
      <c r="WCD854" s="4"/>
      <c r="WCE854" s="4"/>
      <c r="WCF854" s="4"/>
      <c r="WCG854" s="4"/>
      <c r="WCH854" s="4"/>
      <c r="WCI854" s="4"/>
      <c r="WCJ854" s="4"/>
      <c r="WCK854" s="4"/>
      <c r="WCL854" s="4"/>
      <c r="WCM854" s="4"/>
      <c r="WCN854" s="4"/>
      <c r="WCO854" s="4"/>
      <c r="WCP854" s="4"/>
      <c r="WCQ854" s="4"/>
      <c r="WCR854" s="4"/>
      <c r="WCS854" s="4"/>
      <c r="WCT854" s="4"/>
      <c r="WCU854" s="4"/>
      <c r="WCV854" s="4"/>
      <c r="WCW854" s="4"/>
      <c r="WCX854" s="4"/>
      <c r="WCY854" s="4"/>
      <c r="WCZ854" s="4"/>
      <c r="WDA854" s="4"/>
      <c r="WDB854" s="4"/>
      <c r="WDC854" s="4"/>
      <c r="WDD854" s="4"/>
      <c r="WDE854" s="4"/>
      <c r="WDF854" s="4"/>
      <c r="WDG854" s="4"/>
      <c r="WDH854" s="4"/>
      <c r="WDI854" s="4"/>
      <c r="WDJ854" s="4"/>
      <c r="WDK854" s="4"/>
      <c r="WDL854" s="4"/>
      <c r="WDM854" s="4"/>
      <c r="WDN854" s="4"/>
      <c r="WDO854" s="4"/>
      <c r="WDP854" s="4"/>
      <c r="WDQ854" s="4"/>
      <c r="WDR854" s="4"/>
      <c r="WDS854" s="4"/>
      <c r="WDT854" s="4"/>
      <c r="WDU854" s="4"/>
      <c r="WDV854" s="4"/>
      <c r="WDW854" s="4"/>
      <c r="WDX854" s="4"/>
      <c r="WDY854" s="4"/>
      <c r="WDZ854" s="4"/>
      <c r="WEA854" s="4"/>
      <c r="WEB854" s="4"/>
      <c r="WEC854" s="4"/>
      <c r="WED854" s="4"/>
      <c r="WEE854" s="4"/>
      <c r="WEF854" s="4"/>
      <c r="WEG854" s="4"/>
      <c r="WEH854" s="4"/>
      <c r="WEI854" s="4"/>
      <c r="WEJ854" s="4"/>
      <c r="WEK854" s="4"/>
      <c r="WEL854" s="4"/>
      <c r="WEM854" s="4"/>
      <c r="WEN854" s="4"/>
      <c r="WEO854" s="4"/>
      <c r="WEP854" s="4"/>
      <c r="WEQ854" s="4"/>
      <c r="WER854" s="4"/>
      <c r="WES854" s="4"/>
      <c r="WET854" s="4"/>
      <c r="WEU854" s="4"/>
      <c r="WEV854" s="4"/>
      <c r="WEW854" s="4"/>
      <c r="WEX854" s="4"/>
      <c r="WEY854" s="4"/>
      <c r="WEZ854" s="4"/>
      <c r="WFA854" s="4"/>
      <c r="WFB854" s="4"/>
      <c r="WFC854" s="4"/>
      <c r="WFD854" s="4"/>
      <c r="WFE854" s="4"/>
      <c r="WFF854" s="4"/>
      <c r="WFG854" s="4"/>
      <c r="WFH854" s="4"/>
      <c r="WFI854" s="4"/>
      <c r="WFJ854" s="4"/>
      <c r="WFK854" s="4"/>
      <c r="WFL854" s="4"/>
      <c r="WFM854" s="4"/>
      <c r="WFN854" s="4"/>
      <c r="WFO854" s="4"/>
      <c r="WFP854" s="4"/>
      <c r="WFQ854" s="4"/>
      <c r="WFR854" s="4"/>
      <c r="WFS854" s="4"/>
      <c r="WFT854" s="4"/>
      <c r="WFU854" s="4"/>
      <c r="WFV854" s="4"/>
      <c r="WFW854" s="4"/>
      <c r="WFX854" s="4"/>
      <c r="WFY854" s="4"/>
      <c r="WFZ854" s="4"/>
      <c r="WGA854" s="4"/>
      <c r="WGB854" s="4"/>
      <c r="WGC854" s="4"/>
      <c r="WGD854" s="4"/>
      <c r="WGE854" s="4"/>
      <c r="WGF854" s="4"/>
      <c r="WGG854" s="4"/>
      <c r="WGH854" s="4"/>
      <c r="WGI854" s="4"/>
      <c r="WGJ854" s="4"/>
      <c r="WGK854" s="4"/>
      <c r="WGL854" s="4"/>
      <c r="WGM854" s="4"/>
      <c r="WGN854" s="4"/>
      <c r="WGO854" s="4"/>
      <c r="WGP854" s="4"/>
      <c r="WGQ854" s="4"/>
      <c r="WGR854" s="4"/>
      <c r="WGS854" s="4"/>
      <c r="WGT854" s="4"/>
      <c r="WGU854" s="4"/>
      <c r="WGV854" s="4"/>
      <c r="WGW854" s="4"/>
      <c r="WGX854" s="4"/>
      <c r="WGY854" s="4"/>
      <c r="WGZ854" s="4"/>
      <c r="WHA854" s="4"/>
      <c r="WHB854" s="4"/>
      <c r="WHC854" s="4"/>
      <c r="WHD854" s="4"/>
      <c r="WHE854" s="4"/>
      <c r="WHF854" s="4"/>
      <c r="WHG854" s="4"/>
      <c r="WHH854" s="4"/>
      <c r="WHI854" s="4"/>
      <c r="WHJ854" s="4"/>
      <c r="WHK854" s="4"/>
      <c r="WHL854" s="4"/>
      <c r="WHM854" s="4"/>
      <c r="WHN854" s="4"/>
      <c r="WHO854" s="4"/>
      <c r="WHP854" s="4"/>
      <c r="WHQ854" s="4"/>
      <c r="WHR854" s="4"/>
      <c r="WHS854" s="4"/>
      <c r="WHT854" s="4"/>
      <c r="WHU854" s="4"/>
      <c r="WHV854" s="4"/>
      <c r="WHW854" s="4"/>
      <c r="WHX854" s="4"/>
      <c r="WHY854" s="4"/>
      <c r="WHZ854" s="4"/>
      <c r="WIA854" s="4"/>
      <c r="WIB854" s="4"/>
      <c r="WIC854" s="4"/>
      <c r="WID854" s="4"/>
      <c r="WIE854" s="4"/>
      <c r="WIF854" s="4"/>
      <c r="WIG854" s="4"/>
      <c r="WIH854" s="4"/>
      <c r="WII854" s="4"/>
      <c r="WIJ854" s="4"/>
      <c r="WIK854" s="4"/>
      <c r="WIL854" s="4"/>
      <c r="WIM854" s="4"/>
      <c r="WIN854" s="4"/>
      <c r="WIO854" s="4"/>
      <c r="WIP854" s="4"/>
      <c r="WIQ854" s="4"/>
      <c r="WIR854" s="4"/>
      <c r="WIS854" s="4"/>
      <c r="WIT854" s="4"/>
      <c r="WIU854" s="4"/>
      <c r="WIV854" s="4"/>
      <c r="WIW854" s="4"/>
      <c r="WIX854" s="4"/>
      <c r="WIY854" s="4"/>
      <c r="WIZ854" s="4"/>
      <c r="WJA854" s="4"/>
      <c r="WJB854" s="4"/>
      <c r="WJC854" s="4"/>
      <c r="WJD854" s="4"/>
      <c r="WJE854" s="4"/>
      <c r="WJF854" s="4"/>
      <c r="WJG854" s="4"/>
      <c r="WJH854" s="4"/>
      <c r="WJI854" s="4"/>
      <c r="WJJ854" s="4"/>
      <c r="WJK854" s="4"/>
      <c r="WJL854" s="4"/>
      <c r="WJM854" s="4"/>
      <c r="WJN854" s="4"/>
      <c r="WJO854" s="4"/>
      <c r="WJP854" s="4"/>
      <c r="WJQ854" s="4"/>
      <c r="WJR854" s="4"/>
      <c r="WJS854" s="4"/>
      <c r="WJT854" s="4"/>
      <c r="WJU854" s="4"/>
      <c r="WJV854" s="4"/>
      <c r="WJW854" s="4"/>
      <c r="WJX854" s="4"/>
      <c r="WJY854" s="4"/>
      <c r="WJZ854" s="4"/>
      <c r="WKA854" s="4"/>
      <c r="WKB854" s="4"/>
      <c r="WKC854" s="4"/>
      <c r="WKD854" s="4"/>
      <c r="WKE854" s="4"/>
      <c r="WKF854" s="4"/>
      <c r="WKG854" s="4"/>
      <c r="WKH854" s="4"/>
      <c r="WKI854" s="4"/>
      <c r="WKJ854" s="4"/>
      <c r="WKK854" s="4"/>
      <c r="WKL854" s="4"/>
      <c r="WKM854" s="4"/>
      <c r="WKN854" s="4"/>
      <c r="WKO854" s="4"/>
      <c r="WKP854" s="4"/>
      <c r="WKQ854" s="4"/>
      <c r="WKR854" s="4"/>
      <c r="WKS854" s="4"/>
      <c r="WKT854" s="4"/>
      <c r="WKU854" s="4"/>
      <c r="WKV854" s="4"/>
      <c r="WKW854" s="4"/>
      <c r="WKX854" s="4"/>
      <c r="WKY854" s="4"/>
      <c r="WKZ854" s="4"/>
      <c r="WLA854" s="4"/>
      <c r="WLB854" s="4"/>
      <c r="WLC854" s="4"/>
      <c r="WLD854" s="4"/>
      <c r="WLE854" s="4"/>
      <c r="WLF854" s="4"/>
      <c r="WLG854" s="4"/>
      <c r="WLH854" s="4"/>
      <c r="WLI854" s="4"/>
      <c r="WLJ854" s="4"/>
      <c r="WLK854" s="4"/>
      <c r="WLL854" s="4"/>
      <c r="WLM854" s="4"/>
      <c r="WLN854" s="4"/>
      <c r="WLO854" s="4"/>
      <c r="WLP854" s="4"/>
      <c r="WLQ854" s="4"/>
      <c r="WLR854" s="4"/>
      <c r="WLS854" s="4"/>
      <c r="WLT854" s="4"/>
      <c r="WLU854" s="4"/>
      <c r="WLV854" s="4"/>
      <c r="WLW854" s="4"/>
      <c r="WLX854" s="4"/>
      <c r="WLY854" s="4"/>
      <c r="WLZ854" s="4"/>
      <c r="WMA854" s="4"/>
      <c r="WMB854" s="4"/>
      <c r="WMC854" s="4"/>
      <c r="WMD854" s="4"/>
      <c r="WME854" s="4"/>
      <c r="WMF854" s="4"/>
      <c r="WMG854" s="4"/>
      <c r="WMH854" s="4"/>
      <c r="WMI854" s="4"/>
      <c r="WMJ854" s="4"/>
      <c r="WMK854" s="4"/>
      <c r="WML854" s="4"/>
      <c r="WMM854" s="4"/>
      <c r="WMN854" s="4"/>
      <c r="WMO854" s="4"/>
      <c r="WMP854" s="4"/>
      <c r="WMQ854" s="4"/>
      <c r="WMR854" s="4"/>
      <c r="WMS854" s="4"/>
      <c r="WMT854" s="4"/>
      <c r="WMU854" s="4"/>
      <c r="WMV854" s="4"/>
      <c r="WMW854" s="4"/>
      <c r="WMX854" s="4"/>
      <c r="WMY854" s="4"/>
      <c r="WMZ854" s="4"/>
      <c r="WNA854" s="4"/>
      <c r="WNB854" s="4"/>
      <c r="WNC854" s="4"/>
      <c r="WND854" s="4"/>
      <c r="WNE854" s="4"/>
      <c r="WNF854" s="4"/>
      <c r="WNG854" s="4"/>
      <c r="WNH854" s="4"/>
      <c r="WNI854" s="4"/>
      <c r="WNJ854" s="4"/>
      <c r="WNK854" s="4"/>
      <c r="WNL854" s="4"/>
      <c r="WNM854" s="4"/>
      <c r="WNN854" s="4"/>
      <c r="WNO854" s="4"/>
      <c r="WNP854" s="4"/>
      <c r="WNQ854" s="4"/>
      <c r="WNR854" s="4"/>
      <c r="WNS854" s="4"/>
      <c r="WNT854" s="4"/>
      <c r="WNU854" s="4"/>
      <c r="WNV854" s="4"/>
      <c r="WNW854" s="4"/>
      <c r="WNX854" s="4"/>
      <c r="WNY854" s="4"/>
      <c r="WNZ854" s="4"/>
      <c r="WOA854" s="4"/>
      <c r="WOB854" s="4"/>
      <c r="WOC854" s="4"/>
      <c r="WOD854" s="4"/>
      <c r="WOE854" s="4"/>
      <c r="WOF854" s="4"/>
      <c r="WOG854" s="4"/>
      <c r="WOH854" s="4"/>
      <c r="WOI854" s="4"/>
      <c r="WOJ854" s="4"/>
      <c r="WOK854" s="4"/>
      <c r="WOL854" s="4"/>
      <c r="WOM854" s="4"/>
      <c r="WON854" s="4"/>
      <c r="WOO854" s="4"/>
      <c r="WOP854" s="4"/>
      <c r="WOQ854" s="4"/>
      <c r="WOR854" s="4"/>
      <c r="WOS854" s="4"/>
      <c r="WOT854" s="4"/>
      <c r="WOU854" s="4"/>
      <c r="WOV854" s="4"/>
      <c r="WOW854" s="4"/>
      <c r="WOX854" s="4"/>
      <c r="WOY854" s="4"/>
      <c r="WOZ854" s="4"/>
      <c r="WPA854" s="4"/>
      <c r="WPB854" s="4"/>
      <c r="WPC854" s="4"/>
      <c r="WPD854" s="4"/>
      <c r="WPE854" s="4"/>
      <c r="WPF854" s="4"/>
      <c r="WPG854" s="4"/>
      <c r="WPH854" s="4"/>
      <c r="WPI854" s="4"/>
      <c r="WPJ854" s="4"/>
      <c r="WPK854" s="4"/>
      <c r="WPL854" s="4"/>
      <c r="WPM854" s="4"/>
      <c r="WPN854" s="4"/>
      <c r="WPO854" s="4"/>
      <c r="WPP854" s="4"/>
      <c r="WPQ854" s="4"/>
      <c r="WPR854" s="4"/>
      <c r="WPS854" s="4"/>
      <c r="WPT854" s="4"/>
      <c r="WPU854" s="4"/>
      <c r="WPV854" s="4"/>
      <c r="WPW854" s="4"/>
      <c r="WPX854" s="4"/>
      <c r="WPY854" s="4"/>
      <c r="WPZ854" s="4"/>
      <c r="WQA854" s="4"/>
      <c r="WQB854" s="4"/>
      <c r="WQC854" s="4"/>
      <c r="WQD854" s="4"/>
      <c r="WQE854" s="4"/>
      <c r="WQF854" s="4"/>
      <c r="WQG854" s="4"/>
      <c r="WQH854" s="4"/>
      <c r="WQI854" s="4"/>
      <c r="WQJ854" s="4"/>
      <c r="WQK854" s="4"/>
      <c r="WQL854" s="4"/>
      <c r="WQM854" s="4"/>
      <c r="WQN854" s="4"/>
      <c r="WQO854" s="4"/>
      <c r="WQP854" s="4"/>
      <c r="WQQ854" s="4"/>
      <c r="WQR854" s="4"/>
      <c r="WQS854" s="4"/>
      <c r="WQT854" s="4"/>
      <c r="WQU854" s="4"/>
      <c r="WQV854" s="4"/>
      <c r="WQW854" s="4"/>
      <c r="WQX854" s="4"/>
      <c r="WQY854" s="4"/>
      <c r="WQZ854" s="4"/>
      <c r="WRA854" s="4"/>
      <c r="WRB854" s="4"/>
      <c r="WRC854" s="4"/>
      <c r="WRD854" s="4"/>
      <c r="WRE854" s="4"/>
      <c r="WRF854" s="4"/>
      <c r="WRG854" s="4"/>
      <c r="WRH854" s="4"/>
      <c r="WRI854" s="4"/>
      <c r="WRJ854" s="4"/>
      <c r="WRK854" s="4"/>
      <c r="WRL854" s="4"/>
      <c r="WRM854" s="4"/>
      <c r="WRN854" s="4"/>
      <c r="WRO854" s="4"/>
      <c r="WRP854" s="4"/>
      <c r="WRQ854" s="4"/>
      <c r="WRR854" s="4"/>
      <c r="WRS854" s="4"/>
      <c r="WRT854" s="4"/>
      <c r="WRU854" s="4"/>
      <c r="WRV854" s="4"/>
      <c r="WRW854" s="4"/>
      <c r="WRX854" s="4"/>
      <c r="WRY854" s="4"/>
      <c r="WRZ854" s="4"/>
      <c r="WSA854" s="4"/>
      <c r="WSB854" s="4"/>
      <c r="WSC854" s="4"/>
      <c r="WSD854" s="4"/>
      <c r="WSE854" s="4"/>
      <c r="WSF854" s="4"/>
      <c r="WSG854" s="4"/>
      <c r="WSH854" s="4"/>
      <c r="WSI854" s="4"/>
      <c r="WSJ854" s="4"/>
      <c r="WSK854" s="4"/>
      <c r="WSL854" s="4"/>
      <c r="WSM854" s="4"/>
      <c r="WSN854" s="4"/>
      <c r="WSO854" s="4"/>
      <c r="WSP854" s="4"/>
      <c r="WSQ854" s="4"/>
      <c r="WSR854" s="4"/>
      <c r="WSS854" s="4"/>
      <c r="WST854" s="4"/>
      <c r="WSU854" s="4"/>
      <c r="WSV854" s="4"/>
      <c r="WSW854" s="4"/>
      <c r="WSX854" s="4"/>
      <c r="WSY854" s="4"/>
      <c r="WSZ854" s="4"/>
      <c r="WTA854" s="4"/>
      <c r="WTB854" s="4"/>
      <c r="WTC854" s="4"/>
      <c r="WTD854" s="4"/>
      <c r="WTE854" s="4"/>
      <c r="WTF854" s="4"/>
      <c r="WTG854" s="4"/>
      <c r="WTH854" s="4"/>
      <c r="WTI854" s="4"/>
      <c r="WTJ854" s="4"/>
      <c r="WTK854" s="4"/>
      <c r="WTL854" s="4"/>
      <c r="WTM854" s="4"/>
      <c r="WTN854" s="4"/>
      <c r="WTO854" s="4"/>
      <c r="WTP854" s="4"/>
      <c r="WTQ854" s="4"/>
      <c r="WTR854" s="4"/>
      <c r="WTS854" s="4"/>
      <c r="WTT854" s="4"/>
      <c r="WTU854" s="4"/>
      <c r="WTV854" s="4"/>
      <c r="WTW854" s="4"/>
      <c r="WTX854" s="4"/>
      <c r="WTY854" s="4"/>
      <c r="WTZ854" s="4"/>
      <c r="WUA854" s="4"/>
      <c r="WUB854" s="4"/>
      <c r="WUC854" s="4"/>
      <c r="WUD854" s="4"/>
      <c r="WUE854" s="4"/>
      <c r="WUF854" s="4"/>
      <c r="WUG854" s="4"/>
      <c r="WUH854" s="4"/>
      <c r="WUI854" s="4"/>
      <c r="WUJ854" s="4"/>
      <c r="WUK854" s="4"/>
      <c r="WUL854" s="4"/>
      <c r="WUM854" s="4"/>
      <c r="WUN854" s="4"/>
      <c r="WUO854" s="4"/>
      <c r="WUP854" s="4"/>
      <c r="WUQ854" s="4"/>
      <c r="WUR854" s="4"/>
      <c r="WUS854" s="4"/>
      <c r="WUT854" s="4"/>
      <c r="WUU854" s="4"/>
      <c r="WUV854" s="4"/>
      <c r="WUW854" s="4"/>
      <c r="WUX854" s="4"/>
      <c r="WUY854" s="4"/>
      <c r="WUZ854" s="4"/>
      <c r="WVA854" s="4"/>
      <c r="WVB854" s="4"/>
      <c r="WVC854" s="4"/>
      <c r="WVD854" s="4"/>
      <c r="WVE854" s="4"/>
      <c r="WVF854" s="4"/>
      <c r="WVG854" s="4"/>
      <c r="WVH854" s="4"/>
      <c r="WVI854" s="4"/>
      <c r="WVJ854" s="4"/>
      <c r="WVK854" s="4"/>
      <c r="WVL854" s="4"/>
      <c r="WVM854" s="4"/>
      <c r="WVN854" s="4"/>
      <c r="WVO854" s="4"/>
      <c r="WVP854" s="4"/>
      <c r="WVQ854" s="4"/>
      <c r="WVR854" s="4"/>
      <c r="WVS854" s="4"/>
      <c r="WVT854" s="4"/>
      <c r="WVU854" s="4"/>
      <c r="WVV854" s="4"/>
      <c r="WVW854" s="4"/>
      <c r="WVX854" s="4"/>
      <c r="WVY854" s="4"/>
      <c r="WVZ854" s="4"/>
      <c r="WWA854" s="4"/>
      <c r="WWB854" s="4"/>
      <c r="WWC854" s="4"/>
      <c r="WWD854" s="4"/>
      <c r="WWE854" s="4"/>
      <c r="WWF854" s="4"/>
      <c r="WWG854" s="4"/>
      <c r="WWH854" s="4"/>
      <c r="WWI854" s="4"/>
      <c r="WWJ854" s="4"/>
      <c r="WWK854" s="4"/>
      <c r="WWL854" s="4"/>
      <c r="WWM854" s="4"/>
      <c r="WWN854" s="4"/>
      <c r="WWO854" s="4"/>
      <c r="WWP854" s="4"/>
      <c r="WWQ854" s="4"/>
      <c r="WWR854" s="4"/>
      <c r="WWS854" s="4"/>
      <c r="WWT854" s="4"/>
      <c r="WWU854" s="4"/>
      <c r="WWV854" s="4"/>
      <c r="WWW854" s="4"/>
      <c r="WWX854" s="4"/>
      <c r="WWY854" s="4"/>
      <c r="WWZ854" s="4"/>
    </row>
    <row r="855" spans="1:16172" s="1" customFormat="1">
      <c r="A855" s="4"/>
      <c r="B855" s="68" t="s">
        <v>46</v>
      </c>
      <c r="C855" s="78" t="s">
        <v>72</v>
      </c>
      <c r="D855" s="3"/>
      <c r="E855" s="2"/>
      <c r="J855" s="78" t="s">
        <v>36</v>
      </c>
      <c r="N855" s="67">
        <v>3</v>
      </c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4"/>
      <c r="DQ855" s="4"/>
      <c r="DR855" s="4"/>
      <c r="DS855" s="4"/>
      <c r="DT855" s="4"/>
      <c r="DU855" s="4"/>
      <c r="DV855" s="4"/>
      <c r="DW855" s="4"/>
      <c r="DX855" s="4"/>
      <c r="DY855" s="4"/>
      <c r="DZ855" s="4"/>
      <c r="EA855" s="4"/>
      <c r="EB855" s="4"/>
      <c r="EC855" s="4"/>
      <c r="ED855" s="4"/>
      <c r="EE855" s="4"/>
      <c r="EF855" s="4"/>
      <c r="EG855" s="4"/>
      <c r="EH855" s="4"/>
      <c r="EI855" s="4"/>
      <c r="EJ855" s="4"/>
      <c r="EK855" s="4"/>
      <c r="EL855" s="4"/>
      <c r="EM855" s="4"/>
      <c r="EN855" s="4"/>
      <c r="EO855" s="4"/>
      <c r="EP855" s="4"/>
      <c r="EQ855" s="4"/>
      <c r="ER855" s="4"/>
      <c r="ES855" s="4"/>
      <c r="ET855" s="4"/>
      <c r="EU855" s="4"/>
      <c r="EV855" s="4"/>
      <c r="EW855" s="4"/>
      <c r="EX855" s="4"/>
      <c r="EY855" s="4"/>
      <c r="EZ855" s="4"/>
      <c r="FA855" s="4"/>
      <c r="FB855" s="4"/>
      <c r="FC855" s="4"/>
      <c r="FD855" s="4"/>
      <c r="FE855" s="4"/>
      <c r="FF855" s="4"/>
      <c r="FG855" s="4"/>
      <c r="FH855" s="4"/>
      <c r="FI855" s="4"/>
      <c r="FJ855" s="4"/>
      <c r="FK855" s="4"/>
      <c r="FL855" s="4"/>
      <c r="FM855" s="4"/>
      <c r="FN855" s="4"/>
      <c r="FO855" s="4"/>
      <c r="FP855" s="4"/>
      <c r="FQ855" s="4"/>
      <c r="FR855" s="4"/>
      <c r="FS855" s="4"/>
      <c r="FT855" s="4"/>
      <c r="FU855" s="4"/>
      <c r="FV855" s="4"/>
      <c r="FW855" s="4"/>
      <c r="FX855" s="4"/>
      <c r="FY855" s="4"/>
      <c r="FZ855" s="4"/>
      <c r="GA855" s="4"/>
      <c r="GB855" s="4"/>
      <c r="GC855" s="4"/>
      <c r="GD855" s="4"/>
      <c r="GE855" s="4"/>
      <c r="GF855" s="4"/>
      <c r="GG855" s="4"/>
      <c r="GH855" s="4"/>
      <c r="GI855" s="4"/>
      <c r="GJ855" s="4"/>
      <c r="GK855" s="4"/>
      <c r="GL855" s="4"/>
      <c r="GM855" s="4"/>
      <c r="GN855" s="4"/>
      <c r="GO855" s="4"/>
      <c r="GP855" s="4"/>
      <c r="GQ855" s="4"/>
      <c r="GR855" s="4"/>
      <c r="GS855" s="4"/>
      <c r="GT855" s="4"/>
      <c r="GU855" s="4"/>
      <c r="GV855" s="4"/>
      <c r="GW855" s="4"/>
      <c r="GX855" s="4"/>
      <c r="GY855" s="4"/>
      <c r="GZ855" s="4"/>
      <c r="HA855" s="4"/>
      <c r="HB855" s="4"/>
      <c r="HC855" s="4"/>
      <c r="HD855" s="4"/>
      <c r="HE855" s="4"/>
      <c r="HF855" s="4"/>
      <c r="HG855" s="4"/>
      <c r="HH855" s="4"/>
      <c r="HI855" s="4"/>
      <c r="HJ855" s="4"/>
      <c r="HK855" s="4"/>
      <c r="HL855" s="4"/>
      <c r="HM855" s="4"/>
      <c r="HN855" s="4"/>
      <c r="HO855" s="4"/>
      <c r="HP855" s="4"/>
      <c r="HQ855" s="4"/>
      <c r="HR855" s="4"/>
      <c r="HS855" s="4"/>
      <c r="HT855" s="4"/>
      <c r="HU855" s="4"/>
      <c r="HV855" s="4"/>
      <c r="HW855" s="4"/>
      <c r="HX855" s="4"/>
      <c r="HY855" s="4"/>
      <c r="HZ855" s="4"/>
      <c r="IA855" s="4"/>
      <c r="IB855" s="4"/>
      <c r="IC855" s="4"/>
      <c r="ID855" s="4"/>
      <c r="IE855" s="4"/>
      <c r="IF855" s="4"/>
      <c r="IG855" s="4"/>
      <c r="IH855" s="4"/>
      <c r="II855" s="4"/>
      <c r="IJ855" s="4"/>
      <c r="IK855" s="4"/>
      <c r="IL855" s="4"/>
      <c r="IM855" s="4"/>
      <c r="IN855" s="4"/>
      <c r="IO855" s="4"/>
      <c r="IP855" s="4"/>
      <c r="IQ855" s="4"/>
      <c r="IR855" s="4"/>
      <c r="IS855" s="4"/>
      <c r="IT855" s="4"/>
      <c r="IU855" s="4"/>
      <c r="IV855" s="4"/>
      <c r="IW855" s="4"/>
      <c r="IX855" s="4"/>
      <c r="IY855" s="4"/>
      <c r="IZ855" s="4"/>
      <c r="JA855" s="4"/>
      <c r="JB855" s="4"/>
      <c r="JC855" s="4"/>
      <c r="JD855" s="4"/>
      <c r="JE855" s="4"/>
      <c r="JF855" s="4"/>
      <c r="JG855" s="4"/>
      <c r="JH855" s="4"/>
      <c r="JI855" s="4"/>
      <c r="JJ855" s="4"/>
      <c r="JK855" s="4"/>
      <c r="JL855" s="4"/>
      <c r="JM855" s="4"/>
      <c r="JN855" s="4"/>
      <c r="JO855" s="4"/>
      <c r="JP855" s="4"/>
      <c r="JQ855" s="4"/>
      <c r="JR855" s="4"/>
      <c r="JS855" s="4"/>
      <c r="JT855" s="4"/>
      <c r="JU855" s="4"/>
      <c r="JV855" s="4"/>
      <c r="JW855" s="4"/>
      <c r="JX855" s="4"/>
      <c r="JY855" s="4"/>
      <c r="JZ855" s="4"/>
      <c r="KA855" s="4"/>
      <c r="KB855" s="4"/>
      <c r="KC855" s="4"/>
      <c r="KD855" s="4"/>
      <c r="KE855" s="4"/>
      <c r="KF855" s="4"/>
      <c r="KG855" s="4"/>
      <c r="KH855" s="4"/>
      <c r="KI855" s="4"/>
      <c r="KJ855" s="4"/>
      <c r="KK855" s="4"/>
      <c r="KL855" s="4"/>
      <c r="KM855" s="4"/>
      <c r="KN855" s="4"/>
      <c r="KO855" s="4"/>
      <c r="KP855" s="4"/>
      <c r="KQ855" s="4"/>
      <c r="KR855" s="4"/>
      <c r="KS855" s="4"/>
      <c r="KT855" s="4"/>
      <c r="KU855" s="4"/>
      <c r="KV855" s="4"/>
      <c r="KW855" s="4"/>
      <c r="KX855" s="4"/>
      <c r="KY855" s="4"/>
      <c r="KZ855" s="4"/>
      <c r="LA855" s="4"/>
      <c r="LB855" s="4"/>
      <c r="LC855" s="4"/>
      <c r="LD855" s="4"/>
      <c r="LE855" s="4"/>
      <c r="LF855" s="4"/>
      <c r="LG855" s="4"/>
      <c r="LH855" s="4"/>
      <c r="LI855" s="4"/>
      <c r="LJ855" s="4"/>
      <c r="LK855" s="4"/>
      <c r="LL855" s="4"/>
      <c r="LM855" s="4"/>
      <c r="LN855" s="4"/>
      <c r="LO855" s="4"/>
      <c r="LP855" s="4"/>
      <c r="LQ855" s="4"/>
      <c r="LR855" s="4"/>
      <c r="LS855" s="4"/>
      <c r="LT855" s="4"/>
      <c r="LU855" s="4"/>
      <c r="LV855" s="4"/>
      <c r="LW855" s="4"/>
      <c r="LX855" s="4"/>
      <c r="LY855" s="4"/>
      <c r="LZ855" s="4"/>
      <c r="MA855" s="4"/>
      <c r="MB855" s="4"/>
      <c r="MC855" s="4"/>
      <c r="MD855" s="4"/>
      <c r="ME855" s="4"/>
      <c r="MF855" s="4"/>
      <c r="MG855" s="4"/>
      <c r="MH855" s="4"/>
      <c r="MI855" s="4"/>
      <c r="MJ855" s="4"/>
      <c r="MK855" s="4"/>
      <c r="ML855" s="4"/>
      <c r="MM855" s="4"/>
      <c r="MN855" s="4"/>
      <c r="MO855" s="4"/>
      <c r="MP855" s="4"/>
      <c r="MQ855" s="4"/>
      <c r="MR855" s="4"/>
      <c r="MS855" s="4"/>
      <c r="MT855" s="4"/>
      <c r="MU855" s="4"/>
      <c r="MV855" s="4"/>
      <c r="MW855" s="4"/>
      <c r="MX855" s="4"/>
      <c r="MY855" s="4"/>
      <c r="MZ855" s="4"/>
      <c r="NA855" s="4"/>
      <c r="NB855" s="4"/>
      <c r="NC855" s="4"/>
      <c r="ND855" s="4"/>
      <c r="NE855" s="4"/>
      <c r="NF855" s="4"/>
      <c r="NG855" s="4"/>
      <c r="NH855" s="4"/>
      <c r="NI855" s="4"/>
      <c r="NJ855" s="4"/>
      <c r="NK855" s="4"/>
      <c r="NL855" s="4"/>
      <c r="NM855" s="4"/>
      <c r="NN855" s="4"/>
      <c r="NO855" s="4"/>
      <c r="NP855" s="4"/>
      <c r="NQ855" s="4"/>
      <c r="NR855" s="4"/>
      <c r="NS855" s="4"/>
      <c r="NT855" s="4"/>
      <c r="NU855" s="4"/>
      <c r="NV855" s="4"/>
      <c r="NW855" s="4"/>
      <c r="NX855" s="4"/>
      <c r="NY855" s="4"/>
      <c r="NZ855" s="4"/>
      <c r="OA855" s="4"/>
      <c r="OB855" s="4"/>
      <c r="OC855" s="4"/>
      <c r="OD855" s="4"/>
      <c r="OE855" s="4"/>
      <c r="OF855" s="4"/>
      <c r="OG855" s="4"/>
      <c r="OH855" s="4"/>
      <c r="OI855" s="4"/>
      <c r="OJ855" s="4"/>
      <c r="OK855" s="4"/>
      <c r="OL855" s="4"/>
      <c r="OM855" s="4"/>
      <c r="ON855" s="4"/>
      <c r="OO855" s="4"/>
      <c r="OP855" s="4"/>
      <c r="OQ855" s="4"/>
      <c r="OR855" s="4"/>
      <c r="OS855" s="4"/>
      <c r="OT855" s="4"/>
      <c r="OU855" s="4"/>
      <c r="OV855" s="4"/>
      <c r="OW855" s="4"/>
      <c r="OX855" s="4"/>
      <c r="OY855" s="4"/>
      <c r="OZ855" s="4"/>
      <c r="PA855" s="4"/>
      <c r="PB855" s="4"/>
      <c r="PC855" s="4"/>
      <c r="PD855" s="4"/>
      <c r="PE855" s="4"/>
      <c r="PF855" s="4"/>
      <c r="PG855" s="4"/>
      <c r="PH855" s="4"/>
      <c r="PI855" s="4"/>
      <c r="PJ855" s="4"/>
      <c r="PK855" s="4"/>
      <c r="PL855" s="4"/>
      <c r="PM855" s="4"/>
      <c r="PN855" s="4"/>
      <c r="PO855" s="4"/>
      <c r="PP855" s="4"/>
      <c r="PQ855" s="4"/>
      <c r="PR855" s="4"/>
      <c r="PS855" s="4"/>
      <c r="PT855" s="4"/>
      <c r="PU855" s="4"/>
      <c r="PV855" s="4"/>
      <c r="PW855" s="4"/>
      <c r="PX855" s="4"/>
      <c r="PY855" s="4"/>
      <c r="PZ855" s="4"/>
      <c r="QA855" s="4"/>
      <c r="QB855" s="4"/>
      <c r="QC855" s="4"/>
      <c r="QD855" s="4"/>
      <c r="QE855" s="4"/>
      <c r="QF855" s="4"/>
      <c r="QG855" s="4"/>
      <c r="QH855" s="4"/>
      <c r="QI855" s="4"/>
      <c r="QJ855" s="4"/>
      <c r="QK855" s="4"/>
      <c r="QL855" s="4"/>
      <c r="QM855" s="4"/>
      <c r="QN855" s="4"/>
      <c r="QO855" s="4"/>
      <c r="QP855" s="4"/>
      <c r="QQ855" s="4"/>
      <c r="QR855" s="4"/>
      <c r="QS855" s="4"/>
      <c r="QT855" s="4"/>
      <c r="QU855" s="4"/>
      <c r="QV855" s="4"/>
      <c r="QW855" s="4"/>
      <c r="QX855" s="4"/>
      <c r="QY855" s="4"/>
      <c r="QZ855" s="4"/>
      <c r="RA855" s="4"/>
      <c r="RB855" s="4"/>
      <c r="RC855" s="4"/>
      <c r="RD855" s="4"/>
      <c r="RE855" s="4"/>
      <c r="RF855" s="4"/>
      <c r="RG855" s="4"/>
      <c r="RH855" s="4"/>
      <c r="RI855" s="4"/>
      <c r="RJ855" s="4"/>
      <c r="RK855" s="4"/>
      <c r="RL855" s="4"/>
      <c r="RM855" s="4"/>
      <c r="RN855" s="4"/>
      <c r="RO855" s="4"/>
      <c r="RP855" s="4"/>
      <c r="RQ855" s="4"/>
      <c r="RR855" s="4"/>
      <c r="RS855" s="4"/>
      <c r="RT855" s="4"/>
      <c r="RU855" s="4"/>
      <c r="RV855" s="4"/>
      <c r="RW855" s="4"/>
      <c r="RX855" s="4"/>
      <c r="RY855" s="4"/>
      <c r="RZ855" s="4"/>
      <c r="SA855" s="4"/>
      <c r="SB855" s="4"/>
      <c r="SC855" s="4"/>
      <c r="SD855" s="4"/>
      <c r="SE855" s="4"/>
      <c r="SF855" s="4"/>
      <c r="SG855" s="4"/>
      <c r="SH855" s="4"/>
      <c r="SI855" s="4"/>
      <c r="SJ855" s="4"/>
      <c r="SK855" s="4"/>
      <c r="SL855" s="4"/>
      <c r="SM855" s="4"/>
      <c r="SN855" s="4"/>
      <c r="SO855" s="4"/>
      <c r="SP855" s="4"/>
      <c r="SQ855" s="4"/>
      <c r="SR855" s="4"/>
      <c r="SS855" s="4"/>
      <c r="ST855" s="4"/>
      <c r="SU855" s="4"/>
      <c r="SV855" s="4"/>
      <c r="SW855" s="4"/>
      <c r="SX855" s="4"/>
      <c r="SY855" s="4"/>
      <c r="SZ855" s="4"/>
      <c r="TA855" s="4"/>
      <c r="TB855" s="4"/>
      <c r="TC855" s="4"/>
      <c r="TD855" s="4"/>
      <c r="TE855" s="4"/>
      <c r="TF855" s="4"/>
      <c r="TG855" s="4"/>
      <c r="TH855" s="4"/>
      <c r="TI855" s="4"/>
      <c r="TJ855" s="4"/>
      <c r="TK855" s="4"/>
      <c r="TL855" s="4"/>
      <c r="TM855" s="4"/>
      <c r="TN855" s="4"/>
      <c r="TO855" s="4"/>
      <c r="TP855" s="4"/>
      <c r="TQ855" s="4"/>
      <c r="TR855" s="4"/>
      <c r="TS855" s="4"/>
      <c r="TT855" s="4"/>
      <c r="TU855" s="4"/>
      <c r="TV855" s="4"/>
      <c r="TW855" s="4"/>
      <c r="TX855" s="4"/>
      <c r="TY855" s="4"/>
      <c r="TZ855" s="4"/>
      <c r="UA855" s="4"/>
      <c r="UB855" s="4"/>
      <c r="UC855" s="4"/>
      <c r="UD855" s="4"/>
      <c r="UE855" s="4"/>
      <c r="UF855" s="4"/>
      <c r="UG855" s="4"/>
      <c r="UH855" s="4"/>
      <c r="UI855" s="4"/>
      <c r="UJ855" s="4"/>
      <c r="UK855" s="4"/>
      <c r="UL855" s="4"/>
      <c r="UM855" s="4"/>
      <c r="UN855" s="4"/>
      <c r="UO855" s="4"/>
      <c r="UP855" s="4"/>
      <c r="UQ855" s="4"/>
      <c r="UR855" s="4"/>
      <c r="US855" s="4"/>
      <c r="UT855" s="4"/>
      <c r="UU855" s="4"/>
      <c r="UV855" s="4"/>
      <c r="UW855" s="4"/>
      <c r="UX855" s="4"/>
      <c r="UY855" s="4"/>
      <c r="UZ855" s="4"/>
      <c r="VA855" s="4"/>
      <c r="VB855" s="4"/>
      <c r="VC855" s="4"/>
      <c r="VD855" s="4"/>
      <c r="VE855" s="4"/>
      <c r="VF855" s="4"/>
      <c r="VG855" s="4"/>
      <c r="VH855" s="4"/>
      <c r="VI855" s="4"/>
      <c r="VJ855" s="4"/>
      <c r="VK855" s="4"/>
      <c r="VL855" s="4"/>
      <c r="VM855" s="4"/>
      <c r="VN855" s="4"/>
      <c r="VO855" s="4"/>
      <c r="VP855" s="4"/>
      <c r="VQ855" s="4"/>
      <c r="VR855" s="4"/>
      <c r="VS855" s="4"/>
      <c r="VT855" s="4"/>
      <c r="VU855" s="4"/>
      <c r="VV855" s="4"/>
      <c r="VW855" s="4"/>
      <c r="VX855" s="4"/>
      <c r="VY855" s="4"/>
      <c r="VZ855" s="4"/>
      <c r="WA855" s="4"/>
      <c r="WB855" s="4"/>
      <c r="WC855" s="4"/>
      <c r="WD855" s="4"/>
      <c r="WE855" s="4"/>
      <c r="WF855" s="4"/>
      <c r="WG855" s="4"/>
      <c r="WH855" s="4"/>
      <c r="WI855" s="4"/>
      <c r="WJ855" s="4"/>
      <c r="WK855" s="4"/>
      <c r="WL855" s="4"/>
      <c r="WM855" s="4"/>
      <c r="WN855" s="4"/>
      <c r="WO855" s="4"/>
      <c r="WP855" s="4"/>
      <c r="WQ855" s="4"/>
      <c r="WR855" s="4"/>
      <c r="WS855" s="4"/>
      <c r="WT855" s="4"/>
      <c r="WU855" s="4"/>
      <c r="WV855" s="4"/>
      <c r="WW855" s="4"/>
      <c r="WX855" s="4"/>
      <c r="WY855" s="4"/>
      <c r="WZ855" s="4"/>
      <c r="XA855" s="4"/>
      <c r="XB855" s="4"/>
      <c r="XC855" s="4"/>
      <c r="XD855" s="4"/>
      <c r="XE855" s="4"/>
      <c r="XF855" s="4"/>
      <c r="XG855" s="4"/>
      <c r="XH855" s="4"/>
      <c r="XI855" s="4"/>
      <c r="XJ855" s="4"/>
      <c r="XK855" s="4"/>
      <c r="XL855" s="4"/>
      <c r="XM855" s="4"/>
      <c r="XN855" s="4"/>
      <c r="XO855" s="4"/>
      <c r="XP855" s="4"/>
      <c r="XQ855" s="4"/>
      <c r="XR855" s="4"/>
      <c r="XS855" s="4"/>
      <c r="XT855" s="4"/>
      <c r="XU855" s="4"/>
      <c r="XV855" s="4"/>
      <c r="XW855" s="4"/>
      <c r="XX855" s="4"/>
      <c r="XY855" s="4"/>
      <c r="XZ855" s="4"/>
      <c r="YA855" s="4"/>
      <c r="YB855" s="4"/>
      <c r="YC855" s="4"/>
      <c r="YD855" s="4"/>
      <c r="YE855" s="4"/>
      <c r="YF855" s="4"/>
      <c r="YG855" s="4"/>
      <c r="YH855" s="4"/>
      <c r="YI855" s="4"/>
      <c r="YJ855" s="4"/>
      <c r="YK855" s="4"/>
      <c r="YL855" s="4"/>
      <c r="YM855" s="4"/>
      <c r="YN855" s="4"/>
      <c r="YO855" s="4"/>
      <c r="YP855" s="4"/>
      <c r="YQ855" s="4"/>
      <c r="YR855" s="4"/>
      <c r="YS855" s="4"/>
      <c r="YT855" s="4"/>
      <c r="YU855" s="4"/>
      <c r="YV855" s="4"/>
      <c r="YW855" s="4"/>
      <c r="YX855" s="4"/>
      <c r="YY855" s="4"/>
      <c r="YZ855" s="4"/>
      <c r="ZA855" s="4"/>
      <c r="ZB855" s="4"/>
      <c r="ZC855" s="4"/>
      <c r="ZD855" s="4"/>
      <c r="ZE855" s="4"/>
      <c r="ZF855" s="4"/>
      <c r="ZG855" s="4"/>
      <c r="ZH855" s="4"/>
      <c r="ZI855" s="4"/>
      <c r="ZJ855" s="4"/>
      <c r="ZK855" s="4"/>
      <c r="ZL855" s="4"/>
      <c r="ZM855" s="4"/>
      <c r="ZN855" s="4"/>
      <c r="ZO855" s="4"/>
      <c r="ZP855" s="4"/>
      <c r="ZQ855" s="4"/>
      <c r="ZR855" s="4"/>
      <c r="ZS855" s="4"/>
      <c r="ZT855" s="4"/>
      <c r="ZU855" s="4"/>
      <c r="ZV855" s="4"/>
      <c r="ZW855" s="4"/>
      <c r="ZX855" s="4"/>
      <c r="ZY855" s="4"/>
      <c r="ZZ855" s="4"/>
      <c r="AAA855" s="4"/>
      <c r="AAB855" s="4"/>
      <c r="AAC855" s="4"/>
      <c r="AAD855" s="4"/>
      <c r="AAE855" s="4"/>
      <c r="AAF855" s="4"/>
      <c r="AAG855" s="4"/>
      <c r="AAH855" s="4"/>
      <c r="AAI855" s="4"/>
      <c r="AAJ855" s="4"/>
      <c r="AAK855" s="4"/>
      <c r="AAL855" s="4"/>
      <c r="AAM855" s="4"/>
      <c r="AAN855" s="4"/>
      <c r="AAO855" s="4"/>
      <c r="AAP855" s="4"/>
      <c r="AAQ855" s="4"/>
      <c r="AAR855" s="4"/>
      <c r="AAS855" s="4"/>
      <c r="AAT855" s="4"/>
      <c r="AAU855" s="4"/>
      <c r="AAV855" s="4"/>
      <c r="AAW855" s="4"/>
      <c r="AAX855" s="4"/>
      <c r="AAY855" s="4"/>
      <c r="AAZ855" s="4"/>
      <c r="ABA855" s="4"/>
      <c r="ABB855" s="4"/>
      <c r="ABC855" s="4"/>
      <c r="ABD855" s="4"/>
      <c r="ABE855" s="4"/>
      <c r="ABF855" s="4"/>
      <c r="ABG855" s="4"/>
      <c r="ABH855" s="4"/>
      <c r="ABI855" s="4"/>
      <c r="ABJ855" s="4"/>
      <c r="ABK855" s="4"/>
      <c r="ABL855" s="4"/>
      <c r="ABM855" s="4"/>
      <c r="ABN855" s="4"/>
      <c r="ABO855" s="4"/>
      <c r="ABP855" s="4"/>
      <c r="ABQ855" s="4"/>
      <c r="ABR855" s="4"/>
      <c r="ABS855" s="4"/>
      <c r="ABT855" s="4"/>
      <c r="ABU855" s="4"/>
      <c r="ABV855" s="4"/>
      <c r="ABW855" s="4"/>
      <c r="ABX855" s="4"/>
      <c r="ABY855" s="4"/>
      <c r="ABZ855" s="4"/>
      <c r="ACA855" s="4"/>
      <c r="ACB855" s="4"/>
      <c r="ACC855" s="4"/>
      <c r="ACD855" s="4"/>
      <c r="ACE855" s="4"/>
      <c r="ACF855" s="4"/>
      <c r="ACG855" s="4"/>
      <c r="ACH855" s="4"/>
      <c r="ACI855" s="4"/>
      <c r="ACJ855" s="4"/>
      <c r="ACK855" s="4"/>
      <c r="ACL855" s="4"/>
      <c r="ACM855" s="4"/>
      <c r="ACN855" s="4"/>
      <c r="ACO855" s="4"/>
      <c r="ACP855" s="4"/>
      <c r="ACQ855" s="4"/>
      <c r="ACR855" s="4"/>
      <c r="ACS855" s="4"/>
      <c r="ACT855" s="4"/>
      <c r="ACU855" s="4"/>
      <c r="ACV855" s="4"/>
      <c r="ACW855" s="4"/>
      <c r="ACX855" s="4"/>
      <c r="ACY855" s="4"/>
      <c r="ACZ855" s="4"/>
      <c r="ADA855" s="4"/>
      <c r="ADB855" s="4"/>
      <c r="ADC855" s="4"/>
      <c r="ADD855" s="4"/>
      <c r="ADE855" s="4"/>
      <c r="ADF855" s="4"/>
      <c r="ADG855" s="4"/>
      <c r="ADH855" s="4"/>
      <c r="ADI855" s="4"/>
      <c r="ADJ855" s="4"/>
      <c r="ADK855" s="4"/>
      <c r="ADL855" s="4"/>
      <c r="ADM855" s="4"/>
      <c r="ADN855" s="4"/>
      <c r="ADO855" s="4"/>
      <c r="ADP855" s="4"/>
      <c r="ADQ855" s="4"/>
      <c r="ADR855" s="4"/>
      <c r="ADS855" s="4"/>
      <c r="ADT855" s="4"/>
      <c r="ADU855" s="4"/>
      <c r="ADV855" s="4"/>
      <c r="ADW855" s="4"/>
      <c r="ADX855" s="4"/>
      <c r="ADY855" s="4"/>
      <c r="ADZ855" s="4"/>
      <c r="AEA855" s="4"/>
      <c r="AEB855" s="4"/>
      <c r="AEC855" s="4"/>
      <c r="AED855" s="4"/>
      <c r="AEE855" s="4"/>
      <c r="AEF855" s="4"/>
      <c r="AEG855" s="4"/>
      <c r="AEH855" s="4"/>
      <c r="AEI855" s="4"/>
      <c r="AEJ855" s="4"/>
      <c r="AEK855" s="4"/>
      <c r="AEL855" s="4"/>
      <c r="AEM855" s="4"/>
      <c r="AEN855" s="4"/>
      <c r="AEO855" s="4"/>
      <c r="AEP855" s="4"/>
      <c r="AEQ855" s="4"/>
      <c r="AER855" s="4"/>
      <c r="AES855" s="4"/>
      <c r="AET855" s="4"/>
      <c r="AEU855" s="4"/>
      <c r="AEV855" s="4"/>
      <c r="AEW855" s="4"/>
      <c r="AEX855" s="4"/>
      <c r="AEY855" s="4"/>
      <c r="AEZ855" s="4"/>
      <c r="AFA855" s="4"/>
      <c r="AFB855" s="4"/>
      <c r="AFC855" s="4"/>
      <c r="AFD855" s="4"/>
      <c r="AFE855" s="4"/>
      <c r="AFF855" s="4"/>
      <c r="AFG855" s="4"/>
      <c r="AFH855" s="4"/>
      <c r="AFI855" s="4"/>
      <c r="AFJ855" s="4"/>
      <c r="AFK855" s="4"/>
      <c r="AFL855" s="4"/>
      <c r="AFM855" s="4"/>
      <c r="AFN855" s="4"/>
      <c r="AFO855" s="4"/>
      <c r="AFP855" s="4"/>
      <c r="AFQ855" s="4"/>
      <c r="AFR855" s="4"/>
      <c r="AFS855" s="4"/>
      <c r="AFT855" s="4"/>
      <c r="AFU855" s="4"/>
      <c r="AFV855" s="4"/>
      <c r="AFW855" s="4"/>
      <c r="AFX855" s="4"/>
      <c r="AFY855" s="4"/>
      <c r="AFZ855" s="4"/>
      <c r="AGA855" s="4"/>
      <c r="AGB855" s="4"/>
      <c r="AGC855" s="4"/>
      <c r="AGD855" s="4"/>
      <c r="AGE855" s="4"/>
      <c r="AGF855" s="4"/>
      <c r="AGG855" s="4"/>
      <c r="AGH855" s="4"/>
      <c r="AGI855" s="4"/>
      <c r="AGJ855" s="4"/>
      <c r="AGK855" s="4"/>
      <c r="AGL855" s="4"/>
      <c r="AGM855" s="4"/>
      <c r="AGN855" s="4"/>
      <c r="AGO855" s="4"/>
      <c r="AGP855" s="4"/>
      <c r="AGQ855" s="4"/>
      <c r="AGR855" s="4"/>
      <c r="AGS855" s="4"/>
      <c r="AGT855" s="4"/>
      <c r="AGU855" s="4"/>
      <c r="AGV855" s="4"/>
      <c r="AGW855" s="4"/>
      <c r="AGX855" s="4"/>
      <c r="AGY855" s="4"/>
      <c r="AGZ855" s="4"/>
      <c r="AHA855" s="4"/>
      <c r="AHB855" s="4"/>
      <c r="AHC855" s="4"/>
      <c r="AHD855" s="4"/>
      <c r="AHE855" s="4"/>
      <c r="AHF855" s="4"/>
      <c r="AHG855" s="4"/>
      <c r="AHH855" s="4"/>
      <c r="AHI855" s="4"/>
      <c r="AHJ855" s="4"/>
      <c r="AHK855" s="4"/>
      <c r="AHL855" s="4"/>
      <c r="AHM855" s="4"/>
      <c r="AHN855" s="4"/>
      <c r="AHO855" s="4"/>
      <c r="AHP855" s="4"/>
      <c r="AHQ855" s="4"/>
      <c r="AHR855" s="4"/>
      <c r="AHS855" s="4"/>
      <c r="AHT855" s="4"/>
      <c r="AHU855" s="4"/>
      <c r="AHV855" s="4"/>
      <c r="AHW855" s="4"/>
      <c r="AHX855" s="4"/>
      <c r="AHY855" s="4"/>
      <c r="AHZ855" s="4"/>
      <c r="AIA855" s="4"/>
      <c r="AIB855" s="4"/>
      <c r="AIC855" s="4"/>
      <c r="AID855" s="4"/>
      <c r="AIE855" s="4"/>
      <c r="AIF855" s="4"/>
      <c r="AIG855" s="4"/>
      <c r="AIH855" s="4"/>
      <c r="AII855" s="4"/>
      <c r="AIJ855" s="4"/>
      <c r="AIK855" s="4"/>
      <c r="AIL855" s="4"/>
      <c r="AIM855" s="4"/>
      <c r="AIN855" s="4"/>
      <c r="AIO855" s="4"/>
      <c r="AIP855" s="4"/>
      <c r="AIQ855" s="4"/>
      <c r="AIR855" s="4"/>
      <c r="AIS855" s="4"/>
      <c r="AIT855" s="4"/>
      <c r="AIU855" s="4"/>
      <c r="AIV855" s="4"/>
      <c r="AIW855" s="4"/>
      <c r="AIX855" s="4"/>
      <c r="AIY855" s="4"/>
      <c r="AIZ855" s="4"/>
      <c r="AJA855" s="4"/>
      <c r="AJB855" s="4"/>
      <c r="AJC855" s="4"/>
      <c r="AJD855" s="4"/>
      <c r="AJE855" s="4"/>
      <c r="AJF855" s="4"/>
      <c r="AJG855" s="4"/>
      <c r="AJH855" s="4"/>
      <c r="AJI855" s="4"/>
      <c r="AJJ855" s="4"/>
      <c r="AJK855" s="4"/>
      <c r="AJL855" s="4"/>
      <c r="AJM855" s="4"/>
      <c r="AJN855" s="4"/>
      <c r="AJO855" s="4"/>
      <c r="AJP855" s="4"/>
      <c r="AJQ855" s="4"/>
      <c r="AJR855" s="4"/>
      <c r="AJS855" s="4"/>
      <c r="AJT855" s="4"/>
      <c r="AJU855" s="4"/>
      <c r="AJV855" s="4"/>
      <c r="AJW855" s="4"/>
      <c r="AJX855" s="4"/>
      <c r="AJY855" s="4"/>
      <c r="AJZ855" s="4"/>
      <c r="AKA855" s="4"/>
      <c r="AKB855" s="4"/>
      <c r="AKC855" s="4"/>
      <c r="AKD855" s="4"/>
      <c r="AKE855" s="4"/>
      <c r="AKF855" s="4"/>
      <c r="AKG855" s="4"/>
      <c r="AKH855" s="4"/>
      <c r="AKI855" s="4"/>
      <c r="AKJ855" s="4"/>
      <c r="AKK855" s="4"/>
      <c r="AKL855" s="4"/>
      <c r="AKM855" s="4"/>
      <c r="AKN855" s="4"/>
      <c r="AKO855" s="4"/>
      <c r="AKP855" s="4"/>
      <c r="AKQ855" s="4"/>
      <c r="AKR855" s="4"/>
      <c r="AKS855" s="4"/>
      <c r="AKT855" s="4"/>
      <c r="AKU855" s="4"/>
      <c r="AKV855" s="4"/>
      <c r="AKW855" s="4"/>
      <c r="AKX855" s="4"/>
      <c r="AKY855" s="4"/>
      <c r="AKZ855" s="4"/>
      <c r="ALA855" s="4"/>
      <c r="ALB855" s="4"/>
      <c r="ALC855" s="4"/>
      <c r="ALD855" s="4"/>
      <c r="ALE855" s="4"/>
      <c r="ALF855" s="4"/>
      <c r="ALG855" s="4"/>
      <c r="ALH855" s="4"/>
      <c r="ALI855" s="4"/>
      <c r="ALJ855" s="4"/>
      <c r="ALK855" s="4"/>
      <c r="ALL855" s="4"/>
      <c r="ALM855" s="4"/>
      <c r="ALN855" s="4"/>
      <c r="ALO855" s="4"/>
      <c r="ALP855" s="4"/>
      <c r="ALQ855" s="4"/>
      <c r="ALR855" s="4"/>
      <c r="ALS855" s="4"/>
      <c r="ALT855" s="4"/>
      <c r="ALU855" s="4"/>
      <c r="ALV855" s="4"/>
      <c r="ALW855" s="4"/>
      <c r="ALX855" s="4"/>
      <c r="ALY855" s="4"/>
      <c r="ALZ855" s="4"/>
      <c r="AMA855" s="4"/>
      <c r="AMB855" s="4"/>
      <c r="AMC855" s="4"/>
      <c r="AMD855" s="4"/>
      <c r="AME855" s="4"/>
      <c r="AMF855" s="4"/>
      <c r="AMG855" s="4"/>
      <c r="AMH855" s="4"/>
      <c r="AMI855" s="4"/>
      <c r="AMJ855" s="4"/>
      <c r="AMK855" s="4"/>
      <c r="AML855" s="4"/>
      <c r="AMM855" s="4"/>
      <c r="AMN855" s="4"/>
      <c r="AMO855" s="4"/>
      <c r="AMP855" s="4"/>
      <c r="AMQ855" s="4"/>
      <c r="AMR855" s="4"/>
      <c r="AMS855" s="4"/>
      <c r="AMT855" s="4"/>
      <c r="AMU855" s="4"/>
      <c r="AMV855" s="4"/>
      <c r="AMW855" s="4"/>
      <c r="AMX855" s="4"/>
      <c r="AMY855" s="4"/>
      <c r="AMZ855" s="4"/>
      <c r="ANA855" s="4"/>
      <c r="ANB855" s="4"/>
      <c r="ANC855" s="4"/>
      <c r="AND855" s="4"/>
      <c r="ANE855" s="4"/>
      <c r="ANF855" s="4"/>
      <c r="ANG855" s="4"/>
      <c r="ANH855" s="4"/>
      <c r="ANI855" s="4"/>
      <c r="ANJ855" s="4"/>
      <c r="ANK855" s="4"/>
      <c r="ANL855" s="4"/>
      <c r="ANM855" s="4"/>
      <c r="ANN855" s="4"/>
      <c r="ANO855" s="4"/>
      <c r="ANP855" s="4"/>
      <c r="ANQ855" s="4"/>
      <c r="ANR855" s="4"/>
      <c r="ANS855" s="4"/>
      <c r="ANT855" s="4"/>
      <c r="ANU855" s="4"/>
      <c r="ANV855" s="4"/>
      <c r="ANW855" s="4"/>
      <c r="ANX855" s="4"/>
      <c r="ANY855" s="4"/>
      <c r="ANZ855" s="4"/>
      <c r="AOA855" s="4"/>
      <c r="AOB855" s="4"/>
      <c r="AOC855" s="4"/>
      <c r="AOD855" s="4"/>
      <c r="AOE855" s="4"/>
      <c r="AOF855" s="4"/>
      <c r="AOG855" s="4"/>
      <c r="AOH855" s="4"/>
      <c r="AOI855" s="4"/>
      <c r="AOJ855" s="4"/>
      <c r="AOK855" s="4"/>
      <c r="AOL855" s="4"/>
      <c r="AOM855" s="4"/>
      <c r="AON855" s="4"/>
      <c r="AOO855" s="4"/>
      <c r="AOP855" s="4"/>
      <c r="AOQ855" s="4"/>
      <c r="AOR855" s="4"/>
      <c r="AOS855" s="4"/>
      <c r="AOT855" s="4"/>
      <c r="AOU855" s="4"/>
      <c r="AOV855" s="4"/>
      <c r="AOW855" s="4"/>
      <c r="AOX855" s="4"/>
      <c r="AOY855" s="4"/>
      <c r="AOZ855" s="4"/>
      <c r="APA855" s="4"/>
      <c r="APB855" s="4"/>
      <c r="APC855" s="4"/>
      <c r="APD855" s="4"/>
      <c r="APE855" s="4"/>
      <c r="APF855" s="4"/>
      <c r="APG855" s="4"/>
      <c r="APH855" s="4"/>
      <c r="API855" s="4"/>
      <c r="APJ855" s="4"/>
      <c r="APK855" s="4"/>
      <c r="APL855" s="4"/>
      <c r="APM855" s="4"/>
      <c r="APN855" s="4"/>
      <c r="APO855" s="4"/>
      <c r="APP855" s="4"/>
      <c r="APQ855" s="4"/>
      <c r="APR855" s="4"/>
      <c r="APS855" s="4"/>
      <c r="APT855" s="4"/>
      <c r="APU855" s="4"/>
      <c r="APV855" s="4"/>
      <c r="APW855" s="4"/>
      <c r="APX855" s="4"/>
      <c r="APY855" s="4"/>
      <c r="APZ855" s="4"/>
      <c r="AQA855" s="4"/>
      <c r="AQB855" s="4"/>
      <c r="AQC855" s="4"/>
      <c r="AQD855" s="4"/>
      <c r="AQE855" s="4"/>
      <c r="AQF855" s="4"/>
      <c r="AQG855" s="4"/>
      <c r="AQH855" s="4"/>
      <c r="AQI855" s="4"/>
      <c r="AQJ855" s="4"/>
      <c r="AQK855" s="4"/>
      <c r="AQL855" s="4"/>
      <c r="AQM855" s="4"/>
      <c r="AQN855" s="4"/>
      <c r="AQO855" s="4"/>
      <c r="AQP855" s="4"/>
      <c r="AQQ855" s="4"/>
      <c r="AQR855" s="4"/>
      <c r="AQS855" s="4"/>
      <c r="AQT855" s="4"/>
      <c r="AQU855" s="4"/>
      <c r="AQV855" s="4"/>
      <c r="AQW855" s="4"/>
      <c r="AQX855" s="4"/>
      <c r="AQY855" s="4"/>
      <c r="AQZ855" s="4"/>
      <c r="ARA855" s="4"/>
      <c r="ARB855" s="4"/>
      <c r="ARC855" s="4"/>
      <c r="ARD855" s="4"/>
      <c r="ARE855" s="4"/>
      <c r="ARF855" s="4"/>
      <c r="ARG855" s="4"/>
      <c r="ARH855" s="4"/>
      <c r="ARI855" s="4"/>
      <c r="ARJ855" s="4"/>
      <c r="ARK855" s="4"/>
      <c r="ARL855" s="4"/>
      <c r="ARM855" s="4"/>
      <c r="ARN855" s="4"/>
      <c r="ARO855" s="4"/>
      <c r="ARP855" s="4"/>
      <c r="ARQ855" s="4"/>
      <c r="ARR855" s="4"/>
      <c r="ARS855" s="4"/>
      <c r="ART855" s="4"/>
      <c r="ARU855" s="4"/>
      <c r="ARV855" s="4"/>
      <c r="ARW855" s="4"/>
      <c r="ARX855" s="4"/>
      <c r="ARY855" s="4"/>
      <c r="ARZ855" s="4"/>
      <c r="ASA855" s="4"/>
      <c r="ASB855" s="4"/>
      <c r="ASC855" s="4"/>
      <c r="ASD855" s="4"/>
      <c r="ASE855" s="4"/>
      <c r="ASF855" s="4"/>
      <c r="ASG855" s="4"/>
      <c r="ASH855" s="4"/>
      <c r="ASI855" s="4"/>
      <c r="ASJ855" s="4"/>
      <c r="ASK855" s="4"/>
      <c r="ASL855" s="4"/>
      <c r="ASM855" s="4"/>
      <c r="ASN855" s="4"/>
      <c r="ASO855" s="4"/>
      <c r="ASP855" s="4"/>
      <c r="ASQ855" s="4"/>
      <c r="ASR855" s="4"/>
      <c r="ASS855" s="4"/>
      <c r="AST855" s="4"/>
      <c r="ASU855" s="4"/>
      <c r="ASV855" s="4"/>
      <c r="ASW855" s="4"/>
      <c r="ASX855" s="4"/>
      <c r="ASY855" s="4"/>
      <c r="ASZ855" s="4"/>
      <c r="ATA855" s="4"/>
      <c r="ATB855" s="4"/>
      <c r="ATC855" s="4"/>
      <c r="ATD855" s="4"/>
      <c r="ATE855" s="4"/>
      <c r="ATF855" s="4"/>
      <c r="ATG855" s="4"/>
      <c r="ATH855" s="4"/>
      <c r="ATI855" s="4"/>
      <c r="ATJ855" s="4"/>
      <c r="ATK855" s="4"/>
      <c r="ATL855" s="4"/>
      <c r="ATM855" s="4"/>
      <c r="ATN855" s="4"/>
      <c r="ATO855" s="4"/>
      <c r="ATP855" s="4"/>
      <c r="ATQ855" s="4"/>
      <c r="ATR855" s="4"/>
      <c r="ATS855" s="4"/>
      <c r="ATT855" s="4"/>
      <c r="ATU855" s="4"/>
      <c r="ATV855" s="4"/>
      <c r="ATW855" s="4"/>
      <c r="ATX855" s="4"/>
      <c r="ATY855" s="4"/>
      <c r="ATZ855" s="4"/>
      <c r="AUA855" s="4"/>
      <c r="AUB855" s="4"/>
      <c r="AUC855" s="4"/>
      <c r="AUD855" s="4"/>
      <c r="AUE855" s="4"/>
      <c r="AUF855" s="4"/>
      <c r="AUG855" s="4"/>
      <c r="AUH855" s="4"/>
      <c r="AUI855" s="4"/>
      <c r="AUJ855" s="4"/>
      <c r="AUK855" s="4"/>
      <c r="AUL855" s="4"/>
      <c r="AUM855" s="4"/>
      <c r="AUN855" s="4"/>
      <c r="AUO855" s="4"/>
      <c r="AUP855" s="4"/>
      <c r="AUQ855" s="4"/>
      <c r="AUR855" s="4"/>
      <c r="AUS855" s="4"/>
      <c r="AUT855" s="4"/>
      <c r="AUU855" s="4"/>
      <c r="AUV855" s="4"/>
      <c r="AUW855" s="4"/>
      <c r="AUX855" s="4"/>
      <c r="AUY855" s="4"/>
      <c r="AUZ855" s="4"/>
      <c r="AVA855" s="4"/>
      <c r="AVB855" s="4"/>
      <c r="AVC855" s="4"/>
      <c r="AVD855" s="4"/>
      <c r="AVE855" s="4"/>
      <c r="AVF855" s="4"/>
      <c r="AVG855" s="4"/>
      <c r="AVH855" s="4"/>
      <c r="AVI855" s="4"/>
      <c r="AVJ855" s="4"/>
      <c r="AVK855" s="4"/>
      <c r="AVL855" s="4"/>
      <c r="AVM855" s="4"/>
      <c r="AVN855" s="4"/>
      <c r="AVO855" s="4"/>
      <c r="AVP855" s="4"/>
      <c r="AVQ855" s="4"/>
      <c r="AVR855" s="4"/>
      <c r="AVS855" s="4"/>
      <c r="AVT855" s="4"/>
      <c r="AVU855" s="4"/>
      <c r="AVV855" s="4"/>
      <c r="AVW855" s="4"/>
      <c r="AVX855" s="4"/>
      <c r="AVY855" s="4"/>
      <c r="AVZ855" s="4"/>
      <c r="AWA855" s="4"/>
      <c r="AWB855" s="4"/>
      <c r="AWC855" s="4"/>
      <c r="AWD855" s="4"/>
      <c r="AWE855" s="4"/>
      <c r="AWF855" s="4"/>
      <c r="AWG855" s="4"/>
      <c r="AWH855" s="4"/>
      <c r="AWI855" s="4"/>
      <c r="AWJ855" s="4"/>
      <c r="AWK855" s="4"/>
      <c r="AWL855" s="4"/>
      <c r="AWM855" s="4"/>
      <c r="AWN855" s="4"/>
      <c r="AWO855" s="4"/>
      <c r="AWP855" s="4"/>
      <c r="AWQ855" s="4"/>
      <c r="AWR855" s="4"/>
      <c r="AWS855" s="4"/>
      <c r="AWT855" s="4"/>
      <c r="AWU855" s="4"/>
      <c r="AWV855" s="4"/>
      <c r="AWW855" s="4"/>
      <c r="AWX855" s="4"/>
      <c r="AWY855" s="4"/>
      <c r="AWZ855" s="4"/>
      <c r="AXA855" s="4"/>
      <c r="AXB855" s="4"/>
      <c r="AXC855" s="4"/>
      <c r="AXD855" s="4"/>
      <c r="AXE855" s="4"/>
      <c r="AXF855" s="4"/>
      <c r="AXG855" s="4"/>
      <c r="AXH855" s="4"/>
      <c r="AXI855" s="4"/>
      <c r="AXJ855" s="4"/>
      <c r="AXK855" s="4"/>
      <c r="AXL855" s="4"/>
      <c r="AXM855" s="4"/>
      <c r="AXN855" s="4"/>
      <c r="AXO855" s="4"/>
      <c r="AXP855" s="4"/>
      <c r="AXQ855" s="4"/>
      <c r="AXR855" s="4"/>
      <c r="AXS855" s="4"/>
      <c r="AXT855" s="4"/>
      <c r="AXU855" s="4"/>
      <c r="AXV855" s="4"/>
      <c r="AXW855" s="4"/>
      <c r="AXX855" s="4"/>
      <c r="AXY855" s="4"/>
      <c r="AXZ855" s="4"/>
      <c r="AYA855" s="4"/>
      <c r="AYB855" s="4"/>
      <c r="AYC855" s="4"/>
      <c r="AYD855" s="4"/>
      <c r="AYE855" s="4"/>
      <c r="AYF855" s="4"/>
      <c r="AYG855" s="4"/>
      <c r="AYH855" s="4"/>
      <c r="AYI855" s="4"/>
      <c r="AYJ855" s="4"/>
      <c r="AYK855" s="4"/>
      <c r="AYL855" s="4"/>
      <c r="AYM855" s="4"/>
      <c r="AYN855" s="4"/>
      <c r="AYO855" s="4"/>
      <c r="AYP855" s="4"/>
      <c r="AYQ855" s="4"/>
      <c r="AYR855" s="4"/>
      <c r="AYS855" s="4"/>
      <c r="AYT855" s="4"/>
      <c r="AYU855" s="4"/>
      <c r="AYV855" s="4"/>
      <c r="AYW855" s="4"/>
      <c r="AYX855" s="4"/>
      <c r="AYY855" s="4"/>
      <c r="AYZ855" s="4"/>
      <c r="AZA855" s="4"/>
      <c r="AZB855" s="4"/>
      <c r="AZC855" s="4"/>
      <c r="AZD855" s="4"/>
      <c r="AZE855" s="4"/>
      <c r="AZF855" s="4"/>
      <c r="AZG855" s="4"/>
      <c r="AZH855" s="4"/>
      <c r="AZI855" s="4"/>
      <c r="AZJ855" s="4"/>
      <c r="AZK855" s="4"/>
      <c r="AZL855" s="4"/>
      <c r="AZM855" s="4"/>
      <c r="AZN855" s="4"/>
      <c r="AZO855" s="4"/>
      <c r="AZP855" s="4"/>
      <c r="AZQ855" s="4"/>
      <c r="AZR855" s="4"/>
      <c r="AZS855" s="4"/>
      <c r="AZT855" s="4"/>
      <c r="AZU855" s="4"/>
      <c r="AZV855" s="4"/>
      <c r="AZW855" s="4"/>
      <c r="AZX855" s="4"/>
      <c r="AZY855" s="4"/>
      <c r="AZZ855" s="4"/>
      <c r="BAA855" s="4"/>
      <c r="BAB855" s="4"/>
      <c r="BAC855" s="4"/>
      <c r="BAD855" s="4"/>
      <c r="BAE855" s="4"/>
      <c r="BAF855" s="4"/>
      <c r="BAG855" s="4"/>
      <c r="BAH855" s="4"/>
      <c r="BAI855" s="4"/>
      <c r="BAJ855" s="4"/>
      <c r="BAK855" s="4"/>
      <c r="BAL855" s="4"/>
      <c r="BAM855" s="4"/>
      <c r="BAN855" s="4"/>
      <c r="BAO855" s="4"/>
      <c r="BAP855" s="4"/>
      <c r="BAQ855" s="4"/>
      <c r="BAR855" s="4"/>
      <c r="BAS855" s="4"/>
      <c r="BAT855" s="4"/>
      <c r="BAU855" s="4"/>
      <c r="BAV855" s="4"/>
      <c r="BAW855" s="4"/>
      <c r="BAX855" s="4"/>
      <c r="BAY855" s="4"/>
      <c r="BAZ855" s="4"/>
      <c r="BBA855" s="4"/>
      <c r="BBB855" s="4"/>
      <c r="BBC855" s="4"/>
      <c r="BBD855" s="4"/>
      <c r="BBE855" s="4"/>
      <c r="BBF855" s="4"/>
      <c r="BBG855" s="4"/>
      <c r="BBH855" s="4"/>
      <c r="BBI855" s="4"/>
      <c r="BBJ855" s="4"/>
      <c r="BBK855" s="4"/>
      <c r="BBL855" s="4"/>
      <c r="BBM855" s="4"/>
      <c r="BBN855" s="4"/>
      <c r="BBO855" s="4"/>
      <c r="BBP855" s="4"/>
      <c r="BBQ855" s="4"/>
      <c r="BBR855" s="4"/>
      <c r="BBS855" s="4"/>
      <c r="BBT855" s="4"/>
      <c r="BBU855" s="4"/>
      <c r="BBV855" s="4"/>
      <c r="BBW855" s="4"/>
      <c r="BBX855" s="4"/>
      <c r="BBY855" s="4"/>
      <c r="BBZ855" s="4"/>
      <c r="BCA855" s="4"/>
      <c r="BCB855" s="4"/>
      <c r="BCC855" s="4"/>
      <c r="BCD855" s="4"/>
      <c r="BCE855" s="4"/>
      <c r="BCF855" s="4"/>
      <c r="BCG855" s="4"/>
      <c r="BCH855" s="4"/>
      <c r="BCI855" s="4"/>
      <c r="BCJ855" s="4"/>
      <c r="BCK855" s="4"/>
      <c r="BCL855" s="4"/>
      <c r="BCM855" s="4"/>
      <c r="BCN855" s="4"/>
      <c r="BCO855" s="4"/>
      <c r="BCP855" s="4"/>
      <c r="BCQ855" s="4"/>
      <c r="BCR855" s="4"/>
      <c r="BCS855" s="4"/>
      <c r="BCT855" s="4"/>
      <c r="BCU855" s="4"/>
      <c r="BCV855" s="4"/>
      <c r="BCW855" s="4"/>
      <c r="BCX855" s="4"/>
      <c r="BCY855" s="4"/>
      <c r="BCZ855" s="4"/>
      <c r="BDA855" s="4"/>
      <c r="BDB855" s="4"/>
      <c r="BDC855" s="4"/>
      <c r="BDD855" s="4"/>
      <c r="BDE855" s="4"/>
      <c r="BDF855" s="4"/>
      <c r="BDG855" s="4"/>
      <c r="BDH855" s="4"/>
      <c r="BDI855" s="4"/>
      <c r="BDJ855" s="4"/>
      <c r="BDK855" s="4"/>
      <c r="BDL855" s="4"/>
      <c r="BDM855" s="4"/>
      <c r="BDN855" s="4"/>
      <c r="BDO855" s="4"/>
      <c r="BDP855" s="4"/>
      <c r="BDQ855" s="4"/>
      <c r="BDR855" s="4"/>
      <c r="BDS855" s="4"/>
      <c r="BDT855" s="4"/>
      <c r="BDU855" s="4"/>
      <c r="BDV855" s="4"/>
      <c r="BDW855" s="4"/>
      <c r="BDX855" s="4"/>
      <c r="BDY855" s="4"/>
      <c r="BDZ855" s="4"/>
      <c r="BEA855" s="4"/>
      <c r="BEB855" s="4"/>
      <c r="BEC855" s="4"/>
      <c r="BED855" s="4"/>
      <c r="BEE855" s="4"/>
      <c r="BEF855" s="4"/>
      <c r="BEG855" s="4"/>
      <c r="BEH855" s="4"/>
      <c r="BEI855" s="4"/>
      <c r="BEJ855" s="4"/>
      <c r="BEK855" s="4"/>
      <c r="BEL855" s="4"/>
      <c r="BEM855" s="4"/>
      <c r="BEN855" s="4"/>
      <c r="BEO855" s="4"/>
      <c r="BEP855" s="4"/>
      <c r="BEQ855" s="4"/>
      <c r="BER855" s="4"/>
      <c r="BES855" s="4"/>
      <c r="BET855" s="4"/>
      <c r="BEU855" s="4"/>
      <c r="BEV855" s="4"/>
      <c r="BEW855" s="4"/>
      <c r="BEX855" s="4"/>
      <c r="BEY855" s="4"/>
      <c r="BEZ855" s="4"/>
      <c r="BFA855" s="4"/>
      <c r="BFB855" s="4"/>
      <c r="BFC855" s="4"/>
      <c r="BFD855" s="4"/>
      <c r="BFE855" s="4"/>
      <c r="BFF855" s="4"/>
      <c r="BFG855" s="4"/>
      <c r="BFH855" s="4"/>
      <c r="BFI855" s="4"/>
      <c r="BFJ855" s="4"/>
      <c r="BFK855" s="4"/>
      <c r="BFL855" s="4"/>
      <c r="BFM855" s="4"/>
      <c r="BFN855" s="4"/>
      <c r="BFO855" s="4"/>
      <c r="BFP855" s="4"/>
      <c r="BFQ855" s="4"/>
      <c r="BFR855" s="4"/>
      <c r="BFS855" s="4"/>
      <c r="BFT855" s="4"/>
      <c r="BFU855" s="4"/>
      <c r="BFV855" s="4"/>
      <c r="BFW855" s="4"/>
      <c r="BFX855" s="4"/>
      <c r="BFY855" s="4"/>
      <c r="BFZ855" s="4"/>
      <c r="BGA855" s="4"/>
      <c r="BGB855" s="4"/>
      <c r="BGC855" s="4"/>
      <c r="BGD855" s="4"/>
      <c r="BGE855" s="4"/>
      <c r="BGF855" s="4"/>
      <c r="BGG855" s="4"/>
      <c r="BGH855" s="4"/>
      <c r="BGI855" s="4"/>
      <c r="BGJ855" s="4"/>
      <c r="BGK855" s="4"/>
      <c r="BGL855" s="4"/>
      <c r="BGM855" s="4"/>
      <c r="BGN855" s="4"/>
      <c r="BGO855" s="4"/>
      <c r="BGP855" s="4"/>
      <c r="BGQ855" s="4"/>
      <c r="BGR855" s="4"/>
      <c r="BGS855" s="4"/>
      <c r="BGT855" s="4"/>
      <c r="BGU855" s="4"/>
      <c r="BGV855" s="4"/>
      <c r="BGW855" s="4"/>
      <c r="BGX855" s="4"/>
      <c r="BGY855" s="4"/>
      <c r="BGZ855" s="4"/>
      <c r="BHA855" s="4"/>
      <c r="BHB855" s="4"/>
      <c r="BHC855" s="4"/>
      <c r="BHD855" s="4"/>
      <c r="BHE855" s="4"/>
      <c r="BHF855" s="4"/>
      <c r="BHG855" s="4"/>
      <c r="BHH855" s="4"/>
      <c r="BHI855" s="4"/>
      <c r="BHJ855" s="4"/>
      <c r="BHK855" s="4"/>
      <c r="BHL855" s="4"/>
      <c r="BHM855" s="4"/>
      <c r="BHN855" s="4"/>
      <c r="BHO855" s="4"/>
      <c r="BHP855" s="4"/>
      <c r="BHQ855" s="4"/>
      <c r="BHR855" s="4"/>
      <c r="BHS855" s="4"/>
      <c r="BHT855" s="4"/>
      <c r="BHU855" s="4"/>
      <c r="BHV855" s="4"/>
      <c r="BHW855" s="4"/>
      <c r="BHX855" s="4"/>
      <c r="BHY855" s="4"/>
      <c r="BHZ855" s="4"/>
      <c r="BIA855" s="4"/>
      <c r="BIB855" s="4"/>
      <c r="BIC855" s="4"/>
      <c r="BID855" s="4"/>
      <c r="BIE855" s="4"/>
      <c r="BIF855" s="4"/>
      <c r="BIG855" s="4"/>
      <c r="BIH855" s="4"/>
      <c r="BII855" s="4"/>
      <c r="BIJ855" s="4"/>
      <c r="BIK855" s="4"/>
      <c r="BIL855" s="4"/>
      <c r="BIM855" s="4"/>
      <c r="BIN855" s="4"/>
      <c r="BIO855" s="4"/>
      <c r="BIP855" s="4"/>
      <c r="BIQ855" s="4"/>
      <c r="BIR855" s="4"/>
      <c r="BIS855" s="4"/>
      <c r="BIT855" s="4"/>
      <c r="BIU855" s="4"/>
      <c r="BIV855" s="4"/>
      <c r="BIW855" s="4"/>
      <c r="BIX855" s="4"/>
      <c r="BIY855" s="4"/>
      <c r="BIZ855" s="4"/>
      <c r="BJA855" s="4"/>
      <c r="BJB855" s="4"/>
      <c r="BJC855" s="4"/>
      <c r="BJD855" s="4"/>
      <c r="BJE855" s="4"/>
      <c r="BJF855" s="4"/>
      <c r="BJG855" s="4"/>
      <c r="BJH855" s="4"/>
      <c r="BJI855" s="4"/>
      <c r="BJJ855" s="4"/>
      <c r="BJK855" s="4"/>
      <c r="BJL855" s="4"/>
      <c r="BJM855" s="4"/>
      <c r="BJN855" s="4"/>
      <c r="BJO855" s="4"/>
      <c r="BJP855" s="4"/>
      <c r="BJQ855" s="4"/>
      <c r="BJR855" s="4"/>
      <c r="BJS855" s="4"/>
      <c r="BJT855" s="4"/>
      <c r="BJU855" s="4"/>
      <c r="BJV855" s="4"/>
      <c r="BJW855" s="4"/>
      <c r="BJX855" s="4"/>
      <c r="BJY855" s="4"/>
      <c r="BJZ855" s="4"/>
      <c r="BKA855" s="4"/>
      <c r="BKB855" s="4"/>
      <c r="BKC855" s="4"/>
      <c r="BKD855" s="4"/>
      <c r="BKE855" s="4"/>
      <c r="BKF855" s="4"/>
      <c r="BKG855" s="4"/>
      <c r="BKH855" s="4"/>
      <c r="BKI855" s="4"/>
      <c r="BKJ855" s="4"/>
      <c r="BKK855" s="4"/>
      <c r="BKL855" s="4"/>
      <c r="BKM855" s="4"/>
      <c r="BKN855" s="4"/>
      <c r="BKO855" s="4"/>
      <c r="BKP855" s="4"/>
      <c r="BKQ855" s="4"/>
      <c r="BKR855" s="4"/>
      <c r="BKS855" s="4"/>
      <c r="BKT855" s="4"/>
      <c r="BKU855" s="4"/>
      <c r="BKV855" s="4"/>
      <c r="BKW855" s="4"/>
      <c r="BKX855" s="4"/>
      <c r="BKY855" s="4"/>
      <c r="BKZ855" s="4"/>
      <c r="BLA855" s="4"/>
      <c r="BLB855" s="4"/>
      <c r="BLC855" s="4"/>
      <c r="BLD855" s="4"/>
      <c r="BLE855" s="4"/>
      <c r="BLF855" s="4"/>
      <c r="BLG855" s="4"/>
      <c r="BLH855" s="4"/>
      <c r="BLI855" s="4"/>
      <c r="BLJ855" s="4"/>
      <c r="BLK855" s="4"/>
      <c r="BLL855" s="4"/>
      <c r="BLM855" s="4"/>
      <c r="BLN855" s="4"/>
      <c r="BLO855" s="4"/>
      <c r="BLP855" s="4"/>
      <c r="BLQ855" s="4"/>
      <c r="BLR855" s="4"/>
      <c r="BLS855" s="4"/>
      <c r="BLT855" s="4"/>
      <c r="BLU855" s="4"/>
      <c r="BLV855" s="4"/>
      <c r="BLW855" s="4"/>
      <c r="BLX855" s="4"/>
      <c r="BLY855" s="4"/>
      <c r="BLZ855" s="4"/>
      <c r="BMA855" s="4"/>
      <c r="BMB855" s="4"/>
      <c r="BMC855" s="4"/>
      <c r="BMD855" s="4"/>
      <c r="BME855" s="4"/>
      <c r="BMF855" s="4"/>
      <c r="BMG855" s="4"/>
      <c r="BMH855" s="4"/>
      <c r="BMI855" s="4"/>
      <c r="BMJ855" s="4"/>
      <c r="BMK855" s="4"/>
      <c r="BML855" s="4"/>
      <c r="BMM855" s="4"/>
      <c r="BMN855" s="4"/>
      <c r="BMO855" s="4"/>
      <c r="BMP855" s="4"/>
      <c r="BMQ855" s="4"/>
      <c r="BMR855" s="4"/>
      <c r="BMS855" s="4"/>
      <c r="BMT855" s="4"/>
      <c r="BMU855" s="4"/>
      <c r="BMV855" s="4"/>
      <c r="BMW855" s="4"/>
      <c r="BMX855" s="4"/>
      <c r="BMY855" s="4"/>
      <c r="BMZ855" s="4"/>
      <c r="BNA855" s="4"/>
      <c r="BNB855" s="4"/>
      <c r="BNC855" s="4"/>
      <c r="BND855" s="4"/>
      <c r="BNE855" s="4"/>
      <c r="BNF855" s="4"/>
      <c r="BNG855" s="4"/>
      <c r="BNH855" s="4"/>
      <c r="BNI855" s="4"/>
      <c r="BNJ855" s="4"/>
      <c r="BNK855" s="4"/>
      <c r="BNL855" s="4"/>
      <c r="BNM855" s="4"/>
      <c r="BNN855" s="4"/>
      <c r="BNO855" s="4"/>
      <c r="BNP855" s="4"/>
      <c r="BNQ855" s="4"/>
      <c r="BNR855" s="4"/>
      <c r="BNS855" s="4"/>
      <c r="BNT855" s="4"/>
      <c r="BNU855" s="4"/>
      <c r="BNV855" s="4"/>
      <c r="BNW855" s="4"/>
      <c r="BNX855" s="4"/>
      <c r="BNY855" s="4"/>
      <c r="BNZ855" s="4"/>
      <c r="BOA855" s="4"/>
      <c r="BOB855" s="4"/>
      <c r="BOC855" s="4"/>
      <c r="BOD855" s="4"/>
      <c r="BOE855" s="4"/>
      <c r="BOF855" s="4"/>
      <c r="BOG855" s="4"/>
      <c r="BOH855" s="4"/>
      <c r="BOI855" s="4"/>
      <c r="BOJ855" s="4"/>
      <c r="BOK855" s="4"/>
      <c r="BOL855" s="4"/>
      <c r="BOM855" s="4"/>
      <c r="BON855" s="4"/>
      <c r="BOO855" s="4"/>
      <c r="BOP855" s="4"/>
      <c r="BOQ855" s="4"/>
      <c r="BOR855" s="4"/>
      <c r="BOS855" s="4"/>
      <c r="BOT855" s="4"/>
      <c r="BOU855" s="4"/>
      <c r="BOV855" s="4"/>
      <c r="BOW855" s="4"/>
      <c r="BOX855" s="4"/>
      <c r="BOY855" s="4"/>
      <c r="BOZ855" s="4"/>
      <c r="BPA855" s="4"/>
      <c r="BPB855" s="4"/>
      <c r="BPC855" s="4"/>
      <c r="BPD855" s="4"/>
      <c r="BPE855" s="4"/>
      <c r="BPF855" s="4"/>
      <c r="BPG855" s="4"/>
      <c r="BPH855" s="4"/>
      <c r="BPI855" s="4"/>
      <c r="BPJ855" s="4"/>
      <c r="BPK855" s="4"/>
      <c r="BPL855" s="4"/>
      <c r="BPM855" s="4"/>
      <c r="BPN855" s="4"/>
      <c r="BPO855" s="4"/>
      <c r="BPP855" s="4"/>
      <c r="BPQ855" s="4"/>
      <c r="BPR855" s="4"/>
      <c r="BPS855" s="4"/>
      <c r="BPT855" s="4"/>
      <c r="BPU855" s="4"/>
      <c r="BPV855" s="4"/>
      <c r="BPW855" s="4"/>
      <c r="BPX855" s="4"/>
      <c r="BPY855" s="4"/>
      <c r="BPZ855" s="4"/>
      <c r="BQA855" s="4"/>
      <c r="BQB855" s="4"/>
      <c r="BQC855" s="4"/>
      <c r="BQD855" s="4"/>
      <c r="BQE855" s="4"/>
      <c r="BQF855" s="4"/>
      <c r="BQG855" s="4"/>
      <c r="BQH855" s="4"/>
      <c r="BQI855" s="4"/>
      <c r="BQJ855" s="4"/>
      <c r="BQK855" s="4"/>
      <c r="BQL855" s="4"/>
      <c r="BQM855" s="4"/>
      <c r="BQN855" s="4"/>
      <c r="BQO855" s="4"/>
      <c r="BQP855" s="4"/>
      <c r="BQQ855" s="4"/>
      <c r="BQR855" s="4"/>
      <c r="BQS855" s="4"/>
      <c r="BQT855" s="4"/>
      <c r="BQU855" s="4"/>
      <c r="BQV855" s="4"/>
      <c r="BQW855" s="4"/>
      <c r="BQX855" s="4"/>
      <c r="BQY855" s="4"/>
      <c r="BQZ855" s="4"/>
      <c r="BRA855" s="4"/>
      <c r="BRB855" s="4"/>
      <c r="BRC855" s="4"/>
      <c r="BRD855" s="4"/>
      <c r="BRE855" s="4"/>
      <c r="BRF855" s="4"/>
      <c r="BRG855" s="4"/>
      <c r="BRH855" s="4"/>
      <c r="BRI855" s="4"/>
      <c r="BRJ855" s="4"/>
      <c r="BRK855" s="4"/>
      <c r="BRL855" s="4"/>
      <c r="BRM855" s="4"/>
      <c r="BRN855" s="4"/>
      <c r="BRO855" s="4"/>
      <c r="BRP855" s="4"/>
      <c r="BRQ855" s="4"/>
      <c r="BRR855" s="4"/>
      <c r="BRS855" s="4"/>
      <c r="BRT855" s="4"/>
      <c r="BRU855" s="4"/>
      <c r="BRV855" s="4"/>
      <c r="BRW855" s="4"/>
      <c r="BRX855" s="4"/>
      <c r="BRY855" s="4"/>
      <c r="BRZ855" s="4"/>
      <c r="BSA855" s="4"/>
      <c r="BSB855" s="4"/>
      <c r="BSC855" s="4"/>
      <c r="BSD855" s="4"/>
      <c r="BSE855" s="4"/>
      <c r="BSF855" s="4"/>
      <c r="BSG855" s="4"/>
      <c r="BSH855" s="4"/>
      <c r="BSI855" s="4"/>
      <c r="BSJ855" s="4"/>
      <c r="BSK855" s="4"/>
      <c r="BSL855" s="4"/>
      <c r="BSM855" s="4"/>
      <c r="BSN855" s="4"/>
      <c r="BSO855" s="4"/>
      <c r="BSP855" s="4"/>
      <c r="BSQ855" s="4"/>
      <c r="BSR855" s="4"/>
      <c r="BSS855" s="4"/>
      <c r="BST855" s="4"/>
      <c r="BSU855" s="4"/>
      <c r="BSV855" s="4"/>
      <c r="BSW855" s="4"/>
      <c r="BSX855" s="4"/>
      <c r="BSY855" s="4"/>
      <c r="BSZ855" s="4"/>
      <c r="BTA855" s="4"/>
      <c r="BTB855" s="4"/>
      <c r="BTC855" s="4"/>
      <c r="BTD855" s="4"/>
      <c r="BTE855" s="4"/>
      <c r="BTF855" s="4"/>
      <c r="BTG855" s="4"/>
      <c r="BTH855" s="4"/>
      <c r="BTI855" s="4"/>
      <c r="BTJ855" s="4"/>
      <c r="BTK855" s="4"/>
      <c r="BTL855" s="4"/>
      <c r="BTM855" s="4"/>
      <c r="BTN855" s="4"/>
      <c r="BTO855" s="4"/>
      <c r="BTP855" s="4"/>
      <c r="BTQ855" s="4"/>
      <c r="BTR855" s="4"/>
      <c r="BTS855" s="4"/>
      <c r="BTT855" s="4"/>
      <c r="BTU855" s="4"/>
      <c r="BTV855" s="4"/>
      <c r="BTW855" s="4"/>
      <c r="BTX855" s="4"/>
      <c r="BTY855" s="4"/>
      <c r="BTZ855" s="4"/>
      <c r="BUA855" s="4"/>
      <c r="BUB855" s="4"/>
      <c r="BUC855" s="4"/>
      <c r="BUD855" s="4"/>
      <c r="BUE855" s="4"/>
      <c r="BUF855" s="4"/>
      <c r="BUG855" s="4"/>
      <c r="BUH855" s="4"/>
      <c r="BUI855" s="4"/>
      <c r="BUJ855" s="4"/>
      <c r="BUK855" s="4"/>
      <c r="BUL855" s="4"/>
      <c r="BUM855" s="4"/>
      <c r="BUN855" s="4"/>
      <c r="BUO855" s="4"/>
      <c r="BUP855" s="4"/>
      <c r="BUQ855" s="4"/>
      <c r="BUR855" s="4"/>
      <c r="BUS855" s="4"/>
      <c r="BUT855" s="4"/>
      <c r="BUU855" s="4"/>
      <c r="BUV855" s="4"/>
      <c r="BUW855" s="4"/>
      <c r="BUX855" s="4"/>
      <c r="BUY855" s="4"/>
      <c r="BUZ855" s="4"/>
      <c r="BVA855" s="4"/>
      <c r="BVB855" s="4"/>
      <c r="BVC855" s="4"/>
      <c r="BVD855" s="4"/>
      <c r="BVE855" s="4"/>
      <c r="BVF855" s="4"/>
      <c r="BVG855" s="4"/>
      <c r="BVH855" s="4"/>
      <c r="BVI855" s="4"/>
      <c r="BVJ855" s="4"/>
      <c r="BVK855" s="4"/>
      <c r="BVL855" s="4"/>
      <c r="BVM855" s="4"/>
      <c r="BVN855" s="4"/>
      <c r="BVO855" s="4"/>
      <c r="BVP855" s="4"/>
      <c r="BVQ855" s="4"/>
      <c r="BVR855" s="4"/>
      <c r="BVS855" s="4"/>
      <c r="BVT855" s="4"/>
      <c r="BVU855" s="4"/>
      <c r="BVV855" s="4"/>
      <c r="BVW855" s="4"/>
      <c r="BVX855" s="4"/>
      <c r="BVY855" s="4"/>
      <c r="BVZ855" s="4"/>
      <c r="BWA855" s="4"/>
      <c r="BWB855" s="4"/>
      <c r="BWC855" s="4"/>
      <c r="BWD855" s="4"/>
      <c r="BWE855" s="4"/>
      <c r="BWF855" s="4"/>
      <c r="BWG855" s="4"/>
      <c r="BWH855" s="4"/>
      <c r="BWI855" s="4"/>
      <c r="BWJ855" s="4"/>
      <c r="BWK855" s="4"/>
      <c r="BWL855" s="4"/>
      <c r="BWM855" s="4"/>
      <c r="BWN855" s="4"/>
      <c r="BWO855" s="4"/>
      <c r="BWP855" s="4"/>
      <c r="BWQ855" s="4"/>
      <c r="BWR855" s="4"/>
      <c r="BWS855" s="4"/>
      <c r="BWT855" s="4"/>
      <c r="BWU855" s="4"/>
      <c r="BWV855" s="4"/>
      <c r="BWW855" s="4"/>
      <c r="BWX855" s="4"/>
      <c r="BWY855" s="4"/>
      <c r="BWZ855" s="4"/>
      <c r="BXA855" s="4"/>
      <c r="BXB855" s="4"/>
      <c r="BXC855" s="4"/>
      <c r="BXD855" s="4"/>
      <c r="BXE855" s="4"/>
      <c r="BXF855" s="4"/>
      <c r="BXG855" s="4"/>
      <c r="BXH855" s="4"/>
      <c r="BXI855" s="4"/>
      <c r="BXJ855" s="4"/>
      <c r="BXK855" s="4"/>
      <c r="BXL855" s="4"/>
      <c r="BXM855" s="4"/>
      <c r="BXN855" s="4"/>
      <c r="BXO855" s="4"/>
      <c r="BXP855" s="4"/>
      <c r="BXQ855" s="4"/>
      <c r="BXR855" s="4"/>
      <c r="BXS855" s="4"/>
      <c r="BXT855" s="4"/>
      <c r="BXU855" s="4"/>
      <c r="BXV855" s="4"/>
      <c r="BXW855" s="4"/>
      <c r="BXX855" s="4"/>
      <c r="BXY855" s="4"/>
      <c r="BXZ855" s="4"/>
      <c r="BYA855" s="4"/>
      <c r="BYB855" s="4"/>
      <c r="BYC855" s="4"/>
      <c r="BYD855" s="4"/>
      <c r="BYE855" s="4"/>
      <c r="BYF855" s="4"/>
      <c r="BYG855" s="4"/>
      <c r="BYH855" s="4"/>
      <c r="BYI855" s="4"/>
      <c r="BYJ855" s="4"/>
      <c r="BYK855" s="4"/>
      <c r="BYL855" s="4"/>
      <c r="BYM855" s="4"/>
      <c r="BYN855" s="4"/>
      <c r="BYO855" s="4"/>
      <c r="BYP855" s="4"/>
      <c r="BYQ855" s="4"/>
      <c r="BYR855" s="4"/>
      <c r="BYS855" s="4"/>
      <c r="BYT855" s="4"/>
      <c r="BYU855" s="4"/>
      <c r="BYV855" s="4"/>
      <c r="BYW855" s="4"/>
      <c r="BYX855" s="4"/>
      <c r="BYY855" s="4"/>
      <c r="BYZ855" s="4"/>
      <c r="BZA855" s="4"/>
      <c r="BZB855" s="4"/>
      <c r="BZC855" s="4"/>
      <c r="BZD855" s="4"/>
      <c r="BZE855" s="4"/>
      <c r="BZF855" s="4"/>
      <c r="BZG855" s="4"/>
      <c r="BZH855" s="4"/>
      <c r="BZI855" s="4"/>
      <c r="BZJ855" s="4"/>
      <c r="BZK855" s="4"/>
      <c r="BZL855" s="4"/>
      <c r="BZM855" s="4"/>
      <c r="BZN855" s="4"/>
      <c r="BZO855" s="4"/>
      <c r="BZP855" s="4"/>
      <c r="BZQ855" s="4"/>
      <c r="BZR855" s="4"/>
      <c r="BZS855" s="4"/>
      <c r="BZT855" s="4"/>
      <c r="BZU855" s="4"/>
      <c r="BZV855" s="4"/>
      <c r="BZW855" s="4"/>
      <c r="BZX855" s="4"/>
      <c r="BZY855" s="4"/>
      <c r="BZZ855" s="4"/>
      <c r="CAA855" s="4"/>
      <c r="CAB855" s="4"/>
      <c r="CAC855" s="4"/>
      <c r="CAD855" s="4"/>
      <c r="CAE855" s="4"/>
      <c r="CAF855" s="4"/>
      <c r="CAG855" s="4"/>
      <c r="CAH855" s="4"/>
      <c r="CAI855" s="4"/>
      <c r="CAJ855" s="4"/>
      <c r="CAK855" s="4"/>
      <c r="CAL855" s="4"/>
      <c r="CAM855" s="4"/>
      <c r="CAN855" s="4"/>
      <c r="CAO855" s="4"/>
      <c r="CAP855" s="4"/>
      <c r="CAQ855" s="4"/>
      <c r="CAR855" s="4"/>
      <c r="CAS855" s="4"/>
      <c r="CAT855" s="4"/>
      <c r="CAU855" s="4"/>
      <c r="CAV855" s="4"/>
      <c r="CAW855" s="4"/>
      <c r="CAX855" s="4"/>
      <c r="CAY855" s="4"/>
      <c r="CAZ855" s="4"/>
      <c r="CBA855" s="4"/>
      <c r="CBB855" s="4"/>
      <c r="CBC855" s="4"/>
      <c r="CBD855" s="4"/>
      <c r="CBE855" s="4"/>
      <c r="CBF855" s="4"/>
      <c r="CBG855" s="4"/>
      <c r="CBH855" s="4"/>
      <c r="CBI855" s="4"/>
      <c r="CBJ855" s="4"/>
      <c r="CBK855" s="4"/>
      <c r="CBL855" s="4"/>
      <c r="CBM855" s="4"/>
      <c r="CBN855" s="4"/>
      <c r="CBO855" s="4"/>
      <c r="CBP855" s="4"/>
      <c r="CBQ855" s="4"/>
      <c r="CBR855" s="4"/>
      <c r="CBS855" s="4"/>
      <c r="CBT855" s="4"/>
      <c r="CBU855" s="4"/>
      <c r="CBV855" s="4"/>
      <c r="CBW855" s="4"/>
      <c r="CBX855" s="4"/>
      <c r="CBY855" s="4"/>
      <c r="CBZ855" s="4"/>
      <c r="CCA855" s="4"/>
      <c r="CCB855" s="4"/>
      <c r="CCC855" s="4"/>
      <c r="CCD855" s="4"/>
      <c r="CCE855" s="4"/>
      <c r="CCF855" s="4"/>
      <c r="CCG855" s="4"/>
      <c r="CCH855" s="4"/>
      <c r="CCI855" s="4"/>
      <c r="CCJ855" s="4"/>
      <c r="CCK855" s="4"/>
      <c r="CCL855" s="4"/>
      <c r="CCM855" s="4"/>
      <c r="CCN855" s="4"/>
      <c r="CCO855" s="4"/>
      <c r="CCP855" s="4"/>
      <c r="CCQ855" s="4"/>
      <c r="CCR855" s="4"/>
      <c r="CCS855" s="4"/>
      <c r="CCT855" s="4"/>
      <c r="CCU855" s="4"/>
      <c r="CCV855" s="4"/>
      <c r="CCW855" s="4"/>
      <c r="CCX855" s="4"/>
      <c r="CCY855" s="4"/>
      <c r="CCZ855" s="4"/>
      <c r="CDA855" s="4"/>
      <c r="CDB855" s="4"/>
      <c r="CDC855" s="4"/>
      <c r="CDD855" s="4"/>
      <c r="CDE855" s="4"/>
      <c r="CDF855" s="4"/>
      <c r="CDG855" s="4"/>
      <c r="CDH855" s="4"/>
      <c r="CDI855" s="4"/>
      <c r="CDJ855" s="4"/>
      <c r="CDK855" s="4"/>
      <c r="CDL855" s="4"/>
      <c r="CDM855" s="4"/>
      <c r="CDN855" s="4"/>
      <c r="CDO855" s="4"/>
      <c r="CDP855" s="4"/>
      <c r="CDQ855" s="4"/>
      <c r="CDR855" s="4"/>
      <c r="CDS855" s="4"/>
      <c r="CDT855" s="4"/>
      <c r="CDU855" s="4"/>
      <c r="CDV855" s="4"/>
      <c r="CDW855" s="4"/>
      <c r="CDX855" s="4"/>
      <c r="CDY855" s="4"/>
      <c r="CDZ855" s="4"/>
      <c r="CEA855" s="4"/>
      <c r="CEB855" s="4"/>
      <c r="CEC855" s="4"/>
      <c r="CED855" s="4"/>
      <c r="CEE855" s="4"/>
      <c r="CEF855" s="4"/>
      <c r="CEG855" s="4"/>
      <c r="CEH855" s="4"/>
      <c r="CEI855" s="4"/>
      <c r="CEJ855" s="4"/>
      <c r="CEK855" s="4"/>
      <c r="CEL855" s="4"/>
      <c r="CEM855" s="4"/>
      <c r="CEN855" s="4"/>
      <c r="CEO855" s="4"/>
      <c r="CEP855" s="4"/>
      <c r="CEQ855" s="4"/>
      <c r="CER855" s="4"/>
      <c r="CES855" s="4"/>
      <c r="CET855" s="4"/>
      <c r="CEU855" s="4"/>
      <c r="CEV855" s="4"/>
      <c r="CEW855" s="4"/>
      <c r="CEX855" s="4"/>
      <c r="CEY855" s="4"/>
      <c r="CEZ855" s="4"/>
      <c r="CFA855" s="4"/>
      <c r="CFB855" s="4"/>
      <c r="CFC855" s="4"/>
      <c r="CFD855" s="4"/>
      <c r="CFE855" s="4"/>
      <c r="CFF855" s="4"/>
      <c r="CFG855" s="4"/>
      <c r="CFH855" s="4"/>
      <c r="CFI855" s="4"/>
      <c r="CFJ855" s="4"/>
      <c r="CFK855" s="4"/>
      <c r="CFL855" s="4"/>
      <c r="CFM855" s="4"/>
      <c r="CFN855" s="4"/>
      <c r="CFO855" s="4"/>
      <c r="CFP855" s="4"/>
      <c r="CFQ855" s="4"/>
      <c r="CFR855" s="4"/>
      <c r="CFS855" s="4"/>
      <c r="CFT855" s="4"/>
      <c r="CFU855" s="4"/>
      <c r="CFV855" s="4"/>
      <c r="CFW855" s="4"/>
      <c r="CFX855" s="4"/>
      <c r="CFY855" s="4"/>
      <c r="CFZ855" s="4"/>
      <c r="CGA855" s="4"/>
      <c r="CGB855" s="4"/>
      <c r="CGC855" s="4"/>
      <c r="CGD855" s="4"/>
      <c r="CGE855" s="4"/>
      <c r="CGF855" s="4"/>
      <c r="CGG855" s="4"/>
      <c r="CGH855" s="4"/>
      <c r="CGI855" s="4"/>
      <c r="CGJ855" s="4"/>
      <c r="CGK855" s="4"/>
      <c r="CGL855" s="4"/>
      <c r="CGM855" s="4"/>
      <c r="CGN855" s="4"/>
      <c r="CGO855" s="4"/>
      <c r="CGP855" s="4"/>
      <c r="CGQ855" s="4"/>
      <c r="CGR855" s="4"/>
      <c r="CGS855" s="4"/>
      <c r="CGT855" s="4"/>
      <c r="CGU855" s="4"/>
      <c r="CGV855" s="4"/>
      <c r="CGW855" s="4"/>
      <c r="CGX855" s="4"/>
      <c r="CGY855" s="4"/>
      <c r="CGZ855" s="4"/>
      <c r="CHA855" s="4"/>
      <c r="CHB855" s="4"/>
      <c r="CHC855" s="4"/>
      <c r="CHD855" s="4"/>
      <c r="CHE855" s="4"/>
      <c r="CHF855" s="4"/>
      <c r="CHG855" s="4"/>
      <c r="CHH855" s="4"/>
      <c r="CHI855" s="4"/>
      <c r="CHJ855" s="4"/>
      <c r="CHK855" s="4"/>
      <c r="CHL855" s="4"/>
      <c r="CHM855" s="4"/>
      <c r="CHN855" s="4"/>
      <c r="CHO855" s="4"/>
      <c r="CHP855" s="4"/>
      <c r="CHQ855" s="4"/>
      <c r="CHR855" s="4"/>
      <c r="CHS855" s="4"/>
      <c r="CHT855" s="4"/>
      <c r="CHU855" s="4"/>
      <c r="CHV855" s="4"/>
      <c r="CHW855" s="4"/>
      <c r="CHX855" s="4"/>
      <c r="CHY855" s="4"/>
      <c r="CHZ855" s="4"/>
      <c r="CIA855" s="4"/>
      <c r="CIB855" s="4"/>
      <c r="CIC855" s="4"/>
      <c r="CID855" s="4"/>
      <c r="CIE855" s="4"/>
      <c r="CIF855" s="4"/>
      <c r="CIG855" s="4"/>
      <c r="CIH855" s="4"/>
      <c r="CII855" s="4"/>
      <c r="CIJ855" s="4"/>
      <c r="CIK855" s="4"/>
      <c r="CIL855" s="4"/>
      <c r="CIM855" s="4"/>
      <c r="CIN855" s="4"/>
      <c r="CIO855" s="4"/>
      <c r="CIP855" s="4"/>
      <c r="CIQ855" s="4"/>
      <c r="CIR855" s="4"/>
      <c r="CIS855" s="4"/>
      <c r="CIT855" s="4"/>
      <c r="CIU855" s="4"/>
      <c r="CIV855" s="4"/>
      <c r="CIW855" s="4"/>
      <c r="CIX855" s="4"/>
      <c r="CIY855" s="4"/>
      <c r="CIZ855" s="4"/>
      <c r="CJA855" s="4"/>
      <c r="CJB855" s="4"/>
      <c r="CJC855" s="4"/>
      <c r="CJD855" s="4"/>
      <c r="CJE855" s="4"/>
      <c r="CJF855" s="4"/>
      <c r="CJG855" s="4"/>
      <c r="CJH855" s="4"/>
      <c r="CJI855" s="4"/>
      <c r="CJJ855" s="4"/>
      <c r="CJK855" s="4"/>
      <c r="CJL855" s="4"/>
      <c r="CJM855" s="4"/>
      <c r="CJN855" s="4"/>
      <c r="CJO855" s="4"/>
      <c r="CJP855" s="4"/>
      <c r="CJQ855" s="4"/>
      <c r="CJR855" s="4"/>
      <c r="CJS855" s="4"/>
      <c r="CJT855" s="4"/>
      <c r="CJU855" s="4"/>
      <c r="CJV855" s="4"/>
      <c r="CJW855" s="4"/>
      <c r="CJX855" s="4"/>
      <c r="CJY855" s="4"/>
      <c r="CJZ855" s="4"/>
      <c r="CKA855" s="4"/>
      <c r="CKB855" s="4"/>
      <c r="CKC855" s="4"/>
      <c r="CKD855" s="4"/>
      <c r="CKE855" s="4"/>
      <c r="CKF855" s="4"/>
      <c r="CKG855" s="4"/>
      <c r="CKH855" s="4"/>
      <c r="CKI855" s="4"/>
      <c r="CKJ855" s="4"/>
      <c r="CKK855" s="4"/>
      <c r="CKL855" s="4"/>
      <c r="CKM855" s="4"/>
      <c r="CKN855" s="4"/>
      <c r="CKO855" s="4"/>
      <c r="CKP855" s="4"/>
      <c r="CKQ855" s="4"/>
      <c r="CKR855" s="4"/>
      <c r="CKS855" s="4"/>
      <c r="CKT855" s="4"/>
      <c r="CKU855" s="4"/>
      <c r="CKV855" s="4"/>
      <c r="CKW855" s="4"/>
      <c r="CKX855" s="4"/>
      <c r="CKY855" s="4"/>
      <c r="CKZ855" s="4"/>
      <c r="CLA855" s="4"/>
      <c r="CLB855" s="4"/>
      <c r="CLC855" s="4"/>
      <c r="CLD855" s="4"/>
      <c r="CLE855" s="4"/>
      <c r="CLF855" s="4"/>
      <c r="CLG855" s="4"/>
      <c r="CLH855" s="4"/>
      <c r="CLI855" s="4"/>
      <c r="CLJ855" s="4"/>
      <c r="CLK855" s="4"/>
      <c r="CLL855" s="4"/>
      <c r="CLM855" s="4"/>
      <c r="CLN855" s="4"/>
      <c r="CLO855" s="4"/>
      <c r="CLP855" s="4"/>
      <c r="CLQ855" s="4"/>
      <c r="CLR855" s="4"/>
      <c r="CLS855" s="4"/>
      <c r="CLT855" s="4"/>
      <c r="CLU855" s="4"/>
      <c r="CLV855" s="4"/>
      <c r="CLW855" s="4"/>
      <c r="CLX855" s="4"/>
      <c r="CLY855" s="4"/>
      <c r="CLZ855" s="4"/>
      <c r="CMA855" s="4"/>
      <c r="CMB855" s="4"/>
      <c r="CMC855" s="4"/>
      <c r="CMD855" s="4"/>
      <c r="CME855" s="4"/>
      <c r="CMF855" s="4"/>
      <c r="CMG855" s="4"/>
      <c r="CMH855" s="4"/>
      <c r="CMI855" s="4"/>
      <c r="CMJ855" s="4"/>
      <c r="CMK855" s="4"/>
      <c r="CML855" s="4"/>
      <c r="CMM855" s="4"/>
      <c r="CMN855" s="4"/>
      <c r="CMO855" s="4"/>
      <c r="CMP855" s="4"/>
      <c r="CMQ855" s="4"/>
      <c r="CMR855" s="4"/>
      <c r="CMS855" s="4"/>
      <c r="CMT855" s="4"/>
      <c r="CMU855" s="4"/>
      <c r="CMV855" s="4"/>
      <c r="CMW855" s="4"/>
      <c r="CMX855" s="4"/>
      <c r="CMY855" s="4"/>
      <c r="CMZ855" s="4"/>
      <c r="CNA855" s="4"/>
      <c r="CNB855" s="4"/>
      <c r="CNC855" s="4"/>
      <c r="CND855" s="4"/>
      <c r="CNE855" s="4"/>
      <c r="CNF855" s="4"/>
      <c r="CNG855" s="4"/>
      <c r="CNH855" s="4"/>
      <c r="CNI855" s="4"/>
      <c r="CNJ855" s="4"/>
      <c r="CNK855" s="4"/>
      <c r="CNL855" s="4"/>
      <c r="CNM855" s="4"/>
      <c r="CNN855" s="4"/>
      <c r="CNO855" s="4"/>
      <c r="CNP855" s="4"/>
      <c r="CNQ855" s="4"/>
      <c r="CNR855" s="4"/>
      <c r="CNS855" s="4"/>
      <c r="CNT855" s="4"/>
      <c r="CNU855" s="4"/>
      <c r="CNV855" s="4"/>
      <c r="CNW855" s="4"/>
      <c r="CNX855" s="4"/>
      <c r="CNY855" s="4"/>
      <c r="CNZ855" s="4"/>
      <c r="COA855" s="4"/>
      <c r="COB855" s="4"/>
      <c r="COC855" s="4"/>
      <c r="COD855" s="4"/>
      <c r="COE855" s="4"/>
      <c r="COF855" s="4"/>
      <c r="COG855" s="4"/>
      <c r="COH855" s="4"/>
      <c r="COI855" s="4"/>
      <c r="COJ855" s="4"/>
      <c r="COK855" s="4"/>
      <c r="COL855" s="4"/>
      <c r="COM855" s="4"/>
      <c r="CON855" s="4"/>
      <c r="COO855" s="4"/>
      <c r="COP855" s="4"/>
      <c r="COQ855" s="4"/>
      <c r="COR855" s="4"/>
      <c r="COS855" s="4"/>
      <c r="COT855" s="4"/>
      <c r="COU855" s="4"/>
      <c r="COV855" s="4"/>
      <c r="COW855" s="4"/>
      <c r="COX855" s="4"/>
      <c r="COY855" s="4"/>
      <c r="COZ855" s="4"/>
      <c r="CPA855" s="4"/>
      <c r="CPB855" s="4"/>
      <c r="CPC855" s="4"/>
      <c r="CPD855" s="4"/>
      <c r="CPE855" s="4"/>
      <c r="CPF855" s="4"/>
      <c r="CPG855" s="4"/>
      <c r="CPH855" s="4"/>
      <c r="CPI855" s="4"/>
      <c r="CPJ855" s="4"/>
      <c r="CPK855" s="4"/>
      <c r="CPL855" s="4"/>
      <c r="CPM855" s="4"/>
      <c r="CPN855" s="4"/>
      <c r="CPO855" s="4"/>
      <c r="CPP855" s="4"/>
      <c r="CPQ855" s="4"/>
      <c r="CPR855" s="4"/>
      <c r="CPS855" s="4"/>
      <c r="CPT855" s="4"/>
      <c r="CPU855" s="4"/>
      <c r="CPV855" s="4"/>
      <c r="CPW855" s="4"/>
      <c r="CPX855" s="4"/>
      <c r="CPY855" s="4"/>
      <c r="CPZ855" s="4"/>
      <c r="CQA855" s="4"/>
      <c r="CQB855" s="4"/>
      <c r="CQC855" s="4"/>
      <c r="CQD855" s="4"/>
      <c r="CQE855" s="4"/>
      <c r="CQF855" s="4"/>
      <c r="CQG855" s="4"/>
      <c r="CQH855" s="4"/>
      <c r="CQI855" s="4"/>
      <c r="CQJ855" s="4"/>
      <c r="CQK855" s="4"/>
      <c r="CQL855" s="4"/>
      <c r="CQM855" s="4"/>
      <c r="CQN855" s="4"/>
      <c r="CQO855" s="4"/>
      <c r="CQP855" s="4"/>
      <c r="CQQ855" s="4"/>
      <c r="CQR855" s="4"/>
      <c r="CQS855" s="4"/>
      <c r="CQT855" s="4"/>
      <c r="CQU855" s="4"/>
      <c r="CQV855" s="4"/>
      <c r="CQW855" s="4"/>
      <c r="CQX855" s="4"/>
      <c r="CQY855" s="4"/>
      <c r="CQZ855" s="4"/>
      <c r="CRA855" s="4"/>
      <c r="CRB855" s="4"/>
      <c r="CRC855" s="4"/>
      <c r="CRD855" s="4"/>
      <c r="CRE855" s="4"/>
      <c r="CRF855" s="4"/>
      <c r="CRG855" s="4"/>
      <c r="CRH855" s="4"/>
      <c r="CRI855" s="4"/>
      <c r="CRJ855" s="4"/>
      <c r="CRK855" s="4"/>
      <c r="CRL855" s="4"/>
      <c r="CRM855" s="4"/>
      <c r="CRN855" s="4"/>
      <c r="CRO855" s="4"/>
      <c r="CRP855" s="4"/>
      <c r="CRQ855" s="4"/>
      <c r="CRR855" s="4"/>
      <c r="CRS855" s="4"/>
      <c r="CRT855" s="4"/>
      <c r="CRU855" s="4"/>
      <c r="CRV855" s="4"/>
      <c r="CRW855" s="4"/>
      <c r="CRX855" s="4"/>
      <c r="CRY855" s="4"/>
      <c r="CRZ855" s="4"/>
      <c r="CSA855" s="4"/>
      <c r="CSB855" s="4"/>
      <c r="CSC855" s="4"/>
      <c r="CSD855" s="4"/>
      <c r="CSE855" s="4"/>
      <c r="CSF855" s="4"/>
      <c r="CSG855" s="4"/>
      <c r="CSH855" s="4"/>
      <c r="CSI855" s="4"/>
      <c r="CSJ855" s="4"/>
      <c r="CSK855" s="4"/>
      <c r="CSL855" s="4"/>
      <c r="CSM855" s="4"/>
      <c r="CSN855" s="4"/>
      <c r="CSO855" s="4"/>
      <c r="CSP855" s="4"/>
      <c r="CSQ855" s="4"/>
      <c r="CSR855" s="4"/>
      <c r="CSS855" s="4"/>
      <c r="CST855" s="4"/>
      <c r="CSU855" s="4"/>
      <c r="CSV855" s="4"/>
      <c r="CSW855" s="4"/>
      <c r="CSX855" s="4"/>
      <c r="CSY855" s="4"/>
      <c r="CSZ855" s="4"/>
      <c r="CTA855" s="4"/>
      <c r="CTB855" s="4"/>
      <c r="CTC855" s="4"/>
      <c r="CTD855" s="4"/>
      <c r="CTE855" s="4"/>
      <c r="CTF855" s="4"/>
      <c r="CTG855" s="4"/>
      <c r="CTH855" s="4"/>
      <c r="CTI855" s="4"/>
      <c r="CTJ855" s="4"/>
      <c r="CTK855" s="4"/>
      <c r="CTL855" s="4"/>
      <c r="CTM855" s="4"/>
      <c r="CTN855" s="4"/>
      <c r="CTO855" s="4"/>
      <c r="CTP855" s="4"/>
      <c r="CTQ855" s="4"/>
      <c r="CTR855" s="4"/>
      <c r="CTS855" s="4"/>
      <c r="CTT855" s="4"/>
      <c r="CTU855" s="4"/>
      <c r="CTV855" s="4"/>
      <c r="CTW855" s="4"/>
      <c r="CTX855" s="4"/>
      <c r="CTY855" s="4"/>
      <c r="CTZ855" s="4"/>
      <c r="CUA855" s="4"/>
      <c r="CUB855" s="4"/>
      <c r="CUC855" s="4"/>
      <c r="CUD855" s="4"/>
      <c r="CUE855" s="4"/>
      <c r="CUF855" s="4"/>
      <c r="CUG855" s="4"/>
      <c r="CUH855" s="4"/>
      <c r="CUI855" s="4"/>
      <c r="CUJ855" s="4"/>
      <c r="CUK855" s="4"/>
      <c r="CUL855" s="4"/>
      <c r="CUM855" s="4"/>
      <c r="CUN855" s="4"/>
      <c r="CUO855" s="4"/>
      <c r="CUP855" s="4"/>
      <c r="CUQ855" s="4"/>
      <c r="CUR855" s="4"/>
      <c r="CUS855" s="4"/>
      <c r="CUT855" s="4"/>
      <c r="CUU855" s="4"/>
      <c r="CUV855" s="4"/>
      <c r="CUW855" s="4"/>
      <c r="CUX855" s="4"/>
      <c r="CUY855" s="4"/>
      <c r="CUZ855" s="4"/>
      <c r="CVA855" s="4"/>
      <c r="CVB855" s="4"/>
      <c r="CVC855" s="4"/>
      <c r="CVD855" s="4"/>
      <c r="CVE855" s="4"/>
      <c r="CVF855" s="4"/>
      <c r="CVG855" s="4"/>
      <c r="CVH855" s="4"/>
      <c r="CVI855" s="4"/>
      <c r="CVJ855" s="4"/>
      <c r="CVK855" s="4"/>
      <c r="CVL855" s="4"/>
      <c r="CVM855" s="4"/>
      <c r="CVN855" s="4"/>
      <c r="CVO855" s="4"/>
      <c r="CVP855" s="4"/>
      <c r="CVQ855" s="4"/>
      <c r="CVR855" s="4"/>
      <c r="CVS855" s="4"/>
      <c r="CVT855" s="4"/>
      <c r="CVU855" s="4"/>
      <c r="CVV855" s="4"/>
      <c r="CVW855" s="4"/>
      <c r="CVX855" s="4"/>
      <c r="CVY855" s="4"/>
      <c r="CVZ855" s="4"/>
      <c r="CWA855" s="4"/>
      <c r="CWB855" s="4"/>
      <c r="CWC855" s="4"/>
      <c r="CWD855" s="4"/>
      <c r="CWE855" s="4"/>
      <c r="CWF855" s="4"/>
      <c r="CWG855" s="4"/>
      <c r="CWH855" s="4"/>
      <c r="CWI855" s="4"/>
      <c r="CWJ855" s="4"/>
      <c r="CWK855" s="4"/>
      <c r="CWL855" s="4"/>
      <c r="CWM855" s="4"/>
      <c r="CWN855" s="4"/>
      <c r="CWO855" s="4"/>
      <c r="CWP855" s="4"/>
      <c r="CWQ855" s="4"/>
      <c r="CWR855" s="4"/>
      <c r="CWS855" s="4"/>
      <c r="CWT855" s="4"/>
      <c r="CWU855" s="4"/>
      <c r="CWV855" s="4"/>
      <c r="CWW855" s="4"/>
      <c r="CWX855" s="4"/>
      <c r="CWY855" s="4"/>
      <c r="CWZ855" s="4"/>
      <c r="CXA855" s="4"/>
      <c r="CXB855" s="4"/>
      <c r="CXC855" s="4"/>
      <c r="CXD855" s="4"/>
      <c r="CXE855" s="4"/>
      <c r="CXF855" s="4"/>
      <c r="CXG855" s="4"/>
      <c r="CXH855" s="4"/>
      <c r="CXI855" s="4"/>
      <c r="CXJ855" s="4"/>
      <c r="CXK855" s="4"/>
      <c r="CXL855" s="4"/>
      <c r="CXM855" s="4"/>
      <c r="CXN855" s="4"/>
      <c r="CXO855" s="4"/>
      <c r="CXP855" s="4"/>
      <c r="CXQ855" s="4"/>
      <c r="CXR855" s="4"/>
      <c r="CXS855" s="4"/>
      <c r="CXT855" s="4"/>
      <c r="CXU855" s="4"/>
      <c r="CXV855" s="4"/>
      <c r="CXW855" s="4"/>
      <c r="CXX855" s="4"/>
      <c r="CXY855" s="4"/>
      <c r="CXZ855" s="4"/>
      <c r="CYA855" s="4"/>
      <c r="CYB855" s="4"/>
      <c r="CYC855" s="4"/>
      <c r="CYD855" s="4"/>
      <c r="CYE855" s="4"/>
      <c r="CYF855" s="4"/>
      <c r="CYG855" s="4"/>
      <c r="CYH855" s="4"/>
      <c r="CYI855" s="4"/>
      <c r="CYJ855" s="4"/>
      <c r="CYK855" s="4"/>
      <c r="CYL855" s="4"/>
      <c r="CYM855" s="4"/>
      <c r="CYN855" s="4"/>
      <c r="CYO855" s="4"/>
      <c r="CYP855" s="4"/>
      <c r="CYQ855" s="4"/>
      <c r="CYR855" s="4"/>
      <c r="CYS855" s="4"/>
      <c r="CYT855" s="4"/>
      <c r="CYU855" s="4"/>
      <c r="CYV855" s="4"/>
      <c r="CYW855" s="4"/>
      <c r="CYX855" s="4"/>
      <c r="CYY855" s="4"/>
      <c r="CYZ855" s="4"/>
      <c r="CZA855" s="4"/>
      <c r="CZB855" s="4"/>
      <c r="CZC855" s="4"/>
      <c r="CZD855" s="4"/>
      <c r="CZE855" s="4"/>
      <c r="CZF855" s="4"/>
      <c r="CZG855" s="4"/>
      <c r="CZH855" s="4"/>
      <c r="CZI855" s="4"/>
      <c r="CZJ855" s="4"/>
      <c r="CZK855" s="4"/>
      <c r="CZL855" s="4"/>
      <c r="CZM855" s="4"/>
      <c r="CZN855" s="4"/>
      <c r="CZO855" s="4"/>
      <c r="CZP855" s="4"/>
      <c r="CZQ855" s="4"/>
      <c r="CZR855" s="4"/>
      <c r="CZS855" s="4"/>
      <c r="CZT855" s="4"/>
      <c r="CZU855" s="4"/>
      <c r="CZV855" s="4"/>
      <c r="CZW855" s="4"/>
      <c r="CZX855" s="4"/>
      <c r="CZY855" s="4"/>
      <c r="CZZ855" s="4"/>
      <c r="DAA855" s="4"/>
      <c r="DAB855" s="4"/>
      <c r="DAC855" s="4"/>
      <c r="DAD855" s="4"/>
      <c r="DAE855" s="4"/>
      <c r="DAF855" s="4"/>
      <c r="DAG855" s="4"/>
      <c r="DAH855" s="4"/>
      <c r="DAI855" s="4"/>
      <c r="DAJ855" s="4"/>
      <c r="DAK855" s="4"/>
      <c r="DAL855" s="4"/>
      <c r="DAM855" s="4"/>
      <c r="DAN855" s="4"/>
      <c r="DAO855" s="4"/>
      <c r="DAP855" s="4"/>
      <c r="DAQ855" s="4"/>
      <c r="DAR855" s="4"/>
      <c r="DAS855" s="4"/>
      <c r="DAT855" s="4"/>
      <c r="DAU855" s="4"/>
      <c r="DAV855" s="4"/>
      <c r="DAW855" s="4"/>
      <c r="DAX855" s="4"/>
      <c r="DAY855" s="4"/>
      <c r="DAZ855" s="4"/>
      <c r="DBA855" s="4"/>
      <c r="DBB855" s="4"/>
      <c r="DBC855" s="4"/>
      <c r="DBD855" s="4"/>
      <c r="DBE855" s="4"/>
      <c r="DBF855" s="4"/>
      <c r="DBG855" s="4"/>
      <c r="DBH855" s="4"/>
      <c r="DBI855" s="4"/>
      <c r="DBJ855" s="4"/>
      <c r="DBK855" s="4"/>
      <c r="DBL855" s="4"/>
      <c r="DBM855" s="4"/>
      <c r="DBN855" s="4"/>
      <c r="DBO855" s="4"/>
      <c r="DBP855" s="4"/>
      <c r="DBQ855" s="4"/>
      <c r="DBR855" s="4"/>
      <c r="DBS855" s="4"/>
      <c r="DBT855" s="4"/>
      <c r="DBU855" s="4"/>
      <c r="DBV855" s="4"/>
      <c r="DBW855" s="4"/>
      <c r="DBX855" s="4"/>
      <c r="DBY855" s="4"/>
      <c r="DBZ855" s="4"/>
      <c r="DCA855" s="4"/>
      <c r="DCB855" s="4"/>
      <c r="DCC855" s="4"/>
      <c r="DCD855" s="4"/>
      <c r="DCE855" s="4"/>
      <c r="DCF855" s="4"/>
      <c r="DCG855" s="4"/>
      <c r="DCH855" s="4"/>
      <c r="DCI855" s="4"/>
      <c r="DCJ855" s="4"/>
      <c r="DCK855" s="4"/>
      <c r="DCL855" s="4"/>
      <c r="DCM855" s="4"/>
      <c r="DCN855" s="4"/>
      <c r="DCO855" s="4"/>
      <c r="DCP855" s="4"/>
      <c r="DCQ855" s="4"/>
      <c r="DCR855" s="4"/>
      <c r="DCS855" s="4"/>
      <c r="DCT855" s="4"/>
      <c r="DCU855" s="4"/>
      <c r="DCV855" s="4"/>
      <c r="DCW855" s="4"/>
      <c r="DCX855" s="4"/>
      <c r="DCY855" s="4"/>
      <c r="DCZ855" s="4"/>
      <c r="DDA855" s="4"/>
      <c r="DDB855" s="4"/>
      <c r="DDC855" s="4"/>
      <c r="DDD855" s="4"/>
      <c r="DDE855" s="4"/>
      <c r="DDF855" s="4"/>
      <c r="DDG855" s="4"/>
      <c r="DDH855" s="4"/>
      <c r="DDI855" s="4"/>
      <c r="DDJ855" s="4"/>
      <c r="DDK855" s="4"/>
      <c r="DDL855" s="4"/>
      <c r="DDM855" s="4"/>
      <c r="DDN855" s="4"/>
      <c r="DDO855" s="4"/>
      <c r="DDP855" s="4"/>
      <c r="DDQ855" s="4"/>
      <c r="DDR855" s="4"/>
      <c r="DDS855" s="4"/>
      <c r="DDT855" s="4"/>
      <c r="DDU855" s="4"/>
      <c r="DDV855" s="4"/>
      <c r="DDW855" s="4"/>
      <c r="DDX855" s="4"/>
      <c r="DDY855" s="4"/>
      <c r="DDZ855" s="4"/>
      <c r="DEA855" s="4"/>
      <c r="DEB855" s="4"/>
      <c r="DEC855" s="4"/>
      <c r="DED855" s="4"/>
      <c r="DEE855" s="4"/>
      <c r="DEF855" s="4"/>
      <c r="DEG855" s="4"/>
      <c r="DEH855" s="4"/>
      <c r="DEI855" s="4"/>
      <c r="DEJ855" s="4"/>
      <c r="DEK855" s="4"/>
      <c r="DEL855" s="4"/>
      <c r="DEM855" s="4"/>
      <c r="DEN855" s="4"/>
      <c r="DEO855" s="4"/>
      <c r="DEP855" s="4"/>
      <c r="DEQ855" s="4"/>
      <c r="DER855" s="4"/>
      <c r="DES855" s="4"/>
      <c r="DET855" s="4"/>
      <c r="DEU855" s="4"/>
      <c r="DEV855" s="4"/>
      <c r="DEW855" s="4"/>
      <c r="DEX855" s="4"/>
      <c r="DEY855" s="4"/>
      <c r="DEZ855" s="4"/>
      <c r="DFA855" s="4"/>
      <c r="DFB855" s="4"/>
      <c r="DFC855" s="4"/>
      <c r="DFD855" s="4"/>
      <c r="DFE855" s="4"/>
      <c r="DFF855" s="4"/>
      <c r="DFG855" s="4"/>
      <c r="DFH855" s="4"/>
      <c r="DFI855" s="4"/>
      <c r="DFJ855" s="4"/>
      <c r="DFK855" s="4"/>
      <c r="DFL855" s="4"/>
      <c r="DFM855" s="4"/>
      <c r="DFN855" s="4"/>
      <c r="DFO855" s="4"/>
      <c r="DFP855" s="4"/>
      <c r="DFQ855" s="4"/>
      <c r="DFR855" s="4"/>
      <c r="DFS855" s="4"/>
      <c r="DFT855" s="4"/>
      <c r="DFU855" s="4"/>
      <c r="DFV855" s="4"/>
      <c r="DFW855" s="4"/>
      <c r="DFX855" s="4"/>
      <c r="DFY855" s="4"/>
      <c r="DFZ855" s="4"/>
      <c r="DGA855" s="4"/>
      <c r="DGB855" s="4"/>
      <c r="DGC855" s="4"/>
      <c r="DGD855" s="4"/>
      <c r="DGE855" s="4"/>
      <c r="DGF855" s="4"/>
      <c r="DGG855" s="4"/>
      <c r="DGH855" s="4"/>
      <c r="DGI855" s="4"/>
      <c r="DGJ855" s="4"/>
      <c r="DGK855" s="4"/>
      <c r="DGL855" s="4"/>
      <c r="DGM855" s="4"/>
      <c r="DGN855" s="4"/>
      <c r="DGO855" s="4"/>
      <c r="DGP855" s="4"/>
      <c r="DGQ855" s="4"/>
      <c r="DGR855" s="4"/>
      <c r="DGS855" s="4"/>
      <c r="DGT855" s="4"/>
      <c r="DGU855" s="4"/>
      <c r="DGV855" s="4"/>
      <c r="DGW855" s="4"/>
      <c r="DGX855" s="4"/>
      <c r="DGY855" s="4"/>
      <c r="DGZ855" s="4"/>
      <c r="DHA855" s="4"/>
      <c r="DHB855" s="4"/>
      <c r="DHC855" s="4"/>
      <c r="DHD855" s="4"/>
      <c r="DHE855" s="4"/>
      <c r="DHF855" s="4"/>
      <c r="DHG855" s="4"/>
      <c r="DHH855" s="4"/>
      <c r="DHI855" s="4"/>
      <c r="DHJ855" s="4"/>
      <c r="DHK855" s="4"/>
      <c r="DHL855" s="4"/>
      <c r="DHM855" s="4"/>
      <c r="DHN855" s="4"/>
      <c r="DHO855" s="4"/>
      <c r="DHP855" s="4"/>
      <c r="DHQ855" s="4"/>
      <c r="DHR855" s="4"/>
      <c r="DHS855" s="4"/>
      <c r="DHT855" s="4"/>
      <c r="DHU855" s="4"/>
      <c r="DHV855" s="4"/>
      <c r="DHW855" s="4"/>
      <c r="DHX855" s="4"/>
      <c r="DHY855" s="4"/>
      <c r="DHZ855" s="4"/>
      <c r="DIA855" s="4"/>
      <c r="DIB855" s="4"/>
      <c r="DIC855" s="4"/>
      <c r="DID855" s="4"/>
      <c r="DIE855" s="4"/>
      <c r="DIF855" s="4"/>
      <c r="DIG855" s="4"/>
      <c r="DIH855" s="4"/>
      <c r="DII855" s="4"/>
      <c r="DIJ855" s="4"/>
      <c r="DIK855" s="4"/>
      <c r="DIL855" s="4"/>
      <c r="DIM855" s="4"/>
      <c r="DIN855" s="4"/>
      <c r="DIO855" s="4"/>
      <c r="DIP855" s="4"/>
      <c r="DIQ855" s="4"/>
      <c r="DIR855" s="4"/>
      <c r="DIS855" s="4"/>
      <c r="DIT855" s="4"/>
      <c r="DIU855" s="4"/>
      <c r="DIV855" s="4"/>
      <c r="DIW855" s="4"/>
      <c r="DIX855" s="4"/>
      <c r="DIY855" s="4"/>
      <c r="DIZ855" s="4"/>
      <c r="DJA855" s="4"/>
      <c r="DJB855" s="4"/>
      <c r="DJC855" s="4"/>
      <c r="DJD855" s="4"/>
      <c r="DJE855" s="4"/>
      <c r="DJF855" s="4"/>
      <c r="DJG855" s="4"/>
      <c r="DJH855" s="4"/>
      <c r="DJI855" s="4"/>
      <c r="DJJ855" s="4"/>
      <c r="DJK855" s="4"/>
      <c r="DJL855" s="4"/>
      <c r="DJM855" s="4"/>
      <c r="DJN855" s="4"/>
      <c r="DJO855" s="4"/>
      <c r="DJP855" s="4"/>
      <c r="DJQ855" s="4"/>
      <c r="DJR855" s="4"/>
      <c r="DJS855" s="4"/>
      <c r="DJT855" s="4"/>
      <c r="DJU855" s="4"/>
      <c r="DJV855" s="4"/>
      <c r="DJW855" s="4"/>
      <c r="DJX855" s="4"/>
      <c r="DJY855" s="4"/>
      <c r="DJZ855" s="4"/>
      <c r="DKA855" s="4"/>
      <c r="DKB855" s="4"/>
      <c r="DKC855" s="4"/>
      <c r="DKD855" s="4"/>
      <c r="DKE855" s="4"/>
      <c r="DKF855" s="4"/>
      <c r="DKG855" s="4"/>
      <c r="DKH855" s="4"/>
      <c r="DKI855" s="4"/>
      <c r="DKJ855" s="4"/>
      <c r="DKK855" s="4"/>
      <c r="DKL855" s="4"/>
      <c r="DKM855" s="4"/>
      <c r="DKN855" s="4"/>
      <c r="DKO855" s="4"/>
      <c r="DKP855" s="4"/>
      <c r="DKQ855" s="4"/>
      <c r="DKR855" s="4"/>
      <c r="DKS855" s="4"/>
      <c r="DKT855" s="4"/>
      <c r="DKU855" s="4"/>
      <c r="DKV855" s="4"/>
      <c r="DKW855" s="4"/>
      <c r="DKX855" s="4"/>
      <c r="DKY855" s="4"/>
      <c r="DKZ855" s="4"/>
      <c r="DLA855" s="4"/>
      <c r="DLB855" s="4"/>
      <c r="DLC855" s="4"/>
      <c r="DLD855" s="4"/>
      <c r="DLE855" s="4"/>
      <c r="DLF855" s="4"/>
      <c r="DLG855" s="4"/>
      <c r="DLH855" s="4"/>
      <c r="DLI855" s="4"/>
      <c r="DLJ855" s="4"/>
      <c r="DLK855" s="4"/>
      <c r="DLL855" s="4"/>
      <c r="DLM855" s="4"/>
      <c r="DLN855" s="4"/>
      <c r="DLO855" s="4"/>
      <c r="DLP855" s="4"/>
      <c r="DLQ855" s="4"/>
      <c r="DLR855" s="4"/>
      <c r="DLS855" s="4"/>
      <c r="DLT855" s="4"/>
      <c r="DLU855" s="4"/>
      <c r="DLV855" s="4"/>
      <c r="DLW855" s="4"/>
      <c r="DLX855" s="4"/>
      <c r="DLY855" s="4"/>
      <c r="DLZ855" s="4"/>
      <c r="DMA855" s="4"/>
      <c r="DMB855" s="4"/>
      <c r="DMC855" s="4"/>
      <c r="DMD855" s="4"/>
      <c r="DME855" s="4"/>
      <c r="DMF855" s="4"/>
      <c r="DMG855" s="4"/>
      <c r="DMH855" s="4"/>
      <c r="DMI855" s="4"/>
      <c r="DMJ855" s="4"/>
      <c r="DMK855" s="4"/>
      <c r="DML855" s="4"/>
      <c r="DMM855" s="4"/>
      <c r="DMN855" s="4"/>
      <c r="DMO855" s="4"/>
      <c r="DMP855" s="4"/>
      <c r="DMQ855" s="4"/>
      <c r="DMR855" s="4"/>
      <c r="DMS855" s="4"/>
      <c r="DMT855" s="4"/>
      <c r="DMU855" s="4"/>
      <c r="DMV855" s="4"/>
      <c r="DMW855" s="4"/>
      <c r="DMX855" s="4"/>
      <c r="DMY855" s="4"/>
      <c r="DMZ855" s="4"/>
      <c r="DNA855" s="4"/>
      <c r="DNB855" s="4"/>
      <c r="DNC855" s="4"/>
      <c r="DND855" s="4"/>
      <c r="DNE855" s="4"/>
      <c r="DNF855" s="4"/>
      <c r="DNG855" s="4"/>
      <c r="DNH855" s="4"/>
      <c r="DNI855" s="4"/>
      <c r="DNJ855" s="4"/>
      <c r="DNK855" s="4"/>
      <c r="DNL855" s="4"/>
      <c r="DNM855" s="4"/>
      <c r="DNN855" s="4"/>
      <c r="DNO855" s="4"/>
      <c r="DNP855" s="4"/>
      <c r="DNQ855" s="4"/>
      <c r="DNR855" s="4"/>
      <c r="DNS855" s="4"/>
      <c r="DNT855" s="4"/>
      <c r="DNU855" s="4"/>
      <c r="DNV855" s="4"/>
      <c r="DNW855" s="4"/>
      <c r="DNX855" s="4"/>
      <c r="DNY855" s="4"/>
      <c r="DNZ855" s="4"/>
      <c r="DOA855" s="4"/>
      <c r="DOB855" s="4"/>
      <c r="DOC855" s="4"/>
      <c r="DOD855" s="4"/>
      <c r="DOE855" s="4"/>
      <c r="DOF855" s="4"/>
      <c r="DOG855" s="4"/>
      <c r="DOH855" s="4"/>
      <c r="DOI855" s="4"/>
      <c r="DOJ855" s="4"/>
      <c r="DOK855" s="4"/>
      <c r="DOL855" s="4"/>
      <c r="DOM855" s="4"/>
      <c r="DON855" s="4"/>
      <c r="DOO855" s="4"/>
      <c r="DOP855" s="4"/>
      <c r="DOQ855" s="4"/>
      <c r="DOR855" s="4"/>
      <c r="DOS855" s="4"/>
      <c r="DOT855" s="4"/>
      <c r="DOU855" s="4"/>
      <c r="DOV855" s="4"/>
      <c r="DOW855" s="4"/>
      <c r="DOX855" s="4"/>
      <c r="DOY855" s="4"/>
      <c r="DOZ855" s="4"/>
      <c r="DPA855" s="4"/>
      <c r="DPB855" s="4"/>
      <c r="DPC855" s="4"/>
      <c r="DPD855" s="4"/>
      <c r="DPE855" s="4"/>
      <c r="DPF855" s="4"/>
      <c r="DPG855" s="4"/>
      <c r="DPH855" s="4"/>
      <c r="DPI855" s="4"/>
      <c r="DPJ855" s="4"/>
      <c r="DPK855" s="4"/>
      <c r="DPL855" s="4"/>
      <c r="DPM855" s="4"/>
      <c r="DPN855" s="4"/>
      <c r="DPO855" s="4"/>
      <c r="DPP855" s="4"/>
      <c r="DPQ855" s="4"/>
      <c r="DPR855" s="4"/>
      <c r="DPS855" s="4"/>
      <c r="DPT855" s="4"/>
      <c r="DPU855" s="4"/>
      <c r="DPV855" s="4"/>
      <c r="DPW855" s="4"/>
      <c r="DPX855" s="4"/>
      <c r="DPY855" s="4"/>
      <c r="DPZ855" s="4"/>
      <c r="DQA855" s="4"/>
      <c r="DQB855" s="4"/>
      <c r="DQC855" s="4"/>
      <c r="DQD855" s="4"/>
      <c r="DQE855" s="4"/>
      <c r="DQF855" s="4"/>
      <c r="DQG855" s="4"/>
      <c r="DQH855" s="4"/>
      <c r="DQI855" s="4"/>
      <c r="DQJ855" s="4"/>
      <c r="DQK855" s="4"/>
      <c r="DQL855" s="4"/>
      <c r="DQM855" s="4"/>
      <c r="DQN855" s="4"/>
      <c r="DQO855" s="4"/>
      <c r="DQP855" s="4"/>
      <c r="DQQ855" s="4"/>
      <c r="DQR855" s="4"/>
      <c r="DQS855" s="4"/>
      <c r="DQT855" s="4"/>
      <c r="DQU855" s="4"/>
      <c r="DQV855" s="4"/>
      <c r="DQW855" s="4"/>
      <c r="DQX855" s="4"/>
      <c r="DQY855" s="4"/>
      <c r="DQZ855" s="4"/>
      <c r="DRA855" s="4"/>
      <c r="DRB855" s="4"/>
      <c r="DRC855" s="4"/>
      <c r="DRD855" s="4"/>
      <c r="DRE855" s="4"/>
      <c r="DRF855" s="4"/>
      <c r="DRG855" s="4"/>
      <c r="DRH855" s="4"/>
      <c r="DRI855" s="4"/>
      <c r="DRJ855" s="4"/>
      <c r="DRK855" s="4"/>
      <c r="DRL855" s="4"/>
      <c r="DRM855" s="4"/>
      <c r="DRN855" s="4"/>
      <c r="DRO855" s="4"/>
      <c r="DRP855" s="4"/>
      <c r="DRQ855" s="4"/>
      <c r="DRR855" s="4"/>
      <c r="DRS855" s="4"/>
      <c r="DRT855" s="4"/>
      <c r="DRU855" s="4"/>
      <c r="DRV855" s="4"/>
      <c r="DRW855" s="4"/>
      <c r="DRX855" s="4"/>
      <c r="DRY855" s="4"/>
      <c r="DRZ855" s="4"/>
      <c r="DSA855" s="4"/>
      <c r="DSB855" s="4"/>
      <c r="DSC855" s="4"/>
      <c r="DSD855" s="4"/>
      <c r="DSE855" s="4"/>
      <c r="DSF855" s="4"/>
      <c r="DSG855" s="4"/>
      <c r="DSH855" s="4"/>
      <c r="DSI855" s="4"/>
      <c r="DSJ855" s="4"/>
      <c r="DSK855" s="4"/>
      <c r="DSL855" s="4"/>
      <c r="DSM855" s="4"/>
      <c r="DSN855" s="4"/>
      <c r="DSO855" s="4"/>
      <c r="DSP855" s="4"/>
      <c r="DSQ855" s="4"/>
      <c r="DSR855" s="4"/>
      <c r="DSS855" s="4"/>
      <c r="DST855" s="4"/>
      <c r="DSU855" s="4"/>
      <c r="DSV855" s="4"/>
      <c r="DSW855" s="4"/>
      <c r="DSX855" s="4"/>
      <c r="DSY855" s="4"/>
      <c r="DSZ855" s="4"/>
      <c r="DTA855" s="4"/>
      <c r="DTB855" s="4"/>
      <c r="DTC855" s="4"/>
      <c r="DTD855" s="4"/>
      <c r="DTE855" s="4"/>
      <c r="DTF855" s="4"/>
      <c r="DTG855" s="4"/>
      <c r="DTH855" s="4"/>
      <c r="DTI855" s="4"/>
      <c r="DTJ855" s="4"/>
      <c r="DTK855" s="4"/>
      <c r="DTL855" s="4"/>
      <c r="DTM855" s="4"/>
      <c r="DTN855" s="4"/>
      <c r="DTO855" s="4"/>
      <c r="DTP855" s="4"/>
      <c r="DTQ855" s="4"/>
      <c r="DTR855" s="4"/>
      <c r="DTS855" s="4"/>
      <c r="DTT855" s="4"/>
      <c r="DTU855" s="4"/>
      <c r="DTV855" s="4"/>
      <c r="DTW855" s="4"/>
      <c r="DTX855" s="4"/>
      <c r="DTY855" s="4"/>
      <c r="DTZ855" s="4"/>
      <c r="DUA855" s="4"/>
      <c r="DUB855" s="4"/>
      <c r="DUC855" s="4"/>
      <c r="DUD855" s="4"/>
      <c r="DUE855" s="4"/>
      <c r="DUF855" s="4"/>
      <c r="DUG855" s="4"/>
      <c r="DUH855" s="4"/>
      <c r="DUI855" s="4"/>
      <c r="DUJ855" s="4"/>
      <c r="DUK855" s="4"/>
      <c r="DUL855" s="4"/>
      <c r="DUM855" s="4"/>
      <c r="DUN855" s="4"/>
      <c r="DUO855" s="4"/>
      <c r="DUP855" s="4"/>
      <c r="DUQ855" s="4"/>
      <c r="DUR855" s="4"/>
      <c r="DUS855" s="4"/>
      <c r="DUT855" s="4"/>
      <c r="DUU855" s="4"/>
      <c r="DUV855" s="4"/>
      <c r="DUW855" s="4"/>
      <c r="DUX855" s="4"/>
      <c r="DUY855" s="4"/>
      <c r="DUZ855" s="4"/>
      <c r="DVA855" s="4"/>
      <c r="DVB855" s="4"/>
      <c r="DVC855" s="4"/>
      <c r="DVD855" s="4"/>
      <c r="DVE855" s="4"/>
      <c r="DVF855" s="4"/>
      <c r="DVG855" s="4"/>
      <c r="DVH855" s="4"/>
      <c r="DVI855" s="4"/>
      <c r="DVJ855" s="4"/>
      <c r="DVK855" s="4"/>
      <c r="DVL855" s="4"/>
      <c r="DVM855" s="4"/>
      <c r="DVN855" s="4"/>
      <c r="DVO855" s="4"/>
      <c r="DVP855" s="4"/>
      <c r="DVQ855" s="4"/>
      <c r="DVR855" s="4"/>
      <c r="DVS855" s="4"/>
      <c r="DVT855" s="4"/>
      <c r="DVU855" s="4"/>
      <c r="DVV855" s="4"/>
      <c r="DVW855" s="4"/>
      <c r="DVX855" s="4"/>
      <c r="DVY855" s="4"/>
      <c r="DVZ855" s="4"/>
      <c r="DWA855" s="4"/>
      <c r="DWB855" s="4"/>
      <c r="DWC855" s="4"/>
      <c r="DWD855" s="4"/>
      <c r="DWE855" s="4"/>
      <c r="DWF855" s="4"/>
      <c r="DWG855" s="4"/>
      <c r="DWH855" s="4"/>
      <c r="DWI855" s="4"/>
      <c r="DWJ855" s="4"/>
      <c r="DWK855" s="4"/>
      <c r="DWL855" s="4"/>
      <c r="DWM855" s="4"/>
      <c r="DWN855" s="4"/>
      <c r="DWO855" s="4"/>
      <c r="DWP855" s="4"/>
      <c r="DWQ855" s="4"/>
      <c r="DWR855" s="4"/>
      <c r="DWS855" s="4"/>
      <c r="DWT855" s="4"/>
      <c r="DWU855" s="4"/>
      <c r="DWV855" s="4"/>
      <c r="DWW855" s="4"/>
      <c r="DWX855" s="4"/>
      <c r="DWY855" s="4"/>
      <c r="DWZ855" s="4"/>
      <c r="DXA855" s="4"/>
      <c r="DXB855" s="4"/>
      <c r="DXC855" s="4"/>
      <c r="DXD855" s="4"/>
      <c r="DXE855" s="4"/>
      <c r="DXF855" s="4"/>
      <c r="DXG855" s="4"/>
      <c r="DXH855" s="4"/>
      <c r="DXI855" s="4"/>
      <c r="DXJ855" s="4"/>
      <c r="DXK855" s="4"/>
      <c r="DXL855" s="4"/>
      <c r="DXM855" s="4"/>
      <c r="DXN855" s="4"/>
      <c r="DXO855" s="4"/>
      <c r="DXP855" s="4"/>
      <c r="DXQ855" s="4"/>
      <c r="DXR855" s="4"/>
      <c r="DXS855" s="4"/>
      <c r="DXT855" s="4"/>
      <c r="DXU855" s="4"/>
      <c r="DXV855" s="4"/>
      <c r="DXW855" s="4"/>
      <c r="DXX855" s="4"/>
      <c r="DXY855" s="4"/>
      <c r="DXZ855" s="4"/>
      <c r="DYA855" s="4"/>
      <c r="DYB855" s="4"/>
      <c r="DYC855" s="4"/>
      <c r="DYD855" s="4"/>
      <c r="DYE855" s="4"/>
      <c r="DYF855" s="4"/>
      <c r="DYG855" s="4"/>
      <c r="DYH855" s="4"/>
      <c r="DYI855" s="4"/>
      <c r="DYJ855" s="4"/>
      <c r="DYK855" s="4"/>
      <c r="DYL855" s="4"/>
      <c r="DYM855" s="4"/>
      <c r="DYN855" s="4"/>
      <c r="DYO855" s="4"/>
      <c r="DYP855" s="4"/>
      <c r="DYQ855" s="4"/>
      <c r="DYR855" s="4"/>
      <c r="DYS855" s="4"/>
      <c r="DYT855" s="4"/>
      <c r="DYU855" s="4"/>
      <c r="DYV855" s="4"/>
      <c r="DYW855" s="4"/>
      <c r="DYX855" s="4"/>
      <c r="DYY855" s="4"/>
      <c r="DYZ855" s="4"/>
      <c r="DZA855" s="4"/>
      <c r="DZB855" s="4"/>
      <c r="DZC855" s="4"/>
      <c r="DZD855" s="4"/>
      <c r="DZE855" s="4"/>
      <c r="DZF855" s="4"/>
      <c r="DZG855" s="4"/>
      <c r="DZH855" s="4"/>
      <c r="DZI855" s="4"/>
      <c r="DZJ855" s="4"/>
      <c r="DZK855" s="4"/>
      <c r="DZL855" s="4"/>
      <c r="DZM855" s="4"/>
      <c r="DZN855" s="4"/>
      <c r="DZO855" s="4"/>
      <c r="DZP855" s="4"/>
      <c r="DZQ855" s="4"/>
      <c r="DZR855" s="4"/>
      <c r="DZS855" s="4"/>
      <c r="DZT855" s="4"/>
      <c r="DZU855" s="4"/>
      <c r="DZV855" s="4"/>
      <c r="DZW855" s="4"/>
      <c r="DZX855" s="4"/>
      <c r="DZY855" s="4"/>
      <c r="DZZ855" s="4"/>
      <c r="EAA855" s="4"/>
      <c r="EAB855" s="4"/>
      <c r="EAC855" s="4"/>
      <c r="EAD855" s="4"/>
      <c r="EAE855" s="4"/>
      <c r="EAF855" s="4"/>
      <c r="EAG855" s="4"/>
      <c r="EAH855" s="4"/>
      <c r="EAI855" s="4"/>
      <c r="EAJ855" s="4"/>
      <c r="EAK855" s="4"/>
      <c r="EAL855" s="4"/>
      <c r="EAM855" s="4"/>
      <c r="EAN855" s="4"/>
      <c r="EAO855" s="4"/>
      <c r="EAP855" s="4"/>
      <c r="EAQ855" s="4"/>
      <c r="EAR855" s="4"/>
      <c r="EAS855" s="4"/>
      <c r="EAT855" s="4"/>
      <c r="EAU855" s="4"/>
      <c r="EAV855" s="4"/>
      <c r="EAW855" s="4"/>
      <c r="EAX855" s="4"/>
      <c r="EAY855" s="4"/>
      <c r="EAZ855" s="4"/>
      <c r="EBA855" s="4"/>
      <c r="EBB855" s="4"/>
      <c r="EBC855" s="4"/>
      <c r="EBD855" s="4"/>
      <c r="EBE855" s="4"/>
      <c r="EBF855" s="4"/>
      <c r="EBG855" s="4"/>
      <c r="EBH855" s="4"/>
      <c r="EBI855" s="4"/>
      <c r="EBJ855" s="4"/>
      <c r="EBK855" s="4"/>
      <c r="EBL855" s="4"/>
      <c r="EBM855" s="4"/>
      <c r="EBN855" s="4"/>
      <c r="EBO855" s="4"/>
      <c r="EBP855" s="4"/>
      <c r="EBQ855" s="4"/>
      <c r="EBR855" s="4"/>
      <c r="EBS855" s="4"/>
      <c r="EBT855" s="4"/>
      <c r="EBU855" s="4"/>
      <c r="EBV855" s="4"/>
      <c r="EBW855" s="4"/>
      <c r="EBX855" s="4"/>
      <c r="EBY855" s="4"/>
      <c r="EBZ855" s="4"/>
      <c r="ECA855" s="4"/>
      <c r="ECB855" s="4"/>
      <c r="ECC855" s="4"/>
      <c r="ECD855" s="4"/>
      <c r="ECE855" s="4"/>
      <c r="ECF855" s="4"/>
      <c r="ECG855" s="4"/>
      <c r="ECH855" s="4"/>
      <c r="ECI855" s="4"/>
      <c r="ECJ855" s="4"/>
      <c r="ECK855" s="4"/>
      <c r="ECL855" s="4"/>
      <c r="ECM855" s="4"/>
      <c r="ECN855" s="4"/>
      <c r="ECO855" s="4"/>
      <c r="ECP855" s="4"/>
      <c r="ECQ855" s="4"/>
      <c r="ECR855" s="4"/>
      <c r="ECS855" s="4"/>
      <c r="ECT855" s="4"/>
      <c r="ECU855" s="4"/>
      <c r="ECV855" s="4"/>
      <c r="ECW855" s="4"/>
      <c r="ECX855" s="4"/>
      <c r="ECY855" s="4"/>
      <c r="ECZ855" s="4"/>
      <c r="EDA855" s="4"/>
      <c r="EDB855" s="4"/>
      <c r="EDC855" s="4"/>
      <c r="EDD855" s="4"/>
      <c r="EDE855" s="4"/>
      <c r="EDF855" s="4"/>
      <c r="EDG855" s="4"/>
      <c r="EDH855" s="4"/>
      <c r="EDI855" s="4"/>
      <c r="EDJ855" s="4"/>
      <c r="EDK855" s="4"/>
      <c r="EDL855" s="4"/>
      <c r="EDM855" s="4"/>
      <c r="EDN855" s="4"/>
      <c r="EDO855" s="4"/>
      <c r="EDP855" s="4"/>
      <c r="EDQ855" s="4"/>
      <c r="EDR855" s="4"/>
      <c r="EDS855" s="4"/>
      <c r="EDT855" s="4"/>
      <c r="EDU855" s="4"/>
      <c r="EDV855" s="4"/>
      <c r="EDW855" s="4"/>
      <c r="EDX855" s="4"/>
      <c r="EDY855" s="4"/>
      <c r="EDZ855" s="4"/>
      <c r="EEA855" s="4"/>
      <c r="EEB855" s="4"/>
      <c r="EEC855" s="4"/>
      <c r="EED855" s="4"/>
      <c r="EEE855" s="4"/>
      <c r="EEF855" s="4"/>
      <c r="EEG855" s="4"/>
      <c r="EEH855" s="4"/>
      <c r="EEI855" s="4"/>
      <c r="EEJ855" s="4"/>
      <c r="EEK855" s="4"/>
      <c r="EEL855" s="4"/>
      <c r="EEM855" s="4"/>
      <c r="EEN855" s="4"/>
      <c r="EEO855" s="4"/>
      <c r="EEP855" s="4"/>
      <c r="EEQ855" s="4"/>
      <c r="EER855" s="4"/>
      <c r="EES855" s="4"/>
      <c r="EET855" s="4"/>
      <c r="EEU855" s="4"/>
      <c r="EEV855" s="4"/>
      <c r="EEW855" s="4"/>
      <c r="EEX855" s="4"/>
      <c r="EEY855" s="4"/>
      <c r="EEZ855" s="4"/>
      <c r="EFA855" s="4"/>
      <c r="EFB855" s="4"/>
      <c r="EFC855" s="4"/>
      <c r="EFD855" s="4"/>
      <c r="EFE855" s="4"/>
      <c r="EFF855" s="4"/>
      <c r="EFG855" s="4"/>
      <c r="EFH855" s="4"/>
      <c r="EFI855" s="4"/>
      <c r="EFJ855" s="4"/>
      <c r="EFK855" s="4"/>
      <c r="EFL855" s="4"/>
      <c r="EFM855" s="4"/>
      <c r="EFN855" s="4"/>
      <c r="EFO855" s="4"/>
      <c r="EFP855" s="4"/>
      <c r="EFQ855" s="4"/>
      <c r="EFR855" s="4"/>
      <c r="EFS855" s="4"/>
      <c r="EFT855" s="4"/>
      <c r="EFU855" s="4"/>
      <c r="EFV855" s="4"/>
      <c r="EFW855" s="4"/>
      <c r="EFX855" s="4"/>
      <c r="EFY855" s="4"/>
      <c r="EFZ855" s="4"/>
      <c r="EGA855" s="4"/>
      <c r="EGB855" s="4"/>
      <c r="EGC855" s="4"/>
      <c r="EGD855" s="4"/>
      <c r="EGE855" s="4"/>
      <c r="EGF855" s="4"/>
      <c r="EGG855" s="4"/>
      <c r="EGH855" s="4"/>
      <c r="EGI855" s="4"/>
      <c r="EGJ855" s="4"/>
      <c r="EGK855" s="4"/>
      <c r="EGL855" s="4"/>
      <c r="EGM855" s="4"/>
      <c r="EGN855" s="4"/>
      <c r="EGO855" s="4"/>
      <c r="EGP855" s="4"/>
      <c r="EGQ855" s="4"/>
      <c r="EGR855" s="4"/>
      <c r="EGS855" s="4"/>
      <c r="EGT855" s="4"/>
      <c r="EGU855" s="4"/>
      <c r="EGV855" s="4"/>
      <c r="EGW855" s="4"/>
      <c r="EGX855" s="4"/>
      <c r="EGY855" s="4"/>
      <c r="EGZ855" s="4"/>
      <c r="EHA855" s="4"/>
      <c r="EHB855" s="4"/>
      <c r="EHC855" s="4"/>
      <c r="EHD855" s="4"/>
      <c r="EHE855" s="4"/>
      <c r="EHF855" s="4"/>
      <c r="EHG855" s="4"/>
      <c r="EHH855" s="4"/>
      <c r="EHI855" s="4"/>
      <c r="EHJ855" s="4"/>
      <c r="EHK855" s="4"/>
      <c r="EHL855" s="4"/>
      <c r="EHM855" s="4"/>
      <c r="EHN855" s="4"/>
      <c r="EHO855" s="4"/>
      <c r="EHP855" s="4"/>
      <c r="EHQ855" s="4"/>
      <c r="EHR855" s="4"/>
      <c r="EHS855" s="4"/>
      <c r="EHT855" s="4"/>
      <c r="EHU855" s="4"/>
      <c r="EHV855" s="4"/>
      <c r="EHW855" s="4"/>
      <c r="EHX855" s="4"/>
      <c r="EHY855" s="4"/>
      <c r="EHZ855" s="4"/>
      <c r="EIA855" s="4"/>
      <c r="EIB855" s="4"/>
      <c r="EIC855" s="4"/>
      <c r="EID855" s="4"/>
      <c r="EIE855" s="4"/>
      <c r="EIF855" s="4"/>
      <c r="EIG855" s="4"/>
      <c r="EIH855" s="4"/>
      <c r="EII855" s="4"/>
      <c r="EIJ855" s="4"/>
      <c r="EIK855" s="4"/>
      <c r="EIL855" s="4"/>
      <c r="EIM855" s="4"/>
      <c r="EIN855" s="4"/>
      <c r="EIO855" s="4"/>
      <c r="EIP855" s="4"/>
      <c r="EIQ855" s="4"/>
      <c r="EIR855" s="4"/>
      <c r="EIS855" s="4"/>
      <c r="EIT855" s="4"/>
      <c r="EIU855" s="4"/>
      <c r="EIV855" s="4"/>
      <c r="EIW855" s="4"/>
      <c r="EIX855" s="4"/>
      <c r="EIY855" s="4"/>
      <c r="EIZ855" s="4"/>
      <c r="EJA855" s="4"/>
      <c r="EJB855" s="4"/>
      <c r="EJC855" s="4"/>
      <c r="EJD855" s="4"/>
      <c r="EJE855" s="4"/>
      <c r="EJF855" s="4"/>
      <c r="EJG855" s="4"/>
      <c r="EJH855" s="4"/>
      <c r="EJI855" s="4"/>
      <c r="EJJ855" s="4"/>
      <c r="EJK855" s="4"/>
      <c r="EJL855" s="4"/>
      <c r="EJM855" s="4"/>
      <c r="EJN855" s="4"/>
      <c r="EJO855" s="4"/>
      <c r="EJP855" s="4"/>
      <c r="EJQ855" s="4"/>
      <c r="EJR855" s="4"/>
      <c r="EJS855" s="4"/>
      <c r="EJT855" s="4"/>
      <c r="EJU855" s="4"/>
      <c r="EJV855" s="4"/>
      <c r="EJW855" s="4"/>
      <c r="EJX855" s="4"/>
      <c r="EJY855" s="4"/>
      <c r="EJZ855" s="4"/>
      <c r="EKA855" s="4"/>
      <c r="EKB855" s="4"/>
      <c r="EKC855" s="4"/>
      <c r="EKD855" s="4"/>
      <c r="EKE855" s="4"/>
      <c r="EKF855" s="4"/>
      <c r="EKG855" s="4"/>
      <c r="EKH855" s="4"/>
      <c r="EKI855" s="4"/>
      <c r="EKJ855" s="4"/>
      <c r="EKK855" s="4"/>
      <c r="EKL855" s="4"/>
      <c r="EKM855" s="4"/>
      <c r="EKN855" s="4"/>
      <c r="EKO855" s="4"/>
      <c r="EKP855" s="4"/>
      <c r="EKQ855" s="4"/>
      <c r="EKR855" s="4"/>
      <c r="EKS855" s="4"/>
      <c r="EKT855" s="4"/>
      <c r="EKU855" s="4"/>
      <c r="EKV855" s="4"/>
      <c r="EKW855" s="4"/>
      <c r="EKX855" s="4"/>
      <c r="EKY855" s="4"/>
      <c r="EKZ855" s="4"/>
      <c r="ELA855" s="4"/>
      <c r="ELB855" s="4"/>
      <c r="ELC855" s="4"/>
      <c r="ELD855" s="4"/>
      <c r="ELE855" s="4"/>
      <c r="ELF855" s="4"/>
      <c r="ELG855" s="4"/>
      <c r="ELH855" s="4"/>
      <c r="ELI855" s="4"/>
      <c r="ELJ855" s="4"/>
      <c r="ELK855" s="4"/>
      <c r="ELL855" s="4"/>
      <c r="ELM855" s="4"/>
      <c r="ELN855" s="4"/>
      <c r="ELO855" s="4"/>
      <c r="ELP855" s="4"/>
      <c r="ELQ855" s="4"/>
      <c r="ELR855" s="4"/>
      <c r="ELS855" s="4"/>
      <c r="ELT855" s="4"/>
      <c r="ELU855" s="4"/>
      <c r="ELV855" s="4"/>
      <c r="ELW855" s="4"/>
      <c r="ELX855" s="4"/>
      <c r="ELY855" s="4"/>
      <c r="ELZ855" s="4"/>
      <c r="EMA855" s="4"/>
      <c r="EMB855" s="4"/>
      <c r="EMC855" s="4"/>
      <c r="EMD855" s="4"/>
      <c r="EME855" s="4"/>
      <c r="EMF855" s="4"/>
      <c r="EMG855" s="4"/>
      <c r="EMH855" s="4"/>
      <c r="EMI855" s="4"/>
      <c r="EMJ855" s="4"/>
      <c r="EMK855" s="4"/>
      <c r="EML855" s="4"/>
      <c r="EMM855" s="4"/>
      <c r="EMN855" s="4"/>
      <c r="EMO855" s="4"/>
      <c r="EMP855" s="4"/>
      <c r="EMQ855" s="4"/>
      <c r="EMR855" s="4"/>
      <c r="EMS855" s="4"/>
      <c r="EMT855" s="4"/>
      <c r="EMU855" s="4"/>
      <c r="EMV855" s="4"/>
      <c r="EMW855" s="4"/>
      <c r="EMX855" s="4"/>
      <c r="EMY855" s="4"/>
      <c r="EMZ855" s="4"/>
      <c r="ENA855" s="4"/>
      <c r="ENB855" s="4"/>
      <c r="ENC855" s="4"/>
      <c r="END855" s="4"/>
      <c r="ENE855" s="4"/>
      <c r="ENF855" s="4"/>
      <c r="ENG855" s="4"/>
      <c r="ENH855" s="4"/>
      <c r="ENI855" s="4"/>
      <c r="ENJ855" s="4"/>
      <c r="ENK855" s="4"/>
      <c r="ENL855" s="4"/>
      <c r="ENM855" s="4"/>
      <c r="ENN855" s="4"/>
      <c r="ENO855" s="4"/>
      <c r="ENP855" s="4"/>
      <c r="ENQ855" s="4"/>
      <c r="ENR855" s="4"/>
      <c r="ENS855" s="4"/>
      <c r="ENT855" s="4"/>
      <c r="ENU855" s="4"/>
      <c r="ENV855" s="4"/>
      <c r="ENW855" s="4"/>
      <c r="ENX855" s="4"/>
      <c r="ENY855" s="4"/>
      <c r="ENZ855" s="4"/>
      <c r="EOA855" s="4"/>
      <c r="EOB855" s="4"/>
      <c r="EOC855" s="4"/>
      <c r="EOD855" s="4"/>
      <c r="EOE855" s="4"/>
      <c r="EOF855" s="4"/>
      <c r="EOG855" s="4"/>
      <c r="EOH855" s="4"/>
      <c r="EOI855" s="4"/>
      <c r="EOJ855" s="4"/>
      <c r="EOK855" s="4"/>
      <c r="EOL855" s="4"/>
      <c r="EOM855" s="4"/>
      <c r="EON855" s="4"/>
      <c r="EOO855" s="4"/>
      <c r="EOP855" s="4"/>
      <c r="EOQ855" s="4"/>
      <c r="EOR855" s="4"/>
      <c r="EOS855" s="4"/>
      <c r="EOT855" s="4"/>
      <c r="EOU855" s="4"/>
      <c r="EOV855" s="4"/>
      <c r="EOW855" s="4"/>
      <c r="EOX855" s="4"/>
      <c r="EOY855" s="4"/>
      <c r="EOZ855" s="4"/>
      <c r="EPA855" s="4"/>
      <c r="EPB855" s="4"/>
      <c r="EPC855" s="4"/>
      <c r="EPD855" s="4"/>
      <c r="EPE855" s="4"/>
      <c r="EPF855" s="4"/>
      <c r="EPG855" s="4"/>
      <c r="EPH855" s="4"/>
      <c r="EPI855" s="4"/>
      <c r="EPJ855" s="4"/>
      <c r="EPK855" s="4"/>
      <c r="EPL855" s="4"/>
      <c r="EPM855" s="4"/>
      <c r="EPN855" s="4"/>
      <c r="EPO855" s="4"/>
      <c r="EPP855" s="4"/>
      <c r="EPQ855" s="4"/>
      <c r="EPR855" s="4"/>
      <c r="EPS855" s="4"/>
      <c r="EPT855" s="4"/>
      <c r="EPU855" s="4"/>
      <c r="EPV855" s="4"/>
      <c r="EPW855" s="4"/>
      <c r="EPX855" s="4"/>
      <c r="EPY855" s="4"/>
      <c r="EPZ855" s="4"/>
      <c r="EQA855" s="4"/>
      <c r="EQB855" s="4"/>
      <c r="EQC855" s="4"/>
      <c r="EQD855" s="4"/>
      <c r="EQE855" s="4"/>
      <c r="EQF855" s="4"/>
      <c r="EQG855" s="4"/>
      <c r="EQH855" s="4"/>
      <c r="EQI855" s="4"/>
      <c r="EQJ855" s="4"/>
      <c r="EQK855" s="4"/>
      <c r="EQL855" s="4"/>
      <c r="EQM855" s="4"/>
      <c r="EQN855" s="4"/>
      <c r="EQO855" s="4"/>
      <c r="EQP855" s="4"/>
      <c r="EQQ855" s="4"/>
      <c r="EQR855" s="4"/>
      <c r="EQS855" s="4"/>
      <c r="EQT855" s="4"/>
      <c r="EQU855" s="4"/>
      <c r="EQV855" s="4"/>
      <c r="EQW855" s="4"/>
      <c r="EQX855" s="4"/>
      <c r="EQY855" s="4"/>
      <c r="EQZ855" s="4"/>
      <c r="ERA855" s="4"/>
      <c r="ERB855" s="4"/>
      <c r="ERC855" s="4"/>
      <c r="ERD855" s="4"/>
      <c r="ERE855" s="4"/>
      <c r="ERF855" s="4"/>
      <c r="ERG855" s="4"/>
      <c r="ERH855" s="4"/>
      <c r="ERI855" s="4"/>
      <c r="ERJ855" s="4"/>
      <c r="ERK855" s="4"/>
      <c r="ERL855" s="4"/>
      <c r="ERM855" s="4"/>
      <c r="ERN855" s="4"/>
      <c r="ERO855" s="4"/>
      <c r="ERP855" s="4"/>
      <c r="ERQ855" s="4"/>
      <c r="ERR855" s="4"/>
      <c r="ERS855" s="4"/>
      <c r="ERT855" s="4"/>
      <c r="ERU855" s="4"/>
      <c r="ERV855" s="4"/>
      <c r="ERW855" s="4"/>
      <c r="ERX855" s="4"/>
      <c r="ERY855" s="4"/>
      <c r="ERZ855" s="4"/>
      <c r="ESA855" s="4"/>
      <c r="ESB855" s="4"/>
      <c r="ESC855" s="4"/>
      <c r="ESD855" s="4"/>
      <c r="ESE855" s="4"/>
      <c r="ESF855" s="4"/>
      <c r="ESG855" s="4"/>
      <c r="ESH855" s="4"/>
      <c r="ESI855" s="4"/>
      <c r="ESJ855" s="4"/>
      <c r="ESK855" s="4"/>
      <c r="ESL855" s="4"/>
      <c r="ESM855" s="4"/>
      <c r="ESN855" s="4"/>
      <c r="ESO855" s="4"/>
      <c r="ESP855" s="4"/>
      <c r="ESQ855" s="4"/>
      <c r="ESR855" s="4"/>
      <c r="ESS855" s="4"/>
      <c r="EST855" s="4"/>
      <c r="ESU855" s="4"/>
      <c r="ESV855" s="4"/>
      <c r="ESW855" s="4"/>
      <c r="ESX855" s="4"/>
      <c r="ESY855" s="4"/>
      <c r="ESZ855" s="4"/>
      <c r="ETA855" s="4"/>
      <c r="ETB855" s="4"/>
      <c r="ETC855" s="4"/>
      <c r="ETD855" s="4"/>
      <c r="ETE855" s="4"/>
      <c r="ETF855" s="4"/>
      <c r="ETG855" s="4"/>
      <c r="ETH855" s="4"/>
      <c r="ETI855" s="4"/>
      <c r="ETJ855" s="4"/>
      <c r="ETK855" s="4"/>
      <c r="ETL855" s="4"/>
      <c r="ETM855" s="4"/>
      <c r="ETN855" s="4"/>
      <c r="ETO855" s="4"/>
      <c r="ETP855" s="4"/>
      <c r="ETQ855" s="4"/>
      <c r="ETR855" s="4"/>
      <c r="ETS855" s="4"/>
      <c r="ETT855" s="4"/>
      <c r="ETU855" s="4"/>
      <c r="ETV855" s="4"/>
      <c r="ETW855" s="4"/>
      <c r="ETX855" s="4"/>
      <c r="ETY855" s="4"/>
      <c r="ETZ855" s="4"/>
      <c r="EUA855" s="4"/>
      <c r="EUB855" s="4"/>
      <c r="EUC855" s="4"/>
      <c r="EUD855" s="4"/>
      <c r="EUE855" s="4"/>
      <c r="EUF855" s="4"/>
      <c r="EUG855" s="4"/>
      <c r="EUH855" s="4"/>
      <c r="EUI855" s="4"/>
      <c r="EUJ855" s="4"/>
      <c r="EUK855" s="4"/>
      <c r="EUL855" s="4"/>
      <c r="EUM855" s="4"/>
      <c r="EUN855" s="4"/>
      <c r="EUO855" s="4"/>
      <c r="EUP855" s="4"/>
      <c r="EUQ855" s="4"/>
      <c r="EUR855" s="4"/>
      <c r="EUS855" s="4"/>
      <c r="EUT855" s="4"/>
      <c r="EUU855" s="4"/>
      <c r="EUV855" s="4"/>
      <c r="EUW855" s="4"/>
      <c r="EUX855" s="4"/>
      <c r="EUY855" s="4"/>
      <c r="EUZ855" s="4"/>
      <c r="EVA855" s="4"/>
      <c r="EVB855" s="4"/>
      <c r="EVC855" s="4"/>
      <c r="EVD855" s="4"/>
      <c r="EVE855" s="4"/>
      <c r="EVF855" s="4"/>
      <c r="EVG855" s="4"/>
      <c r="EVH855" s="4"/>
      <c r="EVI855" s="4"/>
      <c r="EVJ855" s="4"/>
      <c r="EVK855" s="4"/>
      <c r="EVL855" s="4"/>
      <c r="EVM855" s="4"/>
      <c r="EVN855" s="4"/>
      <c r="EVO855" s="4"/>
      <c r="EVP855" s="4"/>
      <c r="EVQ855" s="4"/>
      <c r="EVR855" s="4"/>
      <c r="EVS855" s="4"/>
      <c r="EVT855" s="4"/>
      <c r="EVU855" s="4"/>
      <c r="EVV855" s="4"/>
      <c r="EVW855" s="4"/>
      <c r="EVX855" s="4"/>
      <c r="EVY855" s="4"/>
      <c r="EVZ855" s="4"/>
      <c r="EWA855" s="4"/>
      <c r="EWB855" s="4"/>
      <c r="EWC855" s="4"/>
      <c r="EWD855" s="4"/>
      <c r="EWE855" s="4"/>
      <c r="EWF855" s="4"/>
      <c r="EWG855" s="4"/>
      <c r="EWH855" s="4"/>
      <c r="EWI855" s="4"/>
      <c r="EWJ855" s="4"/>
      <c r="EWK855" s="4"/>
      <c r="EWL855" s="4"/>
      <c r="EWM855" s="4"/>
      <c r="EWN855" s="4"/>
      <c r="EWO855" s="4"/>
      <c r="EWP855" s="4"/>
      <c r="EWQ855" s="4"/>
      <c r="EWR855" s="4"/>
      <c r="EWS855" s="4"/>
      <c r="EWT855" s="4"/>
      <c r="EWU855" s="4"/>
      <c r="EWV855" s="4"/>
      <c r="EWW855" s="4"/>
      <c r="EWX855" s="4"/>
      <c r="EWY855" s="4"/>
      <c r="EWZ855" s="4"/>
      <c r="EXA855" s="4"/>
      <c r="EXB855" s="4"/>
      <c r="EXC855" s="4"/>
      <c r="EXD855" s="4"/>
      <c r="EXE855" s="4"/>
      <c r="EXF855" s="4"/>
      <c r="EXG855" s="4"/>
      <c r="EXH855" s="4"/>
      <c r="EXI855" s="4"/>
      <c r="EXJ855" s="4"/>
      <c r="EXK855" s="4"/>
      <c r="EXL855" s="4"/>
      <c r="EXM855" s="4"/>
      <c r="EXN855" s="4"/>
      <c r="EXO855" s="4"/>
      <c r="EXP855" s="4"/>
      <c r="EXQ855" s="4"/>
      <c r="EXR855" s="4"/>
      <c r="EXS855" s="4"/>
      <c r="EXT855" s="4"/>
      <c r="EXU855" s="4"/>
      <c r="EXV855" s="4"/>
      <c r="EXW855" s="4"/>
      <c r="EXX855" s="4"/>
      <c r="EXY855" s="4"/>
      <c r="EXZ855" s="4"/>
      <c r="EYA855" s="4"/>
      <c r="EYB855" s="4"/>
      <c r="EYC855" s="4"/>
      <c r="EYD855" s="4"/>
      <c r="EYE855" s="4"/>
      <c r="EYF855" s="4"/>
      <c r="EYG855" s="4"/>
      <c r="EYH855" s="4"/>
      <c r="EYI855" s="4"/>
      <c r="EYJ855" s="4"/>
      <c r="EYK855" s="4"/>
      <c r="EYL855" s="4"/>
      <c r="EYM855" s="4"/>
      <c r="EYN855" s="4"/>
      <c r="EYO855" s="4"/>
      <c r="EYP855" s="4"/>
      <c r="EYQ855" s="4"/>
      <c r="EYR855" s="4"/>
      <c r="EYS855" s="4"/>
      <c r="EYT855" s="4"/>
      <c r="EYU855" s="4"/>
      <c r="EYV855" s="4"/>
      <c r="EYW855" s="4"/>
      <c r="EYX855" s="4"/>
      <c r="EYY855" s="4"/>
      <c r="EYZ855" s="4"/>
      <c r="EZA855" s="4"/>
      <c r="EZB855" s="4"/>
      <c r="EZC855" s="4"/>
      <c r="EZD855" s="4"/>
      <c r="EZE855" s="4"/>
      <c r="EZF855" s="4"/>
      <c r="EZG855" s="4"/>
      <c r="EZH855" s="4"/>
      <c r="EZI855" s="4"/>
      <c r="EZJ855" s="4"/>
      <c r="EZK855" s="4"/>
      <c r="EZL855" s="4"/>
      <c r="EZM855" s="4"/>
      <c r="EZN855" s="4"/>
      <c r="EZO855" s="4"/>
      <c r="EZP855" s="4"/>
      <c r="EZQ855" s="4"/>
      <c r="EZR855" s="4"/>
      <c r="EZS855" s="4"/>
      <c r="EZT855" s="4"/>
      <c r="EZU855" s="4"/>
      <c r="EZV855" s="4"/>
      <c r="EZW855" s="4"/>
      <c r="EZX855" s="4"/>
      <c r="EZY855" s="4"/>
      <c r="EZZ855" s="4"/>
      <c r="FAA855" s="4"/>
      <c r="FAB855" s="4"/>
      <c r="FAC855" s="4"/>
      <c r="FAD855" s="4"/>
      <c r="FAE855" s="4"/>
      <c r="FAF855" s="4"/>
      <c r="FAG855" s="4"/>
      <c r="FAH855" s="4"/>
      <c r="FAI855" s="4"/>
      <c r="FAJ855" s="4"/>
      <c r="FAK855" s="4"/>
      <c r="FAL855" s="4"/>
      <c r="FAM855" s="4"/>
      <c r="FAN855" s="4"/>
      <c r="FAO855" s="4"/>
      <c r="FAP855" s="4"/>
      <c r="FAQ855" s="4"/>
      <c r="FAR855" s="4"/>
      <c r="FAS855" s="4"/>
      <c r="FAT855" s="4"/>
      <c r="FAU855" s="4"/>
      <c r="FAV855" s="4"/>
      <c r="FAW855" s="4"/>
      <c r="FAX855" s="4"/>
      <c r="FAY855" s="4"/>
      <c r="FAZ855" s="4"/>
      <c r="FBA855" s="4"/>
      <c r="FBB855" s="4"/>
      <c r="FBC855" s="4"/>
      <c r="FBD855" s="4"/>
      <c r="FBE855" s="4"/>
      <c r="FBF855" s="4"/>
      <c r="FBG855" s="4"/>
      <c r="FBH855" s="4"/>
      <c r="FBI855" s="4"/>
      <c r="FBJ855" s="4"/>
      <c r="FBK855" s="4"/>
      <c r="FBL855" s="4"/>
      <c r="FBM855" s="4"/>
      <c r="FBN855" s="4"/>
      <c r="FBO855" s="4"/>
      <c r="FBP855" s="4"/>
      <c r="FBQ855" s="4"/>
      <c r="FBR855" s="4"/>
      <c r="FBS855" s="4"/>
      <c r="FBT855" s="4"/>
      <c r="FBU855" s="4"/>
      <c r="FBV855" s="4"/>
      <c r="FBW855" s="4"/>
      <c r="FBX855" s="4"/>
      <c r="FBY855" s="4"/>
      <c r="FBZ855" s="4"/>
      <c r="FCA855" s="4"/>
      <c r="FCB855" s="4"/>
      <c r="FCC855" s="4"/>
      <c r="FCD855" s="4"/>
      <c r="FCE855" s="4"/>
      <c r="FCF855" s="4"/>
      <c r="FCG855" s="4"/>
      <c r="FCH855" s="4"/>
      <c r="FCI855" s="4"/>
      <c r="FCJ855" s="4"/>
      <c r="FCK855" s="4"/>
      <c r="FCL855" s="4"/>
      <c r="FCM855" s="4"/>
      <c r="FCN855" s="4"/>
      <c r="FCO855" s="4"/>
      <c r="FCP855" s="4"/>
      <c r="FCQ855" s="4"/>
      <c r="FCR855" s="4"/>
      <c r="FCS855" s="4"/>
      <c r="FCT855" s="4"/>
      <c r="FCU855" s="4"/>
      <c r="FCV855" s="4"/>
      <c r="FCW855" s="4"/>
      <c r="FCX855" s="4"/>
      <c r="FCY855" s="4"/>
      <c r="FCZ855" s="4"/>
      <c r="FDA855" s="4"/>
      <c r="FDB855" s="4"/>
      <c r="FDC855" s="4"/>
      <c r="FDD855" s="4"/>
      <c r="FDE855" s="4"/>
      <c r="FDF855" s="4"/>
      <c r="FDG855" s="4"/>
      <c r="FDH855" s="4"/>
      <c r="FDI855" s="4"/>
      <c r="FDJ855" s="4"/>
      <c r="FDK855" s="4"/>
      <c r="FDL855" s="4"/>
      <c r="FDM855" s="4"/>
      <c r="FDN855" s="4"/>
      <c r="FDO855" s="4"/>
      <c r="FDP855" s="4"/>
      <c r="FDQ855" s="4"/>
      <c r="FDR855" s="4"/>
      <c r="FDS855" s="4"/>
      <c r="FDT855" s="4"/>
      <c r="FDU855" s="4"/>
      <c r="FDV855" s="4"/>
      <c r="FDW855" s="4"/>
      <c r="FDX855" s="4"/>
      <c r="FDY855" s="4"/>
      <c r="FDZ855" s="4"/>
      <c r="FEA855" s="4"/>
      <c r="FEB855" s="4"/>
      <c r="FEC855" s="4"/>
      <c r="FED855" s="4"/>
      <c r="FEE855" s="4"/>
      <c r="FEF855" s="4"/>
      <c r="FEG855" s="4"/>
      <c r="FEH855" s="4"/>
      <c r="FEI855" s="4"/>
      <c r="FEJ855" s="4"/>
      <c r="FEK855" s="4"/>
      <c r="FEL855" s="4"/>
      <c r="FEM855" s="4"/>
      <c r="FEN855" s="4"/>
      <c r="FEO855" s="4"/>
      <c r="FEP855" s="4"/>
      <c r="FEQ855" s="4"/>
      <c r="FER855" s="4"/>
      <c r="FES855" s="4"/>
      <c r="FET855" s="4"/>
      <c r="FEU855" s="4"/>
      <c r="FEV855" s="4"/>
      <c r="FEW855" s="4"/>
      <c r="FEX855" s="4"/>
      <c r="FEY855" s="4"/>
      <c r="FEZ855" s="4"/>
      <c r="FFA855" s="4"/>
      <c r="FFB855" s="4"/>
      <c r="FFC855" s="4"/>
      <c r="FFD855" s="4"/>
      <c r="FFE855" s="4"/>
      <c r="FFF855" s="4"/>
      <c r="FFG855" s="4"/>
      <c r="FFH855" s="4"/>
      <c r="FFI855" s="4"/>
      <c r="FFJ855" s="4"/>
      <c r="FFK855" s="4"/>
      <c r="FFL855" s="4"/>
      <c r="FFM855" s="4"/>
      <c r="FFN855" s="4"/>
      <c r="FFO855" s="4"/>
      <c r="FFP855" s="4"/>
      <c r="FFQ855" s="4"/>
      <c r="FFR855" s="4"/>
      <c r="FFS855" s="4"/>
      <c r="FFT855" s="4"/>
      <c r="FFU855" s="4"/>
      <c r="FFV855" s="4"/>
      <c r="FFW855" s="4"/>
      <c r="FFX855" s="4"/>
      <c r="FFY855" s="4"/>
      <c r="FFZ855" s="4"/>
      <c r="FGA855" s="4"/>
      <c r="FGB855" s="4"/>
      <c r="FGC855" s="4"/>
      <c r="FGD855" s="4"/>
      <c r="FGE855" s="4"/>
      <c r="FGF855" s="4"/>
      <c r="FGG855" s="4"/>
      <c r="FGH855" s="4"/>
      <c r="FGI855" s="4"/>
      <c r="FGJ855" s="4"/>
      <c r="FGK855" s="4"/>
      <c r="FGL855" s="4"/>
      <c r="FGM855" s="4"/>
      <c r="FGN855" s="4"/>
      <c r="FGO855" s="4"/>
      <c r="FGP855" s="4"/>
      <c r="FGQ855" s="4"/>
      <c r="FGR855" s="4"/>
      <c r="FGS855" s="4"/>
      <c r="FGT855" s="4"/>
      <c r="FGU855" s="4"/>
      <c r="FGV855" s="4"/>
      <c r="FGW855" s="4"/>
      <c r="FGX855" s="4"/>
      <c r="FGY855" s="4"/>
      <c r="FGZ855" s="4"/>
      <c r="FHA855" s="4"/>
      <c r="FHB855" s="4"/>
      <c r="FHC855" s="4"/>
      <c r="FHD855" s="4"/>
      <c r="FHE855" s="4"/>
      <c r="FHF855" s="4"/>
      <c r="FHG855" s="4"/>
      <c r="FHH855" s="4"/>
      <c r="FHI855" s="4"/>
      <c r="FHJ855" s="4"/>
      <c r="FHK855" s="4"/>
      <c r="FHL855" s="4"/>
      <c r="FHM855" s="4"/>
      <c r="FHN855" s="4"/>
      <c r="FHO855" s="4"/>
      <c r="FHP855" s="4"/>
      <c r="FHQ855" s="4"/>
      <c r="FHR855" s="4"/>
      <c r="FHS855" s="4"/>
      <c r="FHT855" s="4"/>
      <c r="FHU855" s="4"/>
      <c r="FHV855" s="4"/>
      <c r="FHW855" s="4"/>
      <c r="FHX855" s="4"/>
      <c r="FHY855" s="4"/>
      <c r="FHZ855" s="4"/>
      <c r="FIA855" s="4"/>
      <c r="FIB855" s="4"/>
      <c r="FIC855" s="4"/>
      <c r="FID855" s="4"/>
      <c r="FIE855" s="4"/>
      <c r="FIF855" s="4"/>
      <c r="FIG855" s="4"/>
      <c r="FIH855" s="4"/>
      <c r="FII855" s="4"/>
      <c r="FIJ855" s="4"/>
      <c r="FIK855" s="4"/>
      <c r="FIL855" s="4"/>
      <c r="FIM855" s="4"/>
      <c r="FIN855" s="4"/>
      <c r="FIO855" s="4"/>
      <c r="FIP855" s="4"/>
      <c r="FIQ855" s="4"/>
      <c r="FIR855" s="4"/>
      <c r="FIS855" s="4"/>
      <c r="FIT855" s="4"/>
      <c r="FIU855" s="4"/>
      <c r="FIV855" s="4"/>
      <c r="FIW855" s="4"/>
      <c r="FIX855" s="4"/>
      <c r="FIY855" s="4"/>
      <c r="FIZ855" s="4"/>
      <c r="FJA855" s="4"/>
      <c r="FJB855" s="4"/>
      <c r="FJC855" s="4"/>
      <c r="FJD855" s="4"/>
      <c r="FJE855" s="4"/>
      <c r="FJF855" s="4"/>
      <c r="FJG855" s="4"/>
      <c r="FJH855" s="4"/>
      <c r="FJI855" s="4"/>
      <c r="FJJ855" s="4"/>
      <c r="FJK855" s="4"/>
      <c r="FJL855" s="4"/>
      <c r="FJM855" s="4"/>
      <c r="FJN855" s="4"/>
      <c r="FJO855" s="4"/>
      <c r="FJP855" s="4"/>
      <c r="FJQ855" s="4"/>
      <c r="FJR855" s="4"/>
      <c r="FJS855" s="4"/>
      <c r="FJT855" s="4"/>
      <c r="FJU855" s="4"/>
      <c r="FJV855" s="4"/>
      <c r="FJW855" s="4"/>
      <c r="FJX855" s="4"/>
      <c r="FJY855" s="4"/>
      <c r="FJZ855" s="4"/>
      <c r="FKA855" s="4"/>
      <c r="FKB855" s="4"/>
      <c r="FKC855" s="4"/>
      <c r="FKD855" s="4"/>
      <c r="FKE855" s="4"/>
      <c r="FKF855" s="4"/>
      <c r="FKG855" s="4"/>
      <c r="FKH855" s="4"/>
      <c r="FKI855" s="4"/>
      <c r="FKJ855" s="4"/>
      <c r="FKK855" s="4"/>
      <c r="FKL855" s="4"/>
      <c r="FKM855" s="4"/>
      <c r="FKN855" s="4"/>
      <c r="FKO855" s="4"/>
      <c r="FKP855" s="4"/>
      <c r="FKQ855" s="4"/>
      <c r="FKR855" s="4"/>
      <c r="FKS855" s="4"/>
      <c r="FKT855" s="4"/>
      <c r="FKU855" s="4"/>
      <c r="FKV855" s="4"/>
      <c r="FKW855" s="4"/>
      <c r="FKX855" s="4"/>
      <c r="FKY855" s="4"/>
      <c r="FKZ855" s="4"/>
      <c r="FLA855" s="4"/>
      <c r="FLB855" s="4"/>
      <c r="FLC855" s="4"/>
      <c r="FLD855" s="4"/>
      <c r="FLE855" s="4"/>
      <c r="FLF855" s="4"/>
      <c r="FLG855" s="4"/>
      <c r="FLH855" s="4"/>
      <c r="FLI855" s="4"/>
      <c r="FLJ855" s="4"/>
      <c r="FLK855" s="4"/>
      <c r="FLL855" s="4"/>
      <c r="FLM855" s="4"/>
      <c r="FLN855" s="4"/>
      <c r="FLO855" s="4"/>
      <c r="FLP855" s="4"/>
      <c r="FLQ855" s="4"/>
      <c r="FLR855" s="4"/>
      <c r="FLS855" s="4"/>
      <c r="FLT855" s="4"/>
      <c r="FLU855" s="4"/>
      <c r="FLV855" s="4"/>
      <c r="FLW855" s="4"/>
      <c r="FLX855" s="4"/>
      <c r="FLY855" s="4"/>
      <c r="FLZ855" s="4"/>
      <c r="FMA855" s="4"/>
      <c r="FMB855" s="4"/>
      <c r="FMC855" s="4"/>
      <c r="FMD855" s="4"/>
      <c r="FME855" s="4"/>
      <c r="FMF855" s="4"/>
      <c r="FMG855" s="4"/>
      <c r="FMH855" s="4"/>
      <c r="FMI855" s="4"/>
      <c r="FMJ855" s="4"/>
      <c r="FMK855" s="4"/>
      <c r="FML855" s="4"/>
      <c r="FMM855" s="4"/>
      <c r="FMN855" s="4"/>
      <c r="FMO855" s="4"/>
      <c r="FMP855" s="4"/>
      <c r="FMQ855" s="4"/>
      <c r="FMR855" s="4"/>
      <c r="FMS855" s="4"/>
      <c r="FMT855" s="4"/>
      <c r="FMU855" s="4"/>
      <c r="FMV855" s="4"/>
      <c r="FMW855" s="4"/>
      <c r="FMX855" s="4"/>
      <c r="FMY855" s="4"/>
      <c r="FMZ855" s="4"/>
      <c r="FNA855" s="4"/>
      <c r="FNB855" s="4"/>
      <c r="FNC855" s="4"/>
      <c r="FND855" s="4"/>
      <c r="FNE855" s="4"/>
      <c r="FNF855" s="4"/>
      <c r="FNG855" s="4"/>
      <c r="FNH855" s="4"/>
      <c r="FNI855" s="4"/>
      <c r="FNJ855" s="4"/>
      <c r="FNK855" s="4"/>
      <c r="FNL855" s="4"/>
      <c r="FNM855" s="4"/>
      <c r="FNN855" s="4"/>
      <c r="FNO855" s="4"/>
      <c r="FNP855" s="4"/>
      <c r="FNQ855" s="4"/>
      <c r="FNR855" s="4"/>
      <c r="FNS855" s="4"/>
      <c r="FNT855" s="4"/>
      <c r="FNU855" s="4"/>
      <c r="FNV855" s="4"/>
      <c r="FNW855" s="4"/>
      <c r="FNX855" s="4"/>
      <c r="FNY855" s="4"/>
      <c r="FNZ855" s="4"/>
      <c r="FOA855" s="4"/>
      <c r="FOB855" s="4"/>
      <c r="FOC855" s="4"/>
      <c r="FOD855" s="4"/>
      <c r="FOE855" s="4"/>
      <c r="FOF855" s="4"/>
      <c r="FOG855" s="4"/>
      <c r="FOH855" s="4"/>
      <c r="FOI855" s="4"/>
      <c r="FOJ855" s="4"/>
      <c r="FOK855" s="4"/>
      <c r="FOL855" s="4"/>
      <c r="FOM855" s="4"/>
      <c r="FON855" s="4"/>
      <c r="FOO855" s="4"/>
      <c r="FOP855" s="4"/>
      <c r="FOQ855" s="4"/>
      <c r="FOR855" s="4"/>
      <c r="FOS855" s="4"/>
      <c r="FOT855" s="4"/>
      <c r="FOU855" s="4"/>
      <c r="FOV855" s="4"/>
      <c r="FOW855" s="4"/>
      <c r="FOX855" s="4"/>
      <c r="FOY855" s="4"/>
      <c r="FOZ855" s="4"/>
      <c r="FPA855" s="4"/>
      <c r="FPB855" s="4"/>
      <c r="FPC855" s="4"/>
      <c r="FPD855" s="4"/>
      <c r="FPE855" s="4"/>
      <c r="FPF855" s="4"/>
      <c r="FPG855" s="4"/>
      <c r="FPH855" s="4"/>
      <c r="FPI855" s="4"/>
      <c r="FPJ855" s="4"/>
      <c r="FPK855" s="4"/>
      <c r="FPL855" s="4"/>
      <c r="FPM855" s="4"/>
      <c r="FPN855" s="4"/>
      <c r="FPO855" s="4"/>
      <c r="FPP855" s="4"/>
      <c r="FPQ855" s="4"/>
      <c r="FPR855" s="4"/>
      <c r="FPS855" s="4"/>
      <c r="FPT855" s="4"/>
      <c r="FPU855" s="4"/>
      <c r="FPV855" s="4"/>
      <c r="FPW855" s="4"/>
      <c r="FPX855" s="4"/>
      <c r="FPY855" s="4"/>
      <c r="FPZ855" s="4"/>
      <c r="FQA855" s="4"/>
      <c r="FQB855" s="4"/>
      <c r="FQC855" s="4"/>
      <c r="FQD855" s="4"/>
      <c r="FQE855" s="4"/>
      <c r="FQF855" s="4"/>
      <c r="FQG855" s="4"/>
      <c r="FQH855" s="4"/>
      <c r="FQI855" s="4"/>
      <c r="FQJ855" s="4"/>
      <c r="FQK855" s="4"/>
      <c r="FQL855" s="4"/>
      <c r="FQM855" s="4"/>
      <c r="FQN855" s="4"/>
      <c r="FQO855" s="4"/>
      <c r="FQP855" s="4"/>
      <c r="FQQ855" s="4"/>
      <c r="FQR855" s="4"/>
      <c r="FQS855" s="4"/>
      <c r="FQT855" s="4"/>
      <c r="FQU855" s="4"/>
      <c r="FQV855" s="4"/>
      <c r="FQW855" s="4"/>
      <c r="FQX855" s="4"/>
      <c r="FQY855" s="4"/>
      <c r="FQZ855" s="4"/>
      <c r="FRA855" s="4"/>
      <c r="FRB855" s="4"/>
      <c r="FRC855" s="4"/>
      <c r="FRD855" s="4"/>
      <c r="FRE855" s="4"/>
      <c r="FRF855" s="4"/>
      <c r="FRG855" s="4"/>
      <c r="FRH855" s="4"/>
      <c r="FRI855" s="4"/>
      <c r="FRJ855" s="4"/>
      <c r="FRK855" s="4"/>
      <c r="FRL855" s="4"/>
      <c r="FRM855" s="4"/>
      <c r="FRN855" s="4"/>
      <c r="FRO855" s="4"/>
      <c r="FRP855" s="4"/>
      <c r="FRQ855" s="4"/>
      <c r="FRR855" s="4"/>
      <c r="FRS855" s="4"/>
      <c r="FRT855" s="4"/>
      <c r="FRU855" s="4"/>
      <c r="FRV855" s="4"/>
      <c r="FRW855" s="4"/>
      <c r="FRX855" s="4"/>
      <c r="FRY855" s="4"/>
      <c r="FRZ855" s="4"/>
      <c r="FSA855" s="4"/>
      <c r="FSB855" s="4"/>
      <c r="FSC855" s="4"/>
      <c r="FSD855" s="4"/>
      <c r="FSE855" s="4"/>
      <c r="FSF855" s="4"/>
      <c r="FSG855" s="4"/>
      <c r="FSH855" s="4"/>
      <c r="FSI855" s="4"/>
      <c r="FSJ855" s="4"/>
      <c r="FSK855" s="4"/>
      <c r="FSL855" s="4"/>
      <c r="FSM855" s="4"/>
      <c r="FSN855" s="4"/>
      <c r="FSO855" s="4"/>
      <c r="FSP855" s="4"/>
      <c r="FSQ855" s="4"/>
      <c r="FSR855" s="4"/>
      <c r="FSS855" s="4"/>
      <c r="FST855" s="4"/>
      <c r="FSU855" s="4"/>
      <c r="FSV855" s="4"/>
      <c r="FSW855" s="4"/>
      <c r="FSX855" s="4"/>
      <c r="FSY855" s="4"/>
      <c r="FSZ855" s="4"/>
      <c r="FTA855" s="4"/>
      <c r="FTB855" s="4"/>
      <c r="FTC855" s="4"/>
      <c r="FTD855" s="4"/>
      <c r="FTE855" s="4"/>
      <c r="FTF855" s="4"/>
      <c r="FTG855" s="4"/>
      <c r="FTH855" s="4"/>
      <c r="FTI855" s="4"/>
      <c r="FTJ855" s="4"/>
      <c r="FTK855" s="4"/>
      <c r="FTL855" s="4"/>
      <c r="FTM855" s="4"/>
      <c r="FTN855" s="4"/>
      <c r="FTO855" s="4"/>
      <c r="FTP855" s="4"/>
      <c r="FTQ855" s="4"/>
      <c r="FTR855" s="4"/>
      <c r="FTS855" s="4"/>
      <c r="FTT855" s="4"/>
      <c r="FTU855" s="4"/>
      <c r="FTV855" s="4"/>
      <c r="FTW855" s="4"/>
      <c r="FTX855" s="4"/>
      <c r="FTY855" s="4"/>
      <c r="FTZ855" s="4"/>
      <c r="FUA855" s="4"/>
      <c r="FUB855" s="4"/>
      <c r="FUC855" s="4"/>
      <c r="FUD855" s="4"/>
      <c r="FUE855" s="4"/>
      <c r="FUF855" s="4"/>
      <c r="FUG855" s="4"/>
      <c r="FUH855" s="4"/>
      <c r="FUI855" s="4"/>
      <c r="FUJ855" s="4"/>
      <c r="FUK855" s="4"/>
      <c r="FUL855" s="4"/>
      <c r="FUM855" s="4"/>
      <c r="FUN855" s="4"/>
      <c r="FUO855" s="4"/>
      <c r="FUP855" s="4"/>
      <c r="FUQ855" s="4"/>
      <c r="FUR855" s="4"/>
      <c r="FUS855" s="4"/>
      <c r="FUT855" s="4"/>
      <c r="FUU855" s="4"/>
      <c r="FUV855" s="4"/>
      <c r="FUW855" s="4"/>
      <c r="FUX855" s="4"/>
      <c r="FUY855" s="4"/>
      <c r="FUZ855" s="4"/>
      <c r="FVA855" s="4"/>
      <c r="FVB855" s="4"/>
      <c r="FVC855" s="4"/>
      <c r="FVD855" s="4"/>
      <c r="FVE855" s="4"/>
      <c r="FVF855" s="4"/>
      <c r="FVG855" s="4"/>
      <c r="FVH855" s="4"/>
      <c r="FVI855" s="4"/>
      <c r="FVJ855" s="4"/>
      <c r="FVK855" s="4"/>
      <c r="FVL855" s="4"/>
      <c r="FVM855" s="4"/>
      <c r="FVN855" s="4"/>
      <c r="FVO855" s="4"/>
      <c r="FVP855" s="4"/>
      <c r="FVQ855" s="4"/>
      <c r="FVR855" s="4"/>
      <c r="FVS855" s="4"/>
      <c r="FVT855" s="4"/>
      <c r="FVU855" s="4"/>
      <c r="FVV855" s="4"/>
      <c r="FVW855" s="4"/>
      <c r="FVX855" s="4"/>
      <c r="FVY855" s="4"/>
      <c r="FVZ855" s="4"/>
      <c r="FWA855" s="4"/>
      <c r="FWB855" s="4"/>
      <c r="FWC855" s="4"/>
      <c r="FWD855" s="4"/>
      <c r="FWE855" s="4"/>
      <c r="FWF855" s="4"/>
      <c r="FWG855" s="4"/>
      <c r="FWH855" s="4"/>
      <c r="FWI855" s="4"/>
      <c r="FWJ855" s="4"/>
      <c r="FWK855" s="4"/>
      <c r="FWL855" s="4"/>
      <c r="FWM855" s="4"/>
      <c r="FWN855" s="4"/>
      <c r="FWO855" s="4"/>
      <c r="FWP855" s="4"/>
      <c r="FWQ855" s="4"/>
      <c r="FWR855" s="4"/>
      <c r="FWS855" s="4"/>
      <c r="FWT855" s="4"/>
      <c r="FWU855" s="4"/>
      <c r="FWV855" s="4"/>
      <c r="FWW855" s="4"/>
      <c r="FWX855" s="4"/>
      <c r="FWY855" s="4"/>
      <c r="FWZ855" s="4"/>
      <c r="FXA855" s="4"/>
      <c r="FXB855" s="4"/>
      <c r="FXC855" s="4"/>
      <c r="FXD855" s="4"/>
      <c r="FXE855" s="4"/>
      <c r="FXF855" s="4"/>
      <c r="FXG855" s="4"/>
      <c r="FXH855" s="4"/>
      <c r="FXI855" s="4"/>
      <c r="FXJ855" s="4"/>
      <c r="FXK855" s="4"/>
      <c r="FXL855" s="4"/>
      <c r="FXM855" s="4"/>
      <c r="FXN855" s="4"/>
      <c r="FXO855" s="4"/>
      <c r="FXP855" s="4"/>
      <c r="FXQ855" s="4"/>
      <c r="FXR855" s="4"/>
      <c r="FXS855" s="4"/>
      <c r="FXT855" s="4"/>
      <c r="FXU855" s="4"/>
      <c r="FXV855" s="4"/>
      <c r="FXW855" s="4"/>
      <c r="FXX855" s="4"/>
      <c r="FXY855" s="4"/>
      <c r="FXZ855" s="4"/>
      <c r="FYA855" s="4"/>
      <c r="FYB855" s="4"/>
      <c r="FYC855" s="4"/>
      <c r="FYD855" s="4"/>
      <c r="FYE855" s="4"/>
      <c r="FYF855" s="4"/>
      <c r="FYG855" s="4"/>
      <c r="FYH855" s="4"/>
      <c r="FYI855" s="4"/>
      <c r="FYJ855" s="4"/>
      <c r="FYK855" s="4"/>
      <c r="FYL855" s="4"/>
      <c r="FYM855" s="4"/>
      <c r="FYN855" s="4"/>
      <c r="FYO855" s="4"/>
      <c r="FYP855" s="4"/>
      <c r="FYQ855" s="4"/>
      <c r="FYR855" s="4"/>
      <c r="FYS855" s="4"/>
      <c r="FYT855" s="4"/>
      <c r="FYU855" s="4"/>
      <c r="FYV855" s="4"/>
      <c r="FYW855" s="4"/>
      <c r="FYX855" s="4"/>
      <c r="FYY855" s="4"/>
      <c r="FYZ855" s="4"/>
      <c r="FZA855" s="4"/>
      <c r="FZB855" s="4"/>
      <c r="FZC855" s="4"/>
      <c r="FZD855" s="4"/>
      <c r="FZE855" s="4"/>
      <c r="FZF855" s="4"/>
      <c r="FZG855" s="4"/>
      <c r="FZH855" s="4"/>
      <c r="FZI855" s="4"/>
      <c r="FZJ855" s="4"/>
      <c r="FZK855" s="4"/>
      <c r="FZL855" s="4"/>
      <c r="FZM855" s="4"/>
      <c r="FZN855" s="4"/>
      <c r="FZO855" s="4"/>
      <c r="FZP855" s="4"/>
      <c r="FZQ855" s="4"/>
      <c r="FZR855" s="4"/>
      <c r="FZS855" s="4"/>
      <c r="FZT855" s="4"/>
      <c r="FZU855" s="4"/>
      <c r="FZV855" s="4"/>
      <c r="FZW855" s="4"/>
      <c r="FZX855" s="4"/>
      <c r="FZY855" s="4"/>
      <c r="FZZ855" s="4"/>
      <c r="GAA855" s="4"/>
      <c r="GAB855" s="4"/>
      <c r="GAC855" s="4"/>
      <c r="GAD855" s="4"/>
      <c r="GAE855" s="4"/>
      <c r="GAF855" s="4"/>
      <c r="GAG855" s="4"/>
      <c r="GAH855" s="4"/>
      <c r="GAI855" s="4"/>
      <c r="GAJ855" s="4"/>
      <c r="GAK855" s="4"/>
      <c r="GAL855" s="4"/>
      <c r="GAM855" s="4"/>
      <c r="GAN855" s="4"/>
      <c r="GAO855" s="4"/>
      <c r="GAP855" s="4"/>
      <c r="GAQ855" s="4"/>
      <c r="GAR855" s="4"/>
      <c r="GAS855" s="4"/>
      <c r="GAT855" s="4"/>
      <c r="GAU855" s="4"/>
      <c r="GAV855" s="4"/>
      <c r="GAW855" s="4"/>
      <c r="GAX855" s="4"/>
      <c r="GAY855" s="4"/>
      <c r="GAZ855" s="4"/>
      <c r="GBA855" s="4"/>
      <c r="GBB855" s="4"/>
      <c r="GBC855" s="4"/>
      <c r="GBD855" s="4"/>
      <c r="GBE855" s="4"/>
      <c r="GBF855" s="4"/>
      <c r="GBG855" s="4"/>
      <c r="GBH855" s="4"/>
      <c r="GBI855" s="4"/>
      <c r="GBJ855" s="4"/>
      <c r="GBK855" s="4"/>
      <c r="GBL855" s="4"/>
      <c r="GBM855" s="4"/>
      <c r="GBN855" s="4"/>
      <c r="GBO855" s="4"/>
      <c r="GBP855" s="4"/>
      <c r="GBQ855" s="4"/>
      <c r="GBR855" s="4"/>
      <c r="GBS855" s="4"/>
      <c r="GBT855" s="4"/>
      <c r="GBU855" s="4"/>
      <c r="GBV855" s="4"/>
      <c r="GBW855" s="4"/>
      <c r="GBX855" s="4"/>
      <c r="GBY855" s="4"/>
      <c r="GBZ855" s="4"/>
      <c r="GCA855" s="4"/>
      <c r="GCB855" s="4"/>
      <c r="GCC855" s="4"/>
      <c r="GCD855" s="4"/>
      <c r="GCE855" s="4"/>
      <c r="GCF855" s="4"/>
      <c r="GCG855" s="4"/>
      <c r="GCH855" s="4"/>
      <c r="GCI855" s="4"/>
      <c r="GCJ855" s="4"/>
      <c r="GCK855" s="4"/>
      <c r="GCL855" s="4"/>
      <c r="GCM855" s="4"/>
      <c r="GCN855" s="4"/>
      <c r="GCO855" s="4"/>
      <c r="GCP855" s="4"/>
      <c r="GCQ855" s="4"/>
      <c r="GCR855" s="4"/>
      <c r="GCS855" s="4"/>
      <c r="GCT855" s="4"/>
      <c r="GCU855" s="4"/>
      <c r="GCV855" s="4"/>
      <c r="GCW855" s="4"/>
      <c r="GCX855" s="4"/>
      <c r="GCY855" s="4"/>
      <c r="GCZ855" s="4"/>
      <c r="GDA855" s="4"/>
      <c r="GDB855" s="4"/>
      <c r="GDC855" s="4"/>
      <c r="GDD855" s="4"/>
      <c r="GDE855" s="4"/>
      <c r="GDF855" s="4"/>
      <c r="GDG855" s="4"/>
      <c r="GDH855" s="4"/>
      <c r="GDI855" s="4"/>
      <c r="GDJ855" s="4"/>
      <c r="GDK855" s="4"/>
      <c r="GDL855" s="4"/>
      <c r="GDM855" s="4"/>
      <c r="GDN855" s="4"/>
      <c r="GDO855" s="4"/>
      <c r="GDP855" s="4"/>
      <c r="GDQ855" s="4"/>
      <c r="GDR855" s="4"/>
      <c r="GDS855" s="4"/>
      <c r="GDT855" s="4"/>
      <c r="GDU855" s="4"/>
      <c r="GDV855" s="4"/>
      <c r="GDW855" s="4"/>
      <c r="GDX855" s="4"/>
      <c r="GDY855" s="4"/>
      <c r="GDZ855" s="4"/>
      <c r="GEA855" s="4"/>
      <c r="GEB855" s="4"/>
      <c r="GEC855" s="4"/>
      <c r="GED855" s="4"/>
      <c r="GEE855" s="4"/>
      <c r="GEF855" s="4"/>
      <c r="GEG855" s="4"/>
      <c r="GEH855" s="4"/>
      <c r="GEI855" s="4"/>
      <c r="GEJ855" s="4"/>
      <c r="GEK855" s="4"/>
      <c r="GEL855" s="4"/>
      <c r="GEM855" s="4"/>
      <c r="GEN855" s="4"/>
      <c r="GEO855" s="4"/>
      <c r="GEP855" s="4"/>
      <c r="GEQ855" s="4"/>
      <c r="GER855" s="4"/>
      <c r="GES855" s="4"/>
      <c r="GET855" s="4"/>
      <c r="GEU855" s="4"/>
      <c r="GEV855" s="4"/>
      <c r="GEW855" s="4"/>
      <c r="GEX855" s="4"/>
      <c r="GEY855" s="4"/>
      <c r="GEZ855" s="4"/>
      <c r="GFA855" s="4"/>
      <c r="GFB855" s="4"/>
      <c r="GFC855" s="4"/>
      <c r="GFD855" s="4"/>
      <c r="GFE855" s="4"/>
      <c r="GFF855" s="4"/>
      <c r="GFG855" s="4"/>
      <c r="GFH855" s="4"/>
      <c r="GFI855" s="4"/>
      <c r="GFJ855" s="4"/>
      <c r="GFK855" s="4"/>
      <c r="GFL855" s="4"/>
      <c r="GFM855" s="4"/>
      <c r="GFN855" s="4"/>
      <c r="GFO855" s="4"/>
      <c r="GFP855" s="4"/>
      <c r="GFQ855" s="4"/>
      <c r="GFR855" s="4"/>
      <c r="GFS855" s="4"/>
      <c r="GFT855" s="4"/>
      <c r="GFU855" s="4"/>
      <c r="GFV855" s="4"/>
      <c r="GFW855" s="4"/>
      <c r="GFX855" s="4"/>
      <c r="GFY855" s="4"/>
      <c r="GFZ855" s="4"/>
      <c r="GGA855" s="4"/>
      <c r="GGB855" s="4"/>
      <c r="GGC855" s="4"/>
      <c r="GGD855" s="4"/>
      <c r="GGE855" s="4"/>
      <c r="GGF855" s="4"/>
      <c r="GGG855" s="4"/>
      <c r="GGH855" s="4"/>
      <c r="GGI855" s="4"/>
      <c r="GGJ855" s="4"/>
      <c r="GGK855" s="4"/>
      <c r="GGL855" s="4"/>
      <c r="GGM855" s="4"/>
      <c r="GGN855" s="4"/>
      <c r="GGO855" s="4"/>
      <c r="GGP855" s="4"/>
      <c r="GGQ855" s="4"/>
      <c r="GGR855" s="4"/>
      <c r="GGS855" s="4"/>
      <c r="GGT855" s="4"/>
      <c r="GGU855" s="4"/>
      <c r="GGV855" s="4"/>
      <c r="GGW855" s="4"/>
      <c r="GGX855" s="4"/>
      <c r="GGY855" s="4"/>
      <c r="GGZ855" s="4"/>
      <c r="GHA855" s="4"/>
      <c r="GHB855" s="4"/>
      <c r="GHC855" s="4"/>
      <c r="GHD855" s="4"/>
      <c r="GHE855" s="4"/>
      <c r="GHF855" s="4"/>
      <c r="GHG855" s="4"/>
      <c r="GHH855" s="4"/>
      <c r="GHI855" s="4"/>
      <c r="GHJ855" s="4"/>
      <c r="GHK855" s="4"/>
      <c r="GHL855" s="4"/>
      <c r="GHM855" s="4"/>
      <c r="GHN855" s="4"/>
      <c r="GHO855" s="4"/>
      <c r="GHP855" s="4"/>
      <c r="GHQ855" s="4"/>
      <c r="GHR855" s="4"/>
      <c r="GHS855" s="4"/>
      <c r="GHT855" s="4"/>
      <c r="GHU855" s="4"/>
      <c r="GHV855" s="4"/>
      <c r="GHW855" s="4"/>
      <c r="GHX855" s="4"/>
      <c r="GHY855" s="4"/>
      <c r="GHZ855" s="4"/>
      <c r="GIA855" s="4"/>
      <c r="GIB855" s="4"/>
      <c r="GIC855" s="4"/>
      <c r="GID855" s="4"/>
      <c r="GIE855" s="4"/>
      <c r="GIF855" s="4"/>
      <c r="GIG855" s="4"/>
      <c r="GIH855" s="4"/>
      <c r="GII855" s="4"/>
      <c r="GIJ855" s="4"/>
      <c r="GIK855" s="4"/>
      <c r="GIL855" s="4"/>
      <c r="GIM855" s="4"/>
      <c r="GIN855" s="4"/>
      <c r="GIO855" s="4"/>
      <c r="GIP855" s="4"/>
      <c r="GIQ855" s="4"/>
      <c r="GIR855" s="4"/>
      <c r="GIS855" s="4"/>
      <c r="GIT855" s="4"/>
      <c r="GIU855" s="4"/>
      <c r="GIV855" s="4"/>
      <c r="GIW855" s="4"/>
      <c r="GIX855" s="4"/>
      <c r="GIY855" s="4"/>
      <c r="GIZ855" s="4"/>
      <c r="GJA855" s="4"/>
      <c r="GJB855" s="4"/>
      <c r="GJC855" s="4"/>
      <c r="GJD855" s="4"/>
      <c r="GJE855" s="4"/>
      <c r="GJF855" s="4"/>
      <c r="GJG855" s="4"/>
      <c r="GJH855" s="4"/>
      <c r="GJI855" s="4"/>
      <c r="GJJ855" s="4"/>
      <c r="GJK855" s="4"/>
      <c r="GJL855" s="4"/>
      <c r="GJM855" s="4"/>
      <c r="GJN855" s="4"/>
      <c r="GJO855" s="4"/>
      <c r="GJP855" s="4"/>
      <c r="GJQ855" s="4"/>
      <c r="GJR855" s="4"/>
      <c r="GJS855" s="4"/>
      <c r="GJT855" s="4"/>
      <c r="GJU855" s="4"/>
      <c r="GJV855" s="4"/>
      <c r="GJW855" s="4"/>
      <c r="GJX855" s="4"/>
      <c r="GJY855" s="4"/>
      <c r="GJZ855" s="4"/>
      <c r="GKA855" s="4"/>
      <c r="GKB855" s="4"/>
      <c r="GKC855" s="4"/>
      <c r="GKD855" s="4"/>
      <c r="GKE855" s="4"/>
      <c r="GKF855" s="4"/>
      <c r="GKG855" s="4"/>
      <c r="GKH855" s="4"/>
      <c r="GKI855" s="4"/>
      <c r="GKJ855" s="4"/>
      <c r="GKK855" s="4"/>
      <c r="GKL855" s="4"/>
      <c r="GKM855" s="4"/>
      <c r="GKN855" s="4"/>
      <c r="GKO855" s="4"/>
      <c r="GKP855" s="4"/>
      <c r="GKQ855" s="4"/>
      <c r="GKR855" s="4"/>
      <c r="GKS855" s="4"/>
      <c r="GKT855" s="4"/>
      <c r="GKU855" s="4"/>
      <c r="GKV855" s="4"/>
      <c r="GKW855" s="4"/>
      <c r="GKX855" s="4"/>
      <c r="GKY855" s="4"/>
      <c r="GKZ855" s="4"/>
      <c r="GLA855" s="4"/>
      <c r="GLB855" s="4"/>
      <c r="GLC855" s="4"/>
      <c r="GLD855" s="4"/>
      <c r="GLE855" s="4"/>
      <c r="GLF855" s="4"/>
      <c r="GLG855" s="4"/>
      <c r="GLH855" s="4"/>
      <c r="GLI855" s="4"/>
      <c r="GLJ855" s="4"/>
      <c r="GLK855" s="4"/>
      <c r="GLL855" s="4"/>
      <c r="GLM855" s="4"/>
      <c r="GLN855" s="4"/>
      <c r="GLO855" s="4"/>
      <c r="GLP855" s="4"/>
      <c r="GLQ855" s="4"/>
      <c r="GLR855" s="4"/>
      <c r="GLS855" s="4"/>
      <c r="GLT855" s="4"/>
      <c r="GLU855" s="4"/>
      <c r="GLV855" s="4"/>
      <c r="GLW855" s="4"/>
      <c r="GLX855" s="4"/>
      <c r="GLY855" s="4"/>
      <c r="GLZ855" s="4"/>
      <c r="GMA855" s="4"/>
      <c r="GMB855" s="4"/>
      <c r="GMC855" s="4"/>
      <c r="GMD855" s="4"/>
      <c r="GME855" s="4"/>
      <c r="GMF855" s="4"/>
      <c r="GMG855" s="4"/>
      <c r="GMH855" s="4"/>
      <c r="GMI855" s="4"/>
      <c r="GMJ855" s="4"/>
      <c r="GMK855" s="4"/>
      <c r="GML855" s="4"/>
      <c r="GMM855" s="4"/>
      <c r="GMN855" s="4"/>
      <c r="GMO855" s="4"/>
      <c r="GMP855" s="4"/>
      <c r="GMQ855" s="4"/>
      <c r="GMR855" s="4"/>
      <c r="GMS855" s="4"/>
      <c r="GMT855" s="4"/>
      <c r="GMU855" s="4"/>
      <c r="GMV855" s="4"/>
      <c r="GMW855" s="4"/>
      <c r="GMX855" s="4"/>
      <c r="GMY855" s="4"/>
      <c r="GMZ855" s="4"/>
      <c r="GNA855" s="4"/>
      <c r="GNB855" s="4"/>
      <c r="GNC855" s="4"/>
      <c r="GND855" s="4"/>
      <c r="GNE855" s="4"/>
      <c r="GNF855" s="4"/>
      <c r="GNG855" s="4"/>
      <c r="GNH855" s="4"/>
      <c r="GNI855" s="4"/>
      <c r="GNJ855" s="4"/>
      <c r="GNK855" s="4"/>
      <c r="GNL855" s="4"/>
      <c r="GNM855" s="4"/>
      <c r="GNN855" s="4"/>
      <c r="GNO855" s="4"/>
      <c r="GNP855" s="4"/>
      <c r="GNQ855" s="4"/>
      <c r="GNR855" s="4"/>
      <c r="GNS855" s="4"/>
      <c r="GNT855" s="4"/>
      <c r="GNU855" s="4"/>
      <c r="GNV855" s="4"/>
      <c r="GNW855" s="4"/>
      <c r="GNX855" s="4"/>
      <c r="GNY855" s="4"/>
      <c r="GNZ855" s="4"/>
      <c r="GOA855" s="4"/>
      <c r="GOB855" s="4"/>
      <c r="GOC855" s="4"/>
      <c r="GOD855" s="4"/>
      <c r="GOE855" s="4"/>
      <c r="GOF855" s="4"/>
      <c r="GOG855" s="4"/>
      <c r="GOH855" s="4"/>
      <c r="GOI855" s="4"/>
      <c r="GOJ855" s="4"/>
      <c r="GOK855" s="4"/>
      <c r="GOL855" s="4"/>
      <c r="GOM855" s="4"/>
      <c r="GON855" s="4"/>
      <c r="GOO855" s="4"/>
      <c r="GOP855" s="4"/>
      <c r="GOQ855" s="4"/>
      <c r="GOR855" s="4"/>
      <c r="GOS855" s="4"/>
      <c r="GOT855" s="4"/>
      <c r="GOU855" s="4"/>
      <c r="GOV855" s="4"/>
      <c r="GOW855" s="4"/>
      <c r="GOX855" s="4"/>
      <c r="GOY855" s="4"/>
      <c r="GOZ855" s="4"/>
      <c r="GPA855" s="4"/>
      <c r="GPB855" s="4"/>
      <c r="GPC855" s="4"/>
      <c r="GPD855" s="4"/>
      <c r="GPE855" s="4"/>
      <c r="GPF855" s="4"/>
      <c r="GPG855" s="4"/>
      <c r="GPH855" s="4"/>
      <c r="GPI855" s="4"/>
      <c r="GPJ855" s="4"/>
      <c r="GPK855" s="4"/>
      <c r="GPL855" s="4"/>
      <c r="GPM855" s="4"/>
      <c r="GPN855" s="4"/>
      <c r="GPO855" s="4"/>
      <c r="GPP855" s="4"/>
      <c r="GPQ855" s="4"/>
      <c r="GPR855" s="4"/>
      <c r="GPS855" s="4"/>
      <c r="GPT855" s="4"/>
      <c r="GPU855" s="4"/>
      <c r="GPV855" s="4"/>
      <c r="GPW855" s="4"/>
      <c r="GPX855" s="4"/>
      <c r="GPY855" s="4"/>
      <c r="GPZ855" s="4"/>
      <c r="GQA855" s="4"/>
      <c r="GQB855" s="4"/>
      <c r="GQC855" s="4"/>
      <c r="GQD855" s="4"/>
      <c r="GQE855" s="4"/>
      <c r="GQF855" s="4"/>
      <c r="GQG855" s="4"/>
      <c r="GQH855" s="4"/>
      <c r="GQI855" s="4"/>
      <c r="GQJ855" s="4"/>
      <c r="GQK855" s="4"/>
      <c r="GQL855" s="4"/>
      <c r="GQM855" s="4"/>
      <c r="GQN855" s="4"/>
      <c r="GQO855" s="4"/>
      <c r="GQP855" s="4"/>
      <c r="GQQ855" s="4"/>
      <c r="GQR855" s="4"/>
      <c r="GQS855" s="4"/>
      <c r="GQT855" s="4"/>
      <c r="GQU855" s="4"/>
      <c r="GQV855" s="4"/>
      <c r="GQW855" s="4"/>
      <c r="GQX855" s="4"/>
      <c r="GQY855" s="4"/>
      <c r="GQZ855" s="4"/>
      <c r="GRA855" s="4"/>
      <c r="GRB855" s="4"/>
      <c r="GRC855" s="4"/>
      <c r="GRD855" s="4"/>
      <c r="GRE855" s="4"/>
      <c r="GRF855" s="4"/>
      <c r="GRG855" s="4"/>
      <c r="GRH855" s="4"/>
      <c r="GRI855" s="4"/>
      <c r="GRJ855" s="4"/>
      <c r="GRK855" s="4"/>
      <c r="GRL855" s="4"/>
      <c r="GRM855" s="4"/>
      <c r="GRN855" s="4"/>
      <c r="GRO855" s="4"/>
      <c r="GRP855" s="4"/>
      <c r="GRQ855" s="4"/>
      <c r="GRR855" s="4"/>
      <c r="GRS855" s="4"/>
      <c r="GRT855" s="4"/>
      <c r="GRU855" s="4"/>
      <c r="GRV855" s="4"/>
      <c r="GRW855" s="4"/>
      <c r="GRX855" s="4"/>
      <c r="GRY855" s="4"/>
      <c r="GRZ855" s="4"/>
      <c r="GSA855" s="4"/>
      <c r="GSB855" s="4"/>
      <c r="GSC855" s="4"/>
      <c r="GSD855" s="4"/>
      <c r="GSE855" s="4"/>
      <c r="GSF855" s="4"/>
      <c r="GSG855" s="4"/>
      <c r="GSH855" s="4"/>
      <c r="GSI855" s="4"/>
      <c r="GSJ855" s="4"/>
      <c r="GSK855" s="4"/>
      <c r="GSL855" s="4"/>
      <c r="GSM855" s="4"/>
      <c r="GSN855" s="4"/>
      <c r="GSO855" s="4"/>
      <c r="GSP855" s="4"/>
      <c r="GSQ855" s="4"/>
      <c r="GSR855" s="4"/>
      <c r="GSS855" s="4"/>
      <c r="GST855" s="4"/>
      <c r="GSU855" s="4"/>
      <c r="GSV855" s="4"/>
      <c r="GSW855" s="4"/>
      <c r="GSX855" s="4"/>
      <c r="GSY855" s="4"/>
      <c r="GSZ855" s="4"/>
      <c r="GTA855" s="4"/>
      <c r="GTB855" s="4"/>
      <c r="GTC855" s="4"/>
      <c r="GTD855" s="4"/>
      <c r="GTE855" s="4"/>
      <c r="GTF855" s="4"/>
      <c r="GTG855" s="4"/>
      <c r="GTH855" s="4"/>
      <c r="GTI855" s="4"/>
      <c r="GTJ855" s="4"/>
      <c r="GTK855" s="4"/>
      <c r="GTL855" s="4"/>
      <c r="GTM855" s="4"/>
      <c r="GTN855" s="4"/>
      <c r="GTO855" s="4"/>
      <c r="GTP855" s="4"/>
      <c r="GTQ855" s="4"/>
      <c r="GTR855" s="4"/>
      <c r="GTS855" s="4"/>
      <c r="GTT855" s="4"/>
      <c r="GTU855" s="4"/>
      <c r="GTV855" s="4"/>
      <c r="GTW855" s="4"/>
      <c r="GTX855" s="4"/>
      <c r="GTY855" s="4"/>
      <c r="GTZ855" s="4"/>
      <c r="GUA855" s="4"/>
      <c r="GUB855" s="4"/>
      <c r="GUC855" s="4"/>
      <c r="GUD855" s="4"/>
      <c r="GUE855" s="4"/>
      <c r="GUF855" s="4"/>
      <c r="GUG855" s="4"/>
      <c r="GUH855" s="4"/>
      <c r="GUI855" s="4"/>
      <c r="GUJ855" s="4"/>
      <c r="GUK855" s="4"/>
      <c r="GUL855" s="4"/>
      <c r="GUM855" s="4"/>
      <c r="GUN855" s="4"/>
      <c r="GUO855" s="4"/>
      <c r="GUP855" s="4"/>
      <c r="GUQ855" s="4"/>
      <c r="GUR855" s="4"/>
      <c r="GUS855" s="4"/>
      <c r="GUT855" s="4"/>
      <c r="GUU855" s="4"/>
      <c r="GUV855" s="4"/>
      <c r="GUW855" s="4"/>
      <c r="GUX855" s="4"/>
      <c r="GUY855" s="4"/>
      <c r="GUZ855" s="4"/>
      <c r="GVA855" s="4"/>
      <c r="GVB855" s="4"/>
      <c r="GVC855" s="4"/>
      <c r="GVD855" s="4"/>
      <c r="GVE855" s="4"/>
      <c r="GVF855" s="4"/>
      <c r="GVG855" s="4"/>
      <c r="GVH855" s="4"/>
      <c r="GVI855" s="4"/>
      <c r="GVJ855" s="4"/>
      <c r="GVK855" s="4"/>
      <c r="GVL855" s="4"/>
      <c r="GVM855" s="4"/>
      <c r="GVN855" s="4"/>
      <c r="GVO855" s="4"/>
      <c r="GVP855" s="4"/>
      <c r="GVQ855" s="4"/>
      <c r="GVR855" s="4"/>
      <c r="GVS855" s="4"/>
      <c r="GVT855" s="4"/>
      <c r="GVU855" s="4"/>
      <c r="GVV855" s="4"/>
      <c r="GVW855" s="4"/>
      <c r="GVX855" s="4"/>
      <c r="GVY855" s="4"/>
      <c r="GVZ855" s="4"/>
      <c r="GWA855" s="4"/>
      <c r="GWB855" s="4"/>
      <c r="GWC855" s="4"/>
      <c r="GWD855" s="4"/>
      <c r="GWE855" s="4"/>
      <c r="GWF855" s="4"/>
      <c r="GWG855" s="4"/>
      <c r="GWH855" s="4"/>
      <c r="GWI855" s="4"/>
      <c r="GWJ855" s="4"/>
      <c r="GWK855" s="4"/>
      <c r="GWL855" s="4"/>
      <c r="GWM855" s="4"/>
      <c r="GWN855" s="4"/>
      <c r="GWO855" s="4"/>
      <c r="GWP855" s="4"/>
      <c r="GWQ855" s="4"/>
      <c r="GWR855" s="4"/>
      <c r="GWS855" s="4"/>
      <c r="GWT855" s="4"/>
      <c r="GWU855" s="4"/>
      <c r="GWV855" s="4"/>
      <c r="GWW855" s="4"/>
      <c r="GWX855" s="4"/>
      <c r="GWY855" s="4"/>
      <c r="GWZ855" s="4"/>
      <c r="GXA855" s="4"/>
      <c r="GXB855" s="4"/>
      <c r="GXC855" s="4"/>
      <c r="GXD855" s="4"/>
      <c r="GXE855" s="4"/>
      <c r="GXF855" s="4"/>
      <c r="GXG855" s="4"/>
      <c r="GXH855" s="4"/>
      <c r="GXI855" s="4"/>
      <c r="GXJ855" s="4"/>
      <c r="GXK855" s="4"/>
      <c r="GXL855" s="4"/>
      <c r="GXM855" s="4"/>
      <c r="GXN855" s="4"/>
      <c r="GXO855" s="4"/>
      <c r="GXP855" s="4"/>
      <c r="GXQ855" s="4"/>
      <c r="GXR855" s="4"/>
      <c r="GXS855" s="4"/>
      <c r="GXT855" s="4"/>
      <c r="GXU855" s="4"/>
      <c r="GXV855" s="4"/>
      <c r="GXW855" s="4"/>
      <c r="GXX855" s="4"/>
      <c r="GXY855" s="4"/>
      <c r="GXZ855" s="4"/>
      <c r="GYA855" s="4"/>
      <c r="GYB855" s="4"/>
      <c r="GYC855" s="4"/>
      <c r="GYD855" s="4"/>
      <c r="GYE855" s="4"/>
      <c r="GYF855" s="4"/>
      <c r="GYG855" s="4"/>
      <c r="GYH855" s="4"/>
      <c r="GYI855" s="4"/>
      <c r="GYJ855" s="4"/>
      <c r="GYK855" s="4"/>
      <c r="GYL855" s="4"/>
      <c r="GYM855" s="4"/>
      <c r="GYN855" s="4"/>
      <c r="GYO855" s="4"/>
      <c r="GYP855" s="4"/>
      <c r="GYQ855" s="4"/>
      <c r="GYR855" s="4"/>
      <c r="GYS855" s="4"/>
      <c r="GYT855" s="4"/>
      <c r="GYU855" s="4"/>
      <c r="GYV855" s="4"/>
      <c r="GYW855" s="4"/>
      <c r="GYX855" s="4"/>
      <c r="GYY855" s="4"/>
      <c r="GYZ855" s="4"/>
      <c r="GZA855" s="4"/>
      <c r="GZB855" s="4"/>
      <c r="GZC855" s="4"/>
      <c r="GZD855" s="4"/>
      <c r="GZE855" s="4"/>
      <c r="GZF855" s="4"/>
      <c r="GZG855" s="4"/>
      <c r="GZH855" s="4"/>
      <c r="GZI855" s="4"/>
      <c r="GZJ855" s="4"/>
      <c r="GZK855" s="4"/>
      <c r="GZL855" s="4"/>
      <c r="GZM855" s="4"/>
      <c r="GZN855" s="4"/>
      <c r="GZO855" s="4"/>
      <c r="GZP855" s="4"/>
      <c r="GZQ855" s="4"/>
      <c r="GZR855" s="4"/>
      <c r="GZS855" s="4"/>
      <c r="GZT855" s="4"/>
      <c r="GZU855" s="4"/>
      <c r="GZV855" s="4"/>
      <c r="GZW855" s="4"/>
      <c r="GZX855" s="4"/>
      <c r="GZY855" s="4"/>
      <c r="GZZ855" s="4"/>
      <c r="HAA855" s="4"/>
      <c r="HAB855" s="4"/>
      <c r="HAC855" s="4"/>
      <c r="HAD855" s="4"/>
      <c r="HAE855" s="4"/>
      <c r="HAF855" s="4"/>
      <c r="HAG855" s="4"/>
      <c r="HAH855" s="4"/>
      <c r="HAI855" s="4"/>
      <c r="HAJ855" s="4"/>
      <c r="HAK855" s="4"/>
      <c r="HAL855" s="4"/>
      <c r="HAM855" s="4"/>
      <c r="HAN855" s="4"/>
      <c r="HAO855" s="4"/>
      <c r="HAP855" s="4"/>
      <c r="HAQ855" s="4"/>
      <c r="HAR855" s="4"/>
      <c r="HAS855" s="4"/>
      <c r="HAT855" s="4"/>
      <c r="HAU855" s="4"/>
      <c r="HAV855" s="4"/>
      <c r="HAW855" s="4"/>
      <c r="HAX855" s="4"/>
      <c r="HAY855" s="4"/>
      <c r="HAZ855" s="4"/>
      <c r="HBA855" s="4"/>
      <c r="HBB855" s="4"/>
      <c r="HBC855" s="4"/>
      <c r="HBD855" s="4"/>
      <c r="HBE855" s="4"/>
      <c r="HBF855" s="4"/>
      <c r="HBG855" s="4"/>
      <c r="HBH855" s="4"/>
      <c r="HBI855" s="4"/>
      <c r="HBJ855" s="4"/>
      <c r="HBK855" s="4"/>
      <c r="HBL855" s="4"/>
      <c r="HBM855" s="4"/>
      <c r="HBN855" s="4"/>
      <c r="HBO855" s="4"/>
      <c r="HBP855" s="4"/>
      <c r="HBQ855" s="4"/>
      <c r="HBR855" s="4"/>
      <c r="HBS855" s="4"/>
      <c r="HBT855" s="4"/>
      <c r="HBU855" s="4"/>
      <c r="HBV855" s="4"/>
      <c r="HBW855" s="4"/>
      <c r="HBX855" s="4"/>
      <c r="HBY855" s="4"/>
      <c r="HBZ855" s="4"/>
      <c r="HCA855" s="4"/>
      <c r="HCB855" s="4"/>
      <c r="HCC855" s="4"/>
      <c r="HCD855" s="4"/>
      <c r="HCE855" s="4"/>
      <c r="HCF855" s="4"/>
      <c r="HCG855" s="4"/>
      <c r="HCH855" s="4"/>
      <c r="HCI855" s="4"/>
      <c r="HCJ855" s="4"/>
      <c r="HCK855" s="4"/>
      <c r="HCL855" s="4"/>
      <c r="HCM855" s="4"/>
      <c r="HCN855" s="4"/>
      <c r="HCO855" s="4"/>
      <c r="HCP855" s="4"/>
      <c r="HCQ855" s="4"/>
      <c r="HCR855" s="4"/>
      <c r="HCS855" s="4"/>
      <c r="HCT855" s="4"/>
      <c r="HCU855" s="4"/>
      <c r="HCV855" s="4"/>
      <c r="HCW855" s="4"/>
      <c r="HCX855" s="4"/>
      <c r="HCY855" s="4"/>
      <c r="HCZ855" s="4"/>
      <c r="HDA855" s="4"/>
      <c r="HDB855" s="4"/>
      <c r="HDC855" s="4"/>
      <c r="HDD855" s="4"/>
      <c r="HDE855" s="4"/>
      <c r="HDF855" s="4"/>
      <c r="HDG855" s="4"/>
      <c r="HDH855" s="4"/>
      <c r="HDI855" s="4"/>
      <c r="HDJ855" s="4"/>
      <c r="HDK855" s="4"/>
      <c r="HDL855" s="4"/>
      <c r="HDM855" s="4"/>
      <c r="HDN855" s="4"/>
      <c r="HDO855" s="4"/>
      <c r="HDP855" s="4"/>
      <c r="HDQ855" s="4"/>
      <c r="HDR855" s="4"/>
      <c r="HDS855" s="4"/>
      <c r="HDT855" s="4"/>
      <c r="HDU855" s="4"/>
      <c r="HDV855" s="4"/>
      <c r="HDW855" s="4"/>
      <c r="HDX855" s="4"/>
      <c r="HDY855" s="4"/>
      <c r="HDZ855" s="4"/>
      <c r="HEA855" s="4"/>
      <c r="HEB855" s="4"/>
      <c r="HEC855" s="4"/>
      <c r="HED855" s="4"/>
      <c r="HEE855" s="4"/>
      <c r="HEF855" s="4"/>
      <c r="HEG855" s="4"/>
      <c r="HEH855" s="4"/>
      <c r="HEI855" s="4"/>
      <c r="HEJ855" s="4"/>
      <c r="HEK855" s="4"/>
      <c r="HEL855" s="4"/>
      <c r="HEM855" s="4"/>
      <c r="HEN855" s="4"/>
      <c r="HEO855" s="4"/>
      <c r="HEP855" s="4"/>
      <c r="HEQ855" s="4"/>
      <c r="HER855" s="4"/>
      <c r="HES855" s="4"/>
      <c r="HET855" s="4"/>
      <c r="HEU855" s="4"/>
      <c r="HEV855" s="4"/>
      <c r="HEW855" s="4"/>
      <c r="HEX855" s="4"/>
      <c r="HEY855" s="4"/>
      <c r="HEZ855" s="4"/>
      <c r="HFA855" s="4"/>
      <c r="HFB855" s="4"/>
      <c r="HFC855" s="4"/>
      <c r="HFD855" s="4"/>
      <c r="HFE855" s="4"/>
      <c r="HFF855" s="4"/>
      <c r="HFG855" s="4"/>
      <c r="HFH855" s="4"/>
      <c r="HFI855" s="4"/>
      <c r="HFJ855" s="4"/>
      <c r="HFK855" s="4"/>
      <c r="HFL855" s="4"/>
      <c r="HFM855" s="4"/>
      <c r="HFN855" s="4"/>
      <c r="HFO855" s="4"/>
      <c r="HFP855" s="4"/>
      <c r="HFQ855" s="4"/>
      <c r="HFR855" s="4"/>
      <c r="HFS855" s="4"/>
      <c r="HFT855" s="4"/>
      <c r="HFU855" s="4"/>
      <c r="HFV855" s="4"/>
      <c r="HFW855" s="4"/>
      <c r="HFX855" s="4"/>
      <c r="HFY855" s="4"/>
      <c r="HFZ855" s="4"/>
      <c r="HGA855" s="4"/>
      <c r="HGB855" s="4"/>
      <c r="HGC855" s="4"/>
      <c r="HGD855" s="4"/>
      <c r="HGE855" s="4"/>
      <c r="HGF855" s="4"/>
      <c r="HGG855" s="4"/>
      <c r="HGH855" s="4"/>
      <c r="HGI855" s="4"/>
      <c r="HGJ855" s="4"/>
      <c r="HGK855" s="4"/>
      <c r="HGL855" s="4"/>
      <c r="HGM855" s="4"/>
      <c r="HGN855" s="4"/>
      <c r="HGO855" s="4"/>
      <c r="HGP855" s="4"/>
      <c r="HGQ855" s="4"/>
      <c r="HGR855" s="4"/>
      <c r="HGS855" s="4"/>
      <c r="HGT855" s="4"/>
      <c r="HGU855" s="4"/>
      <c r="HGV855" s="4"/>
      <c r="HGW855" s="4"/>
      <c r="HGX855" s="4"/>
      <c r="HGY855" s="4"/>
      <c r="HGZ855" s="4"/>
      <c r="HHA855" s="4"/>
      <c r="HHB855" s="4"/>
      <c r="HHC855" s="4"/>
      <c r="HHD855" s="4"/>
      <c r="HHE855" s="4"/>
      <c r="HHF855" s="4"/>
      <c r="HHG855" s="4"/>
      <c r="HHH855" s="4"/>
      <c r="HHI855" s="4"/>
      <c r="HHJ855" s="4"/>
      <c r="HHK855" s="4"/>
      <c r="HHL855" s="4"/>
      <c r="HHM855" s="4"/>
      <c r="HHN855" s="4"/>
      <c r="HHO855" s="4"/>
      <c r="HHP855" s="4"/>
      <c r="HHQ855" s="4"/>
      <c r="HHR855" s="4"/>
      <c r="HHS855" s="4"/>
      <c r="HHT855" s="4"/>
      <c r="HHU855" s="4"/>
      <c r="HHV855" s="4"/>
      <c r="HHW855" s="4"/>
      <c r="HHX855" s="4"/>
      <c r="HHY855" s="4"/>
      <c r="HHZ855" s="4"/>
      <c r="HIA855" s="4"/>
      <c r="HIB855" s="4"/>
      <c r="HIC855" s="4"/>
      <c r="HID855" s="4"/>
      <c r="HIE855" s="4"/>
      <c r="HIF855" s="4"/>
      <c r="HIG855" s="4"/>
      <c r="HIH855" s="4"/>
      <c r="HII855" s="4"/>
      <c r="HIJ855" s="4"/>
      <c r="HIK855" s="4"/>
      <c r="HIL855" s="4"/>
      <c r="HIM855" s="4"/>
      <c r="HIN855" s="4"/>
      <c r="HIO855" s="4"/>
      <c r="HIP855" s="4"/>
      <c r="HIQ855" s="4"/>
      <c r="HIR855" s="4"/>
      <c r="HIS855" s="4"/>
      <c r="HIT855" s="4"/>
      <c r="HIU855" s="4"/>
      <c r="HIV855" s="4"/>
      <c r="HIW855" s="4"/>
      <c r="HIX855" s="4"/>
      <c r="HIY855" s="4"/>
      <c r="HIZ855" s="4"/>
      <c r="HJA855" s="4"/>
      <c r="HJB855" s="4"/>
      <c r="HJC855" s="4"/>
      <c r="HJD855" s="4"/>
      <c r="HJE855" s="4"/>
      <c r="HJF855" s="4"/>
      <c r="HJG855" s="4"/>
      <c r="HJH855" s="4"/>
      <c r="HJI855" s="4"/>
      <c r="HJJ855" s="4"/>
      <c r="HJK855" s="4"/>
      <c r="HJL855" s="4"/>
      <c r="HJM855" s="4"/>
      <c r="HJN855" s="4"/>
      <c r="HJO855" s="4"/>
      <c r="HJP855" s="4"/>
      <c r="HJQ855" s="4"/>
      <c r="HJR855" s="4"/>
      <c r="HJS855" s="4"/>
      <c r="HJT855" s="4"/>
      <c r="HJU855" s="4"/>
      <c r="HJV855" s="4"/>
      <c r="HJW855" s="4"/>
      <c r="HJX855" s="4"/>
      <c r="HJY855" s="4"/>
      <c r="HJZ855" s="4"/>
      <c r="HKA855" s="4"/>
      <c r="HKB855" s="4"/>
      <c r="HKC855" s="4"/>
      <c r="HKD855" s="4"/>
      <c r="HKE855" s="4"/>
      <c r="HKF855" s="4"/>
      <c r="HKG855" s="4"/>
      <c r="HKH855" s="4"/>
      <c r="HKI855" s="4"/>
      <c r="HKJ855" s="4"/>
      <c r="HKK855" s="4"/>
      <c r="HKL855" s="4"/>
      <c r="HKM855" s="4"/>
      <c r="HKN855" s="4"/>
      <c r="HKO855" s="4"/>
      <c r="HKP855" s="4"/>
      <c r="HKQ855" s="4"/>
      <c r="HKR855" s="4"/>
      <c r="HKS855" s="4"/>
      <c r="HKT855" s="4"/>
      <c r="HKU855" s="4"/>
      <c r="HKV855" s="4"/>
      <c r="HKW855" s="4"/>
      <c r="HKX855" s="4"/>
      <c r="HKY855" s="4"/>
      <c r="HKZ855" s="4"/>
      <c r="HLA855" s="4"/>
      <c r="HLB855" s="4"/>
      <c r="HLC855" s="4"/>
      <c r="HLD855" s="4"/>
      <c r="HLE855" s="4"/>
      <c r="HLF855" s="4"/>
      <c r="HLG855" s="4"/>
      <c r="HLH855" s="4"/>
      <c r="HLI855" s="4"/>
      <c r="HLJ855" s="4"/>
      <c r="HLK855" s="4"/>
      <c r="HLL855" s="4"/>
      <c r="HLM855" s="4"/>
      <c r="HLN855" s="4"/>
      <c r="HLO855" s="4"/>
      <c r="HLP855" s="4"/>
      <c r="HLQ855" s="4"/>
      <c r="HLR855" s="4"/>
      <c r="HLS855" s="4"/>
      <c r="HLT855" s="4"/>
      <c r="HLU855" s="4"/>
      <c r="HLV855" s="4"/>
      <c r="HLW855" s="4"/>
      <c r="HLX855" s="4"/>
      <c r="HLY855" s="4"/>
      <c r="HLZ855" s="4"/>
      <c r="HMA855" s="4"/>
      <c r="HMB855" s="4"/>
      <c r="HMC855" s="4"/>
      <c r="HMD855" s="4"/>
      <c r="HME855" s="4"/>
      <c r="HMF855" s="4"/>
      <c r="HMG855" s="4"/>
      <c r="HMH855" s="4"/>
      <c r="HMI855" s="4"/>
      <c r="HMJ855" s="4"/>
      <c r="HMK855" s="4"/>
      <c r="HML855" s="4"/>
      <c r="HMM855" s="4"/>
      <c r="HMN855" s="4"/>
      <c r="HMO855" s="4"/>
      <c r="HMP855" s="4"/>
      <c r="HMQ855" s="4"/>
      <c r="HMR855" s="4"/>
      <c r="HMS855" s="4"/>
      <c r="HMT855" s="4"/>
      <c r="HMU855" s="4"/>
      <c r="HMV855" s="4"/>
      <c r="HMW855" s="4"/>
      <c r="HMX855" s="4"/>
      <c r="HMY855" s="4"/>
      <c r="HMZ855" s="4"/>
      <c r="HNA855" s="4"/>
      <c r="HNB855" s="4"/>
      <c r="HNC855" s="4"/>
      <c r="HND855" s="4"/>
      <c r="HNE855" s="4"/>
      <c r="HNF855" s="4"/>
      <c r="HNG855" s="4"/>
      <c r="HNH855" s="4"/>
      <c r="HNI855" s="4"/>
      <c r="HNJ855" s="4"/>
      <c r="HNK855" s="4"/>
      <c r="HNL855" s="4"/>
      <c r="HNM855" s="4"/>
      <c r="HNN855" s="4"/>
      <c r="HNO855" s="4"/>
      <c r="HNP855" s="4"/>
      <c r="HNQ855" s="4"/>
      <c r="HNR855" s="4"/>
      <c r="HNS855" s="4"/>
      <c r="HNT855" s="4"/>
      <c r="HNU855" s="4"/>
      <c r="HNV855" s="4"/>
      <c r="HNW855" s="4"/>
      <c r="HNX855" s="4"/>
      <c r="HNY855" s="4"/>
      <c r="HNZ855" s="4"/>
      <c r="HOA855" s="4"/>
      <c r="HOB855" s="4"/>
      <c r="HOC855" s="4"/>
      <c r="HOD855" s="4"/>
      <c r="HOE855" s="4"/>
      <c r="HOF855" s="4"/>
      <c r="HOG855" s="4"/>
      <c r="HOH855" s="4"/>
      <c r="HOI855" s="4"/>
      <c r="HOJ855" s="4"/>
      <c r="HOK855" s="4"/>
      <c r="HOL855" s="4"/>
      <c r="HOM855" s="4"/>
      <c r="HON855" s="4"/>
      <c r="HOO855" s="4"/>
      <c r="HOP855" s="4"/>
      <c r="HOQ855" s="4"/>
      <c r="HOR855" s="4"/>
      <c r="HOS855" s="4"/>
      <c r="HOT855" s="4"/>
      <c r="HOU855" s="4"/>
      <c r="HOV855" s="4"/>
      <c r="HOW855" s="4"/>
      <c r="HOX855" s="4"/>
      <c r="HOY855" s="4"/>
      <c r="HOZ855" s="4"/>
      <c r="HPA855" s="4"/>
      <c r="HPB855" s="4"/>
      <c r="HPC855" s="4"/>
      <c r="HPD855" s="4"/>
      <c r="HPE855" s="4"/>
      <c r="HPF855" s="4"/>
      <c r="HPG855" s="4"/>
      <c r="HPH855" s="4"/>
      <c r="HPI855" s="4"/>
      <c r="HPJ855" s="4"/>
      <c r="HPK855" s="4"/>
      <c r="HPL855" s="4"/>
      <c r="HPM855" s="4"/>
      <c r="HPN855" s="4"/>
      <c r="HPO855" s="4"/>
      <c r="HPP855" s="4"/>
      <c r="HPQ855" s="4"/>
      <c r="HPR855" s="4"/>
      <c r="HPS855" s="4"/>
      <c r="HPT855" s="4"/>
      <c r="HPU855" s="4"/>
      <c r="HPV855" s="4"/>
      <c r="HPW855" s="4"/>
      <c r="HPX855" s="4"/>
      <c r="HPY855" s="4"/>
      <c r="HPZ855" s="4"/>
      <c r="HQA855" s="4"/>
      <c r="HQB855" s="4"/>
      <c r="HQC855" s="4"/>
      <c r="HQD855" s="4"/>
      <c r="HQE855" s="4"/>
      <c r="HQF855" s="4"/>
      <c r="HQG855" s="4"/>
      <c r="HQH855" s="4"/>
      <c r="HQI855" s="4"/>
      <c r="HQJ855" s="4"/>
      <c r="HQK855" s="4"/>
      <c r="HQL855" s="4"/>
      <c r="HQM855" s="4"/>
      <c r="HQN855" s="4"/>
      <c r="HQO855" s="4"/>
      <c r="HQP855" s="4"/>
      <c r="HQQ855" s="4"/>
      <c r="HQR855" s="4"/>
      <c r="HQS855" s="4"/>
      <c r="HQT855" s="4"/>
      <c r="HQU855" s="4"/>
      <c r="HQV855" s="4"/>
      <c r="HQW855" s="4"/>
      <c r="HQX855" s="4"/>
      <c r="HQY855" s="4"/>
      <c r="HQZ855" s="4"/>
      <c r="HRA855" s="4"/>
      <c r="HRB855" s="4"/>
      <c r="HRC855" s="4"/>
      <c r="HRD855" s="4"/>
      <c r="HRE855" s="4"/>
      <c r="HRF855" s="4"/>
      <c r="HRG855" s="4"/>
      <c r="HRH855" s="4"/>
      <c r="HRI855" s="4"/>
      <c r="HRJ855" s="4"/>
      <c r="HRK855" s="4"/>
      <c r="HRL855" s="4"/>
      <c r="HRM855" s="4"/>
      <c r="HRN855" s="4"/>
      <c r="HRO855" s="4"/>
      <c r="HRP855" s="4"/>
      <c r="HRQ855" s="4"/>
      <c r="HRR855" s="4"/>
      <c r="HRS855" s="4"/>
      <c r="HRT855" s="4"/>
      <c r="HRU855" s="4"/>
      <c r="HRV855" s="4"/>
      <c r="HRW855" s="4"/>
      <c r="HRX855" s="4"/>
      <c r="HRY855" s="4"/>
      <c r="HRZ855" s="4"/>
      <c r="HSA855" s="4"/>
      <c r="HSB855" s="4"/>
      <c r="HSC855" s="4"/>
      <c r="HSD855" s="4"/>
      <c r="HSE855" s="4"/>
      <c r="HSF855" s="4"/>
      <c r="HSG855" s="4"/>
      <c r="HSH855" s="4"/>
      <c r="HSI855" s="4"/>
      <c r="HSJ855" s="4"/>
      <c r="HSK855" s="4"/>
      <c r="HSL855" s="4"/>
      <c r="HSM855" s="4"/>
      <c r="HSN855" s="4"/>
      <c r="HSO855" s="4"/>
      <c r="HSP855" s="4"/>
      <c r="HSQ855" s="4"/>
      <c r="HSR855" s="4"/>
      <c r="HSS855" s="4"/>
      <c r="HST855" s="4"/>
      <c r="HSU855" s="4"/>
      <c r="HSV855" s="4"/>
      <c r="HSW855" s="4"/>
      <c r="HSX855" s="4"/>
      <c r="HSY855" s="4"/>
      <c r="HSZ855" s="4"/>
      <c r="HTA855" s="4"/>
      <c r="HTB855" s="4"/>
      <c r="HTC855" s="4"/>
      <c r="HTD855" s="4"/>
      <c r="HTE855" s="4"/>
      <c r="HTF855" s="4"/>
      <c r="HTG855" s="4"/>
      <c r="HTH855" s="4"/>
      <c r="HTI855" s="4"/>
      <c r="HTJ855" s="4"/>
      <c r="HTK855" s="4"/>
      <c r="HTL855" s="4"/>
      <c r="HTM855" s="4"/>
      <c r="HTN855" s="4"/>
      <c r="HTO855" s="4"/>
      <c r="HTP855" s="4"/>
      <c r="HTQ855" s="4"/>
      <c r="HTR855" s="4"/>
      <c r="HTS855" s="4"/>
      <c r="HTT855" s="4"/>
      <c r="HTU855" s="4"/>
      <c r="HTV855" s="4"/>
      <c r="HTW855" s="4"/>
      <c r="HTX855" s="4"/>
      <c r="HTY855" s="4"/>
      <c r="HTZ855" s="4"/>
      <c r="HUA855" s="4"/>
      <c r="HUB855" s="4"/>
      <c r="HUC855" s="4"/>
      <c r="HUD855" s="4"/>
      <c r="HUE855" s="4"/>
      <c r="HUF855" s="4"/>
      <c r="HUG855" s="4"/>
      <c r="HUH855" s="4"/>
      <c r="HUI855" s="4"/>
      <c r="HUJ855" s="4"/>
      <c r="HUK855" s="4"/>
      <c r="HUL855" s="4"/>
      <c r="HUM855" s="4"/>
      <c r="HUN855" s="4"/>
      <c r="HUO855" s="4"/>
      <c r="HUP855" s="4"/>
      <c r="HUQ855" s="4"/>
      <c r="HUR855" s="4"/>
      <c r="HUS855" s="4"/>
      <c r="HUT855" s="4"/>
      <c r="HUU855" s="4"/>
      <c r="HUV855" s="4"/>
      <c r="HUW855" s="4"/>
      <c r="HUX855" s="4"/>
      <c r="HUY855" s="4"/>
      <c r="HUZ855" s="4"/>
      <c r="HVA855" s="4"/>
      <c r="HVB855" s="4"/>
      <c r="HVC855" s="4"/>
      <c r="HVD855" s="4"/>
      <c r="HVE855" s="4"/>
      <c r="HVF855" s="4"/>
      <c r="HVG855" s="4"/>
      <c r="HVH855" s="4"/>
      <c r="HVI855" s="4"/>
      <c r="HVJ855" s="4"/>
      <c r="HVK855" s="4"/>
      <c r="HVL855" s="4"/>
      <c r="HVM855" s="4"/>
      <c r="HVN855" s="4"/>
      <c r="HVO855" s="4"/>
      <c r="HVP855" s="4"/>
      <c r="HVQ855" s="4"/>
      <c r="HVR855" s="4"/>
      <c r="HVS855" s="4"/>
      <c r="HVT855" s="4"/>
      <c r="HVU855" s="4"/>
      <c r="HVV855" s="4"/>
      <c r="HVW855" s="4"/>
      <c r="HVX855" s="4"/>
      <c r="HVY855" s="4"/>
      <c r="HVZ855" s="4"/>
      <c r="HWA855" s="4"/>
      <c r="HWB855" s="4"/>
      <c r="HWC855" s="4"/>
      <c r="HWD855" s="4"/>
      <c r="HWE855" s="4"/>
      <c r="HWF855" s="4"/>
      <c r="HWG855" s="4"/>
      <c r="HWH855" s="4"/>
      <c r="HWI855" s="4"/>
      <c r="HWJ855" s="4"/>
      <c r="HWK855" s="4"/>
      <c r="HWL855" s="4"/>
      <c r="HWM855" s="4"/>
      <c r="HWN855" s="4"/>
      <c r="HWO855" s="4"/>
      <c r="HWP855" s="4"/>
      <c r="HWQ855" s="4"/>
      <c r="HWR855" s="4"/>
      <c r="HWS855" s="4"/>
      <c r="HWT855" s="4"/>
      <c r="HWU855" s="4"/>
      <c r="HWV855" s="4"/>
      <c r="HWW855" s="4"/>
      <c r="HWX855" s="4"/>
      <c r="HWY855" s="4"/>
      <c r="HWZ855" s="4"/>
      <c r="HXA855" s="4"/>
      <c r="HXB855" s="4"/>
      <c r="HXC855" s="4"/>
      <c r="HXD855" s="4"/>
      <c r="HXE855" s="4"/>
      <c r="HXF855" s="4"/>
      <c r="HXG855" s="4"/>
      <c r="HXH855" s="4"/>
      <c r="HXI855" s="4"/>
      <c r="HXJ855" s="4"/>
      <c r="HXK855" s="4"/>
      <c r="HXL855" s="4"/>
      <c r="HXM855" s="4"/>
      <c r="HXN855" s="4"/>
      <c r="HXO855" s="4"/>
      <c r="HXP855" s="4"/>
      <c r="HXQ855" s="4"/>
      <c r="HXR855" s="4"/>
      <c r="HXS855" s="4"/>
      <c r="HXT855" s="4"/>
      <c r="HXU855" s="4"/>
      <c r="HXV855" s="4"/>
      <c r="HXW855" s="4"/>
      <c r="HXX855" s="4"/>
      <c r="HXY855" s="4"/>
      <c r="HXZ855" s="4"/>
      <c r="HYA855" s="4"/>
      <c r="HYB855" s="4"/>
      <c r="HYC855" s="4"/>
      <c r="HYD855" s="4"/>
      <c r="HYE855" s="4"/>
      <c r="HYF855" s="4"/>
      <c r="HYG855" s="4"/>
      <c r="HYH855" s="4"/>
      <c r="HYI855" s="4"/>
      <c r="HYJ855" s="4"/>
      <c r="HYK855" s="4"/>
      <c r="HYL855" s="4"/>
      <c r="HYM855" s="4"/>
      <c r="HYN855" s="4"/>
      <c r="HYO855" s="4"/>
      <c r="HYP855" s="4"/>
      <c r="HYQ855" s="4"/>
      <c r="HYR855" s="4"/>
      <c r="HYS855" s="4"/>
      <c r="HYT855" s="4"/>
      <c r="HYU855" s="4"/>
      <c r="HYV855" s="4"/>
      <c r="HYW855" s="4"/>
      <c r="HYX855" s="4"/>
      <c r="HYY855" s="4"/>
      <c r="HYZ855" s="4"/>
      <c r="HZA855" s="4"/>
      <c r="HZB855" s="4"/>
      <c r="HZC855" s="4"/>
      <c r="HZD855" s="4"/>
      <c r="HZE855" s="4"/>
      <c r="HZF855" s="4"/>
      <c r="HZG855" s="4"/>
      <c r="HZH855" s="4"/>
      <c r="HZI855" s="4"/>
      <c r="HZJ855" s="4"/>
      <c r="HZK855" s="4"/>
      <c r="HZL855" s="4"/>
      <c r="HZM855" s="4"/>
      <c r="HZN855" s="4"/>
      <c r="HZO855" s="4"/>
      <c r="HZP855" s="4"/>
      <c r="HZQ855" s="4"/>
      <c r="HZR855" s="4"/>
      <c r="HZS855" s="4"/>
      <c r="HZT855" s="4"/>
      <c r="HZU855" s="4"/>
      <c r="HZV855" s="4"/>
      <c r="HZW855" s="4"/>
      <c r="HZX855" s="4"/>
      <c r="HZY855" s="4"/>
      <c r="HZZ855" s="4"/>
      <c r="IAA855" s="4"/>
      <c r="IAB855" s="4"/>
      <c r="IAC855" s="4"/>
      <c r="IAD855" s="4"/>
      <c r="IAE855" s="4"/>
      <c r="IAF855" s="4"/>
      <c r="IAG855" s="4"/>
      <c r="IAH855" s="4"/>
      <c r="IAI855" s="4"/>
      <c r="IAJ855" s="4"/>
      <c r="IAK855" s="4"/>
      <c r="IAL855" s="4"/>
      <c r="IAM855" s="4"/>
      <c r="IAN855" s="4"/>
      <c r="IAO855" s="4"/>
      <c r="IAP855" s="4"/>
      <c r="IAQ855" s="4"/>
      <c r="IAR855" s="4"/>
      <c r="IAS855" s="4"/>
      <c r="IAT855" s="4"/>
      <c r="IAU855" s="4"/>
      <c r="IAV855" s="4"/>
      <c r="IAW855" s="4"/>
      <c r="IAX855" s="4"/>
      <c r="IAY855" s="4"/>
      <c r="IAZ855" s="4"/>
      <c r="IBA855" s="4"/>
      <c r="IBB855" s="4"/>
      <c r="IBC855" s="4"/>
      <c r="IBD855" s="4"/>
      <c r="IBE855" s="4"/>
      <c r="IBF855" s="4"/>
      <c r="IBG855" s="4"/>
      <c r="IBH855" s="4"/>
      <c r="IBI855" s="4"/>
      <c r="IBJ855" s="4"/>
      <c r="IBK855" s="4"/>
      <c r="IBL855" s="4"/>
      <c r="IBM855" s="4"/>
      <c r="IBN855" s="4"/>
      <c r="IBO855" s="4"/>
      <c r="IBP855" s="4"/>
      <c r="IBQ855" s="4"/>
      <c r="IBR855" s="4"/>
      <c r="IBS855" s="4"/>
      <c r="IBT855" s="4"/>
      <c r="IBU855" s="4"/>
      <c r="IBV855" s="4"/>
      <c r="IBW855" s="4"/>
      <c r="IBX855" s="4"/>
      <c r="IBY855" s="4"/>
      <c r="IBZ855" s="4"/>
      <c r="ICA855" s="4"/>
      <c r="ICB855" s="4"/>
      <c r="ICC855" s="4"/>
      <c r="ICD855" s="4"/>
      <c r="ICE855" s="4"/>
      <c r="ICF855" s="4"/>
      <c r="ICG855" s="4"/>
      <c r="ICH855" s="4"/>
      <c r="ICI855" s="4"/>
      <c r="ICJ855" s="4"/>
      <c r="ICK855" s="4"/>
      <c r="ICL855" s="4"/>
      <c r="ICM855" s="4"/>
      <c r="ICN855" s="4"/>
      <c r="ICO855" s="4"/>
      <c r="ICP855" s="4"/>
      <c r="ICQ855" s="4"/>
      <c r="ICR855" s="4"/>
      <c r="ICS855" s="4"/>
      <c r="ICT855" s="4"/>
      <c r="ICU855" s="4"/>
      <c r="ICV855" s="4"/>
      <c r="ICW855" s="4"/>
      <c r="ICX855" s="4"/>
      <c r="ICY855" s="4"/>
      <c r="ICZ855" s="4"/>
      <c r="IDA855" s="4"/>
      <c r="IDB855" s="4"/>
      <c r="IDC855" s="4"/>
      <c r="IDD855" s="4"/>
      <c r="IDE855" s="4"/>
      <c r="IDF855" s="4"/>
      <c r="IDG855" s="4"/>
      <c r="IDH855" s="4"/>
      <c r="IDI855" s="4"/>
      <c r="IDJ855" s="4"/>
      <c r="IDK855" s="4"/>
      <c r="IDL855" s="4"/>
      <c r="IDM855" s="4"/>
      <c r="IDN855" s="4"/>
      <c r="IDO855" s="4"/>
      <c r="IDP855" s="4"/>
      <c r="IDQ855" s="4"/>
      <c r="IDR855" s="4"/>
      <c r="IDS855" s="4"/>
      <c r="IDT855" s="4"/>
      <c r="IDU855" s="4"/>
      <c r="IDV855" s="4"/>
      <c r="IDW855" s="4"/>
      <c r="IDX855" s="4"/>
      <c r="IDY855" s="4"/>
      <c r="IDZ855" s="4"/>
      <c r="IEA855" s="4"/>
      <c r="IEB855" s="4"/>
      <c r="IEC855" s="4"/>
      <c r="IED855" s="4"/>
      <c r="IEE855" s="4"/>
      <c r="IEF855" s="4"/>
      <c r="IEG855" s="4"/>
      <c r="IEH855" s="4"/>
      <c r="IEI855" s="4"/>
      <c r="IEJ855" s="4"/>
      <c r="IEK855" s="4"/>
      <c r="IEL855" s="4"/>
      <c r="IEM855" s="4"/>
      <c r="IEN855" s="4"/>
      <c r="IEO855" s="4"/>
      <c r="IEP855" s="4"/>
      <c r="IEQ855" s="4"/>
      <c r="IER855" s="4"/>
      <c r="IES855" s="4"/>
      <c r="IET855" s="4"/>
      <c r="IEU855" s="4"/>
      <c r="IEV855" s="4"/>
      <c r="IEW855" s="4"/>
      <c r="IEX855" s="4"/>
      <c r="IEY855" s="4"/>
      <c r="IEZ855" s="4"/>
      <c r="IFA855" s="4"/>
      <c r="IFB855" s="4"/>
      <c r="IFC855" s="4"/>
      <c r="IFD855" s="4"/>
      <c r="IFE855" s="4"/>
      <c r="IFF855" s="4"/>
      <c r="IFG855" s="4"/>
      <c r="IFH855" s="4"/>
      <c r="IFI855" s="4"/>
      <c r="IFJ855" s="4"/>
      <c r="IFK855" s="4"/>
      <c r="IFL855" s="4"/>
      <c r="IFM855" s="4"/>
      <c r="IFN855" s="4"/>
      <c r="IFO855" s="4"/>
      <c r="IFP855" s="4"/>
      <c r="IFQ855" s="4"/>
      <c r="IFR855" s="4"/>
      <c r="IFS855" s="4"/>
      <c r="IFT855" s="4"/>
      <c r="IFU855" s="4"/>
      <c r="IFV855" s="4"/>
      <c r="IFW855" s="4"/>
      <c r="IFX855" s="4"/>
      <c r="IFY855" s="4"/>
      <c r="IFZ855" s="4"/>
      <c r="IGA855" s="4"/>
      <c r="IGB855" s="4"/>
      <c r="IGC855" s="4"/>
      <c r="IGD855" s="4"/>
      <c r="IGE855" s="4"/>
      <c r="IGF855" s="4"/>
      <c r="IGG855" s="4"/>
      <c r="IGH855" s="4"/>
      <c r="IGI855" s="4"/>
      <c r="IGJ855" s="4"/>
      <c r="IGK855" s="4"/>
      <c r="IGL855" s="4"/>
      <c r="IGM855" s="4"/>
      <c r="IGN855" s="4"/>
      <c r="IGO855" s="4"/>
      <c r="IGP855" s="4"/>
      <c r="IGQ855" s="4"/>
      <c r="IGR855" s="4"/>
      <c r="IGS855" s="4"/>
      <c r="IGT855" s="4"/>
      <c r="IGU855" s="4"/>
      <c r="IGV855" s="4"/>
      <c r="IGW855" s="4"/>
      <c r="IGX855" s="4"/>
      <c r="IGY855" s="4"/>
      <c r="IGZ855" s="4"/>
      <c r="IHA855" s="4"/>
      <c r="IHB855" s="4"/>
      <c r="IHC855" s="4"/>
      <c r="IHD855" s="4"/>
      <c r="IHE855" s="4"/>
      <c r="IHF855" s="4"/>
      <c r="IHG855" s="4"/>
      <c r="IHH855" s="4"/>
      <c r="IHI855" s="4"/>
      <c r="IHJ855" s="4"/>
      <c r="IHK855" s="4"/>
      <c r="IHL855" s="4"/>
      <c r="IHM855" s="4"/>
      <c r="IHN855" s="4"/>
      <c r="IHO855" s="4"/>
      <c r="IHP855" s="4"/>
      <c r="IHQ855" s="4"/>
      <c r="IHR855" s="4"/>
      <c r="IHS855" s="4"/>
      <c r="IHT855" s="4"/>
      <c r="IHU855" s="4"/>
      <c r="IHV855" s="4"/>
      <c r="IHW855" s="4"/>
      <c r="IHX855" s="4"/>
      <c r="IHY855" s="4"/>
      <c r="IHZ855" s="4"/>
      <c r="IIA855" s="4"/>
      <c r="IIB855" s="4"/>
      <c r="IIC855" s="4"/>
      <c r="IID855" s="4"/>
      <c r="IIE855" s="4"/>
      <c r="IIF855" s="4"/>
      <c r="IIG855" s="4"/>
      <c r="IIH855" s="4"/>
      <c r="III855" s="4"/>
      <c r="IIJ855" s="4"/>
      <c r="IIK855" s="4"/>
      <c r="IIL855" s="4"/>
      <c r="IIM855" s="4"/>
      <c r="IIN855" s="4"/>
      <c r="IIO855" s="4"/>
      <c r="IIP855" s="4"/>
      <c r="IIQ855" s="4"/>
      <c r="IIR855" s="4"/>
      <c r="IIS855" s="4"/>
      <c r="IIT855" s="4"/>
      <c r="IIU855" s="4"/>
      <c r="IIV855" s="4"/>
      <c r="IIW855" s="4"/>
      <c r="IIX855" s="4"/>
      <c r="IIY855" s="4"/>
      <c r="IIZ855" s="4"/>
      <c r="IJA855" s="4"/>
      <c r="IJB855" s="4"/>
      <c r="IJC855" s="4"/>
      <c r="IJD855" s="4"/>
      <c r="IJE855" s="4"/>
      <c r="IJF855" s="4"/>
      <c r="IJG855" s="4"/>
      <c r="IJH855" s="4"/>
      <c r="IJI855" s="4"/>
      <c r="IJJ855" s="4"/>
      <c r="IJK855" s="4"/>
      <c r="IJL855" s="4"/>
      <c r="IJM855" s="4"/>
      <c r="IJN855" s="4"/>
      <c r="IJO855" s="4"/>
      <c r="IJP855" s="4"/>
      <c r="IJQ855" s="4"/>
      <c r="IJR855" s="4"/>
      <c r="IJS855" s="4"/>
      <c r="IJT855" s="4"/>
      <c r="IJU855" s="4"/>
      <c r="IJV855" s="4"/>
      <c r="IJW855" s="4"/>
      <c r="IJX855" s="4"/>
      <c r="IJY855" s="4"/>
      <c r="IJZ855" s="4"/>
      <c r="IKA855" s="4"/>
      <c r="IKB855" s="4"/>
      <c r="IKC855" s="4"/>
      <c r="IKD855" s="4"/>
      <c r="IKE855" s="4"/>
      <c r="IKF855" s="4"/>
      <c r="IKG855" s="4"/>
      <c r="IKH855" s="4"/>
      <c r="IKI855" s="4"/>
      <c r="IKJ855" s="4"/>
      <c r="IKK855" s="4"/>
      <c r="IKL855" s="4"/>
      <c r="IKM855" s="4"/>
      <c r="IKN855" s="4"/>
      <c r="IKO855" s="4"/>
      <c r="IKP855" s="4"/>
      <c r="IKQ855" s="4"/>
      <c r="IKR855" s="4"/>
      <c r="IKS855" s="4"/>
      <c r="IKT855" s="4"/>
      <c r="IKU855" s="4"/>
      <c r="IKV855" s="4"/>
      <c r="IKW855" s="4"/>
      <c r="IKX855" s="4"/>
      <c r="IKY855" s="4"/>
      <c r="IKZ855" s="4"/>
      <c r="ILA855" s="4"/>
      <c r="ILB855" s="4"/>
      <c r="ILC855" s="4"/>
      <c r="ILD855" s="4"/>
      <c r="ILE855" s="4"/>
      <c r="ILF855" s="4"/>
      <c r="ILG855" s="4"/>
      <c r="ILH855" s="4"/>
      <c r="ILI855" s="4"/>
      <c r="ILJ855" s="4"/>
      <c r="ILK855" s="4"/>
      <c r="ILL855" s="4"/>
      <c r="ILM855" s="4"/>
      <c r="ILN855" s="4"/>
      <c r="ILO855" s="4"/>
      <c r="ILP855" s="4"/>
      <c r="ILQ855" s="4"/>
      <c r="ILR855" s="4"/>
      <c r="ILS855" s="4"/>
      <c r="ILT855" s="4"/>
      <c r="ILU855" s="4"/>
      <c r="ILV855" s="4"/>
      <c r="ILW855" s="4"/>
      <c r="ILX855" s="4"/>
      <c r="ILY855" s="4"/>
      <c r="ILZ855" s="4"/>
      <c r="IMA855" s="4"/>
      <c r="IMB855" s="4"/>
      <c r="IMC855" s="4"/>
      <c r="IMD855" s="4"/>
      <c r="IME855" s="4"/>
      <c r="IMF855" s="4"/>
      <c r="IMG855" s="4"/>
      <c r="IMH855" s="4"/>
      <c r="IMI855" s="4"/>
      <c r="IMJ855" s="4"/>
      <c r="IMK855" s="4"/>
      <c r="IML855" s="4"/>
      <c r="IMM855" s="4"/>
      <c r="IMN855" s="4"/>
      <c r="IMO855" s="4"/>
      <c r="IMP855" s="4"/>
      <c r="IMQ855" s="4"/>
      <c r="IMR855" s="4"/>
      <c r="IMS855" s="4"/>
      <c r="IMT855" s="4"/>
      <c r="IMU855" s="4"/>
      <c r="IMV855" s="4"/>
      <c r="IMW855" s="4"/>
      <c r="IMX855" s="4"/>
      <c r="IMY855" s="4"/>
      <c r="IMZ855" s="4"/>
      <c r="INA855" s="4"/>
      <c r="INB855" s="4"/>
      <c r="INC855" s="4"/>
      <c r="IND855" s="4"/>
      <c r="INE855" s="4"/>
      <c r="INF855" s="4"/>
      <c r="ING855" s="4"/>
      <c r="INH855" s="4"/>
      <c r="INI855" s="4"/>
      <c r="INJ855" s="4"/>
      <c r="INK855" s="4"/>
      <c r="INL855" s="4"/>
      <c r="INM855" s="4"/>
      <c r="INN855" s="4"/>
      <c r="INO855" s="4"/>
      <c r="INP855" s="4"/>
      <c r="INQ855" s="4"/>
      <c r="INR855" s="4"/>
      <c r="INS855" s="4"/>
      <c r="INT855" s="4"/>
      <c r="INU855" s="4"/>
      <c r="INV855" s="4"/>
      <c r="INW855" s="4"/>
      <c r="INX855" s="4"/>
      <c r="INY855" s="4"/>
      <c r="INZ855" s="4"/>
      <c r="IOA855" s="4"/>
      <c r="IOB855" s="4"/>
      <c r="IOC855" s="4"/>
      <c r="IOD855" s="4"/>
      <c r="IOE855" s="4"/>
      <c r="IOF855" s="4"/>
      <c r="IOG855" s="4"/>
      <c r="IOH855" s="4"/>
      <c r="IOI855" s="4"/>
      <c r="IOJ855" s="4"/>
      <c r="IOK855" s="4"/>
      <c r="IOL855" s="4"/>
      <c r="IOM855" s="4"/>
      <c r="ION855" s="4"/>
      <c r="IOO855" s="4"/>
      <c r="IOP855" s="4"/>
      <c r="IOQ855" s="4"/>
      <c r="IOR855" s="4"/>
      <c r="IOS855" s="4"/>
      <c r="IOT855" s="4"/>
      <c r="IOU855" s="4"/>
      <c r="IOV855" s="4"/>
      <c r="IOW855" s="4"/>
      <c r="IOX855" s="4"/>
      <c r="IOY855" s="4"/>
      <c r="IOZ855" s="4"/>
      <c r="IPA855" s="4"/>
      <c r="IPB855" s="4"/>
      <c r="IPC855" s="4"/>
      <c r="IPD855" s="4"/>
      <c r="IPE855" s="4"/>
      <c r="IPF855" s="4"/>
      <c r="IPG855" s="4"/>
      <c r="IPH855" s="4"/>
      <c r="IPI855" s="4"/>
      <c r="IPJ855" s="4"/>
      <c r="IPK855" s="4"/>
      <c r="IPL855" s="4"/>
      <c r="IPM855" s="4"/>
      <c r="IPN855" s="4"/>
      <c r="IPO855" s="4"/>
      <c r="IPP855" s="4"/>
      <c r="IPQ855" s="4"/>
      <c r="IPR855" s="4"/>
      <c r="IPS855" s="4"/>
      <c r="IPT855" s="4"/>
      <c r="IPU855" s="4"/>
      <c r="IPV855" s="4"/>
      <c r="IPW855" s="4"/>
      <c r="IPX855" s="4"/>
      <c r="IPY855" s="4"/>
      <c r="IPZ855" s="4"/>
      <c r="IQA855" s="4"/>
      <c r="IQB855" s="4"/>
      <c r="IQC855" s="4"/>
      <c r="IQD855" s="4"/>
      <c r="IQE855" s="4"/>
      <c r="IQF855" s="4"/>
      <c r="IQG855" s="4"/>
      <c r="IQH855" s="4"/>
      <c r="IQI855" s="4"/>
      <c r="IQJ855" s="4"/>
      <c r="IQK855" s="4"/>
      <c r="IQL855" s="4"/>
      <c r="IQM855" s="4"/>
      <c r="IQN855" s="4"/>
      <c r="IQO855" s="4"/>
      <c r="IQP855" s="4"/>
      <c r="IQQ855" s="4"/>
      <c r="IQR855" s="4"/>
      <c r="IQS855" s="4"/>
      <c r="IQT855" s="4"/>
      <c r="IQU855" s="4"/>
      <c r="IQV855" s="4"/>
      <c r="IQW855" s="4"/>
      <c r="IQX855" s="4"/>
      <c r="IQY855" s="4"/>
      <c r="IQZ855" s="4"/>
      <c r="IRA855" s="4"/>
      <c r="IRB855" s="4"/>
      <c r="IRC855" s="4"/>
      <c r="IRD855" s="4"/>
      <c r="IRE855" s="4"/>
      <c r="IRF855" s="4"/>
      <c r="IRG855" s="4"/>
      <c r="IRH855" s="4"/>
      <c r="IRI855" s="4"/>
      <c r="IRJ855" s="4"/>
      <c r="IRK855" s="4"/>
      <c r="IRL855" s="4"/>
      <c r="IRM855" s="4"/>
      <c r="IRN855" s="4"/>
      <c r="IRO855" s="4"/>
      <c r="IRP855" s="4"/>
      <c r="IRQ855" s="4"/>
      <c r="IRR855" s="4"/>
      <c r="IRS855" s="4"/>
      <c r="IRT855" s="4"/>
      <c r="IRU855" s="4"/>
      <c r="IRV855" s="4"/>
      <c r="IRW855" s="4"/>
      <c r="IRX855" s="4"/>
      <c r="IRY855" s="4"/>
      <c r="IRZ855" s="4"/>
      <c r="ISA855" s="4"/>
      <c r="ISB855" s="4"/>
      <c r="ISC855" s="4"/>
      <c r="ISD855" s="4"/>
      <c r="ISE855" s="4"/>
      <c r="ISF855" s="4"/>
      <c r="ISG855" s="4"/>
      <c r="ISH855" s="4"/>
      <c r="ISI855" s="4"/>
      <c r="ISJ855" s="4"/>
      <c r="ISK855" s="4"/>
      <c r="ISL855" s="4"/>
      <c r="ISM855" s="4"/>
      <c r="ISN855" s="4"/>
      <c r="ISO855" s="4"/>
      <c r="ISP855" s="4"/>
      <c r="ISQ855" s="4"/>
      <c r="ISR855" s="4"/>
      <c r="ISS855" s="4"/>
      <c r="IST855" s="4"/>
      <c r="ISU855" s="4"/>
      <c r="ISV855" s="4"/>
      <c r="ISW855" s="4"/>
      <c r="ISX855" s="4"/>
      <c r="ISY855" s="4"/>
      <c r="ISZ855" s="4"/>
      <c r="ITA855" s="4"/>
      <c r="ITB855" s="4"/>
      <c r="ITC855" s="4"/>
      <c r="ITD855" s="4"/>
      <c r="ITE855" s="4"/>
      <c r="ITF855" s="4"/>
      <c r="ITG855" s="4"/>
      <c r="ITH855" s="4"/>
      <c r="ITI855" s="4"/>
      <c r="ITJ855" s="4"/>
      <c r="ITK855" s="4"/>
      <c r="ITL855" s="4"/>
      <c r="ITM855" s="4"/>
      <c r="ITN855" s="4"/>
      <c r="ITO855" s="4"/>
      <c r="ITP855" s="4"/>
      <c r="ITQ855" s="4"/>
      <c r="ITR855" s="4"/>
      <c r="ITS855" s="4"/>
      <c r="ITT855" s="4"/>
      <c r="ITU855" s="4"/>
      <c r="ITV855" s="4"/>
      <c r="ITW855" s="4"/>
      <c r="ITX855" s="4"/>
      <c r="ITY855" s="4"/>
      <c r="ITZ855" s="4"/>
      <c r="IUA855" s="4"/>
      <c r="IUB855" s="4"/>
      <c r="IUC855" s="4"/>
      <c r="IUD855" s="4"/>
      <c r="IUE855" s="4"/>
      <c r="IUF855" s="4"/>
      <c r="IUG855" s="4"/>
      <c r="IUH855" s="4"/>
      <c r="IUI855" s="4"/>
      <c r="IUJ855" s="4"/>
      <c r="IUK855" s="4"/>
      <c r="IUL855" s="4"/>
      <c r="IUM855" s="4"/>
      <c r="IUN855" s="4"/>
      <c r="IUO855" s="4"/>
      <c r="IUP855" s="4"/>
      <c r="IUQ855" s="4"/>
      <c r="IUR855" s="4"/>
      <c r="IUS855" s="4"/>
      <c r="IUT855" s="4"/>
      <c r="IUU855" s="4"/>
      <c r="IUV855" s="4"/>
      <c r="IUW855" s="4"/>
      <c r="IUX855" s="4"/>
      <c r="IUY855" s="4"/>
      <c r="IUZ855" s="4"/>
      <c r="IVA855" s="4"/>
      <c r="IVB855" s="4"/>
      <c r="IVC855" s="4"/>
      <c r="IVD855" s="4"/>
      <c r="IVE855" s="4"/>
      <c r="IVF855" s="4"/>
      <c r="IVG855" s="4"/>
      <c r="IVH855" s="4"/>
      <c r="IVI855" s="4"/>
      <c r="IVJ855" s="4"/>
      <c r="IVK855" s="4"/>
      <c r="IVL855" s="4"/>
      <c r="IVM855" s="4"/>
      <c r="IVN855" s="4"/>
      <c r="IVO855" s="4"/>
      <c r="IVP855" s="4"/>
      <c r="IVQ855" s="4"/>
      <c r="IVR855" s="4"/>
      <c r="IVS855" s="4"/>
      <c r="IVT855" s="4"/>
      <c r="IVU855" s="4"/>
      <c r="IVV855" s="4"/>
      <c r="IVW855" s="4"/>
      <c r="IVX855" s="4"/>
      <c r="IVY855" s="4"/>
      <c r="IVZ855" s="4"/>
      <c r="IWA855" s="4"/>
      <c r="IWB855" s="4"/>
      <c r="IWC855" s="4"/>
      <c r="IWD855" s="4"/>
      <c r="IWE855" s="4"/>
      <c r="IWF855" s="4"/>
      <c r="IWG855" s="4"/>
      <c r="IWH855" s="4"/>
      <c r="IWI855" s="4"/>
      <c r="IWJ855" s="4"/>
      <c r="IWK855" s="4"/>
      <c r="IWL855" s="4"/>
      <c r="IWM855" s="4"/>
      <c r="IWN855" s="4"/>
      <c r="IWO855" s="4"/>
      <c r="IWP855" s="4"/>
      <c r="IWQ855" s="4"/>
      <c r="IWR855" s="4"/>
      <c r="IWS855" s="4"/>
      <c r="IWT855" s="4"/>
      <c r="IWU855" s="4"/>
      <c r="IWV855" s="4"/>
      <c r="IWW855" s="4"/>
      <c r="IWX855" s="4"/>
      <c r="IWY855" s="4"/>
      <c r="IWZ855" s="4"/>
      <c r="IXA855" s="4"/>
      <c r="IXB855" s="4"/>
      <c r="IXC855" s="4"/>
      <c r="IXD855" s="4"/>
      <c r="IXE855" s="4"/>
      <c r="IXF855" s="4"/>
      <c r="IXG855" s="4"/>
      <c r="IXH855" s="4"/>
      <c r="IXI855" s="4"/>
      <c r="IXJ855" s="4"/>
      <c r="IXK855" s="4"/>
      <c r="IXL855" s="4"/>
      <c r="IXM855" s="4"/>
      <c r="IXN855" s="4"/>
      <c r="IXO855" s="4"/>
      <c r="IXP855" s="4"/>
      <c r="IXQ855" s="4"/>
      <c r="IXR855" s="4"/>
      <c r="IXS855" s="4"/>
      <c r="IXT855" s="4"/>
      <c r="IXU855" s="4"/>
      <c r="IXV855" s="4"/>
      <c r="IXW855" s="4"/>
      <c r="IXX855" s="4"/>
      <c r="IXY855" s="4"/>
      <c r="IXZ855" s="4"/>
      <c r="IYA855" s="4"/>
      <c r="IYB855" s="4"/>
      <c r="IYC855" s="4"/>
      <c r="IYD855" s="4"/>
      <c r="IYE855" s="4"/>
      <c r="IYF855" s="4"/>
      <c r="IYG855" s="4"/>
      <c r="IYH855" s="4"/>
      <c r="IYI855" s="4"/>
      <c r="IYJ855" s="4"/>
      <c r="IYK855" s="4"/>
      <c r="IYL855" s="4"/>
      <c r="IYM855" s="4"/>
      <c r="IYN855" s="4"/>
      <c r="IYO855" s="4"/>
      <c r="IYP855" s="4"/>
      <c r="IYQ855" s="4"/>
      <c r="IYR855" s="4"/>
      <c r="IYS855" s="4"/>
      <c r="IYT855" s="4"/>
      <c r="IYU855" s="4"/>
      <c r="IYV855" s="4"/>
      <c r="IYW855" s="4"/>
      <c r="IYX855" s="4"/>
      <c r="IYY855" s="4"/>
      <c r="IYZ855" s="4"/>
      <c r="IZA855" s="4"/>
      <c r="IZB855" s="4"/>
      <c r="IZC855" s="4"/>
      <c r="IZD855" s="4"/>
      <c r="IZE855" s="4"/>
      <c r="IZF855" s="4"/>
      <c r="IZG855" s="4"/>
      <c r="IZH855" s="4"/>
      <c r="IZI855" s="4"/>
      <c r="IZJ855" s="4"/>
      <c r="IZK855" s="4"/>
      <c r="IZL855" s="4"/>
      <c r="IZM855" s="4"/>
      <c r="IZN855" s="4"/>
      <c r="IZO855" s="4"/>
      <c r="IZP855" s="4"/>
      <c r="IZQ855" s="4"/>
      <c r="IZR855" s="4"/>
      <c r="IZS855" s="4"/>
      <c r="IZT855" s="4"/>
      <c r="IZU855" s="4"/>
      <c r="IZV855" s="4"/>
      <c r="IZW855" s="4"/>
      <c r="IZX855" s="4"/>
      <c r="IZY855" s="4"/>
      <c r="IZZ855" s="4"/>
      <c r="JAA855" s="4"/>
      <c r="JAB855" s="4"/>
      <c r="JAC855" s="4"/>
      <c r="JAD855" s="4"/>
      <c r="JAE855" s="4"/>
      <c r="JAF855" s="4"/>
      <c r="JAG855" s="4"/>
      <c r="JAH855" s="4"/>
      <c r="JAI855" s="4"/>
      <c r="JAJ855" s="4"/>
      <c r="JAK855" s="4"/>
      <c r="JAL855" s="4"/>
      <c r="JAM855" s="4"/>
      <c r="JAN855" s="4"/>
      <c r="JAO855" s="4"/>
      <c r="JAP855" s="4"/>
      <c r="JAQ855" s="4"/>
      <c r="JAR855" s="4"/>
      <c r="JAS855" s="4"/>
      <c r="JAT855" s="4"/>
      <c r="JAU855" s="4"/>
      <c r="JAV855" s="4"/>
      <c r="JAW855" s="4"/>
      <c r="JAX855" s="4"/>
      <c r="JAY855" s="4"/>
      <c r="JAZ855" s="4"/>
      <c r="JBA855" s="4"/>
      <c r="JBB855" s="4"/>
      <c r="JBC855" s="4"/>
      <c r="JBD855" s="4"/>
      <c r="JBE855" s="4"/>
      <c r="JBF855" s="4"/>
      <c r="JBG855" s="4"/>
      <c r="JBH855" s="4"/>
      <c r="JBI855" s="4"/>
      <c r="JBJ855" s="4"/>
      <c r="JBK855" s="4"/>
      <c r="JBL855" s="4"/>
      <c r="JBM855" s="4"/>
      <c r="JBN855" s="4"/>
      <c r="JBO855" s="4"/>
      <c r="JBP855" s="4"/>
      <c r="JBQ855" s="4"/>
      <c r="JBR855" s="4"/>
      <c r="JBS855" s="4"/>
      <c r="JBT855" s="4"/>
      <c r="JBU855" s="4"/>
      <c r="JBV855" s="4"/>
      <c r="JBW855" s="4"/>
      <c r="JBX855" s="4"/>
      <c r="JBY855" s="4"/>
      <c r="JBZ855" s="4"/>
      <c r="JCA855" s="4"/>
      <c r="JCB855" s="4"/>
      <c r="JCC855" s="4"/>
      <c r="JCD855" s="4"/>
      <c r="JCE855" s="4"/>
      <c r="JCF855" s="4"/>
      <c r="JCG855" s="4"/>
      <c r="JCH855" s="4"/>
      <c r="JCI855" s="4"/>
      <c r="JCJ855" s="4"/>
      <c r="JCK855" s="4"/>
      <c r="JCL855" s="4"/>
      <c r="JCM855" s="4"/>
      <c r="JCN855" s="4"/>
      <c r="JCO855" s="4"/>
      <c r="JCP855" s="4"/>
      <c r="JCQ855" s="4"/>
      <c r="JCR855" s="4"/>
      <c r="JCS855" s="4"/>
      <c r="JCT855" s="4"/>
      <c r="JCU855" s="4"/>
      <c r="JCV855" s="4"/>
      <c r="JCW855" s="4"/>
      <c r="JCX855" s="4"/>
      <c r="JCY855" s="4"/>
      <c r="JCZ855" s="4"/>
      <c r="JDA855" s="4"/>
      <c r="JDB855" s="4"/>
      <c r="JDC855" s="4"/>
      <c r="JDD855" s="4"/>
      <c r="JDE855" s="4"/>
      <c r="JDF855" s="4"/>
      <c r="JDG855" s="4"/>
      <c r="JDH855" s="4"/>
      <c r="JDI855" s="4"/>
      <c r="JDJ855" s="4"/>
      <c r="JDK855" s="4"/>
      <c r="JDL855" s="4"/>
      <c r="JDM855" s="4"/>
      <c r="JDN855" s="4"/>
      <c r="JDO855" s="4"/>
      <c r="JDP855" s="4"/>
      <c r="JDQ855" s="4"/>
      <c r="JDR855" s="4"/>
      <c r="JDS855" s="4"/>
      <c r="JDT855" s="4"/>
      <c r="JDU855" s="4"/>
      <c r="JDV855" s="4"/>
      <c r="JDW855" s="4"/>
      <c r="JDX855" s="4"/>
      <c r="JDY855" s="4"/>
      <c r="JDZ855" s="4"/>
      <c r="JEA855" s="4"/>
      <c r="JEB855" s="4"/>
      <c r="JEC855" s="4"/>
      <c r="JED855" s="4"/>
      <c r="JEE855" s="4"/>
      <c r="JEF855" s="4"/>
      <c r="JEG855" s="4"/>
      <c r="JEH855" s="4"/>
      <c r="JEI855" s="4"/>
      <c r="JEJ855" s="4"/>
      <c r="JEK855" s="4"/>
      <c r="JEL855" s="4"/>
      <c r="JEM855" s="4"/>
      <c r="JEN855" s="4"/>
      <c r="JEO855" s="4"/>
      <c r="JEP855" s="4"/>
      <c r="JEQ855" s="4"/>
      <c r="JER855" s="4"/>
      <c r="JES855" s="4"/>
      <c r="JET855" s="4"/>
      <c r="JEU855" s="4"/>
      <c r="JEV855" s="4"/>
      <c r="JEW855" s="4"/>
      <c r="JEX855" s="4"/>
      <c r="JEY855" s="4"/>
      <c r="JEZ855" s="4"/>
      <c r="JFA855" s="4"/>
      <c r="JFB855" s="4"/>
      <c r="JFC855" s="4"/>
      <c r="JFD855" s="4"/>
      <c r="JFE855" s="4"/>
      <c r="JFF855" s="4"/>
      <c r="JFG855" s="4"/>
      <c r="JFH855" s="4"/>
      <c r="JFI855" s="4"/>
      <c r="JFJ855" s="4"/>
      <c r="JFK855" s="4"/>
      <c r="JFL855" s="4"/>
      <c r="JFM855" s="4"/>
      <c r="JFN855" s="4"/>
      <c r="JFO855" s="4"/>
      <c r="JFP855" s="4"/>
      <c r="JFQ855" s="4"/>
      <c r="JFR855" s="4"/>
      <c r="JFS855" s="4"/>
      <c r="JFT855" s="4"/>
      <c r="JFU855" s="4"/>
      <c r="JFV855" s="4"/>
      <c r="JFW855" s="4"/>
      <c r="JFX855" s="4"/>
      <c r="JFY855" s="4"/>
      <c r="JFZ855" s="4"/>
      <c r="JGA855" s="4"/>
      <c r="JGB855" s="4"/>
      <c r="JGC855" s="4"/>
      <c r="JGD855" s="4"/>
      <c r="JGE855" s="4"/>
      <c r="JGF855" s="4"/>
      <c r="JGG855" s="4"/>
      <c r="JGH855" s="4"/>
      <c r="JGI855" s="4"/>
      <c r="JGJ855" s="4"/>
      <c r="JGK855" s="4"/>
      <c r="JGL855" s="4"/>
      <c r="JGM855" s="4"/>
      <c r="JGN855" s="4"/>
      <c r="JGO855" s="4"/>
      <c r="JGP855" s="4"/>
      <c r="JGQ855" s="4"/>
      <c r="JGR855" s="4"/>
      <c r="JGS855" s="4"/>
      <c r="JGT855" s="4"/>
      <c r="JGU855" s="4"/>
      <c r="JGV855" s="4"/>
      <c r="JGW855" s="4"/>
      <c r="JGX855" s="4"/>
      <c r="JGY855" s="4"/>
      <c r="JGZ855" s="4"/>
      <c r="JHA855" s="4"/>
      <c r="JHB855" s="4"/>
      <c r="JHC855" s="4"/>
      <c r="JHD855" s="4"/>
      <c r="JHE855" s="4"/>
      <c r="JHF855" s="4"/>
      <c r="JHG855" s="4"/>
      <c r="JHH855" s="4"/>
      <c r="JHI855" s="4"/>
      <c r="JHJ855" s="4"/>
      <c r="JHK855" s="4"/>
      <c r="JHL855" s="4"/>
      <c r="JHM855" s="4"/>
      <c r="JHN855" s="4"/>
      <c r="JHO855" s="4"/>
      <c r="JHP855" s="4"/>
      <c r="JHQ855" s="4"/>
      <c r="JHR855" s="4"/>
      <c r="JHS855" s="4"/>
      <c r="JHT855" s="4"/>
      <c r="JHU855" s="4"/>
      <c r="JHV855" s="4"/>
      <c r="JHW855" s="4"/>
      <c r="JHX855" s="4"/>
      <c r="JHY855" s="4"/>
      <c r="JHZ855" s="4"/>
      <c r="JIA855" s="4"/>
      <c r="JIB855" s="4"/>
      <c r="JIC855" s="4"/>
      <c r="JID855" s="4"/>
      <c r="JIE855" s="4"/>
      <c r="JIF855" s="4"/>
      <c r="JIG855" s="4"/>
      <c r="JIH855" s="4"/>
      <c r="JII855" s="4"/>
      <c r="JIJ855" s="4"/>
      <c r="JIK855" s="4"/>
      <c r="JIL855" s="4"/>
      <c r="JIM855" s="4"/>
      <c r="JIN855" s="4"/>
      <c r="JIO855" s="4"/>
      <c r="JIP855" s="4"/>
      <c r="JIQ855" s="4"/>
      <c r="JIR855" s="4"/>
      <c r="JIS855" s="4"/>
      <c r="JIT855" s="4"/>
      <c r="JIU855" s="4"/>
      <c r="JIV855" s="4"/>
      <c r="JIW855" s="4"/>
      <c r="JIX855" s="4"/>
      <c r="JIY855" s="4"/>
      <c r="JIZ855" s="4"/>
      <c r="JJA855" s="4"/>
      <c r="JJB855" s="4"/>
      <c r="JJC855" s="4"/>
      <c r="JJD855" s="4"/>
      <c r="JJE855" s="4"/>
      <c r="JJF855" s="4"/>
      <c r="JJG855" s="4"/>
      <c r="JJH855" s="4"/>
      <c r="JJI855" s="4"/>
      <c r="JJJ855" s="4"/>
      <c r="JJK855" s="4"/>
      <c r="JJL855" s="4"/>
      <c r="JJM855" s="4"/>
      <c r="JJN855" s="4"/>
      <c r="JJO855" s="4"/>
      <c r="JJP855" s="4"/>
      <c r="JJQ855" s="4"/>
      <c r="JJR855" s="4"/>
      <c r="JJS855" s="4"/>
      <c r="JJT855" s="4"/>
      <c r="JJU855" s="4"/>
      <c r="JJV855" s="4"/>
      <c r="JJW855" s="4"/>
      <c r="JJX855" s="4"/>
      <c r="JJY855" s="4"/>
      <c r="JJZ855" s="4"/>
      <c r="JKA855" s="4"/>
      <c r="JKB855" s="4"/>
      <c r="JKC855" s="4"/>
      <c r="JKD855" s="4"/>
      <c r="JKE855" s="4"/>
      <c r="JKF855" s="4"/>
      <c r="JKG855" s="4"/>
      <c r="JKH855" s="4"/>
      <c r="JKI855" s="4"/>
      <c r="JKJ855" s="4"/>
      <c r="JKK855" s="4"/>
      <c r="JKL855" s="4"/>
      <c r="JKM855" s="4"/>
      <c r="JKN855" s="4"/>
      <c r="JKO855" s="4"/>
      <c r="JKP855" s="4"/>
      <c r="JKQ855" s="4"/>
      <c r="JKR855" s="4"/>
      <c r="JKS855" s="4"/>
      <c r="JKT855" s="4"/>
      <c r="JKU855" s="4"/>
      <c r="JKV855" s="4"/>
      <c r="JKW855" s="4"/>
      <c r="JKX855" s="4"/>
      <c r="JKY855" s="4"/>
      <c r="JKZ855" s="4"/>
      <c r="JLA855" s="4"/>
      <c r="JLB855" s="4"/>
      <c r="JLC855" s="4"/>
      <c r="JLD855" s="4"/>
      <c r="JLE855" s="4"/>
      <c r="JLF855" s="4"/>
      <c r="JLG855" s="4"/>
      <c r="JLH855" s="4"/>
      <c r="JLI855" s="4"/>
      <c r="JLJ855" s="4"/>
      <c r="JLK855" s="4"/>
      <c r="JLL855" s="4"/>
      <c r="JLM855" s="4"/>
      <c r="JLN855" s="4"/>
      <c r="JLO855" s="4"/>
      <c r="JLP855" s="4"/>
      <c r="JLQ855" s="4"/>
      <c r="JLR855" s="4"/>
      <c r="JLS855" s="4"/>
      <c r="JLT855" s="4"/>
      <c r="JLU855" s="4"/>
      <c r="JLV855" s="4"/>
      <c r="JLW855" s="4"/>
      <c r="JLX855" s="4"/>
      <c r="JLY855" s="4"/>
      <c r="JLZ855" s="4"/>
      <c r="JMA855" s="4"/>
      <c r="JMB855" s="4"/>
      <c r="JMC855" s="4"/>
      <c r="JMD855" s="4"/>
      <c r="JME855" s="4"/>
      <c r="JMF855" s="4"/>
      <c r="JMG855" s="4"/>
      <c r="JMH855" s="4"/>
      <c r="JMI855" s="4"/>
      <c r="JMJ855" s="4"/>
      <c r="JMK855" s="4"/>
      <c r="JML855" s="4"/>
      <c r="JMM855" s="4"/>
      <c r="JMN855" s="4"/>
      <c r="JMO855" s="4"/>
      <c r="JMP855" s="4"/>
      <c r="JMQ855" s="4"/>
      <c r="JMR855" s="4"/>
      <c r="JMS855" s="4"/>
      <c r="JMT855" s="4"/>
      <c r="JMU855" s="4"/>
      <c r="JMV855" s="4"/>
      <c r="JMW855" s="4"/>
      <c r="JMX855" s="4"/>
      <c r="JMY855" s="4"/>
      <c r="JMZ855" s="4"/>
      <c r="JNA855" s="4"/>
      <c r="JNB855" s="4"/>
      <c r="JNC855" s="4"/>
      <c r="JND855" s="4"/>
      <c r="JNE855" s="4"/>
      <c r="JNF855" s="4"/>
      <c r="JNG855" s="4"/>
      <c r="JNH855" s="4"/>
      <c r="JNI855" s="4"/>
      <c r="JNJ855" s="4"/>
      <c r="JNK855" s="4"/>
      <c r="JNL855" s="4"/>
      <c r="JNM855" s="4"/>
      <c r="JNN855" s="4"/>
      <c r="JNO855" s="4"/>
      <c r="JNP855" s="4"/>
      <c r="JNQ855" s="4"/>
      <c r="JNR855" s="4"/>
      <c r="JNS855" s="4"/>
      <c r="JNT855" s="4"/>
      <c r="JNU855" s="4"/>
      <c r="JNV855" s="4"/>
      <c r="JNW855" s="4"/>
      <c r="JNX855" s="4"/>
      <c r="JNY855" s="4"/>
      <c r="JNZ855" s="4"/>
      <c r="JOA855" s="4"/>
      <c r="JOB855" s="4"/>
      <c r="JOC855" s="4"/>
      <c r="JOD855" s="4"/>
      <c r="JOE855" s="4"/>
      <c r="JOF855" s="4"/>
      <c r="JOG855" s="4"/>
      <c r="JOH855" s="4"/>
      <c r="JOI855" s="4"/>
      <c r="JOJ855" s="4"/>
      <c r="JOK855" s="4"/>
      <c r="JOL855" s="4"/>
      <c r="JOM855" s="4"/>
      <c r="JON855" s="4"/>
      <c r="JOO855" s="4"/>
      <c r="JOP855" s="4"/>
      <c r="JOQ855" s="4"/>
      <c r="JOR855" s="4"/>
      <c r="JOS855" s="4"/>
      <c r="JOT855" s="4"/>
      <c r="JOU855" s="4"/>
      <c r="JOV855" s="4"/>
      <c r="JOW855" s="4"/>
      <c r="JOX855" s="4"/>
      <c r="JOY855" s="4"/>
      <c r="JOZ855" s="4"/>
      <c r="JPA855" s="4"/>
      <c r="JPB855" s="4"/>
      <c r="JPC855" s="4"/>
      <c r="JPD855" s="4"/>
      <c r="JPE855" s="4"/>
      <c r="JPF855" s="4"/>
      <c r="JPG855" s="4"/>
      <c r="JPH855" s="4"/>
      <c r="JPI855" s="4"/>
      <c r="JPJ855" s="4"/>
      <c r="JPK855" s="4"/>
      <c r="JPL855" s="4"/>
      <c r="JPM855" s="4"/>
      <c r="JPN855" s="4"/>
      <c r="JPO855" s="4"/>
      <c r="JPP855" s="4"/>
      <c r="JPQ855" s="4"/>
      <c r="JPR855" s="4"/>
      <c r="JPS855" s="4"/>
      <c r="JPT855" s="4"/>
      <c r="JPU855" s="4"/>
      <c r="JPV855" s="4"/>
      <c r="JPW855" s="4"/>
      <c r="JPX855" s="4"/>
      <c r="JPY855" s="4"/>
      <c r="JPZ855" s="4"/>
      <c r="JQA855" s="4"/>
      <c r="JQB855" s="4"/>
      <c r="JQC855" s="4"/>
      <c r="JQD855" s="4"/>
      <c r="JQE855" s="4"/>
      <c r="JQF855" s="4"/>
      <c r="JQG855" s="4"/>
      <c r="JQH855" s="4"/>
      <c r="JQI855" s="4"/>
      <c r="JQJ855" s="4"/>
      <c r="JQK855" s="4"/>
      <c r="JQL855" s="4"/>
      <c r="JQM855" s="4"/>
      <c r="JQN855" s="4"/>
      <c r="JQO855" s="4"/>
      <c r="JQP855" s="4"/>
      <c r="JQQ855" s="4"/>
      <c r="JQR855" s="4"/>
      <c r="JQS855" s="4"/>
      <c r="JQT855" s="4"/>
      <c r="JQU855" s="4"/>
      <c r="JQV855" s="4"/>
      <c r="JQW855" s="4"/>
      <c r="JQX855" s="4"/>
      <c r="JQY855" s="4"/>
      <c r="JQZ855" s="4"/>
      <c r="JRA855" s="4"/>
      <c r="JRB855" s="4"/>
      <c r="JRC855" s="4"/>
      <c r="JRD855" s="4"/>
      <c r="JRE855" s="4"/>
      <c r="JRF855" s="4"/>
      <c r="JRG855" s="4"/>
      <c r="JRH855" s="4"/>
      <c r="JRI855" s="4"/>
      <c r="JRJ855" s="4"/>
      <c r="JRK855" s="4"/>
      <c r="JRL855" s="4"/>
      <c r="JRM855" s="4"/>
      <c r="JRN855" s="4"/>
      <c r="JRO855" s="4"/>
      <c r="JRP855" s="4"/>
      <c r="JRQ855" s="4"/>
      <c r="JRR855" s="4"/>
      <c r="JRS855" s="4"/>
      <c r="JRT855" s="4"/>
      <c r="JRU855" s="4"/>
      <c r="JRV855" s="4"/>
      <c r="JRW855" s="4"/>
      <c r="JRX855" s="4"/>
      <c r="JRY855" s="4"/>
      <c r="JRZ855" s="4"/>
      <c r="JSA855" s="4"/>
      <c r="JSB855" s="4"/>
      <c r="JSC855" s="4"/>
      <c r="JSD855" s="4"/>
      <c r="JSE855" s="4"/>
      <c r="JSF855" s="4"/>
      <c r="JSG855" s="4"/>
      <c r="JSH855" s="4"/>
      <c r="JSI855" s="4"/>
      <c r="JSJ855" s="4"/>
      <c r="JSK855" s="4"/>
      <c r="JSL855" s="4"/>
      <c r="JSM855" s="4"/>
      <c r="JSN855" s="4"/>
      <c r="JSO855" s="4"/>
      <c r="JSP855" s="4"/>
      <c r="JSQ855" s="4"/>
      <c r="JSR855" s="4"/>
      <c r="JSS855" s="4"/>
      <c r="JST855" s="4"/>
      <c r="JSU855" s="4"/>
      <c r="JSV855" s="4"/>
      <c r="JSW855" s="4"/>
      <c r="JSX855" s="4"/>
      <c r="JSY855" s="4"/>
      <c r="JSZ855" s="4"/>
      <c r="JTA855" s="4"/>
      <c r="JTB855" s="4"/>
      <c r="JTC855" s="4"/>
      <c r="JTD855" s="4"/>
      <c r="JTE855" s="4"/>
      <c r="JTF855" s="4"/>
      <c r="JTG855" s="4"/>
      <c r="JTH855" s="4"/>
      <c r="JTI855" s="4"/>
      <c r="JTJ855" s="4"/>
      <c r="JTK855" s="4"/>
      <c r="JTL855" s="4"/>
      <c r="JTM855" s="4"/>
      <c r="JTN855" s="4"/>
      <c r="JTO855" s="4"/>
      <c r="JTP855" s="4"/>
      <c r="JTQ855" s="4"/>
      <c r="JTR855" s="4"/>
      <c r="JTS855" s="4"/>
      <c r="JTT855" s="4"/>
      <c r="JTU855" s="4"/>
      <c r="JTV855" s="4"/>
      <c r="JTW855" s="4"/>
      <c r="JTX855" s="4"/>
      <c r="JTY855" s="4"/>
      <c r="JTZ855" s="4"/>
      <c r="JUA855" s="4"/>
      <c r="JUB855" s="4"/>
      <c r="JUC855" s="4"/>
      <c r="JUD855" s="4"/>
      <c r="JUE855" s="4"/>
      <c r="JUF855" s="4"/>
      <c r="JUG855" s="4"/>
      <c r="JUH855" s="4"/>
      <c r="JUI855" s="4"/>
      <c r="JUJ855" s="4"/>
      <c r="JUK855" s="4"/>
      <c r="JUL855" s="4"/>
      <c r="JUM855" s="4"/>
      <c r="JUN855" s="4"/>
      <c r="JUO855" s="4"/>
      <c r="JUP855" s="4"/>
      <c r="JUQ855" s="4"/>
      <c r="JUR855" s="4"/>
      <c r="JUS855" s="4"/>
      <c r="JUT855" s="4"/>
      <c r="JUU855" s="4"/>
      <c r="JUV855" s="4"/>
      <c r="JUW855" s="4"/>
      <c r="JUX855" s="4"/>
      <c r="JUY855" s="4"/>
      <c r="JUZ855" s="4"/>
      <c r="JVA855" s="4"/>
      <c r="JVB855" s="4"/>
      <c r="JVC855" s="4"/>
      <c r="JVD855" s="4"/>
      <c r="JVE855" s="4"/>
      <c r="JVF855" s="4"/>
      <c r="JVG855" s="4"/>
      <c r="JVH855" s="4"/>
      <c r="JVI855" s="4"/>
      <c r="JVJ855" s="4"/>
      <c r="JVK855" s="4"/>
      <c r="JVL855" s="4"/>
      <c r="JVM855" s="4"/>
      <c r="JVN855" s="4"/>
      <c r="JVO855" s="4"/>
      <c r="JVP855" s="4"/>
      <c r="JVQ855" s="4"/>
      <c r="JVR855" s="4"/>
      <c r="JVS855" s="4"/>
      <c r="JVT855" s="4"/>
      <c r="JVU855" s="4"/>
      <c r="JVV855" s="4"/>
      <c r="JVW855" s="4"/>
      <c r="JVX855" s="4"/>
      <c r="JVY855" s="4"/>
      <c r="JVZ855" s="4"/>
      <c r="JWA855" s="4"/>
      <c r="JWB855" s="4"/>
      <c r="JWC855" s="4"/>
      <c r="JWD855" s="4"/>
      <c r="JWE855" s="4"/>
      <c r="JWF855" s="4"/>
      <c r="JWG855" s="4"/>
      <c r="JWH855" s="4"/>
      <c r="JWI855" s="4"/>
      <c r="JWJ855" s="4"/>
      <c r="JWK855" s="4"/>
      <c r="JWL855" s="4"/>
      <c r="JWM855" s="4"/>
      <c r="JWN855" s="4"/>
      <c r="JWO855" s="4"/>
      <c r="JWP855" s="4"/>
      <c r="JWQ855" s="4"/>
      <c r="JWR855" s="4"/>
      <c r="JWS855" s="4"/>
      <c r="JWT855" s="4"/>
      <c r="JWU855" s="4"/>
      <c r="JWV855" s="4"/>
      <c r="JWW855" s="4"/>
      <c r="JWX855" s="4"/>
      <c r="JWY855" s="4"/>
      <c r="JWZ855" s="4"/>
      <c r="JXA855" s="4"/>
      <c r="JXB855" s="4"/>
      <c r="JXC855" s="4"/>
      <c r="JXD855" s="4"/>
      <c r="JXE855" s="4"/>
      <c r="JXF855" s="4"/>
      <c r="JXG855" s="4"/>
      <c r="JXH855" s="4"/>
      <c r="JXI855" s="4"/>
      <c r="JXJ855" s="4"/>
      <c r="JXK855" s="4"/>
      <c r="JXL855" s="4"/>
      <c r="JXM855" s="4"/>
      <c r="JXN855" s="4"/>
      <c r="JXO855" s="4"/>
      <c r="JXP855" s="4"/>
      <c r="JXQ855" s="4"/>
      <c r="JXR855" s="4"/>
      <c r="JXS855" s="4"/>
      <c r="JXT855" s="4"/>
      <c r="JXU855" s="4"/>
      <c r="JXV855" s="4"/>
      <c r="JXW855" s="4"/>
      <c r="JXX855" s="4"/>
      <c r="JXY855" s="4"/>
      <c r="JXZ855" s="4"/>
      <c r="JYA855" s="4"/>
      <c r="JYB855" s="4"/>
      <c r="JYC855" s="4"/>
      <c r="JYD855" s="4"/>
      <c r="JYE855" s="4"/>
      <c r="JYF855" s="4"/>
      <c r="JYG855" s="4"/>
      <c r="JYH855" s="4"/>
      <c r="JYI855" s="4"/>
      <c r="JYJ855" s="4"/>
      <c r="JYK855" s="4"/>
      <c r="JYL855" s="4"/>
      <c r="JYM855" s="4"/>
      <c r="JYN855" s="4"/>
      <c r="JYO855" s="4"/>
      <c r="JYP855" s="4"/>
      <c r="JYQ855" s="4"/>
      <c r="JYR855" s="4"/>
      <c r="JYS855" s="4"/>
      <c r="JYT855" s="4"/>
      <c r="JYU855" s="4"/>
      <c r="JYV855" s="4"/>
      <c r="JYW855" s="4"/>
      <c r="JYX855" s="4"/>
      <c r="JYY855" s="4"/>
      <c r="JYZ855" s="4"/>
      <c r="JZA855" s="4"/>
      <c r="JZB855" s="4"/>
      <c r="JZC855" s="4"/>
      <c r="JZD855" s="4"/>
      <c r="JZE855" s="4"/>
      <c r="JZF855" s="4"/>
      <c r="JZG855" s="4"/>
      <c r="JZH855" s="4"/>
      <c r="JZI855" s="4"/>
      <c r="JZJ855" s="4"/>
      <c r="JZK855" s="4"/>
      <c r="JZL855" s="4"/>
      <c r="JZM855" s="4"/>
      <c r="JZN855" s="4"/>
      <c r="JZO855" s="4"/>
      <c r="JZP855" s="4"/>
      <c r="JZQ855" s="4"/>
      <c r="JZR855" s="4"/>
      <c r="JZS855" s="4"/>
      <c r="JZT855" s="4"/>
      <c r="JZU855" s="4"/>
      <c r="JZV855" s="4"/>
      <c r="JZW855" s="4"/>
      <c r="JZX855" s="4"/>
      <c r="JZY855" s="4"/>
      <c r="JZZ855" s="4"/>
      <c r="KAA855" s="4"/>
      <c r="KAB855" s="4"/>
      <c r="KAC855" s="4"/>
      <c r="KAD855" s="4"/>
      <c r="KAE855" s="4"/>
      <c r="KAF855" s="4"/>
      <c r="KAG855" s="4"/>
      <c r="KAH855" s="4"/>
      <c r="KAI855" s="4"/>
      <c r="KAJ855" s="4"/>
      <c r="KAK855" s="4"/>
      <c r="KAL855" s="4"/>
      <c r="KAM855" s="4"/>
      <c r="KAN855" s="4"/>
      <c r="KAO855" s="4"/>
      <c r="KAP855" s="4"/>
      <c r="KAQ855" s="4"/>
      <c r="KAR855" s="4"/>
      <c r="KAS855" s="4"/>
      <c r="KAT855" s="4"/>
      <c r="KAU855" s="4"/>
      <c r="KAV855" s="4"/>
      <c r="KAW855" s="4"/>
      <c r="KAX855" s="4"/>
      <c r="KAY855" s="4"/>
      <c r="KAZ855" s="4"/>
      <c r="KBA855" s="4"/>
      <c r="KBB855" s="4"/>
      <c r="KBC855" s="4"/>
      <c r="KBD855" s="4"/>
      <c r="KBE855" s="4"/>
      <c r="KBF855" s="4"/>
      <c r="KBG855" s="4"/>
      <c r="KBH855" s="4"/>
      <c r="KBI855" s="4"/>
      <c r="KBJ855" s="4"/>
      <c r="KBK855" s="4"/>
      <c r="KBL855" s="4"/>
      <c r="KBM855" s="4"/>
      <c r="KBN855" s="4"/>
      <c r="KBO855" s="4"/>
      <c r="KBP855" s="4"/>
      <c r="KBQ855" s="4"/>
      <c r="KBR855" s="4"/>
      <c r="KBS855" s="4"/>
      <c r="KBT855" s="4"/>
      <c r="KBU855" s="4"/>
      <c r="KBV855" s="4"/>
      <c r="KBW855" s="4"/>
      <c r="KBX855" s="4"/>
      <c r="KBY855" s="4"/>
      <c r="KBZ855" s="4"/>
      <c r="KCA855" s="4"/>
      <c r="KCB855" s="4"/>
      <c r="KCC855" s="4"/>
      <c r="KCD855" s="4"/>
      <c r="KCE855" s="4"/>
      <c r="KCF855" s="4"/>
      <c r="KCG855" s="4"/>
      <c r="KCH855" s="4"/>
      <c r="KCI855" s="4"/>
      <c r="KCJ855" s="4"/>
      <c r="KCK855" s="4"/>
      <c r="KCL855" s="4"/>
      <c r="KCM855" s="4"/>
      <c r="KCN855" s="4"/>
      <c r="KCO855" s="4"/>
      <c r="KCP855" s="4"/>
      <c r="KCQ855" s="4"/>
      <c r="KCR855" s="4"/>
      <c r="KCS855" s="4"/>
      <c r="KCT855" s="4"/>
      <c r="KCU855" s="4"/>
      <c r="KCV855" s="4"/>
      <c r="KCW855" s="4"/>
      <c r="KCX855" s="4"/>
      <c r="KCY855" s="4"/>
      <c r="KCZ855" s="4"/>
      <c r="KDA855" s="4"/>
      <c r="KDB855" s="4"/>
      <c r="KDC855" s="4"/>
      <c r="KDD855" s="4"/>
      <c r="KDE855" s="4"/>
      <c r="KDF855" s="4"/>
      <c r="KDG855" s="4"/>
      <c r="KDH855" s="4"/>
      <c r="KDI855" s="4"/>
      <c r="KDJ855" s="4"/>
      <c r="KDK855" s="4"/>
      <c r="KDL855" s="4"/>
      <c r="KDM855" s="4"/>
      <c r="KDN855" s="4"/>
      <c r="KDO855" s="4"/>
      <c r="KDP855" s="4"/>
      <c r="KDQ855" s="4"/>
      <c r="KDR855" s="4"/>
      <c r="KDS855" s="4"/>
      <c r="KDT855" s="4"/>
      <c r="KDU855" s="4"/>
      <c r="KDV855" s="4"/>
      <c r="KDW855" s="4"/>
      <c r="KDX855" s="4"/>
      <c r="KDY855" s="4"/>
      <c r="KDZ855" s="4"/>
      <c r="KEA855" s="4"/>
      <c r="KEB855" s="4"/>
      <c r="KEC855" s="4"/>
      <c r="KED855" s="4"/>
      <c r="KEE855" s="4"/>
      <c r="KEF855" s="4"/>
      <c r="KEG855" s="4"/>
      <c r="KEH855" s="4"/>
      <c r="KEI855" s="4"/>
      <c r="KEJ855" s="4"/>
      <c r="KEK855" s="4"/>
      <c r="KEL855" s="4"/>
      <c r="KEM855" s="4"/>
      <c r="KEN855" s="4"/>
      <c r="KEO855" s="4"/>
      <c r="KEP855" s="4"/>
      <c r="KEQ855" s="4"/>
      <c r="KER855" s="4"/>
      <c r="KES855" s="4"/>
      <c r="KET855" s="4"/>
      <c r="KEU855" s="4"/>
      <c r="KEV855" s="4"/>
      <c r="KEW855" s="4"/>
      <c r="KEX855" s="4"/>
      <c r="KEY855" s="4"/>
      <c r="KEZ855" s="4"/>
      <c r="KFA855" s="4"/>
      <c r="KFB855" s="4"/>
      <c r="KFC855" s="4"/>
      <c r="KFD855" s="4"/>
      <c r="KFE855" s="4"/>
      <c r="KFF855" s="4"/>
      <c r="KFG855" s="4"/>
      <c r="KFH855" s="4"/>
      <c r="KFI855" s="4"/>
      <c r="KFJ855" s="4"/>
      <c r="KFK855" s="4"/>
      <c r="KFL855" s="4"/>
      <c r="KFM855" s="4"/>
      <c r="KFN855" s="4"/>
      <c r="KFO855" s="4"/>
      <c r="KFP855" s="4"/>
      <c r="KFQ855" s="4"/>
      <c r="KFR855" s="4"/>
      <c r="KFS855" s="4"/>
      <c r="KFT855" s="4"/>
      <c r="KFU855" s="4"/>
      <c r="KFV855" s="4"/>
      <c r="KFW855" s="4"/>
      <c r="KFX855" s="4"/>
      <c r="KFY855" s="4"/>
      <c r="KFZ855" s="4"/>
      <c r="KGA855" s="4"/>
      <c r="KGB855" s="4"/>
      <c r="KGC855" s="4"/>
      <c r="KGD855" s="4"/>
      <c r="KGE855" s="4"/>
      <c r="KGF855" s="4"/>
      <c r="KGG855" s="4"/>
      <c r="KGH855" s="4"/>
      <c r="KGI855" s="4"/>
      <c r="KGJ855" s="4"/>
      <c r="KGK855" s="4"/>
      <c r="KGL855" s="4"/>
      <c r="KGM855" s="4"/>
      <c r="KGN855" s="4"/>
      <c r="KGO855" s="4"/>
      <c r="KGP855" s="4"/>
      <c r="KGQ855" s="4"/>
      <c r="KGR855" s="4"/>
      <c r="KGS855" s="4"/>
      <c r="KGT855" s="4"/>
      <c r="KGU855" s="4"/>
      <c r="KGV855" s="4"/>
      <c r="KGW855" s="4"/>
      <c r="KGX855" s="4"/>
      <c r="KGY855" s="4"/>
      <c r="KGZ855" s="4"/>
      <c r="KHA855" s="4"/>
      <c r="KHB855" s="4"/>
      <c r="KHC855" s="4"/>
      <c r="KHD855" s="4"/>
      <c r="KHE855" s="4"/>
      <c r="KHF855" s="4"/>
      <c r="KHG855" s="4"/>
      <c r="KHH855" s="4"/>
      <c r="KHI855" s="4"/>
      <c r="KHJ855" s="4"/>
      <c r="KHK855" s="4"/>
      <c r="KHL855" s="4"/>
      <c r="KHM855" s="4"/>
      <c r="KHN855" s="4"/>
      <c r="KHO855" s="4"/>
      <c r="KHP855" s="4"/>
      <c r="KHQ855" s="4"/>
      <c r="KHR855" s="4"/>
      <c r="KHS855" s="4"/>
      <c r="KHT855" s="4"/>
      <c r="KHU855" s="4"/>
      <c r="KHV855" s="4"/>
      <c r="KHW855" s="4"/>
      <c r="KHX855" s="4"/>
      <c r="KHY855" s="4"/>
      <c r="KHZ855" s="4"/>
      <c r="KIA855" s="4"/>
      <c r="KIB855" s="4"/>
      <c r="KIC855" s="4"/>
      <c r="KID855" s="4"/>
      <c r="KIE855" s="4"/>
      <c r="KIF855" s="4"/>
      <c r="KIG855" s="4"/>
      <c r="KIH855" s="4"/>
      <c r="KII855" s="4"/>
      <c r="KIJ855" s="4"/>
      <c r="KIK855" s="4"/>
      <c r="KIL855" s="4"/>
      <c r="KIM855" s="4"/>
      <c r="KIN855" s="4"/>
      <c r="KIO855" s="4"/>
      <c r="KIP855" s="4"/>
      <c r="KIQ855" s="4"/>
      <c r="KIR855" s="4"/>
      <c r="KIS855" s="4"/>
      <c r="KIT855" s="4"/>
      <c r="KIU855" s="4"/>
      <c r="KIV855" s="4"/>
      <c r="KIW855" s="4"/>
      <c r="KIX855" s="4"/>
      <c r="KIY855" s="4"/>
      <c r="KIZ855" s="4"/>
      <c r="KJA855" s="4"/>
      <c r="KJB855" s="4"/>
      <c r="KJC855" s="4"/>
      <c r="KJD855" s="4"/>
      <c r="KJE855" s="4"/>
      <c r="KJF855" s="4"/>
      <c r="KJG855" s="4"/>
      <c r="KJH855" s="4"/>
      <c r="KJI855" s="4"/>
      <c r="KJJ855" s="4"/>
      <c r="KJK855" s="4"/>
      <c r="KJL855" s="4"/>
      <c r="KJM855" s="4"/>
      <c r="KJN855" s="4"/>
      <c r="KJO855" s="4"/>
      <c r="KJP855" s="4"/>
      <c r="KJQ855" s="4"/>
      <c r="KJR855" s="4"/>
      <c r="KJS855" s="4"/>
      <c r="KJT855" s="4"/>
      <c r="KJU855" s="4"/>
      <c r="KJV855" s="4"/>
      <c r="KJW855" s="4"/>
      <c r="KJX855" s="4"/>
      <c r="KJY855" s="4"/>
      <c r="KJZ855" s="4"/>
      <c r="KKA855" s="4"/>
      <c r="KKB855" s="4"/>
      <c r="KKC855" s="4"/>
      <c r="KKD855" s="4"/>
      <c r="KKE855" s="4"/>
      <c r="KKF855" s="4"/>
      <c r="KKG855" s="4"/>
      <c r="KKH855" s="4"/>
      <c r="KKI855" s="4"/>
      <c r="KKJ855" s="4"/>
      <c r="KKK855" s="4"/>
      <c r="KKL855" s="4"/>
      <c r="KKM855" s="4"/>
      <c r="KKN855" s="4"/>
      <c r="KKO855" s="4"/>
      <c r="KKP855" s="4"/>
      <c r="KKQ855" s="4"/>
      <c r="KKR855" s="4"/>
      <c r="KKS855" s="4"/>
      <c r="KKT855" s="4"/>
      <c r="KKU855" s="4"/>
      <c r="KKV855" s="4"/>
      <c r="KKW855" s="4"/>
      <c r="KKX855" s="4"/>
      <c r="KKY855" s="4"/>
      <c r="KKZ855" s="4"/>
      <c r="KLA855" s="4"/>
      <c r="KLB855" s="4"/>
      <c r="KLC855" s="4"/>
      <c r="KLD855" s="4"/>
      <c r="KLE855" s="4"/>
      <c r="KLF855" s="4"/>
      <c r="KLG855" s="4"/>
      <c r="KLH855" s="4"/>
      <c r="KLI855" s="4"/>
      <c r="KLJ855" s="4"/>
      <c r="KLK855" s="4"/>
      <c r="KLL855" s="4"/>
      <c r="KLM855" s="4"/>
      <c r="KLN855" s="4"/>
      <c r="KLO855" s="4"/>
      <c r="KLP855" s="4"/>
      <c r="KLQ855" s="4"/>
      <c r="KLR855" s="4"/>
      <c r="KLS855" s="4"/>
      <c r="KLT855" s="4"/>
      <c r="KLU855" s="4"/>
      <c r="KLV855" s="4"/>
      <c r="KLW855" s="4"/>
      <c r="KLX855" s="4"/>
      <c r="KLY855" s="4"/>
      <c r="KLZ855" s="4"/>
      <c r="KMA855" s="4"/>
      <c r="KMB855" s="4"/>
      <c r="KMC855" s="4"/>
      <c r="KMD855" s="4"/>
      <c r="KME855" s="4"/>
      <c r="KMF855" s="4"/>
      <c r="KMG855" s="4"/>
      <c r="KMH855" s="4"/>
      <c r="KMI855" s="4"/>
      <c r="KMJ855" s="4"/>
      <c r="KMK855" s="4"/>
      <c r="KML855" s="4"/>
      <c r="KMM855" s="4"/>
      <c r="KMN855" s="4"/>
      <c r="KMO855" s="4"/>
      <c r="KMP855" s="4"/>
      <c r="KMQ855" s="4"/>
      <c r="KMR855" s="4"/>
      <c r="KMS855" s="4"/>
      <c r="KMT855" s="4"/>
      <c r="KMU855" s="4"/>
      <c r="KMV855" s="4"/>
      <c r="KMW855" s="4"/>
      <c r="KMX855" s="4"/>
      <c r="KMY855" s="4"/>
      <c r="KMZ855" s="4"/>
      <c r="KNA855" s="4"/>
      <c r="KNB855" s="4"/>
      <c r="KNC855" s="4"/>
      <c r="KND855" s="4"/>
      <c r="KNE855" s="4"/>
      <c r="KNF855" s="4"/>
      <c r="KNG855" s="4"/>
      <c r="KNH855" s="4"/>
      <c r="KNI855" s="4"/>
      <c r="KNJ855" s="4"/>
      <c r="KNK855" s="4"/>
      <c r="KNL855" s="4"/>
      <c r="KNM855" s="4"/>
      <c r="KNN855" s="4"/>
      <c r="KNO855" s="4"/>
      <c r="KNP855" s="4"/>
      <c r="KNQ855" s="4"/>
      <c r="KNR855" s="4"/>
      <c r="KNS855" s="4"/>
      <c r="KNT855" s="4"/>
      <c r="KNU855" s="4"/>
      <c r="KNV855" s="4"/>
      <c r="KNW855" s="4"/>
      <c r="KNX855" s="4"/>
      <c r="KNY855" s="4"/>
      <c r="KNZ855" s="4"/>
      <c r="KOA855" s="4"/>
      <c r="KOB855" s="4"/>
      <c r="KOC855" s="4"/>
      <c r="KOD855" s="4"/>
      <c r="KOE855" s="4"/>
      <c r="KOF855" s="4"/>
      <c r="KOG855" s="4"/>
      <c r="KOH855" s="4"/>
      <c r="KOI855" s="4"/>
      <c r="KOJ855" s="4"/>
      <c r="KOK855" s="4"/>
      <c r="KOL855" s="4"/>
      <c r="KOM855" s="4"/>
      <c r="KON855" s="4"/>
      <c r="KOO855" s="4"/>
      <c r="KOP855" s="4"/>
      <c r="KOQ855" s="4"/>
      <c r="KOR855" s="4"/>
      <c r="KOS855" s="4"/>
      <c r="KOT855" s="4"/>
      <c r="KOU855" s="4"/>
      <c r="KOV855" s="4"/>
      <c r="KOW855" s="4"/>
      <c r="KOX855" s="4"/>
      <c r="KOY855" s="4"/>
      <c r="KOZ855" s="4"/>
      <c r="KPA855" s="4"/>
      <c r="KPB855" s="4"/>
      <c r="KPC855" s="4"/>
      <c r="KPD855" s="4"/>
      <c r="KPE855" s="4"/>
      <c r="KPF855" s="4"/>
      <c r="KPG855" s="4"/>
      <c r="KPH855" s="4"/>
      <c r="KPI855" s="4"/>
      <c r="KPJ855" s="4"/>
      <c r="KPK855" s="4"/>
      <c r="KPL855" s="4"/>
      <c r="KPM855" s="4"/>
      <c r="KPN855" s="4"/>
      <c r="KPO855" s="4"/>
      <c r="KPP855" s="4"/>
      <c r="KPQ855" s="4"/>
      <c r="KPR855" s="4"/>
      <c r="KPS855" s="4"/>
      <c r="KPT855" s="4"/>
      <c r="KPU855" s="4"/>
      <c r="KPV855" s="4"/>
      <c r="KPW855" s="4"/>
      <c r="KPX855" s="4"/>
      <c r="KPY855" s="4"/>
      <c r="KPZ855" s="4"/>
      <c r="KQA855" s="4"/>
      <c r="KQB855" s="4"/>
      <c r="KQC855" s="4"/>
      <c r="KQD855" s="4"/>
      <c r="KQE855" s="4"/>
      <c r="KQF855" s="4"/>
      <c r="KQG855" s="4"/>
      <c r="KQH855" s="4"/>
      <c r="KQI855" s="4"/>
      <c r="KQJ855" s="4"/>
      <c r="KQK855" s="4"/>
      <c r="KQL855" s="4"/>
      <c r="KQM855" s="4"/>
      <c r="KQN855" s="4"/>
      <c r="KQO855" s="4"/>
      <c r="KQP855" s="4"/>
      <c r="KQQ855" s="4"/>
      <c r="KQR855" s="4"/>
      <c r="KQS855" s="4"/>
      <c r="KQT855" s="4"/>
      <c r="KQU855" s="4"/>
      <c r="KQV855" s="4"/>
      <c r="KQW855" s="4"/>
      <c r="KQX855" s="4"/>
      <c r="KQY855" s="4"/>
      <c r="KQZ855" s="4"/>
      <c r="KRA855" s="4"/>
      <c r="KRB855" s="4"/>
      <c r="KRC855" s="4"/>
      <c r="KRD855" s="4"/>
      <c r="KRE855" s="4"/>
      <c r="KRF855" s="4"/>
      <c r="KRG855" s="4"/>
      <c r="KRH855" s="4"/>
      <c r="KRI855" s="4"/>
      <c r="KRJ855" s="4"/>
      <c r="KRK855" s="4"/>
      <c r="KRL855" s="4"/>
      <c r="KRM855" s="4"/>
      <c r="KRN855" s="4"/>
      <c r="KRO855" s="4"/>
      <c r="KRP855" s="4"/>
      <c r="KRQ855" s="4"/>
      <c r="KRR855" s="4"/>
      <c r="KRS855" s="4"/>
      <c r="KRT855" s="4"/>
      <c r="KRU855" s="4"/>
      <c r="KRV855" s="4"/>
      <c r="KRW855" s="4"/>
      <c r="KRX855" s="4"/>
      <c r="KRY855" s="4"/>
      <c r="KRZ855" s="4"/>
      <c r="KSA855" s="4"/>
      <c r="KSB855" s="4"/>
      <c r="KSC855" s="4"/>
      <c r="KSD855" s="4"/>
      <c r="KSE855" s="4"/>
      <c r="KSF855" s="4"/>
      <c r="KSG855" s="4"/>
      <c r="KSH855" s="4"/>
      <c r="KSI855" s="4"/>
      <c r="KSJ855" s="4"/>
      <c r="KSK855" s="4"/>
      <c r="KSL855" s="4"/>
      <c r="KSM855" s="4"/>
      <c r="KSN855" s="4"/>
      <c r="KSO855" s="4"/>
      <c r="KSP855" s="4"/>
      <c r="KSQ855" s="4"/>
      <c r="KSR855" s="4"/>
      <c r="KSS855" s="4"/>
      <c r="KST855" s="4"/>
      <c r="KSU855" s="4"/>
      <c r="KSV855" s="4"/>
      <c r="KSW855" s="4"/>
      <c r="KSX855" s="4"/>
      <c r="KSY855" s="4"/>
      <c r="KSZ855" s="4"/>
      <c r="KTA855" s="4"/>
      <c r="KTB855" s="4"/>
      <c r="KTC855" s="4"/>
      <c r="KTD855" s="4"/>
      <c r="KTE855" s="4"/>
      <c r="KTF855" s="4"/>
      <c r="KTG855" s="4"/>
      <c r="KTH855" s="4"/>
      <c r="KTI855" s="4"/>
      <c r="KTJ855" s="4"/>
      <c r="KTK855" s="4"/>
      <c r="KTL855" s="4"/>
      <c r="KTM855" s="4"/>
      <c r="KTN855" s="4"/>
      <c r="KTO855" s="4"/>
      <c r="KTP855" s="4"/>
      <c r="KTQ855" s="4"/>
      <c r="KTR855" s="4"/>
      <c r="KTS855" s="4"/>
      <c r="KTT855" s="4"/>
      <c r="KTU855" s="4"/>
      <c r="KTV855" s="4"/>
      <c r="KTW855" s="4"/>
      <c r="KTX855" s="4"/>
      <c r="KTY855" s="4"/>
      <c r="KTZ855" s="4"/>
      <c r="KUA855" s="4"/>
      <c r="KUB855" s="4"/>
      <c r="KUC855" s="4"/>
      <c r="KUD855" s="4"/>
      <c r="KUE855" s="4"/>
      <c r="KUF855" s="4"/>
      <c r="KUG855" s="4"/>
      <c r="KUH855" s="4"/>
      <c r="KUI855" s="4"/>
      <c r="KUJ855" s="4"/>
      <c r="KUK855" s="4"/>
      <c r="KUL855" s="4"/>
      <c r="KUM855" s="4"/>
      <c r="KUN855" s="4"/>
      <c r="KUO855" s="4"/>
      <c r="KUP855" s="4"/>
      <c r="KUQ855" s="4"/>
      <c r="KUR855" s="4"/>
      <c r="KUS855" s="4"/>
      <c r="KUT855" s="4"/>
      <c r="KUU855" s="4"/>
      <c r="KUV855" s="4"/>
      <c r="KUW855" s="4"/>
      <c r="KUX855" s="4"/>
      <c r="KUY855" s="4"/>
      <c r="KUZ855" s="4"/>
      <c r="KVA855" s="4"/>
      <c r="KVB855" s="4"/>
      <c r="KVC855" s="4"/>
      <c r="KVD855" s="4"/>
      <c r="KVE855" s="4"/>
      <c r="KVF855" s="4"/>
      <c r="KVG855" s="4"/>
      <c r="KVH855" s="4"/>
      <c r="KVI855" s="4"/>
      <c r="KVJ855" s="4"/>
      <c r="KVK855" s="4"/>
      <c r="KVL855" s="4"/>
      <c r="KVM855" s="4"/>
      <c r="KVN855" s="4"/>
      <c r="KVO855" s="4"/>
      <c r="KVP855" s="4"/>
      <c r="KVQ855" s="4"/>
      <c r="KVR855" s="4"/>
      <c r="KVS855" s="4"/>
      <c r="KVT855" s="4"/>
      <c r="KVU855" s="4"/>
      <c r="KVV855" s="4"/>
      <c r="KVW855" s="4"/>
      <c r="KVX855" s="4"/>
      <c r="KVY855" s="4"/>
      <c r="KVZ855" s="4"/>
      <c r="KWA855" s="4"/>
      <c r="KWB855" s="4"/>
      <c r="KWC855" s="4"/>
      <c r="KWD855" s="4"/>
      <c r="KWE855" s="4"/>
      <c r="KWF855" s="4"/>
      <c r="KWG855" s="4"/>
      <c r="KWH855" s="4"/>
      <c r="KWI855" s="4"/>
      <c r="KWJ855" s="4"/>
      <c r="KWK855" s="4"/>
      <c r="KWL855" s="4"/>
      <c r="KWM855" s="4"/>
      <c r="KWN855" s="4"/>
      <c r="KWO855" s="4"/>
      <c r="KWP855" s="4"/>
      <c r="KWQ855" s="4"/>
      <c r="KWR855" s="4"/>
      <c r="KWS855" s="4"/>
      <c r="KWT855" s="4"/>
      <c r="KWU855" s="4"/>
      <c r="KWV855" s="4"/>
      <c r="KWW855" s="4"/>
      <c r="KWX855" s="4"/>
      <c r="KWY855" s="4"/>
      <c r="KWZ855" s="4"/>
      <c r="KXA855" s="4"/>
      <c r="KXB855" s="4"/>
      <c r="KXC855" s="4"/>
      <c r="KXD855" s="4"/>
      <c r="KXE855" s="4"/>
      <c r="KXF855" s="4"/>
      <c r="KXG855" s="4"/>
      <c r="KXH855" s="4"/>
      <c r="KXI855" s="4"/>
      <c r="KXJ855" s="4"/>
      <c r="KXK855" s="4"/>
      <c r="KXL855" s="4"/>
      <c r="KXM855" s="4"/>
      <c r="KXN855" s="4"/>
      <c r="KXO855" s="4"/>
      <c r="KXP855" s="4"/>
      <c r="KXQ855" s="4"/>
      <c r="KXR855" s="4"/>
      <c r="KXS855" s="4"/>
      <c r="KXT855" s="4"/>
      <c r="KXU855" s="4"/>
      <c r="KXV855" s="4"/>
      <c r="KXW855" s="4"/>
      <c r="KXX855" s="4"/>
      <c r="KXY855" s="4"/>
      <c r="KXZ855" s="4"/>
      <c r="KYA855" s="4"/>
      <c r="KYB855" s="4"/>
      <c r="KYC855" s="4"/>
      <c r="KYD855" s="4"/>
      <c r="KYE855" s="4"/>
      <c r="KYF855" s="4"/>
      <c r="KYG855" s="4"/>
      <c r="KYH855" s="4"/>
      <c r="KYI855" s="4"/>
      <c r="KYJ855" s="4"/>
      <c r="KYK855" s="4"/>
      <c r="KYL855" s="4"/>
      <c r="KYM855" s="4"/>
      <c r="KYN855" s="4"/>
      <c r="KYO855" s="4"/>
      <c r="KYP855" s="4"/>
      <c r="KYQ855" s="4"/>
      <c r="KYR855" s="4"/>
      <c r="KYS855" s="4"/>
      <c r="KYT855" s="4"/>
      <c r="KYU855" s="4"/>
      <c r="KYV855" s="4"/>
      <c r="KYW855" s="4"/>
      <c r="KYX855" s="4"/>
      <c r="KYY855" s="4"/>
      <c r="KYZ855" s="4"/>
      <c r="KZA855" s="4"/>
      <c r="KZB855" s="4"/>
      <c r="KZC855" s="4"/>
      <c r="KZD855" s="4"/>
      <c r="KZE855" s="4"/>
      <c r="KZF855" s="4"/>
      <c r="KZG855" s="4"/>
      <c r="KZH855" s="4"/>
      <c r="KZI855" s="4"/>
      <c r="KZJ855" s="4"/>
      <c r="KZK855" s="4"/>
      <c r="KZL855" s="4"/>
      <c r="KZM855" s="4"/>
      <c r="KZN855" s="4"/>
      <c r="KZO855" s="4"/>
      <c r="KZP855" s="4"/>
      <c r="KZQ855" s="4"/>
      <c r="KZR855" s="4"/>
      <c r="KZS855" s="4"/>
      <c r="KZT855" s="4"/>
      <c r="KZU855" s="4"/>
      <c r="KZV855" s="4"/>
      <c r="KZW855" s="4"/>
      <c r="KZX855" s="4"/>
      <c r="KZY855" s="4"/>
      <c r="KZZ855" s="4"/>
      <c r="LAA855" s="4"/>
      <c r="LAB855" s="4"/>
      <c r="LAC855" s="4"/>
      <c r="LAD855" s="4"/>
      <c r="LAE855" s="4"/>
      <c r="LAF855" s="4"/>
      <c r="LAG855" s="4"/>
      <c r="LAH855" s="4"/>
      <c r="LAI855" s="4"/>
      <c r="LAJ855" s="4"/>
      <c r="LAK855" s="4"/>
      <c r="LAL855" s="4"/>
      <c r="LAM855" s="4"/>
      <c r="LAN855" s="4"/>
      <c r="LAO855" s="4"/>
      <c r="LAP855" s="4"/>
      <c r="LAQ855" s="4"/>
      <c r="LAR855" s="4"/>
      <c r="LAS855" s="4"/>
      <c r="LAT855" s="4"/>
      <c r="LAU855" s="4"/>
      <c r="LAV855" s="4"/>
      <c r="LAW855" s="4"/>
      <c r="LAX855" s="4"/>
      <c r="LAY855" s="4"/>
      <c r="LAZ855" s="4"/>
      <c r="LBA855" s="4"/>
      <c r="LBB855" s="4"/>
      <c r="LBC855" s="4"/>
      <c r="LBD855" s="4"/>
      <c r="LBE855" s="4"/>
      <c r="LBF855" s="4"/>
      <c r="LBG855" s="4"/>
      <c r="LBH855" s="4"/>
      <c r="LBI855" s="4"/>
      <c r="LBJ855" s="4"/>
      <c r="LBK855" s="4"/>
      <c r="LBL855" s="4"/>
      <c r="LBM855" s="4"/>
      <c r="LBN855" s="4"/>
      <c r="LBO855" s="4"/>
      <c r="LBP855" s="4"/>
      <c r="LBQ855" s="4"/>
      <c r="LBR855" s="4"/>
      <c r="LBS855" s="4"/>
      <c r="LBT855" s="4"/>
      <c r="LBU855" s="4"/>
      <c r="LBV855" s="4"/>
      <c r="LBW855" s="4"/>
      <c r="LBX855" s="4"/>
      <c r="LBY855" s="4"/>
      <c r="LBZ855" s="4"/>
      <c r="LCA855" s="4"/>
      <c r="LCB855" s="4"/>
      <c r="LCC855" s="4"/>
      <c r="LCD855" s="4"/>
      <c r="LCE855" s="4"/>
      <c r="LCF855" s="4"/>
      <c r="LCG855" s="4"/>
      <c r="LCH855" s="4"/>
      <c r="LCI855" s="4"/>
      <c r="LCJ855" s="4"/>
      <c r="LCK855" s="4"/>
      <c r="LCL855" s="4"/>
      <c r="LCM855" s="4"/>
      <c r="LCN855" s="4"/>
      <c r="LCO855" s="4"/>
      <c r="LCP855" s="4"/>
      <c r="LCQ855" s="4"/>
      <c r="LCR855" s="4"/>
      <c r="LCS855" s="4"/>
      <c r="LCT855" s="4"/>
      <c r="LCU855" s="4"/>
      <c r="LCV855" s="4"/>
      <c r="LCW855" s="4"/>
      <c r="LCX855" s="4"/>
      <c r="LCY855" s="4"/>
      <c r="LCZ855" s="4"/>
      <c r="LDA855" s="4"/>
      <c r="LDB855" s="4"/>
      <c r="LDC855" s="4"/>
      <c r="LDD855" s="4"/>
      <c r="LDE855" s="4"/>
      <c r="LDF855" s="4"/>
      <c r="LDG855" s="4"/>
      <c r="LDH855" s="4"/>
      <c r="LDI855" s="4"/>
      <c r="LDJ855" s="4"/>
      <c r="LDK855" s="4"/>
      <c r="LDL855" s="4"/>
      <c r="LDM855" s="4"/>
      <c r="LDN855" s="4"/>
      <c r="LDO855" s="4"/>
      <c r="LDP855" s="4"/>
      <c r="LDQ855" s="4"/>
      <c r="LDR855" s="4"/>
      <c r="LDS855" s="4"/>
      <c r="LDT855" s="4"/>
      <c r="LDU855" s="4"/>
      <c r="LDV855" s="4"/>
      <c r="LDW855" s="4"/>
      <c r="LDX855" s="4"/>
      <c r="LDY855" s="4"/>
      <c r="LDZ855" s="4"/>
      <c r="LEA855" s="4"/>
      <c r="LEB855" s="4"/>
      <c r="LEC855" s="4"/>
      <c r="LED855" s="4"/>
      <c r="LEE855" s="4"/>
      <c r="LEF855" s="4"/>
      <c r="LEG855" s="4"/>
      <c r="LEH855" s="4"/>
      <c r="LEI855" s="4"/>
      <c r="LEJ855" s="4"/>
      <c r="LEK855" s="4"/>
      <c r="LEL855" s="4"/>
      <c r="LEM855" s="4"/>
      <c r="LEN855" s="4"/>
      <c r="LEO855" s="4"/>
      <c r="LEP855" s="4"/>
      <c r="LEQ855" s="4"/>
      <c r="LER855" s="4"/>
      <c r="LES855" s="4"/>
      <c r="LET855" s="4"/>
      <c r="LEU855" s="4"/>
      <c r="LEV855" s="4"/>
      <c r="LEW855" s="4"/>
      <c r="LEX855" s="4"/>
      <c r="LEY855" s="4"/>
      <c r="LEZ855" s="4"/>
      <c r="LFA855" s="4"/>
      <c r="LFB855" s="4"/>
      <c r="LFC855" s="4"/>
      <c r="LFD855" s="4"/>
      <c r="LFE855" s="4"/>
      <c r="LFF855" s="4"/>
      <c r="LFG855" s="4"/>
      <c r="LFH855" s="4"/>
      <c r="LFI855" s="4"/>
      <c r="LFJ855" s="4"/>
      <c r="LFK855" s="4"/>
      <c r="LFL855" s="4"/>
      <c r="LFM855" s="4"/>
      <c r="LFN855" s="4"/>
      <c r="LFO855" s="4"/>
      <c r="LFP855" s="4"/>
      <c r="LFQ855" s="4"/>
      <c r="LFR855" s="4"/>
      <c r="LFS855" s="4"/>
      <c r="LFT855" s="4"/>
      <c r="LFU855" s="4"/>
      <c r="LFV855" s="4"/>
      <c r="LFW855" s="4"/>
      <c r="LFX855" s="4"/>
      <c r="LFY855" s="4"/>
      <c r="LFZ855" s="4"/>
      <c r="LGA855" s="4"/>
      <c r="LGB855" s="4"/>
      <c r="LGC855" s="4"/>
      <c r="LGD855" s="4"/>
      <c r="LGE855" s="4"/>
      <c r="LGF855" s="4"/>
      <c r="LGG855" s="4"/>
      <c r="LGH855" s="4"/>
      <c r="LGI855" s="4"/>
      <c r="LGJ855" s="4"/>
      <c r="LGK855" s="4"/>
      <c r="LGL855" s="4"/>
      <c r="LGM855" s="4"/>
      <c r="LGN855" s="4"/>
      <c r="LGO855" s="4"/>
      <c r="LGP855" s="4"/>
      <c r="LGQ855" s="4"/>
      <c r="LGR855" s="4"/>
      <c r="LGS855" s="4"/>
      <c r="LGT855" s="4"/>
      <c r="LGU855" s="4"/>
      <c r="LGV855" s="4"/>
      <c r="LGW855" s="4"/>
      <c r="LGX855" s="4"/>
      <c r="LGY855" s="4"/>
      <c r="LGZ855" s="4"/>
      <c r="LHA855" s="4"/>
      <c r="LHB855" s="4"/>
      <c r="LHC855" s="4"/>
      <c r="LHD855" s="4"/>
      <c r="LHE855" s="4"/>
      <c r="LHF855" s="4"/>
      <c r="LHG855" s="4"/>
      <c r="LHH855" s="4"/>
      <c r="LHI855" s="4"/>
      <c r="LHJ855" s="4"/>
      <c r="LHK855" s="4"/>
      <c r="LHL855" s="4"/>
      <c r="LHM855" s="4"/>
      <c r="LHN855" s="4"/>
      <c r="LHO855" s="4"/>
      <c r="LHP855" s="4"/>
      <c r="LHQ855" s="4"/>
      <c r="LHR855" s="4"/>
      <c r="LHS855" s="4"/>
      <c r="LHT855" s="4"/>
      <c r="LHU855" s="4"/>
      <c r="LHV855" s="4"/>
      <c r="LHW855" s="4"/>
      <c r="LHX855" s="4"/>
      <c r="LHY855" s="4"/>
      <c r="LHZ855" s="4"/>
      <c r="LIA855" s="4"/>
      <c r="LIB855" s="4"/>
      <c r="LIC855" s="4"/>
      <c r="LID855" s="4"/>
      <c r="LIE855" s="4"/>
      <c r="LIF855" s="4"/>
      <c r="LIG855" s="4"/>
      <c r="LIH855" s="4"/>
      <c r="LII855" s="4"/>
      <c r="LIJ855" s="4"/>
      <c r="LIK855" s="4"/>
      <c r="LIL855" s="4"/>
      <c r="LIM855" s="4"/>
      <c r="LIN855" s="4"/>
      <c r="LIO855" s="4"/>
      <c r="LIP855" s="4"/>
      <c r="LIQ855" s="4"/>
      <c r="LIR855" s="4"/>
      <c r="LIS855" s="4"/>
      <c r="LIT855" s="4"/>
      <c r="LIU855" s="4"/>
      <c r="LIV855" s="4"/>
      <c r="LIW855" s="4"/>
      <c r="LIX855" s="4"/>
      <c r="LIY855" s="4"/>
      <c r="LIZ855" s="4"/>
      <c r="LJA855" s="4"/>
      <c r="LJB855" s="4"/>
      <c r="LJC855" s="4"/>
      <c r="LJD855" s="4"/>
      <c r="LJE855" s="4"/>
      <c r="LJF855" s="4"/>
      <c r="LJG855" s="4"/>
      <c r="LJH855" s="4"/>
      <c r="LJI855" s="4"/>
      <c r="LJJ855" s="4"/>
      <c r="LJK855" s="4"/>
      <c r="LJL855" s="4"/>
      <c r="LJM855" s="4"/>
      <c r="LJN855" s="4"/>
      <c r="LJO855" s="4"/>
      <c r="LJP855" s="4"/>
      <c r="LJQ855" s="4"/>
      <c r="LJR855" s="4"/>
      <c r="LJS855" s="4"/>
      <c r="LJT855" s="4"/>
      <c r="LJU855" s="4"/>
      <c r="LJV855" s="4"/>
      <c r="LJW855" s="4"/>
      <c r="LJX855" s="4"/>
      <c r="LJY855" s="4"/>
      <c r="LJZ855" s="4"/>
      <c r="LKA855" s="4"/>
      <c r="LKB855" s="4"/>
      <c r="LKC855" s="4"/>
      <c r="LKD855" s="4"/>
      <c r="LKE855" s="4"/>
      <c r="LKF855" s="4"/>
      <c r="LKG855" s="4"/>
      <c r="LKH855" s="4"/>
      <c r="LKI855" s="4"/>
      <c r="LKJ855" s="4"/>
      <c r="LKK855" s="4"/>
      <c r="LKL855" s="4"/>
      <c r="LKM855" s="4"/>
      <c r="LKN855" s="4"/>
      <c r="LKO855" s="4"/>
      <c r="LKP855" s="4"/>
      <c r="LKQ855" s="4"/>
      <c r="LKR855" s="4"/>
      <c r="LKS855" s="4"/>
      <c r="LKT855" s="4"/>
      <c r="LKU855" s="4"/>
      <c r="LKV855" s="4"/>
      <c r="LKW855" s="4"/>
      <c r="LKX855" s="4"/>
      <c r="LKY855" s="4"/>
      <c r="LKZ855" s="4"/>
      <c r="LLA855" s="4"/>
      <c r="LLB855" s="4"/>
      <c r="LLC855" s="4"/>
      <c r="LLD855" s="4"/>
      <c r="LLE855" s="4"/>
      <c r="LLF855" s="4"/>
      <c r="LLG855" s="4"/>
      <c r="LLH855" s="4"/>
      <c r="LLI855" s="4"/>
      <c r="LLJ855" s="4"/>
      <c r="LLK855" s="4"/>
      <c r="LLL855" s="4"/>
      <c r="LLM855" s="4"/>
      <c r="LLN855" s="4"/>
      <c r="LLO855" s="4"/>
      <c r="LLP855" s="4"/>
      <c r="LLQ855" s="4"/>
      <c r="LLR855" s="4"/>
      <c r="LLS855" s="4"/>
      <c r="LLT855" s="4"/>
      <c r="LLU855" s="4"/>
      <c r="LLV855" s="4"/>
      <c r="LLW855" s="4"/>
      <c r="LLX855" s="4"/>
      <c r="LLY855" s="4"/>
      <c r="LLZ855" s="4"/>
      <c r="LMA855" s="4"/>
      <c r="LMB855" s="4"/>
      <c r="LMC855" s="4"/>
      <c r="LMD855" s="4"/>
      <c r="LME855" s="4"/>
      <c r="LMF855" s="4"/>
      <c r="LMG855" s="4"/>
      <c r="LMH855" s="4"/>
      <c r="LMI855" s="4"/>
      <c r="LMJ855" s="4"/>
      <c r="LMK855" s="4"/>
      <c r="LML855" s="4"/>
      <c r="LMM855" s="4"/>
      <c r="LMN855" s="4"/>
      <c r="LMO855" s="4"/>
      <c r="LMP855" s="4"/>
      <c r="LMQ855" s="4"/>
      <c r="LMR855" s="4"/>
      <c r="LMS855" s="4"/>
      <c r="LMT855" s="4"/>
      <c r="LMU855" s="4"/>
      <c r="LMV855" s="4"/>
      <c r="LMW855" s="4"/>
      <c r="LMX855" s="4"/>
      <c r="LMY855" s="4"/>
      <c r="LMZ855" s="4"/>
      <c r="LNA855" s="4"/>
      <c r="LNB855" s="4"/>
      <c r="LNC855" s="4"/>
      <c r="LND855" s="4"/>
      <c r="LNE855" s="4"/>
      <c r="LNF855" s="4"/>
      <c r="LNG855" s="4"/>
      <c r="LNH855" s="4"/>
      <c r="LNI855" s="4"/>
      <c r="LNJ855" s="4"/>
      <c r="LNK855" s="4"/>
      <c r="LNL855" s="4"/>
      <c r="LNM855" s="4"/>
      <c r="LNN855" s="4"/>
      <c r="LNO855" s="4"/>
      <c r="LNP855" s="4"/>
      <c r="LNQ855" s="4"/>
      <c r="LNR855" s="4"/>
      <c r="LNS855" s="4"/>
      <c r="LNT855" s="4"/>
      <c r="LNU855" s="4"/>
      <c r="LNV855" s="4"/>
      <c r="LNW855" s="4"/>
      <c r="LNX855" s="4"/>
      <c r="LNY855" s="4"/>
      <c r="LNZ855" s="4"/>
      <c r="LOA855" s="4"/>
      <c r="LOB855" s="4"/>
      <c r="LOC855" s="4"/>
      <c r="LOD855" s="4"/>
      <c r="LOE855" s="4"/>
      <c r="LOF855" s="4"/>
      <c r="LOG855" s="4"/>
      <c r="LOH855" s="4"/>
      <c r="LOI855" s="4"/>
      <c r="LOJ855" s="4"/>
      <c r="LOK855" s="4"/>
      <c r="LOL855" s="4"/>
      <c r="LOM855" s="4"/>
      <c r="LON855" s="4"/>
      <c r="LOO855" s="4"/>
      <c r="LOP855" s="4"/>
      <c r="LOQ855" s="4"/>
      <c r="LOR855" s="4"/>
      <c r="LOS855" s="4"/>
      <c r="LOT855" s="4"/>
      <c r="LOU855" s="4"/>
      <c r="LOV855" s="4"/>
      <c r="LOW855" s="4"/>
      <c r="LOX855" s="4"/>
      <c r="LOY855" s="4"/>
      <c r="LOZ855" s="4"/>
      <c r="LPA855" s="4"/>
      <c r="LPB855" s="4"/>
      <c r="LPC855" s="4"/>
      <c r="LPD855" s="4"/>
      <c r="LPE855" s="4"/>
      <c r="LPF855" s="4"/>
      <c r="LPG855" s="4"/>
      <c r="LPH855" s="4"/>
      <c r="LPI855" s="4"/>
      <c r="LPJ855" s="4"/>
      <c r="LPK855" s="4"/>
      <c r="LPL855" s="4"/>
      <c r="LPM855" s="4"/>
      <c r="LPN855" s="4"/>
      <c r="LPO855" s="4"/>
      <c r="LPP855" s="4"/>
      <c r="LPQ855" s="4"/>
      <c r="LPR855" s="4"/>
      <c r="LPS855" s="4"/>
      <c r="LPT855" s="4"/>
      <c r="LPU855" s="4"/>
      <c r="LPV855" s="4"/>
      <c r="LPW855" s="4"/>
      <c r="LPX855" s="4"/>
      <c r="LPY855" s="4"/>
      <c r="LPZ855" s="4"/>
      <c r="LQA855" s="4"/>
      <c r="LQB855" s="4"/>
      <c r="LQC855" s="4"/>
      <c r="LQD855" s="4"/>
      <c r="LQE855" s="4"/>
      <c r="LQF855" s="4"/>
      <c r="LQG855" s="4"/>
      <c r="LQH855" s="4"/>
      <c r="LQI855" s="4"/>
      <c r="LQJ855" s="4"/>
      <c r="LQK855" s="4"/>
      <c r="LQL855" s="4"/>
      <c r="LQM855" s="4"/>
      <c r="LQN855" s="4"/>
      <c r="LQO855" s="4"/>
      <c r="LQP855" s="4"/>
      <c r="LQQ855" s="4"/>
      <c r="LQR855" s="4"/>
      <c r="LQS855" s="4"/>
      <c r="LQT855" s="4"/>
      <c r="LQU855" s="4"/>
      <c r="LQV855" s="4"/>
      <c r="LQW855" s="4"/>
      <c r="LQX855" s="4"/>
      <c r="LQY855" s="4"/>
      <c r="LQZ855" s="4"/>
      <c r="LRA855" s="4"/>
      <c r="LRB855" s="4"/>
      <c r="LRC855" s="4"/>
      <c r="LRD855" s="4"/>
      <c r="LRE855" s="4"/>
      <c r="LRF855" s="4"/>
      <c r="LRG855" s="4"/>
      <c r="LRH855" s="4"/>
      <c r="LRI855" s="4"/>
      <c r="LRJ855" s="4"/>
      <c r="LRK855" s="4"/>
      <c r="LRL855" s="4"/>
      <c r="LRM855" s="4"/>
      <c r="LRN855" s="4"/>
      <c r="LRO855" s="4"/>
      <c r="LRP855" s="4"/>
      <c r="LRQ855" s="4"/>
      <c r="LRR855" s="4"/>
      <c r="LRS855" s="4"/>
      <c r="LRT855" s="4"/>
      <c r="LRU855" s="4"/>
      <c r="LRV855" s="4"/>
      <c r="LRW855" s="4"/>
      <c r="LRX855" s="4"/>
      <c r="LRY855" s="4"/>
      <c r="LRZ855" s="4"/>
      <c r="LSA855" s="4"/>
      <c r="LSB855" s="4"/>
      <c r="LSC855" s="4"/>
      <c r="LSD855" s="4"/>
      <c r="LSE855" s="4"/>
      <c r="LSF855" s="4"/>
      <c r="LSG855" s="4"/>
      <c r="LSH855" s="4"/>
      <c r="LSI855" s="4"/>
      <c r="LSJ855" s="4"/>
      <c r="LSK855" s="4"/>
      <c r="LSL855" s="4"/>
      <c r="LSM855" s="4"/>
      <c r="LSN855" s="4"/>
      <c r="LSO855" s="4"/>
      <c r="LSP855" s="4"/>
      <c r="LSQ855" s="4"/>
      <c r="LSR855" s="4"/>
      <c r="LSS855" s="4"/>
      <c r="LST855" s="4"/>
      <c r="LSU855" s="4"/>
      <c r="LSV855" s="4"/>
      <c r="LSW855" s="4"/>
      <c r="LSX855" s="4"/>
      <c r="LSY855" s="4"/>
      <c r="LSZ855" s="4"/>
      <c r="LTA855" s="4"/>
      <c r="LTB855" s="4"/>
      <c r="LTC855" s="4"/>
      <c r="LTD855" s="4"/>
      <c r="LTE855" s="4"/>
      <c r="LTF855" s="4"/>
      <c r="LTG855" s="4"/>
      <c r="LTH855" s="4"/>
      <c r="LTI855" s="4"/>
      <c r="LTJ855" s="4"/>
      <c r="LTK855" s="4"/>
      <c r="LTL855" s="4"/>
      <c r="LTM855" s="4"/>
      <c r="LTN855" s="4"/>
      <c r="LTO855" s="4"/>
      <c r="LTP855" s="4"/>
      <c r="LTQ855" s="4"/>
      <c r="LTR855" s="4"/>
      <c r="LTS855" s="4"/>
      <c r="LTT855" s="4"/>
      <c r="LTU855" s="4"/>
      <c r="LTV855" s="4"/>
      <c r="LTW855" s="4"/>
      <c r="LTX855" s="4"/>
      <c r="LTY855" s="4"/>
      <c r="LTZ855" s="4"/>
      <c r="LUA855" s="4"/>
      <c r="LUB855" s="4"/>
      <c r="LUC855" s="4"/>
      <c r="LUD855" s="4"/>
      <c r="LUE855" s="4"/>
      <c r="LUF855" s="4"/>
      <c r="LUG855" s="4"/>
      <c r="LUH855" s="4"/>
      <c r="LUI855" s="4"/>
      <c r="LUJ855" s="4"/>
      <c r="LUK855" s="4"/>
      <c r="LUL855" s="4"/>
      <c r="LUM855" s="4"/>
      <c r="LUN855" s="4"/>
      <c r="LUO855" s="4"/>
      <c r="LUP855" s="4"/>
      <c r="LUQ855" s="4"/>
      <c r="LUR855" s="4"/>
      <c r="LUS855" s="4"/>
      <c r="LUT855" s="4"/>
      <c r="LUU855" s="4"/>
      <c r="LUV855" s="4"/>
      <c r="LUW855" s="4"/>
      <c r="LUX855" s="4"/>
      <c r="LUY855" s="4"/>
      <c r="LUZ855" s="4"/>
      <c r="LVA855" s="4"/>
      <c r="LVB855" s="4"/>
      <c r="LVC855" s="4"/>
      <c r="LVD855" s="4"/>
      <c r="LVE855" s="4"/>
      <c r="LVF855" s="4"/>
      <c r="LVG855" s="4"/>
      <c r="LVH855" s="4"/>
      <c r="LVI855" s="4"/>
      <c r="LVJ855" s="4"/>
      <c r="LVK855" s="4"/>
      <c r="LVL855" s="4"/>
      <c r="LVM855" s="4"/>
      <c r="LVN855" s="4"/>
      <c r="LVO855" s="4"/>
      <c r="LVP855" s="4"/>
      <c r="LVQ855" s="4"/>
      <c r="LVR855" s="4"/>
      <c r="LVS855" s="4"/>
      <c r="LVT855" s="4"/>
      <c r="LVU855" s="4"/>
      <c r="LVV855" s="4"/>
      <c r="LVW855" s="4"/>
      <c r="LVX855" s="4"/>
      <c r="LVY855" s="4"/>
      <c r="LVZ855" s="4"/>
      <c r="LWA855" s="4"/>
      <c r="LWB855" s="4"/>
      <c r="LWC855" s="4"/>
      <c r="LWD855" s="4"/>
      <c r="LWE855" s="4"/>
      <c r="LWF855" s="4"/>
      <c r="LWG855" s="4"/>
      <c r="LWH855" s="4"/>
      <c r="LWI855" s="4"/>
      <c r="LWJ855" s="4"/>
      <c r="LWK855" s="4"/>
      <c r="LWL855" s="4"/>
      <c r="LWM855" s="4"/>
      <c r="LWN855" s="4"/>
      <c r="LWO855" s="4"/>
      <c r="LWP855" s="4"/>
      <c r="LWQ855" s="4"/>
      <c r="LWR855" s="4"/>
      <c r="LWS855" s="4"/>
      <c r="LWT855" s="4"/>
      <c r="LWU855" s="4"/>
      <c r="LWV855" s="4"/>
      <c r="LWW855" s="4"/>
      <c r="LWX855" s="4"/>
      <c r="LWY855" s="4"/>
      <c r="LWZ855" s="4"/>
      <c r="LXA855" s="4"/>
      <c r="LXB855" s="4"/>
      <c r="LXC855" s="4"/>
      <c r="LXD855" s="4"/>
      <c r="LXE855" s="4"/>
      <c r="LXF855" s="4"/>
      <c r="LXG855" s="4"/>
      <c r="LXH855" s="4"/>
      <c r="LXI855" s="4"/>
      <c r="LXJ855" s="4"/>
      <c r="LXK855" s="4"/>
      <c r="LXL855" s="4"/>
      <c r="LXM855" s="4"/>
      <c r="LXN855" s="4"/>
      <c r="LXO855" s="4"/>
      <c r="LXP855" s="4"/>
      <c r="LXQ855" s="4"/>
      <c r="LXR855" s="4"/>
      <c r="LXS855" s="4"/>
      <c r="LXT855" s="4"/>
      <c r="LXU855" s="4"/>
      <c r="LXV855" s="4"/>
      <c r="LXW855" s="4"/>
      <c r="LXX855" s="4"/>
      <c r="LXY855" s="4"/>
      <c r="LXZ855" s="4"/>
      <c r="LYA855" s="4"/>
      <c r="LYB855" s="4"/>
      <c r="LYC855" s="4"/>
      <c r="LYD855" s="4"/>
      <c r="LYE855" s="4"/>
      <c r="LYF855" s="4"/>
      <c r="LYG855" s="4"/>
      <c r="LYH855" s="4"/>
      <c r="LYI855" s="4"/>
      <c r="LYJ855" s="4"/>
      <c r="LYK855" s="4"/>
      <c r="LYL855" s="4"/>
      <c r="LYM855" s="4"/>
      <c r="LYN855" s="4"/>
      <c r="LYO855" s="4"/>
      <c r="LYP855" s="4"/>
      <c r="LYQ855" s="4"/>
      <c r="LYR855" s="4"/>
      <c r="LYS855" s="4"/>
      <c r="LYT855" s="4"/>
      <c r="LYU855" s="4"/>
      <c r="LYV855" s="4"/>
      <c r="LYW855" s="4"/>
      <c r="LYX855" s="4"/>
      <c r="LYY855" s="4"/>
      <c r="LYZ855" s="4"/>
      <c r="LZA855" s="4"/>
      <c r="LZB855" s="4"/>
      <c r="LZC855" s="4"/>
      <c r="LZD855" s="4"/>
      <c r="LZE855" s="4"/>
      <c r="LZF855" s="4"/>
      <c r="LZG855" s="4"/>
      <c r="LZH855" s="4"/>
      <c r="LZI855" s="4"/>
      <c r="LZJ855" s="4"/>
      <c r="LZK855" s="4"/>
      <c r="LZL855" s="4"/>
      <c r="LZM855" s="4"/>
      <c r="LZN855" s="4"/>
      <c r="LZO855" s="4"/>
      <c r="LZP855" s="4"/>
      <c r="LZQ855" s="4"/>
      <c r="LZR855" s="4"/>
      <c r="LZS855" s="4"/>
      <c r="LZT855" s="4"/>
      <c r="LZU855" s="4"/>
      <c r="LZV855" s="4"/>
      <c r="LZW855" s="4"/>
      <c r="LZX855" s="4"/>
      <c r="LZY855" s="4"/>
      <c r="LZZ855" s="4"/>
      <c r="MAA855" s="4"/>
      <c r="MAB855" s="4"/>
      <c r="MAC855" s="4"/>
      <c r="MAD855" s="4"/>
      <c r="MAE855" s="4"/>
      <c r="MAF855" s="4"/>
      <c r="MAG855" s="4"/>
      <c r="MAH855" s="4"/>
      <c r="MAI855" s="4"/>
      <c r="MAJ855" s="4"/>
      <c r="MAK855" s="4"/>
      <c r="MAL855" s="4"/>
      <c r="MAM855" s="4"/>
      <c r="MAN855" s="4"/>
      <c r="MAO855" s="4"/>
      <c r="MAP855" s="4"/>
      <c r="MAQ855" s="4"/>
      <c r="MAR855" s="4"/>
      <c r="MAS855" s="4"/>
      <c r="MAT855" s="4"/>
      <c r="MAU855" s="4"/>
      <c r="MAV855" s="4"/>
      <c r="MAW855" s="4"/>
      <c r="MAX855" s="4"/>
      <c r="MAY855" s="4"/>
      <c r="MAZ855" s="4"/>
      <c r="MBA855" s="4"/>
      <c r="MBB855" s="4"/>
      <c r="MBC855" s="4"/>
      <c r="MBD855" s="4"/>
      <c r="MBE855" s="4"/>
      <c r="MBF855" s="4"/>
      <c r="MBG855" s="4"/>
      <c r="MBH855" s="4"/>
      <c r="MBI855" s="4"/>
      <c r="MBJ855" s="4"/>
      <c r="MBK855" s="4"/>
      <c r="MBL855" s="4"/>
      <c r="MBM855" s="4"/>
      <c r="MBN855" s="4"/>
      <c r="MBO855" s="4"/>
      <c r="MBP855" s="4"/>
      <c r="MBQ855" s="4"/>
      <c r="MBR855" s="4"/>
      <c r="MBS855" s="4"/>
      <c r="MBT855" s="4"/>
      <c r="MBU855" s="4"/>
      <c r="MBV855" s="4"/>
      <c r="MBW855" s="4"/>
      <c r="MBX855" s="4"/>
      <c r="MBY855" s="4"/>
      <c r="MBZ855" s="4"/>
      <c r="MCA855" s="4"/>
      <c r="MCB855" s="4"/>
      <c r="MCC855" s="4"/>
      <c r="MCD855" s="4"/>
      <c r="MCE855" s="4"/>
      <c r="MCF855" s="4"/>
      <c r="MCG855" s="4"/>
      <c r="MCH855" s="4"/>
      <c r="MCI855" s="4"/>
      <c r="MCJ855" s="4"/>
      <c r="MCK855" s="4"/>
      <c r="MCL855" s="4"/>
      <c r="MCM855" s="4"/>
      <c r="MCN855" s="4"/>
      <c r="MCO855" s="4"/>
      <c r="MCP855" s="4"/>
      <c r="MCQ855" s="4"/>
      <c r="MCR855" s="4"/>
      <c r="MCS855" s="4"/>
      <c r="MCT855" s="4"/>
      <c r="MCU855" s="4"/>
      <c r="MCV855" s="4"/>
      <c r="MCW855" s="4"/>
      <c r="MCX855" s="4"/>
      <c r="MCY855" s="4"/>
      <c r="MCZ855" s="4"/>
      <c r="MDA855" s="4"/>
      <c r="MDB855" s="4"/>
      <c r="MDC855" s="4"/>
      <c r="MDD855" s="4"/>
      <c r="MDE855" s="4"/>
      <c r="MDF855" s="4"/>
      <c r="MDG855" s="4"/>
      <c r="MDH855" s="4"/>
      <c r="MDI855" s="4"/>
      <c r="MDJ855" s="4"/>
      <c r="MDK855" s="4"/>
      <c r="MDL855" s="4"/>
      <c r="MDM855" s="4"/>
      <c r="MDN855" s="4"/>
      <c r="MDO855" s="4"/>
      <c r="MDP855" s="4"/>
      <c r="MDQ855" s="4"/>
      <c r="MDR855" s="4"/>
      <c r="MDS855" s="4"/>
      <c r="MDT855" s="4"/>
      <c r="MDU855" s="4"/>
      <c r="MDV855" s="4"/>
      <c r="MDW855" s="4"/>
      <c r="MDX855" s="4"/>
      <c r="MDY855" s="4"/>
      <c r="MDZ855" s="4"/>
      <c r="MEA855" s="4"/>
      <c r="MEB855" s="4"/>
      <c r="MEC855" s="4"/>
      <c r="MED855" s="4"/>
      <c r="MEE855" s="4"/>
      <c r="MEF855" s="4"/>
      <c r="MEG855" s="4"/>
      <c r="MEH855" s="4"/>
      <c r="MEI855" s="4"/>
      <c r="MEJ855" s="4"/>
      <c r="MEK855" s="4"/>
      <c r="MEL855" s="4"/>
      <c r="MEM855" s="4"/>
      <c r="MEN855" s="4"/>
      <c r="MEO855" s="4"/>
      <c r="MEP855" s="4"/>
      <c r="MEQ855" s="4"/>
      <c r="MER855" s="4"/>
      <c r="MES855" s="4"/>
      <c r="MET855" s="4"/>
      <c r="MEU855" s="4"/>
      <c r="MEV855" s="4"/>
      <c r="MEW855" s="4"/>
      <c r="MEX855" s="4"/>
      <c r="MEY855" s="4"/>
      <c r="MEZ855" s="4"/>
      <c r="MFA855" s="4"/>
      <c r="MFB855" s="4"/>
      <c r="MFC855" s="4"/>
      <c r="MFD855" s="4"/>
      <c r="MFE855" s="4"/>
      <c r="MFF855" s="4"/>
      <c r="MFG855" s="4"/>
      <c r="MFH855" s="4"/>
      <c r="MFI855" s="4"/>
      <c r="MFJ855" s="4"/>
      <c r="MFK855" s="4"/>
      <c r="MFL855" s="4"/>
      <c r="MFM855" s="4"/>
      <c r="MFN855" s="4"/>
      <c r="MFO855" s="4"/>
      <c r="MFP855" s="4"/>
      <c r="MFQ855" s="4"/>
      <c r="MFR855" s="4"/>
      <c r="MFS855" s="4"/>
      <c r="MFT855" s="4"/>
      <c r="MFU855" s="4"/>
      <c r="MFV855" s="4"/>
      <c r="MFW855" s="4"/>
      <c r="MFX855" s="4"/>
      <c r="MFY855" s="4"/>
      <c r="MFZ855" s="4"/>
      <c r="MGA855" s="4"/>
      <c r="MGB855" s="4"/>
      <c r="MGC855" s="4"/>
      <c r="MGD855" s="4"/>
      <c r="MGE855" s="4"/>
      <c r="MGF855" s="4"/>
      <c r="MGG855" s="4"/>
      <c r="MGH855" s="4"/>
      <c r="MGI855" s="4"/>
      <c r="MGJ855" s="4"/>
      <c r="MGK855" s="4"/>
      <c r="MGL855" s="4"/>
      <c r="MGM855" s="4"/>
      <c r="MGN855" s="4"/>
      <c r="MGO855" s="4"/>
      <c r="MGP855" s="4"/>
      <c r="MGQ855" s="4"/>
      <c r="MGR855" s="4"/>
      <c r="MGS855" s="4"/>
      <c r="MGT855" s="4"/>
      <c r="MGU855" s="4"/>
      <c r="MGV855" s="4"/>
      <c r="MGW855" s="4"/>
      <c r="MGX855" s="4"/>
      <c r="MGY855" s="4"/>
      <c r="MGZ855" s="4"/>
      <c r="MHA855" s="4"/>
      <c r="MHB855" s="4"/>
      <c r="MHC855" s="4"/>
      <c r="MHD855" s="4"/>
      <c r="MHE855" s="4"/>
      <c r="MHF855" s="4"/>
      <c r="MHG855" s="4"/>
      <c r="MHH855" s="4"/>
      <c r="MHI855" s="4"/>
      <c r="MHJ855" s="4"/>
      <c r="MHK855" s="4"/>
      <c r="MHL855" s="4"/>
      <c r="MHM855" s="4"/>
      <c r="MHN855" s="4"/>
      <c r="MHO855" s="4"/>
      <c r="MHP855" s="4"/>
      <c r="MHQ855" s="4"/>
      <c r="MHR855" s="4"/>
      <c r="MHS855" s="4"/>
      <c r="MHT855" s="4"/>
      <c r="MHU855" s="4"/>
      <c r="MHV855" s="4"/>
      <c r="MHW855" s="4"/>
      <c r="MHX855" s="4"/>
      <c r="MHY855" s="4"/>
      <c r="MHZ855" s="4"/>
      <c r="MIA855" s="4"/>
      <c r="MIB855" s="4"/>
      <c r="MIC855" s="4"/>
      <c r="MID855" s="4"/>
      <c r="MIE855" s="4"/>
      <c r="MIF855" s="4"/>
      <c r="MIG855" s="4"/>
      <c r="MIH855" s="4"/>
      <c r="MII855" s="4"/>
      <c r="MIJ855" s="4"/>
      <c r="MIK855" s="4"/>
      <c r="MIL855" s="4"/>
      <c r="MIM855" s="4"/>
      <c r="MIN855" s="4"/>
      <c r="MIO855" s="4"/>
      <c r="MIP855" s="4"/>
      <c r="MIQ855" s="4"/>
      <c r="MIR855" s="4"/>
      <c r="MIS855" s="4"/>
      <c r="MIT855" s="4"/>
      <c r="MIU855" s="4"/>
      <c r="MIV855" s="4"/>
      <c r="MIW855" s="4"/>
      <c r="MIX855" s="4"/>
      <c r="MIY855" s="4"/>
      <c r="MIZ855" s="4"/>
      <c r="MJA855" s="4"/>
      <c r="MJB855" s="4"/>
      <c r="MJC855" s="4"/>
      <c r="MJD855" s="4"/>
      <c r="MJE855" s="4"/>
      <c r="MJF855" s="4"/>
      <c r="MJG855" s="4"/>
      <c r="MJH855" s="4"/>
      <c r="MJI855" s="4"/>
      <c r="MJJ855" s="4"/>
      <c r="MJK855" s="4"/>
      <c r="MJL855" s="4"/>
      <c r="MJM855" s="4"/>
      <c r="MJN855" s="4"/>
      <c r="MJO855" s="4"/>
      <c r="MJP855" s="4"/>
      <c r="MJQ855" s="4"/>
      <c r="MJR855" s="4"/>
      <c r="MJS855" s="4"/>
      <c r="MJT855" s="4"/>
      <c r="MJU855" s="4"/>
      <c r="MJV855" s="4"/>
      <c r="MJW855" s="4"/>
      <c r="MJX855" s="4"/>
      <c r="MJY855" s="4"/>
      <c r="MJZ855" s="4"/>
      <c r="MKA855" s="4"/>
      <c r="MKB855" s="4"/>
      <c r="MKC855" s="4"/>
      <c r="MKD855" s="4"/>
      <c r="MKE855" s="4"/>
      <c r="MKF855" s="4"/>
      <c r="MKG855" s="4"/>
      <c r="MKH855" s="4"/>
      <c r="MKI855" s="4"/>
      <c r="MKJ855" s="4"/>
      <c r="MKK855" s="4"/>
      <c r="MKL855" s="4"/>
      <c r="MKM855" s="4"/>
      <c r="MKN855" s="4"/>
      <c r="MKO855" s="4"/>
      <c r="MKP855" s="4"/>
      <c r="MKQ855" s="4"/>
      <c r="MKR855" s="4"/>
      <c r="MKS855" s="4"/>
      <c r="MKT855" s="4"/>
      <c r="MKU855" s="4"/>
      <c r="MKV855" s="4"/>
      <c r="MKW855" s="4"/>
      <c r="MKX855" s="4"/>
      <c r="MKY855" s="4"/>
      <c r="MKZ855" s="4"/>
      <c r="MLA855" s="4"/>
      <c r="MLB855" s="4"/>
      <c r="MLC855" s="4"/>
      <c r="MLD855" s="4"/>
      <c r="MLE855" s="4"/>
      <c r="MLF855" s="4"/>
      <c r="MLG855" s="4"/>
      <c r="MLH855" s="4"/>
      <c r="MLI855" s="4"/>
      <c r="MLJ855" s="4"/>
      <c r="MLK855" s="4"/>
      <c r="MLL855" s="4"/>
      <c r="MLM855" s="4"/>
      <c r="MLN855" s="4"/>
      <c r="MLO855" s="4"/>
      <c r="MLP855" s="4"/>
      <c r="MLQ855" s="4"/>
      <c r="MLR855" s="4"/>
      <c r="MLS855" s="4"/>
      <c r="MLT855" s="4"/>
      <c r="MLU855" s="4"/>
      <c r="MLV855" s="4"/>
      <c r="MLW855" s="4"/>
      <c r="MLX855" s="4"/>
      <c r="MLY855" s="4"/>
      <c r="MLZ855" s="4"/>
      <c r="MMA855" s="4"/>
      <c r="MMB855" s="4"/>
      <c r="MMC855" s="4"/>
      <c r="MMD855" s="4"/>
      <c r="MME855" s="4"/>
      <c r="MMF855" s="4"/>
      <c r="MMG855" s="4"/>
      <c r="MMH855" s="4"/>
      <c r="MMI855" s="4"/>
      <c r="MMJ855" s="4"/>
      <c r="MMK855" s="4"/>
      <c r="MML855" s="4"/>
      <c r="MMM855" s="4"/>
      <c r="MMN855" s="4"/>
      <c r="MMO855" s="4"/>
      <c r="MMP855" s="4"/>
      <c r="MMQ855" s="4"/>
      <c r="MMR855" s="4"/>
      <c r="MMS855" s="4"/>
      <c r="MMT855" s="4"/>
      <c r="MMU855" s="4"/>
      <c r="MMV855" s="4"/>
      <c r="MMW855" s="4"/>
      <c r="MMX855" s="4"/>
      <c r="MMY855" s="4"/>
      <c r="MMZ855" s="4"/>
      <c r="MNA855" s="4"/>
      <c r="MNB855" s="4"/>
      <c r="MNC855" s="4"/>
      <c r="MND855" s="4"/>
      <c r="MNE855" s="4"/>
      <c r="MNF855" s="4"/>
      <c r="MNG855" s="4"/>
      <c r="MNH855" s="4"/>
      <c r="MNI855" s="4"/>
      <c r="MNJ855" s="4"/>
      <c r="MNK855" s="4"/>
      <c r="MNL855" s="4"/>
      <c r="MNM855" s="4"/>
      <c r="MNN855" s="4"/>
      <c r="MNO855" s="4"/>
      <c r="MNP855" s="4"/>
      <c r="MNQ855" s="4"/>
      <c r="MNR855" s="4"/>
      <c r="MNS855" s="4"/>
      <c r="MNT855" s="4"/>
      <c r="MNU855" s="4"/>
      <c r="MNV855" s="4"/>
      <c r="MNW855" s="4"/>
      <c r="MNX855" s="4"/>
      <c r="MNY855" s="4"/>
      <c r="MNZ855" s="4"/>
      <c r="MOA855" s="4"/>
      <c r="MOB855" s="4"/>
      <c r="MOC855" s="4"/>
      <c r="MOD855" s="4"/>
      <c r="MOE855" s="4"/>
      <c r="MOF855" s="4"/>
      <c r="MOG855" s="4"/>
      <c r="MOH855" s="4"/>
      <c r="MOI855" s="4"/>
      <c r="MOJ855" s="4"/>
      <c r="MOK855" s="4"/>
      <c r="MOL855" s="4"/>
      <c r="MOM855" s="4"/>
      <c r="MON855" s="4"/>
      <c r="MOO855" s="4"/>
      <c r="MOP855" s="4"/>
      <c r="MOQ855" s="4"/>
      <c r="MOR855" s="4"/>
      <c r="MOS855" s="4"/>
      <c r="MOT855" s="4"/>
      <c r="MOU855" s="4"/>
      <c r="MOV855" s="4"/>
      <c r="MOW855" s="4"/>
      <c r="MOX855" s="4"/>
      <c r="MOY855" s="4"/>
      <c r="MOZ855" s="4"/>
      <c r="MPA855" s="4"/>
      <c r="MPB855" s="4"/>
      <c r="MPC855" s="4"/>
      <c r="MPD855" s="4"/>
      <c r="MPE855" s="4"/>
      <c r="MPF855" s="4"/>
      <c r="MPG855" s="4"/>
      <c r="MPH855" s="4"/>
      <c r="MPI855" s="4"/>
      <c r="MPJ855" s="4"/>
      <c r="MPK855" s="4"/>
      <c r="MPL855" s="4"/>
      <c r="MPM855" s="4"/>
      <c r="MPN855" s="4"/>
      <c r="MPO855" s="4"/>
      <c r="MPP855" s="4"/>
      <c r="MPQ855" s="4"/>
      <c r="MPR855" s="4"/>
      <c r="MPS855" s="4"/>
      <c r="MPT855" s="4"/>
      <c r="MPU855" s="4"/>
      <c r="MPV855" s="4"/>
      <c r="MPW855" s="4"/>
      <c r="MPX855" s="4"/>
      <c r="MPY855" s="4"/>
      <c r="MPZ855" s="4"/>
      <c r="MQA855" s="4"/>
      <c r="MQB855" s="4"/>
      <c r="MQC855" s="4"/>
      <c r="MQD855" s="4"/>
      <c r="MQE855" s="4"/>
      <c r="MQF855" s="4"/>
      <c r="MQG855" s="4"/>
      <c r="MQH855" s="4"/>
      <c r="MQI855" s="4"/>
      <c r="MQJ855" s="4"/>
      <c r="MQK855" s="4"/>
      <c r="MQL855" s="4"/>
      <c r="MQM855" s="4"/>
      <c r="MQN855" s="4"/>
      <c r="MQO855" s="4"/>
      <c r="MQP855" s="4"/>
      <c r="MQQ855" s="4"/>
      <c r="MQR855" s="4"/>
      <c r="MQS855" s="4"/>
      <c r="MQT855" s="4"/>
      <c r="MQU855" s="4"/>
      <c r="MQV855" s="4"/>
      <c r="MQW855" s="4"/>
      <c r="MQX855" s="4"/>
      <c r="MQY855" s="4"/>
      <c r="MQZ855" s="4"/>
      <c r="MRA855" s="4"/>
      <c r="MRB855" s="4"/>
      <c r="MRC855" s="4"/>
      <c r="MRD855" s="4"/>
      <c r="MRE855" s="4"/>
      <c r="MRF855" s="4"/>
      <c r="MRG855" s="4"/>
      <c r="MRH855" s="4"/>
      <c r="MRI855" s="4"/>
      <c r="MRJ855" s="4"/>
      <c r="MRK855" s="4"/>
      <c r="MRL855" s="4"/>
      <c r="MRM855" s="4"/>
      <c r="MRN855" s="4"/>
      <c r="MRO855" s="4"/>
      <c r="MRP855" s="4"/>
      <c r="MRQ855" s="4"/>
      <c r="MRR855" s="4"/>
      <c r="MRS855" s="4"/>
      <c r="MRT855" s="4"/>
      <c r="MRU855" s="4"/>
      <c r="MRV855" s="4"/>
      <c r="MRW855" s="4"/>
      <c r="MRX855" s="4"/>
      <c r="MRY855" s="4"/>
      <c r="MRZ855" s="4"/>
      <c r="MSA855" s="4"/>
      <c r="MSB855" s="4"/>
      <c r="MSC855" s="4"/>
      <c r="MSD855" s="4"/>
      <c r="MSE855" s="4"/>
      <c r="MSF855" s="4"/>
      <c r="MSG855" s="4"/>
      <c r="MSH855" s="4"/>
      <c r="MSI855" s="4"/>
      <c r="MSJ855" s="4"/>
      <c r="MSK855" s="4"/>
      <c r="MSL855" s="4"/>
      <c r="MSM855" s="4"/>
      <c r="MSN855" s="4"/>
      <c r="MSO855" s="4"/>
      <c r="MSP855" s="4"/>
      <c r="MSQ855" s="4"/>
      <c r="MSR855" s="4"/>
      <c r="MSS855" s="4"/>
      <c r="MST855" s="4"/>
      <c r="MSU855" s="4"/>
      <c r="MSV855" s="4"/>
      <c r="MSW855" s="4"/>
      <c r="MSX855" s="4"/>
      <c r="MSY855" s="4"/>
      <c r="MSZ855" s="4"/>
      <c r="MTA855" s="4"/>
      <c r="MTB855" s="4"/>
      <c r="MTC855" s="4"/>
      <c r="MTD855" s="4"/>
      <c r="MTE855" s="4"/>
      <c r="MTF855" s="4"/>
      <c r="MTG855" s="4"/>
      <c r="MTH855" s="4"/>
      <c r="MTI855" s="4"/>
      <c r="MTJ855" s="4"/>
      <c r="MTK855" s="4"/>
      <c r="MTL855" s="4"/>
      <c r="MTM855" s="4"/>
      <c r="MTN855" s="4"/>
      <c r="MTO855" s="4"/>
      <c r="MTP855" s="4"/>
      <c r="MTQ855" s="4"/>
      <c r="MTR855" s="4"/>
      <c r="MTS855" s="4"/>
      <c r="MTT855" s="4"/>
      <c r="MTU855" s="4"/>
      <c r="MTV855" s="4"/>
      <c r="MTW855" s="4"/>
      <c r="MTX855" s="4"/>
      <c r="MTY855" s="4"/>
      <c r="MTZ855" s="4"/>
      <c r="MUA855" s="4"/>
      <c r="MUB855" s="4"/>
      <c r="MUC855" s="4"/>
      <c r="MUD855" s="4"/>
      <c r="MUE855" s="4"/>
      <c r="MUF855" s="4"/>
      <c r="MUG855" s="4"/>
      <c r="MUH855" s="4"/>
      <c r="MUI855" s="4"/>
      <c r="MUJ855" s="4"/>
      <c r="MUK855" s="4"/>
      <c r="MUL855" s="4"/>
      <c r="MUM855" s="4"/>
      <c r="MUN855" s="4"/>
      <c r="MUO855" s="4"/>
      <c r="MUP855" s="4"/>
      <c r="MUQ855" s="4"/>
      <c r="MUR855" s="4"/>
      <c r="MUS855" s="4"/>
      <c r="MUT855" s="4"/>
      <c r="MUU855" s="4"/>
      <c r="MUV855" s="4"/>
      <c r="MUW855" s="4"/>
      <c r="MUX855" s="4"/>
      <c r="MUY855" s="4"/>
      <c r="MUZ855" s="4"/>
      <c r="MVA855" s="4"/>
      <c r="MVB855" s="4"/>
      <c r="MVC855" s="4"/>
      <c r="MVD855" s="4"/>
      <c r="MVE855" s="4"/>
      <c r="MVF855" s="4"/>
      <c r="MVG855" s="4"/>
      <c r="MVH855" s="4"/>
      <c r="MVI855" s="4"/>
      <c r="MVJ855" s="4"/>
      <c r="MVK855" s="4"/>
      <c r="MVL855" s="4"/>
      <c r="MVM855" s="4"/>
      <c r="MVN855" s="4"/>
      <c r="MVO855" s="4"/>
      <c r="MVP855" s="4"/>
      <c r="MVQ855" s="4"/>
      <c r="MVR855" s="4"/>
      <c r="MVS855" s="4"/>
      <c r="MVT855" s="4"/>
      <c r="MVU855" s="4"/>
      <c r="MVV855" s="4"/>
      <c r="MVW855" s="4"/>
      <c r="MVX855" s="4"/>
      <c r="MVY855" s="4"/>
      <c r="MVZ855" s="4"/>
      <c r="MWA855" s="4"/>
      <c r="MWB855" s="4"/>
      <c r="MWC855" s="4"/>
      <c r="MWD855" s="4"/>
      <c r="MWE855" s="4"/>
      <c r="MWF855" s="4"/>
      <c r="MWG855" s="4"/>
      <c r="MWH855" s="4"/>
      <c r="MWI855" s="4"/>
      <c r="MWJ855" s="4"/>
      <c r="MWK855" s="4"/>
      <c r="MWL855" s="4"/>
      <c r="MWM855" s="4"/>
      <c r="MWN855" s="4"/>
      <c r="MWO855" s="4"/>
      <c r="MWP855" s="4"/>
      <c r="MWQ855" s="4"/>
      <c r="MWR855" s="4"/>
      <c r="MWS855" s="4"/>
      <c r="MWT855" s="4"/>
      <c r="MWU855" s="4"/>
      <c r="MWV855" s="4"/>
      <c r="MWW855" s="4"/>
      <c r="MWX855" s="4"/>
      <c r="MWY855" s="4"/>
      <c r="MWZ855" s="4"/>
      <c r="MXA855" s="4"/>
      <c r="MXB855" s="4"/>
      <c r="MXC855" s="4"/>
      <c r="MXD855" s="4"/>
      <c r="MXE855" s="4"/>
      <c r="MXF855" s="4"/>
      <c r="MXG855" s="4"/>
      <c r="MXH855" s="4"/>
      <c r="MXI855" s="4"/>
      <c r="MXJ855" s="4"/>
      <c r="MXK855" s="4"/>
      <c r="MXL855" s="4"/>
      <c r="MXM855" s="4"/>
      <c r="MXN855" s="4"/>
      <c r="MXO855" s="4"/>
      <c r="MXP855" s="4"/>
      <c r="MXQ855" s="4"/>
      <c r="MXR855" s="4"/>
      <c r="MXS855" s="4"/>
      <c r="MXT855" s="4"/>
      <c r="MXU855" s="4"/>
      <c r="MXV855" s="4"/>
      <c r="MXW855" s="4"/>
      <c r="MXX855" s="4"/>
      <c r="MXY855" s="4"/>
      <c r="MXZ855" s="4"/>
      <c r="MYA855" s="4"/>
      <c r="MYB855" s="4"/>
      <c r="MYC855" s="4"/>
      <c r="MYD855" s="4"/>
      <c r="MYE855" s="4"/>
      <c r="MYF855" s="4"/>
      <c r="MYG855" s="4"/>
      <c r="MYH855" s="4"/>
      <c r="MYI855" s="4"/>
      <c r="MYJ855" s="4"/>
      <c r="MYK855" s="4"/>
      <c r="MYL855" s="4"/>
      <c r="MYM855" s="4"/>
      <c r="MYN855" s="4"/>
      <c r="MYO855" s="4"/>
      <c r="MYP855" s="4"/>
      <c r="MYQ855" s="4"/>
      <c r="MYR855" s="4"/>
      <c r="MYS855" s="4"/>
      <c r="MYT855" s="4"/>
      <c r="MYU855" s="4"/>
      <c r="MYV855" s="4"/>
      <c r="MYW855" s="4"/>
      <c r="MYX855" s="4"/>
      <c r="MYY855" s="4"/>
      <c r="MYZ855" s="4"/>
      <c r="MZA855" s="4"/>
      <c r="MZB855" s="4"/>
      <c r="MZC855" s="4"/>
      <c r="MZD855" s="4"/>
      <c r="MZE855" s="4"/>
      <c r="MZF855" s="4"/>
      <c r="MZG855" s="4"/>
      <c r="MZH855" s="4"/>
      <c r="MZI855" s="4"/>
      <c r="MZJ855" s="4"/>
      <c r="MZK855" s="4"/>
      <c r="MZL855" s="4"/>
      <c r="MZM855" s="4"/>
      <c r="MZN855" s="4"/>
      <c r="MZO855" s="4"/>
      <c r="MZP855" s="4"/>
      <c r="MZQ855" s="4"/>
      <c r="MZR855" s="4"/>
      <c r="MZS855" s="4"/>
      <c r="MZT855" s="4"/>
      <c r="MZU855" s="4"/>
      <c r="MZV855" s="4"/>
      <c r="MZW855" s="4"/>
      <c r="MZX855" s="4"/>
      <c r="MZY855" s="4"/>
      <c r="MZZ855" s="4"/>
      <c r="NAA855" s="4"/>
      <c r="NAB855" s="4"/>
      <c r="NAC855" s="4"/>
      <c r="NAD855" s="4"/>
      <c r="NAE855" s="4"/>
      <c r="NAF855" s="4"/>
      <c r="NAG855" s="4"/>
      <c r="NAH855" s="4"/>
      <c r="NAI855" s="4"/>
      <c r="NAJ855" s="4"/>
      <c r="NAK855" s="4"/>
      <c r="NAL855" s="4"/>
      <c r="NAM855" s="4"/>
      <c r="NAN855" s="4"/>
      <c r="NAO855" s="4"/>
      <c r="NAP855" s="4"/>
      <c r="NAQ855" s="4"/>
      <c r="NAR855" s="4"/>
      <c r="NAS855" s="4"/>
      <c r="NAT855" s="4"/>
      <c r="NAU855" s="4"/>
      <c r="NAV855" s="4"/>
      <c r="NAW855" s="4"/>
      <c r="NAX855" s="4"/>
      <c r="NAY855" s="4"/>
      <c r="NAZ855" s="4"/>
      <c r="NBA855" s="4"/>
      <c r="NBB855" s="4"/>
      <c r="NBC855" s="4"/>
      <c r="NBD855" s="4"/>
      <c r="NBE855" s="4"/>
      <c r="NBF855" s="4"/>
      <c r="NBG855" s="4"/>
      <c r="NBH855" s="4"/>
      <c r="NBI855" s="4"/>
      <c r="NBJ855" s="4"/>
      <c r="NBK855" s="4"/>
      <c r="NBL855" s="4"/>
      <c r="NBM855" s="4"/>
      <c r="NBN855" s="4"/>
      <c r="NBO855" s="4"/>
      <c r="NBP855" s="4"/>
      <c r="NBQ855" s="4"/>
      <c r="NBR855" s="4"/>
      <c r="NBS855" s="4"/>
      <c r="NBT855" s="4"/>
      <c r="NBU855" s="4"/>
      <c r="NBV855" s="4"/>
      <c r="NBW855" s="4"/>
      <c r="NBX855" s="4"/>
      <c r="NBY855" s="4"/>
      <c r="NBZ855" s="4"/>
      <c r="NCA855" s="4"/>
      <c r="NCB855" s="4"/>
      <c r="NCC855" s="4"/>
      <c r="NCD855" s="4"/>
      <c r="NCE855" s="4"/>
      <c r="NCF855" s="4"/>
      <c r="NCG855" s="4"/>
      <c r="NCH855" s="4"/>
      <c r="NCI855" s="4"/>
      <c r="NCJ855" s="4"/>
      <c r="NCK855" s="4"/>
      <c r="NCL855" s="4"/>
      <c r="NCM855" s="4"/>
      <c r="NCN855" s="4"/>
      <c r="NCO855" s="4"/>
      <c r="NCP855" s="4"/>
      <c r="NCQ855" s="4"/>
      <c r="NCR855" s="4"/>
      <c r="NCS855" s="4"/>
      <c r="NCT855" s="4"/>
      <c r="NCU855" s="4"/>
      <c r="NCV855" s="4"/>
      <c r="NCW855" s="4"/>
      <c r="NCX855" s="4"/>
      <c r="NCY855" s="4"/>
      <c r="NCZ855" s="4"/>
      <c r="NDA855" s="4"/>
      <c r="NDB855" s="4"/>
      <c r="NDC855" s="4"/>
      <c r="NDD855" s="4"/>
      <c r="NDE855" s="4"/>
      <c r="NDF855" s="4"/>
      <c r="NDG855" s="4"/>
      <c r="NDH855" s="4"/>
      <c r="NDI855" s="4"/>
      <c r="NDJ855" s="4"/>
      <c r="NDK855" s="4"/>
      <c r="NDL855" s="4"/>
      <c r="NDM855" s="4"/>
      <c r="NDN855" s="4"/>
      <c r="NDO855" s="4"/>
      <c r="NDP855" s="4"/>
      <c r="NDQ855" s="4"/>
      <c r="NDR855" s="4"/>
      <c r="NDS855" s="4"/>
      <c r="NDT855" s="4"/>
      <c r="NDU855" s="4"/>
      <c r="NDV855" s="4"/>
      <c r="NDW855" s="4"/>
      <c r="NDX855" s="4"/>
      <c r="NDY855" s="4"/>
      <c r="NDZ855" s="4"/>
      <c r="NEA855" s="4"/>
      <c r="NEB855" s="4"/>
      <c r="NEC855" s="4"/>
      <c r="NED855" s="4"/>
      <c r="NEE855" s="4"/>
      <c r="NEF855" s="4"/>
      <c r="NEG855" s="4"/>
      <c r="NEH855" s="4"/>
      <c r="NEI855" s="4"/>
      <c r="NEJ855" s="4"/>
      <c r="NEK855" s="4"/>
      <c r="NEL855" s="4"/>
      <c r="NEM855" s="4"/>
      <c r="NEN855" s="4"/>
      <c r="NEO855" s="4"/>
      <c r="NEP855" s="4"/>
      <c r="NEQ855" s="4"/>
      <c r="NER855" s="4"/>
      <c r="NES855" s="4"/>
      <c r="NET855" s="4"/>
      <c r="NEU855" s="4"/>
      <c r="NEV855" s="4"/>
      <c r="NEW855" s="4"/>
      <c r="NEX855" s="4"/>
      <c r="NEY855" s="4"/>
      <c r="NEZ855" s="4"/>
      <c r="NFA855" s="4"/>
      <c r="NFB855" s="4"/>
      <c r="NFC855" s="4"/>
      <c r="NFD855" s="4"/>
      <c r="NFE855" s="4"/>
      <c r="NFF855" s="4"/>
      <c r="NFG855" s="4"/>
      <c r="NFH855" s="4"/>
      <c r="NFI855" s="4"/>
      <c r="NFJ855" s="4"/>
      <c r="NFK855" s="4"/>
      <c r="NFL855" s="4"/>
      <c r="NFM855" s="4"/>
      <c r="NFN855" s="4"/>
      <c r="NFO855" s="4"/>
      <c r="NFP855" s="4"/>
      <c r="NFQ855" s="4"/>
      <c r="NFR855" s="4"/>
      <c r="NFS855" s="4"/>
      <c r="NFT855" s="4"/>
      <c r="NFU855" s="4"/>
      <c r="NFV855" s="4"/>
      <c r="NFW855" s="4"/>
      <c r="NFX855" s="4"/>
      <c r="NFY855" s="4"/>
      <c r="NFZ855" s="4"/>
      <c r="NGA855" s="4"/>
      <c r="NGB855" s="4"/>
      <c r="NGC855" s="4"/>
      <c r="NGD855" s="4"/>
      <c r="NGE855" s="4"/>
      <c r="NGF855" s="4"/>
      <c r="NGG855" s="4"/>
      <c r="NGH855" s="4"/>
      <c r="NGI855" s="4"/>
      <c r="NGJ855" s="4"/>
      <c r="NGK855" s="4"/>
      <c r="NGL855" s="4"/>
      <c r="NGM855" s="4"/>
      <c r="NGN855" s="4"/>
      <c r="NGO855" s="4"/>
      <c r="NGP855" s="4"/>
      <c r="NGQ855" s="4"/>
      <c r="NGR855" s="4"/>
      <c r="NGS855" s="4"/>
      <c r="NGT855" s="4"/>
      <c r="NGU855" s="4"/>
      <c r="NGV855" s="4"/>
      <c r="NGW855" s="4"/>
      <c r="NGX855" s="4"/>
      <c r="NGY855" s="4"/>
      <c r="NGZ855" s="4"/>
      <c r="NHA855" s="4"/>
      <c r="NHB855" s="4"/>
      <c r="NHC855" s="4"/>
      <c r="NHD855" s="4"/>
      <c r="NHE855" s="4"/>
      <c r="NHF855" s="4"/>
      <c r="NHG855" s="4"/>
      <c r="NHH855" s="4"/>
      <c r="NHI855" s="4"/>
      <c r="NHJ855" s="4"/>
      <c r="NHK855" s="4"/>
      <c r="NHL855" s="4"/>
      <c r="NHM855" s="4"/>
      <c r="NHN855" s="4"/>
      <c r="NHO855" s="4"/>
      <c r="NHP855" s="4"/>
      <c r="NHQ855" s="4"/>
      <c r="NHR855" s="4"/>
      <c r="NHS855" s="4"/>
      <c r="NHT855" s="4"/>
      <c r="NHU855" s="4"/>
      <c r="NHV855" s="4"/>
      <c r="NHW855" s="4"/>
      <c r="NHX855" s="4"/>
      <c r="NHY855" s="4"/>
      <c r="NHZ855" s="4"/>
      <c r="NIA855" s="4"/>
      <c r="NIB855" s="4"/>
      <c r="NIC855" s="4"/>
      <c r="NID855" s="4"/>
      <c r="NIE855" s="4"/>
      <c r="NIF855" s="4"/>
      <c r="NIG855" s="4"/>
      <c r="NIH855" s="4"/>
      <c r="NII855" s="4"/>
      <c r="NIJ855" s="4"/>
      <c r="NIK855" s="4"/>
      <c r="NIL855" s="4"/>
      <c r="NIM855" s="4"/>
      <c r="NIN855" s="4"/>
      <c r="NIO855" s="4"/>
      <c r="NIP855" s="4"/>
      <c r="NIQ855" s="4"/>
      <c r="NIR855" s="4"/>
      <c r="NIS855" s="4"/>
      <c r="NIT855" s="4"/>
      <c r="NIU855" s="4"/>
      <c r="NIV855" s="4"/>
      <c r="NIW855" s="4"/>
      <c r="NIX855" s="4"/>
      <c r="NIY855" s="4"/>
      <c r="NIZ855" s="4"/>
      <c r="NJA855" s="4"/>
      <c r="NJB855" s="4"/>
      <c r="NJC855" s="4"/>
      <c r="NJD855" s="4"/>
      <c r="NJE855" s="4"/>
      <c r="NJF855" s="4"/>
      <c r="NJG855" s="4"/>
      <c r="NJH855" s="4"/>
      <c r="NJI855" s="4"/>
      <c r="NJJ855" s="4"/>
      <c r="NJK855" s="4"/>
      <c r="NJL855" s="4"/>
      <c r="NJM855" s="4"/>
      <c r="NJN855" s="4"/>
      <c r="NJO855" s="4"/>
      <c r="NJP855" s="4"/>
      <c r="NJQ855" s="4"/>
      <c r="NJR855" s="4"/>
      <c r="NJS855" s="4"/>
      <c r="NJT855" s="4"/>
      <c r="NJU855" s="4"/>
      <c r="NJV855" s="4"/>
      <c r="NJW855" s="4"/>
      <c r="NJX855" s="4"/>
      <c r="NJY855" s="4"/>
      <c r="NJZ855" s="4"/>
      <c r="NKA855" s="4"/>
      <c r="NKB855" s="4"/>
      <c r="NKC855" s="4"/>
      <c r="NKD855" s="4"/>
      <c r="NKE855" s="4"/>
      <c r="NKF855" s="4"/>
      <c r="NKG855" s="4"/>
      <c r="NKH855" s="4"/>
      <c r="NKI855" s="4"/>
      <c r="NKJ855" s="4"/>
      <c r="NKK855" s="4"/>
      <c r="NKL855" s="4"/>
      <c r="NKM855" s="4"/>
      <c r="NKN855" s="4"/>
      <c r="NKO855" s="4"/>
      <c r="NKP855" s="4"/>
      <c r="NKQ855" s="4"/>
      <c r="NKR855" s="4"/>
      <c r="NKS855" s="4"/>
      <c r="NKT855" s="4"/>
      <c r="NKU855" s="4"/>
      <c r="NKV855" s="4"/>
      <c r="NKW855" s="4"/>
      <c r="NKX855" s="4"/>
      <c r="NKY855" s="4"/>
      <c r="NKZ855" s="4"/>
      <c r="NLA855" s="4"/>
      <c r="NLB855" s="4"/>
      <c r="NLC855" s="4"/>
      <c r="NLD855" s="4"/>
      <c r="NLE855" s="4"/>
      <c r="NLF855" s="4"/>
      <c r="NLG855" s="4"/>
      <c r="NLH855" s="4"/>
      <c r="NLI855" s="4"/>
      <c r="NLJ855" s="4"/>
      <c r="NLK855" s="4"/>
      <c r="NLL855" s="4"/>
      <c r="NLM855" s="4"/>
      <c r="NLN855" s="4"/>
      <c r="NLO855" s="4"/>
      <c r="NLP855" s="4"/>
      <c r="NLQ855" s="4"/>
      <c r="NLR855" s="4"/>
      <c r="NLS855" s="4"/>
      <c r="NLT855" s="4"/>
      <c r="NLU855" s="4"/>
      <c r="NLV855" s="4"/>
      <c r="NLW855" s="4"/>
      <c r="NLX855" s="4"/>
      <c r="NLY855" s="4"/>
      <c r="NLZ855" s="4"/>
      <c r="NMA855" s="4"/>
      <c r="NMB855" s="4"/>
      <c r="NMC855" s="4"/>
      <c r="NMD855" s="4"/>
      <c r="NME855" s="4"/>
      <c r="NMF855" s="4"/>
      <c r="NMG855" s="4"/>
      <c r="NMH855" s="4"/>
      <c r="NMI855" s="4"/>
      <c r="NMJ855" s="4"/>
      <c r="NMK855" s="4"/>
      <c r="NML855" s="4"/>
      <c r="NMM855" s="4"/>
      <c r="NMN855" s="4"/>
      <c r="NMO855" s="4"/>
      <c r="NMP855" s="4"/>
      <c r="NMQ855" s="4"/>
      <c r="NMR855" s="4"/>
      <c r="NMS855" s="4"/>
      <c r="NMT855" s="4"/>
      <c r="NMU855" s="4"/>
      <c r="NMV855" s="4"/>
      <c r="NMW855" s="4"/>
      <c r="NMX855" s="4"/>
      <c r="NMY855" s="4"/>
      <c r="NMZ855" s="4"/>
      <c r="NNA855" s="4"/>
      <c r="NNB855" s="4"/>
      <c r="NNC855" s="4"/>
      <c r="NND855" s="4"/>
      <c r="NNE855" s="4"/>
      <c r="NNF855" s="4"/>
      <c r="NNG855" s="4"/>
      <c r="NNH855" s="4"/>
      <c r="NNI855" s="4"/>
      <c r="NNJ855" s="4"/>
      <c r="NNK855" s="4"/>
      <c r="NNL855" s="4"/>
      <c r="NNM855" s="4"/>
      <c r="NNN855" s="4"/>
      <c r="NNO855" s="4"/>
      <c r="NNP855" s="4"/>
      <c r="NNQ855" s="4"/>
      <c r="NNR855" s="4"/>
      <c r="NNS855" s="4"/>
      <c r="NNT855" s="4"/>
      <c r="NNU855" s="4"/>
      <c r="NNV855" s="4"/>
      <c r="NNW855" s="4"/>
      <c r="NNX855" s="4"/>
      <c r="NNY855" s="4"/>
      <c r="NNZ855" s="4"/>
      <c r="NOA855" s="4"/>
      <c r="NOB855" s="4"/>
      <c r="NOC855" s="4"/>
      <c r="NOD855" s="4"/>
      <c r="NOE855" s="4"/>
      <c r="NOF855" s="4"/>
      <c r="NOG855" s="4"/>
      <c r="NOH855" s="4"/>
      <c r="NOI855" s="4"/>
      <c r="NOJ855" s="4"/>
      <c r="NOK855" s="4"/>
      <c r="NOL855" s="4"/>
      <c r="NOM855" s="4"/>
      <c r="NON855" s="4"/>
      <c r="NOO855" s="4"/>
      <c r="NOP855" s="4"/>
      <c r="NOQ855" s="4"/>
      <c r="NOR855" s="4"/>
      <c r="NOS855" s="4"/>
      <c r="NOT855" s="4"/>
      <c r="NOU855" s="4"/>
      <c r="NOV855" s="4"/>
      <c r="NOW855" s="4"/>
      <c r="NOX855" s="4"/>
      <c r="NOY855" s="4"/>
      <c r="NOZ855" s="4"/>
      <c r="NPA855" s="4"/>
      <c r="NPB855" s="4"/>
      <c r="NPC855" s="4"/>
      <c r="NPD855" s="4"/>
      <c r="NPE855" s="4"/>
      <c r="NPF855" s="4"/>
      <c r="NPG855" s="4"/>
      <c r="NPH855" s="4"/>
      <c r="NPI855" s="4"/>
      <c r="NPJ855" s="4"/>
      <c r="NPK855" s="4"/>
      <c r="NPL855" s="4"/>
      <c r="NPM855" s="4"/>
      <c r="NPN855" s="4"/>
      <c r="NPO855" s="4"/>
      <c r="NPP855" s="4"/>
      <c r="NPQ855" s="4"/>
      <c r="NPR855" s="4"/>
      <c r="NPS855" s="4"/>
      <c r="NPT855" s="4"/>
      <c r="NPU855" s="4"/>
      <c r="NPV855" s="4"/>
      <c r="NPW855" s="4"/>
      <c r="NPX855" s="4"/>
      <c r="NPY855" s="4"/>
      <c r="NPZ855" s="4"/>
      <c r="NQA855" s="4"/>
      <c r="NQB855" s="4"/>
      <c r="NQC855" s="4"/>
      <c r="NQD855" s="4"/>
      <c r="NQE855" s="4"/>
      <c r="NQF855" s="4"/>
      <c r="NQG855" s="4"/>
      <c r="NQH855" s="4"/>
      <c r="NQI855" s="4"/>
      <c r="NQJ855" s="4"/>
      <c r="NQK855" s="4"/>
      <c r="NQL855" s="4"/>
      <c r="NQM855" s="4"/>
      <c r="NQN855" s="4"/>
      <c r="NQO855" s="4"/>
      <c r="NQP855" s="4"/>
      <c r="NQQ855" s="4"/>
      <c r="NQR855" s="4"/>
      <c r="NQS855" s="4"/>
      <c r="NQT855" s="4"/>
      <c r="NQU855" s="4"/>
      <c r="NQV855" s="4"/>
      <c r="NQW855" s="4"/>
      <c r="NQX855" s="4"/>
      <c r="NQY855" s="4"/>
      <c r="NQZ855" s="4"/>
      <c r="NRA855" s="4"/>
      <c r="NRB855" s="4"/>
      <c r="NRC855" s="4"/>
      <c r="NRD855" s="4"/>
      <c r="NRE855" s="4"/>
      <c r="NRF855" s="4"/>
      <c r="NRG855" s="4"/>
      <c r="NRH855" s="4"/>
      <c r="NRI855" s="4"/>
      <c r="NRJ855" s="4"/>
      <c r="NRK855" s="4"/>
      <c r="NRL855" s="4"/>
      <c r="NRM855" s="4"/>
      <c r="NRN855" s="4"/>
      <c r="NRO855" s="4"/>
      <c r="NRP855" s="4"/>
      <c r="NRQ855" s="4"/>
      <c r="NRR855" s="4"/>
      <c r="NRS855" s="4"/>
      <c r="NRT855" s="4"/>
      <c r="NRU855" s="4"/>
      <c r="NRV855" s="4"/>
      <c r="NRW855" s="4"/>
      <c r="NRX855" s="4"/>
      <c r="NRY855" s="4"/>
      <c r="NRZ855" s="4"/>
      <c r="NSA855" s="4"/>
      <c r="NSB855" s="4"/>
      <c r="NSC855" s="4"/>
      <c r="NSD855" s="4"/>
      <c r="NSE855" s="4"/>
      <c r="NSF855" s="4"/>
      <c r="NSG855" s="4"/>
      <c r="NSH855" s="4"/>
      <c r="NSI855" s="4"/>
      <c r="NSJ855" s="4"/>
      <c r="NSK855" s="4"/>
      <c r="NSL855" s="4"/>
      <c r="NSM855" s="4"/>
      <c r="NSN855" s="4"/>
      <c r="NSO855" s="4"/>
      <c r="NSP855" s="4"/>
      <c r="NSQ855" s="4"/>
      <c r="NSR855" s="4"/>
      <c r="NSS855" s="4"/>
      <c r="NST855" s="4"/>
      <c r="NSU855" s="4"/>
      <c r="NSV855" s="4"/>
      <c r="NSW855" s="4"/>
      <c r="NSX855" s="4"/>
      <c r="NSY855" s="4"/>
      <c r="NSZ855" s="4"/>
      <c r="NTA855" s="4"/>
      <c r="NTB855" s="4"/>
      <c r="NTC855" s="4"/>
      <c r="NTD855" s="4"/>
      <c r="NTE855" s="4"/>
      <c r="NTF855" s="4"/>
      <c r="NTG855" s="4"/>
      <c r="NTH855" s="4"/>
      <c r="NTI855" s="4"/>
      <c r="NTJ855" s="4"/>
      <c r="NTK855" s="4"/>
      <c r="NTL855" s="4"/>
      <c r="NTM855" s="4"/>
      <c r="NTN855" s="4"/>
      <c r="NTO855" s="4"/>
      <c r="NTP855" s="4"/>
      <c r="NTQ855" s="4"/>
      <c r="NTR855" s="4"/>
      <c r="NTS855" s="4"/>
      <c r="NTT855" s="4"/>
      <c r="NTU855" s="4"/>
      <c r="NTV855" s="4"/>
      <c r="NTW855" s="4"/>
      <c r="NTX855" s="4"/>
      <c r="NTY855" s="4"/>
      <c r="NTZ855" s="4"/>
      <c r="NUA855" s="4"/>
      <c r="NUB855" s="4"/>
      <c r="NUC855" s="4"/>
      <c r="NUD855" s="4"/>
      <c r="NUE855" s="4"/>
      <c r="NUF855" s="4"/>
      <c r="NUG855" s="4"/>
      <c r="NUH855" s="4"/>
      <c r="NUI855" s="4"/>
      <c r="NUJ855" s="4"/>
      <c r="NUK855" s="4"/>
      <c r="NUL855" s="4"/>
      <c r="NUM855" s="4"/>
      <c r="NUN855" s="4"/>
      <c r="NUO855" s="4"/>
      <c r="NUP855" s="4"/>
      <c r="NUQ855" s="4"/>
      <c r="NUR855" s="4"/>
      <c r="NUS855" s="4"/>
      <c r="NUT855" s="4"/>
      <c r="NUU855" s="4"/>
      <c r="NUV855" s="4"/>
      <c r="NUW855" s="4"/>
      <c r="NUX855" s="4"/>
      <c r="NUY855" s="4"/>
      <c r="NUZ855" s="4"/>
      <c r="NVA855" s="4"/>
      <c r="NVB855" s="4"/>
      <c r="NVC855" s="4"/>
      <c r="NVD855" s="4"/>
      <c r="NVE855" s="4"/>
      <c r="NVF855" s="4"/>
      <c r="NVG855" s="4"/>
      <c r="NVH855" s="4"/>
      <c r="NVI855" s="4"/>
      <c r="NVJ855" s="4"/>
      <c r="NVK855" s="4"/>
      <c r="NVL855" s="4"/>
      <c r="NVM855" s="4"/>
      <c r="NVN855" s="4"/>
      <c r="NVO855" s="4"/>
      <c r="NVP855" s="4"/>
      <c r="NVQ855" s="4"/>
      <c r="NVR855" s="4"/>
      <c r="NVS855" s="4"/>
      <c r="NVT855" s="4"/>
      <c r="NVU855" s="4"/>
      <c r="NVV855" s="4"/>
      <c r="NVW855" s="4"/>
      <c r="NVX855" s="4"/>
      <c r="NVY855" s="4"/>
      <c r="NVZ855" s="4"/>
      <c r="NWA855" s="4"/>
      <c r="NWB855" s="4"/>
      <c r="NWC855" s="4"/>
      <c r="NWD855" s="4"/>
      <c r="NWE855" s="4"/>
      <c r="NWF855" s="4"/>
      <c r="NWG855" s="4"/>
      <c r="NWH855" s="4"/>
      <c r="NWI855" s="4"/>
      <c r="NWJ855" s="4"/>
      <c r="NWK855" s="4"/>
      <c r="NWL855" s="4"/>
      <c r="NWM855" s="4"/>
      <c r="NWN855" s="4"/>
      <c r="NWO855" s="4"/>
      <c r="NWP855" s="4"/>
      <c r="NWQ855" s="4"/>
      <c r="NWR855" s="4"/>
      <c r="NWS855" s="4"/>
      <c r="NWT855" s="4"/>
      <c r="NWU855" s="4"/>
      <c r="NWV855" s="4"/>
      <c r="NWW855" s="4"/>
      <c r="NWX855" s="4"/>
      <c r="NWY855" s="4"/>
      <c r="NWZ855" s="4"/>
      <c r="NXA855" s="4"/>
      <c r="NXB855" s="4"/>
      <c r="NXC855" s="4"/>
      <c r="NXD855" s="4"/>
      <c r="NXE855" s="4"/>
      <c r="NXF855" s="4"/>
      <c r="NXG855" s="4"/>
      <c r="NXH855" s="4"/>
      <c r="NXI855" s="4"/>
      <c r="NXJ855" s="4"/>
      <c r="NXK855" s="4"/>
      <c r="NXL855" s="4"/>
      <c r="NXM855" s="4"/>
      <c r="NXN855" s="4"/>
      <c r="NXO855" s="4"/>
      <c r="NXP855" s="4"/>
      <c r="NXQ855" s="4"/>
      <c r="NXR855" s="4"/>
      <c r="NXS855" s="4"/>
      <c r="NXT855" s="4"/>
      <c r="NXU855" s="4"/>
      <c r="NXV855" s="4"/>
      <c r="NXW855" s="4"/>
      <c r="NXX855" s="4"/>
      <c r="NXY855" s="4"/>
      <c r="NXZ855" s="4"/>
      <c r="NYA855" s="4"/>
      <c r="NYB855" s="4"/>
      <c r="NYC855" s="4"/>
      <c r="NYD855" s="4"/>
      <c r="NYE855" s="4"/>
      <c r="NYF855" s="4"/>
      <c r="NYG855" s="4"/>
      <c r="NYH855" s="4"/>
      <c r="NYI855" s="4"/>
      <c r="NYJ855" s="4"/>
      <c r="NYK855" s="4"/>
      <c r="NYL855" s="4"/>
      <c r="NYM855" s="4"/>
      <c r="NYN855" s="4"/>
      <c r="NYO855" s="4"/>
      <c r="NYP855" s="4"/>
      <c r="NYQ855" s="4"/>
      <c r="NYR855" s="4"/>
      <c r="NYS855" s="4"/>
      <c r="NYT855" s="4"/>
      <c r="NYU855" s="4"/>
      <c r="NYV855" s="4"/>
      <c r="NYW855" s="4"/>
      <c r="NYX855" s="4"/>
      <c r="NYY855" s="4"/>
      <c r="NYZ855" s="4"/>
      <c r="NZA855" s="4"/>
      <c r="NZB855" s="4"/>
      <c r="NZC855" s="4"/>
      <c r="NZD855" s="4"/>
      <c r="NZE855" s="4"/>
      <c r="NZF855" s="4"/>
      <c r="NZG855" s="4"/>
      <c r="NZH855" s="4"/>
      <c r="NZI855" s="4"/>
      <c r="NZJ855" s="4"/>
      <c r="NZK855" s="4"/>
      <c r="NZL855" s="4"/>
      <c r="NZM855" s="4"/>
      <c r="NZN855" s="4"/>
      <c r="NZO855" s="4"/>
      <c r="NZP855" s="4"/>
      <c r="NZQ855" s="4"/>
      <c r="NZR855" s="4"/>
      <c r="NZS855" s="4"/>
      <c r="NZT855" s="4"/>
      <c r="NZU855" s="4"/>
      <c r="NZV855" s="4"/>
      <c r="NZW855" s="4"/>
      <c r="NZX855" s="4"/>
      <c r="NZY855" s="4"/>
      <c r="NZZ855" s="4"/>
      <c r="OAA855" s="4"/>
      <c r="OAB855" s="4"/>
      <c r="OAC855" s="4"/>
      <c r="OAD855" s="4"/>
      <c r="OAE855" s="4"/>
      <c r="OAF855" s="4"/>
      <c r="OAG855" s="4"/>
      <c r="OAH855" s="4"/>
      <c r="OAI855" s="4"/>
      <c r="OAJ855" s="4"/>
      <c r="OAK855" s="4"/>
      <c r="OAL855" s="4"/>
      <c r="OAM855" s="4"/>
      <c r="OAN855" s="4"/>
      <c r="OAO855" s="4"/>
      <c r="OAP855" s="4"/>
      <c r="OAQ855" s="4"/>
      <c r="OAR855" s="4"/>
      <c r="OAS855" s="4"/>
      <c r="OAT855" s="4"/>
      <c r="OAU855" s="4"/>
      <c r="OAV855" s="4"/>
      <c r="OAW855" s="4"/>
      <c r="OAX855" s="4"/>
      <c r="OAY855" s="4"/>
      <c r="OAZ855" s="4"/>
      <c r="OBA855" s="4"/>
      <c r="OBB855" s="4"/>
      <c r="OBC855" s="4"/>
      <c r="OBD855" s="4"/>
      <c r="OBE855" s="4"/>
      <c r="OBF855" s="4"/>
      <c r="OBG855" s="4"/>
      <c r="OBH855" s="4"/>
      <c r="OBI855" s="4"/>
      <c r="OBJ855" s="4"/>
      <c r="OBK855" s="4"/>
      <c r="OBL855" s="4"/>
      <c r="OBM855" s="4"/>
      <c r="OBN855" s="4"/>
      <c r="OBO855" s="4"/>
      <c r="OBP855" s="4"/>
      <c r="OBQ855" s="4"/>
      <c r="OBR855" s="4"/>
      <c r="OBS855" s="4"/>
      <c r="OBT855" s="4"/>
      <c r="OBU855" s="4"/>
      <c r="OBV855" s="4"/>
      <c r="OBW855" s="4"/>
      <c r="OBX855" s="4"/>
      <c r="OBY855" s="4"/>
      <c r="OBZ855" s="4"/>
      <c r="OCA855" s="4"/>
      <c r="OCB855" s="4"/>
      <c r="OCC855" s="4"/>
      <c r="OCD855" s="4"/>
      <c r="OCE855" s="4"/>
      <c r="OCF855" s="4"/>
      <c r="OCG855" s="4"/>
      <c r="OCH855" s="4"/>
      <c r="OCI855" s="4"/>
      <c r="OCJ855" s="4"/>
      <c r="OCK855" s="4"/>
      <c r="OCL855" s="4"/>
      <c r="OCM855" s="4"/>
      <c r="OCN855" s="4"/>
      <c r="OCO855" s="4"/>
      <c r="OCP855" s="4"/>
      <c r="OCQ855" s="4"/>
      <c r="OCR855" s="4"/>
      <c r="OCS855" s="4"/>
      <c r="OCT855" s="4"/>
      <c r="OCU855" s="4"/>
      <c r="OCV855" s="4"/>
      <c r="OCW855" s="4"/>
      <c r="OCX855" s="4"/>
      <c r="OCY855" s="4"/>
      <c r="OCZ855" s="4"/>
      <c r="ODA855" s="4"/>
      <c r="ODB855" s="4"/>
      <c r="ODC855" s="4"/>
      <c r="ODD855" s="4"/>
      <c r="ODE855" s="4"/>
      <c r="ODF855" s="4"/>
      <c r="ODG855" s="4"/>
      <c r="ODH855" s="4"/>
      <c r="ODI855" s="4"/>
      <c r="ODJ855" s="4"/>
      <c r="ODK855" s="4"/>
      <c r="ODL855" s="4"/>
      <c r="ODM855" s="4"/>
      <c r="ODN855" s="4"/>
      <c r="ODO855" s="4"/>
      <c r="ODP855" s="4"/>
      <c r="ODQ855" s="4"/>
      <c r="ODR855" s="4"/>
      <c r="ODS855" s="4"/>
      <c r="ODT855" s="4"/>
      <c r="ODU855" s="4"/>
      <c r="ODV855" s="4"/>
      <c r="ODW855" s="4"/>
      <c r="ODX855" s="4"/>
      <c r="ODY855" s="4"/>
      <c r="ODZ855" s="4"/>
      <c r="OEA855" s="4"/>
      <c r="OEB855" s="4"/>
      <c r="OEC855" s="4"/>
      <c r="OED855" s="4"/>
      <c r="OEE855" s="4"/>
      <c r="OEF855" s="4"/>
      <c r="OEG855" s="4"/>
      <c r="OEH855" s="4"/>
      <c r="OEI855" s="4"/>
      <c r="OEJ855" s="4"/>
      <c r="OEK855" s="4"/>
      <c r="OEL855" s="4"/>
      <c r="OEM855" s="4"/>
      <c r="OEN855" s="4"/>
      <c r="OEO855" s="4"/>
      <c r="OEP855" s="4"/>
      <c r="OEQ855" s="4"/>
      <c r="OER855" s="4"/>
      <c r="OES855" s="4"/>
      <c r="OET855" s="4"/>
      <c r="OEU855" s="4"/>
      <c r="OEV855" s="4"/>
      <c r="OEW855" s="4"/>
      <c r="OEX855" s="4"/>
      <c r="OEY855" s="4"/>
      <c r="OEZ855" s="4"/>
      <c r="OFA855" s="4"/>
      <c r="OFB855" s="4"/>
      <c r="OFC855" s="4"/>
      <c r="OFD855" s="4"/>
      <c r="OFE855" s="4"/>
      <c r="OFF855" s="4"/>
      <c r="OFG855" s="4"/>
      <c r="OFH855" s="4"/>
      <c r="OFI855" s="4"/>
      <c r="OFJ855" s="4"/>
      <c r="OFK855" s="4"/>
      <c r="OFL855" s="4"/>
      <c r="OFM855" s="4"/>
      <c r="OFN855" s="4"/>
      <c r="OFO855" s="4"/>
      <c r="OFP855" s="4"/>
      <c r="OFQ855" s="4"/>
      <c r="OFR855" s="4"/>
      <c r="OFS855" s="4"/>
      <c r="OFT855" s="4"/>
      <c r="OFU855" s="4"/>
      <c r="OFV855" s="4"/>
      <c r="OFW855" s="4"/>
      <c r="OFX855" s="4"/>
      <c r="OFY855" s="4"/>
      <c r="OFZ855" s="4"/>
      <c r="OGA855" s="4"/>
      <c r="OGB855" s="4"/>
      <c r="OGC855" s="4"/>
      <c r="OGD855" s="4"/>
      <c r="OGE855" s="4"/>
      <c r="OGF855" s="4"/>
      <c r="OGG855" s="4"/>
      <c r="OGH855" s="4"/>
      <c r="OGI855" s="4"/>
      <c r="OGJ855" s="4"/>
      <c r="OGK855" s="4"/>
      <c r="OGL855" s="4"/>
      <c r="OGM855" s="4"/>
      <c r="OGN855" s="4"/>
      <c r="OGO855" s="4"/>
      <c r="OGP855" s="4"/>
      <c r="OGQ855" s="4"/>
      <c r="OGR855" s="4"/>
      <c r="OGS855" s="4"/>
      <c r="OGT855" s="4"/>
      <c r="OGU855" s="4"/>
      <c r="OGV855" s="4"/>
      <c r="OGW855" s="4"/>
      <c r="OGX855" s="4"/>
      <c r="OGY855" s="4"/>
      <c r="OGZ855" s="4"/>
      <c r="OHA855" s="4"/>
      <c r="OHB855" s="4"/>
      <c r="OHC855" s="4"/>
      <c r="OHD855" s="4"/>
      <c r="OHE855" s="4"/>
      <c r="OHF855" s="4"/>
      <c r="OHG855" s="4"/>
      <c r="OHH855" s="4"/>
      <c r="OHI855" s="4"/>
      <c r="OHJ855" s="4"/>
      <c r="OHK855" s="4"/>
      <c r="OHL855" s="4"/>
      <c r="OHM855" s="4"/>
      <c r="OHN855" s="4"/>
      <c r="OHO855" s="4"/>
      <c r="OHP855" s="4"/>
      <c r="OHQ855" s="4"/>
      <c r="OHR855" s="4"/>
      <c r="OHS855" s="4"/>
      <c r="OHT855" s="4"/>
      <c r="OHU855" s="4"/>
      <c r="OHV855" s="4"/>
      <c r="OHW855" s="4"/>
      <c r="OHX855" s="4"/>
      <c r="OHY855" s="4"/>
      <c r="OHZ855" s="4"/>
      <c r="OIA855" s="4"/>
      <c r="OIB855" s="4"/>
      <c r="OIC855" s="4"/>
      <c r="OID855" s="4"/>
      <c r="OIE855" s="4"/>
      <c r="OIF855" s="4"/>
      <c r="OIG855" s="4"/>
      <c r="OIH855" s="4"/>
      <c r="OII855" s="4"/>
      <c r="OIJ855" s="4"/>
      <c r="OIK855" s="4"/>
      <c r="OIL855" s="4"/>
      <c r="OIM855" s="4"/>
      <c r="OIN855" s="4"/>
      <c r="OIO855" s="4"/>
      <c r="OIP855" s="4"/>
      <c r="OIQ855" s="4"/>
      <c r="OIR855" s="4"/>
      <c r="OIS855" s="4"/>
      <c r="OIT855" s="4"/>
      <c r="OIU855" s="4"/>
      <c r="OIV855" s="4"/>
      <c r="OIW855" s="4"/>
      <c r="OIX855" s="4"/>
      <c r="OIY855" s="4"/>
      <c r="OIZ855" s="4"/>
      <c r="OJA855" s="4"/>
      <c r="OJB855" s="4"/>
      <c r="OJC855" s="4"/>
      <c r="OJD855" s="4"/>
      <c r="OJE855" s="4"/>
      <c r="OJF855" s="4"/>
      <c r="OJG855" s="4"/>
      <c r="OJH855" s="4"/>
      <c r="OJI855" s="4"/>
      <c r="OJJ855" s="4"/>
      <c r="OJK855" s="4"/>
      <c r="OJL855" s="4"/>
      <c r="OJM855" s="4"/>
      <c r="OJN855" s="4"/>
      <c r="OJO855" s="4"/>
      <c r="OJP855" s="4"/>
      <c r="OJQ855" s="4"/>
      <c r="OJR855" s="4"/>
      <c r="OJS855" s="4"/>
      <c r="OJT855" s="4"/>
      <c r="OJU855" s="4"/>
      <c r="OJV855" s="4"/>
      <c r="OJW855" s="4"/>
      <c r="OJX855" s="4"/>
      <c r="OJY855" s="4"/>
      <c r="OJZ855" s="4"/>
      <c r="OKA855" s="4"/>
      <c r="OKB855" s="4"/>
      <c r="OKC855" s="4"/>
      <c r="OKD855" s="4"/>
      <c r="OKE855" s="4"/>
      <c r="OKF855" s="4"/>
      <c r="OKG855" s="4"/>
      <c r="OKH855" s="4"/>
      <c r="OKI855" s="4"/>
      <c r="OKJ855" s="4"/>
      <c r="OKK855" s="4"/>
      <c r="OKL855" s="4"/>
      <c r="OKM855" s="4"/>
      <c r="OKN855" s="4"/>
      <c r="OKO855" s="4"/>
      <c r="OKP855" s="4"/>
      <c r="OKQ855" s="4"/>
      <c r="OKR855" s="4"/>
      <c r="OKS855" s="4"/>
      <c r="OKT855" s="4"/>
      <c r="OKU855" s="4"/>
      <c r="OKV855" s="4"/>
      <c r="OKW855" s="4"/>
      <c r="OKX855" s="4"/>
      <c r="OKY855" s="4"/>
      <c r="OKZ855" s="4"/>
      <c r="OLA855" s="4"/>
      <c r="OLB855" s="4"/>
      <c r="OLC855" s="4"/>
      <c r="OLD855" s="4"/>
      <c r="OLE855" s="4"/>
      <c r="OLF855" s="4"/>
      <c r="OLG855" s="4"/>
      <c r="OLH855" s="4"/>
      <c r="OLI855" s="4"/>
      <c r="OLJ855" s="4"/>
      <c r="OLK855" s="4"/>
      <c r="OLL855" s="4"/>
      <c r="OLM855" s="4"/>
      <c r="OLN855" s="4"/>
      <c r="OLO855" s="4"/>
      <c r="OLP855" s="4"/>
      <c r="OLQ855" s="4"/>
      <c r="OLR855" s="4"/>
      <c r="OLS855" s="4"/>
      <c r="OLT855" s="4"/>
      <c r="OLU855" s="4"/>
      <c r="OLV855" s="4"/>
      <c r="OLW855" s="4"/>
      <c r="OLX855" s="4"/>
      <c r="OLY855" s="4"/>
      <c r="OLZ855" s="4"/>
      <c r="OMA855" s="4"/>
      <c r="OMB855" s="4"/>
      <c r="OMC855" s="4"/>
      <c r="OMD855" s="4"/>
      <c r="OME855" s="4"/>
      <c r="OMF855" s="4"/>
      <c r="OMG855" s="4"/>
      <c r="OMH855" s="4"/>
      <c r="OMI855" s="4"/>
      <c r="OMJ855" s="4"/>
      <c r="OMK855" s="4"/>
      <c r="OML855" s="4"/>
      <c r="OMM855" s="4"/>
      <c r="OMN855" s="4"/>
      <c r="OMO855" s="4"/>
      <c r="OMP855" s="4"/>
      <c r="OMQ855" s="4"/>
      <c r="OMR855" s="4"/>
      <c r="OMS855" s="4"/>
      <c r="OMT855" s="4"/>
      <c r="OMU855" s="4"/>
      <c r="OMV855" s="4"/>
      <c r="OMW855" s="4"/>
      <c r="OMX855" s="4"/>
      <c r="OMY855" s="4"/>
      <c r="OMZ855" s="4"/>
      <c r="ONA855" s="4"/>
      <c r="ONB855" s="4"/>
      <c r="ONC855" s="4"/>
      <c r="OND855" s="4"/>
      <c r="ONE855" s="4"/>
      <c r="ONF855" s="4"/>
      <c r="ONG855" s="4"/>
      <c r="ONH855" s="4"/>
      <c r="ONI855" s="4"/>
      <c r="ONJ855" s="4"/>
      <c r="ONK855" s="4"/>
      <c r="ONL855" s="4"/>
      <c r="ONM855" s="4"/>
      <c r="ONN855" s="4"/>
      <c r="ONO855" s="4"/>
      <c r="ONP855" s="4"/>
      <c r="ONQ855" s="4"/>
      <c r="ONR855" s="4"/>
      <c r="ONS855" s="4"/>
      <c r="ONT855" s="4"/>
      <c r="ONU855" s="4"/>
      <c r="ONV855" s="4"/>
      <c r="ONW855" s="4"/>
      <c r="ONX855" s="4"/>
      <c r="ONY855" s="4"/>
      <c r="ONZ855" s="4"/>
      <c r="OOA855" s="4"/>
      <c r="OOB855" s="4"/>
      <c r="OOC855" s="4"/>
      <c r="OOD855" s="4"/>
      <c r="OOE855" s="4"/>
      <c r="OOF855" s="4"/>
      <c r="OOG855" s="4"/>
      <c r="OOH855" s="4"/>
      <c r="OOI855" s="4"/>
      <c r="OOJ855" s="4"/>
      <c r="OOK855" s="4"/>
      <c r="OOL855" s="4"/>
      <c r="OOM855" s="4"/>
      <c r="OON855" s="4"/>
      <c r="OOO855" s="4"/>
      <c r="OOP855" s="4"/>
      <c r="OOQ855" s="4"/>
      <c r="OOR855" s="4"/>
      <c r="OOS855" s="4"/>
      <c r="OOT855" s="4"/>
      <c r="OOU855" s="4"/>
      <c r="OOV855" s="4"/>
      <c r="OOW855" s="4"/>
      <c r="OOX855" s="4"/>
      <c r="OOY855" s="4"/>
      <c r="OOZ855" s="4"/>
      <c r="OPA855" s="4"/>
      <c r="OPB855" s="4"/>
      <c r="OPC855" s="4"/>
      <c r="OPD855" s="4"/>
      <c r="OPE855" s="4"/>
      <c r="OPF855" s="4"/>
      <c r="OPG855" s="4"/>
      <c r="OPH855" s="4"/>
      <c r="OPI855" s="4"/>
      <c r="OPJ855" s="4"/>
      <c r="OPK855" s="4"/>
      <c r="OPL855" s="4"/>
      <c r="OPM855" s="4"/>
      <c r="OPN855" s="4"/>
      <c r="OPO855" s="4"/>
      <c r="OPP855" s="4"/>
      <c r="OPQ855" s="4"/>
      <c r="OPR855" s="4"/>
      <c r="OPS855" s="4"/>
      <c r="OPT855" s="4"/>
      <c r="OPU855" s="4"/>
      <c r="OPV855" s="4"/>
      <c r="OPW855" s="4"/>
      <c r="OPX855" s="4"/>
      <c r="OPY855" s="4"/>
      <c r="OPZ855" s="4"/>
      <c r="OQA855" s="4"/>
      <c r="OQB855" s="4"/>
      <c r="OQC855" s="4"/>
      <c r="OQD855" s="4"/>
      <c r="OQE855" s="4"/>
      <c r="OQF855" s="4"/>
      <c r="OQG855" s="4"/>
      <c r="OQH855" s="4"/>
      <c r="OQI855" s="4"/>
      <c r="OQJ855" s="4"/>
      <c r="OQK855" s="4"/>
      <c r="OQL855" s="4"/>
      <c r="OQM855" s="4"/>
      <c r="OQN855" s="4"/>
      <c r="OQO855" s="4"/>
      <c r="OQP855" s="4"/>
      <c r="OQQ855" s="4"/>
      <c r="OQR855" s="4"/>
      <c r="OQS855" s="4"/>
      <c r="OQT855" s="4"/>
      <c r="OQU855" s="4"/>
      <c r="OQV855" s="4"/>
      <c r="OQW855" s="4"/>
      <c r="OQX855" s="4"/>
      <c r="OQY855" s="4"/>
      <c r="OQZ855" s="4"/>
      <c r="ORA855" s="4"/>
      <c r="ORB855" s="4"/>
      <c r="ORC855" s="4"/>
      <c r="ORD855" s="4"/>
      <c r="ORE855" s="4"/>
      <c r="ORF855" s="4"/>
      <c r="ORG855" s="4"/>
      <c r="ORH855" s="4"/>
      <c r="ORI855" s="4"/>
      <c r="ORJ855" s="4"/>
      <c r="ORK855" s="4"/>
      <c r="ORL855" s="4"/>
      <c r="ORM855" s="4"/>
      <c r="ORN855" s="4"/>
      <c r="ORO855" s="4"/>
      <c r="ORP855" s="4"/>
      <c r="ORQ855" s="4"/>
      <c r="ORR855" s="4"/>
      <c r="ORS855" s="4"/>
      <c r="ORT855" s="4"/>
      <c r="ORU855" s="4"/>
      <c r="ORV855" s="4"/>
      <c r="ORW855" s="4"/>
      <c r="ORX855" s="4"/>
      <c r="ORY855" s="4"/>
      <c r="ORZ855" s="4"/>
      <c r="OSA855" s="4"/>
      <c r="OSB855" s="4"/>
      <c r="OSC855" s="4"/>
      <c r="OSD855" s="4"/>
      <c r="OSE855" s="4"/>
      <c r="OSF855" s="4"/>
      <c r="OSG855" s="4"/>
      <c r="OSH855" s="4"/>
      <c r="OSI855" s="4"/>
      <c r="OSJ855" s="4"/>
      <c r="OSK855" s="4"/>
      <c r="OSL855" s="4"/>
      <c r="OSM855" s="4"/>
      <c r="OSN855" s="4"/>
      <c r="OSO855" s="4"/>
      <c r="OSP855" s="4"/>
      <c r="OSQ855" s="4"/>
      <c r="OSR855" s="4"/>
      <c r="OSS855" s="4"/>
      <c r="OST855" s="4"/>
      <c r="OSU855" s="4"/>
      <c r="OSV855" s="4"/>
      <c r="OSW855" s="4"/>
      <c r="OSX855" s="4"/>
      <c r="OSY855" s="4"/>
      <c r="OSZ855" s="4"/>
      <c r="OTA855" s="4"/>
      <c r="OTB855" s="4"/>
      <c r="OTC855" s="4"/>
      <c r="OTD855" s="4"/>
      <c r="OTE855" s="4"/>
      <c r="OTF855" s="4"/>
      <c r="OTG855" s="4"/>
      <c r="OTH855" s="4"/>
      <c r="OTI855" s="4"/>
      <c r="OTJ855" s="4"/>
      <c r="OTK855" s="4"/>
      <c r="OTL855" s="4"/>
      <c r="OTM855" s="4"/>
      <c r="OTN855" s="4"/>
      <c r="OTO855" s="4"/>
      <c r="OTP855" s="4"/>
      <c r="OTQ855" s="4"/>
      <c r="OTR855" s="4"/>
      <c r="OTS855" s="4"/>
      <c r="OTT855" s="4"/>
      <c r="OTU855" s="4"/>
      <c r="OTV855" s="4"/>
      <c r="OTW855" s="4"/>
      <c r="OTX855" s="4"/>
      <c r="OTY855" s="4"/>
      <c r="OTZ855" s="4"/>
      <c r="OUA855" s="4"/>
      <c r="OUB855" s="4"/>
      <c r="OUC855" s="4"/>
      <c r="OUD855" s="4"/>
      <c r="OUE855" s="4"/>
      <c r="OUF855" s="4"/>
      <c r="OUG855" s="4"/>
      <c r="OUH855" s="4"/>
      <c r="OUI855" s="4"/>
      <c r="OUJ855" s="4"/>
      <c r="OUK855" s="4"/>
      <c r="OUL855" s="4"/>
      <c r="OUM855" s="4"/>
      <c r="OUN855" s="4"/>
      <c r="OUO855" s="4"/>
      <c r="OUP855" s="4"/>
      <c r="OUQ855" s="4"/>
      <c r="OUR855" s="4"/>
      <c r="OUS855" s="4"/>
      <c r="OUT855" s="4"/>
      <c r="OUU855" s="4"/>
      <c r="OUV855" s="4"/>
      <c r="OUW855" s="4"/>
      <c r="OUX855" s="4"/>
      <c r="OUY855" s="4"/>
      <c r="OUZ855" s="4"/>
      <c r="OVA855" s="4"/>
      <c r="OVB855" s="4"/>
      <c r="OVC855" s="4"/>
      <c r="OVD855" s="4"/>
      <c r="OVE855" s="4"/>
      <c r="OVF855" s="4"/>
      <c r="OVG855" s="4"/>
      <c r="OVH855" s="4"/>
      <c r="OVI855" s="4"/>
      <c r="OVJ855" s="4"/>
      <c r="OVK855" s="4"/>
      <c r="OVL855" s="4"/>
      <c r="OVM855" s="4"/>
      <c r="OVN855" s="4"/>
      <c r="OVO855" s="4"/>
      <c r="OVP855" s="4"/>
      <c r="OVQ855" s="4"/>
      <c r="OVR855" s="4"/>
      <c r="OVS855" s="4"/>
      <c r="OVT855" s="4"/>
      <c r="OVU855" s="4"/>
      <c r="OVV855" s="4"/>
      <c r="OVW855" s="4"/>
      <c r="OVX855" s="4"/>
      <c r="OVY855" s="4"/>
      <c r="OVZ855" s="4"/>
      <c r="OWA855" s="4"/>
      <c r="OWB855" s="4"/>
      <c r="OWC855" s="4"/>
      <c r="OWD855" s="4"/>
      <c r="OWE855" s="4"/>
      <c r="OWF855" s="4"/>
      <c r="OWG855" s="4"/>
      <c r="OWH855" s="4"/>
      <c r="OWI855" s="4"/>
      <c r="OWJ855" s="4"/>
      <c r="OWK855" s="4"/>
      <c r="OWL855" s="4"/>
      <c r="OWM855" s="4"/>
      <c r="OWN855" s="4"/>
      <c r="OWO855" s="4"/>
      <c r="OWP855" s="4"/>
      <c r="OWQ855" s="4"/>
      <c r="OWR855" s="4"/>
      <c r="OWS855" s="4"/>
      <c r="OWT855" s="4"/>
      <c r="OWU855" s="4"/>
      <c r="OWV855" s="4"/>
      <c r="OWW855" s="4"/>
      <c r="OWX855" s="4"/>
      <c r="OWY855" s="4"/>
      <c r="OWZ855" s="4"/>
      <c r="OXA855" s="4"/>
      <c r="OXB855" s="4"/>
      <c r="OXC855" s="4"/>
      <c r="OXD855" s="4"/>
      <c r="OXE855" s="4"/>
      <c r="OXF855" s="4"/>
      <c r="OXG855" s="4"/>
      <c r="OXH855" s="4"/>
      <c r="OXI855" s="4"/>
      <c r="OXJ855" s="4"/>
      <c r="OXK855" s="4"/>
      <c r="OXL855" s="4"/>
      <c r="OXM855" s="4"/>
      <c r="OXN855" s="4"/>
      <c r="OXO855" s="4"/>
      <c r="OXP855" s="4"/>
      <c r="OXQ855" s="4"/>
      <c r="OXR855" s="4"/>
      <c r="OXS855" s="4"/>
      <c r="OXT855" s="4"/>
      <c r="OXU855" s="4"/>
      <c r="OXV855" s="4"/>
      <c r="OXW855" s="4"/>
      <c r="OXX855" s="4"/>
      <c r="OXY855" s="4"/>
      <c r="OXZ855" s="4"/>
      <c r="OYA855" s="4"/>
      <c r="OYB855" s="4"/>
      <c r="OYC855" s="4"/>
      <c r="OYD855" s="4"/>
      <c r="OYE855" s="4"/>
      <c r="OYF855" s="4"/>
      <c r="OYG855" s="4"/>
      <c r="OYH855" s="4"/>
      <c r="OYI855" s="4"/>
      <c r="OYJ855" s="4"/>
      <c r="OYK855" s="4"/>
      <c r="OYL855" s="4"/>
      <c r="OYM855" s="4"/>
      <c r="OYN855" s="4"/>
      <c r="OYO855" s="4"/>
      <c r="OYP855" s="4"/>
      <c r="OYQ855" s="4"/>
      <c r="OYR855" s="4"/>
      <c r="OYS855" s="4"/>
      <c r="OYT855" s="4"/>
      <c r="OYU855" s="4"/>
      <c r="OYV855" s="4"/>
      <c r="OYW855" s="4"/>
      <c r="OYX855" s="4"/>
      <c r="OYY855" s="4"/>
      <c r="OYZ855" s="4"/>
      <c r="OZA855" s="4"/>
      <c r="OZB855" s="4"/>
      <c r="OZC855" s="4"/>
      <c r="OZD855" s="4"/>
      <c r="OZE855" s="4"/>
      <c r="OZF855" s="4"/>
      <c r="OZG855" s="4"/>
      <c r="OZH855" s="4"/>
      <c r="OZI855" s="4"/>
      <c r="OZJ855" s="4"/>
      <c r="OZK855" s="4"/>
      <c r="OZL855" s="4"/>
      <c r="OZM855" s="4"/>
      <c r="OZN855" s="4"/>
      <c r="OZO855" s="4"/>
      <c r="OZP855" s="4"/>
      <c r="OZQ855" s="4"/>
      <c r="OZR855" s="4"/>
      <c r="OZS855" s="4"/>
      <c r="OZT855" s="4"/>
      <c r="OZU855" s="4"/>
      <c r="OZV855" s="4"/>
      <c r="OZW855" s="4"/>
      <c r="OZX855" s="4"/>
      <c r="OZY855" s="4"/>
      <c r="OZZ855" s="4"/>
      <c r="PAA855" s="4"/>
      <c r="PAB855" s="4"/>
      <c r="PAC855" s="4"/>
      <c r="PAD855" s="4"/>
      <c r="PAE855" s="4"/>
      <c r="PAF855" s="4"/>
      <c r="PAG855" s="4"/>
      <c r="PAH855" s="4"/>
      <c r="PAI855" s="4"/>
      <c r="PAJ855" s="4"/>
      <c r="PAK855" s="4"/>
      <c r="PAL855" s="4"/>
      <c r="PAM855" s="4"/>
      <c r="PAN855" s="4"/>
      <c r="PAO855" s="4"/>
      <c r="PAP855" s="4"/>
      <c r="PAQ855" s="4"/>
      <c r="PAR855" s="4"/>
      <c r="PAS855" s="4"/>
      <c r="PAT855" s="4"/>
      <c r="PAU855" s="4"/>
      <c r="PAV855" s="4"/>
      <c r="PAW855" s="4"/>
      <c r="PAX855" s="4"/>
      <c r="PAY855" s="4"/>
      <c r="PAZ855" s="4"/>
      <c r="PBA855" s="4"/>
      <c r="PBB855" s="4"/>
      <c r="PBC855" s="4"/>
      <c r="PBD855" s="4"/>
      <c r="PBE855" s="4"/>
      <c r="PBF855" s="4"/>
      <c r="PBG855" s="4"/>
      <c r="PBH855" s="4"/>
      <c r="PBI855" s="4"/>
      <c r="PBJ855" s="4"/>
      <c r="PBK855" s="4"/>
      <c r="PBL855" s="4"/>
      <c r="PBM855" s="4"/>
      <c r="PBN855" s="4"/>
      <c r="PBO855" s="4"/>
      <c r="PBP855" s="4"/>
      <c r="PBQ855" s="4"/>
      <c r="PBR855" s="4"/>
      <c r="PBS855" s="4"/>
      <c r="PBT855" s="4"/>
      <c r="PBU855" s="4"/>
      <c r="PBV855" s="4"/>
      <c r="PBW855" s="4"/>
      <c r="PBX855" s="4"/>
      <c r="PBY855" s="4"/>
      <c r="PBZ855" s="4"/>
      <c r="PCA855" s="4"/>
      <c r="PCB855" s="4"/>
      <c r="PCC855" s="4"/>
      <c r="PCD855" s="4"/>
      <c r="PCE855" s="4"/>
      <c r="PCF855" s="4"/>
      <c r="PCG855" s="4"/>
      <c r="PCH855" s="4"/>
      <c r="PCI855" s="4"/>
      <c r="PCJ855" s="4"/>
      <c r="PCK855" s="4"/>
      <c r="PCL855" s="4"/>
      <c r="PCM855" s="4"/>
      <c r="PCN855" s="4"/>
      <c r="PCO855" s="4"/>
      <c r="PCP855" s="4"/>
      <c r="PCQ855" s="4"/>
      <c r="PCR855" s="4"/>
      <c r="PCS855" s="4"/>
      <c r="PCT855" s="4"/>
      <c r="PCU855" s="4"/>
      <c r="PCV855" s="4"/>
      <c r="PCW855" s="4"/>
      <c r="PCX855" s="4"/>
      <c r="PCY855" s="4"/>
      <c r="PCZ855" s="4"/>
      <c r="PDA855" s="4"/>
      <c r="PDB855" s="4"/>
      <c r="PDC855" s="4"/>
      <c r="PDD855" s="4"/>
      <c r="PDE855" s="4"/>
      <c r="PDF855" s="4"/>
      <c r="PDG855" s="4"/>
      <c r="PDH855" s="4"/>
      <c r="PDI855" s="4"/>
      <c r="PDJ855" s="4"/>
      <c r="PDK855" s="4"/>
      <c r="PDL855" s="4"/>
      <c r="PDM855" s="4"/>
      <c r="PDN855" s="4"/>
      <c r="PDO855" s="4"/>
      <c r="PDP855" s="4"/>
      <c r="PDQ855" s="4"/>
      <c r="PDR855" s="4"/>
      <c r="PDS855" s="4"/>
      <c r="PDT855" s="4"/>
      <c r="PDU855" s="4"/>
      <c r="PDV855" s="4"/>
      <c r="PDW855" s="4"/>
      <c r="PDX855" s="4"/>
      <c r="PDY855" s="4"/>
      <c r="PDZ855" s="4"/>
      <c r="PEA855" s="4"/>
      <c r="PEB855" s="4"/>
      <c r="PEC855" s="4"/>
      <c r="PED855" s="4"/>
      <c r="PEE855" s="4"/>
      <c r="PEF855" s="4"/>
      <c r="PEG855" s="4"/>
      <c r="PEH855" s="4"/>
      <c r="PEI855" s="4"/>
      <c r="PEJ855" s="4"/>
      <c r="PEK855" s="4"/>
      <c r="PEL855" s="4"/>
      <c r="PEM855" s="4"/>
      <c r="PEN855" s="4"/>
      <c r="PEO855" s="4"/>
      <c r="PEP855" s="4"/>
      <c r="PEQ855" s="4"/>
      <c r="PER855" s="4"/>
      <c r="PES855" s="4"/>
      <c r="PET855" s="4"/>
      <c r="PEU855" s="4"/>
      <c r="PEV855" s="4"/>
      <c r="PEW855" s="4"/>
      <c r="PEX855" s="4"/>
      <c r="PEY855" s="4"/>
      <c r="PEZ855" s="4"/>
      <c r="PFA855" s="4"/>
      <c r="PFB855" s="4"/>
      <c r="PFC855" s="4"/>
      <c r="PFD855" s="4"/>
      <c r="PFE855" s="4"/>
      <c r="PFF855" s="4"/>
      <c r="PFG855" s="4"/>
      <c r="PFH855" s="4"/>
      <c r="PFI855" s="4"/>
      <c r="PFJ855" s="4"/>
      <c r="PFK855" s="4"/>
      <c r="PFL855" s="4"/>
      <c r="PFM855" s="4"/>
      <c r="PFN855" s="4"/>
      <c r="PFO855" s="4"/>
      <c r="PFP855" s="4"/>
      <c r="PFQ855" s="4"/>
      <c r="PFR855" s="4"/>
      <c r="PFS855" s="4"/>
      <c r="PFT855" s="4"/>
      <c r="PFU855" s="4"/>
      <c r="PFV855" s="4"/>
      <c r="PFW855" s="4"/>
      <c r="PFX855" s="4"/>
      <c r="PFY855" s="4"/>
      <c r="PFZ855" s="4"/>
      <c r="PGA855" s="4"/>
      <c r="PGB855" s="4"/>
      <c r="PGC855" s="4"/>
      <c r="PGD855" s="4"/>
      <c r="PGE855" s="4"/>
      <c r="PGF855" s="4"/>
      <c r="PGG855" s="4"/>
      <c r="PGH855" s="4"/>
      <c r="PGI855" s="4"/>
      <c r="PGJ855" s="4"/>
      <c r="PGK855" s="4"/>
      <c r="PGL855" s="4"/>
      <c r="PGM855" s="4"/>
      <c r="PGN855" s="4"/>
      <c r="PGO855" s="4"/>
      <c r="PGP855" s="4"/>
      <c r="PGQ855" s="4"/>
      <c r="PGR855" s="4"/>
      <c r="PGS855" s="4"/>
      <c r="PGT855" s="4"/>
      <c r="PGU855" s="4"/>
      <c r="PGV855" s="4"/>
      <c r="PGW855" s="4"/>
      <c r="PGX855" s="4"/>
      <c r="PGY855" s="4"/>
      <c r="PGZ855" s="4"/>
      <c r="PHA855" s="4"/>
      <c r="PHB855" s="4"/>
      <c r="PHC855" s="4"/>
      <c r="PHD855" s="4"/>
      <c r="PHE855" s="4"/>
      <c r="PHF855" s="4"/>
      <c r="PHG855" s="4"/>
      <c r="PHH855" s="4"/>
      <c r="PHI855" s="4"/>
      <c r="PHJ855" s="4"/>
      <c r="PHK855" s="4"/>
      <c r="PHL855" s="4"/>
      <c r="PHM855" s="4"/>
      <c r="PHN855" s="4"/>
      <c r="PHO855" s="4"/>
      <c r="PHP855" s="4"/>
      <c r="PHQ855" s="4"/>
      <c r="PHR855" s="4"/>
      <c r="PHS855" s="4"/>
      <c r="PHT855" s="4"/>
      <c r="PHU855" s="4"/>
      <c r="PHV855" s="4"/>
      <c r="PHW855" s="4"/>
      <c r="PHX855" s="4"/>
      <c r="PHY855" s="4"/>
      <c r="PHZ855" s="4"/>
      <c r="PIA855" s="4"/>
      <c r="PIB855" s="4"/>
      <c r="PIC855" s="4"/>
      <c r="PID855" s="4"/>
      <c r="PIE855" s="4"/>
      <c r="PIF855" s="4"/>
      <c r="PIG855" s="4"/>
      <c r="PIH855" s="4"/>
      <c r="PII855" s="4"/>
      <c r="PIJ855" s="4"/>
      <c r="PIK855" s="4"/>
      <c r="PIL855" s="4"/>
      <c r="PIM855" s="4"/>
      <c r="PIN855" s="4"/>
      <c r="PIO855" s="4"/>
      <c r="PIP855" s="4"/>
      <c r="PIQ855" s="4"/>
      <c r="PIR855" s="4"/>
      <c r="PIS855" s="4"/>
      <c r="PIT855" s="4"/>
      <c r="PIU855" s="4"/>
      <c r="PIV855" s="4"/>
      <c r="PIW855" s="4"/>
      <c r="PIX855" s="4"/>
      <c r="PIY855" s="4"/>
      <c r="PIZ855" s="4"/>
      <c r="PJA855" s="4"/>
      <c r="PJB855" s="4"/>
      <c r="PJC855" s="4"/>
      <c r="PJD855" s="4"/>
      <c r="PJE855" s="4"/>
      <c r="PJF855" s="4"/>
      <c r="PJG855" s="4"/>
      <c r="PJH855" s="4"/>
      <c r="PJI855" s="4"/>
      <c r="PJJ855" s="4"/>
      <c r="PJK855" s="4"/>
      <c r="PJL855" s="4"/>
      <c r="PJM855" s="4"/>
      <c r="PJN855" s="4"/>
      <c r="PJO855" s="4"/>
      <c r="PJP855" s="4"/>
      <c r="PJQ855" s="4"/>
      <c r="PJR855" s="4"/>
      <c r="PJS855" s="4"/>
      <c r="PJT855" s="4"/>
      <c r="PJU855" s="4"/>
      <c r="PJV855" s="4"/>
      <c r="PJW855" s="4"/>
      <c r="PJX855" s="4"/>
      <c r="PJY855" s="4"/>
      <c r="PJZ855" s="4"/>
      <c r="PKA855" s="4"/>
      <c r="PKB855" s="4"/>
      <c r="PKC855" s="4"/>
      <c r="PKD855" s="4"/>
      <c r="PKE855" s="4"/>
      <c r="PKF855" s="4"/>
      <c r="PKG855" s="4"/>
      <c r="PKH855" s="4"/>
      <c r="PKI855" s="4"/>
      <c r="PKJ855" s="4"/>
      <c r="PKK855" s="4"/>
      <c r="PKL855" s="4"/>
      <c r="PKM855" s="4"/>
      <c r="PKN855" s="4"/>
      <c r="PKO855" s="4"/>
      <c r="PKP855" s="4"/>
      <c r="PKQ855" s="4"/>
      <c r="PKR855" s="4"/>
      <c r="PKS855" s="4"/>
      <c r="PKT855" s="4"/>
      <c r="PKU855" s="4"/>
      <c r="PKV855" s="4"/>
      <c r="PKW855" s="4"/>
      <c r="PKX855" s="4"/>
      <c r="PKY855" s="4"/>
      <c r="PKZ855" s="4"/>
      <c r="PLA855" s="4"/>
      <c r="PLB855" s="4"/>
      <c r="PLC855" s="4"/>
      <c r="PLD855" s="4"/>
      <c r="PLE855" s="4"/>
      <c r="PLF855" s="4"/>
      <c r="PLG855" s="4"/>
      <c r="PLH855" s="4"/>
      <c r="PLI855" s="4"/>
      <c r="PLJ855" s="4"/>
      <c r="PLK855" s="4"/>
      <c r="PLL855" s="4"/>
      <c r="PLM855" s="4"/>
      <c r="PLN855" s="4"/>
      <c r="PLO855" s="4"/>
      <c r="PLP855" s="4"/>
      <c r="PLQ855" s="4"/>
      <c r="PLR855" s="4"/>
      <c r="PLS855" s="4"/>
      <c r="PLT855" s="4"/>
      <c r="PLU855" s="4"/>
      <c r="PLV855" s="4"/>
      <c r="PLW855" s="4"/>
      <c r="PLX855" s="4"/>
      <c r="PLY855" s="4"/>
      <c r="PLZ855" s="4"/>
      <c r="PMA855" s="4"/>
      <c r="PMB855" s="4"/>
      <c r="PMC855" s="4"/>
      <c r="PMD855" s="4"/>
      <c r="PME855" s="4"/>
      <c r="PMF855" s="4"/>
      <c r="PMG855" s="4"/>
      <c r="PMH855" s="4"/>
      <c r="PMI855" s="4"/>
      <c r="PMJ855" s="4"/>
      <c r="PMK855" s="4"/>
      <c r="PML855" s="4"/>
      <c r="PMM855" s="4"/>
      <c r="PMN855" s="4"/>
      <c r="PMO855" s="4"/>
      <c r="PMP855" s="4"/>
      <c r="PMQ855" s="4"/>
      <c r="PMR855" s="4"/>
      <c r="PMS855" s="4"/>
      <c r="PMT855" s="4"/>
      <c r="PMU855" s="4"/>
      <c r="PMV855" s="4"/>
      <c r="PMW855" s="4"/>
      <c r="PMX855" s="4"/>
      <c r="PMY855" s="4"/>
      <c r="PMZ855" s="4"/>
      <c r="PNA855" s="4"/>
      <c r="PNB855" s="4"/>
      <c r="PNC855" s="4"/>
      <c r="PND855" s="4"/>
      <c r="PNE855" s="4"/>
      <c r="PNF855" s="4"/>
      <c r="PNG855" s="4"/>
      <c r="PNH855" s="4"/>
      <c r="PNI855" s="4"/>
      <c r="PNJ855" s="4"/>
      <c r="PNK855" s="4"/>
      <c r="PNL855" s="4"/>
      <c r="PNM855" s="4"/>
      <c r="PNN855" s="4"/>
      <c r="PNO855" s="4"/>
      <c r="PNP855" s="4"/>
      <c r="PNQ855" s="4"/>
      <c r="PNR855" s="4"/>
      <c r="PNS855" s="4"/>
      <c r="PNT855" s="4"/>
      <c r="PNU855" s="4"/>
      <c r="PNV855" s="4"/>
      <c r="PNW855" s="4"/>
      <c r="PNX855" s="4"/>
      <c r="PNY855" s="4"/>
      <c r="PNZ855" s="4"/>
      <c r="POA855" s="4"/>
      <c r="POB855" s="4"/>
      <c r="POC855" s="4"/>
      <c r="POD855" s="4"/>
      <c r="POE855" s="4"/>
      <c r="POF855" s="4"/>
      <c r="POG855" s="4"/>
      <c r="POH855" s="4"/>
      <c r="POI855" s="4"/>
      <c r="POJ855" s="4"/>
      <c r="POK855" s="4"/>
      <c r="POL855" s="4"/>
      <c r="POM855" s="4"/>
      <c r="PON855" s="4"/>
      <c r="POO855" s="4"/>
      <c r="POP855" s="4"/>
      <c r="POQ855" s="4"/>
      <c r="POR855" s="4"/>
      <c r="POS855" s="4"/>
      <c r="POT855" s="4"/>
      <c r="POU855" s="4"/>
      <c r="POV855" s="4"/>
      <c r="POW855" s="4"/>
      <c r="POX855" s="4"/>
      <c r="POY855" s="4"/>
      <c r="POZ855" s="4"/>
      <c r="PPA855" s="4"/>
      <c r="PPB855" s="4"/>
      <c r="PPC855" s="4"/>
      <c r="PPD855" s="4"/>
      <c r="PPE855" s="4"/>
      <c r="PPF855" s="4"/>
      <c r="PPG855" s="4"/>
      <c r="PPH855" s="4"/>
      <c r="PPI855" s="4"/>
      <c r="PPJ855" s="4"/>
      <c r="PPK855" s="4"/>
      <c r="PPL855" s="4"/>
      <c r="PPM855" s="4"/>
      <c r="PPN855" s="4"/>
      <c r="PPO855" s="4"/>
      <c r="PPP855" s="4"/>
      <c r="PPQ855" s="4"/>
      <c r="PPR855" s="4"/>
      <c r="PPS855" s="4"/>
      <c r="PPT855" s="4"/>
      <c r="PPU855" s="4"/>
      <c r="PPV855" s="4"/>
      <c r="PPW855" s="4"/>
      <c r="PPX855" s="4"/>
      <c r="PPY855" s="4"/>
      <c r="PPZ855" s="4"/>
      <c r="PQA855" s="4"/>
      <c r="PQB855" s="4"/>
      <c r="PQC855" s="4"/>
      <c r="PQD855" s="4"/>
      <c r="PQE855" s="4"/>
      <c r="PQF855" s="4"/>
      <c r="PQG855" s="4"/>
      <c r="PQH855" s="4"/>
      <c r="PQI855" s="4"/>
      <c r="PQJ855" s="4"/>
      <c r="PQK855" s="4"/>
      <c r="PQL855" s="4"/>
      <c r="PQM855" s="4"/>
      <c r="PQN855" s="4"/>
      <c r="PQO855" s="4"/>
      <c r="PQP855" s="4"/>
      <c r="PQQ855" s="4"/>
      <c r="PQR855" s="4"/>
      <c r="PQS855" s="4"/>
      <c r="PQT855" s="4"/>
      <c r="PQU855" s="4"/>
      <c r="PQV855" s="4"/>
      <c r="PQW855" s="4"/>
      <c r="PQX855" s="4"/>
      <c r="PQY855" s="4"/>
      <c r="PQZ855" s="4"/>
      <c r="PRA855" s="4"/>
      <c r="PRB855" s="4"/>
      <c r="PRC855" s="4"/>
      <c r="PRD855" s="4"/>
      <c r="PRE855" s="4"/>
      <c r="PRF855" s="4"/>
      <c r="PRG855" s="4"/>
      <c r="PRH855" s="4"/>
      <c r="PRI855" s="4"/>
      <c r="PRJ855" s="4"/>
      <c r="PRK855" s="4"/>
      <c r="PRL855" s="4"/>
      <c r="PRM855" s="4"/>
      <c r="PRN855" s="4"/>
      <c r="PRO855" s="4"/>
      <c r="PRP855" s="4"/>
      <c r="PRQ855" s="4"/>
      <c r="PRR855" s="4"/>
      <c r="PRS855" s="4"/>
      <c r="PRT855" s="4"/>
      <c r="PRU855" s="4"/>
      <c r="PRV855" s="4"/>
      <c r="PRW855" s="4"/>
      <c r="PRX855" s="4"/>
      <c r="PRY855" s="4"/>
      <c r="PRZ855" s="4"/>
      <c r="PSA855" s="4"/>
      <c r="PSB855" s="4"/>
      <c r="PSC855" s="4"/>
      <c r="PSD855" s="4"/>
      <c r="PSE855" s="4"/>
      <c r="PSF855" s="4"/>
      <c r="PSG855" s="4"/>
      <c r="PSH855" s="4"/>
      <c r="PSI855" s="4"/>
      <c r="PSJ855" s="4"/>
      <c r="PSK855" s="4"/>
      <c r="PSL855" s="4"/>
      <c r="PSM855" s="4"/>
      <c r="PSN855" s="4"/>
      <c r="PSO855" s="4"/>
      <c r="PSP855" s="4"/>
      <c r="PSQ855" s="4"/>
      <c r="PSR855" s="4"/>
      <c r="PSS855" s="4"/>
      <c r="PST855" s="4"/>
      <c r="PSU855" s="4"/>
      <c r="PSV855" s="4"/>
      <c r="PSW855" s="4"/>
      <c r="PSX855" s="4"/>
      <c r="PSY855" s="4"/>
      <c r="PSZ855" s="4"/>
      <c r="PTA855" s="4"/>
      <c r="PTB855" s="4"/>
      <c r="PTC855" s="4"/>
      <c r="PTD855" s="4"/>
      <c r="PTE855" s="4"/>
      <c r="PTF855" s="4"/>
      <c r="PTG855" s="4"/>
      <c r="PTH855" s="4"/>
      <c r="PTI855" s="4"/>
      <c r="PTJ855" s="4"/>
      <c r="PTK855" s="4"/>
      <c r="PTL855" s="4"/>
      <c r="PTM855" s="4"/>
      <c r="PTN855" s="4"/>
      <c r="PTO855" s="4"/>
      <c r="PTP855" s="4"/>
      <c r="PTQ855" s="4"/>
      <c r="PTR855" s="4"/>
      <c r="PTS855" s="4"/>
      <c r="PTT855" s="4"/>
      <c r="PTU855" s="4"/>
      <c r="PTV855" s="4"/>
      <c r="PTW855" s="4"/>
      <c r="PTX855" s="4"/>
      <c r="PTY855" s="4"/>
      <c r="PTZ855" s="4"/>
      <c r="PUA855" s="4"/>
      <c r="PUB855" s="4"/>
      <c r="PUC855" s="4"/>
      <c r="PUD855" s="4"/>
      <c r="PUE855" s="4"/>
      <c r="PUF855" s="4"/>
      <c r="PUG855" s="4"/>
      <c r="PUH855" s="4"/>
      <c r="PUI855" s="4"/>
      <c r="PUJ855" s="4"/>
      <c r="PUK855" s="4"/>
      <c r="PUL855" s="4"/>
      <c r="PUM855" s="4"/>
      <c r="PUN855" s="4"/>
      <c r="PUO855" s="4"/>
      <c r="PUP855" s="4"/>
      <c r="PUQ855" s="4"/>
      <c r="PUR855" s="4"/>
      <c r="PUS855" s="4"/>
      <c r="PUT855" s="4"/>
      <c r="PUU855" s="4"/>
      <c r="PUV855" s="4"/>
      <c r="PUW855" s="4"/>
      <c r="PUX855" s="4"/>
      <c r="PUY855" s="4"/>
      <c r="PUZ855" s="4"/>
      <c r="PVA855" s="4"/>
      <c r="PVB855" s="4"/>
      <c r="PVC855" s="4"/>
      <c r="PVD855" s="4"/>
      <c r="PVE855" s="4"/>
      <c r="PVF855" s="4"/>
      <c r="PVG855" s="4"/>
      <c r="PVH855" s="4"/>
      <c r="PVI855" s="4"/>
      <c r="PVJ855" s="4"/>
      <c r="PVK855" s="4"/>
      <c r="PVL855" s="4"/>
      <c r="PVM855" s="4"/>
      <c r="PVN855" s="4"/>
      <c r="PVO855" s="4"/>
      <c r="PVP855" s="4"/>
      <c r="PVQ855" s="4"/>
      <c r="PVR855" s="4"/>
      <c r="PVS855" s="4"/>
      <c r="PVT855" s="4"/>
      <c r="PVU855" s="4"/>
      <c r="PVV855" s="4"/>
      <c r="PVW855" s="4"/>
      <c r="PVX855" s="4"/>
      <c r="PVY855" s="4"/>
      <c r="PVZ855" s="4"/>
      <c r="PWA855" s="4"/>
      <c r="PWB855" s="4"/>
      <c r="PWC855" s="4"/>
      <c r="PWD855" s="4"/>
      <c r="PWE855" s="4"/>
      <c r="PWF855" s="4"/>
      <c r="PWG855" s="4"/>
      <c r="PWH855" s="4"/>
      <c r="PWI855" s="4"/>
      <c r="PWJ855" s="4"/>
      <c r="PWK855" s="4"/>
      <c r="PWL855" s="4"/>
      <c r="PWM855" s="4"/>
      <c r="PWN855" s="4"/>
      <c r="PWO855" s="4"/>
      <c r="PWP855" s="4"/>
      <c r="PWQ855" s="4"/>
      <c r="PWR855" s="4"/>
      <c r="PWS855" s="4"/>
      <c r="PWT855" s="4"/>
      <c r="PWU855" s="4"/>
      <c r="PWV855" s="4"/>
      <c r="PWW855" s="4"/>
      <c r="PWX855" s="4"/>
      <c r="PWY855" s="4"/>
      <c r="PWZ855" s="4"/>
      <c r="PXA855" s="4"/>
      <c r="PXB855" s="4"/>
      <c r="PXC855" s="4"/>
      <c r="PXD855" s="4"/>
      <c r="PXE855" s="4"/>
      <c r="PXF855" s="4"/>
      <c r="PXG855" s="4"/>
      <c r="PXH855" s="4"/>
      <c r="PXI855" s="4"/>
      <c r="PXJ855" s="4"/>
      <c r="PXK855" s="4"/>
      <c r="PXL855" s="4"/>
      <c r="PXM855" s="4"/>
      <c r="PXN855" s="4"/>
      <c r="PXO855" s="4"/>
      <c r="PXP855" s="4"/>
      <c r="PXQ855" s="4"/>
      <c r="PXR855" s="4"/>
      <c r="PXS855" s="4"/>
      <c r="PXT855" s="4"/>
      <c r="PXU855" s="4"/>
      <c r="PXV855" s="4"/>
      <c r="PXW855" s="4"/>
      <c r="PXX855" s="4"/>
      <c r="PXY855" s="4"/>
      <c r="PXZ855" s="4"/>
      <c r="PYA855" s="4"/>
      <c r="PYB855" s="4"/>
      <c r="PYC855" s="4"/>
      <c r="PYD855" s="4"/>
      <c r="PYE855" s="4"/>
      <c r="PYF855" s="4"/>
      <c r="PYG855" s="4"/>
      <c r="PYH855" s="4"/>
      <c r="PYI855" s="4"/>
      <c r="PYJ855" s="4"/>
      <c r="PYK855" s="4"/>
      <c r="PYL855" s="4"/>
      <c r="PYM855" s="4"/>
      <c r="PYN855" s="4"/>
      <c r="PYO855" s="4"/>
      <c r="PYP855" s="4"/>
      <c r="PYQ855" s="4"/>
      <c r="PYR855" s="4"/>
      <c r="PYS855" s="4"/>
      <c r="PYT855" s="4"/>
      <c r="PYU855" s="4"/>
      <c r="PYV855" s="4"/>
      <c r="PYW855" s="4"/>
      <c r="PYX855" s="4"/>
      <c r="PYY855" s="4"/>
      <c r="PYZ855" s="4"/>
      <c r="PZA855" s="4"/>
      <c r="PZB855" s="4"/>
      <c r="PZC855" s="4"/>
      <c r="PZD855" s="4"/>
      <c r="PZE855" s="4"/>
      <c r="PZF855" s="4"/>
      <c r="PZG855" s="4"/>
      <c r="PZH855" s="4"/>
      <c r="PZI855" s="4"/>
      <c r="PZJ855" s="4"/>
      <c r="PZK855" s="4"/>
      <c r="PZL855" s="4"/>
      <c r="PZM855" s="4"/>
      <c r="PZN855" s="4"/>
      <c r="PZO855" s="4"/>
      <c r="PZP855" s="4"/>
      <c r="PZQ855" s="4"/>
      <c r="PZR855" s="4"/>
      <c r="PZS855" s="4"/>
      <c r="PZT855" s="4"/>
      <c r="PZU855" s="4"/>
      <c r="PZV855" s="4"/>
      <c r="PZW855" s="4"/>
      <c r="PZX855" s="4"/>
      <c r="PZY855" s="4"/>
      <c r="PZZ855" s="4"/>
      <c r="QAA855" s="4"/>
      <c r="QAB855" s="4"/>
      <c r="QAC855" s="4"/>
      <c r="QAD855" s="4"/>
      <c r="QAE855" s="4"/>
      <c r="QAF855" s="4"/>
      <c r="QAG855" s="4"/>
      <c r="QAH855" s="4"/>
      <c r="QAI855" s="4"/>
      <c r="QAJ855" s="4"/>
      <c r="QAK855" s="4"/>
      <c r="QAL855" s="4"/>
      <c r="QAM855" s="4"/>
      <c r="QAN855" s="4"/>
      <c r="QAO855" s="4"/>
      <c r="QAP855" s="4"/>
      <c r="QAQ855" s="4"/>
      <c r="QAR855" s="4"/>
      <c r="QAS855" s="4"/>
      <c r="QAT855" s="4"/>
      <c r="QAU855" s="4"/>
      <c r="QAV855" s="4"/>
      <c r="QAW855" s="4"/>
      <c r="QAX855" s="4"/>
      <c r="QAY855" s="4"/>
      <c r="QAZ855" s="4"/>
      <c r="QBA855" s="4"/>
      <c r="QBB855" s="4"/>
      <c r="QBC855" s="4"/>
      <c r="QBD855" s="4"/>
      <c r="QBE855" s="4"/>
      <c r="QBF855" s="4"/>
      <c r="QBG855" s="4"/>
      <c r="QBH855" s="4"/>
      <c r="QBI855" s="4"/>
      <c r="QBJ855" s="4"/>
      <c r="QBK855" s="4"/>
      <c r="QBL855" s="4"/>
      <c r="QBM855" s="4"/>
      <c r="QBN855" s="4"/>
      <c r="QBO855" s="4"/>
      <c r="QBP855" s="4"/>
      <c r="QBQ855" s="4"/>
      <c r="QBR855" s="4"/>
      <c r="QBS855" s="4"/>
      <c r="QBT855" s="4"/>
      <c r="QBU855" s="4"/>
      <c r="QBV855" s="4"/>
      <c r="QBW855" s="4"/>
      <c r="QBX855" s="4"/>
      <c r="QBY855" s="4"/>
      <c r="QBZ855" s="4"/>
      <c r="QCA855" s="4"/>
      <c r="QCB855" s="4"/>
      <c r="QCC855" s="4"/>
      <c r="QCD855" s="4"/>
      <c r="QCE855" s="4"/>
      <c r="QCF855" s="4"/>
      <c r="QCG855" s="4"/>
      <c r="QCH855" s="4"/>
      <c r="QCI855" s="4"/>
      <c r="QCJ855" s="4"/>
      <c r="QCK855" s="4"/>
      <c r="QCL855" s="4"/>
      <c r="QCM855" s="4"/>
      <c r="QCN855" s="4"/>
      <c r="QCO855" s="4"/>
      <c r="QCP855" s="4"/>
      <c r="QCQ855" s="4"/>
      <c r="QCR855" s="4"/>
      <c r="QCS855" s="4"/>
      <c r="QCT855" s="4"/>
      <c r="QCU855" s="4"/>
      <c r="QCV855" s="4"/>
      <c r="QCW855" s="4"/>
      <c r="QCX855" s="4"/>
      <c r="QCY855" s="4"/>
      <c r="QCZ855" s="4"/>
      <c r="QDA855" s="4"/>
      <c r="QDB855" s="4"/>
      <c r="QDC855" s="4"/>
      <c r="QDD855" s="4"/>
      <c r="QDE855" s="4"/>
      <c r="QDF855" s="4"/>
      <c r="QDG855" s="4"/>
      <c r="QDH855" s="4"/>
      <c r="QDI855" s="4"/>
      <c r="QDJ855" s="4"/>
      <c r="QDK855" s="4"/>
      <c r="QDL855" s="4"/>
      <c r="QDM855" s="4"/>
      <c r="QDN855" s="4"/>
      <c r="QDO855" s="4"/>
      <c r="QDP855" s="4"/>
      <c r="QDQ855" s="4"/>
      <c r="QDR855" s="4"/>
      <c r="QDS855" s="4"/>
      <c r="QDT855" s="4"/>
      <c r="QDU855" s="4"/>
      <c r="QDV855" s="4"/>
      <c r="QDW855" s="4"/>
      <c r="QDX855" s="4"/>
      <c r="QDY855" s="4"/>
      <c r="QDZ855" s="4"/>
      <c r="QEA855" s="4"/>
      <c r="QEB855" s="4"/>
      <c r="QEC855" s="4"/>
      <c r="QED855" s="4"/>
      <c r="QEE855" s="4"/>
      <c r="QEF855" s="4"/>
      <c r="QEG855" s="4"/>
      <c r="QEH855" s="4"/>
      <c r="QEI855" s="4"/>
      <c r="QEJ855" s="4"/>
      <c r="QEK855" s="4"/>
      <c r="QEL855" s="4"/>
      <c r="QEM855" s="4"/>
      <c r="QEN855" s="4"/>
      <c r="QEO855" s="4"/>
      <c r="QEP855" s="4"/>
      <c r="QEQ855" s="4"/>
      <c r="QER855" s="4"/>
      <c r="QES855" s="4"/>
      <c r="QET855" s="4"/>
      <c r="QEU855" s="4"/>
      <c r="QEV855" s="4"/>
      <c r="QEW855" s="4"/>
      <c r="QEX855" s="4"/>
      <c r="QEY855" s="4"/>
      <c r="QEZ855" s="4"/>
      <c r="QFA855" s="4"/>
      <c r="QFB855" s="4"/>
      <c r="QFC855" s="4"/>
      <c r="QFD855" s="4"/>
      <c r="QFE855" s="4"/>
      <c r="QFF855" s="4"/>
      <c r="QFG855" s="4"/>
      <c r="QFH855" s="4"/>
      <c r="QFI855" s="4"/>
      <c r="QFJ855" s="4"/>
      <c r="QFK855" s="4"/>
      <c r="QFL855" s="4"/>
      <c r="QFM855" s="4"/>
      <c r="QFN855" s="4"/>
      <c r="QFO855" s="4"/>
      <c r="QFP855" s="4"/>
      <c r="QFQ855" s="4"/>
      <c r="QFR855" s="4"/>
      <c r="QFS855" s="4"/>
      <c r="QFT855" s="4"/>
      <c r="QFU855" s="4"/>
      <c r="QFV855" s="4"/>
      <c r="QFW855" s="4"/>
      <c r="QFX855" s="4"/>
      <c r="QFY855" s="4"/>
      <c r="QFZ855" s="4"/>
      <c r="QGA855" s="4"/>
      <c r="QGB855" s="4"/>
      <c r="QGC855" s="4"/>
      <c r="QGD855" s="4"/>
      <c r="QGE855" s="4"/>
      <c r="QGF855" s="4"/>
      <c r="QGG855" s="4"/>
      <c r="QGH855" s="4"/>
      <c r="QGI855" s="4"/>
      <c r="QGJ855" s="4"/>
      <c r="QGK855" s="4"/>
      <c r="QGL855" s="4"/>
      <c r="QGM855" s="4"/>
      <c r="QGN855" s="4"/>
      <c r="QGO855" s="4"/>
      <c r="QGP855" s="4"/>
      <c r="QGQ855" s="4"/>
      <c r="QGR855" s="4"/>
      <c r="QGS855" s="4"/>
      <c r="QGT855" s="4"/>
      <c r="QGU855" s="4"/>
      <c r="QGV855" s="4"/>
      <c r="QGW855" s="4"/>
      <c r="QGX855" s="4"/>
      <c r="QGY855" s="4"/>
      <c r="QGZ855" s="4"/>
      <c r="QHA855" s="4"/>
      <c r="QHB855" s="4"/>
      <c r="QHC855" s="4"/>
      <c r="QHD855" s="4"/>
      <c r="QHE855" s="4"/>
      <c r="QHF855" s="4"/>
      <c r="QHG855" s="4"/>
      <c r="QHH855" s="4"/>
      <c r="QHI855" s="4"/>
      <c r="QHJ855" s="4"/>
      <c r="QHK855" s="4"/>
      <c r="QHL855" s="4"/>
      <c r="QHM855" s="4"/>
      <c r="QHN855" s="4"/>
      <c r="QHO855" s="4"/>
      <c r="QHP855" s="4"/>
      <c r="QHQ855" s="4"/>
      <c r="QHR855" s="4"/>
      <c r="QHS855" s="4"/>
      <c r="QHT855" s="4"/>
      <c r="QHU855" s="4"/>
      <c r="QHV855" s="4"/>
      <c r="QHW855" s="4"/>
      <c r="QHX855" s="4"/>
      <c r="QHY855" s="4"/>
      <c r="QHZ855" s="4"/>
      <c r="QIA855" s="4"/>
      <c r="QIB855" s="4"/>
      <c r="QIC855" s="4"/>
      <c r="QID855" s="4"/>
      <c r="QIE855" s="4"/>
      <c r="QIF855" s="4"/>
      <c r="QIG855" s="4"/>
      <c r="QIH855" s="4"/>
      <c r="QII855" s="4"/>
      <c r="QIJ855" s="4"/>
      <c r="QIK855" s="4"/>
      <c r="QIL855" s="4"/>
      <c r="QIM855" s="4"/>
      <c r="QIN855" s="4"/>
      <c r="QIO855" s="4"/>
      <c r="QIP855" s="4"/>
      <c r="QIQ855" s="4"/>
      <c r="QIR855" s="4"/>
      <c r="QIS855" s="4"/>
      <c r="QIT855" s="4"/>
      <c r="QIU855" s="4"/>
      <c r="QIV855" s="4"/>
      <c r="QIW855" s="4"/>
      <c r="QIX855" s="4"/>
      <c r="QIY855" s="4"/>
      <c r="QIZ855" s="4"/>
      <c r="QJA855" s="4"/>
      <c r="QJB855" s="4"/>
      <c r="QJC855" s="4"/>
      <c r="QJD855" s="4"/>
      <c r="QJE855" s="4"/>
      <c r="QJF855" s="4"/>
      <c r="QJG855" s="4"/>
      <c r="QJH855" s="4"/>
      <c r="QJI855" s="4"/>
      <c r="QJJ855" s="4"/>
      <c r="QJK855" s="4"/>
      <c r="QJL855" s="4"/>
      <c r="QJM855" s="4"/>
      <c r="QJN855" s="4"/>
      <c r="QJO855" s="4"/>
      <c r="QJP855" s="4"/>
      <c r="QJQ855" s="4"/>
      <c r="QJR855" s="4"/>
      <c r="QJS855" s="4"/>
      <c r="QJT855" s="4"/>
      <c r="QJU855" s="4"/>
      <c r="QJV855" s="4"/>
      <c r="QJW855" s="4"/>
      <c r="QJX855" s="4"/>
      <c r="QJY855" s="4"/>
      <c r="QJZ855" s="4"/>
      <c r="QKA855" s="4"/>
      <c r="QKB855" s="4"/>
      <c r="QKC855" s="4"/>
      <c r="QKD855" s="4"/>
      <c r="QKE855" s="4"/>
      <c r="QKF855" s="4"/>
      <c r="QKG855" s="4"/>
      <c r="QKH855" s="4"/>
      <c r="QKI855" s="4"/>
      <c r="QKJ855" s="4"/>
      <c r="QKK855" s="4"/>
      <c r="QKL855" s="4"/>
      <c r="QKM855" s="4"/>
      <c r="QKN855" s="4"/>
      <c r="QKO855" s="4"/>
      <c r="QKP855" s="4"/>
      <c r="QKQ855" s="4"/>
      <c r="QKR855" s="4"/>
      <c r="QKS855" s="4"/>
      <c r="QKT855" s="4"/>
      <c r="QKU855" s="4"/>
      <c r="QKV855" s="4"/>
      <c r="QKW855" s="4"/>
      <c r="QKX855" s="4"/>
      <c r="QKY855" s="4"/>
      <c r="QKZ855" s="4"/>
      <c r="QLA855" s="4"/>
      <c r="QLB855" s="4"/>
      <c r="QLC855" s="4"/>
      <c r="QLD855" s="4"/>
      <c r="QLE855" s="4"/>
      <c r="QLF855" s="4"/>
      <c r="QLG855" s="4"/>
      <c r="QLH855" s="4"/>
      <c r="QLI855" s="4"/>
      <c r="QLJ855" s="4"/>
      <c r="QLK855" s="4"/>
      <c r="QLL855" s="4"/>
      <c r="QLM855" s="4"/>
      <c r="QLN855" s="4"/>
      <c r="QLO855" s="4"/>
      <c r="QLP855" s="4"/>
      <c r="QLQ855" s="4"/>
      <c r="QLR855" s="4"/>
      <c r="QLS855" s="4"/>
      <c r="QLT855" s="4"/>
      <c r="QLU855" s="4"/>
      <c r="QLV855" s="4"/>
      <c r="QLW855" s="4"/>
      <c r="QLX855" s="4"/>
      <c r="QLY855" s="4"/>
      <c r="QLZ855" s="4"/>
      <c r="QMA855" s="4"/>
      <c r="QMB855" s="4"/>
      <c r="QMC855" s="4"/>
      <c r="QMD855" s="4"/>
      <c r="QME855" s="4"/>
      <c r="QMF855" s="4"/>
      <c r="QMG855" s="4"/>
      <c r="QMH855" s="4"/>
      <c r="QMI855" s="4"/>
      <c r="QMJ855" s="4"/>
      <c r="QMK855" s="4"/>
      <c r="QML855" s="4"/>
      <c r="QMM855" s="4"/>
      <c r="QMN855" s="4"/>
      <c r="QMO855" s="4"/>
      <c r="QMP855" s="4"/>
      <c r="QMQ855" s="4"/>
      <c r="QMR855" s="4"/>
      <c r="QMS855" s="4"/>
      <c r="QMT855" s="4"/>
      <c r="QMU855" s="4"/>
      <c r="QMV855" s="4"/>
      <c r="QMW855" s="4"/>
      <c r="QMX855" s="4"/>
      <c r="QMY855" s="4"/>
      <c r="QMZ855" s="4"/>
      <c r="QNA855" s="4"/>
      <c r="QNB855" s="4"/>
      <c r="QNC855" s="4"/>
      <c r="QND855" s="4"/>
      <c r="QNE855" s="4"/>
      <c r="QNF855" s="4"/>
      <c r="QNG855" s="4"/>
      <c r="QNH855" s="4"/>
      <c r="QNI855" s="4"/>
      <c r="QNJ855" s="4"/>
      <c r="QNK855" s="4"/>
      <c r="QNL855" s="4"/>
      <c r="QNM855" s="4"/>
      <c r="QNN855" s="4"/>
      <c r="QNO855" s="4"/>
      <c r="QNP855" s="4"/>
      <c r="QNQ855" s="4"/>
      <c r="QNR855" s="4"/>
      <c r="QNS855" s="4"/>
      <c r="QNT855" s="4"/>
      <c r="QNU855" s="4"/>
      <c r="QNV855" s="4"/>
      <c r="QNW855" s="4"/>
      <c r="QNX855" s="4"/>
      <c r="QNY855" s="4"/>
      <c r="QNZ855" s="4"/>
      <c r="QOA855" s="4"/>
      <c r="QOB855" s="4"/>
      <c r="QOC855" s="4"/>
      <c r="QOD855" s="4"/>
      <c r="QOE855" s="4"/>
      <c r="QOF855" s="4"/>
      <c r="QOG855" s="4"/>
      <c r="QOH855" s="4"/>
      <c r="QOI855" s="4"/>
      <c r="QOJ855" s="4"/>
      <c r="QOK855" s="4"/>
      <c r="QOL855" s="4"/>
      <c r="QOM855" s="4"/>
      <c r="QON855" s="4"/>
      <c r="QOO855" s="4"/>
      <c r="QOP855" s="4"/>
      <c r="QOQ855" s="4"/>
      <c r="QOR855" s="4"/>
      <c r="QOS855" s="4"/>
      <c r="QOT855" s="4"/>
      <c r="QOU855" s="4"/>
      <c r="QOV855" s="4"/>
      <c r="QOW855" s="4"/>
      <c r="QOX855" s="4"/>
      <c r="QOY855" s="4"/>
      <c r="QOZ855" s="4"/>
      <c r="QPA855" s="4"/>
      <c r="QPB855" s="4"/>
      <c r="QPC855" s="4"/>
      <c r="QPD855" s="4"/>
      <c r="QPE855" s="4"/>
      <c r="QPF855" s="4"/>
      <c r="QPG855" s="4"/>
      <c r="QPH855" s="4"/>
      <c r="QPI855" s="4"/>
      <c r="QPJ855" s="4"/>
      <c r="QPK855" s="4"/>
      <c r="QPL855" s="4"/>
      <c r="QPM855" s="4"/>
      <c r="QPN855" s="4"/>
      <c r="QPO855" s="4"/>
      <c r="QPP855" s="4"/>
      <c r="QPQ855" s="4"/>
      <c r="QPR855" s="4"/>
      <c r="QPS855" s="4"/>
      <c r="QPT855" s="4"/>
      <c r="QPU855" s="4"/>
      <c r="QPV855" s="4"/>
      <c r="QPW855" s="4"/>
      <c r="QPX855" s="4"/>
      <c r="QPY855" s="4"/>
      <c r="QPZ855" s="4"/>
      <c r="QQA855" s="4"/>
      <c r="QQB855" s="4"/>
      <c r="QQC855" s="4"/>
      <c r="QQD855" s="4"/>
      <c r="QQE855" s="4"/>
      <c r="QQF855" s="4"/>
      <c r="QQG855" s="4"/>
      <c r="QQH855" s="4"/>
      <c r="QQI855" s="4"/>
      <c r="QQJ855" s="4"/>
      <c r="QQK855" s="4"/>
      <c r="QQL855" s="4"/>
      <c r="QQM855" s="4"/>
      <c r="QQN855" s="4"/>
      <c r="QQO855" s="4"/>
      <c r="QQP855" s="4"/>
      <c r="QQQ855" s="4"/>
      <c r="QQR855" s="4"/>
      <c r="QQS855" s="4"/>
      <c r="QQT855" s="4"/>
      <c r="QQU855" s="4"/>
      <c r="QQV855" s="4"/>
      <c r="QQW855" s="4"/>
      <c r="QQX855" s="4"/>
      <c r="QQY855" s="4"/>
      <c r="QQZ855" s="4"/>
      <c r="QRA855" s="4"/>
      <c r="QRB855" s="4"/>
      <c r="QRC855" s="4"/>
      <c r="QRD855" s="4"/>
      <c r="QRE855" s="4"/>
      <c r="QRF855" s="4"/>
      <c r="QRG855" s="4"/>
      <c r="QRH855" s="4"/>
      <c r="QRI855" s="4"/>
      <c r="QRJ855" s="4"/>
      <c r="QRK855" s="4"/>
      <c r="QRL855" s="4"/>
      <c r="QRM855" s="4"/>
      <c r="QRN855" s="4"/>
      <c r="QRO855" s="4"/>
      <c r="QRP855" s="4"/>
      <c r="QRQ855" s="4"/>
      <c r="QRR855" s="4"/>
      <c r="QRS855" s="4"/>
      <c r="QRT855" s="4"/>
      <c r="QRU855" s="4"/>
      <c r="QRV855" s="4"/>
      <c r="QRW855" s="4"/>
      <c r="QRX855" s="4"/>
      <c r="QRY855" s="4"/>
      <c r="QRZ855" s="4"/>
      <c r="QSA855" s="4"/>
      <c r="QSB855" s="4"/>
      <c r="QSC855" s="4"/>
      <c r="QSD855" s="4"/>
      <c r="QSE855" s="4"/>
      <c r="QSF855" s="4"/>
      <c r="QSG855" s="4"/>
      <c r="QSH855" s="4"/>
      <c r="QSI855" s="4"/>
      <c r="QSJ855" s="4"/>
      <c r="QSK855" s="4"/>
      <c r="QSL855" s="4"/>
      <c r="QSM855" s="4"/>
      <c r="QSN855" s="4"/>
      <c r="QSO855" s="4"/>
      <c r="QSP855" s="4"/>
      <c r="QSQ855" s="4"/>
      <c r="QSR855" s="4"/>
      <c r="QSS855" s="4"/>
      <c r="QST855" s="4"/>
      <c r="QSU855" s="4"/>
      <c r="QSV855" s="4"/>
      <c r="QSW855" s="4"/>
      <c r="QSX855" s="4"/>
      <c r="QSY855" s="4"/>
      <c r="QSZ855" s="4"/>
      <c r="QTA855" s="4"/>
      <c r="QTB855" s="4"/>
      <c r="QTC855" s="4"/>
      <c r="QTD855" s="4"/>
      <c r="QTE855" s="4"/>
      <c r="QTF855" s="4"/>
      <c r="QTG855" s="4"/>
      <c r="QTH855" s="4"/>
      <c r="QTI855" s="4"/>
      <c r="QTJ855" s="4"/>
      <c r="QTK855" s="4"/>
      <c r="QTL855" s="4"/>
      <c r="QTM855" s="4"/>
      <c r="QTN855" s="4"/>
      <c r="QTO855" s="4"/>
      <c r="QTP855" s="4"/>
      <c r="QTQ855" s="4"/>
      <c r="QTR855" s="4"/>
      <c r="QTS855" s="4"/>
      <c r="QTT855" s="4"/>
      <c r="QTU855" s="4"/>
      <c r="QTV855" s="4"/>
      <c r="QTW855" s="4"/>
      <c r="QTX855" s="4"/>
      <c r="QTY855" s="4"/>
      <c r="QTZ855" s="4"/>
      <c r="QUA855" s="4"/>
      <c r="QUB855" s="4"/>
      <c r="QUC855" s="4"/>
      <c r="QUD855" s="4"/>
      <c r="QUE855" s="4"/>
      <c r="QUF855" s="4"/>
      <c r="QUG855" s="4"/>
      <c r="QUH855" s="4"/>
      <c r="QUI855" s="4"/>
      <c r="QUJ855" s="4"/>
      <c r="QUK855" s="4"/>
      <c r="QUL855" s="4"/>
      <c r="QUM855" s="4"/>
      <c r="QUN855" s="4"/>
      <c r="QUO855" s="4"/>
      <c r="QUP855" s="4"/>
      <c r="QUQ855" s="4"/>
      <c r="QUR855" s="4"/>
      <c r="QUS855" s="4"/>
      <c r="QUT855" s="4"/>
      <c r="QUU855" s="4"/>
      <c r="QUV855" s="4"/>
      <c r="QUW855" s="4"/>
      <c r="QUX855" s="4"/>
      <c r="QUY855" s="4"/>
      <c r="QUZ855" s="4"/>
      <c r="QVA855" s="4"/>
      <c r="QVB855" s="4"/>
      <c r="QVC855" s="4"/>
      <c r="QVD855" s="4"/>
      <c r="QVE855" s="4"/>
      <c r="QVF855" s="4"/>
      <c r="QVG855" s="4"/>
      <c r="QVH855" s="4"/>
      <c r="QVI855" s="4"/>
      <c r="QVJ855" s="4"/>
      <c r="QVK855" s="4"/>
      <c r="QVL855" s="4"/>
      <c r="QVM855" s="4"/>
      <c r="QVN855" s="4"/>
      <c r="QVO855" s="4"/>
      <c r="QVP855" s="4"/>
      <c r="QVQ855" s="4"/>
      <c r="QVR855" s="4"/>
      <c r="QVS855" s="4"/>
      <c r="QVT855" s="4"/>
      <c r="QVU855" s="4"/>
      <c r="QVV855" s="4"/>
      <c r="QVW855" s="4"/>
      <c r="QVX855" s="4"/>
      <c r="QVY855" s="4"/>
      <c r="QVZ855" s="4"/>
      <c r="QWA855" s="4"/>
      <c r="QWB855" s="4"/>
      <c r="QWC855" s="4"/>
      <c r="QWD855" s="4"/>
      <c r="QWE855" s="4"/>
      <c r="QWF855" s="4"/>
      <c r="QWG855" s="4"/>
      <c r="QWH855" s="4"/>
      <c r="QWI855" s="4"/>
      <c r="QWJ855" s="4"/>
      <c r="QWK855" s="4"/>
      <c r="QWL855" s="4"/>
      <c r="QWM855" s="4"/>
      <c r="QWN855" s="4"/>
      <c r="QWO855" s="4"/>
      <c r="QWP855" s="4"/>
      <c r="QWQ855" s="4"/>
      <c r="QWR855" s="4"/>
      <c r="QWS855" s="4"/>
      <c r="QWT855" s="4"/>
      <c r="QWU855" s="4"/>
      <c r="QWV855" s="4"/>
      <c r="QWW855" s="4"/>
      <c r="QWX855" s="4"/>
      <c r="QWY855" s="4"/>
      <c r="QWZ855" s="4"/>
      <c r="QXA855" s="4"/>
      <c r="QXB855" s="4"/>
      <c r="QXC855" s="4"/>
      <c r="QXD855" s="4"/>
      <c r="QXE855" s="4"/>
      <c r="QXF855" s="4"/>
      <c r="QXG855" s="4"/>
      <c r="QXH855" s="4"/>
      <c r="QXI855" s="4"/>
      <c r="QXJ855" s="4"/>
      <c r="QXK855" s="4"/>
      <c r="QXL855" s="4"/>
      <c r="QXM855" s="4"/>
      <c r="QXN855" s="4"/>
      <c r="QXO855" s="4"/>
      <c r="QXP855" s="4"/>
      <c r="QXQ855" s="4"/>
      <c r="QXR855" s="4"/>
      <c r="QXS855" s="4"/>
      <c r="QXT855" s="4"/>
      <c r="QXU855" s="4"/>
      <c r="QXV855" s="4"/>
      <c r="QXW855" s="4"/>
      <c r="QXX855" s="4"/>
      <c r="QXY855" s="4"/>
      <c r="QXZ855" s="4"/>
      <c r="QYA855" s="4"/>
      <c r="QYB855" s="4"/>
      <c r="QYC855" s="4"/>
      <c r="QYD855" s="4"/>
      <c r="QYE855" s="4"/>
      <c r="QYF855" s="4"/>
      <c r="QYG855" s="4"/>
      <c r="QYH855" s="4"/>
      <c r="QYI855" s="4"/>
      <c r="QYJ855" s="4"/>
      <c r="QYK855" s="4"/>
      <c r="QYL855" s="4"/>
      <c r="QYM855" s="4"/>
      <c r="QYN855" s="4"/>
      <c r="QYO855" s="4"/>
      <c r="QYP855" s="4"/>
      <c r="QYQ855" s="4"/>
      <c r="QYR855" s="4"/>
      <c r="QYS855" s="4"/>
      <c r="QYT855" s="4"/>
      <c r="QYU855" s="4"/>
      <c r="QYV855" s="4"/>
      <c r="QYW855" s="4"/>
      <c r="QYX855" s="4"/>
      <c r="QYY855" s="4"/>
      <c r="QYZ855" s="4"/>
      <c r="QZA855" s="4"/>
      <c r="QZB855" s="4"/>
      <c r="QZC855" s="4"/>
      <c r="QZD855" s="4"/>
      <c r="QZE855" s="4"/>
      <c r="QZF855" s="4"/>
      <c r="QZG855" s="4"/>
      <c r="QZH855" s="4"/>
      <c r="QZI855" s="4"/>
      <c r="QZJ855" s="4"/>
      <c r="QZK855" s="4"/>
      <c r="QZL855" s="4"/>
      <c r="QZM855" s="4"/>
      <c r="QZN855" s="4"/>
      <c r="QZO855" s="4"/>
      <c r="QZP855" s="4"/>
      <c r="QZQ855" s="4"/>
      <c r="QZR855" s="4"/>
      <c r="QZS855" s="4"/>
      <c r="QZT855" s="4"/>
      <c r="QZU855" s="4"/>
      <c r="QZV855" s="4"/>
      <c r="QZW855" s="4"/>
      <c r="QZX855" s="4"/>
      <c r="QZY855" s="4"/>
      <c r="QZZ855" s="4"/>
      <c r="RAA855" s="4"/>
      <c r="RAB855" s="4"/>
      <c r="RAC855" s="4"/>
      <c r="RAD855" s="4"/>
      <c r="RAE855" s="4"/>
      <c r="RAF855" s="4"/>
      <c r="RAG855" s="4"/>
      <c r="RAH855" s="4"/>
      <c r="RAI855" s="4"/>
      <c r="RAJ855" s="4"/>
      <c r="RAK855" s="4"/>
      <c r="RAL855" s="4"/>
      <c r="RAM855" s="4"/>
      <c r="RAN855" s="4"/>
      <c r="RAO855" s="4"/>
      <c r="RAP855" s="4"/>
      <c r="RAQ855" s="4"/>
      <c r="RAR855" s="4"/>
      <c r="RAS855" s="4"/>
      <c r="RAT855" s="4"/>
      <c r="RAU855" s="4"/>
      <c r="RAV855" s="4"/>
      <c r="RAW855" s="4"/>
      <c r="RAX855" s="4"/>
      <c r="RAY855" s="4"/>
      <c r="RAZ855" s="4"/>
      <c r="RBA855" s="4"/>
      <c r="RBB855" s="4"/>
      <c r="RBC855" s="4"/>
      <c r="RBD855" s="4"/>
      <c r="RBE855" s="4"/>
      <c r="RBF855" s="4"/>
      <c r="RBG855" s="4"/>
      <c r="RBH855" s="4"/>
      <c r="RBI855" s="4"/>
      <c r="RBJ855" s="4"/>
      <c r="RBK855" s="4"/>
      <c r="RBL855" s="4"/>
      <c r="RBM855" s="4"/>
      <c r="RBN855" s="4"/>
      <c r="RBO855" s="4"/>
      <c r="RBP855" s="4"/>
      <c r="RBQ855" s="4"/>
      <c r="RBR855" s="4"/>
      <c r="RBS855" s="4"/>
      <c r="RBT855" s="4"/>
      <c r="RBU855" s="4"/>
      <c r="RBV855" s="4"/>
      <c r="RBW855" s="4"/>
      <c r="RBX855" s="4"/>
      <c r="RBY855" s="4"/>
      <c r="RBZ855" s="4"/>
      <c r="RCA855" s="4"/>
      <c r="RCB855" s="4"/>
      <c r="RCC855" s="4"/>
      <c r="RCD855" s="4"/>
      <c r="RCE855" s="4"/>
      <c r="RCF855" s="4"/>
      <c r="RCG855" s="4"/>
      <c r="RCH855" s="4"/>
      <c r="RCI855" s="4"/>
      <c r="RCJ855" s="4"/>
      <c r="RCK855" s="4"/>
      <c r="RCL855" s="4"/>
      <c r="RCM855" s="4"/>
      <c r="RCN855" s="4"/>
      <c r="RCO855" s="4"/>
      <c r="RCP855" s="4"/>
      <c r="RCQ855" s="4"/>
      <c r="RCR855" s="4"/>
      <c r="RCS855" s="4"/>
      <c r="RCT855" s="4"/>
      <c r="RCU855" s="4"/>
      <c r="RCV855" s="4"/>
      <c r="RCW855" s="4"/>
      <c r="RCX855" s="4"/>
      <c r="RCY855" s="4"/>
      <c r="RCZ855" s="4"/>
      <c r="RDA855" s="4"/>
      <c r="RDB855" s="4"/>
      <c r="RDC855" s="4"/>
      <c r="RDD855" s="4"/>
      <c r="RDE855" s="4"/>
      <c r="RDF855" s="4"/>
      <c r="RDG855" s="4"/>
      <c r="RDH855" s="4"/>
      <c r="RDI855" s="4"/>
      <c r="RDJ855" s="4"/>
      <c r="RDK855" s="4"/>
      <c r="RDL855" s="4"/>
      <c r="RDM855" s="4"/>
      <c r="RDN855" s="4"/>
      <c r="RDO855" s="4"/>
      <c r="RDP855" s="4"/>
      <c r="RDQ855" s="4"/>
      <c r="RDR855" s="4"/>
      <c r="RDS855" s="4"/>
      <c r="RDT855" s="4"/>
      <c r="RDU855" s="4"/>
      <c r="RDV855" s="4"/>
      <c r="RDW855" s="4"/>
      <c r="RDX855" s="4"/>
      <c r="RDY855" s="4"/>
      <c r="RDZ855" s="4"/>
      <c r="REA855" s="4"/>
      <c r="REB855" s="4"/>
      <c r="REC855" s="4"/>
      <c r="RED855" s="4"/>
      <c r="REE855" s="4"/>
      <c r="REF855" s="4"/>
      <c r="REG855" s="4"/>
      <c r="REH855" s="4"/>
      <c r="REI855" s="4"/>
      <c r="REJ855" s="4"/>
      <c r="REK855" s="4"/>
      <c r="REL855" s="4"/>
      <c r="REM855" s="4"/>
      <c r="REN855" s="4"/>
      <c r="REO855" s="4"/>
      <c r="REP855" s="4"/>
      <c r="REQ855" s="4"/>
      <c r="RER855" s="4"/>
      <c r="RES855" s="4"/>
      <c r="RET855" s="4"/>
      <c r="REU855" s="4"/>
      <c r="REV855" s="4"/>
      <c r="REW855" s="4"/>
      <c r="REX855" s="4"/>
      <c r="REY855" s="4"/>
      <c r="REZ855" s="4"/>
      <c r="RFA855" s="4"/>
      <c r="RFB855" s="4"/>
      <c r="RFC855" s="4"/>
      <c r="RFD855" s="4"/>
      <c r="RFE855" s="4"/>
      <c r="RFF855" s="4"/>
      <c r="RFG855" s="4"/>
      <c r="RFH855" s="4"/>
      <c r="RFI855" s="4"/>
      <c r="RFJ855" s="4"/>
      <c r="RFK855" s="4"/>
      <c r="RFL855" s="4"/>
      <c r="RFM855" s="4"/>
      <c r="RFN855" s="4"/>
      <c r="RFO855" s="4"/>
      <c r="RFP855" s="4"/>
      <c r="RFQ855" s="4"/>
      <c r="RFR855" s="4"/>
      <c r="RFS855" s="4"/>
      <c r="RFT855" s="4"/>
      <c r="RFU855" s="4"/>
      <c r="RFV855" s="4"/>
      <c r="RFW855" s="4"/>
      <c r="RFX855" s="4"/>
      <c r="RFY855" s="4"/>
      <c r="RFZ855" s="4"/>
      <c r="RGA855" s="4"/>
      <c r="RGB855" s="4"/>
      <c r="RGC855" s="4"/>
      <c r="RGD855" s="4"/>
      <c r="RGE855" s="4"/>
      <c r="RGF855" s="4"/>
      <c r="RGG855" s="4"/>
      <c r="RGH855" s="4"/>
      <c r="RGI855" s="4"/>
      <c r="RGJ855" s="4"/>
      <c r="RGK855" s="4"/>
      <c r="RGL855" s="4"/>
      <c r="RGM855" s="4"/>
      <c r="RGN855" s="4"/>
      <c r="RGO855" s="4"/>
      <c r="RGP855" s="4"/>
      <c r="RGQ855" s="4"/>
      <c r="RGR855" s="4"/>
      <c r="RGS855" s="4"/>
      <c r="RGT855" s="4"/>
      <c r="RGU855" s="4"/>
      <c r="RGV855" s="4"/>
      <c r="RGW855" s="4"/>
      <c r="RGX855" s="4"/>
      <c r="RGY855" s="4"/>
      <c r="RGZ855" s="4"/>
      <c r="RHA855" s="4"/>
      <c r="RHB855" s="4"/>
      <c r="RHC855" s="4"/>
      <c r="RHD855" s="4"/>
      <c r="RHE855" s="4"/>
      <c r="RHF855" s="4"/>
      <c r="RHG855" s="4"/>
      <c r="RHH855" s="4"/>
      <c r="RHI855" s="4"/>
      <c r="RHJ855" s="4"/>
      <c r="RHK855" s="4"/>
      <c r="RHL855" s="4"/>
      <c r="RHM855" s="4"/>
      <c r="RHN855" s="4"/>
      <c r="RHO855" s="4"/>
      <c r="RHP855" s="4"/>
      <c r="RHQ855" s="4"/>
      <c r="RHR855" s="4"/>
      <c r="RHS855" s="4"/>
      <c r="RHT855" s="4"/>
      <c r="RHU855" s="4"/>
      <c r="RHV855" s="4"/>
      <c r="RHW855" s="4"/>
      <c r="RHX855" s="4"/>
      <c r="RHY855" s="4"/>
      <c r="RHZ855" s="4"/>
      <c r="RIA855" s="4"/>
      <c r="RIB855" s="4"/>
      <c r="RIC855" s="4"/>
      <c r="RID855" s="4"/>
      <c r="RIE855" s="4"/>
      <c r="RIF855" s="4"/>
      <c r="RIG855" s="4"/>
      <c r="RIH855" s="4"/>
      <c r="RII855" s="4"/>
      <c r="RIJ855" s="4"/>
      <c r="RIK855" s="4"/>
      <c r="RIL855" s="4"/>
      <c r="RIM855" s="4"/>
      <c r="RIN855" s="4"/>
      <c r="RIO855" s="4"/>
      <c r="RIP855" s="4"/>
      <c r="RIQ855" s="4"/>
      <c r="RIR855" s="4"/>
      <c r="RIS855" s="4"/>
      <c r="RIT855" s="4"/>
      <c r="RIU855" s="4"/>
      <c r="RIV855" s="4"/>
      <c r="RIW855" s="4"/>
      <c r="RIX855" s="4"/>
      <c r="RIY855" s="4"/>
      <c r="RIZ855" s="4"/>
      <c r="RJA855" s="4"/>
      <c r="RJB855" s="4"/>
      <c r="RJC855" s="4"/>
      <c r="RJD855" s="4"/>
      <c r="RJE855" s="4"/>
      <c r="RJF855" s="4"/>
      <c r="RJG855" s="4"/>
      <c r="RJH855" s="4"/>
      <c r="RJI855" s="4"/>
      <c r="RJJ855" s="4"/>
      <c r="RJK855" s="4"/>
      <c r="RJL855" s="4"/>
      <c r="RJM855" s="4"/>
      <c r="RJN855" s="4"/>
      <c r="RJO855" s="4"/>
      <c r="RJP855" s="4"/>
      <c r="RJQ855" s="4"/>
      <c r="RJR855" s="4"/>
      <c r="RJS855" s="4"/>
      <c r="RJT855" s="4"/>
      <c r="RJU855" s="4"/>
      <c r="RJV855" s="4"/>
      <c r="RJW855" s="4"/>
      <c r="RJX855" s="4"/>
      <c r="RJY855" s="4"/>
      <c r="RJZ855" s="4"/>
      <c r="RKA855" s="4"/>
      <c r="RKB855" s="4"/>
      <c r="RKC855" s="4"/>
      <c r="RKD855" s="4"/>
      <c r="RKE855" s="4"/>
      <c r="RKF855" s="4"/>
      <c r="RKG855" s="4"/>
      <c r="RKH855" s="4"/>
      <c r="RKI855" s="4"/>
      <c r="RKJ855" s="4"/>
      <c r="RKK855" s="4"/>
      <c r="RKL855" s="4"/>
      <c r="RKM855" s="4"/>
      <c r="RKN855" s="4"/>
      <c r="RKO855" s="4"/>
      <c r="RKP855" s="4"/>
      <c r="RKQ855" s="4"/>
      <c r="RKR855" s="4"/>
      <c r="RKS855" s="4"/>
      <c r="RKT855" s="4"/>
      <c r="RKU855" s="4"/>
      <c r="RKV855" s="4"/>
      <c r="RKW855" s="4"/>
      <c r="RKX855" s="4"/>
      <c r="RKY855" s="4"/>
      <c r="RKZ855" s="4"/>
      <c r="RLA855" s="4"/>
      <c r="RLB855" s="4"/>
      <c r="RLC855" s="4"/>
      <c r="RLD855" s="4"/>
      <c r="RLE855" s="4"/>
      <c r="RLF855" s="4"/>
      <c r="RLG855" s="4"/>
      <c r="RLH855" s="4"/>
      <c r="RLI855" s="4"/>
      <c r="RLJ855" s="4"/>
      <c r="RLK855" s="4"/>
      <c r="RLL855" s="4"/>
      <c r="RLM855" s="4"/>
      <c r="RLN855" s="4"/>
      <c r="RLO855" s="4"/>
      <c r="RLP855" s="4"/>
      <c r="RLQ855" s="4"/>
      <c r="RLR855" s="4"/>
      <c r="RLS855" s="4"/>
      <c r="RLT855" s="4"/>
      <c r="RLU855" s="4"/>
      <c r="RLV855" s="4"/>
      <c r="RLW855" s="4"/>
      <c r="RLX855" s="4"/>
      <c r="RLY855" s="4"/>
      <c r="RLZ855" s="4"/>
      <c r="RMA855" s="4"/>
      <c r="RMB855" s="4"/>
      <c r="RMC855" s="4"/>
      <c r="RMD855" s="4"/>
      <c r="RME855" s="4"/>
      <c r="RMF855" s="4"/>
      <c r="RMG855" s="4"/>
      <c r="RMH855" s="4"/>
      <c r="RMI855" s="4"/>
      <c r="RMJ855" s="4"/>
      <c r="RMK855" s="4"/>
      <c r="RML855" s="4"/>
      <c r="RMM855" s="4"/>
      <c r="RMN855" s="4"/>
      <c r="RMO855" s="4"/>
      <c r="RMP855" s="4"/>
      <c r="RMQ855" s="4"/>
      <c r="RMR855" s="4"/>
      <c r="RMS855" s="4"/>
      <c r="RMT855" s="4"/>
      <c r="RMU855" s="4"/>
      <c r="RMV855" s="4"/>
      <c r="RMW855" s="4"/>
      <c r="RMX855" s="4"/>
      <c r="RMY855" s="4"/>
      <c r="RMZ855" s="4"/>
      <c r="RNA855" s="4"/>
      <c r="RNB855" s="4"/>
      <c r="RNC855" s="4"/>
      <c r="RND855" s="4"/>
      <c r="RNE855" s="4"/>
      <c r="RNF855" s="4"/>
      <c r="RNG855" s="4"/>
      <c r="RNH855" s="4"/>
      <c r="RNI855" s="4"/>
      <c r="RNJ855" s="4"/>
      <c r="RNK855" s="4"/>
      <c r="RNL855" s="4"/>
      <c r="RNM855" s="4"/>
      <c r="RNN855" s="4"/>
      <c r="RNO855" s="4"/>
      <c r="RNP855" s="4"/>
      <c r="RNQ855" s="4"/>
      <c r="RNR855" s="4"/>
      <c r="RNS855" s="4"/>
      <c r="RNT855" s="4"/>
      <c r="RNU855" s="4"/>
      <c r="RNV855" s="4"/>
      <c r="RNW855" s="4"/>
      <c r="RNX855" s="4"/>
      <c r="RNY855" s="4"/>
      <c r="RNZ855" s="4"/>
      <c r="ROA855" s="4"/>
      <c r="ROB855" s="4"/>
      <c r="ROC855" s="4"/>
      <c r="ROD855" s="4"/>
      <c r="ROE855" s="4"/>
      <c r="ROF855" s="4"/>
      <c r="ROG855" s="4"/>
      <c r="ROH855" s="4"/>
      <c r="ROI855" s="4"/>
      <c r="ROJ855" s="4"/>
      <c r="ROK855" s="4"/>
      <c r="ROL855" s="4"/>
      <c r="ROM855" s="4"/>
      <c r="RON855" s="4"/>
      <c r="ROO855" s="4"/>
      <c r="ROP855" s="4"/>
      <c r="ROQ855" s="4"/>
      <c r="ROR855" s="4"/>
      <c r="ROS855" s="4"/>
      <c r="ROT855" s="4"/>
      <c r="ROU855" s="4"/>
      <c r="ROV855" s="4"/>
      <c r="ROW855" s="4"/>
      <c r="ROX855" s="4"/>
      <c r="ROY855" s="4"/>
      <c r="ROZ855" s="4"/>
      <c r="RPA855" s="4"/>
      <c r="RPB855" s="4"/>
      <c r="RPC855" s="4"/>
      <c r="RPD855" s="4"/>
      <c r="RPE855" s="4"/>
      <c r="RPF855" s="4"/>
      <c r="RPG855" s="4"/>
      <c r="RPH855" s="4"/>
      <c r="RPI855" s="4"/>
      <c r="RPJ855" s="4"/>
      <c r="RPK855" s="4"/>
      <c r="RPL855" s="4"/>
      <c r="RPM855" s="4"/>
      <c r="RPN855" s="4"/>
      <c r="RPO855" s="4"/>
      <c r="RPP855" s="4"/>
      <c r="RPQ855" s="4"/>
      <c r="RPR855" s="4"/>
      <c r="RPS855" s="4"/>
      <c r="RPT855" s="4"/>
      <c r="RPU855" s="4"/>
      <c r="RPV855" s="4"/>
      <c r="RPW855" s="4"/>
      <c r="RPX855" s="4"/>
      <c r="RPY855" s="4"/>
      <c r="RPZ855" s="4"/>
      <c r="RQA855" s="4"/>
      <c r="RQB855" s="4"/>
      <c r="RQC855" s="4"/>
      <c r="RQD855" s="4"/>
      <c r="RQE855" s="4"/>
      <c r="RQF855" s="4"/>
      <c r="RQG855" s="4"/>
      <c r="RQH855" s="4"/>
      <c r="RQI855" s="4"/>
      <c r="RQJ855" s="4"/>
      <c r="RQK855" s="4"/>
      <c r="RQL855" s="4"/>
      <c r="RQM855" s="4"/>
      <c r="RQN855" s="4"/>
      <c r="RQO855" s="4"/>
      <c r="RQP855" s="4"/>
      <c r="RQQ855" s="4"/>
      <c r="RQR855" s="4"/>
      <c r="RQS855" s="4"/>
      <c r="RQT855" s="4"/>
      <c r="RQU855" s="4"/>
      <c r="RQV855" s="4"/>
      <c r="RQW855" s="4"/>
      <c r="RQX855" s="4"/>
      <c r="RQY855" s="4"/>
      <c r="RQZ855" s="4"/>
      <c r="RRA855" s="4"/>
      <c r="RRB855" s="4"/>
      <c r="RRC855" s="4"/>
      <c r="RRD855" s="4"/>
      <c r="RRE855" s="4"/>
      <c r="RRF855" s="4"/>
      <c r="RRG855" s="4"/>
      <c r="RRH855" s="4"/>
      <c r="RRI855" s="4"/>
      <c r="RRJ855" s="4"/>
      <c r="RRK855" s="4"/>
      <c r="RRL855" s="4"/>
      <c r="RRM855" s="4"/>
      <c r="RRN855" s="4"/>
      <c r="RRO855" s="4"/>
      <c r="RRP855" s="4"/>
      <c r="RRQ855" s="4"/>
      <c r="RRR855" s="4"/>
      <c r="RRS855" s="4"/>
      <c r="RRT855" s="4"/>
      <c r="RRU855" s="4"/>
      <c r="RRV855" s="4"/>
      <c r="RRW855" s="4"/>
      <c r="RRX855" s="4"/>
      <c r="RRY855" s="4"/>
      <c r="RRZ855" s="4"/>
      <c r="RSA855" s="4"/>
      <c r="RSB855" s="4"/>
      <c r="RSC855" s="4"/>
      <c r="RSD855" s="4"/>
      <c r="RSE855" s="4"/>
      <c r="RSF855" s="4"/>
      <c r="RSG855" s="4"/>
      <c r="RSH855" s="4"/>
      <c r="RSI855" s="4"/>
      <c r="RSJ855" s="4"/>
      <c r="RSK855" s="4"/>
      <c r="RSL855" s="4"/>
      <c r="RSM855" s="4"/>
      <c r="RSN855" s="4"/>
      <c r="RSO855" s="4"/>
      <c r="RSP855" s="4"/>
      <c r="RSQ855" s="4"/>
      <c r="RSR855" s="4"/>
      <c r="RSS855" s="4"/>
      <c r="RST855" s="4"/>
      <c r="RSU855" s="4"/>
      <c r="RSV855" s="4"/>
      <c r="RSW855" s="4"/>
      <c r="RSX855" s="4"/>
      <c r="RSY855" s="4"/>
      <c r="RSZ855" s="4"/>
      <c r="RTA855" s="4"/>
      <c r="RTB855" s="4"/>
      <c r="RTC855" s="4"/>
      <c r="RTD855" s="4"/>
      <c r="RTE855" s="4"/>
      <c r="RTF855" s="4"/>
      <c r="RTG855" s="4"/>
      <c r="RTH855" s="4"/>
      <c r="RTI855" s="4"/>
      <c r="RTJ855" s="4"/>
      <c r="RTK855" s="4"/>
      <c r="RTL855" s="4"/>
      <c r="RTM855" s="4"/>
      <c r="RTN855" s="4"/>
      <c r="RTO855" s="4"/>
      <c r="RTP855" s="4"/>
      <c r="RTQ855" s="4"/>
      <c r="RTR855" s="4"/>
      <c r="RTS855" s="4"/>
      <c r="RTT855" s="4"/>
      <c r="RTU855" s="4"/>
      <c r="RTV855" s="4"/>
      <c r="RTW855" s="4"/>
      <c r="RTX855" s="4"/>
      <c r="RTY855" s="4"/>
      <c r="RTZ855" s="4"/>
      <c r="RUA855" s="4"/>
      <c r="RUB855" s="4"/>
      <c r="RUC855" s="4"/>
      <c r="RUD855" s="4"/>
      <c r="RUE855" s="4"/>
      <c r="RUF855" s="4"/>
      <c r="RUG855" s="4"/>
      <c r="RUH855" s="4"/>
      <c r="RUI855" s="4"/>
      <c r="RUJ855" s="4"/>
      <c r="RUK855" s="4"/>
      <c r="RUL855" s="4"/>
      <c r="RUM855" s="4"/>
      <c r="RUN855" s="4"/>
      <c r="RUO855" s="4"/>
      <c r="RUP855" s="4"/>
      <c r="RUQ855" s="4"/>
      <c r="RUR855" s="4"/>
      <c r="RUS855" s="4"/>
      <c r="RUT855" s="4"/>
      <c r="RUU855" s="4"/>
      <c r="RUV855" s="4"/>
      <c r="RUW855" s="4"/>
      <c r="RUX855" s="4"/>
      <c r="RUY855" s="4"/>
      <c r="RUZ855" s="4"/>
      <c r="RVA855" s="4"/>
      <c r="RVB855" s="4"/>
      <c r="RVC855" s="4"/>
      <c r="RVD855" s="4"/>
      <c r="RVE855" s="4"/>
      <c r="RVF855" s="4"/>
      <c r="RVG855" s="4"/>
      <c r="RVH855" s="4"/>
      <c r="RVI855" s="4"/>
      <c r="RVJ855" s="4"/>
      <c r="RVK855" s="4"/>
      <c r="RVL855" s="4"/>
      <c r="RVM855" s="4"/>
      <c r="RVN855" s="4"/>
      <c r="RVO855" s="4"/>
      <c r="RVP855" s="4"/>
      <c r="RVQ855" s="4"/>
      <c r="RVR855" s="4"/>
      <c r="RVS855" s="4"/>
      <c r="RVT855" s="4"/>
      <c r="RVU855" s="4"/>
      <c r="RVV855" s="4"/>
      <c r="RVW855" s="4"/>
      <c r="RVX855" s="4"/>
      <c r="RVY855" s="4"/>
      <c r="RVZ855" s="4"/>
      <c r="RWA855" s="4"/>
      <c r="RWB855" s="4"/>
      <c r="RWC855" s="4"/>
      <c r="RWD855" s="4"/>
      <c r="RWE855" s="4"/>
      <c r="RWF855" s="4"/>
      <c r="RWG855" s="4"/>
      <c r="RWH855" s="4"/>
      <c r="RWI855" s="4"/>
      <c r="RWJ855" s="4"/>
      <c r="RWK855" s="4"/>
      <c r="RWL855" s="4"/>
      <c r="RWM855" s="4"/>
      <c r="RWN855" s="4"/>
      <c r="RWO855" s="4"/>
      <c r="RWP855" s="4"/>
      <c r="RWQ855" s="4"/>
      <c r="RWR855" s="4"/>
      <c r="RWS855" s="4"/>
      <c r="RWT855" s="4"/>
      <c r="RWU855" s="4"/>
      <c r="RWV855" s="4"/>
      <c r="RWW855" s="4"/>
      <c r="RWX855" s="4"/>
      <c r="RWY855" s="4"/>
      <c r="RWZ855" s="4"/>
      <c r="RXA855" s="4"/>
      <c r="RXB855" s="4"/>
      <c r="RXC855" s="4"/>
      <c r="RXD855" s="4"/>
      <c r="RXE855" s="4"/>
      <c r="RXF855" s="4"/>
      <c r="RXG855" s="4"/>
      <c r="RXH855" s="4"/>
      <c r="RXI855" s="4"/>
      <c r="RXJ855" s="4"/>
      <c r="RXK855" s="4"/>
      <c r="RXL855" s="4"/>
      <c r="RXM855" s="4"/>
      <c r="RXN855" s="4"/>
      <c r="RXO855" s="4"/>
      <c r="RXP855" s="4"/>
      <c r="RXQ855" s="4"/>
      <c r="RXR855" s="4"/>
      <c r="RXS855" s="4"/>
      <c r="RXT855" s="4"/>
      <c r="RXU855" s="4"/>
      <c r="RXV855" s="4"/>
      <c r="RXW855" s="4"/>
      <c r="RXX855" s="4"/>
      <c r="RXY855" s="4"/>
      <c r="RXZ855" s="4"/>
      <c r="RYA855" s="4"/>
      <c r="RYB855" s="4"/>
      <c r="RYC855" s="4"/>
      <c r="RYD855" s="4"/>
      <c r="RYE855" s="4"/>
      <c r="RYF855" s="4"/>
      <c r="RYG855" s="4"/>
      <c r="RYH855" s="4"/>
      <c r="RYI855" s="4"/>
      <c r="RYJ855" s="4"/>
      <c r="RYK855" s="4"/>
      <c r="RYL855" s="4"/>
      <c r="RYM855" s="4"/>
      <c r="RYN855" s="4"/>
      <c r="RYO855" s="4"/>
      <c r="RYP855" s="4"/>
      <c r="RYQ855" s="4"/>
      <c r="RYR855" s="4"/>
      <c r="RYS855" s="4"/>
      <c r="RYT855" s="4"/>
      <c r="RYU855" s="4"/>
      <c r="RYV855" s="4"/>
      <c r="RYW855" s="4"/>
      <c r="RYX855" s="4"/>
      <c r="RYY855" s="4"/>
      <c r="RYZ855" s="4"/>
      <c r="RZA855" s="4"/>
      <c r="RZB855" s="4"/>
      <c r="RZC855" s="4"/>
      <c r="RZD855" s="4"/>
      <c r="RZE855" s="4"/>
      <c r="RZF855" s="4"/>
      <c r="RZG855" s="4"/>
      <c r="RZH855" s="4"/>
      <c r="RZI855" s="4"/>
      <c r="RZJ855" s="4"/>
      <c r="RZK855" s="4"/>
      <c r="RZL855" s="4"/>
      <c r="RZM855" s="4"/>
      <c r="RZN855" s="4"/>
      <c r="RZO855" s="4"/>
      <c r="RZP855" s="4"/>
      <c r="RZQ855" s="4"/>
      <c r="RZR855" s="4"/>
      <c r="RZS855" s="4"/>
      <c r="RZT855" s="4"/>
      <c r="RZU855" s="4"/>
      <c r="RZV855" s="4"/>
      <c r="RZW855" s="4"/>
      <c r="RZX855" s="4"/>
      <c r="RZY855" s="4"/>
      <c r="RZZ855" s="4"/>
      <c r="SAA855" s="4"/>
      <c r="SAB855" s="4"/>
      <c r="SAC855" s="4"/>
      <c r="SAD855" s="4"/>
      <c r="SAE855" s="4"/>
      <c r="SAF855" s="4"/>
      <c r="SAG855" s="4"/>
      <c r="SAH855" s="4"/>
      <c r="SAI855" s="4"/>
      <c r="SAJ855" s="4"/>
      <c r="SAK855" s="4"/>
      <c r="SAL855" s="4"/>
      <c r="SAM855" s="4"/>
      <c r="SAN855" s="4"/>
      <c r="SAO855" s="4"/>
      <c r="SAP855" s="4"/>
      <c r="SAQ855" s="4"/>
      <c r="SAR855" s="4"/>
      <c r="SAS855" s="4"/>
      <c r="SAT855" s="4"/>
      <c r="SAU855" s="4"/>
      <c r="SAV855" s="4"/>
      <c r="SAW855" s="4"/>
      <c r="SAX855" s="4"/>
      <c r="SAY855" s="4"/>
      <c r="SAZ855" s="4"/>
      <c r="SBA855" s="4"/>
      <c r="SBB855" s="4"/>
      <c r="SBC855" s="4"/>
      <c r="SBD855" s="4"/>
      <c r="SBE855" s="4"/>
      <c r="SBF855" s="4"/>
      <c r="SBG855" s="4"/>
      <c r="SBH855" s="4"/>
      <c r="SBI855" s="4"/>
      <c r="SBJ855" s="4"/>
      <c r="SBK855" s="4"/>
      <c r="SBL855" s="4"/>
      <c r="SBM855" s="4"/>
      <c r="SBN855" s="4"/>
      <c r="SBO855" s="4"/>
      <c r="SBP855" s="4"/>
      <c r="SBQ855" s="4"/>
      <c r="SBR855" s="4"/>
      <c r="SBS855" s="4"/>
      <c r="SBT855" s="4"/>
      <c r="SBU855" s="4"/>
      <c r="SBV855" s="4"/>
      <c r="SBW855" s="4"/>
      <c r="SBX855" s="4"/>
      <c r="SBY855" s="4"/>
      <c r="SBZ855" s="4"/>
      <c r="SCA855" s="4"/>
      <c r="SCB855" s="4"/>
      <c r="SCC855" s="4"/>
      <c r="SCD855" s="4"/>
      <c r="SCE855" s="4"/>
      <c r="SCF855" s="4"/>
      <c r="SCG855" s="4"/>
      <c r="SCH855" s="4"/>
      <c r="SCI855" s="4"/>
      <c r="SCJ855" s="4"/>
      <c r="SCK855" s="4"/>
      <c r="SCL855" s="4"/>
      <c r="SCM855" s="4"/>
      <c r="SCN855" s="4"/>
      <c r="SCO855" s="4"/>
      <c r="SCP855" s="4"/>
      <c r="SCQ855" s="4"/>
      <c r="SCR855" s="4"/>
      <c r="SCS855" s="4"/>
      <c r="SCT855" s="4"/>
      <c r="SCU855" s="4"/>
      <c r="SCV855" s="4"/>
      <c r="SCW855" s="4"/>
      <c r="SCX855" s="4"/>
      <c r="SCY855" s="4"/>
      <c r="SCZ855" s="4"/>
      <c r="SDA855" s="4"/>
      <c r="SDB855" s="4"/>
      <c r="SDC855" s="4"/>
      <c r="SDD855" s="4"/>
      <c r="SDE855" s="4"/>
      <c r="SDF855" s="4"/>
      <c r="SDG855" s="4"/>
      <c r="SDH855" s="4"/>
      <c r="SDI855" s="4"/>
      <c r="SDJ855" s="4"/>
      <c r="SDK855" s="4"/>
      <c r="SDL855" s="4"/>
      <c r="SDM855" s="4"/>
      <c r="SDN855" s="4"/>
      <c r="SDO855" s="4"/>
      <c r="SDP855" s="4"/>
      <c r="SDQ855" s="4"/>
      <c r="SDR855" s="4"/>
      <c r="SDS855" s="4"/>
      <c r="SDT855" s="4"/>
      <c r="SDU855" s="4"/>
      <c r="SDV855" s="4"/>
      <c r="SDW855" s="4"/>
      <c r="SDX855" s="4"/>
      <c r="SDY855" s="4"/>
      <c r="SDZ855" s="4"/>
      <c r="SEA855" s="4"/>
      <c r="SEB855" s="4"/>
      <c r="SEC855" s="4"/>
      <c r="SED855" s="4"/>
      <c r="SEE855" s="4"/>
      <c r="SEF855" s="4"/>
      <c r="SEG855" s="4"/>
      <c r="SEH855" s="4"/>
      <c r="SEI855" s="4"/>
      <c r="SEJ855" s="4"/>
      <c r="SEK855" s="4"/>
      <c r="SEL855" s="4"/>
      <c r="SEM855" s="4"/>
      <c r="SEN855" s="4"/>
      <c r="SEO855" s="4"/>
      <c r="SEP855" s="4"/>
      <c r="SEQ855" s="4"/>
      <c r="SER855" s="4"/>
      <c r="SES855" s="4"/>
      <c r="SET855" s="4"/>
      <c r="SEU855" s="4"/>
      <c r="SEV855" s="4"/>
      <c r="SEW855" s="4"/>
      <c r="SEX855" s="4"/>
      <c r="SEY855" s="4"/>
      <c r="SEZ855" s="4"/>
      <c r="SFA855" s="4"/>
      <c r="SFB855" s="4"/>
      <c r="SFC855" s="4"/>
      <c r="SFD855" s="4"/>
      <c r="SFE855" s="4"/>
      <c r="SFF855" s="4"/>
      <c r="SFG855" s="4"/>
      <c r="SFH855" s="4"/>
      <c r="SFI855" s="4"/>
      <c r="SFJ855" s="4"/>
      <c r="SFK855" s="4"/>
      <c r="SFL855" s="4"/>
      <c r="SFM855" s="4"/>
      <c r="SFN855" s="4"/>
      <c r="SFO855" s="4"/>
      <c r="SFP855" s="4"/>
      <c r="SFQ855" s="4"/>
      <c r="SFR855" s="4"/>
      <c r="SFS855" s="4"/>
      <c r="SFT855" s="4"/>
      <c r="SFU855" s="4"/>
      <c r="SFV855" s="4"/>
      <c r="SFW855" s="4"/>
      <c r="SFX855" s="4"/>
      <c r="SFY855" s="4"/>
      <c r="SFZ855" s="4"/>
      <c r="SGA855" s="4"/>
      <c r="SGB855" s="4"/>
      <c r="SGC855" s="4"/>
      <c r="SGD855" s="4"/>
      <c r="SGE855" s="4"/>
      <c r="SGF855" s="4"/>
      <c r="SGG855" s="4"/>
      <c r="SGH855" s="4"/>
      <c r="SGI855" s="4"/>
      <c r="SGJ855" s="4"/>
      <c r="SGK855" s="4"/>
      <c r="SGL855" s="4"/>
      <c r="SGM855" s="4"/>
      <c r="SGN855" s="4"/>
      <c r="SGO855" s="4"/>
      <c r="SGP855" s="4"/>
      <c r="SGQ855" s="4"/>
      <c r="SGR855" s="4"/>
      <c r="SGS855" s="4"/>
      <c r="SGT855" s="4"/>
      <c r="SGU855" s="4"/>
      <c r="SGV855" s="4"/>
      <c r="SGW855" s="4"/>
      <c r="SGX855" s="4"/>
      <c r="SGY855" s="4"/>
      <c r="SGZ855" s="4"/>
      <c r="SHA855" s="4"/>
      <c r="SHB855" s="4"/>
      <c r="SHC855" s="4"/>
      <c r="SHD855" s="4"/>
      <c r="SHE855" s="4"/>
      <c r="SHF855" s="4"/>
      <c r="SHG855" s="4"/>
      <c r="SHH855" s="4"/>
      <c r="SHI855" s="4"/>
      <c r="SHJ855" s="4"/>
      <c r="SHK855" s="4"/>
      <c r="SHL855" s="4"/>
      <c r="SHM855" s="4"/>
      <c r="SHN855" s="4"/>
      <c r="SHO855" s="4"/>
      <c r="SHP855" s="4"/>
      <c r="SHQ855" s="4"/>
      <c r="SHR855" s="4"/>
      <c r="SHS855" s="4"/>
      <c r="SHT855" s="4"/>
      <c r="SHU855" s="4"/>
      <c r="SHV855" s="4"/>
      <c r="SHW855" s="4"/>
      <c r="SHX855" s="4"/>
      <c r="SHY855" s="4"/>
      <c r="SHZ855" s="4"/>
      <c r="SIA855" s="4"/>
      <c r="SIB855" s="4"/>
      <c r="SIC855" s="4"/>
      <c r="SID855" s="4"/>
      <c r="SIE855" s="4"/>
      <c r="SIF855" s="4"/>
      <c r="SIG855" s="4"/>
      <c r="SIH855" s="4"/>
      <c r="SII855" s="4"/>
      <c r="SIJ855" s="4"/>
      <c r="SIK855" s="4"/>
      <c r="SIL855" s="4"/>
      <c r="SIM855" s="4"/>
      <c r="SIN855" s="4"/>
      <c r="SIO855" s="4"/>
      <c r="SIP855" s="4"/>
      <c r="SIQ855" s="4"/>
      <c r="SIR855" s="4"/>
      <c r="SIS855" s="4"/>
      <c r="SIT855" s="4"/>
      <c r="SIU855" s="4"/>
      <c r="SIV855" s="4"/>
      <c r="SIW855" s="4"/>
      <c r="SIX855" s="4"/>
      <c r="SIY855" s="4"/>
      <c r="SIZ855" s="4"/>
      <c r="SJA855" s="4"/>
      <c r="SJB855" s="4"/>
      <c r="SJC855" s="4"/>
      <c r="SJD855" s="4"/>
      <c r="SJE855" s="4"/>
      <c r="SJF855" s="4"/>
      <c r="SJG855" s="4"/>
      <c r="SJH855" s="4"/>
      <c r="SJI855" s="4"/>
      <c r="SJJ855" s="4"/>
      <c r="SJK855" s="4"/>
      <c r="SJL855" s="4"/>
      <c r="SJM855" s="4"/>
      <c r="SJN855" s="4"/>
      <c r="SJO855" s="4"/>
      <c r="SJP855" s="4"/>
      <c r="SJQ855" s="4"/>
      <c r="SJR855" s="4"/>
      <c r="SJS855" s="4"/>
      <c r="SJT855" s="4"/>
      <c r="SJU855" s="4"/>
      <c r="SJV855" s="4"/>
      <c r="SJW855" s="4"/>
      <c r="SJX855" s="4"/>
      <c r="SJY855" s="4"/>
      <c r="SJZ855" s="4"/>
      <c r="SKA855" s="4"/>
      <c r="SKB855" s="4"/>
      <c r="SKC855" s="4"/>
      <c r="SKD855" s="4"/>
      <c r="SKE855" s="4"/>
      <c r="SKF855" s="4"/>
      <c r="SKG855" s="4"/>
      <c r="SKH855" s="4"/>
      <c r="SKI855" s="4"/>
      <c r="SKJ855" s="4"/>
      <c r="SKK855" s="4"/>
      <c r="SKL855" s="4"/>
      <c r="SKM855" s="4"/>
      <c r="SKN855" s="4"/>
      <c r="SKO855" s="4"/>
      <c r="SKP855" s="4"/>
      <c r="SKQ855" s="4"/>
      <c r="SKR855" s="4"/>
      <c r="SKS855" s="4"/>
      <c r="SKT855" s="4"/>
      <c r="SKU855" s="4"/>
      <c r="SKV855" s="4"/>
      <c r="SKW855" s="4"/>
      <c r="SKX855" s="4"/>
      <c r="SKY855" s="4"/>
      <c r="SKZ855" s="4"/>
      <c r="SLA855" s="4"/>
      <c r="SLB855" s="4"/>
      <c r="SLC855" s="4"/>
      <c r="SLD855" s="4"/>
      <c r="SLE855" s="4"/>
      <c r="SLF855" s="4"/>
      <c r="SLG855" s="4"/>
      <c r="SLH855" s="4"/>
      <c r="SLI855" s="4"/>
      <c r="SLJ855" s="4"/>
      <c r="SLK855" s="4"/>
      <c r="SLL855" s="4"/>
      <c r="SLM855" s="4"/>
      <c r="SLN855" s="4"/>
      <c r="SLO855" s="4"/>
      <c r="SLP855" s="4"/>
      <c r="SLQ855" s="4"/>
      <c r="SLR855" s="4"/>
      <c r="SLS855" s="4"/>
      <c r="SLT855" s="4"/>
      <c r="SLU855" s="4"/>
      <c r="SLV855" s="4"/>
      <c r="SLW855" s="4"/>
      <c r="SLX855" s="4"/>
      <c r="SLY855" s="4"/>
      <c r="SLZ855" s="4"/>
      <c r="SMA855" s="4"/>
      <c r="SMB855" s="4"/>
      <c r="SMC855" s="4"/>
      <c r="SMD855" s="4"/>
      <c r="SME855" s="4"/>
      <c r="SMF855" s="4"/>
      <c r="SMG855" s="4"/>
      <c r="SMH855" s="4"/>
      <c r="SMI855" s="4"/>
      <c r="SMJ855" s="4"/>
      <c r="SMK855" s="4"/>
      <c r="SML855" s="4"/>
      <c r="SMM855" s="4"/>
      <c r="SMN855" s="4"/>
      <c r="SMO855" s="4"/>
      <c r="SMP855" s="4"/>
      <c r="SMQ855" s="4"/>
      <c r="SMR855" s="4"/>
      <c r="SMS855" s="4"/>
      <c r="SMT855" s="4"/>
      <c r="SMU855" s="4"/>
      <c r="SMV855" s="4"/>
      <c r="SMW855" s="4"/>
      <c r="SMX855" s="4"/>
      <c r="SMY855" s="4"/>
      <c r="SMZ855" s="4"/>
      <c r="SNA855" s="4"/>
      <c r="SNB855" s="4"/>
      <c r="SNC855" s="4"/>
      <c r="SND855" s="4"/>
      <c r="SNE855" s="4"/>
      <c r="SNF855" s="4"/>
      <c r="SNG855" s="4"/>
      <c r="SNH855" s="4"/>
      <c r="SNI855" s="4"/>
      <c r="SNJ855" s="4"/>
      <c r="SNK855" s="4"/>
      <c r="SNL855" s="4"/>
      <c r="SNM855" s="4"/>
      <c r="SNN855" s="4"/>
      <c r="SNO855" s="4"/>
      <c r="SNP855" s="4"/>
      <c r="SNQ855" s="4"/>
      <c r="SNR855" s="4"/>
      <c r="SNS855" s="4"/>
      <c r="SNT855" s="4"/>
      <c r="SNU855" s="4"/>
      <c r="SNV855" s="4"/>
      <c r="SNW855" s="4"/>
      <c r="SNX855" s="4"/>
      <c r="SNY855" s="4"/>
      <c r="SNZ855" s="4"/>
      <c r="SOA855" s="4"/>
      <c r="SOB855" s="4"/>
      <c r="SOC855" s="4"/>
      <c r="SOD855" s="4"/>
      <c r="SOE855" s="4"/>
      <c r="SOF855" s="4"/>
      <c r="SOG855" s="4"/>
      <c r="SOH855" s="4"/>
      <c r="SOI855" s="4"/>
      <c r="SOJ855" s="4"/>
      <c r="SOK855" s="4"/>
      <c r="SOL855" s="4"/>
      <c r="SOM855" s="4"/>
      <c r="SON855" s="4"/>
      <c r="SOO855" s="4"/>
      <c r="SOP855" s="4"/>
      <c r="SOQ855" s="4"/>
      <c r="SOR855" s="4"/>
      <c r="SOS855" s="4"/>
      <c r="SOT855" s="4"/>
      <c r="SOU855" s="4"/>
      <c r="SOV855" s="4"/>
      <c r="SOW855" s="4"/>
      <c r="SOX855" s="4"/>
      <c r="SOY855" s="4"/>
      <c r="SOZ855" s="4"/>
      <c r="SPA855" s="4"/>
      <c r="SPB855" s="4"/>
      <c r="SPC855" s="4"/>
      <c r="SPD855" s="4"/>
      <c r="SPE855" s="4"/>
      <c r="SPF855" s="4"/>
      <c r="SPG855" s="4"/>
      <c r="SPH855" s="4"/>
      <c r="SPI855" s="4"/>
      <c r="SPJ855" s="4"/>
      <c r="SPK855" s="4"/>
      <c r="SPL855" s="4"/>
      <c r="SPM855" s="4"/>
      <c r="SPN855" s="4"/>
      <c r="SPO855" s="4"/>
      <c r="SPP855" s="4"/>
      <c r="SPQ855" s="4"/>
      <c r="SPR855" s="4"/>
      <c r="SPS855" s="4"/>
      <c r="SPT855" s="4"/>
      <c r="SPU855" s="4"/>
      <c r="SPV855" s="4"/>
      <c r="SPW855" s="4"/>
      <c r="SPX855" s="4"/>
      <c r="SPY855" s="4"/>
      <c r="SPZ855" s="4"/>
      <c r="SQA855" s="4"/>
      <c r="SQB855" s="4"/>
      <c r="SQC855" s="4"/>
      <c r="SQD855" s="4"/>
      <c r="SQE855" s="4"/>
      <c r="SQF855" s="4"/>
      <c r="SQG855" s="4"/>
      <c r="SQH855" s="4"/>
      <c r="SQI855" s="4"/>
      <c r="SQJ855" s="4"/>
      <c r="SQK855" s="4"/>
      <c r="SQL855" s="4"/>
      <c r="SQM855" s="4"/>
      <c r="SQN855" s="4"/>
      <c r="SQO855" s="4"/>
      <c r="SQP855" s="4"/>
      <c r="SQQ855" s="4"/>
      <c r="SQR855" s="4"/>
      <c r="SQS855" s="4"/>
      <c r="SQT855" s="4"/>
      <c r="SQU855" s="4"/>
      <c r="SQV855" s="4"/>
      <c r="SQW855" s="4"/>
      <c r="SQX855" s="4"/>
      <c r="SQY855" s="4"/>
      <c r="SQZ855" s="4"/>
      <c r="SRA855" s="4"/>
      <c r="SRB855" s="4"/>
      <c r="SRC855" s="4"/>
      <c r="SRD855" s="4"/>
      <c r="SRE855" s="4"/>
      <c r="SRF855" s="4"/>
      <c r="SRG855" s="4"/>
      <c r="SRH855" s="4"/>
      <c r="SRI855" s="4"/>
      <c r="SRJ855" s="4"/>
      <c r="SRK855" s="4"/>
      <c r="SRL855" s="4"/>
      <c r="SRM855" s="4"/>
      <c r="SRN855" s="4"/>
      <c r="SRO855" s="4"/>
      <c r="SRP855" s="4"/>
      <c r="SRQ855" s="4"/>
      <c r="SRR855" s="4"/>
      <c r="SRS855" s="4"/>
      <c r="SRT855" s="4"/>
      <c r="SRU855" s="4"/>
      <c r="SRV855" s="4"/>
      <c r="SRW855" s="4"/>
      <c r="SRX855" s="4"/>
      <c r="SRY855" s="4"/>
      <c r="SRZ855" s="4"/>
      <c r="SSA855" s="4"/>
      <c r="SSB855" s="4"/>
      <c r="SSC855" s="4"/>
      <c r="SSD855" s="4"/>
      <c r="SSE855" s="4"/>
      <c r="SSF855" s="4"/>
      <c r="SSG855" s="4"/>
      <c r="SSH855" s="4"/>
      <c r="SSI855" s="4"/>
      <c r="SSJ855" s="4"/>
      <c r="SSK855" s="4"/>
      <c r="SSL855" s="4"/>
      <c r="SSM855" s="4"/>
      <c r="SSN855" s="4"/>
      <c r="SSO855" s="4"/>
      <c r="SSP855" s="4"/>
      <c r="SSQ855" s="4"/>
      <c r="SSR855" s="4"/>
      <c r="SSS855" s="4"/>
      <c r="SST855" s="4"/>
      <c r="SSU855" s="4"/>
      <c r="SSV855" s="4"/>
      <c r="SSW855" s="4"/>
      <c r="SSX855" s="4"/>
      <c r="SSY855" s="4"/>
      <c r="SSZ855" s="4"/>
      <c r="STA855" s="4"/>
      <c r="STB855" s="4"/>
      <c r="STC855" s="4"/>
      <c r="STD855" s="4"/>
      <c r="STE855" s="4"/>
      <c r="STF855" s="4"/>
      <c r="STG855" s="4"/>
      <c r="STH855" s="4"/>
      <c r="STI855" s="4"/>
      <c r="STJ855" s="4"/>
      <c r="STK855" s="4"/>
      <c r="STL855" s="4"/>
      <c r="STM855" s="4"/>
      <c r="STN855" s="4"/>
      <c r="STO855" s="4"/>
      <c r="STP855" s="4"/>
      <c r="STQ855" s="4"/>
      <c r="STR855" s="4"/>
      <c r="STS855" s="4"/>
      <c r="STT855" s="4"/>
      <c r="STU855" s="4"/>
      <c r="STV855" s="4"/>
      <c r="STW855" s="4"/>
      <c r="STX855" s="4"/>
      <c r="STY855" s="4"/>
      <c r="STZ855" s="4"/>
      <c r="SUA855" s="4"/>
      <c r="SUB855" s="4"/>
      <c r="SUC855" s="4"/>
      <c r="SUD855" s="4"/>
      <c r="SUE855" s="4"/>
      <c r="SUF855" s="4"/>
      <c r="SUG855" s="4"/>
      <c r="SUH855" s="4"/>
      <c r="SUI855" s="4"/>
      <c r="SUJ855" s="4"/>
      <c r="SUK855" s="4"/>
      <c r="SUL855" s="4"/>
      <c r="SUM855" s="4"/>
      <c r="SUN855" s="4"/>
      <c r="SUO855" s="4"/>
      <c r="SUP855" s="4"/>
      <c r="SUQ855" s="4"/>
      <c r="SUR855" s="4"/>
      <c r="SUS855" s="4"/>
      <c r="SUT855" s="4"/>
      <c r="SUU855" s="4"/>
      <c r="SUV855" s="4"/>
      <c r="SUW855" s="4"/>
      <c r="SUX855" s="4"/>
      <c r="SUY855" s="4"/>
      <c r="SUZ855" s="4"/>
      <c r="SVA855" s="4"/>
      <c r="SVB855" s="4"/>
      <c r="SVC855" s="4"/>
      <c r="SVD855" s="4"/>
      <c r="SVE855" s="4"/>
      <c r="SVF855" s="4"/>
      <c r="SVG855" s="4"/>
      <c r="SVH855" s="4"/>
      <c r="SVI855" s="4"/>
      <c r="SVJ855" s="4"/>
      <c r="SVK855" s="4"/>
      <c r="SVL855" s="4"/>
      <c r="SVM855" s="4"/>
      <c r="SVN855" s="4"/>
      <c r="SVO855" s="4"/>
      <c r="SVP855" s="4"/>
      <c r="SVQ855" s="4"/>
      <c r="SVR855" s="4"/>
      <c r="SVS855" s="4"/>
      <c r="SVT855" s="4"/>
      <c r="SVU855" s="4"/>
      <c r="SVV855" s="4"/>
      <c r="SVW855" s="4"/>
      <c r="SVX855" s="4"/>
      <c r="SVY855" s="4"/>
      <c r="SVZ855" s="4"/>
      <c r="SWA855" s="4"/>
      <c r="SWB855" s="4"/>
      <c r="SWC855" s="4"/>
      <c r="SWD855" s="4"/>
      <c r="SWE855" s="4"/>
      <c r="SWF855" s="4"/>
      <c r="SWG855" s="4"/>
      <c r="SWH855" s="4"/>
      <c r="SWI855" s="4"/>
      <c r="SWJ855" s="4"/>
      <c r="SWK855" s="4"/>
      <c r="SWL855" s="4"/>
      <c r="SWM855" s="4"/>
      <c r="SWN855" s="4"/>
      <c r="SWO855" s="4"/>
      <c r="SWP855" s="4"/>
      <c r="SWQ855" s="4"/>
      <c r="SWR855" s="4"/>
      <c r="SWS855" s="4"/>
      <c r="SWT855" s="4"/>
      <c r="SWU855" s="4"/>
      <c r="SWV855" s="4"/>
      <c r="SWW855" s="4"/>
      <c r="SWX855" s="4"/>
      <c r="SWY855" s="4"/>
      <c r="SWZ855" s="4"/>
      <c r="SXA855" s="4"/>
      <c r="SXB855" s="4"/>
      <c r="SXC855" s="4"/>
      <c r="SXD855" s="4"/>
      <c r="SXE855" s="4"/>
      <c r="SXF855" s="4"/>
      <c r="SXG855" s="4"/>
      <c r="SXH855" s="4"/>
      <c r="SXI855" s="4"/>
      <c r="SXJ855" s="4"/>
      <c r="SXK855" s="4"/>
      <c r="SXL855" s="4"/>
      <c r="SXM855" s="4"/>
      <c r="SXN855" s="4"/>
      <c r="SXO855" s="4"/>
      <c r="SXP855" s="4"/>
      <c r="SXQ855" s="4"/>
      <c r="SXR855" s="4"/>
      <c r="SXS855" s="4"/>
      <c r="SXT855" s="4"/>
      <c r="SXU855" s="4"/>
      <c r="SXV855" s="4"/>
      <c r="SXW855" s="4"/>
      <c r="SXX855" s="4"/>
      <c r="SXY855" s="4"/>
      <c r="SXZ855" s="4"/>
      <c r="SYA855" s="4"/>
      <c r="SYB855" s="4"/>
      <c r="SYC855" s="4"/>
      <c r="SYD855" s="4"/>
      <c r="SYE855" s="4"/>
      <c r="SYF855" s="4"/>
      <c r="SYG855" s="4"/>
      <c r="SYH855" s="4"/>
      <c r="SYI855" s="4"/>
      <c r="SYJ855" s="4"/>
      <c r="SYK855" s="4"/>
      <c r="SYL855" s="4"/>
      <c r="SYM855" s="4"/>
      <c r="SYN855" s="4"/>
      <c r="SYO855" s="4"/>
      <c r="SYP855" s="4"/>
      <c r="SYQ855" s="4"/>
      <c r="SYR855" s="4"/>
      <c r="SYS855" s="4"/>
      <c r="SYT855" s="4"/>
      <c r="SYU855" s="4"/>
      <c r="SYV855" s="4"/>
      <c r="SYW855" s="4"/>
      <c r="SYX855" s="4"/>
      <c r="SYY855" s="4"/>
      <c r="SYZ855" s="4"/>
      <c r="SZA855" s="4"/>
      <c r="SZB855" s="4"/>
      <c r="SZC855" s="4"/>
      <c r="SZD855" s="4"/>
      <c r="SZE855" s="4"/>
      <c r="SZF855" s="4"/>
      <c r="SZG855" s="4"/>
      <c r="SZH855" s="4"/>
      <c r="SZI855" s="4"/>
      <c r="SZJ855" s="4"/>
      <c r="SZK855" s="4"/>
      <c r="SZL855" s="4"/>
      <c r="SZM855" s="4"/>
      <c r="SZN855" s="4"/>
      <c r="SZO855" s="4"/>
      <c r="SZP855" s="4"/>
      <c r="SZQ855" s="4"/>
      <c r="SZR855" s="4"/>
      <c r="SZS855" s="4"/>
      <c r="SZT855" s="4"/>
      <c r="SZU855" s="4"/>
      <c r="SZV855" s="4"/>
      <c r="SZW855" s="4"/>
      <c r="SZX855" s="4"/>
      <c r="SZY855" s="4"/>
      <c r="SZZ855" s="4"/>
      <c r="TAA855" s="4"/>
      <c r="TAB855" s="4"/>
      <c r="TAC855" s="4"/>
      <c r="TAD855" s="4"/>
      <c r="TAE855" s="4"/>
      <c r="TAF855" s="4"/>
      <c r="TAG855" s="4"/>
      <c r="TAH855" s="4"/>
      <c r="TAI855" s="4"/>
      <c r="TAJ855" s="4"/>
      <c r="TAK855" s="4"/>
      <c r="TAL855" s="4"/>
      <c r="TAM855" s="4"/>
      <c r="TAN855" s="4"/>
      <c r="TAO855" s="4"/>
      <c r="TAP855" s="4"/>
      <c r="TAQ855" s="4"/>
      <c r="TAR855" s="4"/>
      <c r="TAS855" s="4"/>
      <c r="TAT855" s="4"/>
      <c r="TAU855" s="4"/>
      <c r="TAV855" s="4"/>
      <c r="TAW855" s="4"/>
      <c r="TAX855" s="4"/>
      <c r="TAY855" s="4"/>
      <c r="TAZ855" s="4"/>
      <c r="TBA855" s="4"/>
      <c r="TBB855" s="4"/>
      <c r="TBC855" s="4"/>
      <c r="TBD855" s="4"/>
      <c r="TBE855" s="4"/>
      <c r="TBF855" s="4"/>
      <c r="TBG855" s="4"/>
      <c r="TBH855" s="4"/>
      <c r="TBI855" s="4"/>
      <c r="TBJ855" s="4"/>
      <c r="TBK855" s="4"/>
      <c r="TBL855" s="4"/>
      <c r="TBM855" s="4"/>
      <c r="TBN855" s="4"/>
      <c r="TBO855" s="4"/>
      <c r="TBP855" s="4"/>
      <c r="TBQ855" s="4"/>
      <c r="TBR855" s="4"/>
      <c r="TBS855" s="4"/>
      <c r="TBT855" s="4"/>
      <c r="TBU855" s="4"/>
      <c r="TBV855" s="4"/>
      <c r="TBW855" s="4"/>
      <c r="TBX855" s="4"/>
      <c r="TBY855" s="4"/>
      <c r="TBZ855" s="4"/>
      <c r="TCA855" s="4"/>
      <c r="TCB855" s="4"/>
      <c r="TCC855" s="4"/>
      <c r="TCD855" s="4"/>
      <c r="TCE855" s="4"/>
      <c r="TCF855" s="4"/>
      <c r="TCG855" s="4"/>
      <c r="TCH855" s="4"/>
      <c r="TCI855" s="4"/>
      <c r="TCJ855" s="4"/>
      <c r="TCK855" s="4"/>
      <c r="TCL855" s="4"/>
      <c r="TCM855" s="4"/>
      <c r="TCN855" s="4"/>
      <c r="TCO855" s="4"/>
      <c r="TCP855" s="4"/>
      <c r="TCQ855" s="4"/>
      <c r="TCR855" s="4"/>
      <c r="TCS855" s="4"/>
      <c r="TCT855" s="4"/>
      <c r="TCU855" s="4"/>
      <c r="TCV855" s="4"/>
      <c r="TCW855" s="4"/>
      <c r="TCX855" s="4"/>
      <c r="TCY855" s="4"/>
      <c r="TCZ855" s="4"/>
      <c r="TDA855" s="4"/>
      <c r="TDB855" s="4"/>
      <c r="TDC855" s="4"/>
      <c r="TDD855" s="4"/>
      <c r="TDE855" s="4"/>
      <c r="TDF855" s="4"/>
      <c r="TDG855" s="4"/>
      <c r="TDH855" s="4"/>
      <c r="TDI855" s="4"/>
      <c r="TDJ855" s="4"/>
      <c r="TDK855" s="4"/>
      <c r="TDL855" s="4"/>
      <c r="TDM855" s="4"/>
      <c r="TDN855" s="4"/>
      <c r="TDO855" s="4"/>
      <c r="TDP855" s="4"/>
      <c r="TDQ855" s="4"/>
      <c r="TDR855" s="4"/>
      <c r="TDS855" s="4"/>
      <c r="TDT855" s="4"/>
      <c r="TDU855" s="4"/>
      <c r="TDV855" s="4"/>
      <c r="TDW855" s="4"/>
      <c r="TDX855" s="4"/>
      <c r="TDY855" s="4"/>
      <c r="TDZ855" s="4"/>
      <c r="TEA855" s="4"/>
      <c r="TEB855" s="4"/>
      <c r="TEC855" s="4"/>
      <c r="TED855" s="4"/>
      <c r="TEE855" s="4"/>
      <c r="TEF855" s="4"/>
      <c r="TEG855" s="4"/>
      <c r="TEH855" s="4"/>
      <c r="TEI855" s="4"/>
      <c r="TEJ855" s="4"/>
      <c r="TEK855" s="4"/>
      <c r="TEL855" s="4"/>
      <c r="TEM855" s="4"/>
      <c r="TEN855" s="4"/>
      <c r="TEO855" s="4"/>
      <c r="TEP855" s="4"/>
      <c r="TEQ855" s="4"/>
      <c r="TER855" s="4"/>
      <c r="TES855" s="4"/>
      <c r="TET855" s="4"/>
      <c r="TEU855" s="4"/>
      <c r="TEV855" s="4"/>
      <c r="TEW855" s="4"/>
      <c r="TEX855" s="4"/>
      <c r="TEY855" s="4"/>
      <c r="TEZ855" s="4"/>
      <c r="TFA855" s="4"/>
      <c r="TFB855" s="4"/>
      <c r="TFC855" s="4"/>
      <c r="TFD855" s="4"/>
      <c r="TFE855" s="4"/>
      <c r="TFF855" s="4"/>
      <c r="TFG855" s="4"/>
      <c r="TFH855" s="4"/>
      <c r="TFI855" s="4"/>
      <c r="TFJ855" s="4"/>
      <c r="TFK855" s="4"/>
      <c r="TFL855" s="4"/>
      <c r="TFM855" s="4"/>
      <c r="TFN855" s="4"/>
      <c r="TFO855" s="4"/>
      <c r="TFP855" s="4"/>
      <c r="TFQ855" s="4"/>
      <c r="TFR855" s="4"/>
      <c r="TFS855" s="4"/>
      <c r="TFT855" s="4"/>
      <c r="TFU855" s="4"/>
      <c r="TFV855" s="4"/>
      <c r="TFW855" s="4"/>
      <c r="TFX855" s="4"/>
      <c r="TFY855" s="4"/>
      <c r="TFZ855" s="4"/>
      <c r="TGA855" s="4"/>
      <c r="TGB855" s="4"/>
      <c r="TGC855" s="4"/>
      <c r="TGD855" s="4"/>
      <c r="TGE855" s="4"/>
      <c r="TGF855" s="4"/>
      <c r="TGG855" s="4"/>
      <c r="TGH855" s="4"/>
      <c r="TGI855" s="4"/>
      <c r="TGJ855" s="4"/>
      <c r="TGK855" s="4"/>
      <c r="TGL855" s="4"/>
      <c r="TGM855" s="4"/>
      <c r="TGN855" s="4"/>
      <c r="TGO855" s="4"/>
      <c r="TGP855" s="4"/>
      <c r="TGQ855" s="4"/>
      <c r="TGR855" s="4"/>
      <c r="TGS855" s="4"/>
      <c r="TGT855" s="4"/>
      <c r="TGU855" s="4"/>
      <c r="TGV855" s="4"/>
      <c r="TGW855" s="4"/>
      <c r="TGX855" s="4"/>
      <c r="TGY855" s="4"/>
      <c r="TGZ855" s="4"/>
      <c r="THA855" s="4"/>
      <c r="THB855" s="4"/>
      <c r="THC855" s="4"/>
      <c r="THD855" s="4"/>
      <c r="THE855" s="4"/>
      <c r="THF855" s="4"/>
      <c r="THG855" s="4"/>
      <c r="THH855" s="4"/>
      <c r="THI855" s="4"/>
      <c r="THJ855" s="4"/>
      <c r="THK855" s="4"/>
      <c r="THL855" s="4"/>
      <c r="THM855" s="4"/>
      <c r="THN855" s="4"/>
      <c r="THO855" s="4"/>
      <c r="THP855" s="4"/>
      <c r="THQ855" s="4"/>
      <c r="THR855" s="4"/>
      <c r="THS855" s="4"/>
      <c r="THT855" s="4"/>
      <c r="THU855" s="4"/>
      <c r="THV855" s="4"/>
      <c r="THW855" s="4"/>
      <c r="THX855" s="4"/>
      <c r="THY855" s="4"/>
      <c r="THZ855" s="4"/>
      <c r="TIA855" s="4"/>
      <c r="TIB855" s="4"/>
      <c r="TIC855" s="4"/>
      <c r="TID855" s="4"/>
      <c r="TIE855" s="4"/>
      <c r="TIF855" s="4"/>
      <c r="TIG855" s="4"/>
      <c r="TIH855" s="4"/>
      <c r="TII855" s="4"/>
      <c r="TIJ855" s="4"/>
      <c r="TIK855" s="4"/>
      <c r="TIL855" s="4"/>
      <c r="TIM855" s="4"/>
      <c r="TIN855" s="4"/>
      <c r="TIO855" s="4"/>
      <c r="TIP855" s="4"/>
      <c r="TIQ855" s="4"/>
      <c r="TIR855" s="4"/>
      <c r="TIS855" s="4"/>
      <c r="TIT855" s="4"/>
      <c r="TIU855" s="4"/>
      <c r="TIV855" s="4"/>
      <c r="TIW855" s="4"/>
      <c r="TIX855" s="4"/>
      <c r="TIY855" s="4"/>
      <c r="TIZ855" s="4"/>
      <c r="TJA855" s="4"/>
      <c r="TJB855" s="4"/>
      <c r="TJC855" s="4"/>
      <c r="TJD855" s="4"/>
      <c r="TJE855" s="4"/>
      <c r="TJF855" s="4"/>
      <c r="TJG855" s="4"/>
      <c r="TJH855" s="4"/>
      <c r="TJI855" s="4"/>
      <c r="TJJ855" s="4"/>
      <c r="TJK855" s="4"/>
      <c r="TJL855" s="4"/>
      <c r="TJM855" s="4"/>
      <c r="TJN855" s="4"/>
      <c r="TJO855" s="4"/>
      <c r="TJP855" s="4"/>
      <c r="TJQ855" s="4"/>
      <c r="TJR855" s="4"/>
      <c r="TJS855" s="4"/>
      <c r="TJT855" s="4"/>
      <c r="TJU855" s="4"/>
      <c r="TJV855" s="4"/>
      <c r="TJW855" s="4"/>
      <c r="TJX855" s="4"/>
      <c r="TJY855" s="4"/>
      <c r="TJZ855" s="4"/>
      <c r="TKA855" s="4"/>
      <c r="TKB855" s="4"/>
      <c r="TKC855" s="4"/>
      <c r="TKD855" s="4"/>
      <c r="TKE855" s="4"/>
      <c r="TKF855" s="4"/>
      <c r="TKG855" s="4"/>
      <c r="TKH855" s="4"/>
      <c r="TKI855" s="4"/>
      <c r="TKJ855" s="4"/>
      <c r="TKK855" s="4"/>
      <c r="TKL855" s="4"/>
      <c r="TKM855" s="4"/>
      <c r="TKN855" s="4"/>
      <c r="TKO855" s="4"/>
      <c r="TKP855" s="4"/>
      <c r="TKQ855" s="4"/>
      <c r="TKR855" s="4"/>
      <c r="TKS855" s="4"/>
      <c r="TKT855" s="4"/>
      <c r="TKU855" s="4"/>
      <c r="TKV855" s="4"/>
      <c r="TKW855" s="4"/>
      <c r="TKX855" s="4"/>
      <c r="TKY855" s="4"/>
      <c r="TKZ855" s="4"/>
      <c r="TLA855" s="4"/>
      <c r="TLB855" s="4"/>
      <c r="TLC855" s="4"/>
      <c r="TLD855" s="4"/>
      <c r="TLE855" s="4"/>
      <c r="TLF855" s="4"/>
      <c r="TLG855" s="4"/>
      <c r="TLH855" s="4"/>
      <c r="TLI855" s="4"/>
      <c r="TLJ855" s="4"/>
      <c r="TLK855" s="4"/>
      <c r="TLL855" s="4"/>
      <c r="TLM855" s="4"/>
      <c r="TLN855" s="4"/>
      <c r="TLO855" s="4"/>
      <c r="TLP855" s="4"/>
      <c r="TLQ855" s="4"/>
      <c r="TLR855" s="4"/>
      <c r="TLS855" s="4"/>
      <c r="TLT855" s="4"/>
      <c r="TLU855" s="4"/>
      <c r="TLV855" s="4"/>
      <c r="TLW855" s="4"/>
      <c r="TLX855" s="4"/>
      <c r="TLY855" s="4"/>
      <c r="TLZ855" s="4"/>
      <c r="TMA855" s="4"/>
      <c r="TMB855" s="4"/>
      <c r="TMC855" s="4"/>
      <c r="TMD855" s="4"/>
      <c r="TME855" s="4"/>
      <c r="TMF855" s="4"/>
      <c r="TMG855" s="4"/>
      <c r="TMH855" s="4"/>
      <c r="TMI855" s="4"/>
      <c r="TMJ855" s="4"/>
      <c r="TMK855" s="4"/>
      <c r="TML855" s="4"/>
      <c r="TMM855" s="4"/>
      <c r="TMN855" s="4"/>
      <c r="TMO855" s="4"/>
      <c r="TMP855" s="4"/>
      <c r="TMQ855" s="4"/>
      <c r="TMR855" s="4"/>
      <c r="TMS855" s="4"/>
      <c r="TMT855" s="4"/>
      <c r="TMU855" s="4"/>
      <c r="TMV855" s="4"/>
      <c r="TMW855" s="4"/>
      <c r="TMX855" s="4"/>
      <c r="TMY855" s="4"/>
      <c r="TMZ855" s="4"/>
      <c r="TNA855" s="4"/>
      <c r="TNB855" s="4"/>
      <c r="TNC855" s="4"/>
      <c r="TND855" s="4"/>
      <c r="TNE855" s="4"/>
      <c r="TNF855" s="4"/>
      <c r="TNG855" s="4"/>
      <c r="TNH855" s="4"/>
      <c r="TNI855" s="4"/>
      <c r="TNJ855" s="4"/>
      <c r="TNK855" s="4"/>
      <c r="TNL855" s="4"/>
      <c r="TNM855" s="4"/>
      <c r="TNN855" s="4"/>
      <c r="TNO855" s="4"/>
      <c r="TNP855" s="4"/>
      <c r="TNQ855" s="4"/>
      <c r="TNR855" s="4"/>
      <c r="TNS855" s="4"/>
      <c r="TNT855" s="4"/>
      <c r="TNU855" s="4"/>
      <c r="TNV855" s="4"/>
      <c r="TNW855" s="4"/>
      <c r="TNX855" s="4"/>
      <c r="TNY855" s="4"/>
      <c r="TNZ855" s="4"/>
      <c r="TOA855" s="4"/>
      <c r="TOB855" s="4"/>
      <c r="TOC855" s="4"/>
      <c r="TOD855" s="4"/>
      <c r="TOE855" s="4"/>
      <c r="TOF855" s="4"/>
      <c r="TOG855" s="4"/>
      <c r="TOH855" s="4"/>
      <c r="TOI855" s="4"/>
      <c r="TOJ855" s="4"/>
      <c r="TOK855" s="4"/>
      <c r="TOL855" s="4"/>
      <c r="TOM855" s="4"/>
      <c r="TON855" s="4"/>
      <c r="TOO855" s="4"/>
      <c r="TOP855" s="4"/>
      <c r="TOQ855" s="4"/>
      <c r="TOR855" s="4"/>
      <c r="TOS855" s="4"/>
      <c r="TOT855" s="4"/>
      <c r="TOU855" s="4"/>
      <c r="TOV855" s="4"/>
      <c r="TOW855" s="4"/>
      <c r="TOX855" s="4"/>
      <c r="TOY855" s="4"/>
      <c r="TOZ855" s="4"/>
      <c r="TPA855" s="4"/>
      <c r="TPB855" s="4"/>
      <c r="TPC855" s="4"/>
      <c r="TPD855" s="4"/>
      <c r="TPE855" s="4"/>
      <c r="TPF855" s="4"/>
      <c r="TPG855" s="4"/>
      <c r="TPH855" s="4"/>
      <c r="TPI855" s="4"/>
      <c r="TPJ855" s="4"/>
      <c r="TPK855" s="4"/>
      <c r="TPL855" s="4"/>
      <c r="TPM855" s="4"/>
      <c r="TPN855" s="4"/>
      <c r="TPO855" s="4"/>
      <c r="TPP855" s="4"/>
      <c r="TPQ855" s="4"/>
      <c r="TPR855" s="4"/>
      <c r="TPS855" s="4"/>
      <c r="TPT855" s="4"/>
      <c r="TPU855" s="4"/>
      <c r="TPV855" s="4"/>
      <c r="TPW855" s="4"/>
      <c r="TPX855" s="4"/>
      <c r="TPY855" s="4"/>
      <c r="TPZ855" s="4"/>
      <c r="TQA855" s="4"/>
      <c r="TQB855" s="4"/>
      <c r="TQC855" s="4"/>
      <c r="TQD855" s="4"/>
      <c r="TQE855" s="4"/>
      <c r="TQF855" s="4"/>
      <c r="TQG855" s="4"/>
      <c r="TQH855" s="4"/>
      <c r="TQI855" s="4"/>
      <c r="TQJ855" s="4"/>
      <c r="TQK855" s="4"/>
      <c r="TQL855" s="4"/>
      <c r="TQM855" s="4"/>
      <c r="TQN855" s="4"/>
      <c r="TQO855" s="4"/>
      <c r="TQP855" s="4"/>
      <c r="TQQ855" s="4"/>
      <c r="TQR855" s="4"/>
      <c r="TQS855" s="4"/>
      <c r="TQT855" s="4"/>
      <c r="TQU855" s="4"/>
      <c r="TQV855" s="4"/>
      <c r="TQW855" s="4"/>
      <c r="TQX855" s="4"/>
      <c r="TQY855" s="4"/>
      <c r="TQZ855" s="4"/>
      <c r="TRA855" s="4"/>
      <c r="TRB855" s="4"/>
      <c r="TRC855" s="4"/>
      <c r="TRD855" s="4"/>
      <c r="TRE855" s="4"/>
      <c r="TRF855" s="4"/>
      <c r="TRG855" s="4"/>
      <c r="TRH855" s="4"/>
      <c r="TRI855" s="4"/>
      <c r="TRJ855" s="4"/>
      <c r="TRK855" s="4"/>
      <c r="TRL855" s="4"/>
      <c r="TRM855" s="4"/>
      <c r="TRN855" s="4"/>
      <c r="TRO855" s="4"/>
      <c r="TRP855" s="4"/>
      <c r="TRQ855" s="4"/>
      <c r="TRR855" s="4"/>
      <c r="TRS855" s="4"/>
      <c r="TRT855" s="4"/>
      <c r="TRU855" s="4"/>
      <c r="TRV855" s="4"/>
      <c r="TRW855" s="4"/>
      <c r="TRX855" s="4"/>
      <c r="TRY855" s="4"/>
      <c r="TRZ855" s="4"/>
      <c r="TSA855" s="4"/>
      <c r="TSB855" s="4"/>
      <c r="TSC855" s="4"/>
      <c r="TSD855" s="4"/>
      <c r="TSE855" s="4"/>
      <c r="TSF855" s="4"/>
      <c r="TSG855" s="4"/>
      <c r="TSH855" s="4"/>
      <c r="TSI855" s="4"/>
      <c r="TSJ855" s="4"/>
      <c r="TSK855" s="4"/>
      <c r="TSL855" s="4"/>
      <c r="TSM855" s="4"/>
      <c r="TSN855" s="4"/>
      <c r="TSO855" s="4"/>
      <c r="TSP855" s="4"/>
      <c r="TSQ855" s="4"/>
      <c r="TSR855" s="4"/>
      <c r="TSS855" s="4"/>
      <c r="TST855" s="4"/>
      <c r="TSU855" s="4"/>
      <c r="TSV855" s="4"/>
      <c r="TSW855" s="4"/>
      <c r="TSX855" s="4"/>
      <c r="TSY855" s="4"/>
      <c r="TSZ855" s="4"/>
      <c r="TTA855" s="4"/>
      <c r="TTB855" s="4"/>
      <c r="TTC855" s="4"/>
      <c r="TTD855" s="4"/>
      <c r="TTE855" s="4"/>
      <c r="TTF855" s="4"/>
      <c r="TTG855" s="4"/>
      <c r="TTH855" s="4"/>
      <c r="TTI855" s="4"/>
      <c r="TTJ855" s="4"/>
      <c r="TTK855" s="4"/>
      <c r="TTL855" s="4"/>
      <c r="TTM855" s="4"/>
      <c r="TTN855" s="4"/>
      <c r="TTO855" s="4"/>
      <c r="TTP855" s="4"/>
      <c r="TTQ855" s="4"/>
      <c r="TTR855" s="4"/>
      <c r="TTS855" s="4"/>
      <c r="TTT855" s="4"/>
      <c r="TTU855" s="4"/>
      <c r="TTV855" s="4"/>
      <c r="TTW855" s="4"/>
      <c r="TTX855" s="4"/>
      <c r="TTY855" s="4"/>
      <c r="TTZ855" s="4"/>
      <c r="TUA855" s="4"/>
      <c r="TUB855" s="4"/>
      <c r="TUC855" s="4"/>
      <c r="TUD855" s="4"/>
      <c r="TUE855" s="4"/>
      <c r="TUF855" s="4"/>
      <c r="TUG855" s="4"/>
      <c r="TUH855" s="4"/>
      <c r="TUI855" s="4"/>
      <c r="TUJ855" s="4"/>
      <c r="TUK855" s="4"/>
      <c r="TUL855" s="4"/>
      <c r="TUM855" s="4"/>
      <c r="TUN855" s="4"/>
      <c r="TUO855" s="4"/>
      <c r="TUP855" s="4"/>
      <c r="TUQ855" s="4"/>
      <c r="TUR855" s="4"/>
      <c r="TUS855" s="4"/>
      <c r="TUT855" s="4"/>
      <c r="TUU855" s="4"/>
      <c r="TUV855" s="4"/>
      <c r="TUW855" s="4"/>
      <c r="TUX855" s="4"/>
      <c r="TUY855" s="4"/>
      <c r="TUZ855" s="4"/>
      <c r="TVA855" s="4"/>
      <c r="TVB855" s="4"/>
      <c r="TVC855" s="4"/>
      <c r="TVD855" s="4"/>
      <c r="TVE855" s="4"/>
      <c r="TVF855" s="4"/>
      <c r="TVG855" s="4"/>
      <c r="TVH855" s="4"/>
      <c r="TVI855" s="4"/>
      <c r="TVJ855" s="4"/>
      <c r="TVK855" s="4"/>
      <c r="TVL855" s="4"/>
      <c r="TVM855" s="4"/>
      <c r="TVN855" s="4"/>
      <c r="TVO855" s="4"/>
      <c r="TVP855" s="4"/>
      <c r="TVQ855" s="4"/>
      <c r="TVR855" s="4"/>
      <c r="TVS855" s="4"/>
      <c r="TVT855" s="4"/>
      <c r="TVU855" s="4"/>
      <c r="TVV855" s="4"/>
      <c r="TVW855" s="4"/>
      <c r="TVX855" s="4"/>
      <c r="TVY855" s="4"/>
      <c r="TVZ855" s="4"/>
      <c r="TWA855" s="4"/>
      <c r="TWB855" s="4"/>
      <c r="TWC855" s="4"/>
      <c r="TWD855" s="4"/>
      <c r="TWE855" s="4"/>
      <c r="TWF855" s="4"/>
      <c r="TWG855" s="4"/>
      <c r="TWH855" s="4"/>
      <c r="TWI855" s="4"/>
      <c r="TWJ855" s="4"/>
      <c r="TWK855" s="4"/>
      <c r="TWL855" s="4"/>
      <c r="TWM855" s="4"/>
      <c r="TWN855" s="4"/>
      <c r="TWO855" s="4"/>
      <c r="TWP855" s="4"/>
      <c r="TWQ855" s="4"/>
      <c r="TWR855" s="4"/>
      <c r="TWS855" s="4"/>
      <c r="TWT855" s="4"/>
      <c r="TWU855" s="4"/>
      <c r="TWV855" s="4"/>
      <c r="TWW855" s="4"/>
      <c r="TWX855" s="4"/>
      <c r="TWY855" s="4"/>
      <c r="TWZ855" s="4"/>
      <c r="TXA855" s="4"/>
      <c r="TXB855" s="4"/>
      <c r="TXC855" s="4"/>
      <c r="TXD855" s="4"/>
      <c r="TXE855" s="4"/>
      <c r="TXF855" s="4"/>
      <c r="TXG855" s="4"/>
      <c r="TXH855" s="4"/>
      <c r="TXI855" s="4"/>
      <c r="TXJ855" s="4"/>
      <c r="TXK855" s="4"/>
      <c r="TXL855" s="4"/>
      <c r="TXM855" s="4"/>
      <c r="TXN855" s="4"/>
      <c r="TXO855" s="4"/>
      <c r="TXP855" s="4"/>
      <c r="TXQ855" s="4"/>
      <c r="TXR855" s="4"/>
      <c r="TXS855" s="4"/>
      <c r="TXT855" s="4"/>
      <c r="TXU855" s="4"/>
      <c r="TXV855" s="4"/>
      <c r="TXW855" s="4"/>
      <c r="TXX855" s="4"/>
      <c r="TXY855" s="4"/>
      <c r="TXZ855" s="4"/>
      <c r="TYA855" s="4"/>
      <c r="TYB855" s="4"/>
      <c r="TYC855" s="4"/>
      <c r="TYD855" s="4"/>
      <c r="TYE855" s="4"/>
      <c r="TYF855" s="4"/>
      <c r="TYG855" s="4"/>
      <c r="TYH855" s="4"/>
      <c r="TYI855" s="4"/>
      <c r="TYJ855" s="4"/>
      <c r="TYK855" s="4"/>
      <c r="TYL855" s="4"/>
      <c r="TYM855" s="4"/>
      <c r="TYN855" s="4"/>
      <c r="TYO855" s="4"/>
      <c r="TYP855" s="4"/>
      <c r="TYQ855" s="4"/>
      <c r="TYR855" s="4"/>
      <c r="TYS855" s="4"/>
      <c r="TYT855" s="4"/>
      <c r="TYU855" s="4"/>
      <c r="TYV855" s="4"/>
      <c r="TYW855" s="4"/>
      <c r="TYX855" s="4"/>
      <c r="TYY855" s="4"/>
      <c r="TYZ855" s="4"/>
      <c r="TZA855" s="4"/>
      <c r="TZB855" s="4"/>
      <c r="TZC855" s="4"/>
      <c r="TZD855" s="4"/>
      <c r="TZE855" s="4"/>
      <c r="TZF855" s="4"/>
      <c r="TZG855" s="4"/>
      <c r="TZH855" s="4"/>
      <c r="TZI855" s="4"/>
      <c r="TZJ855" s="4"/>
      <c r="TZK855" s="4"/>
      <c r="TZL855" s="4"/>
      <c r="TZM855" s="4"/>
      <c r="TZN855" s="4"/>
      <c r="TZO855" s="4"/>
      <c r="TZP855" s="4"/>
      <c r="TZQ855" s="4"/>
      <c r="TZR855" s="4"/>
      <c r="TZS855" s="4"/>
      <c r="TZT855" s="4"/>
      <c r="TZU855" s="4"/>
      <c r="TZV855" s="4"/>
      <c r="TZW855" s="4"/>
      <c r="TZX855" s="4"/>
      <c r="TZY855" s="4"/>
      <c r="TZZ855" s="4"/>
      <c r="UAA855" s="4"/>
      <c r="UAB855" s="4"/>
      <c r="UAC855" s="4"/>
      <c r="UAD855" s="4"/>
      <c r="UAE855" s="4"/>
      <c r="UAF855" s="4"/>
      <c r="UAG855" s="4"/>
      <c r="UAH855" s="4"/>
      <c r="UAI855" s="4"/>
      <c r="UAJ855" s="4"/>
      <c r="UAK855" s="4"/>
      <c r="UAL855" s="4"/>
      <c r="UAM855" s="4"/>
      <c r="UAN855" s="4"/>
      <c r="UAO855" s="4"/>
      <c r="UAP855" s="4"/>
      <c r="UAQ855" s="4"/>
      <c r="UAR855" s="4"/>
      <c r="UAS855" s="4"/>
      <c r="UAT855" s="4"/>
      <c r="UAU855" s="4"/>
      <c r="UAV855" s="4"/>
      <c r="UAW855" s="4"/>
      <c r="UAX855" s="4"/>
      <c r="UAY855" s="4"/>
      <c r="UAZ855" s="4"/>
      <c r="UBA855" s="4"/>
      <c r="UBB855" s="4"/>
      <c r="UBC855" s="4"/>
      <c r="UBD855" s="4"/>
      <c r="UBE855" s="4"/>
      <c r="UBF855" s="4"/>
      <c r="UBG855" s="4"/>
      <c r="UBH855" s="4"/>
      <c r="UBI855" s="4"/>
      <c r="UBJ855" s="4"/>
      <c r="UBK855" s="4"/>
      <c r="UBL855" s="4"/>
      <c r="UBM855" s="4"/>
      <c r="UBN855" s="4"/>
      <c r="UBO855" s="4"/>
      <c r="UBP855" s="4"/>
      <c r="UBQ855" s="4"/>
      <c r="UBR855" s="4"/>
      <c r="UBS855" s="4"/>
      <c r="UBT855" s="4"/>
      <c r="UBU855" s="4"/>
      <c r="UBV855" s="4"/>
      <c r="UBW855" s="4"/>
      <c r="UBX855" s="4"/>
      <c r="UBY855" s="4"/>
      <c r="UBZ855" s="4"/>
      <c r="UCA855" s="4"/>
      <c r="UCB855" s="4"/>
      <c r="UCC855" s="4"/>
      <c r="UCD855" s="4"/>
      <c r="UCE855" s="4"/>
      <c r="UCF855" s="4"/>
      <c r="UCG855" s="4"/>
      <c r="UCH855" s="4"/>
      <c r="UCI855" s="4"/>
      <c r="UCJ855" s="4"/>
      <c r="UCK855" s="4"/>
      <c r="UCL855" s="4"/>
      <c r="UCM855" s="4"/>
      <c r="UCN855" s="4"/>
      <c r="UCO855" s="4"/>
      <c r="UCP855" s="4"/>
      <c r="UCQ855" s="4"/>
      <c r="UCR855" s="4"/>
      <c r="UCS855" s="4"/>
      <c r="UCT855" s="4"/>
      <c r="UCU855" s="4"/>
      <c r="UCV855" s="4"/>
      <c r="UCW855" s="4"/>
      <c r="UCX855" s="4"/>
      <c r="UCY855" s="4"/>
      <c r="UCZ855" s="4"/>
      <c r="UDA855" s="4"/>
      <c r="UDB855" s="4"/>
      <c r="UDC855" s="4"/>
      <c r="UDD855" s="4"/>
      <c r="UDE855" s="4"/>
      <c r="UDF855" s="4"/>
      <c r="UDG855" s="4"/>
      <c r="UDH855" s="4"/>
      <c r="UDI855" s="4"/>
      <c r="UDJ855" s="4"/>
      <c r="UDK855" s="4"/>
      <c r="UDL855" s="4"/>
      <c r="UDM855" s="4"/>
      <c r="UDN855" s="4"/>
      <c r="UDO855" s="4"/>
      <c r="UDP855" s="4"/>
      <c r="UDQ855" s="4"/>
      <c r="UDR855" s="4"/>
      <c r="UDS855" s="4"/>
      <c r="UDT855" s="4"/>
      <c r="UDU855" s="4"/>
      <c r="UDV855" s="4"/>
      <c r="UDW855" s="4"/>
      <c r="UDX855" s="4"/>
      <c r="UDY855" s="4"/>
      <c r="UDZ855" s="4"/>
      <c r="UEA855" s="4"/>
      <c r="UEB855" s="4"/>
      <c r="UEC855" s="4"/>
      <c r="UED855" s="4"/>
      <c r="UEE855" s="4"/>
      <c r="UEF855" s="4"/>
      <c r="UEG855" s="4"/>
      <c r="UEH855" s="4"/>
      <c r="UEI855" s="4"/>
      <c r="UEJ855" s="4"/>
      <c r="UEK855" s="4"/>
      <c r="UEL855" s="4"/>
      <c r="UEM855" s="4"/>
      <c r="UEN855" s="4"/>
      <c r="UEO855" s="4"/>
      <c r="UEP855" s="4"/>
      <c r="UEQ855" s="4"/>
      <c r="UER855" s="4"/>
      <c r="UES855" s="4"/>
      <c r="UET855" s="4"/>
      <c r="UEU855" s="4"/>
      <c r="UEV855" s="4"/>
      <c r="UEW855" s="4"/>
      <c r="UEX855" s="4"/>
      <c r="UEY855" s="4"/>
      <c r="UEZ855" s="4"/>
      <c r="UFA855" s="4"/>
      <c r="UFB855" s="4"/>
      <c r="UFC855" s="4"/>
      <c r="UFD855" s="4"/>
      <c r="UFE855" s="4"/>
      <c r="UFF855" s="4"/>
      <c r="UFG855" s="4"/>
      <c r="UFH855" s="4"/>
      <c r="UFI855" s="4"/>
      <c r="UFJ855" s="4"/>
      <c r="UFK855" s="4"/>
      <c r="UFL855" s="4"/>
      <c r="UFM855" s="4"/>
      <c r="UFN855" s="4"/>
      <c r="UFO855" s="4"/>
      <c r="UFP855" s="4"/>
      <c r="UFQ855" s="4"/>
      <c r="UFR855" s="4"/>
      <c r="UFS855" s="4"/>
      <c r="UFT855" s="4"/>
      <c r="UFU855" s="4"/>
      <c r="UFV855" s="4"/>
      <c r="UFW855" s="4"/>
      <c r="UFX855" s="4"/>
      <c r="UFY855" s="4"/>
      <c r="UFZ855" s="4"/>
      <c r="UGA855" s="4"/>
      <c r="UGB855" s="4"/>
      <c r="UGC855" s="4"/>
      <c r="UGD855" s="4"/>
      <c r="UGE855" s="4"/>
      <c r="UGF855" s="4"/>
      <c r="UGG855" s="4"/>
      <c r="UGH855" s="4"/>
      <c r="UGI855" s="4"/>
      <c r="UGJ855" s="4"/>
      <c r="UGK855" s="4"/>
      <c r="UGL855" s="4"/>
      <c r="UGM855" s="4"/>
      <c r="UGN855" s="4"/>
      <c r="UGO855" s="4"/>
      <c r="UGP855" s="4"/>
      <c r="UGQ855" s="4"/>
      <c r="UGR855" s="4"/>
      <c r="UGS855" s="4"/>
      <c r="UGT855" s="4"/>
      <c r="UGU855" s="4"/>
      <c r="UGV855" s="4"/>
      <c r="UGW855" s="4"/>
      <c r="UGX855" s="4"/>
      <c r="UGY855" s="4"/>
      <c r="UGZ855" s="4"/>
      <c r="UHA855" s="4"/>
      <c r="UHB855" s="4"/>
      <c r="UHC855" s="4"/>
      <c r="UHD855" s="4"/>
      <c r="UHE855" s="4"/>
      <c r="UHF855" s="4"/>
      <c r="UHG855" s="4"/>
      <c r="UHH855" s="4"/>
      <c r="UHI855" s="4"/>
      <c r="UHJ855" s="4"/>
      <c r="UHK855" s="4"/>
      <c r="UHL855" s="4"/>
      <c r="UHM855" s="4"/>
      <c r="UHN855" s="4"/>
      <c r="UHO855" s="4"/>
      <c r="UHP855" s="4"/>
      <c r="UHQ855" s="4"/>
      <c r="UHR855" s="4"/>
      <c r="UHS855" s="4"/>
      <c r="UHT855" s="4"/>
      <c r="UHU855" s="4"/>
      <c r="UHV855" s="4"/>
      <c r="UHW855" s="4"/>
      <c r="UHX855" s="4"/>
      <c r="UHY855" s="4"/>
      <c r="UHZ855" s="4"/>
      <c r="UIA855" s="4"/>
      <c r="UIB855" s="4"/>
      <c r="UIC855" s="4"/>
      <c r="UID855" s="4"/>
      <c r="UIE855" s="4"/>
      <c r="UIF855" s="4"/>
      <c r="UIG855" s="4"/>
      <c r="UIH855" s="4"/>
      <c r="UII855" s="4"/>
      <c r="UIJ855" s="4"/>
      <c r="UIK855" s="4"/>
      <c r="UIL855" s="4"/>
      <c r="UIM855" s="4"/>
      <c r="UIN855" s="4"/>
      <c r="UIO855" s="4"/>
      <c r="UIP855" s="4"/>
      <c r="UIQ855" s="4"/>
      <c r="UIR855" s="4"/>
      <c r="UIS855" s="4"/>
      <c r="UIT855" s="4"/>
      <c r="UIU855" s="4"/>
      <c r="UIV855" s="4"/>
      <c r="UIW855" s="4"/>
      <c r="UIX855" s="4"/>
      <c r="UIY855" s="4"/>
      <c r="UIZ855" s="4"/>
      <c r="UJA855" s="4"/>
      <c r="UJB855" s="4"/>
      <c r="UJC855" s="4"/>
      <c r="UJD855" s="4"/>
      <c r="UJE855" s="4"/>
      <c r="UJF855" s="4"/>
      <c r="UJG855" s="4"/>
      <c r="UJH855" s="4"/>
      <c r="UJI855" s="4"/>
      <c r="UJJ855" s="4"/>
      <c r="UJK855" s="4"/>
      <c r="UJL855" s="4"/>
      <c r="UJM855" s="4"/>
      <c r="UJN855" s="4"/>
      <c r="UJO855" s="4"/>
      <c r="UJP855" s="4"/>
      <c r="UJQ855" s="4"/>
      <c r="UJR855" s="4"/>
      <c r="UJS855" s="4"/>
      <c r="UJT855" s="4"/>
      <c r="UJU855" s="4"/>
      <c r="UJV855" s="4"/>
      <c r="UJW855" s="4"/>
      <c r="UJX855" s="4"/>
      <c r="UJY855" s="4"/>
      <c r="UJZ855" s="4"/>
      <c r="UKA855" s="4"/>
      <c r="UKB855" s="4"/>
      <c r="UKC855" s="4"/>
      <c r="UKD855" s="4"/>
      <c r="UKE855" s="4"/>
      <c r="UKF855" s="4"/>
      <c r="UKG855" s="4"/>
      <c r="UKH855" s="4"/>
      <c r="UKI855" s="4"/>
      <c r="UKJ855" s="4"/>
      <c r="UKK855" s="4"/>
      <c r="UKL855" s="4"/>
      <c r="UKM855" s="4"/>
      <c r="UKN855" s="4"/>
      <c r="UKO855" s="4"/>
      <c r="UKP855" s="4"/>
      <c r="UKQ855" s="4"/>
      <c r="UKR855" s="4"/>
      <c r="UKS855" s="4"/>
      <c r="UKT855" s="4"/>
      <c r="UKU855" s="4"/>
      <c r="UKV855" s="4"/>
      <c r="UKW855" s="4"/>
      <c r="UKX855" s="4"/>
      <c r="UKY855" s="4"/>
      <c r="UKZ855" s="4"/>
      <c r="ULA855" s="4"/>
      <c r="ULB855" s="4"/>
      <c r="ULC855" s="4"/>
      <c r="ULD855" s="4"/>
      <c r="ULE855" s="4"/>
      <c r="ULF855" s="4"/>
      <c r="ULG855" s="4"/>
      <c r="ULH855" s="4"/>
      <c r="ULI855" s="4"/>
      <c r="ULJ855" s="4"/>
      <c r="ULK855" s="4"/>
      <c r="ULL855" s="4"/>
      <c r="ULM855" s="4"/>
      <c r="ULN855" s="4"/>
      <c r="ULO855" s="4"/>
      <c r="ULP855" s="4"/>
      <c r="ULQ855" s="4"/>
      <c r="ULR855" s="4"/>
      <c r="ULS855" s="4"/>
      <c r="ULT855" s="4"/>
      <c r="ULU855" s="4"/>
      <c r="ULV855" s="4"/>
      <c r="ULW855" s="4"/>
      <c r="ULX855" s="4"/>
      <c r="ULY855" s="4"/>
      <c r="ULZ855" s="4"/>
      <c r="UMA855" s="4"/>
      <c r="UMB855" s="4"/>
      <c r="UMC855" s="4"/>
      <c r="UMD855" s="4"/>
      <c r="UME855" s="4"/>
      <c r="UMF855" s="4"/>
      <c r="UMG855" s="4"/>
      <c r="UMH855" s="4"/>
      <c r="UMI855" s="4"/>
      <c r="UMJ855" s="4"/>
      <c r="UMK855" s="4"/>
      <c r="UML855" s="4"/>
      <c r="UMM855" s="4"/>
      <c r="UMN855" s="4"/>
      <c r="UMO855" s="4"/>
      <c r="UMP855" s="4"/>
      <c r="UMQ855" s="4"/>
      <c r="UMR855" s="4"/>
      <c r="UMS855" s="4"/>
      <c r="UMT855" s="4"/>
      <c r="UMU855" s="4"/>
      <c r="UMV855" s="4"/>
      <c r="UMW855" s="4"/>
      <c r="UMX855" s="4"/>
      <c r="UMY855" s="4"/>
      <c r="UMZ855" s="4"/>
      <c r="UNA855" s="4"/>
      <c r="UNB855" s="4"/>
      <c r="UNC855" s="4"/>
      <c r="UND855" s="4"/>
      <c r="UNE855" s="4"/>
      <c r="UNF855" s="4"/>
      <c r="UNG855" s="4"/>
      <c r="UNH855" s="4"/>
      <c r="UNI855" s="4"/>
      <c r="UNJ855" s="4"/>
      <c r="UNK855" s="4"/>
      <c r="UNL855" s="4"/>
      <c r="UNM855" s="4"/>
      <c r="UNN855" s="4"/>
      <c r="UNO855" s="4"/>
      <c r="UNP855" s="4"/>
      <c r="UNQ855" s="4"/>
      <c r="UNR855" s="4"/>
      <c r="UNS855" s="4"/>
      <c r="UNT855" s="4"/>
      <c r="UNU855" s="4"/>
      <c r="UNV855" s="4"/>
      <c r="UNW855" s="4"/>
      <c r="UNX855" s="4"/>
      <c r="UNY855" s="4"/>
      <c r="UNZ855" s="4"/>
      <c r="UOA855" s="4"/>
      <c r="UOB855" s="4"/>
      <c r="UOC855" s="4"/>
      <c r="UOD855" s="4"/>
      <c r="UOE855" s="4"/>
      <c r="UOF855" s="4"/>
      <c r="UOG855" s="4"/>
      <c r="UOH855" s="4"/>
      <c r="UOI855" s="4"/>
      <c r="UOJ855" s="4"/>
      <c r="UOK855" s="4"/>
      <c r="UOL855" s="4"/>
      <c r="UOM855" s="4"/>
      <c r="UON855" s="4"/>
      <c r="UOO855" s="4"/>
      <c r="UOP855" s="4"/>
      <c r="UOQ855" s="4"/>
      <c r="UOR855" s="4"/>
      <c r="UOS855" s="4"/>
      <c r="UOT855" s="4"/>
      <c r="UOU855" s="4"/>
      <c r="UOV855" s="4"/>
      <c r="UOW855" s="4"/>
      <c r="UOX855" s="4"/>
      <c r="UOY855" s="4"/>
      <c r="UOZ855" s="4"/>
      <c r="UPA855" s="4"/>
      <c r="UPB855" s="4"/>
      <c r="UPC855" s="4"/>
      <c r="UPD855" s="4"/>
      <c r="UPE855" s="4"/>
      <c r="UPF855" s="4"/>
      <c r="UPG855" s="4"/>
      <c r="UPH855" s="4"/>
      <c r="UPI855" s="4"/>
      <c r="UPJ855" s="4"/>
      <c r="UPK855" s="4"/>
      <c r="UPL855" s="4"/>
      <c r="UPM855" s="4"/>
      <c r="UPN855" s="4"/>
      <c r="UPO855" s="4"/>
      <c r="UPP855" s="4"/>
      <c r="UPQ855" s="4"/>
      <c r="UPR855" s="4"/>
      <c r="UPS855" s="4"/>
      <c r="UPT855" s="4"/>
      <c r="UPU855" s="4"/>
      <c r="UPV855" s="4"/>
      <c r="UPW855" s="4"/>
      <c r="UPX855" s="4"/>
      <c r="UPY855" s="4"/>
      <c r="UPZ855" s="4"/>
      <c r="UQA855" s="4"/>
      <c r="UQB855" s="4"/>
      <c r="UQC855" s="4"/>
      <c r="UQD855" s="4"/>
      <c r="UQE855" s="4"/>
      <c r="UQF855" s="4"/>
      <c r="UQG855" s="4"/>
      <c r="UQH855" s="4"/>
      <c r="UQI855" s="4"/>
      <c r="UQJ855" s="4"/>
      <c r="UQK855" s="4"/>
      <c r="UQL855" s="4"/>
      <c r="UQM855" s="4"/>
      <c r="UQN855" s="4"/>
      <c r="UQO855" s="4"/>
      <c r="UQP855" s="4"/>
      <c r="UQQ855" s="4"/>
      <c r="UQR855" s="4"/>
      <c r="UQS855" s="4"/>
      <c r="UQT855" s="4"/>
      <c r="UQU855" s="4"/>
      <c r="UQV855" s="4"/>
      <c r="UQW855" s="4"/>
      <c r="UQX855" s="4"/>
      <c r="UQY855" s="4"/>
      <c r="UQZ855" s="4"/>
      <c r="URA855" s="4"/>
      <c r="URB855" s="4"/>
      <c r="URC855" s="4"/>
      <c r="URD855" s="4"/>
      <c r="URE855" s="4"/>
      <c r="URF855" s="4"/>
      <c r="URG855" s="4"/>
      <c r="URH855" s="4"/>
      <c r="URI855" s="4"/>
      <c r="URJ855" s="4"/>
      <c r="URK855" s="4"/>
      <c r="URL855" s="4"/>
      <c r="URM855" s="4"/>
      <c r="URN855" s="4"/>
      <c r="URO855" s="4"/>
      <c r="URP855" s="4"/>
      <c r="URQ855" s="4"/>
      <c r="URR855" s="4"/>
      <c r="URS855" s="4"/>
      <c r="URT855" s="4"/>
      <c r="URU855" s="4"/>
      <c r="URV855" s="4"/>
      <c r="URW855" s="4"/>
      <c r="URX855" s="4"/>
      <c r="URY855" s="4"/>
      <c r="URZ855" s="4"/>
      <c r="USA855" s="4"/>
      <c r="USB855" s="4"/>
      <c r="USC855" s="4"/>
      <c r="USD855" s="4"/>
      <c r="USE855" s="4"/>
      <c r="USF855" s="4"/>
      <c r="USG855" s="4"/>
      <c r="USH855" s="4"/>
      <c r="USI855" s="4"/>
      <c r="USJ855" s="4"/>
      <c r="USK855" s="4"/>
      <c r="USL855" s="4"/>
      <c r="USM855" s="4"/>
      <c r="USN855" s="4"/>
      <c r="USO855" s="4"/>
      <c r="USP855" s="4"/>
      <c r="USQ855" s="4"/>
      <c r="USR855" s="4"/>
      <c r="USS855" s="4"/>
      <c r="UST855" s="4"/>
      <c r="USU855" s="4"/>
      <c r="USV855" s="4"/>
      <c r="USW855" s="4"/>
      <c r="USX855" s="4"/>
      <c r="USY855" s="4"/>
      <c r="USZ855" s="4"/>
      <c r="UTA855" s="4"/>
      <c r="UTB855" s="4"/>
      <c r="UTC855" s="4"/>
      <c r="UTD855" s="4"/>
      <c r="UTE855" s="4"/>
      <c r="UTF855" s="4"/>
      <c r="UTG855" s="4"/>
      <c r="UTH855" s="4"/>
      <c r="UTI855" s="4"/>
      <c r="UTJ855" s="4"/>
      <c r="UTK855" s="4"/>
      <c r="UTL855" s="4"/>
      <c r="UTM855" s="4"/>
      <c r="UTN855" s="4"/>
      <c r="UTO855" s="4"/>
      <c r="UTP855" s="4"/>
      <c r="UTQ855" s="4"/>
      <c r="UTR855" s="4"/>
      <c r="UTS855" s="4"/>
      <c r="UTT855" s="4"/>
      <c r="UTU855" s="4"/>
      <c r="UTV855" s="4"/>
      <c r="UTW855" s="4"/>
      <c r="UTX855" s="4"/>
      <c r="UTY855" s="4"/>
      <c r="UTZ855" s="4"/>
      <c r="UUA855" s="4"/>
      <c r="UUB855" s="4"/>
      <c r="UUC855" s="4"/>
      <c r="UUD855" s="4"/>
      <c r="UUE855" s="4"/>
      <c r="UUF855" s="4"/>
      <c r="UUG855" s="4"/>
      <c r="UUH855" s="4"/>
      <c r="UUI855" s="4"/>
      <c r="UUJ855" s="4"/>
      <c r="UUK855" s="4"/>
      <c r="UUL855" s="4"/>
      <c r="UUM855" s="4"/>
      <c r="UUN855" s="4"/>
      <c r="UUO855" s="4"/>
      <c r="UUP855" s="4"/>
      <c r="UUQ855" s="4"/>
      <c r="UUR855" s="4"/>
      <c r="UUS855" s="4"/>
      <c r="UUT855" s="4"/>
      <c r="UUU855" s="4"/>
      <c r="UUV855" s="4"/>
      <c r="UUW855" s="4"/>
      <c r="UUX855" s="4"/>
      <c r="UUY855" s="4"/>
      <c r="UUZ855" s="4"/>
      <c r="UVA855" s="4"/>
      <c r="UVB855" s="4"/>
      <c r="UVC855" s="4"/>
      <c r="UVD855" s="4"/>
      <c r="UVE855" s="4"/>
      <c r="UVF855" s="4"/>
      <c r="UVG855" s="4"/>
      <c r="UVH855" s="4"/>
      <c r="UVI855" s="4"/>
      <c r="UVJ855" s="4"/>
      <c r="UVK855" s="4"/>
      <c r="UVL855" s="4"/>
      <c r="UVM855" s="4"/>
      <c r="UVN855" s="4"/>
      <c r="UVO855" s="4"/>
      <c r="UVP855" s="4"/>
      <c r="UVQ855" s="4"/>
      <c r="UVR855" s="4"/>
      <c r="UVS855" s="4"/>
      <c r="UVT855" s="4"/>
      <c r="UVU855" s="4"/>
      <c r="UVV855" s="4"/>
      <c r="UVW855" s="4"/>
      <c r="UVX855" s="4"/>
      <c r="UVY855" s="4"/>
      <c r="UVZ855" s="4"/>
      <c r="UWA855" s="4"/>
      <c r="UWB855" s="4"/>
      <c r="UWC855" s="4"/>
      <c r="UWD855" s="4"/>
      <c r="UWE855" s="4"/>
      <c r="UWF855" s="4"/>
      <c r="UWG855" s="4"/>
      <c r="UWH855" s="4"/>
      <c r="UWI855" s="4"/>
      <c r="UWJ855" s="4"/>
      <c r="UWK855" s="4"/>
      <c r="UWL855" s="4"/>
      <c r="UWM855" s="4"/>
      <c r="UWN855" s="4"/>
      <c r="UWO855" s="4"/>
      <c r="UWP855" s="4"/>
      <c r="UWQ855" s="4"/>
      <c r="UWR855" s="4"/>
      <c r="UWS855" s="4"/>
      <c r="UWT855" s="4"/>
      <c r="UWU855" s="4"/>
      <c r="UWV855" s="4"/>
      <c r="UWW855" s="4"/>
      <c r="UWX855" s="4"/>
      <c r="UWY855" s="4"/>
      <c r="UWZ855" s="4"/>
      <c r="UXA855" s="4"/>
      <c r="UXB855" s="4"/>
      <c r="UXC855" s="4"/>
      <c r="UXD855" s="4"/>
      <c r="UXE855" s="4"/>
      <c r="UXF855" s="4"/>
      <c r="UXG855" s="4"/>
      <c r="UXH855" s="4"/>
      <c r="UXI855" s="4"/>
      <c r="UXJ855" s="4"/>
      <c r="UXK855" s="4"/>
      <c r="UXL855" s="4"/>
      <c r="UXM855" s="4"/>
      <c r="UXN855" s="4"/>
      <c r="UXO855" s="4"/>
      <c r="UXP855" s="4"/>
      <c r="UXQ855" s="4"/>
      <c r="UXR855" s="4"/>
      <c r="UXS855" s="4"/>
      <c r="UXT855" s="4"/>
      <c r="UXU855" s="4"/>
      <c r="UXV855" s="4"/>
      <c r="UXW855" s="4"/>
      <c r="UXX855" s="4"/>
      <c r="UXY855" s="4"/>
      <c r="UXZ855" s="4"/>
      <c r="UYA855" s="4"/>
      <c r="UYB855" s="4"/>
      <c r="UYC855" s="4"/>
      <c r="UYD855" s="4"/>
      <c r="UYE855" s="4"/>
      <c r="UYF855" s="4"/>
      <c r="UYG855" s="4"/>
      <c r="UYH855" s="4"/>
      <c r="UYI855" s="4"/>
      <c r="UYJ855" s="4"/>
      <c r="UYK855" s="4"/>
      <c r="UYL855" s="4"/>
      <c r="UYM855" s="4"/>
      <c r="UYN855" s="4"/>
      <c r="UYO855" s="4"/>
      <c r="UYP855" s="4"/>
      <c r="UYQ855" s="4"/>
      <c r="UYR855" s="4"/>
      <c r="UYS855" s="4"/>
      <c r="UYT855" s="4"/>
      <c r="UYU855" s="4"/>
      <c r="UYV855" s="4"/>
      <c r="UYW855" s="4"/>
      <c r="UYX855" s="4"/>
      <c r="UYY855" s="4"/>
      <c r="UYZ855" s="4"/>
      <c r="UZA855" s="4"/>
      <c r="UZB855" s="4"/>
      <c r="UZC855" s="4"/>
      <c r="UZD855" s="4"/>
      <c r="UZE855" s="4"/>
      <c r="UZF855" s="4"/>
      <c r="UZG855" s="4"/>
      <c r="UZH855" s="4"/>
      <c r="UZI855" s="4"/>
      <c r="UZJ855" s="4"/>
      <c r="UZK855" s="4"/>
      <c r="UZL855" s="4"/>
      <c r="UZM855" s="4"/>
      <c r="UZN855" s="4"/>
      <c r="UZO855" s="4"/>
      <c r="UZP855" s="4"/>
      <c r="UZQ855" s="4"/>
      <c r="UZR855" s="4"/>
      <c r="UZS855" s="4"/>
      <c r="UZT855" s="4"/>
      <c r="UZU855" s="4"/>
      <c r="UZV855" s="4"/>
      <c r="UZW855" s="4"/>
      <c r="UZX855" s="4"/>
      <c r="UZY855" s="4"/>
      <c r="UZZ855" s="4"/>
      <c r="VAA855" s="4"/>
      <c r="VAB855" s="4"/>
      <c r="VAC855" s="4"/>
      <c r="VAD855" s="4"/>
      <c r="VAE855" s="4"/>
      <c r="VAF855" s="4"/>
      <c r="VAG855" s="4"/>
      <c r="VAH855" s="4"/>
      <c r="VAI855" s="4"/>
      <c r="VAJ855" s="4"/>
      <c r="VAK855" s="4"/>
      <c r="VAL855" s="4"/>
      <c r="VAM855" s="4"/>
      <c r="VAN855" s="4"/>
      <c r="VAO855" s="4"/>
      <c r="VAP855" s="4"/>
      <c r="VAQ855" s="4"/>
      <c r="VAR855" s="4"/>
      <c r="VAS855" s="4"/>
      <c r="VAT855" s="4"/>
      <c r="VAU855" s="4"/>
      <c r="VAV855" s="4"/>
      <c r="VAW855" s="4"/>
      <c r="VAX855" s="4"/>
      <c r="VAY855" s="4"/>
      <c r="VAZ855" s="4"/>
      <c r="VBA855" s="4"/>
      <c r="VBB855" s="4"/>
      <c r="VBC855" s="4"/>
      <c r="VBD855" s="4"/>
      <c r="VBE855" s="4"/>
      <c r="VBF855" s="4"/>
      <c r="VBG855" s="4"/>
      <c r="VBH855" s="4"/>
      <c r="VBI855" s="4"/>
      <c r="VBJ855" s="4"/>
      <c r="VBK855" s="4"/>
      <c r="VBL855" s="4"/>
      <c r="VBM855" s="4"/>
      <c r="VBN855" s="4"/>
      <c r="VBO855" s="4"/>
      <c r="VBP855" s="4"/>
      <c r="VBQ855" s="4"/>
      <c r="VBR855" s="4"/>
      <c r="VBS855" s="4"/>
      <c r="VBT855" s="4"/>
      <c r="VBU855" s="4"/>
      <c r="VBV855" s="4"/>
      <c r="VBW855" s="4"/>
      <c r="VBX855" s="4"/>
      <c r="VBY855" s="4"/>
      <c r="VBZ855" s="4"/>
      <c r="VCA855" s="4"/>
      <c r="VCB855" s="4"/>
      <c r="VCC855" s="4"/>
      <c r="VCD855" s="4"/>
      <c r="VCE855" s="4"/>
      <c r="VCF855" s="4"/>
      <c r="VCG855" s="4"/>
      <c r="VCH855" s="4"/>
      <c r="VCI855" s="4"/>
      <c r="VCJ855" s="4"/>
      <c r="VCK855" s="4"/>
      <c r="VCL855" s="4"/>
      <c r="VCM855" s="4"/>
      <c r="VCN855" s="4"/>
      <c r="VCO855" s="4"/>
      <c r="VCP855" s="4"/>
      <c r="VCQ855" s="4"/>
      <c r="VCR855" s="4"/>
      <c r="VCS855" s="4"/>
      <c r="VCT855" s="4"/>
      <c r="VCU855" s="4"/>
      <c r="VCV855" s="4"/>
      <c r="VCW855" s="4"/>
      <c r="VCX855" s="4"/>
      <c r="VCY855" s="4"/>
      <c r="VCZ855" s="4"/>
      <c r="VDA855" s="4"/>
      <c r="VDB855" s="4"/>
      <c r="VDC855" s="4"/>
      <c r="VDD855" s="4"/>
      <c r="VDE855" s="4"/>
      <c r="VDF855" s="4"/>
      <c r="VDG855" s="4"/>
      <c r="VDH855" s="4"/>
      <c r="VDI855" s="4"/>
      <c r="VDJ855" s="4"/>
      <c r="VDK855" s="4"/>
      <c r="VDL855" s="4"/>
      <c r="VDM855" s="4"/>
      <c r="VDN855" s="4"/>
      <c r="VDO855" s="4"/>
      <c r="VDP855" s="4"/>
      <c r="VDQ855" s="4"/>
      <c r="VDR855" s="4"/>
      <c r="VDS855" s="4"/>
      <c r="VDT855" s="4"/>
      <c r="VDU855" s="4"/>
      <c r="VDV855" s="4"/>
      <c r="VDW855" s="4"/>
      <c r="VDX855" s="4"/>
      <c r="VDY855" s="4"/>
      <c r="VDZ855" s="4"/>
      <c r="VEA855" s="4"/>
      <c r="VEB855" s="4"/>
      <c r="VEC855" s="4"/>
      <c r="VED855" s="4"/>
      <c r="VEE855" s="4"/>
      <c r="VEF855" s="4"/>
      <c r="VEG855" s="4"/>
      <c r="VEH855" s="4"/>
      <c r="VEI855" s="4"/>
      <c r="VEJ855" s="4"/>
      <c r="VEK855" s="4"/>
      <c r="VEL855" s="4"/>
      <c r="VEM855" s="4"/>
      <c r="VEN855" s="4"/>
      <c r="VEO855" s="4"/>
      <c r="VEP855" s="4"/>
      <c r="VEQ855" s="4"/>
      <c r="VER855" s="4"/>
      <c r="VES855" s="4"/>
      <c r="VET855" s="4"/>
      <c r="VEU855" s="4"/>
      <c r="VEV855" s="4"/>
      <c r="VEW855" s="4"/>
      <c r="VEX855" s="4"/>
      <c r="VEY855" s="4"/>
      <c r="VEZ855" s="4"/>
      <c r="VFA855" s="4"/>
      <c r="VFB855" s="4"/>
      <c r="VFC855" s="4"/>
      <c r="VFD855" s="4"/>
      <c r="VFE855" s="4"/>
      <c r="VFF855" s="4"/>
      <c r="VFG855" s="4"/>
      <c r="VFH855" s="4"/>
      <c r="VFI855" s="4"/>
      <c r="VFJ855" s="4"/>
      <c r="VFK855" s="4"/>
      <c r="VFL855" s="4"/>
      <c r="VFM855" s="4"/>
      <c r="VFN855" s="4"/>
      <c r="VFO855" s="4"/>
      <c r="VFP855" s="4"/>
      <c r="VFQ855" s="4"/>
      <c r="VFR855" s="4"/>
      <c r="VFS855" s="4"/>
      <c r="VFT855" s="4"/>
      <c r="VFU855" s="4"/>
      <c r="VFV855" s="4"/>
      <c r="VFW855" s="4"/>
      <c r="VFX855" s="4"/>
      <c r="VFY855" s="4"/>
      <c r="VFZ855" s="4"/>
      <c r="VGA855" s="4"/>
      <c r="VGB855" s="4"/>
      <c r="VGC855" s="4"/>
      <c r="VGD855" s="4"/>
      <c r="VGE855" s="4"/>
      <c r="VGF855" s="4"/>
      <c r="VGG855" s="4"/>
      <c r="VGH855" s="4"/>
      <c r="VGI855" s="4"/>
      <c r="VGJ855" s="4"/>
      <c r="VGK855" s="4"/>
      <c r="VGL855" s="4"/>
      <c r="VGM855" s="4"/>
      <c r="VGN855" s="4"/>
      <c r="VGO855" s="4"/>
      <c r="VGP855" s="4"/>
      <c r="VGQ855" s="4"/>
      <c r="VGR855" s="4"/>
      <c r="VGS855" s="4"/>
      <c r="VGT855" s="4"/>
      <c r="VGU855" s="4"/>
      <c r="VGV855" s="4"/>
      <c r="VGW855" s="4"/>
      <c r="VGX855" s="4"/>
      <c r="VGY855" s="4"/>
      <c r="VGZ855" s="4"/>
      <c r="VHA855" s="4"/>
      <c r="VHB855" s="4"/>
      <c r="VHC855" s="4"/>
      <c r="VHD855" s="4"/>
      <c r="VHE855" s="4"/>
      <c r="VHF855" s="4"/>
      <c r="VHG855" s="4"/>
      <c r="VHH855" s="4"/>
      <c r="VHI855" s="4"/>
      <c r="VHJ855" s="4"/>
      <c r="VHK855" s="4"/>
      <c r="VHL855" s="4"/>
      <c r="VHM855" s="4"/>
      <c r="VHN855" s="4"/>
      <c r="VHO855" s="4"/>
      <c r="VHP855" s="4"/>
      <c r="VHQ855" s="4"/>
      <c r="VHR855" s="4"/>
      <c r="VHS855" s="4"/>
      <c r="VHT855" s="4"/>
      <c r="VHU855" s="4"/>
      <c r="VHV855" s="4"/>
      <c r="VHW855" s="4"/>
      <c r="VHX855" s="4"/>
      <c r="VHY855" s="4"/>
      <c r="VHZ855" s="4"/>
      <c r="VIA855" s="4"/>
      <c r="VIB855" s="4"/>
      <c r="VIC855" s="4"/>
      <c r="VID855" s="4"/>
      <c r="VIE855" s="4"/>
      <c r="VIF855" s="4"/>
      <c r="VIG855" s="4"/>
      <c r="VIH855" s="4"/>
      <c r="VII855" s="4"/>
      <c r="VIJ855" s="4"/>
      <c r="VIK855" s="4"/>
      <c r="VIL855" s="4"/>
      <c r="VIM855" s="4"/>
      <c r="VIN855" s="4"/>
      <c r="VIO855" s="4"/>
      <c r="VIP855" s="4"/>
      <c r="VIQ855" s="4"/>
      <c r="VIR855" s="4"/>
      <c r="VIS855" s="4"/>
      <c r="VIT855" s="4"/>
      <c r="VIU855" s="4"/>
      <c r="VIV855" s="4"/>
      <c r="VIW855" s="4"/>
      <c r="VIX855" s="4"/>
      <c r="VIY855" s="4"/>
      <c r="VIZ855" s="4"/>
      <c r="VJA855" s="4"/>
      <c r="VJB855" s="4"/>
      <c r="VJC855" s="4"/>
      <c r="VJD855" s="4"/>
      <c r="VJE855" s="4"/>
      <c r="VJF855" s="4"/>
      <c r="VJG855" s="4"/>
      <c r="VJH855" s="4"/>
      <c r="VJI855" s="4"/>
      <c r="VJJ855" s="4"/>
      <c r="VJK855" s="4"/>
      <c r="VJL855" s="4"/>
      <c r="VJM855" s="4"/>
      <c r="VJN855" s="4"/>
      <c r="VJO855" s="4"/>
      <c r="VJP855" s="4"/>
      <c r="VJQ855" s="4"/>
      <c r="VJR855" s="4"/>
      <c r="VJS855" s="4"/>
      <c r="VJT855" s="4"/>
      <c r="VJU855" s="4"/>
      <c r="VJV855" s="4"/>
      <c r="VJW855" s="4"/>
      <c r="VJX855" s="4"/>
      <c r="VJY855" s="4"/>
      <c r="VJZ855" s="4"/>
      <c r="VKA855" s="4"/>
      <c r="VKB855" s="4"/>
      <c r="VKC855" s="4"/>
      <c r="VKD855" s="4"/>
      <c r="VKE855" s="4"/>
      <c r="VKF855" s="4"/>
      <c r="VKG855" s="4"/>
      <c r="VKH855" s="4"/>
      <c r="VKI855" s="4"/>
      <c r="VKJ855" s="4"/>
      <c r="VKK855" s="4"/>
      <c r="VKL855" s="4"/>
      <c r="VKM855" s="4"/>
      <c r="VKN855" s="4"/>
      <c r="VKO855" s="4"/>
      <c r="VKP855" s="4"/>
      <c r="VKQ855" s="4"/>
      <c r="VKR855" s="4"/>
      <c r="VKS855" s="4"/>
      <c r="VKT855" s="4"/>
      <c r="VKU855" s="4"/>
      <c r="VKV855" s="4"/>
      <c r="VKW855" s="4"/>
      <c r="VKX855" s="4"/>
      <c r="VKY855" s="4"/>
      <c r="VKZ855" s="4"/>
      <c r="VLA855" s="4"/>
      <c r="VLB855" s="4"/>
      <c r="VLC855" s="4"/>
      <c r="VLD855" s="4"/>
      <c r="VLE855" s="4"/>
      <c r="VLF855" s="4"/>
      <c r="VLG855" s="4"/>
      <c r="VLH855" s="4"/>
      <c r="VLI855" s="4"/>
      <c r="VLJ855" s="4"/>
      <c r="VLK855" s="4"/>
      <c r="VLL855" s="4"/>
      <c r="VLM855" s="4"/>
      <c r="VLN855" s="4"/>
      <c r="VLO855" s="4"/>
      <c r="VLP855" s="4"/>
      <c r="VLQ855" s="4"/>
      <c r="VLR855" s="4"/>
      <c r="VLS855" s="4"/>
      <c r="VLT855" s="4"/>
      <c r="VLU855" s="4"/>
      <c r="VLV855" s="4"/>
      <c r="VLW855" s="4"/>
      <c r="VLX855" s="4"/>
      <c r="VLY855" s="4"/>
      <c r="VLZ855" s="4"/>
      <c r="VMA855" s="4"/>
      <c r="VMB855" s="4"/>
      <c r="VMC855" s="4"/>
      <c r="VMD855" s="4"/>
      <c r="VME855" s="4"/>
      <c r="VMF855" s="4"/>
      <c r="VMG855" s="4"/>
      <c r="VMH855" s="4"/>
      <c r="VMI855" s="4"/>
      <c r="VMJ855" s="4"/>
      <c r="VMK855" s="4"/>
      <c r="VML855" s="4"/>
      <c r="VMM855" s="4"/>
      <c r="VMN855" s="4"/>
      <c r="VMO855" s="4"/>
      <c r="VMP855" s="4"/>
      <c r="VMQ855" s="4"/>
      <c r="VMR855" s="4"/>
      <c r="VMS855" s="4"/>
      <c r="VMT855" s="4"/>
      <c r="VMU855" s="4"/>
      <c r="VMV855" s="4"/>
      <c r="VMW855" s="4"/>
      <c r="VMX855" s="4"/>
      <c r="VMY855" s="4"/>
      <c r="VMZ855" s="4"/>
      <c r="VNA855" s="4"/>
      <c r="VNB855" s="4"/>
      <c r="VNC855" s="4"/>
      <c r="VND855" s="4"/>
      <c r="VNE855" s="4"/>
      <c r="VNF855" s="4"/>
      <c r="VNG855" s="4"/>
      <c r="VNH855" s="4"/>
      <c r="VNI855" s="4"/>
      <c r="VNJ855" s="4"/>
      <c r="VNK855" s="4"/>
      <c r="VNL855" s="4"/>
      <c r="VNM855" s="4"/>
      <c r="VNN855" s="4"/>
      <c r="VNO855" s="4"/>
      <c r="VNP855" s="4"/>
      <c r="VNQ855" s="4"/>
      <c r="VNR855" s="4"/>
      <c r="VNS855" s="4"/>
      <c r="VNT855" s="4"/>
      <c r="VNU855" s="4"/>
      <c r="VNV855" s="4"/>
      <c r="VNW855" s="4"/>
      <c r="VNX855" s="4"/>
      <c r="VNY855" s="4"/>
      <c r="VNZ855" s="4"/>
      <c r="VOA855" s="4"/>
      <c r="VOB855" s="4"/>
      <c r="VOC855" s="4"/>
      <c r="VOD855" s="4"/>
      <c r="VOE855" s="4"/>
      <c r="VOF855" s="4"/>
      <c r="VOG855" s="4"/>
      <c r="VOH855" s="4"/>
      <c r="VOI855" s="4"/>
      <c r="VOJ855" s="4"/>
      <c r="VOK855" s="4"/>
      <c r="VOL855" s="4"/>
      <c r="VOM855" s="4"/>
      <c r="VON855" s="4"/>
      <c r="VOO855" s="4"/>
      <c r="VOP855" s="4"/>
      <c r="VOQ855" s="4"/>
      <c r="VOR855" s="4"/>
      <c r="VOS855" s="4"/>
      <c r="VOT855" s="4"/>
      <c r="VOU855" s="4"/>
      <c r="VOV855" s="4"/>
      <c r="VOW855" s="4"/>
      <c r="VOX855" s="4"/>
      <c r="VOY855" s="4"/>
      <c r="VOZ855" s="4"/>
      <c r="VPA855" s="4"/>
      <c r="VPB855" s="4"/>
      <c r="VPC855" s="4"/>
      <c r="VPD855" s="4"/>
      <c r="VPE855" s="4"/>
      <c r="VPF855" s="4"/>
      <c r="VPG855" s="4"/>
      <c r="VPH855" s="4"/>
      <c r="VPI855" s="4"/>
      <c r="VPJ855" s="4"/>
      <c r="VPK855" s="4"/>
      <c r="VPL855" s="4"/>
      <c r="VPM855" s="4"/>
      <c r="VPN855" s="4"/>
      <c r="VPO855" s="4"/>
      <c r="VPP855" s="4"/>
      <c r="VPQ855" s="4"/>
      <c r="VPR855" s="4"/>
      <c r="VPS855" s="4"/>
      <c r="VPT855" s="4"/>
      <c r="VPU855" s="4"/>
      <c r="VPV855" s="4"/>
      <c r="VPW855" s="4"/>
      <c r="VPX855" s="4"/>
      <c r="VPY855" s="4"/>
      <c r="VPZ855" s="4"/>
      <c r="VQA855" s="4"/>
      <c r="VQB855" s="4"/>
      <c r="VQC855" s="4"/>
      <c r="VQD855" s="4"/>
      <c r="VQE855" s="4"/>
      <c r="VQF855" s="4"/>
      <c r="VQG855" s="4"/>
      <c r="VQH855" s="4"/>
      <c r="VQI855" s="4"/>
      <c r="VQJ855" s="4"/>
      <c r="VQK855" s="4"/>
      <c r="VQL855" s="4"/>
      <c r="VQM855" s="4"/>
      <c r="VQN855" s="4"/>
      <c r="VQO855" s="4"/>
      <c r="VQP855" s="4"/>
      <c r="VQQ855" s="4"/>
      <c r="VQR855" s="4"/>
      <c r="VQS855" s="4"/>
      <c r="VQT855" s="4"/>
      <c r="VQU855" s="4"/>
      <c r="VQV855" s="4"/>
      <c r="VQW855" s="4"/>
      <c r="VQX855" s="4"/>
      <c r="VQY855" s="4"/>
      <c r="VQZ855" s="4"/>
      <c r="VRA855" s="4"/>
      <c r="VRB855" s="4"/>
      <c r="VRC855" s="4"/>
      <c r="VRD855" s="4"/>
      <c r="VRE855" s="4"/>
      <c r="VRF855" s="4"/>
      <c r="VRG855" s="4"/>
      <c r="VRH855" s="4"/>
      <c r="VRI855" s="4"/>
      <c r="VRJ855" s="4"/>
      <c r="VRK855" s="4"/>
      <c r="VRL855" s="4"/>
      <c r="VRM855" s="4"/>
      <c r="VRN855" s="4"/>
      <c r="VRO855" s="4"/>
      <c r="VRP855" s="4"/>
      <c r="VRQ855" s="4"/>
      <c r="VRR855" s="4"/>
      <c r="VRS855" s="4"/>
      <c r="VRT855" s="4"/>
      <c r="VRU855" s="4"/>
      <c r="VRV855" s="4"/>
      <c r="VRW855" s="4"/>
      <c r="VRX855" s="4"/>
      <c r="VRY855" s="4"/>
      <c r="VRZ855" s="4"/>
      <c r="VSA855" s="4"/>
      <c r="VSB855" s="4"/>
      <c r="VSC855" s="4"/>
      <c r="VSD855" s="4"/>
      <c r="VSE855" s="4"/>
      <c r="VSF855" s="4"/>
      <c r="VSG855" s="4"/>
      <c r="VSH855" s="4"/>
      <c r="VSI855" s="4"/>
      <c r="VSJ855" s="4"/>
      <c r="VSK855" s="4"/>
      <c r="VSL855" s="4"/>
      <c r="VSM855" s="4"/>
      <c r="VSN855" s="4"/>
      <c r="VSO855" s="4"/>
      <c r="VSP855" s="4"/>
      <c r="VSQ855" s="4"/>
      <c r="VSR855" s="4"/>
      <c r="VSS855" s="4"/>
      <c r="VST855" s="4"/>
      <c r="VSU855" s="4"/>
      <c r="VSV855" s="4"/>
      <c r="VSW855" s="4"/>
      <c r="VSX855" s="4"/>
      <c r="VSY855" s="4"/>
      <c r="VSZ855" s="4"/>
      <c r="VTA855" s="4"/>
      <c r="VTB855" s="4"/>
      <c r="VTC855" s="4"/>
      <c r="VTD855" s="4"/>
      <c r="VTE855" s="4"/>
      <c r="VTF855" s="4"/>
      <c r="VTG855" s="4"/>
      <c r="VTH855" s="4"/>
      <c r="VTI855" s="4"/>
      <c r="VTJ855" s="4"/>
      <c r="VTK855" s="4"/>
      <c r="VTL855" s="4"/>
      <c r="VTM855" s="4"/>
      <c r="VTN855" s="4"/>
      <c r="VTO855" s="4"/>
      <c r="VTP855" s="4"/>
      <c r="VTQ855" s="4"/>
      <c r="VTR855" s="4"/>
      <c r="VTS855" s="4"/>
      <c r="VTT855" s="4"/>
      <c r="VTU855" s="4"/>
      <c r="VTV855" s="4"/>
      <c r="VTW855" s="4"/>
      <c r="VTX855" s="4"/>
      <c r="VTY855" s="4"/>
      <c r="VTZ855" s="4"/>
      <c r="VUA855" s="4"/>
      <c r="VUB855" s="4"/>
      <c r="VUC855" s="4"/>
      <c r="VUD855" s="4"/>
      <c r="VUE855" s="4"/>
      <c r="VUF855" s="4"/>
      <c r="VUG855" s="4"/>
      <c r="VUH855" s="4"/>
      <c r="VUI855" s="4"/>
      <c r="VUJ855" s="4"/>
      <c r="VUK855" s="4"/>
      <c r="VUL855" s="4"/>
      <c r="VUM855" s="4"/>
      <c r="VUN855" s="4"/>
      <c r="VUO855" s="4"/>
      <c r="VUP855" s="4"/>
      <c r="VUQ855" s="4"/>
      <c r="VUR855" s="4"/>
      <c r="VUS855" s="4"/>
      <c r="VUT855" s="4"/>
      <c r="VUU855" s="4"/>
      <c r="VUV855" s="4"/>
      <c r="VUW855" s="4"/>
      <c r="VUX855" s="4"/>
      <c r="VUY855" s="4"/>
      <c r="VUZ855" s="4"/>
      <c r="VVA855" s="4"/>
      <c r="VVB855" s="4"/>
      <c r="VVC855" s="4"/>
      <c r="VVD855" s="4"/>
      <c r="VVE855" s="4"/>
      <c r="VVF855" s="4"/>
      <c r="VVG855" s="4"/>
      <c r="VVH855" s="4"/>
      <c r="VVI855" s="4"/>
      <c r="VVJ855" s="4"/>
      <c r="VVK855" s="4"/>
      <c r="VVL855" s="4"/>
      <c r="VVM855" s="4"/>
      <c r="VVN855" s="4"/>
      <c r="VVO855" s="4"/>
      <c r="VVP855" s="4"/>
      <c r="VVQ855" s="4"/>
      <c r="VVR855" s="4"/>
      <c r="VVS855" s="4"/>
      <c r="VVT855" s="4"/>
      <c r="VVU855" s="4"/>
      <c r="VVV855" s="4"/>
      <c r="VVW855" s="4"/>
      <c r="VVX855" s="4"/>
      <c r="VVY855" s="4"/>
      <c r="VVZ855" s="4"/>
      <c r="VWA855" s="4"/>
      <c r="VWB855" s="4"/>
      <c r="VWC855" s="4"/>
      <c r="VWD855" s="4"/>
      <c r="VWE855" s="4"/>
      <c r="VWF855" s="4"/>
      <c r="VWG855" s="4"/>
      <c r="VWH855" s="4"/>
      <c r="VWI855" s="4"/>
      <c r="VWJ855" s="4"/>
      <c r="VWK855" s="4"/>
      <c r="VWL855" s="4"/>
      <c r="VWM855" s="4"/>
      <c r="VWN855" s="4"/>
      <c r="VWO855" s="4"/>
      <c r="VWP855" s="4"/>
      <c r="VWQ855" s="4"/>
      <c r="VWR855" s="4"/>
      <c r="VWS855" s="4"/>
      <c r="VWT855" s="4"/>
      <c r="VWU855" s="4"/>
      <c r="VWV855" s="4"/>
      <c r="VWW855" s="4"/>
      <c r="VWX855" s="4"/>
      <c r="VWY855" s="4"/>
      <c r="VWZ855" s="4"/>
      <c r="VXA855" s="4"/>
      <c r="VXB855" s="4"/>
      <c r="VXC855" s="4"/>
      <c r="VXD855" s="4"/>
      <c r="VXE855" s="4"/>
      <c r="VXF855" s="4"/>
      <c r="VXG855" s="4"/>
      <c r="VXH855" s="4"/>
      <c r="VXI855" s="4"/>
      <c r="VXJ855" s="4"/>
      <c r="VXK855" s="4"/>
      <c r="VXL855" s="4"/>
      <c r="VXM855" s="4"/>
      <c r="VXN855" s="4"/>
      <c r="VXO855" s="4"/>
      <c r="VXP855" s="4"/>
      <c r="VXQ855" s="4"/>
      <c r="VXR855" s="4"/>
      <c r="VXS855" s="4"/>
      <c r="VXT855" s="4"/>
      <c r="VXU855" s="4"/>
      <c r="VXV855" s="4"/>
      <c r="VXW855" s="4"/>
      <c r="VXX855" s="4"/>
      <c r="VXY855" s="4"/>
      <c r="VXZ855" s="4"/>
      <c r="VYA855" s="4"/>
      <c r="VYB855" s="4"/>
      <c r="VYC855" s="4"/>
      <c r="VYD855" s="4"/>
      <c r="VYE855" s="4"/>
      <c r="VYF855" s="4"/>
      <c r="VYG855" s="4"/>
      <c r="VYH855" s="4"/>
      <c r="VYI855" s="4"/>
      <c r="VYJ855" s="4"/>
      <c r="VYK855" s="4"/>
      <c r="VYL855" s="4"/>
      <c r="VYM855" s="4"/>
      <c r="VYN855" s="4"/>
      <c r="VYO855" s="4"/>
      <c r="VYP855" s="4"/>
      <c r="VYQ855" s="4"/>
      <c r="VYR855" s="4"/>
      <c r="VYS855" s="4"/>
      <c r="VYT855" s="4"/>
      <c r="VYU855" s="4"/>
      <c r="VYV855" s="4"/>
      <c r="VYW855" s="4"/>
      <c r="VYX855" s="4"/>
      <c r="VYY855" s="4"/>
      <c r="VYZ855" s="4"/>
      <c r="VZA855" s="4"/>
      <c r="VZB855" s="4"/>
      <c r="VZC855" s="4"/>
      <c r="VZD855" s="4"/>
      <c r="VZE855" s="4"/>
      <c r="VZF855" s="4"/>
      <c r="VZG855" s="4"/>
      <c r="VZH855" s="4"/>
      <c r="VZI855" s="4"/>
      <c r="VZJ855" s="4"/>
      <c r="VZK855" s="4"/>
      <c r="VZL855" s="4"/>
      <c r="VZM855" s="4"/>
      <c r="VZN855" s="4"/>
      <c r="VZO855" s="4"/>
      <c r="VZP855" s="4"/>
      <c r="VZQ855" s="4"/>
      <c r="VZR855" s="4"/>
      <c r="VZS855" s="4"/>
      <c r="VZT855" s="4"/>
      <c r="VZU855" s="4"/>
      <c r="VZV855" s="4"/>
      <c r="VZW855" s="4"/>
      <c r="VZX855" s="4"/>
      <c r="VZY855" s="4"/>
      <c r="VZZ855" s="4"/>
      <c r="WAA855" s="4"/>
      <c r="WAB855" s="4"/>
      <c r="WAC855" s="4"/>
      <c r="WAD855" s="4"/>
      <c r="WAE855" s="4"/>
      <c r="WAF855" s="4"/>
      <c r="WAG855" s="4"/>
      <c r="WAH855" s="4"/>
      <c r="WAI855" s="4"/>
      <c r="WAJ855" s="4"/>
      <c r="WAK855" s="4"/>
      <c r="WAL855" s="4"/>
      <c r="WAM855" s="4"/>
      <c r="WAN855" s="4"/>
      <c r="WAO855" s="4"/>
      <c r="WAP855" s="4"/>
      <c r="WAQ855" s="4"/>
      <c r="WAR855" s="4"/>
      <c r="WAS855" s="4"/>
      <c r="WAT855" s="4"/>
      <c r="WAU855" s="4"/>
      <c r="WAV855" s="4"/>
      <c r="WAW855" s="4"/>
      <c r="WAX855" s="4"/>
      <c r="WAY855" s="4"/>
      <c r="WAZ855" s="4"/>
      <c r="WBA855" s="4"/>
      <c r="WBB855" s="4"/>
      <c r="WBC855" s="4"/>
      <c r="WBD855" s="4"/>
      <c r="WBE855" s="4"/>
      <c r="WBF855" s="4"/>
      <c r="WBG855" s="4"/>
      <c r="WBH855" s="4"/>
      <c r="WBI855" s="4"/>
      <c r="WBJ855" s="4"/>
      <c r="WBK855" s="4"/>
      <c r="WBL855" s="4"/>
      <c r="WBM855" s="4"/>
      <c r="WBN855" s="4"/>
      <c r="WBO855" s="4"/>
      <c r="WBP855" s="4"/>
      <c r="WBQ855" s="4"/>
      <c r="WBR855" s="4"/>
      <c r="WBS855" s="4"/>
      <c r="WBT855" s="4"/>
      <c r="WBU855" s="4"/>
      <c r="WBV855" s="4"/>
      <c r="WBW855" s="4"/>
      <c r="WBX855" s="4"/>
      <c r="WBY855" s="4"/>
      <c r="WBZ855" s="4"/>
      <c r="WCA855" s="4"/>
      <c r="WCB855" s="4"/>
      <c r="WCC855" s="4"/>
      <c r="WCD855" s="4"/>
      <c r="WCE855" s="4"/>
      <c r="WCF855" s="4"/>
      <c r="WCG855" s="4"/>
      <c r="WCH855" s="4"/>
      <c r="WCI855" s="4"/>
      <c r="WCJ855" s="4"/>
      <c r="WCK855" s="4"/>
      <c r="WCL855" s="4"/>
      <c r="WCM855" s="4"/>
      <c r="WCN855" s="4"/>
      <c r="WCO855" s="4"/>
      <c r="WCP855" s="4"/>
      <c r="WCQ855" s="4"/>
      <c r="WCR855" s="4"/>
      <c r="WCS855" s="4"/>
      <c r="WCT855" s="4"/>
      <c r="WCU855" s="4"/>
      <c r="WCV855" s="4"/>
      <c r="WCW855" s="4"/>
      <c r="WCX855" s="4"/>
      <c r="WCY855" s="4"/>
      <c r="WCZ855" s="4"/>
      <c r="WDA855" s="4"/>
      <c r="WDB855" s="4"/>
      <c r="WDC855" s="4"/>
      <c r="WDD855" s="4"/>
      <c r="WDE855" s="4"/>
      <c r="WDF855" s="4"/>
      <c r="WDG855" s="4"/>
      <c r="WDH855" s="4"/>
      <c r="WDI855" s="4"/>
      <c r="WDJ855" s="4"/>
      <c r="WDK855" s="4"/>
      <c r="WDL855" s="4"/>
      <c r="WDM855" s="4"/>
      <c r="WDN855" s="4"/>
      <c r="WDO855" s="4"/>
      <c r="WDP855" s="4"/>
      <c r="WDQ855" s="4"/>
      <c r="WDR855" s="4"/>
      <c r="WDS855" s="4"/>
      <c r="WDT855" s="4"/>
      <c r="WDU855" s="4"/>
      <c r="WDV855" s="4"/>
      <c r="WDW855" s="4"/>
      <c r="WDX855" s="4"/>
      <c r="WDY855" s="4"/>
      <c r="WDZ855" s="4"/>
      <c r="WEA855" s="4"/>
      <c r="WEB855" s="4"/>
      <c r="WEC855" s="4"/>
      <c r="WED855" s="4"/>
      <c r="WEE855" s="4"/>
      <c r="WEF855" s="4"/>
      <c r="WEG855" s="4"/>
      <c r="WEH855" s="4"/>
      <c r="WEI855" s="4"/>
      <c r="WEJ855" s="4"/>
      <c r="WEK855" s="4"/>
      <c r="WEL855" s="4"/>
      <c r="WEM855" s="4"/>
      <c r="WEN855" s="4"/>
      <c r="WEO855" s="4"/>
      <c r="WEP855" s="4"/>
      <c r="WEQ855" s="4"/>
      <c r="WER855" s="4"/>
      <c r="WES855" s="4"/>
      <c r="WET855" s="4"/>
      <c r="WEU855" s="4"/>
      <c r="WEV855" s="4"/>
      <c r="WEW855" s="4"/>
      <c r="WEX855" s="4"/>
      <c r="WEY855" s="4"/>
      <c r="WEZ855" s="4"/>
      <c r="WFA855" s="4"/>
      <c r="WFB855" s="4"/>
      <c r="WFC855" s="4"/>
      <c r="WFD855" s="4"/>
      <c r="WFE855" s="4"/>
      <c r="WFF855" s="4"/>
      <c r="WFG855" s="4"/>
      <c r="WFH855" s="4"/>
      <c r="WFI855" s="4"/>
      <c r="WFJ855" s="4"/>
      <c r="WFK855" s="4"/>
      <c r="WFL855" s="4"/>
      <c r="WFM855" s="4"/>
      <c r="WFN855" s="4"/>
      <c r="WFO855" s="4"/>
      <c r="WFP855" s="4"/>
      <c r="WFQ855" s="4"/>
      <c r="WFR855" s="4"/>
      <c r="WFS855" s="4"/>
      <c r="WFT855" s="4"/>
      <c r="WFU855" s="4"/>
      <c r="WFV855" s="4"/>
      <c r="WFW855" s="4"/>
      <c r="WFX855" s="4"/>
      <c r="WFY855" s="4"/>
      <c r="WFZ855" s="4"/>
      <c r="WGA855" s="4"/>
      <c r="WGB855" s="4"/>
      <c r="WGC855" s="4"/>
      <c r="WGD855" s="4"/>
      <c r="WGE855" s="4"/>
      <c r="WGF855" s="4"/>
      <c r="WGG855" s="4"/>
      <c r="WGH855" s="4"/>
      <c r="WGI855" s="4"/>
      <c r="WGJ855" s="4"/>
      <c r="WGK855" s="4"/>
      <c r="WGL855" s="4"/>
      <c r="WGM855" s="4"/>
      <c r="WGN855" s="4"/>
      <c r="WGO855" s="4"/>
      <c r="WGP855" s="4"/>
      <c r="WGQ855" s="4"/>
      <c r="WGR855" s="4"/>
      <c r="WGS855" s="4"/>
      <c r="WGT855" s="4"/>
      <c r="WGU855" s="4"/>
      <c r="WGV855" s="4"/>
      <c r="WGW855" s="4"/>
      <c r="WGX855" s="4"/>
      <c r="WGY855" s="4"/>
      <c r="WGZ855" s="4"/>
      <c r="WHA855" s="4"/>
      <c r="WHB855" s="4"/>
      <c r="WHC855" s="4"/>
      <c r="WHD855" s="4"/>
      <c r="WHE855" s="4"/>
      <c r="WHF855" s="4"/>
      <c r="WHG855" s="4"/>
      <c r="WHH855" s="4"/>
      <c r="WHI855" s="4"/>
      <c r="WHJ855" s="4"/>
      <c r="WHK855" s="4"/>
      <c r="WHL855" s="4"/>
      <c r="WHM855" s="4"/>
      <c r="WHN855" s="4"/>
      <c r="WHO855" s="4"/>
      <c r="WHP855" s="4"/>
      <c r="WHQ855" s="4"/>
      <c r="WHR855" s="4"/>
      <c r="WHS855" s="4"/>
      <c r="WHT855" s="4"/>
      <c r="WHU855" s="4"/>
      <c r="WHV855" s="4"/>
      <c r="WHW855" s="4"/>
      <c r="WHX855" s="4"/>
      <c r="WHY855" s="4"/>
      <c r="WHZ855" s="4"/>
      <c r="WIA855" s="4"/>
      <c r="WIB855" s="4"/>
      <c r="WIC855" s="4"/>
      <c r="WID855" s="4"/>
      <c r="WIE855" s="4"/>
      <c r="WIF855" s="4"/>
      <c r="WIG855" s="4"/>
      <c r="WIH855" s="4"/>
      <c r="WII855" s="4"/>
      <c r="WIJ855" s="4"/>
      <c r="WIK855" s="4"/>
      <c r="WIL855" s="4"/>
      <c r="WIM855" s="4"/>
      <c r="WIN855" s="4"/>
      <c r="WIO855" s="4"/>
      <c r="WIP855" s="4"/>
      <c r="WIQ855" s="4"/>
      <c r="WIR855" s="4"/>
      <c r="WIS855" s="4"/>
      <c r="WIT855" s="4"/>
      <c r="WIU855" s="4"/>
      <c r="WIV855" s="4"/>
      <c r="WIW855" s="4"/>
      <c r="WIX855" s="4"/>
      <c r="WIY855" s="4"/>
      <c r="WIZ855" s="4"/>
      <c r="WJA855" s="4"/>
      <c r="WJB855" s="4"/>
      <c r="WJC855" s="4"/>
      <c r="WJD855" s="4"/>
      <c r="WJE855" s="4"/>
      <c r="WJF855" s="4"/>
      <c r="WJG855" s="4"/>
      <c r="WJH855" s="4"/>
      <c r="WJI855" s="4"/>
      <c r="WJJ855" s="4"/>
      <c r="WJK855" s="4"/>
      <c r="WJL855" s="4"/>
      <c r="WJM855" s="4"/>
      <c r="WJN855" s="4"/>
      <c r="WJO855" s="4"/>
      <c r="WJP855" s="4"/>
      <c r="WJQ855" s="4"/>
      <c r="WJR855" s="4"/>
      <c r="WJS855" s="4"/>
      <c r="WJT855" s="4"/>
      <c r="WJU855" s="4"/>
      <c r="WJV855" s="4"/>
      <c r="WJW855" s="4"/>
      <c r="WJX855" s="4"/>
      <c r="WJY855" s="4"/>
      <c r="WJZ855" s="4"/>
      <c r="WKA855" s="4"/>
      <c r="WKB855" s="4"/>
      <c r="WKC855" s="4"/>
      <c r="WKD855" s="4"/>
      <c r="WKE855" s="4"/>
      <c r="WKF855" s="4"/>
      <c r="WKG855" s="4"/>
      <c r="WKH855" s="4"/>
      <c r="WKI855" s="4"/>
      <c r="WKJ855" s="4"/>
      <c r="WKK855" s="4"/>
      <c r="WKL855" s="4"/>
      <c r="WKM855" s="4"/>
      <c r="WKN855" s="4"/>
      <c r="WKO855" s="4"/>
      <c r="WKP855" s="4"/>
      <c r="WKQ855" s="4"/>
      <c r="WKR855" s="4"/>
      <c r="WKS855" s="4"/>
      <c r="WKT855" s="4"/>
      <c r="WKU855" s="4"/>
      <c r="WKV855" s="4"/>
      <c r="WKW855" s="4"/>
      <c r="WKX855" s="4"/>
      <c r="WKY855" s="4"/>
      <c r="WKZ855" s="4"/>
      <c r="WLA855" s="4"/>
      <c r="WLB855" s="4"/>
      <c r="WLC855" s="4"/>
      <c r="WLD855" s="4"/>
      <c r="WLE855" s="4"/>
      <c r="WLF855" s="4"/>
      <c r="WLG855" s="4"/>
      <c r="WLH855" s="4"/>
      <c r="WLI855" s="4"/>
      <c r="WLJ855" s="4"/>
      <c r="WLK855" s="4"/>
      <c r="WLL855" s="4"/>
      <c r="WLM855" s="4"/>
      <c r="WLN855" s="4"/>
      <c r="WLO855" s="4"/>
      <c r="WLP855" s="4"/>
      <c r="WLQ855" s="4"/>
      <c r="WLR855" s="4"/>
      <c r="WLS855" s="4"/>
      <c r="WLT855" s="4"/>
      <c r="WLU855" s="4"/>
      <c r="WLV855" s="4"/>
      <c r="WLW855" s="4"/>
      <c r="WLX855" s="4"/>
      <c r="WLY855" s="4"/>
      <c r="WLZ855" s="4"/>
      <c r="WMA855" s="4"/>
      <c r="WMB855" s="4"/>
      <c r="WMC855" s="4"/>
      <c r="WMD855" s="4"/>
      <c r="WME855" s="4"/>
      <c r="WMF855" s="4"/>
      <c r="WMG855" s="4"/>
      <c r="WMH855" s="4"/>
      <c r="WMI855" s="4"/>
      <c r="WMJ855" s="4"/>
      <c r="WMK855" s="4"/>
      <c r="WML855" s="4"/>
      <c r="WMM855" s="4"/>
      <c r="WMN855" s="4"/>
      <c r="WMO855" s="4"/>
      <c r="WMP855" s="4"/>
      <c r="WMQ855" s="4"/>
      <c r="WMR855" s="4"/>
      <c r="WMS855" s="4"/>
      <c r="WMT855" s="4"/>
      <c r="WMU855" s="4"/>
      <c r="WMV855" s="4"/>
      <c r="WMW855" s="4"/>
      <c r="WMX855" s="4"/>
      <c r="WMY855" s="4"/>
      <c r="WMZ855" s="4"/>
      <c r="WNA855" s="4"/>
      <c r="WNB855" s="4"/>
      <c r="WNC855" s="4"/>
      <c r="WND855" s="4"/>
      <c r="WNE855" s="4"/>
      <c r="WNF855" s="4"/>
      <c r="WNG855" s="4"/>
      <c r="WNH855" s="4"/>
      <c r="WNI855" s="4"/>
      <c r="WNJ855" s="4"/>
      <c r="WNK855" s="4"/>
      <c r="WNL855" s="4"/>
      <c r="WNM855" s="4"/>
      <c r="WNN855" s="4"/>
      <c r="WNO855" s="4"/>
      <c r="WNP855" s="4"/>
      <c r="WNQ855" s="4"/>
      <c r="WNR855" s="4"/>
      <c r="WNS855" s="4"/>
      <c r="WNT855" s="4"/>
      <c r="WNU855" s="4"/>
      <c r="WNV855" s="4"/>
      <c r="WNW855" s="4"/>
      <c r="WNX855" s="4"/>
      <c r="WNY855" s="4"/>
      <c r="WNZ855" s="4"/>
      <c r="WOA855" s="4"/>
      <c r="WOB855" s="4"/>
      <c r="WOC855" s="4"/>
      <c r="WOD855" s="4"/>
      <c r="WOE855" s="4"/>
      <c r="WOF855" s="4"/>
      <c r="WOG855" s="4"/>
      <c r="WOH855" s="4"/>
      <c r="WOI855" s="4"/>
      <c r="WOJ855" s="4"/>
      <c r="WOK855" s="4"/>
      <c r="WOL855" s="4"/>
      <c r="WOM855" s="4"/>
      <c r="WON855" s="4"/>
      <c r="WOO855" s="4"/>
      <c r="WOP855" s="4"/>
      <c r="WOQ855" s="4"/>
      <c r="WOR855" s="4"/>
      <c r="WOS855" s="4"/>
      <c r="WOT855" s="4"/>
      <c r="WOU855" s="4"/>
      <c r="WOV855" s="4"/>
      <c r="WOW855" s="4"/>
      <c r="WOX855" s="4"/>
      <c r="WOY855" s="4"/>
      <c r="WOZ855" s="4"/>
      <c r="WPA855" s="4"/>
      <c r="WPB855" s="4"/>
      <c r="WPC855" s="4"/>
      <c r="WPD855" s="4"/>
      <c r="WPE855" s="4"/>
      <c r="WPF855" s="4"/>
      <c r="WPG855" s="4"/>
      <c r="WPH855" s="4"/>
      <c r="WPI855" s="4"/>
      <c r="WPJ855" s="4"/>
      <c r="WPK855" s="4"/>
      <c r="WPL855" s="4"/>
      <c r="WPM855" s="4"/>
      <c r="WPN855" s="4"/>
      <c r="WPO855" s="4"/>
      <c r="WPP855" s="4"/>
      <c r="WPQ855" s="4"/>
      <c r="WPR855" s="4"/>
      <c r="WPS855" s="4"/>
      <c r="WPT855" s="4"/>
      <c r="WPU855" s="4"/>
      <c r="WPV855" s="4"/>
      <c r="WPW855" s="4"/>
      <c r="WPX855" s="4"/>
      <c r="WPY855" s="4"/>
      <c r="WPZ855" s="4"/>
      <c r="WQA855" s="4"/>
      <c r="WQB855" s="4"/>
      <c r="WQC855" s="4"/>
      <c r="WQD855" s="4"/>
      <c r="WQE855" s="4"/>
      <c r="WQF855" s="4"/>
      <c r="WQG855" s="4"/>
      <c r="WQH855" s="4"/>
      <c r="WQI855" s="4"/>
      <c r="WQJ855" s="4"/>
      <c r="WQK855" s="4"/>
      <c r="WQL855" s="4"/>
      <c r="WQM855" s="4"/>
      <c r="WQN855" s="4"/>
      <c r="WQO855" s="4"/>
      <c r="WQP855" s="4"/>
      <c r="WQQ855" s="4"/>
      <c r="WQR855" s="4"/>
      <c r="WQS855" s="4"/>
      <c r="WQT855" s="4"/>
      <c r="WQU855" s="4"/>
      <c r="WQV855" s="4"/>
      <c r="WQW855" s="4"/>
      <c r="WQX855" s="4"/>
      <c r="WQY855" s="4"/>
      <c r="WQZ855" s="4"/>
      <c r="WRA855" s="4"/>
      <c r="WRB855" s="4"/>
      <c r="WRC855" s="4"/>
      <c r="WRD855" s="4"/>
      <c r="WRE855" s="4"/>
      <c r="WRF855" s="4"/>
      <c r="WRG855" s="4"/>
      <c r="WRH855" s="4"/>
      <c r="WRI855" s="4"/>
      <c r="WRJ855" s="4"/>
      <c r="WRK855" s="4"/>
      <c r="WRL855" s="4"/>
      <c r="WRM855" s="4"/>
      <c r="WRN855" s="4"/>
      <c r="WRO855" s="4"/>
      <c r="WRP855" s="4"/>
      <c r="WRQ855" s="4"/>
      <c r="WRR855" s="4"/>
      <c r="WRS855" s="4"/>
      <c r="WRT855" s="4"/>
      <c r="WRU855" s="4"/>
      <c r="WRV855" s="4"/>
      <c r="WRW855" s="4"/>
      <c r="WRX855" s="4"/>
      <c r="WRY855" s="4"/>
      <c r="WRZ855" s="4"/>
      <c r="WSA855" s="4"/>
      <c r="WSB855" s="4"/>
      <c r="WSC855" s="4"/>
      <c r="WSD855" s="4"/>
      <c r="WSE855" s="4"/>
      <c r="WSF855" s="4"/>
      <c r="WSG855" s="4"/>
      <c r="WSH855" s="4"/>
      <c r="WSI855" s="4"/>
      <c r="WSJ855" s="4"/>
      <c r="WSK855" s="4"/>
      <c r="WSL855" s="4"/>
      <c r="WSM855" s="4"/>
      <c r="WSN855" s="4"/>
      <c r="WSO855" s="4"/>
      <c r="WSP855" s="4"/>
      <c r="WSQ855" s="4"/>
      <c r="WSR855" s="4"/>
      <c r="WSS855" s="4"/>
      <c r="WST855" s="4"/>
      <c r="WSU855" s="4"/>
      <c r="WSV855" s="4"/>
      <c r="WSW855" s="4"/>
      <c r="WSX855" s="4"/>
      <c r="WSY855" s="4"/>
      <c r="WSZ855" s="4"/>
      <c r="WTA855" s="4"/>
      <c r="WTB855" s="4"/>
      <c r="WTC855" s="4"/>
      <c r="WTD855" s="4"/>
      <c r="WTE855" s="4"/>
      <c r="WTF855" s="4"/>
      <c r="WTG855" s="4"/>
      <c r="WTH855" s="4"/>
      <c r="WTI855" s="4"/>
      <c r="WTJ855" s="4"/>
      <c r="WTK855" s="4"/>
      <c r="WTL855" s="4"/>
      <c r="WTM855" s="4"/>
      <c r="WTN855" s="4"/>
      <c r="WTO855" s="4"/>
      <c r="WTP855" s="4"/>
      <c r="WTQ855" s="4"/>
      <c r="WTR855" s="4"/>
      <c r="WTS855" s="4"/>
      <c r="WTT855" s="4"/>
      <c r="WTU855" s="4"/>
      <c r="WTV855" s="4"/>
      <c r="WTW855" s="4"/>
      <c r="WTX855" s="4"/>
      <c r="WTY855" s="4"/>
      <c r="WTZ855" s="4"/>
      <c r="WUA855" s="4"/>
      <c r="WUB855" s="4"/>
      <c r="WUC855" s="4"/>
      <c r="WUD855" s="4"/>
      <c r="WUE855" s="4"/>
      <c r="WUF855" s="4"/>
      <c r="WUG855" s="4"/>
      <c r="WUH855" s="4"/>
      <c r="WUI855" s="4"/>
      <c r="WUJ855" s="4"/>
      <c r="WUK855" s="4"/>
      <c r="WUL855" s="4"/>
      <c r="WUM855" s="4"/>
      <c r="WUN855" s="4"/>
      <c r="WUO855" s="4"/>
      <c r="WUP855" s="4"/>
      <c r="WUQ855" s="4"/>
      <c r="WUR855" s="4"/>
      <c r="WUS855" s="4"/>
      <c r="WUT855" s="4"/>
      <c r="WUU855" s="4"/>
      <c r="WUV855" s="4"/>
      <c r="WUW855" s="4"/>
      <c r="WUX855" s="4"/>
      <c r="WUY855" s="4"/>
      <c r="WUZ855" s="4"/>
      <c r="WVA855" s="4"/>
      <c r="WVB855" s="4"/>
      <c r="WVC855" s="4"/>
      <c r="WVD855" s="4"/>
      <c r="WVE855" s="4"/>
      <c r="WVF855" s="4"/>
      <c r="WVG855" s="4"/>
      <c r="WVH855" s="4"/>
      <c r="WVI855" s="4"/>
      <c r="WVJ855" s="4"/>
      <c r="WVK855" s="4"/>
      <c r="WVL855" s="4"/>
      <c r="WVM855" s="4"/>
      <c r="WVN855" s="4"/>
      <c r="WVO855" s="4"/>
      <c r="WVP855" s="4"/>
      <c r="WVQ855" s="4"/>
      <c r="WVR855" s="4"/>
      <c r="WVS855" s="4"/>
      <c r="WVT855" s="4"/>
      <c r="WVU855" s="4"/>
      <c r="WVV855" s="4"/>
      <c r="WVW855" s="4"/>
      <c r="WVX855" s="4"/>
      <c r="WVY855" s="4"/>
      <c r="WVZ855" s="4"/>
      <c r="WWA855" s="4"/>
      <c r="WWB855" s="4"/>
      <c r="WWC855" s="4"/>
      <c r="WWD855" s="4"/>
      <c r="WWE855" s="4"/>
      <c r="WWF855" s="4"/>
      <c r="WWG855" s="4"/>
      <c r="WWH855" s="4"/>
      <c r="WWI855" s="4"/>
      <c r="WWJ855" s="4"/>
      <c r="WWK855" s="4"/>
      <c r="WWL855" s="4"/>
      <c r="WWM855" s="4"/>
      <c r="WWN855" s="4"/>
      <c r="WWO855" s="4"/>
      <c r="WWP855" s="4"/>
      <c r="WWQ855" s="4"/>
      <c r="WWR855" s="4"/>
      <c r="WWS855" s="4"/>
      <c r="WWT855" s="4"/>
      <c r="WWU855" s="4"/>
      <c r="WWV855" s="4"/>
      <c r="WWW855" s="4"/>
      <c r="WWX855" s="4"/>
      <c r="WWY855" s="4"/>
      <c r="WWZ855" s="4"/>
    </row>
    <row r="856" spans="1:16172" s="1" customFormat="1">
      <c r="A856" s="4"/>
      <c r="B856" s="68" t="s">
        <v>48</v>
      </c>
      <c r="C856" s="78" t="s">
        <v>73</v>
      </c>
      <c r="D856" s="3"/>
      <c r="E856" s="2"/>
      <c r="J856" s="78" t="s">
        <v>25</v>
      </c>
      <c r="N856" s="67">
        <v>4</v>
      </c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  <c r="DQ856" s="4"/>
      <c r="DR856" s="4"/>
      <c r="DS856" s="4"/>
      <c r="DT856" s="4"/>
      <c r="DU856" s="4"/>
      <c r="DV856" s="4"/>
      <c r="DW856" s="4"/>
      <c r="DX856" s="4"/>
      <c r="DY856" s="4"/>
      <c r="DZ856" s="4"/>
      <c r="EA856" s="4"/>
      <c r="EB856" s="4"/>
      <c r="EC856" s="4"/>
      <c r="ED856" s="4"/>
      <c r="EE856" s="4"/>
      <c r="EF856" s="4"/>
      <c r="EG856" s="4"/>
      <c r="EH856" s="4"/>
      <c r="EI856" s="4"/>
      <c r="EJ856" s="4"/>
      <c r="EK856" s="4"/>
      <c r="EL856" s="4"/>
      <c r="EM856" s="4"/>
      <c r="EN856" s="4"/>
      <c r="EO856" s="4"/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/>
      <c r="FD856" s="4"/>
      <c r="FE856" s="4"/>
      <c r="FF856" s="4"/>
      <c r="FG856" s="4"/>
      <c r="FH856" s="4"/>
      <c r="FI856" s="4"/>
      <c r="FJ856" s="4"/>
      <c r="FK856" s="4"/>
      <c r="FL856" s="4"/>
      <c r="FM856" s="4"/>
      <c r="FN856" s="4"/>
      <c r="FO856" s="4"/>
      <c r="FP856" s="4"/>
      <c r="FQ856" s="4"/>
      <c r="FR856" s="4"/>
      <c r="FS856" s="4"/>
      <c r="FT856" s="4"/>
      <c r="FU856" s="4"/>
      <c r="FV856" s="4"/>
      <c r="FW856" s="4"/>
      <c r="FX856" s="4"/>
      <c r="FY856" s="4"/>
      <c r="FZ856" s="4"/>
      <c r="GA856" s="4"/>
      <c r="GB856" s="4"/>
      <c r="GC856" s="4"/>
      <c r="GD856" s="4"/>
      <c r="GE856" s="4"/>
      <c r="GF856" s="4"/>
      <c r="GG856" s="4"/>
      <c r="GH856" s="4"/>
      <c r="GI856" s="4"/>
      <c r="GJ856" s="4"/>
      <c r="GK856" s="4"/>
      <c r="GL856" s="4"/>
      <c r="GM856" s="4"/>
      <c r="GN856" s="4"/>
      <c r="GO856" s="4"/>
      <c r="GP856" s="4"/>
      <c r="GQ856" s="4"/>
      <c r="GR856" s="4"/>
      <c r="GS856" s="4"/>
      <c r="GT856" s="4"/>
      <c r="GU856" s="4"/>
      <c r="GV856" s="4"/>
      <c r="GW856" s="4"/>
      <c r="GX856" s="4"/>
      <c r="GY856" s="4"/>
      <c r="GZ856" s="4"/>
      <c r="HA856" s="4"/>
      <c r="HB856" s="4"/>
      <c r="HC856" s="4"/>
      <c r="HD856" s="4"/>
      <c r="HE856" s="4"/>
      <c r="HF856" s="4"/>
      <c r="HG856" s="4"/>
      <c r="HH856" s="4"/>
      <c r="HI856" s="4"/>
      <c r="HJ856" s="4"/>
      <c r="HK856" s="4"/>
      <c r="HL856" s="4"/>
      <c r="HM856" s="4"/>
      <c r="HN856" s="4"/>
      <c r="HO856" s="4"/>
      <c r="HP856" s="4"/>
      <c r="HQ856" s="4"/>
      <c r="HR856" s="4"/>
      <c r="HS856" s="4"/>
      <c r="HT856" s="4"/>
      <c r="HU856" s="4"/>
      <c r="HV856" s="4"/>
      <c r="HW856" s="4"/>
      <c r="HX856" s="4"/>
      <c r="HY856" s="4"/>
      <c r="HZ856" s="4"/>
      <c r="IA856" s="4"/>
      <c r="IB856" s="4"/>
      <c r="IC856" s="4"/>
      <c r="ID856" s="4"/>
      <c r="IE856" s="4"/>
      <c r="IF856" s="4"/>
      <c r="IG856" s="4"/>
      <c r="IH856" s="4"/>
      <c r="II856" s="4"/>
      <c r="IJ856" s="4"/>
      <c r="IK856" s="4"/>
      <c r="IL856" s="4"/>
      <c r="IM856" s="4"/>
      <c r="IN856" s="4"/>
      <c r="IO856" s="4"/>
      <c r="IP856" s="4"/>
      <c r="IQ856" s="4"/>
      <c r="IR856" s="4"/>
      <c r="IS856" s="4"/>
      <c r="IT856" s="4"/>
      <c r="IU856" s="4"/>
      <c r="IV856" s="4"/>
      <c r="IW856" s="4"/>
      <c r="IX856" s="4"/>
      <c r="IY856" s="4"/>
      <c r="IZ856" s="4"/>
      <c r="JA856" s="4"/>
      <c r="JB856" s="4"/>
      <c r="JC856" s="4"/>
      <c r="JD856" s="4"/>
      <c r="JE856" s="4"/>
      <c r="JF856" s="4"/>
      <c r="JG856" s="4"/>
      <c r="JH856" s="4"/>
      <c r="JI856" s="4"/>
      <c r="JJ856" s="4"/>
      <c r="JK856" s="4"/>
      <c r="JL856" s="4"/>
      <c r="JM856" s="4"/>
      <c r="JN856" s="4"/>
      <c r="JO856" s="4"/>
      <c r="JP856" s="4"/>
      <c r="JQ856" s="4"/>
      <c r="JR856" s="4"/>
      <c r="JS856" s="4"/>
      <c r="JT856" s="4"/>
      <c r="JU856" s="4"/>
      <c r="JV856" s="4"/>
      <c r="JW856" s="4"/>
      <c r="JX856" s="4"/>
      <c r="JY856" s="4"/>
      <c r="JZ856" s="4"/>
      <c r="KA856" s="4"/>
      <c r="KB856" s="4"/>
      <c r="KC856" s="4"/>
      <c r="KD856" s="4"/>
      <c r="KE856" s="4"/>
      <c r="KF856" s="4"/>
      <c r="KG856" s="4"/>
      <c r="KH856" s="4"/>
      <c r="KI856" s="4"/>
      <c r="KJ856" s="4"/>
      <c r="KK856" s="4"/>
      <c r="KL856" s="4"/>
      <c r="KM856" s="4"/>
      <c r="KN856" s="4"/>
      <c r="KO856" s="4"/>
      <c r="KP856" s="4"/>
      <c r="KQ856" s="4"/>
      <c r="KR856" s="4"/>
      <c r="KS856" s="4"/>
      <c r="KT856" s="4"/>
      <c r="KU856" s="4"/>
      <c r="KV856" s="4"/>
      <c r="KW856" s="4"/>
      <c r="KX856" s="4"/>
      <c r="KY856" s="4"/>
      <c r="KZ856" s="4"/>
      <c r="LA856" s="4"/>
      <c r="LB856" s="4"/>
      <c r="LC856" s="4"/>
      <c r="LD856" s="4"/>
      <c r="LE856" s="4"/>
      <c r="LF856" s="4"/>
      <c r="LG856" s="4"/>
      <c r="LH856" s="4"/>
      <c r="LI856" s="4"/>
      <c r="LJ856" s="4"/>
      <c r="LK856" s="4"/>
      <c r="LL856" s="4"/>
      <c r="LM856" s="4"/>
      <c r="LN856" s="4"/>
      <c r="LO856" s="4"/>
      <c r="LP856" s="4"/>
      <c r="LQ856" s="4"/>
      <c r="LR856" s="4"/>
      <c r="LS856" s="4"/>
      <c r="LT856" s="4"/>
      <c r="LU856" s="4"/>
      <c r="LV856" s="4"/>
      <c r="LW856" s="4"/>
      <c r="LX856" s="4"/>
      <c r="LY856" s="4"/>
      <c r="LZ856" s="4"/>
      <c r="MA856" s="4"/>
      <c r="MB856" s="4"/>
      <c r="MC856" s="4"/>
      <c r="MD856" s="4"/>
      <c r="ME856" s="4"/>
      <c r="MF856" s="4"/>
      <c r="MG856" s="4"/>
      <c r="MH856" s="4"/>
      <c r="MI856" s="4"/>
      <c r="MJ856" s="4"/>
      <c r="MK856" s="4"/>
      <c r="ML856" s="4"/>
      <c r="MM856" s="4"/>
      <c r="MN856" s="4"/>
      <c r="MO856" s="4"/>
      <c r="MP856" s="4"/>
      <c r="MQ856" s="4"/>
      <c r="MR856" s="4"/>
      <c r="MS856" s="4"/>
      <c r="MT856" s="4"/>
      <c r="MU856" s="4"/>
      <c r="MV856" s="4"/>
      <c r="MW856" s="4"/>
      <c r="MX856" s="4"/>
      <c r="MY856" s="4"/>
      <c r="MZ856" s="4"/>
      <c r="NA856" s="4"/>
      <c r="NB856" s="4"/>
      <c r="NC856" s="4"/>
      <c r="ND856" s="4"/>
      <c r="NE856" s="4"/>
      <c r="NF856" s="4"/>
      <c r="NG856" s="4"/>
      <c r="NH856" s="4"/>
      <c r="NI856" s="4"/>
      <c r="NJ856" s="4"/>
      <c r="NK856" s="4"/>
      <c r="NL856" s="4"/>
      <c r="NM856" s="4"/>
      <c r="NN856" s="4"/>
      <c r="NO856" s="4"/>
      <c r="NP856" s="4"/>
      <c r="NQ856" s="4"/>
      <c r="NR856" s="4"/>
      <c r="NS856" s="4"/>
      <c r="NT856" s="4"/>
      <c r="NU856" s="4"/>
      <c r="NV856" s="4"/>
      <c r="NW856" s="4"/>
      <c r="NX856" s="4"/>
      <c r="NY856" s="4"/>
      <c r="NZ856" s="4"/>
      <c r="OA856" s="4"/>
      <c r="OB856" s="4"/>
      <c r="OC856" s="4"/>
      <c r="OD856" s="4"/>
      <c r="OE856" s="4"/>
      <c r="OF856" s="4"/>
      <c r="OG856" s="4"/>
      <c r="OH856" s="4"/>
      <c r="OI856" s="4"/>
      <c r="OJ856" s="4"/>
      <c r="OK856" s="4"/>
      <c r="OL856" s="4"/>
      <c r="OM856" s="4"/>
      <c r="ON856" s="4"/>
      <c r="OO856" s="4"/>
      <c r="OP856" s="4"/>
      <c r="OQ856" s="4"/>
      <c r="OR856" s="4"/>
      <c r="OS856" s="4"/>
      <c r="OT856" s="4"/>
      <c r="OU856" s="4"/>
      <c r="OV856" s="4"/>
      <c r="OW856" s="4"/>
      <c r="OX856" s="4"/>
      <c r="OY856" s="4"/>
      <c r="OZ856" s="4"/>
      <c r="PA856" s="4"/>
      <c r="PB856" s="4"/>
      <c r="PC856" s="4"/>
      <c r="PD856" s="4"/>
      <c r="PE856" s="4"/>
      <c r="PF856" s="4"/>
      <c r="PG856" s="4"/>
      <c r="PH856" s="4"/>
      <c r="PI856" s="4"/>
      <c r="PJ856" s="4"/>
      <c r="PK856" s="4"/>
      <c r="PL856" s="4"/>
      <c r="PM856" s="4"/>
      <c r="PN856" s="4"/>
      <c r="PO856" s="4"/>
      <c r="PP856" s="4"/>
      <c r="PQ856" s="4"/>
      <c r="PR856" s="4"/>
      <c r="PS856" s="4"/>
      <c r="PT856" s="4"/>
      <c r="PU856" s="4"/>
      <c r="PV856" s="4"/>
      <c r="PW856" s="4"/>
      <c r="PX856" s="4"/>
      <c r="PY856" s="4"/>
      <c r="PZ856" s="4"/>
      <c r="QA856" s="4"/>
      <c r="QB856" s="4"/>
      <c r="QC856" s="4"/>
      <c r="QD856" s="4"/>
      <c r="QE856" s="4"/>
      <c r="QF856" s="4"/>
      <c r="QG856" s="4"/>
      <c r="QH856" s="4"/>
      <c r="QI856" s="4"/>
      <c r="QJ856" s="4"/>
      <c r="QK856" s="4"/>
      <c r="QL856" s="4"/>
      <c r="QM856" s="4"/>
      <c r="QN856" s="4"/>
      <c r="QO856" s="4"/>
      <c r="QP856" s="4"/>
      <c r="QQ856" s="4"/>
      <c r="QR856" s="4"/>
      <c r="QS856" s="4"/>
      <c r="QT856" s="4"/>
      <c r="QU856" s="4"/>
      <c r="QV856" s="4"/>
      <c r="QW856" s="4"/>
      <c r="QX856" s="4"/>
      <c r="QY856" s="4"/>
      <c r="QZ856" s="4"/>
      <c r="RA856" s="4"/>
      <c r="RB856" s="4"/>
      <c r="RC856" s="4"/>
      <c r="RD856" s="4"/>
      <c r="RE856" s="4"/>
      <c r="RF856" s="4"/>
      <c r="RG856" s="4"/>
      <c r="RH856" s="4"/>
      <c r="RI856" s="4"/>
      <c r="RJ856" s="4"/>
      <c r="RK856" s="4"/>
      <c r="RL856" s="4"/>
      <c r="RM856" s="4"/>
      <c r="RN856" s="4"/>
      <c r="RO856" s="4"/>
      <c r="RP856" s="4"/>
      <c r="RQ856" s="4"/>
      <c r="RR856" s="4"/>
      <c r="RS856" s="4"/>
      <c r="RT856" s="4"/>
      <c r="RU856" s="4"/>
      <c r="RV856" s="4"/>
      <c r="RW856" s="4"/>
      <c r="RX856" s="4"/>
      <c r="RY856" s="4"/>
      <c r="RZ856" s="4"/>
      <c r="SA856" s="4"/>
      <c r="SB856" s="4"/>
      <c r="SC856" s="4"/>
      <c r="SD856" s="4"/>
      <c r="SE856" s="4"/>
      <c r="SF856" s="4"/>
      <c r="SG856" s="4"/>
      <c r="SH856" s="4"/>
      <c r="SI856" s="4"/>
      <c r="SJ856" s="4"/>
      <c r="SK856" s="4"/>
      <c r="SL856" s="4"/>
      <c r="SM856" s="4"/>
      <c r="SN856" s="4"/>
      <c r="SO856" s="4"/>
      <c r="SP856" s="4"/>
      <c r="SQ856" s="4"/>
      <c r="SR856" s="4"/>
      <c r="SS856" s="4"/>
      <c r="ST856" s="4"/>
      <c r="SU856" s="4"/>
      <c r="SV856" s="4"/>
      <c r="SW856" s="4"/>
      <c r="SX856" s="4"/>
      <c r="SY856" s="4"/>
      <c r="SZ856" s="4"/>
      <c r="TA856" s="4"/>
      <c r="TB856" s="4"/>
      <c r="TC856" s="4"/>
      <c r="TD856" s="4"/>
      <c r="TE856" s="4"/>
      <c r="TF856" s="4"/>
      <c r="TG856" s="4"/>
      <c r="TH856" s="4"/>
      <c r="TI856" s="4"/>
      <c r="TJ856" s="4"/>
      <c r="TK856" s="4"/>
      <c r="TL856" s="4"/>
      <c r="TM856" s="4"/>
      <c r="TN856" s="4"/>
      <c r="TO856" s="4"/>
      <c r="TP856" s="4"/>
      <c r="TQ856" s="4"/>
      <c r="TR856" s="4"/>
      <c r="TS856" s="4"/>
      <c r="TT856" s="4"/>
      <c r="TU856" s="4"/>
      <c r="TV856" s="4"/>
      <c r="TW856" s="4"/>
      <c r="TX856" s="4"/>
      <c r="TY856" s="4"/>
      <c r="TZ856" s="4"/>
      <c r="UA856" s="4"/>
      <c r="UB856" s="4"/>
      <c r="UC856" s="4"/>
      <c r="UD856" s="4"/>
      <c r="UE856" s="4"/>
      <c r="UF856" s="4"/>
      <c r="UG856" s="4"/>
      <c r="UH856" s="4"/>
      <c r="UI856" s="4"/>
      <c r="UJ856" s="4"/>
      <c r="UK856" s="4"/>
      <c r="UL856" s="4"/>
      <c r="UM856" s="4"/>
      <c r="UN856" s="4"/>
      <c r="UO856" s="4"/>
      <c r="UP856" s="4"/>
      <c r="UQ856" s="4"/>
      <c r="UR856" s="4"/>
      <c r="US856" s="4"/>
      <c r="UT856" s="4"/>
      <c r="UU856" s="4"/>
      <c r="UV856" s="4"/>
      <c r="UW856" s="4"/>
      <c r="UX856" s="4"/>
      <c r="UY856" s="4"/>
      <c r="UZ856" s="4"/>
      <c r="VA856" s="4"/>
      <c r="VB856" s="4"/>
      <c r="VC856" s="4"/>
      <c r="VD856" s="4"/>
      <c r="VE856" s="4"/>
      <c r="VF856" s="4"/>
      <c r="VG856" s="4"/>
      <c r="VH856" s="4"/>
      <c r="VI856" s="4"/>
      <c r="VJ856" s="4"/>
      <c r="VK856" s="4"/>
      <c r="VL856" s="4"/>
      <c r="VM856" s="4"/>
      <c r="VN856" s="4"/>
      <c r="VO856" s="4"/>
      <c r="VP856" s="4"/>
      <c r="VQ856" s="4"/>
      <c r="VR856" s="4"/>
      <c r="VS856" s="4"/>
      <c r="VT856" s="4"/>
      <c r="VU856" s="4"/>
      <c r="VV856" s="4"/>
      <c r="VW856" s="4"/>
      <c r="VX856" s="4"/>
      <c r="VY856" s="4"/>
      <c r="VZ856" s="4"/>
      <c r="WA856" s="4"/>
      <c r="WB856" s="4"/>
      <c r="WC856" s="4"/>
      <c r="WD856" s="4"/>
      <c r="WE856" s="4"/>
      <c r="WF856" s="4"/>
      <c r="WG856" s="4"/>
      <c r="WH856" s="4"/>
      <c r="WI856" s="4"/>
      <c r="WJ856" s="4"/>
      <c r="WK856" s="4"/>
      <c r="WL856" s="4"/>
      <c r="WM856" s="4"/>
      <c r="WN856" s="4"/>
      <c r="WO856" s="4"/>
      <c r="WP856" s="4"/>
      <c r="WQ856" s="4"/>
      <c r="WR856" s="4"/>
      <c r="WS856" s="4"/>
      <c r="WT856" s="4"/>
      <c r="WU856" s="4"/>
      <c r="WV856" s="4"/>
      <c r="WW856" s="4"/>
      <c r="WX856" s="4"/>
      <c r="WY856" s="4"/>
      <c r="WZ856" s="4"/>
      <c r="XA856" s="4"/>
      <c r="XB856" s="4"/>
      <c r="XC856" s="4"/>
      <c r="XD856" s="4"/>
      <c r="XE856" s="4"/>
      <c r="XF856" s="4"/>
      <c r="XG856" s="4"/>
      <c r="XH856" s="4"/>
      <c r="XI856" s="4"/>
      <c r="XJ856" s="4"/>
      <c r="XK856" s="4"/>
      <c r="XL856" s="4"/>
      <c r="XM856" s="4"/>
      <c r="XN856" s="4"/>
      <c r="XO856" s="4"/>
      <c r="XP856" s="4"/>
      <c r="XQ856" s="4"/>
      <c r="XR856" s="4"/>
      <c r="XS856" s="4"/>
      <c r="XT856" s="4"/>
      <c r="XU856" s="4"/>
      <c r="XV856" s="4"/>
      <c r="XW856" s="4"/>
      <c r="XX856" s="4"/>
      <c r="XY856" s="4"/>
      <c r="XZ856" s="4"/>
      <c r="YA856" s="4"/>
      <c r="YB856" s="4"/>
      <c r="YC856" s="4"/>
      <c r="YD856" s="4"/>
      <c r="YE856" s="4"/>
      <c r="YF856" s="4"/>
      <c r="YG856" s="4"/>
      <c r="YH856" s="4"/>
      <c r="YI856" s="4"/>
      <c r="YJ856" s="4"/>
      <c r="YK856" s="4"/>
      <c r="YL856" s="4"/>
      <c r="YM856" s="4"/>
      <c r="YN856" s="4"/>
      <c r="YO856" s="4"/>
      <c r="YP856" s="4"/>
      <c r="YQ856" s="4"/>
      <c r="YR856" s="4"/>
      <c r="YS856" s="4"/>
      <c r="YT856" s="4"/>
      <c r="YU856" s="4"/>
      <c r="YV856" s="4"/>
      <c r="YW856" s="4"/>
      <c r="YX856" s="4"/>
      <c r="YY856" s="4"/>
      <c r="YZ856" s="4"/>
      <c r="ZA856" s="4"/>
      <c r="ZB856" s="4"/>
      <c r="ZC856" s="4"/>
      <c r="ZD856" s="4"/>
      <c r="ZE856" s="4"/>
      <c r="ZF856" s="4"/>
      <c r="ZG856" s="4"/>
      <c r="ZH856" s="4"/>
      <c r="ZI856" s="4"/>
      <c r="ZJ856" s="4"/>
      <c r="ZK856" s="4"/>
      <c r="ZL856" s="4"/>
      <c r="ZM856" s="4"/>
      <c r="ZN856" s="4"/>
      <c r="ZO856" s="4"/>
      <c r="ZP856" s="4"/>
      <c r="ZQ856" s="4"/>
      <c r="ZR856" s="4"/>
      <c r="ZS856" s="4"/>
      <c r="ZT856" s="4"/>
      <c r="ZU856" s="4"/>
      <c r="ZV856" s="4"/>
      <c r="ZW856" s="4"/>
      <c r="ZX856" s="4"/>
      <c r="ZY856" s="4"/>
      <c r="ZZ856" s="4"/>
      <c r="AAA856" s="4"/>
      <c r="AAB856" s="4"/>
      <c r="AAC856" s="4"/>
      <c r="AAD856" s="4"/>
      <c r="AAE856" s="4"/>
      <c r="AAF856" s="4"/>
      <c r="AAG856" s="4"/>
      <c r="AAH856" s="4"/>
      <c r="AAI856" s="4"/>
      <c r="AAJ856" s="4"/>
      <c r="AAK856" s="4"/>
      <c r="AAL856" s="4"/>
      <c r="AAM856" s="4"/>
      <c r="AAN856" s="4"/>
      <c r="AAO856" s="4"/>
      <c r="AAP856" s="4"/>
      <c r="AAQ856" s="4"/>
      <c r="AAR856" s="4"/>
      <c r="AAS856" s="4"/>
      <c r="AAT856" s="4"/>
      <c r="AAU856" s="4"/>
      <c r="AAV856" s="4"/>
      <c r="AAW856" s="4"/>
      <c r="AAX856" s="4"/>
      <c r="AAY856" s="4"/>
      <c r="AAZ856" s="4"/>
      <c r="ABA856" s="4"/>
      <c r="ABB856" s="4"/>
      <c r="ABC856" s="4"/>
      <c r="ABD856" s="4"/>
      <c r="ABE856" s="4"/>
      <c r="ABF856" s="4"/>
      <c r="ABG856" s="4"/>
      <c r="ABH856" s="4"/>
      <c r="ABI856" s="4"/>
      <c r="ABJ856" s="4"/>
      <c r="ABK856" s="4"/>
      <c r="ABL856" s="4"/>
      <c r="ABM856" s="4"/>
      <c r="ABN856" s="4"/>
      <c r="ABO856" s="4"/>
      <c r="ABP856" s="4"/>
      <c r="ABQ856" s="4"/>
      <c r="ABR856" s="4"/>
      <c r="ABS856" s="4"/>
      <c r="ABT856" s="4"/>
      <c r="ABU856" s="4"/>
      <c r="ABV856" s="4"/>
      <c r="ABW856" s="4"/>
      <c r="ABX856" s="4"/>
      <c r="ABY856" s="4"/>
      <c r="ABZ856" s="4"/>
      <c r="ACA856" s="4"/>
      <c r="ACB856" s="4"/>
      <c r="ACC856" s="4"/>
      <c r="ACD856" s="4"/>
      <c r="ACE856" s="4"/>
      <c r="ACF856" s="4"/>
      <c r="ACG856" s="4"/>
      <c r="ACH856" s="4"/>
      <c r="ACI856" s="4"/>
      <c r="ACJ856" s="4"/>
      <c r="ACK856" s="4"/>
      <c r="ACL856" s="4"/>
      <c r="ACM856" s="4"/>
      <c r="ACN856" s="4"/>
      <c r="ACO856" s="4"/>
      <c r="ACP856" s="4"/>
      <c r="ACQ856" s="4"/>
      <c r="ACR856" s="4"/>
      <c r="ACS856" s="4"/>
      <c r="ACT856" s="4"/>
      <c r="ACU856" s="4"/>
      <c r="ACV856" s="4"/>
      <c r="ACW856" s="4"/>
      <c r="ACX856" s="4"/>
      <c r="ACY856" s="4"/>
      <c r="ACZ856" s="4"/>
      <c r="ADA856" s="4"/>
      <c r="ADB856" s="4"/>
      <c r="ADC856" s="4"/>
      <c r="ADD856" s="4"/>
      <c r="ADE856" s="4"/>
      <c r="ADF856" s="4"/>
      <c r="ADG856" s="4"/>
      <c r="ADH856" s="4"/>
      <c r="ADI856" s="4"/>
      <c r="ADJ856" s="4"/>
      <c r="ADK856" s="4"/>
      <c r="ADL856" s="4"/>
      <c r="ADM856" s="4"/>
      <c r="ADN856" s="4"/>
      <c r="ADO856" s="4"/>
      <c r="ADP856" s="4"/>
      <c r="ADQ856" s="4"/>
      <c r="ADR856" s="4"/>
      <c r="ADS856" s="4"/>
      <c r="ADT856" s="4"/>
      <c r="ADU856" s="4"/>
      <c r="ADV856" s="4"/>
      <c r="ADW856" s="4"/>
      <c r="ADX856" s="4"/>
      <c r="ADY856" s="4"/>
      <c r="ADZ856" s="4"/>
      <c r="AEA856" s="4"/>
      <c r="AEB856" s="4"/>
      <c r="AEC856" s="4"/>
      <c r="AED856" s="4"/>
      <c r="AEE856" s="4"/>
      <c r="AEF856" s="4"/>
      <c r="AEG856" s="4"/>
      <c r="AEH856" s="4"/>
      <c r="AEI856" s="4"/>
      <c r="AEJ856" s="4"/>
      <c r="AEK856" s="4"/>
      <c r="AEL856" s="4"/>
      <c r="AEM856" s="4"/>
      <c r="AEN856" s="4"/>
      <c r="AEO856" s="4"/>
      <c r="AEP856" s="4"/>
      <c r="AEQ856" s="4"/>
      <c r="AER856" s="4"/>
      <c r="AES856" s="4"/>
      <c r="AET856" s="4"/>
      <c r="AEU856" s="4"/>
      <c r="AEV856" s="4"/>
      <c r="AEW856" s="4"/>
      <c r="AEX856" s="4"/>
      <c r="AEY856" s="4"/>
      <c r="AEZ856" s="4"/>
      <c r="AFA856" s="4"/>
      <c r="AFB856" s="4"/>
      <c r="AFC856" s="4"/>
      <c r="AFD856" s="4"/>
      <c r="AFE856" s="4"/>
      <c r="AFF856" s="4"/>
      <c r="AFG856" s="4"/>
      <c r="AFH856" s="4"/>
      <c r="AFI856" s="4"/>
      <c r="AFJ856" s="4"/>
      <c r="AFK856" s="4"/>
      <c r="AFL856" s="4"/>
      <c r="AFM856" s="4"/>
      <c r="AFN856" s="4"/>
      <c r="AFO856" s="4"/>
      <c r="AFP856" s="4"/>
      <c r="AFQ856" s="4"/>
      <c r="AFR856" s="4"/>
      <c r="AFS856" s="4"/>
      <c r="AFT856" s="4"/>
      <c r="AFU856" s="4"/>
      <c r="AFV856" s="4"/>
      <c r="AFW856" s="4"/>
      <c r="AFX856" s="4"/>
      <c r="AFY856" s="4"/>
      <c r="AFZ856" s="4"/>
      <c r="AGA856" s="4"/>
      <c r="AGB856" s="4"/>
      <c r="AGC856" s="4"/>
      <c r="AGD856" s="4"/>
      <c r="AGE856" s="4"/>
      <c r="AGF856" s="4"/>
      <c r="AGG856" s="4"/>
      <c r="AGH856" s="4"/>
      <c r="AGI856" s="4"/>
      <c r="AGJ856" s="4"/>
      <c r="AGK856" s="4"/>
      <c r="AGL856" s="4"/>
      <c r="AGM856" s="4"/>
      <c r="AGN856" s="4"/>
      <c r="AGO856" s="4"/>
      <c r="AGP856" s="4"/>
      <c r="AGQ856" s="4"/>
      <c r="AGR856" s="4"/>
      <c r="AGS856" s="4"/>
      <c r="AGT856" s="4"/>
      <c r="AGU856" s="4"/>
      <c r="AGV856" s="4"/>
      <c r="AGW856" s="4"/>
      <c r="AGX856" s="4"/>
      <c r="AGY856" s="4"/>
      <c r="AGZ856" s="4"/>
      <c r="AHA856" s="4"/>
      <c r="AHB856" s="4"/>
      <c r="AHC856" s="4"/>
      <c r="AHD856" s="4"/>
      <c r="AHE856" s="4"/>
      <c r="AHF856" s="4"/>
      <c r="AHG856" s="4"/>
      <c r="AHH856" s="4"/>
      <c r="AHI856" s="4"/>
      <c r="AHJ856" s="4"/>
      <c r="AHK856" s="4"/>
      <c r="AHL856" s="4"/>
      <c r="AHM856" s="4"/>
      <c r="AHN856" s="4"/>
      <c r="AHO856" s="4"/>
      <c r="AHP856" s="4"/>
      <c r="AHQ856" s="4"/>
      <c r="AHR856" s="4"/>
      <c r="AHS856" s="4"/>
      <c r="AHT856" s="4"/>
      <c r="AHU856" s="4"/>
      <c r="AHV856" s="4"/>
      <c r="AHW856" s="4"/>
      <c r="AHX856" s="4"/>
      <c r="AHY856" s="4"/>
      <c r="AHZ856" s="4"/>
      <c r="AIA856" s="4"/>
      <c r="AIB856" s="4"/>
      <c r="AIC856" s="4"/>
      <c r="AID856" s="4"/>
      <c r="AIE856" s="4"/>
      <c r="AIF856" s="4"/>
      <c r="AIG856" s="4"/>
      <c r="AIH856" s="4"/>
      <c r="AII856" s="4"/>
      <c r="AIJ856" s="4"/>
      <c r="AIK856" s="4"/>
      <c r="AIL856" s="4"/>
      <c r="AIM856" s="4"/>
      <c r="AIN856" s="4"/>
      <c r="AIO856" s="4"/>
      <c r="AIP856" s="4"/>
      <c r="AIQ856" s="4"/>
      <c r="AIR856" s="4"/>
      <c r="AIS856" s="4"/>
      <c r="AIT856" s="4"/>
      <c r="AIU856" s="4"/>
      <c r="AIV856" s="4"/>
      <c r="AIW856" s="4"/>
      <c r="AIX856" s="4"/>
      <c r="AIY856" s="4"/>
      <c r="AIZ856" s="4"/>
      <c r="AJA856" s="4"/>
      <c r="AJB856" s="4"/>
      <c r="AJC856" s="4"/>
      <c r="AJD856" s="4"/>
      <c r="AJE856" s="4"/>
      <c r="AJF856" s="4"/>
      <c r="AJG856" s="4"/>
      <c r="AJH856" s="4"/>
      <c r="AJI856" s="4"/>
      <c r="AJJ856" s="4"/>
      <c r="AJK856" s="4"/>
      <c r="AJL856" s="4"/>
      <c r="AJM856" s="4"/>
      <c r="AJN856" s="4"/>
      <c r="AJO856" s="4"/>
      <c r="AJP856" s="4"/>
      <c r="AJQ856" s="4"/>
      <c r="AJR856" s="4"/>
      <c r="AJS856" s="4"/>
      <c r="AJT856" s="4"/>
      <c r="AJU856" s="4"/>
      <c r="AJV856" s="4"/>
      <c r="AJW856" s="4"/>
      <c r="AJX856" s="4"/>
      <c r="AJY856" s="4"/>
      <c r="AJZ856" s="4"/>
      <c r="AKA856" s="4"/>
      <c r="AKB856" s="4"/>
      <c r="AKC856" s="4"/>
      <c r="AKD856" s="4"/>
      <c r="AKE856" s="4"/>
      <c r="AKF856" s="4"/>
      <c r="AKG856" s="4"/>
      <c r="AKH856" s="4"/>
      <c r="AKI856" s="4"/>
      <c r="AKJ856" s="4"/>
      <c r="AKK856" s="4"/>
      <c r="AKL856" s="4"/>
      <c r="AKM856" s="4"/>
      <c r="AKN856" s="4"/>
      <c r="AKO856" s="4"/>
      <c r="AKP856" s="4"/>
      <c r="AKQ856" s="4"/>
      <c r="AKR856" s="4"/>
      <c r="AKS856" s="4"/>
      <c r="AKT856" s="4"/>
      <c r="AKU856" s="4"/>
      <c r="AKV856" s="4"/>
      <c r="AKW856" s="4"/>
      <c r="AKX856" s="4"/>
      <c r="AKY856" s="4"/>
      <c r="AKZ856" s="4"/>
      <c r="ALA856" s="4"/>
      <c r="ALB856" s="4"/>
      <c r="ALC856" s="4"/>
      <c r="ALD856" s="4"/>
      <c r="ALE856" s="4"/>
      <c r="ALF856" s="4"/>
      <c r="ALG856" s="4"/>
      <c r="ALH856" s="4"/>
      <c r="ALI856" s="4"/>
      <c r="ALJ856" s="4"/>
      <c r="ALK856" s="4"/>
      <c r="ALL856" s="4"/>
      <c r="ALM856" s="4"/>
      <c r="ALN856" s="4"/>
      <c r="ALO856" s="4"/>
      <c r="ALP856" s="4"/>
      <c r="ALQ856" s="4"/>
      <c r="ALR856" s="4"/>
      <c r="ALS856" s="4"/>
      <c r="ALT856" s="4"/>
      <c r="ALU856" s="4"/>
      <c r="ALV856" s="4"/>
      <c r="ALW856" s="4"/>
      <c r="ALX856" s="4"/>
      <c r="ALY856" s="4"/>
      <c r="ALZ856" s="4"/>
      <c r="AMA856" s="4"/>
      <c r="AMB856" s="4"/>
      <c r="AMC856" s="4"/>
      <c r="AMD856" s="4"/>
      <c r="AME856" s="4"/>
      <c r="AMF856" s="4"/>
      <c r="AMG856" s="4"/>
      <c r="AMH856" s="4"/>
      <c r="AMI856" s="4"/>
      <c r="AMJ856" s="4"/>
      <c r="AMK856" s="4"/>
      <c r="AML856" s="4"/>
      <c r="AMM856" s="4"/>
      <c r="AMN856" s="4"/>
      <c r="AMO856" s="4"/>
      <c r="AMP856" s="4"/>
      <c r="AMQ856" s="4"/>
      <c r="AMR856" s="4"/>
      <c r="AMS856" s="4"/>
      <c r="AMT856" s="4"/>
      <c r="AMU856" s="4"/>
      <c r="AMV856" s="4"/>
      <c r="AMW856" s="4"/>
      <c r="AMX856" s="4"/>
      <c r="AMY856" s="4"/>
      <c r="AMZ856" s="4"/>
      <c r="ANA856" s="4"/>
      <c r="ANB856" s="4"/>
      <c r="ANC856" s="4"/>
      <c r="AND856" s="4"/>
      <c r="ANE856" s="4"/>
      <c r="ANF856" s="4"/>
      <c r="ANG856" s="4"/>
      <c r="ANH856" s="4"/>
      <c r="ANI856" s="4"/>
      <c r="ANJ856" s="4"/>
      <c r="ANK856" s="4"/>
      <c r="ANL856" s="4"/>
      <c r="ANM856" s="4"/>
      <c r="ANN856" s="4"/>
      <c r="ANO856" s="4"/>
      <c r="ANP856" s="4"/>
      <c r="ANQ856" s="4"/>
      <c r="ANR856" s="4"/>
      <c r="ANS856" s="4"/>
      <c r="ANT856" s="4"/>
      <c r="ANU856" s="4"/>
      <c r="ANV856" s="4"/>
      <c r="ANW856" s="4"/>
      <c r="ANX856" s="4"/>
      <c r="ANY856" s="4"/>
      <c r="ANZ856" s="4"/>
      <c r="AOA856" s="4"/>
      <c r="AOB856" s="4"/>
      <c r="AOC856" s="4"/>
      <c r="AOD856" s="4"/>
      <c r="AOE856" s="4"/>
      <c r="AOF856" s="4"/>
      <c r="AOG856" s="4"/>
      <c r="AOH856" s="4"/>
      <c r="AOI856" s="4"/>
      <c r="AOJ856" s="4"/>
      <c r="AOK856" s="4"/>
      <c r="AOL856" s="4"/>
      <c r="AOM856" s="4"/>
      <c r="AON856" s="4"/>
      <c r="AOO856" s="4"/>
      <c r="AOP856" s="4"/>
      <c r="AOQ856" s="4"/>
      <c r="AOR856" s="4"/>
      <c r="AOS856" s="4"/>
      <c r="AOT856" s="4"/>
      <c r="AOU856" s="4"/>
      <c r="AOV856" s="4"/>
      <c r="AOW856" s="4"/>
      <c r="AOX856" s="4"/>
      <c r="AOY856" s="4"/>
      <c r="AOZ856" s="4"/>
      <c r="APA856" s="4"/>
      <c r="APB856" s="4"/>
      <c r="APC856" s="4"/>
      <c r="APD856" s="4"/>
      <c r="APE856" s="4"/>
      <c r="APF856" s="4"/>
      <c r="APG856" s="4"/>
      <c r="APH856" s="4"/>
      <c r="API856" s="4"/>
      <c r="APJ856" s="4"/>
      <c r="APK856" s="4"/>
      <c r="APL856" s="4"/>
      <c r="APM856" s="4"/>
      <c r="APN856" s="4"/>
      <c r="APO856" s="4"/>
      <c r="APP856" s="4"/>
      <c r="APQ856" s="4"/>
      <c r="APR856" s="4"/>
      <c r="APS856" s="4"/>
      <c r="APT856" s="4"/>
      <c r="APU856" s="4"/>
      <c r="APV856" s="4"/>
      <c r="APW856" s="4"/>
      <c r="APX856" s="4"/>
      <c r="APY856" s="4"/>
      <c r="APZ856" s="4"/>
      <c r="AQA856" s="4"/>
      <c r="AQB856" s="4"/>
      <c r="AQC856" s="4"/>
      <c r="AQD856" s="4"/>
      <c r="AQE856" s="4"/>
      <c r="AQF856" s="4"/>
      <c r="AQG856" s="4"/>
      <c r="AQH856" s="4"/>
      <c r="AQI856" s="4"/>
      <c r="AQJ856" s="4"/>
      <c r="AQK856" s="4"/>
      <c r="AQL856" s="4"/>
      <c r="AQM856" s="4"/>
      <c r="AQN856" s="4"/>
      <c r="AQO856" s="4"/>
      <c r="AQP856" s="4"/>
      <c r="AQQ856" s="4"/>
      <c r="AQR856" s="4"/>
      <c r="AQS856" s="4"/>
      <c r="AQT856" s="4"/>
      <c r="AQU856" s="4"/>
      <c r="AQV856" s="4"/>
      <c r="AQW856" s="4"/>
      <c r="AQX856" s="4"/>
      <c r="AQY856" s="4"/>
      <c r="AQZ856" s="4"/>
      <c r="ARA856" s="4"/>
      <c r="ARB856" s="4"/>
      <c r="ARC856" s="4"/>
      <c r="ARD856" s="4"/>
      <c r="ARE856" s="4"/>
      <c r="ARF856" s="4"/>
      <c r="ARG856" s="4"/>
      <c r="ARH856" s="4"/>
      <c r="ARI856" s="4"/>
      <c r="ARJ856" s="4"/>
      <c r="ARK856" s="4"/>
      <c r="ARL856" s="4"/>
      <c r="ARM856" s="4"/>
      <c r="ARN856" s="4"/>
      <c r="ARO856" s="4"/>
      <c r="ARP856" s="4"/>
      <c r="ARQ856" s="4"/>
      <c r="ARR856" s="4"/>
      <c r="ARS856" s="4"/>
      <c r="ART856" s="4"/>
      <c r="ARU856" s="4"/>
      <c r="ARV856" s="4"/>
      <c r="ARW856" s="4"/>
      <c r="ARX856" s="4"/>
      <c r="ARY856" s="4"/>
      <c r="ARZ856" s="4"/>
      <c r="ASA856" s="4"/>
      <c r="ASB856" s="4"/>
      <c r="ASC856" s="4"/>
      <c r="ASD856" s="4"/>
      <c r="ASE856" s="4"/>
      <c r="ASF856" s="4"/>
      <c r="ASG856" s="4"/>
      <c r="ASH856" s="4"/>
      <c r="ASI856" s="4"/>
      <c r="ASJ856" s="4"/>
      <c r="ASK856" s="4"/>
      <c r="ASL856" s="4"/>
      <c r="ASM856" s="4"/>
      <c r="ASN856" s="4"/>
      <c r="ASO856" s="4"/>
      <c r="ASP856" s="4"/>
      <c r="ASQ856" s="4"/>
      <c r="ASR856" s="4"/>
      <c r="ASS856" s="4"/>
      <c r="AST856" s="4"/>
      <c r="ASU856" s="4"/>
      <c r="ASV856" s="4"/>
      <c r="ASW856" s="4"/>
      <c r="ASX856" s="4"/>
      <c r="ASY856" s="4"/>
      <c r="ASZ856" s="4"/>
      <c r="ATA856" s="4"/>
      <c r="ATB856" s="4"/>
      <c r="ATC856" s="4"/>
      <c r="ATD856" s="4"/>
      <c r="ATE856" s="4"/>
      <c r="ATF856" s="4"/>
      <c r="ATG856" s="4"/>
      <c r="ATH856" s="4"/>
      <c r="ATI856" s="4"/>
      <c r="ATJ856" s="4"/>
      <c r="ATK856" s="4"/>
      <c r="ATL856" s="4"/>
      <c r="ATM856" s="4"/>
      <c r="ATN856" s="4"/>
      <c r="ATO856" s="4"/>
      <c r="ATP856" s="4"/>
      <c r="ATQ856" s="4"/>
      <c r="ATR856" s="4"/>
      <c r="ATS856" s="4"/>
      <c r="ATT856" s="4"/>
      <c r="ATU856" s="4"/>
      <c r="ATV856" s="4"/>
      <c r="ATW856" s="4"/>
      <c r="ATX856" s="4"/>
      <c r="ATY856" s="4"/>
      <c r="ATZ856" s="4"/>
      <c r="AUA856" s="4"/>
      <c r="AUB856" s="4"/>
      <c r="AUC856" s="4"/>
      <c r="AUD856" s="4"/>
      <c r="AUE856" s="4"/>
      <c r="AUF856" s="4"/>
      <c r="AUG856" s="4"/>
      <c r="AUH856" s="4"/>
      <c r="AUI856" s="4"/>
      <c r="AUJ856" s="4"/>
      <c r="AUK856" s="4"/>
      <c r="AUL856" s="4"/>
      <c r="AUM856" s="4"/>
      <c r="AUN856" s="4"/>
      <c r="AUO856" s="4"/>
      <c r="AUP856" s="4"/>
      <c r="AUQ856" s="4"/>
      <c r="AUR856" s="4"/>
      <c r="AUS856" s="4"/>
      <c r="AUT856" s="4"/>
      <c r="AUU856" s="4"/>
      <c r="AUV856" s="4"/>
      <c r="AUW856" s="4"/>
      <c r="AUX856" s="4"/>
      <c r="AUY856" s="4"/>
      <c r="AUZ856" s="4"/>
      <c r="AVA856" s="4"/>
      <c r="AVB856" s="4"/>
      <c r="AVC856" s="4"/>
      <c r="AVD856" s="4"/>
      <c r="AVE856" s="4"/>
      <c r="AVF856" s="4"/>
      <c r="AVG856" s="4"/>
      <c r="AVH856" s="4"/>
      <c r="AVI856" s="4"/>
      <c r="AVJ856" s="4"/>
      <c r="AVK856" s="4"/>
      <c r="AVL856" s="4"/>
      <c r="AVM856" s="4"/>
      <c r="AVN856" s="4"/>
      <c r="AVO856" s="4"/>
      <c r="AVP856" s="4"/>
      <c r="AVQ856" s="4"/>
      <c r="AVR856" s="4"/>
      <c r="AVS856" s="4"/>
      <c r="AVT856" s="4"/>
      <c r="AVU856" s="4"/>
      <c r="AVV856" s="4"/>
      <c r="AVW856" s="4"/>
      <c r="AVX856" s="4"/>
      <c r="AVY856" s="4"/>
      <c r="AVZ856" s="4"/>
      <c r="AWA856" s="4"/>
      <c r="AWB856" s="4"/>
      <c r="AWC856" s="4"/>
      <c r="AWD856" s="4"/>
      <c r="AWE856" s="4"/>
      <c r="AWF856" s="4"/>
      <c r="AWG856" s="4"/>
      <c r="AWH856" s="4"/>
      <c r="AWI856" s="4"/>
      <c r="AWJ856" s="4"/>
      <c r="AWK856" s="4"/>
      <c r="AWL856" s="4"/>
      <c r="AWM856" s="4"/>
      <c r="AWN856" s="4"/>
      <c r="AWO856" s="4"/>
      <c r="AWP856" s="4"/>
      <c r="AWQ856" s="4"/>
      <c r="AWR856" s="4"/>
      <c r="AWS856" s="4"/>
      <c r="AWT856" s="4"/>
      <c r="AWU856" s="4"/>
      <c r="AWV856" s="4"/>
      <c r="AWW856" s="4"/>
      <c r="AWX856" s="4"/>
      <c r="AWY856" s="4"/>
      <c r="AWZ856" s="4"/>
      <c r="AXA856" s="4"/>
      <c r="AXB856" s="4"/>
      <c r="AXC856" s="4"/>
      <c r="AXD856" s="4"/>
      <c r="AXE856" s="4"/>
      <c r="AXF856" s="4"/>
      <c r="AXG856" s="4"/>
      <c r="AXH856" s="4"/>
      <c r="AXI856" s="4"/>
      <c r="AXJ856" s="4"/>
      <c r="AXK856" s="4"/>
      <c r="AXL856" s="4"/>
      <c r="AXM856" s="4"/>
      <c r="AXN856" s="4"/>
      <c r="AXO856" s="4"/>
      <c r="AXP856" s="4"/>
      <c r="AXQ856" s="4"/>
      <c r="AXR856" s="4"/>
      <c r="AXS856" s="4"/>
      <c r="AXT856" s="4"/>
      <c r="AXU856" s="4"/>
      <c r="AXV856" s="4"/>
      <c r="AXW856" s="4"/>
      <c r="AXX856" s="4"/>
      <c r="AXY856" s="4"/>
      <c r="AXZ856" s="4"/>
      <c r="AYA856" s="4"/>
      <c r="AYB856" s="4"/>
      <c r="AYC856" s="4"/>
      <c r="AYD856" s="4"/>
      <c r="AYE856" s="4"/>
      <c r="AYF856" s="4"/>
      <c r="AYG856" s="4"/>
      <c r="AYH856" s="4"/>
      <c r="AYI856" s="4"/>
      <c r="AYJ856" s="4"/>
      <c r="AYK856" s="4"/>
      <c r="AYL856" s="4"/>
      <c r="AYM856" s="4"/>
      <c r="AYN856" s="4"/>
      <c r="AYO856" s="4"/>
      <c r="AYP856" s="4"/>
      <c r="AYQ856" s="4"/>
      <c r="AYR856" s="4"/>
      <c r="AYS856" s="4"/>
      <c r="AYT856" s="4"/>
      <c r="AYU856" s="4"/>
      <c r="AYV856" s="4"/>
      <c r="AYW856" s="4"/>
      <c r="AYX856" s="4"/>
      <c r="AYY856" s="4"/>
      <c r="AYZ856" s="4"/>
      <c r="AZA856" s="4"/>
      <c r="AZB856" s="4"/>
      <c r="AZC856" s="4"/>
      <c r="AZD856" s="4"/>
      <c r="AZE856" s="4"/>
      <c r="AZF856" s="4"/>
      <c r="AZG856" s="4"/>
      <c r="AZH856" s="4"/>
      <c r="AZI856" s="4"/>
      <c r="AZJ856" s="4"/>
      <c r="AZK856" s="4"/>
      <c r="AZL856" s="4"/>
      <c r="AZM856" s="4"/>
      <c r="AZN856" s="4"/>
      <c r="AZO856" s="4"/>
      <c r="AZP856" s="4"/>
      <c r="AZQ856" s="4"/>
      <c r="AZR856" s="4"/>
      <c r="AZS856" s="4"/>
      <c r="AZT856" s="4"/>
      <c r="AZU856" s="4"/>
      <c r="AZV856" s="4"/>
      <c r="AZW856" s="4"/>
      <c r="AZX856" s="4"/>
      <c r="AZY856" s="4"/>
      <c r="AZZ856" s="4"/>
      <c r="BAA856" s="4"/>
      <c r="BAB856" s="4"/>
      <c r="BAC856" s="4"/>
      <c r="BAD856" s="4"/>
      <c r="BAE856" s="4"/>
      <c r="BAF856" s="4"/>
      <c r="BAG856" s="4"/>
      <c r="BAH856" s="4"/>
      <c r="BAI856" s="4"/>
      <c r="BAJ856" s="4"/>
      <c r="BAK856" s="4"/>
      <c r="BAL856" s="4"/>
      <c r="BAM856" s="4"/>
      <c r="BAN856" s="4"/>
      <c r="BAO856" s="4"/>
      <c r="BAP856" s="4"/>
      <c r="BAQ856" s="4"/>
      <c r="BAR856" s="4"/>
      <c r="BAS856" s="4"/>
      <c r="BAT856" s="4"/>
      <c r="BAU856" s="4"/>
      <c r="BAV856" s="4"/>
      <c r="BAW856" s="4"/>
      <c r="BAX856" s="4"/>
      <c r="BAY856" s="4"/>
      <c r="BAZ856" s="4"/>
      <c r="BBA856" s="4"/>
      <c r="BBB856" s="4"/>
      <c r="BBC856" s="4"/>
      <c r="BBD856" s="4"/>
      <c r="BBE856" s="4"/>
      <c r="BBF856" s="4"/>
      <c r="BBG856" s="4"/>
      <c r="BBH856" s="4"/>
      <c r="BBI856" s="4"/>
      <c r="BBJ856" s="4"/>
      <c r="BBK856" s="4"/>
      <c r="BBL856" s="4"/>
      <c r="BBM856" s="4"/>
      <c r="BBN856" s="4"/>
      <c r="BBO856" s="4"/>
      <c r="BBP856" s="4"/>
      <c r="BBQ856" s="4"/>
      <c r="BBR856" s="4"/>
      <c r="BBS856" s="4"/>
      <c r="BBT856" s="4"/>
      <c r="BBU856" s="4"/>
      <c r="BBV856" s="4"/>
      <c r="BBW856" s="4"/>
      <c r="BBX856" s="4"/>
      <c r="BBY856" s="4"/>
      <c r="BBZ856" s="4"/>
      <c r="BCA856" s="4"/>
      <c r="BCB856" s="4"/>
      <c r="BCC856" s="4"/>
      <c r="BCD856" s="4"/>
      <c r="BCE856" s="4"/>
      <c r="BCF856" s="4"/>
      <c r="BCG856" s="4"/>
      <c r="BCH856" s="4"/>
      <c r="BCI856" s="4"/>
      <c r="BCJ856" s="4"/>
      <c r="BCK856" s="4"/>
      <c r="BCL856" s="4"/>
      <c r="BCM856" s="4"/>
      <c r="BCN856" s="4"/>
      <c r="BCO856" s="4"/>
      <c r="BCP856" s="4"/>
      <c r="BCQ856" s="4"/>
      <c r="BCR856" s="4"/>
      <c r="BCS856" s="4"/>
      <c r="BCT856" s="4"/>
      <c r="BCU856" s="4"/>
      <c r="BCV856" s="4"/>
      <c r="BCW856" s="4"/>
      <c r="BCX856" s="4"/>
      <c r="BCY856" s="4"/>
      <c r="BCZ856" s="4"/>
      <c r="BDA856" s="4"/>
      <c r="BDB856" s="4"/>
      <c r="BDC856" s="4"/>
      <c r="BDD856" s="4"/>
      <c r="BDE856" s="4"/>
      <c r="BDF856" s="4"/>
      <c r="BDG856" s="4"/>
      <c r="BDH856" s="4"/>
      <c r="BDI856" s="4"/>
      <c r="BDJ856" s="4"/>
      <c r="BDK856" s="4"/>
      <c r="BDL856" s="4"/>
      <c r="BDM856" s="4"/>
      <c r="BDN856" s="4"/>
      <c r="BDO856" s="4"/>
      <c r="BDP856" s="4"/>
      <c r="BDQ856" s="4"/>
      <c r="BDR856" s="4"/>
      <c r="BDS856" s="4"/>
      <c r="BDT856" s="4"/>
      <c r="BDU856" s="4"/>
      <c r="BDV856" s="4"/>
      <c r="BDW856" s="4"/>
      <c r="BDX856" s="4"/>
      <c r="BDY856" s="4"/>
      <c r="BDZ856" s="4"/>
      <c r="BEA856" s="4"/>
      <c r="BEB856" s="4"/>
      <c r="BEC856" s="4"/>
      <c r="BED856" s="4"/>
      <c r="BEE856" s="4"/>
      <c r="BEF856" s="4"/>
      <c r="BEG856" s="4"/>
      <c r="BEH856" s="4"/>
      <c r="BEI856" s="4"/>
      <c r="BEJ856" s="4"/>
      <c r="BEK856" s="4"/>
      <c r="BEL856" s="4"/>
      <c r="BEM856" s="4"/>
      <c r="BEN856" s="4"/>
      <c r="BEO856" s="4"/>
      <c r="BEP856" s="4"/>
      <c r="BEQ856" s="4"/>
      <c r="BER856" s="4"/>
      <c r="BES856" s="4"/>
      <c r="BET856" s="4"/>
      <c r="BEU856" s="4"/>
      <c r="BEV856" s="4"/>
      <c r="BEW856" s="4"/>
      <c r="BEX856" s="4"/>
      <c r="BEY856" s="4"/>
      <c r="BEZ856" s="4"/>
      <c r="BFA856" s="4"/>
      <c r="BFB856" s="4"/>
      <c r="BFC856" s="4"/>
      <c r="BFD856" s="4"/>
      <c r="BFE856" s="4"/>
      <c r="BFF856" s="4"/>
      <c r="BFG856" s="4"/>
      <c r="BFH856" s="4"/>
      <c r="BFI856" s="4"/>
      <c r="BFJ856" s="4"/>
      <c r="BFK856" s="4"/>
      <c r="BFL856" s="4"/>
      <c r="BFM856" s="4"/>
      <c r="BFN856" s="4"/>
      <c r="BFO856" s="4"/>
      <c r="BFP856" s="4"/>
      <c r="BFQ856" s="4"/>
      <c r="BFR856" s="4"/>
      <c r="BFS856" s="4"/>
      <c r="BFT856" s="4"/>
      <c r="BFU856" s="4"/>
      <c r="BFV856" s="4"/>
      <c r="BFW856" s="4"/>
      <c r="BFX856" s="4"/>
      <c r="BFY856" s="4"/>
      <c r="BFZ856" s="4"/>
      <c r="BGA856" s="4"/>
      <c r="BGB856" s="4"/>
      <c r="BGC856" s="4"/>
      <c r="BGD856" s="4"/>
      <c r="BGE856" s="4"/>
      <c r="BGF856" s="4"/>
      <c r="BGG856" s="4"/>
      <c r="BGH856" s="4"/>
      <c r="BGI856" s="4"/>
      <c r="BGJ856" s="4"/>
      <c r="BGK856" s="4"/>
      <c r="BGL856" s="4"/>
      <c r="BGM856" s="4"/>
      <c r="BGN856" s="4"/>
      <c r="BGO856" s="4"/>
      <c r="BGP856" s="4"/>
      <c r="BGQ856" s="4"/>
      <c r="BGR856" s="4"/>
      <c r="BGS856" s="4"/>
      <c r="BGT856" s="4"/>
      <c r="BGU856" s="4"/>
      <c r="BGV856" s="4"/>
      <c r="BGW856" s="4"/>
      <c r="BGX856" s="4"/>
      <c r="BGY856" s="4"/>
      <c r="BGZ856" s="4"/>
      <c r="BHA856" s="4"/>
      <c r="BHB856" s="4"/>
      <c r="BHC856" s="4"/>
      <c r="BHD856" s="4"/>
      <c r="BHE856" s="4"/>
      <c r="BHF856" s="4"/>
      <c r="BHG856" s="4"/>
      <c r="BHH856" s="4"/>
      <c r="BHI856" s="4"/>
      <c r="BHJ856" s="4"/>
      <c r="BHK856" s="4"/>
      <c r="BHL856" s="4"/>
      <c r="BHM856" s="4"/>
      <c r="BHN856" s="4"/>
      <c r="BHO856" s="4"/>
      <c r="BHP856" s="4"/>
      <c r="BHQ856" s="4"/>
      <c r="BHR856" s="4"/>
      <c r="BHS856" s="4"/>
      <c r="BHT856" s="4"/>
      <c r="BHU856" s="4"/>
      <c r="BHV856" s="4"/>
      <c r="BHW856" s="4"/>
      <c r="BHX856" s="4"/>
      <c r="BHY856" s="4"/>
      <c r="BHZ856" s="4"/>
      <c r="BIA856" s="4"/>
      <c r="BIB856" s="4"/>
      <c r="BIC856" s="4"/>
      <c r="BID856" s="4"/>
      <c r="BIE856" s="4"/>
      <c r="BIF856" s="4"/>
      <c r="BIG856" s="4"/>
      <c r="BIH856" s="4"/>
      <c r="BII856" s="4"/>
      <c r="BIJ856" s="4"/>
      <c r="BIK856" s="4"/>
      <c r="BIL856" s="4"/>
      <c r="BIM856" s="4"/>
      <c r="BIN856" s="4"/>
      <c r="BIO856" s="4"/>
      <c r="BIP856" s="4"/>
      <c r="BIQ856" s="4"/>
      <c r="BIR856" s="4"/>
      <c r="BIS856" s="4"/>
      <c r="BIT856" s="4"/>
      <c r="BIU856" s="4"/>
      <c r="BIV856" s="4"/>
      <c r="BIW856" s="4"/>
      <c r="BIX856" s="4"/>
      <c r="BIY856" s="4"/>
      <c r="BIZ856" s="4"/>
      <c r="BJA856" s="4"/>
      <c r="BJB856" s="4"/>
      <c r="BJC856" s="4"/>
      <c r="BJD856" s="4"/>
      <c r="BJE856" s="4"/>
      <c r="BJF856" s="4"/>
      <c r="BJG856" s="4"/>
      <c r="BJH856" s="4"/>
      <c r="BJI856" s="4"/>
      <c r="BJJ856" s="4"/>
      <c r="BJK856" s="4"/>
      <c r="BJL856" s="4"/>
      <c r="BJM856" s="4"/>
      <c r="BJN856" s="4"/>
      <c r="BJO856" s="4"/>
      <c r="BJP856" s="4"/>
      <c r="BJQ856" s="4"/>
      <c r="BJR856" s="4"/>
      <c r="BJS856" s="4"/>
      <c r="BJT856" s="4"/>
      <c r="BJU856" s="4"/>
      <c r="BJV856" s="4"/>
      <c r="BJW856" s="4"/>
      <c r="BJX856" s="4"/>
      <c r="BJY856" s="4"/>
      <c r="BJZ856" s="4"/>
      <c r="BKA856" s="4"/>
      <c r="BKB856" s="4"/>
      <c r="BKC856" s="4"/>
      <c r="BKD856" s="4"/>
      <c r="BKE856" s="4"/>
      <c r="BKF856" s="4"/>
      <c r="BKG856" s="4"/>
      <c r="BKH856" s="4"/>
      <c r="BKI856" s="4"/>
      <c r="BKJ856" s="4"/>
      <c r="BKK856" s="4"/>
      <c r="BKL856" s="4"/>
      <c r="BKM856" s="4"/>
      <c r="BKN856" s="4"/>
      <c r="BKO856" s="4"/>
      <c r="BKP856" s="4"/>
      <c r="BKQ856" s="4"/>
      <c r="BKR856" s="4"/>
      <c r="BKS856" s="4"/>
      <c r="BKT856" s="4"/>
      <c r="BKU856" s="4"/>
      <c r="BKV856" s="4"/>
      <c r="BKW856" s="4"/>
      <c r="BKX856" s="4"/>
      <c r="BKY856" s="4"/>
      <c r="BKZ856" s="4"/>
      <c r="BLA856" s="4"/>
      <c r="BLB856" s="4"/>
      <c r="BLC856" s="4"/>
      <c r="BLD856" s="4"/>
      <c r="BLE856" s="4"/>
      <c r="BLF856" s="4"/>
      <c r="BLG856" s="4"/>
      <c r="BLH856" s="4"/>
      <c r="BLI856" s="4"/>
      <c r="BLJ856" s="4"/>
      <c r="BLK856" s="4"/>
      <c r="BLL856" s="4"/>
      <c r="BLM856" s="4"/>
      <c r="BLN856" s="4"/>
      <c r="BLO856" s="4"/>
      <c r="BLP856" s="4"/>
      <c r="BLQ856" s="4"/>
      <c r="BLR856" s="4"/>
      <c r="BLS856" s="4"/>
      <c r="BLT856" s="4"/>
      <c r="BLU856" s="4"/>
      <c r="BLV856" s="4"/>
      <c r="BLW856" s="4"/>
      <c r="BLX856" s="4"/>
      <c r="BLY856" s="4"/>
      <c r="BLZ856" s="4"/>
      <c r="BMA856" s="4"/>
      <c r="BMB856" s="4"/>
      <c r="BMC856" s="4"/>
      <c r="BMD856" s="4"/>
      <c r="BME856" s="4"/>
      <c r="BMF856" s="4"/>
      <c r="BMG856" s="4"/>
      <c r="BMH856" s="4"/>
      <c r="BMI856" s="4"/>
      <c r="BMJ856" s="4"/>
      <c r="BMK856" s="4"/>
      <c r="BML856" s="4"/>
      <c r="BMM856" s="4"/>
      <c r="BMN856" s="4"/>
      <c r="BMO856" s="4"/>
      <c r="BMP856" s="4"/>
      <c r="BMQ856" s="4"/>
      <c r="BMR856" s="4"/>
      <c r="BMS856" s="4"/>
      <c r="BMT856" s="4"/>
      <c r="BMU856" s="4"/>
      <c r="BMV856" s="4"/>
      <c r="BMW856" s="4"/>
      <c r="BMX856" s="4"/>
      <c r="BMY856" s="4"/>
      <c r="BMZ856" s="4"/>
      <c r="BNA856" s="4"/>
      <c r="BNB856" s="4"/>
      <c r="BNC856" s="4"/>
      <c r="BND856" s="4"/>
      <c r="BNE856" s="4"/>
      <c r="BNF856" s="4"/>
      <c r="BNG856" s="4"/>
      <c r="BNH856" s="4"/>
      <c r="BNI856" s="4"/>
      <c r="BNJ856" s="4"/>
      <c r="BNK856" s="4"/>
      <c r="BNL856" s="4"/>
      <c r="BNM856" s="4"/>
      <c r="BNN856" s="4"/>
      <c r="BNO856" s="4"/>
      <c r="BNP856" s="4"/>
      <c r="BNQ856" s="4"/>
      <c r="BNR856" s="4"/>
      <c r="BNS856" s="4"/>
      <c r="BNT856" s="4"/>
      <c r="BNU856" s="4"/>
      <c r="BNV856" s="4"/>
      <c r="BNW856" s="4"/>
      <c r="BNX856" s="4"/>
      <c r="BNY856" s="4"/>
      <c r="BNZ856" s="4"/>
      <c r="BOA856" s="4"/>
      <c r="BOB856" s="4"/>
      <c r="BOC856" s="4"/>
      <c r="BOD856" s="4"/>
      <c r="BOE856" s="4"/>
      <c r="BOF856" s="4"/>
      <c r="BOG856" s="4"/>
      <c r="BOH856" s="4"/>
      <c r="BOI856" s="4"/>
      <c r="BOJ856" s="4"/>
      <c r="BOK856" s="4"/>
      <c r="BOL856" s="4"/>
      <c r="BOM856" s="4"/>
      <c r="BON856" s="4"/>
      <c r="BOO856" s="4"/>
      <c r="BOP856" s="4"/>
      <c r="BOQ856" s="4"/>
      <c r="BOR856" s="4"/>
      <c r="BOS856" s="4"/>
      <c r="BOT856" s="4"/>
      <c r="BOU856" s="4"/>
      <c r="BOV856" s="4"/>
      <c r="BOW856" s="4"/>
      <c r="BOX856" s="4"/>
      <c r="BOY856" s="4"/>
      <c r="BOZ856" s="4"/>
      <c r="BPA856" s="4"/>
      <c r="BPB856" s="4"/>
      <c r="BPC856" s="4"/>
      <c r="BPD856" s="4"/>
      <c r="BPE856" s="4"/>
      <c r="BPF856" s="4"/>
      <c r="BPG856" s="4"/>
      <c r="BPH856" s="4"/>
      <c r="BPI856" s="4"/>
      <c r="BPJ856" s="4"/>
      <c r="BPK856" s="4"/>
      <c r="BPL856" s="4"/>
      <c r="BPM856" s="4"/>
      <c r="BPN856" s="4"/>
      <c r="BPO856" s="4"/>
      <c r="BPP856" s="4"/>
      <c r="BPQ856" s="4"/>
      <c r="BPR856" s="4"/>
      <c r="BPS856" s="4"/>
      <c r="BPT856" s="4"/>
      <c r="BPU856" s="4"/>
      <c r="BPV856" s="4"/>
      <c r="BPW856" s="4"/>
      <c r="BPX856" s="4"/>
      <c r="BPY856" s="4"/>
      <c r="BPZ856" s="4"/>
      <c r="BQA856" s="4"/>
      <c r="BQB856" s="4"/>
      <c r="BQC856" s="4"/>
      <c r="BQD856" s="4"/>
      <c r="BQE856" s="4"/>
      <c r="BQF856" s="4"/>
      <c r="BQG856" s="4"/>
      <c r="BQH856" s="4"/>
      <c r="BQI856" s="4"/>
      <c r="BQJ856" s="4"/>
      <c r="BQK856" s="4"/>
      <c r="BQL856" s="4"/>
      <c r="BQM856" s="4"/>
      <c r="BQN856" s="4"/>
      <c r="BQO856" s="4"/>
      <c r="BQP856" s="4"/>
      <c r="BQQ856" s="4"/>
      <c r="BQR856" s="4"/>
      <c r="BQS856" s="4"/>
      <c r="BQT856" s="4"/>
      <c r="BQU856" s="4"/>
      <c r="BQV856" s="4"/>
      <c r="BQW856" s="4"/>
      <c r="BQX856" s="4"/>
      <c r="BQY856" s="4"/>
      <c r="BQZ856" s="4"/>
      <c r="BRA856" s="4"/>
      <c r="BRB856" s="4"/>
      <c r="BRC856" s="4"/>
      <c r="BRD856" s="4"/>
      <c r="BRE856" s="4"/>
      <c r="BRF856" s="4"/>
      <c r="BRG856" s="4"/>
      <c r="BRH856" s="4"/>
      <c r="BRI856" s="4"/>
      <c r="BRJ856" s="4"/>
      <c r="BRK856" s="4"/>
      <c r="BRL856" s="4"/>
      <c r="BRM856" s="4"/>
      <c r="BRN856" s="4"/>
      <c r="BRO856" s="4"/>
      <c r="BRP856" s="4"/>
      <c r="BRQ856" s="4"/>
      <c r="BRR856" s="4"/>
      <c r="BRS856" s="4"/>
      <c r="BRT856" s="4"/>
      <c r="BRU856" s="4"/>
      <c r="BRV856" s="4"/>
      <c r="BRW856" s="4"/>
      <c r="BRX856" s="4"/>
      <c r="BRY856" s="4"/>
      <c r="BRZ856" s="4"/>
      <c r="BSA856" s="4"/>
      <c r="BSB856" s="4"/>
      <c r="BSC856" s="4"/>
      <c r="BSD856" s="4"/>
      <c r="BSE856" s="4"/>
      <c r="BSF856" s="4"/>
      <c r="BSG856" s="4"/>
      <c r="BSH856" s="4"/>
      <c r="BSI856" s="4"/>
      <c r="BSJ856" s="4"/>
      <c r="BSK856" s="4"/>
      <c r="BSL856" s="4"/>
      <c r="BSM856" s="4"/>
      <c r="BSN856" s="4"/>
      <c r="BSO856" s="4"/>
      <c r="BSP856" s="4"/>
      <c r="BSQ856" s="4"/>
      <c r="BSR856" s="4"/>
      <c r="BSS856" s="4"/>
      <c r="BST856" s="4"/>
      <c r="BSU856" s="4"/>
      <c r="BSV856" s="4"/>
      <c r="BSW856" s="4"/>
      <c r="BSX856" s="4"/>
      <c r="BSY856" s="4"/>
      <c r="BSZ856" s="4"/>
      <c r="BTA856" s="4"/>
      <c r="BTB856" s="4"/>
      <c r="BTC856" s="4"/>
      <c r="BTD856" s="4"/>
      <c r="BTE856" s="4"/>
      <c r="BTF856" s="4"/>
      <c r="BTG856" s="4"/>
      <c r="BTH856" s="4"/>
      <c r="BTI856" s="4"/>
      <c r="BTJ856" s="4"/>
      <c r="BTK856" s="4"/>
      <c r="BTL856" s="4"/>
      <c r="BTM856" s="4"/>
      <c r="BTN856" s="4"/>
      <c r="BTO856" s="4"/>
      <c r="BTP856" s="4"/>
      <c r="BTQ856" s="4"/>
      <c r="BTR856" s="4"/>
      <c r="BTS856" s="4"/>
      <c r="BTT856" s="4"/>
      <c r="BTU856" s="4"/>
      <c r="BTV856" s="4"/>
      <c r="BTW856" s="4"/>
      <c r="BTX856" s="4"/>
      <c r="BTY856" s="4"/>
      <c r="BTZ856" s="4"/>
      <c r="BUA856" s="4"/>
      <c r="BUB856" s="4"/>
      <c r="BUC856" s="4"/>
      <c r="BUD856" s="4"/>
      <c r="BUE856" s="4"/>
      <c r="BUF856" s="4"/>
      <c r="BUG856" s="4"/>
      <c r="BUH856" s="4"/>
      <c r="BUI856" s="4"/>
      <c r="BUJ856" s="4"/>
      <c r="BUK856" s="4"/>
      <c r="BUL856" s="4"/>
      <c r="BUM856" s="4"/>
      <c r="BUN856" s="4"/>
      <c r="BUO856" s="4"/>
      <c r="BUP856" s="4"/>
      <c r="BUQ856" s="4"/>
      <c r="BUR856" s="4"/>
      <c r="BUS856" s="4"/>
      <c r="BUT856" s="4"/>
      <c r="BUU856" s="4"/>
      <c r="BUV856" s="4"/>
      <c r="BUW856" s="4"/>
      <c r="BUX856" s="4"/>
      <c r="BUY856" s="4"/>
      <c r="BUZ856" s="4"/>
      <c r="BVA856" s="4"/>
      <c r="BVB856" s="4"/>
      <c r="BVC856" s="4"/>
      <c r="BVD856" s="4"/>
      <c r="BVE856" s="4"/>
      <c r="BVF856" s="4"/>
      <c r="BVG856" s="4"/>
      <c r="BVH856" s="4"/>
      <c r="BVI856" s="4"/>
      <c r="BVJ856" s="4"/>
      <c r="BVK856" s="4"/>
      <c r="BVL856" s="4"/>
      <c r="BVM856" s="4"/>
      <c r="BVN856" s="4"/>
      <c r="BVO856" s="4"/>
      <c r="BVP856" s="4"/>
      <c r="BVQ856" s="4"/>
      <c r="BVR856" s="4"/>
      <c r="BVS856" s="4"/>
      <c r="BVT856" s="4"/>
      <c r="BVU856" s="4"/>
      <c r="BVV856" s="4"/>
      <c r="BVW856" s="4"/>
      <c r="BVX856" s="4"/>
      <c r="BVY856" s="4"/>
      <c r="BVZ856" s="4"/>
      <c r="BWA856" s="4"/>
      <c r="BWB856" s="4"/>
      <c r="BWC856" s="4"/>
      <c r="BWD856" s="4"/>
      <c r="BWE856" s="4"/>
      <c r="BWF856" s="4"/>
      <c r="BWG856" s="4"/>
      <c r="BWH856" s="4"/>
      <c r="BWI856" s="4"/>
      <c r="BWJ856" s="4"/>
      <c r="BWK856" s="4"/>
      <c r="BWL856" s="4"/>
      <c r="BWM856" s="4"/>
      <c r="BWN856" s="4"/>
      <c r="BWO856" s="4"/>
      <c r="BWP856" s="4"/>
      <c r="BWQ856" s="4"/>
      <c r="BWR856" s="4"/>
      <c r="BWS856" s="4"/>
      <c r="BWT856" s="4"/>
      <c r="BWU856" s="4"/>
      <c r="BWV856" s="4"/>
      <c r="BWW856" s="4"/>
      <c r="BWX856" s="4"/>
      <c r="BWY856" s="4"/>
      <c r="BWZ856" s="4"/>
      <c r="BXA856" s="4"/>
      <c r="BXB856" s="4"/>
      <c r="BXC856" s="4"/>
      <c r="BXD856" s="4"/>
      <c r="BXE856" s="4"/>
      <c r="BXF856" s="4"/>
      <c r="BXG856" s="4"/>
      <c r="BXH856" s="4"/>
      <c r="BXI856" s="4"/>
      <c r="BXJ856" s="4"/>
      <c r="BXK856" s="4"/>
      <c r="BXL856" s="4"/>
      <c r="BXM856" s="4"/>
      <c r="BXN856" s="4"/>
      <c r="BXO856" s="4"/>
      <c r="BXP856" s="4"/>
      <c r="BXQ856" s="4"/>
      <c r="BXR856" s="4"/>
      <c r="BXS856" s="4"/>
      <c r="BXT856" s="4"/>
      <c r="BXU856" s="4"/>
      <c r="BXV856" s="4"/>
      <c r="BXW856" s="4"/>
      <c r="BXX856" s="4"/>
      <c r="BXY856" s="4"/>
      <c r="BXZ856" s="4"/>
      <c r="BYA856" s="4"/>
      <c r="BYB856" s="4"/>
      <c r="BYC856" s="4"/>
      <c r="BYD856" s="4"/>
      <c r="BYE856" s="4"/>
      <c r="BYF856" s="4"/>
      <c r="BYG856" s="4"/>
      <c r="BYH856" s="4"/>
      <c r="BYI856" s="4"/>
      <c r="BYJ856" s="4"/>
      <c r="BYK856" s="4"/>
      <c r="BYL856" s="4"/>
      <c r="BYM856" s="4"/>
      <c r="BYN856" s="4"/>
      <c r="BYO856" s="4"/>
      <c r="BYP856" s="4"/>
      <c r="BYQ856" s="4"/>
      <c r="BYR856" s="4"/>
      <c r="BYS856" s="4"/>
      <c r="BYT856" s="4"/>
      <c r="BYU856" s="4"/>
      <c r="BYV856" s="4"/>
      <c r="BYW856" s="4"/>
      <c r="BYX856" s="4"/>
      <c r="BYY856" s="4"/>
      <c r="BYZ856" s="4"/>
      <c r="BZA856" s="4"/>
      <c r="BZB856" s="4"/>
      <c r="BZC856" s="4"/>
      <c r="BZD856" s="4"/>
      <c r="BZE856" s="4"/>
      <c r="BZF856" s="4"/>
      <c r="BZG856" s="4"/>
      <c r="BZH856" s="4"/>
      <c r="BZI856" s="4"/>
      <c r="BZJ856" s="4"/>
      <c r="BZK856" s="4"/>
      <c r="BZL856" s="4"/>
      <c r="BZM856" s="4"/>
      <c r="BZN856" s="4"/>
      <c r="BZO856" s="4"/>
      <c r="BZP856" s="4"/>
      <c r="BZQ856" s="4"/>
      <c r="BZR856" s="4"/>
      <c r="BZS856" s="4"/>
      <c r="BZT856" s="4"/>
      <c r="BZU856" s="4"/>
      <c r="BZV856" s="4"/>
      <c r="BZW856" s="4"/>
      <c r="BZX856" s="4"/>
      <c r="BZY856" s="4"/>
      <c r="BZZ856" s="4"/>
      <c r="CAA856" s="4"/>
      <c r="CAB856" s="4"/>
      <c r="CAC856" s="4"/>
      <c r="CAD856" s="4"/>
      <c r="CAE856" s="4"/>
      <c r="CAF856" s="4"/>
      <c r="CAG856" s="4"/>
      <c r="CAH856" s="4"/>
      <c r="CAI856" s="4"/>
      <c r="CAJ856" s="4"/>
      <c r="CAK856" s="4"/>
      <c r="CAL856" s="4"/>
      <c r="CAM856" s="4"/>
      <c r="CAN856" s="4"/>
      <c r="CAO856" s="4"/>
      <c r="CAP856" s="4"/>
      <c r="CAQ856" s="4"/>
      <c r="CAR856" s="4"/>
      <c r="CAS856" s="4"/>
      <c r="CAT856" s="4"/>
      <c r="CAU856" s="4"/>
      <c r="CAV856" s="4"/>
      <c r="CAW856" s="4"/>
      <c r="CAX856" s="4"/>
      <c r="CAY856" s="4"/>
      <c r="CAZ856" s="4"/>
      <c r="CBA856" s="4"/>
      <c r="CBB856" s="4"/>
      <c r="CBC856" s="4"/>
      <c r="CBD856" s="4"/>
      <c r="CBE856" s="4"/>
      <c r="CBF856" s="4"/>
      <c r="CBG856" s="4"/>
      <c r="CBH856" s="4"/>
      <c r="CBI856" s="4"/>
      <c r="CBJ856" s="4"/>
      <c r="CBK856" s="4"/>
      <c r="CBL856" s="4"/>
      <c r="CBM856" s="4"/>
      <c r="CBN856" s="4"/>
      <c r="CBO856" s="4"/>
      <c r="CBP856" s="4"/>
      <c r="CBQ856" s="4"/>
      <c r="CBR856" s="4"/>
      <c r="CBS856" s="4"/>
      <c r="CBT856" s="4"/>
      <c r="CBU856" s="4"/>
      <c r="CBV856" s="4"/>
      <c r="CBW856" s="4"/>
      <c r="CBX856" s="4"/>
      <c r="CBY856" s="4"/>
      <c r="CBZ856" s="4"/>
      <c r="CCA856" s="4"/>
      <c r="CCB856" s="4"/>
      <c r="CCC856" s="4"/>
      <c r="CCD856" s="4"/>
      <c r="CCE856" s="4"/>
      <c r="CCF856" s="4"/>
      <c r="CCG856" s="4"/>
      <c r="CCH856" s="4"/>
      <c r="CCI856" s="4"/>
      <c r="CCJ856" s="4"/>
      <c r="CCK856" s="4"/>
      <c r="CCL856" s="4"/>
      <c r="CCM856" s="4"/>
      <c r="CCN856" s="4"/>
      <c r="CCO856" s="4"/>
      <c r="CCP856" s="4"/>
      <c r="CCQ856" s="4"/>
      <c r="CCR856" s="4"/>
      <c r="CCS856" s="4"/>
      <c r="CCT856" s="4"/>
      <c r="CCU856" s="4"/>
      <c r="CCV856" s="4"/>
      <c r="CCW856" s="4"/>
      <c r="CCX856" s="4"/>
      <c r="CCY856" s="4"/>
      <c r="CCZ856" s="4"/>
      <c r="CDA856" s="4"/>
      <c r="CDB856" s="4"/>
      <c r="CDC856" s="4"/>
      <c r="CDD856" s="4"/>
      <c r="CDE856" s="4"/>
      <c r="CDF856" s="4"/>
      <c r="CDG856" s="4"/>
      <c r="CDH856" s="4"/>
      <c r="CDI856" s="4"/>
      <c r="CDJ856" s="4"/>
      <c r="CDK856" s="4"/>
      <c r="CDL856" s="4"/>
      <c r="CDM856" s="4"/>
      <c r="CDN856" s="4"/>
      <c r="CDO856" s="4"/>
      <c r="CDP856" s="4"/>
      <c r="CDQ856" s="4"/>
      <c r="CDR856" s="4"/>
      <c r="CDS856" s="4"/>
      <c r="CDT856" s="4"/>
      <c r="CDU856" s="4"/>
      <c r="CDV856" s="4"/>
      <c r="CDW856" s="4"/>
      <c r="CDX856" s="4"/>
      <c r="CDY856" s="4"/>
      <c r="CDZ856" s="4"/>
      <c r="CEA856" s="4"/>
      <c r="CEB856" s="4"/>
      <c r="CEC856" s="4"/>
      <c r="CED856" s="4"/>
      <c r="CEE856" s="4"/>
      <c r="CEF856" s="4"/>
      <c r="CEG856" s="4"/>
      <c r="CEH856" s="4"/>
      <c r="CEI856" s="4"/>
      <c r="CEJ856" s="4"/>
      <c r="CEK856" s="4"/>
      <c r="CEL856" s="4"/>
      <c r="CEM856" s="4"/>
      <c r="CEN856" s="4"/>
      <c r="CEO856" s="4"/>
      <c r="CEP856" s="4"/>
      <c r="CEQ856" s="4"/>
      <c r="CER856" s="4"/>
      <c r="CES856" s="4"/>
      <c r="CET856" s="4"/>
      <c r="CEU856" s="4"/>
      <c r="CEV856" s="4"/>
      <c r="CEW856" s="4"/>
      <c r="CEX856" s="4"/>
      <c r="CEY856" s="4"/>
      <c r="CEZ856" s="4"/>
      <c r="CFA856" s="4"/>
      <c r="CFB856" s="4"/>
      <c r="CFC856" s="4"/>
      <c r="CFD856" s="4"/>
      <c r="CFE856" s="4"/>
      <c r="CFF856" s="4"/>
      <c r="CFG856" s="4"/>
      <c r="CFH856" s="4"/>
      <c r="CFI856" s="4"/>
      <c r="CFJ856" s="4"/>
      <c r="CFK856" s="4"/>
      <c r="CFL856" s="4"/>
      <c r="CFM856" s="4"/>
      <c r="CFN856" s="4"/>
      <c r="CFO856" s="4"/>
      <c r="CFP856" s="4"/>
      <c r="CFQ856" s="4"/>
      <c r="CFR856" s="4"/>
      <c r="CFS856" s="4"/>
      <c r="CFT856" s="4"/>
      <c r="CFU856" s="4"/>
      <c r="CFV856" s="4"/>
      <c r="CFW856" s="4"/>
      <c r="CFX856" s="4"/>
      <c r="CFY856" s="4"/>
      <c r="CFZ856" s="4"/>
      <c r="CGA856" s="4"/>
      <c r="CGB856" s="4"/>
      <c r="CGC856" s="4"/>
      <c r="CGD856" s="4"/>
      <c r="CGE856" s="4"/>
      <c r="CGF856" s="4"/>
      <c r="CGG856" s="4"/>
      <c r="CGH856" s="4"/>
      <c r="CGI856" s="4"/>
      <c r="CGJ856" s="4"/>
      <c r="CGK856" s="4"/>
      <c r="CGL856" s="4"/>
      <c r="CGM856" s="4"/>
      <c r="CGN856" s="4"/>
      <c r="CGO856" s="4"/>
      <c r="CGP856" s="4"/>
      <c r="CGQ856" s="4"/>
      <c r="CGR856" s="4"/>
      <c r="CGS856" s="4"/>
      <c r="CGT856" s="4"/>
      <c r="CGU856" s="4"/>
      <c r="CGV856" s="4"/>
      <c r="CGW856" s="4"/>
      <c r="CGX856" s="4"/>
      <c r="CGY856" s="4"/>
      <c r="CGZ856" s="4"/>
      <c r="CHA856" s="4"/>
      <c r="CHB856" s="4"/>
      <c r="CHC856" s="4"/>
      <c r="CHD856" s="4"/>
      <c r="CHE856" s="4"/>
      <c r="CHF856" s="4"/>
      <c r="CHG856" s="4"/>
      <c r="CHH856" s="4"/>
      <c r="CHI856" s="4"/>
      <c r="CHJ856" s="4"/>
      <c r="CHK856" s="4"/>
      <c r="CHL856" s="4"/>
      <c r="CHM856" s="4"/>
      <c r="CHN856" s="4"/>
      <c r="CHO856" s="4"/>
      <c r="CHP856" s="4"/>
      <c r="CHQ856" s="4"/>
      <c r="CHR856" s="4"/>
      <c r="CHS856" s="4"/>
      <c r="CHT856" s="4"/>
      <c r="CHU856" s="4"/>
      <c r="CHV856" s="4"/>
      <c r="CHW856" s="4"/>
      <c r="CHX856" s="4"/>
      <c r="CHY856" s="4"/>
      <c r="CHZ856" s="4"/>
      <c r="CIA856" s="4"/>
      <c r="CIB856" s="4"/>
      <c r="CIC856" s="4"/>
      <c r="CID856" s="4"/>
      <c r="CIE856" s="4"/>
      <c r="CIF856" s="4"/>
      <c r="CIG856" s="4"/>
      <c r="CIH856" s="4"/>
      <c r="CII856" s="4"/>
      <c r="CIJ856" s="4"/>
      <c r="CIK856" s="4"/>
      <c r="CIL856" s="4"/>
      <c r="CIM856" s="4"/>
      <c r="CIN856" s="4"/>
      <c r="CIO856" s="4"/>
      <c r="CIP856" s="4"/>
      <c r="CIQ856" s="4"/>
      <c r="CIR856" s="4"/>
      <c r="CIS856" s="4"/>
      <c r="CIT856" s="4"/>
      <c r="CIU856" s="4"/>
      <c r="CIV856" s="4"/>
      <c r="CIW856" s="4"/>
      <c r="CIX856" s="4"/>
      <c r="CIY856" s="4"/>
      <c r="CIZ856" s="4"/>
      <c r="CJA856" s="4"/>
      <c r="CJB856" s="4"/>
      <c r="CJC856" s="4"/>
      <c r="CJD856" s="4"/>
      <c r="CJE856" s="4"/>
      <c r="CJF856" s="4"/>
      <c r="CJG856" s="4"/>
      <c r="CJH856" s="4"/>
      <c r="CJI856" s="4"/>
      <c r="CJJ856" s="4"/>
      <c r="CJK856" s="4"/>
      <c r="CJL856" s="4"/>
      <c r="CJM856" s="4"/>
      <c r="CJN856" s="4"/>
      <c r="CJO856" s="4"/>
      <c r="CJP856" s="4"/>
      <c r="CJQ856" s="4"/>
      <c r="CJR856" s="4"/>
      <c r="CJS856" s="4"/>
      <c r="CJT856" s="4"/>
      <c r="CJU856" s="4"/>
      <c r="CJV856" s="4"/>
      <c r="CJW856" s="4"/>
      <c r="CJX856" s="4"/>
      <c r="CJY856" s="4"/>
      <c r="CJZ856" s="4"/>
      <c r="CKA856" s="4"/>
      <c r="CKB856" s="4"/>
      <c r="CKC856" s="4"/>
      <c r="CKD856" s="4"/>
      <c r="CKE856" s="4"/>
      <c r="CKF856" s="4"/>
      <c r="CKG856" s="4"/>
      <c r="CKH856" s="4"/>
      <c r="CKI856" s="4"/>
      <c r="CKJ856" s="4"/>
      <c r="CKK856" s="4"/>
      <c r="CKL856" s="4"/>
      <c r="CKM856" s="4"/>
      <c r="CKN856" s="4"/>
      <c r="CKO856" s="4"/>
      <c r="CKP856" s="4"/>
      <c r="CKQ856" s="4"/>
      <c r="CKR856" s="4"/>
      <c r="CKS856" s="4"/>
      <c r="CKT856" s="4"/>
      <c r="CKU856" s="4"/>
      <c r="CKV856" s="4"/>
      <c r="CKW856" s="4"/>
      <c r="CKX856" s="4"/>
      <c r="CKY856" s="4"/>
      <c r="CKZ856" s="4"/>
      <c r="CLA856" s="4"/>
      <c r="CLB856" s="4"/>
      <c r="CLC856" s="4"/>
      <c r="CLD856" s="4"/>
      <c r="CLE856" s="4"/>
      <c r="CLF856" s="4"/>
      <c r="CLG856" s="4"/>
      <c r="CLH856" s="4"/>
      <c r="CLI856" s="4"/>
      <c r="CLJ856" s="4"/>
      <c r="CLK856" s="4"/>
      <c r="CLL856" s="4"/>
      <c r="CLM856" s="4"/>
      <c r="CLN856" s="4"/>
      <c r="CLO856" s="4"/>
      <c r="CLP856" s="4"/>
      <c r="CLQ856" s="4"/>
      <c r="CLR856" s="4"/>
      <c r="CLS856" s="4"/>
      <c r="CLT856" s="4"/>
      <c r="CLU856" s="4"/>
      <c r="CLV856" s="4"/>
      <c r="CLW856" s="4"/>
      <c r="CLX856" s="4"/>
      <c r="CLY856" s="4"/>
      <c r="CLZ856" s="4"/>
      <c r="CMA856" s="4"/>
      <c r="CMB856" s="4"/>
      <c r="CMC856" s="4"/>
      <c r="CMD856" s="4"/>
      <c r="CME856" s="4"/>
      <c r="CMF856" s="4"/>
      <c r="CMG856" s="4"/>
      <c r="CMH856" s="4"/>
      <c r="CMI856" s="4"/>
      <c r="CMJ856" s="4"/>
      <c r="CMK856" s="4"/>
      <c r="CML856" s="4"/>
      <c r="CMM856" s="4"/>
      <c r="CMN856" s="4"/>
      <c r="CMO856" s="4"/>
      <c r="CMP856" s="4"/>
      <c r="CMQ856" s="4"/>
      <c r="CMR856" s="4"/>
      <c r="CMS856" s="4"/>
      <c r="CMT856" s="4"/>
      <c r="CMU856" s="4"/>
      <c r="CMV856" s="4"/>
      <c r="CMW856" s="4"/>
      <c r="CMX856" s="4"/>
      <c r="CMY856" s="4"/>
      <c r="CMZ856" s="4"/>
      <c r="CNA856" s="4"/>
      <c r="CNB856" s="4"/>
      <c r="CNC856" s="4"/>
      <c r="CND856" s="4"/>
      <c r="CNE856" s="4"/>
      <c r="CNF856" s="4"/>
      <c r="CNG856" s="4"/>
      <c r="CNH856" s="4"/>
      <c r="CNI856" s="4"/>
      <c r="CNJ856" s="4"/>
      <c r="CNK856" s="4"/>
      <c r="CNL856" s="4"/>
      <c r="CNM856" s="4"/>
      <c r="CNN856" s="4"/>
      <c r="CNO856" s="4"/>
      <c r="CNP856" s="4"/>
      <c r="CNQ856" s="4"/>
      <c r="CNR856" s="4"/>
      <c r="CNS856" s="4"/>
      <c r="CNT856" s="4"/>
      <c r="CNU856" s="4"/>
      <c r="CNV856" s="4"/>
      <c r="CNW856" s="4"/>
      <c r="CNX856" s="4"/>
      <c r="CNY856" s="4"/>
      <c r="CNZ856" s="4"/>
      <c r="COA856" s="4"/>
      <c r="COB856" s="4"/>
      <c r="COC856" s="4"/>
      <c r="COD856" s="4"/>
      <c r="COE856" s="4"/>
      <c r="COF856" s="4"/>
      <c r="COG856" s="4"/>
      <c r="COH856" s="4"/>
      <c r="COI856" s="4"/>
      <c r="COJ856" s="4"/>
      <c r="COK856" s="4"/>
      <c r="COL856" s="4"/>
      <c r="COM856" s="4"/>
      <c r="CON856" s="4"/>
      <c r="COO856" s="4"/>
      <c r="COP856" s="4"/>
      <c r="COQ856" s="4"/>
      <c r="COR856" s="4"/>
      <c r="COS856" s="4"/>
      <c r="COT856" s="4"/>
      <c r="COU856" s="4"/>
      <c r="COV856" s="4"/>
      <c r="COW856" s="4"/>
      <c r="COX856" s="4"/>
      <c r="COY856" s="4"/>
      <c r="COZ856" s="4"/>
      <c r="CPA856" s="4"/>
      <c r="CPB856" s="4"/>
      <c r="CPC856" s="4"/>
      <c r="CPD856" s="4"/>
      <c r="CPE856" s="4"/>
      <c r="CPF856" s="4"/>
      <c r="CPG856" s="4"/>
      <c r="CPH856" s="4"/>
      <c r="CPI856" s="4"/>
      <c r="CPJ856" s="4"/>
      <c r="CPK856" s="4"/>
      <c r="CPL856" s="4"/>
      <c r="CPM856" s="4"/>
      <c r="CPN856" s="4"/>
      <c r="CPO856" s="4"/>
      <c r="CPP856" s="4"/>
      <c r="CPQ856" s="4"/>
      <c r="CPR856" s="4"/>
      <c r="CPS856" s="4"/>
      <c r="CPT856" s="4"/>
      <c r="CPU856" s="4"/>
      <c r="CPV856" s="4"/>
      <c r="CPW856" s="4"/>
      <c r="CPX856" s="4"/>
      <c r="CPY856" s="4"/>
      <c r="CPZ856" s="4"/>
      <c r="CQA856" s="4"/>
      <c r="CQB856" s="4"/>
      <c r="CQC856" s="4"/>
      <c r="CQD856" s="4"/>
      <c r="CQE856" s="4"/>
      <c r="CQF856" s="4"/>
      <c r="CQG856" s="4"/>
      <c r="CQH856" s="4"/>
      <c r="CQI856" s="4"/>
      <c r="CQJ856" s="4"/>
      <c r="CQK856" s="4"/>
      <c r="CQL856" s="4"/>
      <c r="CQM856" s="4"/>
      <c r="CQN856" s="4"/>
      <c r="CQO856" s="4"/>
      <c r="CQP856" s="4"/>
      <c r="CQQ856" s="4"/>
      <c r="CQR856" s="4"/>
      <c r="CQS856" s="4"/>
      <c r="CQT856" s="4"/>
      <c r="CQU856" s="4"/>
      <c r="CQV856" s="4"/>
      <c r="CQW856" s="4"/>
      <c r="CQX856" s="4"/>
      <c r="CQY856" s="4"/>
      <c r="CQZ856" s="4"/>
      <c r="CRA856" s="4"/>
      <c r="CRB856" s="4"/>
      <c r="CRC856" s="4"/>
      <c r="CRD856" s="4"/>
      <c r="CRE856" s="4"/>
      <c r="CRF856" s="4"/>
      <c r="CRG856" s="4"/>
      <c r="CRH856" s="4"/>
      <c r="CRI856" s="4"/>
      <c r="CRJ856" s="4"/>
      <c r="CRK856" s="4"/>
      <c r="CRL856" s="4"/>
      <c r="CRM856" s="4"/>
      <c r="CRN856" s="4"/>
      <c r="CRO856" s="4"/>
      <c r="CRP856" s="4"/>
      <c r="CRQ856" s="4"/>
      <c r="CRR856" s="4"/>
      <c r="CRS856" s="4"/>
      <c r="CRT856" s="4"/>
      <c r="CRU856" s="4"/>
      <c r="CRV856" s="4"/>
      <c r="CRW856" s="4"/>
      <c r="CRX856" s="4"/>
      <c r="CRY856" s="4"/>
      <c r="CRZ856" s="4"/>
      <c r="CSA856" s="4"/>
      <c r="CSB856" s="4"/>
      <c r="CSC856" s="4"/>
      <c r="CSD856" s="4"/>
      <c r="CSE856" s="4"/>
      <c r="CSF856" s="4"/>
      <c r="CSG856" s="4"/>
      <c r="CSH856" s="4"/>
      <c r="CSI856" s="4"/>
      <c r="CSJ856" s="4"/>
      <c r="CSK856" s="4"/>
      <c r="CSL856" s="4"/>
      <c r="CSM856" s="4"/>
      <c r="CSN856" s="4"/>
      <c r="CSO856" s="4"/>
      <c r="CSP856" s="4"/>
      <c r="CSQ856" s="4"/>
      <c r="CSR856" s="4"/>
      <c r="CSS856" s="4"/>
      <c r="CST856" s="4"/>
      <c r="CSU856" s="4"/>
      <c r="CSV856" s="4"/>
      <c r="CSW856" s="4"/>
      <c r="CSX856" s="4"/>
      <c r="CSY856" s="4"/>
      <c r="CSZ856" s="4"/>
      <c r="CTA856" s="4"/>
      <c r="CTB856" s="4"/>
      <c r="CTC856" s="4"/>
      <c r="CTD856" s="4"/>
      <c r="CTE856" s="4"/>
      <c r="CTF856" s="4"/>
      <c r="CTG856" s="4"/>
      <c r="CTH856" s="4"/>
      <c r="CTI856" s="4"/>
      <c r="CTJ856" s="4"/>
      <c r="CTK856" s="4"/>
      <c r="CTL856" s="4"/>
      <c r="CTM856" s="4"/>
      <c r="CTN856" s="4"/>
      <c r="CTO856" s="4"/>
      <c r="CTP856" s="4"/>
      <c r="CTQ856" s="4"/>
      <c r="CTR856" s="4"/>
      <c r="CTS856" s="4"/>
      <c r="CTT856" s="4"/>
      <c r="CTU856" s="4"/>
      <c r="CTV856" s="4"/>
      <c r="CTW856" s="4"/>
      <c r="CTX856" s="4"/>
      <c r="CTY856" s="4"/>
      <c r="CTZ856" s="4"/>
      <c r="CUA856" s="4"/>
      <c r="CUB856" s="4"/>
      <c r="CUC856" s="4"/>
      <c r="CUD856" s="4"/>
      <c r="CUE856" s="4"/>
      <c r="CUF856" s="4"/>
      <c r="CUG856" s="4"/>
      <c r="CUH856" s="4"/>
      <c r="CUI856" s="4"/>
      <c r="CUJ856" s="4"/>
      <c r="CUK856" s="4"/>
      <c r="CUL856" s="4"/>
      <c r="CUM856" s="4"/>
      <c r="CUN856" s="4"/>
      <c r="CUO856" s="4"/>
      <c r="CUP856" s="4"/>
      <c r="CUQ856" s="4"/>
      <c r="CUR856" s="4"/>
      <c r="CUS856" s="4"/>
      <c r="CUT856" s="4"/>
      <c r="CUU856" s="4"/>
      <c r="CUV856" s="4"/>
      <c r="CUW856" s="4"/>
      <c r="CUX856" s="4"/>
      <c r="CUY856" s="4"/>
      <c r="CUZ856" s="4"/>
      <c r="CVA856" s="4"/>
      <c r="CVB856" s="4"/>
      <c r="CVC856" s="4"/>
      <c r="CVD856" s="4"/>
      <c r="CVE856" s="4"/>
      <c r="CVF856" s="4"/>
      <c r="CVG856" s="4"/>
      <c r="CVH856" s="4"/>
      <c r="CVI856" s="4"/>
      <c r="CVJ856" s="4"/>
      <c r="CVK856" s="4"/>
      <c r="CVL856" s="4"/>
      <c r="CVM856" s="4"/>
      <c r="CVN856" s="4"/>
      <c r="CVO856" s="4"/>
      <c r="CVP856" s="4"/>
      <c r="CVQ856" s="4"/>
      <c r="CVR856" s="4"/>
      <c r="CVS856" s="4"/>
      <c r="CVT856" s="4"/>
      <c r="CVU856" s="4"/>
      <c r="CVV856" s="4"/>
      <c r="CVW856" s="4"/>
      <c r="CVX856" s="4"/>
      <c r="CVY856" s="4"/>
      <c r="CVZ856" s="4"/>
      <c r="CWA856" s="4"/>
      <c r="CWB856" s="4"/>
      <c r="CWC856" s="4"/>
      <c r="CWD856" s="4"/>
      <c r="CWE856" s="4"/>
      <c r="CWF856" s="4"/>
      <c r="CWG856" s="4"/>
      <c r="CWH856" s="4"/>
      <c r="CWI856" s="4"/>
      <c r="CWJ856" s="4"/>
      <c r="CWK856" s="4"/>
      <c r="CWL856" s="4"/>
      <c r="CWM856" s="4"/>
      <c r="CWN856" s="4"/>
      <c r="CWO856" s="4"/>
      <c r="CWP856" s="4"/>
      <c r="CWQ856" s="4"/>
      <c r="CWR856" s="4"/>
      <c r="CWS856" s="4"/>
      <c r="CWT856" s="4"/>
      <c r="CWU856" s="4"/>
      <c r="CWV856" s="4"/>
      <c r="CWW856" s="4"/>
      <c r="CWX856" s="4"/>
      <c r="CWY856" s="4"/>
      <c r="CWZ856" s="4"/>
      <c r="CXA856" s="4"/>
      <c r="CXB856" s="4"/>
      <c r="CXC856" s="4"/>
      <c r="CXD856" s="4"/>
      <c r="CXE856" s="4"/>
      <c r="CXF856" s="4"/>
      <c r="CXG856" s="4"/>
      <c r="CXH856" s="4"/>
      <c r="CXI856" s="4"/>
      <c r="CXJ856" s="4"/>
      <c r="CXK856" s="4"/>
      <c r="CXL856" s="4"/>
      <c r="CXM856" s="4"/>
      <c r="CXN856" s="4"/>
      <c r="CXO856" s="4"/>
      <c r="CXP856" s="4"/>
      <c r="CXQ856" s="4"/>
      <c r="CXR856" s="4"/>
      <c r="CXS856" s="4"/>
      <c r="CXT856" s="4"/>
      <c r="CXU856" s="4"/>
      <c r="CXV856" s="4"/>
      <c r="CXW856" s="4"/>
      <c r="CXX856" s="4"/>
      <c r="CXY856" s="4"/>
      <c r="CXZ856" s="4"/>
      <c r="CYA856" s="4"/>
      <c r="CYB856" s="4"/>
      <c r="CYC856" s="4"/>
      <c r="CYD856" s="4"/>
      <c r="CYE856" s="4"/>
      <c r="CYF856" s="4"/>
      <c r="CYG856" s="4"/>
      <c r="CYH856" s="4"/>
      <c r="CYI856" s="4"/>
      <c r="CYJ856" s="4"/>
      <c r="CYK856" s="4"/>
      <c r="CYL856" s="4"/>
      <c r="CYM856" s="4"/>
      <c r="CYN856" s="4"/>
      <c r="CYO856" s="4"/>
      <c r="CYP856" s="4"/>
      <c r="CYQ856" s="4"/>
      <c r="CYR856" s="4"/>
      <c r="CYS856" s="4"/>
      <c r="CYT856" s="4"/>
      <c r="CYU856" s="4"/>
      <c r="CYV856" s="4"/>
      <c r="CYW856" s="4"/>
      <c r="CYX856" s="4"/>
      <c r="CYY856" s="4"/>
      <c r="CYZ856" s="4"/>
      <c r="CZA856" s="4"/>
      <c r="CZB856" s="4"/>
      <c r="CZC856" s="4"/>
      <c r="CZD856" s="4"/>
      <c r="CZE856" s="4"/>
      <c r="CZF856" s="4"/>
      <c r="CZG856" s="4"/>
      <c r="CZH856" s="4"/>
      <c r="CZI856" s="4"/>
      <c r="CZJ856" s="4"/>
      <c r="CZK856" s="4"/>
      <c r="CZL856" s="4"/>
      <c r="CZM856" s="4"/>
      <c r="CZN856" s="4"/>
      <c r="CZO856" s="4"/>
      <c r="CZP856" s="4"/>
      <c r="CZQ856" s="4"/>
      <c r="CZR856" s="4"/>
      <c r="CZS856" s="4"/>
      <c r="CZT856" s="4"/>
      <c r="CZU856" s="4"/>
      <c r="CZV856" s="4"/>
      <c r="CZW856" s="4"/>
      <c r="CZX856" s="4"/>
      <c r="CZY856" s="4"/>
      <c r="CZZ856" s="4"/>
      <c r="DAA856" s="4"/>
      <c r="DAB856" s="4"/>
      <c r="DAC856" s="4"/>
      <c r="DAD856" s="4"/>
      <c r="DAE856" s="4"/>
      <c r="DAF856" s="4"/>
      <c r="DAG856" s="4"/>
      <c r="DAH856" s="4"/>
      <c r="DAI856" s="4"/>
      <c r="DAJ856" s="4"/>
      <c r="DAK856" s="4"/>
      <c r="DAL856" s="4"/>
      <c r="DAM856" s="4"/>
      <c r="DAN856" s="4"/>
      <c r="DAO856" s="4"/>
      <c r="DAP856" s="4"/>
      <c r="DAQ856" s="4"/>
      <c r="DAR856" s="4"/>
      <c r="DAS856" s="4"/>
      <c r="DAT856" s="4"/>
      <c r="DAU856" s="4"/>
      <c r="DAV856" s="4"/>
      <c r="DAW856" s="4"/>
      <c r="DAX856" s="4"/>
      <c r="DAY856" s="4"/>
      <c r="DAZ856" s="4"/>
      <c r="DBA856" s="4"/>
      <c r="DBB856" s="4"/>
      <c r="DBC856" s="4"/>
      <c r="DBD856" s="4"/>
      <c r="DBE856" s="4"/>
      <c r="DBF856" s="4"/>
      <c r="DBG856" s="4"/>
      <c r="DBH856" s="4"/>
      <c r="DBI856" s="4"/>
      <c r="DBJ856" s="4"/>
      <c r="DBK856" s="4"/>
      <c r="DBL856" s="4"/>
      <c r="DBM856" s="4"/>
      <c r="DBN856" s="4"/>
      <c r="DBO856" s="4"/>
      <c r="DBP856" s="4"/>
      <c r="DBQ856" s="4"/>
      <c r="DBR856" s="4"/>
      <c r="DBS856" s="4"/>
      <c r="DBT856" s="4"/>
      <c r="DBU856" s="4"/>
      <c r="DBV856" s="4"/>
      <c r="DBW856" s="4"/>
      <c r="DBX856" s="4"/>
      <c r="DBY856" s="4"/>
      <c r="DBZ856" s="4"/>
      <c r="DCA856" s="4"/>
      <c r="DCB856" s="4"/>
      <c r="DCC856" s="4"/>
      <c r="DCD856" s="4"/>
      <c r="DCE856" s="4"/>
      <c r="DCF856" s="4"/>
      <c r="DCG856" s="4"/>
      <c r="DCH856" s="4"/>
      <c r="DCI856" s="4"/>
      <c r="DCJ856" s="4"/>
      <c r="DCK856" s="4"/>
      <c r="DCL856" s="4"/>
      <c r="DCM856" s="4"/>
      <c r="DCN856" s="4"/>
      <c r="DCO856" s="4"/>
      <c r="DCP856" s="4"/>
      <c r="DCQ856" s="4"/>
      <c r="DCR856" s="4"/>
      <c r="DCS856" s="4"/>
      <c r="DCT856" s="4"/>
      <c r="DCU856" s="4"/>
      <c r="DCV856" s="4"/>
      <c r="DCW856" s="4"/>
      <c r="DCX856" s="4"/>
      <c r="DCY856" s="4"/>
      <c r="DCZ856" s="4"/>
      <c r="DDA856" s="4"/>
      <c r="DDB856" s="4"/>
      <c r="DDC856" s="4"/>
      <c r="DDD856" s="4"/>
      <c r="DDE856" s="4"/>
      <c r="DDF856" s="4"/>
      <c r="DDG856" s="4"/>
      <c r="DDH856" s="4"/>
      <c r="DDI856" s="4"/>
      <c r="DDJ856" s="4"/>
      <c r="DDK856" s="4"/>
      <c r="DDL856" s="4"/>
      <c r="DDM856" s="4"/>
      <c r="DDN856" s="4"/>
      <c r="DDO856" s="4"/>
      <c r="DDP856" s="4"/>
      <c r="DDQ856" s="4"/>
      <c r="DDR856" s="4"/>
      <c r="DDS856" s="4"/>
      <c r="DDT856" s="4"/>
      <c r="DDU856" s="4"/>
      <c r="DDV856" s="4"/>
      <c r="DDW856" s="4"/>
      <c r="DDX856" s="4"/>
      <c r="DDY856" s="4"/>
      <c r="DDZ856" s="4"/>
      <c r="DEA856" s="4"/>
      <c r="DEB856" s="4"/>
      <c r="DEC856" s="4"/>
      <c r="DED856" s="4"/>
      <c r="DEE856" s="4"/>
      <c r="DEF856" s="4"/>
      <c r="DEG856" s="4"/>
      <c r="DEH856" s="4"/>
      <c r="DEI856" s="4"/>
      <c r="DEJ856" s="4"/>
      <c r="DEK856" s="4"/>
      <c r="DEL856" s="4"/>
      <c r="DEM856" s="4"/>
      <c r="DEN856" s="4"/>
      <c r="DEO856" s="4"/>
      <c r="DEP856" s="4"/>
      <c r="DEQ856" s="4"/>
      <c r="DER856" s="4"/>
      <c r="DES856" s="4"/>
      <c r="DET856" s="4"/>
      <c r="DEU856" s="4"/>
      <c r="DEV856" s="4"/>
      <c r="DEW856" s="4"/>
      <c r="DEX856" s="4"/>
      <c r="DEY856" s="4"/>
      <c r="DEZ856" s="4"/>
      <c r="DFA856" s="4"/>
      <c r="DFB856" s="4"/>
      <c r="DFC856" s="4"/>
      <c r="DFD856" s="4"/>
      <c r="DFE856" s="4"/>
      <c r="DFF856" s="4"/>
      <c r="DFG856" s="4"/>
      <c r="DFH856" s="4"/>
      <c r="DFI856" s="4"/>
      <c r="DFJ856" s="4"/>
      <c r="DFK856" s="4"/>
      <c r="DFL856" s="4"/>
      <c r="DFM856" s="4"/>
      <c r="DFN856" s="4"/>
      <c r="DFO856" s="4"/>
      <c r="DFP856" s="4"/>
      <c r="DFQ856" s="4"/>
      <c r="DFR856" s="4"/>
      <c r="DFS856" s="4"/>
      <c r="DFT856" s="4"/>
      <c r="DFU856" s="4"/>
      <c r="DFV856" s="4"/>
      <c r="DFW856" s="4"/>
      <c r="DFX856" s="4"/>
      <c r="DFY856" s="4"/>
      <c r="DFZ856" s="4"/>
      <c r="DGA856" s="4"/>
      <c r="DGB856" s="4"/>
      <c r="DGC856" s="4"/>
      <c r="DGD856" s="4"/>
      <c r="DGE856" s="4"/>
      <c r="DGF856" s="4"/>
      <c r="DGG856" s="4"/>
      <c r="DGH856" s="4"/>
      <c r="DGI856" s="4"/>
      <c r="DGJ856" s="4"/>
      <c r="DGK856" s="4"/>
      <c r="DGL856" s="4"/>
      <c r="DGM856" s="4"/>
      <c r="DGN856" s="4"/>
      <c r="DGO856" s="4"/>
      <c r="DGP856" s="4"/>
      <c r="DGQ856" s="4"/>
      <c r="DGR856" s="4"/>
      <c r="DGS856" s="4"/>
      <c r="DGT856" s="4"/>
      <c r="DGU856" s="4"/>
      <c r="DGV856" s="4"/>
      <c r="DGW856" s="4"/>
      <c r="DGX856" s="4"/>
      <c r="DGY856" s="4"/>
      <c r="DGZ856" s="4"/>
      <c r="DHA856" s="4"/>
      <c r="DHB856" s="4"/>
      <c r="DHC856" s="4"/>
      <c r="DHD856" s="4"/>
      <c r="DHE856" s="4"/>
      <c r="DHF856" s="4"/>
      <c r="DHG856" s="4"/>
      <c r="DHH856" s="4"/>
      <c r="DHI856" s="4"/>
      <c r="DHJ856" s="4"/>
      <c r="DHK856" s="4"/>
      <c r="DHL856" s="4"/>
      <c r="DHM856" s="4"/>
      <c r="DHN856" s="4"/>
      <c r="DHO856" s="4"/>
      <c r="DHP856" s="4"/>
      <c r="DHQ856" s="4"/>
      <c r="DHR856" s="4"/>
      <c r="DHS856" s="4"/>
      <c r="DHT856" s="4"/>
      <c r="DHU856" s="4"/>
      <c r="DHV856" s="4"/>
      <c r="DHW856" s="4"/>
      <c r="DHX856" s="4"/>
      <c r="DHY856" s="4"/>
      <c r="DHZ856" s="4"/>
      <c r="DIA856" s="4"/>
      <c r="DIB856" s="4"/>
      <c r="DIC856" s="4"/>
      <c r="DID856" s="4"/>
      <c r="DIE856" s="4"/>
      <c r="DIF856" s="4"/>
      <c r="DIG856" s="4"/>
      <c r="DIH856" s="4"/>
      <c r="DII856" s="4"/>
      <c r="DIJ856" s="4"/>
      <c r="DIK856" s="4"/>
      <c r="DIL856" s="4"/>
      <c r="DIM856" s="4"/>
      <c r="DIN856" s="4"/>
      <c r="DIO856" s="4"/>
      <c r="DIP856" s="4"/>
      <c r="DIQ856" s="4"/>
      <c r="DIR856" s="4"/>
      <c r="DIS856" s="4"/>
      <c r="DIT856" s="4"/>
      <c r="DIU856" s="4"/>
      <c r="DIV856" s="4"/>
      <c r="DIW856" s="4"/>
      <c r="DIX856" s="4"/>
      <c r="DIY856" s="4"/>
      <c r="DIZ856" s="4"/>
      <c r="DJA856" s="4"/>
      <c r="DJB856" s="4"/>
      <c r="DJC856" s="4"/>
      <c r="DJD856" s="4"/>
      <c r="DJE856" s="4"/>
      <c r="DJF856" s="4"/>
      <c r="DJG856" s="4"/>
      <c r="DJH856" s="4"/>
      <c r="DJI856" s="4"/>
      <c r="DJJ856" s="4"/>
      <c r="DJK856" s="4"/>
      <c r="DJL856" s="4"/>
      <c r="DJM856" s="4"/>
      <c r="DJN856" s="4"/>
      <c r="DJO856" s="4"/>
      <c r="DJP856" s="4"/>
      <c r="DJQ856" s="4"/>
      <c r="DJR856" s="4"/>
      <c r="DJS856" s="4"/>
      <c r="DJT856" s="4"/>
      <c r="DJU856" s="4"/>
      <c r="DJV856" s="4"/>
      <c r="DJW856" s="4"/>
      <c r="DJX856" s="4"/>
      <c r="DJY856" s="4"/>
      <c r="DJZ856" s="4"/>
      <c r="DKA856" s="4"/>
      <c r="DKB856" s="4"/>
      <c r="DKC856" s="4"/>
      <c r="DKD856" s="4"/>
      <c r="DKE856" s="4"/>
      <c r="DKF856" s="4"/>
      <c r="DKG856" s="4"/>
      <c r="DKH856" s="4"/>
      <c r="DKI856" s="4"/>
      <c r="DKJ856" s="4"/>
      <c r="DKK856" s="4"/>
      <c r="DKL856" s="4"/>
      <c r="DKM856" s="4"/>
      <c r="DKN856" s="4"/>
      <c r="DKO856" s="4"/>
      <c r="DKP856" s="4"/>
      <c r="DKQ856" s="4"/>
      <c r="DKR856" s="4"/>
      <c r="DKS856" s="4"/>
      <c r="DKT856" s="4"/>
      <c r="DKU856" s="4"/>
      <c r="DKV856" s="4"/>
      <c r="DKW856" s="4"/>
      <c r="DKX856" s="4"/>
      <c r="DKY856" s="4"/>
      <c r="DKZ856" s="4"/>
      <c r="DLA856" s="4"/>
      <c r="DLB856" s="4"/>
      <c r="DLC856" s="4"/>
      <c r="DLD856" s="4"/>
      <c r="DLE856" s="4"/>
      <c r="DLF856" s="4"/>
      <c r="DLG856" s="4"/>
      <c r="DLH856" s="4"/>
      <c r="DLI856" s="4"/>
      <c r="DLJ856" s="4"/>
      <c r="DLK856" s="4"/>
      <c r="DLL856" s="4"/>
      <c r="DLM856" s="4"/>
      <c r="DLN856" s="4"/>
      <c r="DLO856" s="4"/>
      <c r="DLP856" s="4"/>
      <c r="DLQ856" s="4"/>
      <c r="DLR856" s="4"/>
      <c r="DLS856" s="4"/>
      <c r="DLT856" s="4"/>
      <c r="DLU856" s="4"/>
      <c r="DLV856" s="4"/>
      <c r="DLW856" s="4"/>
      <c r="DLX856" s="4"/>
      <c r="DLY856" s="4"/>
      <c r="DLZ856" s="4"/>
      <c r="DMA856" s="4"/>
      <c r="DMB856" s="4"/>
      <c r="DMC856" s="4"/>
      <c r="DMD856" s="4"/>
      <c r="DME856" s="4"/>
      <c r="DMF856" s="4"/>
      <c r="DMG856" s="4"/>
      <c r="DMH856" s="4"/>
      <c r="DMI856" s="4"/>
      <c r="DMJ856" s="4"/>
      <c r="DMK856" s="4"/>
      <c r="DML856" s="4"/>
      <c r="DMM856" s="4"/>
      <c r="DMN856" s="4"/>
      <c r="DMO856" s="4"/>
      <c r="DMP856" s="4"/>
      <c r="DMQ856" s="4"/>
      <c r="DMR856" s="4"/>
      <c r="DMS856" s="4"/>
      <c r="DMT856" s="4"/>
      <c r="DMU856" s="4"/>
      <c r="DMV856" s="4"/>
      <c r="DMW856" s="4"/>
      <c r="DMX856" s="4"/>
      <c r="DMY856" s="4"/>
      <c r="DMZ856" s="4"/>
      <c r="DNA856" s="4"/>
      <c r="DNB856" s="4"/>
      <c r="DNC856" s="4"/>
      <c r="DND856" s="4"/>
      <c r="DNE856" s="4"/>
      <c r="DNF856" s="4"/>
      <c r="DNG856" s="4"/>
      <c r="DNH856" s="4"/>
      <c r="DNI856" s="4"/>
      <c r="DNJ856" s="4"/>
      <c r="DNK856" s="4"/>
      <c r="DNL856" s="4"/>
      <c r="DNM856" s="4"/>
      <c r="DNN856" s="4"/>
      <c r="DNO856" s="4"/>
      <c r="DNP856" s="4"/>
      <c r="DNQ856" s="4"/>
      <c r="DNR856" s="4"/>
      <c r="DNS856" s="4"/>
      <c r="DNT856" s="4"/>
      <c r="DNU856" s="4"/>
      <c r="DNV856" s="4"/>
      <c r="DNW856" s="4"/>
      <c r="DNX856" s="4"/>
      <c r="DNY856" s="4"/>
      <c r="DNZ856" s="4"/>
      <c r="DOA856" s="4"/>
      <c r="DOB856" s="4"/>
      <c r="DOC856" s="4"/>
      <c r="DOD856" s="4"/>
      <c r="DOE856" s="4"/>
      <c r="DOF856" s="4"/>
      <c r="DOG856" s="4"/>
      <c r="DOH856" s="4"/>
      <c r="DOI856" s="4"/>
      <c r="DOJ856" s="4"/>
      <c r="DOK856" s="4"/>
      <c r="DOL856" s="4"/>
      <c r="DOM856" s="4"/>
      <c r="DON856" s="4"/>
      <c r="DOO856" s="4"/>
      <c r="DOP856" s="4"/>
      <c r="DOQ856" s="4"/>
      <c r="DOR856" s="4"/>
      <c r="DOS856" s="4"/>
      <c r="DOT856" s="4"/>
      <c r="DOU856" s="4"/>
      <c r="DOV856" s="4"/>
      <c r="DOW856" s="4"/>
      <c r="DOX856" s="4"/>
      <c r="DOY856" s="4"/>
      <c r="DOZ856" s="4"/>
      <c r="DPA856" s="4"/>
      <c r="DPB856" s="4"/>
      <c r="DPC856" s="4"/>
      <c r="DPD856" s="4"/>
      <c r="DPE856" s="4"/>
      <c r="DPF856" s="4"/>
      <c r="DPG856" s="4"/>
      <c r="DPH856" s="4"/>
      <c r="DPI856" s="4"/>
      <c r="DPJ856" s="4"/>
      <c r="DPK856" s="4"/>
      <c r="DPL856" s="4"/>
      <c r="DPM856" s="4"/>
      <c r="DPN856" s="4"/>
      <c r="DPO856" s="4"/>
      <c r="DPP856" s="4"/>
      <c r="DPQ856" s="4"/>
      <c r="DPR856" s="4"/>
      <c r="DPS856" s="4"/>
      <c r="DPT856" s="4"/>
      <c r="DPU856" s="4"/>
      <c r="DPV856" s="4"/>
      <c r="DPW856" s="4"/>
      <c r="DPX856" s="4"/>
      <c r="DPY856" s="4"/>
      <c r="DPZ856" s="4"/>
      <c r="DQA856" s="4"/>
      <c r="DQB856" s="4"/>
      <c r="DQC856" s="4"/>
      <c r="DQD856" s="4"/>
      <c r="DQE856" s="4"/>
      <c r="DQF856" s="4"/>
      <c r="DQG856" s="4"/>
      <c r="DQH856" s="4"/>
      <c r="DQI856" s="4"/>
      <c r="DQJ856" s="4"/>
      <c r="DQK856" s="4"/>
      <c r="DQL856" s="4"/>
      <c r="DQM856" s="4"/>
      <c r="DQN856" s="4"/>
      <c r="DQO856" s="4"/>
      <c r="DQP856" s="4"/>
      <c r="DQQ856" s="4"/>
      <c r="DQR856" s="4"/>
      <c r="DQS856" s="4"/>
      <c r="DQT856" s="4"/>
      <c r="DQU856" s="4"/>
      <c r="DQV856" s="4"/>
      <c r="DQW856" s="4"/>
      <c r="DQX856" s="4"/>
      <c r="DQY856" s="4"/>
      <c r="DQZ856" s="4"/>
      <c r="DRA856" s="4"/>
      <c r="DRB856" s="4"/>
      <c r="DRC856" s="4"/>
      <c r="DRD856" s="4"/>
      <c r="DRE856" s="4"/>
      <c r="DRF856" s="4"/>
      <c r="DRG856" s="4"/>
      <c r="DRH856" s="4"/>
      <c r="DRI856" s="4"/>
      <c r="DRJ856" s="4"/>
      <c r="DRK856" s="4"/>
      <c r="DRL856" s="4"/>
      <c r="DRM856" s="4"/>
      <c r="DRN856" s="4"/>
      <c r="DRO856" s="4"/>
      <c r="DRP856" s="4"/>
      <c r="DRQ856" s="4"/>
      <c r="DRR856" s="4"/>
      <c r="DRS856" s="4"/>
      <c r="DRT856" s="4"/>
      <c r="DRU856" s="4"/>
      <c r="DRV856" s="4"/>
      <c r="DRW856" s="4"/>
      <c r="DRX856" s="4"/>
      <c r="DRY856" s="4"/>
      <c r="DRZ856" s="4"/>
      <c r="DSA856" s="4"/>
      <c r="DSB856" s="4"/>
      <c r="DSC856" s="4"/>
      <c r="DSD856" s="4"/>
      <c r="DSE856" s="4"/>
      <c r="DSF856" s="4"/>
      <c r="DSG856" s="4"/>
      <c r="DSH856" s="4"/>
      <c r="DSI856" s="4"/>
      <c r="DSJ856" s="4"/>
      <c r="DSK856" s="4"/>
      <c r="DSL856" s="4"/>
      <c r="DSM856" s="4"/>
      <c r="DSN856" s="4"/>
      <c r="DSO856" s="4"/>
      <c r="DSP856" s="4"/>
      <c r="DSQ856" s="4"/>
      <c r="DSR856" s="4"/>
      <c r="DSS856" s="4"/>
      <c r="DST856" s="4"/>
      <c r="DSU856" s="4"/>
      <c r="DSV856" s="4"/>
      <c r="DSW856" s="4"/>
      <c r="DSX856" s="4"/>
      <c r="DSY856" s="4"/>
      <c r="DSZ856" s="4"/>
      <c r="DTA856" s="4"/>
      <c r="DTB856" s="4"/>
      <c r="DTC856" s="4"/>
      <c r="DTD856" s="4"/>
      <c r="DTE856" s="4"/>
      <c r="DTF856" s="4"/>
      <c r="DTG856" s="4"/>
      <c r="DTH856" s="4"/>
      <c r="DTI856" s="4"/>
      <c r="DTJ856" s="4"/>
      <c r="DTK856" s="4"/>
      <c r="DTL856" s="4"/>
      <c r="DTM856" s="4"/>
      <c r="DTN856" s="4"/>
      <c r="DTO856" s="4"/>
      <c r="DTP856" s="4"/>
      <c r="DTQ856" s="4"/>
      <c r="DTR856" s="4"/>
      <c r="DTS856" s="4"/>
      <c r="DTT856" s="4"/>
      <c r="DTU856" s="4"/>
      <c r="DTV856" s="4"/>
      <c r="DTW856" s="4"/>
      <c r="DTX856" s="4"/>
      <c r="DTY856" s="4"/>
      <c r="DTZ856" s="4"/>
      <c r="DUA856" s="4"/>
      <c r="DUB856" s="4"/>
      <c r="DUC856" s="4"/>
      <c r="DUD856" s="4"/>
      <c r="DUE856" s="4"/>
      <c r="DUF856" s="4"/>
      <c r="DUG856" s="4"/>
      <c r="DUH856" s="4"/>
      <c r="DUI856" s="4"/>
      <c r="DUJ856" s="4"/>
      <c r="DUK856" s="4"/>
      <c r="DUL856" s="4"/>
      <c r="DUM856" s="4"/>
      <c r="DUN856" s="4"/>
      <c r="DUO856" s="4"/>
      <c r="DUP856" s="4"/>
      <c r="DUQ856" s="4"/>
      <c r="DUR856" s="4"/>
      <c r="DUS856" s="4"/>
      <c r="DUT856" s="4"/>
      <c r="DUU856" s="4"/>
      <c r="DUV856" s="4"/>
      <c r="DUW856" s="4"/>
      <c r="DUX856" s="4"/>
      <c r="DUY856" s="4"/>
      <c r="DUZ856" s="4"/>
      <c r="DVA856" s="4"/>
      <c r="DVB856" s="4"/>
      <c r="DVC856" s="4"/>
      <c r="DVD856" s="4"/>
      <c r="DVE856" s="4"/>
      <c r="DVF856" s="4"/>
      <c r="DVG856" s="4"/>
      <c r="DVH856" s="4"/>
      <c r="DVI856" s="4"/>
      <c r="DVJ856" s="4"/>
      <c r="DVK856" s="4"/>
      <c r="DVL856" s="4"/>
      <c r="DVM856" s="4"/>
      <c r="DVN856" s="4"/>
      <c r="DVO856" s="4"/>
      <c r="DVP856" s="4"/>
      <c r="DVQ856" s="4"/>
      <c r="DVR856" s="4"/>
      <c r="DVS856" s="4"/>
      <c r="DVT856" s="4"/>
      <c r="DVU856" s="4"/>
      <c r="DVV856" s="4"/>
      <c r="DVW856" s="4"/>
      <c r="DVX856" s="4"/>
      <c r="DVY856" s="4"/>
      <c r="DVZ856" s="4"/>
      <c r="DWA856" s="4"/>
      <c r="DWB856" s="4"/>
      <c r="DWC856" s="4"/>
      <c r="DWD856" s="4"/>
      <c r="DWE856" s="4"/>
      <c r="DWF856" s="4"/>
      <c r="DWG856" s="4"/>
      <c r="DWH856" s="4"/>
      <c r="DWI856" s="4"/>
      <c r="DWJ856" s="4"/>
      <c r="DWK856" s="4"/>
      <c r="DWL856" s="4"/>
      <c r="DWM856" s="4"/>
      <c r="DWN856" s="4"/>
      <c r="DWO856" s="4"/>
      <c r="DWP856" s="4"/>
      <c r="DWQ856" s="4"/>
      <c r="DWR856" s="4"/>
      <c r="DWS856" s="4"/>
      <c r="DWT856" s="4"/>
      <c r="DWU856" s="4"/>
      <c r="DWV856" s="4"/>
      <c r="DWW856" s="4"/>
      <c r="DWX856" s="4"/>
      <c r="DWY856" s="4"/>
      <c r="DWZ856" s="4"/>
      <c r="DXA856" s="4"/>
      <c r="DXB856" s="4"/>
      <c r="DXC856" s="4"/>
      <c r="DXD856" s="4"/>
      <c r="DXE856" s="4"/>
      <c r="DXF856" s="4"/>
      <c r="DXG856" s="4"/>
      <c r="DXH856" s="4"/>
      <c r="DXI856" s="4"/>
      <c r="DXJ856" s="4"/>
      <c r="DXK856" s="4"/>
      <c r="DXL856" s="4"/>
      <c r="DXM856" s="4"/>
      <c r="DXN856" s="4"/>
      <c r="DXO856" s="4"/>
      <c r="DXP856" s="4"/>
      <c r="DXQ856" s="4"/>
      <c r="DXR856" s="4"/>
      <c r="DXS856" s="4"/>
      <c r="DXT856" s="4"/>
      <c r="DXU856" s="4"/>
      <c r="DXV856" s="4"/>
      <c r="DXW856" s="4"/>
      <c r="DXX856" s="4"/>
      <c r="DXY856" s="4"/>
      <c r="DXZ856" s="4"/>
      <c r="DYA856" s="4"/>
      <c r="DYB856" s="4"/>
      <c r="DYC856" s="4"/>
      <c r="DYD856" s="4"/>
      <c r="DYE856" s="4"/>
      <c r="DYF856" s="4"/>
      <c r="DYG856" s="4"/>
      <c r="DYH856" s="4"/>
      <c r="DYI856" s="4"/>
      <c r="DYJ856" s="4"/>
      <c r="DYK856" s="4"/>
      <c r="DYL856" s="4"/>
      <c r="DYM856" s="4"/>
      <c r="DYN856" s="4"/>
      <c r="DYO856" s="4"/>
      <c r="DYP856" s="4"/>
      <c r="DYQ856" s="4"/>
      <c r="DYR856" s="4"/>
      <c r="DYS856" s="4"/>
      <c r="DYT856" s="4"/>
      <c r="DYU856" s="4"/>
      <c r="DYV856" s="4"/>
      <c r="DYW856" s="4"/>
      <c r="DYX856" s="4"/>
      <c r="DYY856" s="4"/>
      <c r="DYZ856" s="4"/>
      <c r="DZA856" s="4"/>
      <c r="DZB856" s="4"/>
      <c r="DZC856" s="4"/>
      <c r="DZD856" s="4"/>
      <c r="DZE856" s="4"/>
      <c r="DZF856" s="4"/>
      <c r="DZG856" s="4"/>
      <c r="DZH856" s="4"/>
      <c r="DZI856" s="4"/>
      <c r="DZJ856" s="4"/>
      <c r="DZK856" s="4"/>
      <c r="DZL856" s="4"/>
      <c r="DZM856" s="4"/>
      <c r="DZN856" s="4"/>
      <c r="DZO856" s="4"/>
      <c r="DZP856" s="4"/>
      <c r="DZQ856" s="4"/>
      <c r="DZR856" s="4"/>
      <c r="DZS856" s="4"/>
      <c r="DZT856" s="4"/>
      <c r="DZU856" s="4"/>
      <c r="DZV856" s="4"/>
      <c r="DZW856" s="4"/>
      <c r="DZX856" s="4"/>
      <c r="DZY856" s="4"/>
      <c r="DZZ856" s="4"/>
      <c r="EAA856" s="4"/>
      <c r="EAB856" s="4"/>
      <c r="EAC856" s="4"/>
      <c r="EAD856" s="4"/>
      <c r="EAE856" s="4"/>
      <c r="EAF856" s="4"/>
      <c r="EAG856" s="4"/>
      <c r="EAH856" s="4"/>
      <c r="EAI856" s="4"/>
      <c r="EAJ856" s="4"/>
      <c r="EAK856" s="4"/>
      <c r="EAL856" s="4"/>
      <c r="EAM856" s="4"/>
      <c r="EAN856" s="4"/>
      <c r="EAO856" s="4"/>
      <c r="EAP856" s="4"/>
      <c r="EAQ856" s="4"/>
      <c r="EAR856" s="4"/>
      <c r="EAS856" s="4"/>
      <c r="EAT856" s="4"/>
      <c r="EAU856" s="4"/>
      <c r="EAV856" s="4"/>
      <c r="EAW856" s="4"/>
      <c r="EAX856" s="4"/>
      <c r="EAY856" s="4"/>
      <c r="EAZ856" s="4"/>
      <c r="EBA856" s="4"/>
      <c r="EBB856" s="4"/>
      <c r="EBC856" s="4"/>
      <c r="EBD856" s="4"/>
      <c r="EBE856" s="4"/>
      <c r="EBF856" s="4"/>
      <c r="EBG856" s="4"/>
      <c r="EBH856" s="4"/>
      <c r="EBI856" s="4"/>
      <c r="EBJ856" s="4"/>
      <c r="EBK856" s="4"/>
      <c r="EBL856" s="4"/>
      <c r="EBM856" s="4"/>
      <c r="EBN856" s="4"/>
      <c r="EBO856" s="4"/>
      <c r="EBP856" s="4"/>
      <c r="EBQ856" s="4"/>
      <c r="EBR856" s="4"/>
      <c r="EBS856" s="4"/>
      <c r="EBT856" s="4"/>
      <c r="EBU856" s="4"/>
      <c r="EBV856" s="4"/>
      <c r="EBW856" s="4"/>
      <c r="EBX856" s="4"/>
      <c r="EBY856" s="4"/>
      <c r="EBZ856" s="4"/>
      <c r="ECA856" s="4"/>
      <c r="ECB856" s="4"/>
      <c r="ECC856" s="4"/>
      <c r="ECD856" s="4"/>
      <c r="ECE856" s="4"/>
      <c r="ECF856" s="4"/>
      <c r="ECG856" s="4"/>
      <c r="ECH856" s="4"/>
      <c r="ECI856" s="4"/>
      <c r="ECJ856" s="4"/>
      <c r="ECK856" s="4"/>
      <c r="ECL856" s="4"/>
      <c r="ECM856" s="4"/>
      <c r="ECN856" s="4"/>
      <c r="ECO856" s="4"/>
      <c r="ECP856" s="4"/>
      <c r="ECQ856" s="4"/>
      <c r="ECR856" s="4"/>
      <c r="ECS856" s="4"/>
      <c r="ECT856" s="4"/>
      <c r="ECU856" s="4"/>
      <c r="ECV856" s="4"/>
      <c r="ECW856" s="4"/>
      <c r="ECX856" s="4"/>
      <c r="ECY856" s="4"/>
      <c r="ECZ856" s="4"/>
      <c r="EDA856" s="4"/>
      <c r="EDB856" s="4"/>
      <c r="EDC856" s="4"/>
      <c r="EDD856" s="4"/>
      <c r="EDE856" s="4"/>
      <c r="EDF856" s="4"/>
      <c r="EDG856" s="4"/>
      <c r="EDH856" s="4"/>
      <c r="EDI856" s="4"/>
      <c r="EDJ856" s="4"/>
      <c r="EDK856" s="4"/>
      <c r="EDL856" s="4"/>
      <c r="EDM856" s="4"/>
      <c r="EDN856" s="4"/>
      <c r="EDO856" s="4"/>
      <c r="EDP856" s="4"/>
      <c r="EDQ856" s="4"/>
      <c r="EDR856" s="4"/>
      <c r="EDS856" s="4"/>
      <c r="EDT856" s="4"/>
      <c r="EDU856" s="4"/>
      <c r="EDV856" s="4"/>
      <c r="EDW856" s="4"/>
      <c r="EDX856" s="4"/>
      <c r="EDY856" s="4"/>
      <c r="EDZ856" s="4"/>
      <c r="EEA856" s="4"/>
      <c r="EEB856" s="4"/>
      <c r="EEC856" s="4"/>
      <c r="EED856" s="4"/>
      <c r="EEE856" s="4"/>
      <c r="EEF856" s="4"/>
      <c r="EEG856" s="4"/>
      <c r="EEH856" s="4"/>
      <c r="EEI856" s="4"/>
      <c r="EEJ856" s="4"/>
      <c r="EEK856" s="4"/>
      <c r="EEL856" s="4"/>
      <c r="EEM856" s="4"/>
      <c r="EEN856" s="4"/>
      <c r="EEO856" s="4"/>
      <c r="EEP856" s="4"/>
      <c r="EEQ856" s="4"/>
      <c r="EER856" s="4"/>
      <c r="EES856" s="4"/>
      <c r="EET856" s="4"/>
      <c r="EEU856" s="4"/>
      <c r="EEV856" s="4"/>
      <c r="EEW856" s="4"/>
      <c r="EEX856" s="4"/>
      <c r="EEY856" s="4"/>
      <c r="EEZ856" s="4"/>
      <c r="EFA856" s="4"/>
      <c r="EFB856" s="4"/>
      <c r="EFC856" s="4"/>
      <c r="EFD856" s="4"/>
      <c r="EFE856" s="4"/>
      <c r="EFF856" s="4"/>
      <c r="EFG856" s="4"/>
      <c r="EFH856" s="4"/>
      <c r="EFI856" s="4"/>
      <c r="EFJ856" s="4"/>
      <c r="EFK856" s="4"/>
      <c r="EFL856" s="4"/>
      <c r="EFM856" s="4"/>
      <c r="EFN856" s="4"/>
      <c r="EFO856" s="4"/>
      <c r="EFP856" s="4"/>
      <c r="EFQ856" s="4"/>
      <c r="EFR856" s="4"/>
      <c r="EFS856" s="4"/>
      <c r="EFT856" s="4"/>
      <c r="EFU856" s="4"/>
      <c r="EFV856" s="4"/>
      <c r="EFW856" s="4"/>
      <c r="EFX856" s="4"/>
      <c r="EFY856" s="4"/>
      <c r="EFZ856" s="4"/>
      <c r="EGA856" s="4"/>
      <c r="EGB856" s="4"/>
      <c r="EGC856" s="4"/>
      <c r="EGD856" s="4"/>
      <c r="EGE856" s="4"/>
      <c r="EGF856" s="4"/>
      <c r="EGG856" s="4"/>
      <c r="EGH856" s="4"/>
      <c r="EGI856" s="4"/>
      <c r="EGJ856" s="4"/>
      <c r="EGK856" s="4"/>
      <c r="EGL856" s="4"/>
      <c r="EGM856" s="4"/>
      <c r="EGN856" s="4"/>
      <c r="EGO856" s="4"/>
      <c r="EGP856" s="4"/>
      <c r="EGQ856" s="4"/>
      <c r="EGR856" s="4"/>
      <c r="EGS856" s="4"/>
      <c r="EGT856" s="4"/>
      <c r="EGU856" s="4"/>
      <c r="EGV856" s="4"/>
      <c r="EGW856" s="4"/>
      <c r="EGX856" s="4"/>
      <c r="EGY856" s="4"/>
      <c r="EGZ856" s="4"/>
      <c r="EHA856" s="4"/>
      <c r="EHB856" s="4"/>
      <c r="EHC856" s="4"/>
      <c r="EHD856" s="4"/>
      <c r="EHE856" s="4"/>
      <c r="EHF856" s="4"/>
      <c r="EHG856" s="4"/>
      <c r="EHH856" s="4"/>
      <c r="EHI856" s="4"/>
      <c r="EHJ856" s="4"/>
      <c r="EHK856" s="4"/>
      <c r="EHL856" s="4"/>
      <c r="EHM856" s="4"/>
      <c r="EHN856" s="4"/>
      <c r="EHO856" s="4"/>
      <c r="EHP856" s="4"/>
      <c r="EHQ856" s="4"/>
      <c r="EHR856" s="4"/>
      <c r="EHS856" s="4"/>
      <c r="EHT856" s="4"/>
      <c r="EHU856" s="4"/>
      <c r="EHV856" s="4"/>
      <c r="EHW856" s="4"/>
      <c r="EHX856" s="4"/>
      <c r="EHY856" s="4"/>
      <c r="EHZ856" s="4"/>
      <c r="EIA856" s="4"/>
      <c r="EIB856" s="4"/>
      <c r="EIC856" s="4"/>
      <c r="EID856" s="4"/>
      <c r="EIE856" s="4"/>
      <c r="EIF856" s="4"/>
      <c r="EIG856" s="4"/>
      <c r="EIH856" s="4"/>
      <c r="EII856" s="4"/>
      <c r="EIJ856" s="4"/>
      <c r="EIK856" s="4"/>
      <c r="EIL856" s="4"/>
      <c r="EIM856" s="4"/>
      <c r="EIN856" s="4"/>
      <c r="EIO856" s="4"/>
      <c r="EIP856" s="4"/>
      <c r="EIQ856" s="4"/>
      <c r="EIR856" s="4"/>
      <c r="EIS856" s="4"/>
      <c r="EIT856" s="4"/>
      <c r="EIU856" s="4"/>
      <c r="EIV856" s="4"/>
      <c r="EIW856" s="4"/>
      <c r="EIX856" s="4"/>
      <c r="EIY856" s="4"/>
      <c r="EIZ856" s="4"/>
      <c r="EJA856" s="4"/>
      <c r="EJB856" s="4"/>
      <c r="EJC856" s="4"/>
      <c r="EJD856" s="4"/>
      <c r="EJE856" s="4"/>
      <c r="EJF856" s="4"/>
      <c r="EJG856" s="4"/>
      <c r="EJH856" s="4"/>
      <c r="EJI856" s="4"/>
      <c r="EJJ856" s="4"/>
      <c r="EJK856" s="4"/>
      <c r="EJL856" s="4"/>
      <c r="EJM856" s="4"/>
      <c r="EJN856" s="4"/>
      <c r="EJO856" s="4"/>
      <c r="EJP856" s="4"/>
      <c r="EJQ856" s="4"/>
      <c r="EJR856" s="4"/>
      <c r="EJS856" s="4"/>
      <c r="EJT856" s="4"/>
      <c r="EJU856" s="4"/>
      <c r="EJV856" s="4"/>
      <c r="EJW856" s="4"/>
      <c r="EJX856" s="4"/>
      <c r="EJY856" s="4"/>
      <c r="EJZ856" s="4"/>
      <c r="EKA856" s="4"/>
      <c r="EKB856" s="4"/>
      <c r="EKC856" s="4"/>
      <c r="EKD856" s="4"/>
      <c r="EKE856" s="4"/>
      <c r="EKF856" s="4"/>
      <c r="EKG856" s="4"/>
      <c r="EKH856" s="4"/>
      <c r="EKI856" s="4"/>
      <c r="EKJ856" s="4"/>
      <c r="EKK856" s="4"/>
      <c r="EKL856" s="4"/>
      <c r="EKM856" s="4"/>
      <c r="EKN856" s="4"/>
      <c r="EKO856" s="4"/>
      <c r="EKP856" s="4"/>
      <c r="EKQ856" s="4"/>
      <c r="EKR856" s="4"/>
      <c r="EKS856" s="4"/>
      <c r="EKT856" s="4"/>
      <c r="EKU856" s="4"/>
      <c r="EKV856" s="4"/>
      <c r="EKW856" s="4"/>
      <c r="EKX856" s="4"/>
      <c r="EKY856" s="4"/>
      <c r="EKZ856" s="4"/>
      <c r="ELA856" s="4"/>
      <c r="ELB856" s="4"/>
      <c r="ELC856" s="4"/>
      <c r="ELD856" s="4"/>
      <c r="ELE856" s="4"/>
      <c r="ELF856" s="4"/>
      <c r="ELG856" s="4"/>
      <c r="ELH856" s="4"/>
      <c r="ELI856" s="4"/>
      <c r="ELJ856" s="4"/>
      <c r="ELK856" s="4"/>
      <c r="ELL856" s="4"/>
      <c r="ELM856" s="4"/>
      <c r="ELN856" s="4"/>
      <c r="ELO856" s="4"/>
      <c r="ELP856" s="4"/>
      <c r="ELQ856" s="4"/>
      <c r="ELR856" s="4"/>
      <c r="ELS856" s="4"/>
      <c r="ELT856" s="4"/>
      <c r="ELU856" s="4"/>
      <c r="ELV856" s="4"/>
      <c r="ELW856" s="4"/>
      <c r="ELX856" s="4"/>
      <c r="ELY856" s="4"/>
      <c r="ELZ856" s="4"/>
      <c r="EMA856" s="4"/>
      <c r="EMB856" s="4"/>
      <c r="EMC856" s="4"/>
      <c r="EMD856" s="4"/>
      <c r="EME856" s="4"/>
      <c r="EMF856" s="4"/>
      <c r="EMG856" s="4"/>
      <c r="EMH856" s="4"/>
      <c r="EMI856" s="4"/>
      <c r="EMJ856" s="4"/>
      <c r="EMK856" s="4"/>
      <c r="EML856" s="4"/>
      <c r="EMM856" s="4"/>
      <c r="EMN856" s="4"/>
      <c r="EMO856" s="4"/>
      <c r="EMP856" s="4"/>
      <c r="EMQ856" s="4"/>
      <c r="EMR856" s="4"/>
      <c r="EMS856" s="4"/>
      <c r="EMT856" s="4"/>
      <c r="EMU856" s="4"/>
      <c r="EMV856" s="4"/>
      <c r="EMW856" s="4"/>
      <c r="EMX856" s="4"/>
      <c r="EMY856" s="4"/>
      <c r="EMZ856" s="4"/>
      <c r="ENA856" s="4"/>
      <c r="ENB856" s="4"/>
      <c r="ENC856" s="4"/>
      <c r="END856" s="4"/>
      <c r="ENE856" s="4"/>
      <c r="ENF856" s="4"/>
      <c r="ENG856" s="4"/>
      <c r="ENH856" s="4"/>
      <c r="ENI856" s="4"/>
      <c r="ENJ856" s="4"/>
      <c r="ENK856" s="4"/>
      <c r="ENL856" s="4"/>
      <c r="ENM856" s="4"/>
      <c r="ENN856" s="4"/>
      <c r="ENO856" s="4"/>
      <c r="ENP856" s="4"/>
      <c r="ENQ856" s="4"/>
      <c r="ENR856" s="4"/>
      <c r="ENS856" s="4"/>
      <c r="ENT856" s="4"/>
      <c r="ENU856" s="4"/>
      <c r="ENV856" s="4"/>
      <c r="ENW856" s="4"/>
      <c r="ENX856" s="4"/>
      <c r="ENY856" s="4"/>
      <c r="ENZ856" s="4"/>
      <c r="EOA856" s="4"/>
      <c r="EOB856" s="4"/>
      <c r="EOC856" s="4"/>
      <c r="EOD856" s="4"/>
      <c r="EOE856" s="4"/>
      <c r="EOF856" s="4"/>
      <c r="EOG856" s="4"/>
      <c r="EOH856" s="4"/>
      <c r="EOI856" s="4"/>
      <c r="EOJ856" s="4"/>
      <c r="EOK856" s="4"/>
      <c r="EOL856" s="4"/>
      <c r="EOM856" s="4"/>
      <c r="EON856" s="4"/>
      <c r="EOO856" s="4"/>
      <c r="EOP856" s="4"/>
      <c r="EOQ856" s="4"/>
      <c r="EOR856" s="4"/>
      <c r="EOS856" s="4"/>
      <c r="EOT856" s="4"/>
      <c r="EOU856" s="4"/>
      <c r="EOV856" s="4"/>
      <c r="EOW856" s="4"/>
      <c r="EOX856" s="4"/>
      <c r="EOY856" s="4"/>
      <c r="EOZ856" s="4"/>
      <c r="EPA856" s="4"/>
      <c r="EPB856" s="4"/>
      <c r="EPC856" s="4"/>
      <c r="EPD856" s="4"/>
      <c r="EPE856" s="4"/>
      <c r="EPF856" s="4"/>
      <c r="EPG856" s="4"/>
      <c r="EPH856" s="4"/>
      <c r="EPI856" s="4"/>
      <c r="EPJ856" s="4"/>
      <c r="EPK856" s="4"/>
      <c r="EPL856" s="4"/>
      <c r="EPM856" s="4"/>
      <c r="EPN856" s="4"/>
      <c r="EPO856" s="4"/>
      <c r="EPP856" s="4"/>
      <c r="EPQ856" s="4"/>
      <c r="EPR856" s="4"/>
      <c r="EPS856" s="4"/>
      <c r="EPT856" s="4"/>
      <c r="EPU856" s="4"/>
      <c r="EPV856" s="4"/>
      <c r="EPW856" s="4"/>
      <c r="EPX856" s="4"/>
      <c r="EPY856" s="4"/>
      <c r="EPZ856" s="4"/>
      <c r="EQA856" s="4"/>
      <c r="EQB856" s="4"/>
      <c r="EQC856" s="4"/>
      <c r="EQD856" s="4"/>
      <c r="EQE856" s="4"/>
      <c r="EQF856" s="4"/>
      <c r="EQG856" s="4"/>
      <c r="EQH856" s="4"/>
      <c r="EQI856" s="4"/>
      <c r="EQJ856" s="4"/>
      <c r="EQK856" s="4"/>
      <c r="EQL856" s="4"/>
      <c r="EQM856" s="4"/>
      <c r="EQN856" s="4"/>
      <c r="EQO856" s="4"/>
      <c r="EQP856" s="4"/>
      <c r="EQQ856" s="4"/>
      <c r="EQR856" s="4"/>
      <c r="EQS856" s="4"/>
      <c r="EQT856" s="4"/>
      <c r="EQU856" s="4"/>
      <c r="EQV856" s="4"/>
      <c r="EQW856" s="4"/>
      <c r="EQX856" s="4"/>
      <c r="EQY856" s="4"/>
      <c r="EQZ856" s="4"/>
      <c r="ERA856" s="4"/>
      <c r="ERB856" s="4"/>
      <c r="ERC856" s="4"/>
      <c r="ERD856" s="4"/>
      <c r="ERE856" s="4"/>
      <c r="ERF856" s="4"/>
      <c r="ERG856" s="4"/>
      <c r="ERH856" s="4"/>
      <c r="ERI856" s="4"/>
      <c r="ERJ856" s="4"/>
      <c r="ERK856" s="4"/>
      <c r="ERL856" s="4"/>
      <c r="ERM856" s="4"/>
      <c r="ERN856" s="4"/>
      <c r="ERO856" s="4"/>
      <c r="ERP856" s="4"/>
      <c r="ERQ856" s="4"/>
      <c r="ERR856" s="4"/>
      <c r="ERS856" s="4"/>
      <c r="ERT856" s="4"/>
      <c r="ERU856" s="4"/>
      <c r="ERV856" s="4"/>
      <c r="ERW856" s="4"/>
      <c r="ERX856" s="4"/>
      <c r="ERY856" s="4"/>
      <c r="ERZ856" s="4"/>
      <c r="ESA856" s="4"/>
      <c r="ESB856" s="4"/>
      <c r="ESC856" s="4"/>
      <c r="ESD856" s="4"/>
      <c r="ESE856" s="4"/>
      <c r="ESF856" s="4"/>
      <c r="ESG856" s="4"/>
      <c r="ESH856" s="4"/>
      <c r="ESI856" s="4"/>
      <c r="ESJ856" s="4"/>
      <c r="ESK856" s="4"/>
      <c r="ESL856" s="4"/>
      <c r="ESM856" s="4"/>
      <c r="ESN856" s="4"/>
      <c r="ESO856" s="4"/>
      <c r="ESP856" s="4"/>
      <c r="ESQ856" s="4"/>
      <c r="ESR856" s="4"/>
      <c r="ESS856" s="4"/>
      <c r="EST856" s="4"/>
      <c r="ESU856" s="4"/>
      <c r="ESV856" s="4"/>
      <c r="ESW856" s="4"/>
      <c r="ESX856" s="4"/>
      <c r="ESY856" s="4"/>
      <c r="ESZ856" s="4"/>
      <c r="ETA856" s="4"/>
      <c r="ETB856" s="4"/>
      <c r="ETC856" s="4"/>
      <c r="ETD856" s="4"/>
      <c r="ETE856" s="4"/>
      <c r="ETF856" s="4"/>
      <c r="ETG856" s="4"/>
      <c r="ETH856" s="4"/>
      <c r="ETI856" s="4"/>
      <c r="ETJ856" s="4"/>
      <c r="ETK856" s="4"/>
      <c r="ETL856" s="4"/>
      <c r="ETM856" s="4"/>
      <c r="ETN856" s="4"/>
      <c r="ETO856" s="4"/>
      <c r="ETP856" s="4"/>
      <c r="ETQ856" s="4"/>
      <c r="ETR856" s="4"/>
      <c r="ETS856" s="4"/>
      <c r="ETT856" s="4"/>
      <c r="ETU856" s="4"/>
      <c r="ETV856" s="4"/>
      <c r="ETW856" s="4"/>
      <c r="ETX856" s="4"/>
      <c r="ETY856" s="4"/>
      <c r="ETZ856" s="4"/>
      <c r="EUA856" s="4"/>
      <c r="EUB856" s="4"/>
      <c r="EUC856" s="4"/>
      <c r="EUD856" s="4"/>
      <c r="EUE856" s="4"/>
      <c r="EUF856" s="4"/>
      <c r="EUG856" s="4"/>
      <c r="EUH856" s="4"/>
      <c r="EUI856" s="4"/>
      <c r="EUJ856" s="4"/>
      <c r="EUK856" s="4"/>
      <c r="EUL856" s="4"/>
      <c r="EUM856" s="4"/>
      <c r="EUN856" s="4"/>
      <c r="EUO856" s="4"/>
      <c r="EUP856" s="4"/>
      <c r="EUQ856" s="4"/>
      <c r="EUR856" s="4"/>
      <c r="EUS856" s="4"/>
      <c r="EUT856" s="4"/>
      <c r="EUU856" s="4"/>
      <c r="EUV856" s="4"/>
      <c r="EUW856" s="4"/>
      <c r="EUX856" s="4"/>
      <c r="EUY856" s="4"/>
      <c r="EUZ856" s="4"/>
      <c r="EVA856" s="4"/>
      <c r="EVB856" s="4"/>
      <c r="EVC856" s="4"/>
      <c r="EVD856" s="4"/>
      <c r="EVE856" s="4"/>
      <c r="EVF856" s="4"/>
      <c r="EVG856" s="4"/>
      <c r="EVH856" s="4"/>
      <c r="EVI856" s="4"/>
      <c r="EVJ856" s="4"/>
      <c r="EVK856" s="4"/>
      <c r="EVL856" s="4"/>
      <c r="EVM856" s="4"/>
      <c r="EVN856" s="4"/>
      <c r="EVO856" s="4"/>
      <c r="EVP856" s="4"/>
      <c r="EVQ856" s="4"/>
      <c r="EVR856" s="4"/>
      <c r="EVS856" s="4"/>
      <c r="EVT856" s="4"/>
      <c r="EVU856" s="4"/>
      <c r="EVV856" s="4"/>
      <c r="EVW856" s="4"/>
      <c r="EVX856" s="4"/>
      <c r="EVY856" s="4"/>
      <c r="EVZ856" s="4"/>
      <c r="EWA856" s="4"/>
      <c r="EWB856" s="4"/>
      <c r="EWC856" s="4"/>
      <c r="EWD856" s="4"/>
      <c r="EWE856" s="4"/>
      <c r="EWF856" s="4"/>
      <c r="EWG856" s="4"/>
      <c r="EWH856" s="4"/>
      <c r="EWI856" s="4"/>
      <c r="EWJ856" s="4"/>
      <c r="EWK856" s="4"/>
      <c r="EWL856" s="4"/>
      <c r="EWM856" s="4"/>
      <c r="EWN856" s="4"/>
      <c r="EWO856" s="4"/>
      <c r="EWP856" s="4"/>
      <c r="EWQ856" s="4"/>
      <c r="EWR856" s="4"/>
      <c r="EWS856" s="4"/>
      <c r="EWT856" s="4"/>
      <c r="EWU856" s="4"/>
      <c r="EWV856" s="4"/>
      <c r="EWW856" s="4"/>
      <c r="EWX856" s="4"/>
      <c r="EWY856" s="4"/>
      <c r="EWZ856" s="4"/>
      <c r="EXA856" s="4"/>
      <c r="EXB856" s="4"/>
      <c r="EXC856" s="4"/>
      <c r="EXD856" s="4"/>
      <c r="EXE856" s="4"/>
      <c r="EXF856" s="4"/>
      <c r="EXG856" s="4"/>
      <c r="EXH856" s="4"/>
      <c r="EXI856" s="4"/>
      <c r="EXJ856" s="4"/>
      <c r="EXK856" s="4"/>
      <c r="EXL856" s="4"/>
      <c r="EXM856" s="4"/>
      <c r="EXN856" s="4"/>
      <c r="EXO856" s="4"/>
      <c r="EXP856" s="4"/>
      <c r="EXQ856" s="4"/>
      <c r="EXR856" s="4"/>
      <c r="EXS856" s="4"/>
      <c r="EXT856" s="4"/>
      <c r="EXU856" s="4"/>
      <c r="EXV856" s="4"/>
      <c r="EXW856" s="4"/>
      <c r="EXX856" s="4"/>
      <c r="EXY856" s="4"/>
      <c r="EXZ856" s="4"/>
      <c r="EYA856" s="4"/>
      <c r="EYB856" s="4"/>
      <c r="EYC856" s="4"/>
      <c r="EYD856" s="4"/>
      <c r="EYE856" s="4"/>
      <c r="EYF856" s="4"/>
      <c r="EYG856" s="4"/>
      <c r="EYH856" s="4"/>
      <c r="EYI856" s="4"/>
      <c r="EYJ856" s="4"/>
      <c r="EYK856" s="4"/>
      <c r="EYL856" s="4"/>
      <c r="EYM856" s="4"/>
      <c r="EYN856" s="4"/>
      <c r="EYO856" s="4"/>
      <c r="EYP856" s="4"/>
      <c r="EYQ856" s="4"/>
      <c r="EYR856" s="4"/>
      <c r="EYS856" s="4"/>
      <c r="EYT856" s="4"/>
      <c r="EYU856" s="4"/>
      <c r="EYV856" s="4"/>
      <c r="EYW856" s="4"/>
      <c r="EYX856" s="4"/>
      <c r="EYY856" s="4"/>
      <c r="EYZ856" s="4"/>
      <c r="EZA856" s="4"/>
      <c r="EZB856" s="4"/>
      <c r="EZC856" s="4"/>
      <c r="EZD856" s="4"/>
      <c r="EZE856" s="4"/>
      <c r="EZF856" s="4"/>
      <c r="EZG856" s="4"/>
      <c r="EZH856" s="4"/>
      <c r="EZI856" s="4"/>
      <c r="EZJ856" s="4"/>
      <c r="EZK856" s="4"/>
      <c r="EZL856" s="4"/>
      <c r="EZM856" s="4"/>
      <c r="EZN856" s="4"/>
      <c r="EZO856" s="4"/>
      <c r="EZP856" s="4"/>
      <c r="EZQ856" s="4"/>
      <c r="EZR856" s="4"/>
      <c r="EZS856" s="4"/>
      <c r="EZT856" s="4"/>
      <c r="EZU856" s="4"/>
      <c r="EZV856" s="4"/>
      <c r="EZW856" s="4"/>
      <c r="EZX856" s="4"/>
      <c r="EZY856" s="4"/>
      <c r="EZZ856" s="4"/>
      <c r="FAA856" s="4"/>
      <c r="FAB856" s="4"/>
      <c r="FAC856" s="4"/>
      <c r="FAD856" s="4"/>
      <c r="FAE856" s="4"/>
      <c r="FAF856" s="4"/>
      <c r="FAG856" s="4"/>
      <c r="FAH856" s="4"/>
      <c r="FAI856" s="4"/>
      <c r="FAJ856" s="4"/>
      <c r="FAK856" s="4"/>
      <c r="FAL856" s="4"/>
      <c r="FAM856" s="4"/>
      <c r="FAN856" s="4"/>
      <c r="FAO856" s="4"/>
      <c r="FAP856" s="4"/>
      <c r="FAQ856" s="4"/>
      <c r="FAR856" s="4"/>
      <c r="FAS856" s="4"/>
      <c r="FAT856" s="4"/>
      <c r="FAU856" s="4"/>
      <c r="FAV856" s="4"/>
      <c r="FAW856" s="4"/>
      <c r="FAX856" s="4"/>
      <c r="FAY856" s="4"/>
      <c r="FAZ856" s="4"/>
      <c r="FBA856" s="4"/>
      <c r="FBB856" s="4"/>
      <c r="FBC856" s="4"/>
      <c r="FBD856" s="4"/>
      <c r="FBE856" s="4"/>
      <c r="FBF856" s="4"/>
      <c r="FBG856" s="4"/>
      <c r="FBH856" s="4"/>
      <c r="FBI856" s="4"/>
      <c r="FBJ856" s="4"/>
      <c r="FBK856" s="4"/>
      <c r="FBL856" s="4"/>
      <c r="FBM856" s="4"/>
      <c r="FBN856" s="4"/>
      <c r="FBO856" s="4"/>
      <c r="FBP856" s="4"/>
      <c r="FBQ856" s="4"/>
      <c r="FBR856" s="4"/>
      <c r="FBS856" s="4"/>
      <c r="FBT856" s="4"/>
      <c r="FBU856" s="4"/>
      <c r="FBV856" s="4"/>
      <c r="FBW856" s="4"/>
      <c r="FBX856" s="4"/>
      <c r="FBY856" s="4"/>
      <c r="FBZ856" s="4"/>
      <c r="FCA856" s="4"/>
      <c r="FCB856" s="4"/>
      <c r="FCC856" s="4"/>
      <c r="FCD856" s="4"/>
      <c r="FCE856" s="4"/>
      <c r="FCF856" s="4"/>
      <c r="FCG856" s="4"/>
      <c r="FCH856" s="4"/>
      <c r="FCI856" s="4"/>
      <c r="FCJ856" s="4"/>
      <c r="FCK856" s="4"/>
      <c r="FCL856" s="4"/>
      <c r="FCM856" s="4"/>
      <c r="FCN856" s="4"/>
      <c r="FCO856" s="4"/>
      <c r="FCP856" s="4"/>
      <c r="FCQ856" s="4"/>
      <c r="FCR856" s="4"/>
      <c r="FCS856" s="4"/>
      <c r="FCT856" s="4"/>
      <c r="FCU856" s="4"/>
      <c r="FCV856" s="4"/>
      <c r="FCW856" s="4"/>
      <c r="FCX856" s="4"/>
      <c r="FCY856" s="4"/>
      <c r="FCZ856" s="4"/>
      <c r="FDA856" s="4"/>
      <c r="FDB856" s="4"/>
      <c r="FDC856" s="4"/>
      <c r="FDD856" s="4"/>
      <c r="FDE856" s="4"/>
      <c r="FDF856" s="4"/>
      <c r="FDG856" s="4"/>
      <c r="FDH856" s="4"/>
      <c r="FDI856" s="4"/>
      <c r="FDJ856" s="4"/>
      <c r="FDK856" s="4"/>
      <c r="FDL856" s="4"/>
      <c r="FDM856" s="4"/>
      <c r="FDN856" s="4"/>
      <c r="FDO856" s="4"/>
      <c r="FDP856" s="4"/>
      <c r="FDQ856" s="4"/>
      <c r="FDR856" s="4"/>
      <c r="FDS856" s="4"/>
      <c r="FDT856" s="4"/>
      <c r="FDU856" s="4"/>
      <c r="FDV856" s="4"/>
      <c r="FDW856" s="4"/>
      <c r="FDX856" s="4"/>
      <c r="FDY856" s="4"/>
      <c r="FDZ856" s="4"/>
      <c r="FEA856" s="4"/>
      <c r="FEB856" s="4"/>
      <c r="FEC856" s="4"/>
      <c r="FED856" s="4"/>
      <c r="FEE856" s="4"/>
      <c r="FEF856" s="4"/>
      <c r="FEG856" s="4"/>
      <c r="FEH856" s="4"/>
      <c r="FEI856" s="4"/>
      <c r="FEJ856" s="4"/>
      <c r="FEK856" s="4"/>
      <c r="FEL856" s="4"/>
      <c r="FEM856" s="4"/>
      <c r="FEN856" s="4"/>
      <c r="FEO856" s="4"/>
      <c r="FEP856" s="4"/>
      <c r="FEQ856" s="4"/>
      <c r="FER856" s="4"/>
      <c r="FES856" s="4"/>
      <c r="FET856" s="4"/>
      <c r="FEU856" s="4"/>
      <c r="FEV856" s="4"/>
      <c r="FEW856" s="4"/>
      <c r="FEX856" s="4"/>
      <c r="FEY856" s="4"/>
      <c r="FEZ856" s="4"/>
      <c r="FFA856" s="4"/>
      <c r="FFB856" s="4"/>
      <c r="FFC856" s="4"/>
      <c r="FFD856" s="4"/>
      <c r="FFE856" s="4"/>
      <c r="FFF856" s="4"/>
      <c r="FFG856" s="4"/>
      <c r="FFH856" s="4"/>
      <c r="FFI856" s="4"/>
      <c r="FFJ856" s="4"/>
      <c r="FFK856" s="4"/>
      <c r="FFL856" s="4"/>
      <c r="FFM856" s="4"/>
      <c r="FFN856" s="4"/>
      <c r="FFO856" s="4"/>
      <c r="FFP856" s="4"/>
      <c r="FFQ856" s="4"/>
      <c r="FFR856" s="4"/>
      <c r="FFS856" s="4"/>
      <c r="FFT856" s="4"/>
      <c r="FFU856" s="4"/>
      <c r="FFV856" s="4"/>
      <c r="FFW856" s="4"/>
      <c r="FFX856" s="4"/>
      <c r="FFY856" s="4"/>
      <c r="FFZ856" s="4"/>
      <c r="FGA856" s="4"/>
      <c r="FGB856" s="4"/>
      <c r="FGC856" s="4"/>
      <c r="FGD856" s="4"/>
      <c r="FGE856" s="4"/>
      <c r="FGF856" s="4"/>
      <c r="FGG856" s="4"/>
      <c r="FGH856" s="4"/>
      <c r="FGI856" s="4"/>
      <c r="FGJ856" s="4"/>
      <c r="FGK856" s="4"/>
      <c r="FGL856" s="4"/>
      <c r="FGM856" s="4"/>
      <c r="FGN856" s="4"/>
      <c r="FGO856" s="4"/>
      <c r="FGP856" s="4"/>
      <c r="FGQ856" s="4"/>
      <c r="FGR856" s="4"/>
      <c r="FGS856" s="4"/>
      <c r="FGT856" s="4"/>
      <c r="FGU856" s="4"/>
      <c r="FGV856" s="4"/>
      <c r="FGW856" s="4"/>
      <c r="FGX856" s="4"/>
      <c r="FGY856" s="4"/>
      <c r="FGZ856" s="4"/>
      <c r="FHA856" s="4"/>
      <c r="FHB856" s="4"/>
      <c r="FHC856" s="4"/>
      <c r="FHD856" s="4"/>
      <c r="FHE856" s="4"/>
      <c r="FHF856" s="4"/>
      <c r="FHG856" s="4"/>
      <c r="FHH856" s="4"/>
      <c r="FHI856" s="4"/>
      <c r="FHJ856" s="4"/>
      <c r="FHK856" s="4"/>
      <c r="FHL856" s="4"/>
      <c r="FHM856" s="4"/>
      <c r="FHN856" s="4"/>
      <c r="FHO856" s="4"/>
      <c r="FHP856" s="4"/>
      <c r="FHQ856" s="4"/>
      <c r="FHR856" s="4"/>
      <c r="FHS856" s="4"/>
      <c r="FHT856" s="4"/>
      <c r="FHU856" s="4"/>
      <c r="FHV856" s="4"/>
      <c r="FHW856" s="4"/>
      <c r="FHX856" s="4"/>
      <c r="FHY856" s="4"/>
      <c r="FHZ856" s="4"/>
      <c r="FIA856" s="4"/>
      <c r="FIB856" s="4"/>
      <c r="FIC856" s="4"/>
      <c r="FID856" s="4"/>
      <c r="FIE856" s="4"/>
      <c r="FIF856" s="4"/>
      <c r="FIG856" s="4"/>
      <c r="FIH856" s="4"/>
      <c r="FII856" s="4"/>
      <c r="FIJ856" s="4"/>
      <c r="FIK856" s="4"/>
      <c r="FIL856" s="4"/>
      <c r="FIM856" s="4"/>
      <c r="FIN856" s="4"/>
      <c r="FIO856" s="4"/>
      <c r="FIP856" s="4"/>
      <c r="FIQ856" s="4"/>
      <c r="FIR856" s="4"/>
      <c r="FIS856" s="4"/>
      <c r="FIT856" s="4"/>
      <c r="FIU856" s="4"/>
      <c r="FIV856" s="4"/>
      <c r="FIW856" s="4"/>
      <c r="FIX856" s="4"/>
      <c r="FIY856" s="4"/>
      <c r="FIZ856" s="4"/>
      <c r="FJA856" s="4"/>
      <c r="FJB856" s="4"/>
      <c r="FJC856" s="4"/>
      <c r="FJD856" s="4"/>
      <c r="FJE856" s="4"/>
      <c r="FJF856" s="4"/>
      <c r="FJG856" s="4"/>
      <c r="FJH856" s="4"/>
      <c r="FJI856" s="4"/>
      <c r="FJJ856" s="4"/>
      <c r="FJK856" s="4"/>
      <c r="FJL856" s="4"/>
      <c r="FJM856" s="4"/>
      <c r="FJN856" s="4"/>
      <c r="FJO856" s="4"/>
      <c r="FJP856" s="4"/>
      <c r="FJQ856" s="4"/>
      <c r="FJR856" s="4"/>
      <c r="FJS856" s="4"/>
      <c r="FJT856" s="4"/>
      <c r="FJU856" s="4"/>
      <c r="FJV856" s="4"/>
      <c r="FJW856" s="4"/>
      <c r="FJX856" s="4"/>
      <c r="FJY856" s="4"/>
      <c r="FJZ856" s="4"/>
      <c r="FKA856" s="4"/>
      <c r="FKB856" s="4"/>
      <c r="FKC856" s="4"/>
      <c r="FKD856" s="4"/>
      <c r="FKE856" s="4"/>
      <c r="FKF856" s="4"/>
      <c r="FKG856" s="4"/>
      <c r="FKH856" s="4"/>
      <c r="FKI856" s="4"/>
      <c r="FKJ856" s="4"/>
      <c r="FKK856" s="4"/>
      <c r="FKL856" s="4"/>
      <c r="FKM856" s="4"/>
      <c r="FKN856" s="4"/>
      <c r="FKO856" s="4"/>
      <c r="FKP856" s="4"/>
      <c r="FKQ856" s="4"/>
      <c r="FKR856" s="4"/>
      <c r="FKS856" s="4"/>
      <c r="FKT856" s="4"/>
      <c r="FKU856" s="4"/>
      <c r="FKV856" s="4"/>
      <c r="FKW856" s="4"/>
      <c r="FKX856" s="4"/>
      <c r="FKY856" s="4"/>
      <c r="FKZ856" s="4"/>
      <c r="FLA856" s="4"/>
      <c r="FLB856" s="4"/>
      <c r="FLC856" s="4"/>
      <c r="FLD856" s="4"/>
      <c r="FLE856" s="4"/>
      <c r="FLF856" s="4"/>
      <c r="FLG856" s="4"/>
      <c r="FLH856" s="4"/>
      <c r="FLI856" s="4"/>
      <c r="FLJ856" s="4"/>
      <c r="FLK856" s="4"/>
      <c r="FLL856" s="4"/>
      <c r="FLM856" s="4"/>
      <c r="FLN856" s="4"/>
      <c r="FLO856" s="4"/>
      <c r="FLP856" s="4"/>
      <c r="FLQ856" s="4"/>
      <c r="FLR856" s="4"/>
      <c r="FLS856" s="4"/>
      <c r="FLT856" s="4"/>
      <c r="FLU856" s="4"/>
      <c r="FLV856" s="4"/>
      <c r="FLW856" s="4"/>
      <c r="FLX856" s="4"/>
      <c r="FLY856" s="4"/>
      <c r="FLZ856" s="4"/>
      <c r="FMA856" s="4"/>
      <c r="FMB856" s="4"/>
      <c r="FMC856" s="4"/>
      <c r="FMD856" s="4"/>
      <c r="FME856" s="4"/>
      <c r="FMF856" s="4"/>
      <c r="FMG856" s="4"/>
      <c r="FMH856" s="4"/>
      <c r="FMI856" s="4"/>
      <c r="FMJ856" s="4"/>
      <c r="FMK856" s="4"/>
      <c r="FML856" s="4"/>
      <c r="FMM856" s="4"/>
      <c r="FMN856" s="4"/>
      <c r="FMO856" s="4"/>
      <c r="FMP856" s="4"/>
      <c r="FMQ856" s="4"/>
      <c r="FMR856" s="4"/>
      <c r="FMS856" s="4"/>
      <c r="FMT856" s="4"/>
      <c r="FMU856" s="4"/>
      <c r="FMV856" s="4"/>
      <c r="FMW856" s="4"/>
      <c r="FMX856" s="4"/>
      <c r="FMY856" s="4"/>
      <c r="FMZ856" s="4"/>
      <c r="FNA856" s="4"/>
      <c r="FNB856" s="4"/>
      <c r="FNC856" s="4"/>
      <c r="FND856" s="4"/>
      <c r="FNE856" s="4"/>
      <c r="FNF856" s="4"/>
      <c r="FNG856" s="4"/>
      <c r="FNH856" s="4"/>
      <c r="FNI856" s="4"/>
      <c r="FNJ856" s="4"/>
      <c r="FNK856" s="4"/>
      <c r="FNL856" s="4"/>
      <c r="FNM856" s="4"/>
      <c r="FNN856" s="4"/>
      <c r="FNO856" s="4"/>
      <c r="FNP856" s="4"/>
      <c r="FNQ856" s="4"/>
      <c r="FNR856" s="4"/>
      <c r="FNS856" s="4"/>
      <c r="FNT856" s="4"/>
      <c r="FNU856" s="4"/>
      <c r="FNV856" s="4"/>
      <c r="FNW856" s="4"/>
      <c r="FNX856" s="4"/>
      <c r="FNY856" s="4"/>
      <c r="FNZ856" s="4"/>
      <c r="FOA856" s="4"/>
      <c r="FOB856" s="4"/>
      <c r="FOC856" s="4"/>
      <c r="FOD856" s="4"/>
      <c r="FOE856" s="4"/>
      <c r="FOF856" s="4"/>
      <c r="FOG856" s="4"/>
      <c r="FOH856" s="4"/>
      <c r="FOI856" s="4"/>
      <c r="FOJ856" s="4"/>
      <c r="FOK856" s="4"/>
      <c r="FOL856" s="4"/>
      <c r="FOM856" s="4"/>
      <c r="FON856" s="4"/>
      <c r="FOO856" s="4"/>
      <c r="FOP856" s="4"/>
      <c r="FOQ856" s="4"/>
      <c r="FOR856" s="4"/>
      <c r="FOS856" s="4"/>
      <c r="FOT856" s="4"/>
      <c r="FOU856" s="4"/>
      <c r="FOV856" s="4"/>
      <c r="FOW856" s="4"/>
      <c r="FOX856" s="4"/>
      <c r="FOY856" s="4"/>
      <c r="FOZ856" s="4"/>
      <c r="FPA856" s="4"/>
      <c r="FPB856" s="4"/>
      <c r="FPC856" s="4"/>
      <c r="FPD856" s="4"/>
      <c r="FPE856" s="4"/>
      <c r="FPF856" s="4"/>
      <c r="FPG856" s="4"/>
      <c r="FPH856" s="4"/>
      <c r="FPI856" s="4"/>
      <c r="FPJ856" s="4"/>
      <c r="FPK856" s="4"/>
      <c r="FPL856" s="4"/>
      <c r="FPM856" s="4"/>
      <c r="FPN856" s="4"/>
      <c r="FPO856" s="4"/>
      <c r="FPP856" s="4"/>
      <c r="FPQ856" s="4"/>
      <c r="FPR856" s="4"/>
      <c r="FPS856" s="4"/>
      <c r="FPT856" s="4"/>
      <c r="FPU856" s="4"/>
      <c r="FPV856" s="4"/>
      <c r="FPW856" s="4"/>
      <c r="FPX856" s="4"/>
      <c r="FPY856" s="4"/>
      <c r="FPZ856" s="4"/>
      <c r="FQA856" s="4"/>
      <c r="FQB856" s="4"/>
      <c r="FQC856" s="4"/>
      <c r="FQD856" s="4"/>
      <c r="FQE856" s="4"/>
      <c r="FQF856" s="4"/>
      <c r="FQG856" s="4"/>
      <c r="FQH856" s="4"/>
      <c r="FQI856" s="4"/>
      <c r="FQJ856" s="4"/>
      <c r="FQK856" s="4"/>
      <c r="FQL856" s="4"/>
      <c r="FQM856" s="4"/>
      <c r="FQN856" s="4"/>
      <c r="FQO856" s="4"/>
      <c r="FQP856" s="4"/>
      <c r="FQQ856" s="4"/>
      <c r="FQR856" s="4"/>
      <c r="FQS856" s="4"/>
      <c r="FQT856" s="4"/>
      <c r="FQU856" s="4"/>
      <c r="FQV856" s="4"/>
      <c r="FQW856" s="4"/>
      <c r="FQX856" s="4"/>
      <c r="FQY856" s="4"/>
      <c r="FQZ856" s="4"/>
      <c r="FRA856" s="4"/>
      <c r="FRB856" s="4"/>
      <c r="FRC856" s="4"/>
      <c r="FRD856" s="4"/>
      <c r="FRE856" s="4"/>
      <c r="FRF856" s="4"/>
      <c r="FRG856" s="4"/>
      <c r="FRH856" s="4"/>
      <c r="FRI856" s="4"/>
      <c r="FRJ856" s="4"/>
      <c r="FRK856" s="4"/>
      <c r="FRL856" s="4"/>
      <c r="FRM856" s="4"/>
      <c r="FRN856" s="4"/>
      <c r="FRO856" s="4"/>
      <c r="FRP856" s="4"/>
      <c r="FRQ856" s="4"/>
      <c r="FRR856" s="4"/>
      <c r="FRS856" s="4"/>
      <c r="FRT856" s="4"/>
      <c r="FRU856" s="4"/>
      <c r="FRV856" s="4"/>
      <c r="FRW856" s="4"/>
      <c r="FRX856" s="4"/>
      <c r="FRY856" s="4"/>
      <c r="FRZ856" s="4"/>
      <c r="FSA856" s="4"/>
      <c r="FSB856" s="4"/>
      <c r="FSC856" s="4"/>
      <c r="FSD856" s="4"/>
      <c r="FSE856" s="4"/>
      <c r="FSF856" s="4"/>
      <c r="FSG856" s="4"/>
      <c r="FSH856" s="4"/>
      <c r="FSI856" s="4"/>
      <c r="FSJ856" s="4"/>
      <c r="FSK856" s="4"/>
      <c r="FSL856" s="4"/>
      <c r="FSM856" s="4"/>
      <c r="FSN856" s="4"/>
      <c r="FSO856" s="4"/>
      <c r="FSP856" s="4"/>
      <c r="FSQ856" s="4"/>
      <c r="FSR856" s="4"/>
      <c r="FSS856" s="4"/>
      <c r="FST856" s="4"/>
      <c r="FSU856" s="4"/>
      <c r="FSV856" s="4"/>
      <c r="FSW856" s="4"/>
      <c r="FSX856" s="4"/>
      <c r="FSY856" s="4"/>
      <c r="FSZ856" s="4"/>
      <c r="FTA856" s="4"/>
      <c r="FTB856" s="4"/>
      <c r="FTC856" s="4"/>
      <c r="FTD856" s="4"/>
      <c r="FTE856" s="4"/>
      <c r="FTF856" s="4"/>
      <c r="FTG856" s="4"/>
      <c r="FTH856" s="4"/>
      <c r="FTI856" s="4"/>
      <c r="FTJ856" s="4"/>
      <c r="FTK856" s="4"/>
      <c r="FTL856" s="4"/>
      <c r="FTM856" s="4"/>
      <c r="FTN856" s="4"/>
      <c r="FTO856" s="4"/>
      <c r="FTP856" s="4"/>
      <c r="FTQ856" s="4"/>
      <c r="FTR856" s="4"/>
      <c r="FTS856" s="4"/>
      <c r="FTT856" s="4"/>
      <c r="FTU856" s="4"/>
      <c r="FTV856" s="4"/>
      <c r="FTW856" s="4"/>
      <c r="FTX856" s="4"/>
      <c r="FTY856" s="4"/>
      <c r="FTZ856" s="4"/>
      <c r="FUA856" s="4"/>
      <c r="FUB856" s="4"/>
      <c r="FUC856" s="4"/>
      <c r="FUD856" s="4"/>
      <c r="FUE856" s="4"/>
      <c r="FUF856" s="4"/>
      <c r="FUG856" s="4"/>
      <c r="FUH856" s="4"/>
      <c r="FUI856" s="4"/>
      <c r="FUJ856" s="4"/>
      <c r="FUK856" s="4"/>
      <c r="FUL856" s="4"/>
      <c r="FUM856" s="4"/>
      <c r="FUN856" s="4"/>
      <c r="FUO856" s="4"/>
      <c r="FUP856" s="4"/>
      <c r="FUQ856" s="4"/>
      <c r="FUR856" s="4"/>
      <c r="FUS856" s="4"/>
      <c r="FUT856" s="4"/>
      <c r="FUU856" s="4"/>
      <c r="FUV856" s="4"/>
      <c r="FUW856" s="4"/>
      <c r="FUX856" s="4"/>
      <c r="FUY856" s="4"/>
      <c r="FUZ856" s="4"/>
      <c r="FVA856" s="4"/>
      <c r="FVB856" s="4"/>
      <c r="FVC856" s="4"/>
      <c r="FVD856" s="4"/>
      <c r="FVE856" s="4"/>
      <c r="FVF856" s="4"/>
      <c r="FVG856" s="4"/>
      <c r="FVH856" s="4"/>
      <c r="FVI856" s="4"/>
      <c r="FVJ856" s="4"/>
      <c r="FVK856" s="4"/>
      <c r="FVL856" s="4"/>
      <c r="FVM856" s="4"/>
      <c r="FVN856" s="4"/>
      <c r="FVO856" s="4"/>
      <c r="FVP856" s="4"/>
      <c r="FVQ856" s="4"/>
      <c r="FVR856" s="4"/>
      <c r="FVS856" s="4"/>
      <c r="FVT856" s="4"/>
      <c r="FVU856" s="4"/>
      <c r="FVV856" s="4"/>
      <c r="FVW856" s="4"/>
      <c r="FVX856" s="4"/>
      <c r="FVY856" s="4"/>
      <c r="FVZ856" s="4"/>
      <c r="FWA856" s="4"/>
      <c r="FWB856" s="4"/>
      <c r="FWC856" s="4"/>
      <c r="FWD856" s="4"/>
      <c r="FWE856" s="4"/>
      <c r="FWF856" s="4"/>
      <c r="FWG856" s="4"/>
      <c r="FWH856" s="4"/>
      <c r="FWI856" s="4"/>
      <c r="FWJ856" s="4"/>
      <c r="FWK856" s="4"/>
      <c r="FWL856" s="4"/>
      <c r="FWM856" s="4"/>
      <c r="FWN856" s="4"/>
      <c r="FWO856" s="4"/>
      <c r="FWP856" s="4"/>
      <c r="FWQ856" s="4"/>
      <c r="FWR856" s="4"/>
      <c r="FWS856" s="4"/>
      <c r="FWT856" s="4"/>
      <c r="FWU856" s="4"/>
      <c r="FWV856" s="4"/>
      <c r="FWW856" s="4"/>
      <c r="FWX856" s="4"/>
      <c r="FWY856" s="4"/>
      <c r="FWZ856" s="4"/>
      <c r="FXA856" s="4"/>
      <c r="FXB856" s="4"/>
      <c r="FXC856" s="4"/>
      <c r="FXD856" s="4"/>
      <c r="FXE856" s="4"/>
      <c r="FXF856" s="4"/>
      <c r="FXG856" s="4"/>
      <c r="FXH856" s="4"/>
      <c r="FXI856" s="4"/>
      <c r="FXJ856" s="4"/>
      <c r="FXK856" s="4"/>
      <c r="FXL856" s="4"/>
      <c r="FXM856" s="4"/>
      <c r="FXN856" s="4"/>
      <c r="FXO856" s="4"/>
      <c r="FXP856" s="4"/>
      <c r="FXQ856" s="4"/>
      <c r="FXR856" s="4"/>
      <c r="FXS856" s="4"/>
      <c r="FXT856" s="4"/>
      <c r="FXU856" s="4"/>
      <c r="FXV856" s="4"/>
      <c r="FXW856" s="4"/>
      <c r="FXX856" s="4"/>
      <c r="FXY856" s="4"/>
      <c r="FXZ856" s="4"/>
      <c r="FYA856" s="4"/>
      <c r="FYB856" s="4"/>
      <c r="FYC856" s="4"/>
      <c r="FYD856" s="4"/>
      <c r="FYE856" s="4"/>
      <c r="FYF856" s="4"/>
      <c r="FYG856" s="4"/>
      <c r="FYH856" s="4"/>
      <c r="FYI856" s="4"/>
      <c r="FYJ856" s="4"/>
      <c r="FYK856" s="4"/>
      <c r="FYL856" s="4"/>
      <c r="FYM856" s="4"/>
      <c r="FYN856" s="4"/>
      <c r="FYO856" s="4"/>
      <c r="FYP856" s="4"/>
      <c r="FYQ856" s="4"/>
      <c r="FYR856" s="4"/>
      <c r="FYS856" s="4"/>
      <c r="FYT856" s="4"/>
      <c r="FYU856" s="4"/>
      <c r="FYV856" s="4"/>
      <c r="FYW856" s="4"/>
      <c r="FYX856" s="4"/>
      <c r="FYY856" s="4"/>
      <c r="FYZ856" s="4"/>
      <c r="FZA856" s="4"/>
      <c r="FZB856" s="4"/>
      <c r="FZC856" s="4"/>
      <c r="FZD856" s="4"/>
      <c r="FZE856" s="4"/>
      <c r="FZF856" s="4"/>
      <c r="FZG856" s="4"/>
      <c r="FZH856" s="4"/>
      <c r="FZI856" s="4"/>
      <c r="FZJ856" s="4"/>
      <c r="FZK856" s="4"/>
      <c r="FZL856" s="4"/>
      <c r="FZM856" s="4"/>
      <c r="FZN856" s="4"/>
      <c r="FZO856" s="4"/>
      <c r="FZP856" s="4"/>
      <c r="FZQ856" s="4"/>
      <c r="FZR856" s="4"/>
      <c r="FZS856" s="4"/>
      <c r="FZT856" s="4"/>
      <c r="FZU856" s="4"/>
      <c r="FZV856" s="4"/>
      <c r="FZW856" s="4"/>
      <c r="FZX856" s="4"/>
      <c r="FZY856" s="4"/>
      <c r="FZZ856" s="4"/>
      <c r="GAA856" s="4"/>
      <c r="GAB856" s="4"/>
      <c r="GAC856" s="4"/>
      <c r="GAD856" s="4"/>
      <c r="GAE856" s="4"/>
      <c r="GAF856" s="4"/>
      <c r="GAG856" s="4"/>
      <c r="GAH856" s="4"/>
      <c r="GAI856" s="4"/>
      <c r="GAJ856" s="4"/>
      <c r="GAK856" s="4"/>
      <c r="GAL856" s="4"/>
      <c r="GAM856" s="4"/>
      <c r="GAN856" s="4"/>
      <c r="GAO856" s="4"/>
      <c r="GAP856" s="4"/>
      <c r="GAQ856" s="4"/>
      <c r="GAR856" s="4"/>
      <c r="GAS856" s="4"/>
      <c r="GAT856" s="4"/>
      <c r="GAU856" s="4"/>
      <c r="GAV856" s="4"/>
      <c r="GAW856" s="4"/>
      <c r="GAX856" s="4"/>
      <c r="GAY856" s="4"/>
      <c r="GAZ856" s="4"/>
      <c r="GBA856" s="4"/>
      <c r="GBB856" s="4"/>
      <c r="GBC856" s="4"/>
      <c r="GBD856" s="4"/>
      <c r="GBE856" s="4"/>
      <c r="GBF856" s="4"/>
      <c r="GBG856" s="4"/>
      <c r="GBH856" s="4"/>
      <c r="GBI856" s="4"/>
      <c r="GBJ856" s="4"/>
      <c r="GBK856" s="4"/>
      <c r="GBL856" s="4"/>
      <c r="GBM856" s="4"/>
      <c r="GBN856" s="4"/>
      <c r="GBO856" s="4"/>
      <c r="GBP856" s="4"/>
      <c r="GBQ856" s="4"/>
      <c r="GBR856" s="4"/>
      <c r="GBS856" s="4"/>
      <c r="GBT856" s="4"/>
      <c r="GBU856" s="4"/>
      <c r="GBV856" s="4"/>
      <c r="GBW856" s="4"/>
      <c r="GBX856" s="4"/>
      <c r="GBY856" s="4"/>
      <c r="GBZ856" s="4"/>
      <c r="GCA856" s="4"/>
      <c r="GCB856" s="4"/>
      <c r="GCC856" s="4"/>
      <c r="GCD856" s="4"/>
      <c r="GCE856" s="4"/>
      <c r="GCF856" s="4"/>
      <c r="GCG856" s="4"/>
      <c r="GCH856" s="4"/>
      <c r="GCI856" s="4"/>
      <c r="GCJ856" s="4"/>
      <c r="GCK856" s="4"/>
      <c r="GCL856" s="4"/>
      <c r="GCM856" s="4"/>
      <c r="GCN856" s="4"/>
      <c r="GCO856" s="4"/>
      <c r="GCP856" s="4"/>
      <c r="GCQ856" s="4"/>
      <c r="GCR856" s="4"/>
      <c r="GCS856" s="4"/>
      <c r="GCT856" s="4"/>
      <c r="GCU856" s="4"/>
      <c r="GCV856" s="4"/>
      <c r="GCW856" s="4"/>
      <c r="GCX856" s="4"/>
      <c r="GCY856" s="4"/>
      <c r="GCZ856" s="4"/>
      <c r="GDA856" s="4"/>
      <c r="GDB856" s="4"/>
      <c r="GDC856" s="4"/>
      <c r="GDD856" s="4"/>
      <c r="GDE856" s="4"/>
      <c r="GDF856" s="4"/>
      <c r="GDG856" s="4"/>
      <c r="GDH856" s="4"/>
      <c r="GDI856" s="4"/>
      <c r="GDJ856" s="4"/>
      <c r="GDK856" s="4"/>
      <c r="GDL856" s="4"/>
      <c r="GDM856" s="4"/>
      <c r="GDN856" s="4"/>
      <c r="GDO856" s="4"/>
      <c r="GDP856" s="4"/>
      <c r="GDQ856" s="4"/>
      <c r="GDR856" s="4"/>
      <c r="GDS856" s="4"/>
      <c r="GDT856" s="4"/>
      <c r="GDU856" s="4"/>
      <c r="GDV856" s="4"/>
      <c r="GDW856" s="4"/>
      <c r="GDX856" s="4"/>
      <c r="GDY856" s="4"/>
      <c r="GDZ856" s="4"/>
      <c r="GEA856" s="4"/>
      <c r="GEB856" s="4"/>
      <c r="GEC856" s="4"/>
      <c r="GED856" s="4"/>
      <c r="GEE856" s="4"/>
      <c r="GEF856" s="4"/>
      <c r="GEG856" s="4"/>
      <c r="GEH856" s="4"/>
      <c r="GEI856" s="4"/>
      <c r="GEJ856" s="4"/>
      <c r="GEK856" s="4"/>
      <c r="GEL856" s="4"/>
      <c r="GEM856" s="4"/>
      <c r="GEN856" s="4"/>
      <c r="GEO856" s="4"/>
      <c r="GEP856" s="4"/>
      <c r="GEQ856" s="4"/>
      <c r="GER856" s="4"/>
      <c r="GES856" s="4"/>
      <c r="GET856" s="4"/>
      <c r="GEU856" s="4"/>
      <c r="GEV856" s="4"/>
      <c r="GEW856" s="4"/>
      <c r="GEX856" s="4"/>
      <c r="GEY856" s="4"/>
      <c r="GEZ856" s="4"/>
      <c r="GFA856" s="4"/>
      <c r="GFB856" s="4"/>
      <c r="GFC856" s="4"/>
      <c r="GFD856" s="4"/>
      <c r="GFE856" s="4"/>
      <c r="GFF856" s="4"/>
      <c r="GFG856" s="4"/>
      <c r="GFH856" s="4"/>
      <c r="GFI856" s="4"/>
      <c r="GFJ856" s="4"/>
      <c r="GFK856" s="4"/>
      <c r="GFL856" s="4"/>
      <c r="GFM856" s="4"/>
      <c r="GFN856" s="4"/>
      <c r="GFO856" s="4"/>
      <c r="GFP856" s="4"/>
      <c r="GFQ856" s="4"/>
      <c r="GFR856" s="4"/>
      <c r="GFS856" s="4"/>
      <c r="GFT856" s="4"/>
      <c r="GFU856" s="4"/>
      <c r="GFV856" s="4"/>
      <c r="GFW856" s="4"/>
      <c r="GFX856" s="4"/>
      <c r="GFY856" s="4"/>
      <c r="GFZ856" s="4"/>
      <c r="GGA856" s="4"/>
      <c r="GGB856" s="4"/>
      <c r="GGC856" s="4"/>
      <c r="GGD856" s="4"/>
      <c r="GGE856" s="4"/>
      <c r="GGF856" s="4"/>
      <c r="GGG856" s="4"/>
      <c r="GGH856" s="4"/>
      <c r="GGI856" s="4"/>
      <c r="GGJ856" s="4"/>
      <c r="GGK856" s="4"/>
      <c r="GGL856" s="4"/>
      <c r="GGM856" s="4"/>
      <c r="GGN856" s="4"/>
      <c r="GGO856" s="4"/>
      <c r="GGP856" s="4"/>
      <c r="GGQ856" s="4"/>
      <c r="GGR856" s="4"/>
      <c r="GGS856" s="4"/>
      <c r="GGT856" s="4"/>
      <c r="GGU856" s="4"/>
      <c r="GGV856" s="4"/>
      <c r="GGW856" s="4"/>
      <c r="GGX856" s="4"/>
      <c r="GGY856" s="4"/>
      <c r="GGZ856" s="4"/>
      <c r="GHA856" s="4"/>
      <c r="GHB856" s="4"/>
      <c r="GHC856" s="4"/>
      <c r="GHD856" s="4"/>
      <c r="GHE856" s="4"/>
      <c r="GHF856" s="4"/>
      <c r="GHG856" s="4"/>
      <c r="GHH856" s="4"/>
      <c r="GHI856" s="4"/>
      <c r="GHJ856" s="4"/>
      <c r="GHK856" s="4"/>
      <c r="GHL856" s="4"/>
      <c r="GHM856" s="4"/>
      <c r="GHN856" s="4"/>
      <c r="GHO856" s="4"/>
      <c r="GHP856" s="4"/>
      <c r="GHQ856" s="4"/>
      <c r="GHR856" s="4"/>
      <c r="GHS856" s="4"/>
      <c r="GHT856" s="4"/>
      <c r="GHU856" s="4"/>
      <c r="GHV856" s="4"/>
      <c r="GHW856" s="4"/>
      <c r="GHX856" s="4"/>
      <c r="GHY856" s="4"/>
      <c r="GHZ856" s="4"/>
      <c r="GIA856" s="4"/>
      <c r="GIB856" s="4"/>
      <c r="GIC856" s="4"/>
      <c r="GID856" s="4"/>
      <c r="GIE856" s="4"/>
      <c r="GIF856" s="4"/>
      <c r="GIG856" s="4"/>
      <c r="GIH856" s="4"/>
      <c r="GII856" s="4"/>
      <c r="GIJ856" s="4"/>
      <c r="GIK856" s="4"/>
      <c r="GIL856" s="4"/>
      <c r="GIM856" s="4"/>
      <c r="GIN856" s="4"/>
      <c r="GIO856" s="4"/>
      <c r="GIP856" s="4"/>
      <c r="GIQ856" s="4"/>
      <c r="GIR856" s="4"/>
      <c r="GIS856" s="4"/>
      <c r="GIT856" s="4"/>
      <c r="GIU856" s="4"/>
      <c r="GIV856" s="4"/>
      <c r="GIW856" s="4"/>
      <c r="GIX856" s="4"/>
      <c r="GIY856" s="4"/>
      <c r="GIZ856" s="4"/>
      <c r="GJA856" s="4"/>
      <c r="GJB856" s="4"/>
      <c r="GJC856" s="4"/>
      <c r="GJD856" s="4"/>
      <c r="GJE856" s="4"/>
      <c r="GJF856" s="4"/>
      <c r="GJG856" s="4"/>
      <c r="GJH856" s="4"/>
      <c r="GJI856" s="4"/>
      <c r="GJJ856" s="4"/>
      <c r="GJK856" s="4"/>
      <c r="GJL856" s="4"/>
      <c r="GJM856" s="4"/>
      <c r="GJN856" s="4"/>
      <c r="GJO856" s="4"/>
      <c r="GJP856" s="4"/>
      <c r="GJQ856" s="4"/>
      <c r="GJR856" s="4"/>
      <c r="GJS856" s="4"/>
      <c r="GJT856" s="4"/>
      <c r="GJU856" s="4"/>
      <c r="GJV856" s="4"/>
      <c r="GJW856" s="4"/>
      <c r="GJX856" s="4"/>
      <c r="GJY856" s="4"/>
      <c r="GJZ856" s="4"/>
      <c r="GKA856" s="4"/>
      <c r="GKB856" s="4"/>
      <c r="GKC856" s="4"/>
      <c r="GKD856" s="4"/>
      <c r="GKE856" s="4"/>
      <c r="GKF856" s="4"/>
      <c r="GKG856" s="4"/>
      <c r="GKH856" s="4"/>
      <c r="GKI856" s="4"/>
      <c r="GKJ856" s="4"/>
      <c r="GKK856" s="4"/>
      <c r="GKL856" s="4"/>
      <c r="GKM856" s="4"/>
      <c r="GKN856" s="4"/>
      <c r="GKO856" s="4"/>
      <c r="GKP856" s="4"/>
      <c r="GKQ856" s="4"/>
      <c r="GKR856" s="4"/>
      <c r="GKS856" s="4"/>
      <c r="GKT856" s="4"/>
      <c r="GKU856" s="4"/>
      <c r="GKV856" s="4"/>
      <c r="GKW856" s="4"/>
      <c r="GKX856" s="4"/>
      <c r="GKY856" s="4"/>
      <c r="GKZ856" s="4"/>
      <c r="GLA856" s="4"/>
      <c r="GLB856" s="4"/>
      <c r="GLC856" s="4"/>
      <c r="GLD856" s="4"/>
      <c r="GLE856" s="4"/>
      <c r="GLF856" s="4"/>
      <c r="GLG856" s="4"/>
      <c r="GLH856" s="4"/>
      <c r="GLI856" s="4"/>
      <c r="GLJ856" s="4"/>
      <c r="GLK856" s="4"/>
      <c r="GLL856" s="4"/>
      <c r="GLM856" s="4"/>
      <c r="GLN856" s="4"/>
      <c r="GLO856" s="4"/>
      <c r="GLP856" s="4"/>
      <c r="GLQ856" s="4"/>
      <c r="GLR856" s="4"/>
      <c r="GLS856" s="4"/>
      <c r="GLT856" s="4"/>
      <c r="GLU856" s="4"/>
      <c r="GLV856" s="4"/>
      <c r="GLW856" s="4"/>
      <c r="GLX856" s="4"/>
      <c r="GLY856" s="4"/>
      <c r="GLZ856" s="4"/>
      <c r="GMA856" s="4"/>
      <c r="GMB856" s="4"/>
      <c r="GMC856" s="4"/>
      <c r="GMD856" s="4"/>
      <c r="GME856" s="4"/>
      <c r="GMF856" s="4"/>
      <c r="GMG856" s="4"/>
      <c r="GMH856" s="4"/>
      <c r="GMI856" s="4"/>
      <c r="GMJ856" s="4"/>
      <c r="GMK856" s="4"/>
      <c r="GML856" s="4"/>
      <c r="GMM856" s="4"/>
      <c r="GMN856" s="4"/>
      <c r="GMO856" s="4"/>
      <c r="GMP856" s="4"/>
      <c r="GMQ856" s="4"/>
      <c r="GMR856" s="4"/>
      <c r="GMS856" s="4"/>
      <c r="GMT856" s="4"/>
      <c r="GMU856" s="4"/>
      <c r="GMV856" s="4"/>
      <c r="GMW856" s="4"/>
      <c r="GMX856" s="4"/>
      <c r="GMY856" s="4"/>
      <c r="GMZ856" s="4"/>
      <c r="GNA856" s="4"/>
      <c r="GNB856" s="4"/>
      <c r="GNC856" s="4"/>
      <c r="GND856" s="4"/>
      <c r="GNE856" s="4"/>
      <c r="GNF856" s="4"/>
      <c r="GNG856" s="4"/>
      <c r="GNH856" s="4"/>
      <c r="GNI856" s="4"/>
      <c r="GNJ856" s="4"/>
      <c r="GNK856" s="4"/>
      <c r="GNL856" s="4"/>
      <c r="GNM856" s="4"/>
      <c r="GNN856" s="4"/>
      <c r="GNO856" s="4"/>
      <c r="GNP856" s="4"/>
      <c r="GNQ856" s="4"/>
      <c r="GNR856" s="4"/>
      <c r="GNS856" s="4"/>
      <c r="GNT856" s="4"/>
      <c r="GNU856" s="4"/>
      <c r="GNV856" s="4"/>
      <c r="GNW856" s="4"/>
      <c r="GNX856" s="4"/>
      <c r="GNY856" s="4"/>
      <c r="GNZ856" s="4"/>
      <c r="GOA856" s="4"/>
      <c r="GOB856" s="4"/>
      <c r="GOC856" s="4"/>
      <c r="GOD856" s="4"/>
      <c r="GOE856" s="4"/>
      <c r="GOF856" s="4"/>
      <c r="GOG856" s="4"/>
      <c r="GOH856" s="4"/>
      <c r="GOI856" s="4"/>
      <c r="GOJ856" s="4"/>
      <c r="GOK856" s="4"/>
      <c r="GOL856" s="4"/>
      <c r="GOM856" s="4"/>
      <c r="GON856" s="4"/>
      <c r="GOO856" s="4"/>
      <c r="GOP856" s="4"/>
      <c r="GOQ856" s="4"/>
      <c r="GOR856" s="4"/>
      <c r="GOS856" s="4"/>
      <c r="GOT856" s="4"/>
      <c r="GOU856" s="4"/>
      <c r="GOV856" s="4"/>
      <c r="GOW856" s="4"/>
      <c r="GOX856" s="4"/>
      <c r="GOY856" s="4"/>
      <c r="GOZ856" s="4"/>
      <c r="GPA856" s="4"/>
      <c r="GPB856" s="4"/>
      <c r="GPC856" s="4"/>
      <c r="GPD856" s="4"/>
      <c r="GPE856" s="4"/>
      <c r="GPF856" s="4"/>
      <c r="GPG856" s="4"/>
      <c r="GPH856" s="4"/>
      <c r="GPI856" s="4"/>
      <c r="GPJ856" s="4"/>
      <c r="GPK856" s="4"/>
      <c r="GPL856" s="4"/>
      <c r="GPM856" s="4"/>
      <c r="GPN856" s="4"/>
      <c r="GPO856" s="4"/>
      <c r="GPP856" s="4"/>
      <c r="GPQ856" s="4"/>
      <c r="GPR856" s="4"/>
      <c r="GPS856" s="4"/>
      <c r="GPT856" s="4"/>
      <c r="GPU856" s="4"/>
      <c r="GPV856" s="4"/>
      <c r="GPW856" s="4"/>
      <c r="GPX856" s="4"/>
      <c r="GPY856" s="4"/>
      <c r="GPZ856" s="4"/>
      <c r="GQA856" s="4"/>
      <c r="GQB856" s="4"/>
      <c r="GQC856" s="4"/>
      <c r="GQD856" s="4"/>
      <c r="GQE856" s="4"/>
      <c r="GQF856" s="4"/>
      <c r="GQG856" s="4"/>
      <c r="GQH856" s="4"/>
      <c r="GQI856" s="4"/>
      <c r="GQJ856" s="4"/>
      <c r="GQK856" s="4"/>
      <c r="GQL856" s="4"/>
      <c r="GQM856" s="4"/>
      <c r="GQN856" s="4"/>
      <c r="GQO856" s="4"/>
      <c r="GQP856" s="4"/>
      <c r="GQQ856" s="4"/>
      <c r="GQR856" s="4"/>
      <c r="GQS856" s="4"/>
      <c r="GQT856" s="4"/>
      <c r="GQU856" s="4"/>
      <c r="GQV856" s="4"/>
      <c r="GQW856" s="4"/>
      <c r="GQX856" s="4"/>
      <c r="GQY856" s="4"/>
      <c r="GQZ856" s="4"/>
      <c r="GRA856" s="4"/>
      <c r="GRB856" s="4"/>
      <c r="GRC856" s="4"/>
      <c r="GRD856" s="4"/>
      <c r="GRE856" s="4"/>
      <c r="GRF856" s="4"/>
      <c r="GRG856" s="4"/>
      <c r="GRH856" s="4"/>
      <c r="GRI856" s="4"/>
      <c r="GRJ856" s="4"/>
      <c r="GRK856" s="4"/>
      <c r="GRL856" s="4"/>
      <c r="GRM856" s="4"/>
      <c r="GRN856" s="4"/>
      <c r="GRO856" s="4"/>
      <c r="GRP856" s="4"/>
      <c r="GRQ856" s="4"/>
      <c r="GRR856" s="4"/>
      <c r="GRS856" s="4"/>
      <c r="GRT856" s="4"/>
      <c r="GRU856" s="4"/>
      <c r="GRV856" s="4"/>
      <c r="GRW856" s="4"/>
      <c r="GRX856" s="4"/>
      <c r="GRY856" s="4"/>
      <c r="GRZ856" s="4"/>
      <c r="GSA856" s="4"/>
      <c r="GSB856" s="4"/>
      <c r="GSC856" s="4"/>
      <c r="GSD856" s="4"/>
      <c r="GSE856" s="4"/>
      <c r="GSF856" s="4"/>
      <c r="GSG856" s="4"/>
      <c r="GSH856" s="4"/>
      <c r="GSI856" s="4"/>
      <c r="GSJ856" s="4"/>
      <c r="GSK856" s="4"/>
      <c r="GSL856" s="4"/>
      <c r="GSM856" s="4"/>
      <c r="GSN856" s="4"/>
      <c r="GSO856" s="4"/>
      <c r="GSP856" s="4"/>
      <c r="GSQ856" s="4"/>
      <c r="GSR856" s="4"/>
      <c r="GSS856" s="4"/>
      <c r="GST856" s="4"/>
      <c r="GSU856" s="4"/>
      <c r="GSV856" s="4"/>
      <c r="GSW856" s="4"/>
      <c r="GSX856" s="4"/>
      <c r="GSY856" s="4"/>
      <c r="GSZ856" s="4"/>
      <c r="GTA856" s="4"/>
      <c r="GTB856" s="4"/>
      <c r="GTC856" s="4"/>
      <c r="GTD856" s="4"/>
      <c r="GTE856" s="4"/>
      <c r="GTF856" s="4"/>
      <c r="GTG856" s="4"/>
      <c r="GTH856" s="4"/>
      <c r="GTI856" s="4"/>
      <c r="GTJ856" s="4"/>
      <c r="GTK856" s="4"/>
      <c r="GTL856" s="4"/>
      <c r="GTM856" s="4"/>
      <c r="GTN856" s="4"/>
      <c r="GTO856" s="4"/>
      <c r="GTP856" s="4"/>
      <c r="GTQ856" s="4"/>
      <c r="GTR856" s="4"/>
      <c r="GTS856" s="4"/>
      <c r="GTT856" s="4"/>
      <c r="GTU856" s="4"/>
      <c r="GTV856" s="4"/>
      <c r="GTW856" s="4"/>
      <c r="GTX856" s="4"/>
      <c r="GTY856" s="4"/>
      <c r="GTZ856" s="4"/>
      <c r="GUA856" s="4"/>
      <c r="GUB856" s="4"/>
      <c r="GUC856" s="4"/>
      <c r="GUD856" s="4"/>
      <c r="GUE856" s="4"/>
      <c r="GUF856" s="4"/>
      <c r="GUG856" s="4"/>
      <c r="GUH856" s="4"/>
      <c r="GUI856" s="4"/>
      <c r="GUJ856" s="4"/>
      <c r="GUK856" s="4"/>
      <c r="GUL856" s="4"/>
      <c r="GUM856" s="4"/>
      <c r="GUN856" s="4"/>
      <c r="GUO856" s="4"/>
      <c r="GUP856" s="4"/>
      <c r="GUQ856" s="4"/>
      <c r="GUR856" s="4"/>
      <c r="GUS856" s="4"/>
      <c r="GUT856" s="4"/>
      <c r="GUU856" s="4"/>
      <c r="GUV856" s="4"/>
      <c r="GUW856" s="4"/>
      <c r="GUX856" s="4"/>
      <c r="GUY856" s="4"/>
      <c r="GUZ856" s="4"/>
      <c r="GVA856" s="4"/>
      <c r="GVB856" s="4"/>
      <c r="GVC856" s="4"/>
      <c r="GVD856" s="4"/>
      <c r="GVE856" s="4"/>
      <c r="GVF856" s="4"/>
      <c r="GVG856" s="4"/>
      <c r="GVH856" s="4"/>
      <c r="GVI856" s="4"/>
      <c r="GVJ856" s="4"/>
      <c r="GVK856" s="4"/>
      <c r="GVL856" s="4"/>
      <c r="GVM856" s="4"/>
      <c r="GVN856" s="4"/>
      <c r="GVO856" s="4"/>
      <c r="GVP856" s="4"/>
      <c r="GVQ856" s="4"/>
      <c r="GVR856" s="4"/>
      <c r="GVS856" s="4"/>
      <c r="GVT856" s="4"/>
      <c r="GVU856" s="4"/>
      <c r="GVV856" s="4"/>
      <c r="GVW856" s="4"/>
      <c r="GVX856" s="4"/>
      <c r="GVY856" s="4"/>
      <c r="GVZ856" s="4"/>
      <c r="GWA856" s="4"/>
      <c r="GWB856" s="4"/>
      <c r="GWC856" s="4"/>
      <c r="GWD856" s="4"/>
      <c r="GWE856" s="4"/>
      <c r="GWF856" s="4"/>
      <c r="GWG856" s="4"/>
      <c r="GWH856" s="4"/>
      <c r="GWI856" s="4"/>
      <c r="GWJ856" s="4"/>
      <c r="GWK856" s="4"/>
      <c r="GWL856" s="4"/>
      <c r="GWM856" s="4"/>
      <c r="GWN856" s="4"/>
      <c r="GWO856" s="4"/>
      <c r="GWP856" s="4"/>
      <c r="GWQ856" s="4"/>
      <c r="GWR856" s="4"/>
      <c r="GWS856" s="4"/>
      <c r="GWT856" s="4"/>
      <c r="GWU856" s="4"/>
      <c r="GWV856" s="4"/>
      <c r="GWW856" s="4"/>
      <c r="GWX856" s="4"/>
      <c r="GWY856" s="4"/>
      <c r="GWZ856" s="4"/>
      <c r="GXA856" s="4"/>
      <c r="GXB856" s="4"/>
      <c r="GXC856" s="4"/>
      <c r="GXD856" s="4"/>
      <c r="GXE856" s="4"/>
      <c r="GXF856" s="4"/>
      <c r="GXG856" s="4"/>
      <c r="GXH856" s="4"/>
      <c r="GXI856" s="4"/>
      <c r="GXJ856" s="4"/>
      <c r="GXK856" s="4"/>
      <c r="GXL856" s="4"/>
      <c r="GXM856" s="4"/>
      <c r="GXN856" s="4"/>
      <c r="GXO856" s="4"/>
      <c r="GXP856" s="4"/>
      <c r="GXQ856" s="4"/>
      <c r="GXR856" s="4"/>
      <c r="GXS856" s="4"/>
      <c r="GXT856" s="4"/>
      <c r="GXU856" s="4"/>
      <c r="GXV856" s="4"/>
      <c r="GXW856" s="4"/>
      <c r="GXX856" s="4"/>
      <c r="GXY856" s="4"/>
      <c r="GXZ856" s="4"/>
      <c r="GYA856" s="4"/>
      <c r="GYB856" s="4"/>
      <c r="GYC856" s="4"/>
      <c r="GYD856" s="4"/>
      <c r="GYE856" s="4"/>
      <c r="GYF856" s="4"/>
      <c r="GYG856" s="4"/>
      <c r="GYH856" s="4"/>
      <c r="GYI856" s="4"/>
      <c r="GYJ856" s="4"/>
      <c r="GYK856" s="4"/>
      <c r="GYL856" s="4"/>
      <c r="GYM856" s="4"/>
      <c r="GYN856" s="4"/>
      <c r="GYO856" s="4"/>
      <c r="GYP856" s="4"/>
      <c r="GYQ856" s="4"/>
      <c r="GYR856" s="4"/>
      <c r="GYS856" s="4"/>
      <c r="GYT856" s="4"/>
      <c r="GYU856" s="4"/>
      <c r="GYV856" s="4"/>
      <c r="GYW856" s="4"/>
      <c r="GYX856" s="4"/>
      <c r="GYY856" s="4"/>
      <c r="GYZ856" s="4"/>
      <c r="GZA856" s="4"/>
      <c r="GZB856" s="4"/>
      <c r="GZC856" s="4"/>
      <c r="GZD856" s="4"/>
      <c r="GZE856" s="4"/>
      <c r="GZF856" s="4"/>
      <c r="GZG856" s="4"/>
      <c r="GZH856" s="4"/>
      <c r="GZI856" s="4"/>
      <c r="GZJ856" s="4"/>
      <c r="GZK856" s="4"/>
      <c r="GZL856" s="4"/>
      <c r="GZM856" s="4"/>
      <c r="GZN856" s="4"/>
      <c r="GZO856" s="4"/>
      <c r="GZP856" s="4"/>
      <c r="GZQ856" s="4"/>
      <c r="GZR856" s="4"/>
      <c r="GZS856" s="4"/>
      <c r="GZT856" s="4"/>
      <c r="GZU856" s="4"/>
      <c r="GZV856" s="4"/>
      <c r="GZW856" s="4"/>
      <c r="GZX856" s="4"/>
      <c r="GZY856" s="4"/>
      <c r="GZZ856" s="4"/>
      <c r="HAA856" s="4"/>
      <c r="HAB856" s="4"/>
      <c r="HAC856" s="4"/>
      <c r="HAD856" s="4"/>
      <c r="HAE856" s="4"/>
      <c r="HAF856" s="4"/>
      <c r="HAG856" s="4"/>
      <c r="HAH856" s="4"/>
      <c r="HAI856" s="4"/>
      <c r="HAJ856" s="4"/>
      <c r="HAK856" s="4"/>
      <c r="HAL856" s="4"/>
      <c r="HAM856" s="4"/>
      <c r="HAN856" s="4"/>
      <c r="HAO856" s="4"/>
      <c r="HAP856" s="4"/>
      <c r="HAQ856" s="4"/>
      <c r="HAR856" s="4"/>
      <c r="HAS856" s="4"/>
      <c r="HAT856" s="4"/>
      <c r="HAU856" s="4"/>
      <c r="HAV856" s="4"/>
      <c r="HAW856" s="4"/>
      <c r="HAX856" s="4"/>
      <c r="HAY856" s="4"/>
      <c r="HAZ856" s="4"/>
      <c r="HBA856" s="4"/>
      <c r="HBB856" s="4"/>
      <c r="HBC856" s="4"/>
      <c r="HBD856" s="4"/>
      <c r="HBE856" s="4"/>
      <c r="HBF856" s="4"/>
      <c r="HBG856" s="4"/>
      <c r="HBH856" s="4"/>
      <c r="HBI856" s="4"/>
      <c r="HBJ856" s="4"/>
      <c r="HBK856" s="4"/>
      <c r="HBL856" s="4"/>
      <c r="HBM856" s="4"/>
      <c r="HBN856" s="4"/>
      <c r="HBO856" s="4"/>
      <c r="HBP856" s="4"/>
      <c r="HBQ856" s="4"/>
      <c r="HBR856" s="4"/>
      <c r="HBS856" s="4"/>
      <c r="HBT856" s="4"/>
      <c r="HBU856" s="4"/>
      <c r="HBV856" s="4"/>
      <c r="HBW856" s="4"/>
      <c r="HBX856" s="4"/>
      <c r="HBY856" s="4"/>
      <c r="HBZ856" s="4"/>
      <c r="HCA856" s="4"/>
      <c r="HCB856" s="4"/>
      <c r="HCC856" s="4"/>
      <c r="HCD856" s="4"/>
      <c r="HCE856" s="4"/>
      <c r="HCF856" s="4"/>
      <c r="HCG856" s="4"/>
      <c r="HCH856" s="4"/>
      <c r="HCI856" s="4"/>
      <c r="HCJ856" s="4"/>
      <c r="HCK856" s="4"/>
      <c r="HCL856" s="4"/>
      <c r="HCM856" s="4"/>
      <c r="HCN856" s="4"/>
      <c r="HCO856" s="4"/>
      <c r="HCP856" s="4"/>
      <c r="HCQ856" s="4"/>
      <c r="HCR856" s="4"/>
      <c r="HCS856" s="4"/>
      <c r="HCT856" s="4"/>
      <c r="HCU856" s="4"/>
      <c r="HCV856" s="4"/>
      <c r="HCW856" s="4"/>
      <c r="HCX856" s="4"/>
      <c r="HCY856" s="4"/>
      <c r="HCZ856" s="4"/>
      <c r="HDA856" s="4"/>
      <c r="HDB856" s="4"/>
      <c r="HDC856" s="4"/>
      <c r="HDD856" s="4"/>
      <c r="HDE856" s="4"/>
      <c r="HDF856" s="4"/>
      <c r="HDG856" s="4"/>
      <c r="HDH856" s="4"/>
      <c r="HDI856" s="4"/>
      <c r="HDJ856" s="4"/>
      <c r="HDK856" s="4"/>
      <c r="HDL856" s="4"/>
      <c r="HDM856" s="4"/>
      <c r="HDN856" s="4"/>
      <c r="HDO856" s="4"/>
      <c r="HDP856" s="4"/>
      <c r="HDQ856" s="4"/>
      <c r="HDR856" s="4"/>
      <c r="HDS856" s="4"/>
      <c r="HDT856" s="4"/>
      <c r="HDU856" s="4"/>
      <c r="HDV856" s="4"/>
      <c r="HDW856" s="4"/>
      <c r="HDX856" s="4"/>
      <c r="HDY856" s="4"/>
      <c r="HDZ856" s="4"/>
      <c r="HEA856" s="4"/>
      <c r="HEB856" s="4"/>
      <c r="HEC856" s="4"/>
      <c r="HED856" s="4"/>
      <c r="HEE856" s="4"/>
      <c r="HEF856" s="4"/>
      <c r="HEG856" s="4"/>
      <c r="HEH856" s="4"/>
      <c r="HEI856" s="4"/>
      <c r="HEJ856" s="4"/>
      <c r="HEK856" s="4"/>
      <c r="HEL856" s="4"/>
      <c r="HEM856" s="4"/>
      <c r="HEN856" s="4"/>
      <c r="HEO856" s="4"/>
      <c r="HEP856" s="4"/>
      <c r="HEQ856" s="4"/>
      <c r="HER856" s="4"/>
      <c r="HES856" s="4"/>
      <c r="HET856" s="4"/>
      <c r="HEU856" s="4"/>
      <c r="HEV856" s="4"/>
      <c r="HEW856" s="4"/>
      <c r="HEX856" s="4"/>
      <c r="HEY856" s="4"/>
      <c r="HEZ856" s="4"/>
      <c r="HFA856" s="4"/>
      <c r="HFB856" s="4"/>
      <c r="HFC856" s="4"/>
      <c r="HFD856" s="4"/>
      <c r="HFE856" s="4"/>
      <c r="HFF856" s="4"/>
      <c r="HFG856" s="4"/>
      <c r="HFH856" s="4"/>
      <c r="HFI856" s="4"/>
      <c r="HFJ856" s="4"/>
      <c r="HFK856" s="4"/>
      <c r="HFL856" s="4"/>
      <c r="HFM856" s="4"/>
      <c r="HFN856" s="4"/>
      <c r="HFO856" s="4"/>
      <c r="HFP856" s="4"/>
      <c r="HFQ856" s="4"/>
      <c r="HFR856" s="4"/>
      <c r="HFS856" s="4"/>
      <c r="HFT856" s="4"/>
      <c r="HFU856" s="4"/>
      <c r="HFV856" s="4"/>
      <c r="HFW856" s="4"/>
      <c r="HFX856" s="4"/>
      <c r="HFY856" s="4"/>
      <c r="HFZ856" s="4"/>
      <c r="HGA856" s="4"/>
      <c r="HGB856" s="4"/>
      <c r="HGC856" s="4"/>
      <c r="HGD856" s="4"/>
      <c r="HGE856" s="4"/>
      <c r="HGF856" s="4"/>
      <c r="HGG856" s="4"/>
      <c r="HGH856" s="4"/>
      <c r="HGI856" s="4"/>
      <c r="HGJ856" s="4"/>
      <c r="HGK856" s="4"/>
      <c r="HGL856" s="4"/>
      <c r="HGM856" s="4"/>
      <c r="HGN856" s="4"/>
      <c r="HGO856" s="4"/>
      <c r="HGP856" s="4"/>
      <c r="HGQ856" s="4"/>
      <c r="HGR856" s="4"/>
      <c r="HGS856" s="4"/>
      <c r="HGT856" s="4"/>
      <c r="HGU856" s="4"/>
      <c r="HGV856" s="4"/>
      <c r="HGW856" s="4"/>
      <c r="HGX856" s="4"/>
      <c r="HGY856" s="4"/>
      <c r="HGZ856" s="4"/>
      <c r="HHA856" s="4"/>
      <c r="HHB856" s="4"/>
      <c r="HHC856" s="4"/>
      <c r="HHD856" s="4"/>
      <c r="HHE856" s="4"/>
      <c r="HHF856" s="4"/>
      <c r="HHG856" s="4"/>
      <c r="HHH856" s="4"/>
      <c r="HHI856" s="4"/>
      <c r="HHJ856" s="4"/>
      <c r="HHK856" s="4"/>
      <c r="HHL856" s="4"/>
      <c r="HHM856" s="4"/>
      <c r="HHN856" s="4"/>
      <c r="HHO856" s="4"/>
      <c r="HHP856" s="4"/>
      <c r="HHQ856" s="4"/>
      <c r="HHR856" s="4"/>
      <c r="HHS856" s="4"/>
      <c r="HHT856" s="4"/>
      <c r="HHU856" s="4"/>
      <c r="HHV856" s="4"/>
      <c r="HHW856" s="4"/>
      <c r="HHX856" s="4"/>
      <c r="HHY856" s="4"/>
      <c r="HHZ856" s="4"/>
      <c r="HIA856" s="4"/>
      <c r="HIB856" s="4"/>
      <c r="HIC856" s="4"/>
      <c r="HID856" s="4"/>
      <c r="HIE856" s="4"/>
      <c r="HIF856" s="4"/>
      <c r="HIG856" s="4"/>
      <c r="HIH856" s="4"/>
      <c r="HII856" s="4"/>
      <c r="HIJ856" s="4"/>
      <c r="HIK856" s="4"/>
      <c r="HIL856" s="4"/>
      <c r="HIM856" s="4"/>
      <c r="HIN856" s="4"/>
      <c r="HIO856" s="4"/>
      <c r="HIP856" s="4"/>
      <c r="HIQ856" s="4"/>
      <c r="HIR856" s="4"/>
      <c r="HIS856" s="4"/>
      <c r="HIT856" s="4"/>
      <c r="HIU856" s="4"/>
      <c r="HIV856" s="4"/>
      <c r="HIW856" s="4"/>
      <c r="HIX856" s="4"/>
      <c r="HIY856" s="4"/>
      <c r="HIZ856" s="4"/>
      <c r="HJA856" s="4"/>
      <c r="HJB856" s="4"/>
      <c r="HJC856" s="4"/>
      <c r="HJD856" s="4"/>
      <c r="HJE856" s="4"/>
      <c r="HJF856" s="4"/>
      <c r="HJG856" s="4"/>
      <c r="HJH856" s="4"/>
      <c r="HJI856" s="4"/>
      <c r="HJJ856" s="4"/>
      <c r="HJK856" s="4"/>
      <c r="HJL856" s="4"/>
      <c r="HJM856" s="4"/>
      <c r="HJN856" s="4"/>
      <c r="HJO856" s="4"/>
      <c r="HJP856" s="4"/>
      <c r="HJQ856" s="4"/>
      <c r="HJR856" s="4"/>
      <c r="HJS856" s="4"/>
      <c r="HJT856" s="4"/>
      <c r="HJU856" s="4"/>
      <c r="HJV856" s="4"/>
      <c r="HJW856" s="4"/>
      <c r="HJX856" s="4"/>
      <c r="HJY856" s="4"/>
      <c r="HJZ856" s="4"/>
      <c r="HKA856" s="4"/>
      <c r="HKB856" s="4"/>
      <c r="HKC856" s="4"/>
      <c r="HKD856" s="4"/>
      <c r="HKE856" s="4"/>
      <c r="HKF856" s="4"/>
      <c r="HKG856" s="4"/>
      <c r="HKH856" s="4"/>
      <c r="HKI856" s="4"/>
      <c r="HKJ856" s="4"/>
      <c r="HKK856" s="4"/>
      <c r="HKL856" s="4"/>
      <c r="HKM856" s="4"/>
      <c r="HKN856" s="4"/>
      <c r="HKO856" s="4"/>
      <c r="HKP856" s="4"/>
      <c r="HKQ856" s="4"/>
      <c r="HKR856" s="4"/>
      <c r="HKS856" s="4"/>
      <c r="HKT856" s="4"/>
      <c r="HKU856" s="4"/>
      <c r="HKV856" s="4"/>
      <c r="HKW856" s="4"/>
      <c r="HKX856" s="4"/>
      <c r="HKY856" s="4"/>
      <c r="HKZ856" s="4"/>
      <c r="HLA856" s="4"/>
      <c r="HLB856" s="4"/>
      <c r="HLC856" s="4"/>
      <c r="HLD856" s="4"/>
      <c r="HLE856" s="4"/>
      <c r="HLF856" s="4"/>
      <c r="HLG856" s="4"/>
      <c r="HLH856" s="4"/>
      <c r="HLI856" s="4"/>
      <c r="HLJ856" s="4"/>
      <c r="HLK856" s="4"/>
      <c r="HLL856" s="4"/>
      <c r="HLM856" s="4"/>
      <c r="HLN856" s="4"/>
      <c r="HLO856" s="4"/>
      <c r="HLP856" s="4"/>
      <c r="HLQ856" s="4"/>
      <c r="HLR856" s="4"/>
      <c r="HLS856" s="4"/>
      <c r="HLT856" s="4"/>
      <c r="HLU856" s="4"/>
      <c r="HLV856" s="4"/>
      <c r="HLW856" s="4"/>
      <c r="HLX856" s="4"/>
      <c r="HLY856" s="4"/>
      <c r="HLZ856" s="4"/>
      <c r="HMA856" s="4"/>
      <c r="HMB856" s="4"/>
      <c r="HMC856" s="4"/>
      <c r="HMD856" s="4"/>
      <c r="HME856" s="4"/>
      <c r="HMF856" s="4"/>
      <c r="HMG856" s="4"/>
      <c r="HMH856" s="4"/>
      <c r="HMI856" s="4"/>
      <c r="HMJ856" s="4"/>
      <c r="HMK856" s="4"/>
      <c r="HML856" s="4"/>
      <c r="HMM856" s="4"/>
      <c r="HMN856" s="4"/>
      <c r="HMO856" s="4"/>
      <c r="HMP856" s="4"/>
      <c r="HMQ856" s="4"/>
      <c r="HMR856" s="4"/>
      <c r="HMS856" s="4"/>
      <c r="HMT856" s="4"/>
      <c r="HMU856" s="4"/>
      <c r="HMV856" s="4"/>
      <c r="HMW856" s="4"/>
      <c r="HMX856" s="4"/>
      <c r="HMY856" s="4"/>
      <c r="HMZ856" s="4"/>
      <c r="HNA856" s="4"/>
      <c r="HNB856" s="4"/>
      <c r="HNC856" s="4"/>
      <c r="HND856" s="4"/>
      <c r="HNE856" s="4"/>
      <c r="HNF856" s="4"/>
      <c r="HNG856" s="4"/>
      <c r="HNH856" s="4"/>
      <c r="HNI856" s="4"/>
      <c r="HNJ856" s="4"/>
      <c r="HNK856" s="4"/>
      <c r="HNL856" s="4"/>
      <c r="HNM856" s="4"/>
      <c r="HNN856" s="4"/>
      <c r="HNO856" s="4"/>
      <c r="HNP856" s="4"/>
      <c r="HNQ856" s="4"/>
      <c r="HNR856" s="4"/>
      <c r="HNS856" s="4"/>
      <c r="HNT856" s="4"/>
      <c r="HNU856" s="4"/>
      <c r="HNV856" s="4"/>
      <c r="HNW856" s="4"/>
      <c r="HNX856" s="4"/>
      <c r="HNY856" s="4"/>
      <c r="HNZ856" s="4"/>
      <c r="HOA856" s="4"/>
      <c r="HOB856" s="4"/>
      <c r="HOC856" s="4"/>
      <c r="HOD856" s="4"/>
      <c r="HOE856" s="4"/>
      <c r="HOF856" s="4"/>
      <c r="HOG856" s="4"/>
      <c r="HOH856" s="4"/>
      <c r="HOI856" s="4"/>
      <c r="HOJ856" s="4"/>
      <c r="HOK856" s="4"/>
      <c r="HOL856" s="4"/>
      <c r="HOM856" s="4"/>
      <c r="HON856" s="4"/>
      <c r="HOO856" s="4"/>
      <c r="HOP856" s="4"/>
      <c r="HOQ856" s="4"/>
      <c r="HOR856" s="4"/>
      <c r="HOS856" s="4"/>
      <c r="HOT856" s="4"/>
      <c r="HOU856" s="4"/>
      <c r="HOV856" s="4"/>
      <c r="HOW856" s="4"/>
      <c r="HOX856" s="4"/>
      <c r="HOY856" s="4"/>
      <c r="HOZ856" s="4"/>
      <c r="HPA856" s="4"/>
      <c r="HPB856" s="4"/>
      <c r="HPC856" s="4"/>
      <c r="HPD856" s="4"/>
      <c r="HPE856" s="4"/>
      <c r="HPF856" s="4"/>
      <c r="HPG856" s="4"/>
      <c r="HPH856" s="4"/>
      <c r="HPI856" s="4"/>
      <c r="HPJ856" s="4"/>
      <c r="HPK856" s="4"/>
      <c r="HPL856" s="4"/>
      <c r="HPM856" s="4"/>
      <c r="HPN856" s="4"/>
      <c r="HPO856" s="4"/>
      <c r="HPP856" s="4"/>
      <c r="HPQ856" s="4"/>
      <c r="HPR856" s="4"/>
      <c r="HPS856" s="4"/>
      <c r="HPT856" s="4"/>
      <c r="HPU856" s="4"/>
      <c r="HPV856" s="4"/>
      <c r="HPW856" s="4"/>
      <c r="HPX856" s="4"/>
      <c r="HPY856" s="4"/>
      <c r="HPZ856" s="4"/>
      <c r="HQA856" s="4"/>
      <c r="HQB856" s="4"/>
      <c r="HQC856" s="4"/>
      <c r="HQD856" s="4"/>
      <c r="HQE856" s="4"/>
      <c r="HQF856" s="4"/>
      <c r="HQG856" s="4"/>
      <c r="HQH856" s="4"/>
      <c r="HQI856" s="4"/>
      <c r="HQJ856" s="4"/>
      <c r="HQK856" s="4"/>
      <c r="HQL856" s="4"/>
      <c r="HQM856" s="4"/>
      <c r="HQN856" s="4"/>
      <c r="HQO856" s="4"/>
      <c r="HQP856" s="4"/>
      <c r="HQQ856" s="4"/>
      <c r="HQR856" s="4"/>
      <c r="HQS856" s="4"/>
      <c r="HQT856" s="4"/>
      <c r="HQU856" s="4"/>
      <c r="HQV856" s="4"/>
      <c r="HQW856" s="4"/>
      <c r="HQX856" s="4"/>
      <c r="HQY856" s="4"/>
      <c r="HQZ856" s="4"/>
      <c r="HRA856" s="4"/>
      <c r="HRB856" s="4"/>
      <c r="HRC856" s="4"/>
      <c r="HRD856" s="4"/>
      <c r="HRE856" s="4"/>
      <c r="HRF856" s="4"/>
      <c r="HRG856" s="4"/>
      <c r="HRH856" s="4"/>
      <c r="HRI856" s="4"/>
      <c r="HRJ856" s="4"/>
      <c r="HRK856" s="4"/>
      <c r="HRL856" s="4"/>
      <c r="HRM856" s="4"/>
      <c r="HRN856" s="4"/>
      <c r="HRO856" s="4"/>
      <c r="HRP856" s="4"/>
      <c r="HRQ856" s="4"/>
      <c r="HRR856" s="4"/>
      <c r="HRS856" s="4"/>
      <c r="HRT856" s="4"/>
      <c r="HRU856" s="4"/>
      <c r="HRV856" s="4"/>
      <c r="HRW856" s="4"/>
      <c r="HRX856" s="4"/>
      <c r="HRY856" s="4"/>
      <c r="HRZ856" s="4"/>
      <c r="HSA856" s="4"/>
      <c r="HSB856" s="4"/>
      <c r="HSC856" s="4"/>
      <c r="HSD856" s="4"/>
      <c r="HSE856" s="4"/>
      <c r="HSF856" s="4"/>
      <c r="HSG856" s="4"/>
      <c r="HSH856" s="4"/>
      <c r="HSI856" s="4"/>
      <c r="HSJ856" s="4"/>
      <c r="HSK856" s="4"/>
      <c r="HSL856" s="4"/>
      <c r="HSM856" s="4"/>
      <c r="HSN856" s="4"/>
      <c r="HSO856" s="4"/>
      <c r="HSP856" s="4"/>
      <c r="HSQ856" s="4"/>
      <c r="HSR856" s="4"/>
      <c r="HSS856" s="4"/>
      <c r="HST856" s="4"/>
      <c r="HSU856" s="4"/>
      <c r="HSV856" s="4"/>
      <c r="HSW856" s="4"/>
      <c r="HSX856" s="4"/>
      <c r="HSY856" s="4"/>
      <c r="HSZ856" s="4"/>
      <c r="HTA856" s="4"/>
      <c r="HTB856" s="4"/>
      <c r="HTC856" s="4"/>
      <c r="HTD856" s="4"/>
      <c r="HTE856" s="4"/>
      <c r="HTF856" s="4"/>
      <c r="HTG856" s="4"/>
      <c r="HTH856" s="4"/>
      <c r="HTI856" s="4"/>
      <c r="HTJ856" s="4"/>
      <c r="HTK856" s="4"/>
      <c r="HTL856" s="4"/>
      <c r="HTM856" s="4"/>
      <c r="HTN856" s="4"/>
      <c r="HTO856" s="4"/>
      <c r="HTP856" s="4"/>
      <c r="HTQ856" s="4"/>
      <c r="HTR856" s="4"/>
      <c r="HTS856" s="4"/>
      <c r="HTT856" s="4"/>
      <c r="HTU856" s="4"/>
      <c r="HTV856" s="4"/>
      <c r="HTW856" s="4"/>
      <c r="HTX856" s="4"/>
      <c r="HTY856" s="4"/>
      <c r="HTZ856" s="4"/>
      <c r="HUA856" s="4"/>
      <c r="HUB856" s="4"/>
      <c r="HUC856" s="4"/>
      <c r="HUD856" s="4"/>
      <c r="HUE856" s="4"/>
      <c r="HUF856" s="4"/>
      <c r="HUG856" s="4"/>
      <c r="HUH856" s="4"/>
      <c r="HUI856" s="4"/>
      <c r="HUJ856" s="4"/>
      <c r="HUK856" s="4"/>
      <c r="HUL856" s="4"/>
      <c r="HUM856" s="4"/>
      <c r="HUN856" s="4"/>
      <c r="HUO856" s="4"/>
      <c r="HUP856" s="4"/>
      <c r="HUQ856" s="4"/>
      <c r="HUR856" s="4"/>
      <c r="HUS856" s="4"/>
      <c r="HUT856" s="4"/>
      <c r="HUU856" s="4"/>
      <c r="HUV856" s="4"/>
      <c r="HUW856" s="4"/>
      <c r="HUX856" s="4"/>
      <c r="HUY856" s="4"/>
      <c r="HUZ856" s="4"/>
      <c r="HVA856" s="4"/>
      <c r="HVB856" s="4"/>
      <c r="HVC856" s="4"/>
      <c r="HVD856" s="4"/>
      <c r="HVE856" s="4"/>
      <c r="HVF856" s="4"/>
      <c r="HVG856" s="4"/>
      <c r="HVH856" s="4"/>
      <c r="HVI856" s="4"/>
      <c r="HVJ856" s="4"/>
      <c r="HVK856" s="4"/>
      <c r="HVL856" s="4"/>
      <c r="HVM856" s="4"/>
      <c r="HVN856" s="4"/>
      <c r="HVO856" s="4"/>
      <c r="HVP856" s="4"/>
      <c r="HVQ856" s="4"/>
      <c r="HVR856" s="4"/>
      <c r="HVS856" s="4"/>
      <c r="HVT856" s="4"/>
      <c r="HVU856" s="4"/>
      <c r="HVV856" s="4"/>
      <c r="HVW856" s="4"/>
      <c r="HVX856" s="4"/>
      <c r="HVY856" s="4"/>
      <c r="HVZ856" s="4"/>
      <c r="HWA856" s="4"/>
      <c r="HWB856" s="4"/>
      <c r="HWC856" s="4"/>
      <c r="HWD856" s="4"/>
      <c r="HWE856" s="4"/>
      <c r="HWF856" s="4"/>
      <c r="HWG856" s="4"/>
      <c r="HWH856" s="4"/>
      <c r="HWI856" s="4"/>
      <c r="HWJ856" s="4"/>
      <c r="HWK856" s="4"/>
      <c r="HWL856" s="4"/>
      <c r="HWM856" s="4"/>
      <c r="HWN856" s="4"/>
      <c r="HWO856" s="4"/>
      <c r="HWP856" s="4"/>
      <c r="HWQ856" s="4"/>
      <c r="HWR856" s="4"/>
      <c r="HWS856" s="4"/>
      <c r="HWT856" s="4"/>
      <c r="HWU856" s="4"/>
      <c r="HWV856" s="4"/>
      <c r="HWW856" s="4"/>
      <c r="HWX856" s="4"/>
      <c r="HWY856" s="4"/>
      <c r="HWZ856" s="4"/>
      <c r="HXA856" s="4"/>
      <c r="HXB856" s="4"/>
      <c r="HXC856" s="4"/>
      <c r="HXD856" s="4"/>
      <c r="HXE856" s="4"/>
      <c r="HXF856" s="4"/>
      <c r="HXG856" s="4"/>
      <c r="HXH856" s="4"/>
      <c r="HXI856" s="4"/>
      <c r="HXJ856" s="4"/>
      <c r="HXK856" s="4"/>
      <c r="HXL856" s="4"/>
      <c r="HXM856" s="4"/>
      <c r="HXN856" s="4"/>
      <c r="HXO856" s="4"/>
      <c r="HXP856" s="4"/>
      <c r="HXQ856" s="4"/>
      <c r="HXR856" s="4"/>
      <c r="HXS856" s="4"/>
      <c r="HXT856" s="4"/>
      <c r="HXU856" s="4"/>
      <c r="HXV856" s="4"/>
      <c r="HXW856" s="4"/>
      <c r="HXX856" s="4"/>
      <c r="HXY856" s="4"/>
      <c r="HXZ856" s="4"/>
      <c r="HYA856" s="4"/>
      <c r="HYB856" s="4"/>
      <c r="HYC856" s="4"/>
      <c r="HYD856" s="4"/>
      <c r="HYE856" s="4"/>
      <c r="HYF856" s="4"/>
      <c r="HYG856" s="4"/>
      <c r="HYH856" s="4"/>
      <c r="HYI856" s="4"/>
      <c r="HYJ856" s="4"/>
      <c r="HYK856" s="4"/>
      <c r="HYL856" s="4"/>
      <c r="HYM856" s="4"/>
      <c r="HYN856" s="4"/>
      <c r="HYO856" s="4"/>
      <c r="HYP856" s="4"/>
      <c r="HYQ856" s="4"/>
      <c r="HYR856" s="4"/>
      <c r="HYS856" s="4"/>
      <c r="HYT856" s="4"/>
      <c r="HYU856" s="4"/>
      <c r="HYV856" s="4"/>
      <c r="HYW856" s="4"/>
      <c r="HYX856" s="4"/>
      <c r="HYY856" s="4"/>
      <c r="HYZ856" s="4"/>
      <c r="HZA856" s="4"/>
      <c r="HZB856" s="4"/>
      <c r="HZC856" s="4"/>
      <c r="HZD856" s="4"/>
      <c r="HZE856" s="4"/>
      <c r="HZF856" s="4"/>
      <c r="HZG856" s="4"/>
      <c r="HZH856" s="4"/>
      <c r="HZI856" s="4"/>
      <c r="HZJ856" s="4"/>
      <c r="HZK856" s="4"/>
      <c r="HZL856" s="4"/>
      <c r="HZM856" s="4"/>
      <c r="HZN856" s="4"/>
      <c r="HZO856" s="4"/>
      <c r="HZP856" s="4"/>
      <c r="HZQ856" s="4"/>
      <c r="HZR856" s="4"/>
      <c r="HZS856" s="4"/>
      <c r="HZT856" s="4"/>
      <c r="HZU856" s="4"/>
      <c r="HZV856" s="4"/>
      <c r="HZW856" s="4"/>
      <c r="HZX856" s="4"/>
      <c r="HZY856" s="4"/>
      <c r="HZZ856" s="4"/>
      <c r="IAA856" s="4"/>
      <c r="IAB856" s="4"/>
      <c r="IAC856" s="4"/>
      <c r="IAD856" s="4"/>
      <c r="IAE856" s="4"/>
      <c r="IAF856" s="4"/>
      <c r="IAG856" s="4"/>
      <c r="IAH856" s="4"/>
      <c r="IAI856" s="4"/>
      <c r="IAJ856" s="4"/>
      <c r="IAK856" s="4"/>
      <c r="IAL856" s="4"/>
      <c r="IAM856" s="4"/>
      <c r="IAN856" s="4"/>
      <c r="IAO856" s="4"/>
      <c r="IAP856" s="4"/>
      <c r="IAQ856" s="4"/>
      <c r="IAR856" s="4"/>
      <c r="IAS856" s="4"/>
      <c r="IAT856" s="4"/>
      <c r="IAU856" s="4"/>
      <c r="IAV856" s="4"/>
      <c r="IAW856" s="4"/>
      <c r="IAX856" s="4"/>
      <c r="IAY856" s="4"/>
      <c r="IAZ856" s="4"/>
      <c r="IBA856" s="4"/>
      <c r="IBB856" s="4"/>
      <c r="IBC856" s="4"/>
      <c r="IBD856" s="4"/>
      <c r="IBE856" s="4"/>
      <c r="IBF856" s="4"/>
      <c r="IBG856" s="4"/>
      <c r="IBH856" s="4"/>
      <c r="IBI856" s="4"/>
      <c r="IBJ856" s="4"/>
      <c r="IBK856" s="4"/>
      <c r="IBL856" s="4"/>
      <c r="IBM856" s="4"/>
      <c r="IBN856" s="4"/>
      <c r="IBO856" s="4"/>
      <c r="IBP856" s="4"/>
      <c r="IBQ856" s="4"/>
      <c r="IBR856" s="4"/>
      <c r="IBS856" s="4"/>
      <c r="IBT856" s="4"/>
      <c r="IBU856" s="4"/>
      <c r="IBV856" s="4"/>
      <c r="IBW856" s="4"/>
      <c r="IBX856" s="4"/>
      <c r="IBY856" s="4"/>
      <c r="IBZ856" s="4"/>
      <c r="ICA856" s="4"/>
      <c r="ICB856" s="4"/>
      <c r="ICC856" s="4"/>
      <c r="ICD856" s="4"/>
      <c r="ICE856" s="4"/>
      <c r="ICF856" s="4"/>
      <c r="ICG856" s="4"/>
      <c r="ICH856" s="4"/>
      <c r="ICI856" s="4"/>
      <c r="ICJ856" s="4"/>
      <c r="ICK856" s="4"/>
      <c r="ICL856" s="4"/>
      <c r="ICM856" s="4"/>
      <c r="ICN856" s="4"/>
      <c r="ICO856" s="4"/>
      <c r="ICP856" s="4"/>
      <c r="ICQ856" s="4"/>
      <c r="ICR856" s="4"/>
      <c r="ICS856" s="4"/>
      <c r="ICT856" s="4"/>
      <c r="ICU856" s="4"/>
      <c r="ICV856" s="4"/>
      <c r="ICW856" s="4"/>
      <c r="ICX856" s="4"/>
      <c r="ICY856" s="4"/>
      <c r="ICZ856" s="4"/>
      <c r="IDA856" s="4"/>
      <c r="IDB856" s="4"/>
      <c r="IDC856" s="4"/>
      <c r="IDD856" s="4"/>
      <c r="IDE856" s="4"/>
      <c r="IDF856" s="4"/>
      <c r="IDG856" s="4"/>
      <c r="IDH856" s="4"/>
      <c r="IDI856" s="4"/>
      <c r="IDJ856" s="4"/>
      <c r="IDK856" s="4"/>
      <c r="IDL856" s="4"/>
      <c r="IDM856" s="4"/>
      <c r="IDN856" s="4"/>
      <c r="IDO856" s="4"/>
      <c r="IDP856" s="4"/>
      <c r="IDQ856" s="4"/>
      <c r="IDR856" s="4"/>
      <c r="IDS856" s="4"/>
      <c r="IDT856" s="4"/>
      <c r="IDU856" s="4"/>
      <c r="IDV856" s="4"/>
      <c r="IDW856" s="4"/>
      <c r="IDX856" s="4"/>
      <c r="IDY856" s="4"/>
      <c r="IDZ856" s="4"/>
      <c r="IEA856" s="4"/>
      <c r="IEB856" s="4"/>
      <c r="IEC856" s="4"/>
      <c r="IED856" s="4"/>
      <c r="IEE856" s="4"/>
      <c r="IEF856" s="4"/>
      <c r="IEG856" s="4"/>
      <c r="IEH856" s="4"/>
      <c r="IEI856" s="4"/>
      <c r="IEJ856" s="4"/>
      <c r="IEK856" s="4"/>
      <c r="IEL856" s="4"/>
      <c r="IEM856" s="4"/>
      <c r="IEN856" s="4"/>
      <c r="IEO856" s="4"/>
      <c r="IEP856" s="4"/>
      <c r="IEQ856" s="4"/>
      <c r="IER856" s="4"/>
      <c r="IES856" s="4"/>
      <c r="IET856" s="4"/>
      <c r="IEU856" s="4"/>
      <c r="IEV856" s="4"/>
      <c r="IEW856" s="4"/>
      <c r="IEX856" s="4"/>
      <c r="IEY856" s="4"/>
      <c r="IEZ856" s="4"/>
      <c r="IFA856" s="4"/>
      <c r="IFB856" s="4"/>
      <c r="IFC856" s="4"/>
      <c r="IFD856" s="4"/>
      <c r="IFE856" s="4"/>
      <c r="IFF856" s="4"/>
      <c r="IFG856" s="4"/>
      <c r="IFH856" s="4"/>
      <c r="IFI856" s="4"/>
      <c r="IFJ856" s="4"/>
      <c r="IFK856" s="4"/>
      <c r="IFL856" s="4"/>
      <c r="IFM856" s="4"/>
      <c r="IFN856" s="4"/>
      <c r="IFO856" s="4"/>
      <c r="IFP856" s="4"/>
      <c r="IFQ856" s="4"/>
      <c r="IFR856" s="4"/>
      <c r="IFS856" s="4"/>
      <c r="IFT856" s="4"/>
      <c r="IFU856" s="4"/>
      <c r="IFV856" s="4"/>
      <c r="IFW856" s="4"/>
      <c r="IFX856" s="4"/>
      <c r="IFY856" s="4"/>
      <c r="IFZ856" s="4"/>
      <c r="IGA856" s="4"/>
      <c r="IGB856" s="4"/>
      <c r="IGC856" s="4"/>
      <c r="IGD856" s="4"/>
      <c r="IGE856" s="4"/>
      <c r="IGF856" s="4"/>
      <c r="IGG856" s="4"/>
      <c r="IGH856" s="4"/>
      <c r="IGI856" s="4"/>
      <c r="IGJ856" s="4"/>
      <c r="IGK856" s="4"/>
      <c r="IGL856" s="4"/>
      <c r="IGM856" s="4"/>
      <c r="IGN856" s="4"/>
      <c r="IGO856" s="4"/>
      <c r="IGP856" s="4"/>
      <c r="IGQ856" s="4"/>
      <c r="IGR856" s="4"/>
      <c r="IGS856" s="4"/>
      <c r="IGT856" s="4"/>
      <c r="IGU856" s="4"/>
      <c r="IGV856" s="4"/>
      <c r="IGW856" s="4"/>
      <c r="IGX856" s="4"/>
      <c r="IGY856" s="4"/>
      <c r="IGZ856" s="4"/>
      <c r="IHA856" s="4"/>
      <c r="IHB856" s="4"/>
      <c r="IHC856" s="4"/>
      <c r="IHD856" s="4"/>
      <c r="IHE856" s="4"/>
      <c r="IHF856" s="4"/>
      <c r="IHG856" s="4"/>
      <c r="IHH856" s="4"/>
      <c r="IHI856" s="4"/>
      <c r="IHJ856" s="4"/>
      <c r="IHK856" s="4"/>
      <c r="IHL856" s="4"/>
      <c r="IHM856" s="4"/>
      <c r="IHN856" s="4"/>
      <c r="IHO856" s="4"/>
      <c r="IHP856" s="4"/>
      <c r="IHQ856" s="4"/>
      <c r="IHR856" s="4"/>
      <c r="IHS856" s="4"/>
      <c r="IHT856" s="4"/>
      <c r="IHU856" s="4"/>
      <c r="IHV856" s="4"/>
      <c r="IHW856" s="4"/>
      <c r="IHX856" s="4"/>
      <c r="IHY856" s="4"/>
      <c r="IHZ856" s="4"/>
      <c r="IIA856" s="4"/>
      <c r="IIB856" s="4"/>
      <c r="IIC856" s="4"/>
      <c r="IID856" s="4"/>
      <c r="IIE856" s="4"/>
      <c r="IIF856" s="4"/>
      <c r="IIG856" s="4"/>
      <c r="IIH856" s="4"/>
      <c r="III856" s="4"/>
      <c r="IIJ856" s="4"/>
      <c r="IIK856" s="4"/>
      <c r="IIL856" s="4"/>
      <c r="IIM856" s="4"/>
      <c r="IIN856" s="4"/>
      <c r="IIO856" s="4"/>
      <c r="IIP856" s="4"/>
      <c r="IIQ856" s="4"/>
      <c r="IIR856" s="4"/>
      <c r="IIS856" s="4"/>
      <c r="IIT856" s="4"/>
      <c r="IIU856" s="4"/>
      <c r="IIV856" s="4"/>
      <c r="IIW856" s="4"/>
      <c r="IIX856" s="4"/>
      <c r="IIY856" s="4"/>
      <c r="IIZ856" s="4"/>
      <c r="IJA856" s="4"/>
      <c r="IJB856" s="4"/>
      <c r="IJC856" s="4"/>
      <c r="IJD856" s="4"/>
      <c r="IJE856" s="4"/>
      <c r="IJF856" s="4"/>
      <c r="IJG856" s="4"/>
      <c r="IJH856" s="4"/>
      <c r="IJI856" s="4"/>
      <c r="IJJ856" s="4"/>
      <c r="IJK856" s="4"/>
      <c r="IJL856" s="4"/>
      <c r="IJM856" s="4"/>
      <c r="IJN856" s="4"/>
      <c r="IJO856" s="4"/>
      <c r="IJP856" s="4"/>
      <c r="IJQ856" s="4"/>
      <c r="IJR856" s="4"/>
      <c r="IJS856" s="4"/>
      <c r="IJT856" s="4"/>
      <c r="IJU856" s="4"/>
      <c r="IJV856" s="4"/>
      <c r="IJW856" s="4"/>
      <c r="IJX856" s="4"/>
      <c r="IJY856" s="4"/>
      <c r="IJZ856" s="4"/>
      <c r="IKA856" s="4"/>
      <c r="IKB856" s="4"/>
      <c r="IKC856" s="4"/>
      <c r="IKD856" s="4"/>
      <c r="IKE856" s="4"/>
      <c r="IKF856" s="4"/>
      <c r="IKG856" s="4"/>
      <c r="IKH856" s="4"/>
      <c r="IKI856" s="4"/>
      <c r="IKJ856" s="4"/>
      <c r="IKK856" s="4"/>
      <c r="IKL856" s="4"/>
      <c r="IKM856" s="4"/>
      <c r="IKN856" s="4"/>
      <c r="IKO856" s="4"/>
      <c r="IKP856" s="4"/>
      <c r="IKQ856" s="4"/>
      <c r="IKR856" s="4"/>
      <c r="IKS856" s="4"/>
      <c r="IKT856" s="4"/>
      <c r="IKU856" s="4"/>
      <c r="IKV856" s="4"/>
      <c r="IKW856" s="4"/>
      <c r="IKX856" s="4"/>
      <c r="IKY856" s="4"/>
      <c r="IKZ856" s="4"/>
      <c r="ILA856" s="4"/>
      <c r="ILB856" s="4"/>
      <c r="ILC856" s="4"/>
      <c r="ILD856" s="4"/>
      <c r="ILE856" s="4"/>
      <c r="ILF856" s="4"/>
      <c r="ILG856" s="4"/>
      <c r="ILH856" s="4"/>
      <c r="ILI856" s="4"/>
      <c r="ILJ856" s="4"/>
      <c r="ILK856" s="4"/>
      <c r="ILL856" s="4"/>
      <c r="ILM856" s="4"/>
      <c r="ILN856" s="4"/>
      <c r="ILO856" s="4"/>
      <c r="ILP856" s="4"/>
      <c r="ILQ856" s="4"/>
      <c r="ILR856" s="4"/>
      <c r="ILS856" s="4"/>
      <c r="ILT856" s="4"/>
      <c r="ILU856" s="4"/>
      <c r="ILV856" s="4"/>
      <c r="ILW856" s="4"/>
      <c r="ILX856" s="4"/>
      <c r="ILY856" s="4"/>
      <c r="ILZ856" s="4"/>
      <c r="IMA856" s="4"/>
      <c r="IMB856" s="4"/>
      <c r="IMC856" s="4"/>
      <c r="IMD856" s="4"/>
      <c r="IME856" s="4"/>
      <c r="IMF856" s="4"/>
      <c r="IMG856" s="4"/>
      <c r="IMH856" s="4"/>
      <c r="IMI856" s="4"/>
      <c r="IMJ856" s="4"/>
      <c r="IMK856" s="4"/>
      <c r="IML856" s="4"/>
      <c r="IMM856" s="4"/>
      <c r="IMN856" s="4"/>
      <c r="IMO856" s="4"/>
      <c r="IMP856" s="4"/>
      <c r="IMQ856" s="4"/>
      <c r="IMR856" s="4"/>
      <c r="IMS856" s="4"/>
      <c r="IMT856" s="4"/>
      <c r="IMU856" s="4"/>
      <c r="IMV856" s="4"/>
      <c r="IMW856" s="4"/>
      <c r="IMX856" s="4"/>
      <c r="IMY856" s="4"/>
      <c r="IMZ856" s="4"/>
      <c r="INA856" s="4"/>
      <c r="INB856" s="4"/>
      <c r="INC856" s="4"/>
      <c r="IND856" s="4"/>
      <c r="INE856" s="4"/>
      <c r="INF856" s="4"/>
      <c r="ING856" s="4"/>
      <c r="INH856" s="4"/>
      <c r="INI856" s="4"/>
      <c r="INJ856" s="4"/>
      <c r="INK856" s="4"/>
      <c r="INL856" s="4"/>
      <c r="INM856" s="4"/>
      <c r="INN856" s="4"/>
      <c r="INO856" s="4"/>
      <c r="INP856" s="4"/>
      <c r="INQ856" s="4"/>
      <c r="INR856" s="4"/>
      <c r="INS856" s="4"/>
      <c r="INT856" s="4"/>
      <c r="INU856" s="4"/>
      <c r="INV856" s="4"/>
      <c r="INW856" s="4"/>
      <c r="INX856" s="4"/>
      <c r="INY856" s="4"/>
      <c r="INZ856" s="4"/>
      <c r="IOA856" s="4"/>
      <c r="IOB856" s="4"/>
      <c r="IOC856" s="4"/>
      <c r="IOD856" s="4"/>
      <c r="IOE856" s="4"/>
      <c r="IOF856" s="4"/>
      <c r="IOG856" s="4"/>
      <c r="IOH856" s="4"/>
      <c r="IOI856" s="4"/>
      <c r="IOJ856" s="4"/>
      <c r="IOK856" s="4"/>
      <c r="IOL856" s="4"/>
      <c r="IOM856" s="4"/>
      <c r="ION856" s="4"/>
      <c r="IOO856" s="4"/>
      <c r="IOP856" s="4"/>
      <c r="IOQ856" s="4"/>
      <c r="IOR856" s="4"/>
      <c r="IOS856" s="4"/>
      <c r="IOT856" s="4"/>
      <c r="IOU856" s="4"/>
      <c r="IOV856" s="4"/>
      <c r="IOW856" s="4"/>
      <c r="IOX856" s="4"/>
      <c r="IOY856" s="4"/>
      <c r="IOZ856" s="4"/>
      <c r="IPA856" s="4"/>
      <c r="IPB856" s="4"/>
      <c r="IPC856" s="4"/>
      <c r="IPD856" s="4"/>
      <c r="IPE856" s="4"/>
      <c r="IPF856" s="4"/>
      <c r="IPG856" s="4"/>
      <c r="IPH856" s="4"/>
      <c r="IPI856" s="4"/>
      <c r="IPJ856" s="4"/>
      <c r="IPK856" s="4"/>
      <c r="IPL856" s="4"/>
      <c r="IPM856" s="4"/>
      <c r="IPN856" s="4"/>
      <c r="IPO856" s="4"/>
      <c r="IPP856" s="4"/>
      <c r="IPQ856" s="4"/>
      <c r="IPR856" s="4"/>
      <c r="IPS856" s="4"/>
      <c r="IPT856" s="4"/>
      <c r="IPU856" s="4"/>
      <c r="IPV856" s="4"/>
      <c r="IPW856" s="4"/>
      <c r="IPX856" s="4"/>
      <c r="IPY856" s="4"/>
      <c r="IPZ856" s="4"/>
      <c r="IQA856" s="4"/>
      <c r="IQB856" s="4"/>
      <c r="IQC856" s="4"/>
      <c r="IQD856" s="4"/>
      <c r="IQE856" s="4"/>
      <c r="IQF856" s="4"/>
      <c r="IQG856" s="4"/>
      <c r="IQH856" s="4"/>
      <c r="IQI856" s="4"/>
      <c r="IQJ856" s="4"/>
      <c r="IQK856" s="4"/>
      <c r="IQL856" s="4"/>
      <c r="IQM856" s="4"/>
      <c r="IQN856" s="4"/>
      <c r="IQO856" s="4"/>
      <c r="IQP856" s="4"/>
      <c r="IQQ856" s="4"/>
      <c r="IQR856" s="4"/>
      <c r="IQS856" s="4"/>
      <c r="IQT856" s="4"/>
      <c r="IQU856" s="4"/>
      <c r="IQV856" s="4"/>
      <c r="IQW856" s="4"/>
      <c r="IQX856" s="4"/>
      <c r="IQY856" s="4"/>
      <c r="IQZ856" s="4"/>
      <c r="IRA856" s="4"/>
      <c r="IRB856" s="4"/>
      <c r="IRC856" s="4"/>
      <c r="IRD856" s="4"/>
      <c r="IRE856" s="4"/>
      <c r="IRF856" s="4"/>
      <c r="IRG856" s="4"/>
      <c r="IRH856" s="4"/>
      <c r="IRI856" s="4"/>
      <c r="IRJ856" s="4"/>
      <c r="IRK856" s="4"/>
      <c r="IRL856" s="4"/>
      <c r="IRM856" s="4"/>
      <c r="IRN856" s="4"/>
      <c r="IRO856" s="4"/>
      <c r="IRP856" s="4"/>
      <c r="IRQ856" s="4"/>
      <c r="IRR856" s="4"/>
      <c r="IRS856" s="4"/>
      <c r="IRT856" s="4"/>
      <c r="IRU856" s="4"/>
      <c r="IRV856" s="4"/>
      <c r="IRW856" s="4"/>
      <c r="IRX856" s="4"/>
      <c r="IRY856" s="4"/>
      <c r="IRZ856" s="4"/>
      <c r="ISA856" s="4"/>
      <c r="ISB856" s="4"/>
      <c r="ISC856" s="4"/>
      <c r="ISD856" s="4"/>
      <c r="ISE856" s="4"/>
      <c r="ISF856" s="4"/>
      <c r="ISG856" s="4"/>
      <c r="ISH856" s="4"/>
      <c r="ISI856" s="4"/>
      <c r="ISJ856" s="4"/>
      <c r="ISK856" s="4"/>
      <c r="ISL856" s="4"/>
      <c r="ISM856" s="4"/>
      <c r="ISN856" s="4"/>
      <c r="ISO856" s="4"/>
      <c r="ISP856" s="4"/>
      <c r="ISQ856" s="4"/>
      <c r="ISR856" s="4"/>
      <c r="ISS856" s="4"/>
      <c r="IST856" s="4"/>
      <c r="ISU856" s="4"/>
      <c r="ISV856" s="4"/>
      <c r="ISW856" s="4"/>
      <c r="ISX856" s="4"/>
      <c r="ISY856" s="4"/>
      <c r="ISZ856" s="4"/>
      <c r="ITA856" s="4"/>
      <c r="ITB856" s="4"/>
      <c r="ITC856" s="4"/>
      <c r="ITD856" s="4"/>
      <c r="ITE856" s="4"/>
      <c r="ITF856" s="4"/>
      <c r="ITG856" s="4"/>
      <c r="ITH856" s="4"/>
      <c r="ITI856" s="4"/>
      <c r="ITJ856" s="4"/>
      <c r="ITK856" s="4"/>
      <c r="ITL856" s="4"/>
      <c r="ITM856" s="4"/>
      <c r="ITN856" s="4"/>
      <c r="ITO856" s="4"/>
      <c r="ITP856" s="4"/>
      <c r="ITQ856" s="4"/>
      <c r="ITR856" s="4"/>
      <c r="ITS856" s="4"/>
      <c r="ITT856" s="4"/>
      <c r="ITU856" s="4"/>
      <c r="ITV856" s="4"/>
      <c r="ITW856" s="4"/>
      <c r="ITX856" s="4"/>
      <c r="ITY856" s="4"/>
      <c r="ITZ856" s="4"/>
      <c r="IUA856" s="4"/>
      <c r="IUB856" s="4"/>
      <c r="IUC856" s="4"/>
      <c r="IUD856" s="4"/>
      <c r="IUE856" s="4"/>
      <c r="IUF856" s="4"/>
      <c r="IUG856" s="4"/>
      <c r="IUH856" s="4"/>
      <c r="IUI856" s="4"/>
      <c r="IUJ856" s="4"/>
      <c r="IUK856" s="4"/>
      <c r="IUL856" s="4"/>
      <c r="IUM856" s="4"/>
      <c r="IUN856" s="4"/>
      <c r="IUO856" s="4"/>
      <c r="IUP856" s="4"/>
      <c r="IUQ856" s="4"/>
      <c r="IUR856" s="4"/>
      <c r="IUS856" s="4"/>
      <c r="IUT856" s="4"/>
      <c r="IUU856" s="4"/>
      <c r="IUV856" s="4"/>
      <c r="IUW856" s="4"/>
      <c r="IUX856" s="4"/>
      <c r="IUY856" s="4"/>
      <c r="IUZ856" s="4"/>
      <c r="IVA856" s="4"/>
      <c r="IVB856" s="4"/>
      <c r="IVC856" s="4"/>
      <c r="IVD856" s="4"/>
      <c r="IVE856" s="4"/>
      <c r="IVF856" s="4"/>
      <c r="IVG856" s="4"/>
      <c r="IVH856" s="4"/>
      <c r="IVI856" s="4"/>
      <c r="IVJ856" s="4"/>
      <c r="IVK856" s="4"/>
      <c r="IVL856" s="4"/>
      <c r="IVM856" s="4"/>
      <c r="IVN856" s="4"/>
      <c r="IVO856" s="4"/>
      <c r="IVP856" s="4"/>
      <c r="IVQ856" s="4"/>
      <c r="IVR856" s="4"/>
      <c r="IVS856" s="4"/>
      <c r="IVT856" s="4"/>
      <c r="IVU856" s="4"/>
      <c r="IVV856" s="4"/>
      <c r="IVW856" s="4"/>
      <c r="IVX856" s="4"/>
      <c r="IVY856" s="4"/>
      <c r="IVZ856" s="4"/>
      <c r="IWA856" s="4"/>
      <c r="IWB856" s="4"/>
      <c r="IWC856" s="4"/>
      <c r="IWD856" s="4"/>
      <c r="IWE856" s="4"/>
      <c r="IWF856" s="4"/>
      <c r="IWG856" s="4"/>
      <c r="IWH856" s="4"/>
      <c r="IWI856" s="4"/>
      <c r="IWJ856" s="4"/>
      <c r="IWK856" s="4"/>
      <c r="IWL856" s="4"/>
      <c r="IWM856" s="4"/>
      <c r="IWN856" s="4"/>
      <c r="IWO856" s="4"/>
      <c r="IWP856" s="4"/>
      <c r="IWQ856" s="4"/>
      <c r="IWR856" s="4"/>
      <c r="IWS856" s="4"/>
      <c r="IWT856" s="4"/>
      <c r="IWU856" s="4"/>
      <c r="IWV856" s="4"/>
      <c r="IWW856" s="4"/>
      <c r="IWX856" s="4"/>
      <c r="IWY856" s="4"/>
      <c r="IWZ856" s="4"/>
      <c r="IXA856" s="4"/>
      <c r="IXB856" s="4"/>
      <c r="IXC856" s="4"/>
      <c r="IXD856" s="4"/>
      <c r="IXE856" s="4"/>
      <c r="IXF856" s="4"/>
      <c r="IXG856" s="4"/>
      <c r="IXH856" s="4"/>
      <c r="IXI856" s="4"/>
      <c r="IXJ856" s="4"/>
      <c r="IXK856" s="4"/>
      <c r="IXL856" s="4"/>
      <c r="IXM856" s="4"/>
      <c r="IXN856" s="4"/>
      <c r="IXO856" s="4"/>
      <c r="IXP856" s="4"/>
      <c r="IXQ856" s="4"/>
      <c r="IXR856" s="4"/>
      <c r="IXS856" s="4"/>
      <c r="IXT856" s="4"/>
      <c r="IXU856" s="4"/>
      <c r="IXV856" s="4"/>
      <c r="IXW856" s="4"/>
      <c r="IXX856" s="4"/>
      <c r="IXY856" s="4"/>
      <c r="IXZ856" s="4"/>
      <c r="IYA856" s="4"/>
      <c r="IYB856" s="4"/>
      <c r="IYC856" s="4"/>
      <c r="IYD856" s="4"/>
      <c r="IYE856" s="4"/>
      <c r="IYF856" s="4"/>
      <c r="IYG856" s="4"/>
      <c r="IYH856" s="4"/>
      <c r="IYI856" s="4"/>
      <c r="IYJ856" s="4"/>
      <c r="IYK856" s="4"/>
      <c r="IYL856" s="4"/>
      <c r="IYM856" s="4"/>
      <c r="IYN856" s="4"/>
      <c r="IYO856" s="4"/>
      <c r="IYP856" s="4"/>
      <c r="IYQ856" s="4"/>
      <c r="IYR856" s="4"/>
      <c r="IYS856" s="4"/>
      <c r="IYT856" s="4"/>
      <c r="IYU856" s="4"/>
      <c r="IYV856" s="4"/>
      <c r="IYW856" s="4"/>
      <c r="IYX856" s="4"/>
      <c r="IYY856" s="4"/>
      <c r="IYZ856" s="4"/>
      <c r="IZA856" s="4"/>
      <c r="IZB856" s="4"/>
      <c r="IZC856" s="4"/>
      <c r="IZD856" s="4"/>
      <c r="IZE856" s="4"/>
      <c r="IZF856" s="4"/>
      <c r="IZG856" s="4"/>
      <c r="IZH856" s="4"/>
      <c r="IZI856" s="4"/>
      <c r="IZJ856" s="4"/>
      <c r="IZK856" s="4"/>
      <c r="IZL856" s="4"/>
      <c r="IZM856" s="4"/>
      <c r="IZN856" s="4"/>
      <c r="IZO856" s="4"/>
      <c r="IZP856" s="4"/>
      <c r="IZQ856" s="4"/>
      <c r="IZR856" s="4"/>
      <c r="IZS856" s="4"/>
      <c r="IZT856" s="4"/>
      <c r="IZU856" s="4"/>
      <c r="IZV856" s="4"/>
      <c r="IZW856" s="4"/>
      <c r="IZX856" s="4"/>
      <c r="IZY856" s="4"/>
      <c r="IZZ856" s="4"/>
      <c r="JAA856" s="4"/>
      <c r="JAB856" s="4"/>
      <c r="JAC856" s="4"/>
      <c r="JAD856" s="4"/>
      <c r="JAE856" s="4"/>
      <c r="JAF856" s="4"/>
      <c r="JAG856" s="4"/>
      <c r="JAH856" s="4"/>
      <c r="JAI856" s="4"/>
      <c r="JAJ856" s="4"/>
      <c r="JAK856" s="4"/>
      <c r="JAL856" s="4"/>
      <c r="JAM856" s="4"/>
      <c r="JAN856" s="4"/>
      <c r="JAO856" s="4"/>
      <c r="JAP856" s="4"/>
      <c r="JAQ856" s="4"/>
      <c r="JAR856" s="4"/>
      <c r="JAS856" s="4"/>
      <c r="JAT856" s="4"/>
      <c r="JAU856" s="4"/>
      <c r="JAV856" s="4"/>
      <c r="JAW856" s="4"/>
      <c r="JAX856" s="4"/>
      <c r="JAY856" s="4"/>
      <c r="JAZ856" s="4"/>
      <c r="JBA856" s="4"/>
      <c r="JBB856" s="4"/>
      <c r="JBC856" s="4"/>
      <c r="JBD856" s="4"/>
      <c r="JBE856" s="4"/>
      <c r="JBF856" s="4"/>
      <c r="JBG856" s="4"/>
      <c r="JBH856" s="4"/>
      <c r="JBI856" s="4"/>
      <c r="JBJ856" s="4"/>
      <c r="JBK856" s="4"/>
      <c r="JBL856" s="4"/>
      <c r="JBM856" s="4"/>
      <c r="JBN856" s="4"/>
      <c r="JBO856" s="4"/>
      <c r="JBP856" s="4"/>
      <c r="JBQ856" s="4"/>
      <c r="JBR856" s="4"/>
      <c r="JBS856" s="4"/>
      <c r="JBT856" s="4"/>
      <c r="JBU856" s="4"/>
      <c r="JBV856" s="4"/>
      <c r="JBW856" s="4"/>
      <c r="JBX856" s="4"/>
      <c r="JBY856" s="4"/>
      <c r="JBZ856" s="4"/>
      <c r="JCA856" s="4"/>
      <c r="JCB856" s="4"/>
      <c r="JCC856" s="4"/>
      <c r="JCD856" s="4"/>
      <c r="JCE856" s="4"/>
      <c r="JCF856" s="4"/>
      <c r="JCG856" s="4"/>
      <c r="JCH856" s="4"/>
      <c r="JCI856" s="4"/>
      <c r="JCJ856" s="4"/>
      <c r="JCK856" s="4"/>
      <c r="JCL856" s="4"/>
      <c r="JCM856" s="4"/>
      <c r="JCN856" s="4"/>
      <c r="JCO856" s="4"/>
      <c r="JCP856" s="4"/>
      <c r="JCQ856" s="4"/>
      <c r="JCR856" s="4"/>
      <c r="JCS856" s="4"/>
      <c r="JCT856" s="4"/>
      <c r="JCU856" s="4"/>
      <c r="JCV856" s="4"/>
      <c r="JCW856" s="4"/>
      <c r="JCX856" s="4"/>
      <c r="JCY856" s="4"/>
      <c r="JCZ856" s="4"/>
      <c r="JDA856" s="4"/>
      <c r="JDB856" s="4"/>
      <c r="JDC856" s="4"/>
      <c r="JDD856" s="4"/>
      <c r="JDE856" s="4"/>
      <c r="JDF856" s="4"/>
      <c r="JDG856" s="4"/>
      <c r="JDH856" s="4"/>
      <c r="JDI856" s="4"/>
      <c r="JDJ856" s="4"/>
      <c r="JDK856" s="4"/>
      <c r="JDL856" s="4"/>
      <c r="JDM856" s="4"/>
      <c r="JDN856" s="4"/>
      <c r="JDO856" s="4"/>
      <c r="JDP856" s="4"/>
      <c r="JDQ856" s="4"/>
      <c r="JDR856" s="4"/>
      <c r="JDS856" s="4"/>
      <c r="JDT856" s="4"/>
      <c r="JDU856" s="4"/>
      <c r="JDV856" s="4"/>
      <c r="JDW856" s="4"/>
      <c r="JDX856" s="4"/>
      <c r="JDY856" s="4"/>
      <c r="JDZ856" s="4"/>
      <c r="JEA856" s="4"/>
      <c r="JEB856" s="4"/>
      <c r="JEC856" s="4"/>
      <c r="JED856" s="4"/>
      <c r="JEE856" s="4"/>
      <c r="JEF856" s="4"/>
      <c r="JEG856" s="4"/>
      <c r="JEH856" s="4"/>
      <c r="JEI856" s="4"/>
      <c r="JEJ856" s="4"/>
      <c r="JEK856" s="4"/>
      <c r="JEL856" s="4"/>
      <c r="JEM856" s="4"/>
      <c r="JEN856" s="4"/>
      <c r="JEO856" s="4"/>
      <c r="JEP856" s="4"/>
      <c r="JEQ856" s="4"/>
      <c r="JER856" s="4"/>
      <c r="JES856" s="4"/>
      <c r="JET856" s="4"/>
      <c r="JEU856" s="4"/>
      <c r="JEV856" s="4"/>
      <c r="JEW856" s="4"/>
      <c r="JEX856" s="4"/>
      <c r="JEY856" s="4"/>
      <c r="JEZ856" s="4"/>
      <c r="JFA856" s="4"/>
      <c r="JFB856" s="4"/>
      <c r="JFC856" s="4"/>
      <c r="JFD856" s="4"/>
      <c r="JFE856" s="4"/>
      <c r="JFF856" s="4"/>
      <c r="JFG856" s="4"/>
      <c r="JFH856" s="4"/>
      <c r="JFI856" s="4"/>
      <c r="JFJ856" s="4"/>
      <c r="JFK856" s="4"/>
      <c r="JFL856" s="4"/>
      <c r="JFM856" s="4"/>
      <c r="JFN856" s="4"/>
      <c r="JFO856" s="4"/>
      <c r="JFP856" s="4"/>
      <c r="JFQ856" s="4"/>
      <c r="JFR856" s="4"/>
      <c r="JFS856" s="4"/>
      <c r="JFT856" s="4"/>
      <c r="JFU856" s="4"/>
      <c r="JFV856" s="4"/>
      <c r="JFW856" s="4"/>
      <c r="JFX856" s="4"/>
      <c r="JFY856" s="4"/>
      <c r="JFZ856" s="4"/>
      <c r="JGA856" s="4"/>
      <c r="JGB856" s="4"/>
      <c r="JGC856" s="4"/>
      <c r="JGD856" s="4"/>
      <c r="JGE856" s="4"/>
      <c r="JGF856" s="4"/>
      <c r="JGG856" s="4"/>
      <c r="JGH856" s="4"/>
      <c r="JGI856" s="4"/>
      <c r="JGJ856" s="4"/>
      <c r="JGK856" s="4"/>
      <c r="JGL856" s="4"/>
      <c r="JGM856" s="4"/>
      <c r="JGN856" s="4"/>
      <c r="JGO856" s="4"/>
      <c r="JGP856" s="4"/>
      <c r="JGQ856" s="4"/>
      <c r="JGR856" s="4"/>
      <c r="JGS856" s="4"/>
      <c r="JGT856" s="4"/>
      <c r="JGU856" s="4"/>
      <c r="JGV856" s="4"/>
      <c r="JGW856" s="4"/>
      <c r="JGX856" s="4"/>
      <c r="JGY856" s="4"/>
      <c r="JGZ856" s="4"/>
      <c r="JHA856" s="4"/>
      <c r="JHB856" s="4"/>
      <c r="JHC856" s="4"/>
      <c r="JHD856" s="4"/>
      <c r="JHE856" s="4"/>
      <c r="JHF856" s="4"/>
      <c r="JHG856" s="4"/>
      <c r="JHH856" s="4"/>
      <c r="JHI856" s="4"/>
      <c r="JHJ856" s="4"/>
      <c r="JHK856" s="4"/>
      <c r="JHL856" s="4"/>
      <c r="JHM856" s="4"/>
      <c r="JHN856" s="4"/>
      <c r="JHO856" s="4"/>
      <c r="JHP856" s="4"/>
      <c r="JHQ856" s="4"/>
      <c r="JHR856" s="4"/>
      <c r="JHS856" s="4"/>
      <c r="JHT856" s="4"/>
      <c r="JHU856" s="4"/>
      <c r="JHV856" s="4"/>
      <c r="JHW856" s="4"/>
      <c r="JHX856" s="4"/>
      <c r="JHY856" s="4"/>
      <c r="JHZ856" s="4"/>
      <c r="JIA856" s="4"/>
      <c r="JIB856" s="4"/>
      <c r="JIC856" s="4"/>
      <c r="JID856" s="4"/>
      <c r="JIE856" s="4"/>
      <c r="JIF856" s="4"/>
      <c r="JIG856" s="4"/>
      <c r="JIH856" s="4"/>
      <c r="JII856" s="4"/>
      <c r="JIJ856" s="4"/>
      <c r="JIK856" s="4"/>
      <c r="JIL856" s="4"/>
      <c r="JIM856" s="4"/>
      <c r="JIN856" s="4"/>
      <c r="JIO856" s="4"/>
      <c r="JIP856" s="4"/>
      <c r="JIQ856" s="4"/>
      <c r="JIR856" s="4"/>
      <c r="JIS856" s="4"/>
      <c r="JIT856" s="4"/>
      <c r="JIU856" s="4"/>
      <c r="JIV856" s="4"/>
      <c r="JIW856" s="4"/>
      <c r="JIX856" s="4"/>
      <c r="JIY856" s="4"/>
      <c r="JIZ856" s="4"/>
      <c r="JJA856" s="4"/>
      <c r="JJB856" s="4"/>
      <c r="JJC856" s="4"/>
      <c r="JJD856" s="4"/>
      <c r="JJE856" s="4"/>
      <c r="JJF856" s="4"/>
      <c r="JJG856" s="4"/>
      <c r="JJH856" s="4"/>
      <c r="JJI856" s="4"/>
      <c r="JJJ856" s="4"/>
      <c r="JJK856" s="4"/>
      <c r="JJL856" s="4"/>
      <c r="JJM856" s="4"/>
      <c r="JJN856" s="4"/>
      <c r="JJO856" s="4"/>
      <c r="JJP856" s="4"/>
      <c r="JJQ856" s="4"/>
      <c r="JJR856" s="4"/>
      <c r="JJS856" s="4"/>
      <c r="JJT856" s="4"/>
      <c r="JJU856" s="4"/>
      <c r="JJV856" s="4"/>
      <c r="JJW856" s="4"/>
      <c r="JJX856" s="4"/>
      <c r="JJY856" s="4"/>
      <c r="JJZ856" s="4"/>
      <c r="JKA856" s="4"/>
      <c r="JKB856" s="4"/>
      <c r="JKC856" s="4"/>
      <c r="JKD856" s="4"/>
      <c r="JKE856" s="4"/>
      <c r="JKF856" s="4"/>
      <c r="JKG856" s="4"/>
      <c r="JKH856" s="4"/>
      <c r="JKI856" s="4"/>
      <c r="JKJ856" s="4"/>
      <c r="JKK856" s="4"/>
      <c r="JKL856" s="4"/>
      <c r="JKM856" s="4"/>
      <c r="JKN856" s="4"/>
      <c r="JKO856" s="4"/>
      <c r="JKP856" s="4"/>
      <c r="JKQ856" s="4"/>
      <c r="JKR856" s="4"/>
      <c r="JKS856" s="4"/>
      <c r="JKT856" s="4"/>
      <c r="JKU856" s="4"/>
      <c r="JKV856" s="4"/>
      <c r="JKW856" s="4"/>
      <c r="JKX856" s="4"/>
      <c r="JKY856" s="4"/>
      <c r="JKZ856" s="4"/>
      <c r="JLA856" s="4"/>
      <c r="JLB856" s="4"/>
      <c r="JLC856" s="4"/>
      <c r="JLD856" s="4"/>
      <c r="JLE856" s="4"/>
      <c r="JLF856" s="4"/>
      <c r="JLG856" s="4"/>
      <c r="JLH856" s="4"/>
      <c r="JLI856" s="4"/>
      <c r="JLJ856" s="4"/>
      <c r="JLK856" s="4"/>
      <c r="JLL856" s="4"/>
      <c r="JLM856" s="4"/>
      <c r="JLN856" s="4"/>
      <c r="JLO856" s="4"/>
      <c r="JLP856" s="4"/>
      <c r="JLQ856" s="4"/>
      <c r="JLR856" s="4"/>
      <c r="JLS856" s="4"/>
      <c r="JLT856" s="4"/>
      <c r="JLU856" s="4"/>
      <c r="JLV856" s="4"/>
      <c r="JLW856" s="4"/>
      <c r="JLX856" s="4"/>
      <c r="JLY856" s="4"/>
      <c r="JLZ856" s="4"/>
      <c r="JMA856" s="4"/>
      <c r="JMB856" s="4"/>
      <c r="JMC856" s="4"/>
      <c r="JMD856" s="4"/>
      <c r="JME856" s="4"/>
      <c r="JMF856" s="4"/>
      <c r="JMG856" s="4"/>
      <c r="JMH856" s="4"/>
      <c r="JMI856" s="4"/>
      <c r="JMJ856" s="4"/>
      <c r="JMK856" s="4"/>
      <c r="JML856" s="4"/>
      <c r="JMM856" s="4"/>
      <c r="JMN856" s="4"/>
      <c r="JMO856" s="4"/>
      <c r="JMP856" s="4"/>
      <c r="JMQ856" s="4"/>
      <c r="JMR856" s="4"/>
      <c r="JMS856" s="4"/>
      <c r="JMT856" s="4"/>
      <c r="JMU856" s="4"/>
      <c r="JMV856" s="4"/>
      <c r="JMW856" s="4"/>
      <c r="JMX856" s="4"/>
      <c r="JMY856" s="4"/>
      <c r="JMZ856" s="4"/>
      <c r="JNA856" s="4"/>
      <c r="JNB856" s="4"/>
      <c r="JNC856" s="4"/>
      <c r="JND856" s="4"/>
      <c r="JNE856" s="4"/>
      <c r="JNF856" s="4"/>
      <c r="JNG856" s="4"/>
      <c r="JNH856" s="4"/>
      <c r="JNI856" s="4"/>
      <c r="JNJ856" s="4"/>
      <c r="JNK856" s="4"/>
      <c r="JNL856" s="4"/>
      <c r="JNM856" s="4"/>
      <c r="JNN856" s="4"/>
      <c r="JNO856" s="4"/>
      <c r="JNP856" s="4"/>
      <c r="JNQ856" s="4"/>
      <c r="JNR856" s="4"/>
      <c r="JNS856" s="4"/>
      <c r="JNT856" s="4"/>
      <c r="JNU856" s="4"/>
      <c r="JNV856" s="4"/>
      <c r="JNW856" s="4"/>
      <c r="JNX856" s="4"/>
      <c r="JNY856" s="4"/>
      <c r="JNZ856" s="4"/>
      <c r="JOA856" s="4"/>
      <c r="JOB856" s="4"/>
      <c r="JOC856" s="4"/>
      <c r="JOD856" s="4"/>
      <c r="JOE856" s="4"/>
      <c r="JOF856" s="4"/>
      <c r="JOG856" s="4"/>
      <c r="JOH856" s="4"/>
      <c r="JOI856" s="4"/>
      <c r="JOJ856" s="4"/>
      <c r="JOK856" s="4"/>
      <c r="JOL856" s="4"/>
      <c r="JOM856" s="4"/>
      <c r="JON856" s="4"/>
      <c r="JOO856" s="4"/>
      <c r="JOP856" s="4"/>
      <c r="JOQ856" s="4"/>
      <c r="JOR856" s="4"/>
      <c r="JOS856" s="4"/>
      <c r="JOT856" s="4"/>
      <c r="JOU856" s="4"/>
      <c r="JOV856" s="4"/>
      <c r="JOW856" s="4"/>
      <c r="JOX856" s="4"/>
      <c r="JOY856" s="4"/>
      <c r="JOZ856" s="4"/>
      <c r="JPA856" s="4"/>
      <c r="JPB856" s="4"/>
      <c r="JPC856" s="4"/>
      <c r="JPD856" s="4"/>
      <c r="JPE856" s="4"/>
      <c r="JPF856" s="4"/>
      <c r="JPG856" s="4"/>
      <c r="JPH856" s="4"/>
      <c r="JPI856" s="4"/>
      <c r="JPJ856" s="4"/>
      <c r="JPK856" s="4"/>
      <c r="JPL856" s="4"/>
      <c r="JPM856" s="4"/>
      <c r="JPN856" s="4"/>
      <c r="JPO856" s="4"/>
      <c r="JPP856" s="4"/>
      <c r="JPQ856" s="4"/>
      <c r="JPR856" s="4"/>
      <c r="JPS856" s="4"/>
      <c r="JPT856" s="4"/>
      <c r="JPU856" s="4"/>
      <c r="JPV856" s="4"/>
      <c r="JPW856" s="4"/>
      <c r="JPX856" s="4"/>
      <c r="JPY856" s="4"/>
      <c r="JPZ856" s="4"/>
      <c r="JQA856" s="4"/>
      <c r="JQB856" s="4"/>
      <c r="JQC856" s="4"/>
      <c r="JQD856" s="4"/>
      <c r="JQE856" s="4"/>
      <c r="JQF856" s="4"/>
      <c r="JQG856" s="4"/>
      <c r="JQH856" s="4"/>
      <c r="JQI856" s="4"/>
      <c r="JQJ856" s="4"/>
      <c r="JQK856" s="4"/>
      <c r="JQL856" s="4"/>
      <c r="JQM856" s="4"/>
      <c r="JQN856" s="4"/>
      <c r="JQO856" s="4"/>
      <c r="JQP856" s="4"/>
      <c r="JQQ856" s="4"/>
      <c r="JQR856" s="4"/>
      <c r="JQS856" s="4"/>
      <c r="JQT856" s="4"/>
      <c r="JQU856" s="4"/>
      <c r="JQV856" s="4"/>
      <c r="JQW856" s="4"/>
      <c r="JQX856" s="4"/>
      <c r="JQY856" s="4"/>
      <c r="JQZ856" s="4"/>
      <c r="JRA856" s="4"/>
      <c r="JRB856" s="4"/>
      <c r="JRC856" s="4"/>
      <c r="JRD856" s="4"/>
      <c r="JRE856" s="4"/>
      <c r="JRF856" s="4"/>
      <c r="JRG856" s="4"/>
      <c r="JRH856" s="4"/>
      <c r="JRI856" s="4"/>
      <c r="JRJ856" s="4"/>
      <c r="JRK856" s="4"/>
      <c r="JRL856" s="4"/>
      <c r="JRM856" s="4"/>
      <c r="JRN856" s="4"/>
      <c r="JRO856" s="4"/>
      <c r="JRP856" s="4"/>
      <c r="JRQ856" s="4"/>
      <c r="JRR856" s="4"/>
      <c r="JRS856" s="4"/>
      <c r="JRT856" s="4"/>
      <c r="JRU856" s="4"/>
      <c r="JRV856" s="4"/>
      <c r="JRW856" s="4"/>
      <c r="JRX856" s="4"/>
      <c r="JRY856" s="4"/>
      <c r="JRZ856" s="4"/>
      <c r="JSA856" s="4"/>
      <c r="JSB856" s="4"/>
      <c r="JSC856" s="4"/>
      <c r="JSD856" s="4"/>
      <c r="JSE856" s="4"/>
      <c r="JSF856" s="4"/>
      <c r="JSG856" s="4"/>
      <c r="JSH856" s="4"/>
      <c r="JSI856" s="4"/>
      <c r="JSJ856" s="4"/>
      <c r="JSK856" s="4"/>
      <c r="JSL856" s="4"/>
      <c r="JSM856" s="4"/>
      <c r="JSN856" s="4"/>
      <c r="JSO856" s="4"/>
      <c r="JSP856" s="4"/>
      <c r="JSQ856" s="4"/>
      <c r="JSR856" s="4"/>
      <c r="JSS856" s="4"/>
      <c r="JST856" s="4"/>
      <c r="JSU856" s="4"/>
      <c r="JSV856" s="4"/>
      <c r="JSW856" s="4"/>
      <c r="JSX856" s="4"/>
      <c r="JSY856" s="4"/>
      <c r="JSZ856" s="4"/>
      <c r="JTA856" s="4"/>
      <c r="JTB856" s="4"/>
      <c r="JTC856" s="4"/>
      <c r="JTD856" s="4"/>
      <c r="JTE856" s="4"/>
      <c r="JTF856" s="4"/>
      <c r="JTG856" s="4"/>
      <c r="JTH856" s="4"/>
      <c r="JTI856" s="4"/>
      <c r="JTJ856" s="4"/>
      <c r="JTK856" s="4"/>
      <c r="JTL856" s="4"/>
      <c r="JTM856" s="4"/>
      <c r="JTN856" s="4"/>
      <c r="JTO856" s="4"/>
      <c r="JTP856" s="4"/>
      <c r="JTQ856" s="4"/>
      <c r="JTR856" s="4"/>
      <c r="JTS856" s="4"/>
      <c r="JTT856" s="4"/>
      <c r="JTU856" s="4"/>
      <c r="JTV856" s="4"/>
      <c r="JTW856" s="4"/>
      <c r="JTX856" s="4"/>
      <c r="JTY856" s="4"/>
      <c r="JTZ856" s="4"/>
      <c r="JUA856" s="4"/>
      <c r="JUB856" s="4"/>
      <c r="JUC856" s="4"/>
      <c r="JUD856" s="4"/>
      <c r="JUE856" s="4"/>
      <c r="JUF856" s="4"/>
      <c r="JUG856" s="4"/>
      <c r="JUH856" s="4"/>
      <c r="JUI856" s="4"/>
      <c r="JUJ856" s="4"/>
      <c r="JUK856" s="4"/>
      <c r="JUL856" s="4"/>
      <c r="JUM856" s="4"/>
      <c r="JUN856" s="4"/>
      <c r="JUO856" s="4"/>
      <c r="JUP856" s="4"/>
      <c r="JUQ856" s="4"/>
      <c r="JUR856" s="4"/>
      <c r="JUS856" s="4"/>
      <c r="JUT856" s="4"/>
      <c r="JUU856" s="4"/>
      <c r="JUV856" s="4"/>
      <c r="JUW856" s="4"/>
      <c r="JUX856" s="4"/>
      <c r="JUY856" s="4"/>
      <c r="JUZ856" s="4"/>
      <c r="JVA856" s="4"/>
      <c r="JVB856" s="4"/>
      <c r="JVC856" s="4"/>
      <c r="JVD856" s="4"/>
      <c r="JVE856" s="4"/>
      <c r="JVF856" s="4"/>
      <c r="JVG856" s="4"/>
      <c r="JVH856" s="4"/>
      <c r="JVI856" s="4"/>
      <c r="JVJ856" s="4"/>
      <c r="JVK856" s="4"/>
      <c r="JVL856" s="4"/>
      <c r="JVM856" s="4"/>
      <c r="JVN856" s="4"/>
      <c r="JVO856" s="4"/>
      <c r="JVP856" s="4"/>
      <c r="JVQ856" s="4"/>
      <c r="JVR856" s="4"/>
      <c r="JVS856" s="4"/>
      <c r="JVT856" s="4"/>
      <c r="JVU856" s="4"/>
      <c r="JVV856" s="4"/>
      <c r="JVW856" s="4"/>
      <c r="JVX856" s="4"/>
      <c r="JVY856" s="4"/>
      <c r="JVZ856" s="4"/>
      <c r="JWA856" s="4"/>
      <c r="JWB856" s="4"/>
      <c r="JWC856" s="4"/>
      <c r="JWD856" s="4"/>
      <c r="JWE856" s="4"/>
      <c r="JWF856" s="4"/>
      <c r="JWG856" s="4"/>
      <c r="JWH856" s="4"/>
      <c r="JWI856" s="4"/>
      <c r="JWJ856" s="4"/>
      <c r="JWK856" s="4"/>
      <c r="JWL856" s="4"/>
      <c r="JWM856" s="4"/>
      <c r="JWN856" s="4"/>
      <c r="JWO856" s="4"/>
      <c r="JWP856" s="4"/>
      <c r="JWQ856" s="4"/>
      <c r="JWR856" s="4"/>
      <c r="JWS856" s="4"/>
      <c r="JWT856" s="4"/>
      <c r="JWU856" s="4"/>
      <c r="JWV856" s="4"/>
      <c r="JWW856" s="4"/>
      <c r="JWX856" s="4"/>
      <c r="JWY856" s="4"/>
      <c r="JWZ856" s="4"/>
      <c r="JXA856" s="4"/>
      <c r="JXB856" s="4"/>
      <c r="JXC856" s="4"/>
      <c r="JXD856" s="4"/>
      <c r="JXE856" s="4"/>
      <c r="JXF856" s="4"/>
      <c r="JXG856" s="4"/>
      <c r="JXH856" s="4"/>
      <c r="JXI856" s="4"/>
      <c r="JXJ856" s="4"/>
      <c r="JXK856" s="4"/>
      <c r="JXL856" s="4"/>
      <c r="JXM856" s="4"/>
      <c r="JXN856" s="4"/>
      <c r="JXO856" s="4"/>
      <c r="JXP856" s="4"/>
      <c r="JXQ856" s="4"/>
      <c r="JXR856" s="4"/>
      <c r="JXS856" s="4"/>
      <c r="JXT856" s="4"/>
      <c r="JXU856" s="4"/>
      <c r="JXV856" s="4"/>
      <c r="JXW856" s="4"/>
      <c r="JXX856" s="4"/>
      <c r="JXY856" s="4"/>
      <c r="JXZ856" s="4"/>
      <c r="JYA856" s="4"/>
      <c r="JYB856" s="4"/>
      <c r="JYC856" s="4"/>
      <c r="JYD856" s="4"/>
      <c r="JYE856" s="4"/>
      <c r="JYF856" s="4"/>
      <c r="JYG856" s="4"/>
      <c r="JYH856" s="4"/>
      <c r="JYI856" s="4"/>
      <c r="JYJ856" s="4"/>
      <c r="JYK856" s="4"/>
      <c r="JYL856" s="4"/>
      <c r="JYM856" s="4"/>
      <c r="JYN856" s="4"/>
      <c r="JYO856" s="4"/>
      <c r="JYP856" s="4"/>
      <c r="JYQ856" s="4"/>
      <c r="JYR856" s="4"/>
      <c r="JYS856" s="4"/>
      <c r="JYT856" s="4"/>
      <c r="JYU856" s="4"/>
      <c r="JYV856" s="4"/>
      <c r="JYW856" s="4"/>
      <c r="JYX856" s="4"/>
      <c r="JYY856" s="4"/>
      <c r="JYZ856" s="4"/>
      <c r="JZA856" s="4"/>
      <c r="JZB856" s="4"/>
      <c r="JZC856" s="4"/>
      <c r="JZD856" s="4"/>
      <c r="JZE856" s="4"/>
      <c r="JZF856" s="4"/>
      <c r="JZG856" s="4"/>
      <c r="JZH856" s="4"/>
      <c r="JZI856" s="4"/>
      <c r="JZJ856" s="4"/>
      <c r="JZK856" s="4"/>
      <c r="JZL856" s="4"/>
      <c r="JZM856" s="4"/>
      <c r="JZN856" s="4"/>
      <c r="JZO856" s="4"/>
      <c r="JZP856" s="4"/>
      <c r="JZQ856" s="4"/>
      <c r="JZR856" s="4"/>
      <c r="JZS856" s="4"/>
      <c r="JZT856" s="4"/>
      <c r="JZU856" s="4"/>
      <c r="JZV856" s="4"/>
      <c r="JZW856" s="4"/>
      <c r="JZX856" s="4"/>
      <c r="JZY856" s="4"/>
      <c r="JZZ856" s="4"/>
      <c r="KAA856" s="4"/>
      <c r="KAB856" s="4"/>
      <c r="KAC856" s="4"/>
      <c r="KAD856" s="4"/>
      <c r="KAE856" s="4"/>
      <c r="KAF856" s="4"/>
      <c r="KAG856" s="4"/>
      <c r="KAH856" s="4"/>
      <c r="KAI856" s="4"/>
      <c r="KAJ856" s="4"/>
      <c r="KAK856" s="4"/>
      <c r="KAL856" s="4"/>
      <c r="KAM856" s="4"/>
      <c r="KAN856" s="4"/>
      <c r="KAO856" s="4"/>
      <c r="KAP856" s="4"/>
      <c r="KAQ856" s="4"/>
      <c r="KAR856" s="4"/>
      <c r="KAS856" s="4"/>
      <c r="KAT856" s="4"/>
      <c r="KAU856" s="4"/>
      <c r="KAV856" s="4"/>
      <c r="KAW856" s="4"/>
      <c r="KAX856" s="4"/>
      <c r="KAY856" s="4"/>
      <c r="KAZ856" s="4"/>
      <c r="KBA856" s="4"/>
      <c r="KBB856" s="4"/>
      <c r="KBC856" s="4"/>
      <c r="KBD856" s="4"/>
      <c r="KBE856" s="4"/>
      <c r="KBF856" s="4"/>
      <c r="KBG856" s="4"/>
      <c r="KBH856" s="4"/>
      <c r="KBI856" s="4"/>
      <c r="KBJ856" s="4"/>
      <c r="KBK856" s="4"/>
      <c r="KBL856" s="4"/>
      <c r="KBM856" s="4"/>
      <c r="KBN856" s="4"/>
      <c r="KBO856" s="4"/>
      <c r="KBP856" s="4"/>
      <c r="KBQ856" s="4"/>
      <c r="KBR856" s="4"/>
      <c r="KBS856" s="4"/>
      <c r="KBT856" s="4"/>
      <c r="KBU856" s="4"/>
      <c r="KBV856" s="4"/>
      <c r="KBW856" s="4"/>
      <c r="KBX856" s="4"/>
      <c r="KBY856" s="4"/>
      <c r="KBZ856" s="4"/>
      <c r="KCA856" s="4"/>
      <c r="KCB856" s="4"/>
      <c r="KCC856" s="4"/>
      <c r="KCD856" s="4"/>
      <c r="KCE856" s="4"/>
      <c r="KCF856" s="4"/>
      <c r="KCG856" s="4"/>
      <c r="KCH856" s="4"/>
      <c r="KCI856" s="4"/>
      <c r="KCJ856" s="4"/>
      <c r="KCK856" s="4"/>
      <c r="KCL856" s="4"/>
      <c r="KCM856" s="4"/>
      <c r="KCN856" s="4"/>
      <c r="KCO856" s="4"/>
      <c r="KCP856" s="4"/>
      <c r="KCQ856" s="4"/>
      <c r="KCR856" s="4"/>
      <c r="KCS856" s="4"/>
      <c r="KCT856" s="4"/>
      <c r="KCU856" s="4"/>
      <c r="KCV856" s="4"/>
      <c r="KCW856" s="4"/>
      <c r="KCX856" s="4"/>
      <c r="KCY856" s="4"/>
      <c r="KCZ856" s="4"/>
      <c r="KDA856" s="4"/>
      <c r="KDB856" s="4"/>
      <c r="KDC856" s="4"/>
      <c r="KDD856" s="4"/>
      <c r="KDE856" s="4"/>
      <c r="KDF856" s="4"/>
      <c r="KDG856" s="4"/>
      <c r="KDH856" s="4"/>
      <c r="KDI856" s="4"/>
      <c r="KDJ856" s="4"/>
      <c r="KDK856" s="4"/>
      <c r="KDL856" s="4"/>
      <c r="KDM856" s="4"/>
      <c r="KDN856" s="4"/>
      <c r="KDO856" s="4"/>
      <c r="KDP856" s="4"/>
      <c r="KDQ856" s="4"/>
      <c r="KDR856" s="4"/>
      <c r="KDS856" s="4"/>
      <c r="KDT856" s="4"/>
      <c r="KDU856" s="4"/>
      <c r="KDV856" s="4"/>
      <c r="KDW856" s="4"/>
      <c r="KDX856" s="4"/>
      <c r="KDY856" s="4"/>
      <c r="KDZ856" s="4"/>
      <c r="KEA856" s="4"/>
      <c r="KEB856" s="4"/>
      <c r="KEC856" s="4"/>
      <c r="KED856" s="4"/>
      <c r="KEE856" s="4"/>
      <c r="KEF856" s="4"/>
      <c r="KEG856" s="4"/>
      <c r="KEH856" s="4"/>
      <c r="KEI856" s="4"/>
      <c r="KEJ856" s="4"/>
      <c r="KEK856" s="4"/>
      <c r="KEL856" s="4"/>
      <c r="KEM856" s="4"/>
      <c r="KEN856" s="4"/>
      <c r="KEO856" s="4"/>
      <c r="KEP856" s="4"/>
      <c r="KEQ856" s="4"/>
      <c r="KER856" s="4"/>
      <c r="KES856" s="4"/>
      <c r="KET856" s="4"/>
      <c r="KEU856" s="4"/>
      <c r="KEV856" s="4"/>
      <c r="KEW856" s="4"/>
      <c r="KEX856" s="4"/>
      <c r="KEY856" s="4"/>
      <c r="KEZ856" s="4"/>
      <c r="KFA856" s="4"/>
      <c r="KFB856" s="4"/>
      <c r="KFC856" s="4"/>
      <c r="KFD856" s="4"/>
      <c r="KFE856" s="4"/>
      <c r="KFF856" s="4"/>
      <c r="KFG856" s="4"/>
      <c r="KFH856" s="4"/>
      <c r="KFI856" s="4"/>
      <c r="KFJ856" s="4"/>
      <c r="KFK856" s="4"/>
      <c r="KFL856" s="4"/>
      <c r="KFM856" s="4"/>
      <c r="KFN856" s="4"/>
      <c r="KFO856" s="4"/>
      <c r="KFP856" s="4"/>
      <c r="KFQ856" s="4"/>
      <c r="KFR856" s="4"/>
      <c r="KFS856" s="4"/>
      <c r="KFT856" s="4"/>
      <c r="KFU856" s="4"/>
      <c r="KFV856" s="4"/>
      <c r="KFW856" s="4"/>
      <c r="KFX856" s="4"/>
      <c r="KFY856" s="4"/>
      <c r="KFZ856" s="4"/>
      <c r="KGA856" s="4"/>
      <c r="KGB856" s="4"/>
      <c r="KGC856" s="4"/>
      <c r="KGD856" s="4"/>
      <c r="KGE856" s="4"/>
      <c r="KGF856" s="4"/>
      <c r="KGG856" s="4"/>
      <c r="KGH856" s="4"/>
      <c r="KGI856" s="4"/>
      <c r="KGJ856" s="4"/>
      <c r="KGK856" s="4"/>
      <c r="KGL856" s="4"/>
      <c r="KGM856" s="4"/>
      <c r="KGN856" s="4"/>
      <c r="KGO856" s="4"/>
      <c r="KGP856" s="4"/>
      <c r="KGQ856" s="4"/>
      <c r="KGR856" s="4"/>
      <c r="KGS856" s="4"/>
      <c r="KGT856" s="4"/>
      <c r="KGU856" s="4"/>
      <c r="KGV856" s="4"/>
      <c r="KGW856" s="4"/>
      <c r="KGX856" s="4"/>
      <c r="KGY856" s="4"/>
      <c r="KGZ856" s="4"/>
      <c r="KHA856" s="4"/>
      <c r="KHB856" s="4"/>
      <c r="KHC856" s="4"/>
      <c r="KHD856" s="4"/>
      <c r="KHE856" s="4"/>
      <c r="KHF856" s="4"/>
      <c r="KHG856" s="4"/>
      <c r="KHH856" s="4"/>
      <c r="KHI856" s="4"/>
      <c r="KHJ856" s="4"/>
      <c r="KHK856" s="4"/>
      <c r="KHL856" s="4"/>
      <c r="KHM856" s="4"/>
      <c r="KHN856" s="4"/>
      <c r="KHO856" s="4"/>
      <c r="KHP856" s="4"/>
      <c r="KHQ856" s="4"/>
      <c r="KHR856" s="4"/>
      <c r="KHS856" s="4"/>
      <c r="KHT856" s="4"/>
      <c r="KHU856" s="4"/>
      <c r="KHV856" s="4"/>
      <c r="KHW856" s="4"/>
      <c r="KHX856" s="4"/>
      <c r="KHY856" s="4"/>
      <c r="KHZ856" s="4"/>
      <c r="KIA856" s="4"/>
      <c r="KIB856" s="4"/>
      <c r="KIC856" s="4"/>
      <c r="KID856" s="4"/>
      <c r="KIE856" s="4"/>
      <c r="KIF856" s="4"/>
      <c r="KIG856" s="4"/>
      <c r="KIH856" s="4"/>
      <c r="KII856" s="4"/>
      <c r="KIJ856" s="4"/>
      <c r="KIK856" s="4"/>
      <c r="KIL856" s="4"/>
      <c r="KIM856" s="4"/>
      <c r="KIN856" s="4"/>
      <c r="KIO856" s="4"/>
      <c r="KIP856" s="4"/>
      <c r="KIQ856" s="4"/>
      <c r="KIR856" s="4"/>
      <c r="KIS856" s="4"/>
      <c r="KIT856" s="4"/>
      <c r="KIU856" s="4"/>
      <c r="KIV856" s="4"/>
      <c r="KIW856" s="4"/>
      <c r="KIX856" s="4"/>
      <c r="KIY856" s="4"/>
      <c r="KIZ856" s="4"/>
      <c r="KJA856" s="4"/>
      <c r="KJB856" s="4"/>
      <c r="KJC856" s="4"/>
      <c r="KJD856" s="4"/>
      <c r="KJE856" s="4"/>
      <c r="KJF856" s="4"/>
      <c r="KJG856" s="4"/>
      <c r="KJH856" s="4"/>
      <c r="KJI856" s="4"/>
      <c r="KJJ856" s="4"/>
      <c r="KJK856" s="4"/>
      <c r="KJL856" s="4"/>
      <c r="KJM856" s="4"/>
      <c r="KJN856" s="4"/>
      <c r="KJO856" s="4"/>
      <c r="KJP856" s="4"/>
      <c r="KJQ856" s="4"/>
      <c r="KJR856" s="4"/>
      <c r="KJS856" s="4"/>
      <c r="KJT856" s="4"/>
      <c r="KJU856" s="4"/>
      <c r="KJV856" s="4"/>
      <c r="KJW856" s="4"/>
      <c r="KJX856" s="4"/>
      <c r="KJY856" s="4"/>
      <c r="KJZ856" s="4"/>
      <c r="KKA856" s="4"/>
      <c r="KKB856" s="4"/>
      <c r="KKC856" s="4"/>
      <c r="KKD856" s="4"/>
      <c r="KKE856" s="4"/>
      <c r="KKF856" s="4"/>
      <c r="KKG856" s="4"/>
      <c r="KKH856" s="4"/>
      <c r="KKI856" s="4"/>
      <c r="KKJ856" s="4"/>
      <c r="KKK856" s="4"/>
      <c r="KKL856" s="4"/>
      <c r="KKM856" s="4"/>
      <c r="KKN856" s="4"/>
      <c r="KKO856" s="4"/>
      <c r="KKP856" s="4"/>
      <c r="KKQ856" s="4"/>
      <c r="KKR856" s="4"/>
      <c r="KKS856" s="4"/>
      <c r="KKT856" s="4"/>
      <c r="KKU856" s="4"/>
      <c r="KKV856" s="4"/>
      <c r="KKW856" s="4"/>
      <c r="KKX856" s="4"/>
      <c r="KKY856" s="4"/>
      <c r="KKZ856" s="4"/>
      <c r="KLA856" s="4"/>
      <c r="KLB856" s="4"/>
      <c r="KLC856" s="4"/>
      <c r="KLD856" s="4"/>
      <c r="KLE856" s="4"/>
      <c r="KLF856" s="4"/>
      <c r="KLG856" s="4"/>
      <c r="KLH856" s="4"/>
      <c r="KLI856" s="4"/>
      <c r="KLJ856" s="4"/>
      <c r="KLK856" s="4"/>
      <c r="KLL856" s="4"/>
      <c r="KLM856" s="4"/>
      <c r="KLN856" s="4"/>
      <c r="KLO856" s="4"/>
      <c r="KLP856" s="4"/>
      <c r="KLQ856" s="4"/>
      <c r="KLR856" s="4"/>
      <c r="KLS856" s="4"/>
      <c r="KLT856" s="4"/>
      <c r="KLU856" s="4"/>
      <c r="KLV856" s="4"/>
      <c r="KLW856" s="4"/>
      <c r="KLX856" s="4"/>
      <c r="KLY856" s="4"/>
      <c r="KLZ856" s="4"/>
      <c r="KMA856" s="4"/>
      <c r="KMB856" s="4"/>
      <c r="KMC856" s="4"/>
      <c r="KMD856" s="4"/>
      <c r="KME856" s="4"/>
      <c r="KMF856" s="4"/>
      <c r="KMG856" s="4"/>
      <c r="KMH856" s="4"/>
      <c r="KMI856" s="4"/>
      <c r="KMJ856" s="4"/>
      <c r="KMK856" s="4"/>
      <c r="KML856" s="4"/>
      <c r="KMM856" s="4"/>
      <c r="KMN856" s="4"/>
      <c r="KMO856" s="4"/>
      <c r="KMP856" s="4"/>
      <c r="KMQ856" s="4"/>
      <c r="KMR856" s="4"/>
      <c r="KMS856" s="4"/>
      <c r="KMT856" s="4"/>
      <c r="KMU856" s="4"/>
      <c r="KMV856" s="4"/>
      <c r="KMW856" s="4"/>
      <c r="KMX856" s="4"/>
      <c r="KMY856" s="4"/>
      <c r="KMZ856" s="4"/>
      <c r="KNA856" s="4"/>
      <c r="KNB856" s="4"/>
      <c r="KNC856" s="4"/>
      <c r="KND856" s="4"/>
      <c r="KNE856" s="4"/>
      <c r="KNF856" s="4"/>
      <c r="KNG856" s="4"/>
      <c r="KNH856" s="4"/>
      <c r="KNI856" s="4"/>
      <c r="KNJ856" s="4"/>
      <c r="KNK856" s="4"/>
      <c r="KNL856" s="4"/>
      <c r="KNM856" s="4"/>
      <c r="KNN856" s="4"/>
      <c r="KNO856" s="4"/>
      <c r="KNP856" s="4"/>
      <c r="KNQ856" s="4"/>
      <c r="KNR856" s="4"/>
      <c r="KNS856" s="4"/>
      <c r="KNT856" s="4"/>
      <c r="KNU856" s="4"/>
      <c r="KNV856" s="4"/>
      <c r="KNW856" s="4"/>
      <c r="KNX856" s="4"/>
      <c r="KNY856" s="4"/>
      <c r="KNZ856" s="4"/>
      <c r="KOA856" s="4"/>
      <c r="KOB856" s="4"/>
      <c r="KOC856" s="4"/>
      <c r="KOD856" s="4"/>
      <c r="KOE856" s="4"/>
      <c r="KOF856" s="4"/>
      <c r="KOG856" s="4"/>
      <c r="KOH856" s="4"/>
      <c r="KOI856" s="4"/>
      <c r="KOJ856" s="4"/>
      <c r="KOK856" s="4"/>
      <c r="KOL856" s="4"/>
      <c r="KOM856" s="4"/>
      <c r="KON856" s="4"/>
      <c r="KOO856" s="4"/>
      <c r="KOP856" s="4"/>
      <c r="KOQ856" s="4"/>
      <c r="KOR856" s="4"/>
      <c r="KOS856" s="4"/>
      <c r="KOT856" s="4"/>
      <c r="KOU856" s="4"/>
      <c r="KOV856" s="4"/>
      <c r="KOW856" s="4"/>
      <c r="KOX856" s="4"/>
      <c r="KOY856" s="4"/>
      <c r="KOZ856" s="4"/>
      <c r="KPA856" s="4"/>
      <c r="KPB856" s="4"/>
      <c r="KPC856" s="4"/>
      <c r="KPD856" s="4"/>
      <c r="KPE856" s="4"/>
      <c r="KPF856" s="4"/>
      <c r="KPG856" s="4"/>
      <c r="KPH856" s="4"/>
      <c r="KPI856" s="4"/>
      <c r="KPJ856" s="4"/>
      <c r="KPK856" s="4"/>
      <c r="KPL856" s="4"/>
      <c r="KPM856" s="4"/>
      <c r="KPN856" s="4"/>
      <c r="KPO856" s="4"/>
      <c r="KPP856" s="4"/>
      <c r="KPQ856" s="4"/>
      <c r="KPR856" s="4"/>
      <c r="KPS856" s="4"/>
      <c r="KPT856" s="4"/>
      <c r="KPU856" s="4"/>
      <c r="KPV856" s="4"/>
      <c r="KPW856" s="4"/>
      <c r="KPX856" s="4"/>
      <c r="KPY856" s="4"/>
      <c r="KPZ856" s="4"/>
      <c r="KQA856" s="4"/>
      <c r="KQB856" s="4"/>
      <c r="KQC856" s="4"/>
      <c r="KQD856" s="4"/>
      <c r="KQE856" s="4"/>
      <c r="KQF856" s="4"/>
      <c r="KQG856" s="4"/>
      <c r="KQH856" s="4"/>
      <c r="KQI856" s="4"/>
      <c r="KQJ856" s="4"/>
      <c r="KQK856" s="4"/>
      <c r="KQL856" s="4"/>
      <c r="KQM856" s="4"/>
      <c r="KQN856" s="4"/>
      <c r="KQO856" s="4"/>
      <c r="KQP856" s="4"/>
      <c r="KQQ856" s="4"/>
      <c r="KQR856" s="4"/>
      <c r="KQS856" s="4"/>
      <c r="KQT856" s="4"/>
      <c r="KQU856" s="4"/>
      <c r="KQV856" s="4"/>
      <c r="KQW856" s="4"/>
      <c r="KQX856" s="4"/>
      <c r="KQY856" s="4"/>
      <c r="KQZ856" s="4"/>
      <c r="KRA856" s="4"/>
      <c r="KRB856" s="4"/>
      <c r="KRC856" s="4"/>
      <c r="KRD856" s="4"/>
      <c r="KRE856" s="4"/>
      <c r="KRF856" s="4"/>
      <c r="KRG856" s="4"/>
      <c r="KRH856" s="4"/>
      <c r="KRI856" s="4"/>
      <c r="KRJ856" s="4"/>
      <c r="KRK856" s="4"/>
      <c r="KRL856" s="4"/>
      <c r="KRM856" s="4"/>
      <c r="KRN856" s="4"/>
      <c r="KRO856" s="4"/>
      <c r="KRP856" s="4"/>
      <c r="KRQ856" s="4"/>
      <c r="KRR856" s="4"/>
      <c r="KRS856" s="4"/>
      <c r="KRT856" s="4"/>
      <c r="KRU856" s="4"/>
      <c r="KRV856" s="4"/>
      <c r="KRW856" s="4"/>
      <c r="KRX856" s="4"/>
      <c r="KRY856" s="4"/>
      <c r="KRZ856" s="4"/>
      <c r="KSA856" s="4"/>
      <c r="KSB856" s="4"/>
      <c r="KSC856" s="4"/>
      <c r="KSD856" s="4"/>
      <c r="KSE856" s="4"/>
      <c r="KSF856" s="4"/>
      <c r="KSG856" s="4"/>
      <c r="KSH856" s="4"/>
      <c r="KSI856" s="4"/>
      <c r="KSJ856" s="4"/>
      <c r="KSK856" s="4"/>
      <c r="KSL856" s="4"/>
      <c r="KSM856" s="4"/>
      <c r="KSN856" s="4"/>
      <c r="KSO856" s="4"/>
      <c r="KSP856" s="4"/>
      <c r="KSQ856" s="4"/>
      <c r="KSR856" s="4"/>
      <c r="KSS856" s="4"/>
      <c r="KST856" s="4"/>
      <c r="KSU856" s="4"/>
      <c r="KSV856" s="4"/>
      <c r="KSW856" s="4"/>
      <c r="KSX856" s="4"/>
      <c r="KSY856" s="4"/>
      <c r="KSZ856" s="4"/>
      <c r="KTA856" s="4"/>
      <c r="KTB856" s="4"/>
      <c r="KTC856" s="4"/>
      <c r="KTD856" s="4"/>
      <c r="KTE856" s="4"/>
      <c r="KTF856" s="4"/>
      <c r="KTG856" s="4"/>
      <c r="KTH856" s="4"/>
      <c r="KTI856" s="4"/>
      <c r="KTJ856" s="4"/>
      <c r="KTK856" s="4"/>
      <c r="KTL856" s="4"/>
      <c r="KTM856" s="4"/>
      <c r="KTN856" s="4"/>
      <c r="KTO856" s="4"/>
      <c r="KTP856" s="4"/>
      <c r="KTQ856" s="4"/>
      <c r="KTR856" s="4"/>
      <c r="KTS856" s="4"/>
      <c r="KTT856" s="4"/>
      <c r="KTU856" s="4"/>
      <c r="KTV856" s="4"/>
      <c r="KTW856" s="4"/>
      <c r="KTX856" s="4"/>
      <c r="KTY856" s="4"/>
      <c r="KTZ856" s="4"/>
      <c r="KUA856" s="4"/>
      <c r="KUB856" s="4"/>
      <c r="KUC856" s="4"/>
      <c r="KUD856" s="4"/>
      <c r="KUE856" s="4"/>
      <c r="KUF856" s="4"/>
      <c r="KUG856" s="4"/>
      <c r="KUH856" s="4"/>
      <c r="KUI856" s="4"/>
      <c r="KUJ856" s="4"/>
      <c r="KUK856" s="4"/>
      <c r="KUL856" s="4"/>
      <c r="KUM856" s="4"/>
      <c r="KUN856" s="4"/>
      <c r="KUO856" s="4"/>
      <c r="KUP856" s="4"/>
      <c r="KUQ856" s="4"/>
      <c r="KUR856" s="4"/>
      <c r="KUS856" s="4"/>
      <c r="KUT856" s="4"/>
      <c r="KUU856" s="4"/>
      <c r="KUV856" s="4"/>
      <c r="KUW856" s="4"/>
      <c r="KUX856" s="4"/>
      <c r="KUY856" s="4"/>
      <c r="KUZ856" s="4"/>
      <c r="KVA856" s="4"/>
      <c r="KVB856" s="4"/>
      <c r="KVC856" s="4"/>
      <c r="KVD856" s="4"/>
      <c r="KVE856" s="4"/>
      <c r="KVF856" s="4"/>
      <c r="KVG856" s="4"/>
      <c r="KVH856" s="4"/>
      <c r="KVI856" s="4"/>
      <c r="KVJ856" s="4"/>
      <c r="KVK856" s="4"/>
      <c r="KVL856" s="4"/>
      <c r="KVM856" s="4"/>
      <c r="KVN856" s="4"/>
      <c r="KVO856" s="4"/>
      <c r="KVP856" s="4"/>
      <c r="KVQ856" s="4"/>
      <c r="KVR856" s="4"/>
      <c r="KVS856" s="4"/>
      <c r="KVT856" s="4"/>
      <c r="KVU856" s="4"/>
      <c r="KVV856" s="4"/>
      <c r="KVW856" s="4"/>
      <c r="KVX856" s="4"/>
      <c r="KVY856" s="4"/>
      <c r="KVZ856" s="4"/>
      <c r="KWA856" s="4"/>
      <c r="KWB856" s="4"/>
      <c r="KWC856" s="4"/>
      <c r="KWD856" s="4"/>
      <c r="KWE856" s="4"/>
      <c r="KWF856" s="4"/>
      <c r="KWG856" s="4"/>
      <c r="KWH856" s="4"/>
      <c r="KWI856" s="4"/>
      <c r="KWJ856" s="4"/>
      <c r="KWK856" s="4"/>
      <c r="KWL856" s="4"/>
      <c r="KWM856" s="4"/>
      <c r="KWN856" s="4"/>
      <c r="KWO856" s="4"/>
      <c r="KWP856" s="4"/>
      <c r="KWQ856" s="4"/>
      <c r="KWR856" s="4"/>
      <c r="KWS856" s="4"/>
      <c r="KWT856" s="4"/>
      <c r="KWU856" s="4"/>
      <c r="KWV856" s="4"/>
      <c r="KWW856" s="4"/>
      <c r="KWX856" s="4"/>
      <c r="KWY856" s="4"/>
      <c r="KWZ856" s="4"/>
      <c r="KXA856" s="4"/>
      <c r="KXB856" s="4"/>
      <c r="KXC856" s="4"/>
      <c r="KXD856" s="4"/>
      <c r="KXE856" s="4"/>
      <c r="KXF856" s="4"/>
      <c r="KXG856" s="4"/>
      <c r="KXH856" s="4"/>
      <c r="KXI856" s="4"/>
      <c r="KXJ856" s="4"/>
      <c r="KXK856" s="4"/>
      <c r="KXL856" s="4"/>
      <c r="KXM856" s="4"/>
      <c r="KXN856" s="4"/>
      <c r="KXO856" s="4"/>
      <c r="KXP856" s="4"/>
      <c r="KXQ856" s="4"/>
      <c r="KXR856" s="4"/>
      <c r="KXS856" s="4"/>
      <c r="KXT856" s="4"/>
      <c r="KXU856" s="4"/>
      <c r="KXV856" s="4"/>
      <c r="KXW856" s="4"/>
      <c r="KXX856" s="4"/>
      <c r="KXY856" s="4"/>
      <c r="KXZ856" s="4"/>
      <c r="KYA856" s="4"/>
      <c r="KYB856" s="4"/>
      <c r="KYC856" s="4"/>
      <c r="KYD856" s="4"/>
      <c r="KYE856" s="4"/>
      <c r="KYF856" s="4"/>
      <c r="KYG856" s="4"/>
      <c r="KYH856" s="4"/>
      <c r="KYI856" s="4"/>
      <c r="KYJ856" s="4"/>
      <c r="KYK856" s="4"/>
      <c r="KYL856" s="4"/>
      <c r="KYM856" s="4"/>
      <c r="KYN856" s="4"/>
      <c r="KYO856" s="4"/>
      <c r="KYP856" s="4"/>
      <c r="KYQ856" s="4"/>
      <c r="KYR856" s="4"/>
      <c r="KYS856" s="4"/>
      <c r="KYT856" s="4"/>
      <c r="KYU856" s="4"/>
      <c r="KYV856" s="4"/>
      <c r="KYW856" s="4"/>
      <c r="KYX856" s="4"/>
      <c r="KYY856" s="4"/>
      <c r="KYZ856" s="4"/>
      <c r="KZA856" s="4"/>
      <c r="KZB856" s="4"/>
      <c r="KZC856" s="4"/>
      <c r="KZD856" s="4"/>
      <c r="KZE856" s="4"/>
      <c r="KZF856" s="4"/>
      <c r="KZG856" s="4"/>
      <c r="KZH856" s="4"/>
      <c r="KZI856" s="4"/>
      <c r="KZJ856" s="4"/>
      <c r="KZK856" s="4"/>
      <c r="KZL856" s="4"/>
      <c r="KZM856" s="4"/>
      <c r="KZN856" s="4"/>
      <c r="KZO856" s="4"/>
      <c r="KZP856" s="4"/>
      <c r="KZQ856" s="4"/>
      <c r="KZR856" s="4"/>
      <c r="KZS856" s="4"/>
      <c r="KZT856" s="4"/>
      <c r="KZU856" s="4"/>
      <c r="KZV856" s="4"/>
      <c r="KZW856" s="4"/>
      <c r="KZX856" s="4"/>
      <c r="KZY856" s="4"/>
      <c r="KZZ856" s="4"/>
      <c r="LAA856" s="4"/>
      <c r="LAB856" s="4"/>
      <c r="LAC856" s="4"/>
      <c r="LAD856" s="4"/>
      <c r="LAE856" s="4"/>
      <c r="LAF856" s="4"/>
      <c r="LAG856" s="4"/>
      <c r="LAH856" s="4"/>
      <c r="LAI856" s="4"/>
      <c r="LAJ856" s="4"/>
      <c r="LAK856" s="4"/>
      <c r="LAL856" s="4"/>
      <c r="LAM856" s="4"/>
      <c r="LAN856" s="4"/>
      <c r="LAO856" s="4"/>
      <c r="LAP856" s="4"/>
      <c r="LAQ856" s="4"/>
      <c r="LAR856" s="4"/>
      <c r="LAS856" s="4"/>
      <c r="LAT856" s="4"/>
      <c r="LAU856" s="4"/>
      <c r="LAV856" s="4"/>
      <c r="LAW856" s="4"/>
      <c r="LAX856" s="4"/>
      <c r="LAY856" s="4"/>
      <c r="LAZ856" s="4"/>
      <c r="LBA856" s="4"/>
      <c r="LBB856" s="4"/>
      <c r="LBC856" s="4"/>
      <c r="LBD856" s="4"/>
      <c r="LBE856" s="4"/>
      <c r="LBF856" s="4"/>
      <c r="LBG856" s="4"/>
      <c r="LBH856" s="4"/>
      <c r="LBI856" s="4"/>
      <c r="LBJ856" s="4"/>
      <c r="LBK856" s="4"/>
      <c r="LBL856" s="4"/>
      <c r="LBM856" s="4"/>
      <c r="LBN856" s="4"/>
      <c r="LBO856" s="4"/>
      <c r="LBP856" s="4"/>
      <c r="LBQ856" s="4"/>
      <c r="LBR856" s="4"/>
      <c r="LBS856" s="4"/>
      <c r="LBT856" s="4"/>
      <c r="LBU856" s="4"/>
      <c r="LBV856" s="4"/>
      <c r="LBW856" s="4"/>
      <c r="LBX856" s="4"/>
      <c r="LBY856" s="4"/>
      <c r="LBZ856" s="4"/>
      <c r="LCA856" s="4"/>
      <c r="LCB856" s="4"/>
      <c r="LCC856" s="4"/>
      <c r="LCD856" s="4"/>
      <c r="LCE856" s="4"/>
      <c r="LCF856" s="4"/>
      <c r="LCG856" s="4"/>
      <c r="LCH856" s="4"/>
      <c r="LCI856" s="4"/>
      <c r="LCJ856" s="4"/>
      <c r="LCK856" s="4"/>
      <c r="LCL856" s="4"/>
      <c r="LCM856" s="4"/>
      <c r="LCN856" s="4"/>
      <c r="LCO856" s="4"/>
      <c r="LCP856" s="4"/>
      <c r="LCQ856" s="4"/>
      <c r="LCR856" s="4"/>
      <c r="LCS856" s="4"/>
      <c r="LCT856" s="4"/>
      <c r="LCU856" s="4"/>
      <c r="LCV856" s="4"/>
      <c r="LCW856" s="4"/>
      <c r="LCX856" s="4"/>
      <c r="LCY856" s="4"/>
      <c r="LCZ856" s="4"/>
      <c r="LDA856" s="4"/>
      <c r="LDB856" s="4"/>
      <c r="LDC856" s="4"/>
      <c r="LDD856" s="4"/>
      <c r="LDE856" s="4"/>
      <c r="LDF856" s="4"/>
      <c r="LDG856" s="4"/>
      <c r="LDH856" s="4"/>
      <c r="LDI856" s="4"/>
      <c r="LDJ856" s="4"/>
      <c r="LDK856" s="4"/>
      <c r="LDL856" s="4"/>
      <c r="LDM856" s="4"/>
      <c r="LDN856" s="4"/>
      <c r="LDO856" s="4"/>
      <c r="LDP856" s="4"/>
      <c r="LDQ856" s="4"/>
      <c r="LDR856" s="4"/>
      <c r="LDS856" s="4"/>
      <c r="LDT856" s="4"/>
      <c r="LDU856" s="4"/>
      <c r="LDV856" s="4"/>
      <c r="LDW856" s="4"/>
      <c r="LDX856" s="4"/>
      <c r="LDY856" s="4"/>
      <c r="LDZ856" s="4"/>
      <c r="LEA856" s="4"/>
      <c r="LEB856" s="4"/>
      <c r="LEC856" s="4"/>
      <c r="LED856" s="4"/>
      <c r="LEE856" s="4"/>
      <c r="LEF856" s="4"/>
      <c r="LEG856" s="4"/>
      <c r="LEH856" s="4"/>
      <c r="LEI856" s="4"/>
      <c r="LEJ856" s="4"/>
      <c r="LEK856" s="4"/>
      <c r="LEL856" s="4"/>
      <c r="LEM856" s="4"/>
      <c r="LEN856" s="4"/>
      <c r="LEO856" s="4"/>
      <c r="LEP856" s="4"/>
      <c r="LEQ856" s="4"/>
      <c r="LER856" s="4"/>
      <c r="LES856" s="4"/>
      <c r="LET856" s="4"/>
      <c r="LEU856" s="4"/>
      <c r="LEV856" s="4"/>
      <c r="LEW856" s="4"/>
      <c r="LEX856" s="4"/>
      <c r="LEY856" s="4"/>
      <c r="LEZ856" s="4"/>
      <c r="LFA856" s="4"/>
      <c r="LFB856" s="4"/>
      <c r="LFC856" s="4"/>
      <c r="LFD856" s="4"/>
      <c r="LFE856" s="4"/>
      <c r="LFF856" s="4"/>
      <c r="LFG856" s="4"/>
      <c r="LFH856" s="4"/>
      <c r="LFI856" s="4"/>
      <c r="LFJ856" s="4"/>
      <c r="LFK856" s="4"/>
      <c r="LFL856" s="4"/>
      <c r="LFM856" s="4"/>
      <c r="LFN856" s="4"/>
      <c r="LFO856" s="4"/>
      <c r="LFP856" s="4"/>
      <c r="LFQ856" s="4"/>
      <c r="LFR856" s="4"/>
      <c r="LFS856" s="4"/>
      <c r="LFT856" s="4"/>
      <c r="LFU856" s="4"/>
      <c r="LFV856" s="4"/>
      <c r="LFW856" s="4"/>
      <c r="LFX856" s="4"/>
      <c r="LFY856" s="4"/>
      <c r="LFZ856" s="4"/>
      <c r="LGA856" s="4"/>
      <c r="LGB856" s="4"/>
      <c r="LGC856" s="4"/>
      <c r="LGD856" s="4"/>
      <c r="LGE856" s="4"/>
      <c r="LGF856" s="4"/>
      <c r="LGG856" s="4"/>
      <c r="LGH856" s="4"/>
      <c r="LGI856" s="4"/>
      <c r="LGJ856" s="4"/>
      <c r="LGK856" s="4"/>
      <c r="LGL856" s="4"/>
      <c r="LGM856" s="4"/>
      <c r="LGN856" s="4"/>
      <c r="LGO856" s="4"/>
      <c r="LGP856" s="4"/>
      <c r="LGQ856" s="4"/>
      <c r="LGR856" s="4"/>
      <c r="LGS856" s="4"/>
      <c r="LGT856" s="4"/>
      <c r="LGU856" s="4"/>
      <c r="LGV856" s="4"/>
      <c r="LGW856" s="4"/>
      <c r="LGX856" s="4"/>
      <c r="LGY856" s="4"/>
      <c r="LGZ856" s="4"/>
      <c r="LHA856" s="4"/>
      <c r="LHB856" s="4"/>
      <c r="LHC856" s="4"/>
      <c r="LHD856" s="4"/>
      <c r="LHE856" s="4"/>
      <c r="LHF856" s="4"/>
      <c r="LHG856" s="4"/>
      <c r="LHH856" s="4"/>
      <c r="LHI856" s="4"/>
      <c r="LHJ856" s="4"/>
      <c r="LHK856" s="4"/>
      <c r="LHL856" s="4"/>
      <c r="LHM856" s="4"/>
      <c r="LHN856" s="4"/>
      <c r="LHO856" s="4"/>
      <c r="LHP856" s="4"/>
      <c r="LHQ856" s="4"/>
      <c r="LHR856" s="4"/>
      <c r="LHS856" s="4"/>
      <c r="LHT856" s="4"/>
      <c r="LHU856" s="4"/>
      <c r="LHV856" s="4"/>
      <c r="LHW856" s="4"/>
      <c r="LHX856" s="4"/>
      <c r="LHY856" s="4"/>
      <c r="LHZ856" s="4"/>
      <c r="LIA856" s="4"/>
      <c r="LIB856" s="4"/>
      <c r="LIC856" s="4"/>
      <c r="LID856" s="4"/>
      <c r="LIE856" s="4"/>
      <c r="LIF856" s="4"/>
      <c r="LIG856" s="4"/>
      <c r="LIH856" s="4"/>
      <c r="LII856" s="4"/>
      <c r="LIJ856" s="4"/>
      <c r="LIK856" s="4"/>
      <c r="LIL856" s="4"/>
      <c r="LIM856" s="4"/>
      <c r="LIN856" s="4"/>
      <c r="LIO856" s="4"/>
      <c r="LIP856" s="4"/>
      <c r="LIQ856" s="4"/>
      <c r="LIR856" s="4"/>
      <c r="LIS856" s="4"/>
      <c r="LIT856" s="4"/>
      <c r="LIU856" s="4"/>
      <c r="LIV856" s="4"/>
      <c r="LIW856" s="4"/>
      <c r="LIX856" s="4"/>
      <c r="LIY856" s="4"/>
      <c r="LIZ856" s="4"/>
      <c r="LJA856" s="4"/>
      <c r="LJB856" s="4"/>
      <c r="LJC856" s="4"/>
      <c r="LJD856" s="4"/>
      <c r="LJE856" s="4"/>
      <c r="LJF856" s="4"/>
      <c r="LJG856" s="4"/>
      <c r="LJH856" s="4"/>
      <c r="LJI856" s="4"/>
      <c r="LJJ856" s="4"/>
      <c r="LJK856" s="4"/>
      <c r="LJL856" s="4"/>
      <c r="LJM856" s="4"/>
      <c r="LJN856" s="4"/>
      <c r="LJO856" s="4"/>
      <c r="LJP856" s="4"/>
      <c r="LJQ856" s="4"/>
      <c r="LJR856" s="4"/>
      <c r="LJS856" s="4"/>
      <c r="LJT856" s="4"/>
      <c r="LJU856" s="4"/>
      <c r="LJV856" s="4"/>
      <c r="LJW856" s="4"/>
      <c r="LJX856" s="4"/>
      <c r="LJY856" s="4"/>
      <c r="LJZ856" s="4"/>
      <c r="LKA856" s="4"/>
      <c r="LKB856" s="4"/>
      <c r="LKC856" s="4"/>
      <c r="LKD856" s="4"/>
      <c r="LKE856" s="4"/>
      <c r="LKF856" s="4"/>
      <c r="LKG856" s="4"/>
      <c r="LKH856" s="4"/>
      <c r="LKI856" s="4"/>
      <c r="LKJ856" s="4"/>
      <c r="LKK856" s="4"/>
      <c r="LKL856" s="4"/>
      <c r="LKM856" s="4"/>
      <c r="LKN856" s="4"/>
      <c r="LKO856" s="4"/>
      <c r="LKP856" s="4"/>
      <c r="LKQ856" s="4"/>
      <c r="LKR856" s="4"/>
      <c r="LKS856" s="4"/>
      <c r="LKT856" s="4"/>
      <c r="LKU856" s="4"/>
      <c r="LKV856" s="4"/>
      <c r="LKW856" s="4"/>
      <c r="LKX856" s="4"/>
      <c r="LKY856" s="4"/>
      <c r="LKZ856" s="4"/>
      <c r="LLA856" s="4"/>
      <c r="LLB856" s="4"/>
      <c r="LLC856" s="4"/>
      <c r="LLD856" s="4"/>
      <c r="LLE856" s="4"/>
      <c r="LLF856" s="4"/>
      <c r="LLG856" s="4"/>
      <c r="LLH856" s="4"/>
      <c r="LLI856" s="4"/>
      <c r="LLJ856" s="4"/>
      <c r="LLK856" s="4"/>
      <c r="LLL856" s="4"/>
      <c r="LLM856" s="4"/>
      <c r="LLN856" s="4"/>
      <c r="LLO856" s="4"/>
      <c r="LLP856" s="4"/>
      <c r="LLQ856" s="4"/>
      <c r="LLR856" s="4"/>
      <c r="LLS856" s="4"/>
      <c r="LLT856" s="4"/>
      <c r="LLU856" s="4"/>
      <c r="LLV856" s="4"/>
      <c r="LLW856" s="4"/>
      <c r="LLX856" s="4"/>
      <c r="LLY856" s="4"/>
      <c r="LLZ856" s="4"/>
      <c r="LMA856" s="4"/>
      <c r="LMB856" s="4"/>
      <c r="LMC856" s="4"/>
      <c r="LMD856" s="4"/>
      <c r="LME856" s="4"/>
      <c r="LMF856" s="4"/>
      <c r="LMG856" s="4"/>
      <c r="LMH856" s="4"/>
      <c r="LMI856" s="4"/>
      <c r="LMJ856" s="4"/>
      <c r="LMK856" s="4"/>
      <c r="LML856" s="4"/>
      <c r="LMM856" s="4"/>
      <c r="LMN856" s="4"/>
      <c r="LMO856" s="4"/>
      <c r="LMP856" s="4"/>
      <c r="LMQ856" s="4"/>
      <c r="LMR856" s="4"/>
      <c r="LMS856" s="4"/>
      <c r="LMT856" s="4"/>
      <c r="LMU856" s="4"/>
      <c r="LMV856" s="4"/>
      <c r="LMW856" s="4"/>
      <c r="LMX856" s="4"/>
      <c r="LMY856" s="4"/>
      <c r="LMZ856" s="4"/>
      <c r="LNA856" s="4"/>
      <c r="LNB856" s="4"/>
      <c r="LNC856" s="4"/>
      <c r="LND856" s="4"/>
      <c r="LNE856" s="4"/>
      <c r="LNF856" s="4"/>
      <c r="LNG856" s="4"/>
      <c r="LNH856" s="4"/>
      <c r="LNI856" s="4"/>
      <c r="LNJ856" s="4"/>
      <c r="LNK856" s="4"/>
      <c r="LNL856" s="4"/>
      <c r="LNM856" s="4"/>
      <c r="LNN856" s="4"/>
      <c r="LNO856" s="4"/>
      <c r="LNP856" s="4"/>
      <c r="LNQ856" s="4"/>
      <c r="LNR856" s="4"/>
      <c r="LNS856" s="4"/>
      <c r="LNT856" s="4"/>
      <c r="LNU856" s="4"/>
      <c r="LNV856" s="4"/>
      <c r="LNW856" s="4"/>
      <c r="LNX856" s="4"/>
      <c r="LNY856" s="4"/>
      <c r="LNZ856" s="4"/>
      <c r="LOA856" s="4"/>
      <c r="LOB856" s="4"/>
      <c r="LOC856" s="4"/>
      <c r="LOD856" s="4"/>
      <c r="LOE856" s="4"/>
      <c r="LOF856" s="4"/>
      <c r="LOG856" s="4"/>
      <c r="LOH856" s="4"/>
      <c r="LOI856" s="4"/>
      <c r="LOJ856" s="4"/>
      <c r="LOK856" s="4"/>
      <c r="LOL856" s="4"/>
      <c r="LOM856" s="4"/>
      <c r="LON856" s="4"/>
      <c r="LOO856" s="4"/>
      <c r="LOP856" s="4"/>
      <c r="LOQ856" s="4"/>
      <c r="LOR856" s="4"/>
      <c r="LOS856" s="4"/>
      <c r="LOT856" s="4"/>
      <c r="LOU856" s="4"/>
      <c r="LOV856" s="4"/>
      <c r="LOW856" s="4"/>
      <c r="LOX856" s="4"/>
      <c r="LOY856" s="4"/>
      <c r="LOZ856" s="4"/>
      <c r="LPA856" s="4"/>
      <c r="LPB856" s="4"/>
      <c r="LPC856" s="4"/>
      <c r="LPD856" s="4"/>
      <c r="LPE856" s="4"/>
      <c r="LPF856" s="4"/>
      <c r="LPG856" s="4"/>
      <c r="LPH856" s="4"/>
      <c r="LPI856" s="4"/>
      <c r="LPJ856" s="4"/>
      <c r="LPK856" s="4"/>
      <c r="LPL856" s="4"/>
      <c r="LPM856" s="4"/>
      <c r="LPN856" s="4"/>
      <c r="LPO856" s="4"/>
      <c r="LPP856" s="4"/>
      <c r="LPQ856" s="4"/>
      <c r="LPR856" s="4"/>
      <c r="LPS856" s="4"/>
      <c r="LPT856" s="4"/>
      <c r="LPU856" s="4"/>
      <c r="LPV856" s="4"/>
      <c r="LPW856" s="4"/>
      <c r="LPX856" s="4"/>
      <c r="LPY856" s="4"/>
      <c r="LPZ856" s="4"/>
      <c r="LQA856" s="4"/>
      <c r="LQB856" s="4"/>
      <c r="LQC856" s="4"/>
      <c r="LQD856" s="4"/>
      <c r="LQE856" s="4"/>
      <c r="LQF856" s="4"/>
      <c r="LQG856" s="4"/>
      <c r="LQH856" s="4"/>
      <c r="LQI856" s="4"/>
      <c r="LQJ856" s="4"/>
      <c r="LQK856" s="4"/>
      <c r="LQL856" s="4"/>
      <c r="LQM856" s="4"/>
      <c r="LQN856" s="4"/>
      <c r="LQO856" s="4"/>
      <c r="LQP856" s="4"/>
      <c r="LQQ856" s="4"/>
      <c r="LQR856" s="4"/>
      <c r="LQS856" s="4"/>
      <c r="LQT856" s="4"/>
      <c r="LQU856" s="4"/>
      <c r="LQV856" s="4"/>
      <c r="LQW856" s="4"/>
      <c r="LQX856" s="4"/>
      <c r="LQY856" s="4"/>
      <c r="LQZ856" s="4"/>
      <c r="LRA856" s="4"/>
      <c r="LRB856" s="4"/>
      <c r="LRC856" s="4"/>
      <c r="LRD856" s="4"/>
      <c r="LRE856" s="4"/>
      <c r="LRF856" s="4"/>
      <c r="LRG856" s="4"/>
      <c r="LRH856" s="4"/>
      <c r="LRI856" s="4"/>
      <c r="LRJ856" s="4"/>
      <c r="LRK856" s="4"/>
      <c r="LRL856" s="4"/>
      <c r="LRM856" s="4"/>
      <c r="LRN856" s="4"/>
      <c r="LRO856" s="4"/>
      <c r="LRP856" s="4"/>
      <c r="LRQ856" s="4"/>
      <c r="LRR856" s="4"/>
      <c r="LRS856" s="4"/>
      <c r="LRT856" s="4"/>
      <c r="LRU856" s="4"/>
      <c r="LRV856" s="4"/>
      <c r="LRW856" s="4"/>
      <c r="LRX856" s="4"/>
      <c r="LRY856" s="4"/>
      <c r="LRZ856" s="4"/>
      <c r="LSA856" s="4"/>
      <c r="LSB856" s="4"/>
      <c r="LSC856" s="4"/>
      <c r="LSD856" s="4"/>
      <c r="LSE856" s="4"/>
      <c r="LSF856" s="4"/>
      <c r="LSG856" s="4"/>
      <c r="LSH856" s="4"/>
      <c r="LSI856" s="4"/>
      <c r="LSJ856" s="4"/>
      <c r="LSK856" s="4"/>
      <c r="LSL856" s="4"/>
      <c r="LSM856" s="4"/>
      <c r="LSN856" s="4"/>
      <c r="LSO856" s="4"/>
      <c r="LSP856" s="4"/>
      <c r="LSQ856" s="4"/>
      <c r="LSR856" s="4"/>
      <c r="LSS856" s="4"/>
      <c r="LST856" s="4"/>
      <c r="LSU856" s="4"/>
      <c r="LSV856" s="4"/>
      <c r="LSW856" s="4"/>
      <c r="LSX856" s="4"/>
      <c r="LSY856" s="4"/>
      <c r="LSZ856" s="4"/>
      <c r="LTA856" s="4"/>
      <c r="LTB856" s="4"/>
      <c r="LTC856" s="4"/>
      <c r="LTD856" s="4"/>
      <c r="LTE856" s="4"/>
      <c r="LTF856" s="4"/>
      <c r="LTG856" s="4"/>
      <c r="LTH856" s="4"/>
      <c r="LTI856" s="4"/>
      <c r="LTJ856" s="4"/>
      <c r="LTK856" s="4"/>
      <c r="LTL856" s="4"/>
      <c r="LTM856" s="4"/>
      <c r="LTN856" s="4"/>
      <c r="LTO856" s="4"/>
      <c r="LTP856" s="4"/>
      <c r="LTQ856" s="4"/>
      <c r="LTR856" s="4"/>
      <c r="LTS856" s="4"/>
      <c r="LTT856" s="4"/>
      <c r="LTU856" s="4"/>
      <c r="LTV856" s="4"/>
      <c r="LTW856" s="4"/>
      <c r="LTX856" s="4"/>
      <c r="LTY856" s="4"/>
      <c r="LTZ856" s="4"/>
      <c r="LUA856" s="4"/>
      <c r="LUB856" s="4"/>
      <c r="LUC856" s="4"/>
      <c r="LUD856" s="4"/>
      <c r="LUE856" s="4"/>
      <c r="LUF856" s="4"/>
      <c r="LUG856" s="4"/>
      <c r="LUH856" s="4"/>
      <c r="LUI856" s="4"/>
      <c r="LUJ856" s="4"/>
      <c r="LUK856" s="4"/>
      <c r="LUL856" s="4"/>
      <c r="LUM856" s="4"/>
      <c r="LUN856" s="4"/>
      <c r="LUO856" s="4"/>
      <c r="LUP856" s="4"/>
      <c r="LUQ856" s="4"/>
      <c r="LUR856" s="4"/>
      <c r="LUS856" s="4"/>
      <c r="LUT856" s="4"/>
      <c r="LUU856" s="4"/>
      <c r="LUV856" s="4"/>
      <c r="LUW856" s="4"/>
      <c r="LUX856" s="4"/>
      <c r="LUY856" s="4"/>
      <c r="LUZ856" s="4"/>
      <c r="LVA856" s="4"/>
      <c r="LVB856" s="4"/>
      <c r="LVC856" s="4"/>
      <c r="LVD856" s="4"/>
      <c r="LVE856" s="4"/>
      <c r="LVF856" s="4"/>
      <c r="LVG856" s="4"/>
      <c r="LVH856" s="4"/>
      <c r="LVI856" s="4"/>
      <c r="LVJ856" s="4"/>
      <c r="LVK856" s="4"/>
      <c r="LVL856" s="4"/>
      <c r="LVM856" s="4"/>
      <c r="LVN856" s="4"/>
      <c r="LVO856" s="4"/>
      <c r="LVP856" s="4"/>
      <c r="LVQ856" s="4"/>
      <c r="LVR856" s="4"/>
      <c r="LVS856" s="4"/>
      <c r="LVT856" s="4"/>
      <c r="LVU856" s="4"/>
      <c r="LVV856" s="4"/>
      <c r="LVW856" s="4"/>
      <c r="LVX856" s="4"/>
      <c r="LVY856" s="4"/>
      <c r="LVZ856" s="4"/>
      <c r="LWA856" s="4"/>
      <c r="LWB856" s="4"/>
      <c r="LWC856" s="4"/>
      <c r="LWD856" s="4"/>
      <c r="LWE856" s="4"/>
      <c r="LWF856" s="4"/>
      <c r="LWG856" s="4"/>
      <c r="LWH856" s="4"/>
      <c r="LWI856" s="4"/>
      <c r="LWJ856" s="4"/>
      <c r="LWK856" s="4"/>
      <c r="LWL856" s="4"/>
      <c r="LWM856" s="4"/>
      <c r="LWN856" s="4"/>
      <c r="LWO856" s="4"/>
      <c r="LWP856" s="4"/>
      <c r="LWQ856" s="4"/>
      <c r="LWR856" s="4"/>
      <c r="LWS856" s="4"/>
      <c r="LWT856" s="4"/>
      <c r="LWU856" s="4"/>
      <c r="LWV856" s="4"/>
      <c r="LWW856" s="4"/>
      <c r="LWX856" s="4"/>
      <c r="LWY856" s="4"/>
      <c r="LWZ856" s="4"/>
      <c r="LXA856" s="4"/>
      <c r="LXB856" s="4"/>
      <c r="LXC856" s="4"/>
      <c r="LXD856" s="4"/>
      <c r="LXE856" s="4"/>
      <c r="LXF856" s="4"/>
      <c r="LXG856" s="4"/>
      <c r="LXH856" s="4"/>
      <c r="LXI856" s="4"/>
      <c r="LXJ856" s="4"/>
      <c r="LXK856" s="4"/>
      <c r="LXL856" s="4"/>
      <c r="LXM856" s="4"/>
      <c r="LXN856" s="4"/>
      <c r="LXO856" s="4"/>
      <c r="LXP856" s="4"/>
      <c r="LXQ856" s="4"/>
      <c r="LXR856" s="4"/>
      <c r="LXS856" s="4"/>
      <c r="LXT856" s="4"/>
      <c r="LXU856" s="4"/>
      <c r="LXV856" s="4"/>
      <c r="LXW856" s="4"/>
      <c r="LXX856" s="4"/>
      <c r="LXY856" s="4"/>
      <c r="LXZ856" s="4"/>
      <c r="LYA856" s="4"/>
      <c r="LYB856" s="4"/>
      <c r="LYC856" s="4"/>
      <c r="LYD856" s="4"/>
      <c r="LYE856" s="4"/>
      <c r="LYF856" s="4"/>
      <c r="LYG856" s="4"/>
      <c r="LYH856" s="4"/>
      <c r="LYI856" s="4"/>
      <c r="LYJ856" s="4"/>
      <c r="LYK856" s="4"/>
      <c r="LYL856" s="4"/>
      <c r="LYM856" s="4"/>
      <c r="LYN856" s="4"/>
      <c r="LYO856" s="4"/>
      <c r="LYP856" s="4"/>
      <c r="LYQ856" s="4"/>
      <c r="LYR856" s="4"/>
      <c r="LYS856" s="4"/>
      <c r="LYT856" s="4"/>
      <c r="LYU856" s="4"/>
      <c r="LYV856" s="4"/>
      <c r="LYW856" s="4"/>
      <c r="LYX856" s="4"/>
      <c r="LYY856" s="4"/>
      <c r="LYZ856" s="4"/>
      <c r="LZA856" s="4"/>
      <c r="LZB856" s="4"/>
      <c r="LZC856" s="4"/>
      <c r="LZD856" s="4"/>
      <c r="LZE856" s="4"/>
      <c r="LZF856" s="4"/>
      <c r="LZG856" s="4"/>
      <c r="LZH856" s="4"/>
      <c r="LZI856" s="4"/>
      <c r="LZJ856" s="4"/>
      <c r="LZK856" s="4"/>
      <c r="LZL856" s="4"/>
      <c r="LZM856" s="4"/>
      <c r="LZN856" s="4"/>
      <c r="LZO856" s="4"/>
      <c r="LZP856" s="4"/>
      <c r="LZQ856" s="4"/>
      <c r="LZR856" s="4"/>
      <c r="LZS856" s="4"/>
      <c r="LZT856" s="4"/>
      <c r="LZU856" s="4"/>
      <c r="LZV856" s="4"/>
      <c r="LZW856" s="4"/>
      <c r="LZX856" s="4"/>
      <c r="LZY856" s="4"/>
      <c r="LZZ856" s="4"/>
      <c r="MAA856" s="4"/>
      <c r="MAB856" s="4"/>
      <c r="MAC856" s="4"/>
      <c r="MAD856" s="4"/>
      <c r="MAE856" s="4"/>
      <c r="MAF856" s="4"/>
      <c r="MAG856" s="4"/>
      <c r="MAH856" s="4"/>
      <c r="MAI856" s="4"/>
      <c r="MAJ856" s="4"/>
      <c r="MAK856" s="4"/>
      <c r="MAL856" s="4"/>
      <c r="MAM856" s="4"/>
      <c r="MAN856" s="4"/>
      <c r="MAO856" s="4"/>
      <c r="MAP856" s="4"/>
      <c r="MAQ856" s="4"/>
      <c r="MAR856" s="4"/>
      <c r="MAS856" s="4"/>
      <c r="MAT856" s="4"/>
      <c r="MAU856" s="4"/>
      <c r="MAV856" s="4"/>
      <c r="MAW856" s="4"/>
      <c r="MAX856" s="4"/>
      <c r="MAY856" s="4"/>
      <c r="MAZ856" s="4"/>
      <c r="MBA856" s="4"/>
      <c r="MBB856" s="4"/>
      <c r="MBC856" s="4"/>
      <c r="MBD856" s="4"/>
      <c r="MBE856" s="4"/>
      <c r="MBF856" s="4"/>
      <c r="MBG856" s="4"/>
      <c r="MBH856" s="4"/>
      <c r="MBI856" s="4"/>
      <c r="MBJ856" s="4"/>
      <c r="MBK856" s="4"/>
      <c r="MBL856" s="4"/>
      <c r="MBM856" s="4"/>
      <c r="MBN856" s="4"/>
      <c r="MBO856" s="4"/>
      <c r="MBP856" s="4"/>
      <c r="MBQ856" s="4"/>
      <c r="MBR856" s="4"/>
      <c r="MBS856" s="4"/>
      <c r="MBT856" s="4"/>
      <c r="MBU856" s="4"/>
      <c r="MBV856" s="4"/>
      <c r="MBW856" s="4"/>
      <c r="MBX856" s="4"/>
      <c r="MBY856" s="4"/>
      <c r="MBZ856" s="4"/>
      <c r="MCA856" s="4"/>
      <c r="MCB856" s="4"/>
      <c r="MCC856" s="4"/>
      <c r="MCD856" s="4"/>
      <c r="MCE856" s="4"/>
      <c r="MCF856" s="4"/>
      <c r="MCG856" s="4"/>
      <c r="MCH856" s="4"/>
      <c r="MCI856" s="4"/>
      <c r="MCJ856" s="4"/>
      <c r="MCK856" s="4"/>
      <c r="MCL856" s="4"/>
      <c r="MCM856" s="4"/>
      <c r="MCN856" s="4"/>
      <c r="MCO856" s="4"/>
      <c r="MCP856" s="4"/>
      <c r="MCQ856" s="4"/>
      <c r="MCR856" s="4"/>
      <c r="MCS856" s="4"/>
      <c r="MCT856" s="4"/>
      <c r="MCU856" s="4"/>
      <c r="MCV856" s="4"/>
      <c r="MCW856" s="4"/>
      <c r="MCX856" s="4"/>
      <c r="MCY856" s="4"/>
      <c r="MCZ856" s="4"/>
      <c r="MDA856" s="4"/>
      <c r="MDB856" s="4"/>
      <c r="MDC856" s="4"/>
      <c r="MDD856" s="4"/>
      <c r="MDE856" s="4"/>
      <c r="MDF856" s="4"/>
      <c r="MDG856" s="4"/>
      <c r="MDH856" s="4"/>
      <c r="MDI856" s="4"/>
      <c r="MDJ856" s="4"/>
      <c r="MDK856" s="4"/>
      <c r="MDL856" s="4"/>
      <c r="MDM856" s="4"/>
      <c r="MDN856" s="4"/>
      <c r="MDO856" s="4"/>
      <c r="MDP856" s="4"/>
      <c r="MDQ856" s="4"/>
      <c r="MDR856" s="4"/>
      <c r="MDS856" s="4"/>
      <c r="MDT856" s="4"/>
      <c r="MDU856" s="4"/>
      <c r="MDV856" s="4"/>
      <c r="MDW856" s="4"/>
      <c r="MDX856" s="4"/>
      <c r="MDY856" s="4"/>
      <c r="MDZ856" s="4"/>
      <c r="MEA856" s="4"/>
      <c r="MEB856" s="4"/>
      <c r="MEC856" s="4"/>
      <c r="MED856" s="4"/>
      <c r="MEE856" s="4"/>
      <c r="MEF856" s="4"/>
      <c r="MEG856" s="4"/>
      <c r="MEH856" s="4"/>
      <c r="MEI856" s="4"/>
      <c r="MEJ856" s="4"/>
      <c r="MEK856" s="4"/>
      <c r="MEL856" s="4"/>
      <c r="MEM856" s="4"/>
      <c r="MEN856" s="4"/>
      <c r="MEO856" s="4"/>
      <c r="MEP856" s="4"/>
      <c r="MEQ856" s="4"/>
      <c r="MER856" s="4"/>
      <c r="MES856" s="4"/>
      <c r="MET856" s="4"/>
      <c r="MEU856" s="4"/>
      <c r="MEV856" s="4"/>
      <c r="MEW856" s="4"/>
      <c r="MEX856" s="4"/>
      <c r="MEY856" s="4"/>
      <c r="MEZ856" s="4"/>
      <c r="MFA856" s="4"/>
      <c r="MFB856" s="4"/>
      <c r="MFC856" s="4"/>
      <c r="MFD856" s="4"/>
      <c r="MFE856" s="4"/>
      <c r="MFF856" s="4"/>
      <c r="MFG856" s="4"/>
      <c r="MFH856" s="4"/>
      <c r="MFI856" s="4"/>
      <c r="MFJ856" s="4"/>
      <c r="MFK856" s="4"/>
      <c r="MFL856" s="4"/>
      <c r="MFM856" s="4"/>
      <c r="MFN856" s="4"/>
      <c r="MFO856" s="4"/>
      <c r="MFP856" s="4"/>
      <c r="MFQ856" s="4"/>
      <c r="MFR856" s="4"/>
      <c r="MFS856" s="4"/>
      <c r="MFT856" s="4"/>
      <c r="MFU856" s="4"/>
      <c r="MFV856" s="4"/>
      <c r="MFW856" s="4"/>
      <c r="MFX856" s="4"/>
      <c r="MFY856" s="4"/>
      <c r="MFZ856" s="4"/>
      <c r="MGA856" s="4"/>
      <c r="MGB856" s="4"/>
      <c r="MGC856" s="4"/>
      <c r="MGD856" s="4"/>
      <c r="MGE856" s="4"/>
      <c r="MGF856" s="4"/>
      <c r="MGG856" s="4"/>
      <c r="MGH856" s="4"/>
      <c r="MGI856" s="4"/>
      <c r="MGJ856" s="4"/>
      <c r="MGK856" s="4"/>
      <c r="MGL856" s="4"/>
      <c r="MGM856" s="4"/>
      <c r="MGN856" s="4"/>
      <c r="MGO856" s="4"/>
      <c r="MGP856" s="4"/>
      <c r="MGQ856" s="4"/>
      <c r="MGR856" s="4"/>
      <c r="MGS856" s="4"/>
      <c r="MGT856" s="4"/>
      <c r="MGU856" s="4"/>
      <c r="MGV856" s="4"/>
      <c r="MGW856" s="4"/>
      <c r="MGX856" s="4"/>
      <c r="MGY856" s="4"/>
      <c r="MGZ856" s="4"/>
      <c r="MHA856" s="4"/>
      <c r="MHB856" s="4"/>
      <c r="MHC856" s="4"/>
      <c r="MHD856" s="4"/>
      <c r="MHE856" s="4"/>
      <c r="MHF856" s="4"/>
      <c r="MHG856" s="4"/>
      <c r="MHH856" s="4"/>
      <c r="MHI856" s="4"/>
      <c r="MHJ856" s="4"/>
      <c r="MHK856" s="4"/>
      <c r="MHL856" s="4"/>
      <c r="MHM856" s="4"/>
      <c r="MHN856" s="4"/>
      <c r="MHO856" s="4"/>
      <c r="MHP856" s="4"/>
      <c r="MHQ856" s="4"/>
      <c r="MHR856" s="4"/>
      <c r="MHS856" s="4"/>
      <c r="MHT856" s="4"/>
      <c r="MHU856" s="4"/>
      <c r="MHV856" s="4"/>
      <c r="MHW856" s="4"/>
      <c r="MHX856" s="4"/>
      <c r="MHY856" s="4"/>
      <c r="MHZ856" s="4"/>
      <c r="MIA856" s="4"/>
      <c r="MIB856" s="4"/>
      <c r="MIC856" s="4"/>
      <c r="MID856" s="4"/>
      <c r="MIE856" s="4"/>
      <c r="MIF856" s="4"/>
      <c r="MIG856" s="4"/>
      <c r="MIH856" s="4"/>
      <c r="MII856" s="4"/>
      <c r="MIJ856" s="4"/>
      <c r="MIK856" s="4"/>
      <c r="MIL856" s="4"/>
      <c r="MIM856" s="4"/>
      <c r="MIN856" s="4"/>
      <c r="MIO856" s="4"/>
      <c r="MIP856" s="4"/>
      <c r="MIQ856" s="4"/>
      <c r="MIR856" s="4"/>
      <c r="MIS856" s="4"/>
      <c r="MIT856" s="4"/>
      <c r="MIU856" s="4"/>
      <c r="MIV856" s="4"/>
      <c r="MIW856" s="4"/>
      <c r="MIX856" s="4"/>
      <c r="MIY856" s="4"/>
      <c r="MIZ856" s="4"/>
      <c r="MJA856" s="4"/>
      <c r="MJB856" s="4"/>
      <c r="MJC856" s="4"/>
      <c r="MJD856" s="4"/>
      <c r="MJE856" s="4"/>
      <c r="MJF856" s="4"/>
      <c r="MJG856" s="4"/>
      <c r="MJH856" s="4"/>
      <c r="MJI856" s="4"/>
      <c r="MJJ856" s="4"/>
      <c r="MJK856" s="4"/>
      <c r="MJL856" s="4"/>
      <c r="MJM856" s="4"/>
      <c r="MJN856" s="4"/>
      <c r="MJO856" s="4"/>
      <c r="MJP856" s="4"/>
      <c r="MJQ856" s="4"/>
      <c r="MJR856" s="4"/>
      <c r="MJS856" s="4"/>
      <c r="MJT856" s="4"/>
      <c r="MJU856" s="4"/>
      <c r="MJV856" s="4"/>
      <c r="MJW856" s="4"/>
      <c r="MJX856" s="4"/>
      <c r="MJY856" s="4"/>
      <c r="MJZ856" s="4"/>
      <c r="MKA856" s="4"/>
      <c r="MKB856" s="4"/>
      <c r="MKC856" s="4"/>
      <c r="MKD856" s="4"/>
      <c r="MKE856" s="4"/>
      <c r="MKF856" s="4"/>
      <c r="MKG856" s="4"/>
      <c r="MKH856" s="4"/>
      <c r="MKI856" s="4"/>
      <c r="MKJ856" s="4"/>
      <c r="MKK856" s="4"/>
      <c r="MKL856" s="4"/>
      <c r="MKM856" s="4"/>
      <c r="MKN856" s="4"/>
      <c r="MKO856" s="4"/>
      <c r="MKP856" s="4"/>
      <c r="MKQ856" s="4"/>
      <c r="MKR856" s="4"/>
      <c r="MKS856" s="4"/>
      <c r="MKT856" s="4"/>
      <c r="MKU856" s="4"/>
      <c r="MKV856" s="4"/>
      <c r="MKW856" s="4"/>
      <c r="MKX856" s="4"/>
      <c r="MKY856" s="4"/>
      <c r="MKZ856" s="4"/>
      <c r="MLA856" s="4"/>
      <c r="MLB856" s="4"/>
      <c r="MLC856" s="4"/>
      <c r="MLD856" s="4"/>
      <c r="MLE856" s="4"/>
      <c r="MLF856" s="4"/>
      <c r="MLG856" s="4"/>
      <c r="MLH856" s="4"/>
      <c r="MLI856" s="4"/>
      <c r="MLJ856" s="4"/>
      <c r="MLK856" s="4"/>
      <c r="MLL856" s="4"/>
      <c r="MLM856" s="4"/>
      <c r="MLN856" s="4"/>
      <c r="MLO856" s="4"/>
      <c r="MLP856" s="4"/>
      <c r="MLQ856" s="4"/>
      <c r="MLR856" s="4"/>
      <c r="MLS856" s="4"/>
      <c r="MLT856" s="4"/>
      <c r="MLU856" s="4"/>
      <c r="MLV856" s="4"/>
      <c r="MLW856" s="4"/>
      <c r="MLX856" s="4"/>
      <c r="MLY856" s="4"/>
      <c r="MLZ856" s="4"/>
      <c r="MMA856" s="4"/>
      <c r="MMB856" s="4"/>
      <c r="MMC856" s="4"/>
      <c r="MMD856" s="4"/>
      <c r="MME856" s="4"/>
      <c r="MMF856" s="4"/>
      <c r="MMG856" s="4"/>
      <c r="MMH856" s="4"/>
      <c r="MMI856" s="4"/>
      <c r="MMJ856" s="4"/>
      <c r="MMK856" s="4"/>
      <c r="MML856" s="4"/>
      <c r="MMM856" s="4"/>
      <c r="MMN856" s="4"/>
      <c r="MMO856" s="4"/>
      <c r="MMP856" s="4"/>
      <c r="MMQ856" s="4"/>
      <c r="MMR856" s="4"/>
      <c r="MMS856" s="4"/>
      <c r="MMT856" s="4"/>
      <c r="MMU856" s="4"/>
      <c r="MMV856" s="4"/>
      <c r="MMW856" s="4"/>
      <c r="MMX856" s="4"/>
      <c r="MMY856" s="4"/>
      <c r="MMZ856" s="4"/>
      <c r="MNA856" s="4"/>
      <c r="MNB856" s="4"/>
      <c r="MNC856" s="4"/>
      <c r="MND856" s="4"/>
      <c r="MNE856" s="4"/>
      <c r="MNF856" s="4"/>
      <c r="MNG856" s="4"/>
      <c r="MNH856" s="4"/>
      <c r="MNI856" s="4"/>
      <c r="MNJ856" s="4"/>
      <c r="MNK856" s="4"/>
      <c r="MNL856" s="4"/>
      <c r="MNM856" s="4"/>
      <c r="MNN856" s="4"/>
      <c r="MNO856" s="4"/>
      <c r="MNP856" s="4"/>
      <c r="MNQ856" s="4"/>
      <c r="MNR856" s="4"/>
      <c r="MNS856" s="4"/>
      <c r="MNT856" s="4"/>
      <c r="MNU856" s="4"/>
      <c r="MNV856" s="4"/>
      <c r="MNW856" s="4"/>
      <c r="MNX856" s="4"/>
      <c r="MNY856" s="4"/>
      <c r="MNZ856" s="4"/>
      <c r="MOA856" s="4"/>
      <c r="MOB856" s="4"/>
      <c r="MOC856" s="4"/>
      <c r="MOD856" s="4"/>
      <c r="MOE856" s="4"/>
      <c r="MOF856" s="4"/>
      <c r="MOG856" s="4"/>
      <c r="MOH856" s="4"/>
      <c r="MOI856" s="4"/>
      <c r="MOJ856" s="4"/>
      <c r="MOK856" s="4"/>
      <c r="MOL856" s="4"/>
      <c r="MOM856" s="4"/>
      <c r="MON856" s="4"/>
      <c r="MOO856" s="4"/>
      <c r="MOP856" s="4"/>
      <c r="MOQ856" s="4"/>
      <c r="MOR856" s="4"/>
      <c r="MOS856" s="4"/>
      <c r="MOT856" s="4"/>
      <c r="MOU856" s="4"/>
      <c r="MOV856" s="4"/>
      <c r="MOW856" s="4"/>
      <c r="MOX856" s="4"/>
      <c r="MOY856" s="4"/>
      <c r="MOZ856" s="4"/>
      <c r="MPA856" s="4"/>
      <c r="MPB856" s="4"/>
      <c r="MPC856" s="4"/>
      <c r="MPD856" s="4"/>
      <c r="MPE856" s="4"/>
      <c r="MPF856" s="4"/>
      <c r="MPG856" s="4"/>
      <c r="MPH856" s="4"/>
      <c r="MPI856" s="4"/>
      <c r="MPJ856" s="4"/>
      <c r="MPK856" s="4"/>
      <c r="MPL856" s="4"/>
      <c r="MPM856" s="4"/>
      <c r="MPN856" s="4"/>
      <c r="MPO856" s="4"/>
      <c r="MPP856" s="4"/>
      <c r="MPQ856" s="4"/>
      <c r="MPR856" s="4"/>
      <c r="MPS856" s="4"/>
      <c r="MPT856" s="4"/>
      <c r="MPU856" s="4"/>
      <c r="MPV856" s="4"/>
      <c r="MPW856" s="4"/>
      <c r="MPX856" s="4"/>
      <c r="MPY856" s="4"/>
      <c r="MPZ856" s="4"/>
      <c r="MQA856" s="4"/>
      <c r="MQB856" s="4"/>
      <c r="MQC856" s="4"/>
      <c r="MQD856" s="4"/>
      <c r="MQE856" s="4"/>
      <c r="MQF856" s="4"/>
      <c r="MQG856" s="4"/>
      <c r="MQH856" s="4"/>
      <c r="MQI856" s="4"/>
      <c r="MQJ856" s="4"/>
      <c r="MQK856" s="4"/>
      <c r="MQL856" s="4"/>
      <c r="MQM856" s="4"/>
      <c r="MQN856" s="4"/>
      <c r="MQO856" s="4"/>
      <c r="MQP856" s="4"/>
      <c r="MQQ856" s="4"/>
      <c r="MQR856" s="4"/>
      <c r="MQS856" s="4"/>
      <c r="MQT856" s="4"/>
      <c r="MQU856" s="4"/>
      <c r="MQV856" s="4"/>
      <c r="MQW856" s="4"/>
      <c r="MQX856" s="4"/>
      <c r="MQY856" s="4"/>
      <c r="MQZ856" s="4"/>
      <c r="MRA856" s="4"/>
      <c r="MRB856" s="4"/>
      <c r="MRC856" s="4"/>
      <c r="MRD856" s="4"/>
      <c r="MRE856" s="4"/>
      <c r="MRF856" s="4"/>
      <c r="MRG856" s="4"/>
      <c r="MRH856" s="4"/>
      <c r="MRI856" s="4"/>
      <c r="MRJ856" s="4"/>
      <c r="MRK856" s="4"/>
      <c r="MRL856" s="4"/>
      <c r="MRM856" s="4"/>
      <c r="MRN856" s="4"/>
      <c r="MRO856" s="4"/>
      <c r="MRP856" s="4"/>
      <c r="MRQ856" s="4"/>
      <c r="MRR856" s="4"/>
      <c r="MRS856" s="4"/>
      <c r="MRT856" s="4"/>
      <c r="MRU856" s="4"/>
      <c r="MRV856" s="4"/>
      <c r="MRW856" s="4"/>
      <c r="MRX856" s="4"/>
      <c r="MRY856" s="4"/>
      <c r="MRZ856" s="4"/>
      <c r="MSA856" s="4"/>
      <c r="MSB856" s="4"/>
      <c r="MSC856" s="4"/>
      <c r="MSD856" s="4"/>
      <c r="MSE856" s="4"/>
      <c r="MSF856" s="4"/>
      <c r="MSG856" s="4"/>
      <c r="MSH856" s="4"/>
      <c r="MSI856" s="4"/>
      <c r="MSJ856" s="4"/>
      <c r="MSK856" s="4"/>
      <c r="MSL856" s="4"/>
      <c r="MSM856" s="4"/>
      <c r="MSN856" s="4"/>
      <c r="MSO856" s="4"/>
      <c r="MSP856" s="4"/>
      <c r="MSQ856" s="4"/>
      <c r="MSR856" s="4"/>
      <c r="MSS856" s="4"/>
      <c r="MST856" s="4"/>
      <c r="MSU856" s="4"/>
      <c r="MSV856" s="4"/>
      <c r="MSW856" s="4"/>
      <c r="MSX856" s="4"/>
      <c r="MSY856" s="4"/>
      <c r="MSZ856" s="4"/>
      <c r="MTA856" s="4"/>
      <c r="MTB856" s="4"/>
      <c r="MTC856" s="4"/>
      <c r="MTD856" s="4"/>
      <c r="MTE856" s="4"/>
      <c r="MTF856" s="4"/>
      <c r="MTG856" s="4"/>
      <c r="MTH856" s="4"/>
      <c r="MTI856" s="4"/>
      <c r="MTJ856" s="4"/>
      <c r="MTK856" s="4"/>
      <c r="MTL856" s="4"/>
      <c r="MTM856" s="4"/>
      <c r="MTN856" s="4"/>
      <c r="MTO856" s="4"/>
      <c r="MTP856" s="4"/>
      <c r="MTQ856" s="4"/>
      <c r="MTR856" s="4"/>
      <c r="MTS856" s="4"/>
      <c r="MTT856" s="4"/>
      <c r="MTU856" s="4"/>
      <c r="MTV856" s="4"/>
      <c r="MTW856" s="4"/>
      <c r="MTX856" s="4"/>
      <c r="MTY856" s="4"/>
      <c r="MTZ856" s="4"/>
      <c r="MUA856" s="4"/>
      <c r="MUB856" s="4"/>
      <c r="MUC856" s="4"/>
      <c r="MUD856" s="4"/>
      <c r="MUE856" s="4"/>
      <c r="MUF856" s="4"/>
      <c r="MUG856" s="4"/>
      <c r="MUH856" s="4"/>
      <c r="MUI856" s="4"/>
      <c r="MUJ856" s="4"/>
      <c r="MUK856" s="4"/>
      <c r="MUL856" s="4"/>
      <c r="MUM856" s="4"/>
      <c r="MUN856" s="4"/>
      <c r="MUO856" s="4"/>
      <c r="MUP856" s="4"/>
      <c r="MUQ856" s="4"/>
      <c r="MUR856" s="4"/>
      <c r="MUS856" s="4"/>
      <c r="MUT856" s="4"/>
      <c r="MUU856" s="4"/>
      <c r="MUV856" s="4"/>
      <c r="MUW856" s="4"/>
      <c r="MUX856" s="4"/>
      <c r="MUY856" s="4"/>
      <c r="MUZ856" s="4"/>
      <c r="MVA856" s="4"/>
      <c r="MVB856" s="4"/>
      <c r="MVC856" s="4"/>
      <c r="MVD856" s="4"/>
      <c r="MVE856" s="4"/>
      <c r="MVF856" s="4"/>
      <c r="MVG856" s="4"/>
      <c r="MVH856" s="4"/>
      <c r="MVI856" s="4"/>
      <c r="MVJ856" s="4"/>
      <c r="MVK856" s="4"/>
      <c r="MVL856" s="4"/>
      <c r="MVM856" s="4"/>
      <c r="MVN856" s="4"/>
      <c r="MVO856" s="4"/>
      <c r="MVP856" s="4"/>
      <c r="MVQ856" s="4"/>
      <c r="MVR856" s="4"/>
      <c r="MVS856" s="4"/>
      <c r="MVT856" s="4"/>
      <c r="MVU856" s="4"/>
      <c r="MVV856" s="4"/>
      <c r="MVW856" s="4"/>
      <c r="MVX856" s="4"/>
      <c r="MVY856" s="4"/>
      <c r="MVZ856" s="4"/>
      <c r="MWA856" s="4"/>
      <c r="MWB856" s="4"/>
      <c r="MWC856" s="4"/>
      <c r="MWD856" s="4"/>
      <c r="MWE856" s="4"/>
      <c r="MWF856" s="4"/>
      <c r="MWG856" s="4"/>
      <c r="MWH856" s="4"/>
      <c r="MWI856" s="4"/>
      <c r="MWJ856" s="4"/>
      <c r="MWK856" s="4"/>
      <c r="MWL856" s="4"/>
      <c r="MWM856" s="4"/>
      <c r="MWN856" s="4"/>
      <c r="MWO856" s="4"/>
      <c r="MWP856" s="4"/>
      <c r="MWQ856" s="4"/>
      <c r="MWR856" s="4"/>
      <c r="MWS856" s="4"/>
      <c r="MWT856" s="4"/>
      <c r="MWU856" s="4"/>
      <c r="MWV856" s="4"/>
      <c r="MWW856" s="4"/>
      <c r="MWX856" s="4"/>
      <c r="MWY856" s="4"/>
      <c r="MWZ856" s="4"/>
      <c r="MXA856" s="4"/>
      <c r="MXB856" s="4"/>
      <c r="MXC856" s="4"/>
      <c r="MXD856" s="4"/>
      <c r="MXE856" s="4"/>
      <c r="MXF856" s="4"/>
      <c r="MXG856" s="4"/>
      <c r="MXH856" s="4"/>
      <c r="MXI856" s="4"/>
      <c r="MXJ856" s="4"/>
      <c r="MXK856" s="4"/>
      <c r="MXL856" s="4"/>
      <c r="MXM856" s="4"/>
      <c r="MXN856" s="4"/>
      <c r="MXO856" s="4"/>
      <c r="MXP856" s="4"/>
      <c r="MXQ856" s="4"/>
      <c r="MXR856" s="4"/>
      <c r="MXS856" s="4"/>
      <c r="MXT856" s="4"/>
      <c r="MXU856" s="4"/>
      <c r="MXV856" s="4"/>
      <c r="MXW856" s="4"/>
      <c r="MXX856" s="4"/>
      <c r="MXY856" s="4"/>
      <c r="MXZ856" s="4"/>
      <c r="MYA856" s="4"/>
      <c r="MYB856" s="4"/>
      <c r="MYC856" s="4"/>
      <c r="MYD856" s="4"/>
      <c r="MYE856" s="4"/>
      <c r="MYF856" s="4"/>
      <c r="MYG856" s="4"/>
      <c r="MYH856" s="4"/>
      <c r="MYI856" s="4"/>
      <c r="MYJ856" s="4"/>
      <c r="MYK856" s="4"/>
      <c r="MYL856" s="4"/>
      <c r="MYM856" s="4"/>
      <c r="MYN856" s="4"/>
      <c r="MYO856" s="4"/>
      <c r="MYP856" s="4"/>
      <c r="MYQ856" s="4"/>
      <c r="MYR856" s="4"/>
      <c r="MYS856" s="4"/>
      <c r="MYT856" s="4"/>
      <c r="MYU856" s="4"/>
      <c r="MYV856" s="4"/>
      <c r="MYW856" s="4"/>
      <c r="MYX856" s="4"/>
      <c r="MYY856" s="4"/>
      <c r="MYZ856" s="4"/>
      <c r="MZA856" s="4"/>
      <c r="MZB856" s="4"/>
      <c r="MZC856" s="4"/>
      <c r="MZD856" s="4"/>
      <c r="MZE856" s="4"/>
      <c r="MZF856" s="4"/>
      <c r="MZG856" s="4"/>
      <c r="MZH856" s="4"/>
      <c r="MZI856" s="4"/>
      <c r="MZJ856" s="4"/>
      <c r="MZK856" s="4"/>
      <c r="MZL856" s="4"/>
      <c r="MZM856" s="4"/>
      <c r="MZN856" s="4"/>
      <c r="MZO856" s="4"/>
      <c r="MZP856" s="4"/>
      <c r="MZQ856" s="4"/>
      <c r="MZR856" s="4"/>
      <c r="MZS856" s="4"/>
      <c r="MZT856" s="4"/>
      <c r="MZU856" s="4"/>
      <c r="MZV856" s="4"/>
      <c r="MZW856" s="4"/>
      <c r="MZX856" s="4"/>
      <c r="MZY856" s="4"/>
      <c r="MZZ856" s="4"/>
      <c r="NAA856" s="4"/>
      <c r="NAB856" s="4"/>
      <c r="NAC856" s="4"/>
      <c r="NAD856" s="4"/>
      <c r="NAE856" s="4"/>
      <c r="NAF856" s="4"/>
      <c r="NAG856" s="4"/>
      <c r="NAH856" s="4"/>
      <c r="NAI856" s="4"/>
      <c r="NAJ856" s="4"/>
      <c r="NAK856" s="4"/>
      <c r="NAL856" s="4"/>
      <c r="NAM856" s="4"/>
      <c r="NAN856" s="4"/>
      <c r="NAO856" s="4"/>
      <c r="NAP856" s="4"/>
      <c r="NAQ856" s="4"/>
      <c r="NAR856" s="4"/>
      <c r="NAS856" s="4"/>
      <c r="NAT856" s="4"/>
      <c r="NAU856" s="4"/>
      <c r="NAV856" s="4"/>
      <c r="NAW856" s="4"/>
      <c r="NAX856" s="4"/>
      <c r="NAY856" s="4"/>
      <c r="NAZ856" s="4"/>
      <c r="NBA856" s="4"/>
      <c r="NBB856" s="4"/>
      <c r="NBC856" s="4"/>
      <c r="NBD856" s="4"/>
      <c r="NBE856" s="4"/>
      <c r="NBF856" s="4"/>
      <c r="NBG856" s="4"/>
      <c r="NBH856" s="4"/>
      <c r="NBI856" s="4"/>
      <c r="NBJ856" s="4"/>
      <c r="NBK856" s="4"/>
      <c r="NBL856" s="4"/>
      <c r="NBM856" s="4"/>
      <c r="NBN856" s="4"/>
      <c r="NBO856" s="4"/>
      <c r="NBP856" s="4"/>
      <c r="NBQ856" s="4"/>
      <c r="NBR856" s="4"/>
      <c r="NBS856" s="4"/>
      <c r="NBT856" s="4"/>
      <c r="NBU856" s="4"/>
      <c r="NBV856" s="4"/>
      <c r="NBW856" s="4"/>
      <c r="NBX856" s="4"/>
      <c r="NBY856" s="4"/>
      <c r="NBZ856" s="4"/>
      <c r="NCA856" s="4"/>
      <c r="NCB856" s="4"/>
      <c r="NCC856" s="4"/>
      <c r="NCD856" s="4"/>
      <c r="NCE856" s="4"/>
      <c r="NCF856" s="4"/>
      <c r="NCG856" s="4"/>
      <c r="NCH856" s="4"/>
      <c r="NCI856" s="4"/>
      <c r="NCJ856" s="4"/>
      <c r="NCK856" s="4"/>
      <c r="NCL856" s="4"/>
      <c r="NCM856" s="4"/>
      <c r="NCN856" s="4"/>
      <c r="NCO856" s="4"/>
      <c r="NCP856" s="4"/>
      <c r="NCQ856" s="4"/>
      <c r="NCR856" s="4"/>
      <c r="NCS856" s="4"/>
      <c r="NCT856" s="4"/>
      <c r="NCU856" s="4"/>
      <c r="NCV856" s="4"/>
      <c r="NCW856" s="4"/>
      <c r="NCX856" s="4"/>
      <c r="NCY856" s="4"/>
      <c r="NCZ856" s="4"/>
      <c r="NDA856" s="4"/>
      <c r="NDB856" s="4"/>
      <c r="NDC856" s="4"/>
      <c r="NDD856" s="4"/>
      <c r="NDE856" s="4"/>
      <c r="NDF856" s="4"/>
      <c r="NDG856" s="4"/>
      <c r="NDH856" s="4"/>
      <c r="NDI856" s="4"/>
      <c r="NDJ856" s="4"/>
      <c r="NDK856" s="4"/>
      <c r="NDL856" s="4"/>
      <c r="NDM856" s="4"/>
      <c r="NDN856" s="4"/>
      <c r="NDO856" s="4"/>
      <c r="NDP856" s="4"/>
      <c r="NDQ856" s="4"/>
      <c r="NDR856" s="4"/>
      <c r="NDS856" s="4"/>
      <c r="NDT856" s="4"/>
      <c r="NDU856" s="4"/>
      <c r="NDV856" s="4"/>
      <c r="NDW856" s="4"/>
      <c r="NDX856" s="4"/>
      <c r="NDY856" s="4"/>
      <c r="NDZ856" s="4"/>
      <c r="NEA856" s="4"/>
      <c r="NEB856" s="4"/>
      <c r="NEC856" s="4"/>
      <c r="NED856" s="4"/>
      <c r="NEE856" s="4"/>
      <c r="NEF856" s="4"/>
      <c r="NEG856" s="4"/>
      <c r="NEH856" s="4"/>
      <c r="NEI856" s="4"/>
      <c r="NEJ856" s="4"/>
      <c r="NEK856" s="4"/>
      <c r="NEL856" s="4"/>
      <c r="NEM856" s="4"/>
      <c r="NEN856" s="4"/>
      <c r="NEO856" s="4"/>
      <c r="NEP856" s="4"/>
      <c r="NEQ856" s="4"/>
      <c r="NER856" s="4"/>
      <c r="NES856" s="4"/>
      <c r="NET856" s="4"/>
      <c r="NEU856" s="4"/>
      <c r="NEV856" s="4"/>
      <c r="NEW856" s="4"/>
      <c r="NEX856" s="4"/>
      <c r="NEY856" s="4"/>
      <c r="NEZ856" s="4"/>
      <c r="NFA856" s="4"/>
      <c r="NFB856" s="4"/>
      <c r="NFC856" s="4"/>
      <c r="NFD856" s="4"/>
      <c r="NFE856" s="4"/>
      <c r="NFF856" s="4"/>
      <c r="NFG856" s="4"/>
      <c r="NFH856" s="4"/>
      <c r="NFI856" s="4"/>
      <c r="NFJ856" s="4"/>
      <c r="NFK856" s="4"/>
      <c r="NFL856" s="4"/>
      <c r="NFM856" s="4"/>
      <c r="NFN856" s="4"/>
      <c r="NFO856" s="4"/>
      <c r="NFP856" s="4"/>
      <c r="NFQ856" s="4"/>
      <c r="NFR856" s="4"/>
      <c r="NFS856" s="4"/>
      <c r="NFT856" s="4"/>
      <c r="NFU856" s="4"/>
      <c r="NFV856" s="4"/>
      <c r="NFW856" s="4"/>
      <c r="NFX856" s="4"/>
      <c r="NFY856" s="4"/>
      <c r="NFZ856" s="4"/>
      <c r="NGA856" s="4"/>
      <c r="NGB856" s="4"/>
      <c r="NGC856" s="4"/>
      <c r="NGD856" s="4"/>
      <c r="NGE856" s="4"/>
      <c r="NGF856" s="4"/>
      <c r="NGG856" s="4"/>
      <c r="NGH856" s="4"/>
      <c r="NGI856" s="4"/>
      <c r="NGJ856" s="4"/>
      <c r="NGK856" s="4"/>
      <c r="NGL856" s="4"/>
      <c r="NGM856" s="4"/>
      <c r="NGN856" s="4"/>
      <c r="NGO856" s="4"/>
      <c r="NGP856" s="4"/>
      <c r="NGQ856" s="4"/>
      <c r="NGR856" s="4"/>
      <c r="NGS856" s="4"/>
      <c r="NGT856" s="4"/>
      <c r="NGU856" s="4"/>
      <c r="NGV856" s="4"/>
      <c r="NGW856" s="4"/>
      <c r="NGX856" s="4"/>
      <c r="NGY856" s="4"/>
      <c r="NGZ856" s="4"/>
      <c r="NHA856" s="4"/>
      <c r="NHB856" s="4"/>
      <c r="NHC856" s="4"/>
      <c r="NHD856" s="4"/>
      <c r="NHE856" s="4"/>
      <c r="NHF856" s="4"/>
      <c r="NHG856" s="4"/>
      <c r="NHH856" s="4"/>
      <c r="NHI856" s="4"/>
      <c r="NHJ856" s="4"/>
      <c r="NHK856" s="4"/>
      <c r="NHL856" s="4"/>
      <c r="NHM856" s="4"/>
      <c r="NHN856" s="4"/>
      <c r="NHO856" s="4"/>
      <c r="NHP856" s="4"/>
      <c r="NHQ856" s="4"/>
      <c r="NHR856" s="4"/>
      <c r="NHS856" s="4"/>
      <c r="NHT856" s="4"/>
      <c r="NHU856" s="4"/>
      <c r="NHV856" s="4"/>
      <c r="NHW856" s="4"/>
      <c r="NHX856" s="4"/>
      <c r="NHY856" s="4"/>
      <c r="NHZ856" s="4"/>
      <c r="NIA856" s="4"/>
      <c r="NIB856" s="4"/>
      <c r="NIC856" s="4"/>
      <c r="NID856" s="4"/>
      <c r="NIE856" s="4"/>
      <c r="NIF856" s="4"/>
      <c r="NIG856" s="4"/>
      <c r="NIH856" s="4"/>
      <c r="NII856" s="4"/>
      <c r="NIJ856" s="4"/>
      <c r="NIK856" s="4"/>
      <c r="NIL856" s="4"/>
      <c r="NIM856" s="4"/>
      <c r="NIN856" s="4"/>
      <c r="NIO856" s="4"/>
      <c r="NIP856" s="4"/>
      <c r="NIQ856" s="4"/>
      <c r="NIR856" s="4"/>
      <c r="NIS856" s="4"/>
      <c r="NIT856" s="4"/>
      <c r="NIU856" s="4"/>
      <c r="NIV856" s="4"/>
      <c r="NIW856" s="4"/>
      <c r="NIX856" s="4"/>
      <c r="NIY856" s="4"/>
      <c r="NIZ856" s="4"/>
      <c r="NJA856" s="4"/>
      <c r="NJB856" s="4"/>
      <c r="NJC856" s="4"/>
      <c r="NJD856" s="4"/>
      <c r="NJE856" s="4"/>
      <c r="NJF856" s="4"/>
      <c r="NJG856" s="4"/>
      <c r="NJH856" s="4"/>
      <c r="NJI856" s="4"/>
      <c r="NJJ856" s="4"/>
      <c r="NJK856" s="4"/>
      <c r="NJL856" s="4"/>
      <c r="NJM856" s="4"/>
      <c r="NJN856" s="4"/>
      <c r="NJO856" s="4"/>
      <c r="NJP856" s="4"/>
      <c r="NJQ856" s="4"/>
      <c r="NJR856" s="4"/>
      <c r="NJS856" s="4"/>
      <c r="NJT856" s="4"/>
      <c r="NJU856" s="4"/>
      <c r="NJV856" s="4"/>
      <c r="NJW856" s="4"/>
      <c r="NJX856" s="4"/>
      <c r="NJY856" s="4"/>
      <c r="NJZ856" s="4"/>
      <c r="NKA856" s="4"/>
      <c r="NKB856" s="4"/>
      <c r="NKC856" s="4"/>
      <c r="NKD856" s="4"/>
      <c r="NKE856" s="4"/>
      <c r="NKF856" s="4"/>
      <c r="NKG856" s="4"/>
      <c r="NKH856" s="4"/>
      <c r="NKI856" s="4"/>
      <c r="NKJ856" s="4"/>
      <c r="NKK856" s="4"/>
      <c r="NKL856" s="4"/>
      <c r="NKM856" s="4"/>
      <c r="NKN856" s="4"/>
      <c r="NKO856" s="4"/>
      <c r="NKP856" s="4"/>
      <c r="NKQ856" s="4"/>
      <c r="NKR856" s="4"/>
      <c r="NKS856" s="4"/>
      <c r="NKT856" s="4"/>
      <c r="NKU856" s="4"/>
      <c r="NKV856" s="4"/>
      <c r="NKW856" s="4"/>
      <c r="NKX856" s="4"/>
      <c r="NKY856" s="4"/>
      <c r="NKZ856" s="4"/>
      <c r="NLA856" s="4"/>
      <c r="NLB856" s="4"/>
      <c r="NLC856" s="4"/>
      <c r="NLD856" s="4"/>
      <c r="NLE856" s="4"/>
      <c r="NLF856" s="4"/>
      <c r="NLG856" s="4"/>
      <c r="NLH856" s="4"/>
      <c r="NLI856" s="4"/>
      <c r="NLJ856" s="4"/>
      <c r="NLK856" s="4"/>
      <c r="NLL856" s="4"/>
      <c r="NLM856" s="4"/>
      <c r="NLN856" s="4"/>
      <c r="NLO856" s="4"/>
      <c r="NLP856" s="4"/>
      <c r="NLQ856" s="4"/>
      <c r="NLR856" s="4"/>
      <c r="NLS856" s="4"/>
      <c r="NLT856" s="4"/>
      <c r="NLU856" s="4"/>
      <c r="NLV856" s="4"/>
      <c r="NLW856" s="4"/>
      <c r="NLX856" s="4"/>
      <c r="NLY856" s="4"/>
      <c r="NLZ856" s="4"/>
      <c r="NMA856" s="4"/>
      <c r="NMB856" s="4"/>
      <c r="NMC856" s="4"/>
      <c r="NMD856" s="4"/>
      <c r="NME856" s="4"/>
      <c r="NMF856" s="4"/>
      <c r="NMG856" s="4"/>
      <c r="NMH856" s="4"/>
      <c r="NMI856" s="4"/>
      <c r="NMJ856" s="4"/>
      <c r="NMK856" s="4"/>
      <c r="NML856" s="4"/>
      <c r="NMM856" s="4"/>
      <c r="NMN856" s="4"/>
      <c r="NMO856" s="4"/>
      <c r="NMP856" s="4"/>
      <c r="NMQ856" s="4"/>
      <c r="NMR856" s="4"/>
      <c r="NMS856" s="4"/>
      <c r="NMT856" s="4"/>
      <c r="NMU856" s="4"/>
      <c r="NMV856" s="4"/>
      <c r="NMW856" s="4"/>
      <c r="NMX856" s="4"/>
      <c r="NMY856" s="4"/>
      <c r="NMZ856" s="4"/>
      <c r="NNA856" s="4"/>
      <c r="NNB856" s="4"/>
      <c r="NNC856" s="4"/>
      <c r="NND856" s="4"/>
      <c r="NNE856" s="4"/>
      <c r="NNF856" s="4"/>
      <c r="NNG856" s="4"/>
      <c r="NNH856" s="4"/>
      <c r="NNI856" s="4"/>
      <c r="NNJ856" s="4"/>
      <c r="NNK856" s="4"/>
      <c r="NNL856" s="4"/>
      <c r="NNM856" s="4"/>
      <c r="NNN856" s="4"/>
      <c r="NNO856" s="4"/>
      <c r="NNP856" s="4"/>
      <c r="NNQ856" s="4"/>
      <c r="NNR856" s="4"/>
      <c r="NNS856" s="4"/>
      <c r="NNT856" s="4"/>
      <c r="NNU856" s="4"/>
      <c r="NNV856" s="4"/>
      <c r="NNW856" s="4"/>
      <c r="NNX856" s="4"/>
      <c r="NNY856" s="4"/>
      <c r="NNZ856" s="4"/>
      <c r="NOA856" s="4"/>
      <c r="NOB856" s="4"/>
      <c r="NOC856" s="4"/>
      <c r="NOD856" s="4"/>
      <c r="NOE856" s="4"/>
      <c r="NOF856" s="4"/>
      <c r="NOG856" s="4"/>
      <c r="NOH856" s="4"/>
      <c r="NOI856" s="4"/>
      <c r="NOJ856" s="4"/>
      <c r="NOK856" s="4"/>
      <c r="NOL856" s="4"/>
      <c r="NOM856" s="4"/>
      <c r="NON856" s="4"/>
      <c r="NOO856" s="4"/>
      <c r="NOP856" s="4"/>
      <c r="NOQ856" s="4"/>
      <c r="NOR856" s="4"/>
      <c r="NOS856" s="4"/>
      <c r="NOT856" s="4"/>
      <c r="NOU856" s="4"/>
      <c r="NOV856" s="4"/>
      <c r="NOW856" s="4"/>
      <c r="NOX856" s="4"/>
      <c r="NOY856" s="4"/>
      <c r="NOZ856" s="4"/>
      <c r="NPA856" s="4"/>
      <c r="NPB856" s="4"/>
      <c r="NPC856" s="4"/>
      <c r="NPD856" s="4"/>
      <c r="NPE856" s="4"/>
      <c r="NPF856" s="4"/>
      <c r="NPG856" s="4"/>
      <c r="NPH856" s="4"/>
      <c r="NPI856" s="4"/>
      <c r="NPJ856" s="4"/>
      <c r="NPK856" s="4"/>
      <c r="NPL856" s="4"/>
      <c r="NPM856" s="4"/>
      <c r="NPN856" s="4"/>
      <c r="NPO856" s="4"/>
      <c r="NPP856" s="4"/>
      <c r="NPQ856" s="4"/>
      <c r="NPR856" s="4"/>
      <c r="NPS856" s="4"/>
      <c r="NPT856" s="4"/>
      <c r="NPU856" s="4"/>
      <c r="NPV856" s="4"/>
      <c r="NPW856" s="4"/>
      <c r="NPX856" s="4"/>
      <c r="NPY856" s="4"/>
      <c r="NPZ856" s="4"/>
      <c r="NQA856" s="4"/>
      <c r="NQB856" s="4"/>
      <c r="NQC856" s="4"/>
      <c r="NQD856" s="4"/>
      <c r="NQE856" s="4"/>
      <c r="NQF856" s="4"/>
      <c r="NQG856" s="4"/>
      <c r="NQH856" s="4"/>
      <c r="NQI856" s="4"/>
      <c r="NQJ856" s="4"/>
      <c r="NQK856" s="4"/>
      <c r="NQL856" s="4"/>
      <c r="NQM856" s="4"/>
      <c r="NQN856" s="4"/>
      <c r="NQO856" s="4"/>
      <c r="NQP856" s="4"/>
      <c r="NQQ856" s="4"/>
      <c r="NQR856" s="4"/>
      <c r="NQS856" s="4"/>
      <c r="NQT856" s="4"/>
      <c r="NQU856" s="4"/>
      <c r="NQV856" s="4"/>
      <c r="NQW856" s="4"/>
      <c r="NQX856" s="4"/>
      <c r="NQY856" s="4"/>
      <c r="NQZ856" s="4"/>
      <c r="NRA856" s="4"/>
      <c r="NRB856" s="4"/>
      <c r="NRC856" s="4"/>
      <c r="NRD856" s="4"/>
      <c r="NRE856" s="4"/>
      <c r="NRF856" s="4"/>
      <c r="NRG856" s="4"/>
      <c r="NRH856" s="4"/>
      <c r="NRI856" s="4"/>
      <c r="NRJ856" s="4"/>
      <c r="NRK856" s="4"/>
      <c r="NRL856" s="4"/>
      <c r="NRM856" s="4"/>
      <c r="NRN856" s="4"/>
      <c r="NRO856" s="4"/>
      <c r="NRP856" s="4"/>
      <c r="NRQ856" s="4"/>
      <c r="NRR856" s="4"/>
      <c r="NRS856" s="4"/>
      <c r="NRT856" s="4"/>
      <c r="NRU856" s="4"/>
      <c r="NRV856" s="4"/>
      <c r="NRW856" s="4"/>
      <c r="NRX856" s="4"/>
      <c r="NRY856" s="4"/>
      <c r="NRZ856" s="4"/>
      <c r="NSA856" s="4"/>
      <c r="NSB856" s="4"/>
      <c r="NSC856" s="4"/>
      <c r="NSD856" s="4"/>
      <c r="NSE856" s="4"/>
      <c r="NSF856" s="4"/>
      <c r="NSG856" s="4"/>
      <c r="NSH856" s="4"/>
      <c r="NSI856" s="4"/>
      <c r="NSJ856" s="4"/>
      <c r="NSK856" s="4"/>
      <c r="NSL856" s="4"/>
      <c r="NSM856" s="4"/>
      <c r="NSN856" s="4"/>
      <c r="NSO856" s="4"/>
      <c r="NSP856" s="4"/>
      <c r="NSQ856" s="4"/>
      <c r="NSR856" s="4"/>
      <c r="NSS856" s="4"/>
      <c r="NST856" s="4"/>
      <c r="NSU856" s="4"/>
      <c r="NSV856" s="4"/>
      <c r="NSW856" s="4"/>
      <c r="NSX856" s="4"/>
      <c r="NSY856" s="4"/>
      <c r="NSZ856" s="4"/>
      <c r="NTA856" s="4"/>
      <c r="NTB856" s="4"/>
      <c r="NTC856" s="4"/>
      <c r="NTD856" s="4"/>
      <c r="NTE856" s="4"/>
      <c r="NTF856" s="4"/>
      <c r="NTG856" s="4"/>
      <c r="NTH856" s="4"/>
      <c r="NTI856" s="4"/>
      <c r="NTJ856" s="4"/>
      <c r="NTK856" s="4"/>
      <c r="NTL856" s="4"/>
      <c r="NTM856" s="4"/>
      <c r="NTN856" s="4"/>
      <c r="NTO856" s="4"/>
      <c r="NTP856" s="4"/>
      <c r="NTQ856" s="4"/>
      <c r="NTR856" s="4"/>
      <c r="NTS856" s="4"/>
      <c r="NTT856" s="4"/>
      <c r="NTU856" s="4"/>
      <c r="NTV856" s="4"/>
      <c r="NTW856" s="4"/>
      <c r="NTX856" s="4"/>
      <c r="NTY856" s="4"/>
      <c r="NTZ856" s="4"/>
      <c r="NUA856" s="4"/>
      <c r="NUB856" s="4"/>
      <c r="NUC856" s="4"/>
      <c r="NUD856" s="4"/>
      <c r="NUE856" s="4"/>
      <c r="NUF856" s="4"/>
      <c r="NUG856" s="4"/>
      <c r="NUH856" s="4"/>
      <c r="NUI856" s="4"/>
      <c r="NUJ856" s="4"/>
      <c r="NUK856" s="4"/>
      <c r="NUL856" s="4"/>
      <c r="NUM856" s="4"/>
      <c r="NUN856" s="4"/>
      <c r="NUO856" s="4"/>
      <c r="NUP856" s="4"/>
      <c r="NUQ856" s="4"/>
      <c r="NUR856" s="4"/>
      <c r="NUS856" s="4"/>
      <c r="NUT856" s="4"/>
      <c r="NUU856" s="4"/>
      <c r="NUV856" s="4"/>
      <c r="NUW856" s="4"/>
      <c r="NUX856" s="4"/>
      <c r="NUY856" s="4"/>
      <c r="NUZ856" s="4"/>
      <c r="NVA856" s="4"/>
      <c r="NVB856" s="4"/>
      <c r="NVC856" s="4"/>
      <c r="NVD856" s="4"/>
      <c r="NVE856" s="4"/>
      <c r="NVF856" s="4"/>
      <c r="NVG856" s="4"/>
      <c r="NVH856" s="4"/>
      <c r="NVI856" s="4"/>
      <c r="NVJ856" s="4"/>
      <c r="NVK856" s="4"/>
      <c r="NVL856" s="4"/>
      <c r="NVM856" s="4"/>
      <c r="NVN856" s="4"/>
      <c r="NVO856" s="4"/>
      <c r="NVP856" s="4"/>
      <c r="NVQ856" s="4"/>
      <c r="NVR856" s="4"/>
      <c r="NVS856" s="4"/>
      <c r="NVT856" s="4"/>
      <c r="NVU856" s="4"/>
      <c r="NVV856" s="4"/>
      <c r="NVW856" s="4"/>
      <c r="NVX856" s="4"/>
      <c r="NVY856" s="4"/>
      <c r="NVZ856" s="4"/>
      <c r="NWA856" s="4"/>
      <c r="NWB856" s="4"/>
      <c r="NWC856" s="4"/>
      <c r="NWD856" s="4"/>
      <c r="NWE856" s="4"/>
      <c r="NWF856" s="4"/>
      <c r="NWG856" s="4"/>
      <c r="NWH856" s="4"/>
      <c r="NWI856" s="4"/>
      <c r="NWJ856" s="4"/>
      <c r="NWK856" s="4"/>
      <c r="NWL856" s="4"/>
      <c r="NWM856" s="4"/>
      <c r="NWN856" s="4"/>
      <c r="NWO856" s="4"/>
      <c r="NWP856" s="4"/>
      <c r="NWQ856" s="4"/>
      <c r="NWR856" s="4"/>
      <c r="NWS856" s="4"/>
      <c r="NWT856" s="4"/>
      <c r="NWU856" s="4"/>
      <c r="NWV856" s="4"/>
      <c r="NWW856" s="4"/>
      <c r="NWX856" s="4"/>
      <c r="NWY856" s="4"/>
      <c r="NWZ856" s="4"/>
      <c r="NXA856" s="4"/>
      <c r="NXB856" s="4"/>
      <c r="NXC856" s="4"/>
      <c r="NXD856" s="4"/>
      <c r="NXE856" s="4"/>
      <c r="NXF856" s="4"/>
      <c r="NXG856" s="4"/>
      <c r="NXH856" s="4"/>
      <c r="NXI856" s="4"/>
      <c r="NXJ856" s="4"/>
      <c r="NXK856" s="4"/>
      <c r="NXL856" s="4"/>
      <c r="NXM856" s="4"/>
      <c r="NXN856" s="4"/>
      <c r="NXO856" s="4"/>
      <c r="NXP856" s="4"/>
      <c r="NXQ856" s="4"/>
      <c r="NXR856" s="4"/>
      <c r="NXS856" s="4"/>
      <c r="NXT856" s="4"/>
      <c r="NXU856" s="4"/>
      <c r="NXV856" s="4"/>
      <c r="NXW856" s="4"/>
      <c r="NXX856" s="4"/>
      <c r="NXY856" s="4"/>
      <c r="NXZ856" s="4"/>
      <c r="NYA856" s="4"/>
      <c r="NYB856" s="4"/>
      <c r="NYC856" s="4"/>
      <c r="NYD856" s="4"/>
      <c r="NYE856" s="4"/>
      <c r="NYF856" s="4"/>
      <c r="NYG856" s="4"/>
      <c r="NYH856" s="4"/>
      <c r="NYI856" s="4"/>
      <c r="NYJ856" s="4"/>
      <c r="NYK856" s="4"/>
      <c r="NYL856" s="4"/>
      <c r="NYM856" s="4"/>
      <c r="NYN856" s="4"/>
      <c r="NYO856" s="4"/>
      <c r="NYP856" s="4"/>
      <c r="NYQ856" s="4"/>
      <c r="NYR856" s="4"/>
      <c r="NYS856" s="4"/>
      <c r="NYT856" s="4"/>
      <c r="NYU856" s="4"/>
      <c r="NYV856" s="4"/>
      <c r="NYW856" s="4"/>
      <c r="NYX856" s="4"/>
      <c r="NYY856" s="4"/>
      <c r="NYZ856" s="4"/>
      <c r="NZA856" s="4"/>
      <c r="NZB856" s="4"/>
      <c r="NZC856" s="4"/>
      <c r="NZD856" s="4"/>
      <c r="NZE856" s="4"/>
      <c r="NZF856" s="4"/>
      <c r="NZG856" s="4"/>
      <c r="NZH856" s="4"/>
      <c r="NZI856" s="4"/>
      <c r="NZJ856" s="4"/>
      <c r="NZK856" s="4"/>
      <c r="NZL856" s="4"/>
      <c r="NZM856" s="4"/>
      <c r="NZN856" s="4"/>
      <c r="NZO856" s="4"/>
      <c r="NZP856" s="4"/>
      <c r="NZQ856" s="4"/>
      <c r="NZR856" s="4"/>
      <c r="NZS856" s="4"/>
      <c r="NZT856" s="4"/>
      <c r="NZU856" s="4"/>
      <c r="NZV856" s="4"/>
      <c r="NZW856" s="4"/>
      <c r="NZX856" s="4"/>
      <c r="NZY856" s="4"/>
      <c r="NZZ856" s="4"/>
      <c r="OAA856" s="4"/>
      <c r="OAB856" s="4"/>
      <c r="OAC856" s="4"/>
      <c r="OAD856" s="4"/>
      <c r="OAE856" s="4"/>
      <c r="OAF856" s="4"/>
      <c r="OAG856" s="4"/>
      <c r="OAH856" s="4"/>
      <c r="OAI856" s="4"/>
      <c r="OAJ856" s="4"/>
      <c r="OAK856" s="4"/>
      <c r="OAL856" s="4"/>
      <c r="OAM856" s="4"/>
      <c r="OAN856" s="4"/>
      <c r="OAO856" s="4"/>
      <c r="OAP856" s="4"/>
      <c r="OAQ856" s="4"/>
      <c r="OAR856" s="4"/>
      <c r="OAS856" s="4"/>
      <c r="OAT856" s="4"/>
      <c r="OAU856" s="4"/>
      <c r="OAV856" s="4"/>
      <c r="OAW856" s="4"/>
      <c r="OAX856" s="4"/>
      <c r="OAY856" s="4"/>
      <c r="OAZ856" s="4"/>
      <c r="OBA856" s="4"/>
      <c r="OBB856" s="4"/>
      <c r="OBC856" s="4"/>
      <c r="OBD856" s="4"/>
      <c r="OBE856" s="4"/>
      <c r="OBF856" s="4"/>
      <c r="OBG856" s="4"/>
      <c r="OBH856" s="4"/>
      <c r="OBI856" s="4"/>
      <c r="OBJ856" s="4"/>
      <c r="OBK856" s="4"/>
      <c r="OBL856" s="4"/>
      <c r="OBM856" s="4"/>
      <c r="OBN856" s="4"/>
      <c r="OBO856" s="4"/>
      <c r="OBP856" s="4"/>
      <c r="OBQ856" s="4"/>
      <c r="OBR856" s="4"/>
      <c r="OBS856" s="4"/>
      <c r="OBT856" s="4"/>
      <c r="OBU856" s="4"/>
      <c r="OBV856" s="4"/>
      <c r="OBW856" s="4"/>
      <c r="OBX856" s="4"/>
      <c r="OBY856" s="4"/>
      <c r="OBZ856" s="4"/>
      <c r="OCA856" s="4"/>
      <c r="OCB856" s="4"/>
      <c r="OCC856" s="4"/>
      <c r="OCD856" s="4"/>
      <c r="OCE856" s="4"/>
      <c r="OCF856" s="4"/>
      <c r="OCG856" s="4"/>
      <c r="OCH856" s="4"/>
      <c r="OCI856" s="4"/>
      <c r="OCJ856" s="4"/>
      <c r="OCK856" s="4"/>
      <c r="OCL856" s="4"/>
      <c r="OCM856" s="4"/>
      <c r="OCN856" s="4"/>
      <c r="OCO856" s="4"/>
      <c r="OCP856" s="4"/>
      <c r="OCQ856" s="4"/>
      <c r="OCR856" s="4"/>
      <c r="OCS856" s="4"/>
      <c r="OCT856" s="4"/>
      <c r="OCU856" s="4"/>
      <c r="OCV856" s="4"/>
      <c r="OCW856" s="4"/>
      <c r="OCX856" s="4"/>
      <c r="OCY856" s="4"/>
      <c r="OCZ856" s="4"/>
      <c r="ODA856" s="4"/>
      <c r="ODB856" s="4"/>
      <c r="ODC856" s="4"/>
      <c r="ODD856" s="4"/>
      <c r="ODE856" s="4"/>
      <c r="ODF856" s="4"/>
      <c r="ODG856" s="4"/>
      <c r="ODH856" s="4"/>
      <c r="ODI856" s="4"/>
      <c r="ODJ856" s="4"/>
      <c r="ODK856" s="4"/>
      <c r="ODL856" s="4"/>
      <c r="ODM856" s="4"/>
      <c r="ODN856" s="4"/>
      <c r="ODO856" s="4"/>
      <c r="ODP856" s="4"/>
      <c r="ODQ856" s="4"/>
      <c r="ODR856" s="4"/>
      <c r="ODS856" s="4"/>
      <c r="ODT856" s="4"/>
      <c r="ODU856" s="4"/>
      <c r="ODV856" s="4"/>
      <c r="ODW856" s="4"/>
      <c r="ODX856" s="4"/>
      <c r="ODY856" s="4"/>
      <c r="ODZ856" s="4"/>
      <c r="OEA856" s="4"/>
      <c r="OEB856" s="4"/>
      <c r="OEC856" s="4"/>
      <c r="OED856" s="4"/>
      <c r="OEE856" s="4"/>
      <c r="OEF856" s="4"/>
      <c r="OEG856" s="4"/>
      <c r="OEH856" s="4"/>
      <c r="OEI856" s="4"/>
      <c r="OEJ856" s="4"/>
      <c r="OEK856" s="4"/>
      <c r="OEL856" s="4"/>
      <c r="OEM856" s="4"/>
      <c r="OEN856" s="4"/>
      <c r="OEO856" s="4"/>
      <c r="OEP856" s="4"/>
      <c r="OEQ856" s="4"/>
      <c r="OER856" s="4"/>
      <c r="OES856" s="4"/>
      <c r="OET856" s="4"/>
      <c r="OEU856" s="4"/>
      <c r="OEV856" s="4"/>
      <c r="OEW856" s="4"/>
      <c r="OEX856" s="4"/>
      <c r="OEY856" s="4"/>
      <c r="OEZ856" s="4"/>
      <c r="OFA856" s="4"/>
      <c r="OFB856" s="4"/>
      <c r="OFC856" s="4"/>
      <c r="OFD856" s="4"/>
      <c r="OFE856" s="4"/>
      <c r="OFF856" s="4"/>
      <c r="OFG856" s="4"/>
      <c r="OFH856" s="4"/>
      <c r="OFI856" s="4"/>
      <c r="OFJ856" s="4"/>
      <c r="OFK856" s="4"/>
      <c r="OFL856" s="4"/>
      <c r="OFM856" s="4"/>
      <c r="OFN856" s="4"/>
      <c r="OFO856" s="4"/>
      <c r="OFP856" s="4"/>
      <c r="OFQ856" s="4"/>
      <c r="OFR856" s="4"/>
      <c r="OFS856" s="4"/>
      <c r="OFT856" s="4"/>
      <c r="OFU856" s="4"/>
      <c r="OFV856" s="4"/>
      <c r="OFW856" s="4"/>
      <c r="OFX856" s="4"/>
      <c r="OFY856" s="4"/>
      <c r="OFZ856" s="4"/>
      <c r="OGA856" s="4"/>
      <c r="OGB856" s="4"/>
      <c r="OGC856" s="4"/>
      <c r="OGD856" s="4"/>
      <c r="OGE856" s="4"/>
      <c r="OGF856" s="4"/>
      <c r="OGG856" s="4"/>
      <c r="OGH856" s="4"/>
      <c r="OGI856" s="4"/>
      <c r="OGJ856" s="4"/>
      <c r="OGK856" s="4"/>
      <c r="OGL856" s="4"/>
      <c r="OGM856" s="4"/>
      <c r="OGN856" s="4"/>
      <c r="OGO856" s="4"/>
      <c r="OGP856" s="4"/>
      <c r="OGQ856" s="4"/>
      <c r="OGR856" s="4"/>
      <c r="OGS856" s="4"/>
      <c r="OGT856" s="4"/>
      <c r="OGU856" s="4"/>
      <c r="OGV856" s="4"/>
      <c r="OGW856" s="4"/>
      <c r="OGX856" s="4"/>
      <c r="OGY856" s="4"/>
      <c r="OGZ856" s="4"/>
      <c r="OHA856" s="4"/>
      <c r="OHB856" s="4"/>
      <c r="OHC856" s="4"/>
      <c r="OHD856" s="4"/>
      <c r="OHE856" s="4"/>
      <c r="OHF856" s="4"/>
      <c r="OHG856" s="4"/>
      <c r="OHH856" s="4"/>
      <c r="OHI856" s="4"/>
      <c r="OHJ856" s="4"/>
      <c r="OHK856" s="4"/>
      <c r="OHL856" s="4"/>
      <c r="OHM856" s="4"/>
      <c r="OHN856" s="4"/>
      <c r="OHO856" s="4"/>
      <c r="OHP856" s="4"/>
      <c r="OHQ856" s="4"/>
      <c r="OHR856" s="4"/>
      <c r="OHS856" s="4"/>
      <c r="OHT856" s="4"/>
      <c r="OHU856" s="4"/>
      <c r="OHV856" s="4"/>
      <c r="OHW856" s="4"/>
      <c r="OHX856" s="4"/>
      <c r="OHY856" s="4"/>
      <c r="OHZ856" s="4"/>
      <c r="OIA856" s="4"/>
      <c r="OIB856" s="4"/>
      <c r="OIC856" s="4"/>
      <c r="OID856" s="4"/>
      <c r="OIE856" s="4"/>
      <c r="OIF856" s="4"/>
      <c r="OIG856" s="4"/>
      <c r="OIH856" s="4"/>
      <c r="OII856" s="4"/>
      <c r="OIJ856" s="4"/>
      <c r="OIK856" s="4"/>
      <c r="OIL856" s="4"/>
      <c r="OIM856" s="4"/>
      <c r="OIN856" s="4"/>
      <c r="OIO856" s="4"/>
      <c r="OIP856" s="4"/>
      <c r="OIQ856" s="4"/>
      <c r="OIR856" s="4"/>
      <c r="OIS856" s="4"/>
      <c r="OIT856" s="4"/>
      <c r="OIU856" s="4"/>
      <c r="OIV856" s="4"/>
      <c r="OIW856" s="4"/>
      <c r="OIX856" s="4"/>
      <c r="OIY856" s="4"/>
      <c r="OIZ856" s="4"/>
      <c r="OJA856" s="4"/>
      <c r="OJB856" s="4"/>
      <c r="OJC856" s="4"/>
      <c r="OJD856" s="4"/>
      <c r="OJE856" s="4"/>
      <c r="OJF856" s="4"/>
      <c r="OJG856" s="4"/>
      <c r="OJH856" s="4"/>
      <c r="OJI856" s="4"/>
      <c r="OJJ856" s="4"/>
      <c r="OJK856" s="4"/>
      <c r="OJL856" s="4"/>
      <c r="OJM856" s="4"/>
      <c r="OJN856" s="4"/>
      <c r="OJO856" s="4"/>
      <c r="OJP856" s="4"/>
      <c r="OJQ856" s="4"/>
      <c r="OJR856" s="4"/>
      <c r="OJS856" s="4"/>
      <c r="OJT856" s="4"/>
      <c r="OJU856" s="4"/>
      <c r="OJV856" s="4"/>
      <c r="OJW856" s="4"/>
      <c r="OJX856" s="4"/>
      <c r="OJY856" s="4"/>
      <c r="OJZ856" s="4"/>
      <c r="OKA856" s="4"/>
      <c r="OKB856" s="4"/>
      <c r="OKC856" s="4"/>
      <c r="OKD856" s="4"/>
      <c r="OKE856" s="4"/>
      <c r="OKF856" s="4"/>
      <c r="OKG856" s="4"/>
      <c r="OKH856" s="4"/>
      <c r="OKI856" s="4"/>
      <c r="OKJ856" s="4"/>
      <c r="OKK856" s="4"/>
      <c r="OKL856" s="4"/>
      <c r="OKM856" s="4"/>
      <c r="OKN856" s="4"/>
      <c r="OKO856" s="4"/>
      <c r="OKP856" s="4"/>
      <c r="OKQ856" s="4"/>
      <c r="OKR856" s="4"/>
      <c r="OKS856" s="4"/>
      <c r="OKT856" s="4"/>
      <c r="OKU856" s="4"/>
      <c r="OKV856" s="4"/>
      <c r="OKW856" s="4"/>
      <c r="OKX856" s="4"/>
      <c r="OKY856" s="4"/>
      <c r="OKZ856" s="4"/>
      <c r="OLA856" s="4"/>
      <c r="OLB856" s="4"/>
      <c r="OLC856" s="4"/>
      <c r="OLD856" s="4"/>
      <c r="OLE856" s="4"/>
      <c r="OLF856" s="4"/>
      <c r="OLG856" s="4"/>
      <c r="OLH856" s="4"/>
      <c r="OLI856" s="4"/>
      <c r="OLJ856" s="4"/>
      <c r="OLK856" s="4"/>
      <c r="OLL856" s="4"/>
      <c r="OLM856" s="4"/>
      <c r="OLN856" s="4"/>
      <c r="OLO856" s="4"/>
      <c r="OLP856" s="4"/>
      <c r="OLQ856" s="4"/>
      <c r="OLR856" s="4"/>
      <c r="OLS856" s="4"/>
      <c r="OLT856" s="4"/>
      <c r="OLU856" s="4"/>
      <c r="OLV856" s="4"/>
      <c r="OLW856" s="4"/>
      <c r="OLX856" s="4"/>
      <c r="OLY856" s="4"/>
      <c r="OLZ856" s="4"/>
      <c r="OMA856" s="4"/>
      <c r="OMB856" s="4"/>
      <c r="OMC856" s="4"/>
      <c r="OMD856" s="4"/>
      <c r="OME856" s="4"/>
      <c r="OMF856" s="4"/>
      <c r="OMG856" s="4"/>
      <c r="OMH856" s="4"/>
      <c r="OMI856" s="4"/>
      <c r="OMJ856" s="4"/>
      <c r="OMK856" s="4"/>
      <c r="OML856" s="4"/>
      <c r="OMM856" s="4"/>
      <c r="OMN856" s="4"/>
      <c r="OMO856" s="4"/>
      <c r="OMP856" s="4"/>
      <c r="OMQ856" s="4"/>
      <c r="OMR856" s="4"/>
      <c r="OMS856" s="4"/>
      <c r="OMT856" s="4"/>
      <c r="OMU856" s="4"/>
      <c r="OMV856" s="4"/>
      <c r="OMW856" s="4"/>
      <c r="OMX856" s="4"/>
      <c r="OMY856" s="4"/>
      <c r="OMZ856" s="4"/>
      <c r="ONA856" s="4"/>
      <c r="ONB856" s="4"/>
      <c r="ONC856" s="4"/>
      <c r="OND856" s="4"/>
      <c r="ONE856" s="4"/>
      <c r="ONF856" s="4"/>
      <c r="ONG856" s="4"/>
      <c r="ONH856" s="4"/>
      <c r="ONI856" s="4"/>
      <c r="ONJ856" s="4"/>
      <c r="ONK856" s="4"/>
      <c r="ONL856" s="4"/>
      <c r="ONM856" s="4"/>
      <c r="ONN856" s="4"/>
      <c r="ONO856" s="4"/>
      <c r="ONP856" s="4"/>
      <c r="ONQ856" s="4"/>
      <c r="ONR856" s="4"/>
      <c r="ONS856" s="4"/>
      <c r="ONT856" s="4"/>
      <c r="ONU856" s="4"/>
      <c r="ONV856" s="4"/>
      <c r="ONW856" s="4"/>
      <c r="ONX856" s="4"/>
      <c r="ONY856" s="4"/>
      <c r="ONZ856" s="4"/>
      <c r="OOA856" s="4"/>
      <c r="OOB856" s="4"/>
      <c r="OOC856" s="4"/>
      <c r="OOD856" s="4"/>
      <c r="OOE856" s="4"/>
      <c r="OOF856" s="4"/>
      <c r="OOG856" s="4"/>
      <c r="OOH856" s="4"/>
      <c r="OOI856" s="4"/>
      <c r="OOJ856" s="4"/>
      <c r="OOK856" s="4"/>
      <c r="OOL856" s="4"/>
      <c r="OOM856" s="4"/>
      <c r="OON856" s="4"/>
      <c r="OOO856" s="4"/>
      <c r="OOP856" s="4"/>
      <c r="OOQ856" s="4"/>
      <c r="OOR856" s="4"/>
      <c r="OOS856" s="4"/>
      <c r="OOT856" s="4"/>
      <c r="OOU856" s="4"/>
      <c r="OOV856" s="4"/>
      <c r="OOW856" s="4"/>
      <c r="OOX856" s="4"/>
      <c r="OOY856" s="4"/>
      <c r="OOZ856" s="4"/>
      <c r="OPA856" s="4"/>
      <c r="OPB856" s="4"/>
      <c r="OPC856" s="4"/>
      <c r="OPD856" s="4"/>
      <c r="OPE856" s="4"/>
      <c r="OPF856" s="4"/>
      <c r="OPG856" s="4"/>
      <c r="OPH856" s="4"/>
      <c r="OPI856" s="4"/>
      <c r="OPJ856" s="4"/>
      <c r="OPK856" s="4"/>
      <c r="OPL856" s="4"/>
      <c r="OPM856" s="4"/>
      <c r="OPN856" s="4"/>
      <c r="OPO856" s="4"/>
      <c r="OPP856" s="4"/>
      <c r="OPQ856" s="4"/>
      <c r="OPR856" s="4"/>
      <c r="OPS856" s="4"/>
      <c r="OPT856" s="4"/>
      <c r="OPU856" s="4"/>
      <c r="OPV856" s="4"/>
      <c r="OPW856" s="4"/>
      <c r="OPX856" s="4"/>
      <c r="OPY856" s="4"/>
      <c r="OPZ856" s="4"/>
      <c r="OQA856" s="4"/>
      <c r="OQB856" s="4"/>
      <c r="OQC856" s="4"/>
      <c r="OQD856" s="4"/>
      <c r="OQE856" s="4"/>
      <c r="OQF856" s="4"/>
      <c r="OQG856" s="4"/>
      <c r="OQH856" s="4"/>
      <c r="OQI856" s="4"/>
      <c r="OQJ856" s="4"/>
      <c r="OQK856" s="4"/>
      <c r="OQL856" s="4"/>
      <c r="OQM856" s="4"/>
      <c r="OQN856" s="4"/>
      <c r="OQO856" s="4"/>
      <c r="OQP856" s="4"/>
      <c r="OQQ856" s="4"/>
      <c r="OQR856" s="4"/>
      <c r="OQS856" s="4"/>
      <c r="OQT856" s="4"/>
      <c r="OQU856" s="4"/>
      <c r="OQV856" s="4"/>
      <c r="OQW856" s="4"/>
      <c r="OQX856" s="4"/>
      <c r="OQY856" s="4"/>
      <c r="OQZ856" s="4"/>
      <c r="ORA856" s="4"/>
      <c r="ORB856" s="4"/>
      <c r="ORC856" s="4"/>
      <c r="ORD856" s="4"/>
      <c r="ORE856" s="4"/>
      <c r="ORF856" s="4"/>
      <c r="ORG856" s="4"/>
      <c r="ORH856" s="4"/>
      <c r="ORI856" s="4"/>
      <c r="ORJ856" s="4"/>
      <c r="ORK856" s="4"/>
      <c r="ORL856" s="4"/>
      <c r="ORM856" s="4"/>
      <c r="ORN856" s="4"/>
      <c r="ORO856" s="4"/>
      <c r="ORP856" s="4"/>
      <c r="ORQ856" s="4"/>
      <c r="ORR856" s="4"/>
      <c r="ORS856" s="4"/>
      <c r="ORT856" s="4"/>
      <c r="ORU856" s="4"/>
      <c r="ORV856" s="4"/>
      <c r="ORW856" s="4"/>
      <c r="ORX856" s="4"/>
      <c r="ORY856" s="4"/>
      <c r="ORZ856" s="4"/>
      <c r="OSA856" s="4"/>
      <c r="OSB856" s="4"/>
      <c r="OSC856" s="4"/>
      <c r="OSD856" s="4"/>
      <c r="OSE856" s="4"/>
      <c r="OSF856" s="4"/>
      <c r="OSG856" s="4"/>
      <c r="OSH856" s="4"/>
      <c r="OSI856" s="4"/>
      <c r="OSJ856" s="4"/>
      <c r="OSK856" s="4"/>
      <c r="OSL856" s="4"/>
      <c r="OSM856" s="4"/>
      <c r="OSN856" s="4"/>
      <c r="OSO856" s="4"/>
      <c r="OSP856" s="4"/>
      <c r="OSQ856" s="4"/>
      <c r="OSR856" s="4"/>
      <c r="OSS856" s="4"/>
      <c r="OST856" s="4"/>
      <c r="OSU856" s="4"/>
      <c r="OSV856" s="4"/>
      <c r="OSW856" s="4"/>
      <c r="OSX856" s="4"/>
      <c r="OSY856" s="4"/>
      <c r="OSZ856" s="4"/>
      <c r="OTA856" s="4"/>
      <c r="OTB856" s="4"/>
      <c r="OTC856" s="4"/>
      <c r="OTD856" s="4"/>
      <c r="OTE856" s="4"/>
      <c r="OTF856" s="4"/>
      <c r="OTG856" s="4"/>
      <c r="OTH856" s="4"/>
      <c r="OTI856" s="4"/>
      <c r="OTJ856" s="4"/>
      <c r="OTK856" s="4"/>
      <c r="OTL856" s="4"/>
      <c r="OTM856" s="4"/>
      <c r="OTN856" s="4"/>
      <c r="OTO856" s="4"/>
      <c r="OTP856" s="4"/>
      <c r="OTQ856" s="4"/>
      <c r="OTR856" s="4"/>
      <c r="OTS856" s="4"/>
      <c r="OTT856" s="4"/>
      <c r="OTU856" s="4"/>
      <c r="OTV856" s="4"/>
      <c r="OTW856" s="4"/>
      <c r="OTX856" s="4"/>
      <c r="OTY856" s="4"/>
      <c r="OTZ856" s="4"/>
      <c r="OUA856" s="4"/>
      <c r="OUB856" s="4"/>
      <c r="OUC856" s="4"/>
      <c r="OUD856" s="4"/>
      <c r="OUE856" s="4"/>
      <c r="OUF856" s="4"/>
      <c r="OUG856" s="4"/>
      <c r="OUH856" s="4"/>
      <c r="OUI856" s="4"/>
      <c r="OUJ856" s="4"/>
      <c r="OUK856" s="4"/>
      <c r="OUL856" s="4"/>
      <c r="OUM856" s="4"/>
      <c r="OUN856" s="4"/>
      <c r="OUO856" s="4"/>
      <c r="OUP856" s="4"/>
      <c r="OUQ856" s="4"/>
      <c r="OUR856" s="4"/>
      <c r="OUS856" s="4"/>
      <c r="OUT856" s="4"/>
      <c r="OUU856" s="4"/>
      <c r="OUV856" s="4"/>
      <c r="OUW856" s="4"/>
      <c r="OUX856" s="4"/>
      <c r="OUY856" s="4"/>
      <c r="OUZ856" s="4"/>
      <c r="OVA856" s="4"/>
      <c r="OVB856" s="4"/>
      <c r="OVC856" s="4"/>
      <c r="OVD856" s="4"/>
      <c r="OVE856" s="4"/>
      <c r="OVF856" s="4"/>
      <c r="OVG856" s="4"/>
      <c r="OVH856" s="4"/>
      <c r="OVI856" s="4"/>
      <c r="OVJ856" s="4"/>
      <c r="OVK856" s="4"/>
      <c r="OVL856" s="4"/>
      <c r="OVM856" s="4"/>
      <c r="OVN856" s="4"/>
      <c r="OVO856" s="4"/>
      <c r="OVP856" s="4"/>
      <c r="OVQ856" s="4"/>
      <c r="OVR856" s="4"/>
      <c r="OVS856" s="4"/>
      <c r="OVT856" s="4"/>
      <c r="OVU856" s="4"/>
      <c r="OVV856" s="4"/>
      <c r="OVW856" s="4"/>
      <c r="OVX856" s="4"/>
      <c r="OVY856" s="4"/>
      <c r="OVZ856" s="4"/>
      <c r="OWA856" s="4"/>
      <c r="OWB856" s="4"/>
      <c r="OWC856" s="4"/>
      <c r="OWD856" s="4"/>
      <c r="OWE856" s="4"/>
      <c r="OWF856" s="4"/>
      <c r="OWG856" s="4"/>
      <c r="OWH856" s="4"/>
      <c r="OWI856" s="4"/>
      <c r="OWJ856" s="4"/>
      <c r="OWK856" s="4"/>
      <c r="OWL856" s="4"/>
      <c r="OWM856" s="4"/>
      <c r="OWN856" s="4"/>
      <c r="OWO856" s="4"/>
      <c r="OWP856" s="4"/>
      <c r="OWQ856" s="4"/>
      <c r="OWR856" s="4"/>
      <c r="OWS856" s="4"/>
      <c r="OWT856" s="4"/>
      <c r="OWU856" s="4"/>
      <c r="OWV856" s="4"/>
      <c r="OWW856" s="4"/>
      <c r="OWX856" s="4"/>
      <c r="OWY856" s="4"/>
      <c r="OWZ856" s="4"/>
      <c r="OXA856" s="4"/>
      <c r="OXB856" s="4"/>
      <c r="OXC856" s="4"/>
      <c r="OXD856" s="4"/>
      <c r="OXE856" s="4"/>
      <c r="OXF856" s="4"/>
      <c r="OXG856" s="4"/>
      <c r="OXH856" s="4"/>
      <c r="OXI856" s="4"/>
      <c r="OXJ856" s="4"/>
      <c r="OXK856" s="4"/>
      <c r="OXL856" s="4"/>
      <c r="OXM856" s="4"/>
      <c r="OXN856" s="4"/>
      <c r="OXO856" s="4"/>
      <c r="OXP856" s="4"/>
      <c r="OXQ856" s="4"/>
      <c r="OXR856" s="4"/>
      <c r="OXS856" s="4"/>
      <c r="OXT856" s="4"/>
      <c r="OXU856" s="4"/>
      <c r="OXV856" s="4"/>
      <c r="OXW856" s="4"/>
      <c r="OXX856" s="4"/>
      <c r="OXY856" s="4"/>
      <c r="OXZ856" s="4"/>
      <c r="OYA856" s="4"/>
      <c r="OYB856" s="4"/>
      <c r="OYC856" s="4"/>
      <c r="OYD856" s="4"/>
      <c r="OYE856" s="4"/>
      <c r="OYF856" s="4"/>
      <c r="OYG856" s="4"/>
      <c r="OYH856" s="4"/>
      <c r="OYI856" s="4"/>
      <c r="OYJ856" s="4"/>
      <c r="OYK856" s="4"/>
      <c r="OYL856" s="4"/>
      <c r="OYM856" s="4"/>
      <c r="OYN856" s="4"/>
      <c r="OYO856" s="4"/>
      <c r="OYP856" s="4"/>
      <c r="OYQ856" s="4"/>
      <c r="OYR856" s="4"/>
      <c r="OYS856" s="4"/>
      <c r="OYT856" s="4"/>
      <c r="OYU856" s="4"/>
      <c r="OYV856" s="4"/>
      <c r="OYW856" s="4"/>
      <c r="OYX856" s="4"/>
      <c r="OYY856" s="4"/>
      <c r="OYZ856" s="4"/>
      <c r="OZA856" s="4"/>
      <c r="OZB856" s="4"/>
      <c r="OZC856" s="4"/>
      <c r="OZD856" s="4"/>
      <c r="OZE856" s="4"/>
      <c r="OZF856" s="4"/>
      <c r="OZG856" s="4"/>
      <c r="OZH856" s="4"/>
      <c r="OZI856" s="4"/>
      <c r="OZJ856" s="4"/>
      <c r="OZK856" s="4"/>
      <c r="OZL856" s="4"/>
      <c r="OZM856" s="4"/>
      <c r="OZN856" s="4"/>
      <c r="OZO856" s="4"/>
      <c r="OZP856" s="4"/>
      <c r="OZQ856" s="4"/>
      <c r="OZR856" s="4"/>
      <c r="OZS856" s="4"/>
      <c r="OZT856" s="4"/>
      <c r="OZU856" s="4"/>
      <c r="OZV856" s="4"/>
      <c r="OZW856" s="4"/>
      <c r="OZX856" s="4"/>
      <c r="OZY856" s="4"/>
      <c r="OZZ856" s="4"/>
      <c r="PAA856" s="4"/>
      <c r="PAB856" s="4"/>
      <c r="PAC856" s="4"/>
      <c r="PAD856" s="4"/>
      <c r="PAE856" s="4"/>
      <c r="PAF856" s="4"/>
      <c r="PAG856" s="4"/>
      <c r="PAH856" s="4"/>
      <c r="PAI856" s="4"/>
      <c r="PAJ856" s="4"/>
      <c r="PAK856" s="4"/>
      <c r="PAL856" s="4"/>
      <c r="PAM856" s="4"/>
      <c r="PAN856" s="4"/>
      <c r="PAO856" s="4"/>
      <c r="PAP856" s="4"/>
      <c r="PAQ856" s="4"/>
      <c r="PAR856" s="4"/>
      <c r="PAS856" s="4"/>
      <c r="PAT856" s="4"/>
      <c r="PAU856" s="4"/>
      <c r="PAV856" s="4"/>
      <c r="PAW856" s="4"/>
      <c r="PAX856" s="4"/>
      <c r="PAY856" s="4"/>
      <c r="PAZ856" s="4"/>
      <c r="PBA856" s="4"/>
      <c r="PBB856" s="4"/>
      <c r="PBC856" s="4"/>
      <c r="PBD856" s="4"/>
      <c r="PBE856" s="4"/>
      <c r="PBF856" s="4"/>
      <c r="PBG856" s="4"/>
      <c r="PBH856" s="4"/>
      <c r="PBI856" s="4"/>
      <c r="PBJ856" s="4"/>
      <c r="PBK856" s="4"/>
      <c r="PBL856" s="4"/>
      <c r="PBM856" s="4"/>
      <c r="PBN856" s="4"/>
      <c r="PBO856" s="4"/>
      <c r="PBP856" s="4"/>
      <c r="PBQ856" s="4"/>
      <c r="PBR856" s="4"/>
      <c r="PBS856" s="4"/>
      <c r="PBT856" s="4"/>
      <c r="PBU856" s="4"/>
      <c r="PBV856" s="4"/>
      <c r="PBW856" s="4"/>
      <c r="PBX856" s="4"/>
      <c r="PBY856" s="4"/>
      <c r="PBZ856" s="4"/>
      <c r="PCA856" s="4"/>
      <c r="PCB856" s="4"/>
      <c r="PCC856" s="4"/>
      <c r="PCD856" s="4"/>
      <c r="PCE856" s="4"/>
      <c r="PCF856" s="4"/>
      <c r="PCG856" s="4"/>
      <c r="PCH856" s="4"/>
      <c r="PCI856" s="4"/>
      <c r="PCJ856" s="4"/>
      <c r="PCK856" s="4"/>
      <c r="PCL856" s="4"/>
      <c r="PCM856" s="4"/>
      <c r="PCN856" s="4"/>
      <c r="PCO856" s="4"/>
      <c r="PCP856" s="4"/>
      <c r="PCQ856" s="4"/>
      <c r="PCR856" s="4"/>
      <c r="PCS856" s="4"/>
      <c r="PCT856" s="4"/>
      <c r="PCU856" s="4"/>
      <c r="PCV856" s="4"/>
      <c r="PCW856" s="4"/>
      <c r="PCX856" s="4"/>
      <c r="PCY856" s="4"/>
      <c r="PCZ856" s="4"/>
      <c r="PDA856" s="4"/>
      <c r="PDB856" s="4"/>
      <c r="PDC856" s="4"/>
      <c r="PDD856" s="4"/>
      <c r="PDE856" s="4"/>
      <c r="PDF856" s="4"/>
      <c r="PDG856" s="4"/>
      <c r="PDH856" s="4"/>
      <c r="PDI856" s="4"/>
      <c r="PDJ856" s="4"/>
      <c r="PDK856" s="4"/>
      <c r="PDL856" s="4"/>
      <c r="PDM856" s="4"/>
      <c r="PDN856" s="4"/>
      <c r="PDO856" s="4"/>
      <c r="PDP856" s="4"/>
      <c r="PDQ856" s="4"/>
      <c r="PDR856" s="4"/>
      <c r="PDS856" s="4"/>
      <c r="PDT856" s="4"/>
      <c r="PDU856" s="4"/>
      <c r="PDV856" s="4"/>
      <c r="PDW856" s="4"/>
      <c r="PDX856" s="4"/>
      <c r="PDY856" s="4"/>
      <c r="PDZ856" s="4"/>
      <c r="PEA856" s="4"/>
      <c r="PEB856" s="4"/>
      <c r="PEC856" s="4"/>
      <c r="PED856" s="4"/>
      <c r="PEE856" s="4"/>
      <c r="PEF856" s="4"/>
      <c r="PEG856" s="4"/>
      <c r="PEH856" s="4"/>
      <c r="PEI856" s="4"/>
      <c r="PEJ856" s="4"/>
      <c r="PEK856" s="4"/>
      <c r="PEL856" s="4"/>
      <c r="PEM856" s="4"/>
      <c r="PEN856" s="4"/>
      <c r="PEO856" s="4"/>
      <c r="PEP856" s="4"/>
      <c r="PEQ856" s="4"/>
      <c r="PER856" s="4"/>
      <c r="PES856" s="4"/>
      <c r="PET856" s="4"/>
      <c r="PEU856" s="4"/>
      <c r="PEV856" s="4"/>
      <c r="PEW856" s="4"/>
      <c r="PEX856" s="4"/>
      <c r="PEY856" s="4"/>
      <c r="PEZ856" s="4"/>
      <c r="PFA856" s="4"/>
      <c r="PFB856" s="4"/>
      <c r="PFC856" s="4"/>
      <c r="PFD856" s="4"/>
      <c r="PFE856" s="4"/>
      <c r="PFF856" s="4"/>
      <c r="PFG856" s="4"/>
      <c r="PFH856" s="4"/>
      <c r="PFI856" s="4"/>
      <c r="PFJ856" s="4"/>
      <c r="PFK856" s="4"/>
      <c r="PFL856" s="4"/>
      <c r="PFM856" s="4"/>
      <c r="PFN856" s="4"/>
      <c r="PFO856" s="4"/>
      <c r="PFP856" s="4"/>
      <c r="PFQ856" s="4"/>
      <c r="PFR856" s="4"/>
      <c r="PFS856" s="4"/>
      <c r="PFT856" s="4"/>
      <c r="PFU856" s="4"/>
      <c r="PFV856" s="4"/>
      <c r="PFW856" s="4"/>
      <c r="PFX856" s="4"/>
      <c r="PFY856" s="4"/>
      <c r="PFZ856" s="4"/>
      <c r="PGA856" s="4"/>
      <c r="PGB856" s="4"/>
      <c r="PGC856" s="4"/>
      <c r="PGD856" s="4"/>
      <c r="PGE856" s="4"/>
      <c r="PGF856" s="4"/>
      <c r="PGG856" s="4"/>
      <c r="PGH856" s="4"/>
      <c r="PGI856" s="4"/>
      <c r="PGJ856" s="4"/>
      <c r="PGK856" s="4"/>
      <c r="PGL856" s="4"/>
      <c r="PGM856" s="4"/>
      <c r="PGN856" s="4"/>
      <c r="PGO856" s="4"/>
      <c r="PGP856" s="4"/>
      <c r="PGQ856" s="4"/>
      <c r="PGR856" s="4"/>
      <c r="PGS856" s="4"/>
      <c r="PGT856" s="4"/>
      <c r="PGU856" s="4"/>
      <c r="PGV856" s="4"/>
      <c r="PGW856" s="4"/>
      <c r="PGX856" s="4"/>
      <c r="PGY856" s="4"/>
      <c r="PGZ856" s="4"/>
      <c r="PHA856" s="4"/>
      <c r="PHB856" s="4"/>
      <c r="PHC856" s="4"/>
      <c r="PHD856" s="4"/>
      <c r="PHE856" s="4"/>
      <c r="PHF856" s="4"/>
      <c r="PHG856" s="4"/>
      <c r="PHH856" s="4"/>
      <c r="PHI856" s="4"/>
      <c r="PHJ856" s="4"/>
      <c r="PHK856" s="4"/>
      <c r="PHL856" s="4"/>
      <c r="PHM856" s="4"/>
      <c r="PHN856" s="4"/>
      <c r="PHO856" s="4"/>
      <c r="PHP856" s="4"/>
      <c r="PHQ856" s="4"/>
      <c r="PHR856" s="4"/>
      <c r="PHS856" s="4"/>
      <c r="PHT856" s="4"/>
      <c r="PHU856" s="4"/>
      <c r="PHV856" s="4"/>
      <c r="PHW856" s="4"/>
      <c r="PHX856" s="4"/>
      <c r="PHY856" s="4"/>
      <c r="PHZ856" s="4"/>
      <c r="PIA856" s="4"/>
      <c r="PIB856" s="4"/>
      <c r="PIC856" s="4"/>
      <c r="PID856" s="4"/>
      <c r="PIE856" s="4"/>
      <c r="PIF856" s="4"/>
      <c r="PIG856" s="4"/>
      <c r="PIH856" s="4"/>
      <c r="PII856" s="4"/>
      <c r="PIJ856" s="4"/>
      <c r="PIK856" s="4"/>
      <c r="PIL856" s="4"/>
      <c r="PIM856" s="4"/>
      <c r="PIN856" s="4"/>
      <c r="PIO856" s="4"/>
      <c r="PIP856" s="4"/>
      <c r="PIQ856" s="4"/>
      <c r="PIR856" s="4"/>
      <c r="PIS856" s="4"/>
      <c r="PIT856" s="4"/>
      <c r="PIU856" s="4"/>
      <c r="PIV856" s="4"/>
      <c r="PIW856" s="4"/>
      <c r="PIX856" s="4"/>
      <c r="PIY856" s="4"/>
      <c r="PIZ856" s="4"/>
      <c r="PJA856" s="4"/>
      <c r="PJB856" s="4"/>
      <c r="PJC856" s="4"/>
      <c r="PJD856" s="4"/>
      <c r="PJE856" s="4"/>
      <c r="PJF856" s="4"/>
      <c r="PJG856" s="4"/>
      <c r="PJH856" s="4"/>
      <c r="PJI856" s="4"/>
      <c r="PJJ856" s="4"/>
      <c r="PJK856" s="4"/>
      <c r="PJL856" s="4"/>
      <c r="PJM856" s="4"/>
      <c r="PJN856" s="4"/>
      <c r="PJO856" s="4"/>
      <c r="PJP856" s="4"/>
      <c r="PJQ856" s="4"/>
      <c r="PJR856" s="4"/>
      <c r="PJS856" s="4"/>
      <c r="PJT856" s="4"/>
      <c r="PJU856" s="4"/>
      <c r="PJV856" s="4"/>
      <c r="PJW856" s="4"/>
      <c r="PJX856" s="4"/>
      <c r="PJY856" s="4"/>
      <c r="PJZ856" s="4"/>
      <c r="PKA856" s="4"/>
      <c r="PKB856" s="4"/>
      <c r="PKC856" s="4"/>
      <c r="PKD856" s="4"/>
      <c r="PKE856" s="4"/>
      <c r="PKF856" s="4"/>
      <c r="PKG856" s="4"/>
      <c r="PKH856" s="4"/>
      <c r="PKI856" s="4"/>
      <c r="PKJ856" s="4"/>
      <c r="PKK856" s="4"/>
      <c r="PKL856" s="4"/>
      <c r="PKM856" s="4"/>
      <c r="PKN856" s="4"/>
      <c r="PKO856" s="4"/>
      <c r="PKP856" s="4"/>
      <c r="PKQ856" s="4"/>
      <c r="PKR856" s="4"/>
      <c r="PKS856" s="4"/>
      <c r="PKT856" s="4"/>
      <c r="PKU856" s="4"/>
      <c r="PKV856" s="4"/>
      <c r="PKW856" s="4"/>
      <c r="PKX856" s="4"/>
      <c r="PKY856" s="4"/>
      <c r="PKZ856" s="4"/>
      <c r="PLA856" s="4"/>
      <c r="PLB856" s="4"/>
      <c r="PLC856" s="4"/>
      <c r="PLD856" s="4"/>
      <c r="PLE856" s="4"/>
      <c r="PLF856" s="4"/>
      <c r="PLG856" s="4"/>
      <c r="PLH856" s="4"/>
      <c r="PLI856" s="4"/>
      <c r="PLJ856" s="4"/>
      <c r="PLK856" s="4"/>
      <c r="PLL856" s="4"/>
      <c r="PLM856" s="4"/>
      <c r="PLN856" s="4"/>
      <c r="PLO856" s="4"/>
      <c r="PLP856" s="4"/>
      <c r="PLQ856" s="4"/>
      <c r="PLR856" s="4"/>
      <c r="PLS856" s="4"/>
      <c r="PLT856" s="4"/>
      <c r="PLU856" s="4"/>
      <c r="PLV856" s="4"/>
      <c r="PLW856" s="4"/>
      <c r="PLX856" s="4"/>
      <c r="PLY856" s="4"/>
      <c r="PLZ856" s="4"/>
      <c r="PMA856" s="4"/>
      <c r="PMB856" s="4"/>
      <c r="PMC856" s="4"/>
      <c r="PMD856" s="4"/>
      <c r="PME856" s="4"/>
      <c r="PMF856" s="4"/>
      <c r="PMG856" s="4"/>
      <c r="PMH856" s="4"/>
      <c r="PMI856" s="4"/>
      <c r="PMJ856" s="4"/>
      <c r="PMK856" s="4"/>
      <c r="PML856" s="4"/>
      <c r="PMM856" s="4"/>
      <c r="PMN856" s="4"/>
      <c r="PMO856" s="4"/>
      <c r="PMP856" s="4"/>
      <c r="PMQ856" s="4"/>
      <c r="PMR856" s="4"/>
      <c r="PMS856" s="4"/>
      <c r="PMT856" s="4"/>
      <c r="PMU856" s="4"/>
      <c r="PMV856" s="4"/>
      <c r="PMW856" s="4"/>
      <c r="PMX856" s="4"/>
      <c r="PMY856" s="4"/>
      <c r="PMZ856" s="4"/>
      <c r="PNA856" s="4"/>
      <c r="PNB856" s="4"/>
      <c r="PNC856" s="4"/>
      <c r="PND856" s="4"/>
      <c r="PNE856" s="4"/>
      <c r="PNF856" s="4"/>
      <c r="PNG856" s="4"/>
      <c r="PNH856" s="4"/>
      <c r="PNI856" s="4"/>
      <c r="PNJ856" s="4"/>
      <c r="PNK856" s="4"/>
      <c r="PNL856" s="4"/>
      <c r="PNM856" s="4"/>
      <c r="PNN856" s="4"/>
      <c r="PNO856" s="4"/>
      <c r="PNP856" s="4"/>
      <c r="PNQ856" s="4"/>
      <c r="PNR856" s="4"/>
      <c r="PNS856" s="4"/>
      <c r="PNT856" s="4"/>
      <c r="PNU856" s="4"/>
      <c r="PNV856" s="4"/>
      <c r="PNW856" s="4"/>
      <c r="PNX856" s="4"/>
      <c r="PNY856" s="4"/>
      <c r="PNZ856" s="4"/>
      <c r="POA856" s="4"/>
      <c r="POB856" s="4"/>
      <c r="POC856" s="4"/>
      <c r="POD856" s="4"/>
      <c r="POE856" s="4"/>
      <c r="POF856" s="4"/>
      <c r="POG856" s="4"/>
      <c r="POH856" s="4"/>
      <c r="POI856" s="4"/>
      <c r="POJ856" s="4"/>
      <c r="POK856" s="4"/>
      <c r="POL856" s="4"/>
      <c r="POM856" s="4"/>
      <c r="PON856" s="4"/>
      <c r="POO856" s="4"/>
      <c r="POP856" s="4"/>
      <c r="POQ856" s="4"/>
      <c r="POR856" s="4"/>
      <c r="POS856" s="4"/>
      <c r="POT856" s="4"/>
      <c r="POU856" s="4"/>
      <c r="POV856" s="4"/>
      <c r="POW856" s="4"/>
      <c r="POX856" s="4"/>
      <c r="POY856" s="4"/>
      <c r="POZ856" s="4"/>
      <c r="PPA856" s="4"/>
      <c r="PPB856" s="4"/>
      <c r="PPC856" s="4"/>
      <c r="PPD856" s="4"/>
      <c r="PPE856" s="4"/>
      <c r="PPF856" s="4"/>
      <c r="PPG856" s="4"/>
      <c r="PPH856" s="4"/>
      <c r="PPI856" s="4"/>
      <c r="PPJ856" s="4"/>
      <c r="PPK856" s="4"/>
      <c r="PPL856" s="4"/>
      <c r="PPM856" s="4"/>
      <c r="PPN856" s="4"/>
      <c r="PPO856" s="4"/>
      <c r="PPP856" s="4"/>
      <c r="PPQ856" s="4"/>
      <c r="PPR856" s="4"/>
      <c r="PPS856" s="4"/>
      <c r="PPT856" s="4"/>
      <c r="PPU856" s="4"/>
      <c r="PPV856" s="4"/>
      <c r="PPW856" s="4"/>
      <c r="PPX856" s="4"/>
      <c r="PPY856" s="4"/>
      <c r="PPZ856" s="4"/>
      <c r="PQA856" s="4"/>
      <c r="PQB856" s="4"/>
      <c r="PQC856" s="4"/>
      <c r="PQD856" s="4"/>
      <c r="PQE856" s="4"/>
      <c r="PQF856" s="4"/>
      <c r="PQG856" s="4"/>
      <c r="PQH856" s="4"/>
      <c r="PQI856" s="4"/>
      <c r="PQJ856" s="4"/>
      <c r="PQK856" s="4"/>
      <c r="PQL856" s="4"/>
      <c r="PQM856" s="4"/>
      <c r="PQN856" s="4"/>
      <c r="PQO856" s="4"/>
      <c r="PQP856" s="4"/>
      <c r="PQQ856" s="4"/>
      <c r="PQR856" s="4"/>
      <c r="PQS856" s="4"/>
      <c r="PQT856" s="4"/>
      <c r="PQU856" s="4"/>
      <c r="PQV856" s="4"/>
      <c r="PQW856" s="4"/>
      <c r="PQX856" s="4"/>
      <c r="PQY856" s="4"/>
      <c r="PQZ856" s="4"/>
      <c r="PRA856" s="4"/>
      <c r="PRB856" s="4"/>
      <c r="PRC856" s="4"/>
      <c r="PRD856" s="4"/>
      <c r="PRE856" s="4"/>
      <c r="PRF856" s="4"/>
      <c r="PRG856" s="4"/>
      <c r="PRH856" s="4"/>
      <c r="PRI856" s="4"/>
      <c r="PRJ856" s="4"/>
      <c r="PRK856" s="4"/>
      <c r="PRL856" s="4"/>
      <c r="PRM856" s="4"/>
      <c r="PRN856" s="4"/>
      <c r="PRO856" s="4"/>
      <c r="PRP856" s="4"/>
      <c r="PRQ856" s="4"/>
      <c r="PRR856" s="4"/>
      <c r="PRS856" s="4"/>
      <c r="PRT856" s="4"/>
      <c r="PRU856" s="4"/>
      <c r="PRV856" s="4"/>
      <c r="PRW856" s="4"/>
      <c r="PRX856" s="4"/>
      <c r="PRY856" s="4"/>
      <c r="PRZ856" s="4"/>
      <c r="PSA856" s="4"/>
      <c r="PSB856" s="4"/>
      <c r="PSC856" s="4"/>
      <c r="PSD856" s="4"/>
      <c r="PSE856" s="4"/>
      <c r="PSF856" s="4"/>
      <c r="PSG856" s="4"/>
      <c r="PSH856" s="4"/>
      <c r="PSI856" s="4"/>
      <c r="PSJ856" s="4"/>
      <c r="PSK856" s="4"/>
      <c r="PSL856" s="4"/>
      <c r="PSM856" s="4"/>
      <c r="PSN856" s="4"/>
      <c r="PSO856" s="4"/>
      <c r="PSP856" s="4"/>
      <c r="PSQ856" s="4"/>
      <c r="PSR856" s="4"/>
      <c r="PSS856" s="4"/>
      <c r="PST856" s="4"/>
      <c r="PSU856" s="4"/>
      <c r="PSV856" s="4"/>
      <c r="PSW856" s="4"/>
      <c r="PSX856" s="4"/>
      <c r="PSY856" s="4"/>
      <c r="PSZ856" s="4"/>
      <c r="PTA856" s="4"/>
      <c r="PTB856" s="4"/>
      <c r="PTC856" s="4"/>
      <c r="PTD856" s="4"/>
      <c r="PTE856" s="4"/>
      <c r="PTF856" s="4"/>
      <c r="PTG856" s="4"/>
      <c r="PTH856" s="4"/>
      <c r="PTI856" s="4"/>
      <c r="PTJ856" s="4"/>
      <c r="PTK856" s="4"/>
      <c r="PTL856" s="4"/>
      <c r="PTM856" s="4"/>
      <c r="PTN856" s="4"/>
      <c r="PTO856" s="4"/>
      <c r="PTP856" s="4"/>
      <c r="PTQ856" s="4"/>
      <c r="PTR856" s="4"/>
      <c r="PTS856" s="4"/>
      <c r="PTT856" s="4"/>
      <c r="PTU856" s="4"/>
      <c r="PTV856" s="4"/>
      <c r="PTW856" s="4"/>
      <c r="PTX856" s="4"/>
      <c r="PTY856" s="4"/>
      <c r="PTZ856" s="4"/>
      <c r="PUA856" s="4"/>
      <c r="PUB856" s="4"/>
      <c r="PUC856" s="4"/>
      <c r="PUD856" s="4"/>
      <c r="PUE856" s="4"/>
      <c r="PUF856" s="4"/>
      <c r="PUG856" s="4"/>
      <c r="PUH856" s="4"/>
      <c r="PUI856" s="4"/>
      <c r="PUJ856" s="4"/>
      <c r="PUK856" s="4"/>
      <c r="PUL856" s="4"/>
      <c r="PUM856" s="4"/>
      <c r="PUN856" s="4"/>
      <c r="PUO856" s="4"/>
      <c r="PUP856" s="4"/>
      <c r="PUQ856" s="4"/>
      <c r="PUR856" s="4"/>
      <c r="PUS856" s="4"/>
      <c r="PUT856" s="4"/>
      <c r="PUU856" s="4"/>
      <c r="PUV856" s="4"/>
      <c r="PUW856" s="4"/>
      <c r="PUX856" s="4"/>
      <c r="PUY856" s="4"/>
      <c r="PUZ856" s="4"/>
      <c r="PVA856" s="4"/>
      <c r="PVB856" s="4"/>
      <c r="PVC856" s="4"/>
      <c r="PVD856" s="4"/>
      <c r="PVE856" s="4"/>
      <c r="PVF856" s="4"/>
      <c r="PVG856" s="4"/>
      <c r="PVH856" s="4"/>
      <c r="PVI856" s="4"/>
      <c r="PVJ856" s="4"/>
      <c r="PVK856" s="4"/>
      <c r="PVL856" s="4"/>
      <c r="PVM856" s="4"/>
      <c r="PVN856" s="4"/>
      <c r="PVO856" s="4"/>
      <c r="PVP856" s="4"/>
      <c r="PVQ856" s="4"/>
      <c r="PVR856" s="4"/>
      <c r="PVS856" s="4"/>
      <c r="PVT856" s="4"/>
      <c r="PVU856" s="4"/>
      <c r="PVV856" s="4"/>
      <c r="PVW856" s="4"/>
      <c r="PVX856" s="4"/>
      <c r="PVY856" s="4"/>
      <c r="PVZ856" s="4"/>
      <c r="PWA856" s="4"/>
      <c r="PWB856" s="4"/>
      <c r="PWC856" s="4"/>
      <c r="PWD856" s="4"/>
      <c r="PWE856" s="4"/>
      <c r="PWF856" s="4"/>
      <c r="PWG856" s="4"/>
      <c r="PWH856" s="4"/>
      <c r="PWI856" s="4"/>
      <c r="PWJ856" s="4"/>
      <c r="PWK856" s="4"/>
      <c r="PWL856" s="4"/>
      <c r="PWM856" s="4"/>
      <c r="PWN856" s="4"/>
      <c r="PWO856" s="4"/>
      <c r="PWP856" s="4"/>
      <c r="PWQ856" s="4"/>
      <c r="PWR856" s="4"/>
      <c r="PWS856" s="4"/>
      <c r="PWT856" s="4"/>
      <c r="PWU856" s="4"/>
      <c r="PWV856" s="4"/>
      <c r="PWW856" s="4"/>
      <c r="PWX856" s="4"/>
      <c r="PWY856" s="4"/>
      <c r="PWZ856" s="4"/>
      <c r="PXA856" s="4"/>
      <c r="PXB856" s="4"/>
      <c r="PXC856" s="4"/>
      <c r="PXD856" s="4"/>
      <c r="PXE856" s="4"/>
      <c r="PXF856" s="4"/>
      <c r="PXG856" s="4"/>
      <c r="PXH856" s="4"/>
      <c r="PXI856" s="4"/>
      <c r="PXJ856" s="4"/>
      <c r="PXK856" s="4"/>
      <c r="PXL856" s="4"/>
      <c r="PXM856" s="4"/>
      <c r="PXN856" s="4"/>
      <c r="PXO856" s="4"/>
      <c r="PXP856" s="4"/>
      <c r="PXQ856" s="4"/>
      <c r="PXR856" s="4"/>
      <c r="PXS856" s="4"/>
      <c r="PXT856" s="4"/>
      <c r="PXU856" s="4"/>
      <c r="PXV856" s="4"/>
      <c r="PXW856" s="4"/>
      <c r="PXX856" s="4"/>
      <c r="PXY856" s="4"/>
      <c r="PXZ856" s="4"/>
      <c r="PYA856" s="4"/>
      <c r="PYB856" s="4"/>
      <c r="PYC856" s="4"/>
      <c r="PYD856" s="4"/>
      <c r="PYE856" s="4"/>
      <c r="PYF856" s="4"/>
      <c r="PYG856" s="4"/>
      <c r="PYH856" s="4"/>
      <c r="PYI856" s="4"/>
      <c r="PYJ856" s="4"/>
      <c r="PYK856" s="4"/>
      <c r="PYL856" s="4"/>
      <c r="PYM856" s="4"/>
      <c r="PYN856" s="4"/>
      <c r="PYO856" s="4"/>
      <c r="PYP856" s="4"/>
      <c r="PYQ856" s="4"/>
      <c r="PYR856" s="4"/>
      <c r="PYS856" s="4"/>
      <c r="PYT856" s="4"/>
      <c r="PYU856" s="4"/>
      <c r="PYV856" s="4"/>
      <c r="PYW856" s="4"/>
      <c r="PYX856" s="4"/>
      <c r="PYY856" s="4"/>
      <c r="PYZ856" s="4"/>
      <c r="PZA856" s="4"/>
      <c r="PZB856" s="4"/>
      <c r="PZC856" s="4"/>
      <c r="PZD856" s="4"/>
      <c r="PZE856" s="4"/>
      <c r="PZF856" s="4"/>
      <c r="PZG856" s="4"/>
      <c r="PZH856" s="4"/>
      <c r="PZI856" s="4"/>
      <c r="PZJ856" s="4"/>
      <c r="PZK856" s="4"/>
      <c r="PZL856" s="4"/>
      <c r="PZM856" s="4"/>
      <c r="PZN856" s="4"/>
      <c r="PZO856" s="4"/>
      <c r="PZP856" s="4"/>
      <c r="PZQ856" s="4"/>
      <c r="PZR856" s="4"/>
      <c r="PZS856" s="4"/>
      <c r="PZT856" s="4"/>
      <c r="PZU856" s="4"/>
      <c r="PZV856" s="4"/>
      <c r="PZW856" s="4"/>
      <c r="PZX856" s="4"/>
      <c r="PZY856" s="4"/>
      <c r="PZZ856" s="4"/>
      <c r="QAA856" s="4"/>
      <c r="QAB856" s="4"/>
      <c r="QAC856" s="4"/>
      <c r="QAD856" s="4"/>
      <c r="QAE856" s="4"/>
      <c r="QAF856" s="4"/>
      <c r="QAG856" s="4"/>
      <c r="QAH856" s="4"/>
      <c r="QAI856" s="4"/>
      <c r="QAJ856" s="4"/>
      <c r="QAK856" s="4"/>
      <c r="QAL856" s="4"/>
      <c r="QAM856" s="4"/>
      <c r="QAN856" s="4"/>
      <c r="QAO856" s="4"/>
      <c r="QAP856" s="4"/>
      <c r="QAQ856" s="4"/>
      <c r="QAR856" s="4"/>
      <c r="QAS856" s="4"/>
      <c r="QAT856" s="4"/>
      <c r="QAU856" s="4"/>
      <c r="QAV856" s="4"/>
      <c r="QAW856" s="4"/>
      <c r="QAX856" s="4"/>
      <c r="QAY856" s="4"/>
      <c r="QAZ856" s="4"/>
      <c r="QBA856" s="4"/>
      <c r="QBB856" s="4"/>
      <c r="QBC856" s="4"/>
      <c r="QBD856" s="4"/>
      <c r="QBE856" s="4"/>
      <c r="QBF856" s="4"/>
      <c r="QBG856" s="4"/>
      <c r="QBH856" s="4"/>
      <c r="QBI856" s="4"/>
      <c r="QBJ856" s="4"/>
      <c r="QBK856" s="4"/>
      <c r="QBL856" s="4"/>
      <c r="QBM856" s="4"/>
      <c r="QBN856" s="4"/>
      <c r="QBO856" s="4"/>
      <c r="QBP856" s="4"/>
      <c r="QBQ856" s="4"/>
      <c r="QBR856" s="4"/>
      <c r="QBS856" s="4"/>
      <c r="QBT856" s="4"/>
      <c r="QBU856" s="4"/>
      <c r="QBV856" s="4"/>
      <c r="QBW856" s="4"/>
      <c r="QBX856" s="4"/>
      <c r="QBY856" s="4"/>
      <c r="QBZ856" s="4"/>
      <c r="QCA856" s="4"/>
      <c r="QCB856" s="4"/>
      <c r="QCC856" s="4"/>
      <c r="QCD856" s="4"/>
      <c r="QCE856" s="4"/>
      <c r="QCF856" s="4"/>
      <c r="QCG856" s="4"/>
      <c r="QCH856" s="4"/>
      <c r="QCI856" s="4"/>
      <c r="QCJ856" s="4"/>
      <c r="QCK856" s="4"/>
      <c r="QCL856" s="4"/>
      <c r="QCM856" s="4"/>
      <c r="QCN856" s="4"/>
      <c r="QCO856" s="4"/>
      <c r="QCP856" s="4"/>
      <c r="QCQ856" s="4"/>
      <c r="QCR856" s="4"/>
      <c r="QCS856" s="4"/>
      <c r="QCT856" s="4"/>
      <c r="QCU856" s="4"/>
      <c r="QCV856" s="4"/>
      <c r="QCW856" s="4"/>
      <c r="QCX856" s="4"/>
      <c r="QCY856" s="4"/>
      <c r="QCZ856" s="4"/>
      <c r="QDA856" s="4"/>
      <c r="QDB856" s="4"/>
      <c r="QDC856" s="4"/>
      <c r="QDD856" s="4"/>
      <c r="QDE856" s="4"/>
      <c r="QDF856" s="4"/>
      <c r="QDG856" s="4"/>
      <c r="QDH856" s="4"/>
      <c r="QDI856" s="4"/>
      <c r="QDJ856" s="4"/>
      <c r="QDK856" s="4"/>
      <c r="QDL856" s="4"/>
      <c r="QDM856" s="4"/>
      <c r="QDN856" s="4"/>
      <c r="QDO856" s="4"/>
      <c r="QDP856" s="4"/>
      <c r="QDQ856" s="4"/>
      <c r="QDR856" s="4"/>
      <c r="QDS856" s="4"/>
      <c r="QDT856" s="4"/>
      <c r="QDU856" s="4"/>
      <c r="QDV856" s="4"/>
      <c r="QDW856" s="4"/>
      <c r="QDX856" s="4"/>
      <c r="QDY856" s="4"/>
      <c r="QDZ856" s="4"/>
      <c r="QEA856" s="4"/>
      <c r="QEB856" s="4"/>
      <c r="QEC856" s="4"/>
      <c r="QED856" s="4"/>
      <c r="QEE856" s="4"/>
      <c r="QEF856" s="4"/>
      <c r="QEG856" s="4"/>
      <c r="QEH856" s="4"/>
      <c r="QEI856" s="4"/>
      <c r="QEJ856" s="4"/>
      <c r="QEK856" s="4"/>
      <c r="QEL856" s="4"/>
      <c r="QEM856" s="4"/>
      <c r="QEN856" s="4"/>
      <c r="QEO856" s="4"/>
      <c r="QEP856" s="4"/>
      <c r="QEQ856" s="4"/>
      <c r="QER856" s="4"/>
      <c r="QES856" s="4"/>
      <c r="QET856" s="4"/>
      <c r="QEU856" s="4"/>
      <c r="QEV856" s="4"/>
      <c r="QEW856" s="4"/>
      <c r="QEX856" s="4"/>
      <c r="QEY856" s="4"/>
      <c r="QEZ856" s="4"/>
      <c r="QFA856" s="4"/>
      <c r="QFB856" s="4"/>
      <c r="QFC856" s="4"/>
      <c r="QFD856" s="4"/>
      <c r="QFE856" s="4"/>
      <c r="QFF856" s="4"/>
      <c r="QFG856" s="4"/>
      <c r="QFH856" s="4"/>
      <c r="QFI856" s="4"/>
      <c r="QFJ856" s="4"/>
      <c r="QFK856" s="4"/>
      <c r="QFL856" s="4"/>
      <c r="QFM856" s="4"/>
      <c r="QFN856" s="4"/>
      <c r="QFO856" s="4"/>
      <c r="QFP856" s="4"/>
      <c r="QFQ856" s="4"/>
      <c r="QFR856" s="4"/>
      <c r="QFS856" s="4"/>
      <c r="QFT856" s="4"/>
      <c r="QFU856" s="4"/>
      <c r="QFV856" s="4"/>
      <c r="QFW856" s="4"/>
      <c r="QFX856" s="4"/>
      <c r="QFY856" s="4"/>
      <c r="QFZ856" s="4"/>
      <c r="QGA856" s="4"/>
      <c r="QGB856" s="4"/>
      <c r="QGC856" s="4"/>
      <c r="QGD856" s="4"/>
      <c r="QGE856" s="4"/>
      <c r="QGF856" s="4"/>
      <c r="QGG856" s="4"/>
      <c r="QGH856" s="4"/>
      <c r="QGI856" s="4"/>
      <c r="QGJ856" s="4"/>
      <c r="QGK856" s="4"/>
      <c r="QGL856" s="4"/>
      <c r="QGM856" s="4"/>
      <c r="QGN856" s="4"/>
      <c r="QGO856" s="4"/>
      <c r="QGP856" s="4"/>
      <c r="QGQ856" s="4"/>
      <c r="QGR856" s="4"/>
      <c r="QGS856" s="4"/>
      <c r="QGT856" s="4"/>
      <c r="QGU856" s="4"/>
      <c r="QGV856" s="4"/>
      <c r="QGW856" s="4"/>
      <c r="QGX856" s="4"/>
      <c r="QGY856" s="4"/>
      <c r="QGZ856" s="4"/>
      <c r="QHA856" s="4"/>
      <c r="QHB856" s="4"/>
      <c r="QHC856" s="4"/>
      <c r="QHD856" s="4"/>
      <c r="QHE856" s="4"/>
      <c r="QHF856" s="4"/>
      <c r="QHG856" s="4"/>
      <c r="QHH856" s="4"/>
      <c r="QHI856" s="4"/>
      <c r="QHJ856" s="4"/>
      <c r="QHK856" s="4"/>
      <c r="QHL856" s="4"/>
      <c r="QHM856" s="4"/>
      <c r="QHN856" s="4"/>
      <c r="QHO856" s="4"/>
      <c r="QHP856" s="4"/>
      <c r="QHQ856" s="4"/>
      <c r="QHR856" s="4"/>
      <c r="QHS856" s="4"/>
      <c r="QHT856" s="4"/>
      <c r="QHU856" s="4"/>
      <c r="QHV856" s="4"/>
      <c r="QHW856" s="4"/>
      <c r="QHX856" s="4"/>
      <c r="QHY856" s="4"/>
      <c r="QHZ856" s="4"/>
      <c r="QIA856" s="4"/>
      <c r="QIB856" s="4"/>
      <c r="QIC856" s="4"/>
      <c r="QID856" s="4"/>
      <c r="QIE856" s="4"/>
      <c r="QIF856" s="4"/>
      <c r="QIG856" s="4"/>
      <c r="QIH856" s="4"/>
      <c r="QII856" s="4"/>
      <c r="QIJ856" s="4"/>
      <c r="QIK856" s="4"/>
      <c r="QIL856" s="4"/>
      <c r="QIM856" s="4"/>
      <c r="QIN856" s="4"/>
      <c r="QIO856" s="4"/>
      <c r="QIP856" s="4"/>
      <c r="QIQ856" s="4"/>
      <c r="QIR856" s="4"/>
      <c r="QIS856" s="4"/>
      <c r="QIT856" s="4"/>
      <c r="QIU856" s="4"/>
      <c r="QIV856" s="4"/>
      <c r="QIW856" s="4"/>
      <c r="QIX856" s="4"/>
      <c r="QIY856" s="4"/>
      <c r="QIZ856" s="4"/>
      <c r="QJA856" s="4"/>
      <c r="QJB856" s="4"/>
      <c r="QJC856" s="4"/>
      <c r="QJD856" s="4"/>
      <c r="QJE856" s="4"/>
      <c r="QJF856" s="4"/>
      <c r="QJG856" s="4"/>
      <c r="QJH856" s="4"/>
      <c r="QJI856" s="4"/>
      <c r="QJJ856" s="4"/>
      <c r="QJK856" s="4"/>
      <c r="QJL856" s="4"/>
      <c r="QJM856" s="4"/>
      <c r="QJN856" s="4"/>
      <c r="QJO856" s="4"/>
      <c r="QJP856" s="4"/>
      <c r="QJQ856" s="4"/>
      <c r="QJR856" s="4"/>
      <c r="QJS856" s="4"/>
      <c r="QJT856" s="4"/>
      <c r="QJU856" s="4"/>
      <c r="QJV856" s="4"/>
      <c r="QJW856" s="4"/>
      <c r="QJX856" s="4"/>
      <c r="QJY856" s="4"/>
      <c r="QJZ856" s="4"/>
      <c r="QKA856" s="4"/>
      <c r="QKB856" s="4"/>
      <c r="QKC856" s="4"/>
      <c r="QKD856" s="4"/>
      <c r="QKE856" s="4"/>
      <c r="QKF856" s="4"/>
      <c r="QKG856" s="4"/>
      <c r="QKH856" s="4"/>
      <c r="QKI856" s="4"/>
      <c r="QKJ856" s="4"/>
      <c r="QKK856" s="4"/>
      <c r="QKL856" s="4"/>
      <c r="QKM856" s="4"/>
      <c r="QKN856" s="4"/>
      <c r="QKO856" s="4"/>
      <c r="QKP856" s="4"/>
      <c r="QKQ856" s="4"/>
      <c r="QKR856" s="4"/>
      <c r="QKS856" s="4"/>
      <c r="QKT856" s="4"/>
      <c r="QKU856" s="4"/>
      <c r="QKV856" s="4"/>
      <c r="QKW856" s="4"/>
      <c r="QKX856" s="4"/>
      <c r="QKY856" s="4"/>
      <c r="QKZ856" s="4"/>
      <c r="QLA856" s="4"/>
      <c r="QLB856" s="4"/>
      <c r="QLC856" s="4"/>
      <c r="QLD856" s="4"/>
      <c r="QLE856" s="4"/>
      <c r="QLF856" s="4"/>
      <c r="QLG856" s="4"/>
      <c r="QLH856" s="4"/>
      <c r="QLI856" s="4"/>
      <c r="QLJ856" s="4"/>
      <c r="QLK856" s="4"/>
      <c r="QLL856" s="4"/>
      <c r="QLM856" s="4"/>
      <c r="QLN856" s="4"/>
      <c r="QLO856" s="4"/>
      <c r="QLP856" s="4"/>
      <c r="QLQ856" s="4"/>
      <c r="QLR856" s="4"/>
      <c r="QLS856" s="4"/>
      <c r="QLT856" s="4"/>
      <c r="QLU856" s="4"/>
      <c r="QLV856" s="4"/>
      <c r="QLW856" s="4"/>
      <c r="QLX856" s="4"/>
      <c r="QLY856" s="4"/>
      <c r="QLZ856" s="4"/>
      <c r="QMA856" s="4"/>
      <c r="QMB856" s="4"/>
      <c r="QMC856" s="4"/>
      <c r="QMD856" s="4"/>
      <c r="QME856" s="4"/>
      <c r="QMF856" s="4"/>
      <c r="QMG856" s="4"/>
      <c r="QMH856" s="4"/>
      <c r="QMI856" s="4"/>
      <c r="QMJ856" s="4"/>
      <c r="QMK856" s="4"/>
      <c r="QML856" s="4"/>
      <c r="QMM856" s="4"/>
      <c r="QMN856" s="4"/>
      <c r="QMO856" s="4"/>
      <c r="QMP856" s="4"/>
      <c r="QMQ856" s="4"/>
      <c r="QMR856" s="4"/>
      <c r="QMS856" s="4"/>
      <c r="QMT856" s="4"/>
      <c r="QMU856" s="4"/>
      <c r="QMV856" s="4"/>
      <c r="QMW856" s="4"/>
      <c r="QMX856" s="4"/>
      <c r="QMY856" s="4"/>
      <c r="QMZ856" s="4"/>
      <c r="QNA856" s="4"/>
      <c r="QNB856" s="4"/>
      <c r="QNC856" s="4"/>
      <c r="QND856" s="4"/>
      <c r="QNE856" s="4"/>
      <c r="QNF856" s="4"/>
      <c r="QNG856" s="4"/>
      <c r="QNH856" s="4"/>
      <c r="QNI856" s="4"/>
      <c r="QNJ856" s="4"/>
      <c r="QNK856" s="4"/>
      <c r="QNL856" s="4"/>
      <c r="QNM856" s="4"/>
      <c r="QNN856" s="4"/>
      <c r="QNO856" s="4"/>
      <c r="QNP856" s="4"/>
      <c r="QNQ856" s="4"/>
      <c r="QNR856" s="4"/>
      <c r="QNS856" s="4"/>
      <c r="QNT856" s="4"/>
      <c r="QNU856" s="4"/>
      <c r="QNV856" s="4"/>
      <c r="QNW856" s="4"/>
      <c r="QNX856" s="4"/>
      <c r="QNY856" s="4"/>
      <c r="QNZ856" s="4"/>
      <c r="QOA856" s="4"/>
      <c r="QOB856" s="4"/>
      <c r="QOC856" s="4"/>
      <c r="QOD856" s="4"/>
      <c r="QOE856" s="4"/>
      <c r="QOF856" s="4"/>
      <c r="QOG856" s="4"/>
      <c r="QOH856" s="4"/>
      <c r="QOI856" s="4"/>
      <c r="QOJ856" s="4"/>
      <c r="QOK856" s="4"/>
      <c r="QOL856" s="4"/>
      <c r="QOM856" s="4"/>
      <c r="QON856" s="4"/>
      <c r="QOO856" s="4"/>
      <c r="QOP856" s="4"/>
      <c r="QOQ856" s="4"/>
      <c r="QOR856" s="4"/>
      <c r="QOS856" s="4"/>
      <c r="QOT856" s="4"/>
      <c r="QOU856" s="4"/>
      <c r="QOV856" s="4"/>
      <c r="QOW856" s="4"/>
      <c r="QOX856" s="4"/>
      <c r="QOY856" s="4"/>
      <c r="QOZ856" s="4"/>
      <c r="QPA856" s="4"/>
      <c r="QPB856" s="4"/>
      <c r="QPC856" s="4"/>
      <c r="QPD856" s="4"/>
      <c r="QPE856" s="4"/>
      <c r="QPF856" s="4"/>
      <c r="QPG856" s="4"/>
      <c r="QPH856" s="4"/>
      <c r="QPI856" s="4"/>
      <c r="QPJ856" s="4"/>
      <c r="QPK856" s="4"/>
      <c r="QPL856" s="4"/>
      <c r="QPM856" s="4"/>
      <c r="QPN856" s="4"/>
      <c r="QPO856" s="4"/>
      <c r="QPP856" s="4"/>
      <c r="QPQ856" s="4"/>
      <c r="QPR856" s="4"/>
      <c r="QPS856" s="4"/>
      <c r="QPT856" s="4"/>
      <c r="QPU856" s="4"/>
      <c r="QPV856" s="4"/>
      <c r="QPW856" s="4"/>
      <c r="QPX856" s="4"/>
      <c r="QPY856" s="4"/>
      <c r="QPZ856" s="4"/>
      <c r="QQA856" s="4"/>
      <c r="QQB856" s="4"/>
      <c r="QQC856" s="4"/>
      <c r="QQD856" s="4"/>
      <c r="QQE856" s="4"/>
      <c r="QQF856" s="4"/>
      <c r="QQG856" s="4"/>
      <c r="QQH856" s="4"/>
      <c r="QQI856" s="4"/>
      <c r="QQJ856" s="4"/>
      <c r="QQK856" s="4"/>
      <c r="QQL856" s="4"/>
      <c r="QQM856" s="4"/>
      <c r="QQN856" s="4"/>
      <c r="QQO856" s="4"/>
      <c r="QQP856" s="4"/>
      <c r="QQQ856" s="4"/>
      <c r="QQR856" s="4"/>
      <c r="QQS856" s="4"/>
      <c r="QQT856" s="4"/>
      <c r="QQU856" s="4"/>
      <c r="QQV856" s="4"/>
      <c r="QQW856" s="4"/>
      <c r="QQX856" s="4"/>
      <c r="QQY856" s="4"/>
      <c r="QQZ856" s="4"/>
      <c r="QRA856" s="4"/>
      <c r="QRB856" s="4"/>
      <c r="QRC856" s="4"/>
      <c r="QRD856" s="4"/>
      <c r="QRE856" s="4"/>
      <c r="QRF856" s="4"/>
      <c r="QRG856" s="4"/>
      <c r="QRH856" s="4"/>
      <c r="QRI856" s="4"/>
      <c r="QRJ856" s="4"/>
      <c r="QRK856" s="4"/>
      <c r="QRL856" s="4"/>
      <c r="QRM856" s="4"/>
      <c r="QRN856" s="4"/>
      <c r="QRO856" s="4"/>
      <c r="QRP856" s="4"/>
      <c r="QRQ856" s="4"/>
      <c r="QRR856" s="4"/>
      <c r="QRS856" s="4"/>
      <c r="QRT856" s="4"/>
      <c r="QRU856" s="4"/>
      <c r="QRV856" s="4"/>
      <c r="QRW856" s="4"/>
      <c r="QRX856" s="4"/>
      <c r="QRY856" s="4"/>
      <c r="QRZ856" s="4"/>
      <c r="QSA856" s="4"/>
      <c r="QSB856" s="4"/>
      <c r="QSC856" s="4"/>
      <c r="QSD856" s="4"/>
      <c r="QSE856" s="4"/>
      <c r="QSF856" s="4"/>
      <c r="QSG856" s="4"/>
      <c r="QSH856" s="4"/>
      <c r="QSI856" s="4"/>
      <c r="QSJ856" s="4"/>
      <c r="QSK856" s="4"/>
      <c r="QSL856" s="4"/>
      <c r="QSM856" s="4"/>
      <c r="QSN856" s="4"/>
      <c r="QSO856" s="4"/>
      <c r="QSP856" s="4"/>
      <c r="QSQ856" s="4"/>
      <c r="QSR856" s="4"/>
      <c r="QSS856" s="4"/>
      <c r="QST856" s="4"/>
      <c r="QSU856" s="4"/>
      <c r="QSV856" s="4"/>
      <c r="QSW856" s="4"/>
      <c r="QSX856" s="4"/>
      <c r="QSY856" s="4"/>
      <c r="QSZ856" s="4"/>
      <c r="QTA856" s="4"/>
      <c r="QTB856" s="4"/>
      <c r="QTC856" s="4"/>
      <c r="QTD856" s="4"/>
      <c r="QTE856" s="4"/>
      <c r="QTF856" s="4"/>
      <c r="QTG856" s="4"/>
      <c r="QTH856" s="4"/>
      <c r="QTI856" s="4"/>
      <c r="QTJ856" s="4"/>
      <c r="QTK856" s="4"/>
      <c r="QTL856" s="4"/>
      <c r="QTM856" s="4"/>
      <c r="QTN856" s="4"/>
      <c r="QTO856" s="4"/>
      <c r="QTP856" s="4"/>
      <c r="QTQ856" s="4"/>
      <c r="QTR856" s="4"/>
      <c r="QTS856" s="4"/>
      <c r="QTT856" s="4"/>
      <c r="QTU856" s="4"/>
      <c r="QTV856" s="4"/>
      <c r="QTW856" s="4"/>
      <c r="QTX856" s="4"/>
      <c r="QTY856" s="4"/>
      <c r="QTZ856" s="4"/>
      <c r="QUA856" s="4"/>
      <c r="QUB856" s="4"/>
      <c r="QUC856" s="4"/>
      <c r="QUD856" s="4"/>
      <c r="QUE856" s="4"/>
      <c r="QUF856" s="4"/>
      <c r="QUG856" s="4"/>
      <c r="QUH856" s="4"/>
      <c r="QUI856" s="4"/>
      <c r="QUJ856" s="4"/>
      <c r="QUK856" s="4"/>
      <c r="QUL856" s="4"/>
      <c r="QUM856" s="4"/>
      <c r="QUN856" s="4"/>
      <c r="QUO856" s="4"/>
      <c r="QUP856" s="4"/>
      <c r="QUQ856" s="4"/>
      <c r="QUR856" s="4"/>
      <c r="QUS856" s="4"/>
      <c r="QUT856" s="4"/>
      <c r="QUU856" s="4"/>
      <c r="QUV856" s="4"/>
      <c r="QUW856" s="4"/>
      <c r="QUX856" s="4"/>
      <c r="QUY856" s="4"/>
      <c r="QUZ856" s="4"/>
      <c r="QVA856" s="4"/>
      <c r="QVB856" s="4"/>
      <c r="QVC856" s="4"/>
      <c r="QVD856" s="4"/>
      <c r="QVE856" s="4"/>
      <c r="QVF856" s="4"/>
      <c r="QVG856" s="4"/>
      <c r="QVH856" s="4"/>
      <c r="QVI856" s="4"/>
      <c r="QVJ856" s="4"/>
      <c r="QVK856" s="4"/>
      <c r="QVL856" s="4"/>
      <c r="QVM856" s="4"/>
      <c r="QVN856" s="4"/>
      <c r="QVO856" s="4"/>
      <c r="QVP856" s="4"/>
      <c r="QVQ856" s="4"/>
      <c r="QVR856" s="4"/>
      <c r="QVS856" s="4"/>
      <c r="QVT856" s="4"/>
      <c r="QVU856" s="4"/>
      <c r="QVV856" s="4"/>
      <c r="QVW856" s="4"/>
      <c r="QVX856" s="4"/>
      <c r="QVY856" s="4"/>
      <c r="QVZ856" s="4"/>
      <c r="QWA856" s="4"/>
      <c r="QWB856" s="4"/>
      <c r="QWC856" s="4"/>
      <c r="QWD856" s="4"/>
      <c r="QWE856" s="4"/>
      <c r="QWF856" s="4"/>
      <c r="QWG856" s="4"/>
      <c r="QWH856" s="4"/>
      <c r="QWI856" s="4"/>
      <c r="QWJ856" s="4"/>
      <c r="QWK856" s="4"/>
      <c r="QWL856" s="4"/>
      <c r="QWM856" s="4"/>
      <c r="QWN856" s="4"/>
      <c r="QWO856" s="4"/>
      <c r="QWP856" s="4"/>
      <c r="QWQ856" s="4"/>
      <c r="QWR856" s="4"/>
      <c r="QWS856" s="4"/>
      <c r="QWT856" s="4"/>
      <c r="QWU856" s="4"/>
      <c r="QWV856" s="4"/>
      <c r="QWW856" s="4"/>
      <c r="QWX856" s="4"/>
      <c r="QWY856" s="4"/>
      <c r="QWZ856" s="4"/>
      <c r="QXA856" s="4"/>
      <c r="QXB856" s="4"/>
      <c r="QXC856" s="4"/>
      <c r="QXD856" s="4"/>
      <c r="QXE856" s="4"/>
      <c r="QXF856" s="4"/>
      <c r="QXG856" s="4"/>
      <c r="QXH856" s="4"/>
      <c r="QXI856" s="4"/>
      <c r="QXJ856" s="4"/>
      <c r="QXK856" s="4"/>
      <c r="QXL856" s="4"/>
      <c r="QXM856" s="4"/>
      <c r="QXN856" s="4"/>
      <c r="QXO856" s="4"/>
      <c r="QXP856" s="4"/>
      <c r="QXQ856" s="4"/>
      <c r="QXR856" s="4"/>
      <c r="QXS856" s="4"/>
      <c r="QXT856" s="4"/>
      <c r="QXU856" s="4"/>
      <c r="QXV856" s="4"/>
      <c r="QXW856" s="4"/>
      <c r="QXX856" s="4"/>
      <c r="QXY856" s="4"/>
      <c r="QXZ856" s="4"/>
      <c r="QYA856" s="4"/>
      <c r="QYB856" s="4"/>
      <c r="QYC856" s="4"/>
      <c r="QYD856" s="4"/>
      <c r="QYE856" s="4"/>
      <c r="QYF856" s="4"/>
      <c r="QYG856" s="4"/>
      <c r="QYH856" s="4"/>
      <c r="QYI856" s="4"/>
      <c r="QYJ856" s="4"/>
      <c r="QYK856" s="4"/>
      <c r="QYL856" s="4"/>
      <c r="QYM856" s="4"/>
      <c r="QYN856" s="4"/>
      <c r="QYO856" s="4"/>
      <c r="QYP856" s="4"/>
      <c r="QYQ856" s="4"/>
      <c r="QYR856" s="4"/>
      <c r="QYS856" s="4"/>
      <c r="QYT856" s="4"/>
      <c r="QYU856" s="4"/>
      <c r="QYV856" s="4"/>
      <c r="QYW856" s="4"/>
      <c r="QYX856" s="4"/>
      <c r="QYY856" s="4"/>
      <c r="QYZ856" s="4"/>
      <c r="QZA856" s="4"/>
      <c r="QZB856" s="4"/>
      <c r="QZC856" s="4"/>
      <c r="QZD856" s="4"/>
      <c r="QZE856" s="4"/>
      <c r="QZF856" s="4"/>
      <c r="QZG856" s="4"/>
      <c r="QZH856" s="4"/>
      <c r="QZI856" s="4"/>
      <c r="QZJ856" s="4"/>
      <c r="QZK856" s="4"/>
      <c r="QZL856" s="4"/>
      <c r="QZM856" s="4"/>
      <c r="QZN856" s="4"/>
      <c r="QZO856" s="4"/>
      <c r="QZP856" s="4"/>
      <c r="QZQ856" s="4"/>
      <c r="QZR856" s="4"/>
      <c r="QZS856" s="4"/>
      <c r="QZT856" s="4"/>
      <c r="QZU856" s="4"/>
      <c r="QZV856" s="4"/>
      <c r="QZW856" s="4"/>
      <c r="QZX856" s="4"/>
      <c r="QZY856" s="4"/>
      <c r="QZZ856" s="4"/>
      <c r="RAA856" s="4"/>
      <c r="RAB856" s="4"/>
      <c r="RAC856" s="4"/>
      <c r="RAD856" s="4"/>
      <c r="RAE856" s="4"/>
      <c r="RAF856" s="4"/>
      <c r="RAG856" s="4"/>
      <c r="RAH856" s="4"/>
      <c r="RAI856" s="4"/>
      <c r="RAJ856" s="4"/>
      <c r="RAK856" s="4"/>
      <c r="RAL856" s="4"/>
      <c r="RAM856" s="4"/>
      <c r="RAN856" s="4"/>
      <c r="RAO856" s="4"/>
      <c r="RAP856" s="4"/>
      <c r="RAQ856" s="4"/>
      <c r="RAR856" s="4"/>
      <c r="RAS856" s="4"/>
      <c r="RAT856" s="4"/>
      <c r="RAU856" s="4"/>
      <c r="RAV856" s="4"/>
      <c r="RAW856" s="4"/>
      <c r="RAX856" s="4"/>
      <c r="RAY856" s="4"/>
      <c r="RAZ856" s="4"/>
      <c r="RBA856" s="4"/>
      <c r="RBB856" s="4"/>
      <c r="RBC856" s="4"/>
      <c r="RBD856" s="4"/>
      <c r="RBE856" s="4"/>
      <c r="RBF856" s="4"/>
      <c r="RBG856" s="4"/>
      <c r="RBH856" s="4"/>
      <c r="RBI856" s="4"/>
      <c r="RBJ856" s="4"/>
      <c r="RBK856" s="4"/>
      <c r="RBL856" s="4"/>
      <c r="RBM856" s="4"/>
      <c r="RBN856" s="4"/>
      <c r="RBO856" s="4"/>
      <c r="RBP856" s="4"/>
      <c r="RBQ856" s="4"/>
      <c r="RBR856" s="4"/>
      <c r="RBS856" s="4"/>
      <c r="RBT856" s="4"/>
      <c r="RBU856" s="4"/>
      <c r="RBV856" s="4"/>
      <c r="RBW856" s="4"/>
      <c r="RBX856" s="4"/>
      <c r="RBY856" s="4"/>
      <c r="RBZ856" s="4"/>
      <c r="RCA856" s="4"/>
      <c r="RCB856" s="4"/>
      <c r="RCC856" s="4"/>
      <c r="RCD856" s="4"/>
      <c r="RCE856" s="4"/>
      <c r="RCF856" s="4"/>
      <c r="RCG856" s="4"/>
      <c r="RCH856" s="4"/>
      <c r="RCI856" s="4"/>
      <c r="RCJ856" s="4"/>
      <c r="RCK856" s="4"/>
      <c r="RCL856" s="4"/>
      <c r="RCM856" s="4"/>
      <c r="RCN856" s="4"/>
      <c r="RCO856" s="4"/>
      <c r="RCP856" s="4"/>
      <c r="RCQ856" s="4"/>
      <c r="RCR856" s="4"/>
      <c r="RCS856" s="4"/>
      <c r="RCT856" s="4"/>
      <c r="RCU856" s="4"/>
      <c r="RCV856" s="4"/>
      <c r="RCW856" s="4"/>
      <c r="RCX856" s="4"/>
      <c r="RCY856" s="4"/>
      <c r="RCZ856" s="4"/>
      <c r="RDA856" s="4"/>
      <c r="RDB856" s="4"/>
      <c r="RDC856" s="4"/>
      <c r="RDD856" s="4"/>
      <c r="RDE856" s="4"/>
      <c r="RDF856" s="4"/>
      <c r="RDG856" s="4"/>
      <c r="RDH856" s="4"/>
      <c r="RDI856" s="4"/>
      <c r="RDJ856" s="4"/>
      <c r="RDK856" s="4"/>
      <c r="RDL856" s="4"/>
      <c r="RDM856" s="4"/>
      <c r="RDN856" s="4"/>
      <c r="RDO856" s="4"/>
      <c r="RDP856" s="4"/>
      <c r="RDQ856" s="4"/>
      <c r="RDR856" s="4"/>
      <c r="RDS856" s="4"/>
      <c r="RDT856" s="4"/>
      <c r="RDU856" s="4"/>
      <c r="RDV856" s="4"/>
      <c r="RDW856" s="4"/>
      <c r="RDX856" s="4"/>
      <c r="RDY856" s="4"/>
      <c r="RDZ856" s="4"/>
      <c r="REA856" s="4"/>
      <c r="REB856" s="4"/>
      <c r="REC856" s="4"/>
      <c r="RED856" s="4"/>
      <c r="REE856" s="4"/>
      <c r="REF856" s="4"/>
      <c r="REG856" s="4"/>
      <c r="REH856" s="4"/>
      <c r="REI856" s="4"/>
      <c r="REJ856" s="4"/>
      <c r="REK856" s="4"/>
      <c r="REL856" s="4"/>
      <c r="REM856" s="4"/>
      <c r="REN856" s="4"/>
      <c r="REO856" s="4"/>
      <c r="REP856" s="4"/>
      <c r="REQ856" s="4"/>
      <c r="RER856" s="4"/>
      <c r="RES856" s="4"/>
      <c r="RET856" s="4"/>
      <c r="REU856" s="4"/>
      <c r="REV856" s="4"/>
      <c r="REW856" s="4"/>
      <c r="REX856" s="4"/>
      <c r="REY856" s="4"/>
      <c r="REZ856" s="4"/>
      <c r="RFA856" s="4"/>
      <c r="RFB856" s="4"/>
      <c r="RFC856" s="4"/>
      <c r="RFD856" s="4"/>
      <c r="RFE856" s="4"/>
      <c r="RFF856" s="4"/>
      <c r="RFG856" s="4"/>
      <c r="RFH856" s="4"/>
      <c r="RFI856" s="4"/>
      <c r="RFJ856" s="4"/>
      <c r="RFK856" s="4"/>
      <c r="RFL856" s="4"/>
      <c r="RFM856" s="4"/>
      <c r="RFN856" s="4"/>
      <c r="RFO856" s="4"/>
      <c r="RFP856" s="4"/>
      <c r="RFQ856" s="4"/>
      <c r="RFR856" s="4"/>
      <c r="RFS856" s="4"/>
      <c r="RFT856" s="4"/>
      <c r="RFU856" s="4"/>
      <c r="RFV856" s="4"/>
      <c r="RFW856" s="4"/>
      <c r="RFX856" s="4"/>
      <c r="RFY856" s="4"/>
      <c r="RFZ856" s="4"/>
      <c r="RGA856" s="4"/>
      <c r="RGB856" s="4"/>
      <c r="RGC856" s="4"/>
      <c r="RGD856" s="4"/>
      <c r="RGE856" s="4"/>
      <c r="RGF856" s="4"/>
      <c r="RGG856" s="4"/>
      <c r="RGH856" s="4"/>
      <c r="RGI856" s="4"/>
      <c r="RGJ856" s="4"/>
      <c r="RGK856" s="4"/>
      <c r="RGL856" s="4"/>
      <c r="RGM856" s="4"/>
      <c r="RGN856" s="4"/>
      <c r="RGO856" s="4"/>
      <c r="RGP856" s="4"/>
      <c r="RGQ856" s="4"/>
      <c r="RGR856" s="4"/>
      <c r="RGS856" s="4"/>
      <c r="RGT856" s="4"/>
      <c r="RGU856" s="4"/>
      <c r="RGV856" s="4"/>
      <c r="RGW856" s="4"/>
      <c r="RGX856" s="4"/>
      <c r="RGY856" s="4"/>
      <c r="RGZ856" s="4"/>
      <c r="RHA856" s="4"/>
      <c r="RHB856" s="4"/>
      <c r="RHC856" s="4"/>
      <c r="RHD856" s="4"/>
      <c r="RHE856" s="4"/>
      <c r="RHF856" s="4"/>
      <c r="RHG856" s="4"/>
      <c r="RHH856" s="4"/>
      <c r="RHI856" s="4"/>
      <c r="RHJ856" s="4"/>
      <c r="RHK856" s="4"/>
      <c r="RHL856" s="4"/>
      <c r="RHM856" s="4"/>
      <c r="RHN856" s="4"/>
      <c r="RHO856" s="4"/>
      <c r="RHP856" s="4"/>
      <c r="RHQ856" s="4"/>
      <c r="RHR856" s="4"/>
      <c r="RHS856" s="4"/>
      <c r="RHT856" s="4"/>
      <c r="RHU856" s="4"/>
      <c r="RHV856" s="4"/>
      <c r="RHW856" s="4"/>
      <c r="RHX856" s="4"/>
      <c r="RHY856" s="4"/>
      <c r="RHZ856" s="4"/>
      <c r="RIA856" s="4"/>
      <c r="RIB856" s="4"/>
      <c r="RIC856" s="4"/>
      <c r="RID856" s="4"/>
      <c r="RIE856" s="4"/>
      <c r="RIF856" s="4"/>
      <c r="RIG856" s="4"/>
      <c r="RIH856" s="4"/>
      <c r="RII856" s="4"/>
      <c r="RIJ856" s="4"/>
      <c r="RIK856" s="4"/>
      <c r="RIL856" s="4"/>
      <c r="RIM856" s="4"/>
      <c r="RIN856" s="4"/>
      <c r="RIO856" s="4"/>
      <c r="RIP856" s="4"/>
      <c r="RIQ856" s="4"/>
      <c r="RIR856" s="4"/>
      <c r="RIS856" s="4"/>
      <c r="RIT856" s="4"/>
      <c r="RIU856" s="4"/>
      <c r="RIV856" s="4"/>
      <c r="RIW856" s="4"/>
      <c r="RIX856" s="4"/>
      <c r="RIY856" s="4"/>
      <c r="RIZ856" s="4"/>
      <c r="RJA856" s="4"/>
      <c r="RJB856" s="4"/>
      <c r="RJC856" s="4"/>
      <c r="RJD856" s="4"/>
      <c r="RJE856" s="4"/>
      <c r="RJF856" s="4"/>
      <c r="RJG856" s="4"/>
      <c r="RJH856" s="4"/>
      <c r="RJI856" s="4"/>
      <c r="RJJ856" s="4"/>
      <c r="RJK856" s="4"/>
      <c r="RJL856" s="4"/>
      <c r="RJM856" s="4"/>
      <c r="RJN856" s="4"/>
      <c r="RJO856" s="4"/>
      <c r="RJP856" s="4"/>
      <c r="RJQ856" s="4"/>
      <c r="RJR856" s="4"/>
      <c r="RJS856" s="4"/>
      <c r="RJT856" s="4"/>
      <c r="RJU856" s="4"/>
      <c r="RJV856" s="4"/>
      <c r="RJW856" s="4"/>
      <c r="RJX856" s="4"/>
      <c r="RJY856" s="4"/>
      <c r="RJZ856" s="4"/>
      <c r="RKA856" s="4"/>
      <c r="RKB856" s="4"/>
      <c r="RKC856" s="4"/>
      <c r="RKD856" s="4"/>
      <c r="RKE856" s="4"/>
      <c r="RKF856" s="4"/>
      <c r="RKG856" s="4"/>
      <c r="RKH856" s="4"/>
      <c r="RKI856" s="4"/>
      <c r="RKJ856" s="4"/>
      <c r="RKK856" s="4"/>
      <c r="RKL856" s="4"/>
      <c r="RKM856" s="4"/>
      <c r="RKN856" s="4"/>
      <c r="RKO856" s="4"/>
      <c r="RKP856" s="4"/>
      <c r="RKQ856" s="4"/>
      <c r="RKR856" s="4"/>
      <c r="RKS856" s="4"/>
      <c r="RKT856" s="4"/>
      <c r="RKU856" s="4"/>
      <c r="RKV856" s="4"/>
      <c r="RKW856" s="4"/>
      <c r="RKX856" s="4"/>
      <c r="RKY856" s="4"/>
      <c r="RKZ856" s="4"/>
      <c r="RLA856" s="4"/>
      <c r="RLB856" s="4"/>
      <c r="RLC856" s="4"/>
      <c r="RLD856" s="4"/>
      <c r="RLE856" s="4"/>
      <c r="RLF856" s="4"/>
      <c r="RLG856" s="4"/>
      <c r="RLH856" s="4"/>
      <c r="RLI856" s="4"/>
      <c r="RLJ856" s="4"/>
      <c r="RLK856" s="4"/>
      <c r="RLL856" s="4"/>
      <c r="RLM856" s="4"/>
      <c r="RLN856" s="4"/>
      <c r="RLO856" s="4"/>
      <c r="RLP856" s="4"/>
      <c r="RLQ856" s="4"/>
      <c r="RLR856" s="4"/>
      <c r="RLS856" s="4"/>
      <c r="RLT856" s="4"/>
      <c r="RLU856" s="4"/>
      <c r="RLV856" s="4"/>
      <c r="RLW856" s="4"/>
      <c r="RLX856" s="4"/>
      <c r="RLY856" s="4"/>
      <c r="RLZ856" s="4"/>
      <c r="RMA856" s="4"/>
      <c r="RMB856" s="4"/>
      <c r="RMC856" s="4"/>
      <c r="RMD856" s="4"/>
      <c r="RME856" s="4"/>
      <c r="RMF856" s="4"/>
      <c r="RMG856" s="4"/>
      <c r="RMH856" s="4"/>
      <c r="RMI856" s="4"/>
      <c r="RMJ856" s="4"/>
      <c r="RMK856" s="4"/>
      <c r="RML856" s="4"/>
      <c r="RMM856" s="4"/>
      <c r="RMN856" s="4"/>
      <c r="RMO856" s="4"/>
      <c r="RMP856" s="4"/>
      <c r="RMQ856" s="4"/>
      <c r="RMR856" s="4"/>
      <c r="RMS856" s="4"/>
      <c r="RMT856" s="4"/>
      <c r="RMU856" s="4"/>
      <c r="RMV856" s="4"/>
      <c r="RMW856" s="4"/>
      <c r="RMX856" s="4"/>
      <c r="RMY856" s="4"/>
      <c r="RMZ856" s="4"/>
      <c r="RNA856" s="4"/>
      <c r="RNB856" s="4"/>
      <c r="RNC856" s="4"/>
      <c r="RND856" s="4"/>
      <c r="RNE856" s="4"/>
      <c r="RNF856" s="4"/>
      <c r="RNG856" s="4"/>
      <c r="RNH856" s="4"/>
      <c r="RNI856" s="4"/>
      <c r="RNJ856" s="4"/>
      <c r="RNK856" s="4"/>
      <c r="RNL856" s="4"/>
      <c r="RNM856" s="4"/>
      <c r="RNN856" s="4"/>
      <c r="RNO856" s="4"/>
      <c r="RNP856" s="4"/>
      <c r="RNQ856" s="4"/>
      <c r="RNR856" s="4"/>
      <c r="RNS856" s="4"/>
      <c r="RNT856" s="4"/>
      <c r="RNU856" s="4"/>
      <c r="RNV856" s="4"/>
      <c r="RNW856" s="4"/>
      <c r="RNX856" s="4"/>
      <c r="RNY856" s="4"/>
      <c r="RNZ856" s="4"/>
      <c r="ROA856" s="4"/>
      <c r="ROB856" s="4"/>
      <c r="ROC856" s="4"/>
      <c r="ROD856" s="4"/>
      <c r="ROE856" s="4"/>
      <c r="ROF856" s="4"/>
      <c r="ROG856" s="4"/>
      <c r="ROH856" s="4"/>
      <c r="ROI856" s="4"/>
      <c r="ROJ856" s="4"/>
      <c r="ROK856" s="4"/>
      <c r="ROL856" s="4"/>
      <c r="ROM856" s="4"/>
      <c r="RON856" s="4"/>
      <c r="ROO856" s="4"/>
      <c r="ROP856" s="4"/>
      <c r="ROQ856" s="4"/>
      <c r="ROR856" s="4"/>
      <c r="ROS856" s="4"/>
      <c r="ROT856" s="4"/>
      <c r="ROU856" s="4"/>
      <c r="ROV856" s="4"/>
      <c r="ROW856" s="4"/>
      <c r="ROX856" s="4"/>
      <c r="ROY856" s="4"/>
      <c r="ROZ856" s="4"/>
      <c r="RPA856" s="4"/>
      <c r="RPB856" s="4"/>
      <c r="RPC856" s="4"/>
      <c r="RPD856" s="4"/>
      <c r="RPE856" s="4"/>
      <c r="RPF856" s="4"/>
      <c r="RPG856" s="4"/>
      <c r="RPH856" s="4"/>
      <c r="RPI856" s="4"/>
      <c r="RPJ856" s="4"/>
      <c r="RPK856" s="4"/>
      <c r="RPL856" s="4"/>
      <c r="RPM856" s="4"/>
      <c r="RPN856" s="4"/>
      <c r="RPO856" s="4"/>
      <c r="RPP856" s="4"/>
      <c r="RPQ856" s="4"/>
      <c r="RPR856" s="4"/>
      <c r="RPS856" s="4"/>
      <c r="RPT856" s="4"/>
      <c r="RPU856" s="4"/>
      <c r="RPV856" s="4"/>
      <c r="RPW856" s="4"/>
      <c r="RPX856" s="4"/>
      <c r="RPY856" s="4"/>
      <c r="RPZ856" s="4"/>
      <c r="RQA856" s="4"/>
      <c r="RQB856" s="4"/>
      <c r="RQC856" s="4"/>
      <c r="RQD856" s="4"/>
      <c r="RQE856" s="4"/>
      <c r="RQF856" s="4"/>
      <c r="RQG856" s="4"/>
      <c r="RQH856" s="4"/>
      <c r="RQI856" s="4"/>
      <c r="RQJ856" s="4"/>
      <c r="RQK856" s="4"/>
      <c r="RQL856" s="4"/>
      <c r="RQM856" s="4"/>
      <c r="RQN856" s="4"/>
      <c r="RQO856" s="4"/>
      <c r="RQP856" s="4"/>
      <c r="RQQ856" s="4"/>
      <c r="RQR856" s="4"/>
      <c r="RQS856" s="4"/>
      <c r="RQT856" s="4"/>
      <c r="RQU856" s="4"/>
      <c r="RQV856" s="4"/>
      <c r="RQW856" s="4"/>
      <c r="RQX856" s="4"/>
      <c r="RQY856" s="4"/>
      <c r="RQZ856" s="4"/>
      <c r="RRA856" s="4"/>
      <c r="RRB856" s="4"/>
      <c r="RRC856" s="4"/>
      <c r="RRD856" s="4"/>
      <c r="RRE856" s="4"/>
      <c r="RRF856" s="4"/>
      <c r="RRG856" s="4"/>
      <c r="RRH856" s="4"/>
      <c r="RRI856" s="4"/>
      <c r="RRJ856" s="4"/>
      <c r="RRK856" s="4"/>
      <c r="RRL856" s="4"/>
      <c r="RRM856" s="4"/>
      <c r="RRN856" s="4"/>
      <c r="RRO856" s="4"/>
      <c r="RRP856" s="4"/>
      <c r="RRQ856" s="4"/>
      <c r="RRR856" s="4"/>
      <c r="RRS856" s="4"/>
      <c r="RRT856" s="4"/>
      <c r="RRU856" s="4"/>
      <c r="RRV856" s="4"/>
      <c r="RRW856" s="4"/>
      <c r="RRX856" s="4"/>
      <c r="RRY856" s="4"/>
      <c r="RRZ856" s="4"/>
      <c r="RSA856" s="4"/>
      <c r="RSB856" s="4"/>
      <c r="RSC856" s="4"/>
      <c r="RSD856" s="4"/>
      <c r="RSE856" s="4"/>
      <c r="RSF856" s="4"/>
      <c r="RSG856" s="4"/>
      <c r="RSH856" s="4"/>
      <c r="RSI856" s="4"/>
      <c r="RSJ856" s="4"/>
      <c r="RSK856" s="4"/>
      <c r="RSL856" s="4"/>
      <c r="RSM856" s="4"/>
      <c r="RSN856" s="4"/>
      <c r="RSO856" s="4"/>
      <c r="RSP856" s="4"/>
      <c r="RSQ856" s="4"/>
      <c r="RSR856" s="4"/>
      <c r="RSS856" s="4"/>
      <c r="RST856" s="4"/>
      <c r="RSU856" s="4"/>
      <c r="RSV856" s="4"/>
      <c r="RSW856" s="4"/>
      <c r="RSX856" s="4"/>
      <c r="RSY856" s="4"/>
      <c r="RSZ856" s="4"/>
      <c r="RTA856" s="4"/>
      <c r="RTB856" s="4"/>
      <c r="RTC856" s="4"/>
      <c r="RTD856" s="4"/>
      <c r="RTE856" s="4"/>
      <c r="RTF856" s="4"/>
      <c r="RTG856" s="4"/>
      <c r="RTH856" s="4"/>
      <c r="RTI856" s="4"/>
      <c r="RTJ856" s="4"/>
      <c r="RTK856" s="4"/>
      <c r="RTL856" s="4"/>
      <c r="RTM856" s="4"/>
      <c r="RTN856" s="4"/>
      <c r="RTO856" s="4"/>
      <c r="RTP856" s="4"/>
      <c r="RTQ856" s="4"/>
      <c r="RTR856" s="4"/>
      <c r="RTS856" s="4"/>
      <c r="RTT856" s="4"/>
      <c r="RTU856" s="4"/>
      <c r="RTV856" s="4"/>
      <c r="RTW856" s="4"/>
      <c r="RTX856" s="4"/>
      <c r="RTY856" s="4"/>
      <c r="RTZ856" s="4"/>
      <c r="RUA856" s="4"/>
      <c r="RUB856" s="4"/>
      <c r="RUC856" s="4"/>
      <c r="RUD856" s="4"/>
      <c r="RUE856" s="4"/>
      <c r="RUF856" s="4"/>
      <c r="RUG856" s="4"/>
      <c r="RUH856" s="4"/>
      <c r="RUI856" s="4"/>
      <c r="RUJ856" s="4"/>
      <c r="RUK856" s="4"/>
      <c r="RUL856" s="4"/>
      <c r="RUM856" s="4"/>
      <c r="RUN856" s="4"/>
      <c r="RUO856" s="4"/>
      <c r="RUP856" s="4"/>
      <c r="RUQ856" s="4"/>
      <c r="RUR856" s="4"/>
      <c r="RUS856" s="4"/>
      <c r="RUT856" s="4"/>
      <c r="RUU856" s="4"/>
      <c r="RUV856" s="4"/>
      <c r="RUW856" s="4"/>
      <c r="RUX856" s="4"/>
      <c r="RUY856" s="4"/>
      <c r="RUZ856" s="4"/>
      <c r="RVA856" s="4"/>
      <c r="RVB856" s="4"/>
      <c r="RVC856" s="4"/>
      <c r="RVD856" s="4"/>
      <c r="RVE856" s="4"/>
      <c r="RVF856" s="4"/>
      <c r="RVG856" s="4"/>
      <c r="RVH856" s="4"/>
      <c r="RVI856" s="4"/>
      <c r="RVJ856" s="4"/>
      <c r="RVK856" s="4"/>
      <c r="RVL856" s="4"/>
      <c r="RVM856" s="4"/>
      <c r="RVN856" s="4"/>
      <c r="RVO856" s="4"/>
      <c r="RVP856" s="4"/>
      <c r="RVQ856" s="4"/>
      <c r="RVR856" s="4"/>
      <c r="RVS856" s="4"/>
      <c r="RVT856" s="4"/>
      <c r="RVU856" s="4"/>
      <c r="RVV856" s="4"/>
      <c r="RVW856" s="4"/>
      <c r="RVX856" s="4"/>
      <c r="RVY856" s="4"/>
      <c r="RVZ856" s="4"/>
      <c r="RWA856" s="4"/>
      <c r="RWB856" s="4"/>
      <c r="RWC856" s="4"/>
      <c r="RWD856" s="4"/>
      <c r="RWE856" s="4"/>
      <c r="RWF856" s="4"/>
      <c r="RWG856" s="4"/>
      <c r="RWH856" s="4"/>
      <c r="RWI856" s="4"/>
      <c r="RWJ856" s="4"/>
      <c r="RWK856" s="4"/>
      <c r="RWL856" s="4"/>
      <c r="RWM856" s="4"/>
      <c r="RWN856" s="4"/>
      <c r="RWO856" s="4"/>
      <c r="RWP856" s="4"/>
      <c r="RWQ856" s="4"/>
      <c r="RWR856" s="4"/>
      <c r="RWS856" s="4"/>
      <c r="RWT856" s="4"/>
      <c r="RWU856" s="4"/>
      <c r="RWV856" s="4"/>
      <c r="RWW856" s="4"/>
      <c r="RWX856" s="4"/>
      <c r="RWY856" s="4"/>
      <c r="RWZ856" s="4"/>
      <c r="RXA856" s="4"/>
      <c r="RXB856" s="4"/>
      <c r="RXC856" s="4"/>
      <c r="RXD856" s="4"/>
      <c r="RXE856" s="4"/>
      <c r="RXF856" s="4"/>
      <c r="RXG856" s="4"/>
      <c r="RXH856" s="4"/>
      <c r="RXI856" s="4"/>
      <c r="RXJ856" s="4"/>
      <c r="RXK856" s="4"/>
      <c r="RXL856" s="4"/>
      <c r="RXM856" s="4"/>
      <c r="RXN856" s="4"/>
      <c r="RXO856" s="4"/>
      <c r="RXP856" s="4"/>
      <c r="RXQ856" s="4"/>
      <c r="RXR856" s="4"/>
      <c r="RXS856" s="4"/>
      <c r="RXT856" s="4"/>
      <c r="RXU856" s="4"/>
      <c r="RXV856" s="4"/>
      <c r="RXW856" s="4"/>
      <c r="RXX856" s="4"/>
      <c r="RXY856" s="4"/>
      <c r="RXZ856" s="4"/>
      <c r="RYA856" s="4"/>
      <c r="RYB856" s="4"/>
      <c r="RYC856" s="4"/>
      <c r="RYD856" s="4"/>
      <c r="RYE856" s="4"/>
      <c r="RYF856" s="4"/>
      <c r="RYG856" s="4"/>
      <c r="RYH856" s="4"/>
      <c r="RYI856" s="4"/>
      <c r="RYJ856" s="4"/>
      <c r="RYK856" s="4"/>
      <c r="RYL856" s="4"/>
      <c r="RYM856" s="4"/>
      <c r="RYN856" s="4"/>
      <c r="RYO856" s="4"/>
      <c r="RYP856" s="4"/>
      <c r="RYQ856" s="4"/>
      <c r="RYR856" s="4"/>
      <c r="RYS856" s="4"/>
      <c r="RYT856" s="4"/>
      <c r="RYU856" s="4"/>
      <c r="RYV856" s="4"/>
      <c r="RYW856" s="4"/>
      <c r="RYX856" s="4"/>
      <c r="RYY856" s="4"/>
      <c r="RYZ856" s="4"/>
      <c r="RZA856" s="4"/>
      <c r="RZB856" s="4"/>
      <c r="RZC856" s="4"/>
      <c r="RZD856" s="4"/>
      <c r="RZE856" s="4"/>
      <c r="RZF856" s="4"/>
      <c r="RZG856" s="4"/>
      <c r="RZH856" s="4"/>
      <c r="RZI856" s="4"/>
      <c r="RZJ856" s="4"/>
      <c r="RZK856" s="4"/>
      <c r="RZL856" s="4"/>
      <c r="RZM856" s="4"/>
      <c r="RZN856" s="4"/>
      <c r="RZO856" s="4"/>
      <c r="RZP856" s="4"/>
      <c r="RZQ856" s="4"/>
      <c r="RZR856" s="4"/>
      <c r="RZS856" s="4"/>
      <c r="RZT856" s="4"/>
      <c r="RZU856" s="4"/>
      <c r="RZV856" s="4"/>
      <c r="RZW856" s="4"/>
      <c r="RZX856" s="4"/>
      <c r="RZY856" s="4"/>
      <c r="RZZ856" s="4"/>
      <c r="SAA856" s="4"/>
      <c r="SAB856" s="4"/>
      <c r="SAC856" s="4"/>
      <c r="SAD856" s="4"/>
      <c r="SAE856" s="4"/>
      <c r="SAF856" s="4"/>
      <c r="SAG856" s="4"/>
      <c r="SAH856" s="4"/>
      <c r="SAI856" s="4"/>
      <c r="SAJ856" s="4"/>
      <c r="SAK856" s="4"/>
      <c r="SAL856" s="4"/>
      <c r="SAM856" s="4"/>
      <c r="SAN856" s="4"/>
      <c r="SAO856" s="4"/>
      <c r="SAP856" s="4"/>
      <c r="SAQ856" s="4"/>
      <c r="SAR856" s="4"/>
      <c r="SAS856" s="4"/>
      <c r="SAT856" s="4"/>
      <c r="SAU856" s="4"/>
      <c r="SAV856" s="4"/>
      <c r="SAW856" s="4"/>
      <c r="SAX856" s="4"/>
      <c r="SAY856" s="4"/>
      <c r="SAZ856" s="4"/>
      <c r="SBA856" s="4"/>
      <c r="SBB856" s="4"/>
      <c r="SBC856" s="4"/>
      <c r="SBD856" s="4"/>
      <c r="SBE856" s="4"/>
      <c r="SBF856" s="4"/>
      <c r="SBG856" s="4"/>
      <c r="SBH856" s="4"/>
      <c r="SBI856" s="4"/>
      <c r="SBJ856" s="4"/>
      <c r="SBK856" s="4"/>
      <c r="SBL856" s="4"/>
      <c r="SBM856" s="4"/>
      <c r="SBN856" s="4"/>
      <c r="SBO856" s="4"/>
      <c r="SBP856" s="4"/>
      <c r="SBQ856" s="4"/>
      <c r="SBR856" s="4"/>
      <c r="SBS856" s="4"/>
      <c r="SBT856" s="4"/>
      <c r="SBU856" s="4"/>
      <c r="SBV856" s="4"/>
      <c r="SBW856" s="4"/>
      <c r="SBX856" s="4"/>
      <c r="SBY856" s="4"/>
      <c r="SBZ856" s="4"/>
      <c r="SCA856" s="4"/>
      <c r="SCB856" s="4"/>
      <c r="SCC856" s="4"/>
      <c r="SCD856" s="4"/>
      <c r="SCE856" s="4"/>
      <c r="SCF856" s="4"/>
      <c r="SCG856" s="4"/>
      <c r="SCH856" s="4"/>
      <c r="SCI856" s="4"/>
      <c r="SCJ856" s="4"/>
      <c r="SCK856" s="4"/>
      <c r="SCL856" s="4"/>
      <c r="SCM856" s="4"/>
      <c r="SCN856" s="4"/>
      <c r="SCO856" s="4"/>
      <c r="SCP856" s="4"/>
      <c r="SCQ856" s="4"/>
      <c r="SCR856" s="4"/>
      <c r="SCS856" s="4"/>
      <c r="SCT856" s="4"/>
      <c r="SCU856" s="4"/>
      <c r="SCV856" s="4"/>
      <c r="SCW856" s="4"/>
      <c r="SCX856" s="4"/>
      <c r="SCY856" s="4"/>
      <c r="SCZ856" s="4"/>
      <c r="SDA856" s="4"/>
      <c r="SDB856" s="4"/>
      <c r="SDC856" s="4"/>
      <c r="SDD856" s="4"/>
      <c r="SDE856" s="4"/>
      <c r="SDF856" s="4"/>
      <c r="SDG856" s="4"/>
      <c r="SDH856" s="4"/>
      <c r="SDI856" s="4"/>
      <c r="SDJ856" s="4"/>
      <c r="SDK856" s="4"/>
      <c r="SDL856" s="4"/>
      <c r="SDM856" s="4"/>
      <c r="SDN856" s="4"/>
      <c r="SDO856" s="4"/>
      <c r="SDP856" s="4"/>
      <c r="SDQ856" s="4"/>
      <c r="SDR856" s="4"/>
      <c r="SDS856" s="4"/>
      <c r="SDT856" s="4"/>
      <c r="SDU856" s="4"/>
      <c r="SDV856" s="4"/>
      <c r="SDW856" s="4"/>
      <c r="SDX856" s="4"/>
      <c r="SDY856" s="4"/>
      <c r="SDZ856" s="4"/>
      <c r="SEA856" s="4"/>
      <c r="SEB856" s="4"/>
      <c r="SEC856" s="4"/>
      <c r="SED856" s="4"/>
      <c r="SEE856" s="4"/>
      <c r="SEF856" s="4"/>
      <c r="SEG856" s="4"/>
      <c r="SEH856" s="4"/>
      <c r="SEI856" s="4"/>
      <c r="SEJ856" s="4"/>
      <c r="SEK856" s="4"/>
      <c r="SEL856" s="4"/>
      <c r="SEM856" s="4"/>
      <c r="SEN856" s="4"/>
      <c r="SEO856" s="4"/>
      <c r="SEP856" s="4"/>
      <c r="SEQ856" s="4"/>
      <c r="SER856" s="4"/>
      <c r="SES856" s="4"/>
      <c r="SET856" s="4"/>
      <c r="SEU856" s="4"/>
      <c r="SEV856" s="4"/>
      <c r="SEW856" s="4"/>
      <c r="SEX856" s="4"/>
      <c r="SEY856" s="4"/>
      <c r="SEZ856" s="4"/>
      <c r="SFA856" s="4"/>
      <c r="SFB856" s="4"/>
      <c r="SFC856" s="4"/>
      <c r="SFD856" s="4"/>
      <c r="SFE856" s="4"/>
      <c r="SFF856" s="4"/>
      <c r="SFG856" s="4"/>
      <c r="SFH856" s="4"/>
      <c r="SFI856" s="4"/>
      <c r="SFJ856" s="4"/>
      <c r="SFK856" s="4"/>
      <c r="SFL856" s="4"/>
      <c r="SFM856" s="4"/>
      <c r="SFN856" s="4"/>
      <c r="SFO856" s="4"/>
      <c r="SFP856" s="4"/>
      <c r="SFQ856" s="4"/>
      <c r="SFR856" s="4"/>
      <c r="SFS856" s="4"/>
      <c r="SFT856" s="4"/>
      <c r="SFU856" s="4"/>
      <c r="SFV856" s="4"/>
      <c r="SFW856" s="4"/>
      <c r="SFX856" s="4"/>
      <c r="SFY856" s="4"/>
      <c r="SFZ856" s="4"/>
      <c r="SGA856" s="4"/>
      <c r="SGB856" s="4"/>
      <c r="SGC856" s="4"/>
      <c r="SGD856" s="4"/>
      <c r="SGE856" s="4"/>
      <c r="SGF856" s="4"/>
      <c r="SGG856" s="4"/>
      <c r="SGH856" s="4"/>
      <c r="SGI856" s="4"/>
      <c r="SGJ856" s="4"/>
      <c r="SGK856" s="4"/>
      <c r="SGL856" s="4"/>
      <c r="SGM856" s="4"/>
      <c r="SGN856" s="4"/>
      <c r="SGO856" s="4"/>
      <c r="SGP856" s="4"/>
      <c r="SGQ856" s="4"/>
      <c r="SGR856" s="4"/>
      <c r="SGS856" s="4"/>
      <c r="SGT856" s="4"/>
      <c r="SGU856" s="4"/>
      <c r="SGV856" s="4"/>
      <c r="SGW856" s="4"/>
      <c r="SGX856" s="4"/>
      <c r="SGY856" s="4"/>
      <c r="SGZ856" s="4"/>
      <c r="SHA856" s="4"/>
      <c r="SHB856" s="4"/>
      <c r="SHC856" s="4"/>
      <c r="SHD856" s="4"/>
      <c r="SHE856" s="4"/>
      <c r="SHF856" s="4"/>
      <c r="SHG856" s="4"/>
      <c r="SHH856" s="4"/>
      <c r="SHI856" s="4"/>
      <c r="SHJ856" s="4"/>
      <c r="SHK856" s="4"/>
      <c r="SHL856" s="4"/>
      <c r="SHM856" s="4"/>
      <c r="SHN856" s="4"/>
      <c r="SHO856" s="4"/>
      <c r="SHP856" s="4"/>
      <c r="SHQ856" s="4"/>
      <c r="SHR856" s="4"/>
      <c r="SHS856" s="4"/>
      <c r="SHT856" s="4"/>
      <c r="SHU856" s="4"/>
      <c r="SHV856" s="4"/>
      <c r="SHW856" s="4"/>
      <c r="SHX856" s="4"/>
      <c r="SHY856" s="4"/>
      <c r="SHZ856" s="4"/>
      <c r="SIA856" s="4"/>
      <c r="SIB856" s="4"/>
      <c r="SIC856" s="4"/>
      <c r="SID856" s="4"/>
      <c r="SIE856" s="4"/>
      <c r="SIF856" s="4"/>
      <c r="SIG856" s="4"/>
      <c r="SIH856" s="4"/>
      <c r="SII856" s="4"/>
      <c r="SIJ856" s="4"/>
      <c r="SIK856" s="4"/>
      <c r="SIL856" s="4"/>
      <c r="SIM856" s="4"/>
      <c r="SIN856" s="4"/>
      <c r="SIO856" s="4"/>
      <c r="SIP856" s="4"/>
      <c r="SIQ856" s="4"/>
      <c r="SIR856" s="4"/>
      <c r="SIS856" s="4"/>
      <c r="SIT856" s="4"/>
      <c r="SIU856" s="4"/>
      <c r="SIV856" s="4"/>
      <c r="SIW856" s="4"/>
      <c r="SIX856" s="4"/>
      <c r="SIY856" s="4"/>
      <c r="SIZ856" s="4"/>
      <c r="SJA856" s="4"/>
      <c r="SJB856" s="4"/>
      <c r="SJC856" s="4"/>
      <c r="SJD856" s="4"/>
      <c r="SJE856" s="4"/>
      <c r="SJF856" s="4"/>
      <c r="SJG856" s="4"/>
      <c r="SJH856" s="4"/>
      <c r="SJI856" s="4"/>
      <c r="SJJ856" s="4"/>
      <c r="SJK856" s="4"/>
      <c r="SJL856" s="4"/>
      <c r="SJM856" s="4"/>
      <c r="SJN856" s="4"/>
      <c r="SJO856" s="4"/>
      <c r="SJP856" s="4"/>
      <c r="SJQ856" s="4"/>
      <c r="SJR856" s="4"/>
      <c r="SJS856" s="4"/>
      <c r="SJT856" s="4"/>
      <c r="SJU856" s="4"/>
      <c r="SJV856" s="4"/>
      <c r="SJW856" s="4"/>
      <c r="SJX856" s="4"/>
      <c r="SJY856" s="4"/>
      <c r="SJZ856" s="4"/>
      <c r="SKA856" s="4"/>
      <c r="SKB856" s="4"/>
      <c r="SKC856" s="4"/>
      <c r="SKD856" s="4"/>
      <c r="SKE856" s="4"/>
      <c r="SKF856" s="4"/>
      <c r="SKG856" s="4"/>
      <c r="SKH856" s="4"/>
      <c r="SKI856" s="4"/>
      <c r="SKJ856" s="4"/>
      <c r="SKK856" s="4"/>
      <c r="SKL856" s="4"/>
      <c r="SKM856" s="4"/>
      <c r="SKN856" s="4"/>
      <c r="SKO856" s="4"/>
      <c r="SKP856" s="4"/>
      <c r="SKQ856" s="4"/>
      <c r="SKR856" s="4"/>
      <c r="SKS856" s="4"/>
      <c r="SKT856" s="4"/>
      <c r="SKU856" s="4"/>
      <c r="SKV856" s="4"/>
      <c r="SKW856" s="4"/>
      <c r="SKX856" s="4"/>
      <c r="SKY856" s="4"/>
      <c r="SKZ856" s="4"/>
      <c r="SLA856" s="4"/>
      <c r="SLB856" s="4"/>
      <c r="SLC856" s="4"/>
      <c r="SLD856" s="4"/>
      <c r="SLE856" s="4"/>
      <c r="SLF856" s="4"/>
      <c r="SLG856" s="4"/>
      <c r="SLH856" s="4"/>
      <c r="SLI856" s="4"/>
      <c r="SLJ856" s="4"/>
      <c r="SLK856" s="4"/>
      <c r="SLL856" s="4"/>
      <c r="SLM856" s="4"/>
      <c r="SLN856" s="4"/>
      <c r="SLO856" s="4"/>
      <c r="SLP856" s="4"/>
      <c r="SLQ856" s="4"/>
      <c r="SLR856" s="4"/>
      <c r="SLS856" s="4"/>
      <c r="SLT856" s="4"/>
      <c r="SLU856" s="4"/>
      <c r="SLV856" s="4"/>
      <c r="SLW856" s="4"/>
      <c r="SLX856" s="4"/>
      <c r="SLY856" s="4"/>
      <c r="SLZ856" s="4"/>
      <c r="SMA856" s="4"/>
      <c r="SMB856" s="4"/>
      <c r="SMC856" s="4"/>
      <c r="SMD856" s="4"/>
      <c r="SME856" s="4"/>
      <c r="SMF856" s="4"/>
      <c r="SMG856" s="4"/>
      <c r="SMH856" s="4"/>
      <c r="SMI856" s="4"/>
      <c r="SMJ856" s="4"/>
      <c r="SMK856" s="4"/>
      <c r="SML856" s="4"/>
      <c r="SMM856" s="4"/>
      <c r="SMN856" s="4"/>
      <c r="SMO856" s="4"/>
      <c r="SMP856" s="4"/>
      <c r="SMQ856" s="4"/>
      <c r="SMR856" s="4"/>
      <c r="SMS856" s="4"/>
      <c r="SMT856" s="4"/>
      <c r="SMU856" s="4"/>
      <c r="SMV856" s="4"/>
      <c r="SMW856" s="4"/>
      <c r="SMX856" s="4"/>
      <c r="SMY856" s="4"/>
      <c r="SMZ856" s="4"/>
      <c r="SNA856" s="4"/>
      <c r="SNB856" s="4"/>
      <c r="SNC856" s="4"/>
      <c r="SND856" s="4"/>
      <c r="SNE856" s="4"/>
      <c r="SNF856" s="4"/>
      <c r="SNG856" s="4"/>
      <c r="SNH856" s="4"/>
      <c r="SNI856" s="4"/>
      <c r="SNJ856" s="4"/>
      <c r="SNK856" s="4"/>
      <c r="SNL856" s="4"/>
      <c r="SNM856" s="4"/>
      <c r="SNN856" s="4"/>
      <c r="SNO856" s="4"/>
      <c r="SNP856" s="4"/>
      <c r="SNQ856" s="4"/>
      <c r="SNR856" s="4"/>
      <c r="SNS856" s="4"/>
      <c r="SNT856" s="4"/>
      <c r="SNU856" s="4"/>
      <c r="SNV856" s="4"/>
      <c r="SNW856" s="4"/>
      <c r="SNX856" s="4"/>
      <c r="SNY856" s="4"/>
      <c r="SNZ856" s="4"/>
      <c r="SOA856" s="4"/>
      <c r="SOB856" s="4"/>
      <c r="SOC856" s="4"/>
      <c r="SOD856" s="4"/>
      <c r="SOE856" s="4"/>
      <c r="SOF856" s="4"/>
      <c r="SOG856" s="4"/>
      <c r="SOH856" s="4"/>
      <c r="SOI856" s="4"/>
      <c r="SOJ856" s="4"/>
      <c r="SOK856" s="4"/>
      <c r="SOL856" s="4"/>
      <c r="SOM856" s="4"/>
      <c r="SON856" s="4"/>
      <c r="SOO856" s="4"/>
      <c r="SOP856" s="4"/>
      <c r="SOQ856" s="4"/>
      <c r="SOR856" s="4"/>
      <c r="SOS856" s="4"/>
      <c r="SOT856" s="4"/>
      <c r="SOU856" s="4"/>
      <c r="SOV856" s="4"/>
      <c r="SOW856" s="4"/>
      <c r="SOX856" s="4"/>
      <c r="SOY856" s="4"/>
      <c r="SOZ856" s="4"/>
      <c r="SPA856" s="4"/>
      <c r="SPB856" s="4"/>
      <c r="SPC856" s="4"/>
      <c r="SPD856" s="4"/>
      <c r="SPE856" s="4"/>
      <c r="SPF856" s="4"/>
      <c r="SPG856" s="4"/>
      <c r="SPH856" s="4"/>
      <c r="SPI856" s="4"/>
      <c r="SPJ856" s="4"/>
      <c r="SPK856" s="4"/>
      <c r="SPL856" s="4"/>
      <c r="SPM856" s="4"/>
      <c r="SPN856" s="4"/>
      <c r="SPO856" s="4"/>
      <c r="SPP856" s="4"/>
      <c r="SPQ856" s="4"/>
      <c r="SPR856" s="4"/>
      <c r="SPS856" s="4"/>
      <c r="SPT856" s="4"/>
      <c r="SPU856" s="4"/>
      <c r="SPV856" s="4"/>
      <c r="SPW856" s="4"/>
      <c r="SPX856" s="4"/>
      <c r="SPY856" s="4"/>
      <c r="SPZ856" s="4"/>
      <c r="SQA856" s="4"/>
      <c r="SQB856" s="4"/>
      <c r="SQC856" s="4"/>
      <c r="SQD856" s="4"/>
      <c r="SQE856" s="4"/>
      <c r="SQF856" s="4"/>
      <c r="SQG856" s="4"/>
      <c r="SQH856" s="4"/>
      <c r="SQI856" s="4"/>
      <c r="SQJ856" s="4"/>
      <c r="SQK856" s="4"/>
      <c r="SQL856" s="4"/>
      <c r="SQM856" s="4"/>
      <c r="SQN856" s="4"/>
      <c r="SQO856" s="4"/>
      <c r="SQP856" s="4"/>
      <c r="SQQ856" s="4"/>
      <c r="SQR856" s="4"/>
      <c r="SQS856" s="4"/>
      <c r="SQT856" s="4"/>
      <c r="SQU856" s="4"/>
      <c r="SQV856" s="4"/>
      <c r="SQW856" s="4"/>
      <c r="SQX856" s="4"/>
      <c r="SQY856" s="4"/>
      <c r="SQZ856" s="4"/>
      <c r="SRA856" s="4"/>
      <c r="SRB856" s="4"/>
      <c r="SRC856" s="4"/>
      <c r="SRD856" s="4"/>
      <c r="SRE856" s="4"/>
      <c r="SRF856" s="4"/>
      <c r="SRG856" s="4"/>
      <c r="SRH856" s="4"/>
      <c r="SRI856" s="4"/>
      <c r="SRJ856" s="4"/>
      <c r="SRK856" s="4"/>
      <c r="SRL856" s="4"/>
      <c r="SRM856" s="4"/>
      <c r="SRN856" s="4"/>
      <c r="SRO856" s="4"/>
      <c r="SRP856" s="4"/>
      <c r="SRQ856" s="4"/>
      <c r="SRR856" s="4"/>
      <c r="SRS856" s="4"/>
      <c r="SRT856" s="4"/>
      <c r="SRU856" s="4"/>
      <c r="SRV856" s="4"/>
      <c r="SRW856" s="4"/>
      <c r="SRX856" s="4"/>
      <c r="SRY856" s="4"/>
      <c r="SRZ856" s="4"/>
      <c r="SSA856" s="4"/>
      <c r="SSB856" s="4"/>
      <c r="SSC856" s="4"/>
      <c r="SSD856" s="4"/>
      <c r="SSE856" s="4"/>
      <c r="SSF856" s="4"/>
      <c r="SSG856" s="4"/>
      <c r="SSH856" s="4"/>
      <c r="SSI856" s="4"/>
      <c r="SSJ856" s="4"/>
      <c r="SSK856" s="4"/>
      <c r="SSL856" s="4"/>
      <c r="SSM856" s="4"/>
      <c r="SSN856" s="4"/>
      <c r="SSO856" s="4"/>
      <c r="SSP856" s="4"/>
      <c r="SSQ856" s="4"/>
      <c r="SSR856" s="4"/>
      <c r="SSS856" s="4"/>
      <c r="SST856" s="4"/>
      <c r="SSU856" s="4"/>
      <c r="SSV856" s="4"/>
      <c r="SSW856" s="4"/>
      <c r="SSX856" s="4"/>
      <c r="SSY856" s="4"/>
      <c r="SSZ856" s="4"/>
      <c r="STA856" s="4"/>
      <c r="STB856" s="4"/>
      <c r="STC856" s="4"/>
      <c r="STD856" s="4"/>
      <c r="STE856" s="4"/>
      <c r="STF856" s="4"/>
      <c r="STG856" s="4"/>
      <c r="STH856" s="4"/>
      <c r="STI856" s="4"/>
      <c r="STJ856" s="4"/>
      <c r="STK856" s="4"/>
      <c r="STL856" s="4"/>
      <c r="STM856" s="4"/>
      <c r="STN856" s="4"/>
      <c r="STO856" s="4"/>
      <c r="STP856" s="4"/>
      <c r="STQ856" s="4"/>
      <c r="STR856" s="4"/>
      <c r="STS856" s="4"/>
      <c r="STT856" s="4"/>
      <c r="STU856" s="4"/>
      <c r="STV856" s="4"/>
      <c r="STW856" s="4"/>
      <c r="STX856" s="4"/>
      <c r="STY856" s="4"/>
      <c r="STZ856" s="4"/>
      <c r="SUA856" s="4"/>
      <c r="SUB856" s="4"/>
      <c r="SUC856" s="4"/>
      <c r="SUD856" s="4"/>
      <c r="SUE856" s="4"/>
      <c r="SUF856" s="4"/>
      <c r="SUG856" s="4"/>
      <c r="SUH856" s="4"/>
      <c r="SUI856" s="4"/>
      <c r="SUJ856" s="4"/>
      <c r="SUK856" s="4"/>
      <c r="SUL856" s="4"/>
      <c r="SUM856" s="4"/>
      <c r="SUN856" s="4"/>
      <c r="SUO856" s="4"/>
      <c r="SUP856" s="4"/>
      <c r="SUQ856" s="4"/>
      <c r="SUR856" s="4"/>
      <c r="SUS856" s="4"/>
      <c r="SUT856" s="4"/>
      <c r="SUU856" s="4"/>
      <c r="SUV856" s="4"/>
      <c r="SUW856" s="4"/>
      <c r="SUX856" s="4"/>
      <c r="SUY856" s="4"/>
      <c r="SUZ856" s="4"/>
      <c r="SVA856" s="4"/>
      <c r="SVB856" s="4"/>
      <c r="SVC856" s="4"/>
      <c r="SVD856" s="4"/>
      <c r="SVE856" s="4"/>
      <c r="SVF856" s="4"/>
      <c r="SVG856" s="4"/>
      <c r="SVH856" s="4"/>
      <c r="SVI856" s="4"/>
      <c r="SVJ856" s="4"/>
      <c r="SVK856" s="4"/>
      <c r="SVL856" s="4"/>
      <c r="SVM856" s="4"/>
      <c r="SVN856" s="4"/>
      <c r="SVO856" s="4"/>
      <c r="SVP856" s="4"/>
      <c r="SVQ856" s="4"/>
      <c r="SVR856" s="4"/>
      <c r="SVS856" s="4"/>
      <c r="SVT856" s="4"/>
      <c r="SVU856" s="4"/>
      <c r="SVV856" s="4"/>
      <c r="SVW856" s="4"/>
      <c r="SVX856" s="4"/>
      <c r="SVY856" s="4"/>
      <c r="SVZ856" s="4"/>
      <c r="SWA856" s="4"/>
      <c r="SWB856" s="4"/>
      <c r="SWC856" s="4"/>
      <c r="SWD856" s="4"/>
      <c r="SWE856" s="4"/>
      <c r="SWF856" s="4"/>
      <c r="SWG856" s="4"/>
      <c r="SWH856" s="4"/>
      <c r="SWI856" s="4"/>
      <c r="SWJ856" s="4"/>
      <c r="SWK856" s="4"/>
      <c r="SWL856" s="4"/>
      <c r="SWM856" s="4"/>
      <c r="SWN856" s="4"/>
      <c r="SWO856" s="4"/>
      <c r="SWP856" s="4"/>
      <c r="SWQ856" s="4"/>
      <c r="SWR856" s="4"/>
      <c r="SWS856" s="4"/>
      <c r="SWT856" s="4"/>
      <c r="SWU856" s="4"/>
      <c r="SWV856" s="4"/>
      <c r="SWW856" s="4"/>
      <c r="SWX856" s="4"/>
      <c r="SWY856" s="4"/>
      <c r="SWZ856" s="4"/>
      <c r="SXA856" s="4"/>
      <c r="SXB856" s="4"/>
      <c r="SXC856" s="4"/>
      <c r="SXD856" s="4"/>
      <c r="SXE856" s="4"/>
      <c r="SXF856" s="4"/>
      <c r="SXG856" s="4"/>
      <c r="SXH856" s="4"/>
      <c r="SXI856" s="4"/>
      <c r="SXJ856" s="4"/>
      <c r="SXK856" s="4"/>
      <c r="SXL856" s="4"/>
      <c r="SXM856" s="4"/>
      <c r="SXN856" s="4"/>
      <c r="SXO856" s="4"/>
      <c r="SXP856" s="4"/>
      <c r="SXQ856" s="4"/>
      <c r="SXR856" s="4"/>
      <c r="SXS856" s="4"/>
      <c r="SXT856" s="4"/>
      <c r="SXU856" s="4"/>
      <c r="SXV856" s="4"/>
      <c r="SXW856" s="4"/>
      <c r="SXX856" s="4"/>
      <c r="SXY856" s="4"/>
      <c r="SXZ856" s="4"/>
      <c r="SYA856" s="4"/>
      <c r="SYB856" s="4"/>
      <c r="SYC856" s="4"/>
      <c r="SYD856" s="4"/>
      <c r="SYE856" s="4"/>
      <c r="SYF856" s="4"/>
      <c r="SYG856" s="4"/>
      <c r="SYH856" s="4"/>
      <c r="SYI856" s="4"/>
      <c r="SYJ856" s="4"/>
      <c r="SYK856" s="4"/>
      <c r="SYL856" s="4"/>
      <c r="SYM856" s="4"/>
      <c r="SYN856" s="4"/>
      <c r="SYO856" s="4"/>
      <c r="SYP856" s="4"/>
      <c r="SYQ856" s="4"/>
      <c r="SYR856" s="4"/>
      <c r="SYS856" s="4"/>
      <c r="SYT856" s="4"/>
      <c r="SYU856" s="4"/>
      <c r="SYV856" s="4"/>
      <c r="SYW856" s="4"/>
      <c r="SYX856" s="4"/>
      <c r="SYY856" s="4"/>
      <c r="SYZ856" s="4"/>
      <c r="SZA856" s="4"/>
      <c r="SZB856" s="4"/>
      <c r="SZC856" s="4"/>
      <c r="SZD856" s="4"/>
      <c r="SZE856" s="4"/>
      <c r="SZF856" s="4"/>
      <c r="SZG856" s="4"/>
      <c r="SZH856" s="4"/>
      <c r="SZI856" s="4"/>
      <c r="SZJ856" s="4"/>
      <c r="SZK856" s="4"/>
      <c r="SZL856" s="4"/>
      <c r="SZM856" s="4"/>
      <c r="SZN856" s="4"/>
      <c r="SZO856" s="4"/>
      <c r="SZP856" s="4"/>
      <c r="SZQ856" s="4"/>
      <c r="SZR856" s="4"/>
      <c r="SZS856" s="4"/>
      <c r="SZT856" s="4"/>
      <c r="SZU856" s="4"/>
      <c r="SZV856" s="4"/>
      <c r="SZW856" s="4"/>
      <c r="SZX856" s="4"/>
      <c r="SZY856" s="4"/>
      <c r="SZZ856" s="4"/>
      <c r="TAA856" s="4"/>
      <c r="TAB856" s="4"/>
      <c r="TAC856" s="4"/>
      <c r="TAD856" s="4"/>
      <c r="TAE856" s="4"/>
      <c r="TAF856" s="4"/>
      <c r="TAG856" s="4"/>
      <c r="TAH856" s="4"/>
      <c r="TAI856" s="4"/>
      <c r="TAJ856" s="4"/>
      <c r="TAK856" s="4"/>
      <c r="TAL856" s="4"/>
      <c r="TAM856" s="4"/>
      <c r="TAN856" s="4"/>
      <c r="TAO856" s="4"/>
      <c r="TAP856" s="4"/>
      <c r="TAQ856" s="4"/>
      <c r="TAR856" s="4"/>
      <c r="TAS856" s="4"/>
      <c r="TAT856" s="4"/>
      <c r="TAU856" s="4"/>
      <c r="TAV856" s="4"/>
      <c r="TAW856" s="4"/>
      <c r="TAX856" s="4"/>
      <c r="TAY856" s="4"/>
      <c r="TAZ856" s="4"/>
      <c r="TBA856" s="4"/>
      <c r="TBB856" s="4"/>
      <c r="TBC856" s="4"/>
      <c r="TBD856" s="4"/>
      <c r="TBE856" s="4"/>
      <c r="TBF856" s="4"/>
      <c r="TBG856" s="4"/>
      <c r="TBH856" s="4"/>
      <c r="TBI856" s="4"/>
      <c r="TBJ856" s="4"/>
      <c r="TBK856" s="4"/>
      <c r="TBL856" s="4"/>
      <c r="TBM856" s="4"/>
      <c r="TBN856" s="4"/>
      <c r="TBO856" s="4"/>
      <c r="TBP856" s="4"/>
      <c r="TBQ856" s="4"/>
      <c r="TBR856" s="4"/>
      <c r="TBS856" s="4"/>
      <c r="TBT856" s="4"/>
      <c r="TBU856" s="4"/>
      <c r="TBV856" s="4"/>
      <c r="TBW856" s="4"/>
      <c r="TBX856" s="4"/>
      <c r="TBY856" s="4"/>
      <c r="TBZ856" s="4"/>
      <c r="TCA856" s="4"/>
      <c r="TCB856" s="4"/>
      <c r="TCC856" s="4"/>
      <c r="TCD856" s="4"/>
      <c r="TCE856" s="4"/>
      <c r="TCF856" s="4"/>
      <c r="TCG856" s="4"/>
      <c r="TCH856" s="4"/>
      <c r="TCI856" s="4"/>
      <c r="TCJ856" s="4"/>
      <c r="TCK856" s="4"/>
      <c r="TCL856" s="4"/>
      <c r="TCM856" s="4"/>
      <c r="TCN856" s="4"/>
      <c r="TCO856" s="4"/>
      <c r="TCP856" s="4"/>
      <c r="TCQ856" s="4"/>
      <c r="TCR856" s="4"/>
      <c r="TCS856" s="4"/>
      <c r="TCT856" s="4"/>
      <c r="TCU856" s="4"/>
      <c r="TCV856" s="4"/>
      <c r="TCW856" s="4"/>
      <c r="TCX856" s="4"/>
      <c r="TCY856" s="4"/>
      <c r="TCZ856" s="4"/>
      <c r="TDA856" s="4"/>
      <c r="TDB856" s="4"/>
      <c r="TDC856" s="4"/>
      <c r="TDD856" s="4"/>
      <c r="TDE856" s="4"/>
      <c r="TDF856" s="4"/>
      <c r="TDG856" s="4"/>
      <c r="TDH856" s="4"/>
      <c r="TDI856" s="4"/>
      <c r="TDJ856" s="4"/>
      <c r="TDK856" s="4"/>
      <c r="TDL856" s="4"/>
      <c r="TDM856" s="4"/>
      <c r="TDN856" s="4"/>
      <c r="TDO856" s="4"/>
      <c r="TDP856" s="4"/>
      <c r="TDQ856" s="4"/>
      <c r="TDR856" s="4"/>
      <c r="TDS856" s="4"/>
      <c r="TDT856" s="4"/>
      <c r="TDU856" s="4"/>
      <c r="TDV856" s="4"/>
      <c r="TDW856" s="4"/>
      <c r="TDX856" s="4"/>
      <c r="TDY856" s="4"/>
      <c r="TDZ856" s="4"/>
      <c r="TEA856" s="4"/>
      <c r="TEB856" s="4"/>
      <c r="TEC856" s="4"/>
      <c r="TED856" s="4"/>
      <c r="TEE856" s="4"/>
      <c r="TEF856" s="4"/>
      <c r="TEG856" s="4"/>
      <c r="TEH856" s="4"/>
      <c r="TEI856" s="4"/>
      <c r="TEJ856" s="4"/>
      <c r="TEK856" s="4"/>
      <c r="TEL856" s="4"/>
      <c r="TEM856" s="4"/>
      <c r="TEN856" s="4"/>
      <c r="TEO856" s="4"/>
      <c r="TEP856" s="4"/>
      <c r="TEQ856" s="4"/>
      <c r="TER856" s="4"/>
      <c r="TES856" s="4"/>
      <c r="TET856" s="4"/>
      <c r="TEU856" s="4"/>
      <c r="TEV856" s="4"/>
      <c r="TEW856" s="4"/>
      <c r="TEX856" s="4"/>
      <c r="TEY856" s="4"/>
      <c r="TEZ856" s="4"/>
      <c r="TFA856" s="4"/>
      <c r="TFB856" s="4"/>
      <c r="TFC856" s="4"/>
      <c r="TFD856" s="4"/>
      <c r="TFE856" s="4"/>
      <c r="TFF856" s="4"/>
      <c r="TFG856" s="4"/>
      <c r="TFH856" s="4"/>
      <c r="TFI856" s="4"/>
      <c r="TFJ856" s="4"/>
      <c r="TFK856" s="4"/>
      <c r="TFL856" s="4"/>
      <c r="TFM856" s="4"/>
      <c r="TFN856" s="4"/>
      <c r="TFO856" s="4"/>
      <c r="TFP856" s="4"/>
      <c r="TFQ856" s="4"/>
      <c r="TFR856" s="4"/>
      <c r="TFS856" s="4"/>
      <c r="TFT856" s="4"/>
      <c r="TFU856" s="4"/>
      <c r="TFV856" s="4"/>
      <c r="TFW856" s="4"/>
      <c r="TFX856" s="4"/>
      <c r="TFY856" s="4"/>
      <c r="TFZ856" s="4"/>
      <c r="TGA856" s="4"/>
      <c r="TGB856" s="4"/>
      <c r="TGC856" s="4"/>
      <c r="TGD856" s="4"/>
      <c r="TGE856" s="4"/>
      <c r="TGF856" s="4"/>
      <c r="TGG856" s="4"/>
      <c r="TGH856" s="4"/>
      <c r="TGI856" s="4"/>
      <c r="TGJ856" s="4"/>
      <c r="TGK856" s="4"/>
      <c r="TGL856" s="4"/>
      <c r="TGM856" s="4"/>
      <c r="TGN856" s="4"/>
      <c r="TGO856" s="4"/>
      <c r="TGP856" s="4"/>
      <c r="TGQ856" s="4"/>
      <c r="TGR856" s="4"/>
      <c r="TGS856" s="4"/>
      <c r="TGT856" s="4"/>
      <c r="TGU856" s="4"/>
      <c r="TGV856" s="4"/>
      <c r="TGW856" s="4"/>
      <c r="TGX856" s="4"/>
      <c r="TGY856" s="4"/>
      <c r="TGZ856" s="4"/>
      <c r="THA856" s="4"/>
      <c r="THB856" s="4"/>
      <c r="THC856" s="4"/>
      <c r="THD856" s="4"/>
      <c r="THE856" s="4"/>
      <c r="THF856" s="4"/>
      <c r="THG856" s="4"/>
      <c r="THH856" s="4"/>
      <c r="THI856" s="4"/>
      <c r="THJ856" s="4"/>
      <c r="THK856" s="4"/>
      <c r="THL856" s="4"/>
      <c r="THM856" s="4"/>
      <c r="THN856" s="4"/>
      <c r="THO856" s="4"/>
      <c r="THP856" s="4"/>
      <c r="THQ856" s="4"/>
      <c r="THR856" s="4"/>
      <c r="THS856" s="4"/>
      <c r="THT856" s="4"/>
      <c r="THU856" s="4"/>
      <c r="THV856" s="4"/>
      <c r="THW856" s="4"/>
      <c r="THX856" s="4"/>
      <c r="THY856" s="4"/>
      <c r="THZ856" s="4"/>
      <c r="TIA856" s="4"/>
      <c r="TIB856" s="4"/>
      <c r="TIC856" s="4"/>
      <c r="TID856" s="4"/>
      <c r="TIE856" s="4"/>
      <c r="TIF856" s="4"/>
      <c r="TIG856" s="4"/>
      <c r="TIH856" s="4"/>
      <c r="TII856" s="4"/>
      <c r="TIJ856" s="4"/>
      <c r="TIK856" s="4"/>
      <c r="TIL856" s="4"/>
      <c r="TIM856" s="4"/>
      <c r="TIN856" s="4"/>
      <c r="TIO856" s="4"/>
      <c r="TIP856" s="4"/>
      <c r="TIQ856" s="4"/>
      <c r="TIR856" s="4"/>
      <c r="TIS856" s="4"/>
      <c r="TIT856" s="4"/>
      <c r="TIU856" s="4"/>
      <c r="TIV856" s="4"/>
      <c r="TIW856" s="4"/>
      <c r="TIX856" s="4"/>
      <c r="TIY856" s="4"/>
      <c r="TIZ856" s="4"/>
      <c r="TJA856" s="4"/>
      <c r="TJB856" s="4"/>
      <c r="TJC856" s="4"/>
      <c r="TJD856" s="4"/>
      <c r="TJE856" s="4"/>
      <c r="TJF856" s="4"/>
      <c r="TJG856" s="4"/>
      <c r="TJH856" s="4"/>
      <c r="TJI856" s="4"/>
      <c r="TJJ856" s="4"/>
      <c r="TJK856" s="4"/>
      <c r="TJL856" s="4"/>
      <c r="TJM856" s="4"/>
      <c r="TJN856" s="4"/>
      <c r="TJO856" s="4"/>
      <c r="TJP856" s="4"/>
      <c r="TJQ856" s="4"/>
      <c r="TJR856" s="4"/>
      <c r="TJS856" s="4"/>
      <c r="TJT856" s="4"/>
      <c r="TJU856" s="4"/>
      <c r="TJV856" s="4"/>
      <c r="TJW856" s="4"/>
      <c r="TJX856" s="4"/>
      <c r="TJY856" s="4"/>
      <c r="TJZ856" s="4"/>
      <c r="TKA856" s="4"/>
      <c r="TKB856" s="4"/>
      <c r="TKC856" s="4"/>
      <c r="TKD856" s="4"/>
      <c r="TKE856" s="4"/>
      <c r="TKF856" s="4"/>
      <c r="TKG856" s="4"/>
      <c r="TKH856" s="4"/>
      <c r="TKI856" s="4"/>
      <c r="TKJ856" s="4"/>
      <c r="TKK856" s="4"/>
      <c r="TKL856" s="4"/>
      <c r="TKM856" s="4"/>
      <c r="TKN856" s="4"/>
      <c r="TKO856" s="4"/>
      <c r="TKP856" s="4"/>
      <c r="TKQ856" s="4"/>
      <c r="TKR856" s="4"/>
      <c r="TKS856" s="4"/>
      <c r="TKT856" s="4"/>
      <c r="TKU856" s="4"/>
      <c r="TKV856" s="4"/>
      <c r="TKW856" s="4"/>
      <c r="TKX856" s="4"/>
      <c r="TKY856" s="4"/>
      <c r="TKZ856" s="4"/>
      <c r="TLA856" s="4"/>
      <c r="TLB856" s="4"/>
      <c r="TLC856" s="4"/>
      <c r="TLD856" s="4"/>
      <c r="TLE856" s="4"/>
      <c r="TLF856" s="4"/>
      <c r="TLG856" s="4"/>
      <c r="TLH856" s="4"/>
      <c r="TLI856" s="4"/>
      <c r="TLJ856" s="4"/>
      <c r="TLK856" s="4"/>
      <c r="TLL856" s="4"/>
      <c r="TLM856" s="4"/>
      <c r="TLN856" s="4"/>
      <c r="TLO856" s="4"/>
      <c r="TLP856" s="4"/>
      <c r="TLQ856" s="4"/>
      <c r="TLR856" s="4"/>
      <c r="TLS856" s="4"/>
      <c r="TLT856" s="4"/>
      <c r="TLU856" s="4"/>
      <c r="TLV856" s="4"/>
      <c r="TLW856" s="4"/>
      <c r="TLX856" s="4"/>
      <c r="TLY856" s="4"/>
      <c r="TLZ856" s="4"/>
      <c r="TMA856" s="4"/>
      <c r="TMB856" s="4"/>
      <c r="TMC856" s="4"/>
      <c r="TMD856" s="4"/>
      <c r="TME856" s="4"/>
      <c r="TMF856" s="4"/>
      <c r="TMG856" s="4"/>
      <c r="TMH856" s="4"/>
      <c r="TMI856" s="4"/>
      <c r="TMJ856" s="4"/>
      <c r="TMK856" s="4"/>
      <c r="TML856" s="4"/>
      <c r="TMM856" s="4"/>
      <c r="TMN856" s="4"/>
      <c r="TMO856" s="4"/>
      <c r="TMP856" s="4"/>
      <c r="TMQ856" s="4"/>
      <c r="TMR856" s="4"/>
      <c r="TMS856" s="4"/>
      <c r="TMT856" s="4"/>
      <c r="TMU856" s="4"/>
      <c r="TMV856" s="4"/>
      <c r="TMW856" s="4"/>
      <c r="TMX856" s="4"/>
      <c r="TMY856" s="4"/>
      <c r="TMZ856" s="4"/>
      <c r="TNA856" s="4"/>
      <c r="TNB856" s="4"/>
      <c r="TNC856" s="4"/>
      <c r="TND856" s="4"/>
      <c r="TNE856" s="4"/>
      <c r="TNF856" s="4"/>
      <c r="TNG856" s="4"/>
      <c r="TNH856" s="4"/>
      <c r="TNI856" s="4"/>
      <c r="TNJ856" s="4"/>
      <c r="TNK856" s="4"/>
      <c r="TNL856" s="4"/>
      <c r="TNM856" s="4"/>
      <c r="TNN856" s="4"/>
      <c r="TNO856" s="4"/>
      <c r="TNP856" s="4"/>
      <c r="TNQ856" s="4"/>
      <c r="TNR856" s="4"/>
      <c r="TNS856" s="4"/>
      <c r="TNT856" s="4"/>
      <c r="TNU856" s="4"/>
      <c r="TNV856" s="4"/>
      <c r="TNW856" s="4"/>
      <c r="TNX856" s="4"/>
      <c r="TNY856" s="4"/>
      <c r="TNZ856" s="4"/>
      <c r="TOA856" s="4"/>
      <c r="TOB856" s="4"/>
      <c r="TOC856" s="4"/>
      <c r="TOD856" s="4"/>
      <c r="TOE856" s="4"/>
      <c r="TOF856" s="4"/>
      <c r="TOG856" s="4"/>
      <c r="TOH856" s="4"/>
      <c r="TOI856" s="4"/>
      <c r="TOJ856" s="4"/>
      <c r="TOK856" s="4"/>
      <c r="TOL856" s="4"/>
      <c r="TOM856" s="4"/>
      <c r="TON856" s="4"/>
      <c r="TOO856" s="4"/>
      <c r="TOP856" s="4"/>
      <c r="TOQ856" s="4"/>
      <c r="TOR856" s="4"/>
      <c r="TOS856" s="4"/>
      <c r="TOT856" s="4"/>
      <c r="TOU856" s="4"/>
      <c r="TOV856" s="4"/>
      <c r="TOW856" s="4"/>
      <c r="TOX856" s="4"/>
      <c r="TOY856" s="4"/>
      <c r="TOZ856" s="4"/>
      <c r="TPA856" s="4"/>
      <c r="TPB856" s="4"/>
      <c r="TPC856" s="4"/>
      <c r="TPD856" s="4"/>
      <c r="TPE856" s="4"/>
      <c r="TPF856" s="4"/>
      <c r="TPG856" s="4"/>
      <c r="TPH856" s="4"/>
      <c r="TPI856" s="4"/>
      <c r="TPJ856" s="4"/>
      <c r="TPK856" s="4"/>
      <c r="TPL856" s="4"/>
      <c r="TPM856" s="4"/>
      <c r="TPN856" s="4"/>
      <c r="TPO856" s="4"/>
      <c r="TPP856" s="4"/>
      <c r="TPQ856" s="4"/>
      <c r="TPR856" s="4"/>
      <c r="TPS856" s="4"/>
      <c r="TPT856" s="4"/>
      <c r="TPU856" s="4"/>
      <c r="TPV856" s="4"/>
      <c r="TPW856" s="4"/>
      <c r="TPX856" s="4"/>
      <c r="TPY856" s="4"/>
      <c r="TPZ856" s="4"/>
      <c r="TQA856" s="4"/>
      <c r="TQB856" s="4"/>
      <c r="TQC856" s="4"/>
      <c r="TQD856" s="4"/>
      <c r="TQE856" s="4"/>
      <c r="TQF856" s="4"/>
      <c r="TQG856" s="4"/>
      <c r="TQH856" s="4"/>
      <c r="TQI856" s="4"/>
      <c r="TQJ856" s="4"/>
      <c r="TQK856" s="4"/>
      <c r="TQL856" s="4"/>
      <c r="TQM856" s="4"/>
      <c r="TQN856" s="4"/>
      <c r="TQO856" s="4"/>
      <c r="TQP856" s="4"/>
      <c r="TQQ856" s="4"/>
      <c r="TQR856" s="4"/>
      <c r="TQS856" s="4"/>
      <c r="TQT856" s="4"/>
      <c r="TQU856" s="4"/>
      <c r="TQV856" s="4"/>
      <c r="TQW856" s="4"/>
      <c r="TQX856" s="4"/>
      <c r="TQY856" s="4"/>
      <c r="TQZ856" s="4"/>
      <c r="TRA856" s="4"/>
      <c r="TRB856" s="4"/>
      <c r="TRC856" s="4"/>
      <c r="TRD856" s="4"/>
      <c r="TRE856" s="4"/>
      <c r="TRF856" s="4"/>
      <c r="TRG856" s="4"/>
      <c r="TRH856" s="4"/>
      <c r="TRI856" s="4"/>
      <c r="TRJ856" s="4"/>
      <c r="TRK856" s="4"/>
      <c r="TRL856" s="4"/>
      <c r="TRM856" s="4"/>
      <c r="TRN856" s="4"/>
      <c r="TRO856" s="4"/>
      <c r="TRP856" s="4"/>
      <c r="TRQ856" s="4"/>
      <c r="TRR856" s="4"/>
      <c r="TRS856" s="4"/>
      <c r="TRT856" s="4"/>
      <c r="TRU856" s="4"/>
      <c r="TRV856" s="4"/>
      <c r="TRW856" s="4"/>
      <c r="TRX856" s="4"/>
      <c r="TRY856" s="4"/>
      <c r="TRZ856" s="4"/>
      <c r="TSA856" s="4"/>
      <c r="TSB856" s="4"/>
      <c r="TSC856" s="4"/>
      <c r="TSD856" s="4"/>
      <c r="TSE856" s="4"/>
      <c r="TSF856" s="4"/>
      <c r="TSG856" s="4"/>
      <c r="TSH856" s="4"/>
      <c r="TSI856" s="4"/>
      <c r="TSJ856" s="4"/>
      <c r="TSK856" s="4"/>
      <c r="TSL856" s="4"/>
      <c r="TSM856" s="4"/>
      <c r="TSN856" s="4"/>
      <c r="TSO856" s="4"/>
      <c r="TSP856" s="4"/>
      <c r="TSQ856" s="4"/>
      <c r="TSR856" s="4"/>
      <c r="TSS856" s="4"/>
      <c r="TST856" s="4"/>
      <c r="TSU856" s="4"/>
      <c r="TSV856" s="4"/>
      <c r="TSW856" s="4"/>
      <c r="TSX856" s="4"/>
      <c r="TSY856" s="4"/>
      <c r="TSZ856" s="4"/>
      <c r="TTA856" s="4"/>
      <c r="TTB856" s="4"/>
      <c r="TTC856" s="4"/>
      <c r="TTD856" s="4"/>
      <c r="TTE856" s="4"/>
      <c r="TTF856" s="4"/>
      <c r="TTG856" s="4"/>
      <c r="TTH856" s="4"/>
      <c r="TTI856" s="4"/>
      <c r="TTJ856" s="4"/>
      <c r="TTK856" s="4"/>
      <c r="TTL856" s="4"/>
      <c r="TTM856" s="4"/>
      <c r="TTN856" s="4"/>
      <c r="TTO856" s="4"/>
      <c r="TTP856" s="4"/>
      <c r="TTQ856" s="4"/>
      <c r="TTR856" s="4"/>
      <c r="TTS856" s="4"/>
      <c r="TTT856" s="4"/>
      <c r="TTU856" s="4"/>
      <c r="TTV856" s="4"/>
      <c r="TTW856" s="4"/>
      <c r="TTX856" s="4"/>
      <c r="TTY856" s="4"/>
      <c r="TTZ856" s="4"/>
      <c r="TUA856" s="4"/>
      <c r="TUB856" s="4"/>
      <c r="TUC856" s="4"/>
      <c r="TUD856" s="4"/>
      <c r="TUE856" s="4"/>
      <c r="TUF856" s="4"/>
      <c r="TUG856" s="4"/>
      <c r="TUH856" s="4"/>
      <c r="TUI856" s="4"/>
      <c r="TUJ856" s="4"/>
      <c r="TUK856" s="4"/>
      <c r="TUL856" s="4"/>
      <c r="TUM856" s="4"/>
      <c r="TUN856" s="4"/>
      <c r="TUO856" s="4"/>
      <c r="TUP856" s="4"/>
      <c r="TUQ856" s="4"/>
      <c r="TUR856" s="4"/>
      <c r="TUS856" s="4"/>
      <c r="TUT856" s="4"/>
      <c r="TUU856" s="4"/>
      <c r="TUV856" s="4"/>
      <c r="TUW856" s="4"/>
      <c r="TUX856" s="4"/>
      <c r="TUY856" s="4"/>
      <c r="TUZ856" s="4"/>
      <c r="TVA856" s="4"/>
      <c r="TVB856" s="4"/>
      <c r="TVC856" s="4"/>
      <c r="TVD856" s="4"/>
      <c r="TVE856" s="4"/>
      <c r="TVF856" s="4"/>
      <c r="TVG856" s="4"/>
      <c r="TVH856" s="4"/>
      <c r="TVI856" s="4"/>
      <c r="TVJ856" s="4"/>
      <c r="TVK856" s="4"/>
      <c r="TVL856" s="4"/>
      <c r="TVM856" s="4"/>
      <c r="TVN856" s="4"/>
      <c r="TVO856" s="4"/>
      <c r="TVP856" s="4"/>
      <c r="TVQ856" s="4"/>
      <c r="TVR856" s="4"/>
      <c r="TVS856" s="4"/>
      <c r="TVT856" s="4"/>
      <c r="TVU856" s="4"/>
      <c r="TVV856" s="4"/>
      <c r="TVW856" s="4"/>
      <c r="TVX856" s="4"/>
      <c r="TVY856" s="4"/>
      <c r="TVZ856" s="4"/>
      <c r="TWA856" s="4"/>
      <c r="TWB856" s="4"/>
      <c r="TWC856" s="4"/>
      <c r="TWD856" s="4"/>
      <c r="TWE856" s="4"/>
      <c r="TWF856" s="4"/>
      <c r="TWG856" s="4"/>
      <c r="TWH856" s="4"/>
      <c r="TWI856" s="4"/>
      <c r="TWJ856" s="4"/>
      <c r="TWK856" s="4"/>
      <c r="TWL856" s="4"/>
      <c r="TWM856" s="4"/>
      <c r="TWN856" s="4"/>
      <c r="TWO856" s="4"/>
      <c r="TWP856" s="4"/>
      <c r="TWQ856" s="4"/>
      <c r="TWR856" s="4"/>
      <c r="TWS856" s="4"/>
      <c r="TWT856" s="4"/>
      <c r="TWU856" s="4"/>
      <c r="TWV856" s="4"/>
      <c r="TWW856" s="4"/>
      <c r="TWX856" s="4"/>
      <c r="TWY856" s="4"/>
      <c r="TWZ856" s="4"/>
      <c r="TXA856" s="4"/>
      <c r="TXB856" s="4"/>
      <c r="TXC856" s="4"/>
      <c r="TXD856" s="4"/>
      <c r="TXE856" s="4"/>
      <c r="TXF856" s="4"/>
      <c r="TXG856" s="4"/>
      <c r="TXH856" s="4"/>
      <c r="TXI856" s="4"/>
      <c r="TXJ856" s="4"/>
      <c r="TXK856" s="4"/>
      <c r="TXL856" s="4"/>
      <c r="TXM856" s="4"/>
      <c r="TXN856" s="4"/>
      <c r="TXO856" s="4"/>
      <c r="TXP856" s="4"/>
      <c r="TXQ856" s="4"/>
      <c r="TXR856" s="4"/>
      <c r="TXS856" s="4"/>
      <c r="TXT856" s="4"/>
      <c r="TXU856" s="4"/>
      <c r="TXV856" s="4"/>
      <c r="TXW856" s="4"/>
      <c r="TXX856" s="4"/>
      <c r="TXY856" s="4"/>
      <c r="TXZ856" s="4"/>
      <c r="TYA856" s="4"/>
      <c r="TYB856" s="4"/>
      <c r="TYC856" s="4"/>
      <c r="TYD856" s="4"/>
      <c r="TYE856" s="4"/>
      <c r="TYF856" s="4"/>
      <c r="TYG856" s="4"/>
      <c r="TYH856" s="4"/>
      <c r="TYI856" s="4"/>
      <c r="TYJ856" s="4"/>
      <c r="TYK856" s="4"/>
      <c r="TYL856" s="4"/>
      <c r="TYM856" s="4"/>
      <c r="TYN856" s="4"/>
      <c r="TYO856" s="4"/>
      <c r="TYP856" s="4"/>
      <c r="TYQ856" s="4"/>
      <c r="TYR856" s="4"/>
      <c r="TYS856" s="4"/>
      <c r="TYT856" s="4"/>
      <c r="TYU856" s="4"/>
      <c r="TYV856" s="4"/>
      <c r="TYW856" s="4"/>
      <c r="TYX856" s="4"/>
      <c r="TYY856" s="4"/>
      <c r="TYZ856" s="4"/>
      <c r="TZA856" s="4"/>
      <c r="TZB856" s="4"/>
      <c r="TZC856" s="4"/>
      <c r="TZD856" s="4"/>
      <c r="TZE856" s="4"/>
      <c r="TZF856" s="4"/>
      <c r="TZG856" s="4"/>
      <c r="TZH856" s="4"/>
      <c r="TZI856" s="4"/>
      <c r="TZJ856" s="4"/>
      <c r="TZK856" s="4"/>
      <c r="TZL856" s="4"/>
      <c r="TZM856" s="4"/>
      <c r="TZN856" s="4"/>
      <c r="TZO856" s="4"/>
      <c r="TZP856" s="4"/>
      <c r="TZQ856" s="4"/>
      <c r="TZR856" s="4"/>
      <c r="TZS856" s="4"/>
      <c r="TZT856" s="4"/>
      <c r="TZU856" s="4"/>
      <c r="TZV856" s="4"/>
      <c r="TZW856" s="4"/>
      <c r="TZX856" s="4"/>
      <c r="TZY856" s="4"/>
      <c r="TZZ856" s="4"/>
      <c r="UAA856" s="4"/>
      <c r="UAB856" s="4"/>
      <c r="UAC856" s="4"/>
      <c r="UAD856" s="4"/>
      <c r="UAE856" s="4"/>
      <c r="UAF856" s="4"/>
      <c r="UAG856" s="4"/>
      <c r="UAH856" s="4"/>
      <c r="UAI856" s="4"/>
      <c r="UAJ856" s="4"/>
      <c r="UAK856" s="4"/>
      <c r="UAL856" s="4"/>
      <c r="UAM856" s="4"/>
      <c r="UAN856" s="4"/>
      <c r="UAO856" s="4"/>
      <c r="UAP856" s="4"/>
      <c r="UAQ856" s="4"/>
      <c r="UAR856" s="4"/>
      <c r="UAS856" s="4"/>
      <c r="UAT856" s="4"/>
      <c r="UAU856" s="4"/>
      <c r="UAV856" s="4"/>
      <c r="UAW856" s="4"/>
      <c r="UAX856" s="4"/>
      <c r="UAY856" s="4"/>
      <c r="UAZ856" s="4"/>
      <c r="UBA856" s="4"/>
      <c r="UBB856" s="4"/>
      <c r="UBC856" s="4"/>
      <c r="UBD856" s="4"/>
      <c r="UBE856" s="4"/>
      <c r="UBF856" s="4"/>
      <c r="UBG856" s="4"/>
      <c r="UBH856" s="4"/>
      <c r="UBI856" s="4"/>
      <c r="UBJ856" s="4"/>
      <c r="UBK856" s="4"/>
      <c r="UBL856" s="4"/>
      <c r="UBM856" s="4"/>
      <c r="UBN856" s="4"/>
      <c r="UBO856" s="4"/>
      <c r="UBP856" s="4"/>
      <c r="UBQ856" s="4"/>
      <c r="UBR856" s="4"/>
      <c r="UBS856" s="4"/>
      <c r="UBT856" s="4"/>
      <c r="UBU856" s="4"/>
      <c r="UBV856" s="4"/>
      <c r="UBW856" s="4"/>
      <c r="UBX856" s="4"/>
      <c r="UBY856" s="4"/>
      <c r="UBZ856" s="4"/>
      <c r="UCA856" s="4"/>
      <c r="UCB856" s="4"/>
      <c r="UCC856" s="4"/>
      <c r="UCD856" s="4"/>
      <c r="UCE856" s="4"/>
      <c r="UCF856" s="4"/>
      <c r="UCG856" s="4"/>
      <c r="UCH856" s="4"/>
      <c r="UCI856" s="4"/>
      <c r="UCJ856" s="4"/>
      <c r="UCK856" s="4"/>
      <c r="UCL856" s="4"/>
      <c r="UCM856" s="4"/>
      <c r="UCN856" s="4"/>
      <c r="UCO856" s="4"/>
      <c r="UCP856" s="4"/>
      <c r="UCQ856" s="4"/>
      <c r="UCR856" s="4"/>
      <c r="UCS856" s="4"/>
      <c r="UCT856" s="4"/>
      <c r="UCU856" s="4"/>
      <c r="UCV856" s="4"/>
      <c r="UCW856" s="4"/>
      <c r="UCX856" s="4"/>
      <c r="UCY856" s="4"/>
      <c r="UCZ856" s="4"/>
      <c r="UDA856" s="4"/>
      <c r="UDB856" s="4"/>
      <c r="UDC856" s="4"/>
      <c r="UDD856" s="4"/>
      <c r="UDE856" s="4"/>
      <c r="UDF856" s="4"/>
      <c r="UDG856" s="4"/>
      <c r="UDH856" s="4"/>
      <c r="UDI856" s="4"/>
      <c r="UDJ856" s="4"/>
      <c r="UDK856" s="4"/>
      <c r="UDL856" s="4"/>
      <c r="UDM856" s="4"/>
      <c r="UDN856" s="4"/>
      <c r="UDO856" s="4"/>
      <c r="UDP856" s="4"/>
      <c r="UDQ856" s="4"/>
      <c r="UDR856" s="4"/>
      <c r="UDS856" s="4"/>
      <c r="UDT856" s="4"/>
      <c r="UDU856" s="4"/>
      <c r="UDV856" s="4"/>
      <c r="UDW856" s="4"/>
      <c r="UDX856" s="4"/>
      <c r="UDY856" s="4"/>
      <c r="UDZ856" s="4"/>
      <c r="UEA856" s="4"/>
      <c r="UEB856" s="4"/>
      <c r="UEC856" s="4"/>
      <c r="UED856" s="4"/>
      <c r="UEE856" s="4"/>
      <c r="UEF856" s="4"/>
      <c r="UEG856" s="4"/>
      <c r="UEH856" s="4"/>
      <c r="UEI856" s="4"/>
      <c r="UEJ856" s="4"/>
      <c r="UEK856" s="4"/>
      <c r="UEL856" s="4"/>
      <c r="UEM856" s="4"/>
      <c r="UEN856" s="4"/>
      <c r="UEO856" s="4"/>
      <c r="UEP856" s="4"/>
      <c r="UEQ856" s="4"/>
      <c r="UER856" s="4"/>
      <c r="UES856" s="4"/>
      <c r="UET856" s="4"/>
      <c r="UEU856" s="4"/>
      <c r="UEV856" s="4"/>
      <c r="UEW856" s="4"/>
      <c r="UEX856" s="4"/>
      <c r="UEY856" s="4"/>
      <c r="UEZ856" s="4"/>
      <c r="UFA856" s="4"/>
      <c r="UFB856" s="4"/>
      <c r="UFC856" s="4"/>
      <c r="UFD856" s="4"/>
      <c r="UFE856" s="4"/>
      <c r="UFF856" s="4"/>
      <c r="UFG856" s="4"/>
      <c r="UFH856" s="4"/>
      <c r="UFI856" s="4"/>
      <c r="UFJ856" s="4"/>
      <c r="UFK856" s="4"/>
      <c r="UFL856" s="4"/>
      <c r="UFM856" s="4"/>
      <c r="UFN856" s="4"/>
      <c r="UFO856" s="4"/>
      <c r="UFP856" s="4"/>
      <c r="UFQ856" s="4"/>
      <c r="UFR856" s="4"/>
      <c r="UFS856" s="4"/>
      <c r="UFT856" s="4"/>
      <c r="UFU856" s="4"/>
      <c r="UFV856" s="4"/>
      <c r="UFW856" s="4"/>
      <c r="UFX856" s="4"/>
      <c r="UFY856" s="4"/>
      <c r="UFZ856" s="4"/>
      <c r="UGA856" s="4"/>
      <c r="UGB856" s="4"/>
      <c r="UGC856" s="4"/>
      <c r="UGD856" s="4"/>
      <c r="UGE856" s="4"/>
      <c r="UGF856" s="4"/>
      <c r="UGG856" s="4"/>
      <c r="UGH856" s="4"/>
      <c r="UGI856" s="4"/>
      <c r="UGJ856" s="4"/>
      <c r="UGK856" s="4"/>
      <c r="UGL856" s="4"/>
      <c r="UGM856" s="4"/>
      <c r="UGN856" s="4"/>
      <c r="UGO856" s="4"/>
      <c r="UGP856" s="4"/>
      <c r="UGQ856" s="4"/>
      <c r="UGR856" s="4"/>
      <c r="UGS856" s="4"/>
      <c r="UGT856" s="4"/>
      <c r="UGU856" s="4"/>
      <c r="UGV856" s="4"/>
      <c r="UGW856" s="4"/>
      <c r="UGX856" s="4"/>
      <c r="UGY856" s="4"/>
      <c r="UGZ856" s="4"/>
      <c r="UHA856" s="4"/>
      <c r="UHB856" s="4"/>
      <c r="UHC856" s="4"/>
      <c r="UHD856" s="4"/>
      <c r="UHE856" s="4"/>
      <c r="UHF856" s="4"/>
      <c r="UHG856" s="4"/>
      <c r="UHH856" s="4"/>
      <c r="UHI856" s="4"/>
      <c r="UHJ856" s="4"/>
      <c r="UHK856" s="4"/>
      <c r="UHL856" s="4"/>
      <c r="UHM856" s="4"/>
      <c r="UHN856" s="4"/>
      <c r="UHO856" s="4"/>
      <c r="UHP856" s="4"/>
      <c r="UHQ856" s="4"/>
      <c r="UHR856" s="4"/>
      <c r="UHS856" s="4"/>
      <c r="UHT856" s="4"/>
      <c r="UHU856" s="4"/>
      <c r="UHV856" s="4"/>
      <c r="UHW856" s="4"/>
      <c r="UHX856" s="4"/>
      <c r="UHY856" s="4"/>
      <c r="UHZ856" s="4"/>
      <c r="UIA856" s="4"/>
      <c r="UIB856" s="4"/>
      <c r="UIC856" s="4"/>
      <c r="UID856" s="4"/>
      <c r="UIE856" s="4"/>
      <c r="UIF856" s="4"/>
      <c r="UIG856" s="4"/>
      <c r="UIH856" s="4"/>
      <c r="UII856" s="4"/>
      <c r="UIJ856" s="4"/>
      <c r="UIK856" s="4"/>
      <c r="UIL856" s="4"/>
      <c r="UIM856" s="4"/>
      <c r="UIN856" s="4"/>
      <c r="UIO856" s="4"/>
      <c r="UIP856" s="4"/>
      <c r="UIQ856" s="4"/>
      <c r="UIR856" s="4"/>
      <c r="UIS856" s="4"/>
      <c r="UIT856" s="4"/>
      <c r="UIU856" s="4"/>
      <c r="UIV856" s="4"/>
      <c r="UIW856" s="4"/>
      <c r="UIX856" s="4"/>
      <c r="UIY856" s="4"/>
      <c r="UIZ856" s="4"/>
      <c r="UJA856" s="4"/>
      <c r="UJB856" s="4"/>
      <c r="UJC856" s="4"/>
      <c r="UJD856" s="4"/>
      <c r="UJE856" s="4"/>
      <c r="UJF856" s="4"/>
      <c r="UJG856" s="4"/>
      <c r="UJH856" s="4"/>
      <c r="UJI856" s="4"/>
      <c r="UJJ856" s="4"/>
      <c r="UJK856" s="4"/>
      <c r="UJL856" s="4"/>
      <c r="UJM856" s="4"/>
      <c r="UJN856" s="4"/>
      <c r="UJO856" s="4"/>
      <c r="UJP856" s="4"/>
      <c r="UJQ856" s="4"/>
      <c r="UJR856" s="4"/>
      <c r="UJS856" s="4"/>
      <c r="UJT856" s="4"/>
      <c r="UJU856" s="4"/>
      <c r="UJV856" s="4"/>
      <c r="UJW856" s="4"/>
      <c r="UJX856" s="4"/>
      <c r="UJY856" s="4"/>
      <c r="UJZ856" s="4"/>
      <c r="UKA856" s="4"/>
      <c r="UKB856" s="4"/>
      <c r="UKC856" s="4"/>
      <c r="UKD856" s="4"/>
      <c r="UKE856" s="4"/>
      <c r="UKF856" s="4"/>
      <c r="UKG856" s="4"/>
      <c r="UKH856" s="4"/>
      <c r="UKI856" s="4"/>
      <c r="UKJ856" s="4"/>
      <c r="UKK856" s="4"/>
      <c r="UKL856" s="4"/>
      <c r="UKM856" s="4"/>
      <c r="UKN856" s="4"/>
      <c r="UKO856" s="4"/>
      <c r="UKP856" s="4"/>
      <c r="UKQ856" s="4"/>
      <c r="UKR856" s="4"/>
      <c r="UKS856" s="4"/>
      <c r="UKT856" s="4"/>
      <c r="UKU856" s="4"/>
      <c r="UKV856" s="4"/>
      <c r="UKW856" s="4"/>
      <c r="UKX856" s="4"/>
      <c r="UKY856" s="4"/>
      <c r="UKZ856" s="4"/>
      <c r="ULA856" s="4"/>
      <c r="ULB856" s="4"/>
      <c r="ULC856" s="4"/>
      <c r="ULD856" s="4"/>
      <c r="ULE856" s="4"/>
      <c r="ULF856" s="4"/>
      <c r="ULG856" s="4"/>
      <c r="ULH856" s="4"/>
      <c r="ULI856" s="4"/>
      <c r="ULJ856" s="4"/>
      <c r="ULK856" s="4"/>
      <c r="ULL856" s="4"/>
      <c r="ULM856" s="4"/>
      <c r="ULN856" s="4"/>
      <c r="ULO856" s="4"/>
      <c r="ULP856" s="4"/>
      <c r="ULQ856" s="4"/>
      <c r="ULR856" s="4"/>
      <c r="ULS856" s="4"/>
      <c r="ULT856" s="4"/>
      <c r="ULU856" s="4"/>
      <c r="ULV856" s="4"/>
      <c r="ULW856" s="4"/>
      <c r="ULX856" s="4"/>
      <c r="ULY856" s="4"/>
      <c r="ULZ856" s="4"/>
      <c r="UMA856" s="4"/>
      <c r="UMB856" s="4"/>
      <c r="UMC856" s="4"/>
      <c r="UMD856" s="4"/>
      <c r="UME856" s="4"/>
      <c r="UMF856" s="4"/>
      <c r="UMG856" s="4"/>
      <c r="UMH856" s="4"/>
      <c r="UMI856" s="4"/>
      <c r="UMJ856" s="4"/>
      <c r="UMK856" s="4"/>
      <c r="UML856" s="4"/>
      <c r="UMM856" s="4"/>
      <c r="UMN856" s="4"/>
      <c r="UMO856" s="4"/>
      <c r="UMP856" s="4"/>
      <c r="UMQ856" s="4"/>
      <c r="UMR856" s="4"/>
      <c r="UMS856" s="4"/>
      <c r="UMT856" s="4"/>
      <c r="UMU856" s="4"/>
      <c r="UMV856" s="4"/>
      <c r="UMW856" s="4"/>
      <c r="UMX856" s="4"/>
      <c r="UMY856" s="4"/>
      <c r="UMZ856" s="4"/>
      <c r="UNA856" s="4"/>
      <c r="UNB856" s="4"/>
      <c r="UNC856" s="4"/>
      <c r="UND856" s="4"/>
      <c r="UNE856" s="4"/>
      <c r="UNF856" s="4"/>
      <c r="UNG856" s="4"/>
      <c r="UNH856" s="4"/>
      <c r="UNI856" s="4"/>
      <c r="UNJ856" s="4"/>
      <c r="UNK856" s="4"/>
      <c r="UNL856" s="4"/>
      <c r="UNM856" s="4"/>
      <c r="UNN856" s="4"/>
      <c r="UNO856" s="4"/>
      <c r="UNP856" s="4"/>
      <c r="UNQ856" s="4"/>
      <c r="UNR856" s="4"/>
      <c r="UNS856" s="4"/>
      <c r="UNT856" s="4"/>
      <c r="UNU856" s="4"/>
      <c r="UNV856" s="4"/>
      <c r="UNW856" s="4"/>
      <c r="UNX856" s="4"/>
      <c r="UNY856" s="4"/>
      <c r="UNZ856" s="4"/>
      <c r="UOA856" s="4"/>
      <c r="UOB856" s="4"/>
      <c r="UOC856" s="4"/>
      <c r="UOD856" s="4"/>
      <c r="UOE856" s="4"/>
      <c r="UOF856" s="4"/>
      <c r="UOG856" s="4"/>
      <c r="UOH856" s="4"/>
      <c r="UOI856" s="4"/>
      <c r="UOJ856" s="4"/>
      <c r="UOK856" s="4"/>
      <c r="UOL856" s="4"/>
      <c r="UOM856" s="4"/>
      <c r="UON856" s="4"/>
      <c r="UOO856" s="4"/>
      <c r="UOP856" s="4"/>
      <c r="UOQ856" s="4"/>
      <c r="UOR856" s="4"/>
      <c r="UOS856" s="4"/>
      <c r="UOT856" s="4"/>
      <c r="UOU856" s="4"/>
      <c r="UOV856" s="4"/>
      <c r="UOW856" s="4"/>
      <c r="UOX856" s="4"/>
      <c r="UOY856" s="4"/>
      <c r="UOZ856" s="4"/>
      <c r="UPA856" s="4"/>
      <c r="UPB856" s="4"/>
      <c r="UPC856" s="4"/>
      <c r="UPD856" s="4"/>
      <c r="UPE856" s="4"/>
      <c r="UPF856" s="4"/>
      <c r="UPG856" s="4"/>
      <c r="UPH856" s="4"/>
      <c r="UPI856" s="4"/>
      <c r="UPJ856" s="4"/>
      <c r="UPK856" s="4"/>
      <c r="UPL856" s="4"/>
      <c r="UPM856" s="4"/>
      <c r="UPN856" s="4"/>
      <c r="UPO856" s="4"/>
      <c r="UPP856" s="4"/>
      <c r="UPQ856" s="4"/>
      <c r="UPR856" s="4"/>
      <c r="UPS856" s="4"/>
      <c r="UPT856" s="4"/>
      <c r="UPU856" s="4"/>
      <c r="UPV856" s="4"/>
      <c r="UPW856" s="4"/>
      <c r="UPX856" s="4"/>
      <c r="UPY856" s="4"/>
      <c r="UPZ856" s="4"/>
      <c r="UQA856" s="4"/>
      <c r="UQB856" s="4"/>
      <c r="UQC856" s="4"/>
      <c r="UQD856" s="4"/>
      <c r="UQE856" s="4"/>
      <c r="UQF856" s="4"/>
      <c r="UQG856" s="4"/>
      <c r="UQH856" s="4"/>
      <c r="UQI856" s="4"/>
      <c r="UQJ856" s="4"/>
      <c r="UQK856" s="4"/>
      <c r="UQL856" s="4"/>
      <c r="UQM856" s="4"/>
      <c r="UQN856" s="4"/>
      <c r="UQO856" s="4"/>
      <c r="UQP856" s="4"/>
      <c r="UQQ856" s="4"/>
      <c r="UQR856" s="4"/>
      <c r="UQS856" s="4"/>
      <c r="UQT856" s="4"/>
      <c r="UQU856" s="4"/>
      <c r="UQV856" s="4"/>
      <c r="UQW856" s="4"/>
      <c r="UQX856" s="4"/>
      <c r="UQY856" s="4"/>
      <c r="UQZ856" s="4"/>
      <c r="URA856" s="4"/>
      <c r="URB856" s="4"/>
      <c r="URC856" s="4"/>
      <c r="URD856" s="4"/>
      <c r="URE856" s="4"/>
      <c r="URF856" s="4"/>
      <c r="URG856" s="4"/>
      <c r="URH856" s="4"/>
      <c r="URI856" s="4"/>
      <c r="URJ856" s="4"/>
      <c r="URK856" s="4"/>
      <c r="URL856" s="4"/>
      <c r="URM856" s="4"/>
      <c r="URN856" s="4"/>
      <c r="URO856" s="4"/>
      <c r="URP856" s="4"/>
      <c r="URQ856" s="4"/>
      <c r="URR856" s="4"/>
      <c r="URS856" s="4"/>
      <c r="URT856" s="4"/>
      <c r="URU856" s="4"/>
      <c r="URV856" s="4"/>
      <c r="URW856" s="4"/>
      <c r="URX856" s="4"/>
      <c r="URY856" s="4"/>
      <c r="URZ856" s="4"/>
      <c r="USA856" s="4"/>
      <c r="USB856" s="4"/>
      <c r="USC856" s="4"/>
      <c r="USD856" s="4"/>
      <c r="USE856" s="4"/>
      <c r="USF856" s="4"/>
      <c r="USG856" s="4"/>
      <c r="USH856" s="4"/>
      <c r="USI856" s="4"/>
      <c r="USJ856" s="4"/>
      <c r="USK856" s="4"/>
      <c r="USL856" s="4"/>
      <c r="USM856" s="4"/>
      <c r="USN856" s="4"/>
      <c r="USO856" s="4"/>
      <c r="USP856" s="4"/>
      <c r="USQ856" s="4"/>
      <c r="USR856" s="4"/>
      <c r="USS856" s="4"/>
      <c r="UST856" s="4"/>
      <c r="USU856" s="4"/>
      <c r="USV856" s="4"/>
      <c r="USW856" s="4"/>
      <c r="USX856" s="4"/>
      <c r="USY856" s="4"/>
      <c r="USZ856" s="4"/>
      <c r="UTA856" s="4"/>
      <c r="UTB856" s="4"/>
      <c r="UTC856" s="4"/>
      <c r="UTD856" s="4"/>
      <c r="UTE856" s="4"/>
      <c r="UTF856" s="4"/>
      <c r="UTG856" s="4"/>
      <c r="UTH856" s="4"/>
      <c r="UTI856" s="4"/>
      <c r="UTJ856" s="4"/>
      <c r="UTK856" s="4"/>
      <c r="UTL856" s="4"/>
      <c r="UTM856" s="4"/>
      <c r="UTN856" s="4"/>
      <c r="UTO856" s="4"/>
      <c r="UTP856" s="4"/>
      <c r="UTQ856" s="4"/>
      <c r="UTR856" s="4"/>
      <c r="UTS856" s="4"/>
      <c r="UTT856" s="4"/>
      <c r="UTU856" s="4"/>
      <c r="UTV856" s="4"/>
      <c r="UTW856" s="4"/>
      <c r="UTX856" s="4"/>
      <c r="UTY856" s="4"/>
      <c r="UTZ856" s="4"/>
      <c r="UUA856" s="4"/>
      <c r="UUB856" s="4"/>
      <c r="UUC856" s="4"/>
      <c r="UUD856" s="4"/>
      <c r="UUE856" s="4"/>
      <c r="UUF856" s="4"/>
      <c r="UUG856" s="4"/>
      <c r="UUH856" s="4"/>
      <c r="UUI856" s="4"/>
      <c r="UUJ856" s="4"/>
      <c r="UUK856" s="4"/>
      <c r="UUL856" s="4"/>
      <c r="UUM856" s="4"/>
      <c r="UUN856" s="4"/>
      <c r="UUO856" s="4"/>
      <c r="UUP856" s="4"/>
      <c r="UUQ856" s="4"/>
      <c r="UUR856" s="4"/>
      <c r="UUS856" s="4"/>
      <c r="UUT856" s="4"/>
      <c r="UUU856" s="4"/>
      <c r="UUV856" s="4"/>
      <c r="UUW856" s="4"/>
      <c r="UUX856" s="4"/>
      <c r="UUY856" s="4"/>
      <c r="UUZ856" s="4"/>
      <c r="UVA856" s="4"/>
      <c r="UVB856" s="4"/>
      <c r="UVC856" s="4"/>
      <c r="UVD856" s="4"/>
      <c r="UVE856" s="4"/>
      <c r="UVF856" s="4"/>
      <c r="UVG856" s="4"/>
      <c r="UVH856" s="4"/>
      <c r="UVI856" s="4"/>
      <c r="UVJ856" s="4"/>
      <c r="UVK856" s="4"/>
      <c r="UVL856" s="4"/>
      <c r="UVM856" s="4"/>
      <c r="UVN856" s="4"/>
      <c r="UVO856" s="4"/>
      <c r="UVP856" s="4"/>
      <c r="UVQ856" s="4"/>
      <c r="UVR856" s="4"/>
      <c r="UVS856" s="4"/>
      <c r="UVT856" s="4"/>
      <c r="UVU856" s="4"/>
      <c r="UVV856" s="4"/>
      <c r="UVW856" s="4"/>
      <c r="UVX856" s="4"/>
      <c r="UVY856" s="4"/>
      <c r="UVZ856" s="4"/>
      <c r="UWA856" s="4"/>
      <c r="UWB856" s="4"/>
      <c r="UWC856" s="4"/>
      <c r="UWD856" s="4"/>
      <c r="UWE856" s="4"/>
      <c r="UWF856" s="4"/>
      <c r="UWG856" s="4"/>
      <c r="UWH856" s="4"/>
      <c r="UWI856" s="4"/>
      <c r="UWJ856" s="4"/>
      <c r="UWK856" s="4"/>
      <c r="UWL856" s="4"/>
      <c r="UWM856" s="4"/>
      <c r="UWN856" s="4"/>
      <c r="UWO856" s="4"/>
      <c r="UWP856" s="4"/>
      <c r="UWQ856" s="4"/>
      <c r="UWR856" s="4"/>
      <c r="UWS856" s="4"/>
      <c r="UWT856" s="4"/>
      <c r="UWU856" s="4"/>
      <c r="UWV856" s="4"/>
      <c r="UWW856" s="4"/>
      <c r="UWX856" s="4"/>
      <c r="UWY856" s="4"/>
      <c r="UWZ856" s="4"/>
      <c r="UXA856" s="4"/>
      <c r="UXB856" s="4"/>
      <c r="UXC856" s="4"/>
      <c r="UXD856" s="4"/>
      <c r="UXE856" s="4"/>
      <c r="UXF856" s="4"/>
      <c r="UXG856" s="4"/>
      <c r="UXH856" s="4"/>
      <c r="UXI856" s="4"/>
      <c r="UXJ856" s="4"/>
      <c r="UXK856" s="4"/>
      <c r="UXL856" s="4"/>
      <c r="UXM856" s="4"/>
      <c r="UXN856" s="4"/>
      <c r="UXO856" s="4"/>
      <c r="UXP856" s="4"/>
      <c r="UXQ856" s="4"/>
      <c r="UXR856" s="4"/>
      <c r="UXS856" s="4"/>
      <c r="UXT856" s="4"/>
      <c r="UXU856" s="4"/>
      <c r="UXV856" s="4"/>
      <c r="UXW856" s="4"/>
      <c r="UXX856" s="4"/>
      <c r="UXY856" s="4"/>
      <c r="UXZ856" s="4"/>
      <c r="UYA856" s="4"/>
      <c r="UYB856" s="4"/>
      <c r="UYC856" s="4"/>
      <c r="UYD856" s="4"/>
      <c r="UYE856" s="4"/>
      <c r="UYF856" s="4"/>
      <c r="UYG856" s="4"/>
      <c r="UYH856" s="4"/>
      <c r="UYI856" s="4"/>
      <c r="UYJ856" s="4"/>
      <c r="UYK856" s="4"/>
      <c r="UYL856" s="4"/>
      <c r="UYM856" s="4"/>
      <c r="UYN856" s="4"/>
      <c r="UYO856" s="4"/>
      <c r="UYP856" s="4"/>
      <c r="UYQ856" s="4"/>
      <c r="UYR856" s="4"/>
      <c r="UYS856" s="4"/>
      <c r="UYT856" s="4"/>
      <c r="UYU856" s="4"/>
      <c r="UYV856" s="4"/>
      <c r="UYW856" s="4"/>
      <c r="UYX856" s="4"/>
      <c r="UYY856" s="4"/>
      <c r="UYZ856" s="4"/>
      <c r="UZA856" s="4"/>
      <c r="UZB856" s="4"/>
      <c r="UZC856" s="4"/>
      <c r="UZD856" s="4"/>
      <c r="UZE856" s="4"/>
      <c r="UZF856" s="4"/>
      <c r="UZG856" s="4"/>
      <c r="UZH856" s="4"/>
      <c r="UZI856" s="4"/>
      <c r="UZJ856" s="4"/>
      <c r="UZK856" s="4"/>
      <c r="UZL856" s="4"/>
      <c r="UZM856" s="4"/>
      <c r="UZN856" s="4"/>
      <c r="UZO856" s="4"/>
      <c r="UZP856" s="4"/>
      <c r="UZQ856" s="4"/>
      <c r="UZR856" s="4"/>
      <c r="UZS856" s="4"/>
      <c r="UZT856" s="4"/>
      <c r="UZU856" s="4"/>
      <c r="UZV856" s="4"/>
      <c r="UZW856" s="4"/>
      <c r="UZX856" s="4"/>
      <c r="UZY856" s="4"/>
      <c r="UZZ856" s="4"/>
      <c r="VAA856" s="4"/>
      <c r="VAB856" s="4"/>
      <c r="VAC856" s="4"/>
      <c r="VAD856" s="4"/>
      <c r="VAE856" s="4"/>
      <c r="VAF856" s="4"/>
      <c r="VAG856" s="4"/>
      <c r="VAH856" s="4"/>
      <c r="VAI856" s="4"/>
      <c r="VAJ856" s="4"/>
      <c r="VAK856" s="4"/>
      <c r="VAL856" s="4"/>
      <c r="VAM856" s="4"/>
      <c r="VAN856" s="4"/>
      <c r="VAO856" s="4"/>
      <c r="VAP856" s="4"/>
      <c r="VAQ856" s="4"/>
      <c r="VAR856" s="4"/>
      <c r="VAS856" s="4"/>
      <c r="VAT856" s="4"/>
      <c r="VAU856" s="4"/>
      <c r="VAV856" s="4"/>
      <c r="VAW856" s="4"/>
      <c r="VAX856" s="4"/>
      <c r="VAY856" s="4"/>
      <c r="VAZ856" s="4"/>
      <c r="VBA856" s="4"/>
      <c r="VBB856" s="4"/>
      <c r="VBC856" s="4"/>
      <c r="VBD856" s="4"/>
      <c r="VBE856" s="4"/>
      <c r="VBF856" s="4"/>
      <c r="VBG856" s="4"/>
      <c r="VBH856" s="4"/>
      <c r="VBI856" s="4"/>
      <c r="VBJ856" s="4"/>
      <c r="VBK856" s="4"/>
      <c r="VBL856" s="4"/>
      <c r="VBM856" s="4"/>
      <c r="VBN856" s="4"/>
      <c r="VBO856" s="4"/>
      <c r="VBP856" s="4"/>
      <c r="VBQ856" s="4"/>
      <c r="VBR856" s="4"/>
      <c r="VBS856" s="4"/>
      <c r="VBT856" s="4"/>
      <c r="VBU856" s="4"/>
      <c r="VBV856" s="4"/>
      <c r="VBW856" s="4"/>
      <c r="VBX856" s="4"/>
      <c r="VBY856" s="4"/>
      <c r="VBZ856" s="4"/>
      <c r="VCA856" s="4"/>
      <c r="VCB856" s="4"/>
      <c r="VCC856" s="4"/>
      <c r="VCD856" s="4"/>
      <c r="VCE856" s="4"/>
      <c r="VCF856" s="4"/>
      <c r="VCG856" s="4"/>
      <c r="VCH856" s="4"/>
      <c r="VCI856" s="4"/>
      <c r="VCJ856" s="4"/>
      <c r="VCK856" s="4"/>
      <c r="VCL856" s="4"/>
      <c r="VCM856" s="4"/>
      <c r="VCN856" s="4"/>
      <c r="VCO856" s="4"/>
      <c r="VCP856" s="4"/>
      <c r="VCQ856" s="4"/>
      <c r="VCR856" s="4"/>
      <c r="VCS856" s="4"/>
      <c r="VCT856" s="4"/>
      <c r="VCU856" s="4"/>
      <c r="VCV856" s="4"/>
      <c r="VCW856" s="4"/>
      <c r="VCX856" s="4"/>
      <c r="VCY856" s="4"/>
      <c r="VCZ856" s="4"/>
      <c r="VDA856" s="4"/>
      <c r="VDB856" s="4"/>
      <c r="VDC856" s="4"/>
      <c r="VDD856" s="4"/>
      <c r="VDE856" s="4"/>
      <c r="VDF856" s="4"/>
      <c r="VDG856" s="4"/>
      <c r="VDH856" s="4"/>
      <c r="VDI856" s="4"/>
      <c r="VDJ856" s="4"/>
      <c r="VDK856" s="4"/>
      <c r="VDL856" s="4"/>
      <c r="VDM856" s="4"/>
      <c r="VDN856" s="4"/>
      <c r="VDO856" s="4"/>
      <c r="VDP856" s="4"/>
      <c r="VDQ856" s="4"/>
      <c r="VDR856" s="4"/>
      <c r="VDS856" s="4"/>
      <c r="VDT856" s="4"/>
      <c r="VDU856" s="4"/>
      <c r="VDV856" s="4"/>
      <c r="VDW856" s="4"/>
      <c r="VDX856" s="4"/>
      <c r="VDY856" s="4"/>
      <c r="VDZ856" s="4"/>
      <c r="VEA856" s="4"/>
      <c r="VEB856" s="4"/>
      <c r="VEC856" s="4"/>
      <c r="VED856" s="4"/>
      <c r="VEE856" s="4"/>
      <c r="VEF856" s="4"/>
      <c r="VEG856" s="4"/>
      <c r="VEH856" s="4"/>
      <c r="VEI856" s="4"/>
      <c r="VEJ856" s="4"/>
      <c r="VEK856" s="4"/>
      <c r="VEL856" s="4"/>
      <c r="VEM856" s="4"/>
      <c r="VEN856" s="4"/>
      <c r="VEO856" s="4"/>
      <c r="VEP856" s="4"/>
      <c r="VEQ856" s="4"/>
      <c r="VER856" s="4"/>
      <c r="VES856" s="4"/>
      <c r="VET856" s="4"/>
      <c r="VEU856" s="4"/>
      <c r="VEV856" s="4"/>
      <c r="VEW856" s="4"/>
      <c r="VEX856" s="4"/>
      <c r="VEY856" s="4"/>
      <c r="VEZ856" s="4"/>
      <c r="VFA856" s="4"/>
      <c r="VFB856" s="4"/>
      <c r="VFC856" s="4"/>
      <c r="VFD856" s="4"/>
      <c r="VFE856" s="4"/>
      <c r="VFF856" s="4"/>
      <c r="VFG856" s="4"/>
      <c r="VFH856" s="4"/>
      <c r="VFI856" s="4"/>
      <c r="VFJ856" s="4"/>
      <c r="VFK856" s="4"/>
      <c r="VFL856" s="4"/>
      <c r="VFM856" s="4"/>
      <c r="VFN856" s="4"/>
      <c r="VFO856" s="4"/>
      <c r="VFP856" s="4"/>
      <c r="VFQ856" s="4"/>
      <c r="VFR856" s="4"/>
      <c r="VFS856" s="4"/>
      <c r="VFT856" s="4"/>
      <c r="VFU856" s="4"/>
      <c r="VFV856" s="4"/>
      <c r="VFW856" s="4"/>
      <c r="VFX856" s="4"/>
      <c r="VFY856" s="4"/>
      <c r="VFZ856" s="4"/>
      <c r="VGA856" s="4"/>
      <c r="VGB856" s="4"/>
      <c r="VGC856" s="4"/>
      <c r="VGD856" s="4"/>
      <c r="VGE856" s="4"/>
      <c r="VGF856" s="4"/>
      <c r="VGG856" s="4"/>
      <c r="VGH856" s="4"/>
      <c r="VGI856" s="4"/>
      <c r="VGJ856" s="4"/>
      <c r="VGK856" s="4"/>
      <c r="VGL856" s="4"/>
      <c r="VGM856" s="4"/>
      <c r="VGN856" s="4"/>
      <c r="VGO856" s="4"/>
      <c r="VGP856" s="4"/>
      <c r="VGQ856" s="4"/>
      <c r="VGR856" s="4"/>
      <c r="VGS856" s="4"/>
      <c r="VGT856" s="4"/>
      <c r="VGU856" s="4"/>
      <c r="VGV856" s="4"/>
      <c r="VGW856" s="4"/>
      <c r="VGX856" s="4"/>
      <c r="VGY856" s="4"/>
      <c r="VGZ856" s="4"/>
      <c r="VHA856" s="4"/>
      <c r="VHB856" s="4"/>
      <c r="VHC856" s="4"/>
      <c r="VHD856" s="4"/>
      <c r="VHE856" s="4"/>
      <c r="VHF856" s="4"/>
      <c r="VHG856" s="4"/>
      <c r="VHH856" s="4"/>
      <c r="VHI856" s="4"/>
      <c r="VHJ856" s="4"/>
      <c r="VHK856" s="4"/>
      <c r="VHL856" s="4"/>
      <c r="VHM856" s="4"/>
      <c r="VHN856" s="4"/>
      <c r="VHO856" s="4"/>
      <c r="VHP856" s="4"/>
      <c r="VHQ856" s="4"/>
      <c r="VHR856" s="4"/>
      <c r="VHS856" s="4"/>
      <c r="VHT856" s="4"/>
      <c r="VHU856" s="4"/>
      <c r="VHV856" s="4"/>
      <c r="VHW856" s="4"/>
      <c r="VHX856" s="4"/>
      <c r="VHY856" s="4"/>
      <c r="VHZ856" s="4"/>
      <c r="VIA856" s="4"/>
      <c r="VIB856" s="4"/>
      <c r="VIC856" s="4"/>
      <c r="VID856" s="4"/>
      <c r="VIE856" s="4"/>
      <c r="VIF856" s="4"/>
      <c r="VIG856" s="4"/>
      <c r="VIH856" s="4"/>
      <c r="VII856" s="4"/>
      <c r="VIJ856" s="4"/>
      <c r="VIK856" s="4"/>
      <c r="VIL856" s="4"/>
      <c r="VIM856" s="4"/>
      <c r="VIN856" s="4"/>
      <c r="VIO856" s="4"/>
      <c r="VIP856" s="4"/>
      <c r="VIQ856" s="4"/>
      <c r="VIR856" s="4"/>
      <c r="VIS856" s="4"/>
      <c r="VIT856" s="4"/>
      <c r="VIU856" s="4"/>
      <c r="VIV856" s="4"/>
      <c r="VIW856" s="4"/>
      <c r="VIX856" s="4"/>
      <c r="VIY856" s="4"/>
      <c r="VIZ856" s="4"/>
      <c r="VJA856" s="4"/>
      <c r="VJB856" s="4"/>
      <c r="VJC856" s="4"/>
      <c r="VJD856" s="4"/>
      <c r="VJE856" s="4"/>
      <c r="VJF856" s="4"/>
      <c r="VJG856" s="4"/>
      <c r="VJH856" s="4"/>
      <c r="VJI856" s="4"/>
      <c r="VJJ856" s="4"/>
      <c r="VJK856" s="4"/>
      <c r="VJL856" s="4"/>
      <c r="VJM856" s="4"/>
      <c r="VJN856" s="4"/>
      <c r="VJO856" s="4"/>
      <c r="VJP856" s="4"/>
      <c r="VJQ856" s="4"/>
      <c r="VJR856" s="4"/>
      <c r="VJS856" s="4"/>
      <c r="VJT856" s="4"/>
      <c r="VJU856" s="4"/>
      <c r="VJV856" s="4"/>
      <c r="VJW856" s="4"/>
      <c r="VJX856" s="4"/>
      <c r="VJY856" s="4"/>
      <c r="VJZ856" s="4"/>
      <c r="VKA856" s="4"/>
      <c r="VKB856" s="4"/>
      <c r="VKC856" s="4"/>
      <c r="VKD856" s="4"/>
      <c r="VKE856" s="4"/>
      <c r="VKF856" s="4"/>
      <c r="VKG856" s="4"/>
      <c r="VKH856" s="4"/>
      <c r="VKI856" s="4"/>
      <c r="VKJ856" s="4"/>
      <c r="VKK856" s="4"/>
      <c r="VKL856" s="4"/>
      <c r="VKM856" s="4"/>
      <c r="VKN856" s="4"/>
      <c r="VKO856" s="4"/>
      <c r="VKP856" s="4"/>
      <c r="VKQ856" s="4"/>
      <c r="VKR856" s="4"/>
      <c r="VKS856" s="4"/>
      <c r="VKT856" s="4"/>
      <c r="VKU856" s="4"/>
      <c r="VKV856" s="4"/>
      <c r="VKW856" s="4"/>
      <c r="VKX856" s="4"/>
      <c r="VKY856" s="4"/>
      <c r="VKZ856" s="4"/>
      <c r="VLA856" s="4"/>
      <c r="VLB856" s="4"/>
      <c r="VLC856" s="4"/>
      <c r="VLD856" s="4"/>
      <c r="VLE856" s="4"/>
      <c r="VLF856" s="4"/>
      <c r="VLG856" s="4"/>
      <c r="VLH856" s="4"/>
      <c r="VLI856" s="4"/>
      <c r="VLJ856" s="4"/>
      <c r="VLK856" s="4"/>
      <c r="VLL856" s="4"/>
      <c r="VLM856" s="4"/>
      <c r="VLN856" s="4"/>
      <c r="VLO856" s="4"/>
      <c r="VLP856" s="4"/>
      <c r="VLQ856" s="4"/>
      <c r="VLR856" s="4"/>
      <c r="VLS856" s="4"/>
      <c r="VLT856" s="4"/>
      <c r="VLU856" s="4"/>
      <c r="VLV856" s="4"/>
      <c r="VLW856" s="4"/>
      <c r="VLX856" s="4"/>
      <c r="VLY856" s="4"/>
      <c r="VLZ856" s="4"/>
      <c r="VMA856" s="4"/>
      <c r="VMB856" s="4"/>
      <c r="VMC856" s="4"/>
      <c r="VMD856" s="4"/>
      <c r="VME856" s="4"/>
      <c r="VMF856" s="4"/>
      <c r="VMG856" s="4"/>
      <c r="VMH856" s="4"/>
      <c r="VMI856" s="4"/>
      <c r="VMJ856" s="4"/>
      <c r="VMK856" s="4"/>
      <c r="VML856" s="4"/>
      <c r="VMM856" s="4"/>
      <c r="VMN856" s="4"/>
      <c r="VMO856" s="4"/>
      <c r="VMP856" s="4"/>
      <c r="VMQ856" s="4"/>
      <c r="VMR856" s="4"/>
      <c r="VMS856" s="4"/>
      <c r="VMT856" s="4"/>
      <c r="VMU856" s="4"/>
      <c r="VMV856" s="4"/>
      <c r="VMW856" s="4"/>
      <c r="VMX856" s="4"/>
      <c r="VMY856" s="4"/>
      <c r="VMZ856" s="4"/>
      <c r="VNA856" s="4"/>
      <c r="VNB856" s="4"/>
      <c r="VNC856" s="4"/>
      <c r="VND856" s="4"/>
      <c r="VNE856" s="4"/>
      <c r="VNF856" s="4"/>
      <c r="VNG856" s="4"/>
      <c r="VNH856" s="4"/>
      <c r="VNI856" s="4"/>
      <c r="VNJ856" s="4"/>
      <c r="VNK856" s="4"/>
      <c r="VNL856" s="4"/>
      <c r="VNM856" s="4"/>
      <c r="VNN856" s="4"/>
      <c r="VNO856" s="4"/>
      <c r="VNP856" s="4"/>
      <c r="VNQ856" s="4"/>
      <c r="VNR856" s="4"/>
      <c r="VNS856" s="4"/>
      <c r="VNT856" s="4"/>
      <c r="VNU856" s="4"/>
      <c r="VNV856" s="4"/>
      <c r="VNW856" s="4"/>
      <c r="VNX856" s="4"/>
      <c r="VNY856" s="4"/>
      <c r="VNZ856" s="4"/>
      <c r="VOA856" s="4"/>
      <c r="VOB856" s="4"/>
      <c r="VOC856" s="4"/>
      <c r="VOD856" s="4"/>
      <c r="VOE856" s="4"/>
      <c r="VOF856" s="4"/>
      <c r="VOG856" s="4"/>
      <c r="VOH856" s="4"/>
      <c r="VOI856" s="4"/>
      <c r="VOJ856" s="4"/>
      <c r="VOK856" s="4"/>
      <c r="VOL856" s="4"/>
      <c r="VOM856" s="4"/>
      <c r="VON856" s="4"/>
      <c r="VOO856" s="4"/>
      <c r="VOP856" s="4"/>
      <c r="VOQ856" s="4"/>
      <c r="VOR856" s="4"/>
      <c r="VOS856" s="4"/>
      <c r="VOT856" s="4"/>
      <c r="VOU856" s="4"/>
      <c r="VOV856" s="4"/>
      <c r="VOW856" s="4"/>
      <c r="VOX856" s="4"/>
      <c r="VOY856" s="4"/>
      <c r="VOZ856" s="4"/>
      <c r="VPA856" s="4"/>
      <c r="VPB856" s="4"/>
      <c r="VPC856" s="4"/>
      <c r="VPD856" s="4"/>
      <c r="VPE856" s="4"/>
      <c r="VPF856" s="4"/>
      <c r="VPG856" s="4"/>
      <c r="VPH856" s="4"/>
      <c r="VPI856" s="4"/>
      <c r="VPJ856" s="4"/>
      <c r="VPK856" s="4"/>
      <c r="VPL856" s="4"/>
      <c r="VPM856" s="4"/>
      <c r="VPN856" s="4"/>
      <c r="VPO856" s="4"/>
      <c r="VPP856" s="4"/>
      <c r="VPQ856" s="4"/>
      <c r="VPR856" s="4"/>
      <c r="VPS856" s="4"/>
      <c r="VPT856" s="4"/>
      <c r="VPU856" s="4"/>
      <c r="VPV856" s="4"/>
      <c r="VPW856" s="4"/>
      <c r="VPX856" s="4"/>
      <c r="VPY856" s="4"/>
      <c r="VPZ856" s="4"/>
      <c r="VQA856" s="4"/>
      <c r="VQB856" s="4"/>
      <c r="VQC856" s="4"/>
      <c r="VQD856" s="4"/>
      <c r="VQE856" s="4"/>
      <c r="VQF856" s="4"/>
      <c r="VQG856" s="4"/>
      <c r="VQH856" s="4"/>
      <c r="VQI856" s="4"/>
      <c r="VQJ856" s="4"/>
      <c r="VQK856" s="4"/>
      <c r="VQL856" s="4"/>
      <c r="VQM856" s="4"/>
      <c r="VQN856" s="4"/>
      <c r="VQO856" s="4"/>
      <c r="VQP856" s="4"/>
      <c r="VQQ856" s="4"/>
      <c r="VQR856" s="4"/>
      <c r="VQS856" s="4"/>
      <c r="VQT856" s="4"/>
      <c r="VQU856" s="4"/>
      <c r="VQV856" s="4"/>
      <c r="VQW856" s="4"/>
      <c r="VQX856" s="4"/>
      <c r="VQY856" s="4"/>
      <c r="VQZ856" s="4"/>
      <c r="VRA856" s="4"/>
      <c r="VRB856" s="4"/>
      <c r="VRC856" s="4"/>
      <c r="VRD856" s="4"/>
      <c r="VRE856" s="4"/>
      <c r="VRF856" s="4"/>
      <c r="VRG856" s="4"/>
      <c r="VRH856" s="4"/>
      <c r="VRI856" s="4"/>
      <c r="VRJ856" s="4"/>
      <c r="VRK856" s="4"/>
      <c r="VRL856" s="4"/>
      <c r="VRM856" s="4"/>
      <c r="VRN856" s="4"/>
      <c r="VRO856" s="4"/>
      <c r="VRP856" s="4"/>
      <c r="VRQ856" s="4"/>
      <c r="VRR856" s="4"/>
      <c r="VRS856" s="4"/>
      <c r="VRT856" s="4"/>
      <c r="VRU856" s="4"/>
      <c r="VRV856" s="4"/>
      <c r="VRW856" s="4"/>
      <c r="VRX856" s="4"/>
      <c r="VRY856" s="4"/>
      <c r="VRZ856" s="4"/>
      <c r="VSA856" s="4"/>
      <c r="VSB856" s="4"/>
      <c r="VSC856" s="4"/>
      <c r="VSD856" s="4"/>
      <c r="VSE856" s="4"/>
      <c r="VSF856" s="4"/>
      <c r="VSG856" s="4"/>
      <c r="VSH856" s="4"/>
      <c r="VSI856" s="4"/>
      <c r="VSJ856" s="4"/>
      <c r="VSK856" s="4"/>
      <c r="VSL856" s="4"/>
      <c r="VSM856" s="4"/>
      <c r="VSN856" s="4"/>
      <c r="VSO856" s="4"/>
      <c r="VSP856" s="4"/>
      <c r="VSQ856" s="4"/>
      <c r="VSR856" s="4"/>
      <c r="VSS856" s="4"/>
      <c r="VST856" s="4"/>
      <c r="VSU856" s="4"/>
      <c r="VSV856" s="4"/>
      <c r="VSW856" s="4"/>
      <c r="VSX856" s="4"/>
      <c r="VSY856" s="4"/>
      <c r="VSZ856" s="4"/>
      <c r="VTA856" s="4"/>
      <c r="VTB856" s="4"/>
      <c r="VTC856" s="4"/>
      <c r="VTD856" s="4"/>
      <c r="VTE856" s="4"/>
      <c r="VTF856" s="4"/>
      <c r="VTG856" s="4"/>
      <c r="VTH856" s="4"/>
      <c r="VTI856" s="4"/>
      <c r="VTJ856" s="4"/>
      <c r="VTK856" s="4"/>
      <c r="VTL856" s="4"/>
      <c r="VTM856" s="4"/>
      <c r="VTN856" s="4"/>
      <c r="VTO856" s="4"/>
      <c r="VTP856" s="4"/>
      <c r="VTQ856" s="4"/>
      <c r="VTR856" s="4"/>
      <c r="VTS856" s="4"/>
      <c r="VTT856" s="4"/>
      <c r="VTU856" s="4"/>
      <c r="VTV856" s="4"/>
      <c r="VTW856" s="4"/>
      <c r="VTX856" s="4"/>
      <c r="VTY856" s="4"/>
      <c r="VTZ856" s="4"/>
      <c r="VUA856" s="4"/>
      <c r="VUB856" s="4"/>
      <c r="VUC856" s="4"/>
      <c r="VUD856" s="4"/>
      <c r="VUE856" s="4"/>
      <c r="VUF856" s="4"/>
      <c r="VUG856" s="4"/>
      <c r="VUH856" s="4"/>
      <c r="VUI856" s="4"/>
      <c r="VUJ856" s="4"/>
      <c r="VUK856" s="4"/>
      <c r="VUL856" s="4"/>
      <c r="VUM856" s="4"/>
      <c r="VUN856" s="4"/>
      <c r="VUO856" s="4"/>
      <c r="VUP856" s="4"/>
      <c r="VUQ856" s="4"/>
      <c r="VUR856" s="4"/>
      <c r="VUS856" s="4"/>
      <c r="VUT856" s="4"/>
      <c r="VUU856" s="4"/>
      <c r="VUV856" s="4"/>
      <c r="VUW856" s="4"/>
      <c r="VUX856" s="4"/>
      <c r="VUY856" s="4"/>
      <c r="VUZ856" s="4"/>
      <c r="VVA856" s="4"/>
      <c r="VVB856" s="4"/>
      <c r="VVC856" s="4"/>
      <c r="VVD856" s="4"/>
      <c r="VVE856" s="4"/>
      <c r="VVF856" s="4"/>
      <c r="VVG856" s="4"/>
      <c r="VVH856" s="4"/>
      <c r="VVI856" s="4"/>
      <c r="VVJ856" s="4"/>
      <c r="VVK856" s="4"/>
      <c r="VVL856" s="4"/>
      <c r="VVM856" s="4"/>
      <c r="VVN856" s="4"/>
      <c r="VVO856" s="4"/>
      <c r="VVP856" s="4"/>
      <c r="VVQ856" s="4"/>
      <c r="VVR856" s="4"/>
      <c r="VVS856" s="4"/>
      <c r="VVT856" s="4"/>
      <c r="VVU856" s="4"/>
      <c r="VVV856" s="4"/>
      <c r="VVW856" s="4"/>
      <c r="VVX856" s="4"/>
      <c r="VVY856" s="4"/>
      <c r="VVZ856" s="4"/>
      <c r="VWA856" s="4"/>
      <c r="VWB856" s="4"/>
      <c r="VWC856" s="4"/>
      <c r="VWD856" s="4"/>
      <c r="VWE856" s="4"/>
      <c r="VWF856" s="4"/>
      <c r="VWG856" s="4"/>
      <c r="VWH856" s="4"/>
      <c r="VWI856" s="4"/>
      <c r="VWJ856" s="4"/>
      <c r="VWK856" s="4"/>
      <c r="VWL856" s="4"/>
      <c r="VWM856" s="4"/>
      <c r="VWN856" s="4"/>
      <c r="VWO856" s="4"/>
      <c r="VWP856" s="4"/>
      <c r="VWQ856" s="4"/>
      <c r="VWR856" s="4"/>
      <c r="VWS856" s="4"/>
      <c r="VWT856" s="4"/>
      <c r="VWU856" s="4"/>
      <c r="VWV856" s="4"/>
      <c r="VWW856" s="4"/>
      <c r="VWX856" s="4"/>
      <c r="VWY856" s="4"/>
      <c r="VWZ856" s="4"/>
      <c r="VXA856" s="4"/>
      <c r="VXB856" s="4"/>
      <c r="VXC856" s="4"/>
      <c r="VXD856" s="4"/>
      <c r="VXE856" s="4"/>
      <c r="VXF856" s="4"/>
      <c r="VXG856" s="4"/>
      <c r="VXH856" s="4"/>
      <c r="VXI856" s="4"/>
      <c r="VXJ856" s="4"/>
      <c r="VXK856" s="4"/>
      <c r="VXL856" s="4"/>
      <c r="VXM856" s="4"/>
      <c r="VXN856" s="4"/>
      <c r="VXO856" s="4"/>
      <c r="VXP856" s="4"/>
      <c r="VXQ856" s="4"/>
      <c r="VXR856" s="4"/>
      <c r="VXS856" s="4"/>
      <c r="VXT856" s="4"/>
      <c r="VXU856" s="4"/>
      <c r="VXV856" s="4"/>
      <c r="VXW856" s="4"/>
      <c r="VXX856" s="4"/>
      <c r="VXY856" s="4"/>
      <c r="VXZ856" s="4"/>
      <c r="VYA856" s="4"/>
      <c r="VYB856" s="4"/>
      <c r="VYC856" s="4"/>
      <c r="VYD856" s="4"/>
      <c r="VYE856" s="4"/>
      <c r="VYF856" s="4"/>
      <c r="VYG856" s="4"/>
      <c r="VYH856" s="4"/>
      <c r="VYI856" s="4"/>
      <c r="VYJ856" s="4"/>
      <c r="VYK856" s="4"/>
      <c r="VYL856" s="4"/>
      <c r="VYM856" s="4"/>
      <c r="VYN856" s="4"/>
      <c r="VYO856" s="4"/>
      <c r="VYP856" s="4"/>
      <c r="VYQ856" s="4"/>
      <c r="VYR856" s="4"/>
      <c r="VYS856" s="4"/>
      <c r="VYT856" s="4"/>
      <c r="VYU856" s="4"/>
      <c r="VYV856" s="4"/>
      <c r="VYW856" s="4"/>
      <c r="VYX856" s="4"/>
      <c r="VYY856" s="4"/>
      <c r="VYZ856" s="4"/>
      <c r="VZA856" s="4"/>
      <c r="VZB856" s="4"/>
      <c r="VZC856" s="4"/>
      <c r="VZD856" s="4"/>
      <c r="VZE856" s="4"/>
      <c r="VZF856" s="4"/>
      <c r="VZG856" s="4"/>
      <c r="VZH856" s="4"/>
      <c r="VZI856" s="4"/>
      <c r="VZJ856" s="4"/>
      <c r="VZK856" s="4"/>
      <c r="VZL856" s="4"/>
      <c r="VZM856" s="4"/>
      <c r="VZN856" s="4"/>
      <c r="VZO856" s="4"/>
      <c r="VZP856" s="4"/>
      <c r="VZQ856" s="4"/>
      <c r="VZR856" s="4"/>
      <c r="VZS856" s="4"/>
      <c r="VZT856" s="4"/>
      <c r="VZU856" s="4"/>
      <c r="VZV856" s="4"/>
      <c r="VZW856" s="4"/>
      <c r="VZX856" s="4"/>
      <c r="VZY856" s="4"/>
      <c r="VZZ856" s="4"/>
      <c r="WAA856" s="4"/>
      <c r="WAB856" s="4"/>
      <c r="WAC856" s="4"/>
      <c r="WAD856" s="4"/>
      <c r="WAE856" s="4"/>
      <c r="WAF856" s="4"/>
      <c r="WAG856" s="4"/>
      <c r="WAH856" s="4"/>
      <c r="WAI856" s="4"/>
      <c r="WAJ856" s="4"/>
      <c r="WAK856" s="4"/>
      <c r="WAL856" s="4"/>
      <c r="WAM856" s="4"/>
      <c r="WAN856" s="4"/>
      <c r="WAO856" s="4"/>
      <c r="WAP856" s="4"/>
      <c r="WAQ856" s="4"/>
      <c r="WAR856" s="4"/>
      <c r="WAS856" s="4"/>
      <c r="WAT856" s="4"/>
      <c r="WAU856" s="4"/>
      <c r="WAV856" s="4"/>
      <c r="WAW856" s="4"/>
      <c r="WAX856" s="4"/>
      <c r="WAY856" s="4"/>
      <c r="WAZ856" s="4"/>
      <c r="WBA856" s="4"/>
      <c r="WBB856" s="4"/>
      <c r="WBC856" s="4"/>
      <c r="WBD856" s="4"/>
      <c r="WBE856" s="4"/>
      <c r="WBF856" s="4"/>
      <c r="WBG856" s="4"/>
      <c r="WBH856" s="4"/>
      <c r="WBI856" s="4"/>
      <c r="WBJ856" s="4"/>
      <c r="WBK856" s="4"/>
      <c r="WBL856" s="4"/>
      <c r="WBM856" s="4"/>
      <c r="WBN856" s="4"/>
      <c r="WBO856" s="4"/>
      <c r="WBP856" s="4"/>
      <c r="WBQ856" s="4"/>
      <c r="WBR856" s="4"/>
      <c r="WBS856" s="4"/>
      <c r="WBT856" s="4"/>
      <c r="WBU856" s="4"/>
      <c r="WBV856" s="4"/>
      <c r="WBW856" s="4"/>
      <c r="WBX856" s="4"/>
      <c r="WBY856" s="4"/>
      <c r="WBZ856" s="4"/>
      <c r="WCA856" s="4"/>
      <c r="WCB856" s="4"/>
      <c r="WCC856" s="4"/>
      <c r="WCD856" s="4"/>
      <c r="WCE856" s="4"/>
      <c r="WCF856" s="4"/>
      <c r="WCG856" s="4"/>
      <c r="WCH856" s="4"/>
      <c r="WCI856" s="4"/>
      <c r="WCJ856" s="4"/>
      <c r="WCK856" s="4"/>
      <c r="WCL856" s="4"/>
      <c r="WCM856" s="4"/>
      <c r="WCN856" s="4"/>
      <c r="WCO856" s="4"/>
      <c r="WCP856" s="4"/>
      <c r="WCQ856" s="4"/>
      <c r="WCR856" s="4"/>
      <c r="WCS856" s="4"/>
      <c r="WCT856" s="4"/>
      <c r="WCU856" s="4"/>
      <c r="WCV856" s="4"/>
      <c r="WCW856" s="4"/>
      <c r="WCX856" s="4"/>
      <c r="WCY856" s="4"/>
      <c r="WCZ856" s="4"/>
      <c r="WDA856" s="4"/>
      <c r="WDB856" s="4"/>
      <c r="WDC856" s="4"/>
      <c r="WDD856" s="4"/>
      <c r="WDE856" s="4"/>
      <c r="WDF856" s="4"/>
      <c r="WDG856" s="4"/>
      <c r="WDH856" s="4"/>
      <c r="WDI856" s="4"/>
      <c r="WDJ856" s="4"/>
      <c r="WDK856" s="4"/>
      <c r="WDL856" s="4"/>
      <c r="WDM856" s="4"/>
      <c r="WDN856" s="4"/>
      <c r="WDO856" s="4"/>
      <c r="WDP856" s="4"/>
      <c r="WDQ856" s="4"/>
      <c r="WDR856" s="4"/>
      <c r="WDS856" s="4"/>
      <c r="WDT856" s="4"/>
      <c r="WDU856" s="4"/>
      <c r="WDV856" s="4"/>
      <c r="WDW856" s="4"/>
      <c r="WDX856" s="4"/>
      <c r="WDY856" s="4"/>
      <c r="WDZ856" s="4"/>
      <c r="WEA856" s="4"/>
      <c r="WEB856" s="4"/>
      <c r="WEC856" s="4"/>
      <c r="WED856" s="4"/>
      <c r="WEE856" s="4"/>
      <c r="WEF856" s="4"/>
      <c r="WEG856" s="4"/>
      <c r="WEH856" s="4"/>
      <c r="WEI856" s="4"/>
      <c r="WEJ856" s="4"/>
      <c r="WEK856" s="4"/>
      <c r="WEL856" s="4"/>
      <c r="WEM856" s="4"/>
      <c r="WEN856" s="4"/>
      <c r="WEO856" s="4"/>
      <c r="WEP856" s="4"/>
      <c r="WEQ856" s="4"/>
      <c r="WER856" s="4"/>
      <c r="WES856" s="4"/>
      <c r="WET856" s="4"/>
      <c r="WEU856" s="4"/>
      <c r="WEV856" s="4"/>
      <c r="WEW856" s="4"/>
      <c r="WEX856" s="4"/>
      <c r="WEY856" s="4"/>
      <c r="WEZ856" s="4"/>
      <c r="WFA856" s="4"/>
      <c r="WFB856" s="4"/>
      <c r="WFC856" s="4"/>
      <c r="WFD856" s="4"/>
      <c r="WFE856" s="4"/>
      <c r="WFF856" s="4"/>
      <c r="WFG856" s="4"/>
      <c r="WFH856" s="4"/>
      <c r="WFI856" s="4"/>
      <c r="WFJ856" s="4"/>
      <c r="WFK856" s="4"/>
      <c r="WFL856" s="4"/>
      <c r="WFM856" s="4"/>
      <c r="WFN856" s="4"/>
      <c r="WFO856" s="4"/>
      <c r="WFP856" s="4"/>
      <c r="WFQ856" s="4"/>
      <c r="WFR856" s="4"/>
      <c r="WFS856" s="4"/>
      <c r="WFT856" s="4"/>
      <c r="WFU856" s="4"/>
      <c r="WFV856" s="4"/>
      <c r="WFW856" s="4"/>
      <c r="WFX856" s="4"/>
      <c r="WFY856" s="4"/>
      <c r="WFZ856" s="4"/>
      <c r="WGA856" s="4"/>
      <c r="WGB856" s="4"/>
      <c r="WGC856" s="4"/>
      <c r="WGD856" s="4"/>
      <c r="WGE856" s="4"/>
      <c r="WGF856" s="4"/>
      <c r="WGG856" s="4"/>
      <c r="WGH856" s="4"/>
      <c r="WGI856" s="4"/>
      <c r="WGJ856" s="4"/>
      <c r="WGK856" s="4"/>
      <c r="WGL856" s="4"/>
      <c r="WGM856" s="4"/>
      <c r="WGN856" s="4"/>
      <c r="WGO856" s="4"/>
      <c r="WGP856" s="4"/>
      <c r="WGQ856" s="4"/>
      <c r="WGR856" s="4"/>
      <c r="WGS856" s="4"/>
      <c r="WGT856" s="4"/>
      <c r="WGU856" s="4"/>
      <c r="WGV856" s="4"/>
      <c r="WGW856" s="4"/>
      <c r="WGX856" s="4"/>
      <c r="WGY856" s="4"/>
      <c r="WGZ856" s="4"/>
      <c r="WHA856" s="4"/>
      <c r="WHB856" s="4"/>
      <c r="WHC856" s="4"/>
      <c r="WHD856" s="4"/>
      <c r="WHE856" s="4"/>
      <c r="WHF856" s="4"/>
      <c r="WHG856" s="4"/>
      <c r="WHH856" s="4"/>
      <c r="WHI856" s="4"/>
      <c r="WHJ856" s="4"/>
      <c r="WHK856" s="4"/>
      <c r="WHL856" s="4"/>
      <c r="WHM856" s="4"/>
      <c r="WHN856" s="4"/>
      <c r="WHO856" s="4"/>
      <c r="WHP856" s="4"/>
      <c r="WHQ856" s="4"/>
      <c r="WHR856" s="4"/>
      <c r="WHS856" s="4"/>
      <c r="WHT856" s="4"/>
      <c r="WHU856" s="4"/>
      <c r="WHV856" s="4"/>
      <c r="WHW856" s="4"/>
      <c r="WHX856" s="4"/>
      <c r="WHY856" s="4"/>
      <c r="WHZ856" s="4"/>
      <c r="WIA856" s="4"/>
      <c r="WIB856" s="4"/>
      <c r="WIC856" s="4"/>
      <c r="WID856" s="4"/>
      <c r="WIE856" s="4"/>
      <c r="WIF856" s="4"/>
      <c r="WIG856" s="4"/>
      <c r="WIH856" s="4"/>
      <c r="WII856" s="4"/>
      <c r="WIJ856" s="4"/>
      <c r="WIK856" s="4"/>
      <c r="WIL856" s="4"/>
      <c r="WIM856" s="4"/>
      <c r="WIN856" s="4"/>
      <c r="WIO856" s="4"/>
      <c r="WIP856" s="4"/>
      <c r="WIQ856" s="4"/>
      <c r="WIR856" s="4"/>
      <c r="WIS856" s="4"/>
      <c r="WIT856" s="4"/>
      <c r="WIU856" s="4"/>
      <c r="WIV856" s="4"/>
      <c r="WIW856" s="4"/>
      <c r="WIX856" s="4"/>
      <c r="WIY856" s="4"/>
      <c r="WIZ856" s="4"/>
      <c r="WJA856" s="4"/>
      <c r="WJB856" s="4"/>
      <c r="WJC856" s="4"/>
      <c r="WJD856" s="4"/>
      <c r="WJE856" s="4"/>
      <c r="WJF856" s="4"/>
      <c r="WJG856" s="4"/>
      <c r="WJH856" s="4"/>
      <c r="WJI856" s="4"/>
      <c r="WJJ856" s="4"/>
      <c r="WJK856" s="4"/>
      <c r="WJL856" s="4"/>
      <c r="WJM856" s="4"/>
      <c r="WJN856" s="4"/>
      <c r="WJO856" s="4"/>
      <c r="WJP856" s="4"/>
      <c r="WJQ856" s="4"/>
      <c r="WJR856" s="4"/>
      <c r="WJS856" s="4"/>
      <c r="WJT856" s="4"/>
      <c r="WJU856" s="4"/>
      <c r="WJV856" s="4"/>
      <c r="WJW856" s="4"/>
      <c r="WJX856" s="4"/>
      <c r="WJY856" s="4"/>
      <c r="WJZ856" s="4"/>
      <c r="WKA856" s="4"/>
      <c r="WKB856" s="4"/>
      <c r="WKC856" s="4"/>
      <c r="WKD856" s="4"/>
      <c r="WKE856" s="4"/>
      <c r="WKF856" s="4"/>
      <c r="WKG856" s="4"/>
      <c r="WKH856" s="4"/>
      <c r="WKI856" s="4"/>
      <c r="WKJ856" s="4"/>
      <c r="WKK856" s="4"/>
      <c r="WKL856" s="4"/>
      <c r="WKM856" s="4"/>
      <c r="WKN856" s="4"/>
      <c r="WKO856" s="4"/>
      <c r="WKP856" s="4"/>
      <c r="WKQ856" s="4"/>
      <c r="WKR856" s="4"/>
      <c r="WKS856" s="4"/>
      <c r="WKT856" s="4"/>
      <c r="WKU856" s="4"/>
      <c r="WKV856" s="4"/>
      <c r="WKW856" s="4"/>
      <c r="WKX856" s="4"/>
      <c r="WKY856" s="4"/>
      <c r="WKZ856" s="4"/>
      <c r="WLA856" s="4"/>
      <c r="WLB856" s="4"/>
      <c r="WLC856" s="4"/>
      <c r="WLD856" s="4"/>
      <c r="WLE856" s="4"/>
      <c r="WLF856" s="4"/>
      <c r="WLG856" s="4"/>
      <c r="WLH856" s="4"/>
      <c r="WLI856" s="4"/>
      <c r="WLJ856" s="4"/>
      <c r="WLK856" s="4"/>
      <c r="WLL856" s="4"/>
      <c r="WLM856" s="4"/>
      <c r="WLN856" s="4"/>
      <c r="WLO856" s="4"/>
      <c r="WLP856" s="4"/>
      <c r="WLQ856" s="4"/>
      <c r="WLR856" s="4"/>
      <c r="WLS856" s="4"/>
      <c r="WLT856" s="4"/>
      <c r="WLU856" s="4"/>
      <c r="WLV856" s="4"/>
      <c r="WLW856" s="4"/>
      <c r="WLX856" s="4"/>
      <c r="WLY856" s="4"/>
      <c r="WLZ856" s="4"/>
      <c r="WMA856" s="4"/>
      <c r="WMB856" s="4"/>
      <c r="WMC856" s="4"/>
      <c r="WMD856" s="4"/>
      <c r="WME856" s="4"/>
      <c r="WMF856" s="4"/>
      <c r="WMG856" s="4"/>
      <c r="WMH856" s="4"/>
      <c r="WMI856" s="4"/>
      <c r="WMJ856" s="4"/>
      <c r="WMK856" s="4"/>
      <c r="WML856" s="4"/>
      <c r="WMM856" s="4"/>
      <c r="WMN856" s="4"/>
      <c r="WMO856" s="4"/>
      <c r="WMP856" s="4"/>
      <c r="WMQ856" s="4"/>
      <c r="WMR856" s="4"/>
      <c r="WMS856" s="4"/>
      <c r="WMT856" s="4"/>
      <c r="WMU856" s="4"/>
      <c r="WMV856" s="4"/>
      <c r="WMW856" s="4"/>
      <c r="WMX856" s="4"/>
      <c r="WMY856" s="4"/>
      <c r="WMZ856" s="4"/>
      <c r="WNA856" s="4"/>
      <c r="WNB856" s="4"/>
      <c r="WNC856" s="4"/>
      <c r="WND856" s="4"/>
      <c r="WNE856" s="4"/>
      <c r="WNF856" s="4"/>
      <c r="WNG856" s="4"/>
      <c r="WNH856" s="4"/>
      <c r="WNI856" s="4"/>
      <c r="WNJ856" s="4"/>
      <c r="WNK856" s="4"/>
      <c r="WNL856" s="4"/>
      <c r="WNM856" s="4"/>
      <c r="WNN856" s="4"/>
      <c r="WNO856" s="4"/>
      <c r="WNP856" s="4"/>
      <c r="WNQ856" s="4"/>
      <c r="WNR856" s="4"/>
      <c r="WNS856" s="4"/>
      <c r="WNT856" s="4"/>
      <c r="WNU856" s="4"/>
      <c r="WNV856" s="4"/>
      <c r="WNW856" s="4"/>
      <c r="WNX856" s="4"/>
      <c r="WNY856" s="4"/>
      <c r="WNZ856" s="4"/>
      <c r="WOA856" s="4"/>
      <c r="WOB856" s="4"/>
      <c r="WOC856" s="4"/>
      <c r="WOD856" s="4"/>
      <c r="WOE856" s="4"/>
      <c r="WOF856" s="4"/>
      <c r="WOG856" s="4"/>
      <c r="WOH856" s="4"/>
      <c r="WOI856" s="4"/>
      <c r="WOJ856" s="4"/>
      <c r="WOK856" s="4"/>
      <c r="WOL856" s="4"/>
      <c r="WOM856" s="4"/>
      <c r="WON856" s="4"/>
      <c r="WOO856" s="4"/>
      <c r="WOP856" s="4"/>
      <c r="WOQ856" s="4"/>
      <c r="WOR856" s="4"/>
      <c r="WOS856" s="4"/>
      <c r="WOT856" s="4"/>
      <c r="WOU856" s="4"/>
      <c r="WOV856" s="4"/>
      <c r="WOW856" s="4"/>
      <c r="WOX856" s="4"/>
      <c r="WOY856" s="4"/>
      <c r="WOZ856" s="4"/>
      <c r="WPA856" s="4"/>
      <c r="WPB856" s="4"/>
      <c r="WPC856" s="4"/>
      <c r="WPD856" s="4"/>
      <c r="WPE856" s="4"/>
      <c r="WPF856" s="4"/>
      <c r="WPG856" s="4"/>
      <c r="WPH856" s="4"/>
      <c r="WPI856" s="4"/>
      <c r="WPJ856" s="4"/>
      <c r="WPK856" s="4"/>
      <c r="WPL856" s="4"/>
      <c r="WPM856" s="4"/>
      <c r="WPN856" s="4"/>
      <c r="WPO856" s="4"/>
      <c r="WPP856" s="4"/>
      <c r="WPQ856" s="4"/>
      <c r="WPR856" s="4"/>
      <c r="WPS856" s="4"/>
      <c r="WPT856" s="4"/>
      <c r="WPU856" s="4"/>
      <c r="WPV856" s="4"/>
      <c r="WPW856" s="4"/>
      <c r="WPX856" s="4"/>
      <c r="WPY856" s="4"/>
      <c r="WPZ856" s="4"/>
      <c r="WQA856" s="4"/>
      <c r="WQB856" s="4"/>
      <c r="WQC856" s="4"/>
      <c r="WQD856" s="4"/>
      <c r="WQE856" s="4"/>
      <c r="WQF856" s="4"/>
      <c r="WQG856" s="4"/>
      <c r="WQH856" s="4"/>
      <c r="WQI856" s="4"/>
      <c r="WQJ856" s="4"/>
      <c r="WQK856" s="4"/>
      <c r="WQL856" s="4"/>
      <c r="WQM856" s="4"/>
      <c r="WQN856" s="4"/>
      <c r="WQO856" s="4"/>
      <c r="WQP856" s="4"/>
      <c r="WQQ856" s="4"/>
      <c r="WQR856" s="4"/>
      <c r="WQS856" s="4"/>
      <c r="WQT856" s="4"/>
      <c r="WQU856" s="4"/>
      <c r="WQV856" s="4"/>
      <c r="WQW856" s="4"/>
      <c r="WQX856" s="4"/>
      <c r="WQY856" s="4"/>
      <c r="WQZ856" s="4"/>
      <c r="WRA856" s="4"/>
      <c r="WRB856" s="4"/>
      <c r="WRC856" s="4"/>
      <c r="WRD856" s="4"/>
      <c r="WRE856" s="4"/>
      <c r="WRF856" s="4"/>
      <c r="WRG856" s="4"/>
      <c r="WRH856" s="4"/>
      <c r="WRI856" s="4"/>
      <c r="WRJ856" s="4"/>
      <c r="WRK856" s="4"/>
      <c r="WRL856" s="4"/>
      <c r="WRM856" s="4"/>
      <c r="WRN856" s="4"/>
      <c r="WRO856" s="4"/>
      <c r="WRP856" s="4"/>
      <c r="WRQ856" s="4"/>
      <c r="WRR856" s="4"/>
      <c r="WRS856" s="4"/>
      <c r="WRT856" s="4"/>
      <c r="WRU856" s="4"/>
      <c r="WRV856" s="4"/>
      <c r="WRW856" s="4"/>
      <c r="WRX856" s="4"/>
      <c r="WRY856" s="4"/>
      <c r="WRZ856" s="4"/>
      <c r="WSA856" s="4"/>
      <c r="WSB856" s="4"/>
      <c r="WSC856" s="4"/>
      <c r="WSD856" s="4"/>
      <c r="WSE856" s="4"/>
      <c r="WSF856" s="4"/>
      <c r="WSG856" s="4"/>
      <c r="WSH856" s="4"/>
      <c r="WSI856" s="4"/>
      <c r="WSJ856" s="4"/>
      <c r="WSK856" s="4"/>
      <c r="WSL856" s="4"/>
      <c r="WSM856" s="4"/>
      <c r="WSN856" s="4"/>
      <c r="WSO856" s="4"/>
      <c r="WSP856" s="4"/>
      <c r="WSQ856" s="4"/>
      <c r="WSR856" s="4"/>
      <c r="WSS856" s="4"/>
      <c r="WST856" s="4"/>
      <c r="WSU856" s="4"/>
      <c r="WSV856" s="4"/>
      <c r="WSW856" s="4"/>
      <c r="WSX856" s="4"/>
      <c r="WSY856" s="4"/>
      <c r="WSZ856" s="4"/>
      <c r="WTA856" s="4"/>
      <c r="WTB856" s="4"/>
      <c r="WTC856" s="4"/>
      <c r="WTD856" s="4"/>
      <c r="WTE856" s="4"/>
      <c r="WTF856" s="4"/>
      <c r="WTG856" s="4"/>
      <c r="WTH856" s="4"/>
      <c r="WTI856" s="4"/>
      <c r="WTJ856" s="4"/>
      <c r="WTK856" s="4"/>
      <c r="WTL856" s="4"/>
      <c r="WTM856" s="4"/>
      <c r="WTN856" s="4"/>
      <c r="WTO856" s="4"/>
      <c r="WTP856" s="4"/>
      <c r="WTQ856" s="4"/>
      <c r="WTR856" s="4"/>
      <c r="WTS856" s="4"/>
      <c r="WTT856" s="4"/>
      <c r="WTU856" s="4"/>
      <c r="WTV856" s="4"/>
      <c r="WTW856" s="4"/>
      <c r="WTX856" s="4"/>
      <c r="WTY856" s="4"/>
      <c r="WTZ856" s="4"/>
      <c r="WUA856" s="4"/>
      <c r="WUB856" s="4"/>
      <c r="WUC856" s="4"/>
      <c r="WUD856" s="4"/>
      <c r="WUE856" s="4"/>
      <c r="WUF856" s="4"/>
      <c r="WUG856" s="4"/>
      <c r="WUH856" s="4"/>
      <c r="WUI856" s="4"/>
      <c r="WUJ856" s="4"/>
      <c r="WUK856" s="4"/>
      <c r="WUL856" s="4"/>
      <c r="WUM856" s="4"/>
      <c r="WUN856" s="4"/>
      <c r="WUO856" s="4"/>
      <c r="WUP856" s="4"/>
      <c r="WUQ856" s="4"/>
      <c r="WUR856" s="4"/>
      <c r="WUS856" s="4"/>
      <c r="WUT856" s="4"/>
      <c r="WUU856" s="4"/>
      <c r="WUV856" s="4"/>
      <c r="WUW856" s="4"/>
      <c r="WUX856" s="4"/>
      <c r="WUY856" s="4"/>
      <c r="WUZ856" s="4"/>
      <c r="WVA856" s="4"/>
      <c r="WVB856" s="4"/>
      <c r="WVC856" s="4"/>
      <c r="WVD856" s="4"/>
      <c r="WVE856" s="4"/>
      <c r="WVF856" s="4"/>
      <c r="WVG856" s="4"/>
      <c r="WVH856" s="4"/>
      <c r="WVI856" s="4"/>
      <c r="WVJ856" s="4"/>
      <c r="WVK856" s="4"/>
      <c r="WVL856" s="4"/>
      <c r="WVM856" s="4"/>
      <c r="WVN856" s="4"/>
      <c r="WVO856" s="4"/>
      <c r="WVP856" s="4"/>
      <c r="WVQ856" s="4"/>
      <c r="WVR856" s="4"/>
      <c r="WVS856" s="4"/>
      <c r="WVT856" s="4"/>
      <c r="WVU856" s="4"/>
      <c r="WVV856" s="4"/>
      <c r="WVW856" s="4"/>
      <c r="WVX856" s="4"/>
      <c r="WVY856" s="4"/>
      <c r="WVZ856" s="4"/>
      <c r="WWA856" s="4"/>
      <c r="WWB856" s="4"/>
      <c r="WWC856" s="4"/>
      <c r="WWD856" s="4"/>
      <c r="WWE856" s="4"/>
      <c r="WWF856" s="4"/>
      <c r="WWG856" s="4"/>
      <c r="WWH856" s="4"/>
      <c r="WWI856" s="4"/>
      <c r="WWJ856" s="4"/>
      <c r="WWK856" s="4"/>
      <c r="WWL856" s="4"/>
      <c r="WWM856" s="4"/>
      <c r="WWN856" s="4"/>
      <c r="WWO856" s="4"/>
      <c r="WWP856" s="4"/>
      <c r="WWQ856" s="4"/>
      <c r="WWR856" s="4"/>
      <c r="WWS856" s="4"/>
      <c r="WWT856" s="4"/>
      <c r="WWU856" s="4"/>
      <c r="WWV856" s="4"/>
      <c r="WWW856" s="4"/>
      <c r="WWX856" s="4"/>
      <c r="WWY856" s="4"/>
      <c r="WWZ856" s="4"/>
    </row>
    <row r="857" spans="1:16172" s="1" customFormat="1">
      <c r="A857" s="4"/>
      <c r="B857" s="68" t="s">
        <v>50</v>
      </c>
      <c r="C857" s="78" t="s">
        <v>74</v>
      </c>
      <c r="D857" s="3"/>
      <c r="E857" s="2"/>
      <c r="J857" s="78" t="s">
        <v>26</v>
      </c>
      <c r="N857" s="67">
        <v>5</v>
      </c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  <c r="DQ857" s="4"/>
      <c r="DR857" s="4"/>
      <c r="DS857" s="4"/>
      <c r="DT857" s="4"/>
      <c r="DU857" s="4"/>
      <c r="DV857" s="4"/>
      <c r="DW857" s="4"/>
      <c r="DX857" s="4"/>
      <c r="DY857" s="4"/>
      <c r="DZ857" s="4"/>
      <c r="EA857" s="4"/>
      <c r="EB857" s="4"/>
      <c r="EC857" s="4"/>
      <c r="ED857" s="4"/>
      <c r="EE857" s="4"/>
      <c r="EF857" s="4"/>
      <c r="EG857" s="4"/>
      <c r="EH857" s="4"/>
      <c r="EI857" s="4"/>
      <c r="EJ857" s="4"/>
      <c r="EK857" s="4"/>
      <c r="EL857" s="4"/>
      <c r="EM857" s="4"/>
      <c r="EN857" s="4"/>
      <c r="EO857" s="4"/>
      <c r="EP857" s="4"/>
      <c r="EQ857" s="4"/>
      <c r="ER857" s="4"/>
      <c r="ES857" s="4"/>
      <c r="ET857" s="4"/>
      <c r="EU857" s="4"/>
      <c r="EV857" s="4"/>
      <c r="EW857" s="4"/>
      <c r="EX857" s="4"/>
      <c r="EY857" s="4"/>
      <c r="EZ857" s="4"/>
      <c r="FA857" s="4"/>
      <c r="FB857" s="4"/>
      <c r="FC857" s="4"/>
      <c r="FD857" s="4"/>
      <c r="FE857" s="4"/>
      <c r="FF857" s="4"/>
      <c r="FG857" s="4"/>
      <c r="FH857" s="4"/>
      <c r="FI857" s="4"/>
      <c r="FJ857" s="4"/>
      <c r="FK857" s="4"/>
      <c r="FL857" s="4"/>
      <c r="FM857" s="4"/>
      <c r="FN857" s="4"/>
      <c r="FO857" s="4"/>
      <c r="FP857" s="4"/>
      <c r="FQ857" s="4"/>
      <c r="FR857" s="4"/>
      <c r="FS857" s="4"/>
      <c r="FT857" s="4"/>
      <c r="FU857" s="4"/>
      <c r="FV857" s="4"/>
      <c r="FW857" s="4"/>
      <c r="FX857" s="4"/>
      <c r="FY857" s="4"/>
      <c r="FZ857" s="4"/>
      <c r="GA857" s="4"/>
      <c r="GB857" s="4"/>
      <c r="GC857" s="4"/>
      <c r="GD857" s="4"/>
      <c r="GE857" s="4"/>
      <c r="GF857" s="4"/>
      <c r="GG857" s="4"/>
      <c r="GH857" s="4"/>
      <c r="GI857" s="4"/>
      <c r="GJ857" s="4"/>
      <c r="GK857" s="4"/>
      <c r="GL857" s="4"/>
      <c r="GM857" s="4"/>
      <c r="GN857" s="4"/>
      <c r="GO857" s="4"/>
      <c r="GP857" s="4"/>
      <c r="GQ857" s="4"/>
      <c r="GR857" s="4"/>
      <c r="GS857" s="4"/>
      <c r="GT857" s="4"/>
      <c r="GU857" s="4"/>
      <c r="GV857" s="4"/>
      <c r="GW857" s="4"/>
      <c r="GX857" s="4"/>
      <c r="GY857" s="4"/>
      <c r="GZ857" s="4"/>
      <c r="HA857" s="4"/>
      <c r="HB857" s="4"/>
      <c r="HC857" s="4"/>
      <c r="HD857" s="4"/>
      <c r="HE857" s="4"/>
      <c r="HF857" s="4"/>
      <c r="HG857" s="4"/>
      <c r="HH857" s="4"/>
      <c r="HI857" s="4"/>
      <c r="HJ857" s="4"/>
      <c r="HK857" s="4"/>
      <c r="HL857" s="4"/>
      <c r="HM857" s="4"/>
      <c r="HN857" s="4"/>
      <c r="HO857" s="4"/>
      <c r="HP857" s="4"/>
      <c r="HQ857" s="4"/>
      <c r="HR857" s="4"/>
      <c r="HS857" s="4"/>
      <c r="HT857" s="4"/>
      <c r="HU857" s="4"/>
      <c r="HV857" s="4"/>
      <c r="HW857" s="4"/>
      <c r="HX857" s="4"/>
      <c r="HY857" s="4"/>
      <c r="HZ857" s="4"/>
      <c r="IA857" s="4"/>
      <c r="IB857" s="4"/>
      <c r="IC857" s="4"/>
      <c r="ID857" s="4"/>
      <c r="IE857" s="4"/>
      <c r="IF857" s="4"/>
      <c r="IG857" s="4"/>
      <c r="IH857" s="4"/>
      <c r="II857" s="4"/>
      <c r="IJ857" s="4"/>
      <c r="IK857" s="4"/>
      <c r="IL857" s="4"/>
      <c r="IM857" s="4"/>
      <c r="IN857" s="4"/>
      <c r="IO857" s="4"/>
      <c r="IP857" s="4"/>
      <c r="IQ857" s="4"/>
      <c r="IR857" s="4"/>
      <c r="IS857" s="4"/>
      <c r="IT857" s="4"/>
      <c r="IU857" s="4"/>
      <c r="IV857" s="4"/>
      <c r="IW857" s="4"/>
      <c r="IX857" s="4"/>
      <c r="IY857" s="4"/>
      <c r="IZ857" s="4"/>
      <c r="JA857" s="4"/>
      <c r="JB857" s="4"/>
      <c r="JC857" s="4"/>
      <c r="JD857" s="4"/>
      <c r="JE857" s="4"/>
      <c r="JF857" s="4"/>
      <c r="JG857" s="4"/>
      <c r="JH857" s="4"/>
      <c r="JI857" s="4"/>
      <c r="JJ857" s="4"/>
      <c r="JK857" s="4"/>
      <c r="JL857" s="4"/>
      <c r="JM857" s="4"/>
      <c r="JN857" s="4"/>
      <c r="JO857" s="4"/>
      <c r="JP857" s="4"/>
      <c r="JQ857" s="4"/>
      <c r="JR857" s="4"/>
      <c r="JS857" s="4"/>
      <c r="JT857" s="4"/>
      <c r="JU857" s="4"/>
      <c r="JV857" s="4"/>
      <c r="JW857" s="4"/>
      <c r="JX857" s="4"/>
      <c r="JY857" s="4"/>
      <c r="JZ857" s="4"/>
      <c r="KA857" s="4"/>
      <c r="KB857" s="4"/>
      <c r="KC857" s="4"/>
      <c r="KD857" s="4"/>
      <c r="KE857" s="4"/>
      <c r="KF857" s="4"/>
      <c r="KG857" s="4"/>
      <c r="KH857" s="4"/>
      <c r="KI857" s="4"/>
      <c r="KJ857" s="4"/>
      <c r="KK857" s="4"/>
      <c r="KL857" s="4"/>
      <c r="KM857" s="4"/>
      <c r="KN857" s="4"/>
      <c r="KO857" s="4"/>
      <c r="KP857" s="4"/>
      <c r="KQ857" s="4"/>
      <c r="KR857" s="4"/>
      <c r="KS857" s="4"/>
      <c r="KT857" s="4"/>
      <c r="KU857" s="4"/>
      <c r="KV857" s="4"/>
      <c r="KW857" s="4"/>
      <c r="KX857" s="4"/>
      <c r="KY857" s="4"/>
      <c r="KZ857" s="4"/>
      <c r="LA857" s="4"/>
      <c r="LB857" s="4"/>
      <c r="LC857" s="4"/>
      <c r="LD857" s="4"/>
      <c r="LE857" s="4"/>
      <c r="LF857" s="4"/>
      <c r="LG857" s="4"/>
      <c r="LH857" s="4"/>
      <c r="LI857" s="4"/>
      <c r="LJ857" s="4"/>
      <c r="LK857" s="4"/>
      <c r="LL857" s="4"/>
      <c r="LM857" s="4"/>
      <c r="LN857" s="4"/>
      <c r="LO857" s="4"/>
      <c r="LP857" s="4"/>
      <c r="LQ857" s="4"/>
      <c r="LR857" s="4"/>
      <c r="LS857" s="4"/>
      <c r="LT857" s="4"/>
      <c r="LU857" s="4"/>
      <c r="LV857" s="4"/>
      <c r="LW857" s="4"/>
      <c r="LX857" s="4"/>
      <c r="LY857" s="4"/>
      <c r="LZ857" s="4"/>
      <c r="MA857" s="4"/>
      <c r="MB857" s="4"/>
      <c r="MC857" s="4"/>
      <c r="MD857" s="4"/>
      <c r="ME857" s="4"/>
      <c r="MF857" s="4"/>
      <c r="MG857" s="4"/>
      <c r="MH857" s="4"/>
      <c r="MI857" s="4"/>
      <c r="MJ857" s="4"/>
      <c r="MK857" s="4"/>
      <c r="ML857" s="4"/>
      <c r="MM857" s="4"/>
      <c r="MN857" s="4"/>
      <c r="MO857" s="4"/>
      <c r="MP857" s="4"/>
      <c r="MQ857" s="4"/>
      <c r="MR857" s="4"/>
      <c r="MS857" s="4"/>
      <c r="MT857" s="4"/>
      <c r="MU857" s="4"/>
      <c r="MV857" s="4"/>
      <c r="MW857" s="4"/>
      <c r="MX857" s="4"/>
      <c r="MY857" s="4"/>
      <c r="MZ857" s="4"/>
      <c r="NA857" s="4"/>
      <c r="NB857" s="4"/>
      <c r="NC857" s="4"/>
      <c r="ND857" s="4"/>
      <c r="NE857" s="4"/>
      <c r="NF857" s="4"/>
      <c r="NG857" s="4"/>
      <c r="NH857" s="4"/>
      <c r="NI857" s="4"/>
      <c r="NJ857" s="4"/>
      <c r="NK857" s="4"/>
      <c r="NL857" s="4"/>
      <c r="NM857" s="4"/>
      <c r="NN857" s="4"/>
      <c r="NO857" s="4"/>
      <c r="NP857" s="4"/>
      <c r="NQ857" s="4"/>
      <c r="NR857" s="4"/>
      <c r="NS857" s="4"/>
      <c r="NT857" s="4"/>
      <c r="NU857" s="4"/>
      <c r="NV857" s="4"/>
      <c r="NW857" s="4"/>
      <c r="NX857" s="4"/>
      <c r="NY857" s="4"/>
      <c r="NZ857" s="4"/>
      <c r="OA857" s="4"/>
      <c r="OB857" s="4"/>
      <c r="OC857" s="4"/>
      <c r="OD857" s="4"/>
      <c r="OE857" s="4"/>
      <c r="OF857" s="4"/>
      <c r="OG857" s="4"/>
      <c r="OH857" s="4"/>
      <c r="OI857" s="4"/>
      <c r="OJ857" s="4"/>
      <c r="OK857" s="4"/>
      <c r="OL857" s="4"/>
      <c r="OM857" s="4"/>
      <c r="ON857" s="4"/>
      <c r="OO857" s="4"/>
      <c r="OP857" s="4"/>
      <c r="OQ857" s="4"/>
      <c r="OR857" s="4"/>
      <c r="OS857" s="4"/>
      <c r="OT857" s="4"/>
      <c r="OU857" s="4"/>
      <c r="OV857" s="4"/>
      <c r="OW857" s="4"/>
      <c r="OX857" s="4"/>
      <c r="OY857" s="4"/>
      <c r="OZ857" s="4"/>
      <c r="PA857" s="4"/>
      <c r="PB857" s="4"/>
      <c r="PC857" s="4"/>
      <c r="PD857" s="4"/>
      <c r="PE857" s="4"/>
      <c r="PF857" s="4"/>
      <c r="PG857" s="4"/>
      <c r="PH857" s="4"/>
      <c r="PI857" s="4"/>
      <c r="PJ857" s="4"/>
      <c r="PK857" s="4"/>
      <c r="PL857" s="4"/>
      <c r="PM857" s="4"/>
      <c r="PN857" s="4"/>
      <c r="PO857" s="4"/>
      <c r="PP857" s="4"/>
      <c r="PQ857" s="4"/>
      <c r="PR857" s="4"/>
      <c r="PS857" s="4"/>
      <c r="PT857" s="4"/>
      <c r="PU857" s="4"/>
      <c r="PV857" s="4"/>
      <c r="PW857" s="4"/>
      <c r="PX857" s="4"/>
      <c r="PY857" s="4"/>
      <c r="PZ857" s="4"/>
      <c r="QA857" s="4"/>
      <c r="QB857" s="4"/>
      <c r="QC857" s="4"/>
      <c r="QD857" s="4"/>
      <c r="QE857" s="4"/>
      <c r="QF857" s="4"/>
      <c r="QG857" s="4"/>
      <c r="QH857" s="4"/>
      <c r="QI857" s="4"/>
      <c r="QJ857" s="4"/>
      <c r="QK857" s="4"/>
      <c r="QL857" s="4"/>
      <c r="QM857" s="4"/>
      <c r="QN857" s="4"/>
      <c r="QO857" s="4"/>
      <c r="QP857" s="4"/>
      <c r="QQ857" s="4"/>
      <c r="QR857" s="4"/>
      <c r="QS857" s="4"/>
      <c r="QT857" s="4"/>
      <c r="QU857" s="4"/>
      <c r="QV857" s="4"/>
      <c r="QW857" s="4"/>
      <c r="QX857" s="4"/>
      <c r="QY857" s="4"/>
      <c r="QZ857" s="4"/>
      <c r="RA857" s="4"/>
      <c r="RB857" s="4"/>
      <c r="RC857" s="4"/>
      <c r="RD857" s="4"/>
      <c r="RE857" s="4"/>
      <c r="RF857" s="4"/>
      <c r="RG857" s="4"/>
      <c r="RH857" s="4"/>
      <c r="RI857" s="4"/>
      <c r="RJ857" s="4"/>
      <c r="RK857" s="4"/>
      <c r="RL857" s="4"/>
      <c r="RM857" s="4"/>
      <c r="RN857" s="4"/>
      <c r="RO857" s="4"/>
      <c r="RP857" s="4"/>
      <c r="RQ857" s="4"/>
      <c r="RR857" s="4"/>
      <c r="RS857" s="4"/>
      <c r="RT857" s="4"/>
      <c r="RU857" s="4"/>
      <c r="RV857" s="4"/>
      <c r="RW857" s="4"/>
      <c r="RX857" s="4"/>
      <c r="RY857" s="4"/>
      <c r="RZ857" s="4"/>
      <c r="SA857" s="4"/>
      <c r="SB857" s="4"/>
      <c r="SC857" s="4"/>
      <c r="SD857" s="4"/>
      <c r="SE857" s="4"/>
      <c r="SF857" s="4"/>
      <c r="SG857" s="4"/>
      <c r="SH857" s="4"/>
      <c r="SI857" s="4"/>
      <c r="SJ857" s="4"/>
      <c r="SK857" s="4"/>
      <c r="SL857" s="4"/>
      <c r="SM857" s="4"/>
      <c r="SN857" s="4"/>
      <c r="SO857" s="4"/>
      <c r="SP857" s="4"/>
      <c r="SQ857" s="4"/>
      <c r="SR857" s="4"/>
      <c r="SS857" s="4"/>
      <c r="ST857" s="4"/>
      <c r="SU857" s="4"/>
      <c r="SV857" s="4"/>
      <c r="SW857" s="4"/>
      <c r="SX857" s="4"/>
      <c r="SY857" s="4"/>
      <c r="SZ857" s="4"/>
      <c r="TA857" s="4"/>
      <c r="TB857" s="4"/>
      <c r="TC857" s="4"/>
      <c r="TD857" s="4"/>
      <c r="TE857" s="4"/>
      <c r="TF857" s="4"/>
      <c r="TG857" s="4"/>
      <c r="TH857" s="4"/>
      <c r="TI857" s="4"/>
      <c r="TJ857" s="4"/>
      <c r="TK857" s="4"/>
      <c r="TL857" s="4"/>
      <c r="TM857" s="4"/>
      <c r="TN857" s="4"/>
      <c r="TO857" s="4"/>
      <c r="TP857" s="4"/>
      <c r="TQ857" s="4"/>
      <c r="TR857" s="4"/>
      <c r="TS857" s="4"/>
      <c r="TT857" s="4"/>
      <c r="TU857" s="4"/>
      <c r="TV857" s="4"/>
      <c r="TW857" s="4"/>
      <c r="TX857" s="4"/>
      <c r="TY857" s="4"/>
      <c r="TZ857" s="4"/>
      <c r="UA857" s="4"/>
      <c r="UB857" s="4"/>
      <c r="UC857" s="4"/>
      <c r="UD857" s="4"/>
      <c r="UE857" s="4"/>
      <c r="UF857" s="4"/>
      <c r="UG857" s="4"/>
      <c r="UH857" s="4"/>
      <c r="UI857" s="4"/>
      <c r="UJ857" s="4"/>
      <c r="UK857" s="4"/>
      <c r="UL857" s="4"/>
      <c r="UM857" s="4"/>
      <c r="UN857" s="4"/>
      <c r="UO857" s="4"/>
      <c r="UP857" s="4"/>
      <c r="UQ857" s="4"/>
      <c r="UR857" s="4"/>
      <c r="US857" s="4"/>
      <c r="UT857" s="4"/>
      <c r="UU857" s="4"/>
      <c r="UV857" s="4"/>
      <c r="UW857" s="4"/>
      <c r="UX857" s="4"/>
      <c r="UY857" s="4"/>
      <c r="UZ857" s="4"/>
      <c r="VA857" s="4"/>
      <c r="VB857" s="4"/>
      <c r="VC857" s="4"/>
      <c r="VD857" s="4"/>
      <c r="VE857" s="4"/>
      <c r="VF857" s="4"/>
      <c r="VG857" s="4"/>
      <c r="VH857" s="4"/>
      <c r="VI857" s="4"/>
      <c r="VJ857" s="4"/>
      <c r="VK857" s="4"/>
      <c r="VL857" s="4"/>
      <c r="VM857" s="4"/>
      <c r="VN857" s="4"/>
      <c r="VO857" s="4"/>
      <c r="VP857" s="4"/>
      <c r="VQ857" s="4"/>
      <c r="VR857" s="4"/>
      <c r="VS857" s="4"/>
      <c r="VT857" s="4"/>
      <c r="VU857" s="4"/>
      <c r="VV857" s="4"/>
      <c r="VW857" s="4"/>
      <c r="VX857" s="4"/>
      <c r="VY857" s="4"/>
      <c r="VZ857" s="4"/>
      <c r="WA857" s="4"/>
      <c r="WB857" s="4"/>
      <c r="WC857" s="4"/>
      <c r="WD857" s="4"/>
      <c r="WE857" s="4"/>
      <c r="WF857" s="4"/>
      <c r="WG857" s="4"/>
      <c r="WH857" s="4"/>
      <c r="WI857" s="4"/>
      <c r="WJ857" s="4"/>
      <c r="WK857" s="4"/>
      <c r="WL857" s="4"/>
      <c r="WM857" s="4"/>
      <c r="WN857" s="4"/>
      <c r="WO857" s="4"/>
      <c r="WP857" s="4"/>
      <c r="WQ857" s="4"/>
      <c r="WR857" s="4"/>
      <c r="WS857" s="4"/>
      <c r="WT857" s="4"/>
      <c r="WU857" s="4"/>
      <c r="WV857" s="4"/>
      <c r="WW857" s="4"/>
      <c r="WX857" s="4"/>
      <c r="WY857" s="4"/>
      <c r="WZ857" s="4"/>
      <c r="XA857" s="4"/>
      <c r="XB857" s="4"/>
      <c r="XC857" s="4"/>
      <c r="XD857" s="4"/>
      <c r="XE857" s="4"/>
      <c r="XF857" s="4"/>
      <c r="XG857" s="4"/>
      <c r="XH857" s="4"/>
      <c r="XI857" s="4"/>
      <c r="XJ857" s="4"/>
      <c r="XK857" s="4"/>
      <c r="XL857" s="4"/>
      <c r="XM857" s="4"/>
      <c r="XN857" s="4"/>
      <c r="XO857" s="4"/>
      <c r="XP857" s="4"/>
      <c r="XQ857" s="4"/>
      <c r="XR857" s="4"/>
      <c r="XS857" s="4"/>
      <c r="XT857" s="4"/>
      <c r="XU857" s="4"/>
      <c r="XV857" s="4"/>
      <c r="XW857" s="4"/>
      <c r="XX857" s="4"/>
      <c r="XY857" s="4"/>
      <c r="XZ857" s="4"/>
      <c r="YA857" s="4"/>
      <c r="YB857" s="4"/>
      <c r="YC857" s="4"/>
      <c r="YD857" s="4"/>
      <c r="YE857" s="4"/>
      <c r="YF857" s="4"/>
      <c r="YG857" s="4"/>
      <c r="YH857" s="4"/>
      <c r="YI857" s="4"/>
      <c r="YJ857" s="4"/>
      <c r="YK857" s="4"/>
      <c r="YL857" s="4"/>
      <c r="YM857" s="4"/>
      <c r="YN857" s="4"/>
      <c r="YO857" s="4"/>
      <c r="YP857" s="4"/>
      <c r="YQ857" s="4"/>
      <c r="YR857" s="4"/>
      <c r="YS857" s="4"/>
      <c r="YT857" s="4"/>
      <c r="YU857" s="4"/>
      <c r="YV857" s="4"/>
      <c r="YW857" s="4"/>
      <c r="YX857" s="4"/>
      <c r="YY857" s="4"/>
      <c r="YZ857" s="4"/>
      <c r="ZA857" s="4"/>
      <c r="ZB857" s="4"/>
      <c r="ZC857" s="4"/>
      <c r="ZD857" s="4"/>
      <c r="ZE857" s="4"/>
      <c r="ZF857" s="4"/>
      <c r="ZG857" s="4"/>
      <c r="ZH857" s="4"/>
      <c r="ZI857" s="4"/>
      <c r="ZJ857" s="4"/>
      <c r="ZK857" s="4"/>
      <c r="ZL857" s="4"/>
      <c r="ZM857" s="4"/>
      <c r="ZN857" s="4"/>
      <c r="ZO857" s="4"/>
      <c r="ZP857" s="4"/>
      <c r="ZQ857" s="4"/>
      <c r="ZR857" s="4"/>
      <c r="ZS857" s="4"/>
      <c r="ZT857" s="4"/>
      <c r="ZU857" s="4"/>
      <c r="ZV857" s="4"/>
      <c r="ZW857" s="4"/>
      <c r="ZX857" s="4"/>
      <c r="ZY857" s="4"/>
      <c r="ZZ857" s="4"/>
      <c r="AAA857" s="4"/>
      <c r="AAB857" s="4"/>
      <c r="AAC857" s="4"/>
      <c r="AAD857" s="4"/>
      <c r="AAE857" s="4"/>
      <c r="AAF857" s="4"/>
      <c r="AAG857" s="4"/>
      <c r="AAH857" s="4"/>
      <c r="AAI857" s="4"/>
      <c r="AAJ857" s="4"/>
      <c r="AAK857" s="4"/>
      <c r="AAL857" s="4"/>
      <c r="AAM857" s="4"/>
      <c r="AAN857" s="4"/>
      <c r="AAO857" s="4"/>
      <c r="AAP857" s="4"/>
      <c r="AAQ857" s="4"/>
      <c r="AAR857" s="4"/>
      <c r="AAS857" s="4"/>
      <c r="AAT857" s="4"/>
      <c r="AAU857" s="4"/>
      <c r="AAV857" s="4"/>
      <c r="AAW857" s="4"/>
      <c r="AAX857" s="4"/>
      <c r="AAY857" s="4"/>
      <c r="AAZ857" s="4"/>
      <c r="ABA857" s="4"/>
      <c r="ABB857" s="4"/>
      <c r="ABC857" s="4"/>
      <c r="ABD857" s="4"/>
      <c r="ABE857" s="4"/>
      <c r="ABF857" s="4"/>
      <c r="ABG857" s="4"/>
      <c r="ABH857" s="4"/>
      <c r="ABI857" s="4"/>
      <c r="ABJ857" s="4"/>
      <c r="ABK857" s="4"/>
      <c r="ABL857" s="4"/>
      <c r="ABM857" s="4"/>
      <c r="ABN857" s="4"/>
      <c r="ABO857" s="4"/>
      <c r="ABP857" s="4"/>
      <c r="ABQ857" s="4"/>
      <c r="ABR857" s="4"/>
      <c r="ABS857" s="4"/>
      <c r="ABT857" s="4"/>
      <c r="ABU857" s="4"/>
      <c r="ABV857" s="4"/>
      <c r="ABW857" s="4"/>
      <c r="ABX857" s="4"/>
      <c r="ABY857" s="4"/>
      <c r="ABZ857" s="4"/>
      <c r="ACA857" s="4"/>
      <c r="ACB857" s="4"/>
      <c r="ACC857" s="4"/>
      <c r="ACD857" s="4"/>
      <c r="ACE857" s="4"/>
      <c r="ACF857" s="4"/>
      <c r="ACG857" s="4"/>
      <c r="ACH857" s="4"/>
      <c r="ACI857" s="4"/>
      <c r="ACJ857" s="4"/>
      <c r="ACK857" s="4"/>
      <c r="ACL857" s="4"/>
      <c r="ACM857" s="4"/>
      <c r="ACN857" s="4"/>
      <c r="ACO857" s="4"/>
      <c r="ACP857" s="4"/>
      <c r="ACQ857" s="4"/>
      <c r="ACR857" s="4"/>
      <c r="ACS857" s="4"/>
      <c r="ACT857" s="4"/>
      <c r="ACU857" s="4"/>
      <c r="ACV857" s="4"/>
      <c r="ACW857" s="4"/>
      <c r="ACX857" s="4"/>
      <c r="ACY857" s="4"/>
      <c r="ACZ857" s="4"/>
      <c r="ADA857" s="4"/>
      <c r="ADB857" s="4"/>
      <c r="ADC857" s="4"/>
      <c r="ADD857" s="4"/>
      <c r="ADE857" s="4"/>
      <c r="ADF857" s="4"/>
      <c r="ADG857" s="4"/>
      <c r="ADH857" s="4"/>
      <c r="ADI857" s="4"/>
      <c r="ADJ857" s="4"/>
      <c r="ADK857" s="4"/>
      <c r="ADL857" s="4"/>
      <c r="ADM857" s="4"/>
      <c r="ADN857" s="4"/>
      <c r="ADO857" s="4"/>
      <c r="ADP857" s="4"/>
      <c r="ADQ857" s="4"/>
      <c r="ADR857" s="4"/>
      <c r="ADS857" s="4"/>
      <c r="ADT857" s="4"/>
      <c r="ADU857" s="4"/>
      <c r="ADV857" s="4"/>
      <c r="ADW857" s="4"/>
      <c r="ADX857" s="4"/>
      <c r="ADY857" s="4"/>
      <c r="ADZ857" s="4"/>
      <c r="AEA857" s="4"/>
      <c r="AEB857" s="4"/>
      <c r="AEC857" s="4"/>
      <c r="AED857" s="4"/>
      <c r="AEE857" s="4"/>
      <c r="AEF857" s="4"/>
      <c r="AEG857" s="4"/>
      <c r="AEH857" s="4"/>
      <c r="AEI857" s="4"/>
      <c r="AEJ857" s="4"/>
      <c r="AEK857" s="4"/>
      <c r="AEL857" s="4"/>
      <c r="AEM857" s="4"/>
      <c r="AEN857" s="4"/>
      <c r="AEO857" s="4"/>
      <c r="AEP857" s="4"/>
      <c r="AEQ857" s="4"/>
      <c r="AER857" s="4"/>
      <c r="AES857" s="4"/>
      <c r="AET857" s="4"/>
      <c r="AEU857" s="4"/>
      <c r="AEV857" s="4"/>
      <c r="AEW857" s="4"/>
      <c r="AEX857" s="4"/>
      <c r="AEY857" s="4"/>
      <c r="AEZ857" s="4"/>
      <c r="AFA857" s="4"/>
      <c r="AFB857" s="4"/>
      <c r="AFC857" s="4"/>
      <c r="AFD857" s="4"/>
      <c r="AFE857" s="4"/>
      <c r="AFF857" s="4"/>
      <c r="AFG857" s="4"/>
      <c r="AFH857" s="4"/>
      <c r="AFI857" s="4"/>
      <c r="AFJ857" s="4"/>
      <c r="AFK857" s="4"/>
      <c r="AFL857" s="4"/>
      <c r="AFM857" s="4"/>
      <c r="AFN857" s="4"/>
      <c r="AFO857" s="4"/>
      <c r="AFP857" s="4"/>
      <c r="AFQ857" s="4"/>
      <c r="AFR857" s="4"/>
      <c r="AFS857" s="4"/>
      <c r="AFT857" s="4"/>
      <c r="AFU857" s="4"/>
      <c r="AFV857" s="4"/>
      <c r="AFW857" s="4"/>
      <c r="AFX857" s="4"/>
      <c r="AFY857" s="4"/>
      <c r="AFZ857" s="4"/>
      <c r="AGA857" s="4"/>
      <c r="AGB857" s="4"/>
      <c r="AGC857" s="4"/>
      <c r="AGD857" s="4"/>
      <c r="AGE857" s="4"/>
      <c r="AGF857" s="4"/>
      <c r="AGG857" s="4"/>
      <c r="AGH857" s="4"/>
      <c r="AGI857" s="4"/>
      <c r="AGJ857" s="4"/>
      <c r="AGK857" s="4"/>
      <c r="AGL857" s="4"/>
      <c r="AGM857" s="4"/>
      <c r="AGN857" s="4"/>
      <c r="AGO857" s="4"/>
      <c r="AGP857" s="4"/>
      <c r="AGQ857" s="4"/>
      <c r="AGR857" s="4"/>
      <c r="AGS857" s="4"/>
      <c r="AGT857" s="4"/>
      <c r="AGU857" s="4"/>
      <c r="AGV857" s="4"/>
      <c r="AGW857" s="4"/>
      <c r="AGX857" s="4"/>
      <c r="AGY857" s="4"/>
      <c r="AGZ857" s="4"/>
      <c r="AHA857" s="4"/>
      <c r="AHB857" s="4"/>
      <c r="AHC857" s="4"/>
      <c r="AHD857" s="4"/>
      <c r="AHE857" s="4"/>
      <c r="AHF857" s="4"/>
      <c r="AHG857" s="4"/>
      <c r="AHH857" s="4"/>
      <c r="AHI857" s="4"/>
      <c r="AHJ857" s="4"/>
      <c r="AHK857" s="4"/>
      <c r="AHL857" s="4"/>
      <c r="AHM857" s="4"/>
      <c r="AHN857" s="4"/>
      <c r="AHO857" s="4"/>
      <c r="AHP857" s="4"/>
      <c r="AHQ857" s="4"/>
      <c r="AHR857" s="4"/>
      <c r="AHS857" s="4"/>
      <c r="AHT857" s="4"/>
      <c r="AHU857" s="4"/>
      <c r="AHV857" s="4"/>
      <c r="AHW857" s="4"/>
      <c r="AHX857" s="4"/>
      <c r="AHY857" s="4"/>
      <c r="AHZ857" s="4"/>
      <c r="AIA857" s="4"/>
      <c r="AIB857" s="4"/>
      <c r="AIC857" s="4"/>
      <c r="AID857" s="4"/>
      <c r="AIE857" s="4"/>
      <c r="AIF857" s="4"/>
      <c r="AIG857" s="4"/>
      <c r="AIH857" s="4"/>
      <c r="AII857" s="4"/>
      <c r="AIJ857" s="4"/>
      <c r="AIK857" s="4"/>
      <c r="AIL857" s="4"/>
      <c r="AIM857" s="4"/>
      <c r="AIN857" s="4"/>
      <c r="AIO857" s="4"/>
      <c r="AIP857" s="4"/>
      <c r="AIQ857" s="4"/>
      <c r="AIR857" s="4"/>
      <c r="AIS857" s="4"/>
      <c r="AIT857" s="4"/>
      <c r="AIU857" s="4"/>
      <c r="AIV857" s="4"/>
      <c r="AIW857" s="4"/>
      <c r="AIX857" s="4"/>
      <c r="AIY857" s="4"/>
      <c r="AIZ857" s="4"/>
      <c r="AJA857" s="4"/>
      <c r="AJB857" s="4"/>
      <c r="AJC857" s="4"/>
      <c r="AJD857" s="4"/>
      <c r="AJE857" s="4"/>
      <c r="AJF857" s="4"/>
      <c r="AJG857" s="4"/>
      <c r="AJH857" s="4"/>
      <c r="AJI857" s="4"/>
      <c r="AJJ857" s="4"/>
      <c r="AJK857" s="4"/>
      <c r="AJL857" s="4"/>
      <c r="AJM857" s="4"/>
      <c r="AJN857" s="4"/>
      <c r="AJO857" s="4"/>
      <c r="AJP857" s="4"/>
      <c r="AJQ857" s="4"/>
      <c r="AJR857" s="4"/>
      <c r="AJS857" s="4"/>
      <c r="AJT857" s="4"/>
      <c r="AJU857" s="4"/>
      <c r="AJV857" s="4"/>
      <c r="AJW857" s="4"/>
      <c r="AJX857" s="4"/>
      <c r="AJY857" s="4"/>
      <c r="AJZ857" s="4"/>
      <c r="AKA857" s="4"/>
      <c r="AKB857" s="4"/>
      <c r="AKC857" s="4"/>
      <c r="AKD857" s="4"/>
      <c r="AKE857" s="4"/>
      <c r="AKF857" s="4"/>
      <c r="AKG857" s="4"/>
      <c r="AKH857" s="4"/>
      <c r="AKI857" s="4"/>
      <c r="AKJ857" s="4"/>
      <c r="AKK857" s="4"/>
      <c r="AKL857" s="4"/>
      <c r="AKM857" s="4"/>
      <c r="AKN857" s="4"/>
      <c r="AKO857" s="4"/>
      <c r="AKP857" s="4"/>
      <c r="AKQ857" s="4"/>
      <c r="AKR857" s="4"/>
      <c r="AKS857" s="4"/>
      <c r="AKT857" s="4"/>
      <c r="AKU857" s="4"/>
      <c r="AKV857" s="4"/>
      <c r="AKW857" s="4"/>
      <c r="AKX857" s="4"/>
      <c r="AKY857" s="4"/>
      <c r="AKZ857" s="4"/>
      <c r="ALA857" s="4"/>
      <c r="ALB857" s="4"/>
      <c r="ALC857" s="4"/>
      <c r="ALD857" s="4"/>
      <c r="ALE857" s="4"/>
      <c r="ALF857" s="4"/>
      <c r="ALG857" s="4"/>
      <c r="ALH857" s="4"/>
      <c r="ALI857" s="4"/>
      <c r="ALJ857" s="4"/>
      <c r="ALK857" s="4"/>
      <c r="ALL857" s="4"/>
      <c r="ALM857" s="4"/>
      <c r="ALN857" s="4"/>
      <c r="ALO857" s="4"/>
      <c r="ALP857" s="4"/>
      <c r="ALQ857" s="4"/>
      <c r="ALR857" s="4"/>
      <c r="ALS857" s="4"/>
      <c r="ALT857" s="4"/>
      <c r="ALU857" s="4"/>
      <c r="ALV857" s="4"/>
      <c r="ALW857" s="4"/>
      <c r="ALX857" s="4"/>
      <c r="ALY857" s="4"/>
      <c r="ALZ857" s="4"/>
      <c r="AMA857" s="4"/>
      <c r="AMB857" s="4"/>
      <c r="AMC857" s="4"/>
      <c r="AMD857" s="4"/>
      <c r="AME857" s="4"/>
      <c r="AMF857" s="4"/>
      <c r="AMG857" s="4"/>
      <c r="AMH857" s="4"/>
      <c r="AMI857" s="4"/>
      <c r="AMJ857" s="4"/>
      <c r="AMK857" s="4"/>
      <c r="AML857" s="4"/>
      <c r="AMM857" s="4"/>
      <c r="AMN857" s="4"/>
      <c r="AMO857" s="4"/>
      <c r="AMP857" s="4"/>
      <c r="AMQ857" s="4"/>
      <c r="AMR857" s="4"/>
      <c r="AMS857" s="4"/>
      <c r="AMT857" s="4"/>
      <c r="AMU857" s="4"/>
      <c r="AMV857" s="4"/>
      <c r="AMW857" s="4"/>
      <c r="AMX857" s="4"/>
      <c r="AMY857" s="4"/>
      <c r="AMZ857" s="4"/>
      <c r="ANA857" s="4"/>
      <c r="ANB857" s="4"/>
      <c r="ANC857" s="4"/>
      <c r="AND857" s="4"/>
      <c r="ANE857" s="4"/>
      <c r="ANF857" s="4"/>
      <c r="ANG857" s="4"/>
      <c r="ANH857" s="4"/>
      <c r="ANI857" s="4"/>
      <c r="ANJ857" s="4"/>
      <c r="ANK857" s="4"/>
      <c r="ANL857" s="4"/>
      <c r="ANM857" s="4"/>
      <c r="ANN857" s="4"/>
      <c r="ANO857" s="4"/>
      <c r="ANP857" s="4"/>
      <c r="ANQ857" s="4"/>
      <c r="ANR857" s="4"/>
      <c r="ANS857" s="4"/>
      <c r="ANT857" s="4"/>
      <c r="ANU857" s="4"/>
      <c r="ANV857" s="4"/>
      <c r="ANW857" s="4"/>
      <c r="ANX857" s="4"/>
      <c r="ANY857" s="4"/>
      <c r="ANZ857" s="4"/>
      <c r="AOA857" s="4"/>
      <c r="AOB857" s="4"/>
      <c r="AOC857" s="4"/>
      <c r="AOD857" s="4"/>
      <c r="AOE857" s="4"/>
      <c r="AOF857" s="4"/>
      <c r="AOG857" s="4"/>
      <c r="AOH857" s="4"/>
      <c r="AOI857" s="4"/>
      <c r="AOJ857" s="4"/>
      <c r="AOK857" s="4"/>
      <c r="AOL857" s="4"/>
      <c r="AOM857" s="4"/>
      <c r="AON857" s="4"/>
      <c r="AOO857" s="4"/>
      <c r="AOP857" s="4"/>
      <c r="AOQ857" s="4"/>
      <c r="AOR857" s="4"/>
      <c r="AOS857" s="4"/>
      <c r="AOT857" s="4"/>
      <c r="AOU857" s="4"/>
      <c r="AOV857" s="4"/>
      <c r="AOW857" s="4"/>
      <c r="AOX857" s="4"/>
      <c r="AOY857" s="4"/>
      <c r="AOZ857" s="4"/>
      <c r="APA857" s="4"/>
      <c r="APB857" s="4"/>
      <c r="APC857" s="4"/>
      <c r="APD857" s="4"/>
      <c r="APE857" s="4"/>
      <c r="APF857" s="4"/>
      <c r="APG857" s="4"/>
      <c r="APH857" s="4"/>
      <c r="API857" s="4"/>
      <c r="APJ857" s="4"/>
      <c r="APK857" s="4"/>
      <c r="APL857" s="4"/>
      <c r="APM857" s="4"/>
      <c r="APN857" s="4"/>
      <c r="APO857" s="4"/>
      <c r="APP857" s="4"/>
      <c r="APQ857" s="4"/>
      <c r="APR857" s="4"/>
      <c r="APS857" s="4"/>
      <c r="APT857" s="4"/>
      <c r="APU857" s="4"/>
      <c r="APV857" s="4"/>
      <c r="APW857" s="4"/>
      <c r="APX857" s="4"/>
      <c r="APY857" s="4"/>
      <c r="APZ857" s="4"/>
      <c r="AQA857" s="4"/>
      <c r="AQB857" s="4"/>
      <c r="AQC857" s="4"/>
      <c r="AQD857" s="4"/>
      <c r="AQE857" s="4"/>
      <c r="AQF857" s="4"/>
      <c r="AQG857" s="4"/>
      <c r="AQH857" s="4"/>
      <c r="AQI857" s="4"/>
      <c r="AQJ857" s="4"/>
      <c r="AQK857" s="4"/>
      <c r="AQL857" s="4"/>
      <c r="AQM857" s="4"/>
      <c r="AQN857" s="4"/>
      <c r="AQO857" s="4"/>
      <c r="AQP857" s="4"/>
      <c r="AQQ857" s="4"/>
      <c r="AQR857" s="4"/>
      <c r="AQS857" s="4"/>
      <c r="AQT857" s="4"/>
      <c r="AQU857" s="4"/>
      <c r="AQV857" s="4"/>
      <c r="AQW857" s="4"/>
      <c r="AQX857" s="4"/>
      <c r="AQY857" s="4"/>
      <c r="AQZ857" s="4"/>
      <c r="ARA857" s="4"/>
      <c r="ARB857" s="4"/>
      <c r="ARC857" s="4"/>
      <c r="ARD857" s="4"/>
      <c r="ARE857" s="4"/>
      <c r="ARF857" s="4"/>
      <c r="ARG857" s="4"/>
      <c r="ARH857" s="4"/>
      <c r="ARI857" s="4"/>
      <c r="ARJ857" s="4"/>
      <c r="ARK857" s="4"/>
      <c r="ARL857" s="4"/>
      <c r="ARM857" s="4"/>
      <c r="ARN857" s="4"/>
      <c r="ARO857" s="4"/>
      <c r="ARP857" s="4"/>
      <c r="ARQ857" s="4"/>
      <c r="ARR857" s="4"/>
      <c r="ARS857" s="4"/>
      <c r="ART857" s="4"/>
      <c r="ARU857" s="4"/>
      <c r="ARV857" s="4"/>
      <c r="ARW857" s="4"/>
      <c r="ARX857" s="4"/>
      <c r="ARY857" s="4"/>
      <c r="ARZ857" s="4"/>
      <c r="ASA857" s="4"/>
      <c r="ASB857" s="4"/>
      <c r="ASC857" s="4"/>
      <c r="ASD857" s="4"/>
      <c r="ASE857" s="4"/>
      <c r="ASF857" s="4"/>
      <c r="ASG857" s="4"/>
      <c r="ASH857" s="4"/>
      <c r="ASI857" s="4"/>
      <c r="ASJ857" s="4"/>
      <c r="ASK857" s="4"/>
      <c r="ASL857" s="4"/>
      <c r="ASM857" s="4"/>
      <c r="ASN857" s="4"/>
      <c r="ASO857" s="4"/>
      <c r="ASP857" s="4"/>
      <c r="ASQ857" s="4"/>
      <c r="ASR857" s="4"/>
      <c r="ASS857" s="4"/>
      <c r="AST857" s="4"/>
      <c r="ASU857" s="4"/>
      <c r="ASV857" s="4"/>
      <c r="ASW857" s="4"/>
      <c r="ASX857" s="4"/>
      <c r="ASY857" s="4"/>
      <c r="ASZ857" s="4"/>
      <c r="ATA857" s="4"/>
      <c r="ATB857" s="4"/>
      <c r="ATC857" s="4"/>
      <c r="ATD857" s="4"/>
      <c r="ATE857" s="4"/>
      <c r="ATF857" s="4"/>
      <c r="ATG857" s="4"/>
      <c r="ATH857" s="4"/>
      <c r="ATI857" s="4"/>
      <c r="ATJ857" s="4"/>
      <c r="ATK857" s="4"/>
      <c r="ATL857" s="4"/>
      <c r="ATM857" s="4"/>
      <c r="ATN857" s="4"/>
      <c r="ATO857" s="4"/>
      <c r="ATP857" s="4"/>
      <c r="ATQ857" s="4"/>
      <c r="ATR857" s="4"/>
      <c r="ATS857" s="4"/>
      <c r="ATT857" s="4"/>
      <c r="ATU857" s="4"/>
      <c r="ATV857" s="4"/>
      <c r="ATW857" s="4"/>
      <c r="ATX857" s="4"/>
      <c r="ATY857" s="4"/>
      <c r="ATZ857" s="4"/>
      <c r="AUA857" s="4"/>
      <c r="AUB857" s="4"/>
      <c r="AUC857" s="4"/>
      <c r="AUD857" s="4"/>
      <c r="AUE857" s="4"/>
      <c r="AUF857" s="4"/>
      <c r="AUG857" s="4"/>
      <c r="AUH857" s="4"/>
      <c r="AUI857" s="4"/>
      <c r="AUJ857" s="4"/>
      <c r="AUK857" s="4"/>
      <c r="AUL857" s="4"/>
      <c r="AUM857" s="4"/>
      <c r="AUN857" s="4"/>
      <c r="AUO857" s="4"/>
      <c r="AUP857" s="4"/>
      <c r="AUQ857" s="4"/>
      <c r="AUR857" s="4"/>
      <c r="AUS857" s="4"/>
      <c r="AUT857" s="4"/>
      <c r="AUU857" s="4"/>
      <c r="AUV857" s="4"/>
      <c r="AUW857" s="4"/>
      <c r="AUX857" s="4"/>
      <c r="AUY857" s="4"/>
      <c r="AUZ857" s="4"/>
      <c r="AVA857" s="4"/>
      <c r="AVB857" s="4"/>
      <c r="AVC857" s="4"/>
      <c r="AVD857" s="4"/>
      <c r="AVE857" s="4"/>
      <c r="AVF857" s="4"/>
      <c r="AVG857" s="4"/>
      <c r="AVH857" s="4"/>
      <c r="AVI857" s="4"/>
      <c r="AVJ857" s="4"/>
      <c r="AVK857" s="4"/>
      <c r="AVL857" s="4"/>
      <c r="AVM857" s="4"/>
      <c r="AVN857" s="4"/>
      <c r="AVO857" s="4"/>
      <c r="AVP857" s="4"/>
      <c r="AVQ857" s="4"/>
      <c r="AVR857" s="4"/>
      <c r="AVS857" s="4"/>
      <c r="AVT857" s="4"/>
      <c r="AVU857" s="4"/>
      <c r="AVV857" s="4"/>
      <c r="AVW857" s="4"/>
      <c r="AVX857" s="4"/>
      <c r="AVY857" s="4"/>
      <c r="AVZ857" s="4"/>
      <c r="AWA857" s="4"/>
      <c r="AWB857" s="4"/>
      <c r="AWC857" s="4"/>
      <c r="AWD857" s="4"/>
      <c r="AWE857" s="4"/>
      <c r="AWF857" s="4"/>
      <c r="AWG857" s="4"/>
      <c r="AWH857" s="4"/>
      <c r="AWI857" s="4"/>
      <c r="AWJ857" s="4"/>
      <c r="AWK857" s="4"/>
      <c r="AWL857" s="4"/>
      <c r="AWM857" s="4"/>
      <c r="AWN857" s="4"/>
      <c r="AWO857" s="4"/>
      <c r="AWP857" s="4"/>
      <c r="AWQ857" s="4"/>
      <c r="AWR857" s="4"/>
      <c r="AWS857" s="4"/>
      <c r="AWT857" s="4"/>
      <c r="AWU857" s="4"/>
      <c r="AWV857" s="4"/>
      <c r="AWW857" s="4"/>
      <c r="AWX857" s="4"/>
      <c r="AWY857" s="4"/>
      <c r="AWZ857" s="4"/>
      <c r="AXA857" s="4"/>
      <c r="AXB857" s="4"/>
      <c r="AXC857" s="4"/>
      <c r="AXD857" s="4"/>
      <c r="AXE857" s="4"/>
      <c r="AXF857" s="4"/>
      <c r="AXG857" s="4"/>
      <c r="AXH857" s="4"/>
      <c r="AXI857" s="4"/>
      <c r="AXJ857" s="4"/>
      <c r="AXK857" s="4"/>
      <c r="AXL857" s="4"/>
      <c r="AXM857" s="4"/>
      <c r="AXN857" s="4"/>
      <c r="AXO857" s="4"/>
      <c r="AXP857" s="4"/>
      <c r="AXQ857" s="4"/>
      <c r="AXR857" s="4"/>
      <c r="AXS857" s="4"/>
      <c r="AXT857" s="4"/>
      <c r="AXU857" s="4"/>
      <c r="AXV857" s="4"/>
      <c r="AXW857" s="4"/>
      <c r="AXX857" s="4"/>
      <c r="AXY857" s="4"/>
      <c r="AXZ857" s="4"/>
      <c r="AYA857" s="4"/>
      <c r="AYB857" s="4"/>
      <c r="AYC857" s="4"/>
      <c r="AYD857" s="4"/>
      <c r="AYE857" s="4"/>
      <c r="AYF857" s="4"/>
      <c r="AYG857" s="4"/>
      <c r="AYH857" s="4"/>
      <c r="AYI857" s="4"/>
      <c r="AYJ857" s="4"/>
      <c r="AYK857" s="4"/>
      <c r="AYL857" s="4"/>
      <c r="AYM857" s="4"/>
      <c r="AYN857" s="4"/>
      <c r="AYO857" s="4"/>
      <c r="AYP857" s="4"/>
      <c r="AYQ857" s="4"/>
      <c r="AYR857" s="4"/>
      <c r="AYS857" s="4"/>
      <c r="AYT857" s="4"/>
      <c r="AYU857" s="4"/>
      <c r="AYV857" s="4"/>
      <c r="AYW857" s="4"/>
      <c r="AYX857" s="4"/>
      <c r="AYY857" s="4"/>
      <c r="AYZ857" s="4"/>
      <c r="AZA857" s="4"/>
      <c r="AZB857" s="4"/>
      <c r="AZC857" s="4"/>
      <c r="AZD857" s="4"/>
      <c r="AZE857" s="4"/>
      <c r="AZF857" s="4"/>
      <c r="AZG857" s="4"/>
      <c r="AZH857" s="4"/>
      <c r="AZI857" s="4"/>
      <c r="AZJ857" s="4"/>
      <c r="AZK857" s="4"/>
      <c r="AZL857" s="4"/>
      <c r="AZM857" s="4"/>
      <c r="AZN857" s="4"/>
      <c r="AZO857" s="4"/>
      <c r="AZP857" s="4"/>
      <c r="AZQ857" s="4"/>
      <c r="AZR857" s="4"/>
      <c r="AZS857" s="4"/>
      <c r="AZT857" s="4"/>
      <c r="AZU857" s="4"/>
      <c r="AZV857" s="4"/>
      <c r="AZW857" s="4"/>
      <c r="AZX857" s="4"/>
      <c r="AZY857" s="4"/>
      <c r="AZZ857" s="4"/>
      <c r="BAA857" s="4"/>
      <c r="BAB857" s="4"/>
      <c r="BAC857" s="4"/>
      <c r="BAD857" s="4"/>
      <c r="BAE857" s="4"/>
      <c r="BAF857" s="4"/>
      <c r="BAG857" s="4"/>
      <c r="BAH857" s="4"/>
      <c r="BAI857" s="4"/>
      <c r="BAJ857" s="4"/>
      <c r="BAK857" s="4"/>
      <c r="BAL857" s="4"/>
      <c r="BAM857" s="4"/>
      <c r="BAN857" s="4"/>
      <c r="BAO857" s="4"/>
      <c r="BAP857" s="4"/>
      <c r="BAQ857" s="4"/>
      <c r="BAR857" s="4"/>
      <c r="BAS857" s="4"/>
      <c r="BAT857" s="4"/>
      <c r="BAU857" s="4"/>
      <c r="BAV857" s="4"/>
      <c r="BAW857" s="4"/>
      <c r="BAX857" s="4"/>
      <c r="BAY857" s="4"/>
      <c r="BAZ857" s="4"/>
      <c r="BBA857" s="4"/>
      <c r="BBB857" s="4"/>
      <c r="BBC857" s="4"/>
      <c r="BBD857" s="4"/>
      <c r="BBE857" s="4"/>
      <c r="BBF857" s="4"/>
      <c r="BBG857" s="4"/>
      <c r="BBH857" s="4"/>
      <c r="BBI857" s="4"/>
      <c r="BBJ857" s="4"/>
      <c r="BBK857" s="4"/>
      <c r="BBL857" s="4"/>
      <c r="BBM857" s="4"/>
      <c r="BBN857" s="4"/>
      <c r="BBO857" s="4"/>
      <c r="BBP857" s="4"/>
      <c r="BBQ857" s="4"/>
      <c r="BBR857" s="4"/>
      <c r="BBS857" s="4"/>
      <c r="BBT857" s="4"/>
      <c r="BBU857" s="4"/>
      <c r="BBV857" s="4"/>
      <c r="BBW857" s="4"/>
      <c r="BBX857" s="4"/>
      <c r="BBY857" s="4"/>
      <c r="BBZ857" s="4"/>
      <c r="BCA857" s="4"/>
      <c r="BCB857" s="4"/>
      <c r="BCC857" s="4"/>
      <c r="BCD857" s="4"/>
      <c r="BCE857" s="4"/>
      <c r="BCF857" s="4"/>
      <c r="BCG857" s="4"/>
      <c r="BCH857" s="4"/>
      <c r="BCI857" s="4"/>
      <c r="BCJ857" s="4"/>
      <c r="BCK857" s="4"/>
      <c r="BCL857" s="4"/>
      <c r="BCM857" s="4"/>
      <c r="BCN857" s="4"/>
      <c r="BCO857" s="4"/>
      <c r="BCP857" s="4"/>
      <c r="BCQ857" s="4"/>
      <c r="BCR857" s="4"/>
      <c r="BCS857" s="4"/>
      <c r="BCT857" s="4"/>
      <c r="BCU857" s="4"/>
      <c r="BCV857" s="4"/>
      <c r="BCW857" s="4"/>
      <c r="BCX857" s="4"/>
      <c r="BCY857" s="4"/>
      <c r="BCZ857" s="4"/>
      <c r="BDA857" s="4"/>
      <c r="BDB857" s="4"/>
      <c r="BDC857" s="4"/>
      <c r="BDD857" s="4"/>
      <c r="BDE857" s="4"/>
      <c r="BDF857" s="4"/>
      <c r="BDG857" s="4"/>
      <c r="BDH857" s="4"/>
      <c r="BDI857" s="4"/>
      <c r="BDJ857" s="4"/>
      <c r="BDK857" s="4"/>
      <c r="BDL857" s="4"/>
      <c r="BDM857" s="4"/>
      <c r="BDN857" s="4"/>
      <c r="BDO857" s="4"/>
      <c r="BDP857" s="4"/>
      <c r="BDQ857" s="4"/>
      <c r="BDR857" s="4"/>
      <c r="BDS857" s="4"/>
      <c r="BDT857" s="4"/>
      <c r="BDU857" s="4"/>
      <c r="BDV857" s="4"/>
      <c r="BDW857" s="4"/>
      <c r="BDX857" s="4"/>
      <c r="BDY857" s="4"/>
      <c r="BDZ857" s="4"/>
      <c r="BEA857" s="4"/>
      <c r="BEB857" s="4"/>
      <c r="BEC857" s="4"/>
      <c r="BED857" s="4"/>
      <c r="BEE857" s="4"/>
      <c r="BEF857" s="4"/>
      <c r="BEG857" s="4"/>
      <c r="BEH857" s="4"/>
      <c r="BEI857" s="4"/>
      <c r="BEJ857" s="4"/>
      <c r="BEK857" s="4"/>
      <c r="BEL857" s="4"/>
      <c r="BEM857" s="4"/>
      <c r="BEN857" s="4"/>
      <c r="BEO857" s="4"/>
      <c r="BEP857" s="4"/>
      <c r="BEQ857" s="4"/>
      <c r="BER857" s="4"/>
      <c r="BES857" s="4"/>
      <c r="BET857" s="4"/>
      <c r="BEU857" s="4"/>
      <c r="BEV857" s="4"/>
      <c r="BEW857" s="4"/>
      <c r="BEX857" s="4"/>
      <c r="BEY857" s="4"/>
      <c r="BEZ857" s="4"/>
      <c r="BFA857" s="4"/>
      <c r="BFB857" s="4"/>
      <c r="BFC857" s="4"/>
      <c r="BFD857" s="4"/>
      <c r="BFE857" s="4"/>
      <c r="BFF857" s="4"/>
      <c r="BFG857" s="4"/>
      <c r="BFH857" s="4"/>
      <c r="BFI857" s="4"/>
      <c r="BFJ857" s="4"/>
      <c r="BFK857" s="4"/>
      <c r="BFL857" s="4"/>
      <c r="BFM857" s="4"/>
      <c r="BFN857" s="4"/>
      <c r="BFO857" s="4"/>
      <c r="BFP857" s="4"/>
      <c r="BFQ857" s="4"/>
      <c r="BFR857" s="4"/>
      <c r="BFS857" s="4"/>
      <c r="BFT857" s="4"/>
      <c r="BFU857" s="4"/>
      <c r="BFV857" s="4"/>
      <c r="BFW857" s="4"/>
      <c r="BFX857" s="4"/>
      <c r="BFY857" s="4"/>
      <c r="BFZ857" s="4"/>
      <c r="BGA857" s="4"/>
      <c r="BGB857" s="4"/>
      <c r="BGC857" s="4"/>
      <c r="BGD857" s="4"/>
      <c r="BGE857" s="4"/>
      <c r="BGF857" s="4"/>
      <c r="BGG857" s="4"/>
      <c r="BGH857" s="4"/>
      <c r="BGI857" s="4"/>
      <c r="BGJ857" s="4"/>
      <c r="BGK857" s="4"/>
      <c r="BGL857" s="4"/>
      <c r="BGM857" s="4"/>
      <c r="BGN857" s="4"/>
      <c r="BGO857" s="4"/>
      <c r="BGP857" s="4"/>
      <c r="BGQ857" s="4"/>
      <c r="BGR857" s="4"/>
      <c r="BGS857" s="4"/>
      <c r="BGT857" s="4"/>
      <c r="BGU857" s="4"/>
      <c r="BGV857" s="4"/>
      <c r="BGW857" s="4"/>
      <c r="BGX857" s="4"/>
      <c r="BGY857" s="4"/>
      <c r="BGZ857" s="4"/>
      <c r="BHA857" s="4"/>
      <c r="BHB857" s="4"/>
      <c r="BHC857" s="4"/>
      <c r="BHD857" s="4"/>
      <c r="BHE857" s="4"/>
      <c r="BHF857" s="4"/>
      <c r="BHG857" s="4"/>
      <c r="BHH857" s="4"/>
      <c r="BHI857" s="4"/>
      <c r="BHJ857" s="4"/>
      <c r="BHK857" s="4"/>
      <c r="BHL857" s="4"/>
      <c r="BHM857" s="4"/>
      <c r="BHN857" s="4"/>
      <c r="BHO857" s="4"/>
      <c r="BHP857" s="4"/>
      <c r="BHQ857" s="4"/>
      <c r="BHR857" s="4"/>
      <c r="BHS857" s="4"/>
      <c r="BHT857" s="4"/>
      <c r="BHU857" s="4"/>
      <c r="BHV857" s="4"/>
      <c r="BHW857" s="4"/>
      <c r="BHX857" s="4"/>
      <c r="BHY857" s="4"/>
      <c r="BHZ857" s="4"/>
      <c r="BIA857" s="4"/>
      <c r="BIB857" s="4"/>
      <c r="BIC857" s="4"/>
      <c r="BID857" s="4"/>
      <c r="BIE857" s="4"/>
      <c r="BIF857" s="4"/>
      <c r="BIG857" s="4"/>
      <c r="BIH857" s="4"/>
      <c r="BII857" s="4"/>
      <c r="BIJ857" s="4"/>
      <c r="BIK857" s="4"/>
      <c r="BIL857" s="4"/>
      <c r="BIM857" s="4"/>
      <c r="BIN857" s="4"/>
      <c r="BIO857" s="4"/>
      <c r="BIP857" s="4"/>
      <c r="BIQ857" s="4"/>
      <c r="BIR857" s="4"/>
      <c r="BIS857" s="4"/>
      <c r="BIT857" s="4"/>
      <c r="BIU857" s="4"/>
      <c r="BIV857" s="4"/>
      <c r="BIW857" s="4"/>
      <c r="BIX857" s="4"/>
      <c r="BIY857" s="4"/>
      <c r="BIZ857" s="4"/>
      <c r="BJA857" s="4"/>
      <c r="BJB857" s="4"/>
      <c r="BJC857" s="4"/>
      <c r="BJD857" s="4"/>
      <c r="BJE857" s="4"/>
      <c r="BJF857" s="4"/>
      <c r="BJG857" s="4"/>
      <c r="BJH857" s="4"/>
      <c r="BJI857" s="4"/>
      <c r="BJJ857" s="4"/>
      <c r="BJK857" s="4"/>
      <c r="BJL857" s="4"/>
      <c r="BJM857" s="4"/>
      <c r="BJN857" s="4"/>
      <c r="BJO857" s="4"/>
      <c r="BJP857" s="4"/>
      <c r="BJQ857" s="4"/>
      <c r="BJR857" s="4"/>
      <c r="BJS857" s="4"/>
      <c r="BJT857" s="4"/>
      <c r="BJU857" s="4"/>
      <c r="BJV857" s="4"/>
      <c r="BJW857" s="4"/>
      <c r="BJX857" s="4"/>
      <c r="BJY857" s="4"/>
      <c r="BJZ857" s="4"/>
      <c r="BKA857" s="4"/>
      <c r="BKB857" s="4"/>
      <c r="BKC857" s="4"/>
      <c r="BKD857" s="4"/>
      <c r="BKE857" s="4"/>
      <c r="BKF857" s="4"/>
      <c r="BKG857" s="4"/>
      <c r="BKH857" s="4"/>
      <c r="BKI857" s="4"/>
      <c r="BKJ857" s="4"/>
      <c r="BKK857" s="4"/>
      <c r="BKL857" s="4"/>
      <c r="BKM857" s="4"/>
      <c r="BKN857" s="4"/>
      <c r="BKO857" s="4"/>
      <c r="BKP857" s="4"/>
      <c r="BKQ857" s="4"/>
      <c r="BKR857" s="4"/>
      <c r="BKS857" s="4"/>
      <c r="BKT857" s="4"/>
      <c r="BKU857" s="4"/>
      <c r="BKV857" s="4"/>
      <c r="BKW857" s="4"/>
      <c r="BKX857" s="4"/>
      <c r="BKY857" s="4"/>
      <c r="BKZ857" s="4"/>
      <c r="BLA857" s="4"/>
      <c r="BLB857" s="4"/>
      <c r="BLC857" s="4"/>
      <c r="BLD857" s="4"/>
      <c r="BLE857" s="4"/>
      <c r="BLF857" s="4"/>
      <c r="BLG857" s="4"/>
      <c r="BLH857" s="4"/>
      <c r="BLI857" s="4"/>
      <c r="BLJ857" s="4"/>
      <c r="BLK857" s="4"/>
      <c r="BLL857" s="4"/>
      <c r="BLM857" s="4"/>
      <c r="BLN857" s="4"/>
      <c r="BLO857" s="4"/>
      <c r="BLP857" s="4"/>
      <c r="BLQ857" s="4"/>
      <c r="BLR857" s="4"/>
      <c r="BLS857" s="4"/>
      <c r="BLT857" s="4"/>
      <c r="BLU857" s="4"/>
      <c r="BLV857" s="4"/>
      <c r="BLW857" s="4"/>
      <c r="BLX857" s="4"/>
      <c r="BLY857" s="4"/>
      <c r="BLZ857" s="4"/>
      <c r="BMA857" s="4"/>
      <c r="BMB857" s="4"/>
      <c r="BMC857" s="4"/>
      <c r="BMD857" s="4"/>
      <c r="BME857" s="4"/>
      <c r="BMF857" s="4"/>
      <c r="BMG857" s="4"/>
      <c r="BMH857" s="4"/>
      <c r="BMI857" s="4"/>
      <c r="BMJ857" s="4"/>
      <c r="BMK857" s="4"/>
      <c r="BML857" s="4"/>
      <c r="BMM857" s="4"/>
      <c r="BMN857" s="4"/>
      <c r="BMO857" s="4"/>
      <c r="BMP857" s="4"/>
      <c r="BMQ857" s="4"/>
      <c r="BMR857" s="4"/>
      <c r="BMS857" s="4"/>
      <c r="BMT857" s="4"/>
      <c r="BMU857" s="4"/>
      <c r="BMV857" s="4"/>
      <c r="BMW857" s="4"/>
      <c r="BMX857" s="4"/>
      <c r="BMY857" s="4"/>
      <c r="BMZ857" s="4"/>
      <c r="BNA857" s="4"/>
      <c r="BNB857" s="4"/>
      <c r="BNC857" s="4"/>
      <c r="BND857" s="4"/>
      <c r="BNE857" s="4"/>
      <c r="BNF857" s="4"/>
      <c r="BNG857" s="4"/>
      <c r="BNH857" s="4"/>
      <c r="BNI857" s="4"/>
      <c r="BNJ857" s="4"/>
      <c r="BNK857" s="4"/>
      <c r="BNL857" s="4"/>
      <c r="BNM857" s="4"/>
      <c r="BNN857" s="4"/>
      <c r="BNO857" s="4"/>
      <c r="BNP857" s="4"/>
      <c r="BNQ857" s="4"/>
      <c r="BNR857" s="4"/>
      <c r="BNS857" s="4"/>
      <c r="BNT857" s="4"/>
      <c r="BNU857" s="4"/>
      <c r="BNV857" s="4"/>
      <c r="BNW857" s="4"/>
      <c r="BNX857" s="4"/>
      <c r="BNY857" s="4"/>
      <c r="BNZ857" s="4"/>
      <c r="BOA857" s="4"/>
      <c r="BOB857" s="4"/>
      <c r="BOC857" s="4"/>
      <c r="BOD857" s="4"/>
      <c r="BOE857" s="4"/>
      <c r="BOF857" s="4"/>
      <c r="BOG857" s="4"/>
      <c r="BOH857" s="4"/>
      <c r="BOI857" s="4"/>
      <c r="BOJ857" s="4"/>
      <c r="BOK857" s="4"/>
      <c r="BOL857" s="4"/>
      <c r="BOM857" s="4"/>
      <c r="BON857" s="4"/>
      <c r="BOO857" s="4"/>
      <c r="BOP857" s="4"/>
      <c r="BOQ857" s="4"/>
      <c r="BOR857" s="4"/>
      <c r="BOS857" s="4"/>
      <c r="BOT857" s="4"/>
      <c r="BOU857" s="4"/>
      <c r="BOV857" s="4"/>
      <c r="BOW857" s="4"/>
      <c r="BOX857" s="4"/>
      <c r="BOY857" s="4"/>
      <c r="BOZ857" s="4"/>
      <c r="BPA857" s="4"/>
      <c r="BPB857" s="4"/>
      <c r="BPC857" s="4"/>
      <c r="BPD857" s="4"/>
      <c r="BPE857" s="4"/>
      <c r="BPF857" s="4"/>
      <c r="BPG857" s="4"/>
      <c r="BPH857" s="4"/>
      <c r="BPI857" s="4"/>
      <c r="BPJ857" s="4"/>
      <c r="BPK857" s="4"/>
      <c r="BPL857" s="4"/>
      <c r="BPM857" s="4"/>
      <c r="BPN857" s="4"/>
      <c r="BPO857" s="4"/>
      <c r="BPP857" s="4"/>
      <c r="BPQ857" s="4"/>
      <c r="BPR857" s="4"/>
      <c r="BPS857" s="4"/>
      <c r="BPT857" s="4"/>
      <c r="BPU857" s="4"/>
      <c r="BPV857" s="4"/>
      <c r="BPW857" s="4"/>
      <c r="BPX857" s="4"/>
      <c r="BPY857" s="4"/>
      <c r="BPZ857" s="4"/>
      <c r="BQA857" s="4"/>
      <c r="BQB857" s="4"/>
      <c r="BQC857" s="4"/>
      <c r="BQD857" s="4"/>
      <c r="BQE857" s="4"/>
      <c r="BQF857" s="4"/>
      <c r="BQG857" s="4"/>
      <c r="BQH857" s="4"/>
      <c r="BQI857" s="4"/>
      <c r="BQJ857" s="4"/>
      <c r="BQK857" s="4"/>
      <c r="BQL857" s="4"/>
      <c r="BQM857" s="4"/>
      <c r="BQN857" s="4"/>
      <c r="BQO857" s="4"/>
      <c r="BQP857" s="4"/>
      <c r="BQQ857" s="4"/>
      <c r="BQR857" s="4"/>
      <c r="BQS857" s="4"/>
      <c r="BQT857" s="4"/>
      <c r="BQU857" s="4"/>
      <c r="BQV857" s="4"/>
      <c r="BQW857" s="4"/>
      <c r="BQX857" s="4"/>
      <c r="BQY857" s="4"/>
      <c r="BQZ857" s="4"/>
      <c r="BRA857" s="4"/>
      <c r="BRB857" s="4"/>
      <c r="BRC857" s="4"/>
      <c r="BRD857" s="4"/>
      <c r="BRE857" s="4"/>
      <c r="BRF857" s="4"/>
      <c r="BRG857" s="4"/>
      <c r="BRH857" s="4"/>
      <c r="BRI857" s="4"/>
      <c r="BRJ857" s="4"/>
      <c r="BRK857" s="4"/>
      <c r="BRL857" s="4"/>
      <c r="BRM857" s="4"/>
      <c r="BRN857" s="4"/>
      <c r="BRO857" s="4"/>
      <c r="BRP857" s="4"/>
      <c r="BRQ857" s="4"/>
      <c r="BRR857" s="4"/>
      <c r="BRS857" s="4"/>
      <c r="BRT857" s="4"/>
      <c r="BRU857" s="4"/>
      <c r="BRV857" s="4"/>
      <c r="BRW857" s="4"/>
      <c r="BRX857" s="4"/>
      <c r="BRY857" s="4"/>
      <c r="BRZ857" s="4"/>
      <c r="BSA857" s="4"/>
      <c r="BSB857" s="4"/>
      <c r="BSC857" s="4"/>
      <c r="BSD857" s="4"/>
      <c r="BSE857" s="4"/>
      <c r="BSF857" s="4"/>
      <c r="BSG857" s="4"/>
      <c r="BSH857" s="4"/>
      <c r="BSI857" s="4"/>
      <c r="BSJ857" s="4"/>
      <c r="BSK857" s="4"/>
      <c r="BSL857" s="4"/>
      <c r="BSM857" s="4"/>
      <c r="BSN857" s="4"/>
      <c r="BSO857" s="4"/>
      <c r="BSP857" s="4"/>
      <c r="BSQ857" s="4"/>
      <c r="BSR857" s="4"/>
      <c r="BSS857" s="4"/>
      <c r="BST857" s="4"/>
      <c r="BSU857" s="4"/>
      <c r="BSV857" s="4"/>
      <c r="BSW857" s="4"/>
      <c r="BSX857" s="4"/>
      <c r="BSY857" s="4"/>
      <c r="BSZ857" s="4"/>
      <c r="BTA857" s="4"/>
      <c r="BTB857" s="4"/>
      <c r="BTC857" s="4"/>
      <c r="BTD857" s="4"/>
      <c r="BTE857" s="4"/>
      <c r="BTF857" s="4"/>
      <c r="BTG857" s="4"/>
      <c r="BTH857" s="4"/>
      <c r="BTI857" s="4"/>
      <c r="BTJ857" s="4"/>
      <c r="BTK857" s="4"/>
      <c r="BTL857" s="4"/>
      <c r="BTM857" s="4"/>
      <c r="BTN857" s="4"/>
      <c r="BTO857" s="4"/>
      <c r="BTP857" s="4"/>
      <c r="BTQ857" s="4"/>
      <c r="BTR857" s="4"/>
      <c r="BTS857" s="4"/>
      <c r="BTT857" s="4"/>
      <c r="BTU857" s="4"/>
      <c r="BTV857" s="4"/>
      <c r="BTW857" s="4"/>
      <c r="BTX857" s="4"/>
      <c r="BTY857" s="4"/>
      <c r="BTZ857" s="4"/>
      <c r="BUA857" s="4"/>
      <c r="BUB857" s="4"/>
      <c r="BUC857" s="4"/>
      <c r="BUD857" s="4"/>
      <c r="BUE857" s="4"/>
      <c r="BUF857" s="4"/>
      <c r="BUG857" s="4"/>
      <c r="BUH857" s="4"/>
      <c r="BUI857" s="4"/>
      <c r="BUJ857" s="4"/>
      <c r="BUK857" s="4"/>
      <c r="BUL857" s="4"/>
      <c r="BUM857" s="4"/>
      <c r="BUN857" s="4"/>
      <c r="BUO857" s="4"/>
      <c r="BUP857" s="4"/>
      <c r="BUQ857" s="4"/>
      <c r="BUR857" s="4"/>
      <c r="BUS857" s="4"/>
      <c r="BUT857" s="4"/>
      <c r="BUU857" s="4"/>
      <c r="BUV857" s="4"/>
      <c r="BUW857" s="4"/>
      <c r="BUX857" s="4"/>
      <c r="BUY857" s="4"/>
      <c r="BUZ857" s="4"/>
      <c r="BVA857" s="4"/>
      <c r="BVB857" s="4"/>
      <c r="BVC857" s="4"/>
      <c r="BVD857" s="4"/>
      <c r="BVE857" s="4"/>
      <c r="BVF857" s="4"/>
      <c r="BVG857" s="4"/>
      <c r="BVH857" s="4"/>
      <c r="BVI857" s="4"/>
      <c r="BVJ857" s="4"/>
      <c r="BVK857" s="4"/>
      <c r="BVL857" s="4"/>
      <c r="BVM857" s="4"/>
      <c r="BVN857" s="4"/>
      <c r="BVO857" s="4"/>
      <c r="BVP857" s="4"/>
      <c r="BVQ857" s="4"/>
      <c r="BVR857" s="4"/>
      <c r="BVS857" s="4"/>
      <c r="BVT857" s="4"/>
      <c r="BVU857" s="4"/>
      <c r="BVV857" s="4"/>
      <c r="BVW857" s="4"/>
      <c r="BVX857" s="4"/>
      <c r="BVY857" s="4"/>
      <c r="BVZ857" s="4"/>
      <c r="BWA857" s="4"/>
      <c r="BWB857" s="4"/>
      <c r="BWC857" s="4"/>
      <c r="BWD857" s="4"/>
      <c r="BWE857" s="4"/>
      <c r="BWF857" s="4"/>
      <c r="BWG857" s="4"/>
      <c r="BWH857" s="4"/>
      <c r="BWI857" s="4"/>
      <c r="BWJ857" s="4"/>
      <c r="BWK857" s="4"/>
      <c r="BWL857" s="4"/>
      <c r="BWM857" s="4"/>
      <c r="BWN857" s="4"/>
      <c r="BWO857" s="4"/>
      <c r="BWP857" s="4"/>
      <c r="BWQ857" s="4"/>
      <c r="BWR857" s="4"/>
      <c r="BWS857" s="4"/>
      <c r="BWT857" s="4"/>
      <c r="BWU857" s="4"/>
      <c r="BWV857" s="4"/>
      <c r="BWW857" s="4"/>
      <c r="BWX857" s="4"/>
      <c r="BWY857" s="4"/>
      <c r="BWZ857" s="4"/>
      <c r="BXA857" s="4"/>
      <c r="BXB857" s="4"/>
      <c r="BXC857" s="4"/>
      <c r="BXD857" s="4"/>
      <c r="BXE857" s="4"/>
      <c r="BXF857" s="4"/>
      <c r="BXG857" s="4"/>
      <c r="BXH857" s="4"/>
      <c r="BXI857" s="4"/>
      <c r="BXJ857" s="4"/>
      <c r="BXK857" s="4"/>
      <c r="BXL857" s="4"/>
      <c r="BXM857" s="4"/>
      <c r="BXN857" s="4"/>
      <c r="BXO857" s="4"/>
      <c r="BXP857" s="4"/>
      <c r="BXQ857" s="4"/>
      <c r="BXR857" s="4"/>
      <c r="BXS857" s="4"/>
      <c r="BXT857" s="4"/>
      <c r="BXU857" s="4"/>
      <c r="BXV857" s="4"/>
      <c r="BXW857" s="4"/>
      <c r="BXX857" s="4"/>
      <c r="BXY857" s="4"/>
      <c r="BXZ857" s="4"/>
      <c r="BYA857" s="4"/>
      <c r="BYB857" s="4"/>
      <c r="BYC857" s="4"/>
      <c r="BYD857" s="4"/>
      <c r="BYE857" s="4"/>
      <c r="BYF857" s="4"/>
      <c r="BYG857" s="4"/>
      <c r="BYH857" s="4"/>
      <c r="BYI857" s="4"/>
      <c r="BYJ857" s="4"/>
      <c r="BYK857" s="4"/>
      <c r="BYL857" s="4"/>
      <c r="BYM857" s="4"/>
      <c r="BYN857" s="4"/>
      <c r="BYO857" s="4"/>
      <c r="BYP857" s="4"/>
      <c r="BYQ857" s="4"/>
      <c r="BYR857" s="4"/>
      <c r="BYS857" s="4"/>
      <c r="BYT857" s="4"/>
      <c r="BYU857" s="4"/>
      <c r="BYV857" s="4"/>
      <c r="BYW857" s="4"/>
      <c r="BYX857" s="4"/>
      <c r="BYY857" s="4"/>
      <c r="BYZ857" s="4"/>
      <c r="BZA857" s="4"/>
      <c r="BZB857" s="4"/>
      <c r="BZC857" s="4"/>
      <c r="BZD857" s="4"/>
      <c r="BZE857" s="4"/>
      <c r="BZF857" s="4"/>
      <c r="BZG857" s="4"/>
      <c r="BZH857" s="4"/>
      <c r="BZI857" s="4"/>
      <c r="BZJ857" s="4"/>
      <c r="BZK857" s="4"/>
      <c r="BZL857" s="4"/>
      <c r="BZM857" s="4"/>
      <c r="BZN857" s="4"/>
      <c r="BZO857" s="4"/>
      <c r="BZP857" s="4"/>
      <c r="BZQ857" s="4"/>
      <c r="BZR857" s="4"/>
      <c r="BZS857" s="4"/>
      <c r="BZT857" s="4"/>
      <c r="BZU857" s="4"/>
      <c r="BZV857" s="4"/>
      <c r="BZW857" s="4"/>
      <c r="BZX857" s="4"/>
      <c r="BZY857" s="4"/>
      <c r="BZZ857" s="4"/>
      <c r="CAA857" s="4"/>
      <c r="CAB857" s="4"/>
      <c r="CAC857" s="4"/>
      <c r="CAD857" s="4"/>
      <c r="CAE857" s="4"/>
      <c r="CAF857" s="4"/>
      <c r="CAG857" s="4"/>
      <c r="CAH857" s="4"/>
      <c r="CAI857" s="4"/>
      <c r="CAJ857" s="4"/>
      <c r="CAK857" s="4"/>
      <c r="CAL857" s="4"/>
      <c r="CAM857" s="4"/>
      <c r="CAN857" s="4"/>
      <c r="CAO857" s="4"/>
      <c r="CAP857" s="4"/>
      <c r="CAQ857" s="4"/>
      <c r="CAR857" s="4"/>
      <c r="CAS857" s="4"/>
      <c r="CAT857" s="4"/>
      <c r="CAU857" s="4"/>
      <c r="CAV857" s="4"/>
      <c r="CAW857" s="4"/>
      <c r="CAX857" s="4"/>
      <c r="CAY857" s="4"/>
      <c r="CAZ857" s="4"/>
      <c r="CBA857" s="4"/>
      <c r="CBB857" s="4"/>
      <c r="CBC857" s="4"/>
      <c r="CBD857" s="4"/>
      <c r="CBE857" s="4"/>
      <c r="CBF857" s="4"/>
      <c r="CBG857" s="4"/>
      <c r="CBH857" s="4"/>
      <c r="CBI857" s="4"/>
      <c r="CBJ857" s="4"/>
      <c r="CBK857" s="4"/>
      <c r="CBL857" s="4"/>
      <c r="CBM857" s="4"/>
      <c r="CBN857" s="4"/>
      <c r="CBO857" s="4"/>
      <c r="CBP857" s="4"/>
      <c r="CBQ857" s="4"/>
      <c r="CBR857" s="4"/>
      <c r="CBS857" s="4"/>
      <c r="CBT857" s="4"/>
      <c r="CBU857" s="4"/>
      <c r="CBV857" s="4"/>
      <c r="CBW857" s="4"/>
      <c r="CBX857" s="4"/>
      <c r="CBY857" s="4"/>
      <c r="CBZ857" s="4"/>
      <c r="CCA857" s="4"/>
      <c r="CCB857" s="4"/>
      <c r="CCC857" s="4"/>
      <c r="CCD857" s="4"/>
      <c r="CCE857" s="4"/>
      <c r="CCF857" s="4"/>
      <c r="CCG857" s="4"/>
      <c r="CCH857" s="4"/>
      <c r="CCI857" s="4"/>
      <c r="CCJ857" s="4"/>
      <c r="CCK857" s="4"/>
      <c r="CCL857" s="4"/>
      <c r="CCM857" s="4"/>
      <c r="CCN857" s="4"/>
      <c r="CCO857" s="4"/>
      <c r="CCP857" s="4"/>
      <c r="CCQ857" s="4"/>
      <c r="CCR857" s="4"/>
      <c r="CCS857" s="4"/>
      <c r="CCT857" s="4"/>
      <c r="CCU857" s="4"/>
      <c r="CCV857" s="4"/>
      <c r="CCW857" s="4"/>
      <c r="CCX857" s="4"/>
      <c r="CCY857" s="4"/>
      <c r="CCZ857" s="4"/>
      <c r="CDA857" s="4"/>
      <c r="CDB857" s="4"/>
      <c r="CDC857" s="4"/>
      <c r="CDD857" s="4"/>
      <c r="CDE857" s="4"/>
      <c r="CDF857" s="4"/>
      <c r="CDG857" s="4"/>
      <c r="CDH857" s="4"/>
      <c r="CDI857" s="4"/>
      <c r="CDJ857" s="4"/>
      <c r="CDK857" s="4"/>
      <c r="CDL857" s="4"/>
      <c r="CDM857" s="4"/>
      <c r="CDN857" s="4"/>
      <c r="CDO857" s="4"/>
      <c r="CDP857" s="4"/>
      <c r="CDQ857" s="4"/>
      <c r="CDR857" s="4"/>
      <c r="CDS857" s="4"/>
      <c r="CDT857" s="4"/>
      <c r="CDU857" s="4"/>
      <c r="CDV857" s="4"/>
      <c r="CDW857" s="4"/>
      <c r="CDX857" s="4"/>
      <c r="CDY857" s="4"/>
      <c r="CDZ857" s="4"/>
      <c r="CEA857" s="4"/>
      <c r="CEB857" s="4"/>
      <c r="CEC857" s="4"/>
      <c r="CED857" s="4"/>
      <c r="CEE857" s="4"/>
      <c r="CEF857" s="4"/>
      <c r="CEG857" s="4"/>
      <c r="CEH857" s="4"/>
      <c r="CEI857" s="4"/>
      <c r="CEJ857" s="4"/>
      <c r="CEK857" s="4"/>
      <c r="CEL857" s="4"/>
      <c r="CEM857" s="4"/>
      <c r="CEN857" s="4"/>
      <c r="CEO857" s="4"/>
      <c r="CEP857" s="4"/>
      <c r="CEQ857" s="4"/>
      <c r="CER857" s="4"/>
      <c r="CES857" s="4"/>
      <c r="CET857" s="4"/>
      <c r="CEU857" s="4"/>
      <c r="CEV857" s="4"/>
      <c r="CEW857" s="4"/>
      <c r="CEX857" s="4"/>
      <c r="CEY857" s="4"/>
      <c r="CEZ857" s="4"/>
      <c r="CFA857" s="4"/>
      <c r="CFB857" s="4"/>
      <c r="CFC857" s="4"/>
      <c r="CFD857" s="4"/>
      <c r="CFE857" s="4"/>
      <c r="CFF857" s="4"/>
      <c r="CFG857" s="4"/>
      <c r="CFH857" s="4"/>
      <c r="CFI857" s="4"/>
      <c r="CFJ857" s="4"/>
      <c r="CFK857" s="4"/>
      <c r="CFL857" s="4"/>
      <c r="CFM857" s="4"/>
      <c r="CFN857" s="4"/>
      <c r="CFO857" s="4"/>
      <c r="CFP857" s="4"/>
      <c r="CFQ857" s="4"/>
      <c r="CFR857" s="4"/>
      <c r="CFS857" s="4"/>
      <c r="CFT857" s="4"/>
      <c r="CFU857" s="4"/>
      <c r="CFV857" s="4"/>
      <c r="CFW857" s="4"/>
      <c r="CFX857" s="4"/>
      <c r="CFY857" s="4"/>
      <c r="CFZ857" s="4"/>
      <c r="CGA857" s="4"/>
      <c r="CGB857" s="4"/>
      <c r="CGC857" s="4"/>
      <c r="CGD857" s="4"/>
      <c r="CGE857" s="4"/>
      <c r="CGF857" s="4"/>
      <c r="CGG857" s="4"/>
      <c r="CGH857" s="4"/>
      <c r="CGI857" s="4"/>
      <c r="CGJ857" s="4"/>
      <c r="CGK857" s="4"/>
      <c r="CGL857" s="4"/>
      <c r="CGM857" s="4"/>
      <c r="CGN857" s="4"/>
      <c r="CGO857" s="4"/>
      <c r="CGP857" s="4"/>
      <c r="CGQ857" s="4"/>
      <c r="CGR857" s="4"/>
      <c r="CGS857" s="4"/>
      <c r="CGT857" s="4"/>
      <c r="CGU857" s="4"/>
      <c r="CGV857" s="4"/>
      <c r="CGW857" s="4"/>
      <c r="CGX857" s="4"/>
      <c r="CGY857" s="4"/>
      <c r="CGZ857" s="4"/>
      <c r="CHA857" s="4"/>
      <c r="CHB857" s="4"/>
      <c r="CHC857" s="4"/>
      <c r="CHD857" s="4"/>
      <c r="CHE857" s="4"/>
      <c r="CHF857" s="4"/>
      <c r="CHG857" s="4"/>
      <c r="CHH857" s="4"/>
      <c r="CHI857" s="4"/>
      <c r="CHJ857" s="4"/>
      <c r="CHK857" s="4"/>
      <c r="CHL857" s="4"/>
      <c r="CHM857" s="4"/>
      <c r="CHN857" s="4"/>
      <c r="CHO857" s="4"/>
      <c r="CHP857" s="4"/>
      <c r="CHQ857" s="4"/>
      <c r="CHR857" s="4"/>
      <c r="CHS857" s="4"/>
      <c r="CHT857" s="4"/>
      <c r="CHU857" s="4"/>
      <c r="CHV857" s="4"/>
      <c r="CHW857" s="4"/>
      <c r="CHX857" s="4"/>
      <c r="CHY857" s="4"/>
      <c r="CHZ857" s="4"/>
      <c r="CIA857" s="4"/>
      <c r="CIB857" s="4"/>
      <c r="CIC857" s="4"/>
      <c r="CID857" s="4"/>
      <c r="CIE857" s="4"/>
      <c r="CIF857" s="4"/>
      <c r="CIG857" s="4"/>
      <c r="CIH857" s="4"/>
      <c r="CII857" s="4"/>
      <c r="CIJ857" s="4"/>
      <c r="CIK857" s="4"/>
      <c r="CIL857" s="4"/>
      <c r="CIM857" s="4"/>
      <c r="CIN857" s="4"/>
      <c r="CIO857" s="4"/>
      <c r="CIP857" s="4"/>
      <c r="CIQ857" s="4"/>
      <c r="CIR857" s="4"/>
      <c r="CIS857" s="4"/>
      <c r="CIT857" s="4"/>
      <c r="CIU857" s="4"/>
      <c r="CIV857" s="4"/>
      <c r="CIW857" s="4"/>
      <c r="CIX857" s="4"/>
      <c r="CIY857" s="4"/>
      <c r="CIZ857" s="4"/>
      <c r="CJA857" s="4"/>
      <c r="CJB857" s="4"/>
      <c r="CJC857" s="4"/>
      <c r="CJD857" s="4"/>
      <c r="CJE857" s="4"/>
      <c r="CJF857" s="4"/>
      <c r="CJG857" s="4"/>
      <c r="CJH857" s="4"/>
      <c r="CJI857" s="4"/>
      <c r="CJJ857" s="4"/>
      <c r="CJK857" s="4"/>
      <c r="CJL857" s="4"/>
      <c r="CJM857" s="4"/>
      <c r="CJN857" s="4"/>
      <c r="CJO857" s="4"/>
      <c r="CJP857" s="4"/>
      <c r="CJQ857" s="4"/>
      <c r="CJR857" s="4"/>
      <c r="CJS857" s="4"/>
      <c r="CJT857" s="4"/>
      <c r="CJU857" s="4"/>
      <c r="CJV857" s="4"/>
      <c r="CJW857" s="4"/>
      <c r="CJX857" s="4"/>
      <c r="CJY857" s="4"/>
      <c r="CJZ857" s="4"/>
      <c r="CKA857" s="4"/>
      <c r="CKB857" s="4"/>
      <c r="CKC857" s="4"/>
      <c r="CKD857" s="4"/>
      <c r="CKE857" s="4"/>
      <c r="CKF857" s="4"/>
      <c r="CKG857" s="4"/>
      <c r="CKH857" s="4"/>
      <c r="CKI857" s="4"/>
      <c r="CKJ857" s="4"/>
      <c r="CKK857" s="4"/>
      <c r="CKL857" s="4"/>
      <c r="CKM857" s="4"/>
      <c r="CKN857" s="4"/>
      <c r="CKO857" s="4"/>
      <c r="CKP857" s="4"/>
      <c r="CKQ857" s="4"/>
      <c r="CKR857" s="4"/>
      <c r="CKS857" s="4"/>
      <c r="CKT857" s="4"/>
      <c r="CKU857" s="4"/>
      <c r="CKV857" s="4"/>
      <c r="CKW857" s="4"/>
      <c r="CKX857" s="4"/>
      <c r="CKY857" s="4"/>
      <c r="CKZ857" s="4"/>
      <c r="CLA857" s="4"/>
      <c r="CLB857" s="4"/>
      <c r="CLC857" s="4"/>
      <c r="CLD857" s="4"/>
      <c r="CLE857" s="4"/>
      <c r="CLF857" s="4"/>
      <c r="CLG857" s="4"/>
      <c r="CLH857" s="4"/>
      <c r="CLI857" s="4"/>
      <c r="CLJ857" s="4"/>
      <c r="CLK857" s="4"/>
      <c r="CLL857" s="4"/>
      <c r="CLM857" s="4"/>
      <c r="CLN857" s="4"/>
      <c r="CLO857" s="4"/>
      <c r="CLP857" s="4"/>
      <c r="CLQ857" s="4"/>
      <c r="CLR857" s="4"/>
      <c r="CLS857" s="4"/>
      <c r="CLT857" s="4"/>
      <c r="CLU857" s="4"/>
      <c r="CLV857" s="4"/>
      <c r="CLW857" s="4"/>
      <c r="CLX857" s="4"/>
      <c r="CLY857" s="4"/>
      <c r="CLZ857" s="4"/>
      <c r="CMA857" s="4"/>
      <c r="CMB857" s="4"/>
      <c r="CMC857" s="4"/>
      <c r="CMD857" s="4"/>
      <c r="CME857" s="4"/>
      <c r="CMF857" s="4"/>
      <c r="CMG857" s="4"/>
      <c r="CMH857" s="4"/>
      <c r="CMI857" s="4"/>
      <c r="CMJ857" s="4"/>
      <c r="CMK857" s="4"/>
      <c r="CML857" s="4"/>
      <c r="CMM857" s="4"/>
      <c r="CMN857" s="4"/>
      <c r="CMO857" s="4"/>
      <c r="CMP857" s="4"/>
      <c r="CMQ857" s="4"/>
      <c r="CMR857" s="4"/>
      <c r="CMS857" s="4"/>
      <c r="CMT857" s="4"/>
      <c r="CMU857" s="4"/>
      <c r="CMV857" s="4"/>
      <c r="CMW857" s="4"/>
      <c r="CMX857" s="4"/>
      <c r="CMY857" s="4"/>
      <c r="CMZ857" s="4"/>
      <c r="CNA857" s="4"/>
      <c r="CNB857" s="4"/>
      <c r="CNC857" s="4"/>
      <c r="CND857" s="4"/>
      <c r="CNE857" s="4"/>
      <c r="CNF857" s="4"/>
      <c r="CNG857" s="4"/>
      <c r="CNH857" s="4"/>
      <c r="CNI857" s="4"/>
      <c r="CNJ857" s="4"/>
      <c r="CNK857" s="4"/>
      <c r="CNL857" s="4"/>
      <c r="CNM857" s="4"/>
      <c r="CNN857" s="4"/>
      <c r="CNO857" s="4"/>
      <c r="CNP857" s="4"/>
      <c r="CNQ857" s="4"/>
      <c r="CNR857" s="4"/>
      <c r="CNS857" s="4"/>
      <c r="CNT857" s="4"/>
      <c r="CNU857" s="4"/>
      <c r="CNV857" s="4"/>
      <c r="CNW857" s="4"/>
      <c r="CNX857" s="4"/>
      <c r="CNY857" s="4"/>
      <c r="CNZ857" s="4"/>
      <c r="COA857" s="4"/>
      <c r="COB857" s="4"/>
      <c r="COC857" s="4"/>
      <c r="COD857" s="4"/>
      <c r="COE857" s="4"/>
      <c r="COF857" s="4"/>
      <c r="COG857" s="4"/>
      <c r="COH857" s="4"/>
      <c r="COI857" s="4"/>
      <c r="COJ857" s="4"/>
      <c r="COK857" s="4"/>
      <c r="COL857" s="4"/>
      <c r="COM857" s="4"/>
      <c r="CON857" s="4"/>
      <c r="COO857" s="4"/>
      <c r="COP857" s="4"/>
      <c r="COQ857" s="4"/>
      <c r="COR857" s="4"/>
      <c r="COS857" s="4"/>
      <c r="COT857" s="4"/>
      <c r="COU857" s="4"/>
      <c r="COV857" s="4"/>
      <c r="COW857" s="4"/>
      <c r="COX857" s="4"/>
      <c r="COY857" s="4"/>
      <c r="COZ857" s="4"/>
      <c r="CPA857" s="4"/>
      <c r="CPB857" s="4"/>
      <c r="CPC857" s="4"/>
      <c r="CPD857" s="4"/>
      <c r="CPE857" s="4"/>
      <c r="CPF857" s="4"/>
      <c r="CPG857" s="4"/>
      <c r="CPH857" s="4"/>
      <c r="CPI857" s="4"/>
      <c r="CPJ857" s="4"/>
      <c r="CPK857" s="4"/>
      <c r="CPL857" s="4"/>
      <c r="CPM857" s="4"/>
      <c r="CPN857" s="4"/>
      <c r="CPO857" s="4"/>
      <c r="CPP857" s="4"/>
      <c r="CPQ857" s="4"/>
      <c r="CPR857" s="4"/>
      <c r="CPS857" s="4"/>
      <c r="CPT857" s="4"/>
      <c r="CPU857" s="4"/>
      <c r="CPV857" s="4"/>
      <c r="CPW857" s="4"/>
      <c r="CPX857" s="4"/>
      <c r="CPY857" s="4"/>
      <c r="CPZ857" s="4"/>
      <c r="CQA857" s="4"/>
      <c r="CQB857" s="4"/>
      <c r="CQC857" s="4"/>
      <c r="CQD857" s="4"/>
      <c r="CQE857" s="4"/>
      <c r="CQF857" s="4"/>
      <c r="CQG857" s="4"/>
      <c r="CQH857" s="4"/>
      <c r="CQI857" s="4"/>
      <c r="CQJ857" s="4"/>
      <c r="CQK857" s="4"/>
      <c r="CQL857" s="4"/>
      <c r="CQM857" s="4"/>
      <c r="CQN857" s="4"/>
      <c r="CQO857" s="4"/>
      <c r="CQP857" s="4"/>
      <c r="CQQ857" s="4"/>
      <c r="CQR857" s="4"/>
      <c r="CQS857" s="4"/>
      <c r="CQT857" s="4"/>
      <c r="CQU857" s="4"/>
      <c r="CQV857" s="4"/>
      <c r="CQW857" s="4"/>
      <c r="CQX857" s="4"/>
      <c r="CQY857" s="4"/>
      <c r="CQZ857" s="4"/>
      <c r="CRA857" s="4"/>
      <c r="CRB857" s="4"/>
      <c r="CRC857" s="4"/>
      <c r="CRD857" s="4"/>
      <c r="CRE857" s="4"/>
      <c r="CRF857" s="4"/>
      <c r="CRG857" s="4"/>
      <c r="CRH857" s="4"/>
      <c r="CRI857" s="4"/>
      <c r="CRJ857" s="4"/>
      <c r="CRK857" s="4"/>
      <c r="CRL857" s="4"/>
      <c r="CRM857" s="4"/>
      <c r="CRN857" s="4"/>
      <c r="CRO857" s="4"/>
      <c r="CRP857" s="4"/>
      <c r="CRQ857" s="4"/>
      <c r="CRR857" s="4"/>
      <c r="CRS857" s="4"/>
      <c r="CRT857" s="4"/>
      <c r="CRU857" s="4"/>
      <c r="CRV857" s="4"/>
      <c r="CRW857" s="4"/>
      <c r="CRX857" s="4"/>
      <c r="CRY857" s="4"/>
      <c r="CRZ857" s="4"/>
      <c r="CSA857" s="4"/>
      <c r="CSB857" s="4"/>
      <c r="CSC857" s="4"/>
      <c r="CSD857" s="4"/>
      <c r="CSE857" s="4"/>
      <c r="CSF857" s="4"/>
      <c r="CSG857" s="4"/>
      <c r="CSH857" s="4"/>
      <c r="CSI857" s="4"/>
      <c r="CSJ857" s="4"/>
      <c r="CSK857" s="4"/>
      <c r="CSL857" s="4"/>
      <c r="CSM857" s="4"/>
      <c r="CSN857" s="4"/>
      <c r="CSO857" s="4"/>
      <c r="CSP857" s="4"/>
      <c r="CSQ857" s="4"/>
      <c r="CSR857" s="4"/>
      <c r="CSS857" s="4"/>
      <c r="CST857" s="4"/>
      <c r="CSU857" s="4"/>
      <c r="CSV857" s="4"/>
      <c r="CSW857" s="4"/>
      <c r="CSX857" s="4"/>
      <c r="CSY857" s="4"/>
      <c r="CSZ857" s="4"/>
      <c r="CTA857" s="4"/>
      <c r="CTB857" s="4"/>
      <c r="CTC857" s="4"/>
      <c r="CTD857" s="4"/>
      <c r="CTE857" s="4"/>
      <c r="CTF857" s="4"/>
      <c r="CTG857" s="4"/>
      <c r="CTH857" s="4"/>
      <c r="CTI857" s="4"/>
      <c r="CTJ857" s="4"/>
      <c r="CTK857" s="4"/>
      <c r="CTL857" s="4"/>
      <c r="CTM857" s="4"/>
      <c r="CTN857" s="4"/>
      <c r="CTO857" s="4"/>
      <c r="CTP857" s="4"/>
      <c r="CTQ857" s="4"/>
      <c r="CTR857" s="4"/>
      <c r="CTS857" s="4"/>
      <c r="CTT857" s="4"/>
      <c r="CTU857" s="4"/>
      <c r="CTV857" s="4"/>
      <c r="CTW857" s="4"/>
      <c r="CTX857" s="4"/>
      <c r="CTY857" s="4"/>
      <c r="CTZ857" s="4"/>
      <c r="CUA857" s="4"/>
      <c r="CUB857" s="4"/>
      <c r="CUC857" s="4"/>
      <c r="CUD857" s="4"/>
      <c r="CUE857" s="4"/>
      <c r="CUF857" s="4"/>
      <c r="CUG857" s="4"/>
      <c r="CUH857" s="4"/>
      <c r="CUI857" s="4"/>
      <c r="CUJ857" s="4"/>
      <c r="CUK857" s="4"/>
      <c r="CUL857" s="4"/>
      <c r="CUM857" s="4"/>
      <c r="CUN857" s="4"/>
      <c r="CUO857" s="4"/>
      <c r="CUP857" s="4"/>
      <c r="CUQ857" s="4"/>
      <c r="CUR857" s="4"/>
      <c r="CUS857" s="4"/>
      <c r="CUT857" s="4"/>
      <c r="CUU857" s="4"/>
      <c r="CUV857" s="4"/>
      <c r="CUW857" s="4"/>
      <c r="CUX857" s="4"/>
      <c r="CUY857" s="4"/>
      <c r="CUZ857" s="4"/>
      <c r="CVA857" s="4"/>
      <c r="CVB857" s="4"/>
      <c r="CVC857" s="4"/>
      <c r="CVD857" s="4"/>
      <c r="CVE857" s="4"/>
      <c r="CVF857" s="4"/>
      <c r="CVG857" s="4"/>
      <c r="CVH857" s="4"/>
      <c r="CVI857" s="4"/>
      <c r="CVJ857" s="4"/>
      <c r="CVK857" s="4"/>
      <c r="CVL857" s="4"/>
      <c r="CVM857" s="4"/>
      <c r="CVN857" s="4"/>
      <c r="CVO857" s="4"/>
      <c r="CVP857" s="4"/>
      <c r="CVQ857" s="4"/>
      <c r="CVR857" s="4"/>
      <c r="CVS857" s="4"/>
      <c r="CVT857" s="4"/>
      <c r="CVU857" s="4"/>
      <c r="CVV857" s="4"/>
      <c r="CVW857" s="4"/>
      <c r="CVX857" s="4"/>
      <c r="CVY857" s="4"/>
      <c r="CVZ857" s="4"/>
      <c r="CWA857" s="4"/>
      <c r="CWB857" s="4"/>
      <c r="CWC857" s="4"/>
      <c r="CWD857" s="4"/>
      <c r="CWE857" s="4"/>
      <c r="CWF857" s="4"/>
      <c r="CWG857" s="4"/>
      <c r="CWH857" s="4"/>
      <c r="CWI857" s="4"/>
      <c r="CWJ857" s="4"/>
      <c r="CWK857" s="4"/>
      <c r="CWL857" s="4"/>
      <c r="CWM857" s="4"/>
      <c r="CWN857" s="4"/>
      <c r="CWO857" s="4"/>
      <c r="CWP857" s="4"/>
      <c r="CWQ857" s="4"/>
      <c r="CWR857" s="4"/>
      <c r="CWS857" s="4"/>
      <c r="CWT857" s="4"/>
      <c r="CWU857" s="4"/>
      <c r="CWV857" s="4"/>
      <c r="CWW857" s="4"/>
      <c r="CWX857" s="4"/>
      <c r="CWY857" s="4"/>
      <c r="CWZ857" s="4"/>
      <c r="CXA857" s="4"/>
      <c r="CXB857" s="4"/>
      <c r="CXC857" s="4"/>
      <c r="CXD857" s="4"/>
      <c r="CXE857" s="4"/>
      <c r="CXF857" s="4"/>
      <c r="CXG857" s="4"/>
      <c r="CXH857" s="4"/>
      <c r="CXI857" s="4"/>
      <c r="CXJ857" s="4"/>
      <c r="CXK857" s="4"/>
      <c r="CXL857" s="4"/>
      <c r="CXM857" s="4"/>
      <c r="CXN857" s="4"/>
      <c r="CXO857" s="4"/>
      <c r="CXP857" s="4"/>
      <c r="CXQ857" s="4"/>
      <c r="CXR857" s="4"/>
      <c r="CXS857" s="4"/>
      <c r="CXT857" s="4"/>
      <c r="CXU857" s="4"/>
      <c r="CXV857" s="4"/>
      <c r="CXW857" s="4"/>
      <c r="CXX857" s="4"/>
      <c r="CXY857" s="4"/>
      <c r="CXZ857" s="4"/>
      <c r="CYA857" s="4"/>
      <c r="CYB857" s="4"/>
      <c r="CYC857" s="4"/>
      <c r="CYD857" s="4"/>
      <c r="CYE857" s="4"/>
      <c r="CYF857" s="4"/>
      <c r="CYG857" s="4"/>
      <c r="CYH857" s="4"/>
      <c r="CYI857" s="4"/>
      <c r="CYJ857" s="4"/>
      <c r="CYK857" s="4"/>
      <c r="CYL857" s="4"/>
      <c r="CYM857" s="4"/>
      <c r="CYN857" s="4"/>
      <c r="CYO857" s="4"/>
      <c r="CYP857" s="4"/>
      <c r="CYQ857" s="4"/>
      <c r="CYR857" s="4"/>
      <c r="CYS857" s="4"/>
      <c r="CYT857" s="4"/>
      <c r="CYU857" s="4"/>
      <c r="CYV857" s="4"/>
      <c r="CYW857" s="4"/>
      <c r="CYX857" s="4"/>
      <c r="CYY857" s="4"/>
      <c r="CYZ857" s="4"/>
      <c r="CZA857" s="4"/>
      <c r="CZB857" s="4"/>
      <c r="CZC857" s="4"/>
      <c r="CZD857" s="4"/>
      <c r="CZE857" s="4"/>
      <c r="CZF857" s="4"/>
      <c r="CZG857" s="4"/>
      <c r="CZH857" s="4"/>
      <c r="CZI857" s="4"/>
      <c r="CZJ857" s="4"/>
      <c r="CZK857" s="4"/>
      <c r="CZL857" s="4"/>
      <c r="CZM857" s="4"/>
      <c r="CZN857" s="4"/>
      <c r="CZO857" s="4"/>
      <c r="CZP857" s="4"/>
      <c r="CZQ857" s="4"/>
      <c r="CZR857" s="4"/>
      <c r="CZS857" s="4"/>
      <c r="CZT857" s="4"/>
      <c r="CZU857" s="4"/>
      <c r="CZV857" s="4"/>
      <c r="CZW857" s="4"/>
      <c r="CZX857" s="4"/>
      <c r="CZY857" s="4"/>
      <c r="CZZ857" s="4"/>
      <c r="DAA857" s="4"/>
      <c r="DAB857" s="4"/>
      <c r="DAC857" s="4"/>
      <c r="DAD857" s="4"/>
      <c r="DAE857" s="4"/>
      <c r="DAF857" s="4"/>
      <c r="DAG857" s="4"/>
      <c r="DAH857" s="4"/>
      <c r="DAI857" s="4"/>
      <c r="DAJ857" s="4"/>
      <c r="DAK857" s="4"/>
      <c r="DAL857" s="4"/>
      <c r="DAM857" s="4"/>
      <c r="DAN857" s="4"/>
      <c r="DAO857" s="4"/>
      <c r="DAP857" s="4"/>
      <c r="DAQ857" s="4"/>
      <c r="DAR857" s="4"/>
      <c r="DAS857" s="4"/>
      <c r="DAT857" s="4"/>
      <c r="DAU857" s="4"/>
      <c r="DAV857" s="4"/>
      <c r="DAW857" s="4"/>
      <c r="DAX857" s="4"/>
      <c r="DAY857" s="4"/>
      <c r="DAZ857" s="4"/>
      <c r="DBA857" s="4"/>
      <c r="DBB857" s="4"/>
      <c r="DBC857" s="4"/>
      <c r="DBD857" s="4"/>
      <c r="DBE857" s="4"/>
      <c r="DBF857" s="4"/>
      <c r="DBG857" s="4"/>
      <c r="DBH857" s="4"/>
      <c r="DBI857" s="4"/>
      <c r="DBJ857" s="4"/>
      <c r="DBK857" s="4"/>
      <c r="DBL857" s="4"/>
      <c r="DBM857" s="4"/>
      <c r="DBN857" s="4"/>
      <c r="DBO857" s="4"/>
      <c r="DBP857" s="4"/>
      <c r="DBQ857" s="4"/>
      <c r="DBR857" s="4"/>
      <c r="DBS857" s="4"/>
      <c r="DBT857" s="4"/>
      <c r="DBU857" s="4"/>
      <c r="DBV857" s="4"/>
      <c r="DBW857" s="4"/>
      <c r="DBX857" s="4"/>
      <c r="DBY857" s="4"/>
      <c r="DBZ857" s="4"/>
      <c r="DCA857" s="4"/>
      <c r="DCB857" s="4"/>
      <c r="DCC857" s="4"/>
      <c r="DCD857" s="4"/>
      <c r="DCE857" s="4"/>
      <c r="DCF857" s="4"/>
      <c r="DCG857" s="4"/>
      <c r="DCH857" s="4"/>
      <c r="DCI857" s="4"/>
      <c r="DCJ857" s="4"/>
      <c r="DCK857" s="4"/>
      <c r="DCL857" s="4"/>
      <c r="DCM857" s="4"/>
      <c r="DCN857" s="4"/>
      <c r="DCO857" s="4"/>
      <c r="DCP857" s="4"/>
      <c r="DCQ857" s="4"/>
      <c r="DCR857" s="4"/>
      <c r="DCS857" s="4"/>
      <c r="DCT857" s="4"/>
      <c r="DCU857" s="4"/>
      <c r="DCV857" s="4"/>
      <c r="DCW857" s="4"/>
      <c r="DCX857" s="4"/>
      <c r="DCY857" s="4"/>
      <c r="DCZ857" s="4"/>
      <c r="DDA857" s="4"/>
      <c r="DDB857" s="4"/>
      <c r="DDC857" s="4"/>
      <c r="DDD857" s="4"/>
      <c r="DDE857" s="4"/>
      <c r="DDF857" s="4"/>
      <c r="DDG857" s="4"/>
      <c r="DDH857" s="4"/>
      <c r="DDI857" s="4"/>
      <c r="DDJ857" s="4"/>
      <c r="DDK857" s="4"/>
      <c r="DDL857" s="4"/>
      <c r="DDM857" s="4"/>
      <c r="DDN857" s="4"/>
      <c r="DDO857" s="4"/>
      <c r="DDP857" s="4"/>
      <c r="DDQ857" s="4"/>
      <c r="DDR857" s="4"/>
      <c r="DDS857" s="4"/>
      <c r="DDT857" s="4"/>
      <c r="DDU857" s="4"/>
      <c r="DDV857" s="4"/>
      <c r="DDW857" s="4"/>
      <c r="DDX857" s="4"/>
      <c r="DDY857" s="4"/>
      <c r="DDZ857" s="4"/>
      <c r="DEA857" s="4"/>
      <c r="DEB857" s="4"/>
      <c r="DEC857" s="4"/>
      <c r="DED857" s="4"/>
      <c r="DEE857" s="4"/>
      <c r="DEF857" s="4"/>
      <c r="DEG857" s="4"/>
      <c r="DEH857" s="4"/>
      <c r="DEI857" s="4"/>
      <c r="DEJ857" s="4"/>
      <c r="DEK857" s="4"/>
      <c r="DEL857" s="4"/>
      <c r="DEM857" s="4"/>
      <c r="DEN857" s="4"/>
      <c r="DEO857" s="4"/>
      <c r="DEP857" s="4"/>
      <c r="DEQ857" s="4"/>
      <c r="DER857" s="4"/>
      <c r="DES857" s="4"/>
      <c r="DET857" s="4"/>
      <c r="DEU857" s="4"/>
      <c r="DEV857" s="4"/>
      <c r="DEW857" s="4"/>
      <c r="DEX857" s="4"/>
      <c r="DEY857" s="4"/>
      <c r="DEZ857" s="4"/>
      <c r="DFA857" s="4"/>
      <c r="DFB857" s="4"/>
      <c r="DFC857" s="4"/>
      <c r="DFD857" s="4"/>
      <c r="DFE857" s="4"/>
      <c r="DFF857" s="4"/>
      <c r="DFG857" s="4"/>
      <c r="DFH857" s="4"/>
      <c r="DFI857" s="4"/>
      <c r="DFJ857" s="4"/>
      <c r="DFK857" s="4"/>
      <c r="DFL857" s="4"/>
      <c r="DFM857" s="4"/>
      <c r="DFN857" s="4"/>
      <c r="DFO857" s="4"/>
      <c r="DFP857" s="4"/>
      <c r="DFQ857" s="4"/>
      <c r="DFR857" s="4"/>
      <c r="DFS857" s="4"/>
      <c r="DFT857" s="4"/>
      <c r="DFU857" s="4"/>
      <c r="DFV857" s="4"/>
      <c r="DFW857" s="4"/>
      <c r="DFX857" s="4"/>
      <c r="DFY857" s="4"/>
      <c r="DFZ857" s="4"/>
      <c r="DGA857" s="4"/>
      <c r="DGB857" s="4"/>
      <c r="DGC857" s="4"/>
      <c r="DGD857" s="4"/>
      <c r="DGE857" s="4"/>
      <c r="DGF857" s="4"/>
      <c r="DGG857" s="4"/>
      <c r="DGH857" s="4"/>
      <c r="DGI857" s="4"/>
      <c r="DGJ857" s="4"/>
      <c r="DGK857" s="4"/>
      <c r="DGL857" s="4"/>
      <c r="DGM857" s="4"/>
      <c r="DGN857" s="4"/>
      <c r="DGO857" s="4"/>
      <c r="DGP857" s="4"/>
      <c r="DGQ857" s="4"/>
      <c r="DGR857" s="4"/>
      <c r="DGS857" s="4"/>
      <c r="DGT857" s="4"/>
      <c r="DGU857" s="4"/>
      <c r="DGV857" s="4"/>
      <c r="DGW857" s="4"/>
      <c r="DGX857" s="4"/>
      <c r="DGY857" s="4"/>
      <c r="DGZ857" s="4"/>
      <c r="DHA857" s="4"/>
      <c r="DHB857" s="4"/>
      <c r="DHC857" s="4"/>
      <c r="DHD857" s="4"/>
      <c r="DHE857" s="4"/>
      <c r="DHF857" s="4"/>
      <c r="DHG857" s="4"/>
      <c r="DHH857" s="4"/>
      <c r="DHI857" s="4"/>
      <c r="DHJ857" s="4"/>
      <c r="DHK857" s="4"/>
      <c r="DHL857" s="4"/>
      <c r="DHM857" s="4"/>
      <c r="DHN857" s="4"/>
      <c r="DHO857" s="4"/>
      <c r="DHP857" s="4"/>
      <c r="DHQ857" s="4"/>
      <c r="DHR857" s="4"/>
      <c r="DHS857" s="4"/>
      <c r="DHT857" s="4"/>
      <c r="DHU857" s="4"/>
      <c r="DHV857" s="4"/>
      <c r="DHW857" s="4"/>
      <c r="DHX857" s="4"/>
      <c r="DHY857" s="4"/>
      <c r="DHZ857" s="4"/>
      <c r="DIA857" s="4"/>
      <c r="DIB857" s="4"/>
      <c r="DIC857" s="4"/>
      <c r="DID857" s="4"/>
      <c r="DIE857" s="4"/>
      <c r="DIF857" s="4"/>
      <c r="DIG857" s="4"/>
      <c r="DIH857" s="4"/>
      <c r="DII857" s="4"/>
      <c r="DIJ857" s="4"/>
      <c r="DIK857" s="4"/>
      <c r="DIL857" s="4"/>
      <c r="DIM857" s="4"/>
      <c r="DIN857" s="4"/>
      <c r="DIO857" s="4"/>
      <c r="DIP857" s="4"/>
      <c r="DIQ857" s="4"/>
      <c r="DIR857" s="4"/>
      <c r="DIS857" s="4"/>
      <c r="DIT857" s="4"/>
      <c r="DIU857" s="4"/>
      <c r="DIV857" s="4"/>
      <c r="DIW857" s="4"/>
      <c r="DIX857" s="4"/>
      <c r="DIY857" s="4"/>
      <c r="DIZ857" s="4"/>
      <c r="DJA857" s="4"/>
      <c r="DJB857" s="4"/>
      <c r="DJC857" s="4"/>
      <c r="DJD857" s="4"/>
      <c r="DJE857" s="4"/>
      <c r="DJF857" s="4"/>
      <c r="DJG857" s="4"/>
      <c r="DJH857" s="4"/>
      <c r="DJI857" s="4"/>
      <c r="DJJ857" s="4"/>
      <c r="DJK857" s="4"/>
      <c r="DJL857" s="4"/>
      <c r="DJM857" s="4"/>
      <c r="DJN857" s="4"/>
      <c r="DJO857" s="4"/>
      <c r="DJP857" s="4"/>
      <c r="DJQ857" s="4"/>
      <c r="DJR857" s="4"/>
      <c r="DJS857" s="4"/>
      <c r="DJT857" s="4"/>
      <c r="DJU857" s="4"/>
      <c r="DJV857" s="4"/>
      <c r="DJW857" s="4"/>
      <c r="DJX857" s="4"/>
      <c r="DJY857" s="4"/>
      <c r="DJZ857" s="4"/>
      <c r="DKA857" s="4"/>
      <c r="DKB857" s="4"/>
      <c r="DKC857" s="4"/>
      <c r="DKD857" s="4"/>
      <c r="DKE857" s="4"/>
      <c r="DKF857" s="4"/>
      <c r="DKG857" s="4"/>
      <c r="DKH857" s="4"/>
      <c r="DKI857" s="4"/>
      <c r="DKJ857" s="4"/>
      <c r="DKK857" s="4"/>
      <c r="DKL857" s="4"/>
      <c r="DKM857" s="4"/>
      <c r="DKN857" s="4"/>
      <c r="DKO857" s="4"/>
      <c r="DKP857" s="4"/>
      <c r="DKQ857" s="4"/>
      <c r="DKR857" s="4"/>
      <c r="DKS857" s="4"/>
      <c r="DKT857" s="4"/>
      <c r="DKU857" s="4"/>
      <c r="DKV857" s="4"/>
      <c r="DKW857" s="4"/>
      <c r="DKX857" s="4"/>
      <c r="DKY857" s="4"/>
      <c r="DKZ857" s="4"/>
      <c r="DLA857" s="4"/>
      <c r="DLB857" s="4"/>
      <c r="DLC857" s="4"/>
      <c r="DLD857" s="4"/>
      <c r="DLE857" s="4"/>
      <c r="DLF857" s="4"/>
      <c r="DLG857" s="4"/>
      <c r="DLH857" s="4"/>
      <c r="DLI857" s="4"/>
      <c r="DLJ857" s="4"/>
      <c r="DLK857" s="4"/>
      <c r="DLL857" s="4"/>
      <c r="DLM857" s="4"/>
      <c r="DLN857" s="4"/>
      <c r="DLO857" s="4"/>
      <c r="DLP857" s="4"/>
      <c r="DLQ857" s="4"/>
      <c r="DLR857" s="4"/>
      <c r="DLS857" s="4"/>
      <c r="DLT857" s="4"/>
      <c r="DLU857" s="4"/>
      <c r="DLV857" s="4"/>
      <c r="DLW857" s="4"/>
      <c r="DLX857" s="4"/>
      <c r="DLY857" s="4"/>
      <c r="DLZ857" s="4"/>
      <c r="DMA857" s="4"/>
      <c r="DMB857" s="4"/>
      <c r="DMC857" s="4"/>
      <c r="DMD857" s="4"/>
      <c r="DME857" s="4"/>
      <c r="DMF857" s="4"/>
      <c r="DMG857" s="4"/>
      <c r="DMH857" s="4"/>
      <c r="DMI857" s="4"/>
      <c r="DMJ857" s="4"/>
      <c r="DMK857" s="4"/>
      <c r="DML857" s="4"/>
      <c r="DMM857" s="4"/>
      <c r="DMN857" s="4"/>
      <c r="DMO857" s="4"/>
      <c r="DMP857" s="4"/>
      <c r="DMQ857" s="4"/>
      <c r="DMR857" s="4"/>
      <c r="DMS857" s="4"/>
      <c r="DMT857" s="4"/>
      <c r="DMU857" s="4"/>
      <c r="DMV857" s="4"/>
      <c r="DMW857" s="4"/>
      <c r="DMX857" s="4"/>
      <c r="DMY857" s="4"/>
      <c r="DMZ857" s="4"/>
      <c r="DNA857" s="4"/>
      <c r="DNB857" s="4"/>
      <c r="DNC857" s="4"/>
      <c r="DND857" s="4"/>
      <c r="DNE857" s="4"/>
      <c r="DNF857" s="4"/>
      <c r="DNG857" s="4"/>
      <c r="DNH857" s="4"/>
      <c r="DNI857" s="4"/>
      <c r="DNJ857" s="4"/>
      <c r="DNK857" s="4"/>
      <c r="DNL857" s="4"/>
      <c r="DNM857" s="4"/>
      <c r="DNN857" s="4"/>
      <c r="DNO857" s="4"/>
      <c r="DNP857" s="4"/>
      <c r="DNQ857" s="4"/>
      <c r="DNR857" s="4"/>
      <c r="DNS857" s="4"/>
      <c r="DNT857" s="4"/>
      <c r="DNU857" s="4"/>
      <c r="DNV857" s="4"/>
      <c r="DNW857" s="4"/>
      <c r="DNX857" s="4"/>
      <c r="DNY857" s="4"/>
      <c r="DNZ857" s="4"/>
      <c r="DOA857" s="4"/>
      <c r="DOB857" s="4"/>
      <c r="DOC857" s="4"/>
      <c r="DOD857" s="4"/>
      <c r="DOE857" s="4"/>
      <c r="DOF857" s="4"/>
      <c r="DOG857" s="4"/>
      <c r="DOH857" s="4"/>
      <c r="DOI857" s="4"/>
      <c r="DOJ857" s="4"/>
      <c r="DOK857" s="4"/>
      <c r="DOL857" s="4"/>
      <c r="DOM857" s="4"/>
      <c r="DON857" s="4"/>
      <c r="DOO857" s="4"/>
      <c r="DOP857" s="4"/>
      <c r="DOQ857" s="4"/>
      <c r="DOR857" s="4"/>
      <c r="DOS857" s="4"/>
      <c r="DOT857" s="4"/>
      <c r="DOU857" s="4"/>
      <c r="DOV857" s="4"/>
      <c r="DOW857" s="4"/>
      <c r="DOX857" s="4"/>
      <c r="DOY857" s="4"/>
      <c r="DOZ857" s="4"/>
      <c r="DPA857" s="4"/>
      <c r="DPB857" s="4"/>
      <c r="DPC857" s="4"/>
      <c r="DPD857" s="4"/>
      <c r="DPE857" s="4"/>
      <c r="DPF857" s="4"/>
      <c r="DPG857" s="4"/>
      <c r="DPH857" s="4"/>
      <c r="DPI857" s="4"/>
      <c r="DPJ857" s="4"/>
      <c r="DPK857" s="4"/>
      <c r="DPL857" s="4"/>
      <c r="DPM857" s="4"/>
      <c r="DPN857" s="4"/>
      <c r="DPO857" s="4"/>
      <c r="DPP857" s="4"/>
      <c r="DPQ857" s="4"/>
      <c r="DPR857" s="4"/>
      <c r="DPS857" s="4"/>
      <c r="DPT857" s="4"/>
      <c r="DPU857" s="4"/>
      <c r="DPV857" s="4"/>
      <c r="DPW857" s="4"/>
      <c r="DPX857" s="4"/>
      <c r="DPY857" s="4"/>
      <c r="DPZ857" s="4"/>
      <c r="DQA857" s="4"/>
      <c r="DQB857" s="4"/>
      <c r="DQC857" s="4"/>
      <c r="DQD857" s="4"/>
      <c r="DQE857" s="4"/>
      <c r="DQF857" s="4"/>
      <c r="DQG857" s="4"/>
      <c r="DQH857" s="4"/>
      <c r="DQI857" s="4"/>
      <c r="DQJ857" s="4"/>
      <c r="DQK857" s="4"/>
      <c r="DQL857" s="4"/>
      <c r="DQM857" s="4"/>
      <c r="DQN857" s="4"/>
      <c r="DQO857" s="4"/>
      <c r="DQP857" s="4"/>
      <c r="DQQ857" s="4"/>
      <c r="DQR857" s="4"/>
      <c r="DQS857" s="4"/>
      <c r="DQT857" s="4"/>
      <c r="DQU857" s="4"/>
      <c r="DQV857" s="4"/>
      <c r="DQW857" s="4"/>
      <c r="DQX857" s="4"/>
      <c r="DQY857" s="4"/>
      <c r="DQZ857" s="4"/>
      <c r="DRA857" s="4"/>
      <c r="DRB857" s="4"/>
      <c r="DRC857" s="4"/>
      <c r="DRD857" s="4"/>
      <c r="DRE857" s="4"/>
      <c r="DRF857" s="4"/>
      <c r="DRG857" s="4"/>
      <c r="DRH857" s="4"/>
      <c r="DRI857" s="4"/>
      <c r="DRJ857" s="4"/>
      <c r="DRK857" s="4"/>
      <c r="DRL857" s="4"/>
      <c r="DRM857" s="4"/>
      <c r="DRN857" s="4"/>
      <c r="DRO857" s="4"/>
      <c r="DRP857" s="4"/>
      <c r="DRQ857" s="4"/>
      <c r="DRR857" s="4"/>
      <c r="DRS857" s="4"/>
      <c r="DRT857" s="4"/>
      <c r="DRU857" s="4"/>
      <c r="DRV857" s="4"/>
      <c r="DRW857" s="4"/>
      <c r="DRX857" s="4"/>
      <c r="DRY857" s="4"/>
      <c r="DRZ857" s="4"/>
      <c r="DSA857" s="4"/>
      <c r="DSB857" s="4"/>
      <c r="DSC857" s="4"/>
      <c r="DSD857" s="4"/>
      <c r="DSE857" s="4"/>
      <c r="DSF857" s="4"/>
      <c r="DSG857" s="4"/>
      <c r="DSH857" s="4"/>
      <c r="DSI857" s="4"/>
      <c r="DSJ857" s="4"/>
      <c r="DSK857" s="4"/>
      <c r="DSL857" s="4"/>
      <c r="DSM857" s="4"/>
      <c r="DSN857" s="4"/>
      <c r="DSO857" s="4"/>
      <c r="DSP857" s="4"/>
      <c r="DSQ857" s="4"/>
      <c r="DSR857" s="4"/>
      <c r="DSS857" s="4"/>
      <c r="DST857" s="4"/>
      <c r="DSU857" s="4"/>
      <c r="DSV857" s="4"/>
      <c r="DSW857" s="4"/>
      <c r="DSX857" s="4"/>
      <c r="DSY857" s="4"/>
      <c r="DSZ857" s="4"/>
      <c r="DTA857" s="4"/>
      <c r="DTB857" s="4"/>
      <c r="DTC857" s="4"/>
      <c r="DTD857" s="4"/>
      <c r="DTE857" s="4"/>
      <c r="DTF857" s="4"/>
      <c r="DTG857" s="4"/>
      <c r="DTH857" s="4"/>
      <c r="DTI857" s="4"/>
      <c r="DTJ857" s="4"/>
      <c r="DTK857" s="4"/>
      <c r="DTL857" s="4"/>
      <c r="DTM857" s="4"/>
      <c r="DTN857" s="4"/>
      <c r="DTO857" s="4"/>
      <c r="DTP857" s="4"/>
      <c r="DTQ857" s="4"/>
      <c r="DTR857" s="4"/>
      <c r="DTS857" s="4"/>
      <c r="DTT857" s="4"/>
      <c r="DTU857" s="4"/>
      <c r="DTV857" s="4"/>
      <c r="DTW857" s="4"/>
      <c r="DTX857" s="4"/>
      <c r="DTY857" s="4"/>
      <c r="DTZ857" s="4"/>
      <c r="DUA857" s="4"/>
      <c r="DUB857" s="4"/>
      <c r="DUC857" s="4"/>
      <c r="DUD857" s="4"/>
      <c r="DUE857" s="4"/>
      <c r="DUF857" s="4"/>
      <c r="DUG857" s="4"/>
      <c r="DUH857" s="4"/>
      <c r="DUI857" s="4"/>
      <c r="DUJ857" s="4"/>
      <c r="DUK857" s="4"/>
      <c r="DUL857" s="4"/>
      <c r="DUM857" s="4"/>
      <c r="DUN857" s="4"/>
      <c r="DUO857" s="4"/>
      <c r="DUP857" s="4"/>
      <c r="DUQ857" s="4"/>
      <c r="DUR857" s="4"/>
      <c r="DUS857" s="4"/>
      <c r="DUT857" s="4"/>
      <c r="DUU857" s="4"/>
      <c r="DUV857" s="4"/>
      <c r="DUW857" s="4"/>
      <c r="DUX857" s="4"/>
      <c r="DUY857" s="4"/>
      <c r="DUZ857" s="4"/>
      <c r="DVA857" s="4"/>
      <c r="DVB857" s="4"/>
      <c r="DVC857" s="4"/>
      <c r="DVD857" s="4"/>
      <c r="DVE857" s="4"/>
      <c r="DVF857" s="4"/>
      <c r="DVG857" s="4"/>
      <c r="DVH857" s="4"/>
      <c r="DVI857" s="4"/>
      <c r="DVJ857" s="4"/>
      <c r="DVK857" s="4"/>
      <c r="DVL857" s="4"/>
      <c r="DVM857" s="4"/>
      <c r="DVN857" s="4"/>
      <c r="DVO857" s="4"/>
      <c r="DVP857" s="4"/>
      <c r="DVQ857" s="4"/>
      <c r="DVR857" s="4"/>
      <c r="DVS857" s="4"/>
      <c r="DVT857" s="4"/>
      <c r="DVU857" s="4"/>
      <c r="DVV857" s="4"/>
      <c r="DVW857" s="4"/>
      <c r="DVX857" s="4"/>
      <c r="DVY857" s="4"/>
      <c r="DVZ857" s="4"/>
      <c r="DWA857" s="4"/>
      <c r="DWB857" s="4"/>
      <c r="DWC857" s="4"/>
      <c r="DWD857" s="4"/>
      <c r="DWE857" s="4"/>
      <c r="DWF857" s="4"/>
      <c r="DWG857" s="4"/>
      <c r="DWH857" s="4"/>
      <c r="DWI857" s="4"/>
      <c r="DWJ857" s="4"/>
      <c r="DWK857" s="4"/>
      <c r="DWL857" s="4"/>
      <c r="DWM857" s="4"/>
      <c r="DWN857" s="4"/>
      <c r="DWO857" s="4"/>
      <c r="DWP857" s="4"/>
      <c r="DWQ857" s="4"/>
      <c r="DWR857" s="4"/>
      <c r="DWS857" s="4"/>
      <c r="DWT857" s="4"/>
      <c r="DWU857" s="4"/>
      <c r="DWV857" s="4"/>
      <c r="DWW857" s="4"/>
      <c r="DWX857" s="4"/>
      <c r="DWY857" s="4"/>
      <c r="DWZ857" s="4"/>
      <c r="DXA857" s="4"/>
      <c r="DXB857" s="4"/>
      <c r="DXC857" s="4"/>
      <c r="DXD857" s="4"/>
      <c r="DXE857" s="4"/>
      <c r="DXF857" s="4"/>
      <c r="DXG857" s="4"/>
      <c r="DXH857" s="4"/>
      <c r="DXI857" s="4"/>
      <c r="DXJ857" s="4"/>
      <c r="DXK857" s="4"/>
      <c r="DXL857" s="4"/>
      <c r="DXM857" s="4"/>
      <c r="DXN857" s="4"/>
      <c r="DXO857" s="4"/>
      <c r="DXP857" s="4"/>
      <c r="DXQ857" s="4"/>
      <c r="DXR857" s="4"/>
      <c r="DXS857" s="4"/>
      <c r="DXT857" s="4"/>
      <c r="DXU857" s="4"/>
      <c r="DXV857" s="4"/>
      <c r="DXW857" s="4"/>
      <c r="DXX857" s="4"/>
      <c r="DXY857" s="4"/>
      <c r="DXZ857" s="4"/>
      <c r="DYA857" s="4"/>
      <c r="DYB857" s="4"/>
      <c r="DYC857" s="4"/>
      <c r="DYD857" s="4"/>
      <c r="DYE857" s="4"/>
      <c r="DYF857" s="4"/>
      <c r="DYG857" s="4"/>
      <c r="DYH857" s="4"/>
      <c r="DYI857" s="4"/>
      <c r="DYJ857" s="4"/>
      <c r="DYK857" s="4"/>
      <c r="DYL857" s="4"/>
      <c r="DYM857" s="4"/>
      <c r="DYN857" s="4"/>
      <c r="DYO857" s="4"/>
      <c r="DYP857" s="4"/>
      <c r="DYQ857" s="4"/>
      <c r="DYR857" s="4"/>
      <c r="DYS857" s="4"/>
      <c r="DYT857" s="4"/>
      <c r="DYU857" s="4"/>
      <c r="DYV857" s="4"/>
      <c r="DYW857" s="4"/>
      <c r="DYX857" s="4"/>
      <c r="DYY857" s="4"/>
      <c r="DYZ857" s="4"/>
      <c r="DZA857" s="4"/>
      <c r="DZB857" s="4"/>
      <c r="DZC857" s="4"/>
      <c r="DZD857" s="4"/>
      <c r="DZE857" s="4"/>
      <c r="DZF857" s="4"/>
      <c r="DZG857" s="4"/>
      <c r="DZH857" s="4"/>
      <c r="DZI857" s="4"/>
      <c r="DZJ857" s="4"/>
      <c r="DZK857" s="4"/>
      <c r="DZL857" s="4"/>
      <c r="DZM857" s="4"/>
      <c r="DZN857" s="4"/>
      <c r="DZO857" s="4"/>
      <c r="DZP857" s="4"/>
      <c r="DZQ857" s="4"/>
      <c r="DZR857" s="4"/>
      <c r="DZS857" s="4"/>
      <c r="DZT857" s="4"/>
      <c r="DZU857" s="4"/>
      <c r="DZV857" s="4"/>
      <c r="DZW857" s="4"/>
      <c r="DZX857" s="4"/>
      <c r="DZY857" s="4"/>
      <c r="DZZ857" s="4"/>
      <c r="EAA857" s="4"/>
      <c r="EAB857" s="4"/>
      <c r="EAC857" s="4"/>
      <c r="EAD857" s="4"/>
      <c r="EAE857" s="4"/>
      <c r="EAF857" s="4"/>
      <c r="EAG857" s="4"/>
      <c r="EAH857" s="4"/>
      <c r="EAI857" s="4"/>
      <c r="EAJ857" s="4"/>
      <c r="EAK857" s="4"/>
      <c r="EAL857" s="4"/>
      <c r="EAM857" s="4"/>
      <c r="EAN857" s="4"/>
      <c r="EAO857" s="4"/>
      <c r="EAP857" s="4"/>
      <c r="EAQ857" s="4"/>
      <c r="EAR857" s="4"/>
      <c r="EAS857" s="4"/>
      <c r="EAT857" s="4"/>
      <c r="EAU857" s="4"/>
      <c r="EAV857" s="4"/>
      <c r="EAW857" s="4"/>
      <c r="EAX857" s="4"/>
      <c r="EAY857" s="4"/>
      <c r="EAZ857" s="4"/>
      <c r="EBA857" s="4"/>
      <c r="EBB857" s="4"/>
      <c r="EBC857" s="4"/>
      <c r="EBD857" s="4"/>
      <c r="EBE857" s="4"/>
      <c r="EBF857" s="4"/>
      <c r="EBG857" s="4"/>
      <c r="EBH857" s="4"/>
      <c r="EBI857" s="4"/>
      <c r="EBJ857" s="4"/>
      <c r="EBK857" s="4"/>
      <c r="EBL857" s="4"/>
      <c r="EBM857" s="4"/>
      <c r="EBN857" s="4"/>
      <c r="EBO857" s="4"/>
      <c r="EBP857" s="4"/>
      <c r="EBQ857" s="4"/>
      <c r="EBR857" s="4"/>
      <c r="EBS857" s="4"/>
      <c r="EBT857" s="4"/>
      <c r="EBU857" s="4"/>
      <c r="EBV857" s="4"/>
      <c r="EBW857" s="4"/>
      <c r="EBX857" s="4"/>
      <c r="EBY857" s="4"/>
      <c r="EBZ857" s="4"/>
      <c r="ECA857" s="4"/>
      <c r="ECB857" s="4"/>
      <c r="ECC857" s="4"/>
      <c r="ECD857" s="4"/>
      <c r="ECE857" s="4"/>
      <c r="ECF857" s="4"/>
      <c r="ECG857" s="4"/>
      <c r="ECH857" s="4"/>
      <c r="ECI857" s="4"/>
      <c r="ECJ857" s="4"/>
      <c r="ECK857" s="4"/>
      <c r="ECL857" s="4"/>
      <c r="ECM857" s="4"/>
      <c r="ECN857" s="4"/>
      <c r="ECO857" s="4"/>
      <c r="ECP857" s="4"/>
      <c r="ECQ857" s="4"/>
      <c r="ECR857" s="4"/>
      <c r="ECS857" s="4"/>
      <c r="ECT857" s="4"/>
      <c r="ECU857" s="4"/>
      <c r="ECV857" s="4"/>
      <c r="ECW857" s="4"/>
      <c r="ECX857" s="4"/>
      <c r="ECY857" s="4"/>
      <c r="ECZ857" s="4"/>
      <c r="EDA857" s="4"/>
      <c r="EDB857" s="4"/>
      <c r="EDC857" s="4"/>
      <c r="EDD857" s="4"/>
      <c r="EDE857" s="4"/>
      <c r="EDF857" s="4"/>
      <c r="EDG857" s="4"/>
      <c r="EDH857" s="4"/>
      <c r="EDI857" s="4"/>
      <c r="EDJ857" s="4"/>
      <c r="EDK857" s="4"/>
      <c r="EDL857" s="4"/>
      <c r="EDM857" s="4"/>
      <c r="EDN857" s="4"/>
      <c r="EDO857" s="4"/>
      <c r="EDP857" s="4"/>
      <c r="EDQ857" s="4"/>
      <c r="EDR857" s="4"/>
      <c r="EDS857" s="4"/>
      <c r="EDT857" s="4"/>
      <c r="EDU857" s="4"/>
      <c r="EDV857" s="4"/>
      <c r="EDW857" s="4"/>
      <c r="EDX857" s="4"/>
      <c r="EDY857" s="4"/>
      <c r="EDZ857" s="4"/>
      <c r="EEA857" s="4"/>
      <c r="EEB857" s="4"/>
      <c r="EEC857" s="4"/>
      <c r="EED857" s="4"/>
      <c r="EEE857" s="4"/>
      <c r="EEF857" s="4"/>
      <c r="EEG857" s="4"/>
      <c r="EEH857" s="4"/>
      <c r="EEI857" s="4"/>
      <c r="EEJ857" s="4"/>
      <c r="EEK857" s="4"/>
      <c r="EEL857" s="4"/>
      <c r="EEM857" s="4"/>
      <c r="EEN857" s="4"/>
      <c r="EEO857" s="4"/>
      <c r="EEP857" s="4"/>
      <c r="EEQ857" s="4"/>
      <c r="EER857" s="4"/>
      <c r="EES857" s="4"/>
      <c r="EET857" s="4"/>
      <c r="EEU857" s="4"/>
      <c r="EEV857" s="4"/>
      <c r="EEW857" s="4"/>
      <c r="EEX857" s="4"/>
      <c r="EEY857" s="4"/>
      <c r="EEZ857" s="4"/>
      <c r="EFA857" s="4"/>
      <c r="EFB857" s="4"/>
      <c r="EFC857" s="4"/>
      <c r="EFD857" s="4"/>
      <c r="EFE857" s="4"/>
      <c r="EFF857" s="4"/>
      <c r="EFG857" s="4"/>
      <c r="EFH857" s="4"/>
      <c r="EFI857" s="4"/>
      <c r="EFJ857" s="4"/>
      <c r="EFK857" s="4"/>
      <c r="EFL857" s="4"/>
      <c r="EFM857" s="4"/>
      <c r="EFN857" s="4"/>
      <c r="EFO857" s="4"/>
      <c r="EFP857" s="4"/>
      <c r="EFQ857" s="4"/>
      <c r="EFR857" s="4"/>
      <c r="EFS857" s="4"/>
      <c r="EFT857" s="4"/>
      <c r="EFU857" s="4"/>
      <c r="EFV857" s="4"/>
      <c r="EFW857" s="4"/>
      <c r="EFX857" s="4"/>
      <c r="EFY857" s="4"/>
      <c r="EFZ857" s="4"/>
      <c r="EGA857" s="4"/>
      <c r="EGB857" s="4"/>
      <c r="EGC857" s="4"/>
      <c r="EGD857" s="4"/>
      <c r="EGE857" s="4"/>
      <c r="EGF857" s="4"/>
      <c r="EGG857" s="4"/>
      <c r="EGH857" s="4"/>
      <c r="EGI857" s="4"/>
      <c r="EGJ857" s="4"/>
      <c r="EGK857" s="4"/>
      <c r="EGL857" s="4"/>
      <c r="EGM857" s="4"/>
      <c r="EGN857" s="4"/>
      <c r="EGO857" s="4"/>
      <c r="EGP857" s="4"/>
      <c r="EGQ857" s="4"/>
      <c r="EGR857" s="4"/>
      <c r="EGS857" s="4"/>
      <c r="EGT857" s="4"/>
      <c r="EGU857" s="4"/>
      <c r="EGV857" s="4"/>
      <c r="EGW857" s="4"/>
      <c r="EGX857" s="4"/>
      <c r="EGY857" s="4"/>
      <c r="EGZ857" s="4"/>
      <c r="EHA857" s="4"/>
      <c r="EHB857" s="4"/>
      <c r="EHC857" s="4"/>
      <c r="EHD857" s="4"/>
      <c r="EHE857" s="4"/>
      <c r="EHF857" s="4"/>
      <c r="EHG857" s="4"/>
      <c r="EHH857" s="4"/>
      <c r="EHI857" s="4"/>
      <c r="EHJ857" s="4"/>
      <c r="EHK857" s="4"/>
      <c r="EHL857" s="4"/>
      <c r="EHM857" s="4"/>
      <c r="EHN857" s="4"/>
      <c r="EHO857" s="4"/>
      <c r="EHP857" s="4"/>
      <c r="EHQ857" s="4"/>
      <c r="EHR857" s="4"/>
      <c r="EHS857" s="4"/>
      <c r="EHT857" s="4"/>
      <c r="EHU857" s="4"/>
      <c r="EHV857" s="4"/>
      <c r="EHW857" s="4"/>
      <c r="EHX857" s="4"/>
      <c r="EHY857" s="4"/>
      <c r="EHZ857" s="4"/>
      <c r="EIA857" s="4"/>
      <c r="EIB857" s="4"/>
      <c r="EIC857" s="4"/>
      <c r="EID857" s="4"/>
      <c r="EIE857" s="4"/>
      <c r="EIF857" s="4"/>
      <c r="EIG857" s="4"/>
      <c r="EIH857" s="4"/>
      <c r="EII857" s="4"/>
      <c r="EIJ857" s="4"/>
      <c r="EIK857" s="4"/>
      <c r="EIL857" s="4"/>
      <c r="EIM857" s="4"/>
      <c r="EIN857" s="4"/>
      <c r="EIO857" s="4"/>
      <c r="EIP857" s="4"/>
      <c r="EIQ857" s="4"/>
      <c r="EIR857" s="4"/>
      <c r="EIS857" s="4"/>
      <c r="EIT857" s="4"/>
      <c r="EIU857" s="4"/>
      <c r="EIV857" s="4"/>
      <c r="EIW857" s="4"/>
      <c r="EIX857" s="4"/>
      <c r="EIY857" s="4"/>
      <c r="EIZ857" s="4"/>
      <c r="EJA857" s="4"/>
      <c r="EJB857" s="4"/>
      <c r="EJC857" s="4"/>
      <c r="EJD857" s="4"/>
      <c r="EJE857" s="4"/>
      <c r="EJF857" s="4"/>
      <c r="EJG857" s="4"/>
      <c r="EJH857" s="4"/>
      <c r="EJI857" s="4"/>
      <c r="EJJ857" s="4"/>
      <c r="EJK857" s="4"/>
      <c r="EJL857" s="4"/>
      <c r="EJM857" s="4"/>
      <c r="EJN857" s="4"/>
      <c r="EJO857" s="4"/>
      <c r="EJP857" s="4"/>
      <c r="EJQ857" s="4"/>
      <c r="EJR857" s="4"/>
      <c r="EJS857" s="4"/>
      <c r="EJT857" s="4"/>
      <c r="EJU857" s="4"/>
      <c r="EJV857" s="4"/>
      <c r="EJW857" s="4"/>
      <c r="EJX857" s="4"/>
      <c r="EJY857" s="4"/>
      <c r="EJZ857" s="4"/>
      <c r="EKA857" s="4"/>
      <c r="EKB857" s="4"/>
      <c r="EKC857" s="4"/>
      <c r="EKD857" s="4"/>
      <c r="EKE857" s="4"/>
      <c r="EKF857" s="4"/>
      <c r="EKG857" s="4"/>
      <c r="EKH857" s="4"/>
      <c r="EKI857" s="4"/>
      <c r="EKJ857" s="4"/>
      <c r="EKK857" s="4"/>
      <c r="EKL857" s="4"/>
      <c r="EKM857" s="4"/>
      <c r="EKN857" s="4"/>
      <c r="EKO857" s="4"/>
      <c r="EKP857" s="4"/>
      <c r="EKQ857" s="4"/>
      <c r="EKR857" s="4"/>
      <c r="EKS857" s="4"/>
      <c r="EKT857" s="4"/>
      <c r="EKU857" s="4"/>
      <c r="EKV857" s="4"/>
      <c r="EKW857" s="4"/>
      <c r="EKX857" s="4"/>
      <c r="EKY857" s="4"/>
      <c r="EKZ857" s="4"/>
      <c r="ELA857" s="4"/>
      <c r="ELB857" s="4"/>
      <c r="ELC857" s="4"/>
      <c r="ELD857" s="4"/>
      <c r="ELE857" s="4"/>
      <c r="ELF857" s="4"/>
      <c r="ELG857" s="4"/>
      <c r="ELH857" s="4"/>
      <c r="ELI857" s="4"/>
      <c r="ELJ857" s="4"/>
      <c r="ELK857" s="4"/>
      <c r="ELL857" s="4"/>
      <c r="ELM857" s="4"/>
      <c r="ELN857" s="4"/>
      <c r="ELO857" s="4"/>
      <c r="ELP857" s="4"/>
      <c r="ELQ857" s="4"/>
      <c r="ELR857" s="4"/>
      <c r="ELS857" s="4"/>
      <c r="ELT857" s="4"/>
      <c r="ELU857" s="4"/>
      <c r="ELV857" s="4"/>
      <c r="ELW857" s="4"/>
      <c r="ELX857" s="4"/>
      <c r="ELY857" s="4"/>
      <c r="ELZ857" s="4"/>
      <c r="EMA857" s="4"/>
      <c r="EMB857" s="4"/>
      <c r="EMC857" s="4"/>
      <c r="EMD857" s="4"/>
      <c r="EME857" s="4"/>
      <c r="EMF857" s="4"/>
      <c r="EMG857" s="4"/>
      <c r="EMH857" s="4"/>
      <c r="EMI857" s="4"/>
      <c r="EMJ857" s="4"/>
      <c r="EMK857" s="4"/>
      <c r="EML857" s="4"/>
      <c r="EMM857" s="4"/>
      <c r="EMN857" s="4"/>
      <c r="EMO857" s="4"/>
      <c r="EMP857" s="4"/>
      <c r="EMQ857" s="4"/>
      <c r="EMR857" s="4"/>
      <c r="EMS857" s="4"/>
      <c r="EMT857" s="4"/>
      <c r="EMU857" s="4"/>
      <c r="EMV857" s="4"/>
      <c r="EMW857" s="4"/>
      <c r="EMX857" s="4"/>
      <c r="EMY857" s="4"/>
      <c r="EMZ857" s="4"/>
      <c r="ENA857" s="4"/>
      <c r="ENB857" s="4"/>
      <c r="ENC857" s="4"/>
      <c r="END857" s="4"/>
      <c r="ENE857" s="4"/>
      <c r="ENF857" s="4"/>
      <c r="ENG857" s="4"/>
      <c r="ENH857" s="4"/>
      <c r="ENI857" s="4"/>
      <c r="ENJ857" s="4"/>
      <c r="ENK857" s="4"/>
      <c r="ENL857" s="4"/>
      <c r="ENM857" s="4"/>
      <c r="ENN857" s="4"/>
      <c r="ENO857" s="4"/>
      <c r="ENP857" s="4"/>
      <c r="ENQ857" s="4"/>
      <c r="ENR857" s="4"/>
      <c r="ENS857" s="4"/>
      <c r="ENT857" s="4"/>
      <c r="ENU857" s="4"/>
      <c r="ENV857" s="4"/>
      <c r="ENW857" s="4"/>
      <c r="ENX857" s="4"/>
      <c r="ENY857" s="4"/>
      <c r="ENZ857" s="4"/>
      <c r="EOA857" s="4"/>
      <c r="EOB857" s="4"/>
      <c r="EOC857" s="4"/>
      <c r="EOD857" s="4"/>
      <c r="EOE857" s="4"/>
      <c r="EOF857" s="4"/>
      <c r="EOG857" s="4"/>
      <c r="EOH857" s="4"/>
      <c r="EOI857" s="4"/>
      <c r="EOJ857" s="4"/>
      <c r="EOK857" s="4"/>
      <c r="EOL857" s="4"/>
      <c r="EOM857" s="4"/>
      <c r="EON857" s="4"/>
      <c r="EOO857" s="4"/>
      <c r="EOP857" s="4"/>
      <c r="EOQ857" s="4"/>
      <c r="EOR857" s="4"/>
      <c r="EOS857" s="4"/>
      <c r="EOT857" s="4"/>
      <c r="EOU857" s="4"/>
      <c r="EOV857" s="4"/>
      <c r="EOW857" s="4"/>
      <c r="EOX857" s="4"/>
      <c r="EOY857" s="4"/>
      <c r="EOZ857" s="4"/>
      <c r="EPA857" s="4"/>
      <c r="EPB857" s="4"/>
      <c r="EPC857" s="4"/>
      <c r="EPD857" s="4"/>
      <c r="EPE857" s="4"/>
      <c r="EPF857" s="4"/>
      <c r="EPG857" s="4"/>
      <c r="EPH857" s="4"/>
      <c r="EPI857" s="4"/>
      <c r="EPJ857" s="4"/>
      <c r="EPK857" s="4"/>
      <c r="EPL857" s="4"/>
      <c r="EPM857" s="4"/>
      <c r="EPN857" s="4"/>
      <c r="EPO857" s="4"/>
      <c r="EPP857" s="4"/>
      <c r="EPQ857" s="4"/>
      <c r="EPR857" s="4"/>
      <c r="EPS857" s="4"/>
      <c r="EPT857" s="4"/>
      <c r="EPU857" s="4"/>
      <c r="EPV857" s="4"/>
      <c r="EPW857" s="4"/>
      <c r="EPX857" s="4"/>
      <c r="EPY857" s="4"/>
      <c r="EPZ857" s="4"/>
      <c r="EQA857" s="4"/>
      <c r="EQB857" s="4"/>
      <c r="EQC857" s="4"/>
      <c r="EQD857" s="4"/>
      <c r="EQE857" s="4"/>
      <c r="EQF857" s="4"/>
      <c r="EQG857" s="4"/>
      <c r="EQH857" s="4"/>
      <c r="EQI857" s="4"/>
      <c r="EQJ857" s="4"/>
      <c r="EQK857" s="4"/>
      <c r="EQL857" s="4"/>
      <c r="EQM857" s="4"/>
      <c r="EQN857" s="4"/>
      <c r="EQO857" s="4"/>
      <c r="EQP857" s="4"/>
      <c r="EQQ857" s="4"/>
      <c r="EQR857" s="4"/>
      <c r="EQS857" s="4"/>
      <c r="EQT857" s="4"/>
      <c r="EQU857" s="4"/>
      <c r="EQV857" s="4"/>
      <c r="EQW857" s="4"/>
      <c r="EQX857" s="4"/>
      <c r="EQY857" s="4"/>
      <c r="EQZ857" s="4"/>
      <c r="ERA857" s="4"/>
      <c r="ERB857" s="4"/>
      <c r="ERC857" s="4"/>
      <c r="ERD857" s="4"/>
      <c r="ERE857" s="4"/>
      <c r="ERF857" s="4"/>
      <c r="ERG857" s="4"/>
      <c r="ERH857" s="4"/>
      <c r="ERI857" s="4"/>
      <c r="ERJ857" s="4"/>
      <c r="ERK857" s="4"/>
      <c r="ERL857" s="4"/>
      <c r="ERM857" s="4"/>
      <c r="ERN857" s="4"/>
      <c r="ERO857" s="4"/>
      <c r="ERP857" s="4"/>
      <c r="ERQ857" s="4"/>
      <c r="ERR857" s="4"/>
      <c r="ERS857" s="4"/>
      <c r="ERT857" s="4"/>
      <c r="ERU857" s="4"/>
      <c r="ERV857" s="4"/>
      <c r="ERW857" s="4"/>
      <c r="ERX857" s="4"/>
      <c r="ERY857" s="4"/>
      <c r="ERZ857" s="4"/>
      <c r="ESA857" s="4"/>
      <c r="ESB857" s="4"/>
      <c r="ESC857" s="4"/>
      <c r="ESD857" s="4"/>
      <c r="ESE857" s="4"/>
      <c r="ESF857" s="4"/>
      <c r="ESG857" s="4"/>
      <c r="ESH857" s="4"/>
      <c r="ESI857" s="4"/>
      <c r="ESJ857" s="4"/>
      <c r="ESK857" s="4"/>
      <c r="ESL857" s="4"/>
      <c r="ESM857" s="4"/>
      <c r="ESN857" s="4"/>
      <c r="ESO857" s="4"/>
      <c r="ESP857" s="4"/>
      <c r="ESQ857" s="4"/>
      <c r="ESR857" s="4"/>
      <c r="ESS857" s="4"/>
      <c r="EST857" s="4"/>
      <c r="ESU857" s="4"/>
      <c r="ESV857" s="4"/>
      <c r="ESW857" s="4"/>
      <c r="ESX857" s="4"/>
      <c r="ESY857" s="4"/>
      <c r="ESZ857" s="4"/>
      <c r="ETA857" s="4"/>
      <c r="ETB857" s="4"/>
      <c r="ETC857" s="4"/>
      <c r="ETD857" s="4"/>
      <c r="ETE857" s="4"/>
      <c r="ETF857" s="4"/>
      <c r="ETG857" s="4"/>
      <c r="ETH857" s="4"/>
      <c r="ETI857" s="4"/>
      <c r="ETJ857" s="4"/>
      <c r="ETK857" s="4"/>
      <c r="ETL857" s="4"/>
      <c r="ETM857" s="4"/>
      <c r="ETN857" s="4"/>
      <c r="ETO857" s="4"/>
      <c r="ETP857" s="4"/>
      <c r="ETQ857" s="4"/>
      <c r="ETR857" s="4"/>
      <c r="ETS857" s="4"/>
      <c r="ETT857" s="4"/>
      <c r="ETU857" s="4"/>
      <c r="ETV857" s="4"/>
      <c r="ETW857" s="4"/>
      <c r="ETX857" s="4"/>
      <c r="ETY857" s="4"/>
      <c r="ETZ857" s="4"/>
      <c r="EUA857" s="4"/>
      <c r="EUB857" s="4"/>
      <c r="EUC857" s="4"/>
      <c r="EUD857" s="4"/>
      <c r="EUE857" s="4"/>
      <c r="EUF857" s="4"/>
      <c r="EUG857" s="4"/>
      <c r="EUH857" s="4"/>
      <c r="EUI857" s="4"/>
      <c r="EUJ857" s="4"/>
      <c r="EUK857" s="4"/>
      <c r="EUL857" s="4"/>
      <c r="EUM857" s="4"/>
      <c r="EUN857" s="4"/>
      <c r="EUO857" s="4"/>
      <c r="EUP857" s="4"/>
      <c r="EUQ857" s="4"/>
      <c r="EUR857" s="4"/>
      <c r="EUS857" s="4"/>
      <c r="EUT857" s="4"/>
      <c r="EUU857" s="4"/>
      <c r="EUV857" s="4"/>
      <c r="EUW857" s="4"/>
      <c r="EUX857" s="4"/>
      <c r="EUY857" s="4"/>
      <c r="EUZ857" s="4"/>
      <c r="EVA857" s="4"/>
      <c r="EVB857" s="4"/>
      <c r="EVC857" s="4"/>
      <c r="EVD857" s="4"/>
      <c r="EVE857" s="4"/>
      <c r="EVF857" s="4"/>
      <c r="EVG857" s="4"/>
      <c r="EVH857" s="4"/>
      <c r="EVI857" s="4"/>
      <c r="EVJ857" s="4"/>
      <c r="EVK857" s="4"/>
      <c r="EVL857" s="4"/>
      <c r="EVM857" s="4"/>
      <c r="EVN857" s="4"/>
      <c r="EVO857" s="4"/>
      <c r="EVP857" s="4"/>
      <c r="EVQ857" s="4"/>
      <c r="EVR857" s="4"/>
      <c r="EVS857" s="4"/>
      <c r="EVT857" s="4"/>
      <c r="EVU857" s="4"/>
      <c r="EVV857" s="4"/>
      <c r="EVW857" s="4"/>
      <c r="EVX857" s="4"/>
      <c r="EVY857" s="4"/>
      <c r="EVZ857" s="4"/>
      <c r="EWA857" s="4"/>
      <c r="EWB857" s="4"/>
      <c r="EWC857" s="4"/>
      <c r="EWD857" s="4"/>
      <c r="EWE857" s="4"/>
      <c r="EWF857" s="4"/>
      <c r="EWG857" s="4"/>
      <c r="EWH857" s="4"/>
      <c r="EWI857" s="4"/>
      <c r="EWJ857" s="4"/>
      <c r="EWK857" s="4"/>
      <c r="EWL857" s="4"/>
      <c r="EWM857" s="4"/>
      <c r="EWN857" s="4"/>
      <c r="EWO857" s="4"/>
      <c r="EWP857" s="4"/>
      <c r="EWQ857" s="4"/>
      <c r="EWR857" s="4"/>
      <c r="EWS857" s="4"/>
      <c r="EWT857" s="4"/>
      <c r="EWU857" s="4"/>
      <c r="EWV857" s="4"/>
      <c r="EWW857" s="4"/>
      <c r="EWX857" s="4"/>
      <c r="EWY857" s="4"/>
      <c r="EWZ857" s="4"/>
      <c r="EXA857" s="4"/>
      <c r="EXB857" s="4"/>
      <c r="EXC857" s="4"/>
      <c r="EXD857" s="4"/>
      <c r="EXE857" s="4"/>
      <c r="EXF857" s="4"/>
      <c r="EXG857" s="4"/>
      <c r="EXH857" s="4"/>
      <c r="EXI857" s="4"/>
      <c r="EXJ857" s="4"/>
      <c r="EXK857" s="4"/>
      <c r="EXL857" s="4"/>
      <c r="EXM857" s="4"/>
      <c r="EXN857" s="4"/>
      <c r="EXO857" s="4"/>
      <c r="EXP857" s="4"/>
      <c r="EXQ857" s="4"/>
      <c r="EXR857" s="4"/>
      <c r="EXS857" s="4"/>
      <c r="EXT857" s="4"/>
      <c r="EXU857" s="4"/>
      <c r="EXV857" s="4"/>
      <c r="EXW857" s="4"/>
      <c r="EXX857" s="4"/>
      <c r="EXY857" s="4"/>
      <c r="EXZ857" s="4"/>
      <c r="EYA857" s="4"/>
      <c r="EYB857" s="4"/>
      <c r="EYC857" s="4"/>
      <c r="EYD857" s="4"/>
      <c r="EYE857" s="4"/>
      <c r="EYF857" s="4"/>
      <c r="EYG857" s="4"/>
      <c r="EYH857" s="4"/>
      <c r="EYI857" s="4"/>
      <c r="EYJ857" s="4"/>
      <c r="EYK857" s="4"/>
      <c r="EYL857" s="4"/>
      <c r="EYM857" s="4"/>
      <c r="EYN857" s="4"/>
      <c r="EYO857" s="4"/>
      <c r="EYP857" s="4"/>
      <c r="EYQ857" s="4"/>
      <c r="EYR857" s="4"/>
      <c r="EYS857" s="4"/>
      <c r="EYT857" s="4"/>
      <c r="EYU857" s="4"/>
      <c r="EYV857" s="4"/>
      <c r="EYW857" s="4"/>
      <c r="EYX857" s="4"/>
      <c r="EYY857" s="4"/>
      <c r="EYZ857" s="4"/>
      <c r="EZA857" s="4"/>
      <c r="EZB857" s="4"/>
      <c r="EZC857" s="4"/>
      <c r="EZD857" s="4"/>
      <c r="EZE857" s="4"/>
      <c r="EZF857" s="4"/>
      <c r="EZG857" s="4"/>
      <c r="EZH857" s="4"/>
      <c r="EZI857" s="4"/>
      <c r="EZJ857" s="4"/>
      <c r="EZK857" s="4"/>
      <c r="EZL857" s="4"/>
      <c r="EZM857" s="4"/>
      <c r="EZN857" s="4"/>
      <c r="EZO857" s="4"/>
      <c r="EZP857" s="4"/>
      <c r="EZQ857" s="4"/>
      <c r="EZR857" s="4"/>
      <c r="EZS857" s="4"/>
      <c r="EZT857" s="4"/>
      <c r="EZU857" s="4"/>
      <c r="EZV857" s="4"/>
      <c r="EZW857" s="4"/>
      <c r="EZX857" s="4"/>
      <c r="EZY857" s="4"/>
      <c r="EZZ857" s="4"/>
      <c r="FAA857" s="4"/>
      <c r="FAB857" s="4"/>
      <c r="FAC857" s="4"/>
      <c r="FAD857" s="4"/>
      <c r="FAE857" s="4"/>
      <c r="FAF857" s="4"/>
      <c r="FAG857" s="4"/>
      <c r="FAH857" s="4"/>
      <c r="FAI857" s="4"/>
      <c r="FAJ857" s="4"/>
      <c r="FAK857" s="4"/>
      <c r="FAL857" s="4"/>
      <c r="FAM857" s="4"/>
      <c r="FAN857" s="4"/>
      <c r="FAO857" s="4"/>
      <c r="FAP857" s="4"/>
      <c r="FAQ857" s="4"/>
      <c r="FAR857" s="4"/>
      <c r="FAS857" s="4"/>
      <c r="FAT857" s="4"/>
      <c r="FAU857" s="4"/>
      <c r="FAV857" s="4"/>
      <c r="FAW857" s="4"/>
      <c r="FAX857" s="4"/>
      <c r="FAY857" s="4"/>
      <c r="FAZ857" s="4"/>
      <c r="FBA857" s="4"/>
      <c r="FBB857" s="4"/>
      <c r="FBC857" s="4"/>
      <c r="FBD857" s="4"/>
      <c r="FBE857" s="4"/>
      <c r="FBF857" s="4"/>
      <c r="FBG857" s="4"/>
      <c r="FBH857" s="4"/>
      <c r="FBI857" s="4"/>
      <c r="FBJ857" s="4"/>
      <c r="FBK857" s="4"/>
      <c r="FBL857" s="4"/>
      <c r="FBM857" s="4"/>
      <c r="FBN857" s="4"/>
      <c r="FBO857" s="4"/>
      <c r="FBP857" s="4"/>
      <c r="FBQ857" s="4"/>
      <c r="FBR857" s="4"/>
      <c r="FBS857" s="4"/>
      <c r="FBT857" s="4"/>
      <c r="FBU857" s="4"/>
      <c r="FBV857" s="4"/>
      <c r="FBW857" s="4"/>
      <c r="FBX857" s="4"/>
      <c r="FBY857" s="4"/>
      <c r="FBZ857" s="4"/>
      <c r="FCA857" s="4"/>
      <c r="FCB857" s="4"/>
      <c r="FCC857" s="4"/>
      <c r="FCD857" s="4"/>
      <c r="FCE857" s="4"/>
      <c r="FCF857" s="4"/>
      <c r="FCG857" s="4"/>
      <c r="FCH857" s="4"/>
      <c r="FCI857" s="4"/>
      <c r="FCJ857" s="4"/>
      <c r="FCK857" s="4"/>
      <c r="FCL857" s="4"/>
      <c r="FCM857" s="4"/>
      <c r="FCN857" s="4"/>
      <c r="FCO857" s="4"/>
      <c r="FCP857" s="4"/>
      <c r="FCQ857" s="4"/>
      <c r="FCR857" s="4"/>
      <c r="FCS857" s="4"/>
      <c r="FCT857" s="4"/>
      <c r="FCU857" s="4"/>
      <c r="FCV857" s="4"/>
      <c r="FCW857" s="4"/>
      <c r="FCX857" s="4"/>
      <c r="FCY857" s="4"/>
      <c r="FCZ857" s="4"/>
      <c r="FDA857" s="4"/>
      <c r="FDB857" s="4"/>
      <c r="FDC857" s="4"/>
      <c r="FDD857" s="4"/>
      <c r="FDE857" s="4"/>
      <c r="FDF857" s="4"/>
      <c r="FDG857" s="4"/>
      <c r="FDH857" s="4"/>
      <c r="FDI857" s="4"/>
      <c r="FDJ857" s="4"/>
      <c r="FDK857" s="4"/>
      <c r="FDL857" s="4"/>
      <c r="FDM857" s="4"/>
      <c r="FDN857" s="4"/>
      <c r="FDO857" s="4"/>
      <c r="FDP857" s="4"/>
      <c r="FDQ857" s="4"/>
      <c r="FDR857" s="4"/>
      <c r="FDS857" s="4"/>
      <c r="FDT857" s="4"/>
      <c r="FDU857" s="4"/>
      <c r="FDV857" s="4"/>
      <c r="FDW857" s="4"/>
      <c r="FDX857" s="4"/>
      <c r="FDY857" s="4"/>
      <c r="FDZ857" s="4"/>
      <c r="FEA857" s="4"/>
      <c r="FEB857" s="4"/>
      <c r="FEC857" s="4"/>
      <c r="FED857" s="4"/>
      <c r="FEE857" s="4"/>
      <c r="FEF857" s="4"/>
      <c r="FEG857" s="4"/>
      <c r="FEH857" s="4"/>
      <c r="FEI857" s="4"/>
      <c r="FEJ857" s="4"/>
      <c r="FEK857" s="4"/>
      <c r="FEL857" s="4"/>
      <c r="FEM857" s="4"/>
      <c r="FEN857" s="4"/>
      <c r="FEO857" s="4"/>
      <c r="FEP857" s="4"/>
      <c r="FEQ857" s="4"/>
      <c r="FER857" s="4"/>
      <c r="FES857" s="4"/>
      <c r="FET857" s="4"/>
      <c r="FEU857" s="4"/>
      <c r="FEV857" s="4"/>
      <c r="FEW857" s="4"/>
      <c r="FEX857" s="4"/>
      <c r="FEY857" s="4"/>
      <c r="FEZ857" s="4"/>
      <c r="FFA857" s="4"/>
      <c r="FFB857" s="4"/>
      <c r="FFC857" s="4"/>
      <c r="FFD857" s="4"/>
      <c r="FFE857" s="4"/>
      <c r="FFF857" s="4"/>
      <c r="FFG857" s="4"/>
      <c r="FFH857" s="4"/>
      <c r="FFI857" s="4"/>
      <c r="FFJ857" s="4"/>
      <c r="FFK857" s="4"/>
      <c r="FFL857" s="4"/>
      <c r="FFM857" s="4"/>
      <c r="FFN857" s="4"/>
      <c r="FFO857" s="4"/>
      <c r="FFP857" s="4"/>
      <c r="FFQ857" s="4"/>
      <c r="FFR857" s="4"/>
      <c r="FFS857" s="4"/>
      <c r="FFT857" s="4"/>
      <c r="FFU857" s="4"/>
      <c r="FFV857" s="4"/>
      <c r="FFW857" s="4"/>
      <c r="FFX857" s="4"/>
      <c r="FFY857" s="4"/>
      <c r="FFZ857" s="4"/>
      <c r="FGA857" s="4"/>
      <c r="FGB857" s="4"/>
      <c r="FGC857" s="4"/>
      <c r="FGD857" s="4"/>
      <c r="FGE857" s="4"/>
      <c r="FGF857" s="4"/>
      <c r="FGG857" s="4"/>
      <c r="FGH857" s="4"/>
      <c r="FGI857" s="4"/>
      <c r="FGJ857" s="4"/>
      <c r="FGK857" s="4"/>
      <c r="FGL857" s="4"/>
      <c r="FGM857" s="4"/>
      <c r="FGN857" s="4"/>
      <c r="FGO857" s="4"/>
      <c r="FGP857" s="4"/>
      <c r="FGQ857" s="4"/>
      <c r="FGR857" s="4"/>
      <c r="FGS857" s="4"/>
      <c r="FGT857" s="4"/>
      <c r="FGU857" s="4"/>
      <c r="FGV857" s="4"/>
      <c r="FGW857" s="4"/>
      <c r="FGX857" s="4"/>
      <c r="FGY857" s="4"/>
      <c r="FGZ857" s="4"/>
      <c r="FHA857" s="4"/>
      <c r="FHB857" s="4"/>
      <c r="FHC857" s="4"/>
      <c r="FHD857" s="4"/>
      <c r="FHE857" s="4"/>
      <c r="FHF857" s="4"/>
      <c r="FHG857" s="4"/>
      <c r="FHH857" s="4"/>
      <c r="FHI857" s="4"/>
      <c r="FHJ857" s="4"/>
      <c r="FHK857" s="4"/>
      <c r="FHL857" s="4"/>
      <c r="FHM857" s="4"/>
      <c r="FHN857" s="4"/>
      <c r="FHO857" s="4"/>
      <c r="FHP857" s="4"/>
      <c r="FHQ857" s="4"/>
      <c r="FHR857" s="4"/>
      <c r="FHS857" s="4"/>
      <c r="FHT857" s="4"/>
      <c r="FHU857" s="4"/>
      <c r="FHV857" s="4"/>
      <c r="FHW857" s="4"/>
      <c r="FHX857" s="4"/>
      <c r="FHY857" s="4"/>
      <c r="FHZ857" s="4"/>
      <c r="FIA857" s="4"/>
      <c r="FIB857" s="4"/>
      <c r="FIC857" s="4"/>
      <c r="FID857" s="4"/>
      <c r="FIE857" s="4"/>
      <c r="FIF857" s="4"/>
      <c r="FIG857" s="4"/>
      <c r="FIH857" s="4"/>
      <c r="FII857" s="4"/>
      <c r="FIJ857" s="4"/>
      <c r="FIK857" s="4"/>
      <c r="FIL857" s="4"/>
      <c r="FIM857" s="4"/>
      <c r="FIN857" s="4"/>
      <c r="FIO857" s="4"/>
      <c r="FIP857" s="4"/>
      <c r="FIQ857" s="4"/>
      <c r="FIR857" s="4"/>
      <c r="FIS857" s="4"/>
      <c r="FIT857" s="4"/>
      <c r="FIU857" s="4"/>
      <c r="FIV857" s="4"/>
      <c r="FIW857" s="4"/>
      <c r="FIX857" s="4"/>
      <c r="FIY857" s="4"/>
      <c r="FIZ857" s="4"/>
      <c r="FJA857" s="4"/>
      <c r="FJB857" s="4"/>
      <c r="FJC857" s="4"/>
      <c r="FJD857" s="4"/>
      <c r="FJE857" s="4"/>
      <c r="FJF857" s="4"/>
      <c r="FJG857" s="4"/>
      <c r="FJH857" s="4"/>
      <c r="FJI857" s="4"/>
      <c r="FJJ857" s="4"/>
      <c r="FJK857" s="4"/>
      <c r="FJL857" s="4"/>
      <c r="FJM857" s="4"/>
      <c r="FJN857" s="4"/>
      <c r="FJO857" s="4"/>
      <c r="FJP857" s="4"/>
      <c r="FJQ857" s="4"/>
      <c r="FJR857" s="4"/>
      <c r="FJS857" s="4"/>
      <c r="FJT857" s="4"/>
      <c r="FJU857" s="4"/>
      <c r="FJV857" s="4"/>
      <c r="FJW857" s="4"/>
      <c r="FJX857" s="4"/>
      <c r="FJY857" s="4"/>
      <c r="FJZ857" s="4"/>
      <c r="FKA857" s="4"/>
      <c r="FKB857" s="4"/>
      <c r="FKC857" s="4"/>
      <c r="FKD857" s="4"/>
      <c r="FKE857" s="4"/>
      <c r="FKF857" s="4"/>
      <c r="FKG857" s="4"/>
      <c r="FKH857" s="4"/>
      <c r="FKI857" s="4"/>
      <c r="FKJ857" s="4"/>
      <c r="FKK857" s="4"/>
      <c r="FKL857" s="4"/>
      <c r="FKM857" s="4"/>
      <c r="FKN857" s="4"/>
      <c r="FKO857" s="4"/>
      <c r="FKP857" s="4"/>
      <c r="FKQ857" s="4"/>
      <c r="FKR857" s="4"/>
      <c r="FKS857" s="4"/>
      <c r="FKT857" s="4"/>
      <c r="FKU857" s="4"/>
      <c r="FKV857" s="4"/>
      <c r="FKW857" s="4"/>
      <c r="FKX857" s="4"/>
      <c r="FKY857" s="4"/>
      <c r="FKZ857" s="4"/>
      <c r="FLA857" s="4"/>
      <c r="FLB857" s="4"/>
      <c r="FLC857" s="4"/>
      <c r="FLD857" s="4"/>
      <c r="FLE857" s="4"/>
      <c r="FLF857" s="4"/>
      <c r="FLG857" s="4"/>
      <c r="FLH857" s="4"/>
      <c r="FLI857" s="4"/>
      <c r="FLJ857" s="4"/>
      <c r="FLK857" s="4"/>
      <c r="FLL857" s="4"/>
      <c r="FLM857" s="4"/>
      <c r="FLN857" s="4"/>
      <c r="FLO857" s="4"/>
      <c r="FLP857" s="4"/>
      <c r="FLQ857" s="4"/>
      <c r="FLR857" s="4"/>
      <c r="FLS857" s="4"/>
      <c r="FLT857" s="4"/>
      <c r="FLU857" s="4"/>
      <c r="FLV857" s="4"/>
      <c r="FLW857" s="4"/>
      <c r="FLX857" s="4"/>
      <c r="FLY857" s="4"/>
      <c r="FLZ857" s="4"/>
      <c r="FMA857" s="4"/>
      <c r="FMB857" s="4"/>
      <c r="FMC857" s="4"/>
      <c r="FMD857" s="4"/>
      <c r="FME857" s="4"/>
      <c r="FMF857" s="4"/>
      <c r="FMG857" s="4"/>
      <c r="FMH857" s="4"/>
      <c r="FMI857" s="4"/>
      <c r="FMJ857" s="4"/>
      <c r="FMK857" s="4"/>
      <c r="FML857" s="4"/>
      <c r="FMM857" s="4"/>
      <c r="FMN857" s="4"/>
      <c r="FMO857" s="4"/>
      <c r="FMP857" s="4"/>
      <c r="FMQ857" s="4"/>
      <c r="FMR857" s="4"/>
      <c r="FMS857" s="4"/>
      <c r="FMT857" s="4"/>
      <c r="FMU857" s="4"/>
      <c r="FMV857" s="4"/>
      <c r="FMW857" s="4"/>
      <c r="FMX857" s="4"/>
      <c r="FMY857" s="4"/>
      <c r="FMZ857" s="4"/>
      <c r="FNA857" s="4"/>
      <c r="FNB857" s="4"/>
      <c r="FNC857" s="4"/>
      <c r="FND857" s="4"/>
      <c r="FNE857" s="4"/>
      <c r="FNF857" s="4"/>
      <c r="FNG857" s="4"/>
      <c r="FNH857" s="4"/>
      <c r="FNI857" s="4"/>
      <c r="FNJ857" s="4"/>
      <c r="FNK857" s="4"/>
      <c r="FNL857" s="4"/>
      <c r="FNM857" s="4"/>
      <c r="FNN857" s="4"/>
      <c r="FNO857" s="4"/>
      <c r="FNP857" s="4"/>
      <c r="FNQ857" s="4"/>
      <c r="FNR857" s="4"/>
      <c r="FNS857" s="4"/>
      <c r="FNT857" s="4"/>
      <c r="FNU857" s="4"/>
      <c r="FNV857" s="4"/>
      <c r="FNW857" s="4"/>
      <c r="FNX857" s="4"/>
      <c r="FNY857" s="4"/>
      <c r="FNZ857" s="4"/>
      <c r="FOA857" s="4"/>
      <c r="FOB857" s="4"/>
      <c r="FOC857" s="4"/>
      <c r="FOD857" s="4"/>
      <c r="FOE857" s="4"/>
      <c r="FOF857" s="4"/>
      <c r="FOG857" s="4"/>
      <c r="FOH857" s="4"/>
      <c r="FOI857" s="4"/>
      <c r="FOJ857" s="4"/>
      <c r="FOK857" s="4"/>
      <c r="FOL857" s="4"/>
      <c r="FOM857" s="4"/>
      <c r="FON857" s="4"/>
      <c r="FOO857" s="4"/>
      <c r="FOP857" s="4"/>
      <c r="FOQ857" s="4"/>
      <c r="FOR857" s="4"/>
      <c r="FOS857" s="4"/>
      <c r="FOT857" s="4"/>
      <c r="FOU857" s="4"/>
      <c r="FOV857" s="4"/>
      <c r="FOW857" s="4"/>
      <c r="FOX857" s="4"/>
      <c r="FOY857" s="4"/>
      <c r="FOZ857" s="4"/>
      <c r="FPA857" s="4"/>
      <c r="FPB857" s="4"/>
      <c r="FPC857" s="4"/>
      <c r="FPD857" s="4"/>
      <c r="FPE857" s="4"/>
      <c r="FPF857" s="4"/>
      <c r="FPG857" s="4"/>
      <c r="FPH857" s="4"/>
      <c r="FPI857" s="4"/>
      <c r="FPJ857" s="4"/>
      <c r="FPK857" s="4"/>
      <c r="FPL857" s="4"/>
      <c r="FPM857" s="4"/>
      <c r="FPN857" s="4"/>
      <c r="FPO857" s="4"/>
      <c r="FPP857" s="4"/>
      <c r="FPQ857" s="4"/>
      <c r="FPR857" s="4"/>
      <c r="FPS857" s="4"/>
      <c r="FPT857" s="4"/>
      <c r="FPU857" s="4"/>
      <c r="FPV857" s="4"/>
      <c r="FPW857" s="4"/>
      <c r="FPX857" s="4"/>
      <c r="FPY857" s="4"/>
      <c r="FPZ857" s="4"/>
      <c r="FQA857" s="4"/>
      <c r="FQB857" s="4"/>
      <c r="FQC857" s="4"/>
      <c r="FQD857" s="4"/>
      <c r="FQE857" s="4"/>
      <c r="FQF857" s="4"/>
      <c r="FQG857" s="4"/>
      <c r="FQH857" s="4"/>
      <c r="FQI857" s="4"/>
      <c r="FQJ857" s="4"/>
      <c r="FQK857" s="4"/>
      <c r="FQL857" s="4"/>
      <c r="FQM857" s="4"/>
      <c r="FQN857" s="4"/>
      <c r="FQO857" s="4"/>
      <c r="FQP857" s="4"/>
      <c r="FQQ857" s="4"/>
      <c r="FQR857" s="4"/>
      <c r="FQS857" s="4"/>
      <c r="FQT857" s="4"/>
      <c r="FQU857" s="4"/>
      <c r="FQV857" s="4"/>
      <c r="FQW857" s="4"/>
      <c r="FQX857" s="4"/>
      <c r="FQY857" s="4"/>
      <c r="FQZ857" s="4"/>
      <c r="FRA857" s="4"/>
      <c r="FRB857" s="4"/>
      <c r="FRC857" s="4"/>
      <c r="FRD857" s="4"/>
      <c r="FRE857" s="4"/>
      <c r="FRF857" s="4"/>
      <c r="FRG857" s="4"/>
      <c r="FRH857" s="4"/>
      <c r="FRI857" s="4"/>
      <c r="FRJ857" s="4"/>
      <c r="FRK857" s="4"/>
      <c r="FRL857" s="4"/>
      <c r="FRM857" s="4"/>
      <c r="FRN857" s="4"/>
      <c r="FRO857" s="4"/>
      <c r="FRP857" s="4"/>
      <c r="FRQ857" s="4"/>
      <c r="FRR857" s="4"/>
      <c r="FRS857" s="4"/>
      <c r="FRT857" s="4"/>
      <c r="FRU857" s="4"/>
      <c r="FRV857" s="4"/>
      <c r="FRW857" s="4"/>
      <c r="FRX857" s="4"/>
      <c r="FRY857" s="4"/>
      <c r="FRZ857" s="4"/>
      <c r="FSA857" s="4"/>
      <c r="FSB857" s="4"/>
      <c r="FSC857" s="4"/>
      <c r="FSD857" s="4"/>
      <c r="FSE857" s="4"/>
      <c r="FSF857" s="4"/>
      <c r="FSG857" s="4"/>
      <c r="FSH857" s="4"/>
      <c r="FSI857" s="4"/>
      <c r="FSJ857" s="4"/>
      <c r="FSK857" s="4"/>
      <c r="FSL857" s="4"/>
      <c r="FSM857" s="4"/>
      <c r="FSN857" s="4"/>
      <c r="FSO857" s="4"/>
      <c r="FSP857" s="4"/>
      <c r="FSQ857" s="4"/>
      <c r="FSR857" s="4"/>
      <c r="FSS857" s="4"/>
      <c r="FST857" s="4"/>
      <c r="FSU857" s="4"/>
      <c r="FSV857" s="4"/>
      <c r="FSW857" s="4"/>
      <c r="FSX857" s="4"/>
      <c r="FSY857" s="4"/>
      <c r="FSZ857" s="4"/>
      <c r="FTA857" s="4"/>
      <c r="FTB857" s="4"/>
      <c r="FTC857" s="4"/>
      <c r="FTD857" s="4"/>
      <c r="FTE857" s="4"/>
      <c r="FTF857" s="4"/>
      <c r="FTG857" s="4"/>
      <c r="FTH857" s="4"/>
      <c r="FTI857" s="4"/>
      <c r="FTJ857" s="4"/>
      <c r="FTK857" s="4"/>
      <c r="FTL857" s="4"/>
      <c r="FTM857" s="4"/>
      <c r="FTN857" s="4"/>
      <c r="FTO857" s="4"/>
      <c r="FTP857" s="4"/>
      <c r="FTQ857" s="4"/>
      <c r="FTR857" s="4"/>
      <c r="FTS857" s="4"/>
      <c r="FTT857" s="4"/>
      <c r="FTU857" s="4"/>
      <c r="FTV857" s="4"/>
      <c r="FTW857" s="4"/>
      <c r="FTX857" s="4"/>
      <c r="FTY857" s="4"/>
      <c r="FTZ857" s="4"/>
      <c r="FUA857" s="4"/>
      <c r="FUB857" s="4"/>
      <c r="FUC857" s="4"/>
      <c r="FUD857" s="4"/>
      <c r="FUE857" s="4"/>
      <c r="FUF857" s="4"/>
      <c r="FUG857" s="4"/>
      <c r="FUH857" s="4"/>
      <c r="FUI857" s="4"/>
      <c r="FUJ857" s="4"/>
      <c r="FUK857" s="4"/>
      <c r="FUL857" s="4"/>
      <c r="FUM857" s="4"/>
      <c r="FUN857" s="4"/>
      <c r="FUO857" s="4"/>
      <c r="FUP857" s="4"/>
      <c r="FUQ857" s="4"/>
      <c r="FUR857" s="4"/>
      <c r="FUS857" s="4"/>
      <c r="FUT857" s="4"/>
      <c r="FUU857" s="4"/>
      <c r="FUV857" s="4"/>
      <c r="FUW857" s="4"/>
      <c r="FUX857" s="4"/>
      <c r="FUY857" s="4"/>
      <c r="FUZ857" s="4"/>
      <c r="FVA857" s="4"/>
      <c r="FVB857" s="4"/>
      <c r="FVC857" s="4"/>
      <c r="FVD857" s="4"/>
      <c r="FVE857" s="4"/>
      <c r="FVF857" s="4"/>
      <c r="FVG857" s="4"/>
      <c r="FVH857" s="4"/>
      <c r="FVI857" s="4"/>
      <c r="FVJ857" s="4"/>
      <c r="FVK857" s="4"/>
      <c r="FVL857" s="4"/>
      <c r="FVM857" s="4"/>
      <c r="FVN857" s="4"/>
      <c r="FVO857" s="4"/>
      <c r="FVP857" s="4"/>
      <c r="FVQ857" s="4"/>
      <c r="FVR857" s="4"/>
      <c r="FVS857" s="4"/>
      <c r="FVT857" s="4"/>
      <c r="FVU857" s="4"/>
      <c r="FVV857" s="4"/>
      <c r="FVW857" s="4"/>
      <c r="FVX857" s="4"/>
      <c r="FVY857" s="4"/>
      <c r="FVZ857" s="4"/>
      <c r="FWA857" s="4"/>
      <c r="FWB857" s="4"/>
      <c r="FWC857" s="4"/>
      <c r="FWD857" s="4"/>
      <c r="FWE857" s="4"/>
      <c r="FWF857" s="4"/>
      <c r="FWG857" s="4"/>
      <c r="FWH857" s="4"/>
      <c r="FWI857" s="4"/>
      <c r="FWJ857" s="4"/>
      <c r="FWK857" s="4"/>
      <c r="FWL857" s="4"/>
      <c r="FWM857" s="4"/>
      <c r="FWN857" s="4"/>
      <c r="FWO857" s="4"/>
      <c r="FWP857" s="4"/>
      <c r="FWQ857" s="4"/>
      <c r="FWR857" s="4"/>
      <c r="FWS857" s="4"/>
      <c r="FWT857" s="4"/>
      <c r="FWU857" s="4"/>
      <c r="FWV857" s="4"/>
      <c r="FWW857" s="4"/>
      <c r="FWX857" s="4"/>
      <c r="FWY857" s="4"/>
      <c r="FWZ857" s="4"/>
      <c r="FXA857" s="4"/>
      <c r="FXB857" s="4"/>
      <c r="FXC857" s="4"/>
      <c r="FXD857" s="4"/>
      <c r="FXE857" s="4"/>
      <c r="FXF857" s="4"/>
      <c r="FXG857" s="4"/>
      <c r="FXH857" s="4"/>
      <c r="FXI857" s="4"/>
      <c r="FXJ857" s="4"/>
      <c r="FXK857" s="4"/>
      <c r="FXL857" s="4"/>
      <c r="FXM857" s="4"/>
      <c r="FXN857" s="4"/>
      <c r="FXO857" s="4"/>
      <c r="FXP857" s="4"/>
      <c r="FXQ857" s="4"/>
      <c r="FXR857" s="4"/>
      <c r="FXS857" s="4"/>
      <c r="FXT857" s="4"/>
      <c r="FXU857" s="4"/>
      <c r="FXV857" s="4"/>
      <c r="FXW857" s="4"/>
      <c r="FXX857" s="4"/>
      <c r="FXY857" s="4"/>
      <c r="FXZ857" s="4"/>
      <c r="FYA857" s="4"/>
      <c r="FYB857" s="4"/>
      <c r="FYC857" s="4"/>
      <c r="FYD857" s="4"/>
      <c r="FYE857" s="4"/>
      <c r="FYF857" s="4"/>
      <c r="FYG857" s="4"/>
      <c r="FYH857" s="4"/>
      <c r="FYI857" s="4"/>
      <c r="FYJ857" s="4"/>
      <c r="FYK857" s="4"/>
      <c r="FYL857" s="4"/>
      <c r="FYM857" s="4"/>
      <c r="FYN857" s="4"/>
      <c r="FYO857" s="4"/>
      <c r="FYP857" s="4"/>
      <c r="FYQ857" s="4"/>
      <c r="FYR857" s="4"/>
      <c r="FYS857" s="4"/>
      <c r="FYT857" s="4"/>
      <c r="FYU857" s="4"/>
      <c r="FYV857" s="4"/>
      <c r="FYW857" s="4"/>
      <c r="FYX857" s="4"/>
      <c r="FYY857" s="4"/>
      <c r="FYZ857" s="4"/>
      <c r="FZA857" s="4"/>
      <c r="FZB857" s="4"/>
      <c r="FZC857" s="4"/>
      <c r="FZD857" s="4"/>
      <c r="FZE857" s="4"/>
      <c r="FZF857" s="4"/>
      <c r="FZG857" s="4"/>
      <c r="FZH857" s="4"/>
      <c r="FZI857" s="4"/>
      <c r="FZJ857" s="4"/>
      <c r="FZK857" s="4"/>
      <c r="FZL857" s="4"/>
      <c r="FZM857" s="4"/>
      <c r="FZN857" s="4"/>
      <c r="FZO857" s="4"/>
      <c r="FZP857" s="4"/>
      <c r="FZQ857" s="4"/>
      <c r="FZR857" s="4"/>
      <c r="FZS857" s="4"/>
      <c r="FZT857" s="4"/>
      <c r="FZU857" s="4"/>
      <c r="FZV857" s="4"/>
      <c r="FZW857" s="4"/>
      <c r="FZX857" s="4"/>
      <c r="FZY857" s="4"/>
      <c r="FZZ857" s="4"/>
      <c r="GAA857" s="4"/>
      <c r="GAB857" s="4"/>
      <c r="GAC857" s="4"/>
      <c r="GAD857" s="4"/>
      <c r="GAE857" s="4"/>
      <c r="GAF857" s="4"/>
      <c r="GAG857" s="4"/>
      <c r="GAH857" s="4"/>
      <c r="GAI857" s="4"/>
      <c r="GAJ857" s="4"/>
      <c r="GAK857" s="4"/>
      <c r="GAL857" s="4"/>
      <c r="GAM857" s="4"/>
      <c r="GAN857" s="4"/>
      <c r="GAO857" s="4"/>
      <c r="GAP857" s="4"/>
      <c r="GAQ857" s="4"/>
      <c r="GAR857" s="4"/>
      <c r="GAS857" s="4"/>
      <c r="GAT857" s="4"/>
      <c r="GAU857" s="4"/>
      <c r="GAV857" s="4"/>
      <c r="GAW857" s="4"/>
      <c r="GAX857" s="4"/>
      <c r="GAY857" s="4"/>
      <c r="GAZ857" s="4"/>
      <c r="GBA857" s="4"/>
      <c r="GBB857" s="4"/>
      <c r="GBC857" s="4"/>
      <c r="GBD857" s="4"/>
      <c r="GBE857" s="4"/>
      <c r="GBF857" s="4"/>
      <c r="GBG857" s="4"/>
      <c r="GBH857" s="4"/>
      <c r="GBI857" s="4"/>
      <c r="GBJ857" s="4"/>
      <c r="GBK857" s="4"/>
      <c r="GBL857" s="4"/>
      <c r="GBM857" s="4"/>
      <c r="GBN857" s="4"/>
      <c r="GBO857" s="4"/>
      <c r="GBP857" s="4"/>
      <c r="GBQ857" s="4"/>
      <c r="GBR857" s="4"/>
      <c r="GBS857" s="4"/>
      <c r="GBT857" s="4"/>
      <c r="GBU857" s="4"/>
      <c r="GBV857" s="4"/>
      <c r="GBW857" s="4"/>
      <c r="GBX857" s="4"/>
      <c r="GBY857" s="4"/>
      <c r="GBZ857" s="4"/>
      <c r="GCA857" s="4"/>
      <c r="GCB857" s="4"/>
      <c r="GCC857" s="4"/>
      <c r="GCD857" s="4"/>
      <c r="GCE857" s="4"/>
      <c r="GCF857" s="4"/>
      <c r="GCG857" s="4"/>
      <c r="GCH857" s="4"/>
      <c r="GCI857" s="4"/>
      <c r="GCJ857" s="4"/>
      <c r="GCK857" s="4"/>
      <c r="GCL857" s="4"/>
      <c r="GCM857" s="4"/>
      <c r="GCN857" s="4"/>
      <c r="GCO857" s="4"/>
      <c r="GCP857" s="4"/>
      <c r="GCQ857" s="4"/>
      <c r="GCR857" s="4"/>
      <c r="GCS857" s="4"/>
      <c r="GCT857" s="4"/>
      <c r="GCU857" s="4"/>
      <c r="GCV857" s="4"/>
      <c r="GCW857" s="4"/>
      <c r="GCX857" s="4"/>
      <c r="GCY857" s="4"/>
      <c r="GCZ857" s="4"/>
      <c r="GDA857" s="4"/>
      <c r="GDB857" s="4"/>
      <c r="GDC857" s="4"/>
      <c r="GDD857" s="4"/>
      <c r="GDE857" s="4"/>
      <c r="GDF857" s="4"/>
      <c r="GDG857" s="4"/>
      <c r="GDH857" s="4"/>
      <c r="GDI857" s="4"/>
      <c r="GDJ857" s="4"/>
      <c r="GDK857" s="4"/>
      <c r="GDL857" s="4"/>
      <c r="GDM857" s="4"/>
      <c r="GDN857" s="4"/>
      <c r="GDO857" s="4"/>
      <c r="GDP857" s="4"/>
      <c r="GDQ857" s="4"/>
      <c r="GDR857" s="4"/>
      <c r="GDS857" s="4"/>
      <c r="GDT857" s="4"/>
      <c r="GDU857" s="4"/>
      <c r="GDV857" s="4"/>
      <c r="GDW857" s="4"/>
      <c r="GDX857" s="4"/>
      <c r="GDY857" s="4"/>
      <c r="GDZ857" s="4"/>
      <c r="GEA857" s="4"/>
      <c r="GEB857" s="4"/>
      <c r="GEC857" s="4"/>
      <c r="GED857" s="4"/>
      <c r="GEE857" s="4"/>
      <c r="GEF857" s="4"/>
      <c r="GEG857" s="4"/>
      <c r="GEH857" s="4"/>
      <c r="GEI857" s="4"/>
      <c r="GEJ857" s="4"/>
      <c r="GEK857" s="4"/>
      <c r="GEL857" s="4"/>
      <c r="GEM857" s="4"/>
      <c r="GEN857" s="4"/>
      <c r="GEO857" s="4"/>
      <c r="GEP857" s="4"/>
      <c r="GEQ857" s="4"/>
      <c r="GER857" s="4"/>
      <c r="GES857" s="4"/>
      <c r="GET857" s="4"/>
      <c r="GEU857" s="4"/>
      <c r="GEV857" s="4"/>
      <c r="GEW857" s="4"/>
      <c r="GEX857" s="4"/>
      <c r="GEY857" s="4"/>
      <c r="GEZ857" s="4"/>
      <c r="GFA857" s="4"/>
      <c r="GFB857" s="4"/>
      <c r="GFC857" s="4"/>
      <c r="GFD857" s="4"/>
      <c r="GFE857" s="4"/>
      <c r="GFF857" s="4"/>
      <c r="GFG857" s="4"/>
      <c r="GFH857" s="4"/>
      <c r="GFI857" s="4"/>
      <c r="GFJ857" s="4"/>
      <c r="GFK857" s="4"/>
      <c r="GFL857" s="4"/>
      <c r="GFM857" s="4"/>
      <c r="GFN857" s="4"/>
      <c r="GFO857" s="4"/>
      <c r="GFP857" s="4"/>
      <c r="GFQ857" s="4"/>
      <c r="GFR857" s="4"/>
      <c r="GFS857" s="4"/>
      <c r="GFT857" s="4"/>
      <c r="GFU857" s="4"/>
      <c r="GFV857" s="4"/>
      <c r="GFW857" s="4"/>
      <c r="GFX857" s="4"/>
      <c r="GFY857" s="4"/>
      <c r="GFZ857" s="4"/>
      <c r="GGA857" s="4"/>
      <c r="GGB857" s="4"/>
      <c r="GGC857" s="4"/>
      <c r="GGD857" s="4"/>
      <c r="GGE857" s="4"/>
      <c r="GGF857" s="4"/>
      <c r="GGG857" s="4"/>
      <c r="GGH857" s="4"/>
      <c r="GGI857" s="4"/>
      <c r="GGJ857" s="4"/>
      <c r="GGK857" s="4"/>
      <c r="GGL857" s="4"/>
      <c r="GGM857" s="4"/>
      <c r="GGN857" s="4"/>
      <c r="GGO857" s="4"/>
      <c r="GGP857" s="4"/>
      <c r="GGQ857" s="4"/>
      <c r="GGR857" s="4"/>
      <c r="GGS857" s="4"/>
      <c r="GGT857" s="4"/>
      <c r="GGU857" s="4"/>
      <c r="GGV857" s="4"/>
      <c r="GGW857" s="4"/>
      <c r="GGX857" s="4"/>
      <c r="GGY857" s="4"/>
      <c r="GGZ857" s="4"/>
      <c r="GHA857" s="4"/>
      <c r="GHB857" s="4"/>
      <c r="GHC857" s="4"/>
      <c r="GHD857" s="4"/>
      <c r="GHE857" s="4"/>
      <c r="GHF857" s="4"/>
      <c r="GHG857" s="4"/>
      <c r="GHH857" s="4"/>
      <c r="GHI857" s="4"/>
      <c r="GHJ857" s="4"/>
      <c r="GHK857" s="4"/>
      <c r="GHL857" s="4"/>
      <c r="GHM857" s="4"/>
      <c r="GHN857" s="4"/>
      <c r="GHO857" s="4"/>
      <c r="GHP857" s="4"/>
      <c r="GHQ857" s="4"/>
      <c r="GHR857" s="4"/>
      <c r="GHS857" s="4"/>
      <c r="GHT857" s="4"/>
      <c r="GHU857" s="4"/>
      <c r="GHV857" s="4"/>
      <c r="GHW857" s="4"/>
      <c r="GHX857" s="4"/>
      <c r="GHY857" s="4"/>
      <c r="GHZ857" s="4"/>
      <c r="GIA857" s="4"/>
      <c r="GIB857" s="4"/>
      <c r="GIC857" s="4"/>
      <c r="GID857" s="4"/>
      <c r="GIE857" s="4"/>
      <c r="GIF857" s="4"/>
      <c r="GIG857" s="4"/>
      <c r="GIH857" s="4"/>
      <c r="GII857" s="4"/>
      <c r="GIJ857" s="4"/>
      <c r="GIK857" s="4"/>
      <c r="GIL857" s="4"/>
      <c r="GIM857" s="4"/>
      <c r="GIN857" s="4"/>
      <c r="GIO857" s="4"/>
      <c r="GIP857" s="4"/>
      <c r="GIQ857" s="4"/>
      <c r="GIR857" s="4"/>
      <c r="GIS857" s="4"/>
      <c r="GIT857" s="4"/>
      <c r="GIU857" s="4"/>
      <c r="GIV857" s="4"/>
      <c r="GIW857" s="4"/>
      <c r="GIX857" s="4"/>
      <c r="GIY857" s="4"/>
      <c r="GIZ857" s="4"/>
      <c r="GJA857" s="4"/>
      <c r="GJB857" s="4"/>
      <c r="GJC857" s="4"/>
      <c r="GJD857" s="4"/>
      <c r="GJE857" s="4"/>
      <c r="GJF857" s="4"/>
      <c r="GJG857" s="4"/>
      <c r="GJH857" s="4"/>
      <c r="GJI857" s="4"/>
      <c r="GJJ857" s="4"/>
      <c r="GJK857" s="4"/>
      <c r="GJL857" s="4"/>
      <c r="GJM857" s="4"/>
      <c r="GJN857" s="4"/>
      <c r="GJO857" s="4"/>
      <c r="GJP857" s="4"/>
      <c r="GJQ857" s="4"/>
      <c r="GJR857" s="4"/>
      <c r="GJS857" s="4"/>
      <c r="GJT857" s="4"/>
      <c r="GJU857" s="4"/>
      <c r="GJV857" s="4"/>
      <c r="GJW857" s="4"/>
      <c r="GJX857" s="4"/>
      <c r="GJY857" s="4"/>
      <c r="GJZ857" s="4"/>
      <c r="GKA857" s="4"/>
      <c r="GKB857" s="4"/>
      <c r="GKC857" s="4"/>
      <c r="GKD857" s="4"/>
      <c r="GKE857" s="4"/>
      <c r="GKF857" s="4"/>
      <c r="GKG857" s="4"/>
      <c r="GKH857" s="4"/>
      <c r="GKI857" s="4"/>
      <c r="GKJ857" s="4"/>
      <c r="GKK857" s="4"/>
      <c r="GKL857" s="4"/>
      <c r="GKM857" s="4"/>
      <c r="GKN857" s="4"/>
      <c r="GKO857" s="4"/>
      <c r="GKP857" s="4"/>
      <c r="GKQ857" s="4"/>
      <c r="GKR857" s="4"/>
      <c r="GKS857" s="4"/>
      <c r="GKT857" s="4"/>
      <c r="GKU857" s="4"/>
      <c r="GKV857" s="4"/>
      <c r="GKW857" s="4"/>
      <c r="GKX857" s="4"/>
      <c r="GKY857" s="4"/>
      <c r="GKZ857" s="4"/>
      <c r="GLA857" s="4"/>
      <c r="GLB857" s="4"/>
      <c r="GLC857" s="4"/>
      <c r="GLD857" s="4"/>
      <c r="GLE857" s="4"/>
      <c r="GLF857" s="4"/>
      <c r="GLG857" s="4"/>
      <c r="GLH857" s="4"/>
      <c r="GLI857" s="4"/>
      <c r="GLJ857" s="4"/>
      <c r="GLK857" s="4"/>
      <c r="GLL857" s="4"/>
      <c r="GLM857" s="4"/>
      <c r="GLN857" s="4"/>
      <c r="GLO857" s="4"/>
      <c r="GLP857" s="4"/>
      <c r="GLQ857" s="4"/>
      <c r="GLR857" s="4"/>
      <c r="GLS857" s="4"/>
      <c r="GLT857" s="4"/>
      <c r="GLU857" s="4"/>
      <c r="GLV857" s="4"/>
      <c r="GLW857" s="4"/>
      <c r="GLX857" s="4"/>
      <c r="GLY857" s="4"/>
      <c r="GLZ857" s="4"/>
      <c r="GMA857" s="4"/>
      <c r="GMB857" s="4"/>
      <c r="GMC857" s="4"/>
      <c r="GMD857" s="4"/>
      <c r="GME857" s="4"/>
      <c r="GMF857" s="4"/>
      <c r="GMG857" s="4"/>
      <c r="GMH857" s="4"/>
      <c r="GMI857" s="4"/>
      <c r="GMJ857" s="4"/>
      <c r="GMK857" s="4"/>
      <c r="GML857" s="4"/>
      <c r="GMM857" s="4"/>
      <c r="GMN857" s="4"/>
      <c r="GMO857" s="4"/>
      <c r="GMP857" s="4"/>
      <c r="GMQ857" s="4"/>
      <c r="GMR857" s="4"/>
      <c r="GMS857" s="4"/>
      <c r="GMT857" s="4"/>
      <c r="GMU857" s="4"/>
      <c r="GMV857" s="4"/>
      <c r="GMW857" s="4"/>
      <c r="GMX857" s="4"/>
      <c r="GMY857" s="4"/>
      <c r="GMZ857" s="4"/>
      <c r="GNA857" s="4"/>
      <c r="GNB857" s="4"/>
      <c r="GNC857" s="4"/>
      <c r="GND857" s="4"/>
      <c r="GNE857" s="4"/>
      <c r="GNF857" s="4"/>
      <c r="GNG857" s="4"/>
      <c r="GNH857" s="4"/>
      <c r="GNI857" s="4"/>
      <c r="GNJ857" s="4"/>
      <c r="GNK857" s="4"/>
      <c r="GNL857" s="4"/>
      <c r="GNM857" s="4"/>
      <c r="GNN857" s="4"/>
      <c r="GNO857" s="4"/>
      <c r="GNP857" s="4"/>
      <c r="GNQ857" s="4"/>
      <c r="GNR857" s="4"/>
      <c r="GNS857" s="4"/>
      <c r="GNT857" s="4"/>
      <c r="GNU857" s="4"/>
      <c r="GNV857" s="4"/>
      <c r="GNW857" s="4"/>
      <c r="GNX857" s="4"/>
      <c r="GNY857" s="4"/>
      <c r="GNZ857" s="4"/>
      <c r="GOA857" s="4"/>
      <c r="GOB857" s="4"/>
      <c r="GOC857" s="4"/>
      <c r="GOD857" s="4"/>
      <c r="GOE857" s="4"/>
      <c r="GOF857" s="4"/>
      <c r="GOG857" s="4"/>
      <c r="GOH857" s="4"/>
      <c r="GOI857" s="4"/>
      <c r="GOJ857" s="4"/>
      <c r="GOK857" s="4"/>
      <c r="GOL857" s="4"/>
      <c r="GOM857" s="4"/>
      <c r="GON857" s="4"/>
      <c r="GOO857" s="4"/>
      <c r="GOP857" s="4"/>
      <c r="GOQ857" s="4"/>
      <c r="GOR857" s="4"/>
      <c r="GOS857" s="4"/>
      <c r="GOT857" s="4"/>
      <c r="GOU857" s="4"/>
      <c r="GOV857" s="4"/>
      <c r="GOW857" s="4"/>
      <c r="GOX857" s="4"/>
      <c r="GOY857" s="4"/>
      <c r="GOZ857" s="4"/>
      <c r="GPA857" s="4"/>
      <c r="GPB857" s="4"/>
      <c r="GPC857" s="4"/>
      <c r="GPD857" s="4"/>
      <c r="GPE857" s="4"/>
      <c r="GPF857" s="4"/>
      <c r="GPG857" s="4"/>
      <c r="GPH857" s="4"/>
      <c r="GPI857" s="4"/>
      <c r="GPJ857" s="4"/>
      <c r="GPK857" s="4"/>
      <c r="GPL857" s="4"/>
      <c r="GPM857" s="4"/>
      <c r="GPN857" s="4"/>
      <c r="GPO857" s="4"/>
      <c r="GPP857" s="4"/>
      <c r="GPQ857" s="4"/>
      <c r="GPR857" s="4"/>
      <c r="GPS857" s="4"/>
      <c r="GPT857" s="4"/>
      <c r="GPU857" s="4"/>
      <c r="GPV857" s="4"/>
      <c r="GPW857" s="4"/>
      <c r="GPX857" s="4"/>
      <c r="GPY857" s="4"/>
      <c r="GPZ857" s="4"/>
      <c r="GQA857" s="4"/>
      <c r="GQB857" s="4"/>
      <c r="GQC857" s="4"/>
      <c r="GQD857" s="4"/>
      <c r="GQE857" s="4"/>
      <c r="GQF857" s="4"/>
      <c r="GQG857" s="4"/>
      <c r="GQH857" s="4"/>
      <c r="GQI857" s="4"/>
      <c r="GQJ857" s="4"/>
      <c r="GQK857" s="4"/>
      <c r="GQL857" s="4"/>
      <c r="GQM857" s="4"/>
      <c r="GQN857" s="4"/>
      <c r="GQO857" s="4"/>
      <c r="GQP857" s="4"/>
      <c r="GQQ857" s="4"/>
      <c r="GQR857" s="4"/>
      <c r="GQS857" s="4"/>
      <c r="GQT857" s="4"/>
      <c r="GQU857" s="4"/>
      <c r="GQV857" s="4"/>
      <c r="GQW857" s="4"/>
      <c r="GQX857" s="4"/>
      <c r="GQY857" s="4"/>
      <c r="GQZ857" s="4"/>
      <c r="GRA857" s="4"/>
      <c r="GRB857" s="4"/>
      <c r="GRC857" s="4"/>
      <c r="GRD857" s="4"/>
      <c r="GRE857" s="4"/>
      <c r="GRF857" s="4"/>
      <c r="GRG857" s="4"/>
      <c r="GRH857" s="4"/>
      <c r="GRI857" s="4"/>
      <c r="GRJ857" s="4"/>
      <c r="GRK857" s="4"/>
      <c r="GRL857" s="4"/>
      <c r="GRM857" s="4"/>
      <c r="GRN857" s="4"/>
      <c r="GRO857" s="4"/>
      <c r="GRP857" s="4"/>
      <c r="GRQ857" s="4"/>
      <c r="GRR857" s="4"/>
      <c r="GRS857" s="4"/>
      <c r="GRT857" s="4"/>
      <c r="GRU857" s="4"/>
      <c r="GRV857" s="4"/>
      <c r="GRW857" s="4"/>
      <c r="GRX857" s="4"/>
      <c r="GRY857" s="4"/>
      <c r="GRZ857" s="4"/>
      <c r="GSA857" s="4"/>
      <c r="GSB857" s="4"/>
      <c r="GSC857" s="4"/>
      <c r="GSD857" s="4"/>
      <c r="GSE857" s="4"/>
      <c r="GSF857" s="4"/>
      <c r="GSG857" s="4"/>
      <c r="GSH857" s="4"/>
      <c r="GSI857" s="4"/>
      <c r="GSJ857" s="4"/>
      <c r="GSK857" s="4"/>
      <c r="GSL857" s="4"/>
      <c r="GSM857" s="4"/>
      <c r="GSN857" s="4"/>
      <c r="GSO857" s="4"/>
      <c r="GSP857" s="4"/>
      <c r="GSQ857" s="4"/>
      <c r="GSR857" s="4"/>
      <c r="GSS857" s="4"/>
      <c r="GST857" s="4"/>
      <c r="GSU857" s="4"/>
      <c r="GSV857" s="4"/>
      <c r="GSW857" s="4"/>
      <c r="GSX857" s="4"/>
      <c r="GSY857" s="4"/>
      <c r="GSZ857" s="4"/>
      <c r="GTA857" s="4"/>
      <c r="GTB857" s="4"/>
      <c r="GTC857" s="4"/>
      <c r="GTD857" s="4"/>
      <c r="GTE857" s="4"/>
      <c r="GTF857" s="4"/>
      <c r="GTG857" s="4"/>
      <c r="GTH857" s="4"/>
      <c r="GTI857" s="4"/>
      <c r="GTJ857" s="4"/>
      <c r="GTK857" s="4"/>
      <c r="GTL857" s="4"/>
      <c r="GTM857" s="4"/>
      <c r="GTN857" s="4"/>
      <c r="GTO857" s="4"/>
      <c r="GTP857" s="4"/>
      <c r="GTQ857" s="4"/>
      <c r="GTR857" s="4"/>
      <c r="GTS857" s="4"/>
      <c r="GTT857" s="4"/>
      <c r="GTU857" s="4"/>
      <c r="GTV857" s="4"/>
      <c r="GTW857" s="4"/>
      <c r="GTX857" s="4"/>
      <c r="GTY857" s="4"/>
      <c r="GTZ857" s="4"/>
      <c r="GUA857" s="4"/>
      <c r="GUB857" s="4"/>
      <c r="GUC857" s="4"/>
      <c r="GUD857" s="4"/>
      <c r="GUE857" s="4"/>
      <c r="GUF857" s="4"/>
      <c r="GUG857" s="4"/>
      <c r="GUH857" s="4"/>
      <c r="GUI857" s="4"/>
      <c r="GUJ857" s="4"/>
      <c r="GUK857" s="4"/>
      <c r="GUL857" s="4"/>
      <c r="GUM857" s="4"/>
      <c r="GUN857" s="4"/>
      <c r="GUO857" s="4"/>
      <c r="GUP857" s="4"/>
      <c r="GUQ857" s="4"/>
      <c r="GUR857" s="4"/>
      <c r="GUS857" s="4"/>
      <c r="GUT857" s="4"/>
      <c r="GUU857" s="4"/>
      <c r="GUV857" s="4"/>
      <c r="GUW857" s="4"/>
      <c r="GUX857" s="4"/>
      <c r="GUY857" s="4"/>
      <c r="GUZ857" s="4"/>
      <c r="GVA857" s="4"/>
      <c r="GVB857" s="4"/>
      <c r="GVC857" s="4"/>
      <c r="GVD857" s="4"/>
      <c r="GVE857" s="4"/>
      <c r="GVF857" s="4"/>
      <c r="GVG857" s="4"/>
      <c r="GVH857" s="4"/>
      <c r="GVI857" s="4"/>
      <c r="GVJ857" s="4"/>
      <c r="GVK857" s="4"/>
      <c r="GVL857" s="4"/>
      <c r="GVM857" s="4"/>
      <c r="GVN857" s="4"/>
      <c r="GVO857" s="4"/>
      <c r="GVP857" s="4"/>
      <c r="GVQ857" s="4"/>
      <c r="GVR857" s="4"/>
      <c r="GVS857" s="4"/>
      <c r="GVT857" s="4"/>
      <c r="GVU857" s="4"/>
      <c r="GVV857" s="4"/>
      <c r="GVW857" s="4"/>
      <c r="GVX857" s="4"/>
      <c r="GVY857" s="4"/>
      <c r="GVZ857" s="4"/>
      <c r="GWA857" s="4"/>
      <c r="GWB857" s="4"/>
      <c r="GWC857" s="4"/>
      <c r="GWD857" s="4"/>
      <c r="GWE857" s="4"/>
      <c r="GWF857" s="4"/>
      <c r="GWG857" s="4"/>
      <c r="GWH857" s="4"/>
      <c r="GWI857" s="4"/>
      <c r="GWJ857" s="4"/>
      <c r="GWK857" s="4"/>
      <c r="GWL857" s="4"/>
      <c r="GWM857" s="4"/>
      <c r="GWN857" s="4"/>
      <c r="GWO857" s="4"/>
      <c r="GWP857" s="4"/>
      <c r="GWQ857" s="4"/>
      <c r="GWR857" s="4"/>
      <c r="GWS857" s="4"/>
      <c r="GWT857" s="4"/>
      <c r="GWU857" s="4"/>
      <c r="GWV857" s="4"/>
      <c r="GWW857" s="4"/>
      <c r="GWX857" s="4"/>
      <c r="GWY857" s="4"/>
      <c r="GWZ857" s="4"/>
      <c r="GXA857" s="4"/>
      <c r="GXB857" s="4"/>
      <c r="GXC857" s="4"/>
      <c r="GXD857" s="4"/>
      <c r="GXE857" s="4"/>
      <c r="GXF857" s="4"/>
      <c r="GXG857" s="4"/>
      <c r="GXH857" s="4"/>
      <c r="GXI857" s="4"/>
      <c r="GXJ857" s="4"/>
      <c r="GXK857" s="4"/>
      <c r="GXL857" s="4"/>
      <c r="GXM857" s="4"/>
      <c r="GXN857" s="4"/>
      <c r="GXO857" s="4"/>
      <c r="GXP857" s="4"/>
      <c r="GXQ857" s="4"/>
      <c r="GXR857" s="4"/>
      <c r="GXS857" s="4"/>
      <c r="GXT857" s="4"/>
      <c r="GXU857" s="4"/>
      <c r="GXV857" s="4"/>
      <c r="GXW857" s="4"/>
      <c r="GXX857" s="4"/>
      <c r="GXY857" s="4"/>
      <c r="GXZ857" s="4"/>
      <c r="GYA857" s="4"/>
      <c r="GYB857" s="4"/>
      <c r="GYC857" s="4"/>
      <c r="GYD857" s="4"/>
      <c r="GYE857" s="4"/>
      <c r="GYF857" s="4"/>
      <c r="GYG857" s="4"/>
      <c r="GYH857" s="4"/>
      <c r="GYI857" s="4"/>
      <c r="GYJ857" s="4"/>
      <c r="GYK857" s="4"/>
      <c r="GYL857" s="4"/>
      <c r="GYM857" s="4"/>
      <c r="GYN857" s="4"/>
      <c r="GYO857" s="4"/>
      <c r="GYP857" s="4"/>
      <c r="GYQ857" s="4"/>
      <c r="GYR857" s="4"/>
      <c r="GYS857" s="4"/>
      <c r="GYT857" s="4"/>
      <c r="GYU857" s="4"/>
      <c r="GYV857" s="4"/>
      <c r="GYW857" s="4"/>
      <c r="GYX857" s="4"/>
      <c r="GYY857" s="4"/>
      <c r="GYZ857" s="4"/>
      <c r="GZA857" s="4"/>
      <c r="GZB857" s="4"/>
      <c r="GZC857" s="4"/>
      <c r="GZD857" s="4"/>
      <c r="GZE857" s="4"/>
      <c r="GZF857" s="4"/>
      <c r="GZG857" s="4"/>
      <c r="GZH857" s="4"/>
      <c r="GZI857" s="4"/>
      <c r="GZJ857" s="4"/>
      <c r="GZK857" s="4"/>
      <c r="GZL857" s="4"/>
      <c r="GZM857" s="4"/>
      <c r="GZN857" s="4"/>
      <c r="GZO857" s="4"/>
      <c r="GZP857" s="4"/>
      <c r="GZQ857" s="4"/>
      <c r="GZR857" s="4"/>
      <c r="GZS857" s="4"/>
      <c r="GZT857" s="4"/>
      <c r="GZU857" s="4"/>
      <c r="GZV857" s="4"/>
      <c r="GZW857" s="4"/>
      <c r="GZX857" s="4"/>
      <c r="GZY857" s="4"/>
      <c r="GZZ857" s="4"/>
      <c r="HAA857" s="4"/>
      <c r="HAB857" s="4"/>
      <c r="HAC857" s="4"/>
      <c r="HAD857" s="4"/>
      <c r="HAE857" s="4"/>
      <c r="HAF857" s="4"/>
      <c r="HAG857" s="4"/>
      <c r="HAH857" s="4"/>
      <c r="HAI857" s="4"/>
      <c r="HAJ857" s="4"/>
      <c r="HAK857" s="4"/>
      <c r="HAL857" s="4"/>
      <c r="HAM857" s="4"/>
      <c r="HAN857" s="4"/>
      <c r="HAO857" s="4"/>
      <c r="HAP857" s="4"/>
      <c r="HAQ857" s="4"/>
      <c r="HAR857" s="4"/>
      <c r="HAS857" s="4"/>
      <c r="HAT857" s="4"/>
      <c r="HAU857" s="4"/>
      <c r="HAV857" s="4"/>
      <c r="HAW857" s="4"/>
      <c r="HAX857" s="4"/>
      <c r="HAY857" s="4"/>
      <c r="HAZ857" s="4"/>
      <c r="HBA857" s="4"/>
      <c r="HBB857" s="4"/>
      <c r="HBC857" s="4"/>
      <c r="HBD857" s="4"/>
      <c r="HBE857" s="4"/>
      <c r="HBF857" s="4"/>
      <c r="HBG857" s="4"/>
      <c r="HBH857" s="4"/>
      <c r="HBI857" s="4"/>
      <c r="HBJ857" s="4"/>
      <c r="HBK857" s="4"/>
      <c r="HBL857" s="4"/>
      <c r="HBM857" s="4"/>
      <c r="HBN857" s="4"/>
      <c r="HBO857" s="4"/>
      <c r="HBP857" s="4"/>
      <c r="HBQ857" s="4"/>
      <c r="HBR857" s="4"/>
      <c r="HBS857" s="4"/>
      <c r="HBT857" s="4"/>
      <c r="HBU857" s="4"/>
      <c r="HBV857" s="4"/>
      <c r="HBW857" s="4"/>
      <c r="HBX857" s="4"/>
      <c r="HBY857" s="4"/>
      <c r="HBZ857" s="4"/>
      <c r="HCA857" s="4"/>
      <c r="HCB857" s="4"/>
      <c r="HCC857" s="4"/>
      <c r="HCD857" s="4"/>
      <c r="HCE857" s="4"/>
      <c r="HCF857" s="4"/>
      <c r="HCG857" s="4"/>
      <c r="HCH857" s="4"/>
      <c r="HCI857" s="4"/>
      <c r="HCJ857" s="4"/>
      <c r="HCK857" s="4"/>
      <c r="HCL857" s="4"/>
      <c r="HCM857" s="4"/>
      <c r="HCN857" s="4"/>
      <c r="HCO857" s="4"/>
      <c r="HCP857" s="4"/>
      <c r="HCQ857" s="4"/>
      <c r="HCR857" s="4"/>
      <c r="HCS857" s="4"/>
      <c r="HCT857" s="4"/>
      <c r="HCU857" s="4"/>
      <c r="HCV857" s="4"/>
      <c r="HCW857" s="4"/>
      <c r="HCX857" s="4"/>
      <c r="HCY857" s="4"/>
      <c r="HCZ857" s="4"/>
      <c r="HDA857" s="4"/>
      <c r="HDB857" s="4"/>
      <c r="HDC857" s="4"/>
      <c r="HDD857" s="4"/>
      <c r="HDE857" s="4"/>
      <c r="HDF857" s="4"/>
      <c r="HDG857" s="4"/>
      <c r="HDH857" s="4"/>
      <c r="HDI857" s="4"/>
      <c r="HDJ857" s="4"/>
      <c r="HDK857" s="4"/>
      <c r="HDL857" s="4"/>
      <c r="HDM857" s="4"/>
      <c r="HDN857" s="4"/>
      <c r="HDO857" s="4"/>
      <c r="HDP857" s="4"/>
      <c r="HDQ857" s="4"/>
      <c r="HDR857" s="4"/>
      <c r="HDS857" s="4"/>
      <c r="HDT857" s="4"/>
      <c r="HDU857" s="4"/>
      <c r="HDV857" s="4"/>
      <c r="HDW857" s="4"/>
      <c r="HDX857" s="4"/>
      <c r="HDY857" s="4"/>
      <c r="HDZ857" s="4"/>
      <c r="HEA857" s="4"/>
      <c r="HEB857" s="4"/>
      <c r="HEC857" s="4"/>
      <c r="HED857" s="4"/>
      <c r="HEE857" s="4"/>
      <c r="HEF857" s="4"/>
      <c r="HEG857" s="4"/>
      <c r="HEH857" s="4"/>
      <c r="HEI857" s="4"/>
      <c r="HEJ857" s="4"/>
      <c r="HEK857" s="4"/>
      <c r="HEL857" s="4"/>
      <c r="HEM857" s="4"/>
      <c r="HEN857" s="4"/>
      <c r="HEO857" s="4"/>
      <c r="HEP857" s="4"/>
      <c r="HEQ857" s="4"/>
      <c r="HER857" s="4"/>
      <c r="HES857" s="4"/>
      <c r="HET857" s="4"/>
      <c r="HEU857" s="4"/>
      <c r="HEV857" s="4"/>
      <c r="HEW857" s="4"/>
      <c r="HEX857" s="4"/>
      <c r="HEY857" s="4"/>
      <c r="HEZ857" s="4"/>
      <c r="HFA857" s="4"/>
      <c r="HFB857" s="4"/>
      <c r="HFC857" s="4"/>
      <c r="HFD857" s="4"/>
      <c r="HFE857" s="4"/>
      <c r="HFF857" s="4"/>
      <c r="HFG857" s="4"/>
      <c r="HFH857" s="4"/>
      <c r="HFI857" s="4"/>
      <c r="HFJ857" s="4"/>
      <c r="HFK857" s="4"/>
      <c r="HFL857" s="4"/>
      <c r="HFM857" s="4"/>
      <c r="HFN857" s="4"/>
      <c r="HFO857" s="4"/>
      <c r="HFP857" s="4"/>
      <c r="HFQ857" s="4"/>
      <c r="HFR857" s="4"/>
      <c r="HFS857" s="4"/>
      <c r="HFT857" s="4"/>
      <c r="HFU857" s="4"/>
      <c r="HFV857" s="4"/>
      <c r="HFW857" s="4"/>
      <c r="HFX857" s="4"/>
      <c r="HFY857" s="4"/>
      <c r="HFZ857" s="4"/>
      <c r="HGA857" s="4"/>
      <c r="HGB857" s="4"/>
      <c r="HGC857" s="4"/>
      <c r="HGD857" s="4"/>
      <c r="HGE857" s="4"/>
      <c r="HGF857" s="4"/>
      <c r="HGG857" s="4"/>
      <c r="HGH857" s="4"/>
      <c r="HGI857" s="4"/>
      <c r="HGJ857" s="4"/>
      <c r="HGK857" s="4"/>
      <c r="HGL857" s="4"/>
      <c r="HGM857" s="4"/>
      <c r="HGN857" s="4"/>
      <c r="HGO857" s="4"/>
      <c r="HGP857" s="4"/>
      <c r="HGQ857" s="4"/>
      <c r="HGR857" s="4"/>
      <c r="HGS857" s="4"/>
      <c r="HGT857" s="4"/>
      <c r="HGU857" s="4"/>
      <c r="HGV857" s="4"/>
      <c r="HGW857" s="4"/>
      <c r="HGX857" s="4"/>
      <c r="HGY857" s="4"/>
      <c r="HGZ857" s="4"/>
      <c r="HHA857" s="4"/>
      <c r="HHB857" s="4"/>
      <c r="HHC857" s="4"/>
      <c r="HHD857" s="4"/>
      <c r="HHE857" s="4"/>
      <c r="HHF857" s="4"/>
      <c r="HHG857" s="4"/>
      <c r="HHH857" s="4"/>
      <c r="HHI857" s="4"/>
      <c r="HHJ857" s="4"/>
      <c r="HHK857" s="4"/>
      <c r="HHL857" s="4"/>
      <c r="HHM857" s="4"/>
      <c r="HHN857" s="4"/>
      <c r="HHO857" s="4"/>
      <c r="HHP857" s="4"/>
      <c r="HHQ857" s="4"/>
      <c r="HHR857" s="4"/>
      <c r="HHS857" s="4"/>
      <c r="HHT857" s="4"/>
      <c r="HHU857" s="4"/>
      <c r="HHV857" s="4"/>
      <c r="HHW857" s="4"/>
      <c r="HHX857" s="4"/>
      <c r="HHY857" s="4"/>
      <c r="HHZ857" s="4"/>
      <c r="HIA857" s="4"/>
      <c r="HIB857" s="4"/>
      <c r="HIC857" s="4"/>
      <c r="HID857" s="4"/>
      <c r="HIE857" s="4"/>
      <c r="HIF857" s="4"/>
      <c r="HIG857" s="4"/>
      <c r="HIH857" s="4"/>
      <c r="HII857" s="4"/>
      <c r="HIJ857" s="4"/>
      <c r="HIK857" s="4"/>
      <c r="HIL857" s="4"/>
      <c r="HIM857" s="4"/>
      <c r="HIN857" s="4"/>
      <c r="HIO857" s="4"/>
      <c r="HIP857" s="4"/>
      <c r="HIQ857" s="4"/>
      <c r="HIR857" s="4"/>
      <c r="HIS857" s="4"/>
      <c r="HIT857" s="4"/>
      <c r="HIU857" s="4"/>
      <c r="HIV857" s="4"/>
      <c r="HIW857" s="4"/>
      <c r="HIX857" s="4"/>
      <c r="HIY857" s="4"/>
      <c r="HIZ857" s="4"/>
      <c r="HJA857" s="4"/>
      <c r="HJB857" s="4"/>
      <c r="HJC857" s="4"/>
      <c r="HJD857" s="4"/>
      <c r="HJE857" s="4"/>
      <c r="HJF857" s="4"/>
      <c r="HJG857" s="4"/>
      <c r="HJH857" s="4"/>
      <c r="HJI857" s="4"/>
      <c r="HJJ857" s="4"/>
      <c r="HJK857" s="4"/>
      <c r="HJL857" s="4"/>
      <c r="HJM857" s="4"/>
      <c r="HJN857" s="4"/>
      <c r="HJO857" s="4"/>
      <c r="HJP857" s="4"/>
      <c r="HJQ857" s="4"/>
      <c r="HJR857" s="4"/>
      <c r="HJS857" s="4"/>
      <c r="HJT857" s="4"/>
      <c r="HJU857" s="4"/>
      <c r="HJV857" s="4"/>
      <c r="HJW857" s="4"/>
      <c r="HJX857" s="4"/>
      <c r="HJY857" s="4"/>
      <c r="HJZ857" s="4"/>
      <c r="HKA857" s="4"/>
      <c r="HKB857" s="4"/>
      <c r="HKC857" s="4"/>
      <c r="HKD857" s="4"/>
      <c r="HKE857" s="4"/>
      <c r="HKF857" s="4"/>
      <c r="HKG857" s="4"/>
      <c r="HKH857" s="4"/>
      <c r="HKI857" s="4"/>
      <c r="HKJ857" s="4"/>
      <c r="HKK857" s="4"/>
      <c r="HKL857" s="4"/>
      <c r="HKM857" s="4"/>
      <c r="HKN857" s="4"/>
      <c r="HKO857" s="4"/>
      <c r="HKP857" s="4"/>
      <c r="HKQ857" s="4"/>
      <c r="HKR857" s="4"/>
      <c r="HKS857" s="4"/>
      <c r="HKT857" s="4"/>
      <c r="HKU857" s="4"/>
      <c r="HKV857" s="4"/>
      <c r="HKW857" s="4"/>
      <c r="HKX857" s="4"/>
      <c r="HKY857" s="4"/>
      <c r="HKZ857" s="4"/>
      <c r="HLA857" s="4"/>
      <c r="HLB857" s="4"/>
      <c r="HLC857" s="4"/>
      <c r="HLD857" s="4"/>
      <c r="HLE857" s="4"/>
      <c r="HLF857" s="4"/>
      <c r="HLG857" s="4"/>
      <c r="HLH857" s="4"/>
      <c r="HLI857" s="4"/>
      <c r="HLJ857" s="4"/>
      <c r="HLK857" s="4"/>
      <c r="HLL857" s="4"/>
      <c r="HLM857" s="4"/>
      <c r="HLN857" s="4"/>
      <c r="HLO857" s="4"/>
      <c r="HLP857" s="4"/>
      <c r="HLQ857" s="4"/>
      <c r="HLR857" s="4"/>
      <c r="HLS857" s="4"/>
      <c r="HLT857" s="4"/>
      <c r="HLU857" s="4"/>
      <c r="HLV857" s="4"/>
      <c r="HLW857" s="4"/>
      <c r="HLX857" s="4"/>
      <c r="HLY857" s="4"/>
      <c r="HLZ857" s="4"/>
      <c r="HMA857" s="4"/>
      <c r="HMB857" s="4"/>
      <c r="HMC857" s="4"/>
      <c r="HMD857" s="4"/>
      <c r="HME857" s="4"/>
      <c r="HMF857" s="4"/>
      <c r="HMG857" s="4"/>
      <c r="HMH857" s="4"/>
      <c r="HMI857" s="4"/>
      <c r="HMJ857" s="4"/>
      <c r="HMK857" s="4"/>
      <c r="HML857" s="4"/>
      <c r="HMM857" s="4"/>
      <c r="HMN857" s="4"/>
      <c r="HMO857" s="4"/>
      <c r="HMP857" s="4"/>
      <c r="HMQ857" s="4"/>
      <c r="HMR857" s="4"/>
      <c r="HMS857" s="4"/>
      <c r="HMT857" s="4"/>
      <c r="HMU857" s="4"/>
      <c r="HMV857" s="4"/>
      <c r="HMW857" s="4"/>
      <c r="HMX857" s="4"/>
      <c r="HMY857" s="4"/>
      <c r="HMZ857" s="4"/>
      <c r="HNA857" s="4"/>
      <c r="HNB857" s="4"/>
      <c r="HNC857" s="4"/>
      <c r="HND857" s="4"/>
      <c r="HNE857" s="4"/>
      <c r="HNF857" s="4"/>
      <c r="HNG857" s="4"/>
      <c r="HNH857" s="4"/>
      <c r="HNI857" s="4"/>
      <c r="HNJ857" s="4"/>
      <c r="HNK857" s="4"/>
      <c r="HNL857" s="4"/>
      <c r="HNM857" s="4"/>
      <c r="HNN857" s="4"/>
      <c r="HNO857" s="4"/>
      <c r="HNP857" s="4"/>
      <c r="HNQ857" s="4"/>
      <c r="HNR857" s="4"/>
      <c r="HNS857" s="4"/>
      <c r="HNT857" s="4"/>
      <c r="HNU857" s="4"/>
      <c r="HNV857" s="4"/>
      <c r="HNW857" s="4"/>
      <c r="HNX857" s="4"/>
      <c r="HNY857" s="4"/>
      <c r="HNZ857" s="4"/>
      <c r="HOA857" s="4"/>
      <c r="HOB857" s="4"/>
      <c r="HOC857" s="4"/>
      <c r="HOD857" s="4"/>
      <c r="HOE857" s="4"/>
      <c r="HOF857" s="4"/>
      <c r="HOG857" s="4"/>
      <c r="HOH857" s="4"/>
      <c r="HOI857" s="4"/>
      <c r="HOJ857" s="4"/>
      <c r="HOK857" s="4"/>
      <c r="HOL857" s="4"/>
      <c r="HOM857" s="4"/>
      <c r="HON857" s="4"/>
      <c r="HOO857" s="4"/>
      <c r="HOP857" s="4"/>
      <c r="HOQ857" s="4"/>
      <c r="HOR857" s="4"/>
      <c r="HOS857" s="4"/>
      <c r="HOT857" s="4"/>
      <c r="HOU857" s="4"/>
      <c r="HOV857" s="4"/>
      <c r="HOW857" s="4"/>
      <c r="HOX857" s="4"/>
      <c r="HOY857" s="4"/>
      <c r="HOZ857" s="4"/>
      <c r="HPA857" s="4"/>
      <c r="HPB857" s="4"/>
      <c r="HPC857" s="4"/>
      <c r="HPD857" s="4"/>
      <c r="HPE857" s="4"/>
      <c r="HPF857" s="4"/>
      <c r="HPG857" s="4"/>
      <c r="HPH857" s="4"/>
      <c r="HPI857" s="4"/>
      <c r="HPJ857" s="4"/>
      <c r="HPK857" s="4"/>
      <c r="HPL857" s="4"/>
      <c r="HPM857" s="4"/>
      <c r="HPN857" s="4"/>
      <c r="HPO857" s="4"/>
      <c r="HPP857" s="4"/>
      <c r="HPQ857" s="4"/>
      <c r="HPR857" s="4"/>
      <c r="HPS857" s="4"/>
      <c r="HPT857" s="4"/>
      <c r="HPU857" s="4"/>
      <c r="HPV857" s="4"/>
      <c r="HPW857" s="4"/>
      <c r="HPX857" s="4"/>
      <c r="HPY857" s="4"/>
      <c r="HPZ857" s="4"/>
      <c r="HQA857" s="4"/>
      <c r="HQB857" s="4"/>
      <c r="HQC857" s="4"/>
      <c r="HQD857" s="4"/>
      <c r="HQE857" s="4"/>
      <c r="HQF857" s="4"/>
      <c r="HQG857" s="4"/>
      <c r="HQH857" s="4"/>
      <c r="HQI857" s="4"/>
      <c r="HQJ857" s="4"/>
      <c r="HQK857" s="4"/>
      <c r="HQL857" s="4"/>
      <c r="HQM857" s="4"/>
      <c r="HQN857" s="4"/>
      <c r="HQO857" s="4"/>
      <c r="HQP857" s="4"/>
      <c r="HQQ857" s="4"/>
      <c r="HQR857" s="4"/>
      <c r="HQS857" s="4"/>
      <c r="HQT857" s="4"/>
      <c r="HQU857" s="4"/>
      <c r="HQV857" s="4"/>
      <c r="HQW857" s="4"/>
      <c r="HQX857" s="4"/>
      <c r="HQY857" s="4"/>
      <c r="HQZ857" s="4"/>
      <c r="HRA857" s="4"/>
      <c r="HRB857" s="4"/>
      <c r="HRC857" s="4"/>
      <c r="HRD857" s="4"/>
      <c r="HRE857" s="4"/>
      <c r="HRF857" s="4"/>
      <c r="HRG857" s="4"/>
      <c r="HRH857" s="4"/>
      <c r="HRI857" s="4"/>
      <c r="HRJ857" s="4"/>
      <c r="HRK857" s="4"/>
      <c r="HRL857" s="4"/>
      <c r="HRM857" s="4"/>
      <c r="HRN857" s="4"/>
      <c r="HRO857" s="4"/>
      <c r="HRP857" s="4"/>
      <c r="HRQ857" s="4"/>
      <c r="HRR857" s="4"/>
      <c r="HRS857" s="4"/>
      <c r="HRT857" s="4"/>
      <c r="HRU857" s="4"/>
      <c r="HRV857" s="4"/>
      <c r="HRW857" s="4"/>
      <c r="HRX857" s="4"/>
      <c r="HRY857" s="4"/>
      <c r="HRZ857" s="4"/>
      <c r="HSA857" s="4"/>
      <c r="HSB857" s="4"/>
      <c r="HSC857" s="4"/>
      <c r="HSD857" s="4"/>
      <c r="HSE857" s="4"/>
      <c r="HSF857" s="4"/>
      <c r="HSG857" s="4"/>
      <c r="HSH857" s="4"/>
      <c r="HSI857" s="4"/>
      <c r="HSJ857" s="4"/>
      <c r="HSK857" s="4"/>
      <c r="HSL857" s="4"/>
      <c r="HSM857" s="4"/>
      <c r="HSN857" s="4"/>
      <c r="HSO857" s="4"/>
      <c r="HSP857" s="4"/>
      <c r="HSQ857" s="4"/>
      <c r="HSR857" s="4"/>
      <c r="HSS857" s="4"/>
      <c r="HST857" s="4"/>
      <c r="HSU857" s="4"/>
      <c r="HSV857" s="4"/>
      <c r="HSW857" s="4"/>
      <c r="HSX857" s="4"/>
      <c r="HSY857" s="4"/>
      <c r="HSZ857" s="4"/>
      <c r="HTA857" s="4"/>
      <c r="HTB857" s="4"/>
      <c r="HTC857" s="4"/>
      <c r="HTD857" s="4"/>
      <c r="HTE857" s="4"/>
      <c r="HTF857" s="4"/>
      <c r="HTG857" s="4"/>
      <c r="HTH857" s="4"/>
      <c r="HTI857" s="4"/>
      <c r="HTJ857" s="4"/>
      <c r="HTK857" s="4"/>
      <c r="HTL857" s="4"/>
      <c r="HTM857" s="4"/>
      <c r="HTN857" s="4"/>
      <c r="HTO857" s="4"/>
      <c r="HTP857" s="4"/>
      <c r="HTQ857" s="4"/>
      <c r="HTR857" s="4"/>
      <c r="HTS857" s="4"/>
      <c r="HTT857" s="4"/>
      <c r="HTU857" s="4"/>
      <c r="HTV857" s="4"/>
      <c r="HTW857" s="4"/>
      <c r="HTX857" s="4"/>
      <c r="HTY857" s="4"/>
      <c r="HTZ857" s="4"/>
      <c r="HUA857" s="4"/>
      <c r="HUB857" s="4"/>
      <c r="HUC857" s="4"/>
      <c r="HUD857" s="4"/>
      <c r="HUE857" s="4"/>
      <c r="HUF857" s="4"/>
      <c r="HUG857" s="4"/>
      <c r="HUH857" s="4"/>
      <c r="HUI857" s="4"/>
      <c r="HUJ857" s="4"/>
      <c r="HUK857" s="4"/>
      <c r="HUL857" s="4"/>
      <c r="HUM857" s="4"/>
      <c r="HUN857" s="4"/>
      <c r="HUO857" s="4"/>
      <c r="HUP857" s="4"/>
      <c r="HUQ857" s="4"/>
      <c r="HUR857" s="4"/>
      <c r="HUS857" s="4"/>
      <c r="HUT857" s="4"/>
      <c r="HUU857" s="4"/>
      <c r="HUV857" s="4"/>
      <c r="HUW857" s="4"/>
      <c r="HUX857" s="4"/>
      <c r="HUY857" s="4"/>
      <c r="HUZ857" s="4"/>
      <c r="HVA857" s="4"/>
      <c r="HVB857" s="4"/>
      <c r="HVC857" s="4"/>
      <c r="HVD857" s="4"/>
      <c r="HVE857" s="4"/>
      <c r="HVF857" s="4"/>
      <c r="HVG857" s="4"/>
      <c r="HVH857" s="4"/>
      <c r="HVI857" s="4"/>
      <c r="HVJ857" s="4"/>
      <c r="HVK857" s="4"/>
      <c r="HVL857" s="4"/>
      <c r="HVM857" s="4"/>
      <c r="HVN857" s="4"/>
      <c r="HVO857" s="4"/>
      <c r="HVP857" s="4"/>
      <c r="HVQ857" s="4"/>
      <c r="HVR857" s="4"/>
      <c r="HVS857" s="4"/>
      <c r="HVT857" s="4"/>
      <c r="HVU857" s="4"/>
      <c r="HVV857" s="4"/>
      <c r="HVW857" s="4"/>
      <c r="HVX857" s="4"/>
      <c r="HVY857" s="4"/>
      <c r="HVZ857" s="4"/>
      <c r="HWA857" s="4"/>
      <c r="HWB857" s="4"/>
      <c r="HWC857" s="4"/>
      <c r="HWD857" s="4"/>
      <c r="HWE857" s="4"/>
      <c r="HWF857" s="4"/>
      <c r="HWG857" s="4"/>
      <c r="HWH857" s="4"/>
      <c r="HWI857" s="4"/>
      <c r="HWJ857" s="4"/>
      <c r="HWK857" s="4"/>
      <c r="HWL857" s="4"/>
      <c r="HWM857" s="4"/>
      <c r="HWN857" s="4"/>
      <c r="HWO857" s="4"/>
      <c r="HWP857" s="4"/>
      <c r="HWQ857" s="4"/>
      <c r="HWR857" s="4"/>
      <c r="HWS857" s="4"/>
      <c r="HWT857" s="4"/>
      <c r="HWU857" s="4"/>
      <c r="HWV857" s="4"/>
      <c r="HWW857" s="4"/>
      <c r="HWX857" s="4"/>
      <c r="HWY857" s="4"/>
      <c r="HWZ857" s="4"/>
      <c r="HXA857" s="4"/>
      <c r="HXB857" s="4"/>
      <c r="HXC857" s="4"/>
      <c r="HXD857" s="4"/>
      <c r="HXE857" s="4"/>
      <c r="HXF857" s="4"/>
      <c r="HXG857" s="4"/>
      <c r="HXH857" s="4"/>
      <c r="HXI857" s="4"/>
      <c r="HXJ857" s="4"/>
      <c r="HXK857" s="4"/>
      <c r="HXL857" s="4"/>
      <c r="HXM857" s="4"/>
      <c r="HXN857" s="4"/>
      <c r="HXO857" s="4"/>
      <c r="HXP857" s="4"/>
      <c r="HXQ857" s="4"/>
      <c r="HXR857" s="4"/>
      <c r="HXS857" s="4"/>
      <c r="HXT857" s="4"/>
      <c r="HXU857" s="4"/>
      <c r="HXV857" s="4"/>
      <c r="HXW857" s="4"/>
      <c r="HXX857" s="4"/>
      <c r="HXY857" s="4"/>
      <c r="HXZ857" s="4"/>
      <c r="HYA857" s="4"/>
      <c r="HYB857" s="4"/>
      <c r="HYC857" s="4"/>
      <c r="HYD857" s="4"/>
      <c r="HYE857" s="4"/>
      <c r="HYF857" s="4"/>
      <c r="HYG857" s="4"/>
      <c r="HYH857" s="4"/>
      <c r="HYI857" s="4"/>
      <c r="HYJ857" s="4"/>
      <c r="HYK857" s="4"/>
      <c r="HYL857" s="4"/>
      <c r="HYM857" s="4"/>
      <c r="HYN857" s="4"/>
      <c r="HYO857" s="4"/>
      <c r="HYP857" s="4"/>
      <c r="HYQ857" s="4"/>
      <c r="HYR857" s="4"/>
      <c r="HYS857" s="4"/>
      <c r="HYT857" s="4"/>
      <c r="HYU857" s="4"/>
      <c r="HYV857" s="4"/>
      <c r="HYW857" s="4"/>
      <c r="HYX857" s="4"/>
      <c r="HYY857" s="4"/>
      <c r="HYZ857" s="4"/>
      <c r="HZA857" s="4"/>
      <c r="HZB857" s="4"/>
      <c r="HZC857" s="4"/>
      <c r="HZD857" s="4"/>
      <c r="HZE857" s="4"/>
      <c r="HZF857" s="4"/>
      <c r="HZG857" s="4"/>
      <c r="HZH857" s="4"/>
      <c r="HZI857" s="4"/>
      <c r="HZJ857" s="4"/>
      <c r="HZK857" s="4"/>
      <c r="HZL857" s="4"/>
      <c r="HZM857" s="4"/>
      <c r="HZN857" s="4"/>
      <c r="HZO857" s="4"/>
      <c r="HZP857" s="4"/>
      <c r="HZQ857" s="4"/>
      <c r="HZR857" s="4"/>
      <c r="HZS857" s="4"/>
      <c r="HZT857" s="4"/>
      <c r="HZU857" s="4"/>
      <c r="HZV857" s="4"/>
      <c r="HZW857" s="4"/>
      <c r="HZX857" s="4"/>
      <c r="HZY857" s="4"/>
      <c r="HZZ857" s="4"/>
      <c r="IAA857" s="4"/>
      <c r="IAB857" s="4"/>
      <c r="IAC857" s="4"/>
      <c r="IAD857" s="4"/>
      <c r="IAE857" s="4"/>
      <c r="IAF857" s="4"/>
      <c r="IAG857" s="4"/>
      <c r="IAH857" s="4"/>
      <c r="IAI857" s="4"/>
      <c r="IAJ857" s="4"/>
      <c r="IAK857" s="4"/>
      <c r="IAL857" s="4"/>
      <c r="IAM857" s="4"/>
      <c r="IAN857" s="4"/>
      <c r="IAO857" s="4"/>
      <c r="IAP857" s="4"/>
      <c r="IAQ857" s="4"/>
      <c r="IAR857" s="4"/>
      <c r="IAS857" s="4"/>
      <c r="IAT857" s="4"/>
      <c r="IAU857" s="4"/>
      <c r="IAV857" s="4"/>
      <c r="IAW857" s="4"/>
      <c r="IAX857" s="4"/>
      <c r="IAY857" s="4"/>
      <c r="IAZ857" s="4"/>
      <c r="IBA857" s="4"/>
      <c r="IBB857" s="4"/>
      <c r="IBC857" s="4"/>
      <c r="IBD857" s="4"/>
      <c r="IBE857" s="4"/>
      <c r="IBF857" s="4"/>
      <c r="IBG857" s="4"/>
      <c r="IBH857" s="4"/>
      <c r="IBI857" s="4"/>
      <c r="IBJ857" s="4"/>
      <c r="IBK857" s="4"/>
      <c r="IBL857" s="4"/>
      <c r="IBM857" s="4"/>
      <c r="IBN857" s="4"/>
      <c r="IBO857" s="4"/>
      <c r="IBP857" s="4"/>
      <c r="IBQ857" s="4"/>
      <c r="IBR857" s="4"/>
      <c r="IBS857" s="4"/>
      <c r="IBT857" s="4"/>
      <c r="IBU857" s="4"/>
      <c r="IBV857" s="4"/>
      <c r="IBW857" s="4"/>
      <c r="IBX857" s="4"/>
      <c r="IBY857" s="4"/>
      <c r="IBZ857" s="4"/>
      <c r="ICA857" s="4"/>
      <c r="ICB857" s="4"/>
      <c r="ICC857" s="4"/>
      <c r="ICD857" s="4"/>
      <c r="ICE857" s="4"/>
      <c r="ICF857" s="4"/>
      <c r="ICG857" s="4"/>
      <c r="ICH857" s="4"/>
      <c r="ICI857" s="4"/>
      <c r="ICJ857" s="4"/>
      <c r="ICK857" s="4"/>
      <c r="ICL857" s="4"/>
      <c r="ICM857" s="4"/>
      <c r="ICN857" s="4"/>
      <c r="ICO857" s="4"/>
      <c r="ICP857" s="4"/>
      <c r="ICQ857" s="4"/>
      <c r="ICR857" s="4"/>
      <c r="ICS857" s="4"/>
      <c r="ICT857" s="4"/>
      <c r="ICU857" s="4"/>
      <c r="ICV857" s="4"/>
      <c r="ICW857" s="4"/>
      <c r="ICX857" s="4"/>
      <c r="ICY857" s="4"/>
      <c r="ICZ857" s="4"/>
      <c r="IDA857" s="4"/>
      <c r="IDB857" s="4"/>
      <c r="IDC857" s="4"/>
      <c r="IDD857" s="4"/>
      <c r="IDE857" s="4"/>
      <c r="IDF857" s="4"/>
      <c r="IDG857" s="4"/>
      <c r="IDH857" s="4"/>
      <c r="IDI857" s="4"/>
      <c r="IDJ857" s="4"/>
      <c r="IDK857" s="4"/>
      <c r="IDL857" s="4"/>
      <c r="IDM857" s="4"/>
      <c r="IDN857" s="4"/>
      <c r="IDO857" s="4"/>
      <c r="IDP857" s="4"/>
      <c r="IDQ857" s="4"/>
      <c r="IDR857" s="4"/>
      <c r="IDS857" s="4"/>
      <c r="IDT857" s="4"/>
      <c r="IDU857" s="4"/>
      <c r="IDV857" s="4"/>
      <c r="IDW857" s="4"/>
      <c r="IDX857" s="4"/>
      <c r="IDY857" s="4"/>
      <c r="IDZ857" s="4"/>
      <c r="IEA857" s="4"/>
      <c r="IEB857" s="4"/>
      <c r="IEC857" s="4"/>
      <c r="IED857" s="4"/>
      <c r="IEE857" s="4"/>
      <c r="IEF857" s="4"/>
      <c r="IEG857" s="4"/>
      <c r="IEH857" s="4"/>
      <c r="IEI857" s="4"/>
      <c r="IEJ857" s="4"/>
      <c r="IEK857" s="4"/>
      <c r="IEL857" s="4"/>
      <c r="IEM857" s="4"/>
      <c r="IEN857" s="4"/>
      <c r="IEO857" s="4"/>
      <c r="IEP857" s="4"/>
      <c r="IEQ857" s="4"/>
      <c r="IER857" s="4"/>
      <c r="IES857" s="4"/>
      <c r="IET857" s="4"/>
      <c r="IEU857" s="4"/>
      <c r="IEV857" s="4"/>
      <c r="IEW857" s="4"/>
      <c r="IEX857" s="4"/>
      <c r="IEY857" s="4"/>
      <c r="IEZ857" s="4"/>
      <c r="IFA857" s="4"/>
      <c r="IFB857" s="4"/>
      <c r="IFC857" s="4"/>
      <c r="IFD857" s="4"/>
      <c r="IFE857" s="4"/>
      <c r="IFF857" s="4"/>
      <c r="IFG857" s="4"/>
      <c r="IFH857" s="4"/>
      <c r="IFI857" s="4"/>
      <c r="IFJ857" s="4"/>
      <c r="IFK857" s="4"/>
      <c r="IFL857" s="4"/>
      <c r="IFM857" s="4"/>
      <c r="IFN857" s="4"/>
      <c r="IFO857" s="4"/>
      <c r="IFP857" s="4"/>
      <c r="IFQ857" s="4"/>
      <c r="IFR857" s="4"/>
      <c r="IFS857" s="4"/>
      <c r="IFT857" s="4"/>
      <c r="IFU857" s="4"/>
      <c r="IFV857" s="4"/>
      <c r="IFW857" s="4"/>
      <c r="IFX857" s="4"/>
      <c r="IFY857" s="4"/>
      <c r="IFZ857" s="4"/>
      <c r="IGA857" s="4"/>
      <c r="IGB857" s="4"/>
      <c r="IGC857" s="4"/>
      <c r="IGD857" s="4"/>
      <c r="IGE857" s="4"/>
      <c r="IGF857" s="4"/>
      <c r="IGG857" s="4"/>
      <c r="IGH857" s="4"/>
      <c r="IGI857" s="4"/>
      <c r="IGJ857" s="4"/>
      <c r="IGK857" s="4"/>
      <c r="IGL857" s="4"/>
      <c r="IGM857" s="4"/>
      <c r="IGN857" s="4"/>
      <c r="IGO857" s="4"/>
      <c r="IGP857" s="4"/>
      <c r="IGQ857" s="4"/>
      <c r="IGR857" s="4"/>
      <c r="IGS857" s="4"/>
      <c r="IGT857" s="4"/>
      <c r="IGU857" s="4"/>
      <c r="IGV857" s="4"/>
      <c r="IGW857" s="4"/>
      <c r="IGX857" s="4"/>
      <c r="IGY857" s="4"/>
      <c r="IGZ857" s="4"/>
      <c r="IHA857" s="4"/>
      <c r="IHB857" s="4"/>
      <c r="IHC857" s="4"/>
      <c r="IHD857" s="4"/>
      <c r="IHE857" s="4"/>
      <c r="IHF857" s="4"/>
      <c r="IHG857" s="4"/>
      <c r="IHH857" s="4"/>
      <c r="IHI857" s="4"/>
      <c r="IHJ857" s="4"/>
      <c r="IHK857" s="4"/>
      <c r="IHL857" s="4"/>
      <c r="IHM857" s="4"/>
      <c r="IHN857" s="4"/>
      <c r="IHO857" s="4"/>
      <c r="IHP857" s="4"/>
      <c r="IHQ857" s="4"/>
      <c r="IHR857" s="4"/>
      <c r="IHS857" s="4"/>
      <c r="IHT857" s="4"/>
      <c r="IHU857" s="4"/>
      <c r="IHV857" s="4"/>
      <c r="IHW857" s="4"/>
      <c r="IHX857" s="4"/>
      <c r="IHY857" s="4"/>
      <c r="IHZ857" s="4"/>
      <c r="IIA857" s="4"/>
      <c r="IIB857" s="4"/>
      <c r="IIC857" s="4"/>
      <c r="IID857" s="4"/>
      <c r="IIE857" s="4"/>
      <c r="IIF857" s="4"/>
      <c r="IIG857" s="4"/>
      <c r="IIH857" s="4"/>
      <c r="III857" s="4"/>
      <c r="IIJ857" s="4"/>
      <c r="IIK857" s="4"/>
      <c r="IIL857" s="4"/>
      <c r="IIM857" s="4"/>
      <c r="IIN857" s="4"/>
      <c r="IIO857" s="4"/>
      <c r="IIP857" s="4"/>
      <c r="IIQ857" s="4"/>
      <c r="IIR857" s="4"/>
      <c r="IIS857" s="4"/>
      <c r="IIT857" s="4"/>
      <c r="IIU857" s="4"/>
      <c r="IIV857" s="4"/>
      <c r="IIW857" s="4"/>
      <c r="IIX857" s="4"/>
      <c r="IIY857" s="4"/>
      <c r="IIZ857" s="4"/>
      <c r="IJA857" s="4"/>
      <c r="IJB857" s="4"/>
      <c r="IJC857" s="4"/>
      <c r="IJD857" s="4"/>
      <c r="IJE857" s="4"/>
      <c r="IJF857" s="4"/>
      <c r="IJG857" s="4"/>
      <c r="IJH857" s="4"/>
      <c r="IJI857" s="4"/>
      <c r="IJJ857" s="4"/>
      <c r="IJK857" s="4"/>
      <c r="IJL857" s="4"/>
      <c r="IJM857" s="4"/>
      <c r="IJN857" s="4"/>
      <c r="IJO857" s="4"/>
      <c r="IJP857" s="4"/>
      <c r="IJQ857" s="4"/>
      <c r="IJR857" s="4"/>
      <c r="IJS857" s="4"/>
      <c r="IJT857" s="4"/>
      <c r="IJU857" s="4"/>
      <c r="IJV857" s="4"/>
      <c r="IJW857" s="4"/>
      <c r="IJX857" s="4"/>
      <c r="IJY857" s="4"/>
      <c r="IJZ857" s="4"/>
      <c r="IKA857" s="4"/>
      <c r="IKB857" s="4"/>
      <c r="IKC857" s="4"/>
      <c r="IKD857" s="4"/>
      <c r="IKE857" s="4"/>
      <c r="IKF857" s="4"/>
      <c r="IKG857" s="4"/>
      <c r="IKH857" s="4"/>
      <c r="IKI857" s="4"/>
      <c r="IKJ857" s="4"/>
      <c r="IKK857" s="4"/>
      <c r="IKL857" s="4"/>
      <c r="IKM857" s="4"/>
      <c r="IKN857" s="4"/>
      <c r="IKO857" s="4"/>
      <c r="IKP857" s="4"/>
      <c r="IKQ857" s="4"/>
      <c r="IKR857" s="4"/>
      <c r="IKS857" s="4"/>
      <c r="IKT857" s="4"/>
      <c r="IKU857" s="4"/>
      <c r="IKV857" s="4"/>
      <c r="IKW857" s="4"/>
      <c r="IKX857" s="4"/>
      <c r="IKY857" s="4"/>
      <c r="IKZ857" s="4"/>
      <c r="ILA857" s="4"/>
      <c r="ILB857" s="4"/>
      <c r="ILC857" s="4"/>
      <c r="ILD857" s="4"/>
      <c r="ILE857" s="4"/>
      <c r="ILF857" s="4"/>
      <c r="ILG857" s="4"/>
      <c r="ILH857" s="4"/>
      <c r="ILI857" s="4"/>
      <c r="ILJ857" s="4"/>
      <c r="ILK857" s="4"/>
      <c r="ILL857" s="4"/>
      <c r="ILM857" s="4"/>
      <c r="ILN857" s="4"/>
      <c r="ILO857" s="4"/>
      <c r="ILP857" s="4"/>
      <c r="ILQ857" s="4"/>
      <c r="ILR857" s="4"/>
      <c r="ILS857" s="4"/>
      <c r="ILT857" s="4"/>
      <c r="ILU857" s="4"/>
      <c r="ILV857" s="4"/>
      <c r="ILW857" s="4"/>
      <c r="ILX857" s="4"/>
      <c r="ILY857" s="4"/>
      <c r="ILZ857" s="4"/>
      <c r="IMA857" s="4"/>
      <c r="IMB857" s="4"/>
      <c r="IMC857" s="4"/>
      <c r="IMD857" s="4"/>
      <c r="IME857" s="4"/>
      <c r="IMF857" s="4"/>
      <c r="IMG857" s="4"/>
      <c r="IMH857" s="4"/>
      <c r="IMI857" s="4"/>
      <c r="IMJ857" s="4"/>
      <c r="IMK857" s="4"/>
      <c r="IML857" s="4"/>
      <c r="IMM857" s="4"/>
      <c r="IMN857" s="4"/>
      <c r="IMO857" s="4"/>
      <c r="IMP857" s="4"/>
      <c r="IMQ857" s="4"/>
      <c r="IMR857" s="4"/>
      <c r="IMS857" s="4"/>
      <c r="IMT857" s="4"/>
      <c r="IMU857" s="4"/>
      <c r="IMV857" s="4"/>
      <c r="IMW857" s="4"/>
      <c r="IMX857" s="4"/>
      <c r="IMY857" s="4"/>
      <c r="IMZ857" s="4"/>
      <c r="INA857" s="4"/>
      <c r="INB857" s="4"/>
      <c r="INC857" s="4"/>
      <c r="IND857" s="4"/>
      <c r="INE857" s="4"/>
      <c r="INF857" s="4"/>
      <c r="ING857" s="4"/>
      <c r="INH857" s="4"/>
      <c r="INI857" s="4"/>
      <c r="INJ857" s="4"/>
      <c r="INK857" s="4"/>
      <c r="INL857" s="4"/>
      <c r="INM857" s="4"/>
      <c r="INN857" s="4"/>
      <c r="INO857" s="4"/>
      <c r="INP857" s="4"/>
      <c r="INQ857" s="4"/>
      <c r="INR857" s="4"/>
      <c r="INS857" s="4"/>
      <c r="INT857" s="4"/>
      <c r="INU857" s="4"/>
      <c r="INV857" s="4"/>
      <c r="INW857" s="4"/>
      <c r="INX857" s="4"/>
      <c r="INY857" s="4"/>
      <c r="INZ857" s="4"/>
      <c r="IOA857" s="4"/>
      <c r="IOB857" s="4"/>
      <c r="IOC857" s="4"/>
      <c r="IOD857" s="4"/>
      <c r="IOE857" s="4"/>
      <c r="IOF857" s="4"/>
      <c r="IOG857" s="4"/>
      <c r="IOH857" s="4"/>
      <c r="IOI857" s="4"/>
      <c r="IOJ857" s="4"/>
      <c r="IOK857" s="4"/>
      <c r="IOL857" s="4"/>
      <c r="IOM857" s="4"/>
      <c r="ION857" s="4"/>
      <c r="IOO857" s="4"/>
      <c r="IOP857" s="4"/>
      <c r="IOQ857" s="4"/>
      <c r="IOR857" s="4"/>
      <c r="IOS857" s="4"/>
      <c r="IOT857" s="4"/>
      <c r="IOU857" s="4"/>
      <c r="IOV857" s="4"/>
      <c r="IOW857" s="4"/>
      <c r="IOX857" s="4"/>
      <c r="IOY857" s="4"/>
      <c r="IOZ857" s="4"/>
      <c r="IPA857" s="4"/>
      <c r="IPB857" s="4"/>
      <c r="IPC857" s="4"/>
      <c r="IPD857" s="4"/>
      <c r="IPE857" s="4"/>
      <c r="IPF857" s="4"/>
      <c r="IPG857" s="4"/>
      <c r="IPH857" s="4"/>
      <c r="IPI857" s="4"/>
      <c r="IPJ857" s="4"/>
      <c r="IPK857" s="4"/>
      <c r="IPL857" s="4"/>
      <c r="IPM857" s="4"/>
      <c r="IPN857" s="4"/>
      <c r="IPO857" s="4"/>
      <c r="IPP857" s="4"/>
      <c r="IPQ857" s="4"/>
      <c r="IPR857" s="4"/>
      <c r="IPS857" s="4"/>
      <c r="IPT857" s="4"/>
      <c r="IPU857" s="4"/>
      <c r="IPV857" s="4"/>
      <c r="IPW857" s="4"/>
      <c r="IPX857" s="4"/>
      <c r="IPY857" s="4"/>
      <c r="IPZ857" s="4"/>
      <c r="IQA857" s="4"/>
      <c r="IQB857" s="4"/>
      <c r="IQC857" s="4"/>
      <c r="IQD857" s="4"/>
      <c r="IQE857" s="4"/>
      <c r="IQF857" s="4"/>
      <c r="IQG857" s="4"/>
      <c r="IQH857" s="4"/>
      <c r="IQI857" s="4"/>
      <c r="IQJ857" s="4"/>
      <c r="IQK857" s="4"/>
      <c r="IQL857" s="4"/>
      <c r="IQM857" s="4"/>
      <c r="IQN857" s="4"/>
      <c r="IQO857" s="4"/>
      <c r="IQP857" s="4"/>
      <c r="IQQ857" s="4"/>
      <c r="IQR857" s="4"/>
      <c r="IQS857" s="4"/>
      <c r="IQT857" s="4"/>
      <c r="IQU857" s="4"/>
      <c r="IQV857" s="4"/>
      <c r="IQW857" s="4"/>
      <c r="IQX857" s="4"/>
      <c r="IQY857" s="4"/>
      <c r="IQZ857" s="4"/>
      <c r="IRA857" s="4"/>
      <c r="IRB857" s="4"/>
      <c r="IRC857" s="4"/>
      <c r="IRD857" s="4"/>
      <c r="IRE857" s="4"/>
      <c r="IRF857" s="4"/>
      <c r="IRG857" s="4"/>
      <c r="IRH857" s="4"/>
      <c r="IRI857" s="4"/>
      <c r="IRJ857" s="4"/>
      <c r="IRK857" s="4"/>
      <c r="IRL857" s="4"/>
      <c r="IRM857" s="4"/>
      <c r="IRN857" s="4"/>
      <c r="IRO857" s="4"/>
      <c r="IRP857" s="4"/>
      <c r="IRQ857" s="4"/>
      <c r="IRR857" s="4"/>
      <c r="IRS857" s="4"/>
      <c r="IRT857" s="4"/>
      <c r="IRU857" s="4"/>
      <c r="IRV857" s="4"/>
      <c r="IRW857" s="4"/>
      <c r="IRX857" s="4"/>
      <c r="IRY857" s="4"/>
      <c r="IRZ857" s="4"/>
      <c r="ISA857" s="4"/>
      <c r="ISB857" s="4"/>
      <c r="ISC857" s="4"/>
      <c r="ISD857" s="4"/>
      <c r="ISE857" s="4"/>
      <c r="ISF857" s="4"/>
      <c r="ISG857" s="4"/>
      <c r="ISH857" s="4"/>
      <c r="ISI857" s="4"/>
      <c r="ISJ857" s="4"/>
      <c r="ISK857" s="4"/>
      <c r="ISL857" s="4"/>
      <c r="ISM857" s="4"/>
      <c r="ISN857" s="4"/>
      <c r="ISO857" s="4"/>
      <c r="ISP857" s="4"/>
      <c r="ISQ857" s="4"/>
      <c r="ISR857" s="4"/>
      <c r="ISS857" s="4"/>
      <c r="IST857" s="4"/>
      <c r="ISU857" s="4"/>
      <c r="ISV857" s="4"/>
      <c r="ISW857" s="4"/>
      <c r="ISX857" s="4"/>
      <c r="ISY857" s="4"/>
      <c r="ISZ857" s="4"/>
      <c r="ITA857" s="4"/>
      <c r="ITB857" s="4"/>
      <c r="ITC857" s="4"/>
      <c r="ITD857" s="4"/>
      <c r="ITE857" s="4"/>
      <c r="ITF857" s="4"/>
      <c r="ITG857" s="4"/>
      <c r="ITH857" s="4"/>
      <c r="ITI857" s="4"/>
      <c r="ITJ857" s="4"/>
      <c r="ITK857" s="4"/>
      <c r="ITL857" s="4"/>
      <c r="ITM857" s="4"/>
      <c r="ITN857" s="4"/>
      <c r="ITO857" s="4"/>
      <c r="ITP857" s="4"/>
      <c r="ITQ857" s="4"/>
      <c r="ITR857" s="4"/>
      <c r="ITS857" s="4"/>
      <c r="ITT857" s="4"/>
      <c r="ITU857" s="4"/>
      <c r="ITV857" s="4"/>
      <c r="ITW857" s="4"/>
      <c r="ITX857" s="4"/>
      <c r="ITY857" s="4"/>
      <c r="ITZ857" s="4"/>
      <c r="IUA857" s="4"/>
      <c r="IUB857" s="4"/>
      <c r="IUC857" s="4"/>
      <c r="IUD857" s="4"/>
      <c r="IUE857" s="4"/>
      <c r="IUF857" s="4"/>
      <c r="IUG857" s="4"/>
      <c r="IUH857" s="4"/>
      <c r="IUI857" s="4"/>
      <c r="IUJ857" s="4"/>
      <c r="IUK857" s="4"/>
      <c r="IUL857" s="4"/>
      <c r="IUM857" s="4"/>
      <c r="IUN857" s="4"/>
      <c r="IUO857" s="4"/>
      <c r="IUP857" s="4"/>
      <c r="IUQ857" s="4"/>
      <c r="IUR857" s="4"/>
      <c r="IUS857" s="4"/>
      <c r="IUT857" s="4"/>
      <c r="IUU857" s="4"/>
      <c r="IUV857" s="4"/>
      <c r="IUW857" s="4"/>
      <c r="IUX857" s="4"/>
      <c r="IUY857" s="4"/>
      <c r="IUZ857" s="4"/>
      <c r="IVA857" s="4"/>
      <c r="IVB857" s="4"/>
      <c r="IVC857" s="4"/>
      <c r="IVD857" s="4"/>
      <c r="IVE857" s="4"/>
      <c r="IVF857" s="4"/>
      <c r="IVG857" s="4"/>
      <c r="IVH857" s="4"/>
      <c r="IVI857" s="4"/>
      <c r="IVJ857" s="4"/>
      <c r="IVK857" s="4"/>
      <c r="IVL857" s="4"/>
      <c r="IVM857" s="4"/>
      <c r="IVN857" s="4"/>
      <c r="IVO857" s="4"/>
      <c r="IVP857" s="4"/>
      <c r="IVQ857" s="4"/>
      <c r="IVR857" s="4"/>
      <c r="IVS857" s="4"/>
      <c r="IVT857" s="4"/>
      <c r="IVU857" s="4"/>
      <c r="IVV857" s="4"/>
      <c r="IVW857" s="4"/>
      <c r="IVX857" s="4"/>
      <c r="IVY857" s="4"/>
      <c r="IVZ857" s="4"/>
      <c r="IWA857" s="4"/>
      <c r="IWB857" s="4"/>
      <c r="IWC857" s="4"/>
      <c r="IWD857" s="4"/>
      <c r="IWE857" s="4"/>
      <c r="IWF857" s="4"/>
      <c r="IWG857" s="4"/>
      <c r="IWH857" s="4"/>
      <c r="IWI857" s="4"/>
      <c r="IWJ857" s="4"/>
      <c r="IWK857" s="4"/>
      <c r="IWL857" s="4"/>
      <c r="IWM857" s="4"/>
      <c r="IWN857" s="4"/>
      <c r="IWO857" s="4"/>
      <c r="IWP857" s="4"/>
      <c r="IWQ857" s="4"/>
      <c r="IWR857" s="4"/>
      <c r="IWS857" s="4"/>
      <c r="IWT857" s="4"/>
      <c r="IWU857" s="4"/>
      <c r="IWV857" s="4"/>
      <c r="IWW857" s="4"/>
      <c r="IWX857" s="4"/>
      <c r="IWY857" s="4"/>
      <c r="IWZ857" s="4"/>
      <c r="IXA857" s="4"/>
      <c r="IXB857" s="4"/>
      <c r="IXC857" s="4"/>
      <c r="IXD857" s="4"/>
      <c r="IXE857" s="4"/>
      <c r="IXF857" s="4"/>
      <c r="IXG857" s="4"/>
      <c r="IXH857" s="4"/>
      <c r="IXI857" s="4"/>
      <c r="IXJ857" s="4"/>
      <c r="IXK857" s="4"/>
      <c r="IXL857" s="4"/>
      <c r="IXM857" s="4"/>
      <c r="IXN857" s="4"/>
      <c r="IXO857" s="4"/>
      <c r="IXP857" s="4"/>
      <c r="IXQ857" s="4"/>
      <c r="IXR857" s="4"/>
      <c r="IXS857" s="4"/>
      <c r="IXT857" s="4"/>
      <c r="IXU857" s="4"/>
      <c r="IXV857" s="4"/>
      <c r="IXW857" s="4"/>
      <c r="IXX857" s="4"/>
      <c r="IXY857" s="4"/>
      <c r="IXZ857" s="4"/>
      <c r="IYA857" s="4"/>
      <c r="IYB857" s="4"/>
      <c r="IYC857" s="4"/>
      <c r="IYD857" s="4"/>
      <c r="IYE857" s="4"/>
      <c r="IYF857" s="4"/>
      <c r="IYG857" s="4"/>
      <c r="IYH857" s="4"/>
      <c r="IYI857" s="4"/>
      <c r="IYJ857" s="4"/>
      <c r="IYK857" s="4"/>
      <c r="IYL857" s="4"/>
      <c r="IYM857" s="4"/>
      <c r="IYN857" s="4"/>
      <c r="IYO857" s="4"/>
      <c r="IYP857" s="4"/>
      <c r="IYQ857" s="4"/>
      <c r="IYR857" s="4"/>
      <c r="IYS857" s="4"/>
      <c r="IYT857" s="4"/>
      <c r="IYU857" s="4"/>
      <c r="IYV857" s="4"/>
      <c r="IYW857" s="4"/>
      <c r="IYX857" s="4"/>
      <c r="IYY857" s="4"/>
      <c r="IYZ857" s="4"/>
      <c r="IZA857" s="4"/>
      <c r="IZB857" s="4"/>
      <c r="IZC857" s="4"/>
      <c r="IZD857" s="4"/>
      <c r="IZE857" s="4"/>
      <c r="IZF857" s="4"/>
      <c r="IZG857" s="4"/>
      <c r="IZH857" s="4"/>
      <c r="IZI857" s="4"/>
      <c r="IZJ857" s="4"/>
      <c r="IZK857" s="4"/>
      <c r="IZL857" s="4"/>
      <c r="IZM857" s="4"/>
      <c r="IZN857" s="4"/>
      <c r="IZO857" s="4"/>
      <c r="IZP857" s="4"/>
      <c r="IZQ857" s="4"/>
      <c r="IZR857" s="4"/>
      <c r="IZS857" s="4"/>
      <c r="IZT857" s="4"/>
      <c r="IZU857" s="4"/>
      <c r="IZV857" s="4"/>
      <c r="IZW857" s="4"/>
      <c r="IZX857" s="4"/>
      <c r="IZY857" s="4"/>
      <c r="IZZ857" s="4"/>
      <c r="JAA857" s="4"/>
      <c r="JAB857" s="4"/>
      <c r="JAC857" s="4"/>
      <c r="JAD857" s="4"/>
      <c r="JAE857" s="4"/>
      <c r="JAF857" s="4"/>
      <c r="JAG857" s="4"/>
      <c r="JAH857" s="4"/>
      <c r="JAI857" s="4"/>
      <c r="JAJ857" s="4"/>
      <c r="JAK857" s="4"/>
      <c r="JAL857" s="4"/>
      <c r="JAM857" s="4"/>
      <c r="JAN857" s="4"/>
      <c r="JAO857" s="4"/>
      <c r="JAP857" s="4"/>
      <c r="JAQ857" s="4"/>
      <c r="JAR857" s="4"/>
      <c r="JAS857" s="4"/>
      <c r="JAT857" s="4"/>
      <c r="JAU857" s="4"/>
      <c r="JAV857" s="4"/>
      <c r="JAW857" s="4"/>
      <c r="JAX857" s="4"/>
      <c r="JAY857" s="4"/>
      <c r="JAZ857" s="4"/>
      <c r="JBA857" s="4"/>
      <c r="JBB857" s="4"/>
      <c r="JBC857" s="4"/>
      <c r="JBD857" s="4"/>
      <c r="JBE857" s="4"/>
      <c r="JBF857" s="4"/>
      <c r="JBG857" s="4"/>
      <c r="JBH857" s="4"/>
      <c r="JBI857" s="4"/>
      <c r="JBJ857" s="4"/>
      <c r="JBK857" s="4"/>
      <c r="JBL857" s="4"/>
      <c r="JBM857" s="4"/>
      <c r="JBN857" s="4"/>
      <c r="JBO857" s="4"/>
      <c r="JBP857" s="4"/>
      <c r="JBQ857" s="4"/>
      <c r="JBR857" s="4"/>
      <c r="JBS857" s="4"/>
      <c r="JBT857" s="4"/>
      <c r="JBU857" s="4"/>
      <c r="JBV857" s="4"/>
      <c r="JBW857" s="4"/>
      <c r="JBX857" s="4"/>
      <c r="JBY857" s="4"/>
      <c r="JBZ857" s="4"/>
      <c r="JCA857" s="4"/>
      <c r="JCB857" s="4"/>
      <c r="JCC857" s="4"/>
      <c r="JCD857" s="4"/>
      <c r="JCE857" s="4"/>
      <c r="JCF857" s="4"/>
      <c r="JCG857" s="4"/>
      <c r="JCH857" s="4"/>
      <c r="JCI857" s="4"/>
      <c r="JCJ857" s="4"/>
      <c r="JCK857" s="4"/>
      <c r="JCL857" s="4"/>
      <c r="JCM857" s="4"/>
      <c r="JCN857" s="4"/>
      <c r="JCO857" s="4"/>
      <c r="JCP857" s="4"/>
      <c r="JCQ857" s="4"/>
      <c r="JCR857" s="4"/>
      <c r="JCS857" s="4"/>
      <c r="JCT857" s="4"/>
      <c r="JCU857" s="4"/>
      <c r="JCV857" s="4"/>
      <c r="JCW857" s="4"/>
      <c r="JCX857" s="4"/>
      <c r="JCY857" s="4"/>
      <c r="JCZ857" s="4"/>
      <c r="JDA857" s="4"/>
      <c r="JDB857" s="4"/>
      <c r="JDC857" s="4"/>
      <c r="JDD857" s="4"/>
      <c r="JDE857" s="4"/>
      <c r="JDF857" s="4"/>
      <c r="JDG857" s="4"/>
      <c r="JDH857" s="4"/>
      <c r="JDI857" s="4"/>
      <c r="JDJ857" s="4"/>
      <c r="JDK857" s="4"/>
      <c r="JDL857" s="4"/>
      <c r="JDM857" s="4"/>
      <c r="JDN857" s="4"/>
      <c r="JDO857" s="4"/>
      <c r="JDP857" s="4"/>
      <c r="JDQ857" s="4"/>
      <c r="JDR857" s="4"/>
      <c r="JDS857" s="4"/>
      <c r="JDT857" s="4"/>
      <c r="JDU857" s="4"/>
      <c r="JDV857" s="4"/>
      <c r="JDW857" s="4"/>
      <c r="JDX857" s="4"/>
      <c r="JDY857" s="4"/>
      <c r="JDZ857" s="4"/>
      <c r="JEA857" s="4"/>
      <c r="JEB857" s="4"/>
      <c r="JEC857" s="4"/>
      <c r="JED857" s="4"/>
      <c r="JEE857" s="4"/>
      <c r="JEF857" s="4"/>
      <c r="JEG857" s="4"/>
      <c r="JEH857" s="4"/>
      <c r="JEI857" s="4"/>
      <c r="JEJ857" s="4"/>
      <c r="JEK857" s="4"/>
      <c r="JEL857" s="4"/>
      <c r="JEM857" s="4"/>
      <c r="JEN857" s="4"/>
      <c r="JEO857" s="4"/>
      <c r="JEP857" s="4"/>
      <c r="JEQ857" s="4"/>
      <c r="JER857" s="4"/>
      <c r="JES857" s="4"/>
      <c r="JET857" s="4"/>
      <c r="JEU857" s="4"/>
      <c r="JEV857" s="4"/>
      <c r="JEW857" s="4"/>
      <c r="JEX857" s="4"/>
      <c r="JEY857" s="4"/>
      <c r="JEZ857" s="4"/>
      <c r="JFA857" s="4"/>
      <c r="JFB857" s="4"/>
      <c r="JFC857" s="4"/>
      <c r="JFD857" s="4"/>
      <c r="JFE857" s="4"/>
      <c r="JFF857" s="4"/>
      <c r="JFG857" s="4"/>
      <c r="JFH857" s="4"/>
      <c r="JFI857" s="4"/>
      <c r="JFJ857" s="4"/>
      <c r="JFK857" s="4"/>
      <c r="JFL857" s="4"/>
      <c r="JFM857" s="4"/>
      <c r="JFN857" s="4"/>
      <c r="JFO857" s="4"/>
      <c r="JFP857" s="4"/>
      <c r="JFQ857" s="4"/>
      <c r="JFR857" s="4"/>
      <c r="JFS857" s="4"/>
      <c r="JFT857" s="4"/>
      <c r="JFU857" s="4"/>
      <c r="JFV857" s="4"/>
      <c r="JFW857" s="4"/>
      <c r="JFX857" s="4"/>
      <c r="JFY857" s="4"/>
      <c r="JFZ857" s="4"/>
      <c r="JGA857" s="4"/>
      <c r="JGB857" s="4"/>
      <c r="JGC857" s="4"/>
      <c r="JGD857" s="4"/>
      <c r="JGE857" s="4"/>
      <c r="JGF857" s="4"/>
      <c r="JGG857" s="4"/>
      <c r="JGH857" s="4"/>
      <c r="JGI857" s="4"/>
      <c r="JGJ857" s="4"/>
      <c r="JGK857" s="4"/>
      <c r="JGL857" s="4"/>
      <c r="JGM857" s="4"/>
      <c r="JGN857" s="4"/>
      <c r="JGO857" s="4"/>
      <c r="JGP857" s="4"/>
      <c r="JGQ857" s="4"/>
      <c r="JGR857" s="4"/>
      <c r="JGS857" s="4"/>
      <c r="JGT857" s="4"/>
      <c r="JGU857" s="4"/>
      <c r="JGV857" s="4"/>
      <c r="JGW857" s="4"/>
      <c r="JGX857" s="4"/>
      <c r="JGY857" s="4"/>
      <c r="JGZ857" s="4"/>
      <c r="JHA857" s="4"/>
      <c r="JHB857" s="4"/>
      <c r="JHC857" s="4"/>
      <c r="JHD857" s="4"/>
      <c r="JHE857" s="4"/>
      <c r="JHF857" s="4"/>
      <c r="JHG857" s="4"/>
      <c r="JHH857" s="4"/>
      <c r="JHI857" s="4"/>
      <c r="JHJ857" s="4"/>
      <c r="JHK857" s="4"/>
      <c r="JHL857" s="4"/>
      <c r="JHM857" s="4"/>
      <c r="JHN857" s="4"/>
      <c r="JHO857" s="4"/>
      <c r="JHP857" s="4"/>
      <c r="JHQ857" s="4"/>
      <c r="JHR857" s="4"/>
      <c r="JHS857" s="4"/>
      <c r="JHT857" s="4"/>
      <c r="JHU857" s="4"/>
      <c r="JHV857" s="4"/>
      <c r="JHW857" s="4"/>
      <c r="JHX857" s="4"/>
      <c r="JHY857" s="4"/>
      <c r="JHZ857" s="4"/>
      <c r="JIA857" s="4"/>
      <c r="JIB857" s="4"/>
      <c r="JIC857" s="4"/>
      <c r="JID857" s="4"/>
      <c r="JIE857" s="4"/>
      <c r="JIF857" s="4"/>
      <c r="JIG857" s="4"/>
      <c r="JIH857" s="4"/>
      <c r="JII857" s="4"/>
      <c r="JIJ857" s="4"/>
      <c r="JIK857" s="4"/>
      <c r="JIL857" s="4"/>
      <c r="JIM857" s="4"/>
      <c r="JIN857" s="4"/>
      <c r="JIO857" s="4"/>
      <c r="JIP857" s="4"/>
      <c r="JIQ857" s="4"/>
      <c r="JIR857" s="4"/>
      <c r="JIS857" s="4"/>
      <c r="JIT857" s="4"/>
      <c r="JIU857" s="4"/>
      <c r="JIV857" s="4"/>
      <c r="JIW857" s="4"/>
      <c r="JIX857" s="4"/>
      <c r="JIY857" s="4"/>
      <c r="JIZ857" s="4"/>
      <c r="JJA857" s="4"/>
      <c r="JJB857" s="4"/>
      <c r="JJC857" s="4"/>
      <c r="JJD857" s="4"/>
      <c r="JJE857" s="4"/>
      <c r="JJF857" s="4"/>
      <c r="JJG857" s="4"/>
      <c r="JJH857" s="4"/>
      <c r="JJI857" s="4"/>
      <c r="JJJ857" s="4"/>
      <c r="JJK857" s="4"/>
      <c r="JJL857" s="4"/>
      <c r="JJM857" s="4"/>
      <c r="JJN857" s="4"/>
      <c r="JJO857" s="4"/>
      <c r="JJP857" s="4"/>
      <c r="JJQ857" s="4"/>
      <c r="JJR857" s="4"/>
      <c r="JJS857" s="4"/>
      <c r="JJT857" s="4"/>
      <c r="JJU857" s="4"/>
      <c r="JJV857" s="4"/>
      <c r="JJW857" s="4"/>
      <c r="JJX857" s="4"/>
      <c r="JJY857" s="4"/>
      <c r="JJZ857" s="4"/>
      <c r="JKA857" s="4"/>
      <c r="JKB857" s="4"/>
      <c r="JKC857" s="4"/>
      <c r="JKD857" s="4"/>
      <c r="JKE857" s="4"/>
      <c r="JKF857" s="4"/>
      <c r="JKG857" s="4"/>
      <c r="JKH857" s="4"/>
      <c r="JKI857" s="4"/>
      <c r="JKJ857" s="4"/>
      <c r="JKK857" s="4"/>
      <c r="JKL857" s="4"/>
      <c r="JKM857" s="4"/>
      <c r="JKN857" s="4"/>
      <c r="JKO857" s="4"/>
      <c r="JKP857" s="4"/>
      <c r="JKQ857" s="4"/>
      <c r="JKR857" s="4"/>
      <c r="JKS857" s="4"/>
      <c r="JKT857" s="4"/>
      <c r="JKU857" s="4"/>
      <c r="JKV857" s="4"/>
      <c r="JKW857" s="4"/>
      <c r="JKX857" s="4"/>
      <c r="JKY857" s="4"/>
      <c r="JKZ857" s="4"/>
      <c r="JLA857" s="4"/>
      <c r="JLB857" s="4"/>
      <c r="JLC857" s="4"/>
      <c r="JLD857" s="4"/>
      <c r="JLE857" s="4"/>
      <c r="JLF857" s="4"/>
      <c r="JLG857" s="4"/>
      <c r="JLH857" s="4"/>
      <c r="JLI857" s="4"/>
      <c r="JLJ857" s="4"/>
      <c r="JLK857" s="4"/>
      <c r="JLL857" s="4"/>
      <c r="JLM857" s="4"/>
      <c r="JLN857" s="4"/>
      <c r="JLO857" s="4"/>
      <c r="JLP857" s="4"/>
      <c r="JLQ857" s="4"/>
      <c r="JLR857" s="4"/>
      <c r="JLS857" s="4"/>
      <c r="JLT857" s="4"/>
      <c r="JLU857" s="4"/>
      <c r="JLV857" s="4"/>
      <c r="JLW857" s="4"/>
      <c r="JLX857" s="4"/>
      <c r="JLY857" s="4"/>
      <c r="JLZ857" s="4"/>
      <c r="JMA857" s="4"/>
      <c r="JMB857" s="4"/>
      <c r="JMC857" s="4"/>
      <c r="JMD857" s="4"/>
      <c r="JME857" s="4"/>
      <c r="JMF857" s="4"/>
      <c r="JMG857" s="4"/>
      <c r="JMH857" s="4"/>
      <c r="JMI857" s="4"/>
      <c r="JMJ857" s="4"/>
      <c r="JMK857" s="4"/>
      <c r="JML857" s="4"/>
      <c r="JMM857" s="4"/>
      <c r="JMN857" s="4"/>
      <c r="JMO857" s="4"/>
      <c r="JMP857" s="4"/>
      <c r="JMQ857" s="4"/>
      <c r="JMR857" s="4"/>
      <c r="JMS857" s="4"/>
      <c r="JMT857" s="4"/>
      <c r="JMU857" s="4"/>
      <c r="JMV857" s="4"/>
      <c r="JMW857" s="4"/>
      <c r="JMX857" s="4"/>
      <c r="JMY857" s="4"/>
      <c r="JMZ857" s="4"/>
      <c r="JNA857" s="4"/>
      <c r="JNB857" s="4"/>
      <c r="JNC857" s="4"/>
      <c r="JND857" s="4"/>
      <c r="JNE857" s="4"/>
      <c r="JNF857" s="4"/>
      <c r="JNG857" s="4"/>
      <c r="JNH857" s="4"/>
      <c r="JNI857" s="4"/>
      <c r="JNJ857" s="4"/>
      <c r="JNK857" s="4"/>
      <c r="JNL857" s="4"/>
      <c r="JNM857" s="4"/>
      <c r="JNN857" s="4"/>
      <c r="JNO857" s="4"/>
      <c r="JNP857" s="4"/>
      <c r="JNQ857" s="4"/>
      <c r="JNR857" s="4"/>
      <c r="JNS857" s="4"/>
      <c r="JNT857" s="4"/>
      <c r="JNU857" s="4"/>
      <c r="JNV857" s="4"/>
      <c r="JNW857" s="4"/>
      <c r="JNX857" s="4"/>
      <c r="JNY857" s="4"/>
      <c r="JNZ857" s="4"/>
      <c r="JOA857" s="4"/>
      <c r="JOB857" s="4"/>
      <c r="JOC857" s="4"/>
      <c r="JOD857" s="4"/>
      <c r="JOE857" s="4"/>
      <c r="JOF857" s="4"/>
      <c r="JOG857" s="4"/>
      <c r="JOH857" s="4"/>
      <c r="JOI857" s="4"/>
      <c r="JOJ857" s="4"/>
      <c r="JOK857" s="4"/>
      <c r="JOL857" s="4"/>
      <c r="JOM857" s="4"/>
      <c r="JON857" s="4"/>
      <c r="JOO857" s="4"/>
      <c r="JOP857" s="4"/>
      <c r="JOQ857" s="4"/>
      <c r="JOR857" s="4"/>
      <c r="JOS857" s="4"/>
      <c r="JOT857" s="4"/>
      <c r="JOU857" s="4"/>
      <c r="JOV857" s="4"/>
      <c r="JOW857" s="4"/>
      <c r="JOX857" s="4"/>
      <c r="JOY857" s="4"/>
      <c r="JOZ857" s="4"/>
      <c r="JPA857" s="4"/>
      <c r="JPB857" s="4"/>
      <c r="JPC857" s="4"/>
      <c r="JPD857" s="4"/>
      <c r="JPE857" s="4"/>
      <c r="JPF857" s="4"/>
      <c r="JPG857" s="4"/>
      <c r="JPH857" s="4"/>
      <c r="JPI857" s="4"/>
      <c r="JPJ857" s="4"/>
      <c r="JPK857" s="4"/>
      <c r="JPL857" s="4"/>
      <c r="JPM857" s="4"/>
      <c r="JPN857" s="4"/>
      <c r="JPO857" s="4"/>
      <c r="JPP857" s="4"/>
      <c r="JPQ857" s="4"/>
      <c r="JPR857" s="4"/>
      <c r="JPS857" s="4"/>
      <c r="JPT857" s="4"/>
      <c r="JPU857" s="4"/>
      <c r="JPV857" s="4"/>
      <c r="JPW857" s="4"/>
      <c r="JPX857" s="4"/>
      <c r="JPY857" s="4"/>
      <c r="JPZ857" s="4"/>
      <c r="JQA857" s="4"/>
      <c r="JQB857" s="4"/>
      <c r="JQC857" s="4"/>
      <c r="JQD857" s="4"/>
      <c r="JQE857" s="4"/>
      <c r="JQF857" s="4"/>
      <c r="JQG857" s="4"/>
      <c r="JQH857" s="4"/>
      <c r="JQI857" s="4"/>
      <c r="JQJ857" s="4"/>
      <c r="JQK857" s="4"/>
      <c r="JQL857" s="4"/>
      <c r="JQM857" s="4"/>
      <c r="JQN857" s="4"/>
      <c r="JQO857" s="4"/>
      <c r="JQP857" s="4"/>
      <c r="JQQ857" s="4"/>
      <c r="JQR857" s="4"/>
      <c r="JQS857" s="4"/>
      <c r="JQT857" s="4"/>
      <c r="JQU857" s="4"/>
      <c r="JQV857" s="4"/>
      <c r="JQW857" s="4"/>
      <c r="JQX857" s="4"/>
      <c r="JQY857" s="4"/>
      <c r="JQZ857" s="4"/>
      <c r="JRA857" s="4"/>
      <c r="JRB857" s="4"/>
      <c r="JRC857" s="4"/>
      <c r="JRD857" s="4"/>
      <c r="JRE857" s="4"/>
      <c r="JRF857" s="4"/>
      <c r="JRG857" s="4"/>
      <c r="JRH857" s="4"/>
      <c r="JRI857" s="4"/>
      <c r="JRJ857" s="4"/>
      <c r="JRK857" s="4"/>
      <c r="JRL857" s="4"/>
      <c r="JRM857" s="4"/>
      <c r="JRN857" s="4"/>
      <c r="JRO857" s="4"/>
      <c r="JRP857" s="4"/>
      <c r="JRQ857" s="4"/>
      <c r="JRR857" s="4"/>
      <c r="JRS857" s="4"/>
      <c r="JRT857" s="4"/>
      <c r="JRU857" s="4"/>
      <c r="JRV857" s="4"/>
      <c r="JRW857" s="4"/>
      <c r="JRX857" s="4"/>
      <c r="JRY857" s="4"/>
      <c r="JRZ857" s="4"/>
      <c r="JSA857" s="4"/>
      <c r="JSB857" s="4"/>
      <c r="JSC857" s="4"/>
      <c r="JSD857" s="4"/>
      <c r="JSE857" s="4"/>
      <c r="JSF857" s="4"/>
      <c r="JSG857" s="4"/>
      <c r="JSH857" s="4"/>
      <c r="JSI857" s="4"/>
      <c r="JSJ857" s="4"/>
      <c r="JSK857" s="4"/>
      <c r="JSL857" s="4"/>
      <c r="JSM857" s="4"/>
      <c r="JSN857" s="4"/>
      <c r="JSO857" s="4"/>
      <c r="JSP857" s="4"/>
      <c r="JSQ857" s="4"/>
      <c r="JSR857" s="4"/>
      <c r="JSS857" s="4"/>
      <c r="JST857" s="4"/>
      <c r="JSU857" s="4"/>
      <c r="JSV857" s="4"/>
      <c r="JSW857" s="4"/>
      <c r="JSX857" s="4"/>
      <c r="JSY857" s="4"/>
      <c r="JSZ857" s="4"/>
      <c r="JTA857" s="4"/>
      <c r="JTB857" s="4"/>
      <c r="JTC857" s="4"/>
      <c r="JTD857" s="4"/>
      <c r="JTE857" s="4"/>
      <c r="JTF857" s="4"/>
      <c r="JTG857" s="4"/>
      <c r="JTH857" s="4"/>
      <c r="JTI857" s="4"/>
      <c r="JTJ857" s="4"/>
      <c r="JTK857" s="4"/>
      <c r="JTL857" s="4"/>
      <c r="JTM857" s="4"/>
      <c r="JTN857" s="4"/>
      <c r="JTO857" s="4"/>
      <c r="JTP857" s="4"/>
      <c r="JTQ857" s="4"/>
      <c r="JTR857" s="4"/>
      <c r="JTS857" s="4"/>
      <c r="JTT857" s="4"/>
      <c r="JTU857" s="4"/>
      <c r="JTV857" s="4"/>
      <c r="JTW857" s="4"/>
      <c r="JTX857" s="4"/>
      <c r="JTY857" s="4"/>
      <c r="JTZ857" s="4"/>
      <c r="JUA857" s="4"/>
      <c r="JUB857" s="4"/>
      <c r="JUC857" s="4"/>
      <c r="JUD857" s="4"/>
      <c r="JUE857" s="4"/>
      <c r="JUF857" s="4"/>
      <c r="JUG857" s="4"/>
      <c r="JUH857" s="4"/>
      <c r="JUI857" s="4"/>
      <c r="JUJ857" s="4"/>
      <c r="JUK857" s="4"/>
      <c r="JUL857" s="4"/>
      <c r="JUM857" s="4"/>
      <c r="JUN857" s="4"/>
      <c r="JUO857" s="4"/>
      <c r="JUP857" s="4"/>
      <c r="JUQ857" s="4"/>
      <c r="JUR857" s="4"/>
      <c r="JUS857" s="4"/>
      <c r="JUT857" s="4"/>
      <c r="JUU857" s="4"/>
      <c r="JUV857" s="4"/>
      <c r="JUW857" s="4"/>
      <c r="JUX857" s="4"/>
      <c r="JUY857" s="4"/>
      <c r="JUZ857" s="4"/>
      <c r="JVA857" s="4"/>
      <c r="JVB857" s="4"/>
      <c r="JVC857" s="4"/>
      <c r="JVD857" s="4"/>
      <c r="JVE857" s="4"/>
      <c r="JVF857" s="4"/>
      <c r="JVG857" s="4"/>
      <c r="JVH857" s="4"/>
      <c r="JVI857" s="4"/>
      <c r="JVJ857" s="4"/>
      <c r="JVK857" s="4"/>
      <c r="JVL857" s="4"/>
      <c r="JVM857" s="4"/>
      <c r="JVN857" s="4"/>
      <c r="JVO857" s="4"/>
      <c r="JVP857" s="4"/>
      <c r="JVQ857" s="4"/>
      <c r="JVR857" s="4"/>
      <c r="JVS857" s="4"/>
      <c r="JVT857" s="4"/>
      <c r="JVU857" s="4"/>
      <c r="JVV857" s="4"/>
      <c r="JVW857" s="4"/>
      <c r="JVX857" s="4"/>
      <c r="JVY857" s="4"/>
      <c r="JVZ857" s="4"/>
      <c r="JWA857" s="4"/>
      <c r="JWB857" s="4"/>
      <c r="JWC857" s="4"/>
      <c r="JWD857" s="4"/>
      <c r="JWE857" s="4"/>
      <c r="JWF857" s="4"/>
      <c r="JWG857" s="4"/>
      <c r="JWH857" s="4"/>
      <c r="JWI857" s="4"/>
      <c r="JWJ857" s="4"/>
      <c r="JWK857" s="4"/>
      <c r="JWL857" s="4"/>
      <c r="JWM857" s="4"/>
      <c r="JWN857" s="4"/>
      <c r="JWO857" s="4"/>
      <c r="JWP857" s="4"/>
      <c r="JWQ857" s="4"/>
      <c r="JWR857" s="4"/>
      <c r="JWS857" s="4"/>
      <c r="JWT857" s="4"/>
      <c r="JWU857" s="4"/>
      <c r="JWV857" s="4"/>
      <c r="JWW857" s="4"/>
      <c r="JWX857" s="4"/>
      <c r="JWY857" s="4"/>
      <c r="JWZ857" s="4"/>
      <c r="JXA857" s="4"/>
      <c r="JXB857" s="4"/>
      <c r="JXC857" s="4"/>
      <c r="JXD857" s="4"/>
      <c r="JXE857" s="4"/>
      <c r="JXF857" s="4"/>
      <c r="JXG857" s="4"/>
      <c r="JXH857" s="4"/>
      <c r="JXI857" s="4"/>
      <c r="JXJ857" s="4"/>
      <c r="JXK857" s="4"/>
      <c r="JXL857" s="4"/>
      <c r="JXM857" s="4"/>
      <c r="JXN857" s="4"/>
      <c r="JXO857" s="4"/>
      <c r="JXP857" s="4"/>
      <c r="JXQ857" s="4"/>
      <c r="JXR857" s="4"/>
      <c r="JXS857" s="4"/>
      <c r="JXT857" s="4"/>
      <c r="JXU857" s="4"/>
      <c r="JXV857" s="4"/>
      <c r="JXW857" s="4"/>
      <c r="JXX857" s="4"/>
      <c r="JXY857" s="4"/>
      <c r="JXZ857" s="4"/>
      <c r="JYA857" s="4"/>
      <c r="JYB857" s="4"/>
      <c r="JYC857" s="4"/>
      <c r="JYD857" s="4"/>
      <c r="JYE857" s="4"/>
      <c r="JYF857" s="4"/>
      <c r="JYG857" s="4"/>
      <c r="JYH857" s="4"/>
      <c r="JYI857" s="4"/>
      <c r="JYJ857" s="4"/>
      <c r="JYK857" s="4"/>
      <c r="JYL857" s="4"/>
      <c r="JYM857" s="4"/>
      <c r="JYN857" s="4"/>
      <c r="JYO857" s="4"/>
      <c r="JYP857" s="4"/>
      <c r="JYQ857" s="4"/>
      <c r="JYR857" s="4"/>
      <c r="JYS857" s="4"/>
      <c r="JYT857" s="4"/>
      <c r="JYU857" s="4"/>
      <c r="JYV857" s="4"/>
      <c r="JYW857" s="4"/>
      <c r="JYX857" s="4"/>
      <c r="JYY857" s="4"/>
      <c r="JYZ857" s="4"/>
      <c r="JZA857" s="4"/>
      <c r="JZB857" s="4"/>
      <c r="JZC857" s="4"/>
      <c r="JZD857" s="4"/>
      <c r="JZE857" s="4"/>
      <c r="JZF857" s="4"/>
      <c r="JZG857" s="4"/>
      <c r="JZH857" s="4"/>
      <c r="JZI857" s="4"/>
      <c r="JZJ857" s="4"/>
      <c r="JZK857" s="4"/>
      <c r="JZL857" s="4"/>
      <c r="JZM857" s="4"/>
      <c r="JZN857" s="4"/>
      <c r="JZO857" s="4"/>
      <c r="JZP857" s="4"/>
      <c r="JZQ857" s="4"/>
      <c r="JZR857" s="4"/>
      <c r="JZS857" s="4"/>
      <c r="JZT857" s="4"/>
      <c r="JZU857" s="4"/>
      <c r="JZV857" s="4"/>
      <c r="JZW857" s="4"/>
      <c r="JZX857" s="4"/>
      <c r="JZY857" s="4"/>
      <c r="JZZ857" s="4"/>
      <c r="KAA857" s="4"/>
      <c r="KAB857" s="4"/>
      <c r="KAC857" s="4"/>
      <c r="KAD857" s="4"/>
      <c r="KAE857" s="4"/>
      <c r="KAF857" s="4"/>
      <c r="KAG857" s="4"/>
      <c r="KAH857" s="4"/>
      <c r="KAI857" s="4"/>
      <c r="KAJ857" s="4"/>
      <c r="KAK857" s="4"/>
      <c r="KAL857" s="4"/>
      <c r="KAM857" s="4"/>
      <c r="KAN857" s="4"/>
      <c r="KAO857" s="4"/>
      <c r="KAP857" s="4"/>
      <c r="KAQ857" s="4"/>
      <c r="KAR857" s="4"/>
      <c r="KAS857" s="4"/>
      <c r="KAT857" s="4"/>
      <c r="KAU857" s="4"/>
      <c r="KAV857" s="4"/>
      <c r="KAW857" s="4"/>
      <c r="KAX857" s="4"/>
      <c r="KAY857" s="4"/>
      <c r="KAZ857" s="4"/>
      <c r="KBA857" s="4"/>
      <c r="KBB857" s="4"/>
      <c r="KBC857" s="4"/>
      <c r="KBD857" s="4"/>
      <c r="KBE857" s="4"/>
      <c r="KBF857" s="4"/>
      <c r="KBG857" s="4"/>
      <c r="KBH857" s="4"/>
      <c r="KBI857" s="4"/>
      <c r="KBJ857" s="4"/>
      <c r="KBK857" s="4"/>
      <c r="KBL857" s="4"/>
      <c r="KBM857" s="4"/>
      <c r="KBN857" s="4"/>
      <c r="KBO857" s="4"/>
      <c r="KBP857" s="4"/>
      <c r="KBQ857" s="4"/>
      <c r="KBR857" s="4"/>
      <c r="KBS857" s="4"/>
      <c r="KBT857" s="4"/>
      <c r="KBU857" s="4"/>
      <c r="KBV857" s="4"/>
      <c r="KBW857" s="4"/>
      <c r="KBX857" s="4"/>
      <c r="KBY857" s="4"/>
      <c r="KBZ857" s="4"/>
      <c r="KCA857" s="4"/>
      <c r="KCB857" s="4"/>
      <c r="KCC857" s="4"/>
      <c r="KCD857" s="4"/>
      <c r="KCE857" s="4"/>
      <c r="KCF857" s="4"/>
      <c r="KCG857" s="4"/>
      <c r="KCH857" s="4"/>
      <c r="KCI857" s="4"/>
      <c r="KCJ857" s="4"/>
      <c r="KCK857" s="4"/>
      <c r="KCL857" s="4"/>
      <c r="KCM857" s="4"/>
      <c r="KCN857" s="4"/>
      <c r="KCO857" s="4"/>
      <c r="KCP857" s="4"/>
      <c r="KCQ857" s="4"/>
      <c r="KCR857" s="4"/>
      <c r="KCS857" s="4"/>
      <c r="KCT857" s="4"/>
      <c r="KCU857" s="4"/>
      <c r="KCV857" s="4"/>
      <c r="KCW857" s="4"/>
      <c r="KCX857" s="4"/>
      <c r="KCY857" s="4"/>
      <c r="KCZ857" s="4"/>
      <c r="KDA857" s="4"/>
      <c r="KDB857" s="4"/>
      <c r="KDC857" s="4"/>
      <c r="KDD857" s="4"/>
      <c r="KDE857" s="4"/>
      <c r="KDF857" s="4"/>
      <c r="KDG857" s="4"/>
      <c r="KDH857" s="4"/>
      <c r="KDI857" s="4"/>
      <c r="KDJ857" s="4"/>
      <c r="KDK857" s="4"/>
      <c r="KDL857" s="4"/>
      <c r="KDM857" s="4"/>
      <c r="KDN857" s="4"/>
      <c r="KDO857" s="4"/>
      <c r="KDP857" s="4"/>
      <c r="KDQ857" s="4"/>
      <c r="KDR857" s="4"/>
      <c r="KDS857" s="4"/>
      <c r="KDT857" s="4"/>
      <c r="KDU857" s="4"/>
      <c r="KDV857" s="4"/>
      <c r="KDW857" s="4"/>
      <c r="KDX857" s="4"/>
      <c r="KDY857" s="4"/>
      <c r="KDZ857" s="4"/>
      <c r="KEA857" s="4"/>
      <c r="KEB857" s="4"/>
      <c r="KEC857" s="4"/>
      <c r="KED857" s="4"/>
      <c r="KEE857" s="4"/>
      <c r="KEF857" s="4"/>
      <c r="KEG857" s="4"/>
      <c r="KEH857" s="4"/>
      <c r="KEI857" s="4"/>
      <c r="KEJ857" s="4"/>
      <c r="KEK857" s="4"/>
      <c r="KEL857" s="4"/>
      <c r="KEM857" s="4"/>
      <c r="KEN857" s="4"/>
      <c r="KEO857" s="4"/>
      <c r="KEP857" s="4"/>
      <c r="KEQ857" s="4"/>
      <c r="KER857" s="4"/>
      <c r="KES857" s="4"/>
      <c r="KET857" s="4"/>
      <c r="KEU857" s="4"/>
      <c r="KEV857" s="4"/>
      <c r="KEW857" s="4"/>
      <c r="KEX857" s="4"/>
      <c r="KEY857" s="4"/>
      <c r="KEZ857" s="4"/>
      <c r="KFA857" s="4"/>
      <c r="KFB857" s="4"/>
      <c r="KFC857" s="4"/>
      <c r="KFD857" s="4"/>
      <c r="KFE857" s="4"/>
      <c r="KFF857" s="4"/>
      <c r="KFG857" s="4"/>
      <c r="KFH857" s="4"/>
      <c r="KFI857" s="4"/>
      <c r="KFJ857" s="4"/>
      <c r="KFK857" s="4"/>
      <c r="KFL857" s="4"/>
      <c r="KFM857" s="4"/>
      <c r="KFN857" s="4"/>
      <c r="KFO857" s="4"/>
      <c r="KFP857" s="4"/>
      <c r="KFQ857" s="4"/>
      <c r="KFR857" s="4"/>
      <c r="KFS857" s="4"/>
      <c r="KFT857" s="4"/>
      <c r="KFU857" s="4"/>
      <c r="KFV857" s="4"/>
      <c r="KFW857" s="4"/>
      <c r="KFX857" s="4"/>
      <c r="KFY857" s="4"/>
      <c r="KFZ857" s="4"/>
      <c r="KGA857" s="4"/>
      <c r="KGB857" s="4"/>
      <c r="KGC857" s="4"/>
      <c r="KGD857" s="4"/>
      <c r="KGE857" s="4"/>
      <c r="KGF857" s="4"/>
      <c r="KGG857" s="4"/>
      <c r="KGH857" s="4"/>
      <c r="KGI857" s="4"/>
      <c r="KGJ857" s="4"/>
      <c r="KGK857" s="4"/>
      <c r="KGL857" s="4"/>
      <c r="KGM857" s="4"/>
      <c r="KGN857" s="4"/>
      <c r="KGO857" s="4"/>
      <c r="KGP857" s="4"/>
      <c r="KGQ857" s="4"/>
      <c r="KGR857" s="4"/>
      <c r="KGS857" s="4"/>
      <c r="KGT857" s="4"/>
      <c r="KGU857" s="4"/>
      <c r="KGV857" s="4"/>
      <c r="KGW857" s="4"/>
      <c r="KGX857" s="4"/>
      <c r="KGY857" s="4"/>
      <c r="KGZ857" s="4"/>
      <c r="KHA857" s="4"/>
      <c r="KHB857" s="4"/>
      <c r="KHC857" s="4"/>
      <c r="KHD857" s="4"/>
      <c r="KHE857" s="4"/>
      <c r="KHF857" s="4"/>
      <c r="KHG857" s="4"/>
      <c r="KHH857" s="4"/>
      <c r="KHI857" s="4"/>
      <c r="KHJ857" s="4"/>
      <c r="KHK857" s="4"/>
      <c r="KHL857" s="4"/>
      <c r="KHM857" s="4"/>
      <c r="KHN857" s="4"/>
      <c r="KHO857" s="4"/>
      <c r="KHP857" s="4"/>
      <c r="KHQ857" s="4"/>
      <c r="KHR857" s="4"/>
      <c r="KHS857" s="4"/>
      <c r="KHT857" s="4"/>
      <c r="KHU857" s="4"/>
      <c r="KHV857" s="4"/>
      <c r="KHW857" s="4"/>
      <c r="KHX857" s="4"/>
      <c r="KHY857" s="4"/>
      <c r="KHZ857" s="4"/>
      <c r="KIA857" s="4"/>
      <c r="KIB857" s="4"/>
      <c r="KIC857" s="4"/>
      <c r="KID857" s="4"/>
      <c r="KIE857" s="4"/>
      <c r="KIF857" s="4"/>
      <c r="KIG857" s="4"/>
      <c r="KIH857" s="4"/>
      <c r="KII857" s="4"/>
      <c r="KIJ857" s="4"/>
      <c r="KIK857" s="4"/>
      <c r="KIL857" s="4"/>
      <c r="KIM857" s="4"/>
      <c r="KIN857" s="4"/>
      <c r="KIO857" s="4"/>
      <c r="KIP857" s="4"/>
      <c r="KIQ857" s="4"/>
      <c r="KIR857" s="4"/>
      <c r="KIS857" s="4"/>
      <c r="KIT857" s="4"/>
      <c r="KIU857" s="4"/>
      <c r="KIV857" s="4"/>
      <c r="KIW857" s="4"/>
      <c r="KIX857" s="4"/>
      <c r="KIY857" s="4"/>
      <c r="KIZ857" s="4"/>
      <c r="KJA857" s="4"/>
      <c r="KJB857" s="4"/>
      <c r="KJC857" s="4"/>
      <c r="KJD857" s="4"/>
      <c r="KJE857" s="4"/>
      <c r="KJF857" s="4"/>
      <c r="KJG857" s="4"/>
      <c r="KJH857" s="4"/>
      <c r="KJI857" s="4"/>
      <c r="KJJ857" s="4"/>
      <c r="KJK857" s="4"/>
      <c r="KJL857" s="4"/>
      <c r="KJM857" s="4"/>
      <c r="KJN857" s="4"/>
      <c r="KJO857" s="4"/>
      <c r="KJP857" s="4"/>
      <c r="KJQ857" s="4"/>
      <c r="KJR857" s="4"/>
      <c r="KJS857" s="4"/>
      <c r="KJT857" s="4"/>
      <c r="KJU857" s="4"/>
      <c r="KJV857" s="4"/>
      <c r="KJW857" s="4"/>
      <c r="KJX857" s="4"/>
      <c r="KJY857" s="4"/>
      <c r="KJZ857" s="4"/>
      <c r="KKA857" s="4"/>
      <c r="KKB857" s="4"/>
      <c r="KKC857" s="4"/>
      <c r="KKD857" s="4"/>
      <c r="KKE857" s="4"/>
      <c r="KKF857" s="4"/>
      <c r="KKG857" s="4"/>
      <c r="KKH857" s="4"/>
      <c r="KKI857" s="4"/>
      <c r="KKJ857" s="4"/>
      <c r="KKK857" s="4"/>
      <c r="KKL857" s="4"/>
      <c r="KKM857" s="4"/>
      <c r="KKN857" s="4"/>
      <c r="KKO857" s="4"/>
      <c r="KKP857" s="4"/>
      <c r="KKQ857" s="4"/>
      <c r="KKR857" s="4"/>
      <c r="KKS857" s="4"/>
      <c r="KKT857" s="4"/>
      <c r="KKU857" s="4"/>
      <c r="KKV857" s="4"/>
      <c r="KKW857" s="4"/>
      <c r="KKX857" s="4"/>
      <c r="KKY857" s="4"/>
      <c r="KKZ857" s="4"/>
      <c r="KLA857" s="4"/>
      <c r="KLB857" s="4"/>
      <c r="KLC857" s="4"/>
      <c r="KLD857" s="4"/>
      <c r="KLE857" s="4"/>
      <c r="KLF857" s="4"/>
      <c r="KLG857" s="4"/>
      <c r="KLH857" s="4"/>
      <c r="KLI857" s="4"/>
      <c r="KLJ857" s="4"/>
      <c r="KLK857" s="4"/>
      <c r="KLL857" s="4"/>
      <c r="KLM857" s="4"/>
      <c r="KLN857" s="4"/>
      <c r="KLO857" s="4"/>
      <c r="KLP857" s="4"/>
      <c r="KLQ857" s="4"/>
      <c r="KLR857" s="4"/>
      <c r="KLS857" s="4"/>
      <c r="KLT857" s="4"/>
      <c r="KLU857" s="4"/>
      <c r="KLV857" s="4"/>
      <c r="KLW857" s="4"/>
      <c r="KLX857" s="4"/>
      <c r="KLY857" s="4"/>
      <c r="KLZ857" s="4"/>
      <c r="KMA857" s="4"/>
      <c r="KMB857" s="4"/>
      <c r="KMC857" s="4"/>
      <c r="KMD857" s="4"/>
      <c r="KME857" s="4"/>
      <c r="KMF857" s="4"/>
      <c r="KMG857" s="4"/>
      <c r="KMH857" s="4"/>
      <c r="KMI857" s="4"/>
      <c r="KMJ857" s="4"/>
      <c r="KMK857" s="4"/>
      <c r="KML857" s="4"/>
      <c r="KMM857" s="4"/>
      <c r="KMN857" s="4"/>
      <c r="KMO857" s="4"/>
      <c r="KMP857" s="4"/>
      <c r="KMQ857" s="4"/>
      <c r="KMR857" s="4"/>
      <c r="KMS857" s="4"/>
      <c r="KMT857" s="4"/>
      <c r="KMU857" s="4"/>
      <c r="KMV857" s="4"/>
      <c r="KMW857" s="4"/>
      <c r="KMX857" s="4"/>
      <c r="KMY857" s="4"/>
      <c r="KMZ857" s="4"/>
      <c r="KNA857" s="4"/>
      <c r="KNB857" s="4"/>
      <c r="KNC857" s="4"/>
      <c r="KND857" s="4"/>
      <c r="KNE857" s="4"/>
      <c r="KNF857" s="4"/>
      <c r="KNG857" s="4"/>
      <c r="KNH857" s="4"/>
      <c r="KNI857" s="4"/>
      <c r="KNJ857" s="4"/>
      <c r="KNK857" s="4"/>
      <c r="KNL857" s="4"/>
      <c r="KNM857" s="4"/>
      <c r="KNN857" s="4"/>
      <c r="KNO857" s="4"/>
      <c r="KNP857" s="4"/>
      <c r="KNQ857" s="4"/>
      <c r="KNR857" s="4"/>
      <c r="KNS857" s="4"/>
      <c r="KNT857" s="4"/>
      <c r="KNU857" s="4"/>
      <c r="KNV857" s="4"/>
      <c r="KNW857" s="4"/>
      <c r="KNX857" s="4"/>
      <c r="KNY857" s="4"/>
      <c r="KNZ857" s="4"/>
      <c r="KOA857" s="4"/>
      <c r="KOB857" s="4"/>
      <c r="KOC857" s="4"/>
      <c r="KOD857" s="4"/>
      <c r="KOE857" s="4"/>
      <c r="KOF857" s="4"/>
      <c r="KOG857" s="4"/>
      <c r="KOH857" s="4"/>
      <c r="KOI857" s="4"/>
      <c r="KOJ857" s="4"/>
      <c r="KOK857" s="4"/>
      <c r="KOL857" s="4"/>
      <c r="KOM857" s="4"/>
      <c r="KON857" s="4"/>
      <c r="KOO857" s="4"/>
      <c r="KOP857" s="4"/>
      <c r="KOQ857" s="4"/>
      <c r="KOR857" s="4"/>
      <c r="KOS857" s="4"/>
      <c r="KOT857" s="4"/>
      <c r="KOU857" s="4"/>
      <c r="KOV857" s="4"/>
      <c r="KOW857" s="4"/>
      <c r="KOX857" s="4"/>
      <c r="KOY857" s="4"/>
      <c r="KOZ857" s="4"/>
      <c r="KPA857" s="4"/>
      <c r="KPB857" s="4"/>
      <c r="KPC857" s="4"/>
      <c r="KPD857" s="4"/>
      <c r="KPE857" s="4"/>
      <c r="KPF857" s="4"/>
      <c r="KPG857" s="4"/>
      <c r="KPH857" s="4"/>
      <c r="KPI857" s="4"/>
      <c r="KPJ857" s="4"/>
      <c r="KPK857" s="4"/>
      <c r="KPL857" s="4"/>
      <c r="KPM857" s="4"/>
      <c r="KPN857" s="4"/>
      <c r="KPO857" s="4"/>
      <c r="KPP857" s="4"/>
      <c r="KPQ857" s="4"/>
      <c r="KPR857" s="4"/>
      <c r="KPS857" s="4"/>
      <c r="KPT857" s="4"/>
      <c r="KPU857" s="4"/>
      <c r="KPV857" s="4"/>
      <c r="KPW857" s="4"/>
      <c r="KPX857" s="4"/>
      <c r="KPY857" s="4"/>
      <c r="KPZ857" s="4"/>
      <c r="KQA857" s="4"/>
      <c r="KQB857" s="4"/>
      <c r="KQC857" s="4"/>
      <c r="KQD857" s="4"/>
      <c r="KQE857" s="4"/>
      <c r="KQF857" s="4"/>
      <c r="KQG857" s="4"/>
      <c r="KQH857" s="4"/>
      <c r="KQI857" s="4"/>
      <c r="KQJ857" s="4"/>
      <c r="KQK857" s="4"/>
      <c r="KQL857" s="4"/>
      <c r="KQM857" s="4"/>
      <c r="KQN857" s="4"/>
      <c r="KQO857" s="4"/>
      <c r="KQP857" s="4"/>
      <c r="KQQ857" s="4"/>
      <c r="KQR857" s="4"/>
      <c r="KQS857" s="4"/>
      <c r="KQT857" s="4"/>
      <c r="KQU857" s="4"/>
      <c r="KQV857" s="4"/>
      <c r="KQW857" s="4"/>
      <c r="KQX857" s="4"/>
      <c r="KQY857" s="4"/>
      <c r="KQZ857" s="4"/>
      <c r="KRA857" s="4"/>
      <c r="KRB857" s="4"/>
      <c r="KRC857" s="4"/>
      <c r="KRD857" s="4"/>
      <c r="KRE857" s="4"/>
      <c r="KRF857" s="4"/>
      <c r="KRG857" s="4"/>
      <c r="KRH857" s="4"/>
      <c r="KRI857" s="4"/>
      <c r="KRJ857" s="4"/>
      <c r="KRK857" s="4"/>
      <c r="KRL857" s="4"/>
      <c r="KRM857" s="4"/>
      <c r="KRN857" s="4"/>
      <c r="KRO857" s="4"/>
      <c r="KRP857" s="4"/>
      <c r="KRQ857" s="4"/>
      <c r="KRR857" s="4"/>
      <c r="KRS857" s="4"/>
      <c r="KRT857" s="4"/>
      <c r="KRU857" s="4"/>
      <c r="KRV857" s="4"/>
      <c r="KRW857" s="4"/>
      <c r="KRX857" s="4"/>
      <c r="KRY857" s="4"/>
      <c r="KRZ857" s="4"/>
      <c r="KSA857" s="4"/>
      <c r="KSB857" s="4"/>
      <c r="KSC857" s="4"/>
      <c r="KSD857" s="4"/>
      <c r="KSE857" s="4"/>
      <c r="KSF857" s="4"/>
      <c r="KSG857" s="4"/>
      <c r="KSH857" s="4"/>
      <c r="KSI857" s="4"/>
      <c r="KSJ857" s="4"/>
      <c r="KSK857" s="4"/>
      <c r="KSL857" s="4"/>
      <c r="KSM857" s="4"/>
      <c r="KSN857" s="4"/>
      <c r="KSO857" s="4"/>
      <c r="KSP857" s="4"/>
      <c r="KSQ857" s="4"/>
      <c r="KSR857" s="4"/>
      <c r="KSS857" s="4"/>
      <c r="KST857" s="4"/>
      <c r="KSU857" s="4"/>
      <c r="KSV857" s="4"/>
      <c r="KSW857" s="4"/>
      <c r="KSX857" s="4"/>
      <c r="KSY857" s="4"/>
      <c r="KSZ857" s="4"/>
      <c r="KTA857" s="4"/>
      <c r="KTB857" s="4"/>
      <c r="KTC857" s="4"/>
      <c r="KTD857" s="4"/>
      <c r="KTE857" s="4"/>
      <c r="KTF857" s="4"/>
      <c r="KTG857" s="4"/>
      <c r="KTH857" s="4"/>
      <c r="KTI857" s="4"/>
      <c r="KTJ857" s="4"/>
      <c r="KTK857" s="4"/>
      <c r="KTL857" s="4"/>
      <c r="KTM857" s="4"/>
      <c r="KTN857" s="4"/>
      <c r="KTO857" s="4"/>
      <c r="KTP857" s="4"/>
      <c r="KTQ857" s="4"/>
      <c r="KTR857" s="4"/>
      <c r="KTS857" s="4"/>
      <c r="KTT857" s="4"/>
      <c r="KTU857" s="4"/>
      <c r="KTV857" s="4"/>
      <c r="KTW857" s="4"/>
      <c r="KTX857" s="4"/>
      <c r="KTY857" s="4"/>
      <c r="KTZ857" s="4"/>
      <c r="KUA857" s="4"/>
      <c r="KUB857" s="4"/>
      <c r="KUC857" s="4"/>
      <c r="KUD857" s="4"/>
      <c r="KUE857" s="4"/>
      <c r="KUF857" s="4"/>
      <c r="KUG857" s="4"/>
      <c r="KUH857" s="4"/>
      <c r="KUI857" s="4"/>
      <c r="KUJ857" s="4"/>
      <c r="KUK857" s="4"/>
      <c r="KUL857" s="4"/>
      <c r="KUM857" s="4"/>
      <c r="KUN857" s="4"/>
      <c r="KUO857" s="4"/>
      <c r="KUP857" s="4"/>
      <c r="KUQ857" s="4"/>
      <c r="KUR857" s="4"/>
      <c r="KUS857" s="4"/>
      <c r="KUT857" s="4"/>
      <c r="KUU857" s="4"/>
      <c r="KUV857" s="4"/>
      <c r="KUW857" s="4"/>
      <c r="KUX857" s="4"/>
      <c r="KUY857" s="4"/>
      <c r="KUZ857" s="4"/>
      <c r="KVA857" s="4"/>
      <c r="KVB857" s="4"/>
      <c r="KVC857" s="4"/>
      <c r="KVD857" s="4"/>
      <c r="KVE857" s="4"/>
      <c r="KVF857" s="4"/>
      <c r="KVG857" s="4"/>
      <c r="KVH857" s="4"/>
      <c r="KVI857" s="4"/>
      <c r="KVJ857" s="4"/>
      <c r="KVK857" s="4"/>
      <c r="KVL857" s="4"/>
      <c r="KVM857" s="4"/>
      <c r="KVN857" s="4"/>
      <c r="KVO857" s="4"/>
      <c r="KVP857" s="4"/>
      <c r="KVQ857" s="4"/>
      <c r="KVR857" s="4"/>
      <c r="KVS857" s="4"/>
      <c r="KVT857" s="4"/>
      <c r="KVU857" s="4"/>
      <c r="KVV857" s="4"/>
      <c r="KVW857" s="4"/>
      <c r="KVX857" s="4"/>
      <c r="KVY857" s="4"/>
      <c r="KVZ857" s="4"/>
      <c r="KWA857" s="4"/>
      <c r="KWB857" s="4"/>
      <c r="KWC857" s="4"/>
      <c r="KWD857" s="4"/>
      <c r="KWE857" s="4"/>
      <c r="KWF857" s="4"/>
      <c r="KWG857" s="4"/>
      <c r="KWH857" s="4"/>
      <c r="KWI857" s="4"/>
      <c r="KWJ857" s="4"/>
      <c r="KWK857" s="4"/>
      <c r="KWL857" s="4"/>
      <c r="KWM857" s="4"/>
      <c r="KWN857" s="4"/>
      <c r="KWO857" s="4"/>
      <c r="KWP857" s="4"/>
      <c r="KWQ857" s="4"/>
      <c r="KWR857" s="4"/>
      <c r="KWS857" s="4"/>
      <c r="KWT857" s="4"/>
      <c r="KWU857" s="4"/>
      <c r="KWV857" s="4"/>
      <c r="KWW857" s="4"/>
      <c r="KWX857" s="4"/>
      <c r="KWY857" s="4"/>
      <c r="KWZ857" s="4"/>
      <c r="KXA857" s="4"/>
      <c r="KXB857" s="4"/>
      <c r="KXC857" s="4"/>
      <c r="KXD857" s="4"/>
      <c r="KXE857" s="4"/>
      <c r="KXF857" s="4"/>
      <c r="KXG857" s="4"/>
      <c r="KXH857" s="4"/>
      <c r="KXI857" s="4"/>
      <c r="KXJ857" s="4"/>
      <c r="KXK857" s="4"/>
      <c r="KXL857" s="4"/>
      <c r="KXM857" s="4"/>
      <c r="KXN857" s="4"/>
      <c r="KXO857" s="4"/>
      <c r="KXP857" s="4"/>
      <c r="KXQ857" s="4"/>
      <c r="KXR857" s="4"/>
      <c r="KXS857" s="4"/>
      <c r="KXT857" s="4"/>
      <c r="KXU857" s="4"/>
      <c r="KXV857" s="4"/>
      <c r="KXW857" s="4"/>
      <c r="KXX857" s="4"/>
      <c r="KXY857" s="4"/>
      <c r="KXZ857" s="4"/>
      <c r="KYA857" s="4"/>
      <c r="KYB857" s="4"/>
      <c r="KYC857" s="4"/>
      <c r="KYD857" s="4"/>
      <c r="KYE857" s="4"/>
      <c r="KYF857" s="4"/>
      <c r="KYG857" s="4"/>
      <c r="KYH857" s="4"/>
      <c r="KYI857" s="4"/>
      <c r="KYJ857" s="4"/>
      <c r="KYK857" s="4"/>
      <c r="KYL857" s="4"/>
      <c r="KYM857" s="4"/>
      <c r="KYN857" s="4"/>
      <c r="KYO857" s="4"/>
      <c r="KYP857" s="4"/>
      <c r="KYQ857" s="4"/>
      <c r="KYR857" s="4"/>
      <c r="KYS857" s="4"/>
      <c r="KYT857" s="4"/>
      <c r="KYU857" s="4"/>
      <c r="KYV857" s="4"/>
      <c r="KYW857" s="4"/>
      <c r="KYX857" s="4"/>
      <c r="KYY857" s="4"/>
      <c r="KYZ857" s="4"/>
      <c r="KZA857" s="4"/>
      <c r="KZB857" s="4"/>
      <c r="KZC857" s="4"/>
      <c r="KZD857" s="4"/>
      <c r="KZE857" s="4"/>
      <c r="KZF857" s="4"/>
      <c r="KZG857" s="4"/>
      <c r="KZH857" s="4"/>
      <c r="KZI857" s="4"/>
      <c r="KZJ857" s="4"/>
      <c r="KZK857" s="4"/>
      <c r="KZL857" s="4"/>
      <c r="KZM857" s="4"/>
      <c r="KZN857" s="4"/>
      <c r="KZO857" s="4"/>
      <c r="KZP857" s="4"/>
      <c r="KZQ857" s="4"/>
      <c r="KZR857" s="4"/>
      <c r="KZS857" s="4"/>
      <c r="KZT857" s="4"/>
      <c r="KZU857" s="4"/>
      <c r="KZV857" s="4"/>
      <c r="KZW857" s="4"/>
      <c r="KZX857" s="4"/>
      <c r="KZY857" s="4"/>
      <c r="KZZ857" s="4"/>
      <c r="LAA857" s="4"/>
      <c r="LAB857" s="4"/>
      <c r="LAC857" s="4"/>
      <c r="LAD857" s="4"/>
      <c r="LAE857" s="4"/>
      <c r="LAF857" s="4"/>
      <c r="LAG857" s="4"/>
      <c r="LAH857" s="4"/>
      <c r="LAI857" s="4"/>
      <c r="LAJ857" s="4"/>
      <c r="LAK857" s="4"/>
      <c r="LAL857" s="4"/>
      <c r="LAM857" s="4"/>
      <c r="LAN857" s="4"/>
      <c r="LAO857" s="4"/>
      <c r="LAP857" s="4"/>
      <c r="LAQ857" s="4"/>
      <c r="LAR857" s="4"/>
      <c r="LAS857" s="4"/>
      <c r="LAT857" s="4"/>
      <c r="LAU857" s="4"/>
      <c r="LAV857" s="4"/>
      <c r="LAW857" s="4"/>
      <c r="LAX857" s="4"/>
      <c r="LAY857" s="4"/>
      <c r="LAZ857" s="4"/>
      <c r="LBA857" s="4"/>
      <c r="LBB857" s="4"/>
      <c r="LBC857" s="4"/>
      <c r="LBD857" s="4"/>
      <c r="LBE857" s="4"/>
      <c r="LBF857" s="4"/>
      <c r="LBG857" s="4"/>
      <c r="LBH857" s="4"/>
      <c r="LBI857" s="4"/>
      <c r="LBJ857" s="4"/>
      <c r="LBK857" s="4"/>
      <c r="LBL857" s="4"/>
      <c r="LBM857" s="4"/>
      <c r="LBN857" s="4"/>
      <c r="LBO857" s="4"/>
      <c r="LBP857" s="4"/>
      <c r="LBQ857" s="4"/>
      <c r="LBR857" s="4"/>
      <c r="LBS857" s="4"/>
      <c r="LBT857" s="4"/>
      <c r="LBU857" s="4"/>
      <c r="LBV857" s="4"/>
      <c r="LBW857" s="4"/>
      <c r="LBX857" s="4"/>
      <c r="LBY857" s="4"/>
      <c r="LBZ857" s="4"/>
      <c r="LCA857" s="4"/>
      <c r="LCB857" s="4"/>
      <c r="LCC857" s="4"/>
      <c r="LCD857" s="4"/>
      <c r="LCE857" s="4"/>
      <c r="LCF857" s="4"/>
      <c r="LCG857" s="4"/>
      <c r="LCH857" s="4"/>
      <c r="LCI857" s="4"/>
      <c r="LCJ857" s="4"/>
      <c r="LCK857" s="4"/>
      <c r="LCL857" s="4"/>
      <c r="LCM857" s="4"/>
      <c r="LCN857" s="4"/>
      <c r="LCO857" s="4"/>
      <c r="LCP857" s="4"/>
      <c r="LCQ857" s="4"/>
      <c r="LCR857" s="4"/>
      <c r="LCS857" s="4"/>
      <c r="LCT857" s="4"/>
      <c r="LCU857" s="4"/>
      <c r="LCV857" s="4"/>
      <c r="LCW857" s="4"/>
      <c r="LCX857" s="4"/>
      <c r="LCY857" s="4"/>
      <c r="LCZ857" s="4"/>
      <c r="LDA857" s="4"/>
      <c r="LDB857" s="4"/>
      <c r="LDC857" s="4"/>
      <c r="LDD857" s="4"/>
      <c r="LDE857" s="4"/>
      <c r="LDF857" s="4"/>
      <c r="LDG857" s="4"/>
      <c r="LDH857" s="4"/>
      <c r="LDI857" s="4"/>
      <c r="LDJ857" s="4"/>
      <c r="LDK857" s="4"/>
      <c r="LDL857" s="4"/>
      <c r="LDM857" s="4"/>
      <c r="LDN857" s="4"/>
      <c r="LDO857" s="4"/>
      <c r="LDP857" s="4"/>
      <c r="LDQ857" s="4"/>
      <c r="LDR857" s="4"/>
      <c r="LDS857" s="4"/>
      <c r="LDT857" s="4"/>
      <c r="LDU857" s="4"/>
      <c r="LDV857" s="4"/>
      <c r="LDW857" s="4"/>
      <c r="LDX857" s="4"/>
      <c r="LDY857" s="4"/>
      <c r="LDZ857" s="4"/>
      <c r="LEA857" s="4"/>
      <c r="LEB857" s="4"/>
      <c r="LEC857" s="4"/>
      <c r="LED857" s="4"/>
      <c r="LEE857" s="4"/>
      <c r="LEF857" s="4"/>
      <c r="LEG857" s="4"/>
      <c r="LEH857" s="4"/>
      <c r="LEI857" s="4"/>
      <c r="LEJ857" s="4"/>
      <c r="LEK857" s="4"/>
      <c r="LEL857" s="4"/>
      <c r="LEM857" s="4"/>
      <c r="LEN857" s="4"/>
      <c r="LEO857" s="4"/>
      <c r="LEP857" s="4"/>
      <c r="LEQ857" s="4"/>
      <c r="LER857" s="4"/>
      <c r="LES857" s="4"/>
      <c r="LET857" s="4"/>
      <c r="LEU857" s="4"/>
      <c r="LEV857" s="4"/>
      <c r="LEW857" s="4"/>
      <c r="LEX857" s="4"/>
      <c r="LEY857" s="4"/>
      <c r="LEZ857" s="4"/>
      <c r="LFA857" s="4"/>
      <c r="LFB857" s="4"/>
      <c r="LFC857" s="4"/>
      <c r="LFD857" s="4"/>
      <c r="LFE857" s="4"/>
      <c r="LFF857" s="4"/>
      <c r="LFG857" s="4"/>
      <c r="LFH857" s="4"/>
      <c r="LFI857" s="4"/>
      <c r="LFJ857" s="4"/>
      <c r="LFK857" s="4"/>
      <c r="LFL857" s="4"/>
      <c r="LFM857" s="4"/>
      <c r="LFN857" s="4"/>
      <c r="LFO857" s="4"/>
      <c r="LFP857" s="4"/>
      <c r="LFQ857" s="4"/>
      <c r="LFR857" s="4"/>
      <c r="LFS857" s="4"/>
      <c r="LFT857" s="4"/>
      <c r="LFU857" s="4"/>
      <c r="LFV857" s="4"/>
      <c r="LFW857" s="4"/>
      <c r="LFX857" s="4"/>
      <c r="LFY857" s="4"/>
      <c r="LFZ857" s="4"/>
      <c r="LGA857" s="4"/>
      <c r="LGB857" s="4"/>
      <c r="LGC857" s="4"/>
      <c r="LGD857" s="4"/>
      <c r="LGE857" s="4"/>
      <c r="LGF857" s="4"/>
      <c r="LGG857" s="4"/>
      <c r="LGH857" s="4"/>
      <c r="LGI857" s="4"/>
      <c r="LGJ857" s="4"/>
      <c r="LGK857" s="4"/>
      <c r="LGL857" s="4"/>
      <c r="LGM857" s="4"/>
      <c r="LGN857" s="4"/>
      <c r="LGO857" s="4"/>
      <c r="LGP857" s="4"/>
      <c r="LGQ857" s="4"/>
      <c r="LGR857" s="4"/>
      <c r="LGS857" s="4"/>
      <c r="LGT857" s="4"/>
      <c r="LGU857" s="4"/>
      <c r="LGV857" s="4"/>
      <c r="LGW857" s="4"/>
      <c r="LGX857" s="4"/>
      <c r="LGY857" s="4"/>
      <c r="LGZ857" s="4"/>
      <c r="LHA857" s="4"/>
      <c r="LHB857" s="4"/>
      <c r="LHC857" s="4"/>
      <c r="LHD857" s="4"/>
      <c r="LHE857" s="4"/>
      <c r="LHF857" s="4"/>
      <c r="LHG857" s="4"/>
      <c r="LHH857" s="4"/>
      <c r="LHI857" s="4"/>
      <c r="LHJ857" s="4"/>
      <c r="LHK857" s="4"/>
      <c r="LHL857" s="4"/>
      <c r="LHM857" s="4"/>
      <c r="LHN857" s="4"/>
      <c r="LHO857" s="4"/>
      <c r="LHP857" s="4"/>
      <c r="LHQ857" s="4"/>
      <c r="LHR857" s="4"/>
      <c r="LHS857" s="4"/>
      <c r="LHT857" s="4"/>
      <c r="LHU857" s="4"/>
      <c r="LHV857" s="4"/>
      <c r="LHW857" s="4"/>
      <c r="LHX857" s="4"/>
      <c r="LHY857" s="4"/>
      <c r="LHZ857" s="4"/>
      <c r="LIA857" s="4"/>
      <c r="LIB857" s="4"/>
      <c r="LIC857" s="4"/>
      <c r="LID857" s="4"/>
      <c r="LIE857" s="4"/>
      <c r="LIF857" s="4"/>
      <c r="LIG857" s="4"/>
      <c r="LIH857" s="4"/>
      <c r="LII857" s="4"/>
      <c r="LIJ857" s="4"/>
      <c r="LIK857" s="4"/>
      <c r="LIL857" s="4"/>
      <c r="LIM857" s="4"/>
      <c r="LIN857" s="4"/>
      <c r="LIO857" s="4"/>
      <c r="LIP857" s="4"/>
      <c r="LIQ857" s="4"/>
      <c r="LIR857" s="4"/>
      <c r="LIS857" s="4"/>
      <c r="LIT857" s="4"/>
      <c r="LIU857" s="4"/>
      <c r="LIV857" s="4"/>
      <c r="LIW857" s="4"/>
      <c r="LIX857" s="4"/>
      <c r="LIY857" s="4"/>
      <c r="LIZ857" s="4"/>
      <c r="LJA857" s="4"/>
      <c r="LJB857" s="4"/>
      <c r="LJC857" s="4"/>
      <c r="LJD857" s="4"/>
      <c r="LJE857" s="4"/>
      <c r="LJF857" s="4"/>
      <c r="LJG857" s="4"/>
      <c r="LJH857" s="4"/>
      <c r="LJI857" s="4"/>
      <c r="LJJ857" s="4"/>
      <c r="LJK857" s="4"/>
      <c r="LJL857" s="4"/>
      <c r="LJM857" s="4"/>
      <c r="LJN857" s="4"/>
      <c r="LJO857" s="4"/>
      <c r="LJP857" s="4"/>
      <c r="LJQ857" s="4"/>
      <c r="LJR857" s="4"/>
      <c r="LJS857" s="4"/>
      <c r="LJT857" s="4"/>
      <c r="LJU857" s="4"/>
      <c r="LJV857" s="4"/>
      <c r="LJW857" s="4"/>
      <c r="LJX857" s="4"/>
      <c r="LJY857" s="4"/>
      <c r="LJZ857" s="4"/>
      <c r="LKA857" s="4"/>
      <c r="LKB857" s="4"/>
      <c r="LKC857" s="4"/>
      <c r="LKD857" s="4"/>
      <c r="LKE857" s="4"/>
      <c r="LKF857" s="4"/>
      <c r="LKG857" s="4"/>
      <c r="LKH857" s="4"/>
      <c r="LKI857" s="4"/>
      <c r="LKJ857" s="4"/>
      <c r="LKK857" s="4"/>
      <c r="LKL857" s="4"/>
      <c r="LKM857" s="4"/>
      <c r="LKN857" s="4"/>
      <c r="LKO857" s="4"/>
      <c r="LKP857" s="4"/>
      <c r="LKQ857" s="4"/>
      <c r="LKR857" s="4"/>
      <c r="LKS857" s="4"/>
      <c r="LKT857" s="4"/>
      <c r="LKU857" s="4"/>
      <c r="LKV857" s="4"/>
      <c r="LKW857" s="4"/>
      <c r="LKX857" s="4"/>
      <c r="LKY857" s="4"/>
      <c r="LKZ857" s="4"/>
      <c r="LLA857" s="4"/>
      <c r="LLB857" s="4"/>
      <c r="LLC857" s="4"/>
      <c r="LLD857" s="4"/>
      <c r="LLE857" s="4"/>
      <c r="LLF857" s="4"/>
      <c r="LLG857" s="4"/>
      <c r="LLH857" s="4"/>
      <c r="LLI857" s="4"/>
      <c r="LLJ857" s="4"/>
      <c r="LLK857" s="4"/>
      <c r="LLL857" s="4"/>
      <c r="LLM857" s="4"/>
      <c r="LLN857" s="4"/>
      <c r="LLO857" s="4"/>
      <c r="LLP857" s="4"/>
      <c r="LLQ857" s="4"/>
      <c r="LLR857" s="4"/>
      <c r="LLS857" s="4"/>
      <c r="LLT857" s="4"/>
      <c r="LLU857" s="4"/>
      <c r="LLV857" s="4"/>
      <c r="LLW857" s="4"/>
      <c r="LLX857" s="4"/>
      <c r="LLY857" s="4"/>
      <c r="LLZ857" s="4"/>
      <c r="LMA857" s="4"/>
      <c r="LMB857" s="4"/>
      <c r="LMC857" s="4"/>
      <c r="LMD857" s="4"/>
      <c r="LME857" s="4"/>
      <c r="LMF857" s="4"/>
      <c r="LMG857" s="4"/>
      <c r="LMH857" s="4"/>
      <c r="LMI857" s="4"/>
      <c r="LMJ857" s="4"/>
      <c r="LMK857" s="4"/>
      <c r="LML857" s="4"/>
      <c r="LMM857" s="4"/>
      <c r="LMN857" s="4"/>
      <c r="LMO857" s="4"/>
      <c r="LMP857" s="4"/>
      <c r="LMQ857" s="4"/>
      <c r="LMR857" s="4"/>
      <c r="LMS857" s="4"/>
      <c r="LMT857" s="4"/>
      <c r="LMU857" s="4"/>
      <c r="LMV857" s="4"/>
      <c r="LMW857" s="4"/>
      <c r="LMX857" s="4"/>
      <c r="LMY857" s="4"/>
      <c r="LMZ857" s="4"/>
      <c r="LNA857" s="4"/>
      <c r="LNB857" s="4"/>
      <c r="LNC857" s="4"/>
      <c r="LND857" s="4"/>
      <c r="LNE857" s="4"/>
      <c r="LNF857" s="4"/>
      <c r="LNG857" s="4"/>
      <c r="LNH857" s="4"/>
      <c r="LNI857" s="4"/>
      <c r="LNJ857" s="4"/>
      <c r="LNK857" s="4"/>
      <c r="LNL857" s="4"/>
      <c r="LNM857" s="4"/>
      <c r="LNN857" s="4"/>
      <c r="LNO857" s="4"/>
      <c r="LNP857" s="4"/>
      <c r="LNQ857" s="4"/>
      <c r="LNR857" s="4"/>
      <c r="LNS857" s="4"/>
      <c r="LNT857" s="4"/>
      <c r="LNU857" s="4"/>
      <c r="LNV857" s="4"/>
      <c r="LNW857" s="4"/>
      <c r="LNX857" s="4"/>
      <c r="LNY857" s="4"/>
      <c r="LNZ857" s="4"/>
      <c r="LOA857" s="4"/>
      <c r="LOB857" s="4"/>
      <c r="LOC857" s="4"/>
      <c r="LOD857" s="4"/>
      <c r="LOE857" s="4"/>
      <c r="LOF857" s="4"/>
      <c r="LOG857" s="4"/>
      <c r="LOH857" s="4"/>
      <c r="LOI857" s="4"/>
      <c r="LOJ857" s="4"/>
      <c r="LOK857" s="4"/>
      <c r="LOL857" s="4"/>
      <c r="LOM857" s="4"/>
      <c r="LON857" s="4"/>
      <c r="LOO857" s="4"/>
      <c r="LOP857" s="4"/>
      <c r="LOQ857" s="4"/>
      <c r="LOR857" s="4"/>
      <c r="LOS857" s="4"/>
      <c r="LOT857" s="4"/>
      <c r="LOU857" s="4"/>
      <c r="LOV857" s="4"/>
      <c r="LOW857" s="4"/>
      <c r="LOX857" s="4"/>
      <c r="LOY857" s="4"/>
      <c r="LOZ857" s="4"/>
      <c r="LPA857" s="4"/>
      <c r="LPB857" s="4"/>
      <c r="LPC857" s="4"/>
      <c r="LPD857" s="4"/>
      <c r="LPE857" s="4"/>
      <c r="LPF857" s="4"/>
      <c r="LPG857" s="4"/>
      <c r="LPH857" s="4"/>
      <c r="LPI857" s="4"/>
      <c r="LPJ857" s="4"/>
      <c r="LPK857" s="4"/>
      <c r="LPL857" s="4"/>
      <c r="LPM857" s="4"/>
      <c r="LPN857" s="4"/>
      <c r="LPO857" s="4"/>
      <c r="LPP857" s="4"/>
      <c r="LPQ857" s="4"/>
      <c r="LPR857" s="4"/>
      <c r="LPS857" s="4"/>
      <c r="LPT857" s="4"/>
      <c r="LPU857" s="4"/>
      <c r="LPV857" s="4"/>
      <c r="LPW857" s="4"/>
      <c r="LPX857" s="4"/>
      <c r="LPY857" s="4"/>
      <c r="LPZ857" s="4"/>
      <c r="LQA857" s="4"/>
      <c r="LQB857" s="4"/>
      <c r="LQC857" s="4"/>
      <c r="LQD857" s="4"/>
      <c r="LQE857" s="4"/>
      <c r="LQF857" s="4"/>
      <c r="LQG857" s="4"/>
      <c r="LQH857" s="4"/>
      <c r="LQI857" s="4"/>
      <c r="LQJ857" s="4"/>
      <c r="LQK857" s="4"/>
      <c r="LQL857" s="4"/>
      <c r="LQM857" s="4"/>
      <c r="LQN857" s="4"/>
      <c r="LQO857" s="4"/>
      <c r="LQP857" s="4"/>
      <c r="LQQ857" s="4"/>
      <c r="LQR857" s="4"/>
      <c r="LQS857" s="4"/>
      <c r="LQT857" s="4"/>
      <c r="LQU857" s="4"/>
      <c r="LQV857" s="4"/>
      <c r="LQW857" s="4"/>
      <c r="LQX857" s="4"/>
      <c r="LQY857" s="4"/>
      <c r="LQZ857" s="4"/>
      <c r="LRA857" s="4"/>
      <c r="LRB857" s="4"/>
      <c r="LRC857" s="4"/>
      <c r="LRD857" s="4"/>
      <c r="LRE857" s="4"/>
      <c r="LRF857" s="4"/>
      <c r="LRG857" s="4"/>
      <c r="LRH857" s="4"/>
      <c r="LRI857" s="4"/>
      <c r="LRJ857" s="4"/>
      <c r="LRK857" s="4"/>
      <c r="LRL857" s="4"/>
      <c r="LRM857" s="4"/>
      <c r="LRN857" s="4"/>
      <c r="LRO857" s="4"/>
      <c r="LRP857" s="4"/>
      <c r="LRQ857" s="4"/>
      <c r="LRR857" s="4"/>
      <c r="LRS857" s="4"/>
      <c r="LRT857" s="4"/>
      <c r="LRU857" s="4"/>
      <c r="LRV857" s="4"/>
      <c r="LRW857" s="4"/>
      <c r="LRX857" s="4"/>
      <c r="LRY857" s="4"/>
      <c r="LRZ857" s="4"/>
      <c r="LSA857" s="4"/>
      <c r="LSB857" s="4"/>
      <c r="LSC857" s="4"/>
      <c r="LSD857" s="4"/>
      <c r="LSE857" s="4"/>
      <c r="LSF857" s="4"/>
      <c r="LSG857" s="4"/>
      <c r="LSH857" s="4"/>
      <c r="LSI857" s="4"/>
      <c r="LSJ857" s="4"/>
      <c r="LSK857" s="4"/>
      <c r="LSL857" s="4"/>
      <c r="LSM857" s="4"/>
      <c r="LSN857" s="4"/>
      <c r="LSO857" s="4"/>
      <c r="LSP857" s="4"/>
      <c r="LSQ857" s="4"/>
      <c r="LSR857" s="4"/>
      <c r="LSS857" s="4"/>
      <c r="LST857" s="4"/>
      <c r="LSU857" s="4"/>
      <c r="LSV857" s="4"/>
      <c r="LSW857" s="4"/>
      <c r="LSX857" s="4"/>
      <c r="LSY857" s="4"/>
      <c r="LSZ857" s="4"/>
      <c r="LTA857" s="4"/>
      <c r="LTB857" s="4"/>
      <c r="LTC857" s="4"/>
      <c r="LTD857" s="4"/>
      <c r="LTE857" s="4"/>
      <c r="LTF857" s="4"/>
      <c r="LTG857" s="4"/>
      <c r="LTH857" s="4"/>
      <c r="LTI857" s="4"/>
      <c r="LTJ857" s="4"/>
      <c r="LTK857" s="4"/>
      <c r="LTL857" s="4"/>
      <c r="LTM857" s="4"/>
      <c r="LTN857" s="4"/>
      <c r="LTO857" s="4"/>
      <c r="LTP857" s="4"/>
      <c r="LTQ857" s="4"/>
      <c r="LTR857" s="4"/>
      <c r="LTS857" s="4"/>
      <c r="LTT857" s="4"/>
      <c r="LTU857" s="4"/>
      <c r="LTV857" s="4"/>
      <c r="LTW857" s="4"/>
      <c r="LTX857" s="4"/>
      <c r="LTY857" s="4"/>
      <c r="LTZ857" s="4"/>
      <c r="LUA857" s="4"/>
      <c r="LUB857" s="4"/>
      <c r="LUC857" s="4"/>
      <c r="LUD857" s="4"/>
      <c r="LUE857" s="4"/>
      <c r="LUF857" s="4"/>
      <c r="LUG857" s="4"/>
      <c r="LUH857" s="4"/>
      <c r="LUI857" s="4"/>
      <c r="LUJ857" s="4"/>
      <c r="LUK857" s="4"/>
      <c r="LUL857" s="4"/>
      <c r="LUM857" s="4"/>
      <c r="LUN857" s="4"/>
      <c r="LUO857" s="4"/>
      <c r="LUP857" s="4"/>
      <c r="LUQ857" s="4"/>
      <c r="LUR857" s="4"/>
      <c r="LUS857" s="4"/>
      <c r="LUT857" s="4"/>
      <c r="LUU857" s="4"/>
      <c r="LUV857" s="4"/>
      <c r="LUW857" s="4"/>
      <c r="LUX857" s="4"/>
      <c r="LUY857" s="4"/>
      <c r="LUZ857" s="4"/>
      <c r="LVA857" s="4"/>
      <c r="LVB857" s="4"/>
      <c r="LVC857" s="4"/>
      <c r="LVD857" s="4"/>
      <c r="LVE857" s="4"/>
      <c r="LVF857" s="4"/>
      <c r="LVG857" s="4"/>
      <c r="LVH857" s="4"/>
      <c r="LVI857" s="4"/>
      <c r="LVJ857" s="4"/>
      <c r="LVK857" s="4"/>
      <c r="LVL857" s="4"/>
      <c r="LVM857" s="4"/>
      <c r="LVN857" s="4"/>
      <c r="LVO857" s="4"/>
      <c r="LVP857" s="4"/>
      <c r="LVQ857" s="4"/>
      <c r="LVR857" s="4"/>
      <c r="LVS857" s="4"/>
      <c r="LVT857" s="4"/>
      <c r="LVU857" s="4"/>
      <c r="LVV857" s="4"/>
      <c r="LVW857" s="4"/>
      <c r="LVX857" s="4"/>
      <c r="LVY857" s="4"/>
      <c r="LVZ857" s="4"/>
      <c r="LWA857" s="4"/>
      <c r="LWB857" s="4"/>
      <c r="LWC857" s="4"/>
      <c r="LWD857" s="4"/>
      <c r="LWE857" s="4"/>
      <c r="LWF857" s="4"/>
      <c r="LWG857" s="4"/>
      <c r="LWH857" s="4"/>
      <c r="LWI857" s="4"/>
      <c r="LWJ857" s="4"/>
      <c r="LWK857" s="4"/>
      <c r="LWL857" s="4"/>
      <c r="LWM857" s="4"/>
      <c r="LWN857" s="4"/>
      <c r="LWO857" s="4"/>
      <c r="LWP857" s="4"/>
      <c r="LWQ857" s="4"/>
      <c r="LWR857" s="4"/>
      <c r="LWS857" s="4"/>
      <c r="LWT857" s="4"/>
      <c r="LWU857" s="4"/>
      <c r="LWV857" s="4"/>
      <c r="LWW857" s="4"/>
      <c r="LWX857" s="4"/>
      <c r="LWY857" s="4"/>
      <c r="LWZ857" s="4"/>
      <c r="LXA857" s="4"/>
      <c r="LXB857" s="4"/>
      <c r="LXC857" s="4"/>
      <c r="LXD857" s="4"/>
      <c r="LXE857" s="4"/>
      <c r="LXF857" s="4"/>
      <c r="LXG857" s="4"/>
      <c r="LXH857" s="4"/>
      <c r="LXI857" s="4"/>
      <c r="LXJ857" s="4"/>
      <c r="LXK857" s="4"/>
      <c r="LXL857" s="4"/>
      <c r="LXM857" s="4"/>
      <c r="LXN857" s="4"/>
      <c r="LXO857" s="4"/>
      <c r="LXP857" s="4"/>
      <c r="LXQ857" s="4"/>
      <c r="LXR857" s="4"/>
      <c r="LXS857" s="4"/>
      <c r="LXT857" s="4"/>
      <c r="LXU857" s="4"/>
      <c r="LXV857" s="4"/>
      <c r="LXW857" s="4"/>
      <c r="LXX857" s="4"/>
      <c r="LXY857" s="4"/>
      <c r="LXZ857" s="4"/>
      <c r="LYA857" s="4"/>
      <c r="LYB857" s="4"/>
      <c r="LYC857" s="4"/>
      <c r="LYD857" s="4"/>
      <c r="LYE857" s="4"/>
      <c r="LYF857" s="4"/>
      <c r="LYG857" s="4"/>
      <c r="LYH857" s="4"/>
      <c r="LYI857" s="4"/>
      <c r="LYJ857" s="4"/>
      <c r="LYK857" s="4"/>
      <c r="LYL857" s="4"/>
      <c r="LYM857" s="4"/>
      <c r="LYN857" s="4"/>
      <c r="LYO857" s="4"/>
      <c r="LYP857" s="4"/>
      <c r="LYQ857" s="4"/>
      <c r="LYR857" s="4"/>
      <c r="LYS857" s="4"/>
      <c r="LYT857" s="4"/>
      <c r="LYU857" s="4"/>
      <c r="LYV857" s="4"/>
      <c r="LYW857" s="4"/>
      <c r="LYX857" s="4"/>
      <c r="LYY857" s="4"/>
      <c r="LYZ857" s="4"/>
      <c r="LZA857" s="4"/>
      <c r="LZB857" s="4"/>
      <c r="LZC857" s="4"/>
      <c r="LZD857" s="4"/>
      <c r="LZE857" s="4"/>
      <c r="LZF857" s="4"/>
      <c r="LZG857" s="4"/>
      <c r="LZH857" s="4"/>
      <c r="LZI857" s="4"/>
      <c r="LZJ857" s="4"/>
      <c r="LZK857" s="4"/>
      <c r="LZL857" s="4"/>
      <c r="LZM857" s="4"/>
      <c r="LZN857" s="4"/>
      <c r="LZO857" s="4"/>
      <c r="LZP857" s="4"/>
      <c r="LZQ857" s="4"/>
      <c r="LZR857" s="4"/>
      <c r="LZS857" s="4"/>
      <c r="LZT857" s="4"/>
      <c r="LZU857" s="4"/>
      <c r="LZV857" s="4"/>
      <c r="LZW857" s="4"/>
      <c r="LZX857" s="4"/>
      <c r="LZY857" s="4"/>
      <c r="LZZ857" s="4"/>
      <c r="MAA857" s="4"/>
      <c r="MAB857" s="4"/>
      <c r="MAC857" s="4"/>
      <c r="MAD857" s="4"/>
      <c r="MAE857" s="4"/>
      <c r="MAF857" s="4"/>
      <c r="MAG857" s="4"/>
      <c r="MAH857" s="4"/>
      <c r="MAI857" s="4"/>
      <c r="MAJ857" s="4"/>
      <c r="MAK857" s="4"/>
      <c r="MAL857" s="4"/>
      <c r="MAM857" s="4"/>
      <c r="MAN857" s="4"/>
      <c r="MAO857" s="4"/>
      <c r="MAP857" s="4"/>
      <c r="MAQ857" s="4"/>
      <c r="MAR857" s="4"/>
      <c r="MAS857" s="4"/>
      <c r="MAT857" s="4"/>
      <c r="MAU857" s="4"/>
      <c r="MAV857" s="4"/>
      <c r="MAW857" s="4"/>
      <c r="MAX857" s="4"/>
      <c r="MAY857" s="4"/>
      <c r="MAZ857" s="4"/>
      <c r="MBA857" s="4"/>
      <c r="MBB857" s="4"/>
      <c r="MBC857" s="4"/>
      <c r="MBD857" s="4"/>
      <c r="MBE857" s="4"/>
      <c r="MBF857" s="4"/>
      <c r="MBG857" s="4"/>
      <c r="MBH857" s="4"/>
      <c r="MBI857" s="4"/>
      <c r="MBJ857" s="4"/>
      <c r="MBK857" s="4"/>
      <c r="MBL857" s="4"/>
      <c r="MBM857" s="4"/>
      <c r="MBN857" s="4"/>
      <c r="MBO857" s="4"/>
      <c r="MBP857" s="4"/>
      <c r="MBQ857" s="4"/>
      <c r="MBR857" s="4"/>
      <c r="MBS857" s="4"/>
      <c r="MBT857" s="4"/>
      <c r="MBU857" s="4"/>
      <c r="MBV857" s="4"/>
      <c r="MBW857" s="4"/>
      <c r="MBX857" s="4"/>
      <c r="MBY857" s="4"/>
      <c r="MBZ857" s="4"/>
      <c r="MCA857" s="4"/>
      <c r="MCB857" s="4"/>
      <c r="MCC857" s="4"/>
      <c r="MCD857" s="4"/>
      <c r="MCE857" s="4"/>
      <c r="MCF857" s="4"/>
      <c r="MCG857" s="4"/>
      <c r="MCH857" s="4"/>
      <c r="MCI857" s="4"/>
      <c r="MCJ857" s="4"/>
      <c r="MCK857" s="4"/>
      <c r="MCL857" s="4"/>
      <c r="MCM857" s="4"/>
      <c r="MCN857" s="4"/>
      <c r="MCO857" s="4"/>
      <c r="MCP857" s="4"/>
      <c r="MCQ857" s="4"/>
      <c r="MCR857" s="4"/>
      <c r="MCS857" s="4"/>
      <c r="MCT857" s="4"/>
      <c r="MCU857" s="4"/>
      <c r="MCV857" s="4"/>
      <c r="MCW857" s="4"/>
      <c r="MCX857" s="4"/>
      <c r="MCY857" s="4"/>
      <c r="MCZ857" s="4"/>
      <c r="MDA857" s="4"/>
      <c r="MDB857" s="4"/>
      <c r="MDC857" s="4"/>
      <c r="MDD857" s="4"/>
      <c r="MDE857" s="4"/>
      <c r="MDF857" s="4"/>
      <c r="MDG857" s="4"/>
      <c r="MDH857" s="4"/>
      <c r="MDI857" s="4"/>
      <c r="MDJ857" s="4"/>
      <c r="MDK857" s="4"/>
      <c r="MDL857" s="4"/>
      <c r="MDM857" s="4"/>
      <c r="MDN857" s="4"/>
      <c r="MDO857" s="4"/>
      <c r="MDP857" s="4"/>
      <c r="MDQ857" s="4"/>
      <c r="MDR857" s="4"/>
      <c r="MDS857" s="4"/>
      <c r="MDT857" s="4"/>
      <c r="MDU857" s="4"/>
      <c r="MDV857" s="4"/>
      <c r="MDW857" s="4"/>
      <c r="MDX857" s="4"/>
      <c r="MDY857" s="4"/>
      <c r="MDZ857" s="4"/>
      <c r="MEA857" s="4"/>
      <c r="MEB857" s="4"/>
      <c r="MEC857" s="4"/>
      <c r="MED857" s="4"/>
      <c r="MEE857" s="4"/>
      <c r="MEF857" s="4"/>
      <c r="MEG857" s="4"/>
      <c r="MEH857" s="4"/>
      <c r="MEI857" s="4"/>
      <c r="MEJ857" s="4"/>
      <c r="MEK857" s="4"/>
      <c r="MEL857" s="4"/>
      <c r="MEM857" s="4"/>
      <c r="MEN857" s="4"/>
      <c r="MEO857" s="4"/>
      <c r="MEP857" s="4"/>
      <c r="MEQ857" s="4"/>
      <c r="MER857" s="4"/>
      <c r="MES857" s="4"/>
      <c r="MET857" s="4"/>
      <c r="MEU857" s="4"/>
      <c r="MEV857" s="4"/>
      <c r="MEW857" s="4"/>
      <c r="MEX857" s="4"/>
      <c r="MEY857" s="4"/>
      <c r="MEZ857" s="4"/>
      <c r="MFA857" s="4"/>
      <c r="MFB857" s="4"/>
      <c r="MFC857" s="4"/>
      <c r="MFD857" s="4"/>
      <c r="MFE857" s="4"/>
      <c r="MFF857" s="4"/>
      <c r="MFG857" s="4"/>
      <c r="MFH857" s="4"/>
      <c r="MFI857" s="4"/>
      <c r="MFJ857" s="4"/>
      <c r="MFK857" s="4"/>
      <c r="MFL857" s="4"/>
      <c r="MFM857" s="4"/>
      <c r="MFN857" s="4"/>
      <c r="MFO857" s="4"/>
      <c r="MFP857" s="4"/>
      <c r="MFQ857" s="4"/>
      <c r="MFR857" s="4"/>
      <c r="MFS857" s="4"/>
      <c r="MFT857" s="4"/>
      <c r="MFU857" s="4"/>
      <c r="MFV857" s="4"/>
      <c r="MFW857" s="4"/>
      <c r="MFX857" s="4"/>
      <c r="MFY857" s="4"/>
      <c r="MFZ857" s="4"/>
      <c r="MGA857" s="4"/>
      <c r="MGB857" s="4"/>
      <c r="MGC857" s="4"/>
      <c r="MGD857" s="4"/>
      <c r="MGE857" s="4"/>
      <c r="MGF857" s="4"/>
      <c r="MGG857" s="4"/>
      <c r="MGH857" s="4"/>
      <c r="MGI857" s="4"/>
      <c r="MGJ857" s="4"/>
      <c r="MGK857" s="4"/>
      <c r="MGL857" s="4"/>
      <c r="MGM857" s="4"/>
      <c r="MGN857" s="4"/>
      <c r="MGO857" s="4"/>
      <c r="MGP857" s="4"/>
      <c r="MGQ857" s="4"/>
      <c r="MGR857" s="4"/>
      <c r="MGS857" s="4"/>
      <c r="MGT857" s="4"/>
      <c r="MGU857" s="4"/>
      <c r="MGV857" s="4"/>
      <c r="MGW857" s="4"/>
      <c r="MGX857" s="4"/>
      <c r="MGY857" s="4"/>
      <c r="MGZ857" s="4"/>
      <c r="MHA857" s="4"/>
      <c r="MHB857" s="4"/>
      <c r="MHC857" s="4"/>
      <c r="MHD857" s="4"/>
      <c r="MHE857" s="4"/>
      <c r="MHF857" s="4"/>
      <c r="MHG857" s="4"/>
      <c r="MHH857" s="4"/>
      <c r="MHI857" s="4"/>
      <c r="MHJ857" s="4"/>
      <c r="MHK857" s="4"/>
      <c r="MHL857" s="4"/>
      <c r="MHM857" s="4"/>
      <c r="MHN857" s="4"/>
      <c r="MHO857" s="4"/>
      <c r="MHP857" s="4"/>
      <c r="MHQ857" s="4"/>
      <c r="MHR857" s="4"/>
      <c r="MHS857" s="4"/>
      <c r="MHT857" s="4"/>
      <c r="MHU857" s="4"/>
      <c r="MHV857" s="4"/>
      <c r="MHW857" s="4"/>
      <c r="MHX857" s="4"/>
      <c r="MHY857" s="4"/>
      <c r="MHZ857" s="4"/>
      <c r="MIA857" s="4"/>
      <c r="MIB857" s="4"/>
      <c r="MIC857" s="4"/>
      <c r="MID857" s="4"/>
      <c r="MIE857" s="4"/>
      <c r="MIF857" s="4"/>
      <c r="MIG857" s="4"/>
      <c r="MIH857" s="4"/>
      <c r="MII857" s="4"/>
      <c r="MIJ857" s="4"/>
      <c r="MIK857" s="4"/>
      <c r="MIL857" s="4"/>
      <c r="MIM857" s="4"/>
      <c r="MIN857" s="4"/>
      <c r="MIO857" s="4"/>
      <c r="MIP857" s="4"/>
      <c r="MIQ857" s="4"/>
      <c r="MIR857" s="4"/>
      <c r="MIS857" s="4"/>
      <c r="MIT857" s="4"/>
      <c r="MIU857" s="4"/>
      <c r="MIV857" s="4"/>
      <c r="MIW857" s="4"/>
      <c r="MIX857" s="4"/>
      <c r="MIY857" s="4"/>
      <c r="MIZ857" s="4"/>
      <c r="MJA857" s="4"/>
      <c r="MJB857" s="4"/>
      <c r="MJC857" s="4"/>
      <c r="MJD857" s="4"/>
      <c r="MJE857" s="4"/>
      <c r="MJF857" s="4"/>
      <c r="MJG857" s="4"/>
      <c r="MJH857" s="4"/>
      <c r="MJI857" s="4"/>
      <c r="MJJ857" s="4"/>
      <c r="MJK857" s="4"/>
      <c r="MJL857" s="4"/>
      <c r="MJM857" s="4"/>
      <c r="MJN857" s="4"/>
      <c r="MJO857" s="4"/>
      <c r="MJP857" s="4"/>
      <c r="MJQ857" s="4"/>
      <c r="MJR857" s="4"/>
      <c r="MJS857" s="4"/>
      <c r="MJT857" s="4"/>
      <c r="MJU857" s="4"/>
      <c r="MJV857" s="4"/>
      <c r="MJW857" s="4"/>
      <c r="MJX857" s="4"/>
      <c r="MJY857" s="4"/>
      <c r="MJZ857" s="4"/>
      <c r="MKA857" s="4"/>
      <c r="MKB857" s="4"/>
      <c r="MKC857" s="4"/>
      <c r="MKD857" s="4"/>
      <c r="MKE857" s="4"/>
      <c r="MKF857" s="4"/>
      <c r="MKG857" s="4"/>
      <c r="MKH857" s="4"/>
      <c r="MKI857" s="4"/>
      <c r="MKJ857" s="4"/>
      <c r="MKK857" s="4"/>
      <c r="MKL857" s="4"/>
      <c r="MKM857" s="4"/>
      <c r="MKN857" s="4"/>
      <c r="MKO857" s="4"/>
      <c r="MKP857" s="4"/>
      <c r="MKQ857" s="4"/>
      <c r="MKR857" s="4"/>
      <c r="MKS857" s="4"/>
      <c r="MKT857" s="4"/>
      <c r="MKU857" s="4"/>
      <c r="MKV857" s="4"/>
      <c r="MKW857" s="4"/>
      <c r="MKX857" s="4"/>
      <c r="MKY857" s="4"/>
      <c r="MKZ857" s="4"/>
      <c r="MLA857" s="4"/>
      <c r="MLB857" s="4"/>
      <c r="MLC857" s="4"/>
      <c r="MLD857" s="4"/>
      <c r="MLE857" s="4"/>
      <c r="MLF857" s="4"/>
      <c r="MLG857" s="4"/>
      <c r="MLH857" s="4"/>
      <c r="MLI857" s="4"/>
      <c r="MLJ857" s="4"/>
      <c r="MLK857" s="4"/>
      <c r="MLL857" s="4"/>
      <c r="MLM857" s="4"/>
      <c r="MLN857" s="4"/>
      <c r="MLO857" s="4"/>
      <c r="MLP857" s="4"/>
      <c r="MLQ857" s="4"/>
      <c r="MLR857" s="4"/>
      <c r="MLS857" s="4"/>
      <c r="MLT857" s="4"/>
      <c r="MLU857" s="4"/>
      <c r="MLV857" s="4"/>
      <c r="MLW857" s="4"/>
      <c r="MLX857" s="4"/>
      <c r="MLY857" s="4"/>
      <c r="MLZ857" s="4"/>
      <c r="MMA857" s="4"/>
      <c r="MMB857" s="4"/>
      <c r="MMC857" s="4"/>
      <c r="MMD857" s="4"/>
      <c r="MME857" s="4"/>
      <c r="MMF857" s="4"/>
      <c r="MMG857" s="4"/>
      <c r="MMH857" s="4"/>
      <c r="MMI857" s="4"/>
      <c r="MMJ857" s="4"/>
      <c r="MMK857" s="4"/>
      <c r="MML857" s="4"/>
      <c r="MMM857" s="4"/>
      <c r="MMN857" s="4"/>
      <c r="MMO857" s="4"/>
      <c r="MMP857" s="4"/>
      <c r="MMQ857" s="4"/>
      <c r="MMR857" s="4"/>
      <c r="MMS857" s="4"/>
      <c r="MMT857" s="4"/>
      <c r="MMU857" s="4"/>
      <c r="MMV857" s="4"/>
      <c r="MMW857" s="4"/>
      <c r="MMX857" s="4"/>
      <c r="MMY857" s="4"/>
      <c r="MMZ857" s="4"/>
      <c r="MNA857" s="4"/>
      <c r="MNB857" s="4"/>
      <c r="MNC857" s="4"/>
      <c r="MND857" s="4"/>
      <c r="MNE857" s="4"/>
      <c r="MNF857" s="4"/>
      <c r="MNG857" s="4"/>
      <c r="MNH857" s="4"/>
      <c r="MNI857" s="4"/>
      <c r="MNJ857" s="4"/>
      <c r="MNK857" s="4"/>
      <c r="MNL857" s="4"/>
      <c r="MNM857" s="4"/>
      <c r="MNN857" s="4"/>
      <c r="MNO857" s="4"/>
      <c r="MNP857" s="4"/>
      <c r="MNQ857" s="4"/>
      <c r="MNR857" s="4"/>
      <c r="MNS857" s="4"/>
      <c r="MNT857" s="4"/>
      <c r="MNU857" s="4"/>
      <c r="MNV857" s="4"/>
      <c r="MNW857" s="4"/>
      <c r="MNX857" s="4"/>
      <c r="MNY857" s="4"/>
      <c r="MNZ857" s="4"/>
      <c r="MOA857" s="4"/>
      <c r="MOB857" s="4"/>
      <c r="MOC857" s="4"/>
      <c r="MOD857" s="4"/>
      <c r="MOE857" s="4"/>
      <c r="MOF857" s="4"/>
      <c r="MOG857" s="4"/>
      <c r="MOH857" s="4"/>
      <c r="MOI857" s="4"/>
      <c r="MOJ857" s="4"/>
      <c r="MOK857" s="4"/>
      <c r="MOL857" s="4"/>
      <c r="MOM857" s="4"/>
      <c r="MON857" s="4"/>
      <c r="MOO857" s="4"/>
      <c r="MOP857" s="4"/>
      <c r="MOQ857" s="4"/>
      <c r="MOR857" s="4"/>
      <c r="MOS857" s="4"/>
      <c r="MOT857" s="4"/>
      <c r="MOU857" s="4"/>
      <c r="MOV857" s="4"/>
      <c r="MOW857" s="4"/>
      <c r="MOX857" s="4"/>
      <c r="MOY857" s="4"/>
      <c r="MOZ857" s="4"/>
      <c r="MPA857" s="4"/>
      <c r="MPB857" s="4"/>
      <c r="MPC857" s="4"/>
      <c r="MPD857" s="4"/>
      <c r="MPE857" s="4"/>
      <c r="MPF857" s="4"/>
      <c r="MPG857" s="4"/>
      <c r="MPH857" s="4"/>
      <c r="MPI857" s="4"/>
      <c r="MPJ857" s="4"/>
      <c r="MPK857" s="4"/>
      <c r="MPL857" s="4"/>
      <c r="MPM857" s="4"/>
      <c r="MPN857" s="4"/>
      <c r="MPO857" s="4"/>
      <c r="MPP857" s="4"/>
      <c r="MPQ857" s="4"/>
      <c r="MPR857" s="4"/>
      <c r="MPS857" s="4"/>
      <c r="MPT857" s="4"/>
      <c r="MPU857" s="4"/>
      <c r="MPV857" s="4"/>
      <c r="MPW857" s="4"/>
      <c r="MPX857" s="4"/>
      <c r="MPY857" s="4"/>
      <c r="MPZ857" s="4"/>
      <c r="MQA857" s="4"/>
      <c r="MQB857" s="4"/>
      <c r="MQC857" s="4"/>
      <c r="MQD857" s="4"/>
      <c r="MQE857" s="4"/>
      <c r="MQF857" s="4"/>
      <c r="MQG857" s="4"/>
      <c r="MQH857" s="4"/>
      <c r="MQI857" s="4"/>
      <c r="MQJ857" s="4"/>
      <c r="MQK857" s="4"/>
      <c r="MQL857" s="4"/>
      <c r="MQM857" s="4"/>
      <c r="MQN857" s="4"/>
      <c r="MQO857" s="4"/>
      <c r="MQP857" s="4"/>
      <c r="MQQ857" s="4"/>
      <c r="MQR857" s="4"/>
      <c r="MQS857" s="4"/>
      <c r="MQT857" s="4"/>
      <c r="MQU857" s="4"/>
      <c r="MQV857" s="4"/>
      <c r="MQW857" s="4"/>
      <c r="MQX857" s="4"/>
      <c r="MQY857" s="4"/>
      <c r="MQZ857" s="4"/>
      <c r="MRA857" s="4"/>
      <c r="MRB857" s="4"/>
      <c r="MRC857" s="4"/>
      <c r="MRD857" s="4"/>
      <c r="MRE857" s="4"/>
      <c r="MRF857" s="4"/>
      <c r="MRG857" s="4"/>
      <c r="MRH857" s="4"/>
      <c r="MRI857" s="4"/>
      <c r="MRJ857" s="4"/>
      <c r="MRK857" s="4"/>
      <c r="MRL857" s="4"/>
      <c r="MRM857" s="4"/>
      <c r="MRN857" s="4"/>
      <c r="MRO857" s="4"/>
      <c r="MRP857" s="4"/>
      <c r="MRQ857" s="4"/>
      <c r="MRR857" s="4"/>
      <c r="MRS857" s="4"/>
      <c r="MRT857" s="4"/>
      <c r="MRU857" s="4"/>
      <c r="MRV857" s="4"/>
      <c r="MRW857" s="4"/>
      <c r="MRX857" s="4"/>
      <c r="MRY857" s="4"/>
      <c r="MRZ857" s="4"/>
      <c r="MSA857" s="4"/>
      <c r="MSB857" s="4"/>
      <c r="MSC857" s="4"/>
      <c r="MSD857" s="4"/>
      <c r="MSE857" s="4"/>
      <c r="MSF857" s="4"/>
      <c r="MSG857" s="4"/>
      <c r="MSH857" s="4"/>
      <c r="MSI857" s="4"/>
      <c r="MSJ857" s="4"/>
      <c r="MSK857" s="4"/>
      <c r="MSL857" s="4"/>
      <c r="MSM857" s="4"/>
      <c r="MSN857" s="4"/>
      <c r="MSO857" s="4"/>
      <c r="MSP857" s="4"/>
      <c r="MSQ857" s="4"/>
      <c r="MSR857" s="4"/>
      <c r="MSS857" s="4"/>
      <c r="MST857" s="4"/>
      <c r="MSU857" s="4"/>
      <c r="MSV857" s="4"/>
      <c r="MSW857" s="4"/>
      <c r="MSX857" s="4"/>
      <c r="MSY857" s="4"/>
      <c r="MSZ857" s="4"/>
      <c r="MTA857" s="4"/>
      <c r="MTB857" s="4"/>
      <c r="MTC857" s="4"/>
      <c r="MTD857" s="4"/>
      <c r="MTE857" s="4"/>
      <c r="MTF857" s="4"/>
      <c r="MTG857" s="4"/>
      <c r="MTH857" s="4"/>
      <c r="MTI857" s="4"/>
      <c r="MTJ857" s="4"/>
      <c r="MTK857" s="4"/>
      <c r="MTL857" s="4"/>
      <c r="MTM857" s="4"/>
      <c r="MTN857" s="4"/>
      <c r="MTO857" s="4"/>
      <c r="MTP857" s="4"/>
      <c r="MTQ857" s="4"/>
      <c r="MTR857" s="4"/>
      <c r="MTS857" s="4"/>
      <c r="MTT857" s="4"/>
      <c r="MTU857" s="4"/>
      <c r="MTV857" s="4"/>
      <c r="MTW857" s="4"/>
      <c r="MTX857" s="4"/>
      <c r="MTY857" s="4"/>
      <c r="MTZ857" s="4"/>
      <c r="MUA857" s="4"/>
      <c r="MUB857" s="4"/>
      <c r="MUC857" s="4"/>
      <c r="MUD857" s="4"/>
      <c r="MUE857" s="4"/>
      <c r="MUF857" s="4"/>
      <c r="MUG857" s="4"/>
      <c r="MUH857" s="4"/>
      <c r="MUI857" s="4"/>
      <c r="MUJ857" s="4"/>
      <c r="MUK857" s="4"/>
      <c r="MUL857" s="4"/>
      <c r="MUM857" s="4"/>
      <c r="MUN857" s="4"/>
      <c r="MUO857" s="4"/>
      <c r="MUP857" s="4"/>
      <c r="MUQ857" s="4"/>
      <c r="MUR857" s="4"/>
      <c r="MUS857" s="4"/>
      <c r="MUT857" s="4"/>
      <c r="MUU857" s="4"/>
      <c r="MUV857" s="4"/>
      <c r="MUW857" s="4"/>
      <c r="MUX857" s="4"/>
      <c r="MUY857" s="4"/>
      <c r="MUZ857" s="4"/>
      <c r="MVA857" s="4"/>
      <c r="MVB857" s="4"/>
      <c r="MVC857" s="4"/>
      <c r="MVD857" s="4"/>
      <c r="MVE857" s="4"/>
      <c r="MVF857" s="4"/>
      <c r="MVG857" s="4"/>
      <c r="MVH857" s="4"/>
      <c r="MVI857" s="4"/>
      <c r="MVJ857" s="4"/>
      <c r="MVK857" s="4"/>
      <c r="MVL857" s="4"/>
      <c r="MVM857" s="4"/>
      <c r="MVN857" s="4"/>
      <c r="MVO857" s="4"/>
      <c r="MVP857" s="4"/>
      <c r="MVQ857" s="4"/>
      <c r="MVR857" s="4"/>
      <c r="MVS857" s="4"/>
      <c r="MVT857" s="4"/>
      <c r="MVU857" s="4"/>
      <c r="MVV857" s="4"/>
      <c r="MVW857" s="4"/>
      <c r="MVX857" s="4"/>
      <c r="MVY857" s="4"/>
      <c r="MVZ857" s="4"/>
      <c r="MWA857" s="4"/>
      <c r="MWB857" s="4"/>
      <c r="MWC857" s="4"/>
      <c r="MWD857" s="4"/>
      <c r="MWE857" s="4"/>
      <c r="MWF857" s="4"/>
      <c r="MWG857" s="4"/>
      <c r="MWH857" s="4"/>
      <c r="MWI857" s="4"/>
      <c r="MWJ857" s="4"/>
      <c r="MWK857" s="4"/>
      <c r="MWL857" s="4"/>
      <c r="MWM857" s="4"/>
      <c r="MWN857" s="4"/>
      <c r="MWO857" s="4"/>
      <c r="MWP857" s="4"/>
      <c r="MWQ857" s="4"/>
      <c r="MWR857" s="4"/>
      <c r="MWS857" s="4"/>
      <c r="MWT857" s="4"/>
      <c r="MWU857" s="4"/>
      <c r="MWV857" s="4"/>
      <c r="MWW857" s="4"/>
      <c r="MWX857" s="4"/>
      <c r="MWY857" s="4"/>
      <c r="MWZ857" s="4"/>
      <c r="MXA857" s="4"/>
      <c r="MXB857" s="4"/>
      <c r="MXC857" s="4"/>
      <c r="MXD857" s="4"/>
      <c r="MXE857" s="4"/>
      <c r="MXF857" s="4"/>
      <c r="MXG857" s="4"/>
      <c r="MXH857" s="4"/>
      <c r="MXI857" s="4"/>
      <c r="MXJ857" s="4"/>
      <c r="MXK857" s="4"/>
      <c r="MXL857" s="4"/>
      <c r="MXM857" s="4"/>
      <c r="MXN857" s="4"/>
      <c r="MXO857" s="4"/>
      <c r="MXP857" s="4"/>
      <c r="MXQ857" s="4"/>
      <c r="MXR857" s="4"/>
      <c r="MXS857" s="4"/>
      <c r="MXT857" s="4"/>
      <c r="MXU857" s="4"/>
      <c r="MXV857" s="4"/>
      <c r="MXW857" s="4"/>
      <c r="MXX857" s="4"/>
      <c r="MXY857" s="4"/>
      <c r="MXZ857" s="4"/>
      <c r="MYA857" s="4"/>
      <c r="MYB857" s="4"/>
      <c r="MYC857" s="4"/>
      <c r="MYD857" s="4"/>
      <c r="MYE857" s="4"/>
      <c r="MYF857" s="4"/>
      <c r="MYG857" s="4"/>
      <c r="MYH857" s="4"/>
      <c r="MYI857" s="4"/>
      <c r="MYJ857" s="4"/>
      <c r="MYK857" s="4"/>
      <c r="MYL857" s="4"/>
      <c r="MYM857" s="4"/>
      <c r="MYN857" s="4"/>
      <c r="MYO857" s="4"/>
      <c r="MYP857" s="4"/>
      <c r="MYQ857" s="4"/>
      <c r="MYR857" s="4"/>
      <c r="MYS857" s="4"/>
      <c r="MYT857" s="4"/>
      <c r="MYU857" s="4"/>
      <c r="MYV857" s="4"/>
      <c r="MYW857" s="4"/>
      <c r="MYX857" s="4"/>
      <c r="MYY857" s="4"/>
      <c r="MYZ857" s="4"/>
      <c r="MZA857" s="4"/>
      <c r="MZB857" s="4"/>
      <c r="MZC857" s="4"/>
      <c r="MZD857" s="4"/>
      <c r="MZE857" s="4"/>
      <c r="MZF857" s="4"/>
      <c r="MZG857" s="4"/>
      <c r="MZH857" s="4"/>
      <c r="MZI857" s="4"/>
      <c r="MZJ857" s="4"/>
      <c r="MZK857" s="4"/>
      <c r="MZL857" s="4"/>
      <c r="MZM857" s="4"/>
      <c r="MZN857" s="4"/>
      <c r="MZO857" s="4"/>
      <c r="MZP857" s="4"/>
      <c r="MZQ857" s="4"/>
      <c r="MZR857" s="4"/>
      <c r="MZS857" s="4"/>
      <c r="MZT857" s="4"/>
      <c r="MZU857" s="4"/>
      <c r="MZV857" s="4"/>
      <c r="MZW857" s="4"/>
      <c r="MZX857" s="4"/>
      <c r="MZY857" s="4"/>
      <c r="MZZ857" s="4"/>
      <c r="NAA857" s="4"/>
      <c r="NAB857" s="4"/>
      <c r="NAC857" s="4"/>
      <c r="NAD857" s="4"/>
      <c r="NAE857" s="4"/>
      <c r="NAF857" s="4"/>
      <c r="NAG857" s="4"/>
      <c r="NAH857" s="4"/>
      <c r="NAI857" s="4"/>
      <c r="NAJ857" s="4"/>
      <c r="NAK857" s="4"/>
      <c r="NAL857" s="4"/>
      <c r="NAM857" s="4"/>
      <c r="NAN857" s="4"/>
      <c r="NAO857" s="4"/>
      <c r="NAP857" s="4"/>
      <c r="NAQ857" s="4"/>
      <c r="NAR857" s="4"/>
      <c r="NAS857" s="4"/>
      <c r="NAT857" s="4"/>
      <c r="NAU857" s="4"/>
      <c r="NAV857" s="4"/>
      <c r="NAW857" s="4"/>
      <c r="NAX857" s="4"/>
      <c r="NAY857" s="4"/>
      <c r="NAZ857" s="4"/>
      <c r="NBA857" s="4"/>
      <c r="NBB857" s="4"/>
      <c r="NBC857" s="4"/>
      <c r="NBD857" s="4"/>
      <c r="NBE857" s="4"/>
      <c r="NBF857" s="4"/>
      <c r="NBG857" s="4"/>
      <c r="NBH857" s="4"/>
      <c r="NBI857" s="4"/>
      <c r="NBJ857" s="4"/>
      <c r="NBK857" s="4"/>
      <c r="NBL857" s="4"/>
      <c r="NBM857" s="4"/>
      <c r="NBN857" s="4"/>
      <c r="NBO857" s="4"/>
      <c r="NBP857" s="4"/>
      <c r="NBQ857" s="4"/>
      <c r="NBR857" s="4"/>
      <c r="NBS857" s="4"/>
      <c r="NBT857" s="4"/>
      <c r="NBU857" s="4"/>
      <c r="NBV857" s="4"/>
      <c r="NBW857" s="4"/>
      <c r="NBX857" s="4"/>
      <c r="NBY857" s="4"/>
      <c r="NBZ857" s="4"/>
      <c r="NCA857" s="4"/>
      <c r="NCB857" s="4"/>
      <c r="NCC857" s="4"/>
      <c r="NCD857" s="4"/>
      <c r="NCE857" s="4"/>
      <c r="NCF857" s="4"/>
      <c r="NCG857" s="4"/>
      <c r="NCH857" s="4"/>
      <c r="NCI857" s="4"/>
      <c r="NCJ857" s="4"/>
      <c r="NCK857" s="4"/>
      <c r="NCL857" s="4"/>
      <c r="NCM857" s="4"/>
      <c r="NCN857" s="4"/>
      <c r="NCO857" s="4"/>
      <c r="NCP857" s="4"/>
      <c r="NCQ857" s="4"/>
      <c r="NCR857" s="4"/>
      <c r="NCS857" s="4"/>
      <c r="NCT857" s="4"/>
      <c r="NCU857" s="4"/>
      <c r="NCV857" s="4"/>
      <c r="NCW857" s="4"/>
      <c r="NCX857" s="4"/>
      <c r="NCY857" s="4"/>
      <c r="NCZ857" s="4"/>
      <c r="NDA857" s="4"/>
      <c r="NDB857" s="4"/>
      <c r="NDC857" s="4"/>
      <c r="NDD857" s="4"/>
      <c r="NDE857" s="4"/>
      <c r="NDF857" s="4"/>
      <c r="NDG857" s="4"/>
      <c r="NDH857" s="4"/>
      <c r="NDI857" s="4"/>
      <c r="NDJ857" s="4"/>
      <c r="NDK857" s="4"/>
      <c r="NDL857" s="4"/>
      <c r="NDM857" s="4"/>
      <c r="NDN857" s="4"/>
      <c r="NDO857" s="4"/>
      <c r="NDP857" s="4"/>
      <c r="NDQ857" s="4"/>
      <c r="NDR857" s="4"/>
      <c r="NDS857" s="4"/>
      <c r="NDT857" s="4"/>
      <c r="NDU857" s="4"/>
      <c r="NDV857" s="4"/>
      <c r="NDW857" s="4"/>
      <c r="NDX857" s="4"/>
      <c r="NDY857" s="4"/>
      <c r="NDZ857" s="4"/>
      <c r="NEA857" s="4"/>
      <c r="NEB857" s="4"/>
      <c r="NEC857" s="4"/>
      <c r="NED857" s="4"/>
      <c r="NEE857" s="4"/>
      <c r="NEF857" s="4"/>
      <c r="NEG857" s="4"/>
      <c r="NEH857" s="4"/>
      <c r="NEI857" s="4"/>
      <c r="NEJ857" s="4"/>
      <c r="NEK857" s="4"/>
      <c r="NEL857" s="4"/>
      <c r="NEM857" s="4"/>
      <c r="NEN857" s="4"/>
      <c r="NEO857" s="4"/>
      <c r="NEP857" s="4"/>
      <c r="NEQ857" s="4"/>
      <c r="NER857" s="4"/>
      <c r="NES857" s="4"/>
      <c r="NET857" s="4"/>
      <c r="NEU857" s="4"/>
      <c r="NEV857" s="4"/>
      <c r="NEW857" s="4"/>
      <c r="NEX857" s="4"/>
      <c r="NEY857" s="4"/>
      <c r="NEZ857" s="4"/>
      <c r="NFA857" s="4"/>
      <c r="NFB857" s="4"/>
      <c r="NFC857" s="4"/>
      <c r="NFD857" s="4"/>
      <c r="NFE857" s="4"/>
      <c r="NFF857" s="4"/>
      <c r="NFG857" s="4"/>
      <c r="NFH857" s="4"/>
      <c r="NFI857" s="4"/>
      <c r="NFJ857" s="4"/>
      <c r="NFK857" s="4"/>
      <c r="NFL857" s="4"/>
      <c r="NFM857" s="4"/>
      <c r="NFN857" s="4"/>
      <c r="NFO857" s="4"/>
      <c r="NFP857" s="4"/>
      <c r="NFQ857" s="4"/>
      <c r="NFR857" s="4"/>
      <c r="NFS857" s="4"/>
      <c r="NFT857" s="4"/>
      <c r="NFU857" s="4"/>
      <c r="NFV857" s="4"/>
      <c r="NFW857" s="4"/>
      <c r="NFX857" s="4"/>
      <c r="NFY857" s="4"/>
      <c r="NFZ857" s="4"/>
      <c r="NGA857" s="4"/>
      <c r="NGB857" s="4"/>
      <c r="NGC857" s="4"/>
      <c r="NGD857" s="4"/>
      <c r="NGE857" s="4"/>
      <c r="NGF857" s="4"/>
      <c r="NGG857" s="4"/>
      <c r="NGH857" s="4"/>
      <c r="NGI857" s="4"/>
      <c r="NGJ857" s="4"/>
      <c r="NGK857" s="4"/>
      <c r="NGL857" s="4"/>
      <c r="NGM857" s="4"/>
      <c r="NGN857" s="4"/>
      <c r="NGO857" s="4"/>
      <c r="NGP857" s="4"/>
      <c r="NGQ857" s="4"/>
      <c r="NGR857" s="4"/>
      <c r="NGS857" s="4"/>
      <c r="NGT857" s="4"/>
      <c r="NGU857" s="4"/>
      <c r="NGV857" s="4"/>
      <c r="NGW857" s="4"/>
      <c r="NGX857" s="4"/>
      <c r="NGY857" s="4"/>
      <c r="NGZ857" s="4"/>
      <c r="NHA857" s="4"/>
      <c r="NHB857" s="4"/>
      <c r="NHC857" s="4"/>
      <c r="NHD857" s="4"/>
      <c r="NHE857" s="4"/>
      <c r="NHF857" s="4"/>
      <c r="NHG857" s="4"/>
      <c r="NHH857" s="4"/>
      <c r="NHI857" s="4"/>
      <c r="NHJ857" s="4"/>
      <c r="NHK857" s="4"/>
      <c r="NHL857" s="4"/>
      <c r="NHM857" s="4"/>
      <c r="NHN857" s="4"/>
      <c r="NHO857" s="4"/>
      <c r="NHP857" s="4"/>
      <c r="NHQ857" s="4"/>
      <c r="NHR857" s="4"/>
      <c r="NHS857" s="4"/>
      <c r="NHT857" s="4"/>
      <c r="NHU857" s="4"/>
      <c r="NHV857" s="4"/>
      <c r="NHW857" s="4"/>
      <c r="NHX857" s="4"/>
      <c r="NHY857" s="4"/>
      <c r="NHZ857" s="4"/>
      <c r="NIA857" s="4"/>
      <c r="NIB857" s="4"/>
      <c r="NIC857" s="4"/>
      <c r="NID857" s="4"/>
      <c r="NIE857" s="4"/>
      <c r="NIF857" s="4"/>
      <c r="NIG857" s="4"/>
      <c r="NIH857" s="4"/>
      <c r="NII857" s="4"/>
      <c r="NIJ857" s="4"/>
      <c r="NIK857" s="4"/>
      <c r="NIL857" s="4"/>
      <c r="NIM857" s="4"/>
      <c r="NIN857" s="4"/>
      <c r="NIO857" s="4"/>
      <c r="NIP857" s="4"/>
      <c r="NIQ857" s="4"/>
      <c r="NIR857" s="4"/>
      <c r="NIS857" s="4"/>
      <c r="NIT857" s="4"/>
      <c r="NIU857" s="4"/>
      <c r="NIV857" s="4"/>
      <c r="NIW857" s="4"/>
      <c r="NIX857" s="4"/>
      <c r="NIY857" s="4"/>
      <c r="NIZ857" s="4"/>
      <c r="NJA857" s="4"/>
      <c r="NJB857" s="4"/>
      <c r="NJC857" s="4"/>
      <c r="NJD857" s="4"/>
      <c r="NJE857" s="4"/>
      <c r="NJF857" s="4"/>
      <c r="NJG857" s="4"/>
      <c r="NJH857" s="4"/>
      <c r="NJI857" s="4"/>
      <c r="NJJ857" s="4"/>
      <c r="NJK857" s="4"/>
      <c r="NJL857" s="4"/>
      <c r="NJM857" s="4"/>
      <c r="NJN857" s="4"/>
      <c r="NJO857" s="4"/>
      <c r="NJP857" s="4"/>
      <c r="NJQ857" s="4"/>
      <c r="NJR857" s="4"/>
      <c r="NJS857" s="4"/>
      <c r="NJT857" s="4"/>
      <c r="NJU857" s="4"/>
      <c r="NJV857" s="4"/>
      <c r="NJW857" s="4"/>
      <c r="NJX857" s="4"/>
      <c r="NJY857" s="4"/>
      <c r="NJZ857" s="4"/>
      <c r="NKA857" s="4"/>
      <c r="NKB857" s="4"/>
      <c r="NKC857" s="4"/>
      <c r="NKD857" s="4"/>
      <c r="NKE857" s="4"/>
      <c r="NKF857" s="4"/>
      <c r="NKG857" s="4"/>
      <c r="NKH857" s="4"/>
      <c r="NKI857" s="4"/>
      <c r="NKJ857" s="4"/>
      <c r="NKK857" s="4"/>
      <c r="NKL857" s="4"/>
      <c r="NKM857" s="4"/>
      <c r="NKN857" s="4"/>
      <c r="NKO857" s="4"/>
      <c r="NKP857" s="4"/>
      <c r="NKQ857" s="4"/>
      <c r="NKR857" s="4"/>
      <c r="NKS857" s="4"/>
      <c r="NKT857" s="4"/>
      <c r="NKU857" s="4"/>
      <c r="NKV857" s="4"/>
      <c r="NKW857" s="4"/>
      <c r="NKX857" s="4"/>
      <c r="NKY857" s="4"/>
      <c r="NKZ857" s="4"/>
      <c r="NLA857" s="4"/>
      <c r="NLB857" s="4"/>
      <c r="NLC857" s="4"/>
      <c r="NLD857" s="4"/>
      <c r="NLE857" s="4"/>
      <c r="NLF857" s="4"/>
      <c r="NLG857" s="4"/>
      <c r="NLH857" s="4"/>
      <c r="NLI857" s="4"/>
      <c r="NLJ857" s="4"/>
      <c r="NLK857" s="4"/>
      <c r="NLL857" s="4"/>
      <c r="NLM857" s="4"/>
      <c r="NLN857" s="4"/>
      <c r="NLO857" s="4"/>
      <c r="NLP857" s="4"/>
      <c r="NLQ857" s="4"/>
      <c r="NLR857" s="4"/>
      <c r="NLS857" s="4"/>
      <c r="NLT857" s="4"/>
      <c r="NLU857" s="4"/>
      <c r="NLV857" s="4"/>
      <c r="NLW857" s="4"/>
      <c r="NLX857" s="4"/>
      <c r="NLY857" s="4"/>
      <c r="NLZ857" s="4"/>
      <c r="NMA857" s="4"/>
      <c r="NMB857" s="4"/>
      <c r="NMC857" s="4"/>
      <c r="NMD857" s="4"/>
      <c r="NME857" s="4"/>
      <c r="NMF857" s="4"/>
      <c r="NMG857" s="4"/>
      <c r="NMH857" s="4"/>
      <c r="NMI857" s="4"/>
      <c r="NMJ857" s="4"/>
      <c r="NMK857" s="4"/>
      <c r="NML857" s="4"/>
      <c r="NMM857" s="4"/>
      <c r="NMN857" s="4"/>
      <c r="NMO857" s="4"/>
      <c r="NMP857" s="4"/>
      <c r="NMQ857" s="4"/>
      <c r="NMR857" s="4"/>
      <c r="NMS857" s="4"/>
      <c r="NMT857" s="4"/>
      <c r="NMU857" s="4"/>
      <c r="NMV857" s="4"/>
      <c r="NMW857" s="4"/>
      <c r="NMX857" s="4"/>
      <c r="NMY857" s="4"/>
      <c r="NMZ857" s="4"/>
      <c r="NNA857" s="4"/>
      <c r="NNB857" s="4"/>
      <c r="NNC857" s="4"/>
      <c r="NND857" s="4"/>
      <c r="NNE857" s="4"/>
      <c r="NNF857" s="4"/>
      <c r="NNG857" s="4"/>
      <c r="NNH857" s="4"/>
      <c r="NNI857" s="4"/>
      <c r="NNJ857" s="4"/>
      <c r="NNK857" s="4"/>
      <c r="NNL857" s="4"/>
      <c r="NNM857" s="4"/>
      <c r="NNN857" s="4"/>
      <c r="NNO857" s="4"/>
      <c r="NNP857" s="4"/>
      <c r="NNQ857" s="4"/>
      <c r="NNR857" s="4"/>
      <c r="NNS857" s="4"/>
      <c r="NNT857" s="4"/>
      <c r="NNU857" s="4"/>
      <c r="NNV857" s="4"/>
      <c r="NNW857" s="4"/>
      <c r="NNX857" s="4"/>
      <c r="NNY857" s="4"/>
      <c r="NNZ857" s="4"/>
      <c r="NOA857" s="4"/>
      <c r="NOB857" s="4"/>
      <c r="NOC857" s="4"/>
      <c r="NOD857" s="4"/>
      <c r="NOE857" s="4"/>
      <c r="NOF857" s="4"/>
      <c r="NOG857" s="4"/>
      <c r="NOH857" s="4"/>
      <c r="NOI857" s="4"/>
      <c r="NOJ857" s="4"/>
      <c r="NOK857" s="4"/>
      <c r="NOL857" s="4"/>
      <c r="NOM857" s="4"/>
      <c r="NON857" s="4"/>
      <c r="NOO857" s="4"/>
      <c r="NOP857" s="4"/>
      <c r="NOQ857" s="4"/>
      <c r="NOR857" s="4"/>
      <c r="NOS857" s="4"/>
      <c r="NOT857" s="4"/>
      <c r="NOU857" s="4"/>
      <c r="NOV857" s="4"/>
      <c r="NOW857" s="4"/>
      <c r="NOX857" s="4"/>
      <c r="NOY857" s="4"/>
      <c r="NOZ857" s="4"/>
      <c r="NPA857" s="4"/>
      <c r="NPB857" s="4"/>
      <c r="NPC857" s="4"/>
      <c r="NPD857" s="4"/>
      <c r="NPE857" s="4"/>
      <c r="NPF857" s="4"/>
      <c r="NPG857" s="4"/>
      <c r="NPH857" s="4"/>
      <c r="NPI857" s="4"/>
      <c r="NPJ857" s="4"/>
      <c r="NPK857" s="4"/>
      <c r="NPL857" s="4"/>
      <c r="NPM857" s="4"/>
      <c r="NPN857" s="4"/>
      <c r="NPO857" s="4"/>
      <c r="NPP857" s="4"/>
      <c r="NPQ857" s="4"/>
      <c r="NPR857" s="4"/>
      <c r="NPS857" s="4"/>
      <c r="NPT857" s="4"/>
      <c r="NPU857" s="4"/>
      <c r="NPV857" s="4"/>
      <c r="NPW857" s="4"/>
      <c r="NPX857" s="4"/>
      <c r="NPY857" s="4"/>
      <c r="NPZ857" s="4"/>
      <c r="NQA857" s="4"/>
      <c r="NQB857" s="4"/>
      <c r="NQC857" s="4"/>
      <c r="NQD857" s="4"/>
      <c r="NQE857" s="4"/>
      <c r="NQF857" s="4"/>
      <c r="NQG857" s="4"/>
      <c r="NQH857" s="4"/>
      <c r="NQI857" s="4"/>
      <c r="NQJ857" s="4"/>
      <c r="NQK857" s="4"/>
      <c r="NQL857" s="4"/>
      <c r="NQM857" s="4"/>
      <c r="NQN857" s="4"/>
      <c r="NQO857" s="4"/>
      <c r="NQP857" s="4"/>
      <c r="NQQ857" s="4"/>
      <c r="NQR857" s="4"/>
      <c r="NQS857" s="4"/>
      <c r="NQT857" s="4"/>
      <c r="NQU857" s="4"/>
      <c r="NQV857" s="4"/>
      <c r="NQW857" s="4"/>
      <c r="NQX857" s="4"/>
      <c r="NQY857" s="4"/>
      <c r="NQZ857" s="4"/>
      <c r="NRA857" s="4"/>
      <c r="NRB857" s="4"/>
      <c r="NRC857" s="4"/>
      <c r="NRD857" s="4"/>
      <c r="NRE857" s="4"/>
      <c r="NRF857" s="4"/>
      <c r="NRG857" s="4"/>
      <c r="NRH857" s="4"/>
      <c r="NRI857" s="4"/>
      <c r="NRJ857" s="4"/>
      <c r="NRK857" s="4"/>
      <c r="NRL857" s="4"/>
      <c r="NRM857" s="4"/>
      <c r="NRN857" s="4"/>
      <c r="NRO857" s="4"/>
      <c r="NRP857" s="4"/>
      <c r="NRQ857" s="4"/>
      <c r="NRR857" s="4"/>
      <c r="NRS857" s="4"/>
      <c r="NRT857" s="4"/>
      <c r="NRU857" s="4"/>
      <c r="NRV857" s="4"/>
      <c r="NRW857" s="4"/>
      <c r="NRX857" s="4"/>
      <c r="NRY857" s="4"/>
      <c r="NRZ857" s="4"/>
      <c r="NSA857" s="4"/>
      <c r="NSB857" s="4"/>
      <c r="NSC857" s="4"/>
      <c r="NSD857" s="4"/>
      <c r="NSE857" s="4"/>
      <c r="NSF857" s="4"/>
      <c r="NSG857" s="4"/>
      <c r="NSH857" s="4"/>
      <c r="NSI857" s="4"/>
      <c r="NSJ857" s="4"/>
      <c r="NSK857" s="4"/>
      <c r="NSL857" s="4"/>
      <c r="NSM857" s="4"/>
      <c r="NSN857" s="4"/>
      <c r="NSO857" s="4"/>
      <c r="NSP857" s="4"/>
      <c r="NSQ857" s="4"/>
      <c r="NSR857" s="4"/>
      <c r="NSS857" s="4"/>
      <c r="NST857" s="4"/>
      <c r="NSU857" s="4"/>
      <c r="NSV857" s="4"/>
      <c r="NSW857" s="4"/>
      <c r="NSX857" s="4"/>
      <c r="NSY857" s="4"/>
      <c r="NSZ857" s="4"/>
      <c r="NTA857" s="4"/>
      <c r="NTB857" s="4"/>
      <c r="NTC857" s="4"/>
      <c r="NTD857" s="4"/>
      <c r="NTE857" s="4"/>
      <c r="NTF857" s="4"/>
      <c r="NTG857" s="4"/>
      <c r="NTH857" s="4"/>
      <c r="NTI857" s="4"/>
      <c r="NTJ857" s="4"/>
      <c r="NTK857" s="4"/>
      <c r="NTL857" s="4"/>
      <c r="NTM857" s="4"/>
      <c r="NTN857" s="4"/>
      <c r="NTO857" s="4"/>
      <c r="NTP857" s="4"/>
      <c r="NTQ857" s="4"/>
      <c r="NTR857" s="4"/>
      <c r="NTS857" s="4"/>
      <c r="NTT857" s="4"/>
      <c r="NTU857" s="4"/>
      <c r="NTV857" s="4"/>
      <c r="NTW857" s="4"/>
      <c r="NTX857" s="4"/>
      <c r="NTY857" s="4"/>
      <c r="NTZ857" s="4"/>
      <c r="NUA857" s="4"/>
      <c r="NUB857" s="4"/>
      <c r="NUC857" s="4"/>
      <c r="NUD857" s="4"/>
      <c r="NUE857" s="4"/>
      <c r="NUF857" s="4"/>
      <c r="NUG857" s="4"/>
      <c r="NUH857" s="4"/>
      <c r="NUI857" s="4"/>
      <c r="NUJ857" s="4"/>
      <c r="NUK857" s="4"/>
      <c r="NUL857" s="4"/>
      <c r="NUM857" s="4"/>
      <c r="NUN857" s="4"/>
      <c r="NUO857" s="4"/>
      <c r="NUP857" s="4"/>
      <c r="NUQ857" s="4"/>
      <c r="NUR857" s="4"/>
      <c r="NUS857" s="4"/>
      <c r="NUT857" s="4"/>
      <c r="NUU857" s="4"/>
      <c r="NUV857" s="4"/>
      <c r="NUW857" s="4"/>
      <c r="NUX857" s="4"/>
      <c r="NUY857" s="4"/>
      <c r="NUZ857" s="4"/>
      <c r="NVA857" s="4"/>
      <c r="NVB857" s="4"/>
      <c r="NVC857" s="4"/>
      <c r="NVD857" s="4"/>
      <c r="NVE857" s="4"/>
      <c r="NVF857" s="4"/>
      <c r="NVG857" s="4"/>
      <c r="NVH857" s="4"/>
      <c r="NVI857" s="4"/>
      <c r="NVJ857" s="4"/>
      <c r="NVK857" s="4"/>
      <c r="NVL857" s="4"/>
      <c r="NVM857" s="4"/>
      <c r="NVN857" s="4"/>
      <c r="NVO857" s="4"/>
      <c r="NVP857" s="4"/>
      <c r="NVQ857" s="4"/>
      <c r="NVR857" s="4"/>
      <c r="NVS857" s="4"/>
      <c r="NVT857" s="4"/>
      <c r="NVU857" s="4"/>
      <c r="NVV857" s="4"/>
      <c r="NVW857" s="4"/>
      <c r="NVX857" s="4"/>
      <c r="NVY857" s="4"/>
      <c r="NVZ857" s="4"/>
      <c r="NWA857" s="4"/>
      <c r="NWB857" s="4"/>
      <c r="NWC857" s="4"/>
      <c r="NWD857" s="4"/>
      <c r="NWE857" s="4"/>
      <c r="NWF857" s="4"/>
      <c r="NWG857" s="4"/>
      <c r="NWH857" s="4"/>
      <c r="NWI857" s="4"/>
      <c r="NWJ857" s="4"/>
      <c r="NWK857" s="4"/>
      <c r="NWL857" s="4"/>
      <c r="NWM857" s="4"/>
      <c r="NWN857" s="4"/>
      <c r="NWO857" s="4"/>
      <c r="NWP857" s="4"/>
      <c r="NWQ857" s="4"/>
      <c r="NWR857" s="4"/>
      <c r="NWS857" s="4"/>
      <c r="NWT857" s="4"/>
      <c r="NWU857" s="4"/>
      <c r="NWV857" s="4"/>
      <c r="NWW857" s="4"/>
      <c r="NWX857" s="4"/>
      <c r="NWY857" s="4"/>
      <c r="NWZ857" s="4"/>
      <c r="NXA857" s="4"/>
      <c r="NXB857" s="4"/>
      <c r="NXC857" s="4"/>
      <c r="NXD857" s="4"/>
      <c r="NXE857" s="4"/>
      <c r="NXF857" s="4"/>
      <c r="NXG857" s="4"/>
      <c r="NXH857" s="4"/>
      <c r="NXI857" s="4"/>
      <c r="NXJ857" s="4"/>
      <c r="NXK857" s="4"/>
      <c r="NXL857" s="4"/>
      <c r="NXM857" s="4"/>
      <c r="NXN857" s="4"/>
      <c r="NXO857" s="4"/>
      <c r="NXP857" s="4"/>
      <c r="NXQ857" s="4"/>
      <c r="NXR857" s="4"/>
      <c r="NXS857" s="4"/>
      <c r="NXT857" s="4"/>
      <c r="NXU857" s="4"/>
      <c r="NXV857" s="4"/>
      <c r="NXW857" s="4"/>
      <c r="NXX857" s="4"/>
      <c r="NXY857" s="4"/>
      <c r="NXZ857" s="4"/>
      <c r="NYA857" s="4"/>
      <c r="NYB857" s="4"/>
      <c r="NYC857" s="4"/>
      <c r="NYD857" s="4"/>
      <c r="NYE857" s="4"/>
      <c r="NYF857" s="4"/>
      <c r="NYG857" s="4"/>
      <c r="NYH857" s="4"/>
      <c r="NYI857" s="4"/>
      <c r="NYJ857" s="4"/>
      <c r="NYK857" s="4"/>
      <c r="NYL857" s="4"/>
      <c r="NYM857" s="4"/>
      <c r="NYN857" s="4"/>
      <c r="NYO857" s="4"/>
      <c r="NYP857" s="4"/>
      <c r="NYQ857" s="4"/>
      <c r="NYR857" s="4"/>
      <c r="NYS857" s="4"/>
      <c r="NYT857" s="4"/>
      <c r="NYU857" s="4"/>
      <c r="NYV857" s="4"/>
      <c r="NYW857" s="4"/>
      <c r="NYX857" s="4"/>
      <c r="NYY857" s="4"/>
      <c r="NYZ857" s="4"/>
      <c r="NZA857" s="4"/>
      <c r="NZB857" s="4"/>
      <c r="NZC857" s="4"/>
      <c r="NZD857" s="4"/>
      <c r="NZE857" s="4"/>
      <c r="NZF857" s="4"/>
      <c r="NZG857" s="4"/>
      <c r="NZH857" s="4"/>
      <c r="NZI857" s="4"/>
      <c r="NZJ857" s="4"/>
      <c r="NZK857" s="4"/>
      <c r="NZL857" s="4"/>
      <c r="NZM857" s="4"/>
      <c r="NZN857" s="4"/>
      <c r="NZO857" s="4"/>
      <c r="NZP857" s="4"/>
      <c r="NZQ857" s="4"/>
      <c r="NZR857" s="4"/>
      <c r="NZS857" s="4"/>
      <c r="NZT857" s="4"/>
      <c r="NZU857" s="4"/>
      <c r="NZV857" s="4"/>
      <c r="NZW857" s="4"/>
      <c r="NZX857" s="4"/>
      <c r="NZY857" s="4"/>
      <c r="NZZ857" s="4"/>
      <c r="OAA857" s="4"/>
      <c r="OAB857" s="4"/>
      <c r="OAC857" s="4"/>
      <c r="OAD857" s="4"/>
      <c r="OAE857" s="4"/>
      <c r="OAF857" s="4"/>
      <c r="OAG857" s="4"/>
      <c r="OAH857" s="4"/>
      <c r="OAI857" s="4"/>
      <c r="OAJ857" s="4"/>
      <c r="OAK857" s="4"/>
      <c r="OAL857" s="4"/>
      <c r="OAM857" s="4"/>
      <c r="OAN857" s="4"/>
      <c r="OAO857" s="4"/>
      <c r="OAP857" s="4"/>
      <c r="OAQ857" s="4"/>
      <c r="OAR857" s="4"/>
      <c r="OAS857" s="4"/>
      <c r="OAT857" s="4"/>
      <c r="OAU857" s="4"/>
      <c r="OAV857" s="4"/>
      <c r="OAW857" s="4"/>
      <c r="OAX857" s="4"/>
      <c r="OAY857" s="4"/>
      <c r="OAZ857" s="4"/>
      <c r="OBA857" s="4"/>
      <c r="OBB857" s="4"/>
      <c r="OBC857" s="4"/>
      <c r="OBD857" s="4"/>
      <c r="OBE857" s="4"/>
      <c r="OBF857" s="4"/>
      <c r="OBG857" s="4"/>
      <c r="OBH857" s="4"/>
      <c r="OBI857" s="4"/>
      <c r="OBJ857" s="4"/>
      <c r="OBK857" s="4"/>
      <c r="OBL857" s="4"/>
      <c r="OBM857" s="4"/>
      <c r="OBN857" s="4"/>
      <c r="OBO857" s="4"/>
      <c r="OBP857" s="4"/>
      <c r="OBQ857" s="4"/>
      <c r="OBR857" s="4"/>
      <c r="OBS857" s="4"/>
      <c r="OBT857" s="4"/>
      <c r="OBU857" s="4"/>
      <c r="OBV857" s="4"/>
      <c r="OBW857" s="4"/>
      <c r="OBX857" s="4"/>
      <c r="OBY857" s="4"/>
      <c r="OBZ857" s="4"/>
      <c r="OCA857" s="4"/>
      <c r="OCB857" s="4"/>
      <c r="OCC857" s="4"/>
      <c r="OCD857" s="4"/>
      <c r="OCE857" s="4"/>
      <c r="OCF857" s="4"/>
      <c r="OCG857" s="4"/>
      <c r="OCH857" s="4"/>
      <c r="OCI857" s="4"/>
      <c r="OCJ857" s="4"/>
      <c r="OCK857" s="4"/>
      <c r="OCL857" s="4"/>
      <c r="OCM857" s="4"/>
      <c r="OCN857" s="4"/>
      <c r="OCO857" s="4"/>
      <c r="OCP857" s="4"/>
      <c r="OCQ857" s="4"/>
      <c r="OCR857" s="4"/>
      <c r="OCS857" s="4"/>
      <c r="OCT857" s="4"/>
      <c r="OCU857" s="4"/>
      <c r="OCV857" s="4"/>
      <c r="OCW857" s="4"/>
      <c r="OCX857" s="4"/>
      <c r="OCY857" s="4"/>
      <c r="OCZ857" s="4"/>
      <c r="ODA857" s="4"/>
      <c r="ODB857" s="4"/>
      <c r="ODC857" s="4"/>
      <c r="ODD857" s="4"/>
      <c r="ODE857" s="4"/>
      <c r="ODF857" s="4"/>
      <c r="ODG857" s="4"/>
      <c r="ODH857" s="4"/>
      <c r="ODI857" s="4"/>
      <c r="ODJ857" s="4"/>
      <c r="ODK857" s="4"/>
      <c r="ODL857" s="4"/>
      <c r="ODM857" s="4"/>
      <c r="ODN857" s="4"/>
      <c r="ODO857" s="4"/>
      <c r="ODP857" s="4"/>
      <c r="ODQ857" s="4"/>
      <c r="ODR857" s="4"/>
      <c r="ODS857" s="4"/>
      <c r="ODT857" s="4"/>
      <c r="ODU857" s="4"/>
      <c r="ODV857" s="4"/>
      <c r="ODW857" s="4"/>
      <c r="ODX857" s="4"/>
      <c r="ODY857" s="4"/>
      <c r="ODZ857" s="4"/>
      <c r="OEA857" s="4"/>
      <c r="OEB857" s="4"/>
      <c r="OEC857" s="4"/>
      <c r="OED857" s="4"/>
      <c r="OEE857" s="4"/>
      <c r="OEF857" s="4"/>
      <c r="OEG857" s="4"/>
      <c r="OEH857" s="4"/>
      <c r="OEI857" s="4"/>
      <c r="OEJ857" s="4"/>
      <c r="OEK857" s="4"/>
      <c r="OEL857" s="4"/>
      <c r="OEM857" s="4"/>
      <c r="OEN857" s="4"/>
      <c r="OEO857" s="4"/>
      <c r="OEP857" s="4"/>
      <c r="OEQ857" s="4"/>
      <c r="OER857" s="4"/>
      <c r="OES857" s="4"/>
      <c r="OET857" s="4"/>
      <c r="OEU857" s="4"/>
      <c r="OEV857" s="4"/>
      <c r="OEW857" s="4"/>
      <c r="OEX857" s="4"/>
      <c r="OEY857" s="4"/>
      <c r="OEZ857" s="4"/>
      <c r="OFA857" s="4"/>
      <c r="OFB857" s="4"/>
      <c r="OFC857" s="4"/>
      <c r="OFD857" s="4"/>
      <c r="OFE857" s="4"/>
      <c r="OFF857" s="4"/>
      <c r="OFG857" s="4"/>
      <c r="OFH857" s="4"/>
      <c r="OFI857" s="4"/>
      <c r="OFJ857" s="4"/>
      <c r="OFK857" s="4"/>
      <c r="OFL857" s="4"/>
      <c r="OFM857" s="4"/>
      <c r="OFN857" s="4"/>
      <c r="OFO857" s="4"/>
      <c r="OFP857" s="4"/>
      <c r="OFQ857" s="4"/>
      <c r="OFR857" s="4"/>
      <c r="OFS857" s="4"/>
      <c r="OFT857" s="4"/>
      <c r="OFU857" s="4"/>
      <c r="OFV857" s="4"/>
      <c r="OFW857" s="4"/>
      <c r="OFX857" s="4"/>
      <c r="OFY857" s="4"/>
      <c r="OFZ857" s="4"/>
      <c r="OGA857" s="4"/>
      <c r="OGB857" s="4"/>
      <c r="OGC857" s="4"/>
      <c r="OGD857" s="4"/>
      <c r="OGE857" s="4"/>
      <c r="OGF857" s="4"/>
      <c r="OGG857" s="4"/>
      <c r="OGH857" s="4"/>
      <c r="OGI857" s="4"/>
      <c r="OGJ857" s="4"/>
      <c r="OGK857" s="4"/>
      <c r="OGL857" s="4"/>
      <c r="OGM857" s="4"/>
      <c r="OGN857" s="4"/>
      <c r="OGO857" s="4"/>
      <c r="OGP857" s="4"/>
      <c r="OGQ857" s="4"/>
      <c r="OGR857" s="4"/>
      <c r="OGS857" s="4"/>
      <c r="OGT857" s="4"/>
      <c r="OGU857" s="4"/>
      <c r="OGV857" s="4"/>
      <c r="OGW857" s="4"/>
      <c r="OGX857" s="4"/>
      <c r="OGY857" s="4"/>
      <c r="OGZ857" s="4"/>
      <c r="OHA857" s="4"/>
      <c r="OHB857" s="4"/>
      <c r="OHC857" s="4"/>
      <c r="OHD857" s="4"/>
      <c r="OHE857" s="4"/>
      <c r="OHF857" s="4"/>
      <c r="OHG857" s="4"/>
      <c r="OHH857" s="4"/>
      <c r="OHI857" s="4"/>
      <c r="OHJ857" s="4"/>
      <c r="OHK857" s="4"/>
      <c r="OHL857" s="4"/>
      <c r="OHM857" s="4"/>
      <c r="OHN857" s="4"/>
      <c r="OHO857" s="4"/>
      <c r="OHP857" s="4"/>
      <c r="OHQ857" s="4"/>
      <c r="OHR857" s="4"/>
      <c r="OHS857" s="4"/>
      <c r="OHT857" s="4"/>
      <c r="OHU857" s="4"/>
      <c r="OHV857" s="4"/>
      <c r="OHW857" s="4"/>
      <c r="OHX857" s="4"/>
      <c r="OHY857" s="4"/>
      <c r="OHZ857" s="4"/>
      <c r="OIA857" s="4"/>
      <c r="OIB857" s="4"/>
      <c r="OIC857" s="4"/>
      <c r="OID857" s="4"/>
      <c r="OIE857" s="4"/>
      <c r="OIF857" s="4"/>
      <c r="OIG857" s="4"/>
      <c r="OIH857" s="4"/>
      <c r="OII857" s="4"/>
      <c r="OIJ857" s="4"/>
      <c r="OIK857" s="4"/>
      <c r="OIL857" s="4"/>
      <c r="OIM857" s="4"/>
      <c r="OIN857" s="4"/>
      <c r="OIO857" s="4"/>
      <c r="OIP857" s="4"/>
      <c r="OIQ857" s="4"/>
      <c r="OIR857" s="4"/>
      <c r="OIS857" s="4"/>
      <c r="OIT857" s="4"/>
      <c r="OIU857" s="4"/>
      <c r="OIV857" s="4"/>
      <c r="OIW857" s="4"/>
      <c r="OIX857" s="4"/>
      <c r="OIY857" s="4"/>
      <c r="OIZ857" s="4"/>
      <c r="OJA857" s="4"/>
      <c r="OJB857" s="4"/>
      <c r="OJC857" s="4"/>
      <c r="OJD857" s="4"/>
      <c r="OJE857" s="4"/>
      <c r="OJF857" s="4"/>
      <c r="OJG857" s="4"/>
      <c r="OJH857" s="4"/>
      <c r="OJI857" s="4"/>
      <c r="OJJ857" s="4"/>
      <c r="OJK857" s="4"/>
      <c r="OJL857" s="4"/>
      <c r="OJM857" s="4"/>
      <c r="OJN857" s="4"/>
      <c r="OJO857" s="4"/>
      <c r="OJP857" s="4"/>
      <c r="OJQ857" s="4"/>
      <c r="OJR857" s="4"/>
      <c r="OJS857" s="4"/>
      <c r="OJT857" s="4"/>
      <c r="OJU857" s="4"/>
      <c r="OJV857" s="4"/>
      <c r="OJW857" s="4"/>
      <c r="OJX857" s="4"/>
      <c r="OJY857" s="4"/>
      <c r="OJZ857" s="4"/>
      <c r="OKA857" s="4"/>
      <c r="OKB857" s="4"/>
      <c r="OKC857" s="4"/>
      <c r="OKD857" s="4"/>
      <c r="OKE857" s="4"/>
      <c r="OKF857" s="4"/>
      <c r="OKG857" s="4"/>
      <c r="OKH857" s="4"/>
      <c r="OKI857" s="4"/>
      <c r="OKJ857" s="4"/>
      <c r="OKK857" s="4"/>
      <c r="OKL857" s="4"/>
      <c r="OKM857" s="4"/>
      <c r="OKN857" s="4"/>
      <c r="OKO857" s="4"/>
      <c r="OKP857" s="4"/>
      <c r="OKQ857" s="4"/>
      <c r="OKR857" s="4"/>
      <c r="OKS857" s="4"/>
      <c r="OKT857" s="4"/>
      <c r="OKU857" s="4"/>
      <c r="OKV857" s="4"/>
      <c r="OKW857" s="4"/>
      <c r="OKX857" s="4"/>
      <c r="OKY857" s="4"/>
      <c r="OKZ857" s="4"/>
      <c r="OLA857" s="4"/>
      <c r="OLB857" s="4"/>
      <c r="OLC857" s="4"/>
      <c r="OLD857" s="4"/>
      <c r="OLE857" s="4"/>
      <c r="OLF857" s="4"/>
      <c r="OLG857" s="4"/>
      <c r="OLH857" s="4"/>
      <c r="OLI857" s="4"/>
      <c r="OLJ857" s="4"/>
      <c r="OLK857" s="4"/>
      <c r="OLL857" s="4"/>
      <c r="OLM857" s="4"/>
      <c r="OLN857" s="4"/>
      <c r="OLO857" s="4"/>
      <c r="OLP857" s="4"/>
      <c r="OLQ857" s="4"/>
      <c r="OLR857" s="4"/>
      <c r="OLS857" s="4"/>
      <c r="OLT857" s="4"/>
      <c r="OLU857" s="4"/>
      <c r="OLV857" s="4"/>
      <c r="OLW857" s="4"/>
      <c r="OLX857" s="4"/>
      <c r="OLY857" s="4"/>
      <c r="OLZ857" s="4"/>
      <c r="OMA857" s="4"/>
      <c r="OMB857" s="4"/>
      <c r="OMC857" s="4"/>
      <c r="OMD857" s="4"/>
      <c r="OME857" s="4"/>
      <c r="OMF857" s="4"/>
      <c r="OMG857" s="4"/>
      <c r="OMH857" s="4"/>
      <c r="OMI857" s="4"/>
      <c r="OMJ857" s="4"/>
      <c r="OMK857" s="4"/>
      <c r="OML857" s="4"/>
      <c r="OMM857" s="4"/>
      <c r="OMN857" s="4"/>
      <c r="OMO857" s="4"/>
      <c r="OMP857" s="4"/>
      <c r="OMQ857" s="4"/>
      <c r="OMR857" s="4"/>
      <c r="OMS857" s="4"/>
      <c r="OMT857" s="4"/>
      <c r="OMU857" s="4"/>
      <c r="OMV857" s="4"/>
      <c r="OMW857" s="4"/>
      <c r="OMX857" s="4"/>
      <c r="OMY857" s="4"/>
      <c r="OMZ857" s="4"/>
      <c r="ONA857" s="4"/>
      <c r="ONB857" s="4"/>
      <c r="ONC857" s="4"/>
      <c r="OND857" s="4"/>
      <c r="ONE857" s="4"/>
      <c r="ONF857" s="4"/>
      <c r="ONG857" s="4"/>
      <c r="ONH857" s="4"/>
      <c r="ONI857" s="4"/>
      <c r="ONJ857" s="4"/>
      <c r="ONK857" s="4"/>
      <c r="ONL857" s="4"/>
      <c r="ONM857" s="4"/>
      <c r="ONN857" s="4"/>
      <c r="ONO857" s="4"/>
      <c r="ONP857" s="4"/>
      <c r="ONQ857" s="4"/>
      <c r="ONR857" s="4"/>
      <c r="ONS857" s="4"/>
      <c r="ONT857" s="4"/>
      <c r="ONU857" s="4"/>
      <c r="ONV857" s="4"/>
      <c r="ONW857" s="4"/>
      <c r="ONX857" s="4"/>
      <c r="ONY857" s="4"/>
      <c r="ONZ857" s="4"/>
      <c r="OOA857" s="4"/>
      <c r="OOB857" s="4"/>
      <c r="OOC857" s="4"/>
      <c r="OOD857" s="4"/>
      <c r="OOE857" s="4"/>
      <c r="OOF857" s="4"/>
      <c r="OOG857" s="4"/>
      <c r="OOH857" s="4"/>
      <c r="OOI857" s="4"/>
      <c r="OOJ857" s="4"/>
      <c r="OOK857" s="4"/>
      <c r="OOL857" s="4"/>
      <c r="OOM857" s="4"/>
      <c r="OON857" s="4"/>
      <c r="OOO857" s="4"/>
      <c r="OOP857" s="4"/>
      <c r="OOQ857" s="4"/>
      <c r="OOR857" s="4"/>
      <c r="OOS857" s="4"/>
      <c r="OOT857" s="4"/>
      <c r="OOU857" s="4"/>
      <c r="OOV857" s="4"/>
      <c r="OOW857" s="4"/>
      <c r="OOX857" s="4"/>
      <c r="OOY857" s="4"/>
      <c r="OOZ857" s="4"/>
      <c r="OPA857" s="4"/>
      <c r="OPB857" s="4"/>
      <c r="OPC857" s="4"/>
      <c r="OPD857" s="4"/>
      <c r="OPE857" s="4"/>
      <c r="OPF857" s="4"/>
      <c r="OPG857" s="4"/>
      <c r="OPH857" s="4"/>
      <c r="OPI857" s="4"/>
      <c r="OPJ857" s="4"/>
      <c r="OPK857" s="4"/>
      <c r="OPL857" s="4"/>
      <c r="OPM857" s="4"/>
      <c r="OPN857" s="4"/>
      <c r="OPO857" s="4"/>
      <c r="OPP857" s="4"/>
      <c r="OPQ857" s="4"/>
      <c r="OPR857" s="4"/>
      <c r="OPS857" s="4"/>
      <c r="OPT857" s="4"/>
      <c r="OPU857" s="4"/>
      <c r="OPV857" s="4"/>
      <c r="OPW857" s="4"/>
      <c r="OPX857" s="4"/>
      <c r="OPY857" s="4"/>
      <c r="OPZ857" s="4"/>
      <c r="OQA857" s="4"/>
      <c r="OQB857" s="4"/>
      <c r="OQC857" s="4"/>
      <c r="OQD857" s="4"/>
      <c r="OQE857" s="4"/>
      <c r="OQF857" s="4"/>
      <c r="OQG857" s="4"/>
      <c r="OQH857" s="4"/>
      <c r="OQI857" s="4"/>
      <c r="OQJ857" s="4"/>
      <c r="OQK857" s="4"/>
      <c r="OQL857" s="4"/>
      <c r="OQM857" s="4"/>
      <c r="OQN857" s="4"/>
      <c r="OQO857" s="4"/>
      <c r="OQP857" s="4"/>
      <c r="OQQ857" s="4"/>
      <c r="OQR857" s="4"/>
      <c r="OQS857" s="4"/>
      <c r="OQT857" s="4"/>
      <c r="OQU857" s="4"/>
      <c r="OQV857" s="4"/>
      <c r="OQW857" s="4"/>
      <c r="OQX857" s="4"/>
      <c r="OQY857" s="4"/>
      <c r="OQZ857" s="4"/>
      <c r="ORA857" s="4"/>
      <c r="ORB857" s="4"/>
      <c r="ORC857" s="4"/>
      <c r="ORD857" s="4"/>
      <c r="ORE857" s="4"/>
      <c r="ORF857" s="4"/>
      <c r="ORG857" s="4"/>
      <c r="ORH857" s="4"/>
      <c r="ORI857" s="4"/>
      <c r="ORJ857" s="4"/>
      <c r="ORK857" s="4"/>
      <c r="ORL857" s="4"/>
      <c r="ORM857" s="4"/>
      <c r="ORN857" s="4"/>
      <c r="ORO857" s="4"/>
      <c r="ORP857" s="4"/>
      <c r="ORQ857" s="4"/>
      <c r="ORR857" s="4"/>
      <c r="ORS857" s="4"/>
      <c r="ORT857" s="4"/>
      <c r="ORU857" s="4"/>
      <c r="ORV857" s="4"/>
      <c r="ORW857" s="4"/>
      <c r="ORX857" s="4"/>
      <c r="ORY857" s="4"/>
      <c r="ORZ857" s="4"/>
      <c r="OSA857" s="4"/>
      <c r="OSB857" s="4"/>
      <c r="OSC857" s="4"/>
      <c r="OSD857" s="4"/>
      <c r="OSE857" s="4"/>
      <c r="OSF857" s="4"/>
      <c r="OSG857" s="4"/>
      <c r="OSH857" s="4"/>
      <c r="OSI857" s="4"/>
      <c r="OSJ857" s="4"/>
      <c r="OSK857" s="4"/>
      <c r="OSL857" s="4"/>
      <c r="OSM857" s="4"/>
      <c r="OSN857" s="4"/>
      <c r="OSO857" s="4"/>
      <c r="OSP857" s="4"/>
      <c r="OSQ857" s="4"/>
      <c r="OSR857" s="4"/>
      <c r="OSS857" s="4"/>
      <c r="OST857" s="4"/>
      <c r="OSU857" s="4"/>
      <c r="OSV857" s="4"/>
      <c r="OSW857" s="4"/>
      <c r="OSX857" s="4"/>
      <c r="OSY857" s="4"/>
      <c r="OSZ857" s="4"/>
      <c r="OTA857" s="4"/>
      <c r="OTB857" s="4"/>
      <c r="OTC857" s="4"/>
      <c r="OTD857" s="4"/>
      <c r="OTE857" s="4"/>
      <c r="OTF857" s="4"/>
      <c r="OTG857" s="4"/>
      <c r="OTH857" s="4"/>
      <c r="OTI857" s="4"/>
      <c r="OTJ857" s="4"/>
      <c r="OTK857" s="4"/>
      <c r="OTL857" s="4"/>
      <c r="OTM857" s="4"/>
      <c r="OTN857" s="4"/>
      <c r="OTO857" s="4"/>
      <c r="OTP857" s="4"/>
      <c r="OTQ857" s="4"/>
      <c r="OTR857" s="4"/>
      <c r="OTS857" s="4"/>
      <c r="OTT857" s="4"/>
      <c r="OTU857" s="4"/>
      <c r="OTV857" s="4"/>
      <c r="OTW857" s="4"/>
      <c r="OTX857" s="4"/>
      <c r="OTY857" s="4"/>
      <c r="OTZ857" s="4"/>
      <c r="OUA857" s="4"/>
      <c r="OUB857" s="4"/>
      <c r="OUC857" s="4"/>
      <c r="OUD857" s="4"/>
      <c r="OUE857" s="4"/>
      <c r="OUF857" s="4"/>
      <c r="OUG857" s="4"/>
      <c r="OUH857" s="4"/>
      <c r="OUI857" s="4"/>
      <c r="OUJ857" s="4"/>
      <c r="OUK857" s="4"/>
      <c r="OUL857" s="4"/>
      <c r="OUM857" s="4"/>
      <c r="OUN857" s="4"/>
      <c r="OUO857" s="4"/>
      <c r="OUP857" s="4"/>
      <c r="OUQ857" s="4"/>
      <c r="OUR857" s="4"/>
      <c r="OUS857" s="4"/>
      <c r="OUT857" s="4"/>
      <c r="OUU857" s="4"/>
      <c r="OUV857" s="4"/>
      <c r="OUW857" s="4"/>
      <c r="OUX857" s="4"/>
      <c r="OUY857" s="4"/>
      <c r="OUZ857" s="4"/>
      <c r="OVA857" s="4"/>
      <c r="OVB857" s="4"/>
      <c r="OVC857" s="4"/>
      <c r="OVD857" s="4"/>
      <c r="OVE857" s="4"/>
      <c r="OVF857" s="4"/>
      <c r="OVG857" s="4"/>
      <c r="OVH857" s="4"/>
      <c r="OVI857" s="4"/>
      <c r="OVJ857" s="4"/>
      <c r="OVK857" s="4"/>
      <c r="OVL857" s="4"/>
      <c r="OVM857" s="4"/>
      <c r="OVN857" s="4"/>
      <c r="OVO857" s="4"/>
      <c r="OVP857" s="4"/>
      <c r="OVQ857" s="4"/>
      <c r="OVR857" s="4"/>
      <c r="OVS857" s="4"/>
      <c r="OVT857" s="4"/>
      <c r="OVU857" s="4"/>
      <c r="OVV857" s="4"/>
      <c r="OVW857" s="4"/>
      <c r="OVX857" s="4"/>
      <c r="OVY857" s="4"/>
      <c r="OVZ857" s="4"/>
      <c r="OWA857" s="4"/>
      <c r="OWB857" s="4"/>
      <c r="OWC857" s="4"/>
      <c r="OWD857" s="4"/>
      <c r="OWE857" s="4"/>
      <c r="OWF857" s="4"/>
      <c r="OWG857" s="4"/>
      <c r="OWH857" s="4"/>
      <c r="OWI857" s="4"/>
      <c r="OWJ857" s="4"/>
      <c r="OWK857" s="4"/>
      <c r="OWL857" s="4"/>
      <c r="OWM857" s="4"/>
      <c r="OWN857" s="4"/>
      <c r="OWO857" s="4"/>
      <c r="OWP857" s="4"/>
      <c r="OWQ857" s="4"/>
      <c r="OWR857" s="4"/>
      <c r="OWS857" s="4"/>
      <c r="OWT857" s="4"/>
      <c r="OWU857" s="4"/>
      <c r="OWV857" s="4"/>
      <c r="OWW857" s="4"/>
      <c r="OWX857" s="4"/>
      <c r="OWY857" s="4"/>
      <c r="OWZ857" s="4"/>
      <c r="OXA857" s="4"/>
      <c r="OXB857" s="4"/>
      <c r="OXC857" s="4"/>
      <c r="OXD857" s="4"/>
      <c r="OXE857" s="4"/>
      <c r="OXF857" s="4"/>
      <c r="OXG857" s="4"/>
      <c r="OXH857" s="4"/>
      <c r="OXI857" s="4"/>
      <c r="OXJ857" s="4"/>
      <c r="OXK857" s="4"/>
      <c r="OXL857" s="4"/>
      <c r="OXM857" s="4"/>
      <c r="OXN857" s="4"/>
      <c r="OXO857" s="4"/>
      <c r="OXP857" s="4"/>
      <c r="OXQ857" s="4"/>
      <c r="OXR857" s="4"/>
      <c r="OXS857" s="4"/>
      <c r="OXT857" s="4"/>
      <c r="OXU857" s="4"/>
      <c r="OXV857" s="4"/>
      <c r="OXW857" s="4"/>
      <c r="OXX857" s="4"/>
      <c r="OXY857" s="4"/>
      <c r="OXZ857" s="4"/>
      <c r="OYA857" s="4"/>
      <c r="OYB857" s="4"/>
      <c r="OYC857" s="4"/>
      <c r="OYD857" s="4"/>
      <c r="OYE857" s="4"/>
      <c r="OYF857" s="4"/>
      <c r="OYG857" s="4"/>
      <c r="OYH857" s="4"/>
      <c r="OYI857" s="4"/>
      <c r="OYJ857" s="4"/>
      <c r="OYK857" s="4"/>
      <c r="OYL857" s="4"/>
      <c r="OYM857" s="4"/>
      <c r="OYN857" s="4"/>
      <c r="OYO857" s="4"/>
      <c r="OYP857" s="4"/>
      <c r="OYQ857" s="4"/>
      <c r="OYR857" s="4"/>
      <c r="OYS857" s="4"/>
      <c r="OYT857" s="4"/>
      <c r="OYU857" s="4"/>
      <c r="OYV857" s="4"/>
      <c r="OYW857" s="4"/>
      <c r="OYX857" s="4"/>
      <c r="OYY857" s="4"/>
      <c r="OYZ857" s="4"/>
      <c r="OZA857" s="4"/>
      <c r="OZB857" s="4"/>
      <c r="OZC857" s="4"/>
      <c r="OZD857" s="4"/>
      <c r="OZE857" s="4"/>
      <c r="OZF857" s="4"/>
      <c r="OZG857" s="4"/>
      <c r="OZH857" s="4"/>
      <c r="OZI857" s="4"/>
      <c r="OZJ857" s="4"/>
      <c r="OZK857" s="4"/>
      <c r="OZL857" s="4"/>
      <c r="OZM857" s="4"/>
      <c r="OZN857" s="4"/>
      <c r="OZO857" s="4"/>
      <c r="OZP857" s="4"/>
      <c r="OZQ857" s="4"/>
      <c r="OZR857" s="4"/>
      <c r="OZS857" s="4"/>
      <c r="OZT857" s="4"/>
      <c r="OZU857" s="4"/>
      <c r="OZV857" s="4"/>
      <c r="OZW857" s="4"/>
      <c r="OZX857" s="4"/>
      <c r="OZY857" s="4"/>
      <c r="OZZ857" s="4"/>
      <c r="PAA857" s="4"/>
      <c r="PAB857" s="4"/>
      <c r="PAC857" s="4"/>
      <c r="PAD857" s="4"/>
      <c r="PAE857" s="4"/>
      <c r="PAF857" s="4"/>
      <c r="PAG857" s="4"/>
      <c r="PAH857" s="4"/>
      <c r="PAI857" s="4"/>
      <c r="PAJ857" s="4"/>
      <c r="PAK857" s="4"/>
      <c r="PAL857" s="4"/>
      <c r="PAM857" s="4"/>
      <c r="PAN857" s="4"/>
      <c r="PAO857" s="4"/>
      <c r="PAP857" s="4"/>
      <c r="PAQ857" s="4"/>
      <c r="PAR857" s="4"/>
      <c r="PAS857" s="4"/>
      <c r="PAT857" s="4"/>
      <c r="PAU857" s="4"/>
      <c r="PAV857" s="4"/>
      <c r="PAW857" s="4"/>
      <c r="PAX857" s="4"/>
      <c r="PAY857" s="4"/>
      <c r="PAZ857" s="4"/>
      <c r="PBA857" s="4"/>
      <c r="PBB857" s="4"/>
      <c r="PBC857" s="4"/>
      <c r="PBD857" s="4"/>
      <c r="PBE857" s="4"/>
      <c r="PBF857" s="4"/>
      <c r="PBG857" s="4"/>
      <c r="PBH857" s="4"/>
      <c r="PBI857" s="4"/>
      <c r="PBJ857" s="4"/>
      <c r="PBK857" s="4"/>
      <c r="PBL857" s="4"/>
      <c r="PBM857" s="4"/>
      <c r="PBN857" s="4"/>
      <c r="PBO857" s="4"/>
      <c r="PBP857" s="4"/>
      <c r="PBQ857" s="4"/>
      <c r="PBR857" s="4"/>
      <c r="PBS857" s="4"/>
      <c r="PBT857" s="4"/>
      <c r="PBU857" s="4"/>
      <c r="PBV857" s="4"/>
      <c r="PBW857" s="4"/>
      <c r="PBX857" s="4"/>
      <c r="PBY857" s="4"/>
      <c r="PBZ857" s="4"/>
      <c r="PCA857" s="4"/>
      <c r="PCB857" s="4"/>
      <c r="PCC857" s="4"/>
      <c r="PCD857" s="4"/>
      <c r="PCE857" s="4"/>
      <c r="PCF857" s="4"/>
      <c r="PCG857" s="4"/>
      <c r="PCH857" s="4"/>
      <c r="PCI857" s="4"/>
      <c r="PCJ857" s="4"/>
      <c r="PCK857" s="4"/>
      <c r="PCL857" s="4"/>
      <c r="PCM857" s="4"/>
      <c r="PCN857" s="4"/>
      <c r="PCO857" s="4"/>
      <c r="PCP857" s="4"/>
      <c r="PCQ857" s="4"/>
      <c r="PCR857" s="4"/>
      <c r="PCS857" s="4"/>
      <c r="PCT857" s="4"/>
      <c r="PCU857" s="4"/>
      <c r="PCV857" s="4"/>
      <c r="PCW857" s="4"/>
      <c r="PCX857" s="4"/>
      <c r="PCY857" s="4"/>
      <c r="PCZ857" s="4"/>
      <c r="PDA857" s="4"/>
      <c r="PDB857" s="4"/>
      <c r="PDC857" s="4"/>
      <c r="PDD857" s="4"/>
      <c r="PDE857" s="4"/>
      <c r="PDF857" s="4"/>
      <c r="PDG857" s="4"/>
      <c r="PDH857" s="4"/>
      <c r="PDI857" s="4"/>
      <c r="PDJ857" s="4"/>
      <c r="PDK857" s="4"/>
      <c r="PDL857" s="4"/>
      <c r="PDM857" s="4"/>
      <c r="PDN857" s="4"/>
      <c r="PDO857" s="4"/>
      <c r="PDP857" s="4"/>
      <c r="PDQ857" s="4"/>
      <c r="PDR857" s="4"/>
      <c r="PDS857" s="4"/>
      <c r="PDT857" s="4"/>
      <c r="PDU857" s="4"/>
      <c r="PDV857" s="4"/>
      <c r="PDW857" s="4"/>
      <c r="PDX857" s="4"/>
      <c r="PDY857" s="4"/>
      <c r="PDZ857" s="4"/>
      <c r="PEA857" s="4"/>
      <c r="PEB857" s="4"/>
      <c r="PEC857" s="4"/>
      <c r="PED857" s="4"/>
      <c r="PEE857" s="4"/>
      <c r="PEF857" s="4"/>
      <c r="PEG857" s="4"/>
      <c r="PEH857" s="4"/>
      <c r="PEI857" s="4"/>
      <c r="PEJ857" s="4"/>
      <c r="PEK857" s="4"/>
      <c r="PEL857" s="4"/>
      <c r="PEM857" s="4"/>
      <c r="PEN857" s="4"/>
      <c r="PEO857" s="4"/>
      <c r="PEP857" s="4"/>
      <c r="PEQ857" s="4"/>
      <c r="PER857" s="4"/>
      <c r="PES857" s="4"/>
      <c r="PET857" s="4"/>
      <c r="PEU857" s="4"/>
      <c r="PEV857" s="4"/>
      <c r="PEW857" s="4"/>
      <c r="PEX857" s="4"/>
      <c r="PEY857" s="4"/>
      <c r="PEZ857" s="4"/>
      <c r="PFA857" s="4"/>
      <c r="PFB857" s="4"/>
      <c r="PFC857" s="4"/>
      <c r="PFD857" s="4"/>
      <c r="PFE857" s="4"/>
      <c r="PFF857" s="4"/>
      <c r="PFG857" s="4"/>
      <c r="PFH857" s="4"/>
      <c r="PFI857" s="4"/>
      <c r="PFJ857" s="4"/>
      <c r="PFK857" s="4"/>
      <c r="PFL857" s="4"/>
      <c r="PFM857" s="4"/>
      <c r="PFN857" s="4"/>
      <c r="PFO857" s="4"/>
      <c r="PFP857" s="4"/>
      <c r="PFQ857" s="4"/>
      <c r="PFR857" s="4"/>
      <c r="PFS857" s="4"/>
      <c r="PFT857" s="4"/>
      <c r="PFU857" s="4"/>
      <c r="PFV857" s="4"/>
      <c r="PFW857" s="4"/>
      <c r="PFX857" s="4"/>
      <c r="PFY857" s="4"/>
      <c r="PFZ857" s="4"/>
      <c r="PGA857" s="4"/>
      <c r="PGB857" s="4"/>
      <c r="PGC857" s="4"/>
      <c r="PGD857" s="4"/>
      <c r="PGE857" s="4"/>
      <c r="PGF857" s="4"/>
      <c r="PGG857" s="4"/>
      <c r="PGH857" s="4"/>
      <c r="PGI857" s="4"/>
      <c r="PGJ857" s="4"/>
      <c r="PGK857" s="4"/>
      <c r="PGL857" s="4"/>
      <c r="PGM857" s="4"/>
      <c r="PGN857" s="4"/>
      <c r="PGO857" s="4"/>
      <c r="PGP857" s="4"/>
      <c r="PGQ857" s="4"/>
      <c r="PGR857" s="4"/>
      <c r="PGS857" s="4"/>
      <c r="PGT857" s="4"/>
      <c r="PGU857" s="4"/>
      <c r="PGV857" s="4"/>
      <c r="PGW857" s="4"/>
      <c r="PGX857" s="4"/>
      <c r="PGY857" s="4"/>
      <c r="PGZ857" s="4"/>
      <c r="PHA857" s="4"/>
      <c r="PHB857" s="4"/>
      <c r="PHC857" s="4"/>
      <c r="PHD857" s="4"/>
      <c r="PHE857" s="4"/>
      <c r="PHF857" s="4"/>
      <c r="PHG857" s="4"/>
      <c r="PHH857" s="4"/>
      <c r="PHI857" s="4"/>
      <c r="PHJ857" s="4"/>
      <c r="PHK857" s="4"/>
      <c r="PHL857" s="4"/>
      <c r="PHM857" s="4"/>
      <c r="PHN857" s="4"/>
      <c r="PHO857" s="4"/>
      <c r="PHP857" s="4"/>
      <c r="PHQ857" s="4"/>
      <c r="PHR857" s="4"/>
      <c r="PHS857" s="4"/>
      <c r="PHT857" s="4"/>
      <c r="PHU857" s="4"/>
      <c r="PHV857" s="4"/>
      <c r="PHW857" s="4"/>
      <c r="PHX857" s="4"/>
      <c r="PHY857" s="4"/>
      <c r="PHZ857" s="4"/>
      <c r="PIA857" s="4"/>
      <c r="PIB857" s="4"/>
      <c r="PIC857" s="4"/>
      <c r="PID857" s="4"/>
      <c r="PIE857" s="4"/>
      <c r="PIF857" s="4"/>
      <c r="PIG857" s="4"/>
      <c r="PIH857" s="4"/>
      <c r="PII857" s="4"/>
      <c r="PIJ857" s="4"/>
      <c r="PIK857" s="4"/>
      <c r="PIL857" s="4"/>
      <c r="PIM857" s="4"/>
      <c r="PIN857" s="4"/>
      <c r="PIO857" s="4"/>
      <c r="PIP857" s="4"/>
      <c r="PIQ857" s="4"/>
      <c r="PIR857" s="4"/>
      <c r="PIS857" s="4"/>
      <c r="PIT857" s="4"/>
      <c r="PIU857" s="4"/>
      <c r="PIV857" s="4"/>
      <c r="PIW857" s="4"/>
      <c r="PIX857" s="4"/>
      <c r="PIY857" s="4"/>
      <c r="PIZ857" s="4"/>
      <c r="PJA857" s="4"/>
      <c r="PJB857" s="4"/>
      <c r="PJC857" s="4"/>
      <c r="PJD857" s="4"/>
      <c r="PJE857" s="4"/>
      <c r="PJF857" s="4"/>
      <c r="PJG857" s="4"/>
      <c r="PJH857" s="4"/>
      <c r="PJI857" s="4"/>
      <c r="PJJ857" s="4"/>
      <c r="PJK857" s="4"/>
      <c r="PJL857" s="4"/>
      <c r="PJM857" s="4"/>
      <c r="PJN857" s="4"/>
      <c r="PJO857" s="4"/>
      <c r="PJP857" s="4"/>
      <c r="PJQ857" s="4"/>
      <c r="PJR857" s="4"/>
      <c r="PJS857" s="4"/>
      <c r="PJT857" s="4"/>
      <c r="PJU857" s="4"/>
      <c r="PJV857" s="4"/>
      <c r="PJW857" s="4"/>
      <c r="PJX857" s="4"/>
      <c r="PJY857" s="4"/>
      <c r="PJZ857" s="4"/>
      <c r="PKA857" s="4"/>
      <c r="PKB857" s="4"/>
      <c r="PKC857" s="4"/>
      <c r="PKD857" s="4"/>
      <c r="PKE857" s="4"/>
      <c r="PKF857" s="4"/>
      <c r="PKG857" s="4"/>
      <c r="PKH857" s="4"/>
      <c r="PKI857" s="4"/>
      <c r="PKJ857" s="4"/>
      <c r="PKK857" s="4"/>
      <c r="PKL857" s="4"/>
      <c r="PKM857" s="4"/>
      <c r="PKN857" s="4"/>
      <c r="PKO857" s="4"/>
      <c r="PKP857" s="4"/>
      <c r="PKQ857" s="4"/>
      <c r="PKR857" s="4"/>
      <c r="PKS857" s="4"/>
      <c r="PKT857" s="4"/>
      <c r="PKU857" s="4"/>
      <c r="PKV857" s="4"/>
      <c r="PKW857" s="4"/>
      <c r="PKX857" s="4"/>
      <c r="PKY857" s="4"/>
      <c r="PKZ857" s="4"/>
      <c r="PLA857" s="4"/>
      <c r="PLB857" s="4"/>
      <c r="PLC857" s="4"/>
      <c r="PLD857" s="4"/>
      <c r="PLE857" s="4"/>
      <c r="PLF857" s="4"/>
      <c r="PLG857" s="4"/>
      <c r="PLH857" s="4"/>
      <c r="PLI857" s="4"/>
      <c r="PLJ857" s="4"/>
      <c r="PLK857" s="4"/>
      <c r="PLL857" s="4"/>
      <c r="PLM857" s="4"/>
      <c r="PLN857" s="4"/>
      <c r="PLO857" s="4"/>
      <c r="PLP857" s="4"/>
      <c r="PLQ857" s="4"/>
      <c r="PLR857" s="4"/>
      <c r="PLS857" s="4"/>
      <c r="PLT857" s="4"/>
      <c r="PLU857" s="4"/>
      <c r="PLV857" s="4"/>
      <c r="PLW857" s="4"/>
      <c r="PLX857" s="4"/>
      <c r="PLY857" s="4"/>
      <c r="PLZ857" s="4"/>
      <c r="PMA857" s="4"/>
      <c r="PMB857" s="4"/>
      <c r="PMC857" s="4"/>
      <c r="PMD857" s="4"/>
      <c r="PME857" s="4"/>
      <c r="PMF857" s="4"/>
      <c r="PMG857" s="4"/>
      <c r="PMH857" s="4"/>
      <c r="PMI857" s="4"/>
      <c r="PMJ857" s="4"/>
      <c r="PMK857" s="4"/>
      <c r="PML857" s="4"/>
      <c r="PMM857" s="4"/>
      <c r="PMN857" s="4"/>
      <c r="PMO857" s="4"/>
      <c r="PMP857" s="4"/>
      <c r="PMQ857" s="4"/>
      <c r="PMR857" s="4"/>
      <c r="PMS857" s="4"/>
      <c r="PMT857" s="4"/>
      <c r="PMU857" s="4"/>
      <c r="PMV857" s="4"/>
      <c r="PMW857" s="4"/>
      <c r="PMX857" s="4"/>
      <c r="PMY857" s="4"/>
      <c r="PMZ857" s="4"/>
      <c r="PNA857" s="4"/>
      <c r="PNB857" s="4"/>
      <c r="PNC857" s="4"/>
      <c r="PND857" s="4"/>
      <c r="PNE857" s="4"/>
      <c r="PNF857" s="4"/>
      <c r="PNG857" s="4"/>
      <c r="PNH857" s="4"/>
      <c r="PNI857" s="4"/>
      <c r="PNJ857" s="4"/>
      <c r="PNK857" s="4"/>
      <c r="PNL857" s="4"/>
      <c r="PNM857" s="4"/>
      <c r="PNN857" s="4"/>
      <c r="PNO857" s="4"/>
      <c r="PNP857" s="4"/>
      <c r="PNQ857" s="4"/>
      <c r="PNR857" s="4"/>
      <c r="PNS857" s="4"/>
      <c r="PNT857" s="4"/>
      <c r="PNU857" s="4"/>
      <c r="PNV857" s="4"/>
      <c r="PNW857" s="4"/>
      <c r="PNX857" s="4"/>
      <c r="PNY857" s="4"/>
      <c r="PNZ857" s="4"/>
      <c r="POA857" s="4"/>
      <c r="POB857" s="4"/>
      <c r="POC857" s="4"/>
      <c r="POD857" s="4"/>
      <c r="POE857" s="4"/>
      <c r="POF857" s="4"/>
      <c r="POG857" s="4"/>
      <c r="POH857" s="4"/>
      <c r="POI857" s="4"/>
      <c r="POJ857" s="4"/>
      <c r="POK857" s="4"/>
      <c r="POL857" s="4"/>
      <c r="POM857" s="4"/>
      <c r="PON857" s="4"/>
      <c r="POO857" s="4"/>
      <c r="POP857" s="4"/>
      <c r="POQ857" s="4"/>
      <c r="POR857" s="4"/>
      <c r="POS857" s="4"/>
      <c r="POT857" s="4"/>
      <c r="POU857" s="4"/>
      <c r="POV857" s="4"/>
      <c r="POW857" s="4"/>
      <c r="POX857" s="4"/>
      <c r="POY857" s="4"/>
      <c r="POZ857" s="4"/>
      <c r="PPA857" s="4"/>
      <c r="PPB857" s="4"/>
      <c r="PPC857" s="4"/>
      <c r="PPD857" s="4"/>
      <c r="PPE857" s="4"/>
      <c r="PPF857" s="4"/>
      <c r="PPG857" s="4"/>
      <c r="PPH857" s="4"/>
      <c r="PPI857" s="4"/>
      <c r="PPJ857" s="4"/>
      <c r="PPK857" s="4"/>
      <c r="PPL857" s="4"/>
      <c r="PPM857" s="4"/>
      <c r="PPN857" s="4"/>
      <c r="PPO857" s="4"/>
      <c r="PPP857" s="4"/>
      <c r="PPQ857" s="4"/>
      <c r="PPR857" s="4"/>
      <c r="PPS857" s="4"/>
      <c r="PPT857" s="4"/>
      <c r="PPU857" s="4"/>
      <c r="PPV857" s="4"/>
      <c r="PPW857" s="4"/>
      <c r="PPX857" s="4"/>
      <c r="PPY857" s="4"/>
      <c r="PPZ857" s="4"/>
      <c r="PQA857" s="4"/>
      <c r="PQB857" s="4"/>
      <c r="PQC857" s="4"/>
      <c r="PQD857" s="4"/>
      <c r="PQE857" s="4"/>
      <c r="PQF857" s="4"/>
      <c r="PQG857" s="4"/>
      <c r="PQH857" s="4"/>
      <c r="PQI857" s="4"/>
      <c r="PQJ857" s="4"/>
      <c r="PQK857" s="4"/>
      <c r="PQL857" s="4"/>
      <c r="PQM857" s="4"/>
      <c r="PQN857" s="4"/>
      <c r="PQO857" s="4"/>
      <c r="PQP857" s="4"/>
      <c r="PQQ857" s="4"/>
      <c r="PQR857" s="4"/>
      <c r="PQS857" s="4"/>
      <c r="PQT857" s="4"/>
      <c r="PQU857" s="4"/>
      <c r="PQV857" s="4"/>
      <c r="PQW857" s="4"/>
      <c r="PQX857" s="4"/>
      <c r="PQY857" s="4"/>
      <c r="PQZ857" s="4"/>
      <c r="PRA857" s="4"/>
      <c r="PRB857" s="4"/>
      <c r="PRC857" s="4"/>
      <c r="PRD857" s="4"/>
      <c r="PRE857" s="4"/>
      <c r="PRF857" s="4"/>
      <c r="PRG857" s="4"/>
      <c r="PRH857" s="4"/>
      <c r="PRI857" s="4"/>
      <c r="PRJ857" s="4"/>
      <c r="PRK857" s="4"/>
      <c r="PRL857" s="4"/>
      <c r="PRM857" s="4"/>
      <c r="PRN857" s="4"/>
      <c r="PRO857" s="4"/>
      <c r="PRP857" s="4"/>
      <c r="PRQ857" s="4"/>
      <c r="PRR857" s="4"/>
      <c r="PRS857" s="4"/>
      <c r="PRT857" s="4"/>
      <c r="PRU857" s="4"/>
      <c r="PRV857" s="4"/>
      <c r="PRW857" s="4"/>
      <c r="PRX857" s="4"/>
      <c r="PRY857" s="4"/>
      <c r="PRZ857" s="4"/>
      <c r="PSA857" s="4"/>
      <c r="PSB857" s="4"/>
      <c r="PSC857" s="4"/>
      <c r="PSD857" s="4"/>
      <c r="PSE857" s="4"/>
      <c r="PSF857" s="4"/>
      <c r="PSG857" s="4"/>
      <c r="PSH857" s="4"/>
      <c r="PSI857" s="4"/>
      <c r="PSJ857" s="4"/>
      <c r="PSK857" s="4"/>
      <c r="PSL857" s="4"/>
      <c r="PSM857" s="4"/>
      <c r="PSN857" s="4"/>
      <c r="PSO857" s="4"/>
      <c r="PSP857" s="4"/>
      <c r="PSQ857" s="4"/>
      <c r="PSR857" s="4"/>
      <c r="PSS857" s="4"/>
      <c r="PST857" s="4"/>
      <c r="PSU857" s="4"/>
      <c r="PSV857" s="4"/>
      <c r="PSW857" s="4"/>
      <c r="PSX857" s="4"/>
      <c r="PSY857" s="4"/>
      <c r="PSZ857" s="4"/>
      <c r="PTA857" s="4"/>
      <c r="PTB857" s="4"/>
      <c r="PTC857" s="4"/>
      <c r="PTD857" s="4"/>
      <c r="PTE857" s="4"/>
      <c r="PTF857" s="4"/>
      <c r="PTG857" s="4"/>
      <c r="PTH857" s="4"/>
      <c r="PTI857" s="4"/>
      <c r="PTJ857" s="4"/>
      <c r="PTK857" s="4"/>
      <c r="PTL857" s="4"/>
      <c r="PTM857" s="4"/>
      <c r="PTN857" s="4"/>
      <c r="PTO857" s="4"/>
      <c r="PTP857" s="4"/>
      <c r="PTQ857" s="4"/>
      <c r="PTR857" s="4"/>
      <c r="PTS857" s="4"/>
      <c r="PTT857" s="4"/>
      <c r="PTU857" s="4"/>
      <c r="PTV857" s="4"/>
      <c r="PTW857" s="4"/>
      <c r="PTX857" s="4"/>
      <c r="PTY857" s="4"/>
      <c r="PTZ857" s="4"/>
      <c r="PUA857" s="4"/>
      <c r="PUB857" s="4"/>
      <c r="PUC857" s="4"/>
      <c r="PUD857" s="4"/>
      <c r="PUE857" s="4"/>
      <c r="PUF857" s="4"/>
      <c r="PUG857" s="4"/>
      <c r="PUH857" s="4"/>
      <c r="PUI857" s="4"/>
      <c r="PUJ857" s="4"/>
      <c r="PUK857" s="4"/>
      <c r="PUL857" s="4"/>
      <c r="PUM857" s="4"/>
      <c r="PUN857" s="4"/>
      <c r="PUO857" s="4"/>
      <c r="PUP857" s="4"/>
      <c r="PUQ857" s="4"/>
      <c r="PUR857" s="4"/>
      <c r="PUS857" s="4"/>
      <c r="PUT857" s="4"/>
      <c r="PUU857" s="4"/>
      <c r="PUV857" s="4"/>
      <c r="PUW857" s="4"/>
      <c r="PUX857" s="4"/>
      <c r="PUY857" s="4"/>
      <c r="PUZ857" s="4"/>
      <c r="PVA857" s="4"/>
      <c r="PVB857" s="4"/>
      <c r="PVC857" s="4"/>
      <c r="PVD857" s="4"/>
      <c r="PVE857" s="4"/>
      <c r="PVF857" s="4"/>
      <c r="PVG857" s="4"/>
      <c r="PVH857" s="4"/>
      <c r="PVI857" s="4"/>
      <c r="PVJ857" s="4"/>
      <c r="PVK857" s="4"/>
      <c r="PVL857" s="4"/>
      <c r="PVM857" s="4"/>
      <c r="PVN857" s="4"/>
      <c r="PVO857" s="4"/>
      <c r="PVP857" s="4"/>
      <c r="PVQ857" s="4"/>
      <c r="PVR857" s="4"/>
      <c r="PVS857" s="4"/>
      <c r="PVT857" s="4"/>
      <c r="PVU857" s="4"/>
      <c r="PVV857" s="4"/>
      <c r="PVW857" s="4"/>
      <c r="PVX857" s="4"/>
      <c r="PVY857" s="4"/>
      <c r="PVZ857" s="4"/>
      <c r="PWA857" s="4"/>
      <c r="PWB857" s="4"/>
      <c r="PWC857" s="4"/>
      <c r="PWD857" s="4"/>
      <c r="PWE857" s="4"/>
      <c r="PWF857" s="4"/>
      <c r="PWG857" s="4"/>
      <c r="PWH857" s="4"/>
      <c r="PWI857" s="4"/>
      <c r="PWJ857" s="4"/>
      <c r="PWK857" s="4"/>
      <c r="PWL857" s="4"/>
      <c r="PWM857" s="4"/>
      <c r="PWN857" s="4"/>
      <c r="PWO857" s="4"/>
      <c r="PWP857" s="4"/>
      <c r="PWQ857" s="4"/>
      <c r="PWR857" s="4"/>
      <c r="PWS857" s="4"/>
      <c r="PWT857" s="4"/>
      <c r="PWU857" s="4"/>
      <c r="PWV857" s="4"/>
      <c r="PWW857" s="4"/>
      <c r="PWX857" s="4"/>
      <c r="PWY857" s="4"/>
      <c r="PWZ857" s="4"/>
      <c r="PXA857" s="4"/>
      <c r="PXB857" s="4"/>
      <c r="PXC857" s="4"/>
      <c r="PXD857" s="4"/>
      <c r="PXE857" s="4"/>
      <c r="PXF857" s="4"/>
      <c r="PXG857" s="4"/>
      <c r="PXH857" s="4"/>
      <c r="PXI857" s="4"/>
      <c r="PXJ857" s="4"/>
      <c r="PXK857" s="4"/>
      <c r="PXL857" s="4"/>
      <c r="PXM857" s="4"/>
      <c r="PXN857" s="4"/>
      <c r="PXO857" s="4"/>
      <c r="PXP857" s="4"/>
      <c r="PXQ857" s="4"/>
      <c r="PXR857" s="4"/>
      <c r="PXS857" s="4"/>
      <c r="PXT857" s="4"/>
      <c r="PXU857" s="4"/>
      <c r="PXV857" s="4"/>
      <c r="PXW857" s="4"/>
      <c r="PXX857" s="4"/>
      <c r="PXY857" s="4"/>
      <c r="PXZ857" s="4"/>
      <c r="PYA857" s="4"/>
      <c r="PYB857" s="4"/>
      <c r="PYC857" s="4"/>
      <c r="PYD857" s="4"/>
      <c r="PYE857" s="4"/>
      <c r="PYF857" s="4"/>
      <c r="PYG857" s="4"/>
      <c r="PYH857" s="4"/>
      <c r="PYI857" s="4"/>
      <c r="PYJ857" s="4"/>
      <c r="PYK857" s="4"/>
      <c r="PYL857" s="4"/>
      <c r="PYM857" s="4"/>
      <c r="PYN857" s="4"/>
      <c r="PYO857" s="4"/>
      <c r="PYP857" s="4"/>
      <c r="PYQ857" s="4"/>
      <c r="PYR857" s="4"/>
      <c r="PYS857" s="4"/>
      <c r="PYT857" s="4"/>
      <c r="PYU857" s="4"/>
      <c r="PYV857" s="4"/>
      <c r="PYW857" s="4"/>
      <c r="PYX857" s="4"/>
      <c r="PYY857" s="4"/>
      <c r="PYZ857" s="4"/>
      <c r="PZA857" s="4"/>
      <c r="PZB857" s="4"/>
      <c r="PZC857" s="4"/>
      <c r="PZD857" s="4"/>
      <c r="PZE857" s="4"/>
      <c r="PZF857" s="4"/>
      <c r="PZG857" s="4"/>
      <c r="PZH857" s="4"/>
      <c r="PZI857" s="4"/>
      <c r="PZJ857" s="4"/>
      <c r="PZK857" s="4"/>
      <c r="PZL857" s="4"/>
      <c r="PZM857" s="4"/>
      <c r="PZN857" s="4"/>
      <c r="PZO857" s="4"/>
      <c r="PZP857" s="4"/>
      <c r="PZQ857" s="4"/>
      <c r="PZR857" s="4"/>
      <c r="PZS857" s="4"/>
      <c r="PZT857" s="4"/>
      <c r="PZU857" s="4"/>
      <c r="PZV857" s="4"/>
      <c r="PZW857" s="4"/>
      <c r="PZX857" s="4"/>
      <c r="PZY857" s="4"/>
      <c r="PZZ857" s="4"/>
      <c r="QAA857" s="4"/>
      <c r="QAB857" s="4"/>
      <c r="QAC857" s="4"/>
      <c r="QAD857" s="4"/>
      <c r="QAE857" s="4"/>
      <c r="QAF857" s="4"/>
      <c r="QAG857" s="4"/>
      <c r="QAH857" s="4"/>
      <c r="QAI857" s="4"/>
      <c r="QAJ857" s="4"/>
      <c r="QAK857" s="4"/>
      <c r="QAL857" s="4"/>
      <c r="QAM857" s="4"/>
      <c r="QAN857" s="4"/>
      <c r="QAO857" s="4"/>
      <c r="QAP857" s="4"/>
      <c r="QAQ857" s="4"/>
      <c r="QAR857" s="4"/>
      <c r="QAS857" s="4"/>
      <c r="QAT857" s="4"/>
      <c r="QAU857" s="4"/>
      <c r="QAV857" s="4"/>
      <c r="QAW857" s="4"/>
      <c r="QAX857" s="4"/>
      <c r="QAY857" s="4"/>
      <c r="QAZ857" s="4"/>
      <c r="QBA857" s="4"/>
      <c r="QBB857" s="4"/>
      <c r="QBC857" s="4"/>
      <c r="QBD857" s="4"/>
      <c r="QBE857" s="4"/>
      <c r="QBF857" s="4"/>
      <c r="QBG857" s="4"/>
      <c r="QBH857" s="4"/>
      <c r="QBI857" s="4"/>
      <c r="QBJ857" s="4"/>
      <c r="QBK857" s="4"/>
      <c r="QBL857" s="4"/>
      <c r="QBM857" s="4"/>
      <c r="QBN857" s="4"/>
      <c r="QBO857" s="4"/>
      <c r="QBP857" s="4"/>
      <c r="QBQ857" s="4"/>
      <c r="QBR857" s="4"/>
      <c r="QBS857" s="4"/>
      <c r="QBT857" s="4"/>
      <c r="QBU857" s="4"/>
      <c r="QBV857" s="4"/>
      <c r="QBW857" s="4"/>
      <c r="QBX857" s="4"/>
      <c r="QBY857" s="4"/>
      <c r="QBZ857" s="4"/>
      <c r="QCA857" s="4"/>
      <c r="QCB857" s="4"/>
      <c r="QCC857" s="4"/>
      <c r="QCD857" s="4"/>
      <c r="QCE857" s="4"/>
      <c r="QCF857" s="4"/>
      <c r="QCG857" s="4"/>
      <c r="QCH857" s="4"/>
      <c r="QCI857" s="4"/>
      <c r="QCJ857" s="4"/>
      <c r="QCK857" s="4"/>
      <c r="QCL857" s="4"/>
      <c r="QCM857" s="4"/>
      <c r="QCN857" s="4"/>
      <c r="QCO857" s="4"/>
      <c r="QCP857" s="4"/>
      <c r="QCQ857" s="4"/>
      <c r="QCR857" s="4"/>
      <c r="QCS857" s="4"/>
      <c r="QCT857" s="4"/>
      <c r="QCU857" s="4"/>
      <c r="QCV857" s="4"/>
      <c r="QCW857" s="4"/>
      <c r="QCX857" s="4"/>
      <c r="QCY857" s="4"/>
      <c r="QCZ857" s="4"/>
      <c r="QDA857" s="4"/>
      <c r="QDB857" s="4"/>
      <c r="QDC857" s="4"/>
      <c r="QDD857" s="4"/>
      <c r="QDE857" s="4"/>
      <c r="QDF857" s="4"/>
      <c r="QDG857" s="4"/>
      <c r="QDH857" s="4"/>
      <c r="QDI857" s="4"/>
      <c r="QDJ857" s="4"/>
      <c r="QDK857" s="4"/>
      <c r="QDL857" s="4"/>
      <c r="QDM857" s="4"/>
      <c r="QDN857" s="4"/>
      <c r="QDO857" s="4"/>
      <c r="QDP857" s="4"/>
      <c r="QDQ857" s="4"/>
      <c r="QDR857" s="4"/>
      <c r="QDS857" s="4"/>
      <c r="QDT857" s="4"/>
      <c r="QDU857" s="4"/>
      <c r="QDV857" s="4"/>
      <c r="QDW857" s="4"/>
      <c r="QDX857" s="4"/>
      <c r="QDY857" s="4"/>
      <c r="QDZ857" s="4"/>
      <c r="QEA857" s="4"/>
      <c r="QEB857" s="4"/>
      <c r="QEC857" s="4"/>
      <c r="QED857" s="4"/>
      <c r="QEE857" s="4"/>
      <c r="QEF857" s="4"/>
      <c r="QEG857" s="4"/>
      <c r="QEH857" s="4"/>
      <c r="QEI857" s="4"/>
      <c r="QEJ857" s="4"/>
      <c r="QEK857" s="4"/>
      <c r="QEL857" s="4"/>
      <c r="QEM857" s="4"/>
      <c r="QEN857" s="4"/>
      <c r="QEO857" s="4"/>
      <c r="QEP857" s="4"/>
      <c r="QEQ857" s="4"/>
      <c r="QER857" s="4"/>
      <c r="QES857" s="4"/>
      <c r="QET857" s="4"/>
      <c r="QEU857" s="4"/>
      <c r="QEV857" s="4"/>
      <c r="QEW857" s="4"/>
      <c r="QEX857" s="4"/>
      <c r="QEY857" s="4"/>
      <c r="QEZ857" s="4"/>
      <c r="QFA857" s="4"/>
      <c r="QFB857" s="4"/>
      <c r="QFC857" s="4"/>
      <c r="QFD857" s="4"/>
      <c r="QFE857" s="4"/>
      <c r="QFF857" s="4"/>
      <c r="QFG857" s="4"/>
      <c r="QFH857" s="4"/>
      <c r="QFI857" s="4"/>
      <c r="QFJ857" s="4"/>
      <c r="QFK857" s="4"/>
      <c r="QFL857" s="4"/>
      <c r="QFM857" s="4"/>
      <c r="QFN857" s="4"/>
      <c r="QFO857" s="4"/>
      <c r="QFP857" s="4"/>
      <c r="QFQ857" s="4"/>
      <c r="QFR857" s="4"/>
      <c r="QFS857" s="4"/>
      <c r="QFT857" s="4"/>
      <c r="QFU857" s="4"/>
      <c r="QFV857" s="4"/>
      <c r="QFW857" s="4"/>
      <c r="QFX857" s="4"/>
      <c r="QFY857" s="4"/>
      <c r="QFZ857" s="4"/>
      <c r="QGA857" s="4"/>
      <c r="QGB857" s="4"/>
      <c r="QGC857" s="4"/>
      <c r="QGD857" s="4"/>
      <c r="QGE857" s="4"/>
      <c r="QGF857" s="4"/>
      <c r="QGG857" s="4"/>
      <c r="QGH857" s="4"/>
      <c r="QGI857" s="4"/>
      <c r="QGJ857" s="4"/>
      <c r="QGK857" s="4"/>
      <c r="QGL857" s="4"/>
      <c r="QGM857" s="4"/>
      <c r="QGN857" s="4"/>
      <c r="QGO857" s="4"/>
      <c r="QGP857" s="4"/>
      <c r="QGQ857" s="4"/>
      <c r="QGR857" s="4"/>
      <c r="QGS857" s="4"/>
      <c r="QGT857" s="4"/>
      <c r="QGU857" s="4"/>
      <c r="QGV857" s="4"/>
      <c r="QGW857" s="4"/>
      <c r="QGX857" s="4"/>
      <c r="QGY857" s="4"/>
      <c r="QGZ857" s="4"/>
      <c r="QHA857" s="4"/>
      <c r="QHB857" s="4"/>
      <c r="QHC857" s="4"/>
      <c r="QHD857" s="4"/>
      <c r="QHE857" s="4"/>
      <c r="QHF857" s="4"/>
      <c r="QHG857" s="4"/>
      <c r="QHH857" s="4"/>
      <c r="QHI857" s="4"/>
      <c r="QHJ857" s="4"/>
      <c r="QHK857" s="4"/>
      <c r="QHL857" s="4"/>
      <c r="QHM857" s="4"/>
      <c r="QHN857" s="4"/>
      <c r="QHO857" s="4"/>
      <c r="QHP857" s="4"/>
      <c r="QHQ857" s="4"/>
      <c r="QHR857" s="4"/>
      <c r="QHS857" s="4"/>
      <c r="QHT857" s="4"/>
      <c r="QHU857" s="4"/>
      <c r="QHV857" s="4"/>
      <c r="QHW857" s="4"/>
      <c r="QHX857" s="4"/>
      <c r="QHY857" s="4"/>
      <c r="QHZ857" s="4"/>
      <c r="QIA857" s="4"/>
      <c r="QIB857" s="4"/>
      <c r="QIC857" s="4"/>
      <c r="QID857" s="4"/>
      <c r="QIE857" s="4"/>
      <c r="QIF857" s="4"/>
      <c r="QIG857" s="4"/>
      <c r="QIH857" s="4"/>
      <c r="QII857" s="4"/>
      <c r="QIJ857" s="4"/>
      <c r="QIK857" s="4"/>
      <c r="QIL857" s="4"/>
      <c r="QIM857" s="4"/>
      <c r="QIN857" s="4"/>
      <c r="QIO857" s="4"/>
      <c r="QIP857" s="4"/>
      <c r="QIQ857" s="4"/>
      <c r="QIR857" s="4"/>
      <c r="QIS857" s="4"/>
      <c r="QIT857" s="4"/>
      <c r="QIU857" s="4"/>
      <c r="QIV857" s="4"/>
      <c r="QIW857" s="4"/>
      <c r="QIX857" s="4"/>
      <c r="QIY857" s="4"/>
      <c r="QIZ857" s="4"/>
      <c r="QJA857" s="4"/>
      <c r="QJB857" s="4"/>
      <c r="QJC857" s="4"/>
      <c r="QJD857" s="4"/>
      <c r="QJE857" s="4"/>
      <c r="QJF857" s="4"/>
      <c r="QJG857" s="4"/>
      <c r="QJH857" s="4"/>
      <c r="QJI857" s="4"/>
      <c r="QJJ857" s="4"/>
      <c r="QJK857" s="4"/>
      <c r="QJL857" s="4"/>
      <c r="QJM857" s="4"/>
      <c r="QJN857" s="4"/>
      <c r="QJO857" s="4"/>
      <c r="QJP857" s="4"/>
      <c r="QJQ857" s="4"/>
      <c r="QJR857" s="4"/>
      <c r="QJS857" s="4"/>
      <c r="QJT857" s="4"/>
      <c r="QJU857" s="4"/>
      <c r="QJV857" s="4"/>
      <c r="QJW857" s="4"/>
      <c r="QJX857" s="4"/>
      <c r="QJY857" s="4"/>
      <c r="QJZ857" s="4"/>
      <c r="QKA857" s="4"/>
      <c r="QKB857" s="4"/>
      <c r="QKC857" s="4"/>
      <c r="QKD857" s="4"/>
      <c r="QKE857" s="4"/>
      <c r="QKF857" s="4"/>
      <c r="QKG857" s="4"/>
      <c r="QKH857" s="4"/>
      <c r="QKI857" s="4"/>
      <c r="QKJ857" s="4"/>
      <c r="QKK857" s="4"/>
      <c r="QKL857" s="4"/>
      <c r="QKM857" s="4"/>
      <c r="QKN857" s="4"/>
      <c r="QKO857" s="4"/>
      <c r="QKP857" s="4"/>
      <c r="QKQ857" s="4"/>
      <c r="QKR857" s="4"/>
      <c r="QKS857" s="4"/>
      <c r="QKT857" s="4"/>
      <c r="QKU857" s="4"/>
      <c r="QKV857" s="4"/>
      <c r="QKW857" s="4"/>
      <c r="QKX857" s="4"/>
      <c r="QKY857" s="4"/>
      <c r="QKZ857" s="4"/>
      <c r="QLA857" s="4"/>
      <c r="QLB857" s="4"/>
      <c r="QLC857" s="4"/>
      <c r="QLD857" s="4"/>
      <c r="QLE857" s="4"/>
      <c r="QLF857" s="4"/>
      <c r="QLG857" s="4"/>
      <c r="QLH857" s="4"/>
      <c r="QLI857" s="4"/>
      <c r="QLJ857" s="4"/>
      <c r="QLK857" s="4"/>
      <c r="QLL857" s="4"/>
      <c r="QLM857" s="4"/>
      <c r="QLN857" s="4"/>
      <c r="QLO857" s="4"/>
      <c r="QLP857" s="4"/>
      <c r="QLQ857" s="4"/>
      <c r="QLR857" s="4"/>
      <c r="QLS857" s="4"/>
      <c r="QLT857" s="4"/>
      <c r="QLU857" s="4"/>
      <c r="QLV857" s="4"/>
      <c r="QLW857" s="4"/>
      <c r="QLX857" s="4"/>
      <c r="QLY857" s="4"/>
      <c r="QLZ857" s="4"/>
      <c r="QMA857" s="4"/>
      <c r="QMB857" s="4"/>
      <c r="QMC857" s="4"/>
      <c r="QMD857" s="4"/>
      <c r="QME857" s="4"/>
      <c r="QMF857" s="4"/>
      <c r="QMG857" s="4"/>
      <c r="QMH857" s="4"/>
      <c r="QMI857" s="4"/>
      <c r="QMJ857" s="4"/>
      <c r="QMK857" s="4"/>
      <c r="QML857" s="4"/>
      <c r="QMM857" s="4"/>
      <c r="QMN857" s="4"/>
      <c r="QMO857" s="4"/>
      <c r="QMP857" s="4"/>
      <c r="QMQ857" s="4"/>
      <c r="QMR857" s="4"/>
      <c r="QMS857" s="4"/>
      <c r="QMT857" s="4"/>
      <c r="QMU857" s="4"/>
      <c r="QMV857" s="4"/>
      <c r="QMW857" s="4"/>
      <c r="QMX857" s="4"/>
      <c r="QMY857" s="4"/>
      <c r="QMZ857" s="4"/>
      <c r="QNA857" s="4"/>
      <c r="QNB857" s="4"/>
      <c r="QNC857" s="4"/>
      <c r="QND857" s="4"/>
      <c r="QNE857" s="4"/>
      <c r="QNF857" s="4"/>
      <c r="QNG857" s="4"/>
      <c r="QNH857" s="4"/>
      <c r="QNI857" s="4"/>
      <c r="QNJ857" s="4"/>
      <c r="QNK857" s="4"/>
      <c r="QNL857" s="4"/>
      <c r="QNM857" s="4"/>
      <c r="QNN857" s="4"/>
      <c r="QNO857" s="4"/>
      <c r="QNP857" s="4"/>
      <c r="QNQ857" s="4"/>
      <c r="QNR857" s="4"/>
      <c r="QNS857" s="4"/>
      <c r="QNT857" s="4"/>
      <c r="QNU857" s="4"/>
      <c r="QNV857" s="4"/>
      <c r="QNW857" s="4"/>
      <c r="QNX857" s="4"/>
      <c r="QNY857" s="4"/>
      <c r="QNZ857" s="4"/>
      <c r="QOA857" s="4"/>
      <c r="QOB857" s="4"/>
      <c r="QOC857" s="4"/>
      <c r="QOD857" s="4"/>
      <c r="QOE857" s="4"/>
      <c r="QOF857" s="4"/>
      <c r="QOG857" s="4"/>
      <c r="QOH857" s="4"/>
      <c r="QOI857" s="4"/>
      <c r="QOJ857" s="4"/>
      <c r="QOK857" s="4"/>
      <c r="QOL857" s="4"/>
      <c r="QOM857" s="4"/>
      <c r="QON857" s="4"/>
      <c r="QOO857" s="4"/>
      <c r="QOP857" s="4"/>
      <c r="QOQ857" s="4"/>
      <c r="QOR857" s="4"/>
      <c r="QOS857" s="4"/>
      <c r="QOT857" s="4"/>
      <c r="QOU857" s="4"/>
      <c r="QOV857" s="4"/>
      <c r="QOW857" s="4"/>
      <c r="QOX857" s="4"/>
      <c r="QOY857" s="4"/>
      <c r="QOZ857" s="4"/>
      <c r="QPA857" s="4"/>
      <c r="QPB857" s="4"/>
      <c r="QPC857" s="4"/>
      <c r="QPD857" s="4"/>
      <c r="QPE857" s="4"/>
      <c r="QPF857" s="4"/>
      <c r="QPG857" s="4"/>
      <c r="QPH857" s="4"/>
      <c r="QPI857" s="4"/>
      <c r="QPJ857" s="4"/>
      <c r="QPK857" s="4"/>
      <c r="QPL857" s="4"/>
      <c r="QPM857" s="4"/>
      <c r="QPN857" s="4"/>
      <c r="QPO857" s="4"/>
      <c r="QPP857" s="4"/>
      <c r="QPQ857" s="4"/>
      <c r="QPR857" s="4"/>
      <c r="QPS857" s="4"/>
      <c r="QPT857" s="4"/>
      <c r="QPU857" s="4"/>
      <c r="QPV857" s="4"/>
      <c r="QPW857" s="4"/>
      <c r="QPX857" s="4"/>
      <c r="QPY857" s="4"/>
      <c r="QPZ857" s="4"/>
      <c r="QQA857" s="4"/>
      <c r="QQB857" s="4"/>
      <c r="QQC857" s="4"/>
      <c r="QQD857" s="4"/>
      <c r="QQE857" s="4"/>
      <c r="QQF857" s="4"/>
      <c r="QQG857" s="4"/>
      <c r="QQH857" s="4"/>
      <c r="QQI857" s="4"/>
      <c r="QQJ857" s="4"/>
      <c r="QQK857" s="4"/>
      <c r="QQL857" s="4"/>
      <c r="QQM857" s="4"/>
      <c r="QQN857" s="4"/>
      <c r="QQO857" s="4"/>
      <c r="QQP857" s="4"/>
      <c r="QQQ857" s="4"/>
      <c r="QQR857" s="4"/>
      <c r="QQS857" s="4"/>
      <c r="QQT857" s="4"/>
      <c r="QQU857" s="4"/>
      <c r="QQV857" s="4"/>
      <c r="QQW857" s="4"/>
      <c r="QQX857" s="4"/>
      <c r="QQY857" s="4"/>
      <c r="QQZ857" s="4"/>
      <c r="QRA857" s="4"/>
      <c r="QRB857" s="4"/>
      <c r="QRC857" s="4"/>
      <c r="QRD857" s="4"/>
      <c r="QRE857" s="4"/>
      <c r="QRF857" s="4"/>
      <c r="QRG857" s="4"/>
      <c r="QRH857" s="4"/>
      <c r="QRI857" s="4"/>
      <c r="QRJ857" s="4"/>
      <c r="QRK857" s="4"/>
      <c r="QRL857" s="4"/>
      <c r="QRM857" s="4"/>
      <c r="QRN857" s="4"/>
      <c r="QRO857" s="4"/>
      <c r="QRP857" s="4"/>
      <c r="QRQ857" s="4"/>
      <c r="QRR857" s="4"/>
      <c r="QRS857" s="4"/>
      <c r="QRT857" s="4"/>
      <c r="QRU857" s="4"/>
      <c r="QRV857" s="4"/>
      <c r="QRW857" s="4"/>
      <c r="QRX857" s="4"/>
      <c r="QRY857" s="4"/>
      <c r="QRZ857" s="4"/>
      <c r="QSA857" s="4"/>
      <c r="QSB857" s="4"/>
      <c r="QSC857" s="4"/>
      <c r="QSD857" s="4"/>
      <c r="QSE857" s="4"/>
      <c r="QSF857" s="4"/>
      <c r="QSG857" s="4"/>
      <c r="QSH857" s="4"/>
      <c r="QSI857" s="4"/>
      <c r="QSJ857" s="4"/>
      <c r="QSK857" s="4"/>
      <c r="QSL857" s="4"/>
      <c r="QSM857" s="4"/>
      <c r="QSN857" s="4"/>
      <c r="QSO857" s="4"/>
      <c r="QSP857" s="4"/>
      <c r="QSQ857" s="4"/>
      <c r="QSR857" s="4"/>
      <c r="QSS857" s="4"/>
      <c r="QST857" s="4"/>
      <c r="QSU857" s="4"/>
      <c r="QSV857" s="4"/>
      <c r="QSW857" s="4"/>
      <c r="QSX857" s="4"/>
      <c r="QSY857" s="4"/>
      <c r="QSZ857" s="4"/>
      <c r="QTA857" s="4"/>
      <c r="QTB857" s="4"/>
      <c r="QTC857" s="4"/>
      <c r="QTD857" s="4"/>
      <c r="QTE857" s="4"/>
      <c r="QTF857" s="4"/>
      <c r="QTG857" s="4"/>
      <c r="QTH857" s="4"/>
      <c r="QTI857" s="4"/>
      <c r="QTJ857" s="4"/>
      <c r="QTK857" s="4"/>
      <c r="QTL857" s="4"/>
      <c r="QTM857" s="4"/>
      <c r="QTN857" s="4"/>
      <c r="QTO857" s="4"/>
      <c r="QTP857" s="4"/>
      <c r="QTQ857" s="4"/>
      <c r="QTR857" s="4"/>
      <c r="QTS857" s="4"/>
      <c r="QTT857" s="4"/>
      <c r="QTU857" s="4"/>
      <c r="QTV857" s="4"/>
      <c r="QTW857" s="4"/>
      <c r="QTX857" s="4"/>
      <c r="QTY857" s="4"/>
      <c r="QTZ857" s="4"/>
      <c r="QUA857" s="4"/>
      <c r="QUB857" s="4"/>
      <c r="QUC857" s="4"/>
      <c r="QUD857" s="4"/>
      <c r="QUE857" s="4"/>
      <c r="QUF857" s="4"/>
      <c r="QUG857" s="4"/>
      <c r="QUH857" s="4"/>
      <c r="QUI857" s="4"/>
      <c r="QUJ857" s="4"/>
      <c r="QUK857" s="4"/>
      <c r="QUL857" s="4"/>
      <c r="QUM857" s="4"/>
      <c r="QUN857" s="4"/>
      <c r="QUO857" s="4"/>
      <c r="QUP857" s="4"/>
      <c r="QUQ857" s="4"/>
      <c r="QUR857" s="4"/>
      <c r="QUS857" s="4"/>
      <c r="QUT857" s="4"/>
      <c r="QUU857" s="4"/>
      <c r="QUV857" s="4"/>
      <c r="QUW857" s="4"/>
      <c r="QUX857" s="4"/>
      <c r="QUY857" s="4"/>
      <c r="QUZ857" s="4"/>
      <c r="QVA857" s="4"/>
      <c r="QVB857" s="4"/>
      <c r="QVC857" s="4"/>
      <c r="QVD857" s="4"/>
      <c r="QVE857" s="4"/>
      <c r="QVF857" s="4"/>
      <c r="QVG857" s="4"/>
      <c r="QVH857" s="4"/>
      <c r="QVI857" s="4"/>
      <c r="QVJ857" s="4"/>
      <c r="QVK857" s="4"/>
      <c r="QVL857" s="4"/>
      <c r="QVM857" s="4"/>
      <c r="QVN857" s="4"/>
      <c r="QVO857" s="4"/>
      <c r="QVP857" s="4"/>
      <c r="QVQ857" s="4"/>
      <c r="QVR857" s="4"/>
      <c r="QVS857" s="4"/>
      <c r="QVT857" s="4"/>
      <c r="QVU857" s="4"/>
      <c r="QVV857" s="4"/>
      <c r="QVW857" s="4"/>
      <c r="QVX857" s="4"/>
      <c r="QVY857" s="4"/>
      <c r="QVZ857" s="4"/>
      <c r="QWA857" s="4"/>
      <c r="QWB857" s="4"/>
      <c r="QWC857" s="4"/>
      <c r="QWD857" s="4"/>
      <c r="QWE857" s="4"/>
      <c r="QWF857" s="4"/>
      <c r="QWG857" s="4"/>
      <c r="QWH857" s="4"/>
      <c r="QWI857" s="4"/>
      <c r="QWJ857" s="4"/>
      <c r="QWK857" s="4"/>
      <c r="QWL857" s="4"/>
      <c r="QWM857" s="4"/>
      <c r="QWN857" s="4"/>
      <c r="QWO857" s="4"/>
      <c r="QWP857" s="4"/>
      <c r="QWQ857" s="4"/>
      <c r="QWR857" s="4"/>
      <c r="QWS857" s="4"/>
      <c r="QWT857" s="4"/>
      <c r="QWU857" s="4"/>
      <c r="QWV857" s="4"/>
      <c r="QWW857" s="4"/>
      <c r="QWX857" s="4"/>
      <c r="QWY857" s="4"/>
      <c r="QWZ857" s="4"/>
      <c r="QXA857" s="4"/>
      <c r="QXB857" s="4"/>
      <c r="QXC857" s="4"/>
      <c r="QXD857" s="4"/>
      <c r="QXE857" s="4"/>
      <c r="QXF857" s="4"/>
      <c r="QXG857" s="4"/>
      <c r="QXH857" s="4"/>
      <c r="QXI857" s="4"/>
      <c r="QXJ857" s="4"/>
      <c r="QXK857" s="4"/>
      <c r="QXL857" s="4"/>
      <c r="QXM857" s="4"/>
      <c r="QXN857" s="4"/>
      <c r="QXO857" s="4"/>
      <c r="QXP857" s="4"/>
      <c r="QXQ857" s="4"/>
      <c r="QXR857" s="4"/>
      <c r="QXS857" s="4"/>
      <c r="QXT857" s="4"/>
      <c r="QXU857" s="4"/>
      <c r="QXV857" s="4"/>
      <c r="QXW857" s="4"/>
      <c r="QXX857" s="4"/>
      <c r="QXY857" s="4"/>
      <c r="QXZ857" s="4"/>
      <c r="QYA857" s="4"/>
      <c r="QYB857" s="4"/>
      <c r="QYC857" s="4"/>
      <c r="QYD857" s="4"/>
      <c r="QYE857" s="4"/>
      <c r="QYF857" s="4"/>
      <c r="QYG857" s="4"/>
      <c r="QYH857" s="4"/>
      <c r="QYI857" s="4"/>
      <c r="QYJ857" s="4"/>
      <c r="QYK857" s="4"/>
      <c r="QYL857" s="4"/>
      <c r="QYM857" s="4"/>
      <c r="QYN857" s="4"/>
      <c r="QYO857" s="4"/>
      <c r="QYP857" s="4"/>
      <c r="QYQ857" s="4"/>
      <c r="QYR857" s="4"/>
      <c r="QYS857" s="4"/>
      <c r="QYT857" s="4"/>
      <c r="QYU857" s="4"/>
      <c r="QYV857" s="4"/>
      <c r="QYW857" s="4"/>
      <c r="QYX857" s="4"/>
      <c r="QYY857" s="4"/>
      <c r="QYZ857" s="4"/>
      <c r="QZA857" s="4"/>
      <c r="QZB857" s="4"/>
      <c r="QZC857" s="4"/>
      <c r="QZD857" s="4"/>
      <c r="QZE857" s="4"/>
      <c r="QZF857" s="4"/>
      <c r="QZG857" s="4"/>
      <c r="QZH857" s="4"/>
      <c r="QZI857" s="4"/>
      <c r="QZJ857" s="4"/>
      <c r="QZK857" s="4"/>
      <c r="QZL857" s="4"/>
      <c r="QZM857" s="4"/>
      <c r="QZN857" s="4"/>
      <c r="QZO857" s="4"/>
      <c r="QZP857" s="4"/>
      <c r="QZQ857" s="4"/>
      <c r="QZR857" s="4"/>
      <c r="QZS857" s="4"/>
      <c r="QZT857" s="4"/>
      <c r="QZU857" s="4"/>
      <c r="QZV857" s="4"/>
      <c r="QZW857" s="4"/>
      <c r="QZX857" s="4"/>
      <c r="QZY857" s="4"/>
      <c r="QZZ857" s="4"/>
      <c r="RAA857" s="4"/>
      <c r="RAB857" s="4"/>
      <c r="RAC857" s="4"/>
      <c r="RAD857" s="4"/>
      <c r="RAE857" s="4"/>
      <c r="RAF857" s="4"/>
      <c r="RAG857" s="4"/>
      <c r="RAH857" s="4"/>
      <c r="RAI857" s="4"/>
      <c r="RAJ857" s="4"/>
      <c r="RAK857" s="4"/>
      <c r="RAL857" s="4"/>
      <c r="RAM857" s="4"/>
      <c r="RAN857" s="4"/>
      <c r="RAO857" s="4"/>
      <c r="RAP857" s="4"/>
      <c r="RAQ857" s="4"/>
      <c r="RAR857" s="4"/>
      <c r="RAS857" s="4"/>
      <c r="RAT857" s="4"/>
      <c r="RAU857" s="4"/>
      <c r="RAV857" s="4"/>
      <c r="RAW857" s="4"/>
      <c r="RAX857" s="4"/>
      <c r="RAY857" s="4"/>
      <c r="RAZ857" s="4"/>
      <c r="RBA857" s="4"/>
      <c r="RBB857" s="4"/>
      <c r="RBC857" s="4"/>
      <c r="RBD857" s="4"/>
      <c r="RBE857" s="4"/>
      <c r="RBF857" s="4"/>
      <c r="RBG857" s="4"/>
      <c r="RBH857" s="4"/>
      <c r="RBI857" s="4"/>
      <c r="RBJ857" s="4"/>
      <c r="RBK857" s="4"/>
      <c r="RBL857" s="4"/>
      <c r="RBM857" s="4"/>
      <c r="RBN857" s="4"/>
      <c r="RBO857" s="4"/>
      <c r="RBP857" s="4"/>
      <c r="RBQ857" s="4"/>
      <c r="RBR857" s="4"/>
      <c r="RBS857" s="4"/>
      <c r="RBT857" s="4"/>
      <c r="RBU857" s="4"/>
      <c r="RBV857" s="4"/>
      <c r="RBW857" s="4"/>
      <c r="RBX857" s="4"/>
      <c r="RBY857" s="4"/>
      <c r="RBZ857" s="4"/>
      <c r="RCA857" s="4"/>
      <c r="RCB857" s="4"/>
      <c r="RCC857" s="4"/>
      <c r="RCD857" s="4"/>
      <c r="RCE857" s="4"/>
      <c r="RCF857" s="4"/>
      <c r="RCG857" s="4"/>
      <c r="RCH857" s="4"/>
      <c r="RCI857" s="4"/>
      <c r="RCJ857" s="4"/>
      <c r="RCK857" s="4"/>
      <c r="RCL857" s="4"/>
      <c r="RCM857" s="4"/>
      <c r="RCN857" s="4"/>
      <c r="RCO857" s="4"/>
      <c r="RCP857" s="4"/>
      <c r="RCQ857" s="4"/>
      <c r="RCR857" s="4"/>
      <c r="RCS857" s="4"/>
      <c r="RCT857" s="4"/>
      <c r="RCU857" s="4"/>
      <c r="RCV857" s="4"/>
      <c r="RCW857" s="4"/>
      <c r="RCX857" s="4"/>
      <c r="RCY857" s="4"/>
      <c r="RCZ857" s="4"/>
      <c r="RDA857" s="4"/>
      <c r="RDB857" s="4"/>
      <c r="RDC857" s="4"/>
      <c r="RDD857" s="4"/>
      <c r="RDE857" s="4"/>
      <c r="RDF857" s="4"/>
      <c r="RDG857" s="4"/>
      <c r="RDH857" s="4"/>
      <c r="RDI857" s="4"/>
      <c r="RDJ857" s="4"/>
      <c r="RDK857" s="4"/>
      <c r="RDL857" s="4"/>
      <c r="RDM857" s="4"/>
      <c r="RDN857" s="4"/>
      <c r="RDO857" s="4"/>
      <c r="RDP857" s="4"/>
      <c r="RDQ857" s="4"/>
      <c r="RDR857" s="4"/>
      <c r="RDS857" s="4"/>
      <c r="RDT857" s="4"/>
      <c r="RDU857" s="4"/>
      <c r="RDV857" s="4"/>
      <c r="RDW857" s="4"/>
      <c r="RDX857" s="4"/>
      <c r="RDY857" s="4"/>
      <c r="RDZ857" s="4"/>
      <c r="REA857" s="4"/>
      <c r="REB857" s="4"/>
      <c r="REC857" s="4"/>
      <c r="RED857" s="4"/>
      <c r="REE857" s="4"/>
      <c r="REF857" s="4"/>
      <c r="REG857" s="4"/>
      <c r="REH857" s="4"/>
      <c r="REI857" s="4"/>
      <c r="REJ857" s="4"/>
      <c r="REK857" s="4"/>
      <c r="REL857" s="4"/>
      <c r="REM857" s="4"/>
      <c r="REN857" s="4"/>
      <c r="REO857" s="4"/>
      <c r="REP857" s="4"/>
      <c r="REQ857" s="4"/>
      <c r="RER857" s="4"/>
      <c r="RES857" s="4"/>
      <c r="RET857" s="4"/>
      <c r="REU857" s="4"/>
      <c r="REV857" s="4"/>
      <c r="REW857" s="4"/>
      <c r="REX857" s="4"/>
      <c r="REY857" s="4"/>
      <c r="REZ857" s="4"/>
      <c r="RFA857" s="4"/>
      <c r="RFB857" s="4"/>
      <c r="RFC857" s="4"/>
      <c r="RFD857" s="4"/>
      <c r="RFE857" s="4"/>
      <c r="RFF857" s="4"/>
      <c r="RFG857" s="4"/>
      <c r="RFH857" s="4"/>
      <c r="RFI857" s="4"/>
      <c r="RFJ857" s="4"/>
      <c r="RFK857" s="4"/>
      <c r="RFL857" s="4"/>
      <c r="RFM857" s="4"/>
      <c r="RFN857" s="4"/>
      <c r="RFO857" s="4"/>
      <c r="RFP857" s="4"/>
      <c r="RFQ857" s="4"/>
      <c r="RFR857" s="4"/>
      <c r="RFS857" s="4"/>
      <c r="RFT857" s="4"/>
      <c r="RFU857" s="4"/>
      <c r="RFV857" s="4"/>
      <c r="RFW857" s="4"/>
      <c r="RFX857" s="4"/>
      <c r="RFY857" s="4"/>
      <c r="RFZ857" s="4"/>
      <c r="RGA857" s="4"/>
      <c r="RGB857" s="4"/>
      <c r="RGC857" s="4"/>
      <c r="RGD857" s="4"/>
      <c r="RGE857" s="4"/>
      <c r="RGF857" s="4"/>
      <c r="RGG857" s="4"/>
      <c r="RGH857" s="4"/>
      <c r="RGI857" s="4"/>
      <c r="RGJ857" s="4"/>
      <c r="RGK857" s="4"/>
      <c r="RGL857" s="4"/>
      <c r="RGM857" s="4"/>
      <c r="RGN857" s="4"/>
      <c r="RGO857" s="4"/>
      <c r="RGP857" s="4"/>
      <c r="RGQ857" s="4"/>
      <c r="RGR857" s="4"/>
      <c r="RGS857" s="4"/>
      <c r="RGT857" s="4"/>
      <c r="RGU857" s="4"/>
      <c r="RGV857" s="4"/>
      <c r="RGW857" s="4"/>
      <c r="RGX857" s="4"/>
      <c r="RGY857" s="4"/>
      <c r="RGZ857" s="4"/>
      <c r="RHA857" s="4"/>
      <c r="RHB857" s="4"/>
      <c r="RHC857" s="4"/>
      <c r="RHD857" s="4"/>
      <c r="RHE857" s="4"/>
      <c r="RHF857" s="4"/>
      <c r="RHG857" s="4"/>
      <c r="RHH857" s="4"/>
      <c r="RHI857" s="4"/>
      <c r="RHJ857" s="4"/>
      <c r="RHK857" s="4"/>
      <c r="RHL857" s="4"/>
      <c r="RHM857" s="4"/>
      <c r="RHN857" s="4"/>
      <c r="RHO857" s="4"/>
      <c r="RHP857" s="4"/>
      <c r="RHQ857" s="4"/>
      <c r="RHR857" s="4"/>
      <c r="RHS857" s="4"/>
      <c r="RHT857" s="4"/>
      <c r="RHU857" s="4"/>
      <c r="RHV857" s="4"/>
      <c r="RHW857" s="4"/>
      <c r="RHX857" s="4"/>
      <c r="RHY857" s="4"/>
      <c r="RHZ857" s="4"/>
      <c r="RIA857" s="4"/>
      <c r="RIB857" s="4"/>
      <c r="RIC857" s="4"/>
      <c r="RID857" s="4"/>
      <c r="RIE857" s="4"/>
      <c r="RIF857" s="4"/>
      <c r="RIG857" s="4"/>
      <c r="RIH857" s="4"/>
      <c r="RII857" s="4"/>
      <c r="RIJ857" s="4"/>
      <c r="RIK857" s="4"/>
      <c r="RIL857" s="4"/>
      <c r="RIM857" s="4"/>
      <c r="RIN857" s="4"/>
      <c r="RIO857" s="4"/>
      <c r="RIP857" s="4"/>
      <c r="RIQ857" s="4"/>
      <c r="RIR857" s="4"/>
      <c r="RIS857" s="4"/>
      <c r="RIT857" s="4"/>
      <c r="RIU857" s="4"/>
      <c r="RIV857" s="4"/>
      <c r="RIW857" s="4"/>
      <c r="RIX857" s="4"/>
      <c r="RIY857" s="4"/>
      <c r="RIZ857" s="4"/>
      <c r="RJA857" s="4"/>
      <c r="RJB857" s="4"/>
      <c r="RJC857" s="4"/>
      <c r="RJD857" s="4"/>
      <c r="RJE857" s="4"/>
      <c r="RJF857" s="4"/>
      <c r="RJG857" s="4"/>
      <c r="RJH857" s="4"/>
      <c r="RJI857" s="4"/>
      <c r="RJJ857" s="4"/>
      <c r="RJK857" s="4"/>
      <c r="RJL857" s="4"/>
      <c r="RJM857" s="4"/>
      <c r="RJN857" s="4"/>
      <c r="RJO857" s="4"/>
      <c r="RJP857" s="4"/>
      <c r="RJQ857" s="4"/>
      <c r="RJR857" s="4"/>
      <c r="RJS857" s="4"/>
      <c r="RJT857" s="4"/>
      <c r="RJU857" s="4"/>
      <c r="RJV857" s="4"/>
      <c r="RJW857" s="4"/>
      <c r="RJX857" s="4"/>
      <c r="RJY857" s="4"/>
      <c r="RJZ857" s="4"/>
      <c r="RKA857" s="4"/>
      <c r="RKB857" s="4"/>
      <c r="RKC857" s="4"/>
      <c r="RKD857" s="4"/>
      <c r="RKE857" s="4"/>
      <c r="RKF857" s="4"/>
      <c r="RKG857" s="4"/>
      <c r="RKH857" s="4"/>
      <c r="RKI857" s="4"/>
      <c r="RKJ857" s="4"/>
      <c r="RKK857" s="4"/>
      <c r="RKL857" s="4"/>
      <c r="RKM857" s="4"/>
      <c r="RKN857" s="4"/>
      <c r="RKO857" s="4"/>
      <c r="RKP857" s="4"/>
      <c r="RKQ857" s="4"/>
      <c r="RKR857" s="4"/>
      <c r="RKS857" s="4"/>
      <c r="RKT857" s="4"/>
      <c r="RKU857" s="4"/>
      <c r="RKV857" s="4"/>
      <c r="RKW857" s="4"/>
      <c r="RKX857" s="4"/>
      <c r="RKY857" s="4"/>
      <c r="RKZ857" s="4"/>
      <c r="RLA857" s="4"/>
      <c r="RLB857" s="4"/>
      <c r="RLC857" s="4"/>
      <c r="RLD857" s="4"/>
      <c r="RLE857" s="4"/>
      <c r="RLF857" s="4"/>
      <c r="RLG857" s="4"/>
      <c r="RLH857" s="4"/>
      <c r="RLI857" s="4"/>
      <c r="RLJ857" s="4"/>
      <c r="RLK857" s="4"/>
      <c r="RLL857" s="4"/>
      <c r="RLM857" s="4"/>
      <c r="RLN857" s="4"/>
      <c r="RLO857" s="4"/>
      <c r="RLP857" s="4"/>
      <c r="RLQ857" s="4"/>
      <c r="RLR857" s="4"/>
      <c r="RLS857" s="4"/>
      <c r="RLT857" s="4"/>
      <c r="RLU857" s="4"/>
      <c r="RLV857" s="4"/>
      <c r="RLW857" s="4"/>
      <c r="RLX857" s="4"/>
      <c r="RLY857" s="4"/>
      <c r="RLZ857" s="4"/>
      <c r="RMA857" s="4"/>
      <c r="RMB857" s="4"/>
      <c r="RMC857" s="4"/>
      <c r="RMD857" s="4"/>
      <c r="RME857" s="4"/>
      <c r="RMF857" s="4"/>
      <c r="RMG857" s="4"/>
      <c r="RMH857" s="4"/>
      <c r="RMI857" s="4"/>
      <c r="RMJ857" s="4"/>
      <c r="RMK857" s="4"/>
      <c r="RML857" s="4"/>
      <c r="RMM857" s="4"/>
      <c r="RMN857" s="4"/>
      <c r="RMO857" s="4"/>
      <c r="RMP857" s="4"/>
      <c r="RMQ857" s="4"/>
      <c r="RMR857" s="4"/>
      <c r="RMS857" s="4"/>
      <c r="RMT857" s="4"/>
      <c r="RMU857" s="4"/>
      <c r="RMV857" s="4"/>
      <c r="RMW857" s="4"/>
      <c r="RMX857" s="4"/>
      <c r="RMY857" s="4"/>
      <c r="RMZ857" s="4"/>
      <c r="RNA857" s="4"/>
      <c r="RNB857" s="4"/>
      <c r="RNC857" s="4"/>
      <c r="RND857" s="4"/>
      <c r="RNE857" s="4"/>
      <c r="RNF857" s="4"/>
      <c r="RNG857" s="4"/>
      <c r="RNH857" s="4"/>
      <c r="RNI857" s="4"/>
      <c r="RNJ857" s="4"/>
      <c r="RNK857" s="4"/>
      <c r="RNL857" s="4"/>
      <c r="RNM857" s="4"/>
      <c r="RNN857" s="4"/>
      <c r="RNO857" s="4"/>
      <c r="RNP857" s="4"/>
      <c r="RNQ857" s="4"/>
      <c r="RNR857" s="4"/>
      <c r="RNS857" s="4"/>
      <c r="RNT857" s="4"/>
      <c r="RNU857" s="4"/>
      <c r="RNV857" s="4"/>
      <c r="RNW857" s="4"/>
      <c r="RNX857" s="4"/>
      <c r="RNY857" s="4"/>
      <c r="RNZ857" s="4"/>
      <c r="ROA857" s="4"/>
      <c r="ROB857" s="4"/>
      <c r="ROC857" s="4"/>
      <c r="ROD857" s="4"/>
      <c r="ROE857" s="4"/>
      <c r="ROF857" s="4"/>
      <c r="ROG857" s="4"/>
      <c r="ROH857" s="4"/>
      <c r="ROI857" s="4"/>
      <c r="ROJ857" s="4"/>
      <c r="ROK857" s="4"/>
      <c r="ROL857" s="4"/>
      <c r="ROM857" s="4"/>
      <c r="RON857" s="4"/>
      <c r="ROO857" s="4"/>
      <c r="ROP857" s="4"/>
      <c r="ROQ857" s="4"/>
      <c r="ROR857" s="4"/>
      <c r="ROS857" s="4"/>
      <c r="ROT857" s="4"/>
      <c r="ROU857" s="4"/>
      <c r="ROV857" s="4"/>
      <c r="ROW857" s="4"/>
      <c r="ROX857" s="4"/>
      <c r="ROY857" s="4"/>
      <c r="ROZ857" s="4"/>
      <c r="RPA857" s="4"/>
      <c r="RPB857" s="4"/>
      <c r="RPC857" s="4"/>
      <c r="RPD857" s="4"/>
      <c r="RPE857" s="4"/>
      <c r="RPF857" s="4"/>
      <c r="RPG857" s="4"/>
      <c r="RPH857" s="4"/>
      <c r="RPI857" s="4"/>
      <c r="RPJ857" s="4"/>
      <c r="RPK857" s="4"/>
      <c r="RPL857" s="4"/>
      <c r="RPM857" s="4"/>
      <c r="RPN857" s="4"/>
      <c r="RPO857" s="4"/>
      <c r="RPP857" s="4"/>
      <c r="RPQ857" s="4"/>
      <c r="RPR857" s="4"/>
      <c r="RPS857" s="4"/>
      <c r="RPT857" s="4"/>
      <c r="RPU857" s="4"/>
      <c r="RPV857" s="4"/>
      <c r="RPW857" s="4"/>
      <c r="RPX857" s="4"/>
      <c r="RPY857" s="4"/>
      <c r="RPZ857" s="4"/>
      <c r="RQA857" s="4"/>
      <c r="RQB857" s="4"/>
      <c r="RQC857" s="4"/>
      <c r="RQD857" s="4"/>
      <c r="RQE857" s="4"/>
      <c r="RQF857" s="4"/>
      <c r="RQG857" s="4"/>
      <c r="RQH857" s="4"/>
      <c r="RQI857" s="4"/>
      <c r="RQJ857" s="4"/>
      <c r="RQK857" s="4"/>
      <c r="RQL857" s="4"/>
      <c r="RQM857" s="4"/>
      <c r="RQN857" s="4"/>
      <c r="RQO857" s="4"/>
      <c r="RQP857" s="4"/>
      <c r="RQQ857" s="4"/>
      <c r="RQR857" s="4"/>
      <c r="RQS857" s="4"/>
      <c r="RQT857" s="4"/>
      <c r="RQU857" s="4"/>
      <c r="RQV857" s="4"/>
      <c r="RQW857" s="4"/>
      <c r="RQX857" s="4"/>
      <c r="RQY857" s="4"/>
      <c r="RQZ857" s="4"/>
      <c r="RRA857" s="4"/>
      <c r="RRB857" s="4"/>
      <c r="RRC857" s="4"/>
      <c r="RRD857" s="4"/>
      <c r="RRE857" s="4"/>
      <c r="RRF857" s="4"/>
      <c r="RRG857" s="4"/>
      <c r="RRH857" s="4"/>
      <c r="RRI857" s="4"/>
      <c r="RRJ857" s="4"/>
      <c r="RRK857" s="4"/>
      <c r="RRL857" s="4"/>
      <c r="RRM857" s="4"/>
      <c r="RRN857" s="4"/>
      <c r="RRO857" s="4"/>
      <c r="RRP857" s="4"/>
      <c r="RRQ857" s="4"/>
      <c r="RRR857" s="4"/>
      <c r="RRS857" s="4"/>
      <c r="RRT857" s="4"/>
      <c r="RRU857" s="4"/>
      <c r="RRV857" s="4"/>
      <c r="RRW857" s="4"/>
      <c r="RRX857" s="4"/>
      <c r="RRY857" s="4"/>
      <c r="RRZ857" s="4"/>
      <c r="RSA857" s="4"/>
      <c r="RSB857" s="4"/>
      <c r="RSC857" s="4"/>
      <c r="RSD857" s="4"/>
      <c r="RSE857" s="4"/>
      <c r="RSF857" s="4"/>
      <c r="RSG857" s="4"/>
      <c r="RSH857" s="4"/>
      <c r="RSI857" s="4"/>
      <c r="RSJ857" s="4"/>
      <c r="RSK857" s="4"/>
      <c r="RSL857" s="4"/>
      <c r="RSM857" s="4"/>
      <c r="RSN857" s="4"/>
      <c r="RSO857" s="4"/>
      <c r="RSP857" s="4"/>
      <c r="RSQ857" s="4"/>
      <c r="RSR857" s="4"/>
      <c r="RSS857" s="4"/>
      <c r="RST857" s="4"/>
      <c r="RSU857" s="4"/>
      <c r="RSV857" s="4"/>
      <c r="RSW857" s="4"/>
      <c r="RSX857" s="4"/>
      <c r="RSY857" s="4"/>
      <c r="RSZ857" s="4"/>
      <c r="RTA857" s="4"/>
      <c r="RTB857" s="4"/>
      <c r="RTC857" s="4"/>
      <c r="RTD857" s="4"/>
      <c r="RTE857" s="4"/>
      <c r="RTF857" s="4"/>
      <c r="RTG857" s="4"/>
      <c r="RTH857" s="4"/>
      <c r="RTI857" s="4"/>
      <c r="RTJ857" s="4"/>
      <c r="RTK857" s="4"/>
      <c r="RTL857" s="4"/>
      <c r="RTM857" s="4"/>
      <c r="RTN857" s="4"/>
      <c r="RTO857" s="4"/>
      <c r="RTP857" s="4"/>
      <c r="RTQ857" s="4"/>
      <c r="RTR857" s="4"/>
      <c r="RTS857" s="4"/>
      <c r="RTT857" s="4"/>
      <c r="RTU857" s="4"/>
      <c r="RTV857" s="4"/>
      <c r="RTW857" s="4"/>
      <c r="RTX857" s="4"/>
      <c r="RTY857" s="4"/>
      <c r="RTZ857" s="4"/>
      <c r="RUA857" s="4"/>
      <c r="RUB857" s="4"/>
      <c r="RUC857" s="4"/>
      <c r="RUD857" s="4"/>
      <c r="RUE857" s="4"/>
      <c r="RUF857" s="4"/>
      <c r="RUG857" s="4"/>
      <c r="RUH857" s="4"/>
      <c r="RUI857" s="4"/>
      <c r="RUJ857" s="4"/>
      <c r="RUK857" s="4"/>
      <c r="RUL857" s="4"/>
      <c r="RUM857" s="4"/>
      <c r="RUN857" s="4"/>
      <c r="RUO857" s="4"/>
      <c r="RUP857" s="4"/>
      <c r="RUQ857" s="4"/>
      <c r="RUR857" s="4"/>
      <c r="RUS857" s="4"/>
      <c r="RUT857" s="4"/>
      <c r="RUU857" s="4"/>
      <c r="RUV857" s="4"/>
      <c r="RUW857" s="4"/>
      <c r="RUX857" s="4"/>
      <c r="RUY857" s="4"/>
      <c r="RUZ857" s="4"/>
      <c r="RVA857" s="4"/>
      <c r="RVB857" s="4"/>
      <c r="RVC857" s="4"/>
      <c r="RVD857" s="4"/>
      <c r="RVE857" s="4"/>
      <c r="RVF857" s="4"/>
      <c r="RVG857" s="4"/>
      <c r="RVH857" s="4"/>
      <c r="RVI857" s="4"/>
      <c r="RVJ857" s="4"/>
      <c r="RVK857" s="4"/>
      <c r="RVL857" s="4"/>
      <c r="RVM857" s="4"/>
      <c r="RVN857" s="4"/>
      <c r="RVO857" s="4"/>
      <c r="RVP857" s="4"/>
      <c r="RVQ857" s="4"/>
      <c r="RVR857" s="4"/>
      <c r="RVS857" s="4"/>
      <c r="RVT857" s="4"/>
      <c r="RVU857" s="4"/>
      <c r="RVV857" s="4"/>
      <c r="RVW857" s="4"/>
      <c r="RVX857" s="4"/>
      <c r="RVY857" s="4"/>
      <c r="RVZ857" s="4"/>
      <c r="RWA857" s="4"/>
      <c r="RWB857" s="4"/>
      <c r="RWC857" s="4"/>
      <c r="RWD857" s="4"/>
      <c r="RWE857" s="4"/>
      <c r="RWF857" s="4"/>
      <c r="RWG857" s="4"/>
      <c r="RWH857" s="4"/>
      <c r="RWI857" s="4"/>
      <c r="RWJ857" s="4"/>
      <c r="RWK857" s="4"/>
      <c r="RWL857" s="4"/>
      <c r="RWM857" s="4"/>
      <c r="RWN857" s="4"/>
      <c r="RWO857" s="4"/>
      <c r="RWP857" s="4"/>
      <c r="RWQ857" s="4"/>
      <c r="RWR857" s="4"/>
      <c r="RWS857" s="4"/>
      <c r="RWT857" s="4"/>
      <c r="RWU857" s="4"/>
      <c r="RWV857" s="4"/>
      <c r="RWW857" s="4"/>
      <c r="RWX857" s="4"/>
      <c r="RWY857" s="4"/>
      <c r="RWZ857" s="4"/>
      <c r="RXA857" s="4"/>
      <c r="RXB857" s="4"/>
      <c r="RXC857" s="4"/>
      <c r="RXD857" s="4"/>
      <c r="RXE857" s="4"/>
      <c r="RXF857" s="4"/>
      <c r="RXG857" s="4"/>
      <c r="RXH857" s="4"/>
      <c r="RXI857" s="4"/>
      <c r="RXJ857" s="4"/>
      <c r="RXK857" s="4"/>
      <c r="RXL857" s="4"/>
      <c r="RXM857" s="4"/>
      <c r="RXN857" s="4"/>
      <c r="RXO857" s="4"/>
      <c r="RXP857" s="4"/>
      <c r="RXQ857" s="4"/>
      <c r="RXR857" s="4"/>
      <c r="RXS857" s="4"/>
      <c r="RXT857" s="4"/>
      <c r="RXU857" s="4"/>
      <c r="RXV857" s="4"/>
      <c r="RXW857" s="4"/>
      <c r="RXX857" s="4"/>
      <c r="RXY857" s="4"/>
      <c r="RXZ857" s="4"/>
      <c r="RYA857" s="4"/>
      <c r="RYB857" s="4"/>
      <c r="RYC857" s="4"/>
      <c r="RYD857" s="4"/>
      <c r="RYE857" s="4"/>
      <c r="RYF857" s="4"/>
      <c r="RYG857" s="4"/>
      <c r="RYH857" s="4"/>
      <c r="RYI857" s="4"/>
      <c r="RYJ857" s="4"/>
      <c r="RYK857" s="4"/>
      <c r="RYL857" s="4"/>
      <c r="RYM857" s="4"/>
      <c r="RYN857" s="4"/>
      <c r="RYO857" s="4"/>
      <c r="RYP857" s="4"/>
      <c r="RYQ857" s="4"/>
      <c r="RYR857" s="4"/>
      <c r="RYS857" s="4"/>
      <c r="RYT857" s="4"/>
      <c r="RYU857" s="4"/>
      <c r="RYV857" s="4"/>
      <c r="RYW857" s="4"/>
      <c r="RYX857" s="4"/>
      <c r="RYY857" s="4"/>
      <c r="RYZ857" s="4"/>
      <c r="RZA857" s="4"/>
      <c r="RZB857" s="4"/>
      <c r="RZC857" s="4"/>
      <c r="RZD857" s="4"/>
      <c r="RZE857" s="4"/>
      <c r="RZF857" s="4"/>
      <c r="RZG857" s="4"/>
      <c r="RZH857" s="4"/>
      <c r="RZI857" s="4"/>
      <c r="RZJ857" s="4"/>
      <c r="RZK857" s="4"/>
      <c r="RZL857" s="4"/>
      <c r="RZM857" s="4"/>
      <c r="RZN857" s="4"/>
      <c r="RZO857" s="4"/>
      <c r="RZP857" s="4"/>
      <c r="RZQ857" s="4"/>
      <c r="RZR857" s="4"/>
      <c r="RZS857" s="4"/>
      <c r="RZT857" s="4"/>
      <c r="RZU857" s="4"/>
      <c r="RZV857" s="4"/>
      <c r="RZW857" s="4"/>
      <c r="RZX857" s="4"/>
      <c r="RZY857" s="4"/>
      <c r="RZZ857" s="4"/>
      <c r="SAA857" s="4"/>
      <c r="SAB857" s="4"/>
      <c r="SAC857" s="4"/>
      <c r="SAD857" s="4"/>
      <c r="SAE857" s="4"/>
      <c r="SAF857" s="4"/>
      <c r="SAG857" s="4"/>
      <c r="SAH857" s="4"/>
      <c r="SAI857" s="4"/>
      <c r="SAJ857" s="4"/>
      <c r="SAK857" s="4"/>
      <c r="SAL857" s="4"/>
      <c r="SAM857" s="4"/>
      <c r="SAN857" s="4"/>
      <c r="SAO857" s="4"/>
      <c r="SAP857" s="4"/>
      <c r="SAQ857" s="4"/>
      <c r="SAR857" s="4"/>
      <c r="SAS857" s="4"/>
      <c r="SAT857" s="4"/>
      <c r="SAU857" s="4"/>
      <c r="SAV857" s="4"/>
      <c r="SAW857" s="4"/>
      <c r="SAX857" s="4"/>
      <c r="SAY857" s="4"/>
      <c r="SAZ857" s="4"/>
      <c r="SBA857" s="4"/>
      <c r="SBB857" s="4"/>
      <c r="SBC857" s="4"/>
      <c r="SBD857" s="4"/>
      <c r="SBE857" s="4"/>
      <c r="SBF857" s="4"/>
      <c r="SBG857" s="4"/>
      <c r="SBH857" s="4"/>
      <c r="SBI857" s="4"/>
      <c r="SBJ857" s="4"/>
      <c r="SBK857" s="4"/>
      <c r="SBL857" s="4"/>
      <c r="SBM857" s="4"/>
      <c r="SBN857" s="4"/>
      <c r="SBO857" s="4"/>
      <c r="SBP857" s="4"/>
      <c r="SBQ857" s="4"/>
      <c r="SBR857" s="4"/>
      <c r="SBS857" s="4"/>
      <c r="SBT857" s="4"/>
      <c r="SBU857" s="4"/>
      <c r="SBV857" s="4"/>
      <c r="SBW857" s="4"/>
      <c r="SBX857" s="4"/>
      <c r="SBY857" s="4"/>
      <c r="SBZ857" s="4"/>
      <c r="SCA857" s="4"/>
      <c r="SCB857" s="4"/>
      <c r="SCC857" s="4"/>
      <c r="SCD857" s="4"/>
      <c r="SCE857" s="4"/>
      <c r="SCF857" s="4"/>
      <c r="SCG857" s="4"/>
      <c r="SCH857" s="4"/>
      <c r="SCI857" s="4"/>
      <c r="SCJ857" s="4"/>
      <c r="SCK857" s="4"/>
      <c r="SCL857" s="4"/>
      <c r="SCM857" s="4"/>
      <c r="SCN857" s="4"/>
      <c r="SCO857" s="4"/>
      <c r="SCP857" s="4"/>
      <c r="SCQ857" s="4"/>
      <c r="SCR857" s="4"/>
      <c r="SCS857" s="4"/>
      <c r="SCT857" s="4"/>
      <c r="SCU857" s="4"/>
      <c r="SCV857" s="4"/>
      <c r="SCW857" s="4"/>
      <c r="SCX857" s="4"/>
      <c r="SCY857" s="4"/>
      <c r="SCZ857" s="4"/>
      <c r="SDA857" s="4"/>
      <c r="SDB857" s="4"/>
      <c r="SDC857" s="4"/>
      <c r="SDD857" s="4"/>
      <c r="SDE857" s="4"/>
      <c r="SDF857" s="4"/>
      <c r="SDG857" s="4"/>
      <c r="SDH857" s="4"/>
      <c r="SDI857" s="4"/>
      <c r="SDJ857" s="4"/>
      <c r="SDK857" s="4"/>
      <c r="SDL857" s="4"/>
      <c r="SDM857" s="4"/>
      <c r="SDN857" s="4"/>
      <c r="SDO857" s="4"/>
      <c r="SDP857" s="4"/>
      <c r="SDQ857" s="4"/>
      <c r="SDR857" s="4"/>
      <c r="SDS857" s="4"/>
      <c r="SDT857" s="4"/>
      <c r="SDU857" s="4"/>
      <c r="SDV857" s="4"/>
      <c r="SDW857" s="4"/>
      <c r="SDX857" s="4"/>
      <c r="SDY857" s="4"/>
      <c r="SDZ857" s="4"/>
      <c r="SEA857" s="4"/>
      <c r="SEB857" s="4"/>
      <c r="SEC857" s="4"/>
      <c r="SED857" s="4"/>
      <c r="SEE857" s="4"/>
      <c r="SEF857" s="4"/>
      <c r="SEG857" s="4"/>
      <c r="SEH857" s="4"/>
      <c r="SEI857" s="4"/>
      <c r="SEJ857" s="4"/>
      <c r="SEK857" s="4"/>
      <c r="SEL857" s="4"/>
      <c r="SEM857" s="4"/>
      <c r="SEN857" s="4"/>
      <c r="SEO857" s="4"/>
      <c r="SEP857" s="4"/>
      <c r="SEQ857" s="4"/>
      <c r="SER857" s="4"/>
      <c r="SES857" s="4"/>
      <c r="SET857" s="4"/>
      <c r="SEU857" s="4"/>
      <c r="SEV857" s="4"/>
      <c r="SEW857" s="4"/>
      <c r="SEX857" s="4"/>
      <c r="SEY857" s="4"/>
      <c r="SEZ857" s="4"/>
      <c r="SFA857" s="4"/>
      <c r="SFB857" s="4"/>
      <c r="SFC857" s="4"/>
      <c r="SFD857" s="4"/>
      <c r="SFE857" s="4"/>
      <c r="SFF857" s="4"/>
      <c r="SFG857" s="4"/>
      <c r="SFH857" s="4"/>
      <c r="SFI857" s="4"/>
      <c r="SFJ857" s="4"/>
      <c r="SFK857" s="4"/>
      <c r="SFL857" s="4"/>
      <c r="SFM857" s="4"/>
      <c r="SFN857" s="4"/>
      <c r="SFO857" s="4"/>
      <c r="SFP857" s="4"/>
      <c r="SFQ857" s="4"/>
      <c r="SFR857" s="4"/>
      <c r="SFS857" s="4"/>
      <c r="SFT857" s="4"/>
      <c r="SFU857" s="4"/>
      <c r="SFV857" s="4"/>
      <c r="SFW857" s="4"/>
      <c r="SFX857" s="4"/>
      <c r="SFY857" s="4"/>
      <c r="SFZ857" s="4"/>
      <c r="SGA857" s="4"/>
      <c r="SGB857" s="4"/>
      <c r="SGC857" s="4"/>
      <c r="SGD857" s="4"/>
      <c r="SGE857" s="4"/>
      <c r="SGF857" s="4"/>
      <c r="SGG857" s="4"/>
      <c r="SGH857" s="4"/>
      <c r="SGI857" s="4"/>
      <c r="SGJ857" s="4"/>
      <c r="SGK857" s="4"/>
      <c r="SGL857" s="4"/>
      <c r="SGM857" s="4"/>
      <c r="SGN857" s="4"/>
      <c r="SGO857" s="4"/>
      <c r="SGP857" s="4"/>
      <c r="SGQ857" s="4"/>
      <c r="SGR857" s="4"/>
      <c r="SGS857" s="4"/>
      <c r="SGT857" s="4"/>
      <c r="SGU857" s="4"/>
      <c r="SGV857" s="4"/>
      <c r="SGW857" s="4"/>
      <c r="SGX857" s="4"/>
      <c r="SGY857" s="4"/>
      <c r="SGZ857" s="4"/>
      <c r="SHA857" s="4"/>
      <c r="SHB857" s="4"/>
      <c r="SHC857" s="4"/>
      <c r="SHD857" s="4"/>
      <c r="SHE857" s="4"/>
      <c r="SHF857" s="4"/>
      <c r="SHG857" s="4"/>
      <c r="SHH857" s="4"/>
      <c r="SHI857" s="4"/>
      <c r="SHJ857" s="4"/>
      <c r="SHK857" s="4"/>
      <c r="SHL857" s="4"/>
      <c r="SHM857" s="4"/>
      <c r="SHN857" s="4"/>
      <c r="SHO857" s="4"/>
      <c r="SHP857" s="4"/>
      <c r="SHQ857" s="4"/>
      <c r="SHR857" s="4"/>
      <c r="SHS857" s="4"/>
      <c r="SHT857" s="4"/>
      <c r="SHU857" s="4"/>
      <c r="SHV857" s="4"/>
      <c r="SHW857" s="4"/>
      <c r="SHX857" s="4"/>
      <c r="SHY857" s="4"/>
      <c r="SHZ857" s="4"/>
      <c r="SIA857" s="4"/>
      <c r="SIB857" s="4"/>
      <c r="SIC857" s="4"/>
      <c r="SID857" s="4"/>
      <c r="SIE857" s="4"/>
      <c r="SIF857" s="4"/>
      <c r="SIG857" s="4"/>
      <c r="SIH857" s="4"/>
      <c r="SII857" s="4"/>
      <c r="SIJ857" s="4"/>
      <c r="SIK857" s="4"/>
      <c r="SIL857" s="4"/>
      <c r="SIM857" s="4"/>
      <c r="SIN857" s="4"/>
      <c r="SIO857" s="4"/>
      <c r="SIP857" s="4"/>
      <c r="SIQ857" s="4"/>
      <c r="SIR857" s="4"/>
      <c r="SIS857" s="4"/>
      <c r="SIT857" s="4"/>
      <c r="SIU857" s="4"/>
      <c r="SIV857" s="4"/>
      <c r="SIW857" s="4"/>
      <c r="SIX857" s="4"/>
      <c r="SIY857" s="4"/>
      <c r="SIZ857" s="4"/>
      <c r="SJA857" s="4"/>
      <c r="SJB857" s="4"/>
      <c r="SJC857" s="4"/>
      <c r="SJD857" s="4"/>
      <c r="SJE857" s="4"/>
      <c r="SJF857" s="4"/>
      <c r="SJG857" s="4"/>
      <c r="SJH857" s="4"/>
      <c r="SJI857" s="4"/>
      <c r="SJJ857" s="4"/>
      <c r="SJK857" s="4"/>
      <c r="SJL857" s="4"/>
      <c r="SJM857" s="4"/>
      <c r="SJN857" s="4"/>
      <c r="SJO857" s="4"/>
      <c r="SJP857" s="4"/>
      <c r="SJQ857" s="4"/>
      <c r="SJR857" s="4"/>
      <c r="SJS857" s="4"/>
      <c r="SJT857" s="4"/>
      <c r="SJU857" s="4"/>
      <c r="SJV857" s="4"/>
      <c r="SJW857" s="4"/>
      <c r="SJX857" s="4"/>
      <c r="SJY857" s="4"/>
      <c r="SJZ857" s="4"/>
      <c r="SKA857" s="4"/>
      <c r="SKB857" s="4"/>
      <c r="SKC857" s="4"/>
      <c r="SKD857" s="4"/>
      <c r="SKE857" s="4"/>
      <c r="SKF857" s="4"/>
      <c r="SKG857" s="4"/>
      <c r="SKH857" s="4"/>
      <c r="SKI857" s="4"/>
      <c r="SKJ857" s="4"/>
      <c r="SKK857" s="4"/>
      <c r="SKL857" s="4"/>
      <c r="SKM857" s="4"/>
      <c r="SKN857" s="4"/>
      <c r="SKO857" s="4"/>
      <c r="SKP857" s="4"/>
      <c r="SKQ857" s="4"/>
      <c r="SKR857" s="4"/>
      <c r="SKS857" s="4"/>
      <c r="SKT857" s="4"/>
      <c r="SKU857" s="4"/>
      <c r="SKV857" s="4"/>
      <c r="SKW857" s="4"/>
      <c r="SKX857" s="4"/>
      <c r="SKY857" s="4"/>
      <c r="SKZ857" s="4"/>
      <c r="SLA857" s="4"/>
      <c r="SLB857" s="4"/>
      <c r="SLC857" s="4"/>
      <c r="SLD857" s="4"/>
      <c r="SLE857" s="4"/>
      <c r="SLF857" s="4"/>
      <c r="SLG857" s="4"/>
      <c r="SLH857" s="4"/>
      <c r="SLI857" s="4"/>
      <c r="SLJ857" s="4"/>
      <c r="SLK857" s="4"/>
      <c r="SLL857" s="4"/>
      <c r="SLM857" s="4"/>
      <c r="SLN857" s="4"/>
      <c r="SLO857" s="4"/>
      <c r="SLP857" s="4"/>
      <c r="SLQ857" s="4"/>
      <c r="SLR857" s="4"/>
      <c r="SLS857" s="4"/>
      <c r="SLT857" s="4"/>
      <c r="SLU857" s="4"/>
      <c r="SLV857" s="4"/>
      <c r="SLW857" s="4"/>
      <c r="SLX857" s="4"/>
      <c r="SLY857" s="4"/>
      <c r="SLZ857" s="4"/>
      <c r="SMA857" s="4"/>
      <c r="SMB857" s="4"/>
      <c r="SMC857" s="4"/>
      <c r="SMD857" s="4"/>
      <c r="SME857" s="4"/>
      <c r="SMF857" s="4"/>
      <c r="SMG857" s="4"/>
      <c r="SMH857" s="4"/>
      <c r="SMI857" s="4"/>
      <c r="SMJ857" s="4"/>
      <c r="SMK857" s="4"/>
      <c r="SML857" s="4"/>
      <c r="SMM857" s="4"/>
      <c r="SMN857" s="4"/>
      <c r="SMO857" s="4"/>
      <c r="SMP857" s="4"/>
      <c r="SMQ857" s="4"/>
      <c r="SMR857" s="4"/>
      <c r="SMS857" s="4"/>
      <c r="SMT857" s="4"/>
      <c r="SMU857" s="4"/>
      <c r="SMV857" s="4"/>
      <c r="SMW857" s="4"/>
      <c r="SMX857" s="4"/>
      <c r="SMY857" s="4"/>
      <c r="SMZ857" s="4"/>
      <c r="SNA857" s="4"/>
      <c r="SNB857" s="4"/>
      <c r="SNC857" s="4"/>
      <c r="SND857" s="4"/>
      <c r="SNE857" s="4"/>
      <c r="SNF857" s="4"/>
      <c r="SNG857" s="4"/>
      <c r="SNH857" s="4"/>
      <c r="SNI857" s="4"/>
      <c r="SNJ857" s="4"/>
      <c r="SNK857" s="4"/>
      <c r="SNL857" s="4"/>
      <c r="SNM857" s="4"/>
      <c r="SNN857" s="4"/>
      <c r="SNO857" s="4"/>
      <c r="SNP857" s="4"/>
      <c r="SNQ857" s="4"/>
      <c r="SNR857" s="4"/>
      <c r="SNS857" s="4"/>
      <c r="SNT857" s="4"/>
      <c r="SNU857" s="4"/>
      <c r="SNV857" s="4"/>
      <c r="SNW857" s="4"/>
      <c r="SNX857" s="4"/>
      <c r="SNY857" s="4"/>
      <c r="SNZ857" s="4"/>
      <c r="SOA857" s="4"/>
      <c r="SOB857" s="4"/>
      <c r="SOC857" s="4"/>
      <c r="SOD857" s="4"/>
      <c r="SOE857" s="4"/>
      <c r="SOF857" s="4"/>
      <c r="SOG857" s="4"/>
      <c r="SOH857" s="4"/>
      <c r="SOI857" s="4"/>
      <c r="SOJ857" s="4"/>
      <c r="SOK857" s="4"/>
      <c r="SOL857" s="4"/>
      <c r="SOM857" s="4"/>
      <c r="SON857" s="4"/>
      <c r="SOO857" s="4"/>
      <c r="SOP857" s="4"/>
      <c r="SOQ857" s="4"/>
      <c r="SOR857" s="4"/>
      <c r="SOS857" s="4"/>
      <c r="SOT857" s="4"/>
      <c r="SOU857" s="4"/>
      <c r="SOV857" s="4"/>
      <c r="SOW857" s="4"/>
      <c r="SOX857" s="4"/>
      <c r="SOY857" s="4"/>
      <c r="SOZ857" s="4"/>
      <c r="SPA857" s="4"/>
      <c r="SPB857" s="4"/>
      <c r="SPC857" s="4"/>
      <c r="SPD857" s="4"/>
      <c r="SPE857" s="4"/>
      <c r="SPF857" s="4"/>
      <c r="SPG857" s="4"/>
      <c r="SPH857" s="4"/>
      <c r="SPI857" s="4"/>
      <c r="SPJ857" s="4"/>
      <c r="SPK857" s="4"/>
      <c r="SPL857" s="4"/>
      <c r="SPM857" s="4"/>
      <c r="SPN857" s="4"/>
      <c r="SPO857" s="4"/>
      <c r="SPP857" s="4"/>
      <c r="SPQ857" s="4"/>
      <c r="SPR857" s="4"/>
      <c r="SPS857" s="4"/>
      <c r="SPT857" s="4"/>
      <c r="SPU857" s="4"/>
      <c r="SPV857" s="4"/>
      <c r="SPW857" s="4"/>
      <c r="SPX857" s="4"/>
      <c r="SPY857" s="4"/>
      <c r="SPZ857" s="4"/>
      <c r="SQA857" s="4"/>
      <c r="SQB857" s="4"/>
      <c r="SQC857" s="4"/>
      <c r="SQD857" s="4"/>
      <c r="SQE857" s="4"/>
      <c r="SQF857" s="4"/>
      <c r="SQG857" s="4"/>
      <c r="SQH857" s="4"/>
      <c r="SQI857" s="4"/>
      <c r="SQJ857" s="4"/>
      <c r="SQK857" s="4"/>
      <c r="SQL857" s="4"/>
      <c r="SQM857" s="4"/>
      <c r="SQN857" s="4"/>
      <c r="SQO857" s="4"/>
      <c r="SQP857" s="4"/>
      <c r="SQQ857" s="4"/>
      <c r="SQR857" s="4"/>
      <c r="SQS857" s="4"/>
      <c r="SQT857" s="4"/>
      <c r="SQU857" s="4"/>
      <c r="SQV857" s="4"/>
      <c r="SQW857" s="4"/>
      <c r="SQX857" s="4"/>
      <c r="SQY857" s="4"/>
      <c r="SQZ857" s="4"/>
      <c r="SRA857" s="4"/>
      <c r="SRB857" s="4"/>
      <c r="SRC857" s="4"/>
      <c r="SRD857" s="4"/>
      <c r="SRE857" s="4"/>
      <c r="SRF857" s="4"/>
      <c r="SRG857" s="4"/>
      <c r="SRH857" s="4"/>
      <c r="SRI857" s="4"/>
      <c r="SRJ857" s="4"/>
      <c r="SRK857" s="4"/>
      <c r="SRL857" s="4"/>
      <c r="SRM857" s="4"/>
      <c r="SRN857" s="4"/>
      <c r="SRO857" s="4"/>
      <c r="SRP857" s="4"/>
      <c r="SRQ857" s="4"/>
      <c r="SRR857" s="4"/>
      <c r="SRS857" s="4"/>
      <c r="SRT857" s="4"/>
      <c r="SRU857" s="4"/>
      <c r="SRV857" s="4"/>
      <c r="SRW857" s="4"/>
      <c r="SRX857" s="4"/>
      <c r="SRY857" s="4"/>
      <c r="SRZ857" s="4"/>
      <c r="SSA857" s="4"/>
      <c r="SSB857" s="4"/>
      <c r="SSC857" s="4"/>
      <c r="SSD857" s="4"/>
      <c r="SSE857" s="4"/>
      <c r="SSF857" s="4"/>
      <c r="SSG857" s="4"/>
      <c r="SSH857" s="4"/>
      <c r="SSI857" s="4"/>
      <c r="SSJ857" s="4"/>
      <c r="SSK857" s="4"/>
      <c r="SSL857" s="4"/>
      <c r="SSM857" s="4"/>
      <c r="SSN857" s="4"/>
      <c r="SSO857" s="4"/>
      <c r="SSP857" s="4"/>
      <c r="SSQ857" s="4"/>
      <c r="SSR857" s="4"/>
      <c r="SSS857" s="4"/>
      <c r="SST857" s="4"/>
      <c r="SSU857" s="4"/>
      <c r="SSV857" s="4"/>
      <c r="SSW857" s="4"/>
      <c r="SSX857" s="4"/>
      <c r="SSY857" s="4"/>
      <c r="SSZ857" s="4"/>
      <c r="STA857" s="4"/>
      <c r="STB857" s="4"/>
      <c r="STC857" s="4"/>
      <c r="STD857" s="4"/>
      <c r="STE857" s="4"/>
      <c r="STF857" s="4"/>
      <c r="STG857" s="4"/>
      <c r="STH857" s="4"/>
      <c r="STI857" s="4"/>
      <c r="STJ857" s="4"/>
      <c r="STK857" s="4"/>
      <c r="STL857" s="4"/>
      <c r="STM857" s="4"/>
      <c r="STN857" s="4"/>
      <c r="STO857" s="4"/>
      <c r="STP857" s="4"/>
      <c r="STQ857" s="4"/>
      <c r="STR857" s="4"/>
      <c r="STS857" s="4"/>
      <c r="STT857" s="4"/>
      <c r="STU857" s="4"/>
      <c r="STV857" s="4"/>
      <c r="STW857" s="4"/>
      <c r="STX857" s="4"/>
      <c r="STY857" s="4"/>
      <c r="STZ857" s="4"/>
      <c r="SUA857" s="4"/>
      <c r="SUB857" s="4"/>
      <c r="SUC857" s="4"/>
      <c r="SUD857" s="4"/>
      <c r="SUE857" s="4"/>
      <c r="SUF857" s="4"/>
      <c r="SUG857" s="4"/>
      <c r="SUH857" s="4"/>
      <c r="SUI857" s="4"/>
      <c r="SUJ857" s="4"/>
      <c r="SUK857" s="4"/>
      <c r="SUL857" s="4"/>
      <c r="SUM857" s="4"/>
      <c r="SUN857" s="4"/>
      <c r="SUO857" s="4"/>
      <c r="SUP857" s="4"/>
      <c r="SUQ857" s="4"/>
      <c r="SUR857" s="4"/>
      <c r="SUS857" s="4"/>
      <c r="SUT857" s="4"/>
      <c r="SUU857" s="4"/>
      <c r="SUV857" s="4"/>
      <c r="SUW857" s="4"/>
      <c r="SUX857" s="4"/>
      <c r="SUY857" s="4"/>
      <c r="SUZ857" s="4"/>
      <c r="SVA857" s="4"/>
      <c r="SVB857" s="4"/>
      <c r="SVC857" s="4"/>
      <c r="SVD857" s="4"/>
      <c r="SVE857" s="4"/>
      <c r="SVF857" s="4"/>
      <c r="SVG857" s="4"/>
      <c r="SVH857" s="4"/>
      <c r="SVI857" s="4"/>
      <c r="SVJ857" s="4"/>
      <c r="SVK857" s="4"/>
      <c r="SVL857" s="4"/>
      <c r="SVM857" s="4"/>
      <c r="SVN857" s="4"/>
      <c r="SVO857" s="4"/>
      <c r="SVP857" s="4"/>
      <c r="SVQ857" s="4"/>
      <c r="SVR857" s="4"/>
      <c r="SVS857" s="4"/>
      <c r="SVT857" s="4"/>
      <c r="SVU857" s="4"/>
      <c r="SVV857" s="4"/>
      <c r="SVW857" s="4"/>
      <c r="SVX857" s="4"/>
      <c r="SVY857" s="4"/>
      <c r="SVZ857" s="4"/>
      <c r="SWA857" s="4"/>
      <c r="SWB857" s="4"/>
      <c r="SWC857" s="4"/>
      <c r="SWD857" s="4"/>
      <c r="SWE857" s="4"/>
      <c r="SWF857" s="4"/>
      <c r="SWG857" s="4"/>
      <c r="SWH857" s="4"/>
      <c r="SWI857" s="4"/>
      <c r="SWJ857" s="4"/>
      <c r="SWK857" s="4"/>
      <c r="SWL857" s="4"/>
      <c r="SWM857" s="4"/>
      <c r="SWN857" s="4"/>
      <c r="SWO857" s="4"/>
      <c r="SWP857" s="4"/>
      <c r="SWQ857" s="4"/>
      <c r="SWR857" s="4"/>
      <c r="SWS857" s="4"/>
      <c r="SWT857" s="4"/>
      <c r="SWU857" s="4"/>
      <c r="SWV857" s="4"/>
      <c r="SWW857" s="4"/>
      <c r="SWX857" s="4"/>
      <c r="SWY857" s="4"/>
      <c r="SWZ857" s="4"/>
      <c r="SXA857" s="4"/>
      <c r="SXB857" s="4"/>
      <c r="SXC857" s="4"/>
      <c r="SXD857" s="4"/>
      <c r="SXE857" s="4"/>
      <c r="SXF857" s="4"/>
      <c r="SXG857" s="4"/>
      <c r="SXH857" s="4"/>
      <c r="SXI857" s="4"/>
      <c r="SXJ857" s="4"/>
      <c r="SXK857" s="4"/>
      <c r="SXL857" s="4"/>
      <c r="SXM857" s="4"/>
      <c r="SXN857" s="4"/>
      <c r="SXO857" s="4"/>
      <c r="SXP857" s="4"/>
      <c r="SXQ857" s="4"/>
      <c r="SXR857" s="4"/>
      <c r="SXS857" s="4"/>
      <c r="SXT857" s="4"/>
      <c r="SXU857" s="4"/>
      <c r="SXV857" s="4"/>
      <c r="SXW857" s="4"/>
      <c r="SXX857" s="4"/>
      <c r="SXY857" s="4"/>
      <c r="SXZ857" s="4"/>
      <c r="SYA857" s="4"/>
      <c r="SYB857" s="4"/>
      <c r="SYC857" s="4"/>
      <c r="SYD857" s="4"/>
      <c r="SYE857" s="4"/>
      <c r="SYF857" s="4"/>
      <c r="SYG857" s="4"/>
      <c r="SYH857" s="4"/>
      <c r="SYI857" s="4"/>
      <c r="SYJ857" s="4"/>
      <c r="SYK857" s="4"/>
      <c r="SYL857" s="4"/>
      <c r="SYM857" s="4"/>
      <c r="SYN857" s="4"/>
      <c r="SYO857" s="4"/>
      <c r="SYP857" s="4"/>
      <c r="SYQ857" s="4"/>
      <c r="SYR857" s="4"/>
      <c r="SYS857" s="4"/>
      <c r="SYT857" s="4"/>
      <c r="SYU857" s="4"/>
      <c r="SYV857" s="4"/>
      <c r="SYW857" s="4"/>
      <c r="SYX857" s="4"/>
      <c r="SYY857" s="4"/>
      <c r="SYZ857" s="4"/>
      <c r="SZA857" s="4"/>
      <c r="SZB857" s="4"/>
      <c r="SZC857" s="4"/>
      <c r="SZD857" s="4"/>
      <c r="SZE857" s="4"/>
      <c r="SZF857" s="4"/>
      <c r="SZG857" s="4"/>
      <c r="SZH857" s="4"/>
      <c r="SZI857" s="4"/>
      <c r="SZJ857" s="4"/>
      <c r="SZK857" s="4"/>
      <c r="SZL857" s="4"/>
      <c r="SZM857" s="4"/>
      <c r="SZN857" s="4"/>
      <c r="SZO857" s="4"/>
      <c r="SZP857" s="4"/>
      <c r="SZQ857" s="4"/>
      <c r="SZR857" s="4"/>
      <c r="SZS857" s="4"/>
      <c r="SZT857" s="4"/>
      <c r="SZU857" s="4"/>
      <c r="SZV857" s="4"/>
      <c r="SZW857" s="4"/>
      <c r="SZX857" s="4"/>
      <c r="SZY857" s="4"/>
      <c r="SZZ857" s="4"/>
      <c r="TAA857" s="4"/>
      <c r="TAB857" s="4"/>
      <c r="TAC857" s="4"/>
      <c r="TAD857" s="4"/>
      <c r="TAE857" s="4"/>
      <c r="TAF857" s="4"/>
      <c r="TAG857" s="4"/>
      <c r="TAH857" s="4"/>
      <c r="TAI857" s="4"/>
      <c r="TAJ857" s="4"/>
      <c r="TAK857" s="4"/>
      <c r="TAL857" s="4"/>
      <c r="TAM857" s="4"/>
      <c r="TAN857" s="4"/>
      <c r="TAO857" s="4"/>
      <c r="TAP857" s="4"/>
      <c r="TAQ857" s="4"/>
      <c r="TAR857" s="4"/>
      <c r="TAS857" s="4"/>
      <c r="TAT857" s="4"/>
      <c r="TAU857" s="4"/>
      <c r="TAV857" s="4"/>
      <c r="TAW857" s="4"/>
      <c r="TAX857" s="4"/>
      <c r="TAY857" s="4"/>
      <c r="TAZ857" s="4"/>
      <c r="TBA857" s="4"/>
      <c r="TBB857" s="4"/>
      <c r="TBC857" s="4"/>
      <c r="TBD857" s="4"/>
      <c r="TBE857" s="4"/>
      <c r="TBF857" s="4"/>
      <c r="TBG857" s="4"/>
      <c r="TBH857" s="4"/>
      <c r="TBI857" s="4"/>
      <c r="TBJ857" s="4"/>
      <c r="TBK857" s="4"/>
      <c r="TBL857" s="4"/>
      <c r="TBM857" s="4"/>
      <c r="TBN857" s="4"/>
      <c r="TBO857" s="4"/>
      <c r="TBP857" s="4"/>
      <c r="TBQ857" s="4"/>
      <c r="TBR857" s="4"/>
      <c r="TBS857" s="4"/>
      <c r="TBT857" s="4"/>
      <c r="TBU857" s="4"/>
      <c r="TBV857" s="4"/>
      <c r="TBW857" s="4"/>
      <c r="TBX857" s="4"/>
      <c r="TBY857" s="4"/>
      <c r="TBZ857" s="4"/>
      <c r="TCA857" s="4"/>
      <c r="TCB857" s="4"/>
      <c r="TCC857" s="4"/>
      <c r="TCD857" s="4"/>
      <c r="TCE857" s="4"/>
      <c r="TCF857" s="4"/>
      <c r="TCG857" s="4"/>
      <c r="TCH857" s="4"/>
      <c r="TCI857" s="4"/>
      <c r="TCJ857" s="4"/>
      <c r="TCK857" s="4"/>
      <c r="TCL857" s="4"/>
      <c r="TCM857" s="4"/>
      <c r="TCN857" s="4"/>
      <c r="TCO857" s="4"/>
      <c r="TCP857" s="4"/>
      <c r="TCQ857" s="4"/>
      <c r="TCR857" s="4"/>
      <c r="TCS857" s="4"/>
      <c r="TCT857" s="4"/>
      <c r="TCU857" s="4"/>
      <c r="TCV857" s="4"/>
      <c r="TCW857" s="4"/>
      <c r="TCX857" s="4"/>
      <c r="TCY857" s="4"/>
      <c r="TCZ857" s="4"/>
      <c r="TDA857" s="4"/>
      <c r="TDB857" s="4"/>
      <c r="TDC857" s="4"/>
      <c r="TDD857" s="4"/>
      <c r="TDE857" s="4"/>
      <c r="TDF857" s="4"/>
      <c r="TDG857" s="4"/>
      <c r="TDH857" s="4"/>
      <c r="TDI857" s="4"/>
      <c r="TDJ857" s="4"/>
      <c r="TDK857" s="4"/>
      <c r="TDL857" s="4"/>
      <c r="TDM857" s="4"/>
      <c r="TDN857" s="4"/>
      <c r="TDO857" s="4"/>
      <c r="TDP857" s="4"/>
      <c r="TDQ857" s="4"/>
      <c r="TDR857" s="4"/>
      <c r="TDS857" s="4"/>
      <c r="TDT857" s="4"/>
      <c r="TDU857" s="4"/>
      <c r="TDV857" s="4"/>
      <c r="TDW857" s="4"/>
      <c r="TDX857" s="4"/>
      <c r="TDY857" s="4"/>
      <c r="TDZ857" s="4"/>
      <c r="TEA857" s="4"/>
      <c r="TEB857" s="4"/>
      <c r="TEC857" s="4"/>
      <c r="TED857" s="4"/>
      <c r="TEE857" s="4"/>
      <c r="TEF857" s="4"/>
      <c r="TEG857" s="4"/>
      <c r="TEH857" s="4"/>
      <c r="TEI857" s="4"/>
      <c r="TEJ857" s="4"/>
      <c r="TEK857" s="4"/>
      <c r="TEL857" s="4"/>
      <c r="TEM857" s="4"/>
      <c r="TEN857" s="4"/>
      <c r="TEO857" s="4"/>
      <c r="TEP857" s="4"/>
      <c r="TEQ857" s="4"/>
      <c r="TER857" s="4"/>
      <c r="TES857" s="4"/>
      <c r="TET857" s="4"/>
      <c r="TEU857" s="4"/>
      <c r="TEV857" s="4"/>
      <c r="TEW857" s="4"/>
      <c r="TEX857" s="4"/>
      <c r="TEY857" s="4"/>
      <c r="TEZ857" s="4"/>
      <c r="TFA857" s="4"/>
      <c r="TFB857" s="4"/>
      <c r="TFC857" s="4"/>
      <c r="TFD857" s="4"/>
      <c r="TFE857" s="4"/>
      <c r="TFF857" s="4"/>
      <c r="TFG857" s="4"/>
      <c r="TFH857" s="4"/>
      <c r="TFI857" s="4"/>
      <c r="TFJ857" s="4"/>
      <c r="TFK857" s="4"/>
      <c r="TFL857" s="4"/>
      <c r="TFM857" s="4"/>
      <c r="TFN857" s="4"/>
      <c r="TFO857" s="4"/>
      <c r="TFP857" s="4"/>
      <c r="TFQ857" s="4"/>
      <c r="TFR857" s="4"/>
      <c r="TFS857" s="4"/>
      <c r="TFT857" s="4"/>
      <c r="TFU857" s="4"/>
      <c r="TFV857" s="4"/>
      <c r="TFW857" s="4"/>
      <c r="TFX857" s="4"/>
      <c r="TFY857" s="4"/>
      <c r="TFZ857" s="4"/>
      <c r="TGA857" s="4"/>
      <c r="TGB857" s="4"/>
      <c r="TGC857" s="4"/>
      <c r="TGD857" s="4"/>
      <c r="TGE857" s="4"/>
      <c r="TGF857" s="4"/>
      <c r="TGG857" s="4"/>
      <c r="TGH857" s="4"/>
      <c r="TGI857" s="4"/>
      <c r="TGJ857" s="4"/>
      <c r="TGK857" s="4"/>
      <c r="TGL857" s="4"/>
      <c r="TGM857" s="4"/>
      <c r="TGN857" s="4"/>
      <c r="TGO857" s="4"/>
      <c r="TGP857" s="4"/>
      <c r="TGQ857" s="4"/>
      <c r="TGR857" s="4"/>
      <c r="TGS857" s="4"/>
      <c r="TGT857" s="4"/>
      <c r="TGU857" s="4"/>
      <c r="TGV857" s="4"/>
      <c r="TGW857" s="4"/>
      <c r="TGX857" s="4"/>
      <c r="TGY857" s="4"/>
      <c r="TGZ857" s="4"/>
      <c r="THA857" s="4"/>
      <c r="THB857" s="4"/>
      <c r="THC857" s="4"/>
      <c r="THD857" s="4"/>
      <c r="THE857" s="4"/>
      <c r="THF857" s="4"/>
      <c r="THG857" s="4"/>
      <c r="THH857" s="4"/>
      <c r="THI857" s="4"/>
      <c r="THJ857" s="4"/>
      <c r="THK857" s="4"/>
      <c r="THL857" s="4"/>
      <c r="THM857" s="4"/>
      <c r="THN857" s="4"/>
      <c r="THO857" s="4"/>
      <c r="THP857" s="4"/>
      <c r="THQ857" s="4"/>
      <c r="THR857" s="4"/>
      <c r="THS857" s="4"/>
      <c r="THT857" s="4"/>
      <c r="THU857" s="4"/>
      <c r="THV857" s="4"/>
      <c r="THW857" s="4"/>
      <c r="THX857" s="4"/>
      <c r="THY857" s="4"/>
      <c r="THZ857" s="4"/>
      <c r="TIA857" s="4"/>
      <c r="TIB857" s="4"/>
      <c r="TIC857" s="4"/>
      <c r="TID857" s="4"/>
      <c r="TIE857" s="4"/>
      <c r="TIF857" s="4"/>
      <c r="TIG857" s="4"/>
      <c r="TIH857" s="4"/>
      <c r="TII857" s="4"/>
      <c r="TIJ857" s="4"/>
      <c r="TIK857" s="4"/>
      <c r="TIL857" s="4"/>
      <c r="TIM857" s="4"/>
      <c r="TIN857" s="4"/>
      <c r="TIO857" s="4"/>
      <c r="TIP857" s="4"/>
      <c r="TIQ857" s="4"/>
      <c r="TIR857" s="4"/>
      <c r="TIS857" s="4"/>
      <c r="TIT857" s="4"/>
      <c r="TIU857" s="4"/>
      <c r="TIV857" s="4"/>
      <c r="TIW857" s="4"/>
      <c r="TIX857" s="4"/>
      <c r="TIY857" s="4"/>
      <c r="TIZ857" s="4"/>
      <c r="TJA857" s="4"/>
      <c r="TJB857" s="4"/>
      <c r="TJC857" s="4"/>
      <c r="TJD857" s="4"/>
      <c r="TJE857" s="4"/>
      <c r="TJF857" s="4"/>
      <c r="TJG857" s="4"/>
      <c r="TJH857" s="4"/>
      <c r="TJI857" s="4"/>
      <c r="TJJ857" s="4"/>
      <c r="TJK857" s="4"/>
      <c r="TJL857" s="4"/>
      <c r="TJM857" s="4"/>
      <c r="TJN857" s="4"/>
      <c r="TJO857" s="4"/>
      <c r="TJP857" s="4"/>
      <c r="TJQ857" s="4"/>
      <c r="TJR857" s="4"/>
      <c r="TJS857" s="4"/>
      <c r="TJT857" s="4"/>
      <c r="TJU857" s="4"/>
      <c r="TJV857" s="4"/>
      <c r="TJW857" s="4"/>
      <c r="TJX857" s="4"/>
      <c r="TJY857" s="4"/>
      <c r="TJZ857" s="4"/>
      <c r="TKA857" s="4"/>
      <c r="TKB857" s="4"/>
      <c r="TKC857" s="4"/>
      <c r="TKD857" s="4"/>
      <c r="TKE857" s="4"/>
      <c r="TKF857" s="4"/>
      <c r="TKG857" s="4"/>
      <c r="TKH857" s="4"/>
      <c r="TKI857" s="4"/>
      <c r="TKJ857" s="4"/>
      <c r="TKK857" s="4"/>
      <c r="TKL857" s="4"/>
      <c r="TKM857" s="4"/>
      <c r="TKN857" s="4"/>
      <c r="TKO857" s="4"/>
      <c r="TKP857" s="4"/>
      <c r="TKQ857" s="4"/>
      <c r="TKR857" s="4"/>
      <c r="TKS857" s="4"/>
      <c r="TKT857" s="4"/>
      <c r="TKU857" s="4"/>
      <c r="TKV857" s="4"/>
      <c r="TKW857" s="4"/>
      <c r="TKX857" s="4"/>
      <c r="TKY857" s="4"/>
      <c r="TKZ857" s="4"/>
      <c r="TLA857" s="4"/>
      <c r="TLB857" s="4"/>
      <c r="TLC857" s="4"/>
      <c r="TLD857" s="4"/>
      <c r="TLE857" s="4"/>
      <c r="TLF857" s="4"/>
      <c r="TLG857" s="4"/>
      <c r="TLH857" s="4"/>
      <c r="TLI857" s="4"/>
      <c r="TLJ857" s="4"/>
      <c r="TLK857" s="4"/>
      <c r="TLL857" s="4"/>
      <c r="TLM857" s="4"/>
      <c r="TLN857" s="4"/>
      <c r="TLO857" s="4"/>
      <c r="TLP857" s="4"/>
      <c r="TLQ857" s="4"/>
      <c r="TLR857" s="4"/>
      <c r="TLS857" s="4"/>
      <c r="TLT857" s="4"/>
      <c r="TLU857" s="4"/>
      <c r="TLV857" s="4"/>
      <c r="TLW857" s="4"/>
      <c r="TLX857" s="4"/>
      <c r="TLY857" s="4"/>
      <c r="TLZ857" s="4"/>
      <c r="TMA857" s="4"/>
      <c r="TMB857" s="4"/>
      <c r="TMC857" s="4"/>
      <c r="TMD857" s="4"/>
      <c r="TME857" s="4"/>
      <c r="TMF857" s="4"/>
      <c r="TMG857" s="4"/>
      <c r="TMH857" s="4"/>
      <c r="TMI857" s="4"/>
      <c r="TMJ857" s="4"/>
      <c r="TMK857" s="4"/>
      <c r="TML857" s="4"/>
      <c r="TMM857" s="4"/>
      <c r="TMN857" s="4"/>
      <c r="TMO857" s="4"/>
      <c r="TMP857" s="4"/>
      <c r="TMQ857" s="4"/>
      <c r="TMR857" s="4"/>
      <c r="TMS857" s="4"/>
      <c r="TMT857" s="4"/>
      <c r="TMU857" s="4"/>
      <c r="TMV857" s="4"/>
      <c r="TMW857" s="4"/>
      <c r="TMX857" s="4"/>
      <c r="TMY857" s="4"/>
      <c r="TMZ857" s="4"/>
      <c r="TNA857" s="4"/>
      <c r="TNB857" s="4"/>
      <c r="TNC857" s="4"/>
      <c r="TND857" s="4"/>
      <c r="TNE857" s="4"/>
      <c r="TNF857" s="4"/>
      <c r="TNG857" s="4"/>
      <c r="TNH857" s="4"/>
      <c r="TNI857" s="4"/>
      <c r="TNJ857" s="4"/>
      <c r="TNK857" s="4"/>
      <c r="TNL857" s="4"/>
      <c r="TNM857" s="4"/>
      <c r="TNN857" s="4"/>
      <c r="TNO857" s="4"/>
      <c r="TNP857" s="4"/>
      <c r="TNQ857" s="4"/>
      <c r="TNR857" s="4"/>
      <c r="TNS857" s="4"/>
      <c r="TNT857" s="4"/>
      <c r="TNU857" s="4"/>
      <c r="TNV857" s="4"/>
      <c r="TNW857" s="4"/>
      <c r="TNX857" s="4"/>
      <c r="TNY857" s="4"/>
      <c r="TNZ857" s="4"/>
      <c r="TOA857" s="4"/>
      <c r="TOB857" s="4"/>
      <c r="TOC857" s="4"/>
      <c r="TOD857" s="4"/>
      <c r="TOE857" s="4"/>
      <c r="TOF857" s="4"/>
      <c r="TOG857" s="4"/>
      <c r="TOH857" s="4"/>
      <c r="TOI857" s="4"/>
      <c r="TOJ857" s="4"/>
      <c r="TOK857" s="4"/>
      <c r="TOL857" s="4"/>
      <c r="TOM857" s="4"/>
      <c r="TON857" s="4"/>
      <c r="TOO857" s="4"/>
      <c r="TOP857" s="4"/>
      <c r="TOQ857" s="4"/>
      <c r="TOR857" s="4"/>
      <c r="TOS857" s="4"/>
      <c r="TOT857" s="4"/>
      <c r="TOU857" s="4"/>
      <c r="TOV857" s="4"/>
      <c r="TOW857" s="4"/>
      <c r="TOX857" s="4"/>
      <c r="TOY857" s="4"/>
      <c r="TOZ857" s="4"/>
      <c r="TPA857" s="4"/>
      <c r="TPB857" s="4"/>
      <c r="TPC857" s="4"/>
      <c r="TPD857" s="4"/>
      <c r="TPE857" s="4"/>
      <c r="TPF857" s="4"/>
      <c r="TPG857" s="4"/>
      <c r="TPH857" s="4"/>
      <c r="TPI857" s="4"/>
      <c r="TPJ857" s="4"/>
      <c r="TPK857" s="4"/>
      <c r="TPL857" s="4"/>
      <c r="TPM857" s="4"/>
      <c r="TPN857" s="4"/>
      <c r="TPO857" s="4"/>
      <c r="TPP857" s="4"/>
      <c r="TPQ857" s="4"/>
      <c r="TPR857" s="4"/>
      <c r="TPS857" s="4"/>
      <c r="TPT857" s="4"/>
      <c r="TPU857" s="4"/>
      <c r="TPV857" s="4"/>
      <c r="TPW857" s="4"/>
      <c r="TPX857" s="4"/>
      <c r="TPY857" s="4"/>
      <c r="TPZ857" s="4"/>
      <c r="TQA857" s="4"/>
      <c r="TQB857" s="4"/>
      <c r="TQC857" s="4"/>
      <c r="TQD857" s="4"/>
      <c r="TQE857" s="4"/>
      <c r="TQF857" s="4"/>
      <c r="TQG857" s="4"/>
      <c r="TQH857" s="4"/>
      <c r="TQI857" s="4"/>
      <c r="TQJ857" s="4"/>
      <c r="TQK857" s="4"/>
      <c r="TQL857" s="4"/>
      <c r="TQM857" s="4"/>
      <c r="TQN857" s="4"/>
      <c r="TQO857" s="4"/>
      <c r="TQP857" s="4"/>
      <c r="TQQ857" s="4"/>
      <c r="TQR857" s="4"/>
      <c r="TQS857" s="4"/>
      <c r="TQT857" s="4"/>
      <c r="TQU857" s="4"/>
      <c r="TQV857" s="4"/>
      <c r="TQW857" s="4"/>
      <c r="TQX857" s="4"/>
      <c r="TQY857" s="4"/>
      <c r="TQZ857" s="4"/>
      <c r="TRA857" s="4"/>
      <c r="TRB857" s="4"/>
      <c r="TRC857" s="4"/>
      <c r="TRD857" s="4"/>
      <c r="TRE857" s="4"/>
      <c r="TRF857" s="4"/>
      <c r="TRG857" s="4"/>
      <c r="TRH857" s="4"/>
      <c r="TRI857" s="4"/>
      <c r="TRJ857" s="4"/>
      <c r="TRK857" s="4"/>
      <c r="TRL857" s="4"/>
      <c r="TRM857" s="4"/>
      <c r="TRN857" s="4"/>
      <c r="TRO857" s="4"/>
      <c r="TRP857" s="4"/>
      <c r="TRQ857" s="4"/>
      <c r="TRR857" s="4"/>
      <c r="TRS857" s="4"/>
      <c r="TRT857" s="4"/>
      <c r="TRU857" s="4"/>
      <c r="TRV857" s="4"/>
      <c r="TRW857" s="4"/>
      <c r="TRX857" s="4"/>
      <c r="TRY857" s="4"/>
      <c r="TRZ857" s="4"/>
      <c r="TSA857" s="4"/>
      <c r="TSB857" s="4"/>
      <c r="TSC857" s="4"/>
      <c r="TSD857" s="4"/>
      <c r="TSE857" s="4"/>
      <c r="TSF857" s="4"/>
      <c r="TSG857" s="4"/>
      <c r="TSH857" s="4"/>
      <c r="TSI857" s="4"/>
      <c r="TSJ857" s="4"/>
      <c r="TSK857" s="4"/>
      <c r="TSL857" s="4"/>
      <c r="TSM857" s="4"/>
      <c r="TSN857" s="4"/>
      <c r="TSO857" s="4"/>
      <c r="TSP857" s="4"/>
      <c r="TSQ857" s="4"/>
      <c r="TSR857" s="4"/>
      <c r="TSS857" s="4"/>
      <c r="TST857" s="4"/>
      <c r="TSU857" s="4"/>
      <c r="TSV857" s="4"/>
      <c r="TSW857" s="4"/>
      <c r="TSX857" s="4"/>
      <c r="TSY857" s="4"/>
      <c r="TSZ857" s="4"/>
      <c r="TTA857" s="4"/>
      <c r="TTB857" s="4"/>
      <c r="TTC857" s="4"/>
      <c r="TTD857" s="4"/>
      <c r="TTE857" s="4"/>
      <c r="TTF857" s="4"/>
      <c r="TTG857" s="4"/>
      <c r="TTH857" s="4"/>
      <c r="TTI857" s="4"/>
      <c r="TTJ857" s="4"/>
      <c r="TTK857" s="4"/>
      <c r="TTL857" s="4"/>
      <c r="TTM857" s="4"/>
      <c r="TTN857" s="4"/>
      <c r="TTO857" s="4"/>
      <c r="TTP857" s="4"/>
      <c r="TTQ857" s="4"/>
      <c r="TTR857" s="4"/>
      <c r="TTS857" s="4"/>
      <c r="TTT857" s="4"/>
      <c r="TTU857" s="4"/>
      <c r="TTV857" s="4"/>
      <c r="TTW857" s="4"/>
      <c r="TTX857" s="4"/>
      <c r="TTY857" s="4"/>
      <c r="TTZ857" s="4"/>
      <c r="TUA857" s="4"/>
      <c r="TUB857" s="4"/>
      <c r="TUC857" s="4"/>
      <c r="TUD857" s="4"/>
      <c r="TUE857" s="4"/>
      <c r="TUF857" s="4"/>
      <c r="TUG857" s="4"/>
      <c r="TUH857" s="4"/>
      <c r="TUI857" s="4"/>
      <c r="TUJ857" s="4"/>
      <c r="TUK857" s="4"/>
      <c r="TUL857" s="4"/>
      <c r="TUM857" s="4"/>
      <c r="TUN857" s="4"/>
      <c r="TUO857" s="4"/>
      <c r="TUP857" s="4"/>
      <c r="TUQ857" s="4"/>
      <c r="TUR857" s="4"/>
      <c r="TUS857" s="4"/>
      <c r="TUT857" s="4"/>
      <c r="TUU857" s="4"/>
      <c r="TUV857" s="4"/>
      <c r="TUW857" s="4"/>
      <c r="TUX857" s="4"/>
      <c r="TUY857" s="4"/>
      <c r="TUZ857" s="4"/>
      <c r="TVA857" s="4"/>
      <c r="TVB857" s="4"/>
      <c r="TVC857" s="4"/>
      <c r="TVD857" s="4"/>
      <c r="TVE857" s="4"/>
      <c r="TVF857" s="4"/>
      <c r="TVG857" s="4"/>
      <c r="TVH857" s="4"/>
      <c r="TVI857" s="4"/>
      <c r="TVJ857" s="4"/>
      <c r="TVK857" s="4"/>
      <c r="TVL857" s="4"/>
      <c r="TVM857" s="4"/>
      <c r="TVN857" s="4"/>
      <c r="TVO857" s="4"/>
      <c r="TVP857" s="4"/>
      <c r="TVQ857" s="4"/>
      <c r="TVR857" s="4"/>
      <c r="TVS857" s="4"/>
      <c r="TVT857" s="4"/>
      <c r="TVU857" s="4"/>
      <c r="TVV857" s="4"/>
      <c r="TVW857" s="4"/>
      <c r="TVX857" s="4"/>
      <c r="TVY857" s="4"/>
      <c r="TVZ857" s="4"/>
      <c r="TWA857" s="4"/>
      <c r="TWB857" s="4"/>
      <c r="TWC857" s="4"/>
      <c r="TWD857" s="4"/>
      <c r="TWE857" s="4"/>
      <c r="TWF857" s="4"/>
      <c r="TWG857" s="4"/>
      <c r="TWH857" s="4"/>
      <c r="TWI857" s="4"/>
      <c r="TWJ857" s="4"/>
      <c r="TWK857" s="4"/>
      <c r="TWL857" s="4"/>
      <c r="TWM857" s="4"/>
      <c r="TWN857" s="4"/>
      <c r="TWO857" s="4"/>
      <c r="TWP857" s="4"/>
      <c r="TWQ857" s="4"/>
      <c r="TWR857" s="4"/>
      <c r="TWS857" s="4"/>
      <c r="TWT857" s="4"/>
      <c r="TWU857" s="4"/>
      <c r="TWV857" s="4"/>
      <c r="TWW857" s="4"/>
      <c r="TWX857" s="4"/>
      <c r="TWY857" s="4"/>
      <c r="TWZ857" s="4"/>
      <c r="TXA857" s="4"/>
      <c r="TXB857" s="4"/>
      <c r="TXC857" s="4"/>
      <c r="TXD857" s="4"/>
      <c r="TXE857" s="4"/>
      <c r="TXF857" s="4"/>
      <c r="TXG857" s="4"/>
      <c r="TXH857" s="4"/>
      <c r="TXI857" s="4"/>
      <c r="TXJ857" s="4"/>
      <c r="TXK857" s="4"/>
      <c r="TXL857" s="4"/>
      <c r="TXM857" s="4"/>
      <c r="TXN857" s="4"/>
      <c r="TXO857" s="4"/>
      <c r="TXP857" s="4"/>
      <c r="TXQ857" s="4"/>
      <c r="TXR857" s="4"/>
      <c r="TXS857" s="4"/>
      <c r="TXT857" s="4"/>
      <c r="TXU857" s="4"/>
      <c r="TXV857" s="4"/>
      <c r="TXW857" s="4"/>
      <c r="TXX857" s="4"/>
      <c r="TXY857" s="4"/>
      <c r="TXZ857" s="4"/>
      <c r="TYA857" s="4"/>
      <c r="TYB857" s="4"/>
      <c r="TYC857" s="4"/>
      <c r="TYD857" s="4"/>
      <c r="TYE857" s="4"/>
      <c r="TYF857" s="4"/>
      <c r="TYG857" s="4"/>
      <c r="TYH857" s="4"/>
      <c r="TYI857" s="4"/>
      <c r="TYJ857" s="4"/>
      <c r="TYK857" s="4"/>
      <c r="TYL857" s="4"/>
      <c r="TYM857" s="4"/>
      <c r="TYN857" s="4"/>
      <c r="TYO857" s="4"/>
      <c r="TYP857" s="4"/>
      <c r="TYQ857" s="4"/>
      <c r="TYR857" s="4"/>
      <c r="TYS857" s="4"/>
      <c r="TYT857" s="4"/>
      <c r="TYU857" s="4"/>
      <c r="TYV857" s="4"/>
      <c r="TYW857" s="4"/>
      <c r="TYX857" s="4"/>
      <c r="TYY857" s="4"/>
      <c r="TYZ857" s="4"/>
      <c r="TZA857" s="4"/>
      <c r="TZB857" s="4"/>
      <c r="TZC857" s="4"/>
      <c r="TZD857" s="4"/>
      <c r="TZE857" s="4"/>
      <c r="TZF857" s="4"/>
      <c r="TZG857" s="4"/>
      <c r="TZH857" s="4"/>
      <c r="TZI857" s="4"/>
      <c r="TZJ857" s="4"/>
      <c r="TZK857" s="4"/>
      <c r="TZL857" s="4"/>
      <c r="TZM857" s="4"/>
      <c r="TZN857" s="4"/>
      <c r="TZO857" s="4"/>
      <c r="TZP857" s="4"/>
      <c r="TZQ857" s="4"/>
      <c r="TZR857" s="4"/>
      <c r="TZS857" s="4"/>
      <c r="TZT857" s="4"/>
      <c r="TZU857" s="4"/>
      <c r="TZV857" s="4"/>
      <c r="TZW857" s="4"/>
      <c r="TZX857" s="4"/>
      <c r="TZY857" s="4"/>
      <c r="TZZ857" s="4"/>
      <c r="UAA857" s="4"/>
      <c r="UAB857" s="4"/>
      <c r="UAC857" s="4"/>
      <c r="UAD857" s="4"/>
      <c r="UAE857" s="4"/>
      <c r="UAF857" s="4"/>
      <c r="UAG857" s="4"/>
      <c r="UAH857" s="4"/>
      <c r="UAI857" s="4"/>
      <c r="UAJ857" s="4"/>
      <c r="UAK857" s="4"/>
      <c r="UAL857" s="4"/>
      <c r="UAM857" s="4"/>
      <c r="UAN857" s="4"/>
      <c r="UAO857" s="4"/>
      <c r="UAP857" s="4"/>
      <c r="UAQ857" s="4"/>
      <c r="UAR857" s="4"/>
      <c r="UAS857" s="4"/>
      <c r="UAT857" s="4"/>
      <c r="UAU857" s="4"/>
      <c r="UAV857" s="4"/>
      <c r="UAW857" s="4"/>
      <c r="UAX857" s="4"/>
      <c r="UAY857" s="4"/>
      <c r="UAZ857" s="4"/>
      <c r="UBA857" s="4"/>
      <c r="UBB857" s="4"/>
      <c r="UBC857" s="4"/>
      <c r="UBD857" s="4"/>
      <c r="UBE857" s="4"/>
      <c r="UBF857" s="4"/>
      <c r="UBG857" s="4"/>
      <c r="UBH857" s="4"/>
      <c r="UBI857" s="4"/>
      <c r="UBJ857" s="4"/>
      <c r="UBK857" s="4"/>
      <c r="UBL857" s="4"/>
      <c r="UBM857" s="4"/>
      <c r="UBN857" s="4"/>
      <c r="UBO857" s="4"/>
      <c r="UBP857" s="4"/>
      <c r="UBQ857" s="4"/>
      <c r="UBR857" s="4"/>
      <c r="UBS857" s="4"/>
      <c r="UBT857" s="4"/>
      <c r="UBU857" s="4"/>
      <c r="UBV857" s="4"/>
      <c r="UBW857" s="4"/>
      <c r="UBX857" s="4"/>
      <c r="UBY857" s="4"/>
      <c r="UBZ857" s="4"/>
      <c r="UCA857" s="4"/>
      <c r="UCB857" s="4"/>
      <c r="UCC857" s="4"/>
      <c r="UCD857" s="4"/>
      <c r="UCE857" s="4"/>
      <c r="UCF857" s="4"/>
      <c r="UCG857" s="4"/>
      <c r="UCH857" s="4"/>
      <c r="UCI857" s="4"/>
      <c r="UCJ857" s="4"/>
      <c r="UCK857" s="4"/>
      <c r="UCL857" s="4"/>
      <c r="UCM857" s="4"/>
      <c r="UCN857" s="4"/>
      <c r="UCO857" s="4"/>
      <c r="UCP857" s="4"/>
      <c r="UCQ857" s="4"/>
      <c r="UCR857" s="4"/>
      <c r="UCS857" s="4"/>
      <c r="UCT857" s="4"/>
      <c r="UCU857" s="4"/>
      <c r="UCV857" s="4"/>
      <c r="UCW857" s="4"/>
      <c r="UCX857" s="4"/>
      <c r="UCY857" s="4"/>
      <c r="UCZ857" s="4"/>
      <c r="UDA857" s="4"/>
      <c r="UDB857" s="4"/>
      <c r="UDC857" s="4"/>
      <c r="UDD857" s="4"/>
      <c r="UDE857" s="4"/>
      <c r="UDF857" s="4"/>
      <c r="UDG857" s="4"/>
      <c r="UDH857" s="4"/>
      <c r="UDI857" s="4"/>
      <c r="UDJ857" s="4"/>
      <c r="UDK857" s="4"/>
      <c r="UDL857" s="4"/>
      <c r="UDM857" s="4"/>
      <c r="UDN857" s="4"/>
      <c r="UDO857" s="4"/>
      <c r="UDP857" s="4"/>
      <c r="UDQ857" s="4"/>
      <c r="UDR857" s="4"/>
      <c r="UDS857" s="4"/>
      <c r="UDT857" s="4"/>
      <c r="UDU857" s="4"/>
      <c r="UDV857" s="4"/>
      <c r="UDW857" s="4"/>
      <c r="UDX857" s="4"/>
      <c r="UDY857" s="4"/>
      <c r="UDZ857" s="4"/>
      <c r="UEA857" s="4"/>
      <c r="UEB857" s="4"/>
      <c r="UEC857" s="4"/>
      <c r="UED857" s="4"/>
      <c r="UEE857" s="4"/>
      <c r="UEF857" s="4"/>
      <c r="UEG857" s="4"/>
      <c r="UEH857" s="4"/>
      <c r="UEI857" s="4"/>
      <c r="UEJ857" s="4"/>
      <c r="UEK857" s="4"/>
      <c r="UEL857" s="4"/>
      <c r="UEM857" s="4"/>
      <c r="UEN857" s="4"/>
      <c r="UEO857" s="4"/>
      <c r="UEP857" s="4"/>
      <c r="UEQ857" s="4"/>
      <c r="UER857" s="4"/>
      <c r="UES857" s="4"/>
      <c r="UET857" s="4"/>
      <c r="UEU857" s="4"/>
      <c r="UEV857" s="4"/>
      <c r="UEW857" s="4"/>
      <c r="UEX857" s="4"/>
      <c r="UEY857" s="4"/>
      <c r="UEZ857" s="4"/>
      <c r="UFA857" s="4"/>
      <c r="UFB857" s="4"/>
      <c r="UFC857" s="4"/>
      <c r="UFD857" s="4"/>
      <c r="UFE857" s="4"/>
      <c r="UFF857" s="4"/>
      <c r="UFG857" s="4"/>
      <c r="UFH857" s="4"/>
      <c r="UFI857" s="4"/>
      <c r="UFJ857" s="4"/>
      <c r="UFK857" s="4"/>
      <c r="UFL857" s="4"/>
      <c r="UFM857" s="4"/>
      <c r="UFN857" s="4"/>
      <c r="UFO857" s="4"/>
      <c r="UFP857" s="4"/>
      <c r="UFQ857" s="4"/>
      <c r="UFR857" s="4"/>
      <c r="UFS857" s="4"/>
      <c r="UFT857" s="4"/>
      <c r="UFU857" s="4"/>
      <c r="UFV857" s="4"/>
      <c r="UFW857" s="4"/>
      <c r="UFX857" s="4"/>
      <c r="UFY857" s="4"/>
      <c r="UFZ857" s="4"/>
      <c r="UGA857" s="4"/>
      <c r="UGB857" s="4"/>
      <c r="UGC857" s="4"/>
      <c r="UGD857" s="4"/>
      <c r="UGE857" s="4"/>
      <c r="UGF857" s="4"/>
      <c r="UGG857" s="4"/>
      <c r="UGH857" s="4"/>
      <c r="UGI857" s="4"/>
      <c r="UGJ857" s="4"/>
      <c r="UGK857" s="4"/>
      <c r="UGL857" s="4"/>
      <c r="UGM857" s="4"/>
      <c r="UGN857" s="4"/>
      <c r="UGO857" s="4"/>
      <c r="UGP857" s="4"/>
      <c r="UGQ857" s="4"/>
      <c r="UGR857" s="4"/>
      <c r="UGS857" s="4"/>
      <c r="UGT857" s="4"/>
      <c r="UGU857" s="4"/>
      <c r="UGV857" s="4"/>
      <c r="UGW857" s="4"/>
      <c r="UGX857" s="4"/>
      <c r="UGY857" s="4"/>
      <c r="UGZ857" s="4"/>
      <c r="UHA857" s="4"/>
      <c r="UHB857" s="4"/>
      <c r="UHC857" s="4"/>
      <c r="UHD857" s="4"/>
      <c r="UHE857" s="4"/>
      <c r="UHF857" s="4"/>
      <c r="UHG857" s="4"/>
      <c r="UHH857" s="4"/>
      <c r="UHI857" s="4"/>
      <c r="UHJ857" s="4"/>
      <c r="UHK857" s="4"/>
      <c r="UHL857" s="4"/>
      <c r="UHM857" s="4"/>
      <c r="UHN857" s="4"/>
      <c r="UHO857" s="4"/>
      <c r="UHP857" s="4"/>
      <c r="UHQ857" s="4"/>
      <c r="UHR857" s="4"/>
      <c r="UHS857" s="4"/>
      <c r="UHT857" s="4"/>
      <c r="UHU857" s="4"/>
      <c r="UHV857" s="4"/>
      <c r="UHW857" s="4"/>
      <c r="UHX857" s="4"/>
      <c r="UHY857" s="4"/>
      <c r="UHZ857" s="4"/>
      <c r="UIA857" s="4"/>
      <c r="UIB857" s="4"/>
      <c r="UIC857" s="4"/>
      <c r="UID857" s="4"/>
      <c r="UIE857" s="4"/>
      <c r="UIF857" s="4"/>
      <c r="UIG857" s="4"/>
      <c r="UIH857" s="4"/>
      <c r="UII857" s="4"/>
      <c r="UIJ857" s="4"/>
      <c r="UIK857" s="4"/>
      <c r="UIL857" s="4"/>
      <c r="UIM857" s="4"/>
      <c r="UIN857" s="4"/>
      <c r="UIO857" s="4"/>
      <c r="UIP857" s="4"/>
      <c r="UIQ857" s="4"/>
      <c r="UIR857" s="4"/>
      <c r="UIS857" s="4"/>
      <c r="UIT857" s="4"/>
      <c r="UIU857" s="4"/>
      <c r="UIV857" s="4"/>
      <c r="UIW857" s="4"/>
      <c r="UIX857" s="4"/>
      <c r="UIY857" s="4"/>
      <c r="UIZ857" s="4"/>
      <c r="UJA857" s="4"/>
      <c r="UJB857" s="4"/>
      <c r="UJC857" s="4"/>
      <c r="UJD857" s="4"/>
      <c r="UJE857" s="4"/>
      <c r="UJF857" s="4"/>
      <c r="UJG857" s="4"/>
      <c r="UJH857" s="4"/>
      <c r="UJI857" s="4"/>
      <c r="UJJ857" s="4"/>
      <c r="UJK857" s="4"/>
      <c r="UJL857" s="4"/>
      <c r="UJM857" s="4"/>
      <c r="UJN857" s="4"/>
      <c r="UJO857" s="4"/>
      <c r="UJP857" s="4"/>
      <c r="UJQ857" s="4"/>
      <c r="UJR857" s="4"/>
      <c r="UJS857" s="4"/>
      <c r="UJT857" s="4"/>
      <c r="UJU857" s="4"/>
      <c r="UJV857" s="4"/>
      <c r="UJW857" s="4"/>
      <c r="UJX857" s="4"/>
      <c r="UJY857" s="4"/>
      <c r="UJZ857" s="4"/>
      <c r="UKA857" s="4"/>
      <c r="UKB857" s="4"/>
      <c r="UKC857" s="4"/>
      <c r="UKD857" s="4"/>
      <c r="UKE857" s="4"/>
      <c r="UKF857" s="4"/>
      <c r="UKG857" s="4"/>
      <c r="UKH857" s="4"/>
      <c r="UKI857" s="4"/>
      <c r="UKJ857" s="4"/>
      <c r="UKK857" s="4"/>
      <c r="UKL857" s="4"/>
      <c r="UKM857" s="4"/>
      <c r="UKN857" s="4"/>
      <c r="UKO857" s="4"/>
      <c r="UKP857" s="4"/>
      <c r="UKQ857" s="4"/>
      <c r="UKR857" s="4"/>
      <c r="UKS857" s="4"/>
      <c r="UKT857" s="4"/>
      <c r="UKU857" s="4"/>
      <c r="UKV857" s="4"/>
      <c r="UKW857" s="4"/>
      <c r="UKX857" s="4"/>
      <c r="UKY857" s="4"/>
      <c r="UKZ857" s="4"/>
      <c r="ULA857" s="4"/>
      <c r="ULB857" s="4"/>
      <c r="ULC857" s="4"/>
      <c r="ULD857" s="4"/>
      <c r="ULE857" s="4"/>
      <c r="ULF857" s="4"/>
      <c r="ULG857" s="4"/>
      <c r="ULH857" s="4"/>
      <c r="ULI857" s="4"/>
      <c r="ULJ857" s="4"/>
      <c r="ULK857" s="4"/>
      <c r="ULL857" s="4"/>
      <c r="ULM857" s="4"/>
      <c r="ULN857" s="4"/>
      <c r="ULO857" s="4"/>
      <c r="ULP857" s="4"/>
      <c r="ULQ857" s="4"/>
      <c r="ULR857" s="4"/>
      <c r="ULS857" s="4"/>
      <c r="ULT857" s="4"/>
      <c r="ULU857" s="4"/>
      <c r="ULV857" s="4"/>
      <c r="ULW857" s="4"/>
      <c r="ULX857" s="4"/>
      <c r="ULY857" s="4"/>
      <c r="ULZ857" s="4"/>
      <c r="UMA857" s="4"/>
      <c r="UMB857" s="4"/>
      <c r="UMC857" s="4"/>
      <c r="UMD857" s="4"/>
      <c r="UME857" s="4"/>
      <c r="UMF857" s="4"/>
      <c r="UMG857" s="4"/>
      <c r="UMH857" s="4"/>
      <c r="UMI857" s="4"/>
      <c r="UMJ857" s="4"/>
      <c r="UMK857" s="4"/>
      <c r="UML857" s="4"/>
      <c r="UMM857" s="4"/>
      <c r="UMN857" s="4"/>
      <c r="UMO857" s="4"/>
      <c r="UMP857" s="4"/>
      <c r="UMQ857" s="4"/>
      <c r="UMR857" s="4"/>
      <c r="UMS857" s="4"/>
      <c r="UMT857" s="4"/>
      <c r="UMU857" s="4"/>
      <c r="UMV857" s="4"/>
      <c r="UMW857" s="4"/>
      <c r="UMX857" s="4"/>
      <c r="UMY857" s="4"/>
      <c r="UMZ857" s="4"/>
      <c r="UNA857" s="4"/>
      <c r="UNB857" s="4"/>
      <c r="UNC857" s="4"/>
      <c r="UND857" s="4"/>
      <c r="UNE857" s="4"/>
      <c r="UNF857" s="4"/>
      <c r="UNG857" s="4"/>
      <c r="UNH857" s="4"/>
      <c r="UNI857" s="4"/>
      <c r="UNJ857" s="4"/>
      <c r="UNK857" s="4"/>
      <c r="UNL857" s="4"/>
      <c r="UNM857" s="4"/>
      <c r="UNN857" s="4"/>
      <c r="UNO857" s="4"/>
      <c r="UNP857" s="4"/>
      <c r="UNQ857" s="4"/>
      <c r="UNR857" s="4"/>
      <c r="UNS857" s="4"/>
      <c r="UNT857" s="4"/>
      <c r="UNU857" s="4"/>
      <c r="UNV857" s="4"/>
      <c r="UNW857" s="4"/>
      <c r="UNX857" s="4"/>
      <c r="UNY857" s="4"/>
      <c r="UNZ857" s="4"/>
      <c r="UOA857" s="4"/>
      <c r="UOB857" s="4"/>
      <c r="UOC857" s="4"/>
      <c r="UOD857" s="4"/>
      <c r="UOE857" s="4"/>
      <c r="UOF857" s="4"/>
      <c r="UOG857" s="4"/>
      <c r="UOH857" s="4"/>
      <c r="UOI857" s="4"/>
      <c r="UOJ857" s="4"/>
      <c r="UOK857" s="4"/>
      <c r="UOL857" s="4"/>
      <c r="UOM857" s="4"/>
      <c r="UON857" s="4"/>
      <c r="UOO857" s="4"/>
      <c r="UOP857" s="4"/>
      <c r="UOQ857" s="4"/>
      <c r="UOR857" s="4"/>
      <c r="UOS857" s="4"/>
      <c r="UOT857" s="4"/>
      <c r="UOU857" s="4"/>
      <c r="UOV857" s="4"/>
      <c r="UOW857" s="4"/>
      <c r="UOX857" s="4"/>
      <c r="UOY857" s="4"/>
      <c r="UOZ857" s="4"/>
      <c r="UPA857" s="4"/>
      <c r="UPB857" s="4"/>
      <c r="UPC857" s="4"/>
      <c r="UPD857" s="4"/>
      <c r="UPE857" s="4"/>
      <c r="UPF857" s="4"/>
      <c r="UPG857" s="4"/>
      <c r="UPH857" s="4"/>
      <c r="UPI857" s="4"/>
      <c r="UPJ857" s="4"/>
      <c r="UPK857" s="4"/>
      <c r="UPL857" s="4"/>
      <c r="UPM857" s="4"/>
      <c r="UPN857" s="4"/>
      <c r="UPO857" s="4"/>
      <c r="UPP857" s="4"/>
      <c r="UPQ857" s="4"/>
      <c r="UPR857" s="4"/>
      <c r="UPS857" s="4"/>
      <c r="UPT857" s="4"/>
      <c r="UPU857" s="4"/>
      <c r="UPV857" s="4"/>
      <c r="UPW857" s="4"/>
      <c r="UPX857" s="4"/>
      <c r="UPY857" s="4"/>
      <c r="UPZ857" s="4"/>
      <c r="UQA857" s="4"/>
      <c r="UQB857" s="4"/>
      <c r="UQC857" s="4"/>
      <c r="UQD857" s="4"/>
      <c r="UQE857" s="4"/>
      <c r="UQF857" s="4"/>
      <c r="UQG857" s="4"/>
      <c r="UQH857" s="4"/>
      <c r="UQI857" s="4"/>
      <c r="UQJ857" s="4"/>
      <c r="UQK857" s="4"/>
      <c r="UQL857" s="4"/>
      <c r="UQM857" s="4"/>
      <c r="UQN857" s="4"/>
      <c r="UQO857" s="4"/>
      <c r="UQP857" s="4"/>
      <c r="UQQ857" s="4"/>
      <c r="UQR857" s="4"/>
      <c r="UQS857" s="4"/>
      <c r="UQT857" s="4"/>
      <c r="UQU857" s="4"/>
      <c r="UQV857" s="4"/>
      <c r="UQW857" s="4"/>
      <c r="UQX857" s="4"/>
      <c r="UQY857" s="4"/>
      <c r="UQZ857" s="4"/>
      <c r="URA857" s="4"/>
      <c r="URB857" s="4"/>
      <c r="URC857" s="4"/>
      <c r="URD857" s="4"/>
      <c r="URE857" s="4"/>
      <c r="URF857" s="4"/>
      <c r="URG857" s="4"/>
      <c r="URH857" s="4"/>
      <c r="URI857" s="4"/>
      <c r="URJ857" s="4"/>
      <c r="URK857" s="4"/>
      <c r="URL857" s="4"/>
      <c r="URM857" s="4"/>
      <c r="URN857" s="4"/>
      <c r="URO857" s="4"/>
      <c r="URP857" s="4"/>
      <c r="URQ857" s="4"/>
      <c r="URR857" s="4"/>
      <c r="URS857" s="4"/>
      <c r="URT857" s="4"/>
      <c r="URU857" s="4"/>
      <c r="URV857" s="4"/>
      <c r="URW857" s="4"/>
      <c r="URX857" s="4"/>
      <c r="URY857" s="4"/>
      <c r="URZ857" s="4"/>
      <c r="USA857" s="4"/>
      <c r="USB857" s="4"/>
      <c r="USC857" s="4"/>
      <c r="USD857" s="4"/>
      <c r="USE857" s="4"/>
      <c r="USF857" s="4"/>
      <c r="USG857" s="4"/>
      <c r="USH857" s="4"/>
      <c r="USI857" s="4"/>
      <c r="USJ857" s="4"/>
      <c r="USK857" s="4"/>
      <c r="USL857" s="4"/>
      <c r="USM857" s="4"/>
      <c r="USN857" s="4"/>
      <c r="USO857" s="4"/>
      <c r="USP857" s="4"/>
      <c r="USQ857" s="4"/>
      <c r="USR857" s="4"/>
      <c r="USS857" s="4"/>
      <c r="UST857" s="4"/>
      <c r="USU857" s="4"/>
      <c r="USV857" s="4"/>
      <c r="USW857" s="4"/>
      <c r="USX857" s="4"/>
      <c r="USY857" s="4"/>
      <c r="USZ857" s="4"/>
      <c r="UTA857" s="4"/>
      <c r="UTB857" s="4"/>
      <c r="UTC857" s="4"/>
      <c r="UTD857" s="4"/>
      <c r="UTE857" s="4"/>
      <c r="UTF857" s="4"/>
      <c r="UTG857" s="4"/>
      <c r="UTH857" s="4"/>
      <c r="UTI857" s="4"/>
      <c r="UTJ857" s="4"/>
      <c r="UTK857" s="4"/>
      <c r="UTL857" s="4"/>
      <c r="UTM857" s="4"/>
      <c r="UTN857" s="4"/>
      <c r="UTO857" s="4"/>
      <c r="UTP857" s="4"/>
      <c r="UTQ857" s="4"/>
      <c r="UTR857" s="4"/>
      <c r="UTS857" s="4"/>
      <c r="UTT857" s="4"/>
      <c r="UTU857" s="4"/>
      <c r="UTV857" s="4"/>
      <c r="UTW857" s="4"/>
      <c r="UTX857" s="4"/>
      <c r="UTY857" s="4"/>
      <c r="UTZ857" s="4"/>
      <c r="UUA857" s="4"/>
      <c r="UUB857" s="4"/>
      <c r="UUC857" s="4"/>
      <c r="UUD857" s="4"/>
      <c r="UUE857" s="4"/>
      <c r="UUF857" s="4"/>
      <c r="UUG857" s="4"/>
      <c r="UUH857" s="4"/>
      <c r="UUI857" s="4"/>
      <c r="UUJ857" s="4"/>
      <c r="UUK857" s="4"/>
      <c r="UUL857" s="4"/>
      <c r="UUM857" s="4"/>
      <c r="UUN857" s="4"/>
      <c r="UUO857" s="4"/>
      <c r="UUP857" s="4"/>
      <c r="UUQ857" s="4"/>
      <c r="UUR857" s="4"/>
      <c r="UUS857" s="4"/>
      <c r="UUT857" s="4"/>
      <c r="UUU857" s="4"/>
      <c r="UUV857" s="4"/>
      <c r="UUW857" s="4"/>
      <c r="UUX857" s="4"/>
      <c r="UUY857" s="4"/>
      <c r="UUZ857" s="4"/>
      <c r="UVA857" s="4"/>
      <c r="UVB857" s="4"/>
      <c r="UVC857" s="4"/>
      <c r="UVD857" s="4"/>
      <c r="UVE857" s="4"/>
      <c r="UVF857" s="4"/>
      <c r="UVG857" s="4"/>
      <c r="UVH857" s="4"/>
      <c r="UVI857" s="4"/>
      <c r="UVJ857" s="4"/>
      <c r="UVK857" s="4"/>
      <c r="UVL857" s="4"/>
      <c r="UVM857" s="4"/>
      <c r="UVN857" s="4"/>
      <c r="UVO857" s="4"/>
      <c r="UVP857" s="4"/>
      <c r="UVQ857" s="4"/>
      <c r="UVR857" s="4"/>
      <c r="UVS857" s="4"/>
      <c r="UVT857" s="4"/>
      <c r="UVU857" s="4"/>
      <c r="UVV857" s="4"/>
      <c r="UVW857" s="4"/>
      <c r="UVX857" s="4"/>
      <c r="UVY857" s="4"/>
      <c r="UVZ857" s="4"/>
      <c r="UWA857" s="4"/>
      <c r="UWB857" s="4"/>
      <c r="UWC857" s="4"/>
      <c r="UWD857" s="4"/>
      <c r="UWE857" s="4"/>
      <c r="UWF857" s="4"/>
      <c r="UWG857" s="4"/>
      <c r="UWH857" s="4"/>
      <c r="UWI857" s="4"/>
      <c r="UWJ857" s="4"/>
      <c r="UWK857" s="4"/>
      <c r="UWL857" s="4"/>
      <c r="UWM857" s="4"/>
      <c r="UWN857" s="4"/>
      <c r="UWO857" s="4"/>
      <c r="UWP857" s="4"/>
      <c r="UWQ857" s="4"/>
      <c r="UWR857" s="4"/>
      <c r="UWS857" s="4"/>
      <c r="UWT857" s="4"/>
      <c r="UWU857" s="4"/>
      <c r="UWV857" s="4"/>
      <c r="UWW857" s="4"/>
      <c r="UWX857" s="4"/>
      <c r="UWY857" s="4"/>
      <c r="UWZ857" s="4"/>
      <c r="UXA857" s="4"/>
      <c r="UXB857" s="4"/>
      <c r="UXC857" s="4"/>
      <c r="UXD857" s="4"/>
      <c r="UXE857" s="4"/>
      <c r="UXF857" s="4"/>
      <c r="UXG857" s="4"/>
      <c r="UXH857" s="4"/>
      <c r="UXI857" s="4"/>
      <c r="UXJ857" s="4"/>
      <c r="UXK857" s="4"/>
      <c r="UXL857" s="4"/>
      <c r="UXM857" s="4"/>
      <c r="UXN857" s="4"/>
      <c r="UXO857" s="4"/>
      <c r="UXP857" s="4"/>
      <c r="UXQ857" s="4"/>
      <c r="UXR857" s="4"/>
      <c r="UXS857" s="4"/>
      <c r="UXT857" s="4"/>
      <c r="UXU857" s="4"/>
      <c r="UXV857" s="4"/>
      <c r="UXW857" s="4"/>
      <c r="UXX857" s="4"/>
      <c r="UXY857" s="4"/>
      <c r="UXZ857" s="4"/>
      <c r="UYA857" s="4"/>
      <c r="UYB857" s="4"/>
      <c r="UYC857" s="4"/>
      <c r="UYD857" s="4"/>
      <c r="UYE857" s="4"/>
      <c r="UYF857" s="4"/>
      <c r="UYG857" s="4"/>
      <c r="UYH857" s="4"/>
      <c r="UYI857" s="4"/>
      <c r="UYJ857" s="4"/>
      <c r="UYK857" s="4"/>
      <c r="UYL857" s="4"/>
      <c r="UYM857" s="4"/>
      <c r="UYN857" s="4"/>
      <c r="UYO857" s="4"/>
      <c r="UYP857" s="4"/>
      <c r="UYQ857" s="4"/>
      <c r="UYR857" s="4"/>
      <c r="UYS857" s="4"/>
      <c r="UYT857" s="4"/>
      <c r="UYU857" s="4"/>
      <c r="UYV857" s="4"/>
      <c r="UYW857" s="4"/>
      <c r="UYX857" s="4"/>
      <c r="UYY857" s="4"/>
      <c r="UYZ857" s="4"/>
      <c r="UZA857" s="4"/>
      <c r="UZB857" s="4"/>
      <c r="UZC857" s="4"/>
      <c r="UZD857" s="4"/>
      <c r="UZE857" s="4"/>
      <c r="UZF857" s="4"/>
      <c r="UZG857" s="4"/>
      <c r="UZH857" s="4"/>
      <c r="UZI857" s="4"/>
      <c r="UZJ857" s="4"/>
      <c r="UZK857" s="4"/>
      <c r="UZL857" s="4"/>
      <c r="UZM857" s="4"/>
      <c r="UZN857" s="4"/>
      <c r="UZO857" s="4"/>
      <c r="UZP857" s="4"/>
      <c r="UZQ857" s="4"/>
      <c r="UZR857" s="4"/>
      <c r="UZS857" s="4"/>
      <c r="UZT857" s="4"/>
      <c r="UZU857" s="4"/>
      <c r="UZV857" s="4"/>
      <c r="UZW857" s="4"/>
      <c r="UZX857" s="4"/>
      <c r="UZY857" s="4"/>
      <c r="UZZ857" s="4"/>
      <c r="VAA857" s="4"/>
      <c r="VAB857" s="4"/>
      <c r="VAC857" s="4"/>
      <c r="VAD857" s="4"/>
      <c r="VAE857" s="4"/>
      <c r="VAF857" s="4"/>
      <c r="VAG857" s="4"/>
      <c r="VAH857" s="4"/>
      <c r="VAI857" s="4"/>
      <c r="VAJ857" s="4"/>
      <c r="VAK857" s="4"/>
      <c r="VAL857" s="4"/>
      <c r="VAM857" s="4"/>
      <c r="VAN857" s="4"/>
      <c r="VAO857" s="4"/>
      <c r="VAP857" s="4"/>
      <c r="VAQ857" s="4"/>
      <c r="VAR857" s="4"/>
      <c r="VAS857" s="4"/>
      <c r="VAT857" s="4"/>
      <c r="VAU857" s="4"/>
      <c r="VAV857" s="4"/>
      <c r="VAW857" s="4"/>
      <c r="VAX857" s="4"/>
      <c r="VAY857" s="4"/>
      <c r="VAZ857" s="4"/>
      <c r="VBA857" s="4"/>
      <c r="VBB857" s="4"/>
      <c r="VBC857" s="4"/>
      <c r="VBD857" s="4"/>
      <c r="VBE857" s="4"/>
      <c r="VBF857" s="4"/>
      <c r="VBG857" s="4"/>
      <c r="VBH857" s="4"/>
      <c r="VBI857" s="4"/>
      <c r="VBJ857" s="4"/>
      <c r="VBK857" s="4"/>
      <c r="VBL857" s="4"/>
      <c r="VBM857" s="4"/>
      <c r="VBN857" s="4"/>
      <c r="VBO857" s="4"/>
      <c r="VBP857" s="4"/>
      <c r="VBQ857" s="4"/>
      <c r="VBR857" s="4"/>
      <c r="VBS857" s="4"/>
      <c r="VBT857" s="4"/>
      <c r="VBU857" s="4"/>
      <c r="VBV857" s="4"/>
      <c r="VBW857" s="4"/>
      <c r="VBX857" s="4"/>
      <c r="VBY857" s="4"/>
      <c r="VBZ857" s="4"/>
      <c r="VCA857" s="4"/>
      <c r="VCB857" s="4"/>
      <c r="VCC857" s="4"/>
      <c r="VCD857" s="4"/>
      <c r="VCE857" s="4"/>
      <c r="VCF857" s="4"/>
      <c r="VCG857" s="4"/>
      <c r="VCH857" s="4"/>
      <c r="VCI857" s="4"/>
      <c r="VCJ857" s="4"/>
      <c r="VCK857" s="4"/>
      <c r="VCL857" s="4"/>
      <c r="VCM857" s="4"/>
      <c r="VCN857" s="4"/>
      <c r="VCO857" s="4"/>
      <c r="VCP857" s="4"/>
      <c r="VCQ857" s="4"/>
      <c r="VCR857" s="4"/>
      <c r="VCS857" s="4"/>
      <c r="VCT857" s="4"/>
      <c r="VCU857" s="4"/>
      <c r="VCV857" s="4"/>
      <c r="VCW857" s="4"/>
      <c r="VCX857" s="4"/>
      <c r="VCY857" s="4"/>
      <c r="VCZ857" s="4"/>
      <c r="VDA857" s="4"/>
      <c r="VDB857" s="4"/>
      <c r="VDC857" s="4"/>
      <c r="VDD857" s="4"/>
      <c r="VDE857" s="4"/>
      <c r="VDF857" s="4"/>
      <c r="VDG857" s="4"/>
      <c r="VDH857" s="4"/>
      <c r="VDI857" s="4"/>
      <c r="VDJ857" s="4"/>
      <c r="VDK857" s="4"/>
      <c r="VDL857" s="4"/>
      <c r="VDM857" s="4"/>
      <c r="VDN857" s="4"/>
      <c r="VDO857" s="4"/>
      <c r="VDP857" s="4"/>
      <c r="VDQ857" s="4"/>
      <c r="VDR857" s="4"/>
      <c r="VDS857" s="4"/>
      <c r="VDT857" s="4"/>
      <c r="VDU857" s="4"/>
      <c r="VDV857" s="4"/>
      <c r="VDW857" s="4"/>
      <c r="VDX857" s="4"/>
      <c r="VDY857" s="4"/>
      <c r="VDZ857" s="4"/>
      <c r="VEA857" s="4"/>
      <c r="VEB857" s="4"/>
      <c r="VEC857" s="4"/>
      <c r="VED857" s="4"/>
      <c r="VEE857" s="4"/>
      <c r="VEF857" s="4"/>
      <c r="VEG857" s="4"/>
      <c r="VEH857" s="4"/>
      <c r="VEI857" s="4"/>
      <c r="VEJ857" s="4"/>
      <c r="VEK857" s="4"/>
      <c r="VEL857" s="4"/>
      <c r="VEM857" s="4"/>
      <c r="VEN857" s="4"/>
      <c r="VEO857" s="4"/>
      <c r="VEP857" s="4"/>
      <c r="VEQ857" s="4"/>
      <c r="VER857" s="4"/>
      <c r="VES857" s="4"/>
      <c r="VET857" s="4"/>
      <c r="VEU857" s="4"/>
      <c r="VEV857" s="4"/>
      <c r="VEW857" s="4"/>
      <c r="VEX857" s="4"/>
      <c r="VEY857" s="4"/>
      <c r="VEZ857" s="4"/>
      <c r="VFA857" s="4"/>
      <c r="VFB857" s="4"/>
      <c r="VFC857" s="4"/>
      <c r="VFD857" s="4"/>
      <c r="VFE857" s="4"/>
      <c r="VFF857" s="4"/>
      <c r="VFG857" s="4"/>
      <c r="VFH857" s="4"/>
      <c r="VFI857" s="4"/>
      <c r="VFJ857" s="4"/>
      <c r="VFK857" s="4"/>
      <c r="VFL857" s="4"/>
      <c r="VFM857" s="4"/>
      <c r="VFN857" s="4"/>
      <c r="VFO857" s="4"/>
      <c r="VFP857" s="4"/>
      <c r="VFQ857" s="4"/>
      <c r="VFR857" s="4"/>
      <c r="VFS857" s="4"/>
      <c r="VFT857" s="4"/>
      <c r="VFU857" s="4"/>
      <c r="VFV857" s="4"/>
      <c r="VFW857" s="4"/>
      <c r="VFX857" s="4"/>
      <c r="VFY857" s="4"/>
      <c r="VFZ857" s="4"/>
      <c r="VGA857" s="4"/>
      <c r="VGB857" s="4"/>
      <c r="VGC857" s="4"/>
      <c r="VGD857" s="4"/>
      <c r="VGE857" s="4"/>
      <c r="VGF857" s="4"/>
      <c r="VGG857" s="4"/>
      <c r="VGH857" s="4"/>
      <c r="VGI857" s="4"/>
      <c r="VGJ857" s="4"/>
      <c r="VGK857" s="4"/>
      <c r="VGL857" s="4"/>
      <c r="VGM857" s="4"/>
      <c r="VGN857" s="4"/>
      <c r="VGO857" s="4"/>
      <c r="VGP857" s="4"/>
      <c r="VGQ857" s="4"/>
      <c r="VGR857" s="4"/>
      <c r="VGS857" s="4"/>
      <c r="VGT857" s="4"/>
      <c r="VGU857" s="4"/>
      <c r="VGV857" s="4"/>
      <c r="VGW857" s="4"/>
      <c r="VGX857" s="4"/>
      <c r="VGY857" s="4"/>
      <c r="VGZ857" s="4"/>
      <c r="VHA857" s="4"/>
      <c r="VHB857" s="4"/>
      <c r="VHC857" s="4"/>
      <c r="VHD857" s="4"/>
      <c r="VHE857" s="4"/>
      <c r="VHF857" s="4"/>
      <c r="VHG857" s="4"/>
      <c r="VHH857" s="4"/>
      <c r="VHI857" s="4"/>
      <c r="VHJ857" s="4"/>
      <c r="VHK857" s="4"/>
      <c r="VHL857" s="4"/>
      <c r="VHM857" s="4"/>
      <c r="VHN857" s="4"/>
      <c r="VHO857" s="4"/>
      <c r="VHP857" s="4"/>
      <c r="VHQ857" s="4"/>
      <c r="VHR857" s="4"/>
      <c r="VHS857" s="4"/>
      <c r="VHT857" s="4"/>
      <c r="VHU857" s="4"/>
      <c r="VHV857" s="4"/>
      <c r="VHW857" s="4"/>
      <c r="VHX857" s="4"/>
      <c r="VHY857" s="4"/>
      <c r="VHZ857" s="4"/>
      <c r="VIA857" s="4"/>
      <c r="VIB857" s="4"/>
      <c r="VIC857" s="4"/>
      <c r="VID857" s="4"/>
      <c r="VIE857" s="4"/>
      <c r="VIF857" s="4"/>
      <c r="VIG857" s="4"/>
      <c r="VIH857" s="4"/>
      <c r="VII857" s="4"/>
      <c r="VIJ857" s="4"/>
      <c r="VIK857" s="4"/>
      <c r="VIL857" s="4"/>
      <c r="VIM857" s="4"/>
      <c r="VIN857" s="4"/>
      <c r="VIO857" s="4"/>
      <c r="VIP857" s="4"/>
      <c r="VIQ857" s="4"/>
      <c r="VIR857" s="4"/>
      <c r="VIS857" s="4"/>
      <c r="VIT857" s="4"/>
      <c r="VIU857" s="4"/>
      <c r="VIV857" s="4"/>
      <c r="VIW857" s="4"/>
      <c r="VIX857" s="4"/>
      <c r="VIY857" s="4"/>
      <c r="VIZ857" s="4"/>
      <c r="VJA857" s="4"/>
      <c r="VJB857" s="4"/>
      <c r="VJC857" s="4"/>
      <c r="VJD857" s="4"/>
      <c r="VJE857" s="4"/>
      <c r="VJF857" s="4"/>
      <c r="VJG857" s="4"/>
      <c r="VJH857" s="4"/>
      <c r="VJI857" s="4"/>
      <c r="VJJ857" s="4"/>
      <c r="VJK857" s="4"/>
      <c r="VJL857" s="4"/>
      <c r="VJM857" s="4"/>
      <c r="VJN857" s="4"/>
      <c r="VJO857" s="4"/>
      <c r="VJP857" s="4"/>
      <c r="VJQ857" s="4"/>
      <c r="VJR857" s="4"/>
      <c r="VJS857" s="4"/>
      <c r="VJT857" s="4"/>
      <c r="VJU857" s="4"/>
      <c r="VJV857" s="4"/>
      <c r="VJW857" s="4"/>
      <c r="VJX857" s="4"/>
      <c r="VJY857" s="4"/>
      <c r="VJZ857" s="4"/>
      <c r="VKA857" s="4"/>
      <c r="VKB857" s="4"/>
      <c r="VKC857" s="4"/>
      <c r="VKD857" s="4"/>
      <c r="VKE857" s="4"/>
      <c r="VKF857" s="4"/>
      <c r="VKG857" s="4"/>
      <c r="VKH857" s="4"/>
      <c r="VKI857" s="4"/>
      <c r="VKJ857" s="4"/>
      <c r="VKK857" s="4"/>
      <c r="VKL857" s="4"/>
      <c r="VKM857" s="4"/>
      <c r="VKN857" s="4"/>
      <c r="VKO857" s="4"/>
      <c r="VKP857" s="4"/>
      <c r="VKQ857" s="4"/>
      <c r="VKR857" s="4"/>
      <c r="VKS857" s="4"/>
      <c r="VKT857" s="4"/>
      <c r="VKU857" s="4"/>
      <c r="VKV857" s="4"/>
      <c r="VKW857" s="4"/>
      <c r="VKX857" s="4"/>
      <c r="VKY857" s="4"/>
      <c r="VKZ857" s="4"/>
      <c r="VLA857" s="4"/>
      <c r="VLB857" s="4"/>
      <c r="VLC857" s="4"/>
      <c r="VLD857" s="4"/>
      <c r="VLE857" s="4"/>
      <c r="VLF857" s="4"/>
      <c r="VLG857" s="4"/>
      <c r="VLH857" s="4"/>
      <c r="VLI857" s="4"/>
      <c r="VLJ857" s="4"/>
      <c r="VLK857" s="4"/>
      <c r="VLL857" s="4"/>
      <c r="VLM857" s="4"/>
      <c r="VLN857" s="4"/>
      <c r="VLO857" s="4"/>
      <c r="VLP857" s="4"/>
      <c r="VLQ857" s="4"/>
      <c r="VLR857" s="4"/>
      <c r="VLS857" s="4"/>
      <c r="VLT857" s="4"/>
      <c r="VLU857" s="4"/>
      <c r="VLV857" s="4"/>
      <c r="VLW857" s="4"/>
      <c r="VLX857" s="4"/>
      <c r="VLY857" s="4"/>
      <c r="VLZ857" s="4"/>
      <c r="VMA857" s="4"/>
      <c r="VMB857" s="4"/>
      <c r="VMC857" s="4"/>
      <c r="VMD857" s="4"/>
      <c r="VME857" s="4"/>
      <c r="VMF857" s="4"/>
      <c r="VMG857" s="4"/>
      <c r="VMH857" s="4"/>
      <c r="VMI857" s="4"/>
      <c r="VMJ857" s="4"/>
      <c r="VMK857" s="4"/>
      <c r="VML857" s="4"/>
      <c r="VMM857" s="4"/>
      <c r="VMN857" s="4"/>
      <c r="VMO857" s="4"/>
      <c r="VMP857" s="4"/>
      <c r="VMQ857" s="4"/>
      <c r="VMR857" s="4"/>
      <c r="VMS857" s="4"/>
      <c r="VMT857" s="4"/>
      <c r="VMU857" s="4"/>
      <c r="VMV857" s="4"/>
      <c r="VMW857" s="4"/>
      <c r="VMX857" s="4"/>
      <c r="VMY857" s="4"/>
      <c r="VMZ857" s="4"/>
      <c r="VNA857" s="4"/>
      <c r="VNB857" s="4"/>
      <c r="VNC857" s="4"/>
      <c r="VND857" s="4"/>
      <c r="VNE857" s="4"/>
      <c r="VNF857" s="4"/>
      <c r="VNG857" s="4"/>
      <c r="VNH857" s="4"/>
      <c r="VNI857" s="4"/>
      <c r="VNJ857" s="4"/>
      <c r="VNK857" s="4"/>
      <c r="VNL857" s="4"/>
      <c r="VNM857" s="4"/>
      <c r="VNN857" s="4"/>
      <c r="VNO857" s="4"/>
      <c r="VNP857" s="4"/>
      <c r="VNQ857" s="4"/>
      <c r="VNR857" s="4"/>
      <c r="VNS857" s="4"/>
      <c r="VNT857" s="4"/>
      <c r="VNU857" s="4"/>
      <c r="VNV857" s="4"/>
      <c r="VNW857" s="4"/>
      <c r="VNX857" s="4"/>
      <c r="VNY857" s="4"/>
      <c r="VNZ857" s="4"/>
      <c r="VOA857" s="4"/>
      <c r="VOB857" s="4"/>
      <c r="VOC857" s="4"/>
      <c r="VOD857" s="4"/>
      <c r="VOE857" s="4"/>
      <c r="VOF857" s="4"/>
      <c r="VOG857" s="4"/>
      <c r="VOH857" s="4"/>
      <c r="VOI857" s="4"/>
      <c r="VOJ857" s="4"/>
      <c r="VOK857" s="4"/>
      <c r="VOL857" s="4"/>
      <c r="VOM857" s="4"/>
      <c r="VON857" s="4"/>
      <c r="VOO857" s="4"/>
      <c r="VOP857" s="4"/>
      <c r="VOQ857" s="4"/>
      <c r="VOR857" s="4"/>
      <c r="VOS857" s="4"/>
      <c r="VOT857" s="4"/>
      <c r="VOU857" s="4"/>
      <c r="VOV857" s="4"/>
      <c r="VOW857" s="4"/>
      <c r="VOX857" s="4"/>
      <c r="VOY857" s="4"/>
      <c r="VOZ857" s="4"/>
      <c r="VPA857" s="4"/>
      <c r="VPB857" s="4"/>
      <c r="VPC857" s="4"/>
      <c r="VPD857" s="4"/>
      <c r="VPE857" s="4"/>
      <c r="VPF857" s="4"/>
      <c r="VPG857" s="4"/>
      <c r="VPH857" s="4"/>
      <c r="VPI857" s="4"/>
      <c r="VPJ857" s="4"/>
      <c r="VPK857" s="4"/>
      <c r="VPL857" s="4"/>
      <c r="VPM857" s="4"/>
      <c r="VPN857" s="4"/>
      <c r="VPO857" s="4"/>
      <c r="VPP857" s="4"/>
      <c r="VPQ857" s="4"/>
      <c r="VPR857" s="4"/>
      <c r="VPS857" s="4"/>
      <c r="VPT857" s="4"/>
      <c r="VPU857" s="4"/>
      <c r="VPV857" s="4"/>
      <c r="VPW857" s="4"/>
      <c r="VPX857" s="4"/>
      <c r="VPY857" s="4"/>
      <c r="VPZ857" s="4"/>
      <c r="VQA857" s="4"/>
      <c r="VQB857" s="4"/>
      <c r="VQC857" s="4"/>
      <c r="VQD857" s="4"/>
      <c r="VQE857" s="4"/>
      <c r="VQF857" s="4"/>
      <c r="VQG857" s="4"/>
      <c r="VQH857" s="4"/>
      <c r="VQI857" s="4"/>
      <c r="VQJ857" s="4"/>
      <c r="VQK857" s="4"/>
      <c r="VQL857" s="4"/>
      <c r="VQM857" s="4"/>
      <c r="VQN857" s="4"/>
      <c r="VQO857" s="4"/>
      <c r="VQP857" s="4"/>
      <c r="VQQ857" s="4"/>
      <c r="VQR857" s="4"/>
      <c r="VQS857" s="4"/>
      <c r="VQT857" s="4"/>
      <c r="VQU857" s="4"/>
      <c r="VQV857" s="4"/>
      <c r="VQW857" s="4"/>
      <c r="VQX857" s="4"/>
      <c r="VQY857" s="4"/>
      <c r="VQZ857" s="4"/>
      <c r="VRA857" s="4"/>
      <c r="VRB857" s="4"/>
      <c r="VRC857" s="4"/>
      <c r="VRD857" s="4"/>
      <c r="VRE857" s="4"/>
      <c r="VRF857" s="4"/>
      <c r="VRG857" s="4"/>
      <c r="VRH857" s="4"/>
      <c r="VRI857" s="4"/>
      <c r="VRJ857" s="4"/>
      <c r="VRK857" s="4"/>
      <c r="VRL857" s="4"/>
      <c r="VRM857" s="4"/>
      <c r="VRN857" s="4"/>
      <c r="VRO857" s="4"/>
      <c r="VRP857" s="4"/>
      <c r="VRQ857" s="4"/>
      <c r="VRR857" s="4"/>
      <c r="VRS857" s="4"/>
      <c r="VRT857" s="4"/>
      <c r="VRU857" s="4"/>
      <c r="VRV857" s="4"/>
      <c r="VRW857" s="4"/>
      <c r="VRX857" s="4"/>
      <c r="VRY857" s="4"/>
      <c r="VRZ857" s="4"/>
      <c r="VSA857" s="4"/>
      <c r="VSB857" s="4"/>
      <c r="VSC857" s="4"/>
      <c r="VSD857" s="4"/>
      <c r="VSE857" s="4"/>
      <c r="VSF857" s="4"/>
      <c r="VSG857" s="4"/>
      <c r="VSH857" s="4"/>
      <c r="VSI857" s="4"/>
      <c r="VSJ857" s="4"/>
      <c r="VSK857" s="4"/>
      <c r="VSL857" s="4"/>
      <c r="VSM857" s="4"/>
      <c r="VSN857" s="4"/>
      <c r="VSO857" s="4"/>
      <c r="VSP857" s="4"/>
      <c r="VSQ857" s="4"/>
      <c r="VSR857" s="4"/>
      <c r="VSS857" s="4"/>
      <c r="VST857" s="4"/>
      <c r="VSU857" s="4"/>
      <c r="VSV857" s="4"/>
      <c r="VSW857" s="4"/>
      <c r="VSX857" s="4"/>
      <c r="VSY857" s="4"/>
      <c r="VSZ857" s="4"/>
      <c r="VTA857" s="4"/>
      <c r="VTB857" s="4"/>
      <c r="VTC857" s="4"/>
      <c r="VTD857" s="4"/>
      <c r="VTE857" s="4"/>
      <c r="VTF857" s="4"/>
      <c r="VTG857" s="4"/>
      <c r="VTH857" s="4"/>
      <c r="VTI857" s="4"/>
      <c r="VTJ857" s="4"/>
      <c r="VTK857" s="4"/>
      <c r="VTL857" s="4"/>
      <c r="VTM857" s="4"/>
      <c r="VTN857" s="4"/>
      <c r="VTO857" s="4"/>
      <c r="VTP857" s="4"/>
      <c r="VTQ857" s="4"/>
      <c r="VTR857" s="4"/>
      <c r="VTS857" s="4"/>
      <c r="VTT857" s="4"/>
      <c r="VTU857" s="4"/>
      <c r="VTV857" s="4"/>
      <c r="VTW857" s="4"/>
      <c r="VTX857" s="4"/>
      <c r="VTY857" s="4"/>
      <c r="VTZ857" s="4"/>
      <c r="VUA857" s="4"/>
      <c r="VUB857" s="4"/>
      <c r="VUC857" s="4"/>
      <c r="VUD857" s="4"/>
      <c r="VUE857" s="4"/>
      <c r="VUF857" s="4"/>
      <c r="VUG857" s="4"/>
      <c r="VUH857" s="4"/>
      <c r="VUI857" s="4"/>
      <c r="VUJ857" s="4"/>
      <c r="VUK857" s="4"/>
      <c r="VUL857" s="4"/>
      <c r="VUM857" s="4"/>
      <c r="VUN857" s="4"/>
      <c r="VUO857" s="4"/>
      <c r="VUP857" s="4"/>
      <c r="VUQ857" s="4"/>
      <c r="VUR857" s="4"/>
      <c r="VUS857" s="4"/>
      <c r="VUT857" s="4"/>
      <c r="VUU857" s="4"/>
      <c r="VUV857" s="4"/>
      <c r="VUW857" s="4"/>
      <c r="VUX857" s="4"/>
      <c r="VUY857" s="4"/>
      <c r="VUZ857" s="4"/>
      <c r="VVA857" s="4"/>
      <c r="VVB857" s="4"/>
      <c r="VVC857" s="4"/>
      <c r="VVD857" s="4"/>
      <c r="VVE857" s="4"/>
      <c r="VVF857" s="4"/>
      <c r="VVG857" s="4"/>
      <c r="VVH857" s="4"/>
      <c r="VVI857" s="4"/>
      <c r="VVJ857" s="4"/>
      <c r="VVK857" s="4"/>
      <c r="VVL857" s="4"/>
      <c r="VVM857" s="4"/>
      <c r="VVN857" s="4"/>
      <c r="VVO857" s="4"/>
      <c r="VVP857" s="4"/>
      <c r="VVQ857" s="4"/>
      <c r="VVR857" s="4"/>
      <c r="VVS857" s="4"/>
      <c r="VVT857" s="4"/>
      <c r="VVU857" s="4"/>
      <c r="VVV857" s="4"/>
      <c r="VVW857" s="4"/>
      <c r="VVX857" s="4"/>
      <c r="VVY857" s="4"/>
      <c r="VVZ857" s="4"/>
      <c r="VWA857" s="4"/>
      <c r="VWB857" s="4"/>
      <c r="VWC857" s="4"/>
      <c r="VWD857" s="4"/>
      <c r="VWE857" s="4"/>
      <c r="VWF857" s="4"/>
      <c r="VWG857" s="4"/>
      <c r="VWH857" s="4"/>
      <c r="VWI857" s="4"/>
      <c r="VWJ857" s="4"/>
      <c r="VWK857" s="4"/>
      <c r="VWL857" s="4"/>
      <c r="VWM857" s="4"/>
      <c r="VWN857" s="4"/>
      <c r="VWO857" s="4"/>
      <c r="VWP857" s="4"/>
      <c r="VWQ857" s="4"/>
      <c r="VWR857" s="4"/>
      <c r="VWS857" s="4"/>
      <c r="VWT857" s="4"/>
      <c r="VWU857" s="4"/>
      <c r="VWV857" s="4"/>
      <c r="VWW857" s="4"/>
      <c r="VWX857" s="4"/>
      <c r="VWY857" s="4"/>
      <c r="VWZ857" s="4"/>
      <c r="VXA857" s="4"/>
      <c r="VXB857" s="4"/>
      <c r="VXC857" s="4"/>
      <c r="VXD857" s="4"/>
      <c r="VXE857" s="4"/>
      <c r="VXF857" s="4"/>
      <c r="VXG857" s="4"/>
      <c r="VXH857" s="4"/>
      <c r="VXI857" s="4"/>
      <c r="VXJ857" s="4"/>
      <c r="VXK857" s="4"/>
      <c r="VXL857" s="4"/>
      <c r="VXM857" s="4"/>
      <c r="VXN857" s="4"/>
      <c r="VXO857" s="4"/>
      <c r="VXP857" s="4"/>
      <c r="VXQ857" s="4"/>
      <c r="VXR857" s="4"/>
      <c r="VXS857" s="4"/>
      <c r="VXT857" s="4"/>
      <c r="VXU857" s="4"/>
      <c r="VXV857" s="4"/>
      <c r="VXW857" s="4"/>
      <c r="VXX857" s="4"/>
      <c r="VXY857" s="4"/>
      <c r="VXZ857" s="4"/>
      <c r="VYA857" s="4"/>
      <c r="VYB857" s="4"/>
      <c r="VYC857" s="4"/>
      <c r="VYD857" s="4"/>
      <c r="VYE857" s="4"/>
      <c r="VYF857" s="4"/>
      <c r="VYG857" s="4"/>
      <c r="VYH857" s="4"/>
      <c r="VYI857" s="4"/>
      <c r="VYJ857" s="4"/>
      <c r="VYK857" s="4"/>
      <c r="VYL857" s="4"/>
      <c r="VYM857" s="4"/>
      <c r="VYN857" s="4"/>
      <c r="VYO857" s="4"/>
      <c r="VYP857" s="4"/>
      <c r="VYQ857" s="4"/>
      <c r="VYR857" s="4"/>
      <c r="VYS857" s="4"/>
      <c r="VYT857" s="4"/>
      <c r="VYU857" s="4"/>
      <c r="VYV857" s="4"/>
      <c r="VYW857" s="4"/>
      <c r="VYX857" s="4"/>
      <c r="VYY857" s="4"/>
      <c r="VYZ857" s="4"/>
      <c r="VZA857" s="4"/>
      <c r="VZB857" s="4"/>
      <c r="VZC857" s="4"/>
      <c r="VZD857" s="4"/>
      <c r="VZE857" s="4"/>
      <c r="VZF857" s="4"/>
      <c r="VZG857" s="4"/>
      <c r="VZH857" s="4"/>
      <c r="VZI857" s="4"/>
      <c r="VZJ857" s="4"/>
      <c r="VZK857" s="4"/>
      <c r="VZL857" s="4"/>
      <c r="VZM857" s="4"/>
      <c r="VZN857" s="4"/>
      <c r="VZO857" s="4"/>
      <c r="VZP857" s="4"/>
      <c r="VZQ857" s="4"/>
      <c r="VZR857" s="4"/>
      <c r="VZS857" s="4"/>
      <c r="VZT857" s="4"/>
      <c r="VZU857" s="4"/>
      <c r="VZV857" s="4"/>
      <c r="VZW857" s="4"/>
      <c r="VZX857" s="4"/>
      <c r="VZY857" s="4"/>
      <c r="VZZ857" s="4"/>
      <c r="WAA857" s="4"/>
      <c r="WAB857" s="4"/>
      <c r="WAC857" s="4"/>
      <c r="WAD857" s="4"/>
      <c r="WAE857" s="4"/>
      <c r="WAF857" s="4"/>
      <c r="WAG857" s="4"/>
      <c r="WAH857" s="4"/>
      <c r="WAI857" s="4"/>
      <c r="WAJ857" s="4"/>
      <c r="WAK857" s="4"/>
      <c r="WAL857" s="4"/>
      <c r="WAM857" s="4"/>
      <c r="WAN857" s="4"/>
      <c r="WAO857" s="4"/>
      <c r="WAP857" s="4"/>
      <c r="WAQ857" s="4"/>
      <c r="WAR857" s="4"/>
      <c r="WAS857" s="4"/>
      <c r="WAT857" s="4"/>
      <c r="WAU857" s="4"/>
      <c r="WAV857" s="4"/>
      <c r="WAW857" s="4"/>
      <c r="WAX857" s="4"/>
      <c r="WAY857" s="4"/>
      <c r="WAZ857" s="4"/>
      <c r="WBA857" s="4"/>
      <c r="WBB857" s="4"/>
      <c r="WBC857" s="4"/>
      <c r="WBD857" s="4"/>
      <c r="WBE857" s="4"/>
      <c r="WBF857" s="4"/>
      <c r="WBG857" s="4"/>
      <c r="WBH857" s="4"/>
      <c r="WBI857" s="4"/>
      <c r="WBJ857" s="4"/>
      <c r="WBK857" s="4"/>
      <c r="WBL857" s="4"/>
      <c r="WBM857" s="4"/>
      <c r="WBN857" s="4"/>
      <c r="WBO857" s="4"/>
      <c r="WBP857" s="4"/>
      <c r="WBQ857" s="4"/>
      <c r="WBR857" s="4"/>
      <c r="WBS857" s="4"/>
      <c r="WBT857" s="4"/>
      <c r="WBU857" s="4"/>
      <c r="WBV857" s="4"/>
      <c r="WBW857" s="4"/>
      <c r="WBX857" s="4"/>
      <c r="WBY857" s="4"/>
      <c r="WBZ857" s="4"/>
      <c r="WCA857" s="4"/>
      <c r="WCB857" s="4"/>
      <c r="WCC857" s="4"/>
      <c r="WCD857" s="4"/>
      <c r="WCE857" s="4"/>
      <c r="WCF857" s="4"/>
      <c r="WCG857" s="4"/>
      <c r="WCH857" s="4"/>
      <c r="WCI857" s="4"/>
      <c r="WCJ857" s="4"/>
      <c r="WCK857" s="4"/>
      <c r="WCL857" s="4"/>
      <c r="WCM857" s="4"/>
      <c r="WCN857" s="4"/>
      <c r="WCO857" s="4"/>
      <c r="WCP857" s="4"/>
      <c r="WCQ857" s="4"/>
      <c r="WCR857" s="4"/>
      <c r="WCS857" s="4"/>
      <c r="WCT857" s="4"/>
      <c r="WCU857" s="4"/>
      <c r="WCV857" s="4"/>
      <c r="WCW857" s="4"/>
      <c r="WCX857" s="4"/>
      <c r="WCY857" s="4"/>
      <c r="WCZ857" s="4"/>
      <c r="WDA857" s="4"/>
      <c r="WDB857" s="4"/>
      <c r="WDC857" s="4"/>
      <c r="WDD857" s="4"/>
      <c r="WDE857" s="4"/>
      <c r="WDF857" s="4"/>
      <c r="WDG857" s="4"/>
      <c r="WDH857" s="4"/>
      <c r="WDI857" s="4"/>
      <c r="WDJ857" s="4"/>
      <c r="WDK857" s="4"/>
      <c r="WDL857" s="4"/>
      <c r="WDM857" s="4"/>
      <c r="WDN857" s="4"/>
      <c r="WDO857" s="4"/>
      <c r="WDP857" s="4"/>
      <c r="WDQ857" s="4"/>
      <c r="WDR857" s="4"/>
      <c r="WDS857" s="4"/>
      <c r="WDT857" s="4"/>
      <c r="WDU857" s="4"/>
      <c r="WDV857" s="4"/>
      <c r="WDW857" s="4"/>
      <c r="WDX857" s="4"/>
      <c r="WDY857" s="4"/>
      <c r="WDZ857" s="4"/>
      <c r="WEA857" s="4"/>
      <c r="WEB857" s="4"/>
      <c r="WEC857" s="4"/>
      <c r="WED857" s="4"/>
      <c r="WEE857" s="4"/>
      <c r="WEF857" s="4"/>
      <c r="WEG857" s="4"/>
      <c r="WEH857" s="4"/>
      <c r="WEI857" s="4"/>
      <c r="WEJ857" s="4"/>
      <c r="WEK857" s="4"/>
      <c r="WEL857" s="4"/>
      <c r="WEM857" s="4"/>
      <c r="WEN857" s="4"/>
      <c r="WEO857" s="4"/>
      <c r="WEP857" s="4"/>
      <c r="WEQ857" s="4"/>
      <c r="WER857" s="4"/>
      <c r="WES857" s="4"/>
      <c r="WET857" s="4"/>
      <c r="WEU857" s="4"/>
      <c r="WEV857" s="4"/>
      <c r="WEW857" s="4"/>
      <c r="WEX857" s="4"/>
      <c r="WEY857" s="4"/>
      <c r="WEZ857" s="4"/>
      <c r="WFA857" s="4"/>
      <c r="WFB857" s="4"/>
      <c r="WFC857" s="4"/>
      <c r="WFD857" s="4"/>
      <c r="WFE857" s="4"/>
      <c r="WFF857" s="4"/>
      <c r="WFG857" s="4"/>
      <c r="WFH857" s="4"/>
      <c r="WFI857" s="4"/>
      <c r="WFJ857" s="4"/>
      <c r="WFK857" s="4"/>
      <c r="WFL857" s="4"/>
      <c r="WFM857" s="4"/>
      <c r="WFN857" s="4"/>
      <c r="WFO857" s="4"/>
      <c r="WFP857" s="4"/>
      <c r="WFQ857" s="4"/>
      <c r="WFR857" s="4"/>
      <c r="WFS857" s="4"/>
      <c r="WFT857" s="4"/>
      <c r="WFU857" s="4"/>
      <c r="WFV857" s="4"/>
      <c r="WFW857" s="4"/>
      <c r="WFX857" s="4"/>
      <c r="WFY857" s="4"/>
      <c r="WFZ857" s="4"/>
      <c r="WGA857" s="4"/>
      <c r="WGB857" s="4"/>
      <c r="WGC857" s="4"/>
      <c r="WGD857" s="4"/>
      <c r="WGE857" s="4"/>
      <c r="WGF857" s="4"/>
      <c r="WGG857" s="4"/>
      <c r="WGH857" s="4"/>
      <c r="WGI857" s="4"/>
      <c r="WGJ857" s="4"/>
      <c r="WGK857" s="4"/>
      <c r="WGL857" s="4"/>
      <c r="WGM857" s="4"/>
      <c r="WGN857" s="4"/>
      <c r="WGO857" s="4"/>
      <c r="WGP857" s="4"/>
      <c r="WGQ857" s="4"/>
      <c r="WGR857" s="4"/>
      <c r="WGS857" s="4"/>
      <c r="WGT857" s="4"/>
      <c r="WGU857" s="4"/>
      <c r="WGV857" s="4"/>
      <c r="WGW857" s="4"/>
      <c r="WGX857" s="4"/>
      <c r="WGY857" s="4"/>
      <c r="WGZ857" s="4"/>
      <c r="WHA857" s="4"/>
      <c r="WHB857" s="4"/>
      <c r="WHC857" s="4"/>
      <c r="WHD857" s="4"/>
      <c r="WHE857" s="4"/>
      <c r="WHF857" s="4"/>
      <c r="WHG857" s="4"/>
      <c r="WHH857" s="4"/>
      <c r="WHI857" s="4"/>
      <c r="WHJ857" s="4"/>
      <c r="WHK857" s="4"/>
      <c r="WHL857" s="4"/>
      <c r="WHM857" s="4"/>
      <c r="WHN857" s="4"/>
      <c r="WHO857" s="4"/>
      <c r="WHP857" s="4"/>
      <c r="WHQ857" s="4"/>
      <c r="WHR857" s="4"/>
      <c r="WHS857" s="4"/>
      <c r="WHT857" s="4"/>
      <c r="WHU857" s="4"/>
      <c r="WHV857" s="4"/>
      <c r="WHW857" s="4"/>
      <c r="WHX857" s="4"/>
      <c r="WHY857" s="4"/>
      <c r="WHZ857" s="4"/>
      <c r="WIA857" s="4"/>
      <c r="WIB857" s="4"/>
      <c r="WIC857" s="4"/>
      <c r="WID857" s="4"/>
      <c r="WIE857" s="4"/>
      <c r="WIF857" s="4"/>
      <c r="WIG857" s="4"/>
      <c r="WIH857" s="4"/>
      <c r="WII857" s="4"/>
      <c r="WIJ857" s="4"/>
      <c r="WIK857" s="4"/>
      <c r="WIL857" s="4"/>
      <c r="WIM857" s="4"/>
      <c r="WIN857" s="4"/>
      <c r="WIO857" s="4"/>
      <c r="WIP857" s="4"/>
      <c r="WIQ857" s="4"/>
      <c r="WIR857" s="4"/>
      <c r="WIS857" s="4"/>
      <c r="WIT857" s="4"/>
      <c r="WIU857" s="4"/>
      <c r="WIV857" s="4"/>
      <c r="WIW857" s="4"/>
      <c r="WIX857" s="4"/>
      <c r="WIY857" s="4"/>
      <c r="WIZ857" s="4"/>
      <c r="WJA857" s="4"/>
      <c r="WJB857" s="4"/>
      <c r="WJC857" s="4"/>
      <c r="WJD857" s="4"/>
      <c r="WJE857" s="4"/>
      <c r="WJF857" s="4"/>
      <c r="WJG857" s="4"/>
      <c r="WJH857" s="4"/>
      <c r="WJI857" s="4"/>
      <c r="WJJ857" s="4"/>
      <c r="WJK857" s="4"/>
      <c r="WJL857" s="4"/>
      <c r="WJM857" s="4"/>
      <c r="WJN857" s="4"/>
      <c r="WJO857" s="4"/>
      <c r="WJP857" s="4"/>
      <c r="WJQ857" s="4"/>
      <c r="WJR857" s="4"/>
      <c r="WJS857" s="4"/>
      <c r="WJT857" s="4"/>
      <c r="WJU857" s="4"/>
      <c r="WJV857" s="4"/>
      <c r="WJW857" s="4"/>
      <c r="WJX857" s="4"/>
      <c r="WJY857" s="4"/>
      <c r="WJZ857" s="4"/>
      <c r="WKA857" s="4"/>
      <c r="WKB857" s="4"/>
      <c r="WKC857" s="4"/>
      <c r="WKD857" s="4"/>
      <c r="WKE857" s="4"/>
      <c r="WKF857" s="4"/>
      <c r="WKG857" s="4"/>
      <c r="WKH857" s="4"/>
      <c r="WKI857" s="4"/>
      <c r="WKJ857" s="4"/>
      <c r="WKK857" s="4"/>
      <c r="WKL857" s="4"/>
      <c r="WKM857" s="4"/>
      <c r="WKN857" s="4"/>
      <c r="WKO857" s="4"/>
      <c r="WKP857" s="4"/>
      <c r="WKQ857" s="4"/>
      <c r="WKR857" s="4"/>
      <c r="WKS857" s="4"/>
      <c r="WKT857" s="4"/>
      <c r="WKU857" s="4"/>
      <c r="WKV857" s="4"/>
      <c r="WKW857" s="4"/>
      <c r="WKX857" s="4"/>
      <c r="WKY857" s="4"/>
      <c r="WKZ857" s="4"/>
      <c r="WLA857" s="4"/>
      <c r="WLB857" s="4"/>
      <c r="WLC857" s="4"/>
      <c r="WLD857" s="4"/>
      <c r="WLE857" s="4"/>
      <c r="WLF857" s="4"/>
      <c r="WLG857" s="4"/>
      <c r="WLH857" s="4"/>
      <c r="WLI857" s="4"/>
      <c r="WLJ857" s="4"/>
      <c r="WLK857" s="4"/>
      <c r="WLL857" s="4"/>
      <c r="WLM857" s="4"/>
      <c r="WLN857" s="4"/>
      <c r="WLO857" s="4"/>
      <c r="WLP857" s="4"/>
      <c r="WLQ857" s="4"/>
      <c r="WLR857" s="4"/>
      <c r="WLS857" s="4"/>
      <c r="WLT857" s="4"/>
      <c r="WLU857" s="4"/>
      <c r="WLV857" s="4"/>
      <c r="WLW857" s="4"/>
      <c r="WLX857" s="4"/>
      <c r="WLY857" s="4"/>
      <c r="WLZ857" s="4"/>
      <c r="WMA857" s="4"/>
      <c r="WMB857" s="4"/>
      <c r="WMC857" s="4"/>
      <c r="WMD857" s="4"/>
      <c r="WME857" s="4"/>
      <c r="WMF857" s="4"/>
      <c r="WMG857" s="4"/>
      <c r="WMH857" s="4"/>
      <c r="WMI857" s="4"/>
      <c r="WMJ857" s="4"/>
      <c r="WMK857" s="4"/>
      <c r="WML857" s="4"/>
      <c r="WMM857" s="4"/>
      <c r="WMN857" s="4"/>
      <c r="WMO857" s="4"/>
      <c r="WMP857" s="4"/>
      <c r="WMQ857" s="4"/>
      <c r="WMR857" s="4"/>
      <c r="WMS857" s="4"/>
      <c r="WMT857" s="4"/>
      <c r="WMU857" s="4"/>
      <c r="WMV857" s="4"/>
      <c r="WMW857" s="4"/>
      <c r="WMX857" s="4"/>
      <c r="WMY857" s="4"/>
      <c r="WMZ857" s="4"/>
      <c r="WNA857" s="4"/>
      <c r="WNB857" s="4"/>
      <c r="WNC857" s="4"/>
      <c r="WND857" s="4"/>
      <c r="WNE857" s="4"/>
      <c r="WNF857" s="4"/>
      <c r="WNG857" s="4"/>
      <c r="WNH857" s="4"/>
      <c r="WNI857" s="4"/>
      <c r="WNJ857" s="4"/>
      <c r="WNK857" s="4"/>
      <c r="WNL857" s="4"/>
      <c r="WNM857" s="4"/>
      <c r="WNN857" s="4"/>
      <c r="WNO857" s="4"/>
      <c r="WNP857" s="4"/>
      <c r="WNQ857" s="4"/>
      <c r="WNR857" s="4"/>
      <c r="WNS857" s="4"/>
      <c r="WNT857" s="4"/>
      <c r="WNU857" s="4"/>
      <c r="WNV857" s="4"/>
      <c r="WNW857" s="4"/>
      <c r="WNX857" s="4"/>
      <c r="WNY857" s="4"/>
      <c r="WNZ857" s="4"/>
      <c r="WOA857" s="4"/>
      <c r="WOB857" s="4"/>
      <c r="WOC857" s="4"/>
      <c r="WOD857" s="4"/>
      <c r="WOE857" s="4"/>
      <c r="WOF857" s="4"/>
      <c r="WOG857" s="4"/>
      <c r="WOH857" s="4"/>
      <c r="WOI857" s="4"/>
      <c r="WOJ857" s="4"/>
      <c r="WOK857" s="4"/>
      <c r="WOL857" s="4"/>
      <c r="WOM857" s="4"/>
      <c r="WON857" s="4"/>
      <c r="WOO857" s="4"/>
      <c r="WOP857" s="4"/>
      <c r="WOQ857" s="4"/>
      <c r="WOR857" s="4"/>
      <c r="WOS857" s="4"/>
      <c r="WOT857" s="4"/>
      <c r="WOU857" s="4"/>
      <c r="WOV857" s="4"/>
      <c r="WOW857" s="4"/>
      <c r="WOX857" s="4"/>
      <c r="WOY857" s="4"/>
      <c r="WOZ857" s="4"/>
      <c r="WPA857" s="4"/>
      <c r="WPB857" s="4"/>
      <c r="WPC857" s="4"/>
      <c r="WPD857" s="4"/>
      <c r="WPE857" s="4"/>
      <c r="WPF857" s="4"/>
      <c r="WPG857" s="4"/>
      <c r="WPH857" s="4"/>
      <c r="WPI857" s="4"/>
      <c r="WPJ857" s="4"/>
      <c r="WPK857" s="4"/>
      <c r="WPL857" s="4"/>
      <c r="WPM857" s="4"/>
      <c r="WPN857" s="4"/>
      <c r="WPO857" s="4"/>
      <c r="WPP857" s="4"/>
      <c r="WPQ857" s="4"/>
      <c r="WPR857" s="4"/>
      <c r="WPS857" s="4"/>
      <c r="WPT857" s="4"/>
      <c r="WPU857" s="4"/>
      <c r="WPV857" s="4"/>
      <c r="WPW857" s="4"/>
      <c r="WPX857" s="4"/>
      <c r="WPY857" s="4"/>
      <c r="WPZ857" s="4"/>
      <c r="WQA857" s="4"/>
      <c r="WQB857" s="4"/>
      <c r="WQC857" s="4"/>
      <c r="WQD857" s="4"/>
      <c r="WQE857" s="4"/>
      <c r="WQF857" s="4"/>
      <c r="WQG857" s="4"/>
      <c r="WQH857" s="4"/>
      <c r="WQI857" s="4"/>
      <c r="WQJ857" s="4"/>
      <c r="WQK857" s="4"/>
      <c r="WQL857" s="4"/>
      <c r="WQM857" s="4"/>
      <c r="WQN857" s="4"/>
      <c r="WQO857" s="4"/>
      <c r="WQP857" s="4"/>
      <c r="WQQ857" s="4"/>
      <c r="WQR857" s="4"/>
      <c r="WQS857" s="4"/>
      <c r="WQT857" s="4"/>
      <c r="WQU857" s="4"/>
      <c r="WQV857" s="4"/>
      <c r="WQW857" s="4"/>
      <c r="WQX857" s="4"/>
      <c r="WQY857" s="4"/>
      <c r="WQZ857" s="4"/>
      <c r="WRA857" s="4"/>
      <c r="WRB857" s="4"/>
      <c r="WRC857" s="4"/>
      <c r="WRD857" s="4"/>
      <c r="WRE857" s="4"/>
      <c r="WRF857" s="4"/>
      <c r="WRG857" s="4"/>
      <c r="WRH857" s="4"/>
      <c r="WRI857" s="4"/>
      <c r="WRJ857" s="4"/>
      <c r="WRK857" s="4"/>
      <c r="WRL857" s="4"/>
      <c r="WRM857" s="4"/>
      <c r="WRN857" s="4"/>
      <c r="WRO857" s="4"/>
      <c r="WRP857" s="4"/>
      <c r="WRQ857" s="4"/>
      <c r="WRR857" s="4"/>
      <c r="WRS857" s="4"/>
      <c r="WRT857" s="4"/>
      <c r="WRU857" s="4"/>
      <c r="WRV857" s="4"/>
      <c r="WRW857" s="4"/>
      <c r="WRX857" s="4"/>
      <c r="WRY857" s="4"/>
      <c r="WRZ857" s="4"/>
      <c r="WSA857" s="4"/>
      <c r="WSB857" s="4"/>
      <c r="WSC857" s="4"/>
      <c r="WSD857" s="4"/>
      <c r="WSE857" s="4"/>
      <c r="WSF857" s="4"/>
      <c r="WSG857" s="4"/>
      <c r="WSH857" s="4"/>
      <c r="WSI857" s="4"/>
      <c r="WSJ857" s="4"/>
      <c r="WSK857" s="4"/>
      <c r="WSL857" s="4"/>
      <c r="WSM857" s="4"/>
      <c r="WSN857" s="4"/>
      <c r="WSO857" s="4"/>
      <c r="WSP857" s="4"/>
      <c r="WSQ857" s="4"/>
      <c r="WSR857" s="4"/>
      <c r="WSS857" s="4"/>
      <c r="WST857" s="4"/>
      <c r="WSU857" s="4"/>
      <c r="WSV857" s="4"/>
      <c r="WSW857" s="4"/>
      <c r="WSX857" s="4"/>
      <c r="WSY857" s="4"/>
      <c r="WSZ857" s="4"/>
      <c r="WTA857" s="4"/>
      <c r="WTB857" s="4"/>
      <c r="WTC857" s="4"/>
      <c r="WTD857" s="4"/>
      <c r="WTE857" s="4"/>
      <c r="WTF857" s="4"/>
      <c r="WTG857" s="4"/>
      <c r="WTH857" s="4"/>
      <c r="WTI857" s="4"/>
      <c r="WTJ857" s="4"/>
      <c r="WTK857" s="4"/>
      <c r="WTL857" s="4"/>
      <c r="WTM857" s="4"/>
      <c r="WTN857" s="4"/>
      <c r="WTO857" s="4"/>
      <c r="WTP857" s="4"/>
      <c r="WTQ857" s="4"/>
      <c r="WTR857" s="4"/>
      <c r="WTS857" s="4"/>
      <c r="WTT857" s="4"/>
      <c r="WTU857" s="4"/>
      <c r="WTV857" s="4"/>
      <c r="WTW857" s="4"/>
      <c r="WTX857" s="4"/>
      <c r="WTY857" s="4"/>
      <c r="WTZ857" s="4"/>
      <c r="WUA857" s="4"/>
      <c r="WUB857" s="4"/>
      <c r="WUC857" s="4"/>
      <c r="WUD857" s="4"/>
      <c r="WUE857" s="4"/>
      <c r="WUF857" s="4"/>
      <c r="WUG857" s="4"/>
      <c r="WUH857" s="4"/>
      <c r="WUI857" s="4"/>
      <c r="WUJ857" s="4"/>
      <c r="WUK857" s="4"/>
      <c r="WUL857" s="4"/>
      <c r="WUM857" s="4"/>
      <c r="WUN857" s="4"/>
      <c r="WUO857" s="4"/>
      <c r="WUP857" s="4"/>
      <c r="WUQ857" s="4"/>
      <c r="WUR857" s="4"/>
      <c r="WUS857" s="4"/>
      <c r="WUT857" s="4"/>
      <c r="WUU857" s="4"/>
      <c r="WUV857" s="4"/>
      <c r="WUW857" s="4"/>
      <c r="WUX857" s="4"/>
      <c r="WUY857" s="4"/>
      <c r="WUZ857" s="4"/>
      <c r="WVA857" s="4"/>
      <c r="WVB857" s="4"/>
      <c r="WVC857" s="4"/>
      <c r="WVD857" s="4"/>
      <c r="WVE857" s="4"/>
      <c r="WVF857" s="4"/>
      <c r="WVG857" s="4"/>
      <c r="WVH857" s="4"/>
      <c r="WVI857" s="4"/>
      <c r="WVJ857" s="4"/>
      <c r="WVK857" s="4"/>
      <c r="WVL857" s="4"/>
      <c r="WVM857" s="4"/>
      <c r="WVN857" s="4"/>
      <c r="WVO857" s="4"/>
      <c r="WVP857" s="4"/>
      <c r="WVQ857" s="4"/>
      <c r="WVR857" s="4"/>
      <c r="WVS857" s="4"/>
      <c r="WVT857" s="4"/>
      <c r="WVU857" s="4"/>
      <c r="WVV857" s="4"/>
      <c r="WVW857" s="4"/>
      <c r="WVX857" s="4"/>
      <c r="WVY857" s="4"/>
      <c r="WVZ857" s="4"/>
      <c r="WWA857" s="4"/>
      <c r="WWB857" s="4"/>
      <c r="WWC857" s="4"/>
      <c r="WWD857" s="4"/>
      <c r="WWE857" s="4"/>
      <c r="WWF857" s="4"/>
      <c r="WWG857" s="4"/>
      <c r="WWH857" s="4"/>
      <c r="WWI857" s="4"/>
      <c r="WWJ857" s="4"/>
      <c r="WWK857" s="4"/>
      <c r="WWL857" s="4"/>
      <c r="WWM857" s="4"/>
      <c r="WWN857" s="4"/>
      <c r="WWO857" s="4"/>
      <c r="WWP857" s="4"/>
      <c r="WWQ857" s="4"/>
      <c r="WWR857" s="4"/>
      <c r="WWS857" s="4"/>
      <c r="WWT857" s="4"/>
      <c r="WWU857" s="4"/>
      <c r="WWV857" s="4"/>
      <c r="WWW857" s="4"/>
      <c r="WWX857" s="4"/>
      <c r="WWY857" s="4"/>
      <c r="WWZ857" s="4"/>
    </row>
    <row r="858" spans="1:16172" s="1" customFormat="1">
      <c r="A858" s="4"/>
      <c r="B858" s="68" t="s">
        <v>52</v>
      </c>
      <c r="C858" s="78" t="s">
        <v>75</v>
      </c>
      <c r="D858" s="3"/>
      <c r="E858" s="2"/>
      <c r="J858" s="78" t="s">
        <v>37</v>
      </c>
      <c r="N858" s="67">
        <v>6</v>
      </c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4"/>
      <c r="DL858" s="4"/>
      <c r="DM858" s="4"/>
      <c r="DN858" s="4"/>
      <c r="DO858" s="4"/>
      <c r="DP858" s="4"/>
      <c r="DQ858" s="4"/>
      <c r="DR858" s="4"/>
      <c r="DS858" s="4"/>
      <c r="DT858" s="4"/>
      <c r="DU858" s="4"/>
      <c r="DV858" s="4"/>
      <c r="DW858" s="4"/>
      <c r="DX858" s="4"/>
      <c r="DY858" s="4"/>
      <c r="DZ858" s="4"/>
      <c r="EA858" s="4"/>
      <c r="EB858" s="4"/>
      <c r="EC858" s="4"/>
      <c r="ED858" s="4"/>
      <c r="EE858" s="4"/>
      <c r="EF858" s="4"/>
      <c r="EG858" s="4"/>
      <c r="EH858" s="4"/>
      <c r="EI858" s="4"/>
      <c r="EJ858" s="4"/>
      <c r="EK858" s="4"/>
      <c r="EL858" s="4"/>
      <c r="EM858" s="4"/>
      <c r="EN858" s="4"/>
      <c r="EO858" s="4"/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/>
      <c r="FD858" s="4"/>
      <c r="FE858" s="4"/>
      <c r="FF858" s="4"/>
      <c r="FG858" s="4"/>
      <c r="FH858" s="4"/>
      <c r="FI858" s="4"/>
      <c r="FJ858" s="4"/>
      <c r="FK858" s="4"/>
      <c r="FL858" s="4"/>
      <c r="FM858" s="4"/>
      <c r="FN858" s="4"/>
      <c r="FO858" s="4"/>
      <c r="FP858" s="4"/>
      <c r="FQ858" s="4"/>
      <c r="FR858" s="4"/>
      <c r="FS858" s="4"/>
      <c r="FT858" s="4"/>
      <c r="FU858" s="4"/>
      <c r="FV858" s="4"/>
      <c r="FW858" s="4"/>
      <c r="FX858" s="4"/>
      <c r="FY858" s="4"/>
      <c r="FZ858" s="4"/>
      <c r="GA858" s="4"/>
      <c r="GB858" s="4"/>
      <c r="GC858" s="4"/>
      <c r="GD858" s="4"/>
      <c r="GE858" s="4"/>
      <c r="GF858" s="4"/>
      <c r="GG858" s="4"/>
      <c r="GH858" s="4"/>
      <c r="GI858" s="4"/>
      <c r="GJ858" s="4"/>
      <c r="GK858" s="4"/>
      <c r="GL858" s="4"/>
      <c r="GM858" s="4"/>
      <c r="GN858" s="4"/>
      <c r="GO858" s="4"/>
      <c r="GP858" s="4"/>
      <c r="GQ858" s="4"/>
      <c r="GR858" s="4"/>
      <c r="GS858" s="4"/>
      <c r="GT858" s="4"/>
      <c r="GU858" s="4"/>
      <c r="GV858" s="4"/>
      <c r="GW858" s="4"/>
      <c r="GX858" s="4"/>
      <c r="GY858" s="4"/>
      <c r="GZ858" s="4"/>
      <c r="HA858" s="4"/>
      <c r="HB858" s="4"/>
      <c r="HC858" s="4"/>
      <c r="HD858" s="4"/>
      <c r="HE858" s="4"/>
      <c r="HF858" s="4"/>
      <c r="HG858" s="4"/>
      <c r="HH858" s="4"/>
      <c r="HI858" s="4"/>
      <c r="HJ858" s="4"/>
      <c r="HK858" s="4"/>
      <c r="HL858" s="4"/>
      <c r="HM858" s="4"/>
      <c r="HN858" s="4"/>
      <c r="HO858" s="4"/>
      <c r="HP858" s="4"/>
      <c r="HQ858" s="4"/>
      <c r="HR858" s="4"/>
      <c r="HS858" s="4"/>
      <c r="HT858" s="4"/>
      <c r="HU858" s="4"/>
      <c r="HV858" s="4"/>
      <c r="HW858" s="4"/>
      <c r="HX858" s="4"/>
      <c r="HY858" s="4"/>
      <c r="HZ858" s="4"/>
      <c r="IA858" s="4"/>
      <c r="IB858" s="4"/>
      <c r="IC858" s="4"/>
      <c r="ID858" s="4"/>
      <c r="IE858" s="4"/>
      <c r="IF858" s="4"/>
      <c r="IG858" s="4"/>
      <c r="IH858" s="4"/>
      <c r="II858" s="4"/>
      <c r="IJ858" s="4"/>
      <c r="IK858" s="4"/>
      <c r="IL858" s="4"/>
      <c r="IM858" s="4"/>
      <c r="IN858" s="4"/>
      <c r="IO858" s="4"/>
      <c r="IP858" s="4"/>
      <c r="IQ858" s="4"/>
      <c r="IR858" s="4"/>
      <c r="IS858" s="4"/>
      <c r="IT858" s="4"/>
      <c r="IU858" s="4"/>
      <c r="IV858" s="4"/>
      <c r="IW858" s="4"/>
      <c r="IX858" s="4"/>
      <c r="IY858" s="4"/>
      <c r="IZ858" s="4"/>
      <c r="JA858" s="4"/>
      <c r="JB858" s="4"/>
      <c r="JC858" s="4"/>
      <c r="JD858" s="4"/>
      <c r="JE858" s="4"/>
      <c r="JF858" s="4"/>
      <c r="JG858" s="4"/>
      <c r="JH858" s="4"/>
      <c r="JI858" s="4"/>
      <c r="JJ858" s="4"/>
      <c r="JK858" s="4"/>
      <c r="JL858" s="4"/>
      <c r="JM858" s="4"/>
      <c r="JN858" s="4"/>
      <c r="JO858" s="4"/>
      <c r="JP858" s="4"/>
      <c r="JQ858" s="4"/>
      <c r="JR858" s="4"/>
      <c r="JS858" s="4"/>
      <c r="JT858" s="4"/>
      <c r="JU858" s="4"/>
      <c r="JV858" s="4"/>
      <c r="JW858" s="4"/>
      <c r="JX858" s="4"/>
      <c r="JY858" s="4"/>
      <c r="JZ858" s="4"/>
      <c r="KA858" s="4"/>
      <c r="KB858" s="4"/>
      <c r="KC858" s="4"/>
      <c r="KD858" s="4"/>
      <c r="KE858" s="4"/>
      <c r="KF858" s="4"/>
      <c r="KG858" s="4"/>
      <c r="KH858" s="4"/>
      <c r="KI858" s="4"/>
      <c r="KJ858" s="4"/>
      <c r="KK858" s="4"/>
      <c r="KL858" s="4"/>
      <c r="KM858" s="4"/>
      <c r="KN858" s="4"/>
      <c r="KO858" s="4"/>
      <c r="KP858" s="4"/>
      <c r="KQ858" s="4"/>
      <c r="KR858" s="4"/>
      <c r="KS858" s="4"/>
      <c r="KT858" s="4"/>
      <c r="KU858" s="4"/>
      <c r="KV858" s="4"/>
      <c r="KW858" s="4"/>
      <c r="KX858" s="4"/>
      <c r="KY858" s="4"/>
      <c r="KZ858" s="4"/>
      <c r="LA858" s="4"/>
      <c r="LB858" s="4"/>
      <c r="LC858" s="4"/>
      <c r="LD858" s="4"/>
      <c r="LE858" s="4"/>
      <c r="LF858" s="4"/>
      <c r="LG858" s="4"/>
      <c r="LH858" s="4"/>
      <c r="LI858" s="4"/>
      <c r="LJ858" s="4"/>
      <c r="LK858" s="4"/>
      <c r="LL858" s="4"/>
      <c r="LM858" s="4"/>
      <c r="LN858" s="4"/>
      <c r="LO858" s="4"/>
      <c r="LP858" s="4"/>
      <c r="LQ858" s="4"/>
      <c r="LR858" s="4"/>
      <c r="LS858" s="4"/>
      <c r="LT858" s="4"/>
      <c r="LU858" s="4"/>
      <c r="LV858" s="4"/>
      <c r="LW858" s="4"/>
      <c r="LX858" s="4"/>
      <c r="LY858" s="4"/>
      <c r="LZ858" s="4"/>
      <c r="MA858" s="4"/>
      <c r="MB858" s="4"/>
      <c r="MC858" s="4"/>
      <c r="MD858" s="4"/>
      <c r="ME858" s="4"/>
      <c r="MF858" s="4"/>
      <c r="MG858" s="4"/>
      <c r="MH858" s="4"/>
      <c r="MI858" s="4"/>
      <c r="MJ858" s="4"/>
      <c r="MK858" s="4"/>
      <c r="ML858" s="4"/>
      <c r="MM858" s="4"/>
      <c r="MN858" s="4"/>
      <c r="MO858" s="4"/>
      <c r="MP858" s="4"/>
      <c r="MQ858" s="4"/>
      <c r="MR858" s="4"/>
      <c r="MS858" s="4"/>
      <c r="MT858" s="4"/>
      <c r="MU858" s="4"/>
      <c r="MV858" s="4"/>
      <c r="MW858" s="4"/>
      <c r="MX858" s="4"/>
      <c r="MY858" s="4"/>
      <c r="MZ858" s="4"/>
      <c r="NA858" s="4"/>
      <c r="NB858" s="4"/>
      <c r="NC858" s="4"/>
      <c r="ND858" s="4"/>
      <c r="NE858" s="4"/>
      <c r="NF858" s="4"/>
      <c r="NG858" s="4"/>
      <c r="NH858" s="4"/>
      <c r="NI858" s="4"/>
      <c r="NJ858" s="4"/>
      <c r="NK858" s="4"/>
      <c r="NL858" s="4"/>
      <c r="NM858" s="4"/>
      <c r="NN858" s="4"/>
      <c r="NO858" s="4"/>
      <c r="NP858" s="4"/>
      <c r="NQ858" s="4"/>
      <c r="NR858" s="4"/>
      <c r="NS858" s="4"/>
      <c r="NT858" s="4"/>
      <c r="NU858" s="4"/>
      <c r="NV858" s="4"/>
      <c r="NW858" s="4"/>
      <c r="NX858" s="4"/>
      <c r="NY858" s="4"/>
      <c r="NZ858" s="4"/>
      <c r="OA858" s="4"/>
      <c r="OB858" s="4"/>
      <c r="OC858" s="4"/>
      <c r="OD858" s="4"/>
      <c r="OE858" s="4"/>
      <c r="OF858" s="4"/>
      <c r="OG858" s="4"/>
      <c r="OH858" s="4"/>
      <c r="OI858" s="4"/>
      <c r="OJ858" s="4"/>
      <c r="OK858" s="4"/>
      <c r="OL858" s="4"/>
      <c r="OM858" s="4"/>
      <c r="ON858" s="4"/>
      <c r="OO858" s="4"/>
      <c r="OP858" s="4"/>
      <c r="OQ858" s="4"/>
      <c r="OR858" s="4"/>
      <c r="OS858" s="4"/>
      <c r="OT858" s="4"/>
      <c r="OU858" s="4"/>
      <c r="OV858" s="4"/>
      <c r="OW858" s="4"/>
      <c r="OX858" s="4"/>
      <c r="OY858" s="4"/>
      <c r="OZ858" s="4"/>
      <c r="PA858" s="4"/>
      <c r="PB858" s="4"/>
      <c r="PC858" s="4"/>
      <c r="PD858" s="4"/>
      <c r="PE858" s="4"/>
      <c r="PF858" s="4"/>
      <c r="PG858" s="4"/>
      <c r="PH858" s="4"/>
      <c r="PI858" s="4"/>
      <c r="PJ858" s="4"/>
      <c r="PK858" s="4"/>
      <c r="PL858" s="4"/>
      <c r="PM858" s="4"/>
      <c r="PN858" s="4"/>
      <c r="PO858" s="4"/>
      <c r="PP858" s="4"/>
      <c r="PQ858" s="4"/>
      <c r="PR858" s="4"/>
      <c r="PS858" s="4"/>
      <c r="PT858" s="4"/>
      <c r="PU858" s="4"/>
      <c r="PV858" s="4"/>
      <c r="PW858" s="4"/>
      <c r="PX858" s="4"/>
      <c r="PY858" s="4"/>
      <c r="PZ858" s="4"/>
      <c r="QA858" s="4"/>
      <c r="QB858" s="4"/>
      <c r="QC858" s="4"/>
      <c r="QD858" s="4"/>
      <c r="QE858" s="4"/>
      <c r="QF858" s="4"/>
      <c r="QG858" s="4"/>
      <c r="QH858" s="4"/>
      <c r="QI858" s="4"/>
      <c r="QJ858" s="4"/>
      <c r="QK858" s="4"/>
      <c r="QL858" s="4"/>
      <c r="QM858" s="4"/>
      <c r="QN858" s="4"/>
      <c r="QO858" s="4"/>
      <c r="QP858" s="4"/>
      <c r="QQ858" s="4"/>
      <c r="QR858" s="4"/>
      <c r="QS858" s="4"/>
      <c r="QT858" s="4"/>
      <c r="QU858" s="4"/>
      <c r="QV858" s="4"/>
      <c r="QW858" s="4"/>
      <c r="QX858" s="4"/>
      <c r="QY858" s="4"/>
      <c r="QZ858" s="4"/>
      <c r="RA858" s="4"/>
      <c r="RB858" s="4"/>
      <c r="RC858" s="4"/>
      <c r="RD858" s="4"/>
      <c r="RE858" s="4"/>
      <c r="RF858" s="4"/>
      <c r="RG858" s="4"/>
      <c r="RH858" s="4"/>
      <c r="RI858" s="4"/>
      <c r="RJ858" s="4"/>
      <c r="RK858" s="4"/>
      <c r="RL858" s="4"/>
      <c r="RM858" s="4"/>
      <c r="RN858" s="4"/>
      <c r="RO858" s="4"/>
      <c r="RP858" s="4"/>
      <c r="RQ858" s="4"/>
      <c r="RR858" s="4"/>
      <c r="RS858" s="4"/>
      <c r="RT858" s="4"/>
      <c r="RU858" s="4"/>
      <c r="RV858" s="4"/>
      <c r="RW858" s="4"/>
      <c r="RX858" s="4"/>
      <c r="RY858" s="4"/>
      <c r="RZ858" s="4"/>
      <c r="SA858" s="4"/>
      <c r="SB858" s="4"/>
      <c r="SC858" s="4"/>
      <c r="SD858" s="4"/>
      <c r="SE858" s="4"/>
      <c r="SF858" s="4"/>
      <c r="SG858" s="4"/>
      <c r="SH858" s="4"/>
      <c r="SI858" s="4"/>
      <c r="SJ858" s="4"/>
      <c r="SK858" s="4"/>
      <c r="SL858" s="4"/>
      <c r="SM858" s="4"/>
      <c r="SN858" s="4"/>
      <c r="SO858" s="4"/>
      <c r="SP858" s="4"/>
      <c r="SQ858" s="4"/>
      <c r="SR858" s="4"/>
      <c r="SS858" s="4"/>
      <c r="ST858" s="4"/>
      <c r="SU858" s="4"/>
      <c r="SV858" s="4"/>
      <c r="SW858" s="4"/>
      <c r="SX858" s="4"/>
      <c r="SY858" s="4"/>
      <c r="SZ858" s="4"/>
      <c r="TA858" s="4"/>
      <c r="TB858" s="4"/>
      <c r="TC858" s="4"/>
      <c r="TD858" s="4"/>
      <c r="TE858" s="4"/>
      <c r="TF858" s="4"/>
      <c r="TG858" s="4"/>
      <c r="TH858" s="4"/>
      <c r="TI858" s="4"/>
      <c r="TJ858" s="4"/>
      <c r="TK858" s="4"/>
      <c r="TL858" s="4"/>
      <c r="TM858" s="4"/>
      <c r="TN858" s="4"/>
      <c r="TO858" s="4"/>
      <c r="TP858" s="4"/>
      <c r="TQ858" s="4"/>
      <c r="TR858" s="4"/>
      <c r="TS858" s="4"/>
      <c r="TT858" s="4"/>
      <c r="TU858" s="4"/>
      <c r="TV858" s="4"/>
      <c r="TW858" s="4"/>
      <c r="TX858" s="4"/>
      <c r="TY858" s="4"/>
      <c r="TZ858" s="4"/>
      <c r="UA858" s="4"/>
      <c r="UB858" s="4"/>
      <c r="UC858" s="4"/>
      <c r="UD858" s="4"/>
      <c r="UE858" s="4"/>
      <c r="UF858" s="4"/>
      <c r="UG858" s="4"/>
      <c r="UH858" s="4"/>
      <c r="UI858" s="4"/>
      <c r="UJ858" s="4"/>
      <c r="UK858" s="4"/>
      <c r="UL858" s="4"/>
      <c r="UM858" s="4"/>
      <c r="UN858" s="4"/>
      <c r="UO858" s="4"/>
      <c r="UP858" s="4"/>
      <c r="UQ858" s="4"/>
      <c r="UR858" s="4"/>
      <c r="US858" s="4"/>
      <c r="UT858" s="4"/>
      <c r="UU858" s="4"/>
      <c r="UV858" s="4"/>
      <c r="UW858" s="4"/>
      <c r="UX858" s="4"/>
      <c r="UY858" s="4"/>
      <c r="UZ858" s="4"/>
      <c r="VA858" s="4"/>
      <c r="VB858" s="4"/>
      <c r="VC858" s="4"/>
      <c r="VD858" s="4"/>
      <c r="VE858" s="4"/>
      <c r="VF858" s="4"/>
      <c r="VG858" s="4"/>
      <c r="VH858" s="4"/>
      <c r="VI858" s="4"/>
      <c r="VJ858" s="4"/>
      <c r="VK858" s="4"/>
      <c r="VL858" s="4"/>
      <c r="VM858" s="4"/>
      <c r="VN858" s="4"/>
      <c r="VO858" s="4"/>
      <c r="VP858" s="4"/>
      <c r="VQ858" s="4"/>
      <c r="VR858" s="4"/>
      <c r="VS858" s="4"/>
      <c r="VT858" s="4"/>
      <c r="VU858" s="4"/>
      <c r="VV858" s="4"/>
      <c r="VW858" s="4"/>
      <c r="VX858" s="4"/>
      <c r="VY858" s="4"/>
      <c r="VZ858" s="4"/>
      <c r="WA858" s="4"/>
      <c r="WB858" s="4"/>
      <c r="WC858" s="4"/>
      <c r="WD858" s="4"/>
      <c r="WE858" s="4"/>
      <c r="WF858" s="4"/>
      <c r="WG858" s="4"/>
      <c r="WH858" s="4"/>
      <c r="WI858" s="4"/>
      <c r="WJ858" s="4"/>
      <c r="WK858" s="4"/>
      <c r="WL858" s="4"/>
      <c r="WM858" s="4"/>
      <c r="WN858" s="4"/>
      <c r="WO858" s="4"/>
      <c r="WP858" s="4"/>
      <c r="WQ858" s="4"/>
      <c r="WR858" s="4"/>
      <c r="WS858" s="4"/>
      <c r="WT858" s="4"/>
      <c r="WU858" s="4"/>
      <c r="WV858" s="4"/>
      <c r="WW858" s="4"/>
      <c r="WX858" s="4"/>
      <c r="WY858" s="4"/>
      <c r="WZ858" s="4"/>
      <c r="XA858" s="4"/>
      <c r="XB858" s="4"/>
      <c r="XC858" s="4"/>
      <c r="XD858" s="4"/>
      <c r="XE858" s="4"/>
      <c r="XF858" s="4"/>
      <c r="XG858" s="4"/>
      <c r="XH858" s="4"/>
      <c r="XI858" s="4"/>
      <c r="XJ858" s="4"/>
      <c r="XK858" s="4"/>
      <c r="XL858" s="4"/>
      <c r="XM858" s="4"/>
      <c r="XN858" s="4"/>
      <c r="XO858" s="4"/>
      <c r="XP858" s="4"/>
      <c r="XQ858" s="4"/>
      <c r="XR858" s="4"/>
      <c r="XS858" s="4"/>
      <c r="XT858" s="4"/>
      <c r="XU858" s="4"/>
      <c r="XV858" s="4"/>
      <c r="XW858" s="4"/>
      <c r="XX858" s="4"/>
      <c r="XY858" s="4"/>
      <c r="XZ858" s="4"/>
      <c r="YA858" s="4"/>
      <c r="YB858" s="4"/>
      <c r="YC858" s="4"/>
      <c r="YD858" s="4"/>
      <c r="YE858" s="4"/>
      <c r="YF858" s="4"/>
      <c r="YG858" s="4"/>
      <c r="YH858" s="4"/>
      <c r="YI858" s="4"/>
      <c r="YJ858" s="4"/>
      <c r="YK858" s="4"/>
      <c r="YL858" s="4"/>
      <c r="YM858" s="4"/>
      <c r="YN858" s="4"/>
      <c r="YO858" s="4"/>
      <c r="YP858" s="4"/>
      <c r="YQ858" s="4"/>
      <c r="YR858" s="4"/>
      <c r="YS858" s="4"/>
      <c r="YT858" s="4"/>
      <c r="YU858" s="4"/>
      <c r="YV858" s="4"/>
      <c r="YW858" s="4"/>
      <c r="YX858" s="4"/>
      <c r="YY858" s="4"/>
      <c r="YZ858" s="4"/>
      <c r="ZA858" s="4"/>
      <c r="ZB858" s="4"/>
      <c r="ZC858" s="4"/>
      <c r="ZD858" s="4"/>
      <c r="ZE858" s="4"/>
      <c r="ZF858" s="4"/>
      <c r="ZG858" s="4"/>
      <c r="ZH858" s="4"/>
      <c r="ZI858" s="4"/>
      <c r="ZJ858" s="4"/>
      <c r="ZK858" s="4"/>
      <c r="ZL858" s="4"/>
      <c r="ZM858" s="4"/>
      <c r="ZN858" s="4"/>
      <c r="ZO858" s="4"/>
      <c r="ZP858" s="4"/>
      <c r="ZQ858" s="4"/>
      <c r="ZR858" s="4"/>
      <c r="ZS858" s="4"/>
      <c r="ZT858" s="4"/>
      <c r="ZU858" s="4"/>
      <c r="ZV858" s="4"/>
      <c r="ZW858" s="4"/>
      <c r="ZX858" s="4"/>
      <c r="ZY858" s="4"/>
      <c r="ZZ858" s="4"/>
      <c r="AAA858" s="4"/>
      <c r="AAB858" s="4"/>
      <c r="AAC858" s="4"/>
      <c r="AAD858" s="4"/>
      <c r="AAE858" s="4"/>
      <c r="AAF858" s="4"/>
      <c r="AAG858" s="4"/>
      <c r="AAH858" s="4"/>
      <c r="AAI858" s="4"/>
      <c r="AAJ858" s="4"/>
      <c r="AAK858" s="4"/>
      <c r="AAL858" s="4"/>
      <c r="AAM858" s="4"/>
      <c r="AAN858" s="4"/>
      <c r="AAO858" s="4"/>
      <c r="AAP858" s="4"/>
      <c r="AAQ858" s="4"/>
      <c r="AAR858" s="4"/>
      <c r="AAS858" s="4"/>
      <c r="AAT858" s="4"/>
      <c r="AAU858" s="4"/>
      <c r="AAV858" s="4"/>
      <c r="AAW858" s="4"/>
      <c r="AAX858" s="4"/>
      <c r="AAY858" s="4"/>
      <c r="AAZ858" s="4"/>
      <c r="ABA858" s="4"/>
      <c r="ABB858" s="4"/>
      <c r="ABC858" s="4"/>
      <c r="ABD858" s="4"/>
      <c r="ABE858" s="4"/>
      <c r="ABF858" s="4"/>
      <c r="ABG858" s="4"/>
      <c r="ABH858" s="4"/>
      <c r="ABI858" s="4"/>
      <c r="ABJ858" s="4"/>
      <c r="ABK858" s="4"/>
      <c r="ABL858" s="4"/>
      <c r="ABM858" s="4"/>
      <c r="ABN858" s="4"/>
      <c r="ABO858" s="4"/>
      <c r="ABP858" s="4"/>
      <c r="ABQ858" s="4"/>
      <c r="ABR858" s="4"/>
      <c r="ABS858" s="4"/>
      <c r="ABT858" s="4"/>
      <c r="ABU858" s="4"/>
      <c r="ABV858" s="4"/>
      <c r="ABW858" s="4"/>
      <c r="ABX858" s="4"/>
      <c r="ABY858" s="4"/>
      <c r="ABZ858" s="4"/>
      <c r="ACA858" s="4"/>
      <c r="ACB858" s="4"/>
      <c r="ACC858" s="4"/>
      <c r="ACD858" s="4"/>
      <c r="ACE858" s="4"/>
      <c r="ACF858" s="4"/>
      <c r="ACG858" s="4"/>
      <c r="ACH858" s="4"/>
      <c r="ACI858" s="4"/>
      <c r="ACJ858" s="4"/>
      <c r="ACK858" s="4"/>
      <c r="ACL858" s="4"/>
      <c r="ACM858" s="4"/>
      <c r="ACN858" s="4"/>
      <c r="ACO858" s="4"/>
      <c r="ACP858" s="4"/>
      <c r="ACQ858" s="4"/>
      <c r="ACR858" s="4"/>
      <c r="ACS858" s="4"/>
      <c r="ACT858" s="4"/>
      <c r="ACU858" s="4"/>
      <c r="ACV858" s="4"/>
      <c r="ACW858" s="4"/>
      <c r="ACX858" s="4"/>
      <c r="ACY858" s="4"/>
      <c r="ACZ858" s="4"/>
      <c r="ADA858" s="4"/>
      <c r="ADB858" s="4"/>
      <c r="ADC858" s="4"/>
      <c r="ADD858" s="4"/>
      <c r="ADE858" s="4"/>
      <c r="ADF858" s="4"/>
      <c r="ADG858" s="4"/>
      <c r="ADH858" s="4"/>
      <c r="ADI858" s="4"/>
      <c r="ADJ858" s="4"/>
      <c r="ADK858" s="4"/>
      <c r="ADL858" s="4"/>
      <c r="ADM858" s="4"/>
      <c r="ADN858" s="4"/>
      <c r="ADO858" s="4"/>
      <c r="ADP858" s="4"/>
      <c r="ADQ858" s="4"/>
      <c r="ADR858" s="4"/>
      <c r="ADS858" s="4"/>
      <c r="ADT858" s="4"/>
      <c r="ADU858" s="4"/>
      <c r="ADV858" s="4"/>
      <c r="ADW858" s="4"/>
      <c r="ADX858" s="4"/>
      <c r="ADY858" s="4"/>
      <c r="ADZ858" s="4"/>
      <c r="AEA858" s="4"/>
      <c r="AEB858" s="4"/>
      <c r="AEC858" s="4"/>
      <c r="AED858" s="4"/>
      <c r="AEE858" s="4"/>
      <c r="AEF858" s="4"/>
      <c r="AEG858" s="4"/>
      <c r="AEH858" s="4"/>
      <c r="AEI858" s="4"/>
      <c r="AEJ858" s="4"/>
      <c r="AEK858" s="4"/>
      <c r="AEL858" s="4"/>
      <c r="AEM858" s="4"/>
      <c r="AEN858" s="4"/>
      <c r="AEO858" s="4"/>
      <c r="AEP858" s="4"/>
      <c r="AEQ858" s="4"/>
      <c r="AER858" s="4"/>
      <c r="AES858" s="4"/>
      <c r="AET858" s="4"/>
      <c r="AEU858" s="4"/>
      <c r="AEV858" s="4"/>
      <c r="AEW858" s="4"/>
      <c r="AEX858" s="4"/>
      <c r="AEY858" s="4"/>
      <c r="AEZ858" s="4"/>
      <c r="AFA858" s="4"/>
      <c r="AFB858" s="4"/>
      <c r="AFC858" s="4"/>
      <c r="AFD858" s="4"/>
      <c r="AFE858" s="4"/>
      <c r="AFF858" s="4"/>
      <c r="AFG858" s="4"/>
      <c r="AFH858" s="4"/>
      <c r="AFI858" s="4"/>
      <c r="AFJ858" s="4"/>
      <c r="AFK858" s="4"/>
      <c r="AFL858" s="4"/>
      <c r="AFM858" s="4"/>
      <c r="AFN858" s="4"/>
      <c r="AFO858" s="4"/>
      <c r="AFP858" s="4"/>
      <c r="AFQ858" s="4"/>
      <c r="AFR858" s="4"/>
      <c r="AFS858" s="4"/>
      <c r="AFT858" s="4"/>
      <c r="AFU858" s="4"/>
      <c r="AFV858" s="4"/>
      <c r="AFW858" s="4"/>
      <c r="AFX858" s="4"/>
      <c r="AFY858" s="4"/>
      <c r="AFZ858" s="4"/>
      <c r="AGA858" s="4"/>
      <c r="AGB858" s="4"/>
      <c r="AGC858" s="4"/>
      <c r="AGD858" s="4"/>
      <c r="AGE858" s="4"/>
      <c r="AGF858" s="4"/>
      <c r="AGG858" s="4"/>
      <c r="AGH858" s="4"/>
      <c r="AGI858" s="4"/>
      <c r="AGJ858" s="4"/>
      <c r="AGK858" s="4"/>
      <c r="AGL858" s="4"/>
      <c r="AGM858" s="4"/>
      <c r="AGN858" s="4"/>
      <c r="AGO858" s="4"/>
      <c r="AGP858" s="4"/>
      <c r="AGQ858" s="4"/>
      <c r="AGR858" s="4"/>
      <c r="AGS858" s="4"/>
      <c r="AGT858" s="4"/>
      <c r="AGU858" s="4"/>
      <c r="AGV858" s="4"/>
      <c r="AGW858" s="4"/>
      <c r="AGX858" s="4"/>
      <c r="AGY858" s="4"/>
      <c r="AGZ858" s="4"/>
      <c r="AHA858" s="4"/>
      <c r="AHB858" s="4"/>
      <c r="AHC858" s="4"/>
      <c r="AHD858" s="4"/>
      <c r="AHE858" s="4"/>
      <c r="AHF858" s="4"/>
      <c r="AHG858" s="4"/>
      <c r="AHH858" s="4"/>
      <c r="AHI858" s="4"/>
      <c r="AHJ858" s="4"/>
      <c r="AHK858" s="4"/>
      <c r="AHL858" s="4"/>
      <c r="AHM858" s="4"/>
      <c r="AHN858" s="4"/>
      <c r="AHO858" s="4"/>
      <c r="AHP858" s="4"/>
      <c r="AHQ858" s="4"/>
      <c r="AHR858" s="4"/>
      <c r="AHS858" s="4"/>
      <c r="AHT858" s="4"/>
      <c r="AHU858" s="4"/>
      <c r="AHV858" s="4"/>
      <c r="AHW858" s="4"/>
      <c r="AHX858" s="4"/>
      <c r="AHY858" s="4"/>
      <c r="AHZ858" s="4"/>
      <c r="AIA858" s="4"/>
      <c r="AIB858" s="4"/>
      <c r="AIC858" s="4"/>
      <c r="AID858" s="4"/>
      <c r="AIE858" s="4"/>
      <c r="AIF858" s="4"/>
      <c r="AIG858" s="4"/>
      <c r="AIH858" s="4"/>
      <c r="AII858" s="4"/>
      <c r="AIJ858" s="4"/>
      <c r="AIK858" s="4"/>
      <c r="AIL858" s="4"/>
      <c r="AIM858" s="4"/>
      <c r="AIN858" s="4"/>
      <c r="AIO858" s="4"/>
      <c r="AIP858" s="4"/>
      <c r="AIQ858" s="4"/>
      <c r="AIR858" s="4"/>
      <c r="AIS858" s="4"/>
      <c r="AIT858" s="4"/>
      <c r="AIU858" s="4"/>
      <c r="AIV858" s="4"/>
      <c r="AIW858" s="4"/>
      <c r="AIX858" s="4"/>
      <c r="AIY858" s="4"/>
      <c r="AIZ858" s="4"/>
      <c r="AJA858" s="4"/>
      <c r="AJB858" s="4"/>
      <c r="AJC858" s="4"/>
      <c r="AJD858" s="4"/>
      <c r="AJE858" s="4"/>
      <c r="AJF858" s="4"/>
      <c r="AJG858" s="4"/>
      <c r="AJH858" s="4"/>
      <c r="AJI858" s="4"/>
      <c r="AJJ858" s="4"/>
      <c r="AJK858" s="4"/>
      <c r="AJL858" s="4"/>
      <c r="AJM858" s="4"/>
      <c r="AJN858" s="4"/>
      <c r="AJO858" s="4"/>
      <c r="AJP858" s="4"/>
      <c r="AJQ858" s="4"/>
      <c r="AJR858" s="4"/>
      <c r="AJS858" s="4"/>
      <c r="AJT858" s="4"/>
      <c r="AJU858" s="4"/>
      <c r="AJV858" s="4"/>
      <c r="AJW858" s="4"/>
      <c r="AJX858" s="4"/>
      <c r="AJY858" s="4"/>
      <c r="AJZ858" s="4"/>
      <c r="AKA858" s="4"/>
      <c r="AKB858" s="4"/>
      <c r="AKC858" s="4"/>
      <c r="AKD858" s="4"/>
      <c r="AKE858" s="4"/>
      <c r="AKF858" s="4"/>
      <c r="AKG858" s="4"/>
      <c r="AKH858" s="4"/>
      <c r="AKI858" s="4"/>
      <c r="AKJ858" s="4"/>
      <c r="AKK858" s="4"/>
      <c r="AKL858" s="4"/>
      <c r="AKM858" s="4"/>
      <c r="AKN858" s="4"/>
      <c r="AKO858" s="4"/>
      <c r="AKP858" s="4"/>
      <c r="AKQ858" s="4"/>
      <c r="AKR858" s="4"/>
      <c r="AKS858" s="4"/>
      <c r="AKT858" s="4"/>
      <c r="AKU858" s="4"/>
      <c r="AKV858" s="4"/>
      <c r="AKW858" s="4"/>
      <c r="AKX858" s="4"/>
      <c r="AKY858" s="4"/>
      <c r="AKZ858" s="4"/>
      <c r="ALA858" s="4"/>
      <c r="ALB858" s="4"/>
      <c r="ALC858" s="4"/>
      <c r="ALD858" s="4"/>
      <c r="ALE858" s="4"/>
      <c r="ALF858" s="4"/>
      <c r="ALG858" s="4"/>
      <c r="ALH858" s="4"/>
      <c r="ALI858" s="4"/>
      <c r="ALJ858" s="4"/>
      <c r="ALK858" s="4"/>
      <c r="ALL858" s="4"/>
      <c r="ALM858" s="4"/>
      <c r="ALN858" s="4"/>
      <c r="ALO858" s="4"/>
      <c r="ALP858" s="4"/>
      <c r="ALQ858" s="4"/>
      <c r="ALR858" s="4"/>
      <c r="ALS858" s="4"/>
      <c r="ALT858" s="4"/>
      <c r="ALU858" s="4"/>
      <c r="ALV858" s="4"/>
      <c r="ALW858" s="4"/>
      <c r="ALX858" s="4"/>
      <c r="ALY858" s="4"/>
      <c r="ALZ858" s="4"/>
      <c r="AMA858" s="4"/>
      <c r="AMB858" s="4"/>
      <c r="AMC858" s="4"/>
      <c r="AMD858" s="4"/>
      <c r="AME858" s="4"/>
      <c r="AMF858" s="4"/>
      <c r="AMG858" s="4"/>
      <c r="AMH858" s="4"/>
      <c r="AMI858" s="4"/>
      <c r="AMJ858" s="4"/>
      <c r="AMK858" s="4"/>
      <c r="AML858" s="4"/>
      <c r="AMM858" s="4"/>
      <c r="AMN858" s="4"/>
      <c r="AMO858" s="4"/>
      <c r="AMP858" s="4"/>
      <c r="AMQ858" s="4"/>
      <c r="AMR858" s="4"/>
      <c r="AMS858" s="4"/>
      <c r="AMT858" s="4"/>
      <c r="AMU858" s="4"/>
      <c r="AMV858" s="4"/>
      <c r="AMW858" s="4"/>
      <c r="AMX858" s="4"/>
      <c r="AMY858" s="4"/>
      <c r="AMZ858" s="4"/>
      <c r="ANA858" s="4"/>
      <c r="ANB858" s="4"/>
      <c r="ANC858" s="4"/>
      <c r="AND858" s="4"/>
      <c r="ANE858" s="4"/>
      <c r="ANF858" s="4"/>
      <c r="ANG858" s="4"/>
      <c r="ANH858" s="4"/>
      <c r="ANI858" s="4"/>
      <c r="ANJ858" s="4"/>
      <c r="ANK858" s="4"/>
      <c r="ANL858" s="4"/>
      <c r="ANM858" s="4"/>
      <c r="ANN858" s="4"/>
      <c r="ANO858" s="4"/>
      <c r="ANP858" s="4"/>
      <c r="ANQ858" s="4"/>
      <c r="ANR858" s="4"/>
      <c r="ANS858" s="4"/>
      <c r="ANT858" s="4"/>
      <c r="ANU858" s="4"/>
      <c r="ANV858" s="4"/>
      <c r="ANW858" s="4"/>
      <c r="ANX858" s="4"/>
      <c r="ANY858" s="4"/>
      <c r="ANZ858" s="4"/>
      <c r="AOA858" s="4"/>
      <c r="AOB858" s="4"/>
      <c r="AOC858" s="4"/>
      <c r="AOD858" s="4"/>
      <c r="AOE858" s="4"/>
      <c r="AOF858" s="4"/>
      <c r="AOG858" s="4"/>
      <c r="AOH858" s="4"/>
      <c r="AOI858" s="4"/>
      <c r="AOJ858" s="4"/>
      <c r="AOK858" s="4"/>
      <c r="AOL858" s="4"/>
      <c r="AOM858" s="4"/>
      <c r="AON858" s="4"/>
      <c r="AOO858" s="4"/>
      <c r="AOP858" s="4"/>
      <c r="AOQ858" s="4"/>
      <c r="AOR858" s="4"/>
      <c r="AOS858" s="4"/>
      <c r="AOT858" s="4"/>
      <c r="AOU858" s="4"/>
      <c r="AOV858" s="4"/>
      <c r="AOW858" s="4"/>
      <c r="AOX858" s="4"/>
      <c r="AOY858" s="4"/>
      <c r="AOZ858" s="4"/>
      <c r="APA858" s="4"/>
      <c r="APB858" s="4"/>
      <c r="APC858" s="4"/>
      <c r="APD858" s="4"/>
      <c r="APE858" s="4"/>
      <c r="APF858" s="4"/>
      <c r="APG858" s="4"/>
      <c r="APH858" s="4"/>
      <c r="API858" s="4"/>
      <c r="APJ858" s="4"/>
      <c r="APK858" s="4"/>
      <c r="APL858" s="4"/>
      <c r="APM858" s="4"/>
      <c r="APN858" s="4"/>
      <c r="APO858" s="4"/>
      <c r="APP858" s="4"/>
      <c r="APQ858" s="4"/>
      <c r="APR858" s="4"/>
      <c r="APS858" s="4"/>
      <c r="APT858" s="4"/>
      <c r="APU858" s="4"/>
      <c r="APV858" s="4"/>
      <c r="APW858" s="4"/>
      <c r="APX858" s="4"/>
      <c r="APY858" s="4"/>
      <c r="APZ858" s="4"/>
      <c r="AQA858" s="4"/>
      <c r="AQB858" s="4"/>
      <c r="AQC858" s="4"/>
      <c r="AQD858" s="4"/>
      <c r="AQE858" s="4"/>
      <c r="AQF858" s="4"/>
      <c r="AQG858" s="4"/>
      <c r="AQH858" s="4"/>
      <c r="AQI858" s="4"/>
      <c r="AQJ858" s="4"/>
      <c r="AQK858" s="4"/>
      <c r="AQL858" s="4"/>
      <c r="AQM858" s="4"/>
      <c r="AQN858" s="4"/>
      <c r="AQO858" s="4"/>
      <c r="AQP858" s="4"/>
      <c r="AQQ858" s="4"/>
      <c r="AQR858" s="4"/>
      <c r="AQS858" s="4"/>
      <c r="AQT858" s="4"/>
      <c r="AQU858" s="4"/>
      <c r="AQV858" s="4"/>
      <c r="AQW858" s="4"/>
      <c r="AQX858" s="4"/>
      <c r="AQY858" s="4"/>
      <c r="AQZ858" s="4"/>
      <c r="ARA858" s="4"/>
      <c r="ARB858" s="4"/>
      <c r="ARC858" s="4"/>
      <c r="ARD858" s="4"/>
      <c r="ARE858" s="4"/>
      <c r="ARF858" s="4"/>
      <c r="ARG858" s="4"/>
      <c r="ARH858" s="4"/>
      <c r="ARI858" s="4"/>
      <c r="ARJ858" s="4"/>
      <c r="ARK858" s="4"/>
      <c r="ARL858" s="4"/>
      <c r="ARM858" s="4"/>
      <c r="ARN858" s="4"/>
      <c r="ARO858" s="4"/>
      <c r="ARP858" s="4"/>
      <c r="ARQ858" s="4"/>
      <c r="ARR858" s="4"/>
      <c r="ARS858" s="4"/>
      <c r="ART858" s="4"/>
      <c r="ARU858" s="4"/>
      <c r="ARV858" s="4"/>
      <c r="ARW858" s="4"/>
      <c r="ARX858" s="4"/>
      <c r="ARY858" s="4"/>
      <c r="ARZ858" s="4"/>
      <c r="ASA858" s="4"/>
      <c r="ASB858" s="4"/>
      <c r="ASC858" s="4"/>
      <c r="ASD858" s="4"/>
      <c r="ASE858" s="4"/>
      <c r="ASF858" s="4"/>
      <c r="ASG858" s="4"/>
      <c r="ASH858" s="4"/>
      <c r="ASI858" s="4"/>
      <c r="ASJ858" s="4"/>
      <c r="ASK858" s="4"/>
      <c r="ASL858" s="4"/>
      <c r="ASM858" s="4"/>
      <c r="ASN858" s="4"/>
      <c r="ASO858" s="4"/>
      <c r="ASP858" s="4"/>
      <c r="ASQ858" s="4"/>
      <c r="ASR858" s="4"/>
      <c r="ASS858" s="4"/>
      <c r="AST858" s="4"/>
      <c r="ASU858" s="4"/>
      <c r="ASV858" s="4"/>
      <c r="ASW858" s="4"/>
      <c r="ASX858" s="4"/>
      <c r="ASY858" s="4"/>
      <c r="ASZ858" s="4"/>
      <c r="ATA858" s="4"/>
      <c r="ATB858" s="4"/>
      <c r="ATC858" s="4"/>
      <c r="ATD858" s="4"/>
      <c r="ATE858" s="4"/>
      <c r="ATF858" s="4"/>
      <c r="ATG858" s="4"/>
      <c r="ATH858" s="4"/>
      <c r="ATI858" s="4"/>
      <c r="ATJ858" s="4"/>
      <c r="ATK858" s="4"/>
      <c r="ATL858" s="4"/>
      <c r="ATM858" s="4"/>
      <c r="ATN858" s="4"/>
      <c r="ATO858" s="4"/>
      <c r="ATP858" s="4"/>
      <c r="ATQ858" s="4"/>
      <c r="ATR858" s="4"/>
      <c r="ATS858" s="4"/>
      <c r="ATT858" s="4"/>
      <c r="ATU858" s="4"/>
      <c r="ATV858" s="4"/>
      <c r="ATW858" s="4"/>
      <c r="ATX858" s="4"/>
      <c r="ATY858" s="4"/>
      <c r="ATZ858" s="4"/>
      <c r="AUA858" s="4"/>
      <c r="AUB858" s="4"/>
      <c r="AUC858" s="4"/>
      <c r="AUD858" s="4"/>
      <c r="AUE858" s="4"/>
      <c r="AUF858" s="4"/>
      <c r="AUG858" s="4"/>
      <c r="AUH858" s="4"/>
      <c r="AUI858" s="4"/>
      <c r="AUJ858" s="4"/>
      <c r="AUK858" s="4"/>
      <c r="AUL858" s="4"/>
      <c r="AUM858" s="4"/>
      <c r="AUN858" s="4"/>
      <c r="AUO858" s="4"/>
      <c r="AUP858" s="4"/>
      <c r="AUQ858" s="4"/>
      <c r="AUR858" s="4"/>
      <c r="AUS858" s="4"/>
      <c r="AUT858" s="4"/>
      <c r="AUU858" s="4"/>
      <c r="AUV858" s="4"/>
      <c r="AUW858" s="4"/>
      <c r="AUX858" s="4"/>
      <c r="AUY858" s="4"/>
      <c r="AUZ858" s="4"/>
      <c r="AVA858" s="4"/>
      <c r="AVB858" s="4"/>
      <c r="AVC858" s="4"/>
      <c r="AVD858" s="4"/>
      <c r="AVE858" s="4"/>
      <c r="AVF858" s="4"/>
      <c r="AVG858" s="4"/>
      <c r="AVH858" s="4"/>
      <c r="AVI858" s="4"/>
      <c r="AVJ858" s="4"/>
      <c r="AVK858" s="4"/>
      <c r="AVL858" s="4"/>
      <c r="AVM858" s="4"/>
      <c r="AVN858" s="4"/>
      <c r="AVO858" s="4"/>
      <c r="AVP858" s="4"/>
      <c r="AVQ858" s="4"/>
      <c r="AVR858" s="4"/>
      <c r="AVS858" s="4"/>
      <c r="AVT858" s="4"/>
      <c r="AVU858" s="4"/>
      <c r="AVV858" s="4"/>
      <c r="AVW858" s="4"/>
      <c r="AVX858" s="4"/>
      <c r="AVY858" s="4"/>
      <c r="AVZ858" s="4"/>
      <c r="AWA858" s="4"/>
      <c r="AWB858" s="4"/>
      <c r="AWC858" s="4"/>
      <c r="AWD858" s="4"/>
      <c r="AWE858" s="4"/>
      <c r="AWF858" s="4"/>
      <c r="AWG858" s="4"/>
      <c r="AWH858" s="4"/>
      <c r="AWI858" s="4"/>
      <c r="AWJ858" s="4"/>
      <c r="AWK858" s="4"/>
      <c r="AWL858" s="4"/>
      <c r="AWM858" s="4"/>
      <c r="AWN858" s="4"/>
      <c r="AWO858" s="4"/>
      <c r="AWP858" s="4"/>
      <c r="AWQ858" s="4"/>
      <c r="AWR858" s="4"/>
      <c r="AWS858" s="4"/>
      <c r="AWT858" s="4"/>
      <c r="AWU858" s="4"/>
      <c r="AWV858" s="4"/>
      <c r="AWW858" s="4"/>
      <c r="AWX858" s="4"/>
      <c r="AWY858" s="4"/>
      <c r="AWZ858" s="4"/>
      <c r="AXA858" s="4"/>
      <c r="AXB858" s="4"/>
      <c r="AXC858" s="4"/>
      <c r="AXD858" s="4"/>
      <c r="AXE858" s="4"/>
      <c r="AXF858" s="4"/>
      <c r="AXG858" s="4"/>
      <c r="AXH858" s="4"/>
      <c r="AXI858" s="4"/>
      <c r="AXJ858" s="4"/>
      <c r="AXK858" s="4"/>
      <c r="AXL858" s="4"/>
      <c r="AXM858" s="4"/>
      <c r="AXN858" s="4"/>
      <c r="AXO858" s="4"/>
      <c r="AXP858" s="4"/>
      <c r="AXQ858" s="4"/>
      <c r="AXR858" s="4"/>
      <c r="AXS858" s="4"/>
      <c r="AXT858" s="4"/>
      <c r="AXU858" s="4"/>
      <c r="AXV858" s="4"/>
      <c r="AXW858" s="4"/>
      <c r="AXX858" s="4"/>
      <c r="AXY858" s="4"/>
      <c r="AXZ858" s="4"/>
      <c r="AYA858" s="4"/>
      <c r="AYB858" s="4"/>
      <c r="AYC858" s="4"/>
      <c r="AYD858" s="4"/>
      <c r="AYE858" s="4"/>
      <c r="AYF858" s="4"/>
      <c r="AYG858" s="4"/>
      <c r="AYH858" s="4"/>
      <c r="AYI858" s="4"/>
      <c r="AYJ858" s="4"/>
      <c r="AYK858" s="4"/>
      <c r="AYL858" s="4"/>
      <c r="AYM858" s="4"/>
      <c r="AYN858" s="4"/>
      <c r="AYO858" s="4"/>
      <c r="AYP858" s="4"/>
      <c r="AYQ858" s="4"/>
      <c r="AYR858" s="4"/>
      <c r="AYS858" s="4"/>
      <c r="AYT858" s="4"/>
      <c r="AYU858" s="4"/>
      <c r="AYV858" s="4"/>
      <c r="AYW858" s="4"/>
      <c r="AYX858" s="4"/>
      <c r="AYY858" s="4"/>
      <c r="AYZ858" s="4"/>
      <c r="AZA858" s="4"/>
      <c r="AZB858" s="4"/>
      <c r="AZC858" s="4"/>
      <c r="AZD858" s="4"/>
      <c r="AZE858" s="4"/>
      <c r="AZF858" s="4"/>
      <c r="AZG858" s="4"/>
      <c r="AZH858" s="4"/>
      <c r="AZI858" s="4"/>
      <c r="AZJ858" s="4"/>
      <c r="AZK858" s="4"/>
      <c r="AZL858" s="4"/>
      <c r="AZM858" s="4"/>
      <c r="AZN858" s="4"/>
      <c r="AZO858" s="4"/>
      <c r="AZP858" s="4"/>
      <c r="AZQ858" s="4"/>
      <c r="AZR858" s="4"/>
      <c r="AZS858" s="4"/>
      <c r="AZT858" s="4"/>
      <c r="AZU858" s="4"/>
      <c r="AZV858" s="4"/>
      <c r="AZW858" s="4"/>
      <c r="AZX858" s="4"/>
      <c r="AZY858" s="4"/>
      <c r="AZZ858" s="4"/>
      <c r="BAA858" s="4"/>
      <c r="BAB858" s="4"/>
      <c r="BAC858" s="4"/>
      <c r="BAD858" s="4"/>
      <c r="BAE858" s="4"/>
      <c r="BAF858" s="4"/>
      <c r="BAG858" s="4"/>
      <c r="BAH858" s="4"/>
      <c r="BAI858" s="4"/>
      <c r="BAJ858" s="4"/>
      <c r="BAK858" s="4"/>
      <c r="BAL858" s="4"/>
      <c r="BAM858" s="4"/>
      <c r="BAN858" s="4"/>
      <c r="BAO858" s="4"/>
      <c r="BAP858" s="4"/>
      <c r="BAQ858" s="4"/>
      <c r="BAR858" s="4"/>
      <c r="BAS858" s="4"/>
      <c r="BAT858" s="4"/>
      <c r="BAU858" s="4"/>
      <c r="BAV858" s="4"/>
      <c r="BAW858" s="4"/>
      <c r="BAX858" s="4"/>
      <c r="BAY858" s="4"/>
      <c r="BAZ858" s="4"/>
      <c r="BBA858" s="4"/>
      <c r="BBB858" s="4"/>
      <c r="BBC858" s="4"/>
      <c r="BBD858" s="4"/>
      <c r="BBE858" s="4"/>
      <c r="BBF858" s="4"/>
      <c r="BBG858" s="4"/>
      <c r="BBH858" s="4"/>
      <c r="BBI858" s="4"/>
      <c r="BBJ858" s="4"/>
      <c r="BBK858" s="4"/>
      <c r="BBL858" s="4"/>
      <c r="BBM858" s="4"/>
      <c r="BBN858" s="4"/>
      <c r="BBO858" s="4"/>
      <c r="BBP858" s="4"/>
      <c r="BBQ858" s="4"/>
      <c r="BBR858" s="4"/>
      <c r="BBS858" s="4"/>
      <c r="BBT858" s="4"/>
      <c r="BBU858" s="4"/>
      <c r="BBV858" s="4"/>
      <c r="BBW858" s="4"/>
      <c r="BBX858" s="4"/>
      <c r="BBY858" s="4"/>
      <c r="BBZ858" s="4"/>
      <c r="BCA858" s="4"/>
      <c r="BCB858" s="4"/>
      <c r="BCC858" s="4"/>
      <c r="BCD858" s="4"/>
      <c r="BCE858" s="4"/>
      <c r="BCF858" s="4"/>
      <c r="BCG858" s="4"/>
      <c r="BCH858" s="4"/>
      <c r="BCI858" s="4"/>
      <c r="BCJ858" s="4"/>
      <c r="BCK858" s="4"/>
      <c r="BCL858" s="4"/>
      <c r="BCM858" s="4"/>
      <c r="BCN858" s="4"/>
      <c r="BCO858" s="4"/>
      <c r="BCP858" s="4"/>
      <c r="BCQ858" s="4"/>
      <c r="BCR858" s="4"/>
      <c r="BCS858" s="4"/>
      <c r="BCT858" s="4"/>
      <c r="BCU858" s="4"/>
      <c r="BCV858" s="4"/>
      <c r="BCW858" s="4"/>
      <c r="BCX858" s="4"/>
      <c r="BCY858" s="4"/>
      <c r="BCZ858" s="4"/>
      <c r="BDA858" s="4"/>
      <c r="BDB858" s="4"/>
      <c r="BDC858" s="4"/>
      <c r="BDD858" s="4"/>
      <c r="BDE858" s="4"/>
      <c r="BDF858" s="4"/>
      <c r="BDG858" s="4"/>
      <c r="BDH858" s="4"/>
      <c r="BDI858" s="4"/>
      <c r="BDJ858" s="4"/>
      <c r="BDK858" s="4"/>
      <c r="BDL858" s="4"/>
      <c r="BDM858" s="4"/>
      <c r="BDN858" s="4"/>
      <c r="BDO858" s="4"/>
      <c r="BDP858" s="4"/>
      <c r="BDQ858" s="4"/>
      <c r="BDR858" s="4"/>
      <c r="BDS858" s="4"/>
      <c r="BDT858" s="4"/>
      <c r="BDU858" s="4"/>
      <c r="BDV858" s="4"/>
      <c r="BDW858" s="4"/>
      <c r="BDX858" s="4"/>
      <c r="BDY858" s="4"/>
      <c r="BDZ858" s="4"/>
      <c r="BEA858" s="4"/>
      <c r="BEB858" s="4"/>
      <c r="BEC858" s="4"/>
      <c r="BED858" s="4"/>
      <c r="BEE858" s="4"/>
      <c r="BEF858" s="4"/>
      <c r="BEG858" s="4"/>
      <c r="BEH858" s="4"/>
      <c r="BEI858" s="4"/>
      <c r="BEJ858" s="4"/>
      <c r="BEK858" s="4"/>
      <c r="BEL858" s="4"/>
      <c r="BEM858" s="4"/>
      <c r="BEN858" s="4"/>
      <c r="BEO858" s="4"/>
      <c r="BEP858" s="4"/>
      <c r="BEQ858" s="4"/>
      <c r="BER858" s="4"/>
      <c r="BES858" s="4"/>
      <c r="BET858" s="4"/>
      <c r="BEU858" s="4"/>
      <c r="BEV858" s="4"/>
      <c r="BEW858" s="4"/>
      <c r="BEX858" s="4"/>
      <c r="BEY858" s="4"/>
      <c r="BEZ858" s="4"/>
      <c r="BFA858" s="4"/>
      <c r="BFB858" s="4"/>
      <c r="BFC858" s="4"/>
      <c r="BFD858" s="4"/>
      <c r="BFE858" s="4"/>
      <c r="BFF858" s="4"/>
      <c r="BFG858" s="4"/>
      <c r="BFH858" s="4"/>
      <c r="BFI858" s="4"/>
      <c r="BFJ858" s="4"/>
      <c r="BFK858" s="4"/>
      <c r="BFL858" s="4"/>
      <c r="BFM858" s="4"/>
      <c r="BFN858" s="4"/>
      <c r="BFO858" s="4"/>
      <c r="BFP858" s="4"/>
      <c r="BFQ858" s="4"/>
      <c r="BFR858" s="4"/>
      <c r="BFS858" s="4"/>
      <c r="BFT858" s="4"/>
      <c r="BFU858" s="4"/>
      <c r="BFV858" s="4"/>
      <c r="BFW858" s="4"/>
      <c r="BFX858" s="4"/>
      <c r="BFY858" s="4"/>
      <c r="BFZ858" s="4"/>
      <c r="BGA858" s="4"/>
      <c r="BGB858" s="4"/>
      <c r="BGC858" s="4"/>
      <c r="BGD858" s="4"/>
      <c r="BGE858" s="4"/>
      <c r="BGF858" s="4"/>
      <c r="BGG858" s="4"/>
      <c r="BGH858" s="4"/>
      <c r="BGI858" s="4"/>
      <c r="BGJ858" s="4"/>
      <c r="BGK858" s="4"/>
      <c r="BGL858" s="4"/>
      <c r="BGM858" s="4"/>
      <c r="BGN858" s="4"/>
      <c r="BGO858" s="4"/>
      <c r="BGP858" s="4"/>
      <c r="BGQ858" s="4"/>
      <c r="BGR858" s="4"/>
      <c r="BGS858" s="4"/>
      <c r="BGT858" s="4"/>
      <c r="BGU858" s="4"/>
      <c r="BGV858" s="4"/>
      <c r="BGW858" s="4"/>
      <c r="BGX858" s="4"/>
      <c r="BGY858" s="4"/>
      <c r="BGZ858" s="4"/>
      <c r="BHA858" s="4"/>
      <c r="BHB858" s="4"/>
      <c r="BHC858" s="4"/>
      <c r="BHD858" s="4"/>
      <c r="BHE858" s="4"/>
      <c r="BHF858" s="4"/>
      <c r="BHG858" s="4"/>
      <c r="BHH858" s="4"/>
      <c r="BHI858" s="4"/>
      <c r="BHJ858" s="4"/>
      <c r="BHK858" s="4"/>
      <c r="BHL858" s="4"/>
      <c r="BHM858" s="4"/>
      <c r="BHN858" s="4"/>
      <c r="BHO858" s="4"/>
      <c r="BHP858" s="4"/>
      <c r="BHQ858" s="4"/>
      <c r="BHR858" s="4"/>
      <c r="BHS858" s="4"/>
      <c r="BHT858" s="4"/>
      <c r="BHU858" s="4"/>
      <c r="BHV858" s="4"/>
      <c r="BHW858" s="4"/>
      <c r="BHX858" s="4"/>
      <c r="BHY858" s="4"/>
      <c r="BHZ858" s="4"/>
      <c r="BIA858" s="4"/>
      <c r="BIB858" s="4"/>
      <c r="BIC858" s="4"/>
      <c r="BID858" s="4"/>
      <c r="BIE858" s="4"/>
      <c r="BIF858" s="4"/>
      <c r="BIG858" s="4"/>
      <c r="BIH858" s="4"/>
      <c r="BII858" s="4"/>
      <c r="BIJ858" s="4"/>
      <c r="BIK858" s="4"/>
      <c r="BIL858" s="4"/>
      <c r="BIM858" s="4"/>
      <c r="BIN858" s="4"/>
      <c r="BIO858" s="4"/>
      <c r="BIP858" s="4"/>
      <c r="BIQ858" s="4"/>
      <c r="BIR858" s="4"/>
      <c r="BIS858" s="4"/>
      <c r="BIT858" s="4"/>
      <c r="BIU858" s="4"/>
      <c r="BIV858" s="4"/>
      <c r="BIW858" s="4"/>
      <c r="BIX858" s="4"/>
      <c r="BIY858" s="4"/>
      <c r="BIZ858" s="4"/>
      <c r="BJA858" s="4"/>
      <c r="BJB858" s="4"/>
      <c r="BJC858" s="4"/>
      <c r="BJD858" s="4"/>
      <c r="BJE858" s="4"/>
      <c r="BJF858" s="4"/>
      <c r="BJG858" s="4"/>
      <c r="BJH858" s="4"/>
      <c r="BJI858" s="4"/>
      <c r="BJJ858" s="4"/>
      <c r="BJK858" s="4"/>
      <c r="BJL858" s="4"/>
      <c r="BJM858" s="4"/>
      <c r="BJN858" s="4"/>
      <c r="BJO858" s="4"/>
      <c r="BJP858" s="4"/>
      <c r="BJQ858" s="4"/>
      <c r="BJR858" s="4"/>
      <c r="BJS858" s="4"/>
      <c r="BJT858" s="4"/>
      <c r="BJU858" s="4"/>
      <c r="BJV858" s="4"/>
      <c r="BJW858" s="4"/>
      <c r="BJX858" s="4"/>
      <c r="BJY858" s="4"/>
      <c r="BJZ858" s="4"/>
      <c r="BKA858" s="4"/>
      <c r="BKB858" s="4"/>
      <c r="BKC858" s="4"/>
      <c r="BKD858" s="4"/>
      <c r="BKE858" s="4"/>
      <c r="BKF858" s="4"/>
      <c r="BKG858" s="4"/>
      <c r="BKH858" s="4"/>
      <c r="BKI858" s="4"/>
      <c r="BKJ858" s="4"/>
      <c r="BKK858" s="4"/>
      <c r="BKL858" s="4"/>
      <c r="BKM858" s="4"/>
      <c r="BKN858" s="4"/>
      <c r="BKO858" s="4"/>
      <c r="BKP858" s="4"/>
      <c r="BKQ858" s="4"/>
      <c r="BKR858" s="4"/>
      <c r="BKS858" s="4"/>
      <c r="BKT858" s="4"/>
      <c r="BKU858" s="4"/>
      <c r="BKV858" s="4"/>
      <c r="BKW858" s="4"/>
      <c r="BKX858" s="4"/>
      <c r="BKY858" s="4"/>
      <c r="BKZ858" s="4"/>
      <c r="BLA858" s="4"/>
      <c r="BLB858" s="4"/>
      <c r="BLC858" s="4"/>
      <c r="BLD858" s="4"/>
      <c r="BLE858" s="4"/>
      <c r="BLF858" s="4"/>
      <c r="BLG858" s="4"/>
      <c r="BLH858" s="4"/>
      <c r="BLI858" s="4"/>
      <c r="BLJ858" s="4"/>
      <c r="BLK858" s="4"/>
      <c r="BLL858" s="4"/>
      <c r="BLM858" s="4"/>
      <c r="BLN858" s="4"/>
      <c r="BLO858" s="4"/>
      <c r="BLP858" s="4"/>
      <c r="BLQ858" s="4"/>
      <c r="BLR858" s="4"/>
      <c r="BLS858" s="4"/>
      <c r="BLT858" s="4"/>
      <c r="BLU858" s="4"/>
      <c r="BLV858" s="4"/>
      <c r="BLW858" s="4"/>
      <c r="BLX858" s="4"/>
      <c r="BLY858" s="4"/>
      <c r="BLZ858" s="4"/>
      <c r="BMA858" s="4"/>
      <c r="BMB858" s="4"/>
      <c r="BMC858" s="4"/>
      <c r="BMD858" s="4"/>
      <c r="BME858" s="4"/>
      <c r="BMF858" s="4"/>
      <c r="BMG858" s="4"/>
      <c r="BMH858" s="4"/>
      <c r="BMI858" s="4"/>
      <c r="BMJ858" s="4"/>
      <c r="BMK858" s="4"/>
      <c r="BML858" s="4"/>
      <c r="BMM858" s="4"/>
      <c r="BMN858" s="4"/>
      <c r="BMO858" s="4"/>
      <c r="BMP858" s="4"/>
      <c r="BMQ858" s="4"/>
      <c r="BMR858" s="4"/>
      <c r="BMS858" s="4"/>
      <c r="BMT858" s="4"/>
      <c r="BMU858" s="4"/>
      <c r="BMV858" s="4"/>
      <c r="BMW858" s="4"/>
      <c r="BMX858" s="4"/>
      <c r="BMY858" s="4"/>
      <c r="BMZ858" s="4"/>
      <c r="BNA858" s="4"/>
      <c r="BNB858" s="4"/>
      <c r="BNC858" s="4"/>
      <c r="BND858" s="4"/>
      <c r="BNE858" s="4"/>
      <c r="BNF858" s="4"/>
      <c r="BNG858" s="4"/>
      <c r="BNH858" s="4"/>
      <c r="BNI858" s="4"/>
      <c r="BNJ858" s="4"/>
      <c r="BNK858" s="4"/>
      <c r="BNL858" s="4"/>
      <c r="BNM858" s="4"/>
      <c r="BNN858" s="4"/>
      <c r="BNO858" s="4"/>
      <c r="BNP858" s="4"/>
      <c r="BNQ858" s="4"/>
      <c r="BNR858" s="4"/>
      <c r="BNS858" s="4"/>
      <c r="BNT858" s="4"/>
      <c r="BNU858" s="4"/>
      <c r="BNV858" s="4"/>
      <c r="BNW858" s="4"/>
      <c r="BNX858" s="4"/>
      <c r="BNY858" s="4"/>
      <c r="BNZ858" s="4"/>
      <c r="BOA858" s="4"/>
      <c r="BOB858" s="4"/>
      <c r="BOC858" s="4"/>
      <c r="BOD858" s="4"/>
      <c r="BOE858" s="4"/>
      <c r="BOF858" s="4"/>
      <c r="BOG858" s="4"/>
      <c r="BOH858" s="4"/>
      <c r="BOI858" s="4"/>
      <c r="BOJ858" s="4"/>
      <c r="BOK858" s="4"/>
      <c r="BOL858" s="4"/>
      <c r="BOM858" s="4"/>
      <c r="BON858" s="4"/>
      <c r="BOO858" s="4"/>
      <c r="BOP858" s="4"/>
      <c r="BOQ858" s="4"/>
      <c r="BOR858" s="4"/>
      <c r="BOS858" s="4"/>
      <c r="BOT858" s="4"/>
      <c r="BOU858" s="4"/>
      <c r="BOV858" s="4"/>
      <c r="BOW858" s="4"/>
      <c r="BOX858" s="4"/>
      <c r="BOY858" s="4"/>
      <c r="BOZ858" s="4"/>
      <c r="BPA858" s="4"/>
      <c r="BPB858" s="4"/>
      <c r="BPC858" s="4"/>
      <c r="BPD858" s="4"/>
      <c r="BPE858" s="4"/>
      <c r="BPF858" s="4"/>
      <c r="BPG858" s="4"/>
      <c r="BPH858" s="4"/>
      <c r="BPI858" s="4"/>
      <c r="BPJ858" s="4"/>
      <c r="BPK858" s="4"/>
      <c r="BPL858" s="4"/>
      <c r="BPM858" s="4"/>
      <c r="BPN858" s="4"/>
      <c r="BPO858" s="4"/>
      <c r="BPP858" s="4"/>
      <c r="BPQ858" s="4"/>
      <c r="BPR858" s="4"/>
      <c r="BPS858" s="4"/>
      <c r="BPT858" s="4"/>
      <c r="BPU858" s="4"/>
      <c r="BPV858" s="4"/>
      <c r="BPW858" s="4"/>
      <c r="BPX858" s="4"/>
      <c r="BPY858" s="4"/>
      <c r="BPZ858" s="4"/>
      <c r="BQA858" s="4"/>
      <c r="BQB858" s="4"/>
      <c r="BQC858" s="4"/>
      <c r="BQD858" s="4"/>
      <c r="BQE858" s="4"/>
      <c r="BQF858" s="4"/>
      <c r="BQG858" s="4"/>
      <c r="BQH858" s="4"/>
      <c r="BQI858" s="4"/>
      <c r="BQJ858" s="4"/>
      <c r="BQK858" s="4"/>
      <c r="BQL858" s="4"/>
      <c r="BQM858" s="4"/>
      <c r="BQN858" s="4"/>
      <c r="BQO858" s="4"/>
      <c r="BQP858" s="4"/>
      <c r="BQQ858" s="4"/>
      <c r="BQR858" s="4"/>
      <c r="BQS858" s="4"/>
      <c r="BQT858" s="4"/>
      <c r="BQU858" s="4"/>
      <c r="BQV858" s="4"/>
      <c r="BQW858" s="4"/>
      <c r="BQX858" s="4"/>
      <c r="BQY858" s="4"/>
      <c r="BQZ858" s="4"/>
      <c r="BRA858" s="4"/>
      <c r="BRB858" s="4"/>
      <c r="BRC858" s="4"/>
      <c r="BRD858" s="4"/>
      <c r="BRE858" s="4"/>
      <c r="BRF858" s="4"/>
      <c r="BRG858" s="4"/>
      <c r="BRH858" s="4"/>
      <c r="BRI858" s="4"/>
      <c r="BRJ858" s="4"/>
      <c r="BRK858" s="4"/>
      <c r="BRL858" s="4"/>
      <c r="BRM858" s="4"/>
      <c r="BRN858" s="4"/>
      <c r="BRO858" s="4"/>
      <c r="BRP858" s="4"/>
      <c r="BRQ858" s="4"/>
      <c r="BRR858" s="4"/>
      <c r="BRS858" s="4"/>
      <c r="BRT858" s="4"/>
      <c r="BRU858" s="4"/>
      <c r="BRV858" s="4"/>
      <c r="BRW858" s="4"/>
      <c r="BRX858" s="4"/>
      <c r="BRY858" s="4"/>
      <c r="BRZ858" s="4"/>
      <c r="BSA858" s="4"/>
      <c r="BSB858" s="4"/>
      <c r="BSC858" s="4"/>
      <c r="BSD858" s="4"/>
      <c r="BSE858" s="4"/>
      <c r="BSF858" s="4"/>
      <c r="BSG858" s="4"/>
      <c r="BSH858" s="4"/>
      <c r="BSI858" s="4"/>
      <c r="BSJ858" s="4"/>
      <c r="BSK858" s="4"/>
      <c r="BSL858" s="4"/>
      <c r="BSM858" s="4"/>
      <c r="BSN858" s="4"/>
      <c r="BSO858" s="4"/>
      <c r="BSP858" s="4"/>
      <c r="BSQ858" s="4"/>
      <c r="BSR858" s="4"/>
      <c r="BSS858" s="4"/>
      <c r="BST858" s="4"/>
      <c r="BSU858" s="4"/>
      <c r="BSV858" s="4"/>
      <c r="BSW858" s="4"/>
      <c r="BSX858" s="4"/>
      <c r="BSY858" s="4"/>
      <c r="BSZ858" s="4"/>
      <c r="BTA858" s="4"/>
      <c r="BTB858" s="4"/>
      <c r="BTC858" s="4"/>
      <c r="BTD858" s="4"/>
      <c r="BTE858" s="4"/>
      <c r="BTF858" s="4"/>
      <c r="BTG858" s="4"/>
      <c r="BTH858" s="4"/>
      <c r="BTI858" s="4"/>
      <c r="BTJ858" s="4"/>
      <c r="BTK858" s="4"/>
      <c r="BTL858" s="4"/>
      <c r="BTM858" s="4"/>
      <c r="BTN858" s="4"/>
      <c r="BTO858" s="4"/>
      <c r="BTP858" s="4"/>
      <c r="BTQ858" s="4"/>
      <c r="BTR858" s="4"/>
      <c r="BTS858" s="4"/>
      <c r="BTT858" s="4"/>
      <c r="BTU858" s="4"/>
      <c r="BTV858" s="4"/>
      <c r="BTW858" s="4"/>
      <c r="BTX858" s="4"/>
      <c r="BTY858" s="4"/>
      <c r="BTZ858" s="4"/>
      <c r="BUA858" s="4"/>
      <c r="BUB858" s="4"/>
      <c r="BUC858" s="4"/>
      <c r="BUD858" s="4"/>
      <c r="BUE858" s="4"/>
      <c r="BUF858" s="4"/>
      <c r="BUG858" s="4"/>
      <c r="BUH858" s="4"/>
      <c r="BUI858" s="4"/>
      <c r="BUJ858" s="4"/>
      <c r="BUK858" s="4"/>
      <c r="BUL858" s="4"/>
      <c r="BUM858" s="4"/>
      <c r="BUN858" s="4"/>
      <c r="BUO858" s="4"/>
      <c r="BUP858" s="4"/>
      <c r="BUQ858" s="4"/>
      <c r="BUR858" s="4"/>
      <c r="BUS858" s="4"/>
      <c r="BUT858" s="4"/>
      <c r="BUU858" s="4"/>
      <c r="BUV858" s="4"/>
      <c r="BUW858" s="4"/>
      <c r="BUX858" s="4"/>
      <c r="BUY858" s="4"/>
      <c r="BUZ858" s="4"/>
      <c r="BVA858" s="4"/>
      <c r="BVB858" s="4"/>
      <c r="BVC858" s="4"/>
      <c r="BVD858" s="4"/>
      <c r="BVE858" s="4"/>
      <c r="BVF858" s="4"/>
      <c r="BVG858" s="4"/>
      <c r="BVH858" s="4"/>
      <c r="BVI858" s="4"/>
      <c r="BVJ858" s="4"/>
      <c r="BVK858" s="4"/>
      <c r="BVL858" s="4"/>
      <c r="BVM858" s="4"/>
      <c r="BVN858" s="4"/>
      <c r="BVO858" s="4"/>
      <c r="BVP858" s="4"/>
      <c r="BVQ858" s="4"/>
      <c r="BVR858" s="4"/>
      <c r="BVS858" s="4"/>
      <c r="BVT858" s="4"/>
      <c r="BVU858" s="4"/>
      <c r="BVV858" s="4"/>
      <c r="BVW858" s="4"/>
      <c r="BVX858" s="4"/>
      <c r="BVY858" s="4"/>
      <c r="BVZ858" s="4"/>
      <c r="BWA858" s="4"/>
      <c r="BWB858" s="4"/>
      <c r="BWC858" s="4"/>
      <c r="BWD858" s="4"/>
      <c r="BWE858" s="4"/>
      <c r="BWF858" s="4"/>
      <c r="BWG858" s="4"/>
      <c r="BWH858" s="4"/>
      <c r="BWI858" s="4"/>
      <c r="BWJ858" s="4"/>
      <c r="BWK858" s="4"/>
      <c r="BWL858" s="4"/>
      <c r="BWM858" s="4"/>
      <c r="BWN858" s="4"/>
      <c r="BWO858" s="4"/>
      <c r="BWP858" s="4"/>
      <c r="BWQ858" s="4"/>
      <c r="BWR858" s="4"/>
      <c r="BWS858" s="4"/>
      <c r="BWT858" s="4"/>
      <c r="BWU858" s="4"/>
      <c r="BWV858" s="4"/>
      <c r="BWW858" s="4"/>
      <c r="BWX858" s="4"/>
      <c r="BWY858" s="4"/>
      <c r="BWZ858" s="4"/>
      <c r="BXA858" s="4"/>
      <c r="BXB858" s="4"/>
      <c r="BXC858" s="4"/>
      <c r="BXD858" s="4"/>
      <c r="BXE858" s="4"/>
      <c r="BXF858" s="4"/>
      <c r="BXG858" s="4"/>
      <c r="BXH858" s="4"/>
      <c r="BXI858" s="4"/>
      <c r="BXJ858" s="4"/>
      <c r="BXK858" s="4"/>
      <c r="BXL858" s="4"/>
      <c r="BXM858" s="4"/>
      <c r="BXN858" s="4"/>
      <c r="BXO858" s="4"/>
      <c r="BXP858" s="4"/>
      <c r="BXQ858" s="4"/>
      <c r="BXR858" s="4"/>
      <c r="BXS858" s="4"/>
      <c r="BXT858" s="4"/>
      <c r="BXU858" s="4"/>
      <c r="BXV858" s="4"/>
      <c r="BXW858" s="4"/>
      <c r="BXX858" s="4"/>
      <c r="BXY858" s="4"/>
      <c r="BXZ858" s="4"/>
      <c r="BYA858" s="4"/>
      <c r="BYB858" s="4"/>
      <c r="BYC858" s="4"/>
      <c r="BYD858" s="4"/>
      <c r="BYE858" s="4"/>
      <c r="BYF858" s="4"/>
      <c r="BYG858" s="4"/>
      <c r="BYH858" s="4"/>
      <c r="BYI858" s="4"/>
      <c r="BYJ858" s="4"/>
      <c r="BYK858" s="4"/>
      <c r="BYL858" s="4"/>
      <c r="BYM858" s="4"/>
      <c r="BYN858" s="4"/>
      <c r="BYO858" s="4"/>
      <c r="BYP858" s="4"/>
      <c r="BYQ858" s="4"/>
      <c r="BYR858" s="4"/>
      <c r="BYS858" s="4"/>
      <c r="BYT858" s="4"/>
      <c r="BYU858" s="4"/>
      <c r="BYV858" s="4"/>
      <c r="BYW858" s="4"/>
      <c r="BYX858" s="4"/>
      <c r="BYY858" s="4"/>
      <c r="BYZ858" s="4"/>
      <c r="BZA858" s="4"/>
      <c r="BZB858" s="4"/>
      <c r="BZC858" s="4"/>
      <c r="BZD858" s="4"/>
      <c r="BZE858" s="4"/>
      <c r="BZF858" s="4"/>
      <c r="BZG858" s="4"/>
      <c r="BZH858" s="4"/>
      <c r="BZI858" s="4"/>
      <c r="BZJ858" s="4"/>
      <c r="BZK858" s="4"/>
      <c r="BZL858" s="4"/>
      <c r="BZM858" s="4"/>
      <c r="BZN858" s="4"/>
      <c r="BZO858" s="4"/>
      <c r="BZP858" s="4"/>
      <c r="BZQ858" s="4"/>
      <c r="BZR858" s="4"/>
      <c r="BZS858" s="4"/>
      <c r="BZT858" s="4"/>
      <c r="BZU858" s="4"/>
      <c r="BZV858" s="4"/>
      <c r="BZW858" s="4"/>
      <c r="BZX858" s="4"/>
      <c r="BZY858" s="4"/>
      <c r="BZZ858" s="4"/>
      <c r="CAA858" s="4"/>
      <c r="CAB858" s="4"/>
      <c r="CAC858" s="4"/>
      <c r="CAD858" s="4"/>
      <c r="CAE858" s="4"/>
      <c r="CAF858" s="4"/>
      <c r="CAG858" s="4"/>
      <c r="CAH858" s="4"/>
      <c r="CAI858" s="4"/>
      <c r="CAJ858" s="4"/>
      <c r="CAK858" s="4"/>
      <c r="CAL858" s="4"/>
      <c r="CAM858" s="4"/>
      <c r="CAN858" s="4"/>
      <c r="CAO858" s="4"/>
      <c r="CAP858" s="4"/>
      <c r="CAQ858" s="4"/>
      <c r="CAR858" s="4"/>
      <c r="CAS858" s="4"/>
      <c r="CAT858" s="4"/>
      <c r="CAU858" s="4"/>
      <c r="CAV858" s="4"/>
      <c r="CAW858" s="4"/>
      <c r="CAX858" s="4"/>
      <c r="CAY858" s="4"/>
      <c r="CAZ858" s="4"/>
      <c r="CBA858" s="4"/>
      <c r="CBB858" s="4"/>
      <c r="CBC858" s="4"/>
      <c r="CBD858" s="4"/>
      <c r="CBE858" s="4"/>
      <c r="CBF858" s="4"/>
      <c r="CBG858" s="4"/>
      <c r="CBH858" s="4"/>
      <c r="CBI858" s="4"/>
      <c r="CBJ858" s="4"/>
      <c r="CBK858" s="4"/>
      <c r="CBL858" s="4"/>
      <c r="CBM858" s="4"/>
      <c r="CBN858" s="4"/>
      <c r="CBO858" s="4"/>
      <c r="CBP858" s="4"/>
      <c r="CBQ858" s="4"/>
      <c r="CBR858" s="4"/>
      <c r="CBS858" s="4"/>
      <c r="CBT858" s="4"/>
      <c r="CBU858" s="4"/>
      <c r="CBV858" s="4"/>
      <c r="CBW858" s="4"/>
      <c r="CBX858" s="4"/>
      <c r="CBY858" s="4"/>
      <c r="CBZ858" s="4"/>
      <c r="CCA858" s="4"/>
      <c r="CCB858" s="4"/>
      <c r="CCC858" s="4"/>
      <c r="CCD858" s="4"/>
      <c r="CCE858" s="4"/>
      <c r="CCF858" s="4"/>
      <c r="CCG858" s="4"/>
      <c r="CCH858" s="4"/>
      <c r="CCI858" s="4"/>
      <c r="CCJ858" s="4"/>
      <c r="CCK858" s="4"/>
      <c r="CCL858" s="4"/>
      <c r="CCM858" s="4"/>
      <c r="CCN858" s="4"/>
      <c r="CCO858" s="4"/>
      <c r="CCP858" s="4"/>
      <c r="CCQ858" s="4"/>
      <c r="CCR858" s="4"/>
      <c r="CCS858" s="4"/>
      <c r="CCT858" s="4"/>
      <c r="CCU858" s="4"/>
      <c r="CCV858" s="4"/>
      <c r="CCW858" s="4"/>
      <c r="CCX858" s="4"/>
      <c r="CCY858" s="4"/>
      <c r="CCZ858" s="4"/>
      <c r="CDA858" s="4"/>
      <c r="CDB858" s="4"/>
      <c r="CDC858" s="4"/>
      <c r="CDD858" s="4"/>
      <c r="CDE858" s="4"/>
      <c r="CDF858" s="4"/>
      <c r="CDG858" s="4"/>
      <c r="CDH858" s="4"/>
      <c r="CDI858" s="4"/>
      <c r="CDJ858" s="4"/>
      <c r="CDK858" s="4"/>
      <c r="CDL858" s="4"/>
      <c r="CDM858" s="4"/>
      <c r="CDN858" s="4"/>
      <c r="CDO858" s="4"/>
      <c r="CDP858" s="4"/>
      <c r="CDQ858" s="4"/>
      <c r="CDR858" s="4"/>
      <c r="CDS858" s="4"/>
      <c r="CDT858" s="4"/>
      <c r="CDU858" s="4"/>
      <c r="CDV858" s="4"/>
      <c r="CDW858" s="4"/>
      <c r="CDX858" s="4"/>
      <c r="CDY858" s="4"/>
      <c r="CDZ858" s="4"/>
      <c r="CEA858" s="4"/>
      <c r="CEB858" s="4"/>
      <c r="CEC858" s="4"/>
      <c r="CED858" s="4"/>
      <c r="CEE858" s="4"/>
      <c r="CEF858" s="4"/>
      <c r="CEG858" s="4"/>
      <c r="CEH858" s="4"/>
      <c r="CEI858" s="4"/>
      <c r="CEJ858" s="4"/>
      <c r="CEK858" s="4"/>
      <c r="CEL858" s="4"/>
      <c r="CEM858" s="4"/>
      <c r="CEN858" s="4"/>
      <c r="CEO858" s="4"/>
      <c r="CEP858" s="4"/>
      <c r="CEQ858" s="4"/>
      <c r="CER858" s="4"/>
      <c r="CES858" s="4"/>
      <c r="CET858" s="4"/>
      <c r="CEU858" s="4"/>
      <c r="CEV858" s="4"/>
      <c r="CEW858" s="4"/>
      <c r="CEX858" s="4"/>
      <c r="CEY858" s="4"/>
      <c r="CEZ858" s="4"/>
      <c r="CFA858" s="4"/>
      <c r="CFB858" s="4"/>
      <c r="CFC858" s="4"/>
      <c r="CFD858" s="4"/>
      <c r="CFE858" s="4"/>
      <c r="CFF858" s="4"/>
      <c r="CFG858" s="4"/>
      <c r="CFH858" s="4"/>
      <c r="CFI858" s="4"/>
      <c r="CFJ858" s="4"/>
      <c r="CFK858" s="4"/>
      <c r="CFL858" s="4"/>
      <c r="CFM858" s="4"/>
      <c r="CFN858" s="4"/>
      <c r="CFO858" s="4"/>
      <c r="CFP858" s="4"/>
      <c r="CFQ858" s="4"/>
      <c r="CFR858" s="4"/>
      <c r="CFS858" s="4"/>
      <c r="CFT858" s="4"/>
      <c r="CFU858" s="4"/>
      <c r="CFV858" s="4"/>
      <c r="CFW858" s="4"/>
      <c r="CFX858" s="4"/>
      <c r="CFY858" s="4"/>
      <c r="CFZ858" s="4"/>
      <c r="CGA858" s="4"/>
      <c r="CGB858" s="4"/>
      <c r="CGC858" s="4"/>
      <c r="CGD858" s="4"/>
      <c r="CGE858" s="4"/>
      <c r="CGF858" s="4"/>
      <c r="CGG858" s="4"/>
      <c r="CGH858" s="4"/>
      <c r="CGI858" s="4"/>
      <c r="CGJ858" s="4"/>
      <c r="CGK858" s="4"/>
      <c r="CGL858" s="4"/>
      <c r="CGM858" s="4"/>
      <c r="CGN858" s="4"/>
      <c r="CGO858" s="4"/>
      <c r="CGP858" s="4"/>
      <c r="CGQ858" s="4"/>
      <c r="CGR858" s="4"/>
      <c r="CGS858" s="4"/>
      <c r="CGT858" s="4"/>
      <c r="CGU858" s="4"/>
      <c r="CGV858" s="4"/>
      <c r="CGW858" s="4"/>
      <c r="CGX858" s="4"/>
      <c r="CGY858" s="4"/>
      <c r="CGZ858" s="4"/>
      <c r="CHA858" s="4"/>
      <c r="CHB858" s="4"/>
      <c r="CHC858" s="4"/>
      <c r="CHD858" s="4"/>
      <c r="CHE858" s="4"/>
      <c r="CHF858" s="4"/>
      <c r="CHG858" s="4"/>
      <c r="CHH858" s="4"/>
      <c r="CHI858" s="4"/>
      <c r="CHJ858" s="4"/>
      <c r="CHK858" s="4"/>
      <c r="CHL858" s="4"/>
      <c r="CHM858" s="4"/>
      <c r="CHN858" s="4"/>
      <c r="CHO858" s="4"/>
      <c r="CHP858" s="4"/>
      <c r="CHQ858" s="4"/>
      <c r="CHR858" s="4"/>
      <c r="CHS858" s="4"/>
      <c r="CHT858" s="4"/>
      <c r="CHU858" s="4"/>
      <c r="CHV858" s="4"/>
      <c r="CHW858" s="4"/>
      <c r="CHX858" s="4"/>
      <c r="CHY858" s="4"/>
      <c r="CHZ858" s="4"/>
      <c r="CIA858" s="4"/>
      <c r="CIB858" s="4"/>
      <c r="CIC858" s="4"/>
      <c r="CID858" s="4"/>
      <c r="CIE858" s="4"/>
      <c r="CIF858" s="4"/>
      <c r="CIG858" s="4"/>
      <c r="CIH858" s="4"/>
      <c r="CII858" s="4"/>
      <c r="CIJ858" s="4"/>
      <c r="CIK858" s="4"/>
      <c r="CIL858" s="4"/>
      <c r="CIM858" s="4"/>
      <c r="CIN858" s="4"/>
      <c r="CIO858" s="4"/>
      <c r="CIP858" s="4"/>
      <c r="CIQ858" s="4"/>
      <c r="CIR858" s="4"/>
      <c r="CIS858" s="4"/>
      <c r="CIT858" s="4"/>
      <c r="CIU858" s="4"/>
      <c r="CIV858" s="4"/>
      <c r="CIW858" s="4"/>
      <c r="CIX858" s="4"/>
      <c r="CIY858" s="4"/>
      <c r="CIZ858" s="4"/>
      <c r="CJA858" s="4"/>
      <c r="CJB858" s="4"/>
      <c r="CJC858" s="4"/>
      <c r="CJD858" s="4"/>
      <c r="CJE858" s="4"/>
      <c r="CJF858" s="4"/>
      <c r="CJG858" s="4"/>
      <c r="CJH858" s="4"/>
      <c r="CJI858" s="4"/>
      <c r="CJJ858" s="4"/>
      <c r="CJK858" s="4"/>
      <c r="CJL858" s="4"/>
      <c r="CJM858" s="4"/>
      <c r="CJN858" s="4"/>
      <c r="CJO858" s="4"/>
      <c r="CJP858" s="4"/>
      <c r="CJQ858" s="4"/>
      <c r="CJR858" s="4"/>
      <c r="CJS858" s="4"/>
      <c r="CJT858" s="4"/>
      <c r="CJU858" s="4"/>
      <c r="CJV858" s="4"/>
      <c r="CJW858" s="4"/>
      <c r="CJX858" s="4"/>
      <c r="CJY858" s="4"/>
      <c r="CJZ858" s="4"/>
      <c r="CKA858" s="4"/>
      <c r="CKB858" s="4"/>
      <c r="CKC858" s="4"/>
      <c r="CKD858" s="4"/>
      <c r="CKE858" s="4"/>
      <c r="CKF858" s="4"/>
      <c r="CKG858" s="4"/>
      <c r="CKH858" s="4"/>
      <c r="CKI858" s="4"/>
      <c r="CKJ858" s="4"/>
      <c r="CKK858" s="4"/>
      <c r="CKL858" s="4"/>
      <c r="CKM858" s="4"/>
      <c r="CKN858" s="4"/>
      <c r="CKO858" s="4"/>
      <c r="CKP858" s="4"/>
      <c r="CKQ858" s="4"/>
      <c r="CKR858" s="4"/>
      <c r="CKS858" s="4"/>
      <c r="CKT858" s="4"/>
      <c r="CKU858" s="4"/>
      <c r="CKV858" s="4"/>
      <c r="CKW858" s="4"/>
      <c r="CKX858" s="4"/>
      <c r="CKY858" s="4"/>
      <c r="CKZ858" s="4"/>
      <c r="CLA858" s="4"/>
      <c r="CLB858" s="4"/>
      <c r="CLC858" s="4"/>
      <c r="CLD858" s="4"/>
      <c r="CLE858" s="4"/>
      <c r="CLF858" s="4"/>
      <c r="CLG858" s="4"/>
      <c r="CLH858" s="4"/>
      <c r="CLI858" s="4"/>
      <c r="CLJ858" s="4"/>
      <c r="CLK858" s="4"/>
      <c r="CLL858" s="4"/>
      <c r="CLM858" s="4"/>
      <c r="CLN858" s="4"/>
      <c r="CLO858" s="4"/>
      <c r="CLP858" s="4"/>
      <c r="CLQ858" s="4"/>
      <c r="CLR858" s="4"/>
      <c r="CLS858" s="4"/>
      <c r="CLT858" s="4"/>
      <c r="CLU858" s="4"/>
      <c r="CLV858" s="4"/>
      <c r="CLW858" s="4"/>
      <c r="CLX858" s="4"/>
      <c r="CLY858" s="4"/>
      <c r="CLZ858" s="4"/>
      <c r="CMA858" s="4"/>
      <c r="CMB858" s="4"/>
      <c r="CMC858" s="4"/>
      <c r="CMD858" s="4"/>
      <c r="CME858" s="4"/>
      <c r="CMF858" s="4"/>
      <c r="CMG858" s="4"/>
      <c r="CMH858" s="4"/>
      <c r="CMI858" s="4"/>
      <c r="CMJ858" s="4"/>
      <c r="CMK858" s="4"/>
      <c r="CML858" s="4"/>
      <c r="CMM858" s="4"/>
      <c r="CMN858" s="4"/>
      <c r="CMO858" s="4"/>
      <c r="CMP858" s="4"/>
      <c r="CMQ858" s="4"/>
      <c r="CMR858" s="4"/>
      <c r="CMS858" s="4"/>
      <c r="CMT858" s="4"/>
      <c r="CMU858" s="4"/>
      <c r="CMV858" s="4"/>
      <c r="CMW858" s="4"/>
      <c r="CMX858" s="4"/>
      <c r="CMY858" s="4"/>
      <c r="CMZ858" s="4"/>
      <c r="CNA858" s="4"/>
      <c r="CNB858" s="4"/>
      <c r="CNC858" s="4"/>
      <c r="CND858" s="4"/>
      <c r="CNE858" s="4"/>
      <c r="CNF858" s="4"/>
      <c r="CNG858" s="4"/>
      <c r="CNH858" s="4"/>
      <c r="CNI858" s="4"/>
      <c r="CNJ858" s="4"/>
      <c r="CNK858" s="4"/>
      <c r="CNL858" s="4"/>
      <c r="CNM858" s="4"/>
      <c r="CNN858" s="4"/>
      <c r="CNO858" s="4"/>
      <c r="CNP858" s="4"/>
      <c r="CNQ858" s="4"/>
      <c r="CNR858" s="4"/>
      <c r="CNS858" s="4"/>
      <c r="CNT858" s="4"/>
      <c r="CNU858" s="4"/>
      <c r="CNV858" s="4"/>
      <c r="CNW858" s="4"/>
      <c r="CNX858" s="4"/>
      <c r="CNY858" s="4"/>
      <c r="CNZ858" s="4"/>
      <c r="COA858" s="4"/>
      <c r="COB858" s="4"/>
      <c r="COC858" s="4"/>
      <c r="COD858" s="4"/>
      <c r="COE858" s="4"/>
      <c r="COF858" s="4"/>
      <c r="COG858" s="4"/>
      <c r="COH858" s="4"/>
      <c r="COI858" s="4"/>
      <c r="COJ858" s="4"/>
      <c r="COK858" s="4"/>
      <c r="COL858" s="4"/>
      <c r="COM858" s="4"/>
      <c r="CON858" s="4"/>
      <c r="COO858" s="4"/>
      <c r="COP858" s="4"/>
      <c r="COQ858" s="4"/>
      <c r="COR858" s="4"/>
      <c r="COS858" s="4"/>
      <c r="COT858" s="4"/>
      <c r="COU858" s="4"/>
      <c r="COV858" s="4"/>
      <c r="COW858" s="4"/>
      <c r="COX858" s="4"/>
      <c r="COY858" s="4"/>
      <c r="COZ858" s="4"/>
      <c r="CPA858" s="4"/>
      <c r="CPB858" s="4"/>
      <c r="CPC858" s="4"/>
      <c r="CPD858" s="4"/>
      <c r="CPE858" s="4"/>
      <c r="CPF858" s="4"/>
      <c r="CPG858" s="4"/>
      <c r="CPH858" s="4"/>
      <c r="CPI858" s="4"/>
      <c r="CPJ858" s="4"/>
      <c r="CPK858" s="4"/>
      <c r="CPL858" s="4"/>
      <c r="CPM858" s="4"/>
      <c r="CPN858" s="4"/>
      <c r="CPO858" s="4"/>
      <c r="CPP858" s="4"/>
      <c r="CPQ858" s="4"/>
      <c r="CPR858" s="4"/>
      <c r="CPS858" s="4"/>
      <c r="CPT858" s="4"/>
      <c r="CPU858" s="4"/>
      <c r="CPV858" s="4"/>
      <c r="CPW858" s="4"/>
      <c r="CPX858" s="4"/>
      <c r="CPY858" s="4"/>
      <c r="CPZ858" s="4"/>
      <c r="CQA858" s="4"/>
      <c r="CQB858" s="4"/>
      <c r="CQC858" s="4"/>
      <c r="CQD858" s="4"/>
      <c r="CQE858" s="4"/>
      <c r="CQF858" s="4"/>
      <c r="CQG858" s="4"/>
      <c r="CQH858" s="4"/>
      <c r="CQI858" s="4"/>
      <c r="CQJ858" s="4"/>
      <c r="CQK858" s="4"/>
      <c r="CQL858" s="4"/>
      <c r="CQM858" s="4"/>
      <c r="CQN858" s="4"/>
      <c r="CQO858" s="4"/>
      <c r="CQP858" s="4"/>
      <c r="CQQ858" s="4"/>
      <c r="CQR858" s="4"/>
      <c r="CQS858" s="4"/>
      <c r="CQT858" s="4"/>
      <c r="CQU858" s="4"/>
      <c r="CQV858" s="4"/>
      <c r="CQW858" s="4"/>
      <c r="CQX858" s="4"/>
      <c r="CQY858" s="4"/>
      <c r="CQZ858" s="4"/>
      <c r="CRA858" s="4"/>
      <c r="CRB858" s="4"/>
      <c r="CRC858" s="4"/>
      <c r="CRD858" s="4"/>
      <c r="CRE858" s="4"/>
      <c r="CRF858" s="4"/>
      <c r="CRG858" s="4"/>
      <c r="CRH858" s="4"/>
      <c r="CRI858" s="4"/>
      <c r="CRJ858" s="4"/>
      <c r="CRK858" s="4"/>
      <c r="CRL858" s="4"/>
      <c r="CRM858" s="4"/>
      <c r="CRN858" s="4"/>
      <c r="CRO858" s="4"/>
      <c r="CRP858" s="4"/>
      <c r="CRQ858" s="4"/>
      <c r="CRR858" s="4"/>
      <c r="CRS858" s="4"/>
      <c r="CRT858" s="4"/>
      <c r="CRU858" s="4"/>
      <c r="CRV858" s="4"/>
      <c r="CRW858" s="4"/>
      <c r="CRX858" s="4"/>
      <c r="CRY858" s="4"/>
      <c r="CRZ858" s="4"/>
      <c r="CSA858" s="4"/>
      <c r="CSB858" s="4"/>
      <c r="CSC858" s="4"/>
      <c r="CSD858" s="4"/>
      <c r="CSE858" s="4"/>
      <c r="CSF858" s="4"/>
      <c r="CSG858" s="4"/>
      <c r="CSH858" s="4"/>
      <c r="CSI858" s="4"/>
      <c r="CSJ858" s="4"/>
      <c r="CSK858" s="4"/>
      <c r="CSL858" s="4"/>
      <c r="CSM858" s="4"/>
      <c r="CSN858" s="4"/>
      <c r="CSO858" s="4"/>
      <c r="CSP858" s="4"/>
      <c r="CSQ858" s="4"/>
      <c r="CSR858" s="4"/>
      <c r="CSS858" s="4"/>
      <c r="CST858" s="4"/>
      <c r="CSU858" s="4"/>
      <c r="CSV858" s="4"/>
      <c r="CSW858" s="4"/>
      <c r="CSX858" s="4"/>
      <c r="CSY858" s="4"/>
      <c r="CSZ858" s="4"/>
      <c r="CTA858" s="4"/>
      <c r="CTB858" s="4"/>
      <c r="CTC858" s="4"/>
      <c r="CTD858" s="4"/>
      <c r="CTE858" s="4"/>
      <c r="CTF858" s="4"/>
      <c r="CTG858" s="4"/>
      <c r="CTH858" s="4"/>
      <c r="CTI858" s="4"/>
      <c r="CTJ858" s="4"/>
      <c r="CTK858" s="4"/>
      <c r="CTL858" s="4"/>
      <c r="CTM858" s="4"/>
      <c r="CTN858" s="4"/>
      <c r="CTO858" s="4"/>
      <c r="CTP858" s="4"/>
      <c r="CTQ858" s="4"/>
      <c r="CTR858" s="4"/>
      <c r="CTS858" s="4"/>
      <c r="CTT858" s="4"/>
      <c r="CTU858" s="4"/>
      <c r="CTV858" s="4"/>
      <c r="CTW858" s="4"/>
      <c r="CTX858" s="4"/>
      <c r="CTY858" s="4"/>
      <c r="CTZ858" s="4"/>
      <c r="CUA858" s="4"/>
      <c r="CUB858" s="4"/>
      <c r="CUC858" s="4"/>
      <c r="CUD858" s="4"/>
      <c r="CUE858" s="4"/>
      <c r="CUF858" s="4"/>
      <c r="CUG858" s="4"/>
      <c r="CUH858" s="4"/>
      <c r="CUI858" s="4"/>
      <c r="CUJ858" s="4"/>
      <c r="CUK858" s="4"/>
      <c r="CUL858" s="4"/>
      <c r="CUM858" s="4"/>
      <c r="CUN858" s="4"/>
      <c r="CUO858" s="4"/>
      <c r="CUP858" s="4"/>
      <c r="CUQ858" s="4"/>
      <c r="CUR858" s="4"/>
      <c r="CUS858" s="4"/>
      <c r="CUT858" s="4"/>
      <c r="CUU858" s="4"/>
      <c r="CUV858" s="4"/>
      <c r="CUW858" s="4"/>
      <c r="CUX858" s="4"/>
      <c r="CUY858" s="4"/>
      <c r="CUZ858" s="4"/>
      <c r="CVA858" s="4"/>
      <c r="CVB858" s="4"/>
      <c r="CVC858" s="4"/>
      <c r="CVD858" s="4"/>
      <c r="CVE858" s="4"/>
      <c r="CVF858" s="4"/>
      <c r="CVG858" s="4"/>
      <c r="CVH858" s="4"/>
      <c r="CVI858" s="4"/>
      <c r="CVJ858" s="4"/>
      <c r="CVK858" s="4"/>
      <c r="CVL858" s="4"/>
      <c r="CVM858" s="4"/>
      <c r="CVN858" s="4"/>
      <c r="CVO858" s="4"/>
      <c r="CVP858" s="4"/>
      <c r="CVQ858" s="4"/>
      <c r="CVR858" s="4"/>
      <c r="CVS858" s="4"/>
      <c r="CVT858" s="4"/>
      <c r="CVU858" s="4"/>
      <c r="CVV858" s="4"/>
      <c r="CVW858" s="4"/>
      <c r="CVX858" s="4"/>
      <c r="CVY858" s="4"/>
      <c r="CVZ858" s="4"/>
      <c r="CWA858" s="4"/>
      <c r="CWB858" s="4"/>
      <c r="CWC858" s="4"/>
      <c r="CWD858" s="4"/>
      <c r="CWE858" s="4"/>
      <c r="CWF858" s="4"/>
      <c r="CWG858" s="4"/>
      <c r="CWH858" s="4"/>
      <c r="CWI858" s="4"/>
      <c r="CWJ858" s="4"/>
      <c r="CWK858" s="4"/>
      <c r="CWL858" s="4"/>
      <c r="CWM858" s="4"/>
      <c r="CWN858" s="4"/>
      <c r="CWO858" s="4"/>
      <c r="CWP858" s="4"/>
      <c r="CWQ858" s="4"/>
      <c r="CWR858" s="4"/>
      <c r="CWS858" s="4"/>
      <c r="CWT858" s="4"/>
      <c r="CWU858" s="4"/>
      <c r="CWV858" s="4"/>
      <c r="CWW858" s="4"/>
      <c r="CWX858" s="4"/>
      <c r="CWY858" s="4"/>
      <c r="CWZ858" s="4"/>
      <c r="CXA858" s="4"/>
      <c r="CXB858" s="4"/>
      <c r="CXC858" s="4"/>
      <c r="CXD858" s="4"/>
      <c r="CXE858" s="4"/>
      <c r="CXF858" s="4"/>
      <c r="CXG858" s="4"/>
      <c r="CXH858" s="4"/>
      <c r="CXI858" s="4"/>
      <c r="CXJ858" s="4"/>
      <c r="CXK858" s="4"/>
      <c r="CXL858" s="4"/>
      <c r="CXM858" s="4"/>
      <c r="CXN858" s="4"/>
      <c r="CXO858" s="4"/>
      <c r="CXP858" s="4"/>
      <c r="CXQ858" s="4"/>
      <c r="CXR858" s="4"/>
      <c r="CXS858" s="4"/>
      <c r="CXT858" s="4"/>
      <c r="CXU858" s="4"/>
      <c r="CXV858" s="4"/>
      <c r="CXW858" s="4"/>
      <c r="CXX858" s="4"/>
      <c r="CXY858" s="4"/>
      <c r="CXZ858" s="4"/>
      <c r="CYA858" s="4"/>
      <c r="CYB858" s="4"/>
      <c r="CYC858" s="4"/>
      <c r="CYD858" s="4"/>
      <c r="CYE858" s="4"/>
      <c r="CYF858" s="4"/>
      <c r="CYG858" s="4"/>
      <c r="CYH858" s="4"/>
      <c r="CYI858" s="4"/>
      <c r="CYJ858" s="4"/>
      <c r="CYK858" s="4"/>
      <c r="CYL858" s="4"/>
      <c r="CYM858" s="4"/>
      <c r="CYN858" s="4"/>
      <c r="CYO858" s="4"/>
      <c r="CYP858" s="4"/>
      <c r="CYQ858" s="4"/>
      <c r="CYR858" s="4"/>
      <c r="CYS858" s="4"/>
      <c r="CYT858" s="4"/>
      <c r="CYU858" s="4"/>
      <c r="CYV858" s="4"/>
      <c r="CYW858" s="4"/>
      <c r="CYX858" s="4"/>
      <c r="CYY858" s="4"/>
      <c r="CYZ858" s="4"/>
      <c r="CZA858" s="4"/>
      <c r="CZB858" s="4"/>
      <c r="CZC858" s="4"/>
      <c r="CZD858" s="4"/>
      <c r="CZE858" s="4"/>
      <c r="CZF858" s="4"/>
      <c r="CZG858" s="4"/>
      <c r="CZH858" s="4"/>
      <c r="CZI858" s="4"/>
      <c r="CZJ858" s="4"/>
      <c r="CZK858" s="4"/>
      <c r="CZL858" s="4"/>
      <c r="CZM858" s="4"/>
      <c r="CZN858" s="4"/>
      <c r="CZO858" s="4"/>
      <c r="CZP858" s="4"/>
      <c r="CZQ858" s="4"/>
      <c r="CZR858" s="4"/>
      <c r="CZS858" s="4"/>
      <c r="CZT858" s="4"/>
      <c r="CZU858" s="4"/>
      <c r="CZV858" s="4"/>
      <c r="CZW858" s="4"/>
      <c r="CZX858" s="4"/>
      <c r="CZY858" s="4"/>
      <c r="CZZ858" s="4"/>
      <c r="DAA858" s="4"/>
      <c r="DAB858" s="4"/>
      <c r="DAC858" s="4"/>
      <c r="DAD858" s="4"/>
      <c r="DAE858" s="4"/>
      <c r="DAF858" s="4"/>
      <c r="DAG858" s="4"/>
      <c r="DAH858" s="4"/>
      <c r="DAI858" s="4"/>
      <c r="DAJ858" s="4"/>
      <c r="DAK858" s="4"/>
      <c r="DAL858" s="4"/>
      <c r="DAM858" s="4"/>
      <c r="DAN858" s="4"/>
      <c r="DAO858" s="4"/>
      <c r="DAP858" s="4"/>
      <c r="DAQ858" s="4"/>
      <c r="DAR858" s="4"/>
      <c r="DAS858" s="4"/>
      <c r="DAT858" s="4"/>
      <c r="DAU858" s="4"/>
      <c r="DAV858" s="4"/>
      <c r="DAW858" s="4"/>
      <c r="DAX858" s="4"/>
      <c r="DAY858" s="4"/>
      <c r="DAZ858" s="4"/>
      <c r="DBA858" s="4"/>
      <c r="DBB858" s="4"/>
      <c r="DBC858" s="4"/>
      <c r="DBD858" s="4"/>
      <c r="DBE858" s="4"/>
      <c r="DBF858" s="4"/>
      <c r="DBG858" s="4"/>
      <c r="DBH858" s="4"/>
      <c r="DBI858" s="4"/>
      <c r="DBJ858" s="4"/>
      <c r="DBK858" s="4"/>
      <c r="DBL858" s="4"/>
      <c r="DBM858" s="4"/>
      <c r="DBN858" s="4"/>
      <c r="DBO858" s="4"/>
      <c r="DBP858" s="4"/>
      <c r="DBQ858" s="4"/>
      <c r="DBR858" s="4"/>
      <c r="DBS858" s="4"/>
      <c r="DBT858" s="4"/>
      <c r="DBU858" s="4"/>
      <c r="DBV858" s="4"/>
      <c r="DBW858" s="4"/>
      <c r="DBX858" s="4"/>
      <c r="DBY858" s="4"/>
      <c r="DBZ858" s="4"/>
      <c r="DCA858" s="4"/>
      <c r="DCB858" s="4"/>
      <c r="DCC858" s="4"/>
      <c r="DCD858" s="4"/>
      <c r="DCE858" s="4"/>
      <c r="DCF858" s="4"/>
      <c r="DCG858" s="4"/>
      <c r="DCH858" s="4"/>
      <c r="DCI858" s="4"/>
      <c r="DCJ858" s="4"/>
      <c r="DCK858" s="4"/>
      <c r="DCL858" s="4"/>
      <c r="DCM858" s="4"/>
      <c r="DCN858" s="4"/>
      <c r="DCO858" s="4"/>
      <c r="DCP858" s="4"/>
      <c r="DCQ858" s="4"/>
      <c r="DCR858" s="4"/>
      <c r="DCS858" s="4"/>
      <c r="DCT858" s="4"/>
      <c r="DCU858" s="4"/>
      <c r="DCV858" s="4"/>
      <c r="DCW858" s="4"/>
      <c r="DCX858" s="4"/>
      <c r="DCY858" s="4"/>
      <c r="DCZ858" s="4"/>
      <c r="DDA858" s="4"/>
      <c r="DDB858" s="4"/>
      <c r="DDC858" s="4"/>
      <c r="DDD858" s="4"/>
      <c r="DDE858" s="4"/>
      <c r="DDF858" s="4"/>
      <c r="DDG858" s="4"/>
      <c r="DDH858" s="4"/>
      <c r="DDI858" s="4"/>
      <c r="DDJ858" s="4"/>
      <c r="DDK858" s="4"/>
      <c r="DDL858" s="4"/>
      <c r="DDM858" s="4"/>
      <c r="DDN858" s="4"/>
      <c r="DDO858" s="4"/>
      <c r="DDP858" s="4"/>
      <c r="DDQ858" s="4"/>
      <c r="DDR858" s="4"/>
      <c r="DDS858" s="4"/>
      <c r="DDT858" s="4"/>
      <c r="DDU858" s="4"/>
      <c r="DDV858" s="4"/>
      <c r="DDW858" s="4"/>
      <c r="DDX858" s="4"/>
      <c r="DDY858" s="4"/>
      <c r="DDZ858" s="4"/>
      <c r="DEA858" s="4"/>
      <c r="DEB858" s="4"/>
      <c r="DEC858" s="4"/>
      <c r="DED858" s="4"/>
      <c r="DEE858" s="4"/>
      <c r="DEF858" s="4"/>
      <c r="DEG858" s="4"/>
      <c r="DEH858" s="4"/>
      <c r="DEI858" s="4"/>
      <c r="DEJ858" s="4"/>
      <c r="DEK858" s="4"/>
      <c r="DEL858" s="4"/>
      <c r="DEM858" s="4"/>
      <c r="DEN858" s="4"/>
      <c r="DEO858" s="4"/>
      <c r="DEP858" s="4"/>
      <c r="DEQ858" s="4"/>
      <c r="DER858" s="4"/>
      <c r="DES858" s="4"/>
      <c r="DET858" s="4"/>
      <c r="DEU858" s="4"/>
      <c r="DEV858" s="4"/>
      <c r="DEW858" s="4"/>
      <c r="DEX858" s="4"/>
      <c r="DEY858" s="4"/>
      <c r="DEZ858" s="4"/>
      <c r="DFA858" s="4"/>
      <c r="DFB858" s="4"/>
      <c r="DFC858" s="4"/>
      <c r="DFD858" s="4"/>
      <c r="DFE858" s="4"/>
      <c r="DFF858" s="4"/>
      <c r="DFG858" s="4"/>
      <c r="DFH858" s="4"/>
      <c r="DFI858" s="4"/>
      <c r="DFJ858" s="4"/>
      <c r="DFK858" s="4"/>
      <c r="DFL858" s="4"/>
      <c r="DFM858" s="4"/>
      <c r="DFN858" s="4"/>
      <c r="DFO858" s="4"/>
      <c r="DFP858" s="4"/>
      <c r="DFQ858" s="4"/>
      <c r="DFR858" s="4"/>
      <c r="DFS858" s="4"/>
      <c r="DFT858" s="4"/>
      <c r="DFU858" s="4"/>
      <c r="DFV858" s="4"/>
      <c r="DFW858" s="4"/>
      <c r="DFX858" s="4"/>
      <c r="DFY858" s="4"/>
      <c r="DFZ858" s="4"/>
      <c r="DGA858" s="4"/>
      <c r="DGB858" s="4"/>
      <c r="DGC858" s="4"/>
      <c r="DGD858" s="4"/>
      <c r="DGE858" s="4"/>
      <c r="DGF858" s="4"/>
      <c r="DGG858" s="4"/>
      <c r="DGH858" s="4"/>
      <c r="DGI858" s="4"/>
      <c r="DGJ858" s="4"/>
      <c r="DGK858" s="4"/>
      <c r="DGL858" s="4"/>
      <c r="DGM858" s="4"/>
      <c r="DGN858" s="4"/>
      <c r="DGO858" s="4"/>
      <c r="DGP858" s="4"/>
      <c r="DGQ858" s="4"/>
      <c r="DGR858" s="4"/>
      <c r="DGS858" s="4"/>
      <c r="DGT858" s="4"/>
      <c r="DGU858" s="4"/>
      <c r="DGV858" s="4"/>
      <c r="DGW858" s="4"/>
      <c r="DGX858" s="4"/>
      <c r="DGY858" s="4"/>
      <c r="DGZ858" s="4"/>
      <c r="DHA858" s="4"/>
      <c r="DHB858" s="4"/>
      <c r="DHC858" s="4"/>
      <c r="DHD858" s="4"/>
      <c r="DHE858" s="4"/>
      <c r="DHF858" s="4"/>
      <c r="DHG858" s="4"/>
      <c r="DHH858" s="4"/>
      <c r="DHI858" s="4"/>
      <c r="DHJ858" s="4"/>
      <c r="DHK858" s="4"/>
      <c r="DHL858" s="4"/>
      <c r="DHM858" s="4"/>
      <c r="DHN858" s="4"/>
      <c r="DHO858" s="4"/>
      <c r="DHP858" s="4"/>
      <c r="DHQ858" s="4"/>
      <c r="DHR858" s="4"/>
      <c r="DHS858" s="4"/>
      <c r="DHT858" s="4"/>
      <c r="DHU858" s="4"/>
      <c r="DHV858" s="4"/>
      <c r="DHW858" s="4"/>
      <c r="DHX858" s="4"/>
      <c r="DHY858" s="4"/>
      <c r="DHZ858" s="4"/>
      <c r="DIA858" s="4"/>
      <c r="DIB858" s="4"/>
      <c r="DIC858" s="4"/>
      <c r="DID858" s="4"/>
      <c r="DIE858" s="4"/>
      <c r="DIF858" s="4"/>
      <c r="DIG858" s="4"/>
      <c r="DIH858" s="4"/>
      <c r="DII858" s="4"/>
      <c r="DIJ858" s="4"/>
      <c r="DIK858" s="4"/>
      <c r="DIL858" s="4"/>
      <c r="DIM858" s="4"/>
      <c r="DIN858" s="4"/>
      <c r="DIO858" s="4"/>
      <c r="DIP858" s="4"/>
      <c r="DIQ858" s="4"/>
      <c r="DIR858" s="4"/>
      <c r="DIS858" s="4"/>
      <c r="DIT858" s="4"/>
      <c r="DIU858" s="4"/>
      <c r="DIV858" s="4"/>
      <c r="DIW858" s="4"/>
      <c r="DIX858" s="4"/>
      <c r="DIY858" s="4"/>
      <c r="DIZ858" s="4"/>
      <c r="DJA858" s="4"/>
      <c r="DJB858" s="4"/>
      <c r="DJC858" s="4"/>
      <c r="DJD858" s="4"/>
      <c r="DJE858" s="4"/>
      <c r="DJF858" s="4"/>
      <c r="DJG858" s="4"/>
      <c r="DJH858" s="4"/>
      <c r="DJI858" s="4"/>
      <c r="DJJ858" s="4"/>
      <c r="DJK858" s="4"/>
      <c r="DJL858" s="4"/>
      <c r="DJM858" s="4"/>
      <c r="DJN858" s="4"/>
      <c r="DJO858" s="4"/>
      <c r="DJP858" s="4"/>
      <c r="DJQ858" s="4"/>
      <c r="DJR858" s="4"/>
      <c r="DJS858" s="4"/>
      <c r="DJT858" s="4"/>
      <c r="DJU858" s="4"/>
      <c r="DJV858" s="4"/>
      <c r="DJW858" s="4"/>
      <c r="DJX858" s="4"/>
      <c r="DJY858" s="4"/>
      <c r="DJZ858" s="4"/>
      <c r="DKA858" s="4"/>
      <c r="DKB858" s="4"/>
      <c r="DKC858" s="4"/>
      <c r="DKD858" s="4"/>
      <c r="DKE858" s="4"/>
      <c r="DKF858" s="4"/>
      <c r="DKG858" s="4"/>
      <c r="DKH858" s="4"/>
      <c r="DKI858" s="4"/>
      <c r="DKJ858" s="4"/>
      <c r="DKK858" s="4"/>
      <c r="DKL858" s="4"/>
      <c r="DKM858" s="4"/>
      <c r="DKN858" s="4"/>
      <c r="DKO858" s="4"/>
      <c r="DKP858" s="4"/>
      <c r="DKQ858" s="4"/>
      <c r="DKR858" s="4"/>
      <c r="DKS858" s="4"/>
      <c r="DKT858" s="4"/>
      <c r="DKU858" s="4"/>
      <c r="DKV858" s="4"/>
      <c r="DKW858" s="4"/>
      <c r="DKX858" s="4"/>
      <c r="DKY858" s="4"/>
      <c r="DKZ858" s="4"/>
      <c r="DLA858" s="4"/>
      <c r="DLB858" s="4"/>
      <c r="DLC858" s="4"/>
      <c r="DLD858" s="4"/>
      <c r="DLE858" s="4"/>
      <c r="DLF858" s="4"/>
      <c r="DLG858" s="4"/>
      <c r="DLH858" s="4"/>
      <c r="DLI858" s="4"/>
      <c r="DLJ858" s="4"/>
      <c r="DLK858" s="4"/>
      <c r="DLL858" s="4"/>
      <c r="DLM858" s="4"/>
      <c r="DLN858" s="4"/>
      <c r="DLO858" s="4"/>
      <c r="DLP858" s="4"/>
      <c r="DLQ858" s="4"/>
      <c r="DLR858" s="4"/>
      <c r="DLS858" s="4"/>
      <c r="DLT858" s="4"/>
      <c r="DLU858" s="4"/>
      <c r="DLV858" s="4"/>
      <c r="DLW858" s="4"/>
      <c r="DLX858" s="4"/>
      <c r="DLY858" s="4"/>
      <c r="DLZ858" s="4"/>
      <c r="DMA858" s="4"/>
      <c r="DMB858" s="4"/>
      <c r="DMC858" s="4"/>
      <c r="DMD858" s="4"/>
      <c r="DME858" s="4"/>
      <c r="DMF858" s="4"/>
      <c r="DMG858" s="4"/>
      <c r="DMH858" s="4"/>
      <c r="DMI858" s="4"/>
      <c r="DMJ858" s="4"/>
      <c r="DMK858" s="4"/>
      <c r="DML858" s="4"/>
      <c r="DMM858" s="4"/>
      <c r="DMN858" s="4"/>
      <c r="DMO858" s="4"/>
      <c r="DMP858" s="4"/>
      <c r="DMQ858" s="4"/>
      <c r="DMR858" s="4"/>
      <c r="DMS858" s="4"/>
      <c r="DMT858" s="4"/>
      <c r="DMU858" s="4"/>
      <c r="DMV858" s="4"/>
      <c r="DMW858" s="4"/>
      <c r="DMX858" s="4"/>
      <c r="DMY858" s="4"/>
      <c r="DMZ858" s="4"/>
      <c r="DNA858" s="4"/>
      <c r="DNB858" s="4"/>
      <c r="DNC858" s="4"/>
      <c r="DND858" s="4"/>
      <c r="DNE858" s="4"/>
      <c r="DNF858" s="4"/>
      <c r="DNG858" s="4"/>
      <c r="DNH858" s="4"/>
      <c r="DNI858" s="4"/>
      <c r="DNJ858" s="4"/>
      <c r="DNK858" s="4"/>
      <c r="DNL858" s="4"/>
      <c r="DNM858" s="4"/>
      <c r="DNN858" s="4"/>
      <c r="DNO858" s="4"/>
      <c r="DNP858" s="4"/>
      <c r="DNQ858" s="4"/>
      <c r="DNR858" s="4"/>
      <c r="DNS858" s="4"/>
      <c r="DNT858" s="4"/>
      <c r="DNU858" s="4"/>
      <c r="DNV858" s="4"/>
      <c r="DNW858" s="4"/>
      <c r="DNX858" s="4"/>
      <c r="DNY858" s="4"/>
      <c r="DNZ858" s="4"/>
      <c r="DOA858" s="4"/>
      <c r="DOB858" s="4"/>
      <c r="DOC858" s="4"/>
      <c r="DOD858" s="4"/>
      <c r="DOE858" s="4"/>
      <c r="DOF858" s="4"/>
      <c r="DOG858" s="4"/>
      <c r="DOH858" s="4"/>
      <c r="DOI858" s="4"/>
      <c r="DOJ858" s="4"/>
      <c r="DOK858" s="4"/>
      <c r="DOL858" s="4"/>
      <c r="DOM858" s="4"/>
      <c r="DON858" s="4"/>
      <c r="DOO858" s="4"/>
      <c r="DOP858" s="4"/>
      <c r="DOQ858" s="4"/>
      <c r="DOR858" s="4"/>
      <c r="DOS858" s="4"/>
      <c r="DOT858" s="4"/>
      <c r="DOU858" s="4"/>
      <c r="DOV858" s="4"/>
      <c r="DOW858" s="4"/>
      <c r="DOX858" s="4"/>
      <c r="DOY858" s="4"/>
      <c r="DOZ858" s="4"/>
      <c r="DPA858" s="4"/>
      <c r="DPB858" s="4"/>
      <c r="DPC858" s="4"/>
      <c r="DPD858" s="4"/>
      <c r="DPE858" s="4"/>
      <c r="DPF858" s="4"/>
      <c r="DPG858" s="4"/>
      <c r="DPH858" s="4"/>
      <c r="DPI858" s="4"/>
      <c r="DPJ858" s="4"/>
      <c r="DPK858" s="4"/>
      <c r="DPL858" s="4"/>
      <c r="DPM858" s="4"/>
      <c r="DPN858" s="4"/>
      <c r="DPO858" s="4"/>
      <c r="DPP858" s="4"/>
      <c r="DPQ858" s="4"/>
      <c r="DPR858" s="4"/>
      <c r="DPS858" s="4"/>
      <c r="DPT858" s="4"/>
      <c r="DPU858" s="4"/>
      <c r="DPV858" s="4"/>
      <c r="DPW858" s="4"/>
      <c r="DPX858" s="4"/>
      <c r="DPY858" s="4"/>
      <c r="DPZ858" s="4"/>
      <c r="DQA858" s="4"/>
      <c r="DQB858" s="4"/>
      <c r="DQC858" s="4"/>
      <c r="DQD858" s="4"/>
      <c r="DQE858" s="4"/>
      <c r="DQF858" s="4"/>
      <c r="DQG858" s="4"/>
      <c r="DQH858" s="4"/>
      <c r="DQI858" s="4"/>
      <c r="DQJ858" s="4"/>
      <c r="DQK858" s="4"/>
      <c r="DQL858" s="4"/>
      <c r="DQM858" s="4"/>
      <c r="DQN858" s="4"/>
      <c r="DQO858" s="4"/>
      <c r="DQP858" s="4"/>
      <c r="DQQ858" s="4"/>
      <c r="DQR858" s="4"/>
      <c r="DQS858" s="4"/>
      <c r="DQT858" s="4"/>
      <c r="DQU858" s="4"/>
      <c r="DQV858" s="4"/>
      <c r="DQW858" s="4"/>
      <c r="DQX858" s="4"/>
      <c r="DQY858" s="4"/>
      <c r="DQZ858" s="4"/>
      <c r="DRA858" s="4"/>
      <c r="DRB858" s="4"/>
      <c r="DRC858" s="4"/>
      <c r="DRD858" s="4"/>
      <c r="DRE858" s="4"/>
      <c r="DRF858" s="4"/>
      <c r="DRG858" s="4"/>
      <c r="DRH858" s="4"/>
      <c r="DRI858" s="4"/>
      <c r="DRJ858" s="4"/>
      <c r="DRK858" s="4"/>
      <c r="DRL858" s="4"/>
      <c r="DRM858" s="4"/>
      <c r="DRN858" s="4"/>
      <c r="DRO858" s="4"/>
      <c r="DRP858" s="4"/>
      <c r="DRQ858" s="4"/>
      <c r="DRR858" s="4"/>
      <c r="DRS858" s="4"/>
      <c r="DRT858" s="4"/>
      <c r="DRU858" s="4"/>
      <c r="DRV858" s="4"/>
      <c r="DRW858" s="4"/>
      <c r="DRX858" s="4"/>
      <c r="DRY858" s="4"/>
      <c r="DRZ858" s="4"/>
      <c r="DSA858" s="4"/>
      <c r="DSB858" s="4"/>
      <c r="DSC858" s="4"/>
      <c r="DSD858" s="4"/>
      <c r="DSE858" s="4"/>
      <c r="DSF858" s="4"/>
      <c r="DSG858" s="4"/>
      <c r="DSH858" s="4"/>
      <c r="DSI858" s="4"/>
      <c r="DSJ858" s="4"/>
      <c r="DSK858" s="4"/>
      <c r="DSL858" s="4"/>
      <c r="DSM858" s="4"/>
      <c r="DSN858" s="4"/>
      <c r="DSO858" s="4"/>
      <c r="DSP858" s="4"/>
      <c r="DSQ858" s="4"/>
      <c r="DSR858" s="4"/>
      <c r="DSS858" s="4"/>
      <c r="DST858" s="4"/>
      <c r="DSU858" s="4"/>
      <c r="DSV858" s="4"/>
      <c r="DSW858" s="4"/>
      <c r="DSX858" s="4"/>
      <c r="DSY858" s="4"/>
      <c r="DSZ858" s="4"/>
      <c r="DTA858" s="4"/>
      <c r="DTB858" s="4"/>
      <c r="DTC858" s="4"/>
      <c r="DTD858" s="4"/>
      <c r="DTE858" s="4"/>
      <c r="DTF858" s="4"/>
      <c r="DTG858" s="4"/>
      <c r="DTH858" s="4"/>
      <c r="DTI858" s="4"/>
      <c r="DTJ858" s="4"/>
      <c r="DTK858" s="4"/>
      <c r="DTL858" s="4"/>
      <c r="DTM858" s="4"/>
      <c r="DTN858" s="4"/>
      <c r="DTO858" s="4"/>
      <c r="DTP858" s="4"/>
      <c r="DTQ858" s="4"/>
      <c r="DTR858" s="4"/>
      <c r="DTS858" s="4"/>
      <c r="DTT858" s="4"/>
      <c r="DTU858" s="4"/>
      <c r="DTV858" s="4"/>
      <c r="DTW858" s="4"/>
      <c r="DTX858" s="4"/>
      <c r="DTY858" s="4"/>
      <c r="DTZ858" s="4"/>
      <c r="DUA858" s="4"/>
      <c r="DUB858" s="4"/>
      <c r="DUC858" s="4"/>
      <c r="DUD858" s="4"/>
      <c r="DUE858" s="4"/>
      <c r="DUF858" s="4"/>
      <c r="DUG858" s="4"/>
      <c r="DUH858" s="4"/>
      <c r="DUI858" s="4"/>
      <c r="DUJ858" s="4"/>
      <c r="DUK858" s="4"/>
      <c r="DUL858" s="4"/>
      <c r="DUM858" s="4"/>
      <c r="DUN858" s="4"/>
      <c r="DUO858" s="4"/>
      <c r="DUP858" s="4"/>
      <c r="DUQ858" s="4"/>
      <c r="DUR858" s="4"/>
      <c r="DUS858" s="4"/>
      <c r="DUT858" s="4"/>
      <c r="DUU858" s="4"/>
      <c r="DUV858" s="4"/>
      <c r="DUW858" s="4"/>
      <c r="DUX858" s="4"/>
      <c r="DUY858" s="4"/>
      <c r="DUZ858" s="4"/>
      <c r="DVA858" s="4"/>
      <c r="DVB858" s="4"/>
      <c r="DVC858" s="4"/>
      <c r="DVD858" s="4"/>
      <c r="DVE858" s="4"/>
      <c r="DVF858" s="4"/>
      <c r="DVG858" s="4"/>
      <c r="DVH858" s="4"/>
      <c r="DVI858" s="4"/>
      <c r="DVJ858" s="4"/>
      <c r="DVK858" s="4"/>
      <c r="DVL858" s="4"/>
      <c r="DVM858" s="4"/>
      <c r="DVN858" s="4"/>
      <c r="DVO858" s="4"/>
      <c r="DVP858" s="4"/>
      <c r="DVQ858" s="4"/>
      <c r="DVR858" s="4"/>
      <c r="DVS858" s="4"/>
      <c r="DVT858" s="4"/>
      <c r="DVU858" s="4"/>
      <c r="DVV858" s="4"/>
      <c r="DVW858" s="4"/>
      <c r="DVX858" s="4"/>
      <c r="DVY858" s="4"/>
      <c r="DVZ858" s="4"/>
      <c r="DWA858" s="4"/>
      <c r="DWB858" s="4"/>
      <c r="DWC858" s="4"/>
      <c r="DWD858" s="4"/>
      <c r="DWE858" s="4"/>
      <c r="DWF858" s="4"/>
      <c r="DWG858" s="4"/>
      <c r="DWH858" s="4"/>
      <c r="DWI858" s="4"/>
      <c r="DWJ858" s="4"/>
      <c r="DWK858" s="4"/>
      <c r="DWL858" s="4"/>
      <c r="DWM858" s="4"/>
      <c r="DWN858" s="4"/>
      <c r="DWO858" s="4"/>
      <c r="DWP858" s="4"/>
      <c r="DWQ858" s="4"/>
      <c r="DWR858" s="4"/>
      <c r="DWS858" s="4"/>
      <c r="DWT858" s="4"/>
      <c r="DWU858" s="4"/>
      <c r="DWV858" s="4"/>
      <c r="DWW858" s="4"/>
      <c r="DWX858" s="4"/>
      <c r="DWY858" s="4"/>
      <c r="DWZ858" s="4"/>
      <c r="DXA858" s="4"/>
      <c r="DXB858" s="4"/>
      <c r="DXC858" s="4"/>
      <c r="DXD858" s="4"/>
      <c r="DXE858" s="4"/>
      <c r="DXF858" s="4"/>
      <c r="DXG858" s="4"/>
      <c r="DXH858" s="4"/>
      <c r="DXI858" s="4"/>
      <c r="DXJ858" s="4"/>
      <c r="DXK858" s="4"/>
      <c r="DXL858" s="4"/>
      <c r="DXM858" s="4"/>
      <c r="DXN858" s="4"/>
      <c r="DXO858" s="4"/>
      <c r="DXP858" s="4"/>
      <c r="DXQ858" s="4"/>
      <c r="DXR858" s="4"/>
      <c r="DXS858" s="4"/>
      <c r="DXT858" s="4"/>
      <c r="DXU858" s="4"/>
      <c r="DXV858" s="4"/>
      <c r="DXW858" s="4"/>
      <c r="DXX858" s="4"/>
      <c r="DXY858" s="4"/>
      <c r="DXZ858" s="4"/>
      <c r="DYA858" s="4"/>
      <c r="DYB858" s="4"/>
      <c r="DYC858" s="4"/>
      <c r="DYD858" s="4"/>
      <c r="DYE858" s="4"/>
      <c r="DYF858" s="4"/>
      <c r="DYG858" s="4"/>
      <c r="DYH858" s="4"/>
      <c r="DYI858" s="4"/>
      <c r="DYJ858" s="4"/>
      <c r="DYK858" s="4"/>
      <c r="DYL858" s="4"/>
      <c r="DYM858" s="4"/>
      <c r="DYN858" s="4"/>
      <c r="DYO858" s="4"/>
      <c r="DYP858" s="4"/>
      <c r="DYQ858" s="4"/>
      <c r="DYR858" s="4"/>
      <c r="DYS858" s="4"/>
      <c r="DYT858" s="4"/>
      <c r="DYU858" s="4"/>
      <c r="DYV858" s="4"/>
      <c r="DYW858" s="4"/>
      <c r="DYX858" s="4"/>
      <c r="DYY858" s="4"/>
      <c r="DYZ858" s="4"/>
      <c r="DZA858" s="4"/>
      <c r="DZB858" s="4"/>
      <c r="DZC858" s="4"/>
      <c r="DZD858" s="4"/>
      <c r="DZE858" s="4"/>
      <c r="DZF858" s="4"/>
      <c r="DZG858" s="4"/>
      <c r="DZH858" s="4"/>
      <c r="DZI858" s="4"/>
      <c r="DZJ858" s="4"/>
      <c r="DZK858" s="4"/>
      <c r="DZL858" s="4"/>
      <c r="DZM858" s="4"/>
      <c r="DZN858" s="4"/>
      <c r="DZO858" s="4"/>
      <c r="DZP858" s="4"/>
      <c r="DZQ858" s="4"/>
      <c r="DZR858" s="4"/>
      <c r="DZS858" s="4"/>
      <c r="DZT858" s="4"/>
      <c r="DZU858" s="4"/>
      <c r="DZV858" s="4"/>
      <c r="DZW858" s="4"/>
      <c r="DZX858" s="4"/>
      <c r="DZY858" s="4"/>
      <c r="DZZ858" s="4"/>
      <c r="EAA858" s="4"/>
      <c r="EAB858" s="4"/>
      <c r="EAC858" s="4"/>
      <c r="EAD858" s="4"/>
      <c r="EAE858" s="4"/>
      <c r="EAF858" s="4"/>
      <c r="EAG858" s="4"/>
      <c r="EAH858" s="4"/>
      <c r="EAI858" s="4"/>
      <c r="EAJ858" s="4"/>
      <c r="EAK858" s="4"/>
      <c r="EAL858" s="4"/>
      <c r="EAM858" s="4"/>
      <c r="EAN858" s="4"/>
      <c r="EAO858" s="4"/>
      <c r="EAP858" s="4"/>
      <c r="EAQ858" s="4"/>
      <c r="EAR858" s="4"/>
      <c r="EAS858" s="4"/>
      <c r="EAT858" s="4"/>
      <c r="EAU858" s="4"/>
      <c r="EAV858" s="4"/>
      <c r="EAW858" s="4"/>
      <c r="EAX858" s="4"/>
      <c r="EAY858" s="4"/>
      <c r="EAZ858" s="4"/>
      <c r="EBA858" s="4"/>
      <c r="EBB858" s="4"/>
      <c r="EBC858" s="4"/>
      <c r="EBD858" s="4"/>
      <c r="EBE858" s="4"/>
      <c r="EBF858" s="4"/>
      <c r="EBG858" s="4"/>
      <c r="EBH858" s="4"/>
      <c r="EBI858" s="4"/>
      <c r="EBJ858" s="4"/>
      <c r="EBK858" s="4"/>
      <c r="EBL858" s="4"/>
      <c r="EBM858" s="4"/>
      <c r="EBN858" s="4"/>
      <c r="EBO858" s="4"/>
      <c r="EBP858" s="4"/>
      <c r="EBQ858" s="4"/>
      <c r="EBR858" s="4"/>
      <c r="EBS858" s="4"/>
      <c r="EBT858" s="4"/>
      <c r="EBU858" s="4"/>
      <c r="EBV858" s="4"/>
      <c r="EBW858" s="4"/>
      <c r="EBX858" s="4"/>
      <c r="EBY858" s="4"/>
      <c r="EBZ858" s="4"/>
      <c r="ECA858" s="4"/>
      <c r="ECB858" s="4"/>
      <c r="ECC858" s="4"/>
      <c r="ECD858" s="4"/>
      <c r="ECE858" s="4"/>
      <c r="ECF858" s="4"/>
      <c r="ECG858" s="4"/>
      <c r="ECH858" s="4"/>
      <c r="ECI858" s="4"/>
      <c r="ECJ858" s="4"/>
      <c r="ECK858" s="4"/>
      <c r="ECL858" s="4"/>
      <c r="ECM858" s="4"/>
      <c r="ECN858" s="4"/>
      <c r="ECO858" s="4"/>
      <c r="ECP858" s="4"/>
      <c r="ECQ858" s="4"/>
      <c r="ECR858" s="4"/>
      <c r="ECS858" s="4"/>
      <c r="ECT858" s="4"/>
      <c r="ECU858" s="4"/>
      <c r="ECV858" s="4"/>
      <c r="ECW858" s="4"/>
      <c r="ECX858" s="4"/>
      <c r="ECY858" s="4"/>
      <c r="ECZ858" s="4"/>
      <c r="EDA858" s="4"/>
      <c r="EDB858" s="4"/>
      <c r="EDC858" s="4"/>
      <c r="EDD858" s="4"/>
      <c r="EDE858" s="4"/>
      <c r="EDF858" s="4"/>
      <c r="EDG858" s="4"/>
      <c r="EDH858" s="4"/>
      <c r="EDI858" s="4"/>
      <c r="EDJ858" s="4"/>
      <c r="EDK858" s="4"/>
      <c r="EDL858" s="4"/>
      <c r="EDM858" s="4"/>
      <c r="EDN858" s="4"/>
      <c r="EDO858" s="4"/>
      <c r="EDP858" s="4"/>
      <c r="EDQ858" s="4"/>
      <c r="EDR858" s="4"/>
      <c r="EDS858" s="4"/>
      <c r="EDT858" s="4"/>
      <c r="EDU858" s="4"/>
      <c r="EDV858" s="4"/>
      <c r="EDW858" s="4"/>
      <c r="EDX858" s="4"/>
      <c r="EDY858" s="4"/>
      <c r="EDZ858" s="4"/>
      <c r="EEA858" s="4"/>
      <c r="EEB858" s="4"/>
      <c r="EEC858" s="4"/>
      <c r="EED858" s="4"/>
      <c r="EEE858" s="4"/>
      <c r="EEF858" s="4"/>
      <c r="EEG858" s="4"/>
      <c r="EEH858" s="4"/>
      <c r="EEI858" s="4"/>
      <c r="EEJ858" s="4"/>
      <c r="EEK858" s="4"/>
      <c r="EEL858" s="4"/>
      <c r="EEM858" s="4"/>
      <c r="EEN858" s="4"/>
      <c r="EEO858" s="4"/>
      <c r="EEP858" s="4"/>
      <c r="EEQ858" s="4"/>
      <c r="EER858" s="4"/>
      <c r="EES858" s="4"/>
      <c r="EET858" s="4"/>
      <c r="EEU858" s="4"/>
      <c r="EEV858" s="4"/>
      <c r="EEW858" s="4"/>
      <c r="EEX858" s="4"/>
      <c r="EEY858" s="4"/>
      <c r="EEZ858" s="4"/>
      <c r="EFA858" s="4"/>
      <c r="EFB858" s="4"/>
      <c r="EFC858" s="4"/>
      <c r="EFD858" s="4"/>
      <c r="EFE858" s="4"/>
      <c r="EFF858" s="4"/>
      <c r="EFG858" s="4"/>
      <c r="EFH858" s="4"/>
      <c r="EFI858" s="4"/>
      <c r="EFJ858" s="4"/>
      <c r="EFK858" s="4"/>
      <c r="EFL858" s="4"/>
      <c r="EFM858" s="4"/>
      <c r="EFN858" s="4"/>
      <c r="EFO858" s="4"/>
      <c r="EFP858" s="4"/>
      <c r="EFQ858" s="4"/>
      <c r="EFR858" s="4"/>
      <c r="EFS858" s="4"/>
      <c r="EFT858" s="4"/>
      <c r="EFU858" s="4"/>
      <c r="EFV858" s="4"/>
      <c r="EFW858" s="4"/>
      <c r="EFX858" s="4"/>
      <c r="EFY858" s="4"/>
      <c r="EFZ858" s="4"/>
      <c r="EGA858" s="4"/>
      <c r="EGB858" s="4"/>
      <c r="EGC858" s="4"/>
      <c r="EGD858" s="4"/>
      <c r="EGE858" s="4"/>
      <c r="EGF858" s="4"/>
      <c r="EGG858" s="4"/>
      <c r="EGH858" s="4"/>
      <c r="EGI858" s="4"/>
      <c r="EGJ858" s="4"/>
      <c r="EGK858" s="4"/>
      <c r="EGL858" s="4"/>
      <c r="EGM858" s="4"/>
      <c r="EGN858" s="4"/>
      <c r="EGO858" s="4"/>
      <c r="EGP858" s="4"/>
      <c r="EGQ858" s="4"/>
      <c r="EGR858" s="4"/>
      <c r="EGS858" s="4"/>
      <c r="EGT858" s="4"/>
      <c r="EGU858" s="4"/>
      <c r="EGV858" s="4"/>
      <c r="EGW858" s="4"/>
      <c r="EGX858" s="4"/>
      <c r="EGY858" s="4"/>
      <c r="EGZ858" s="4"/>
      <c r="EHA858" s="4"/>
      <c r="EHB858" s="4"/>
      <c r="EHC858" s="4"/>
      <c r="EHD858" s="4"/>
      <c r="EHE858" s="4"/>
      <c r="EHF858" s="4"/>
      <c r="EHG858" s="4"/>
      <c r="EHH858" s="4"/>
      <c r="EHI858" s="4"/>
      <c r="EHJ858" s="4"/>
      <c r="EHK858" s="4"/>
      <c r="EHL858" s="4"/>
      <c r="EHM858" s="4"/>
      <c r="EHN858" s="4"/>
      <c r="EHO858" s="4"/>
      <c r="EHP858" s="4"/>
      <c r="EHQ858" s="4"/>
      <c r="EHR858" s="4"/>
      <c r="EHS858" s="4"/>
      <c r="EHT858" s="4"/>
      <c r="EHU858" s="4"/>
      <c r="EHV858" s="4"/>
      <c r="EHW858" s="4"/>
      <c r="EHX858" s="4"/>
      <c r="EHY858" s="4"/>
      <c r="EHZ858" s="4"/>
      <c r="EIA858" s="4"/>
      <c r="EIB858" s="4"/>
      <c r="EIC858" s="4"/>
      <c r="EID858" s="4"/>
      <c r="EIE858" s="4"/>
      <c r="EIF858" s="4"/>
      <c r="EIG858" s="4"/>
      <c r="EIH858" s="4"/>
      <c r="EII858" s="4"/>
      <c r="EIJ858" s="4"/>
      <c r="EIK858" s="4"/>
      <c r="EIL858" s="4"/>
      <c r="EIM858" s="4"/>
      <c r="EIN858" s="4"/>
      <c r="EIO858" s="4"/>
      <c r="EIP858" s="4"/>
      <c r="EIQ858" s="4"/>
      <c r="EIR858" s="4"/>
      <c r="EIS858" s="4"/>
      <c r="EIT858" s="4"/>
      <c r="EIU858" s="4"/>
      <c r="EIV858" s="4"/>
      <c r="EIW858" s="4"/>
      <c r="EIX858" s="4"/>
      <c r="EIY858" s="4"/>
      <c r="EIZ858" s="4"/>
      <c r="EJA858" s="4"/>
      <c r="EJB858" s="4"/>
      <c r="EJC858" s="4"/>
      <c r="EJD858" s="4"/>
      <c r="EJE858" s="4"/>
      <c r="EJF858" s="4"/>
      <c r="EJG858" s="4"/>
      <c r="EJH858" s="4"/>
      <c r="EJI858" s="4"/>
      <c r="EJJ858" s="4"/>
      <c r="EJK858" s="4"/>
      <c r="EJL858" s="4"/>
      <c r="EJM858" s="4"/>
      <c r="EJN858" s="4"/>
      <c r="EJO858" s="4"/>
      <c r="EJP858" s="4"/>
      <c r="EJQ858" s="4"/>
      <c r="EJR858" s="4"/>
      <c r="EJS858" s="4"/>
      <c r="EJT858" s="4"/>
      <c r="EJU858" s="4"/>
      <c r="EJV858" s="4"/>
      <c r="EJW858" s="4"/>
      <c r="EJX858" s="4"/>
      <c r="EJY858" s="4"/>
      <c r="EJZ858" s="4"/>
      <c r="EKA858" s="4"/>
      <c r="EKB858" s="4"/>
      <c r="EKC858" s="4"/>
      <c r="EKD858" s="4"/>
      <c r="EKE858" s="4"/>
      <c r="EKF858" s="4"/>
      <c r="EKG858" s="4"/>
      <c r="EKH858" s="4"/>
      <c r="EKI858" s="4"/>
      <c r="EKJ858" s="4"/>
      <c r="EKK858" s="4"/>
      <c r="EKL858" s="4"/>
      <c r="EKM858" s="4"/>
      <c r="EKN858" s="4"/>
      <c r="EKO858" s="4"/>
      <c r="EKP858" s="4"/>
      <c r="EKQ858" s="4"/>
      <c r="EKR858" s="4"/>
      <c r="EKS858" s="4"/>
      <c r="EKT858" s="4"/>
      <c r="EKU858" s="4"/>
      <c r="EKV858" s="4"/>
      <c r="EKW858" s="4"/>
      <c r="EKX858" s="4"/>
      <c r="EKY858" s="4"/>
      <c r="EKZ858" s="4"/>
      <c r="ELA858" s="4"/>
      <c r="ELB858" s="4"/>
      <c r="ELC858" s="4"/>
      <c r="ELD858" s="4"/>
      <c r="ELE858" s="4"/>
      <c r="ELF858" s="4"/>
      <c r="ELG858" s="4"/>
      <c r="ELH858" s="4"/>
      <c r="ELI858" s="4"/>
      <c r="ELJ858" s="4"/>
      <c r="ELK858" s="4"/>
      <c r="ELL858" s="4"/>
      <c r="ELM858" s="4"/>
      <c r="ELN858" s="4"/>
      <c r="ELO858" s="4"/>
      <c r="ELP858" s="4"/>
      <c r="ELQ858" s="4"/>
      <c r="ELR858" s="4"/>
      <c r="ELS858" s="4"/>
      <c r="ELT858" s="4"/>
      <c r="ELU858" s="4"/>
      <c r="ELV858" s="4"/>
      <c r="ELW858" s="4"/>
      <c r="ELX858" s="4"/>
      <c r="ELY858" s="4"/>
      <c r="ELZ858" s="4"/>
      <c r="EMA858" s="4"/>
      <c r="EMB858" s="4"/>
      <c r="EMC858" s="4"/>
      <c r="EMD858" s="4"/>
      <c r="EME858" s="4"/>
      <c r="EMF858" s="4"/>
      <c r="EMG858" s="4"/>
      <c r="EMH858" s="4"/>
      <c r="EMI858" s="4"/>
      <c r="EMJ858" s="4"/>
      <c r="EMK858" s="4"/>
      <c r="EML858" s="4"/>
      <c r="EMM858" s="4"/>
      <c r="EMN858" s="4"/>
      <c r="EMO858" s="4"/>
      <c r="EMP858" s="4"/>
      <c r="EMQ858" s="4"/>
      <c r="EMR858" s="4"/>
      <c r="EMS858" s="4"/>
      <c r="EMT858" s="4"/>
      <c r="EMU858" s="4"/>
      <c r="EMV858" s="4"/>
      <c r="EMW858" s="4"/>
      <c r="EMX858" s="4"/>
      <c r="EMY858" s="4"/>
      <c r="EMZ858" s="4"/>
      <c r="ENA858" s="4"/>
      <c r="ENB858" s="4"/>
      <c r="ENC858" s="4"/>
      <c r="END858" s="4"/>
      <c r="ENE858" s="4"/>
      <c r="ENF858" s="4"/>
      <c r="ENG858" s="4"/>
      <c r="ENH858" s="4"/>
      <c r="ENI858" s="4"/>
      <c r="ENJ858" s="4"/>
      <c r="ENK858" s="4"/>
      <c r="ENL858" s="4"/>
      <c r="ENM858" s="4"/>
      <c r="ENN858" s="4"/>
      <c r="ENO858" s="4"/>
      <c r="ENP858" s="4"/>
      <c r="ENQ858" s="4"/>
      <c r="ENR858" s="4"/>
      <c r="ENS858" s="4"/>
      <c r="ENT858" s="4"/>
      <c r="ENU858" s="4"/>
      <c r="ENV858" s="4"/>
      <c r="ENW858" s="4"/>
      <c r="ENX858" s="4"/>
      <c r="ENY858" s="4"/>
      <c r="ENZ858" s="4"/>
      <c r="EOA858" s="4"/>
      <c r="EOB858" s="4"/>
      <c r="EOC858" s="4"/>
      <c r="EOD858" s="4"/>
      <c r="EOE858" s="4"/>
      <c r="EOF858" s="4"/>
      <c r="EOG858" s="4"/>
      <c r="EOH858" s="4"/>
      <c r="EOI858" s="4"/>
      <c r="EOJ858" s="4"/>
      <c r="EOK858" s="4"/>
      <c r="EOL858" s="4"/>
      <c r="EOM858" s="4"/>
      <c r="EON858" s="4"/>
      <c r="EOO858" s="4"/>
      <c r="EOP858" s="4"/>
      <c r="EOQ858" s="4"/>
      <c r="EOR858" s="4"/>
      <c r="EOS858" s="4"/>
      <c r="EOT858" s="4"/>
      <c r="EOU858" s="4"/>
      <c r="EOV858" s="4"/>
      <c r="EOW858" s="4"/>
      <c r="EOX858" s="4"/>
      <c r="EOY858" s="4"/>
      <c r="EOZ858" s="4"/>
      <c r="EPA858" s="4"/>
      <c r="EPB858" s="4"/>
      <c r="EPC858" s="4"/>
      <c r="EPD858" s="4"/>
      <c r="EPE858" s="4"/>
      <c r="EPF858" s="4"/>
      <c r="EPG858" s="4"/>
      <c r="EPH858" s="4"/>
      <c r="EPI858" s="4"/>
      <c r="EPJ858" s="4"/>
      <c r="EPK858" s="4"/>
      <c r="EPL858" s="4"/>
      <c r="EPM858" s="4"/>
      <c r="EPN858" s="4"/>
      <c r="EPO858" s="4"/>
      <c r="EPP858" s="4"/>
      <c r="EPQ858" s="4"/>
      <c r="EPR858" s="4"/>
      <c r="EPS858" s="4"/>
      <c r="EPT858" s="4"/>
      <c r="EPU858" s="4"/>
      <c r="EPV858" s="4"/>
      <c r="EPW858" s="4"/>
      <c r="EPX858" s="4"/>
      <c r="EPY858" s="4"/>
      <c r="EPZ858" s="4"/>
      <c r="EQA858" s="4"/>
      <c r="EQB858" s="4"/>
      <c r="EQC858" s="4"/>
      <c r="EQD858" s="4"/>
      <c r="EQE858" s="4"/>
      <c r="EQF858" s="4"/>
      <c r="EQG858" s="4"/>
      <c r="EQH858" s="4"/>
      <c r="EQI858" s="4"/>
      <c r="EQJ858" s="4"/>
      <c r="EQK858" s="4"/>
      <c r="EQL858" s="4"/>
      <c r="EQM858" s="4"/>
      <c r="EQN858" s="4"/>
      <c r="EQO858" s="4"/>
      <c r="EQP858" s="4"/>
      <c r="EQQ858" s="4"/>
      <c r="EQR858" s="4"/>
      <c r="EQS858" s="4"/>
      <c r="EQT858" s="4"/>
      <c r="EQU858" s="4"/>
      <c r="EQV858" s="4"/>
      <c r="EQW858" s="4"/>
      <c r="EQX858" s="4"/>
      <c r="EQY858" s="4"/>
      <c r="EQZ858" s="4"/>
      <c r="ERA858" s="4"/>
      <c r="ERB858" s="4"/>
      <c r="ERC858" s="4"/>
      <c r="ERD858" s="4"/>
      <c r="ERE858" s="4"/>
      <c r="ERF858" s="4"/>
      <c r="ERG858" s="4"/>
      <c r="ERH858" s="4"/>
      <c r="ERI858" s="4"/>
      <c r="ERJ858" s="4"/>
      <c r="ERK858" s="4"/>
      <c r="ERL858" s="4"/>
      <c r="ERM858" s="4"/>
      <c r="ERN858" s="4"/>
      <c r="ERO858" s="4"/>
      <c r="ERP858" s="4"/>
      <c r="ERQ858" s="4"/>
      <c r="ERR858" s="4"/>
      <c r="ERS858" s="4"/>
      <c r="ERT858" s="4"/>
      <c r="ERU858" s="4"/>
      <c r="ERV858" s="4"/>
      <c r="ERW858" s="4"/>
      <c r="ERX858" s="4"/>
      <c r="ERY858" s="4"/>
      <c r="ERZ858" s="4"/>
      <c r="ESA858" s="4"/>
      <c r="ESB858" s="4"/>
      <c r="ESC858" s="4"/>
      <c r="ESD858" s="4"/>
      <c r="ESE858" s="4"/>
      <c r="ESF858" s="4"/>
      <c r="ESG858" s="4"/>
      <c r="ESH858" s="4"/>
      <c r="ESI858" s="4"/>
      <c r="ESJ858" s="4"/>
      <c r="ESK858" s="4"/>
      <c r="ESL858" s="4"/>
      <c r="ESM858" s="4"/>
      <c r="ESN858" s="4"/>
      <c r="ESO858" s="4"/>
      <c r="ESP858" s="4"/>
      <c r="ESQ858" s="4"/>
      <c r="ESR858" s="4"/>
      <c r="ESS858" s="4"/>
      <c r="EST858" s="4"/>
      <c r="ESU858" s="4"/>
      <c r="ESV858" s="4"/>
      <c r="ESW858" s="4"/>
      <c r="ESX858" s="4"/>
      <c r="ESY858" s="4"/>
      <c r="ESZ858" s="4"/>
      <c r="ETA858" s="4"/>
      <c r="ETB858" s="4"/>
      <c r="ETC858" s="4"/>
      <c r="ETD858" s="4"/>
      <c r="ETE858" s="4"/>
      <c r="ETF858" s="4"/>
      <c r="ETG858" s="4"/>
      <c r="ETH858" s="4"/>
      <c r="ETI858" s="4"/>
      <c r="ETJ858" s="4"/>
      <c r="ETK858" s="4"/>
      <c r="ETL858" s="4"/>
      <c r="ETM858" s="4"/>
      <c r="ETN858" s="4"/>
      <c r="ETO858" s="4"/>
      <c r="ETP858" s="4"/>
      <c r="ETQ858" s="4"/>
      <c r="ETR858" s="4"/>
      <c r="ETS858" s="4"/>
      <c r="ETT858" s="4"/>
      <c r="ETU858" s="4"/>
      <c r="ETV858" s="4"/>
      <c r="ETW858" s="4"/>
      <c r="ETX858" s="4"/>
      <c r="ETY858" s="4"/>
      <c r="ETZ858" s="4"/>
      <c r="EUA858" s="4"/>
      <c r="EUB858" s="4"/>
      <c r="EUC858" s="4"/>
      <c r="EUD858" s="4"/>
      <c r="EUE858" s="4"/>
      <c r="EUF858" s="4"/>
      <c r="EUG858" s="4"/>
      <c r="EUH858" s="4"/>
      <c r="EUI858" s="4"/>
      <c r="EUJ858" s="4"/>
      <c r="EUK858" s="4"/>
      <c r="EUL858" s="4"/>
      <c r="EUM858" s="4"/>
      <c r="EUN858" s="4"/>
      <c r="EUO858" s="4"/>
      <c r="EUP858" s="4"/>
      <c r="EUQ858" s="4"/>
      <c r="EUR858" s="4"/>
      <c r="EUS858" s="4"/>
      <c r="EUT858" s="4"/>
      <c r="EUU858" s="4"/>
      <c r="EUV858" s="4"/>
      <c r="EUW858" s="4"/>
      <c r="EUX858" s="4"/>
      <c r="EUY858" s="4"/>
      <c r="EUZ858" s="4"/>
      <c r="EVA858" s="4"/>
      <c r="EVB858" s="4"/>
      <c r="EVC858" s="4"/>
      <c r="EVD858" s="4"/>
      <c r="EVE858" s="4"/>
      <c r="EVF858" s="4"/>
      <c r="EVG858" s="4"/>
      <c r="EVH858" s="4"/>
      <c r="EVI858" s="4"/>
      <c r="EVJ858" s="4"/>
      <c r="EVK858" s="4"/>
      <c r="EVL858" s="4"/>
      <c r="EVM858" s="4"/>
      <c r="EVN858" s="4"/>
      <c r="EVO858" s="4"/>
      <c r="EVP858" s="4"/>
      <c r="EVQ858" s="4"/>
      <c r="EVR858" s="4"/>
      <c r="EVS858" s="4"/>
      <c r="EVT858" s="4"/>
      <c r="EVU858" s="4"/>
      <c r="EVV858" s="4"/>
      <c r="EVW858" s="4"/>
      <c r="EVX858" s="4"/>
      <c r="EVY858" s="4"/>
      <c r="EVZ858" s="4"/>
      <c r="EWA858" s="4"/>
      <c r="EWB858" s="4"/>
      <c r="EWC858" s="4"/>
      <c r="EWD858" s="4"/>
      <c r="EWE858" s="4"/>
      <c r="EWF858" s="4"/>
      <c r="EWG858" s="4"/>
      <c r="EWH858" s="4"/>
      <c r="EWI858" s="4"/>
      <c r="EWJ858" s="4"/>
      <c r="EWK858" s="4"/>
      <c r="EWL858" s="4"/>
      <c r="EWM858" s="4"/>
      <c r="EWN858" s="4"/>
      <c r="EWO858" s="4"/>
      <c r="EWP858" s="4"/>
      <c r="EWQ858" s="4"/>
      <c r="EWR858" s="4"/>
      <c r="EWS858" s="4"/>
      <c r="EWT858" s="4"/>
      <c r="EWU858" s="4"/>
      <c r="EWV858" s="4"/>
      <c r="EWW858" s="4"/>
      <c r="EWX858" s="4"/>
      <c r="EWY858" s="4"/>
      <c r="EWZ858" s="4"/>
      <c r="EXA858" s="4"/>
      <c r="EXB858" s="4"/>
      <c r="EXC858" s="4"/>
      <c r="EXD858" s="4"/>
      <c r="EXE858" s="4"/>
      <c r="EXF858" s="4"/>
      <c r="EXG858" s="4"/>
      <c r="EXH858" s="4"/>
      <c r="EXI858" s="4"/>
      <c r="EXJ858" s="4"/>
      <c r="EXK858" s="4"/>
      <c r="EXL858" s="4"/>
      <c r="EXM858" s="4"/>
      <c r="EXN858" s="4"/>
      <c r="EXO858" s="4"/>
      <c r="EXP858" s="4"/>
      <c r="EXQ858" s="4"/>
      <c r="EXR858" s="4"/>
      <c r="EXS858" s="4"/>
      <c r="EXT858" s="4"/>
      <c r="EXU858" s="4"/>
      <c r="EXV858" s="4"/>
      <c r="EXW858" s="4"/>
      <c r="EXX858" s="4"/>
      <c r="EXY858" s="4"/>
      <c r="EXZ858" s="4"/>
      <c r="EYA858" s="4"/>
      <c r="EYB858" s="4"/>
      <c r="EYC858" s="4"/>
      <c r="EYD858" s="4"/>
      <c r="EYE858" s="4"/>
      <c r="EYF858" s="4"/>
      <c r="EYG858" s="4"/>
      <c r="EYH858" s="4"/>
      <c r="EYI858" s="4"/>
      <c r="EYJ858" s="4"/>
      <c r="EYK858" s="4"/>
      <c r="EYL858" s="4"/>
      <c r="EYM858" s="4"/>
      <c r="EYN858" s="4"/>
      <c r="EYO858" s="4"/>
      <c r="EYP858" s="4"/>
      <c r="EYQ858" s="4"/>
      <c r="EYR858" s="4"/>
      <c r="EYS858" s="4"/>
      <c r="EYT858" s="4"/>
      <c r="EYU858" s="4"/>
      <c r="EYV858" s="4"/>
      <c r="EYW858" s="4"/>
      <c r="EYX858" s="4"/>
      <c r="EYY858" s="4"/>
      <c r="EYZ858" s="4"/>
      <c r="EZA858" s="4"/>
      <c r="EZB858" s="4"/>
      <c r="EZC858" s="4"/>
      <c r="EZD858" s="4"/>
      <c r="EZE858" s="4"/>
      <c r="EZF858" s="4"/>
      <c r="EZG858" s="4"/>
      <c r="EZH858" s="4"/>
      <c r="EZI858" s="4"/>
      <c r="EZJ858" s="4"/>
      <c r="EZK858" s="4"/>
      <c r="EZL858" s="4"/>
      <c r="EZM858" s="4"/>
      <c r="EZN858" s="4"/>
      <c r="EZO858" s="4"/>
      <c r="EZP858" s="4"/>
      <c r="EZQ858" s="4"/>
      <c r="EZR858" s="4"/>
      <c r="EZS858" s="4"/>
      <c r="EZT858" s="4"/>
      <c r="EZU858" s="4"/>
      <c r="EZV858" s="4"/>
      <c r="EZW858" s="4"/>
      <c r="EZX858" s="4"/>
      <c r="EZY858" s="4"/>
      <c r="EZZ858" s="4"/>
      <c r="FAA858" s="4"/>
      <c r="FAB858" s="4"/>
      <c r="FAC858" s="4"/>
      <c r="FAD858" s="4"/>
      <c r="FAE858" s="4"/>
      <c r="FAF858" s="4"/>
      <c r="FAG858" s="4"/>
      <c r="FAH858" s="4"/>
      <c r="FAI858" s="4"/>
      <c r="FAJ858" s="4"/>
      <c r="FAK858" s="4"/>
      <c r="FAL858" s="4"/>
      <c r="FAM858" s="4"/>
      <c r="FAN858" s="4"/>
      <c r="FAO858" s="4"/>
      <c r="FAP858" s="4"/>
      <c r="FAQ858" s="4"/>
      <c r="FAR858" s="4"/>
      <c r="FAS858" s="4"/>
      <c r="FAT858" s="4"/>
      <c r="FAU858" s="4"/>
      <c r="FAV858" s="4"/>
      <c r="FAW858" s="4"/>
      <c r="FAX858" s="4"/>
      <c r="FAY858" s="4"/>
      <c r="FAZ858" s="4"/>
      <c r="FBA858" s="4"/>
      <c r="FBB858" s="4"/>
      <c r="FBC858" s="4"/>
      <c r="FBD858" s="4"/>
      <c r="FBE858" s="4"/>
      <c r="FBF858" s="4"/>
      <c r="FBG858" s="4"/>
      <c r="FBH858" s="4"/>
      <c r="FBI858" s="4"/>
      <c r="FBJ858" s="4"/>
      <c r="FBK858" s="4"/>
      <c r="FBL858" s="4"/>
      <c r="FBM858" s="4"/>
      <c r="FBN858" s="4"/>
      <c r="FBO858" s="4"/>
      <c r="FBP858" s="4"/>
      <c r="FBQ858" s="4"/>
      <c r="FBR858" s="4"/>
      <c r="FBS858" s="4"/>
      <c r="FBT858" s="4"/>
      <c r="FBU858" s="4"/>
      <c r="FBV858" s="4"/>
      <c r="FBW858" s="4"/>
      <c r="FBX858" s="4"/>
      <c r="FBY858" s="4"/>
      <c r="FBZ858" s="4"/>
      <c r="FCA858" s="4"/>
      <c r="FCB858" s="4"/>
      <c r="FCC858" s="4"/>
      <c r="FCD858" s="4"/>
      <c r="FCE858" s="4"/>
      <c r="FCF858" s="4"/>
      <c r="FCG858" s="4"/>
      <c r="FCH858" s="4"/>
      <c r="FCI858" s="4"/>
      <c r="FCJ858" s="4"/>
      <c r="FCK858" s="4"/>
      <c r="FCL858" s="4"/>
      <c r="FCM858" s="4"/>
      <c r="FCN858" s="4"/>
      <c r="FCO858" s="4"/>
      <c r="FCP858" s="4"/>
      <c r="FCQ858" s="4"/>
      <c r="FCR858" s="4"/>
      <c r="FCS858" s="4"/>
      <c r="FCT858" s="4"/>
      <c r="FCU858" s="4"/>
      <c r="FCV858" s="4"/>
      <c r="FCW858" s="4"/>
      <c r="FCX858" s="4"/>
      <c r="FCY858" s="4"/>
      <c r="FCZ858" s="4"/>
      <c r="FDA858" s="4"/>
      <c r="FDB858" s="4"/>
      <c r="FDC858" s="4"/>
      <c r="FDD858" s="4"/>
      <c r="FDE858" s="4"/>
      <c r="FDF858" s="4"/>
      <c r="FDG858" s="4"/>
      <c r="FDH858" s="4"/>
      <c r="FDI858" s="4"/>
      <c r="FDJ858" s="4"/>
      <c r="FDK858" s="4"/>
      <c r="FDL858" s="4"/>
      <c r="FDM858" s="4"/>
      <c r="FDN858" s="4"/>
      <c r="FDO858" s="4"/>
      <c r="FDP858" s="4"/>
      <c r="FDQ858" s="4"/>
      <c r="FDR858" s="4"/>
      <c r="FDS858" s="4"/>
      <c r="FDT858" s="4"/>
      <c r="FDU858" s="4"/>
      <c r="FDV858" s="4"/>
      <c r="FDW858" s="4"/>
      <c r="FDX858" s="4"/>
      <c r="FDY858" s="4"/>
      <c r="FDZ858" s="4"/>
      <c r="FEA858" s="4"/>
      <c r="FEB858" s="4"/>
      <c r="FEC858" s="4"/>
      <c r="FED858" s="4"/>
      <c r="FEE858" s="4"/>
      <c r="FEF858" s="4"/>
      <c r="FEG858" s="4"/>
      <c r="FEH858" s="4"/>
      <c r="FEI858" s="4"/>
      <c r="FEJ858" s="4"/>
      <c r="FEK858" s="4"/>
      <c r="FEL858" s="4"/>
      <c r="FEM858" s="4"/>
      <c r="FEN858" s="4"/>
      <c r="FEO858" s="4"/>
      <c r="FEP858" s="4"/>
      <c r="FEQ858" s="4"/>
      <c r="FER858" s="4"/>
      <c r="FES858" s="4"/>
      <c r="FET858" s="4"/>
      <c r="FEU858" s="4"/>
      <c r="FEV858" s="4"/>
      <c r="FEW858" s="4"/>
      <c r="FEX858" s="4"/>
      <c r="FEY858" s="4"/>
      <c r="FEZ858" s="4"/>
      <c r="FFA858" s="4"/>
      <c r="FFB858" s="4"/>
      <c r="FFC858" s="4"/>
      <c r="FFD858" s="4"/>
      <c r="FFE858" s="4"/>
      <c r="FFF858" s="4"/>
      <c r="FFG858" s="4"/>
      <c r="FFH858" s="4"/>
      <c r="FFI858" s="4"/>
      <c r="FFJ858" s="4"/>
      <c r="FFK858" s="4"/>
      <c r="FFL858" s="4"/>
      <c r="FFM858" s="4"/>
      <c r="FFN858" s="4"/>
      <c r="FFO858" s="4"/>
      <c r="FFP858" s="4"/>
      <c r="FFQ858" s="4"/>
      <c r="FFR858" s="4"/>
      <c r="FFS858" s="4"/>
      <c r="FFT858" s="4"/>
      <c r="FFU858" s="4"/>
      <c r="FFV858" s="4"/>
      <c r="FFW858" s="4"/>
      <c r="FFX858" s="4"/>
      <c r="FFY858" s="4"/>
      <c r="FFZ858" s="4"/>
      <c r="FGA858" s="4"/>
      <c r="FGB858" s="4"/>
      <c r="FGC858" s="4"/>
      <c r="FGD858" s="4"/>
      <c r="FGE858" s="4"/>
      <c r="FGF858" s="4"/>
      <c r="FGG858" s="4"/>
      <c r="FGH858" s="4"/>
      <c r="FGI858" s="4"/>
      <c r="FGJ858" s="4"/>
      <c r="FGK858" s="4"/>
      <c r="FGL858" s="4"/>
      <c r="FGM858" s="4"/>
      <c r="FGN858" s="4"/>
      <c r="FGO858" s="4"/>
      <c r="FGP858" s="4"/>
      <c r="FGQ858" s="4"/>
      <c r="FGR858" s="4"/>
      <c r="FGS858" s="4"/>
      <c r="FGT858" s="4"/>
      <c r="FGU858" s="4"/>
      <c r="FGV858" s="4"/>
      <c r="FGW858" s="4"/>
      <c r="FGX858" s="4"/>
      <c r="FGY858" s="4"/>
      <c r="FGZ858" s="4"/>
      <c r="FHA858" s="4"/>
      <c r="FHB858" s="4"/>
      <c r="FHC858" s="4"/>
      <c r="FHD858" s="4"/>
      <c r="FHE858" s="4"/>
      <c r="FHF858" s="4"/>
      <c r="FHG858" s="4"/>
      <c r="FHH858" s="4"/>
      <c r="FHI858" s="4"/>
      <c r="FHJ858" s="4"/>
      <c r="FHK858" s="4"/>
      <c r="FHL858" s="4"/>
      <c r="FHM858" s="4"/>
      <c r="FHN858" s="4"/>
      <c r="FHO858" s="4"/>
      <c r="FHP858" s="4"/>
      <c r="FHQ858" s="4"/>
      <c r="FHR858" s="4"/>
      <c r="FHS858" s="4"/>
      <c r="FHT858" s="4"/>
      <c r="FHU858" s="4"/>
      <c r="FHV858" s="4"/>
      <c r="FHW858" s="4"/>
      <c r="FHX858" s="4"/>
      <c r="FHY858" s="4"/>
      <c r="FHZ858" s="4"/>
      <c r="FIA858" s="4"/>
      <c r="FIB858" s="4"/>
      <c r="FIC858" s="4"/>
      <c r="FID858" s="4"/>
      <c r="FIE858" s="4"/>
      <c r="FIF858" s="4"/>
      <c r="FIG858" s="4"/>
      <c r="FIH858" s="4"/>
      <c r="FII858" s="4"/>
      <c r="FIJ858" s="4"/>
      <c r="FIK858" s="4"/>
      <c r="FIL858" s="4"/>
      <c r="FIM858" s="4"/>
      <c r="FIN858" s="4"/>
      <c r="FIO858" s="4"/>
      <c r="FIP858" s="4"/>
      <c r="FIQ858" s="4"/>
      <c r="FIR858" s="4"/>
      <c r="FIS858" s="4"/>
      <c r="FIT858" s="4"/>
      <c r="FIU858" s="4"/>
      <c r="FIV858" s="4"/>
      <c r="FIW858" s="4"/>
      <c r="FIX858" s="4"/>
      <c r="FIY858" s="4"/>
      <c r="FIZ858" s="4"/>
      <c r="FJA858" s="4"/>
      <c r="FJB858" s="4"/>
      <c r="FJC858" s="4"/>
      <c r="FJD858" s="4"/>
      <c r="FJE858" s="4"/>
      <c r="FJF858" s="4"/>
      <c r="FJG858" s="4"/>
      <c r="FJH858" s="4"/>
      <c r="FJI858" s="4"/>
      <c r="FJJ858" s="4"/>
      <c r="FJK858" s="4"/>
      <c r="FJL858" s="4"/>
      <c r="FJM858" s="4"/>
      <c r="FJN858" s="4"/>
      <c r="FJO858" s="4"/>
      <c r="FJP858" s="4"/>
      <c r="FJQ858" s="4"/>
      <c r="FJR858" s="4"/>
      <c r="FJS858" s="4"/>
      <c r="FJT858" s="4"/>
      <c r="FJU858" s="4"/>
      <c r="FJV858" s="4"/>
      <c r="FJW858" s="4"/>
      <c r="FJX858" s="4"/>
      <c r="FJY858" s="4"/>
      <c r="FJZ858" s="4"/>
      <c r="FKA858" s="4"/>
      <c r="FKB858" s="4"/>
      <c r="FKC858" s="4"/>
      <c r="FKD858" s="4"/>
      <c r="FKE858" s="4"/>
      <c r="FKF858" s="4"/>
      <c r="FKG858" s="4"/>
      <c r="FKH858" s="4"/>
      <c r="FKI858" s="4"/>
      <c r="FKJ858" s="4"/>
      <c r="FKK858" s="4"/>
      <c r="FKL858" s="4"/>
      <c r="FKM858" s="4"/>
      <c r="FKN858" s="4"/>
      <c r="FKO858" s="4"/>
      <c r="FKP858" s="4"/>
      <c r="FKQ858" s="4"/>
      <c r="FKR858" s="4"/>
      <c r="FKS858" s="4"/>
      <c r="FKT858" s="4"/>
      <c r="FKU858" s="4"/>
      <c r="FKV858" s="4"/>
      <c r="FKW858" s="4"/>
      <c r="FKX858" s="4"/>
      <c r="FKY858" s="4"/>
      <c r="FKZ858" s="4"/>
      <c r="FLA858" s="4"/>
      <c r="FLB858" s="4"/>
      <c r="FLC858" s="4"/>
      <c r="FLD858" s="4"/>
      <c r="FLE858" s="4"/>
      <c r="FLF858" s="4"/>
      <c r="FLG858" s="4"/>
      <c r="FLH858" s="4"/>
      <c r="FLI858" s="4"/>
      <c r="FLJ858" s="4"/>
      <c r="FLK858" s="4"/>
      <c r="FLL858" s="4"/>
      <c r="FLM858" s="4"/>
      <c r="FLN858" s="4"/>
      <c r="FLO858" s="4"/>
      <c r="FLP858" s="4"/>
      <c r="FLQ858" s="4"/>
      <c r="FLR858" s="4"/>
      <c r="FLS858" s="4"/>
      <c r="FLT858" s="4"/>
      <c r="FLU858" s="4"/>
      <c r="FLV858" s="4"/>
      <c r="FLW858" s="4"/>
      <c r="FLX858" s="4"/>
      <c r="FLY858" s="4"/>
      <c r="FLZ858" s="4"/>
      <c r="FMA858" s="4"/>
      <c r="FMB858" s="4"/>
      <c r="FMC858" s="4"/>
      <c r="FMD858" s="4"/>
      <c r="FME858" s="4"/>
      <c r="FMF858" s="4"/>
      <c r="FMG858" s="4"/>
      <c r="FMH858" s="4"/>
      <c r="FMI858" s="4"/>
      <c r="FMJ858" s="4"/>
      <c r="FMK858" s="4"/>
      <c r="FML858" s="4"/>
      <c r="FMM858" s="4"/>
      <c r="FMN858" s="4"/>
      <c r="FMO858" s="4"/>
      <c r="FMP858" s="4"/>
      <c r="FMQ858" s="4"/>
      <c r="FMR858" s="4"/>
      <c r="FMS858" s="4"/>
      <c r="FMT858" s="4"/>
      <c r="FMU858" s="4"/>
      <c r="FMV858" s="4"/>
      <c r="FMW858" s="4"/>
      <c r="FMX858" s="4"/>
      <c r="FMY858" s="4"/>
      <c r="FMZ858" s="4"/>
      <c r="FNA858" s="4"/>
      <c r="FNB858" s="4"/>
      <c r="FNC858" s="4"/>
      <c r="FND858" s="4"/>
      <c r="FNE858" s="4"/>
      <c r="FNF858" s="4"/>
      <c r="FNG858" s="4"/>
      <c r="FNH858" s="4"/>
      <c r="FNI858" s="4"/>
      <c r="FNJ858" s="4"/>
      <c r="FNK858" s="4"/>
      <c r="FNL858" s="4"/>
      <c r="FNM858" s="4"/>
      <c r="FNN858" s="4"/>
      <c r="FNO858" s="4"/>
      <c r="FNP858" s="4"/>
      <c r="FNQ858" s="4"/>
      <c r="FNR858" s="4"/>
      <c r="FNS858" s="4"/>
      <c r="FNT858" s="4"/>
      <c r="FNU858" s="4"/>
      <c r="FNV858" s="4"/>
      <c r="FNW858" s="4"/>
      <c r="FNX858" s="4"/>
      <c r="FNY858" s="4"/>
      <c r="FNZ858" s="4"/>
      <c r="FOA858" s="4"/>
      <c r="FOB858" s="4"/>
      <c r="FOC858" s="4"/>
      <c r="FOD858" s="4"/>
      <c r="FOE858" s="4"/>
      <c r="FOF858" s="4"/>
      <c r="FOG858" s="4"/>
      <c r="FOH858" s="4"/>
      <c r="FOI858" s="4"/>
      <c r="FOJ858" s="4"/>
      <c r="FOK858" s="4"/>
      <c r="FOL858" s="4"/>
      <c r="FOM858" s="4"/>
      <c r="FON858" s="4"/>
      <c r="FOO858" s="4"/>
      <c r="FOP858" s="4"/>
      <c r="FOQ858" s="4"/>
      <c r="FOR858" s="4"/>
      <c r="FOS858" s="4"/>
      <c r="FOT858" s="4"/>
      <c r="FOU858" s="4"/>
      <c r="FOV858" s="4"/>
      <c r="FOW858" s="4"/>
      <c r="FOX858" s="4"/>
      <c r="FOY858" s="4"/>
      <c r="FOZ858" s="4"/>
      <c r="FPA858" s="4"/>
      <c r="FPB858" s="4"/>
      <c r="FPC858" s="4"/>
      <c r="FPD858" s="4"/>
      <c r="FPE858" s="4"/>
      <c r="FPF858" s="4"/>
      <c r="FPG858" s="4"/>
      <c r="FPH858" s="4"/>
      <c r="FPI858" s="4"/>
      <c r="FPJ858" s="4"/>
      <c r="FPK858" s="4"/>
      <c r="FPL858" s="4"/>
      <c r="FPM858" s="4"/>
      <c r="FPN858" s="4"/>
      <c r="FPO858" s="4"/>
      <c r="FPP858" s="4"/>
      <c r="FPQ858" s="4"/>
      <c r="FPR858" s="4"/>
      <c r="FPS858" s="4"/>
      <c r="FPT858" s="4"/>
      <c r="FPU858" s="4"/>
      <c r="FPV858" s="4"/>
      <c r="FPW858" s="4"/>
      <c r="FPX858" s="4"/>
      <c r="FPY858" s="4"/>
      <c r="FPZ858" s="4"/>
      <c r="FQA858" s="4"/>
      <c r="FQB858" s="4"/>
      <c r="FQC858" s="4"/>
      <c r="FQD858" s="4"/>
      <c r="FQE858" s="4"/>
      <c r="FQF858" s="4"/>
      <c r="FQG858" s="4"/>
      <c r="FQH858" s="4"/>
      <c r="FQI858" s="4"/>
      <c r="FQJ858" s="4"/>
      <c r="FQK858" s="4"/>
      <c r="FQL858" s="4"/>
      <c r="FQM858" s="4"/>
      <c r="FQN858" s="4"/>
      <c r="FQO858" s="4"/>
      <c r="FQP858" s="4"/>
      <c r="FQQ858" s="4"/>
      <c r="FQR858" s="4"/>
      <c r="FQS858" s="4"/>
      <c r="FQT858" s="4"/>
      <c r="FQU858" s="4"/>
      <c r="FQV858" s="4"/>
      <c r="FQW858" s="4"/>
      <c r="FQX858" s="4"/>
      <c r="FQY858" s="4"/>
      <c r="FQZ858" s="4"/>
      <c r="FRA858" s="4"/>
      <c r="FRB858" s="4"/>
      <c r="FRC858" s="4"/>
      <c r="FRD858" s="4"/>
      <c r="FRE858" s="4"/>
      <c r="FRF858" s="4"/>
      <c r="FRG858" s="4"/>
      <c r="FRH858" s="4"/>
      <c r="FRI858" s="4"/>
      <c r="FRJ858" s="4"/>
      <c r="FRK858" s="4"/>
      <c r="FRL858" s="4"/>
      <c r="FRM858" s="4"/>
      <c r="FRN858" s="4"/>
      <c r="FRO858" s="4"/>
      <c r="FRP858" s="4"/>
      <c r="FRQ858" s="4"/>
      <c r="FRR858" s="4"/>
      <c r="FRS858" s="4"/>
      <c r="FRT858" s="4"/>
      <c r="FRU858" s="4"/>
      <c r="FRV858" s="4"/>
      <c r="FRW858" s="4"/>
      <c r="FRX858" s="4"/>
      <c r="FRY858" s="4"/>
      <c r="FRZ858" s="4"/>
      <c r="FSA858" s="4"/>
      <c r="FSB858" s="4"/>
      <c r="FSC858" s="4"/>
      <c r="FSD858" s="4"/>
      <c r="FSE858" s="4"/>
      <c r="FSF858" s="4"/>
      <c r="FSG858" s="4"/>
      <c r="FSH858" s="4"/>
      <c r="FSI858" s="4"/>
      <c r="FSJ858" s="4"/>
      <c r="FSK858" s="4"/>
      <c r="FSL858" s="4"/>
      <c r="FSM858" s="4"/>
      <c r="FSN858" s="4"/>
      <c r="FSO858" s="4"/>
      <c r="FSP858" s="4"/>
      <c r="FSQ858" s="4"/>
      <c r="FSR858" s="4"/>
      <c r="FSS858" s="4"/>
      <c r="FST858" s="4"/>
      <c r="FSU858" s="4"/>
      <c r="FSV858" s="4"/>
      <c r="FSW858" s="4"/>
      <c r="FSX858" s="4"/>
      <c r="FSY858" s="4"/>
      <c r="FSZ858" s="4"/>
      <c r="FTA858" s="4"/>
      <c r="FTB858" s="4"/>
      <c r="FTC858" s="4"/>
      <c r="FTD858" s="4"/>
      <c r="FTE858" s="4"/>
      <c r="FTF858" s="4"/>
      <c r="FTG858" s="4"/>
      <c r="FTH858" s="4"/>
      <c r="FTI858" s="4"/>
      <c r="FTJ858" s="4"/>
      <c r="FTK858" s="4"/>
      <c r="FTL858" s="4"/>
      <c r="FTM858" s="4"/>
      <c r="FTN858" s="4"/>
      <c r="FTO858" s="4"/>
      <c r="FTP858" s="4"/>
      <c r="FTQ858" s="4"/>
      <c r="FTR858" s="4"/>
      <c r="FTS858" s="4"/>
      <c r="FTT858" s="4"/>
      <c r="FTU858" s="4"/>
      <c r="FTV858" s="4"/>
      <c r="FTW858" s="4"/>
      <c r="FTX858" s="4"/>
      <c r="FTY858" s="4"/>
      <c r="FTZ858" s="4"/>
      <c r="FUA858" s="4"/>
      <c r="FUB858" s="4"/>
      <c r="FUC858" s="4"/>
      <c r="FUD858" s="4"/>
      <c r="FUE858" s="4"/>
      <c r="FUF858" s="4"/>
      <c r="FUG858" s="4"/>
      <c r="FUH858" s="4"/>
      <c r="FUI858" s="4"/>
      <c r="FUJ858" s="4"/>
      <c r="FUK858" s="4"/>
      <c r="FUL858" s="4"/>
      <c r="FUM858" s="4"/>
      <c r="FUN858" s="4"/>
      <c r="FUO858" s="4"/>
      <c r="FUP858" s="4"/>
      <c r="FUQ858" s="4"/>
      <c r="FUR858" s="4"/>
      <c r="FUS858" s="4"/>
      <c r="FUT858" s="4"/>
      <c r="FUU858" s="4"/>
      <c r="FUV858" s="4"/>
      <c r="FUW858" s="4"/>
      <c r="FUX858" s="4"/>
      <c r="FUY858" s="4"/>
      <c r="FUZ858" s="4"/>
      <c r="FVA858" s="4"/>
      <c r="FVB858" s="4"/>
      <c r="FVC858" s="4"/>
      <c r="FVD858" s="4"/>
      <c r="FVE858" s="4"/>
      <c r="FVF858" s="4"/>
      <c r="FVG858" s="4"/>
      <c r="FVH858" s="4"/>
      <c r="FVI858" s="4"/>
      <c r="FVJ858" s="4"/>
      <c r="FVK858" s="4"/>
      <c r="FVL858" s="4"/>
      <c r="FVM858" s="4"/>
      <c r="FVN858" s="4"/>
      <c r="FVO858" s="4"/>
      <c r="FVP858" s="4"/>
      <c r="FVQ858" s="4"/>
      <c r="FVR858" s="4"/>
      <c r="FVS858" s="4"/>
      <c r="FVT858" s="4"/>
      <c r="FVU858" s="4"/>
      <c r="FVV858" s="4"/>
      <c r="FVW858" s="4"/>
      <c r="FVX858" s="4"/>
      <c r="FVY858" s="4"/>
      <c r="FVZ858" s="4"/>
      <c r="FWA858" s="4"/>
      <c r="FWB858" s="4"/>
      <c r="FWC858" s="4"/>
      <c r="FWD858" s="4"/>
      <c r="FWE858" s="4"/>
      <c r="FWF858" s="4"/>
      <c r="FWG858" s="4"/>
      <c r="FWH858" s="4"/>
      <c r="FWI858" s="4"/>
      <c r="FWJ858" s="4"/>
      <c r="FWK858" s="4"/>
      <c r="FWL858" s="4"/>
      <c r="FWM858" s="4"/>
      <c r="FWN858" s="4"/>
      <c r="FWO858" s="4"/>
      <c r="FWP858" s="4"/>
      <c r="FWQ858" s="4"/>
      <c r="FWR858" s="4"/>
      <c r="FWS858" s="4"/>
      <c r="FWT858" s="4"/>
      <c r="FWU858" s="4"/>
      <c r="FWV858" s="4"/>
      <c r="FWW858" s="4"/>
      <c r="FWX858" s="4"/>
      <c r="FWY858" s="4"/>
      <c r="FWZ858" s="4"/>
      <c r="FXA858" s="4"/>
      <c r="FXB858" s="4"/>
      <c r="FXC858" s="4"/>
      <c r="FXD858" s="4"/>
      <c r="FXE858" s="4"/>
      <c r="FXF858" s="4"/>
      <c r="FXG858" s="4"/>
      <c r="FXH858" s="4"/>
      <c r="FXI858" s="4"/>
      <c r="FXJ858" s="4"/>
      <c r="FXK858" s="4"/>
      <c r="FXL858" s="4"/>
      <c r="FXM858" s="4"/>
      <c r="FXN858" s="4"/>
      <c r="FXO858" s="4"/>
      <c r="FXP858" s="4"/>
      <c r="FXQ858" s="4"/>
      <c r="FXR858" s="4"/>
      <c r="FXS858" s="4"/>
      <c r="FXT858" s="4"/>
      <c r="FXU858" s="4"/>
      <c r="FXV858" s="4"/>
      <c r="FXW858" s="4"/>
      <c r="FXX858" s="4"/>
      <c r="FXY858" s="4"/>
      <c r="FXZ858" s="4"/>
      <c r="FYA858" s="4"/>
      <c r="FYB858" s="4"/>
      <c r="FYC858" s="4"/>
      <c r="FYD858" s="4"/>
      <c r="FYE858" s="4"/>
      <c r="FYF858" s="4"/>
      <c r="FYG858" s="4"/>
      <c r="FYH858" s="4"/>
      <c r="FYI858" s="4"/>
      <c r="FYJ858" s="4"/>
      <c r="FYK858" s="4"/>
      <c r="FYL858" s="4"/>
      <c r="FYM858" s="4"/>
      <c r="FYN858" s="4"/>
      <c r="FYO858" s="4"/>
      <c r="FYP858" s="4"/>
      <c r="FYQ858" s="4"/>
      <c r="FYR858" s="4"/>
      <c r="FYS858" s="4"/>
      <c r="FYT858" s="4"/>
      <c r="FYU858" s="4"/>
      <c r="FYV858" s="4"/>
      <c r="FYW858" s="4"/>
      <c r="FYX858" s="4"/>
      <c r="FYY858" s="4"/>
      <c r="FYZ858" s="4"/>
      <c r="FZA858" s="4"/>
      <c r="FZB858" s="4"/>
      <c r="FZC858" s="4"/>
      <c r="FZD858" s="4"/>
      <c r="FZE858" s="4"/>
      <c r="FZF858" s="4"/>
      <c r="FZG858" s="4"/>
      <c r="FZH858" s="4"/>
      <c r="FZI858" s="4"/>
      <c r="FZJ858" s="4"/>
      <c r="FZK858" s="4"/>
      <c r="FZL858" s="4"/>
      <c r="FZM858" s="4"/>
      <c r="FZN858" s="4"/>
      <c r="FZO858" s="4"/>
      <c r="FZP858" s="4"/>
      <c r="FZQ858" s="4"/>
      <c r="FZR858" s="4"/>
      <c r="FZS858" s="4"/>
      <c r="FZT858" s="4"/>
      <c r="FZU858" s="4"/>
      <c r="FZV858" s="4"/>
      <c r="FZW858" s="4"/>
      <c r="FZX858" s="4"/>
      <c r="FZY858" s="4"/>
      <c r="FZZ858" s="4"/>
      <c r="GAA858" s="4"/>
      <c r="GAB858" s="4"/>
      <c r="GAC858" s="4"/>
      <c r="GAD858" s="4"/>
      <c r="GAE858" s="4"/>
      <c r="GAF858" s="4"/>
      <c r="GAG858" s="4"/>
      <c r="GAH858" s="4"/>
      <c r="GAI858" s="4"/>
      <c r="GAJ858" s="4"/>
      <c r="GAK858" s="4"/>
      <c r="GAL858" s="4"/>
      <c r="GAM858" s="4"/>
      <c r="GAN858" s="4"/>
      <c r="GAO858" s="4"/>
      <c r="GAP858" s="4"/>
      <c r="GAQ858" s="4"/>
      <c r="GAR858" s="4"/>
      <c r="GAS858" s="4"/>
      <c r="GAT858" s="4"/>
      <c r="GAU858" s="4"/>
      <c r="GAV858" s="4"/>
      <c r="GAW858" s="4"/>
      <c r="GAX858" s="4"/>
      <c r="GAY858" s="4"/>
      <c r="GAZ858" s="4"/>
      <c r="GBA858" s="4"/>
      <c r="GBB858" s="4"/>
      <c r="GBC858" s="4"/>
      <c r="GBD858" s="4"/>
      <c r="GBE858" s="4"/>
      <c r="GBF858" s="4"/>
      <c r="GBG858" s="4"/>
      <c r="GBH858" s="4"/>
      <c r="GBI858" s="4"/>
      <c r="GBJ858" s="4"/>
      <c r="GBK858" s="4"/>
      <c r="GBL858" s="4"/>
      <c r="GBM858" s="4"/>
      <c r="GBN858" s="4"/>
      <c r="GBO858" s="4"/>
      <c r="GBP858" s="4"/>
      <c r="GBQ858" s="4"/>
      <c r="GBR858" s="4"/>
      <c r="GBS858" s="4"/>
      <c r="GBT858" s="4"/>
      <c r="GBU858" s="4"/>
      <c r="GBV858" s="4"/>
      <c r="GBW858" s="4"/>
      <c r="GBX858" s="4"/>
      <c r="GBY858" s="4"/>
      <c r="GBZ858" s="4"/>
      <c r="GCA858" s="4"/>
      <c r="GCB858" s="4"/>
      <c r="GCC858" s="4"/>
      <c r="GCD858" s="4"/>
      <c r="GCE858" s="4"/>
      <c r="GCF858" s="4"/>
      <c r="GCG858" s="4"/>
      <c r="GCH858" s="4"/>
      <c r="GCI858" s="4"/>
      <c r="GCJ858" s="4"/>
      <c r="GCK858" s="4"/>
      <c r="GCL858" s="4"/>
      <c r="GCM858" s="4"/>
      <c r="GCN858" s="4"/>
      <c r="GCO858" s="4"/>
      <c r="GCP858" s="4"/>
      <c r="GCQ858" s="4"/>
      <c r="GCR858" s="4"/>
      <c r="GCS858" s="4"/>
      <c r="GCT858" s="4"/>
      <c r="GCU858" s="4"/>
      <c r="GCV858" s="4"/>
      <c r="GCW858" s="4"/>
      <c r="GCX858" s="4"/>
      <c r="GCY858" s="4"/>
      <c r="GCZ858" s="4"/>
      <c r="GDA858" s="4"/>
      <c r="GDB858" s="4"/>
      <c r="GDC858" s="4"/>
      <c r="GDD858" s="4"/>
      <c r="GDE858" s="4"/>
      <c r="GDF858" s="4"/>
      <c r="GDG858" s="4"/>
      <c r="GDH858" s="4"/>
      <c r="GDI858" s="4"/>
      <c r="GDJ858" s="4"/>
      <c r="GDK858" s="4"/>
      <c r="GDL858" s="4"/>
      <c r="GDM858" s="4"/>
      <c r="GDN858" s="4"/>
      <c r="GDO858" s="4"/>
      <c r="GDP858" s="4"/>
      <c r="GDQ858" s="4"/>
      <c r="GDR858" s="4"/>
      <c r="GDS858" s="4"/>
      <c r="GDT858" s="4"/>
      <c r="GDU858" s="4"/>
      <c r="GDV858" s="4"/>
      <c r="GDW858" s="4"/>
      <c r="GDX858" s="4"/>
      <c r="GDY858" s="4"/>
      <c r="GDZ858" s="4"/>
      <c r="GEA858" s="4"/>
      <c r="GEB858" s="4"/>
      <c r="GEC858" s="4"/>
      <c r="GED858" s="4"/>
      <c r="GEE858" s="4"/>
      <c r="GEF858" s="4"/>
      <c r="GEG858" s="4"/>
      <c r="GEH858" s="4"/>
      <c r="GEI858" s="4"/>
      <c r="GEJ858" s="4"/>
      <c r="GEK858" s="4"/>
      <c r="GEL858" s="4"/>
      <c r="GEM858" s="4"/>
      <c r="GEN858" s="4"/>
      <c r="GEO858" s="4"/>
      <c r="GEP858" s="4"/>
      <c r="GEQ858" s="4"/>
      <c r="GER858" s="4"/>
      <c r="GES858" s="4"/>
      <c r="GET858" s="4"/>
      <c r="GEU858" s="4"/>
      <c r="GEV858" s="4"/>
      <c r="GEW858" s="4"/>
      <c r="GEX858" s="4"/>
      <c r="GEY858" s="4"/>
      <c r="GEZ858" s="4"/>
      <c r="GFA858" s="4"/>
      <c r="GFB858" s="4"/>
      <c r="GFC858" s="4"/>
      <c r="GFD858" s="4"/>
      <c r="GFE858" s="4"/>
      <c r="GFF858" s="4"/>
      <c r="GFG858" s="4"/>
      <c r="GFH858" s="4"/>
      <c r="GFI858" s="4"/>
      <c r="GFJ858" s="4"/>
      <c r="GFK858" s="4"/>
      <c r="GFL858" s="4"/>
      <c r="GFM858" s="4"/>
      <c r="GFN858" s="4"/>
      <c r="GFO858" s="4"/>
      <c r="GFP858" s="4"/>
      <c r="GFQ858" s="4"/>
      <c r="GFR858" s="4"/>
      <c r="GFS858" s="4"/>
      <c r="GFT858" s="4"/>
      <c r="GFU858" s="4"/>
      <c r="GFV858" s="4"/>
      <c r="GFW858" s="4"/>
      <c r="GFX858" s="4"/>
      <c r="GFY858" s="4"/>
      <c r="GFZ858" s="4"/>
      <c r="GGA858" s="4"/>
      <c r="GGB858" s="4"/>
      <c r="GGC858" s="4"/>
      <c r="GGD858" s="4"/>
      <c r="GGE858" s="4"/>
      <c r="GGF858" s="4"/>
      <c r="GGG858" s="4"/>
      <c r="GGH858" s="4"/>
      <c r="GGI858" s="4"/>
      <c r="GGJ858" s="4"/>
      <c r="GGK858" s="4"/>
      <c r="GGL858" s="4"/>
      <c r="GGM858" s="4"/>
      <c r="GGN858" s="4"/>
      <c r="GGO858" s="4"/>
      <c r="GGP858" s="4"/>
      <c r="GGQ858" s="4"/>
      <c r="GGR858" s="4"/>
      <c r="GGS858" s="4"/>
      <c r="GGT858" s="4"/>
      <c r="GGU858" s="4"/>
      <c r="GGV858" s="4"/>
      <c r="GGW858" s="4"/>
      <c r="GGX858" s="4"/>
      <c r="GGY858" s="4"/>
      <c r="GGZ858" s="4"/>
      <c r="GHA858" s="4"/>
      <c r="GHB858" s="4"/>
      <c r="GHC858" s="4"/>
      <c r="GHD858" s="4"/>
      <c r="GHE858" s="4"/>
      <c r="GHF858" s="4"/>
      <c r="GHG858" s="4"/>
      <c r="GHH858" s="4"/>
      <c r="GHI858" s="4"/>
      <c r="GHJ858" s="4"/>
      <c r="GHK858" s="4"/>
      <c r="GHL858" s="4"/>
      <c r="GHM858" s="4"/>
      <c r="GHN858" s="4"/>
      <c r="GHO858" s="4"/>
      <c r="GHP858" s="4"/>
      <c r="GHQ858" s="4"/>
      <c r="GHR858" s="4"/>
      <c r="GHS858" s="4"/>
      <c r="GHT858" s="4"/>
      <c r="GHU858" s="4"/>
      <c r="GHV858" s="4"/>
      <c r="GHW858" s="4"/>
      <c r="GHX858" s="4"/>
      <c r="GHY858" s="4"/>
      <c r="GHZ858" s="4"/>
      <c r="GIA858" s="4"/>
      <c r="GIB858" s="4"/>
      <c r="GIC858" s="4"/>
      <c r="GID858" s="4"/>
      <c r="GIE858" s="4"/>
      <c r="GIF858" s="4"/>
      <c r="GIG858" s="4"/>
      <c r="GIH858" s="4"/>
      <c r="GII858" s="4"/>
      <c r="GIJ858" s="4"/>
      <c r="GIK858" s="4"/>
      <c r="GIL858" s="4"/>
      <c r="GIM858" s="4"/>
      <c r="GIN858" s="4"/>
      <c r="GIO858" s="4"/>
      <c r="GIP858" s="4"/>
      <c r="GIQ858" s="4"/>
      <c r="GIR858" s="4"/>
      <c r="GIS858" s="4"/>
      <c r="GIT858" s="4"/>
      <c r="GIU858" s="4"/>
      <c r="GIV858" s="4"/>
      <c r="GIW858" s="4"/>
      <c r="GIX858" s="4"/>
      <c r="GIY858" s="4"/>
      <c r="GIZ858" s="4"/>
      <c r="GJA858" s="4"/>
      <c r="GJB858" s="4"/>
      <c r="GJC858" s="4"/>
      <c r="GJD858" s="4"/>
      <c r="GJE858" s="4"/>
      <c r="GJF858" s="4"/>
      <c r="GJG858" s="4"/>
      <c r="GJH858" s="4"/>
      <c r="GJI858" s="4"/>
      <c r="GJJ858" s="4"/>
      <c r="GJK858" s="4"/>
      <c r="GJL858" s="4"/>
      <c r="GJM858" s="4"/>
      <c r="GJN858" s="4"/>
      <c r="GJO858" s="4"/>
      <c r="GJP858" s="4"/>
      <c r="GJQ858" s="4"/>
      <c r="GJR858" s="4"/>
      <c r="GJS858" s="4"/>
      <c r="GJT858" s="4"/>
      <c r="GJU858" s="4"/>
      <c r="GJV858" s="4"/>
      <c r="GJW858" s="4"/>
      <c r="GJX858" s="4"/>
      <c r="GJY858" s="4"/>
      <c r="GJZ858" s="4"/>
      <c r="GKA858" s="4"/>
      <c r="GKB858" s="4"/>
      <c r="GKC858" s="4"/>
      <c r="GKD858" s="4"/>
      <c r="GKE858" s="4"/>
      <c r="GKF858" s="4"/>
      <c r="GKG858" s="4"/>
      <c r="GKH858" s="4"/>
      <c r="GKI858" s="4"/>
      <c r="GKJ858" s="4"/>
      <c r="GKK858" s="4"/>
      <c r="GKL858" s="4"/>
      <c r="GKM858" s="4"/>
      <c r="GKN858" s="4"/>
      <c r="GKO858" s="4"/>
      <c r="GKP858" s="4"/>
      <c r="GKQ858" s="4"/>
      <c r="GKR858" s="4"/>
      <c r="GKS858" s="4"/>
      <c r="GKT858" s="4"/>
      <c r="GKU858" s="4"/>
      <c r="GKV858" s="4"/>
      <c r="GKW858" s="4"/>
      <c r="GKX858" s="4"/>
      <c r="GKY858" s="4"/>
      <c r="GKZ858" s="4"/>
      <c r="GLA858" s="4"/>
      <c r="GLB858" s="4"/>
      <c r="GLC858" s="4"/>
      <c r="GLD858" s="4"/>
      <c r="GLE858" s="4"/>
      <c r="GLF858" s="4"/>
      <c r="GLG858" s="4"/>
      <c r="GLH858" s="4"/>
      <c r="GLI858" s="4"/>
      <c r="GLJ858" s="4"/>
      <c r="GLK858" s="4"/>
      <c r="GLL858" s="4"/>
      <c r="GLM858" s="4"/>
      <c r="GLN858" s="4"/>
      <c r="GLO858" s="4"/>
      <c r="GLP858" s="4"/>
      <c r="GLQ858" s="4"/>
      <c r="GLR858" s="4"/>
      <c r="GLS858" s="4"/>
      <c r="GLT858" s="4"/>
      <c r="GLU858" s="4"/>
      <c r="GLV858" s="4"/>
      <c r="GLW858" s="4"/>
      <c r="GLX858" s="4"/>
      <c r="GLY858" s="4"/>
      <c r="GLZ858" s="4"/>
      <c r="GMA858" s="4"/>
      <c r="GMB858" s="4"/>
      <c r="GMC858" s="4"/>
      <c r="GMD858" s="4"/>
      <c r="GME858" s="4"/>
      <c r="GMF858" s="4"/>
      <c r="GMG858" s="4"/>
      <c r="GMH858" s="4"/>
      <c r="GMI858" s="4"/>
      <c r="GMJ858" s="4"/>
      <c r="GMK858" s="4"/>
      <c r="GML858" s="4"/>
      <c r="GMM858" s="4"/>
      <c r="GMN858" s="4"/>
      <c r="GMO858" s="4"/>
      <c r="GMP858" s="4"/>
      <c r="GMQ858" s="4"/>
      <c r="GMR858" s="4"/>
      <c r="GMS858" s="4"/>
      <c r="GMT858" s="4"/>
      <c r="GMU858" s="4"/>
      <c r="GMV858" s="4"/>
      <c r="GMW858" s="4"/>
      <c r="GMX858" s="4"/>
      <c r="GMY858" s="4"/>
      <c r="GMZ858" s="4"/>
      <c r="GNA858" s="4"/>
      <c r="GNB858" s="4"/>
      <c r="GNC858" s="4"/>
      <c r="GND858" s="4"/>
      <c r="GNE858" s="4"/>
      <c r="GNF858" s="4"/>
      <c r="GNG858" s="4"/>
      <c r="GNH858" s="4"/>
      <c r="GNI858" s="4"/>
      <c r="GNJ858" s="4"/>
      <c r="GNK858" s="4"/>
      <c r="GNL858" s="4"/>
      <c r="GNM858" s="4"/>
      <c r="GNN858" s="4"/>
      <c r="GNO858" s="4"/>
      <c r="GNP858" s="4"/>
      <c r="GNQ858" s="4"/>
      <c r="GNR858" s="4"/>
      <c r="GNS858" s="4"/>
      <c r="GNT858" s="4"/>
      <c r="GNU858" s="4"/>
      <c r="GNV858" s="4"/>
      <c r="GNW858" s="4"/>
      <c r="GNX858" s="4"/>
      <c r="GNY858" s="4"/>
      <c r="GNZ858" s="4"/>
      <c r="GOA858" s="4"/>
      <c r="GOB858" s="4"/>
      <c r="GOC858" s="4"/>
      <c r="GOD858" s="4"/>
      <c r="GOE858" s="4"/>
      <c r="GOF858" s="4"/>
      <c r="GOG858" s="4"/>
      <c r="GOH858" s="4"/>
      <c r="GOI858" s="4"/>
      <c r="GOJ858" s="4"/>
      <c r="GOK858" s="4"/>
      <c r="GOL858" s="4"/>
      <c r="GOM858" s="4"/>
      <c r="GON858" s="4"/>
      <c r="GOO858" s="4"/>
      <c r="GOP858" s="4"/>
      <c r="GOQ858" s="4"/>
      <c r="GOR858" s="4"/>
      <c r="GOS858" s="4"/>
      <c r="GOT858" s="4"/>
      <c r="GOU858" s="4"/>
      <c r="GOV858" s="4"/>
      <c r="GOW858" s="4"/>
      <c r="GOX858" s="4"/>
      <c r="GOY858" s="4"/>
      <c r="GOZ858" s="4"/>
      <c r="GPA858" s="4"/>
      <c r="GPB858" s="4"/>
      <c r="GPC858" s="4"/>
      <c r="GPD858" s="4"/>
      <c r="GPE858" s="4"/>
      <c r="GPF858" s="4"/>
      <c r="GPG858" s="4"/>
      <c r="GPH858" s="4"/>
      <c r="GPI858" s="4"/>
      <c r="GPJ858" s="4"/>
      <c r="GPK858" s="4"/>
      <c r="GPL858" s="4"/>
      <c r="GPM858" s="4"/>
      <c r="GPN858" s="4"/>
      <c r="GPO858" s="4"/>
      <c r="GPP858" s="4"/>
      <c r="GPQ858" s="4"/>
      <c r="GPR858" s="4"/>
      <c r="GPS858" s="4"/>
      <c r="GPT858" s="4"/>
      <c r="GPU858" s="4"/>
      <c r="GPV858" s="4"/>
      <c r="GPW858" s="4"/>
      <c r="GPX858" s="4"/>
      <c r="GPY858" s="4"/>
      <c r="GPZ858" s="4"/>
      <c r="GQA858" s="4"/>
      <c r="GQB858" s="4"/>
      <c r="GQC858" s="4"/>
      <c r="GQD858" s="4"/>
      <c r="GQE858" s="4"/>
      <c r="GQF858" s="4"/>
      <c r="GQG858" s="4"/>
      <c r="GQH858" s="4"/>
      <c r="GQI858" s="4"/>
      <c r="GQJ858" s="4"/>
      <c r="GQK858" s="4"/>
      <c r="GQL858" s="4"/>
      <c r="GQM858" s="4"/>
      <c r="GQN858" s="4"/>
      <c r="GQO858" s="4"/>
      <c r="GQP858" s="4"/>
      <c r="GQQ858" s="4"/>
      <c r="GQR858" s="4"/>
      <c r="GQS858" s="4"/>
      <c r="GQT858" s="4"/>
      <c r="GQU858" s="4"/>
      <c r="GQV858" s="4"/>
      <c r="GQW858" s="4"/>
      <c r="GQX858" s="4"/>
      <c r="GQY858" s="4"/>
      <c r="GQZ858" s="4"/>
      <c r="GRA858" s="4"/>
      <c r="GRB858" s="4"/>
      <c r="GRC858" s="4"/>
      <c r="GRD858" s="4"/>
      <c r="GRE858" s="4"/>
      <c r="GRF858" s="4"/>
      <c r="GRG858" s="4"/>
      <c r="GRH858" s="4"/>
      <c r="GRI858" s="4"/>
      <c r="GRJ858" s="4"/>
      <c r="GRK858" s="4"/>
      <c r="GRL858" s="4"/>
      <c r="GRM858" s="4"/>
      <c r="GRN858" s="4"/>
      <c r="GRO858" s="4"/>
      <c r="GRP858" s="4"/>
      <c r="GRQ858" s="4"/>
      <c r="GRR858" s="4"/>
      <c r="GRS858" s="4"/>
      <c r="GRT858" s="4"/>
      <c r="GRU858" s="4"/>
      <c r="GRV858" s="4"/>
      <c r="GRW858" s="4"/>
      <c r="GRX858" s="4"/>
      <c r="GRY858" s="4"/>
      <c r="GRZ858" s="4"/>
      <c r="GSA858" s="4"/>
      <c r="GSB858" s="4"/>
      <c r="GSC858" s="4"/>
      <c r="GSD858" s="4"/>
      <c r="GSE858" s="4"/>
      <c r="GSF858" s="4"/>
      <c r="GSG858" s="4"/>
      <c r="GSH858" s="4"/>
      <c r="GSI858" s="4"/>
      <c r="GSJ858" s="4"/>
      <c r="GSK858" s="4"/>
      <c r="GSL858" s="4"/>
      <c r="GSM858" s="4"/>
      <c r="GSN858" s="4"/>
      <c r="GSO858" s="4"/>
      <c r="GSP858" s="4"/>
      <c r="GSQ858" s="4"/>
      <c r="GSR858" s="4"/>
      <c r="GSS858" s="4"/>
      <c r="GST858" s="4"/>
      <c r="GSU858" s="4"/>
      <c r="GSV858" s="4"/>
      <c r="GSW858" s="4"/>
      <c r="GSX858" s="4"/>
      <c r="GSY858" s="4"/>
      <c r="GSZ858" s="4"/>
      <c r="GTA858" s="4"/>
      <c r="GTB858" s="4"/>
      <c r="GTC858" s="4"/>
      <c r="GTD858" s="4"/>
      <c r="GTE858" s="4"/>
      <c r="GTF858" s="4"/>
      <c r="GTG858" s="4"/>
      <c r="GTH858" s="4"/>
      <c r="GTI858" s="4"/>
      <c r="GTJ858" s="4"/>
      <c r="GTK858" s="4"/>
      <c r="GTL858" s="4"/>
      <c r="GTM858" s="4"/>
      <c r="GTN858" s="4"/>
      <c r="GTO858" s="4"/>
      <c r="GTP858" s="4"/>
      <c r="GTQ858" s="4"/>
      <c r="GTR858" s="4"/>
      <c r="GTS858" s="4"/>
      <c r="GTT858" s="4"/>
      <c r="GTU858" s="4"/>
      <c r="GTV858" s="4"/>
      <c r="GTW858" s="4"/>
      <c r="GTX858" s="4"/>
      <c r="GTY858" s="4"/>
      <c r="GTZ858" s="4"/>
      <c r="GUA858" s="4"/>
      <c r="GUB858" s="4"/>
      <c r="GUC858" s="4"/>
      <c r="GUD858" s="4"/>
      <c r="GUE858" s="4"/>
      <c r="GUF858" s="4"/>
      <c r="GUG858" s="4"/>
      <c r="GUH858" s="4"/>
      <c r="GUI858" s="4"/>
      <c r="GUJ858" s="4"/>
      <c r="GUK858" s="4"/>
      <c r="GUL858" s="4"/>
      <c r="GUM858" s="4"/>
      <c r="GUN858" s="4"/>
      <c r="GUO858" s="4"/>
      <c r="GUP858" s="4"/>
      <c r="GUQ858" s="4"/>
      <c r="GUR858" s="4"/>
      <c r="GUS858" s="4"/>
      <c r="GUT858" s="4"/>
      <c r="GUU858" s="4"/>
      <c r="GUV858" s="4"/>
      <c r="GUW858" s="4"/>
      <c r="GUX858" s="4"/>
      <c r="GUY858" s="4"/>
      <c r="GUZ858" s="4"/>
      <c r="GVA858" s="4"/>
      <c r="GVB858" s="4"/>
      <c r="GVC858" s="4"/>
      <c r="GVD858" s="4"/>
      <c r="GVE858" s="4"/>
      <c r="GVF858" s="4"/>
      <c r="GVG858" s="4"/>
      <c r="GVH858" s="4"/>
      <c r="GVI858" s="4"/>
      <c r="GVJ858" s="4"/>
      <c r="GVK858" s="4"/>
      <c r="GVL858" s="4"/>
      <c r="GVM858" s="4"/>
      <c r="GVN858" s="4"/>
      <c r="GVO858" s="4"/>
      <c r="GVP858" s="4"/>
      <c r="GVQ858" s="4"/>
      <c r="GVR858" s="4"/>
      <c r="GVS858" s="4"/>
      <c r="GVT858" s="4"/>
      <c r="GVU858" s="4"/>
      <c r="GVV858" s="4"/>
      <c r="GVW858" s="4"/>
      <c r="GVX858" s="4"/>
      <c r="GVY858" s="4"/>
      <c r="GVZ858" s="4"/>
      <c r="GWA858" s="4"/>
      <c r="GWB858" s="4"/>
      <c r="GWC858" s="4"/>
      <c r="GWD858" s="4"/>
      <c r="GWE858" s="4"/>
      <c r="GWF858" s="4"/>
      <c r="GWG858" s="4"/>
      <c r="GWH858" s="4"/>
      <c r="GWI858" s="4"/>
      <c r="GWJ858" s="4"/>
      <c r="GWK858" s="4"/>
      <c r="GWL858" s="4"/>
      <c r="GWM858" s="4"/>
      <c r="GWN858" s="4"/>
      <c r="GWO858" s="4"/>
      <c r="GWP858" s="4"/>
      <c r="GWQ858" s="4"/>
      <c r="GWR858" s="4"/>
      <c r="GWS858" s="4"/>
      <c r="GWT858" s="4"/>
      <c r="GWU858" s="4"/>
      <c r="GWV858" s="4"/>
      <c r="GWW858" s="4"/>
      <c r="GWX858" s="4"/>
      <c r="GWY858" s="4"/>
      <c r="GWZ858" s="4"/>
      <c r="GXA858" s="4"/>
      <c r="GXB858" s="4"/>
      <c r="GXC858" s="4"/>
      <c r="GXD858" s="4"/>
      <c r="GXE858" s="4"/>
      <c r="GXF858" s="4"/>
      <c r="GXG858" s="4"/>
      <c r="GXH858" s="4"/>
      <c r="GXI858" s="4"/>
      <c r="GXJ858" s="4"/>
      <c r="GXK858" s="4"/>
      <c r="GXL858" s="4"/>
      <c r="GXM858" s="4"/>
      <c r="GXN858" s="4"/>
      <c r="GXO858" s="4"/>
      <c r="GXP858" s="4"/>
      <c r="GXQ858" s="4"/>
      <c r="GXR858" s="4"/>
      <c r="GXS858" s="4"/>
      <c r="GXT858" s="4"/>
      <c r="GXU858" s="4"/>
      <c r="GXV858" s="4"/>
      <c r="GXW858" s="4"/>
      <c r="GXX858" s="4"/>
      <c r="GXY858" s="4"/>
      <c r="GXZ858" s="4"/>
      <c r="GYA858" s="4"/>
      <c r="GYB858" s="4"/>
      <c r="GYC858" s="4"/>
      <c r="GYD858" s="4"/>
      <c r="GYE858" s="4"/>
      <c r="GYF858" s="4"/>
      <c r="GYG858" s="4"/>
      <c r="GYH858" s="4"/>
      <c r="GYI858" s="4"/>
      <c r="GYJ858" s="4"/>
      <c r="GYK858" s="4"/>
      <c r="GYL858" s="4"/>
      <c r="GYM858" s="4"/>
      <c r="GYN858" s="4"/>
      <c r="GYO858" s="4"/>
      <c r="GYP858" s="4"/>
      <c r="GYQ858" s="4"/>
      <c r="GYR858" s="4"/>
      <c r="GYS858" s="4"/>
      <c r="GYT858" s="4"/>
      <c r="GYU858" s="4"/>
      <c r="GYV858" s="4"/>
      <c r="GYW858" s="4"/>
      <c r="GYX858" s="4"/>
      <c r="GYY858" s="4"/>
      <c r="GYZ858" s="4"/>
      <c r="GZA858" s="4"/>
      <c r="GZB858" s="4"/>
      <c r="GZC858" s="4"/>
      <c r="GZD858" s="4"/>
      <c r="GZE858" s="4"/>
      <c r="GZF858" s="4"/>
      <c r="GZG858" s="4"/>
      <c r="GZH858" s="4"/>
      <c r="GZI858" s="4"/>
      <c r="GZJ858" s="4"/>
      <c r="GZK858" s="4"/>
      <c r="GZL858" s="4"/>
      <c r="GZM858" s="4"/>
      <c r="GZN858" s="4"/>
      <c r="GZO858" s="4"/>
      <c r="GZP858" s="4"/>
      <c r="GZQ858" s="4"/>
      <c r="GZR858" s="4"/>
      <c r="GZS858" s="4"/>
      <c r="GZT858" s="4"/>
      <c r="GZU858" s="4"/>
      <c r="GZV858" s="4"/>
      <c r="GZW858" s="4"/>
      <c r="GZX858" s="4"/>
      <c r="GZY858" s="4"/>
      <c r="GZZ858" s="4"/>
      <c r="HAA858" s="4"/>
      <c r="HAB858" s="4"/>
      <c r="HAC858" s="4"/>
      <c r="HAD858" s="4"/>
      <c r="HAE858" s="4"/>
      <c r="HAF858" s="4"/>
      <c r="HAG858" s="4"/>
      <c r="HAH858" s="4"/>
      <c r="HAI858" s="4"/>
      <c r="HAJ858" s="4"/>
      <c r="HAK858" s="4"/>
      <c r="HAL858" s="4"/>
      <c r="HAM858" s="4"/>
      <c r="HAN858" s="4"/>
      <c r="HAO858" s="4"/>
      <c r="HAP858" s="4"/>
      <c r="HAQ858" s="4"/>
      <c r="HAR858" s="4"/>
      <c r="HAS858" s="4"/>
      <c r="HAT858" s="4"/>
      <c r="HAU858" s="4"/>
      <c r="HAV858" s="4"/>
      <c r="HAW858" s="4"/>
      <c r="HAX858" s="4"/>
      <c r="HAY858" s="4"/>
      <c r="HAZ858" s="4"/>
      <c r="HBA858" s="4"/>
      <c r="HBB858" s="4"/>
      <c r="HBC858" s="4"/>
      <c r="HBD858" s="4"/>
      <c r="HBE858" s="4"/>
      <c r="HBF858" s="4"/>
      <c r="HBG858" s="4"/>
      <c r="HBH858" s="4"/>
      <c r="HBI858" s="4"/>
      <c r="HBJ858" s="4"/>
      <c r="HBK858" s="4"/>
      <c r="HBL858" s="4"/>
      <c r="HBM858" s="4"/>
      <c r="HBN858" s="4"/>
      <c r="HBO858" s="4"/>
      <c r="HBP858" s="4"/>
      <c r="HBQ858" s="4"/>
      <c r="HBR858" s="4"/>
      <c r="HBS858" s="4"/>
      <c r="HBT858" s="4"/>
      <c r="HBU858" s="4"/>
      <c r="HBV858" s="4"/>
      <c r="HBW858" s="4"/>
      <c r="HBX858" s="4"/>
      <c r="HBY858" s="4"/>
      <c r="HBZ858" s="4"/>
      <c r="HCA858" s="4"/>
      <c r="HCB858" s="4"/>
      <c r="HCC858" s="4"/>
      <c r="HCD858" s="4"/>
      <c r="HCE858" s="4"/>
      <c r="HCF858" s="4"/>
      <c r="HCG858" s="4"/>
      <c r="HCH858" s="4"/>
      <c r="HCI858" s="4"/>
      <c r="HCJ858" s="4"/>
      <c r="HCK858" s="4"/>
      <c r="HCL858" s="4"/>
      <c r="HCM858" s="4"/>
      <c r="HCN858" s="4"/>
      <c r="HCO858" s="4"/>
      <c r="HCP858" s="4"/>
      <c r="HCQ858" s="4"/>
      <c r="HCR858" s="4"/>
      <c r="HCS858" s="4"/>
      <c r="HCT858" s="4"/>
      <c r="HCU858" s="4"/>
      <c r="HCV858" s="4"/>
      <c r="HCW858" s="4"/>
      <c r="HCX858" s="4"/>
      <c r="HCY858" s="4"/>
      <c r="HCZ858" s="4"/>
      <c r="HDA858" s="4"/>
      <c r="HDB858" s="4"/>
      <c r="HDC858" s="4"/>
      <c r="HDD858" s="4"/>
      <c r="HDE858" s="4"/>
      <c r="HDF858" s="4"/>
      <c r="HDG858" s="4"/>
      <c r="HDH858" s="4"/>
      <c r="HDI858" s="4"/>
      <c r="HDJ858" s="4"/>
      <c r="HDK858" s="4"/>
      <c r="HDL858" s="4"/>
      <c r="HDM858" s="4"/>
      <c r="HDN858" s="4"/>
      <c r="HDO858" s="4"/>
      <c r="HDP858" s="4"/>
      <c r="HDQ858" s="4"/>
      <c r="HDR858" s="4"/>
      <c r="HDS858" s="4"/>
      <c r="HDT858" s="4"/>
      <c r="HDU858" s="4"/>
      <c r="HDV858" s="4"/>
      <c r="HDW858" s="4"/>
      <c r="HDX858" s="4"/>
      <c r="HDY858" s="4"/>
      <c r="HDZ858" s="4"/>
      <c r="HEA858" s="4"/>
      <c r="HEB858" s="4"/>
      <c r="HEC858" s="4"/>
      <c r="HED858" s="4"/>
      <c r="HEE858" s="4"/>
      <c r="HEF858" s="4"/>
      <c r="HEG858" s="4"/>
      <c r="HEH858" s="4"/>
      <c r="HEI858" s="4"/>
      <c r="HEJ858" s="4"/>
      <c r="HEK858" s="4"/>
      <c r="HEL858" s="4"/>
      <c r="HEM858" s="4"/>
      <c r="HEN858" s="4"/>
      <c r="HEO858" s="4"/>
      <c r="HEP858" s="4"/>
      <c r="HEQ858" s="4"/>
      <c r="HER858" s="4"/>
      <c r="HES858" s="4"/>
      <c r="HET858" s="4"/>
      <c r="HEU858" s="4"/>
      <c r="HEV858" s="4"/>
      <c r="HEW858" s="4"/>
      <c r="HEX858" s="4"/>
      <c r="HEY858" s="4"/>
      <c r="HEZ858" s="4"/>
      <c r="HFA858" s="4"/>
      <c r="HFB858" s="4"/>
      <c r="HFC858" s="4"/>
      <c r="HFD858" s="4"/>
      <c r="HFE858" s="4"/>
      <c r="HFF858" s="4"/>
      <c r="HFG858" s="4"/>
      <c r="HFH858" s="4"/>
      <c r="HFI858" s="4"/>
      <c r="HFJ858" s="4"/>
      <c r="HFK858" s="4"/>
      <c r="HFL858" s="4"/>
      <c r="HFM858" s="4"/>
      <c r="HFN858" s="4"/>
      <c r="HFO858" s="4"/>
      <c r="HFP858" s="4"/>
      <c r="HFQ858" s="4"/>
      <c r="HFR858" s="4"/>
      <c r="HFS858" s="4"/>
      <c r="HFT858" s="4"/>
      <c r="HFU858" s="4"/>
      <c r="HFV858" s="4"/>
      <c r="HFW858" s="4"/>
      <c r="HFX858" s="4"/>
      <c r="HFY858" s="4"/>
      <c r="HFZ858" s="4"/>
      <c r="HGA858" s="4"/>
      <c r="HGB858" s="4"/>
      <c r="HGC858" s="4"/>
      <c r="HGD858" s="4"/>
      <c r="HGE858" s="4"/>
      <c r="HGF858" s="4"/>
      <c r="HGG858" s="4"/>
      <c r="HGH858" s="4"/>
      <c r="HGI858" s="4"/>
      <c r="HGJ858" s="4"/>
      <c r="HGK858" s="4"/>
      <c r="HGL858" s="4"/>
      <c r="HGM858" s="4"/>
      <c r="HGN858" s="4"/>
      <c r="HGO858" s="4"/>
      <c r="HGP858" s="4"/>
      <c r="HGQ858" s="4"/>
      <c r="HGR858" s="4"/>
      <c r="HGS858" s="4"/>
      <c r="HGT858" s="4"/>
      <c r="HGU858" s="4"/>
      <c r="HGV858" s="4"/>
      <c r="HGW858" s="4"/>
      <c r="HGX858" s="4"/>
      <c r="HGY858" s="4"/>
      <c r="HGZ858" s="4"/>
      <c r="HHA858" s="4"/>
      <c r="HHB858" s="4"/>
      <c r="HHC858" s="4"/>
      <c r="HHD858" s="4"/>
      <c r="HHE858" s="4"/>
      <c r="HHF858" s="4"/>
      <c r="HHG858" s="4"/>
      <c r="HHH858" s="4"/>
      <c r="HHI858" s="4"/>
      <c r="HHJ858" s="4"/>
      <c r="HHK858" s="4"/>
      <c r="HHL858" s="4"/>
      <c r="HHM858" s="4"/>
      <c r="HHN858" s="4"/>
      <c r="HHO858" s="4"/>
      <c r="HHP858" s="4"/>
      <c r="HHQ858" s="4"/>
      <c r="HHR858" s="4"/>
      <c r="HHS858" s="4"/>
      <c r="HHT858" s="4"/>
      <c r="HHU858" s="4"/>
      <c r="HHV858" s="4"/>
      <c r="HHW858" s="4"/>
      <c r="HHX858" s="4"/>
      <c r="HHY858" s="4"/>
      <c r="HHZ858" s="4"/>
      <c r="HIA858" s="4"/>
      <c r="HIB858" s="4"/>
      <c r="HIC858" s="4"/>
      <c r="HID858" s="4"/>
      <c r="HIE858" s="4"/>
      <c r="HIF858" s="4"/>
      <c r="HIG858" s="4"/>
      <c r="HIH858" s="4"/>
      <c r="HII858" s="4"/>
      <c r="HIJ858" s="4"/>
      <c r="HIK858" s="4"/>
      <c r="HIL858" s="4"/>
      <c r="HIM858" s="4"/>
      <c r="HIN858" s="4"/>
      <c r="HIO858" s="4"/>
      <c r="HIP858" s="4"/>
      <c r="HIQ858" s="4"/>
      <c r="HIR858" s="4"/>
      <c r="HIS858" s="4"/>
      <c r="HIT858" s="4"/>
      <c r="HIU858" s="4"/>
      <c r="HIV858" s="4"/>
      <c r="HIW858" s="4"/>
      <c r="HIX858" s="4"/>
      <c r="HIY858" s="4"/>
      <c r="HIZ858" s="4"/>
      <c r="HJA858" s="4"/>
      <c r="HJB858" s="4"/>
      <c r="HJC858" s="4"/>
      <c r="HJD858" s="4"/>
      <c r="HJE858" s="4"/>
      <c r="HJF858" s="4"/>
      <c r="HJG858" s="4"/>
      <c r="HJH858" s="4"/>
      <c r="HJI858" s="4"/>
      <c r="HJJ858" s="4"/>
      <c r="HJK858" s="4"/>
      <c r="HJL858" s="4"/>
      <c r="HJM858" s="4"/>
      <c r="HJN858" s="4"/>
      <c r="HJO858" s="4"/>
      <c r="HJP858" s="4"/>
      <c r="HJQ858" s="4"/>
      <c r="HJR858" s="4"/>
      <c r="HJS858" s="4"/>
      <c r="HJT858" s="4"/>
      <c r="HJU858" s="4"/>
      <c r="HJV858" s="4"/>
      <c r="HJW858" s="4"/>
      <c r="HJX858" s="4"/>
      <c r="HJY858" s="4"/>
      <c r="HJZ858" s="4"/>
      <c r="HKA858" s="4"/>
      <c r="HKB858" s="4"/>
      <c r="HKC858" s="4"/>
      <c r="HKD858" s="4"/>
      <c r="HKE858" s="4"/>
      <c r="HKF858" s="4"/>
      <c r="HKG858" s="4"/>
      <c r="HKH858" s="4"/>
      <c r="HKI858" s="4"/>
      <c r="HKJ858" s="4"/>
      <c r="HKK858" s="4"/>
      <c r="HKL858" s="4"/>
      <c r="HKM858" s="4"/>
      <c r="HKN858" s="4"/>
      <c r="HKO858" s="4"/>
      <c r="HKP858" s="4"/>
      <c r="HKQ858" s="4"/>
      <c r="HKR858" s="4"/>
      <c r="HKS858" s="4"/>
      <c r="HKT858" s="4"/>
      <c r="HKU858" s="4"/>
      <c r="HKV858" s="4"/>
      <c r="HKW858" s="4"/>
      <c r="HKX858" s="4"/>
      <c r="HKY858" s="4"/>
      <c r="HKZ858" s="4"/>
      <c r="HLA858" s="4"/>
      <c r="HLB858" s="4"/>
      <c r="HLC858" s="4"/>
      <c r="HLD858" s="4"/>
      <c r="HLE858" s="4"/>
      <c r="HLF858" s="4"/>
      <c r="HLG858" s="4"/>
      <c r="HLH858" s="4"/>
      <c r="HLI858" s="4"/>
      <c r="HLJ858" s="4"/>
      <c r="HLK858" s="4"/>
      <c r="HLL858" s="4"/>
      <c r="HLM858" s="4"/>
      <c r="HLN858" s="4"/>
      <c r="HLO858" s="4"/>
      <c r="HLP858" s="4"/>
      <c r="HLQ858" s="4"/>
      <c r="HLR858" s="4"/>
      <c r="HLS858" s="4"/>
      <c r="HLT858" s="4"/>
      <c r="HLU858" s="4"/>
      <c r="HLV858" s="4"/>
      <c r="HLW858" s="4"/>
      <c r="HLX858" s="4"/>
      <c r="HLY858" s="4"/>
      <c r="HLZ858" s="4"/>
      <c r="HMA858" s="4"/>
      <c r="HMB858" s="4"/>
      <c r="HMC858" s="4"/>
      <c r="HMD858" s="4"/>
      <c r="HME858" s="4"/>
      <c r="HMF858" s="4"/>
      <c r="HMG858" s="4"/>
      <c r="HMH858" s="4"/>
      <c r="HMI858" s="4"/>
      <c r="HMJ858" s="4"/>
      <c r="HMK858" s="4"/>
      <c r="HML858" s="4"/>
      <c r="HMM858" s="4"/>
      <c r="HMN858" s="4"/>
      <c r="HMO858" s="4"/>
      <c r="HMP858" s="4"/>
      <c r="HMQ858" s="4"/>
      <c r="HMR858" s="4"/>
      <c r="HMS858" s="4"/>
      <c r="HMT858" s="4"/>
      <c r="HMU858" s="4"/>
      <c r="HMV858" s="4"/>
      <c r="HMW858" s="4"/>
      <c r="HMX858" s="4"/>
      <c r="HMY858" s="4"/>
      <c r="HMZ858" s="4"/>
      <c r="HNA858" s="4"/>
      <c r="HNB858" s="4"/>
      <c r="HNC858" s="4"/>
      <c r="HND858" s="4"/>
      <c r="HNE858" s="4"/>
      <c r="HNF858" s="4"/>
      <c r="HNG858" s="4"/>
      <c r="HNH858" s="4"/>
      <c r="HNI858" s="4"/>
      <c r="HNJ858" s="4"/>
      <c r="HNK858" s="4"/>
      <c r="HNL858" s="4"/>
      <c r="HNM858" s="4"/>
      <c r="HNN858" s="4"/>
      <c r="HNO858" s="4"/>
      <c r="HNP858" s="4"/>
      <c r="HNQ858" s="4"/>
      <c r="HNR858" s="4"/>
      <c r="HNS858" s="4"/>
      <c r="HNT858" s="4"/>
      <c r="HNU858" s="4"/>
      <c r="HNV858" s="4"/>
      <c r="HNW858" s="4"/>
      <c r="HNX858" s="4"/>
      <c r="HNY858" s="4"/>
      <c r="HNZ858" s="4"/>
      <c r="HOA858" s="4"/>
      <c r="HOB858" s="4"/>
      <c r="HOC858" s="4"/>
      <c r="HOD858" s="4"/>
      <c r="HOE858" s="4"/>
      <c r="HOF858" s="4"/>
      <c r="HOG858" s="4"/>
      <c r="HOH858" s="4"/>
      <c r="HOI858" s="4"/>
      <c r="HOJ858" s="4"/>
      <c r="HOK858" s="4"/>
      <c r="HOL858" s="4"/>
      <c r="HOM858" s="4"/>
      <c r="HON858" s="4"/>
      <c r="HOO858" s="4"/>
      <c r="HOP858" s="4"/>
      <c r="HOQ858" s="4"/>
      <c r="HOR858" s="4"/>
      <c r="HOS858" s="4"/>
      <c r="HOT858" s="4"/>
      <c r="HOU858" s="4"/>
      <c r="HOV858" s="4"/>
      <c r="HOW858" s="4"/>
      <c r="HOX858" s="4"/>
      <c r="HOY858" s="4"/>
      <c r="HOZ858" s="4"/>
      <c r="HPA858" s="4"/>
      <c r="HPB858" s="4"/>
      <c r="HPC858" s="4"/>
      <c r="HPD858" s="4"/>
      <c r="HPE858" s="4"/>
      <c r="HPF858" s="4"/>
      <c r="HPG858" s="4"/>
      <c r="HPH858" s="4"/>
      <c r="HPI858" s="4"/>
      <c r="HPJ858" s="4"/>
      <c r="HPK858" s="4"/>
      <c r="HPL858" s="4"/>
      <c r="HPM858" s="4"/>
      <c r="HPN858" s="4"/>
      <c r="HPO858" s="4"/>
      <c r="HPP858" s="4"/>
      <c r="HPQ858" s="4"/>
      <c r="HPR858" s="4"/>
      <c r="HPS858" s="4"/>
      <c r="HPT858" s="4"/>
      <c r="HPU858" s="4"/>
      <c r="HPV858" s="4"/>
      <c r="HPW858" s="4"/>
      <c r="HPX858" s="4"/>
      <c r="HPY858" s="4"/>
      <c r="HPZ858" s="4"/>
      <c r="HQA858" s="4"/>
      <c r="HQB858" s="4"/>
      <c r="HQC858" s="4"/>
      <c r="HQD858" s="4"/>
      <c r="HQE858" s="4"/>
      <c r="HQF858" s="4"/>
      <c r="HQG858" s="4"/>
      <c r="HQH858" s="4"/>
      <c r="HQI858" s="4"/>
      <c r="HQJ858" s="4"/>
      <c r="HQK858" s="4"/>
      <c r="HQL858" s="4"/>
      <c r="HQM858" s="4"/>
      <c r="HQN858" s="4"/>
      <c r="HQO858" s="4"/>
      <c r="HQP858" s="4"/>
      <c r="HQQ858" s="4"/>
      <c r="HQR858" s="4"/>
      <c r="HQS858" s="4"/>
      <c r="HQT858" s="4"/>
      <c r="HQU858" s="4"/>
      <c r="HQV858" s="4"/>
      <c r="HQW858" s="4"/>
      <c r="HQX858" s="4"/>
      <c r="HQY858" s="4"/>
      <c r="HQZ858" s="4"/>
      <c r="HRA858" s="4"/>
      <c r="HRB858" s="4"/>
      <c r="HRC858" s="4"/>
      <c r="HRD858" s="4"/>
      <c r="HRE858" s="4"/>
      <c r="HRF858" s="4"/>
      <c r="HRG858" s="4"/>
      <c r="HRH858" s="4"/>
      <c r="HRI858" s="4"/>
      <c r="HRJ858" s="4"/>
      <c r="HRK858" s="4"/>
      <c r="HRL858" s="4"/>
      <c r="HRM858" s="4"/>
      <c r="HRN858" s="4"/>
      <c r="HRO858" s="4"/>
      <c r="HRP858" s="4"/>
      <c r="HRQ858" s="4"/>
      <c r="HRR858" s="4"/>
      <c r="HRS858" s="4"/>
      <c r="HRT858" s="4"/>
      <c r="HRU858" s="4"/>
      <c r="HRV858" s="4"/>
      <c r="HRW858" s="4"/>
      <c r="HRX858" s="4"/>
      <c r="HRY858" s="4"/>
      <c r="HRZ858" s="4"/>
      <c r="HSA858" s="4"/>
      <c r="HSB858" s="4"/>
      <c r="HSC858" s="4"/>
      <c r="HSD858" s="4"/>
      <c r="HSE858" s="4"/>
      <c r="HSF858" s="4"/>
      <c r="HSG858" s="4"/>
      <c r="HSH858" s="4"/>
      <c r="HSI858" s="4"/>
      <c r="HSJ858" s="4"/>
      <c r="HSK858" s="4"/>
      <c r="HSL858" s="4"/>
      <c r="HSM858" s="4"/>
      <c r="HSN858" s="4"/>
      <c r="HSO858" s="4"/>
      <c r="HSP858" s="4"/>
      <c r="HSQ858" s="4"/>
      <c r="HSR858" s="4"/>
      <c r="HSS858" s="4"/>
      <c r="HST858" s="4"/>
      <c r="HSU858" s="4"/>
      <c r="HSV858" s="4"/>
      <c r="HSW858" s="4"/>
      <c r="HSX858" s="4"/>
      <c r="HSY858" s="4"/>
      <c r="HSZ858" s="4"/>
      <c r="HTA858" s="4"/>
      <c r="HTB858" s="4"/>
      <c r="HTC858" s="4"/>
      <c r="HTD858" s="4"/>
      <c r="HTE858" s="4"/>
      <c r="HTF858" s="4"/>
      <c r="HTG858" s="4"/>
      <c r="HTH858" s="4"/>
      <c r="HTI858" s="4"/>
      <c r="HTJ858" s="4"/>
      <c r="HTK858" s="4"/>
      <c r="HTL858" s="4"/>
      <c r="HTM858" s="4"/>
      <c r="HTN858" s="4"/>
      <c r="HTO858" s="4"/>
      <c r="HTP858" s="4"/>
      <c r="HTQ858" s="4"/>
      <c r="HTR858" s="4"/>
      <c r="HTS858" s="4"/>
      <c r="HTT858" s="4"/>
      <c r="HTU858" s="4"/>
      <c r="HTV858" s="4"/>
      <c r="HTW858" s="4"/>
      <c r="HTX858" s="4"/>
      <c r="HTY858" s="4"/>
      <c r="HTZ858" s="4"/>
      <c r="HUA858" s="4"/>
      <c r="HUB858" s="4"/>
      <c r="HUC858" s="4"/>
      <c r="HUD858" s="4"/>
      <c r="HUE858" s="4"/>
      <c r="HUF858" s="4"/>
      <c r="HUG858" s="4"/>
      <c r="HUH858" s="4"/>
      <c r="HUI858" s="4"/>
      <c r="HUJ858" s="4"/>
      <c r="HUK858" s="4"/>
      <c r="HUL858" s="4"/>
      <c r="HUM858" s="4"/>
      <c r="HUN858" s="4"/>
      <c r="HUO858" s="4"/>
      <c r="HUP858" s="4"/>
      <c r="HUQ858" s="4"/>
      <c r="HUR858" s="4"/>
      <c r="HUS858" s="4"/>
      <c r="HUT858" s="4"/>
      <c r="HUU858" s="4"/>
      <c r="HUV858" s="4"/>
      <c r="HUW858" s="4"/>
      <c r="HUX858" s="4"/>
      <c r="HUY858" s="4"/>
      <c r="HUZ858" s="4"/>
      <c r="HVA858" s="4"/>
      <c r="HVB858" s="4"/>
      <c r="HVC858" s="4"/>
      <c r="HVD858" s="4"/>
      <c r="HVE858" s="4"/>
      <c r="HVF858" s="4"/>
      <c r="HVG858" s="4"/>
      <c r="HVH858" s="4"/>
      <c r="HVI858" s="4"/>
      <c r="HVJ858" s="4"/>
      <c r="HVK858" s="4"/>
      <c r="HVL858" s="4"/>
      <c r="HVM858" s="4"/>
      <c r="HVN858" s="4"/>
      <c r="HVO858" s="4"/>
      <c r="HVP858" s="4"/>
      <c r="HVQ858" s="4"/>
      <c r="HVR858" s="4"/>
      <c r="HVS858" s="4"/>
      <c r="HVT858" s="4"/>
      <c r="HVU858" s="4"/>
      <c r="HVV858" s="4"/>
      <c r="HVW858" s="4"/>
      <c r="HVX858" s="4"/>
      <c r="HVY858" s="4"/>
      <c r="HVZ858" s="4"/>
      <c r="HWA858" s="4"/>
      <c r="HWB858" s="4"/>
      <c r="HWC858" s="4"/>
      <c r="HWD858" s="4"/>
      <c r="HWE858" s="4"/>
      <c r="HWF858" s="4"/>
      <c r="HWG858" s="4"/>
      <c r="HWH858" s="4"/>
      <c r="HWI858" s="4"/>
      <c r="HWJ858" s="4"/>
      <c r="HWK858" s="4"/>
      <c r="HWL858" s="4"/>
      <c r="HWM858" s="4"/>
      <c r="HWN858" s="4"/>
      <c r="HWO858" s="4"/>
      <c r="HWP858" s="4"/>
      <c r="HWQ858" s="4"/>
      <c r="HWR858" s="4"/>
      <c r="HWS858" s="4"/>
      <c r="HWT858" s="4"/>
      <c r="HWU858" s="4"/>
      <c r="HWV858" s="4"/>
      <c r="HWW858" s="4"/>
      <c r="HWX858" s="4"/>
      <c r="HWY858" s="4"/>
      <c r="HWZ858" s="4"/>
      <c r="HXA858" s="4"/>
      <c r="HXB858" s="4"/>
      <c r="HXC858" s="4"/>
      <c r="HXD858" s="4"/>
      <c r="HXE858" s="4"/>
      <c r="HXF858" s="4"/>
      <c r="HXG858" s="4"/>
      <c r="HXH858" s="4"/>
      <c r="HXI858" s="4"/>
      <c r="HXJ858" s="4"/>
      <c r="HXK858" s="4"/>
      <c r="HXL858" s="4"/>
      <c r="HXM858" s="4"/>
      <c r="HXN858" s="4"/>
      <c r="HXO858" s="4"/>
      <c r="HXP858" s="4"/>
      <c r="HXQ858" s="4"/>
      <c r="HXR858" s="4"/>
      <c r="HXS858" s="4"/>
      <c r="HXT858" s="4"/>
      <c r="HXU858" s="4"/>
      <c r="HXV858" s="4"/>
      <c r="HXW858" s="4"/>
      <c r="HXX858" s="4"/>
      <c r="HXY858" s="4"/>
      <c r="HXZ858" s="4"/>
      <c r="HYA858" s="4"/>
      <c r="HYB858" s="4"/>
      <c r="HYC858" s="4"/>
      <c r="HYD858" s="4"/>
      <c r="HYE858" s="4"/>
      <c r="HYF858" s="4"/>
      <c r="HYG858" s="4"/>
      <c r="HYH858" s="4"/>
      <c r="HYI858" s="4"/>
      <c r="HYJ858" s="4"/>
      <c r="HYK858" s="4"/>
      <c r="HYL858" s="4"/>
      <c r="HYM858" s="4"/>
      <c r="HYN858" s="4"/>
      <c r="HYO858" s="4"/>
      <c r="HYP858" s="4"/>
      <c r="HYQ858" s="4"/>
      <c r="HYR858" s="4"/>
      <c r="HYS858" s="4"/>
      <c r="HYT858" s="4"/>
      <c r="HYU858" s="4"/>
      <c r="HYV858" s="4"/>
      <c r="HYW858" s="4"/>
      <c r="HYX858" s="4"/>
      <c r="HYY858" s="4"/>
      <c r="HYZ858" s="4"/>
      <c r="HZA858" s="4"/>
      <c r="HZB858" s="4"/>
      <c r="HZC858" s="4"/>
      <c r="HZD858" s="4"/>
      <c r="HZE858" s="4"/>
      <c r="HZF858" s="4"/>
      <c r="HZG858" s="4"/>
      <c r="HZH858" s="4"/>
      <c r="HZI858" s="4"/>
      <c r="HZJ858" s="4"/>
      <c r="HZK858" s="4"/>
      <c r="HZL858" s="4"/>
      <c r="HZM858" s="4"/>
      <c r="HZN858" s="4"/>
      <c r="HZO858" s="4"/>
      <c r="HZP858" s="4"/>
      <c r="HZQ858" s="4"/>
      <c r="HZR858" s="4"/>
      <c r="HZS858" s="4"/>
      <c r="HZT858" s="4"/>
      <c r="HZU858" s="4"/>
      <c r="HZV858" s="4"/>
      <c r="HZW858" s="4"/>
      <c r="HZX858" s="4"/>
      <c r="HZY858" s="4"/>
      <c r="HZZ858" s="4"/>
      <c r="IAA858" s="4"/>
      <c r="IAB858" s="4"/>
      <c r="IAC858" s="4"/>
      <c r="IAD858" s="4"/>
      <c r="IAE858" s="4"/>
      <c r="IAF858" s="4"/>
      <c r="IAG858" s="4"/>
      <c r="IAH858" s="4"/>
      <c r="IAI858" s="4"/>
      <c r="IAJ858" s="4"/>
      <c r="IAK858" s="4"/>
      <c r="IAL858" s="4"/>
      <c r="IAM858" s="4"/>
      <c r="IAN858" s="4"/>
      <c r="IAO858" s="4"/>
      <c r="IAP858" s="4"/>
      <c r="IAQ858" s="4"/>
      <c r="IAR858" s="4"/>
      <c r="IAS858" s="4"/>
      <c r="IAT858" s="4"/>
      <c r="IAU858" s="4"/>
      <c r="IAV858" s="4"/>
      <c r="IAW858" s="4"/>
      <c r="IAX858" s="4"/>
      <c r="IAY858" s="4"/>
      <c r="IAZ858" s="4"/>
      <c r="IBA858" s="4"/>
      <c r="IBB858" s="4"/>
      <c r="IBC858" s="4"/>
      <c r="IBD858" s="4"/>
      <c r="IBE858" s="4"/>
      <c r="IBF858" s="4"/>
      <c r="IBG858" s="4"/>
      <c r="IBH858" s="4"/>
      <c r="IBI858" s="4"/>
      <c r="IBJ858" s="4"/>
      <c r="IBK858" s="4"/>
      <c r="IBL858" s="4"/>
      <c r="IBM858" s="4"/>
      <c r="IBN858" s="4"/>
      <c r="IBO858" s="4"/>
      <c r="IBP858" s="4"/>
      <c r="IBQ858" s="4"/>
      <c r="IBR858" s="4"/>
      <c r="IBS858" s="4"/>
      <c r="IBT858" s="4"/>
      <c r="IBU858" s="4"/>
      <c r="IBV858" s="4"/>
      <c r="IBW858" s="4"/>
      <c r="IBX858" s="4"/>
      <c r="IBY858" s="4"/>
      <c r="IBZ858" s="4"/>
      <c r="ICA858" s="4"/>
      <c r="ICB858" s="4"/>
      <c r="ICC858" s="4"/>
      <c r="ICD858" s="4"/>
      <c r="ICE858" s="4"/>
      <c r="ICF858" s="4"/>
      <c r="ICG858" s="4"/>
      <c r="ICH858" s="4"/>
      <c r="ICI858" s="4"/>
      <c r="ICJ858" s="4"/>
      <c r="ICK858" s="4"/>
      <c r="ICL858" s="4"/>
      <c r="ICM858" s="4"/>
      <c r="ICN858" s="4"/>
      <c r="ICO858" s="4"/>
      <c r="ICP858" s="4"/>
      <c r="ICQ858" s="4"/>
      <c r="ICR858" s="4"/>
      <c r="ICS858" s="4"/>
      <c r="ICT858" s="4"/>
      <c r="ICU858" s="4"/>
      <c r="ICV858" s="4"/>
      <c r="ICW858" s="4"/>
      <c r="ICX858" s="4"/>
      <c r="ICY858" s="4"/>
      <c r="ICZ858" s="4"/>
      <c r="IDA858" s="4"/>
      <c r="IDB858" s="4"/>
      <c r="IDC858" s="4"/>
      <c r="IDD858" s="4"/>
      <c r="IDE858" s="4"/>
      <c r="IDF858" s="4"/>
      <c r="IDG858" s="4"/>
      <c r="IDH858" s="4"/>
      <c r="IDI858" s="4"/>
      <c r="IDJ858" s="4"/>
      <c r="IDK858" s="4"/>
      <c r="IDL858" s="4"/>
      <c r="IDM858" s="4"/>
      <c r="IDN858" s="4"/>
      <c r="IDO858" s="4"/>
      <c r="IDP858" s="4"/>
      <c r="IDQ858" s="4"/>
      <c r="IDR858" s="4"/>
      <c r="IDS858" s="4"/>
      <c r="IDT858" s="4"/>
      <c r="IDU858" s="4"/>
      <c r="IDV858" s="4"/>
      <c r="IDW858" s="4"/>
      <c r="IDX858" s="4"/>
      <c r="IDY858" s="4"/>
      <c r="IDZ858" s="4"/>
      <c r="IEA858" s="4"/>
      <c r="IEB858" s="4"/>
      <c r="IEC858" s="4"/>
      <c r="IED858" s="4"/>
      <c r="IEE858" s="4"/>
      <c r="IEF858" s="4"/>
      <c r="IEG858" s="4"/>
      <c r="IEH858" s="4"/>
      <c r="IEI858" s="4"/>
      <c r="IEJ858" s="4"/>
      <c r="IEK858" s="4"/>
      <c r="IEL858" s="4"/>
      <c r="IEM858" s="4"/>
      <c r="IEN858" s="4"/>
      <c r="IEO858" s="4"/>
      <c r="IEP858" s="4"/>
      <c r="IEQ858" s="4"/>
      <c r="IER858" s="4"/>
      <c r="IES858" s="4"/>
      <c r="IET858" s="4"/>
      <c r="IEU858" s="4"/>
      <c r="IEV858" s="4"/>
      <c r="IEW858" s="4"/>
      <c r="IEX858" s="4"/>
      <c r="IEY858" s="4"/>
      <c r="IEZ858" s="4"/>
      <c r="IFA858" s="4"/>
      <c r="IFB858" s="4"/>
      <c r="IFC858" s="4"/>
      <c r="IFD858" s="4"/>
      <c r="IFE858" s="4"/>
      <c r="IFF858" s="4"/>
      <c r="IFG858" s="4"/>
      <c r="IFH858" s="4"/>
      <c r="IFI858" s="4"/>
      <c r="IFJ858" s="4"/>
      <c r="IFK858" s="4"/>
      <c r="IFL858" s="4"/>
      <c r="IFM858" s="4"/>
      <c r="IFN858" s="4"/>
      <c r="IFO858" s="4"/>
      <c r="IFP858" s="4"/>
      <c r="IFQ858" s="4"/>
      <c r="IFR858" s="4"/>
      <c r="IFS858" s="4"/>
      <c r="IFT858" s="4"/>
      <c r="IFU858" s="4"/>
      <c r="IFV858" s="4"/>
      <c r="IFW858" s="4"/>
      <c r="IFX858" s="4"/>
      <c r="IFY858" s="4"/>
      <c r="IFZ858" s="4"/>
      <c r="IGA858" s="4"/>
      <c r="IGB858" s="4"/>
      <c r="IGC858" s="4"/>
      <c r="IGD858" s="4"/>
      <c r="IGE858" s="4"/>
      <c r="IGF858" s="4"/>
      <c r="IGG858" s="4"/>
      <c r="IGH858" s="4"/>
      <c r="IGI858" s="4"/>
      <c r="IGJ858" s="4"/>
      <c r="IGK858" s="4"/>
      <c r="IGL858" s="4"/>
      <c r="IGM858" s="4"/>
      <c r="IGN858" s="4"/>
      <c r="IGO858" s="4"/>
      <c r="IGP858" s="4"/>
      <c r="IGQ858" s="4"/>
      <c r="IGR858" s="4"/>
      <c r="IGS858" s="4"/>
      <c r="IGT858" s="4"/>
      <c r="IGU858" s="4"/>
      <c r="IGV858" s="4"/>
      <c r="IGW858" s="4"/>
      <c r="IGX858" s="4"/>
      <c r="IGY858" s="4"/>
      <c r="IGZ858" s="4"/>
      <c r="IHA858" s="4"/>
      <c r="IHB858" s="4"/>
      <c r="IHC858" s="4"/>
      <c r="IHD858" s="4"/>
      <c r="IHE858" s="4"/>
      <c r="IHF858" s="4"/>
      <c r="IHG858" s="4"/>
      <c r="IHH858" s="4"/>
      <c r="IHI858" s="4"/>
      <c r="IHJ858" s="4"/>
      <c r="IHK858" s="4"/>
      <c r="IHL858" s="4"/>
      <c r="IHM858" s="4"/>
      <c r="IHN858" s="4"/>
      <c r="IHO858" s="4"/>
      <c r="IHP858" s="4"/>
      <c r="IHQ858" s="4"/>
      <c r="IHR858" s="4"/>
      <c r="IHS858" s="4"/>
      <c r="IHT858" s="4"/>
      <c r="IHU858" s="4"/>
      <c r="IHV858" s="4"/>
      <c r="IHW858" s="4"/>
      <c r="IHX858" s="4"/>
      <c r="IHY858" s="4"/>
      <c r="IHZ858" s="4"/>
      <c r="IIA858" s="4"/>
      <c r="IIB858" s="4"/>
      <c r="IIC858" s="4"/>
      <c r="IID858" s="4"/>
      <c r="IIE858" s="4"/>
      <c r="IIF858" s="4"/>
      <c r="IIG858" s="4"/>
      <c r="IIH858" s="4"/>
      <c r="III858" s="4"/>
      <c r="IIJ858" s="4"/>
      <c r="IIK858" s="4"/>
      <c r="IIL858" s="4"/>
      <c r="IIM858" s="4"/>
      <c r="IIN858" s="4"/>
      <c r="IIO858" s="4"/>
      <c r="IIP858" s="4"/>
      <c r="IIQ858" s="4"/>
      <c r="IIR858" s="4"/>
      <c r="IIS858" s="4"/>
      <c r="IIT858" s="4"/>
      <c r="IIU858" s="4"/>
      <c r="IIV858" s="4"/>
      <c r="IIW858" s="4"/>
      <c r="IIX858" s="4"/>
      <c r="IIY858" s="4"/>
      <c r="IIZ858" s="4"/>
      <c r="IJA858" s="4"/>
      <c r="IJB858" s="4"/>
      <c r="IJC858" s="4"/>
      <c r="IJD858" s="4"/>
      <c r="IJE858" s="4"/>
      <c r="IJF858" s="4"/>
      <c r="IJG858" s="4"/>
      <c r="IJH858" s="4"/>
      <c r="IJI858" s="4"/>
      <c r="IJJ858" s="4"/>
      <c r="IJK858" s="4"/>
      <c r="IJL858" s="4"/>
      <c r="IJM858" s="4"/>
      <c r="IJN858" s="4"/>
      <c r="IJO858" s="4"/>
      <c r="IJP858" s="4"/>
      <c r="IJQ858" s="4"/>
      <c r="IJR858" s="4"/>
      <c r="IJS858" s="4"/>
      <c r="IJT858" s="4"/>
      <c r="IJU858" s="4"/>
      <c r="IJV858" s="4"/>
      <c r="IJW858" s="4"/>
      <c r="IJX858" s="4"/>
      <c r="IJY858" s="4"/>
      <c r="IJZ858" s="4"/>
      <c r="IKA858" s="4"/>
      <c r="IKB858" s="4"/>
      <c r="IKC858" s="4"/>
      <c r="IKD858" s="4"/>
      <c r="IKE858" s="4"/>
      <c r="IKF858" s="4"/>
      <c r="IKG858" s="4"/>
      <c r="IKH858" s="4"/>
      <c r="IKI858" s="4"/>
      <c r="IKJ858" s="4"/>
      <c r="IKK858" s="4"/>
      <c r="IKL858" s="4"/>
      <c r="IKM858" s="4"/>
      <c r="IKN858" s="4"/>
      <c r="IKO858" s="4"/>
      <c r="IKP858" s="4"/>
      <c r="IKQ858" s="4"/>
      <c r="IKR858" s="4"/>
      <c r="IKS858" s="4"/>
      <c r="IKT858" s="4"/>
      <c r="IKU858" s="4"/>
      <c r="IKV858" s="4"/>
      <c r="IKW858" s="4"/>
      <c r="IKX858" s="4"/>
      <c r="IKY858" s="4"/>
      <c r="IKZ858" s="4"/>
      <c r="ILA858" s="4"/>
      <c r="ILB858" s="4"/>
      <c r="ILC858" s="4"/>
      <c r="ILD858" s="4"/>
      <c r="ILE858" s="4"/>
      <c r="ILF858" s="4"/>
      <c r="ILG858" s="4"/>
      <c r="ILH858" s="4"/>
      <c r="ILI858" s="4"/>
      <c r="ILJ858" s="4"/>
      <c r="ILK858" s="4"/>
      <c r="ILL858" s="4"/>
      <c r="ILM858" s="4"/>
      <c r="ILN858" s="4"/>
      <c r="ILO858" s="4"/>
      <c r="ILP858" s="4"/>
      <c r="ILQ858" s="4"/>
      <c r="ILR858" s="4"/>
      <c r="ILS858" s="4"/>
      <c r="ILT858" s="4"/>
      <c r="ILU858" s="4"/>
      <c r="ILV858" s="4"/>
      <c r="ILW858" s="4"/>
      <c r="ILX858" s="4"/>
      <c r="ILY858" s="4"/>
      <c r="ILZ858" s="4"/>
      <c r="IMA858" s="4"/>
      <c r="IMB858" s="4"/>
      <c r="IMC858" s="4"/>
      <c r="IMD858" s="4"/>
      <c r="IME858" s="4"/>
      <c r="IMF858" s="4"/>
      <c r="IMG858" s="4"/>
      <c r="IMH858" s="4"/>
      <c r="IMI858" s="4"/>
      <c r="IMJ858" s="4"/>
      <c r="IMK858" s="4"/>
      <c r="IML858" s="4"/>
      <c r="IMM858" s="4"/>
      <c r="IMN858" s="4"/>
      <c r="IMO858" s="4"/>
      <c r="IMP858" s="4"/>
      <c r="IMQ858" s="4"/>
      <c r="IMR858" s="4"/>
      <c r="IMS858" s="4"/>
      <c r="IMT858" s="4"/>
      <c r="IMU858" s="4"/>
      <c r="IMV858" s="4"/>
      <c r="IMW858" s="4"/>
      <c r="IMX858" s="4"/>
      <c r="IMY858" s="4"/>
      <c r="IMZ858" s="4"/>
      <c r="INA858" s="4"/>
      <c r="INB858" s="4"/>
      <c r="INC858" s="4"/>
      <c r="IND858" s="4"/>
      <c r="INE858" s="4"/>
      <c r="INF858" s="4"/>
      <c r="ING858" s="4"/>
      <c r="INH858" s="4"/>
      <c r="INI858" s="4"/>
      <c r="INJ858" s="4"/>
      <c r="INK858" s="4"/>
      <c r="INL858" s="4"/>
      <c r="INM858" s="4"/>
      <c r="INN858" s="4"/>
      <c r="INO858" s="4"/>
      <c r="INP858" s="4"/>
      <c r="INQ858" s="4"/>
      <c r="INR858" s="4"/>
      <c r="INS858" s="4"/>
      <c r="INT858" s="4"/>
      <c r="INU858" s="4"/>
      <c r="INV858" s="4"/>
      <c r="INW858" s="4"/>
      <c r="INX858" s="4"/>
      <c r="INY858" s="4"/>
      <c r="INZ858" s="4"/>
      <c r="IOA858" s="4"/>
      <c r="IOB858" s="4"/>
      <c r="IOC858" s="4"/>
      <c r="IOD858" s="4"/>
      <c r="IOE858" s="4"/>
      <c r="IOF858" s="4"/>
      <c r="IOG858" s="4"/>
      <c r="IOH858" s="4"/>
      <c r="IOI858" s="4"/>
      <c r="IOJ858" s="4"/>
      <c r="IOK858" s="4"/>
      <c r="IOL858" s="4"/>
      <c r="IOM858" s="4"/>
      <c r="ION858" s="4"/>
      <c r="IOO858" s="4"/>
      <c r="IOP858" s="4"/>
      <c r="IOQ858" s="4"/>
      <c r="IOR858" s="4"/>
      <c r="IOS858" s="4"/>
      <c r="IOT858" s="4"/>
      <c r="IOU858" s="4"/>
      <c r="IOV858" s="4"/>
      <c r="IOW858" s="4"/>
      <c r="IOX858" s="4"/>
      <c r="IOY858" s="4"/>
      <c r="IOZ858" s="4"/>
      <c r="IPA858" s="4"/>
      <c r="IPB858" s="4"/>
      <c r="IPC858" s="4"/>
      <c r="IPD858" s="4"/>
      <c r="IPE858" s="4"/>
      <c r="IPF858" s="4"/>
      <c r="IPG858" s="4"/>
      <c r="IPH858" s="4"/>
      <c r="IPI858" s="4"/>
      <c r="IPJ858" s="4"/>
      <c r="IPK858" s="4"/>
      <c r="IPL858" s="4"/>
      <c r="IPM858" s="4"/>
      <c r="IPN858" s="4"/>
      <c r="IPO858" s="4"/>
      <c r="IPP858" s="4"/>
      <c r="IPQ858" s="4"/>
      <c r="IPR858" s="4"/>
      <c r="IPS858" s="4"/>
      <c r="IPT858" s="4"/>
      <c r="IPU858" s="4"/>
      <c r="IPV858" s="4"/>
      <c r="IPW858" s="4"/>
      <c r="IPX858" s="4"/>
      <c r="IPY858" s="4"/>
      <c r="IPZ858" s="4"/>
      <c r="IQA858" s="4"/>
      <c r="IQB858" s="4"/>
      <c r="IQC858" s="4"/>
      <c r="IQD858" s="4"/>
      <c r="IQE858" s="4"/>
      <c r="IQF858" s="4"/>
      <c r="IQG858" s="4"/>
      <c r="IQH858" s="4"/>
      <c r="IQI858" s="4"/>
      <c r="IQJ858" s="4"/>
      <c r="IQK858" s="4"/>
      <c r="IQL858" s="4"/>
      <c r="IQM858" s="4"/>
      <c r="IQN858" s="4"/>
      <c r="IQO858" s="4"/>
      <c r="IQP858" s="4"/>
      <c r="IQQ858" s="4"/>
      <c r="IQR858" s="4"/>
      <c r="IQS858" s="4"/>
      <c r="IQT858" s="4"/>
      <c r="IQU858" s="4"/>
      <c r="IQV858" s="4"/>
      <c r="IQW858" s="4"/>
      <c r="IQX858" s="4"/>
      <c r="IQY858" s="4"/>
      <c r="IQZ858" s="4"/>
      <c r="IRA858" s="4"/>
      <c r="IRB858" s="4"/>
      <c r="IRC858" s="4"/>
      <c r="IRD858" s="4"/>
      <c r="IRE858" s="4"/>
      <c r="IRF858" s="4"/>
      <c r="IRG858" s="4"/>
      <c r="IRH858" s="4"/>
      <c r="IRI858" s="4"/>
      <c r="IRJ858" s="4"/>
      <c r="IRK858" s="4"/>
      <c r="IRL858" s="4"/>
      <c r="IRM858" s="4"/>
      <c r="IRN858" s="4"/>
      <c r="IRO858" s="4"/>
      <c r="IRP858" s="4"/>
      <c r="IRQ858" s="4"/>
      <c r="IRR858" s="4"/>
      <c r="IRS858" s="4"/>
      <c r="IRT858" s="4"/>
      <c r="IRU858" s="4"/>
      <c r="IRV858" s="4"/>
      <c r="IRW858" s="4"/>
      <c r="IRX858" s="4"/>
      <c r="IRY858" s="4"/>
      <c r="IRZ858" s="4"/>
      <c r="ISA858" s="4"/>
      <c r="ISB858" s="4"/>
      <c r="ISC858" s="4"/>
      <c r="ISD858" s="4"/>
      <c r="ISE858" s="4"/>
      <c r="ISF858" s="4"/>
      <c r="ISG858" s="4"/>
      <c r="ISH858" s="4"/>
      <c r="ISI858" s="4"/>
      <c r="ISJ858" s="4"/>
      <c r="ISK858" s="4"/>
      <c r="ISL858" s="4"/>
      <c r="ISM858" s="4"/>
      <c r="ISN858" s="4"/>
      <c r="ISO858" s="4"/>
      <c r="ISP858" s="4"/>
      <c r="ISQ858" s="4"/>
      <c r="ISR858" s="4"/>
      <c r="ISS858" s="4"/>
      <c r="IST858" s="4"/>
      <c r="ISU858" s="4"/>
      <c r="ISV858" s="4"/>
      <c r="ISW858" s="4"/>
      <c r="ISX858" s="4"/>
      <c r="ISY858" s="4"/>
      <c r="ISZ858" s="4"/>
      <c r="ITA858" s="4"/>
      <c r="ITB858" s="4"/>
      <c r="ITC858" s="4"/>
      <c r="ITD858" s="4"/>
      <c r="ITE858" s="4"/>
      <c r="ITF858" s="4"/>
      <c r="ITG858" s="4"/>
      <c r="ITH858" s="4"/>
      <c r="ITI858" s="4"/>
      <c r="ITJ858" s="4"/>
      <c r="ITK858" s="4"/>
      <c r="ITL858" s="4"/>
      <c r="ITM858" s="4"/>
      <c r="ITN858" s="4"/>
      <c r="ITO858" s="4"/>
      <c r="ITP858" s="4"/>
      <c r="ITQ858" s="4"/>
      <c r="ITR858" s="4"/>
      <c r="ITS858" s="4"/>
      <c r="ITT858" s="4"/>
      <c r="ITU858" s="4"/>
      <c r="ITV858" s="4"/>
      <c r="ITW858" s="4"/>
      <c r="ITX858" s="4"/>
      <c r="ITY858" s="4"/>
      <c r="ITZ858" s="4"/>
      <c r="IUA858" s="4"/>
      <c r="IUB858" s="4"/>
      <c r="IUC858" s="4"/>
      <c r="IUD858" s="4"/>
      <c r="IUE858" s="4"/>
      <c r="IUF858" s="4"/>
      <c r="IUG858" s="4"/>
      <c r="IUH858" s="4"/>
      <c r="IUI858" s="4"/>
      <c r="IUJ858" s="4"/>
      <c r="IUK858" s="4"/>
      <c r="IUL858" s="4"/>
      <c r="IUM858" s="4"/>
      <c r="IUN858" s="4"/>
      <c r="IUO858" s="4"/>
      <c r="IUP858" s="4"/>
      <c r="IUQ858" s="4"/>
      <c r="IUR858" s="4"/>
      <c r="IUS858" s="4"/>
      <c r="IUT858" s="4"/>
      <c r="IUU858" s="4"/>
      <c r="IUV858" s="4"/>
      <c r="IUW858" s="4"/>
      <c r="IUX858" s="4"/>
      <c r="IUY858" s="4"/>
      <c r="IUZ858" s="4"/>
      <c r="IVA858" s="4"/>
      <c r="IVB858" s="4"/>
      <c r="IVC858" s="4"/>
      <c r="IVD858" s="4"/>
      <c r="IVE858" s="4"/>
      <c r="IVF858" s="4"/>
      <c r="IVG858" s="4"/>
      <c r="IVH858" s="4"/>
      <c r="IVI858" s="4"/>
      <c r="IVJ858" s="4"/>
      <c r="IVK858" s="4"/>
      <c r="IVL858" s="4"/>
      <c r="IVM858" s="4"/>
      <c r="IVN858" s="4"/>
      <c r="IVO858" s="4"/>
      <c r="IVP858" s="4"/>
      <c r="IVQ858" s="4"/>
      <c r="IVR858" s="4"/>
      <c r="IVS858" s="4"/>
      <c r="IVT858" s="4"/>
      <c r="IVU858" s="4"/>
      <c r="IVV858" s="4"/>
      <c r="IVW858" s="4"/>
      <c r="IVX858" s="4"/>
      <c r="IVY858" s="4"/>
      <c r="IVZ858" s="4"/>
      <c r="IWA858" s="4"/>
      <c r="IWB858" s="4"/>
      <c r="IWC858" s="4"/>
      <c r="IWD858" s="4"/>
      <c r="IWE858" s="4"/>
      <c r="IWF858" s="4"/>
      <c r="IWG858" s="4"/>
      <c r="IWH858" s="4"/>
      <c r="IWI858" s="4"/>
      <c r="IWJ858" s="4"/>
      <c r="IWK858" s="4"/>
      <c r="IWL858" s="4"/>
      <c r="IWM858" s="4"/>
      <c r="IWN858" s="4"/>
      <c r="IWO858" s="4"/>
      <c r="IWP858" s="4"/>
      <c r="IWQ858" s="4"/>
      <c r="IWR858" s="4"/>
      <c r="IWS858" s="4"/>
      <c r="IWT858" s="4"/>
      <c r="IWU858" s="4"/>
      <c r="IWV858" s="4"/>
      <c r="IWW858" s="4"/>
      <c r="IWX858" s="4"/>
      <c r="IWY858" s="4"/>
      <c r="IWZ858" s="4"/>
      <c r="IXA858" s="4"/>
      <c r="IXB858" s="4"/>
      <c r="IXC858" s="4"/>
      <c r="IXD858" s="4"/>
      <c r="IXE858" s="4"/>
      <c r="IXF858" s="4"/>
      <c r="IXG858" s="4"/>
      <c r="IXH858" s="4"/>
      <c r="IXI858" s="4"/>
      <c r="IXJ858" s="4"/>
      <c r="IXK858" s="4"/>
      <c r="IXL858" s="4"/>
      <c r="IXM858" s="4"/>
      <c r="IXN858" s="4"/>
      <c r="IXO858" s="4"/>
      <c r="IXP858" s="4"/>
      <c r="IXQ858" s="4"/>
      <c r="IXR858" s="4"/>
      <c r="IXS858" s="4"/>
      <c r="IXT858" s="4"/>
      <c r="IXU858" s="4"/>
      <c r="IXV858" s="4"/>
      <c r="IXW858" s="4"/>
      <c r="IXX858" s="4"/>
      <c r="IXY858" s="4"/>
      <c r="IXZ858" s="4"/>
      <c r="IYA858" s="4"/>
      <c r="IYB858" s="4"/>
      <c r="IYC858" s="4"/>
      <c r="IYD858" s="4"/>
      <c r="IYE858" s="4"/>
      <c r="IYF858" s="4"/>
      <c r="IYG858" s="4"/>
      <c r="IYH858" s="4"/>
      <c r="IYI858" s="4"/>
      <c r="IYJ858" s="4"/>
      <c r="IYK858" s="4"/>
      <c r="IYL858" s="4"/>
      <c r="IYM858" s="4"/>
      <c r="IYN858" s="4"/>
      <c r="IYO858" s="4"/>
      <c r="IYP858" s="4"/>
      <c r="IYQ858" s="4"/>
      <c r="IYR858" s="4"/>
      <c r="IYS858" s="4"/>
      <c r="IYT858" s="4"/>
      <c r="IYU858" s="4"/>
      <c r="IYV858" s="4"/>
      <c r="IYW858" s="4"/>
      <c r="IYX858" s="4"/>
      <c r="IYY858" s="4"/>
      <c r="IYZ858" s="4"/>
      <c r="IZA858" s="4"/>
      <c r="IZB858" s="4"/>
      <c r="IZC858" s="4"/>
      <c r="IZD858" s="4"/>
      <c r="IZE858" s="4"/>
      <c r="IZF858" s="4"/>
      <c r="IZG858" s="4"/>
      <c r="IZH858" s="4"/>
      <c r="IZI858" s="4"/>
      <c r="IZJ858" s="4"/>
      <c r="IZK858" s="4"/>
      <c r="IZL858" s="4"/>
      <c r="IZM858" s="4"/>
      <c r="IZN858" s="4"/>
      <c r="IZO858" s="4"/>
      <c r="IZP858" s="4"/>
      <c r="IZQ858" s="4"/>
      <c r="IZR858" s="4"/>
      <c r="IZS858" s="4"/>
      <c r="IZT858" s="4"/>
      <c r="IZU858" s="4"/>
      <c r="IZV858" s="4"/>
      <c r="IZW858" s="4"/>
      <c r="IZX858" s="4"/>
      <c r="IZY858" s="4"/>
      <c r="IZZ858" s="4"/>
      <c r="JAA858" s="4"/>
      <c r="JAB858" s="4"/>
      <c r="JAC858" s="4"/>
      <c r="JAD858" s="4"/>
      <c r="JAE858" s="4"/>
      <c r="JAF858" s="4"/>
      <c r="JAG858" s="4"/>
      <c r="JAH858" s="4"/>
      <c r="JAI858" s="4"/>
      <c r="JAJ858" s="4"/>
      <c r="JAK858" s="4"/>
      <c r="JAL858" s="4"/>
      <c r="JAM858" s="4"/>
      <c r="JAN858" s="4"/>
      <c r="JAO858" s="4"/>
      <c r="JAP858" s="4"/>
      <c r="JAQ858" s="4"/>
      <c r="JAR858" s="4"/>
      <c r="JAS858" s="4"/>
      <c r="JAT858" s="4"/>
      <c r="JAU858" s="4"/>
      <c r="JAV858" s="4"/>
      <c r="JAW858" s="4"/>
      <c r="JAX858" s="4"/>
      <c r="JAY858" s="4"/>
      <c r="JAZ858" s="4"/>
      <c r="JBA858" s="4"/>
      <c r="JBB858" s="4"/>
      <c r="JBC858" s="4"/>
      <c r="JBD858" s="4"/>
      <c r="JBE858" s="4"/>
      <c r="JBF858" s="4"/>
      <c r="JBG858" s="4"/>
      <c r="JBH858" s="4"/>
      <c r="JBI858" s="4"/>
      <c r="JBJ858" s="4"/>
      <c r="JBK858" s="4"/>
      <c r="JBL858" s="4"/>
      <c r="JBM858" s="4"/>
      <c r="JBN858" s="4"/>
      <c r="JBO858" s="4"/>
      <c r="JBP858" s="4"/>
      <c r="JBQ858" s="4"/>
      <c r="JBR858" s="4"/>
      <c r="JBS858" s="4"/>
      <c r="JBT858" s="4"/>
      <c r="JBU858" s="4"/>
      <c r="JBV858" s="4"/>
      <c r="JBW858" s="4"/>
      <c r="JBX858" s="4"/>
      <c r="JBY858" s="4"/>
      <c r="JBZ858" s="4"/>
      <c r="JCA858" s="4"/>
      <c r="JCB858" s="4"/>
      <c r="JCC858" s="4"/>
      <c r="JCD858" s="4"/>
      <c r="JCE858" s="4"/>
      <c r="JCF858" s="4"/>
      <c r="JCG858" s="4"/>
      <c r="JCH858" s="4"/>
      <c r="JCI858" s="4"/>
      <c r="JCJ858" s="4"/>
      <c r="JCK858" s="4"/>
      <c r="JCL858" s="4"/>
      <c r="JCM858" s="4"/>
      <c r="JCN858" s="4"/>
      <c r="JCO858" s="4"/>
      <c r="JCP858" s="4"/>
      <c r="JCQ858" s="4"/>
      <c r="JCR858" s="4"/>
      <c r="JCS858" s="4"/>
      <c r="JCT858" s="4"/>
      <c r="JCU858" s="4"/>
      <c r="JCV858" s="4"/>
      <c r="JCW858" s="4"/>
      <c r="JCX858" s="4"/>
      <c r="JCY858" s="4"/>
      <c r="JCZ858" s="4"/>
      <c r="JDA858" s="4"/>
      <c r="JDB858" s="4"/>
      <c r="JDC858" s="4"/>
      <c r="JDD858" s="4"/>
      <c r="JDE858" s="4"/>
      <c r="JDF858" s="4"/>
      <c r="JDG858" s="4"/>
      <c r="JDH858" s="4"/>
      <c r="JDI858" s="4"/>
      <c r="JDJ858" s="4"/>
      <c r="JDK858" s="4"/>
      <c r="JDL858" s="4"/>
      <c r="JDM858" s="4"/>
      <c r="JDN858" s="4"/>
      <c r="JDO858" s="4"/>
      <c r="JDP858" s="4"/>
      <c r="JDQ858" s="4"/>
      <c r="JDR858" s="4"/>
      <c r="JDS858" s="4"/>
      <c r="JDT858" s="4"/>
      <c r="JDU858" s="4"/>
      <c r="JDV858" s="4"/>
      <c r="JDW858" s="4"/>
      <c r="JDX858" s="4"/>
      <c r="JDY858" s="4"/>
      <c r="JDZ858" s="4"/>
      <c r="JEA858" s="4"/>
      <c r="JEB858" s="4"/>
      <c r="JEC858" s="4"/>
      <c r="JED858" s="4"/>
      <c r="JEE858" s="4"/>
      <c r="JEF858" s="4"/>
      <c r="JEG858" s="4"/>
      <c r="JEH858" s="4"/>
      <c r="JEI858" s="4"/>
      <c r="JEJ858" s="4"/>
      <c r="JEK858" s="4"/>
      <c r="JEL858" s="4"/>
      <c r="JEM858" s="4"/>
      <c r="JEN858" s="4"/>
      <c r="JEO858" s="4"/>
      <c r="JEP858" s="4"/>
      <c r="JEQ858" s="4"/>
      <c r="JER858" s="4"/>
      <c r="JES858" s="4"/>
      <c r="JET858" s="4"/>
      <c r="JEU858" s="4"/>
      <c r="JEV858" s="4"/>
      <c r="JEW858" s="4"/>
      <c r="JEX858" s="4"/>
      <c r="JEY858" s="4"/>
      <c r="JEZ858" s="4"/>
      <c r="JFA858" s="4"/>
      <c r="JFB858" s="4"/>
      <c r="JFC858" s="4"/>
      <c r="JFD858" s="4"/>
      <c r="JFE858" s="4"/>
      <c r="JFF858" s="4"/>
      <c r="JFG858" s="4"/>
      <c r="JFH858" s="4"/>
      <c r="JFI858" s="4"/>
      <c r="JFJ858" s="4"/>
      <c r="JFK858" s="4"/>
      <c r="JFL858" s="4"/>
      <c r="JFM858" s="4"/>
      <c r="JFN858" s="4"/>
      <c r="JFO858" s="4"/>
      <c r="JFP858" s="4"/>
      <c r="JFQ858" s="4"/>
      <c r="JFR858" s="4"/>
      <c r="JFS858" s="4"/>
      <c r="JFT858" s="4"/>
      <c r="JFU858" s="4"/>
      <c r="JFV858" s="4"/>
      <c r="JFW858" s="4"/>
      <c r="JFX858" s="4"/>
      <c r="JFY858" s="4"/>
      <c r="JFZ858" s="4"/>
      <c r="JGA858" s="4"/>
      <c r="JGB858" s="4"/>
      <c r="JGC858" s="4"/>
      <c r="JGD858" s="4"/>
      <c r="JGE858" s="4"/>
      <c r="JGF858" s="4"/>
      <c r="JGG858" s="4"/>
      <c r="JGH858" s="4"/>
      <c r="JGI858" s="4"/>
      <c r="JGJ858" s="4"/>
      <c r="JGK858" s="4"/>
      <c r="JGL858" s="4"/>
      <c r="JGM858" s="4"/>
      <c r="JGN858" s="4"/>
      <c r="JGO858" s="4"/>
      <c r="JGP858" s="4"/>
      <c r="JGQ858" s="4"/>
      <c r="JGR858" s="4"/>
      <c r="JGS858" s="4"/>
      <c r="JGT858" s="4"/>
      <c r="JGU858" s="4"/>
      <c r="JGV858" s="4"/>
      <c r="JGW858" s="4"/>
      <c r="JGX858" s="4"/>
      <c r="JGY858" s="4"/>
      <c r="JGZ858" s="4"/>
      <c r="JHA858" s="4"/>
      <c r="JHB858" s="4"/>
      <c r="JHC858" s="4"/>
      <c r="JHD858" s="4"/>
      <c r="JHE858" s="4"/>
      <c r="JHF858" s="4"/>
      <c r="JHG858" s="4"/>
      <c r="JHH858" s="4"/>
      <c r="JHI858" s="4"/>
      <c r="JHJ858" s="4"/>
      <c r="JHK858" s="4"/>
      <c r="JHL858" s="4"/>
      <c r="JHM858" s="4"/>
      <c r="JHN858" s="4"/>
      <c r="JHO858" s="4"/>
      <c r="JHP858" s="4"/>
      <c r="JHQ858" s="4"/>
      <c r="JHR858" s="4"/>
      <c r="JHS858" s="4"/>
      <c r="JHT858" s="4"/>
      <c r="JHU858" s="4"/>
      <c r="JHV858" s="4"/>
      <c r="JHW858" s="4"/>
      <c r="JHX858" s="4"/>
      <c r="JHY858" s="4"/>
      <c r="JHZ858" s="4"/>
      <c r="JIA858" s="4"/>
      <c r="JIB858" s="4"/>
      <c r="JIC858" s="4"/>
      <c r="JID858" s="4"/>
      <c r="JIE858" s="4"/>
      <c r="JIF858" s="4"/>
      <c r="JIG858" s="4"/>
      <c r="JIH858" s="4"/>
      <c r="JII858" s="4"/>
      <c r="JIJ858" s="4"/>
      <c r="JIK858" s="4"/>
      <c r="JIL858" s="4"/>
      <c r="JIM858" s="4"/>
      <c r="JIN858" s="4"/>
      <c r="JIO858" s="4"/>
      <c r="JIP858" s="4"/>
      <c r="JIQ858" s="4"/>
      <c r="JIR858" s="4"/>
      <c r="JIS858" s="4"/>
      <c r="JIT858" s="4"/>
      <c r="JIU858" s="4"/>
      <c r="JIV858" s="4"/>
      <c r="JIW858" s="4"/>
      <c r="JIX858" s="4"/>
      <c r="JIY858" s="4"/>
      <c r="JIZ858" s="4"/>
      <c r="JJA858" s="4"/>
      <c r="JJB858" s="4"/>
      <c r="JJC858" s="4"/>
      <c r="JJD858" s="4"/>
      <c r="JJE858" s="4"/>
      <c r="JJF858" s="4"/>
      <c r="JJG858" s="4"/>
      <c r="JJH858" s="4"/>
      <c r="JJI858" s="4"/>
      <c r="JJJ858" s="4"/>
      <c r="JJK858" s="4"/>
      <c r="JJL858" s="4"/>
      <c r="JJM858" s="4"/>
      <c r="JJN858" s="4"/>
      <c r="JJO858" s="4"/>
      <c r="JJP858" s="4"/>
      <c r="JJQ858" s="4"/>
      <c r="JJR858" s="4"/>
      <c r="JJS858" s="4"/>
      <c r="JJT858" s="4"/>
      <c r="JJU858" s="4"/>
      <c r="JJV858" s="4"/>
      <c r="JJW858" s="4"/>
      <c r="JJX858" s="4"/>
      <c r="JJY858" s="4"/>
      <c r="JJZ858" s="4"/>
      <c r="JKA858" s="4"/>
      <c r="JKB858" s="4"/>
      <c r="JKC858" s="4"/>
      <c r="JKD858" s="4"/>
      <c r="JKE858" s="4"/>
      <c r="JKF858" s="4"/>
      <c r="JKG858" s="4"/>
      <c r="JKH858" s="4"/>
      <c r="JKI858" s="4"/>
      <c r="JKJ858" s="4"/>
      <c r="JKK858" s="4"/>
      <c r="JKL858" s="4"/>
      <c r="JKM858" s="4"/>
      <c r="JKN858" s="4"/>
      <c r="JKO858" s="4"/>
      <c r="JKP858" s="4"/>
      <c r="JKQ858" s="4"/>
      <c r="JKR858" s="4"/>
      <c r="JKS858" s="4"/>
      <c r="JKT858" s="4"/>
      <c r="JKU858" s="4"/>
      <c r="JKV858" s="4"/>
      <c r="JKW858" s="4"/>
      <c r="JKX858" s="4"/>
      <c r="JKY858" s="4"/>
      <c r="JKZ858" s="4"/>
      <c r="JLA858" s="4"/>
      <c r="JLB858" s="4"/>
      <c r="JLC858" s="4"/>
      <c r="JLD858" s="4"/>
      <c r="JLE858" s="4"/>
      <c r="JLF858" s="4"/>
      <c r="JLG858" s="4"/>
      <c r="JLH858" s="4"/>
      <c r="JLI858" s="4"/>
      <c r="JLJ858" s="4"/>
      <c r="JLK858" s="4"/>
      <c r="JLL858" s="4"/>
      <c r="JLM858" s="4"/>
      <c r="JLN858" s="4"/>
      <c r="JLO858" s="4"/>
      <c r="JLP858" s="4"/>
      <c r="JLQ858" s="4"/>
      <c r="JLR858" s="4"/>
      <c r="JLS858" s="4"/>
      <c r="JLT858" s="4"/>
      <c r="JLU858" s="4"/>
      <c r="JLV858" s="4"/>
      <c r="JLW858" s="4"/>
      <c r="JLX858" s="4"/>
      <c r="JLY858" s="4"/>
      <c r="JLZ858" s="4"/>
      <c r="JMA858" s="4"/>
      <c r="JMB858" s="4"/>
      <c r="JMC858" s="4"/>
      <c r="JMD858" s="4"/>
      <c r="JME858" s="4"/>
      <c r="JMF858" s="4"/>
      <c r="JMG858" s="4"/>
      <c r="JMH858" s="4"/>
      <c r="JMI858" s="4"/>
      <c r="JMJ858" s="4"/>
      <c r="JMK858" s="4"/>
      <c r="JML858" s="4"/>
      <c r="JMM858" s="4"/>
      <c r="JMN858" s="4"/>
      <c r="JMO858" s="4"/>
      <c r="JMP858" s="4"/>
      <c r="JMQ858" s="4"/>
      <c r="JMR858" s="4"/>
      <c r="JMS858" s="4"/>
      <c r="JMT858" s="4"/>
      <c r="JMU858" s="4"/>
      <c r="JMV858" s="4"/>
      <c r="JMW858" s="4"/>
      <c r="JMX858" s="4"/>
      <c r="JMY858" s="4"/>
      <c r="JMZ858" s="4"/>
      <c r="JNA858" s="4"/>
      <c r="JNB858" s="4"/>
      <c r="JNC858" s="4"/>
      <c r="JND858" s="4"/>
      <c r="JNE858" s="4"/>
      <c r="JNF858" s="4"/>
      <c r="JNG858" s="4"/>
      <c r="JNH858" s="4"/>
      <c r="JNI858" s="4"/>
      <c r="JNJ858" s="4"/>
      <c r="JNK858" s="4"/>
      <c r="JNL858" s="4"/>
      <c r="JNM858" s="4"/>
      <c r="JNN858" s="4"/>
      <c r="JNO858" s="4"/>
      <c r="JNP858" s="4"/>
      <c r="JNQ858" s="4"/>
      <c r="JNR858" s="4"/>
      <c r="JNS858" s="4"/>
      <c r="JNT858" s="4"/>
      <c r="JNU858" s="4"/>
      <c r="JNV858" s="4"/>
      <c r="JNW858" s="4"/>
      <c r="JNX858" s="4"/>
      <c r="JNY858" s="4"/>
      <c r="JNZ858" s="4"/>
      <c r="JOA858" s="4"/>
      <c r="JOB858" s="4"/>
      <c r="JOC858" s="4"/>
      <c r="JOD858" s="4"/>
      <c r="JOE858" s="4"/>
      <c r="JOF858" s="4"/>
      <c r="JOG858" s="4"/>
      <c r="JOH858" s="4"/>
      <c r="JOI858" s="4"/>
      <c r="JOJ858" s="4"/>
      <c r="JOK858" s="4"/>
      <c r="JOL858" s="4"/>
      <c r="JOM858" s="4"/>
      <c r="JON858" s="4"/>
      <c r="JOO858" s="4"/>
      <c r="JOP858" s="4"/>
      <c r="JOQ858" s="4"/>
      <c r="JOR858" s="4"/>
      <c r="JOS858" s="4"/>
      <c r="JOT858" s="4"/>
      <c r="JOU858" s="4"/>
      <c r="JOV858" s="4"/>
      <c r="JOW858" s="4"/>
      <c r="JOX858" s="4"/>
      <c r="JOY858" s="4"/>
      <c r="JOZ858" s="4"/>
      <c r="JPA858" s="4"/>
      <c r="JPB858" s="4"/>
      <c r="JPC858" s="4"/>
      <c r="JPD858" s="4"/>
      <c r="JPE858" s="4"/>
      <c r="JPF858" s="4"/>
      <c r="JPG858" s="4"/>
      <c r="JPH858" s="4"/>
      <c r="JPI858" s="4"/>
      <c r="JPJ858" s="4"/>
      <c r="JPK858" s="4"/>
      <c r="JPL858" s="4"/>
      <c r="JPM858" s="4"/>
      <c r="JPN858" s="4"/>
      <c r="JPO858" s="4"/>
      <c r="JPP858" s="4"/>
      <c r="JPQ858" s="4"/>
      <c r="JPR858" s="4"/>
      <c r="JPS858" s="4"/>
      <c r="JPT858" s="4"/>
      <c r="JPU858" s="4"/>
      <c r="JPV858" s="4"/>
      <c r="JPW858" s="4"/>
      <c r="JPX858" s="4"/>
      <c r="JPY858" s="4"/>
      <c r="JPZ858" s="4"/>
      <c r="JQA858" s="4"/>
      <c r="JQB858" s="4"/>
      <c r="JQC858" s="4"/>
      <c r="JQD858" s="4"/>
      <c r="JQE858" s="4"/>
      <c r="JQF858" s="4"/>
      <c r="JQG858" s="4"/>
      <c r="JQH858" s="4"/>
      <c r="JQI858" s="4"/>
      <c r="JQJ858" s="4"/>
      <c r="JQK858" s="4"/>
      <c r="JQL858" s="4"/>
      <c r="JQM858" s="4"/>
      <c r="JQN858" s="4"/>
      <c r="JQO858" s="4"/>
      <c r="JQP858" s="4"/>
      <c r="JQQ858" s="4"/>
      <c r="JQR858" s="4"/>
      <c r="JQS858" s="4"/>
      <c r="JQT858" s="4"/>
      <c r="JQU858" s="4"/>
      <c r="JQV858" s="4"/>
      <c r="JQW858" s="4"/>
      <c r="JQX858" s="4"/>
      <c r="JQY858" s="4"/>
      <c r="JQZ858" s="4"/>
      <c r="JRA858" s="4"/>
      <c r="JRB858" s="4"/>
      <c r="JRC858" s="4"/>
      <c r="JRD858" s="4"/>
      <c r="JRE858" s="4"/>
      <c r="JRF858" s="4"/>
      <c r="JRG858" s="4"/>
      <c r="JRH858" s="4"/>
      <c r="JRI858" s="4"/>
      <c r="JRJ858" s="4"/>
      <c r="JRK858" s="4"/>
      <c r="JRL858" s="4"/>
      <c r="JRM858" s="4"/>
      <c r="JRN858" s="4"/>
      <c r="JRO858" s="4"/>
      <c r="JRP858" s="4"/>
      <c r="JRQ858" s="4"/>
      <c r="JRR858" s="4"/>
      <c r="JRS858" s="4"/>
      <c r="JRT858" s="4"/>
      <c r="JRU858" s="4"/>
      <c r="JRV858" s="4"/>
      <c r="JRW858" s="4"/>
      <c r="JRX858" s="4"/>
      <c r="JRY858" s="4"/>
      <c r="JRZ858" s="4"/>
      <c r="JSA858" s="4"/>
      <c r="JSB858" s="4"/>
      <c r="JSC858" s="4"/>
      <c r="JSD858" s="4"/>
      <c r="JSE858" s="4"/>
      <c r="JSF858" s="4"/>
      <c r="JSG858" s="4"/>
      <c r="JSH858" s="4"/>
      <c r="JSI858" s="4"/>
      <c r="JSJ858" s="4"/>
      <c r="JSK858" s="4"/>
      <c r="JSL858" s="4"/>
      <c r="JSM858" s="4"/>
      <c r="JSN858" s="4"/>
      <c r="JSO858" s="4"/>
      <c r="JSP858" s="4"/>
      <c r="JSQ858" s="4"/>
      <c r="JSR858" s="4"/>
      <c r="JSS858" s="4"/>
      <c r="JST858" s="4"/>
      <c r="JSU858" s="4"/>
      <c r="JSV858" s="4"/>
      <c r="JSW858" s="4"/>
      <c r="JSX858" s="4"/>
      <c r="JSY858" s="4"/>
      <c r="JSZ858" s="4"/>
      <c r="JTA858" s="4"/>
      <c r="JTB858" s="4"/>
      <c r="JTC858" s="4"/>
      <c r="JTD858" s="4"/>
      <c r="JTE858" s="4"/>
      <c r="JTF858" s="4"/>
      <c r="JTG858" s="4"/>
      <c r="JTH858" s="4"/>
      <c r="JTI858" s="4"/>
      <c r="JTJ858" s="4"/>
      <c r="JTK858" s="4"/>
      <c r="JTL858" s="4"/>
      <c r="JTM858" s="4"/>
      <c r="JTN858" s="4"/>
      <c r="JTO858" s="4"/>
      <c r="JTP858" s="4"/>
      <c r="JTQ858" s="4"/>
      <c r="JTR858" s="4"/>
      <c r="JTS858" s="4"/>
      <c r="JTT858" s="4"/>
      <c r="JTU858" s="4"/>
      <c r="JTV858" s="4"/>
      <c r="JTW858" s="4"/>
      <c r="JTX858" s="4"/>
      <c r="JTY858" s="4"/>
      <c r="JTZ858" s="4"/>
      <c r="JUA858" s="4"/>
      <c r="JUB858" s="4"/>
      <c r="JUC858" s="4"/>
      <c r="JUD858" s="4"/>
      <c r="JUE858" s="4"/>
      <c r="JUF858" s="4"/>
      <c r="JUG858" s="4"/>
      <c r="JUH858" s="4"/>
      <c r="JUI858" s="4"/>
      <c r="JUJ858" s="4"/>
      <c r="JUK858" s="4"/>
      <c r="JUL858" s="4"/>
      <c r="JUM858" s="4"/>
      <c r="JUN858" s="4"/>
      <c r="JUO858" s="4"/>
      <c r="JUP858" s="4"/>
      <c r="JUQ858" s="4"/>
      <c r="JUR858" s="4"/>
      <c r="JUS858" s="4"/>
      <c r="JUT858" s="4"/>
      <c r="JUU858" s="4"/>
      <c r="JUV858" s="4"/>
      <c r="JUW858" s="4"/>
      <c r="JUX858" s="4"/>
      <c r="JUY858" s="4"/>
      <c r="JUZ858" s="4"/>
      <c r="JVA858" s="4"/>
      <c r="JVB858" s="4"/>
      <c r="JVC858" s="4"/>
      <c r="JVD858" s="4"/>
      <c r="JVE858" s="4"/>
      <c r="JVF858" s="4"/>
      <c r="JVG858" s="4"/>
      <c r="JVH858" s="4"/>
      <c r="JVI858" s="4"/>
      <c r="JVJ858" s="4"/>
      <c r="JVK858" s="4"/>
      <c r="JVL858" s="4"/>
      <c r="JVM858" s="4"/>
      <c r="JVN858" s="4"/>
      <c r="JVO858" s="4"/>
      <c r="JVP858" s="4"/>
      <c r="JVQ858" s="4"/>
      <c r="JVR858" s="4"/>
      <c r="JVS858" s="4"/>
      <c r="JVT858" s="4"/>
      <c r="JVU858" s="4"/>
      <c r="JVV858" s="4"/>
      <c r="JVW858" s="4"/>
      <c r="JVX858" s="4"/>
      <c r="JVY858" s="4"/>
      <c r="JVZ858" s="4"/>
      <c r="JWA858" s="4"/>
      <c r="JWB858" s="4"/>
      <c r="JWC858" s="4"/>
      <c r="JWD858" s="4"/>
      <c r="JWE858" s="4"/>
      <c r="JWF858" s="4"/>
      <c r="JWG858" s="4"/>
      <c r="JWH858" s="4"/>
      <c r="JWI858" s="4"/>
      <c r="JWJ858" s="4"/>
      <c r="JWK858" s="4"/>
      <c r="JWL858" s="4"/>
      <c r="JWM858" s="4"/>
      <c r="JWN858" s="4"/>
      <c r="JWO858" s="4"/>
      <c r="JWP858" s="4"/>
      <c r="JWQ858" s="4"/>
      <c r="JWR858" s="4"/>
      <c r="JWS858" s="4"/>
      <c r="JWT858" s="4"/>
      <c r="JWU858" s="4"/>
      <c r="JWV858" s="4"/>
      <c r="JWW858" s="4"/>
      <c r="JWX858" s="4"/>
      <c r="JWY858" s="4"/>
      <c r="JWZ858" s="4"/>
      <c r="JXA858" s="4"/>
      <c r="JXB858" s="4"/>
      <c r="JXC858" s="4"/>
      <c r="JXD858" s="4"/>
      <c r="JXE858" s="4"/>
      <c r="JXF858" s="4"/>
      <c r="JXG858" s="4"/>
      <c r="JXH858" s="4"/>
      <c r="JXI858" s="4"/>
      <c r="JXJ858" s="4"/>
      <c r="JXK858" s="4"/>
      <c r="JXL858" s="4"/>
      <c r="JXM858" s="4"/>
      <c r="JXN858" s="4"/>
      <c r="JXO858" s="4"/>
      <c r="JXP858" s="4"/>
      <c r="JXQ858" s="4"/>
      <c r="JXR858" s="4"/>
      <c r="JXS858" s="4"/>
      <c r="JXT858" s="4"/>
      <c r="JXU858" s="4"/>
      <c r="JXV858" s="4"/>
      <c r="JXW858" s="4"/>
      <c r="JXX858" s="4"/>
      <c r="JXY858" s="4"/>
      <c r="JXZ858" s="4"/>
      <c r="JYA858" s="4"/>
      <c r="JYB858" s="4"/>
      <c r="JYC858" s="4"/>
      <c r="JYD858" s="4"/>
      <c r="JYE858" s="4"/>
      <c r="JYF858" s="4"/>
      <c r="JYG858" s="4"/>
      <c r="JYH858" s="4"/>
      <c r="JYI858" s="4"/>
      <c r="JYJ858" s="4"/>
      <c r="JYK858" s="4"/>
      <c r="JYL858" s="4"/>
      <c r="JYM858" s="4"/>
      <c r="JYN858" s="4"/>
      <c r="JYO858" s="4"/>
      <c r="JYP858" s="4"/>
      <c r="JYQ858" s="4"/>
      <c r="JYR858" s="4"/>
      <c r="JYS858" s="4"/>
      <c r="JYT858" s="4"/>
      <c r="JYU858" s="4"/>
      <c r="JYV858" s="4"/>
      <c r="JYW858" s="4"/>
      <c r="JYX858" s="4"/>
      <c r="JYY858" s="4"/>
      <c r="JYZ858" s="4"/>
      <c r="JZA858" s="4"/>
      <c r="JZB858" s="4"/>
      <c r="JZC858" s="4"/>
      <c r="JZD858" s="4"/>
      <c r="JZE858" s="4"/>
      <c r="JZF858" s="4"/>
      <c r="JZG858" s="4"/>
      <c r="JZH858" s="4"/>
      <c r="JZI858" s="4"/>
      <c r="JZJ858" s="4"/>
      <c r="JZK858" s="4"/>
      <c r="JZL858" s="4"/>
      <c r="JZM858" s="4"/>
      <c r="JZN858" s="4"/>
      <c r="JZO858" s="4"/>
      <c r="JZP858" s="4"/>
      <c r="JZQ858" s="4"/>
      <c r="JZR858" s="4"/>
      <c r="JZS858" s="4"/>
      <c r="JZT858" s="4"/>
      <c r="JZU858" s="4"/>
      <c r="JZV858" s="4"/>
      <c r="JZW858" s="4"/>
      <c r="JZX858" s="4"/>
      <c r="JZY858" s="4"/>
      <c r="JZZ858" s="4"/>
      <c r="KAA858" s="4"/>
      <c r="KAB858" s="4"/>
      <c r="KAC858" s="4"/>
      <c r="KAD858" s="4"/>
      <c r="KAE858" s="4"/>
      <c r="KAF858" s="4"/>
      <c r="KAG858" s="4"/>
      <c r="KAH858" s="4"/>
      <c r="KAI858" s="4"/>
      <c r="KAJ858" s="4"/>
      <c r="KAK858" s="4"/>
      <c r="KAL858" s="4"/>
      <c r="KAM858" s="4"/>
      <c r="KAN858" s="4"/>
      <c r="KAO858" s="4"/>
      <c r="KAP858" s="4"/>
      <c r="KAQ858" s="4"/>
      <c r="KAR858" s="4"/>
      <c r="KAS858" s="4"/>
      <c r="KAT858" s="4"/>
      <c r="KAU858" s="4"/>
      <c r="KAV858" s="4"/>
      <c r="KAW858" s="4"/>
      <c r="KAX858" s="4"/>
      <c r="KAY858" s="4"/>
      <c r="KAZ858" s="4"/>
      <c r="KBA858" s="4"/>
      <c r="KBB858" s="4"/>
      <c r="KBC858" s="4"/>
      <c r="KBD858" s="4"/>
      <c r="KBE858" s="4"/>
      <c r="KBF858" s="4"/>
      <c r="KBG858" s="4"/>
      <c r="KBH858" s="4"/>
      <c r="KBI858" s="4"/>
      <c r="KBJ858" s="4"/>
      <c r="KBK858" s="4"/>
      <c r="KBL858" s="4"/>
      <c r="KBM858" s="4"/>
      <c r="KBN858" s="4"/>
      <c r="KBO858" s="4"/>
      <c r="KBP858" s="4"/>
      <c r="KBQ858" s="4"/>
      <c r="KBR858" s="4"/>
      <c r="KBS858" s="4"/>
      <c r="KBT858" s="4"/>
      <c r="KBU858" s="4"/>
      <c r="KBV858" s="4"/>
      <c r="KBW858" s="4"/>
      <c r="KBX858" s="4"/>
      <c r="KBY858" s="4"/>
      <c r="KBZ858" s="4"/>
      <c r="KCA858" s="4"/>
      <c r="KCB858" s="4"/>
      <c r="KCC858" s="4"/>
      <c r="KCD858" s="4"/>
      <c r="KCE858" s="4"/>
      <c r="KCF858" s="4"/>
      <c r="KCG858" s="4"/>
      <c r="KCH858" s="4"/>
      <c r="KCI858" s="4"/>
      <c r="KCJ858" s="4"/>
      <c r="KCK858" s="4"/>
      <c r="KCL858" s="4"/>
      <c r="KCM858" s="4"/>
      <c r="KCN858" s="4"/>
      <c r="KCO858" s="4"/>
      <c r="KCP858" s="4"/>
      <c r="KCQ858" s="4"/>
      <c r="KCR858" s="4"/>
      <c r="KCS858" s="4"/>
      <c r="KCT858" s="4"/>
      <c r="KCU858" s="4"/>
      <c r="KCV858" s="4"/>
      <c r="KCW858" s="4"/>
      <c r="KCX858" s="4"/>
      <c r="KCY858" s="4"/>
      <c r="KCZ858" s="4"/>
      <c r="KDA858" s="4"/>
      <c r="KDB858" s="4"/>
      <c r="KDC858" s="4"/>
      <c r="KDD858" s="4"/>
      <c r="KDE858" s="4"/>
      <c r="KDF858" s="4"/>
      <c r="KDG858" s="4"/>
      <c r="KDH858" s="4"/>
      <c r="KDI858" s="4"/>
      <c r="KDJ858" s="4"/>
      <c r="KDK858" s="4"/>
      <c r="KDL858" s="4"/>
      <c r="KDM858" s="4"/>
      <c r="KDN858" s="4"/>
      <c r="KDO858" s="4"/>
      <c r="KDP858" s="4"/>
      <c r="KDQ858" s="4"/>
      <c r="KDR858" s="4"/>
      <c r="KDS858" s="4"/>
      <c r="KDT858" s="4"/>
      <c r="KDU858" s="4"/>
      <c r="KDV858" s="4"/>
      <c r="KDW858" s="4"/>
      <c r="KDX858" s="4"/>
      <c r="KDY858" s="4"/>
      <c r="KDZ858" s="4"/>
      <c r="KEA858" s="4"/>
      <c r="KEB858" s="4"/>
      <c r="KEC858" s="4"/>
      <c r="KED858" s="4"/>
      <c r="KEE858" s="4"/>
      <c r="KEF858" s="4"/>
      <c r="KEG858" s="4"/>
      <c r="KEH858" s="4"/>
      <c r="KEI858" s="4"/>
      <c r="KEJ858" s="4"/>
      <c r="KEK858" s="4"/>
      <c r="KEL858" s="4"/>
      <c r="KEM858" s="4"/>
      <c r="KEN858" s="4"/>
      <c r="KEO858" s="4"/>
      <c r="KEP858" s="4"/>
      <c r="KEQ858" s="4"/>
      <c r="KER858" s="4"/>
      <c r="KES858" s="4"/>
      <c r="KET858" s="4"/>
      <c r="KEU858" s="4"/>
      <c r="KEV858" s="4"/>
      <c r="KEW858" s="4"/>
      <c r="KEX858" s="4"/>
      <c r="KEY858" s="4"/>
      <c r="KEZ858" s="4"/>
      <c r="KFA858" s="4"/>
      <c r="KFB858" s="4"/>
      <c r="KFC858" s="4"/>
      <c r="KFD858" s="4"/>
      <c r="KFE858" s="4"/>
      <c r="KFF858" s="4"/>
      <c r="KFG858" s="4"/>
      <c r="KFH858" s="4"/>
      <c r="KFI858" s="4"/>
      <c r="KFJ858" s="4"/>
      <c r="KFK858" s="4"/>
      <c r="KFL858" s="4"/>
      <c r="KFM858" s="4"/>
      <c r="KFN858" s="4"/>
      <c r="KFO858" s="4"/>
      <c r="KFP858" s="4"/>
      <c r="KFQ858" s="4"/>
      <c r="KFR858" s="4"/>
      <c r="KFS858" s="4"/>
      <c r="KFT858" s="4"/>
      <c r="KFU858" s="4"/>
      <c r="KFV858" s="4"/>
      <c r="KFW858" s="4"/>
      <c r="KFX858" s="4"/>
      <c r="KFY858" s="4"/>
      <c r="KFZ858" s="4"/>
      <c r="KGA858" s="4"/>
      <c r="KGB858" s="4"/>
      <c r="KGC858" s="4"/>
      <c r="KGD858" s="4"/>
      <c r="KGE858" s="4"/>
      <c r="KGF858" s="4"/>
      <c r="KGG858" s="4"/>
      <c r="KGH858" s="4"/>
      <c r="KGI858" s="4"/>
      <c r="KGJ858" s="4"/>
      <c r="KGK858" s="4"/>
      <c r="KGL858" s="4"/>
      <c r="KGM858" s="4"/>
      <c r="KGN858" s="4"/>
      <c r="KGO858" s="4"/>
      <c r="KGP858" s="4"/>
      <c r="KGQ858" s="4"/>
      <c r="KGR858" s="4"/>
      <c r="KGS858" s="4"/>
      <c r="KGT858" s="4"/>
      <c r="KGU858" s="4"/>
      <c r="KGV858" s="4"/>
      <c r="KGW858" s="4"/>
      <c r="KGX858" s="4"/>
      <c r="KGY858" s="4"/>
      <c r="KGZ858" s="4"/>
      <c r="KHA858" s="4"/>
      <c r="KHB858" s="4"/>
      <c r="KHC858" s="4"/>
      <c r="KHD858" s="4"/>
      <c r="KHE858" s="4"/>
      <c r="KHF858" s="4"/>
      <c r="KHG858" s="4"/>
      <c r="KHH858" s="4"/>
      <c r="KHI858" s="4"/>
      <c r="KHJ858" s="4"/>
      <c r="KHK858" s="4"/>
      <c r="KHL858" s="4"/>
      <c r="KHM858" s="4"/>
      <c r="KHN858" s="4"/>
      <c r="KHO858" s="4"/>
      <c r="KHP858" s="4"/>
      <c r="KHQ858" s="4"/>
      <c r="KHR858" s="4"/>
      <c r="KHS858" s="4"/>
      <c r="KHT858" s="4"/>
      <c r="KHU858" s="4"/>
      <c r="KHV858" s="4"/>
      <c r="KHW858" s="4"/>
      <c r="KHX858" s="4"/>
      <c r="KHY858" s="4"/>
      <c r="KHZ858" s="4"/>
      <c r="KIA858" s="4"/>
      <c r="KIB858" s="4"/>
      <c r="KIC858" s="4"/>
      <c r="KID858" s="4"/>
      <c r="KIE858" s="4"/>
      <c r="KIF858" s="4"/>
      <c r="KIG858" s="4"/>
      <c r="KIH858" s="4"/>
      <c r="KII858" s="4"/>
      <c r="KIJ858" s="4"/>
      <c r="KIK858" s="4"/>
      <c r="KIL858" s="4"/>
      <c r="KIM858" s="4"/>
      <c r="KIN858" s="4"/>
      <c r="KIO858" s="4"/>
      <c r="KIP858" s="4"/>
      <c r="KIQ858" s="4"/>
      <c r="KIR858" s="4"/>
      <c r="KIS858" s="4"/>
      <c r="KIT858" s="4"/>
      <c r="KIU858" s="4"/>
      <c r="KIV858" s="4"/>
      <c r="KIW858" s="4"/>
      <c r="KIX858" s="4"/>
      <c r="KIY858" s="4"/>
      <c r="KIZ858" s="4"/>
      <c r="KJA858" s="4"/>
      <c r="KJB858" s="4"/>
      <c r="KJC858" s="4"/>
      <c r="KJD858" s="4"/>
      <c r="KJE858" s="4"/>
      <c r="KJF858" s="4"/>
      <c r="KJG858" s="4"/>
      <c r="KJH858" s="4"/>
      <c r="KJI858" s="4"/>
      <c r="KJJ858" s="4"/>
      <c r="KJK858" s="4"/>
      <c r="KJL858" s="4"/>
      <c r="KJM858" s="4"/>
      <c r="KJN858" s="4"/>
      <c r="KJO858" s="4"/>
      <c r="KJP858" s="4"/>
      <c r="KJQ858" s="4"/>
      <c r="KJR858" s="4"/>
      <c r="KJS858" s="4"/>
      <c r="KJT858" s="4"/>
      <c r="KJU858" s="4"/>
      <c r="KJV858" s="4"/>
      <c r="KJW858" s="4"/>
      <c r="KJX858" s="4"/>
      <c r="KJY858" s="4"/>
      <c r="KJZ858" s="4"/>
      <c r="KKA858" s="4"/>
      <c r="KKB858" s="4"/>
      <c r="KKC858" s="4"/>
      <c r="KKD858" s="4"/>
      <c r="KKE858" s="4"/>
      <c r="KKF858" s="4"/>
      <c r="KKG858" s="4"/>
      <c r="KKH858" s="4"/>
      <c r="KKI858" s="4"/>
      <c r="KKJ858" s="4"/>
      <c r="KKK858" s="4"/>
      <c r="KKL858" s="4"/>
      <c r="KKM858" s="4"/>
      <c r="KKN858" s="4"/>
      <c r="KKO858" s="4"/>
      <c r="KKP858" s="4"/>
      <c r="KKQ858" s="4"/>
      <c r="KKR858" s="4"/>
      <c r="KKS858" s="4"/>
      <c r="KKT858" s="4"/>
      <c r="KKU858" s="4"/>
      <c r="KKV858" s="4"/>
      <c r="KKW858" s="4"/>
      <c r="KKX858" s="4"/>
      <c r="KKY858" s="4"/>
      <c r="KKZ858" s="4"/>
      <c r="KLA858" s="4"/>
      <c r="KLB858" s="4"/>
      <c r="KLC858" s="4"/>
      <c r="KLD858" s="4"/>
      <c r="KLE858" s="4"/>
      <c r="KLF858" s="4"/>
      <c r="KLG858" s="4"/>
      <c r="KLH858" s="4"/>
      <c r="KLI858" s="4"/>
      <c r="KLJ858" s="4"/>
      <c r="KLK858" s="4"/>
      <c r="KLL858" s="4"/>
      <c r="KLM858" s="4"/>
      <c r="KLN858" s="4"/>
      <c r="KLO858" s="4"/>
      <c r="KLP858" s="4"/>
      <c r="KLQ858" s="4"/>
      <c r="KLR858" s="4"/>
      <c r="KLS858" s="4"/>
      <c r="KLT858" s="4"/>
      <c r="KLU858" s="4"/>
      <c r="KLV858" s="4"/>
      <c r="KLW858" s="4"/>
      <c r="KLX858" s="4"/>
      <c r="KLY858" s="4"/>
      <c r="KLZ858" s="4"/>
      <c r="KMA858" s="4"/>
      <c r="KMB858" s="4"/>
      <c r="KMC858" s="4"/>
      <c r="KMD858" s="4"/>
      <c r="KME858" s="4"/>
      <c r="KMF858" s="4"/>
      <c r="KMG858" s="4"/>
      <c r="KMH858" s="4"/>
      <c r="KMI858" s="4"/>
      <c r="KMJ858" s="4"/>
      <c r="KMK858" s="4"/>
      <c r="KML858" s="4"/>
      <c r="KMM858" s="4"/>
      <c r="KMN858" s="4"/>
      <c r="KMO858" s="4"/>
      <c r="KMP858" s="4"/>
      <c r="KMQ858" s="4"/>
      <c r="KMR858" s="4"/>
      <c r="KMS858" s="4"/>
      <c r="KMT858" s="4"/>
      <c r="KMU858" s="4"/>
      <c r="KMV858" s="4"/>
      <c r="KMW858" s="4"/>
      <c r="KMX858" s="4"/>
      <c r="KMY858" s="4"/>
      <c r="KMZ858" s="4"/>
      <c r="KNA858" s="4"/>
      <c r="KNB858" s="4"/>
      <c r="KNC858" s="4"/>
      <c r="KND858" s="4"/>
      <c r="KNE858" s="4"/>
      <c r="KNF858" s="4"/>
      <c r="KNG858" s="4"/>
      <c r="KNH858" s="4"/>
      <c r="KNI858" s="4"/>
      <c r="KNJ858" s="4"/>
      <c r="KNK858" s="4"/>
      <c r="KNL858" s="4"/>
      <c r="KNM858" s="4"/>
      <c r="KNN858" s="4"/>
      <c r="KNO858" s="4"/>
      <c r="KNP858" s="4"/>
      <c r="KNQ858" s="4"/>
      <c r="KNR858" s="4"/>
      <c r="KNS858" s="4"/>
      <c r="KNT858" s="4"/>
      <c r="KNU858" s="4"/>
      <c r="KNV858" s="4"/>
      <c r="KNW858" s="4"/>
      <c r="KNX858" s="4"/>
      <c r="KNY858" s="4"/>
      <c r="KNZ858" s="4"/>
      <c r="KOA858" s="4"/>
      <c r="KOB858" s="4"/>
      <c r="KOC858" s="4"/>
      <c r="KOD858" s="4"/>
      <c r="KOE858" s="4"/>
      <c r="KOF858" s="4"/>
      <c r="KOG858" s="4"/>
      <c r="KOH858" s="4"/>
      <c r="KOI858" s="4"/>
      <c r="KOJ858" s="4"/>
      <c r="KOK858" s="4"/>
      <c r="KOL858" s="4"/>
      <c r="KOM858" s="4"/>
      <c r="KON858" s="4"/>
      <c r="KOO858" s="4"/>
      <c r="KOP858" s="4"/>
      <c r="KOQ858" s="4"/>
      <c r="KOR858" s="4"/>
      <c r="KOS858" s="4"/>
      <c r="KOT858" s="4"/>
      <c r="KOU858" s="4"/>
      <c r="KOV858" s="4"/>
      <c r="KOW858" s="4"/>
      <c r="KOX858" s="4"/>
      <c r="KOY858" s="4"/>
      <c r="KOZ858" s="4"/>
      <c r="KPA858" s="4"/>
      <c r="KPB858" s="4"/>
      <c r="KPC858" s="4"/>
      <c r="KPD858" s="4"/>
      <c r="KPE858" s="4"/>
      <c r="KPF858" s="4"/>
      <c r="KPG858" s="4"/>
      <c r="KPH858" s="4"/>
      <c r="KPI858" s="4"/>
      <c r="KPJ858" s="4"/>
      <c r="KPK858" s="4"/>
      <c r="KPL858" s="4"/>
      <c r="KPM858" s="4"/>
      <c r="KPN858" s="4"/>
      <c r="KPO858" s="4"/>
      <c r="KPP858" s="4"/>
      <c r="KPQ858" s="4"/>
      <c r="KPR858" s="4"/>
      <c r="KPS858" s="4"/>
      <c r="KPT858" s="4"/>
      <c r="KPU858" s="4"/>
      <c r="KPV858" s="4"/>
      <c r="KPW858" s="4"/>
      <c r="KPX858" s="4"/>
      <c r="KPY858" s="4"/>
      <c r="KPZ858" s="4"/>
      <c r="KQA858" s="4"/>
      <c r="KQB858" s="4"/>
      <c r="KQC858" s="4"/>
      <c r="KQD858" s="4"/>
      <c r="KQE858" s="4"/>
      <c r="KQF858" s="4"/>
      <c r="KQG858" s="4"/>
      <c r="KQH858" s="4"/>
      <c r="KQI858" s="4"/>
      <c r="KQJ858" s="4"/>
      <c r="KQK858" s="4"/>
      <c r="KQL858" s="4"/>
      <c r="KQM858" s="4"/>
      <c r="KQN858" s="4"/>
      <c r="KQO858" s="4"/>
      <c r="KQP858" s="4"/>
      <c r="KQQ858" s="4"/>
      <c r="KQR858" s="4"/>
      <c r="KQS858" s="4"/>
      <c r="KQT858" s="4"/>
      <c r="KQU858" s="4"/>
      <c r="KQV858" s="4"/>
      <c r="KQW858" s="4"/>
      <c r="KQX858" s="4"/>
      <c r="KQY858" s="4"/>
      <c r="KQZ858" s="4"/>
      <c r="KRA858" s="4"/>
      <c r="KRB858" s="4"/>
      <c r="KRC858" s="4"/>
      <c r="KRD858" s="4"/>
      <c r="KRE858" s="4"/>
      <c r="KRF858" s="4"/>
      <c r="KRG858" s="4"/>
      <c r="KRH858" s="4"/>
      <c r="KRI858" s="4"/>
      <c r="KRJ858" s="4"/>
      <c r="KRK858" s="4"/>
      <c r="KRL858" s="4"/>
      <c r="KRM858" s="4"/>
      <c r="KRN858" s="4"/>
      <c r="KRO858" s="4"/>
      <c r="KRP858" s="4"/>
      <c r="KRQ858" s="4"/>
      <c r="KRR858" s="4"/>
      <c r="KRS858" s="4"/>
      <c r="KRT858" s="4"/>
      <c r="KRU858" s="4"/>
      <c r="KRV858" s="4"/>
      <c r="KRW858" s="4"/>
      <c r="KRX858" s="4"/>
      <c r="KRY858" s="4"/>
      <c r="KRZ858" s="4"/>
      <c r="KSA858" s="4"/>
      <c r="KSB858" s="4"/>
      <c r="KSC858" s="4"/>
      <c r="KSD858" s="4"/>
      <c r="KSE858" s="4"/>
      <c r="KSF858" s="4"/>
      <c r="KSG858" s="4"/>
      <c r="KSH858" s="4"/>
      <c r="KSI858" s="4"/>
      <c r="KSJ858" s="4"/>
      <c r="KSK858" s="4"/>
      <c r="KSL858" s="4"/>
      <c r="KSM858" s="4"/>
      <c r="KSN858" s="4"/>
      <c r="KSO858" s="4"/>
      <c r="KSP858" s="4"/>
      <c r="KSQ858" s="4"/>
      <c r="KSR858" s="4"/>
      <c r="KSS858" s="4"/>
      <c r="KST858" s="4"/>
      <c r="KSU858" s="4"/>
      <c r="KSV858" s="4"/>
      <c r="KSW858" s="4"/>
      <c r="KSX858" s="4"/>
      <c r="KSY858" s="4"/>
      <c r="KSZ858" s="4"/>
      <c r="KTA858" s="4"/>
      <c r="KTB858" s="4"/>
      <c r="KTC858" s="4"/>
      <c r="KTD858" s="4"/>
      <c r="KTE858" s="4"/>
      <c r="KTF858" s="4"/>
      <c r="KTG858" s="4"/>
      <c r="KTH858" s="4"/>
      <c r="KTI858" s="4"/>
      <c r="KTJ858" s="4"/>
      <c r="KTK858" s="4"/>
      <c r="KTL858" s="4"/>
      <c r="KTM858" s="4"/>
      <c r="KTN858" s="4"/>
      <c r="KTO858" s="4"/>
      <c r="KTP858" s="4"/>
      <c r="KTQ858" s="4"/>
      <c r="KTR858" s="4"/>
      <c r="KTS858" s="4"/>
      <c r="KTT858" s="4"/>
      <c r="KTU858" s="4"/>
      <c r="KTV858" s="4"/>
      <c r="KTW858" s="4"/>
      <c r="KTX858" s="4"/>
      <c r="KTY858" s="4"/>
      <c r="KTZ858" s="4"/>
      <c r="KUA858" s="4"/>
      <c r="KUB858" s="4"/>
      <c r="KUC858" s="4"/>
      <c r="KUD858" s="4"/>
      <c r="KUE858" s="4"/>
      <c r="KUF858" s="4"/>
      <c r="KUG858" s="4"/>
      <c r="KUH858" s="4"/>
      <c r="KUI858" s="4"/>
      <c r="KUJ858" s="4"/>
      <c r="KUK858" s="4"/>
      <c r="KUL858" s="4"/>
      <c r="KUM858" s="4"/>
      <c r="KUN858" s="4"/>
      <c r="KUO858" s="4"/>
      <c r="KUP858" s="4"/>
      <c r="KUQ858" s="4"/>
      <c r="KUR858" s="4"/>
      <c r="KUS858" s="4"/>
      <c r="KUT858" s="4"/>
      <c r="KUU858" s="4"/>
      <c r="KUV858" s="4"/>
      <c r="KUW858" s="4"/>
      <c r="KUX858" s="4"/>
      <c r="KUY858" s="4"/>
      <c r="KUZ858" s="4"/>
      <c r="KVA858" s="4"/>
      <c r="KVB858" s="4"/>
      <c r="KVC858" s="4"/>
      <c r="KVD858" s="4"/>
      <c r="KVE858" s="4"/>
      <c r="KVF858" s="4"/>
      <c r="KVG858" s="4"/>
      <c r="KVH858" s="4"/>
      <c r="KVI858" s="4"/>
      <c r="KVJ858" s="4"/>
      <c r="KVK858" s="4"/>
      <c r="KVL858" s="4"/>
      <c r="KVM858" s="4"/>
      <c r="KVN858" s="4"/>
      <c r="KVO858" s="4"/>
      <c r="KVP858" s="4"/>
      <c r="KVQ858" s="4"/>
      <c r="KVR858" s="4"/>
      <c r="KVS858" s="4"/>
      <c r="KVT858" s="4"/>
      <c r="KVU858" s="4"/>
      <c r="KVV858" s="4"/>
      <c r="KVW858" s="4"/>
      <c r="KVX858" s="4"/>
      <c r="KVY858" s="4"/>
      <c r="KVZ858" s="4"/>
      <c r="KWA858" s="4"/>
      <c r="KWB858" s="4"/>
      <c r="KWC858" s="4"/>
      <c r="KWD858" s="4"/>
      <c r="KWE858" s="4"/>
      <c r="KWF858" s="4"/>
      <c r="KWG858" s="4"/>
      <c r="KWH858" s="4"/>
      <c r="KWI858" s="4"/>
      <c r="KWJ858" s="4"/>
      <c r="KWK858" s="4"/>
      <c r="KWL858" s="4"/>
      <c r="KWM858" s="4"/>
      <c r="KWN858" s="4"/>
      <c r="KWO858" s="4"/>
      <c r="KWP858" s="4"/>
      <c r="KWQ858" s="4"/>
      <c r="KWR858" s="4"/>
      <c r="KWS858" s="4"/>
      <c r="KWT858" s="4"/>
      <c r="KWU858" s="4"/>
      <c r="KWV858" s="4"/>
      <c r="KWW858" s="4"/>
      <c r="KWX858" s="4"/>
      <c r="KWY858" s="4"/>
      <c r="KWZ858" s="4"/>
      <c r="KXA858" s="4"/>
      <c r="KXB858" s="4"/>
      <c r="KXC858" s="4"/>
      <c r="KXD858" s="4"/>
      <c r="KXE858" s="4"/>
      <c r="KXF858" s="4"/>
      <c r="KXG858" s="4"/>
      <c r="KXH858" s="4"/>
      <c r="KXI858" s="4"/>
      <c r="KXJ858" s="4"/>
      <c r="KXK858" s="4"/>
      <c r="KXL858" s="4"/>
      <c r="KXM858" s="4"/>
      <c r="KXN858" s="4"/>
      <c r="KXO858" s="4"/>
      <c r="KXP858" s="4"/>
      <c r="KXQ858" s="4"/>
      <c r="KXR858" s="4"/>
      <c r="KXS858" s="4"/>
      <c r="KXT858" s="4"/>
      <c r="KXU858" s="4"/>
      <c r="KXV858" s="4"/>
      <c r="KXW858" s="4"/>
      <c r="KXX858" s="4"/>
      <c r="KXY858" s="4"/>
      <c r="KXZ858" s="4"/>
      <c r="KYA858" s="4"/>
      <c r="KYB858" s="4"/>
      <c r="KYC858" s="4"/>
      <c r="KYD858" s="4"/>
      <c r="KYE858" s="4"/>
      <c r="KYF858" s="4"/>
      <c r="KYG858" s="4"/>
      <c r="KYH858" s="4"/>
      <c r="KYI858" s="4"/>
      <c r="KYJ858" s="4"/>
      <c r="KYK858" s="4"/>
      <c r="KYL858" s="4"/>
      <c r="KYM858" s="4"/>
      <c r="KYN858" s="4"/>
      <c r="KYO858" s="4"/>
      <c r="KYP858" s="4"/>
      <c r="KYQ858" s="4"/>
      <c r="KYR858" s="4"/>
      <c r="KYS858" s="4"/>
      <c r="KYT858" s="4"/>
      <c r="KYU858" s="4"/>
      <c r="KYV858" s="4"/>
      <c r="KYW858" s="4"/>
      <c r="KYX858" s="4"/>
      <c r="KYY858" s="4"/>
      <c r="KYZ858" s="4"/>
      <c r="KZA858" s="4"/>
      <c r="KZB858" s="4"/>
      <c r="KZC858" s="4"/>
      <c r="KZD858" s="4"/>
      <c r="KZE858" s="4"/>
      <c r="KZF858" s="4"/>
      <c r="KZG858" s="4"/>
      <c r="KZH858" s="4"/>
      <c r="KZI858" s="4"/>
      <c r="KZJ858" s="4"/>
      <c r="KZK858" s="4"/>
      <c r="KZL858" s="4"/>
      <c r="KZM858" s="4"/>
      <c r="KZN858" s="4"/>
      <c r="KZO858" s="4"/>
      <c r="KZP858" s="4"/>
      <c r="KZQ858" s="4"/>
      <c r="KZR858" s="4"/>
      <c r="KZS858" s="4"/>
      <c r="KZT858" s="4"/>
      <c r="KZU858" s="4"/>
      <c r="KZV858" s="4"/>
      <c r="KZW858" s="4"/>
      <c r="KZX858" s="4"/>
      <c r="KZY858" s="4"/>
      <c r="KZZ858" s="4"/>
      <c r="LAA858" s="4"/>
      <c r="LAB858" s="4"/>
      <c r="LAC858" s="4"/>
      <c r="LAD858" s="4"/>
      <c r="LAE858" s="4"/>
      <c r="LAF858" s="4"/>
      <c r="LAG858" s="4"/>
      <c r="LAH858" s="4"/>
      <c r="LAI858" s="4"/>
      <c r="LAJ858" s="4"/>
      <c r="LAK858" s="4"/>
      <c r="LAL858" s="4"/>
      <c r="LAM858" s="4"/>
      <c r="LAN858" s="4"/>
      <c r="LAO858" s="4"/>
      <c r="LAP858" s="4"/>
      <c r="LAQ858" s="4"/>
      <c r="LAR858" s="4"/>
      <c r="LAS858" s="4"/>
      <c r="LAT858" s="4"/>
      <c r="LAU858" s="4"/>
      <c r="LAV858" s="4"/>
      <c r="LAW858" s="4"/>
      <c r="LAX858" s="4"/>
      <c r="LAY858" s="4"/>
      <c r="LAZ858" s="4"/>
      <c r="LBA858" s="4"/>
      <c r="LBB858" s="4"/>
      <c r="LBC858" s="4"/>
      <c r="LBD858" s="4"/>
      <c r="LBE858" s="4"/>
      <c r="LBF858" s="4"/>
      <c r="LBG858" s="4"/>
      <c r="LBH858" s="4"/>
      <c r="LBI858" s="4"/>
      <c r="LBJ858" s="4"/>
      <c r="LBK858" s="4"/>
      <c r="LBL858" s="4"/>
      <c r="LBM858" s="4"/>
      <c r="LBN858" s="4"/>
      <c r="LBO858" s="4"/>
      <c r="LBP858" s="4"/>
      <c r="LBQ858" s="4"/>
      <c r="LBR858" s="4"/>
      <c r="LBS858" s="4"/>
      <c r="LBT858" s="4"/>
      <c r="LBU858" s="4"/>
      <c r="LBV858" s="4"/>
      <c r="LBW858" s="4"/>
      <c r="LBX858" s="4"/>
      <c r="LBY858" s="4"/>
      <c r="LBZ858" s="4"/>
      <c r="LCA858" s="4"/>
      <c r="LCB858" s="4"/>
      <c r="LCC858" s="4"/>
      <c r="LCD858" s="4"/>
      <c r="LCE858" s="4"/>
      <c r="LCF858" s="4"/>
      <c r="LCG858" s="4"/>
      <c r="LCH858" s="4"/>
      <c r="LCI858" s="4"/>
      <c r="LCJ858" s="4"/>
      <c r="LCK858" s="4"/>
      <c r="LCL858" s="4"/>
      <c r="LCM858" s="4"/>
      <c r="LCN858" s="4"/>
      <c r="LCO858" s="4"/>
      <c r="LCP858" s="4"/>
      <c r="LCQ858" s="4"/>
      <c r="LCR858" s="4"/>
      <c r="LCS858" s="4"/>
      <c r="LCT858" s="4"/>
      <c r="LCU858" s="4"/>
      <c r="LCV858" s="4"/>
      <c r="LCW858" s="4"/>
      <c r="LCX858" s="4"/>
      <c r="LCY858" s="4"/>
      <c r="LCZ858" s="4"/>
      <c r="LDA858" s="4"/>
      <c r="LDB858" s="4"/>
      <c r="LDC858" s="4"/>
      <c r="LDD858" s="4"/>
      <c r="LDE858" s="4"/>
      <c r="LDF858" s="4"/>
      <c r="LDG858" s="4"/>
      <c r="LDH858" s="4"/>
      <c r="LDI858" s="4"/>
      <c r="LDJ858" s="4"/>
      <c r="LDK858" s="4"/>
      <c r="LDL858" s="4"/>
      <c r="LDM858" s="4"/>
      <c r="LDN858" s="4"/>
      <c r="LDO858" s="4"/>
      <c r="LDP858" s="4"/>
      <c r="LDQ858" s="4"/>
      <c r="LDR858" s="4"/>
      <c r="LDS858" s="4"/>
      <c r="LDT858" s="4"/>
      <c r="LDU858" s="4"/>
      <c r="LDV858" s="4"/>
      <c r="LDW858" s="4"/>
      <c r="LDX858" s="4"/>
      <c r="LDY858" s="4"/>
      <c r="LDZ858" s="4"/>
      <c r="LEA858" s="4"/>
      <c r="LEB858" s="4"/>
      <c r="LEC858" s="4"/>
      <c r="LED858" s="4"/>
      <c r="LEE858" s="4"/>
      <c r="LEF858" s="4"/>
      <c r="LEG858" s="4"/>
      <c r="LEH858" s="4"/>
      <c r="LEI858" s="4"/>
      <c r="LEJ858" s="4"/>
      <c r="LEK858" s="4"/>
      <c r="LEL858" s="4"/>
      <c r="LEM858" s="4"/>
      <c r="LEN858" s="4"/>
      <c r="LEO858" s="4"/>
      <c r="LEP858" s="4"/>
      <c r="LEQ858" s="4"/>
      <c r="LER858" s="4"/>
      <c r="LES858" s="4"/>
      <c r="LET858" s="4"/>
      <c r="LEU858" s="4"/>
      <c r="LEV858" s="4"/>
      <c r="LEW858" s="4"/>
      <c r="LEX858" s="4"/>
      <c r="LEY858" s="4"/>
      <c r="LEZ858" s="4"/>
      <c r="LFA858" s="4"/>
      <c r="LFB858" s="4"/>
      <c r="LFC858" s="4"/>
      <c r="LFD858" s="4"/>
      <c r="LFE858" s="4"/>
      <c r="LFF858" s="4"/>
      <c r="LFG858" s="4"/>
      <c r="LFH858" s="4"/>
      <c r="LFI858" s="4"/>
      <c r="LFJ858" s="4"/>
      <c r="LFK858" s="4"/>
      <c r="LFL858" s="4"/>
      <c r="LFM858" s="4"/>
      <c r="LFN858" s="4"/>
      <c r="LFO858" s="4"/>
      <c r="LFP858" s="4"/>
      <c r="LFQ858" s="4"/>
      <c r="LFR858" s="4"/>
      <c r="LFS858" s="4"/>
      <c r="LFT858" s="4"/>
      <c r="LFU858" s="4"/>
      <c r="LFV858" s="4"/>
      <c r="LFW858" s="4"/>
      <c r="LFX858" s="4"/>
      <c r="LFY858" s="4"/>
      <c r="LFZ858" s="4"/>
      <c r="LGA858" s="4"/>
      <c r="LGB858" s="4"/>
      <c r="LGC858" s="4"/>
      <c r="LGD858" s="4"/>
      <c r="LGE858" s="4"/>
      <c r="LGF858" s="4"/>
      <c r="LGG858" s="4"/>
      <c r="LGH858" s="4"/>
      <c r="LGI858" s="4"/>
      <c r="LGJ858" s="4"/>
      <c r="LGK858" s="4"/>
      <c r="LGL858" s="4"/>
      <c r="LGM858" s="4"/>
      <c r="LGN858" s="4"/>
      <c r="LGO858" s="4"/>
      <c r="LGP858" s="4"/>
      <c r="LGQ858" s="4"/>
      <c r="LGR858" s="4"/>
      <c r="LGS858" s="4"/>
      <c r="LGT858" s="4"/>
      <c r="LGU858" s="4"/>
      <c r="LGV858" s="4"/>
      <c r="LGW858" s="4"/>
      <c r="LGX858" s="4"/>
      <c r="LGY858" s="4"/>
      <c r="LGZ858" s="4"/>
      <c r="LHA858" s="4"/>
      <c r="LHB858" s="4"/>
      <c r="LHC858" s="4"/>
      <c r="LHD858" s="4"/>
      <c r="LHE858" s="4"/>
      <c r="LHF858" s="4"/>
      <c r="LHG858" s="4"/>
      <c r="LHH858" s="4"/>
      <c r="LHI858" s="4"/>
      <c r="LHJ858" s="4"/>
      <c r="LHK858" s="4"/>
      <c r="LHL858" s="4"/>
      <c r="LHM858" s="4"/>
      <c r="LHN858" s="4"/>
      <c r="LHO858" s="4"/>
      <c r="LHP858" s="4"/>
      <c r="LHQ858" s="4"/>
      <c r="LHR858" s="4"/>
      <c r="LHS858" s="4"/>
      <c r="LHT858" s="4"/>
      <c r="LHU858" s="4"/>
      <c r="LHV858" s="4"/>
      <c r="LHW858" s="4"/>
      <c r="LHX858" s="4"/>
      <c r="LHY858" s="4"/>
      <c r="LHZ858" s="4"/>
      <c r="LIA858" s="4"/>
      <c r="LIB858" s="4"/>
      <c r="LIC858" s="4"/>
      <c r="LID858" s="4"/>
      <c r="LIE858" s="4"/>
      <c r="LIF858" s="4"/>
      <c r="LIG858" s="4"/>
      <c r="LIH858" s="4"/>
      <c r="LII858" s="4"/>
      <c r="LIJ858" s="4"/>
      <c r="LIK858" s="4"/>
      <c r="LIL858" s="4"/>
      <c r="LIM858" s="4"/>
      <c r="LIN858" s="4"/>
      <c r="LIO858" s="4"/>
      <c r="LIP858" s="4"/>
      <c r="LIQ858" s="4"/>
      <c r="LIR858" s="4"/>
      <c r="LIS858" s="4"/>
      <c r="LIT858" s="4"/>
      <c r="LIU858" s="4"/>
      <c r="LIV858" s="4"/>
      <c r="LIW858" s="4"/>
      <c r="LIX858" s="4"/>
      <c r="LIY858" s="4"/>
      <c r="LIZ858" s="4"/>
      <c r="LJA858" s="4"/>
      <c r="LJB858" s="4"/>
      <c r="LJC858" s="4"/>
      <c r="LJD858" s="4"/>
      <c r="LJE858" s="4"/>
      <c r="LJF858" s="4"/>
      <c r="LJG858" s="4"/>
      <c r="LJH858" s="4"/>
      <c r="LJI858" s="4"/>
      <c r="LJJ858" s="4"/>
      <c r="LJK858" s="4"/>
      <c r="LJL858" s="4"/>
      <c r="LJM858" s="4"/>
      <c r="LJN858" s="4"/>
      <c r="LJO858" s="4"/>
      <c r="LJP858" s="4"/>
      <c r="LJQ858" s="4"/>
      <c r="LJR858" s="4"/>
      <c r="LJS858" s="4"/>
      <c r="LJT858" s="4"/>
      <c r="LJU858" s="4"/>
      <c r="LJV858" s="4"/>
      <c r="LJW858" s="4"/>
      <c r="LJX858" s="4"/>
      <c r="LJY858" s="4"/>
      <c r="LJZ858" s="4"/>
      <c r="LKA858" s="4"/>
      <c r="LKB858" s="4"/>
      <c r="LKC858" s="4"/>
      <c r="LKD858" s="4"/>
      <c r="LKE858" s="4"/>
      <c r="LKF858" s="4"/>
      <c r="LKG858" s="4"/>
      <c r="LKH858" s="4"/>
      <c r="LKI858" s="4"/>
      <c r="LKJ858" s="4"/>
      <c r="LKK858" s="4"/>
      <c r="LKL858" s="4"/>
      <c r="LKM858" s="4"/>
      <c r="LKN858" s="4"/>
      <c r="LKO858" s="4"/>
      <c r="LKP858" s="4"/>
      <c r="LKQ858" s="4"/>
      <c r="LKR858" s="4"/>
      <c r="LKS858" s="4"/>
      <c r="LKT858" s="4"/>
      <c r="LKU858" s="4"/>
      <c r="LKV858" s="4"/>
      <c r="LKW858" s="4"/>
      <c r="LKX858" s="4"/>
      <c r="LKY858" s="4"/>
      <c r="LKZ858" s="4"/>
      <c r="LLA858" s="4"/>
      <c r="LLB858" s="4"/>
      <c r="LLC858" s="4"/>
      <c r="LLD858" s="4"/>
      <c r="LLE858" s="4"/>
      <c r="LLF858" s="4"/>
      <c r="LLG858" s="4"/>
      <c r="LLH858" s="4"/>
      <c r="LLI858" s="4"/>
      <c r="LLJ858" s="4"/>
      <c r="LLK858" s="4"/>
      <c r="LLL858" s="4"/>
      <c r="LLM858" s="4"/>
      <c r="LLN858" s="4"/>
      <c r="LLO858" s="4"/>
      <c r="LLP858" s="4"/>
      <c r="LLQ858" s="4"/>
      <c r="LLR858" s="4"/>
      <c r="LLS858" s="4"/>
      <c r="LLT858" s="4"/>
      <c r="LLU858" s="4"/>
      <c r="LLV858" s="4"/>
      <c r="LLW858" s="4"/>
      <c r="LLX858" s="4"/>
      <c r="LLY858" s="4"/>
      <c r="LLZ858" s="4"/>
      <c r="LMA858" s="4"/>
      <c r="LMB858" s="4"/>
      <c r="LMC858" s="4"/>
      <c r="LMD858" s="4"/>
      <c r="LME858" s="4"/>
      <c r="LMF858" s="4"/>
      <c r="LMG858" s="4"/>
      <c r="LMH858" s="4"/>
      <c r="LMI858" s="4"/>
      <c r="LMJ858" s="4"/>
      <c r="LMK858" s="4"/>
      <c r="LML858" s="4"/>
      <c r="LMM858" s="4"/>
      <c r="LMN858" s="4"/>
      <c r="LMO858" s="4"/>
      <c r="LMP858" s="4"/>
      <c r="LMQ858" s="4"/>
      <c r="LMR858" s="4"/>
      <c r="LMS858" s="4"/>
      <c r="LMT858" s="4"/>
      <c r="LMU858" s="4"/>
      <c r="LMV858" s="4"/>
      <c r="LMW858" s="4"/>
      <c r="LMX858" s="4"/>
      <c r="LMY858" s="4"/>
      <c r="LMZ858" s="4"/>
      <c r="LNA858" s="4"/>
      <c r="LNB858" s="4"/>
      <c r="LNC858" s="4"/>
      <c r="LND858" s="4"/>
      <c r="LNE858" s="4"/>
      <c r="LNF858" s="4"/>
      <c r="LNG858" s="4"/>
      <c r="LNH858" s="4"/>
      <c r="LNI858" s="4"/>
      <c r="LNJ858" s="4"/>
      <c r="LNK858" s="4"/>
      <c r="LNL858" s="4"/>
      <c r="LNM858" s="4"/>
      <c r="LNN858" s="4"/>
      <c r="LNO858" s="4"/>
      <c r="LNP858" s="4"/>
      <c r="LNQ858" s="4"/>
      <c r="LNR858" s="4"/>
      <c r="LNS858" s="4"/>
      <c r="LNT858" s="4"/>
      <c r="LNU858" s="4"/>
      <c r="LNV858" s="4"/>
      <c r="LNW858" s="4"/>
      <c r="LNX858" s="4"/>
      <c r="LNY858" s="4"/>
      <c r="LNZ858" s="4"/>
      <c r="LOA858" s="4"/>
      <c r="LOB858" s="4"/>
      <c r="LOC858" s="4"/>
      <c r="LOD858" s="4"/>
      <c r="LOE858" s="4"/>
      <c r="LOF858" s="4"/>
      <c r="LOG858" s="4"/>
      <c r="LOH858" s="4"/>
      <c r="LOI858" s="4"/>
      <c r="LOJ858" s="4"/>
      <c r="LOK858" s="4"/>
      <c r="LOL858" s="4"/>
      <c r="LOM858" s="4"/>
      <c r="LON858" s="4"/>
      <c r="LOO858" s="4"/>
      <c r="LOP858" s="4"/>
      <c r="LOQ858" s="4"/>
      <c r="LOR858" s="4"/>
      <c r="LOS858" s="4"/>
      <c r="LOT858" s="4"/>
      <c r="LOU858" s="4"/>
      <c r="LOV858" s="4"/>
      <c r="LOW858" s="4"/>
      <c r="LOX858" s="4"/>
      <c r="LOY858" s="4"/>
      <c r="LOZ858" s="4"/>
      <c r="LPA858" s="4"/>
      <c r="LPB858" s="4"/>
      <c r="LPC858" s="4"/>
      <c r="LPD858" s="4"/>
      <c r="LPE858" s="4"/>
      <c r="LPF858" s="4"/>
      <c r="LPG858" s="4"/>
      <c r="LPH858" s="4"/>
      <c r="LPI858" s="4"/>
      <c r="LPJ858" s="4"/>
      <c r="LPK858" s="4"/>
      <c r="LPL858" s="4"/>
      <c r="LPM858" s="4"/>
      <c r="LPN858" s="4"/>
      <c r="LPO858" s="4"/>
      <c r="LPP858" s="4"/>
      <c r="LPQ858" s="4"/>
      <c r="LPR858" s="4"/>
      <c r="LPS858" s="4"/>
      <c r="LPT858" s="4"/>
      <c r="LPU858" s="4"/>
      <c r="LPV858" s="4"/>
      <c r="LPW858" s="4"/>
      <c r="LPX858" s="4"/>
      <c r="LPY858" s="4"/>
      <c r="LPZ858" s="4"/>
      <c r="LQA858" s="4"/>
      <c r="LQB858" s="4"/>
      <c r="LQC858" s="4"/>
      <c r="LQD858" s="4"/>
      <c r="LQE858" s="4"/>
      <c r="LQF858" s="4"/>
      <c r="LQG858" s="4"/>
      <c r="LQH858" s="4"/>
      <c r="LQI858" s="4"/>
      <c r="LQJ858" s="4"/>
      <c r="LQK858" s="4"/>
      <c r="LQL858" s="4"/>
      <c r="LQM858" s="4"/>
      <c r="LQN858" s="4"/>
      <c r="LQO858" s="4"/>
      <c r="LQP858" s="4"/>
      <c r="LQQ858" s="4"/>
      <c r="LQR858" s="4"/>
      <c r="LQS858" s="4"/>
      <c r="LQT858" s="4"/>
      <c r="LQU858" s="4"/>
      <c r="LQV858" s="4"/>
      <c r="LQW858" s="4"/>
      <c r="LQX858" s="4"/>
      <c r="LQY858" s="4"/>
      <c r="LQZ858" s="4"/>
      <c r="LRA858" s="4"/>
      <c r="LRB858" s="4"/>
      <c r="LRC858" s="4"/>
      <c r="LRD858" s="4"/>
      <c r="LRE858" s="4"/>
      <c r="LRF858" s="4"/>
      <c r="LRG858" s="4"/>
      <c r="LRH858" s="4"/>
      <c r="LRI858" s="4"/>
      <c r="LRJ858" s="4"/>
      <c r="LRK858" s="4"/>
      <c r="LRL858" s="4"/>
      <c r="LRM858" s="4"/>
      <c r="LRN858" s="4"/>
      <c r="LRO858" s="4"/>
      <c r="LRP858" s="4"/>
      <c r="LRQ858" s="4"/>
      <c r="LRR858" s="4"/>
      <c r="LRS858" s="4"/>
      <c r="LRT858" s="4"/>
      <c r="LRU858" s="4"/>
      <c r="LRV858" s="4"/>
      <c r="LRW858" s="4"/>
      <c r="LRX858" s="4"/>
      <c r="LRY858" s="4"/>
      <c r="LRZ858" s="4"/>
      <c r="LSA858" s="4"/>
      <c r="LSB858" s="4"/>
      <c r="LSC858" s="4"/>
      <c r="LSD858" s="4"/>
      <c r="LSE858" s="4"/>
      <c r="LSF858" s="4"/>
      <c r="LSG858" s="4"/>
      <c r="LSH858" s="4"/>
      <c r="LSI858" s="4"/>
      <c r="LSJ858" s="4"/>
      <c r="LSK858" s="4"/>
      <c r="LSL858" s="4"/>
      <c r="LSM858" s="4"/>
      <c r="LSN858" s="4"/>
      <c r="LSO858" s="4"/>
      <c r="LSP858" s="4"/>
      <c r="LSQ858" s="4"/>
      <c r="LSR858" s="4"/>
      <c r="LSS858" s="4"/>
      <c r="LST858" s="4"/>
      <c r="LSU858" s="4"/>
      <c r="LSV858" s="4"/>
      <c r="LSW858" s="4"/>
      <c r="LSX858" s="4"/>
      <c r="LSY858" s="4"/>
      <c r="LSZ858" s="4"/>
      <c r="LTA858" s="4"/>
      <c r="LTB858" s="4"/>
      <c r="LTC858" s="4"/>
      <c r="LTD858" s="4"/>
      <c r="LTE858" s="4"/>
      <c r="LTF858" s="4"/>
      <c r="LTG858" s="4"/>
      <c r="LTH858" s="4"/>
      <c r="LTI858" s="4"/>
      <c r="LTJ858" s="4"/>
      <c r="LTK858" s="4"/>
      <c r="LTL858" s="4"/>
      <c r="LTM858" s="4"/>
      <c r="LTN858" s="4"/>
      <c r="LTO858" s="4"/>
      <c r="LTP858" s="4"/>
      <c r="LTQ858" s="4"/>
      <c r="LTR858" s="4"/>
      <c r="LTS858" s="4"/>
      <c r="LTT858" s="4"/>
      <c r="LTU858" s="4"/>
      <c r="LTV858" s="4"/>
      <c r="LTW858" s="4"/>
      <c r="LTX858" s="4"/>
      <c r="LTY858" s="4"/>
      <c r="LTZ858" s="4"/>
      <c r="LUA858" s="4"/>
      <c r="LUB858" s="4"/>
      <c r="LUC858" s="4"/>
      <c r="LUD858" s="4"/>
      <c r="LUE858" s="4"/>
      <c r="LUF858" s="4"/>
      <c r="LUG858" s="4"/>
      <c r="LUH858" s="4"/>
      <c r="LUI858" s="4"/>
      <c r="LUJ858" s="4"/>
      <c r="LUK858" s="4"/>
      <c r="LUL858" s="4"/>
      <c r="LUM858" s="4"/>
      <c r="LUN858" s="4"/>
      <c r="LUO858" s="4"/>
      <c r="LUP858" s="4"/>
      <c r="LUQ858" s="4"/>
      <c r="LUR858" s="4"/>
      <c r="LUS858" s="4"/>
      <c r="LUT858" s="4"/>
      <c r="LUU858" s="4"/>
      <c r="LUV858" s="4"/>
      <c r="LUW858" s="4"/>
      <c r="LUX858" s="4"/>
      <c r="LUY858" s="4"/>
      <c r="LUZ858" s="4"/>
      <c r="LVA858" s="4"/>
      <c r="LVB858" s="4"/>
      <c r="LVC858" s="4"/>
      <c r="LVD858" s="4"/>
      <c r="LVE858" s="4"/>
      <c r="LVF858" s="4"/>
      <c r="LVG858" s="4"/>
      <c r="LVH858" s="4"/>
      <c r="LVI858" s="4"/>
      <c r="LVJ858" s="4"/>
      <c r="LVK858" s="4"/>
      <c r="LVL858" s="4"/>
      <c r="LVM858" s="4"/>
      <c r="LVN858" s="4"/>
      <c r="LVO858" s="4"/>
      <c r="LVP858" s="4"/>
      <c r="LVQ858" s="4"/>
      <c r="LVR858" s="4"/>
      <c r="LVS858" s="4"/>
      <c r="LVT858" s="4"/>
      <c r="LVU858" s="4"/>
      <c r="LVV858" s="4"/>
      <c r="LVW858" s="4"/>
      <c r="LVX858" s="4"/>
      <c r="LVY858" s="4"/>
      <c r="LVZ858" s="4"/>
      <c r="LWA858" s="4"/>
      <c r="LWB858" s="4"/>
      <c r="LWC858" s="4"/>
      <c r="LWD858" s="4"/>
      <c r="LWE858" s="4"/>
      <c r="LWF858" s="4"/>
      <c r="LWG858" s="4"/>
      <c r="LWH858" s="4"/>
      <c r="LWI858" s="4"/>
      <c r="LWJ858" s="4"/>
      <c r="LWK858" s="4"/>
      <c r="LWL858" s="4"/>
      <c r="LWM858" s="4"/>
      <c r="LWN858" s="4"/>
      <c r="LWO858" s="4"/>
      <c r="LWP858" s="4"/>
      <c r="LWQ858" s="4"/>
      <c r="LWR858" s="4"/>
      <c r="LWS858" s="4"/>
      <c r="LWT858" s="4"/>
      <c r="LWU858" s="4"/>
      <c r="LWV858" s="4"/>
      <c r="LWW858" s="4"/>
      <c r="LWX858" s="4"/>
      <c r="LWY858" s="4"/>
      <c r="LWZ858" s="4"/>
      <c r="LXA858" s="4"/>
      <c r="LXB858" s="4"/>
      <c r="LXC858" s="4"/>
      <c r="LXD858" s="4"/>
      <c r="LXE858" s="4"/>
      <c r="LXF858" s="4"/>
      <c r="LXG858" s="4"/>
      <c r="LXH858" s="4"/>
      <c r="LXI858" s="4"/>
      <c r="LXJ858" s="4"/>
      <c r="LXK858" s="4"/>
      <c r="LXL858" s="4"/>
      <c r="LXM858" s="4"/>
      <c r="LXN858" s="4"/>
      <c r="LXO858" s="4"/>
      <c r="LXP858" s="4"/>
      <c r="LXQ858" s="4"/>
      <c r="LXR858" s="4"/>
      <c r="LXS858" s="4"/>
      <c r="LXT858" s="4"/>
      <c r="LXU858" s="4"/>
      <c r="LXV858" s="4"/>
      <c r="LXW858" s="4"/>
      <c r="LXX858" s="4"/>
      <c r="LXY858" s="4"/>
      <c r="LXZ858" s="4"/>
      <c r="LYA858" s="4"/>
      <c r="LYB858" s="4"/>
      <c r="LYC858" s="4"/>
      <c r="LYD858" s="4"/>
      <c r="LYE858" s="4"/>
      <c r="LYF858" s="4"/>
      <c r="LYG858" s="4"/>
      <c r="LYH858" s="4"/>
      <c r="LYI858" s="4"/>
      <c r="LYJ858" s="4"/>
      <c r="LYK858" s="4"/>
      <c r="LYL858" s="4"/>
      <c r="LYM858" s="4"/>
      <c r="LYN858" s="4"/>
      <c r="LYO858" s="4"/>
      <c r="LYP858" s="4"/>
      <c r="LYQ858" s="4"/>
      <c r="LYR858" s="4"/>
      <c r="LYS858" s="4"/>
      <c r="LYT858" s="4"/>
      <c r="LYU858" s="4"/>
      <c r="LYV858" s="4"/>
      <c r="LYW858" s="4"/>
      <c r="LYX858" s="4"/>
      <c r="LYY858" s="4"/>
      <c r="LYZ858" s="4"/>
      <c r="LZA858" s="4"/>
      <c r="LZB858" s="4"/>
      <c r="LZC858" s="4"/>
      <c r="LZD858" s="4"/>
      <c r="LZE858" s="4"/>
      <c r="LZF858" s="4"/>
      <c r="LZG858" s="4"/>
      <c r="LZH858" s="4"/>
      <c r="LZI858" s="4"/>
      <c r="LZJ858" s="4"/>
      <c r="LZK858" s="4"/>
      <c r="LZL858" s="4"/>
      <c r="LZM858" s="4"/>
      <c r="LZN858" s="4"/>
      <c r="LZO858" s="4"/>
      <c r="LZP858" s="4"/>
      <c r="LZQ858" s="4"/>
      <c r="LZR858" s="4"/>
      <c r="LZS858" s="4"/>
      <c r="LZT858" s="4"/>
      <c r="LZU858" s="4"/>
      <c r="LZV858" s="4"/>
      <c r="LZW858" s="4"/>
      <c r="LZX858" s="4"/>
      <c r="LZY858" s="4"/>
      <c r="LZZ858" s="4"/>
      <c r="MAA858" s="4"/>
      <c r="MAB858" s="4"/>
      <c r="MAC858" s="4"/>
      <c r="MAD858" s="4"/>
      <c r="MAE858" s="4"/>
      <c r="MAF858" s="4"/>
      <c r="MAG858" s="4"/>
      <c r="MAH858" s="4"/>
      <c r="MAI858" s="4"/>
      <c r="MAJ858" s="4"/>
      <c r="MAK858" s="4"/>
      <c r="MAL858" s="4"/>
      <c r="MAM858" s="4"/>
      <c r="MAN858" s="4"/>
      <c r="MAO858" s="4"/>
      <c r="MAP858" s="4"/>
      <c r="MAQ858" s="4"/>
      <c r="MAR858" s="4"/>
      <c r="MAS858" s="4"/>
      <c r="MAT858" s="4"/>
      <c r="MAU858" s="4"/>
      <c r="MAV858" s="4"/>
      <c r="MAW858" s="4"/>
      <c r="MAX858" s="4"/>
      <c r="MAY858" s="4"/>
      <c r="MAZ858" s="4"/>
      <c r="MBA858" s="4"/>
      <c r="MBB858" s="4"/>
      <c r="MBC858" s="4"/>
      <c r="MBD858" s="4"/>
      <c r="MBE858" s="4"/>
      <c r="MBF858" s="4"/>
      <c r="MBG858" s="4"/>
      <c r="MBH858" s="4"/>
      <c r="MBI858" s="4"/>
      <c r="MBJ858" s="4"/>
      <c r="MBK858" s="4"/>
      <c r="MBL858" s="4"/>
      <c r="MBM858" s="4"/>
      <c r="MBN858" s="4"/>
      <c r="MBO858" s="4"/>
      <c r="MBP858" s="4"/>
      <c r="MBQ858" s="4"/>
      <c r="MBR858" s="4"/>
      <c r="MBS858" s="4"/>
      <c r="MBT858" s="4"/>
      <c r="MBU858" s="4"/>
      <c r="MBV858" s="4"/>
      <c r="MBW858" s="4"/>
      <c r="MBX858" s="4"/>
      <c r="MBY858" s="4"/>
      <c r="MBZ858" s="4"/>
      <c r="MCA858" s="4"/>
      <c r="MCB858" s="4"/>
      <c r="MCC858" s="4"/>
      <c r="MCD858" s="4"/>
      <c r="MCE858" s="4"/>
      <c r="MCF858" s="4"/>
      <c r="MCG858" s="4"/>
      <c r="MCH858" s="4"/>
      <c r="MCI858" s="4"/>
      <c r="MCJ858" s="4"/>
      <c r="MCK858" s="4"/>
      <c r="MCL858" s="4"/>
      <c r="MCM858" s="4"/>
      <c r="MCN858" s="4"/>
      <c r="MCO858" s="4"/>
      <c r="MCP858" s="4"/>
      <c r="MCQ858" s="4"/>
      <c r="MCR858" s="4"/>
      <c r="MCS858" s="4"/>
      <c r="MCT858" s="4"/>
      <c r="MCU858" s="4"/>
      <c r="MCV858" s="4"/>
      <c r="MCW858" s="4"/>
      <c r="MCX858" s="4"/>
      <c r="MCY858" s="4"/>
      <c r="MCZ858" s="4"/>
      <c r="MDA858" s="4"/>
      <c r="MDB858" s="4"/>
      <c r="MDC858" s="4"/>
      <c r="MDD858" s="4"/>
      <c r="MDE858" s="4"/>
      <c r="MDF858" s="4"/>
      <c r="MDG858" s="4"/>
      <c r="MDH858" s="4"/>
      <c r="MDI858" s="4"/>
      <c r="MDJ858" s="4"/>
      <c r="MDK858" s="4"/>
      <c r="MDL858" s="4"/>
      <c r="MDM858" s="4"/>
      <c r="MDN858" s="4"/>
      <c r="MDO858" s="4"/>
      <c r="MDP858" s="4"/>
      <c r="MDQ858" s="4"/>
      <c r="MDR858" s="4"/>
      <c r="MDS858" s="4"/>
      <c r="MDT858" s="4"/>
      <c r="MDU858" s="4"/>
      <c r="MDV858" s="4"/>
      <c r="MDW858" s="4"/>
      <c r="MDX858" s="4"/>
      <c r="MDY858" s="4"/>
      <c r="MDZ858" s="4"/>
      <c r="MEA858" s="4"/>
      <c r="MEB858" s="4"/>
      <c r="MEC858" s="4"/>
      <c r="MED858" s="4"/>
      <c r="MEE858" s="4"/>
      <c r="MEF858" s="4"/>
      <c r="MEG858" s="4"/>
      <c r="MEH858" s="4"/>
      <c r="MEI858" s="4"/>
      <c r="MEJ858" s="4"/>
      <c r="MEK858" s="4"/>
      <c r="MEL858" s="4"/>
      <c r="MEM858" s="4"/>
      <c r="MEN858" s="4"/>
      <c r="MEO858" s="4"/>
      <c r="MEP858" s="4"/>
      <c r="MEQ858" s="4"/>
      <c r="MER858" s="4"/>
      <c r="MES858" s="4"/>
      <c r="MET858" s="4"/>
      <c r="MEU858" s="4"/>
      <c r="MEV858" s="4"/>
      <c r="MEW858" s="4"/>
      <c r="MEX858" s="4"/>
      <c r="MEY858" s="4"/>
      <c r="MEZ858" s="4"/>
      <c r="MFA858" s="4"/>
      <c r="MFB858" s="4"/>
      <c r="MFC858" s="4"/>
      <c r="MFD858" s="4"/>
      <c r="MFE858" s="4"/>
      <c r="MFF858" s="4"/>
      <c r="MFG858" s="4"/>
      <c r="MFH858" s="4"/>
      <c r="MFI858" s="4"/>
      <c r="MFJ858" s="4"/>
      <c r="MFK858" s="4"/>
      <c r="MFL858" s="4"/>
      <c r="MFM858" s="4"/>
      <c r="MFN858" s="4"/>
      <c r="MFO858" s="4"/>
      <c r="MFP858" s="4"/>
      <c r="MFQ858" s="4"/>
      <c r="MFR858" s="4"/>
      <c r="MFS858" s="4"/>
      <c r="MFT858" s="4"/>
      <c r="MFU858" s="4"/>
      <c r="MFV858" s="4"/>
      <c r="MFW858" s="4"/>
      <c r="MFX858" s="4"/>
      <c r="MFY858" s="4"/>
      <c r="MFZ858" s="4"/>
      <c r="MGA858" s="4"/>
      <c r="MGB858" s="4"/>
      <c r="MGC858" s="4"/>
      <c r="MGD858" s="4"/>
      <c r="MGE858" s="4"/>
      <c r="MGF858" s="4"/>
      <c r="MGG858" s="4"/>
      <c r="MGH858" s="4"/>
      <c r="MGI858" s="4"/>
      <c r="MGJ858" s="4"/>
      <c r="MGK858" s="4"/>
      <c r="MGL858" s="4"/>
      <c r="MGM858" s="4"/>
      <c r="MGN858" s="4"/>
      <c r="MGO858" s="4"/>
      <c r="MGP858" s="4"/>
      <c r="MGQ858" s="4"/>
      <c r="MGR858" s="4"/>
      <c r="MGS858" s="4"/>
      <c r="MGT858" s="4"/>
      <c r="MGU858" s="4"/>
      <c r="MGV858" s="4"/>
      <c r="MGW858" s="4"/>
      <c r="MGX858" s="4"/>
      <c r="MGY858" s="4"/>
      <c r="MGZ858" s="4"/>
      <c r="MHA858" s="4"/>
      <c r="MHB858" s="4"/>
      <c r="MHC858" s="4"/>
      <c r="MHD858" s="4"/>
      <c r="MHE858" s="4"/>
      <c r="MHF858" s="4"/>
      <c r="MHG858" s="4"/>
      <c r="MHH858" s="4"/>
      <c r="MHI858" s="4"/>
      <c r="MHJ858" s="4"/>
      <c r="MHK858" s="4"/>
      <c r="MHL858" s="4"/>
      <c r="MHM858" s="4"/>
      <c r="MHN858" s="4"/>
      <c r="MHO858" s="4"/>
      <c r="MHP858" s="4"/>
      <c r="MHQ858" s="4"/>
      <c r="MHR858" s="4"/>
      <c r="MHS858" s="4"/>
      <c r="MHT858" s="4"/>
      <c r="MHU858" s="4"/>
      <c r="MHV858" s="4"/>
      <c r="MHW858" s="4"/>
      <c r="MHX858" s="4"/>
      <c r="MHY858" s="4"/>
      <c r="MHZ858" s="4"/>
      <c r="MIA858" s="4"/>
      <c r="MIB858" s="4"/>
      <c r="MIC858" s="4"/>
      <c r="MID858" s="4"/>
      <c r="MIE858" s="4"/>
      <c r="MIF858" s="4"/>
      <c r="MIG858" s="4"/>
      <c r="MIH858" s="4"/>
      <c r="MII858" s="4"/>
      <c r="MIJ858" s="4"/>
      <c r="MIK858" s="4"/>
      <c r="MIL858" s="4"/>
      <c r="MIM858" s="4"/>
      <c r="MIN858" s="4"/>
      <c r="MIO858" s="4"/>
      <c r="MIP858" s="4"/>
      <c r="MIQ858" s="4"/>
      <c r="MIR858" s="4"/>
      <c r="MIS858" s="4"/>
      <c r="MIT858" s="4"/>
      <c r="MIU858" s="4"/>
      <c r="MIV858" s="4"/>
      <c r="MIW858" s="4"/>
      <c r="MIX858" s="4"/>
      <c r="MIY858" s="4"/>
      <c r="MIZ858" s="4"/>
      <c r="MJA858" s="4"/>
      <c r="MJB858" s="4"/>
      <c r="MJC858" s="4"/>
      <c r="MJD858" s="4"/>
      <c r="MJE858" s="4"/>
      <c r="MJF858" s="4"/>
      <c r="MJG858" s="4"/>
      <c r="MJH858" s="4"/>
      <c r="MJI858" s="4"/>
      <c r="MJJ858" s="4"/>
      <c r="MJK858" s="4"/>
      <c r="MJL858" s="4"/>
      <c r="MJM858" s="4"/>
      <c r="MJN858" s="4"/>
      <c r="MJO858" s="4"/>
      <c r="MJP858" s="4"/>
      <c r="MJQ858" s="4"/>
      <c r="MJR858" s="4"/>
      <c r="MJS858" s="4"/>
      <c r="MJT858" s="4"/>
      <c r="MJU858" s="4"/>
      <c r="MJV858" s="4"/>
      <c r="MJW858" s="4"/>
      <c r="MJX858" s="4"/>
      <c r="MJY858" s="4"/>
      <c r="MJZ858" s="4"/>
      <c r="MKA858" s="4"/>
      <c r="MKB858" s="4"/>
      <c r="MKC858" s="4"/>
      <c r="MKD858" s="4"/>
      <c r="MKE858" s="4"/>
      <c r="MKF858" s="4"/>
      <c r="MKG858" s="4"/>
      <c r="MKH858" s="4"/>
      <c r="MKI858" s="4"/>
      <c r="MKJ858" s="4"/>
      <c r="MKK858" s="4"/>
      <c r="MKL858" s="4"/>
      <c r="MKM858" s="4"/>
      <c r="MKN858" s="4"/>
      <c r="MKO858" s="4"/>
      <c r="MKP858" s="4"/>
      <c r="MKQ858" s="4"/>
      <c r="MKR858" s="4"/>
      <c r="MKS858" s="4"/>
      <c r="MKT858" s="4"/>
      <c r="MKU858" s="4"/>
      <c r="MKV858" s="4"/>
      <c r="MKW858" s="4"/>
      <c r="MKX858" s="4"/>
      <c r="MKY858" s="4"/>
      <c r="MKZ858" s="4"/>
      <c r="MLA858" s="4"/>
      <c r="MLB858" s="4"/>
      <c r="MLC858" s="4"/>
      <c r="MLD858" s="4"/>
      <c r="MLE858" s="4"/>
      <c r="MLF858" s="4"/>
      <c r="MLG858" s="4"/>
      <c r="MLH858" s="4"/>
      <c r="MLI858" s="4"/>
      <c r="MLJ858" s="4"/>
      <c r="MLK858" s="4"/>
      <c r="MLL858" s="4"/>
      <c r="MLM858" s="4"/>
      <c r="MLN858" s="4"/>
      <c r="MLO858" s="4"/>
      <c r="MLP858" s="4"/>
      <c r="MLQ858" s="4"/>
      <c r="MLR858" s="4"/>
      <c r="MLS858" s="4"/>
      <c r="MLT858" s="4"/>
      <c r="MLU858" s="4"/>
      <c r="MLV858" s="4"/>
      <c r="MLW858" s="4"/>
      <c r="MLX858" s="4"/>
      <c r="MLY858" s="4"/>
      <c r="MLZ858" s="4"/>
      <c r="MMA858" s="4"/>
      <c r="MMB858" s="4"/>
      <c r="MMC858" s="4"/>
      <c r="MMD858" s="4"/>
      <c r="MME858" s="4"/>
      <c r="MMF858" s="4"/>
      <c r="MMG858" s="4"/>
      <c r="MMH858" s="4"/>
      <c r="MMI858" s="4"/>
      <c r="MMJ858" s="4"/>
      <c r="MMK858" s="4"/>
      <c r="MML858" s="4"/>
      <c r="MMM858" s="4"/>
      <c r="MMN858" s="4"/>
      <c r="MMO858" s="4"/>
      <c r="MMP858" s="4"/>
      <c r="MMQ858" s="4"/>
      <c r="MMR858" s="4"/>
      <c r="MMS858" s="4"/>
      <c r="MMT858" s="4"/>
      <c r="MMU858" s="4"/>
      <c r="MMV858" s="4"/>
      <c r="MMW858" s="4"/>
      <c r="MMX858" s="4"/>
      <c r="MMY858" s="4"/>
      <c r="MMZ858" s="4"/>
      <c r="MNA858" s="4"/>
      <c r="MNB858" s="4"/>
      <c r="MNC858" s="4"/>
      <c r="MND858" s="4"/>
      <c r="MNE858" s="4"/>
      <c r="MNF858" s="4"/>
      <c r="MNG858" s="4"/>
      <c r="MNH858" s="4"/>
      <c r="MNI858" s="4"/>
      <c r="MNJ858" s="4"/>
      <c r="MNK858" s="4"/>
      <c r="MNL858" s="4"/>
      <c r="MNM858" s="4"/>
      <c r="MNN858" s="4"/>
      <c r="MNO858" s="4"/>
      <c r="MNP858" s="4"/>
      <c r="MNQ858" s="4"/>
      <c r="MNR858" s="4"/>
      <c r="MNS858" s="4"/>
      <c r="MNT858" s="4"/>
      <c r="MNU858" s="4"/>
      <c r="MNV858" s="4"/>
      <c r="MNW858" s="4"/>
      <c r="MNX858" s="4"/>
      <c r="MNY858" s="4"/>
      <c r="MNZ858" s="4"/>
      <c r="MOA858" s="4"/>
      <c r="MOB858" s="4"/>
      <c r="MOC858" s="4"/>
      <c r="MOD858" s="4"/>
      <c r="MOE858" s="4"/>
      <c r="MOF858" s="4"/>
      <c r="MOG858" s="4"/>
      <c r="MOH858" s="4"/>
      <c r="MOI858" s="4"/>
      <c r="MOJ858" s="4"/>
      <c r="MOK858" s="4"/>
      <c r="MOL858" s="4"/>
      <c r="MOM858" s="4"/>
      <c r="MON858" s="4"/>
      <c r="MOO858" s="4"/>
      <c r="MOP858" s="4"/>
      <c r="MOQ858" s="4"/>
      <c r="MOR858" s="4"/>
      <c r="MOS858" s="4"/>
      <c r="MOT858" s="4"/>
      <c r="MOU858" s="4"/>
      <c r="MOV858" s="4"/>
      <c r="MOW858" s="4"/>
      <c r="MOX858" s="4"/>
      <c r="MOY858" s="4"/>
      <c r="MOZ858" s="4"/>
      <c r="MPA858" s="4"/>
      <c r="MPB858" s="4"/>
      <c r="MPC858" s="4"/>
      <c r="MPD858" s="4"/>
      <c r="MPE858" s="4"/>
      <c r="MPF858" s="4"/>
      <c r="MPG858" s="4"/>
      <c r="MPH858" s="4"/>
      <c r="MPI858" s="4"/>
      <c r="MPJ858" s="4"/>
      <c r="MPK858" s="4"/>
      <c r="MPL858" s="4"/>
      <c r="MPM858" s="4"/>
      <c r="MPN858" s="4"/>
      <c r="MPO858" s="4"/>
      <c r="MPP858" s="4"/>
      <c r="MPQ858" s="4"/>
      <c r="MPR858" s="4"/>
      <c r="MPS858" s="4"/>
      <c r="MPT858" s="4"/>
      <c r="MPU858" s="4"/>
      <c r="MPV858" s="4"/>
      <c r="MPW858" s="4"/>
      <c r="MPX858" s="4"/>
      <c r="MPY858" s="4"/>
      <c r="MPZ858" s="4"/>
      <c r="MQA858" s="4"/>
      <c r="MQB858" s="4"/>
      <c r="MQC858" s="4"/>
      <c r="MQD858" s="4"/>
      <c r="MQE858" s="4"/>
      <c r="MQF858" s="4"/>
      <c r="MQG858" s="4"/>
      <c r="MQH858" s="4"/>
      <c r="MQI858" s="4"/>
      <c r="MQJ858" s="4"/>
      <c r="MQK858" s="4"/>
      <c r="MQL858" s="4"/>
      <c r="MQM858" s="4"/>
      <c r="MQN858" s="4"/>
      <c r="MQO858" s="4"/>
      <c r="MQP858" s="4"/>
      <c r="MQQ858" s="4"/>
      <c r="MQR858" s="4"/>
      <c r="MQS858" s="4"/>
      <c r="MQT858" s="4"/>
      <c r="MQU858" s="4"/>
      <c r="MQV858" s="4"/>
      <c r="MQW858" s="4"/>
      <c r="MQX858" s="4"/>
      <c r="MQY858" s="4"/>
      <c r="MQZ858" s="4"/>
      <c r="MRA858" s="4"/>
      <c r="MRB858" s="4"/>
      <c r="MRC858" s="4"/>
      <c r="MRD858" s="4"/>
      <c r="MRE858" s="4"/>
      <c r="MRF858" s="4"/>
      <c r="MRG858" s="4"/>
      <c r="MRH858" s="4"/>
      <c r="MRI858" s="4"/>
      <c r="MRJ858" s="4"/>
      <c r="MRK858" s="4"/>
      <c r="MRL858" s="4"/>
      <c r="MRM858" s="4"/>
      <c r="MRN858" s="4"/>
      <c r="MRO858" s="4"/>
      <c r="MRP858" s="4"/>
      <c r="MRQ858" s="4"/>
      <c r="MRR858" s="4"/>
      <c r="MRS858" s="4"/>
      <c r="MRT858" s="4"/>
      <c r="MRU858" s="4"/>
      <c r="MRV858" s="4"/>
      <c r="MRW858" s="4"/>
      <c r="MRX858" s="4"/>
      <c r="MRY858" s="4"/>
      <c r="MRZ858" s="4"/>
      <c r="MSA858" s="4"/>
      <c r="MSB858" s="4"/>
      <c r="MSC858" s="4"/>
      <c r="MSD858" s="4"/>
      <c r="MSE858" s="4"/>
      <c r="MSF858" s="4"/>
      <c r="MSG858" s="4"/>
      <c r="MSH858" s="4"/>
      <c r="MSI858" s="4"/>
      <c r="MSJ858" s="4"/>
      <c r="MSK858" s="4"/>
      <c r="MSL858" s="4"/>
      <c r="MSM858" s="4"/>
      <c r="MSN858" s="4"/>
      <c r="MSO858" s="4"/>
      <c r="MSP858" s="4"/>
      <c r="MSQ858" s="4"/>
      <c r="MSR858" s="4"/>
      <c r="MSS858" s="4"/>
      <c r="MST858" s="4"/>
      <c r="MSU858" s="4"/>
      <c r="MSV858" s="4"/>
      <c r="MSW858" s="4"/>
      <c r="MSX858" s="4"/>
      <c r="MSY858" s="4"/>
      <c r="MSZ858" s="4"/>
      <c r="MTA858" s="4"/>
      <c r="MTB858" s="4"/>
      <c r="MTC858" s="4"/>
      <c r="MTD858" s="4"/>
      <c r="MTE858" s="4"/>
      <c r="MTF858" s="4"/>
      <c r="MTG858" s="4"/>
      <c r="MTH858" s="4"/>
      <c r="MTI858" s="4"/>
      <c r="MTJ858" s="4"/>
      <c r="MTK858" s="4"/>
      <c r="MTL858" s="4"/>
      <c r="MTM858" s="4"/>
      <c r="MTN858" s="4"/>
      <c r="MTO858" s="4"/>
      <c r="MTP858" s="4"/>
      <c r="MTQ858" s="4"/>
      <c r="MTR858" s="4"/>
      <c r="MTS858" s="4"/>
      <c r="MTT858" s="4"/>
      <c r="MTU858" s="4"/>
      <c r="MTV858" s="4"/>
      <c r="MTW858" s="4"/>
      <c r="MTX858" s="4"/>
      <c r="MTY858" s="4"/>
      <c r="MTZ858" s="4"/>
      <c r="MUA858" s="4"/>
      <c r="MUB858" s="4"/>
      <c r="MUC858" s="4"/>
      <c r="MUD858" s="4"/>
      <c r="MUE858" s="4"/>
      <c r="MUF858" s="4"/>
      <c r="MUG858" s="4"/>
      <c r="MUH858" s="4"/>
      <c r="MUI858" s="4"/>
      <c r="MUJ858" s="4"/>
      <c r="MUK858" s="4"/>
      <c r="MUL858" s="4"/>
      <c r="MUM858" s="4"/>
      <c r="MUN858" s="4"/>
      <c r="MUO858" s="4"/>
      <c r="MUP858" s="4"/>
      <c r="MUQ858" s="4"/>
      <c r="MUR858" s="4"/>
      <c r="MUS858" s="4"/>
      <c r="MUT858" s="4"/>
      <c r="MUU858" s="4"/>
      <c r="MUV858" s="4"/>
      <c r="MUW858" s="4"/>
      <c r="MUX858" s="4"/>
      <c r="MUY858" s="4"/>
      <c r="MUZ858" s="4"/>
      <c r="MVA858" s="4"/>
      <c r="MVB858" s="4"/>
      <c r="MVC858" s="4"/>
      <c r="MVD858" s="4"/>
      <c r="MVE858" s="4"/>
      <c r="MVF858" s="4"/>
      <c r="MVG858" s="4"/>
      <c r="MVH858" s="4"/>
      <c r="MVI858" s="4"/>
      <c r="MVJ858" s="4"/>
      <c r="MVK858" s="4"/>
      <c r="MVL858" s="4"/>
      <c r="MVM858" s="4"/>
      <c r="MVN858" s="4"/>
      <c r="MVO858" s="4"/>
      <c r="MVP858" s="4"/>
      <c r="MVQ858" s="4"/>
      <c r="MVR858" s="4"/>
      <c r="MVS858" s="4"/>
      <c r="MVT858" s="4"/>
      <c r="MVU858" s="4"/>
      <c r="MVV858" s="4"/>
      <c r="MVW858" s="4"/>
      <c r="MVX858" s="4"/>
      <c r="MVY858" s="4"/>
      <c r="MVZ858" s="4"/>
      <c r="MWA858" s="4"/>
      <c r="MWB858" s="4"/>
      <c r="MWC858" s="4"/>
      <c r="MWD858" s="4"/>
      <c r="MWE858" s="4"/>
      <c r="MWF858" s="4"/>
      <c r="MWG858" s="4"/>
      <c r="MWH858" s="4"/>
      <c r="MWI858" s="4"/>
      <c r="MWJ858" s="4"/>
      <c r="MWK858" s="4"/>
      <c r="MWL858" s="4"/>
      <c r="MWM858" s="4"/>
      <c r="MWN858" s="4"/>
      <c r="MWO858" s="4"/>
      <c r="MWP858" s="4"/>
      <c r="MWQ858" s="4"/>
      <c r="MWR858" s="4"/>
      <c r="MWS858" s="4"/>
      <c r="MWT858" s="4"/>
      <c r="MWU858" s="4"/>
      <c r="MWV858" s="4"/>
      <c r="MWW858" s="4"/>
      <c r="MWX858" s="4"/>
      <c r="MWY858" s="4"/>
      <c r="MWZ858" s="4"/>
      <c r="MXA858" s="4"/>
      <c r="MXB858" s="4"/>
      <c r="MXC858" s="4"/>
      <c r="MXD858" s="4"/>
      <c r="MXE858" s="4"/>
      <c r="MXF858" s="4"/>
      <c r="MXG858" s="4"/>
      <c r="MXH858" s="4"/>
      <c r="MXI858" s="4"/>
      <c r="MXJ858" s="4"/>
      <c r="MXK858" s="4"/>
      <c r="MXL858" s="4"/>
      <c r="MXM858" s="4"/>
      <c r="MXN858" s="4"/>
      <c r="MXO858" s="4"/>
      <c r="MXP858" s="4"/>
      <c r="MXQ858" s="4"/>
      <c r="MXR858" s="4"/>
      <c r="MXS858" s="4"/>
      <c r="MXT858" s="4"/>
      <c r="MXU858" s="4"/>
      <c r="MXV858" s="4"/>
      <c r="MXW858" s="4"/>
      <c r="MXX858" s="4"/>
      <c r="MXY858" s="4"/>
      <c r="MXZ858" s="4"/>
      <c r="MYA858" s="4"/>
      <c r="MYB858" s="4"/>
      <c r="MYC858" s="4"/>
      <c r="MYD858" s="4"/>
      <c r="MYE858" s="4"/>
      <c r="MYF858" s="4"/>
      <c r="MYG858" s="4"/>
      <c r="MYH858" s="4"/>
      <c r="MYI858" s="4"/>
      <c r="MYJ858" s="4"/>
      <c r="MYK858" s="4"/>
      <c r="MYL858" s="4"/>
      <c r="MYM858" s="4"/>
      <c r="MYN858" s="4"/>
      <c r="MYO858" s="4"/>
      <c r="MYP858" s="4"/>
      <c r="MYQ858" s="4"/>
      <c r="MYR858" s="4"/>
      <c r="MYS858" s="4"/>
      <c r="MYT858" s="4"/>
      <c r="MYU858" s="4"/>
      <c r="MYV858" s="4"/>
      <c r="MYW858" s="4"/>
      <c r="MYX858" s="4"/>
      <c r="MYY858" s="4"/>
      <c r="MYZ858" s="4"/>
      <c r="MZA858" s="4"/>
      <c r="MZB858" s="4"/>
      <c r="MZC858" s="4"/>
      <c r="MZD858" s="4"/>
      <c r="MZE858" s="4"/>
      <c r="MZF858" s="4"/>
      <c r="MZG858" s="4"/>
      <c r="MZH858" s="4"/>
      <c r="MZI858" s="4"/>
      <c r="MZJ858" s="4"/>
      <c r="MZK858" s="4"/>
      <c r="MZL858" s="4"/>
      <c r="MZM858" s="4"/>
      <c r="MZN858" s="4"/>
      <c r="MZO858" s="4"/>
      <c r="MZP858" s="4"/>
      <c r="MZQ858" s="4"/>
      <c r="MZR858" s="4"/>
      <c r="MZS858" s="4"/>
      <c r="MZT858" s="4"/>
      <c r="MZU858" s="4"/>
      <c r="MZV858" s="4"/>
      <c r="MZW858" s="4"/>
      <c r="MZX858" s="4"/>
      <c r="MZY858" s="4"/>
      <c r="MZZ858" s="4"/>
      <c r="NAA858" s="4"/>
      <c r="NAB858" s="4"/>
      <c r="NAC858" s="4"/>
      <c r="NAD858" s="4"/>
      <c r="NAE858" s="4"/>
      <c r="NAF858" s="4"/>
      <c r="NAG858" s="4"/>
      <c r="NAH858" s="4"/>
      <c r="NAI858" s="4"/>
      <c r="NAJ858" s="4"/>
      <c r="NAK858" s="4"/>
      <c r="NAL858" s="4"/>
      <c r="NAM858" s="4"/>
      <c r="NAN858" s="4"/>
      <c r="NAO858" s="4"/>
      <c r="NAP858" s="4"/>
      <c r="NAQ858" s="4"/>
      <c r="NAR858" s="4"/>
      <c r="NAS858" s="4"/>
      <c r="NAT858" s="4"/>
      <c r="NAU858" s="4"/>
      <c r="NAV858" s="4"/>
      <c r="NAW858" s="4"/>
      <c r="NAX858" s="4"/>
      <c r="NAY858" s="4"/>
      <c r="NAZ858" s="4"/>
      <c r="NBA858" s="4"/>
      <c r="NBB858" s="4"/>
      <c r="NBC858" s="4"/>
      <c r="NBD858" s="4"/>
      <c r="NBE858" s="4"/>
      <c r="NBF858" s="4"/>
      <c r="NBG858" s="4"/>
      <c r="NBH858" s="4"/>
      <c r="NBI858" s="4"/>
      <c r="NBJ858" s="4"/>
      <c r="NBK858" s="4"/>
      <c r="NBL858" s="4"/>
      <c r="NBM858" s="4"/>
      <c r="NBN858" s="4"/>
      <c r="NBO858" s="4"/>
      <c r="NBP858" s="4"/>
      <c r="NBQ858" s="4"/>
      <c r="NBR858" s="4"/>
      <c r="NBS858" s="4"/>
      <c r="NBT858" s="4"/>
      <c r="NBU858" s="4"/>
      <c r="NBV858" s="4"/>
      <c r="NBW858" s="4"/>
      <c r="NBX858" s="4"/>
      <c r="NBY858" s="4"/>
      <c r="NBZ858" s="4"/>
      <c r="NCA858" s="4"/>
      <c r="NCB858" s="4"/>
      <c r="NCC858" s="4"/>
      <c r="NCD858" s="4"/>
      <c r="NCE858" s="4"/>
      <c r="NCF858" s="4"/>
      <c r="NCG858" s="4"/>
      <c r="NCH858" s="4"/>
      <c r="NCI858" s="4"/>
      <c r="NCJ858" s="4"/>
      <c r="NCK858" s="4"/>
      <c r="NCL858" s="4"/>
      <c r="NCM858" s="4"/>
      <c r="NCN858" s="4"/>
      <c r="NCO858" s="4"/>
      <c r="NCP858" s="4"/>
      <c r="NCQ858" s="4"/>
      <c r="NCR858" s="4"/>
      <c r="NCS858" s="4"/>
      <c r="NCT858" s="4"/>
      <c r="NCU858" s="4"/>
      <c r="NCV858" s="4"/>
      <c r="NCW858" s="4"/>
      <c r="NCX858" s="4"/>
      <c r="NCY858" s="4"/>
      <c r="NCZ858" s="4"/>
      <c r="NDA858" s="4"/>
      <c r="NDB858" s="4"/>
      <c r="NDC858" s="4"/>
      <c r="NDD858" s="4"/>
      <c r="NDE858" s="4"/>
      <c r="NDF858" s="4"/>
      <c r="NDG858" s="4"/>
      <c r="NDH858" s="4"/>
      <c r="NDI858" s="4"/>
      <c r="NDJ858" s="4"/>
      <c r="NDK858" s="4"/>
      <c r="NDL858" s="4"/>
      <c r="NDM858" s="4"/>
      <c r="NDN858" s="4"/>
      <c r="NDO858" s="4"/>
      <c r="NDP858" s="4"/>
      <c r="NDQ858" s="4"/>
      <c r="NDR858" s="4"/>
      <c r="NDS858" s="4"/>
      <c r="NDT858" s="4"/>
      <c r="NDU858" s="4"/>
      <c r="NDV858" s="4"/>
      <c r="NDW858" s="4"/>
      <c r="NDX858" s="4"/>
      <c r="NDY858" s="4"/>
      <c r="NDZ858" s="4"/>
      <c r="NEA858" s="4"/>
      <c r="NEB858" s="4"/>
      <c r="NEC858" s="4"/>
      <c r="NED858" s="4"/>
      <c r="NEE858" s="4"/>
      <c r="NEF858" s="4"/>
      <c r="NEG858" s="4"/>
      <c r="NEH858" s="4"/>
      <c r="NEI858" s="4"/>
      <c r="NEJ858" s="4"/>
      <c r="NEK858" s="4"/>
      <c r="NEL858" s="4"/>
      <c r="NEM858" s="4"/>
      <c r="NEN858" s="4"/>
      <c r="NEO858" s="4"/>
      <c r="NEP858" s="4"/>
      <c r="NEQ858" s="4"/>
      <c r="NER858" s="4"/>
      <c r="NES858" s="4"/>
      <c r="NET858" s="4"/>
      <c r="NEU858" s="4"/>
      <c r="NEV858" s="4"/>
      <c r="NEW858" s="4"/>
      <c r="NEX858" s="4"/>
      <c r="NEY858" s="4"/>
      <c r="NEZ858" s="4"/>
      <c r="NFA858" s="4"/>
      <c r="NFB858" s="4"/>
      <c r="NFC858" s="4"/>
      <c r="NFD858" s="4"/>
      <c r="NFE858" s="4"/>
      <c r="NFF858" s="4"/>
      <c r="NFG858" s="4"/>
      <c r="NFH858" s="4"/>
      <c r="NFI858" s="4"/>
      <c r="NFJ858" s="4"/>
      <c r="NFK858" s="4"/>
      <c r="NFL858" s="4"/>
      <c r="NFM858" s="4"/>
      <c r="NFN858" s="4"/>
      <c r="NFO858" s="4"/>
      <c r="NFP858" s="4"/>
      <c r="NFQ858" s="4"/>
      <c r="NFR858" s="4"/>
      <c r="NFS858" s="4"/>
      <c r="NFT858" s="4"/>
      <c r="NFU858" s="4"/>
      <c r="NFV858" s="4"/>
      <c r="NFW858" s="4"/>
      <c r="NFX858" s="4"/>
      <c r="NFY858" s="4"/>
      <c r="NFZ858" s="4"/>
      <c r="NGA858" s="4"/>
      <c r="NGB858" s="4"/>
      <c r="NGC858" s="4"/>
      <c r="NGD858" s="4"/>
      <c r="NGE858" s="4"/>
      <c r="NGF858" s="4"/>
      <c r="NGG858" s="4"/>
      <c r="NGH858" s="4"/>
      <c r="NGI858" s="4"/>
      <c r="NGJ858" s="4"/>
      <c r="NGK858" s="4"/>
      <c r="NGL858" s="4"/>
      <c r="NGM858" s="4"/>
      <c r="NGN858" s="4"/>
      <c r="NGO858" s="4"/>
      <c r="NGP858" s="4"/>
      <c r="NGQ858" s="4"/>
      <c r="NGR858" s="4"/>
      <c r="NGS858" s="4"/>
      <c r="NGT858" s="4"/>
      <c r="NGU858" s="4"/>
      <c r="NGV858" s="4"/>
      <c r="NGW858" s="4"/>
      <c r="NGX858" s="4"/>
      <c r="NGY858" s="4"/>
      <c r="NGZ858" s="4"/>
      <c r="NHA858" s="4"/>
      <c r="NHB858" s="4"/>
      <c r="NHC858" s="4"/>
      <c r="NHD858" s="4"/>
      <c r="NHE858" s="4"/>
      <c r="NHF858" s="4"/>
      <c r="NHG858" s="4"/>
      <c r="NHH858" s="4"/>
      <c r="NHI858" s="4"/>
      <c r="NHJ858" s="4"/>
      <c r="NHK858" s="4"/>
      <c r="NHL858" s="4"/>
      <c r="NHM858" s="4"/>
      <c r="NHN858" s="4"/>
      <c r="NHO858" s="4"/>
      <c r="NHP858" s="4"/>
      <c r="NHQ858" s="4"/>
      <c r="NHR858" s="4"/>
      <c r="NHS858" s="4"/>
      <c r="NHT858" s="4"/>
      <c r="NHU858" s="4"/>
      <c r="NHV858" s="4"/>
      <c r="NHW858" s="4"/>
      <c r="NHX858" s="4"/>
      <c r="NHY858" s="4"/>
      <c r="NHZ858" s="4"/>
      <c r="NIA858" s="4"/>
      <c r="NIB858" s="4"/>
      <c r="NIC858" s="4"/>
      <c r="NID858" s="4"/>
      <c r="NIE858" s="4"/>
      <c r="NIF858" s="4"/>
      <c r="NIG858" s="4"/>
      <c r="NIH858" s="4"/>
      <c r="NII858" s="4"/>
      <c r="NIJ858" s="4"/>
      <c r="NIK858" s="4"/>
      <c r="NIL858" s="4"/>
      <c r="NIM858" s="4"/>
      <c r="NIN858" s="4"/>
      <c r="NIO858" s="4"/>
      <c r="NIP858" s="4"/>
      <c r="NIQ858" s="4"/>
      <c r="NIR858" s="4"/>
      <c r="NIS858" s="4"/>
      <c r="NIT858" s="4"/>
      <c r="NIU858" s="4"/>
      <c r="NIV858" s="4"/>
      <c r="NIW858" s="4"/>
      <c r="NIX858" s="4"/>
      <c r="NIY858" s="4"/>
      <c r="NIZ858" s="4"/>
      <c r="NJA858" s="4"/>
      <c r="NJB858" s="4"/>
      <c r="NJC858" s="4"/>
      <c r="NJD858" s="4"/>
      <c r="NJE858" s="4"/>
      <c r="NJF858" s="4"/>
      <c r="NJG858" s="4"/>
      <c r="NJH858" s="4"/>
      <c r="NJI858" s="4"/>
      <c r="NJJ858" s="4"/>
      <c r="NJK858" s="4"/>
      <c r="NJL858" s="4"/>
      <c r="NJM858" s="4"/>
      <c r="NJN858" s="4"/>
      <c r="NJO858" s="4"/>
      <c r="NJP858" s="4"/>
      <c r="NJQ858" s="4"/>
      <c r="NJR858" s="4"/>
      <c r="NJS858" s="4"/>
      <c r="NJT858" s="4"/>
      <c r="NJU858" s="4"/>
      <c r="NJV858" s="4"/>
      <c r="NJW858" s="4"/>
      <c r="NJX858" s="4"/>
      <c r="NJY858" s="4"/>
      <c r="NJZ858" s="4"/>
      <c r="NKA858" s="4"/>
      <c r="NKB858" s="4"/>
      <c r="NKC858" s="4"/>
      <c r="NKD858" s="4"/>
      <c r="NKE858" s="4"/>
      <c r="NKF858" s="4"/>
      <c r="NKG858" s="4"/>
      <c r="NKH858" s="4"/>
      <c r="NKI858" s="4"/>
      <c r="NKJ858" s="4"/>
      <c r="NKK858" s="4"/>
      <c r="NKL858" s="4"/>
      <c r="NKM858" s="4"/>
      <c r="NKN858" s="4"/>
      <c r="NKO858" s="4"/>
      <c r="NKP858" s="4"/>
      <c r="NKQ858" s="4"/>
      <c r="NKR858" s="4"/>
      <c r="NKS858" s="4"/>
      <c r="NKT858" s="4"/>
      <c r="NKU858" s="4"/>
      <c r="NKV858" s="4"/>
      <c r="NKW858" s="4"/>
      <c r="NKX858" s="4"/>
      <c r="NKY858" s="4"/>
      <c r="NKZ858" s="4"/>
      <c r="NLA858" s="4"/>
      <c r="NLB858" s="4"/>
      <c r="NLC858" s="4"/>
      <c r="NLD858" s="4"/>
      <c r="NLE858" s="4"/>
      <c r="NLF858" s="4"/>
      <c r="NLG858" s="4"/>
      <c r="NLH858" s="4"/>
      <c r="NLI858" s="4"/>
      <c r="NLJ858" s="4"/>
      <c r="NLK858" s="4"/>
      <c r="NLL858" s="4"/>
      <c r="NLM858" s="4"/>
      <c r="NLN858" s="4"/>
      <c r="NLO858" s="4"/>
      <c r="NLP858" s="4"/>
      <c r="NLQ858" s="4"/>
      <c r="NLR858" s="4"/>
      <c r="NLS858" s="4"/>
      <c r="NLT858" s="4"/>
      <c r="NLU858" s="4"/>
      <c r="NLV858" s="4"/>
      <c r="NLW858" s="4"/>
      <c r="NLX858" s="4"/>
      <c r="NLY858" s="4"/>
      <c r="NLZ858" s="4"/>
      <c r="NMA858" s="4"/>
      <c r="NMB858" s="4"/>
      <c r="NMC858" s="4"/>
      <c r="NMD858" s="4"/>
      <c r="NME858" s="4"/>
      <c r="NMF858" s="4"/>
      <c r="NMG858" s="4"/>
      <c r="NMH858" s="4"/>
      <c r="NMI858" s="4"/>
      <c r="NMJ858" s="4"/>
      <c r="NMK858" s="4"/>
      <c r="NML858" s="4"/>
      <c r="NMM858" s="4"/>
      <c r="NMN858" s="4"/>
      <c r="NMO858" s="4"/>
      <c r="NMP858" s="4"/>
      <c r="NMQ858" s="4"/>
      <c r="NMR858" s="4"/>
      <c r="NMS858" s="4"/>
      <c r="NMT858" s="4"/>
      <c r="NMU858" s="4"/>
      <c r="NMV858" s="4"/>
      <c r="NMW858" s="4"/>
      <c r="NMX858" s="4"/>
      <c r="NMY858" s="4"/>
      <c r="NMZ858" s="4"/>
      <c r="NNA858" s="4"/>
      <c r="NNB858" s="4"/>
      <c r="NNC858" s="4"/>
      <c r="NND858" s="4"/>
      <c r="NNE858" s="4"/>
      <c r="NNF858" s="4"/>
      <c r="NNG858" s="4"/>
      <c r="NNH858" s="4"/>
      <c r="NNI858" s="4"/>
      <c r="NNJ858" s="4"/>
      <c r="NNK858" s="4"/>
      <c r="NNL858" s="4"/>
      <c r="NNM858" s="4"/>
      <c r="NNN858" s="4"/>
      <c r="NNO858" s="4"/>
      <c r="NNP858" s="4"/>
      <c r="NNQ858" s="4"/>
      <c r="NNR858" s="4"/>
      <c r="NNS858" s="4"/>
      <c r="NNT858" s="4"/>
      <c r="NNU858" s="4"/>
      <c r="NNV858" s="4"/>
      <c r="NNW858" s="4"/>
      <c r="NNX858" s="4"/>
      <c r="NNY858" s="4"/>
      <c r="NNZ858" s="4"/>
      <c r="NOA858" s="4"/>
      <c r="NOB858" s="4"/>
      <c r="NOC858" s="4"/>
      <c r="NOD858" s="4"/>
      <c r="NOE858" s="4"/>
      <c r="NOF858" s="4"/>
      <c r="NOG858" s="4"/>
      <c r="NOH858" s="4"/>
      <c r="NOI858" s="4"/>
      <c r="NOJ858" s="4"/>
      <c r="NOK858" s="4"/>
      <c r="NOL858" s="4"/>
      <c r="NOM858" s="4"/>
      <c r="NON858" s="4"/>
      <c r="NOO858" s="4"/>
      <c r="NOP858" s="4"/>
      <c r="NOQ858" s="4"/>
      <c r="NOR858" s="4"/>
      <c r="NOS858" s="4"/>
      <c r="NOT858" s="4"/>
      <c r="NOU858" s="4"/>
      <c r="NOV858" s="4"/>
      <c r="NOW858" s="4"/>
      <c r="NOX858" s="4"/>
      <c r="NOY858" s="4"/>
      <c r="NOZ858" s="4"/>
      <c r="NPA858" s="4"/>
      <c r="NPB858" s="4"/>
      <c r="NPC858" s="4"/>
      <c r="NPD858" s="4"/>
      <c r="NPE858" s="4"/>
      <c r="NPF858" s="4"/>
      <c r="NPG858" s="4"/>
      <c r="NPH858" s="4"/>
      <c r="NPI858" s="4"/>
      <c r="NPJ858" s="4"/>
      <c r="NPK858" s="4"/>
      <c r="NPL858" s="4"/>
      <c r="NPM858" s="4"/>
      <c r="NPN858" s="4"/>
      <c r="NPO858" s="4"/>
      <c r="NPP858" s="4"/>
      <c r="NPQ858" s="4"/>
      <c r="NPR858" s="4"/>
      <c r="NPS858" s="4"/>
      <c r="NPT858" s="4"/>
      <c r="NPU858" s="4"/>
      <c r="NPV858" s="4"/>
      <c r="NPW858" s="4"/>
      <c r="NPX858" s="4"/>
      <c r="NPY858" s="4"/>
      <c r="NPZ858" s="4"/>
      <c r="NQA858" s="4"/>
      <c r="NQB858" s="4"/>
      <c r="NQC858" s="4"/>
      <c r="NQD858" s="4"/>
      <c r="NQE858" s="4"/>
      <c r="NQF858" s="4"/>
      <c r="NQG858" s="4"/>
      <c r="NQH858" s="4"/>
      <c r="NQI858" s="4"/>
      <c r="NQJ858" s="4"/>
      <c r="NQK858" s="4"/>
      <c r="NQL858" s="4"/>
      <c r="NQM858" s="4"/>
      <c r="NQN858" s="4"/>
      <c r="NQO858" s="4"/>
      <c r="NQP858" s="4"/>
      <c r="NQQ858" s="4"/>
      <c r="NQR858" s="4"/>
      <c r="NQS858" s="4"/>
      <c r="NQT858" s="4"/>
      <c r="NQU858" s="4"/>
      <c r="NQV858" s="4"/>
      <c r="NQW858" s="4"/>
      <c r="NQX858" s="4"/>
      <c r="NQY858" s="4"/>
      <c r="NQZ858" s="4"/>
      <c r="NRA858" s="4"/>
      <c r="NRB858" s="4"/>
      <c r="NRC858" s="4"/>
      <c r="NRD858" s="4"/>
      <c r="NRE858" s="4"/>
      <c r="NRF858" s="4"/>
      <c r="NRG858" s="4"/>
      <c r="NRH858" s="4"/>
      <c r="NRI858" s="4"/>
      <c r="NRJ858" s="4"/>
      <c r="NRK858" s="4"/>
      <c r="NRL858" s="4"/>
      <c r="NRM858" s="4"/>
      <c r="NRN858" s="4"/>
      <c r="NRO858" s="4"/>
      <c r="NRP858" s="4"/>
      <c r="NRQ858" s="4"/>
      <c r="NRR858" s="4"/>
      <c r="NRS858" s="4"/>
      <c r="NRT858" s="4"/>
      <c r="NRU858" s="4"/>
      <c r="NRV858" s="4"/>
      <c r="NRW858" s="4"/>
      <c r="NRX858" s="4"/>
      <c r="NRY858" s="4"/>
      <c r="NRZ858" s="4"/>
      <c r="NSA858" s="4"/>
      <c r="NSB858" s="4"/>
      <c r="NSC858" s="4"/>
      <c r="NSD858" s="4"/>
      <c r="NSE858" s="4"/>
      <c r="NSF858" s="4"/>
      <c r="NSG858" s="4"/>
      <c r="NSH858" s="4"/>
      <c r="NSI858" s="4"/>
      <c r="NSJ858" s="4"/>
      <c r="NSK858" s="4"/>
      <c r="NSL858" s="4"/>
      <c r="NSM858" s="4"/>
      <c r="NSN858" s="4"/>
      <c r="NSO858" s="4"/>
      <c r="NSP858" s="4"/>
      <c r="NSQ858" s="4"/>
      <c r="NSR858" s="4"/>
      <c r="NSS858" s="4"/>
      <c r="NST858" s="4"/>
      <c r="NSU858" s="4"/>
      <c r="NSV858" s="4"/>
      <c r="NSW858" s="4"/>
      <c r="NSX858" s="4"/>
      <c r="NSY858" s="4"/>
      <c r="NSZ858" s="4"/>
      <c r="NTA858" s="4"/>
      <c r="NTB858" s="4"/>
      <c r="NTC858" s="4"/>
      <c r="NTD858" s="4"/>
      <c r="NTE858" s="4"/>
      <c r="NTF858" s="4"/>
      <c r="NTG858" s="4"/>
      <c r="NTH858" s="4"/>
      <c r="NTI858" s="4"/>
      <c r="NTJ858" s="4"/>
      <c r="NTK858" s="4"/>
      <c r="NTL858" s="4"/>
      <c r="NTM858" s="4"/>
      <c r="NTN858" s="4"/>
      <c r="NTO858" s="4"/>
      <c r="NTP858" s="4"/>
      <c r="NTQ858" s="4"/>
      <c r="NTR858" s="4"/>
      <c r="NTS858" s="4"/>
      <c r="NTT858" s="4"/>
      <c r="NTU858" s="4"/>
      <c r="NTV858" s="4"/>
      <c r="NTW858" s="4"/>
      <c r="NTX858" s="4"/>
      <c r="NTY858" s="4"/>
      <c r="NTZ858" s="4"/>
      <c r="NUA858" s="4"/>
      <c r="NUB858" s="4"/>
      <c r="NUC858" s="4"/>
      <c r="NUD858" s="4"/>
      <c r="NUE858" s="4"/>
      <c r="NUF858" s="4"/>
      <c r="NUG858" s="4"/>
      <c r="NUH858" s="4"/>
      <c r="NUI858" s="4"/>
      <c r="NUJ858" s="4"/>
      <c r="NUK858" s="4"/>
      <c r="NUL858" s="4"/>
      <c r="NUM858" s="4"/>
      <c r="NUN858" s="4"/>
      <c r="NUO858" s="4"/>
      <c r="NUP858" s="4"/>
      <c r="NUQ858" s="4"/>
      <c r="NUR858" s="4"/>
      <c r="NUS858" s="4"/>
      <c r="NUT858" s="4"/>
      <c r="NUU858" s="4"/>
      <c r="NUV858" s="4"/>
      <c r="NUW858" s="4"/>
      <c r="NUX858" s="4"/>
      <c r="NUY858" s="4"/>
      <c r="NUZ858" s="4"/>
      <c r="NVA858" s="4"/>
      <c r="NVB858" s="4"/>
      <c r="NVC858" s="4"/>
      <c r="NVD858" s="4"/>
      <c r="NVE858" s="4"/>
      <c r="NVF858" s="4"/>
      <c r="NVG858" s="4"/>
      <c r="NVH858" s="4"/>
      <c r="NVI858" s="4"/>
      <c r="NVJ858" s="4"/>
      <c r="NVK858" s="4"/>
      <c r="NVL858" s="4"/>
      <c r="NVM858" s="4"/>
      <c r="NVN858" s="4"/>
      <c r="NVO858" s="4"/>
      <c r="NVP858" s="4"/>
      <c r="NVQ858" s="4"/>
      <c r="NVR858" s="4"/>
      <c r="NVS858" s="4"/>
      <c r="NVT858" s="4"/>
      <c r="NVU858" s="4"/>
      <c r="NVV858" s="4"/>
      <c r="NVW858" s="4"/>
      <c r="NVX858" s="4"/>
      <c r="NVY858" s="4"/>
      <c r="NVZ858" s="4"/>
      <c r="NWA858" s="4"/>
      <c r="NWB858" s="4"/>
      <c r="NWC858" s="4"/>
      <c r="NWD858" s="4"/>
      <c r="NWE858" s="4"/>
      <c r="NWF858" s="4"/>
      <c r="NWG858" s="4"/>
      <c r="NWH858" s="4"/>
      <c r="NWI858" s="4"/>
      <c r="NWJ858" s="4"/>
      <c r="NWK858" s="4"/>
      <c r="NWL858" s="4"/>
      <c r="NWM858" s="4"/>
      <c r="NWN858" s="4"/>
      <c r="NWO858" s="4"/>
      <c r="NWP858" s="4"/>
      <c r="NWQ858" s="4"/>
      <c r="NWR858" s="4"/>
      <c r="NWS858" s="4"/>
      <c r="NWT858" s="4"/>
      <c r="NWU858" s="4"/>
      <c r="NWV858" s="4"/>
      <c r="NWW858" s="4"/>
      <c r="NWX858" s="4"/>
      <c r="NWY858" s="4"/>
      <c r="NWZ858" s="4"/>
      <c r="NXA858" s="4"/>
      <c r="NXB858" s="4"/>
      <c r="NXC858" s="4"/>
      <c r="NXD858" s="4"/>
      <c r="NXE858" s="4"/>
      <c r="NXF858" s="4"/>
      <c r="NXG858" s="4"/>
      <c r="NXH858" s="4"/>
      <c r="NXI858" s="4"/>
      <c r="NXJ858" s="4"/>
      <c r="NXK858" s="4"/>
      <c r="NXL858" s="4"/>
      <c r="NXM858" s="4"/>
      <c r="NXN858" s="4"/>
      <c r="NXO858" s="4"/>
      <c r="NXP858" s="4"/>
      <c r="NXQ858" s="4"/>
      <c r="NXR858" s="4"/>
      <c r="NXS858" s="4"/>
      <c r="NXT858" s="4"/>
      <c r="NXU858" s="4"/>
      <c r="NXV858" s="4"/>
      <c r="NXW858" s="4"/>
      <c r="NXX858" s="4"/>
      <c r="NXY858" s="4"/>
      <c r="NXZ858" s="4"/>
      <c r="NYA858" s="4"/>
      <c r="NYB858" s="4"/>
      <c r="NYC858" s="4"/>
      <c r="NYD858" s="4"/>
      <c r="NYE858" s="4"/>
      <c r="NYF858" s="4"/>
      <c r="NYG858" s="4"/>
      <c r="NYH858" s="4"/>
      <c r="NYI858" s="4"/>
      <c r="NYJ858" s="4"/>
      <c r="NYK858" s="4"/>
      <c r="NYL858" s="4"/>
      <c r="NYM858" s="4"/>
      <c r="NYN858" s="4"/>
      <c r="NYO858" s="4"/>
      <c r="NYP858" s="4"/>
      <c r="NYQ858" s="4"/>
      <c r="NYR858" s="4"/>
      <c r="NYS858" s="4"/>
      <c r="NYT858" s="4"/>
      <c r="NYU858" s="4"/>
      <c r="NYV858" s="4"/>
      <c r="NYW858" s="4"/>
      <c r="NYX858" s="4"/>
      <c r="NYY858" s="4"/>
      <c r="NYZ858" s="4"/>
      <c r="NZA858" s="4"/>
      <c r="NZB858" s="4"/>
      <c r="NZC858" s="4"/>
      <c r="NZD858" s="4"/>
      <c r="NZE858" s="4"/>
      <c r="NZF858" s="4"/>
      <c r="NZG858" s="4"/>
      <c r="NZH858" s="4"/>
      <c r="NZI858" s="4"/>
      <c r="NZJ858" s="4"/>
      <c r="NZK858" s="4"/>
      <c r="NZL858" s="4"/>
      <c r="NZM858" s="4"/>
      <c r="NZN858" s="4"/>
      <c r="NZO858" s="4"/>
      <c r="NZP858" s="4"/>
      <c r="NZQ858" s="4"/>
      <c r="NZR858" s="4"/>
      <c r="NZS858" s="4"/>
      <c r="NZT858" s="4"/>
      <c r="NZU858" s="4"/>
      <c r="NZV858" s="4"/>
      <c r="NZW858" s="4"/>
      <c r="NZX858" s="4"/>
      <c r="NZY858" s="4"/>
      <c r="NZZ858" s="4"/>
      <c r="OAA858" s="4"/>
      <c r="OAB858" s="4"/>
      <c r="OAC858" s="4"/>
      <c r="OAD858" s="4"/>
      <c r="OAE858" s="4"/>
      <c r="OAF858" s="4"/>
      <c r="OAG858" s="4"/>
      <c r="OAH858" s="4"/>
      <c r="OAI858" s="4"/>
      <c r="OAJ858" s="4"/>
      <c r="OAK858" s="4"/>
      <c r="OAL858" s="4"/>
      <c r="OAM858" s="4"/>
      <c r="OAN858" s="4"/>
      <c r="OAO858" s="4"/>
      <c r="OAP858" s="4"/>
      <c r="OAQ858" s="4"/>
      <c r="OAR858" s="4"/>
      <c r="OAS858" s="4"/>
      <c r="OAT858" s="4"/>
      <c r="OAU858" s="4"/>
      <c r="OAV858" s="4"/>
      <c r="OAW858" s="4"/>
      <c r="OAX858" s="4"/>
      <c r="OAY858" s="4"/>
      <c r="OAZ858" s="4"/>
      <c r="OBA858" s="4"/>
      <c r="OBB858" s="4"/>
      <c r="OBC858" s="4"/>
      <c r="OBD858" s="4"/>
      <c r="OBE858" s="4"/>
      <c r="OBF858" s="4"/>
      <c r="OBG858" s="4"/>
      <c r="OBH858" s="4"/>
      <c r="OBI858" s="4"/>
      <c r="OBJ858" s="4"/>
      <c r="OBK858" s="4"/>
      <c r="OBL858" s="4"/>
      <c r="OBM858" s="4"/>
      <c r="OBN858" s="4"/>
      <c r="OBO858" s="4"/>
      <c r="OBP858" s="4"/>
      <c r="OBQ858" s="4"/>
      <c r="OBR858" s="4"/>
      <c r="OBS858" s="4"/>
      <c r="OBT858" s="4"/>
      <c r="OBU858" s="4"/>
      <c r="OBV858" s="4"/>
      <c r="OBW858" s="4"/>
      <c r="OBX858" s="4"/>
      <c r="OBY858" s="4"/>
      <c r="OBZ858" s="4"/>
      <c r="OCA858" s="4"/>
      <c r="OCB858" s="4"/>
      <c r="OCC858" s="4"/>
      <c r="OCD858" s="4"/>
      <c r="OCE858" s="4"/>
      <c r="OCF858" s="4"/>
      <c r="OCG858" s="4"/>
      <c r="OCH858" s="4"/>
      <c r="OCI858" s="4"/>
      <c r="OCJ858" s="4"/>
      <c r="OCK858" s="4"/>
      <c r="OCL858" s="4"/>
      <c r="OCM858" s="4"/>
      <c r="OCN858" s="4"/>
      <c r="OCO858" s="4"/>
      <c r="OCP858" s="4"/>
      <c r="OCQ858" s="4"/>
      <c r="OCR858" s="4"/>
      <c r="OCS858" s="4"/>
      <c r="OCT858" s="4"/>
      <c r="OCU858" s="4"/>
      <c r="OCV858" s="4"/>
      <c r="OCW858" s="4"/>
      <c r="OCX858" s="4"/>
      <c r="OCY858" s="4"/>
      <c r="OCZ858" s="4"/>
      <c r="ODA858" s="4"/>
      <c r="ODB858" s="4"/>
      <c r="ODC858" s="4"/>
      <c r="ODD858" s="4"/>
      <c r="ODE858" s="4"/>
      <c r="ODF858" s="4"/>
      <c r="ODG858" s="4"/>
      <c r="ODH858" s="4"/>
      <c r="ODI858" s="4"/>
      <c r="ODJ858" s="4"/>
      <c r="ODK858" s="4"/>
      <c r="ODL858" s="4"/>
      <c r="ODM858" s="4"/>
      <c r="ODN858" s="4"/>
      <c r="ODO858" s="4"/>
      <c r="ODP858" s="4"/>
      <c r="ODQ858" s="4"/>
      <c r="ODR858" s="4"/>
      <c r="ODS858" s="4"/>
      <c r="ODT858" s="4"/>
      <c r="ODU858" s="4"/>
      <c r="ODV858" s="4"/>
      <c r="ODW858" s="4"/>
      <c r="ODX858" s="4"/>
      <c r="ODY858" s="4"/>
      <c r="ODZ858" s="4"/>
      <c r="OEA858" s="4"/>
      <c r="OEB858" s="4"/>
      <c r="OEC858" s="4"/>
      <c r="OED858" s="4"/>
      <c r="OEE858" s="4"/>
      <c r="OEF858" s="4"/>
      <c r="OEG858" s="4"/>
      <c r="OEH858" s="4"/>
      <c r="OEI858" s="4"/>
      <c r="OEJ858" s="4"/>
      <c r="OEK858" s="4"/>
      <c r="OEL858" s="4"/>
      <c r="OEM858" s="4"/>
      <c r="OEN858" s="4"/>
      <c r="OEO858" s="4"/>
      <c r="OEP858" s="4"/>
      <c r="OEQ858" s="4"/>
      <c r="OER858" s="4"/>
      <c r="OES858" s="4"/>
      <c r="OET858" s="4"/>
      <c r="OEU858" s="4"/>
      <c r="OEV858" s="4"/>
      <c r="OEW858" s="4"/>
      <c r="OEX858" s="4"/>
      <c r="OEY858" s="4"/>
      <c r="OEZ858" s="4"/>
      <c r="OFA858" s="4"/>
      <c r="OFB858" s="4"/>
      <c r="OFC858" s="4"/>
      <c r="OFD858" s="4"/>
      <c r="OFE858" s="4"/>
      <c r="OFF858" s="4"/>
      <c r="OFG858" s="4"/>
      <c r="OFH858" s="4"/>
      <c r="OFI858" s="4"/>
      <c r="OFJ858" s="4"/>
      <c r="OFK858" s="4"/>
      <c r="OFL858" s="4"/>
      <c r="OFM858" s="4"/>
      <c r="OFN858" s="4"/>
      <c r="OFO858" s="4"/>
      <c r="OFP858" s="4"/>
      <c r="OFQ858" s="4"/>
      <c r="OFR858" s="4"/>
      <c r="OFS858" s="4"/>
      <c r="OFT858" s="4"/>
      <c r="OFU858" s="4"/>
      <c r="OFV858" s="4"/>
      <c r="OFW858" s="4"/>
      <c r="OFX858" s="4"/>
      <c r="OFY858" s="4"/>
      <c r="OFZ858" s="4"/>
      <c r="OGA858" s="4"/>
      <c r="OGB858" s="4"/>
      <c r="OGC858" s="4"/>
      <c r="OGD858" s="4"/>
      <c r="OGE858" s="4"/>
      <c r="OGF858" s="4"/>
      <c r="OGG858" s="4"/>
      <c r="OGH858" s="4"/>
      <c r="OGI858" s="4"/>
      <c r="OGJ858" s="4"/>
      <c r="OGK858" s="4"/>
      <c r="OGL858" s="4"/>
      <c r="OGM858" s="4"/>
      <c r="OGN858" s="4"/>
      <c r="OGO858" s="4"/>
      <c r="OGP858" s="4"/>
      <c r="OGQ858" s="4"/>
      <c r="OGR858" s="4"/>
      <c r="OGS858" s="4"/>
      <c r="OGT858" s="4"/>
      <c r="OGU858" s="4"/>
      <c r="OGV858" s="4"/>
      <c r="OGW858" s="4"/>
      <c r="OGX858" s="4"/>
      <c r="OGY858" s="4"/>
      <c r="OGZ858" s="4"/>
      <c r="OHA858" s="4"/>
      <c r="OHB858" s="4"/>
      <c r="OHC858" s="4"/>
      <c r="OHD858" s="4"/>
      <c r="OHE858" s="4"/>
      <c r="OHF858" s="4"/>
      <c r="OHG858" s="4"/>
      <c r="OHH858" s="4"/>
      <c r="OHI858" s="4"/>
      <c r="OHJ858" s="4"/>
      <c r="OHK858" s="4"/>
      <c r="OHL858" s="4"/>
      <c r="OHM858" s="4"/>
      <c r="OHN858" s="4"/>
      <c r="OHO858" s="4"/>
      <c r="OHP858" s="4"/>
      <c r="OHQ858" s="4"/>
      <c r="OHR858" s="4"/>
      <c r="OHS858" s="4"/>
      <c r="OHT858" s="4"/>
      <c r="OHU858" s="4"/>
      <c r="OHV858" s="4"/>
      <c r="OHW858" s="4"/>
      <c r="OHX858" s="4"/>
      <c r="OHY858" s="4"/>
      <c r="OHZ858" s="4"/>
      <c r="OIA858" s="4"/>
      <c r="OIB858" s="4"/>
      <c r="OIC858" s="4"/>
      <c r="OID858" s="4"/>
      <c r="OIE858" s="4"/>
      <c r="OIF858" s="4"/>
      <c r="OIG858" s="4"/>
      <c r="OIH858" s="4"/>
      <c r="OII858" s="4"/>
      <c r="OIJ858" s="4"/>
      <c r="OIK858" s="4"/>
      <c r="OIL858" s="4"/>
      <c r="OIM858" s="4"/>
      <c r="OIN858" s="4"/>
      <c r="OIO858" s="4"/>
      <c r="OIP858" s="4"/>
      <c r="OIQ858" s="4"/>
      <c r="OIR858" s="4"/>
      <c r="OIS858" s="4"/>
      <c r="OIT858" s="4"/>
      <c r="OIU858" s="4"/>
      <c r="OIV858" s="4"/>
      <c r="OIW858" s="4"/>
      <c r="OIX858" s="4"/>
      <c r="OIY858" s="4"/>
      <c r="OIZ858" s="4"/>
      <c r="OJA858" s="4"/>
      <c r="OJB858" s="4"/>
      <c r="OJC858" s="4"/>
      <c r="OJD858" s="4"/>
      <c r="OJE858" s="4"/>
      <c r="OJF858" s="4"/>
      <c r="OJG858" s="4"/>
      <c r="OJH858" s="4"/>
      <c r="OJI858" s="4"/>
      <c r="OJJ858" s="4"/>
      <c r="OJK858" s="4"/>
      <c r="OJL858" s="4"/>
      <c r="OJM858" s="4"/>
      <c r="OJN858" s="4"/>
      <c r="OJO858" s="4"/>
      <c r="OJP858" s="4"/>
      <c r="OJQ858" s="4"/>
      <c r="OJR858" s="4"/>
      <c r="OJS858" s="4"/>
      <c r="OJT858" s="4"/>
      <c r="OJU858" s="4"/>
      <c r="OJV858" s="4"/>
      <c r="OJW858" s="4"/>
      <c r="OJX858" s="4"/>
      <c r="OJY858" s="4"/>
      <c r="OJZ858" s="4"/>
      <c r="OKA858" s="4"/>
      <c r="OKB858" s="4"/>
      <c r="OKC858" s="4"/>
      <c r="OKD858" s="4"/>
      <c r="OKE858" s="4"/>
      <c r="OKF858" s="4"/>
      <c r="OKG858" s="4"/>
      <c r="OKH858" s="4"/>
      <c r="OKI858" s="4"/>
      <c r="OKJ858" s="4"/>
      <c r="OKK858" s="4"/>
      <c r="OKL858" s="4"/>
      <c r="OKM858" s="4"/>
      <c r="OKN858" s="4"/>
      <c r="OKO858" s="4"/>
      <c r="OKP858" s="4"/>
      <c r="OKQ858" s="4"/>
      <c r="OKR858" s="4"/>
      <c r="OKS858" s="4"/>
      <c r="OKT858" s="4"/>
      <c r="OKU858" s="4"/>
      <c r="OKV858" s="4"/>
      <c r="OKW858" s="4"/>
      <c r="OKX858" s="4"/>
      <c r="OKY858" s="4"/>
      <c r="OKZ858" s="4"/>
      <c r="OLA858" s="4"/>
      <c r="OLB858" s="4"/>
      <c r="OLC858" s="4"/>
      <c r="OLD858" s="4"/>
      <c r="OLE858" s="4"/>
      <c r="OLF858" s="4"/>
      <c r="OLG858" s="4"/>
      <c r="OLH858" s="4"/>
      <c r="OLI858" s="4"/>
      <c r="OLJ858" s="4"/>
      <c r="OLK858" s="4"/>
      <c r="OLL858" s="4"/>
      <c r="OLM858" s="4"/>
      <c r="OLN858" s="4"/>
      <c r="OLO858" s="4"/>
      <c r="OLP858" s="4"/>
      <c r="OLQ858" s="4"/>
      <c r="OLR858" s="4"/>
      <c r="OLS858" s="4"/>
      <c r="OLT858" s="4"/>
      <c r="OLU858" s="4"/>
      <c r="OLV858" s="4"/>
      <c r="OLW858" s="4"/>
      <c r="OLX858" s="4"/>
      <c r="OLY858" s="4"/>
      <c r="OLZ858" s="4"/>
      <c r="OMA858" s="4"/>
      <c r="OMB858" s="4"/>
      <c r="OMC858" s="4"/>
      <c r="OMD858" s="4"/>
      <c r="OME858" s="4"/>
      <c r="OMF858" s="4"/>
      <c r="OMG858" s="4"/>
      <c r="OMH858" s="4"/>
      <c r="OMI858" s="4"/>
      <c r="OMJ858" s="4"/>
      <c r="OMK858" s="4"/>
      <c r="OML858" s="4"/>
      <c r="OMM858" s="4"/>
      <c r="OMN858" s="4"/>
      <c r="OMO858" s="4"/>
      <c r="OMP858" s="4"/>
      <c r="OMQ858" s="4"/>
      <c r="OMR858" s="4"/>
      <c r="OMS858" s="4"/>
      <c r="OMT858" s="4"/>
      <c r="OMU858" s="4"/>
      <c r="OMV858" s="4"/>
      <c r="OMW858" s="4"/>
      <c r="OMX858" s="4"/>
      <c r="OMY858" s="4"/>
      <c r="OMZ858" s="4"/>
      <c r="ONA858" s="4"/>
      <c r="ONB858" s="4"/>
      <c r="ONC858" s="4"/>
      <c r="OND858" s="4"/>
      <c r="ONE858" s="4"/>
      <c r="ONF858" s="4"/>
      <c r="ONG858" s="4"/>
      <c r="ONH858" s="4"/>
      <c r="ONI858" s="4"/>
      <c r="ONJ858" s="4"/>
      <c r="ONK858" s="4"/>
      <c r="ONL858" s="4"/>
      <c r="ONM858" s="4"/>
      <c r="ONN858" s="4"/>
      <c r="ONO858" s="4"/>
      <c r="ONP858" s="4"/>
      <c r="ONQ858" s="4"/>
      <c r="ONR858" s="4"/>
      <c r="ONS858" s="4"/>
      <c r="ONT858" s="4"/>
      <c r="ONU858" s="4"/>
      <c r="ONV858" s="4"/>
      <c r="ONW858" s="4"/>
      <c r="ONX858" s="4"/>
      <c r="ONY858" s="4"/>
      <c r="ONZ858" s="4"/>
      <c r="OOA858" s="4"/>
      <c r="OOB858" s="4"/>
      <c r="OOC858" s="4"/>
      <c r="OOD858" s="4"/>
      <c r="OOE858" s="4"/>
      <c r="OOF858" s="4"/>
      <c r="OOG858" s="4"/>
      <c r="OOH858" s="4"/>
      <c r="OOI858" s="4"/>
      <c r="OOJ858" s="4"/>
      <c r="OOK858" s="4"/>
      <c r="OOL858" s="4"/>
      <c r="OOM858" s="4"/>
      <c r="OON858" s="4"/>
      <c r="OOO858" s="4"/>
      <c r="OOP858" s="4"/>
      <c r="OOQ858" s="4"/>
      <c r="OOR858" s="4"/>
      <c r="OOS858" s="4"/>
      <c r="OOT858" s="4"/>
      <c r="OOU858" s="4"/>
      <c r="OOV858" s="4"/>
      <c r="OOW858" s="4"/>
      <c r="OOX858" s="4"/>
      <c r="OOY858" s="4"/>
      <c r="OOZ858" s="4"/>
      <c r="OPA858" s="4"/>
      <c r="OPB858" s="4"/>
      <c r="OPC858" s="4"/>
      <c r="OPD858" s="4"/>
      <c r="OPE858" s="4"/>
      <c r="OPF858" s="4"/>
      <c r="OPG858" s="4"/>
      <c r="OPH858" s="4"/>
      <c r="OPI858" s="4"/>
      <c r="OPJ858" s="4"/>
      <c r="OPK858" s="4"/>
      <c r="OPL858" s="4"/>
      <c r="OPM858" s="4"/>
      <c r="OPN858" s="4"/>
      <c r="OPO858" s="4"/>
      <c r="OPP858" s="4"/>
      <c r="OPQ858" s="4"/>
      <c r="OPR858" s="4"/>
      <c r="OPS858" s="4"/>
      <c r="OPT858" s="4"/>
      <c r="OPU858" s="4"/>
      <c r="OPV858" s="4"/>
      <c r="OPW858" s="4"/>
      <c r="OPX858" s="4"/>
      <c r="OPY858" s="4"/>
      <c r="OPZ858" s="4"/>
      <c r="OQA858" s="4"/>
      <c r="OQB858" s="4"/>
      <c r="OQC858" s="4"/>
      <c r="OQD858" s="4"/>
      <c r="OQE858" s="4"/>
      <c r="OQF858" s="4"/>
      <c r="OQG858" s="4"/>
      <c r="OQH858" s="4"/>
      <c r="OQI858" s="4"/>
      <c r="OQJ858" s="4"/>
      <c r="OQK858" s="4"/>
      <c r="OQL858" s="4"/>
      <c r="OQM858" s="4"/>
      <c r="OQN858" s="4"/>
      <c r="OQO858" s="4"/>
      <c r="OQP858" s="4"/>
      <c r="OQQ858" s="4"/>
      <c r="OQR858" s="4"/>
      <c r="OQS858" s="4"/>
      <c r="OQT858" s="4"/>
      <c r="OQU858" s="4"/>
      <c r="OQV858" s="4"/>
      <c r="OQW858" s="4"/>
      <c r="OQX858" s="4"/>
      <c r="OQY858" s="4"/>
      <c r="OQZ858" s="4"/>
      <c r="ORA858" s="4"/>
      <c r="ORB858" s="4"/>
      <c r="ORC858" s="4"/>
      <c r="ORD858" s="4"/>
      <c r="ORE858" s="4"/>
      <c r="ORF858" s="4"/>
      <c r="ORG858" s="4"/>
      <c r="ORH858" s="4"/>
      <c r="ORI858" s="4"/>
      <c r="ORJ858" s="4"/>
      <c r="ORK858" s="4"/>
      <c r="ORL858" s="4"/>
      <c r="ORM858" s="4"/>
      <c r="ORN858" s="4"/>
      <c r="ORO858" s="4"/>
      <c r="ORP858" s="4"/>
      <c r="ORQ858" s="4"/>
      <c r="ORR858" s="4"/>
      <c r="ORS858" s="4"/>
      <c r="ORT858" s="4"/>
      <c r="ORU858" s="4"/>
      <c r="ORV858" s="4"/>
      <c r="ORW858" s="4"/>
      <c r="ORX858" s="4"/>
      <c r="ORY858" s="4"/>
      <c r="ORZ858" s="4"/>
      <c r="OSA858" s="4"/>
      <c r="OSB858" s="4"/>
      <c r="OSC858" s="4"/>
      <c r="OSD858" s="4"/>
      <c r="OSE858" s="4"/>
      <c r="OSF858" s="4"/>
      <c r="OSG858" s="4"/>
      <c r="OSH858" s="4"/>
      <c r="OSI858" s="4"/>
      <c r="OSJ858" s="4"/>
      <c r="OSK858" s="4"/>
      <c r="OSL858" s="4"/>
      <c r="OSM858" s="4"/>
      <c r="OSN858" s="4"/>
      <c r="OSO858" s="4"/>
      <c r="OSP858" s="4"/>
      <c r="OSQ858" s="4"/>
      <c r="OSR858" s="4"/>
      <c r="OSS858" s="4"/>
      <c r="OST858" s="4"/>
      <c r="OSU858" s="4"/>
      <c r="OSV858" s="4"/>
      <c r="OSW858" s="4"/>
      <c r="OSX858" s="4"/>
      <c r="OSY858" s="4"/>
      <c r="OSZ858" s="4"/>
      <c r="OTA858" s="4"/>
      <c r="OTB858" s="4"/>
      <c r="OTC858" s="4"/>
      <c r="OTD858" s="4"/>
      <c r="OTE858" s="4"/>
      <c r="OTF858" s="4"/>
      <c r="OTG858" s="4"/>
      <c r="OTH858" s="4"/>
      <c r="OTI858" s="4"/>
      <c r="OTJ858" s="4"/>
      <c r="OTK858" s="4"/>
      <c r="OTL858" s="4"/>
      <c r="OTM858" s="4"/>
      <c r="OTN858" s="4"/>
      <c r="OTO858" s="4"/>
      <c r="OTP858" s="4"/>
      <c r="OTQ858" s="4"/>
      <c r="OTR858" s="4"/>
      <c r="OTS858" s="4"/>
      <c r="OTT858" s="4"/>
      <c r="OTU858" s="4"/>
      <c r="OTV858" s="4"/>
      <c r="OTW858" s="4"/>
      <c r="OTX858" s="4"/>
      <c r="OTY858" s="4"/>
      <c r="OTZ858" s="4"/>
      <c r="OUA858" s="4"/>
      <c r="OUB858" s="4"/>
      <c r="OUC858" s="4"/>
      <c r="OUD858" s="4"/>
      <c r="OUE858" s="4"/>
      <c r="OUF858" s="4"/>
      <c r="OUG858" s="4"/>
      <c r="OUH858" s="4"/>
      <c r="OUI858" s="4"/>
      <c r="OUJ858" s="4"/>
      <c r="OUK858" s="4"/>
      <c r="OUL858" s="4"/>
      <c r="OUM858" s="4"/>
      <c r="OUN858" s="4"/>
      <c r="OUO858" s="4"/>
      <c r="OUP858" s="4"/>
      <c r="OUQ858" s="4"/>
      <c r="OUR858" s="4"/>
      <c r="OUS858" s="4"/>
      <c r="OUT858" s="4"/>
      <c r="OUU858" s="4"/>
      <c r="OUV858" s="4"/>
      <c r="OUW858" s="4"/>
      <c r="OUX858" s="4"/>
      <c r="OUY858" s="4"/>
      <c r="OUZ858" s="4"/>
      <c r="OVA858" s="4"/>
      <c r="OVB858" s="4"/>
      <c r="OVC858" s="4"/>
      <c r="OVD858" s="4"/>
      <c r="OVE858" s="4"/>
      <c r="OVF858" s="4"/>
      <c r="OVG858" s="4"/>
      <c r="OVH858" s="4"/>
      <c r="OVI858" s="4"/>
      <c r="OVJ858" s="4"/>
      <c r="OVK858" s="4"/>
      <c r="OVL858" s="4"/>
      <c r="OVM858" s="4"/>
      <c r="OVN858" s="4"/>
      <c r="OVO858" s="4"/>
      <c r="OVP858" s="4"/>
      <c r="OVQ858" s="4"/>
      <c r="OVR858" s="4"/>
      <c r="OVS858" s="4"/>
      <c r="OVT858" s="4"/>
      <c r="OVU858" s="4"/>
      <c r="OVV858" s="4"/>
      <c r="OVW858" s="4"/>
      <c r="OVX858" s="4"/>
      <c r="OVY858" s="4"/>
      <c r="OVZ858" s="4"/>
      <c r="OWA858" s="4"/>
      <c r="OWB858" s="4"/>
      <c r="OWC858" s="4"/>
      <c r="OWD858" s="4"/>
      <c r="OWE858" s="4"/>
      <c r="OWF858" s="4"/>
      <c r="OWG858" s="4"/>
      <c r="OWH858" s="4"/>
      <c r="OWI858" s="4"/>
      <c r="OWJ858" s="4"/>
      <c r="OWK858" s="4"/>
      <c r="OWL858" s="4"/>
      <c r="OWM858" s="4"/>
      <c r="OWN858" s="4"/>
      <c r="OWO858" s="4"/>
      <c r="OWP858" s="4"/>
      <c r="OWQ858" s="4"/>
      <c r="OWR858" s="4"/>
      <c r="OWS858" s="4"/>
      <c r="OWT858" s="4"/>
      <c r="OWU858" s="4"/>
      <c r="OWV858" s="4"/>
      <c r="OWW858" s="4"/>
      <c r="OWX858" s="4"/>
      <c r="OWY858" s="4"/>
      <c r="OWZ858" s="4"/>
      <c r="OXA858" s="4"/>
      <c r="OXB858" s="4"/>
      <c r="OXC858" s="4"/>
      <c r="OXD858" s="4"/>
      <c r="OXE858" s="4"/>
      <c r="OXF858" s="4"/>
      <c r="OXG858" s="4"/>
      <c r="OXH858" s="4"/>
      <c r="OXI858" s="4"/>
      <c r="OXJ858" s="4"/>
      <c r="OXK858" s="4"/>
      <c r="OXL858" s="4"/>
      <c r="OXM858" s="4"/>
      <c r="OXN858" s="4"/>
      <c r="OXO858" s="4"/>
      <c r="OXP858" s="4"/>
      <c r="OXQ858" s="4"/>
      <c r="OXR858" s="4"/>
      <c r="OXS858" s="4"/>
      <c r="OXT858" s="4"/>
      <c r="OXU858" s="4"/>
      <c r="OXV858" s="4"/>
      <c r="OXW858" s="4"/>
      <c r="OXX858" s="4"/>
      <c r="OXY858" s="4"/>
      <c r="OXZ858" s="4"/>
      <c r="OYA858" s="4"/>
      <c r="OYB858" s="4"/>
      <c r="OYC858" s="4"/>
      <c r="OYD858" s="4"/>
      <c r="OYE858" s="4"/>
      <c r="OYF858" s="4"/>
      <c r="OYG858" s="4"/>
      <c r="OYH858" s="4"/>
      <c r="OYI858" s="4"/>
      <c r="OYJ858" s="4"/>
      <c r="OYK858" s="4"/>
      <c r="OYL858" s="4"/>
      <c r="OYM858" s="4"/>
      <c r="OYN858" s="4"/>
      <c r="OYO858" s="4"/>
      <c r="OYP858" s="4"/>
      <c r="OYQ858" s="4"/>
      <c r="OYR858" s="4"/>
      <c r="OYS858" s="4"/>
      <c r="OYT858" s="4"/>
      <c r="OYU858" s="4"/>
      <c r="OYV858" s="4"/>
      <c r="OYW858" s="4"/>
      <c r="OYX858" s="4"/>
      <c r="OYY858" s="4"/>
      <c r="OYZ858" s="4"/>
      <c r="OZA858" s="4"/>
      <c r="OZB858" s="4"/>
      <c r="OZC858" s="4"/>
      <c r="OZD858" s="4"/>
      <c r="OZE858" s="4"/>
      <c r="OZF858" s="4"/>
      <c r="OZG858" s="4"/>
      <c r="OZH858" s="4"/>
      <c r="OZI858" s="4"/>
      <c r="OZJ858" s="4"/>
      <c r="OZK858" s="4"/>
      <c r="OZL858" s="4"/>
      <c r="OZM858" s="4"/>
      <c r="OZN858" s="4"/>
      <c r="OZO858" s="4"/>
      <c r="OZP858" s="4"/>
      <c r="OZQ858" s="4"/>
      <c r="OZR858" s="4"/>
      <c r="OZS858" s="4"/>
      <c r="OZT858" s="4"/>
      <c r="OZU858" s="4"/>
      <c r="OZV858" s="4"/>
      <c r="OZW858" s="4"/>
      <c r="OZX858" s="4"/>
      <c r="OZY858" s="4"/>
      <c r="OZZ858" s="4"/>
      <c r="PAA858" s="4"/>
      <c r="PAB858" s="4"/>
      <c r="PAC858" s="4"/>
      <c r="PAD858" s="4"/>
      <c r="PAE858" s="4"/>
      <c r="PAF858" s="4"/>
      <c r="PAG858" s="4"/>
      <c r="PAH858" s="4"/>
      <c r="PAI858" s="4"/>
      <c r="PAJ858" s="4"/>
      <c r="PAK858" s="4"/>
      <c r="PAL858" s="4"/>
      <c r="PAM858" s="4"/>
      <c r="PAN858" s="4"/>
      <c r="PAO858" s="4"/>
      <c r="PAP858" s="4"/>
      <c r="PAQ858" s="4"/>
      <c r="PAR858" s="4"/>
      <c r="PAS858" s="4"/>
      <c r="PAT858" s="4"/>
      <c r="PAU858" s="4"/>
      <c r="PAV858" s="4"/>
      <c r="PAW858" s="4"/>
      <c r="PAX858" s="4"/>
      <c r="PAY858" s="4"/>
      <c r="PAZ858" s="4"/>
      <c r="PBA858" s="4"/>
      <c r="PBB858" s="4"/>
      <c r="PBC858" s="4"/>
      <c r="PBD858" s="4"/>
      <c r="PBE858" s="4"/>
      <c r="PBF858" s="4"/>
      <c r="PBG858" s="4"/>
      <c r="PBH858" s="4"/>
      <c r="PBI858" s="4"/>
      <c r="PBJ858" s="4"/>
      <c r="PBK858" s="4"/>
      <c r="PBL858" s="4"/>
      <c r="PBM858" s="4"/>
      <c r="PBN858" s="4"/>
      <c r="PBO858" s="4"/>
      <c r="PBP858" s="4"/>
      <c r="PBQ858" s="4"/>
      <c r="PBR858" s="4"/>
      <c r="PBS858" s="4"/>
      <c r="PBT858" s="4"/>
      <c r="PBU858" s="4"/>
      <c r="PBV858" s="4"/>
      <c r="PBW858" s="4"/>
      <c r="PBX858" s="4"/>
      <c r="PBY858" s="4"/>
      <c r="PBZ858" s="4"/>
      <c r="PCA858" s="4"/>
      <c r="PCB858" s="4"/>
      <c r="PCC858" s="4"/>
      <c r="PCD858" s="4"/>
      <c r="PCE858" s="4"/>
      <c r="PCF858" s="4"/>
      <c r="PCG858" s="4"/>
      <c r="PCH858" s="4"/>
      <c r="PCI858" s="4"/>
      <c r="PCJ858" s="4"/>
      <c r="PCK858" s="4"/>
      <c r="PCL858" s="4"/>
      <c r="PCM858" s="4"/>
      <c r="PCN858" s="4"/>
      <c r="PCO858" s="4"/>
      <c r="PCP858" s="4"/>
      <c r="PCQ858" s="4"/>
      <c r="PCR858" s="4"/>
      <c r="PCS858" s="4"/>
      <c r="PCT858" s="4"/>
      <c r="PCU858" s="4"/>
      <c r="PCV858" s="4"/>
      <c r="PCW858" s="4"/>
      <c r="PCX858" s="4"/>
      <c r="PCY858" s="4"/>
      <c r="PCZ858" s="4"/>
      <c r="PDA858" s="4"/>
      <c r="PDB858" s="4"/>
      <c r="PDC858" s="4"/>
      <c r="PDD858" s="4"/>
      <c r="PDE858" s="4"/>
      <c r="PDF858" s="4"/>
      <c r="PDG858" s="4"/>
      <c r="PDH858" s="4"/>
      <c r="PDI858" s="4"/>
      <c r="PDJ858" s="4"/>
      <c r="PDK858" s="4"/>
      <c r="PDL858" s="4"/>
      <c r="PDM858" s="4"/>
      <c r="PDN858" s="4"/>
      <c r="PDO858" s="4"/>
      <c r="PDP858" s="4"/>
      <c r="PDQ858" s="4"/>
      <c r="PDR858" s="4"/>
      <c r="PDS858" s="4"/>
      <c r="PDT858" s="4"/>
      <c r="PDU858" s="4"/>
      <c r="PDV858" s="4"/>
      <c r="PDW858" s="4"/>
      <c r="PDX858" s="4"/>
      <c r="PDY858" s="4"/>
      <c r="PDZ858" s="4"/>
      <c r="PEA858" s="4"/>
      <c r="PEB858" s="4"/>
      <c r="PEC858" s="4"/>
      <c r="PED858" s="4"/>
      <c r="PEE858" s="4"/>
      <c r="PEF858" s="4"/>
      <c r="PEG858" s="4"/>
      <c r="PEH858" s="4"/>
      <c r="PEI858" s="4"/>
      <c r="PEJ858" s="4"/>
      <c r="PEK858" s="4"/>
      <c r="PEL858" s="4"/>
      <c r="PEM858" s="4"/>
      <c r="PEN858" s="4"/>
      <c r="PEO858" s="4"/>
      <c r="PEP858" s="4"/>
      <c r="PEQ858" s="4"/>
      <c r="PER858" s="4"/>
      <c r="PES858" s="4"/>
      <c r="PET858" s="4"/>
      <c r="PEU858" s="4"/>
      <c r="PEV858" s="4"/>
      <c r="PEW858" s="4"/>
      <c r="PEX858" s="4"/>
      <c r="PEY858" s="4"/>
      <c r="PEZ858" s="4"/>
      <c r="PFA858" s="4"/>
      <c r="PFB858" s="4"/>
      <c r="PFC858" s="4"/>
      <c r="PFD858" s="4"/>
      <c r="PFE858" s="4"/>
      <c r="PFF858" s="4"/>
      <c r="PFG858" s="4"/>
      <c r="PFH858" s="4"/>
      <c r="PFI858" s="4"/>
      <c r="PFJ858" s="4"/>
      <c r="PFK858" s="4"/>
      <c r="PFL858" s="4"/>
      <c r="PFM858" s="4"/>
      <c r="PFN858" s="4"/>
      <c r="PFO858" s="4"/>
      <c r="PFP858" s="4"/>
      <c r="PFQ858" s="4"/>
      <c r="PFR858" s="4"/>
      <c r="PFS858" s="4"/>
      <c r="PFT858" s="4"/>
      <c r="PFU858" s="4"/>
      <c r="PFV858" s="4"/>
      <c r="PFW858" s="4"/>
      <c r="PFX858" s="4"/>
      <c r="PFY858" s="4"/>
      <c r="PFZ858" s="4"/>
      <c r="PGA858" s="4"/>
      <c r="PGB858" s="4"/>
      <c r="PGC858" s="4"/>
      <c r="PGD858" s="4"/>
      <c r="PGE858" s="4"/>
      <c r="PGF858" s="4"/>
      <c r="PGG858" s="4"/>
      <c r="PGH858" s="4"/>
      <c r="PGI858" s="4"/>
      <c r="PGJ858" s="4"/>
      <c r="PGK858" s="4"/>
      <c r="PGL858" s="4"/>
      <c r="PGM858" s="4"/>
      <c r="PGN858" s="4"/>
      <c r="PGO858" s="4"/>
      <c r="PGP858" s="4"/>
      <c r="PGQ858" s="4"/>
      <c r="PGR858" s="4"/>
      <c r="PGS858" s="4"/>
      <c r="PGT858" s="4"/>
      <c r="PGU858" s="4"/>
      <c r="PGV858" s="4"/>
      <c r="PGW858" s="4"/>
      <c r="PGX858" s="4"/>
      <c r="PGY858" s="4"/>
      <c r="PGZ858" s="4"/>
      <c r="PHA858" s="4"/>
      <c r="PHB858" s="4"/>
      <c r="PHC858" s="4"/>
      <c r="PHD858" s="4"/>
      <c r="PHE858" s="4"/>
      <c r="PHF858" s="4"/>
      <c r="PHG858" s="4"/>
      <c r="PHH858" s="4"/>
      <c r="PHI858" s="4"/>
      <c r="PHJ858" s="4"/>
      <c r="PHK858" s="4"/>
      <c r="PHL858" s="4"/>
      <c r="PHM858" s="4"/>
      <c r="PHN858" s="4"/>
      <c r="PHO858" s="4"/>
      <c r="PHP858" s="4"/>
      <c r="PHQ858" s="4"/>
      <c r="PHR858" s="4"/>
      <c r="PHS858" s="4"/>
      <c r="PHT858" s="4"/>
      <c r="PHU858" s="4"/>
      <c r="PHV858" s="4"/>
      <c r="PHW858" s="4"/>
      <c r="PHX858" s="4"/>
      <c r="PHY858" s="4"/>
      <c r="PHZ858" s="4"/>
      <c r="PIA858" s="4"/>
      <c r="PIB858" s="4"/>
      <c r="PIC858" s="4"/>
      <c r="PID858" s="4"/>
      <c r="PIE858" s="4"/>
      <c r="PIF858" s="4"/>
      <c r="PIG858" s="4"/>
      <c r="PIH858" s="4"/>
      <c r="PII858" s="4"/>
      <c r="PIJ858" s="4"/>
      <c r="PIK858" s="4"/>
      <c r="PIL858" s="4"/>
      <c r="PIM858" s="4"/>
      <c r="PIN858" s="4"/>
      <c r="PIO858" s="4"/>
      <c r="PIP858" s="4"/>
      <c r="PIQ858" s="4"/>
      <c r="PIR858" s="4"/>
      <c r="PIS858" s="4"/>
      <c r="PIT858" s="4"/>
      <c r="PIU858" s="4"/>
      <c r="PIV858" s="4"/>
      <c r="PIW858" s="4"/>
      <c r="PIX858" s="4"/>
      <c r="PIY858" s="4"/>
      <c r="PIZ858" s="4"/>
      <c r="PJA858" s="4"/>
      <c r="PJB858" s="4"/>
      <c r="PJC858" s="4"/>
      <c r="PJD858" s="4"/>
      <c r="PJE858" s="4"/>
      <c r="PJF858" s="4"/>
      <c r="PJG858" s="4"/>
      <c r="PJH858" s="4"/>
      <c r="PJI858" s="4"/>
      <c r="PJJ858" s="4"/>
      <c r="PJK858" s="4"/>
      <c r="PJL858" s="4"/>
      <c r="PJM858" s="4"/>
      <c r="PJN858" s="4"/>
      <c r="PJO858" s="4"/>
      <c r="PJP858" s="4"/>
      <c r="PJQ858" s="4"/>
      <c r="PJR858" s="4"/>
      <c r="PJS858" s="4"/>
      <c r="PJT858" s="4"/>
      <c r="PJU858" s="4"/>
      <c r="PJV858" s="4"/>
      <c r="PJW858" s="4"/>
      <c r="PJX858" s="4"/>
      <c r="PJY858" s="4"/>
      <c r="PJZ858" s="4"/>
      <c r="PKA858" s="4"/>
      <c r="PKB858" s="4"/>
      <c r="PKC858" s="4"/>
      <c r="PKD858" s="4"/>
      <c r="PKE858" s="4"/>
      <c r="PKF858" s="4"/>
      <c r="PKG858" s="4"/>
      <c r="PKH858" s="4"/>
      <c r="PKI858" s="4"/>
      <c r="PKJ858" s="4"/>
      <c r="PKK858" s="4"/>
      <c r="PKL858" s="4"/>
      <c r="PKM858" s="4"/>
      <c r="PKN858" s="4"/>
      <c r="PKO858" s="4"/>
      <c r="PKP858" s="4"/>
      <c r="PKQ858" s="4"/>
      <c r="PKR858" s="4"/>
      <c r="PKS858" s="4"/>
      <c r="PKT858" s="4"/>
      <c r="PKU858" s="4"/>
      <c r="PKV858" s="4"/>
      <c r="PKW858" s="4"/>
      <c r="PKX858" s="4"/>
      <c r="PKY858" s="4"/>
      <c r="PKZ858" s="4"/>
      <c r="PLA858" s="4"/>
      <c r="PLB858" s="4"/>
      <c r="PLC858" s="4"/>
      <c r="PLD858" s="4"/>
      <c r="PLE858" s="4"/>
      <c r="PLF858" s="4"/>
      <c r="PLG858" s="4"/>
      <c r="PLH858" s="4"/>
      <c r="PLI858" s="4"/>
      <c r="PLJ858" s="4"/>
      <c r="PLK858" s="4"/>
      <c r="PLL858" s="4"/>
      <c r="PLM858" s="4"/>
      <c r="PLN858" s="4"/>
      <c r="PLO858" s="4"/>
      <c r="PLP858" s="4"/>
      <c r="PLQ858" s="4"/>
      <c r="PLR858" s="4"/>
      <c r="PLS858" s="4"/>
      <c r="PLT858" s="4"/>
      <c r="PLU858" s="4"/>
      <c r="PLV858" s="4"/>
      <c r="PLW858" s="4"/>
      <c r="PLX858" s="4"/>
      <c r="PLY858" s="4"/>
      <c r="PLZ858" s="4"/>
      <c r="PMA858" s="4"/>
      <c r="PMB858" s="4"/>
      <c r="PMC858" s="4"/>
      <c r="PMD858" s="4"/>
      <c r="PME858" s="4"/>
      <c r="PMF858" s="4"/>
      <c r="PMG858" s="4"/>
      <c r="PMH858" s="4"/>
      <c r="PMI858" s="4"/>
      <c r="PMJ858" s="4"/>
      <c r="PMK858" s="4"/>
      <c r="PML858" s="4"/>
      <c r="PMM858" s="4"/>
      <c r="PMN858" s="4"/>
      <c r="PMO858" s="4"/>
      <c r="PMP858" s="4"/>
      <c r="PMQ858" s="4"/>
      <c r="PMR858" s="4"/>
      <c r="PMS858" s="4"/>
      <c r="PMT858" s="4"/>
      <c r="PMU858" s="4"/>
      <c r="PMV858" s="4"/>
      <c r="PMW858" s="4"/>
      <c r="PMX858" s="4"/>
      <c r="PMY858" s="4"/>
      <c r="PMZ858" s="4"/>
      <c r="PNA858" s="4"/>
      <c r="PNB858" s="4"/>
      <c r="PNC858" s="4"/>
      <c r="PND858" s="4"/>
      <c r="PNE858" s="4"/>
      <c r="PNF858" s="4"/>
      <c r="PNG858" s="4"/>
      <c r="PNH858" s="4"/>
      <c r="PNI858" s="4"/>
      <c r="PNJ858" s="4"/>
      <c r="PNK858" s="4"/>
      <c r="PNL858" s="4"/>
      <c r="PNM858" s="4"/>
      <c r="PNN858" s="4"/>
      <c r="PNO858" s="4"/>
      <c r="PNP858" s="4"/>
      <c r="PNQ858" s="4"/>
      <c r="PNR858" s="4"/>
      <c r="PNS858" s="4"/>
      <c r="PNT858" s="4"/>
      <c r="PNU858" s="4"/>
      <c r="PNV858" s="4"/>
      <c r="PNW858" s="4"/>
      <c r="PNX858" s="4"/>
      <c r="PNY858" s="4"/>
      <c r="PNZ858" s="4"/>
      <c r="POA858" s="4"/>
      <c r="POB858" s="4"/>
      <c r="POC858" s="4"/>
      <c r="POD858" s="4"/>
      <c r="POE858" s="4"/>
      <c r="POF858" s="4"/>
      <c r="POG858" s="4"/>
      <c r="POH858" s="4"/>
      <c r="POI858" s="4"/>
      <c r="POJ858" s="4"/>
      <c r="POK858" s="4"/>
      <c r="POL858" s="4"/>
      <c r="POM858" s="4"/>
      <c r="PON858" s="4"/>
      <c r="POO858" s="4"/>
      <c r="POP858" s="4"/>
      <c r="POQ858" s="4"/>
      <c r="POR858" s="4"/>
      <c r="POS858" s="4"/>
      <c r="POT858" s="4"/>
      <c r="POU858" s="4"/>
      <c r="POV858" s="4"/>
      <c r="POW858" s="4"/>
      <c r="POX858" s="4"/>
      <c r="POY858" s="4"/>
      <c r="POZ858" s="4"/>
      <c r="PPA858" s="4"/>
      <c r="PPB858" s="4"/>
      <c r="PPC858" s="4"/>
      <c r="PPD858" s="4"/>
      <c r="PPE858" s="4"/>
      <c r="PPF858" s="4"/>
      <c r="PPG858" s="4"/>
      <c r="PPH858" s="4"/>
      <c r="PPI858" s="4"/>
      <c r="PPJ858" s="4"/>
      <c r="PPK858" s="4"/>
      <c r="PPL858" s="4"/>
      <c r="PPM858" s="4"/>
      <c r="PPN858" s="4"/>
      <c r="PPO858" s="4"/>
      <c r="PPP858" s="4"/>
      <c r="PPQ858" s="4"/>
      <c r="PPR858" s="4"/>
      <c r="PPS858" s="4"/>
      <c r="PPT858" s="4"/>
      <c r="PPU858" s="4"/>
      <c r="PPV858" s="4"/>
      <c r="PPW858" s="4"/>
      <c r="PPX858" s="4"/>
      <c r="PPY858" s="4"/>
      <c r="PPZ858" s="4"/>
      <c r="PQA858" s="4"/>
      <c r="PQB858" s="4"/>
      <c r="PQC858" s="4"/>
      <c r="PQD858" s="4"/>
      <c r="PQE858" s="4"/>
      <c r="PQF858" s="4"/>
      <c r="PQG858" s="4"/>
      <c r="PQH858" s="4"/>
      <c r="PQI858" s="4"/>
      <c r="PQJ858" s="4"/>
      <c r="PQK858" s="4"/>
      <c r="PQL858" s="4"/>
      <c r="PQM858" s="4"/>
      <c r="PQN858" s="4"/>
      <c r="PQO858" s="4"/>
      <c r="PQP858" s="4"/>
      <c r="PQQ858" s="4"/>
      <c r="PQR858" s="4"/>
      <c r="PQS858" s="4"/>
      <c r="PQT858" s="4"/>
      <c r="PQU858" s="4"/>
      <c r="PQV858" s="4"/>
      <c r="PQW858" s="4"/>
      <c r="PQX858" s="4"/>
      <c r="PQY858" s="4"/>
      <c r="PQZ858" s="4"/>
      <c r="PRA858" s="4"/>
      <c r="PRB858" s="4"/>
      <c r="PRC858" s="4"/>
      <c r="PRD858" s="4"/>
      <c r="PRE858" s="4"/>
      <c r="PRF858" s="4"/>
      <c r="PRG858" s="4"/>
      <c r="PRH858" s="4"/>
      <c r="PRI858" s="4"/>
      <c r="PRJ858" s="4"/>
      <c r="PRK858" s="4"/>
      <c r="PRL858" s="4"/>
      <c r="PRM858" s="4"/>
      <c r="PRN858" s="4"/>
      <c r="PRO858" s="4"/>
      <c r="PRP858" s="4"/>
      <c r="PRQ858" s="4"/>
      <c r="PRR858" s="4"/>
      <c r="PRS858" s="4"/>
      <c r="PRT858" s="4"/>
      <c r="PRU858" s="4"/>
      <c r="PRV858" s="4"/>
      <c r="PRW858" s="4"/>
      <c r="PRX858" s="4"/>
      <c r="PRY858" s="4"/>
      <c r="PRZ858" s="4"/>
      <c r="PSA858" s="4"/>
      <c r="PSB858" s="4"/>
      <c r="PSC858" s="4"/>
      <c r="PSD858" s="4"/>
      <c r="PSE858" s="4"/>
      <c r="PSF858" s="4"/>
      <c r="PSG858" s="4"/>
      <c r="PSH858" s="4"/>
      <c r="PSI858" s="4"/>
      <c r="PSJ858" s="4"/>
      <c r="PSK858" s="4"/>
      <c r="PSL858" s="4"/>
      <c r="PSM858" s="4"/>
      <c r="PSN858" s="4"/>
      <c r="PSO858" s="4"/>
      <c r="PSP858" s="4"/>
      <c r="PSQ858" s="4"/>
      <c r="PSR858" s="4"/>
      <c r="PSS858" s="4"/>
      <c r="PST858" s="4"/>
      <c r="PSU858" s="4"/>
      <c r="PSV858" s="4"/>
      <c r="PSW858" s="4"/>
      <c r="PSX858" s="4"/>
      <c r="PSY858" s="4"/>
      <c r="PSZ858" s="4"/>
      <c r="PTA858" s="4"/>
      <c r="PTB858" s="4"/>
      <c r="PTC858" s="4"/>
      <c r="PTD858" s="4"/>
      <c r="PTE858" s="4"/>
      <c r="PTF858" s="4"/>
      <c r="PTG858" s="4"/>
      <c r="PTH858" s="4"/>
      <c r="PTI858" s="4"/>
      <c r="PTJ858" s="4"/>
      <c r="PTK858" s="4"/>
      <c r="PTL858" s="4"/>
      <c r="PTM858" s="4"/>
      <c r="PTN858" s="4"/>
      <c r="PTO858" s="4"/>
      <c r="PTP858" s="4"/>
      <c r="PTQ858" s="4"/>
      <c r="PTR858" s="4"/>
      <c r="PTS858" s="4"/>
      <c r="PTT858" s="4"/>
      <c r="PTU858" s="4"/>
      <c r="PTV858" s="4"/>
      <c r="PTW858" s="4"/>
      <c r="PTX858" s="4"/>
      <c r="PTY858" s="4"/>
      <c r="PTZ858" s="4"/>
      <c r="PUA858" s="4"/>
      <c r="PUB858" s="4"/>
      <c r="PUC858" s="4"/>
      <c r="PUD858" s="4"/>
      <c r="PUE858" s="4"/>
      <c r="PUF858" s="4"/>
      <c r="PUG858" s="4"/>
      <c r="PUH858" s="4"/>
      <c r="PUI858" s="4"/>
      <c r="PUJ858" s="4"/>
      <c r="PUK858" s="4"/>
      <c r="PUL858" s="4"/>
      <c r="PUM858" s="4"/>
      <c r="PUN858" s="4"/>
      <c r="PUO858" s="4"/>
      <c r="PUP858" s="4"/>
      <c r="PUQ858" s="4"/>
      <c r="PUR858" s="4"/>
      <c r="PUS858" s="4"/>
      <c r="PUT858" s="4"/>
      <c r="PUU858" s="4"/>
      <c r="PUV858" s="4"/>
      <c r="PUW858" s="4"/>
      <c r="PUX858" s="4"/>
      <c r="PUY858" s="4"/>
      <c r="PUZ858" s="4"/>
      <c r="PVA858" s="4"/>
      <c r="PVB858" s="4"/>
      <c r="PVC858" s="4"/>
      <c r="PVD858" s="4"/>
      <c r="PVE858" s="4"/>
      <c r="PVF858" s="4"/>
      <c r="PVG858" s="4"/>
      <c r="PVH858" s="4"/>
      <c r="PVI858" s="4"/>
      <c r="PVJ858" s="4"/>
      <c r="PVK858" s="4"/>
      <c r="PVL858" s="4"/>
      <c r="PVM858" s="4"/>
      <c r="PVN858" s="4"/>
      <c r="PVO858" s="4"/>
      <c r="PVP858" s="4"/>
      <c r="PVQ858" s="4"/>
      <c r="PVR858" s="4"/>
      <c r="PVS858" s="4"/>
      <c r="PVT858" s="4"/>
      <c r="PVU858" s="4"/>
      <c r="PVV858" s="4"/>
      <c r="PVW858" s="4"/>
      <c r="PVX858" s="4"/>
      <c r="PVY858" s="4"/>
      <c r="PVZ858" s="4"/>
      <c r="PWA858" s="4"/>
      <c r="PWB858" s="4"/>
      <c r="PWC858" s="4"/>
      <c r="PWD858" s="4"/>
      <c r="PWE858" s="4"/>
      <c r="PWF858" s="4"/>
      <c r="PWG858" s="4"/>
      <c r="PWH858" s="4"/>
      <c r="PWI858" s="4"/>
      <c r="PWJ858" s="4"/>
      <c r="PWK858" s="4"/>
      <c r="PWL858" s="4"/>
      <c r="PWM858" s="4"/>
      <c r="PWN858" s="4"/>
      <c r="PWO858" s="4"/>
      <c r="PWP858" s="4"/>
      <c r="PWQ858" s="4"/>
      <c r="PWR858" s="4"/>
      <c r="PWS858" s="4"/>
      <c r="PWT858" s="4"/>
      <c r="PWU858" s="4"/>
      <c r="PWV858" s="4"/>
      <c r="PWW858" s="4"/>
      <c r="PWX858" s="4"/>
      <c r="PWY858" s="4"/>
      <c r="PWZ858" s="4"/>
      <c r="PXA858" s="4"/>
      <c r="PXB858" s="4"/>
      <c r="PXC858" s="4"/>
      <c r="PXD858" s="4"/>
      <c r="PXE858" s="4"/>
      <c r="PXF858" s="4"/>
      <c r="PXG858" s="4"/>
      <c r="PXH858" s="4"/>
      <c r="PXI858" s="4"/>
      <c r="PXJ858" s="4"/>
      <c r="PXK858" s="4"/>
      <c r="PXL858" s="4"/>
      <c r="PXM858" s="4"/>
      <c r="PXN858" s="4"/>
      <c r="PXO858" s="4"/>
      <c r="PXP858" s="4"/>
      <c r="PXQ858" s="4"/>
      <c r="PXR858" s="4"/>
      <c r="PXS858" s="4"/>
      <c r="PXT858" s="4"/>
      <c r="PXU858" s="4"/>
      <c r="PXV858" s="4"/>
      <c r="PXW858" s="4"/>
      <c r="PXX858" s="4"/>
      <c r="PXY858" s="4"/>
      <c r="PXZ858" s="4"/>
      <c r="PYA858" s="4"/>
      <c r="PYB858" s="4"/>
      <c r="PYC858" s="4"/>
      <c r="PYD858" s="4"/>
      <c r="PYE858" s="4"/>
      <c r="PYF858" s="4"/>
      <c r="PYG858" s="4"/>
      <c r="PYH858" s="4"/>
      <c r="PYI858" s="4"/>
      <c r="PYJ858" s="4"/>
      <c r="PYK858" s="4"/>
      <c r="PYL858" s="4"/>
      <c r="PYM858" s="4"/>
      <c r="PYN858" s="4"/>
      <c r="PYO858" s="4"/>
      <c r="PYP858" s="4"/>
      <c r="PYQ858" s="4"/>
      <c r="PYR858" s="4"/>
      <c r="PYS858" s="4"/>
      <c r="PYT858" s="4"/>
      <c r="PYU858" s="4"/>
      <c r="PYV858" s="4"/>
      <c r="PYW858" s="4"/>
      <c r="PYX858" s="4"/>
      <c r="PYY858" s="4"/>
      <c r="PYZ858" s="4"/>
      <c r="PZA858" s="4"/>
      <c r="PZB858" s="4"/>
      <c r="PZC858" s="4"/>
      <c r="PZD858" s="4"/>
      <c r="PZE858" s="4"/>
      <c r="PZF858" s="4"/>
      <c r="PZG858" s="4"/>
      <c r="PZH858" s="4"/>
      <c r="PZI858" s="4"/>
      <c r="PZJ858" s="4"/>
      <c r="PZK858" s="4"/>
      <c r="PZL858" s="4"/>
      <c r="PZM858" s="4"/>
      <c r="PZN858" s="4"/>
      <c r="PZO858" s="4"/>
      <c r="PZP858" s="4"/>
      <c r="PZQ858" s="4"/>
      <c r="PZR858" s="4"/>
      <c r="PZS858" s="4"/>
      <c r="PZT858" s="4"/>
      <c r="PZU858" s="4"/>
      <c r="PZV858" s="4"/>
      <c r="PZW858" s="4"/>
      <c r="PZX858" s="4"/>
      <c r="PZY858" s="4"/>
      <c r="PZZ858" s="4"/>
      <c r="QAA858" s="4"/>
      <c r="QAB858" s="4"/>
      <c r="QAC858" s="4"/>
      <c r="QAD858" s="4"/>
      <c r="QAE858" s="4"/>
      <c r="QAF858" s="4"/>
      <c r="QAG858" s="4"/>
      <c r="QAH858" s="4"/>
      <c r="QAI858" s="4"/>
      <c r="QAJ858" s="4"/>
      <c r="QAK858" s="4"/>
      <c r="QAL858" s="4"/>
      <c r="QAM858" s="4"/>
      <c r="QAN858" s="4"/>
      <c r="QAO858" s="4"/>
      <c r="QAP858" s="4"/>
      <c r="QAQ858" s="4"/>
      <c r="QAR858" s="4"/>
      <c r="QAS858" s="4"/>
      <c r="QAT858" s="4"/>
      <c r="QAU858" s="4"/>
      <c r="QAV858" s="4"/>
      <c r="QAW858" s="4"/>
      <c r="QAX858" s="4"/>
      <c r="QAY858" s="4"/>
      <c r="QAZ858" s="4"/>
      <c r="QBA858" s="4"/>
      <c r="QBB858" s="4"/>
      <c r="QBC858" s="4"/>
      <c r="QBD858" s="4"/>
      <c r="QBE858" s="4"/>
      <c r="QBF858" s="4"/>
      <c r="QBG858" s="4"/>
      <c r="QBH858" s="4"/>
      <c r="QBI858" s="4"/>
      <c r="QBJ858" s="4"/>
      <c r="QBK858" s="4"/>
      <c r="QBL858" s="4"/>
      <c r="QBM858" s="4"/>
      <c r="QBN858" s="4"/>
      <c r="QBO858" s="4"/>
      <c r="QBP858" s="4"/>
      <c r="QBQ858" s="4"/>
      <c r="QBR858" s="4"/>
      <c r="QBS858" s="4"/>
      <c r="QBT858" s="4"/>
      <c r="QBU858" s="4"/>
      <c r="QBV858" s="4"/>
      <c r="QBW858" s="4"/>
      <c r="QBX858" s="4"/>
      <c r="QBY858" s="4"/>
      <c r="QBZ858" s="4"/>
      <c r="QCA858" s="4"/>
      <c r="QCB858" s="4"/>
      <c r="QCC858" s="4"/>
      <c r="QCD858" s="4"/>
      <c r="QCE858" s="4"/>
      <c r="QCF858" s="4"/>
      <c r="QCG858" s="4"/>
      <c r="QCH858" s="4"/>
      <c r="QCI858" s="4"/>
      <c r="QCJ858" s="4"/>
      <c r="QCK858" s="4"/>
      <c r="QCL858" s="4"/>
      <c r="QCM858" s="4"/>
      <c r="QCN858" s="4"/>
      <c r="QCO858" s="4"/>
      <c r="QCP858" s="4"/>
      <c r="QCQ858" s="4"/>
      <c r="QCR858" s="4"/>
      <c r="QCS858" s="4"/>
      <c r="QCT858" s="4"/>
      <c r="QCU858" s="4"/>
      <c r="QCV858" s="4"/>
      <c r="QCW858" s="4"/>
      <c r="QCX858" s="4"/>
      <c r="QCY858" s="4"/>
      <c r="QCZ858" s="4"/>
      <c r="QDA858" s="4"/>
      <c r="QDB858" s="4"/>
      <c r="QDC858" s="4"/>
      <c r="QDD858" s="4"/>
      <c r="QDE858" s="4"/>
      <c r="QDF858" s="4"/>
      <c r="QDG858" s="4"/>
      <c r="QDH858" s="4"/>
      <c r="QDI858" s="4"/>
      <c r="QDJ858" s="4"/>
      <c r="QDK858" s="4"/>
      <c r="QDL858" s="4"/>
      <c r="QDM858" s="4"/>
      <c r="QDN858" s="4"/>
      <c r="QDO858" s="4"/>
      <c r="QDP858" s="4"/>
      <c r="QDQ858" s="4"/>
      <c r="QDR858" s="4"/>
      <c r="QDS858" s="4"/>
      <c r="QDT858" s="4"/>
      <c r="QDU858" s="4"/>
      <c r="QDV858" s="4"/>
      <c r="QDW858" s="4"/>
      <c r="QDX858" s="4"/>
      <c r="QDY858" s="4"/>
      <c r="QDZ858" s="4"/>
      <c r="QEA858" s="4"/>
      <c r="QEB858" s="4"/>
      <c r="QEC858" s="4"/>
      <c r="QED858" s="4"/>
      <c r="QEE858" s="4"/>
      <c r="QEF858" s="4"/>
      <c r="QEG858" s="4"/>
      <c r="QEH858" s="4"/>
      <c r="QEI858" s="4"/>
      <c r="QEJ858" s="4"/>
      <c r="QEK858" s="4"/>
      <c r="QEL858" s="4"/>
      <c r="QEM858" s="4"/>
      <c r="QEN858" s="4"/>
      <c r="QEO858" s="4"/>
      <c r="QEP858" s="4"/>
      <c r="QEQ858" s="4"/>
      <c r="QER858" s="4"/>
      <c r="QES858" s="4"/>
      <c r="QET858" s="4"/>
      <c r="QEU858" s="4"/>
      <c r="QEV858" s="4"/>
      <c r="QEW858" s="4"/>
      <c r="QEX858" s="4"/>
      <c r="QEY858" s="4"/>
      <c r="QEZ858" s="4"/>
      <c r="QFA858" s="4"/>
      <c r="QFB858" s="4"/>
      <c r="QFC858" s="4"/>
      <c r="QFD858" s="4"/>
      <c r="QFE858" s="4"/>
      <c r="QFF858" s="4"/>
      <c r="QFG858" s="4"/>
      <c r="QFH858" s="4"/>
      <c r="QFI858" s="4"/>
      <c r="QFJ858" s="4"/>
      <c r="QFK858" s="4"/>
      <c r="QFL858" s="4"/>
      <c r="QFM858" s="4"/>
      <c r="QFN858" s="4"/>
      <c r="QFO858" s="4"/>
      <c r="QFP858" s="4"/>
      <c r="QFQ858" s="4"/>
      <c r="QFR858" s="4"/>
      <c r="QFS858" s="4"/>
      <c r="QFT858" s="4"/>
      <c r="QFU858" s="4"/>
      <c r="QFV858" s="4"/>
      <c r="QFW858" s="4"/>
      <c r="QFX858" s="4"/>
      <c r="QFY858" s="4"/>
      <c r="QFZ858" s="4"/>
      <c r="QGA858" s="4"/>
      <c r="QGB858" s="4"/>
      <c r="QGC858" s="4"/>
      <c r="QGD858" s="4"/>
      <c r="QGE858" s="4"/>
      <c r="QGF858" s="4"/>
      <c r="QGG858" s="4"/>
      <c r="QGH858" s="4"/>
      <c r="QGI858" s="4"/>
      <c r="QGJ858" s="4"/>
      <c r="QGK858" s="4"/>
      <c r="QGL858" s="4"/>
      <c r="QGM858" s="4"/>
      <c r="QGN858" s="4"/>
      <c r="QGO858" s="4"/>
      <c r="QGP858" s="4"/>
      <c r="QGQ858" s="4"/>
      <c r="QGR858" s="4"/>
      <c r="QGS858" s="4"/>
      <c r="QGT858" s="4"/>
      <c r="QGU858" s="4"/>
      <c r="QGV858" s="4"/>
      <c r="QGW858" s="4"/>
      <c r="QGX858" s="4"/>
      <c r="QGY858" s="4"/>
      <c r="QGZ858" s="4"/>
      <c r="QHA858" s="4"/>
      <c r="QHB858" s="4"/>
      <c r="QHC858" s="4"/>
      <c r="QHD858" s="4"/>
      <c r="QHE858" s="4"/>
      <c r="QHF858" s="4"/>
      <c r="QHG858" s="4"/>
      <c r="QHH858" s="4"/>
      <c r="QHI858" s="4"/>
      <c r="QHJ858" s="4"/>
      <c r="QHK858" s="4"/>
      <c r="QHL858" s="4"/>
      <c r="QHM858" s="4"/>
      <c r="QHN858" s="4"/>
      <c r="QHO858" s="4"/>
      <c r="QHP858" s="4"/>
      <c r="QHQ858" s="4"/>
      <c r="QHR858" s="4"/>
      <c r="QHS858" s="4"/>
      <c r="QHT858" s="4"/>
      <c r="QHU858" s="4"/>
      <c r="QHV858" s="4"/>
      <c r="QHW858" s="4"/>
      <c r="QHX858" s="4"/>
      <c r="QHY858" s="4"/>
      <c r="QHZ858" s="4"/>
      <c r="QIA858" s="4"/>
      <c r="QIB858" s="4"/>
      <c r="QIC858" s="4"/>
      <c r="QID858" s="4"/>
      <c r="QIE858" s="4"/>
      <c r="QIF858" s="4"/>
      <c r="QIG858" s="4"/>
      <c r="QIH858" s="4"/>
      <c r="QII858" s="4"/>
      <c r="QIJ858" s="4"/>
      <c r="QIK858" s="4"/>
      <c r="QIL858" s="4"/>
      <c r="QIM858" s="4"/>
      <c r="QIN858" s="4"/>
      <c r="QIO858" s="4"/>
      <c r="QIP858" s="4"/>
      <c r="QIQ858" s="4"/>
      <c r="QIR858" s="4"/>
      <c r="QIS858" s="4"/>
      <c r="QIT858" s="4"/>
      <c r="QIU858" s="4"/>
      <c r="QIV858" s="4"/>
      <c r="QIW858" s="4"/>
      <c r="QIX858" s="4"/>
      <c r="QIY858" s="4"/>
      <c r="QIZ858" s="4"/>
      <c r="QJA858" s="4"/>
      <c r="QJB858" s="4"/>
      <c r="QJC858" s="4"/>
      <c r="QJD858" s="4"/>
      <c r="QJE858" s="4"/>
      <c r="QJF858" s="4"/>
      <c r="QJG858" s="4"/>
      <c r="QJH858" s="4"/>
      <c r="QJI858" s="4"/>
      <c r="QJJ858" s="4"/>
      <c r="QJK858" s="4"/>
      <c r="QJL858" s="4"/>
      <c r="QJM858" s="4"/>
      <c r="QJN858" s="4"/>
      <c r="QJO858" s="4"/>
      <c r="QJP858" s="4"/>
      <c r="QJQ858" s="4"/>
      <c r="QJR858" s="4"/>
      <c r="QJS858" s="4"/>
      <c r="QJT858" s="4"/>
      <c r="QJU858" s="4"/>
      <c r="QJV858" s="4"/>
      <c r="QJW858" s="4"/>
      <c r="QJX858" s="4"/>
      <c r="QJY858" s="4"/>
      <c r="QJZ858" s="4"/>
      <c r="QKA858" s="4"/>
      <c r="QKB858" s="4"/>
      <c r="QKC858" s="4"/>
      <c r="QKD858" s="4"/>
      <c r="QKE858" s="4"/>
      <c r="QKF858" s="4"/>
      <c r="QKG858" s="4"/>
      <c r="QKH858" s="4"/>
      <c r="QKI858" s="4"/>
      <c r="QKJ858" s="4"/>
      <c r="QKK858" s="4"/>
      <c r="QKL858" s="4"/>
      <c r="QKM858" s="4"/>
      <c r="QKN858" s="4"/>
      <c r="QKO858" s="4"/>
      <c r="QKP858" s="4"/>
      <c r="QKQ858" s="4"/>
      <c r="QKR858" s="4"/>
      <c r="QKS858" s="4"/>
      <c r="QKT858" s="4"/>
      <c r="QKU858" s="4"/>
      <c r="QKV858" s="4"/>
      <c r="QKW858" s="4"/>
      <c r="QKX858" s="4"/>
      <c r="QKY858" s="4"/>
      <c r="QKZ858" s="4"/>
      <c r="QLA858" s="4"/>
      <c r="QLB858" s="4"/>
      <c r="QLC858" s="4"/>
      <c r="QLD858" s="4"/>
      <c r="QLE858" s="4"/>
      <c r="QLF858" s="4"/>
      <c r="QLG858" s="4"/>
      <c r="QLH858" s="4"/>
      <c r="QLI858" s="4"/>
      <c r="QLJ858" s="4"/>
      <c r="QLK858" s="4"/>
      <c r="QLL858" s="4"/>
      <c r="QLM858" s="4"/>
      <c r="QLN858" s="4"/>
      <c r="QLO858" s="4"/>
      <c r="QLP858" s="4"/>
      <c r="QLQ858" s="4"/>
      <c r="QLR858" s="4"/>
      <c r="QLS858" s="4"/>
      <c r="QLT858" s="4"/>
      <c r="QLU858" s="4"/>
      <c r="QLV858" s="4"/>
      <c r="QLW858" s="4"/>
      <c r="QLX858" s="4"/>
      <c r="QLY858" s="4"/>
      <c r="QLZ858" s="4"/>
      <c r="QMA858" s="4"/>
      <c r="QMB858" s="4"/>
      <c r="QMC858" s="4"/>
      <c r="QMD858" s="4"/>
      <c r="QME858" s="4"/>
      <c r="QMF858" s="4"/>
      <c r="QMG858" s="4"/>
      <c r="QMH858" s="4"/>
      <c r="QMI858" s="4"/>
      <c r="QMJ858" s="4"/>
      <c r="QMK858" s="4"/>
      <c r="QML858" s="4"/>
      <c r="QMM858" s="4"/>
      <c r="QMN858" s="4"/>
      <c r="QMO858" s="4"/>
      <c r="QMP858" s="4"/>
      <c r="QMQ858" s="4"/>
      <c r="QMR858" s="4"/>
      <c r="QMS858" s="4"/>
      <c r="QMT858" s="4"/>
      <c r="QMU858" s="4"/>
      <c r="QMV858" s="4"/>
      <c r="QMW858" s="4"/>
      <c r="QMX858" s="4"/>
      <c r="QMY858" s="4"/>
      <c r="QMZ858" s="4"/>
      <c r="QNA858" s="4"/>
      <c r="QNB858" s="4"/>
      <c r="QNC858" s="4"/>
      <c r="QND858" s="4"/>
      <c r="QNE858" s="4"/>
      <c r="QNF858" s="4"/>
      <c r="QNG858" s="4"/>
      <c r="QNH858" s="4"/>
      <c r="QNI858" s="4"/>
      <c r="QNJ858" s="4"/>
      <c r="QNK858" s="4"/>
      <c r="QNL858" s="4"/>
      <c r="QNM858" s="4"/>
      <c r="QNN858" s="4"/>
      <c r="QNO858" s="4"/>
      <c r="QNP858" s="4"/>
      <c r="QNQ858" s="4"/>
      <c r="QNR858" s="4"/>
      <c r="QNS858" s="4"/>
      <c r="QNT858" s="4"/>
      <c r="QNU858" s="4"/>
      <c r="QNV858" s="4"/>
      <c r="QNW858" s="4"/>
      <c r="QNX858" s="4"/>
      <c r="QNY858" s="4"/>
      <c r="QNZ858" s="4"/>
      <c r="QOA858" s="4"/>
      <c r="QOB858" s="4"/>
      <c r="QOC858" s="4"/>
      <c r="QOD858" s="4"/>
      <c r="QOE858" s="4"/>
      <c r="QOF858" s="4"/>
      <c r="QOG858" s="4"/>
      <c r="QOH858" s="4"/>
      <c r="QOI858" s="4"/>
      <c r="QOJ858" s="4"/>
      <c r="QOK858" s="4"/>
      <c r="QOL858" s="4"/>
      <c r="QOM858" s="4"/>
      <c r="QON858" s="4"/>
      <c r="QOO858" s="4"/>
      <c r="QOP858" s="4"/>
      <c r="QOQ858" s="4"/>
      <c r="QOR858" s="4"/>
      <c r="QOS858" s="4"/>
      <c r="QOT858" s="4"/>
      <c r="QOU858" s="4"/>
      <c r="QOV858" s="4"/>
      <c r="QOW858" s="4"/>
      <c r="QOX858" s="4"/>
      <c r="QOY858" s="4"/>
      <c r="QOZ858" s="4"/>
      <c r="QPA858" s="4"/>
      <c r="QPB858" s="4"/>
      <c r="QPC858" s="4"/>
      <c r="QPD858" s="4"/>
      <c r="QPE858" s="4"/>
      <c r="QPF858" s="4"/>
      <c r="QPG858" s="4"/>
      <c r="QPH858" s="4"/>
      <c r="QPI858" s="4"/>
      <c r="QPJ858" s="4"/>
      <c r="QPK858" s="4"/>
      <c r="QPL858" s="4"/>
      <c r="QPM858" s="4"/>
      <c r="QPN858" s="4"/>
      <c r="QPO858" s="4"/>
      <c r="QPP858" s="4"/>
      <c r="QPQ858" s="4"/>
      <c r="QPR858" s="4"/>
      <c r="QPS858" s="4"/>
      <c r="QPT858" s="4"/>
      <c r="QPU858" s="4"/>
      <c r="QPV858" s="4"/>
      <c r="QPW858" s="4"/>
      <c r="QPX858" s="4"/>
      <c r="QPY858" s="4"/>
      <c r="QPZ858" s="4"/>
      <c r="QQA858" s="4"/>
      <c r="QQB858" s="4"/>
      <c r="QQC858" s="4"/>
      <c r="QQD858" s="4"/>
      <c r="QQE858" s="4"/>
      <c r="QQF858" s="4"/>
      <c r="QQG858" s="4"/>
      <c r="QQH858" s="4"/>
      <c r="QQI858" s="4"/>
      <c r="QQJ858" s="4"/>
      <c r="QQK858" s="4"/>
      <c r="QQL858" s="4"/>
      <c r="QQM858" s="4"/>
      <c r="QQN858" s="4"/>
      <c r="QQO858" s="4"/>
      <c r="QQP858" s="4"/>
      <c r="QQQ858" s="4"/>
      <c r="QQR858" s="4"/>
      <c r="QQS858" s="4"/>
      <c r="QQT858" s="4"/>
      <c r="QQU858" s="4"/>
      <c r="QQV858" s="4"/>
      <c r="QQW858" s="4"/>
      <c r="QQX858" s="4"/>
      <c r="QQY858" s="4"/>
      <c r="QQZ858" s="4"/>
      <c r="QRA858" s="4"/>
      <c r="QRB858" s="4"/>
      <c r="QRC858" s="4"/>
      <c r="QRD858" s="4"/>
      <c r="QRE858" s="4"/>
      <c r="QRF858" s="4"/>
      <c r="QRG858" s="4"/>
      <c r="QRH858" s="4"/>
      <c r="QRI858" s="4"/>
      <c r="QRJ858" s="4"/>
      <c r="QRK858" s="4"/>
      <c r="QRL858" s="4"/>
      <c r="QRM858" s="4"/>
      <c r="QRN858" s="4"/>
      <c r="QRO858" s="4"/>
      <c r="QRP858" s="4"/>
      <c r="QRQ858" s="4"/>
      <c r="QRR858" s="4"/>
      <c r="QRS858" s="4"/>
      <c r="QRT858" s="4"/>
      <c r="QRU858" s="4"/>
      <c r="QRV858" s="4"/>
      <c r="QRW858" s="4"/>
      <c r="QRX858" s="4"/>
      <c r="QRY858" s="4"/>
      <c r="QRZ858" s="4"/>
      <c r="QSA858" s="4"/>
      <c r="QSB858" s="4"/>
      <c r="QSC858" s="4"/>
      <c r="QSD858" s="4"/>
      <c r="QSE858" s="4"/>
      <c r="QSF858" s="4"/>
      <c r="QSG858" s="4"/>
      <c r="QSH858" s="4"/>
      <c r="QSI858" s="4"/>
      <c r="QSJ858" s="4"/>
      <c r="QSK858" s="4"/>
      <c r="QSL858" s="4"/>
      <c r="QSM858" s="4"/>
      <c r="QSN858" s="4"/>
      <c r="QSO858" s="4"/>
      <c r="QSP858" s="4"/>
      <c r="QSQ858" s="4"/>
      <c r="QSR858" s="4"/>
      <c r="QSS858" s="4"/>
      <c r="QST858" s="4"/>
      <c r="QSU858" s="4"/>
      <c r="QSV858" s="4"/>
      <c r="QSW858" s="4"/>
      <c r="QSX858" s="4"/>
      <c r="QSY858" s="4"/>
      <c r="QSZ858" s="4"/>
      <c r="QTA858" s="4"/>
      <c r="QTB858" s="4"/>
      <c r="QTC858" s="4"/>
      <c r="QTD858" s="4"/>
      <c r="QTE858" s="4"/>
      <c r="QTF858" s="4"/>
      <c r="QTG858" s="4"/>
      <c r="QTH858" s="4"/>
      <c r="QTI858" s="4"/>
      <c r="QTJ858" s="4"/>
      <c r="QTK858" s="4"/>
      <c r="QTL858" s="4"/>
      <c r="QTM858" s="4"/>
      <c r="QTN858" s="4"/>
      <c r="QTO858" s="4"/>
      <c r="QTP858" s="4"/>
      <c r="QTQ858" s="4"/>
      <c r="QTR858" s="4"/>
      <c r="QTS858" s="4"/>
      <c r="QTT858" s="4"/>
      <c r="QTU858" s="4"/>
      <c r="QTV858" s="4"/>
      <c r="QTW858" s="4"/>
      <c r="QTX858" s="4"/>
      <c r="QTY858" s="4"/>
      <c r="QTZ858" s="4"/>
      <c r="QUA858" s="4"/>
      <c r="QUB858" s="4"/>
      <c r="QUC858" s="4"/>
      <c r="QUD858" s="4"/>
      <c r="QUE858" s="4"/>
      <c r="QUF858" s="4"/>
      <c r="QUG858" s="4"/>
      <c r="QUH858" s="4"/>
      <c r="QUI858" s="4"/>
      <c r="QUJ858" s="4"/>
      <c r="QUK858" s="4"/>
      <c r="QUL858" s="4"/>
      <c r="QUM858" s="4"/>
      <c r="QUN858" s="4"/>
      <c r="QUO858" s="4"/>
      <c r="QUP858" s="4"/>
      <c r="QUQ858" s="4"/>
      <c r="QUR858" s="4"/>
      <c r="QUS858" s="4"/>
      <c r="QUT858" s="4"/>
      <c r="QUU858" s="4"/>
      <c r="QUV858" s="4"/>
      <c r="QUW858" s="4"/>
      <c r="QUX858" s="4"/>
      <c r="QUY858" s="4"/>
      <c r="QUZ858" s="4"/>
      <c r="QVA858" s="4"/>
      <c r="QVB858" s="4"/>
      <c r="QVC858" s="4"/>
      <c r="QVD858" s="4"/>
      <c r="QVE858" s="4"/>
      <c r="QVF858" s="4"/>
      <c r="QVG858" s="4"/>
      <c r="QVH858" s="4"/>
      <c r="QVI858" s="4"/>
      <c r="QVJ858" s="4"/>
      <c r="QVK858" s="4"/>
      <c r="QVL858" s="4"/>
      <c r="QVM858" s="4"/>
      <c r="QVN858" s="4"/>
      <c r="QVO858" s="4"/>
      <c r="QVP858" s="4"/>
      <c r="QVQ858" s="4"/>
      <c r="QVR858" s="4"/>
      <c r="QVS858" s="4"/>
      <c r="QVT858" s="4"/>
      <c r="QVU858" s="4"/>
      <c r="QVV858" s="4"/>
      <c r="QVW858" s="4"/>
      <c r="QVX858" s="4"/>
      <c r="QVY858" s="4"/>
      <c r="QVZ858" s="4"/>
      <c r="QWA858" s="4"/>
      <c r="QWB858" s="4"/>
      <c r="QWC858" s="4"/>
      <c r="QWD858" s="4"/>
      <c r="QWE858" s="4"/>
      <c r="QWF858" s="4"/>
      <c r="QWG858" s="4"/>
      <c r="QWH858" s="4"/>
      <c r="QWI858" s="4"/>
      <c r="QWJ858" s="4"/>
      <c r="QWK858" s="4"/>
      <c r="QWL858" s="4"/>
      <c r="QWM858" s="4"/>
      <c r="QWN858" s="4"/>
      <c r="QWO858" s="4"/>
      <c r="QWP858" s="4"/>
      <c r="QWQ858" s="4"/>
      <c r="QWR858" s="4"/>
      <c r="QWS858" s="4"/>
      <c r="QWT858" s="4"/>
      <c r="QWU858" s="4"/>
      <c r="QWV858" s="4"/>
      <c r="QWW858" s="4"/>
      <c r="QWX858" s="4"/>
      <c r="QWY858" s="4"/>
      <c r="QWZ858" s="4"/>
      <c r="QXA858" s="4"/>
      <c r="QXB858" s="4"/>
      <c r="QXC858" s="4"/>
      <c r="QXD858" s="4"/>
      <c r="QXE858" s="4"/>
      <c r="QXF858" s="4"/>
      <c r="QXG858" s="4"/>
      <c r="QXH858" s="4"/>
      <c r="QXI858" s="4"/>
      <c r="QXJ858" s="4"/>
      <c r="QXK858" s="4"/>
      <c r="QXL858" s="4"/>
      <c r="QXM858" s="4"/>
      <c r="QXN858" s="4"/>
      <c r="QXO858" s="4"/>
      <c r="QXP858" s="4"/>
      <c r="QXQ858" s="4"/>
      <c r="QXR858" s="4"/>
      <c r="QXS858" s="4"/>
      <c r="QXT858" s="4"/>
      <c r="QXU858" s="4"/>
      <c r="QXV858" s="4"/>
      <c r="QXW858" s="4"/>
      <c r="QXX858" s="4"/>
      <c r="QXY858" s="4"/>
      <c r="QXZ858" s="4"/>
      <c r="QYA858" s="4"/>
      <c r="QYB858" s="4"/>
      <c r="QYC858" s="4"/>
      <c r="QYD858" s="4"/>
      <c r="QYE858" s="4"/>
      <c r="QYF858" s="4"/>
      <c r="QYG858" s="4"/>
      <c r="QYH858" s="4"/>
      <c r="QYI858" s="4"/>
      <c r="QYJ858" s="4"/>
      <c r="QYK858" s="4"/>
      <c r="QYL858" s="4"/>
      <c r="QYM858" s="4"/>
      <c r="QYN858" s="4"/>
      <c r="QYO858" s="4"/>
      <c r="QYP858" s="4"/>
      <c r="QYQ858" s="4"/>
      <c r="QYR858" s="4"/>
      <c r="QYS858" s="4"/>
      <c r="QYT858" s="4"/>
      <c r="QYU858" s="4"/>
      <c r="QYV858" s="4"/>
      <c r="QYW858" s="4"/>
      <c r="QYX858" s="4"/>
      <c r="QYY858" s="4"/>
      <c r="QYZ858" s="4"/>
      <c r="QZA858" s="4"/>
      <c r="QZB858" s="4"/>
      <c r="QZC858" s="4"/>
      <c r="QZD858" s="4"/>
      <c r="QZE858" s="4"/>
      <c r="QZF858" s="4"/>
      <c r="QZG858" s="4"/>
      <c r="QZH858" s="4"/>
      <c r="QZI858" s="4"/>
      <c r="QZJ858" s="4"/>
      <c r="QZK858" s="4"/>
      <c r="QZL858" s="4"/>
      <c r="QZM858" s="4"/>
      <c r="QZN858" s="4"/>
      <c r="QZO858" s="4"/>
      <c r="QZP858" s="4"/>
      <c r="QZQ858" s="4"/>
      <c r="QZR858" s="4"/>
      <c r="QZS858" s="4"/>
      <c r="QZT858" s="4"/>
      <c r="QZU858" s="4"/>
      <c r="QZV858" s="4"/>
      <c r="QZW858" s="4"/>
      <c r="QZX858" s="4"/>
      <c r="QZY858" s="4"/>
      <c r="QZZ858" s="4"/>
      <c r="RAA858" s="4"/>
      <c r="RAB858" s="4"/>
      <c r="RAC858" s="4"/>
      <c r="RAD858" s="4"/>
      <c r="RAE858" s="4"/>
      <c r="RAF858" s="4"/>
      <c r="RAG858" s="4"/>
      <c r="RAH858" s="4"/>
      <c r="RAI858" s="4"/>
      <c r="RAJ858" s="4"/>
      <c r="RAK858" s="4"/>
      <c r="RAL858" s="4"/>
      <c r="RAM858" s="4"/>
      <c r="RAN858" s="4"/>
      <c r="RAO858" s="4"/>
      <c r="RAP858" s="4"/>
      <c r="RAQ858" s="4"/>
      <c r="RAR858" s="4"/>
      <c r="RAS858" s="4"/>
      <c r="RAT858" s="4"/>
      <c r="RAU858" s="4"/>
      <c r="RAV858" s="4"/>
      <c r="RAW858" s="4"/>
      <c r="RAX858" s="4"/>
      <c r="RAY858" s="4"/>
      <c r="RAZ858" s="4"/>
      <c r="RBA858" s="4"/>
      <c r="RBB858" s="4"/>
      <c r="RBC858" s="4"/>
      <c r="RBD858" s="4"/>
      <c r="RBE858" s="4"/>
      <c r="RBF858" s="4"/>
      <c r="RBG858" s="4"/>
      <c r="RBH858" s="4"/>
      <c r="RBI858" s="4"/>
      <c r="RBJ858" s="4"/>
      <c r="RBK858" s="4"/>
      <c r="RBL858" s="4"/>
      <c r="RBM858" s="4"/>
      <c r="RBN858" s="4"/>
      <c r="RBO858" s="4"/>
      <c r="RBP858" s="4"/>
      <c r="RBQ858" s="4"/>
      <c r="RBR858" s="4"/>
      <c r="RBS858" s="4"/>
      <c r="RBT858" s="4"/>
      <c r="RBU858" s="4"/>
      <c r="RBV858" s="4"/>
      <c r="RBW858" s="4"/>
      <c r="RBX858" s="4"/>
      <c r="RBY858" s="4"/>
      <c r="RBZ858" s="4"/>
      <c r="RCA858" s="4"/>
      <c r="RCB858" s="4"/>
      <c r="RCC858" s="4"/>
      <c r="RCD858" s="4"/>
      <c r="RCE858" s="4"/>
      <c r="RCF858" s="4"/>
      <c r="RCG858" s="4"/>
      <c r="RCH858" s="4"/>
      <c r="RCI858" s="4"/>
      <c r="RCJ858" s="4"/>
      <c r="RCK858" s="4"/>
      <c r="RCL858" s="4"/>
      <c r="RCM858" s="4"/>
      <c r="RCN858" s="4"/>
      <c r="RCO858" s="4"/>
      <c r="RCP858" s="4"/>
      <c r="RCQ858" s="4"/>
      <c r="RCR858" s="4"/>
      <c r="RCS858" s="4"/>
      <c r="RCT858" s="4"/>
      <c r="RCU858" s="4"/>
      <c r="RCV858" s="4"/>
      <c r="RCW858" s="4"/>
      <c r="RCX858" s="4"/>
      <c r="RCY858" s="4"/>
      <c r="RCZ858" s="4"/>
      <c r="RDA858" s="4"/>
      <c r="RDB858" s="4"/>
      <c r="RDC858" s="4"/>
      <c r="RDD858" s="4"/>
      <c r="RDE858" s="4"/>
      <c r="RDF858" s="4"/>
      <c r="RDG858" s="4"/>
      <c r="RDH858" s="4"/>
      <c r="RDI858" s="4"/>
      <c r="RDJ858" s="4"/>
      <c r="RDK858" s="4"/>
      <c r="RDL858" s="4"/>
      <c r="RDM858" s="4"/>
      <c r="RDN858" s="4"/>
      <c r="RDO858" s="4"/>
      <c r="RDP858" s="4"/>
      <c r="RDQ858" s="4"/>
      <c r="RDR858" s="4"/>
      <c r="RDS858" s="4"/>
      <c r="RDT858" s="4"/>
      <c r="RDU858" s="4"/>
      <c r="RDV858" s="4"/>
      <c r="RDW858" s="4"/>
      <c r="RDX858" s="4"/>
      <c r="RDY858" s="4"/>
      <c r="RDZ858" s="4"/>
      <c r="REA858" s="4"/>
      <c r="REB858" s="4"/>
      <c r="REC858" s="4"/>
      <c r="RED858" s="4"/>
      <c r="REE858" s="4"/>
      <c r="REF858" s="4"/>
      <c r="REG858" s="4"/>
      <c r="REH858" s="4"/>
      <c r="REI858" s="4"/>
      <c r="REJ858" s="4"/>
      <c r="REK858" s="4"/>
      <c r="REL858" s="4"/>
      <c r="REM858" s="4"/>
      <c r="REN858" s="4"/>
      <c r="REO858" s="4"/>
      <c r="REP858" s="4"/>
      <c r="REQ858" s="4"/>
      <c r="RER858" s="4"/>
      <c r="RES858" s="4"/>
      <c r="RET858" s="4"/>
      <c r="REU858" s="4"/>
      <c r="REV858" s="4"/>
      <c r="REW858" s="4"/>
      <c r="REX858" s="4"/>
      <c r="REY858" s="4"/>
      <c r="REZ858" s="4"/>
      <c r="RFA858" s="4"/>
      <c r="RFB858" s="4"/>
      <c r="RFC858" s="4"/>
      <c r="RFD858" s="4"/>
      <c r="RFE858" s="4"/>
      <c r="RFF858" s="4"/>
      <c r="RFG858" s="4"/>
      <c r="RFH858" s="4"/>
      <c r="RFI858" s="4"/>
      <c r="RFJ858" s="4"/>
      <c r="RFK858" s="4"/>
      <c r="RFL858" s="4"/>
      <c r="RFM858" s="4"/>
      <c r="RFN858" s="4"/>
      <c r="RFO858" s="4"/>
      <c r="RFP858" s="4"/>
      <c r="RFQ858" s="4"/>
      <c r="RFR858" s="4"/>
      <c r="RFS858" s="4"/>
      <c r="RFT858" s="4"/>
      <c r="RFU858" s="4"/>
      <c r="RFV858" s="4"/>
      <c r="RFW858" s="4"/>
      <c r="RFX858" s="4"/>
      <c r="RFY858" s="4"/>
      <c r="RFZ858" s="4"/>
      <c r="RGA858" s="4"/>
      <c r="RGB858" s="4"/>
      <c r="RGC858" s="4"/>
      <c r="RGD858" s="4"/>
      <c r="RGE858" s="4"/>
      <c r="RGF858" s="4"/>
      <c r="RGG858" s="4"/>
      <c r="RGH858" s="4"/>
      <c r="RGI858" s="4"/>
      <c r="RGJ858" s="4"/>
      <c r="RGK858" s="4"/>
      <c r="RGL858" s="4"/>
      <c r="RGM858" s="4"/>
      <c r="RGN858" s="4"/>
      <c r="RGO858" s="4"/>
      <c r="RGP858" s="4"/>
      <c r="RGQ858" s="4"/>
      <c r="RGR858" s="4"/>
      <c r="RGS858" s="4"/>
      <c r="RGT858" s="4"/>
      <c r="RGU858" s="4"/>
      <c r="RGV858" s="4"/>
      <c r="RGW858" s="4"/>
      <c r="RGX858" s="4"/>
      <c r="RGY858" s="4"/>
      <c r="RGZ858" s="4"/>
      <c r="RHA858" s="4"/>
      <c r="RHB858" s="4"/>
      <c r="RHC858" s="4"/>
      <c r="RHD858" s="4"/>
      <c r="RHE858" s="4"/>
      <c r="RHF858" s="4"/>
      <c r="RHG858" s="4"/>
      <c r="RHH858" s="4"/>
      <c r="RHI858" s="4"/>
      <c r="RHJ858" s="4"/>
      <c r="RHK858" s="4"/>
      <c r="RHL858" s="4"/>
      <c r="RHM858" s="4"/>
      <c r="RHN858" s="4"/>
      <c r="RHO858" s="4"/>
      <c r="RHP858" s="4"/>
      <c r="RHQ858" s="4"/>
      <c r="RHR858" s="4"/>
      <c r="RHS858" s="4"/>
      <c r="RHT858" s="4"/>
      <c r="RHU858" s="4"/>
      <c r="RHV858" s="4"/>
      <c r="RHW858" s="4"/>
      <c r="RHX858" s="4"/>
      <c r="RHY858" s="4"/>
      <c r="RHZ858" s="4"/>
      <c r="RIA858" s="4"/>
      <c r="RIB858" s="4"/>
      <c r="RIC858" s="4"/>
      <c r="RID858" s="4"/>
      <c r="RIE858" s="4"/>
      <c r="RIF858" s="4"/>
      <c r="RIG858" s="4"/>
      <c r="RIH858" s="4"/>
      <c r="RII858" s="4"/>
      <c r="RIJ858" s="4"/>
      <c r="RIK858" s="4"/>
      <c r="RIL858" s="4"/>
      <c r="RIM858" s="4"/>
      <c r="RIN858" s="4"/>
      <c r="RIO858" s="4"/>
      <c r="RIP858" s="4"/>
      <c r="RIQ858" s="4"/>
      <c r="RIR858" s="4"/>
      <c r="RIS858" s="4"/>
      <c r="RIT858" s="4"/>
      <c r="RIU858" s="4"/>
      <c r="RIV858" s="4"/>
      <c r="RIW858" s="4"/>
      <c r="RIX858" s="4"/>
      <c r="RIY858" s="4"/>
      <c r="RIZ858" s="4"/>
      <c r="RJA858" s="4"/>
      <c r="RJB858" s="4"/>
      <c r="RJC858" s="4"/>
      <c r="RJD858" s="4"/>
      <c r="RJE858" s="4"/>
      <c r="RJF858" s="4"/>
      <c r="RJG858" s="4"/>
      <c r="RJH858" s="4"/>
      <c r="RJI858" s="4"/>
      <c r="RJJ858" s="4"/>
      <c r="RJK858" s="4"/>
      <c r="RJL858" s="4"/>
      <c r="RJM858" s="4"/>
      <c r="RJN858" s="4"/>
      <c r="RJO858" s="4"/>
      <c r="RJP858" s="4"/>
      <c r="RJQ858" s="4"/>
      <c r="RJR858" s="4"/>
      <c r="RJS858" s="4"/>
      <c r="RJT858" s="4"/>
      <c r="RJU858" s="4"/>
      <c r="RJV858" s="4"/>
      <c r="RJW858" s="4"/>
      <c r="RJX858" s="4"/>
      <c r="RJY858" s="4"/>
      <c r="RJZ858" s="4"/>
      <c r="RKA858" s="4"/>
      <c r="RKB858" s="4"/>
      <c r="RKC858" s="4"/>
      <c r="RKD858" s="4"/>
      <c r="RKE858" s="4"/>
      <c r="RKF858" s="4"/>
      <c r="RKG858" s="4"/>
      <c r="RKH858" s="4"/>
      <c r="RKI858" s="4"/>
      <c r="RKJ858" s="4"/>
      <c r="RKK858" s="4"/>
      <c r="RKL858" s="4"/>
      <c r="RKM858" s="4"/>
      <c r="RKN858" s="4"/>
      <c r="RKO858" s="4"/>
      <c r="RKP858" s="4"/>
      <c r="RKQ858" s="4"/>
      <c r="RKR858" s="4"/>
      <c r="RKS858" s="4"/>
      <c r="RKT858" s="4"/>
      <c r="RKU858" s="4"/>
      <c r="RKV858" s="4"/>
      <c r="RKW858" s="4"/>
      <c r="RKX858" s="4"/>
      <c r="RKY858" s="4"/>
      <c r="RKZ858" s="4"/>
      <c r="RLA858" s="4"/>
      <c r="RLB858" s="4"/>
      <c r="RLC858" s="4"/>
      <c r="RLD858" s="4"/>
      <c r="RLE858" s="4"/>
      <c r="RLF858" s="4"/>
      <c r="RLG858" s="4"/>
      <c r="RLH858" s="4"/>
      <c r="RLI858" s="4"/>
      <c r="RLJ858" s="4"/>
      <c r="RLK858" s="4"/>
      <c r="RLL858" s="4"/>
      <c r="RLM858" s="4"/>
      <c r="RLN858" s="4"/>
      <c r="RLO858" s="4"/>
      <c r="RLP858" s="4"/>
      <c r="RLQ858" s="4"/>
      <c r="RLR858" s="4"/>
      <c r="RLS858" s="4"/>
      <c r="RLT858" s="4"/>
      <c r="RLU858" s="4"/>
      <c r="RLV858" s="4"/>
      <c r="RLW858" s="4"/>
      <c r="RLX858" s="4"/>
      <c r="RLY858" s="4"/>
      <c r="RLZ858" s="4"/>
      <c r="RMA858" s="4"/>
      <c r="RMB858" s="4"/>
      <c r="RMC858" s="4"/>
      <c r="RMD858" s="4"/>
      <c r="RME858" s="4"/>
      <c r="RMF858" s="4"/>
      <c r="RMG858" s="4"/>
      <c r="RMH858" s="4"/>
      <c r="RMI858" s="4"/>
      <c r="RMJ858" s="4"/>
      <c r="RMK858" s="4"/>
      <c r="RML858" s="4"/>
      <c r="RMM858" s="4"/>
      <c r="RMN858" s="4"/>
      <c r="RMO858" s="4"/>
      <c r="RMP858" s="4"/>
      <c r="RMQ858" s="4"/>
      <c r="RMR858" s="4"/>
      <c r="RMS858" s="4"/>
      <c r="RMT858" s="4"/>
      <c r="RMU858" s="4"/>
      <c r="RMV858" s="4"/>
      <c r="RMW858" s="4"/>
      <c r="RMX858" s="4"/>
      <c r="RMY858" s="4"/>
      <c r="RMZ858" s="4"/>
      <c r="RNA858" s="4"/>
      <c r="RNB858" s="4"/>
      <c r="RNC858" s="4"/>
      <c r="RND858" s="4"/>
      <c r="RNE858" s="4"/>
      <c r="RNF858" s="4"/>
      <c r="RNG858" s="4"/>
      <c r="RNH858" s="4"/>
      <c r="RNI858" s="4"/>
      <c r="RNJ858" s="4"/>
      <c r="RNK858" s="4"/>
      <c r="RNL858" s="4"/>
      <c r="RNM858" s="4"/>
      <c r="RNN858" s="4"/>
      <c r="RNO858" s="4"/>
      <c r="RNP858" s="4"/>
      <c r="RNQ858" s="4"/>
      <c r="RNR858" s="4"/>
      <c r="RNS858" s="4"/>
      <c r="RNT858" s="4"/>
      <c r="RNU858" s="4"/>
      <c r="RNV858" s="4"/>
      <c r="RNW858" s="4"/>
      <c r="RNX858" s="4"/>
      <c r="RNY858" s="4"/>
      <c r="RNZ858" s="4"/>
      <c r="ROA858" s="4"/>
      <c r="ROB858" s="4"/>
      <c r="ROC858" s="4"/>
      <c r="ROD858" s="4"/>
      <c r="ROE858" s="4"/>
      <c r="ROF858" s="4"/>
      <c r="ROG858" s="4"/>
      <c r="ROH858" s="4"/>
      <c r="ROI858" s="4"/>
      <c r="ROJ858" s="4"/>
      <c r="ROK858" s="4"/>
      <c r="ROL858" s="4"/>
      <c r="ROM858" s="4"/>
      <c r="RON858" s="4"/>
      <c r="ROO858" s="4"/>
      <c r="ROP858" s="4"/>
      <c r="ROQ858" s="4"/>
      <c r="ROR858" s="4"/>
      <c r="ROS858" s="4"/>
      <c r="ROT858" s="4"/>
      <c r="ROU858" s="4"/>
      <c r="ROV858" s="4"/>
      <c r="ROW858" s="4"/>
      <c r="ROX858" s="4"/>
      <c r="ROY858" s="4"/>
      <c r="ROZ858" s="4"/>
      <c r="RPA858" s="4"/>
      <c r="RPB858" s="4"/>
      <c r="RPC858" s="4"/>
      <c r="RPD858" s="4"/>
      <c r="RPE858" s="4"/>
      <c r="RPF858" s="4"/>
      <c r="RPG858" s="4"/>
      <c r="RPH858" s="4"/>
      <c r="RPI858" s="4"/>
      <c r="RPJ858" s="4"/>
      <c r="RPK858" s="4"/>
      <c r="RPL858" s="4"/>
      <c r="RPM858" s="4"/>
      <c r="RPN858" s="4"/>
      <c r="RPO858" s="4"/>
      <c r="RPP858" s="4"/>
      <c r="RPQ858" s="4"/>
      <c r="RPR858" s="4"/>
      <c r="RPS858" s="4"/>
      <c r="RPT858" s="4"/>
      <c r="RPU858" s="4"/>
      <c r="RPV858" s="4"/>
      <c r="RPW858" s="4"/>
      <c r="RPX858" s="4"/>
      <c r="RPY858" s="4"/>
      <c r="RPZ858" s="4"/>
      <c r="RQA858" s="4"/>
      <c r="RQB858" s="4"/>
      <c r="RQC858" s="4"/>
      <c r="RQD858" s="4"/>
      <c r="RQE858" s="4"/>
      <c r="RQF858" s="4"/>
      <c r="RQG858" s="4"/>
      <c r="RQH858" s="4"/>
      <c r="RQI858" s="4"/>
      <c r="RQJ858" s="4"/>
      <c r="RQK858" s="4"/>
      <c r="RQL858" s="4"/>
      <c r="RQM858" s="4"/>
      <c r="RQN858" s="4"/>
      <c r="RQO858" s="4"/>
      <c r="RQP858" s="4"/>
      <c r="RQQ858" s="4"/>
      <c r="RQR858" s="4"/>
      <c r="RQS858" s="4"/>
      <c r="RQT858" s="4"/>
      <c r="RQU858" s="4"/>
      <c r="RQV858" s="4"/>
      <c r="RQW858" s="4"/>
      <c r="RQX858" s="4"/>
      <c r="RQY858" s="4"/>
      <c r="RQZ858" s="4"/>
      <c r="RRA858" s="4"/>
      <c r="RRB858" s="4"/>
      <c r="RRC858" s="4"/>
      <c r="RRD858" s="4"/>
      <c r="RRE858" s="4"/>
      <c r="RRF858" s="4"/>
      <c r="RRG858" s="4"/>
      <c r="RRH858" s="4"/>
      <c r="RRI858" s="4"/>
      <c r="RRJ858" s="4"/>
      <c r="RRK858" s="4"/>
      <c r="RRL858" s="4"/>
      <c r="RRM858" s="4"/>
      <c r="RRN858" s="4"/>
      <c r="RRO858" s="4"/>
      <c r="RRP858" s="4"/>
      <c r="RRQ858" s="4"/>
      <c r="RRR858" s="4"/>
      <c r="RRS858" s="4"/>
      <c r="RRT858" s="4"/>
      <c r="RRU858" s="4"/>
      <c r="RRV858" s="4"/>
      <c r="RRW858" s="4"/>
      <c r="RRX858" s="4"/>
      <c r="RRY858" s="4"/>
      <c r="RRZ858" s="4"/>
      <c r="RSA858" s="4"/>
      <c r="RSB858" s="4"/>
      <c r="RSC858" s="4"/>
      <c r="RSD858" s="4"/>
      <c r="RSE858" s="4"/>
      <c r="RSF858" s="4"/>
      <c r="RSG858" s="4"/>
      <c r="RSH858" s="4"/>
      <c r="RSI858" s="4"/>
      <c r="RSJ858" s="4"/>
      <c r="RSK858" s="4"/>
      <c r="RSL858" s="4"/>
      <c r="RSM858" s="4"/>
      <c r="RSN858" s="4"/>
      <c r="RSO858" s="4"/>
      <c r="RSP858" s="4"/>
      <c r="RSQ858" s="4"/>
      <c r="RSR858" s="4"/>
      <c r="RSS858" s="4"/>
      <c r="RST858" s="4"/>
      <c r="RSU858" s="4"/>
      <c r="RSV858" s="4"/>
      <c r="RSW858" s="4"/>
      <c r="RSX858" s="4"/>
      <c r="RSY858" s="4"/>
      <c r="RSZ858" s="4"/>
      <c r="RTA858" s="4"/>
      <c r="RTB858" s="4"/>
      <c r="RTC858" s="4"/>
      <c r="RTD858" s="4"/>
      <c r="RTE858" s="4"/>
      <c r="RTF858" s="4"/>
      <c r="RTG858" s="4"/>
      <c r="RTH858" s="4"/>
      <c r="RTI858" s="4"/>
      <c r="RTJ858" s="4"/>
      <c r="RTK858" s="4"/>
      <c r="RTL858" s="4"/>
      <c r="RTM858" s="4"/>
      <c r="RTN858" s="4"/>
      <c r="RTO858" s="4"/>
      <c r="RTP858" s="4"/>
      <c r="RTQ858" s="4"/>
      <c r="RTR858" s="4"/>
      <c r="RTS858" s="4"/>
      <c r="RTT858" s="4"/>
      <c r="RTU858" s="4"/>
      <c r="RTV858" s="4"/>
      <c r="RTW858" s="4"/>
      <c r="RTX858" s="4"/>
      <c r="RTY858" s="4"/>
      <c r="RTZ858" s="4"/>
      <c r="RUA858" s="4"/>
      <c r="RUB858" s="4"/>
      <c r="RUC858" s="4"/>
      <c r="RUD858" s="4"/>
      <c r="RUE858" s="4"/>
      <c r="RUF858" s="4"/>
      <c r="RUG858" s="4"/>
      <c r="RUH858" s="4"/>
      <c r="RUI858" s="4"/>
      <c r="RUJ858" s="4"/>
      <c r="RUK858" s="4"/>
      <c r="RUL858" s="4"/>
      <c r="RUM858" s="4"/>
      <c r="RUN858" s="4"/>
      <c r="RUO858" s="4"/>
      <c r="RUP858" s="4"/>
      <c r="RUQ858" s="4"/>
      <c r="RUR858" s="4"/>
      <c r="RUS858" s="4"/>
      <c r="RUT858" s="4"/>
      <c r="RUU858" s="4"/>
      <c r="RUV858" s="4"/>
      <c r="RUW858" s="4"/>
      <c r="RUX858" s="4"/>
      <c r="RUY858" s="4"/>
      <c r="RUZ858" s="4"/>
      <c r="RVA858" s="4"/>
      <c r="RVB858" s="4"/>
      <c r="RVC858" s="4"/>
      <c r="RVD858" s="4"/>
      <c r="RVE858" s="4"/>
      <c r="RVF858" s="4"/>
      <c r="RVG858" s="4"/>
      <c r="RVH858" s="4"/>
      <c r="RVI858" s="4"/>
      <c r="RVJ858" s="4"/>
      <c r="RVK858" s="4"/>
      <c r="RVL858" s="4"/>
      <c r="RVM858" s="4"/>
      <c r="RVN858" s="4"/>
      <c r="RVO858" s="4"/>
      <c r="RVP858" s="4"/>
      <c r="RVQ858" s="4"/>
      <c r="RVR858" s="4"/>
      <c r="RVS858" s="4"/>
      <c r="RVT858" s="4"/>
      <c r="RVU858" s="4"/>
      <c r="RVV858" s="4"/>
      <c r="RVW858" s="4"/>
      <c r="RVX858" s="4"/>
      <c r="RVY858" s="4"/>
      <c r="RVZ858" s="4"/>
      <c r="RWA858" s="4"/>
      <c r="RWB858" s="4"/>
      <c r="RWC858" s="4"/>
      <c r="RWD858" s="4"/>
      <c r="RWE858" s="4"/>
      <c r="RWF858" s="4"/>
      <c r="RWG858" s="4"/>
      <c r="RWH858" s="4"/>
      <c r="RWI858" s="4"/>
      <c r="RWJ858" s="4"/>
      <c r="RWK858" s="4"/>
      <c r="RWL858" s="4"/>
      <c r="RWM858" s="4"/>
      <c r="RWN858" s="4"/>
      <c r="RWO858" s="4"/>
      <c r="RWP858" s="4"/>
      <c r="RWQ858" s="4"/>
      <c r="RWR858" s="4"/>
      <c r="RWS858" s="4"/>
      <c r="RWT858" s="4"/>
      <c r="RWU858" s="4"/>
      <c r="RWV858" s="4"/>
      <c r="RWW858" s="4"/>
      <c r="RWX858" s="4"/>
      <c r="RWY858" s="4"/>
      <c r="RWZ858" s="4"/>
      <c r="RXA858" s="4"/>
      <c r="RXB858" s="4"/>
      <c r="RXC858" s="4"/>
      <c r="RXD858" s="4"/>
      <c r="RXE858" s="4"/>
      <c r="RXF858" s="4"/>
      <c r="RXG858" s="4"/>
      <c r="RXH858" s="4"/>
      <c r="RXI858" s="4"/>
      <c r="RXJ858" s="4"/>
      <c r="RXK858" s="4"/>
      <c r="RXL858" s="4"/>
      <c r="RXM858" s="4"/>
      <c r="RXN858" s="4"/>
      <c r="RXO858" s="4"/>
      <c r="RXP858" s="4"/>
      <c r="RXQ858" s="4"/>
      <c r="RXR858" s="4"/>
      <c r="RXS858" s="4"/>
      <c r="RXT858" s="4"/>
      <c r="RXU858" s="4"/>
      <c r="RXV858" s="4"/>
      <c r="RXW858" s="4"/>
      <c r="RXX858" s="4"/>
      <c r="RXY858" s="4"/>
      <c r="RXZ858" s="4"/>
      <c r="RYA858" s="4"/>
      <c r="RYB858" s="4"/>
      <c r="RYC858" s="4"/>
      <c r="RYD858" s="4"/>
      <c r="RYE858" s="4"/>
      <c r="RYF858" s="4"/>
      <c r="RYG858" s="4"/>
      <c r="RYH858" s="4"/>
      <c r="RYI858" s="4"/>
      <c r="RYJ858" s="4"/>
      <c r="RYK858" s="4"/>
      <c r="RYL858" s="4"/>
      <c r="RYM858" s="4"/>
      <c r="RYN858" s="4"/>
      <c r="RYO858" s="4"/>
      <c r="RYP858" s="4"/>
      <c r="RYQ858" s="4"/>
      <c r="RYR858" s="4"/>
      <c r="RYS858" s="4"/>
      <c r="RYT858" s="4"/>
      <c r="RYU858" s="4"/>
      <c r="RYV858" s="4"/>
      <c r="RYW858" s="4"/>
      <c r="RYX858" s="4"/>
      <c r="RYY858" s="4"/>
      <c r="RYZ858" s="4"/>
      <c r="RZA858" s="4"/>
      <c r="RZB858" s="4"/>
      <c r="RZC858" s="4"/>
      <c r="RZD858" s="4"/>
      <c r="RZE858" s="4"/>
      <c r="RZF858" s="4"/>
      <c r="RZG858" s="4"/>
      <c r="RZH858" s="4"/>
      <c r="RZI858" s="4"/>
      <c r="RZJ858" s="4"/>
      <c r="RZK858" s="4"/>
      <c r="RZL858" s="4"/>
      <c r="RZM858" s="4"/>
      <c r="RZN858" s="4"/>
      <c r="RZO858" s="4"/>
      <c r="RZP858" s="4"/>
      <c r="RZQ858" s="4"/>
      <c r="RZR858" s="4"/>
      <c r="RZS858" s="4"/>
      <c r="RZT858" s="4"/>
      <c r="RZU858" s="4"/>
      <c r="RZV858" s="4"/>
      <c r="RZW858" s="4"/>
      <c r="RZX858" s="4"/>
      <c r="RZY858" s="4"/>
      <c r="RZZ858" s="4"/>
      <c r="SAA858" s="4"/>
      <c r="SAB858" s="4"/>
      <c r="SAC858" s="4"/>
      <c r="SAD858" s="4"/>
      <c r="SAE858" s="4"/>
      <c r="SAF858" s="4"/>
      <c r="SAG858" s="4"/>
      <c r="SAH858" s="4"/>
      <c r="SAI858" s="4"/>
      <c r="SAJ858" s="4"/>
      <c r="SAK858" s="4"/>
      <c r="SAL858" s="4"/>
      <c r="SAM858" s="4"/>
      <c r="SAN858" s="4"/>
      <c r="SAO858" s="4"/>
      <c r="SAP858" s="4"/>
      <c r="SAQ858" s="4"/>
      <c r="SAR858" s="4"/>
      <c r="SAS858" s="4"/>
      <c r="SAT858" s="4"/>
      <c r="SAU858" s="4"/>
      <c r="SAV858" s="4"/>
      <c r="SAW858" s="4"/>
      <c r="SAX858" s="4"/>
      <c r="SAY858" s="4"/>
      <c r="SAZ858" s="4"/>
      <c r="SBA858" s="4"/>
      <c r="SBB858" s="4"/>
      <c r="SBC858" s="4"/>
      <c r="SBD858" s="4"/>
      <c r="SBE858" s="4"/>
      <c r="SBF858" s="4"/>
      <c r="SBG858" s="4"/>
      <c r="SBH858" s="4"/>
      <c r="SBI858" s="4"/>
      <c r="SBJ858" s="4"/>
      <c r="SBK858" s="4"/>
      <c r="SBL858" s="4"/>
      <c r="SBM858" s="4"/>
      <c r="SBN858" s="4"/>
      <c r="SBO858" s="4"/>
      <c r="SBP858" s="4"/>
      <c r="SBQ858" s="4"/>
      <c r="SBR858" s="4"/>
      <c r="SBS858" s="4"/>
      <c r="SBT858" s="4"/>
      <c r="SBU858" s="4"/>
      <c r="SBV858" s="4"/>
      <c r="SBW858" s="4"/>
      <c r="SBX858" s="4"/>
      <c r="SBY858" s="4"/>
      <c r="SBZ858" s="4"/>
      <c r="SCA858" s="4"/>
      <c r="SCB858" s="4"/>
      <c r="SCC858" s="4"/>
      <c r="SCD858" s="4"/>
      <c r="SCE858" s="4"/>
      <c r="SCF858" s="4"/>
      <c r="SCG858" s="4"/>
      <c r="SCH858" s="4"/>
      <c r="SCI858" s="4"/>
      <c r="SCJ858" s="4"/>
      <c r="SCK858" s="4"/>
      <c r="SCL858" s="4"/>
      <c r="SCM858" s="4"/>
      <c r="SCN858" s="4"/>
      <c r="SCO858" s="4"/>
      <c r="SCP858" s="4"/>
      <c r="SCQ858" s="4"/>
      <c r="SCR858" s="4"/>
      <c r="SCS858" s="4"/>
      <c r="SCT858" s="4"/>
      <c r="SCU858" s="4"/>
      <c r="SCV858" s="4"/>
      <c r="SCW858" s="4"/>
      <c r="SCX858" s="4"/>
      <c r="SCY858" s="4"/>
      <c r="SCZ858" s="4"/>
      <c r="SDA858" s="4"/>
      <c r="SDB858" s="4"/>
      <c r="SDC858" s="4"/>
      <c r="SDD858" s="4"/>
      <c r="SDE858" s="4"/>
      <c r="SDF858" s="4"/>
      <c r="SDG858" s="4"/>
      <c r="SDH858" s="4"/>
      <c r="SDI858" s="4"/>
      <c r="SDJ858" s="4"/>
      <c r="SDK858" s="4"/>
      <c r="SDL858" s="4"/>
      <c r="SDM858" s="4"/>
      <c r="SDN858" s="4"/>
      <c r="SDO858" s="4"/>
      <c r="SDP858" s="4"/>
      <c r="SDQ858" s="4"/>
      <c r="SDR858" s="4"/>
      <c r="SDS858" s="4"/>
      <c r="SDT858" s="4"/>
      <c r="SDU858" s="4"/>
      <c r="SDV858" s="4"/>
      <c r="SDW858" s="4"/>
      <c r="SDX858" s="4"/>
      <c r="SDY858" s="4"/>
      <c r="SDZ858" s="4"/>
      <c r="SEA858" s="4"/>
      <c r="SEB858" s="4"/>
      <c r="SEC858" s="4"/>
      <c r="SED858" s="4"/>
      <c r="SEE858" s="4"/>
      <c r="SEF858" s="4"/>
      <c r="SEG858" s="4"/>
      <c r="SEH858" s="4"/>
      <c r="SEI858" s="4"/>
      <c r="SEJ858" s="4"/>
      <c r="SEK858" s="4"/>
      <c r="SEL858" s="4"/>
      <c r="SEM858" s="4"/>
      <c r="SEN858" s="4"/>
      <c r="SEO858" s="4"/>
      <c r="SEP858" s="4"/>
      <c r="SEQ858" s="4"/>
      <c r="SER858" s="4"/>
      <c r="SES858" s="4"/>
      <c r="SET858" s="4"/>
      <c r="SEU858" s="4"/>
      <c r="SEV858" s="4"/>
      <c r="SEW858" s="4"/>
      <c r="SEX858" s="4"/>
      <c r="SEY858" s="4"/>
      <c r="SEZ858" s="4"/>
      <c r="SFA858" s="4"/>
      <c r="SFB858" s="4"/>
      <c r="SFC858" s="4"/>
      <c r="SFD858" s="4"/>
      <c r="SFE858" s="4"/>
      <c r="SFF858" s="4"/>
      <c r="SFG858" s="4"/>
      <c r="SFH858" s="4"/>
      <c r="SFI858" s="4"/>
      <c r="SFJ858" s="4"/>
      <c r="SFK858" s="4"/>
      <c r="SFL858" s="4"/>
      <c r="SFM858" s="4"/>
      <c r="SFN858" s="4"/>
      <c r="SFO858" s="4"/>
      <c r="SFP858" s="4"/>
      <c r="SFQ858" s="4"/>
      <c r="SFR858" s="4"/>
      <c r="SFS858" s="4"/>
      <c r="SFT858" s="4"/>
      <c r="SFU858" s="4"/>
      <c r="SFV858" s="4"/>
      <c r="SFW858" s="4"/>
      <c r="SFX858" s="4"/>
      <c r="SFY858" s="4"/>
      <c r="SFZ858" s="4"/>
      <c r="SGA858" s="4"/>
      <c r="SGB858" s="4"/>
      <c r="SGC858" s="4"/>
      <c r="SGD858" s="4"/>
      <c r="SGE858" s="4"/>
      <c r="SGF858" s="4"/>
      <c r="SGG858" s="4"/>
      <c r="SGH858" s="4"/>
      <c r="SGI858" s="4"/>
      <c r="SGJ858" s="4"/>
      <c r="SGK858" s="4"/>
      <c r="SGL858" s="4"/>
      <c r="SGM858" s="4"/>
      <c r="SGN858" s="4"/>
      <c r="SGO858" s="4"/>
      <c r="SGP858" s="4"/>
      <c r="SGQ858" s="4"/>
      <c r="SGR858" s="4"/>
      <c r="SGS858" s="4"/>
      <c r="SGT858" s="4"/>
      <c r="SGU858" s="4"/>
      <c r="SGV858" s="4"/>
      <c r="SGW858" s="4"/>
      <c r="SGX858" s="4"/>
      <c r="SGY858" s="4"/>
      <c r="SGZ858" s="4"/>
      <c r="SHA858" s="4"/>
      <c r="SHB858" s="4"/>
      <c r="SHC858" s="4"/>
      <c r="SHD858" s="4"/>
      <c r="SHE858" s="4"/>
      <c r="SHF858" s="4"/>
      <c r="SHG858" s="4"/>
      <c r="SHH858" s="4"/>
      <c r="SHI858" s="4"/>
      <c r="SHJ858" s="4"/>
      <c r="SHK858" s="4"/>
      <c r="SHL858" s="4"/>
      <c r="SHM858" s="4"/>
      <c r="SHN858" s="4"/>
      <c r="SHO858" s="4"/>
      <c r="SHP858" s="4"/>
      <c r="SHQ858" s="4"/>
      <c r="SHR858" s="4"/>
      <c r="SHS858" s="4"/>
      <c r="SHT858" s="4"/>
      <c r="SHU858" s="4"/>
      <c r="SHV858" s="4"/>
      <c r="SHW858" s="4"/>
      <c r="SHX858" s="4"/>
      <c r="SHY858" s="4"/>
      <c r="SHZ858" s="4"/>
      <c r="SIA858" s="4"/>
      <c r="SIB858" s="4"/>
      <c r="SIC858" s="4"/>
      <c r="SID858" s="4"/>
      <c r="SIE858" s="4"/>
      <c r="SIF858" s="4"/>
      <c r="SIG858" s="4"/>
      <c r="SIH858" s="4"/>
      <c r="SII858" s="4"/>
      <c r="SIJ858" s="4"/>
      <c r="SIK858" s="4"/>
      <c r="SIL858" s="4"/>
      <c r="SIM858" s="4"/>
      <c r="SIN858" s="4"/>
      <c r="SIO858" s="4"/>
      <c r="SIP858" s="4"/>
      <c r="SIQ858" s="4"/>
      <c r="SIR858" s="4"/>
      <c r="SIS858" s="4"/>
      <c r="SIT858" s="4"/>
      <c r="SIU858" s="4"/>
      <c r="SIV858" s="4"/>
      <c r="SIW858" s="4"/>
      <c r="SIX858" s="4"/>
      <c r="SIY858" s="4"/>
      <c r="SIZ858" s="4"/>
      <c r="SJA858" s="4"/>
      <c r="SJB858" s="4"/>
      <c r="SJC858" s="4"/>
      <c r="SJD858" s="4"/>
      <c r="SJE858" s="4"/>
      <c r="SJF858" s="4"/>
      <c r="SJG858" s="4"/>
      <c r="SJH858" s="4"/>
      <c r="SJI858" s="4"/>
      <c r="SJJ858" s="4"/>
      <c r="SJK858" s="4"/>
      <c r="SJL858" s="4"/>
      <c r="SJM858" s="4"/>
      <c r="SJN858" s="4"/>
      <c r="SJO858" s="4"/>
      <c r="SJP858" s="4"/>
      <c r="SJQ858" s="4"/>
      <c r="SJR858" s="4"/>
      <c r="SJS858" s="4"/>
      <c r="SJT858" s="4"/>
      <c r="SJU858" s="4"/>
      <c r="SJV858" s="4"/>
      <c r="SJW858" s="4"/>
      <c r="SJX858" s="4"/>
      <c r="SJY858" s="4"/>
      <c r="SJZ858" s="4"/>
      <c r="SKA858" s="4"/>
      <c r="SKB858" s="4"/>
      <c r="SKC858" s="4"/>
      <c r="SKD858" s="4"/>
      <c r="SKE858" s="4"/>
      <c r="SKF858" s="4"/>
      <c r="SKG858" s="4"/>
      <c r="SKH858" s="4"/>
      <c r="SKI858" s="4"/>
      <c r="SKJ858" s="4"/>
      <c r="SKK858" s="4"/>
      <c r="SKL858" s="4"/>
      <c r="SKM858" s="4"/>
      <c r="SKN858" s="4"/>
      <c r="SKO858" s="4"/>
      <c r="SKP858" s="4"/>
      <c r="SKQ858" s="4"/>
      <c r="SKR858" s="4"/>
      <c r="SKS858" s="4"/>
      <c r="SKT858" s="4"/>
      <c r="SKU858" s="4"/>
      <c r="SKV858" s="4"/>
      <c r="SKW858" s="4"/>
      <c r="SKX858" s="4"/>
      <c r="SKY858" s="4"/>
      <c r="SKZ858" s="4"/>
      <c r="SLA858" s="4"/>
      <c r="SLB858" s="4"/>
      <c r="SLC858" s="4"/>
      <c r="SLD858" s="4"/>
      <c r="SLE858" s="4"/>
      <c r="SLF858" s="4"/>
      <c r="SLG858" s="4"/>
      <c r="SLH858" s="4"/>
      <c r="SLI858" s="4"/>
      <c r="SLJ858" s="4"/>
      <c r="SLK858" s="4"/>
      <c r="SLL858" s="4"/>
      <c r="SLM858" s="4"/>
      <c r="SLN858" s="4"/>
      <c r="SLO858" s="4"/>
      <c r="SLP858" s="4"/>
      <c r="SLQ858" s="4"/>
      <c r="SLR858" s="4"/>
      <c r="SLS858" s="4"/>
      <c r="SLT858" s="4"/>
      <c r="SLU858" s="4"/>
      <c r="SLV858" s="4"/>
      <c r="SLW858" s="4"/>
      <c r="SLX858" s="4"/>
      <c r="SLY858" s="4"/>
      <c r="SLZ858" s="4"/>
      <c r="SMA858" s="4"/>
      <c r="SMB858" s="4"/>
      <c r="SMC858" s="4"/>
      <c r="SMD858" s="4"/>
      <c r="SME858" s="4"/>
      <c r="SMF858" s="4"/>
      <c r="SMG858" s="4"/>
      <c r="SMH858" s="4"/>
      <c r="SMI858" s="4"/>
      <c r="SMJ858" s="4"/>
      <c r="SMK858" s="4"/>
      <c r="SML858" s="4"/>
      <c r="SMM858" s="4"/>
      <c r="SMN858" s="4"/>
      <c r="SMO858" s="4"/>
      <c r="SMP858" s="4"/>
      <c r="SMQ858" s="4"/>
      <c r="SMR858" s="4"/>
      <c r="SMS858" s="4"/>
      <c r="SMT858" s="4"/>
      <c r="SMU858" s="4"/>
      <c r="SMV858" s="4"/>
      <c r="SMW858" s="4"/>
      <c r="SMX858" s="4"/>
      <c r="SMY858" s="4"/>
      <c r="SMZ858" s="4"/>
      <c r="SNA858" s="4"/>
      <c r="SNB858" s="4"/>
      <c r="SNC858" s="4"/>
      <c r="SND858" s="4"/>
      <c r="SNE858" s="4"/>
      <c r="SNF858" s="4"/>
      <c r="SNG858" s="4"/>
      <c r="SNH858" s="4"/>
      <c r="SNI858" s="4"/>
      <c r="SNJ858" s="4"/>
      <c r="SNK858" s="4"/>
      <c r="SNL858" s="4"/>
      <c r="SNM858" s="4"/>
      <c r="SNN858" s="4"/>
      <c r="SNO858" s="4"/>
      <c r="SNP858" s="4"/>
      <c r="SNQ858" s="4"/>
      <c r="SNR858" s="4"/>
      <c r="SNS858" s="4"/>
      <c r="SNT858" s="4"/>
      <c r="SNU858" s="4"/>
      <c r="SNV858" s="4"/>
      <c r="SNW858" s="4"/>
      <c r="SNX858" s="4"/>
      <c r="SNY858" s="4"/>
      <c r="SNZ858" s="4"/>
      <c r="SOA858" s="4"/>
      <c r="SOB858" s="4"/>
      <c r="SOC858" s="4"/>
      <c r="SOD858" s="4"/>
      <c r="SOE858" s="4"/>
      <c r="SOF858" s="4"/>
      <c r="SOG858" s="4"/>
      <c r="SOH858" s="4"/>
      <c r="SOI858" s="4"/>
      <c r="SOJ858" s="4"/>
      <c r="SOK858" s="4"/>
      <c r="SOL858" s="4"/>
      <c r="SOM858" s="4"/>
      <c r="SON858" s="4"/>
      <c r="SOO858" s="4"/>
      <c r="SOP858" s="4"/>
      <c r="SOQ858" s="4"/>
      <c r="SOR858" s="4"/>
      <c r="SOS858" s="4"/>
      <c r="SOT858" s="4"/>
      <c r="SOU858" s="4"/>
      <c r="SOV858" s="4"/>
      <c r="SOW858" s="4"/>
      <c r="SOX858" s="4"/>
      <c r="SOY858" s="4"/>
      <c r="SOZ858" s="4"/>
      <c r="SPA858" s="4"/>
      <c r="SPB858" s="4"/>
      <c r="SPC858" s="4"/>
      <c r="SPD858" s="4"/>
      <c r="SPE858" s="4"/>
      <c r="SPF858" s="4"/>
      <c r="SPG858" s="4"/>
      <c r="SPH858" s="4"/>
      <c r="SPI858" s="4"/>
      <c r="SPJ858" s="4"/>
      <c r="SPK858" s="4"/>
      <c r="SPL858" s="4"/>
      <c r="SPM858" s="4"/>
      <c r="SPN858" s="4"/>
      <c r="SPO858" s="4"/>
      <c r="SPP858" s="4"/>
      <c r="SPQ858" s="4"/>
      <c r="SPR858" s="4"/>
      <c r="SPS858" s="4"/>
      <c r="SPT858" s="4"/>
      <c r="SPU858" s="4"/>
      <c r="SPV858" s="4"/>
      <c r="SPW858" s="4"/>
      <c r="SPX858" s="4"/>
      <c r="SPY858" s="4"/>
      <c r="SPZ858" s="4"/>
      <c r="SQA858" s="4"/>
      <c r="SQB858" s="4"/>
      <c r="SQC858" s="4"/>
      <c r="SQD858" s="4"/>
      <c r="SQE858" s="4"/>
      <c r="SQF858" s="4"/>
      <c r="SQG858" s="4"/>
      <c r="SQH858" s="4"/>
      <c r="SQI858" s="4"/>
      <c r="SQJ858" s="4"/>
      <c r="SQK858" s="4"/>
      <c r="SQL858" s="4"/>
      <c r="SQM858" s="4"/>
      <c r="SQN858" s="4"/>
      <c r="SQO858" s="4"/>
      <c r="SQP858" s="4"/>
      <c r="SQQ858" s="4"/>
      <c r="SQR858" s="4"/>
      <c r="SQS858" s="4"/>
      <c r="SQT858" s="4"/>
      <c r="SQU858" s="4"/>
      <c r="SQV858" s="4"/>
      <c r="SQW858" s="4"/>
      <c r="SQX858" s="4"/>
      <c r="SQY858" s="4"/>
      <c r="SQZ858" s="4"/>
      <c r="SRA858" s="4"/>
      <c r="SRB858" s="4"/>
      <c r="SRC858" s="4"/>
      <c r="SRD858" s="4"/>
      <c r="SRE858" s="4"/>
      <c r="SRF858" s="4"/>
      <c r="SRG858" s="4"/>
      <c r="SRH858" s="4"/>
      <c r="SRI858" s="4"/>
      <c r="SRJ858" s="4"/>
      <c r="SRK858" s="4"/>
      <c r="SRL858" s="4"/>
      <c r="SRM858" s="4"/>
      <c r="SRN858" s="4"/>
      <c r="SRO858" s="4"/>
      <c r="SRP858" s="4"/>
      <c r="SRQ858" s="4"/>
      <c r="SRR858" s="4"/>
      <c r="SRS858" s="4"/>
      <c r="SRT858" s="4"/>
      <c r="SRU858" s="4"/>
      <c r="SRV858" s="4"/>
      <c r="SRW858" s="4"/>
      <c r="SRX858" s="4"/>
      <c r="SRY858" s="4"/>
      <c r="SRZ858" s="4"/>
      <c r="SSA858" s="4"/>
      <c r="SSB858" s="4"/>
      <c r="SSC858" s="4"/>
      <c r="SSD858" s="4"/>
      <c r="SSE858" s="4"/>
      <c r="SSF858" s="4"/>
      <c r="SSG858" s="4"/>
      <c r="SSH858" s="4"/>
      <c r="SSI858" s="4"/>
      <c r="SSJ858" s="4"/>
      <c r="SSK858" s="4"/>
      <c r="SSL858" s="4"/>
      <c r="SSM858" s="4"/>
      <c r="SSN858" s="4"/>
      <c r="SSO858" s="4"/>
      <c r="SSP858" s="4"/>
      <c r="SSQ858" s="4"/>
      <c r="SSR858" s="4"/>
      <c r="SSS858" s="4"/>
      <c r="SST858" s="4"/>
      <c r="SSU858" s="4"/>
      <c r="SSV858" s="4"/>
      <c r="SSW858" s="4"/>
      <c r="SSX858" s="4"/>
      <c r="SSY858" s="4"/>
      <c r="SSZ858" s="4"/>
      <c r="STA858" s="4"/>
      <c r="STB858" s="4"/>
      <c r="STC858" s="4"/>
      <c r="STD858" s="4"/>
      <c r="STE858" s="4"/>
      <c r="STF858" s="4"/>
      <c r="STG858" s="4"/>
      <c r="STH858" s="4"/>
      <c r="STI858" s="4"/>
      <c r="STJ858" s="4"/>
      <c r="STK858" s="4"/>
      <c r="STL858" s="4"/>
      <c r="STM858" s="4"/>
      <c r="STN858" s="4"/>
      <c r="STO858" s="4"/>
      <c r="STP858" s="4"/>
      <c r="STQ858" s="4"/>
      <c r="STR858" s="4"/>
      <c r="STS858" s="4"/>
      <c r="STT858" s="4"/>
      <c r="STU858" s="4"/>
      <c r="STV858" s="4"/>
      <c r="STW858" s="4"/>
      <c r="STX858" s="4"/>
      <c r="STY858" s="4"/>
      <c r="STZ858" s="4"/>
      <c r="SUA858" s="4"/>
      <c r="SUB858" s="4"/>
      <c r="SUC858" s="4"/>
      <c r="SUD858" s="4"/>
      <c r="SUE858" s="4"/>
      <c r="SUF858" s="4"/>
      <c r="SUG858" s="4"/>
      <c r="SUH858" s="4"/>
      <c r="SUI858" s="4"/>
      <c r="SUJ858" s="4"/>
      <c r="SUK858" s="4"/>
      <c r="SUL858" s="4"/>
      <c r="SUM858" s="4"/>
      <c r="SUN858" s="4"/>
      <c r="SUO858" s="4"/>
      <c r="SUP858" s="4"/>
      <c r="SUQ858" s="4"/>
      <c r="SUR858" s="4"/>
      <c r="SUS858" s="4"/>
      <c r="SUT858" s="4"/>
      <c r="SUU858" s="4"/>
      <c r="SUV858" s="4"/>
      <c r="SUW858" s="4"/>
      <c r="SUX858" s="4"/>
      <c r="SUY858" s="4"/>
      <c r="SUZ858" s="4"/>
      <c r="SVA858" s="4"/>
      <c r="SVB858" s="4"/>
      <c r="SVC858" s="4"/>
      <c r="SVD858" s="4"/>
      <c r="SVE858" s="4"/>
      <c r="SVF858" s="4"/>
      <c r="SVG858" s="4"/>
      <c r="SVH858" s="4"/>
      <c r="SVI858" s="4"/>
      <c r="SVJ858" s="4"/>
      <c r="SVK858" s="4"/>
      <c r="SVL858" s="4"/>
      <c r="SVM858" s="4"/>
      <c r="SVN858" s="4"/>
      <c r="SVO858" s="4"/>
      <c r="SVP858" s="4"/>
      <c r="SVQ858" s="4"/>
      <c r="SVR858" s="4"/>
      <c r="SVS858" s="4"/>
      <c r="SVT858" s="4"/>
      <c r="SVU858" s="4"/>
      <c r="SVV858" s="4"/>
      <c r="SVW858" s="4"/>
      <c r="SVX858" s="4"/>
      <c r="SVY858" s="4"/>
      <c r="SVZ858" s="4"/>
      <c r="SWA858" s="4"/>
      <c r="SWB858" s="4"/>
      <c r="SWC858" s="4"/>
      <c r="SWD858" s="4"/>
      <c r="SWE858" s="4"/>
      <c r="SWF858" s="4"/>
      <c r="SWG858" s="4"/>
      <c r="SWH858" s="4"/>
      <c r="SWI858" s="4"/>
      <c r="SWJ858" s="4"/>
      <c r="SWK858" s="4"/>
      <c r="SWL858" s="4"/>
      <c r="SWM858" s="4"/>
      <c r="SWN858" s="4"/>
      <c r="SWO858" s="4"/>
      <c r="SWP858" s="4"/>
      <c r="SWQ858" s="4"/>
      <c r="SWR858" s="4"/>
      <c r="SWS858" s="4"/>
      <c r="SWT858" s="4"/>
      <c r="SWU858" s="4"/>
      <c r="SWV858" s="4"/>
      <c r="SWW858" s="4"/>
      <c r="SWX858" s="4"/>
      <c r="SWY858" s="4"/>
      <c r="SWZ858" s="4"/>
      <c r="SXA858" s="4"/>
      <c r="SXB858" s="4"/>
      <c r="SXC858" s="4"/>
      <c r="SXD858" s="4"/>
      <c r="SXE858" s="4"/>
      <c r="SXF858" s="4"/>
      <c r="SXG858" s="4"/>
      <c r="SXH858" s="4"/>
      <c r="SXI858" s="4"/>
      <c r="SXJ858" s="4"/>
      <c r="SXK858" s="4"/>
      <c r="SXL858" s="4"/>
      <c r="SXM858" s="4"/>
      <c r="SXN858" s="4"/>
      <c r="SXO858" s="4"/>
      <c r="SXP858" s="4"/>
      <c r="SXQ858" s="4"/>
      <c r="SXR858" s="4"/>
      <c r="SXS858" s="4"/>
      <c r="SXT858" s="4"/>
      <c r="SXU858" s="4"/>
      <c r="SXV858" s="4"/>
      <c r="SXW858" s="4"/>
      <c r="SXX858" s="4"/>
      <c r="SXY858" s="4"/>
      <c r="SXZ858" s="4"/>
      <c r="SYA858" s="4"/>
      <c r="SYB858" s="4"/>
      <c r="SYC858" s="4"/>
      <c r="SYD858" s="4"/>
      <c r="SYE858" s="4"/>
      <c r="SYF858" s="4"/>
      <c r="SYG858" s="4"/>
      <c r="SYH858" s="4"/>
      <c r="SYI858" s="4"/>
      <c r="SYJ858" s="4"/>
      <c r="SYK858" s="4"/>
      <c r="SYL858" s="4"/>
      <c r="SYM858" s="4"/>
      <c r="SYN858" s="4"/>
      <c r="SYO858" s="4"/>
      <c r="SYP858" s="4"/>
      <c r="SYQ858" s="4"/>
      <c r="SYR858" s="4"/>
      <c r="SYS858" s="4"/>
      <c r="SYT858" s="4"/>
      <c r="SYU858" s="4"/>
      <c r="SYV858" s="4"/>
      <c r="SYW858" s="4"/>
      <c r="SYX858" s="4"/>
      <c r="SYY858" s="4"/>
      <c r="SYZ858" s="4"/>
      <c r="SZA858" s="4"/>
      <c r="SZB858" s="4"/>
      <c r="SZC858" s="4"/>
      <c r="SZD858" s="4"/>
      <c r="SZE858" s="4"/>
      <c r="SZF858" s="4"/>
      <c r="SZG858" s="4"/>
      <c r="SZH858" s="4"/>
      <c r="SZI858" s="4"/>
      <c r="SZJ858" s="4"/>
      <c r="SZK858" s="4"/>
      <c r="SZL858" s="4"/>
      <c r="SZM858" s="4"/>
      <c r="SZN858" s="4"/>
      <c r="SZO858" s="4"/>
      <c r="SZP858" s="4"/>
      <c r="SZQ858" s="4"/>
      <c r="SZR858" s="4"/>
      <c r="SZS858" s="4"/>
      <c r="SZT858" s="4"/>
      <c r="SZU858" s="4"/>
      <c r="SZV858" s="4"/>
      <c r="SZW858" s="4"/>
      <c r="SZX858" s="4"/>
      <c r="SZY858" s="4"/>
      <c r="SZZ858" s="4"/>
      <c r="TAA858" s="4"/>
      <c r="TAB858" s="4"/>
      <c r="TAC858" s="4"/>
      <c r="TAD858" s="4"/>
      <c r="TAE858" s="4"/>
      <c r="TAF858" s="4"/>
      <c r="TAG858" s="4"/>
      <c r="TAH858" s="4"/>
      <c r="TAI858" s="4"/>
      <c r="TAJ858" s="4"/>
      <c r="TAK858" s="4"/>
      <c r="TAL858" s="4"/>
      <c r="TAM858" s="4"/>
      <c r="TAN858" s="4"/>
      <c r="TAO858" s="4"/>
      <c r="TAP858" s="4"/>
      <c r="TAQ858" s="4"/>
      <c r="TAR858" s="4"/>
      <c r="TAS858" s="4"/>
      <c r="TAT858" s="4"/>
      <c r="TAU858" s="4"/>
      <c r="TAV858" s="4"/>
      <c r="TAW858" s="4"/>
      <c r="TAX858" s="4"/>
      <c r="TAY858" s="4"/>
      <c r="TAZ858" s="4"/>
      <c r="TBA858" s="4"/>
      <c r="TBB858" s="4"/>
      <c r="TBC858" s="4"/>
      <c r="TBD858" s="4"/>
      <c r="TBE858" s="4"/>
      <c r="TBF858" s="4"/>
      <c r="TBG858" s="4"/>
      <c r="TBH858" s="4"/>
      <c r="TBI858" s="4"/>
      <c r="TBJ858" s="4"/>
      <c r="TBK858" s="4"/>
      <c r="TBL858" s="4"/>
      <c r="TBM858" s="4"/>
      <c r="TBN858" s="4"/>
      <c r="TBO858" s="4"/>
      <c r="TBP858" s="4"/>
      <c r="TBQ858" s="4"/>
      <c r="TBR858" s="4"/>
      <c r="TBS858" s="4"/>
      <c r="TBT858" s="4"/>
      <c r="TBU858" s="4"/>
      <c r="TBV858" s="4"/>
      <c r="TBW858" s="4"/>
      <c r="TBX858" s="4"/>
      <c r="TBY858" s="4"/>
      <c r="TBZ858" s="4"/>
      <c r="TCA858" s="4"/>
      <c r="TCB858" s="4"/>
      <c r="TCC858" s="4"/>
      <c r="TCD858" s="4"/>
      <c r="TCE858" s="4"/>
      <c r="TCF858" s="4"/>
      <c r="TCG858" s="4"/>
      <c r="TCH858" s="4"/>
      <c r="TCI858" s="4"/>
      <c r="TCJ858" s="4"/>
      <c r="TCK858" s="4"/>
      <c r="TCL858" s="4"/>
      <c r="TCM858" s="4"/>
      <c r="TCN858" s="4"/>
      <c r="TCO858" s="4"/>
      <c r="TCP858" s="4"/>
      <c r="TCQ858" s="4"/>
      <c r="TCR858" s="4"/>
      <c r="TCS858" s="4"/>
      <c r="TCT858" s="4"/>
      <c r="TCU858" s="4"/>
      <c r="TCV858" s="4"/>
      <c r="TCW858" s="4"/>
      <c r="TCX858" s="4"/>
      <c r="TCY858" s="4"/>
      <c r="TCZ858" s="4"/>
      <c r="TDA858" s="4"/>
      <c r="TDB858" s="4"/>
      <c r="TDC858" s="4"/>
      <c r="TDD858" s="4"/>
      <c r="TDE858" s="4"/>
      <c r="TDF858" s="4"/>
      <c r="TDG858" s="4"/>
      <c r="TDH858" s="4"/>
      <c r="TDI858" s="4"/>
      <c r="TDJ858" s="4"/>
      <c r="TDK858" s="4"/>
      <c r="TDL858" s="4"/>
      <c r="TDM858" s="4"/>
      <c r="TDN858" s="4"/>
      <c r="TDO858" s="4"/>
      <c r="TDP858" s="4"/>
      <c r="TDQ858" s="4"/>
      <c r="TDR858" s="4"/>
      <c r="TDS858" s="4"/>
      <c r="TDT858" s="4"/>
      <c r="TDU858" s="4"/>
      <c r="TDV858" s="4"/>
      <c r="TDW858" s="4"/>
      <c r="TDX858" s="4"/>
      <c r="TDY858" s="4"/>
      <c r="TDZ858" s="4"/>
      <c r="TEA858" s="4"/>
      <c r="TEB858" s="4"/>
      <c r="TEC858" s="4"/>
      <c r="TED858" s="4"/>
      <c r="TEE858" s="4"/>
      <c r="TEF858" s="4"/>
      <c r="TEG858" s="4"/>
      <c r="TEH858" s="4"/>
      <c r="TEI858" s="4"/>
      <c r="TEJ858" s="4"/>
      <c r="TEK858" s="4"/>
      <c r="TEL858" s="4"/>
      <c r="TEM858" s="4"/>
      <c r="TEN858" s="4"/>
      <c r="TEO858" s="4"/>
      <c r="TEP858" s="4"/>
      <c r="TEQ858" s="4"/>
      <c r="TER858" s="4"/>
      <c r="TES858" s="4"/>
      <c r="TET858" s="4"/>
      <c r="TEU858" s="4"/>
      <c r="TEV858" s="4"/>
      <c r="TEW858" s="4"/>
      <c r="TEX858" s="4"/>
      <c r="TEY858" s="4"/>
      <c r="TEZ858" s="4"/>
      <c r="TFA858" s="4"/>
      <c r="TFB858" s="4"/>
      <c r="TFC858" s="4"/>
      <c r="TFD858" s="4"/>
      <c r="TFE858" s="4"/>
      <c r="TFF858" s="4"/>
      <c r="TFG858" s="4"/>
      <c r="TFH858" s="4"/>
      <c r="TFI858" s="4"/>
      <c r="TFJ858" s="4"/>
      <c r="TFK858" s="4"/>
      <c r="TFL858" s="4"/>
      <c r="TFM858" s="4"/>
      <c r="TFN858" s="4"/>
      <c r="TFO858" s="4"/>
      <c r="TFP858" s="4"/>
      <c r="TFQ858" s="4"/>
      <c r="TFR858" s="4"/>
      <c r="TFS858" s="4"/>
      <c r="TFT858" s="4"/>
      <c r="TFU858" s="4"/>
      <c r="TFV858" s="4"/>
      <c r="TFW858" s="4"/>
      <c r="TFX858" s="4"/>
      <c r="TFY858" s="4"/>
      <c r="TFZ858" s="4"/>
      <c r="TGA858" s="4"/>
      <c r="TGB858" s="4"/>
      <c r="TGC858" s="4"/>
      <c r="TGD858" s="4"/>
      <c r="TGE858" s="4"/>
      <c r="TGF858" s="4"/>
      <c r="TGG858" s="4"/>
      <c r="TGH858" s="4"/>
      <c r="TGI858" s="4"/>
      <c r="TGJ858" s="4"/>
      <c r="TGK858" s="4"/>
      <c r="TGL858" s="4"/>
      <c r="TGM858" s="4"/>
      <c r="TGN858" s="4"/>
      <c r="TGO858" s="4"/>
      <c r="TGP858" s="4"/>
      <c r="TGQ858" s="4"/>
      <c r="TGR858" s="4"/>
      <c r="TGS858" s="4"/>
      <c r="TGT858" s="4"/>
      <c r="TGU858" s="4"/>
      <c r="TGV858" s="4"/>
      <c r="TGW858" s="4"/>
      <c r="TGX858" s="4"/>
      <c r="TGY858" s="4"/>
      <c r="TGZ858" s="4"/>
      <c r="THA858" s="4"/>
      <c r="THB858" s="4"/>
      <c r="THC858" s="4"/>
      <c r="THD858" s="4"/>
      <c r="THE858" s="4"/>
      <c r="THF858" s="4"/>
      <c r="THG858" s="4"/>
      <c r="THH858" s="4"/>
      <c r="THI858" s="4"/>
      <c r="THJ858" s="4"/>
      <c r="THK858" s="4"/>
      <c r="THL858" s="4"/>
      <c r="THM858" s="4"/>
      <c r="THN858" s="4"/>
      <c r="THO858" s="4"/>
      <c r="THP858" s="4"/>
      <c r="THQ858" s="4"/>
      <c r="THR858" s="4"/>
      <c r="THS858" s="4"/>
      <c r="THT858" s="4"/>
      <c r="THU858" s="4"/>
      <c r="THV858" s="4"/>
      <c r="THW858" s="4"/>
      <c r="THX858" s="4"/>
      <c r="THY858" s="4"/>
      <c r="THZ858" s="4"/>
      <c r="TIA858" s="4"/>
      <c r="TIB858" s="4"/>
      <c r="TIC858" s="4"/>
      <c r="TID858" s="4"/>
      <c r="TIE858" s="4"/>
      <c r="TIF858" s="4"/>
      <c r="TIG858" s="4"/>
      <c r="TIH858" s="4"/>
      <c r="TII858" s="4"/>
      <c r="TIJ858" s="4"/>
      <c r="TIK858" s="4"/>
      <c r="TIL858" s="4"/>
      <c r="TIM858" s="4"/>
      <c r="TIN858" s="4"/>
      <c r="TIO858" s="4"/>
      <c r="TIP858" s="4"/>
      <c r="TIQ858" s="4"/>
      <c r="TIR858" s="4"/>
      <c r="TIS858" s="4"/>
      <c r="TIT858" s="4"/>
      <c r="TIU858" s="4"/>
      <c r="TIV858" s="4"/>
      <c r="TIW858" s="4"/>
      <c r="TIX858" s="4"/>
      <c r="TIY858" s="4"/>
      <c r="TIZ858" s="4"/>
      <c r="TJA858" s="4"/>
      <c r="TJB858" s="4"/>
      <c r="TJC858" s="4"/>
      <c r="TJD858" s="4"/>
      <c r="TJE858" s="4"/>
      <c r="TJF858" s="4"/>
      <c r="TJG858" s="4"/>
      <c r="TJH858" s="4"/>
      <c r="TJI858" s="4"/>
      <c r="TJJ858" s="4"/>
      <c r="TJK858" s="4"/>
      <c r="TJL858" s="4"/>
      <c r="TJM858" s="4"/>
      <c r="TJN858" s="4"/>
      <c r="TJO858" s="4"/>
      <c r="TJP858" s="4"/>
      <c r="TJQ858" s="4"/>
      <c r="TJR858" s="4"/>
      <c r="TJS858" s="4"/>
      <c r="TJT858" s="4"/>
      <c r="TJU858" s="4"/>
      <c r="TJV858" s="4"/>
      <c r="TJW858" s="4"/>
      <c r="TJX858" s="4"/>
      <c r="TJY858" s="4"/>
      <c r="TJZ858" s="4"/>
      <c r="TKA858" s="4"/>
      <c r="TKB858" s="4"/>
      <c r="TKC858" s="4"/>
      <c r="TKD858" s="4"/>
      <c r="TKE858" s="4"/>
      <c r="TKF858" s="4"/>
      <c r="TKG858" s="4"/>
      <c r="TKH858" s="4"/>
      <c r="TKI858" s="4"/>
      <c r="TKJ858" s="4"/>
      <c r="TKK858" s="4"/>
      <c r="TKL858" s="4"/>
      <c r="TKM858" s="4"/>
      <c r="TKN858" s="4"/>
      <c r="TKO858" s="4"/>
      <c r="TKP858" s="4"/>
      <c r="TKQ858" s="4"/>
      <c r="TKR858" s="4"/>
      <c r="TKS858" s="4"/>
      <c r="TKT858" s="4"/>
      <c r="TKU858" s="4"/>
      <c r="TKV858" s="4"/>
      <c r="TKW858" s="4"/>
      <c r="TKX858" s="4"/>
      <c r="TKY858" s="4"/>
      <c r="TKZ858" s="4"/>
      <c r="TLA858" s="4"/>
      <c r="TLB858" s="4"/>
      <c r="TLC858" s="4"/>
      <c r="TLD858" s="4"/>
      <c r="TLE858" s="4"/>
      <c r="TLF858" s="4"/>
      <c r="TLG858" s="4"/>
      <c r="TLH858" s="4"/>
      <c r="TLI858" s="4"/>
      <c r="TLJ858" s="4"/>
      <c r="TLK858" s="4"/>
      <c r="TLL858" s="4"/>
      <c r="TLM858" s="4"/>
      <c r="TLN858" s="4"/>
      <c r="TLO858" s="4"/>
      <c r="TLP858" s="4"/>
      <c r="TLQ858" s="4"/>
      <c r="TLR858" s="4"/>
      <c r="TLS858" s="4"/>
      <c r="TLT858" s="4"/>
      <c r="TLU858" s="4"/>
      <c r="TLV858" s="4"/>
      <c r="TLW858" s="4"/>
      <c r="TLX858" s="4"/>
      <c r="TLY858" s="4"/>
      <c r="TLZ858" s="4"/>
      <c r="TMA858" s="4"/>
      <c r="TMB858" s="4"/>
      <c r="TMC858" s="4"/>
      <c r="TMD858" s="4"/>
      <c r="TME858" s="4"/>
      <c r="TMF858" s="4"/>
      <c r="TMG858" s="4"/>
      <c r="TMH858" s="4"/>
      <c r="TMI858" s="4"/>
      <c r="TMJ858" s="4"/>
      <c r="TMK858" s="4"/>
      <c r="TML858" s="4"/>
      <c r="TMM858" s="4"/>
      <c r="TMN858" s="4"/>
      <c r="TMO858" s="4"/>
      <c r="TMP858" s="4"/>
      <c r="TMQ858" s="4"/>
      <c r="TMR858" s="4"/>
      <c r="TMS858" s="4"/>
      <c r="TMT858" s="4"/>
      <c r="TMU858" s="4"/>
      <c r="TMV858" s="4"/>
      <c r="TMW858" s="4"/>
      <c r="TMX858" s="4"/>
      <c r="TMY858" s="4"/>
      <c r="TMZ858" s="4"/>
      <c r="TNA858" s="4"/>
      <c r="TNB858" s="4"/>
      <c r="TNC858" s="4"/>
      <c r="TND858" s="4"/>
      <c r="TNE858" s="4"/>
      <c r="TNF858" s="4"/>
      <c r="TNG858" s="4"/>
      <c r="TNH858" s="4"/>
      <c r="TNI858" s="4"/>
      <c r="TNJ858" s="4"/>
      <c r="TNK858" s="4"/>
      <c r="TNL858" s="4"/>
      <c r="TNM858" s="4"/>
      <c r="TNN858" s="4"/>
      <c r="TNO858" s="4"/>
      <c r="TNP858" s="4"/>
      <c r="TNQ858" s="4"/>
      <c r="TNR858" s="4"/>
      <c r="TNS858" s="4"/>
      <c r="TNT858" s="4"/>
      <c r="TNU858" s="4"/>
      <c r="TNV858" s="4"/>
      <c r="TNW858" s="4"/>
      <c r="TNX858" s="4"/>
      <c r="TNY858" s="4"/>
      <c r="TNZ858" s="4"/>
      <c r="TOA858" s="4"/>
      <c r="TOB858" s="4"/>
      <c r="TOC858" s="4"/>
      <c r="TOD858" s="4"/>
      <c r="TOE858" s="4"/>
      <c r="TOF858" s="4"/>
      <c r="TOG858" s="4"/>
      <c r="TOH858" s="4"/>
      <c r="TOI858" s="4"/>
      <c r="TOJ858" s="4"/>
      <c r="TOK858" s="4"/>
      <c r="TOL858" s="4"/>
      <c r="TOM858" s="4"/>
      <c r="TON858" s="4"/>
      <c r="TOO858" s="4"/>
      <c r="TOP858" s="4"/>
      <c r="TOQ858" s="4"/>
      <c r="TOR858" s="4"/>
      <c r="TOS858" s="4"/>
      <c r="TOT858" s="4"/>
      <c r="TOU858" s="4"/>
      <c r="TOV858" s="4"/>
      <c r="TOW858" s="4"/>
      <c r="TOX858" s="4"/>
      <c r="TOY858" s="4"/>
      <c r="TOZ858" s="4"/>
      <c r="TPA858" s="4"/>
      <c r="TPB858" s="4"/>
      <c r="TPC858" s="4"/>
      <c r="TPD858" s="4"/>
      <c r="TPE858" s="4"/>
      <c r="TPF858" s="4"/>
      <c r="TPG858" s="4"/>
      <c r="TPH858" s="4"/>
      <c r="TPI858" s="4"/>
      <c r="TPJ858" s="4"/>
      <c r="TPK858" s="4"/>
      <c r="TPL858" s="4"/>
      <c r="TPM858" s="4"/>
      <c r="TPN858" s="4"/>
      <c r="TPO858" s="4"/>
      <c r="TPP858" s="4"/>
      <c r="TPQ858" s="4"/>
      <c r="TPR858" s="4"/>
      <c r="TPS858" s="4"/>
      <c r="TPT858" s="4"/>
      <c r="TPU858" s="4"/>
      <c r="TPV858" s="4"/>
      <c r="TPW858" s="4"/>
      <c r="TPX858" s="4"/>
      <c r="TPY858" s="4"/>
      <c r="TPZ858" s="4"/>
      <c r="TQA858" s="4"/>
      <c r="TQB858" s="4"/>
      <c r="TQC858" s="4"/>
      <c r="TQD858" s="4"/>
      <c r="TQE858" s="4"/>
      <c r="TQF858" s="4"/>
      <c r="TQG858" s="4"/>
      <c r="TQH858" s="4"/>
      <c r="TQI858" s="4"/>
      <c r="TQJ858" s="4"/>
      <c r="TQK858" s="4"/>
      <c r="TQL858" s="4"/>
      <c r="TQM858" s="4"/>
      <c r="TQN858" s="4"/>
      <c r="TQO858" s="4"/>
      <c r="TQP858" s="4"/>
      <c r="TQQ858" s="4"/>
      <c r="TQR858" s="4"/>
      <c r="TQS858" s="4"/>
      <c r="TQT858" s="4"/>
      <c r="TQU858" s="4"/>
      <c r="TQV858" s="4"/>
      <c r="TQW858" s="4"/>
      <c r="TQX858" s="4"/>
      <c r="TQY858" s="4"/>
      <c r="TQZ858" s="4"/>
      <c r="TRA858" s="4"/>
      <c r="TRB858" s="4"/>
      <c r="TRC858" s="4"/>
      <c r="TRD858" s="4"/>
      <c r="TRE858" s="4"/>
      <c r="TRF858" s="4"/>
      <c r="TRG858" s="4"/>
      <c r="TRH858" s="4"/>
      <c r="TRI858" s="4"/>
      <c r="TRJ858" s="4"/>
      <c r="TRK858" s="4"/>
      <c r="TRL858" s="4"/>
      <c r="TRM858" s="4"/>
      <c r="TRN858" s="4"/>
      <c r="TRO858" s="4"/>
      <c r="TRP858" s="4"/>
      <c r="TRQ858" s="4"/>
      <c r="TRR858" s="4"/>
      <c r="TRS858" s="4"/>
      <c r="TRT858" s="4"/>
      <c r="TRU858" s="4"/>
      <c r="TRV858" s="4"/>
      <c r="TRW858" s="4"/>
      <c r="TRX858" s="4"/>
      <c r="TRY858" s="4"/>
      <c r="TRZ858" s="4"/>
      <c r="TSA858" s="4"/>
      <c r="TSB858" s="4"/>
      <c r="TSC858" s="4"/>
      <c r="TSD858" s="4"/>
      <c r="TSE858" s="4"/>
      <c r="TSF858" s="4"/>
      <c r="TSG858" s="4"/>
      <c r="TSH858" s="4"/>
      <c r="TSI858" s="4"/>
      <c r="TSJ858" s="4"/>
      <c r="TSK858" s="4"/>
      <c r="TSL858" s="4"/>
      <c r="TSM858" s="4"/>
      <c r="TSN858" s="4"/>
      <c r="TSO858" s="4"/>
      <c r="TSP858" s="4"/>
      <c r="TSQ858" s="4"/>
      <c r="TSR858" s="4"/>
      <c r="TSS858" s="4"/>
      <c r="TST858" s="4"/>
      <c r="TSU858" s="4"/>
      <c r="TSV858" s="4"/>
      <c r="TSW858" s="4"/>
      <c r="TSX858" s="4"/>
      <c r="TSY858" s="4"/>
      <c r="TSZ858" s="4"/>
      <c r="TTA858" s="4"/>
      <c r="TTB858" s="4"/>
      <c r="TTC858" s="4"/>
      <c r="TTD858" s="4"/>
      <c r="TTE858" s="4"/>
      <c r="TTF858" s="4"/>
      <c r="TTG858" s="4"/>
      <c r="TTH858" s="4"/>
      <c r="TTI858" s="4"/>
      <c r="TTJ858" s="4"/>
      <c r="TTK858" s="4"/>
      <c r="TTL858" s="4"/>
      <c r="TTM858" s="4"/>
      <c r="TTN858" s="4"/>
      <c r="TTO858" s="4"/>
      <c r="TTP858" s="4"/>
      <c r="TTQ858" s="4"/>
      <c r="TTR858" s="4"/>
      <c r="TTS858" s="4"/>
      <c r="TTT858" s="4"/>
      <c r="TTU858" s="4"/>
      <c r="TTV858" s="4"/>
      <c r="TTW858" s="4"/>
      <c r="TTX858" s="4"/>
      <c r="TTY858" s="4"/>
      <c r="TTZ858" s="4"/>
      <c r="TUA858" s="4"/>
      <c r="TUB858" s="4"/>
      <c r="TUC858" s="4"/>
      <c r="TUD858" s="4"/>
      <c r="TUE858" s="4"/>
      <c r="TUF858" s="4"/>
      <c r="TUG858" s="4"/>
      <c r="TUH858" s="4"/>
      <c r="TUI858" s="4"/>
      <c r="TUJ858" s="4"/>
      <c r="TUK858" s="4"/>
      <c r="TUL858" s="4"/>
      <c r="TUM858" s="4"/>
      <c r="TUN858" s="4"/>
      <c r="TUO858" s="4"/>
      <c r="TUP858" s="4"/>
      <c r="TUQ858" s="4"/>
      <c r="TUR858" s="4"/>
      <c r="TUS858" s="4"/>
      <c r="TUT858" s="4"/>
      <c r="TUU858" s="4"/>
      <c r="TUV858" s="4"/>
      <c r="TUW858" s="4"/>
      <c r="TUX858" s="4"/>
      <c r="TUY858" s="4"/>
      <c r="TUZ858" s="4"/>
      <c r="TVA858" s="4"/>
      <c r="TVB858" s="4"/>
      <c r="TVC858" s="4"/>
      <c r="TVD858" s="4"/>
      <c r="TVE858" s="4"/>
      <c r="TVF858" s="4"/>
      <c r="TVG858" s="4"/>
      <c r="TVH858" s="4"/>
      <c r="TVI858" s="4"/>
      <c r="TVJ858" s="4"/>
      <c r="TVK858" s="4"/>
      <c r="TVL858" s="4"/>
      <c r="TVM858" s="4"/>
      <c r="TVN858" s="4"/>
      <c r="TVO858" s="4"/>
      <c r="TVP858" s="4"/>
      <c r="TVQ858" s="4"/>
      <c r="TVR858" s="4"/>
      <c r="TVS858" s="4"/>
      <c r="TVT858" s="4"/>
      <c r="TVU858" s="4"/>
      <c r="TVV858" s="4"/>
      <c r="TVW858" s="4"/>
      <c r="TVX858" s="4"/>
      <c r="TVY858" s="4"/>
      <c r="TVZ858" s="4"/>
      <c r="TWA858" s="4"/>
      <c r="TWB858" s="4"/>
      <c r="TWC858" s="4"/>
      <c r="TWD858" s="4"/>
      <c r="TWE858" s="4"/>
      <c r="TWF858" s="4"/>
      <c r="TWG858" s="4"/>
      <c r="TWH858" s="4"/>
      <c r="TWI858" s="4"/>
      <c r="TWJ858" s="4"/>
      <c r="TWK858" s="4"/>
      <c r="TWL858" s="4"/>
      <c r="TWM858" s="4"/>
      <c r="TWN858" s="4"/>
      <c r="TWO858" s="4"/>
      <c r="TWP858" s="4"/>
      <c r="TWQ858" s="4"/>
      <c r="TWR858" s="4"/>
      <c r="TWS858" s="4"/>
      <c r="TWT858" s="4"/>
      <c r="TWU858" s="4"/>
      <c r="TWV858" s="4"/>
      <c r="TWW858" s="4"/>
      <c r="TWX858" s="4"/>
      <c r="TWY858" s="4"/>
      <c r="TWZ858" s="4"/>
      <c r="TXA858" s="4"/>
      <c r="TXB858" s="4"/>
      <c r="TXC858" s="4"/>
      <c r="TXD858" s="4"/>
      <c r="TXE858" s="4"/>
      <c r="TXF858" s="4"/>
      <c r="TXG858" s="4"/>
      <c r="TXH858" s="4"/>
      <c r="TXI858" s="4"/>
      <c r="TXJ858" s="4"/>
      <c r="TXK858" s="4"/>
      <c r="TXL858" s="4"/>
      <c r="TXM858" s="4"/>
      <c r="TXN858" s="4"/>
      <c r="TXO858" s="4"/>
      <c r="TXP858" s="4"/>
      <c r="TXQ858" s="4"/>
      <c r="TXR858" s="4"/>
      <c r="TXS858" s="4"/>
      <c r="TXT858" s="4"/>
      <c r="TXU858" s="4"/>
      <c r="TXV858" s="4"/>
      <c r="TXW858" s="4"/>
      <c r="TXX858" s="4"/>
      <c r="TXY858" s="4"/>
      <c r="TXZ858" s="4"/>
      <c r="TYA858" s="4"/>
      <c r="TYB858" s="4"/>
      <c r="TYC858" s="4"/>
      <c r="TYD858" s="4"/>
      <c r="TYE858" s="4"/>
      <c r="TYF858" s="4"/>
      <c r="TYG858" s="4"/>
      <c r="TYH858" s="4"/>
      <c r="TYI858" s="4"/>
      <c r="TYJ858" s="4"/>
      <c r="TYK858" s="4"/>
      <c r="TYL858" s="4"/>
      <c r="TYM858" s="4"/>
      <c r="TYN858" s="4"/>
      <c r="TYO858" s="4"/>
      <c r="TYP858" s="4"/>
      <c r="TYQ858" s="4"/>
      <c r="TYR858" s="4"/>
      <c r="TYS858" s="4"/>
      <c r="TYT858" s="4"/>
      <c r="TYU858" s="4"/>
      <c r="TYV858" s="4"/>
      <c r="TYW858" s="4"/>
      <c r="TYX858" s="4"/>
      <c r="TYY858" s="4"/>
      <c r="TYZ858" s="4"/>
      <c r="TZA858" s="4"/>
      <c r="TZB858" s="4"/>
      <c r="TZC858" s="4"/>
      <c r="TZD858" s="4"/>
      <c r="TZE858" s="4"/>
      <c r="TZF858" s="4"/>
      <c r="TZG858" s="4"/>
      <c r="TZH858" s="4"/>
      <c r="TZI858" s="4"/>
      <c r="TZJ858" s="4"/>
      <c r="TZK858" s="4"/>
      <c r="TZL858" s="4"/>
      <c r="TZM858" s="4"/>
      <c r="TZN858" s="4"/>
      <c r="TZO858" s="4"/>
      <c r="TZP858" s="4"/>
      <c r="TZQ858" s="4"/>
      <c r="TZR858" s="4"/>
      <c r="TZS858" s="4"/>
      <c r="TZT858" s="4"/>
      <c r="TZU858" s="4"/>
      <c r="TZV858" s="4"/>
      <c r="TZW858" s="4"/>
      <c r="TZX858" s="4"/>
      <c r="TZY858" s="4"/>
      <c r="TZZ858" s="4"/>
      <c r="UAA858" s="4"/>
      <c r="UAB858" s="4"/>
      <c r="UAC858" s="4"/>
      <c r="UAD858" s="4"/>
      <c r="UAE858" s="4"/>
      <c r="UAF858" s="4"/>
      <c r="UAG858" s="4"/>
      <c r="UAH858" s="4"/>
      <c r="UAI858" s="4"/>
      <c r="UAJ858" s="4"/>
      <c r="UAK858" s="4"/>
      <c r="UAL858" s="4"/>
      <c r="UAM858" s="4"/>
      <c r="UAN858" s="4"/>
      <c r="UAO858" s="4"/>
      <c r="UAP858" s="4"/>
      <c r="UAQ858" s="4"/>
      <c r="UAR858" s="4"/>
      <c r="UAS858" s="4"/>
      <c r="UAT858" s="4"/>
      <c r="UAU858" s="4"/>
      <c r="UAV858" s="4"/>
      <c r="UAW858" s="4"/>
      <c r="UAX858" s="4"/>
      <c r="UAY858" s="4"/>
      <c r="UAZ858" s="4"/>
      <c r="UBA858" s="4"/>
      <c r="UBB858" s="4"/>
      <c r="UBC858" s="4"/>
      <c r="UBD858" s="4"/>
      <c r="UBE858" s="4"/>
      <c r="UBF858" s="4"/>
      <c r="UBG858" s="4"/>
      <c r="UBH858" s="4"/>
      <c r="UBI858" s="4"/>
      <c r="UBJ858" s="4"/>
      <c r="UBK858" s="4"/>
      <c r="UBL858" s="4"/>
      <c r="UBM858" s="4"/>
      <c r="UBN858" s="4"/>
      <c r="UBO858" s="4"/>
      <c r="UBP858" s="4"/>
      <c r="UBQ858" s="4"/>
      <c r="UBR858" s="4"/>
      <c r="UBS858" s="4"/>
      <c r="UBT858" s="4"/>
      <c r="UBU858" s="4"/>
      <c r="UBV858" s="4"/>
      <c r="UBW858" s="4"/>
      <c r="UBX858" s="4"/>
      <c r="UBY858" s="4"/>
      <c r="UBZ858" s="4"/>
      <c r="UCA858" s="4"/>
      <c r="UCB858" s="4"/>
      <c r="UCC858" s="4"/>
      <c r="UCD858" s="4"/>
      <c r="UCE858" s="4"/>
      <c r="UCF858" s="4"/>
      <c r="UCG858" s="4"/>
      <c r="UCH858" s="4"/>
      <c r="UCI858" s="4"/>
      <c r="UCJ858" s="4"/>
      <c r="UCK858" s="4"/>
      <c r="UCL858" s="4"/>
      <c r="UCM858" s="4"/>
      <c r="UCN858" s="4"/>
      <c r="UCO858" s="4"/>
      <c r="UCP858" s="4"/>
      <c r="UCQ858" s="4"/>
      <c r="UCR858" s="4"/>
      <c r="UCS858" s="4"/>
      <c r="UCT858" s="4"/>
      <c r="UCU858" s="4"/>
      <c r="UCV858" s="4"/>
      <c r="UCW858" s="4"/>
      <c r="UCX858" s="4"/>
      <c r="UCY858" s="4"/>
      <c r="UCZ858" s="4"/>
      <c r="UDA858" s="4"/>
      <c r="UDB858" s="4"/>
      <c r="UDC858" s="4"/>
      <c r="UDD858" s="4"/>
      <c r="UDE858" s="4"/>
      <c r="UDF858" s="4"/>
      <c r="UDG858" s="4"/>
      <c r="UDH858" s="4"/>
      <c r="UDI858" s="4"/>
      <c r="UDJ858" s="4"/>
      <c r="UDK858" s="4"/>
      <c r="UDL858" s="4"/>
      <c r="UDM858" s="4"/>
      <c r="UDN858" s="4"/>
      <c r="UDO858" s="4"/>
      <c r="UDP858" s="4"/>
      <c r="UDQ858" s="4"/>
      <c r="UDR858" s="4"/>
      <c r="UDS858" s="4"/>
      <c r="UDT858" s="4"/>
      <c r="UDU858" s="4"/>
      <c r="UDV858" s="4"/>
      <c r="UDW858" s="4"/>
      <c r="UDX858" s="4"/>
      <c r="UDY858" s="4"/>
      <c r="UDZ858" s="4"/>
      <c r="UEA858" s="4"/>
      <c r="UEB858" s="4"/>
      <c r="UEC858" s="4"/>
      <c r="UED858" s="4"/>
      <c r="UEE858" s="4"/>
      <c r="UEF858" s="4"/>
      <c r="UEG858" s="4"/>
      <c r="UEH858" s="4"/>
      <c r="UEI858" s="4"/>
      <c r="UEJ858" s="4"/>
      <c r="UEK858" s="4"/>
      <c r="UEL858" s="4"/>
      <c r="UEM858" s="4"/>
      <c r="UEN858" s="4"/>
      <c r="UEO858" s="4"/>
      <c r="UEP858" s="4"/>
      <c r="UEQ858" s="4"/>
      <c r="UER858" s="4"/>
      <c r="UES858" s="4"/>
      <c r="UET858" s="4"/>
      <c r="UEU858" s="4"/>
      <c r="UEV858" s="4"/>
      <c r="UEW858" s="4"/>
      <c r="UEX858" s="4"/>
      <c r="UEY858" s="4"/>
      <c r="UEZ858" s="4"/>
      <c r="UFA858" s="4"/>
      <c r="UFB858" s="4"/>
      <c r="UFC858" s="4"/>
      <c r="UFD858" s="4"/>
      <c r="UFE858" s="4"/>
      <c r="UFF858" s="4"/>
      <c r="UFG858" s="4"/>
      <c r="UFH858" s="4"/>
      <c r="UFI858" s="4"/>
      <c r="UFJ858" s="4"/>
      <c r="UFK858" s="4"/>
      <c r="UFL858" s="4"/>
      <c r="UFM858" s="4"/>
      <c r="UFN858" s="4"/>
      <c r="UFO858" s="4"/>
      <c r="UFP858" s="4"/>
      <c r="UFQ858" s="4"/>
      <c r="UFR858" s="4"/>
      <c r="UFS858" s="4"/>
      <c r="UFT858" s="4"/>
      <c r="UFU858" s="4"/>
      <c r="UFV858" s="4"/>
      <c r="UFW858" s="4"/>
      <c r="UFX858" s="4"/>
      <c r="UFY858" s="4"/>
      <c r="UFZ858" s="4"/>
      <c r="UGA858" s="4"/>
      <c r="UGB858" s="4"/>
      <c r="UGC858" s="4"/>
      <c r="UGD858" s="4"/>
      <c r="UGE858" s="4"/>
      <c r="UGF858" s="4"/>
      <c r="UGG858" s="4"/>
      <c r="UGH858" s="4"/>
      <c r="UGI858" s="4"/>
      <c r="UGJ858" s="4"/>
      <c r="UGK858" s="4"/>
      <c r="UGL858" s="4"/>
      <c r="UGM858" s="4"/>
      <c r="UGN858" s="4"/>
      <c r="UGO858" s="4"/>
      <c r="UGP858" s="4"/>
      <c r="UGQ858" s="4"/>
      <c r="UGR858" s="4"/>
      <c r="UGS858" s="4"/>
      <c r="UGT858" s="4"/>
      <c r="UGU858" s="4"/>
      <c r="UGV858" s="4"/>
      <c r="UGW858" s="4"/>
      <c r="UGX858" s="4"/>
      <c r="UGY858" s="4"/>
      <c r="UGZ858" s="4"/>
      <c r="UHA858" s="4"/>
      <c r="UHB858" s="4"/>
      <c r="UHC858" s="4"/>
      <c r="UHD858" s="4"/>
      <c r="UHE858" s="4"/>
      <c r="UHF858" s="4"/>
      <c r="UHG858" s="4"/>
      <c r="UHH858" s="4"/>
      <c r="UHI858" s="4"/>
      <c r="UHJ858" s="4"/>
      <c r="UHK858" s="4"/>
      <c r="UHL858" s="4"/>
      <c r="UHM858" s="4"/>
      <c r="UHN858" s="4"/>
      <c r="UHO858" s="4"/>
      <c r="UHP858" s="4"/>
      <c r="UHQ858" s="4"/>
      <c r="UHR858" s="4"/>
      <c r="UHS858" s="4"/>
      <c r="UHT858" s="4"/>
      <c r="UHU858" s="4"/>
      <c r="UHV858" s="4"/>
      <c r="UHW858" s="4"/>
      <c r="UHX858" s="4"/>
      <c r="UHY858" s="4"/>
      <c r="UHZ858" s="4"/>
      <c r="UIA858" s="4"/>
      <c r="UIB858" s="4"/>
      <c r="UIC858" s="4"/>
      <c r="UID858" s="4"/>
      <c r="UIE858" s="4"/>
      <c r="UIF858" s="4"/>
      <c r="UIG858" s="4"/>
      <c r="UIH858" s="4"/>
      <c r="UII858" s="4"/>
      <c r="UIJ858" s="4"/>
      <c r="UIK858" s="4"/>
      <c r="UIL858" s="4"/>
      <c r="UIM858" s="4"/>
      <c r="UIN858" s="4"/>
      <c r="UIO858" s="4"/>
      <c r="UIP858" s="4"/>
      <c r="UIQ858" s="4"/>
      <c r="UIR858" s="4"/>
      <c r="UIS858" s="4"/>
      <c r="UIT858" s="4"/>
      <c r="UIU858" s="4"/>
      <c r="UIV858" s="4"/>
      <c r="UIW858" s="4"/>
      <c r="UIX858" s="4"/>
      <c r="UIY858" s="4"/>
      <c r="UIZ858" s="4"/>
      <c r="UJA858" s="4"/>
      <c r="UJB858" s="4"/>
      <c r="UJC858" s="4"/>
      <c r="UJD858" s="4"/>
      <c r="UJE858" s="4"/>
      <c r="UJF858" s="4"/>
      <c r="UJG858" s="4"/>
      <c r="UJH858" s="4"/>
      <c r="UJI858" s="4"/>
      <c r="UJJ858" s="4"/>
      <c r="UJK858" s="4"/>
      <c r="UJL858" s="4"/>
      <c r="UJM858" s="4"/>
      <c r="UJN858" s="4"/>
      <c r="UJO858" s="4"/>
      <c r="UJP858" s="4"/>
      <c r="UJQ858" s="4"/>
      <c r="UJR858" s="4"/>
      <c r="UJS858" s="4"/>
      <c r="UJT858" s="4"/>
      <c r="UJU858" s="4"/>
      <c r="UJV858" s="4"/>
      <c r="UJW858" s="4"/>
      <c r="UJX858" s="4"/>
      <c r="UJY858" s="4"/>
      <c r="UJZ858" s="4"/>
      <c r="UKA858" s="4"/>
      <c r="UKB858" s="4"/>
      <c r="UKC858" s="4"/>
      <c r="UKD858" s="4"/>
      <c r="UKE858" s="4"/>
      <c r="UKF858" s="4"/>
      <c r="UKG858" s="4"/>
      <c r="UKH858" s="4"/>
      <c r="UKI858" s="4"/>
      <c r="UKJ858" s="4"/>
      <c r="UKK858" s="4"/>
      <c r="UKL858" s="4"/>
      <c r="UKM858" s="4"/>
      <c r="UKN858" s="4"/>
      <c r="UKO858" s="4"/>
      <c r="UKP858" s="4"/>
      <c r="UKQ858" s="4"/>
      <c r="UKR858" s="4"/>
      <c r="UKS858" s="4"/>
      <c r="UKT858" s="4"/>
      <c r="UKU858" s="4"/>
      <c r="UKV858" s="4"/>
      <c r="UKW858" s="4"/>
      <c r="UKX858" s="4"/>
      <c r="UKY858" s="4"/>
      <c r="UKZ858" s="4"/>
      <c r="ULA858" s="4"/>
      <c r="ULB858" s="4"/>
      <c r="ULC858" s="4"/>
      <c r="ULD858" s="4"/>
      <c r="ULE858" s="4"/>
      <c r="ULF858" s="4"/>
      <c r="ULG858" s="4"/>
      <c r="ULH858" s="4"/>
      <c r="ULI858" s="4"/>
      <c r="ULJ858" s="4"/>
      <c r="ULK858" s="4"/>
      <c r="ULL858" s="4"/>
      <c r="ULM858" s="4"/>
      <c r="ULN858" s="4"/>
      <c r="ULO858" s="4"/>
      <c r="ULP858" s="4"/>
      <c r="ULQ858" s="4"/>
      <c r="ULR858" s="4"/>
      <c r="ULS858" s="4"/>
      <c r="ULT858" s="4"/>
      <c r="ULU858" s="4"/>
      <c r="ULV858" s="4"/>
      <c r="ULW858" s="4"/>
      <c r="ULX858" s="4"/>
      <c r="ULY858" s="4"/>
      <c r="ULZ858" s="4"/>
      <c r="UMA858" s="4"/>
      <c r="UMB858" s="4"/>
      <c r="UMC858" s="4"/>
      <c r="UMD858" s="4"/>
      <c r="UME858" s="4"/>
      <c r="UMF858" s="4"/>
      <c r="UMG858" s="4"/>
      <c r="UMH858" s="4"/>
      <c r="UMI858" s="4"/>
      <c r="UMJ858" s="4"/>
      <c r="UMK858" s="4"/>
      <c r="UML858" s="4"/>
      <c r="UMM858" s="4"/>
      <c r="UMN858" s="4"/>
      <c r="UMO858" s="4"/>
      <c r="UMP858" s="4"/>
      <c r="UMQ858" s="4"/>
      <c r="UMR858" s="4"/>
      <c r="UMS858" s="4"/>
      <c r="UMT858" s="4"/>
      <c r="UMU858" s="4"/>
      <c r="UMV858" s="4"/>
      <c r="UMW858" s="4"/>
      <c r="UMX858" s="4"/>
      <c r="UMY858" s="4"/>
      <c r="UMZ858" s="4"/>
      <c r="UNA858" s="4"/>
      <c r="UNB858" s="4"/>
      <c r="UNC858" s="4"/>
      <c r="UND858" s="4"/>
      <c r="UNE858" s="4"/>
      <c r="UNF858" s="4"/>
      <c r="UNG858" s="4"/>
      <c r="UNH858" s="4"/>
      <c r="UNI858" s="4"/>
      <c r="UNJ858" s="4"/>
      <c r="UNK858" s="4"/>
      <c r="UNL858" s="4"/>
      <c r="UNM858" s="4"/>
      <c r="UNN858" s="4"/>
      <c r="UNO858" s="4"/>
      <c r="UNP858" s="4"/>
      <c r="UNQ858" s="4"/>
      <c r="UNR858" s="4"/>
      <c r="UNS858" s="4"/>
      <c r="UNT858" s="4"/>
      <c r="UNU858" s="4"/>
      <c r="UNV858" s="4"/>
      <c r="UNW858" s="4"/>
      <c r="UNX858" s="4"/>
      <c r="UNY858" s="4"/>
      <c r="UNZ858" s="4"/>
      <c r="UOA858" s="4"/>
      <c r="UOB858" s="4"/>
      <c r="UOC858" s="4"/>
      <c r="UOD858" s="4"/>
      <c r="UOE858" s="4"/>
      <c r="UOF858" s="4"/>
      <c r="UOG858" s="4"/>
      <c r="UOH858" s="4"/>
      <c r="UOI858" s="4"/>
      <c r="UOJ858" s="4"/>
      <c r="UOK858" s="4"/>
      <c r="UOL858" s="4"/>
      <c r="UOM858" s="4"/>
      <c r="UON858" s="4"/>
      <c r="UOO858" s="4"/>
      <c r="UOP858" s="4"/>
      <c r="UOQ858" s="4"/>
      <c r="UOR858" s="4"/>
      <c r="UOS858" s="4"/>
      <c r="UOT858" s="4"/>
      <c r="UOU858" s="4"/>
      <c r="UOV858" s="4"/>
      <c r="UOW858" s="4"/>
      <c r="UOX858" s="4"/>
      <c r="UOY858" s="4"/>
      <c r="UOZ858" s="4"/>
      <c r="UPA858" s="4"/>
      <c r="UPB858" s="4"/>
      <c r="UPC858" s="4"/>
      <c r="UPD858" s="4"/>
      <c r="UPE858" s="4"/>
      <c r="UPF858" s="4"/>
      <c r="UPG858" s="4"/>
      <c r="UPH858" s="4"/>
      <c r="UPI858" s="4"/>
      <c r="UPJ858" s="4"/>
      <c r="UPK858" s="4"/>
      <c r="UPL858" s="4"/>
      <c r="UPM858" s="4"/>
      <c r="UPN858" s="4"/>
      <c r="UPO858" s="4"/>
      <c r="UPP858" s="4"/>
      <c r="UPQ858" s="4"/>
      <c r="UPR858" s="4"/>
      <c r="UPS858" s="4"/>
      <c r="UPT858" s="4"/>
      <c r="UPU858" s="4"/>
      <c r="UPV858" s="4"/>
      <c r="UPW858" s="4"/>
      <c r="UPX858" s="4"/>
      <c r="UPY858" s="4"/>
      <c r="UPZ858" s="4"/>
      <c r="UQA858" s="4"/>
      <c r="UQB858" s="4"/>
      <c r="UQC858" s="4"/>
      <c r="UQD858" s="4"/>
      <c r="UQE858" s="4"/>
      <c r="UQF858" s="4"/>
      <c r="UQG858" s="4"/>
      <c r="UQH858" s="4"/>
      <c r="UQI858" s="4"/>
      <c r="UQJ858" s="4"/>
      <c r="UQK858" s="4"/>
      <c r="UQL858" s="4"/>
      <c r="UQM858" s="4"/>
      <c r="UQN858" s="4"/>
      <c r="UQO858" s="4"/>
      <c r="UQP858" s="4"/>
      <c r="UQQ858" s="4"/>
      <c r="UQR858" s="4"/>
      <c r="UQS858" s="4"/>
      <c r="UQT858" s="4"/>
      <c r="UQU858" s="4"/>
      <c r="UQV858" s="4"/>
      <c r="UQW858" s="4"/>
      <c r="UQX858" s="4"/>
      <c r="UQY858" s="4"/>
      <c r="UQZ858" s="4"/>
      <c r="URA858" s="4"/>
      <c r="URB858" s="4"/>
      <c r="URC858" s="4"/>
      <c r="URD858" s="4"/>
      <c r="URE858" s="4"/>
      <c r="URF858" s="4"/>
      <c r="URG858" s="4"/>
      <c r="URH858" s="4"/>
      <c r="URI858" s="4"/>
      <c r="URJ858" s="4"/>
      <c r="URK858" s="4"/>
      <c r="URL858" s="4"/>
      <c r="URM858" s="4"/>
      <c r="URN858" s="4"/>
      <c r="URO858" s="4"/>
      <c r="URP858" s="4"/>
      <c r="URQ858" s="4"/>
      <c r="URR858" s="4"/>
      <c r="URS858" s="4"/>
      <c r="URT858" s="4"/>
      <c r="URU858" s="4"/>
      <c r="URV858" s="4"/>
      <c r="URW858" s="4"/>
      <c r="URX858" s="4"/>
      <c r="URY858" s="4"/>
      <c r="URZ858" s="4"/>
      <c r="USA858" s="4"/>
      <c r="USB858" s="4"/>
      <c r="USC858" s="4"/>
      <c r="USD858" s="4"/>
      <c r="USE858" s="4"/>
      <c r="USF858" s="4"/>
      <c r="USG858" s="4"/>
      <c r="USH858" s="4"/>
      <c r="USI858" s="4"/>
      <c r="USJ858" s="4"/>
      <c r="USK858" s="4"/>
      <c r="USL858" s="4"/>
      <c r="USM858" s="4"/>
      <c r="USN858" s="4"/>
      <c r="USO858" s="4"/>
      <c r="USP858" s="4"/>
      <c r="USQ858" s="4"/>
      <c r="USR858" s="4"/>
      <c r="USS858" s="4"/>
      <c r="UST858" s="4"/>
      <c r="USU858" s="4"/>
      <c r="USV858" s="4"/>
      <c r="USW858" s="4"/>
      <c r="USX858" s="4"/>
      <c r="USY858" s="4"/>
      <c r="USZ858" s="4"/>
      <c r="UTA858" s="4"/>
      <c r="UTB858" s="4"/>
      <c r="UTC858" s="4"/>
      <c r="UTD858" s="4"/>
      <c r="UTE858" s="4"/>
      <c r="UTF858" s="4"/>
      <c r="UTG858" s="4"/>
      <c r="UTH858" s="4"/>
      <c r="UTI858" s="4"/>
      <c r="UTJ858" s="4"/>
      <c r="UTK858" s="4"/>
      <c r="UTL858" s="4"/>
      <c r="UTM858" s="4"/>
      <c r="UTN858" s="4"/>
      <c r="UTO858" s="4"/>
      <c r="UTP858" s="4"/>
      <c r="UTQ858" s="4"/>
      <c r="UTR858" s="4"/>
      <c r="UTS858" s="4"/>
      <c r="UTT858" s="4"/>
      <c r="UTU858" s="4"/>
      <c r="UTV858" s="4"/>
      <c r="UTW858" s="4"/>
      <c r="UTX858" s="4"/>
      <c r="UTY858" s="4"/>
      <c r="UTZ858" s="4"/>
      <c r="UUA858" s="4"/>
      <c r="UUB858" s="4"/>
      <c r="UUC858" s="4"/>
      <c r="UUD858" s="4"/>
      <c r="UUE858" s="4"/>
      <c r="UUF858" s="4"/>
      <c r="UUG858" s="4"/>
      <c r="UUH858" s="4"/>
      <c r="UUI858" s="4"/>
      <c r="UUJ858" s="4"/>
      <c r="UUK858" s="4"/>
      <c r="UUL858" s="4"/>
      <c r="UUM858" s="4"/>
      <c r="UUN858" s="4"/>
      <c r="UUO858" s="4"/>
      <c r="UUP858" s="4"/>
      <c r="UUQ858" s="4"/>
      <c r="UUR858" s="4"/>
      <c r="UUS858" s="4"/>
      <c r="UUT858" s="4"/>
      <c r="UUU858" s="4"/>
      <c r="UUV858" s="4"/>
      <c r="UUW858" s="4"/>
      <c r="UUX858" s="4"/>
      <c r="UUY858" s="4"/>
      <c r="UUZ858" s="4"/>
      <c r="UVA858" s="4"/>
      <c r="UVB858" s="4"/>
      <c r="UVC858" s="4"/>
      <c r="UVD858" s="4"/>
      <c r="UVE858" s="4"/>
      <c r="UVF858" s="4"/>
      <c r="UVG858" s="4"/>
      <c r="UVH858" s="4"/>
      <c r="UVI858" s="4"/>
      <c r="UVJ858" s="4"/>
      <c r="UVK858" s="4"/>
      <c r="UVL858" s="4"/>
      <c r="UVM858" s="4"/>
      <c r="UVN858" s="4"/>
      <c r="UVO858" s="4"/>
      <c r="UVP858" s="4"/>
      <c r="UVQ858" s="4"/>
      <c r="UVR858" s="4"/>
      <c r="UVS858" s="4"/>
      <c r="UVT858" s="4"/>
      <c r="UVU858" s="4"/>
      <c r="UVV858" s="4"/>
      <c r="UVW858" s="4"/>
      <c r="UVX858" s="4"/>
      <c r="UVY858" s="4"/>
      <c r="UVZ858" s="4"/>
      <c r="UWA858" s="4"/>
      <c r="UWB858" s="4"/>
      <c r="UWC858" s="4"/>
      <c r="UWD858" s="4"/>
      <c r="UWE858" s="4"/>
      <c r="UWF858" s="4"/>
      <c r="UWG858" s="4"/>
      <c r="UWH858" s="4"/>
      <c r="UWI858" s="4"/>
      <c r="UWJ858" s="4"/>
      <c r="UWK858" s="4"/>
      <c r="UWL858" s="4"/>
      <c r="UWM858" s="4"/>
      <c r="UWN858" s="4"/>
      <c r="UWO858" s="4"/>
      <c r="UWP858" s="4"/>
      <c r="UWQ858" s="4"/>
      <c r="UWR858" s="4"/>
      <c r="UWS858" s="4"/>
      <c r="UWT858" s="4"/>
      <c r="UWU858" s="4"/>
      <c r="UWV858" s="4"/>
      <c r="UWW858" s="4"/>
      <c r="UWX858" s="4"/>
      <c r="UWY858" s="4"/>
      <c r="UWZ858" s="4"/>
      <c r="UXA858" s="4"/>
      <c r="UXB858" s="4"/>
      <c r="UXC858" s="4"/>
      <c r="UXD858" s="4"/>
      <c r="UXE858" s="4"/>
      <c r="UXF858" s="4"/>
      <c r="UXG858" s="4"/>
      <c r="UXH858" s="4"/>
      <c r="UXI858" s="4"/>
      <c r="UXJ858" s="4"/>
      <c r="UXK858" s="4"/>
      <c r="UXL858" s="4"/>
      <c r="UXM858" s="4"/>
      <c r="UXN858" s="4"/>
      <c r="UXO858" s="4"/>
      <c r="UXP858" s="4"/>
      <c r="UXQ858" s="4"/>
      <c r="UXR858" s="4"/>
      <c r="UXS858" s="4"/>
      <c r="UXT858" s="4"/>
      <c r="UXU858" s="4"/>
      <c r="UXV858" s="4"/>
      <c r="UXW858" s="4"/>
      <c r="UXX858" s="4"/>
      <c r="UXY858" s="4"/>
      <c r="UXZ858" s="4"/>
      <c r="UYA858" s="4"/>
      <c r="UYB858" s="4"/>
      <c r="UYC858" s="4"/>
      <c r="UYD858" s="4"/>
      <c r="UYE858" s="4"/>
      <c r="UYF858" s="4"/>
      <c r="UYG858" s="4"/>
      <c r="UYH858" s="4"/>
      <c r="UYI858" s="4"/>
      <c r="UYJ858" s="4"/>
      <c r="UYK858" s="4"/>
      <c r="UYL858" s="4"/>
      <c r="UYM858" s="4"/>
      <c r="UYN858" s="4"/>
      <c r="UYO858" s="4"/>
      <c r="UYP858" s="4"/>
      <c r="UYQ858" s="4"/>
      <c r="UYR858" s="4"/>
      <c r="UYS858" s="4"/>
      <c r="UYT858" s="4"/>
      <c r="UYU858" s="4"/>
      <c r="UYV858" s="4"/>
      <c r="UYW858" s="4"/>
      <c r="UYX858" s="4"/>
      <c r="UYY858" s="4"/>
      <c r="UYZ858" s="4"/>
      <c r="UZA858" s="4"/>
      <c r="UZB858" s="4"/>
      <c r="UZC858" s="4"/>
      <c r="UZD858" s="4"/>
      <c r="UZE858" s="4"/>
      <c r="UZF858" s="4"/>
      <c r="UZG858" s="4"/>
      <c r="UZH858" s="4"/>
      <c r="UZI858" s="4"/>
      <c r="UZJ858" s="4"/>
      <c r="UZK858" s="4"/>
      <c r="UZL858" s="4"/>
      <c r="UZM858" s="4"/>
      <c r="UZN858" s="4"/>
      <c r="UZO858" s="4"/>
      <c r="UZP858" s="4"/>
      <c r="UZQ858" s="4"/>
      <c r="UZR858" s="4"/>
      <c r="UZS858" s="4"/>
      <c r="UZT858" s="4"/>
      <c r="UZU858" s="4"/>
      <c r="UZV858" s="4"/>
      <c r="UZW858" s="4"/>
      <c r="UZX858" s="4"/>
      <c r="UZY858" s="4"/>
      <c r="UZZ858" s="4"/>
      <c r="VAA858" s="4"/>
      <c r="VAB858" s="4"/>
      <c r="VAC858" s="4"/>
      <c r="VAD858" s="4"/>
      <c r="VAE858" s="4"/>
      <c r="VAF858" s="4"/>
      <c r="VAG858" s="4"/>
      <c r="VAH858" s="4"/>
      <c r="VAI858" s="4"/>
      <c r="VAJ858" s="4"/>
      <c r="VAK858" s="4"/>
      <c r="VAL858" s="4"/>
      <c r="VAM858" s="4"/>
      <c r="VAN858" s="4"/>
      <c r="VAO858" s="4"/>
      <c r="VAP858" s="4"/>
      <c r="VAQ858" s="4"/>
      <c r="VAR858" s="4"/>
      <c r="VAS858" s="4"/>
      <c r="VAT858" s="4"/>
      <c r="VAU858" s="4"/>
      <c r="VAV858" s="4"/>
      <c r="VAW858" s="4"/>
      <c r="VAX858" s="4"/>
      <c r="VAY858" s="4"/>
      <c r="VAZ858" s="4"/>
      <c r="VBA858" s="4"/>
      <c r="VBB858" s="4"/>
      <c r="VBC858" s="4"/>
      <c r="VBD858" s="4"/>
      <c r="VBE858" s="4"/>
      <c r="VBF858" s="4"/>
      <c r="VBG858" s="4"/>
      <c r="VBH858" s="4"/>
      <c r="VBI858" s="4"/>
      <c r="VBJ858" s="4"/>
      <c r="VBK858" s="4"/>
      <c r="VBL858" s="4"/>
      <c r="VBM858" s="4"/>
      <c r="VBN858" s="4"/>
      <c r="VBO858" s="4"/>
      <c r="VBP858" s="4"/>
      <c r="VBQ858" s="4"/>
      <c r="VBR858" s="4"/>
      <c r="VBS858" s="4"/>
      <c r="VBT858" s="4"/>
      <c r="VBU858" s="4"/>
      <c r="VBV858" s="4"/>
      <c r="VBW858" s="4"/>
      <c r="VBX858" s="4"/>
      <c r="VBY858" s="4"/>
      <c r="VBZ858" s="4"/>
      <c r="VCA858" s="4"/>
      <c r="VCB858" s="4"/>
      <c r="VCC858" s="4"/>
      <c r="VCD858" s="4"/>
      <c r="VCE858" s="4"/>
      <c r="VCF858" s="4"/>
      <c r="VCG858" s="4"/>
      <c r="VCH858" s="4"/>
      <c r="VCI858" s="4"/>
      <c r="VCJ858" s="4"/>
      <c r="VCK858" s="4"/>
      <c r="VCL858" s="4"/>
      <c r="VCM858" s="4"/>
      <c r="VCN858" s="4"/>
      <c r="VCO858" s="4"/>
      <c r="VCP858" s="4"/>
      <c r="VCQ858" s="4"/>
      <c r="VCR858" s="4"/>
      <c r="VCS858" s="4"/>
      <c r="VCT858" s="4"/>
      <c r="VCU858" s="4"/>
      <c r="VCV858" s="4"/>
      <c r="VCW858" s="4"/>
      <c r="VCX858" s="4"/>
      <c r="VCY858" s="4"/>
      <c r="VCZ858" s="4"/>
      <c r="VDA858" s="4"/>
      <c r="VDB858" s="4"/>
      <c r="VDC858" s="4"/>
      <c r="VDD858" s="4"/>
      <c r="VDE858" s="4"/>
      <c r="VDF858" s="4"/>
      <c r="VDG858" s="4"/>
      <c r="VDH858" s="4"/>
      <c r="VDI858" s="4"/>
      <c r="VDJ858" s="4"/>
      <c r="VDK858" s="4"/>
      <c r="VDL858" s="4"/>
      <c r="VDM858" s="4"/>
      <c r="VDN858" s="4"/>
      <c r="VDO858" s="4"/>
      <c r="VDP858" s="4"/>
      <c r="VDQ858" s="4"/>
      <c r="VDR858" s="4"/>
      <c r="VDS858" s="4"/>
      <c r="VDT858" s="4"/>
      <c r="VDU858" s="4"/>
      <c r="VDV858" s="4"/>
      <c r="VDW858" s="4"/>
      <c r="VDX858" s="4"/>
      <c r="VDY858" s="4"/>
      <c r="VDZ858" s="4"/>
      <c r="VEA858" s="4"/>
      <c r="VEB858" s="4"/>
      <c r="VEC858" s="4"/>
      <c r="VED858" s="4"/>
      <c r="VEE858" s="4"/>
      <c r="VEF858" s="4"/>
      <c r="VEG858" s="4"/>
      <c r="VEH858" s="4"/>
      <c r="VEI858" s="4"/>
      <c r="VEJ858" s="4"/>
      <c r="VEK858" s="4"/>
      <c r="VEL858" s="4"/>
      <c r="VEM858" s="4"/>
      <c r="VEN858" s="4"/>
      <c r="VEO858" s="4"/>
      <c r="VEP858" s="4"/>
      <c r="VEQ858" s="4"/>
      <c r="VER858" s="4"/>
      <c r="VES858" s="4"/>
      <c r="VET858" s="4"/>
      <c r="VEU858" s="4"/>
      <c r="VEV858" s="4"/>
      <c r="VEW858" s="4"/>
      <c r="VEX858" s="4"/>
      <c r="VEY858" s="4"/>
      <c r="VEZ858" s="4"/>
      <c r="VFA858" s="4"/>
      <c r="VFB858" s="4"/>
      <c r="VFC858" s="4"/>
      <c r="VFD858" s="4"/>
      <c r="VFE858" s="4"/>
      <c r="VFF858" s="4"/>
      <c r="VFG858" s="4"/>
      <c r="VFH858" s="4"/>
      <c r="VFI858" s="4"/>
      <c r="VFJ858" s="4"/>
      <c r="VFK858" s="4"/>
      <c r="VFL858" s="4"/>
      <c r="VFM858" s="4"/>
      <c r="VFN858" s="4"/>
      <c r="VFO858" s="4"/>
      <c r="VFP858" s="4"/>
      <c r="VFQ858" s="4"/>
      <c r="VFR858" s="4"/>
      <c r="VFS858" s="4"/>
      <c r="VFT858" s="4"/>
      <c r="VFU858" s="4"/>
      <c r="VFV858" s="4"/>
      <c r="VFW858" s="4"/>
      <c r="VFX858" s="4"/>
      <c r="VFY858" s="4"/>
      <c r="VFZ858" s="4"/>
      <c r="VGA858" s="4"/>
      <c r="VGB858" s="4"/>
      <c r="VGC858" s="4"/>
      <c r="VGD858" s="4"/>
      <c r="VGE858" s="4"/>
      <c r="VGF858" s="4"/>
      <c r="VGG858" s="4"/>
      <c r="VGH858" s="4"/>
      <c r="VGI858" s="4"/>
      <c r="VGJ858" s="4"/>
      <c r="VGK858" s="4"/>
      <c r="VGL858" s="4"/>
      <c r="VGM858" s="4"/>
      <c r="VGN858" s="4"/>
      <c r="VGO858" s="4"/>
      <c r="VGP858" s="4"/>
      <c r="VGQ858" s="4"/>
      <c r="VGR858" s="4"/>
      <c r="VGS858" s="4"/>
      <c r="VGT858" s="4"/>
      <c r="VGU858" s="4"/>
      <c r="VGV858" s="4"/>
      <c r="VGW858" s="4"/>
      <c r="VGX858" s="4"/>
      <c r="VGY858" s="4"/>
      <c r="VGZ858" s="4"/>
      <c r="VHA858" s="4"/>
      <c r="VHB858" s="4"/>
      <c r="VHC858" s="4"/>
      <c r="VHD858" s="4"/>
      <c r="VHE858" s="4"/>
      <c r="VHF858" s="4"/>
      <c r="VHG858" s="4"/>
      <c r="VHH858" s="4"/>
      <c r="VHI858" s="4"/>
      <c r="VHJ858" s="4"/>
      <c r="VHK858" s="4"/>
      <c r="VHL858" s="4"/>
      <c r="VHM858" s="4"/>
      <c r="VHN858" s="4"/>
      <c r="VHO858" s="4"/>
      <c r="VHP858" s="4"/>
      <c r="VHQ858" s="4"/>
      <c r="VHR858" s="4"/>
      <c r="VHS858" s="4"/>
      <c r="VHT858" s="4"/>
      <c r="VHU858" s="4"/>
      <c r="VHV858" s="4"/>
      <c r="VHW858" s="4"/>
      <c r="VHX858" s="4"/>
      <c r="VHY858" s="4"/>
      <c r="VHZ858" s="4"/>
      <c r="VIA858" s="4"/>
      <c r="VIB858" s="4"/>
      <c r="VIC858" s="4"/>
      <c r="VID858" s="4"/>
      <c r="VIE858" s="4"/>
      <c r="VIF858" s="4"/>
      <c r="VIG858" s="4"/>
      <c r="VIH858" s="4"/>
      <c r="VII858" s="4"/>
      <c r="VIJ858" s="4"/>
      <c r="VIK858" s="4"/>
      <c r="VIL858" s="4"/>
      <c r="VIM858" s="4"/>
      <c r="VIN858" s="4"/>
      <c r="VIO858" s="4"/>
      <c r="VIP858" s="4"/>
      <c r="VIQ858" s="4"/>
      <c r="VIR858" s="4"/>
      <c r="VIS858" s="4"/>
      <c r="VIT858" s="4"/>
      <c r="VIU858" s="4"/>
      <c r="VIV858" s="4"/>
      <c r="VIW858" s="4"/>
      <c r="VIX858" s="4"/>
      <c r="VIY858" s="4"/>
      <c r="VIZ858" s="4"/>
      <c r="VJA858" s="4"/>
      <c r="VJB858" s="4"/>
      <c r="VJC858" s="4"/>
      <c r="VJD858" s="4"/>
      <c r="VJE858" s="4"/>
      <c r="VJF858" s="4"/>
      <c r="VJG858" s="4"/>
      <c r="VJH858" s="4"/>
      <c r="VJI858" s="4"/>
      <c r="VJJ858" s="4"/>
      <c r="VJK858" s="4"/>
      <c r="VJL858" s="4"/>
      <c r="VJM858" s="4"/>
      <c r="VJN858" s="4"/>
      <c r="VJO858" s="4"/>
      <c r="VJP858" s="4"/>
      <c r="VJQ858" s="4"/>
      <c r="VJR858" s="4"/>
      <c r="VJS858" s="4"/>
      <c r="VJT858" s="4"/>
      <c r="VJU858" s="4"/>
      <c r="VJV858" s="4"/>
      <c r="VJW858" s="4"/>
      <c r="VJX858" s="4"/>
      <c r="VJY858" s="4"/>
      <c r="VJZ858" s="4"/>
      <c r="VKA858" s="4"/>
      <c r="VKB858" s="4"/>
      <c r="VKC858" s="4"/>
      <c r="VKD858" s="4"/>
      <c r="VKE858" s="4"/>
      <c r="VKF858" s="4"/>
      <c r="VKG858" s="4"/>
      <c r="VKH858" s="4"/>
      <c r="VKI858" s="4"/>
      <c r="VKJ858" s="4"/>
      <c r="VKK858" s="4"/>
      <c r="VKL858" s="4"/>
      <c r="VKM858" s="4"/>
      <c r="VKN858" s="4"/>
      <c r="VKO858" s="4"/>
      <c r="VKP858" s="4"/>
      <c r="VKQ858" s="4"/>
      <c r="VKR858" s="4"/>
      <c r="VKS858" s="4"/>
      <c r="VKT858" s="4"/>
      <c r="VKU858" s="4"/>
      <c r="VKV858" s="4"/>
      <c r="VKW858" s="4"/>
      <c r="VKX858" s="4"/>
      <c r="VKY858" s="4"/>
      <c r="VKZ858" s="4"/>
      <c r="VLA858" s="4"/>
      <c r="VLB858" s="4"/>
      <c r="VLC858" s="4"/>
      <c r="VLD858" s="4"/>
      <c r="VLE858" s="4"/>
      <c r="VLF858" s="4"/>
      <c r="VLG858" s="4"/>
      <c r="VLH858" s="4"/>
      <c r="VLI858" s="4"/>
      <c r="VLJ858" s="4"/>
      <c r="VLK858" s="4"/>
      <c r="VLL858" s="4"/>
      <c r="VLM858" s="4"/>
      <c r="VLN858" s="4"/>
      <c r="VLO858" s="4"/>
      <c r="VLP858" s="4"/>
      <c r="VLQ858" s="4"/>
      <c r="VLR858" s="4"/>
      <c r="VLS858" s="4"/>
      <c r="VLT858" s="4"/>
      <c r="VLU858" s="4"/>
      <c r="VLV858" s="4"/>
      <c r="VLW858" s="4"/>
      <c r="VLX858" s="4"/>
      <c r="VLY858" s="4"/>
      <c r="VLZ858" s="4"/>
      <c r="VMA858" s="4"/>
      <c r="VMB858" s="4"/>
      <c r="VMC858" s="4"/>
      <c r="VMD858" s="4"/>
      <c r="VME858" s="4"/>
      <c r="VMF858" s="4"/>
      <c r="VMG858" s="4"/>
      <c r="VMH858" s="4"/>
      <c r="VMI858" s="4"/>
      <c r="VMJ858" s="4"/>
      <c r="VMK858" s="4"/>
      <c r="VML858" s="4"/>
      <c r="VMM858" s="4"/>
      <c r="VMN858" s="4"/>
      <c r="VMO858" s="4"/>
      <c r="VMP858" s="4"/>
      <c r="VMQ858" s="4"/>
      <c r="VMR858" s="4"/>
      <c r="VMS858" s="4"/>
      <c r="VMT858" s="4"/>
      <c r="VMU858" s="4"/>
      <c r="VMV858" s="4"/>
      <c r="VMW858" s="4"/>
      <c r="VMX858" s="4"/>
      <c r="VMY858" s="4"/>
      <c r="VMZ858" s="4"/>
      <c r="VNA858" s="4"/>
      <c r="VNB858" s="4"/>
      <c r="VNC858" s="4"/>
      <c r="VND858" s="4"/>
      <c r="VNE858" s="4"/>
      <c r="VNF858" s="4"/>
      <c r="VNG858" s="4"/>
      <c r="VNH858" s="4"/>
      <c r="VNI858" s="4"/>
      <c r="VNJ858" s="4"/>
      <c r="VNK858" s="4"/>
      <c r="VNL858" s="4"/>
      <c r="VNM858" s="4"/>
      <c r="VNN858" s="4"/>
      <c r="VNO858" s="4"/>
      <c r="VNP858" s="4"/>
      <c r="VNQ858" s="4"/>
      <c r="VNR858" s="4"/>
      <c r="VNS858" s="4"/>
      <c r="VNT858" s="4"/>
      <c r="VNU858" s="4"/>
      <c r="VNV858" s="4"/>
      <c r="VNW858" s="4"/>
      <c r="VNX858" s="4"/>
      <c r="VNY858" s="4"/>
      <c r="VNZ858" s="4"/>
      <c r="VOA858" s="4"/>
      <c r="VOB858" s="4"/>
      <c r="VOC858" s="4"/>
      <c r="VOD858" s="4"/>
      <c r="VOE858" s="4"/>
      <c r="VOF858" s="4"/>
      <c r="VOG858" s="4"/>
      <c r="VOH858" s="4"/>
      <c r="VOI858" s="4"/>
      <c r="VOJ858" s="4"/>
      <c r="VOK858" s="4"/>
      <c r="VOL858" s="4"/>
      <c r="VOM858" s="4"/>
      <c r="VON858" s="4"/>
      <c r="VOO858" s="4"/>
      <c r="VOP858" s="4"/>
      <c r="VOQ858" s="4"/>
      <c r="VOR858" s="4"/>
      <c r="VOS858" s="4"/>
      <c r="VOT858" s="4"/>
      <c r="VOU858" s="4"/>
      <c r="VOV858" s="4"/>
      <c r="VOW858" s="4"/>
      <c r="VOX858" s="4"/>
      <c r="VOY858" s="4"/>
      <c r="VOZ858" s="4"/>
      <c r="VPA858" s="4"/>
      <c r="VPB858" s="4"/>
      <c r="VPC858" s="4"/>
      <c r="VPD858" s="4"/>
      <c r="VPE858" s="4"/>
      <c r="VPF858" s="4"/>
      <c r="VPG858" s="4"/>
      <c r="VPH858" s="4"/>
      <c r="VPI858" s="4"/>
      <c r="VPJ858" s="4"/>
      <c r="VPK858" s="4"/>
      <c r="VPL858" s="4"/>
      <c r="VPM858" s="4"/>
      <c r="VPN858" s="4"/>
      <c r="VPO858" s="4"/>
      <c r="VPP858" s="4"/>
      <c r="VPQ858" s="4"/>
      <c r="VPR858" s="4"/>
      <c r="VPS858" s="4"/>
      <c r="VPT858" s="4"/>
      <c r="VPU858" s="4"/>
      <c r="VPV858" s="4"/>
      <c r="VPW858" s="4"/>
      <c r="VPX858" s="4"/>
      <c r="VPY858" s="4"/>
      <c r="VPZ858" s="4"/>
      <c r="VQA858" s="4"/>
      <c r="VQB858" s="4"/>
      <c r="VQC858" s="4"/>
      <c r="VQD858" s="4"/>
      <c r="VQE858" s="4"/>
      <c r="VQF858" s="4"/>
      <c r="VQG858" s="4"/>
      <c r="VQH858" s="4"/>
      <c r="VQI858" s="4"/>
      <c r="VQJ858" s="4"/>
      <c r="VQK858" s="4"/>
      <c r="VQL858" s="4"/>
      <c r="VQM858" s="4"/>
      <c r="VQN858" s="4"/>
      <c r="VQO858" s="4"/>
      <c r="VQP858" s="4"/>
      <c r="VQQ858" s="4"/>
      <c r="VQR858" s="4"/>
      <c r="VQS858" s="4"/>
      <c r="VQT858" s="4"/>
      <c r="VQU858" s="4"/>
      <c r="VQV858" s="4"/>
      <c r="VQW858" s="4"/>
      <c r="VQX858" s="4"/>
      <c r="VQY858" s="4"/>
      <c r="VQZ858" s="4"/>
      <c r="VRA858" s="4"/>
      <c r="VRB858" s="4"/>
      <c r="VRC858" s="4"/>
      <c r="VRD858" s="4"/>
      <c r="VRE858" s="4"/>
      <c r="VRF858" s="4"/>
      <c r="VRG858" s="4"/>
      <c r="VRH858" s="4"/>
      <c r="VRI858" s="4"/>
      <c r="VRJ858" s="4"/>
      <c r="VRK858" s="4"/>
      <c r="VRL858" s="4"/>
      <c r="VRM858" s="4"/>
      <c r="VRN858" s="4"/>
      <c r="VRO858" s="4"/>
      <c r="VRP858" s="4"/>
      <c r="VRQ858" s="4"/>
      <c r="VRR858" s="4"/>
      <c r="VRS858" s="4"/>
      <c r="VRT858" s="4"/>
      <c r="VRU858" s="4"/>
      <c r="VRV858" s="4"/>
      <c r="VRW858" s="4"/>
      <c r="VRX858" s="4"/>
      <c r="VRY858" s="4"/>
      <c r="VRZ858" s="4"/>
      <c r="VSA858" s="4"/>
      <c r="VSB858" s="4"/>
      <c r="VSC858" s="4"/>
      <c r="VSD858" s="4"/>
      <c r="VSE858" s="4"/>
      <c r="VSF858" s="4"/>
      <c r="VSG858" s="4"/>
      <c r="VSH858" s="4"/>
      <c r="VSI858" s="4"/>
      <c r="VSJ858" s="4"/>
      <c r="VSK858" s="4"/>
      <c r="VSL858" s="4"/>
      <c r="VSM858" s="4"/>
      <c r="VSN858" s="4"/>
      <c r="VSO858" s="4"/>
      <c r="VSP858" s="4"/>
      <c r="VSQ858" s="4"/>
      <c r="VSR858" s="4"/>
      <c r="VSS858" s="4"/>
      <c r="VST858" s="4"/>
      <c r="VSU858" s="4"/>
      <c r="VSV858" s="4"/>
      <c r="VSW858" s="4"/>
      <c r="VSX858" s="4"/>
      <c r="VSY858" s="4"/>
      <c r="VSZ858" s="4"/>
      <c r="VTA858" s="4"/>
      <c r="VTB858" s="4"/>
      <c r="VTC858" s="4"/>
      <c r="VTD858" s="4"/>
      <c r="VTE858" s="4"/>
      <c r="VTF858" s="4"/>
      <c r="VTG858" s="4"/>
      <c r="VTH858" s="4"/>
      <c r="VTI858" s="4"/>
      <c r="VTJ858" s="4"/>
      <c r="VTK858" s="4"/>
      <c r="VTL858" s="4"/>
      <c r="VTM858" s="4"/>
      <c r="VTN858" s="4"/>
      <c r="VTO858" s="4"/>
      <c r="VTP858" s="4"/>
      <c r="VTQ858" s="4"/>
      <c r="VTR858" s="4"/>
      <c r="VTS858" s="4"/>
      <c r="VTT858" s="4"/>
      <c r="VTU858" s="4"/>
      <c r="VTV858" s="4"/>
      <c r="VTW858" s="4"/>
      <c r="VTX858" s="4"/>
      <c r="VTY858" s="4"/>
      <c r="VTZ858" s="4"/>
      <c r="VUA858" s="4"/>
      <c r="VUB858" s="4"/>
      <c r="VUC858" s="4"/>
      <c r="VUD858" s="4"/>
      <c r="VUE858" s="4"/>
      <c r="VUF858" s="4"/>
      <c r="VUG858" s="4"/>
      <c r="VUH858" s="4"/>
      <c r="VUI858" s="4"/>
      <c r="VUJ858" s="4"/>
      <c r="VUK858" s="4"/>
      <c r="VUL858" s="4"/>
      <c r="VUM858" s="4"/>
      <c r="VUN858" s="4"/>
      <c r="VUO858" s="4"/>
      <c r="VUP858" s="4"/>
      <c r="VUQ858" s="4"/>
      <c r="VUR858" s="4"/>
      <c r="VUS858" s="4"/>
      <c r="VUT858" s="4"/>
      <c r="VUU858" s="4"/>
      <c r="VUV858" s="4"/>
      <c r="VUW858" s="4"/>
      <c r="VUX858" s="4"/>
      <c r="VUY858" s="4"/>
      <c r="VUZ858" s="4"/>
      <c r="VVA858" s="4"/>
      <c r="VVB858" s="4"/>
      <c r="VVC858" s="4"/>
      <c r="VVD858" s="4"/>
      <c r="VVE858" s="4"/>
      <c r="VVF858" s="4"/>
      <c r="VVG858" s="4"/>
      <c r="VVH858" s="4"/>
      <c r="VVI858" s="4"/>
      <c r="VVJ858" s="4"/>
      <c r="VVK858" s="4"/>
      <c r="VVL858" s="4"/>
      <c r="VVM858" s="4"/>
      <c r="VVN858" s="4"/>
      <c r="VVO858" s="4"/>
      <c r="VVP858" s="4"/>
      <c r="VVQ858" s="4"/>
      <c r="VVR858" s="4"/>
      <c r="VVS858" s="4"/>
      <c r="VVT858" s="4"/>
      <c r="VVU858" s="4"/>
      <c r="VVV858" s="4"/>
      <c r="VVW858" s="4"/>
      <c r="VVX858" s="4"/>
      <c r="VVY858" s="4"/>
      <c r="VVZ858" s="4"/>
      <c r="VWA858" s="4"/>
      <c r="VWB858" s="4"/>
      <c r="VWC858" s="4"/>
      <c r="VWD858" s="4"/>
      <c r="VWE858" s="4"/>
      <c r="VWF858" s="4"/>
      <c r="VWG858" s="4"/>
      <c r="VWH858" s="4"/>
      <c r="VWI858" s="4"/>
      <c r="VWJ858" s="4"/>
      <c r="VWK858" s="4"/>
      <c r="VWL858" s="4"/>
      <c r="VWM858" s="4"/>
      <c r="VWN858" s="4"/>
      <c r="VWO858" s="4"/>
      <c r="VWP858" s="4"/>
      <c r="VWQ858" s="4"/>
      <c r="VWR858" s="4"/>
      <c r="VWS858" s="4"/>
      <c r="VWT858" s="4"/>
      <c r="VWU858" s="4"/>
      <c r="VWV858" s="4"/>
      <c r="VWW858" s="4"/>
      <c r="VWX858" s="4"/>
      <c r="VWY858" s="4"/>
      <c r="VWZ858" s="4"/>
      <c r="VXA858" s="4"/>
      <c r="VXB858" s="4"/>
      <c r="VXC858" s="4"/>
      <c r="VXD858" s="4"/>
      <c r="VXE858" s="4"/>
      <c r="VXF858" s="4"/>
      <c r="VXG858" s="4"/>
      <c r="VXH858" s="4"/>
      <c r="VXI858" s="4"/>
      <c r="VXJ858" s="4"/>
      <c r="VXK858" s="4"/>
      <c r="VXL858" s="4"/>
      <c r="VXM858" s="4"/>
      <c r="VXN858" s="4"/>
      <c r="VXO858" s="4"/>
      <c r="VXP858" s="4"/>
      <c r="VXQ858" s="4"/>
      <c r="VXR858" s="4"/>
      <c r="VXS858" s="4"/>
      <c r="VXT858" s="4"/>
      <c r="VXU858" s="4"/>
      <c r="VXV858" s="4"/>
      <c r="VXW858" s="4"/>
      <c r="VXX858" s="4"/>
      <c r="VXY858" s="4"/>
      <c r="VXZ858" s="4"/>
      <c r="VYA858" s="4"/>
      <c r="VYB858" s="4"/>
      <c r="VYC858" s="4"/>
      <c r="VYD858" s="4"/>
      <c r="VYE858" s="4"/>
      <c r="VYF858" s="4"/>
      <c r="VYG858" s="4"/>
      <c r="VYH858" s="4"/>
      <c r="VYI858" s="4"/>
      <c r="VYJ858" s="4"/>
      <c r="VYK858" s="4"/>
      <c r="VYL858" s="4"/>
      <c r="VYM858" s="4"/>
      <c r="VYN858" s="4"/>
      <c r="VYO858" s="4"/>
      <c r="VYP858" s="4"/>
      <c r="VYQ858" s="4"/>
      <c r="VYR858" s="4"/>
      <c r="VYS858" s="4"/>
      <c r="VYT858" s="4"/>
      <c r="VYU858" s="4"/>
      <c r="VYV858" s="4"/>
      <c r="VYW858" s="4"/>
      <c r="VYX858" s="4"/>
      <c r="VYY858" s="4"/>
      <c r="VYZ858" s="4"/>
      <c r="VZA858" s="4"/>
      <c r="VZB858" s="4"/>
      <c r="VZC858" s="4"/>
      <c r="VZD858" s="4"/>
      <c r="VZE858" s="4"/>
      <c r="VZF858" s="4"/>
      <c r="VZG858" s="4"/>
      <c r="VZH858" s="4"/>
      <c r="VZI858" s="4"/>
      <c r="VZJ858" s="4"/>
      <c r="VZK858" s="4"/>
      <c r="VZL858" s="4"/>
      <c r="VZM858" s="4"/>
      <c r="VZN858" s="4"/>
      <c r="VZO858" s="4"/>
      <c r="VZP858" s="4"/>
      <c r="VZQ858" s="4"/>
      <c r="VZR858" s="4"/>
      <c r="VZS858" s="4"/>
      <c r="VZT858" s="4"/>
      <c r="VZU858" s="4"/>
      <c r="VZV858" s="4"/>
      <c r="VZW858" s="4"/>
      <c r="VZX858" s="4"/>
      <c r="VZY858" s="4"/>
      <c r="VZZ858" s="4"/>
      <c r="WAA858" s="4"/>
      <c r="WAB858" s="4"/>
      <c r="WAC858" s="4"/>
      <c r="WAD858" s="4"/>
      <c r="WAE858" s="4"/>
      <c r="WAF858" s="4"/>
      <c r="WAG858" s="4"/>
      <c r="WAH858" s="4"/>
      <c r="WAI858" s="4"/>
      <c r="WAJ858" s="4"/>
      <c r="WAK858" s="4"/>
      <c r="WAL858" s="4"/>
      <c r="WAM858" s="4"/>
      <c r="WAN858" s="4"/>
      <c r="WAO858" s="4"/>
      <c r="WAP858" s="4"/>
      <c r="WAQ858" s="4"/>
      <c r="WAR858" s="4"/>
      <c r="WAS858" s="4"/>
      <c r="WAT858" s="4"/>
      <c r="WAU858" s="4"/>
      <c r="WAV858" s="4"/>
      <c r="WAW858" s="4"/>
      <c r="WAX858" s="4"/>
      <c r="WAY858" s="4"/>
      <c r="WAZ858" s="4"/>
      <c r="WBA858" s="4"/>
      <c r="WBB858" s="4"/>
      <c r="WBC858" s="4"/>
      <c r="WBD858" s="4"/>
      <c r="WBE858" s="4"/>
      <c r="WBF858" s="4"/>
      <c r="WBG858" s="4"/>
      <c r="WBH858" s="4"/>
      <c r="WBI858" s="4"/>
      <c r="WBJ858" s="4"/>
      <c r="WBK858" s="4"/>
      <c r="WBL858" s="4"/>
      <c r="WBM858" s="4"/>
      <c r="WBN858" s="4"/>
      <c r="WBO858" s="4"/>
      <c r="WBP858" s="4"/>
      <c r="WBQ858" s="4"/>
      <c r="WBR858" s="4"/>
      <c r="WBS858" s="4"/>
      <c r="WBT858" s="4"/>
      <c r="WBU858" s="4"/>
      <c r="WBV858" s="4"/>
      <c r="WBW858" s="4"/>
      <c r="WBX858" s="4"/>
      <c r="WBY858" s="4"/>
      <c r="WBZ858" s="4"/>
      <c r="WCA858" s="4"/>
      <c r="WCB858" s="4"/>
      <c r="WCC858" s="4"/>
      <c r="WCD858" s="4"/>
      <c r="WCE858" s="4"/>
      <c r="WCF858" s="4"/>
      <c r="WCG858" s="4"/>
      <c r="WCH858" s="4"/>
      <c r="WCI858" s="4"/>
      <c r="WCJ858" s="4"/>
      <c r="WCK858" s="4"/>
      <c r="WCL858" s="4"/>
      <c r="WCM858" s="4"/>
      <c r="WCN858" s="4"/>
      <c r="WCO858" s="4"/>
      <c r="WCP858" s="4"/>
      <c r="WCQ858" s="4"/>
      <c r="WCR858" s="4"/>
      <c r="WCS858" s="4"/>
      <c r="WCT858" s="4"/>
      <c r="WCU858" s="4"/>
      <c r="WCV858" s="4"/>
      <c r="WCW858" s="4"/>
      <c r="WCX858" s="4"/>
      <c r="WCY858" s="4"/>
      <c r="WCZ858" s="4"/>
      <c r="WDA858" s="4"/>
      <c r="WDB858" s="4"/>
      <c r="WDC858" s="4"/>
      <c r="WDD858" s="4"/>
      <c r="WDE858" s="4"/>
      <c r="WDF858" s="4"/>
      <c r="WDG858" s="4"/>
      <c r="WDH858" s="4"/>
      <c r="WDI858" s="4"/>
      <c r="WDJ858" s="4"/>
      <c r="WDK858" s="4"/>
      <c r="WDL858" s="4"/>
      <c r="WDM858" s="4"/>
      <c r="WDN858" s="4"/>
      <c r="WDO858" s="4"/>
      <c r="WDP858" s="4"/>
      <c r="WDQ858" s="4"/>
      <c r="WDR858" s="4"/>
      <c r="WDS858" s="4"/>
      <c r="WDT858" s="4"/>
      <c r="WDU858" s="4"/>
      <c r="WDV858" s="4"/>
      <c r="WDW858" s="4"/>
      <c r="WDX858" s="4"/>
      <c r="WDY858" s="4"/>
      <c r="WDZ858" s="4"/>
      <c r="WEA858" s="4"/>
      <c r="WEB858" s="4"/>
      <c r="WEC858" s="4"/>
      <c r="WED858" s="4"/>
      <c r="WEE858" s="4"/>
      <c r="WEF858" s="4"/>
      <c r="WEG858" s="4"/>
      <c r="WEH858" s="4"/>
      <c r="WEI858" s="4"/>
      <c r="WEJ858" s="4"/>
      <c r="WEK858" s="4"/>
      <c r="WEL858" s="4"/>
      <c r="WEM858" s="4"/>
      <c r="WEN858" s="4"/>
      <c r="WEO858" s="4"/>
      <c r="WEP858" s="4"/>
      <c r="WEQ858" s="4"/>
      <c r="WER858" s="4"/>
      <c r="WES858" s="4"/>
      <c r="WET858" s="4"/>
      <c r="WEU858" s="4"/>
      <c r="WEV858" s="4"/>
      <c r="WEW858" s="4"/>
      <c r="WEX858" s="4"/>
      <c r="WEY858" s="4"/>
      <c r="WEZ858" s="4"/>
      <c r="WFA858" s="4"/>
      <c r="WFB858" s="4"/>
      <c r="WFC858" s="4"/>
      <c r="WFD858" s="4"/>
      <c r="WFE858" s="4"/>
      <c r="WFF858" s="4"/>
      <c r="WFG858" s="4"/>
      <c r="WFH858" s="4"/>
      <c r="WFI858" s="4"/>
      <c r="WFJ858" s="4"/>
      <c r="WFK858" s="4"/>
      <c r="WFL858" s="4"/>
      <c r="WFM858" s="4"/>
      <c r="WFN858" s="4"/>
      <c r="WFO858" s="4"/>
      <c r="WFP858" s="4"/>
      <c r="WFQ858" s="4"/>
      <c r="WFR858" s="4"/>
      <c r="WFS858" s="4"/>
      <c r="WFT858" s="4"/>
      <c r="WFU858" s="4"/>
      <c r="WFV858" s="4"/>
      <c r="WFW858" s="4"/>
      <c r="WFX858" s="4"/>
      <c r="WFY858" s="4"/>
      <c r="WFZ858" s="4"/>
      <c r="WGA858" s="4"/>
      <c r="WGB858" s="4"/>
      <c r="WGC858" s="4"/>
      <c r="WGD858" s="4"/>
      <c r="WGE858" s="4"/>
      <c r="WGF858" s="4"/>
      <c r="WGG858" s="4"/>
      <c r="WGH858" s="4"/>
      <c r="WGI858" s="4"/>
      <c r="WGJ858" s="4"/>
      <c r="WGK858" s="4"/>
      <c r="WGL858" s="4"/>
      <c r="WGM858" s="4"/>
      <c r="WGN858" s="4"/>
      <c r="WGO858" s="4"/>
      <c r="WGP858" s="4"/>
      <c r="WGQ858" s="4"/>
      <c r="WGR858" s="4"/>
      <c r="WGS858" s="4"/>
      <c r="WGT858" s="4"/>
      <c r="WGU858" s="4"/>
      <c r="WGV858" s="4"/>
      <c r="WGW858" s="4"/>
      <c r="WGX858" s="4"/>
      <c r="WGY858" s="4"/>
      <c r="WGZ858" s="4"/>
      <c r="WHA858" s="4"/>
      <c r="WHB858" s="4"/>
      <c r="WHC858" s="4"/>
      <c r="WHD858" s="4"/>
      <c r="WHE858" s="4"/>
      <c r="WHF858" s="4"/>
      <c r="WHG858" s="4"/>
      <c r="WHH858" s="4"/>
      <c r="WHI858" s="4"/>
      <c r="WHJ858" s="4"/>
      <c r="WHK858" s="4"/>
      <c r="WHL858" s="4"/>
      <c r="WHM858" s="4"/>
      <c r="WHN858" s="4"/>
      <c r="WHO858" s="4"/>
      <c r="WHP858" s="4"/>
      <c r="WHQ858" s="4"/>
      <c r="WHR858" s="4"/>
      <c r="WHS858" s="4"/>
      <c r="WHT858" s="4"/>
      <c r="WHU858" s="4"/>
      <c r="WHV858" s="4"/>
      <c r="WHW858" s="4"/>
      <c r="WHX858" s="4"/>
      <c r="WHY858" s="4"/>
      <c r="WHZ858" s="4"/>
      <c r="WIA858" s="4"/>
      <c r="WIB858" s="4"/>
      <c r="WIC858" s="4"/>
      <c r="WID858" s="4"/>
      <c r="WIE858" s="4"/>
      <c r="WIF858" s="4"/>
      <c r="WIG858" s="4"/>
      <c r="WIH858" s="4"/>
      <c r="WII858" s="4"/>
      <c r="WIJ858" s="4"/>
      <c r="WIK858" s="4"/>
      <c r="WIL858" s="4"/>
      <c r="WIM858" s="4"/>
      <c r="WIN858" s="4"/>
      <c r="WIO858" s="4"/>
      <c r="WIP858" s="4"/>
      <c r="WIQ858" s="4"/>
      <c r="WIR858" s="4"/>
      <c r="WIS858" s="4"/>
      <c r="WIT858" s="4"/>
      <c r="WIU858" s="4"/>
      <c r="WIV858" s="4"/>
      <c r="WIW858" s="4"/>
      <c r="WIX858" s="4"/>
      <c r="WIY858" s="4"/>
      <c r="WIZ858" s="4"/>
      <c r="WJA858" s="4"/>
      <c r="WJB858" s="4"/>
      <c r="WJC858" s="4"/>
      <c r="WJD858" s="4"/>
      <c r="WJE858" s="4"/>
      <c r="WJF858" s="4"/>
      <c r="WJG858" s="4"/>
      <c r="WJH858" s="4"/>
      <c r="WJI858" s="4"/>
      <c r="WJJ858" s="4"/>
      <c r="WJK858" s="4"/>
      <c r="WJL858" s="4"/>
      <c r="WJM858" s="4"/>
      <c r="WJN858" s="4"/>
      <c r="WJO858" s="4"/>
      <c r="WJP858" s="4"/>
      <c r="WJQ858" s="4"/>
      <c r="WJR858" s="4"/>
      <c r="WJS858" s="4"/>
      <c r="WJT858" s="4"/>
      <c r="WJU858" s="4"/>
      <c r="WJV858" s="4"/>
      <c r="WJW858" s="4"/>
      <c r="WJX858" s="4"/>
      <c r="WJY858" s="4"/>
      <c r="WJZ858" s="4"/>
      <c r="WKA858" s="4"/>
      <c r="WKB858" s="4"/>
      <c r="WKC858" s="4"/>
      <c r="WKD858" s="4"/>
      <c r="WKE858" s="4"/>
      <c r="WKF858" s="4"/>
      <c r="WKG858" s="4"/>
      <c r="WKH858" s="4"/>
      <c r="WKI858" s="4"/>
      <c r="WKJ858" s="4"/>
      <c r="WKK858" s="4"/>
      <c r="WKL858" s="4"/>
      <c r="WKM858" s="4"/>
      <c r="WKN858" s="4"/>
      <c r="WKO858" s="4"/>
      <c r="WKP858" s="4"/>
      <c r="WKQ858" s="4"/>
      <c r="WKR858" s="4"/>
      <c r="WKS858" s="4"/>
      <c r="WKT858" s="4"/>
      <c r="WKU858" s="4"/>
      <c r="WKV858" s="4"/>
      <c r="WKW858" s="4"/>
      <c r="WKX858" s="4"/>
      <c r="WKY858" s="4"/>
      <c r="WKZ858" s="4"/>
      <c r="WLA858" s="4"/>
      <c r="WLB858" s="4"/>
      <c r="WLC858" s="4"/>
      <c r="WLD858" s="4"/>
      <c r="WLE858" s="4"/>
      <c r="WLF858" s="4"/>
      <c r="WLG858" s="4"/>
      <c r="WLH858" s="4"/>
      <c r="WLI858" s="4"/>
      <c r="WLJ858" s="4"/>
      <c r="WLK858" s="4"/>
      <c r="WLL858" s="4"/>
      <c r="WLM858" s="4"/>
      <c r="WLN858" s="4"/>
      <c r="WLO858" s="4"/>
      <c r="WLP858" s="4"/>
      <c r="WLQ858" s="4"/>
      <c r="WLR858" s="4"/>
      <c r="WLS858" s="4"/>
      <c r="WLT858" s="4"/>
      <c r="WLU858" s="4"/>
      <c r="WLV858" s="4"/>
      <c r="WLW858" s="4"/>
      <c r="WLX858" s="4"/>
      <c r="WLY858" s="4"/>
      <c r="WLZ858" s="4"/>
      <c r="WMA858" s="4"/>
      <c r="WMB858" s="4"/>
      <c r="WMC858" s="4"/>
      <c r="WMD858" s="4"/>
      <c r="WME858" s="4"/>
      <c r="WMF858" s="4"/>
      <c r="WMG858" s="4"/>
      <c r="WMH858" s="4"/>
      <c r="WMI858" s="4"/>
      <c r="WMJ858" s="4"/>
      <c r="WMK858" s="4"/>
      <c r="WML858" s="4"/>
      <c r="WMM858" s="4"/>
      <c r="WMN858" s="4"/>
      <c r="WMO858" s="4"/>
      <c r="WMP858" s="4"/>
      <c r="WMQ858" s="4"/>
      <c r="WMR858" s="4"/>
      <c r="WMS858" s="4"/>
      <c r="WMT858" s="4"/>
      <c r="WMU858" s="4"/>
      <c r="WMV858" s="4"/>
      <c r="WMW858" s="4"/>
      <c r="WMX858" s="4"/>
      <c r="WMY858" s="4"/>
      <c r="WMZ858" s="4"/>
      <c r="WNA858" s="4"/>
      <c r="WNB858" s="4"/>
      <c r="WNC858" s="4"/>
      <c r="WND858" s="4"/>
      <c r="WNE858" s="4"/>
      <c r="WNF858" s="4"/>
      <c r="WNG858" s="4"/>
      <c r="WNH858" s="4"/>
      <c r="WNI858" s="4"/>
      <c r="WNJ858" s="4"/>
      <c r="WNK858" s="4"/>
      <c r="WNL858" s="4"/>
      <c r="WNM858" s="4"/>
      <c r="WNN858" s="4"/>
      <c r="WNO858" s="4"/>
      <c r="WNP858" s="4"/>
      <c r="WNQ858" s="4"/>
      <c r="WNR858" s="4"/>
      <c r="WNS858" s="4"/>
      <c r="WNT858" s="4"/>
      <c r="WNU858" s="4"/>
      <c r="WNV858" s="4"/>
      <c r="WNW858" s="4"/>
      <c r="WNX858" s="4"/>
      <c r="WNY858" s="4"/>
      <c r="WNZ858" s="4"/>
      <c r="WOA858" s="4"/>
      <c r="WOB858" s="4"/>
      <c r="WOC858" s="4"/>
      <c r="WOD858" s="4"/>
      <c r="WOE858" s="4"/>
      <c r="WOF858" s="4"/>
      <c r="WOG858" s="4"/>
      <c r="WOH858" s="4"/>
      <c r="WOI858" s="4"/>
      <c r="WOJ858" s="4"/>
      <c r="WOK858" s="4"/>
      <c r="WOL858" s="4"/>
      <c r="WOM858" s="4"/>
      <c r="WON858" s="4"/>
      <c r="WOO858" s="4"/>
      <c r="WOP858" s="4"/>
      <c r="WOQ858" s="4"/>
      <c r="WOR858" s="4"/>
      <c r="WOS858" s="4"/>
      <c r="WOT858" s="4"/>
      <c r="WOU858" s="4"/>
      <c r="WOV858" s="4"/>
      <c r="WOW858" s="4"/>
      <c r="WOX858" s="4"/>
      <c r="WOY858" s="4"/>
      <c r="WOZ858" s="4"/>
      <c r="WPA858" s="4"/>
      <c r="WPB858" s="4"/>
      <c r="WPC858" s="4"/>
      <c r="WPD858" s="4"/>
      <c r="WPE858" s="4"/>
      <c r="WPF858" s="4"/>
      <c r="WPG858" s="4"/>
      <c r="WPH858" s="4"/>
      <c r="WPI858" s="4"/>
      <c r="WPJ858" s="4"/>
      <c r="WPK858" s="4"/>
      <c r="WPL858" s="4"/>
      <c r="WPM858" s="4"/>
      <c r="WPN858" s="4"/>
      <c r="WPO858" s="4"/>
      <c r="WPP858" s="4"/>
      <c r="WPQ858" s="4"/>
      <c r="WPR858" s="4"/>
      <c r="WPS858" s="4"/>
      <c r="WPT858" s="4"/>
      <c r="WPU858" s="4"/>
      <c r="WPV858" s="4"/>
      <c r="WPW858" s="4"/>
      <c r="WPX858" s="4"/>
      <c r="WPY858" s="4"/>
      <c r="WPZ858" s="4"/>
      <c r="WQA858" s="4"/>
      <c r="WQB858" s="4"/>
      <c r="WQC858" s="4"/>
      <c r="WQD858" s="4"/>
      <c r="WQE858" s="4"/>
      <c r="WQF858" s="4"/>
      <c r="WQG858" s="4"/>
      <c r="WQH858" s="4"/>
      <c r="WQI858" s="4"/>
      <c r="WQJ858" s="4"/>
      <c r="WQK858" s="4"/>
      <c r="WQL858" s="4"/>
      <c r="WQM858" s="4"/>
      <c r="WQN858" s="4"/>
      <c r="WQO858" s="4"/>
      <c r="WQP858" s="4"/>
      <c r="WQQ858" s="4"/>
      <c r="WQR858" s="4"/>
      <c r="WQS858" s="4"/>
      <c r="WQT858" s="4"/>
      <c r="WQU858" s="4"/>
      <c r="WQV858" s="4"/>
      <c r="WQW858" s="4"/>
      <c r="WQX858" s="4"/>
      <c r="WQY858" s="4"/>
      <c r="WQZ858" s="4"/>
      <c r="WRA858" s="4"/>
      <c r="WRB858" s="4"/>
      <c r="WRC858" s="4"/>
      <c r="WRD858" s="4"/>
      <c r="WRE858" s="4"/>
      <c r="WRF858" s="4"/>
      <c r="WRG858" s="4"/>
      <c r="WRH858" s="4"/>
      <c r="WRI858" s="4"/>
      <c r="WRJ858" s="4"/>
      <c r="WRK858" s="4"/>
      <c r="WRL858" s="4"/>
      <c r="WRM858" s="4"/>
      <c r="WRN858" s="4"/>
      <c r="WRO858" s="4"/>
      <c r="WRP858" s="4"/>
      <c r="WRQ858" s="4"/>
      <c r="WRR858" s="4"/>
      <c r="WRS858" s="4"/>
      <c r="WRT858" s="4"/>
      <c r="WRU858" s="4"/>
      <c r="WRV858" s="4"/>
      <c r="WRW858" s="4"/>
      <c r="WRX858" s="4"/>
      <c r="WRY858" s="4"/>
      <c r="WRZ858" s="4"/>
      <c r="WSA858" s="4"/>
      <c r="WSB858" s="4"/>
      <c r="WSC858" s="4"/>
      <c r="WSD858" s="4"/>
      <c r="WSE858" s="4"/>
      <c r="WSF858" s="4"/>
      <c r="WSG858" s="4"/>
      <c r="WSH858" s="4"/>
      <c r="WSI858" s="4"/>
      <c r="WSJ858" s="4"/>
      <c r="WSK858" s="4"/>
      <c r="WSL858" s="4"/>
      <c r="WSM858" s="4"/>
      <c r="WSN858" s="4"/>
      <c r="WSO858" s="4"/>
      <c r="WSP858" s="4"/>
      <c r="WSQ858" s="4"/>
      <c r="WSR858" s="4"/>
      <c r="WSS858" s="4"/>
      <c r="WST858" s="4"/>
      <c r="WSU858" s="4"/>
      <c r="WSV858" s="4"/>
      <c r="WSW858" s="4"/>
      <c r="WSX858" s="4"/>
      <c r="WSY858" s="4"/>
      <c r="WSZ858" s="4"/>
      <c r="WTA858" s="4"/>
      <c r="WTB858" s="4"/>
      <c r="WTC858" s="4"/>
      <c r="WTD858" s="4"/>
      <c r="WTE858" s="4"/>
      <c r="WTF858" s="4"/>
      <c r="WTG858" s="4"/>
      <c r="WTH858" s="4"/>
      <c r="WTI858" s="4"/>
      <c r="WTJ858" s="4"/>
      <c r="WTK858" s="4"/>
      <c r="WTL858" s="4"/>
      <c r="WTM858" s="4"/>
      <c r="WTN858" s="4"/>
      <c r="WTO858" s="4"/>
      <c r="WTP858" s="4"/>
      <c r="WTQ858" s="4"/>
      <c r="WTR858" s="4"/>
      <c r="WTS858" s="4"/>
      <c r="WTT858" s="4"/>
      <c r="WTU858" s="4"/>
      <c r="WTV858" s="4"/>
      <c r="WTW858" s="4"/>
      <c r="WTX858" s="4"/>
      <c r="WTY858" s="4"/>
      <c r="WTZ858" s="4"/>
      <c r="WUA858" s="4"/>
      <c r="WUB858" s="4"/>
      <c r="WUC858" s="4"/>
      <c r="WUD858" s="4"/>
      <c r="WUE858" s="4"/>
      <c r="WUF858" s="4"/>
      <c r="WUG858" s="4"/>
      <c r="WUH858" s="4"/>
      <c r="WUI858" s="4"/>
      <c r="WUJ858" s="4"/>
      <c r="WUK858" s="4"/>
      <c r="WUL858" s="4"/>
      <c r="WUM858" s="4"/>
      <c r="WUN858" s="4"/>
      <c r="WUO858" s="4"/>
      <c r="WUP858" s="4"/>
      <c r="WUQ858" s="4"/>
      <c r="WUR858" s="4"/>
      <c r="WUS858" s="4"/>
      <c r="WUT858" s="4"/>
      <c r="WUU858" s="4"/>
      <c r="WUV858" s="4"/>
      <c r="WUW858" s="4"/>
      <c r="WUX858" s="4"/>
      <c r="WUY858" s="4"/>
      <c r="WUZ858" s="4"/>
      <c r="WVA858" s="4"/>
      <c r="WVB858" s="4"/>
      <c r="WVC858" s="4"/>
      <c r="WVD858" s="4"/>
      <c r="WVE858" s="4"/>
      <c r="WVF858" s="4"/>
      <c r="WVG858" s="4"/>
      <c r="WVH858" s="4"/>
      <c r="WVI858" s="4"/>
      <c r="WVJ858" s="4"/>
      <c r="WVK858" s="4"/>
      <c r="WVL858" s="4"/>
      <c r="WVM858" s="4"/>
      <c r="WVN858" s="4"/>
      <c r="WVO858" s="4"/>
      <c r="WVP858" s="4"/>
      <c r="WVQ858" s="4"/>
      <c r="WVR858" s="4"/>
      <c r="WVS858" s="4"/>
      <c r="WVT858" s="4"/>
      <c r="WVU858" s="4"/>
      <c r="WVV858" s="4"/>
      <c r="WVW858" s="4"/>
      <c r="WVX858" s="4"/>
      <c r="WVY858" s="4"/>
      <c r="WVZ858" s="4"/>
      <c r="WWA858" s="4"/>
      <c r="WWB858" s="4"/>
      <c r="WWC858" s="4"/>
      <c r="WWD858" s="4"/>
      <c r="WWE858" s="4"/>
      <c r="WWF858" s="4"/>
      <c r="WWG858" s="4"/>
      <c r="WWH858" s="4"/>
      <c r="WWI858" s="4"/>
      <c r="WWJ858" s="4"/>
      <c r="WWK858" s="4"/>
      <c r="WWL858" s="4"/>
      <c r="WWM858" s="4"/>
      <c r="WWN858" s="4"/>
      <c r="WWO858" s="4"/>
      <c r="WWP858" s="4"/>
      <c r="WWQ858" s="4"/>
      <c r="WWR858" s="4"/>
      <c r="WWS858" s="4"/>
      <c r="WWT858" s="4"/>
      <c r="WWU858" s="4"/>
      <c r="WWV858" s="4"/>
      <c r="WWW858" s="4"/>
      <c r="WWX858" s="4"/>
      <c r="WWY858" s="4"/>
      <c r="WWZ858" s="4"/>
    </row>
    <row r="859" spans="1:16172" s="1" customFormat="1">
      <c r="A859" s="4"/>
      <c r="B859" s="68" t="s">
        <v>54</v>
      </c>
      <c r="C859" s="78" t="s">
        <v>76</v>
      </c>
      <c r="D859" s="3"/>
      <c r="E859" s="2"/>
      <c r="G859" s="78"/>
      <c r="K859" s="78"/>
      <c r="W859" s="78"/>
      <c r="AA859" s="78"/>
      <c r="AE859" s="78"/>
      <c r="AI859" s="78"/>
      <c r="AM859" s="78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  <c r="DE859" s="4"/>
      <c r="DF859" s="4"/>
      <c r="DG859" s="4"/>
      <c r="DH859" s="4"/>
      <c r="DI859" s="4"/>
      <c r="DJ859" s="4"/>
      <c r="DK859" s="4"/>
      <c r="DL859" s="4"/>
      <c r="DM859" s="4"/>
      <c r="DN859" s="4"/>
      <c r="DO859" s="4"/>
      <c r="DP859" s="4"/>
      <c r="DQ859" s="4"/>
      <c r="DR859" s="4"/>
      <c r="DS859" s="4"/>
      <c r="DT859" s="4"/>
      <c r="DU859" s="4"/>
      <c r="DV859" s="4"/>
      <c r="DW859" s="4"/>
      <c r="DX859" s="4"/>
      <c r="DY859" s="4"/>
      <c r="DZ859" s="4"/>
      <c r="EA859" s="4"/>
      <c r="EB859" s="4"/>
      <c r="EC859" s="4"/>
      <c r="ED859" s="4"/>
      <c r="EE859" s="4"/>
      <c r="EF859" s="4"/>
      <c r="EG859" s="4"/>
      <c r="EH859" s="4"/>
      <c r="EI859" s="4"/>
      <c r="EJ859" s="4"/>
      <c r="EK859" s="4"/>
      <c r="EL859" s="4"/>
      <c r="EM859" s="4"/>
      <c r="EN859" s="4"/>
      <c r="EO859" s="4"/>
      <c r="EP859" s="4"/>
      <c r="EQ859" s="4"/>
      <c r="ER859" s="4"/>
      <c r="ES859" s="4"/>
      <c r="ET859" s="4"/>
      <c r="EU859" s="4"/>
      <c r="EV859" s="4"/>
      <c r="EW859" s="4"/>
      <c r="EX859" s="4"/>
      <c r="EY859" s="4"/>
      <c r="EZ859" s="4"/>
      <c r="FA859" s="4"/>
      <c r="FB859" s="4"/>
      <c r="FC859" s="4"/>
      <c r="FD859" s="4"/>
      <c r="FE859" s="4"/>
      <c r="FF859" s="4"/>
      <c r="FG859" s="4"/>
      <c r="FH859" s="4"/>
      <c r="FI859" s="4"/>
      <c r="FJ859" s="4"/>
      <c r="FK859" s="4"/>
      <c r="FL859" s="4"/>
      <c r="FM859" s="4"/>
      <c r="FN859" s="4"/>
      <c r="FO859" s="4"/>
      <c r="FP859" s="4"/>
      <c r="FQ859" s="4"/>
      <c r="FR859" s="4"/>
      <c r="FS859" s="4"/>
      <c r="FT859" s="4"/>
      <c r="FU859" s="4"/>
      <c r="FV859" s="4"/>
      <c r="FW859" s="4"/>
      <c r="FX859" s="4"/>
      <c r="FY859" s="4"/>
      <c r="FZ859" s="4"/>
      <c r="GA859" s="4"/>
      <c r="GB859" s="4"/>
      <c r="GC859" s="4"/>
      <c r="GD859" s="4"/>
      <c r="GE859" s="4"/>
      <c r="GF859" s="4"/>
      <c r="GG859" s="4"/>
      <c r="GH859" s="4"/>
      <c r="GI859" s="4"/>
      <c r="GJ859" s="4"/>
      <c r="GK859" s="4"/>
      <c r="GL859" s="4"/>
      <c r="GM859" s="4"/>
      <c r="GN859" s="4"/>
      <c r="GO859" s="4"/>
      <c r="GP859" s="4"/>
      <c r="GQ859" s="4"/>
      <c r="GR859" s="4"/>
      <c r="GS859" s="4"/>
      <c r="GT859" s="4"/>
      <c r="GU859" s="4"/>
      <c r="GV859" s="4"/>
      <c r="GW859" s="4"/>
      <c r="GX859" s="4"/>
      <c r="GY859" s="4"/>
      <c r="GZ859" s="4"/>
      <c r="HA859" s="4"/>
      <c r="HB859" s="4"/>
      <c r="HC859" s="4"/>
      <c r="HD859" s="4"/>
      <c r="HE859" s="4"/>
      <c r="HF859" s="4"/>
      <c r="HG859" s="4"/>
      <c r="HH859" s="4"/>
      <c r="HI859" s="4"/>
      <c r="HJ859" s="4"/>
      <c r="HK859" s="4"/>
      <c r="HL859" s="4"/>
      <c r="HM859" s="4"/>
      <c r="HN859" s="4"/>
      <c r="HO859" s="4"/>
      <c r="HP859" s="4"/>
      <c r="HQ859" s="4"/>
      <c r="HR859" s="4"/>
      <c r="HS859" s="4"/>
      <c r="HT859" s="4"/>
      <c r="HU859" s="4"/>
      <c r="HV859" s="4"/>
      <c r="HW859" s="4"/>
      <c r="HX859" s="4"/>
      <c r="HY859" s="4"/>
      <c r="HZ859" s="4"/>
      <c r="IA859" s="4"/>
      <c r="IB859" s="4"/>
      <c r="IC859" s="4"/>
      <c r="ID859" s="4"/>
      <c r="IE859" s="4"/>
      <c r="IF859" s="4"/>
      <c r="IG859" s="4"/>
      <c r="IH859" s="4"/>
      <c r="II859" s="4"/>
      <c r="IJ859" s="4"/>
      <c r="IK859" s="4"/>
      <c r="IL859" s="4"/>
      <c r="IM859" s="4"/>
      <c r="IN859" s="4"/>
      <c r="IO859" s="4"/>
      <c r="IP859" s="4"/>
      <c r="IQ859" s="4"/>
      <c r="IR859" s="4"/>
      <c r="IS859" s="4"/>
      <c r="IT859" s="4"/>
      <c r="IU859" s="4"/>
      <c r="IV859" s="4"/>
      <c r="IW859" s="4"/>
      <c r="IX859" s="4"/>
      <c r="IY859" s="4"/>
      <c r="IZ859" s="4"/>
      <c r="JA859" s="4"/>
      <c r="JB859" s="4"/>
      <c r="JC859" s="4"/>
      <c r="JD859" s="4"/>
      <c r="JE859" s="4"/>
      <c r="JF859" s="4"/>
      <c r="JG859" s="4"/>
      <c r="JH859" s="4"/>
      <c r="JI859" s="4"/>
      <c r="JJ859" s="4"/>
      <c r="JK859" s="4"/>
      <c r="JL859" s="4"/>
      <c r="JM859" s="4"/>
      <c r="JN859" s="4"/>
      <c r="JO859" s="4"/>
      <c r="JP859" s="4"/>
      <c r="JQ859" s="4"/>
      <c r="JR859" s="4"/>
      <c r="JS859" s="4"/>
      <c r="JT859" s="4"/>
      <c r="JU859" s="4"/>
      <c r="JV859" s="4"/>
      <c r="JW859" s="4"/>
      <c r="JX859" s="4"/>
      <c r="JY859" s="4"/>
      <c r="JZ859" s="4"/>
      <c r="KA859" s="4"/>
      <c r="KB859" s="4"/>
      <c r="KC859" s="4"/>
      <c r="KD859" s="4"/>
      <c r="KE859" s="4"/>
      <c r="KF859" s="4"/>
      <c r="KG859" s="4"/>
      <c r="KH859" s="4"/>
      <c r="KI859" s="4"/>
      <c r="KJ859" s="4"/>
      <c r="KK859" s="4"/>
      <c r="KL859" s="4"/>
      <c r="KM859" s="4"/>
      <c r="KN859" s="4"/>
      <c r="KO859" s="4"/>
      <c r="KP859" s="4"/>
      <c r="KQ859" s="4"/>
      <c r="KR859" s="4"/>
      <c r="KS859" s="4"/>
      <c r="KT859" s="4"/>
      <c r="KU859" s="4"/>
      <c r="KV859" s="4"/>
      <c r="KW859" s="4"/>
      <c r="KX859" s="4"/>
      <c r="KY859" s="4"/>
      <c r="KZ859" s="4"/>
      <c r="LA859" s="4"/>
      <c r="LB859" s="4"/>
      <c r="LC859" s="4"/>
      <c r="LD859" s="4"/>
      <c r="LE859" s="4"/>
      <c r="LF859" s="4"/>
      <c r="LG859" s="4"/>
      <c r="LH859" s="4"/>
      <c r="LI859" s="4"/>
      <c r="LJ859" s="4"/>
      <c r="LK859" s="4"/>
      <c r="LL859" s="4"/>
      <c r="LM859" s="4"/>
      <c r="LN859" s="4"/>
      <c r="LO859" s="4"/>
      <c r="LP859" s="4"/>
      <c r="LQ859" s="4"/>
      <c r="LR859" s="4"/>
      <c r="LS859" s="4"/>
      <c r="LT859" s="4"/>
      <c r="LU859" s="4"/>
      <c r="LV859" s="4"/>
      <c r="LW859" s="4"/>
      <c r="LX859" s="4"/>
      <c r="LY859" s="4"/>
      <c r="LZ859" s="4"/>
      <c r="MA859" s="4"/>
      <c r="MB859" s="4"/>
      <c r="MC859" s="4"/>
      <c r="MD859" s="4"/>
      <c r="ME859" s="4"/>
      <c r="MF859" s="4"/>
      <c r="MG859" s="4"/>
      <c r="MH859" s="4"/>
      <c r="MI859" s="4"/>
      <c r="MJ859" s="4"/>
      <c r="MK859" s="4"/>
      <c r="ML859" s="4"/>
      <c r="MM859" s="4"/>
      <c r="MN859" s="4"/>
      <c r="MO859" s="4"/>
      <c r="MP859" s="4"/>
      <c r="MQ859" s="4"/>
      <c r="MR859" s="4"/>
      <c r="MS859" s="4"/>
      <c r="MT859" s="4"/>
      <c r="MU859" s="4"/>
      <c r="MV859" s="4"/>
      <c r="MW859" s="4"/>
      <c r="MX859" s="4"/>
      <c r="MY859" s="4"/>
      <c r="MZ859" s="4"/>
      <c r="NA859" s="4"/>
      <c r="NB859" s="4"/>
      <c r="NC859" s="4"/>
      <c r="ND859" s="4"/>
      <c r="NE859" s="4"/>
      <c r="NF859" s="4"/>
      <c r="NG859" s="4"/>
      <c r="NH859" s="4"/>
      <c r="NI859" s="4"/>
      <c r="NJ859" s="4"/>
      <c r="NK859" s="4"/>
      <c r="NL859" s="4"/>
      <c r="NM859" s="4"/>
      <c r="NN859" s="4"/>
      <c r="NO859" s="4"/>
      <c r="NP859" s="4"/>
      <c r="NQ859" s="4"/>
      <c r="NR859" s="4"/>
      <c r="NS859" s="4"/>
      <c r="NT859" s="4"/>
      <c r="NU859" s="4"/>
      <c r="NV859" s="4"/>
      <c r="NW859" s="4"/>
      <c r="NX859" s="4"/>
      <c r="NY859" s="4"/>
      <c r="NZ859" s="4"/>
      <c r="OA859" s="4"/>
      <c r="OB859" s="4"/>
      <c r="OC859" s="4"/>
      <c r="OD859" s="4"/>
      <c r="OE859" s="4"/>
      <c r="OF859" s="4"/>
      <c r="OG859" s="4"/>
      <c r="OH859" s="4"/>
      <c r="OI859" s="4"/>
      <c r="OJ859" s="4"/>
      <c r="OK859" s="4"/>
      <c r="OL859" s="4"/>
      <c r="OM859" s="4"/>
      <c r="ON859" s="4"/>
      <c r="OO859" s="4"/>
      <c r="OP859" s="4"/>
      <c r="OQ859" s="4"/>
      <c r="OR859" s="4"/>
      <c r="OS859" s="4"/>
      <c r="OT859" s="4"/>
      <c r="OU859" s="4"/>
      <c r="OV859" s="4"/>
      <c r="OW859" s="4"/>
      <c r="OX859" s="4"/>
      <c r="OY859" s="4"/>
      <c r="OZ859" s="4"/>
      <c r="PA859" s="4"/>
      <c r="PB859" s="4"/>
      <c r="PC859" s="4"/>
      <c r="PD859" s="4"/>
      <c r="PE859" s="4"/>
      <c r="PF859" s="4"/>
      <c r="PG859" s="4"/>
      <c r="PH859" s="4"/>
      <c r="PI859" s="4"/>
      <c r="PJ859" s="4"/>
      <c r="PK859" s="4"/>
      <c r="PL859" s="4"/>
      <c r="PM859" s="4"/>
      <c r="PN859" s="4"/>
      <c r="PO859" s="4"/>
      <c r="PP859" s="4"/>
      <c r="PQ859" s="4"/>
      <c r="PR859" s="4"/>
      <c r="PS859" s="4"/>
      <c r="PT859" s="4"/>
      <c r="PU859" s="4"/>
      <c r="PV859" s="4"/>
      <c r="PW859" s="4"/>
      <c r="PX859" s="4"/>
      <c r="PY859" s="4"/>
      <c r="PZ859" s="4"/>
      <c r="QA859" s="4"/>
      <c r="QB859" s="4"/>
      <c r="QC859" s="4"/>
      <c r="QD859" s="4"/>
      <c r="QE859" s="4"/>
      <c r="QF859" s="4"/>
      <c r="QG859" s="4"/>
      <c r="QH859" s="4"/>
      <c r="QI859" s="4"/>
      <c r="QJ859" s="4"/>
      <c r="QK859" s="4"/>
      <c r="QL859" s="4"/>
      <c r="QM859" s="4"/>
      <c r="QN859" s="4"/>
      <c r="QO859" s="4"/>
      <c r="QP859" s="4"/>
      <c r="QQ859" s="4"/>
      <c r="QR859" s="4"/>
      <c r="QS859" s="4"/>
      <c r="QT859" s="4"/>
      <c r="QU859" s="4"/>
      <c r="QV859" s="4"/>
      <c r="QW859" s="4"/>
      <c r="QX859" s="4"/>
      <c r="QY859" s="4"/>
      <c r="QZ859" s="4"/>
      <c r="RA859" s="4"/>
      <c r="RB859" s="4"/>
      <c r="RC859" s="4"/>
      <c r="RD859" s="4"/>
      <c r="RE859" s="4"/>
      <c r="RF859" s="4"/>
      <c r="RG859" s="4"/>
      <c r="RH859" s="4"/>
      <c r="RI859" s="4"/>
      <c r="RJ859" s="4"/>
      <c r="RK859" s="4"/>
      <c r="RL859" s="4"/>
      <c r="RM859" s="4"/>
      <c r="RN859" s="4"/>
      <c r="RO859" s="4"/>
      <c r="RP859" s="4"/>
      <c r="RQ859" s="4"/>
      <c r="RR859" s="4"/>
      <c r="RS859" s="4"/>
      <c r="RT859" s="4"/>
      <c r="RU859" s="4"/>
      <c r="RV859" s="4"/>
      <c r="RW859" s="4"/>
      <c r="RX859" s="4"/>
      <c r="RY859" s="4"/>
      <c r="RZ859" s="4"/>
      <c r="SA859" s="4"/>
      <c r="SB859" s="4"/>
      <c r="SC859" s="4"/>
      <c r="SD859" s="4"/>
      <c r="SE859" s="4"/>
      <c r="SF859" s="4"/>
      <c r="SG859" s="4"/>
      <c r="SH859" s="4"/>
      <c r="SI859" s="4"/>
      <c r="SJ859" s="4"/>
      <c r="SK859" s="4"/>
      <c r="SL859" s="4"/>
      <c r="SM859" s="4"/>
      <c r="SN859" s="4"/>
      <c r="SO859" s="4"/>
      <c r="SP859" s="4"/>
      <c r="SQ859" s="4"/>
      <c r="SR859" s="4"/>
      <c r="SS859" s="4"/>
      <c r="ST859" s="4"/>
      <c r="SU859" s="4"/>
      <c r="SV859" s="4"/>
      <c r="SW859" s="4"/>
      <c r="SX859" s="4"/>
      <c r="SY859" s="4"/>
      <c r="SZ859" s="4"/>
      <c r="TA859" s="4"/>
      <c r="TB859" s="4"/>
      <c r="TC859" s="4"/>
      <c r="TD859" s="4"/>
      <c r="TE859" s="4"/>
      <c r="TF859" s="4"/>
      <c r="TG859" s="4"/>
      <c r="TH859" s="4"/>
      <c r="TI859" s="4"/>
      <c r="TJ859" s="4"/>
      <c r="TK859" s="4"/>
      <c r="TL859" s="4"/>
      <c r="TM859" s="4"/>
      <c r="TN859" s="4"/>
      <c r="TO859" s="4"/>
      <c r="TP859" s="4"/>
      <c r="TQ859" s="4"/>
      <c r="TR859" s="4"/>
      <c r="TS859" s="4"/>
      <c r="TT859" s="4"/>
      <c r="TU859" s="4"/>
      <c r="TV859" s="4"/>
      <c r="TW859" s="4"/>
      <c r="TX859" s="4"/>
      <c r="TY859" s="4"/>
      <c r="TZ859" s="4"/>
      <c r="UA859" s="4"/>
      <c r="UB859" s="4"/>
      <c r="UC859" s="4"/>
      <c r="UD859" s="4"/>
      <c r="UE859" s="4"/>
      <c r="UF859" s="4"/>
      <c r="UG859" s="4"/>
      <c r="UH859" s="4"/>
      <c r="UI859" s="4"/>
      <c r="UJ859" s="4"/>
      <c r="UK859" s="4"/>
      <c r="UL859" s="4"/>
      <c r="UM859" s="4"/>
      <c r="UN859" s="4"/>
      <c r="UO859" s="4"/>
      <c r="UP859" s="4"/>
      <c r="UQ859" s="4"/>
      <c r="UR859" s="4"/>
      <c r="US859" s="4"/>
      <c r="UT859" s="4"/>
      <c r="UU859" s="4"/>
      <c r="UV859" s="4"/>
      <c r="UW859" s="4"/>
      <c r="UX859" s="4"/>
      <c r="UY859" s="4"/>
      <c r="UZ859" s="4"/>
      <c r="VA859" s="4"/>
      <c r="VB859" s="4"/>
      <c r="VC859" s="4"/>
      <c r="VD859" s="4"/>
      <c r="VE859" s="4"/>
      <c r="VF859" s="4"/>
      <c r="VG859" s="4"/>
      <c r="VH859" s="4"/>
      <c r="VI859" s="4"/>
      <c r="VJ859" s="4"/>
      <c r="VK859" s="4"/>
      <c r="VL859" s="4"/>
      <c r="VM859" s="4"/>
      <c r="VN859" s="4"/>
      <c r="VO859" s="4"/>
      <c r="VP859" s="4"/>
      <c r="VQ859" s="4"/>
      <c r="VR859" s="4"/>
      <c r="VS859" s="4"/>
      <c r="VT859" s="4"/>
      <c r="VU859" s="4"/>
      <c r="VV859" s="4"/>
      <c r="VW859" s="4"/>
      <c r="VX859" s="4"/>
      <c r="VY859" s="4"/>
      <c r="VZ859" s="4"/>
      <c r="WA859" s="4"/>
      <c r="WB859" s="4"/>
      <c r="WC859" s="4"/>
      <c r="WD859" s="4"/>
      <c r="WE859" s="4"/>
      <c r="WF859" s="4"/>
      <c r="WG859" s="4"/>
      <c r="WH859" s="4"/>
      <c r="WI859" s="4"/>
      <c r="WJ859" s="4"/>
      <c r="WK859" s="4"/>
      <c r="WL859" s="4"/>
      <c r="WM859" s="4"/>
      <c r="WN859" s="4"/>
      <c r="WO859" s="4"/>
      <c r="WP859" s="4"/>
      <c r="WQ859" s="4"/>
      <c r="WR859" s="4"/>
      <c r="WS859" s="4"/>
      <c r="WT859" s="4"/>
      <c r="WU859" s="4"/>
      <c r="WV859" s="4"/>
      <c r="WW859" s="4"/>
      <c r="WX859" s="4"/>
      <c r="WY859" s="4"/>
      <c r="WZ859" s="4"/>
      <c r="XA859" s="4"/>
      <c r="XB859" s="4"/>
      <c r="XC859" s="4"/>
      <c r="XD859" s="4"/>
      <c r="XE859" s="4"/>
      <c r="XF859" s="4"/>
      <c r="XG859" s="4"/>
      <c r="XH859" s="4"/>
      <c r="XI859" s="4"/>
      <c r="XJ859" s="4"/>
      <c r="XK859" s="4"/>
      <c r="XL859" s="4"/>
      <c r="XM859" s="4"/>
      <c r="XN859" s="4"/>
      <c r="XO859" s="4"/>
      <c r="XP859" s="4"/>
      <c r="XQ859" s="4"/>
      <c r="XR859" s="4"/>
      <c r="XS859" s="4"/>
      <c r="XT859" s="4"/>
      <c r="XU859" s="4"/>
      <c r="XV859" s="4"/>
      <c r="XW859" s="4"/>
      <c r="XX859" s="4"/>
      <c r="XY859" s="4"/>
      <c r="XZ859" s="4"/>
      <c r="YA859" s="4"/>
      <c r="YB859" s="4"/>
      <c r="YC859" s="4"/>
      <c r="YD859" s="4"/>
      <c r="YE859" s="4"/>
      <c r="YF859" s="4"/>
      <c r="YG859" s="4"/>
      <c r="YH859" s="4"/>
      <c r="YI859" s="4"/>
      <c r="YJ859" s="4"/>
      <c r="YK859" s="4"/>
      <c r="YL859" s="4"/>
      <c r="YM859" s="4"/>
      <c r="YN859" s="4"/>
      <c r="YO859" s="4"/>
      <c r="YP859" s="4"/>
      <c r="YQ859" s="4"/>
      <c r="YR859" s="4"/>
      <c r="YS859" s="4"/>
      <c r="YT859" s="4"/>
      <c r="YU859" s="4"/>
      <c r="YV859" s="4"/>
      <c r="YW859" s="4"/>
      <c r="YX859" s="4"/>
      <c r="YY859" s="4"/>
      <c r="YZ859" s="4"/>
      <c r="ZA859" s="4"/>
      <c r="ZB859" s="4"/>
      <c r="ZC859" s="4"/>
      <c r="ZD859" s="4"/>
      <c r="ZE859" s="4"/>
      <c r="ZF859" s="4"/>
      <c r="ZG859" s="4"/>
      <c r="ZH859" s="4"/>
      <c r="ZI859" s="4"/>
      <c r="ZJ859" s="4"/>
      <c r="ZK859" s="4"/>
      <c r="ZL859" s="4"/>
      <c r="ZM859" s="4"/>
      <c r="ZN859" s="4"/>
      <c r="ZO859" s="4"/>
      <c r="ZP859" s="4"/>
      <c r="ZQ859" s="4"/>
      <c r="ZR859" s="4"/>
      <c r="ZS859" s="4"/>
      <c r="ZT859" s="4"/>
      <c r="ZU859" s="4"/>
      <c r="ZV859" s="4"/>
      <c r="ZW859" s="4"/>
      <c r="ZX859" s="4"/>
      <c r="ZY859" s="4"/>
      <c r="ZZ859" s="4"/>
      <c r="AAA859" s="4"/>
      <c r="AAB859" s="4"/>
      <c r="AAC859" s="4"/>
      <c r="AAD859" s="4"/>
      <c r="AAE859" s="4"/>
      <c r="AAF859" s="4"/>
      <c r="AAG859" s="4"/>
      <c r="AAH859" s="4"/>
      <c r="AAI859" s="4"/>
      <c r="AAJ859" s="4"/>
      <c r="AAK859" s="4"/>
      <c r="AAL859" s="4"/>
      <c r="AAM859" s="4"/>
      <c r="AAN859" s="4"/>
      <c r="AAO859" s="4"/>
      <c r="AAP859" s="4"/>
      <c r="AAQ859" s="4"/>
      <c r="AAR859" s="4"/>
      <c r="AAS859" s="4"/>
      <c r="AAT859" s="4"/>
      <c r="AAU859" s="4"/>
      <c r="AAV859" s="4"/>
      <c r="AAW859" s="4"/>
      <c r="AAX859" s="4"/>
      <c r="AAY859" s="4"/>
      <c r="AAZ859" s="4"/>
      <c r="ABA859" s="4"/>
      <c r="ABB859" s="4"/>
      <c r="ABC859" s="4"/>
      <c r="ABD859" s="4"/>
      <c r="ABE859" s="4"/>
      <c r="ABF859" s="4"/>
      <c r="ABG859" s="4"/>
      <c r="ABH859" s="4"/>
      <c r="ABI859" s="4"/>
      <c r="ABJ859" s="4"/>
      <c r="ABK859" s="4"/>
      <c r="ABL859" s="4"/>
      <c r="ABM859" s="4"/>
      <c r="ABN859" s="4"/>
      <c r="ABO859" s="4"/>
      <c r="ABP859" s="4"/>
      <c r="ABQ859" s="4"/>
      <c r="ABR859" s="4"/>
      <c r="ABS859" s="4"/>
      <c r="ABT859" s="4"/>
      <c r="ABU859" s="4"/>
      <c r="ABV859" s="4"/>
      <c r="ABW859" s="4"/>
      <c r="ABX859" s="4"/>
      <c r="ABY859" s="4"/>
      <c r="ABZ859" s="4"/>
      <c r="ACA859" s="4"/>
      <c r="ACB859" s="4"/>
      <c r="ACC859" s="4"/>
      <c r="ACD859" s="4"/>
      <c r="ACE859" s="4"/>
      <c r="ACF859" s="4"/>
      <c r="ACG859" s="4"/>
      <c r="ACH859" s="4"/>
      <c r="ACI859" s="4"/>
      <c r="ACJ859" s="4"/>
      <c r="ACK859" s="4"/>
      <c r="ACL859" s="4"/>
      <c r="ACM859" s="4"/>
      <c r="ACN859" s="4"/>
      <c r="ACO859" s="4"/>
      <c r="ACP859" s="4"/>
      <c r="ACQ859" s="4"/>
      <c r="ACR859" s="4"/>
      <c r="ACS859" s="4"/>
      <c r="ACT859" s="4"/>
      <c r="ACU859" s="4"/>
      <c r="ACV859" s="4"/>
      <c r="ACW859" s="4"/>
      <c r="ACX859" s="4"/>
      <c r="ACY859" s="4"/>
      <c r="ACZ859" s="4"/>
      <c r="ADA859" s="4"/>
      <c r="ADB859" s="4"/>
      <c r="ADC859" s="4"/>
      <c r="ADD859" s="4"/>
      <c r="ADE859" s="4"/>
      <c r="ADF859" s="4"/>
      <c r="ADG859" s="4"/>
      <c r="ADH859" s="4"/>
      <c r="ADI859" s="4"/>
      <c r="ADJ859" s="4"/>
      <c r="ADK859" s="4"/>
      <c r="ADL859" s="4"/>
      <c r="ADM859" s="4"/>
      <c r="ADN859" s="4"/>
      <c r="ADO859" s="4"/>
      <c r="ADP859" s="4"/>
      <c r="ADQ859" s="4"/>
      <c r="ADR859" s="4"/>
      <c r="ADS859" s="4"/>
      <c r="ADT859" s="4"/>
      <c r="ADU859" s="4"/>
      <c r="ADV859" s="4"/>
      <c r="ADW859" s="4"/>
      <c r="ADX859" s="4"/>
      <c r="ADY859" s="4"/>
      <c r="ADZ859" s="4"/>
      <c r="AEA859" s="4"/>
      <c r="AEB859" s="4"/>
      <c r="AEC859" s="4"/>
      <c r="AED859" s="4"/>
      <c r="AEE859" s="4"/>
      <c r="AEF859" s="4"/>
      <c r="AEG859" s="4"/>
      <c r="AEH859" s="4"/>
      <c r="AEI859" s="4"/>
      <c r="AEJ859" s="4"/>
      <c r="AEK859" s="4"/>
      <c r="AEL859" s="4"/>
      <c r="AEM859" s="4"/>
      <c r="AEN859" s="4"/>
      <c r="AEO859" s="4"/>
      <c r="AEP859" s="4"/>
      <c r="AEQ859" s="4"/>
      <c r="AER859" s="4"/>
      <c r="AES859" s="4"/>
      <c r="AET859" s="4"/>
      <c r="AEU859" s="4"/>
      <c r="AEV859" s="4"/>
      <c r="AEW859" s="4"/>
      <c r="AEX859" s="4"/>
      <c r="AEY859" s="4"/>
      <c r="AEZ859" s="4"/>
      <c r="AFA859" s="4"/>
      <c r="AFB859" s="4"/>
      <c r="AFC859" s="4"/>
      <c r="AFD859" s="4"/>
      <c r="AFE859" s="4"/>
      <c r="AFF859" s="4"/>
      <c r="AFG859" s="4"/>
      <c r="AFH859" s="4"/>
      <c r="AFI859" s="4"/>
      <c r="AFJ859" s="4"/>
      <c r="AFK859" s="4"/>
      <c r="AFL859" s="4"/>
      <c r="AFM859" s="4"/>
      <c r="AFN859" s="4"/>
      <c r="AFO859" s="4"/>
      <c r="AFP859" s="4"/>
      <c r="AFQ859" s="4"/>
      <c r="AFR859" s="4"/>
      <c r="AFS859" s="4"/>
      <c r="AFT859" s="4"/>
      <c r="AFU859" s="4"/>
      <c r="AFV859" s="4"/>
      <c r="AFW859" s="4"/>
      <c r="AFX859" s="4"/>
      <c r="AFY859" s="4"/>
      <c r="AFZ859" s="4"/>
      <c r="AGA859" s="4"/>
      <c r="AGB859" s="4"/>
      <c r="AGC859" s="4"/>
      <c r="AGD859" s="4"/>
      <c r="AGE859" s="4"/>
      <c r="AGF859" s="4"/>
      <c r="AGG859" s="4"/>
      <c r="AGH859" s="4"/>
      <c r="AGI859" s="4"/>
      <c r="AGJ859" s="4"/>
      <c r="AGK859" s="4"/>
      <c r="AGL859" s="4"/>
      <c r="AGM859" s="4"/>
      <c r="AGN859" s="4"/>
      <c r="AGO859" s="4"/>
      <c r="AGP859" s="4"/>
      <c r="AGQ859" s="4"/>
      <c r="AGR859" s="4"/>
      <c r="AGS859" s="4"/>
      <c r="AGT859" s="4"/>
      <c r="AGU859" s="4"/>
      <c r="AGV859" s="4"/>
      <c r="AGW859" s="4"/>
      <c r="AGX859" s="4"/>
      <c r="AGY859" s="4"/>
      <c r="AGZ859" s="4"/>
      <c r="AHA859" s="4"/>
      <c r="AHB859" s="4"/>
      <c r="AHC859" s="4"/>
      <c r="AHD859" s="4"/>
      <c r="AHE859" s="4"/>
      <c r="AHF859" s="4"/>
      <c r="AHG859" s="4"/>
      <c r="AHH859" s="4"/>
      <c r="AHI859" s="4"/>
      <c r="AHJ859" s="4"/>
      <c r="AHK859" s="4"/>
      <c r="AHL859" s="4"/>
      <c r="AHM859" s="4"/>
      <c r="AHN859" s="4"/>
      <c r="AHO859" s="4"/>
      <c r="AHP859" s="4"/>
      <c r="AHQ859" s="4"/>
      <c r="AHR859" s="4"/>
      <c r="AHS859" s="4"/>
      <c r="AHT859" s="4"/>
      <c r="AHU859" s="4"/>
      <c r="AHV859" s="4"/>
      <c r="AHW859" s="4"/>
      <c r="AHX859" s="4"/>
      <c r="AHY859" s="4"/>
      <c r="AHZ859" s="4"/>
      <c r="AIA859" s="4"/>
      <c r="AIB859" s="4"/>
      <c r="AIC859" s="4"/>
      <c r="AID859" s="4"/>
      <c r="AIE859" s="4"/>
      <c r="AIF859" s="4"/>
      <c r="AIG859" s="4"/>
      <c r="AIH859" s="4"/>
      <c r="AII859" s="4"/>
      <c r="AIJ859" s="4"/>
      <c r="AIK859" s="4"/>
      <c r="AIL859" s="4"/>
      <c r="AIM859" s="4"/>
      <c r="AIN859" s="4"/>
      <c r="AIO859" s="4"/>
      <c r="AIP859" s="4"/>
      <c r="AIQ859" s="4"/>
      <c r="AIR859" s="4"/>
      <c r="AIS859" s="4"/>
      <c r="AIT859" s="4"/>
      <c r="AIU859" s="4"/>
      <c r="AIV859" s="4"/>
      <c r="AIW859" s="4"/>
      <c r="AIX859" s="4"/>
      <c r="AIY859" s="4"/>
      <c r="AIZ859" s="4"/>
      <c r="AJA859" s="4"/>
      <c r="AJB859" s="4"/>
      <c r="AJC859" s="4"/>
      <c r="AJD859" s="4"/>
      <c r="AJE859" s="4"/>
      <c r="AJF859" s="4"/>
      <c r="AJG859" s="4"/>
      <c r="AJH859" s="4"/>
      <c r="AJI859" s="4"/>
      <c r="AJJ859" s="4"/>
      <c r="AJK859" s="4"/>
      <c r="AJL859" s="4"/>
      <c r="AJM859" s="4"/>
      <c r="AJN859" s="4"/>
      <c r="AJO859" s="4"/>
      <c r="AJP859" s="4"/>
      <c r="AJQ859" s="4"/>
      <c r="AJR859" s="4"/>
      <c r="AJS859" s="4"/>
      <c r="AJT859" s="4"/>
      <c r="AJU859" s="4"/>
      <c r="AJV859" s="4"/>
      <c r="AJW859" s="4"/>
      <c r="AJX859" s="4"/>
      <c r="AJY859" s="4"/>
      <c r="AJZ859" s="4"/>
      <c r="AKA859" s="4"/>
      <c r="AKB859" s="4"/>
      <c r="AKC859" s="4"/>
      <c r="AKD859" s="4"/>
      <c r="AKE859" s="4"/>
      <c r="AKF859" s="4"/>
      <c r="AKG859" s="4"/>
      <c r="AKH859" s="4"/>
      <c r="AKI859" s="4"/>
      <c r="AKJ859" s="4"/>
      <c r="AKK859" s="4"/>
      <c r="AKL859" s="4"/>
      <c r="AKM859" s="4"/>
      <c r="AKN859" s="4"/>
      <c r="AKO859" s="4"/>
      <c r="AKP859" s="4"/>
      <c r="AKQ859" s="4"/>
      <c r="AKR859" s="4"/>
      <c r="AKS859" s="4"/>
      <c r="AKT859" s="4"/>
      <c r="AKU859" s="4"/>
      <c r="AKV859" s="4"/>
      <c r="AKW859" s="4"/>
      <c r="AKX859" s="4"/>
      <c r="AKY859" s="4"/>
      <c r="AKZ859" s="4"/>
      <c r="ALA859" s="4"/>
      <c r="ALB859" s="4"/>
      <c r="ALC859" s="4"/>
      <c r="ALD859" s="4"/>
      <c r="ALE859" s="4"/>
      <c r="ALF859" s="4"/>
      <c r="ALG859" s="4"/>
      <c r="ALH859" s="4"/>
      <c r="ALI859" s="4"/>
      <c r="ALJ859" s="4"/>
      <c r="ALK859" s="4"/>
      <c r="ALL859" s="4"/>
      <c r="ALM859" s="4"/>
      <c r="ALN859" s="4"/>
      <c r="ALO859" s="4"/>
      <c r="ALP859" s="4"/>
      <c r="ALQ859" s="4"/>
      <c r="ALR859" s="4"/>
      <c r="ALS859" s="4"/>
      <c r="ALT859" s="4"/>
      <c r="ALU859" s="4"/>
      <c r="ALV859" s="4"/>
      <c r="ALW859" s="4"/>
      <c r="ALX859" s="4"/>
      <c r="ALY859" s="4"/>
      <c r="ALZ859" s="4"/>
      <c r="AMA859" s="4"/>
      <c r="AMB859" s="4"/>
      <c r="AMC859" s="4"/>
      <c r="AMD859" s="4"/>
      <c r="AME859" s="4"/>
      <c r="AMF859" s="4"/>
      <c r="AMG859" s="4"/>
      <c r="AMH859" s="4"/>
      <c r="AMI859" s="4"/>
      <c r="AMJ859" s="4"/>
      <c r="AMK859" s="4"/>
      <c r="AML859" s="4"/>
      <c r="AMM859" s="4"/>
      <c r="AMN859" s="4"/>
      <c r="AMO859" s="4"/>
      <c r="AMP859" s="4"/>
      <c r="AMQ859" s="4"/>
      <c r="AMR859" s="4"/>
      <c r="AMS859" s="4"/>
      <c r="AMT859" s="4"/>
      <c r="AMU859" s="4"/>
      <c r="AMV859" s="4"/>
      <c r="AMW859" s="4"/>
      <c r="AMX859" s="4"/>
      <c r="AMY859" s="4"/>
      <c r="AMZ859" s="4"/>
      <c r="ANA859" s="4"/>
      <c r="ANB859" s="4"/>
      <c r="ANC859" s="4"/>
      <c r="AND859" s="4"/>
      <c r="ANE859" s="4"/>
      <c r="ANF859" s="4"/>
      <c r="ANG859" s="4"/>
      <c r="ANH859" s="4"/>
      <c r="ANI859" s="4"/>
      <c r="ANJ859" s="4"/>
      <c r="ANK859" s="4"/>
      <c r="ANL859" s="4"/>
      <c r="ANM859" s="4"/>
      <c r="ANN859" s="4"/>
      <c r="ANO859" s="4"/>
      <c r="ANP859" s="4"/>
      <c r="ANQ859" s="4"/>
      <c r="ANR859" s="4"/>
      <c r="ANS859" s="4"/>
      <c r="ANT859" s="4"/>
      <c r="ANU859" s="4"/>
      <c r="ANV859" s="4"/>
      <c r="ANW859" s="4"/>
      <c r="ANX859" s="4"/>
      <c r="ANY859" s="4"/>
      <c r="ANZ859" s="4"/>
      <c r="AOA859" s="4"/>
      <c r="AOB859" s="4"/>
      <c r="AOC859" s="4"/>
      <c r="AOD859" s="4"/>
      <c r="AOE859" s="4"/>
      <c r="AOF859" s="4"/>
      <c r="AOG859" s="4"/>
      <c r="AOH859" s="4"/>
      <c r="AOI859" s="4"/>
      <c r="AOJ859" s="4"/>
      <c r="AOK859" s="4"/>
      <c r="AOL859" s="4"/>
      <c r="AOM859" s="4"/>
      <c r="AON859" s="4"/>
      <c r="AOO859" s="4"/>
      <c r="AOP859" s="4"/>
      <c r="AOQ859" s="4"/>
      <c r="AOR859" s="4"/>
      <c r="AOS859" s="4"/>
      <c r="AOT859" s="4"/>
      <c r="AOU859" s="4"/>
      <c r="AOV859" s="4"/>
      <c r="AOW859" s="4"/>
      <c r="AOX859" s="4"/>
      <c r="AOY859" s="4"/>
      <c r="AOZ859" s="4"/>
      <c r="APA859" s="4"/>
      <c r="APB859" s="4"/>
      <c r="APC859" s="4"/>
      <c r="APD859" s="4"/>
      <c r="APE859" s="4"/>
      <c r="APF859" s="4"/>
      <c r="APG859" s="4"/>
      <c r="APH859" s="4"/>
      <c r="API859" s="4"/>
      <c r="APJ859" s="4"/>
      <c r="APK859" s="4"/>
      <c r="APL859" s="4"/>
      <c r="APM859" s="4"/>
      <c r="APN859" s="4"/>
      <c r="APO859" s="4"/>
      <c r="APP859" s="4"/>
      <c r="APQ859" s="4"/>
      <c r="APR859" s="4"/>
      <c r="APS859" s="4"/>
      <c r="APT859" s="4"/>
      <c r="APU859" s="4"/>
      <c r="APV859" s="4"/>
      <c r="APW859" s="4"/>
      <c r="APX859" s="4"/>
      <c r="APY859" s="4"/>
      <c r="APZ859" s="4"/>
      <c r="AQA859" s="4"/>
      <c r="AQB859" s="4"/>
      <c r="AQC859" s="4"/>
      <c r="AQD859" s="4"/>
      <c r="AQE859" s="4"/>
      <c r="AQF859" s="4"/>
      <c r="AQG859" s="4"/>
      <c r="AQH859" s="4"/>
      <c r="AQI859" s="4"/>
      <c r="AQJ859" s="4"/>
      <c r="AQK859" s="4"/>
      <c r="AQL859" s="4"/>
      <c r="AQM859" s="4"/>
      <c r="AQN859" s="4"/>
      <c r="AQO859" s="4"/>
      <c r="AQP859" s="4"/>
      <c r="AQQ859" s="4"/>
      <c r="AQR859" s="4"/>
      <c r="AQS859" s="4"/>
      <c r="AQT859" s="4"/>
      <c r="AQU859" s="4"/>
      <c r="AQV859" s="4"/>
      <c r="AQW859" s="4"/>
      <c r="AQX859" s="4"/>
      <c r="AQY859" s="4"/>
      <c r="AQZ859" s="4"/>
      <c r="ARA859" s="4"/>
      <c r="ARB859" s="4"/>
      <c r="ARC859" s="4"/>
      <c r="ARD859" s="4"/>
      <c r="ARE859" s="4"/>
      <c r="ARF859" s="4"/>
      <c r="ARG859" s="4"/>
      <c r="ARH859" s="4"/>
      <c r="ARI859" s="4"/>
      <c r="ARJ859" s="4"/>
      <c r="ARK859" s="4"/>
      <c r="ARL859" s="4"/>
      <c r="ARM859" s="4"/>
      <c r="ARN859" s="4"/>
      <c r="ARO859" s="4"/>
      <c r="ARP859" s="4"/>
      <c r="ARQ859" s="4"/>
      <c r="ARR859" s="4"/>
      <c r="ARS859" s="4"/>
      <c r="ART859" s="4"/>
      <c r="ARU859" s="4"/>
      <c r="ARV859" s="4"/>
      <c r="ARW859" s="4"/>
      <c r="ARX859" s="4"/>
      <c r="ARY859" s="4"/>
      <c r="ARZ859" s="4"/>
      <c r="ASA859" s="4"/>
      <c r="ASB859" s="4"/>
      <c r="ASC859" s="4"/>
      <c r="ASD859" s="4"/>
      <c r="ASE859" s="4"/>
      <c r="ASF859" s="4"/>
      <c r="ASG859" s="4"/>
      <c r="ASH859" s="4"/>
      <c r="ASI859" s="4"/>
      <c r="ASJ859" s="4"/>
      <c r="ASK859" s="4"/>
      <c r="ASL859" s="4"/>
      <c r="ASM859" s="4"/>
      <c r="ASN859" s="4"/>
      <c r="ASO859" s="4"/>
      <c r="ASP859" s="4"/>
      <c r="ASQ859" s="4"/>
      <c r="ASR859" s="4"/>
      <c r="ASS859" s="4"/>
      <c r="AST859" s="4"/>
      <c r="ASU859" s="4"/>
      <c r="ASV859" s="4"/>
      <c r="ASW859" s="4"/>
      <c r="ASX859" s="4"/>
      <c r="ASY859" s="4"/>
      <c r="ASZ859" s="4"/>
      <c r="ATA859" s="4"/>
      <c r="ATB859" s="4"/>
      <c r="ATC859" s="4"/>
      <c r="ATD859" s="4"/>
      <c r="ATE859" s="4"/>
      <c r="ATF859" s="4"/>
      <c r="ATG859" s="4"/>
      <c r="ATH859" s="4"/>
      <c r="ATI859" s="4"/>
      <c r="ATJ859" s="4"/>
      <c r="ATK859" s="4"/>
      <c r="ATL859" s="4"/>
      <c r="ATM859" s="4"/>
      <c r="ATN859" s="4"/>
      <c r="ATO859" s="4"/>
      <c r="ATP859" s="4"/>
      <c r="ATQ859" s="4"/>
      <c r="ATR859" s="4"/>
      <c r="ATS859" s="4"/>
      <c r="ATT859" s="4"/>
      <c r="ATU859" s="4"/>
      <c r="ATV859" s="4"/>
      <c r="ATW859" s="4"/>
      <c r="ATX859" s="4"/>
      <c r="ATY859" s="4"/>
      <c r="ATZ859" s="4"/>
      <c r="AUA859" s="4"/>
      <c r="AUB859" s="4"/>
      <c r="AUC859" s="4"/>
      <c r="AUD859" s="4"/>
      <c r="AUE859" s="4"/>
      <c r="AUF859" s="4"/>
      <c r="AUG859" s="4"/>
      <c r="AUH859" s="4"/>
      <c r="AUI859" s="4"/>
      <c r="AUJ859" s="4"/>
      <c r="AUK859" s="4"/>
      <c r="AUL859" s="4"/>
      <c r="AUM859" s="4"/>
      <c r="AUN859" s="4"/>
      <c r="AUO859" s="4"/>
      <c r="AUP859" s="4"/>
      <c r="AUQ859" s="4"/>
      <c r="AUR859" s="4"/>
      <c r="AUS859" s="4"/>
      <c r="AUT859" s="4"/>
      <c r="AUU859" s="4"/>
      <c r="AUV859" s="4"/>
      <c r="AUW859" s="4"/>
      <c r="AUX859" s="4"/>
      <c r="AUY859" s="4"/>
      <c r="AUZ859" s="4"/>
      <c r="AVA859" s="4"/>
      <c r="AVB859" s="4"/>
      <c r="AVC859" s="4"/>
      <c r="AVD859" s="4"/>
      <c r="AVE859" s="4"/>
      <c r="AVF859" s="4"/>
      <c r="AVG859" s="4"/>
      <c r="AVH859" s="4"/>
      <c r="AVI859" s="4"/>
      <c r="AVJ859" s="4"/>
      <c r="AVK859" s="4"/>
      <c r="AVL859" s="4"/>
      <c r="AVM859" s="4"/>
      <c r="AVN859" s="4"/>
      <c r="AVO859" s="4"/>
      <c r="AVP859" s="4"/>
      <c r="AVQ859" s="4"/>
      <c r="AVR859" s="4"/>
      <c r="AVS859" s="4"/>
      <c r="AVT859" s="4"/>
      <c r="AVU859" s="4"/>
      <c r="AVV859" s="4"/>
      <c r="AVW859" s="4"/>
      <c r="AVX859" s="4"/>
      <c r="AVY859" s="4"/>
      <c r="AVZ859" s="4"/>
      <c r="AWA859" s="4"/>
      <c r="AWB859" s="4"/>
      <c r="AWC859" s="4"/>
      <c r="AWD859" s="4"/>
      <c r="AWE859" s="4"/>
      <c r="AWF859" s="4"/>
      <c r="AWG859" s="4"/>
      <c r="AWH859" s="4"/>
      <c r="AWI859" s="4"/>
      <c r="AWJ859" s="4"/>
      <c r="AWK859" s="4"/>
      <c r="AWL859" s="4"/>
      <c r="AWM859" s="4"/>
      <c r="AWN859" s="4"/>
      <c r="AWO859" s="4"/>
      <c r="AWP859" s="4"/>
      <c r="AWQ859" s="4"/>
      <c r="AWR859" s="4"/>
      <c r="AWS859" s="4"/>
      <c r="AWT859" s="4"/>
      <c r="AWU859" s="4"/>
      <c r="AWV859" s="4"/>
      <c r="AWW859" s="4"/>
      <c r="AWX859" s="4"/>
      <c r="AWY859" s="4"/>
      <c r="AWZ859" s="4"/>
      <c r="AXA859" s="4"/>
      <c r="AXB859" s="4"/>
      <c r="AXC859" s="4"/>
      <c r="AXD859" s="4"/>
      <c r="AXE859" s="4"/>
      <c r="AXF859" s="4"/>
      <c r="AXG859" s="4"/>
      <c r="AXH859" s="4"/>
      <c r="AXI859" s="4"/>
      <c r="AXJ859" s="4"/>
      <c r="AXK859" s="4"/>
      <c r="AXL859" s="4"/>
      <c r="AXM859" s="4"/>
      <c r="AXN859" s="4"/>
      <c r="AXO859" s="4"/>
      <c r="AXP859" s="4"/>
      <c r="AXQ859" s="4"/>
      <c r="AXR859" s="4"/>
      <c r="AXS859" s="4"/>
      <c r="AXT859" s="4"/>
      <c r="AXU859" s="4"/>
      <c r="AXV859" s="4"/>
      <c r="AXW859" s="4"/>
      <c r="AXX859" s="4"/>
      <c r="AXY859" s="4"/>
      <c r="AXZ859" s="4"/>
      <c r="AYA859" s="4"/>
      <c r="AYB859" s="4"/>
      <c r="AYC859" s="4"/>
      <c r="AYD859" s="4"/>
      <c r="AYE859" s="4"/>
      <c r="AYF859" s="4"/>
      <c r="AYG859" s="4"/>
      <c r="AYH859" s="4"/>
      <c r="AYI859" s="4"/>
      <c r="AYJ859" s="4"/>
      <c r="AYK859" s="4"/>
      <c r="AYL859" s="4"/>
      <c r="AYM859" s="4"/>
      <c r="AYN859" s="4"/>
      <c r="AYO859" s="4"/>
      <c r="AYP859" s="4"/>
      <c r="AYQ859" s="4"/>
      <c r="AYR859" s="4"/>
      <c r="AYS859" s="4"/>
      <c r="AYT859" s="4"/>
      <c r="AYU859" s="4"/>
      <c r="AYV859" s="4"/>
      <c r="AYW859" s="4"/>
      <c r="AYX859" s="4"/>
      <c r="AYY859" s="4"/>
      <c r="AYZ859" s="4"/>
      <c r="AZA859" s="4"/>
      <c r="AZB859" s="4"/>
      <c r="AZC859" s="4"/>
      <c r="AZD859" s="4"/>
      <c r="AZE859" s="4"/>
      <c r="AZF859" s="4"/>
      <c r="AZG859" s="4"/>
      <c r="AZH859" s="4"/>
      <c r="AZI859" s="4"/>
      <c r="AZJ859" s="4"/>
      <c r="AZK859" s="4"/>
      <c r="AZL859" s="4"/>
      <c r="AZM859" s="4"/>
      <c r="AZN859" s="4"/>
      <c r="AZO859" s="4"/>
      <c r="AZP859" s="4"/>
      <c r="AZQ859" s="4"/>
      <c r="AZR859" s="4"/>
      <c r="AZS859" s="4"/>
      <c r="AZT859" s="4"/>
      <c r="AZU859" s="4"/>
      <c r="AZV859" s="4"/>
      <c r="AZW859" s="4"/>
      <c r="AZX859" s="4"/>
      <c r="AZY859" s="4"/>
      <c r="AZZ859" s="4"/>
      <c r="BAA859" s="4"/>
      <c r="BAB859" s="4"/>
      <c r="BAC859" s="4"/>
      <c r="BAD859" s="4"/>
      <c r="BAE859" s="4"/>
      <c r="BAF859" s="4"/>
      <c r="BAG859" s="4"/>
      <c r="BAH859" s="4"/>
      <c r="BAI859" s="4"/>
      <c r="BAJ859" s="4"/>
      <c r="BAK859" s="4"/>
      <c r="BAL859" s="4"/>
      <c r="BAM859" s="4"/>
      <c r="BAN859" s="4"/>
      <c r="BAO859" s="4"/>
      <c r="BAP859" s="4"/>
      <c r="BAQ859" s="4"/>
      <c r="BAR859" s="4"/>
      <c r="BAS859" s="4"/>
      <c r="BAT859" s="4"/>
      <c r="BAU859" s="4"/>
      <c r="BAV859" s="4"/>
      <c r="BAW859" s="4"/>
      <c r="BAX859" s="4"/>
      <c r="BAY859" s="4"/>
      <c r="BAZ859" s="4"/>
      <c r="BBA859" s="4"/>
      <c r="BBB859" s="4"/>
      <c r="BBC859" s="4"/>
      <c r="BBD859" s="4"/>
      <c r="BBE859" s="4"/>
      <c r="BBF859" s="4"/>
      <c r="BBG859" s="4"/>
      <c r="BBH859" s="4"/>
      <c r="BBI859" s="4"/>
      <c r="BBJ859" s="4"/>
      <c r="BBK859" s="4"/>
      <c r="BBL859" s="4"/>
      <c r="BBM859" s="4"/>
      <c r="BBN859" s="4"/>
      <c r="BBO859" s="4"/>
      <c r="BBP859" s="4"/>
      <c r="BBQ859" s="4"/>
      <c r="BBR859" s="4"/>
      <c r="BBS859" s="4"/>
      <c r="BBT859" s="4"/>
      <c r="BBU859" s="4"/>
      <c r="BBV859" s="4"/>
      <c r="BBW859" s="4"/>
      <c r="BBX859" s="4"/>
      <c r="BBY859" s="4"/>
      <c r="BBZ859" s="4"/>
      <c r="BCA859" s="4"/>
      <c r="BCB859" s="4"/>
      <c r="BCC859" s="4"/>
      <c r="BCD859" s="4"/>
      <c r="BCE859" s="4"/>
      <c r="BCF859" s="4"/>
      <c r="BCG859" s="4"/>
      <c r="BCH859" s="4"/>
      <c r="BCI859" s="4"/>
      <c r="BCJ859" s="4"/>
      <c r="BCK859" s="4"/>
      <c r="BCL859" s="4"/>
      <c r="BCM859" s="4"/>
      <c r="BCN859" s="4"/>
      <c r="BCO859" s="4"/>
      <c r="BCP859" s="4"/>
      <c r="BCQ859" s="4"/>
      <c r="BCR859" s="4"/>
      <c r="BCS859" s="4"/>
      <c r="BCT859" s="4"/>
      <c r="BCU859" s="4"/>
      <c r="BCV859" s="4"/>
      <c r="BCW859" s="4"/>
      <c r="BCX859" s="4"/>
      <c r="BCY859" s="4"/>
      <c r="BCZ859" s="4"/>
      <c r="BDA859" s="4"/>
      <c r="BDB859" s="4"/>
      <c r="BDC859" s="4"/>
      <c r="BDD859" s="4"/>
      <c r="BDE859" s="4"/>
      <c r="BDF859" s="4"/>
      <c r="BDG859" s="4"/>
      <c r="BDH859" s="4"/>
      <c r="BDI859" s="4"/>
      <c r="BDJ859" s="4"/>
      <c r="BDK859" s="4"/>
      <c r="BDL859" s="4"/>
      <c r="BDM859" s="4"/>
      <c r="BDN859" s="4"/>
      <c r="BDO859" s="4"/>
      <c r="BDP859" s="4"/>
      <c r="BDQ859" s="4"/>
      <c r="BDR859" s="4"/>
      <c r="BDS859" s="4"/>
      <c r="BDT859" s="4"/>
      <c r="BDU859" s="4"/>
      <c r="BDV859" s="4"/>
      <c r="BDW859" s="4"/>
      <c r="BDX859" s="4"/>
      <c r="BDY859" s="4"/>
      <c r="BDZ859" s="4"/>
      <c r="BEA859" s="4"/>
      <c r="BEB859" s="4"/>
      <c r="BEC859" s="4"/>
      <c r="BED859" s="4"/>
      <c r="BEE859" s="4"/>
      <c r="BEF859" s="4"/>
      <c r="BEG859" s="4"/>
      <c r="BEH859" s="4"/>
      <c r="BEI859" s="4"/>
      <c r="BEJ859" s="4"/>
      <c r="BEK859" s="4"/>
      <c r="BEL859" s="4"/>
      <c r="BEM859" s="4"/>
      <c r="BEN859" s="4"/>
      <c r="BEO859" s="4"/>
      <c r="BEP859" s="4"/>
      <c r="BEQ859" s="4"/>
      <c r="BER859" s="4"/>
      <c r="BES859" s="4"/>
      <c r="BET859" s="4"/>
      <c r="BEU859" s="4"/>
      <c r="BEV859" s="4"/>
      <c r="BEW859" s="4"/>
      <c r="BEX859" s="4"/>
      <c r="BEY859" s="4"/>
      <c r="BEZ859" s="4"/>
      <c r="BFA859" s="4"/>
      <c r="BFB859" s="4"/>
      <c r="BFC859" s="4"/>
      <c r="BFD859" s="4"/>
      <c r="BFE859" s="4"/>
      <c r="BFF859" s="4"/>
      <c r="BFG859" s="4"/>
      <c r="BFH859" s="4"/>
      <c r="BFI859" s="4"/>
      <c r="BFJ859" s="4"/>
      <c r="BFK859" s="4"/>
      <c r="BFL859" s="4"/>
      <c r="BFM859" s="4"/>
      <c r="BFN859" s="4"/>
      <c r="BFO859" s="4"/>
      <c r="BFP859" s="4"/>
      <c r="BFQ859" s="4"/>
      <c r="BFR859" s="4"/>
      <c r="BFS859" s="4"/>
      <c r="BFT859" s="4"/>
      <c r="BFU859" s="4"/>
      <c r="BFV859" s="4"/>
      <c r="BFW859" s="4"/>
      <c r="BFX859" s="4"/>
      <c r="BFY859" s="4"/>
      <c r="BFZ859" s="4"/>
      <c r="BGA859" s="4"/>
      <c r="BGB859" s="4"/>
      <c r="BGC859" s="4"/>
      <c r="BGD859" s="4"/>
      <c r="BGE859" s="4"/>
      <c r="BGF859" s="4"/>
      <c r="BGG859" s="4"/>
      <c r="BGH859" s="4"/>
      <c r="BGI859" s="4"/>
      <c r="BGJ859" s="4"/>
      <c r="BGK859" s="4"/>
      <c r="BGL859" s="4"/>
      <c r="BGM859" s="4"/>
      <c r="BGN859" s="4"/>
      <c r="BGO859" s="4"/>
      <c r="BGP859" s="4"/>
      <c r="BGQ859" s="4"/>
      <c r="BGR859" s="4"/>
      <c r="BGS859" s="4"/>
      <c r="BGT859" s="4"/>
      <c r="BGU859" s="4"/>
      <c r="BGV859" s="4"/>
      <c r="BGW859" s="4"/>
      <c r="BGX859" s="4"/>
      <c r="BGY859" s="4"/>
      <c r="BGZ859" s="4"/>
      <c r="BHA859" s="4"/>
      <c r="BHB859" s="4"/>
      <c r="BHC859" s="4"/>
      <c r="BHD859" s="4"/>
      <c r="BHE859" s="4"/>
      <c r="BHF859" s="4"/>
      <c r="BHG859" s="4"/>
      <c r="BHH859" s="4"/>
      <c r="BHI859" s="4"/>
      <c r="BHJ859" s="4"/>
      <c r="BHK859" s="4"/>
      <c r="BHL859" s="4"/>
      <c r="BHM859" s="4"/>
      <c r="BHN859" s="4"/>
      <c r="BHO859" s="4"/>
      <c r="BHP859" s="4"/>
      <c r="BHQ859" s="4"/>
      <c r="BHR859" s="4"/>
      <c r="BHS859" s="4"/>
      <c r="BHT859" s="4"/>
      <c r="BHU859" s="4"/>
      <c r="BHV859" s="4"/>
      <c r="BHW859" s="4"/>
      <c r="BHX859" s="4"/>
      <c r="BHY859" s="4"/>
      <c r="BHZ859" s="4"/>
      <c r="BIA859" s="4"/>
      <c r="BIB859" s="4"/>
      <c r="BIC859" s="4"/>
      <c r="BID859" s="4"/>
      <c r="BIE859" s="4"/>
      <c r="BIF859" s="4"/>
      <c r="BIG859" s="4"/>
      <c r="BIH859" s="4"/>
      <c r="BII859" s="4"/>
      <c r="BIJ859" s="4"/>
      <c r="BIK859" s="4"/>
      <c r="BIL859" s="4"/>
      <c r="BIM859" s="4"/>
      <c r="BIN859" s="4"/>
      <c r="BIO859" s="4"/>
      <c r="BIP859" s="4"/>
      <c r="BIQ859" s="4"/>
      <c r="BIR859" s="4"/>
      <c r="BIS859" s="4"/>
      <c r="BIT859" s="4"/>
      <c r="BIU859" s="4"/>
      <c r="BIV859" s="4"/>
      <c r="BIW859" s="4"/>
      <c r="BIX859" s="4"/>
      <c r="BIY859" s="4"/>
      <c r="BIZ859" s="4"/>
      <c r="BJA859" s="4"/>
      <c r="BJB859" s="4"/>
      <c r="BJC859" s="4"/>
      <c r="BJD859" s="4"/>
      <c r="BJE859" s="4"/>
      <c r="BJF859" s="4"/>
      <c r="BJG859" s="4"/>
      <c r="BJH859" s="4"/>
      <c r="BJI859" s="4"/>
      <c r="BJJ859" s="4"/>
      <c r="BJK859" s="4"/>
      <c r="BJL859" s="4"/>
      <c r="BJM859" s="4"/>
      <c r="BJN859" s="4"/>
      <c r="BJO859" s="4"/>
      <c r="BJP859" s="4"/>
      <c r="BJQ859" s="4"/>
      <c r="BJR859" s="4"/>
      <c r="BJS859" s="4"/>
      <c r="BJT859" s="4"/>
      <c r="BJU859" s="4"/>
      <c r="BJV859" s="4"/>
      <c r="BJW859" s="4"/>
      <c r="BJX859" s="4"/>
      <c r="BJY859" s="4"/>
      <c r="BJZ859" s="4"/>
      <c r="BKA859" s="4"/>
      <c r="BKB859" s="4"/>
      <c r="BKC859" s="4"/>
      <c r="BKD859" s="4"/>
      <c r="BKE859" s="4"/>
      <c r="BKF859" s="4"/>
      <c r="BKG859" s="4"/>
      <c r="BKH859" s="4"/>
      <c r="BKI859" s="4"/>
      <c r="BKJ859" s="4"/>
      <c r="BKK859" s="4"/>
      <c r="BKL859" s="4"/>
      <c r="BKM859" s="4"/>
      <c r="BKN859" s="4"/>
      <c r="BKO859" s="4"/>
      <c r="BKP859" s="4"/>
      <c r="BKQ859" s="4"/>
      <c r="BKR859" s="4"/>
      <c r="BKS859" s="4"/>
      <c r="BKT859" s="4"/>
      <c r="BKU859" s="4"/>
      <c r="BKV859" s="4"/>
      <c r="BKW859" s="4"/>
      <c r="BKX859" s="4"/>
      <c r="BKY859" s="4"/>
      <c r="BKZ859" s="4"/>
      <c r="BLA859" s="4"/>
      <c r="BLB859" s="4"/>
      <c r="BLC859" s="4"/>
      <c r="BLD859" s="4"/>
      <c r="BLE859" s="4"/>
      <c r="BLF859" s="4"/>
      <c r="BLG859" s="4"/>
      <c r="BLH859" s="4"/>
      <c r="BLI859" s="4"/>
      <c r="BLJ859" s="4"/>
      <c r="BLK859" s="4"/>
      <c r="BLL859" s="4"/>
      <c r="BLM859" s="4"/>
      <c r="BLN859" s="4"/>
      <c r="BLO859" s="4"/>
      <c r="BLP859" s="4"/>
      <c r="BLQ859" s="4"/>
      <c r="BLR859" s="4"/>
      <c r="BLS859" s="4"/>
      <c r="BLT859" s="4"/>
      <c r="BLU859" s="4"/>
      <c r="BLV859" s="4"/>
      <c r="BLW859" s="4"/>
      <c r="BLX859" s="4"/>
      <c r="BLY859" s="4"/>
      <c r="BLZ859" s="4"/>
      <c r="BMA859" s="4"/>
      <c r="BMB859" s="4"/>
      <c r="BMC859" s="4"/>
      <c r="BMD859" s="4"/>
      <c r="BME859" s="4"/>
      <c r="BMF859" s="4"/>
      <c r="BMG859" s="4"/>
      <c r="BMH859" s="4"/>
      <c r="BMI859" s="4"/>
      <c r="BMJ859" s="4"/>
      <c r="BMK859" s="4"/>
      <c r="BML859" s="4"/>
      <c r="BMM859" s="4"/>
      <c r="BMN859" s="4"/>
      <c r="BMO859" s="4"/>
      <c r="BMP859" s="4"/>
      <c r="BMQ859" s="4"/>
      <c r="BMR859" s="4"/>
      <c r="BMS859" s="4"/>
      <c r="BMT859" s="4"/>
      <c r="BMU859" s="4"/>
      <c r="BMV859" s="4"/>
      <c r="BMW859" s="4"/>
      <c r="BMX859" s="4"/>
      <c r="BMY859" s="4"/>
      <c r="BMZ859" s="4"/>
      <c r="BNA859" s="4"/>
      <c r="BNB859" s="4"/>
      <c r="BNC859" s="4"/>
      <c r="BND859" s="4"/>
      <c r="BNE859" s="4"/>
      <c r="BNF859" s="4"/>
      <c r="BNG859" s="4"/>
      <c r="BNH859" s="4"/>
      <c r="BNI859" s="4"/>
      <c r="BNJ859" s="4"/>
      <c r="BNK859" s="4"/>
      <c r="BNL859" s="4"/>
      <c r="BNM859" s="4"/>
      <c r="BNN859" s="4"/>
      <c r="BNO859" s="4"/>
      <c r="BNP859" s="4"/>
      <c r="BNQ859" s="4"/>
      <c r="BNR859" s="4"/>
      <c r="BNS859" s="4"/>
      <c r="BNT859" s="4"/>
      <c r="BNU859" s="4"/>
      <c r="BNV859" s="4"/>
      <c r="BNW859" s="4"/>
      <c r="BNX859" s="4"/>
      <c r="BNY859" s="4"/>
      <c r="BNZ859" s="4"/>
      <c r="BOA859" s="4"/>
      <c r="BOB859" s="4"/>
      <c r="BOC859" s="4"/>
      <c r="BOD859" s="4"/>
      <c r="BOE859" s="4"/>
      <c r="BOF859" s="4"/>
      <c r="BOG859" s="4"/>
      <c r="BOH859" s="4"/>
      <c r="BOI859" s="4"/>
      <c r="BOJ859" s="4"/>
      <c r="BOK859" s="4"/>
      <c r="BOL859" s="4"/>
      <c r="BOM859" s="4"/>
      <c r="BON859" s="4"/>
      <c r="BOO859" s="4"/>
      <c r="BOP859" s="4"/>
      <c r="BOQ859" s="4"/>
      <c r="BOR859" s="4"/>
      <c r="BOS859" s="4"/>
      <c r="BOT859" s="4"/>
      <c r="BOU859" s="4"/>
      <c r="BOV859" s="4"/>
      <c r="BOW859" s="4"/>
      <c r="BOX859" s="4"/>
      <c r="BOY859" s="4"/>
      <c r="BOZ859" s="4"/>
      <c r="BPA859" s="4"/>
      <c r="BPB859" s="4"/>
      <c r="BPC859" s="4"/>
      <c r="BPD859" s="4"/>
      <c r="BPE859" s="4"/>
      <c r="BPF859" s="4"/>
      <c r="BPG859" s="4"/>
      <c r="BPH859" s="4"/>
      <c r="BPI859" s="4"/>
      <c r="BPJ859" s="4"/>
      <c r="BPK859" s="4"/>
      <c r="BPL859" s="4"/>
      <c r="BPM859" s="4"/>
      <c r="BPN859" s="4"/>
      <c r="BPO859" s="4"/>
      <c r="BPP859" s="4"/>
      <c r="BPQ859" s="4"/>
      <c r="BPR859" s="4"/>
      <c r="BPS859" s="4"/>
      <c r="BPT859" s="4"/>
      <c r="BPU859" s="4"/>
      <c r="BPV859" s="4"/>
      <c r="BPW859" s="4"/>
      <c r="BPX859" s="4"/>
      <c r="BPY859" s="4"/>
      <c r="BPZ859" s="4"/>
      <c r="BQA859" s="4"/>
      <c r="BQB859" s="4"/>
      <c r="BQC859" s="4"/>
      <c r="BQD859" s="4"/>
      <c r="BQE859" s="4"/>
      <c r="BQF859" s="4"/>
      <c r="BQG859" s="4"/>
      <c r="BQH859" s="4"/>
      <c r="BQI859" s="4"/>
      <c r="BQJ859" s="4"/>
      <c r="BQK859" s="4"/>
      <c r="BQL859" s="4"/>
      <c r="BQM859" s="4"/>
      <c r="BQN859" s="4"/>
      <c r="BQO859" s="4"/>
      <c r="BQP859" s="4"/>
      <c r="BQQ859" s="4"/>
      <c r="BQR859" s="4"/>
      <c r="BQS859" s="4"/>
      <c r="BQT859" s="4"/>
      <c r="BQU859" s="4"/>
      <c r="BQV859" s="4"/>
      <c r="BQW859" s="4"/>
      <c r="BQX859" s="4"/>
      <c r="BQY859" s="4"/>
      <c r="BQZ859" s="4"/>
      <c r="BRA859" s="4"/>
      <c r="BRB859" s="4"/>
      <c r="BRC859" s="4"/>
      <c r="BRD859" s="4"/>
      <c r="BRE859" s="4"/>
      <c r="BRF859" s="4"/>
      <c r="BRG859" s="4"/>
      <c r="BRH859" s="4"/>
      <c r="BRI859" s="4"/>
      <c r="BRJ859" s="4"/>
      <c r="BRK859" s="4"/>
      <c r="BRL859" s="4"/>
      <c r="BRM859" s="4"/>
      <c r="BRN859" s="4"/>
      <c r="BRO859" s="4"/>
      <c r="BRP859" s="4"/>
      <c r="BRQ859" s="4"/>
      <c r="BRR859" s="4"/>
      <c r="BRS859" s="4"/>
      <c r="BRT859" s="4"/>
      <c r="BRU859" s="4"/>
      <c r="BRV859" s="4"/>
      <c r="BRW859" s="4"/>
      <c r="BRX859" s="4"/>
      <c r="BRY859" s="4"/>
      <c r="BRZ859" s="4"/>
      <c r="BSA859" s="4"/>
      <c r="BSB859" s="4"/>
      <c r="BSC859" s="4"/>
      <c r="BSD859" s="4"/>
      <c r="BSE859" s="4"/>
      <c r="BSF859" s="4"/>
      <c r="BSG859" s="4"/>
      <c r="BSH859" s="4"/>
      <c r="BSI859" s="4"/>
      <c r="BSJ859" s="4"/>
      <c r="BSK859" s="4"/>
      <c r="BSL859" s="4"/>
      <c r="BSM859" s="4"/>
      <c r="BSN859" s="4"/>
      <c r="BSO859" s="4"/>
      <c r="BSP859" s="4"/>
      <c r="BSQ859" s="4"/>
      <c r="BSR859" s="4"/>
      <c r="BSS859" s="4"/>
      <c r="BST859" s="4"/>
      <c r="BSU859" s="4"/>
      <c r="BSV859" s="4"/>
      <c r="BSW859" s="4"/>
      <c r="BSX859" s="4"/>
      <c r="BSY859" s="4"/>
      <c r="BSZ859" s="4"/>
      <c r="BTA859" s="4"/>
      <c r="BTB859" s="4"/>
      <c r="BTC859" s="4"/>
      <c r="BTD859" s="4"/>
      <c r="BTE859" s="4"/>
      <c r="BTF859" s="4"/>
      <c r="BTG859" s="4"/>
      <c r="BTH859" s="4"/>
      <c r="BTI859" s="4"/>
      <c r="BTJ859" s="4"/>
      <c r="BTK859" s="4"/>
      <c r="BTL859" s="4"/>
      <c r="BTM859" s="4"/>
      <c r="BTN859" s="4"/>
      <c r="BTO859" s="4"/>
      <c r="BTP859" s="4"/>
      <c r="BTQ859" s="4"/>
      <c r="BTR859" s="4"/>
      <c r="BTS859" s="4"/>
      <c r="BTT859" s="4"/>
      <c r="BTU859" s="4"/>
      <c r="BTV859" s="4"/>
      <c r="BTW859" s="4"/>
      <c r="BTX859" s="4"/>
      <c r="BTY859" s="4"/>
      <c r="BTZ859" s="4"/>
      <c r="BUA859" s="4"/>
      <c r="BUB859" s="4"/>
      <c r="BUC859" s="4"/>
      <c r="BUD859" s="4"/>
      <c r="BUE859" s="4"/>
      <c r="BUF859" s="4"/>
      <c r="BUG859" s="4"/>
      <c r="BUH859" s="4"/>
      <c r="BUI859" s="4"/>
      <c r="BUJ859" s="4"/>
      <c r="BUK859" s="4"/>
      <c r="BUL859" s="4"/>
      <c r="BUM859" s="4"/>
      <c r="BUN859" s="4"/>
      <c r="BUO859" s="4"/>
      <c r="BUP859" s="4"/>
      <c r="BUQ859" s="4"/>
      <c r="BUR859" s="4"/>
      <c r="BUS859" s="4"/>
      <c r="BUT859" s="4"/>
      <c r="BUU859" s="4"/>
      <c r="BUV859" s="4"/>
      <c r="BUW859" s="4"/>
      <c r="BUX859" s="4"/>
      <c r="BUY859" s="4"/>
      <c r="BUZ859" s="4"/>
      <c r="BVA859" s="4"/>
      <c r="BVB859" s="4"/>
      <c r="BVC859" s="4"/>
      <c r="BVD859" s="4"/>
      <c r="BVE859" s="4"/>
      <c r="BVF859" s="4"/>
      <c r="BVG859" s="4"/>
      <c r="BVH859" s="4"/>
      <c r="BVI859" s="4"/>
      <c r="BVJ859" s="4"/>
      <c r="BVK859" s="4"/>
      <c r="BVL859" s="4"/>
      <c r="BVM859" s="4"/>
      <c r="BVN859" s="4"/>
      <c r="BVO859" s="4"/>
      <c r="BVP859" s="4"/>
      <c r="BVQ859" s="4"/>
      <c r="BVR859" s="4"/>
      <c r="BVS859" s="4"/>
      <c r="BVT859" s="4"/>
      <c r="BVU859" s="4"/>
      <c r="BVV859" s="4"/>
      <c r="BVW859" s="4"/>
      <c r="BVX859" s="4"/>
      <c r="BVY859" s="4"/>
      <c r="BVZ859" s="4"/>
      <c r="BWA859" s="4"/>
      <c r="BWB859" s="4"/>
      <c r="BWC859" s="4"/>
      <c r="BWD859" s="4"/>
      <c r="BWE859" s="4"/>
      <c r="BWF859" s="4"/>
      <c r="BWG859" s="4"/>
      <c r="BWH859" s="4"/>
      <c r="BWI859" s="4"/>
      <c r="BWJ859" s="4"/>
      <c r="BWK859" s="4"/>
      <c r="BWL859" s="4"/>
      <c r="BWM859" s="4"/>
      <c r="BWN859" s="4"/>
      <c r="BWO859" s="4"/>
      <c r="BWP859" s="4"/>
      <c r="BWQ859" s="4"/>
      <c r="BWR859" s="4"/>
      <c r="BWS859" s="4"/>
      <c r="BWT859" s="4"/>
      <c r="BWU859" s="4"/>
      <c r="BWV859" s="4"/>
      <c r="BWW859" s="4"/>
      <c r="BWX859" s="4"/>
      <c r="BWY859" s="4"/>
      <c r="BWZ859" s="4"/>
      <c r="BXA859" s="4"/>
      <c r="BXB859" s="4"/>
      <c r="BXC859" s="4"/>
      <c r="BXD859" s="4"/>
      <c r="BXE859" s="4"/>
      <c r="BXF859" s="4"/>
      <c r="BXG859" s="4"/>
      <c r="BXH859" s="4"/>
      <c r="BXI859" s="4"/>
      <c r="BXJ859" s="4"/>
      <c r="BXK859" s="4"/>
      <c r="BXL859" s="4"/>
      <c r="BXM859" s="4"/>
      <c r="BXN859" s="4"/>
      <c r="BXO859" s="4"/>
      <c r="BXP859" s="4"/>
      <c r="BXQ859" s="4"/>
      <c r="BXR859" s="4"/>
      <c r="BXS859" s="4"/>
      <c r="BXT859" s="4"/>
      <c r="BXU859" s="4"/>
      <c r="BXV859" s="4"/>
      <c r="BXW859" s="4"/>
      <c r="BXX859" s="4"/>
      <c r="BXY859" s="4"/>
      <c r="BXZ859" s="4"/>
      <c r="BYA859" s="4"/>
      <c r="BYB859" s="4"/>
      <c r="BYC859" s="4"/>
      <c r="BYD859" s="4"/>
      <c r="BYE859" s="4"/>
      <c r="BYF859" s="4"/>
      <c r="BYG859" s="4"/>
      <c r="BYH859" s="4"/>
      <c r="BYI859" s="4"/>
      <c r="BYJ859" s="4"/>
      <c r="BYK859" s="4"/>
      <c r="BYL859" s="4"/>
      <c r="BYM859" s="4"/>
      <c r="BYN859" s="4"/>
      <c r="BYO859" s="4"/>
      <c r="BYP859" s="4"/>
      <c r="BYQ859" s="4"/>
      <c r="BYR859" s="4"/>
      <c r="BYS859" s="4"/>
      <c r="BYT859" s="4"/>
      <c r="BYU859" s="4"/>
      <c r="BYV859" s="4"/>
      <c r="BYW859" s="4"/>
      <c r="BYX859" s="4"/>
      <c r="BYY859" s="4"/>
      <c r="BYZ859" s="4"/>
      <c r="BZA859" s="4"/>
      <c r="BZB859" s="4"/>
      <c r="BZC859" s="4"/>
      <c r="BZD859" s="4"/>
      <c r="BZE859" s="4"/>
      <c r="BZF859" s="4"/>
      <c r="BZG859" s="4"/>
      <c r="BZH859" s="4"/>
      <c r="BZI859" s="4"/>
      <c r="BZJ859" s="4"/>
      <c r="BZK859" s="4"/>
      <c r="BZL859" s="4"/>
      <c r="BZM859" s="4"/>
      <c r="BZN859" s="4"/>
      <c r="BZO859" s="4"/>
      <c r="BZP859" s="4"/>
      <c r="BZQ859" s="4"/>
      <c r="BZR859" s="4"/>
      <c r="BZS859" s="4"/>
      <c r="BZT859" s="4"/>
      <c r="BZU859" s="4"/>
      <c r="BZV859" s="4"/>
      <c r="BZW859" s="4"/>
      <c r="BZX859" s="4"/>
      <c r="BZY859" s="4"/>
      <c r="BZZ859" s="4"/>
      <c r="CAA859" s="4"/>
      <c r="CAB859" s="4"/>
      <c r="CAC859" s="4"/>
      <c r="CAD859" s="4"/>
      <c r="CAE859" s="4"/>
      <c r="CAF859" s="4"/>
      <c r="CAG859" s="4"/>
      <c r="CAH859" s="4"/>
      <c r="CAI859" s="4"/>
      <c r="CAJ859" s="4"/>
      <c r="CAK859" s="4"/>
      <c r="CAL859" s="4"/>
      <c r="CAM859" s="4"/>
      <c r="CAN859" s="4"/>
      <c r="CAO859" s="4"/>
      <c r="CAP859" s="4"/>
      <c r="CAQ859" s="4"/>
      <c r="CAR859" s="4"/>
      <c r="CAS859" s="4"/>
      <c r="CAT859" s="4"/>
      <c r="CAU859" s="4"/>
      <c r="CAV859" s="4"/>
      <c r="CAW859" s="4"/>
      <c r="CAX859" s="4"/>
      <c r="CAY859" s="4"/>
      <c r="CAZ859" s="4"/>
      <c r="CBA859" s="4"/>
      <c r="CBB859" s="4"/>
      <c r="CBC859" s="4"/>
      <c r="CBD859" s="4"/>
      <c r="CBE859" s="4"/>
      <c r="CBF859" s="4"/>
      <c r="CBG859" s="4"/>
      <c r="CBH859" s="4"/>
      <c r="CBI859" s="4"/>
      <c r="CBJ859" s="4"/>
      <c r="CBK859" s="4"/>
      <c r="CBL859" s="4"/>
      <c r="CBM859" s="4"/>
      <c r="CBN859" s="4"/>
      <c r="CBO859" s="4"/>
      <c r="CBP859" s="4"/>
      <c r="CBQ859" s="4"/>
      <c r="CBR859" s="4"/>
      <c r="CBS859" s="4"/>
      <c r="CBT859" s="4"/>
      <c r="CBU859" s="4"/>
      <c r="CBV859" s="4"/>
      <c r="CBW859" s="4"/>
      <c r="CBX859" s="4"/>
      <c r="CBY859" s="4"/>
      <c r="CBZ859" s="4"/>
      <c r="CCA859" s="4"/>
      <c r="CCB859" s="4"/>
      <c r="CCC859" s="4"/>
      <c r="CCD859" s="4"/>
      <c r="CCE859" s="4"/>
      <c r="CCF859" s="4"/>
      <c r="CCG859" s="4"/>
      <c r="CCH859" s="4"/>
      <c r="CCI859" s="4"/>
      <c r="CCJ859" s="4"/>
      <c r="CCK859" s="4"/>
      <c r="CCL859" s="4"/>
      <c r="CCM859" s="4"/>
      <c r="CCN859" s="4"/>
      <c r="CCO859" s="4"/>
      <c r="CCP859" s="4"/>
      <c r="CCQ859" s="4"/>
      <c r="CCR859" s="4"/>
      <c r="CCS859" s="4"/>
      <c r="CCT859" s="4"/>
      <c r="CCU859" s="4"/>
      <c r="CCV859" s="4"/>
      <c r="CCW859" s="4"/>
      <c r="CCX859" s="4"/>
      <c r="CCY859" s="4"/>
      <c r="CCZ859" s="4"/>
      <c r="CDA859" s="4"/>
      <c r="CDB859" s="4"/>
      <c r="CDC859" s="4"/>
      <c r="CDD859" s="4"/>
      <c r="CDE859" s="4"/>
      <c r="CDF859" s="4"/>
      <c r="CDG859" s="4"/>
      <c r="CDH859" s="4"/>
      <c r="CDI859" s="4"/>
      <c r="CDJ859" s="4"/>
      <c r="CDK859" s="4"/>
      <c r="CDL859" s="4"/>
      <c r="CDM859" s="4"/>
      <c r="CDN859" s="4"/>
      <c r="CDO859" s="4"/>
      <c r="CDP859" s="4"/>
      <c r="CDQ859" s="4"/>
      <c r="CDR859" s="4"/>
      <c r="CDS859" s="4"/>
      <c r="CDT859" s="4"/>
      <c r="CDU859" s="4"/>
      <c r="CDV859" s="4"/>
      <c r="CDW859" s="4"/>
      <c r="CDX859" s="4"/>
      <c r="CDY859" s="4"/>
      <c r="CDZ859" s="4"/>
      <c r="CEA859" s="4"/>
      <c r="CEB859" s="4"/>
      <c r="CEC859" s="4"/>
      <c r="CED859" s="4"/>
      <c r="CEE859" s="4"/>
      <c r="CEF859" s="4"/>
      <c r="CEG859" s="4"/>
      <c r="CEH859" s="4"/>
      <c r="CEI859" s="4"/>
      <c r="CEJ859" s="4"/>
      <c r="CEK859" s="4"/>
      <c r="CEL859" s="4"/>
      <c r="CEM859" s="4"/>
      <c r="CEN859" s="4"/>
      <c r="CEO859" s="4"/>
      <c r="CEP859" s="4"/>
      <c r="CEQ859" s="4"/>
      <c r="CER859" s="4"/>
      <c r="CES859" s="4"/>
      <c r="CET859" s="4"/>
      <c r="CEU859" s="4"/>
      <c r="CEV859" s="4"/>
      <c r="CEW859" s="4"/>
      <c r="CEX859" s="4"/>
      <c r="CEY859" s="4"/>
      <c r="CEZ859" s="4"/>
      <c r="CFA859" s="4"/>
      <c r="CFB859" s="4"/>
      <c r="CFC859" s="4"/>
      <c r="CFD859" s="4"/>
      <c r="CFE859" s="4"/>
      <c r="CFF859" s="4"/>
      <c r="CFG859" s="4"/>
      <c r="CFH859" s="4"/>
      <c r="CFI859" s="4"/>
      <c r="CFJ859" s="4"/>
      <c r="CFK859" s="4"/>
      <c r="CFL859" s="4"/>
      <c r="CFM859" s="4"/>
      <c r="CFN859" s="4"/>
      <c r="CFO859" s="4"/>
      <c r="CFP859" s="4"/>
      <c r="CFQ859" s="4"/>
      <c r="CFR859" s="4"/>
      <c r="CFS859" s="4"/>
      <c r="CFT859" s="4"/>
      <c r="CFU859" s="4"/>
      <c r="CFV859" s="4"/>
      <c r="CFW859" s="4"/>
      <c r="CFX859" s="4"/>
      <c r="CFY859" s="4"/>
      <c r="CFZ859" s="4"/>
      <c r="CGA859" s="4"/>
      <c r="CGB859" s="4"/>
      <c r="CGC859" s="4"/>
      <c r="CGD859" s="4"/>
      <c r="CGE859" s="4"/>
      <c r="CGF859" s="4"/>
      <c r="CGG859" s="4"/>
      <c r="CGH859" s="4"/>
      <c r="CGI859" s="4"/>
      <c r="CGJ859" s="4"/>
      <c r="CGK859" s="4"/>
      <c r="CGL859" s="4"/>
      <c r="CGM859" s="4"/>
      <c r="CGN859" s="4"/>
      <c r="CGO859" s="4"/>
      <c r="CGP859" s="4"/>
      <c r="CGQ859" s="4"/>
      <c r="CGR859" s="4"/>
      <c r="CGS859" s="4"/>
      <c r="CGT859" s="4"/>
      <c r="CGU859" s="4"/>
      <c r="CGV859" s="4"/>
      <c r="CGW859" s="4"/>
      <c r="CGX859" s="4"/>
      <c r="CGY859" s="4"/>
      <c r="CGZ859" s="4"/>
      <c r="CHA859" s="4"/>
      <c r="CHB859" s="4"/>
      <c r="CHC859" s="4"/>
      <c r="CHD859" s="4"/>
      <c r="CHE859" s="4"/>
      <c r="CHF859" s="4"/>
      <c r="CHG859" s="4"/>
      <c r="CHH859" s="4"/>
      <c r="CHI859" s="4"/>
      <c r="CHJ859" s="4"/>
      <c r="CHK859" s="4"/>
      <c r="CHL859" s="4"/>
      <c r="CHM859" s="4"/>
      <c r="CHN859" s="4"/>
      <c r="CHO859" s="4"/>
      <c r="CHP859" s="4"/>
      <c r="CHQ859" s="4"/>
      <c r="CHR859" s="4"/>
      <c r="CHS859" s="4"/>
      <c r="CHT859" s="4"/>
      <c r="CHU859" s="4"/>
      <c r="CHV859" s="4"/>
      <c r="CHW859" s="4"/>
      <c r="CHX859" s="4"/>
      <c r="CHY859" s="4"/>
      <c r="CHZ859" s="4"/>
      <c r="CIA859" s="4"/>
      <c r="CIB859" s="4"/>
      <c r="CIC859" s="4"/>
      <c r="CID859" s="4"/>
      <c r="CIE859" s="4"/>
      <c r="CIF859" s="4"/>
      <c r="CIG859" s="4"/>
      <c r="CIH859" s="4"/>
      <c r="CII859" s="4"/>
      <c r="CIJ859" s="4"/>
      <c r="CIK859" s="4"/>
      <c r="CIL859" s="4"/>
      <c r="CIM859" s="4"/>
      <c r="CIN859" s="4"/>
      <c r="CIO859" s="4"/>
      <c r="CIP859" s="4"/>
      <c r="CIQ859" s="4"/>
      <c r="CIR859" s="4"/>
      <c r="CIS859" s="4"/>
      <c r="CIT859" s="4"/>
      <c r="CIU859" s="4"/>
      <c r="CIV859" s="4"/>
      <c r="CIW859" s="4"/>
      <c r="CIX859" s="4"/>
      <c r="CIY859" s="4"/>
      <c r="CIZ859" s="4"/>
      <c r="CJA859" s="4"/>
      <c r="CJB859" s="4"/>
      <c r="CJC859" s="4"/>
      <c r="CJD859" s="4"/>
      <c r="CJE859" s="4"/>
      <c r="CJF859" s="4"/>
      <c r="CJG859" s="4"/>
      <c r="CJH859" s="4"/>
      <c r="CJI859" s="4"/>
      <c r="CJJ859" s="4"/>
      <c r="CJK859" s="4"/>
      <c r="CJL859" s="4"/>
      <c r="CJM859" s="4"/>
      <c r="CJN859" s="4"/>
      <c r="CJO859" s="4"/>
      <c r="CJP859" s="4"/>
      <c r="CJQ859" s="4"/>
      <c r="CJR859" s="4"/>
      <c r="CJS859" s="4"/>
      <c r="CJT859" s="4"/>
      <c r="CJU859" s="4"/>
      <c r="CJV859" s="4"/>
      <c r="CJW859" s="4"/>
      <c r="CJX859" s="4"/>
      <c r="CJY859" s="4"/>
      <c r="CJZ859" s="4"/>
      <c r="CKA859" s="4"/>
      <c r="CKB859" s="4"/>
      <c r="CKC859" s="4"/>
      <c r="CKD859" s="4"/>
      <c r="CKE859" s="4"/>
      <c r="CKF859" s="4"/>
      <c r="CKG859" s="4"/>
      <c r="CKH859" s="4"/>
      <c r="CKI859" s="4"/>
      <c r="CKJ859" s="4"/>
      <c r="CKK859" s="4"/>
      <c r="CKL859" s="4"/>
      <c r="CKM859" s="4"/>
      <c r="CKN859" s="4"/>
      <c r="CKO859" s="4"/>
      <c r="CKP859" s="4"/>
      <c r="CKQ859" s="4"/>
      <c r="CKR859" s="4"/>
      <c r="CKS859" s="4"/>
      <c r="CKT859" s="4"/>
      <c r="CKU859" s="4"/>
      <c r="CKV859" s="4"/>
      <c r="CKW859" s="4"/>
      <c r="CKX859" s="4"/>
      <c r="CKY859" s="4"/>
      <c r="CKZ859" s="4"/>
      <c r="CLA859" s="4"/>
      <c r="CLB859" s="4"/>
      <c r="CLC859" s="4"/>
      <c r="CLD859" s="4"/>
      <c r="CLE859" s="4"/>
      <c r="CLF859" s="4"/>
      <c r="CLG859" s="4"/>
      <c r="CLH859" s="4"/>
      <c r="CLI859" s="4"/>
      <c r="CLJ859" s="4"/>
      <c r="CLK859" s="4"/>
      <c r="CLL859" s="4"/>
      <c r="CLM859" s="4"/>
      <c r="CLN859" s="4"/>
      <c r="CLO859" s="4"/>
      <c r="CLP859" s="4"/>
      <c r="CLQ859" s="4"/>
      <c r="CLR859" s="4"/>
      <c r="CLS859" s="4"/>
      <c r="CLT859" s="4"/>
      <c r="CLU859" s="4"/>
      <c r="CLV859" s="4"/>
      <c r="CLW859" s="4"/>
      <c r="CLX859" s="4"/>
      <c r="CLY859" s="4"/>
      <c r="CLZ859" s="4"/>
      <c r="CMA859" s="4"/>
      <c r="CMB859" s="4"/>
      <c r="CMC859" s="4"/>
      <c r="CMD859" s="4"/>
      <c r="CME859" s="4"/>
      <c r="CMF859" s="4"/>
      <c r="CMG859" s="4"/>
      <c r="CMH859" s="4"/>
      <c r="CMI859" s="4"/>
      <c r="CMJ859" s="4"/>
      <c r="CMK859" s="4"/>
      <c r="CML859" s="4"/>
      <c r="CMM859" s="4"/>
      <c r="CMN859" s="4"/>
      <c r="CMO859" s="4"/>
      <c r="CMP859" s="4"/>
      <c r="CMQ859" s="4"/>
      <c r="CMR859" s="4"/>
      <c r="CMS859" s="4"/>
      <c r="CMT859" s="4"/>
      <c r="CMU859" s="4"/>
      <c r="CMV859" s="4"/>
      <c r="CMW859" s="4"/>
      <c r="CMX859" s="4"/>
      <c r="CMY859" s="4"/>
      <c r="CMZ859" s="4"/>
      <c r="CNA859" s="4"/>
      <c r="CNB859" s="4"/>
      <c r="CNC859" s="4"/>
      <c r="CND859" s="4"/>
      <c r="CNE859" s="4"/>
      <c r="CNF859" s="4"/>
      <c r="CNG859" s="4"/>
      <c r="CNH859" s="4"/>
      <c r="CNI859" s="4"/>
      <c r="CNJ859" s="4"/>
      <c r="CNK859" s="4"/>
      <c r="CNL859" s="4"/>
      <c r="CNM859" s="4"/>
      <c r="CNN859" s="4"/>
      <c r="CNO859" s="4"/>
      <c r="CNP859" s="4"/>
      <c r="CNQ859" s="4"/>
      <c r="CNR859" s="4"/>
      <c r="CNS859" s="4"/>
      <c r="CNT859" s="4"/>
      <c r="CNU859" s="4"/>
      <c r="CNV859" s="4"/>
      <c r="CNW859" s="4"/>
      <c r="CNX859" s="4"/>
      <c r="CNY859" s="4"/>
      <c r="CNZ859" s="4"/>
      <c r="COA859" s="4"/>
      <c r="COB859" s="4"/>
      <c r="COC859" s="4"/>
      <c r="COD859" s="4"/>
      <c r="COE859" s="4"/>
      <c r="COF859" s="4"/>
      <c r="COG859" s="4"/>
      <c r="COH859" s="4"/>
      <c r="COI859" s="4"/>
      <c r="COJ859" s="4"/>
      <c r="COK859" s="4"/>
      <c r="COL859" s="4"/>
      <c r="COM859" s="4"/>
      <c r="CON859" s="4"/>
      <c r="COO859" s="4"/>
      <c r="COP859" s="4"/>
      <c r="COQ859" s="4"/>
      <c r="COR859" s="4"/>
      <c r="COS859" s="4"/>
      <c r="COT859" s="4"/>
      <c r="COU859" s="4"/>
      <c r="COV859" s="4"/>
      <c r="COW859" s="4"/>
      <c r="COX859" s="4"/>
      <c r="COY859" s="4"/>
      <c r="COZ859" s="4"/>
      <c r="CPA859" s="4"/>
      <c r="CPB859" s="4"/>
      <c r="CPC859" s="4"/>
      <c r="CPD859" s="4"/>
      <c r="CPE859" s="4"/>
      <c r="CPF859" s="4"/>
      <c r="CPG859" s="4"/>
      <c r="CPH859" s="4"/>
      <c r="CPI859" s="4"/>
      <c r="CPJ859" s="4"/>
      <c r="CPK859" s="4"/>
      <c r="CPL859" s="4"/>
      <c r="CPM859" s="4"/>
      <c r="CPN859" s="4"/>
      <c r="CPO859" s="4"/>
      <c r="CPP859" s="4"/>
      <c r="CPQ859" s="4"/>
      <c r="CPR859" s="4"/>
      <c r="CPS859" s="4"/>
      <c r="CPT859" s="4"/>
      <c r="CPU859" s="4"/>
      <c r="CPV859" s="4"/>
      <c r="CPW859" s="4"/>
      <c r="CPX859" s="4"/>
      <c r="CPY859" s="4"/>
      <c r="CPZ859" s="4"/>
      <c r="CQA859" s="4"/>
      <c r="CQB859" s="4"/>
      <c r="CQC859" s="4"/>
      <c r="CQD859" s="4"/>
      <c r="CQE859" s="4"/>
      <c r="CQF859" s="4"/>
      <c r="CQG859" s="4"/>
      <c r="CQH859" s="4"/>
      <c r="CQI859" s="4"/>
      <c r="CQJ859" s="4"/>
      <c r="CQK859" s="4"/>
      <c r="CQL859" s="4"/>
      <c r="CQM859" s="4"/>
      <c r="CQN859" s="4"/>
      <c r="CQO859" s="4"/>
      <c r="CQP859" s="4"/>
      <c r="CQQ859" s="4"/>
      <c r="CQR859" s="4"/>
      <c r="CQS859" s="4"/>
      <c r="CQT859" s="4"/>
      <c r="CQU859" s="4"/>
      <c r="CQV859" s="4"/>
      <c r="CQW859" s="4"/>
      <c r="CQX859" s="4"/>
      <c r="CQY859" s="4"/>
      <c r="CQZ859" s="4"/>
      <c r="CRA859" s="4"/>
      <c r="CRB859" s="4"/>
      <c r="CRC859" s="4"/>
      <c r="CRD859" s="4"/>
      <c r="CRE859" s="4"/>
      <c r="CRF859" s="4"/>
      <c r="CRG859" s="4"/>
      <c r="CRH859" s="4"/>
      <c r="CRI859" s="4"/>
      <c r="CRJ859" s="4"/>
      <c r="CRK859" s="4"/>
      <c r="CRL859" s="4"/>
      <c r="CRM859" s="4"/>
      <c r="CRN859" s="4"/>
      <c r="CRO859" s="4"/>
      <c r="CRP859" s="4"/>
      <c r="CRQ859" s="4"/>
      <c r="CRR859" s="4"/>
      <c r="CRS859" s="4"/>
      <c r="CRT859" s="4"/>
      <c r="CRU859" s="4"/>
      <c r="CRV859" s="4"/>
      <c r="CRW859" s="4"/>
      <c r="CRX859" s="4"/>
      <c r="CRY859" s="4"/>
      <c r="CRZ859" s="4"/>
      <c r="CSA859" s="4"/>
      <c r="CSB859" s="4"/>
      <c r="CSC859" s="4"/>
      <c r="CSD859" s="4"/>
      <c r="CSE859" s="4"/>
      <c r="CSF859" s="4"/>
      <c r="CSG859" s="4"/>
      <c r="CSH859" s="4"/>
      <c r="CSI859" s="4"/>
      <c r="CSJ859" s="4"/>
      <c r="CSK859" s="4"/>
      <c r="CSL859" s="4"/>
      <c r="CSM859" s="4"/>
      <c r="CSN859" s="4"/>
      <c r="CSO859" s="4"/>
      <c r="CSP859" s="4"/>
      <c r="CSQ859" s="4"/>
      <c r="CSR859" s="4"/>
      <c r="CSS859" s="4"/>
      <c r="CST859" s="4"/>
      <c r="CSU859" s="4"/>
      <c r="CSV859" s="4"/>
      <c r="CSW859" s="4"/>
      <c r="CSX859" s="4"/>
      <c r="CSY859" s="4"/>
      <c r="CSZ859" s="4"/>
      <c r="CTA859" s="4"/>
      <c r="CTB859" s="4"/>
      <c r="CTC859" s="4"/>
      <c r="CTD859" s="4"/>
      <c r="CTE859" s="4"/>
      <c r="CTF859" s="4"/>
      <c r="CTG859" s="4"/>
      <c r="CTH859" s="4"/>
      <c r="CTI859" s="4"/>
      <c r="CTJ859" s="4"/>
      <c r="CTK859" s="4"/>
      <c r="CTL859" s="4"/>
      <c r="CTM859" s="4"/>
      <c r="CTN859" s="4"/>
      <c r="CTO859" s="4"/>
      <c r="CTP859" s="4"/>
      <c r="CTQ859" s="4"/>
      <c r="CTR859" s="4"/>
      <c r="CTS859" s="4"/>
      <c r="CTT859" s="4"/>
      <c r="CTU859" s="4"/>
      <c r="CTV859" s="4"/>
      <c r="CTW859" s="4"/>
      <c r="CTX859" s="4"/>
      <c r="CTY859" s="4"/>
      <c r="CTZ859" s="4"/>
      <c r="CUA859" s="4"/>
      <c r="CUB859" s="4"/>
      <c r="CUC859" s="4"/>
      <c r="CUD859" s="4"/>
      <c r="CUE859" s="4"/>
      <c r="CUF859" s="4"/>
      <c r="CUG859" s="4"/>
      <c r="CUH859" s="4"/>
      <c r="CUI859" s="4"/>
      <c r="CUJ859" s="4"/>
      <c r="CUK859" s="4"/>
      <c r="CUL859" s="4"/>
      <c r="CUM859" s="4"/>
      <c r="CUN859" s="4"/>
      <c r="CUO859" s="4"/>
      <c r="CUP859" s="4"/>
      <c r="CUQ859" s="4"/>
      <c r="CUR859" s="4"/>
      <c r="CUS859" s="4"/>
      <c r="CUT859" s="4"/>
      <c r="CUU859" s="4"/>
      <c r="CUV859" s="4"/>
      <c r="CUW859" s="4"/>
      <c r="CUX859" s="4"/>
      <c r="CUY859" s="4"/>
      <c r="CUZ859" s="4"/>
      <c r="CVA859" s="4"/>
      <c r="CVB859" s="4"/>
      <c r="CVC859" s="4"/>
      <c r="CVD859" s="4"/>
      <c r="CVE859" s="4"/>
      <c r="CVF859" s="4"/>
      <c r="CVG859" s="4"/>
      <c r="CVH859" s="4"/>
      <c r="CVI859" s="4"/>
      <c r="CVJ859" s="4"/>
      <c r="CVK859" s="4"/>
      <c r="CVL859" s="4"/>
      <c r="CVM859" s="4"/>
      <c r="CVN859" s="4"/>
      <c r="CVO859" s="4"/>
      <c r="CVP859" s="4"/>
      <c r="CVQ859" s="4"/>
      <c r="CVR859" s="4"/>
      <c r="CVS859" s="4"/>
      <c r="CVT859" s="4"/>
      <c r="CVU859" s="4"/>
      <c r="CVV859" s="4"/>
      <c r="CVW859" s="4"/>
      <c r="CVX859" s="4"/>
      <c r="CVY859" s="4"/>
      <c r="CVZ859" s="4"/>
      <c r="CWA859" s="4"/>
      <c r="CWB859" s="4"/>
      <c r="CWC859" s="4"/>
      <c r="CWD859" s="4"/>
      <c r="CWE859" s="4"/>
      <c r="CWF859" s="4"/>
      <c r="CWG859" s="4"/>
      <c r="CWH859" s="4"/>
      <c r="CWI859" s="4"/>
      <c r="CWJ859" s="4"/>
      <c r="CWK859" s="4"/>
      <c r="CWL859" s="4"/>
      <c r="CWM859" s="4"/>
      <c r="CWN859" s="4"/>
      <c r="CWO859" s="4"/>
      <c r="CWP859" s="4"/>
      <c r="CWQ859" s="4"/>
      <c r="CWR859" s="4"/>
      <c r="CWS859" s="4"/>
      <c r="CWT859" s="4"/>
      <c r="CWU859" s="4"/>
      <c r="CWV859" s="4"/>
      <c r="CWW859" s="4"/>
      <c r="CWX859" s="4"/>
      <c r="CWY859" s="4"/>
      <c r="CWZ859" s="4"/>
      <c r="CXA859" s="4"/>
      <c r="CXB859" s="4"/>
      <c r="CXC859" s="4"/>
      <c r="CXD859" s="4"/>
      <c r="CXE859" s="4"/>
      <c r="CXF859" s="4"/>
      <c r="CXG859" s="4"/>
      <c r="CXH859" s="4"/>
      <c r="CXI859" s="4"/>
      <c r="CXJ859" s="4"/>
      <c r="CXK859" s="4"/>
      <c r="CXL859" s="4"/>
      <c r="CXM859" s="4"/>
      <c r="CXN859" s="4"/>
      <c r="CXO859" s="4"/>
      <c r="CXP859" s="4"/>
      <c r="CXQ859" s="4"/>
      <c r="CXR859" s="4"/>
      <c r="CXS859" s="4"/>
      <c r="CXT859" s="4"/>
      <c r="CXU859" s="4"/>
      <c r="CXV859" s="4"/>
      <c r="CXW859" s="4"/>
      <c r="CXX859" s="4"/>
      <c r="CXY859" s="4"/>
      <c r="CXZ859" s="4"/>
      <c r="CYA859" s="4"/>
      <c r="CYB859" s="4"/>
      <c r="CYC859" s="4"/>
      <c r="CYD859" s="4"/>
      <c r="CYE859" s="4"/>
      <c r="CYF859" s="4"/>
      <c r="CYG859" s="4"/>
      <c r="CYH859" s="4"/>
      <c r="CYI859" s="4"/>
      <c r="CYJ859" s="4"/>
      <c r="CYK859" s="4"/>
      <c r="CYL859" s="4"/>
      <c r="CYM859" s="4"/>
      <c r="CYN859" s="4"/>
      <c r="CYO859" s="4"/>
      <c r="CYP859" s="4"/>
      <c r="CYQ859" s="4"/>
      <c r="CYR859" s="4"/>
      <c r="CYS859" s="4"/>
      <c r="CYT859" s="4"/>
      <c r="CYU859" s="4"/>
      <c r="CYV859" s="4"/>
      <c r="CYW859" s="4"/>
      <c r="CYX859" s="4"/>
      <c r="CYY859" s="4"/>
      <c r="CYZ859" s="4"/>
      <c r="CZA859" s="4"/>
      <c r="CZB859" s="4"/>
      <c r="CZC859" s="4"/>
      <c r="CZD859" s="4"/>
      <c r="CZE859" s="4"/>
      <c r="CZF859" s="4"/>
      <c r="CZG859" s="4"/>
      <c r="CZH859" s="4"/>
      <c r="CZI859" s="4"/>
      <c r="CZJ859" s="4"/>
      <c r="CZK859" s="4"/>
      <c r="CZL859" s="4"/>
      <c r="CZM859" s="4"/>
      <c r="CZN859" s="4"/>
      <c r="CZO859" s="4"/>
      <c r="CZP859" s="4"/>
      <c r="CZQ859" s="4"/>
      <c r="CZR859" s="4"/>
      <c r="CZS859" s="4"/>
      <c r="CZT859" s="4"/>
      <c r="CZU859" s="4"/>
      <c r="CZV859" s="4"/>
      <c r="CZW859" s="4"/>
      <c r="CZX859" s="4"/>
      <c r="CZY859" s="4"/>
      <c r="CZZ859" s="4"/>
      <c r="DAA859" s="4"/>
      <c r="DAB859" s="4"/>
      <c r="DAC859" s="4"/>
      <c r="DAD859" s="4"/>
      <c r="DAE859" s="4"/>
      <c r="DAF859" s="4"/>
      <c r="DAG859" s="4"/>
      <c r="DAH859" s="4"/>
      <c r="DAI859" s="4"/>
      <c r="DAJ859" s="4"/>
      <c r="DAK859" s="4"/>
      <c r="DAL859" s="4"/>
      <c r="DAM859" s="4"/>
      <c r="DAN859" s="4"/>
      <c r="DAO859" s="4"/>
      <c r="DAP859" s="4"/>
      <c r="DAQ859" s="4"/>
      <c r="DAR859" s="4"/>
      <c r="DAS859" s="4"/>
      <c r="DAT859" s="4"/>
      <c r="DAU859" s="4"/>
      <c r="DAV859" s="4"/>
      <c r="DAW859" s="4"/>
      <c r="DAX859" s="4"/>
      <c r="DAY859" s="4"/>
      <c r="DAZ859" s="4"/>
      <c r="DBA859" s="4"/>
      <c r="DBB859" s="4"/>
      <c r="DBC859" s="4"/>
      <c r="DBD859" s="4"/>
      <c r="DBE859" s="4"/>
      <c r="DBF859" s="4"/>
      <c r="DBG859" s="4"/>
      <c r="DBH859" s="4"/>
      <c r="DBI859" s="4"/>
      <c r="DBJ859" s="4"/>
      <c r="DBK859" s="4"/>
      <c r="DBL859" s="4"/>
      <c r="DBM859" s="4"/>
      <c r="DBN859" s="4"/>
      <c r="DBO859" s="4"/>
      <c r="DBP859" s="4"/>
      <c r="DBQ859" s="4"/>
      <c r="DBR859" s="4"/>
      <c r="DBS859" s="4"/>
      <c r="DBT859" s="4"/>
      <c r="DBU859" s="4"/>
      <c r="DBV859" s="4"/>
      <c r="DBW859" s="4"/>
      <c r="DBX859" s="4"/>
      <c r="DBY859" s="4"/>
      <c r="DBZ859" s="4"/>
      <c r="DCA859" s="4"/>
      <c r="DCB859" s="4"/>
      <c r="DCC859" s="4"/>
      <c r="DCD859" s="4"/>
      <c r="DCE859" s="4"/>
      <c r="DCF859" s="4"/>
      <c r="DCG859" s="4"/>
      <c r="DCH859" s="4"/>
      <c r="DCI859" s="4"/>
      <c r="DCJ859" s="4"/>
      <c r="DCK859" s="4"/>
      <c r="DCL859" s="4"/>
      <c r="DCM859" s="4"/>
      <c r="DCN859" s="4"/>
      <c r="DCO859" s="4"/>
      <c r="DCP859" s="4"/>
      <c r="DCQ859" s="4"/>
      <c r="DCR859" s="4"/>
      <c r="DCS859" s="4"/>
      <c r="DCT859" s="4"/>
      <c r="DCU859" s="4"/>
      <c r="DCV859" s="4"/>
      <c r="DCW859" s="4"/>
      <c r="DCX859" s="4"/>
      <c r="DCY859" s="4"/>
      <c r="DCZ859" s="4"/>
      <c r="DDA859" s="4"/>
      <c r="DDB859" s="4"/>
      <c r="DDC859" s="4"/>
      <c r="DDD859" s="4"/>
      <c r="DDE859" s="4"/>
      <c r="DDF859" s="4"/>
      <c r="DDG859" s="4"/>
      <c r="DDH859" s="4"/>
      <c r="DDI859" s="4"/>
      <c r="DDJ859" s="4"/>
      <c r="DDK859" s="4"/>
      <c r="DDL859" s="4"/>
      <c r="DDM859" s="4"/>
      <c r="DDN859" s="4"/>
      <c r="DDO859" s="4"/>
      <c r="DDP859" s="4"/>
      <c r="DDQ859" s="4"/>
      <c r="DDR859" s="4"/>
      <c r="DDS859" s="4"/>
      <c r="DDT859" s="4"/>
      <c r="DDU859" s="4"/>
      <c r="DDV859" s="4"/>
      <c r="DDW859" s="4"/>
      <c r="DDX859" s="4"/>
      <c r="DDY859" s="4"/>
      <c r="DDZ859" s="4"/>
      <c r="DEA859" s="4"/>
      <c r="DEB859" s="4"/>
      <c r="DEC859" s="4"/>
      <c r="DED859" s="4"/>
      <c r="DEE859" s="4"/>
      <c r="DEF859" s="4"/>
      <c r="DEG859" s="4"/>
      <c r="DEH859" s="4"/>
      <c r="DEI859" s="4"/>
      <c r="DEJ859" s="4"/>
      <c r="DEK859" s="4"/>
      <c r="DEL859" s="4"/>
      <c r="DEM859" s="4"/>
      <c r="DEN859" s="4"/>
      <c r="DEO859" s="4"/>
      <c r="DEP859" s="4"/>
      <c r="DEQ859" s="4"/>
      <c r="DER859" s="4"/>
      <c r="DES859" s="4"/>
      <c r="DET859" s="4"/>
      <c r="DEU859" s="4"/>
      <c r="DEV859" s="4"/>
      <c r="DEW859" s="4"/>
      <c r="DEX859" s="4"/>
      <c r="DEY859" s="4"/>
      <c r="DEZ859" s="4"/>
      <c r="DFA859" s="4"/>
      <c r="DFB859" s="4"/>
      <c r="DFC859" s="4"/>
      <c r="DFD859" s="4"/>
      <c r="DFE859" s="4"/>
      <c r="DFF859" s="4"/>
      <c r="DFG859" s="4"/>
      <c r="DFH859" s="4"/>
      <c r="DFI859" s="4"/>
      <c r="DFJ859" s="4"/>
      <c r="DFK859" s="4"/>
      <c r="DFL859" s="4"/>
      <c r="DFM859" s="4"/>
      <c r="DFN859" s="4"/>
      <c r="DFO859" s="4"/>
      <c r="DFP859" s="4"/>
      <c r="DFQ859" s="4"/>
      <c r="DFR859" s="4"/>
      <c r="DFS859" s="4"/>
      <c r="DFT859" s="4"/>
      <c r="DFU859" s="4"/>
      <c r="DFV859" s="4"/>
      <c r="DFW859" s="4"/>
      <c r="DFX859" s="4"/>
      <c r="DFY859" s="4"/>
      <c r="DFZ859" s="4"/>
      <c r="DGA859" s="4"/>
      <c r="DGB859" s="4"/>
      <c r="DGC859" s="4"/>
      <c r="DGD859" s="4"/>
      <c r="DGE859" s="4"/>
      <c r="DGF859" s="4"/>
      <c r="DGG859" s="4"/>
      <c r="DGH859" s="4"/>
      <c r="DGI859" s="4"/>
      <c r="DGJ859" s="4"/>
      <c r="DGK859" s="4"/>
      <c r="DGL859" s="4"/>
      <c r="DGM859" s="4"/>
      <c r="DGN859" s="4"/>
      <c r="DGO859" s="4"/>
      <c r="DGP859" s="4"/>
      <c r="DGQ859" s="4"/>
      <c r="DGR859" s="4"/>
      <c r="DGS859" s="4"/>
      <c r="DGT859" s="4"/>
      <c r="DGU859" s="4"/>
      <c r="DGV859" s="4"/>
      <c r="DGW859" s="4"/>
      <c r="DGX859" s="4"/>
      <c r="DGY859" s="4"/>
      <c r="DGZ859" s="4"/>
      <c r="DHA859" s="4"/>
      <c r="DHB859" s="4"/>
      <c r="DHC859" s="4"/>
      <c r="DHD859" s="4"/>
      <c r="DHE859" s="4"/>
      <c r="DHF859" s="4"/>
      <c r="DHG859" s="4"/>
      <c r="DHH859" s="4"/>
      <c r="DHI859" s="4"/>
      <c r="DHJ859" s="4"/>
      <c r="DHK859" s="4"/>
      <c r="DHL859" s="4"/>
      <c r="DHM859" s="4"/>
      <c r="DHN859" s="4"/>
      <c r="DHO859" s="4"/>
      <c r="DHP859" s="4"/>
      <c r="DHQ859" s="4"/>
      <c r="DHR859" s="4"/>
      <c r="DHS859" s="4"/>
      <c r="DHT859" s="4"/>
      <c r="DHU859" s="4"/>
      <c r="DHV859" s="4"/>
      <c r="DHW859" s="4"/>
      <c r="DHX859" s="4"/>
      <c r="DHY859" s="4"/>
      <c r="DHZ859" s="4"/>
      <c r="DIA859" s="4"/>
      <c r="DIB859" s="4"/>
      <c r="DIC859" s="4"/>
      <c r="DID859" s="4"/>
      <c r="DIE859" s="4"/>
      <c r="DIF859" s="4"/>
      <c r="DIG859" s="4"/>
      <c r="DIH859" s="4"/>
      <c r="DII859" s="4"/>
      <c r="DIJ859" s="4"/>
      <c r="DIK859" s="4"/>
      <c r="DIL859" s="4"/>
      <c r="DIM859" s="4"/>
      <c r="DIN859" s="4"/>
      <c r="DIO859" s="4"/>
      <c r="DIP859" s="4"/>
      <c r="DIQ859" s="4"/>
      <c r="DIR859" s="4"/>
      <c r="DIS859" s="4"/>
      <c r="DIT859" s="4"/>
      <c r="DIU859" s="4"/>
      <c r="DIV859" s="4"/>
      <c r="DIW859" s="4"/>
      <c r="DIX859" s="4"/>
      <c r="DIY859" s="4"/>
      <c r="DIZ859" s="4"/>
      <c r="DJA859" s="4"/>
      <c r="DJB859" s="4"/>
      <c r="DJC859" s="4"/>
      <c r="DJD859" s="4"/>
      <c r="DJE859" s="4"/>
      <c r="DJF859" s="4"/>
      <c r="DJG859" s="4"/>
      <c r="DJH859" s="4"/>
      <c r="DJI859" s="4"/>
      <c r="DJJ859" s="4"/>
      <c r="DJK859" s="4"/>
      <c r="DJL859" s="4"/>
      <c r="DJM859" s="4"/>
      <c r="DJN859" s="4"/>
      <c r="DJO859" s="4"/>
      <c r="DJP859" s="4"/>
      <c r="DJQ859" s="4"/>
      <c r="DJR859" s="4"/>
      <c r="DJS859" s="4"/>
      <c r="DJT859" s="4"/>
      <c r="DJU859" s="4"/>
      <c r="DJV859" s="4"/>
      <c r="DJW859" s="4"/>
      <c r="DJX859" s="4"/>
      <c r="DJY859" s="4"/>
      <c r="DJZ859" s="4"/>
      <c r="DKA859" s="4"/>
      <c r="DKB859" s="4"/>
      <c r="DKC859" s="4"/>
      <c r="DKD859" s="4"/>
      <c r="DKE859" s="4"/>
      <c r="DKF859" s="4"/>
      <c r="DKG859" s="4"/>
      <c r="DKH859" s="4"/>
      <c r="DKI859" s="4"/>
      <c r="DKJ859" s="4"/>
      <c r="DKK859" s="4"/>
      <c r="DKL859" s="4"/>
      <c r="DKM859" s="4"/>
      <c r="DKN859" s="4"/>
      <c r="DKO859" s="4"/>
      <c r="DKP859" s="4"/>
      <c r="DKQ859" s="4"/>
      <c r="DKR859" s="4"/>
      <c r="DKS859" s="4"/>
      <c r="DKT859" s="4"/>
      <c r="DKU859" s="4"/>
      <c r="DKV859" s="4"/>
      <c r="DKW859" s="4"/>
      <c r="DKX859" s="4"/>
      <c r="DKY859" s="4"/>
      <c r="DKZ859" s="4"/>
      <c r="DLA859" s="4"/>
      <c r="DLB859" s="4"/>
      <c r="DLC859" s="4"/>
      <c r="DLD859" s="4"/>
      <c r="DLE859" s="4"/>
      <c r="DLF859" s="4"/>
      <c r="DLG859" s="4"/>
      <c r="DLH859" s="4"/>
      <c r="DLI859" s="4"/>
      <c r="DLJ859" s="4"/>
      <c r="DLK859" s="4"/>
      <c r="DLL859" s="4"/>
      <c r="DLM859" s="4"/>
      <c r="DLN859" s="4"/>
      <c r="DLO859" s="4"/>
      <c r="DLP859" s="4"/>
      <c r="DLQ859" s="4"/>
      <c r="DLR859" s="4"/>
      <c r="DLS859" s="4"/>
      <c r="DLT859" s="4"/>
      <c r="DLU859" s="4"/>
      <c r="DLV859" s="4"/>
      <c r="DLW859" s="4"/>
      <c r="DLX859" s="4"/>
      <c r="DLY859" s="4"/>
      <c r="DLZ859" s="4"/>
      <c r="DMA859" s="4"/>
      <c r="DMB859" s="4"/>
      <c r="DMC859" s="4"/>
      <c r="DMD859" s="4"/>
      <c r="DME859" s="4"/>
      <c r="DMF859" s="4"/>
      <c r="DMG859" s="4"/>
      <c r="DMH859" s="4"/>
      <c r="DMI859" s="4"/>
      <c r="DMJ859" s="4"/>
      <c r="DMK859" s="4"/>
      <c r="DML859" s="4"/>
      <c r="DMM859" s="4"/>
      <c r="DMN859" s="4"/>
      <c r="DMO859" s="4"/>
      <c r="DMP859" s="4"/>
      <c r="DMQ859" s="4"/>
      <c r="DMR859" s="4"/>
      <c r="DMS859" s="4"/>
      <c r="DMT859" s="4"/>
      <c r="DMU859" s="4"/>
      <c r="DMV859" s="4"/>
      <c r="DMW859" s="4"/>
      <c r="DMX859" s="4"/>
      <c r="DMY859" s="4"/>
      <c r="DMZ859" s="4"/>
      <c r="DNA859" s="4"/>
      <c r="DNB859" s="4"/>
      <c r="DNC859" s="4"/>
      <c r="DND859" s="4"/>
      <c r="DNE859" s="4"/>
      <c r="DNF859" s="4"/>
      <c r="DNG859" s="4"/>
      <c r="DNH859" s="4"/>
      <c r="DNI859" s="4"/>
      <c r="DNJ859" s="4"/>
      <c r="DNK859" s="4"/>
      <c r="DNL859" s="4"/>
      <c r="DNM859" s="4"/>
      <c r="DNN859" s="4"/>
      <c r="DNO859" s="4"/>
      <c r="DNP859" s="4"/>
      <c r="DNQ859" s="4"/>
      <c r="DNR859" s="4"/>
      <c r="DNS859" s="4"/>
      <c r="DNT859" s="4"/>
      <c r="DNU859" s="4"/>
      <c r="DNV859" s="4"/>
      <c r="DNW859" s="4"/>
      <c r="DNX859" s="4"/>
      <c r="DNY859" s="4"/>
      <c r="DNZ859" s="4"/>
      <c r="DOA859" s="4"/>
      <c r="DOB859" s="4"/>
      <c r="DOC859" s="4"/>
      <c r="DOD859" s="4"/>
      <c r="DOE859" s="4"/>
      <c r="DOF859" s="4"/>
      <c r="DOG859" s="4"/>
      <c r="DOH859" s="4"/>
      <c r="DOI859" s="4"/>
      <c r="DOJ859" s="4"/>
      <c r="DOK859" s="4"/>
      <c r="DOL859" s="4"/>
      <c r="DOM859" s="4"/>
      <c r="DON859" s="4"/>
      <c r="DOO859" s="4"/>
      <c r="DOP859" s="4"/>
      <c r="DOQ859" s="4"/>
      <c r="DOR859" s="4"/>
      <c r="DOS859" s="4"/>
      <c r="DOT859" s="4"/>
      <c r="DOU859" s="4"/>
      <c r="DOV859" s="4"/>
      <c r="DOW859" s="4"/>
      <c r="DOX859" s="4"/>
      <c r="DOY859" s="4"/>
      <c r="DOZ859" s="4"/>
      <c r="DPA859" s="4"/>
      <c r="DPB859" s="4"/>
      <c r="DPC859" s="4"/>
      <c r="DPD859" s="4"/>
      <c r="DPE859" s="4"/>
      <c r="DPF859" s="4"/>
      <c r="DPG859" s="4"/>
      <c r="DPH859" s="4"/>
      <c r="DPI859" s="4"/>
      <c r="DPJ859" s="4"/>
      <c r="DPK859" s="4"/>
      <c r="DPL859" s="4"/>
      <c r="DPM859" s="4"/>
      <c r="DPN859" s="4"/>
      <c r="DPO859" s="4"/>
      <c r="DPP859" s="4"/>
      <c r="DPQ859" s="4"/>
      <c r="DPR859" s="4"/>
      <c r="DPS859" s="4"/>
      <c r="DPT859" s="4"/>
      <c r="DPU859" s="4"/>
      <c r="DPV859" s="4"/>
      <c r="DPW859" s="4"/>
      <c r="DPX859" s="4"/>
      <c r="DPY859" s="4"/>
      <c r="DPZ859" s="4"/>
      <c r="DQA859" s="4"/>
      <c r="DQB859" s="4"/>
      <c r="DQC859" s="4"/>
      <c r="DQD859" s="4"/>
      <c r="DQE859" s="4"/>
      <c r="DQF859" s="4"/>
      <c r="DQG859" s="4"/>
      <c r="DQH859" s="4"/>
      <c r="DQI859" s="4"/>
      <c r="DQJ859" s="4"/>
      <c r="DQK859" s="4"/>
      <c r="DQL859" s="4"/>
      <c r="DQM859" s="4"/>
      <c r="DQN859" s="4"/>
      <c r="DQO859" s="4"/>
      <c r="DQP859" s="4"/>
      <c r="DQQ859" s="4"/>
      <c r="DQR859" s="4"/>
      <c r="DQS859" s="4"/>
      <c r="DQT859" s="4"/>
      <c r="DQU859" s="4"/>
      <c r="DQV859" s="4"/>
      <c r="DQW859" s="4"/>
      <c r="DQX859" s="4"/>
      <c r="DQY859" s="4"/>
      <c r="DQZ859" s="4"/>
      <c r="DRA859" s="4"/>
      <c r="DRB859" s="4"/>
      <c r="DRC859" s="4"/>
      <c r="DRD859" s="4"/>
      <c r="DRE859" s="4"/>
      <c r="DRF859" s="4"/>
      <c r="DRG859" s="4"/>
      <c r="DRH859" s="4"/>
      <c r="DRI859" s="4"/>
      <c r="DRJ859" s="4"/>
      <c r="DRK859" s="4"/>
      <c r="DRL859" s="4"/>
      <c r="DRM859" s="4"/>
      <c r="DRN859" s="4"/>
      <c r="DRO859" s="4"/>
      <c r="DRP859" s="4"/>
      <c r="DRQ859" s="4"/>
      <c r="DRR859" s="4"/>
      <c r="DRS859" s="4"/>
      <c r="DRT859" s="4"/>
      <c r="DRU859" s="4"/>
      <c r="DRV859" s="4"/>
      <c r="DRW859" s="4"/>
      <c r="DRX859" s="4"/>
      <c r="DRY859" s="4"/>
      <c r="DRZ859" s="4"/>
      <c r="DSA859" s="4"/>
      <c r="DSB859" s="4"/>
      <c r="DSC859" s="4"/>
      <c r="DSD859" s="4"/>
      <c r="DSE859" s="4"/>
      <c r="DSF859" s="4"/>
      <c r="DSG859" s="4"/>
      <c r="DSH859" s="4"/>
      <c r="DSI859" s="4"/>
      <c r="DSJ859" s="4"/>
      <c r="DSK859" s="4"/>
      <c r="DSL859" s="4"/>
      <c r="DSM859" s="4"/>
      <c r="DSN859" s="4"/>
      <c r="DSO859" s="4"/>
      <c r="DSP859" s="4"/>
      <c r="DSQ859" s="4"/>
      <c r="DSR859" s="4"/>
      <c r="DSS859" s="4"/>
      <c r="DST859" s="4"/>
      <c r="DSU859" s="4"/>
      <c r="DSV859" s="4"/>
      <c r="DSW859" s="4"/>
      <c r="DSX859" s="4"/>
      <c r="DSY859" s="4"/>
      <c r="DSZ859" s="4"/>
      <c r="DTA859" s="4"/>
      <c r="DTB859" s="4"/>
      <c r="DTC859" s="4"/>
      <c r="DTD859" s="4"/>
      <c r="DTE859" s="4"/>
      <c r="DTF859" s="4"/>
      <c r="DTG859" s="4"/>
      <c r="DTH859" s="4"/>
      <c r="DTI859" s="4"/>
      <c r="DTJ859" s="4"/>
      <c r="DTK859" s="4"/>
      <c r="DTL859" s="4"/>
      <c r="DTM859" s="4"/>
      <c r="DTN859" s="4"/>
      <c r="DTO859" s="4"/>
      <c r="DTP859" s="4"/>
      <c r="DTQ859" s="4"/>
      <c r="DTR859" s="4"/>
      <c r="DTS859" s="4"/>
      <c r="DTT859" s="4"/>
      <c r="DTU859" s="4"/>
      <c r="DTV859" s="4"/>
      <c r="DTW859" s="4"/>
      <c r="DTX859" s="4"/>
      <c r="DTY859" s="4"/>
      <c r="DTZ859" s="4"/>
      <c r="DUA859" s="4"/>
      <c r="DUB859" s="4"/>
      <c r="DUC859" s="4"/>
      <c r="DUD859" s="4"/>
      <c r="DUE859" s="4"/>
      <c r="DUF859" s="4"/>
      <c r="DUG859" s="4"/>
      <c r="DUH859" s="4"/>
      <c r="DUI859" s="4"/>
      <c r="DUJ859" s="4"/>
      <c r="DUK859" s="4"/>
      <c r="DUL859" s="4"/>
      <c r="DUM859" s="4"/>
      <c r="DUN859" s="4"/>
      <c r="DUO859" s="4"/>
      <c r="DUP859" s="4"/>
      <c r="DUQ859" s="4"/>
      <c r="DUR859" s="4"/>
      <c r="DUS859" s="4"/>
      <c r="DUT859" s="4"/>
      <c r="DUU859" s="4"/>
      <c r="DUV859" s="4"/>
      <c r="DUW859" s="4"/>
      <c r="DUX859" s="4"/>
      <c r="DUY859" s="4"/>
      <c r="DUZ859" s="4"/>
      <c r="DVA859" s="4"/>
      <c r="DVB859" s="4"/>
      <c r="DVC859" s="4"/>
      <c r="DVD859" s="4"/>
      <c r="DVE859" s="4"/>
      <c r="DVF859" s="4"/>
      <c r="DVG859" s="4"/>
      <c r="DVH859" s="4"/>
      <c r="DVI859" s="4"/>
      <c r="DVJ859" s="4"/>
      <c r="DVK859" s="4"/>
      <c r="DVL859" s="4"/>
      <c r="DVM859" s="4"/>
      <c r="DVN859" s="4"/>
      <c r="DVO859" s="4"/>
      <c r="DVP859" s="4"/>
      <c r="DVQ859" s="4"/>
      <c r="DVR859" s="4"/>
      <c r="DVS859" s="4"/>
      <c r="DVT859" s="4"/>
      <c r="DVU859" s="4"/>
      <c r="DVV859" s="4"/>
      <c r="DVW859" s="4"/>
      <c r="DVX859" s="4"/>
      <c r="DVY859" s="4"/>
      <c r="DVZ859" s="4"/>
      <c r="DWA859" s="4"/>
      <c r="DWB859" s="4"/>
      <c r="DWC859" s="4"/>
      <c r="DWD859" s="4"/>
      <c r="DWE859" s="4"/>
      <c r="DWF859" s="4"/>
      <c r="DWG859" s="4"/>
      <c r="DWH859" s="4"/>
      <c r="DWI859" s="4"/>
      <c r="DWJ859" s="4"/>
      <c r="DWK859" s="4"/>
      <c r="DWL859" s="4"/>
      <c r="DWM859" s="4"/>
      <c r="DWN859" s="4"/>
      <c r="DWO859" s="4"/>
      <c r="DWP859" s="4"/>
      <c r="DWQ859" s="4"/>
      <c r="DWR859" s="4"/>
      <c r="DWS859" s="4"/>
      <c r="DWT859" s="4"/>
      <c r="DWU859" s="4"/>
      <c r="DWV859" s="4"/>
      <c r="DWW859" s="4"/>
      <c r="DWX859" s="4"/>
      <c r="DWY859" s="4"/>
      <c r="DWZ859" s="4"/>
      <c r="DXA859" s="4"/>
      <c r="DXB859" s="4"/>
      <c r="DXC859" s="4"/>
      <c r="DXD859" s="4"/>
      <c r="DXE859" s="4"/>
      <c r="DXF859" s="4"/>
      <c r="DXG859" s="4"/>
      <c r="DXH859" s="4"/>
      <c r="DXI859" s="4"/>
      <c r="DXJ859" s="4"/>
      <c r="DXK859" s="4"/>
      <c r="DXL859" s="4"/>
      <c r="DXM859" s="4"/>
      <c r="DXN859" s="4"/>
      <c r="DXO859" s="4"/>
      <c r="DXP859" s="4"/>
      <c r="DXQ859" s="4"/>
      <c r="DXR859" s="4"/>
      <c r="DXS859" s="4"/>
      <c r="DXT859" s="4"/>
      <c r="DXU859" s="4"/>
      <c r="DXV859" s="4"/>
      <c r="DXW859" s="4"/>
      <c r="DXX859" s="4"/>
      <c r="DXY859" s="4"/>
      <c r="DXZ859" s="4"/>
      <c r="DYA859" s="4"/>
      <c r="DYB859" s="4"/>
      <c r="DYC859" s="4"/>
      <c r="DYD859" s="4"/>
      <c r="DYE859" s="4"/>
      <c r="DYF859" s="4"/>
      <c r="DYG859" s="4"/>
      <c r="DYH859" s="4"/>
      <c r="DYI859" s="4"/>
      <c r="DYJ859" s="4"/>
      <c r="DYK859" s="4"/>
      <c r="DYL859" s="4"/>
      <c r="DYM859" s="4"/>
      <c r="DYN859" s="4"/>
      <c r="DYO859" s="4"/>
      <c r="DYP859" s="4"/>
      <c r="DYQ859" s="4"/>
      <c r="DYR859" s="4"/>
      <c r="DYS859" s="4"/>
      <c r="DYT859" s="4"/>
      <c r="DYU859" s="4"/>
      <c r="DYV859" s="4"/>
      <c r="DYW859" s="4"/>
      <c r="DYX859" s="4"/>
      <c r="DYY859" s="4"/>
      <c r="DYZ859" s="4"/>
      <c r="DZA859" s="4"/>
      <c r="DZB859" s="4"/>
      <c r="DZC859" s="4"/>
      <c r="DZD859" s="4"/>
      <c r="DZE859" s="4"/>
      <c r="DZF859" s="4"/>
      <c r="DZG859" s="4"/>
      <c r="DZH859" s="4"/>
      <c r="DZI859" s="4"/>
      <c r="DZJ859" s="4"/>
      <c r="DZK859" s="4"/>
      <c r="DZL859" s="4"/>
      <c r="DZM859" s="4"/>
      <c r="DZN859" s="4"/>
      <c r="DZO859" s="4"/>
      <c r="DZP859" s="4"/>
      <c r="DZQ859" s="4"/>
      <c r="DZR859" s="4"/>
      <c r="DZS859" s="4"/>
      <c r="DZT859" s="4"/>
      <c r="DZU859" s="4"/>
      <c r="DZV859" s="4"/>
      <c r="DZW859" s="4"/>
      <c r="DZX859" s="4"/>
      <c r="DZY859" s="4"/>
      <c r="DZZ859" s="4"/>
      <c r="EAA859" s="4"/>
      <c r="EAB859" s="4"/>
      <c r="EAC859" s="4"/>
      <c r="EAD859" s="4"/>
      <c r="EAE859" s="4"/>
      <c r="EAF859" s="4"/>
      <c r="EAG859" s="4"/>
      <c r="EAH859" s="4"/>
      <c r="EAI859" s="4"/>
      <c r="EAJ859" s="4"/>
      <c r="EAK859" s="4"/>
      <c r="EAL859" s="4"/>
      <c r="EAM859" s="4"/>
      <c r="EAN859" s="4"/>
      <c r="EAO859" s="4"/>
      <c r="EAP859" s="4"/>
      <c r="EAQ859" s="4"/>
      <c r="EAR859" s="4"/>
      <c r="EAS859" s="4"/>
      <c r="EAT859" s="4"/>
      <c r="EAU859" s="4"/>
      <c r="EAV859" s="4"/>
      <c r="EAW859" s="4"/>
      <c r="EAX859" s="4"/>
      <c r="EAY859" s="4"/>
      <c r="EAZ859" s="4"/>
      <c r="EBA859" s="4"/>
      <c r="EBB859" s="4"/>
      <c r="EBC859" s="4"/>
      <c r="EBD859" s="4"/>
      <c r="EBE859" s="4"/>
      <c r="EBF859" s="4"/>
      <c r="EBG859" s="4"/>
      <c r="EBH859" s="4"/>
      <c r="EBI859" s="4"/>
      <c r="EBJ859" s="4"/>
      <c r="EBK859" s="4"/>
      <c r="EBL859" s="4"/>
      <c r="EBM859" s="4"/>
      <c r="EBN859" s="4"/>
      <c r="EBO859" s="4"/>
      <c r="EBP859" s="4"/>
      <c r="EBQ859" s="4"/>
      <c r="EBR859" s="4"/>
      <c r="EBS859" s="4"/>
      <c r="EBT859" s="4"/>
      <c r="EBU859" s="4"/>
      <c r="EBV859" s="4"/>
      <c r="EBW859" s="4"/>
      <c r="EBX859" s="4"/>
      <c r="EBY859" s="4"/>
      <c r="EBZ859" s="4"/>
      <c r="ECA859" s="4"/>
      <c r="ECB859" s="4"/>
      <c r="ECC859" s="4"/>
      <c r="ECD859" s="4"/>
      <c r="ECE859" s="4"/>
      <c r="ECF859" s="4"/>
      <c r="ECG859" s="4"/>
      <c r="ECH859" s="4"/>
      <c r="ECI859" s="4"/>
      <c r="ECJ859" s="4"/>
      <c r="ECK859" s="4"/>
      <c r="ECL859" s="4"/>
      <c r="ECM859" s="4"/>
      <c r="ECN859" s="4"/>
      <c r="ECO859" s="4"/>
      <c r="ECP859" s="4"/>
      <c r="ECQ859" s="4"/>
      <c r="ECR859" s="4"/>
      <c r="ECS859" s="4"/>
      <c r="ECT859" s="4"/>
      <c r="ECU859" s="4"/>
      <c r="ECV859" s="4"/>
      <c r="ECW859" s="4"/>
      <c r="ECX859" s="4"/>
      <c r="ECY859" s="4"/>
      <c r="ECZ859" s="4"/>
      <c r="EDA859" s="4"/>
      <c r="EDB859" s="4"/>
      <c r="EDC859" s="4"/>
      <c r="EDD859" s="4"/>
      <c r="EDE859" s="4"/>
      <c r="EDF859" s="4"/>
      <c r="EDG859" s="4"/>
      <c r="EDH859" s="4"/>
      <c r="EDI859" s="4"/>
      <c r="EDJ859" s="4"/>
      <c r="EDK859" s="4"/>
      <c r="EDL859" s="4"/>
      <c r="EDM859" s="4"/>
      <c r="EDN859" s="4"/>
      <c r="EDO859" s="4"/>
      <c r="EDP859" s="4"/>
      <c r="EDQ859" s="4"/>
      <c r="EDR859" s="4"/>
      <c r="EDS859" s="4"/>
      <c r="EDT859" s="4"/>
      <c r="EDU859" s="4"/>
      <c r="EDV859" s="4"/>
      <c r="EDW859" s="4"/>
      <c r="EDX859" s="4"/>
      <c r="EDY859" s="4"/>
      <c r="EDZ859" s="4"/>
      <c r="EEA859" s="4"/>
      <c r="EEB859" s="4"/>
      <c r="EEC859" s="4"/>
      <c r="EED859" s="4"/>
      <c r="EEE859" s="4"/>
      <c r="EEF859" s="4"/>
      <c r="EEG859" s="4"/>
      <c r="EEH859" s="4"/>
      <c r="EEI859" s="4"/>
      <c r="EEJ859" s="4"/>
      <c r="EEK859" s="4"/>
      <c r="EEL859" s="4"/>
      <c r="EEM859" s="4"/>
      <c r="EEN859" s="4"/>
      <c r="EEO859" s="4"/>
      <c r="EEP859" s="4"/>
      <c r="EEQ859" s="4"/>
      <c r="EER859" s="4"/>
      <c r="EES859" s="4"/>
      <c r="EET859" s="4"/>
      <c r="EEU859" s="4"/>
      <c r="EEV859" s="4"/>
      <c r="EEW859" s="4"/>
      <c r="EEX859" s="4"/>
      <c r="EEY859" s="4"/>
      <c r="EEZ859" s="4"/>
      <c r="EFA859" s="4"/>
      <c r="EFB859" s="4"/>
      <c r="EFC859" s="4"/>
      <c r="EFD859" s="4"/>
      <c r="EFE859" s="4"/>
      <c r="EFF859" s="4"/>
      <c r="EFG859" s="4"/>
      <c r="EFH859" s="4"/>
      <c r="EFI859" s="4"/>
      <c r="EFJ859" s="4"/>
      <c r="EFK859" s="4"/>
      <c r="EFL859" s="4"/>
      <c r="EFM859" s="4"/>
      <c r="EFN859" s="4"/>
      <c r="EFO859" s="4"/>
      <c r="EFP859" s="4"/>
      <c r="EFQ859" s="4"/>
      <c r="EFR859" s="4"/>
      <c r="EFS859" s="4"/>
      <c r="EFT859" s="4"/>
      <c r="EFU859" s="4"/>
      <c r="EFV859" s="4"/>
      <c r="EFW859" s="4"/>
      <c r="EFX859" s="4"/>
      <c r="EFY859" s="4"/>
      <c r="EFZ859" s="4"/>
      <c r="EGA859" s="4"/>
      <c r="EGB859" s="4"/>
      <c r="EGC859" s="4"/>
      <c r="EGD859" s="4"/>
      <c r="EGE859" s="4"/>
      <c r="EGF859" s="4"/>
      <c r="EGG859" s="4"/>
      <c r="EGH859" s="4"/>
      <c r="EGI859" s="4"/>
      <c r="EGJ859" s="4"/>
      <c r="EGK859" s="4"/>
      <c r="EGL859" s="4"/>
      <c r="EGM859" s="4"/>
      <c r="EGN859" s="4"/>
      <c r="EGO859" s="4"/>
      <c r="EGP859" s="4"/>
      <c r="EGQ859" s="4"/>
      <c r="EGR859" s="4"/>
      <c r="EGS859" s="4"/>
      <c r="EGT859" s="4"/>
      <c r="EGU859" s="4"/>
      <c r="EGV859" s="4"/>
      <c r="EGW859" s="4"/>
      <c r="EGX859" s="4"/>
      <c r="EGY859" s="4"/>
      <c r="EGZ859" s="4"/>
      <c r="EHA859" s="4"/>
      <c r="EHB859" s="4"/>
      <c r="EHC859" s="4"/>
      <c r="EHD859" s="4"/>
      <c r="EHE859" s="4"/>
      <c r="EHF859" s="4"/>
      <c r="EHG859" s="4"/>
      <c r="EHH859" s="4"/>
      <c r="EHI859" s="4"/>
      <c r="EHJ859" s="4"/>
      <c r="EHK859" s="4"/>
      <c r="EHL859" s="4"/>
      <c r="EHM859" s="4"/>
      <c r="EHN859" s="4"/>
      <c r="EHO859" s="4"/>
      <c r="EHP859" s="4"/>
      <c r="EHQ859" s="4"/>
      <c r="EHR859" s="4"/>
      <c r="EHS859" s="4"/>
      <c r="EHT859" s="4"/>
      <c r="EHU859" s="4"/>
      <c r="EHV859" s="4"/>
      <c r="EHW859" s="4"/>
      <c r="EHX859" s="4"/>
      <c r="EHY859" s="4"/>
      <c r="EHZ859" s="4"/>
      <c r="EIA859" s="4"/>
      <c r="EIB859" s="4"/>
      <c r="EIC859" s="4"/>
      <c r="EID859" s="4"/>
      <c r="EIE859" s="4"/>
      <c r="EIF859" s="4"/>
      <c r="EIG859" s="4"/>
      <c r="EIH859" s="4"/>
      <c r="EII859" s="4"/>
      <c r="EIJ859" s="4"/>
      <c r="EIK859" s="4"/>
      <c r="EIL859" s="4"/>
      <c r="EIM859" s="4"/>
      <c r="EIN859" s="4"/>
      <c r="EIO859" s="4"/>
      <c r="EIP859" s="4"/>
      <c r="EIQ859" s="4"/>
      <c r="EIR859" s="4"/>
      <c r="EIS859" s="4"/>
      <c r="EIT859" s="4"/>
      <c r="EIU859" s="4"/>
      <c r="EIV859" s="4"/>
      <c r="EIW859" s="4"/>
      <c r="EIX859" s="4"/>
      <c r="EIY859" s="4"/>
      <c r="EIZ859" s="4"/>
      <c r="EJA859" s="4"/>
      <c r="EJB859" s="4"/>
      <c r="EJC859" s="4"/>
      <c r="EJD859" s="4"/>
      <c r="EJE859" s="4"/>
      <c r="EJF859" s="4"/>
      <c r="EJG859" s="4"/>
      <c r="EJH859" s="4"/>
      <c r="EJI859" s="4"/>
      <c r="EJJ859" s="4"/>
      <c r="EJK859" s="4"/>
      <c r="EJL859" s="4"/>
      <c r="EJM859" s="4"/>
      <c r="EJN859" s="4"/>
      <c r="EJO859" s="4"/>
      <c r="EJP859" s="4"/>
      <c r="EJQ859" s="4"/>
      <c r="EJR859" s="4"/>
      <c r="EJS859" s="4"/>
      <c r="EJT859" s="4"/>
      <c r="EJU859" s="4"/>
      <c r="EJV859" s="4"/>
      <c r="EJW859" s="4"/>
      <c r="EJX859" s="4"/>
      <c r="EJY859" s="4"/>
      <c r="EJZ859" s="4"/>
      <c r="EKA859" s="4"/>
      <c r="EKB859" s="4"/>
      <c r="EKC859" s="4"/>
      <c r="EKD859" s="4"/>
      <c r="EKE859" s="4"/>
      <c r="EKF859" s="4"/>
      <c r="EKG859" s="4"/>
      <c r="EKH859" s="4"/>
      <c r="EKI859" s="4"/>
      <c r="EKJ859" s="4"/>
      <c r="EKK859" s="4"/>
      <c r="EKL859" s="4"/>
      <c r="EKM859" s="4"/>
      <c r="EKN859" s="4"/>
      <c r="EKO859" s="4"/>
      <c r="EKP859" s="4"/>
      <c r="EKQ859" s="4"/>
      <c r="EKR859" s="4"/>
      <c r="EKS859" s="4"/>
      <c r="EKT859" s="4"/>
      <c r="EKU859" s="4"/>
      <c r="EKV859" s="4"/>
      <c r="EKW859" s="4"/>
      <c r="EKX859" s="4"/>
      <c r="EKY859" s="4"/>
      <c r="EKZ859" s="4"/>
      <c r="ELA859" s="4"/>
      <c r="ELB859" s="4"/>
      <c r="ELC859" s="4"/>
      <c r="ELD859" s="4"/>
      <c r="ELE859" s="4"/>
      <c r="ELF859" s="4"/>
      <c r="ELG859" s="4"/>
      <c r="ELH859" s="4"/>
      <c r="ELI859" s="4"/>
      <c r="ELJ859" s="4"/>
      <c r="ELK859" s="4"/>
      <c r="ELL859" s="4"/>
      <c r="ELM859" s="4"/>
      <c r="ELN859" s="4"/>
      <c r="ELO859" s="4"/>
      <c r="ELP859" s="4"/>
      <c r="ELQ859" s="4"/>
      <c r="ELR859" s="4"/>
      <c r="ELS859" s="4"/>
      <c r="ELT859" s="4"/>
      <c r="ELU859" s="4"/>
      <c r="ELV859" s="4"/>
      <c r="ELW859" s="4"/>
      <c r="ELX859" s="4"/>
      <c r="ELY859" s="4"/>
      <c r="ELZ859" s="4"/>
      <c r="EMA859" s="4"/>
      <c r="EMB859" s="4"/>
      <c r="EMC859" s="4"/>
      <c r="EMD859" s="4"/>
      <c r="EME859" s="4"/>
      <c r="EMF859" s="4"/>
      <c r="EMG859" s="4"/>
      <c r="EMH859" s="4"/>
      <c r="EMI859" s="4"/>
      <c r="EMJ859" s="4"/>
      <c r="EMK859" s="4"/>
      <c r="EML859" s="4"/>
      <c r="EMM859" s="4"/>
      <c r="EMN859" s="4"/>
      <c r="EMO859" s="4"/>
      <c r="EMP859" s="4"/>
      <c r="EMQ859" s="4"/>
      <c r="EMR859" s="4"/>
      <c r="EMS859" s="4"/>
      <c r="EMT859" s="4"/>
      <c r="EMU859" s="4"/>
      <c r="EMV859" s="4"/>
      <c r="EMW859" s="4"/>
      <c r="EMX859" s="4"/>
      <c r="EMY859" s="4"/>
      <c r="EMZ859" s="4"/>
      <c r="ENA859" s="4"/>
      <c r="ENB859" s="4"/>
      <c r="ENC859" s="4"/>
      <c r="END859" s="4"/>
      <c r="ENE859" s="4"/>
      <c r="ENF859" s="4"/>
      <c r="ENG859" s="4"/>
      <c r="ENH859" s="4"/>
      <c r="ENI859" s="4"/>
      <c r="ENJ859" s="4"/>
      <c r="ENK859" s="4"/>
      <c r="ENL859" s="4"/>
      <c r="ENM859" s="4"/>
      <c r="ENN859" s="4"/>
      <c r="ENO859" s="4"/>
      <c r="ENP859" s="4"/>
      <c r="ENQ859" s="4"/>
      <c r="ENR859" s="4"/>
      <c r="ENS859" s="4"/>
      <c r="ENT859" s="4"/>
      <c r="ENU859" s="4"/>
      <c r="ENV859" s="4"/>
      <c r="ENW859" s="4"/>
      <c r="ENX859" s="4"/>
      <c r="ENY859" s="4"/>
      <c r="ENZ859" s="4"/>
      <c r="EOA859" s="4"/>
      <c r="EOB859" s="4"/>
      <c r="EOC859" s="4"/>
      <c r="EOD859" s="4"/>
      <c r="EOE859" s="4"/>
      <c r="EOF859" s="4"/>
      <c r="EOG859" s="4"/>
      <c r="EOH859" s="4"/>
      <c r="EOI859" s="4"/>
      <c r="EOJ859" s="4"/>
      <c r="EOK859" s="4"/>
      <c r="EOL859" s="4"/>
      <c r="EOM859" s="4"/>
      <c r="EON859" s="4"/>
      <c r="EOO859" s="4"/>
      <c r="EOP859" s="4"/>
      <c r="EOQ859" s="4"/>
      <c r="EOR859" s="4"/>
      <c r="EOS859" s="4"/>
      <c r="EOT859" s="4"/>
      <c r="EOU859" s="4"/>
      <c r="EOV859" s="4"/>
      <c r="EOW859" s="4"/>
      <c r="EOX859" s="4"/>
      <c r="EOY859" s="4"/>
      <c r="EOZ859" s="4"/>
      <c r="EPA859" s="4"/>
      <c r="EPB859" s="4"/>
      <c r="EPC859" s="4"/>
      <c r="EPD859" s="4"/>
      <c r="EPE859" s="4"/>
      <c r="EPF859" s="4"/>
      <c r="EPG859" s="4"/>
      <c r="EPH859" s="4"/>
      <c r="EPI859" s="4"/>
      <c r="EPJ859" s="4"/>
      <c r="EPK859" s="4"/>
      <c r="EPL859" s="4"/>
      <c r="EPM859" s="4"/>
      <c r="EPN859" s="4"/>
      <c r="EPO859" s="4"/>
      <c r="EPP859" s="4"/>
      <c r="EPQ859" s="4"/>
      <c r="EPR859" s="4"/>
      <c r="EPS859" s="4"/>
      <c r="EPT859" s="4"/>
      <c r="EPU859" s="4"/>
      <c r="EPV859" s="4"/>
      <c r="EPW859" s="4"/>
      <c r="EPX859" s="4"/>
      <c r="EPY859" s="4"/>
      <c r="EPZ859" s="4"/>
      <c r="EQA859" s="4"/>
      <c r="EQB859" s="4"/>
      <c r="EQC859" s="4"/>
      <c r="EQD859" s="4"/>
      <c r="EQE859" s="4"/>
      <c r="EQF859" s="4"/>
      <c r="EQG859" s="4"/>
      <c r="EQH859" s="4"/>
      <c r="EQI859" s="4"/>
      <c r="EQJ859" s="4"/>
      <c r="EQK859" s="4"/>
      <c r="EQL859" s="4"/>
      <c r="EQM859" s="4"/>
      <c r="EQN859" s="4"/>
      <c r="EQO859" s="4"/>
      <c r="EQP859" s="4"/>
      <c r="EQQ859" s="4"/>
      <c r="EQR859" s="4"/>
      <c r="EQS859" s="4"/>
      <c r="EQT859" s="4"/>
      <c r="EQU859" s="4"/>
      <c r="EQV859" s="4"/>
      <c r="EQW859" s="4"/>
      <c r="EQX859" s="4"/>
      <c r="EQY859" s="4"/>
      <c r="EQZ859" s="4"/>
      <c r="ERA859" s="4"/>
      <c r="ERB859" s="4"/>
      <c r="ERC859" s="4"/>
      <c r="ERD859" s="4"/>
      <c r="ERE859" s="4"/>
      <c r="ERF859" s="4"/>
      <c r="ERG859" s="4"/>
      <c r="ERH859" s="4"/>
      <c r="ERI859" s="4"/>
      <c r="ERJ859" s="4"/>
      <c r="ERK859" s="4"/>
      <c r="ERL859" s="4"/>
      <c r="ERM859" s="4"/>
      <c r="ERN859" s="4"/>
      <c r="ERO859" s="4"/>
      <c r="ERP859" s="4"/>
      <c r="ERQ859" s="4"/>
      <c r="ERR859" s="4"/>
      <c r="ERS859" s="4"/>
      <c r="ERT859" s="4"/>
      <c r="ERU859" s="4"/>
      <c r="ERV859" s="4"/>
      <c r="ERW859" s="4"/>
      <c r="ERX859" s="4"/>
      <c r="ERY859" s="4"/>
      <c r="ERZ859" s="4"/>
      <c r="ESA859" s="4"/>
      <c r="ESB859" s="4"/>
      <c r="ESC859" s="4"/>
      <c r="ESD859" s="4"/>
      <c r="ESE859" s="4"/>
      <c r="ESF859" s="4"/>
      <c r="ESG859" s="4"/>
      <c r="ESH859" s="4"/>
      <c r="ESI859" s="4"/>
      <c r="ESJ859" s="4"/>
      <c r="ESK859" s="4"/>
      <c r="ESL859" s="4"/>
      <c r="ESM859" s="4"/>
      <c r="ESN859" s="4"/>
      <c r="ESO859" s="4"/>
      <c r="ESP859" s="4"/>
      <c r="ESQ859" s="4"/>
      <c r="ESR859" s="4"/>
      <c r="ESS859" s="4"/>
      <c r="EST859" s="4"/>
      <c r="ESU859" s="4"/>
      <c r="ESV859" s="4"/>
      <c r="ESW859" s="4"/>
      <c r="ESX859" s="4"/>
      <c r="ESY859" s="4"/>
      <c r="ESZ859" s="4"/>
      <c r="ETA859" s="4"/>
      <c r="ETB859" s="4"/>
      <c r="ETC859" s="4"/>
      <c r="ETD859" s="4"/>
      <c r="ETE859" s="4"/>
      <c r="ETF859" s="4"/>
      <c r="ETG859" s="4"/>
      <c r="ETH859" s="4"/>
      <c r="ETI859" s="4"/>
      <c r="ETJ859" s="4"/>
      <c r="ETK859" s="4"/>
      <c r="ETL859" s="4"/>
      <c r="ETM859" s="4"/>
      <c r="ETN859" s="4"/>
      <c r="ETO859" s="4"/>
      <c r="ETP859" s="4"/>
      <c r="ETQ859" s="4"/>
      <c r="ETR859" s="4"/>
      <c r="ETS859" s="4"/>
      <c r="ETT859" s="4"/>
      <c r="ETU859" s="4"/>
      <c r="ETV859" s="4"/>
      <c r="ETW859" s="4"/>
      <c r="ETX859" s="4"/>
      <c r="ETY859" s="4"/>
      <c r="ETZ859" s="4"/>
      <c r="EUA859" s="4"/>
      <c r="EUB859" s="4"/>
      <c r="EUC859" s="4"/>
      <c r="EUD859" s="4"/>
      <c r="EUE859" s="4"/>
      <c r="EUF859" s="4"/>
      <c r="EUG859" s="4"/>
      <c r="EUH859" s="4"/>
      <c r="EUI859" s="4"/>
      <c r="EUJ859" s="4"/>
      <c r="EUK859" s="4"/>
      <c r="EUL859" s="4"/>
      <c r="EUM859" s="4"/>
      <c r="EUN859" s="4"/>
      <c r="EUO859" s="4"/>
      <c r="EUP859" s="4"/>
      <c r="EUQ859" s="4"/>
      <c r="EUR859" s="4"/>
      <c r="EUS859" s="4"/>
      <c r="EUT859" s="4"/>
      <c r="EUU859" s="4"/>
      <c r="EUV859" s="4"/>
      <c r="EUW859" s="4"/>
      <c r="EUX859" s="4"/>
      <c r="EUY859" s="4"/>
      <c r="EUZ859" s="4"/>
      <c r="EVA859" s="4"/>
      <c r="EVB859" s="4"/>
      <c r="EVC859" s="4"/>
      <c r="EVD859" s="4"/>
      <c r="EVE859" s="4"/>
      <c r="EVF859" s="4"/>
      <c r="EVG859" s="4"/>
      <c r="EVH859" s="4"/>
      <c r="EVI859" s="4"/>
      <c r="EVJ859" s="4"/>
      <c r="EVK859" s="4"/>
      <c r="EVL859" s="4"/>
      <c r="EVM859" s="4"/>
      <c r="EVN859" s="4"/>
      <c r="EVO859" s="4"/>
      <c r="EVP859" s="4"/>
      <c r="EVQ859" s="4"/>
      <c r="EVR859" s="4"/>
      <c r="EVS859" s="4"/>
      <c r="EVT859" s="4"/>
      <c r="EVU859" s="4"/>
      <c r="EVV859" s="4"/>
      <c r="EVW859" s="4"/>
      <c r="EVX859" s="4"/>
      <c r="EVY859" s="4"/>
      <c r="EVZ859" s="4"/>
      <c r="EWA859" s="4"/>
      <c r="EWB859" s="4"/>
      <c r="EWC859" s="4"/>
      <c r="EWD859" s="4"/>
      <c r="EWE859" s="4"/>
      <c r="EWF859" s="4"/>
      <c r="EWG859" s="4"/>
      <c r="EWH859" s="4"/>
      <c r="EWI859" s="4"/>
      <c r="EWJ859" s="4"/>
      <c r="EWK859" s="4"/>
      <c r="EWL859" s="4"/>
      <c r="EWM859" s="4"/>
      <c r="EWN859" s="4"/>
      <c r="EWO859" s="4"/>
      <c r="EWP859" s="4"/>
      <c r="EWQ859" s="4"/>
      <c r="EWR859" s="4"/>
      <c r="EWS859" s="4"/>
      <c r="EWT859" s="4"/>
      <c r="EWU859" s="4"/>
      <c r="EWV859" s="4"/>
      <c r="EWW859" s="4"/>
      <c r="EWX859" s="4"/>
      <c r="EWY859" s="4"/>
      <c r="EWZ859" s="4"/>
      <c r="EXA859" s="4"/>
      <c r="EXB859" s="4"/>
      <c r="EXC859" s="4"/>
      <c r="EXD859" s="4"/>
      <c r="EXE859" s="4"/>
      <c r="EXF859" s="4"/>
      <c r="EXG859" s="4"/>
      <c r="EXH859" s="4"/>
      <c r="EXI859" s="4"/>
      <c r="EXJ859" s="4"/>
      <c r="EXK859" s="4"/>
      <c r="EXL859" s="4"/>
      <c r="EXM859" s="4"/>
      <c r="EXN859" s="4"/>
      <c r="EXO859" s="4"/>
      <c r="EXP859" s="4"/>
      <c r="EXQ859" s="4"/>
      <c r="EXR859" s="4"/>
      <c r="EXS859" s="4"/>
      <c r="EXT859" s="4"/>
      <c r="EXU859" s="4"/>
      <c r="EXV859" s="4"/>
      <c r="EXW859" s="4"/>
      <c r="EXX859" s="4"/>
      <c r="EXY859" s="4"/>
      <c r="EXZ859" s="4"/>
      <c r="EYA859" s="4"/>
      <c r="EYB859" s="4"/>
      <c r="EYC859" s="4"/>
      <c r="EYD859" s="4"/>
      <c r="EYE859" s="4"/>
      <c r="EYF859" s="4"/>
      <c r="EYG859" s="4"/>
      <c r="EYH859" s="4"/>
      <c r="EYI859" s="4"/>
      <c r="EYJ859" s="4"/>
      <c r="EYK859" s="4"/>
      <c r="EYL859" s="4"/>
      <c r="EYM859" s="4"/>
      <c r="EYN859" s="4"/>
      <c r="EYO859" s="4"/>
      <c r="EYP859" s="4"/>
      <c r="EYQ859" s="4"/>
      <c r="EYR859" s="4"/>
      <c r="EYS859" s="4"/>
      <c r="EYT859" s="4"/>
      <c r="EYU859" s="4"/>
      <c r="EYV859" s="4"/>
      <c r="EYW859" s="4"/>
      <c r="EYX859" s="4"/>
      <c r="EYY859" s="4"/>
      <c r="EYZ859" s="4"/>
      <c r="EZA859" s="4"/>
      <c r="EZB859" s="4"/>
      <c r="EZC859" s="4"/>
      <c r="EZD859" s="4"/>
      <c r="EZE859" s="4"/>
      <c r="EZF859" s="4"/>
      <c r="EZG859" s="4"/>
      <c r="EZH859" s="4"/>
      <c r="EZI859" s="4"/>
      <c r="EZJ859" s="4"/>
      <c r="EZK859" s="4"/>
      <c r="EZL859" s="4"/>
      <c r="EZM859" s="4"/>
      <c r="EZN859" s="4"/>
      <c r="EZO859" s="4"/>
      <c r="EZP859" s="4"/>
      <c r="EZQ859" s="4"/>
      <c r="EZR859" s="4"/>
      <c r="EZS859" s="4"/>
      <c r="EZT859" s="4"/>
      <c r="EZU859" s="4"/>
      <c r="EZV859" s="4"/>
      <c r="EZW859" s="4"/>
      <c r="EZX859" s="4"/>
      <c r="EZY859" s="4"/>
      <c r="EZZ859" s="4"/>
      <c r="FAA859" s="4"/>
      <c r="FAB859" s="4"/>
      <c r="FAC859" s="4"/>
      <c r="FAD859" s="4"/>
      <c r="FAE859" s="4"/>
      <c r="FAF859" s="4"/>
      <c r="FAG859" s="4"/>
      <c r="FAH859" s="4"/>
      <c r="FAI859" s="4"/>
      <c r="FAJ859" s="4"/>
      <c r="FAK859" s="4"/>
      <c r="FAL859" s="4"/>
      <c r="FAM859" s="4"/>
      <c r="FAN859" s="4"/>
      <c r="FAO859" s="4"/>
      <c r="FAP859" s="4"/>
      <c r="FAQ859" s="4"/>
      <c r="FAR859" s="4"/>
      <c r="FAS859" s="4"/>
      <c r="FAT859" s="4"/>
      <c r="FAU859" s="4"/>
      <c r="FAV859" s="4"/>
      <c r="FAW859" s="4"/>
      <c r="FAX859" s="4"/>
      <c r="FAY859" s="4"/>
      <c r="FAZ859" s="4"/>
      <c r="FBA859" s="4"/>
      <c r="FBB859" s="4"/>
      <c r="FBC859" s="4"/>
      <c r="FBD859" s="4"/>
      <c r="FBE859" s="4"/>
      <c r="FBF859" s="4"/>
      <c r="FBG859" s="4"/>
      <c r="FBH859" s="4"/>
      <c r="FBI859" s="4"/>
      <c r="FBJ859" s="4"/>
      <c r="FBK859" s="4"/>
      <c r="FBL859" s="4"/>
      <c r="FBM859" s="4"/>
      <c r="FBN859" s="4"/>
      <c r="FBO859" s="4"/>
      <c r="FBP859" s="4"/>
      <c r="FBQ859" s="4"/>
      <c r="FBR859" s="4"/>
      <c r="FBS859" s="4"/>
      <c r="FBT859" s="4"/>
      <c r="FBU859" s="4"/>
      <c r="FBV859" s="4"/>
      <c r="FBW859" s="4"/>
      <c r="FBX859" s="4"/>
      <c r="FBY859" s="4"/>
      <c r="FBZ859" s="4"/>
      <c r="FCA859" s="4"/>
      <c r="FCB859" s="4"/>
      <c r="FCC859" s="4"/>
      <c r="FCD859" s="4"/>
      <c r="FCE859" s="4"/>
      <c r="FCF859" s="4"/>
      <c r="FCG859" s="4"/>
      <c r="FCH859" s="4"/>
      <c r="FCI859" s="4"/>
      <c r="FCJ859" s="4"/>
      <c r="FCK859" s="4"/>
      <c r="FCL859" s="4"/>
      <c r="FCM859" s="4"/>
      <c r="FCN859" s="4"/>
      <c r="FCO859" s="4"/>
      <c r="FCP859" s="4"/>
      <c r="FCQ859" s="4"/>
      <c r="FCR859" s="4"/>
      <c r="FCS859" s="4"/>
      <c r="FCT859" s="4"/>
      <c r="FCU859" s="4"/>
      <c r="FCV859" s="4"/>
      <c r="FCW859" s="4"/>
      <c r="FCX859" s="4"/>
      <c r="FCY859" s="4"/>
      <c r="FCZ859" s="4"/>
      <c r="FDA859" s="4"/>
      <c r="FDB859" s="4"/>
      <c r="FDC859" s="4"/>
      <c r="FDD859" s="4"/>
      <c r="FDE859" s="4"/>
      <c r="FDF859" s="4"/>
      <c r="FDG859" s="4"/>
      <c r="FDH859" s="4"/>
      <c r="FDI859" s="4"/>
      <c r="FDJ859" s="4"/>
      <c r="FDK859" s="4"/>
      <c r="FDL859" s="4"/>
      <c r="FDM859" s="4"/>
      <c r="FDN859" s="4"/>
      <c r="FDO859" s="4"/>
      <c r="FDP859" s="4"/>
      <c r="FDQ859" s="4"/>
      <c r="FDR859" s="4"/>
      <c r="FDS859" s="4"/>
      <c r="FDT859" s="4"/>
      <c r="FDU859" s="4"/>
      <c r="FDV859" s="4"/>
      <c r="FDW859" s="4"/>
      <c r="FDX859" s="4"/>
      <c r="FDY859" s="4"/>
      <c r="FDZ859" s="4"/>
      <c r="FEA859" s="4"/>
      <c r="FEB859" s="4"/>
      <c r="FEC859" s="4"/>
      <c r="FED859" s="4"/>
      <c r="FEE859" s="4"/>
      <c r="FEF859" s="4"/>
      <c r="FEG859" s="4"/>
      <c r="FEH859" s="4"/>
      <c r="FEI859" s="4"/>
      <c r="FEJ859" s="4"/>
      <c r="FEK859" s="4"/>
      <c r="FEL859" s="4"/>
      <c r="FEM859" s="4"/>
      <c r="FEN859" s="4"/>
      <c r="FEO859" s="4"/>
      <c r="FEP859" s="4"/>
      <c r="FEQ859" s="4"/>
      <c r="FER859" s="4"/>
      <c r="FES859" s="4"/>
      <c r="FET859" s="4"/>
      <c r="FEU859" s="4"/>
      <c r="FEV859" s="4"/>
      <c r="FEW859" s="4"/>
      <c r="FEX859" s="4"/>
      <c r="FEY859" s="4"/>
      <c r="FEZ859" s="4"/>
      <c r="FFA859" s="4"/>
      <c r="FFB859" s="4"/>
      <c r="FFC859" s="4"/>
      <c r="FFD859" s="4"/>
      <c r="FFE859" s="4"/>
      <c r="FFF859" s="4"/>
      <c r="FFG859" s="4"/>
      <c r="FFH859" s="4"/>
      <c r="FFI859" s="4"/>
      <c r="FFJ859" s="4"/>
      <c r="FFK859" s="4"/>
      <c r="FFL859" s="4"/>
      <c r="FFM859" s="4"/>
      <c r="FFN859" s="4"/>
      <c r="FFO859" s="4"/>
      <c r="FFP859" s="4"/>
      <c r="FFQ859" s="4"/>
      <c r="FFR859" s="4"/>
      <c r="FFS859" s="4"/>
      <c r="FFT859" s="4"/>
      <c r="FFU859" s="4"/>
      <c r="FFV859" s="4"/>
      <c r="FFW859" s="4"/>
      <c r="FFX859" s="4"/>
      <c r="FFY859" s="4"/>
      <c r="FFZ859" s="4"/>
      <c r="FGA859" s="4"/>
      <c r="FGB859" s="4"/>
      <c r="FGC859" s="4"/>
      <c r="FGD859" s="4"/>
      <c r="FGE859" s="4"/>
      <c r="FGF859" s="4"/>
      <c r="FGG859" s="4"/>
      <c r="FGH859" s="4"/>
      <c r="FGI859" s="4"/>
      <c r="FGJ859" s="4"/>
      <c r="FGK859" s="4"/>
      <c r="FGL859" s="4"/>
      <c r="FGM859" s="4"/>
      <c r="FGN859" s="4"/>
      <c r="FGO859" s="4"/>
      <c r="FGP859" s="4"/>
      <c r="FGQ859" s="4"/>
      <c r="FGR859" s="4"/>
      <c r="FGS859" s="4"/>
      <c r="FGT859" s="4"/>
      <c r="FGU859" s="4"/>
      <c r="FGV859" s="4"/>
      <c r="FGW859" s="4"/>
      <c r="FGX859" s="4"/>
      <c r="FGY859" s="4"/>
      <c r="FGZ859" s="4"/>
      <c r="FHA859" s="4"/>
      <c r="FHB859" s="4"/>
      <c r="FHC859" s="4"/>
      <c r="FHD859" s="4"/>
      <c r="FHE859" s="4"/>
      <c r="FHF859" s="4"/>
      <c r="FHG859" s="4"/>
      <c r="FHH859" s="4"/>
      <c r="FHI859" s="4"/>
      <c r="FHJ859" s="4"/>
      <c r="FHK859" s="4"/>
      <c r="FHL859" s="4"/>
      <c r="FHM859" s="4"/>
      <c r="FHN859" s="4"/>
      <c r="FHO859" s="4"/>
      <c r="FHP859" s="4"/>
      <c r="FHQ859" s="4"/>
      <c r="FHR859" s="4"/>
      <c r="FHS859" s="4"/>
      <c r="FHT859" s="4"/>
      <c r="FHU859" s="4"/>
      <c r="FHV859" s="4"/>
      <c r="FHW859" s="4"/>
      <c r="FHX859" s="4"/>
      <c r="FHY859" s="4"/>
      <c r="FHZ859" s="4"/>
      <c r="FIA859" s="4"/>
      <c r="FIB859" s="4"/>
      <c r="FIC859" s="4"/>
      <c r="FID859" s="4"/>
      <c r="FIE859" s="4"/>
      <c r="FIF859" s="4"/>
      <c r="FIG859" s="4"/>
      <c r="FIH859" s="4"/>
      <c r="FII859" s="4"/>
      <c r="FIJ859" s="4"/>
      <c r="FIK859" s="4"/>
      <c r="FIL859" s="4"/>
      <c r="FIM859" s="4"/>
      <c r="FIN859" s="4"/>
      <c r="FIO859" s="4"/>
      <c r="FIP859" s="4"/>
      <c r="FIQ859" s="4"/>
      <c r="FIR859" s="4"/>
      <c r="FIS859" s="4"/>
      <c r="FIT859" s="4"/>
      <c r="FIU859" s="4"/>
      <c r="FIV859" s="4"/>
      <c r="FIW859" s="4"/>
      <c r="FIX859" s="4"/>
      <c r="FIY859" s="4"/>
      <c r="FIZ859" s="4"/>
      <c r="FJA859" s="4"/>
      <c r="FJB859" s="4"/>
      <c r="FJC859" s="4"/>
      <c r="FJD859" s="4"/>
      <c r="FJE859" s="4"/>
      <c r="FJF859" s="4"/>
      <c r="FJG859" s="4"/>
      <c r="FJH859" s="4"/>
      <c r="FJI859" s="4"/>
      <c r="FJJ859" s="4"/>
      <c r="FJK859" s="4"/>
      <c r="FJL859" s="4"/>
      <c r="FJM859" s="4"/>
      <c r="FJN859" s="4"/>
      <c r="FJO859" s="4"/>
      <c r="FJP859" s="4"/>
      <c r="FJQ859" s="4"/>
      <c r="FJR859" s="4"/>
      <c r="FJS859" s="4"/>
      <c r="FJT859" s="4"/>
      <c r="FJU859" s="4"/>
      <c r="FJV859" s="4"/>
      <c r="FJW859" s="4"/>
      <c r="FJX859" s="4"/>
      <c r="FJY859" s="4"/>
      <c r="FJZ859" s="4"/>
      <c r="FKA859" s="4"/>
      <c r="FKB859" s="4"/>
      <c r="FKC859" s="4"/>
      <c r="FKD859" s="4"/>
      <c r="FKE859" s="4"/>
      <c r="FKF859" s="4"/>
      <c r="FKG859" s="4"/>
      <c r="FKH859" s="4"/>
      <c r="FKI859" s="4"/>
      <c r="FKJ859" s="4"/>
      <c r="FKK859" s="4"/>
      <c r="FKL859" s="4"/>
      <c r="FKM859" s="4"/>
      <c r="FKN859" s="4"/>
      <c r="FKO859" s="4"/>
      <c r="FKP859" s="4"/>
      <c r="FKQ859" s="4"/>
      <c r="FKR859" s="4"/>
      <c r="FKS859" s="4"/>
      <c r="FKT859" s="4"/>
      <c r="FKU859" s="4"/>
      <c r="FKV859" s="4"/>
      <c r="FKW859" s="4"/>
      <c r="FKX859" s="4"/>
      <c r="FKY859" s="4"/>
      <c r="FKZ859" s="4"/>
      <c r="FLA859" s="4"/>
      <c r="FLB859" s="4"/>
      <c r="FLC859" s="4"/>
      <c r="FLD859" s="4"/>
      <c r="FLE859" s="4"/>
      <c r="FLF859" s="4"/>
      <c r="FLG859" s="4"/>
      <c r="FLH859" s="4"/>
      <c r="FLI859" s="4"/>
      <c r="FLJ859" s="4"/>
      <c r="FLK859" s="4"/>
      <c r="FLL859" s="4"/>
      <c r="FLM859" s="4"/>
      <c r="FLN859" s="4"/>
      <c r="FLO859" s="4"/>
      <c r="FLP859" s="4"/>
      <c r="FLQ859" s="4"/>
      <c r="FLR859" s="4"/>
      <c r="FLS859" s="4"/>
      <c r="FLT859" s="4"/>
      <c r="FLU859" s="4"/>
      <c r="FLV859" s="4"/>
      <c r="FLW859" s="4"/>
      <c r="FLX859" s="4"/>
      <c r="FLY859" s="4"/>
      <c r="FLZ859" s="4"/>
      <c r="FMA859" s="4"/>
      <c r="FMB859" s="4"/>
      <c r="FMC859" s="4"/>
      <c r="FMD859" s="4"/>
      <c r="FME859" s="4"/>
      <c r="FMF859" s="4"/>
      <c r="FMG859" s="4"/>
      <c r="FMH859" s="4"/>
      <c r="FMI859" s="4"/>
      <c r="FMJ859" s="4"/>
      <c r="FMK859" s="4"/>
      <c r="FML859" s="4"/>
      <c r="FMM859" s="4"/>
      <c r="FMN859" s="4"/>
      <c r="FMO859" s="4"/>
      <c r="FMP859" s="4"/>
      <c r="FMQ859" s="4"/>
      <c r="FMR859" s="4"/>
      <c r="FMS859" s="4"/>
      <c r="FMT859" s="4"/>
      <c r="FMU859" s="4"/>
      <c r="FMV859" s="4"/>
      <c r="FMW859" s="4"/>
      <c r="FMX859" s="4"/>
      <c r="FMY859" s="4"/>
      <c r="FMZ859" s="4"/>
      <c r="FNA859" s="4"/>
      <c r="FNB859" s="4"/>
      <c r="FNC859" s="4"/>
      <c r="FND859" s="4"/>
      <c r="FNE859" s="4"/>
      <c r="FNF859" s="4"/>
      <c r="FNG859" s="4"/>
      <c r="FNH859" s="4"/>
      <c r="FNI859" s="4"/>
      <c r="FNJ859" s="4"/>
      <c r="FNK859" s="4"/>
      <c r="FNL859" s="4"/>
      <c r="FNM859" s="4"/>
      <c r="FNN859" s="4"/>
      <c r="FNO859" s="4"/>
      <c r="FNP859" s="4"/>
      <c r="FNQ859" s="4"/>
      <c r="FNR859" s="4"/>
      <c r="FNS859" s="4"/>
      <c r="FNT859" s="4"/>
      <c r="FNU859" s="4"/>
      <c r="FNV859" s="4"/>
      <c r="FNW859" s="4"/>
      <c r="FNX859" s="4"/>
      <c r="FNY859" s="4"/>
      <c r="FNZ859" s="4"/>
      <c r="FOA859" s="4"/>
      <c r="FOB859" s="4"/>
      <c r="FOC859" s="4"/>
      <c r="FOD859" s="4"/>
      <c r="FOE859" s="4"/>
      <c r="FOF859" s="4"/>
      <c r="FOG859" s="4"/>
      <c r="FOH859" s="4"/>
      <c r="FOI859" s="4"/>
      <c r="FOJ859" s="4"/>
      <c r="FOK859" s="4"/>
      <c r="FOL859" s="4"/>
      <c r="FOM859" s="4"/>
      <c r="FON859" s="4"/>
      <c r="FOO859" s="4"/>
      <c r="FOP859" s="4"/>
      <c r="FOQ859" s="4"/>
      <c r="FOR859" s="4"/>
      <c r="FOS859" s="4"/>
      <c r="FOT859" s="4"/>
      <c r="FOU859" s="4"/>
      <c r="FOV859" s="4"/>
      <c r="FOW859" s="4"/>
      <c r="FOX859" s="4"/>
      <c r="FOY859" s="4"/>
      <c r="FOZ859" s="4"/>
      <c r="FPA859" s="4"/>
      <c r="FPB859" s="4"/>
      <c r="FPC859" s="4"/>
      <c r="FPD859" s="4"/>
      <c r="FPE859" s="4"/>
      <c r="FPF859" s="4"/>
      <c r="FPG859" s="4"/>
      <c r="FPH859" s="4"/>
      <c r="FPI859" s="4"/>
      <c r="FPJ859" s="4"/>
      <c r="FPK859" s="4"/>
      <c r="FPL859" s="4"/>
      <c r="FPM859" s="4"/>
      <c r="FPN859" s="4"/>
      <c r="FPO859" s="4"/>
      <c r="FPP859" s="4"/>
      <c r="FPQ859" s="4"/>
      <c r="FPR859" s="4"/>
      <c r="FPS859" s="4"/>
      <c r="FPT859" s="4"/>
      <c r="FPU859" s="4"/>
      <c r="FPV859" s="4"/>
      <c r="FPW859" s="4"/>
      <c r="FPX859" s="4"/>
      <c r="FPY859" s="4"/>
      <c r="FPZ859" s="4"/>
      <c r="FQA859" s="4"/>
      <c r="FQB859" s="4"/>
      <c r="FQC859" s="4"/>
      <c r="FQD859" s="4"/>
      <c r="FQE859" s="4"/>
      <c r="FQF859" s="4"/>
      <c r="FQG859" s="4"/>
      <c r="FQH859" s="4"/>
      <c r="FQI859" s="4"/>
      <c r="FQJ859" s="4"/>
      <c r="FQK859" s="4"/>
      <c r="FQL859" s="4"/>
      <c r="FQM859" s="4"/>
      <c r="FQN859" s="4"/>
      <c r="FQO859" s="4"/>
      <c r="FQP859" s="4"/>
      <c r="FQQ859" s="4"/>
      <c r="FQR859" s="4"/>
      <c r="FQS859" s="4"/>
      <c r="FQT859" s="4"/>
      <c r="FQU859" s="4"/>
      <c r="FQV859" s="4"/>
      <c r="FQW859" s="4"/>
      <c r="FQX859" s="4"/>
      <c r="FQY859" s="4"/>
      <c r="FQZ859" s="4"/>
      <c r="FRA859" s="4"/>
      <c r="FRB859" s="4"/>
      <c r="FRC859" s="4"/>
      <c r="FRD859" s="4"/>
      <c r="FRE859" s="4"/>
      <c r="FRF859" s="4"/>
      <c r="FRG859" s="4"/>
      <c r="FRH859" s="4"/>
      <c r="FRI859" s="4"/>
      <c r="FRJ859" s="4"/>
      <c r="FRK859" s="4"/>
      <c r="FRL859" s="4"/>
      <c r="FRM859" s="4"/>
      <c r="FRN859" s="4"/>
      <c r="FRO859" s="4"/>
      <c r="FRP859" s="4"/>
      <c r="FRQ859" s="4"/>
      <c r="FRR859" s="4"/>
      <c r="FRS859" s="4"/>
      <c r="FRT859" s="4"/>
      <c r="FRU859" s="4"/>
      <c r="FRV859" s="4"/>
      <c r="FRW859" s="4"/>
      <c r="FRX859" s="4"/>
      <c r="FRY859" s="4"/>
      <c r="FRZ859" s="4"/>
      <c r="FSA859" s="4"/>
      <c r="FSB859" s="4"/>
      <c r="FSC859" s="4"/>
      <c r="FSD859" s="4"/>
      <c r="FSE859" s="4"/>
      <c r="FSF859" s="4"/>
      <c r="FSG859" s="4"/>
      <c r="FSH859" s="4"/>
      <c r="FSI859" s="4"/>
      <c r="FSJ859" s="4"/>
      <c r="FSK859" s="4"/>
      <c r="FSL859" s="4"/>
      <c r="FSM859" s="4"/>
      <c r="FSN859" s="4"/>
      <c r="FSO859" s="4"/>
      <c r="FSP859" s="4"/>
      <c r="FSQ859" s="4"/>
      <c r="FSR859" s="4"/>
      <c r="FSS859" s="4"/>
      <c r="FST859" s="4"/>
      <c r="FSU859" s="4"/>
      <c r="FSV859" s="4"/>
      <c r="FSW859" s="4"/>
      <c r="FSX859" s="4"/>
      <c r="FSY859" s="4"/>
      <c r="FSZ859" s="4"/>
      <c r="FTA859" s="4"/>
      <c r="FTB859" s="4"/>
      <c r="FTC859" s="4"/>
      <c r="FTD859" s="4"/>
      <c r="FTE859" s="4"/>
      <c r="FTF859" s="4"/>
      <c r="FTG859" s="4"/>
      <c r="FTH859" s="4"/>
      <c r="FTI859" s="4"/>
      <c r="FTJ859" s="4"/>
      <c r="FTK859" s="4"/>
      <c r="FTL859" s="4"/>
      <c r="FTM859" s="4"/>
      <c r="FTN859" s="4"/>
      <c r="FTO859" s="4"/>
      <c r="FTP859" s="4"/>
      <c r="FTQ859" s="4"/>
      <c r="FTR859" s="4"/>
      <c r="FTS859" s="4"/>
      <c r="FTT859" s="4"/>
      <c r="FTU859" s="4"/>
      <c r="FTV859" s="4"/>
      <c r="FTW859" s="4"/>
      <c r="FTX859" s="4"/>
      <c r="FTY859" s="4"/>
      <c r="FTZ859" s="4"/>
      <c r="FUA859" s="4"/>
      <c r="FUB859" s="4"/>
      <c r="FUC859" s="4"/>
      <c r="FUD859" s="4"/>
      <c r="FUE859" s="4"/>
      <c r="FUF859" s="4"/>
      <c r="FUG859" s="4"/>
      <c r="FUH859" s="4"/>
      <c r="FUI859" s="4"/>
      <c r="FUJ859" s="4"/>
      <c r="FUK859" s="4"/>
      <c r="FUL859" s="4"/>
      <c r="FUM859" s="4"/>
      <c r="FUN859" s="4"/>
      <c r="FUO859" s="4"/>
      <c r="FUP859" s="4"/>
      <c r="FUQ859" s="4"/>
      <c r="FUR859" s="4"/>
      <c r="FUS859" s="4"/>
      <c r="FUT859" s="4"/>
      <c r="FUU859" s="4"/>
      <c r="FUV859" s="4"/>
      <c r="FUW859" s="4"/>
      <c r="FUX859" s="4"/>
      <c r="FUY859" s="4"/>
      <c r="FUZ859" s="4"/>
      <c r="FVA859" s="4"/>
      <c r="FVB859" s="4"/>
      <c r="FVC859" s="4"/>
      <c r="FVD859" s="4"/>
      <c r="FVE859" s="4"/>
      <c r="FVF859" s="4"/>
      <c r="FVG859" s="4"/>
      <c r="FVH859" s="4"/>
      <c r="FVI859" s="4"/>
      <c r="FVJ859" s="4"/>
      <c r="FVK859" s="4"/>
      <c r="FVL859" s="4"/>
      <c r="FVM859" s="4"/>
      <c r="FVN859" s="4"/>
      <c r="FVO859" s="4"/>
      <c r="FVP859" s="4"/>
      <c r="FVQ859" s="4"/>
      <c r="FVR859" s="4"/>
      <c r="FVS859" s="4"/>
      <c r="FVT859" s="4"/>
      <c r="FVU859" s="4"/>
      <c r="FVV859" s="4"/>
      <c r="FVW859" s="4"/>
      <c r="FVX859" s="4"/>
      <c r="FVY859" s="4"/>
      <c r="FVZ859" s="4"/>
      <c r="FWA859" s="4"/>
      <c r="FWB859" s="4"/>
      <c r="FWC859" s="4"/>
      <c r="FWD859" s="4"/>
      <c r="FWE859" s="4"/>
      <c r="FWF859" s="4"/>
      <c r="FWG859" s="4"/>
      <c r="FWH859" s="4"/>
      <c r="FWI859" s="4"/>
      <c r="FWJ859" s="4"/>
      <c r="FWK859" s="4"/>
      <c r="FWL859" s="4"/>
      <c r="FWM859" s="4"/>
      <c r="FWN859" s="4"/>
      <c r="FWO859" s="4"/>
      <c r="FWP859" s="4"/>
      <c r="FWQ859" s="4"/>
      <c r="FWR859" s="4"/>
      <c r="FWS859" s="4"/>
      <c r="FWT859" s="4"/>
      <c r="FWU859" s="4"/>
      <c r="FWV859" s="4"/>
      <c r="FWW859" s="4"/>
      <c r="FWX859" s="4"/>
      <c r="FWY859" s="4"/>
      <c r="FWZ859" s="4"/>
      <c r="FXA859" s="4"/>
      <c r="FXB859" s="4"/>
      <c r="FXC859" s="4"/>
      <c r="FXD859" s="4"/>
      <c r="FXE859" s="4"/>
      <c r="FXF859" s="4"/>
      <c r="FXG859" s="4"/>
      <c r="FXH859" s="4"/>
      <c r="FXI859" s="4"/>
      <c r="FXJ859" s="4"/>
      <c r="FXK859" s="4"/>
      <c r="FXL859" s="4"/>
      <c r="FXM859" s="4"/>
      <c r="FXN859" s="4"/>
      <c r="FXO859" s="4"/>
      <c r="FXP859" s="4"/>
      <c r="FXQ859" s="4"/>
      <c r="FXR859" s="4"/>
      <c r="FXS859" s="4"/>
      <c r="FXT859" s="4"/>
      <c r="FXU859" s="4"/>
      <c r="FXV859" s="4"/>
      <c r="FXW859" s="4"/>
      <c r="FXX859" s="4"/>
      <c r="FXY859" s="4"/>
      <c r="FXZ859" s="4"/>
      <c r="FYA859" s="4"/>
      <c r="FYB859" s="4"/>
      <c r="FYC859" s="4"/>
      <c r="FYD859" s="4"/>
      <c r="FYE859" s="4"/>
      <c r="FYF859" s="4"/>
      <c r="FYG859" s="4"/>
      <c r="FYH859" s="4"/>
      <c r="FYI859" s="4"/>
      <c r="FYJ859" s="4"/>
      <c r="FYK859" s="4"/>
      <c r="FYL859" s="4"/>
      <c r="FYM859" s="4"/>
      <c r="FYN859" s="4"/>
      <c r="FYO859" s="4"/>
      <c r="FYP859" s="4"/>
      <c r="FYQ859" s="4"/>
      <c r="FYR859" s="4"/>
      <c r="FYS859" s="4"/>
      <c r="FYT859" s="4"/>
      <c r="FYU859" s="4"/>
      <c r="FYV859" s="4"/>
      <c r="FYW859" s="4"/>
      <c r="FYX859" s="4"/>
      <c r="FYY859" s="4"/>
      <c r="FYZ859" s="4"/>
      <c r="FZA859" s="4"/>
      <c r="FZB859" s="4"/>
      <c r="FZC859" s="4"/>
      <c r="FZD859" s="4"/>
      <c r="FZE859" s="4"/>
      <c r="FZF859" s="4"/>
      <c r="FZG859" s="4"/>
      <c r="FZH859" s="4"/>
      <c r="FZI859" s="4"/>
      <c r="FZJ859" s="4"/>
      <c r="FZK859" s="4"/>
      <c r="FZL859" s="4"/>
      <c r="FZM859" s="4"/>
      <c r="FZN859" s="4"/>
      <c r="FZO859" s="4"/>
      <c r="FZP859" s="4"/>
      <c r="FZQ859" s="4"/>
      <c r="FZR859" s="4"/>
      <c r="FZS859" s="4"/>
      <c r="FZT859" s="4"/>
      <c r="FZU859" s="4"/>
      <c r="FZV859" s="4"/>
      <c r="FZW859" s="4"/>
      <c r="FZX859" s="4"/>
      <c r="FZY859" s="4"/>
      <c r="FZZ859" s="4"/>
      <c r="GAA859" s="4"/>
      <c r="GAB859" s="4"/>
      <c r="GAC859" s="4"/>
      <c r="GAD859" s="4"/>
      <c r="GAE859" s="4"/>
      <c r="GAF859" s="4"/>
      <c r="GAG859" s="4"/>
      <c r="GAH859" s="4"/>
      <c r="GAI859" s="4"/>
      <c r="GAJ859" s="4"/>
      <c r="GAK859" s="4"/>
      <c r="GAL859" s="4"/>
      <c r="GAM859" s="4"/>
      <c r="GAN859" s="4"/>
      <c r="GAO859" s="4"/>
      <c r="GAP859" s="4"/>
      <c r="GAQ859" s="4"/>
      <c r="GAR859" s="4"/>
      <c r="GAS859" s="4"/>
      <c r="GAT859" s="4"/>
      <c r="GAU859" s="4"/>
      <c r="GAV859" s="4"/>
      <c r="GAW859" s="4"/>
      <c r="GAX859" s="4"/>
      <c r="GAY859" s="4"/>
      <c r="GAZ859" s="4"/>
      <c r="GBA859" s="4"/>
      <c r="GBB859" s="4"/>
      <c r="GBC859" s="4"/>
      <c r="GBD859" s="4"/>
      <c r="GBE859" s="4"/>
      <c r="GBF859" s="4"/>
      <c r="GBG859" s="4"/>
      <c r="GBH859" s="4"/>
      <c r="GBI859" s="4"/>
      <c r="GBJ859" s="4"/>
      <c r="GBK859" s="4"/>
      <c r="GBL859" s="4"/>
      <c r="GBM859" s="4"/>
      <c r="GBN859" s="4"/>
      <c r="GBO859" s="4"/>
      <c r="GBP859" s="4"/>
      <c r="GBQ859" s="4"/>
      <c r="GBR859" s="4"/>
      <c r="GBS859" s="4"/>
      <c r="GBT859" s="4"/>
      <c r="GBU859" s="4"/>
      <c r="GBV859" s="4"/>
      <c r="GBW859" s="4"/>
      <c r="GBX859" s="4"/>
      <c r="GBY859" s="4"/>
      <c r="GBZ859" s="4"/>
      <c r="GCA859" s="4"/>
      <c r="GCB859" s="4"/>
      <c r="GCC859" s="4"/>
      <c r="GCD859" s="4"/>
      <c r="GCE859" s="4"/>
      <c r="GCF859" s="4"/>
      <c r="GCG859" s="4"/>
      <c r="GCH859" s="4"/>
      <c r="GCI859" s="4"/>
      <c r="GCJ859" s="4"/>
      <c r="GCK859" s="4"/>
      <c r="GCL859" s="4"/>
      <c r="GCM859" s="4"/>
      <c r="GCN859" s="4"/>
      <c r="GCO859" s="4"/>
      <c r="GCP859" s="4"/>
      <c r="GCQ859" s="4"/>
      <c r="GCR859" s="4"/>
      <c r="GCS859" s="4"/>
      <c r="GCT859" s="4"/>
      <c r="GCU859" s="4"/>
      <c r="GCV859" s="4"/>
      <c r="GCW859" s="4"/>
      <c r="GCX859" s="4"/>
      <c r="GCY859" s="4"/>
      <c r="GCZ859" s="4"/>
      <c r="GDA859" s="4"/>
      <c r="GDB859" s="4"/>
      <c r="GDC859" s="4"/>
      <c r="GDD859" s="4"/>
      <c r="GDE859" s="4"/>
      <c r="GDF859" s="4"/>
      <c r="GDG859" s="4"/>
      <c r="GDH859" s="4"/>
      <c r="GDI859" s="4"/>
      <c r="GDJ859" s="4"/>
      <c r="GDK859" s="4"/>
      <c r="GDL859" s="4"/>
      <c r="GDM859" s="4"/>
      <c r="GDN859" s="4"/>
      <c r="GDO859" s="4"/>
      <c r="GDP859" s="4"/>
      <c r="GDQ859" s="4"/>
      <c r="GDR859" s="4"/>
      <c r="GDS859" s="4"/>
      <c r="GDT859" s="4"/>
      <c r="GDU859" s="4"/>
      <c r="GDV859" s="4"/>
      <c r="GDW859" s="4"/>
      <c r="GDX859" s="4"/>
      <c r="GDY859" s="4"/>
      <c r="GDZ859" s="4"/>
      <c r="GEA859" s="4"/>
      <c r="GEB859" s="4"/>
      <c r="GEC859" s="4"/>
      <c r="GED859" s="4"/>
      <c r="GEE859" s="4"/>
      <c r="GEF859" s="4"/>
      <c r="GEG859" s="4"/>
      <c r="GEH859" s="4"/>
      <c r="GEI859" s="4"/>
      <c r="GEJ859" s="4"/>
      <c r="GEK859" s="4"/>
      <c r="GEL859" s="4"/>
      <c r="GEM859" s="4"/>
      <c r="GEN859" s="4"/>
      <c r="GEO859" s="4"/>
      <c r="GEP859" s="4"/>
      <c r="GEQ859" s="4"/>
      <c r="GER859" s="4"/>
      <c r="GES859" s="4"/>
      <c r="GET859" s="4"/>
      <c r="GEU859" s="4"/>
      <c r="GEV859" s="4"/>
      <c r="GEW859" s="4"/>
      <c r="GEX859" s="4"/>
      <c r="GEY859" s="4"/>
      <c r="GEZ859" s="4"/>
      <c r="GFA859" s="4"/>
      <c r="GFB859" s="4"/>
      <c r="GFC859" s="4"/>
      <c r="GFD859" s="4"/>
      <c r="GFE859" s="4"/>
      <c r="GFF859" s="4"/>
      <c r="GFG859" s="4"/>
      <c r="GFH859" s="4"/>
      <c r="GFI859" s="4"/>
      <c r="GFJ859" s="4"/>
      <c r="GFK859" s="4"/>
      <c r="GFL859" s="4"/>
      <c r="GFM859" s="4"/>
      <c r="GFN859" s="4"/>
      <c r="GFO859" s="4"/>
      <c r="GFP859" s="4"/>
      <c r="GFQ859" s="4"/>
      <c r="GFR859" s="4"/>
      <c r="GFS859" s="4"/>
      <c r="GFT859" s="4"/>
      <c r="GFU859" s="4"/>
      <c r="GFV859" s="4"/>
      <c r="GFW859" s="4"/>
      <c r="GFX859" s="4"/>
      <c r="GFY859" s="4"/>
      <c r="GFZ859" s="4"/>
      <c r="GGA859" s="4"/>
      <c r="GGB859" s="4"/>
      <c r="GGC859" s="4"/>
      <c r="GGD859" s="4"/>
      <c r="GGE859" s="4"/>
      <c r="GGF859" s="4"/>
      <c r="GGG859" s="4"/>
      <c r="GGH859" s="4"/>
      <c r="GGI859" s="4"/>
      <c r="GGJ859" s="4"/>
      <c r="GGK859" s="4"/>
      <c r="GGL859" s="4"/>
      <c r="GGM859" s="4"/>
      <c r="GGN859" s="4"/>
      <c r="GGO859" s="4"/>
      <c r="GGP859" s="4"/>
      <c r="GGQ859" s="4"/>
      <c r="GGR859" s="4"/>
      <c r="GGS859" s="4"/>
      <c r="GGT859" s="4"/>
      <c r="GGU859" s="4"/>
      <c r="GGV859" s="4"/>
      <c r="GGW859" s="4"/>
      <c r="GGX859" s="4"/>
      <c r="GGY859" s="4"/>
      <c r="GGZ859" s="4"/>
      <c r="GHA859" s="4"/>
      <c r="GHB859" s="4"/>
      <c r="GHC859" s="4"/>
      <c r="GHD859" s="4"/>
      <c r="GHE859" s="4"/>
      <c r="GHF859" s="4"/>
      <c r="GHG859" s="4"/>
      <c r="GHH859" s="4"/>
      <c r="GHI859" s="4"/>
      <c r="GHJ859" s="4"/>
      <c r="GHK859" s="4"/>
      <c r="GHL859" s="4"/>
      <c r="GHM859" s="4"/>
      <c r="GHN859" s="4"/>
      <c r="GHO859" s="4"/>
      <c r="GHP859" s="4"/>
      <c r="GHQ859" s="4"/>
      <c r="GHR859" s="4"/>
      <c r="GHS859" s="4"/>
      <c r="GHT859" s="4"/>
      <c r="GHU859" s="4"/>
      <c r="GHV859" s="4"/>
      <c r="GHW859" s="4"/>
      <c r="GHX859" s="4"/>
      <c r="GHY859" s="4"/>
      <c r="GHZ859" s="4"/>
      <c r="GIA859" s="4"/>
      <c r="GIB859" s="4"/>
      <c r="GIC859" s="4"/>
      <c r="GID859" s="4"/>
      <c r="GIE859" s="4"/>
      <c r="GIF859" s="4"/>
      <c r="GIG859" s="4"/>
      <c r="GIH859" s="4"/>
      <c r="GII859" s="4"/>
      <c r="GIJ859" s="4"/>
      <c r="GIK859" s="4"/>
      <c r="GIL859" s="4"/>
      <c r="GIM859" s="4"/>
      <c r="GIN859" s="4"/>
      <c r="GIO859" s="4"/>
      <c r="GIP859" s="4"/>
      <c r="GIQ859" s="4"/>
      <c r="GIR859" s="4"/>
      <c r="GIS859" s="4"/>
      <c r="GIT859" s="4"/>
      <c r="GIU859" s="4"/>
      <c r="GIV859" s="4"/>
      <c r="GIW859" s="4"/>
      <c r="GIX859" s="4"/>
      <c r="GIY859" s="4"/>
      <c r="GIZ859" s="4"/>
      <c r="GJA859" s="4"/>
      <c r="GJB859" s="4"/>
      <c r="GJC859" s="4"/>
      <c r="GJD859" s="4"/>
      <c r="GJE859" s="4"/>
      <c r="GJF859" s="4"/>
      <c r="GJG859" s="4"/>
      <c r="GJH859" s="4"/>
      <c r="GJI859" s="4"/>
      <c r="GJJ859" s="4"/>
      <c r="GJK859" s="4"/>
      <c r="GJL859" s="4"/>
      <c r="GJM859" s="4"/>
      <c r="GJN859" s="4"/>
      <c r="GJO859" s="4"/>
      <c r="GJP859" s="4"/>
      <c r="GJQ859" s="4"/>
      <c r="GJR859" s="4"/>
      <c r="GJS859" s="4"/>
      <c r="GJT859" s="4"/>
      <c r="GJU859" s="4"/>
      <c r="GJV859" s="4"/>
      <c r="GJW859" s="4"/>
      <c r="GJX859" s="4"/>
      <c r="GJY859" s="4"/>
      <c r="GJZ859" s="4"/>
      <c r="GKA859" s="4"/>
      <c r="GKB859" s="4"/>
      <c r="GKC859" s="4"/>
      <c r="GKD859" s="4"/>
      <c r="GKE859" s="4"/>
      <c r="GKF859" s="4"/>
      <c r="GKG859" s="4"/>
      <c r="GKH859" s="4"/>
      <c r="GKI859" s="4"/>
      <c r="GKJ859" s="4"/>
      <c r="GKK859" s="4"/>
      <c r="GKL859" s="4"/>
      <c r="GKM859" s="4"/>
      <c r="GKN859" s="4"/>
      <c r="GKO859" s="4"/>
      <c r="GKP859" s="4"/>
      <c r="GKQ859" s="4"/>
      <c r="GKR859" s="4"/>
      <c r="GKS859" s="4"/>
      <c r="GKT859" s="4"/>
      <c r="GKU859" s="4"/>
      <c r="GKV859" s="4"/>
      <c r="GKW859" s="4"/>
      <c r="GKX859" s="4"/>
      <c r="GKY859" s="4"/>
      <c r="GKZ859" s="4"/>
      <c r="GLA859" s="4"/>
      <c r="GLB859" s="4"/>
      <c r="GLC859" s="4"/>
      <c r="GLD859" s="4"/>
      <c r="GLE859" s="4"/>
      <c r="GLF859" s="4"/>
      <c r="GLG859" s="4"/>
      <c r="GLH859" s="4"/>
      <c r="GLI859" s="4"/>
      <c r="GLJ859" s="4"/>
      <c r="GLK859" s="4"/>
      <c r="GLL859" s="4"/>
      <c r="GLM859" s="4"/>
      <c r="GLN859" s="4"/>
      <c r="GLO859" s="4"/>
      <c r="GLP859" s="4"/>
      <c r="GLQ859" s="4"/>
      <c r="GLR859" s="4"/>
      <c r="GLS859" s="4"/>
      <c r="GLT859" s="4"/>
      <c r="GLU859" s="4"/>
      <c r="GLV859" s="4"/>
      <c r="GLW859" s="4"/>
      <c r="GLX859" s="4"/>
      <c r="GLY859" s="4"/>
      <c r="GLZ859" s="4"/>
      <c r="GMA859" s="4"/>
      <c r="GMB859" s="4"/>
      <c r="GMC859" s="4"/>
      <c r="GMD859" s="4"/>
      <c r="GME859" s="4"/>
      <c r="GMF859" s="4"/>
      <c r="GMG859" s="4"/>
      <c r="GMH859" s="4"/>
      <c r="GMI859" s="4"/>
      <c r="GMJ859" s="4"/>
      <c r="GMK859" s="4"/>
      <c r="GML859" s="4"/>
      <c r="GMM859" s="4"/>
      <c r="GMN859" s="4"/>
      <c r="GMO859" s="4"/>
      <c r="GMP859" s="4"/>
      <c r="GMQ859" s="4"/>
      <c r="GMR859" s="4"/>
      <c r="GMS859" s="4"/>
      <c r="GMT859" s="4"/>
      <c r="GMU859" s="4"/>
      <c r="GMV859" s="4"/>
      <c r="GMW859" s="4"/>
      <c r="GMX859" s="4"/>
      <c r="GMY859" s="4"/>
      <c r="GMZ859" s="4"/>
      <c r="GNA859" s="4"/>
      <c r="GNB859" s="4"/>
      <c r="GNC859" s="4"/>
      <c r="GND859" s="4"/>
      <c r="GNE859" s="4"/>
      <c r="GNF859" s="4"/>
      <c r="GNG859" s="4"/>
      <c r="GNH859" s="4"/>
      <c r="GNI859" s="4"/>
      <c r="GNJ859" s="4"/>
      <c r="GNK859" s="4"/>
      <c r="GNL859" s="4"/>
      <c r="GNM859" s="4"/>
      <c r="GNN859" s="4"/>
      <c r="GNO859" s="4"/>
      <c r="GNP859" s="4"/>
      <c r="GNQ859" s="4"/>
      <c r="GNR859" s="4"/>
      <c r="GNS859" s="4"/>
      <c r="GNT859" s="4"/>
      <c r="GNU859" s="4"/>
      <c r="GNV859" s="4"/>
      <c r="GNW859" s="4"/>
      <c r="GNX859" s="4"/>
      <c r="GNY859" s="4"/>
      <c r="GNZ859" s="4"/>
      <c r="GOA859" s="4"/>
      <c r="GOB859" s="4"/>
      <c r="GOC859" s="4"/>
      <c r="GOD859" s="4"/>
      <c r="GOE859" s="4"/>
      <c r="GOF859" s="4"/>
      <c r="GOG859" s="4"/>
      <c r="GOH859" s="4"/>
      <c r="GOI859" s="4"/>
      <c r="GOJ859" s="4"/>
      <c r="GOK859" s="4"/>
      <c r="GOL859" s="4"/>
      <c r="GOM859" s="4"/>
      <c r="GON859" s="4"/>
      <c r="GOO859" s="4"/>
      <c r="GOP859" s="4"/>
      <c r="GOQ859" s="4"/>
      <c r="GOR859" s="4"/>
      <c r="GOS859" s="4"/>
      <c r="GOT859" s="4"/>
      <c r="GOU859" s="4"/>
      <c r="GOV859" s="4"/>
      <c r="GOW859" s="4"/>
      <c r="GOX859" s="4"/>
      <c r="GOY859" s="4"/>
      <c r="GOZ859" s="4"/>
      <c r="GPA859" s="4"/>
      <c r="GPB859" s="4"/>
      <c r="GPC859" s="4"/>
      <c r="GPD859" s="4"/>
      <c r="GPE859" s="4"/>
      <c r="GPF859" s="4"/>
      <c r="GPG859" s="4"/>
      <c r="GPH859" s="4"/>
      <c r="GPI859" s="4"/>
      <c r="GPJ859" s="4"/>
      <c r="GPK859" s="4"/>
      <c r="GPL859" s="4"/>
      <c r="GPM859" s="4"/>
      <c r="GPN859" s="4"/>
      <c r="GPO859" s="4"/>
      <c r="GPP859" s="4"/>
      <c r="GPQ859" s="4"/>
      <c r="GPR859" s="4"/>
      <c r="GPS859" s="4"/>
      <c r="GPT859" s="4"/>
      <c r="GPU859" s="4"/>
      <c r="GPV859" s="4"/>
      <c r="GPW859" s="4"/>
      <c r="GPX859" s="4"/>
      <c r="GPY859" s="4"/>
      <c r="GPZ859" s="4"/>
      <c r="GQA859" s="4"/>
      <c r="GQB859" s="4"/>
      <c r="GQC859" s="4"/>
      <c r="GQD859" s="4"/>
      <c r="GQE859" s="4"/>
      <c r="GQF859" s="4"/>
      <c r="GQG859" s="4"/>
      <c r="GQH859" s="4"/>
      <c r="GQI859" s="4"/>
      <c r="GQJ859" s="4"/>
      <c r="GQK859" s="4"/>
      <c r="GQL859" s="4"/>
      <c r="GQM859" s="4"/>
      <c r="GQN859" s="4"/>
      <c r="GQO859" s="4"/>
      <c r="GQP859" s="4"/>
      <c r="GQQ859" s="4"/>
      <c r="GQR859" s="4"/>
      <c r="GQS859" s="4"/>
      <c r="GQT859" s="4"/>
      <c r="GQU859" s="4"/>
      <c r="GQV859" s="4"/>
      <c r="GQW859" s="4"/>
      <c r="GQX859" s="4"/>
      <c r="GQY859" s="4"/>
      <c r="GQZ859" s="4"/>
      <c r="GRA859" s="4"/>
      <c r="GRB859" s="4"/>
      <c r="GRC859" s="4"/>
      <c r="GRD859" s="4"/>
      <c r="GRE859" s="4"/>
      <c r="GRF859" s="4"/>
      <c r="GRG859" s="4"/>
      <c r="GRH859" s="4"/>
      <c r="GRI859" s="4"/>
      <c r="GRJ859" s="4"/>
      <c r="GRK859" s="4"/>
      <c r="GRL859" s="4"/>
      <c r="GRM859" s="4"/>
      <c r="GRN859" s="4"/>
      <c r="GRO859" s="4"/>
      <c r="GRP859" s="4"/>
      <c r="GRQ859" s="4"/>
      <c r="GRR859" s="4"/>
      <c r="GRS859" s="4"/>
      <c r="GRT859" s="4"/>
      <c r="GRU859" s="4"/>
      <c r="GRV859" s="4"/>
      <c r="GRW859" s="4"/>
      <c r="GRX859" s="4"/>
      <c r="GRY859" s="4"/>
      <c r="GRZ859" s="4"/>
      <c r="GSA859" s="4"/>
      <c r="GSB859" s="4"/>
      <c r="GSC859" s="4"/>
      <c r="GSD859" s="4"/>
      <c r="GSE859" s="4"/>
      <c r="GSF859" s="4"/>
      <c r="GSG859" s="4"/>
      <c r="GSH859" s="4"/>
      <c r="GSI859" s="4"/>
      <c r="GSJ859" s="4"/>
      <c r="GSK859" s="4"/>
      <c r="GSL859" s="4"/>
      <c r="GSM859" s="4"/>
      <c r="GSN859" s="4"/>
      <c r="GSO859" s="4"/>
      <c r="GSP859" s="4"/>
      <c r="GSQ859" s="4"/>
      <c r="GSR859" s="4"/>
      <c r="GSS859" s="4"/>
      <c r="GST859" s="4"/>
      <c r="GSU859" s="4"/>
      <c r="GSV859" s="4"/>
      <c r="GSW859" s="4"/>
      <c r="GSX859" s="4"/>
      <c r="GSY859" s="4"/>
      <c r="GSZ859" s="4"/>
      <c r="GTA859" s="4"/>
      <c r="GTB859" s="4"/>
      <c r="GTC859" s="4"/>
      <c r="GTD859" s="4"/>
      <c r="GTE859" s="4"/>
      <c r="GTF859" s="4"/>
      <c r="GTG859" s="4"/>
      <c r="GTH859" s="4"/>
      <c r="GTI859" s="4"/>
      <c r="GTJ859" s="4"/>
      <c r="GTK859" s="4"/>
      <c r="GTL859" s="4"/>
      <c r="GTM859" s="4"/>
      <c r="GTN859" s="4"/>
      <c r="GTO859" s="4"/>
      <c r="GTP859" s="4"/>
      <c r="GTQ859" s="4"/>
      <c r="GTR859" s="4"/>
      <c r="GTS859" s="4"/>
      <c r="GTT859" s="4"/>
      <c r="GTU859" s="4"/>
      <c r="GTV859" s="4"/>
      <c r="GTW859" s="4"/>
      <c r="GTX859" s="4"/>
      <c r="GTY859" s="4"/>
      <c r="GTZ859" s="4"/>
      <c r="GUA859" s="4"/>
      <c r="GUB859" s="4"/>
      <c r="GUC859" s="4"/>
      <c r="GUD859" s="4"/>
      <c r="GUE859" s="4"/>
      <c r="GUF859" s="4"/>
      <c r="GUG859" s="4"/>
      <c r="GUH859" s="4"/>
      <c r="GUI859" s="4"/>
      <c r="GUJ859" s="4"/>
      <c r="GUK859" s="4"/>
      <c r="GUL859" s="4"/>
      <c r="GUM859" s="4"/>
      <c r="GUN859" s="4"/>
      <c r="GUO859" s="4"/>
      <c r="GUP859" s="4"/>
      <c r="GUQ859" s="4"/>
      <c r="GUR859" s="4"/>
      <c r="GUS859" s="4"/>
      <c r="GUT859" s="4"/>
      <c r="GUU859" s="4"/>
      <c r="GUV859" s="4"/>
      <c r="GUW859" s="4"/>
      <c r="GUX859" s="4"/>
      <c r="GUY859" s="4"/>
      <c r="GUZ859" s="4"/>
      <c r="GVA859" s="4"/>
      <c r="GVB859" s="4"/>
      <c r="GVC859" s="4"/>
      <c r="GVD859" s="4"/>
      <c r="GVE859" s="4"/>
      <c r="GVF859" s="4"/>
      <c r="GVG859" s="4"/>
      <c r="GVH859" s="4"/>
      <c r="GVI859" s="4"/>
      <c r="GVJ859" s="4"/>
      <c r="GVK859" s="4"/>
      <c r="GVL859" s="4"/>
      <c r="GVM859" s="4"/>
      <c r="GVN859" s="4"/>
      <c r="GVO859" s="4"/>
      <c r="GVP859" s="4"/>
      <c r="GVQ859" s="4"/>
      <c r="GVR859" s="4"/>
      <c r="GVS859" s="4"/>
      <c r="GVT859" s="4"/>
      <c r="GVU859" s="4"/>
      <c r="GVV859" s="4"/>
      <c r="GVW859" s="4"/>
      <c r="GVX859" s="4"/>
      <c r="GVY859" s="4"/>
      <c r="GVZ859" s="4"/>
      <c r="GWA859" s="4"/>
      <c r="GWB859" s="4"/>
      <c r="GWC859" s="4"/>
      <c r="GWD859" s="4"/>
      <c r="GWE859" s="4"/>
      <c r="GWF859" s="4"/>
      <c r="GWG859" s="4"/>
      <c r="GWH859" s="4"/>
      <c r="GWI859" s="4"/>
      <c r="GWJ859" s="4"/>
      <c r="GWK859" s="4"/>
      <c r="GWL859" s="4"/>
      <c r="GWM859" s="4"/>
      <c r="GWN859" s="4"/>
      <c r="GWO859" s="4"/>
      <c r="GWP859" s="4"/>
      <c r="GWQ859" s="4"/>
      <c r="GWR859" s="4"/>
      <c r="GWS859" s="4"/>
      <c r="GWT859" s="4"/>
      <c r="GWU859" s="4"/>
      <c r="GWV859" s="4"/>
      <c r="GWW859" s="4"/>
      <c r="GWX859" s="4"/>
      <c r="GWY859" s="4"/>
      <c r="GWZ859" s="4"/>
      <c r="GXA859" s="4"/>
      <c r="GXB859" s="4"/>
      <c r="GXC859" s="4"/>
      <c r="GXD859" s="4"/>
      <c r="GXE859" s="4"/>
      <c r="GXF859" s="4"/>
      <c r="GXG859" s="4"/>
      <c r="GXH859" s="4"/>
      <c r="GXI859" s="4"/>
      <c r="GXJ859" s="4"/>
      <c r="GXK859" s="4"/>
      <c r="GXL859" s="4"/>
      <c r="GXM859" s="4"/>
      <c r="GXN859" s="4"/>
      <c r="GXO859" s="4"/>
      <c r="GXP859" s="4"/>
      <c r="GXQ859" s="4"/>
      <c r="GXR859" s="4"/>
      <c r="GXS859" s="4"/>
      <c r="GXT859" s="4"/>
      <c r="GXU859" s="4"/>
      <c r="GXV859" s="4"/>
      <c r="GXW859" s="4"/>
      <c r="GXX859" s="4"/>
      <c r="GXY859" s="4"/>
      <c r="GXZ859" s="4"/>
      <c r="GYA859" s="4"/>
      <c r="GYB859" s="4"/>
      <c r="GYC859" s="4"/>
      <c r="GYD859" s="4"/>
      <c r="GYE859" s="4"/>
      <c r="GYF859" s="4"/>
      <c r="GYG859" s="4"/>
      <c r="GYH859" s="4"/>
      <c r="GYI859" s="4"/>
      <c r="GYJ859" s="4"/>
      <c r="GYK859" s="4"/>
      <c r="GYL859" s="4"/>
      <c r="GYM859" s="4"/>
      <c r="GYN859" s="4"/>
      <c r="GYO859" s="4"/>
      <c r="GYP859" s="4"/>
      <c r="GYQ859" s="4"/>
      <c r="GYR859" s="4"/>
      <c r="GYS859" s="4"/>
      <c r="GYT859" s="4"/>
      <c r="GYU859" s="4"/>
      <c r="GYV859" s="4"/>
      <c r="GYW859" s="4"/>
      <c r="GYX859" s="4"/>
      <c r="GYY859" s="4"/>
      <c r="GYZ859" s="4"/>
      <c r="GZA859" s="4"/>
      <c r="GZB859" s="4"/>
      <c r="GZC859" s="4"/>
      <c r="GZD859" s="4"/>
      <c r="GZE859" s="4"/>
      <c r="GZF859" s="4"/>
      <c r="GZG859" s="4"/>
      <c r="GZH859" s="4"/>
      <c r="GZI859" s="4"/>
      <c r="GZJ859" s="4"/>
      <c r="GZK859" s="4"/>
      <c r="GZL859" s="4"/>
      <c r="GZM859" s="4"/>
      <c r="GZN859" s="4"/>
      <c r="GZO859" s="4"/>
      <c r="GZP859" s="4"/>
      <c r="GZQ859" s="4"/>
      <c r="GZR859" s="4"/>
      <c r="GZS859" s="4"/>
      <c r="GZT859" s="4"/>
      <c r="GZU859" s="4"/>
      <c r="GZV859" s="4"/>
      <c r="GZW859" s="4"/>
      <c r="GZX859" s="4"/>
      <c r="GZY859" s="4"/>
      <c r="GZZ859" s="4"/>
      <c r="HAA859" s="4"/>
      <c r="HAB859" s="4"/>
      <c r="HAC859" s="4"/>
      <c r="HAD859" s="4"/>
      <c r="HAE859" s="4"/>
      <c r="HAF859" s="4"/>
      <c r="HAG859" s="4"/>
      <c r="HAH859" s="4"/>
      <c r="HAI859" s="4"/>
      <c r="HAJ859" s="4"/>
      <c r="HAK859" s="4"/>
      <c r="HAL859" s="4"/>
      <c r="HAM859" s="4"/>
      <c r="HAN859" s="4"/>
      <c r="HAO859" s="4"/>
      <c r="HAP859" s="4"/>
      <c r="HAQ859" s="4"/>
      <c r="HAR859" s="4"/>
      <c r="HAS859" s="4"/>
      <c r="HAT859" s="4"/>
      <c r="HAU859" s="4"/>
      <c r="HAV859" s="4"/>
      <c r="HAW859" s="4"/>
      <c r="HAX859" s="4"/>
      <c r="HAY859" s="4"/>
      <c r="HAZ859" s="4"/>
      <c r="HBA859" s="4"/>
      <c r="HBB859" s="4"/>
      <c r="HBC859" s="4"/>
      <c r="HBD859" s="4"/>
      <c r="HBE859" s="4"/>
      <c r="HBF859" s="4"/>
      <c r="HBG859" s="4"/>
      <c r="HBH859" s="4"/>
      <c r="HBI859" s="4"/>
      <c r="HBJ859" s="4"/>
      <c r="HBK859" s="4"/>
      <c r="HBL859" s="4"/>
      <c r="HBM859" s="4"/>
      <c r="HBN859" s="4"/>
      <c r="HBO859" s="4"/>
      <c r="HBP859" s="4"/>
      <c r="HBQ859" s="4"/>
      <c r="HBR859" s="4"/>
      <c r="HBS859" s="4"/>
      <c r="HBT859" s="4"/>
      <c r="HBU859" s="4"/>
      <c r="HBV859" s="4"/>
      <c r="HBW859" s="4"/>
      <c r="HBX859" s="4"/>
      <c r="HBY859" s="4"/>
      <c r="HBZ859" s="4"/>
      <c r="HCA859" s="4"/>
      <c r="HCB859" s="4"/>
      <c r="HCC859" s="4"/>
      <c r="HCD859" s="4"/>
      <c r="HCE859" s="4"/>
      <c r="HCF859" s="4"/>
      <c r="HCG859" s="4"/>
      <c r="HCH859" s="4"/>
      <c r="HCI859" s="4"/>
      <c r="HCJ859" s="4"/>
      <c r="HCK859" s="4"/>
      <c r="HCL859" s="4"/>
      <c r="HCM859" s="4"/>
      <c r="HCN859" s="4"/>
      <c r="HCO859" s="4"/>
      <c r="HCP859" s="4"/>
      <c r="HCQ859" s="4"/>
      <c r="HCR859" s="4"/>
      <c r="HCS859" s="4"/>
      <c r="HCT859" s="4"/>
      <c r="HCU859" s="4"/>
      <c r="HCV859" s="4"/>
      <c r="HCW859" s="4"/>
      <c r="HCX859" s="4"/>
      <c r="HCY859" s="4"/>
      <c r="HCZ859" s="4"/>
      <c r="HDA859" s="4"/>
      <c r="HDB859" s="4"/>
      <c r="HDC859" s="4"/>
      <c r="HDD859" s="4"/>
      <c r="HDE859" s="4"/>
      <c r="HDF859" s="4"/>
      <c r="HDG859" s="4"/>
      <c r="HDH859" s="4"/>
      <c r="HDI859" s="4"/>
      <c r="HDJ859" s="4"/>
      <c r="HDK859" s="4"/>
      <c r="HDL859" s="4"/>
      <c r="HDM859" s="4"/>
      <c r="HDN859" s="4"/>
      <c r="HDO859" s="4"/>
      <c r="HDP859" s="4"/>
      <c r="HDQ859" s="4"/>
      <c r="HDR859" s="4"/>
      <c r="HDS859" s="4"/>
      <c r="HDT859" s="4"/>
      <c r="HDU859" s="4"/>
      <c r="HDV859" s="4"/>
      <c r="HDW859" s="4"/>
      <c r="HDX859" s="4"/>
      <c r="HDY859" s="4"/>
      <c r="HDZ859" s="4"/>
      <c r="HEA859" s="4"/>
      <c r="HEB859" s="4"/>
      <c r="HEC859" s="4"/>
      <c r="HED859" s="4"/>
      <c r="HEE859" s="4"/>
      <c r="HEF859" s="4"/>
      <c r="HEG859" s="4"/>
      <c r="HEH859" s="4"/>
      <c r="HEI859" s="4"/>
      <c r="HEJ859" s="4"/>
      <c r="HEK859" s="4"/>
      <c r="HEL859" s="4"/>
      <c r="HEM859" s="4"/>
      <c r="HEN859" s="4"/>
      <c r="HEO859" s="4"/>
      <c r="HEP859" s="4"/>
      <c r="HEQ859" s="4"/>
      <c r="HER859" s="4"/>
      <c r="HES859" s="4"/>
      <c r="HET859" s="4"/>
      <c r="HEU859" s="4"/>
      <c r="HEV859" s="4"/>
      <c r="HEW859" s="4"/>
      <c r="HEX859" s="4"/>
      <c r="HEY859" s="4"/>
      <c r="HEZ859" s="4"/>
      <c r="HFA859" s="4"/>
      <c r="HFB859" s="4"/>
      <c r="HFC859" s="4"/>
      <c r="HFD859" s="4"/>
      <c r="HFE859" s="4"/>
      <c r="HFF859" s="4"/>
      <c r="HFG859" s="4"/>
      <c r="HFH859" s="4"/>
      <c r="HFI859" s="4"/>
      <c r="HFJ859" s="4"/>
      <c r="HFK859" s="4"/>
      <c r="HFL859" s="4"/>
      <c r="HFM859" s="4"/>
      <c r="HFN859" s="4"/>
      <c r="HFO859" s="4"/>
      <c r="HFP859" s="4"/>
      <c r="HFQ859" s="4"/>
      <c r="HFR859" s="4"/>
      <c r="HFS859" s="4"/>
      <c r="HFT859" s="4"/>
      <c r="HFU859" s="4"/>
      <c r="HFV859" s="4"/>
      <c r="HFW859" s="4"/>
      <c r="HFX859" s="4"/>
      <c r="HFY859" s="4"/>
      <c r="HFZ859" s="4"/>
      <c r="HGA859" s="4"/>
      <c r="HGB859" s="4"/>
      <c r="HGC859" s="4"/>
      <c r="HGD859" s="4"/>
      <c r="HGE859" s="4"/>
      <c r="HGF859" s="4"/>
      <c r="HGG859" s="4"/>
      <c r="HGH859" s="4"/>
      <c r="HGI859" s="4"/>
      <c r="HGJ859" s="4"/>
      <c r="HGK859" s="4"/>
      <c r="HGL859" s="4"/>
      <c r="HGM859" s="4"/>
      <c r="HGN859" s="4"/>
      <c r="HGO859" s="4"/>
      <c r="HGP859" s="4"/>
      <c r="HGQ859" s="4"/>
      <c r="HGR859" s="4"/>
      <c r="HGS859" s="4"/>
      <c r="HGT859" s="4"/>
      <c r="HGU859" s="4"/>
      <c r="HGV859" s="4"/>
      <c r="HGW859" s="4"/>
      <c r="HGX859" s="4"/>
      <c r="HGY859" s="4"/>
      <c r="HGZ859" s="4"/>
      <c r="HHA859" s="4"/>
      <c r="HHB859" s="4"/>
      <c r="HHC859" s="4"/>
      <c r="HHD859" s="4"/>
      <c r="HHE859" s="4"/>
      <c r="HHF859" s="4"/>
      <c r="HHG859" s="4"/>
      <c r="HHH859" s="4"/>
      <c r="HHI859" s="4"/>
      <c r="HHJ859" s="4"/>
      <c r="HHK859" s="4"/>
      <c r="HHL859" s="4"/>
      <c r="HHM859" s="4"/>
      <c r="HHN859" s="4"/>
      <c r="HHO859" s="4"/>
      <c r="HHP859" s="4"/>
      <c r="HHQ859" s="4"/>
      <c r="HHR859" s="4"/>
      <c r="HHS859" s="4"/>
      <c r="HHT859" s="4"/>
      <c r="HHU859" s="4"/>
      <c r="HHV859" s="4"/>
      <c r="HHW859" s="4"/>
      <c r="HHX859" s="4"/>
      <c r="HHY859" s="4"/>
      <c r="HHZ859" s="4"/>
      <c r="HIA859" s="4"/>
      <c r="HIB859" s="4"/>
      <c r="HIC859" s="4"/>
      <c r="HID859" s="4"/>
      <c r="HIE859" s="4"/>
      <c r="HIF859" s="4"/>
      <c r="HIG859" s="4"/>
      <c r="HIH859" s="4"/>
      <c r="HII859" s="4"/>
      <c r="HIJ859" s="4"/>
      <c r="HIK859" s="4"/>
      <c r="HIL859" s="4"/>
      <c r="HIM859" s="4"/>
      <c r="HIN859" s="4"/>
      <c r="HIO859" s="4"/>
      <c r="HIP859" s="4"/>
      <c r="HIQ859" s="4"/>
      <c r="HIR859" s="4"/>
      <c r="HIS859" s="4"/>
      <c r="HIT859" s="4"/>
      <c r="HIU859" s="4"/>
      <c r="HIV859" s="4"/>
      <c r="HIW859" s="4"/>
      <c r="HIX859" s="4"/>
      <c r="HIY859" s="4"/>
      <c r="HIZ859" s="4"/>
      <c r="HJA859" s="4"/>
      <c r="HJB859" s="4"/>
      <c r="HJC859" s="4"/>
      <c r="HJD859" s="4"/>
      <c r="HJE859" s="4"/>
      <c r="HJF859" s="4"/>
      <c r="HJG859" s="4"/>
      <c r="HJH859" s="4"/>
      <c r="HJI859" s="4"/>
      <c r="HJJ859" s="4"/>
      <c r="HJK859" s="4"/>
      <c r="HJL859" s="4"/>
      <c r="HJM859" s="4"/>
      <c r="HJN859" s="4"/>
      <c r="HJO859" s="4"/>
      <c r="HJP859" s="4"/>
      <c r="HJQ859" s="4"/>
      <c r="HJR859" s="4"/>
      <c r="HJS859" s="4"/>
      <c r="HJT859" s="4"/>
      <c r="HJU859" s="4"/>
      <c r="HJV859" s="4"/>
      <c r="HJW859" s="4"/>
      <c r="HJX859" s="4"/>
      <c r="HJY859" s="4"/>
      <c r="HJZ859" s="4"/>
      <c r="HKA859" s="4"/>
      <c r="HKB859" s="4"/>
      <c r="HKC859" s="4"/>
      <c r="HKD859" s="4"/>
      <c r="HKE859" s="4"/>
      <c r="HKF859" s="4"/>
      <c r="HKG859" s="4"/>
      <c r="HKH859" s="4"/>
      <c r="HKI859" s="4"/>
      <c r="HKJ859" s="4"/>
      <c r="HKK859" s="4"/>
      <c r="HKL859" s="4"/>
      <c r="HKM859" s="4"/>
      <c r="HKN859" s="4"/>
      <c r="HKO859" s="4"/>
      <c r="HKP859" s="4"/>
      <c r="HKQ859" s="4"/>
      <c r="HKR859" s="4"/>
      <c r="HKS859" s="4"/>
      <c r="HKT859" s="4"/>
      <c r="HKU859" s="4"/>
      <c r="HKV859" s="4"/>
      <c r="HKW859" s="4"/>
      <c r="HKX859" s="4"/>
      <c r="HKY859" s="4"/>
      <c r="HKZ859" s="4"/>
      <c r="HLA859" s="4"/>
      <c r="HLB859" s="4"/>
      <c r="HLC859" s="4"/>
      <c r="HLD859" s="4"/>
      <c r="HLE859" s="4"/>
      <c r="HLF859" s="4"/>
      <c r="HLG859" s="4"/>
      <c r="HLH859" s="4"/>
      <c r="HLI859" s="4"/>
      <c r="HLJ859" s="4"/>
      <c r="HLK859" s="4"/>
      <c r="HLL859" s="4"/>
      <c r="HLM859" s="4"/>
      <c r="HLN859" s="4"/>
      <c r="HLO859" s="4"/>
      <c r="HLP859" s="4"/>
      <c r="HLQ859" s="4"/>
      <c r="HLR859" s="4"/>
      <c r="HLS859" s="4"/>
      <c r="HLT859" s="4"/>
      <c r="HLU859" s="4"/>
      <c r="HLV859" s="4"/>
      <c r="HLW859" s="4"/>
      <c r="HLX859" s="4"/>
      <c r="HLY859" s="4"/>
      <c r="HLZ859" s="4"/>
      <c r="HMA859" s="4"/>
      <c r="HMB859" s="4"/>
      <c r="HMC859" s="4"/>
      <c r="HMD859" s="4"/>
      <c r="HME859" s="4"/>
      <c r="HMF859" s="4"/>
      <c r="HMG859" s="4"/>
      <c r="HMH859" s="4"/>
      <c r="HMI859" s="4"/>
      <c r="HMJ859" s="4"/>
      <c r="HMK859" s="4"/>
      <c r="HML859" s="4"/>
      <c r="HMM859" s="4"/>
      <c r="HMN859" s="4"/>
      <c r="HMO859" s="4"/>
      <c r="HMP859" s="4"/>
      <c r="HMQ859" s="4"/>
      <c r="HMR859" s="4"/>
      <c r="HMS859" s="4"/>
      <c r="HMT859" s="4"/>
      <c r="HMU859" s="4"/>
      <c r="HMV859" s="4"/>
      <c r="HMW859" s="4"/>
      <c r="HMX859" s="4"/>
      <c r="HMY859" s="4"/>
      <c r="HMZ859" s="4"/>
      <c r="HNA859" s="4"/>
      <c r="HNB859" s="4"/>
      <c r="HNC859" s="4"/>
      <c r="HND859" s="4"/>
      <c r="HNE859" s="4"/>
      <c r="HNF859" s="4"/>
      <c r="HNG859" s="4"/>
      <c r="HNH859" s="4"/>
      <c r="HNI859" s="4"/>
      <c r="HNJ859" s="4"/>
      <c r="HNK859" s="4"/>
      <c r="HNL859" s="4"/>
      <c r="HNM859" s="4"/>
      <c r="HNN859" s="4"/>
      <c r="HNO859" s="4"/>
      <c r="HNP859" s="4"/>
      <c r="HNQ859" s="4"/>
      <c r="HNR859" s="4"/>
      <c r="HNS859" s="4"/>
      <c r="HNT859" s="4"/>
      <c r="HNU859" s="4"/>
      <c r="HNV859" s="4"/>
      <c r="HNW859" s="4"/>
      <c r="HNX859" s="4"/>
      <c r="HNY859" s="4"/>
      <c r="HNZ859" s="4"/>
      <c r="HOA859" s="4"/>
      <c r="HOB859" s="4"/>
      <c r="HOC859" s="4"/>
      <c r="HOD859" s="4"/>
      <c r="HOE859" s="4"/>
      <c r="HOF859" s="4"/>
      <c r="HOG859" s="4"/>
      <c r="HOH859" s="4"/>
      <c r="HOI859" s="4"/>
      <c r="HOJ859" s="4"/>
      <c r="HOK859" s="4"/>
      <c r="HOL859" s="4"/>
      <c r="HOM859" s="4"/>
      <c r="HON859" s="4"/>
      <c r="HOO859" s="4"/>
      <c r="HOP859" s="4"/>
      <c r="HOQ859" s="4"/>
      <c r="HOR859" s="4"/>
      <c r="HOS859" s="4"/>
      <c r="HOT859" s="4"/>
      <c r="HOU859" s="4"/>
      <c r="HOV859" s="4"/>
      <c r="HOW859" s="4"/>
      <c r="HOX859" s="4"/>
      <c r="HOY859" s="4"/>
      <c r="HOZ859" s="4"/>
      <c r="HPA859" s="4"/>
      <c r="HPB859" s="4"/>
      <c r="HPC859" s="4"/>
      <c r="HPD859" s="4"/>
      <c r="HPE859" s="4"/>
      <c r="HPF859" s="4"/>
      <c r="HPG859" s="4"/>
      <c r="HPH859" s="4"/>
      <c r="HPI859" s="4"/>
      <c r="HPJ859" s="4"/>
      <c r="HPK859" s="4"/>
      <c r="HPL859" s="4"/>
      <c r="HPM859" s="4"/>
      <c r="HPN859" s="4"/>
      <c r="HPO859" s="4"/>
      <c r="HPP859" s="4"/>
      <c r="HPQ859" s="4"/>
      <c r="HPR859" s="4"/>
      <c r="HPS859" s="4"/>
      <c r="HPT859" s="4"/>
      <c r="HPU859" s="4"/>
      <c r="HPV859" s="4"/>
      <c r="HPW859" s="4"/>
      <c r="HPX859" s="4"/>
      <c r="HPY859" s="4"/>
      <c r="HPZ859" s="4"/>
      <c r="HQA859" s="4"/>
      <c r="HQB859" s="4"/>
      <c r="HQC859" s="4"/>
      <c r="HQD859" s="4"/>
      <c r="HQE859" s="4"/>
      <c r="HQF859" s="4"/>
      <c r="HQG859" s="4"/>
      <c r="HQH859" s="4"/>
      <c r="HQI859" s="4"/>
      <c r="HQJ859" s="4"/>
      <c r="HQK859" s="4"/>
      <c r="HQL859" s="4"/>
      <c r="HQM859" s="4"/>
      <c r="HQN859" s="4"/>
      <c r="HQO859" s="4"/>
      <c r="HQP859" s="4"/>
      <c r="HQQ859" s="4"/>
      <c r="HQR859" s="4"/>
      <c r="HQS859" s="4"/>
      <c r="HQT859" s="4"/>
      <c r="HQU859" s="4"/>
      <c r="HQV859" s="4"/>
      <c r="HQW859" s="4"/>
      <c r="HQX859" s="4"/>
      <c r="HQY859" s="4"/>
      <c r="HQZ859" s="4"/>
      <c r="HRA859" s="4"/>
      <c r="HRB859" s="4"/>
      <c r="HRC859" s="4"/>
      <c r="HRD859" s="4"/>
      <c r="HRE859" s="4"/>
      <c r="HRF859" s="4"/>
      <c r="HRG859" s="4"/>
      <c r="HRH859" s="4"/>
      <c r="HRI859" s="4"/>
      <c r="HRJ859" s="4"/>
      <c r="HRK859" s="4"/>
      <c r="HRL859" s="4"/>
      <c r="HRM859" s="4"/>
      <c r="HRN859" s="4"/>
      <c r="HRO859" s="4"/>
      <c r="HRP859" s="4"/>
      <c r="HRQ859" s="4"/>
      <c r="HRR859" s="4"/>
      <c r="HRS859" s="4"/>
      <c r="HRT859" s="4"/>
      <c r="HRU859" s="4"/>
      <c r="HRV859" s="4"/>
      <c r="HRW859" s="4"/>
      <c r="HRX859" s="4"/>
      <c r="HRY859" s="4"/>
      <c r="HRZ859" s="4"/>
      <c r="HSA859" s="4"/>
      <c r="HSB859" s="4"/>
      <c r="HSC859" s="4"/>
      <c r="HSD859" s="4"/>
      <c r="HSE859" s="4"/>
      <c r="HSF859" s="4"/>
      <c r="HSG859" s="4"/>
      <c r="HSH859" s="4"/>
      <c r="HSI859" s="4"/>
      <c r="HSJ859" s="4"/>
      <c r="HSK859" s="4"/>
      <c r="HSL859" s="4"/>
      <c r="HSM859" s="4"/>
      <c r="HSN859" s="4"/>
      <c r="HSO859" s="4"/>
      <c r="HSP859" s="4"/>
      <c r="HSQ859" s="4"/>
      <c r="HSR859" s="4"/>
      <c r="HSS859" s="4"/>
      <c r="HST859" s="4"/>
      <c r="HSU859" s="4"/>
      <c r="HSV859" s="4"/>
      <c r="HSW859" s="4"/>
      <c r="HSX859" s="4"/>
      <c r="HSY859" s="4"/>
      <c r="HSZ859" s="4"/>
      <c r="HTA859" s="4"/>
      <c r="HTB859" s="4"/>
      <c r="HTC859" s="4"/>
      <c r="HTD859" s="4"/>
      <c r="HTE859" s="4"/>
      <c r="HTF859" s="4"/>
      <c r="HTG859" s="4"/>
      <c r="HTH859" s="4"/>
      <c r="HTI859" s="4"/>
      <c r="HTJ859" s="4"/>
      <c r="HTK859" s="4"/>
      <c r="HTL859" s="4"/>
      <c r="HTM859" s="4"/>
      <c r="HTN859" s="4"/>
      <c r="HTO859" s="4"/>
      <c r="HTP859" s="4"/>
      <c r="HTQ859" s="4"/>
      <c r="HTR859" s="4"/>
      <c r="HTS859" s="4"/>
      <c r="HTT859" s="4"/>
      <c r="HTU859" s="4"/>
      <c r="HTV859" s="4"/>
      <c r="HTW859" s="4"/>
      <c r="HTX859" s="4"/>
      <c r="HTY859" s="4"/>
      <c r="HTZ859" s="4"/>
      <c r="HUA859" s="4"/>
      <c r="HUB859" s="4"/>
      <c r="HUC859" s="4"/>
      <c r="HUD859" s="4"/>
      <c r="HUE859" s="4"/>
      <c r="HUF859" s="4"/>
      <c r="HUG859" s="4"/>
      <c r="HUH859" s="4"/>
      <c r="HUI859" s="4"/>
      <c r="HUJ859" s="4"/>
      <c r="HUK859" s="4"/>
      <c r="HUL859" s="4"/>
      <c r="HUM859" s="4"/>
      <c r="HUN859" s="4"/>
      <c r="HUO859" s="4"/>
      <c r="HUP859" s="4"/>
      <c r="HUQ859" s="4"/>
      <c r="HUR859" s="4"/>
      <c r="HUS859" s="4"/>
      <c r="HUT859" s="4"/>
      <c r="HUU859" s="4"/>
      <c r="HUV859" s="4"/>
      <c r="HUW859" s="4"/>
      <c r="HUX859" s="4"/>
      <c r="HUY859" s="4"/>
      <c r="HUZ859" s="4"/>
      <c r="HVA859" s="4"/>
      <c r="HVB859" s="4"/>
      <c r="HVC859" s="4"/>
      <c r="HVD859" s="4"/>
      <c r="HVE859" s="4"/>
      <c r="HVF859" s="4"/>
      <c r="HVG859" s="4"/>
      <c r="HVH859" s="4"/>
      <c r="HVI859" s="4"/>
      <c r="HVJ859" s="4"/>
      <c r="HVK859" s="4"/>
      <c r="HVL859" s="4"/>
      <c r="HVM859" s="4"/>
      <c r="HVN859" s="4"/>
      <c r="HVO859" s="4"/>
      <c r="HVP859" s="4"/>
      <c r="HVQ859" s="4"/>
      <c r="HVR859" s="4"/>
      <c r="HVS859" s="4"/>
      <c r="HVT859" s="4"/>
      <c r="HVU859" s="4"/>
      <c r="HVV859" s="4"/>
      <c r="HVW859" s="4"/>
      <c r="HVX859" s="4"/>
      <c r="HVY859" s="4"/>
      <c r="HVZ859" s="4"/>
      <c r="HWA859" s="4"/>
      <c r="HWB859" s="4"/>
      <c r="HWC859" s="4"/>
      <c r="HWD859" s="4"/>
      <c r="HWE859" s="4"/>
      <c r="HWF859" s="4"/>
      <c r="HWG859" s="4"/>
      <c r="HWH859" s="4"/>
      <c r="HWI859" s="4"/>
      <c r="HWJ859" s="4"/>
      <c r="HWK859" s="4"/>
      <c r="HWL859" s="4"/>
      <c r="HWM859" s="4"/>
      <c r="HWN859" s="4"/>
      <c r="HWO859" s="4"/>
      <c r="HWP859" s="4"/>
      <c r="HWQ859" s="4"/>
      <c r="HWR859" s="4"/>
      <c r="HWS859" s="4"/>
      <c r="HWT859" s="4"/>
      <c r="HWU859" s="4"/>
      <c r="HWV859" s="4"/>
      <c r="HWW859" s="4"/>
      <c r="HWX859" s="4"/>
      <c r="HWY859" s="4"/>
      <c r="HWZ859" s="4"/>
      <c r="HXA859" s="4"/>
      <c r="HXB859" s="4"/>
      <c r="HXC859" s="4"/>
      <c r="HXD859" s="4"/>
      <c r="HXE859" s="4"/>
      <c r="HXF859" s="4"/>
      <c r="HXG859" s="4"/>
      <c r="HXH859" s="4"/>
      <c r="HXI859" s="4"/>
      <c r="HXJ859" s="4"/>
      <c r="HXK859" s="4"/>
      <c r="HXL859" s="4"/>
      <c r="HXM859" s="4"/>
      <c r="HXN859" s="4"/>
      <c r="HXO859" s="4"/>
      <c r="HXP859" s="4"/>
      <c r="HXQ859" s="4"/>
      <c r="HXR859" s="4"/>
      <c r="HXS859" s="4"/>
      <c r="HXT859" s="4"/>
      <c r="HXU859" s="4"/>
      <c r="HXV859" s="4"/>
      <c r="HXW859" s="4"/>
      <c r="HXX859" s="4"/>
      <c r="HXY859" s="4"/>
      <c r="HXZ859" s="4"/>
      <c r="HYA859" s="4"/>
      <c r="HYB859" s="4"/>
      <c r="HYC859" s="4"/>
      <c r="HYD859" s="4"/>
      <c r="HYE859" s="4"/>
      <c r="HYF859" s="4"/>
      <c r="HYG859" s="4"/>
      <c r="HYH859" s="4"/>
      <c r="HYI859" s="4"/>
      <c r="HYJ859" s="4"/>
      <c r="HYK859" s="4"/>
      <c r="HYL859" s="4"/>
      <c r="HYM859" s="4"/>
      <c r="HYN859" s="4"/>
      <c r="HYO859" s="4"/>
      <c r="HYP859" s="4"/>
      <c r="HYQ859" s="4"/>
      <c r="HYR859" s="4"/>
      <c r="HYS859" s="4"/>
      <c r="HYT859" s="4"/>
      <c r="HYU859" s="4"/>
      <c r="HYV859" s="4"/>
      <c r="HYW859" s="4"/>
      <c r="HYX859" s="4"/>
      <c r="HYY859" s="4"/>
      <c r="HYZ859" s="4"/>
      <c r="HZA859" s="4"/>
      <c r="HZB859" s="4"/>
      <c r="HZC859" s="4"/>
      <c r="HZD859" s="4"/>
      <c r="HZE859" s="4"/>
      <c r="HZF859" s="4"/>
      <c r="HZG859" s="4"/>
      <c r="HZH859" s="4"/>
      <c r="HZI859" s="4"/>
      <c r="HZJ859" s="4"/>
      <c r="HZK859" s="4"/>
      <c r="HZL859" s="4"/>
      <c r="HZM859" s="4"/>
      <c r="HZN859" s="4"/>
      <c r="HZO859" s="4"/>
      <c r="HZP859" s="4"/>
      <c r="HZQ859" s="4"/>
      <c r="HZR859" s="4"/>
      <c r="HZS859" s="4"/>
      <c r="HZT859" s="4"/>
      <c r="HZU859" s="4"/>
      <c r="HZV859" s="4"/>
      <c r="HZW859" s="4"/>
      <c r="HZX859" s="4"/>
      <c r="HZY859" s="4"/>
      <c r="HZZ859" s="4"/>
      <c r="IAA859" s="4"/>
      <c r="IAB859" s="4"/>
      <c r="IAC859" s="4"/>
      <c r="IAD859" s="4"/>
      <c r="IAE859" s="4"/>
      <c r="IAF859" s="4"/>
      <c r="IAG859" s="4"/>
      <c r="IAH859" s="4"/>
      <c r="IAI859" s="4"/>
      <c r="IAJ859" s="4"/>
      <c r="IAK859" s="4"/>
      <c r="IAL859" s="4"/>
      <c r="IAM859" s="4"/>
      <c r="IAN859" s="4"/>
      <c r="IAO859" s="4"/>
      <c r="IAP859" s="4"/>
      <c r="IAQ859" s="4"/>
      <c r="IAR859" s="4"/>
      <c r="IAS859" s="4"/>
      <c r="IAT859" s="4"/>
      <c r="IAU859" s="4"/>
      <c r="IAV859" s="4"/>
      <c r="IAW859" s="4"/>
      <c r="IAX859" s="4"/>
      <c r="IAY859" s="4"/>
      <c r="IAZ859" s="4"/>
      <c r="IBA859" s="4"/>
      <c r="IBB859" s="4"/>
      <c r="IBC859" s="4"/>
      <c r="IBD859" s="4"/>
      <c r="IBE859" s="4"/>
      <c r="IBF859" s="4"/>
      <c r="IBG859" s="4"/>
      <c r="IBH859" s="4"/>
      <c r="IBI859" s="4"/>
      <c r="IBJ859" s="4"/>
      <c r="IBK859" s="4"/>
      <c r="IBL859" s="4"/>
      <c r="IBM859" s="4"/>
      <c r="IBN859" s="4"/>
      <c r="IBO859" s="4"/>
      <c r="IBP859" s="4"/>
      <c r="IBQ859" s="4"/>
      <c r="IBR859" s="4"/>
      <c r="IBS859" s="4"/>
      <c r="IBT859" s="4"/>
      <c r="IBU859" s="4"/>
      <c r="IBV859" s="4"/>
      <c r="IBW859" s="4"/>
      <c r="IBX859" s="4"/>
      <c r="IBY859" s="4"/>
      <c r="IBZ859" s="4"/>
      <c r="ICA859" s="4"/>
      <c r="ICB859" s="4"/>
      <c r="ICC859" s="4"/>
      <c r="ICD859" s="4"/>
      <c r="ICE859" s="4"/>
      <c r="ICF859" s="4"/>
      <c r="ICG859" s="4"/>
      <c r="ICH859" s="4"/>
      <c r="ICI859" s="4"/>
      <c r="ICJ859" s="4"/>
      <c r="ICK859" s="4"/>
      <c r="ICL859" s="4"/>
      <c r="ICM859" s="4"/>
      <c r="ICN859" s="4"/>
      <c r="ICO859" s="4"/>
      <c r="ICP859" s="4"/>
      <c r="ICQ859" s="4"/>
      <c r="ICR859" s="4"/>
      <c r="ICS859" s="4"/>
      <c r="ICT859" s="4"/>
      <c r="ICU859" s="4"/>
      <c r="ICV859" s="4"/>
      <c r="ICW859" s="4"/>
      <c r="ICX859" s="4"/>
      <c r="ICY859" s="4"/>
      <c r="ICZ859" s="4"/>
      <c r="IDA859" s="4"/>
      <c r="IDB859" s="4"/>
      <c r="IDC859" s="4"/>
      <c r="IDD859" s="4"/>
      <c r="IDE859" s="4"/>
      <c r="IDF859" s="4"/>
      <c r="IDG859" s="4"/>
      <c r="IDH859" s="4"/>
      <c r="IDI859" s="4"/>
      <c r="IDJ859" s="4"/>
      <c r="IDK859" s="4"/>
      <c r="IDL859" s="4"/>
      <c r="IDM859" s="4"/>
      <c r="IDN859" s="4"/>
      <c r="IDO859" s="4"/>
      <c r="IDP859" s="4"/>
      <c r="IDQ859" s="4"/>
      <c r="IDR859" s="4"/>
      <c r="IDS859" s="4"/>
      <c r="IDT859" s="4"/>
      <c r="IDU859" s="4"/>
      <c r="IDV859" s="4"/>
      <c r="IDW859" s="4"/>
      <c r="IDX859" s="4"/>
      <c r="IDY859" s="4"/>
      <c r="IDZ859" s="4"/>
      <c r="IEA859" s="4"/>
      <c r="IEB859" s="4"/>
      <c r="IEC859" s="4"/>
      <c r="IED859" s="4"/>
      <c r="IEE859" s="4"/>
      <c r="IEF859" s="4"/>
      <c r="IEG859" s="4"/>
      <c r="IEH859" s="4"/>
      <c r="IEI859" s="4"/>
      <c r="IEJ859" s="4"/>
      <c r="IEK859" s="4"/>
      <c r="IEL859" s="4"/>
      <c r="IEM859" s="4"/>
      <c r="IEN859" s="4"/>
      <c r="IEO859" s="4"/>
      <c r="IEP859" s="4"/>
      <c r="IEQ859" s="4"/>
      <c r="IER859" s="4"/>
      <c r="IES859" s="4"/>
      <c r="IET859" s="4"/>
      <c r="IEU859" s="4"/>
      <c r="IEV859" s="4"/>
      <c r="IEW859" s="4"/>
      <c r="IEX859" s="4"/>
      <c r="IEY859" s="4"/>
      <c r="IEZ859" s="4"/>
      <c r="IFA859" s="4"/>
      <c r="IFB859" s="4"/>
      <c r="IFC859" s="4"/>
      <c r="IFD859" s="4"/>
      <c r="IFE859" s="4"/>
      <c r="IFF859" s="4"/>
      <c r="IFG859" s="4"/>
      <c r="IFH859" s="4"/>
      <c r="IFI859" s="4"/>
      <c r="IFJ859" s="4"/>
      <c r="IFK859" s="4"/>
      <c r="IFL859" s="4"/>
      <c r="IFM859" s="4"/>
      <c r="IFN859" s="4"/>
      <c r="IFO859" s="4"/>
      <c r="IFP859" s="4"/>
      <c r="IFQ859" s="4"/>
      <c r="IFR859" s="4"/>
      <c r="IFS859" s="4"/>
      <c r="IFT859" s="4"/>
      <c r="IFU859" s="4"/>
      <c r="IFV859" s="4"/>
      <c r="IFW859" s="4"/>
      <c r="IFX859" s="4"/>
      <c r="IFY859" s="4"/>
      <c r="IFZ859" s="4"/>
      <c r="IGA859" s="4"/>
      <c r="IGB859" s="4"/>
      <c r="IGC859" s="4"/>
      <c r="IGD859" s="4"/>
      <c r="IGE859" s="4"/>
      <c r="IGF859" s="4"/>
      <c r="IGG859" s="4"/>
      <c r="IGH859" s="4"/>
      <c r="IGI859" s="4"/>
      <c r="IGJ859" s="4"/>
      <c r="IGK859" s="4"/>
      <c r="IGL859" s="4"/>
      <c r="IGM859" s="4"/>
      <c r="IGN859" s="4"/>
      <c r="IGO859" s="4"/>
      <c r="IGP859" s="4"/>
      <c r="IGQ859" s="4"/>
      <c r="IGR859" s="4"/>
      <c r="IGS859" s="4"/>
      <c r="IGT859" s="4"/>
      <c r="IGU859" s="4"/>
      <c r="IGV859" s="4"/>
      <c r="IGW859" s="4"/>
      <c r="IGX859" s="4"/>
      <c r="IGY859" s="4"/>
      <c r="IGZ859" s="4"/>
      <c r="IHA859" s="4"/>
      <c r="IHB859" s="4"/>
      <c r="IHC859" s="4"/>
      <c r="IHD859" s="4"/>
      <c r="IHE859" s="4"/>
      <c r="IHF859" s="4"/>
      <c r="IHG859" s="4"/>
      <c r="IHH859" s="4"/>
      <c r="IHI859" s="4"/>
      <c r="IHJ859" s="4"/>
      <c r="IHK859" s="4"/>
      <c r="IHL859" s="4"/>
      <c r="IHM859" s="4"/>
      <c r="IHN859" s="4"/>
      <c r="IHO859" s="4"/>
      <c r="IHP859" s="4"/>
      <c r="IHQ859" s="4"/>
      <c r="IHR859" s="4"/>
      <c r="IHS859" s="4"/>
      <c r="IHT859" s="4"/>
      <c r="IHU859" s="4"/>
      <c r="IHV859" s="4"/>
      <c r="IHW859" s="4"/>
      <c r="IHX859" s="4"/>
      <c r="IHY859" s="4"/>
      <c r="IHZ859" s="4"/>
      <c r="IIA859" s="4"/>
      <c r="IIB859" s="4"/>
      <c r="IIC859" s="4"/>
      <c r="IID859" s="4"/>
      <c r="IIE859" s="4"/>
      <c r="IIF859" s="4"/>
      <c r="IIG859" s="4"/>
      <c r="IIH859" s="4"/>
      <c r="III859" s="4"/>
      <c r="IIJ859" s="4"/>
      <c r="IIK859" s="4"/>
      <c r="IIL859" s="4"/>
      <c r="IIM859" s="4"/>
      <c r="IIN859" s="4"/>
      <c r="IIO859" s="4"/>
      <c r="IIP859" s="4"/>
      <c r="IIQ859" s="4"/>
      <c r="IIR859" s="4"/>
      <c r="IIS859" s="4"/>
      <c r="IIT859" s="4"/>
      <c r="IIU859" s="4"/>
      <c r="IIV859" s="4"/>
      <c r="IIW859" s="4"/>
      <c r="IIX859" s="4"/>
      <c r="IIY859" s="4"/>
      <c r="IIZ859" s="4"/>
      <c r="IJA859" s="4"/>
      <c r="IJB859" s="4"/>
      <c r="IJC859" s="4"/>
      <c r="IJD859" s="4"/>
      <c r="IJE859" s="4"/>
      <c r="IJF859" s="4"/>
      <c r="IJG859" s="4"/>
      <c r="IJH859" s="4"/>
      <c r="IJI859" s="4"/>
      <c r="IJJ859" s="4"/>
      <c r="IJK859" s="4"/>
      <c r="IJL859" s="4"/>
      <c r="IJM859" s="4"/>
      <c r="IJN859" s="4"/>
      <c r="IJO859" s="4"/>
      <c r="IJP859" s="4"/>
      <c r="IJQ859" s="4"/>
      <c r="IJR859" s="4"/>
      <c r="IJS859" s="4"/>
      <c r="IJT859" s="4"/>
      <c r="IJU859" s="4"/>
      <c r="IJV859" s="4"/>
      <c r="IJW859" s="4"/>
      <c r="IJX859" s="4"/>
      <c r="IJY859" s="4"/>
      <c r="IJZ859" s="4"/>
      <c r="IKA859" s="4"/>
      <c r="IKB859" s="4"/>
      <c r="IKC859" s="4"/>
      <c r="IKD859" s="4"/>
      <c r="IKE859" s="4"/>
      <c r="IKF859" s="4"/>
      <c r="IKG859" s="4"/>
      <c r="IKH859" s="4"/>
      <c r="IKI859" s="4"/>
      <c r="IKJ859" s="4"/>
      <c r="IKK859" s="4"/>
      <c r="IKL859" s="4"/>
      <c r="IKM859" s="4"/>
      <c r="IKN859" s="4"/>
      <c r="IKO859" s="4"/>
      <c r="IKP859" s="4"/>
      <c r="IKQ859" s="4"/>
      <c r="IKR859" s="4"/>
      <c r="IKS859" s="4"/>
      <c r="IKT859" s="4"/>
      <c r="IKU859" s="4"/>
      <c r="IKV859" s="4"/>
      <c r="IKW859" s="4"/>
      <c r="IKX859" s="4"/>
      <c r="IKY859" s="4"/>
      <c r="IKZ859" s="4"/>
      <c r="ILA859" s="4"/>
      <c r="ILB859" s="4"/>
      <c r="ILC859" s="4"/>
      <c r="ILD859" s="4"/>
      <c r="ILE859" s="4"/>
      <c r="ILF859" s="4"/>
      <c r="ILG859" s="4"/>
      <c r="ILH859" s="4"/>
      <c r="ILI859" s="4"/>
      <c r="ILJ859" s="4"/>
      <c r="ILK859" s="4"/>
      <c r="ILL859" s="4"/>
      <c r="ILM859" s="4"/>
      <c r="ILN859" s="4"/>
      <c r="ILO859" s="4"/>
      <c r="ILP859" s="4"/>
      <c r="ILQ859" s="4"/>
      <c r="ILR859" s="4"/>
      <c r="ILS859" s="4"/>
      <c r="ILT859" s="4"/>
      <c r="ILU859" s="4"/>
      <c r="ILV859" s="4"/>
      <c r="ILW859" s="4"/>
      <c r="ILX859" s="4"/>
      <c r="ILY859" s="4"/>
      <c r="ILZ859" s="4"/>
      <c r="IMA859" s="4"/>
      <c r="IMB859" s="4"/>
      <c r="IMC859" s="4"/>
      <c r="IMD859" s="4"/>
      <c r="IME859" s="4"/>
      <c r="IMF859" s="4"/>
      <c r="IMG859" s="4"/>
      <c r="IMH859" s="4"/>
      <c r="IMI859" s="4"/>
      <c r="IMJ859" s="4"/>
      <c r="IMK859" s="4"/>
      <c r="IML859" s="4"/>
      <c r="IMM859" s="4"/>
      <c r="IMN859" s="4"/>
      <c r="IMO859" s="4"/>
      <c r="IMP859" s="4"/>
      <c r="IMQ859" s="4"/>
      <c r="IMR859" s="4"/>
      <c r="IMS859" s="4"/>
      <c r="IMT859" s="4"/>
      <c r="IMU859" s="4"/>
      <c r="IMV859" s="4"/>
      <c r="IMW859" s="4"/>
      <c r="IMX859" s="4"/>
      <c r="IMY859" s="4"/>
      <c r="IMZ859" s="4"/>
      <c r="INA859" s="4"/>
      <c r="INB859" s="4"/>
      <c r="INC859" s="4"/>
      <c r="IND859" s="4"/>
      <c r="INE859" s="4"/>
      <c r="INF859" s="4"/>
      <c r="ING859" s="4"/>
      <c r="INH859" s="4"/>
      <c r="INI859" s="4"/>
      <c r="INJ859" s="4"/>
      <c r="INK859" s="4"/>
      <c r="INL859" s="4"/>
      <c r="INM859" s="4"/>
      <c r="INN859" s="4"/>
      <c r="INO859" s="4"/>
      <c r="INP859" s="4"/>
      <c r="INQ859" s="4"/>
      <c r="INR859" s="4"/>
      <c r="INS859" s="4"/>
      <c r="INT859" s="4"/>
      <c r="INU859" s="4"/>
      <c r="INV859" s="4"/>
      <c r="INW859" s="4"/>
      <c r="INX859" s="4"/>
      <c r="INY859" s="4"/>
      <c r="INZ859" s="4"/>
      <c r="IOA859" s="4"/>
      <c r="IOB859" s="4"/>
      <c r="IOC859" s="4"/>
      <c r="IOD859" s="4"/>
      <c r="IOE859" s="4"/>
      <c r="IOF859" s="4"/>
      <c r="IOG859" s="4"/>
      <c r="IOH859" s="4"/>
      <c r="IOI859" s="4"/>
      <c r="IOJ859" s="4"/>
      <c r="IOK859" s="4"/>
      <c r="IOL859" s="4"/>
      <c r="IOM859" s="4"/>
      <c r="ION859" s="4"/>
      <c r="IOO859" s="4"/>
      <c r="IOP859" s="4"/>
      <c r="IOQ859" s="4"/>
      <c r="IOR859" s="4"/>
      <c r="IOS859" s="4"/>
      <c r="IOT859" s="4"/>
      <c r="IOU859" s="4"/>
      <c r="IOV859" s="4"/>
      <c r="IOW859" s="4"/>
      <c r="IOX859" s="4"/>
      <c r="IOY859" s="4"/>
      <c r="IOZ859" s="4"/>
      <c r="IPA859" s="4"/>
      <c r="IPB859" s="4"/>
      <c r="IPC859" s="4"/>
      <c r="IPD859" s="4"/>
      <c r="IPE859" s="4"/>
      <c r="IPF859" s="4"/>
      <c r="IPG859" s="4"/>
      <c r="IPH859" s="4"/>
      <c r="IPI859" s="4"/>
      <c r="IPJ859" s="4"/>
      <c r="IPK859" s="4"/>
      <c r="IPL859" s="4"/>
      <c r="IPM859" s="4"/>
      <c r="IPN859" s="4"/>
      <c r="IPO859" s="4"/>
      <c r="IPP859" s="4"/>
      <c r="IPQ859" s="4"/>
      <c r="IPR859" s="4"/>
      <c r="IPS859" s="4"/>
      <c r="IPT859" s="4"/>
      <c r="IPU859" s="4"/>
      <c r="IPV859" s="4"/>
      <c r="IPW859" s="4"/>
      <c r="IPX859" s="4"/>
      <c r="IPY859" s="4"/>
      <c r="IPZ859" s="4"/>
      <c r="IQA859" s="4"/>
      <c r="IQB859" s="4"/>
      <c r="IQC859" s="4"/>
      <c r="IQD859" s="4"/>
      <c r="IQE859" s="4"/>
      <c r="IQF859" s="4"/>
      <c r="IQG859" s="4"/>
      <c r="IQH859" s="4"/>
      <c r="IQI859" s="4"/>
      <c r="IQJ859" s="4"/>
      <c r="IQK859" s="4"/>
      <c r="IQL859" s="4"/>
      <c r="IQM859" s="4"/>
      <c r="IQN859" s="4"/>
      <c r="IQO859" s="4"/>
      <c r="IQP859" s="4"/>
      <c r="IQQ859" s="4"/>
      <c r="IQR859" s="4"/>
      <c r="IQS859" s="4"/>
      <c r="IQT859" s="4"/>
      <c r="IQU859" s="4"/>
      <c r="IQV859" s="4"/>
      <c r="IQW859" s="4"/>
      <c r="IQX859" s="4"/>
      <c r="IQY859" s="4"/>
      <c r="IQZ859" s="4"/>
      <c r="IRA859" s="4"/>
      <c r="IRB859" s="4"/>
      <c r="IRC859" s="4"/>
      <c r="IRD859" s="4"/>
      <c r="IRE859" s="4"/>
      <c r="IRF859" s="4"/>
      <c r="IRG859" s="4"/>
      <c r="IRH859" s="4"/>
      <c r="IRI859" s="4"/>
      <c r="IRJ859" s="4"/>
      <c r="IRK859" s="4"/>
      <c r="IRL859" s="4"/>
      <c r="IRM859" s="4"/>
      <c r="IRN859" s="4"/>
      <c r="IRO859" s="4"/>
      <c r="IRP859" s="4"/>
      <c r="IRQ859" s="4"/>
      <c r="IRR859" s="4"/>
      <c r="IRS859" s="4"/>
      <c r="IRT859" s="4"/>
      <c r="IRU859" s="4"/>
      <c r="IRV859" s="4"/>
      <c r="IRW859" s="4"/>
      <c r="IRX859" s="4"/>
      <c r="IRY859" s="4"/>
      <c r="IRZ859" s="4"/>
      <c r="ISA859" s="4"/>
      <c r="ISB859" s="4"/>
      <c r="ISC859" s="4"/>
      <c r="ISD859" s="4"/>
      <c r="ISE859" s="4"/>
      <c r="ISF859" s="4"/>
      <c r="ISG859" s="4"/>
      <c r="ISH859" s="4"/>
      <c r="ISI859" s="4"/>
      <c r="ISJ859" s="4"/>
      <c r="ISK859" s="4"/>
      <c r="ISL859" s="4"/>
      <c r="ISM859" s="4"/>
      <c r="ISN859" s="4"/>
      <c r="ISO859" s="4"/>
      <c r="ISP859" s="4"/>
      <c r="ISQ859" s="4"/>
      <c r="ISR859" s="4"/>
      <c r="ISS859" s="4"/>
      <c r="IST859" s="4"/>
      <c r="ISU859" s="4"/>
      <c r="ISV859" s="4"/>
      <c r="ISW859" s="4"/>
      <c r="ISX859" s="4"/>
      <c r="ISY859" s="4"/>
      <c r="ISZ859" s="4"/>
      <c r="ITA859" s="4"/>
      <c r="ITB859" s="4"/>
      <c r="ITC859" s="4"/>
      <c r="ITD859" s="4"/>
      <c r="ITE859" s="4"/>
      <c r="ITF859" s="4"/>
      <c r="ITG859" s="4"/>
      <c r="ITH859" s="4"/>
      <c r="ITI859" s="4"/>
      <c r="ITJ859" s="4"/>
      <c r="ITK859" s="4"/>
      <c r="ITL859" s="4"/>
      <c r="ITM859" s="4"/>
      <c r="ITN859" s="4"/>
      <c r="ITO859" s="4"/>
      <c r="ITP859" s="4"/>
      <c r="ITQ859" s="4"/>
      <c r="ITR859" s="4"/>
      <c r="ITS859" s="4"/>
      <c r="ITT859" s="4"/>
      <c r="ITU859" s="4"/>
      <c r="ITV859" s="4"/>
      <c r="ITW859" s="4"/>
      <c r="ITX859" s="4"/>
      <c r="ITY859" s="4"/>
      <c r="ITZ859" s="4"/>
      <c r="IUA859" s="4"/>
      <c r="IUB859" s="4"/>
      <c r="IUC859" s="4"/>
      <c r="IUD859" s="4"/>
      <c r="IUE859" s="4"/>
      <c r="IUF859" s="4"/>
      <c r="IUG859" s="4"/>
      <c r="IUH859" s="4"/>
      <c r="IUI859" s="4"/>
      <c r="IUJ859" s="4"/>
      <c r="IUK859" s="4"/>
      <c r="IUL859" s="4"/>
      <c r="IUM859" s="4"/>
      <c r="IUN859" s="4"/>
      <c r="IUO859" s="4"/>
      <c r="IUP859" s="4"/>
      <c r="IUQ859" s="4"/>
      <c r="IUR859" s="4"/>
      <c r="IUS859" s="4"/>
      <c r="IUT859" s="4"/>
      <c r="IUU859" s="4"/>
      <c r="IUV859" s="4"/>
      <c r="IUW859" s="4"/>
      <c r="IUX859" s="4"/>
      <c r="IUY859" s="4"/>
      <c r="IUZ859" s="4"/>
      <c r="IVA859" s="4"/>
      <c r="IVB859" s="4"/>
      <c r="IVC859" s="4"/>
      <c r="IVD859" s="4"/>
      <c r="IVE859" s="4"/>
      <c r="IVF859" s="4"/>
      <c r="IVG859" s="4"/>
      <c r="IVH859" s="4"/>
      <c r="IVI859" s="4"/>
      <c r="IVJ859" s="4"/>
      <c r="IVK859" s="4"/>
      <c r="IVL859" s="4"/>
      <c r="IVM859" s="4"/>
      <c r="IVN859" s="4"/>
      <c r="IVO859" s="4"/>
      <c r="IVP859" s="4"/>
      <c r="IVQ859" s="4"/>
      <c r="IVR859" s="4"/>
      <c r="IVS859" s="4"/>
      <c r="IVT859" s="4"/>
      <c r="IVU859" s="4"/>
      <c r="IVV859" s="4"/>
      <c r="IVW859" s="4"/>
      <c r="IVX859" s="4"/>
      <c r="IVY859" s="4"/>
      <c r="IVZ859" s="4"/>
      <c r="IWA859" s="4"/>
      <c r="IWB859" s="4"/>
      <c r="IWC859" s="4"/>
      <c r="IWD859" s="4"/>
      <c r="IWE859" s="4"/>
      <c r="IWF859" s="4"/>
      <c r="IWG859" s="4"/>
      <c r="IWH859" s="4"/>
      <c r="IWI859" s="4"/>
      <c r="IWJ859" s="4"/>
      <c r="IWK859" s="4"/>
      <c r="IWL859" s="4"/>
      <c r="IWM859" s="4"/>
      <c r="IWN859" s="4"/>
      <c r="IWO859" s="4"/>
      <c r="IWP859" s="4"/>
      <c r="IWQ859" s="4"/>
      <c r="IWR859" s="4"/>
      <c r="IWS859" s="4"/>
      <c r="IWT859" s="4"/>
      <c r="IWU859" s="4"/>
      <c r="IWV859" s="4"/>
      <c r="IWW859" s="4"/>
      <c r="IWX859" s="4"/>
      <c r="IWY859" s="4"/>
      <c r="IWZ859" s="4"/>
      <c r="IXA859" s="4"/>
      <c r="IXB859" s="4"/>
      <c r="IXC859" s="4"/>
      <c r="IXD859" s="4"/>
      <c r="IXE859" s="4"/>
      <c r="IXF859" s="4"/>
      <c r="IXG859" s="4"/>
      <c r="IXH859" s="4"/>
      <c r="IXI859" s="4"/>
      <c r="IXJ859" s="4"/>
      <c r="IXK859" s="4"/>
      <c r="IXL859" s="4"/>
      <c r="IXM859" s="4"/>
      <c r="IXN859" s="4"/>
      <c r="IXO859" s="4"/>
      <c r="IXP859" s="4"/>
      <c r="IXQ859" s="4"/>
      <c r="IXR859" s="4"/>
      <c r="IXS859" s="4"/>
      <c r="IXT859" s="4"/>
      <c r="IXU859" s="4"/>
      <c r="IXV859" s="4"/>
      <c r="IXW859" s="4"/>
      <c r="IXX859" s="4"/>
      <c r="IXY859" s="4"/>
      <c r="IXZ859" s="4"/>
      <c r="IYA859" s="4"/>
      <c r="IYB859" s="4"/>
      <c r="IYC859" s="4"/>
      <c r="IYD859" s="4"/>
      <c r="IYE859" s="4"/>
      <c r="IYF859" s="4"/>
      <c r="IYG859" s="4"/>
      <c r="IYH859" s="4"/>
      <c r="IYI859" s="4"/>
      <c r="IYJ859" s="4"/>
      <c r="IYK859" s="4"/>
      <c r="IYL859" s="4"/>
      <c r="IYM859" s="4"/>
      <c r="IYN859" s="4"/>
      <c r="IYO859" s="4"/>
      <c r="IYP859" s="4"/>
      <c r="IYQ859" s="4"/>
      <c r="IYR859" s="4"/>
      <c r="IYS859" s="4"/>
      <c r="IYT859" s="4"/>
      <c r="IYU859" s="4"/>
      <c r="IYV859" s="4"/>
      <c r="IYW859" s="4"/>
      <c r="IYX859" s="4"/>
      <c r="IYY859" s="4"/>
      <c r="IYZ859" s="4"/>
      <c r="IZA859" s="4"/>
      <c r="IZB859" s="4"/>
      <c r="IZC859" s="4"/>
      <c r="IZD859" s="4"/>
      <c r="IZE859" s="4"/>
      <c r="IZF859" s="4"/>
      <c r="IZG859" s="4"/>
      <c r="IZH859" s="4"/>
      <c r="IZI859" s="4"/>
      <c r="IZJ859" s="4"/>
      <c r="IZK859" s="4"/>
      <c r="IZL859" s="4"/>
      <c r="IZM859" s="4"/>
      <c r="IZN859" s="4"/>
      <c r="IZO859" s="4"/>
      <c r="IZP859" s="4"/>
      <c r="IZQ859" s="4"/>
      <c r="IZR859" s="4"/>
      <c r="IZS859" s="4"/>
      <c r="IZT859" s="4"/>
      <c r="IZU859" s="4"/>
      <c r="IZV859" s="4"/>
      <c r="IZW859" s="4"/>
      <c r="IZX859" s="4"/>
      <c r="IZY859" s="4"/>
      <c r="IZZ859" s="4"/>
      <c r="JAA859" s="4"/>
      <c r="JAB859" s="4"/>
      <c r="JAC859" s="4"/>
      <c r="JAD859" s="4"/>
      <c r="JAE859" s="4"/>
      <c r="JAF859" s="4"/>
      <c r="JAG859" s="4"/>
      <c r="JAH859" s="4"/>
      <c r="JAI859" s="4"/>
      <c r="JAJ859" s="4"/>
      <c r="JAK859" s="4"/>
      <c r="JAL859" s="4"/>
      <c r="JAM859" s="4"/>
      <c r="JAN859" s="4"/>
      <c r="JAO859" s="4"/>
      <c r="JAP859" s="4"/>
      <c r="JAQ859" s="4"/>
      <c r="JAR859" s="4"/>
      <c r="JAS859" s="4"/>
      <c r="JAT859" s="4"/>
      <c r="JAU859" s="4"/>
      <c r="JAV859" s="4"/>
      <c r="JAW859" s="4"/>
      <c r="JAX859" s="4"/>
      <c r="JAY859" s="4"/>
      <c r="JAZ859" s="4"/>
      <c r="JBA859" s="4"/>
      <c r="JBB859" s="4"/>
      <c r="JBC859" s="4"/>
      <c r="JBD859" s="4"/>
      <c r="JBE859" s="4"/>
      <c r="JBF859" s="4"/>
      <c r="JBG859" s="4"/>
      <c r="JBH859" s="4"/>
      <c r="JBI859" s="4"/>
      <c r="JBJ859" s="4"/>
      <c r="JBK859" s="4"/>
      <c r="JBL859" s="4"/>
      <c r="JBM859" s="4"/>
      <c r="JBN859" s="4"/>
      <c r="JBO859" s="4"/>
      <c r="JBP859" s="4"/>
      <c r="JBQ859" s="4"/>
      <c r="JBR859" s="4"/>
      <c r="JBS859" s="4"/>
      <c r="JBT859" s="4"/>
      <c r="JBU859" s="4"/>
      <c r="JBV859" s="4"/>
      <c r="JBW859" s="4"/>
      <c r="JBX859" s="4"/>
      <c r="JBY859" s="4"/>
      <c r="JBZ859" s="4"/>
      <c r="JCA859" s="4"/>
      <c r="JCB859" s="4"/>
      <c r="JCC859" s="4"/>
      <c r="JCD859" s="4"/>
      <c r="JCE859" s="4"/>
      <c r="JCF859" s="4"/>
      <c r="JCG859" s="4"/>
      <c r="JCH859" s="4"/>
      <c r="JCI859" s="4"/>
      <c r="JCJ859" s="4"/>
      <c r="JCK859" s="4"/>
      <c r="JCL859" s="4"/>
      <c r="JCM859" s="4"/>
      <c r="JCN859" s="4"/>
      <c r="JCO859" s="4"/>
      <c r="JCP859" s="4"/>
      <c r="JCQ859" s="4"/>
      <c r="JCR859" s="4"/>
      <c r="JCS859" s="4"/>
      <c r="JCT859" s="4"/>
      <c r="JCU859" s="4"/>
      <c r="JCV859" s="4"/>
      <c r="JCW859" s="4"/>
      <c r="JCX859" s="4"/>
      <c r="JCY859" s="4"/>
      <c r="JCZ859" s="4"/>
      <c r="JDA859" s="4"/>
      <c r="JDB859" s="4"/>
      <c r="JDC859" s="4"/>
      <c r="JDD859" s="4"/>
      <c r="JDE859" s="4"/>
      <c r="JDF859" s="4"/>
      <c r="JDG859" s="4"/>
      <c r="JDH859" s="4"/>
      <c r="JDI859" s="4"/>
      <c r="JDJ859" s="4"/>
      <c r="JDK859" s="4"/>
      <c r="JDL859" s="4"/>
      <c r="JDM859" s="4"/>
      <c r="JDN859" s="4"/>
      <c r="JDO859" s="4"/>
      <c r="JDP859" s="4"/>
      <c r="JDQ859" s="4"/>
      <c r="JDR859" s="4"/>
      <c r="JDS859" s="4"/>
      <c r="JDT859" s="4"/>
      <c r="JDU859" s="4"/>
      <c r="JDV859" s="4"/>
      <c r="JDW859" s="4"/>
      <c r="JDX859" s="4"/>
      <c r="JDY859" s="4"/>
      <c r="JDZ859" s="4"/>
      <c r="JEA859" s="4"/>
      <c r="JEB859" s="4"/>
      <c r="JEC859" s="4"/>
      <c r="JED859" s="4"/>
      <c r="JEE859" s="4"/>
      <c r="JEF859" s="4"/>
      <c r="JEG859" s="4"/>
      <c r="JEH859" s="4"/>
      <c r="JEI859" s="4"/>
      <c r="JEJ859" s="4"/>
      <c r="JEK859" s="4"/>
      <c r="JEL859" s="4"/>
      <c r="JEM859" s="4"/>
      <c r="JEN859" s="4"/>
      <c r="JEO859" s="4"/>
      <c r="JEP859" s="4"/>
      <c r="JEQ859" s="4"/>
      <c r="JER859" s="4"/>
      <c r="JES859" s="4"/>
      <c r="JET859" s="4"/>
      <c r="JEU859" s="4"/>
      <c r="JEV859" s="4"/>
      <c r="JEW859" s="4"/>
      <c r="JEX859" s="4"/>
      <c r="JEY859" s="4"/>
      <c r="JEZ859" s="4"/>
      <c r="JFA859" s="4"/>
      <c r="JFB859" s="4"/>
      <c r="JFC859" s="4"/>
      <c r="JFD859" s="4"/>
      <c r="JFE859" s="4"/>
      <c r="JFF859" s="4"/>
      <c r="JFG859" s="4"/>
      <c r="JFH859" s="4"/>
      <c r="JFI859" s="4"/>
      <c r="JFJ859" s="4"/>
      <c r="JFK859" s="4"/>
      <c r="JFL859" s="4"/>
      <c r="JFM859" s="4"/>
      <c r="JFN859" s="4"/>
      <c r="JFO859" s="4"/>
      <c r="JFP859" s="4"/>
      <c r="JFQ859" s="4"/>
      <c r="JFR859" s="4"/>
      <c r="JFS859" s="4"/>
      <c r="JFT859" s="4"/>
      <c r="JFU859" s="4"/>
      <c r="JFV859" s="4"/>
      <c r="JFW859" s="4"/>
      <c r="JFX859" s="4"/>
      <c r="JFY859" s="4"/>
      <c r="JFZ859" s="4"/>
      <c r="JGA859" s="4"/>
      <c r="JGB859" s="4"/>
      <c r="JGC859" s="4"/>
      <c r="JGD859" s="4"/>
      <c r="JGE859" s="4"/>
      <c r="JGF859" s="4"/>
      <c r="JGG859" s="4"/>
      <c r="JGH859" s="4"/>
      <c r="JGI859" s="4"/>
      <c r="JGJ859" s="4"/>
      <c r="JGK859" s="4"/>
      <c r="JGL859" s="4"/>
      <c r="JGM859" s="4"/>
      <c r="JGN859" s="4"/>
      <c r="JGO859" s="4"/>
      <c r="JGP859" s="4"/>
      <c r="JGQ859" s="4"/>
      <c r="JGR859" s="4"/>
      <c r="JGS859" s="4"/>
      <c r="JGT859" s="4"/>
      <c r="JGU859" s="4"/>
      <c r="JGV859" s="4"/>
      <c r="JGW859" s="4"/>
      <c r="JGX859" s="4"/>
      <c r="JGY859" s="4"/>
      <c r="JGZ859" s="4"/>
      <c r="JHA859" s="4"/>
      <c r="JHB859" s="4"/>
      <c r="JHC859" s="4"/>
      <c r="JHD859" s="4"/>
      <c r="JHE859" s="4"/>
      <c r="JHF859" s="4"/>
      <c r="JHG859" s="4"/>
      <c r="JHH859" s="4"/>
      <c r="JHI859" s="4"/>
      <c r="JHJ859" s="4"/>
      <c r="JHK859" s="4"/>
      <c r="JHL859" s="4"/>
      <c r="JHM859" s="4"/>
      <c r="JHN859" s="4"/>
      <c r="JHO859" s="4"/>
      <c r="JHP859" s="4"/>
      <c r="JHQ859" s="4"/>
      <c r="JHR859" s="4"/>
      <c r="JHS859" s="4"/>
      <c r="JHT859" s="4"/>
      <c r="JHU859" s="4"/>
      <c r="JHV859" s="4"/>
      <c r="JHW859" s="4"/>
      <c r="JHX859" s="4"/>
      <c r="JHY859" s="4"/>
      <c r="JHZ859" s="4"/>
      <c r="JIA859" s="4"/>
      <c r="JIB859" s="4"/>
      <c r="JIC859" s="4"/>
      <c r="JID859" s="4"/>
      <c r="JIE859" s="4"/>
      <c r="JIF859" s="4"/>
      <c r="JIG859" s="4"/>
      <c r="JIH859" s="4"/>
      <c r="JII859" s="4"/>
      <c r="JIJ859" s="4"/>
      <c r="JIK859" s="4"/>
      <c r="JIL859" s="4"/>
      <c r="JIM859" s="4"/>
      <c r="JIN859" s="4"/>
      <c r="JIO859" s="4"/>
      <c r="JIP859" s="4"/>
      <c r="JIQ859" s="4"/>
      <c r="JIR859" s="4"/>
      <c r="JIS859" s="4"/>
      <c r="JIT859" s="4"/>
      <c r="JIU859" s="4"/>
      <c r="JIV859" s="4"/>
      <c r="JIW859" s="4"/>
      <c r="JIX859" s="4"/>
      <c r="JIY859" s="4"/>
      <c r="JIZ859" s="4"/>
      <c r="JJA859" s="4"/>
      <c r="JJB859" s="4"/>
      <c r="JJC859" s="4"/>
      <c r="JJD859" s="4"/>
      <c r="JJE859" s="4"/>
      <c r="JJF859" s="4"/>
      <c r="JJG859" s="4"/>
      <c r="JJH859" s="4"/>
      <c r="JJI859" s="4"/>
      <c r="JJJ859" s="4"/>
      <c r="JJK859" s="4"/>
      <c r="JJL859" s="4"/>
      <c r="JJM859" s="4"/>
      <c r="JJN859" s="4"/>
      <c r="JJO859" s="4"/>
      <c r="JJP859" s="4"/>
      <c r="JJQ859" s="4"/>
      <c r="JJR859" s="4"/>
      <c r="JJS859" s="4"/>
      <c r="JJT859" s="4"/>
      <c r="JJU859" s="4"/>
      <c r="JJV859" s="4"/>
      <c r="JJW859" s="4"/>
      <c r="JJX859" s="4"/>
      <c r="JJY859" s="4"/>
      <c r="JJZ859" s="4"/>
      <c r="JKA859" s="4"/>
      <c r="JKB859" s="4"/>
      <c r="JKC859" s="4"/>
      <c r="JKD859" s="4"/>
      <c r="JKE859" s="4"/>
      <c r="JKF859" s="4"/>
      <c r="JKG859" s="4"/>
      <c r="JKH859" s="4"/>
      <c r="JKI859" s="4"/>
      <c r="JKJ859" s="4"/>
      <c r="JKK859" s="4"/>
      <c r="JKL859" s="4"/>
      <c r="JKM859" s="4"/>
      <c r="JKN859" s="4"/>
      <c r="JKO859" s="4"/>
      <c r="JKP859" s="4"/>
      <c r="JKQ859" s="4"/>
      <c r="JKR859" s="4"/>
      <c r="JKS859" s="4"/>
      <c r="JKT859" s="4"/>
      <c r="JKU859" s="4"/>
      <c r="JKV859" s="4"/>
      <c r="JKW859" s="4"/>
      <c r="JKX859" s="4"/>
      <c r="JKY859" s="4"/>
      <c r="JKZ859" s="4"/>
      <c r="JLA859" s="4"/>
      <c r="JLB859" s="4"/>
      <c r="JLC859" s="4"/>
      <c r="JLD859" s="4"/>
      <c r="JLE859" s="4"/>
      <c r="JLF859" s="4"/>
      <c r="JLG859" s="4"/>
      <c r="JLH859" s="4"/>
      <c r="JLI859" s="4"/>
      <c r="JLJ859" s="4"/>
      <c r="JLK859" s="4"/>
      <c r="JLL859" s="4"/>
      <c r="JLM859" s="4"/>
      <c r="JLN859" s="4"/>
      <c r="JLO859" s="4"/>
      <c r="JLP859" s="4"/>
      <c r="JLQ859" s="4"/>
      <c r="JLR859" s="4"/>
      <c r="JLS859" s="4"/>
      <c r="JLT859" s="4"/>
      <c r="JLU859" s="4"/>
      <c r="JLV859" s="4"/>
      <c r="JLW859" s="4"/>
      <c r="JLX859" s="4"/>
      <c r="JLY859" s="4"/>
      <c r="JLZ859" s="4"/>
      <c r="JMA859" s="4"/>
      <c r="JMB859" s="4"/>
      <c r="JMC859" s="4"/>
      <c r="JMD859" s="4"/>
      <c r="JME859" s="4"/>
      <c r="JMF859" s="4"/>
      <c r="JMG859" s="4"/>
      <c r="JMH859" s="4"/>
      <c r="JMI859" s="4"/>
      <c r="JMJ859" s="4"/>
      <c r="JMK859" s="4"/>
      <c r="JML859" s="4"/>
      <c r="JMM859" s="4"/>
      <c r="JMN859" s="4"/>
      <c r="JMO859" s="4"/>
      <c r="JMP859" s="4"/>
      <c r="JMQ859" s="4"/>
      <c r="JMR859" s="4"/>
      <c r="JMS859" s="4"/>
      <c r="JMT859" s="4"/>
      <c r="JMU859" s="4"/>
      <c r="JMV859" s="4"/>
      <c r="JMW859" s="4"/>
      <c r="JMX859" s="4"/>
      <c r="JMY859" s="4"/>
      <c r="JMZ859" s="4"/>
      <c r="JNA859" s="4"/>
      <c r="JNB859" s="4"/>
      <c r="JNC859" s="4"/>
      <c r="JND859" s="4"/>
      <c r="JNE859" s="4"/>
      <c r="JNF859" s="4"/>
      <c r="JNG859" s="4"/>
      <c r="JNH859" s="4"/>
      <c r="JNI859" s="4"/>
      <c r="JNJ859" s="4"/>
      <c r="JNK859" s="4"/>
      <c r="JNL859" s="4"/>
      <c r="JNM859" s="4"/>
      <c r="JNN859" s="4"/>
      <c r="JNO859" s="4"/>
      <c r="JNP859" s="4"/>
      <c r="JNQ859" s="4"/>
      <c r="JNR859" s="4"/>
      <c r="JNS859" s="4"/>
      <c r="JNT859" s="4"/>
      <c r="JNU859" s="4"/>
      <c r="JNV859" s="4"/>
      <c r="JNW859" s="4"/>
      <c r="JNX859" s="4"/>
      <c r="JNY859" s="4"/>
      <c r="JNZ859" s="4"/>
      <c r="JOA859" s="4"/>
      <c r="JOB859" s="4"/>
      <c r="JOC859" s="4"/>
      <c r="JOD859" s="4"/>
      <c r="JOE859" s="4"/>
      <c r="JOF859" s="4"/>
      <c r="JOG859" s="4"/>
      <c r="JOH859" s="4"/>
      <c r="JOI859" s="4"/>
      <c r="JOJ859" s="4"/>
      <c r="JOK859" s="4"/>
      <c r="JOL859" s="4"/>
      <c r="JOM859" s="4"/>
      <c r="JON859" s="4"/>
      <c r="JOO859" s="4"/>
      <c r="JOP859" s="4"/>
      <c r="JOQ859" s="4"/>
      <c r="JOR859" s="4"/>
      <c r="JOS859" s="4"/>
      <c r="JOT859" s="4"/>
      <c r="JOU859" s="4"/>
      <c r="JOV859" s="4"/>
      <c r="JOW859" s="4"/>
      <c r="JOX859" s="4"/>
      <c r="JOY859" s="4"/>
      <c r="JOZ859" s="4"/>
      <c r="JPA859" s="4"/>
      <c r="JPB859" s="4"/>
      <c r="JPC859" s="4"/>
      <c r="JPD859" s="4"/>
      <c r="JPE859" s="4"/>
      <c r="JPF859" s="4"/>
      <c r="JPG859" s="4"/>
      <c r="JPH859" s="4"/>
      <c r="JPI859" s="4"/>
      <c r="JPJ859" s="4"/>
      <c r="JPK859" s="4"/>
      <c r="JPL859" s="4"/>
      <c r="JPM859" s="4"/>
      <c r="JPN859" s="4"/>
      <c r="JPO859" s="4"/>
      <c r="JPP859" s="4"/>
      <c r="JPQ859" s="4"/>
      <c r="JPR859" s="4"/>
      <c r="JPS859" s="4"/>
      <c r="JPT859" s="4"/>
      <c r="JPU859" s="4"/>
      <c r="JPV859" s="4"/>
      <c r="JPW859" s="4"/>
      <c r="JPX859" s="4"/>
      <c r="JPY859" s="4"/>
      <c r="JPZ859" s="4"/>
      <c r="JQA859" s="4"/>
      <c r="JQB859" s="4"/>
      <c r="JQC859" s="4"/>
      <c r="JQD859" s="4"/>
      <c r="JQE859" s="4"/>
      <c r="JQF859" s="4"/>
      <c r="JQG859" s="4"/>
      <c r="JQH859" s="4"/>
      <c r="JQI859" s="4"/>
      <c r="JQJ859" s="4"/>
      <c r="JQK859" s="4"/>
      <c r="JQL859" s="4"/>
      <c r="JQM859" s="4"/>
      <c r="JQN859" s="4"/>
      <c r="JQO859" s="4"/>
      <c r="JQP859" s="4"/>
      <c r="JQQ859" s="4"/>
      <c r="JQR859" s="4"/>
      <c r="JQS859" s="4"/>
      <c r="JQT859" s="4"/>
      <c r="JQU859" s="4"/>
      <c r="JQV859" s="4"/>
      <c r="JQW859" s="4"/>
      <c r="JQX859" s="4"/>
      <c r="JQY859" s="4"/>
      <c r="JQZ859" s="4"/>
      <c r="JRA859" s="4"/>
      <c r="JRB859" s="4"/>
      <c r="JRC859" s="4"/>
      <c r="JRD859" s="4"/>
      <c r="JRE859" s="4"/>
      <c r="JRF859" s="4"/>
      <c r="JRG859" s="4"/>
      <c r="JRH859" s="4"/>
      <c r="JRI859" s="4"/>
      <c r="JRJ859" s="4"/>
      <c r="JRK859" s="4"/>
      <c r="JRL859" s="4"/>
      <c r="JRM859" s="4"/>
      <c r="JRN859" s="4"/>
      <c r="JRO859" s="4"/>
      <c r="JRP859" s="4"/>
      <c r="JRQ859" s="4"/>
      <c r="JRR859" s="4"/>
      <c r="JRS859" s="4"/>
      <c r="JRT859" s="4"/>
      <c r="JRU859" s="4"/>
      <c r="JRV859" s="4"/>
      <c r="JRW859" s="4"/>
      <c r="JRX859" s="4"/>
      <c r="JRY859" s="4"/>
      <c r="JRZ859" s="4"/>
      <c r="JSA859" s="4"/>
      <c r="JSB859" s="4"/>
      <c r="JSC859" s="4"/>
      <c r="JSD859" s="4"/>
      <c r="JSE859" s="4"/>
      <c r="JSF859" s="4"/>
      <c r="JSG859" s="4"/>
      <c r="JSH859" s="4"/>
      <c r="JSI859" s="4"/>
      <c r="JSJ859" s="4"/>
      <c r="JSK859" s="4"/>
      <c r="JSL859" s="4"/>
      <c r="JSM859" s="4"/>
      <c r="JSN859" s="4"/>
      <c r="JSO859" s="4"/>
      <c r="JSP859" s="4"/>
      <c r="JSQ859" s="4"/>
      <c r="JSR859" s="4"/>
      <c r="JSS859" s="4"/>
      <c r="JST859" s="4"/>
      <c r="JSU859" s="4"/>
      <c r="JSV859" s="4"/>
      <c r="JSW859" s="4"/>
      <c r="JSX859" s="4"/>
      <c r="JSY859" s="4"/>
      <c r="JSZ859" s="4"/>
      <c r="JTA859" s="4"/>
      <c r="JTB859" s="4"/>
      <c r="JTC859" s="4"/>
      <c r="JTD859" s="4"/>
      <c r="JTE859" s="4"/>
      <c r="JTF859" s="4"/>
      <c r="JTG859" s="4"/>
      <c r="JTH859" s="4"/>
      <c r="JTI859" s="4"/>
      <c r="JTJ859" s="4"/>
      <c r="JTK859" s="4"/>
      <c r="JTL859" s="4"/>
      <c r="JTM859" s="4"/>
      <c r="JTN859" s="4"/>
      <c r="JTO859" s="4"/>
      <c r="JTP859" s="4"/>
      <c r="JTQ859" s="4"/>
      <c r="JTR859" s="4"/>
      <c r="JTS859" s="4"/>
      <c r="JTT859" s="4"/>
      <c r="JTU859" s="4"/>
      <c r="JTV859" s="4"/>
      <c r="JTW859" s="4"/>
      <c r="JTX859" s="4"/>
      <c r="JTY859" s="4"/>
      <c r="JTZ859" s="4"/>
      <c r="JUA859" s="4"/>
      <c r="JUB859" s="4"/>
      <c r="JUC859" s="4"/>
      <c r="JUD859" s="4"/>
      <c r="JUE859" s="4"/>
      <c r="JUF859" s="4"/>
      <c r="JUG859" s="4"/>
      <c r="JUH859" s="4"/>
      <c r="JUI859" s="4"/>
      <c r="JUJ859" s="4"/>
      <c r="JUK859" s="4"/>
      <c r="JUL859" s="4"/>
      <c r="JUM859" s="4"/>
      <c r="JUN859" s="4"/>
      <c r="JUO859" s="4"/>
      <c r="JUP859" s="4"/>
      <c r="JUQ859" s="4"/>
      <c r="JUR859" s="4"/>
      <c r="JUS859" s="4"/>
      <c r="JUT859" s="4"/>
      <c r="JUU859" s="4"/>
      <c r="JUV859" s="4"/>
      <c r="JUW859" s="4"/>
      <c r="JUX859" s="4"/>
      <c r="JUY859" s="4"/>
      <c r="JUZ859" s="4"/>
      <c r="JVA859" s="4"/>
      <c r="JVB859" s="4"/>
      <c r="JVC859" s="4"/>
      <c r="JVD859" s="4"/>
      <c r="JVE859" s="4"/>
      <c r="JVF859" s="4"/>
      <c r="JVG859" s="4"/>
      <c r="JVH859" s="4"/>
      <c r="JVI859" s="4"/>
      <c r="JVJ859" s="4"/>
      <c r="JVK859" s="4"/>
      <c r="JVL859" s="4"/>
      <c r="JVM859" s="4"/>
      <c r="JVN859" s="4"/>
      <c r="JVO859" s="4"/>
      <c r="JVP859" s="4"/>
      <c r="JVQ859" s="4"/>
      <c r="JVR859" s="4"/>
      <c r="JVS859" s="4"/>
      <c r="JVT859" s="4"/>
      <c r="JVU859" s="4"/>
      <c r="JVV859" s="4"/>
      <c r="JVW859" s="4"/>
      <c r="JVX859" s="4"/>
      <c r="JVY859" s="4"/>
      <c r="JVZ859" s="4"/>
      <c r="JWA859" s="4"/>
      <c r="JWB859" s="4"/>
      <c r="JWC859" s="4"/>
      <c r="JWD859" s="4"/>
      <c r="JWE859" s="4"/>
      <c r="JWF859" s="4"/>
      <c r="JWG859" s="4"/>
      <c r="JWH859" s="4"/>
      <c r="JWI859" s="4"/>
      <c r="JWJ859" s="4"/>
      <c r="JWK859" s="4"/>
      <c r="JWL859" s="4"/>
      <c r="JWM859" s="4"/>
      <c r="JWN859" s="4"/>
      <c r="JWO859" s="4"/>
      <c r="JWP859" s="4"/>
      <c r="JWQ859" s="4"/>
      <c r="JWR859" s="4"/>
      <c r="JWS859" s="4"/>
      <c r="JWT859" s="4"/>
      <c r="JWU859" s="4"/>
      <c r="JWV859" s="4"/>
      <c r="JWW859" s="4"/>
      <c r="JWX859" s="4"/>
      <c r="JWY859" s="4"/>
      <c r="JWZ859" s="4"/>
      <c r="JXA859" s="4"/>
      <c r="JXB859" s="4"/>
      <c r="JXC859" s="4"/>
      <c r="JXD859" s="4"/>
      <c r="JXE859" s="4"/>
      <c r="JXF859" s="4"/>
      <c r="JXG859" s="4"/>
      <c r="JXH859" s="4"/>
      <c r="JXI859" s="4"/>
      <c r="JXJ859" s="4"/>
      <c r="JXK859" s="4"/>
      <c r="JXL859" s="4"/>
      <c r="JXM859" s="4"/>
      <c r="JXN859" s="4"/>
      <c r="JXO859" s="4"/>
      <c r="JXP859" s="4"/>
      <c r="JXQ859" s="4"/>
      <c r="JXR859" s="4"/>
      <c r="JXS859" s="4"/>
      <c r="JXT859" s="4"/>
      <c r="JXU859" s="4"/>
      <c r="JXV859" s="4"/>
      <c r="JXW859" s="4"/>
      <c r="JXX859" s="4"/>
      <c r="JXY859" s="4"/>
      <c r="JXZ859" s="4"/>
      <c r="JYA859" s="4"/>
      <c r="JYB859" s="4"/>
      <c r="JYC859" s="4"/>
      <c r="JYD859" s="4"/>
      <c r="JYE859" s="4"/>
      <c r="JYF859" s="4"/>
      <c r="JYG859" s="4"/>
      <c r="JYH859" s="4"/>
      <c r="JYI859" s="4"/>
      <c r="JYJ859" s="4"/>
      <c r="JYK859" s="4"/>
      <c r="JYL859" s="4"/>
      <c r="JYM859" s="4"/>
      <c r="JYN859" s="4"/>
      <c r="JYO859" s="4"/>
      <c r="JYP859" s="4"/>
      <c r="JYQ859" s="4"/>
      <c r="JYR859" s="4"/>
      <c r="JYS859" s="4"/>
      <c r="JYT859" s="4"/>
      <c r="JYU859" s="4"/>
      <c r="JYV859" s="4"/>
      <c r="JYW859" s="4"/>
      <c r="JYX859" s="4"/>
      <c r="JYY859" s="4"/>
      <c r="JYZ859" s="4"/>
      <c r="JZA859" s="4"/>
      <c r="JZB859" s="4"/>
      <c r="JZC859" s="4"/>
      <c r="JZD859" s="4"/>
      <c r="JZE859" s="4"/>
      <c r="JZF859" s="4"/>
      <c r="JZG859" s="4"/>
      <c r="JZH859" s="4"/>
      <c r="JZI859" s="4"/>
      <c r="JZJ859" s="4"/>
      <c r="JZK859" s="4"/>
      <c r="JZL859" s="4"/>
      <c r="JZM859" s="4"/>
      <c r="JZN859" s="4"/>
      <c r="JZO859" s="4"/>
      <c r="JZP859" s="4"/>
      <c r="JZQ859" s="4"/>
      <c r="JZR859" s="4"/>
      <c r="JZS859" s="4"/>
      <c r="JZT859" s="4"/>
      <c r="JZU859" s="4"/>
      <c r="JZV859" s="4"/>
      <c r="JZW859" s="4"/>
      <c r="JZX859" s="4"/>
      <c r="JZY859" s="4"/>
      <c r="JZZ859" s="4"/>
      <c r="KAA859" s="4"/>
      <c r="KAB859" s="4"/>
      <c r="KAC859" s="4"/>
      <c r="KAD859" s="4"/>
      <c r="KAE859" s="4"/>
      <c r="KAF859" s="4"/>
      <c r="KAG859" s="4"/>
      <c r="KAH859" s="4"/>
      <c r="KAI859" s="4"/>
      <c r="KAJ859" s="4"/>
      <c r="KAK859" s="4"/>
      <c r="KAL859" s="4"/>
      <c r="KAM859" s="4"/>
      <c r="KAN859" s="4"/>
      <c r="KAO859" s="4"/>
      <c r="KAP859" s="4"/>
      <c r="KAQ859" s="4"/>
      <c r="KAR859" s="4"/>
      <c r="KAS859" s="4"/>
      <c r="KAT859" s="4"/>
      <c r="KAU859" s="4"/>
      <c r="KAV859" s="4"/>
      <c r="KAW859" s="4"/>
      <c r="KAX859" s="4"/>
      <c r="KAY859" s="4"/>
      <c r="KAZ859" s="4"/>
      <c r="KBA859" s="4"/>
      <c r="KBB859" s="4"/>
      <c r="KBC859" s="4"/>
      <c r="KBD859" s="4"/>
      <c r="KBE859" s="4"/>
      <c r="KBF859" s="4"/>
      <c r="KBG859" s="4"/>
      <c r="KBH859" s="4"/>
      <c r="KBI859" s="4"/>
      <c r="KBJ859" s="4"/>
      <c r="KBK859" s="4"/>
      <c r="KBL859" s="4"/>
      <c r="KBM859" s="4"/>
      <c r="KBN859" s="4"/>
      <c r="KBO859" s="4"/>
      <c r="KBP859" s="4"/>
      <c r="KBQ859" s="4"/>
      <c r="KBR859" s="4"/>
      <c r="KBS859" s="4"/>
      <c r="KBT859" s="4"/>
      <c r="KBU859" s="4"/>
      <c r="KBV859" s="4"/>
      <c r="KBW859" s="4"/>
      <c r="KBX859" s="4"/>
      <c r="KBY859" s="4"/>
      <c r="KBZ859" s="4"/>
      <c r="KCA859" s="4"/>
      <c r="KCB859" s="4"/>
      <c r="KCC859" s="4"/>
      <c r="KCD859" s="4"/>
      <c r="KCE859" s="4"/>
      <c r="KCF859" s="4"/>
      <c r="KCG859" s="4"/>
      <c r="KCH859" s="4"/>
      <c r="KCI859" s="4"/>
      <c r="KCJ859" s="4"/>
      <c r="KCK859" s="4"/>
      <c r="KCL859" s="4"/>
      <c r="KCM859" s="4"/>
      <c r="KCN859" s="4"/>
      <c r="KCO859" s="4"/>
      <c r="KCP859" s="4"/>
      <c r="KCQ859" s="4"/>
      <c r="KCR859" s="4"/>
      <c r="KCS859" s="4"/>
      <c r="KCT859" s="4"/>
      <c r="KCU859" s="4"/>
      <c r="KCV859" s="4"/>
      <c r="KCW859" s="4"/>
      <c r="KCX859" s="4"/>
      <c r="KCY859" s="4"/>
      <c r="KCZ859" s="4"/>
      <c r="KDA859" s="4"/>
      <c r="KDB859" s="4"/>
      <c r="KDC859" s="4"/>
      <c r="KDD859" s="4"/>
      <c r="KDE859" s="4"/>
      <c r="KDF859" s="4"/>
      <c r="KDG859" s="4"/>
      <c r="KDH859" s="4"/>
      <c r="KDI859" s="4"/>
      <c r="KDJ859" s="4"/>
      <c r="KDK859" s="4"/>
      <c r="KDL859" s="4"/>
      <c r="KDM859" s="4"/>
      <c r="KDN859" s="4"/>
      <c r="KDO859" s="4"/>
      <c r="KDP859" s="4"/>
      <c r="KDQ859" s="4"/>
      <c r="KDR859" s="4"/>
      <c r="KDS859" s="4"/>
      <c r="KDT859" s="4"/>
      <c r="KDU859" s="4"/>
      <c r="KDV859" s="4"/>
      <c r="KDW859" s="4"/>
      <c r="KDX859" s="4"/>
      <c r="KDY859" s="4"/>
      <c r="KDZ859" s="4"/>
      <c r="KEA859" s="4"/>
      <c r="KEB859" s="4"/>
      <c r="KEC859" s="4"/>
      <c r="KED859" s="4"/>
      <c r="KEE859" s="4"/>
      <c r="KEF859" s="4"/>
      <c r="KEG859" s="4"/>
      <c r="KEH859" s="4"/>
      <c r="KEI859" s="4"/>
      <c r="KEJ859" s="4"/>
      <c r="KEK859" s="4"/>
      <c r="KEL859" s="4"/>
      <c r="KEM859" s="4"/>
      <c r="KEN859" s="4"/>
      <c r="KEO859" s="4"/>
      <c r="KEP859" s="4"/>
      <c r="KEQ859" s="4"/>
      <c r="KER859" s="4"/>
      <c r="KES859" s="4"/>
      <c r="KET859" s="4"/>
      <c r="KEU859" s="4"/>
      <c r="KEV859" s="4"/>
      <c r="KEW859" s="4"/>
      <c r="KEX859" s="4"/>
      <c r="KEY859" s="4"/>
      <c r="KEZ859" s="4"/>
      <c r="KFA859" s="4"/>
      <c r="KFB859" s="4"/>
      <c r="KFC859" s="4"/>
      <c r="KFD859" s="4"/>
      <c r="KFE859" s="4"/>
      <c r="KFF859" s="4"/>
      <c r="KFG859" s="4"/>
      <c r="KFH859" s="4"/>
      <c r="KFI859" s="4"/>
      <c r="KFJ859" s="4"/>
      <c r="KFK859" s="4"/>
      <c r="KFL859" s="4"/>
      <c r="KFM859" s="4"/>
      <c r="KFN859" s="4"/>
      <c r="KFO859" s="4"/>
      <c r="KFP859" s="4"/>
      <c r="KFQ859" s="4"/>
      <c r="KFR859" s="4"/>
      <c r="KFS859" s="4"/>
      <c r="KFT859" s="4"/>
      <c r="KFU859" s="4"/>
      <c r="KFV859" s="4"/>
      <c r="KFW859" s="4"/>
      <c r="KFX859" s="4"/>
      <c r="KFY859" s="4"/>
      <c r="KFZ859" s="4"/>
      <c r="KGA859" s="4"/>
      <c r="KGB859" s="4"/>
      <c r="KGC859" s="4"/>
      <c r="KGD859" s="4"/>
      <c r="KGE859" s="4"/>
      <c r="KGF859" s="4"/>
      <c r="KGG859" s="4"/>
      <c r="KGH859" s="4"/>
      <c r="KGI859" s="4"/>
      <c r="KGJ859" s="4"/>
      <c r="KGK859" s="4"/>
      <c r="KGL859" s="4"/>
      <c r="KGM859" s="4"/>
      <c r="KGN859" s="4"/>
      <c r="KGO859" s="4"/>
      <c r="KGP859" s="4"/>
      <c r="KGQ859" s="4"/>
      <c r="KGR859" s="4"/>
      <c r="KGS859" s="4"/>
      <c r="KGT859" s="4"/>
      <c r="KGU859" s="4"/>
      <c r="KGV859" s="4"/>
      <c r="KGW859" s="4"/>
      <c r="KGX859" s="4"/>
      <c r="KGY859" s="4"/>
      <c r="KGZ859" s="4"/>
      <c r="KHA859" s="4"/>
      <c r="KHB859" s="4"/>
      <c r="KHC859" s="4"/>
      <c r="KHD859" s="4"/>
      <c r="KHE859" s="4"/>
      <c r="KHF859" s="4"/>
      <c r="KHG859" s="4"/>
      <c r="KHH859" s="4"/>
      <c r="KHI859" s="4"/>
      <c r="KHJ859" s="4"/>
      <c r="KHK859" s="4"/>
      <c r="KHL859" s="4"/>
      <c r="KHM859" s="4"/>
      <c r="KHN859" s="4"/>
      <c r="KHO859" s="4"/>
      <c r="KHP859" s="4"/>
      <c r="KHQ859" s="4"/>
      <c r="KHR859" s="4"/>
      <c r="KHS859" s="4"/>
      <c r="KHT859" s="4"/>
      <c r="KHU859" s="4"/>
      <c r="KHV859" s="4"/>
      <c r="KHW859" s="4"/>
      <c r="KHX859" s="4"/>
      <c r="KHY859" s="4"/>
      <c r="KHZ859" s="4"/>
      <c r="KIA859" s="4"/>
      <c r="KIB859" s="4"/>
      <c r="KIC859" s="4"/>
      <c r="KID859" s="4"/>
      <c r="KIE859" s="4"/>
      <c r="KIF859" s="4"/>
      <c r="KIG859" s="4"/>
      <c r="KIH859" s="4"/>
      <c r="KII859" s="4"/>
      <c r="KIJ859" s="4"/>
      <c r="KIK859" s="4"/>
      <c r="KIL859" s="4"/>
      <c r="KIM859" s="4"/>
      <c r="KIN859" s="4"/>
      <c r="KIO859" s="4"/>
      <c r="KIP859" s="4"/>
      <c r="KIQ859" s="4"/>
      <c r="KIR859" s="4"/>
      <c r="KIS859" s="4"/>
      <c r="KIT859" s="4"/>
      <c r="KIU859" s="4"/>
      <c r="KIV859" s="4"/>
      <c r="KIW859" s="4"/>
      <c r="KIX859" s="4"/>
      <c r="KIY859" s="4"/>
      <c r="KIZ859" s="4"/>
      <c r="KJA859" s="4"/>
      <c r="KJB859" s="4"/>
      <c r="KJC859" s="4"/>
      <c r="KJD859" s="4"/>
      <c r="KJE859" s="4"/>
      <c r="KJF859" s="4"/>
      <c r="KJG859" s="4"/>
      <c r="KJH859" s="4"/>
      <c r="KJI859" s="4"/>
      <c r="KJJ859" s="4"/>
      <c r="KJK859" s="4"/>
      <c r="KJL859" s="4"/>
      <c r="KJM859" s="4"/>
      <c r="KJN859" s="4"/>
      <c r="KJO859" s="4"/>
      <c r="KJP859" s="4"/>
      <c r="KJQ859" s="4"/>
      <c r="KJR859" s="4"/>
      <c r="KJS859" s="4"/>
      <c r="KJT859" s="4"/>
      <c r="KJU859" s="4"/>
      <c r="KJV859" s="4"/>
      <c r="KJW859" s="4"/>
      <c r="KJX859" s="4"/>
      <c r="KJY859" s="4"/>
      <c r="KJZ859" s="4"/>
      <c r="KKA859" s="4"/>
      <c r="KKB859" s="4"/>
      <c r="KKC859" s="4"/>
      <c r="KKD859" s="4"/>
      <c r="KKE859" s="4"/>
      <c r="KKF859" s="4"/>
      <c r="KKG859" s="4"/>
      <c r="KKH859" s="4"/>
      <c r="KKI859" s="4"/>
      <c r="KKJ859" s="4"/>
      <c r="KKK859" s="4"/>
      <c r="KKL859" s="4"/>
      <c r="KKM859" s="4"/>
      <c r="KKN859" s="4"/>
      <c r="KKO859" s="4"/>
      <c r="KKP859" s="4"/>
      <c r="KKQ859" s="4"/>
      <c r="KKR859" s="4"/>
      <c r="KKS859" s="4"/>
      <c r="KKT859" s="4"/>
      <c r="KKU859" s="4"/>
      <c r="KKV859" s="4"/>
      <c r="KKW859" s="4"/>
      <c r="KKX859" s="4"/>
      <c r="KKY859" s="4"/>
      <c r="KKZ859" s="4"/>
      <c r="KLA859" s="4"/>
      <c r="KLB859" s="4"/>
      <c r="KLC859" s="4"/>
      <c r="KLD859" s="4"/>
      <c r="KLE859" s="4"/>
      <c r="KLF859" s="4"/>
      <c r="KLG859" s="4"/>
      <c r="KLH859" s="4"/>
      <c r="KLI859" s="4"/>
      <c r="KLJ859" s="4"/>
      <c r="KLK859" s="4"/>
      <c r="KLL859" s="4"/>
      <c r="KLM859" s="4"/>
      <c r="KLN859" s="4"/>
      <c r="KLO859" s="4"/>
      <c r="KLP859" s="4"/>
      <c r="KLQ859" s="4"/>
      <c r="KLR859" s="4"/>
      <c r="KLS859" s="4"/>
      <c r="KLT859" s="4"/>
      <c r="KLU859" s="4"/>
      <c r="KLV859" s="4"/>
      <c r="KLW859" s="4"/>
      <c r="KLX859" s="4"/>
      <c r="KLY859" s="4"/>
      <c r="KLZ859" s="4"/>
      <c r="KMA859" s="4"/>
      <c r="KMB859" s="4"/>
      <c r="KMC859" s="4"/>
      <c r="KMD859" s="4"/>
      <c r="KME859" s="4"/>
      <c r="KMF859" s="4"/>
      <c r="KMG859" s="4"/>
      <c r="KMH859" s="4"/>
      <c r="KMI859" s="4"/>
      <c r="KMJ859" s="4"/>
      <c r="KMK859" s="4"/>
      <c r="KML859" s="4"/>
      <c r="KMM859" s="4"/>
      <c r="KMN859" s="4"/>
      <c r="KMO859" s="4"/>
      <c r="KMP859" s="4"/>
      <c r="KMQ859" s="4"/>
      <c r="KMR859" s="4"/>
      <c r="KMS859" s="4"/>
      <c r="KMT859" s="4"/>
      <c r="KMU859" s="4"/>
      <c r="KMV859" s="4"/>
      <c r="KMW859" s="4"/>
      <c r="KMX859" s="4"/>
      <c r="KMY859" s="4"/>
      <c r="KMZ859" s="4"/>
      <c r="KNA859" s="4"/>
      <c r="KNB859" s="4"/>
      <c r="KNC859" s="4"/>
      <c r="KND859" s="4"/>
      <c r="KNE859" s="4"/>
      <c r="KNF859" s="4"/>
      <c r="KNG859" s="4"/>
      <c r="KNH859" s="4"/>
      <c r="KNI859" s="4"/>
      <c r="KNJ859" s="4"/>
      <c r="KNK859" s="4"/>
      <c r="KNL859" s="4"/>
      <c r="KNM859" s="4"/>
      <c r="KNN859" s="4"/>
      <c r="KNO859" s="4"/>
      <c r="KNP859" s="4"/>
      <c r="KNQ859" s="4"/>
      <c r="KNR859" s="4"/>
      <c r="KNS859" s="4"/>
      <c r="KNT859" s="4"/>
      <c r="KNU859" s="4"/>
      <c r="KNV859" s="4"/>
      <c r="KNW859" s="4"/>
      <c r="KNX859" s="4"/>
      <c r="KNY859" s="4"/>
      <c r="KNZ859" s="4"/>
      <c r="KOA859" s="4"/>
      <c r="KOB859" s="4"/>
      <c r="KOC859" s="4"/>
      <c r="KOD859" s="4"/>
      <c r="KOE859" s="4"/>
      <c r="KOF859" s="4"/>
      <c r="KOG859" s="4"/>
      <c r="KOH859" s="4"/>
      <c r="KOI859" s="4"/>
      <c r="KOJ859" s="4"/>
      <c r="KOK859" s="4"/>
      <c r="KOL859" s="4"/>
      <c r="KOM859" s="4"/>
      <c r="KON859" s="4"/>
      <c r="KOO859" s="4"/>
      <c r="KOP859" s="4"/>
      <c r="KOQ859" s="4"/>
      <c r="KOR859" s="4"/>
      <c r="KOS859" s="4"/>
      <c r="KOT859" s="4"/>
      <c r="KOU859" s="4"/>
      <c r="KOV859" s="4"/>
      <c r="KOW859" s="4"/>
      <c r="KOX859" s="4"/>
      <c r="KOY859" s="4"/>
      <c r="KOZ859" s="4"/>
      <c r="KPA859" s="4"/>
      <c r="KPB859" s="4"/>
      <c r="KPC859" s="4"/>
      <c r="KPD859" s="4"/>
      <c r="KPE859" s="4"/>
      <c r="KPF859" s="4"/>
      <c r="KPG859" s="4"/>
      <c r="KPH859" s="4"/>
      <c r="KPI859" s="4"/>
      <c r="KPJ859" s="4"/>
      <c r="KPK859" s="4"/>
      <c r="KPL859" s="4"/>
      <c r="KPM859" s="4"/>
      <c r="KPN859" s="4"/>
      <c r="KPO859" s="4"/>
      <c r="KPP859" s="4"/>
      <c r="KPQ859" s="4"/>
      <c r="KPR859" s="4"/>
      <c r="KPS859" s="4"/>
      <c r="KPT859" s="4"/>
      <c r="KPU859" s="4"/>
      <c r="KPV859" s="4"/>
      <c r="KPW859" s="4"/>
      <c r="KPX859" s="4"/>
      <c r="KPY859" s="4"/>
      <c r="KPZ859" s="4"/>
      <c r="KQA859" s="4"/>
      <c r="KQB859" s="4"/>
      <c r="KQC859" s="4"/>
      <c r="KQD859" s="4"/>
      <c r="KQE859" s="4"/>
      <c r="KQF859" s="4"/>
      <c r="KQG859" s="4"/>
      <c r="KQH859" s="4"/>
      <c r="KQI859" s="4"/>
      <c r="KQJ859" s="4"/>
      <c r="KQK859" s="4"/>
      <c r="KQL859" s="4"/>
      <c r="KQM859" s="4"/>
      <c r="KQN859" s="4"/>
      <c r="KQO859" s="4"/>
      <c r="KQP859" s="4"/>
      <c r="KQQ859" s="4"/>
      <c r="KQR859" s="4"/>
      <c r="KQS859" s="4"/>
      <c r="KQT859" s="4"/>
      <c r="KQU859" s="4"/>
      <c r="KQV859" s="4"/>
      <c r="KQW859" s="4"/>
      <c r="KQX859" s="4"/>
      <c r="KQY859" s="4"/>
      <c r="KQZ859" s="4"/>
      <c r="KRA859" s="4"/>
      <c r="KRB859" s="4"/>
      <c r="KRC859" s="4"/>
      <c r="KRD859" s="4"/>
      <c r="KRE859" s="4"/>
      <c r="KRF859" s="4"/>
      <c r="KRG859" s="4"/>
      <c r="KRH859" s="4"/>
      <c r="KRI859" s="4"/>
      <c r="KRJ859" s="4"/>
      <c r="KRK859" s="4"/>
      <c r="KRL859" s="4"/>
      <c r="KRM859" s="4"/>
      <c r="KRN859" s="4"/>
      <c r="KRO859" s="4"/>
      <c r="KRP859" s="4"/>
      <c r="KRQ859" s="4"/>
      <c r="KRR859" s="4"/>
      <c r="KRS859" s="4"/>
      <c r="KRT859" s="4"/>
      <c r="KRU859" s="4"/>
      <c r="KRV859" s="4"/>
      <c r="KRW859" s="4"/>
      <c r="KRX859" s="4"/>
      <c r="KRY859" s="4"/>
      <c r="KRZ859" s="4"/>
      <c r="KSA859" s="4"/>
      <c r="KSB859" s="4"/>
      <c r="KSC859" s="4"/>
      <c r="KSD859" s="4"/>
      <c r="KSE859" s="4"/>
      <c r="KSF859" s="4"/>
      <c r="KSG859" s="4"/>
      <c r="KSH859" s="4"/>
      <c r="KSI859" s="4"/>
      <c r="KSJ859" s="4"/>
      <c r="KSK859" s="4"/>
      <c r="KSL859" s="4"/>
      <c r="KSM859" s="4"/>
      <c r="KSN859" s="4"/>
      <c r="KSO859" s="4"/>
      <c r="KSP859" s="4"/>
      <c r="KSQ859" s="4"/>
      <c r="KSR859" s="4"/>
      <c r="KSS859" s="4"/>
      <c r="KST859" s="4"/>
      <c r="KSU859" s="4"/>
      <c r="KSV859" s="4"/>
      <c r="KSW859" s="4"/>
      <c r="KSX859" s="4"/>
      <c r="KSY859" s="4"/>
      <c r="KSZ859" s="4"/>
      <c r="KTA859" s="4"/>
      <c r="KTB859" s="4"/>
      <c r="KTC859" s="4"/>
      <c r="KTD859" s="4"/>
      <c r="KTE859" s="4"/>
      <c r="KTF859" s="4"/>
      <c r="KTG859" s="4"/>
      <c r="KTH859" s="4"/>
      <c r="KTI859" s="4"/>
      <c r="KTJ859" s="4"/>
      <c r="KTK859" s="4"/>
      <c r="KTL859" s="4"/>
      <c r="KTM859" s="4"/>
      <c r="KTN859" s="4"/>
      <c r="KTO859" s="4"/>
      <c r="KTP859" s="4"/>
      <c r="KTQ859" s="4"/>
      <c r="KTR859" s="4"/>
      <c r="KTS859" s="4"/>
      <c r="KTT859" s="4"/>
      <c r="KTU859" s="4"/>
      <c r="KTV859" s="4"/>
      <c r="KTW859" s="4"/>
      <c r="KTX859" s="4"/>
      <c r="KTY859" s="4"/>
      <c r="KTZ859" s="4"/>
      <c r="KUA859" s="4"/>
      <c r="KUB859" s="4"/>
      <c r="KUC859" s="4"/>
      <c r="KUD859" s="4"/>
      <c r="KUE859" s="4"/>
      <c r="KUF859" s="4"/>
      <c r="KUG859" s="4"/>
      <c r="KUH859" s="4"/>
      <c r="KUI859" s="4"/>
      <c r="KUJ859" s="4"/>
      <c r="KUK859" s="4"/>
      <c r="KUL859" s="4"/>
      <c r="KUM859" s="4"/>
      <c r="KUN859" s="4"/>
      <c r="KUO859" s="4"/>
      <c r="KUP859" s="4"/>
      <c r="KUQ859" s="4"/>
      <c r="KUR859" s="4"/>
      <c r="KUS859" s="4"/>
      <c r="KUT859" s="4"/>
      <c r="KUU859" s="4"/>
      <c r="KUV859" s="4"/>
      <c r="KUW859" s="4"/>
      <c r="KUX859" s="4"/>
      <c r="KUY859" s="4"/>
      <c r="KUZ859" s="4"/>
      <c r="KVA859" s="4"/>
      <c r="KVB859" s="4"/>
      <c r="KVC859" s="4"/>
      <c r="KVD859" s="4"/>
      <c r="KVE859" s="4"/>
      <c r="KVF859" s="4"/>
      <c r="KVG859" s="4"/>
      <c r="KVH859" s="4"/>
      <c r="KVI859" s="4"/>
      <c r="KVJ859" s="4"/>
      <c r="KVK859" s="4"/>
      <c r="KVL859" s="4"/>
      <c r="KVM859" s="4"/>
      <c r="KVN859" s="4"/>
      <c r="KVO859" s="4"/>
      <c r="KVP859" s="4"/>
      <c r="KVQ859" s="4"/>
      <c r="KVR859" s="4"/>
      <c r="KVS859" s="4"/>
      <c r="KVT859" s="4"/>
      <c r="KVU859" s="4"/>
      <c r="KVV859" s="4"/>
      <c r="KVW859" s="4"/>
      <c r="KVX859" s="4"/>
      <c r="KVY859" s="4"/>
      <c r="KVZ859" s="4"/>
      <c r="KWA859" s="4"/>
      <c r="KWB859" s="4"/>
      <c r="KWC859" s="4"/>
      <c r="KWD859" s="4"/>
      <c r="KWE859" s="4"/>
      <c r="KWF859" s="4"/>
      <c r="KWG859" s="4"/>
      <c r="KWH859" s="4"/>
      <c r="KWI859" s="4"/>
      <c r="KWJ859" s="4"/>
      <c r="KWK859" s="4"/>
      <c r="KWL859" s="4"/>
      <c r="KWM859" s="4"/>
      <c r="KWN859" s="4"/>
      <c r="KWO859" s="4"/>
      <c r="KWP859" s="4"/>
      <c r="KWQ859" s="4"/>
      <c r="KWR859" s="4"/>
      <c r="KWS859" s="4"/>
      <c r="KWT859" s="4"/>
      <c r="KWU859" s="4"/>
      <c r="KWV859" s="4"/>
      <c r="KWW859" s="4"/>
      <c r="KWX859" s="4"/>
      <c r="KWY859" s="4"/>
      <c r="KWZ859" s="4"/>
      <c r="KXA859" s="4"/>
      <c r="KXB859" s="4"/>
      <c r="KXC859" s="4"/>
      <c r="KXD859" s="4"/>
      <c r="KXE859" s="4"/>
      <c r="KXF859" s="4"/>
      <c r="KXG859" s="4"/>
      <c r="KXH859" s="4"/>
      <c r="KXI859" s="4"/>
      <c r="KXJ859" s="4"/>
      <c r="KXK859" s="4"/>
      <c r="KXL859" s="4"/>
      <c r="KXM859" s="4"/>
      <c r="KXN859" s="4"/>
      <c r="KXO859" s="4"/>
      <c r="KXP859" s="4"/>
      <c r="KXQ859" s="4"/>
      <c r="KXR859" s="4"/>
      <c r="KXS859" s="4"/>
      <c r="KXT859" s="4"/>
      <c r="KXU859" s="4"/>
      <c r="KXV859" s="4"/>
      <c r="KXW859" s="4"/>
      <c r="KXX859" s="4"/>
      <c r="KXY859" s="4"/>
      <c r="KXZ859" s="4"/>
      <c r="KYA859" s="4"/>
      <c r="KYB859" s="4"/>
      <c r="KYC859" s="4"/>
      <c r="KYD859" s="4"/>
      <c r="KYE859" s="4"/>
      <c r="KYF859" s="4"/>
      <c r="KYG859" s="4"/>
      <c r="KYH859" s="4"/>
      <c r="KYI859" s="4"/>
      <c r="KYJ859" s="4"/>
      <c r="KYK859" s="4"/>
      <c r="KYL859" s="4"/>
      <c r="KYM859" s="4"/>
      <c r="KYN859" s="4"/>
      <c r="KYO859" s="4"/>
      <c r="KYP859" s="4"/>
      <c r="KYQ859" s="4"/>
      <c r="KYR859" s="4"/>
      <c r="KYS859" s="4"/>
      <c r="KYT859" s="4"/>
      <c r="KYU859" s="4"/>
      <c r="KYV859" s="4"/>
      <c r="KYW859" s="4"/>
      <c r="KYX859" s="4"/>
      <c r="KYY859" s="4"/>
      <c r="KYZ859" s="4"/>
      <c r="KZA859" s="4"/>
      <c r="KZB859" s="4"/>
      <c r="KZC859" s="4"/>
      <c r="KZD859" s="4"/>
      <c r="KZE859" s="4"/>
      <c r="KZF859" s="4"/>
      <c r="KZG859" s="4"/>
      <c r="KZH859" s="4"/>
      <c r="KZI859" s="4"/>
      <c r="KZJ859" s="4"/>
      <c r="KZK859" s="4"/>
      <c r="KZL859" s="4"/>
      <c r="KZM859" s="4"/>
      <c r="KZN859" s="4"/>
      <c r="KZO859" s="4"/>
      <c r="KZP859" s="4"/>
      <c r="KZQ859" s="4"/>
      <c r="KZR859" s="4"/>
      <c r="KZS859" s="4"/>
      <c r="KZT859" s="4"/>
      <c r="KZU859" s="4"/>
      <c r="KZV859" s="4"/>
      <c r="KZW859" s="4"/>
      <c r="KZX859" s="4"/>
      <c r="KZY859" s="4"/>
      <c r="KZZ859" s="4"/>
      <c r="LAA859" s="4"/>
      <c r="LAB859" s="4"/>
      <c r="LAC859" s="4"/>
      <c r="LAD859" s="4"/>
      <c r="LAE859" s="4"/>
      <c r="LAF859" s="4"/>
      <c r="LAG859" s="4"/>
      <c r="LAH859" s="4"/>
      <c r="LAI859" s="4"/>
      <c r="LAJ859" s="4"/>
      <c r="LAK859" s="4"/>
      <c r="LAL859" s="4"/>
      <c r="LAM859" s="4"/>
      <c r="LAN859" s="4"/>
      <c r="LAO859" s="4"/>
      <c r="LAP859" s="4"/>
      <c r="LAQ859" s="4"/>
      <c r="LAR859" s="4"/>
      <c r="LAS859" s="4"/>
      <c r="LAT859" s="4"/>
      <c r="LAU859" s="4"/>
      <c r="LAV859" s="4"/>
      <c r="LAW859" s="4"/>
      <c r="LAX859" s="4"/>
      <c r="LAY859" s="4"/>
      <c r="LAZ859" s="4"/>
      <c r="LBA859" s="4"/>
      <c r="LBB859" s="4"/>
      <c r="LBC859" s="4"/>
      <c r="LBD859" s="4"/>
      <c r="LBE859" s="4"/>
      <c r="LBF859" s="4"/>
      <c r="LBG859" s="4"/>
      <c r="LBH859" s="4"/>
      <c r="LBI859" s="4"/>
      <c r="LBJ859" s="4"/>
      <c r="LBK859" s="4"/>
      <c r="LBL859" s="4"/>
      <c r="LBM859" s="4"/>
      <c r="LBN859" s="4"/>
      <c r="LBO859" s="4"/>
      <c r="LBP859" s="4"/>
      <c r="LBQ859" s="4"/>
      <c r="LBR859" s="4"/>
      <c r="LBS859" s="4"/>
      <c r="LBT859" s="4"/>
      <c r="LBU859" s="4"/>
      <c r="LBV859" s="4"/>
      <c r="LBW859" s="4"/>
      <c r="LBX859" s="4"/>
      <c r="LBY859" s="4"/>
      <c r="LBZ859" s="4"/>
      <c r="LCA859" s="4"/>
      <c r="LCB859" s="4"/>
      <c r="LCC859" s="4"/>
      <c r="LCD859" s="4"/>
      <c r="LCE859" s="4"/>
      <c r="LCF859" s="4"/>
      <c r="LCG859" s="4"/>
      <c r="LCH859" s="4"/>
      <c r="LCI859" s="4"/>
      <c r="LCJ859" s="4"/>
      <c r="LCK859" s="4"/>
      <c r="LCL859" s="4"/>
      <c r="LCM859" s="4"/>
      <c r="LCN859" s="4"/>
      <c r="LCO859" s="4"/>
      <c r="LCP859" s="4"/>
      <c r="LCQ859" s="4"/>
      <c r="LCR859" s="4"/>
      <c r="LCS859" s="4"/>
      <c r="LCT859" s="4"/>
      <c r="LCU859" s="4"/>
      <c r="LCV859" s="4"/>
      <c r="LCW859" s="4"/>
      <c r="LCX859" s="4"/>
      <c r="LCY859" s="4"/>
      <c r="LCZ859" s="4"/>
      <c r="LDA859" s="4"/>
      <c r="LDB859" s="4"/>
      <c r="LDC859" s="4"/>
      <c r="LDD859" s="4"/>
      <c r="LDE859" s="4"/>
      <c r="LDF859" s="4"/>
      <c r="LDG859" s="4"/>
      <c r="LDH859" s="4"/>
      <c r="LDI859" s="4"/>
      <c r="LDJ859" s="4"/>
      <c r="LDK859" s="4"/>
      <c r="LDL859" s="4"/>
      <c r="LDM859" s="4"/>
      <c r="LDN859" s="4"/>
      <c r="LDO859" s="4"/>
      <c r="LDP859" s="4"/>
      <c r="LDQ859" s="4"/>
      <c r="LDR859" s="4"/>
      <c r="LDS859" s="4"/>
      <c r="LDT859" s="4"/>
      <c r="LDU859" s="4"/>
      <c r="LDV859" s="4"/>
      <c r="LDW859" s="4"/>
      <c r="LDX859" s="4"/>
      <c r="LDY859" s="4"/>
      <c r="LDZ859" s="4"/>
      <c r="LEA859" s="4"/>
      <c r="LEB859" s="4"/>
      <c r="LEC859" s="4"/>
      <c r="LED859" s="4"/>
      <c r="LEE859" s="4"/>
      <c r="LEF859" s="4"/>
      <c r="LEG859" s="4"/>
      <c r="LEH859" s="4"/>
      <c r="LEI859" s="4"/>
      <c r="LEJ859" s="4"/>
      <c r="LEK859" s="4"/>
      <c r="LEL859" s="4"/>
      <c r="LEM859" s="4"/>
      <c r="LEN859" s="4"/>
      <c r="LEO859" s="4"/>
      <c r="LEP859" s="4"/>
      <c r="LEQ859" s="4"/>
      <c r="LER859" s="4"/>
      <c r="LES859" s="4"/>
      <c r="LET859" s="4"/>
      <c r="LEU859" s="4"/>
      <c r="LEV859" s="4"/>
      <c r="LEW859" s="4"/>
      <c r="LEX859" s="4"/>
      <c r="LEY859" s="4"/>
      <c r="LEZ859" s="4"/>
      <c r="LFA859" s="4"/>
      <c r="LFB859" s="4"/>
      <c r="LFC859" s="4"/>
      <c r="LFD859" s="4"/>
      <c r="LFE859" s="4"/>
      <c r="LFF859" s="4"/>
      <c r="LFG859" s="4"/>
      <c r="LFH859" s="4"/>
      <c r="LFI859" s="4"/>
      <c r="LFJ859" s="4"/>
      <c r="LFK859" s="4"/>
      <c r="LFL859" s="4"/>
      <c r="LFM859" s="4"/>
      <c r="LFN859" s="4"/>
      <c r="LFO859" s="4"/>
      <c r="LFP859" s="4"/>
      <c r="LFQ859" s="4"/>
      <c r="LFR859" s="4"/>
      <c r="LFS859" s="4"/>
      <c r="LFT859" s="4"/>
      <c r="LFU859" s="4"/>
      <c r="LFV859" s="4"/>
      <c r="LFW859" s="4"/>
      <c r="LFX859" s="4"/>
      <c r="LFY859" s="4"/>
      <c r="LFZ859" s="4"/>
      <c r="LGA859" s="4"/>
      <c r="LGB859" s="4"/>
      <c r="LGC859" s="4"/>
      <c r="LGD859" s="4"/>
      <c r="LGE859" s="4"/>
      <c r="LGF859" s="4"/>
      <c r="LGG859" s="4"/>
      <c r="LGH859" s="4"/>
      <c r="LGI859" s="4"/>
      <c r="LGJ859" s="4"/>
      <c r="LGK859" s="4"/>
      <c r="LGL859" s="4"/>
      <c r="LGM859" s="4"/>
      <c r="LGN859" s="4"/>
      <c r="LGO859" s="4"/>
      <c r="LGP859" s="4"/>
      <c r="LGQ859" s="4"/>
      <c r="LGR859" s="4"/>
      <c r="LGS859" s="4"/>
      <c r="LGT859" s="4"/>
      <c r="LGU859" s="4"/>
      <c r="LGV859" s="4"/>
      <c r="LGW859" s="4"/>
      <c r="LGX859" s="4"/>
      <c r="LGY859" s="4"/>
      <c r="LGZ859" s="4"/>
      <c r="LHA859" s="4"/>
      <c r="LHB859" s="4"/>
      <c r="LHC859" s="4"/>
      <c r="LHD859" s="4"/>
      <c r="LHE859" s="4"/>
      <c r="LHF859" s="4"/>
      <c r="LHG859" s="4"/>
      <c r="LHH859" s="4"/>
      <c r="LHI859" s="4"/>
      <c r="LHJ859" s="4"/>
      <c r="LHK859" s="4"/>
      <c r="LHL859" s="4"/>
      <c r="LHM859" s="4"/>
      <c r="LHN859" s="4"/>
      <c r="LHO859" s="4"/>
      <c r="LHP859" s="4"/>
      <c r="LHQ859" s="4"/>
      <c r="LHR859" s="4"/>
      <c r="LHS859" s="4"/>
      <c r="LHT859" s="4"/>
      <c r="LHU859" s="4"/>
      <c r="LHV859" s="4"/>
      <c r="LHW859" s="4"/>
      <c r="LHX859" s="4"/>
      <c r="LHY859" s="4"/>
      <c r="LHZ859" s="4"/>
      <c r="LIA859" s="4"/>
      <c r="LIB859" s="4"/>
      <c r="LIC859" s="4"/>
      <c r="LID859" s="4"/>
      <c r="LIE859" s="4"/>
      <c r="LIF859" s="4"/>
      <c r="LIG859" s="4"/>
      <c r="LIH859" s="4"/>
      <c r="LII859" s="4"/>
      <c r="LIJ859" s="4"/>
      <c r="LIK859" s="4"/>
      <c r="LIL859" s="4"/>
      <c r="LIM859" s="4"/>
      <c r="LIN859" s="4"/>
      <c r="LIO859" s="4"/>
      <c r="LIP859" s="4"/>
      <c r="LIQ859" s="4"/>
      <c r="LIR859" s="4"/>
      <c r="LIS859" s="4"/>
      <c r="LIT859" s="4"/>
      <c r="LIU859" s="4"/>
      <c r="LIV859" s="4"/>
      <c r="LIW859" s="4"/>
      <c r="LIX859" s="4"/>
      <c r="LIY859" s="4"/>
      <c r="LIZ859" s="4"/>
      <c r="LJA859" s="4"/>
      <c r="LJB859" s="4"/>
      <c r="LJC859" s="4"/>
      <c r="LJD859" s="4"/>
      <c r="LJE859" s="4"/>
      <c r="LJF859" s="4"/>
      <c r="LJG859" s="4"/>
      <c r="LJH859" s="4"/>
      <c r="LJI859" s="4"/>
      <c r="LJJ859" s="4"/>
      <c r="LJK859" s="4"/>
      <c r="LJL859" s="4"/>
      <c r="LJM859" s="4"/>
      <c r="LJN859" s="4"/>
      <c r="LJO859" s="4"/>
      <c r="LJP859" s="4"/>
      <c r="LJQ859" s="4"/>
      <c r="LJR859" s="4"/>
      <c r="LJS859" s="4"/>
      <c r="LJT859" s="4"/>
      <c r="LJU859" s="4"/>
      <c r="LJV859" s="4"/>
      <c r="LJW859" s="4"/>
      <c r="LJX859" s="4"/>
      <c r="LJY859" s="4"/>
      <c r="LJZ859" s="4"/>
      <c r="LKA859" s="4"/>
      <c r="LKB859" s="4"/>
      <c r="LKC859" s="4"/>
      <c r="LKD859" s="4"/>
      <c r="LKE859" s="4"/>
      <c r="LKF859" s="4"/>
      <c r="LKG859" s="4"/>
      <c r="LKH859" s="4"/>
      <c r="LKI859" s="4"/>
      <c r="LKJ859" s="4"/>
      <c r="LKK859" s="4"/>
      <c r="LKL859" s="4"/>
      <c r="LKM859" s="4"/>
      <c r="LKN859" s="4"/>
      <c r="LKO859" s="4"/>
      <c r="LKP859" s="4"/>
      <c r="LKQ859" s="4"/>
      <c r="LKR859" s="4"/>
      <c r="LKS859" s="4"/>
      <c r="LKT859" s="4"/>
      <c r="LKU859" s="4"/>
      <c r="LKV859" s="4"/>
      <c r="LKW859" s="4"/>
      <c r="LKX859" s="4"/>
      <c r="LKY859" s="4"/>
      <c r="LKZ859" s="4"/>
      <c r="LLA859" s="4"/>
      <c r="LLB859" s="4"/>
      <c r="LLC859" s="4"/>
      <c r="LLD859" s="4"/>
      <c r="LLE859" s="4"/>
      <c r="LLF859" s="4"/>
      <c r="LLG859" s="4"/>
      <c r="LLH859" s="4"/>
      <c r="LLI859" s="4"/>
      <c r="LLJ859" s="4"/>
      <c r="LLK859" s="4"/>
      <c r="LLL859" s="4"/>
      <c r="LLM859" s="4"/>
      <c r="LLN859" s="4"/>
      <c r="LLO859" s="4"/>
      <c r="LLP859" s="4"/>
      <c r="LLQ859" s="4"/>
      <c r="LLR859" s="4"/>
      <c r="LLS859" s="4"/>
      <c r="LLT859" s="4"/>
      <c r="LLU859" s="4"/>
      <c r="LLV859" s="4"/>
      <c r="LLW859" s="4"/>
      <c r="LLX859" s="4"/>
      <c r="LLY859" s="4"/>
      <c r="LLZ859" s="4"/>
      <c r="LMA859" s="4"/>
      <c r="LMB859" s="4"/>
      <c r="LMC859" s="4"/>
      <c r="LMD859" s="4"/>
      <c r="LME859" s="4"/>
      <c r="LMF859" s="4"/>
      <c r="LMG859" s="4"/>
      <c r="LMH859" s="4"/>
      <c r="LMI859" s="4"/>
      <c r="LMJ859" s="4"/>
      <c r="LMK859" s="4"/>
      <c r="LML859" s="4"/>
      <c r="LMM859" s="4"/>
      <c r="LMN859" s="4"/>
      <c r="LMO859" s="4"/>
      <c r="LMP859" s="4"/>
      <c r="LMQ859" s="4"/>
      <c r="LMR859" s="4"/>
      <c r="LMS859" s="4"/>
      <c r="LMT859" s="4"/>
      <c r="LMU859" s="4"/>
      <c r="LMV859" s="4"/>
      <c r="LMW859" s="4"/>
      <c r="LMX859" s="4"/>
      <c r="LMY859" s="4"/>
      <c r="LMZ859" s="4"/>
      <c r="LNA859" s="4"/>
      <c r="LNB859" s="4"/>
      <c r="LNC859" s="4"/>
      <c r="LND859" s="4"/>
      <c r="LNE859" s="4"/>
      <c r="LNF859" s="4"/>
      <c r="LNG859" s="4"/>
      <c r="LNH859" s="4"/>
      <c r="LNI859" s="4"/>
      <c r="LNJ859" s="4"/>
      <c r="LNK859" s="4"/>
      <c r="LNL859" s="4"/>
      <c r="LNM859" s="4"/>
      <c r="LNN859" s="4"/>
      <c r="LNO859" s="4"/>
      <c r="LNP859" s="4"/>
      <c r="LNQ859" s="4"/>
      <c r="LNR859" s="4"/>
      <c r="LNS859" s="4"/>
      <c r="LNT859" s="4"/>
      <c r="LNU859" s="4"/>
      <c r="LNV859" s="4"/>
      <c r="LNW859" s="4"/>
      <c r="LNX859" s="4"/>
      <c r="LNY859" s="4"/>
      <c r="LNZ859" s="4"/>
      <c r="LOA859" s="4"/>
      <c r="LOB859" s="4"/>
      <c r="LOC859" s="4"/>
      <c r="LOD859" s="4"/>
      <c r="LOE859" s="4"/>
      <c r="LOF859" s="4"/>
      <c r="LOG859" s="4"/>
      <c r="LOH859" s="4"/>
      <c r="LOI859" s="4"/>
      <c r="LOJ859" s="4"/>
      <c r="LOK859" s="4"/>
      <c r="LOL859" s="4"/>
      <c r="LOM859" s="4"/>
      <c r="LON859" s="4"/>
      <c r="LOO859" s="4"/>
      <c r="LOP859" s="4"/>
      <c r="LOQ859" s="4"/>
      <c r="LOR859" s="4"/>
      <c r="LOS859" s="4"/>
      <c r="LOT859" s="4"/>
      <c r="LOU859" s="4"/>
      <c r="LOV859" s="4"/>
      <c r="LOW859" s="4"/>
      <c r="LOX859" s="4"/>
      <c r="LOY859" s="4"/>
      <c r="LOZ859" s="4"/>
      <c r="LPA859" s="4"/>
      <c r="LPB859" s="4"/>
      <c r="LPC859" s="4"/>
      <c r="LPD859" s="4"/>
      <c r="LPE859" s="4"/>
      <c r="LPF859" s="4"/>
      <c r="LPG859" s="4"/>
      <c r="LPH859" s="4"/>
      <c r="LPI859" s="4"/>
      <c r="LPJ859" s="4"/>
      <c r="LPK859" s="4"/>
      <c r="LPL859" s="4"/>
      <c r="LPM859" s="4"/>
      <c r="LPN859" s="4"/>
      <c r="LPO859" s="4"/>
      <c r="LPP859" s="4"/>
      <c r="LPQ859" s="4"/>
      <c r="LPR859" s="4"/>
      <c r="LPS859" s="4"/>
      <c r="LPT859" s="4"/>
      <c r="LPU859" s="4"/>
      <c r="LPV859" s="4"/>
      <c r="LPW859" s="4"/>
      <c r="LPX859" s="4"/>
      <c r="LPY859" s="4"/>
      <c r="LPZ859" s="4"/>
      <c r="LQA859" s="4"/>
      <c r="LQB859" s="4"/>
      <c r="LQC859" s="4"/>
      <c r="LQD859" s="4"/>
      <c r="LQE859" s="4"/>
      <c r="LQF859" s="4"/>
      <c r="LQG859" s="4"/>
      <c r="LQH859" s="4"/>
      <c r="LQI859" s="4"/>
      <c r="LQJ859" s="4"/>
      <c r="LQK859" s="4"/>
      <c r="LQL859" s="4"/>
      <c r="LQM859" s="4"/>
      <c r="LQN859" s="4"/>
      <c r="LQO859" s="4"/>
      <c r="LQP859" s="4"/>
      <c r="LQQ859" s="4"/>
      <c r="LQR859" s="4"/>
      <c r="LQS859" s="4"/>
      <c r="LQT859" s="4"/>
      <c r="LQU859" s="4"/>
      <c r="LQV859" s="4"/>
      <c r="LQW859" s="4"/>
      <c r="LQX859" s="4"/>
      <c r="LQY859" s="4"/>
      <c r="LQZ859" s="4"/>
      <c r="LRA859" s="4"/>
      <c r="LRB859" s="4"/>
      <c r="LRC859" s="4"/>
      <c r="LRD859" s="4"/>
      <c r="LRE859" s="4"/>
      <c r="LRF859" s="4"/>
      <c r="LRG859" s="4"/>
      <c r="LRH859" s="4"/>
      <c r="LRI859" s="4"/>
      <c r="LRJ859" s="4"/>
      <c r="LRK859" s="4"/>
      <c r="LRL859" s="4"/>
      <c r="LRM859" s="4"/>
      <c r="LRN859" s="4"/>
      <c r="LRO859" s="4"/>
      <c r="LRP859" s="4"/>
      <c r="LRQ859" s="4"/>
      <c r="LRR859" s="4"/>
      <c r="LRS859" s="4"/>
      <c r="LRT859" s="4"/>
      <c r="LRU859" s="4"/>
      <c r="LRV859" s="4"/>
      <c r="LRW859" s="4"/>
      <c r="LRX859" s="4"/>
      <c r="LRY859" s="4"/>
      <c r="LRZ859" s="4"/>
      <c r="LSA859" s="4"/>
      <c r="LSB859" s="4"/>
      <c r="LSC859" s="4"/>
      <c r="LSD859" s="4"/>
      <c r="LSE859" s="4"/>
      <c r="LSF859" s="4"/>
      <c r="LSG859" s="4"/>
      <c r="LSH859" s="4"/>
      <c r="LSI859" s="4"/>
      <c r="LSJ859" s="4"/>
      <c r="LSK859" s="4"/>
      <c r="LSL859" s="4"/>
      <c r="LSM859" s="4"/>
      <c r="LSN859" s="4"/>
      <c r="LSO859" s="4"/>
      <c r="LSP859" s="4"/>
      <c r="LSQ859" s="4"/>
      <c r="LSR859" s="4"/>
      <c r="LSS859" s="4"/>
      <c r="LST859" s="4"/>
      <c r="LSU859" s="4"/>
      <c r="LSV859" s="4"/>
      <c r="LSW859" s="4"/>
      <c r="LSX859" s="4"/>
      <c r="LSY859" s="4"/>
      <c r="LSZ859" s="4"/>
      <c r="LTA859" s="4"/>
      <c r="LTB859" s="4"/>
      <c r="LTC859" s="4"/>
      <c r="LTD859" s="4"/>
      <c r="LTE859" s="4"/>
      <c r="LTF859" s="4"/>
      <c r="LTG859" s="4"/>
      <c r="LTH859" s="4"/>
      <c r="LTI859" s="4"/>
      <c r="LTJ859" s="4"/>
      <c r="LTK859" s="4"/>
      <c r="LTL859" s="4"/>
      <c r="LTM859" s="4"/>
      <c r="LTN859" s="4"/>
      <c r="LTO859" s="4"/>
      <c r="LTP859" s="4"/>
      <c r="LTQ859" s="4"/>
      <c r="LTR859" s="4"/>
      <c r="LTS859" s="4"/>
      <c r="LTT859" s="4"/>
      <c r="LTU859" s="4"/>
      <c r="LTV859" s="4"/>
      <c r="LTW859" s="4"/>
      <c r="LTX859" s="4"/>
      <c r="LTY859" s="4"/>
      <c r="LTZ859" s="4"/>
      <c r="LUA859" s="4"/>
      <c r="LUB859" s="4"/>
      <c r="LUC859" s="4"/>
      <c r="LUD859" s="4"/>
      <c r="LUE859" s="4"/>
      <c r="LUF859" s="4"/>
      <c r="LUG859" s="4"/>
      <c r="LUH859" s="4"/>
      <c r="LUI859" s="4"/>
      <c r="LUJ859" s="4"/>
      <c r="LUK859" s="4"/>
      <c r="LUL859" s="4"/>
      <c r="LUM859" s="4"/>
      <c r="LUN859" s="4"/>
      <c r="LUO859" s="4"/>
      <c r="LUP859" s="4"/>
      <c r="LUQ859" s="4"/>
      <c r="LUR859" s="4"/>
      <c r="LUS859" s="4"/>
      <c r="LUT859" s="4"/>
      <c r="LUU859" s="4"/>
      <c r="LUV859" s="4"/>
      <c r="LUW859" s="4"/>
      <c r="LUX859" s="4"/>
      <c r="LUY859" s="4"/>
      <c r="LUZ859" s="4"/>
      <c r="LVA859" s="4"/>
      <c r="LVB859" s="4"/>
      <c r="LVC859" s="4"/>
      <c r="LVD859" s="4"/>
      <c r="LVE859" s="4"/>
      <c r="LVF859" s="4"/>
      <c r="LVG859" s="4"/>
      <c r="LVH859" s="4"/>
      <c r="LVI859" s="4"/>
      <c r="LVJ859" s="4"/>
      <c r="LVK859" s="4"/>
      <c r="LVL859" s="4"/>
      <c r="LVM859" s="4"/>
      <c r="LVN859" s="4"/>
      <c r="LVO859" s="4"/>
      <c r="LVP859" s="4"/>
      <c r="LVQ859" s="4"/>
      <c r="LVR859" s="4"/>
      <c r="LVS859" s="4"/>
      <c r="LVT859" s="4"/>
      <c r="LVU859" s="4"/>
      <c r="LVV859" s="4"/>
      <c r="LVW859" s="4"/>
      <c r="LVX859" s="4"/>
      <c r="LVY859" s="4"/>
      <c r="LVZ859" s="4"/>
      <c r="LWA859" s="4"/>
      <c r="LWB859" s="4"/>
      <c r="LWC859" s="4"/>
      <c r="LWD859" s="4"/>
      <c r="LWE859" s="4"/>
      <c r="LWF859" s="4"/>
      <c r="LWG859" s="4"/>
      <c r="LWH859" s="4"/>
      <c r="LWI859" s="4"/>
      <c r="LWJ859" s="4"/>
      <c r="LWK859" s="4"/>
      <c r="LWL859" s="4"/>
      <c r="LWM859" s="4"/>
      <c r="LWN859" s="4"/>
      <c r="LWO859" s="4"/>
      <c r="LWP859" s="4"/>
      <c r="LWQ859" s="4"/>
      <c r="LWR859" s="4"/>
      <c r="LWS859" s="4"/>
      <c r="LWT859" s="4"/>
      <c r="LWU859" s="4"/>
      <c r="LWV859" s="4"/>
      <c r="LWW859" s="4"/>
      <c r="LWX859" s="4"/>
      <c r="LWY859" s="4"/>
      <c r="LWZ859" s="4"/>
      <c r="LXA859" s="4"/>
      <c r="LXB859" s="4"/>
      <c r="LXC859" s="4"/>
      <c r="LXD859" s="4"/>
      <c r="LXE859" s="4"/>
      <c r="LXF859" s="4"/>
      <c r="LXG859" s="4"/>
      <c r="LXH859" s="4"/>
      <c r="LXI859" s="4"/>
      <c r="LXJ859" s="4"/>
      <c r="LXK859" s="4"/>
      <c r="LXL859" s="4"/>
      <c r="LXM859" s="4"/>
      <c r="LXN859" s="4"/>
      <c r="LXO859" s="4"/>
      <c r="LXP859" s="4"/>
      <c r="LXQ859" s="4"/>
      <c r="LXR859" s="4"/>
      <c r="LXS859" s="4"/>
      <c r="LXT859" s="4"/>
      <c r="LXU859" s="4"/>
      <c r="LXV859" s="4"/>
      <c r="LXW859" s="4"/>
      <c r="LXX859" s="4"/>
      <c r="LXY859" s="4"/>
      <c r="LXZ859" s="4"/>
      <c r="LYA859" s="4"/>
      <c r="LYB859" s="4"/>
      <c r="LYC859" s="4"/>
      <c r="LYD859" s="4"/>
      <c r="LYE859" s="4"/>
      <c r="LYF859" s="4"/>
      <c r="LYG859" s="4"/>
      <c r="LYH859" s="4"/>
      <c r="LYI859" s="4"/>
      <c r="LYJ859" s="4"/>
      <c r="LYK859" s="4"/>
      <c r="LYL859" s="4"/>
      <c r="LYM859" s="4"/>
      <c r="LYN859" s="4"/>
      <c r="LYO859" s="4"/>
      <c r="LYP859" s="4"/>
      <c r="LYQ859" s="4"/>
      <c r="LYR859" s="4"/>
      <c r="LYS859" s="4"/>
      <c r="LYT859" s="4"/>
      <c r="LYU859" s="4"/>
      <c r="LYV859" s="4"/>
      <c r="LYW859" s="4"/>
      <c r="LYX859" s="4"/>
      <c r="LYY859" s="4"/>
      <c r="LYZ859" s="4"/>
      <c r="LZA859" s="4"/>
      <c r="LZB859" s="4"/>
      <c r="LZC859" s="4"/>
      <c r="LZD859" s="4"/>
      <c r="LZE859" s="4"/>
      <c r="LZF859" s="4"/>
      <c r="LZG859" s="4"/>
      <c r="LZH859" s="4"/>
      <c r="LZI859" s="4"/>
      <c r="LZJ859" s="4"/>
      <c r="LZK859" s="4"/>
      <c r="LZL859" s="4"/>
      <c r="LZM859" s="4"/>
      <c r="LZN859" s="4"/>
      <c r="LZO859" s="4"/>
      <c r="LZP859" s="4"/>
      <c r="LZQ859" s="4"/>
      <c r="LZR859" s="4"/>
      <c r="LZS859" s="4"/>
      <c r="LZT859" s="4"/>
      <c r="LZU859" s="4"/>
      <c r="LZV859" s="4"/>
      <c r="LZW859" s="4"/>
      <c r="LZX859" s="4"/>
      <c r="LZY859" s="4"/>
      <c r="LZZ859" s="4"/>
      <c r="MAA859" s="4"/>
      <c r="MAB859" s="4"/>
      <c r="MAC859" s="4"/>
      <c r="MAD859" s="4"/>
      <c r="MAE859" s="4"/>
      <c r="MAF859" s="4"/>
      <c r="MAG859" s="4"/>
      <c r="MAH859" s="4"/>
      <c r="MAI859" s="4"/>
      <c r="MAJ859" s="4"/>
      <c r="MAK859" s="4"/>
      <c r="MAL859" s="4"/>
      <c r="MAM859" s="4"/>
      <c r="MAN859" s="4"/>
      <c r="MAO859" s="4"/>
      <c r="MAP859" s="4"/>
      <c r="MAQ859" s="4"/>
      <c r="MAR859" s="4"/>
      <c r="MAS859" s="4"/>
      <c r="MAT859" s="4"/>
      <c r="MAU859" s="4"/>
      <c r="MAV859" s="4"/>
      <c r="MAW859" s="4"/>
      <c r="MAX859" s="4"/>
      <c r="MAY859" s="4"/>
      <c r="MAZ859" s="4"/>
      <c r="MBA859" s="4"/>
      <c r="MBB859" s="4"/>
      <c r="MBC859" s="4"/>
      <c r="MBD859" s="4"/>
      <c r="MBE859" s="4"/>
      <c r="MBF859" s="4"/>
      <c r="MBG859" s="4"/>
      <c r="MBH859" s="4"/>
      <c r="MBI859" s="4"/>
      <c r="MBJ859" s="4"/>
      <c r="MBK859" s="4"/>
      <c r="MBL859" s="4"/>
      <c r="MBM859" s="4"/>
      <c r="MBN859" s="4"/>
      <c r="MBO859" s="4"/>
      <c r="MBP859" s="4"/>
      <c r="MBQ859" s="4"/>
      <c r="MBR859" s="4"/>
      <c r="MBS859" s="4"/>
      <c r="MBT859" s="4"/>
      <c r="MBU859" s="4"/>
      <c r="MBV859" s="4"/>
      <c r="MBW859" s="4"/>
      <c r="MBX859" s="4"/>
      <c r="MBY859" s="4"/>
      <c r="MBZ859" s="4"/>
      <c r="MCA859" s="4"/>
      <c r="MCB859" s="4"/>
      <c r="MCC859" s="4"/>
      <c r="MCD859" s="4"/>
      <c r="MCE859" s="4"/>
      <c r="MCF859" s="4"/>
      <c r="MCG859" s="4"/>
      <c r="MCH859" s="4"/>
      <c r="MCI859" s="4"/>
      <c r="MCJ859" s="4"/>
      <c r="MCK859" s="4"/>
      <c r="MCL859" s="4"/>
      <c r="MCM859" s="4"/>
      <c r="MCN859" s="4"/>
      <c r="MCO859" s="4"/>
      <c r="MCP859" s="4"/>
      <c r="MCQ859" s="4"/>
      <c r="MCR859" s="4"/>
      <c r="MCS859" s="4"/>
      <c r="MCT859" s="4"/>
      <c r="MCU859" s="4"/>
      <c r="MCV859" s="4"/>
      <c r="MCW859" s="4"/>
      <c r="MCX859" s="4"/>
      <c r="MCY859" s="4"/>
      <c r="MCZ859" s="4"/>
      <c r="MDA859" s="4"/>
      <c r="MDB859" s="4"/>
      <c r="MDC859" s="4"/>
      <c r="MDD859" s="4"/>
      <c r="MDE859" s="4"/>
      <c r="MDF859" s="4"/>
      <c r="MDG859" s="4"/>
      <c r="MDH859" s="4"/>
      <c r="MDI859" s="4"/>
      <c r="MDJ859" s="4"/>
      <c r="MDK859" s="4"/>
      <c r="MDL859" s="4"/>
      <c r="MDM859" s="4"/>
      <c r="MDN859" s="4"/>
      <c r="MDO859" s="4"/>
      <c r="MDP859" s="4"/>
      <c r="MDQ859" s="4"/>
      <c r="MDR859" s="4"/>
      <c r="MDS859" s="4"/>
      <c r="MDT859" s="4"/>
      <c r="MDU859" s="4"/>
      <c r="MDV859" s="4"/>
      <c r="MDW859" s="4"/>
      <c r="MDX859" s="4"/>
      <c r="MDY859" s="4"/>
      <c r="MDZ859" s="4"/>
      <c r="MEA859" s="4"/>
      <c r="MEB859" s="4"/>
      <c r="MEC859" s="4"/>
      <c r="MED859" s="4"/>
      <c r="MEE859" s="4"/>
      <c r="MEF859" s="4"/>
      <c r="MEG859" s="4"/>
      <c r="MEH859" s="4"/>
      <c r="MEI859" s="4"/>
      <c r="MEJ859" s="4"/>
      <c r="MEK859" s="4"/>
      <c r="MEL859" s="4"/>
      <c r="MEM859" s="4"/>
      <c r="MEN859" s="4"/>
      <c r="MEO859" s="4"/>
      <c r="MEP859" s="4"/>
      <c r="MEQ859" s="4"/>
      <c r="MER859" s="4"/>
      <c r="MES859" s="4"/>
      <c r="MET859" s="4"/>
      <c r="MEU859" s="4"/>
      <c r="MEV859" s="4"/>
      <c r="MEW859" s="4"/>
      <c r="MEX859" s="4"/>
      <c r="MEY859" s="4"/>
      <c r="MEZ859" s="4"/>
      <c r="MFA859" s="4"/>
      <c r="MFB859" s="4"/>
      <c r="MFC859" s="4"/>
      <c r="MFD859" s="4"/>
      <c r="MFE859" s="4"/>
      <c r="MFF859" s="4"/>
      <c r="MFG859" s="4"/>
      <c r="MFH859" s="4"/>
      <c r="MFI859" s="4"/>
      <c r="MFJ859" s="4"/>
      <c r="MFK859" s="4"/>
      <c r="MFL859" s="4"/>
      <c r="MFM859" s="4"/>
      <c r="MFN859" s="4"/>
      <c r="MFO859" s="4"/>
      <c r="MFP859" s="4"/>
      <c r="MFQ859" s="4"/>
      <c r="MFR859" s="4"/>
      <c r="MFS859" s="4"/>
      <c r="MFT859" s="4"/>
      <c r="MFU859" s="4"/>
      <c r="MFV859" s="4"/>
      <c r="MFW859" s="4"/>
      <c r="MFX859" s="4"/>
      <c r="MFY859" s="4"/>
      <c r="MFZ859" s="4"/>
      <c r="MGA859" s="4"/>
      <c r="MGB859" s="4"/>
      <c r="MGC859" s="4"/>
      <c r="MGD859" s="4"/>
      <c r="MGE859" s="4"/>
      <c r="MGF859" s="4"/>
      <c r="MGG859" s="4"/>
      <c r="MGH859" s="4"/>
      <c r="MGI859" s="4"/>
      <c r="MGJ859" s="4"/>
      <c r="MGK859" s="4"/>
      <c r="MGL859" s="4"/>
      <c r="MGM859" s="4"/>
      <c r="MGN859" s="4"/>
      <c r="MGO859" s="4"/>
      <c r="MGP859" s="4"/>
      <c r="MGQ859" s="4"/>
      <c r="MGR859" s="4"/>
      <c r="MGS859" s="4"/>
      <c r="MGT859" s="4"/>
      <c r="MGU859" s="4"/>
      <c r="MGV859" s="4"/>
      <c r="MGW859" s="4"/>
      <c r="MGX859" s="4"/>
      <c r="MGY859" s="4"/>
      <c r="MGZ859" s="4"/>
      <c r="MHA859" s="4"/>
      <c r="MHB859" s="4"/>
      <c r="MHC859" s="4"/>
      <c r="MHD859" s="4"/>
      <c r="MHE859" s="4"/>
      <c r="MHF859" s="4"/>
      <c r="MHG859" s="4"/>
      <c r="MHH859" s="4"/>
      <c r="MHI859" s="4"/>
      <c r="MHJ859" s="4"/>
      <c r="MHK859" s="4"/>
      <c r="MHL859" s="4"/>
      <c r="MHM859" s="4"/>
      <c r="MHN859" s="4"/>
      <c r="MHO859" s="4"/>
      <c r="MHP859" s="4"/>
      <c r="MHQ859" s="4"/>
      <c r="MHR859" s="4"/>
      <c r="MHS859" s="4"/>
      <c r="MHT859" s="4"/>
      <c r="MHU859" s="4"/>
      <c r="MHV859" s="4"/>
      <c r="MHW859" s="4"/>
      <c r="MHX859" s="4"/>
      <c r="MHY859" s="4"/>
      <c r="MHZ859" s="4"/>
      <c r="MIA859" s="4"/>
      <c r="MIB859" s="4"/>
      <c r="MIC859" s="4"/>
      <c r="MID859" s="4"/>
      <c r="MIE859" s="4"/>
      <c r="MIF859" s="4"/>
      <c r="MIG859" s="4"/>
      <c r="MIH859" s="4"/>
      <c r="MII859" s="4"/>
      <c r="MIJ859" s="4"/>
      <c r="MIK859" s="4"/>
      <c r="MIL859" s="4"/>
      <c r="MIM859" s="4"/>
      <c r="MIN859" s="4"/>
      <c r="MIO859" s="4"/>
      <c r="MIP859" s="4"/>
      <c r="MIQ859" s="4"/>
      <c r="MIR859" s="4"/>
      <c r="MIS859" s="4"/>
      <c r="MIT859" s="4"/>
      <c r="MIU859" s="4"/>
      <c r="MIV859" s="4"/>
      <c r="MIW859" s="4"/>
      <c r="MIX859" s="4"/>
      <c r="MIY859" s="4"/>
      <c r="MIZ859" s="4"/>
      <c r="MJA859" s="4"/>
      <c r="MJB859" s="4"/>
      <c r="MJC859" s="4"/>
      <c r="MJD859" s="4"/>
      <c r="MJE859" s="4"/>
      <c r="MJF859" s="4"/>
      <c r="MJG859" s="4"/>
      <c r="MJH859" s="4"/>
      <c r="MJI859" s="4"/>
      <c r="MJJ859" s="4"/>
      <c r="MJK859" s="4"/>
      <c r="MJL859" s="4"/>
      <c r="MJM859" s="4"/>
      <c r="MJN859" s="4"/>
      <c r="MJO859" s="4"/>
      <c r="MJP859" s="4"/>
      <c r="MJQ859" s="4"/>
      <c r="MJR859" s="4"/>
      <c r="MJS859" s="4"/>
      <c r="MJT859" s="4"/>
      <c r="MJU859" s="4"/>
      <c r="MJV859" s="4"/>
      <c r="MJW859" s="4"/>
      <c r="MJX859" s="4"/>
      <c r="MJY859" s="4"/>
      <c r="MJZ859" s="4"/>
      <c r="MKA859" s="4"/>
      <c r="MKB859" s="4"/>
      <c r="MKC859" s="4"/>
      <c r="MKD859" s="4"/>
      <c r="MKE859" s="4"/>
      <c r="MKF859" s="4"/>
      <c r="MKG859" s="4"/>
      <c r="MKH859" s="4"/>
      <c r="MKI859" s="4"/>
      <c r="MKJ859" s="4"/>
      <c r="MKK859" s="4"/>
      <c r="MKL859" s="4"/>
      <c r="MKM859" s="4"/>
      <c r="MKN859" s="4"/>
      <c r="MKO859" s="4"/>
      <c r="MKP859" s="4"/>
      <c r="MKQ859" s="4"/>
      <c r="MKR859" s="4"/>
      <c r="MKS859" s="4"/>
      <c r="MKT859" s="4"/>
      <c r="MKU859" s="4"/>
      <c r="MKV859" s="4"/>
      <c r="MKW859" s="4"/>
      <c r="MKX859" s="4"/>
      <c r="MKY859" s="4"/>
      <c r="MKZ859" s="4"/>
      <c r="MLA859" s="4"/>
      <c r="MLB859" s="4"/>
      <c r="MLC859" s="4"/>
      <c r="MLD859" s="4"/>
      <c r="MLE859" s="4"/>
      <c r="MLF859" s="4"/>
      <c r="MLG859" s="4"/>
      <c r="MLH859" s="4"/>
      <c r="MLI859" s="4"/>
      <c r="MLJ859" s="4"/>
      <c r="MLK859" s="4"/>
      <c r="MLL859" s="4"/>
      <c r="MLM859" s="4"/>
      <c r="MLN859" s="4"/>
      <c r="MLO859" s="4"/>
      <c r="MLP859" s="4"/>
      <c r="MLQ859" s="4"/>
      <c r="MLR859" s="4"/>
      <c r="MLS859" s="4"/>
      <c r="MLT859" s="4"/>
      <c r="MLU859" s="4"/>
      <c r="MLV859" s="4"/>
      <c r="MLW859" s="4"/>
      <c r="MLX859" s="4"/>
      <c r="MLY859" s="4"/>
      <c r="MLZ859" s="4"/>
      <c r="MMA859" s="4"/>
      <c r="MMB859" s="4"/>
      <c r="MMC859" s="4"/>
      <c r="MMD859" s="4"/>
      <c r="MME859" s="4"/>
      <c r="MMF859" s="4"/>
      <c r="MMG859" s="4"/>
      <c r="MMH859" s="4"/>
      <c r="MMI859" s="4"/>
      <c r="MMJ859" s="4"/>
      <c r="MMK859" s="4"/>
      <c r="MML859" s="4"/>
      <c r="MMM859" s="4"/>
      <c r="MMN859" s="4"/>
      <c r="MMO859" s="4"/>
      <c r="MMP859" s="4"/>
      <c r="MMQ859" s="4"/>
      <c r="MMR859" s="4"/>
      <c r="MMS859" s="4"/>
      <c r="MMT859" s="4"/>
      <c r="MMU859" s="4"/>
      <c r="MMV859" s="4"/>
      <c r="MMW859" s="4"/>
      <c r="MMX859" s="4"/>
      <c r="MMY859" s="4"/>
      <c r="MMZ859" s="4"/>
      <c r="MNA859" s="4"/>
      <c r="MNB859" s="4"/>
      <c r="MNC859" s="4"/>
      <c r="MND859" s="4"/>
      <c r="MNE859" s="4"/>
      <c r="MNF859" s="4"/>
      <c r="MNG859" s="4"/>
      <c r="MNH859" s="4"/>
      <c r="MNI859" s="4"/>
      <c r="MNJ859" s="4"/>
      <c r="MNK859" s="4"/>
      <c r="MNL859" s="4"/>
      <c r="MNM859" s="4"/>
      <c r="MNN859" s="4"/>
      <c r="MNO859" s="4"/>
      <c r="MNP859" s="4"/>
      <c r="MNQ859" s="4"/>
      <c r="MNR859" s="4"/>
      <c r="MNS859" s="4"/>
      <c r="MNT859" s="4"/>
      <c r="MNU859" s="4"/>
      <c r="MNV859" s="4"/>
      <c r="MNW859" s="4"/>
      <c r="MNX859" s="4"/>
      <c r="MNY859" s="4"/>
      <c r="MNZ859" s="4"/>
      <c r="MOA859" s="4"/>
      <c r="MOB859" s="4"/>
      <c r="MOC859" s="4"/>
      <c r="MOD859" s="4"/>
      <c r="MOE859" s="4"/>
      <c r="MOF859" s="4"/>
      <c r="MOG859" s="4"/>
      <c r="MOH859" s="4"/>
      <c r="MOI859" s="4"/>
      <c r="MOJ859" s="4"/>
      <c r="MOK859" s="4"/>
      <c r="MOL859" s="4"/>
      <c r="MOM859" s="4"/>
      <c r="MON859" s="4"/>
      <c r="MOO859" s="4"/>
      <c r="MOP859" s="4"/>
      <c r="MOQ859" s="4"/>
      <c r="MOR859" s="4"/>
      <c r="MOS859" s="4"/>
      <c r="MOT859" s="4"/>
      <c r="MOU859" s="4"/>
      <c r="MOV859" s="4"/>
      <c r="MOW859" s="4"/>
      <c r="MOX859" s="4"/>
      <c r="MOY859" s="4"/>
      <c r="MOZ859" s="4"/>
      <c r="MPA859" s="4"/>
      <c r="MPB859" s="4"/>
      <c r="MPC859" s="4"/>
      <c r="MPD859" s="4"/>
      <c r="MPE859" s="4"/>
      <c r="MPF859" s="4"/>
      <c r="MPG859" s="4"/>
      <c r="MPH859" s="4"/>
      <c r="MPI859" s="4"/>
      <c r="MPJ859" s="4"/>
      <c r="MPK859" s="4"/>
      <c r="MPL859" s="4"/>
      <c r="MPM859" s="4"/>
      <c r="MPN859" s="4"/>
      <c r="MPO859" s="4"/>
      <c r="MPP859" s="4"/>
      <c r="MPQ859" s="4"/>
      <c r="MPR859" s="4"/>
      <c r="MPS859" s="4"/>
      <c r="MPT859" s="4"/>
      <c r="MPU859" s="4"/>
      <c r="MPV859" s="4"/>
      <c r="MPW859" s="4"/>
      <c r="MPX859" s="4"/>
      <c r="MPY859" s="4"/>
      <c r="MPZ859" s="4"/>
      <c r="MQA859" s="4"/>
      <c r="MQB859" s="4"/>
      <c r="MQC859" s="4"/>
      <c r="MQD859" s="4"/>
      <c r="MQE859" s="4"/>
      <c r="MQF859" s="4"/>
      <c r="MQG859" s="4"/>
      <c r="MQH859" s="4"/>
      <c r="MQI859" s="4"/>
      <c r="MQJ859" s="4"/>
      <c r="MQK859" s="4"/>
      <c r="MQL859" s="4"/>
      <c r="MQM859" s="4"/>
      <c r="MQN859" s="4"/>
      <c r="MQO859" s="4"/>
      <c r="MQP859" s="4"/>
      <c r="MQQ859" s="4"/>
      <c r="MQR859" s="4"/>
      <c r="MQS859" s="4"/>
      <c r="MQT859" s="4"/>
      <c r="MQU859" s="4"/>
      <c r="MQV859" s="4"/>
      <c r="MQW859" s="4"/>
      <c r="MQX859" s="4"/>
      <c r="MQY859" s="4"/>
      <c r="MQZ859" s="4"/>
      <c r="MRA859" s="4"/>
      <c r="MRB859" s="4"/>
      <c r="MRC859" s="4"/>
      <c r="MRD859" s="4"/>
      <c r="MRE859" s="4"/>
      <c r="MRF859" s="4"/>
      <c r="MRG859" s="4"/>
      <c r="MRH859" s="4"/>
      <c r="MRI859" s="4"/>
      <c r="MRJ859" s="4"/>
      <c r="MRK859" s="4"/>
      <c r="MRL859" s="4"/>
      <c r="MRM859" s="4"/>
      <c r="MRN859" s="4"/>
      <c r="MRO859" s="4"/>
      <c r="MRP859" s="4"/>
      <c r="MRQ859" s="4"/>
      <c r="MRR859" s="4"/>
      <c r="MRS859" s="4"/>
      <c r="MRT859" s="4"/>
      <c r="MRU859" s="4"/>
      <c r="MRV859" s="4"/>
      <c r="MRW859" s="4"/>
      <c r="MRX859" s="4"/>
      <c r="MRY859" s="4"/>
      <c r="MRZ859" s="4"/>
      <c r="MSA859" s="4"/>
      <c r="MSB859" s="4"/>
      <c r="MSC859" s="4"/>
      <c r="MSD859" s="4"/>
      <c r="MSE859" s="4"/>
      <c r="MSF859" s="4"/>
      <c r="MSG859" s="4"/>
      <c r="MSH859" s="4"/>
      <c r="MSI859" s="4"/>
      <c r="MSJ859" s="4"/>
      <c r="MSK859" s="4"/>
      <c r="MSL859" s="4"/>
      <c r="MSM859" s="4"/>
      <c r="MSN859" s="4"/>
      <c r="MSO859" s="4"/>
      <c r="MSP859" s="4"/>
      <c r="MSQ859" s="4"/>
      <c r="MSR859" s="4"/>
      <c r="MSS859" s="4"/>
      <c r="MST859" s="4"/>
      <c r="MSU859" s="4"/>
      <c r="MSV859" s="4"/>
      <c r="MSW859" s="4"/>
      <c r="MSX859" s="4"/>
      <c r="MSY859" s="4"/>
      <c r="MSZ859" s="4"/>
      <c r="MTA859" s="4"/>
      <c r="MTB859" s="4"/>
      <c r="MTC859" s="4"/>
      <c r="MTD859" s="4"/>
      <c r="MTE859" s="4"/>
      <c r="MTF859" s="4"/>
      <c r="MTG859" s="4"/>
      <c r="MTH859" s="4"/>
      <c r="MTI859" s="4"/>
      <c r="MTJ859" s="4"/>
      <c r="MTK859" s="4"/>
      <c r="MTL859" s="4"/>
      <c r="MTM859" s="4"/>
      <c r="MTN859" s="4"/>
      <c r="MTO859" s="4"/>
      <c r="MTP859" s="4"/>
      <c r="MTQ859" s="4"/>
      <c r="MTR859" s="4"/>
      <c r="MTS859" s="4"/>
      <c r="MTT859" s="4"/>
      <c r="MTU859" s="4"/>
      <c r="MTV859" s="4"/>
      <c r="MTW859" s="4"/>
      <c r="MTX859" s="4"/>
      <c r="MTY859" s="4"/>
      <c r="MTZ859" s="4"/>
      <c r="MUA859" s="4"/>
      <c r="MUB859" s="4"/>
      <c r="MUC859" s="4"/>
      <c r="MUD859" s="4"/>
      <c r="MUE859" s="4"/>
      <c r="MUF859" s="4"/>
      <c r="MUG859" s="4"/>
      <c r="MUH859" s="4"/>
      <c r="MUI859" s="4"/>
      <c r="MUJ859" s="4"/>
      <c r="MUK859" s="4"/>
      <c r="MUL859" s="4"/>
      <c r="MUM859" s="4"/>
      <c r="MUN859" s="4"/>
      <c r="MUO859" s="4"/>
      <c r="MUP859" s="4"/>
      <c r="MUQ859" s="4"/>
      <c r="MUR859" s="4"/>
      <c r="MUS859" s="4"/>
      <c r="MUT859" s="4"/>
      <c r="MUU859" s="4"/>
      <c r="MUV859" s="4"/>
      <c r="MUW859" s="4"/>
      <c r="MUX859" s="4"/>
      <c r="MUY859" s="4"/>
      <c r="MUZ859" s="4"/>
      <c r="MVA859" s="4"/>
      <c r="MVB859" s="4"/>
      <c r="MVC859" s="4"/>
      <c r="MVD859" s="4"/>
      <c r="MVE859" s="4"/>
      <c r="MVF859" s="4"/>
      <c r="MVG859" s="4"/>
      <c r="MVH859" s="4"/>
      <c r="MVI859" s="4"/>
      <c r="MVJ859" s="4"/>
      <c r="MVK859" s="4"/>
      <c r="MVL859" s="4"/>
      <c r="MVM859" s="4"/>
      <c r="MVN859" s="4"/>
      <c r="MVO859" s="4"/>
      <c r="MVP859" s="4"/>
      <c r="MVQ859" s="4"/>
      <c r="MVR859" s="4"/>
      <c r="MVS859" s="4"/>
      <c r="MVT859" s="4"/>
      <c r="MVU859" s="4"/>
      <c r="MVV859" s="4"/>
      <c r="MVW859" s="4"/>
      <c r="MVX859" s="4"/>
      <c r="MVY859" s="4"/>
      <c r="MVZ859" s="4"/>
      <c r="MWA859" s="4"/>
      <c r="MWB859" s="4"/>
      <c r="MWC859" s="4"/>
      <c r="MWD859" s="4"/>
      <c r="MWE859" s="4"/>
      <c r="MWF859" s="4"/>
      <c r="MWG859" s="4"/>
      <c r="MWH859" s="4"/>
      <c r="MWI859" s="4"/>
      <c r="MWJ859" s="4"/>
      <c r="MWK859" s="4"/>
      <c r="MWL859" s="4"/>
      <c r="MWM859" s="4"/>
      <c r="MWN859" s="4"/>
      <c r="MWO859" s="4"/>
      <c r="MWP859" s="4"/>
      <c r="MWQ859" s="4"/>
      <c r="MWR859" s="4"/>
      <c r="MWS859" s="4"/>
      <c r="MWT859" s="4"/>
      <c r="MWU859" s="4"/>
      <c r="MWV859" s="4"/>
      <c r="MWW859" s="4"/>
      <c r="MWX859" s="4"/>
      <c r="MWY859" s="4"/>
      <c r="MWZ859" s="4"/>
      <c r="MXA859" s="4"/>
      <c r="MXB859" s="4"/>
      <c r="MXC859" s="4"/>
      <c r="MXD859" s="4"/>
      <c r="MXE859" s="4"/>
      <c r="MXF859" s="4"/>
      <c r="MXG859" s="4"/>
      <c r="MXH859" s="4"/>
      <c r="MXI859" s="4"/>
      <c r="MXJ859" s="4"/>
      <c r="MXK859" s="4"/>
      <c r="MXL859" s="4"/>
      <c r="MXM859" s="4"/>
      <c r="MXN859" s="4"/>
      <c r="MXO859" s="4"/>
      <c r="MXP859" s="4"/>
      <c r="MXQ859" s="4"/>
      <c r="MXR859" s="4"/>
      <c r="MXS859" s="4"/>
      <c r="MXT859" s="4"/>
      <c r="MXU859" s="4"/>
      <c r="MXV859" s="4"/>
      <c r="MXW859" s="4"/>
      <c r="MXX859" s="4"/>
      <c r="MXY859" s="4"/>
      <c r="MXZ859" s="4"/>
      <c r="MYA859" s="4"/>
      <c r="MYB859" s="4"/>
      <c r="MYC859" s="4"/>
      <c r="MYD859" s="4"/>
      <c r="MYE859" s="4"/>
      <c r="MYF859" s="4"/>
      <c r="MYG859" s="4"/>
      <c r="MYH859" s="4"/>
      <c r="MYI859" s="4"/>
      <c r="MYJ859" s="4"/>
      <c r="MYK859" s="4"/>
      <c r="MYL859" s="4"/>
      <c r="MYM859" s="4"/>
      <c r="MYN859" s="4"/>
      <c r="MYO859" s="4"/>
      <c r="MYP859" s="4"/>
      <c r="MYQ859" s="4"/>
      <c r="MYR859" s="4"/>
      <c r="MYS859" s="4"/>
      <c r="MYT859" s="4"/>
      <c r="MYU859" s="4"/>
      <c r="MYV859" s="4"/>
      <c r="MYW859" s="4"/>
      <c r="MYX859" s="4"/>
      <c r="MYY859" s="4"/>
      <c r="MYZ859" s="4"/>
      <c r="MZA859" s="4"/>
      <c r="MZB859" s="4"/>
      <c r="MZC859" s="4"/>
      <c r="MZD859" s="4"/>
      <c r="MZE859" s="4"/>
      <c r="MZF859" s="4"/>
      <c r="MZG859" s="4"/>
      <c r="MZH859" s="4"/>
      <c r="MZI859" s="4"/>
      <c r="MZJ859" s="4"/>
      <c r="MZK859" s="4"/>
      <c r="MZL859" s="4"/>
      <c r="MZM859" s="4"/>
      <c r="MZN859" s="4"/>
      <c r="MZO859" s="4"/>
      <c r="MZP859" s="4"/>
      <c r="MZQ859" s="4"/>
      <c r="MZR859" s="4"/>
      <c r="MZS859" s="4"/>
      <c r="MZT859" s="4"/>
      <c r="MZU859" s="4"/>
      <c r="MZV859" s="4"/>
      <c r="MZW859" s="4"/>
      <c r="MZX859" s="4"/>
      <c r="MZY859" s="4"/>
      <c r="MZZ859" s="4"/>
      <c r="NAA859" s="4"/>
      <c r="NAB859" s="4"/>
      <c r="NAC859" s="4"/>
      <c r="NAD859" s="4"/>
      <c r="NAE859" s="4"/>
      <c r="NAF859" s="4"/>
      <c r="NAG859" s="4"/>
      <c r="NAH859" s="4"/>
      <c r="NAI859" s="4"/>
      <c r="NAJ859" s="4"/>
      <c r="NAK859" s="4"/>
      <c r="NAL859" s="4"/>
      <c r="NAM859" s="4"/>
      <c r="NAN859" s="4"/>
      <c r="NAO859" s="4"/>
      <c r="NAP859" s="4"/>
      <c r="NAQ859" s="4"/>
      <c r="NAR859" s="4"/>
      <c r="NAS859" s="4"/>
      <c r="NAT859" s="4"/>
      <c r="NAU859" s="4"/>
      <c r="NAV859" s="4"/>
      <c r="NAW859" s="4"/>
      <c r="NAX859" s="4"/>
      <c r="NAY859" s="4"/>
      <c r="NAZ859" s="4"/>
      <c r="NBA859" s="4"/>
      <c r="NBB859" s="4"/>
      <c r="NBC859" s="4"/>
      <c r="NBD859" s="4"/>
      <c r="NBE859" s="4"/>
      <c r="NBF859" s="4"/>
      <c r="NBG859" s="4"/>
      <c r="NBH859" s="4"/>
      <c r="NBI859" s="4"/>
      <c r="NBJ859" s="4"/>
      <c r="NBK859" s="4"/>
      <c r="NBL859" s="4"/>
      <c r="NBM859" s="4"/>
      <c r="NBN859" s="4"/>
      <c r="NBO859" s="4"/>
      <c r="NBP859" s="4"/>
      <c r="NBQ859" s="4"/>
      <c r="NBR859" s="4"/>
      <c r="NBS859" s="4"/>
      <c r="NBT859" s="4"/>
      <c r="NBU859" s="4"/>
      <c r="NBV859" s="4"/>
      <c r="NBW859" s="4"/>
      <c r="NBX859" s="4"/>
      <c r="NBY859" s="4"/>
      <c r="NBZ859" s="4"/>
      <c r="NCA859" s="4"/>
      <c r="NCB859" s="4"/>
      <c r="NCC859" s="4"/>
      <c r="NCD859" s="4"/>
      <c r="NCE859" s="4"/>
      <c r="NCF859" s="4"/>
      <c r="NCG859" s="4"/>
      <c r="NCH859" s="4"/>
      <c r="NCI859" s="4"/>
      <c r="NCJ859" s="4"/>
      <c r="NCK859" s="4"/>
      <c r="NCL859" s="4"/>
      <c r="NCM859" s="4"/>
      <c r="NCN859" s="4"/>
      <c r="NCO859" s="4"/>
      <c r="NCP859" s="4"/>
      <c r="NCQ859" s="4"/>
      <c r="NCR859" s="4"/>
      <c r="NCS859" s="4"/>
      <c r="NCT859" s="4"/>
      <c r="NCU859" s="4"/>
      <c r="NCV859" s="4"/>
      <c r="NCW859" s="4"/>
      <c r="NCX859" s="4"/>
      <c r="NCY859" s="4"/>
      <c r="NCZ859" s="4"/>
      <c r="NDA859" s="4"/>
      <c r="NDB859" s="4"/>
      <c r="NDC859" s="4"/>
      <c r="NDD859" s="4"/>
      <c r="NDE859" s="4"/>
      <c r="NDF859" s="4"/>
      <c r="NDG859" s="4"/>
      <c r="NDH859" s="4"/>
      <c r="NDI859" s="4"/>
      <c r="NDJ859" s="4"/>
      <c r="NDK859" s="4"/>
      <c r="NDL859" s="4"/>
      <c r="NDM859" s="4"/>
      <c r="NDN859" s="4"/>
      <c r="NDO859" s="4"/>
      <c r="NDP859" s="4"/>
      <c r="NDQ859" s="4"/>
      <c r="NDR859" s="4"/>
      <c r="NDS859" s="4"/>
      <c r="NDT859" s="4"/>
      <c r="NDU859" s="4"/>
      <c r="NDV859" s="4"/>
      <c r="NDW859" s="4"/>
      <c r="NDX859" s="4"/>
      <c r="NDY859" s="4"/>
      <c r="NDZ859" s="4"/>
      <c r="NEA859" s="4"/>
      <c r="NEB859" s="4"/>
      <c r="NEC859" s="4"/>
      <c r="NED859" s="4"/>
      <c r="NEE859" s="4"/>
      <c r="NEF859" s="4"/>
      <c r="NEG859" s="4"/>
      <c r="NEH859" s="4"/>
      <c r="NEI859" s="4"/>
      <c r="NEJ859" s="4"/>
      <c r="NEK859" s="4"/>
      <c r="NEL859" s="4"/>
      <c r="NEM859" s="4"/>
      <c r="NEN859" s="4"/>
      <c r="NEO859" s="4"/>
      <c r="NEP859" s="4"/>
      <c r="NEQ859" s="4"/>
      <c r="NER859" s="4"/>
      <c r="NES859" s="4"/>
      <c r="NET859" s="4"/>
      <c r="NEU859" s="4"/>
      <c r="NEV859" s="4"/>
      <c r="NEW859" s="4"/>
      <c r="NEX859" s="4"/>
      <c r="NEY859" s="4"/>
      <c r="NEZ859" s="4"/>
      <c r="NFA859" s="4"/>
      <c r="NFB859" s="4"/>
      <c r="NFC859" s="4"/>
      <c r="NFD859" s="4"/>
      <c r="NFE859" s="4"/>
      <c r="NFF859" s="4"/>
      <c r="NFG859" s="4"/>
      <c r="NFH859" s="4"/>
      <c r="NFI859" s="4"/>
      <c r="NFJ859" s="4"/>
      <c r="NFK859" s="4"/>
      <c r="NFL859" s="4"/>
      <c r="NFM859" s="4"/>
      <c r="NFN859" s="4"/>
      <c r="NFO859" s="4"/>
      <c r="NFP859" s="4"/>
      <c r="NFQ859" s="4"/>
      <c r="NFR859" s="4"/>
      <c r="NFS859" s="4"/>
      <c r="NFT859" s="4"/>
      <c r="NFU859" s="4"/>
      <c r="NFV859" s="4"/>
      <c r="NFW859" s="4"/>
      <c r="NFX859" s="4"/>
      <c r="NFY859" s="4"/>
      <c r="NFZ859" s="4"/>
      <c r="NGA859" s="4"/>
      <c r="NGB859" s="4"/>
      <c r="NGC859" s="4"/>
      <c r="NGD859" s="4"/>
      <c r="NGE859" s="4"/>
      <c r="NGF859" s="4"/>
      <c r="NGG859" s="4"/>
      <c r="NGH859" s="4"/>
      <c r="NGI859" s="4"/>
      <c r="NGJ859" s="4"/>
      <c r="NGK859" s="4"/>
      <c r="NGL859" s="4"/>
      <c r="NGM859" s="4"/>
      <c r="NGN859" s="4"/>
      <c r="NGO859" s="4"/>
      <c r="NGP859" s="4"/>
      <c r="NGQ859" s="4"/>
      <c r="NGR859" s="4"/>
      <c r="NGS859" s="4"/>
      <c r="NGT859" s="4"/>
      <c r="NGU859" s="4"/>
      <c r="NGV859" s="4"/>
      <c r="NGW859" s="4"/>
      <c r="NGX859" s="4"/>
      <c r="NGY859" s="4"/>
      <c r="NGZ859" s="4"/>
      <c r="NHA859" s="4"/>
      <c r="NHB859" s="4"/>
      <c r="NHC859" s="4"/>
      <c r="NHD859" s="4"/>
      <c r="NHE859" s="4"/>
      <c r="NHF859" s="4"/>
      <c r="NHG859" s="4"/>
      <c r="NHH859" s="4"/>
      <c r="NHI859" s="4"/>
      <c r="NHJ859" s="4"/>
      <c r="NHK859" s="4"/>
      <c r="NHL859" s="4"/>
      <c r="NHM859" s="4"/>
      <c r="NHN859" s="4"/>
      <c r="NHO859" s="4"/>
      <c r="NHP859" s="4"/>
      <c r="NHQ859" s="4"/>
      <c r="NHR859" s="4"/>
      <c r="NHS859" s="4"/>
      <c r="NHT859" s="4"/>
      <c r="NHU859" s="4"/>
      <c r="NHV859" s="4"/>
      <c r="NHW859" s="4"/>
      <c r="NHX859" s="4"/>
      <c r="NHY859" s="4"/>
      <c r="NHZ859" s="4"/>
      <c r="NIA859" s="4"/>
      <c r="NIB859" s="4"/>
      <c r="NIC859" s="4"/>
      <c r="NID859" s="4"/>
      <c r="NIE859" s="4"/>
      <c r="NIF859" s="4"/>
      <c r="NIG859" s="4"/>
      <c r="NIH859" s="4"/>
      <c r="NII859" s="4"/>
      <c r="NIJ859" s="4"/>
      <c r="NIK859" s="4"/>
      <c r="NIL859" s="4"/>
      <c r="NIM859" s="4"/>
      <c r="NIN859" s="4"/>
      <c r="NIO859" s="4"/>
      <c r="NIP859" s="4"/>
      <c r="NIQ859" s="4"/>
      <c r="NIR859" s="4"/>
      <c r="NIS859" s="4"/>
      <c r="NIT859" s="4"/>
      <c r="NIU859" s="4"/>
      <c r="NIV859" s="4"/>
      <c r="NIW859" s="4"/>
      <c r="NIX859" s="4"/>
      <c r="NIY859" s="4"/>
      <c r="NIZ859" s="4"/>
      <c r="NJA859" s="4"/>
      <c r="NJB859" s="4"/>
      <c r="NJC859" s="4"/>
      <c r="NJD859" s="4"/>
      <c r="NJE859" s="4"/>
      <c r="NJF859" s="4"/>
      <c r="NJG859" s="4"/>
      <c r="NJH859" s="4"/>
      <c r="NJI859" s="4"/>
      <c r="NJJ859" s="4"/>
      <c r="NJK859" s="4"/>
      <c r="NJL859" s="4"/>
      <c r="NJM859" s="4"/>
      <c r="NJN859" s="4"/>
      <c r="NJO859" s="4"/>
      <c r="NJP859" s="4"/>
      <c r="NJQ859" s="4"/>
      <c r="NJR859" s="4"/>
      <c r="NJS859" s="4"/>
      <c r="NJT859" s="4"/>
      <c r="NJU859" s="4"/>
      <c r="NJV859" s="4"/>
      <c r="NJW859" s="4"/>
      <c r="NJX859" s="4"/>
      <c r="NJY859" s="4"/>
      <c r="NJZ859" s="4"/>
      <c r="NKA859" s="4"/>
      <c r="NKB859" s="4"/>
      <c r="NKC859" s="4"/>
      <c r="NKD859" s="4"/>
      <c r="NKE859" s="4"/>
      <c r="NKF859" s="4"/>
      <c r="NKG859" s="4"/>
      <c r="NKH859" s="4"/>
      <c r="NKI859" s="4"/>
      <c r="NKJ859" s="4"/>
      <c r="NKK859" s="4"/>
      <c r="NKL859" s="4"/>
      <c r="NKM859" s="4"/>
      <c r="NKN859" s="4"/>
      <c r="NKO859" s="4"/>
      <c r="NKP859" s="4"/>
      <c r="NKQ859" s="4"/>
      <c r="NKR859" s="4"/>
      <c r="NKS859" s="4"/>
      <c r="NKT859" s="4"/>
      <c r="NKU859" s="4"/>
      <c r="NKV859" s="4"/>
      <c r="NKW859" s="4"/>
      <c r="NKX859" s="4"/>
      <c r="NKY859" s="4"/>
      <c r="NKZ859" s="4"/>
      <c r="NLA859" s="4"/>
      <c r="NLB859" s="4"/>
      <c r="NLC859" s="4"/>
      <c r="NLD859" s="4"/>
      <c r="NLE859" s="4"/>
      <c r="NLF859" s="4"/>
      <c r="NLG859" s="4"/>
      <c r="NLH859" s="4"/>
      <c r="NLI859" s="4"/>
      <c r="NLJ859" s="4"/>
      <c r="NLK859" s="4"/>
      <c r="NLL859" s="4"/>
      <c r="NLM859" s="4"/>
      <c r="NLN859" s="4"/>
      <c r="NLO859" s="4"/>
      <c r="NLP859" s="4"/>
      <c r="NLQ859" s="4"/>
      <c r="NLR859" s="4"/>
      <c r="NLS859" s="4"/>
      <c r="NLT859" s="4"/>
      <c r="NLU859" s="4"/>
      <c r="NLV859" s="4"/>
      <c r="NLW859" s="4"/>
      <c r="NLX859" s="4"/>
      <c r="NLY859" s="4"/>
      <c r="NLZ859" s="4"/>
      <c r="NMA859" s="4"/>
      <c r="NMB859" s="4"/>
      <c r="NMC859" s="4"/>
      <c r="NMD859" s="4"/>
      <c r="NME859" s="4"/>
      <c r="NMF859" s="4"/>
      <c r="NMG859" s="4"/>
      <c r="NMH859" s="4"/>
      <c r="NMI859" s="4"/>
      <c r="NMJ859" s="4"/>
      <c r="NMK859" s="4"/>
      <c r="NML859" s="4"/>
      <c r="NMM859" s="4"/>
      <c r="NMN859" s="4"/>
      <c r="NMO859" s="4"/>
      <c r="NMP859" s="4"/>
      <c r="NMQ859" s="4"/>
      <c r="NMR859" s="4"/>
      <c r="NMS859" s="4"/>
      <c r="NMT859" s="4"/>
      <c r="NMU859" s="4"/>
      <c r="NMV859" s="4"/>
      <c r="NMW859" s="4"/>
      <c r="NMX859" s="4"/>
      <c r="NMY859" s="4"/>
      <c r="NMZ859" s="4"/>
      <c r="NNA859" s="4"/>
      <c r="NNB859" s="4"/>
      <c r="NNC859" s="4"/>
      <c r="NND859" s="4"/>
      <c r="NNE859" s="4"/>
      <c r="NNF859" s="4"/>
      <c r="NNG859" s="4"/>
      <c r="NNH859" s="4"/>
      <c r="NNI859" s="4"/>
      <c r="NNJ859" s="4"/>
      <c r="NNK859" s="4"/>
      <c r="NNL859" s="4"/>
      <c r="NNM859" s="4"/>
      <c r="NNN859" s="4"/>
      <c r="NNO859" s="4"/>
      <c r="NNP859" s="4"/>
      <c r="NNQ859" s="4"/>
      <c r="NNR859" s="4"/>
      <c r="NNS859" s="4"/>
      <c r="NNT859" s="4"/>
      <c r="NNU859" s="4"/>
      <c r="NNV859" s="4"/>
      <c r="NNW859" s="4"/>
      <c r="NNX859" s="4"/>
      <c r="NNY859" s="4"/>
      <c r="NNZ859" s="4"/>
      <c r="NOA859" s="4"/>
      <c r="NOB859" s="4"/>
      <c r="NOC859" s="4"/>
      <c r="NOD859" s="4"/>
      <c r="NOE859" s="4"/>
      <c r="NOF859" s="4"/>
      <c r="NOG859" s="4"/>
      <c r="NOH859" s="4"/>
      <c r="NOI859" s="4"/>
      <c r="NOJ859" s="4"/>
      <c r="NOK859" s="4"/>
      <c r="NOL859" s="4"/>
      <c r="NOM859" s="4"/>
      <c r="NON859" s="4"/>
      <c r="NOO859" s="4"/>
      <c r="NOP859" s="4"/>
      <c r="NOQ859" s="4"/>
      <c r="NOR859" s="4"/>
      <c r="NOS859" s="4"/>
      <c r="NOT859" s="4"/>
      <c r="NOU859" s="4"/>
      <c r="NOV859" s="4"/>
      <c r="NOW859" s="4"/>
      <c r="NOX859" s="4"/>
      <c r="NOY859" s="4"/>
      <c r="NOZ859" s="4"/>
      <c r="NPA859" s="4"/>
      <c r="NPB859" s="4"/>
      <c r="NPC859" s="4"/>
      <c r="NPD859" s="4"/>
      <c r="NPE859" s="4"/>
      <c r="NPF859" s="4"/>
      <c r="NPG859" s="4"/>
      <c r="NPH859" s="4"/>
      <c r="NPI859" s="4"/>
      <c r="NPJ859" s="4"/>
      <c r="NPK859" s="4"/>
      <c r="NPL859" s="4"/>
      <c r="NPM859" s="4"/>
      <c r="NPN859" s="4"/>
      <c r="NPO859" s="4"/>
      <c r="NPP859" s="4"/>
      <c r="NPQ859" s="4"/>
      <c r="NPR859" s="4"/>
      <c r="NPS859" s="4"/>
      <c r="NPT859" s="4"/>
      <c r="NPU859" s="4"/>
      <c r="NPV859" s="4"/>
      <c r="NPW859" s="4"/>
      <c r="NPX859" s="4"/>
      <c r="NPY859" s="4"/>
      <c r="NPZ859" s="4"/>
      <c r="NQA859" s="4"/>
      <c r="NQB859" s="4"/>
      <c r="NQC859" s="4"/>
      <c r="NQD859" s="4"/>
      <c r="NQE859" s="4"/>
      <c r="NQF859" s="4"/>
      <c r="NQG859" s="4"/>
      <c r="NQH859" s="4"/>
      <c r="NQI859" s="4"/>
      <c r="NQJ859" s="4"/>
      <c r="NQK859" s="4"/>
      <c r="NQL859" s="4"/>
      <c r="NQM859" s="4"/>
      <c r="NQN859" s="4"/>
      <c r="NQO859" s="4"/>
      <c r="NQP859" s="4"/>
      <c r="NQQ859" s="4"/>
      <c r="NQR859" s="4"/>
      <c r="NQS859" s="4"/>
      <c r="NQT859" s="4"/>
      <c r="NQU859" s="4"/>
      <c r="NQV859" s="4"/>
      <c r="NQW859" s="4"/>
      <c r="NQX859" s="4"/>
      <c r="NQY859" s="4"/>
      <c r="NQZ859" s="4"/>
      <c r="NRA859" s="4"/>
      <c r="NRB859" s="4"/>
      <c r="NRC859" s="4"/>
      <c r="NRD859" s="4"/>
      <c r="NRE859" s="4"/>
      <c r="NRF859" s="4"/>
      <c r="NRG859" s="4"/>
      <c r="NRH859" s="4"/>
      <c r="NRI859" s="4"/>
      <c r="NRJ859" s="4"/>
      <c r="NRK859" s="4"/>
      <c r="NRL859" s="4"/>
      <c r="NRM859" s="4"/>
      <c r="NRN859" s="4"/>
      <c r="NRO859" s="4"/>
      <c r="NRP859" s="4"/>
      <c r="NRQ859" s="4"/>
      <c r="NRR859" s="4"/>
      <c r="NRS859" s="4"/>
      <c r="NRT859" s="4"/>
      <c r="NRU859" s="4"/>
      <c r="NRV859" s="4"/>
      <c r="NRW859" s="4"/>
      <c r="NRX859" s="4"/>
      <c r="NRY859" s="4"/>
      <c r="NRZ859" s="4"/>
      <c r="NSA859" s="4"/>
      <c r="NSB859" s="4"/>
      <c r="NSC859" s="4"/>
      <c r="NSD859" s="4"/>
      <c r="NSE859" s="4"/>
      <c r="NSF859" s="4"/>
      <c r="NSG859" s="4"/>
      <c r="NSH859" s="4"/>
      <c r="NSI859" s="4"/>
      <c r="NSJ859" s="4"/>
      <c r="NSK859" s="4"/>
      <c r="NSL859" s="4"/>
      <c r="NSM859" s="4"/>
      <c r="NSN859" s="4"/>
      <c r="NSO859" s="4"/>
      <c r="NSP859" s="4"/>
      <c r="NSQ859" s="4"/>
      <c r="NSR859" s="4"/>
      <c r="NSS859" s="4"/>
      <c r="NST859" s="4"/>
      <c r="NSU859" s="4"/>
      <c r="NSV859" s="4"/>
      <c r="NSW859" s="4"/>
      <c r="NSX859" s="4"/>
      <c r="NSY859" s="4"/>
      <c r="NSZ859" s="4"/>
      <c r="NTA859" s="4"/>
      <c r="NTB859" s="4"/>
      <c r="NTC859" s="4"/>
      <c r="NTD859" s="4"/>
      <c r="NTE859" s="4"/>
      <c r="NTF859" s="4"/>
      <c r="NTG859" s="4"/>
      <c r="NTH859" s="4"/>
      <c r="NTI859" s="4"/>
      <c r="NTJ859" s="4"/>
      <c r="NTK859" s="4"/>
      <c r="NTL859" s="4"/>
      <c r="NTM859" s="4"/>
      <c r="NTN859" s="4"/>
      <c r="NTO859" s="4"/>
      <c r="NTP859" s="4"/>
      <c r="NTQ859" s="4"/>
      <c r="NTR859" s="4"/>
      <c r="NTS859" s="4"/>
      <c r="NTT859" s="4"/>
      <c r="NTU859" s="4"/>
      <c r="NTV859" s="4"/>
      <c r="NTW859" s="4"/>
      <c r="NTX859" s="4"/>
      <c r="NTY859" s="4"/>
      <c r="NTZ859" s="4"/>
      <c r="NUA859" s="4"/>
      <c r="NUB859" s="4"/>
      <c r="NUC859" s="4"/>
      <c r="NUD859" s="4"/>
      <c r="NUE859" s="4"/>
      <c r="NUF859" s="4"/>
      <c r="NUG859" s="4"/>
      <c r="NUH859" s="4"/>
      <c r="NUI859" s="4"/>
      <c r="NUJ859" s="4"/>
      <c r="NUK859" s="4"/>
      <c r="NUL859" s="4"/>
      <c r="NUM859" s="4"/>
      <c r="NUN859" s="4"/>
      <c r="NUO859" s="4"/>
      <c r="NUP859" s="4"/>
      <c r="NUQ859" s="4"/>
      <c r="NUR859" s="4"/>
      <c r="NUS859" s="4"/>
      <c r="NUT859" s="4"/>
      <c r="NUU859" s="4"/>
      <c r="NUV859" s="4"/>
      <c r="NUW859" s="4"/>
      <c r="NUX859" s="4"/>
      <c r="NUY859" s="4"/>
      <c r="NUZ859" s="4"/>
      <c r="NVA859" s="4"/>
      <c r="NVB859" s="4"/>
      <c r="NVC859" s="4"/>
      <c r="NVD859" s="4"/>
      <c r="NVE859" s="4"/>
      <c r="NVF859" s="4"/>
      <c r="NVG859" s="4"/>
      <c r="NVH859" s="4"/>
      <c r="NVI859" s="4"/>
      <c r="NVJ859" s="4"/>
      <c r="NVK859" s="4"/>
      <c r="NVL859" s="4"/>
      <c r="NVM859" s="4"/>
      <c r="NVN859" s="4"/>
      <c r="NVO859" s="4"/>
      <c r="NVP859" s="4"/>
      <c r="NVQ859" s="4"/>
      <c r="NVR859" s="4"/>
      <c r="NVS859" s="4"/>
      <c r="NVT859" s="4"/>
      <c r="NVU859" s="4"/>
      <c r="NVV859" s="4"/>
      <c r="NVW859" s="4"/>
      <c r="NVX859" s="4"/>
      <c r="NVY859" s="4"/>
      <c r="NVZ859" s="4"/>
      <c r="NWA859" s="4"/>
      <c r="NWB859" s="4"/>
      <c r="NWC859" s="4"/>
      <c r="NWD859" s="4"/>
      <c r="NWE859" s="4"/>
      <c r="NWF859" s="4"/>
      <c r="NWG859" s="4"/>
      <c r="NWH859" s="4"/>
      <c r="NWI859" s="4"/>
      <c r="NWJ859" s="4"/>
      <c r="NWK859" s="4"/>
      <c r="NWL859" s="4"/>
      <c r="NWM859" s="4"/>
      <c r="NWN859" s="4"/>
      <c r="NWO859" s="4"/>
      <c r="NWP859" s="4"/>
      <c r="NWQ859" s="4"/>
      <c r="NWR859" s="4"/>
      <c r="NWS859" s="4"/>
      <c r="NWT859" s="4"/>
      <c r="NWU859" s="4"/>
      <c r="NWV859" s="4"/>
      <c r="NWW859" s="4"/>
      <c r="NWX859" s="4"/>
      <c r="NWY859" s="4"/>
      <c r="NWZ859" s="4"/>
      <c r="NXA859" s="4"/>
      <c r="NXB859" s="4"/>
      <c r="NXC859" s="4"/>
      <c r="NXD859" s="4"/>
      <c r="NXE859" s="4"/>
      <c r="NXF859" s="4"/>
      <c r="NXG859" s="4"/>
      <c r="NXH859" s="4"/>
      <c r="NXI859" s="4"/>
      <c r="NXJ859" s="4"/>
      <c r="NXK859" s="4"/>
      <c r="NXL859" s="4"/>
      <c r="NXM859" s="4"/>
      <c r="NXN859" s="4"/>
      <c r="NXO859" s="4"/>
      <c r="NXP859" s="4"/>
      <c r="NXQ859" s="4"/>
      <c r="NXR859" s="4"/>
      <c r="NXS859" s="4"/>
      <c r="NXT859" s="4"/>
      <c r="NXU859" s="4"/>
      <c r="NXV859" s="4"/>
      <c r="NXW859" s="4"/>
      <c r="NXX859" s="4"/>
      <c r="NXY859" s="4"/>
      <c r="NXZ859" s="4"/>
      <c r="NYA859" s="4"/>
      <c r="NYB859" s="4"/>
      <c r="NYC859" s="4"/>
      <c r="NYD859" s="4"/>
      <c r="NYE859" s="4"/>
      <c r="NYF859" s="4"/>
      <c r="NYG859" s="4"/>
      <c r="NYH859" s="4"/>
      <c r="NYI859" s="4"/>
      <c r="NYJ859" s="4"/>
      <c r="NYK859" s="4"/>
      <c r="NYL859" s="4"/>
      <c r="NYM859" s="4"/>
      <c r="NYN859" s="4"/>
      <c r="NYO859" s="4"/>
      <c r="NYP859" s="4"/>
      <c r="NYQ859" s="4"/>
      <c r="NYR859" s="4"/>
      <c r="NYS859" s="4"/>
      <c r="NYT859" s="4"/>
      <c r="NYU859" s="4"/>
      <c r="NYV859" s="4"/>
      <c r="NYW859" s="4"/>
      <c r="NYX859" s="4"/>
      <c r="NYY859" s="4"/>
      <c r="NYZ859" s="4"/>
      <c r="NZA859" s="4"/>
      <c r="NZB859" s="4"/>
      <c r="NZC859" s="4"/>
      <c r="NZD859" s="4"/>
      <c r="NZE859" s="4"/>
      <c r="NZF859" s="4"/>
      <c r="NZG859" s="4"/>
      <c r="NZH859" s="4"/>
      <c r="NZI859" s="4"/>
      <c r="NZJ859" s="4"/>
      <c r="NZK859" s="4"/>
      <c r="NZL859" s="4"/>
      <c r="NZM859" s="4"/>
      <c r="NZN859" s="4"/>
      <c r="NZO859" s="4"/>
      <c r="NZP859" s="4"/>
      <c r="NZQ859" s="4"/>
      <c r="NZR859" s="4"/>
      <c r="NZS859" s="4"/>
      <c r="NZT859" s="4"/>
      <c r="NZU859" s="4"/>
      <c r="NZV859" s="4"/>
      <c r="NZW859" s="4"/>
      <c r="NZX859" s="4"/>
      <c r="NZY859" s="4"/>
      <c r="NZZ859" s="4"/>
      <c r="OAA859" s="4"/>
      <c r="OAB859" s="4"/>
      <c r="OAC859" s="4"/>
      <c r="OAD859" s="4"/>
      <c r="OAE859" s="4"/>
      <c r="OAF859" s="4"/>
      <c r="OAG859" s="4"/>
      <c r="OAH859" s="4"/>
      <c r="OAI859" s="4"/>
      <c r="OAJ859" s="4"/>
      <c r="OAK859" s="4"/>
      <c r="OAL859" s="4"/>
      <c r="OAM859" s="4"/>
      <c r="OAN859" s="4"/>
      <c r="OAO859" s="4"/>
      <c r="OAP859" s="4"/>
      <c r="OAQ859" s="4"/>
      <c r="OAR859" s="4"/>
      <c r="OAS859" s="4"/>
      <c r="OAT859" s="4"/>
      <c r="OAU859" s="4"/>
      <c r="OAV859" s="4"/>
      <c r="OAW859" s="4"/>
      <c r="OAX859" s="4"/>
      <c r="OAY859" s="4"/>
      <c r="OAZ859" s="4"/>
      <c r="OBA859" s="4"/>
      <c r="OBB859" s="4"/>
      <c r="OBC859" s="4"/>
      <c r="OBD859" s="4"/>
      <c r="OBE859" s="4"/>
      <c r="OBF859" s="4"/>
      <c r="OBG859" s="4"/>
      <c r="OBH859" s="4"/>
      <c r="OBI859" s="4"/>
      <c r="OBJ859" s="4"/>
      <c r="OBK859" s="4"/>
      <c r="OBL859" s="4"/>
      <c r="OBM859" s="4"/>
      <c r="OBN859" s="4"/>
      <c r="OBO859" s="4"/>
      <c r="OBP859" s="4"/>
      <c r="OBQ859" s="4"/>
      <c r="OBR859" s="4"/>
      <c r="OBS859" s="4"/>
      <c r="OBT859" s="4"/>
      <c r="OBU859" s="4"/>
      <c r="OBV859" s="4"/>
      <c r="OBW859" s="4"/>
      <c r="OBX859" s="4"/>
      <c r="OBY859" s="4"/>
      <c r="OBZ859" s="4"/>
      <c r="OCA859" s="4"/>
      <c r="OCB859" s="4"/>
      <c r="OCC859" s="4"/>
      <c r="OCD859" s="4"/>
      <c r="OCE859" s="4"/>
      <c r="OCF859" s="4"/>
      <c r="OCG859" s="4"/>
      <c r="OCH859" s="4"/>
      <c r="OCI859" s="4"/>
      <c r="OCJ859" s="4"/>
      <c r="OCK859" s="4"/>
      <c r="OCL859" s="4"/>
      <c r="OCM859" s="4"/>
      <c r="OCN859" s="4"/>
      <c r="OCO859" s="4"/>
      <c r="OCP859" s="4"/>
      <c r="OCQ859" s="4"/>
      <c r="OCR859" s="4"/>
      <c r="OCS859" s="4"/>
      <c r="OCT859" s="4"/>
      <c r="OCU859" s="4"/>
      <c r="OCV859" s="4"/>
      <c r="OCW859" s="4"/>
      <c r="OCX859" s="4"/>
      <c r="OCY859" s="4"/>
      <c r="OCZ859" s="4"/>
      <c r="ODA859" s="4"/>
      <c r="ODB859" s="4"/>
      <c r="ODC859" s="4"/>
      <c r="ODD859" s="4"/>
      <c r="ODE859" s="4"/>
      <c r="ODF859" s="4"/>
      <c r="ODG859" s="4"/>
      <c r="ODH859" s="4"/>
      <c r="ODI859" s="4"/>
      <c r="ODJ859" s="4"/>
      <c r="ODK859" s="4"/>
      <c r="ODL859" s="4"/>
      <c r="ODM859" s="4"/>
      <c r="ODN859" s="4"/>
      <c r="ODO859" s="4"/>
      <c r="ODP859" s="4"/>
      <c r="ODQ859" s="4"/>
      <c r="ODR859" s="4"/>
      <c r="ODS859" s="4"/>
      <c r="ODT859" s="4"/>
      <c r="ODU859" s="4"/>
      <c r="ODV859" s="4"/>
      <c r="ODW859" s="4"/>
      <c r="ODX859" s="4"/>
      <c r="ODY859" s="4"/>
      <c r="ODZ859" s="4"/>
      <c r="OEA859" s="4"/>
      <c r="OEB859" s="4"/>
      <c r="OEC859" s="4"/>
      <c r="OED859" s="4"/>
      <c r="OEE859" s="4"/>
      <c r="OEF859" s="4"/>
      <c r="OEG859" s="4"/>
      <c r="OEH859" s="4"/>
      <c r="OEI859" s="4"/>
      <c r="OEJ859" s="4"/>
      <c r="OEK859" s="4"/>
      <c r="OEL859" s="4"/>
      <c r="OEM859" s="4"/>
      <c r="OEN859" s="4"/>
      <c r="OEO859" s="4"/>
      <c r="OEP859" s="4"/>
      <c r="OEQ859" s="4"/>
      <c r="OER859" s="4"/>
      <c r="OES859" s="4"/>
      <c r="OET859" s="4"/>
      <c r="OEU859" s="4"/>
      <c r="OEV859" s="4"/>
      <c r="OEW859" s="4"/>
      <c r="OEX859" s="4"/>
      <c r="OEY859" s="4"/>
      <c r="OEZ859" s="4"/>
      <c r="OFA859" s="4"/>
      <c r="OFB859" s="4"/>
      <c r="OFC859" s="4"/>
      <c r="OFD859" s="4"/>
      <c r="OFE859" s="4"/>
      <c r="OFF859" s="4"/>
      <c r="OFG859" s="4"/>
      <c r="OFH859" s="4"/>
      <c r="OFI859" s="4"/>
      <c r="OFJ859" s="4"/>
      <c r="OFK859" s="4"/>
      <c r="OFL859" s="4"/>
      <c r="OFM859" s="4"/>
      <c r="OFN859" s="4"/>
      <c r="OFO859" s="4"/>
      <c r="OFP859" s="4"/>
      <c r="OFQ859" s="4"/>
      <c r="OFR859" s="4"/>
      <c r="OFS859" s="4"/>
      <c r="OFT859" s="4"/>
      <c r="OFU859" s="4"/>
      <c r="OFV859" s="4"/>
      <c r="OFW859" s="4"/>
      <c r="OFX859" s="4"/>
      <c r="OFY859" s="4"/>
      <c r="OFZ859" s="4"/>
      <c r="OGA859" s="4"/>
      <c r="OGB859" s="4"/>
      <c r="OGC859" s="4"/>
      <c r="OGD859" s="4"/>
      <c r="OGE859" s="4"/>
      <c r="OGF859" s="4"/>
      <c r="OGG859" s="4"/>
      <c r="OGH859" s="4"/>
      <c r="OGI859" s="4"/>
      <c r="OGJ859" s="4"/>
      <c r="OGK859" s="4"/>
      <c r="OGL859" s="4"/>
      <c r="OGM859" s="4"/>
      <c r="OGN859" s="4"/>
      <c r="OGO859" s="4"/>
      <c r="OGP859" s="4"/>
      <c r="OGQ859" s="4"/>
      <c r="OGR859" s="4"/>
      <c r="OGS859" s="4"/>
      <c r="OGT859" s="4"/>
      <c r="OGU859" s="4"/>
      <c r="OGV859" s="4"/>
      <c r="OGW859" s="4"/>
      <c r="OGX859" s="4"/>
      <c r="OGY859" s="4"/>
      <c r="OGZ859" s="4"/>
      <c r="OHA859" s="4"/>
      <c r="OHB859" s="4"/>
      <c r="OHC859" s="4"/>
      <c r="OHD859" s="4"/>
      <c r="OHE859" s="4"/>
      <c r="OHF859" s="4"/>
      <c r="OHG859" s="4"/>
      <c r="OHH859" s="4"/>
      <c r="OHI859" s="4"/>
      <c r="OHJ859" s="4"/>
      <c r="OHK859" s="4"/>
      <c r="OHL859" s="4"/>
      <c r="OHM859" s="4"/>
      <c r="OHN859" s="4"/>
      <c r="OHO859" s="4"/>
      <c r="OHP859" s="4"/>
      <c r="OHQ859" s="4"/>
      <c r="OHR859" s="4"/>
      <c r="OHS859" s="4"/>
      <c r="OHT859" s="4"/>
      <c r="OHU859" s="4"/>
      <c r="OHV859" s="4"/>
      <c r="OHW859" s="4"/>
      <c r="OHX859" s="4"/>
      <c r="OHY859" s="4"/>
      <c r="OHZ859" s="4"/>
      <c r="OIA859" s="4"/>
      <c r="OIB859" s="4"/>
      <c r="OIC859" s="4"/>
      <c r="OID859" s="4"/>
      <c r="OIE859" s="4"/>
      <c r="OIF859" s="4"/>
      <c r="OIG859" s="4"/>
      <c r="OIH859" s="4"/>
      <c r="OII859" s="4"/>
      <c r="OIJ859" s="4"/>
      <c r="OIK859" s="4"/>
      <c r="OIL859" s="4"/>
      <c r="OIM859" s="4"/>
      <c r="OIN859" s="4"/>
      <c r="OIO859" s="4"/>
      <c r="OIP859" s="4"/>
      <c r="OIQ859" s="4"/>
      <c r="OIR859" s="4"/>
      <c r="OIS859" s="4"/>
      <c r="OIT859" s="4"/>
      <c r="OIU859" s="4"/>
      <c r="OIV859" s="4"/>
      <c r="OIW859" s="4"/>
      <c r="OIX859" s="4"/>
      <c r="OIY859" s="4"/>
      <c r="OIZ859" s="4"/>
      <c r="OJA859" s="4"/>
      <c r="OJB859" s="4"/>
      <c r="OJC859" s="4"/>
      <c r="OJD859" s="4"/>
      <c r="OJE859" s="4"/>
      <c r="OJF859" s="4"/>
      <c r="OJG859" s="4"/>
      <c r="OJH859" s="4"/>
      <c r="OJI859" s="4"/>
      <c r="OJJ859" s="4"/>
      <c r="OJK859" s="4"/>
      <c r="OJL859" s="4"/>
      <c r="OJM859" s="4"/>
      <c r="OJN859" s="4"/>
      <c r="OJO859" s="4"/>
      <c r="OJP859" s="4"/>
      <c r="OJQ859" s="4"/>
      <c r="OJR859" s="4"/>
      <c r="OJS859" s="4"/>
      <c r="OJT859" s="4"/>
      <c r="OJU859" s="4"/>
      <c r="OJV859" s="4"/>
      <c r="OJW859" s="4"/>
      <c r="OJX859" s="4"/>
      <c r="OJY859" s="4"/>
      <c r="OJZ859" s="4"/>
      <c r="OKA859" s="4"/>
      <c r="OKB859" s="4"/>
      <c r="OKC859" s="4"/>
      <c r="OKD859" s="4"/>
      <c r="OKE859" s="4"/>
      <c r="OKF859" s="4"/>
      <c r="OKG859" s="4"/>
      <c r="OKH859" s="4"/>
      <c r="OKI859" s="4"/>
      <c r="OKJ859" s="4"/>
      <c r="OKK859" s="4"/>
      <c r="OKL859" s="4"/>
      <c r="OKM859" s="4"/>
      <c r="OKN859" s="4"/>
      <c r="OKO859" s="4"/>
      <c r="OKP859" s="4"/>
      <c r="OKQ859" s="4"/>
      <c r="OKR859" s="4"/>
      <c r="OKS859" s="4"/>
      <c r="OKT859" s="4"/>
      <c r="OKU859" s="4"/>
      <c r="OKV859" s="4"/>
      <c r="OKW859" s="4"/>
      <c r="OKX859" s="4"/>
      <c r="OKY859" s="4"/>
      <c r="OKZ859" s="4"/>
      <c r="OLA859" s="4"/>
      <c r="OLB859" s="4"/>
      <c r="OLC859" s="4"/>
      <c r="OLD859" s="4"/>
      <c r="OLE859" s="4"/>
      <c r="OLF859" s="4"/>
      <c r="OLG859" s="4"/>
      <c r="OLH859" s="4"/>
      <c r="OLI859" s="4"/>
      <c r="OLJ859" s="4"/>
      <c r="OLK859" s="4"/>
      <c r="OLL859" s="4"/>
      <c r="OLM859" s="4"/>
      <c r="OLN859" s="4"/>
      <c r="OLO859" s="4"/>
      <c r="OLP859" s="4"/>
      <c r="OLQ859" s="4"/>
      <c r="OLR859" s="4"/>
      <c r="OLS859" s="4"/>
      <c r="OLT859" s="4"/>
      <c r="OLU859" s="4"/>
      <c r="OLV859" s="4"/>
      <c r="OLW859" s="4"/>
      <c r="OLX859" s="4"/>
      <c r="OLY859" s="4"/>
      <c r="OLZ859" s="4"/>
      <c r="OMA859" s="4"/>
      <c r="OMB859" s="4"/>
      <c r="OMC859" s="4"/>
      <c r="OMD859" s="4"/>
      <c r="OME859" s="4"/>
      <c r="OMF859" s="4"/>
      <c r="OMG859" s="4"/>
      <c r="OMH859" s="4"/>
      <c r="OMI859" s="4"/>
      <c r="OMJ859" s="4"/>
      <c r="OMK859" s="4"/>
      <c r="OML859" s="4"/>
      <c r="OMM859" s="4"/>
      <c r="OMN859" s="4"/>
      <c r="OMO859" s="4"/>
      <c r="OMP859" s="4"/>
      <c r="OMQ859" s="4"/>
      <c r="OMR859" s="4"/>
      <c r="OMS859" s="4"/>
      <c r="OMT859" s="4"/>
      <c r="OMU859" s="4"/>
      <c r="OMV859" s="4"/>
      <c r="OMW859" s="4"/>
      <c r="OMX859" s="4"/>
      <c r="OMY859" s="4"/>
      <c r="OMZ859" s="4"/>
      <c r="ONA859" s="4"/>
      <c r="ONB859" s="4"/>
      <c r="ONC859" s="4"/>
      <c r="OND859" s="4"/>
      <c r="ONE859" s="4"/>
      <c r="ONF859" s="4"/>
      <c r="ONG859" s="4"/>
      <c r="ONH859" s="4"/>
      <c r="ONI859" s="4"/>
      <c r="ONJ859" s="4"/>
      <c r="ONK859" s="4"/>
      <c r="ONL859" s="4"/>
      <c r="ONM859" s="4"/>
      <c r="ONN859" s="4"/>
      <c r="ONO859" s="4"/>
      <c r="ONP859" s="4"/>
      <c r="ONQ859" s="4"/>
      <c r="ONR859" s="4"/>
      <c r="ONS859" s="4"/>
      <c r="ONT859" s="4"/>
      <c r="ONU859" s="4"/>
      <c r="ONV859" s="4"/>
      <c r="ONW859" s="4"/>
      <c r="ONX859" s="4"/>
      <c r="ONY859" s="4"/>
      <c r="ONZ859" s="4"/>
      <c r="OOA859" s="4"/>
      <c r="OOB859" s="4"/>
      <c r="OOC859" s="4"/>
      <c r="OOD859" s="4"/>
      <c r="OOE859" s="4"/>
      <c r="OOF859" s="4"/>
      <c r="OOG859" s="4"/>
      <c r="OOH859" s="4"/>
      <c r="OOI859" s="4"/>
      <c r="OOJ859" s="4"/>
      <c r="OOK859" s="4"/>
      <c r="OOL859" s="4"/>
      <c r="OOM859" s="4"/>
      <c r="OON859" s="4"/>
      <c r="OOO859" s="4"/>
      <c r="OOP859" s="4"/>
      <c r="OOQ859" s="4"/>
      <c r="OOR859" s="4"/>
      <c r="OOS859" s="4"/>
      <c r="OOT859" s="4"/>
      <c r="OOU859" s="4"/>
      <c r="OOV859" s="4"/>
      <c r="OOW859" s="4"/>
      <c r="OOX859" s="4"/>
      <c r="OOY859" s="4"/>
      <c r="OOZ859" s="4"/>
      <c r="OPA859" s="4"/>
      <c r="OPB859" s="4"/>
      <c r="OPC859" s="4"/>
      <c r="OPD859" s="4"/>
      <c r="OPE859" s="4"/>
      <c r="OPF859" s="4"/>
      <c r="OPG859" s="4"/>
      <c r="OPH859" s="4"/>
      <c r="OPI859" s="4"/>
      <c r="OPJ859" s="4"/>
      <c r="OPK859" s="4"/>
      <c r="OPL859" s="4"/>
      <c r="OPM859" s="4"/>
      <c r="OPN859" s="4"/>
      <c r="OPO859" s="4"/>
      <c r="OPP859" s="4"/>
      <c r="OPQ859" s="4"/>
      <c r="OPR859" s="4"/>
      <c r="OPS859" s="4"/>
      <c r="OPT859" s="4"/>
      <c r="OPU859" s="4"/>
      <c r="OPV859" s="4"/>
      <c r="OPW859" s="4"/>
      <c r="OPX859" s="4"/>
      <c r="OPY859" s="4"/>
      <c r="OPZ859" s="4"/>
      <c r="OQA859" s="4"/>
      <c r="OQB859" s="4"/>
      <c r="OQC859" s="4"/>
      <c r="OQD859" s="4"/>
      <c r="OQE859" s="4"/>
      <c r="OQF859" s="4"/>
      <c r="OQG859" s="4"/>
      <c r="OQH859" s="4"/>
      <c r="OQI859" s="4"/>
      <c r="OQJ859" s="4"/>
      <c r="OQK859" s="4"/>
      <c r="OQL859" s="4"/>
      <c r="OQM859" s="4"/>
      <c r="OQN859" s="4"/>
      <c r="OQO859" s="4"/>
      <c r="OQP859" s="4"/>
      <c r="OQQ859" s="4"/>
      <c r="OQR859" s="4"/>
      <c r="OQS859" s="4"/>
      <c r="OQT859" s="4"/>
      <c r="OQU859" s="4"/>
      <c r="OQV859" s="4"/>
      <c r="OQW859" s="4"/>
      <c r="OQX859" s="4"/>
      <c r="OQY859" s="4"/>
      <c r="OQZ859" s="4"/>
      <c r="ORA859" s="4"/>
      <c r="ORB859" s="4"/>
      <c r="ORC859" s="4"/>
      <c r="ORD859" s="4"/>
      <c r="ORE859" s="4"/>
      <c r="ORF859" s="4"/>
      <c r="ORG859" s="4"/>
      <c r="ORH859" s="4"/>
      <c r="ORI859" s="4"/>
      <c r="ORJ859" s="4"/>
      <c r="ORK859" s="4"/>
      <c r="ORL859" s="4"/>
      <c r="ORM859" s="4"/>
      <c r="ORN859" s="4"/>
      <c r="ORO859" s="4"/>
      <c r="ORP859" s="4"/>
      <c r="ORQ859" s="4"/>
      <c r="ORR859" s="4"/>
      <c r="ORS859" s="4"/>
      <c r="ORT859" s="4"/>
      <c r="ORU859" s="4"/>
      <c r="ORV859" s="4"/>
      <c r="ORW859" s="4"/>
      <c r="ORX859" s="4"/>
      <c r="ORY859" s="4"/>
      <c r="ORZ859" s="4"/>
      <c r="OSA859" s="4"/>
      <c r="OSB859" s="4"/>
      <c r="OSC859" s="4"/>
      <c r="OSD859" s="4"/>
      <c r="OSE859" s="4"/>
      <c r="OSF859" s="4"/>
      <c r="OSG859" s="4"/>
      <c r="OSH859" s="4"/>
      <c r="OSI859" s="4"/>
      <c r="OSJ859" s="4"/>
      <c r="OSK859" s="4"/>
      <c r="OSL859" s="4"/>
      <c r="OSM859" s="4"/>
      <c r="OSN859" s="4"/>
      <c r="OSO859" s="4"/>
      <c r="OSP859" s="4"/>
      <c r="OSQ859" s="4"/>
      <c r="OSR859" s="4"/>
      <c r="OSS859" s="4"/>
      <c r="OST859" s="4"/>
      <c r="OSU859" s="4"/>
      <c r="OSV859" s="4"/>
      <c r="OSW859" s="4"/>
      <c r="OSX859" s="4"/>
      <c r="OSY859" s="4"/>
      <c r="OSZ859" s="4"/>
      <c r="OTA859" s="4"/>
      <c r="OTB859" s="4"/>
      <c r="OTC859" s="4"/>
      <c r="OTD859" s="4"/>
      <c r="OTE859" s="4"/>
      <c r="OTF859" s="4"/>
      <c r="OTG859" s="4"/>
      <c r="OTH859" s="4"/>
      <c r="OTI859" s="4"/>
      <c r="OTJ859" s="4"/>
      <c r="OTK859" s="4"/>
      <c r="OTL859" s="4"/>
      <c r="OTM859" s="4"/>
      <c r="OTN859" s="4"/>
      <c r="OTO859" s="4"/>
      <c r="OTP859" s="4"/>
      <c r="OTQ859" s="4"/>
      <c r="OTR859" s="4"/>
      <c r="OTS859" s="4"/>
      <c r="OTT859" s="4"/>
      <c r="OTU859" s="4"/>
      <c r="OTV859" s="4"/>
      <c r="OTW859" s="4"/>
      <c r="OTX859" s="4"/>
      <c r="OTY859" s="4"/>
      <c r="OTZ859" s="4"/>
      <c r="OUA859" s="4"/>
      <c r="OUB859" s="4"/>
      <c r="OUC859" s="4"/>
      <c r="OUD859" s="4"/>
      <c r="OUE859" s="4"/>
      <c r="OUF859" s="4"/>
      <c r="OUG859" s="4"/>
      <c r="OUH859" s="4"/>
      <c r="OUI859" s="4"/>
      <c r="OUJ859" s="4"/>
      <c r="OUK859" s="4"/>
      <c r="OUL859" s="4"/>
      <c r="OUM859" s="4"/>
      <c r="OUN859" s="4"/>
      <c r="OUO859" s="4"/>
      <c r="OUP859" s="4"/>
      <c r="OUQ859" s="4"/>
      <c r="OUR859" s="4"/>
      <c r="OUS859" s="4"/>
      <c r="OUT859" s="4"/>
      <c r="OUU859" s="4"/>
      <c r="OUV859" s="4"/>
      <c r="OUW859" s="4"/>
      <c r="OUX859" s="4"/>
      <c r="OUY859" s="4"/>
      <c r="OUZ859" s="4"/>
      <c r="OVA859" s="4"/>
      <c r="OVB859" s="4"/>
      <c r="OVC859" s="4"/>
      <c r="OVD859" s="4"/>
      <c r="OVE859" s="4"/>
      <c r="OVF859" s="4"/>
      <c r="OVG859" s="4"/>
      <c r="OVH859" s="4"/>
      <c r="OVI859" s="4"/>
      <c r="OVJ859" s="4"/>
      <c r="OVK859" s="4"/>
      <c r="OVL859" s="4"/>
      <c r="OVM859" s="4"/>
      <c r="OVN859" s="4"/>
      <c r="OVO859" s="4"/>
      <c r="OVP859" s="4"/>
      <c r="OVQ859" s="4"/>
      <c r="OVR859" s="4"/>
      <c r="OVS859" s="4"/>
      <c r="OVT859" s="4"/>
      <c r="OVU859" s="4"/>
      <c r="OVV859" s="4"/>
      <c r="OVW859" s="4"/>
      <c r="OVX859" s="4"/>
      <c r="OVY859" s="4"/>
      <c r="OVZ859" s="4"/>
      <c r="OWA859" s="4"/>
      <c r="OWB859" s="4"/>
      <c r="OWC859" s="4"/>
      <c r="OWD859" s="4"/>
      <c r="OWE859" s="4"/>
      <c r="OWF859" s="4"/>
      <c r="OWG859" s="4"/>
      <c r="OWH859" s="4"/>
      <c r="OWI859" s="4"/>
      <c r="OWJ859" s="4"/>
      <c r="OWK859" s="4"/>
      <c r="OWL859" s="4"/>
      <c r="OWM859" s="4"/>
      <c r="OWN859" s="4"/>
      <c r="OWO859" s="4"/>
      <c r="OWP859" s="4"/>
      <c r="OWQ859" s="4"/>
      <c r="OWR859" s="4"/>
      <c r="OWS859" s="4"/>
      <c r="OWT859" s="4"/>
      <c r="OWU859" s="4"/>
      <c r="OWV859" s="4"/>
      <c r="OWW859" s="4"/>
      <c r="OWX859" s="4"/>
      <c r="OWY859" s="4"/>
      <c r="OWZ859" s="4"/>
      <c r="OXA859" s="4"/>
      <c r="OXB859" s="4"/>
      <c r="OXC859" s="4"/>
      <c r="OXD859" s="4"/>
      <c r="OXE859" s="4"/>
      <c r="OXF859" s="4"/>
      <c r="OXG859" s="4"/>
      <c r="OXH859" s="4"/>
      <c r="OXI859" s="4"/>
      <c r="OXJ859" s="4"/>
      <c r="OXK859" s="4"/>
      <c r="OXL859" s="4"/>
      <c r="OXM859" s="4"/>
      <c r="OXN859" s="4"/>
      <c r="OXO859" s="4"/>
      <c r="OXP859" s="4"/>
      <c r="OXQ859" s="4"/>
      <c r="OXR859" s="4"/>
      <c r="OXS859" s="4"/>
      <c r="OXT859" s="4"/>
      <c r="OXU859" s="4"/>
      <c r="OXV859" s="4"/>
      <c r="OXW859" s="4"/>
      <c r="OXX859" s="4"/>
      <c r="OXY859" s="4"/>
      <c r="OXZ859" s="4"/>
      <c r="OYA859" s="4"/>
      <c r="OYB859" s="4"/>
      <c r="OYC859" s="4"/>
      <c r="OYD859" s="4"/>
      <c r="OYE859" s="4"/>
      <c r="OYF859" s="4"/>
      <c r="OYG859" s="4"/>
      <c r="OYH859" s="4"/>
      <c r="OYI859" s="4"/>
      <c r="OYJ859" s="4"/>
      <c r="OYK859" s="4"/>
      <c r="OYL859" s="4"/>
      <c r="OYM859" s="4"/>
      <c r="OYN859" s="4"/>
      <c r="OYO859" s="4"/>
      <c r="OYP859" s="4"/>
      <c r="OYQ859" s="4"/>
      <c r="OYR859" s="4"/>
      <c r="OYS859" s="4"/>
      <c r="OYT859" s="4"/>
      <c r="OYU859" s="4"/>
      <c r="OYV859" s="4"/>
      <c r="OYW859" s="4"/>
      <c r="OYX859" s="4"/>
      <c r="OYY859" s="4"/>
      <c r="OYZ859" s="4"/>
      <c r="OZA859" s="4"/>
      <c r="OZB859" s="4"/>
      <c r="OZC859" s="4"/>
      <c r="OZD859" s="4"/>
      <c r="OZE859" s="4"/>
      <c r="OZF859" s="4"/>
      <c r="OZG859" s="4"/>
      <c r="OZH859" s="4"/>
      <c r="OZI859" s="4"/>
      <c r="OZJ859" s="4"/>
      <c r="OZK859" s="4"/>
      <c r="OZL859" s="4"/>
      <c r="OZM859" s="4"/>
      <c r="OZN859" s="4"/>
      <c r="OZO859" s="4"/>
      <c r="OZP859" s="4"/>
      <c r="OZQ859" s="4"/>
      <c r="OZR859" s="4"/>
      <c r="OZS859" s="4"/>
      <c r="OZT859" s="4"/>
      <c r="OZU859" s="4"/>
      <c r="OZV859" s="4"/>
      <c r="OZW859" s="4"/>
      <c r="OZX859" s="4"/>
      <c r="OZY859" s="4"/>
      <c r="OZZ859" s="4"/>
      <c r="PAA859" s="4"/>
      <c r="PAB859" s="4"/>
      <c r="PAC859" s="4"/>
      <c r="PAD859" s="4"/>
      <c r="PAE859" s="4"/>
      <c r="PAF859" s="4"/>
      <c r="PAG859" s="4"/>
      <c r="PAH859" s="4"/>
      <c r="PAI859" s="4"/>
      <c r="PAJ859" s="4"/>
      <c r="PAK859" s="4"/>
      <c r="PAL859" s="4"/>
      <c r="PAM859" s="4"/>
      <c r="PAN859" s="4"/>
      <c r="PAO859" s="4"/>
      <c r="PAP859" s="4"/>
      <c r="PAQ859" s="4"/>
      <c r="PAR859" s="4"/>
      <c r="PAS859" s="4"/>
      <c r="PAT859" s="4"/>
      <c r="PAU859" s="4"/>
      <c r="PAV859" s="4"/>
      <c r="PAW859" s="4"/>
      <c r="PAX859" s="4"/>
      <c r="PAY859" s="4"/>
      <c r="PAZ859" s="4"/>
      <c r="PBA859" s="4"/>
      <c r="PBB859" s="4"/>
      <c r="PBC859" s="4"/>
      <c r="PBD859" s="4"/>
      <c r="PBE859" s="4"/>
      <c r="PBF859" s="4"/>
      <c r="PBG859" s="4"/>
      <c r="PBH859" s="4"/>
      <c r="PBI859" s="4"/>
      <c r="PBJ859" s="4"/>
      <c r="PBK859" s="4"/>
      <c r="PBL859" s="4"/>
      <c r="PBM859" s="4"/>
      <c r="PBN859" s="4"/>
      <c r="PBO859" s="4"/>
      <c r="PBP859" s="4"/>
      <c r="PBQ859" s="4"/>
      <c r="PBR859" s="4"/>
      <c r="PBS859" s="4"/>
      <c r="PBT859" s="4"/>
      <c r="PBU859" s="4"/>
      <c r="PBV859" s="4"/>
      <c r="PBW859" s="4"/>
      <c r="PBX859" s="4"/>
      <c r="PBY859" s="4"/>
      <c r="PBZ859" s="4"/>
      <c r="PCA859" s="4"/>
      <c r="PCB859" s="4"/>
      <c r="PCC859" s="4"/>
      <c r="PCD859" s="4"/>
      <c r="PCE859" s="4"/>
      <c r="PCF859" s="4"/>
      <c r="PCG859" s="4"/>
      <c r="PCH859" s="4"/>
      <c r="PCI859" s="4"/>
      <c r="PCJ859" s="4"/>
      <c r="PCK859" s="4"/>
      <c r="PCL859" s="4"/>
      <c r="PCM859" s="4"/>
      <c r="PCN859" s="4"/>
      <c r="PCO859" s="4"/>
      <c r="PCP859" s="4"/>
      <c r="PCQ859" s="4"/>
      <c r="PCR859" s="4"/>
      <c r="PCS859" s="4"/>
      <c r="PCT859" s="4"/>
      <c r="PCU859" s="4"/>
      <c r="PCV859" s="4"/>
      <c r="PCW859" s="4"/>
      <c r="PCX859" s="4"/>
      <c r="PCY859" s="4"/>
      <c r="PCZ859" s="4"/>
      <c r="PDA859" s="4"/>
      <c r="PDB859" s="4"/>
      <c r="PDC859" s="4"/>
      <c r="PDD859" s="4"/>
      <c r="PDE859" s="4"/>
      <c r="PDF859" s="4"/>
      <c r="PDG859" s="4"/>
      <c r="PDH859" s="4"/>
      <c r="PDI859" s="4"/>
      <c r="PDJ859" s="4"/>
      <c r="PDK859" s="4"/>
      <c r="PDL859" s="4"/>
      <c r="PDM859" s="4"/>
      <c r="PDN859" s="4"/>
      <c r="PDO859" s="4"/>
      <c r="PDP859" s="4"/>
      <c r="PDQ859" s="4"/>
      <c r="PDR859" s="4"/>
      <c r="PDS859" s="4"/>
      <c r="PDT859" s="4"/>
      <c r="PDU859" s="4"/>
      <c r="PDV859" s="4"/>
      <c r="PDW859" s="4"/>
      <c r="PDX859" s="4"/>
      <c r="PDY859" s="4"/>
      <c r="PDZ859" s="4"/>
      <c r="PEA859" s="4"/>
      <c r="PEB859" s="4"/>
      <c r="PEC859" s="4"/>
      <c r="PED859" s="4"/>
      <c r="PEE859" s="4"/>
      <c r="PEF859" s="4"/>
      <c r="PEG859" s="4"/>
      <c r="PEH859" s="4"/>
      <c r="PEI859" s="4"/>
      <c r="PEJ859" s="4"/>
      <c r="PEK859" s="4"/>
      <c r="PEL859" s="4"/>
      <c r="PEM859" s="4"/>
      <c r="PEN859" s="4"/>
      <c r="PEO859" s="4"/>
      <c r="PEP859" s="4"/>
      <c r="PEQ859" s="4"/>
      <c r="PER859" s="4"/>
      <c r="PES859" s="4"/>
      <c r="PET859" s="4"/>
      <c r="PEU859" s="4"/>
      <c r="PEV859" s="4"/>
      <c r="PEW859" s="4"/>
      <c r="PEX859" s="4"/>
      <c r="PEY859" s="4"/>
      <c r="PEZ859" s="4"/>
      <c r="PFA859" s="4"/>
      <c r="PFB859" s="4"/>
      <c r="PFC859" s="4"/>
      <c r="PFD859" s="4"/>
      <c r="PFE859" s="4"/>
      <c r="PFF859" s="4"/>
      <c r="PFG859" s="4"/>
      <c r="PFH859" s="4"/>
      <c r="PFI859" s="4"/>
      <c r="PFJ859" s="4"/>
      <c r="PFK859" s="4"/>
      <c r="PFL859" s="4"/>
      <c r="PFM859" s="4"/>
      <c r="PFN859" s="4"/>
      <c r="PFO859" s="4"/>
      <c r="PFP859" s="4"/>
      <c r="PFQ859" s="4"/>
      <c r="PFR859" s="4"/>
      <c r="PFS859" s="4"/>
      <c r="PFT859" s="4"/>
      <c r="PFU859" s="4"/>
      <c r="PFV859" s="4"/>
      <c r="PFW859" s="4"/>
      <c r="PFX859" s="4"/>
      <c r="PFY859" s="4"/>
      <c r="PFZ859" s="4"/>
      <c r="PGA859" s="4"/>
      <c r="PGB859" s="4"/>
      <c r="PGC859" s="4"/>
      <c r="PGD859" s="4"/>
      <c r="PGE859" s="4"/>
      <c r="PGF859" s="4"/>
      <c r="PGG859" s="4"/>
      <c r="PGH859" s="4"/>
      <c r="PGI859" s="4"/>
      <c r="PGJ859" s="4"/>
      <c r="PGK859" s="4"/>
      <c r="PGL859" s="4"/>
      <c r="PGM859" s="4"/>
      <c r="PGN859" s="4"/>
      <c r="PGO859" s="4"/>
      <c r="PGP859" s="4"/>
      <c r="PGQ859" s="4"/>
      <c r="PGR859" s="4"/>
      <c r="PGS859" s="4"/>
      <c r="PGT859" s="4"/>
      <c r="PGU859" s="4"/>
      <c r="PGV859" s="4"/>
      <c r="PGW859" s="4"/>
      <c r="PGX859" s="4"/>
      <c r="PGY859" s="4"/>
      <c r="PGZ859" s="4"/>
      <c r="PHA859" s="4"/>
      <c r="PHB859" s="4"/>
      <c r="PHC859" s="4"/>
      <c r="PHD859" s="4"/>
      <c r="PHE859" s="4"/>
      <c r="PHF859" s="4"/>
      <c r="PHG859" s="4"/>
      <c r="PHH859" s="4"/>
      <c r="PHI859" s="4"/>
      <c r="PHJ859" s="4"/>
      <c r="PHK859" s="4"/>
      <c r="PHL859" s="4"/>
      <c r="PHM859" s="4"/>
      <c r="PHN859" s="4"/>
      <c r="PHO859" s="4"/>
      <c r="PHP859" s="4"/>
      <c r="PHQ859" s="4"/>
      <c r="PHR859" s="4"/>
      <c r="PHS859" s="4"/>
      <c r="PHT859" s="4"/>
      <c r="PHU859" s="4"/>
      <c r="PHV859" s="4"/>
      <c r="PHW859" s="4"/>
      <c r="PHX859" s="4"/>
      <c r="PHY859" s="4"/>
      <c r="PHZ859" s="4"/>
      <c r="PIA859" s="4"/>
      <c r="PIB859" s="4"/>
      <c r="PIC859" s="4"/>
      <c r="PID859" s="4"/>
      <c r="PIE859" s="4"/>
      <c r="PIF859" s="4"/>
      <c r="PIG859" s="4"/>
      <c r="PIH859" s="4"/>
      <c r="PII859" s="4"/>
      <c r="PIJ859" s="4"/>
      <c r="PIK859" s="4"/>
      <c r="PIL859" s="4"/>
      <c r="PIM859" s="4"/>
      <c r="PIN859" s="4"/>
      <c r="PIO859" s="4"/>
      <c r="PIP859" s="4"/>
      <c r="PIQ859" s="4"/>
      <c r="PIR859" s="4"/>
      <c r="PIS859" s="4"/>
      <c r="PIT859" s="4"/>
      <c r="PIU859" s="4"/>
      <c r="PIV859" s="4"/>
      <c r="PIW859" s="4"/>
      <c r="PIX859" s="4"/>
      <c r="PIY859" s="4"/>
      <c r="PIZ859" s="4"/>
      <c r="PJA859" s="4"/>
      <c r="PJB859" s="4"/>
      <c r="PJC859" s="4"/>
      <c r="PJD859" s="4"/>
      <c r="PJE859" s="4"/>
      <c r="PJF859" s="4"/>
      <c r="PJG859" s="4"/>
      <c r="PJH859" s="4"/>
      <c r="PJI859" s="4"/>
      <c r="PJJ859" s="4"/>
      <c r="PJK859" s="4"/>
      <c r="PJL859" s="4"/>
      <c r="PJM859" s="4"/>
      <c r="PJN859" s="4"/>
      <c r="PJO859" s="4"/>
      <c r="PJP859" s="4"/>
      <c r="PJQ859" s="4"/>
      <c r="PJR859" s="4"/>
      <c r="PJS859" s="4"/>
      <c r="PJT859" s="4"/>
      <c r="PJU859" s="4"/>
      <c r="PJV859" s="4"/>
      <c r="PJW859" s="4"/>
      <c r="PJX859" s="4"/>
      <c r="PJY859" s="4"/>
      <c r="PJZ859" s="4"/>
      <c r="PKA859" s="4"/>
      <c r="PKB859" s="4"/>
      <c r="PKC859" s="4"/>
      <c r="PKD859" s="4"/>
      <c r="PKE859" s="4"/>
      <c r="PKF859" s="4"/>
      <c r="PKG859" s="4"/>
      <c r="PKH859" s="4"/>
      <c r="PKI859" s="4"/>
      <c r="PKJ859" s="4"/>
      <c r="PKK859" s="4"/>
      <c r="PKL859" s="4"/>
      <c r="PKM859" s="4"/>
      <c r="PKN859" s="4"/>
      <c r="PKO859" s="4"/>
      <c r="PKP859" s="4"/>
      <c r="PKQ859" s="4"/>
      <c r="PKR859" s="4"/>
      <c r="PKS859" s="4"/>
      <c r="PKT859" s="4"/>
      <c r="PKU859" s="4"/>
      <c r="PKV859" s="4"/>
      <c r="PKW859" s="4"/>
      <c r="PKX859" s="4"/>
      <c r="PKY859" s="4"/>
      <c r="PKZ859" s="4"/>
      <c r="PLA859" s="4"/>
      <c r="PLB859" s="4"/>
      <c r="PLC859" s="4"/>
      <c r="PLD859" s="4"/>
      <c r="PLE859" s="4"/>
      <c r="PLF859" s="4"/>
      <c r="PLG859" s="4"/>
      <c r="PLH859" s="4"/>
      <c r="PLI859" s="4"/>
      <c r="PLJ859" s="4"/>
      <c r="PLK859" s="4"/>
      <c r="PLL859" s="4"/>
      <c r="PLM859" s="4"/>
      <c r="PLN859" s="4"/>
      <c r="PLO859" s="4"/>
      <c r="PLP859" s="4"/>
      <c r="PLQ859" s="4"/>
      <c r="PLR859" s="4"/>
      <c r="PLS859" s="4"/>
      <c r="PLT859" s="4"/>
      <c r="PLU859" s="4"/>
      <c r="PLV859" s="4"/>
      <c r="PLW859" s="4"/>
      <c r="PLX859" s="4"/>
      <c r="PLY859" s="4"/>
      <c r="PLZ859" s="4"/>
      <c r="PMA859" s="4"/>
      <c r="PMB859" s="4"/>
      <c r="PMC859" s="4"/>
      <c r="PMD859" s="4"/>
      <c r="PME859" s="4"/>
      <c r="PMF859" s="4"/>
      <c r="PMG859" s="4"/>
      <c r="PMH859" s="4"/>
      <c r="PMI859" s="4"/>
      <c r="PMJ859" s="4"/>
      <c r="PMK859" s="4"/>
      <c r="PML859" s="4"/>
      <c r="PMM859" s="4"/>
      <c r="PMN859" s="4"/>
      <c r="PMO859" s="4"/>
      <c r="PMP859" s="4"/>
      <c r="PMQ859" s="4"/>
      <c r="PMR859" s="4"/>
      <c r="PMS859" s="4"/>
      <c r="PMT859" s="4"/>
      <c r="PMU859" s="4"/>
      <c r="PMV859" s="4"/>
      <c r="PMW859" s="4"/>
      <c r="PMX859" s="4"/>
      <c r="PMY859" s="4"/>
      <c r="PMZ859" s="4"/>
      <c r="PNA859" s="4"/>
      <c r="PNB859" s="4"/>
      <c r="PNC859" s="4"/>
      <c r="PND859" s="4"/>
      <c r="PNE859" s="4"/>
      <c r="PNF859" s="4"/>
      <c r="PNG859" s="4"/>
      <c r="PNH859" s="4"/>
      <c r="PNI859" s="4"/>
      <c r="PNJ859" s="4"/>
      <c r="PNK859" s="4"/>
      <c r="PNL859" s="4"/>
      <c r="PNM859" s="4"/>
      <c r="PNN859" s="4"/>
      <c r="PNO859" s="4"/>
      <c r="PNP859" s="4"/>
      <c r="PNQ859" s="4"/>
      <c r="PNR859" s="4"/>
      <c r="PNS859" s="4"/>
      <c r="PNT859" s="4"/>
      <c r="PNU859" s="4"/>
      <c r="PNV859" s="4"/>
      <c r="PNW859" s="4"/>
      <c r="PNX859" s="4"/>
      <c r="PNY859" s="4"/>
      <c r="PNZ859" s="4"/>
      <c r="POA859" s="4"/>
      <c r="POB859" s="4"/>
      <c r="POC859" s="4"/>
      <c r="POD859" s="4"/>
      <c r="POE859" s="4"/>
      <c r="POF859" s="4"/>
      <c r="POG859" s="4"/>
      <c r="POH859" s="4"/>
      <c r="POI859" s="4"/>
      <c r="POJ859" s="4"/>
      <c r="POK859" s="4"/>
      <c r="POL859" s="4"/>
      <c r="POM859" s="4"/>
      <c r="PON859" s="4"/>
      <c r="POO859" s="4"/>
      <c r="POP859" s="4"/>
      <c r="POQ859" s="4"/>
      <c r="POR859" s="4"/>
      <c r="POS859" s="4"/>
      <c r="POT859" s="4"/>
      <c r="POU859" s="4"/>
      <c r="POV859" s="4"/>
      <c r="POW859" s="4"/>
      <c r="POX859" s="4"/>
      <c r="POY859" s="4"/>
      <c r="POZ859" s="4"/>
      <c r="PPA859" s="4"/>
      <c r="PPB859" s="4"/>
      <c r="PPC859" s="4"/>
      <c r="PPD859" s="4"/>
      <c r="PPE859" s="4"/>
      <c r="PPF859" s="4"/>
      <c r="PPG859" s="4"/>
      <c r="PPH859" s="4"/>
      <c r="PPI859" s="4"/>
      <c r="PPJ859" s="4"/>
      <c r="PPK859" s="4"/>
      <c r="PPL859" s="4"/>
      <c r="PPM859" s="4"/>
      <c r="PPN859" s="4"/>
      <c r="PPO859" s="4"/>
      <c r="PPP859" s="4"/>
      <c r="PPQ859" s="4"/>
      <c r="PPR859" s="4"/>
      <c r="PPS859" s="4"/>
      <c r="PPT859" s="4"/>
      <c r="PPU859" s="4"/>
      <c r="PPV859" s="4"/>
      <c r="PPW859" s="4"/>
      <c r="PPX859" s="4"/>
      <c r="PPY859" s="4"/>
      <c r="PPZ859" s="4"/>
      <c r="PQA859" s="4"/>
      <c r="PQB859" s="4"/>
      <c r="PQC859" s="4"/>
      <c r="PQD859" s="4"/>
      <c r="PQE859" s="4"/>
      <c r="PQF859" s="4"/>
      <c r="PQG859" s="4"/>
      <c r="PQH859" s="4"/>
      <c r="PQI859" s="4"/>
      <c r="PQJ859" s="4"/>
      <c r="PQK859" s="4"/>
      <c r="PQL859" s="4"/>
      <c r="PQM859" s="4"/>
      <c r="PQN859" s="4"/>
      <c r="PQO859" s="4"/>
      <c r="PQP859" s="4"/>
      <c r="PQQ859" s="4"/>
      <c r="PQR859" s="4"/>
      <c r="PQS859" s="4"/>
      <c r="PQT859" s="4"/>
      <c r="PQU859" s="4"/>
      <c r="PQV859" s="4"/>
      <c r="PQW859" s="4"/>
      <c r="PQX859" s="4"/>
      <c r="PQY859" s="4"/>
      <c r="PQZ859" s="4"/>
      <c r="PRA859" s="4"/>
      <c r="PRB859" s="4"/>
      <c r="PRC859" s="4"/>
      <c r="PRD859" s="4"/>
      <c r="PRE859" s="4"/>
      <c r="PRF859" s="4"/>
      <c r="PRG859" s="4"/>
      <c r="PRH859" s="4"/>
      <c r="PRI859" s="4"/>
      <c r="PRJ859" s="4"/>
      <c r="PRK859" s="4"/>
      <c r="PRL859" s="4"/>
      <c r="PRM859" s="4"/>
      <c r="PRN859" s="4"/>
      <c r="PRO859" s="4"/>
      <c r="PRP859" s="4"/>
      <c r="PRQ859" s="4"/>
      <c r="PRR859" s="4"/>
      <c r="PRS859" s="4"/>
      <c r="PRT859" s="4"/>
      <c r="PRU859" s="4"/>
      <c r="PRV859" s="4"/>
      <c r="PRW859" s="4"/>
      <c r="PRX859" s="4"/>
      <c r="PRY859" s="4"/>
      <c r="PRZ859" s="4"/>
      <c r="PSA859" s="4"/>
      <c r="PSB859" s="4"/>
      <c r="PSC859" s="4"/>
      <c r="PSD859" s="4"/>
      <c r="PSE859" s="4"/>
      <c r="PSF859" s="4"/>
      <c r="PSG859" s="4"/>
      <c r="PSH859" s="4"/>
      <c r="PSI859" s="4"/>
      <c r="PSJ859" s="4"/>
      <c r="PSK859" s="4"/>
      <c r="PSL859" s="4"/>
      <c r="PSM859" s="4"/>
      <c r="PSN859" s="4"/>
      <c r="PSO859" s="4"/>
      <c r="PSP859" s="4"/>
      <c r="PSQ859" s="4"/>
      <c r="PSR859" s="4"/>
      <c r="PSS859" s="4"/>
      <c r="PST859" s="4"/>
      <c r="PSU859" s="4"/>
      <c r="PSV859" s="4"/>
      <c r="PSW859" s="4"/>
      <c r="PSX859" s="4"/>
      <c r="PSY859" s="4"/>
      <c r="PSZ859" s="4"/>
      <c r="PTA859" s="4"/>
      <c r="PTB859" s="4"/>
      <c r="PTC859" s="4"/>
      <c r="PTD859" s="4"/>
      <c r="PTE859" s="4"/>
      <c r="PTF859" s="4"/>
      <c r="PTG859" s="4"/>
      <c r="PTH859" s="4"/>
      <c r="PTI859" s="4"/>
      <c r="PTJ859" s="4"/>
      <c r="PTK859" s="4"/>
      <c r="PTL859" s="4"/>
      <c r="PTM859" s="4"/>
      <c r="PTN859" s="4"/>
      <c r="PTO859" s="4"/>
      <c r="PTP859" s="4"/>
      <c r="PTQ859" s="4"/>
      <c r="PTR859" s="4"/>
      <c r="PTS859" s="4"/>
      <c r="PTT859" s="4"/>
      <c r="PTU859" s="4"/>
      <c r="PTV859" s="4"/>
      <c r="PTW859" s="4"/>
      <c r="PTX859" s="4"/>
      <c r="PTY859" s="4"/>
      <c r="PTZ859" s="4"/>
      <c r="PUA859" s="4"/>
      <c r="PUB859" s="4"/>
      <c r="PUC859" s="4"/>
      <c r="PUD859" s="4"/>
      <c r="PUE859" s="4"/>
      <c r="PUF859" s="4"/>
      <c r="PUG859" s="4"/>
      <c r="PUH859" s="4"/>
      <c r="PUI859" s="4"/>
      <c r="PUJ859" s="4"/>
      <c r="PUK859" s="4"/>
      <c r="PUL859" s="4"/>
      <c r="PUM859" s="4"/>
      <c r="PUN859" s="4"/>
      <c r="PUO859" s="4"/>
      <c r="PUP859" s="4"/>
      <c r="PUQ859" s="4"/>
      <c r="PUR859" s="4"/>
      <c r="PUS859" s="4"/>
      <c r="PUT859" s="4"/>
      <c r="PUU859" s="4"/>
      <c r="PUV859" s="4"/>
      <c r="PUW859" s="4"/>
      <c r="PUX859" s="4"/>
      <c r="PUY859" s="4"/>
      <c r="PUZ859" s="4"/>
      <c r="PVA859" s="4"/>
      <c r="PVB859" s="4"/>
      <c r="PVC859" s="4"/>
      <c r="PVD859" s="4"/>
      <c r="PVE859" s="4"/>
      <c r="PVF859" s="4"/>
      <c r="PVG859" s="4"/>
      <c r="PVH859" s="4"/>
      <c r="PVI859" s="4"/>
      <c r="PVJ859" s="4"/>
      <c r="PVK859" s="4"/>
      <c r="PVL859" s="4"/>
      <c r="PVM859" s="4"/>
      <c r="PVN859" s="4"/>
      <c r="PVO859" s="4"/>
      <c r="PVP859" s="4"/>
      <c r="PVQ859" s="4"/>
      <c r="PVR859" s="4"/>
      <c r="PVS859" s="4"/>
      <c r="PVT859" s="4"/>
      <c r="PVU859" s="4"/>
      <c r="PVV859" s="4"/>
      <c r="PVW859" s="4"/>
      <c r="PVX859" s="4"/>
      <c r="PVY859" s="4"/>
      <c r="PVZ859" s="4"/>
      <c r="PWA859" s="4"/>
      <c r="PWB859" s="4"/>
      <c r="PWC859" s="4"/>
      <c r="PWD859" s="4"/>
      <c r="PWE859" s="4"/>
      <c r="PWF859" s="4"/>
      <c r="PWG859" s="4"/>
      <c r="PWH859" s="4"/>
      <c r="PWI859" s="4"/>
      <c r="PWJ859" s="4"/>
      <c r="PWK859" s="4"/>
      <c r="PWL859" s="4"/>
      <c r="PWM859" s="4"/>
      <c r="PWN859" s="4"/>
      <c r="PWO859" s="4"/>
      <c r="PWP859" s="4"/>
      <c r="PWQ859" s="4"/>
      <c r="PWR859" s="4"/>
      <c r="PWS859" s="4"/>
      <c r="PWT859" s="4"/>
      <c r="PWU859" s="4"/>
      <c r="PWV859" s="4"/>
      <c r="PWW859" s="4"/>
      <c r="PWX859" s="4"/>
      <c r="PWY859" s="4"/>
      <c r="PWZ859" s="4"/>
      <c r="PXA859" s="4"/>
      <c r="PXB859" s="4"/>
      <c r="PXC859" s="4"/>
      <c r="PXD859" s="4"/>
      <c r="PXE859" s="4"/>
      <c r="PXF859" s="4"/>
      <c r="PXG859" s="4"/>
      <c r="PXH859" s="4"/>
      <c r="PXI859" s="4"/>
      <c r="PXJ859" s="4"/>
      <c r="PXK859" s="4"/>
      <c r="PXL859" s="4"/>
      <c r="PXM859" s="4"/>
      <c r="PXN859" s="4"/>
      <c r="PXO859" s="4"/>
      <c r="PXP859" s="4"/>
      <c r="PXQ859" s="4"/>
      <c r="PXR859" s="4"/>
      <c r="PXS859" s="4"/>
      <c r="PXT859" s="4"/>
      <c r="PXU859" s="4"/>
      <c r="PXV859" s="4"/>
      <c r="PXW859" s="4"/>
      <c r="PXX859" s="4"/>
      <c r="PXY859" s="4"/>
      <c r="PXZ859" s="4"/>
      <c r="PYA859" s="4"/>
      <c r="PYB859" s="4"/>
      <c r="PYC859" s="4"/>
      <c r="PYD859" s="4"/>
      <c r="PYE859" s="4"/>
      <c r="PYF859" s="4"/>
      <c r="PYG859" s="4"/>
      <c r="PYH859" s="4"/>
      <c r="PYI859" s="4"/>
      <c r="PYJ859" s="4"/>
      <c r="PYK859" s="4"/>
      <c r="PYL859" s="4"/>
      <c r="PYM859" s="4"/>
      <c r="PYN859" s="4"/>
      <c r="PYO859" s="4"/>
      <c r="PYP859" s="4"/>
      <c r="PYQ859" s="4"/>
      <c r="PYR859" s="4"/>
      <c r="PYS859" s="4"/>
      <c r="PYT859" s="4"/>
      <c r="PYU859" s="4"/>
      <c r="PYV859" s="4"/>
      <c r="PYW859" s="4"/>
      <c r="PYX859" s="4"/>
      <c r="PYY859" s="4"/>
      <c r="PYZ859" s="4"/>
      <c r="PZA859" s="4"/>
      <c r="PZB859" s="4"/>
      <c r="PZC859" s="4"/>
      <c r="PZD859" s="4"/>
      <c r="PZE859" s="4"/>
      <c r="PZF859" s="4"/>
      <c r="PZG859" s="4"/>
      <c r="PZH859" s="4"/>
      <c r="PZI859" s="4"/>
      <c r="PZJ859" s="4"/>
      <c r="PZK859" s="4"/>
      <c r="PZL859" s="4"/>
      <c r="PZM859" s="4"/>
      <c r="PZN859" s="4"/>
      <c r="PZO859" s="4"/>
      <c r="PZP859" s="4"/>
      <c r="PZQ859" s="4"/>
      <c r="PZR859" s="4"/>
      <c r="PZS859" s="4"/>
      <c r="PZT859" s="4"/>
      <c r="PZU859" s="4"/>
      <c r="PZV859" s="4"/>
      <c r="PZW859" s="4"/>
      <c r="PZX859" s="4"/>
      <c r="PZY859" s="4"/>
      <c r="PZZ859" s="4"/>
      <c r="QAA859" s="4"/>
      <c r="QAB859" s="4"/>
      <c r="QAC859" s="4"/>
      <c r="QAD859" s="4"/>
      <c r="QAE859" s="4"/>
      <c r="QAF859" s="4"/>
      <c r="QAG859" s="4"/>
      <c r="QAH859" s="4"/>
      <c r="QAI859" s="4"/>
      <c r="QAJ859" s="4"/>
      <c r="QAK859" s="4"/>
      <c r="QAL859" s="4"/>
      <c r="QAM859" s="4"/>
      <c r="QAN859" s="4"/>
      <c r="QAO859" s="4"/>
      <c r="QAP859" s="4"/>
      <c r="QAQ859" s="4"/>
      <c r="QAR859" s="4"/>
      <c r="QAS859" s="4"/>
      <c r="QAT859" s="4"/>
      <c r="QAU859" s="4"/>
      <c r="QAV859" s="4"/>
      <c r="QAW859" s="4"/>
      <c r="QAX859" s="4"/>
      <c r="QAY859" s="4"/>
      <c r="QAZ859" s="4"/>
      <c r="QBA859" s="4"/>
      <c r="QBB859" s="4"/>
      <c r="QBC859" s="4"/>
      <c r="QBD859" s="4"/>
      <c r="QBE859" s="4"/>
      <c r="QBF859" s="4"/>
      <c r="QBG859" s="4"/>
      <c r="QBH859" s="4"/>
      <c r="QBI859" s="4"/>
      <c r="QBJ859" s="4"/>
      <c r="QBK859" s="4"/>
      <c r="QBL859" s="4"/>
      <c r="QBM859" s="4"/>
      <c r="QBN859" s="4"/>
      <c r="QBO859" s="4"/>
      <c r="QBP859" s="4"/>
      <c r="QBQ859" s="4"/>
      <c r="QBR859" s="4"/>
      <c r="QBS859" s="4"/>
      <c r="QBT859" s="4"/>
      <c r="QBU859" s="4"/>
      <c r="QBV859" s="4"/>
      <c r="QBW859" s="4"/>
      <c r="QBX859" s="4"/>
      <c r="QBY859" s="4"/>
      <c r="QBZ859" s="4"/>
      <c r="QCA859" s="4"/>
      <c r="QCB859" s="4"/>
      <c r="QCC859" s="4"/>
      <c r="QCD859" s="4"/>
      <c r="QCE859" s="4"/>
      <c r="QCF859" s="4"/>
      <c r="QCG859" s="4"/>
      <c r="QCH859" s="4"/>
      <c r="QCI859" s="4"/>
      <c r="QCJ859" s="4"/>
      <c r="QCK859" s="4"/>
      <c r="QCL859" s="4"/>
      <c r="QCM859" s="4"/>
      <c r="QCN859" s="4"/>
      <c r="QCO859" s="4"/>
      <c r="QCP859" s="4"/>
      <c r="QCQ859" s="4"/>
      <c r="QCR859" s="4"/>
      <c r="QCS859" s="4"/>
      <c r="QCT859" s="4"/>
      <c r="QCU859" s="4"/>
      <c r="QCV859" s="4"/>
      <c r="QCW859" s="4"/>
      <c r="QCX859" s="4"/>
      <c r="QCY859" s="4"/>
      <c r="QCZ859" s="4"/>
      <c r="QDA859" s="4"/>
      <c r="QDB859" s="4"/>
      <c r="QDC859" s="4"/>
      <c r="QDD859" s="4"/>
      <c r="QDE859" s="4"/>
      <c r="QDF859" s="4"/>
      <c r="QDG859" s="4"/>
      <c r="QDH859" s="4"/>
      <c r="QDI859" s="4"/>
      <c r="QDJ859" s="4"/>
      <c r="QDK859" s="4"/>
      <c r="QDL859" s="4"/>
      <c r="QDM859" s="4"/>
      <c r="QDN859" s="4"/>
      <c r="QDO859" s="4"/>
      <c r="QDP859" s="4"/>
      <c r="QDQ859" s="4"/>
      <c r="QDR859" s="4"/>
      <c r="QDS859" s="4"/>
      <c r="QDT859" s="4"/>
      <c r="QDU859" s="4"/>
      <c r="QDV859" s="4"/>
      <c r="QDW859" s="4"/>
      <c r="QDX859" s="4"/>
      <c r="QDY859" s="4"/>
      <c r="QDZ859" s="4"/>
      <c r="QEA859" s="4"/>
      <c r="QEB859" s="4"/>
      <c r="QEC859" s="4"/>
      <c r="QED859" s="4"/>
      <c r="QEE859" s="4"/>
      <c r="QEF859" s="4"/>
      <c r="QEG859" s="4"/>
      <c r="QEH859" s="4"/>
      <c r="QEI859" s="4"/>
      <c r="QEJ859" s="4"/>
      <c r="QEK859" s="4"/>
      <c r="QEL859" s="4"/>
      <c r="QEM859" s="4"/>
      <c r="QEN859" s="4"/>
      <c r="QEO859" s="4"/>
      <c r="QEP859" s="4"/>
      <c r="QEQ859" s="4"/>
      <c r="QER859" s="4"/>
      <c r="QES859" s="4"/>
      <c r="QET859" s="4"/>
      <c r="QEU859" s="4"/>
      <c r="QEV859" s="4"/>
      <c r="QEW859" s="4"/>
      <c r="QEX859" s="4"/>
      <c r="QEY859" s="4"/>
      <c r="QEZ859" s="4"/>
      <c r="QFA859" s="4"/>
      <c r="QFB859" s="4"/>
      <c r="QFC859" s="4"/>
      <c r="QFD859" s="4"/>
      <c r="QFE859" s="4"/>
      <c r="QFF859" s="4"/>
      <c r="QFG859" s="4"/>
      <c r="QFH859" s="4"/>
      <c r="QFI859" s="4"/>
      <c r="QFJ859" s="4"/>
      <c r="QFK859" s="4"/>
      <c r="QFL859" s="4"/>
      <c r="QFM859" s="4"/>
      <c r="QFN859" s="4"/>
      <c r="QFO859" s="4"/>
      <c r="QFP859" s="4"/>
      <c r="QFQ859" s="4"/>
      <c r="QFR859" s="4"/>
      <c r="QFS859" s="4"/>
      <c r="QFT859" s="4"/>
      <c r="QFU859" s="4"/>
      <c r="QFV859" s="4"/>
      <c r="QFW859" s="4"/>
      <c r="QFX859" s="4"/>
      <c r="QFY859" s="4"/>
      <c r="QFZ859" s="4"/>
      <c r="QGA859" s="4"/>
      <c r="QGB859" s="4"/>
      <c r="QGC859" s="4"/>
      <c r="QGD859" s="4"/>
      <c r="QGE859" s="4"/>
      <c r="QGF859" s="4"/>
      <c r="QGG859" s="4"/>
      <c r="QGH859" s="4"/>
      <c r="QGI859" s="4"/>
      <c r="QGJ859" s="4"/>
      <c r="QGK859" s="4"/>
      <c r="QGL859" s="4"/>
      <c r="QGM859" s="4"/>
      <c r="QGN859" s="4"/>
      <c r="QGO859" s="4"/>
      <c r="QGP859" s="4"/>
      <c r="QGQ859" s="4"/>
      <c r="QGR859" s="4"/>
      <c r="QGS859" s="4"/>
      <c r="QGT859" s="4"/>
      <c r="QGU859" s="4"/>
      <c r="QGV859" s="4"/>
      <c r="QGW859" s="4"/>
      <c r="QGX859" s="4"/>
      <c r="QGY859" s="4"/>
      <c r="QGZ859" s="4"/>
      <c r="QHA859" s="4"/>
      <c r="QHB859" s="4"/>
      <c r="QHC859" s="4"/>
      <c r="QHD859" s="4"/>
      <c r="QHE859" s="4"/>
      <c r="QHF859" s="4"/>
      <c r="QHG859" s="4"/>
      <c r="QHH859" s="4"/>
      <c r="QHI859" s="4"/>
      <c r="QHJ859" s="4"/>
      <c r="QHK859" s="4"/>
      <c r="QHL859" s="4"/>
      <c r="QHM859" s="4"/>
      <c r="QHN859" s="4"/>
      <c r="QHO859" s="4"/>
      <c r="QHP859" s="4"/>
      <c r="QHQ859" s="4"/>
      <c r="QHR859" s="4"/>
      <c r="QHS859" s="4"/>
      <c r="QHT859" s="4"/>
      <c r="QHU859" s="4"/>
      <c r="QHV859" s="4"/>
      <c r="QHW859" s="4"/>
      <c r="QHX859" s="4"/>
      <c r="QHY859" s="4"/>
      <c r="QHZ859" s="4"/>
      <c r="QIA859" s="4"/>
      <c r="QIB859" s="4"/>
      <c r="QIC859" s="4"/>
      <c r="QID859" s="4"/>
      <c r="QIE859" s="4"/>
      <c r="QIF859" s="4"/>
      <c r="QIG859" s="4"/>
      <c r="QIH859" s="4"/>
      <c r="QII859" s="4"/>
      <c r="QIJ859" s="4"/>
      <c r="QIK859" s="4"/>
      <c r="QIL859" s="4"/>
      <c r="QIM859" s="4"/>
      <c r="QIN859" s="4"/>
      <c r="QIO859" s="4"/>
      <c r="QIP859" s="4"/>
      <c r="QIQ859" s="4"/>
      <c r="QIR859" s="4"/>
      <c r="QIS859" s="4"/>
      <c r="QIT859" s="4"/>
      <c r="QIU859" s="4"/>
      <c r="QIV859" s="4"/>
      <c r="QIW859" s="4"/>
      <c r="QIX859" s="4"/>
      <c r="QIY859" s="4"/>
      <c r="QIZ859" s="4"/>
      <c r="QJA859" s="4"/>
      <c r="QJB859" s="4"/>
      <c r="QJC859" s="4"/>
      <c r="QJD859" s="4"/>
      <c r="QJE859" s="4"/>
      <c r="QJF859" s="4"/>
      <c r="QJG859" s="4"/>
      <c r="QJH859" s="4"/>
      <c r="QJI859" s="4"/>
      <c r="QJJ859" s="4"/>
      <c r="QJK859" s="4"/>
      <c r="QJL859" s="4"/>
      <c r="QJM859" s="4"/>
      <c r="QJN859" s="4"/>
      <c r="QJO859" s="4"/>
      <c r="QJP859" s="4"/>
      <c r="QJQ859" s="4"/>
      <c r="QJR859" s="4"/>
      <c r="QJS859" s="4"/>
      <c r="QJT859" s="4"/>
      <c r="QJU859" s="4"/>
      <c r="QJV859" s="4"/>
      <c r="QJW859" s="4"/>
      <c r="QJX859" s="4"/>
      <c r="QJY859" s="4"/>
      <c r="QJZ859" s="4"/>
      <c r="QKA859" s="4"/>
      <c r="QKB859" s="4"/>
      <c r="QKC859" s="4"/>
      <c r="QKD859" s="4"/>
      <c r="QKE859" s="4"/>
      <c r="QKF859" s="4"/>
      <c r="QKG859" s="4"/>
      <c r="QKH859" s="4"/>
      <c r="QKI859" s="4"/>
      <c r="QKJ859" s="4"/>
      <c r="QKK859" s="4"/>
      <c r="QKL859" s="4"/>
      <c r="QKM859" s="4"/>
      <c r="QKN859" s="4"/>
      <c r="QKO859" s="4"/>
      <c r="QKP859" s="4"/>
      <c r="QKQ859" s="4"/>
      <c r="QKR859" s="4"/>
      <c r="QKS859" s="4"/>
      <c r="QKT859" s="4"/>
      <c r="QKU859" s="4"/>
      <c r="QKV859" s="4"/>
      <c r="QKW859" s="4"/>
      <c r="QKX859" s="4"/>
      <c r="QKY859" s="4"/>
      <c r="QKZ859" s="4"/>
      <c r="QLA859" s="4"/>
      <c r="QLB859" s="4"/>
      <c r="QLC859" s="4"/>
      <c r="QLD859" s="4"/>
      <c r="QLE859" s="4"/>
      <c r="QLF859" s="4"/>
      <c r="QLG859" s="4"/>
      <c r="QLH859" s="4"/>
      <c r="QLI859" s="4"/>
      <c r="QLJ859" s="4"/>
      <c r="QLK859" s="4"/>
      <c r="QLL859" s="4"/>
      <c r="QLM859" s="4"/>
      <c r="QLN859" s="4"/>
      <c r="QLO859" s="4"/>
      <c r="QLP859" s="4"/>
      <c r="QLQ859" s="4"/>
      <c r="QLR859" s="4"/>
      <c r="QLS859" s="4"/>
      <c r="QLT859" s="4"/>
      <c r="QLU859" s="4"/>
      <c r="QLV859" s="4"/>
      <c r="QLW859" s="4"/>
      <c r="QLX859" s="4"/>
      <c r="QLY859" s="4"/>
      <c r="QLZ859" s="4"/>
      <c r="QMA859" s="4"/>
      <c r="QMB859" s="4"/>
      <c r="QMC859" s="4"/>
      <c r="QMD859" s="4"/>
      <c r="QME859" s="4"/>
      <c r="QMF859" s="4"/>
      <c r="QMG859" s="4"/>
      <c r="QMH859" s="4"/>
      <c r="QMI859" s="4"/>
      <c r="QMJ859" s="4"/>
      <c r="QMK859" s="4"/>
      <c r="QML859" s="4"/>
      <c r="QMM859" s="4"/>
      <c r="QMN859" s="4"/>
      <c r="QMO859" s="4"/>
      <c r="QMP859" s="4"/>
      <c r="QMQ859" s="4"/>
      <c r="QMR859" s="4"/>
      <c r="QMS859" s="4"/>
      <c r="QMT859" s="4"/>
      <c r="QMU859" s="4"/>
      <c r="QMV859" s="4"/>
      <c r="QMW859" s="4"/>
      <c r="QMX859" s="4"/>
      <c r="QMY859" s="4"/>
      <c r="QMZ859" s="4"/>
      <c r="QNA859" s="4"/>
      <c r="QNB859" s="4"/>
      <c r="QNC859" s="4"/>
      <c r="QND859" s="4"/>
      <c r="QNE859" s="4"/>
      <c r="QNF859" s="4"/>
      <c r="QNG859" s="4"/>
      <c r="QNH859" s="4"/>
      <c r="QNI859" s="4"/>
      <c r="QNJ859" s="4"/>
      <c r="QNK859" s="4"/>
      <c r="QNL859" s="4"/>
      <c r="QNM859" s="4"/>
      <c r="QNN859" s="4"/>
      <c r="QNO859" s="4"/>
      <c r="QNP859" s="4"/>
      <c r="QNQ859" s="4"/>
      <c r="QNR859" s="4"/>
      <c r="QNS859" s="4"/>
      <c r="QNT859" s="4"/>
      <c r="QNU859" s="4"/>
      <c r="QNV859" s="4"/>
      <c r="QNW859" s="4"/>
      <c r="QNX859" s="4"/>
      <c r="QNY859" s="4"/>
      <c r="QNZ859" s="4"/>
      <c r="QOA859" s="4"/>
      <c r="QOB859" s="4"/>
      <c r="QOC859" s="4"/>
      <c r="QOD859" s="4"/>
      <c r="QOE859" s="4"/>
      <c r="QOF859" s="4"/>
      <c r="QOG859" s="4"/>
      <c r="QOH859" s="4"/>
      <c r="QOI859" s="4"/>
      <c r="QOJ859" s="4"/>
      <c r="QOK859" s="4"/>
      <c r="QOL859" s="4"/>
      <c r="QOM859" s="4"/>
      <c r="QON859" s="4"/>
      <c r="QOO859" s="4"/>
      <c r="QOP859" s="4"/>
      <c r="QOQ859" s="4"/>
      <c r="QOR859" s="4"/>
      <c r="QOS859" s="4"/>
      <c r="QOT859" s="4"/>
      <c r="QOU859" s="4"/>
      <c r="QOV859" s="4"/>
      <c r="QOW859" s="4"/>
      <c r="QOX859" s="4"/>
      <c r="QOY859" s="4"/>
      <c r="QOZ859" s="4"/>
      <c r="QPA859" s="4"/>
      <c r="QPB859" s="4"/>
      <c r="QPC859" s="4"/>
      <c r="QPD859" s="4"/>
      <c r="QPE859" s="4"/>
      <c r="QPF859" s="4"/>
      <c r="QPG859" s="4"/>
      <c r="QPH859" s="4"/>
      <c r="QPI859" s="4"/>
      <c r="QPJ859" s="4"/>
      <c r="QPK859" s="4"/>
      <c r="QPL859" s="4"/>
      <c r="QPM859" s="4"/>
      <c r="QPN859" s="4"/>
      <c r="QPO859" s="4"/>
      <c r="QPP859" s="4"/>
      <c r="QPQ859" s="4"/>
      <c r="QPR859" s="4"/>
      <c r="QPS859" s="4"/>
      <c r="QPT859" s="4"/>
      <c r="QPU859" s="4"/>
      <c r="QPV859" s="4"/>
      <c r="QPW859" s="4"/>
      <c r="QPX859" s="4"/>
      <c r="QPY859" s="4"/>
      <c r="QPZ859" s="4"/>
      <c r="QQA859" s="4"/>
      <c r="QQB859" s="4"/>
      <c r="QQC859" s="4"/>
      <c r="QQD859" s="4"/>
      <c r="QQE859" s="4"/>
      <c r="QQF859" s="4"/>
      <c r="QQG859" s="4"/>
      <c r="QQH859" s="4"/>
      <c r="QQI859" s="4"/>
      <c r="QQJ859" s="4"/>
      <c r="QQK859" s="4"/>
      <c r="QQL859" s="4"/>
      <c r="QQM859" s="4"/>
      <c r="QQN859" s="4"/>
      <c r="QQO859" s="4"/>
      <c r="QQP859" s="4"/>
      <c r="QQQ859" s="4"/>
      <c r="QQR859" s="4"/>
      <c r="QQS859" s="4"/>
      <c r="QQT859" s="4"/>
      <c r="QQU859" s="4"/>
      <c r="QQV859" s="4"/>
      <c r="QQW859" s="4"/>
      <c r="QQX859" s="4"/>
      <c r="QQY859" s="4"/>
      <c r="QQZ859" s="4"/>
      <c r="QRA859" s="4"/>
      <c r="QRB859" s="4"/>
      <c r="QRC859" s="4"/>
      <c r="QRD859" s="4"/>
      <c r="QRE859" s="4"/>
      <c r="QRF859" s="4"/>
      <c r="QRG859" s="4"/>
      <c r="QRH859" s="4"/>
      <c r="QRI859" s="4"/>
      <c r="QRJ859" s="4"/>
      <c r="QRK859" s="4"/>
      <c r="QRL859" s="4"/>
      <c r="QRM859" s="4"/>
      <c r="QRN859" s="4"/>
      <c r="QRO859" s="4"/>
      <c r="QRP859" s="4"/>
      <c r="QRQ859" s="4"/>
      <c r="QRR859" s="4"/>
      <c r="QRS859" s="4"/>
      <c r="QRT859" s="4"/>
      <c r="QRU859" s="4"/>
      <c r="QRV859" s="4"/>
      <c r="QRW859" s="4"/>
      <c r="QRX859" s="4"/>
      <c r="QRY859" s="4"/>
      <c r="QRZ859" s="4"/>
      <c r="QSA859" s="4"/>
      <c r="QSB859" s="4"/>
      <c r="QSC859" s="4"/>
      <c r="QSD859" s="4"/>
      <c r="QSE859" s="4"/>
      <c r="QSF859" s="4"/>
      <c r="QSG859" s="4"/>
      <c r="QSH859" s="4"/>
      <c r="QSI859" s="4"/>
      <c r="QSJ859" s="4"/>
      <c r="QSK859" s="4"/>
      <c r="QSL859" s="4"/>
      <c r="QSM859" s="4"/>
      <c r="QSN859" s="4"/>
      <c r="QSO859" s="4"/>
      <c r="QSP859" s="4"/>
      <c r="QSQ859" s="4"/>
      <c r="QSR859" s="4"/>
      <c r="QSS859" s="4"/>
      <c r="QST859" s="4"/>
      <c r="QSU859" s="4"/>
      <c r="QSV859" s="4"/>
      <c r="QSW859" s="4"/>
      <c r="QSX859" s="4"/>
      <c r="QSY859" s="4"/>
      <c r="QSZ859" s="4"/>
      <c r="QTA859" s="4"/>
      <c r="QTB859" s="4"/>
      <c r="QTC859" s="4"/>
      <c r="QTD859" s="4"/>
      <c r="QTE859" s="4"/>
      <c r="QTF859" s="4"/>
      <c r="QTG859" s="4"/>
      <c r="QTH859" s="4"/>
      <c r="QTI859" s="4"/>
      <c r="QTJ859" s="4"/>
      <c r="QTK859" s="4"/>
      <c r="QTL859" s="4"/>
      <c r="QTM859" s="4"/>
      <c r="QTN859" s="4"/>
      <c r="QTO859" s="4"/>
      <c r="QTP859" s="4"/>
      <c r="QTQ859" s="4"/>
      <c r="QTR859" s="4"/>
      <c r="QTS859" s="4"/>
      <c r="QTT859" s="4"/>
      <c r="QTU859" s="4"/>
      <c r="QTV859" s="4"/>
      <c r="QTW859" s="4"/>
      <c r="QTX859" s="4"/>
      <c r="QTY859" s="4"/>
      <c r="QTZ859" s="4"/>
      <c r="QUA859" s="4"/>
      <c r="QUB859" s="4"/>
      <c r="QUC859" s="4"/>
      <c r="QUD859" s="4"/>
      <c r="QUE859" s="4"/>
      <c r="QUF859" s="4"/>
      <c r="QUG859" s="4"/>
      <c r="QUH859" s="4"/>
      <c r="QUI859" s="4"/>
      <c r="QUJ859" s="4"/>
      <c r="QUK859" s="4"/>
      <c r="QUL859" s="4"/>
      <c r="QUM859" s="4"/>
      <c r="QUN859" s="4"/>
      <c r="QUO859" s="4"/>
      <c r="QUP859" s="4"/>
      <c r="QUQ859" s="4"/>
      <c r="QUR859" s="4"/>
      <c r="QUS859" s="4"/>
      <c r="QUT859" s="4"/>
      <c r="QUU859" s="4"/>
      <c r="QUV859" s="4"/>
      <c r="QUW859" s="4"/>
      <c r="QUX859" s="4"/>
      <c r="QUY859" s="4"/>
      <c r="QUZ859" s="4"/>
      <c r="QVA859" s="4"/>
      <c r="QVB859" s="4"/>
      <c r="QVC859" s="4"/>
      <c r="QVD859" s="4"/>
      <c r="QVE859" s="4"/>
      <c r="QVF859" s="4"/>
      <c r="QVG859" s="4"/>
      <c r="QVH859" s="4"/>
      <c r="QVI859" s="4"/>
      <c r="QVJ859" s="4"/>
      <c r="QVK859" s="4"/>
      <c r="QVL859" s="4"/>
      <c r="QVM859" s="4"/>
      <c r="QVN859" s="4"/>
      <c r="QVO859" s="4"/>
      <c r="QVP859" s="4"/>
      <c r="QVQ859" s="4"/>
      <c r="QVR859" s="4"/>
      <c r="QVS859" s="4"/>
      <c r="QVT859" s="4"/>
      <c r="QVU859" s="4"/>
      <c r="QVV859" s="4"/>
      <c r="QVW859" s="4"/>
      <c r="QVX859" s="4"/>
      <c r="QVY859" s="4"/>
      <c r="QVZ859" s="4"/>
      <c r="QWA859" s="4"/>
      <c r="QWB859" s="4"/>
      <c r="QWC859" s="4"/>
      <c r="QWD859" s="4"/>
      <c r="QWE859" s="4"/>
      <c r="QWF859" s="4"/>
      <c r="QWG859" s="4"/>
      <c r="QWH859" s="4"/>
      <c r="QWI859" s="4"/>
      <c r="QWJ859" s="4"/>
      <c r="QWK859" s="4"/>
      <c r="QWL859" s="4"/>
      <c r="QWM859" s="4"/>
      <c r="QWN859" s="4"/>
      <c r="QWO859" s="4"/>
      <c r="QWP859" s="4"/>
      <c r="QWQ859" s="4"/>
      <c r="QWR859" s="4"/>
      <c r="QWS859" s="4"/>
      <c r="QWT859" s="4"/>
      <c r="QWU859" s="4"/>
      <c r="QWV859" s="4"/>
      <c r="QWW859" s="4"/>
      <c r="QWX859" s="4"/>
      <c r="QWY859" s="4"/>
      <c r="QWZ859" s="4"/>
      <c r="QXA859" s="4"/>
      <c r="QXB859" s="4"/>
      <c r="QXC859" s="4"/>
      <c r="QXD859" s="4"/>
      <c r="QXE859" s="4"/>
      <c r="QXF859" s="4"/>
      <c r="QXG859" s="4"/>
      <c r="QXH859" s="4"/>
      <c r="QXI859" s="4"/>
      <c r="QXJ859" s="4"/>
      <c r="QXK859" s="4"/>
      <c r="QXL859" s="4"/>
      <c r="QXM859" s="4"/>
      <c r="QXN859" s="4"/>
      <c r="QXO859" s="4"/>
      <c r="QXP859" s="4"/>
      <c r="QXQ859" s="4"/>
      <c r="QXR859" s="4"/>
      <c r="QXS859" s="4"/>
      <c r="QXT859" s="4"/>
      <c r="QXU859" s="4"/>
      <c r="QXV859" s="4"/>
      <c r="QXW859" s="4"/>
      <c r="QXX859" s="4"/>
      <c r="QXY859" s="4"/>
      <c r="QXZ859" s="4"/>
      <c r="QYA859" s="4"/>
      <c r="QYB859" s="4"/>
      <c r="QYC859" s="4"/>
      <c r="QYD859" s="4"/>
      <c r="QYE859" s="4"/>
      <c r="QYF859" s="4"/>
      <c r="QYG859" s="4"/>
      <c r="QYH859" s="4"/>
      <c r="QYI859" s="4"/>
      <c r="QYJ859" s="4"/>
      <c r="QYK859" s="4"/>
      <c r="QYL859" s="4"/>
      <c r="QYM859" s="4"/>
      <c r="QYN859" s="4"/>
      <c r="QYO859" s="4"/>
      <c r="QYP859" s="4"/>
      <c r="QYQ859" s="4"/>
      <c r="QYR859" s="4"/>
      <c r="QYS859" s="4"/>
      <c r="QYT859" s="4"/>
      <c r="QYU859" s="4"/>
      <c r="QYV859" s="4"/>
      <c r="QYW859" s="4"/>
      <c r="QYX859" s="4"/>
      <c r="QYY859" s="4"/>
      <c r="QYZ859" s="4"/>
      <c r="QZA859" s="4"/>
      <c r="QZB859" s="4"/>
      <c r="QZC859" s="4"/>
      <c r="QZD859" s="4"/>
      <c r="QZE859" s="4"/>
      <c r="QZF859" s="4"/>
      <c r="QZG859" s="4"/>
      <c r="QZH859" s="4"/>
      <c r="QZI859" s="4"/>
      <c r="QZJ859" s="4"/>
      <c r="QZK859" s="4"/>
      <c r="QZL859" s="4"/>
      <c r="QZM859" s="4"/>
      <c r="QZN859" s="4"/>
      <c r="QZO859" s="4"/>
      <c r="QZP859" s="4"/>
      <c r="QZQ859" s="4"/>
      <c r="QZR859" s="4"/>
      <c r="QZS859" s="4"/>
      <c r="QZT859" s="4"/>
      <c r="QZU859" s="4"/>
      <c r="QZV859" s="4"/>
      <c r="QZW859" s="4"/>
      <c r="QZX859" s="4"/>
      <c r="QZY859" s="4"/>
      <c r="QZZ859" s="4"/>
      <c r="RAA859" s="4"/>
      <c r="RAB859" s="4"/>
      <c r="RAC859" s="4"/>
      <c r="RAD859" s="4"/>
      <c r="RAE859" s="4"/>
      <c r="RAF859" s="4"/>
      <c r="RAG859" s="4"/>
      <c r="RAH859" s="4"/>
      <c r="RAI859" s="4"/>
      <c r="RAJ859" s="4"/>
      <c r="RAK859" s="4"/>
      <c r="RAL859" s="4"/>
      <c r="RAM859" s="4"/>
      <c r="RAN859" s="4"/>
      <c r="RAO859" s="4"/>
      <c r="RAP859" s="4"/>
      <c r="RAQ859" s="4"/>
      <c r="RAR859" s="4"/>
      <c r="RAS859" s="4"/>
      <c r="RAT859" s="4"/>
      <c r="RAU859" s="4"/>
      <c r="RAV859" s="4"/>
      <c r="RAW859" s="4"/>
      <c r="RAX859" s="4"/>
      <c r="RAY859" s="4"/>
      <c r="RAZ859" s="4"/>
      <c r="RBA859" s="4"/>
      <c r="RBB859" s="4"/>
      <c r="RBC859" s="4"/>
      <c r="RBD859" s="4"/>
      <c r="RBE859" s="4"/>
      <c r="RBF859" s="4"/>
      <c r="RBG859" s="4"/>
      <c r="RBH859" s="4"/>
      <c r="RBI859" s="4"/>
      <c r="RBJ859" s="4"/>
      <c r="RBK859" s="4"/>
      <c r="RBL859" s="4"/>
      <c r="RBM859" s="4"/>
      <c r="RBN859" s="4"/>
      <c r="RBO859" s="4"/>
      <c r="RBP859" s="4"/>
      <c r="RBQ859" s="4"/>
      <c r="RBR859" s="4"/>
      <c r="RBS859" s="4"/>
      <c r="RBT859" s="4"/>
      <c r="RBU859" s="4"/>
      <c r="RBV859" s="4"/>
      <c r="RBW859" s="4"/>
      <c r="RBX859" s="4"/>
      <c r="RBY859" s="4"/>
      <c r="RBZ859" s="4"/>
      <c r="RCA859" s="4"/>
      <c r="RCB859" s="4"/>
      <c r="RCC859" s="4"/>
      <c r="RCD859" s="4"/>
      <c r="RCE859" s="4"/>
      <c r="RCF859" s="4"/>
      <c r="RCG859" s="4"/>
      <c r="RCH859" s="4"/>
      <c r="RCI859" s="4"/>
      <c r="RCJ859" s="4"/>
      <c r="RCK859" s="4"/>
      <c r="RCL859" s="4"/>
      <c r="RCM859" s="4"/>
      <c r="RCN859" s="4"/>
      <c r="RCO859" s="4"/>
      <c r="RCP859" s="4"/>
      <c r="RCQ859" s="4"/>
      <c r="RCR859" s="4"/>
      <c r="RCS859" s="4"/>
      <c r="RCT859" s="4"/>
      <c r="RCU859" s="4"/>
      <c r="RCV859" s="4"/>
      <c r="RCW859" s="4"/>
      <c r="RCX859" s="4"/>
      <c r="RCY859" s="4"/>
      <c r="RCZ859" s="4"/>
      <c r="RDA859" s="4"/>
      <c r="RDB859" s="4"/>
      <c r="RDC859" s="4"/>
      <c r="RDD859" s="4"/>
      <c r="RDE859" s="4"/>
      <c r="RDF859" s="4"/>
      <c r="RDG859" s="4"/>
      <c r="RDH859" s="4"/>
      <c r="RDI859" s="4"/>
      <c r="RDJ859" s="4"/>
      <c r="RDK859" s="4"/>
      <c r="RDL859" s="4"/>
      <c r="RDM859" s="4"/>
      <c r="RDN859" s="4"/>
      <c r="RDO859" s="4"/>
      <c r="RDP859" s="4"/>
      <c r="RDQ859" s="4"/>
      <c r="RDR859" s="4"/>
      <c r="RDS859" s="4"/>
      <c r="RDT859" s="4"/>
      <c r="RDU859" s="4"/>
      <c r="RDV859" s="4"/>
      <c r="RDW859" s="4"/>
      <c r="RDX859" s="4"/>
      <c r="RDY859" s="4"/>
      <c r="RDZ859" s="4"/>
      <c r="REA859" s="4"/>
      <c r="REB859" s="4"/>
      <c r="REC859" s="4"/>
      <c r="RED859" s="4"/>
      <c r="REE859" s="4"/>
      <c r="REF859" s="4"/>
      <c r="REG859" s="4"/>
      <c r="REH859" s="4"/>
      <c r="REI859" s="4"/>
      <c r="REJ859" s="4"/>
      <c r="REK859" s="4"/>
      <c r="REL859" s="4"/>
      <c r="REM859" s="4"/>
      <c r="REN859" s="4"/>
      <c r="REO859" s="4"/>
      <c r="REP859" s="4"/>
      <c r="REQ859" s="4"/>
      <c r="RER859" s="4"/>
      <c r="RES859" s="4"/>
      <c r="RET859" s="4"/>
      <c r="REU859" s="4"/>
      <c r="REV859" s="4"/>
      <c r="REW859" s="4"/>
      <c r="REX859" s="4"/>
      <c r="REY859" s="4"/>
      <c r="REZ859" s="4"/>
      <c r="RFA859" s="4"/>
      <c r="RFB859" s="4"/>
      <c r="RFC859" s="4"/>
      <c r="RFD859" s="4"/>
      <c r="RFE859" s="4"/>
      <c r="RFF859" s="4"/>
      <c r="RFG859" s="4"/>
      <c r="RFH859" s="4"/>
      <c r="RFI859" s="4"/>
      <c r="RFJ859" s="4"/>
      <c r="RFK859" s="4"/>
      <c r="RFL859" s="4"/>
      <c r="RFM859" s="4"/>
      <c r="RFN859" s="4"/>
      <c r="RFO859" s="4"/>
      <c r="RFP859" s="4"/>
      <c r="RFQ859" s="4"/>
      <c r="RFR859" s="4"/>
      <c r="RFS859" s="4"/>
      <c r="RFT859" s="4"/>
      <c r="RFU859" s="4"/>
      <c r="RFV859" s="4"/>
      <c r="RFW859" s="4"/>
      <c r="RFX859" s="4"/>
      <c r="RFY859" s="4"/>
      <c r="RFZ859" s="4"/>
      <c r="RGA859" s="4"/>
      <c r="RGB859" s="4"/>
      <c r="RGC859" s="4"/>
      <c r="RGD859" s="4"/>
      <c r="RGE859" s="4"/>
      <c r="RGF859" s="4"/>
      <c r="RGG859" s="4"/>
      <c r="RGH859" s="4"/>
      <c r="RGI859" s="4"/>
      <c r="RGJ859" s="4"/>
      <c r="RGK859" s="4"/>
      <c r="RGL859" s="4"/>
      <c r="RGM859" s="4"/>
      <c r="RGN859" s="4"/>
      <c r="RGO859" s="4"/>
      <c r="RGP859" s="4"/>
      <c r="RGQ859" s="4"/>
      <c r="RGR859" s="4"/>
      <c r="RGS859" s="4"/>
      <c r="RGT859" s="4"/>
      <c r="RGU859" s="4"/>
      <c r="RGV859" s="4"/>
      <c r="RGW859" s="4"/>
      <c r="RGX859" s="4"/>
      <c r="RGY859" s="4"/>
      <c r="RGZ859" s="4"/>
      <c r="RHA859" s="4"/>
      <c r="RHB859" s="4"/>
      <c r="RHC859" s="4"/>
      <c r="RHD859" s="4"/>
      <c r="RHE859" s="4"/>
      <c r="RHF859" s="4"/>
      <c r="RHG859" s="4"/>
      <c r="RHH859" s="4"/>
      <c r="RHI859" s="4"/>
      <c r="RHJ859" s="4"/>
      <c r="RHK859" s="4"/>
      <c r="RHL859" s="4"/>
      <c r="RHM859" s="4"/>
      <c r="RHN859" s="4"/>
      <c r="RHO859" s="4"/>
      <c r="RHP859" s="4"/>
      <c r="RHQ859" s="4"/>
      <c r="RHR859" s="4"/>
      <c r="RHS859" s="4"/>
      <c r="RHT859" s="4"/>
      <c r="RHU859" s="4"/>
      <c r="RHV859" s="4"/>
      <c r="RHW859" s="4"/>
      <c r="RHX859" s="4"/>
      <c r="RHY859" s="4"/>
      <c r="RHZ859" s="4"/>
      <c r="RIA859" s="4"/>
      <c r="RIB859" s="4"/>
      <c r="RIC859" s="4"/>
      <c r="RID859" s="4"/>
      <c r="RIE859" s="4"/>
      <c r="RIF859" s="4"/>
      <c r="RIG859" s="4"/>
      <c r="RIH859" s="4"/>
      <c r="RII859" s="4"/>
      <c r="RIJ859" s="4"/>
      <c r="RIK859" s="4"/>
      <c r="RIL859" s="4"/>
      <c r="RIM859" s="4"/>
      <c r="RIN859" s="4"/>
      <c r="RIO859" s="4"/>
      <c r="RIP859" s="4"/>
      <c r="RIQ859" s="4"/>
      <c r="RIR859" s="4"/>
      <c r="RIS859" s="4"/>
      <c r="RIT859" s="4"/>
      <c r="RIU859" s="4"/>
      <c r="RIV859" s="4"/>
      <c r="RIW859" s="4"/>
      <c r="RIX859" s="4"/>
      <c r="RIY859" s="4"/>
      <c r="RIZ859" s="4"/>
      <c r="RJA859" s="4"/>
      <c r="RJB859" s="4"/>
      <c r="RJC859" s="4"/>
      <c r="RJD859" s="4"/>
      <c r="RJE859" s="4"/>
      <c r="RJF859" s="4"/>
      <c r="RJG859" s="4"/>
      <c r="RJH859" s="4"/>
      <c r="RJI859" s="4"/>
      <c r="RJJ859" s="4"/>
      <c r="RJK859" s="4"/>
      <c r="RJL859" s="4"/>
      <c r="RJM859" s="4"/>
      <c r="RJN859" s="4"/>
      <c r="RJO859" s="4"/>
      <c r="RJP859" s="4"/>
      <c r="RJQ859" s="4"/>
      <c r="RJR859" s="4"/>
      <c r="RJS859" s="4"/>
      <c r="RJT859" s="4"/>
      <c r="RJU859" s="4"/>
      <c r="RJV859" s="4"/>
      <c r="RJW859" s="4"/>
      <c r="RJX859" s="4"/>
      <c r="RJY859" s="4"/>
      <c r="RJZ859" s="4"/>
      <c r="RKA859" s="4"/>
      <c r="RKB859" s="4"/>
      <c r="RKC859" s="4"/>
      <c r="RKD859" s="4"/>
      <c r="RKE859" s="4"/>
      <c r="RKF859" s="4"/>
      <c r="RKG859" s="4"/>
      <c r="RKH859" s="4"/>
      <c r="RKI859" s="4"/>
      <c r="RKJ859" s="4"/>
      <c r="RKK859" s="4"/>
      <c r="RKL859" s="4"/>
      <c r="RKM859" s="4"/>
      <c r="RKN859" s="4"/>
      <c r="RKO859" s="4"/>
      <c r="RKP859" s="4"/>
      <c r="RKQ859" s="4"/>
      <c r="RKR859" s="4"/>
      <c r="RKS859" s="4"/>
      <c r="RKT859" s="4"/>
      <c r="RKU859" s="4"/>
      <c r="RKV859" s="4"/>
      <c r="RKW859" s="4"/>
      <c r="RKX859" s="4"/>
      <c r="RKY859" s="4"/>
      <c r="RKZ859" s="4"/>
      <c r="RLA859" s="4"/>
      <c r="RLB859" s="4"/>
      <c r="RLC859" s="4"/>
      <c r="RLD859" s="4"/>
      <c r="RLE859" s="4"/>
      <c r="RLF859" s="4"/>
      <c r="RLG859" s="4"/>
      <c r="RLH859" s="4"/>
      <c r="RLI859" s="4"/>
      <c r="RLJ859" s="4"/>
      <c r="RLK859" s="4"/>
      <c r="RLL859" s="4"/>
      <c r="RLM859" s="4"/>
      <c r="RLN859" s="4"/>
      <c r="RLO859" s="4"/>
      <c r="RLP859" s="4"/>
      <c r="RLQ859" s="4"/>
      <c r="RLR859" s="4"/>
      <c r="RLS859" s="4"/>
      <c r="RLT859" s="4"/>
      <c r="RLU859" s="4"/>
      <c r="RLV859" s="4"/>
      <c r="RLW859" s="4"/>
      <c r="RLX859" s="4"/>
      <c r="RLY859" s="4"/>
      <c r="RLZ859" s="4"/>
      <c r="RMA859" s="4"/>
      <c r="RMB859" s="4"/>
      <c r="RMC859" s="4"/>
      <c r="RMD859" s="4"/>
      <c r="RME859" s="4"/>
      <c r="RMF859" s="4"/>
      <c r="RMG859" s="4"/>
      <c r="RMH859" s="4"/>
      <c r="RMI859" s="4"/>
      <c r="RMJ859" s="4"/>
      <c r="RMK859" s="4"/>
      <c r="RML859" s="4"/>
      <c r="RMM859" s="4"/>
      <c r="RMN859" s="4"/>
      <c r="RMO859" s="4"/>
      <c r="RMP859" s="4"/>
      <c r="RMQ859" s="4"/>
      <c r="RMR859" s="4"/>
      <c r="RMS859" s="4"/>
      <c r="RMT859" s="4"/>
      <c r="RMU859" s="4"/>
      <c r="RMV859" s="4"/>
      <c r="RMW859" s="4"/>
      <c r="RMX859" s="4"/>
      <c r="RMY859" s="4"/>
      <c r="RMZ859" s="4"/>
      <c r="RNA859" s="4"/>
      <c r="RNB859" s="4"/>
      <c r="RNC859" s="4"/>
      <c r="RND859" s="4"/>
      <c r="RNE859" s="4"/>
      <c r="RNF859" s="4"/>
      <c r="RNG859" s="4"/>
      <c r="RNH859" s="4"/>
      <c r="RNI859" s="4"/>
      <c r="RNJ859" s="4"/>
      <c r="RNK859" s="4"/>
      <c r="RNL859" s="4"/>
      <c r="RNM859" s="4"/>
      <c r="RNN859" s="4"/>
      <c r="RNO859" s="4"/>
      <c r="RNP859" s="4"/>
      <c r="RNQ859" s="4"/>
      <c r="RNR859" s="4"/>
      <c r="RNS859" s="4"/>
      <c r="RNT859" s="4"/>
      <c r="RNU859" s="4"/>
      <c r="RNV859" s="4"/>
      <c r="RNW859" s="4"/>
      <c r="RNX859" s="4"/>
      <c r="RNY859" s="4"/>
      <c r="RNZ859" s="4"/>
      <c r="ROA859" s="4"/>
      <c r="ROB859" s="4"/>
      <c r="ROC859" s="4"/>
      <c r="ROD859" s="4"/>
      <c r="ROE859" s="4"/>
      <c r="ROF859" s="4"/>
      <c r="ROG859" s="4"/>
      <c r="ROH859" s="4"/>
      <c r="ROI859" s="4"/>
      <c r="ROJ859" s="4"/>
      <c r="ROK859" s="4"/>
      <c r="ROL859" s="4"/>
      <c r="ROM859" s="4"/>
      <c r="RON859" s="4"/>
      <c r="ROO859" s="4"/>
      <c r="ROP859" s="4"/>
      <c r="ROQ859" s="4"/>
      <c r="ROR859" s="4"/>
      <c r="ROS859" s="4"/>
      <c r="ROT859" s="4"/>
      <c r="ROU859" s="4"/>
      <c r="ROV859" s="4"/>
      <c r="ROW859" s="4"/>
      <c r="ROX859" s="4"/>
      <c r="ROY859" s="4"/>
      <c r="ROZ859" s="4"/>
      <c r="RPA859" s="4"/>
      <c r="RPB859" s="4"/>
      <c r="RPC859" s="4"/>
      <c r="RPD859" s="4"/>
      <c r="RPE859" s="4"/>
      <c r="RPF859" s="4"/>
      <c r="RPG859" s="4"/>
      <c r="RPH859" s="4"/>
      <c r="RPI859" s="4"/>
      <c r="RPJ859" s="4"/>
      <c r="RPK859" s="4"/>
      <c r="RPL859" s="4"/>
      <c r="RPM859" s="4"/>
      <c r="RPN859" s="4"/>
      <c r="RPO859" s="4"/>
      <c r="RPP859" s="4"/>
      <c r="RPQ859" s="4"/>
      <c r="RPR859" s="4"/>
      <c r="RPS859" s="4"/>
      <c r="RPT859" s="4"/>
      <c r="RPU859" s="4"/>
      <c r="RPV859" s="4"/>
      <c r="RPW859" s="4"/>
      <c r="RPX859" s="4"/>
      <c r="RPY859" s="4"/>
      <c r="RPZ859" s="4"/>
      <c r="RQA859" s="4"/>
      <c r="RQB859" s="4"/>
      <c r="RQC859" s="4"/>
      <c r="RQD859" s="4"/>
      <c r="RQE859" s="4"/>
      <c r="RQF859" s="4"/>
      <c r="RQG859" s="4"/>
      <c r="RQH859" s="4"/>
      <c r="RQI859" s="4"/>
      <c r="RQJ859" s="4"/>
      <c r="RQK859" s="4"/>
      <c r="RQL859" s="4"/>
      <c r="RQM859" s="4"/>
      <c r="RQN859" s="4"/>
      <c r="RQO859" s="4"/>
      <c r="RQP859" s="4"/>
      <c r="RQQ859" s="4"/>
      <c r="RQR859" s="4"/>
      <c r="RQS859" s="4"/>
      <c r="RQT859" s="4"/>
      <c r="RQU859" s="4"/>
      <c r="RQV859" s="4"/>
      <c r="RQW859" s="4"/>
      <c r="RQX859" s="4"/>
      <c r="RQY859" s="4"/>
      <c r="RQZ859" s="4"/>
      <c r="RRA859" s="4"/>
      <c r="RRB859" s="4"/>
      <c r="RRC859" s="4"/>
      <c r="RRD859" s="4"/>
      <c r="RRE859" s="4"/>
      <c r="RRF859" s="4"/>
      <c r="RRG859" s="4"/>
      <c r="RRH859" s="4"/>
      <c r="RRI859" s="4"/>
      <c r="RRJ859" s="4"/>
      <c r="RRK859" s="4"/>
      <c r="RRL859" s="4"/>
      <c r="RRM859" s="4"/>
      <c r="RRN859" s="4"/>
      <c r="RRO859" s="4"/>
      <c r="RRP859" s="4"/>
      <c r="RRQ859" s="4"/>
      <c r="RRR859" s="4"/>
      <c r="RRS859" s="4"/>
      <c r="RRT859" s="4"/>
      <c r="RRU859" s="4"/>
      <c r="RRV859" s="4"/>
      <c r="RRW859" s="4"/>
      <c r="RRX859" s="4"/>
      <c r="RRY859" s="4"/>
      <c r="RRZ859" s="4"/>
      <c r="RSA859" s="4"/>
      <c r="RSB859" s="4"/>
      <c r="RSC859" s="4"/>
      <c r="RSD859" s="4"/>
      <c r="RSE859" s="4"/>
      <c r="RSF859" s="4"/>
      <c r="RSG859" s="4"/>
      <c r="RSH859" s="4"/>
      <c r="RSI859" s="4"/>
      <c r="RSJ859" s="4"/>
      <c r="RSK859" s="4"/>
      <c r="RSL859" s="4"/>
      <c r="RSM859" s="4"/>
      <c r="RSN859" s="4"/>
      <c r="RSO859" s="4"/>
      <c r="RSP859" s="4"/>
      <c r="RSQ859" s="4"/>
      <c r="RSR859" s="4"/>
      <c r="RSS859" s="4"/>
      <c r="RST859" s="4"/>
      <c r="RSU859" s="4"/>
      <c r="RSV859" s="4"/>
      <c r="RSW859" s="4"/>
      <c r="RSX859" s="4"/>
      <c r="RSY859" s="4"/>
      <c r="RSZ859" s="4"/>
      <c r="RTA859" s="4"/>
      <c r="RTB859" s="4"/>
      <c r="RTC859" s="4"/>
      <c r="RTD859" s="4"/>
      <c r="RTE859" s="4"/>
      <c r="RTF859" s="4"/>
      <c r="RTG859" s="4"/>
      <c r="RTH859" s="4"/>
      <c r="RTI859" s="4"/>
      <c r="RTJ859" s="4"/>
      <c r="RTK859" s="4"/>
      <c r="RTL859" s="4"/>
      <c r="RTM859" s="4"/>
      <c r="RTN859" s="4"/>
      <c r="RTO859" s="4"/>
      <c r="RTP859" s="4"/>
      <c r="RTQ859" s="4"/>
      <c r="RTR859" s="4"/>
      <c r="RTS859" s="4"/>
      <c r="RTT859" s="4"/>
      <c r="RTU859" s="4"/>
      <c r="RTV859" s="4"/>
      <c r="RTW859" s="4"/>
      <c r="RTX859" s="4"/>
      <c r="RTY859" s="4"/>
      <c r="RTZ859" s="4"/>
      <c r="RUA859" s="4"/>
      <c r="RUB859" s="4"/>
      <c r="RUC859" s="4"/>
      <c r="RUD859" s="4"/>
      <c r="RUE859" s="4"/>
      <c r="RUF859" s="4"/>
      <c r="RUG859" s="4"/>
      <c r="RUH859" s="4"/>
      <c r="RUI859" s="4"/>
      <c r="RUJ859" s="4"/>
      <c r="RUK859" s="4"/>
      <c r="RUL859" s="4"/>
      <c r="RUM859" s="4"/>
      <c r="RUN859" s="4"/>
      <c r="RUO859" s="4"/>
      <c r="RUP859" s="4"/>
      <c r="RUQ859" s="4"/>
      <c r="RUR859" s="4"/>
      <c r="RUS859" s="4"/>
      <c r="RUT859" s="4"/>
      <c r="RUU859" s="4"/>
      <c r="RUV859" s="4"/>
      <c r="RUW859" s="4"/>
      <c r="RUX859" s="4"/>
      <c r="RUY859" s="4"/>
      <c r="RUZ859" s="4"/>
      <c r="RVA859" s="4"/>
      <c r="RVB859" s="4"/>
      <c r="RVC859" s="4"/>
      <c r="RVD859" s="4"/>
      <c r="RVE859" s="4"/>
      <c r="RVF859" s="4"/>
      <c r="RVG859" s="4"/>
      <c r="RVH859" s="4"/>
      <c r="RVI859" s="4"/>
      <c r="RVJ859" s="4"/>
      <c r="RVK859" s="4"/>
      <c r="RVL859" s="4"/>
      <c r="RVM859" s="4"/>
      <c r="RVN859" s="4"/>
      <c r="RVO859" s="4"/>
      <c r="RVP859" s="4"/>
      <c r="RVQ859" s="4"/>
      <c r="RVR859" s="4"/>
      <c r="RVS859" s="4"/>
      <c r="RVT859" s="4"/>
      <c r="RVU859" s="4"/>
      <c r="RVV859" s="4"/>
      <c r="RVW859" s="4"/>
      <c r="RVX859" s="4"/>
      <c r="RVY859" s="4"/>
      <c r="RVZ859" s="4"/>
      <c r="RWA859" s="4"/>
      <c r="RWB859" s="4"/>
      <c r="RWC859" s="4"/>
      <c r="RWD859" s="4"/>
      <c r="RWE859" s="4"/>
      <c r="RWF859" s="4"/>
      <c r="RWG859" s="4"/>
      <c r="RWH859" s="4"/>
      <c r="RWI859" s="4"/>
      <c r="RWJ859" s="4"/>
      <c r="RWK859" s="4"/>
      <c r="RWL859" s="4"/>
      <c r="RWM859" s="4"/>
      <c r="RWN859" s="4"/>
      <c r="RWO859" s="4"/>
      <c r="RWP859" s="4"/>
      <c r="RWQ859" s="4"/>
      <c r="RWR859" s="4"/>
      <c r="RWS859" s="4"/>
      <c r="RWT859" s="4"/>
      <c r="RWU859" s="4"/>
      <c r="RWV859" s="4"/>
      <c r="RWW859" s="4"/>
      <c r="RWX859" s="4"/>
      <c r="RWY859" s="4"/>
      <c r="RWZ859" s="4"/>
      <c r="RXA859" s="4"/>
      <c r="RXB859" s="4"/>
      <c r="RXC859" s="4"/>
      <c r="RXD859" s="4"/>
      <c r="RXE859" s="4"/>
      <c r="RXF859" s="4"/>
      <c r="RXG859" s="4"/>
      <c r="RXH859" s="4"/>
      <c r="RXI859" s="4"/>
      <c r="RXJ859" s="4"/>
      <c r="RXK859" s="4"/>
      <c r="RXL859" s="4"/>
      <c r="RXM859" s="4"/>
      <c r="RXN859" s="4"/>
      <c r="RXO859" s="4"/>
      <c r="RXP859" s="4"/>
      <c r="RXQ859" s="4"/>
      <c r="RXR859" s="4"/>
      <c r="RXS859" s="4"/>
      <c r="RXT859" s="4"/>
      <c r="RXU859" s="4"/>
      <c r="RXV859" s="4"/>
      <c r="RXW859" s="4"/>
      <c r="RXX859" s="4"/>
      <c r="RXY859" s="4"/>
      <c r="RXZ859" s="4"/>
      <c r="RYA859" s="4"/>
      <c r="RYB859" s="4"/>
      <c r="RYC859" s="4"/>
      <c r="RYD859" s="4"/>
      <c r="RYE859" s="4"/>
      <c r="RYF859" s="4"/>
      <c r="RYG859" s="4"/>
      <c r="RYH859" s="4"/>
      <c r="RYI859" s="4"/>
      <c r="RYJ859" s="4"/>
      <c r="RYK859" s="4"/>
      <c r="RYL859" s="4"/>
      <c r="RYM859" s="4"/>
      <c r="RYN859" s="4"/>
      <c r="RYO859" s="4"/>
      <c r="RYP859" s="4"/>
      <c r="RYQ859" s="4"/>
      <c r="RYR859" s="4"/>
      <c r="RYS859" s="4"/>
      <c r="RYT859" s="4"/>
      <c r="RYU859" s="4"/>
      <c r="RYV859" s="4"/>
      <c r="RYW859" s="4"/>
      <c r="RYX859" s="4"/>
      <c r="RYY859" s="4"/>
      <c r="RYZ859" s="4"/>
      <c r="RZA859" s="4"/>
      <c r="RZB859" s="4"/>
      <c r="RZC859" s="4"/>
      <c r="RZD859" s="4"/>
      <c r="RZE859" s="4"/>
      <c r="RZF859" s="4"/>
      <c r="RZG859" s="4"/>
      <c r="RZH859" s="4"/>
      <c r="RZI859" s="4"/>
      <c r="RZJ859" s="4"/>
      <c r="RZK859" s="4"/>
      <c r="RZL859" s="4"/>
      <c r="RZM859" s="4"/>
      <c r="RZN859" s="4"/>
      <c r="RZO859" s="4"/>
      <c r="RZP859" s="4"/>
      <c r="RZQ859" s="4"/>
      <c r="RZR859" s="4"/>
      <c r="RZS859" s="4"/>
      <c r="RZT859" s="4"/>
      <c r="RZU859" s="4"/>
      <c r="RZV859" s="4"/>
      <c r="RZW859" s="4"/>
      <c r="RZX859" s="4"/>
      <c r="RZY859" s="4"/>
      <c r="RZZ859" s="4"/>
      <c r="SAA859" s="4"/>
      <c r="SAB859" s="4"/>
      <c r="SAC859" s="4"/>
      <c r="SAD859" s="4"/>
      <c r="SAE859" s="4"/>
      <c r="SAF859" s="4"/>
      <c r="SAG859" s="4"/>
      <c r="SAH859" s="4"/>
      <c r="SAI859" s="4"/>
      <c r="SAJ859" s="4"/>
      <c r="SAK859" s="4"/>
      <c r="SAL859" s="4"/>
      <c r="SAM859" s="4"/>
      <c r="SAN859" s="4"/>
      <c r="SAO859" s="4"/>
      <c r="SAP859" s="4"/>
      <c r="SAQ859" s="4"/>
      <c r="SAR859" s="4"/>
      <c r="SAS859" s="4"/>
      <c r="SAT859" s="4"/>
      <c r="SAU859" s="4"/>
      <c r="SAV859" s="4"/>
      <c r="SAW859" s="4"/>
      <c r="SAX859" s="4"/>
      <c r="SAY859" s="4"/>
      <c r="SAZ859" s="4"/>
      <c r="SBA859" s="4"/>
      <c r="SBB859" s="4"/>
      <c r="SBC859" s="4"/>
      <c r="SBD859" s="4"/>
      <c r="SBE859" s="4"/>
      <c r="SBF859" s="4"/>
      <c r="SBG859" s="4"/>
      <c r="SBH859" s="4"/>
      <c r="SBI859" s="4"/>
      <c r="SBJ859" s="4"/>
      <c r="SBK859" s="4"/>
      <c r="SBL859" s="4"/>
      <c r="SBM859" s="4"/>
      <c r="SBN859" s="4"/>
      <c r="SBO859" s="4"/>
      <c r="SBP859" s="4"/>
      <c r="SBQ859" s="4"/>
      <c r="SBR859" s="4"/>
      <c r="SBS859" s="4"/>
      <c r="SBT859" s="4"/>
      <c r="SBU859" s="4"/>
      <c r="SBV859" s="4"/>
      <c r="SBW859" s="4"/>
      <c r="SBX859" s="4"/>
      <c r="SBY859" s="4"/>
      <c r="SBZ859" s="4"/>
      <c r="SCA859" s="4"/>
      <c r="SCB859" s="4"/>
      <c r="SCC859" s="4"/>
      <c r="SCD859" s="4"/>
      <c r="SCE859" s="4"/>
      <c r="SCF859" s="4"/>
      <c r="SCG859" s="4"/>
      <c r="SCH859" s="4"/>
      <c r="SCI859" s="4"/>
      <c r="SCJ859" s="4"/>
      <c r="SCK859" s="4"/>
      <c r="SCL859" s="4"/>
      <c r="SCM859" s="4"/>
      <c r="SCN859" s="4"/>
      <c r="SCO859" s="4"/>
      <c r="SCP859" s="4"/>
      <c r="SCQ859" s="4"/>
      <c r="SCR859" s="4"/>
      <c r="SCS859" s="4"/>
      <c r="SCT859" s="4"/>
      <c r="SCU859" s="4"/>
      <c r="SCV859" s="4"/>
      <c r="SCW859" s="4"/>
      <c r="SCX859" s="4"/>
      <c r="SCY859" s="4"/>
      <c r="SCZ859" s="4"/>
      <c r="SDA859" s="4"/>
      <c r="SDB859" s="4"/>
      <c r="SDC859" s="4"/>
      <c r="SDD859" s="4"/>
      <c r="SDE859" s="4"/>
      <c r="SDF859" s="4"/>
      <c r="SDG859" s="4"/>
      <c r="SDH859" s="4"/>
      <c r="SDI859" s="4"/>
      <c r="SDJ859" s="4"/>
      <c r="SDK859" s="4"/>
      <c r="SDL859" s="4"/>
      <c r="SDM859" s="4"/>
      <c r="SDN859" s="4"/>
      <c r="SDO859" s="4"/>
      <c r="SDP859" s="4"/>
      <c r="SDQ859" s="4"/>
      <c r="SDR859" s="4"/>
      <c r="SDS859" s="4"/>
      <c r="SDT859" s="4"/>
      <c r="SDU859" s="4"/>
      <c r="SDV859" s="4"/>
      <c r="SDW859" s="4"/>
      <c r="SDX859" s="4"/>
      <c r="SDY859" s="4"/>
      <c r="SDZ859" s="4"/>
      <c r="SEA859" s="4"/>
      <c r="SEB859" s="4"/>
      <c r="SEC859" s="4"/>
      <c r="SED859" s="4"/>
      <c r="SEE859" s="4"/>
      <c r="SEF859" s="4"/>
      <c r="SEG859" s="4"/>
      <c r="SEH859" s="4"/>
      <c r="SEI859" s="4"/>
      <c r="SEJ859" s="4"/>
      <c r="SEK859" s="4"/>
      <c r="SEL859" s="4"/>
      <c r="SEM859" s="4"/>
      <c r="SEN859" s="4"/>
      <c r="SEO859" s="4"/>
      <c r="SEP859" s="4"/>
      <c r="SEQ859" s="4"/>
      <c r="SER859" s="4"/>
      <c r="SES859" s="4"/>
      <c r="SET859" s="4"/>
      <c r="SEU859" s="4"/>
      <c r="SEV859" s="4"/>
      <c r="SEW859" s="4"/>
      <c r="SEX859" s="4"/>
      <c r="SEY859" s="4"/>
      <c r="SEZ859" s="4"/>
      <c r="SFA859" s="4"/>
      <c r="SFB859" s="4"/>
      <c r="SFC859" s="4"/>
      <c r="SFD859" s="4"/>
      <c r="SFE859" s="4"/>
      <c r="SFF859" s="4"/>
      <c r="SFG859" s="4"/>
      <c r="SFH859" s="4"/>
      <c r="SFI859" s="4"/>
      <c r="SFJ859" s="4"/>
      <c r="SFK859" s="4"/>
      <c r="SFL859" s="4"/>
      <c r="SFM859" s="4"/>
      <c r="SFN859" s="4"/>
      <c r="SFO859" s="4"/>
      <c r="SFP859" s="4"/>
      <c r="SFQ859" s="4"/>
      <c r="SFR859" s="4"/>
      <c r="SFS859" s="4"/>
      <c r="SFT859" s="4"/>
      <c r="SFU859" s="4"/>
      <c r="SFV859" s="4"/>
      <c r="SFW859" s="4"/>
      <c r="SFX859" s="4"/>
      <c r="SFY859" s="4"/>
      <c r="SFZ859" s="4"/>
      <c r="SGA859" s="4"/>
      <c r="SGB859" s="4"/>
      <c r="SGC859" s="4"/>
      <c r="SGD859" s="4"/>
      <c r="SGE859" s="4"/>
      <c r="SGF859" s="4"/>
      <c r="SGG859" s="4"/>
      <c r="SGH859" s="4"/>
      <c r="SGI859" s="4"/>
      <c r="SGJ859" s="4"/>
      <c r="SGK859" s="4"/>
      <c r="SGL859" s="4"/>
      <c r="SGM859" s="4"/>
      <c r="SGN859" s="4"/>
      <c r="SGO859" s="4"/>
      <c r="SGP859" s="4"/>
      <c r="SGQ859" s="4"/>
      <c r="SGR859" s="4"/>
      <c r="SGS859" s="4"/>
      <c r="SGT859" s="4"/>
      <c r="SGU859" s="4"/>
      <c r="SGV859" s="4"/>
      <c r="SGW859" s="4"/>
      <c r="SGX859" s="4"/>
      <c r="SGY859" s="4"/>
      <c r="SGZ859" s="4"/>
      <c r="SHA859" s="4"/>
      <c r="SHB859" s="4"/>
      <c r="SHC859" s="4"/>
      <c r="SHD859" s="4"/>
      <c r="SHE859" s="4"/>
      <c r="SHF859" s="4"/>
      <c r="SHG859" s="4"/>
      <c r="SHH859" s="4"/>
      <c r="SHI859" s="4"/>
      <c r="SHJ859" s="4"/>
      <c r="SHK859" s="4"/>
      <c r="SHL859" s="4"/>
      <c r="SHM859" s="4"/>
      <c r="SHN859" s="4"/>
      <c r="SHO859" s="4"/>
      <c r="SHP859" s="4"/>
      <c r="SHQ859" s="4"/>
      <c r="SHR859" s="4"/>
      <c r="SHS859" s="4"/>
      <c r="SHT859" s="4"/>
      <c r="SHU859" s="4"/>
      <c r="SHV859" s="4"/>
      <c r="SHW859" s="4"/>
      <c r="SHX859" s="4"/>
      <c r="SHY859" s="4"/>
      <c r="SHZ859" s="4"/>
      <c r="SIA859" s="4"/>
      <c r="SIB859" s="4"/>
      <c r="SIC859" s="4"/>
      <c r="SID859" s="4"/>
      <c r="SIE859" s="4"/>
      <c r="SIF859" s="4"/>
      <c r="SIG859" s="4"/>
      <c r="SIH859" s="4"/>
      <c r="SII859" s="4"/>
      <c r="SIJ859" s="4"/>
      <c r="SIK859" s="4"/>
      <c r="SIL859" s="4"/>
      <c r="SIM859" s="4"/>
      <c r="SIN859" s="4"/>
      <c r="SIO859" s="4"/>
      <c r="SIP859" s="4"/>
      <c r="SIQ859" s="4"/>
      <c r="SIR859" s="4"/>
      <c r="SIS859" s="4"/>
      <c r="SIT859" s="4"/>
      <c r="SIU859" s="4"/>
      <c r="SIV859" s="4"/>
      <c r="SIW859" s="4"/>
      <c r="SIX859" s="4"/>
      <c r="SIY859" s="4"/>
      <c r="SIZ859" s="4"/>
      <c r="SJA859" s="4"/>
      <c r="SJB859" s="4"/>
      <c r="SJC859" s="4"/>
      <c r="SJD859" s="4"/>
      <c r="SJE859" s="4"/>
      <c r="SJF859" s="4"/>
      <c r="SJG859" s="4"/>
      <c r="SJH859" s="4"/>
      <c r="SJI859" s="4"/>
      <c r="SJJ859" s="4"/>
      <c r="SJK859" s="4"/>
      <c r="SJL859" s="4"/>
      <c r="SJM859" s="4"/>
      <c r="SJN859" s="4"/>
      <c r="SJO859" s="4"/>
      <c r="SJP859" s="4"/>
      <c r="SJQ859" s="4"/>
      <c r="SJR859" s="4"/>
      <c r="SJS859" s="4"/>
      <c r="SJT859" s="4"/>
      <c r="SJU859" s="4"/>
      <c r="SJV859" s="4"/>
      <c r="SJW859" s="4"/>
      <c r="SJX859" s="4"/>
      <c r="SJY859" s="4"/>
      <c r="SJZ859" s="4"/>
      <c r="SKA859" s="4"/>
      <c r="SKB859" s="4"/>
      <c r="SKC859" s="4"/>
      <c r="SKD859" s="4"/>
      <c r="SKE859" s="4"/>
      <c r="SKF859" s="4"/>
      <c r="SKG859" s="4"/>
      <c r="SKH859" s="4"/>
      <c r="SKI859" s="4"/>
      <c r="SKJ859" s="4"/>
      <c r="SKK859" s="4"/>
      <c r="SKL859" s="4"/>
      <c r="SKM859" s="4"/>
      <c r="SKN859" s="4"/>
      <c r="SKO859" s="4"/>
      <c r="SKP859" s="4"/>
      <c r="SKQ859" s="4"/>
      <c r="SKR859" s="4"/>
      <c r="SKS859" s="4"/>
      <c r="SKT859" s="4"/>
      <c r="SKU859" s="4"/>
      <c r="SKV859" s="4"/>
      <c r="SKW859" s="4"/>
      <c r="SKX859" s="4"/>
      <c r="SKY859" s="4"/>
      <c r="SKZ859" s="4"/>
      <c r="SLA859" s="4"/>
      <c r="SLB859" s="4"/>
      <c r="SLC859" s="4"/>
      <c r="SLD859" s="4"/>
      <c r="SLE859" s="4"/>
      <c r="SLF859" s="4"/>
      <c r="SLG859" s="4"/>
      <c r="SLH859" s="4"/>
      <c r="SLI859" s="4"/>
      <c r="SLJ859" s="4"/>
      <c r="SLK859" s="4"/>
      <c r="SLL859" s="4"/>
      <c r="SLM859" s="4"/>
      <c r="SLN859" s="4"/>
      <c r="SLO859" s="4"/>
      <c r="SLP859" s="4"/>
      <c r="SLQ859" s="4"/>
      <c r="SLR859" s="4"/>
      <c r="SLS859" s="4"/>
      <c r="SLT859" s="4"/>
      <c r="SLU859" s="4"/>
      <c r="SLV859" s="4"/>
      <c r="SLW859" s="4"/>
      <c r="SLX859" s="4"/>
      <c r="SLY859" s="4"/>
      <c r="SLZ859" s="4"/>
      <c r="SMA859" s="4"/>
      <c r="SMB859" s="4"/>
      <c r="SMC859" s="4"/>
      <c r="SMD859" s="4"/>
      <c r="SME859" s="4"/>
      <c r="SMF859" s="4"/>
      <c r="SMG859" s="4"/>
      <c r="SMH859" s="4"/>
      <c r="SMI859" s="4"/>
      <c r="SMJ859" s="4"/>
      <c r="SMK859" s="4"/>
      <c r="SML859" s="4"/>
      <c r="SMM859" s="4"/>
      <c r="SMN859" s="4"/>
      <c r="SMO859" s="4"/>
      <c r="SMP859" s="4"/>
      <c r="SMQ859" s="4"/>
      <c r="SMR859" s="4"/>
      <c r="SMS859" s="4"/>
      <c r="SMT859" s="4"/>
      <c r="SMU859" s="4"/>
      <c r="SMV859" s="4"/>
      <c r="SMW859" s="4"/>
      <c r="SMX859" s="4"/>
      <c r="SMY859" s="4"/>
      <c r="SMZ859" s="4"/>
      <c r="SNA859" s="4"/>
      <c r="SNB859" s="4"/>
      <c r="SNC859" s="4"/>
      <c r="SND859" s="4"/>
      <c r="SNE859" s="4"/>
      <c r="SNF859" s="4"/>
      <c r="SNG859" s="4"/>
      <c r="SNH859" s="4"/>
      <c r="SNI859" s="4"/>
      <c r="SNJ859" s="4"/>
      <c r="SNK859" s="4"/>
      <c r="SNL859" s="4"/>
      <c r="SNM859" s="4"/>
      <c r="SNN859" s="4"/>
      <c r="SNO859" s="4"/>
      <c r="SNP859" s="4"/>
      <c r="SNQ859" s="4"/>
      <c r="SNR859" s="4"/>
      <c r="SNS859" s="4"/>
      <c r="SNT859" s="4"/>
      <c r="SNU859" s="4"/>
      <c r="SNV859" s="4"/>
      <c r="SNW859" s="4"/>
      <c r="SNX859" s="4"/>
      <c r="SNY859" s="4"/>
      <c r="SNZ859" s="4"/>
      <c r="SOA859" s="4"/>
      <c r="SOB859" s="4"/>
      <c r="SOC859" s="4"/>
      <c r="SOD859" s="4"/>
      <c r="SOE859" s="4"/>
      <c r="SOF859" s="4"/>
      <c r="SOG859" s="4"/>
      <c r="SOH859" s="4"/>
      <c r="SOI859" s="4"/>
      <c r="SOJ859" s="4"/>
      <c r="SOK859" s="4"/>
      <c r="SOL859" s="4"/>
      <c r="SOM859" s="4"/>
      <c r="SON859" s="4"/>
      <c r="SOO859" s="4"/>
      <c r="SOP859" s="4"/>
      <c r="SOQ859" s="4"/>
      <c r="SOR859" s="4"/>
      <c r="SOS859" s="4"/>
      <c r="SOT859" s="4"/>
      <c r="SOU859" s="4"/>
      <c r="SOV859" s="4"/>
      <c r="SOW859" s="4"/>
      <c r="SOX859" s="4"/>
      <c r="SOY859" s="4"/>
      <c r="SOZ859" s="4"/>
      <c r="SPA859" s="4"/>
      <c r="SPB859" s="4"/>
      <c r="SPC859" s="4"/>
      <c r="SPD859" s="4"/>
      <c r="SPE859" s="4"/>
      <c r="SPF859" s="4"/>
      <c r="SPG859" s="4"/>
      <c r="SPH859" s="4"/>
      <c r="SPI859" s="4"/>
      <c r="SPJ859" s="4"/>
      <c r="SPK859" s="4"/>
      <c r="SPL859" s="4"/>
      <c r="SPM859" s="4"/>
      <c r="SPN859" s="4"/>
      <c r="SPO859" s="4"/>
      <c r="SPP859" s="4"/>
      <c r="SPQ859" s="4"/>
      <c r="SPR859" s="4"/>
      <c r="SPS859" s="4"/>
      <c r="SPT859" s="4"/>
      <c r="SPU859" s="4"/>
      <c r="SPV859" s="4"/>
      <c r="SPW859" s="4"/>
      <c r="SPX859" s="4"/>
      <c r="SPY859" s="4"/>
      <c r="SPZ859" s="4"/>
      <c r="SQA859" s="4"/>
      <c r="SQB859" s="4"/>
      <c r="SQC859" s="4"/>
      <c r="SQD859" s="4"/>
      <c r="SQE859" s="4"/>
      <c r="SQF859" s="4"/>
      <c r="SQG859" s="4"/>
      <c r="SQH859" s="4"/>
      <c r="SQI859" s="4"/>
      <c r="SQJ859" s="4"/>
      <c r="SQK859" s="4"/>
      <c r="SQL859" s="4"/>
      <c r="SQM859" s="4"/>
      <c r="SQN859" s="4"/>
      <c r="SQO859" s="4"/>
      <c r="SQP859" s="4"/>
      <c r="SQQ859" s="4"/>
      <c r="SQR859" s="4"/>
      <c r="SQS859" s="4"/>
      <c r="SQT859" s="4"/>
      <c r="SQU859" s="4"/>
      <c r="SQV859" s="4"/>
      <c r="SQW859" s="4"/>
      <c r="SQX859" s="4"/>
      <c r="SQY859" s="4"/>
      <c r="SQZ859" s="4"/>
      <c r="SRA859" s="4"/>
      <c r="SRB859" s="4"/>
      <c r="SRC859" s="4"/>
      <c r="SRD859" s="4"/>
      <c r="SRE859" s="4"/>
      <c r="SRF859" s="4"/>
      <c r="SRG859" s="4"/>
      <c r="SRH859" s="4"/>
      <c r="SRI859" s="4"/>
      <c r="SRJ859" s="4"/>
      <c r="SRK859" s="4"/>
      <c r="SRL859" s="4"/>
      <c r="SRM859" s="4"/>
      <c r="SRN859" s="4"/>
      <c r="SRO859" s="4"/>
      <c r="SRP859" s="4"/>
      <c r="SRQ859" s="4"/>
      <c r="SRR859" s="4"/>
      <c r="SRS859" s="4"/>
      <c r="SRT859" s="4"/>
      <c r="SRU859" s="4"/>
      <c r="SRV859" s="4"/>
      <c r="SRW859" s="4"/>
      <c r="SRX859" s="4"/>
      <c r="SRY859" s="4"/>
      <c r="SRZ859" s="4"/>
      <c r="SSA859" s="4"/>
      <c r="SSB859" s="4"/>
      <c r="SSC859" s="4"/>
      <c r="SSD859" s="4"/>
      <c r="SSE859" s="4"/>
      <c r="SSF859" s="4"/>
      <c r="SSG859" s="4"/>
      <c r="SSH859" s="4"/>
      <c r="SSI859" s="4"/>
      <c r="SSJ859" s="4"/>
      <c r="SSK859" s="4"/>
      <c r="SSL859" s="4"/>
      <c r="SSM859" s="4"/>
      <c r="SSN859" s="4"/>
      <c r="SSO859" s="4"/>
      <c r="SSP859" s="4"/>
      <c r="SSQ859" s="4"/>
      <c r="SSR859" s="4"/>
      <c r="SSS859" s="4"/>
      <c r="SST859" s="4"/>
      <c r="SSU859" s="4"/>
      <c r="SSV859" s="4"/>
      <c r="SSW859" s="4"/>
      <c r="SSX859" s="4"/>
      <c r="SSY859" s="4"/>
      <c r="SSZ859" s="4"/>
      <c r="STA859" s="4"/>
      <c r="STB859" s="4"/>
      <c r="STC859" s="4"/>
      <c r="STD859" s="4"/>
      <c r="STE859" s="4"/>
      <c r="STF859" s="4"/>
      <c r="STG859" s="4"/>
      <c r="STH859" s="4"/>
      <c r="STI859" s="4"/>
      <c r="STJ859" s="4"/>
      <c r="STK859" s="4"/>
      <c r="STL859" s="4"/>
      <c r="STM859" s="4"/>
      <c r="STN859" s="4"/>
      <c r="STO859" s="4"/>
      <c r="STP859" s="4"/>
      <c r="STQ859" s="4"/>
      <c r="STR859" s="4"/>
      <c r="STS859" s="4"/>
      <c r="STT859" s="4"/>
      <c r="STU859" s="4"/>
      <c r="STV859" s="4"/>
      <c r="STW859" s="4"/>
      <c r="STX859" s="4"/>
      <c r="STY859" s="4"/>
      <c r="STZ859" s="4"/>
      <c r="SUA859" s="4"/>
      <c r="SUB859" s="4"/>
      <c r="SUC859" s="4"/>
      <c r="SUD859" s="4"/>
      <c r="SUE859" s="4"/>
      <c r="SUF859" s="4"/>
      <c r="SUG859" s="4"/>
      <c r="SUH859" s="4"/>
      <c r="SUI859" s="4"/>
      <c r="SUJ859" s="4"/>
      <c r="SUK859" s="4"/>
      <c r="SUL859" s="4"/>
      <c r="SUM859" s="4"/>
      <c r="SUN859" s="4"/>
      <c r="SUO859" s="4"/>
      <c r="SUP859" s="4"/>
      <c r="SUQ859" s="4"/>
      <c r="SUR859" s="4"/>
      <c r="SUS859" s="4"/>
      <c r="SUT859" s="4"/>
      <c r="SUU859" s="4"/>
      <c r="SUV859" s="4"/>
      <c r="SUW859" s="4"/>
      <c r="SUX859" s="4"/>
      <c r="SUY859" s="4"/>
      <c r="SUZ859" s="4"/>
      <c r="SVA859" s="4"/>
      <c r="SVB859" s="4"/>
      <c r="SVC859" s="4"/>
      <c r="SVD859" s="4"/>
      <c r="SVE859" s="4"/>
      <c r="SVF859" s="4"/>
      <c r="SVG859" s="4"/>
      <c r="SVH859" s="4"/>
      <c r="SVI859" s="4"/>
      <c r="SVJ859" s="4"/>
      <c r="SVK859" s="4"/>
      <c r="SVL859" s="4"/>
      <c r="SVM859" s="4"/>
      <c r="SVN859" s="4"/>
      <c r="SVO859" s="4"/>
      <c r="SVP859" s="4"/>
      <c r="SVQ859" s="4"/>
      <c r="SVR859" s="4"/>
      <c r="SVS859" s="4"/>
      <c r="SVT859" s="4"/>
      <c r="SVU859" s="4"/>
      <c r="SVV859" s="4"/>
      <c r="SVW859" s="4"/>
      <c r="SVX859" s="4"/>
      <c r="SVY859" s="4"/>
      <c r="SVZ859" s="4"/>
      <c r="SWA859" s="4"/>
      <c r="SWB859" s="4"/>
      <c r="SWC859" s="4"/>
      <c r="SWD859" s="4"/>
      <c r="SWE859" s="4"/>
      <c r="SWF859" s="4"/>
      <c r="SWG859" s="4"/>
      <c r="SWH859" s="4"/>
      <c r="SWI859" s="4"/>
      <c r="SWJ859" s="4"/>
      <c r="SWK859" s="4"/>
      <c r="SWL859" s="4"/>
      <c r="SWM859" s="4"/>
      <c r="SWN859" s="4"/>
      <c r="SWO859" s="4"/>
      <c r="SWP859" s="4"/>
      <c r="SWQ859" s="4"/>
      <c r="SWR859" s="4"/>
      <c r="SWS859" s="4"/>
      <c r="SWT859" s="4"/>
      <c r="SWU859" s="4"/>
      <c r="SWV859" s="4"/>
      <c r="SWW859" s="4"/>
      <c r="SWX859" s="4"/>
      <c r="SWY859" s="4"/>
      <c r="SWZ859" s="4"/>
      <c r="SXA859" s="4"/>
      <c r="SXB859" s="4"/>
      <c r="SXC859" s="4"/>
      <c r="SXD859" s="4"/>
      <c r="SXE859" s="4"/>
      <c r="SXF859" s="4"/>
      <c r="SXG859" s="4"/>
      <c r="SXH859" s="4"/>
      <c r="SXI859" s="4"/>
      <c r="SXJ859" s="4"/>
      <c r="SXK859" s="4"/>
      <c r="SXL859" s="4"/>
      <c r="SXM859" s="4"/>
      <c r="SXN859" s="4"/>
      <c r="SXO859" s="4"/>
      <c r="SXP859" s="4"/>
      <c r="SXQ859" s="4"/>
      <c r="SXR859" s="4"/>
      <c r="SXS859" s="4"/>
      <c r="SXT859" s="4"/>
      <c r="SXU859" s="4"/>
      <c r="SXV859" s="4"/>
      <c r="SXW859" s="4"/>
      <c r="SXX859" s="4"/>
      <c r="SXY859" s="4"/>
      <c r="SXZ859" s="4"/>
      <c r="SYA859" s="4"/>
      <c r="SYB859" s="4"/>
      <c r="SYC859" s="4"/>
      <c r="SYD859" s="4"/>
      <c r="SYE859" s="4"/>
      <c r="SYF859" s="4"/>
      <c r="SYG859" s="4"/>
      <c r="SYH859" s="4"/>
      <c r="SYI859" s="4"/>
      <c r="SYJ859" s="4"/>
      <c r="SYK859" s="4"/>
      <c r="SYL859" s="4"/>
      <c r="SYM859" s="4"/>
      <c r="SYN859" s="4"/>
      <c r="SYO859" s="4"/>
      <c r="SYP859" s="4"/>
      <c r="SYQ859" s="4"/>
      <c r="SYR859" s="4"/>
      <c r="SYS859" s="4"/>
      <c r="SYT859" s="4"/>
      <c r="SYU859" s="4"/>
      <c r="SYV859" s="4"/>
      <c r="SYW859" s="4"/>
      <c r="SYX859" s="4"/>
      <c r="SYY859" s="4"/>
      <c r="SYZ859" s="4"/>
      <c r="SZA859" s="4"/>
      <c r="SZB859" s="4"/>
      <c r="SZC859" s="4"/>
      <c r="SZD859" s="4"/>
      <c r="SZE859" s="4"/>
      <c r="SZF859" s="4"/>
      <c r="SZG859" s="4"/>
      <c r="SZH859" s="4"/>
      <c r="SZI859" s="4"/>
      <c r="SZJ859" s="4"/>
      <c r="SZK859" s="4"/>
      <c r="SZL859" s="4"/>
      <c r="SZM859" s="4"/>
      <c r="SZN859" s="4"/>
      <c r="SZO859" s="4"/>
      <c r="SZP859" s="4"/>
      <c r="SZQ859" s="4"/>
      <c r="SZR859" s="4"/>
      <c r="SZS859" s="4"/>
      <c r="SZT859" s="4"/>
      <c r="SZU859" s="4"/>
      <c r="SZV859" s="4"/>
      <c r="SZW859" s="4"/>
      <c r="SZX859" s="4"/>
      <c r="SZY859" s="4"/>
      <c r="SZZ859" s="4"/>
      <c r="TAA859" s="4"/>
      <c r="TAB859" s="4"/>
      <c r="TAC859" s="4"/>
      <c r="TAD859" s="4"/>
      <c r="TAE859" s="4"/>
      <c r="TAF859" s="4"/>
      <c r="TAG859" s="4"/>
      <c r="TAH859" s="4"/>
      <c r="TAI859" s="4"/>
      <c r="TAJ859" s="4"/>
      <c r="TAK859" s="4"/>
      <c r="TAL859" s="4"/>
      <c r="TAM859" s="4"/>
      <c r="TAN859" s="4"/>
      <c r="TAO859" s="4"/>
      <c r="TAP859" s="4"/>
      <c r="TAQ859" s="4"/>
      <c r="TAR859" s="4"/>
      <c r="TAS859" s="4"/>
      <c r="TAT859" s="4"/>
      <c r="TAU859" s="4"/>
      <c r="TAV859" s="4"/>
      <c r="TAW859" s="4"/>
      <c r="TAX859" s="4"/>
      <c r="TAY859" s="4"/>
      <c r="TAZ859" s="4"/>
      <c r="TBA859" s="4"/>
      <c r="TBB859" s="4"/>
      <c r="TBC859" s="4"/>
      <c r="TBD859" s="4"/>
      <c r="TBE859" s="4"/>
      <c r="TBF859" s="4"/>
      <c r="TBG859" s="4"/>
      <c r="TBH859" s="4"/>
      <c r="TBI859" s="4"/>
      <c r="TBJ859" s="4"/>
      <c r="TBK859" s="4"/>
      <c r="TBL859" s="4"/>
      <c r="TBM859" s="4"/>
      <c r="TBN859" s="4"/>
      <c r="TBO859" s="4"/>
      <c r="TBP859" s="4"/>
      <c r="TBQ859" s="4"/>
      <c r="TBR859" s="4"/>
      <c r="TBS859" s="4"/>
      <c r="TBT859" s="4"/>
      <c r="TBU859" s="4"/>
      <c r="TBV859" s="4"/>
      <c r="TBW859" s="4"/>
      <c r="TBX859" s="4"/>
      <c r="TBY859" s="4"/>
      <c r="TBZ859" s="4"/>
      <c r="TCA859" s="4"/>
      <c r="TCB859" s="4"/>
      <c r="TCC859" s="4"/>
      <c r="TCD859" s="4"/>
      <c r="TCE859" s="4"/>
      <c r="TCF859" s="4"/>
      <c r="TCG859" s="4"/>
      <c r="TCH859" s="4"/>
      <c r="TCI859" s="4"/>
      <c r="TCJ859" s="4"/>
      <c r="TCK859" s="4"/>
      <c r="TCL859" s="4"/>
      <c r="TCM859" s="4"/>
      <c r="TCN859" s="4"/>
      <c r="TCO859" s="4"/>
      <c r="TCP859" s="4"/>
      <c r="TCQ859" s="4"/>
      <c r="TCR859" s="4"/>
      <c r="TCS859" s="4"/>
      <c r="TCT859" s="4"/>
      <c r="TCU859" s="4"/>
      <c r="TCV859" s="4"/>
      <c r="TCW859" s="4"/>
      <c r="TCX859" s="4"/>
      <c r="TCY859" s="4"/>
      <c r="TCZ859" s="4"/>
      <c r="TDA859" s="4"/>
      <c r="TDB859" s="4"/>
      <c r="TDC859" s="4"/>
      <c r="TDD859" s="4"/>
      <c r="TDE859" s="4"/>
      <c r="TDF859" s="4"/>
      <c r="TDG859" s="4"/>
      <c r="TDH859" s="4"/>
      <c r="TDI859" s="4"/>
      <c r="TDJ859" s="4"/>
      <c r="TDK859" s="4"/>
      <c r="TDL859" s="4"/>
      <c r="TDM859" s="4"/>
      <c r="TDN859" s="4"/>
      <c r="TDO859" s="4"/>
      <c r="TDP859" s="4"/>
      <c r="TDQ859" s="4"/>
      <c r="TDR859" s="4"/>
      <c r="TDS859" s="4"/>
      <c r="TDT859" s="4"/>
      <c r="TDU859" s="4"/>
      <c r="TDV859" s="4"/>
      <c r="TDW859" s="4"/>
      <c r="TDX859" s="4"/>
      <c r="TDY859" s="4"/>
      <c r="TDZ859" s="4"/>
      <c r="TEA859" s="4"/>
      <c r="TEB859" s="4"/>
      <c r="TEC859" s="4"/>
      <c r="TED859" s="4"/>
      <c r="TEE859" s="4"/>
      <c r="TEF859" s="4"/>
      <c r="TEG859" s="4"/>
      <c r="TEH859" s="4"/>
      <c r="TEI859" s="4"/>
      <c r="TEJ859" s="4"/>
      <c r="TEK859" s="4"/>
      <c r="TEL859" s="4"/>
      <c r="TEM859" s="4"/>
      <c r="TEN859" s="4"/>
      <c r="TEO859" s="4"/>
      <c r="TEP859" s="4"/>
      <c r="TEQ859" s="4"/>
      <c r="TER859" s="4"/>
      <c r="TES859" s="4"/>
      <c r="TET859" s="4"/>
      <c r="TEU859" s="4"/>
      <c r="TEV859" s="4"/>
      <c r="TEW859" s="4"/>
      <c r="TEX859" s="4"/>
      <c r="TEY859" s="4"/>
      <c r="TEZ859" s="4"/>
      <c r="TFA859" s="4"/>
      <c r="TFB859" s="4"/>
      <c r="TFC859" s="4"/>
      <c r="TFD859" s="4"/>
      <c r="TFE859" s="4"/>
      <c r="TFF859" s="4"/>
      <c r="TFG859" s="4"/>
      <c r="TFH859" s="4"/>
      <c r="TFI859" s="4"/>
      <c r="TFJ859" s="4"/>
      <c r="TFK859" s="4"/>
      <c r="TFL859" s="4"/>
      <c r="TFM859" s="4"/>
      <c r="TFN859" s="4"/>
      <c r="TFO859" s="4"/>
      <c r="TFP859" s="4"/>
      <c r="TFQ859" s="4"/>
      <c r="TFR859" s="4"/>
      <c r="TFS859" s="4"/>
      <c r="TFT859" s="4"/>
      <c r="TFU859" s="4"/>
      <c r="TFV859" s="4"/>
      <c r="TFW859" s="4"/>
      <c r="TFX859" s="4"/>
      <c r="TFY859" s="4"/>
      <c r="TFZ859" s="4"/>
      <c r="TGA859" s="4"/>
      <c r="TGB859" s="4"/>
      <c r="TGC859" s="4"/>
      <c r="TGD859" s="4"/>
      <c r="TGE859" s="4"/>
      <c r="TGF859" s="4"/>
      <c r="TGG859" s="4"/>
      <c r="TGH859" s="4"/>
      <c r="TGI859" s="4"/>
      <c r="TGJ859" s="4"/>
      <c r="TGK859" s="4"/>
      <c r="TGL859" s="4"/>
      <c r="TGM859" s="4"/>
      <c r="TGN859" s="4"/>
      <c r="TGO859" s="4"/>
      <c r="TGP859" s="4"/>
      <c r="TGQ859" s="4"/>
      <c r="TGR859" s="4"/>
      <c r="TGS859" s="4"/>
      <c r="TGT859" s="4"/>
      <c r="TGU859" s="4"/>
      <c r="TGV859" s="4"/>
      <c r="TGW859" s="4"/>
      <c r="TGX859" s="4"/>
      <c r="TGY859" s="4"/>
      <c r="TGZ859" s="4"/>
      <c r="THA859" s="4"/>
      <c r="THB859" s="4"/>
      <c r="THC859" s="4"/>
      <c r="THD859" s="4"/>
      <c r="THE859" s="4"/>
      <c r="THF859" s="4"/>
      <c r="THG859" s="4"/>
      <c r="THH859" s="4"/>
      <c r="THI859" s="4"/>
      <c r="THJ859" s="4"/>
      <c r="THK859" s="4"/>
      <c r="THL859" s="4"/>
      <c r="THM859" s="4"/>
      <c r="THN859" s="4"/>
      <c r="THO859" s="4"/>
      <c r="THP859" s="4"/>
      <c r="THQ859" s="4"/>
      <c r="THR859" s="4"/>
      <c r="THS859" s="4"/>
      <c r="THT859" s="4"/>
      <c r="THU859" s="4"/>
      <c r="THV859" s="4"/>
      <c r="THW859" s="4"/>
      <c r="THX859" s="4"/>
      <c r="THY859" s="4"/>
      <c r="THZ859" s="4"/>
      <c r="TIA859" s="4"/>
      <c r="TIB859" s="4"/>
      <c r="TIC859" s="4"/>
      <c r="TID859" s="4"/>
      <c r="TIE859" s="4"/>
      <c r="TIF859" s="4"/>
      <c r="TIG859" s="4"/>
      <c r="TIH859" s="4"/>
      <c r="TII859" s="4"/>
      <c r="TIJ859" s="4"/>
      <c r="TIK859" s="4"/>
      <c r="TIL859" s="4"/>
      <c r="TIM859" s="4"/>
      <c r="TIN859" s="4"/>
      <c r="TIO859" s="4"/>
      <c r="TIP859" s="4"/>
      <c r="TIQ859" s="4"/>
      <c r="TIR859" s="4"/>
      <c r="TIS859" s="4"/>
      <c r="TIT859" s="4"/>
      <c r="TIU859" s="4"/>
      <c r="TIV859" s="4"/>
      <c r="TIW859" s="4"/>
      <c r="TIX859" s="4"/>
      <c r="TIY859" s="4"/>
      <c r="TIZ859" s="4"/>
      <c r="TJA859" s="4"/>
      <c r="TJB859" s="4"/>
      <c r="TJC859" s="4"/>
      <c r="TJD859" s="4"/>
      <c r="TJE859" s="4"/>
      <c r="TJF859" s="4"/>
      <c r="TJG859" s="4"/>
      <c r="TJH859" s="4"/>
      <c r="TJI859" s="4"/>
      <c r="TJJ859" s="4"/>
      <c r="TJK859" s="4"/>
      <c r="TJL859" s="4"/>
      <c r="TJM859" s="4"/>
      <c r="TJN859" s="4"/>
      <c r="TJO859" s="4"/>
      <c r="TJP859" s="4"/>
      <c r="TJQ859" s="4"/>
      <c r="TJR859" s="4"/>
      <c r="TJS859" s="4"/>
      <c r="TJT859" s="4"/>
      <c r="TJU859" s="4"/>
      <c r="TJV859" s="4"/>
      <c r="TJW859" s="4"/>
      <c r="TJX859" s="4"/>
      <c r="TJY859" s="4"/>
      <c r="TJZ859" s="4"/>
      <c r="TKA859" s="4"/>
      <c r="TKB859" s="4"/>
      <c r="TKC859" s="4"/>
      <c r="TKD859" s="4"/>
      <c r="TKE859" s="4"/>
      <c r="TKF859" s="4"/>
      <c r="TKG859" s="4"/>
      <c r="TKH859" s="4"/>
      <c r="TKI859" s="4"/>
      <c r="TKJ859" s="4"/>
      <c r="TKK859" s="4"/>
      <c r="TKL859" s="4"/>
      <c r="TKM859" s="4"/>
      <c r="TKN859" s="4"/>
      <c r="TKO859" s="4"/>
      <c r="TKP859" s="4"/>
      <c r="TKQ859" s="4"/>
      <c r="TKR859" s="4"/>
      <c r="TKS859" s="4"/>
      <c r="TKT859" s="4"/>
      <c r="TKU859" s="4"/>
      <c r="TKV859" s="4"/>
      <c r="TKW859" s="4"/>
      <c r="TKX859" s="4"/>
      <c r="TKY859" s="4"/>
      <c r="TKZ859" s="4"/>
      <c r="TLA859" s="4"/>
      <c r="TLB859" s="4"/>
      <c r="TLC859" s="4"/>
      <c r="TLD859" s="4"/>
      <c r="TLE859" s="4"/>
      <c r="TLF859" s="4"/>
      <c r="TLG859" s="4"/>
      <c r="TLH859" s="4"/>
      <c r="TLI859" s="4"/>
      <c r="TLJ859" s="4"/>
      <c r="TLK859" s="4"/>
      <c r="TLL859" s="4"/>
      <c r="TLM859" s="4"/>
      <c r="TLN859" s="4"/>
      <c r="TLO859" s="4"/>
      <c r="TLP859" s="4"/>
      <c r="TLQ859" s="4"/>
      <c r="TLR859" s="4"/>
      <c r="TLS859" s="4"/>
      <c r="TLT859" s="4"/>
      <c r="TLU859" s="4"/>
      <c r="TLV859" s="4"/>
      <c r="TLW859" s="4"/>
      <c r="TLX859" s="4"/>
      <c r="TLY859" s="4"/>
      <c r="TLZ859" s="4"/>
      <c r="TMA859" s="4"/>
      <c r="TMB859" s="4"/>
      <c r="TMC859" s="4"/>
      <c r="TMD859" s="4"/>
      <c r="TME859" s="4"/>
      <c r="TMF859" s="4"/>
      <c r="TMG859" s="4"/>
      <c r="TMH859" s="4"/>
      <c r="TMI859" s="4"/>
      <c r="TMJ859" s="4"/>
      <c r="TMK859" s="4"/>
      <c r="TML859" s="4"/>
      <c r="TMM859" s="4"/>
      <c r="TMN859" s="4"/>
      <c r="TMO859" s="4"/>
      <c r="TMP859" s="4"/>
      <c r="TMQ859" s="4"/>
      <c r="TMR859" s="4"/>
      <c r="TMS859" s="4"/>
      <c r="TMT859" s="4"/>
      <c r="TMU859" s="4"/>
      <c r="TMV859" s="4"/>
      <c r="TMW859" s="4"/>
      <c r="TMX859" s="4"/>
      <c r="TMY859" s="4"/>
      <c r="TMZ859" s="4"/>
      <c r="TNA859" s="4"/>
      <c r="TNB859" s="4"/>
      <c r="TNC859" s="4"/>
      <c r="TND859" s="4"/>
      <c r="TNE859" s="4"/>
      <c r="TNF859" s="4"/>
      <c r="TNG859" s="4"/>
      <c r="TNH859" s="4"/>
      <c r="TNI859" s="4"/>
      <c r="TNJ859" s="4"/>
      <c r="TNK859" s="4"/>
      <c r="TNL859" s="4"/>
      <c r="TNM859" s="4"/>
      <c r="TNN859" s="4"/>
      <c r="TNO859" s="4"/>
      <c r="TNP859" s="4"/>
      <c r="TNQ859" s="4"/>
      <c r="TNR859" s="4"/>
      <c r="TNS859" s="4"/>
      <c r="TNT859" s="4"/>
      <c r="TNU859" s="4"/>
      <c r="TNV859" s="4"/>
      <c r="TNW859" s="4"/>
      <c r="TNX859" s="4"/>
      <c r="TNY859" s="4"/>
      <c r="TNZ859" s="4"/>
      <c r="TOA859" s="4"/>
      <c r="TOB859" s="4"/>
      <c r="TOC859" s="4"/>
      <c r="TOD859" s="4"/>
      <c r="TOE859" s="4"/>
      <c r="TOF859" s="4"/>
      <c r="TOG859" s="4"/>
      <c r="TOH859" s="4"/>
      <c r="TOI859" s="4"/>
      <c r="TOJ859" s="4"/>
      <c r="TOK859" s="4"/>
      <c r="TOL859" s="4"/>
      <c r="TOM859" s="4"/>
      <c r="TON859" s="4"/>
      <c r="TOO859" s="4"/>
      <c r="TOP859" s="4"/>
      <c r="TOQ859" s="4"/>
      <c r="TOR859" s="4"/>
      <c r="TOS859" s="4"/>
      <c r="TOT859" s="4"/>
      <c r="TOU859" s="4"/>
      <c r="TOV859" s="4"/>
      <c r="TOW859" s="4"/>
      <c r="TOX859" s="4"/>
      <c r="TOY859" s="4"/>
      <c r="TOZ859" s="4"/>
      <c r="TPA859" s="4"/>
      <c r="TPB859" s="4"/>
      <c r="TPC859" s="4"/>
      <c r="TPD859" s="4"/>
      <c r="TPE859" s="4"/>
      <c r="TPF859" s="4"/>
      <c r="TPG859" s="4"/>
      <c r="TPH859" s="4"/>
      <c r="TPI859" s="4"/>
      <c r="TPJ859" s="4"/>
      <c r="TPK859" s="4"/>
      <c r="TPL859" s="4"/>
      <c r="TPM859" s="4"/>
      <c r="TPN859" s="4"/>
      <c r="TPO859" s="4"/>
      <c r="TPP859" s="4"/>
      <c r="TPQ859" s="4"/>
      <c r="TPR859" s="4"/>
      <c r="TPS859" s="4"/>
      <c r="TPT859" s="4"/>
      <c r="TPU859" s="4"/>
      <c r="TPV859" s="4"/>
      <c r="TPW859" s="4"/>
      <c r="TPX859" s="4"/>
      <c r="TPY859" s="4"/>
      <c r="TPZ859" s="4"/>
      <c r="TQA859" s="4"/>
      <c r="TQB859" s="4"/>
      <c r="TQC859" s="4"/>
      <c r="TQD859" s="4"/>
      <c r="TQE859" s="4"/>
      <c r="TQF859" s="4"/>
      <c r="TQG859" s="4"/>
      <c r="TQH859" s="4"/>
      <c r="TQI859" s="4"/>
      <c r="TQJ859" s="4"/>
      <c r="TQK859" s="4"/>
      <c r="TQL859" s="4"/>
      <c r="TQM859" s="4"/>
      <c r="TQN859" s="4"/>
      <c r="TQO859" s="4"/>
      <c r="TQP859" s="4"/>
      <c r="TQQ859" s="4"/>
      <c r="TQR859" s="4"/>
      <c r="TQS859" s="4"/>
      <c r="TQT859" s="4"/>
      <c r="TQU859" s="4"/>
      <c r="TQV859" s="4"/>
      <c r="TQW859" s="4"/>
      <c r="TQX859" s="4"/>
      <c r="TQY859" s="4"/>
      <c r="TQZ859" s="4"/>
      <c r="TRA859" s="4"/>
      <c r="TRB859" s="4"/>
      <c r="TRC859" s="4"/>
      <c r="TRD859" s="4"/>
      <c r="TRE859" s="4"/>
      <c r="TRF859" s="4"/>
      <c r="TRG859" s="4"/>
      <c r="TRH859" s="4"/>
      <c r="TRI859" s="4"/>
      <c r="TRJ859" s="4"/>
      <c r="TRK859" s="4"/>
      <c r="TRL859" s="4"/>
      <c r="TRM859" s="4"/>
      <c r="TRN859" s="4"/>
      <c r="TRO859" s="4"/>
      <c r="TRP859" s="4"/>
      <c r="TRQ859" s="4"/>
      <c r="TRR859" s="4"/>
      <c r="TRS859" s="4"/>
      <c r="TRT859" s="4"/>
      <c r="TRU859" s="4"/>
      <c r="TRV859" s="4"/>
      <c r="TRW859" s="4"/>
      <c r="TRX859" s="4"/>
      <c r="TRY859" s="4"/>
      <c r="TRZ859" s="4"/>
      <c r="TSA859" s="4"/>
      <c r="TSB859" s="4"/>
      <c r="TSC859" s="4"/>
      <c r="TSD859" s="4"/>
      <c r="TSE859" s="4"/>
      <c r="TSF859" s="4"/>
      <c r="TSG859" s="4"/>
      <c r="TSH859" s="4"/>
      <c r="TSI859" s="4"/>
      <c r="TSJ859" s="4"/>
      <c r="TSK859" s="4"/>
      <c r="TSL859" s="4"/>
      <c r="TSM859" s="4"/>
      <c r="TSN859" s="4"/>
      <c r="TSO859" s="4"/>
      <c r="TSP859" s="4"/>
      <c r="TSQ859" s="4"/>
      <c r="TSR859" s="4"/>
      <c r="TSS859" s="4"/>
      <c r="TST859" s="4"/>
      <c r="TSU859" s="4"/>
      <c r="TSV859" s="4"/>
      <c r="TSW859" s="4"/>
      <c r="TSX859" s="4"/>
      <c r="TSY859" s="4"/>
      <c r="TSZ859" s="4"/>
      <c r="TTA859" s="4"/>
      <c r="TTB859" s="4"/>
      <c r="TTC859" s="4"/>
      <c r="TTD859" s="4"/>
      <c r="TTE859" s="4"/>
      <c r="TTF859" s="4"/>
      <c r="TTG859" s="4"/>
      <c r="TTH859" s="4"/>
      <c r="TTI859" s="4"/>
      <c r="TTJ859" s="4"/>
      <c r="TTK859" s="4"/>
      <c r="TTL859" s="4"/>
      <c r="TTM859" s="4"/>
      <c r="TTN859" s="4"/>
      <c r="TTO859" s="4"/>
      <c r="TTP859" s="4"/>
      <c r="TTQ859" s="4"/>
      <c r="TTR859" s="4"/>
      <c r="TTS859" s="4"/>
      <c r="TTT859" s="4"/>
      <c r="TTU859" s="4"/>
      <c r="TTV859" s="4"/>
      <c r="TTW859" s="4"/>
      <c r="TTX859" s="4"/>
      <c r="TTY859" s="4"/>
      <c r="TTZ859" s="4"/>
      <c r="TUA859" s="4"/>
      <c r="TUB859" s="4"/>
      <c r="TUC859" s="4"/>
      <c r="TUD859" s="4"/>
      <c r="TUE859" s="4"/>
      <c r="TUF859" s="4"/>
      <c r="TUG859" s="4"/>
      <c r="TUH859" s="4"/>
      <c r="TUI859" s="4"/>
      <c r="TUJ859" s="4"/>
      <c r="TUK859" s="4"/>
      <c r="TUL859" s="4"/>
      <c r="TUM859" s="4"/>
      <c r="TUN859" s="4"/>
      <c r="TUO859" s="4"/>
      <c r="TUP859" s="4"/>
      <c r="TUQ859" s="4"/>
      <c r="TUR859" s="4"/>
      <c r="TUS859" s="4"/>
      <c r="TUT859" s="4"/>
      <c r="TUU859" s="4"/>
      <c r="TUV859" s="4"/>
      <c r="TUW859" s="4"/>
      <c r="TUX859" s="4"/>
      <c r="TUY859" s="4"/>
      <c r="TUZ859" s="4"/>
      <c r="TVA859" s="4"/>
      <c r="TVB859" s="4"/>
      <c r="TVC859" s="4"/>
      <c r="TVD859" s="4"/>
      <c r="TVE859" s="4"/>
      <c r="TVF859" s="4"/>
      <c r="TVG859" s="4"/>
      <c r="TVH859" s="4"/>
      <c r="TVI859" s="4"/>
      <c r="TVJ859" s="4"/>
      <c r="TVK859" s="4"/>
      <c r="TVL859" s="4"/>
      <c r="TVM859" s="4"/>
      <c r="TVN859" s="4"/>
      <c r="TVO859" s="4"/>
      <c r="TVP859" s="4"/>
      <c r="TVQ859" s="4"/>
      <c r="TVR859" s="4"/>
      <c r="TVS859" s="4"/>
      <c r="TVT859" s="4"/>
      <c r="TVU859" s="4"/>
      <c r="TVV859" s="4"/>
      <c r="TVW859" s="4"/>
      <c r="TVX859" s="4"/>
      <c r="TVY859" s="4"/>
      <c r="TVZ859" s="4"/>
      <c r="TWA859" s="4"/>
      <c r="TWB859" s="4"/>
      <c r="TWC859" s="4"/>
      <c r="TWD859" s="4"/>
      <c r="TWE859" s="4"/>
      <c r="TWF859" s="4"/>
      <c r="TWG859" s="4"/>
      <c r="TWH859" s="4"/>
      <c r="TWI859" s="4"/>
      <c r="TWJ859" s="4"/>
      <c r="TWK859" s="4"/>
      <c r="TWL859" s="4"/>
      <c r="TWM859" s="4"/>
      <c r="TWN859" s="4"/>
      <c r="TWO859" s="4"/>
      <c r="TWP859" s="4"/>
      <c r="TWQ859" s="4"/>
      <c r="TWR859" s="4"/>
      <c r="TWS859" s="4"/>
      <c r="TWT859" s="4"/>
      <c r="TWU859" s="4"/>
      <c r="TWV859" s="4"/>
      <c r="TWW859" s="4"/>
      <c r="TWX859" s="4"/>
      <c r="TWY859" s="4"/>
      <c r="TWZ859" s="4"/>
      <c r="TXA859" s="4"/>
      <c r="TXB859" s="4"/>
      <c r="TXC859" s="4"/>
      <c r="TXD859" s="4"/>
      <c r="TXE859" s="4"/>
      <c r="TXF859" s="4"/>
      <c r="TXG859" s="4"/>
      <c r="TXH859" s="4"/>
      <c r="TXI859" s="4"/>
      <c r="TXJ859" s="4"/>
      <c r="TXK859" s="4"/>
      <c r="TXL859" s="4"/>
      <c r="TXM859" s="4"/>
      <c r="TXN859" s="4"/>
      <c r="TXO859" s="4"/>
      <c r="TXP859" s="4"/>
      <c r="TXQ859" s="4"/>
      <c r="TXR859" s="4"/>
      <c r="TXS859" s="4"/>
      <c r="TXT859" s="4"/>
      <c r="TXU859" s="4"/>
      <c r="TXV859" s="4"/>
      <c r="TXW859" s="4"/>
      <c r="TXX859" s="4"/>
      <c r="TXY859" s="4"/>
      <c r="TXZ859" s="4"/>
      <c r="TYA859" s="4"/>
      <c r="TYB859" s="4"/>
      <c r="TYC859" s="4"/>
      <c r="TYD859" s="4"/>
      <c r="TYE859" s="4"/>
      <c r="TYF859" s="4"/>
      <c r="TYG859" s="4"/>
      <c r="TYH859" s="4"/>
      <c r="TYI859" s="4"/>
      <c r="TYJ859" s="4"/>
      <c r="TYK859" s="4"/>
      <c r="TYL859" s="4"/>
      <c r="TYM859" s="4"/>
      <c r="TYN859" s="4"/>
      <c r="TYO859" s="4"/>
      <c r="TYP859" s="4"/>
      <c r="TYQ859" s="4"/>
      <c r="TYR859" s="4"/>
      <c r="TYS859" s="4"/>
      <c r="TYT859" s="4"/>
      <c r="TYU859" s="4"/>
      <c r="TYV859" s="4"/>
      <c r="TYW859" s="4"/>
      <c r="TYX859" s="4"/>
      <c r="TYY859" s="4"/>
      <c r="TYZ859" s="4"/>
      <c r="TZA859" s="4"/>
      <c r="TZB859" s="4"/>
      <c r="TZC859" s="4"/>
      <c r="TZD859" s="4"/>
      <c r="TZE859" s="4"/>
      <c r="TZF859" s="4"/>
      <c r="TZG859" s="4"/>
      <c r="TZH859" s="4"/>
      <c r="TZI859" s="4"/>
      <c r="TZJ859" s="4"/>
      <c r="TZK859" s="4"/>
      <c r="TZL859" s="4"/>
      <c r="TZM859" s="4"/>
      <c r="TZN859" s="4"/>
      <c r="TZO859" s="4"/>
      <c r="TZP859" s="4"/>
      <c r="TZQ859" s="4"/>
      <c r="TZR859" s="4"/>
      <c r="TZS859" s="4"/>
      <c r="TZT859" s="4"/>
      <c r="TZU859" s="4"/>
      <c r="TZV859" s="4"/>
      <c r="TZW859" s="4"/>
      <c r="TZX859" s="4"/>
      <c r="TZY859" s="4"/>
      <c r="TZZ859" s="4"/>
      <c r="UAA859" s="4"/>
      <c r="UAB859" s="4"/>
      <c r="UAC859" s="4"/>
      <c r="UAD859" s="4"/>
      <c r="UAE859" s="4"/>
      <c r="UAF859" s="4"/>
      <c r="UAG859" s="4"/>
      <c r="UAH859" s="4"/>
      <c r="UAI859" s="4"/>
      <c r="UAJ859" s="4"/>
      <c r="UAK859" s="4"/>
      <c r="UAL859" s="4"/>
      <c r="UAM859" s="4"/>
      <c r="UAN859" s="4"/>
      <c r="UAO859" s="4"/>
      <c r="UAP859" s="4"/>
      <c r="UAQ859" s="4"/>
      <c r="UAR859" s="4"/>
      <c r="UAS859" s="4"/>
      <c r="UAT859" s="4"/>
      <c r="UAU859" s="4"/>
      <c r="UAV859" s="4"/>
      <c r="UAW859" s="4"/>
      <c r="UAX859" s="4"/>
      <c r="UAY859" s="4"/>
      <c r="UAZ859" s="4"/>
      <c r="UBA859" s="4"/>
      <c r="UBB859" s="4"/>
      <c r="UBC859" s="4"/>
      <c r="UBD859" s="4"/>
      <c r="UBE859" s="4"/>
      <c r="UBF859" s="4"/>
      <c r="UBG859" s="4"/>
      <c r="UBH859" s="4"/>
      <c r="UBI859" s="4"/>
      <c r="UBJ859" s="4"/>
      <c r="UBK859" s="4"/>
      <c r="UBL859" s="4"/>
      <c r="UBM859" s="4"/>
      <c r="UBN859" s="4"/>
      <c r="UBO859" s="4"/>
      <c r="UBP859" s="4"/>
      <c r="UBQ859" s="4"/>
      <c r="UBR859" s="4"/>
      <c r="UBS859" s="4"/>
      <c r="UBT859" s="4"/>
      <c r="UBU859" s="4"/>
      <c r="UBV859" s="4"/>
      <c r="UBW859" s="4"/>
      <c r="UBX859" s="4"/>
      <c r="UBY859" s="4"/>
      <c r="UBZ859" s="4"/>
      <c r="UCA859" s="4"/>
      <c r="UCB859" s="4"/>
      <c r="UCC859" s="4"/>
      <c r="UCD859" s="4"/>
      <c r="UCE859" s="4"/>
      <c r="UCF859" s="4"/>
      <c r="UCG859" s="4"/>
      <c r="UCH859" s="4"/>
      <c r="UCI859" s="4"/>
      <c r="UCJ859" s="4"/>
      <c r="UCK859" s="4"/>
      <c r="UCL859" s="4"/>
      <c r="UCM859" s="4"/>
      <c r="UCN859" s="4"/>
      <c r="UCO859" s="4"/>
      <c r="UCP859" s="4"/>
      <c r="UCQ859" s="4"/>
      <c r="UCR859" s="4"/>
      <c r="UCS859" s="4"/>
      <c r="UCT859" s="4"/>
      <c r="UCU859" s="4"/>
      <c r="UCV859" s="4"/>
      <c r="UCW859" s="4"/>
      <c r="UCX859" s="4"/>
      <c r="UCY859" s="4"/>
      <c r="UCZ859" s="4"/>
      <c r="UDA859" s="4"/>
      <c r="UDB859" s="4"/>
      <c r="UDC859" s="4"/>
      <c r="UDD859" s="4"/>
      <c r="UDE859" s="4"/>
      <c r="UDF859" s="4"/>
      <c r="UDG859" s="4"/>
      <c r="UDH859" s="4"/>
      <c r="UDI859" s="4"/>
      <c r="UDJ859" s="4"/>
      <c r="UDK859" s="4"/>
      <c r="UDL859" s="4"/>
      <c r="UDM859" s="4"/>
      <c r="UDN859" s="4"/>
      <c r="UDO859" s="4"/>
      <c r="UDP859" s="4"/>
      <c r="UDQ859" s="4"/>
      <c r="UDR859" s="4"/>
      <c r="UDS859" s="4"/>
      <c r="UDT859" s="4"/>
      <c r="UDU859" s="4"/>
      <c r="UDV859" s="4"/>
      <c r="UDW859" s="4"/>
      <c r="UDX859" s="4"/>
      <c r="UDY859" s="4"/>
      <c r="UDZ859" s="4"/>
      <c r="UEA859" s="4"/>
      <c r="UEB859" s="4"/>
      <c r="UEC859" s="4"/>
      <c r="UED859" s="4"/>
      <c r="UEE859" s="4"/>
      <c r="UEF859" s="4"/>
      <c r="UEG859" s="4"/>
      <c r="UEH859" s="4"/>
      <c r="UEI859" s="4"/>
      <c r="UEJ859" s="4"/>
      <c r="UEK859" s="4"/>
      <c r="UEL859" s="4"/>
      <c r="UEM859" s="4"/>
      <c r="UEN859" s="4"/>
      <c r="UEO859" s="4"/>
      <c r="UEP859" s="4"/>
      <c r="UEQ859" s="4"/>
      <c r="UER859" s="4"/>
      <c r="UES859" s="4"/>
      <c r="UET859" s="4"/>
      <c r="UEU859" s="4"/>
      <c r="UEV859" s="4"/>
      <c r="UEW859" s="4"/>
      <c r="UEX859" s="4"/>
      <c r="UEY859" s="4"/>
      <c r="UEZ859" s="4"/>
      <c r="UFA859" s="4"/>
      <c r="UFB859" s="4"/>
      <c r="UFC859" s="4"/>
      <c r="UFD859" s="4"/>
      <c r="UFE859" s="4"/>
      <c r="UFF859" s="4"/>
      <c r="UFG859" s="4"/>
      <c r="UFH859" s="4"/>
      <c r="UFI859" s="4"/>
      <c r="UFJ859" s="4"/>
      <c r="UFK859" s="4"/>
      <c r="UFL859" s="4"/>
      <c r="UFM859" s="4"/>
      <c r="UFN859" s="4"/>
      <c r="UFO859" s="4"/>
      <c r="UFP859" s="4"/>
      <c r="UFQ859" s="4"/>
      <c r="UFR859" s="4"/>
      <c r="UFS859" s="4"/>
      <c r="UFT859" s="4"/>
      <c r="UFU859" s="4"/>
      <c r="UFV859" s="4"/>
      <c r="UFW859" s="4"/>
      <c r="UFX859" s="4"/>
      <c r="UFY859" s="4"/>
      <c r="UFZ859" s="4"/>
      <c r="UGA859" s="4"/>
      <c r="UGB859" s="4"/>
      <c r="UGC859" s="4"/>
      <c r="UGD859" s="4"/>
      <c r="UGE859" s="4"/>
      <c r="UGF859" s="4"/>
      <c r="UGG859" s="4"/>
      <c r="UGH859" s="4"/>
      <c r="UGI859" s="4"/>
      <c r="UGJ859" s="4"/>
      <c r="UGK859" s="4"/>
      <c r="UGL859" s="4"/>
      <c r="UGM859" s="4"/>
      <c r="UGN859" s="4"/>
      <c r="UGO859" s="4"/>
      <c r="UGP859" s="4"/>
      <c r="UGQ859" s="4"/>
      <c r="UGR859" s="4"/>
      <c r="UGS859" s="4"/>
      <c r="UGT859" s="4"/>
      <c r="UGU859" s="4"/>
      <c r="UGV859" s="4"/>
      <c r="UGW859" s="4"/>
      <c r="UGX859" s="4"/>
      <c r="UGY859" s="4"/>
      <c r="UGZ859" s="4"/>
      <c r="UHA859" s="4"/>
      <c r="UHB859" s="4"/>
      <c r="UHC859" s="4"/>
      <c r="UHD859" s="4"/>
      <c r="UHE859" s="4"/>
      <c r="UHF859" s="4"/>
      <c r="UHG859" s="4"/>
      <c r="UHH859" s="4"/>
      <c r="UHI859" s="4"/>
      <c r="UHJ859" s="4"/>
      <c r="UHK859" s="4"/>
      <c r="UHL859" s="4"/>
      <c r="UHM859" s="4"/>
      <c r="UHN859" s="4"/>
      <c r="UHO859" s="4"/>
      <c r="UHP859" s="4"/>
      <c r="UHQ859" s="4"/>
      <c r="UHR859" s="4"/>
      <c r="UHS859" s="4"/>
      <c r="UHT859" s="4"/>
      <c r="UHU859" s="4"/>
      <c r="UHV859" s="4"/>
      <c r="UHW859" s="4"/>
      <c r="UHX859" s="4"/>
      <c r="UHY859" s="4"/>
      <c r="UHZ859" s="4"/>
      <c r="UIA859" s="4"/>
      <c r="UIB859" s="4"/>
      <c r="UIC859" s="4"/>
      <c r="UID859" s="4"/>
      <c r="UIE859" s="4"/>
      <c r="UIF859" s="4"/>
      <c r="UIG859" s="4"/>
      <c r="UIH859" s="4"/>
      <c r="UII859" s="4"/>
      <c r="UIJ859" s="4"/>
      <c r="UIK859" s="4"/>
      <c r="UIL859" s="4"/>
      <c r="UIM859" s="4"/>
      <c r="UIN859" s="4"/>
      <c r="UIO859" s="4"/>
      <c r="UIP859" s="4"/>
      <c r="UIQ859" s="4"/>
      <c r="UIR859" s="4"/>
      <c r="UIS859" s="4"/>
      <c r="UIT859" s="4"/>
      <c r="UIU859" s="4"/>
      <c r="UIV859" s="4"/>
      <c r="UIW859" s="4"/>
      <c r="UIX859" s="4"/>
      <c r="UIY859" s="4"/>
      <c r="UIZ859" s="4"/>
      <c r="UJA859" s="4"/>
      <c r="UJB859" s="4"/>
      <c r="UJC859" s="4"/>
      <c r="UJD859" s="4"/>
      <c r="UJE859" s="4"/>
      <c r="UJF859" s="4"/>
      <c r="UJG859" s="4"/>
      <c r="UJH859" s="4"/>
      <c r="UJI859" s="4"/>
      <c r="UJJ859" s="4"/>
      <c r="UJK859" s="4"/>
      <c r="UJL859" s="4"/>
      <c r="UJM859" s="4"/>
      <c r="UJN859" s="4"/>
      <c r="UJO859" s="4"/>
      <c r="UJP859" s="4"/>
      <c r="UJQ859" s="4"/>
      <c r="UJR859" s="4"/>
      <c r="UJS859" s="4"/>
      <c r="UJT859" s="4"/>
      <c r="UJU859" s="4"/>
      <c r="UJV859" s="4"/>
      <c r="UJW859" s="4"/>
      <c r="UJX859" s="4"/>
      <c r="UJY859" s="4"/>
      <c r="UJZ859" s="4"/>
      <c r="UKA859" s="4"/>
      <c r="UKB859" s="4"/>
      <c r="UKC859" s="4"/>
      <c r="UKD859" s="4"/>
      <c r="UKE859" s="4"/>
      <c r="UKF859" s="4"/>
      <c r="UKG859" s="4"/>
      <c r="UKH859" s="4"/>
      <c r="UKI859" s="4"/>
      <c r="UKJ859" s="4"/>
      <c r="UKK859" s="4"/>
      <c r="UKL859" s="4"/>
      <c r="UKM859" s="4"/>
      <c r="UKN859" s="4"/>
      <c r="UKO859" s="4"/>
      <c r="UKP859" s="4"/>
      <c r="UKQ859" s="4"/>
      <c r="UKR859" s="4"/>
      <c r="UKS859" s="4"/>
      <c r="UKT859" s="4"/>
      <c r="UKU859" s="4"/>
      <c r="UKV859" s="4"/>
      <c r="UKW859" s="4"/>
      <c r="UKX859" s="4"/>
      <c r="UKY859" s="4"/>
      <c r="UKZ859" s="4"/>
      <c r="ULA859" s="4"/>
      <c r="ULB859" s="4"/>
      <c r="ULC859" s="4"/>
      <c r="ULD859" s="4"/>
      <c r="ULE859" s="4"/>
      <c r="ULF859" s="4"/>
      <c r="ULG859" s="4"/>
      <c r="ULH859" s="4"/>
      <c r="ULI859" s="4"/>
      <c r="ULJ859" s="4"/>
      <c r="ULK859" s="4"/>
      <c r="ULL859" s="4"/>
      <c r="ULM859" s="4"/>
      <c r="ULN859" s="4"/>
      <c r="ULO859" s="4"/>
      <c r="ULP859" s="4"/>
      <c r="ULQ859" s="4"/>
      <c r="ULR859" s="4"/>
      <c r="ULS859" s="4"/>
      <c r="ULT859" s="4"/>
      <c r="ULU859" s="4"/>
      <c r="ULV859" s="4"/>
      <c r="ULW859" s="4"/>
      <c r="ULX859" s="4"/>
      <c r="ULY859" s="4"/>
      <c r="ULZ859" s="4"/>
      <c r="UMA859" s="4"/>
      <c r="UMB859" s="4"/>
      <c r="UMC859" s="4"/>
      <c r="UMD859" s="4"/>
      <c r="UME859" s="4"/>
      <c r="UMF859" s="4"/>
      <c r="UMG859" s="4"/>
      <c r="UMH859" s="4"/>
      <c r="UMI859" s="4"/>
      <c r="UMJ859" s="4"/>
      <c r="UMK859" s="4"/>
      <c r="UML859" s="4"/>
      <c r="UMM859" s="4"/>
      <c r="UMN859" s="4"/>
      <c r="UMO859" s="4"/>
      <c r="UMP859" s="4"/>
      <c r="UMQ859" s="4"/>
      <c r="UMR859" s="4"/>
      <c r="UMS859" s="4"/>
      <c r="UMT859" s="4"/>
      <c r="UMU859" s="4"/>
      <c r="UMV859" s="4"/>
      <c r="UMW859" s="4"/>
      <c r="UMX859" s="4"/>
      <c r="UMY859" s="4"/>
      <c r="UMZ859" s="4"/>
      <c r="UNA859" s="4"/>
      <c r="UNB859" s="4"/>
      <c r="UNC859" s="4"/>
      <c r="UND859" s="4"/>
      <c r="UNE859" s="4"/>
      <c r="UNF859" s="4"/>
      <c r="UNG859" s="4"/>
      <c r="UNH859" s="4"/>
      <c r="UNI859" s="4"/>
      <c r="UNJ859" s="4"/>
      <c r="UNK859" s="4"/>
      <c r="UNL859" s="4"/>
      <c r="UNM859" s="4"/>
      <c r="UNN859" s="4"/>
      <c r="UNO859" s="4"/>
      <c r="UNP859" s="4"/>
      <c r="UNQ859" s="4"/>
      <c r="UNR859" s="4"/>
      <c r="UNS859" s="4"/>
      <c r="UNT859" s="4"/>
      <c r="UNU859" s="4"/>
      <c r="UNV859" s="4"/>
      <c r="UNW859" s="4"/>
      <c r="UNX859" s="4"/>
      <c r="UNY859" s="4"/>
      <c r="UNZ859" s="4"/>
      <c r="UOA859" s="4"/>
      <c r="UOB859" s="4"/>
      <c r="UOC859" s="4"/>
      <c r="UOD859" s="4"/>
      <c r="UOE859" s="4"/>
      <c r="UOF859" s="4"/>
      <c r="UOG859" s="4"/>
      <c r="UOH859" s="4"/>
      <c r="UOI859" s="4"/>
      <c r="UOJ859" s="4"/>
      <c r="UOK859" s="4"/>
      <c r="UOL859" s="4"/>
      <c r="UOM859" s="4"/>
      <c r="UON859" s="4"/>
      <c r="UOO859" s="4"/>
      <c r="UOP859" s="4"/>
      <c r="UOQ859" s="4"/>
      <c r="UOR859" s="4"/>
      <c r="UOS859" s="4"/>
      <c r="UOT859" s="4"/>
      <c r="UOU859" s="4"/>
      <c r="UOV859" s="4"/>
      <c r="UOW859" s="4"/>
      <c r="UOX859" s="4"/>
      <c r="UOY859" s="4"/>
      <c r="UOZ859" s="4"/>
      <c r="UPA859" s="4"/>
      <c r="UPB859" s="4"/>
      <c r="UPC859" s="4"/>
      <c r="UPD859" s="4"/>
      <c r="UPE859" s="4"/>
      <c r="UPF859" s="4"/>
      <c r="UPG859" s="4"/>
      <c r="UPH859" s="4"/>
      <c r="UPI859" s="4"/>
      <c r="UPJ859" s="4"/>
      <c r="UPK859" s="4"/>
      <c r="UPL859" s="4"/>
      <c r="UPM859" s="4"/>
      <c r="UPN859" s="4"/>
      <c r="UPO859" s="4"/>
      <c r="UPP859" s="4"/>
      <c r="UPQ859" s="4"/>
      <c r="UPR859" s="4"/>
      <c r="UPS859" s="4"/>
      <c r="UPT859" s="4"/>
      <c r="UPU859" s="4"/>
      <c r="UPV859" s="4"/>
      <c r="UPW859" s="4"/>
      <c r="UPX859" s="4"/>
      <c r="UPY859" s="4"/>
      <c r="UPZ859" s="4"/>
      <c r="UQA859" s="4"/>
      <c r="UQB859" s="4"/>
      <c r="UQC859" s="4"/>
      <c r="UQD859" s="4"/>
      <c r="UQE859" s="4"/>
      <c r="UQF859" s="4"/>
      <c r="UQG859" s="4"/>
      <c r="UQH859" s="4"/>
      <c r="UQI859" s="4"/>
      <c r="UQJ859" s="4"/>
      <c r="UQK859" s="4"/>
      <c r="UQL859" s="4"/>
      <c r="UQM859" s="4"/>
      <c r="UQN859" s="4"/>
      <c r="UQO859" s="4"/>
      <c r="UQP859" s="4"/>
      <c r="UQQ859" s="4"/>
      <c r="UQR859" s="4"/>
      <c r="UQS859" s="4"/>
      <c r="UQT859" s="4"/>
      <c r="UQU859" s="4"/>
      <c r="UQV859" s="4"/>
      <c r="UQW859" s="4"/>
      <c r="UQX859" s="4"/>
      <c r="UQY859" s="4"/>
      <c r="UQZ859" s="4"/>
      <c r="URA859" s="4"/>
      <c r="URB859" s="4"/>
      <c r="URC859" s="4"/>
      <c r="URD859" s="4"/>
      <c r="URE859" s="4"/>
      <c r="URF859" s="4"/>
      <c r="URG859" s="4"/>
      <c r="URH859" s="4"/>
      <c r="URI859" s="4"/>
      <c r="URJ859" s="4"/>
      <c r="URK859" s="4"/>
      <c r="URL859" s="4"/>
      <c r="URM859" s="4"/>
      <c r="URN859" s="4"/>
      <c r="URO859" s="4"/>
      <c r="URP859" s="4"/>
      <c r="URQ859" s="4"/>
      <c r="URR859" s="4"/>
      <c r="URS859" s="4"/>
      <c r="URT859" s="4"/>
      <c r="URU859" s="4"/>
      <c r="URV859" s="4"/>
      <c r="URW859" s="4"/>
      <c r="URX859" s="4"/>
      <c r="URY859" s="4"/>
      <c r="URZ859" s="4"/>
      <c r="USA859" s="4"/>
      <c r="USB859" s="4"/>
      <c r="USC859" s="4"/>
      <c r="USD859" s="4"/>
      <c r="USE859" s="4"/>
      <c r="USF859" s="4"/>
      <c r="USG859" s="4"/>
      <c r="USH859" s="4"/>
      <c r="USI859" s="4"/>
      <c r="USJ859" s="4"/>
      <c r="USK859" s="4"/>
      <c r="USL859" s="4"/>
      <c r="USM859" s="4"/>
      <c r="USN859" s="4"/>
      <c r="USO859" s="4"/>
      <c r="USP859" s="4"/>
      <c r="USQ859" s="4"/>
      <c r="USR859" s="4"/>
      <c r="USS859" s="4"/>
      <c r="UST859" s="4"/>
      <c r="USU859" s="4"/>
      <c r="USV859" s="4"/>
      <c r="USW859" s="4"/>
      <c r="USX859" s="4"/>
      <c r="USY859" s="4"/>
      <c r="USZ859" s="4"/>
      <c r="UTA859" s="4"/>
      <c r="UTB859" s="4"/>
      <c r="UTC859" s="4"/>
      <c r="UTD859" s="4"/>
      <c r="UTE859" s="4"/>
      <c r="UTF859" s="4"/>
      <c r="UTG859" s="4"/>
      <c r="UTH859" s="4"/>
      <c r="UTI859" s="4"/>
      <c r="UTJ859" s="4"/>
      <c r="UTK859" s="4"/>
      <c r="UTL859" s="4"/>
      <c r="UTM859" s="4"/>
      <c r="UTN859" s="4"/>
      <c r="UTO859" s="4"/>
      <c r="UTP859" s="4"/>
      <c r="UTQ859" s="4"/>
      <c r="UTR859" s="4"/>
      <c r="UTS859" s="4"/>
      <c r="UTT859" s="4"/>
      <c r="UTU859" s="4"/>
      <c r="UTV859" s="4"/>
      <c r="UTW859" s="4"/>
      <c r="UTX859" s="4"/>
      <c r="UTY859" s="4"/>
      <c r="UTZ859" s="4"/>
      <c r="UUA859" s="4"/>
      <c r="UUB859" s="4"/>
      <c r="UUC859" s="4"/>
      <c r="UUD859" s="4"/>
      <c r="UUE859" s="4"/>
      <c r="UUF859" s="4"/>
      <c r="UUG859" s="4"/>
      <c r="UUH859" s="4"/>
      <c r="UUI859" s="4"/>
      <c r="UUJ859" s="4"/>
      <c r="UUK859" s="4"/>
      <c r="UUL859" s="4"/>
      <c r="UUM859" s="4"/>
      <c r="UUN859" s="4"/>
      <c r="UUO859" s="4"/>
      <c r="UUP859" s="4"/>
      <c r="UUQ859" s="4"/>
      <c r="UUR859" s="4"/>
      <c r="UUS859" s="4"/>
      <c r="UUT859" s="4"/>
      <c r="UUU859" s="4"/>
      <c r="UUV859" s="4"/>
      <c r="UUW859" s="4"/>
      <c r="UUX859" s="4"/>
      <c r="UUY859" s="4"/>
      <c r="UUZ859" s="4"/>
      <c r="UVA859" s="4"/>
      <c r="UVB859" s="4"/>
      <c r="UVC859" s="4"/>
      <c r="UVD859" s="4"/>
      <c r="UVE859" s="4"/>
      <c r="UVF859" s="4"/>
      <c r="UVG859" s="4"/>
      <c r="UVH859" s="4"/>
      <c r="UVI859" s="4"/>
      <c r="UVJ859" s="4"/>
      <c r="UVK859" s="4"/>
      <c r="UVL859" s="4"/>
      <c r="UVM859" s="4"/>
      <c r="UVN859" s="4"/>
      <c r="UVO859" s="4"/>
      <c r="UVP859" s="4"/>
      <c r="UVQ859" s="4"/>
      <c r="UVR859" s="4"/>
      <c r="UVS859" s="4"/>
      <c r="UVT859" s="4"/>
      <c r="UVU859" s="4"/>
      <c r="UVV859" s="4"/>
      <c r="UVW859" s="4"/>
      <c r="UVX859" s="4"/>
      <c r="UVY859" s="4"/>
      <c r="UVZ859" s="4"/>
      <c r="UWA859" s="4"/>
      <c r="UWB859" s="4"/>
      <c r="UWC859" s="4"/>
      <c r="UWD859" s="4"/>
      <c r="UWE859" s="4"/>
      <c r="UWF859" s="4"/>
      <c r="UWG859" s="4"/>
      <c r="UWH859" s="4"/>
      <c r="UWI859" s="4"/>
      <c r="UWJ859" s="4"/>
      <c r="UWK859" s="4"/>
      <c r="UWL859" s="4"/>
      <c r="UWM859" s="4"/>
      <c r="UWN859" s="4"/>
      <c r="UWO859" s="4"/>
      <c r="UWP859" s="4"/>
      <c r="UWQ859" s="4"/>
      <c r="UWR859" s="4"/>
      <c r="UWS859" s="4"/>
      <c r="UWT859" s="4"/>
      <c r="UWU859" s="4"/>
      <c r="UWV859" s="4"/>
      <c r="UWW859" s="4"/>
      <c r="UWX859" s="4"/>
      <c r="UWY859" s="4"/>
      <c r="UWZ859" s="4"/>
      <c r="UXA859" s="4"/>
      <c r="UXB859" s="4"/>
      <c r="UXC859" s="4"/>
      <c r="UXD859" s="4"/>
      <c r="UXE859" s="4"/>
      <c r="UXF859" s="4"/>
      <c r="UXG859" s="4"/>
      <c r="UXH859" s="4"/>
      <c r="UXI859" s="4"/>
      <c r="UXJ859" s="4"/>
      <c r="UXK859" s="4"/>
      <c r="UXL859" s="4"/>
      <c r="UXM859" s="4"/>
      <c r="UXN859" s="4"/>
      <c r="UXO859" s="4"/>
      <c r="UXP859" s="4"/>
      <c r="UXQ859" s="4"/>
      <c r="UXR859" s="4"/>
      <c r="UXS859" s="4"/>
      <c r="UXT859" s="4"/>
      <c r="UXU859" s="4"/>
      <c r="UXV859" s="4"/>
      <c r="UXW859" s="4"/>
      <c r="UXX859" s="4"/>
      <c r="UXY859" s="4"/>
      <c r="UXZ859" s="4"/>
      <c r="UYA859" s="4"/>
      <c r="UYB859" s="4"/>
      <c r="UYC859" s="4"/>
      <c r="UYD859" s="4"/>
      <c r="UYE859" s="4"/>
      <c r="UYF859" s="4"/>
      <c r="UYG859" s="4"/>
      <c r="UYH859" s="4"/>
      <c r="UYI859" s="4"/>
      <c r="UYJ859" s="4"/>
      <c r="UYK859" s="4"/>
      <c r="UYL859" s="4"/>
      <c r="UYM859" s="4"/>
      <c r="UYN859" s="4"/>
      <c r="UYO859" s="4"/>
      <c r="UYP859" s="4"/>
      <c r="UYQ859" s="4"/>
      <c r="UYR859" s="4"/>
      <c r="UYS859" s="4"/>
      <c r="UYT859" s="4"/>
      <c r="UYU859" s="4"/>
      <c r="UYV859" s="4"/>
      <c r="UYW859" s="4"/>
      <c r="UYX859" s="4"/>
      <c r="UYY859" s="4"/>
      <c r="UYZ859" s="4"/>
      <c r="UZA859" s="4"/>
      <c r="UZB859" s="4"/>
      <c r="UZC859" s="4"/>
      <c r="UZD859" s="4"/>
      <c r="UZE859" s="4"/>
      <c r="UZF859" s="4"/>
      <c r="UZG859" s="4"/>
      <c r="UZH859" s="4"/>
      <c r="UZI859" s="4"/>
      <c r="UZJ859" s="4"/>
      <c r="UZK859" s="4"/>
      <c r="UZL859" s="4"/>
      <c r="UZM859" s="4"/>
      <c r="UZN859" s="4"/>
      <c r="UZO859" s="4"/>
      <c r="UZP859" s="4"/>
      <c r="UZQ859" s="4"/>
      <c r="UZR859" s="4"/>
      <c r="UZS859" s="4"/>
      <c r="UZT859" s="4"/>
      <c r="UZU859" s="4"/>
      <c r="UZV859" s="4"/>
      <c r="UZW859" s="4"/>
      <c r="UZX859" s="4"/>
      <c r="UZY859" s="4"/>
      <c r="UZZ859" s="4"/>
      <c r="VAA859" s="4"/>
      <c r="VAB859" s="4"/>
      <c r="VAC859" s="4"/>
      <c r="VAD859" s="4"/>
      <c r="VAE859" s="4"/>
      <c r="VAF859" s="4"/>
      <c r="VAG859" s="4"/>
      <c r="VAH859" s="4"/>
      <c r="VAI859" s="4"/>
      <c r="VAJ859" s="4"/>
      <c r="VAK859" s="4"/>
      <c r="VAL859" s="4"/>
      <c r="VAM859" s="4"/>
      <c r="VAN859" s="4"/>
      <c r="VAO859" s="4"/>
      <c r="VAP859" s="4"/>
      <c r="VAQ859" s="4"/>
      <c r="VAR859" s="4"/>
      <c r="VAS859" s="4"/>
      <c r="VAT859" s="4"/>
      <c r="VAU859" s="4"/>
      <c r="VAV859" s="4"/>
      <c r="VAW859" s="4"/>
      <c r="VAX859" s="4"/>
      <c r="VAY859" s="4"/>
      <c r="VAZ859" s="4"/>
      <c r="VBA859" s="4"/>
      <c r="VBB859" s="4"/>
      <c r="VBC859" s="4"/>
      <c r="VBD859" s="4"/>
      <c r="VBE859" s="4"/>
      <c r="VBF859" s="4"/>
      <c r="VBG859" s="4"/>
      <c r="VBH859" s="4"/>
      <c r="VBI859" s="4"/>
      <c r="VBJ859" s="4"/>
      <c r="VBK859" s="4"/>
      <c r="VBL859" s="4"/>
      <c r="VBM859" s="4"/>
      <c r="VBN859" s="4"/>
      <c r="VBO859" s="4"/>
      <c r="VBP859" s="4"/>
      <c r="VBQ859" s="4"/>
      <c r="VBR859" s="4"/>
      <c r="VBS859" s="4"/>
      <c r="VBT859" s="4"/>
      <c r="VBU859" s="4"/>
      <c r="VBV859" s="4"/>
      <c r="VBW859" s="4"/>
      <c r="VBX859" s="4"/>
      <c r="VBY859" s="4"/>
      <c r="VBZ859" s="4"/>
      <c r="VCA859" s="4"/>
      <c r="VCB859" s="4"/>
      <c r="VCC859" s="4"/>
      <c r="VCD859" s="4"/>
      <c r="VCE859" s="4"/>
      <c r="VCF859" s="4"/>
      <c r="VCG859" s="4"/>
      <c r="VCH859" s="4"/>
      <c r="VCI859" s="4"/>
      <c r="VCJ859" s="4"/>
      <c r="VCK859" s="4"/>
      <c r="VCL859" s="4"/>
      <c r="VCM859" s="4"/>
      <c r="VCN859" s="4"/>
      <c r="VCO859" s="4"/>
      <c r="VCP859" s="4"/>
      <c r="VCQ859" s="4"/>
      <c r="VCR859" s="4"/>
      <c r="VCS859" s="4"/>
      <c r="VCT859" s="4"/>
      <c r="VCU859" s="4"/>
      <c r="VCV859" s="4"/>
      <c r="VCW859" s="4"/>
      <c r="VCX859" s="4"/>
      <c r="VCY859" s="4"/>
      <c r="VCZ859" s="4"/>
      <c r="VDA859" s="4"/>
      <c r="VDB859" s="4"/>
      <c r="VDC859" s="4"/>
      <c r="VDD859" s="4"/>
      <c r="VDE859" s="4"/>
      <c r="VDF859" s="4"/>
      <c r="VDG859" s="4"/>
      <c r="VDH859" s="4"/>
      <c r="VDI859" s="4"/>
      <c r="VDJ859" s="4"/>
      <c r="VDK859" s="4"/>
      <c r="VDL859" s="4"/>
      <c r="VDM859" s="4"/>
      <c r="VDN859" s="4"/>
      <c r="VDO859" s="4"/>
      <c r="VDP859" s="4"/>
      <c r="VDQ859" s="4"/>
      <c r="VDR859" s="4"/>
      <c r="VDS859" s="4"/>
      <c r="VDT859" s="4"/>
      <c r="VDU859" s="4"/>
      <c r="VDV859" s="4"/>
      <c r="VDW859" s="4"/>
      <c r="VDX859" s="4"/>
      <c r="VDY859" s="4"/>
      <c r="VDZ859" s="4"/>
      <c r="VEA859" s="4"/>
      <c r="VEB859" s="4"/>
      <c r="VEC859" s="4"/>
      <c r="VED859" s="4"/>
      <c r="VEE859" s="4"/>
      <c r="VEF859" s="4"/>
      <c r="VEG859" s="4"/>
      <c r="VEH859" s="4"/>
      <c r="VEI859" s="4"/>
      <c r="VEJ859" s="4"/>
      <c r="VEK859" s="4"/>
      <c r="VEL859" s="4"/>
      <c r="VEM859" s="4"/>
      <c r="VEN859" s="4"/>
      <c r="VEO859" s="4"/>
      <c r="VEP859" s="4"/>
      <c r="VEQ859" s="4"/>
      <c r="VER859" s="4"/>
      <c r="VES859" s="4"/>
      <c r="VET859" s="4"/>
      <c r="VEU859" s="4"/>
      <c r="VEV859" s="4"/>
      <c r="VEW859" s="4"/>
      <c r="VEX859" s="4"/>
      <c r="VEY859" s="4"/>
      <c r="VEZ859" s="4"/>
      <c r="VFA859" s="4"/>
      <c r="VFB859" s="4"/>
      <c r="VFC859" s="4"/>
      <c r="VFD859" s="4"/>
      <c r="VFE859" s="4"/>
      <c r="VFF859" s="4"/>
      <c r="VFG859" s="4"/>
      <c r="VFH859" s="4"/>
      <c r="VFI859" s="4"/>
      <c r="VFJ859" s="4"/>
      <c r="VFK859" s="4"/>
      <c r="VFL859" s="4"/>
      <c r="VFM859" s="4"/>
      <c r="VFN859" s="4"/>
      <c r="VFO859" s="4"/>
      <c r="VFP859" s="4"/>
      <c r="VFQ859" s="4"/>
      <c r="VFR859" s="4"/>
      <c r="VFS859" s="4"/>
      <c r="VFT859" s="4"/>
      <c r="VFU859" s="4"/>
      <c r="VFV859" s="4"/>
      <c r="VFW859" s="4"/>
      <c r="VFX859" s="4"/>
      <c r="VFY859" s="4"/>
      <c r="VFZ859" s="4"/>
      <c r="VGA859" s="4"/>
      <c r="VGB859" s="4"/>
      <c r="VGC859" s="4"/>
      <c r="VGD859" s="4"/>
      <c r="VGE859" s="4"/>
      <c r="VGF859" s="4"/>
      <c r="VGG859" s="4"/>
      <c r="VGH859" s="4"/>
      <c r="VGI859" s="4"/>
      <c r="VGJ859" s="4"/>
      <c r="VGK859" s="4"/>
      <c r="VGL859" s="4"/>
      <c r="VGM859" s="4"/>
      <c r="VGN859" s="4"/>
      <c r="VGO859" s="4"/>
      <c r="VGP859" s="4"/>
      <c r="VGQ859" s="4"/>
      <c r="VGR859" s="4"/>
      <c r="VGS859" s="4"/>
      <c r="VGT859" s="4"/>
      <c r="VGU859" s="4"/>
      <c r="VGV859" s="4"/>
      <c r="VGW859" s="4"/>
      <c r="VGX859" s="4"/>
      <c r="VGY859" s="4"/>
      <c r="VGZ859" s="4"/>
      <c r="VHA859" s="4"/>
      <c r="VHB859" s="4"/>
      <c r="VHC859" s="4"/>
      <c r="VHD859" s="4"/>
      <c r="VHE859" s="4"/>
      <c r="VHF859" s="4"/>
      <c r="VHG859" s="4"/>
      <c r="VHH859" s="4"/>
      <c r="VHI859" s="4"/>
      <c r="VHJ859" s="4"/>
      <c r="VHK859" s="4"/>
      <c r="VHL859" s="4"/>
      <c r="VHM859" s="4"/>
      <c r="VHN859" s="4"/>
      <c r="VHO859" s="4"/>
      <c r="VHP859" s="4"/>
      <c r="VHQ859" s="4"/>
      <c r="VHR859" s="4"/>
      <c r="VHS859" s="4"/>
      <c r="VHT859" s="4"/>
      <c r="VHU859" s="4"/>
      <c r="VHV859" s="4"/>
      <c r="VHW859" s="4"/>
      <c r="VHX859" s="4"/>
      <c r="VHY859" s="4"/>
      <c r="VHZ859" s="4"/>
      <c r="VIA859" s="4"/>
      <c r="VIB859" s="4"/>
      <c r="VIC859" s="4"/>
      <c r="VID859" s="4"/>
      <c r="VIE859" s="4"/>
      <c r="VIF859" s="4"/>
      <c r="VIG859" s="4"/>
      <c r="VIH859" s="4"/>
      <c r="VII859" s="4"/>
      <c r="VIJ859" s="4"/>
      <c r="VIK859" s="4"/>
      <c r="VIL859" s="4"/>
      <c r="VIM859" s="4"/>
      <c r="VIN859" s="4"/>
      <c r="VIO859" s="4"/>
      <c r="VIP859" s="4"/>
      <c r="VIQ859" s="4"/>
      <c r="VIR859" s="4"/>
      <c r="VIS859" s="4"/>
      <c r="VIT859" s="4"/>
      <c r="VIU859" s="4"/>
      <c r="VIV859" s="4"/>
      <c r="VIW859" s="4"/>
      <c r="VIX859" s="4"/>
      <c r="VIY859" s="4"/>
      <c r="VIZ859" s="4"/>
      <c r="VJA859" s="4"/>
      <c r="VJB859" s="4"/>
      <c r="VJC859" s="4"/>
      <c r="VJD859" s="4"/>
      <c r="VJE859" s="4"/>
      <c r="VJF859" s="4"/>
      <c r="VJG859" s="4"/>
      <c r="VJH859" s="4"/>
      <c r="VJI859" s="4"/>
      <c r="VJJ859" s="4"/>
      <c r="VJK859" s="4"/>
      <c r="VJL859" s="4"/>
      <c r="VJM859" s="4"/>
      <c r="VJN859" s="4"/>
      <c r="VJO859" s="4"/>
      <c r="VJP859" s="4"/>
      <c r="VJQ859" s="4"/>
      <c r="VJR859" s="4"/>
      <c r="VJS859" s="4"/>
      <c r="VJT859" s="4"/>
      <c r="VJU859" s="4"/>
      <c r="VJV859" s="4"/>
      <c r="VJW859" s="4"/>
      <c r="VJX859" s="4"/>
      <c r="VJY859" s="4"/>
      <c r="VJZ859" s="4"/>
      <c r="VKA859" s="4"/>
      <c r="VKB859" s="4"/>
      <c r="VKC859" s="4"/>
      <c r="VKD859" s="4"/>
      <c r="VKE859" s="4"/>
      <c r="VKF859" s="4"/>
      <c r="VKG859" s="4"/>
      <c r="VKH859" s="4"/>
      <c r="VKI859" s="4"/>
      <c r="VKJ859" s="4"/>
      <c r="VKK859" s="4"/>
      <c r="VKL859" s="4"/>
      <c r="VKM859" s="4"/>
      <c r="VKN859" s="4"/>
      <c r="VKO859" s="4"/>
      <c r="VKP859" s="4"/>
      <c r="VKQ859" s="4"/>
      <c r="VKR859" s="4"/>
      <c r="VKS859" s="4"/>
      <c r="VKT859" s="4"/>
      <c r="VKU859" s="4"/>
      <c r="VKV859" s="4"/>
      <c r="VKW859" s="4"/>
      <c r="VKX859" s="4"/>
      <c r="VKY859" s="4"/>
      <c r="VKZ859" s="4"/>
      <c r="VLA859" s="4"/>
      <c r="VLB859" s="4"/>
      <c r="VLC859" s="4"/>
      <c r="VLD859" s="4"/>
      <c r="VLE859" s="4"/>
      <c r="VLF859" s="4"/>
      <c r="VLG859" s="4"/>
      <c r="VLH859" s="4"/>
      <c r="VLI859" s="4"/>
      <c r="VLJ859" s="4"/>
      <c r="VLK859" s="4"/>
      <c r="VLL859" s="4"/>
      <c r="VLM859" s="4"/>
      <c r="VLN859" s="4"/>
      <c r="VLO859" s="4"/>
      <c r="VLP859" s="4"/>
      <c r="VLQ859" s="4"/>
      <c r="VLR859" s="4"/>
      <c r="VLS859" s="4"/>
      <c r="VLT859" s="4"/>
      <c r="VLU859" s="4"/>
      <c r="VLV859" s="4"/>
      <c r="VLW859" s="4"/>
      <c r="VLX859" s="4"/>
      <c r="VLY859" s="4"/>
      <c r="VLZ859" s="4"/>
      <c r="VMA859" s="4"/>
      <c r="VMB859" s="4"/>
      <c r="VMC859" s="4"/>
      <c r="VMD859" s="4"/>
      <c r="VME859" s="4"/>
      <c r="VMF859" s="4"/>
      <c r="VMG859" s="4"/>
      <c r="VMH859" s="4"/>
      <c r="VMI859" s="4"/>
      <c r="VMJ859" s="4"/>
      <c r="VMK859" s="4"/>
      <c r="VML859" s="4"/>
      <c r="VMM859" s="4"/>
      <c r="VMN859" s="4"/>
      <c r="VMO859" s="4"/>
      <c r="VMP859" s="4"/>
      <c r="VMQ859" s="4"/>
      <c r="VMR859" s="4"/>
      <c r="VMS859" s="4"/>
      <c r="VMT859" s="4"/>
      <c r="VMU859" s="4"/>
      <c r="VMV859" s="4"/>
      <c r="VMW859" s="4"/>
      <c r="VMX859" s="4"/>
      <c r="VMY859" s="4"/>
      <c r="VMZ859" s="4"/>
      <c r="VNA859" s="4"/>
      <c r="VNB859" s="4"/>
      <c r="VNC859" s="4"/>
      <c r="VND859" s="4"/>
      <c r="VNE859" s="4"/>
      <c r="VNF859" s="4"/>
      <c r="VNG859" s="4"/>
      <c r="VNH859" s="4"/>
      <c r="VNI859" s="4"/>
      <c r="VNJ859" s="4"/>
      <c r="VNK859" s="4"/>
      <c r="VNL859" s="4"/>
      <c r="VNM859" s="4"/>
      <c r="VNN859" s="4"/>
      <c r="VNO859" s="4"/>
      <c r="VNP859" s="4"/>
      <c r="VNQ859" s="4"/>
      <c r="VNR859" s="4"/>
      <c r="VNS859" s="4"/>
      <c r="VNT859" s="4"/>
      <c r="VNU859" s="4"/>
      <c r="VNV859" s="4"/>
      <c r="VNW859" s="4"/>
      <c r="VNX859" s="4"/>
      <c r="VNY859" s="4"/>
      <c r="VNZ859" s="4"/>
      <c r="VOA859" s="4"/>
      <c r="VOB859" s="4"/>
      <c r="VOC859" s="4"/>
      <c r="VOD859" s="4"/>
      <c r="VOE859" s="4"/>
      <c r="VOF859" s="4"/>
      <c r="VOG859" s="4"/>
      <c r="VOH859" s="4"/>
      <c r="VOI859" s="4"/>
      <c r="VOJ859" s="4"/>
      <c r="VOK859" s="4"/>
      <c r="VOL859" s="4"/>
      <c r="VOM859" s="4"/>
      <c r="VON859" s="4"/>
      <c r="VOO859" s="4"/>
      <c r="VOP859" s="4"/>
      <c r="VOQ859" s="4"/>
      <c r="VOR859" s="4"/>
      <c r="VOS859" s="4"/>
      <c r="VOT859" s="4"/>
      <c r="VOU859" s="4"/>
      <c r="VOV859" s="4"/>
      <c r="VOW859" s="4"/>
      <c r="VOX859" s="4"/>
      <c r="VOY859" s="4"/>
      <c r="VOZ859" s="4"/>
      <c r="VPA859" s="4"/>
      <c r="VPB859" s="4"/>
      <c r="VPC859" s="4"/>
      <c r="VPD859" s="4"/>
      <c r="VPE859" s="4"/>
      <c r="VPF859" s="4"/>
      <c r="VPG859" s="4"/>
      <c r="VPH859" s="4"/>
      <c r="VPI859" s="4"/>
      <c r="VPJ859" s="4"/>
      <c r="VPK859" s="4"/>
      <c r="VPL859" s="4"/>
      <c r="VPM859" s="4"/>
      <c r="VPN859" s="4"/>
      <c r="VPO859" s="4"/>
      <c r="VPP859" s="4"/>
      <c r="VPQ859" s="4"/>
      <c r="VPR859" s="4"/>
      <c r="VPS859" s="4"/>
      <c r="VPT859" s="4"/>
      <c r="VPU859" s="4"/>
      <c r="VPV859" s="4"/>
      <c r="VPW859" s="4"/>
      <c r="VPX859" s="4"/>
      <c r="VPY859" s="4"/>
      <c r="VPZ859" s="4"/>
      <c r="VQA859" s="4"/>
      <c r="VQB859" s="4"/>
      <c r="VQC859" s="4"/>
      <c r="VQD859" s="4"/>
      <c r="VQE859" s="4"/>
      <c r="VQF859" s="4"/>
      <c r="VQG859" s="4"/>
      <c r="VQH859" s="4"/>
      <c r="VQI859" s="4"/>
      <c r="VQJ859" s="4"/>
      <c r="VQK859" s="4"/>
      <c r="VQL859" s="4"/>
      <c r="VQM859" s="4"/>
      <c r="VQN859" s="4"/>
      <c r="VQO859" s="4"/>
      <c r="VQP859" s="4"/>
      <c r="VQQ859" s="4"/>
      <c r="VQR859" s="4"/>
      <c r="VQS859" s="4"/>
      <c r="VQT859" s="4"/>
      <c r="VQU859" s="4"/>
      <c r="VQV859" s="4"/>
      <c r="VQW859" s="4"/>
      <c r="VQX859" s="4"/>
      <c r="VQY859" s="4"/>
      <c r="VQZ859" s="4"/>
      <c r="VRA859" s="4"/>
      <c r="VRB859" s="4"/>
      <c r="VRC859" s="4"/>
      <c r="VRD859" s="4"/>
      <c r="VRE859" s="4"/>
      <c r="VRF859" s="4"/>
      <c r="VRG859" s="4"/>
      <c r="VRH859" s="4"/>
      <c r="VRI859" s="4"/>
      <c r="VRJ859" s="4"/>
      <c r="VRK859" s="4"/>
      <c r="VRL859" s="4"/>
      <c r="VRM859" s="4"/>
      <c r="VRN859" s="4"/>
      <c r="VRO859" s="4"/>
      <c r="VRP859" s="4"/>
      <c r="VRQ859" s="4"/>
      <c r="VRR859" s="4"/>
      <c r="VRS859" s="4"/>
      <c r="VRT859" s="4"/>
      <c r="VRU859" s="4"/>
      <c r="VRV859" s="4"/>
      <c r="VRW859" s="4"/>
      <c r="VRX859" s="4"/>
      <c r="VRY859" s="4"/>
      <c r="VRZ859" s="4"/>
      <c r="VSA859" s="4"/>
      <c r="VSB859" s="4"/>
      <c r="VSC859" s="4"/>
      <c r="VSD859" s="4"/>
      <c r="VSE859" s="4"/>
      <c r="VSF859" s="4"/>
      <c r="VSG859" s="4"/>
      <c r="VSH859" s="4"/>
      <c r="VSI859" s="4"/>
      <c r="VSJ859" s="4"/>
      <c r="VSK859" s="4"/>
      <c r="VSL859" s="4"/>
      <c r="VSM859" s="4"/>
      <c r="VSN859" s="4"/>
      <c r="VSO859" s="4"/>
      <c r="VSP859" s="4"/>
      <c r="VSQ859" s="4"/>
      <c r="VSR859" s="4"/>
      <c r="VSS859" s="4"/>
      <c r="VST859" s="4"/>
      <c r="VSU859" s="4"/>
      <c r="VSV859" s="4"/>
      <c r="VSW859" s="4"/>
      <c r="VSX859" s="4"/>
      <c r="VSY859" s="4"/>
      <c r="VSZ859" s="4"/>
      <c r="VTA859" s="4"/>
      <c r="VTB859" s="4"/>
      <c r="VTC859" s="4"/>
      <c r="VTD859" s="4"/>
      <c r="VTE859" s="4"/>
      <c r="VTF859" s="4"/>
      <c r="VTG859" s="4"/>
      <c r="VTH859" s="4"/>
      <c r="VTI859" s="4"/>
      <c r="VTJ859" s="4"/>
      <c r="VTK859" s="4"/>
      <c r="VTL859" s="4"/>
      <c r="VTM859" s="4"/>
      <c r="VTN859" s="4"/>
      <c r="VTO859" s="4"/>
      <c r="VTP859" s="4"/>
      <c r="VTQ859" s="4"/>
      <c r="VTR859" s="4"/>
      <c r="VTS859" s="4"/>
      <c r="VTT859" s="4"/>
      <c r="VTU859" s="4"/>
      <c r="VTV859" s="4"/>
      <c r="VTW859" s="4"/>
      <c r="VTX859" s="4"/>
      <c r="VTY859" s="4"/>
      <c r="VTZ859" s="4"/>
      <c r="VUA859" s="4"/>
      <c r="VUB859" s="4"/>
      <c r="VUC859" s="4"/>
      <c r="VUD859" s="4"/>
      <c r="VUE859" s="4"/>
      <c r="VUF859" s="4"/>
      <c r="VUG859" s="4"/>
      <c r="VUH859" s="4"/>
      <c r="VUI859" s="4"/>
      <c r="VUJ859" s="4"/>
      <c r="VUK859" s="4"/>
      <c r="VUL859" s="4"/>
      <c r="VUM859" s="4"/>
      <c r="VUN859" s="4"/>
      <c r="VUO859" s="4"/>
      <c r="VUP859" s="4"/>
      <c r="VUQ859" s="4"/>
      <c r="VUR859" s="4"/>
      <c r="VUS859" s="4"/>
      <c r="VUT859" s="4"/>
      <c r="VUU859" s="4"/>
      <c r="VUV859" s="4"/>
      <c r="VUW859" s="4"/>
      <c r="VUX859" s="4"/>
      <c r="VUY859" s="4"/>
      <c r="VUZ859" s="4"/>
      <c r="VVA859" s="4"/>
      <c r="VVB859" s="4"/>
      <c r="VVC859" s="4"/>
      <c r="VVD859" s="4"/>
      <c r="VVE859" s="4"/>
      <c r="VVF859" s="4"/>
      <c r="VVG859" s="4"/>
      <c r="VVH859" s="4"/>
      <c r="VVI859" s="4"/>
      <c r="VVJ859" s="4"/>
      <c r="VVK859" s="4"/>
      <c r="VVL859" s="4"/>
      <c r="VVM859" s="4"/>
      <c r="VVN859" s="4"/>
      <c r="VVO859" s="4"/>
      <c r="VVP859" s="4"/>
      <c r="VVQ859" s="4"/>
      <c r="VVR859" s="4"/>
      <c r="VVS859" s="4"/>
      <c r="VVT859" s="4"/>
      <c r="VVU859" s="4"/>
      <c r="VVV859" s="4"/>
      <c r="VVW859" s="4"/>
      <c r="VVX859" s="4"/>
      <c r="VVY859" s="4"/>
      <c r="VVZ859" s="4"/>
      <c r="VWA859" s="4"/>
      <c r="VWB859" s="4"/>
      <c r="VWC859" s="4"/>
      <c r="VWD859" s="4"/>
      <c r="VWE859" s="4"/>
      <c r="VWF859" s="4"/>
      <c r="VWG859" s="4"/>
      <c r="VWH859" s="4"/>
      <c r="VWI859" s="4"/>
      <c r="VWJ859" s="4"/>
      <c r="VWK859" s="4"/>
      <c r="VWL859" s="4"/>
      <c r="VWM859" s="4"/>
      <c r="VWN859" s="4"/>
      <c r="VWO859" s="4"/>
      <c r="VWP859" s="4"/>
      <c r="VWQ859" s="4"/>
      <c r="VWR859" s="4"/>
      <c r="VWS859" s="4"/>
      <c r="VWT859" s="4"/>
      <c r="VWU859" s="4"/>
      <c r="VWV859" s="4"/>
      <c r="VWW859" s="4"/>
      <c r="VWX859" s="4"/>
      <c r="VWY859" s="4"/>
      <c r="VWZ859" s="4"/>
      <c r="VXA859" s="4"/>
      <c r="VXB859" s="4"/>
      <c r="VXC859" s="4"/>
      <c r="VXD859" s="4"/>
      <c r="VXE859" s="4"/>
      <c r="VXF859" s="4"/>
      <c r="VXG859" s="4"/>
      <c r="VXH859" s="4"/>
      <c r="VXI859" s="4"/>
      <c r="VXJ859" s="4"/>
      <c r="VXK859" s="4"/>
      <c r="VXL859" s="4"/>
      <c r="VXM859" s="4"/>
      <c r="VXN859" s="4"/>
      <c r="VXO859" s="4"/>
      <c r="VXP859" s="4"/>
      <c r="VXQ859" s="4"/>
      <c r="VXR859" s="4"/>
      <c r="VXS859" s="4"/>
      <c r="VXT859" s="4"/>
      <c r="VXU859" s="4"/>
      <c r="VXV859" s="4"/>
      <c r="VXW859" s="4"/>
      <c r="VXX859" s="4"/>
      <c r="VXY859" s="4"/>
      <c r="VXZ859" s="4"/>
      <c r="VYA859" s="4"/>
      <c r="VYB859" s="4"/>
      <c r="VYC859" s="4"/>
      <c r="VYD859" s="4"/>
      <c r="VYE859" s="4"/>
      <c r="VYF859" s="4"/>
      <c r="VYG859" s="4"/>
      <c r="VYH859" s="4"/>
      <c r="VYI859" s="4"/>
      <c r="VYJ859" s="4"/>
      <c r="VYK859" s="4"/>
      <c r="VYL859" s="4"/>
      <c r="VYM859" s="4"/>
      <c r="VYN859" s="4"/>
      <c r="VYO859" s="4"/>
      <c r="VYP859" s="4"/>
      <c r="VYQ859" s="4"/>
      <c r="VYR859" s="4"/>
      <c r="VYS859" s="4"/>
      <c r="VYT859" s="4"/>
      <c r="VYU859" s="4"/>
      <c r="VYV859" s="4"/>
      <c r="VYW859" s="4"/>
      <c r="VYX859" s="4"/>
      <c r="VYY859" s="4"/>
      <c r="VYZ859" s="4"/>
      <c r="VZA859" s="4"/>
      <c r="VZB859" s="4"/>
      <c r="VZC859" s="4"/>
      <c r="VZD859" s="4"/>
      <c r="VZE859" s="4"/>
      <c r="VZF859" s="4"/>
      <c r="VZG859" s="4"/>
      <c r="VZH859" s="4"/>
      <c r="VZI859" s="4"/>
      <c r="VZJ859" s="4"/>
      <c r="VZK859" s="4"/>
      <c r="VZL859" s="4"/>
      <c r="VZM859" s="4"/>
      <c r="VZN859" s="4"/>
      <c r="VZO859" s="4"/>
      <c r="VZP859" s="4"/>
      <c r="VZQ859" s="4"/>
      <c r="VZR859" s="4"/>
      <c r="VZS859" s="4"/>
      <c r="VZT859" s="4"/>
      <c r="VZU859" s="4"/>
      <c r="VZV859" s="4"/>
      <c r="VZW859" s="4"/>
      <c r="VZX859" s="4"/>
      <c r="VZY859" s="4"/>
      <c r="VZZ859" s="4"/>
      <c r="WAA859" s="4"/>
      <c r="WAB859" s="4"/>
      <c r="WAC859" s="4"/>
      <c r="WAD859" s="4"/>
      <c r="WAE859" s="4"/>
      <c r="WAF859" s="4"/>
      <c r="WAG859" s="4"/>
      <c r="WAH859" s="4"/>
      <c r="WAI859" s="4"/>
      <c r="WAJ859" s="4"/>
      <c r="WAK859" s="4"/>
      <c r="WAL859" s="4"/>
      <c r="WAM859" s="4"/>
      <c r="WAN859" s="4"/>
      <c r="WAO859" s="4"/>
      <c r="WAP859" s="4"/>
      <c r="WAQ859" s="4"/>
      <c r="WAR859" s="4"/>
      <c r="WAS859" s="4"/>
      <c r="WAT859" s="4"/>
      <c r="WAU859" s="4"/>
      <c r="WAV859" s="4"/>
      <c r="WAW859" s="4"/>
      <c r="WAX859" s="4"/>
      <c r="WAY859" s="4"/>
      <c r="WAZ859" s="4"/>
      <c r="WBA859" s="4"/>
      <c r="WBB859" s="4"/>
      <c r="WBC859" s="4"/>
      <c r="WBD859" s="4"/>
      <c r="WBE859" s="4"/>
      <c r="WBF859" s="4"/>
      <c r="WBG859" s="4"/>
      <c r="WBH859" s="4"/>
      <c r="WBI859" s="4"/>
      <c r="WBJ859" s="4"/>
      <c r="WBK859" s="4"/>
      <c r="WBL859" s="4"/>
      <c r="WBM859" s="4"/>
      <c r="WBN859" s="4"/>
      <c r="WBO859" s="4"/>
      <c r="WBP859" s="4"/>
      <c r="WBQ859" s="4"/>
      <c r="WBR859" s="4"/>
      <c r="WBS859" s="4"/>
      <c r="WBT859" s="4"/>
      <c r="WBU859" s="4"/>
      <c r="WBV859" s="4"/>
      <c r="WBW859" s="4"/>
      <c r="WBX859" s="4"/>
      <c r="WBY859" s="4"/>
      <c r="WBZ859" s="4"/>
      <c r="WCA859" s="4"/>
      <c r="WCB859" s="4"/>
      <c r="WCC859" s="4"/>
      <c r="WCD859" s="4"/>
      <c r="WCE859" s="4"/>
      <c r="WCF859" s="4"/>
      <c r="WCG859" s="4"/>
      <c r="WCH859" s="4"/>
      <c r="WCI859" s="4"/>
      <c r="WCJ859" s="4"/>
      <c r="WCK859" s="4"/>
      <c r="WCL859" s="4"/>
      <c r="WCM859" s="4"/>
      <c r="WCN859" s="4"/>
      <c r="WCO859" s="4"/>
      <c r="WCP859" s="4"/>
      <c r="WCQ859" s="4"/>
      <c r="WCR859" s="4"/>
      <c r="WCS859" s="4"/>
      <c r="WCT859" s="4"/>
      <c r="WCU859" s="4"/>
      <c r="WCV859" s="4"/>
      <c r="WCW859" s="4"/>
      <c r="WCX859" s="4"/>
      <c r="WCY859" s="4"/>
      <c r="WCZ859" s="4"/>
      <c r="WDA859" s="4"/>
      <c r="WDB859" s="4"/>
      <c r="WDC859" s="4"/>
      <c r="WDD859" s="4"/>
      <c r="WDE859" s="4"/>
      <c r="WDF859" s="4"/>
      <c r="WDG859" s="4"/>
      <c r="WDH859" s="4"/>
      <c r="WDI859" s="4"/>
      <c r="WDJ859" s="4"/>
      <c r="WDK859" s="4"/>
      <c r="WDL859" s="4"/>
      <c r="WDM859" s="4"/>
      <c r="WDN859" s="4"/>
      <c r="WDO859" s="4"/>
      <c r="WDP859" s="4"/>
      <c r="WDQ859" s="4"/>
      <c r="WDR859" s="4"/>
      <c r="WDS859" s="4"/>
      <c r="WDT859" s="4"/>
      <c r="WDU859" s="4"/>
      <c r="WDV859" s="4"/>
      <c r="WDW859" s="4"/>
      <c r="WDX859" s="4"/>
      <c r="WDY859" s="4"/>
      <c r="WDZ859" s="4"/>
      <c r="WEA859" s="4"/>
      <c r="WEB859" s="4"/>
      <c r="WEC859" s="4"/>
      <c r="WED859" s="4"/>
      <c r="WEE859" s="4"/>
      <c r="WEF859" s="4"/>
      <c r="WEG859" s="4"/>
      <c r="WEH859" s="4"/>
      <c r="WEI859" s="4"/>
      <c r="WEJ859" s="4"/>
      <c r="WEK859" s="4"/>
      <c r="WEL859" s="4"/>
      <c r="WEM859" s="4"/>
      <c r="WEN859" s="4"/>
      <c r="WEO859" s="4"/>
      <c r="WEP859" s="4"/>
      <c r="WEQ859" s="4"/>
      <c r="WER859" s="4"/>
      <c r="WES859" s="4"/>
      <c r="WET859" s="4"/>
      <c r="WEU859" s="4"/>
      <c r="WEV859" s="4"/>
      <c r="WEW859" s="4"/>
      <c r="WEX859" s="4"/>
      <c r="WEY859" s="4"/>
      <c r="WEZ859" s="4"/>
      <c r="WFA859" s="4"/>
      <c r="WFB859" s="4"/>
      <c r="WFC859" s="4"/>
      <c r="WFD859" s="4"/>
      <c r="WFE859" s="4"/>
      <c r="WFF859" s="4"/>
      <c r="WFG859" s="4"/>
      <c r="WFH859" s="4"/>
      <c r="WFI859" s="4"/>
      <c r="WFJ859" s="4"/>
      <c r="WFK859" s="4"/>
      <c r="WFL859" s="4"/>
      <c r="WFM859" s="4"/>
      <c r="WFN859" s="4"/>
      <c r="WFO859" s="4"/>
      <c r="WFP859" s="4"/>
      <c r="WFQ859" s="4"/>
      <c r="WFR859" s="4"/>
      <c r="WFS859" s="4"/>
      <c r="WFT859" s="4"/>
      <c r="WFU859" s="4"/>
      <c r="WFV859" s="4"/>
      <c r="WFW859" s="4"/>
      <c r="WFX859" s="4"/>
      <c r="WFY859" s="4"/>
      <c r="WFZ859" s="4"/>
      <c r="WGA859" s="4"/>
      <c r="WGB859" s="4"/>
      <c r="WGC859" s="4"/>
      <c r="WGD859" s="4"/>
      <c r="WGE859" s="4"/>
      <c r="WGF859" s="4"/>
      <c r="WGG859" s="4"/>
      <c r="WGH859" s="4"/>
      <c r="WGI859" s="4"/>
      <c r="WGJ859" s="4"/>
      <c r="WGK859" s="4"/>
      <c r="WGL859" s="4"/>
      <c r="WGM859" s="4"/>
      <c r="WGN859" s="4"/>
      <c r="WGO859" s="4"/>
      <c r="WGP859" s="4"/>
      <c r="WGQ859" s="4"/>
      <c r="WGR859" s="4"/>
      <c r="WGS859" s="4"/>
      <c r="WGT859" s="4"/>
      <c r="WGU859" s="4"/>
      <c r="WGV859" s="4"/>
      <c r="WGW859" s="4"/>
      <c r="WGX859" s="4"/>
      <c r="WGY859" s="4"/>
      <c r="WGZ859" s="4"/>
      <c r="WHA859" s="4"/>
      <c r="WHB859" s="4"/>
      <c r="WHC859" s="4"/>
      <c r="WHD859" s="4"/>
      <c r="WHE859" s="4"/>
      <c r="WHF859" s="4"/>
      <c r="WHG859" s="4"/>
      <c r="WHH859" s="4"/>
      <c r="WHI859" s="4"/>
      <c r="WHJ859" s="4"/>
      <c r="WHK859" s="4"/>
      <c r="WHL859" s="4"/>
      <c r="WHM859" s="4"/>
      <c r="WHN859" s="4"/>
      <c r="WHO859" s="4"/>
      <c r="WHP859" s="4"/>
      <c r="WHQ859" s="4"/>
      <c r="WHR859" s="4"/>
      <c r="WHS859" s="4"/>
      <c r="WHT859" s="4"/>
      <c r="WHU859" s="4"/>
      <c r="WHV859" s="4"/>
      <c r="WHW859" s="4"/>
      <c r="WHX859" s="4"/>
      <c r="WHY859" s="4"/>
      <c r="WHZ859" s="4"/>
      <c r="WIA859" s="4"/>
      <c r="WIB859" s="4"/>
      <c r="WIC859" s="4"/>
      <c r="WID859" s="4"/>
      <c r="WIE859" s="4"/>
      <c r="WIF859" s="4"/>
      <c r="WIG859" s="4"/>
      <c r="WIH859" s="4"/>
      <c r="WII859" s="4"/>
      <c r="WIJ859" s="4"/>
      <c r="WIK859" s="4"/>
      <c r="WIL859" s="4"/>
      <c r="WIM859" s="4"/>
      <c r="WIN859" s="4"/>
      <c r="WIO859" s="4"/>
      <c r="WIP859" s="4"/>
      <c r="WIQ859" s="4"/>
      <c r="WIR859" s="4"/>
      <c r="WIS859" s="4"/>
      <c r="WIT859" s="4"/>
      <c r="WIU859" s="4"/>
      <c r="WIV859" s="4"/>
      <c r="WIW859" s="4"/>
      <c r="WIX859" s="4"/>
      <c r="WIY859" s="4"/>
      <c r="WIZ859" s="4"/>
      <c r="WJA859" s="4"/>
      <c r="WJB859" s="4"/>
      <c r="WJC859" s="4"/>
      <c r="WJD859" s="4"/>
      <c r="WJE859" s="4"/>
      <c r="WJF859" s="4"/>
      <c r="WJG859" s="4"/>
      <c r="WJH859" s="4"/>
      <c r="WJI859" s="4"/>
      <c r="WJJ859" s="4"/>
      <c r="WJK859" s="4"/>
      <c r="WJL859" s="4"/>
      <c r="WJM859" s="4"/>
      <c r="WJN859" s="4"/>
      <c r="WJO859" s="4"/>
      <c r="WJP859" s="4"/>
      <c r="WJQ859" s="4"/>
      <c r="WJR859" s="4"/>
      <c r="WJS859" s="4"/>
      <c r="WJT859" s="4"/>
      <c r="WJU859" s="4"/>
      <c r="WJV859" s="4"/>
      <c r="WJW859" s="4"/>
      <c r="WJX859" s="4"/>
      <c r="WJY859" s="4"/>
      <c r="WJZ859" s="4"/>
      <c r="WKA859" s="4"/>
      <c r="WKB859" s="4"/>
      <c r="WKC859" s="4"/>
      <c r="WKD859" s="4"/>
      <c r="WKE859" s="4"/>
      <c r="WKF859" s="4"/>
      <c r="WKG859" s="4"/>
      <c r="WKH859" s="4"/>
      <c r="WKI859" s="4"/>
      <c r="WKJ859" s="4"/>
      <c r="WKK859" s="4"/>
      <c r="WKL859" s="4"/>
      <c r="WKM859" s="4"/>
      <c r="WKN859" s="4"/>
      <c r="WKO859" s="4"/>
      <c r="WKP859" s="4"/>
      <c r="WKQ859" s="4"/>
      <c r="WKR859" s="4"/>
      <c r="WKS859" s="4"/>
      <c r="WKT859" s="4"/>
      <c r="WKU859" s="4"/>
      <c r="WKV859" s="4"/>
      <c r="WKW859" s="4"/>
      <c r="WKX859" s="4"/>
      <c r="WKY859" s="4"/>
      <c r="WKZ859" s="4"/>
      <c r="WLA859" s="4"/>
      <c r="WLB859" s="4"/>
      <c r="WLC859" s="4"/>
      <c r="WLD859" s="4"/>
      <c r="WLE859" s="4"/>
      <c r="WLF859" s="4"/>
      <c r="WLG859" s="4"/>
      <c r="WLH859" s="4"/>
      <c r="WLI859" s="4"/>
      <c r="WLJ859" s="4"/>
      <c r="WLK859" s="4"/>
      <c r="WLL859" s="4"/>
      <c r="WLM859" s="4"/>
      <c r="WLN859" s="4"/>
      <c r="WLO859" s="4"/>
      <c r="WLP859" s="4"/>
      <c r="WLQ859" s="4"/>
      <c r="WLR859" s="4"/>
      <c r="WLS859" s="4"/>
      <c r="WLT859" s="4"/>
      <c r="WLU859" s="4"/>
      <c r="WLV859" s="4"/>
      <c r="WLW859" s="4"/>
      <c r="WLX859" s="4"/>
      <c r="WLY859" s="4"/>
      <c r="WLZ859" s="4"/>
      <c r="WMA859" s="4"/>
      <c r="WMB859" s="4"/>
      <c r="WMC859" s="4"/>
      <c r="WMD859" s="4"/>
      <c r="WME859" s="4"/>
      <c r="WMF859" s="4"/>
      <c r="WMG859" s="4"/>
      <c r="WMH859" s="4"/>
      <c r="WMI859" s="4"/>
      <c r="WMJ859" s="4"/>
      <c r="WMK859" s="4"/>
      <c r="WML859" s="4"/>
      <c r="WMM859" s="4"/>
      <c r="WMN859" s="4"/>
      <c r="WMO859" s="4"/>
      <c r="WMP859" s="4"/>
      <c r="WMQ859" s="4"/>
      <c r="WMR859" s="4"/>
      <c r="WMS859" s="4"/>
      <c r="WMT859" s="4"/>
      <c r="WMU859" s="4"/>
      <c r="WMV859" s="4"/>
      <c r="WMW859" s="4"/>
      <c r="WMX859" s="4"/>
      <c r="WMY859" s="4"/>
      <c r="WMZ859" s="4"/>
      <c r="WNA859" s="4"/>
      <c r="WNB859" s="4"/>
      <c r="WNC859" s="4"/>
      <c r="WND859" s="4"/>
      <c r="WNE859" s="4"/>
      <c r="WNF859" s="4"/>
      <c r="WNG859" s="4"/>
      <c r="WNH859" s="4"/>
      <c r="WNI859" s="4"/>
      <c r="WNJ859" s="4"/>
      <c r="WNK859" s="4"/>
      <c r="WNL859" s="4"/>
      <c r="WNM859" s="4"/>
      <c r="WNN859" s="4"/>
      <c r="WNO859" s="4"/>
      <c r="WNP859" s="4"/>
      <c r="WNQ859" s="4"/>
      <c r="WNR859" s="4"/>
      <c r="WNS859" s="4"/>
      <c r="WNT859" s="4"/>
      <c r="WNU859" s="4"/>
      <c r="WNV859" s="4"/>
      <c r="WNW859" s="4"/>
      <c r="WNX859" s="4"/>
      <c r="WNY859" s="4"/>
      <c r="WNZ859" s="4"/>
      <c r="WOA859" s="4"/>
      <c r="WOB859" s="4"/>
      <c r="WOC859" s="4"/>
      <c r="WOD859" s="4"/>
      <c r="WOE859" s="4"/>
      <c r="WOF859" s="4"/>
      <c r="WOG859" s="4"/>
      <c r="WOH859" s="4"/>
      <c r="WOI859" s="4"/>
      <c r="WOJ859" s="4"/>
      <c r="WOK859" s="4"/>
      <c r="WOL859" s="4"/>
      <c r="WOM859" s="4"/>
      <c r="WON859" s="4"/>
      <c r="WOO859" s="4"/>
      <c r="WOP859" s="4"/>
      <c r="WOQ859" s="4"/>
      <c r="WOR859" s="4"/>
      <c r="WOS859" s="4"/>
      <c r="WOT859" s="4"/>
      <c r="WOU859" s="4"/>
      <c r="WOV859" s="4"/>
      <c r="WOW859" s="4"/>
      <c r="WOX859" s="4"/>
      <c r="WOY859" s="4"/>
      <c r="WOZ859" s="4"/>
      <c r="WPA859" s="4"/>
      <c r="WPB859" s="4"/>
      <c r="WPC859" s="4"/>
      <c r="WPD859" s="4"/>
      <c r="WPE859" s="4"/>
      <c r="WPF859" s="4"/>
      <c r="WPG859" s="4"/>
      <c r="WPH859" s="4"/>
      <c r="WPI859" s="4"/>
      <c r="WPJ859" s="4"/>
      <c r="WPK859" s="4"/>
      <c r="WPL859" s="4"/>
      <c r="WPM859" s="4"/>
      <c r="WPN859" s="4"/>
      <c r="WPO859" s="4"/>
      <c r="WPP859" s="4"/>
      <c r="WPQ859" s="4"/>
      <c r="WPR859" s="4"/>
      <c r="WPS859" s="4"/>
      <c r="WPT859" s="4"/>
      <c r="WPU859" s="4"/>
      <c r="WPV859" s="4"/>
      <c r="WPW859" s="4"/>
      <c r="WPX859" s="4"/>
      <c r="WPY859" s="4"/>
      <c r="WPZ859" s="4"/>
      <c r="WQA859" s="4"/>
      <c r="WQB859" s="4"/>
      <c r="WQC859" s="4"/>
      <c r="WQD859" s="4"/>
      <c r="WQE859" s="4"/>
      <c r="WQF859" s="4"/>
      <c r="WQG859" s="4"/>
      <c r="WQH859" s="4"/>
      <c r="WQI859" s="4"/>
      <c r="WQJ859" s="4"/>
      <c r="WQK859" s="4"/>
      <c r="WQL859" s="4"/>
      <c r="WQM859" s="4"/>
      <c r="WQN859" s="4"/>
      <c r="WQO859" s="4"/>
      <c r="WQP859" s="4"/>
      <c r="WQQ859" s="4"/>
      <c r="WQR859" s="4"/>
      <c r="WQS859" s="4"/>
      <c r="WQT859" s="4"/>
      <c r="WQU859" s="4"/>
      <c r="WQV859" s="4"/>
      <c r="WQW859" s="4"/>
      <c r="WQX859" s="4"/>
      <c r="WQY859" s="4"/>
      <c r="WQZ859" s="4"/>
      <c r="WRA859" s="4"/>
      <c r="WRB859" s="4"/>
      <c r="WRC859" s="4"/>
      <c r="WRD859" s="4"/>
      <c r="WRE859" s="4"/>
      <c r="WRF859" s="4"/>
      <c r="WRG859" s="4"/>
      <c r="WRH859" s="4"/>
      <c r="WRI859" s="4"/>
      <c r="WRJ859" s="4"/>
      <c r="WRK859" s="4"/>
      <c r="WRL859" s="4"/>
      <c r="WRM859" s="4"/>
      <c r="WRN859" s="4"/>
      <c r="WRO859" s="4"/>
      <c r="WRP859" s="4"/>
      <c r="WRQ859" s="4"/>
      <c r="WRR859" s="4"/>
      <c r="WRS859" s="4"/>
      <c r="WRT859" s="4"/>
      <c r="WRU859" s="4"/>
      <c r="WRV859" s="4"/>
      <c r="WRW859" s="4"/>
      <c r="WRX859" s="4"/>
      <c r="WRY859" s="4"/>
      <c r="WRZ859" s="4"/>
      <c r="WSA859" s="4"/>
      <c r="WSB859" s="4"/>
      <c r="WSC859" s="4"/>
      <c r="WSD859" s="4"/>
      <c r="WSE859" s="4"/>
      <c r="WSF859" s="4"/>
      <c r="WSG859" s="4"/>
      <c r="WSH859" s="4"/>
      <c r="WSI859" s="4"/>
      <c r="WSJ859" s="4"/>
      <c r="WSK859" s="4"/>
      <c r="WSL859" s="4"/>
      <c r="WSM859" s="4"/>
      <c r="WSN859" s="4"/>
      <c r="WSO859" s="4"/>
      <c r="WSP859" s="4"/>
      <c r="WSQ859" s="4"/>
      <c r="WSR859" s="4"/>
      <c r="WSS859" s="4"/>
      <c r="WST859" s="4"/>
      <c r="WSU859" s="4"/>
      <c r="WSV859" s="4"/>
      <c r="WSW859" s="4"/>
      <c r="WSX859" s="4"/>
      <c r="WSY859" s="4"/>
      <c r="WSZ859" s="4"/>
      <c r="WTA859" s="4"/>
      <c r="WTB859" s="4"/>
      <c r="WTC859" s="4"/>
      <c r="WTD859" s="4"/>
      <c r="WTE859" s="4"/>
      <c r="WTF859" s="4"/>
      <c r="WTG859" s="4"/>
      <c r="WTH859" s="4"/>
      <c r="WTI859" s="4"/>
      <c r="WTJ859" s="4"/>
      <c r="WTK859" s="4"/>
      <c r="WTL859" s="4"/>
      <c r="WTM859" s="4"/>
      <c r="WTN859" s="4"/>
      <c r="WTO859" s="4"/>
      <c r="WTP859" s="4"/>
      <c r="WTQ859" s="4"/>
      <c r="WTR859" s="4"/>
      <c r="WTS859" s="4"/>
      <c r="WTT859" s="4"/>
      <c r="WTU859" s="4"/>
      <c r="WTV859" s="4"/>
      <c r="WTW859" s="4"/>
      <c r="WTX859" s="4"/>
      <c r="WTY859" s="4"/>
      <c r="WTZ859" s="4"/>
      <c r="WUA859" s="4"/>
      <c r="WUB859" s="4"/>
      <c r="WUC859" s="4"/>
      <c r="WUD859" s="4"/>
      <c r="WUE859" s="4"/>
      <c r="WUF859" s="4"/>
      <c r="WUG859" s="4"/>
      <c r="WUH859" s="4"/>
      <c r="WUI859" s="4"/>
      <c r="WUJ859" s="4"/>
      <c r="WUK859" s="4"/>
      <c r="WUL859" s="4"/>
      <c r="WUM859" s="4"/>
      <c r="WUN859" s="4"/>
      <c r="WUO859" s="4"/>
      <c r="WUP859" s="4"/>
      <c r="WUQ859" s="4"/>
      <c r="WUR859" s="4"/>
      <c r="WUS859" s="4"/>
      <c r="WUT859" s="4"/>
      <c r="WUU859" s="4"/>
      <c r="WUV859" s="4"/>
      <c r="WUW859" s="4"/>
      <c r="WUX859" s="4"/>
      <c r="WUY859" s="4"/>
      <c r="WUZ859" s="4"/>
      <c r="WVA859" s="4"/>
      <c r="WVB859" s="4"/>
      <c r="WVC859" s="4"/>
      <c r="WVD859" s="4"/>
      <c r="WVE859" s="4"/>
      <c r="WVF859" s="4"/>
      <c r="WVG859" s="4"/>
      <c r="WVH859" s="4"/>
      <c r="WVI859" s="4"/>
      <c r="WVJ859" s="4"/>
      <c r="WVK859" s="4"/>
      <c r="WVL859" s="4"/>
      <c r="WVM859" s="4"/>
      <c r="WVN859" s="4"/>
      <c r="WVO859" s="4"/>
      <c r="WVP859" s="4"/>
      <c r="WVQ859" s="4"/>
      <c r="WVR859" s="4"/>
      <c r="WVS859" s="4"/>
      <c r="WVT859" s="4"/>
      <c r="WVU859" s="4"/>
      <c r="WVV859" s="4"/>
      <c r="WVW859" s="4"/>
      <c r="WVX859" s="4"/>
      <c r="WVY859" s="4"/>
      <c r="WVZ859" s="4"/>
      <c r="WWA859" s="4"/>
      <c r="WWB859" s="4"/>
      <c r="WWC859" s="4"/>
      <c r="WWD859" s="4"/>
      <c r="WWE859" s="4"/>
      <c r="WWF859" s="4"/>
      <c r="WWG859" s="4"/>
      <c r="WWH859" s="4"/>
      <c r="WWI859" s="4"/>
      <c r="WWJ859" s="4"/>
      <c r="WWK859" s="4"/>
      <c r="WWL859" s="4"/>
      <c r="WWM859" s="4"/>
      <c r="WWN859" s="4"/>
      <c r="WWO859" s="4"/>
      <c r="WWP859" s="4"/>
      <c r="WWQ859" s="4"/>
      <c r="WWR859" s="4"/>
      <c r="WWS859" s="4"/>
      <c r="WWT859" s="4"/>
      <c r="WWU859" s="4"/>
      <c r="WWV859" s="4"/>
      <c r="WWW859" s="4"/>
      <c r="WWX859" s="4"/>
      <c r="WWY859" s="4"/>
      <c r="WWZ859" s="4"/>
    </row>
    <row r="860" spans="1:16172" s="1" customFormat="1">
      <c r="A860" s="4"/>
      <c r="B860" s="68" t="s">
        <v>56</v>
      </c>
      <c r="C860" s="78" t="s">
        <v>77</v>
      </c>
      <c r="D860" s="3"/>
      <c r="E860" s="2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  <c r="DZ860" s="4"/>
      <c r="EA860" s="4"/>
      <c r="EB860" s="4"/>
      <c r="EC860" s="4"/>
      <c r="ED860" s="4"/>
      <c r="EE860" s="4"/>
      <c r="EF860" s="4"/>
      <c r="EG860" s="4"/>
      <c r="EH860" s="4"/>
      <c r="EI860" s="4"/>
      <c r="EJ860" s="4"/>
      <c r="EK860" s="4"/>
      <c r="EL860" s="4"/>
      <c r="EM860" s="4"/>
      <c r="EN860" s="4"/>
      <c r="EO860" s="4"/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/>
      <c r="FD860" s="4"/>
      <c r="FE860" s="4"/>
      <c r="FF860" s="4"/>
      <c r="FG860" s="4"/>
      <c r="FH860" s="4"/>
      <c r="FI860" s="4"/>
      <c r="FJ860" s="4"/>
      <c r="FK860" s="4"/>
      <c r="FL860" s="4"/>
      <c r="FM860" s="4"/>
      <c r="FN860" s="4"/>
      <c r="FO860" s="4"/>
      <c r="FP860" s="4"/>
      <c r="FQ860" s="4"/>
      <c r="FR860" s="4"/>
      <c r="FS860" s="4"/>
      <c r="FT860" s="4"/>
      <c r="FU860" s="4"/>
      <c r="FV860" s="4"/>
      <c r="FW860" s="4"/>
      <c r="FX860" s="4"/>
      <c r="FY860" s="4"/>
      <c r="FZ860" s="4"/>
      <c r="GA860" s="4"/>
      <c r="GB860" s="4"/>
      <c r="GC860" s="4"/>
      <c r="GD860" s="4"/>
      <c r="GE860" s="4"/>
      <c r="GF860" s="4"/>
      <c r="GG860" s="4"/>
      <c r="GH860" s="4"/>
      <c r="GI860" s="4"/>
      <c r="GJ860" s="4"/>
      <c r="GK860" s="4"/>
      <c r="GL860" s="4"/>
      <c r="GM860" s="4"/>
      <c r="GN860" s="4"/>
      <c r="GO860" s="4"/>
      <c r="GP860" s="4"/>
      <c r="GQ860" s="4"/>
      <c r="GR860" s="4"/>
      <c r="GS860" s="4"/>
      <c r="GT860" s="4"/>
      <c r="GU860" s="4"/>
      <c r="GV860" s="4"/>
      <c r="GW860" s="4"/>
      <c r="GX860" s="4"/>
      <c r="GY860" s="4"/>
      <c r="GZ860" s="4"/>
      <c r="HA860" s="4"/>
      <c r="HB860" s="4"/>
      <c r="HC860" s="4"/>
      <c r="HD860" s="4"/>
      <c r="HE860" s="4"/>
      <c r="HF860" s="4"/>
      <c r="HG860" s="4"/>
      <c r="HH860" s="4"/>
      <c r="HI860" s="4"/>
      <c r="HJ860" s="4"/>
      <c r="HK860" s="4"/>
      <c r="HL860" s="4"/>
      <c r="HM860" s="4"/>
      <c r="HN860" s="4"/>
      <c r="HO860" s="4"/>
      <c r="HP860" s="4"/>
      <c r="HQ860" s="4"/>
      <c r="HR860" s="4"/>
      <c r="HS860" s="4"/>
      <c r="HT860" s="4"/>
      <c r="HU860" s="4"/>
      <c r="HV860" s="4"/>
      <c r="HW860" s="4"/>
      <c r="HX860" s="4"/>
      <c r="HY860" s="4"/>
      <c r="HZ860" s="4"/>
      <c r="IA860" s="4"/>
      <c r="IB860" s="4"/>
      <c r="IC860" s="4"/>
      <c r="ID860" s="4"/>
      <c r="IE860" s="4"/>
      <c r="IF860" s="4"/>
      <c r="IG860" s="4"/>
      <c r="IH860" s="4"/>
      <c r="II860" s="4"/>
      <c r="IJ860" s="4"/>
      <c r="IK860" s="4"/>
      <c r="IL860" s="4"/>
      <c r="IM860" s="4"/>
      <c r="IN860" s="4"/>
      <c r="IO860" s="4"/>
      <c r="IP860" s="4"/>
      <c r="IQ860" s="4"/>
      <c r="IR860" s="4"/>
      <c r="IS860" s="4"/>
      <c r="IT860" s="4"/>
      <c r="IU860" s="4"/>
      <c r="IV860" s="4"/>
      <c r="IW860" s="4"/>
      <c r="IX860" s="4"/>
      <c r="IY860" s="4"/>
      <c r="IZ860" s="4"/>
      <c r="JA860" s="4"/>
      <c r="JB860" s="4"/>
      <c r="JC860" s="4"/>
      <c r="JD860" s="4"/>
      <c r="JE860" s="4"/>
      <c r="JF860" s="4"/>
      <c r="JG860" s="4"/>
      <c r="JH860" s="4"/>
      <c r="JI860" s="4"/>
      <c r="JJ860" s="4"/>
      <c r="JK860" s="4"/>
      <c r="JL860" s="4"/>
      <c r="JM860" s="4"/>
      <c r="JN860" s="4"/>
      <c r="JO860" s="4"/>
      <c r="JP860" s="4"/>
      <c r="JQ860" s="4"/>
      <c r="JR860" s="4"/>
      <c r="JS860" s="4"/>
      <c r="JT860" s="4"/>
      <c r="JU860" s="4"/>
      <c r="JV860" s="4"/>
      <c r="JW860" s="4"/>
      <c r="JX860" s="4"/>
      <c r="JY860" s="4"/>
      <c r="JZ860" s="4"/>
      <c r="KA860" s="4"/>
      <c r="KB860" s="4"/>
      <c r="KC860" s="4"/>
      <c r="KD860" s="4"/>
      <c r="KE860" s="4"/>
      <c r="KF860" s="4"/>
      <c r="KG860" s="4"/>
      <c r="KH860" s="4"/>
      <c r="KI860" s="4"/>
      <c r="KJ860" s="4"/>
      <c r="KK860" s="4"/>
      <c r="KL860" s="4"/>
      <c r="KM860" s="4"/>
      <c r="KN860" s="4"/>
      <c r="KO860" s="4"/>
      <c r="KP860" s="4"/>
      <c r="KQ860" s="4"/>
      <c r="KR860" s="4"/>
      <c r="KS860" s="4"/>
      <c r="KT860" s="4"/>
      <c r="KU860" s="4"/>
      <c r="KV860" s="4"/>
      <c r="KW860" s="4"/>
      <c r="KX860" s="4"/>
      <c r="KY860" s="4"/>
      <c r="KZ860" s="4"/>
      <c r="LA860" s="4"/>
      <c r="LB860" s="4"/>
      <c r="LC860" s="4"/>
      <c r="LD860" s="4"/>
      <c r="LE860" s="4"/>
      <c r="LF860" s="4"/>
      <c r="LG860" s="4"/>
      <c r="LH860" s="4"/>
      <c r="LI860" s="4"/>
      <c r="LJ860" s="4"/>
      <c r="LK860" s="4"/>
      <c r="LL860" s="4"/>
      <c r="LM860" s="4"/>
      <c r="LN860" s="4"/>
      <c r="LO860" s="4"/>
      <c r="LP860" s="4"/>
      <c r="LQ860" s="4"/>
      <c r="LR860" s="4"/>
      <c r="LS860" s="4"/>
      <c r="LT860" s="4"/>
      <c r="LU860" s="4"/>
      <c r="LV860" s="4"/>
      <c r="LW860" s="4"/>
      <c r="LX860" s="4"/>
      <c r="LY860" s="4"/>
      <c r="LZ860" s="4"/>
      <c r="MA860" s="4"/>
      <c r="MB860" s="4"/>
      <c r="MC860" s="4"/>
      <c r="MD860" s="4"/>
      <c r="ME860" s="4"/>
      <c r="MF860" s="4"/>
      <c r="MG860" s="4"/>
      <c r="MH860" s="4"/>
      <c r="MI860" s="4"/>
      <c r="MJ860" s="4"/>
      <c r="MK860" s="4"/>
      <c r="ML860" s="4"/>
      <c r="MM860" s="4"/>
      <c r="MN860" s="4"/>
      <c r="MO860" s="4"/>
      <c r="MP860" s="4"/>
      <c r="MQ860" s="4"/>
      <c r="MR860" s="4"/>
      <c r="MS860" s="4"/>
      <c r="MT860" s="4"/>
      <c r="MU860" s="4"/>
      <c r="MV860" s="4"/>
      <c r="MW860" s="4"/>
      <c r="MX860" s="4"/>
      <c r="MY860" s="4"/>
      <c r="MZ860" s="4"/>
      <c r="NA860" s="4"/>
      <c r="NB860" s="4"/>
      <c r="NC860" s="4"/>
      <c r="ND860" s="4"/>
      <c r="NE860" s="4"/>
      <c r="NF860" s="4"/>
      <c r="NG860" s="4"/>
      <c r="NH860" s="4"/>
      <c r="NI860" s="4"/>
      <c r="NJ860" s="4"/>
      <c r="NK860" s="4"/>
      <c r="NL860" s="4"/>
      <c r="NM860" s="4"/>
      <c r="NN860" s="4"/>
      <c r="NO860" s="4"/>
      <c r="NP860" s="4"/>
      <c r="NQ860" s="4"/>
      <c r="NR860" s="4"/>
      <c r="NS860" s="4"/>
      <c r="NT860" s="4"/>
      <c r="NU860" s="4"/>
      <c r="NV860" s="4"/>
      <c r="NW860" s="4"/>
      <c r="NX860" s="4"/>
      <c r="NY860" s="4"/>
      <c r="NZ860" s="4"/>
      <c r="OA860" s="4"/>
      <c r="OB860" s="4"/>
      <c r="OC860" s="4"/>
      <c r="OD860" s="4"/>
      <c r="OE860" s="4"/>
      <c r="OF860" s="4"/>
      <c r="OG860" s="4"/>
      <c r="OH860" s="4"/>
      <c r="OI860" s="4"/>
      <c r="OJ860" s="4"/>
      <c r="OK860" s="4"/>
      <c r="OL860" s="4"/>
      <c r="OM860" s="4"/>
      <c r="ON860" s="4"/>
      <c r="OO860" s="4"/>
      <c r="OP860" s="4"/>
      <c r="OQ860" s="4"/>
      <c r="OR860" s="4"/>
      <c r="OS860" s="4"/>
      <c r="OT860" s="4"/>
      <c r="OU860" s="4"/>
      <c r="OV860" s="4"/>
      <c r="OW860" s="4"/>
      <c r="OX860" s="4"/>
      <c r="OY860" s="4"/>
      <c r="OZ860" s="4"/>
      <c r="PA860" s="4"/>
      <c r="PB860" s="4"/>
      <c r="PC860" s="4"/>
      <c r="PD860" s="4"/>
      <c r="PE860" s="4"/>
      <c r="PF860" s="4"/>
      <c r="PG860" s="4"/>
      <c r="PH860" s="4"/>
      <c r="PI860" s="4"/>
      <c r="PJ860" s="4"/>
      <c r="PK860" s="4"/>
      <c r="PL860" s="4"/>
      <c r="PM860" s="4"/>
      <c r="PN860" s="4"/>
      <c r="PO860" s="4"/>
      <c r="PP860" s="4"/>
      <c r="PQ860" s="4"/>
      <c r="PR860" s="4"/>
      <c r="PS860" s="4"/>
      <c r="PT860" s="4"/>
      <c r="PU860" s="4"/>
      <c r="PV860" s="4"/>
      <c r="PW860" s="4"/>
      <c r="PX860" s="4"/>
      <c r="PY860" s="4"/>
      <c r="PZ860" s="4"/>
      <c r="QA860" s="4"/>
      <c r="QB860" s="4"/>
      <c r="QC860" s="4"/>
      <c r="QD860" s="4"/>
      <c r="QE860" s="4"/>
      <c r="QF860" s="4"/>
      <c r="QG860" s="4"/>
      <c r="QH860" s="4"/>
      <c r="QI860" s="4"/>
      <c r="QJ860" s="4"/>
      <c r="QK860" s="4"/>
      <c r="QL860" s="4"/>
      <c r="QM860" s="4"/>
      <c r="QN860" s="4"/>
      <c r="QO860" s="4"/>
      <c r="QP860" s="4"/>
      <c r="QQ860" s="4"/>
      <c r="QR860" s="4"/>
      <c r="QS860" s="4"/>
      <c r="QT860" s="4"/>
      <c r="QU860" s="4"/>
      <c r="QV860" s="4"/>
      <c r="QW860" s="4"/>
      <c r="QX860" s="4"/>
      <c r="QY860" s="4"/>
      <c r="QZ860" s="4"/>
      <c r="RA860" s="4"/>
      <c r="RB860" s="4"/>
      <c r="RC860" s="4"/>
      <c r="RD860" s="4"/>
      <c r="RE860" s="4"/>
      <c r="RF860" s="4"/>
      <c r="RG860" s="4"/>
      <c r="RH860" s="4"/>
      <c r="RI860" s="4"/>
      <c r="RJ860" s="4"/>
      <c r="RK860" s="4"/>
      <c r="RL860" s="4"/>
      <c r="RM860" s="4"/>
      <c r="RN860" s="4"/>
      <c r="RO860" s="4"/>
      <c r="RP860" s="4"/>
      <c r="RQ860" s="4"/>
      <c r="RR860" s="4"/>
      <c r="RS860" s="4"/>
      <c r="RT860" s="4"/>
      <c r="RU860" s="4"/>
      <c r="RV860" s="4"/>
      <c r="RW860" s="4"/>
      <c r="RX860" s="4"/>
      <c r="RY860" s="4"/>
      <c r="RZ860" s="4"/>
      <c r="SA860" s="4"/>
      <c r="SB860" s="4"/>
      <c r="SC860" s="4"/>
      <c r="SD860" s="4"/>
      <c r="SE860" s="4"/>
      <c r="SF860" s="4"/>
      <c r="SG860" s="4"/>
      <c r="SH860" s="4"/>
      <c r="SI860" s="4"/>
      <c r="SJ860" s="4"/>
      <c r="SK860" s="4"/>
      <c r="SL860" s="4"/>
      <c r="SM860" s="4"/>
      <c r="SN860" s="4"/>
      <c r="SO860" s="4"/>
      <c r="SP860" s="4"/>
      <c r="SQ860" s="4"/>
      <c r="SR860" s="4"/>
      <c r="SS860" s="4"/>
      <c r="ST860" s="4"/>
      <c r="SU860" s="4"/>
      <c r="SV860" s="4"/>
      <c r="SW860" s="4"/>
      <c r="SX860" s="4"/>
      <c r="SY860" s="4"/>
      <c r="SZ860" s="4"/>
      <c r="TA860" s="4"/>
      <c r="TB860" s="4"/>
      <c r="TC860" s="4"/>
      <c r="TD860" s="4"/>
      <c r="TE860" s="4"/>
      <c r="TF860" s="4"/>
      <c r="TG860" s="4"/>
      <c r="TH860" s="4"/>
      <c r="TI860" s="4"/>
      <c r="TJ860" s="4"/>
      <c r="TK860" s="4"/>
      <c r="TL860" s="4"/>
      <c r="TM860" s="4"/>
      <c r="TN860" s="4"/>
      <c r="TO860" s="4"/>
      <c r="TP860" s="4"/>
      <c r="TQ860" s="4"/>
      <c r="TR860" s="4"/>
      <c r="TS860" s="4"/>
      <c r="TT860" s="4"/>
      <c r="TU860" s="4"/>
      <c r="TV860" s="4"/>
      <c r="TW860" s="4"/>
      <c r="TX860" s="4"/>
      <c r="TY860" s="4"/>
      <c r="TZ860" s="4"/>
      <c r="UA860" s="4"/>
      <c r="UB860" s="4"/>
      <c r="UC860" s="4"/>
      <c r="UD860" s="4"/>
      <c r="UE860" s="4"/>
      <c r="UF860" s="4"/>
      <c r="UG860" s="4"/>
      <c r="UH860" s="4"/>
      <c r="UI860" s="4"/>
      <c r="UJ860" s="4"/>
      <c r="UK860" s="4"/>
      <c r="UL860" s="4"/>
      <c r="UM860" s="4"/>
      <c r="UN860" s="4"/>
      <c r="UO860" s="4"/>
      <c r="UP860" s="4"/>
      <c r="UQ860" s="4"/>
      <c r="UR860" s="4"/>
      <c r="US860" s="4"/>
      <c r="UT860" s="4"/>
      <c r="UU860" s="4"/>
      <c r="UV860" s="4"/>
      <c r="UW860" s="4"/>
      <c r="UX860" s="4"/>
      <c r="UY860" s="4"/>
      <c r="UZ860" s="4"/>
      <c r="VA860" s="4"/>
      <c r="VB860" s="4"/>
      <c r="VC860" s="4"/>
      <c r="VD860" s="4"/>
      <c r="VE860" s="4"/>
      <c r="VF860" s="4"/>
      <c r="VG860" s="4"/>
      <c r="VH860" s="4"/>
      <c r="VI860" s="4"/>
      <c r="VJ860" s="4"/>
      <c r="VK860" s="4"/>
      <c r="VL860" s="4"/>
      <c r="VM860" s="4"/>
      <c r="VN860" s="4"/>
      <c r="VO860" s="4"/>
      <c r="VP860" s="4"/>
      <c r="VQ860" s="4"/>
      <c r="VR860" s="4"/>
      <c r="VS860" s="4"/>
      <c r="VT860" s="4"/>
      <c r="VU860" s="4"/>
      <c r="VV860" s="4"/>
      <c r="VW860" s="4"/>
      <c r="VX860" s="4"/>
      <c r="VY860" s="4"/>
      <c r="VZ860" s="4"/>
      <c r="WA860" s="4"/>
      <c r="WB860" s="4"/>
      <c r="WC860" s="4"/>
      <c r="WD860" s="4"/>
      <c r="WE860" s="4"/>
      <c r="WF860" s="4"/>
      <c r="WG860" s="4"/>
      <c r="WH860" s="4"/>
      <c r="WI860" s="4"/>
      <c r="WJ860" s="4"/>
      <c r="WK860" s="4"/>
      <c r="WL860" s="4"/>
      <c r="WM860" s="4"/>
      <c r="WN860" s="4"/>
      <c r="WO860" s="4"/>
      <c r="WP860" s="4"/>
      <c r="WQ860" s="4"/>
      <c r="WR860" s="4"/>
      <c r="WS860" s="4"/>
      <c r="WT860" s="4"/>
      <c r="WU860" s="4"/>
      <c r="WV860" s="4"/>
      <c r="WW860" s="4"/>
      <c r="WX860" s="4"/>
      <c r="WY860" s="4"/>
      <c r="WZ860" s="4"/>
      <c r="XA860" s="4"/>
      <c r="XB860" s="4"/>
      <c r="XC860" s="4"/>
      <c r="XD860" s="4"/>
      <c r="XE860" s="4"/>
      <c r="XF860" s="4"/>
      <c r="XG860" s="4"/>
      <c r="XH860" s="4"/>
      <c r="XI860" s="4"/>
      <c r="XJ860" s="4"/>
      <c r="XK860" s="4"/>
      <c r="XL860" s="4"/>
      <c r="XM860" s="4"/>
      <c r="XN860" s="4"/>
      <c r="XO860" s="4"/>
      <c r="XP860" s="4"/>
      <c r="XQ860" s="4"/>
      <c r="XR860" s="4"/>
      <c r="XS860" s="4"/>
      <c r="XT860" s="4"/>
      <c r="XU860" s="4"/>
      <c r="XV860" s="4"/>
      <c r="XW860" s="4"/>
      <c r="XX860" s="4"/>
      <c r="XY860" s="4"/>
      <c r="XZ860" s="4"/>
      <c r="YA860" s="4"/>
      <c r="YB860" s="4"/>
      <c r="YC860" s="4"/>
      <c r="YD860" s="4"/>
      <c r="YE860" s="4"/>
      <c r="YF860" s="4"/>
      <c r="YG860" s="4"/>
      <c r="YH860" s="4"/>
      <c r="YI860" s="4"/>
      <c r="YJ860" s="4"/>
      <c r="YK860" s="4"/>
      <c r="YL860" s="4"/>
      <c r="YM860" s="4"/>
      <c r="YN860" s="4"/>
      <c r="YO860" s="4"/>
      <c r="YP860" s="4"/>
      <c r="YQ860" s="4"/>
      <c r="YR860" s="4"/>
      <c r="YS860" s="4"/>
      <c r="YT860" s="4"/>
      <c r="YU860" s="4"/>
      <c r="YV860" s="4"/>
      <c r="YW860" s="4"/>
      <c r="YX860" s="4"/>
      <c r="YY860" s="4"/>
      <c r="YZ860" s="4"/>
      <c r="ZA860" s="4"/>
      <c r="ZB860" s="4"/>
      <c r="ZC860" s="4"/>
      <c r="ZD860" s="4"/>
      <c r="ZE860" s="4"/>
      <c r="ZF860" s="4"/>
      <c r="ZG860" s="4"/>
      <c r="ZH860" s="4"/>
      <c r="ZI860" s="4"/>
      <c r="ZJ860" s="4"/>
      <c r="ZK860" s="4"/>
      <c r="ZL860" s="4"/>
      <c r="ZM860" s="4"/>
      <c r="ZN860" s="4"/>
      <c r="ZO860" s="4"/>
      <c r="ZP860" s="4"/>
      <c r="ZQ860" s="4"/>
      <c r="ZR860" s="4"/>
      <c r="ZS860" s="4"/>
      <c r="ZT860" s="4"/>
      <c r="ZU860" s="4"/>
      <c r="ZV860" s="4"/>
      <c r="ZW860" s="4"/>
      <c r="ZX860" s="4"/>
      <c r="ZY860" s="4"/>
      <c r="ZZ860" s="4"/>
      <c r="AAA860" s="4"/>
      <c r="AAB860" s="4"/>
      <c r="AAC860" s="4"/>
      <c r="AAD860" s="4"/>
      <c r="AAE860" s="4"/>
      <c r="AAF860" s="4"/>
      <c r="AAG860" s="4"/>
      <c r="AAH860" s="4"/>
      <c r="AAI860" s="4"/>
      <c r="AAJ860" s="4"/>
      <c r="AAK860" s="4"/>
      <c r="AAL860" s="4"/>
      <c r="AAM860" s="4"/>
      <c r="AAN860" s="4"/>
      <c r="AAO860" s="4"/>
      <c r="AAP860" s="4"/>
      <c r="AAQ860" s="4"/>
      <c r="AAR860" s="4"/>
      <c r="AAS860" s="4"/>
      <c r="AAT860" s="4"/>
      <c r="AAU860" s="4"/>
      <c r="AAV860" s="4"/>
      <c r="AAW860" s="4"/>
      <c r="AAX860" s="4"/>
      <c r="AAY860" s="4"/>
      <c r="AAZ860" s="4"/>
      <c r="ABA860" s="4"/>
      <c r="ABB860" s="4"/>
      <c r="ABC860" s="4"/>
      <c r="ABD860" s="4"/>
      <c r="ABE860" s="4"/>
      <c r="ABF860" s="4"/>
      <c r="ABG860" s="4"/>
      <c r="ABH860" s="4"/>
      <c r="ABI860" s="4"/>
      <c r="ABJ860" s="4"/>
      <c r="ABK860" s="4"/>
      <c r="ABL860" s="4"/>
      <c r="ABM860" s="4"/>
      <c r="ABN860" s="4"/>
      <c r="ABO860" s="4"/>
      <c r="ABP860" s="4"/>
      <c r="ABQ860" s="4"/>
      <c r="ABR860" s="4"/>
      <c r="ABS860" s="4"/>
      <c r="ABT860" s="4"/>
      <c r="ABU860" s="4"/>
      <c r="ABV860" s="4"/>
      <c r="ABW860" s="4"/>
      <c r="ABX860" s="4"/>
      <c r="ABY860" s="4"/>
      <c r="ABZ860" s="4"/>
      <c r="ACA860" s="4"/>
      <c r="ACB860" s="4"/>
      <c r="ACC860" s="4"/>
      <c r="ACD860" s="4"/>
      <c r="ACE860" s="4"/>
      <c r="ACF860" s="4"/>
      <c r="ACG860" s="4"/>
      <c r="ACH860" s="4"/>
      <c r="ACI860" s="4"/>
      <c r="ACJ860" s="4"/>
      <c r="ACK860" s="4"/>
      <c r="ACL860" s="4"/>
      <c r="ACM860" s="4"/>
      <c r="ACN860" s="4"/>
      <c r="ACO860" s="4"/>
      <c r="ACP860" s="4"/>
      <c r="ACQ860" s="4"/>
      <c r="ACR860" s="4"/>
      <c r="ACS860" s="4"/>
      <c r="ACT860" s="4"/>
      <c r="ACU860" s="4"/>
      <c r="ACV860" s="4"/>
      <c r="ACW860" s="4"/>
      <c r="ACX860" s="4"/>
      <c r="ACY860" s="4"/>
      <c r="ACZ860" s="4"/>
      <c r="ADA860" s="4"/>
      <c r="ADB860" s="4"/>
      <c r="ADC860" s="4"/>
      <c r="ADD860" s="4"/>
      <c r="ADE860" s="4"/>
      <c r="ADF860" s="4"/>
      <c r="ADG860" s="4"/>
      <c r="ADH860" s="4"/>
      <c r="ADI860" s="4"/>
      <c r="ADJ860" s="4"/>
      <c r="ADK860" s="4"/>
      <c r="ADL860" s="4"/>
      <c r="ADM860" s="4"/>
      <c r="ADN860" s="4"/>
      <c r="ADO860" s="4"/>
      <c r="ADP860" s="4"/>
      <c r="ADQ860" s="4"/>
      <c r="ADR860" s="4"/>
      <c r="ADS860" s="4"/>
      <c r="ADT860" s="4"/>
      <c r="ADU860" s="4"/>
      <c r="ADV860" s="4"/>
      <c r="ADW860" s="4"/>
      <c r="ADX860" s="4"/>
      <c r="ADY860" s="4"/>
      <c r="ADZ860" s="4"/>
      <c r="AEA860" s="4"/>
      <c r="AEB860" s="4"/>
      <c r="AEC860" s="4"/>
      <c r="AED860" s="4"/>
      <c r="AEE860" s="4"/>
      <c r="AEF860" s="4"/>
      <c r="AEG860" s="4"/>
      <c r="AEH860" s="4"/>
      <c r="AEI860" s="4"/>
      <c r="AEJ860" s="4"/>
      <c r="AEK860" s="4"/>
      <c r="AEL860" s="4"/>
      <c r="AEM860" s="4"/>
      <c r="AEN860" s="4"/>
      <c r="AEO860" s="4"/>
      <c r="AEP860" s="4"/>
      <c r="AEQ860" s="4"/>
      <c r="AER860" s="4"/>
      <c r="AES860" s="4"/>
      <c r="AET860" s="4"/>
      <c r="AEU860" s="4"/>
      <c r="AEV860" s="4"/>
      <c r="AEW860" s="4"/>
      <c r="AEX860" s="4"/>
      <c r="AEY860" s="4"/>
      <c r="AEZ860" s="4"/>
      <c r="AFA860" s="4"/>
      <c r="AFB860" s="4"/>
      <c r="AFC860" s="4"/>
      <c r="AFD860" s="4"/>
      <c r="AFE860" s="4"/>
      <c r="AFF860" s="4"/>
      <c r="AFG860" s="4"/>
      <c r="AFH860" s="4"/>
      <c r="AFI860" s="4"/>
      <c r="AFJ860" s="4"/>
      <c r="AFK860" s="4"/>
      <c r="AFL860" s="4"/>
      <c r="AFM860" s="4"/>
      <c r="AFN860" s="4"/>
      <c r="AFO860" s="4"/>
      <c r="AFP860" s="4"/>
      <c r="AFQ860" s="4"/>
      <c r="AFR860" s="4"/>
      <c r="AFS860" s="4"/>
      <c r="AFT860" s="4"/>
      <c r="AFU860" s="4"/>
      <c r="AFV860" s="4"/>
      <c r="AFW860" s="4"/>
      <c r="AFX860" s="4"/>
      <c r="AFY860" s="4"/>
      <c r="AFZ860" s="4"/>
      <c r="AGA860" s="4"/>
      <c r="AGB860" s="4"/>
      <c r="AGC860" s="4"/>
      <c r="AGD860" s="4"/>
      <c r="AGE860" s="4"/>
      <c r="AGF860" s="4"/>
      <c r="AGG860" s="4"/>
      <c r="AGH860" s="4"/>
      <c r="AGI860" s="4"/>
      <c r="AGJ860" s="4"/>
      <c r="AGK860" s="4"/>
      <c r="AGL860" s="4"/>
      <c r="AGM860" s="4"/>
      <c r="AGN860" s="4"/>
      <c r="AGO860" s="4"/>
      <c r="AGP860" s="4"/>
      <c r="AGQ860" s="4"/>
      <c r="AGR860" s="4"/>
      <c r="AGS860" s="4"/>
      <c r="AGT860" s="4"/>
      <c r="AGU860" s="4"/>
      <c r="AGV860" s="4"/>
      <c r="AGW860" s="4"/>
      <c r="AGX860" s="4"/>
      <c r="AGY860" s="4"/>
      <c r="AGZ860" s="4"/>
      <c r="AHA860" s="4"/>
      <c r="AHB860" s="4"/>
      <c r="AHC860" s="4"/>
      <c r="AHD860" s="4"/>
      <c r="AHE860" s="4"/>
      <c r="AHF860" s="4"/>
      <c r="AHG860" s="4"/>
      <c r="AHH860" s="4"/>
      <c r="AHI860" s="4"/>
      <c r="AHJ860" s="4"/>
      <c r="AHK860" s="4"/>
      <c r="AHL860" s="4"/>
      <c r="AHM860" s="4"/>
      <c r="AHN860" s="4"/>
      <c r="AHO860" s="4"/>
      <c r="AHP860" s="4"/>
      <c r="AHQ860" s="4"/>
      <c r="AHR860" s="4"/>
      <c r="AHS860" s="4"/>
      <c r="AHT860" s="4"/>
      <c r="AHU860" s="4"/>
      <c r="AHV860" s="4"/>
      <c r="AHW860" s="4"/>
      <c r="AHX860" s="4"/>
      <c r="AHY860" s="4"/>
      <c r="AHZ860" s="4"/>
      <c r="AIA860" s="4"/>
      <c r="AIB860" s="4"/>
      <c r="AIC860" s="4"/>
      <c r="AID860" s="4"/>
      <c r="AIE860" s="4"/>
      <c r="AIF860" s="4"/>
      <c r="AIG860" s="4"/>
      <c r="AIH860" s="4"/>
      <c r="AII860" s="4"/>
      <c r="AIJ860" s="4"/>
      <c r="AIK860" s="4"/>
      <c r="AIL860" s="4"/>
      <c r="AIM860" s="4"/>
      <c r="AIN860" s="4"/>
      <c r="AIO860" s="4"/>
      <c r="AIP860" s="4"/>
      <c r="AIQ860" s="4"/>
      <c r="AIR860" s="4"/>
      <c r="AIS860" s="4"/>
      <c r="AIT860" s="4"/>
      <c r="AIU860" s="4"/>
      <c r="AIV860" s="4"/>
      <c r="AIW860" s="4"/>
      <c r="AIX860" s="4"/>
      <c r="AIY860" s="4"/>
      <c r="AIZ860" s="4"/>
      <c r="AJA860" s="4"/>
      <c r="AJB860" s="4"/>
      <c r="AJC860" s="4"/>
      <c r="AJD860" s="4"/>
      <c r="AJE860" s="4"/>
      <c r="AJF860" s="4"/>
      <c r="AJG860" s="4"/>
      <c r="AJH860" s="4"/>
      <c r="AJI860" s="4"/>
      <c r="AJJ860" s="4"/>
      <c r="AJK860" s="4"/>
      <c r="AJL860" s="4"/>
      <c r="AJM860" s="4"/>
      <c r="AJN860" s="4"/>
      <c r="AJO860" s="4"/>
      <c r="AJP860" s="4"/>
      <c r="AJQ860" s="4"/>
      <c r="AJR860" s="4"/>
      <c r="AJS860" s="4"/>
      <c r="AJT860" s="4"/>
      <c r="AJU860" s="4"/>
      <c r="AJV860" s="4"/>
      <c r="AJW860" s="4"/>
      <c r="AJX860" s="4"/>
      <c r="AJY860" s="4"/>
      <c r="AJZ860" s="4"/>
      <c r="AKA860" s="4"/>
      <c r="AKB860" s="4"/>
      <c r="AKC860" s="4"/>
      <c r="AKD860" s="4"/>
      <c r="AKE860" s="4"/>
      <c r="AKF860" s="4"/>
      <c r="AKG860" s="4"/>
      <c r="AKH860" s="4"/>
      <c r="AKI860" s="4"/>
      <c r="AKJ860" s="4"/>
      <c r="AKK860" s="4"/>
      <c r="AKL860" s="4"/>
      <c r="AKM860" s="4"/>
      <c r="AKN860" s="4"/>
      <c r="AKO860" s="4"/>
      <c r="AKP860" s="4"/>
      <c r="AKQ860" s="4"/>
      <c r="AKR860" s="4"/>
      <c r="AKS860" s="4"/>
      <c r="AKT860" s="4"/>
      <c r="AKU860" s="4"/>
      <c r="AKV860" s="4"/>
      <c r="AKW860" s="4"/>
      <c r="AKX860" s="4"/>
      <c r="AKY860" s="4"/>
      <c r="AKZ860" s="4"/>
      <c r="ALA860" s="4"/>
      <c r="ALB860" s="4"/>
      <c r="ALC860" s="4"/>
      <c r="ALD860" s="4"/>
      <c r="ALE860" s="4"/>
      <c r="ALF860" s="4"/>
      <c r="ALG860" s="4"/>
      <c r="ALH860" s="4"/>
      <c r="ALI860" s="4"/>
      <c r="ALJ860" s="4"/>
      <c r="ALK860" s="4"/>
      <c r="ALL860" s="4"/>
      <c r="ALM860" s="4"/>
      <c r="ALN860" s="4"/>
      <c r="ALO860" s="4"/>
      <c r="ALP860" s="4"/>
      <c r="ALQ860" s="4"/>
      <c r="ALR860" s="4"/>
      <c r="ALS860" s="4"/>
      <c r="ALT860" s="4"/>
      <c r="ALU860" s="4"/>
      <c r="ALV860" s="4"/>
      <c r="ALW860" s="4"/>
      <c r="ALX860" s="4"/>
      <c r="ALY860" s="4"/>
      <c r="ALZ860" s="4"/>
      <c r="AMA860" s="4"/>
      <c r="AMB860" s="4"/>
      <c r="AMC860" s="4"/>
      <c r="AMD860" s="4"/>
      <c r="AME860" s="4"/>
      <c r="AMF860" s="4"/>
      <c r="AMG860" s="4"/>
      <c r="AMH860" s="4"/>
      <c r="AMI860" s="4"/>
      <c r="AMJ860" s="4"/>
      <c r="AMK860" s="4"/>
      <c r="AML860" s="4"/>
      <c r="AMM860" s="4"/>
      <c r="AMN860" s="4"/>
      <c r="AMO860" s="4"/>
      <c r="AMP860" s="4"/>
      <c r="AMQ860" s="4"/>
      <c r="AMR860" s="4"/>
      <c r="AMS860" s="4"/>
      <c r="AMT860" s="4"/>
      <c r="AMU860" s="4"/>
      <c r="AMV860" s="4"/>
      <c r="AMW860" s="4"/>
      <c r="AMX860" s="4"/>
      <c r="AMY860" s="4"/>
      <c r="AMZ860" s="4"/>
      <c r="ANA860" s="4"/>
      <c r="ANB860" s="4"/>
      <c r="ANC860" s="4"/>
      <c r="AND860" s="4"/>
      <c r="ANE860" s="4"/>
      <c r="ANF860" s="4"/>
      <c r="ANG860" s="4"/>
      <c r="ANH860" s="4"/>
      <c r="ANI860" s="4"/>
      <c r="ANJ860" s="4"/>
      <c r="ANK860" s="4"/>
      <c r="ANL860" s="4"/>
      <c r="ANM860" s="4"/>
      <c r="ANN860" s="4"/>
      <c r="ANO860" s="4"/>
      <c r="ANP860" s="4"/>
      <c r="ANQ860" s="4"/>
      <c r="ANR860" s="4"/>
      <c r="ANS860" s="4"/>
      <c r="ANT860" s="4"/>
      <c r="ANU860" s="4"/>
      <c r="ANV860" s="4"/>
      <c r="ANW860" s="4"/>
      <c r="ANX860" s="4"/>
      <c r="ANY860" s="4"/>
      <c r="ANZ860" s="4"/>
      <c r="AOA860" s="4"/>
      <c r="AOB860" s="4"/>
      <c r="AOC860" s="4"/>
      <c r="AOD860" s="4"/>
      <c r="AOE860" s="4"/>
      <c r="AOF860" s="4"/>
      <c r="AOG860" s="4"/>
      <c r="AOH860" s="4"/>
      <c r="AOI860" s="4"/>
      <c r="AOJ860" s="4"/>
      <c r="AOK860" s="4"/>
      <c r="AOL860" s="4"/>
      <c r="AOM860" s="4"/>
      <c r="AON860" s="4"/>
      <c r="AOO860" s="4"/>
      <c r="AOP860" s="4"/>
      <c r="AOQ860" s="4"/>
      <c r="AOR860" s="4"/>
      <c r="AOS860" s="4"/>
      <c r="AOT860" s="4"/>
      <c r="AOU860" s="4"/>
      <c r="AOV860" s="4"/>
      <c r="AOW860" s="4"/>
      <c r="AOX860" s="4"/>
      <c r="AOY860" s="4"/>
      <c r="AOZ860" s="4"/>
      <c r="APA860" s="4"/>
      <c r="APB860" s="4"/>
      <c r="APC860" s="4"/>
      <c r="APD860" s="4"/>
      <c r="APE860" s="4"/>
      <c r="APF860" s="4"/>
      <c r="APG860" s="4"/>
      <c r="APH860" s="4"/>
      <c r="API860" s="4"/>
      <c r="APJ860" s="4"/>
      <c r="APK860" s="4"/>
      <c r="APL860" s="4"/>
      <c r="APM860" s="4"/>
      <c r="APN860" s="4"/>
      <c r="APO860" s="4"/>
      <c r="APP860" s="4"/>
      <c r="APQ860" s="4"/>
      <c r="APR860" s="4"/>
      <c r="APS860" s="4"/>
      <c r="APT860" s="4"/>
      <c r="APU860" s="4"/>
      <c r="APV860" s="4"/>
      <c r="APW860" s="4"/>
      <c r="APX860" s="4"/>
      <c r="APY860" s="4"/>
      <c r="APZ860" s="4"/>
      <c r="AQA860" s="4"/>
      <c r="AQB860" s="4"/>
      <c r="AQC860" s="4"/>
      <c r="AQD860" s="4"/>
      <c r="AQE860" s="4"/>
      <c r="AQF860" s="4"/>
      <c r="AQG860" s="4"/>
      <c r="AQH860" s="4"/>
      <c r="AQI860" s="4"/>
      <c r="AQJ860" s="4"/>
      <c r="AQK860" s="4"/>
      <c r="AQL860" s="4"/>
      <c r="AQM860" s="4"/>
      <c r="AQN860" s="4"/>
      <c r="AQO860" s="4"/>
      <c r="AQP860" s="4"/>
      <c r="AQQ860" s="4"/>
      <c r="AQR860" s="4"/>
      <c r="AQS860" s="4"/>
      <c r="AQT860" s="4"/>
      <c r="AQU860" s="4"/>
      <c r="AQV860" s="4"/>
      <c r="AQW860" s="4"/>
      <c r="AQX860" s="4"/>
      <c r="AQY860" s="4"/>
      <c r="AQZ860" s="4"/>
      <c r="ARA860" s="4"/>
      <c r="ARB860" s="4"/>
      <c r="ARC860" s="4"/>
      <c r="ARD860" s="4"/>
      <c r="ARE860" s="4"/>
      <c r="ARF860" s="4"/>
      <c r="ARG860" s="4"/>
      <c r="ARH860" s="4"/>
      <c r="ARI860" s="4"/>
      <c r="ARJ860" s="4"/>
      <c r="ARK860" s="4"/>
      <c r="ARL860" s="4"/>
      <c r="ARM860" s="4"/>
      <c r="ARN860" s="4"/>
      <c r="ARO860" s="4"/>
      <c r="ARP860" s="4"/>
      <c r="ARQ860" s="4"/>
      <c r="ARR860" s="4"/>
      <c r="ARS860" s="4"/>
      <c r="ART860" s="4"/>
      <c r="ARU860" s="4"/>
      <c r="ARV860" s="4"/>
      <c r="ARW860" s="4"/>
      <c r="ARX860" s="4"/>
      <c r="ARY860" s="4"/>
      <c r="ARZ860" s="4"/>
      <c r="ASA860" s="4"/>
      <c r="ASB860" s="4"/>
      <c r="ASC860" s="4"/>
      <c r="ASD860" s="4"/>
      <c r="ASE860" s="4"/>
      <c r="ASF860" s="4"/>
      <c r="ASG860" s="4"/>
      <c r="ASH860" s="4"/>
      <c r="ASI860" s="4"/>
      <c r="ASJ860" s="4"/>
      <c r="ASK860" s="4"/>
      <c r="ASL860" s="4"/>
      <c r="ASM860" s="4"/>
      <c r="ASN860" s="4"/>
      <c r="ASO860" s="4"/>
      <c r="ASP860" s="4"/>
      <c r="ASQ860" s="4"/>
      <c r="ASR860" s="4"/>
      <c r="ASS860" s="4"/>
      <c r="AST860" s="4"/>
      <c r="ASU860" s="4"/>
      <c r="ASV860" s="4"/>
      <c r="ASW860" s="4"/>
      <c r="ASX860" s="4"/>
      <c r="ASY860" s="4"/>
      <c r="ASZ860" s="4"/>
      <c r="ATA860" s="4"/>
      <c r="ATB860" s="4"/>
      <c r="ATC860" s="4"/>
      <c r="ATD860" s="4"/>
      <c r="ATE860" s="4"/>
      <c r="ATF860" s="4"/>
      <c r="ATG860" s="4"/>
      <c r="ATH860" s="4"/>
      <c r="ATI860" s="4"/>
      <c r="ATJ860" s="4"/>
      <c r="ATK860" s="4"/>
      <c r="ATL860" s="4"/>
      <c r="ATM860" s="4"/>
      <c r="ATN860" s="4"/>
      <c r="ATO860" s="4"/>
      <c r="ATP860" s="4"/>
      <c r="ATQ860" s="4"/>
      <c r="ATR860" s="4"/>
      <c r="ATS860" s="4"/>
      <c r="ATT860" s="4"/>
      <c r="ATU860" s="4"/>
      <c r="ATV860" s="4"/>
      <c r="ATW860" s="4"/>
      <c r="ATX860" s="4"/>
      <c r="ATY860" s="4"/>
      <c r="ATZ860" s="4"/>
      <c r="AUA860" s="4"/>
      <c r="AUB860" s="4"/>
      <c r="AUC860" s="4"/>
      <c r="AUD860" s="4"/>
      <c r="AUE860" s="4"/>
      <c r="AUF860" s="4"/>
      <c r="AUG860" s="4"/>
      <c r="AUH860" s="4"/>
      <c r="AUI860" s="4"/>
      <c r="AUJ860" s="4"/>
      <c r="AUK860" s="4"/>
      <c r="AUL860" s="4"/>
      <c r="AUM860" s="4"/>
      <c r="AUN860" s="4"/>
      <c r="AUO860" s="4"/>
      <c r="AUP860" s="4"/>
      <c r="AUQ860" s="4"/>
      <c r="AUR860" s="4"/>
      <c r="AUS860" s="4"/>
      <c r="AUT860" s="4"/>
      <c r="AUU860" s="4"/>
      <c r="AUV860" s="4"/>
      <c r="AUW860" s="4"/>
      <c r="AUX860" s="4"/>
      <c r="AUY860" s="4"/>
      <c r="AUZ860" s="4"/>
      <c r="AVA860" s="4"/>
      <c r="AVB860" s="4"/>
      <c r="AVC860" s="4"/>
      <c r="AVD860" s="4"/>
      <c r="AVE860" s="4"/>
      <c r="AVF860" s="4"/>
      <c r="AVG860" s="4"/>
      <c r="AVH860" s="4"/>
      <c r="AVI860" s="4"/>
      <c r="AVJ860" s="4"/>
      <c r="AVK860" s="4"/>
      <c r="AVL860" s="4"/>
      <c r="AVM860" s="4"/>
      <c r="AVN860" s="4"/>
      <c r="AVO860" s="4"/>
      <c r="AVP860" s="4"/>
      <c r="AVQ860" s="4"/>
      <c r="AVR860" s="4"/>
      <c r="AVS860" s="4"/>
      <c r="AVT860" s="4"/>
      <c r="AVU860" s="4"/>
      <c r="AVV860" s="4"/>
      <c r="AVW860" s="4"/>
      <c r="AVX860" s="4"/>
      <c r="AVY860" s="4"/>
      <c r="AVZ860" s="4"/>
      <c r="AWA860" s="4"/>
      <c r="AWB860" s="4"/>
      <c r="AWC860" s="4"/>
      <c r="AWD860" s="4"/>
      <c r="AWE860" s="4"/>
      <c r="AWF860" s="4"/>
      <c r="AWG860" s="4"/>
      <c r="AWH860" s="4"/>
      <c r="AWI860" s="4"/>
      <c r="AWJ860" s="4"/>
      <c r="AWK860" s="4"/>
      <c r="AWL860" s="4"/>
      <c r="AWM860" s="4"/>
      <c r="AWN860" s="4"/>
      <c r="AWO860" s="4"/>
      <c r="AWP860" s="4"/>
      <c r="AWQ860" s="4"/>
      <c r="AWR860" s="4"/>
      <c r="AWS860" s="4"/>
      <c r="AWT860" s="4"/>
      <c r="AWU860" s="4"/>
      <c r="AWV860" s="4"/>
      <c r="AWW860" s="4"/>
      <c r="AWX860" s="4"/>
      <c r="AWY860" s="4"/>
      <c r="AWZ860" s="4"/>
      <c r="AXA860" s="4"/>
      <c r="AXB860" s="4"/>
      <c r="AXC860" s="4"/>
      <c r="AXD860" s="4"/>
      <c r="AXE860" s="4"/>
      <c r="AXF860" s="4"/>
      <c r="AXG860" s="4"/>
      <c r="AXH860" s="4"/>
      <c r="AXI860" s="4"/>
      <c r="AXJ860" s="4"/>
      <c r="AXK860" s="4"/>
      <c r="AXL860" s="4"/>
      <c r="AXM860" s="4"/>
      <c r="AXN860" s="4"/>
      <c r="AXO860" s="4"/>
      <c r="AXP860" s="4"/>
      <c r="AXQ860" s="4"/>
      <c r="AXR860" s="4"/>
      <c r="AXS860" s="4"/>
      <c r="AXT860" s="4"/>
      <c r="AXU860" s="4"/>
      <c r="AXV860" s="4"/>
      <c r="AXW860" s="4"/>
      <c r="AXX860" s="4"/>
      <c r="AXY860" s="4"/>
      <c r="AXZ860" s="4"/>
      <c r="AYA860" s="4"/>
      <c r="AYB860" s="4"/>
      <c r="AYC860" s="4"/>
      <c r="AYD860" s="4"/>
      <c r="AYE860" s="4"/>
      <c r="AYF860" s="4"/>
      <c r="AYG860" s="4"/>
      <c r="AYH860" s="4"/>
      <c r="AYI860" s="4"/>
      <c r="AYJ860" s="4"/>
      <c r="AYK860" s="4"/>
      <c r="AYL860" s="4"/>
      <c r="AYM860" s="4"/>
      <c r="AYN860" s="4"/>
      <c r="AYO860" s="4"/>
      <c r="AYP860" s="4"/>
      <c r="AYQ860" s="4"/>
      <c r="AYR860" s="4"/>
      <c r="AYS860" s="4"/>
      <c r="AYT860" s="4"/>
      <c r="AYU860" s="4"/>
      <c r="AYV860" s="4"/>
      <c r="AYW860" s="4"/>
      <c r="AYX860" s="4"/>
      <c r="AYY860" s="4"/>
      <c r="AYZ860" s="4"/>
      <c r="AZA860" s="4"/>
      <c r="AZB860" s="4"/>
      <c r="AZC860" s="4"/>
      <c r="AZD860" s="4"/>
      <c r="AZE860" s="4"/>
      <c r="AZF860" s="4"/>
      <c r="AZG860" s="4"/>
      <c r="AZH860" s="4"/>
      <c r="AZI860" s="4"/>
      <c r="AZJ860" s="4"/>
      <c r="AZK860" s="4"/>
      <c r="AZL860" s="4"/>
      <c r="AZM860" s="4"/>
      <c r="AZN860" s="4"/>
      <c r="AZO860" s="4"/>
      <c r="AZP860" s="4"/>
      <c r="AZQ860" s="4"/>
      <c r="AZR860" s="4"/>
      <c r="AZS860" s="4"/>
      <c r="AZT860" s="4"/>
      <c r="AZU860" s="4"/>
      <c r="AZV860" s="4"/>
      <c r="AZW860" s="4"/>
      <c r="AZX860" s="4"/>
      <c r="AZY860" s="4"/>
      <c r="AZZ860" s="4"/>
      <c r="BAA860" s="4"/>
      <c r="BAB860" s="4"/>
      <c r="BAC860" s="4"/>
      <c r="BAD860" s="4"/>
      <c r="BAE860" s="4"/>
      <c r="BAF860" s="4"/>
      <c r="BAG860" s="4"/>
      <c r="BAH860" s="4"/>
      <c r="BAI860" s="4"/>
      <c r="BAJ860" s="4"/>
      <c r="BAK860" s="4"/>
      <c r="BAL860" s="4"/>
      <c r="BAM860" s="4"/>
      <c r="BAN860" s="4"/>
      <c r="BAO860" s="4"/>
      <c r="BAP860" s="4"/>
      <c r="BAQ860" s="4"/>
      <c r="BAR860" s="4"/>
      <c r="BAS860" s="4"/>
      <c r="BAT860" s="4"/>
      <c r="BAU860" s="4"/>
      <c r="BAV860" s="4"/>
      <c r="BAW860" s="4"/>
      <c r="BAX860" s="4"/>
      <c r="BAY860" s="4"/>
      <c r="BAZ860" s="4"/>
      <c r="BBA860" s="4"/>
      <c r="BBB860" s="4"/>
      <c r="BBC860" s="4"/>
      <c r="BBD860" s="4"/>
      <c r="BBE860" s="4"/>
      <c r="BBF860" s="4"/>
      <c r="BBG860" s="4"/>
      <c r="BBH860" s="4"/>
      <c r="BBI860" s="4"/>
      <c r="BBJ860" s="4"/>
      <c r="BBK860" s="4"/>
      <c r="BBL860" s="4"/>
      <c r="BBM860" s="4"/>
      <c r="BBN860" s="4"/>
      <c r="BBO860" s="4"/>
      <c r="BBP860" s="4"/>
      <c r="BBQ860" s="4"/>
      <c r="BBR860" s="4"/>
      <c r="BBS860" s="4"/>
      <c r="BBT860" s="4"/>
      <c r="BBU860" s="4"/>
      <c r="BBV860" s="4"/>
      <c r="BBW860" s="4"/>
      <c r="BBX860" s="4"/>
      <c r="BBY860" s="4"/>
      <c r="BBZ860" s="4"/>
      <c r="BCA860" s="4"/>
      <c r="BCB860" s="4"/>
      <c r="BCC860" s="4"/>
      <c r="BCD860" s="4"/>
      <c r="BCE860" s="4"/>
      <c r="BCF860" s="4"/>
      <c r="BCG860" s="4"/>
      <c r="BCH860" s="4"/>
      <c r="BCI860" s="4"/>
      <c r="BCJ860" s="4"/>
      <c r="BCK860" s="4"/>
      <c r="BCL860" s="4"/>
      <c r="BCM860" s="4"/>
      <c r="BCN860" s="4"/>
      <c r="BCO860" s="4"/>
      <c r="BCP860" s="4"/>
      <c r="BCQ860" s="4"/>
      <c r="BCR860" s="4"/>
      <c r="BCS860" s="4"/>
      <c r="BCT860" s="4"/>
      <c r="BCU860" s="4"/>
      <c r="BCV860" s="4"/>
      <c r="BCW860" s="4"/>
      <c r="BCX860" s="4"/>
      <c r="BCY860" s="4"/>
      <c r="BCZ860" s="4"/>
      <c r="BDA860" s="4"/>
      <c r="BDB860" s="4"/>
      <c r="BDC860" s="4"/>
      <c r="BDD860" s="4"/>
      <c r="BDE860" s="4"/>
      <c r="BDF860" s="4"/>
      <c r="BDG860" s="4"/>
      <c r="BDH860" s="4"/>
      <c r="BDI860" s="4"/>
      <c r="BDJ860" s="4"/>
      <c r="BDK860" s="4"/>
      <c r="BDL860" s="4"/>
      <c r="BDM860" s="4"/>
      <c r="BDN860" s="4"/>
      <c r="BDO860" s="4"/>
      <c r="BDP860" s="4"/>
      <c r="BDQ860" s="4"/>
      <c r="BDR860" s="4"/>
      <c r="BDS860" s="4"/>
      <c r="BDT860" s="4"/>
      <c r="BDU860" s="4"/>
      <c r="BDV860" s="4"/>
      <c r="BDW860" s="4"/>
      <c r="BDX860" s="4"/>
      <c r="BDY860" s="4"/>
      <c r="BDZ860" s="4"/>
      <c r="BEA860" s="4"/>
      <c r="BEB860" s="4"/>
      <c r="BEC860" s="4"/>
      <c r="BED860" s="4"/>
      <c r="BEE860" s="4"/>
      <c r="BEF860" s="4"/>
      <c r="BEG860" s="4"/>
      <c r="BEH860" s="4"/>
      <c r="BEI860" s="4"/>
      <c r="BEJ860" s="4"/>
      <c r="BEK860" s="4"/>
      <c r="BEL860" s="4"/>
      <c r="BEM860" s="4"/>
      <c r="BEN860" s="4"/>
      <c r="BEO860" s="4"/>
      <c r="BEP860" s="4"/>
      <c r="BEQ860" s="4"/>
      <c r="BER860" s="4"/>
      <c r="BES860" s="4"/>
      <c r="BET860" s="4"/>
      <c r="BEU860" s="4"/>
      <c r="BEV860" s="4"/>
      <c r="BEW860" s="4"/>
      <c r="BEX860" s="4"/>
      <c r="BEY860" s="4"/>
      <c r="BEZ860" s="4"/>
      <c r="BFA860" s="4"/>
      <c r="BFB860" s="4"/>
      <c r="BFC860" s="4"/>
      <c r="BFD860" s="4"/>
      <c r="BFE860" s="4"/>
      <c r="BFF860" s="4"/>
      <c r="BFG860" s="4"/>
      <c r="BFH860" s="4"/>
      <c r="BFI860" s="4"/>
      <c r="BFJ860" s="4"/>
      <c r="BFK860" s="4"/>
      <c r="BFL860" s="4"/>
      <c r="BFM860" s="4"/>
      <c r="BFN860" s="4"/>
      <c r="BFO860" s="4"/>
      <c r="BFP860" s="4"/>
      <c r="BFQ860" s="4"/>
      <c r="BFR860" s="4"/>
      <c r="BFS860" s="4"/>
      <c r="BFT860" s="4"/>
      <c r="BFU860" s="4"/>
      <c r="BFV860" s="4"/>
      <c r="BFW860" s="4"/>
      <c r="BFX860" s="4"/>
      <c r="BFY860" s="4"/>
      <c r="BFZ860" s="4"/>
      <c r="BGA860" s="4"/>
      <c r="BGB860" s="4"/>
      <c r="BGC860" s="4"/>
      <c r="BGD860" s="4"/>
      <c r="BGE860" s="4"/>
      <c r="BGF860" s="4"/>
      <c r="BGG860" s="4"/>
      <c r="BGH860" s="4"/>
      <c r="BGI860" s="4"/>
      <c r="BGJ860" s="4"/>
      <c r="BGK860" s="4"/>
      <c r="BGL860" s="4"/>
      <c r="BGM860" s="4"/>
      <c r="BGN860" s="4"/>
      <c r="BGO860" s="4"/>
      <c r="BGP860" s="4"/>
      <c r="BGQ860" s="4"/>
      <c r="BGR860" s="4"/>
      <c r="BGS860" s="4"/>
      <c r="BGT860" s="4"/>
      <c r="BGU860" s="4"/>
      <c r="BGV860" s="4"/>
      <c r="BGW860" s="4"/>
      <c r="BGX860" s="4"/>
      <c r="BGY860" s="4"/>
      <c r="BGZ860" s="4"/>
      <c r="BHA860" s="4"/>
      <c r="BHB860" s="4"/>
      <c r="BHC860" s="4"/>
      <c r="BHD860" s="4"/>
      <c r="BHE860" s="4"/>
      <c r="BHF860" s="4"/>
      <c r="BHG860" s="4"/>
      <c r="BHH860" s="4"/>
      <c r="BHI860" s="4"/>
      <c r="BHJ860" s="4"/>
      <c r="BHK860" s="4"/>
      <c r="BHL860" s="4"/>
      <c r="BHM860" s="4"/>
      <c r="BHN860" s="4"/>
      <c r="BHO860" s="4"/>
      <c r="BHP860" s="4"/>
      <c r="BHQ860" s="4"/>
      <c r="BHR860" s="4"/>
      <c r="BHS860" s="4"/>
      <c r="BHT860" s="4"/>
      <c r="BHU860" s="4"/>
      <c r="BHV860" s="4"/>
      <c r="BHW860" s="4"/>
      <c r="BHX860" s="4"/>
      <c r="BHY860" s="4"/>
      <c r="BHZ860" s="4"/>
      <c r="BIA860" s="4"/>
      <c r="BIB860" s="4"/>
      <c r="BIC860" s="4"/>
      <c r="BID860" s="4"/>
      <c r="BIE860" s="4"/>
      <c r="BIF860" s="4"/>
      <c r="BIG860" s="4"/>
      <c r="BIH860" s="4"/>
      <c r="BII860" s="4"/>
      <c r="BIJ860" s="4"/>
      <c r="BIK860" s="4"/>
      <c r="BIL860" s="4"/>
      <c r="BIM860" s="4"/>
      <c r="BIN860" s="4"/>
      <c r="BIO860" s="4"/>
      <c r="BIP860" s="4"/>
      <c r="BIQ860" s="4"/>
      <c r="BIR860" s="4"/>
      <c r="BIS860" s="4"/>
      <c r="BIT860" s="4"/>
      <c r="BIU860" s="4"/>
      <c r="BIV860" s="4"/>
      <c r="BIW860" s="4"/>
      <c r="BIX860" s="4"/>
      <c r="BIY860" s="4"/>
      <c r="BIZ860" s="4"/>
      <c r="BJA860" s="4"/>
      <c r="BJB860" s="4"/>
      <c r="BJC860" s="4"/>
      <c r="BJD860" s="4"/>
      <c r="BJE860" s="4"/>
      <c r="BJF860" s="4"/>
      <c r="BJG860" s="4"/>
      <c r="BJH860" s="4"/>
      <c r="BJI860" s="4"/>
      <c r="BJJ860" s="4"/>
      <c r="BJK860" s="4"/>
      <c r="BJL860" s="4"/>
      <c r="BJM860" s="4"/>
      <c r="BJN860" s="4"/>
      <c r="BJO860" s="4"/>
      <c r="BJP860" s="4"/>
      <c r="BJQ860" s="4"/>
      <c r="BJR860" s="4"/>
      <c r="BJS860" s="4"/>
      <c r="BJT860" s="4"/>
      <c r="BJU860" s="4"/>
      <c r="BJV860" s="4"/>
      <c r="BJW860" s="4"/>
      <c r="BJX860" s="4"/>
      <c r="BJY860" s="4"/>
      <c r="BJZ860" s="4"/>
      <c r="BKA860" s="4"/>
      <c r="BKB860" s="4"/>
      <c r="BKC860" s="4"/>
      <c r="BKD860" s="4"/>
      <c r="BKE860" s="4"/>
      <c r="BKF860" s="4"/>
      <c r="BKG860" s="4"/>
      <c r="BKH860" s="4"/>
      <c r="BKI860" s="4"/>
      <c r="BKJ860" s="4"/>
      <c r="BKK860" s="4"/>
      <c r="BKL860" s="4"/>
      <c r="BKM860" s="4"/>
      <c r="BKN860" s="4"/>
      <c r="BKO860" s="4"/>
      <c r="BKP860" s="4"/>
      <c r="BKQ860" s="4"/>
      <c r="BKR860" s="4"/>
      <c r="BKS860" s="4"/>
      <c r="BKT860" s="4"/>
      <c r="BKU860" s="4"/>
      <c r="BKV860" s="4"/>
      <c r="BKW860" s="4"/>
      <c r="BKX860" s="4"/>
      <c r="BKY860" s="4"/>
      <c r="BKZ860" s="4"/>
      <c r="BLA860" s="4"/>
      <c r="BLB860" s="4"/>
      <c r="BLC860" s="4"/>
      <c r="BLD860" s="4"/>
      <c r="BLE860" s="4"/>
      <c r="BLF860" s="4"/>
      <c r="BLG860" s="4"/>
      <c r="BLH860" s="4"/>
      <c r="BLI860" s="4"/>
      <c r="BLJ860" s="4"/>
      <c r="BLK860" s="4"/>
      <c r="BLL860" s="4"/>
      <c r="BLM860" s="4"/>
      <c r="BLN860" s="4"/>
      <c r="BLO860" s="4"/>
      <c r="BLP860" s="4"/>
      <c r="BLQ860" s="4"/>
      <c r="BLR860" s="4"/>
      <c r="BLS860" s="4"/>
      <c r="BLT860" s="4"/>
      <c r="BLU860" s="4"/>
      <c r="BLV860" s="4"/>
      <c r="BLW860" s="4"/>
      <c r="BLX860" s="4"/>
      <c r="BLY860" s="4"/>
      <c r="BLZ860" s="4"/>
      <c r="BMA860" s="4"/>
      <c r="BMB860" s="4"/>
      <c r="BMC860" s="4"/>
      <c r="BMD860" s="4"/>
      <c r="BME860" s="4"/>
      <c r="BMF860" s="4"/>
      <c r="BMG860" s="4"/>
      <c r="BMH860" s="4"/>
      <c r="BMI860" s="4"/>
      <c r="BMJ860" s="4"/>
      <c r="BMK860" s="4"/>
      <c r="BML860" s="4"/>
      <c r="BMM860" s="4"/>
      <c r="BMN860" s="4"/>
      <c r="BMO860" s="4"/>
      <c r="BMP860" s="4"/>
      <c r="BMQ860" s="4"/>
      <c r="BMR860" s="4"/>
      <c r="BMS860" s="4"/>
      <c r="BMT860" s="4"/>
      <c r="BMU860" s="4"/>
      <c r="BMV860" s="4"/>
      <c r="BMW860" s="4"/>
      <c r="BMX860" s="4"/>
      <c r="BMY860" s="4"/>
      <c r="BMZ860" s="4"/>
      <c r="BNA860" s="4"/>
      <c r="BNB860" s="4"/>
      <c r="BNC860" s="4"/>
      <c r="BND860" s="4"/>
      <c r="BNE860" s="4"/>
      <c r="BNF860" s="4"/>
      <c r="BNG860" s="4"/>
      <c r="BNH860" s="4"/>
      <c r="BNI860" s="4"/>
      <c r="BNJ860" s="4"/>
      <c r="BNK860" s="4"/>
      <c r="BNL860" s="4"/>
      <c r="BNM860" s="4"/>
      <c r="BNN860" s="4"/>
      <c r="BNO860" s="4"/>
      <c r="BNP860" s="4"/>
      <c r="BNQ860" s="4"/>
      <c r="BNR860" s="4"/>
      <c r="BNS860" s="4"/>
      <c r="BNT860" s="4"/>
      <c r="BNU860" s="4"/>
      <c r="BNV860" s="4"/>
      <c r="BNW860" s="4"/>
      <c r="BNX860" s="4"/>
      <c r="BNY860" s="4"/>
      <c r="BNZ860" s="4"/>
      <c r="BOA860" s="4"/>
      <c r="BOB860" s="4"/>
      <c r="BOC860" s="4"/>
      <c r="BOD860" s="4"/>
      <c r="BOE860" s="4"/>
      <c r="BOF860" s="4"/>
      <c r="BOG860" s="4"/>
      <c r="BOH860" s="4"/>
      <c r="BOI860" s="4"/>
      <c r="BOJ860" s="4"/>
      <c r="BOK860" s="4"/>
      <c r="BOL860" s="4"/>
      <c r="BOM860" s="4"/>
      <c r="BON860" s="4"/>
      <c r="BOO860" s="4"/>
      <c r="BOP860" s="4"/>
      <c r="BOQ860" s="4"/>
      <c r="BOR860" s="4"/>
      <c r="BOS860" s="4"/>
      <c r="BOT860" s="4"/>
      <c r="BOU860" s="4"/>
      <c r="BOV860" s="4"/>
      <c r="BOW860" s="4"/>
      <c r="BOX860" s="4"/>
      <c r="BOY860" s="4"/>
      <c r="BOZ860" s="4"/>
      <c r="BPA860" s="4"/>
      <c r="BPB860" s="4"/>
      <c r="BPC860" s="4"/>
      <c r="BPD860" s="4"/>
      <c r="BPE860" s="4"/>
      <c r="BPF860" s="4"/>
      <c r="BPG860" s="4"/>
      <c r="BPH860" s="4"/>
      <c r="BPI860" s="4"/>
      <c r="BPJ860" s="4"/>
      <c r="BPK860" s="4"/>
      <c r="BPL860" s="4"/>
      <c r="BPM860" s="4"/>
      <c r="BPN860" s="4"/>
      <c r="BPO860" s="4"/>
      <c r="BPP860" s="4"/>
      <c r="BPQ860" s="4"/>
      <c r="BPR860" s="4"/>
      <c r="BPS860" s="4"/>
      <c r="BPT860" s="4"/>
      <c r="BPU860" s="4"/>
      <c r="BPV860" s="4"/>
      <c r="BPW860" s="4"/>
      <c r="BPX860" s="4"/>
      <c r="BPY860" s="4"/>
      <c r="BPZ860" s="4"/>
      <c r="BQA860" s="4"/>
      <c r="BQB860" s="4"/>
      <c r="BQC860" s="4"/>
      <c r="BQD860" s="4"/>
      <c r="BQE860" s="4"/>
      <c r="BQF860" s="4"/>
      <c r="BQG860" s="4"/>
      <c r="BQH860" s="4"/>
      <c r="BQI860" s="4"/>
      <c r="BQJ860" s="4"/>
      <c r="BQK860" s="4"/>
      <c r="BQL860" s="4"/>
      <c r="BQM860" s="4"/>
      <c r="BQN860" s="4"/>
      <c r="BQO860" s="4"/>
      <c r="BQP860" s="4"/>
      <c r="BQQ860" s="4"/>
      <c r="BQR860" s="4"/>
      <c r="BQS860" s="4"/>
      <c r="BQT860" s="4"/>
      <c r="BQU860" s="4"/>
      <c r="BQV860" s="4"/>
      <c r="BQW860" s="4"/>
      <c r="BQX860" s="4"/>
      <c r="BQY860" s="4"/>
      <c r="BQZ860" s="4"/>
      <c r="BRA860" s="4"/>
      <c r="BRB860" s="4"/>
      <c r="BRC860" s="4"/>
      <c r="BRD860" s="4"/>
      <c r="BRE860" s="4"/>
      <c r="BRF860" s="4"/>
      <c r="BRG860" s="4"/>
      <c r="BRH860" s="4"/>
      <c r="BRI860" s="4"/>
      <c r="BRJ860" s="4"/>
      <c r="BRK860" s="4"/>
      <c r="BRL860" s="4"/>
      <c r="BRM860" s="4"/>
      <c r="BRN860" s="4"/>
      <c r="BRO860" s="4"/>
      <c r="BRP860" s="4"/>
      <c r="BRQ860" s="4"/>
      <c r="BRR860" s="4"/>
      <c r="BRS860" s="4"/>
      <c r="BRT860" s="4"/>
      <c r="BRU860" s="4"/>
      <c r="BRV860" s="4"/>
      <c r="BRW860" s="4"/>
      <c r="BRX860" s="4"/>
      <c r="BRY860" s="4"/>
      <c r="BRZ860" s="4"/>
      <c r="BSA860" s="4"/>
      <c r="BSB860" s="4"/>
      <c r="BSC860" s="4"/>
      <c r="BSD860" s="4"/>
      <c r="BSE860" s="4"/>
      <c r="BSF860" s="4"/>
      <c r="BSG860" s="4"/>
      <c r="BSH860" s="4"/>
      <c r="BSI860" s="4"/>
      <c r="BSJ860" s="4"/>
      <c r="BSK860" s="4"/>
      <c r="BSL860" s="4"/>
      <c r="BSM860" s="4"/>
      <c r="BSN860" s="4"/>
      <c r="BSO860" s="4"/>
      <c r="BSP860" s="4"/>
      <c r="BSQ860" s="4"/>
      <c r="BSR860" s="4"/>
      <c r="BSS860" s="4"/>
      <c r="BST860" s="4"/>
      <c r="BSU860" s="4"/>
      <c r="BSV860" s="4"/>
      <c r="BSW860" s="4"/>
      <c r="BSX860" s="4"/>
      <c r="BSY860" s="4"/>
      <c r="BSZ860" s="4"/>
      <c r="BTA860" s="4"/>
      <c r="BTB860" s="4"/>
      <c r="BTC860" s="4"/>
      <c r="BTD860" s="4"/>
      <c r="BTE860" s="4"/>
      <c r="BTF860" s="4"/>
      <c r="BTG860" s="4"/>
      <c r="BTH860" s="4"/>
      <c r="BTI860" s="4"/>
      <c r="BTJ860" s="4"/>
      <c r="BTK860" s="4"/>
      <c r="BTL860" s="4"/>
      <c r="BTM860" s="4"/>
      <c r="BTN860" s="4"/>
      <c r="BTO860" s="4"/>
      <c r="BTP860" s="4"/>
      <c r="BTQ860" s="4"/>
      <c r="BTR860" s="4"/>
      <c r="BTS860" s="4"/>
      <c r="BTT860" s="4"/>
      <c r="BTU860" s="4"/>
      <c r="BTV860" s="4"/>
      <c r="BTW860" s="4"/>
      <c r="BTX860" s="4"/>
      <c r="BTY860" s="4"/>
      <c r="BTZ860" s="4"/>
      <c r="BUA860" s="4"/>
      <c r="BUB860" s="4"/>
      <c r="BUC860" s="4"/>
      <c r="BUD860" s="4"/>
      <c r="BUE860" s="4"/>
      <c r="BUF860" s="4"/>
      <c r="BUG860" s="4"/>
      <c r="BUH860" s="4"/>
      <c r="BUI860" s="4"/>
      <c r="BUJ860" s="4"/>
      <c r="BUK860" s="4"/>
      <c r="BUL860" s="4"/>
      <c r="BUM860" s="4"/>
      <c r="BUN860" s="4"/>
      <c r="BUO860" s="4"/>
      <c r="BUP860" s="4"/>
      <c r="BUQ860" s="4"/>
      <c r="BUR860" s="4"/>
      <c r="BUS860" s="4"/>
      <c r="BUT860" s="4"/>
      <c r="BUU860" s="4"/>
      <c r="BUV860" s="4"/>
      <c r="BUW860" s="4"/>
      <c r="BUX860" s="4"/>
      <c r="BUY860" s="4"/>
      <c r="BUZ860" s="4"/>
      <c r="BVA860" s="4"/>
      <c r="BVB860" s="4"/>
      <c r="BVC860" s="4"/>
      <c r="BVD860" s="4"/>
      <c r="BVE860" s="4"/>
      <c r="BVF860" s="4"/>
      <c r="BVG860" s="4"/>
      <c r="BVH860" s="4"/>
      <c r="BVI860" s="4"/>
      <c r="BVJ860" s="4"/>
      <c r="BVK860" s="4"/>
      <c r="BVL860" s="4"/>
      <c r="BVM860" s="4"/>
      <c r="BVN860" s="4"/>
      <c r="BVO860" s="4"/>
      <c r="BVP860" s="4"/>
      <c r="BVQ860" s="4"/>
      <c r="BVR860" s="4"/>
      <c r="BVS860" s="4"/>
      <c r="BVT860" s="4"/>
      <c r="BVU860" s="4"/>
      <c r="BVV860" s="4"/>
      <c r="BVW860" s="4"/>
      <c r="BVX860" s="4"/>
      <c r="BVY860" s="4"/>
      <c r="BVZ860" s="4"/>
      <c r="BWA860" s="4"/>
      <c r="BWB860" s="4"/>
      <c r="BWC860" s="4"/>
      <c r="BWD860" s="4"/>
      <c r="BWE860" s="4"/>
      <c r="BWF860" s="4"/>
      <c r="BWG860" s="4"/>
      <c r="BWH860" s="4"/>
      <c r="BWI860" s="4"/>
      <c r="BWJ860" s="4"/>
      <c r="BWK860" s="4"/>
      <c r="BWL860" s="4"/>
      <c r="BWM860" s="4"/>
      <c r="BWN860" s="4"/>
      <c r="BWO860" s="4"/>
      <c r="BWP860" s="4"/>
      <c r="BWQ860" s="4"/>
      <c r="BWR860" s="4"/>
      <c r="BWS860" s="4"/>
      <c r="BWT860" s="4"/>
      <c r="BWU860" s="4"/>
      <c r="BWV860" s="4"/>
      <c r="BWW860" s="4"/>
      <c r="BWX860" s="4"/>
      <c r="BWY860" s="4"/>
      <c r="BWZ860" s="4"/>
      <c r="BXA860" s="4"/>
      <c r="BXB860" s="4"/>
      <c r="BXC860" s="4"/>
      <c r="BXD860" s="4"/>
      <c r="BXE860" s="4"/>
      <c r="BXF860" s="4"/>
      <c r="BXG860" s="4"/>
      <c r="BXH860" s="4"/>
      <c r="BXI860" s="4"/>
      <c r="BXJ860" s="4"/>
      <c r="BXK860" s="4"/>
      <c r="BXL860" s="4"/>
      <c r="BXM860" s="4"/>
      <c r="BXN860" s="4"/>
      <c r="BXO860" s="4"/>
      <c r="BXP860" s="4"/>
      <c r="BXQ860" s="4"/>
      <c r="BXR860" s="4"/>
      <c r="BXS860" s="4"/>
      <c r="BXT860" s="4"/>
      <c r="BXU860" s="4"/>
      <c r="BXV860" s="4"/>
      <c r="BXW860" s="4"/>
      <c r="BXX860" s="4"/>
      <c r="BXY860" s="4"/>
      <c r="BXZ860" s="4"/>
      <c r="BYA860" s="4"/>
      <c r="BYB860" s="4"/>
      <c r="BYC860" s="4"/>
      <c r="BYD860" s="4"/>
      <c r="BYE860" s="4"/>
      <c r="BYF860" s="4"/>
      <c r="BYG860" s="4"/>
      <c r="BYH860" s="4"/>
      <c r="BYI860" s="4"/>
      <c r="BYJ860" s="4"/>
      <c r="BYK860" s="4"/>
      <c r="BYL860" s="4"/>
      <c r="BYM860" s="4"/>
      <c r="BYN860" s="4"/>
      <c r="BYO860" s="4"/>
      <c r="BYP860" s="4"/>
      <c r="BYQ860" s="4"/>
      <c r="BYR860" s="4"/>
      <c r="BYS860" s="4"/>
      <c r="BYT860" s="4"/>
      <c r="BYU860" s="4"/>
      <c r="BYV860" s="4"/>
      <c r="BYW860" s="4"/>
      <c r="BYX860" s="4"/>
      <c r="BYY860" s="4"/>
      <c r="BYZ860" s="4"/>
      <c r="BZA860" s="4"/>
      <c r="BZB860" s="4"/>
      <c r="BZC860" s="4"/>
      <c r="BZD860" s="4"/>
      <c r="BZE860" s="4"/>
      <c r="BZF860" s="4"/>
      <c r="BZG860" s="4"/>
      <c r="BZH860" s="4"/>
      <c r="BZI860" s="4"/>
      <c r="BZJ860" s="4"/>
      <c r="BZK860" s="4"/>
      <c r="BZL860" s="4"/>
      <c r="BZM860" s="4"/>
      <c r="BZN860" s="4"/>
      <c r="BZO860" s="4"/>
      <c r="BZP860" s="4"/>
      <c r="BZQ860" s="4"/>
      <c r="BZR860" s="4"/>
      <c r="BZS860" s="4"/>
      <c r="BZT860" s="4"/>
      <c r="BZU860" s="4"/>
      <c r="BZV860" s="4"/>
      <c r="BZW860" s="4"/>
      <c r="BZX860" s="4"/>
      <c r="BZY860" s="4"/>
      <c r="BZZ860" s="4"/>
      <c r="CAA860" s="4"/>
      <c r="CAB860" s="4"/>
      <c r="CAC860" s="4"/>
      <c r="CAD860" s="4"/>
      <c r="CAE860" s="4"/>
      <c r="CAF860" s="4"/>
      <c r="CAG860" s="4"/>
      <c r="CAH860" s="4"/>
      <c r="CAI860" s="4"/>
      <c r="CAJ860" s="4"/>
      <c r="CAK860" s="4"/>
      <c r="CAL860" s="4"/>
      <c r="CAM860" s="4"/>
      <c r="CAN860" s="4"/>
      <c r="CAO860" s="4"/>
      <c r="CAP860" s="4"/>
      <c r="CAQ860" s="4"/>
      <c r="CAR860" s="4"/>
      <c r="CAS860" s="4"/>
      <c r="CAT860" s="4"/>
      <c r="CAU860" s="4"/>
      <c r="CAV860" s="4"/>
      <c r="CAW860" s="4"/>
      <c r="CAX860" s="4"/>
      <c r="CAY860" s="4"/>
      <c r="CAZ860" s="4"/>
      <c r="CBA860" s="4"/>
      <c r="CBB860" s="4"/>
      <c r="CBC860" s="4"/>
      <c r="CBD860" s="4"/>
      <c r="CBE860" s="4"/>
      <c r="CBF860" s="4"/>
      <c r="CBG860" s="4"/>
      <c r="CBH860" s="4"/>
      <c r="CBI860" s="4"/>
      <c r="CBJ860" s="4"/>
      <c r="CBK860" s="4"/>
      <c r="CBL860" s="4"/>
      <c r="CBM860" s="4"/>
      <c r="CBN860" s="4"/>
      <c r="CBO860" s="4"/>
      <c r="CBP860" s="4"/>
      <c r="CBQ860" s="4"/>
      <c r="CBR860" s="4"/>
      <c r="CBS860" s="4"/>
      <c r="CBT860" s="4"/>
      <c r="CBU860" s="4"/>
      <c r="CBV860" s="4"/>
      <c r="CBW860" s="4"/>
      <c r="CBX860" s="4"/>
      <c r="CBY860" s="4"/>
      <c r="CBZ860" s="4"/>
      <c r="CCA860" s="4"/>
      <c r="CCB860" s="4"/>
      <c r="CCC860" s="4"/>
      <c r="CCD860" s="4"/>
      <c r="CCE860" s="4"/>
      <c r="CCF860" s="4"/>
      <c r="CCG860" s="4"/>
      <c r="CCH860" s="4"/>
      <c r="CCI860" s="4"/>
      <c r="CCJ860" s="4"/>
      <c r="CCK860" s="4"/>
      <c r="CCL860" s="4"/>
      <c r="CCM860" s="4"/>
      <c r="CCN860" s="4"/>
      <c r="CCO860" s="4"/>
      <c r="CCP860" s="4"/>
      <c r="CCQ860" s="4"/>
      <c r="CCR860" s="4"/>
      <c r="CCS860" s="4"/>
      <c r="CCT860" s="4"/>
      <c r="CCU860" s="4"/>
      <c r="CCV860" s="4"/>
      <c r="CCW860" s="4"/>
      <c r="CCX860" s="4"/>
      <c r="CCY860" s="4"/>
      <c r="CCZ860" s="4"/>
      <c r="CDA860" s="4"/>
      <c r="CDB860" s="4"/>
      <c r="CDC860" s="4"/>
      <c r="CDD860" s="4"/>
      <c r="CDE860" s="4"/>
      <c r="CDF860" s="4"/>
      <c r="CDG860" s="4"/>
      <c r="CDH860" s="4"/>
      <c r="CDI860" s="4"/>
      <c r="CDJ860" s="4"/>
      <c r="CDK860" s="4"/>
      <c r="CDL860" s="4"/>
      <c r="CDM860" s="4"/>
      <c r="CDN860" s="4"/>
      <c r="CDO860" s="4"/>
      <c r="CDP860" s="4"/>
      <c r="CDQ860" s="4"/>
      <c r="CDR860" s="4"/>
      <c r="CDS860" s="4"/>
      <c r="CDT860" s="4"/>
      <c r="CDU860" s="4"/>
      <c r="CDV860" s="4"/>
      <c r="CDW860" s="4"/>
      <c r="CDX860" s="4"/>
      <c r="CDY860" s="4"/>
      <c r="CDZ860" s="4"/>
      <c r="CEA860" s="4"/>
      <c r="CEB860" s="4"/>
      <c r="CEC860" s="4"/>
      <c r="CED860" s="4"/>
      <c r="CEE860" s="4"/>
      <c r="CEF860" s="4"/>
      <c r="CEG860" s="4"/>
      <c r="CEH860" s="4"/>
      <c r="CEI860" s="4"/>
      <c r="CEJ860" s="4"/>
      <c r="CEK860" s="4"/>
      <c r="CEL860" s="4"/>
      <c r="CEM860" s="4"/>
      <c r="CEN860" s="4"/>
      <c r="CEO860" s="4"/>
      <c r="CEP860" s="4"/>
      <c r="CEQ860" s="4"/>
      <c r="CER860" s="4"/>
      <c r="CES860" s="4"/>
      <c r="CET860" s="4"/>
      <c r="CEU860" s="4"/>
      <c r="CEV860" s="4"/>
      <c r="CEW860" s="4"/>
      <c r="CEX860" s="4"/>
      <c r="CEY860" s="4"/>
      <c r="CEZ860" s="4"/>
      <c r="CFA860" s="4"/>
      <c r="CFB860" s="4"/>
      <c r="CFC860" s="4"/>
      <c r="CFD860" s="4"/>
      <c r="CFE860" s="4"/>
      <c r="CFF860" s="4"/>
      <c r="CFG860" s="4"/>
      <c r="CFH860" s="4"/>
      <c r="CFI860" s="4"/>
      <c r="CFJ860" s="4"/>
      <c r="CFK860" s="4"/>
      <c r="CFL860" s="4"/>
      <c r="CFM860" s="4"/>
      <c r="CFN860" s="4"/>
      <c r="CFO860" s="4"/>
      <c r="CFP860" s="4"/>
      <c r="CFQ860" s="4"/>
      <c r="CFR860" s="4"/>
      <c r="CFS860" s="4"/>
      <c r="CFT860" s="4"/>
      <c r="CFU860" s="4"/>
      <c r="CFV860" s="4"/>
      <c r="CFW860" s="4"/>
      <c r="CFX860" s="4"/>
      <c r="CFY860" s="4"/>
      <c r="CFZ860" s="4"/>
      <c r="CGA860" s="4"/>
      <c r="CGB860" s="4"/>
      <c r="CGC860" s="4"/>
      <c r="CGD860" s="4"/>
      <c r="CGE860" s="4"/>
      <c r="CGF860" s="4"/>
      <c r="CGG860" s="4"/>
      <c r="CGH860" s="4"/>
      <c r="CGI860" s="4"/>
      <c r="CGJ860" s="4"/>
      <c r="CGK860" s="4"/>
      <c r="CGL860" s="4"/>
      <c r="CGM860" s="4"/>
      <c r="CGN860" s="4"/>
      <c r="CGO860" s="4"/>
      <c r="CGP860" s="4"/>
      <c r="CGQ860" s="4"/>
      <c r="CGR860" s="4"/>
      <c r="CGS860" s="4"/>
      <c r="CGT860" s="4"/>
      <c r="CGU860" s="4"/>
      <c r="CGV860" s="4"/>
      <c r="CGW860" s="4"/>
      <c r="CGX860" s="4"/>
      <c r="CGY860" s="4"/>
      <c r="CGZ860" s="4"/>
      <c r="CHA860" s="4"/>
      <c r="CHB860" s="4"/>
      <c r="CHC860" s="4"/>
      <c r="CHD860" s="4"/>
      <c r="CHE860" s="4"/>
      <c r="CHF860" s="4"/>
      <c r="CHG860" s="4"/>
      <c r="CHH860" s="4"/>
      <c r="CHI860" s="4"/>
      <c r="CHJ860" s="4"/>
      <c r="CHK860" s="4"/>
      <c r="CHL860" s="4"/>
      <c r="CHM860" s="4"/>
      <c r="CHN860" s="4"/>
      <c r="CHO860" s="4"/>
      <c r="CHP860" s="4"/>
      <c r="CHQ860" s="4"/>
      <c r="CHR860" s="4"/>
      <c r="CHS860" s="4"/>
      <c r="CHT860" s="4"/>
      <c r="CHU860" s="4"/>
      <c r="CHV860" s="4"/>
      <c r="CHW860" s="4"/>
      <c r="CHX860" s="4"/>
      <c r="CHY860" s="4"/>
      <c r="CHZ860" s="4"/>
      <c r="CIA860" s="4"/>
      <c r="CIB860" s="4"/>
      <c r="CIC860" s="4"/>
      <c r="CID860" s="4"/>
      <c r="CIE860" s="4"/>
      <c r="CIF860" s="4"/>
      <c r="CIG860" s="4"/>
      <c r="CIH860" s="4"/>
      <c r="CII860" s="4"/>
      <c r="CIJ860" s="4"/>
      <c r="CIK860" s="4"/>
      <c r="CIL860" s="4"/>
      <c r="CIM860" s="4"/>
      <c r="CIN860" s="4"/>
      <c r="CIO860" s="4"/>
      <c r="CIP860" s="4"/>
      <c r="CIQ860" s="4"/>
      <c r="CIR860" s="4"/>
      <c r="CIS860" s="4"/>
      <c r="CIT860" s="4"/>
      <c r="CIU860" s="4"/>
      <c r="CIV860" s="4"/>
      <c r="CIW860" s="4"/>
      <c r="CIX860" s="4"/>
      <c r="CIY860" s="4"/>
      <c r="CIZ860" s="4"/>
      <c r="CJA860" s="4"/>
      <c r="CJB860" s="4"/>
      <c r="CJC860" s="4"/>
      <c r="CJD860" s="4"/>
      <c r="CJE860" s="4"/>
      <c r="CJF860" s="4"/>
      <c r="CJG860" s="4"/>
      <c r="CJH860" s="4"/>
      <c r="CJI860" s="4"/>
      <c r="CJJ860" s="4"/>
      <c r="CJK860" s="4"/>
      <c r="CJL860" s="4"/>
      <c r="CJM860" s="4"/>
      <c r="CJN860" s="4"/>
      <c r="CJO860" s="4"/>
      <c r="CJP860" s="4"/>
      <c r="CJQ860" s="4"/>
      <c r="CJR860" s="4"/>
      <c r="CJS860" s="4"/>
      <c r="CJT860" s="4"/>
      <c r="CJU860" s="4"/>
      <c r="CJV860" s="4"/>
      <c r="CJW860" s="4"/>
      <c r="CJX860" s="4"/>
      <c r="CJY860" s="4"/>
      <c r="CJZ860" s="4"/>
      <c r="CKA860" s="4"/>
      <c r="CKB860" s="4"/>
      <c r="CKC860" s="4"/>
      <c r="CKD860" s="4"/>
      <c r="CKE860" s="4"/>
      <c r="CKF860" s="4"/>
      <c r="CKG860" s="4"/>
      <c r="CKH860" s="4"/>
      <c r="CKI860" s="4"/>
      <c r="CKJ860" s="4"/>
      <c r="CKK860" s="4"/>
      <c r="CKL860" s="4"/>
      <c r="CKM860" s="4"/>
      <c r="CKN860" s="4"/>
      <c r="CKO860" s="4"/>
      <c r="CKP860" s="4"/>
      <c r="CKQ860" s="4"/>
      <c r="CKR860" s="4"/>
      <c r="CKS860" s="4"/>
      <c r="CKT860" s="4"/>
      <c r="CKU860" s="4"/>
      <c r="CKV860" s="4"/>
      <c r="CKW860" s="4"/>
      <c r="CKX860" s="4"/>
      <c r="CKY860" s="4"/>
      <c r="CKZ860" s="4"/>
      <c r="CLA860" s="4"/>
      <c r="CLB860" s="4"/>
      <c r="CLC860" s="4"/>
      <c r="CLD860" s="4"/>
      <c r="CLE860" s="4"/>
      <c r="CLF860" s="4"/>
      <c r="CLG860" s="4"/>
      <c r="CLH860" s="4"/>
      <c r="CLI860" s="4"/>
      <c r="CLJ860" s="4"/>
      <c r="CLK860" s="4"/>
      <c r="CLL860" s="4"/>
      <c r="CLM860" s="4"/>
      <c r="CLN860" s="4"/>
      <c r="CLO860" s="4"/>
      <c r="CLP860" s="4"/>
      <c r="CLQ860" s="4"/>
      <c r="CLR860" s="4"/>
      <c r="CLS860" s="4"/>
      <c r="CLT860" s="4"/>
      <c r="CLU860" s="4"/>
      <c r="CLV860" s="4"/>
      <c r="CLW860" s="4"/>
      <c r="CLX860" s="4"/>
      <c r="CLY860" s="4"/>
      <c r="CLZ860" s="4"/>
      <c r="CMA860" s="4"/>
      <c r="CMB860" s="4"/>
      <c r="CMC860" s="4"/>
      <c r="CMD860" s="4"/>
      <c r="CME860" s="4"/>
      <c r="CMF860" s="4"/>
      <c r="CMG860" s="4"/>
      <c r="CMH860" s="4"/>
      <c r="CMI860" s="4"/>
      <c r="CMJ860" s="4"/>
      <c r="CMK860" s="4"/>
      <c r="CML860" s="4"/>
      <c r="CMM860" s="4"/>
      <c r="CMN860" s="4"/>
      <c r="CMO860" s="4"/>
      <c r="CMP860" s="4"/>
      <c r="CMQ860" s="4"/>
      <c r="CMR860" s="4"/>
      <c r="CMS860" s="4"/>
      <c r="CMT860" s="4"/>
      <c r="CMU860" s="4"/>
      <c r="CMV860" s="4"/>
      <c r="CMW860" s="4"/>
      <c r="CMX860" s="4"/>
      <c r="CMY860" s="4"/>
      <c r="CMZ860" s="4"/>
      <c r="CNA860" s="4"/>
      <c r="CNB860" s="4"/>
      <c r="CNC860" s="4"/>
      <c r="CND860" s="4"/>
      <c r="CNE860" s="4"/>
      <c r="CNF860" s="4"/>
      <c r="CNG860" s="4"/>
      <c r="CNH860" s="4"/>
      <c r="CNI860" s="4"/>
      <c r="CNJ860" s="4"/>
      <c r="CNK860" s="4"/>
      <c r="CNL860" s="4"/>
      <c r="CNM860" s="4"/>
      <c r="CNN860" s="4"/>
      <c r="CNO860" s="4"/>
      <c r="CNP860" s="4"/>
      <c r="CNQ860" s="4"/>
      <c r="CNR860" s="4"/>
      <c r="CNS860" s="4"/>
      <c r="CNT860" s="4"/>
      <c r="CNU860" s="4"/>
      <c r="CNV860" s="4"/>
      <c r="CNW860" s="4"/>
      <c r="CNX860" s="4"/>
      <c r="CNY860" s="4"/>
      <c r="CNZ860" s="4"/>
      <c r="COA860" s="4"/>
      <c r="COB860" s="4"/>
      <c r="COC860" s="4"/>
      <c r="COD860" s="4"/>
      <c r="COE860" s="4"/>
      <c r="COF860" s="4"/>
      <c r="COG860" s="4"/>
      <c r="COH860" s="4"/>
      <c r="COI860" s="4"/>
      <c r="COJ860" s="4"/>
      <c r="COK860" s="4"/>
      <c r="COL860" s="4"/>
      <c r="COM860" s="4"/>
      <c r="CON860" s="4"/>
      <c r="COO860" s="4"/>
      <c r="COP860" s="4"/>
      <c r="COQ860" s="4"/>
      <c r="COR860" s="4"/>
      <c r="COS860" s="4"/>
      <c r="COT860" s="4"/>
      <c r="COU860" s="4"/>
      <c r="COV860" s="4"/>
      <c r="COW860" s="4"/>
      <c r="COX860" s="4"/>
      <c r="COY860" s="4"/>
      <c r="COZ860" s="4"/>
      <c r="CPA860" s="4"/>
      <c r="CPB860" s="4"/>
      <c r="CPC860" s="4"/>
      <c r="CPD860" s="4"/>
      <c r="CPE860" s="4"/>
      <c r="CPF860" s="4"/>
      <c r="CPG860" s="4"/>
      <c r="CPH860" s="4"/>
      <c r="CPI860" s="4"/>
      <c r="CPJ860" s="4"/>
      <c r="CPK860" s="4"/>
      <c r="CPL860" s="4"/>
      <c r="CPM860" s="4"/>
      <c r="CPN860" s="4"/>
      <c r="CPO860" s="4"/>
      <c r="CPP860" s="4"/>
      <c r="CPQ860" s="4"/>
      <c r="CPR860" s="4"/>
      <c r="CPS860" s="4"/>
      <c r="CPT860" s="4"/>
      <c r="CPU860" s="4"/>
      <c r="CPV860" s="4"/>
      <c r="CPW860" s="4"/>
      <c r="CPX860" s="4"/>
      <c r="CPY860" s="4"/>
      <c r="CPZ860" s="4"/>
      <c r="CQA860" s="4"/>
      <c r="CQB860" s="4"/>
      <c r="CQC860" s="4"/>
      <c r="CQD860" s="4"/>
      <c r="CQE860" s="4"/>
      <c r="CQF860" s="4"/>
      <c r="CQG860" s="4"/>
      <c r="CQH860" s="4"/>
      <c r="CQI860" s="4"/>
      <c r="CQJ860" s="4"/>
      <c r="CQK860" s="4"/>
      <c r="CQL860" s="4"/>
      <c r="CQM860" s="4"/>
      <c r="CQN860" s="4"/>
      <c r="CQO860" s="4"/>
      <c r="CQP860" s="4"/>
      <c r="CQQ860" s="4"/>
      <c r="CQR860" s="4"/>
      <c r="CQS860" s="4"/>
      <c r="CQT860" s="4"/>
      <c r="CQU860" s="4"/>
      <c r="CQV860" s="4"/>
      <c r="CQW860" s="4"/>
      <c r="CQX860" s="4"/>
      <c r="CQY860" s="4"/>
      <c r="CQZ860" s="4"/>
      <c r="CRA860" s="4"/>
      <c r="CRB860" s="4"/>
      <c r="CRC860" s="4"/>
      <c r="CRD860" s="4"/>
      <c r="CRE860" s="4"/>
      <c r="CRF860" s="4"/>
      <c r="CRG860" s="4"/>
      <c r="CRH860" s="4"/>
      <c r="CRI860" s="4"/>
      <c r="CRJ860" s="4"/>
      <c r="CRK860" s="4"/>
      <c r="CRL860" s="4"/>
      <c r="CRM860" s="4"/>
      <c r="CRN860" s="4"/>
      <c r="CRO860" s="4"/>
      <c r="CRP860" s="4"/>
      <c r="CRQ860" s="4"/>
      <c r="CRR860" s="4"/>
      <c r="CRS860" s="4"/>
      <c r="CRT860" s="4"/>
      <c r="CRU860" s="4"/>
      <c r="CRV860" s="4"/>
      <c r="CRW860" s="4"/>
      <c r="CRX860" s="4"/>
      <c r="CRY860" s="4"/>
      <c r="CRZ860" s="4"/>
      <c r="CSA860" s="4"/>
      <c r="CSB860" s="4"/>
      <c r="CSC860" s="4"/>
      <c r="CSD860" s="4"/>
      <c r="CSE860" s="4"/>
      <c r="CSF860" s="4"/>
      <c r="CSG860" s="4"/>
      <c r="CSH860" s="4"/>
      <c r="CSI860" s="4"/>
      <c r="CSJ860" s="4"/>
      <c r="CSK860" s="4"/>
      <c r="CSL860" s="4"/>
      <c r="CSM860" s="4"/>
      <c r="CSN860" s="4"/>
      <c r="CSO860" s="4"/>
      <c r="CSP860" s="4"/>
      <c r="CSQ860" s="4"/>
      <c r="CSR860" s="4"/>
      <c r="CSS860" s="4"/>
      <c r="CST860" s="4"/>
      <c r="CSU860" s="4"/>
      <c r="CSV860" s="4"/>
      <c r="CSW860" s="4"/>
      <c r="CSX860" s="4"/>
      <c r="CSY860" s="4"/>
      <c r="CSZ860" s="4"/>
      <c r="CTA860" s="4"/>
      <c r="CTB860" s="4"/>
      <c r="CTC860" s="4"/>
      <c r="CTD860" s="4"/>
      <c r="CTE860" s="4"/>
      <c r="CTF860" s="4"/>
      <c r="CTG860" s="4"/>
      <c r="CTH860" s="4"/>
      <c r="CTI860" s="4"/>
      <c r="CTJ860" s="4"/>
      <c r="CTK860" s="4"/>
      <c r="CTL860" s="4"/>
      <c r="CTM860" s="4"/>
      <c r="CTN860" s="4"/>
      <c r="CTO860" s="4"/>
      <c r="CTP860" s="4"/>
      <c r="CTQ860" s="4"/>
      <c r="CTR860" s="4"/>
      <c r="CTS860" s="4"/>
      <c r="CTT860" s="4"/>
      <c r="CTU860" s="4"/>
      <c r="CTV860" s="4"/>
      <c r="CTW860" s="4"/>
      <c r="CTX860" s="4"/>
      <c r="CTY860" s="4"/>
      <c r="CTZ860" s="4"/>
      <c r="CUA860" s="4"/>
      <c r="CUB860" s="4"/>
      <c r="CUC860" s="4"/>
      <c r="CUD860" s="4"/>
      <c r="CUE860" s="4"/>
      <c r="CUF860" s="4"/>
      <c r="CUG860" s="4"/>
      <c r="CUH860" s="4"/>
      <c r="CUI860" s="4"/>
      <c r="CUJ860" s="4"/>
      <c r="CUK860" s="4"/>
      <c r="CUL860" s="4"/>
      <c r="CUM860" s="4"/>
      <c r="CUN860" s="4"/>
      <c r="CUO860" s="4"/>
      <c r="CUP860" s="4"/>
      <c r="CUQ860" s="4"/>
      <c r="CUR860" s="4"/>
      <c r="CUS860" s="4"/>
      <c r="CUT860" s="4"/>
      <c r="CUU860" s="4"/>
      <c r="CUV860" s="4"/>
      <c r="CUW860" s="4"/>
      <c r="CUX860" s="4"/>
      <c r="CUY860" s="4"/>
      <c r="CUZ860" s="4"/>
      <c r="CVA860" s="4"/>
      <c r="CVB860" s="4"/>
      <c r="CVC860" s="4"/>
      <c r="CVD860" s="4"/>
      <c r="CVE860" s="4"/>
      <c r="CVF860" s="4"/>
      <c r="CVG860" s="4"/>
      <c r="CVH860" s="4"/>
      <c r="CVI860" s="4"/>
      <c r="CVJ860" s="4"/>
      <c r="CVK860" s="4"/>
      <c r="CVL860" s="4"/>
      <c r="CVM860" s="4"/>
      <c r="CVN860" s="4"/>
      <c r="CVO860" s="4"/>
      <c r="CVP860" s="4"/>
      <c r="CVQ860" s="4"/>
      <c r="CVR860" s="4"/>
      <c r="CVS860" s="4"/>
      <c r="CVT860" s="4"/>
      <c r="CVU860" s="4"/>
      <c r="CVV860" s="4"/>
      <c r="CVW860" s="4"/>
      <c r="CVX860" s="4"/>
      <c r="CVY860" s="4"/>
      <c r="CVZ860" s="4"/>
      <c r="CWA860" s="4"/>
      <c r="CWB860" s="4"/>
      <c r="CWC860" s="4"/>
      <c r="CWD860" s="4"/>
      <c r="CWE860" s="4"/>
      <c r="CWF860" s="4"/>
      <c r="CWG860" s="4"/>
      <c r="CWH860" s="4"/>
      <c r="CWI860" s="4"/>
      <c r="CWJ860" s="4"/>
      <c r="CWK860" s="4"/>
      <c r="CWL860" s="4"/>
      <c r="CWM860" s="4"/>
      <c r="CWN860" s="4"/>
      <c r="CWO860" s="4"/>
      <c r="CWP860" s="4"/>
      <c r="CWQ860" s="4"/>
      <c r="CWR860" s="4"/>
      <c r="CWS860" s="4"/>
      <c r="CWT860" s="4"/>
      <c r="CWU860" s="4"/>
      <c r="CWV860" s="4"/>
      <c r="CWW860" s="4"/>
      <c r="CWX860" s="4"/>
      <c r="CWY860" s="4"/>
      <c r="CWZ860" s="4"/>
      <c r="CXA860" s="4"/>
      <c r="CXB860" s="4"/>
      <c r="CXC860" s="4"/>
      <c r="CXD860" s="4"/>
      <c r="CXE860" s="4"/>
      <c r="CXF860" s="4"/>
      <c r="CXG860" s="4"/>
      <c r="CXH860" s="4"/>
      <c r="CXI860" s="4"/>
      <c r="CXJ860" s="4"/>
      <c r="CXK860" s="4"/>
      <c r="CXL860" s="4"/>
      <c r="CXM860" s="4"/>
      <c r="CXN860" s="4"/>
      <c r="CXO860" s="4"/>
      <c r="CXP860" s="4"/>
      <c r="CXQ860" s="4"/>
      <c r="CXR860" s="4"/>
      <c r="CXS860" s="4"/>
      <c r="CXT860" s="4"/>
      <c r="CXU860" s="4"/>
      <c r="CXV860" s="4"/>
      <c r="CXW860" s="4"/>
      <c r="CXX860" s="4"/>
      <c r="CXY860" s="4"/>
      <c r="CXZ860" s="4"/>
      <c r="CYA860" s="4"/>
      <c r="CYB860" s="4"/>
      <c r="CYC860" s="4"/>
      <c r="CYD860" s="4"/>
      <c r="CYE860" s="4"/>
      <c r="CYF860" s="4"/>
      <c r="CYG860" s="4"/>
      <c r="CYH860" s="4"/>
      <c r="CYI860" s="4"/>
      <c r="CYJ860" s="4"/>
      <c r="CYK860" s="4"/>
      <c r="CYL860" s="4"/>
      <c r="CYM860" s="4"/>
      <c r="CYN860" s="4"/>
      <c r="CYO860" s="4"/>
      <c r="CYP860" s="4"/>
      <c r="CYQ860" s="4"/>
      <c r="CYR860" s="4"/>
      <c r="CYS860" s="4"/>
      <c r="CYT860" s="4"/>
      <c r="CYU860" s="4"/>
      <c r="CYV860" s="4"/>
      <c r="CYW860" s="4"/>
      <c r="CYX860" s="4"/>
      <c r="CYY860" s="4"/>
      <c r="CYZ860" s="4"/>
      <c r="CZA860" s="4"/>
      <c r="CZB860" s="4"/>
      <c r="CZC860" s="4"/>
      <c r="CZD860" s="4"/>
      <c r="CZE860" s="4"/>
      <c r="CZF860" s="4"/>
      <c r="CZG860" s="4"/>
      <c r="CZH860" s="4"/>
      <c r="CZI860" s="4"/>
      <c r="CZJ860" s="4"/>
      <c r="CZK860" s="4"/>
      <c r="CZL860" s="4"/>
      <c r="CZM860" s="4"/>
      <c r="CZN860" s="4"/>
      <c r="CZO860" s="4"/>
      <c r="CZP860" s="4"/>
      <c r="CZQ860" s="4"/>
      <c r="CZR860" s="4"/>
      <c r="CZS860" s="4"/>
      <c r="CZT860" s="4"/>
      <c r="CZU860" s="4"/>
      <c r="CZV860" s="4"/>
      <c r="CZW860" s="4"/>
      <c r="CZX860" s="4"/>
      <c r="CZY860" s="4"/>
      <c r="CZZ860" s="4"/>
      <c r="DAA860" s="4"/>
      <c r="DAB860" s="4"/>
      <c r="DAC860" s="4"/>
      <c r="DAD860" s="4"/>
      <c r="DAE860" s="4"/>
      <c r="DAF860" s="4"/>
      <c r="DAG860" s="4"/>
      <c r="DAH860" s="4"/>
      <c r="DAI860" s="4"/>
      <c r="DAJ860" s="4"/>
      <c r="DAK860" s="4"/>
      <c r="DAL860" s="4"/>
      <c r="DAM860" s="4"/>
      <c r="DAN860" s="4"/>
      <c r="DAO860" s="4"/>
      <c r="DAP860" s="4"/>
      <c r="DAQ860" s="4"/>
      <c r="DAR860" s="4"/>
      <c r="DAS860" s="4"/>
      <c r="DAT860" s="4"/>
      <c r="DAU860" s="4"/>
      <c r="DAV860" s="4"/>
      <c r="DAW860" s="4"/>
      <c r="DAX860" s="4"/>
      <c r="DAY860" s="4"/>
      <c r="DAZ860" s="4"/>
      <c r="DBA860" s="4"/>
      <c r="DBB860" s="4"/>
      <c r="DBC860" s="4"/>
      <c r="DBD860" s="4"/>
      <c r="DBE860" s="4"/>
      <c r="DBF860" s="4"/>
      <c r="DBG860" s="4"/>
      <c r="DBH860" s="4"/>
      <c r="DBI860" s="4"/>
      <c r="DBJ860" s="4"/>
      <c r="DBK860" s="4"/>
      <c r="DBL860" s="4"/>
      <c r="DBM860" s="4"/>
      <c r="DBN860" s="4"/>
      <c r="DBO860" s="4"/>
      <c r="DBP860" s="4"/>
      <c r="DBQ860" s="4"/>
      <c r="DBR860" s="4"/>
      <c r="DBS860" s="4"/>
      <c r="DBT860" s="4"/>
      <c r="DBU860" s="4"/>
      <c r="DBV860" s="4"/>
      <c r="DBW860" s="4"/>
      <c r="DBX860" s="4"/>
      <c r="DBY860" s="4"/>
      <c r="DBZ860" s="4"/>
      <c r="DCA860" s="4"/>
      <c r="DCB860" s="4"/>
      <c r="DCC860" s="4"/>
      <c r="DCD860" s="4"/>
      <c r="DCE860" s="4"/>
      <c r="DCF860" s="4"/>
      <c r="DCG860" s="4"/>
      <c r="DCH860" s="4"/>
      <c r="DCI860" s="4"/>
      <c r="DCJ860" s="4"/>
      <c r="DCK860" s="4"/>
      <c r="DCL860" s="4"/>
      <c r="DCM860" s="4"/>
      <c r="DCN860" s="4"/>
      <c r="DCO860" s="4"/>
      <c r="DCP860" s="4"/>
      <c r="DCQ860" s="4"/>
      <c r="DCR860" s="4"/>
      <c r="DCS860" s="4"/>
      <c r="DCT860" s="4"/>
      <c r="DCU860" s="4"/>
      <c r="DCV860" s="4"/>
      <c r="DCW860" s="4"/>
      <c r="DCX860" s="4"/>
      <c r="DCY860" s="4"/>
      <c r="DCZ860" s="4"/>
      <c r="DDA860" s="4"/>
      <c r="DDB860" s="4"/>
      <c r="DDC860" s="4"/>
      <c r="DDD860" s="4"/>
      <c r="DDE860" s="4"/>
      <c r="DDF860" s="4"/>
      <c r="DDG860" s="4"/>
      <c r="DDH860" s="4"/>
      <c r="DDI860" s="4"/>
      <c r="DDJ860" s="4"/>
      <c r="DDK860" s="4"/>
      <c r="DDL860" s="4"/>
      <c r="DDM860" s="4"/>
      <c r="DDN860" s="4"/>
      <c r="DDO860" s="4"/>
      <c r="DDP860" s="4"/>
      <c r="DDQ860" s="4"/>
      <c r="DDR860" s="4"/>
      <c r="DDS860" s="4"/>
      <c r="DDT860" s="4"/>
      <c r="DDU860" s="4"/>
      <c r="DDV860" s="4"/>
      <c r="DDW860" s="4"/>
      <c r="DDX860" s="4"/>
      <c r="DDY860" s="4"/>
      <c r="DDZ860" s="4"/>
      <c r="DEA860" s="4"/>
      <c r="DEB860" s="4"/>
      <c r="DEC860" s="4"/>
      <c r="DED860" s="4"/>
      <c r="DEE860" s="4"/>
      <c r="DEF860" s="4"/>
      <c r="DEG860" s="4"/>
      <c r="DEH860" s="4"/>
      <c r="DEI860" s="4"/>
      <c r="DEJ860" s="4"/>
      <c r="DEK860" s="4"/>
      <c r="DEL860" s="4"/>
      <c r="DEM860" s="4"/>
      <c r="DEN860" s="4"/>
      <c r="DEO860" s="4"/>
      <c r="DEP860" s="4"/>
      <c r="DEQ860" s="4"/>
      <c r="DER860" s="4"/>
      <c r="DES860" s="4"/>
      <c r="DET860" s="4"/>
      <c r="DEU860" s="4"/>
      <c r="DEV860" s="4"/>
      <c r="DEW860" s="4"/>
      <c r="DEX860" s="4"/>
      <c r="DEY860" s="4"/>
      <c r="DEZ860" s="4"/>
      <c r="DFA860" s="4"/>
      <c r="DFB860" s="4"/>
      <c r="DFC860" s="4"/>
      <c r="DFD860" s="4"/>
      <c r="DFE860" s="4"/>
      <c r="DFF860" s="4"/>
      <c r="DFG860" s="4"/>
      <c r="DFH860" s="4"/>
      <c r="DFI860" s="4"/>
      <c r="DFJ860" s="4"/>
      <c r="DFK860" s="4"/>
      <c r="DFL860" s="4"/>
      <c r="DFM860" s="4"/>
      <c r="DFN860" s="4"/>
      <c r="DFO860" s="4"/>
      <c r="DFP860" s="4"/>
      <c r="DFQ860" s="4"/>
      <c r="DFR860" s="4"/>
      <c r="DFS860" s="4"/>
      <c r="DFT860" s="4"/>
      <c r="DFU860" s="4"/>
      <c r="DFV860" s="4"/>
      <c r="DFW860" s="4"/>
      <c r="DFX860" s="4"/>
      <c r="DFY860" s="4"/>
      <c r="DFZ860" s="4"/>
      <c r="DGA860" s="4"/>
      <c r="DGB860" s="4"/>
      <c r="DGC860" s="4"/>
      <c r="DGD860" s="4"/>
      <c r="DGE860" s="4"/>
      <c r="DGF860" s="4"/>
      <c r="DGG860" s="4"/>
      <c r="DGH860" s="4"/>
      <c r="DGI860" s="4"/>
      <c r="DGJ860" s="4"/>
      <c r="DGK860" s="4"/>
      <c r="DGL860" s="4"/>
      <c r="DGM860" s="4"/>
      <c r="DGN860" s="4"/>
      <c r="DGO860" s="4"/>
      <c r="DGP860" s="4"/>
      <c r="DGQ860" s="4"/>
      <c r="DGR860" s="4"/>
      <c r="DGS860" s="4"/>
      <c r="DGT860" s="4"/>
      <c r="DGU860" s="4"/>
      <c r="DGV860" s="4"/>
      <c r="DGW860" s="4"/>
      <c r="DGX860" s="4"/>
      <c r="DGY860" s="4"/>
      <c r="DGZ860" s="4"/>
      <c r="DHA860" s="4"/>
      <c r="DHB860" s="4"/>
      <c r="DHC860" s="4"/>
      <c r="DHD860" s="4"/>
      <c r="DHE860" s="4"/>
      <c r="DHF860" s="4"/>
      <c r="DHG860" s="4"/>
      <c r="DHH860" s="4"/>
      <c r="DHI860" s="4"/>
      <c r="DHJ860" s="4"/>
      <c r="DHK860" s="4"/>
      <c r="DHL860" s="4"/>
      <c r="DHM860" s="4"/>
      <c r="DHN860" s="4"/>
      <c r="DHO860" s="4"/>
      <c r="DHP860" s="4"/>
      <c r="DHQ860" s="4"/>
      <c r="DHR860" s="4"/>
      <c r="DHS860" s="4"/>
      <c r="DHT860" s="4"/>
      <c r="DHU860" s="4"/>
      <c r="DHV860" s="4"/>
      <c r="DHW860" s="4"/>
      <c r="DHX860" s="4"/>
      <c r="DHY860" s="4"/>
      <c r="DHZ860" s="4"/>
      <c r="DIA860" s="4"/>
      <c r="DIB860" s="4"/>
      <c r="DIC860" s="4"/>
      <c r="DID860" s="4"/>
      <c r="DIE860" s="4"/>
      <c r="DIF860" s="4"/>
      <c r="DIG860" s="4"/>
      <c r="DIH860" s="4"/>
      <c r="DII860" s="4"/>
      <c r="DIJ860" s="4"/>
      <c r="DIK860" s="4"/>
      <c r="DIL860" s="4"/>
      <c r="DIM860" s="4"/>
      <c r="DIN860" s="4"/>
      <c r="DIO860" s="4"/>
      <c r="DIP860" s="4"/>
      <c r="DIQ860" s="4"/>
      <c r="DIR860" s="4"/>
      <c r="DIS860" s="4"/>
      <c r="DIT860" s="4"/>
      <c r="DIU860" s="4"/>
      <c r="DIV860" s="4"/>
      <c r="DIW860" s="4"/>
      <c r="DIX860" s="4"/>
      <c r="DIY860" s="4"/>
      <c r="DIZ860" s="4"/>
      <c r="DJA860" s="4"/>
      <c r="DJB860" s="4"/>
      <c r="DJC860" s="4"/>
      <c r="DJD860" s="4"/>
      <c r="DJE860" s="4"/>
      <c r="DJF860" s="4"/>
      <c r="DJG860" s="4"/>
      <c r="DJH860" s="4"/>
      <c r="DJI860" s="4"/>
      <c r="DJJ860" s="4"/>
      <c r="DJK860" s="4"/>
      <c r="DJL860" s="4"/>
      <c r="DJM860" s="4"/>
      <c r="DJN860" s="4"/>
      <c r="DJO860" s="4"/>
      <c r="DJP860" s="4"/>
      <c r="DJQ860" s="4"/>
      <c r="DJR860" s="4"/>
      <c r="DJS860" s="4"/>
      <c r="DJT860" s="4"/>
      <c r="DJU860" s="4"/>
      <c r="DJV860" s="4"/>
      <c r="DJW860" s="4"/>
      <c r="DJX860" s="4"/>
      <c r="DJY860" s="4"/>
      <c r="DJZ860" s="4"/>
      <c r="DKA860" s="4"/>
      <c r="DKB860" s="4"/>
      <c r="DKC860" s="4"/>
      <c r="DKD860" s="4"/>
      <c r="DKE860" s="4"/>
      <c r="DKF860" s="4"/>
      <c r="DKG860" s="4"/>
      <c r="DKH860" s="4"/>
      <c r="DKI860" s="4"/>
      <c r="DKJ860" s="4"/>
      <c r="DKK860" s="4"/>
      <c r="DKL860" s="4"/>
      <c r="DKM860" s="4"/>
      <c r="DKN860" s="4"/>
      <c r="DKO860" s="4"/>
      <c r="DKP860" s="4"/>
      <c r="DKQ860" s="4"/>
      <c r="DKR860" s="4"/>
      <c r="DKS860" s="4"/>
      <c r="DKT860" s="4"/>
      <c r="DKU860" s="4"/>
      <c r="DKV860" s="4"/>
      <c r="DKW860" s="4"/>
      <c r="DKX860" s="4"/>
      <c r="DKY860" s="4"/>
      <c r="DKZ860" s="4"/>
      <c r="DLA860" s="4"/>
      <c r="DLB860" s="4"/>
      <c r="DLC860" s="4"/>
      <c r="DLD860" s="4"/>
      <c r="DLE860" s="4"/>
      <c r="DLF860" s="4"/>
      <c r="DLG860" s="4"/>
      <c r="DLH860" s="4"/>
      <c r="DLI860" s="4"/>
      <c r="DLJ860" s="4"/>
      <c r="DLK860" s="4"/>
      <c r="DLL860" s="4"/>
      <c r="DLM860" s="4"/>
      <c r="DLN860" s="4"/>
      <c r="DLO860" s="4"/>
      <c r="DLP860" s="4"/>
      <c r="DLQ860" s="4"/>
      <c r="DLR860" s="4"/>
      <c r="DLS860" s="4"/>
      <c r="DLT860" s="4"/>
      <c r="DLU860" s="4"/>
      <c r="DLV860" s="4"/>
      <c r="DLW860" s="4"/>
      <c r="DLX860" s="4"/>
      <c r="DLY860" s="4"/>
      <c r="DLZ860" s="4"/>
      <c r="DMA860" s="4"/>
      <c r="DMB860" s="4"/>
      <c r="DMC860" s="4"/>
      <c r="DMD860" s="4"/>
      <c r="DME860" s="4"/>
      <c r="DMF860" s="4"/>
      <c r="DMG860" s="4"/>
      <c r="DMH860" s="4"/>
      <c r="DMI860" s="4"/>
      <c r="DMJ860" s="4"/>
      <c r="DMK860" s="4"/>
      <c r="DML860" s="4"/>
      <c r="DMM860" s="4"/>
      <c r="DMN860" s="4"/>
      <c r="DMO860" s="4"/>
      <c r="DMP860" s="4"/>
      <c r="DMQ860" s="4"/>
      <c r="DMR860" s="4"/>
      <c r="DMS860" s="4"/>
      <c r="DMT860" s="4"/>
      <c r="DMU860" s="4"/>
      <c r="DMV860" s="4"/>
      <c r="DMW860" s="4"/>
      <c r="DMX860" s="4"/>
      <c r="DMY860" s="4"/>
      <c r="DMZ860" s="4"/>
      <c r="DNA860" s="4"/>
      <c r="DNB860" s="4"/>
      <c r="DNC860" s="4"/>
      <c r="DND860" s="4"/>
      <c r="DNE860" s="4"/>
      <c r="DNF860" s="4"/>
      <c r="DNG860" s="4"/>
      <c r="DNH860" s="4"/>
      <c r="DNI860" s="4"/>
      <c r="DNJ860" s="4"/>
      <c r="DNK860" s="4"/>
      <c r="DNL860" s="4"/>
      <c r="DNM860" s="4"/>
      <c r="DNN860" s="4"/>
      <c r="DNO860" s="4"/>
      <c r="DNP860" s="4"/>
      <c r="DNQ860" s="4"/>
      <c r="DNR860" s="4"/>
      <c r="DNS860" s="4"/>
      <c r="DNT860" s="4"/>
      <c r="DNU860" s="4"/>
      <c r="DNV860" s="4"/>
      <c r="DNW860" s="4"/>
      <c r="DNX860" s="4"/>
      <c r="DNY860" s="4"/>
      <c r="DNZ860" s="4"/>
      <c r="DOA860" s="4"/>
      <c r="DOB860" s="4"/>
      <c r="DOC860" s="4"/>
      <c r="DOD860" s="4"/>
      <c r="DOE860" s="4"/>
      <c r="DOF860" s="4"/>
      <c r="DOG860" s="4"/>
      <c r="DOH860" s="4"/>
      <c r="DOI860" s="4"/>
      <c r="DOJ860" s="4"/>
      <c r="DOK860" s="4"/>
      <c r="DOL860" s="4"/>
      <c r="DOM860" s="4"/>
      <c r="DON860" s="4"/>
      <c r="DOO860" s="4"/>
      <c r="DOP860" s="4"/>
      <c r="DOQ860" s="4"/>
      <c r="DOR860" s="4"/>
      <c r="DOS860" s="4"/>
      <c r="DOT860" s="4"/>
      <c r="DOU860" s="4"/>
      <c r="DOV860" s="4"/>
      <c r="DOW860" s="4"/>
      <c r="DOX860" s="4"/>
      <c r="DOY860" s="4"/>
      <c r="DOZ860" s="4"/>
      <c r="DPA860" s="4"/>
      <c r="DPB860" s="4"/>
      <c r="DPC860" s="4"/>
      <c r="DPD860" s="4"/>
      <c r="DPE860" s="4"/>
      <c r="DPF860" s="4"/>
      <c r="DPG860" s="4"/>
      <c r="DPH860" s="4"/>
      <c r="DPI860" s="4"/>
      <c r="DPJ860" s="4"/>
      <c r="DPK860" s="4"/>
      <c r="DPL860" s="4"/>
      <c r="DPM860" s="4"/>
      <c r="DPN860" s="4"/>
      <c r="DPO860" s="4"/>
      <c r="DPP860" s="4"/>
      <c r="DPQ860" s="4"/>
      <c r="DPR860" s="4"/>
      <c r="DPS860" s="4"/>
      <c r="DPT860" s="4"/>
      <c r="DPU860" s="4"/>
      <c r="DPV860" s="4"/>
      <c r="DPW860" s="4"/>
      <c r="DPX860" s="4"/>
      <c r="DPY860" s="4"/>
      <c r="DPZ860" s="4"/>
      <c r="DQA860" s="4"/>
      <c r="DQB860" s="4"/>
      <c r="DQC860" s="4"/>
      <c r="DQD860" s="4"/>
      <c r="DQE860" s="4"/>
      <c r="DQF860" s="4"/>
      <c r="DQG860" s="4"/>
      <c r="DQH860" s="4"/>
      <c r="DQI860" s="4"/>
      <c r="DQJ860" s="4"/>
      <c r="DQK860" s="4"/>
      <c r="DQL860" s="4"/>
      <c r="DQM860" s="4"/>
      <c r="DQN860" s="4"/>
      <c r="DQO860" s="4"/>
      <c r="DQP860" s="4"/>
      <c r="DQQ860" s="4"/>
      <c r="DQR860" s="4"/>
      <c r="DQS860" s="4"/>
      <c r="DQT860" s="4"/>
      <c r="DQU860" s="4"/>
      <c r="DQV860" s="4"/>
      <c r="DQW860" s="4"/>
      <c r="DQX860" s="4"/>
      <c r="DQY860" s="4"/>
      <c r="DQZ860" s="4"/>
      <c r="DRA860" s="4"/>
      <c r="DRB860" s="4"/>
      <c r="DRC860" s="4"/>
      <c r="DRD860" s="4"/>
      <c r="DRE860" s="4"/>
      <c r="DRF860" s="4"/>
      <c r="DRG860" s="4"/>
      <c r="DRH860" s="4"/>
      <c r="DRI860" s="4"/>
      <c r="DRJ860" s="4"/>
      <c r="DRK860" s="4"/>
      <c r="DRL860" s="4"/>
      <c r="DRM860" s="4"/>
      <c r="DRN860" s="4"/>
      <c r="DRO860" s="4"/>
      <c r="DRP860" s="4"/>
      <c r="DRQ860" s="4"/>
      <c r="DRR860" s="4"/>
      <c r="DRS860" s="4"/>
      <c r="DRT860" s="4"/>
      <c r="DRU860" s="4"/>
      <c r="DRV860" s="4"/>
      <c r="DRW860" s="4"/>
      <c r="DRX860" s="4"/>
      <c r="DRY860" s="4"/>
      <c r="DRZ860" s="4"/>
      <c r="DSA860" s="4"/>
      <c r="DSB860" s="4"/>
      <c r="DSC860" s="4"/>
      <c r="DSD860" s="4"/>
      <c r="DSE860" s="4"/>
      <c r="DSF860" s="4"/>
      <c r="DSG860" s="4"/>
      <c r="DSH860" s="4"/>
      <c r="DSI860" s="4"/>
      <c r="DSJ860" s="4"/>
      <c r="DSK860" s="4"/>
      <c r="DSL860" s="4"/>
      <c r="DSM860" s="4"/>
      <c r="DSN860" s="4"/>
      <c r="DSO860" s="4"/>
      <c r="DSP860" s="4"/>
      <c r="DSQ860" s="4"/>
      <c r="DSR860" s="4"/>
      <c r="DSS860" s="4"/>
      <c r="DST860" s="4"/>
      <c r="DSU860" s="4"/>
      <c r="DSV860" s="4"/>
      <c r="DSW860" s="4"/>
      <c r="DSX860" s="4"/>
      <c r="DSY860" s="4"/>
      <c r="DSZ860" s="4"/>
      <c r="DTA860" s="4"/>
      <c r="DTB860" s="4"/>
      <c r="DTC860" s="4"/>
      <c r="DTD860" s="4"/>
      <c r="DTE860" s="4"/>
      <c r="DTF860" s="4"/>
      <c r="DTG860" s="4"/>
      <c r="DTH860" s="4"/>
      <c r="DTI860" s="4"/>
      <c r="DTJ860" s="4"/>
      <c r="DTK860" s="4"/>
      <c r="DTL860" s="4"/>
      <c r="DTM860" s="4"/>
      <c r="DTN860" s="4"/>
      <c r="DTO860" s="4"/>
      <c r="DTP860" s="4"/>
      <c r="DTQ860" s="4"/>
      <c r="DTR860" s="4"/>
      <c r="DTS860" s="4"/>
      <c r="DTT860" s="4"/>
      <c r="DTU860" s="4"/>
      <c r="DTV860" s="4"/>
      <c r="DTW860" s="4"/>
      <c r="DTX860" s="4"/>
      <c r="DTY860" s="4"/>
      <c r="DTZ860" s="4"/>
      <c r="DUA860" s="4"/>
      <c r="DUB860" s="4"/>
      <c r="DUC860" s="4"/>
      <c r="DUD860" s="4"/>
      <c r="DUE860" s="4"/>
      <c r="DUF860" s="4"/>
      <c r="DUG860" s="4"/>
      <c r="DUH860" s="4"/>
      <c r="DUI860" s="4"/>
      <c r="DUJ860" s="4"/>
      <c r="DUK860" s="4"/>
      <c r="DUL860" s="4"/>
      <c r="DUM860" s="4"/>
      <c r="DUN860" s="4"/>
      <c r="DUO860" s="4"/>
      <c r="DUP860" s="4"/>
      <c r="DUQ860" s="4"/>
      <c r="DUR860" s="4"/>
      <c r="DUS860" s="4"/>
      <c r="DUT860" s="4"/>
      <c r="DUU860" s="4"/>
      <c r="DUV860" s="4"/>
      <c r="DUW860" s="4"/>
      <c r="DUX860" s="4"/>
      <c r="DUY860" s="4"/>
      <c r="DUZ860" s="4"/>
      <c r="DVA860" s="4"/>
      <c r="DVB860" s="4"/>
      <c r="DVC860" s="4"/>
      <c r="DVD860" s="4"/>
      <c r="DVE860" s="4"/>
      <c r="DVF860" s="4"/>
      <c r="DVG860" s="4"/>
      <c r="DVH860" s="4"/>
      <c r="DVI860" s="4"/>
      <c r="DVJ860" s="4"/>
      <c r="DVK860" s="4"/>
      <c r="DVL860" s="4"/>
      <c r="DVM860" s="4"/>
      <c r="DVN860" s="4"/>
      <c r="DVO860" s="4"/>
      <c r="DVP860" s="4"/>
      <c r="DVQ860" s="4"/>
      <c r="DVR860" s="4"/>
      <c r="DVS860" s="4"/>
      <c r="DVT860" s="4"/>
      <c r="DVU860" s="4"/>
      <c r="DVV860" s="4"/>
      <c r="DVW860" s="4"/>
      <c r="DVX860" s="4"/>
      <c r="DVY860" s="4"/>
      <c r="DVZ860" s="4"/>
      <c r="DWA860" s="4"/>
      <c r="DWB860" s="4"/>
      <c r="DWC860" s="4"/>
      <c r="DWD860" s="4"/>
      <c r="DWE860" s="4"/>
      <c r="DWF860" s="4"/>
      <c r="DWG860" s="4"/>
      <c r="DWH860" s="4"/>
      <c r="DWI860" s="4"/>
      <c r="DWJ860" s="4"/>
      <c r="DWK860" s="4"/>
      <c r="DWL860" s="4"/>
      <c r="DWM860" s="4"/>
      <c r="DWN860" s="4"/>
      <c r="DWO860" s="4"/>
      <c r="DWP860" s="4"/>
      <c r="DWQ860" s="4"/>
      <c r="DWR860" s="4"/>
      <c r="DWS860" s="4"/>
      <c r="DWT860" s="4"/>
      <c r="DWU860" s="4"/>
      <c r="DWV860" s="4"/>
      <c r="DWW860" s="4"/>
      <c r="DWX860" s="4"/>
      <c r="DWY860" s="4"/>
      <c r="DWZ860" s="4"/>
      <c r="DXA860" s="4"/>
      <c r="DXB860" s="4"/>
      <c r="DXC860" s="4"/>
      <c r="DXD860" s="4"/>
      <c r="DXE860" s="4"/>
      <c r="DXF860" s="4"/>
      <c r="DXG860" s="4"/>
      <c r="DXH860" s="4"/>
      <c r="DXI860" s="4"/>
      <c r="DXJ860" s="4"/>
      <c r="DXK860" s="4"/>
      <c r="DXL860" s="4"/>
      <c r="DXM860" s="4"/>
      <c r="DXN860" s="4"/>
      <c r="DXO860" s="4"/>
      <c r="DXP860" s="4"/>
      <c r="DXQ860" s="4"/>
      <c r="DXR860" s="4"/>
      <c r="DXS860" s="4"/>
      <c r="DXT860" s="4"/>
      <c r="DXU860" s="4"/>
      <c r="DXV860" s="4"/>
      <c r="DXW860" s="4"/>
      <c r="DXX860" s="4"/>
      <c r="DXY860" s="4"/>
      <c r="DXZ860" s="4"/>
      <c r="DYA860" s="4"/>
      <c r="DYB860" s="4"/>
      <c r="DYC860" s="4"/>
      <c r="DYD860" s="4"/>
      <c r="DYE860" s="4"/>
      <c r="DYF860" s="4"/>
      <c r="DYG860" s="4"/>
      <c r="DYH860" s="4"/>
      <c r="DYI860" s="4"/>
      <c r="DYJ860" s="4"/>
      <c r="DYK860" s="4"/>
      <c r="DYL860" s="4"/>
      <c r="DYM860" s="4"/>
      <c r="DYN860" s="4"/>
      <c r="DYO860" s="4"/>
      <c r="DYP860" s="4"/>
      <c r="DYQ860" s="4"/>
      <c r="DYR860" s="4"/>
      <c r="DYS860" s="4"/>
      <c r="DYT860" s="4"/>
      <c r="DYU860" s="4"/>
      <c r="DYV860" s="4"/>
      <c r="DYW860" s="4"/>
      <c r="DYX860" s="4"/>
      <c r="DYY860" s="4"/>
      <c r="DYZ860" s="4"/>
      <c r="DZA860" s="4"/>
      <c r="DZB860" s="4"/>
      <c r="DZC860" s="4"/>
      <c r="DZD860" s="4"/>
      <c r="DZE860" s="4"/>
      <c r="DZF860" s="4"/>
      <c r="DZG860" s="4"/>
      <c r="DZH860" s="4"/>
      <c r="DZI860" s="4"/>
      <c r="DZJ860" s="4"/>
      <c r="DZK860" s="4"/>
      <c r="DZL860" s="4"/>
      <c r="DZM860" s="4"/>
      <c r="DZN860" s="4"/>
      <c r="DZO860" s="4"/>
      <c r="DZP860" s="4"/>
      <c r="DZQ860" s="4"/>
      <c r="DZR860" s="4"/>
      <c r="DZS860" s="4"/>
      <c r="DZT860" s="4"/>
      <c r="DZU860" s="4"/>
      <c r="DZV860" s="4"/>
      <c r="DZW860" s="4"/>
      <c r="DZX860" s="4"/>
      <c r="DZY860" s="4"/>
      <c r="DZZ860" s="4"/>
      <c r="EAA860" s="4"/>
      <c r="EAB860" s="4"/>
      <c r="EAC860" s="4"/>
      <c r="EAD860" s="4"/>
      <c r="EAE860" s="4"/>
      <c r="EAF860" s="4"/>
      <c r="EAG860" s="4"/>
      <c r="EAH860" s="4"/>
      <c r="EAI860" s="4"/>
      <c r="EAJ860" s="4"/>
      <c r="EAK860" s="4"/>
      <c r="EAL860" s="4"/>
      <c r="EAM860" s="4"/>
      <c r="EAN860" s="4"/>
      <c r="EAO860" s="4"/>
      <c r="EAP860" s="4"/>
      <c r="EAQ860" s="4"/>
      <c r="EAR860" s="4"/>
      <c r="EAS860" s="4"/>
      <c r="EAT860" s="4"/>
      <c r="EAU860" s="4"/>
      <c r="EAV860" s="4"/>
      <c r="EAW860" s="4"/>
      <c r="EAX860" s="4"/>
      <c r="EAY860" s="4"/>
      <c r="EAZ860" s="4"/>
      <c r="EBA860" s="4"/>
      <c r="EBB860" s="4"/>
      <c r="EBC860" s="4"/>
      <c r="EBD860" s="4"/>
      <c r="EBE860" s="4"/>
      <c r="EBF860" s="4"/>
      <c r="EBG860" s="4"/>
      <c r="EBH860" s="4"/>
      <c r="EBI860" s="4"/>
      <c r="EBJ860" s="4"/>
      <c r="EBK860" s="4"/>
      <c r="EBL860" s="4"/>
      <c r="EBM860" s="4"/>
      <c r="EBN860" s="4"/>
      <c r="EBO860" s="4"/>
      <c r="EBP860" s="4"/>
      <c r="EBQ860" s="4"/>
      <c r="EBR860" s="4"/>
      <c r="EBS860" s="4"/>
      <c r="EBT860" s="4"/>
      <c r="EBU860" s="4"/>
      <c r="EBV860" s="4"/>
      <c r="EBW860" s="4"/>
      <c r="EBX860" s="4"/>
      <c r="EBY860" s="4"/>
      <c r="EBZ860" s="4"/>
      <c r="ECA860" s="4"/>
      <c r="ECB860" s="4"/>
      <c r="ECC860" s="4"/>
      <c r="ECD860" s="4"/>
      <c r="ECE860" s="4"/>
      <c r="ECF860" s="4"/>
      <c r="ECG860" s="4"/>
      <c r="ECH860" s="4"/>
      <c r="ECI860" s="4"/>
      <c r="ECJ860" s="4"/>
      <c r="ECK860" s="4"/>
      <c r="ECL860" s="4"/>
      <c r="ECM860" s="4"/>
      <c r="ECN860" s="4"/>
      <c r="ECO860" s="4"/>
      <c r="ECP860" s="4"/>
      <c r="ECQ860" s="4"/>
      <c r="ECR860" s="4"/>
      <c r="ECS860" s="4"/>
      <c r="ECT860" s="4"/>
      <c r="ECU860" s="4"/>
      <c r="ECV860" s="4"/>
      <c r="ECW860" s="4"/>
      <c r="ECX860" s="4"/>
      <c r="ECY860" s="4"/>
      <c r="ECZ860" s="4"/>
      <c r="EDA860" s="4"/>
      <c r="EDB860" s="4"/>
      <c r="EDC860" s="4"/>
      <c r="EDD860" s="4"/>
      <c r="EDE860" s="4"/>
      <c r="EDF860" s="4"/>
      <c r="EDG860" s="4"/>
      <c r="EDH860" s="4"/>
      <c r="EDI860" s="4"/>
      <c r="EDJ860" s="4"/>
      <c r="EDK860" s="4"/>
      <c r="EDL860" s="4"/>
      <c r="EDM860" s="4"/>
      <c r="EDN860" s="4"/>
      <c r="EDO860" s="4"/>
      <c r="EDP860" s="4"/>
      <c r="EDQ860" s="4"/>
      <c r="EDR860" s="4"/>
      <c r="EDS860" s="4"/>
      <c r="EDT860" s="4"/>
      <c r="EDU860" s="4"/>
      <c r="EDV860" s="4"/>
      <c r="EDW860" s="4"/>
      <c r="EDX860" s="4"/>
      <c r="EDY860" s="4"/>
      <c r="EDZ860" s="4"/>
      <c r="EEA860" s="4"/>
      <c r="EEB860" s="4"/>
      <c r="EEC860" s="4"/>
      <c r="EED860" s="4"/>
      <c r="EEE860" s="4"/>
      <c r="EEF860" s="4"/>
      <c r="EEG860" s="4"/>
      <c r="EEH860" s="4"/>
      <c r="EEI860" s="4"/>
      <c r="EEJ860" s="4"/>
      <c r="EEK860" s="4"/>
      <c r="EEL860" s="4"/>
      <c r="EEM860" s="4"/>
      <c r="EEN860" s="4"/>
      <c r="EEO860" s="4"/>
      <c r="EEP860" s="4"/>
      <c r="EEQ860" s="4"/>
      <c r="EER860" s="4"/>
      <c r="EES860" s="4"/>
      <c r="EET860" s="4"/>
      <c r="EEU860" s="4"/>
      <c r="EEV860" s="4"/>
      <c r="EEW860" s="4"/>
      <c r="EEX860" s="4"/>
      <c r="EEY860" s="4"/>
      <c r="EEZ860" s="4"/>
      <c r="EFA860" s="4"/>
      <c r="EFB860" s="4"/>
      <c r="EFC860" s="4"/>
      <c r="EFD860" s="4"/>
      <c r="EFE860" s="4"/>
      <c r="EFF860" s="4"/>
      <c r="EFG860" s="4"/>
      <c r="EFH860" s="4"/>
      <c r="EFI860" s="4"/>
      <c r="EFJ860" s="4"/>
      <c r="EFK860" s="4"/>
      <c r="EFL860" s="4"/>
      <c r="EFM860" s="4"/>
      <c r="EFN860" s="4"/>
      <c r="EFO860" s="4"/>
      <c r="EFP860" s="4"/>
      <c r="EFQ860" s="4"/>
      <c r="EFR860" s="4"/>
      <c r="EFS860" s="4"/>
      <c r="EFT860" s="4"/>
      <c r="EFU860" s="4"/>
      <c r="EFV860" s="4"/>
      <c r="EFW860" s="4"/>
      <c r="EFX860" s="4"/>
      <c r="EFY860" s="4"/>
      <c r="EFZ860" s="4"/>
      <c r="EGA860" s="4"/>
      <c r="EGB860" s="4"/>
      <c r="EGC860" s="4"/>
      <c r="EGD860" s="4"/>
      <c r="EGE860" s="4"/>
      <c r="EGF860" s="4"/>
      <c r="EGG860" s="4"/>
      <c r="EGH860" s="4"/>
      <c r="EGI860" s="4"/>
      <c r="EGJ860" s="4"/>
      <c r="EGK860" s="4"/>
      <c r="EGL860" s="4"/>
      <c r="EGM860" s="4"/>
      <c r="EGN860" s="4"/>
      <c r="EGO860" s="4"/>
      <c r="EGP860" s="4"/>
      <c r="EGQ860" s="4"/>
      <c r="EGR860" s="4"/>
      <c r="EGS860" s="4"/>
      <c r="EGT860" s="4"/>
      <c r="EGU860" s="4"/>
      <c r="EGV860" s="4"/>
      <c r="EGW860" s="4"/>
      <c r="EGX860" s="4"/>
      <c r="EGY860" s="4"/>
      <c r="EGZ860" s="4"/>
      <c r="EHA860" s="4"/>
      <c r="EHB860" s="4"/>
      <c r="EHC860" s="4"/>
      <c r="EHD860" s="4"/>
      <c r="EHE860" s="4"/>
      <c r="EHF860" s="4"/>
      <c r="EHG860" s="4"/>
      <c r="EHH860" s="4"/>
      <c r="EHI860" s="4"/>
      <c r="EHJ860" s="4"/>
      <c r="EHK860" s="4"/>
      <c r="EHL860" s="4"/>
      <c r="EHM860" s="4"/>
      <c r="EHN860" s="4"/>
      <c r="EHO860" s="4"/>
      <c r="EHP860" s="4"/>
      <c r="EHQ860" s="4"/>
      <c r="EHR860" s="4"/>
      <c r="EHS860" s="4"/>
      <c r="EHT860" s="4"/>
      <c r="EHU860" s="4"/>
      <c r="EHV860" s="4"/>
      <c r="EHW860" s="4"/>
      <c r="EHX860" s="4"/>
      <c r="EHY860" s="4"/>
      <c r="EHZ860" s="4"/>
      <c r="EIA860" s="4"/>
      <c r="EIB860" s="4"/>
      <c r="EIC860" s="4"/>
      <c r="EID860" s="4"/>
      <c r="EIE860" s="4"/>
      <c r="EIF860" s="4"/>
      <c r="EIG860" s="4"/>
      <c r="EIH860" s="4"/>
      <c r="EII860" s="4"/>
      <c r="EIJ860" s="4"/>
      <c r="EIK860" s="4"/>
      <c r="EIL860" s="4"/>
      <c r="EIM860" s="4"/>
      <c r="EIN860" s="4"/>
      <c r="EIO860" s="4"/>
      <c r="EIP860" s="4"/>
      <c r="EIQ860" s="4"/>
      <c r="EIR860" s="4"/>
      <c r="EIS860" s="4"/>
      <c r="EIT860" s="4"/>
      <c r="EIU860" s="4"/>
      <c r="EIV860" s="4"/>
      <c r="EIW860" s="4"/>
      <c r="EIX860" s="4"/>
      <c r="EIY860" s="4"/>
      <c r="EIZ860" s="4"/>
      <c r="EJA860" s="4"/>
      <c r="EJB860" s="4"/>
      <c r="EJC860" s="4"/>
      <c r="EJD860" s="4"/>
      <c r="EJE860" s="4"/>
      <c r="EJF860" s="4"/>
      <c r="EJG860" s="4"/>
      <c r="EJH860" s="4"/>
      <c r="EJI860" s="4"/>
      <c r="EJJ860" s="4"/>
      <c r="EJK860" s="4"/>
      <c r="EJL860" s="4"/>
      <c r="EJM860" s="4"/>
      <c r="EJN860" s="4"/>
      <c r="EJO860" s="4"/>
      <c r="EJP860" s="4"/>
      <c r="EJQ860" s="4"/>
      <c r="EJR860" s="4"/>
      <c r="EJS860" s="4"/>
      <c r="EJT860" s="4"/>
      <c r="EJU860" s="4"/>
      <c r="EJV860" s="4"/>
      <c r="EJW860" s="4"/>
      <c r="EJX860" s="4"/>
      <c r="EJY860" s="4"/>
      <c r="EJZ860" s="4"/>
      <c r="EKA860" s="4"/>
      <c r="EKB860" s="4"/>
      <c r="EKC860" s="4"/>
      <c r="EKD860" s="4"/>
      <c r="EKE860" s="4"/>
      <c r="EKF860" s="4"/>
      <c r="EKG860" s="4"/>
      <c r="EKH860" s="4"/>
      <c r="EKI860" s="4"/>
      <c r="EKJ860" s="4"/>
      <c r="EKK860" s="4"/>
      <c r="EKL860" s="4"/>
      <c r="EKM860" s="4"/>
      <c r="EKN860" s="4"/>
      <c r="EKO860" s="4"/>
      <c r="EKP860" s="4"/>
      <c r="EKQ860" s="4"/>
      <c r="EKR860" s="4"/>
      <c r="EKS860" s="4"/>
      <c r="EKT860" s="4"/>
      <c r="EKU860" s="4"/>
      <c r="EKV860" s="4"/>
      <c r="EKW860" s="4"/>
      <c r="EKX860" s="4"/>
      <c r="EKY860" s="4"/>
      <c r="EKZ860" s="4"/>
      <c r="ELA860" s="4"/>
      <c r="ELB860" s="4"/>
      <c r="ELC860" s="4"/>
      <c r="ELD860" s="4"/>
      <c r="ELE860" s="4"/>
      <c r="ELF860" s="4"/>
      <c r="ELG860" s="4"/>
      <c r="ELH860" s="4"/>
      <c r="ELI860" s="4"/>
      <c r="ELJ860" s="4"/>
      <c r="ELK860" s="4"/>
      <c r="ELL860" s="4"/>
      <c r="ELM860" s="4"/>
      <c r="ELN860" s="4"/>
      <c r="ELO860" s="4"/>
      <c r="ELP860" s="4"/>
      <c r="ELQ860" s="4"/>
      <c r="ELR860" s="4"/>
      <c r="ELS860" s="4"/>
      <c r="ELT860" s="4"/>
      <c r="ELU860" s="4"/>
      <c r="ELV860" s="4"/>
      <c r="ELW860" s="4"/>
      <c r="ELX860" s="4"/>
      <c r="ELY860" s="4"/>
      <c r="ELZ860" s="4"/>
      <c r="EMA860" s="4"/>
      <c r="EMB860" s="4"/>
      <c r="EMC860" s="4"/>
      <c r="EMD860" s="4"/>
      <c r="EME860" s="4"/>
      <c r="EMF860" s="4"/>
      <c r="EMG860" s="4"/>
      <c r="EMH860" s="4"/>
      <c r="EMI860" s="4"/>
      <c r="EMJ860" s="4"/>
      <c r="EMK860" s="4"/>
      <c r="EML860" s="4"/>
      <c r="EMM860" s="4"/>
      <c r="EMN860" s="4"/>
      <c r="EMO860" s="4"/>
      <c r="EMP860" s="4"/>
      <c r="EMQ860" s="4"/>
      <c r="EMR860" s="4"/>
      <c r="EMS860" s="4"/>
      <c r="EMT860" s="4"/>
      <c r="EMU860" s="4"/>
      <c r="EMV860" s="4"/>
      <c r="EMW860" s="4"/>
      <c r="EMX860" s="4"/>
      <c r="EMY860" s="4"/>
      <c r="EMZ860" s="4"/>
      <c r="ENA860" s="4"/>
      <c r="ENB860" s="4"/>
      <c r="ENC860" s="4"/>
      <c r="END860" s="4"/>
      <c r="ENE860" s="4"/>
      <c r="ENF860" s="4"/>
      <c r="ENG860" s="4"/>
      <c r="ENH860" s="4"/>
      <c r="ENI860" s="4"/>
      <c r="ENJ860" s="4"/>
      <c r="ENK860" s="4"/>
      <c r="ENL860" s="4"/>
      <c r="ENM860" s="4"/>
      <c r="ENN860" s="4"/>
      <c r="ENO860" s="4"/>
      <c r="ENP860" s="4"/>
      <c r="ENQ860" s="4"/>
      <c r="ENR860" s="4"/>
      <c r="ENS860" s="4"/>
      <c r="ENT860" s="4"/>
      <c r="ENU860" s="4"/>
      <c r="ENV860" s="4"/>
      <c r="ENW860" s="4"/>
      <c r="ENX860" s="4"/>
      <c r="ENY860" s="4"/>
      <c r="ENZ860" s="4"/>
      <c r="EOA860" s="4"/>
      <c r="EOB860" s="4"/>
      <c r="EOC860" s="4"/>
      <c r="EOD860" s="4"/>
      <c r="EOE860" s="4"/>
      <c r="EOF860" s="4"/>
      <c r="EOG860" s="4"/>
      <c r="EOH860" s="4"/>
      <c r="EOI860" s="4"/>
      <c r="EOJ860" s="4"/>
      <c r="EOK860" s="4"/>
      <c r="EOL860" s="4"/>
      <c r="EOM860" s="4"/>
      <c r="EON860" s="4"/>
      <c r="EOO860" s="4"/>
      <c r="EOP860" s="4"/>
      <c r="EOQ860" s="4"/>
      <c r="EOR860" s="4"/>
      <c r="EOS860" s="4"/>
      <c r="EOT860" s="4"/>
      <c r="EOU860" s="4"/>
      <c r="EOV860" s="4"/>
      <c r="EOW860" s="4"/>
      <c r="EOX860" s="4"/>
      <c r="EOY860" s="4"/>
      <c r="EOZ860" s="4"/>
      <c r="EPA860" s="4"/>
      <c r="EPB860" s="4"/>
      <c r="EPC860" s="4"/>
      <c r="EPD860" s="4"/>
      <c r="EPE860" s="4"/>
      <c r="EPF860" s="4"/>
      <c r="EPG860" s="4"/>
      <c r="EPH860" s="4"/>
      <c r="EPI860" s="4"/>
      <c r="EPJ860" s="4"/>
      <c r="EPK860" s="4"/>
      <c r="EPL860" s="4"/>
      <c r="EPM860" s="4"/>
      <c r="EPN860" s="4"/>
      <c r="EPO860" s="4"/>
      <c r="EPP860" s="4"/>
      <c r="EPQ860" s="4"/>
      <c r="EPR860" s="4"/>
      <c r="EPS860" s="4"/>
      <c r="EPT860" s="4"/>
      <c r="EPU860" s="4"/>
      <c r="EPV860" s="4"/>
      <c r="EPW860" s="4"/>
      <c r="EPX860" s="4"/>
      <c r="EPY860" s="4"/>
      <c r="EPZ860" s="4"/>
      <c r="EQA860" s="4"/>
      <c r="EQB860" s="4"/>
      <c r="EQC860" s="4"/>
      <c r="EQD860" s="4"/>
      <c r="EQE860" s="4"/>
      <c r="EQF860" s="4"/>
      <c r="EQG860" s="4"/>
      <c r="EQH860" s="4"/>
      <c r="EQI860" s="4"/>
      <c r="EQJ860" s="4"/>
      <c r="EQK860" s="4"/>
      <c r="EQL860" s="4"/>
      <c r="EQM860" s="4"/>
      <c r="EQN860" s="4"/>
      <c r="EQO860" s="4"/>
      <c r="EQP860" s="4"/>
      <c r="EQQ860" s="4"/>
      <c r="EQR860" s="4"/>
      <c r="EQS860" s="4"/>
      <c r="EQT860" s="4"/>
      <c r="EQU860" s="4"/>
      <c r="EQV860" s="4"/>
      <c r="EQW860" s="4"/>
      <c r="EQX860" s="4"/>
      <c r="EQY860" s="4"/>
      <c r="EQZ860" s="4"/>
      <c r="ERA860" s="4"/>
      <c r="ERB860" s="4"/>
      <c r="ERC860" s="4"/>
      <c r="ERD860" s="4"/>
      <c r="ERE860" s="4"/>
      <c r="ERF860" s="4"/>
      <c r="ERG860" s="4"/>
      <c r="ERH860" s="4"/>
      <c r="ERI860" s="4"/>
      <c r="ERJ860" s="4"/>
      <c r="ERK860" s="4"/>
      <c r="ERL860" s="4"/>
      <c r="ERM860" s="4"/>
      <c r="ERN860" s="4"/>
      <c r="ERO860" s="4"/>
      <c r="ERP860" s="4"/>
      <c r="ERQ860" s="4"/>
      <c r="ERR860" s="4"/>
      <c r="ERS860" s="4"/>
      <c r="ERT860" s="4"/>
      <c r="ERU860" s="4"/>
      <c r="ERV860" s="4"/>
      <c r="ERW860" s="4"/>
      <c r="ERX860" s="4"/>
      <c r="ERY860" s="4"/>
      <c r="ERZ860" s="4"/>
      <c r="ESA860" s="4"/>
      <c r="ESB860" s="4"/>
      <c r="ESC860" s="4"/>
      <c r="ESD860" s="4"/>
      <c r="ESE860" s="4"/>
      <c r="ESF860" s="4"/>
      <c r="ESG860" s="4"/>
      <c r="ESH860" s="4"/>
      <c r="ESI860" s="4"/>
      <c r="ESJ860" s="4"/>
      <c r="ESK860" s="4"/>
      <c r="ESL860" s="4"/>
      <c r="ESM860" s="4"/>
      <c r="ESN860" s="4"/>
      <c r="ESO860" s="4"/>
      <c r="ESP860" s="4"/>
      <c r="ESQ860" s="4"/>
      <c r="ESR860" s="4"/>
      <c r="ESS860" s="4"/>
      <c r="EST860" s="4"/>
      <c r="ESU860" s="4"/>
      <c r="ESV860" s="4"/>
      <c r="ESW860" s="4"/>
      <c r="ESX860" s="4"/>
      <c r="ESY860" s="4"/>
      <c r="ESZ860" s="4"/>
      <c r="ETA860" s="4"/>
      <c r="ETB860" s="4"/>
      <c r="ETC860" s="4"/>
      <c r="ETD860" s="4"/>
      <c r="ETE860" s="4"/>
      <c r="ETF860" s="4"/>
      <c r="ETG860" s="4"/>
      <c r="ETH860" s="4"/>
      <c r="ETI860" s="4"/>
      <c r="ETJ860" s="4"/>
      <c r="ETK860" s="4"/>
      <c r="ETL860" s="4"/>
      <c r="ETM860" s="4"/>
      <c r="ETN860" s="4"/>
      <c r="ETO860" s="4"/>
      <c r="ETP860" s="4"/>
      <c r="ETQ860" s="4"/>
      <c r="ETR860" s="4"/>
      <c r="ETS860" s="4"/>
      <c r="ETT860" s="4"/>
      <c r="ETU860" s="4"/>
      <c r="ETV860" s="4"/>
      <c r="ETW860" s="4"/>
      <c r="ETX860" s="4"/>
      <c r="ETY860" s="4"/>
      <c r="ETZ860" s="4"/>
      <c r="EUA860" s="4"/>
      <c r="EUB860" s="4"/>
      <c r="EUC860" s="4"/>
      <c r="EUD860" s="4"/>
      <c r="EUE860" s="4"/>
      <c r="EUF860" s="4"/>
      <c r="EUG860" s="4"/>
      <c r="EUH860" s="4"/>
      <c r="EUI860" s="4"/>
      <c r="EUJ860" s="4"/>
      <c r="EUK860" s="4"/>
      <c r="EUL860" s="4"/>
      <c r="EUM860" s="4"/>
      <c r="EUN860" s="4"/>
      <c r="EUO860" s="4"/>
      <c r="EUP860" s="4"/>
      <c r="EUQ860" s="4"/>
      <c r="EUR860" s="4"/>
      <c r="EUS860" s="4"/>
      <c r="EUT860" s="4"/>
      <c r="EUU860" s="4"/>
      <c r="EUV860" s="4"/>
      <c r="EUW860" s="4"/>
      <c r="EUX860" s="4"/>
      <c r="EUY860" s="4"/>
      <c r="EUZ860" s="4"/>
      <c r="EVA860" s="4"/>
      <c r="EVB860" s="4"/>
      <c r="EVC860" s="4"/>
      <c r="EVD860" s="4"/>
      <c r="EVE860" s="4"/>
      <c r="EVF860" s="4"/>
      <c r="EVG860" s="4"/>
      <c r="EVH860" s="4"/>
      <c r="EVI860" s="4"/>
      <c r="EVJ860" s="4"/>
      <c r="EVK860" s="4"/>
      <c r="EVL860" s="4"/>
      <c r="EVM860" s="4"/>
      <c r="EVN860" s="4"/>
      <c r="EVO860" s="4"/>
      <c r="EVP860" s="4"/>
      <c r="EVQ860" s="4"/>
      <c r="EVR860" s="4"/>
      <c r="EVS860" s="4"/>
      <c r="EVT860" s="4"/>
      <c r="EVU860" s="4"/>
      <c r="EVV860" s="4"/>
      <c r="EVW860" s="4"/>
      <c r="EVX860" s="4"/>
      <c r="EVY860" s="4"/>
      <c r="EVZ860" s="4"/>
      <c r="EWA860" s="4"/>
      <c r="EWB860" s="4"/>
      <c r="EWC860" s="4"/>
      <c r="EWD860" s="4"/>
      <c r="EWE860" s="4"/>
      <c r="EWF860" s="4"/>
      <c r="EWG860" s="4"/>
      <c r="EWH860" s="4"/>
      <c r="EWI860" s="4"/>
      <c r="EWJ860" s="4"/>
      <c r="EWK860" s="4"/>
      <c r="EWL860" s="4"/>
      <c r="EWM860" s="4"/>
      <c r="EWN860" s="4"/>
      <c r="EWO860" s="4"/>
      <c r="EWP860" s="4"/>
      <c r="EWQ860" s="4"/>
      <c r="EWR860" s="4"/>
      <c r="EWS860" s="4"/>
      <c r="EWT860" s="4"/>
      <c r="EWU860" s="4"/>
      <c r="EWV860" s="4"/>
      <c r="EWW860" s="4"/>
      <c r="EWX860" s="4"/>
      <c r="EWY860" s="4"/>
      <c r="EWZ860" s="4"/>
      <c r="EXA860" s="4"/>
      <c r="EXB860" s="4"/>
      <c r="EXC860" s="4"/>
      <c r="EXD860" s="4"/>
      <c r="EXE860" s="4"/>
      <c r="EXF860" s="4"/>
      <c r="EXG860" s="4"/>
      <c r="EXH860" s="4"/>
      <c r="EXI860" s="4"/>
      <c r="EXJ860" s="4"/>
      <c r="EXK860" s="4"/>
      <c r="EXL860" s="4"/>
      <c r="EXM860" s="4"/>
      <c r="EXN860" s="4"/>
      <c r="EXO860" s="4"/>
      <c r="EXP860" s="4"/>
      <c r="EXQ860" s="4"/>
      <c r="EXR860" s="4"/>
      <c r="EXS860" s="4"/>
      <c r="EXT860" s="4"/>
      <c r="EXU860" s="4"/>
      <c r="EXV860" s="4"/>
      <c r="EXW860" s="4"/>
      <c r="EXX860" s="4"/>
      <c r="EXY860" s="4"/>
      <c r="EXZ860" s="4"/>
      <c r="EYA860" s="4"/>
      <c r="EYB860" s="4"/>
      <c r="EYC860" s="4"/>
      <c r="EYD860" s="4"/>
      <c r="EYE860" s="4"/>
      <c r="EYF860" s="4"/>
      <c r="EYG860" s="4"/>
      <c r="EYH860" s="4"/>
      <c r="EYI860" s="4"/>
      <c r="EYJ860" s="4"/>
      <c r="EYK860" s="4"/>
      <c r="EYL860" s="4"/>
      <c r="EYM860" s="4"/>
      <c r="EYN860" s="4"/>
      <c r="EYO860" s="4"/>
      <c r="EYP860" s="4"/>
      <c r="EYQ860" s="4"/>
      <c r="EYR860" s="4"/>
      <c r="EYS860" s="4"/>
      <c r="EYT860" s="4"/>
      <c r="EYU860" s="4"/>
      <c r="EYV860" s="4"/>
      <c r="EYW860" s="4"/>
      <c r="EYX860" s="4"/>
      <c r="EYY860" s="4"/>
      <c r="EYZ860" s="4"/>
      <c r="EZA860" s="4"/>
      <c r="EZB860" s="4"/>
      <c r="EZC860" s="4"/>
      <c r="EZD860" s="4"/>
      <c r="EZE860" s="4"/>
      <c r="EZF860" s="4"/>
      <c r="EZG860" s="4"/>
      <c r="EZH860" s="4"/>
      <c r="EZI860" s="4"/>
      <c r="EZJ860" s="4"/>
      <c r="EZK860" s="4"/>
      <c r="EZL860" s="4"/>
      <c r="EZM860" s="4"/>
      <c r="EZN860" s="4"/>
      <c r="EZO860" s="4"/>
      <c r="EZP860" s="4"/>
      <c r="EZQ860" s="4"/>
      <c r="EZR860" s="4"/>
      <c r="EZS860" s="4"/>
      <c r="EZT860" s="4"/>
      <c r="EZU860" s="4"/>
      <c r="EZV860" s="4"/>
      <c r="EZW860" s="4"/>
      <c r="EZX860" s="4"/>
      <c r="EZY860" s="4"/>
      <c r="EZZ860" s="4"/>
      <c r="FAA860" s="4"/>
      <c r="FAB860" s="4"/>
      <c r="FAC860" s="4"/>
      <c r="FAD860" s="4"/>
      <c r="FAE860" s="4"/>
      <c r="FAF860" s="4"/>
      <c r="FAG860" s="4"/>
      <c r="FAH860" s="4"/>
      <c r="FAI860" s="4"/>
      <c r="FAJ860" s="4"/>
      <c r="FAK860" s="4"/>
      <c r="FAL860" s="4"/>
      <c r="FAM860" s="4"/>
      <c r="FAN860" s="4"/>
      <c r="FAO860" s="4"/>
      <c r="FAP860" s="4"/>
      <c r="FAQ860" s="4"/>
      <c r="FAR860" s="4"/>
      <c r="FAS860" s="4"/>
      <c r="FAT860" s="4"/>
      <c r="FAU860" s="4"/>
      <c r="FAV860" s="4"/>
      <c r="FAW860" s="4"/>
      <c r="FAX860" s="4"/>
      <c r="FAY860" s="4"/>
      <c r="FAZ860" s="4"/>
      <c r="FBA860" s="4"/>
      <c r="FBB860" s="4"/>
      <c r="FBC860" s="4"/>
      <c r="FBD860" s="4"/>
      <c r="FBE860" s="4"/>
      <c r="FBF860" s="4"/>
      <c r="FBG860" s="4"/>
      <c r="FBH860" s="4"/>
      <c r="FBI860" s="4"/>
      <c r="FBJ860" s="4"/>
      <c r="FBK860" s="4"/>
      <c r="FBL860" s="4"/>
      <c r="FBM860" s="4"/>
      <c r="FBN860" s="4"/>
      <c r="FBO860" s="4"/>
      <c r="FBP860" s="4"/>
      <c r="FBQ860" s="4"/>
      <c r="FBR860" s="4"/>
      <c r="FBS860" s="4"/>
      <c r="FBT860" s="4"/>
      <c r="FBU860" s="4"/>
      <c r="FBV860" s="4"/>
      <c r="FBW860" s="4"/>
      <c r="FBX860" s="4"/>
      <c r="FBY860" s="4"/>
      <c r="FBZ860" s="4"/>
      <c r="FCA860" s="4"/>
      <c r="FCB860" s="4"/>
      <c r="FCC860" s="4"/>
      <c r="FCD860" s="4"/>
      <c r="FCE860" s="4"/>
      <c r="FCF860" s="4"/>
      <c r="FCG860" s="4"/>
      <c r="FCH860" s="4"/>
      <c r="FCI860" s="4"/>
      <c r="FCJ860" s="4"/>
      <c r="FCK860" s="4"/>
      <c r="FCL860" s="4"/>
      <c r="FCM860" s="4"/>
      <c r="FCN860" s="4"/>
      <c r="FCO860" s="4"/>
      <c r="FCP860" s="4"/>
      <c r="FCQ860" s="4"/>
      <c r="FCR860" s="4"/>
      <c r="FCS860" s="4"/>
      <c r="FCT860" s="4"/>
      <c r="FCU860" s="4"/>
      <c r="FCV860" s="4"/>
      <c r="FCW860" s="4"/>
      <c r="FCX860" s="4"/>
      <c r="FCY860" s="4"/>
      <c r="FCZ860" s="4"/>
      <c r="FDA860" s="4"/>
      <c r="FDB860" s="4"/>
      <c r="FDC860" s="4"/>
      <c r="FDD860" s="4"/>
      <c r="FDE860" s="4"/>
      <c r="FDF860" s="4"/>
      <c r="FDG860" s="4"/>
      <c r="FDH860" s="4"/>
      <c r="FDI860" s="4"/>
      <c r="FDJ860" s="4"/>
      <c r="FDK860" s="4"/>
      <c r="FDL860" s="4"/>
      <c r="FDM860" s="4"/>
      <c r="FDN860" s="4"/>
      <c r="FDO860" s="4"/>
      <c r="FDP860" s="4"/>
      <c r="FDQ860" s="4"/>
      <c r="FDR860" s="4"/>
      <c r="FDS860" s="4"/>
      <c r="FDT860" s="4"/>
      <c r="FDU860" s="4"/>
      <c r="FDV860" s="4"/>
      <c r="FDW860" s="4"/>
      <c r="FDX860" s="4"/>
      <c r="FDY860" s="4"/>
      <c r="FDZ860" s="4"/>
      <c r="FEA860" s="4"/>
      <c r="FEB860" s="4"/>
      <c r="FEC860" s="4"/>
      <c r="FED860" s="4"/>
      <c r="FEE860" s="4"/>
      <c r="FEF860" s="4"/>
      <c r="FEG860" s="4"/>
      <c r="FEH860" s="4"/>
      <c r="FEI860" s="4"/>
      <c r="FEJ860" s="4"/>
      <c r="FEK860" s="4"/>
      <c r="FEL860" s="4"/>
      <c r="FEM860" s="4"/>
      <c r="FEN860" s="4"/>
      <c r="FEO860" s="4"/>
      <c r="FEP860" s="4"/>
      <c r="FEQ860" s="4"/>
      <c r="FER860" s="4"/>
      <c r="FES860" s="4"/>
      <c r="FET860" s="4"/>
      <c r="FEU860" s="4"/>
      <c r="FEV860" s="4"/>
      <c r="FEW860" s="4"/>
      <c r="FEX860" s="4"/>
      <c r="FEY860" s="4"/>
      <c r="FEZ860" s="4"/>
      <c r="FFA860" s="4"/>
      <c r="FFB860" s="4"/>
      <c r="FFC860" s="4"/>
      <c r="FFD860" s="4"/>
      <c r="FFE860" s="4"/>
      <c r="FFF860" s="4"/>
      <c r="FFG860" s="4"/>
      <c r="FFH860" s="4"/>
      <c r="FFI860" s="4"/>
      <c r="FFJ860" s="4"/>
      <c r="FFK860" s="4"/>
      <c r="FFL860" s="4"/>
      <c r="FFM860" s="4"/>
      <c r="FFN860" s="4"/>
      <c r="FFO860" s="4"/>
      <c r="FFP860" s="4"/>
      <c r="FFQ860" s="4"/>
      <c r="FFR860" s="4"/>
      <c r="FFS860" s="4"/>
      <c r="FFT860" s="4"/>
      <c r="FFU860" s="4"/>
      <c r="FFV860" s="4"/>
      <c r="FFW860" s="4"/>
      <c r="FFX860" s="4"/>
      <c r="FFY860" s="4"/>
      <c r="FFZ860" s="4"/>
      <c r="FGA860" s="4"/>
      <c r="FGB860" s="4"/>
      <c r="FGC860" s="4"/>
      <c r="FGD860" s="4"/>
      <c r="FGE860" s="4"/>
      <c r="FGF860" s="4"/>
      <c r="FGG860" s="4"/>
      <c r="FGH860" s="4"/>
      <c r="FGI860" s="4"/>
      <c r="FGJ860" s="4"/>
      <c r="FGK860" s="4"/>
      <c r="FGL860" s="4"/>
      <c r="FGM860" s="4"/>
      <c r="FGN860" s="4"/>
      <c r="FGO860" s="4"/>
      <c r="FGP860" s="4"/>
      <c r="FGQ860" s="4"/>
      <c r="FGR860" s="4"/>
      <c r="FGS860" s="4"/>
      <c r="FGT860" s="4"/>
      <c r="FGU860" s="4"/>
      <c r="FGV860" s="4"/>
      <c r="FGW860" s="4"/>
      <c r="FGX860" s="4"/>
      <c r="FGY860" s="4"/>
      <c r="FGZ860" s="4"/>
      <c r="FHA860" s="4"/>
      <c r="FHB860" s="4"/>
      <c r="FHC860" s="4"/>
      <c r="FHD860" s="4"/>
      <c r="FHE860" s="4"/>
      <c r="FHF860" s="4"/>
      <c r="FHG860" s="4"/>
      <c r="FHH860" s="4"/>
      <c r="FHI860" s="4"/>
      <c r="FHJ860" s="4"/>
      <c r="FHK860" s="4"/>
      <c r="FHL860" s="4"/>
      <c r="FHM860" s="4"/>
      <c r="FHN860" s="4"/>
      <c r="FHO860" s="4"/>
      <c r="FHP860" s="4"/>
      <c r="FHQ860" s="4"/>
      <c r="FHR860" s="4"/>
      <c r="FHS860" s="4"/>
      <c r="FHT860" s="4"/>
      <c r="FHU860" s="4"/>
      <c r="FHV860" s="4"/>
      <c r="FHW860" s="4"/>
      <c r="FHX860" s="4"/>
      <c r="FHY860" s="4"/>
      <c r="FHZ860" s="4"/>
      <c r="FIA860" s="4"/>
      <c r="FIB860" s="4"/>
      <c r="FIC860" s="4"/>
      <c r="FID860" s="4"/>
      <c r="FIE860" s="4"/>
      <c r="FIF860" s="4"/>
      <c r="FIG860" s="4"/>
      <c r="FIH860" s="4"/>
      <c r="FII860" s="4"/>
      <c r="FIJ860" s="4"/>
      <c r="FIK860" s="4"/>
      <c r="FIL860" s="4"/>
      <c r="FIM860" s="4"/>
      <c r="FIN860" s="4"/>
      <c r="FIO860" s="4"/>
      <c r="FIP860" s="4"/>
      <c r="FIQ860" s="4"/>
      <c r="FIR860" s="4"/>
      <c r="FIS860" s="4"/>
      <c r="FIT860" s="4"/>
      <c r="FIU860" s="4"/>
      <c r="FIV860" s="4"/>
      <c r="FIW860" s="4"/>
      <c r="FIX860" s="4"/>
      <c r="FIY860" s="4"/>
      <c r="FIZ860" s="4"/>
      <c r="FJA860" s="4"/>
      <c r="FJB860" s="4"/>
      <c r="FJC860" s="4"/>
      <c r="FJD860" s="4"/>
      <c r="FJE860" s="4"/>
      <c r="FJF860" s="4"/>
      <c r="FJG860" s="4"/>
      <c r="FJH860" s="4"/>
      <c r="FJI860" s="4"/>
      <c r="FJJ860" s="4"/>
      <c r="FJK860" s="4"/>
      <c r="FJL860" s="4"/>
      <c r="FJM860" s="4"/>
      <c r="FJN860" s="4"/>
      <c r="FJO860" s="4"/>
      <c r="FJP860" s="4"/>
      <c r="FJQ860" s="4"/>
      <c r="FJR860" s="4"/>
      <c r="FJS860" s="4"/>
      <c r="FJT860" s="4"/>
      <c r="FJU860" s="4"/>
      <c r="FJV860" s="4"/>
      <c r="FJW860" s="4"/>
      <c r="FJX860" s="4"/>
      <c r="FJY860" s="4"/>
      <c r="FJZ860" s="4"/>
      <c r="FKA860" s="4"/>
      <c r="FKB860" s="4"/>
      <c r="FKC860" s="4"/>
      <c r="FKD860" s="4"/>
      <c r="FKE860" s="4"/>
      <c r="FKF860" s="4"/>
      <c r="FKG860" s="4"/>
      <c r="FKH860" s="4"/>
      <c r="FKI860" s="4"/>
      <c r="FKJ860" s="4"/>
      <c r="FKK860" s="4"/>
      <c r="FKL860" s="4"/>
      <c r="FKM860" s="4"/>
      <c r="FKN860" s="4"/>
      <c r="FKO860" s="4"/>
      <c r="FKP860" s="4"/>
      <c r="FKQ860" s="4"/>
      <c r="FKR860" s="4"/>
      <c r="FKS860" s="4"/>
      <c r="FKT860" s="4"/>
      <c r="FKU860" s="4"/>
      <c r="FKV860" s="4"/>
      <c r="FKW860" s="4"/>
      <c r="FKX860" s="4"/>
      <c r="FKY860" s="4"/>
      <c r="FKZ860" s="4"/>
      <c r="FLA860" s="4"/>
      <c r="FLB860" s="4"/>
      <c r="FLC860" s="4"/>
      <c r="FLD860" s="4"/>
      <c r="FLE860" s="4"/>
      <c r="FLF860" s="4"/>
      <c r="FLG860" s="4"/>
      <c r="FLH860" s="4"/>
      <c r="FLI860" s="4"/>
      <c r="FLJ860" s="4"/>
      <c r="FLK860" s="4"/>
      <c r="FLL860" s="4"/>
      <c r="FLM860" s="4"/>
      <c r="FLN860" s="4"/>
      <c r="FLO860" s="4"/>
      <c r="FLP860" s="4"/>
      <c r="FLQ860" s="4"/>
      <c r="FLR860" s="4"/>
      <c r="FLS860" s="4"/>
      <c r="FLT860" s="4"/>
      <c r="FLU860" s="4"/>
      <c r="FLV860" s="4"/>
      <c r="FLW860" s="4"/>
      <c r="FLX860" s="4"/>
      <c r="FLY860" s="4"/>
      <c r="FLZ860" s="4"/>
      <c r="FMA860" s="4"/>
      <c r="FMB860" s="4"/>
      <c r="FMC860" s="4"/>
      <c r="FMD860" s="4"/>
      <c r="FME860" s="4"/>
      <c r="FMF860" s="4"/>
      <c r="FMG860" s="4"/>
      <c r="FMH860" s="4"/>
      <c r="FMI860" s="4"/>
      <c r="FMJ860" s="4"/>
      <c r="FMK860" s="4"/>
      <c r="FML860" s="4"/>
      <c r="FMM860" s="4"/>
      <c r="FMN860" s="4"/>
      <c r="FMO860" s="4"/>
      <c r="FMP860" s="4"/>
      <c r="FMQ860" s="4"/>
      <c r="FMR860" s="4"/>
      <c r="FMS860" s="4"/>
      <c r="FMT860" s="4"/>
      <c r="FMU860" s="4"/>
      <c r="FMV860" s="4"/>
      <c r="FMW860" s="4"/>
      <c r="FMX860" s="4"/>
      <c r="FMY860" s="4"/>
      <c r="FMZ860" s="4"/>
      <c r="FNA860" s="4"/>
      <c r="FNB860" s="4"/>
      <c r="FNC860" s="4"/>
      <c r="FND860" s="4"/>
      <c r="FNE860" s="4"/>
      <c r="FNF860" s="4"/>
      <c r="FNG860" s="4"/>
      <c r="FNH860" s="4"/>
      <c r="FNI860" s="4"/>
      <c r="FNJ860" s="4"/>
      <c r="FNK860" s="4"/>
      <c r="FNL860" s="4"/>
      <c r="FNM860" s="4"/>
      <c r="FNN860" s="4"/>
      <c r="FNO860" s="4"/>
      <c r="FNP860" s="4"/>
      <c r="FNQ860" s="4"/>
      <c r="FNR860" s="4"/>
      <c r="FNS860" s="4"/>
      <c r="FNT860" s="4"/>
      <c r="FNU860" s="4"/>
      <c r="FNV860" s="4"/>
      <c r="FNW860" s="4"/>
      <c r="FNX860" s="4"/>
      <c r="FNY860" s="4"/>
      <c r="FNZ860" s="4"/>
      <c r="FOA860" s="4"/>
      <c r="FOB860" s="4"/>
      <c r="FOC860" s="4"/>
      <c r="FOD860" s="4"/>
      <c r="FOE860" s="4"/>
      <c r="FOF860" s="4"/>
      <c r="FOG860" s="4"/>
      <c r="FOH860" s="4"/>
      <c r="FOI860" s="4"/>
      <c r="FOJ860" s="4"/>
      <c r="FOK860" s="4"/>
      <c r="FOL860" s="4"/>
      <c r="FOM860" s="4"/>
      <c r="FON860" s="4"/>
      <c r="FOO860" s="4"/>
      <c r="FOP860" s="4"/>
      <c r="FOQ860" s="4"/>
      <c r="FOR860" s="4"/>
      <c r="FOS860" s="4"/>
      <c r="FOT860" s="4"/>
      <c r="FOU860" s="4"/>
      <c r="FOV860" s="4"/>
      <c r="FOW860" s="4"/>
      <c r="FOX860" s="4"/>
      <c r="FOY860" s="4"/>
      <c r="FOZ860" s="4"/>
      <c r="FPA860" s="4"/>
      <c r="FPB860" s="4"/>
      <c r="FPC860" s="4"/>
      <c r="FPD860" s="4"/>
      <c r="FPE860" s="4"/>
      <c r="FPF860" s="4"/>
      <c r="FPG860" s="4"/>
      <c r="FPH860" s="4"/>
      <c r="FPI860" s="4"/>
      <c r="FPJ860" s="4"/>
      <c r="FPK860" s="4"/>
      <c r="FPL860" s="4"/>
      <c r="FPM860" s="4"/>
      <c r="FPN860" s="4"/>
      <c r="FPO860" s="4"/>
      <c r="FPP860" s="4"/>
      <c r="FPQ860" s="4"/>
      <c r="FPR860" s="4"/>
      <c r="FPS860" s="4"/>
      <c r="FPT860" s="4"/>
      <c r="FPU860" s="4"/>
      <c r="FPV860" s="4"/>
      <c r="FPW860" s="4"/>
      <c r="FPX860" s="4"/>
      <c r="FPY860" s="4"/>
      <c r="FPZ860" s="4"/>
      <c r="FQA860" s="4"/>
      <c r="FQB860" s="4"/>
      <c r="FQC860" s="4"/>
      <c r="FQD860" s="4"/>
      <c r="FQE860" s="4"/>
      <c r="FQF860" s="4"/>
      <c r="FQG860" s="4"/>
      <c r="FQH860" s="4"/>
      <c r="FQI860" s="4"/>
      <c r="FQJ860" s="4"/>
      <c r="FQK860" s="4"/>
      <c r="FQL860" s="4"/>
      <c r="FQM860" s="4"/>
      <c r="FQN860" s="4"/>
      <c r="FQO860" s="4"/>
      <c r="FQP860" s="4"/>
      <c r="FQQ860" s="4"/>
      <c r="FQR860" s="4"/>
      <c r="FQS860" s="4"/>
      <c r="FQT860" s="4"/>
      <c r="FQU860" s="4"/>
      <c r="FQV860" s="4"/>
      <c r="FQW860" s="4"/>
      <c r="FQX860" s="4"/>
      <c r="FQY860" s="4"/>
      <c r="FQZ860" s="4"/>
      <c r="FRA860" s="4"/>
      <c r="FRB860" s="4"/>
      <c r="FRC860" s="4"/>
      <c r="FRD860" s="4"/>
      <c r="FRE860" s="4"/>
      <c r="FRF860" s="4"/>
      <c r="FRG860" s="4"/>
      <c r="FRH860" s="4"/>
      <c r="FRI860" s="4"/>
      <c r="FRJ860" s="4"/>
      <c r="FRK860" s="4"/>
      <c r="FRL860" s="4"/>
      <c r="FRM860" s="4"/>
      <c r="FRN860" s="4"/>
      <c r="FRO860" s="4"/>
      <c r="FRP860" s="4"/>
      <c r="FRQ860" s="4"/>
      <c r="FRR860" s="4"/>
      <c r="FRS860" s="4"/>
      <c r="FRT860" s="4"/>
      <c r="FRU860" s="4"/>
      <c r="FRV860" s="4"/>
      <c r="FRW860" s="4"/>
      <c r="FRX860" s="4"/>
      <c r="FRY860" s="4"/>
      <c r="FRZ860" s="4"/>
      <c r="FSA860" s="4"/>
      <c r="FSB860" s="4"/>
      <c r="FSC860" s="4"/>
      <c r="FSD860" s="4"/>
      <c r="FSE860" s="4"/>
      <c r="FSF860" s="4"/>
      <c r="FSG860" s="4"/>
      <c r="FSH860" s="4"/>
      <c r="FSI860" s="4"/>
      <c r="FSJ860" s="4"/>
      <c r="FSK860" s="4"/>
      <c r="FSL860" s="4"/>
      <c r="FSM860" s="4"/>
      <c r="FSN860" s="4"/>
      <c r="FSO860" s="4"/>
      <c r="FSP860" s="4"/>
      <c r="FSQ860" s="4"/>
      <c r="FSR860" s="4"/>
      <c r="FSS860" s="4"/>
      <c r="FST860" s="4"/>
      <c r="FSU860" s="4"/>
      <c r="FSV860" s="4"/>
      <c r="FSW860" s="4"/>
      <c r="FSX860" s="4"/>
      <c r="FSY860" s="4"/>
      <c r="FSZ860" s="4"/>
      <c r="FTA860" s="4"/>
      <c r="FTB860" s="4"/>
      <c r="FTC860" s="4"/>
      <c r="FTD860" s="4"/>
      <c r="FTE860" s="4"/>
      <c r="FTF860" s="4"/>
      <c r="FTG860" s="4"/>
      <c r="FTH860" s="4"/>
      <c r="FTI860" s="4"/>
      <c r="FTJ860" s="4"/>
      <c r="FTK860" s="4"/>
      <c r="FTL860" s="4"/>
      <c r="FTM860" s="4"/>
      <c r="FTN860" s="4"/>
      <c r="FTO860" s="4"/>
      <c r="FTP860" s="4"/>
      <c r="FTQ860" s="4"/>
      <c r="FTR860" s="4"/>
      <c r="FTS860" s="4"/>
      <c r="FTT860" s="4"/>
      <c r="FTU860" s="4"/>
      <c r="FTV860" s="4"/>
      <c r="FTW860" s="4"/>
      <c r="FTX860" s="4"/>
      <c r="FTY860" s="4"/>
      <c r="FTZ860" s="4"/>
      <c r="FUA860" s="4"/>
      <c r="FUB860" s="4"/>
      <c r="FUC860" s="4"/>
      <c r="FUD860" s="4"/>
      <c r="FUE860" s="4"/>
      <c r="FUF860" s="4"/>
      <c r="FUG860" s="4"/>
      <c r="FUH860" s="4"/>
      <c r="FUI860" s="4"/>
      <c r="FUJ860" s="4"/>
      <c r="FUK860" s="4"/>
      <c r="FUL860" s="4"/>
      <c r="FUM860" s="4"/>
      <c r="FUN860" s="4"/>
      <c r="FUO860" s="4"/>
      <c r="FUP860" s="4"/>
      <c r="FUQ860" s="4"/>
      <c r="FUR860" s="4"/>
      <c r="FUS860" s="4"/>
      <c r="FUT860" s="4"/>
      <c r="FUU860" s="4"/>
      <c r="FUV860" s="4"/>
      <c r="FUW860" s="4"/>
      <c r="FUX860" s="4"/>
      <c r="FUY860" s="4"/>
      <c r="FUZ860" s="4"/>
      <c r="FVA860" s="4"/>
      <c r="FVB860" s="4"/>
      <c r="FVC860" s="4"/>
      <c r="FVD860" s="4"/>
      <c r="FVE860" s="4"/>
      <c r="FVF860" s="4"/>
      <c r="FVG860" s="4"/>
      <c r="FVH860" s="4"/>
      <c r="FVI860" s="4"/>
      <c r="FVJ860" s="4"/>
      <c r="FVK860" s="4"/>
      <c r="FVL860" s="4"/>
      <c r="FVM860" s="4"/>
      <c r="FVN860" s="4"/>
      <c r="FVO860" s="4"/>
      <c r="FVP860" s="4"/>
      <c r="FVQ860" s="4"/>
      <c r="FVR860" s="4"/>
      <c r="FVS860" s="4"/>
      <c r="FVT860" s="4"/>
      <c r="FVU860" s="4"/>
      <c r="FVV860" s="4"/>
      <c r="FVW860" s="4"/>
      <c r="FVX860" s="4"/>
      <c r="FVY860" s="4"/>
      <c r="FVZ860" s="4"/>
      <c r="FWA860" s="4"/>
      <c r="FWB860" s="4"/>
      <c r="FWC860" s="4"/>
      <c r="FWD860" s="4"/>
      <c r="FWE860" s="4"/>
      <c r="FWF860" s="4"/>
      <c r="FWG860" s="4"/>
      <c r="FWH860" s="4"/>
      <c r="FWI860" s="4"/>
      <c r="FWJ860" s="4"/>
      <c r="FWK860" s="4"/>
      <c r="FWL860" s="4"/>
      <c r="FWM860" s="4"/>
      <c r="FWN860" s="4"/>
      <c r="FWO860" s="4"/>
      <c r="FWP860" s="4"/>
      <c r="FWQ860" s="4"/>
      <c r="FWR860" s="4"/>
      <c r="FWS860" s="4"/>
      <c r="FWT860" s="4"/>
      <c r="FWU860" s="4"/>
      <c r="FWV860" s="4"/>
      <c r="FWW860" s="4"/>
      <c r="FWX860" s="4"/>
      <c r="FWY860" s="4"/>
      <c r="FWZ860" s="4"/>
      <c r="FXA860" s="4"/>
      <c r="FXB860" s="4"/>
      <c r="FXC860" s="4"/>
      <c r="FXD860" s="4"/>
      <c r="FXE860" s="4"/>
      <c r="FXF860" s="4"/>
      <c r="FXG860" s="4"/>
      <c r="FXH860" s="4"/>
      <c r="FXI860" s="4"/>
      <c r="FXJ860" s="4"/>
      <c r="FXK860" s="4"/>
      <c r="FXL860" s="4"/>
      <c r="FXM860" s="4"/>
      <c r="FXN860" s="4"/>
      <c r="FXO860" s="4"/>
      <c r="FXP860" s="4"/>
      <c r="FXQ860" s="4"/>
      <c r="FXR860" s="4"/>
      <c r="FXS860" s="4"/>
      <c r="FXT860" s="4"/>
      <c r="FXU860" s="4"/>
      <c r="FXV860" s="4"/>
      <c r="FXW860" s="4"/>
      <c r="FXX860" s="4"/>
      <c r="FXY860" s="4"/>
      <c r="FXZ860" s="4"/>
      <c r="FYA860" s="4"/>
      <c r="FYB860" s="4"/>
      <c r="FYC860" s="4"/>
      <c r="FYD860" s="4"/>
      <c r="FYE860" s="4"/>
      <c r="FYF860" s="4"/>
      <c r="FYG860" s="4"/>
      <c r="FYH860" s="4"/>
      <c r="FYI860" s="4"/>
      <c r="FYJ860" s="4"/>
      <c r="FYK860" s="4"/>
      <c r="FYL860" s="4"/>
      <c r="FYM860" s="4"/>
      <c r="FYN860" s="4"/>
      <c r="FYO860" s="4"/>
      <c r="FYP860" s="4"/>
      <c r="FYQ860" s="4"/>
      <c r="FYR860" s="4"/>
      <c r="FYS860" s="4"/>
      <c r="FYT860" s="4"/>
      <c r="FYU860" s="4"/>
      <c r="FYV860" s="4"/>
      <c r="FYW860" s="4"/>
      <c r="FYX860" s="4"/>
      <c r="FYY860" s="4"/>
      <c r="FYZ860" s="4"/>
      <c r="FZA860" s="4"/>
      <c r="FZB860" s="4"/>
      <c r="FZC860" s="4"/>
      <c r="FZD860" s="4"/>
      <c r="FZE860" s="4"/>
      <c r="FZF860" s="4"/>
      <c r="FZG860" s="4"/>
      <c r="FZH860" s="4"/>
      <c r="FZI860" s="4"/>
      <c r="FZJ860" s="4"/>
      <c r="FZK860" s="4"/>
      <c r="FZL860" s="4"/>
      <c r="FZM860" s="4"/>
      <c r="FZN860" s="4"/>
      <c r="FZO860" s="4"/>
      <c r="FZP860" s="4"/>
      <c r="FZQ860" s="4"/>
      <c r="FZR860" s="4"/>
      <c r="FZS860" s="4"/>
      <c r="FZT860" s="4"/>
      <c r="FZU860" s="4"/>
      <c r="FZV860" s="4"/>
      <c r="FZW860" s="4"/>
      <c r="FZX860" s="4"/>
      <c r="FZY860" s="4"/>
      <c r="FZZ860" s="4"/>
      <c r="GAA860" s="4"/>
      <c r="GAB860" s="4"/>
      <c r="GAC860" s="4"/>
      <c r="GAD860" s="4"/>
      <c r="GAE860" s="4"/>
      <c r="GAF860" s="4"/>
      <c r="GAG860" s="4"/>
      <c r="GAH860" s="4"/>
      <c r="GAI860" s="4"/>
      <c r="GAJ860" s="4"/>
      <c r="GAK860" s="4"/>
      <c r="GAL860" s="4"/>
      <c r="GAM860" s="4"/>
      <c r="GAN860" s="4"/>
      <c r="GAO860" s="4"/>
      <c r="GAP860" s="4"/>
      <c r="GAQ860" s="4"/>
      <c r="GAR860" s="4"/>
      <c r="GAS860" s="4"/>
      <c r="GAT860" s="4"/>
      <c r="GAU860" s="4"/>
      <c r="GAV860" s="4"/>
      <c r="GAW860" s="4"/>
      <c r="GAX860" s="4"/>
      <c r="GAY860" s="4"/>
      <c r="GAZ860" s="4"/>
      <c r="GBA860" s="4"/>
      <c r="GBB860" s="4"/>
      <c r="GBC860" s="4"/>
      <c r="GBD860" s="4"/>
      <c r="GBE860" s="4"/>
      <c r="GBF860" s="4"/>
      <c r="GBG860" s="4"/>
      <c r="GBH860" s="4"/>
      <c r="GBI860" s="4"/>
      <c r="GBJ860" s="4"/>
      <c r="GBK860" s="4"/>
      <c r="GBL860" s="4"/>
      <c r="GBM860" s="4"/>
      <c r="GBN860" s="4"/>
      <c r="GBO860" s="4"/>
      <c r="GBP860" s="4"/>
      <c r="GBQ860" s="4"/>
      <c r="GBR860" s="4"/>
      <c r="GBS860" s="4"/>
      <c r="GBT860" s="4"/>
      <c r="GBU860" s="4"/>
      <c r="GBV860" s="4"/>
      <c r="GBW860" s="4"/>
      <c r="GBX860" s="4"/>
      <c r="GBY860" s="4"/>
      <c r="GBZ860" s="4"/>
      <c r="GCA860" s="4"/>
      <c r="GCB860" s="4"/>
      <c r="GCC860" s="4"/>
      <c r="GCD860" s="4"/>
      <c r="GCE860" s="4"/>
      <c r="GCF860" s="4"/>
      <c r="GCG860" s="4"/>
      <c r="GCH860" s="4"/>
      <c r="GCI860" s="4"/>
      <c r="GCJ860" s="4"/>
      <c r="GCK860" s="4"/>
      <c r="GCL860" s="4"/>
      <c r="GCM860" s="4"/>
      <c r="GCN860" s="4"/>
      <c r="GCO860" s="4"/>
      <c r="GCP860" s="4"/>
      <c r="GCQ860" s="4"/>
      <c r="GCR860" s="4"/>
      <c r="GCS860" s="4"/>
      <c r="GCT860" s="4"/>
      <c r="GCU860" s="4"/>
      <c r="GCV860" s="4"/>
      <c r="GCW860" s="4"/>
      <c r="GCX860" s="4"/>
      <c r="GCY860" s="4"/>
      <c r="GCZ860" s="4"/>
      <c r="GDA860" s="4"/>
      <c r="GDB860" s="4"/>
      <c r="GDC860" s="4"/>
      <c r="GDD860" s="4"/>
      <c r="GDE860" s="4"/>
      <c r="GDF860" s="4"/>
      <c r="GDG860" s="4"/>
      <c r="GDH860" s="4"/>
      <c r="GDI860" s="4"/>
      <c r="GDJ860" s="4"/>
      <c r="GDK860" s="4"/>
      <c r="GDL860" s="4"/>
      <c r="GDM860" s="4"/>
      <c r="GDN860" s="4"/>
      <c r="GDO860" s="4"/>
      <c r="GDP860" s="4"/>
      <c r="GDQ860" s="4"/>
      <c r="GDR860" s="4"/>
      <c r="GDS860" s="4"/>
      <c r="GDT860" s="4"/>
      <c r="GDU860" s="4"/>
      <c r="GDV860" s="4"/>
      <c r="GDW860" s="4"/>
      <c r="GDX860" s="4"/>
      <c r="GDY860" s="4"/>
      <c r="GDZ860" s="4"/>
      <c r="GEA860" s="4"/>
      <c r="GEB860" s="4"/>
      <c r="GEC860" s="4"/>
      <c r="GED860" s="4"/>
      <c r="GEE860" s="4"/>
      <c r="GEF860" s="4"/>
      <c r="GEG860" s="4"/>
      <c r="GEH860" s="4"/>
      <c r="GEI860" s="4"/>
      <c r="GEJ860" s="4"/>
      <c r="GEK860" s="4"/>
      <c r="GEL860" s="4"/>
      <c r="GEM860" s="4"/>
      <c r="GEN860" s="4"/>
      <c r="GEO860" s="4"/>
      <c r="GEP860" s="4"/>
      <c r="GEQ860" s="4"/>
      <c r="GER860" s="4"/>
      <c r="GES860" s="4"/>
      <c r="GET860" s="4"/>
      <c r="GEU860" s="4"/>
      <c r="GEV860" s="4"/>
      <c r="GEW860" s="4"/>
      <c r="GEX860" s="4"/>
      <c r="GEY860" s="4"/>
      <c r="GEZ860" s="4"/>
      <c r="GFA860" s="4"/>
      <c r="GFB860" s="4"/>
      <c r="GFC860" s="4"/>
      <c r="GFD860" s="4"/>
      <c r="GFE860" s="4"/>
      <c r="GFF860" s="4"/>
      <c r="GFG860" s="4"/>
      <c r="GFH860" s="4"/>
      <c r="GFI860" s="4"/>
      <c r="GFJ860" s="4"/>
      <c r="GFK860" s="4"/>
      <c r="GFL860" s="4"/>
      <c r="GFM860" s="4"/>
      <c r="GFN860" s="4"/>
      <c r="GFO860" s="4"/>
      <c r="GFP860" s="4"/>
      <c r="GFQ860" s="4"/>
      <c r="GFR860" s="4"/>
      <c r="GFS860" s="4"/>
      <c r="GFT860" s="4"/>
      <c r="GFU860" s="4"/>
      <c r="GFV860" s="4"/>
      <c r="GFW860" s="4"/>
      <c r="GFX860" s="4"/>
      <c r="GFY860" s="4"/>
      <c r="GFZ860" s="4"/>
      <c r="GGA860" s="4"/>
      <c r="GGB860" s="4"/>
      <c r="GGC860" s="4"/>
      <c r="GGD860" s="4"/>
      <c r="GGE860" s="4"/>
      <c r="GGF860" s="4"/>
      <c r="GGG860" s="4"/>
      <c r="GGH860" s="4"/>
      <c r="GGI860" s="4"/>
      <c r="GGJ860" s="4"/>
      <c r="GGK860" s="4"/>
      <c r="GGL860" s="4"/>
      <c r="GGM860" s="4"/>
      <c r="GGN860" s="4"/>
      <c r="GGO860" s="4"/>
      <c r="GGP860" s="4"/>
      <c r="GGQ860" s="4"/>
      <c r="GGR860" s="4"/>
      <c r="GGS860" s="4"/>
      <c r="GGT860" s="4"/>
      <c r="GGU860" s="4"/>
      <c r="GGV860" s="4"/>
      <c r="GGW860" s="4"/>
      <c r="GGX860" s="4"/>
      <c r="GGY860" s="4"/>
      <c r="GGZ860" s="4"/>
      <c r="GHA860" s="4"/>
      <c r="GHB860" s="4"/>
      <c r="GHC860" s="4"/>
      <c r="GHD860" s="4"/>
      <c r="GHE860" s="4"/>
      <c r="GHF860" s="4"/>
      <c r="GHG860" s="4"/>
      <c r="GHH860" s="4"/>
      <c r="GHI860" s="4"/>
      <c r="GHJ860" s="4"/>
      <c r="GHK860" s="4"/>
      <c r="GHL860" s="4"/>
      <c r="GHM860" s="4"/>
      <c r="GHN860" s="4"/>
      <c r="GHO860" s="4"/>
      <c r="GHP860" s="4"/>
      <c r="GHQ860" s="4"/>
      <c r="GHR860" s="4"/>
      <c r="GHS860" s="4"/>
      <c r="GHT860" s="4"/>
      <c r="GHU860" s="4"/>
      <c r="GHV860" s="4"/>
      <c r="GHW860" s="4"/>
      <c r="GHX860" s="4"/>
      <c r="GHY860" s="4"/>
      <c r="GHZ860" s="4"/>
      <c r="GIA860" s="4"/>
      <c r="GIB860" s="4"/>
      <c r="GIC860" s="4"/>
      <c r="GID860" s="4"/>
      <c r="GIE860" s="4"/>
      <c r="GIF860" s="4"/>
      <c r="GIG860" s="4"/>
      <c r="GIH860" s="4"/>
      <c r="GII860" s="4"/>
      <c r="GIJ860" s="4"/>
      <c r="GIK860" s="4"/>
      <c r="GIL860" s="4"/>
      <c r="GIM860" s="4"/>
      <c r="GIN860" s="4"/>
      <c r="GIO860" s="4"/>
      <c r="GIP860" s="4"/>
      <c r="GIQ860" s="4"/>
      <c r="GIR860" s="4"/>
      <c r="GIS860" s="4"/>
      <c r="GIT860" s="4"/>
      <c r="GIU860" s="4"/>
      <c r="GIV860" s="4"/>
      <c r="GIW860" s="4"/>
      <c r="GIX860" s="4"/>
      <c r="GIY860" s="4"/>
      <c r="GIZ860" s="4"/>
      <c r="GJA860" s="4"/>
      <c r="GJB860" s="4"/>
      <c r="GJC860" s="4"/>
      <c r="GJD860" s="4"/>
      <c r="GJE860" s="4"/>
      <c r="GJF860" s="4"/>
      <c r="GJG860" s="4"/>
      <c r="GJH860" s="4"/>
      <c r="GJI860" s="4"/>
      <c r="GJJ860" s="4"/>
      <c r="GJK860" s="4"/>
      <c r="GJL860" s="4"/>
      <c r="GJM860" s="4"/>
      <c r="GJN860" s="4"/>
      <c r="GJO860" s="4"/>
      <c r="GJP860" s="4"/>
      <c r="GJQ860" s="4"/>
      <c r="GJR860" s="4"/>
      <c r="GJS860" s="4"/>
      <c r="GJT860" s="4"/>
      <c r="GJU860" s="4"/>
      <c r="GJV860" s="4"/>
      <c r="GJW860" s="4"/>
      <c r="GJX860" s="4"/>
      <c r="GJY860" s="4"/>
      <c r="GJZ860" s="4"/>
      <c r="GKA860" s="4"/>
      <c r="GKB860" s="4"/>
      <c r="GKC860" s="4"/>
      <c r="GKD860" s="4"/>
      <c r="GKE860" s="4"/>
      <c r="GKF860" s="4"/>
      <c r="GKG860" s="4"/>
      <c r="GKH860" s="4"/>
      <c r="GKI860" s="4"/>
      <c r="GKJ860" s="4"/>
      <c r="GKK860" s="4"/>
      <c r="GKL860" s="4"/>
      <c r="GKM860" s="4"/>
      <c r="GKN860" s="4"/>
      <c r="GKO860" s="4"/>
      <c r="GKP860" s="4"/>
      <c r="GKQ860" s="4"/>
      <c r="GKR860" s="4"/>
      <c r="GKS860" s="4"/>
      <c r="GKT860" s="4"/>
      <c r="GKU860" s="4"/>
      <c r="GKV860" s="4"/>
      <c r="GKW860" s="4"/>
      <c r="GKX860" s="4"/>
      <c r="GKY860" s="4"/>
      <c r="GKZ860" s="4"/>
      <c r="GLA860" s="4"/>
      <c r="GLB860" s="4"/>
      <c r="GLC860" s="4"/>
      <c r="GLD860" s="4"/>
      <c r="GLE860" s="4"/>
      <c r="GLF860" s="4"/>
      <c r="GLG860" s="4"/>
      <c r="GLH860" s="4"/>
      <c r="GLI860" s="4"/>
      <c r="GLJ860" s="4"/>
      <c r="GLK860" s="4"/>
      <c r="GLL860" s="4"/>
      <c r="GLM860" s="4"/>
      <c r="GLN860" s="4"/>
      <c r="GLO860" s="4"/>
      <c r="GLP860" s="4"/>
      <c r="GLQ860" s="4"/>
      <c r="GLR860" s="4"/>
      <c r="GLS860" s="4"/>
      <c r="GLT860" s="4"/>
      <c r="GLU860" s="4"/>
      <c r="GLV860" s="4"/>
      <c r="GLW860" s="4"/>
      <c r="GLX860" s="4"/>
      <c r="GLY860" s="4"/>
      <c r="GLZ860" s="4"/>
      <c r="GMA860" s="4"/>
      <c r="GMB860" s="4"/>
      <c r="GMC860" s="4"/>
      <c r="GMD860" s="4"/>
      <c r="GME860" s="4"/>
      <c r="GMF860" s="4"/>
      <c r="GMG860" s="4"/>
      <c r="GMH860" s="4"/>
      <c r="GMI860" s="4"/>
      <c r="GMJ860" s="4"/>
      <c r="GMK860" s="4"/>
      <c r="GML860" s="4"/>
      <c r="GMM860" s="4"/>
      <c r="GMN860" s="4"/>
      <c r="GMO860" s="4"/>
      <c r="GMP860" s="4"/>
      <c r="GMQ860" s="4"/>
      <c r="GMR860" s="4"/>
      <c r="GMS860" s="4"/>
      <c r="GMT860" s="4"/>
      <c r="GMU860" s="4"/>
      <c r="GMV860" s="4"/>
      <c r="GMW860" s="4"/>
      <c r="GMX860" s="4"/>
      <c r="GMY860" s="4"/>
      <c r="GMZ860" s="4"/>
      <c r="GNA860" s="4"/>
      <c r="GNB860" s="4"/>
      <c r="GNC860" s="4"/>
      <c r="GND860" s="4"/>
      <c r="GNE860" s="4"/>
      <c r="GNF860" s="4"/>
      <c r="GNG860" s="4"/>
      <c r="GNH860" s="4"/>
      <c r="GNI860" s="4"/>
      <c r="GNJ860" s="4"/>
      <c r="GNK860" s="4"/>
      <c r="GNL860" s="4"/>
      <c r="GNM860" s="4"/>
      <c r="GNN860" s="4"/>
      <c r="GNO860" s="4"/>
      <c r="GNP860" s="4"/>
      <c r="GNQ860" s="4"/>
      <c r="GNR860" s="4"/>
      <c r="GNS860" s="4"/>
      <c r="GNT860" s="4"/>
      <c r="GNU860" s="4"/>
      <c r="GNV860" s="4"/>
      <c r="GNW860" s="4"/>
      <c r="GNX860" s="4"/>
      <c r="GNY860" s="4"/>
      <c r="GNZ860" s="4"/>
      <c r="GOA860" s="4"/>
      <c r="GOB860" s="4"/>
      <c r="GOC860" s="4"/>
      <c r="GOD860" s="4"/>
      <c r="GOE860" s="4"/>
      <c r="GOF860" s="4"/>
      <c r="GOG860" s="4"/>
      <c r="GOH860" s="4"/>
      <c r="GOI860" s="4"/>
      <c r="GOJ860" s="4"/>
      <c r="GOK860" s="4"/>
      <c r="GOL860" s="4"/>
      <c r="GOM860" s="4"/>
      <c r="GON860" s="4"/>
      <c r="GOO860" s="4"/>
      <c r="GOP860" s="4"/>
      <c r="GOQ860" s="4"/>
      <c r="GOR860" s="4"/>
      <c r="GOS860" s="4"/>
      <c r="GOT860" s="4"/>
      <c r="GOU860" s="4"/>
      <c r="GOV860" s="4"/>
      <c r="GOW860" s="4"/>
      <c r="GOX860" s="4"/>
      <c r="GOY860" s="4"/>
      <c r="GOZ860" s="4"/>
      <c r="GPA860" s="4"/>
      <c r="GPB860" s="4"/>
      <c r="GPC860" s="4"/>
      <c r="GPD860" s="4"/>
      <c r="GPE860" s="4"/>
      <c r="GPF860" s="4"/>
      <c r="GPG860" s="4"/>
      <c r="GPH860" s="4"/>
      <c r="GPI860" s="4"/>
      <c r="GPJ860" s="4"/>
      <c r="GPK860" s="4"/>
      <c r="GPL860" s="4"/>
      <c r="GPM860" s="4"/>
      <c r="GPN860" s="4"/>
      <c r="GPO860" s="4"/>
      <c r="GPP860" s="4"/>
      <c r="GPQ860" s="4"/>
      <c r="GPR860" s="4"/>
      <c r="GPS860" s="4"/>
      <c r="GPT860" s="4"/>
      <c r="GPU860" s="4"/>
      <c r="GPV860" s="4"/>
      <c r="GPW860" s="4"/>
      <c r="GPX860" s="4"/>
      <c r="GPY860" s="4"/>
      <c r="GPZ860" s="4"/>
      <c r="GQA860" s="4"/>
      <c r="GQB860" s="4"/>
      <c r="GQC860" s="4"/>
      <c r="GQD860" s="4"/>
      <c r="GQE860" s="4"/>
      <c r="GQF860" s="4"/>
      <c r="GQG860" s="4"/>
      <c r="GQH860" s="4"/>
      <c r="GQI860" s="4"/>
      <c r="GQJ860" s="4"/>
      <c r="GQK860" s="4"/>
      <c r="GQL860" s="4"/>
      <c r="GQM860" s="4"/>
      <c r="GQN860" s="4"/>
      <c r="GQO860" s="4"/>
      <c r="GQP860" s="4"/>
      <c r="GQQ860" s="4"/>
      <c r="GQR860" s="4"/>
      <c r="GQS860" s="4"/>
      <c r="GQT860" s="4"/>
      <c r="GQU860" s="4"/>
      <c r="GQV860" s="4"/>
      <c r="GQW860" s="4"/>
      <c r="GQX860" s="4"/>
      <c r="GQY860" s="4"/>
      <c r="GQZ860" s="4"/>
      <c r="GRA860" s="4"/>
      <c r="GRB860" s="4"/>
      <c r="GRC860" s="4"/>
      <c r="GRD860" s="4"/>
      <c r="GRE860" s="4"/>
      <c r="GRF860" s="4"/>
      <c r="GRG860" s="4"/>
      <c r="GRH860" s="4"/>
      <c r="GRI860" s="4"/>
      <c r="GRJ860" s="4"/>
      <c r="GRK860" s="4"/>
      <c r="GRL860" s="4"/>
      <c r="GRM860" s="4"/>
      <c r="GRN860" s="4"/>
      <c r="GRO860" s="4"/>
      <c r="GRP860" s="4"/>
      <c r="GRQ860" s="4"/>
      <c r="GRR860" s="4"/>
      <c r="GRS860" s="4"/>
      <c r="GRT860" s="4"/>
      <c r="GRU860" s="4"/>
      <c r="GRV860" s="4"/>
      <c r="GRW860" s="4"/>
      <c r="GRX860" s="4"/>
      <c r="GRY860" s="4"/>
      <c r="GRZ860" s="4"/>
      <c r="GSA860" s="4"/>
      <c r="GSB860" s="4"/>
      <c r="GSC860" s="4"/>
      <c r="GSD860" s="4"/>
      <c r="GSE860" s="4"/>
      <c r="GSF860" s="4"/>
      <c r="GSG860" s="4"/>
      <c r="GSH860" s="4"/>
      <c r="GSI860" s="4"/>
      <c r="GSJ860" s="4"/>
      <c r="GSK860" s="4"/>
      <c r="GSL860" s="4"/>
      <c r="GSM860" s="4"/>
      <c r="GSN860" s="4"/>
      <c r="GSO860" s="4"/>
      <c r="GSP860" s="4"/>
      <c r="GSQ860" s="4"/>
      <c r="GSR860" s="4"/>
      <c r="GSS860" s="4"/>
      <c r="GST860" s="4"/>
      <c r="GSU860" s="4"/>
      <c r="GSV860" s="4"/>
      <c r="GSW860" s="4"/>
      <c r="GSX860" s="4"/>
      <c r="GSY860" s="4"/>
      <c r="GSZ860" s="4"/>
      <c r="GTA860" s="4"/>
      <c r="GTB860" s="4"/>
      <c r="GTC860" s="4"/>
      <c r="GTD860" s="4"/>
      <c r="GTE860" s="4"/>
      <c r="GTF860" s="4"/>
      <c r="GTG860" s="4"/>
      <c r="GTH860" s="4"/>
      <c r="GTI860" s="4"/>
      <c r="GTJ860" s="4"/>
      <c r="GTK860" s="4"/>
      <c r="GTL860" s="4"/>
      <c r="GTM860" s="4"/>
      <c r="GTN860" s="4"/>
      <c r="GTO860" s="4"/>
      <c r="GTP860" s="4"/>
      <c r="GTQ860" s="4"/>
      <c r="GTR860" s="4"/>
      <c r="GTS860" s="4"/>
      <c r="GTT860" s="4"/>
      <c r="GTU860" s="4"/>
      <c r="GTV860" s="4"/>
      <c r="GTW860" s="4"/>
      <c r="GTX860" s="4"/>
      <c r="GTY860" s="4"/>
      <c r="GTZ860" s="4"/>
      <c r="GUA860" s="4"/>
      <c r="GUB860" s="4"/>
      <c r="GUC860" s="4"/>
      <c r="GUD860" s="4"/>
      <c r="GUE860" s="4"/>
      <c r="GUF860" s="4"/>
      <c r="GUG860" s="4"/>
      <c r="GUH860" s="4"/>
      <c r="GUI860" s="4"/>
      <c r="GUJ860" s="4"/>
      <c r="GUK860" s="4"/>
      <c r="GUL860" s="4"/>
      <c r="GUM860" s="4"/>
      <c r="GUN860" s="4"/>
      <c r="GUO860" s="4"/>
      <c r="GUP860" s="4"/>
      <c r="GUQ860" s="4"/>
      <c r="GUR860" s="4"/>
      <c r="GUS860" s="4"/>
      <c r="GUT860" s="4"/>
      <c r="GUU860" s="4"/>
      <c r="GUV860" s="4"/>
      <c r="GUW860" s="4"/>
      <c r="GUX860" s="4"/>
      <c r="GUY860" s="4"/>
      <c r="GUZ860" s="4"/>
      <c r="GVA860" s="4"/>
      <c r="GVB860" s="4"/>
      <c r="GVC860" s="4"/>
      <c r="GVD860" s="4"/>
      <c r="GVE860" s="4"/>
      <c r="GVF860" s="4"/>
      <c r="GVG860" s="4"/>
      <c r="GVH860" s="4"/>
      <c r="GVI860" s="4"/>
      <c r="GVJ860" s="4"/>
      <c r="GVK860" s="4"/>
      <c r="GVL860" s="4"/>
      <c r="GVM860" s="4"/>
      <c r="GVN860" s="4"/>
      <c r="GVO860" s="4"/>
      <c r="GVP860" s="4"/>
      <c r="GVQ860" s="4"/>
      <c r="GVR860" s="4"/>
      <c r="GVS860" s="4"/>
      <c r="GVT860" s="4"/>
      <c r="GVU860" s="4"/>
      <c r="GVV860" s="4"/>
      <c r="GVW860" s="4"/>
      <c r="GVX860" s="4"/>
      <c r="GVY860" s="4"/>
      <c r="GVZ860" s="4"/>
      <c r="GWA860" s="4"/>
      <c r="GWB860" s="4"/>
      <c r="GWC860" s="4"/>
      <c r="GWD860" s="4"/>
      <c r="GWE860" s="4"/>
      <c r="GWF860" s="4"/>
      <c r="GWG860" s="4"/>
      <c r="GWH860" s="4"/>
      <c r="GWI860" s="4"/>
      <c r="GWJ860" s="4"/>
      <c r="GWK860" s="4"/>
      <c r="GWL860" s="4"/>
      <c r="GWM860" s="4"/>
      <c r="GWN860" s="4"/>
      <c r="GWO860" s="4"/>
      <c r="GWP860" s="4"/>
      <c r="GWQ860" s="4"/>
      <c r="GWR860" s="4"/>
      <c r="GWS860" s="4"/>
      <c r="GWT860" s="4"/>
      <c r="GWU860" s="4"/>
      <c r="GWV860" s="4"/>
      <c r="GWW860" s="4"/>
      <c r="GWX860" s="4"/>
      <c r="GWY860" s="4"/>
      <c r="GWZ860" s="4"/>
      <c r="GXA860" s="4"/>
      <c r="GXB860" s="4"/>
      <c r="GXC860" s="4"/>
      <c r="GXD860" s="4"/>
      <c r="GXE860" s="4"/>
      <c r="GXF860" s="4"/>
      <c r="GXG860" s="4"/>
      <c r="GXH860" s="4"/>
      <c r="GXI860" s="4"/>
      <c r="GXJ860" s="4"/>
      <c r="GXK860" s="4"/>
      <c r="GXL860" s="4"/>
      <c r="GXM860" s="4"/>
      <c r="GXN860" s="4"/>
      <c r="GXO860" s="4"/>
      <c r="GXP860" s="4"/>
      <c r="GXQ860" s="4"/>
      <c r="GXR860" s="4"/>
      <c r="GXS860" s="4"/>
      <c r="GXT860" s="4"/>
      <c r="GXU860" s="4"/>
      <c r="GXV860" s="4"/>
      <c r="GXW860" s="4"/>
      <c r="GXX860" s="4"/>
      <c r="GXY860" s="4"/>
      <c r="GXZ860" s="4"/>
      <c r="GYA860" s="4"/>
      <c r="GYB860" s="4"/>
      <c r="GYC860" s="4"/>
      <c r="GYD860" s="4"/>
      <c r="GYE860" s="4"/>
      <c r="GYF860" s="4"/>
      <c r="GYG860" s="4"/>
      <c r="GYH860" s="4"/>
      <c r="GYI860" s="4"/>
      <c r="GYJ860" s="4"/>
      <c r="GYK860" s="4"/>
      <c r="GYL860" s="4"/>
      <c r="GYM860" s="4"/>
      <c r="GYN860" s="4"/>
      <c r="GYO860" s="4"/>
      <c r="GYP860" s="4"/>
      <c r="GYQ860" s="4"/>
      <c r="GYR860" s="4"/>
      <c r="GYS860" s="4"/>
      <c r="GYT860" s="4"/>
      <c r="GYU860" s="4"/>
      <c r="GYV860" s="4"/>
      <c r="GYW860" s="4"/>
      <c r="GYX860" s="4"/>
      <c r="GYY860" s="4"/>
      <c r="GYZ860" s="4"/>
      <c r="GZA860" s="4"/>
      <c r="GZB860" s="4"/>
      <c r="GZC860" s="4"/>
      <c r="GZD860" s="4"/>
      <c r="GZE860" s="4"/>
      <c r="GZF860" s="4"/>
      <c r="GZG860" s="4"/>
      <c r="GZH860" s="4"/>
      <c r="GZI860" s="4"/>
      <c r="GZJ860" s="4"/>
      <c r="GZK860" s="4"/>
      <c r="GZL860" s="4"/>
      <c r="GZM860" s="4"/>
      <c r="GZN860" s="4"/>
      <c r="GZO860" s="4"/>
      <c r="GZP860" s="4"/>
      <c r="GZQ860" s="4"/>
      <c r="GZR860" s="4"/>
      <c r="GZS860" s="4"/>
      <c r="GZT860" s="4"/>
      <c r="GZU860" s="4"/>
      <c r="GZV860" s="4"/>
      <c r="GZW860" s="4"/>
      <c r="GZX860" s="4"/>
      <c r="GZY860" s="4"/>
      <c r="GZZ860" s="4"/>
      <c r="HAA860" s="4"/>
      <c r="HAB860" s="4"/>
      <c r="HAC860" s="4"/>
      <c r="HAD860" s="4"/>
      <c r="HAE860" s="4"/>
      <c r="HAF860" s="4"/>
      <c r="HAG860" s="4"/>
      <c r="HAH860" s="4"/>
      <c r="HAI860" s="4"/>
      <c r="HAJ860" s="4"/>
      <c r="HAK860" s="4"/>
      <c r="HAL860" s="4"/>
      <c r="HAM860" s="4"/>
      <c r="HAN860" s="4"/>
      <c r="HAO860" s="4"/>
      <c r="HAP860" s="4"/>
      <c r="HAQ860" s="4"/>
      <c r="HAR860" s="4"/>
      <c r="HAS860" s="4"/>
      <c r="HAT860" s="4"/>
      <c r="HAU860" s="4"/>
      <c r="HAV860" s="4"/>
      <c r="HAW860" s="4"/>
      <c r="HAX860" s="4"/>
      <c r="HAY860" s="4"/>
      <c r="HAZ860" s="4"/>
      <c r="HBA860" s="4"/>
      <c r="HBB860" s="4"/>
      <c r="HBC860" s="4"/>
      <c r="HBD860" s="4"/>
      <c r="HBE860" s="4"/>
      <c r="HBF860" s="4"/>
      <c r="HBG860" s="4"/>
      <c r="HBH860" s="4"/>
      <c r="HBI860" s="4"/>
      <c r="HBJ860" s="4"/>
      <c r="HBK860" s="4"/>
      <c r="HBL860" s="4"/>
      <c r="HBM860" s="4"/>
      <c r="HBN860" s="4"/>
      <c r="HBO860" s="4"/>
      <c r="HBP860" s="4"/>
      <c r="HBQ860" s="4"/>
      <c r="HBR860" s="4"/>
      <c r="HBS860" s="4"/>
      <c r="HBT860" s="4"/>
      <c r="HBU860" s="4"/>
      <c r="HBV860" s="4"/>
      <c r="HBW860" s="4"/>
      <c r="HBX860" s="4"/>
      <c r="HBY860" s="4"/>
      <c r="HBZ860" s="4"/>
      <c r="HCA860" s="4"/>
      <c r="HCB860" s="4"/>
      <c r="HCC860" s="4"/>
      <c r="HCD860" s="4"/>
      <c r="HCE860" s="4"/>
      <c r="HCF860" s="4"/>
      <c r="HCG860" s="4"/>
      <c r="HCH860" s="4"/>
      <c r="HCI860" s="4"/>
      <c r="HCJ860" s="4"/>
      <c r="HCK860" s="4"/>
      <c r="HCL860" s="4"/>
      <c r="HCM860" s="4"/>
      <c r="HCN860" s="4"/>
      <c r="HCO860" s="4"/>
      <c r="HCP860" s="4"/>
      <c r="HCQ860" s="4"/>
      <c r="HCR860" s="4"/>
      <c r="HCS860" s="4"/>
      <c r="HCT860" s="4"/>
      <c r="HCU860" s="4"/>
      <c r="HCV860" s="4"/>
      <c r="HCW860" s="4"/>
      <c r="HCX860" s="4"/>
      <c r="HCY860" s="4"/>
      <c r="HCZ860" s="4"/>
      <c r="HDA860" s="4"/>
      <c r="HDB860" s="4"/>
      <c r="HDC860" s="4"/>
      <c r="HDD860" s="4"/>
      <c r="HDE860" s="4"/>
      <c r="HDF860" s="4"/>
      <c r="HDG860" s="4"/>
      <c r="HDH860" s="4"/>
      <c r="HDI860" s="4"/>
      <c r="HDJ860" s="4"/>
      <c r="HDK860" s="4"/>
      <c r="HDL860" s="4"/>
      <c r="HDM860" s="4"/>
      <c r="HDN860" s="4"/>
      <c r="HDO860" s="4"/>
      <c r="HDP860" s="4"/>
      <c r="HDQ860" s="4"/>
      <c r="HDR860" s="4"/>
      <c r="HDS860" s="4"/>
      <c r="HDT860" s="4"/>
      <c r="HDU860" s="4"/>
      <c r="HDV860" s="4"/>
      <c r="HDW860" s="4"/>
      <c r="HDX860" s="4"/>
      <c r="HDY860" s="4"/>
      <c r="HDZ860" s="4"/>
      <c r="HEA860" s="4"/>
      <c r="HEB860" s="4"/>
      <c r="HEC860" s="4"/>
      <c r="HED860" s="4"/>
      <c r="HEE860" s="4"/>
      <c r="HEF860" s="4"/>
      <c r="HEG860" s="4"/>
      <c r="HEH860" s="4"/>
      <c r="HEI860" s="4"/>
      <c r="HEJ860" s="4"/>
      <c r="HEK860" s="4"/>
      <c r="HEL860" s="4"/>
      <c r="HEM860" s="4"/>
      <c r="HEN860" s="4"/>
      <c r="HEO860" s="4"/>
      <c r="HEP860" s="4"/>
      <c r="HEQ860" s="4"/>
      <c r="HER860" s="4"/>
      <c r="HES860" s="4"/>
      <c r="HET860" s="4"/>
      <c r="HEU860" s="4"/>
      <c r="HEV860" s="4"/>
      <c r="HEW860" s="4"/>
      <c r="HEX860" s="4"/>
      <c r="HEY860" s="4"/>
      <c r="HEZ860" s="4"/>
      <c r="HFA860" s="4"/>
      <c r="HFB860" s="4"/>
      <c r="HFC860" s="4"/>
      <c r="HFD860" s="4"/>
      <c r="HFE860" s="4"/>
      <c r="HFF860" s="4"/>
      <c r="HFG860" s="4"/>
      <c r="HFH860" s="4"/>
      <c r="HFI860" s="4"/>
      <c r="HFJ860" s="4"/>
      <c r="HFK860" s="4"/>
      <c r="HFL860" s="4"/>
      <c r="HFM860" s="4"/>
      <c r="HFN860" s="4"/>
      <c r="HFO860" s="4"/>
      <c r="HFP860" s="4"/>
      <c r="HFQ860" s="4"/>
      <c r="HFR860" s="4"/>
      <c r="HFS860" s="4"/>
      <c r="HFT860" s="4"/>
      <c r="HFU860" s="4"/>
      <c r="HFV860" s="4"/>
      <c r="HFW860" s="4"/>
      <c r="HFX860" s="4"/>
      <c r="HFY860" s="4"/>
      <c r="HFZ860" s="4"/>
      <c r="HGA860" s="4"/>
      <c r="HGB860" s="4"/>
      <c r="HGC860" s="4"/>
      <c r="HGD860" s="4"/>
      <c r="HGE860" s="4"/>
      <c r="HGF860" s="4"/>
      <c r="HGG860" s="4"/>
      <c r="HGH860" s="4"/>
      <c r="HGI860" s="4"/>
      <c r="HGJ860" s="4"/>
      <c r="HGK860" s="4"/>
      <c r="HGL860" s="4"/>
      <c r="HGM860" s="4"/>
      <c r="HGN860" s="4"/>
      <c r="HGO860" s="4"/>
      <c r="HGP860" s="4"/>
      <c r="HGQ860" s="4"/>
      <c r="HGR860" s="4"/>
      <c r="HGS860" s="4"/>
      <c r="HGT860" s="4"/>
      <c r="HGU860" s="4"/>
      <c r="HGV860" s="4"/>
      <c r="HGW860" s="4"/>
      <c r="HGX860" s="4"/>
      <c r="HGY860" s="4"/>
      <c r="HGZ860" s="4"/>
      <c r="HHA860" s="4"/>
      <c r="HHB860" s="4"/>
      <c r="HHC860" s="4"/>
      <c r="HHD860" s="4"/>
      <c r="HHE860" s="4"/>
      <c r="HHF860" s="4"/>
      <c r="HHG860" s="4"/>
      <c r="HHH860" s="4"/>
      <c r="HHI860" s="4"/>
      <c r="HHJ860" s="4"/>
      <c r="HHK860" s="4"/>
      <c r="HHL860" s="4"/>
      <c r="HHM860" s="4"/>
      <c r="HHN860" s="4"/>
      <c r="HHO860" s="4"/>
      <c r="HHP860" s="4"/>
      <c r="HHQ860" s="4"/>
      <c r="HHR860" s="4"/>
      <c r="HHS860" s="4"/>
      <c r="HHT860" s="4"/>
      <c r="HHU860" s="4"/>
      <c r="HHV860" s="4"/>
      <c r="HHW860" s="4"/>
      <c r="HHX860" s="4"/>
      <c r="HHY860" s="4"/>
      <c r="HHZ860" s="4"/>
      <c r="HIA860" s="4"/>
      <c r="HIB860" s="4"/>
      <c r="HIC860" s="4"/>
      <c r="HID860" s="4"/>
      <c r="HIE860" s="4"/>
      <c r="HIF860" s="4"/>
      <c r="HIG860" s="4"/>
      <c r="HIH860" s="4"/>
      <c r="HII860" s="4"/>
      <c r="HIJ860" s="4"/>
      <c r="HIK860" s="4"/>
      <c r="HIL860" s="4"/>
      <c r="HIM860" s="4"/>
      <c r="HIN860" s="4"/>
      <c r="HIO860" s="4"/>
      <c r="HIP860" s="4"/>
      <c r="HIQ860" s="4"/>
      <c r="HIR860" s="4"/>
      <c r="HIS860" s="4"/>
      <c r="HIT860" s="4"/>
      <c r="HIU860" s="4"/>
      <c r="HIV860" s="4"/>
      <c r="HIW860" s="4"/>
      <c r="HIX860" s="4"/>
      <c r="HIY860" s="4"/>
      <c r="HIZ860" s="4"/>
      <c r="HJA860" s="4"/>
      <c r="HJB860" s="4"/>
      <c r="HJC860" s="4"/>
      <c r="HJD860" s="4"/>
      <c r="HJE860" s="4"/>
      <c r="HJF860" s="4"/>
      <c r="HJG860" s="4"/>
      <c r="HJH860" s="4"/>
      <c r="HJI860" s="4"/>
      <c r="HJJ860" s="4"/>
      <c r="HJK860" s="4"/>
      <c r="HJL860" s="4"/>
      <c r="HJM860" s="4"/>
      <c r="HJN860" s="4"/>
      <c r="HJO860" s="4"/>
      <c r="HJP860" s="4"/>
      <c r="HJQ860" s="4"/>
      <c r="HJR860" s="4"/>
      <c r="HJS860" s="4"/>
      <c r="HJT860" s="4"/>
      <c r="HJU860" s="4"/>
      <c r="HJV860" s="4"/>
      <c r="HJW860" s="4"/>
      <c r="HJX860" s="4"/>
      <c r="HJY860" s="4"/>
      <c r="HJZ860" s="4"/>
      <c r="HKA860" s="4"/>
      <c r="HKB860" s="4"/>
      <c r="HKC860" s="4"/>
      <c r="HKD860" s="4"/>
      <c r="HKE860" s="4"/>
      <c r="HKF860" s="4"/>
      <c r="HKG860" s="4"/>
      <c r="HKH860" s="4"/>
      <c r="HKI860" s="4"/>
      <c r="HKJ860" s="4"/>
      <c r="HKK860" s="4"/>
      <c r="HKL860" s="4"/>
      <c r="HKM860" s="4"/>
      <c r="HKN860" s="4"/>
      <c r="HKO860" s="4"/>
      <c r="HKP860" s="4"/>
      <c r="HKQ860" s="4"/>
      <c r="HKR860" s="4"/>
      <c r="HKS860" s="4"/>
      <c r="HKT860" s="4"/>
      <c r="HKU860" s="4"/>
      <c r="HKV860" s="4"/>
      <c r="HKW860" s="4"/>
      <c r="HKX860" s="4"/>
      <c r="HKY860" s="4"/>
      <c r="HKZ860" s="4"/>
      <c r="HLA860" s="4"/>
      <c r="HLB860" s="4"/>
      <c r="HLC860" s="4"/>
      <c r="HLD860" s="4"/>
      <c r="HLE860" s="4"/>
      <c r="HLF860" s="4"/>
      <c r="HLG860" s="4"/>
      <c r="HLH860" s="4"/>
      <c r="HLI860" s="4"/>
      <c r="HLJ860" s="4"/>
      <c r="HLK860" s="4"/>
      <c r="HLL860" s="4"/>
      <c r="HLM860" s="4"/>
      <c r="HLN860" s="4"/>
      <c r="HLO860" s="4"/>
      <c r="HLP860" s="4"/>
      <c r="HLQ860" s="4"/>
      <c r="HLR860" s="4"/>
      <c r="HLS860" s="4"/>
      <c r="HLT860" s="4"/>
      <c r="HLU860" s="4"/>
      <c r="HLV860" s="4"/>
      <c r="HLW860" s="4"/>
      <c r="HLX860" s="4"/>
      <c r="HLY860" s="4"/>
      <c r="HLZ860" s="4"/>
      <c r="HMA860" s="4"/>
      <c r="HMB860" s="4"/>
      <c r="HMC860" s="4"/>
      <c r="HMD860" s="4"/>
      <c r="HME860" s="4"/>
      <c r="HMF860" s="4"/>
      <c r="HMG860" s="4"/>
      <c r="HMH860" s="4"/>
      <c r="HMI860" s="4"/>
      <c r="HMJ860" s="4"/>
      <c r="HMK860" s="4"/>
      <c r="HML860" s="4"/>
      <c r="HMM860" s="4"/>
      <c r="HMN860" s="4"/>
      <c r="HMO860" s="4"/>
      <c r="HMP860" s="4"/>
      <c r="HMQ860" s="4"/>
      <c r="HMR860" s="4"/>
      <c r="HMS860" s="4"/>
      <c r="HMT860" s="4"/>
      <c r="HMU860" s="4"/>
      <c r="HMV860" s="4"/>
      <c r="HMW860" s="4"/>
      <c r="HMX860" s="4"/>
      <c r="HMY860" s="4"/>
      <c r="HMZ860" s="4"/>
      <c r="HNA860" s="4"/>
      <c r="HNB860" s="4"/>
      <c r="HNC860" s="4"/>
      <c r="HND860" s="4"/>
      <c r="HNE860" s="4"/>
      <c r="HNF860" s="4"/>
      <c r="HNG860" s="4"/>
      <c r="HNH860" s="4"/>
      <c r="HNI860" s="4"/>
      <c r="HNJ860" s="4"/>
      <c r="HNK860" s="4"/>
      <c r="HNL860" s="4"/>
      <c r="HNM860" s="4"/>
      <c r="HNN860" s="4"/>
      <c r="HNO860" s="4"/>
      <c r="HNP860" s="4"/>
      <c r="HNQ860" s="4"/>
      <c r="HNR860" s="4"/>
      <c r="HNS860" s="4"/>
      <c r="HNT860" s="4"/>
      <c r="HNU860" s="4"/>
      <c r="HNV860" s="4"/>
      <c r="HNW860" s="4"/>
      <c r="HNX860" s="4"/>
      <c r="HNY860" s="4"/>
      <c r="HNZ860" s="4"/>
      <c r="HOA860" s="4"/>
      <c r="HOB860" s="4"/>
      <c r="HOC860" s="4"/>
      <c r="HOD860" s="4"/>
      <c r="HOE860" s="4"/>
      <c r="HOF860" s="4"/>
      <c r="HOG860" s="4"/>
      <c r="HOH860" s="4"/>
      <c r="HOI860" s="4"/>
      <c r="HOJ860" s="4"/>
      <c r="HOK860" s="4"/>
      <c r="HOL860" s="4"/>
      <c r="HOM860" s="4"/>
      <c r="HON860" s="4"/>
      <c r="HOO860" s="4"/>
      <c r="HOP860" s="4"/>
      <c r="HOQ860" s="4"/>
      <c r="HOR860" s="4"/>
      <c r="HOS860" s="4"/>
      <c r="HOT860" s="4"/>
      <c r="HOU860" s="4"/>
      <c r="HOV860" s="4"/>
      <c r="HOW860" s="4"/>
      <c r="HOX860" s="4"/>
      <c r="HOY860" s="4"/>
      <c r="HOZ860" s="4"/>
      <c r="HPA860" s="4"/>
      <c r="HPB860" s="4"/>
      <c r="HPC860" s="4"/>
      <c r="HPD860" s="4"/>
      <c r="HPE860" s="4"/>
      <c r="HPF860" s="4"/>
      <c r="HPG860" s="4"/>
      <c r="HPH860" s="4"/>
      <c r="HPI860" s="4"/>
      <c r="HPJ860" s="4"/>
      <c r="HPK860" s="4"/>
      <c r="HPL860" s="4"/>
      <c r="HPM860" s="4"/>
      <c r="HPN860" s="4"/>
      <c r="HPO860" s="4"/>
      <c r="HPP860" s="4"/>
      <c r="HPQ860" s="4"/>
      <c r="HPR860" s="4"/>
      <c r="HPS860" s="4"/>
      <c r="HPT860" s="4"/>
      <c r="HPU860" s="4"/>
      <c r="HPV860" s="4"/>
      <c r="HPW860" s="4"/>
      <c r="HPX860" s="4"/>
      <c r="HPY860" s="4"/>
      <c r="HPZ860" s="4"/>
      <c r="HQA860" s="4"/>
      <c r="HQB860" s="4"/>
      <c r="HQC860" s="4"/>
      <c r="HQD860" s="4"/>
      <c r="HQE860" s="4"/>
      <c r="HQF860" s="4"/>
      <c r="HQG860" s="4"/>
      <c r="HQH860" s="4"/>
      <c r="HQI860" s="4"/>
      <c r="HQJ860" s="4"/>
      <c r="HQK860" s="4"/>
      <c r="HQL860" s="4"/>
      <c r="HQM860" s="4"/>
      <c r="HQN860" s="4"/>
      <c r="HQO860" s="4"/>
      <c r="HQP860" s="4"/>
      <c r="HQQ860" s="4"/>
      <c r="HQR860" s="4"/>
      <c r="HQS860" s="4"/>
      <c r="HQT860" s="4"/>
      <c r="HQU860" s="4"/>
      <c r="HQV860" s="4"/>
      <c r="HQW860" s="4"/>
      <c r="HQX860" s="4"/>
      <c r="HQY860" s="4"/>
      <c r="HQZ860" s="4"/>
      <c r="HRA860" s="4"/>
      <c r="HRB860" s="4"/>
      <c r="HRC860" s="4"/>
      <c r="HRD860" s="4"/>
      <c r="HRE860" s="4"/>
      <c r="HRF860" s="4"/>
      <c r="HRG860" s="4"/>
      <c r="HRH860" s="4"/>
      <c r="HRI860" s="4"/>
      <c r="HRJ860" s="4"/>
      <c r="HRK860" s="4"/>
      <c r="HRL860" s="4"/>
      <c r="HRM860" s="4"/>
      <c r="HRN860" s="4"/>
      <c r="HRO860" s="4"/>
      <c r="HRP860" s="4"/>
      <c r="HRQ860" s="4"/>
      <c r="HRR860" s="4"/>
      <c r="HRS860" s="4"/>
      <c r="HRT860" s="4"/>
      <c r="HRU860" s="4"/>
      <c r="HRV860" s="4"/>
      <c r="HRW860" s="4"/>
      <c r="HRX860" s="4"/>
      <c r="HRY860" s="4"/>
      <c r="HRZ860" s="4"/>
      <c r="HSA860" s="4"/>
      <c r="HSB860" s="4"/>
      <c r="HSC860" s="4"/>
      <c r="HSD860" s="4"/>
      <c r="HSE860" s="4"/>
      <c r="HSF860" s="4"/>
      <c r="HSG860" s="4"/>
      <c r="HSH860" s="4"/>
      <c r="HSI860" s="4"/>
      <c r="HSJ860" s="4"/>
      <c r="HSK860" s="4"/>
      <c r="HSL860" s="4"/>
      <c r="HSM860" s="4"/>
      <c r="HSN860" s="4"/>
      <c r="HSO860" s="4"/>
      <c r="HSP860" s="4"/>
      <c r="HSQ860" s="4"/>
      <c r="HSR860" s="4"/>
      <c r="HSS860" s="4"/>
      <c r="HST860" s="4"/>
      <c r="HSU860" s="4"/>
      <c r="HSV860" s="4"/>
      <c r="HSW860" s="4"/>
      <c r="HSX860" s="4"/>
      <c r="HSY860" s="4"/>
      <c r="HSZ860" s="4"/>
      <c r="HTA860" s="4"/>
      <c r="HTB860" s="4"/>
      <c r="HTC860" s="4"/>
      <c r="HTD860" s="4"/>
      <c r="HTE860" s="4"/>
      <c r="HTF860" s="4"/>
      <c r="HTG860" s="4"/>
      <c r="HTH860" s="4"/>
      <c r="HTI860" s="4"/>
      <c r="HTJ860" s="4"/>
      <c r="HTK860" s="4"/>
      <c r="HTL860" s="4"/>
      <c r="HTM860" s="4"/>
      <c r="HTN860" s="4"/>
      <c r="HTO860" s="4"/>
      <c r="HTP860" s="4"/>
      <c r="HTQ860" s="4"/>
      <c r="HTR860" s="4"/>
      <c r="HTS860" s="4"/>
      <c r="HTT860" s="4"/>
      <c r="HTU860" s="4"/>
      <c r="HTV860" s="4"/>
      <c r="HTW860" s="4"/>
      <c r="HTX860" s="4"/>
      <c r="HTY860" s="4"/>
      <c r="HTZ860" s="4"/>
      <c r="HUA860" s="4"/>
      <c r="HUB860" s="4"/>
      <c r="HUC860" s="4"/>
      <c r="HUD860" s="4"/>
      <c r="HUE860" s="4"/>
      <c r="HUF860" s="4"/>
      <c r="HUG860" s="4"/>
      <c r="HUH860" s="4"/>
      <c r="HUI860" s="4"/>
      <c r="HUJ860" s="4"/>
      <c r="HUK860" s="4"/>
      <c r="HUL860" s="4"/>
      <c r="HUM860" s="4"/>
      <c r="HUN860" s="4"/>
      <c r="HUO860" s="4"/>
      <c r="HUP860" s="4"/>
      <c r="HUQ860" s="4"/>
      <c r="HUR860" s="4"/>
      <c r="HUS860" s="4"/>
      <c r="HUT860" s="4"/>
      <c r="HUU860" s="4"/>
      <c r="HUV860" s="4"/>
      <c r="HUW860" s="4"/>
      <c r="HUX860" s="4"/>
      <c r="HUY860" s="4"/>
      <c r="HUZ860" s="4"/>
      <c r="HVA860" s="4"/>
      <c r="HVB860" s="4"/>
      <c r="HVC860" s="4"/>
      <c r="HVD860" s="4"/>
      <c r="HVE860" s="4"/>
      <c r="HVF860" s="4"/>
      <c r="HVG860" s="4"/>
      <c r="HVH860" s="4"/>
      <c r="HVI860" s="4"/>
      <c r="HVJ860" s="4"/>
      <c r="HVK860" s="4"/>
      <c r="HVL860" s="4"/>
      <c r="HVM860" s="4"/>
      <c r="HVN860" s="4"/>
      <c r="HVO860" s="4"/>
      <c r="HVP860" s="4"/>
      <c r="HVQ860" s="4"/>
      <c r="HVR860" s="4"/>
      <c r="HVS860" s="4"/>
      <c r="HVT860" s="4"/>
      <c r="HVU860" s="4"/>
      <c r="HVV860" s="4"/>
      <c r="HVW860" s="4"/>
      <c r="HVX860" s="4"/>
      <c r="HVY860" s="4"/>
      <c r="HVZ860" s="4"/>
      <c r="HWA860" s="4"/>
      <c r="HWB860" s="4"/>
      <c r="HWC860" s="4"/>
      <c r="HWD860" s="4"/>
      <c r="HWE860" s="4"/>
      <c r="HWF860" s="4"/>
      <c r="HWG860" s="4"/>
      <c r="HWH860" s="4"/>
      <c r="HWI860" s="4"/>
      <c r="HWJ860" s="4"/>
      <c r="HWK860" s="4"/>
      <c r="HWL860" s="4"/>
      <c r="HWM860" s="4"/>
      <c r="HWN860" s="4"/>
      <c r="HWO860" s="4"/>
      <c r="HWP860" s="4"/>
      <c r="HWQ860" s="4"/>
      <c r="HWR860" s="4"/>
      <c r="HWS860" s="4"/>
      <c r="HWT860" s="4"/>
      <c r="HWU860" s="4"/>
      <c r="HWV860" s="4"/>
      <c r="HWW860" s="4"/>
      <c r="HWX860" s="4"/>
      <c r="HWY860" s="4"/>
      <c r="HWZ860" s="4"/>
      <c r="HXA860" s="4"/>
      <c r="HXB860" s="4"/>
      <c r="HXC860" s="4"/>
      <c r="HXD860" s="4"/>
      <c r="HXE860" s="4"/>
      <c r="HXF860" s="4"/>
      <c r="HXG860" s="4"/>
      <c r="HXH860" s="4"/>
      <c r="HXI860" s="4"/>
      <c r="HXJ860" s="4"/>
      <c r="HXK860" s="4"/>
      <c r="HXL860" s="4"/>
      <c r="HXM860" s="4"/>
      <c r="HXN860" s="4"/>
      <c r="HXO860" s="4"/>
      <c r="HXP860" s="4"/>
      <c r="HXQ860" s="4"/>
      <c r="HXR860" s="4"/>
      <c r="HXS860" s="4"/>
      <c r="HXT860" s="4"/>
      <c r="HXU860" s="4"/>
      <c r="HXV860" s="4"/>
      <c r="HXW860" s="4"/>
      <c r="HXX860" s="4"/>
      <c r="HXY860" s="4"/>
      <c r="HXZ860" s="4"/>
      <c r="HYA860" s="4"/>
      <c r="HYB860" s="4"/>
      <c r="HYC860" s="4"/>
      <c r="HYD860" s="4"/>
      <c r="HYE860" s="4"/>
      <c r="HYF860" s="4"/>
      <c r="HYG860" s="4"/>
      <c r="HYH860" s="4"/>
      <c r="HYI860" s="4"/>
      <c r="HYJ860" s="4"/>
      <c r="HYK860" s="4"/>
      <c r="HYL860" s="4"/>
      <c r="HYM860" s="4"/>
      <c r="HYN860" s="4"/>
      <c r="HYO860" s="4"/>
      <c r="HYP860" s="4"/>
      <c r="HYQ860" s="4"/>
      <c r="HYR860" s="4"/>
      <c r="HYS860" s="4"/>
      <c r="HYT860" s="4"/>
      <c r="HYU860" s="4"/>
      <c r="HYV860" s="4"/>
      <c r="HYW860" s="4"/>
      <c r="HYX860" s="4"/>
      <c r="HYY860" s="4"/>
      <c r="HYZ860" s="4"/>
      <c r="HZA860" s="4"/>
      <c r="HZB860" s="4"/>
      <c r="HZC860" s="4"/>
      <c r="HZD860" s="4"/>
      <c r="HZE860" s="4"/>
      <c r="HZF860" s="4"/>
      <c r="HZG860" s="4"/>
      <c r="HZH860" s="4"/>
      <c r="HZI860" s="4"/>
      <c r="HZJ860" s="4"/>
      <c r="HZK860" s="4"/>
      <c r="HZL860" s="4"/>
      <c r="HZM860" s="4"/>
      <c r="HZN860" s="4"/>
      <c r="HZO860" s="4"/>
      <c r="HZP860" s="4"/>
      <c r="HZQ860" s="4"/>
      <c r="HZR860" s="4"/>
      <c r="HZS860" s="4"/>
      <c r="HZT860" s="4"/>
      <c r="HZU860" s="4"/>
      <c r="HZV860" s="4"/>
      <c r="HZW860" s="4"/>
      <c r="HZX860" s="4"/>
      <c r="HZY860" s="4"/>
      <c r="HZZ860" s="4"/>
      <c r="IAA860" s="4"/>
      <c r="IAB860" s="4"/>
      <c r="IAC860" s="4"/>
      <c r="IAD860" s="4"/>
      <c r="IAE860" s="4"/>
      <c r="IAF860" s="4"/>
      <c r="IAG860" s="4"/>
      <c r="IAH860" s="4"/>
      <c r="IAI860" s="4"/>
      <c r="IAJ860" s="4"/>
      <c r="IAK860" s="4"/>
      <c r="IAL860" s="4"/>
      <c r="IAM860" s="4"/>
      <c r="IAN860" s="4"/>
      <c r="IAO860" s="4"/>
      <c r="IAP860" s="4"/>
      <c r="IAQ860" s="4"/>
      <c r="IAR860" s="4"/>
      <c r="IAS860" s="4"/>
      <c r="IAT860" s="4"/>
      <c r="IAU860" s="4"/>
      <c r="IAV860" s="4"/>
      <c r="IAW860" s="4"/>
      <c r="IAX860" s="4"/>
      <c r="IAY860" s="4"/>
      <c r="IAZ860" s="4"/>
      <c r="IBA860" s="4"/>
      <c r="IBB860" s="4"/>
      <c r="IBC860" s="4"/>
      <c r="IBD860" s="4"/>
      <c r="IBE860" s="4"/>
      <c r="IBF860" s="4"/>
      <c r="IBG860" s="4"/>
      <c r="IBH860" s="4"/>
      <c r="IBI860" s="4"/>
      <c r="IBJ860" s="4"/>
      <c r="IBK860" s="4"/>
      <c r="IBL860" s="4"/>
      <c r="IBM860" s="4"/>
      <c r="IBN860" s="4"/>
      <c r="IBO860" s="4"/>
      <c r="IBP860" s="4"/>
      <c r="IBQ860" s="4"/>
      <c r="IBR860" s="4"/>
      <c r="IBS860" s="4"/>
      <c r="IBT860" s="4"/>
      <c r="IBU860" s="4"/>
      <c r="IBV860" s="4"/>
      <c r="IBW860" s="4"/>
      <c r="IBX860" s="4"/>
      <c r="IBY860" s="4"/>
      <c r="IBZ860" s="4"/>
      <c r="ICA860" s="4"/>
      <c r="ICB860" s="4"/>
      <c r="ICC860" s="4"/>
      <c r="ICD860" s="4"/>
      <c r="ICE860" s="4"/>
      <c r="ICF860" s="4"/>
      <c r="ICG860" s="4"/>
      <c r="ICH860" s="4"/>
      <c r="ICI860" s="4"/>
      <c r="ICJ860" s="4"/>
      <c r="ICK860" s="4"/>
      <c r="ICL860" s="4"/>
      <c r="ICM860" s="4"/>
      <c r="ICN860" s="4"/>
      <c r="ICO860" s="4"/>
      <c r="ICP860" s="4"/>
      <c r="ICQ860" s="4"/>
      <c r="ICR860" s="4"/>
      <c r="ICS860" s="4"/>
      <c r="ICT860" s="4"/>
      <c r="ICU860" s="4"/>
      <c r="ICV860" s="4"/>
      <c r="ICW860" s="4"/>
      <c r="ICX860" s="4"/>
      <c r="ICY860" s="4"/>
      <c r="ICZ860" s="4"/>
      <c r="IDA860" s="4"/>
      <c r="IDB860" s="4"/>
      <c r="IDC860" s="4"/>
      <c r="IDD860" s="4"/>
      <c r="IDE860" s="4"/>
      <c r="IDF860" s="4"/>
      <c r="IDG860" s="4"/>
      <c r="IDH860" s="4"/>
      <c r="IDI860" s="4"/>
      <c r="IDJ860" s="4"/>
      <c r="IDK860" s="4"/>
      <c r="IDL860" s="4"/>
      <c r="IDM860" s="4"/>
      <c r="IDN860" s="4"/>
      <c r="IDO860" s="4"/>
      <c r="IDP860" s="4"/>
      <c r="IDQ860" s="4"/>
      <c r="IDR860" s="4"/>
      <c r="IDS860" s="4"/>
      <c r="IDT860" s="4"/>
      <c r="IDU860" s="4"/>
      <c r="IDV860" s="4"/>
      <c r="IDW860" s="4"/>
      <c r="IDX860" s="4"/>
      <c r="IDY860" s="4"/>
      <c r="IDZ860" s="4"/>
      <c r="IEA860" s="4"/>
      <c r="IEB860" s="4"/>
      <c r="IEC860" s="4"/>
      <c r="IED860" s="4"/>
      <c r="IEE860" s="4"/>
      <c r="IEF860" s="4"/>
      <c r="IEG860" s="4"/>
      <c r="IEH860" s="4"/>
      <c r="IEI860" s="4"/>
      <c r="IEJ860" s="4"/>
      <c r="IEK860" s="4"/>
      <c r="IEL860" s="4"/>
      <c r="IEM860" s="4"/>
      <c r="IEN860" s="4"/>
      <c r="IEO860" s="4"/>
      <c r="IEP860" s="4"/>
      <c r="IEQ860" s="4"/>
      <c r="IER860" s="4"/>
      <c r="IES860" s="4"/>
      <c r="IET860" s="4"/>
      <c r="IEU860" s="4"/>
      <c r="IEV860" s="4"/>
      <c r="IEW860" s="4"/>
      <c r="IEX860" s="4"/>
      <c r="IEY860" s="4"/>
      <c r="IEZ860" s="4"/>
      <c r="IFA860" s="4"/>
      <c r="IFB860" s="4"/>
      <c r="IFC860" s="4"/>
      <c r="IFD860" s="4"/>
      <c r="IFE860" s="4"/>
      <c r="IFF860" s="4"/>
      <c r="IFG860" s="4"/>
      <c r="IFH860" s="4"/>
      <c r="IFI860" s="4"/>
      <c r="IFJ860" s="4"/>
      <c r="IFK860" s="4"/>
      <c r="IFL860" s="4"/>
      <c r="IFM860" s="4"/>
      <c r="IFN860" s="4"/>
      <c r="IFO860" s="4"/>
      <c r="IFP860" s="4"/>
      <c r="IFQ860" s="4"/>
      <c r="IFR860" s="4"/>
      <c r="IFS860" s="4"/>
      <c r="IFT860" s="4"/>
      <c r="IFU860" s="4"/>
      <c r="IFV860" s="4"/>
      <c r="IFW860" s="4"/>
      <c r="IFX860" s="4"/>
      <c r="IFY860" s="4"/>
      <c r="IFZ860" s="4"/>
      <c r="IGA860" s="4"/>
      <c r="IGB860" s="4"/>
      <c r="IGC860" s="4"/>
      <c r="IGD860" s="4"/>
      <c r="IGE860" s="4"/>
      <c r="IGF860" s="4"/>
      <c r="IGG860" s="4"/>
      <c r="IGH860" s="4"/>
      <c r="IGI860" s="4"/>
      <c r="IGJ860" s="4"/>
      <c r="IGK860" s="4"/>
      <c r="IGL860" s="4"/>
      <c r="IGM860" s="4"/>
      <c r="IGN860" s="4"/>
      <c r="IGO860" s="4"/>
      <c r="IGP860" s="4"/>
      <c r="IGQ860" s="4"/>
      <c r="IGR860" s="4"/>
      <c r="IGS860" s="4"/>
      <c r="IGT860" s="4"/>
      <c r="IGU860" s="4"/>
      <c r="IGV860" s="4"/>
      <c r="IGW860" s="4"/>
      <c r="IGX860" s="4"/>
      <c r="IGY860" s="4"/>
      <c r="IGZ860" s="4"/>
      <c r="IHA860" s="4"/>
      <c r="IHB860" s="4"/>
      <c r="IHC860" s="4"/>
      <c r="IHD860" s="4"/>
      <c r="IHE860" s="4"/>
      <c r="IHF860" s="4"/>
      <c r="IHG860" s="4"/>
      <c r="IHH860" s="4"/>
      <c r="IHI860" s="4"/>
      <c r="IHJ860" s="4"/>
      <c r="IHK860" s="4"/>
      <c r="IHL860" s="4"/>
      <c r="IHM860" s="4"/>
      <c r="IHN860" s="4"/>
      <c r="IHO860" s="4"/>
      <c r="IHP860" s="4"/>
      <c r="IHQ860" s="4"/>
      <c r="IHR860" s="4"/>
      <c r="IHS860" s="4"/>
      <c r="IHT860" s="4"/>
      <c r="IHU860" s="4"/>
      <c r="IHV860" s="4"/>
      <c r="IHW860" s="4"/>
      <c r="IHX860" s="4"/>
      <c r="IHY860" s="4"/>
      <c r="IHZ860" s="4"/>
      <c r="IIA860" s="4"/>
      <c r="IIB860" s="4"/>
      <c r="IIC860" s="4"/>
      <c r="IID860" s="4"/>
      <c r="IIE860" s="4"/>
      <c r="IIF860" s="4"/>
      <c r="IIG860" s="4"/>
      <c r="IIH860" s="4"/>
      <c r="III860" s="4"/>
      <c r="IIJ860" s="4"/>
      <c r="IIK860" s="4"/>
      <c r="IIL860" s="4"/>
      <c r="IIM860" s="4"/>
      <c r="IIN860" s="4"/>
      <c r="IIO860" s="4"/>
      <c r="IIP860" s="4"/>
      <c r="IIQ860" s="4"/>
      <c r="IIR860" s="4"/>
      <c r="IIS860" s="4"/>
      <c r="IIT860" s="4"/>
      <c r="IIU860" s="4"/>
      <c r="IIV860" s="4"/>
      <c r="IIW860" s="4"/>
      <c r="IIX860" s="4"/>
      <c r="IIY860" s="4"/>
      <c r="IIZ860" s="4"/>
      <c r="IJA860" s="4"/>
      <c r="IJB860" s="4"/>
      <c r="IJC860" s="4"/>
      <c r="IJD860" s="4"/>
      <c r="IJE860" s="4"/>
      <c r="IJF860" s="4"/>
      <c r="IJG860" s="4"/>
      <c r="IJH860" s="4"/>
      <c r="IJI860" s="4"/>
      <c r="IJJ860" s="4"/>
      <c r="IJK860" s="4"/>
      <c r="IJL860" s="4"/>
      <c r="IJM860" s="4"/>
      <c r="IJN860" s="4"/>
      <c r="IJO860" s="4"/>
      <c r="IJP860" s="4"/>
      <c r="IJQ860" s="4"/>
      <c r="IJR860" s="4"/>
      <c r="IJS860" s="4"/>
      <c r="IJT860" s="4"/>
      <c r="IJU860" s="4"/>
      <c r="IJV860" s="4"/>
      <c r="IJW860" s="4"/>
      <c r="IJX860" s="4"/>
      <c r="IJY860" s="4"/>
      <c r="IJZ860" s="4"/>
      <c r="IKA860" s="4"/>
      <c r="IKB860" s="4"/>
      <c r="IKC860" s="4"/>
      <c r="IKD860" s="4"/>
      <c r="IKE860" s="4"/>
      <c r="IKF860" s="4"/>
      <c r="IKG860" s="4"/>
      <c r="IKH860" s="4"/>
      <c r="IKI860" s="4"/>
      <c r="IKJ860" s="4"/>
      <c r="IKK860" s="4"/>
      <c r="IKL860" s="4"/>
      <c r="IKM860" s="4"/>
      <c r="IKN860" s="4"/>
      <c r="IKO860" s="4"/>
      <c r="IKP860" s="4"/>
      <c r="IKQ860" s="4"/>
      <c r="IKR860" s="4"/>
      <c r="IKS860" s="4"/>
      <c r="IKT860" s="4"/>
      <c r="IKU860" s="4"/>
      <c r="IKV860" s="4"/>
      <c r="IKW860" s="4"/>
      <c r="IKX860" s="4"/>
      <c r="IKY860" s="4"/>
      <c r="IKZ860" s="4"/>
      <c r="ILA860" s="4"/>
      <c r="ILB860" s="4"/>
      <c r="ILC860" s="4"/>
      <c r="ILD860" s="4"/>
      <c r="ILE860" s="4"/>
      <c r="ILF860" s="4"/>
      <c r="ILG860" s="4"/>
      <c r="ILH860" s="4"/>
      <c r="ILI860" s="4"/>
      <c r="ILJ860" s="4"/>
      <c r="ILK860" s="4"/>
      <c r="ILL860" s="4"/>
      <c r="ILM860" s="4"/>
      <c r="ILN860" s="4"/>
      <c r="ILO860" s="4"/>
      <c r="ILP860" s="4"/>
      <c r="ILQ860" s="4"/>
      <c r="ILR860" s="4"/>
      <c r="ILS860" s="4"/>
      <c r="ILT860" s="4"/>
      <c r="ILU860" s="4"/>
      <c r="ILV860" s="4"/>
      <c r="ILW860" s="4"/>
      <c r="ILX860" s="4"/>
      <c r="ILY860" s="4"/>
      <c r="ILZ860" s="4"/>
      <c r="IMA860" s="4"/>
      <c r="IMB860" s="4"/>
      <c r="IMC860" s="4"/>
      <c r="IMD860" s="4"/>
      <c r="IME860" s="4"/>
      <c r="IMF860" s="4"/>
      <c r="IMG860" s="4"/>
      <c r="IMH860" s="4"/>
      <c r="IMI860" s="4"/>
      <c r="IMJ860" s="4"/>
      <c r="IMK860" s="4"/>
      <c r="IML860" s="4"/>
      <c r="IMM860" s="4"/>
      <c r="IMN860" s="4"/>
      <c r="IMO860" s="4"/>
      <c r="IMP860" s="4"/>
      <c r="IMQ860" s="4"/>
      <c r="IMR860" s="4"/>
      <c r="IMS860" s="4"/>
      <c r="IMT860" s="4"/>
      <c r="IMU860" s="4"/>
      <c r="IMV860" s="4"/>
      <c r="IMW860" s="4"/>
      <c r="IMX860" s="4"/>
      <c r="IMY860" s="4"/>
      <c r="IMZ860" s="4"/>
      <c r="INA860" s="4"/>
      <c r="INB860" s="4"/>
      <c r="INC860" s="4"/>
      <c r="IND860" s="4"/>
      <c r="INE860" s="4"/>
      <c r="INF860" s="4"/>
      <c r="ING860" s="4"/>
      <c r="INH860" s="4"/>
      <c r="INI860" s="4"/>
      <c r="INJ860" s="4"/>
      <c r="INK860" s="4"/>
      <c r="INL860" s="4"/>
      <c r="INM860" s="4"/>
      <c r="INN860" s="4"/>
      <c r="INO860" s="4"/>
      <c r="INP860" s="4"/>
      <c r="INQ860" s="4"/>
      <c r="INR860" s="4"/>
      <c r="INS860" s="4"/>
      <c r="INT860" s="4"/>
      <c r="INU860" s="4"/>
      <c r="INV860" s="4"/>
      <c r="INW860" s="4"/>
      <c r="INX860" s="4"/>
      <c r="INY860" s="4"/>
      <c r="INZ860" s="4"/>
      <c r="IOA860" s="4"/>
      <c r="IOB860" s="4"/>
      <c r="IOC860" s="4"/>
      <c r="IOD860" s="4"/>
      <c r="IOE860" s="4"/>
      <c r="IOF860" s="4"/>
      <c r="IOG860" s="4"/>
      <c r="IOH860" s="4"/>
      <c r="IOI860" s="4"/>
      <c r="IOJ860" s="4"/>
      <c r="IOK860" s="4"/>
      <c r="IOL860" s="4"/>
      <c r="IOM860" s="4"/>
      <c r="ION860" s="4"/>
      <c r="IOO860" s="4"/>
      <c r="IOP860" s="4"/>
      <c r="IOQ860" s="4"/>
      <c r="IOR860" s="4"/>
      <c r="IOS860" s="4"/>
      <c r="IOT860" s="4"/>
      <c r="IOU860" s="4"/>
      <c r="IOV860" s="4"/>
      <c r="IOW860" s="4"/>
      <c r="IOX860" s="4"/>
      <c r="IOY860" s="4"/>
      <c r="IOZ860" s="4"/>
      <c r="IPA860" s="4"/>
      <c r="IPB860" s="4"/>
      <c r="IPC860" s="4"/>
      <c r="IPD860" s="4"/>
      <c r="IPE860" s="4"/>
      <c r="IPF860" s="4"/>
      <c r="IPG860" s="4"/>
      <c r="IPH860" s="4"/>
      <c r="IPI860" s="4"/>
      <c r="IPJ860" s="4"/>
      <c r="IPK860" s="4"/>
      <c r="IPL860" s="4"/>
      <c r="IPM860" s="4"/>
      <c r="IPN860" s="4"/>
      <c r="IPO860" s="4"/>
      <c r="IPP860" s="4"/>
      <c r="IPQ860" s="4"/>
      <c r="IPR860" s="4"/>
      <c r="IPS860" s="4"/>
      <c r="IPT860" s="4"/>
      <c r="IPU860" s="4"/>
      <c r="IPV860" s="4"/>
      <c r="IPW860" s="4"/>
      <c r="IPX860" s="4"/>
      <c r="IPY860" s="4"/>
      <c r="IPZ860" s="4"/>
      <c r="IQA860" s="4"/>
      <c r="IQB860" s="4"/>
      <c r="IQC860" s="4"/>
      <c r="IQD860" s="4"/>
      <c r="IQE860" s="4"/>
      <c r="IQF860" s="4"/>
      <c r="IQG860" s="4"/>
      <c r="IQH860" s="4"/>
      <c r="IQI860" s="4"/>
      <c r="IQJ860" s="4"/>
      <c r="IQK860" s="4"/>
      <c r="IQL860" s="4"/>
      <c r="IQM860" s="4"/>
      <c r="IQN860" s="4"/>
      <c r="IQO860" s="4"/>
      <c r="IQP860" s="4"/>
      <c r="IQQ860" s="4"/>
      <c r="IQR860" s="4"/>
      <c r="IQS860" s="4"/>
      <c r="IQT860" s="4"/>
      <c r="IQU860" s="4"/>
      <c r="IQV860" s="4"/>
      <c r="IQW860" s="4"/>
      <c r="IQX860" s="4"/>
      <c r="IQY860" s="4"/>
      <c r="IQZ860" s="4"/>
      <c r="IRA860" s="4"/>
      <c r="IRB860" s="4"/>
      <c r="IRC860" s="4"/>
      <c r="IRD860" s="4"/>
      <c r="IRE860" s="4"/>
      <c r="IRF860" s="4"/>
      <c r="IRG860" s="4"/>
      <c r="IRH860" s="4"/>
      <c r="IRI860" s="4"/>
      <c r="IRJ860" s="4"/>
      <c r="IRK860" s="4"/>
      <c r="IRL860" s="4"/>
      <c r="IRM860" s="4"/>
      <c r="IRN860" s="4"/>
      <c r="IRO860" s="4"/>
      <c r="IRP860" s="4"/>
      <c r="IRQ860" s="4"/>
      <c r="IRR860" s="4"/>
      <c r="IRS860" s="4"/>
      <c r="IRT860" s="4"/>
      <c r="IRU860" s="4"/>
      <c r="IRV860" s="4"/>
      <c r="IRW860" s="4"/>
      <c r="IRX860" s="4"/>
      <c r="IRY860" s="4"/>
      <c r="IRZ860" s="4"/>
      <c r="ISA860" s="4"/>
      <c r="ISB860" s="4"/>
      <c r="ISC860" s="4"/>
      <c r="ISD860" s="4"/>
      <c r="ISE860" s="4"/>
      <c r="ISF860" s="4"/>
      <c r="ISG860" s="4"/>
      <c r="ISH860" s="4"/>
      <c r="ISI860" s="4"/>
      <c r="ISJ860" s="4"/>
      <c r="ISK860" s="4"/>
      <c r="ISL860" s="4"/>
      <c r="ISM860" s="4"/>
      <c r="ISN860" s="4"/>
      <c r="ISO860" s="4"/>
      <c r="ISP860" s="4"/>
      <c r="ISQ860" s="4"/>
      <c r="ISR860" s="4"/>
      <c r="ISS860" s="4"/>
      <c r="IST860" s="4"/>
      <c r="ISU860" s="4"/>
      <c r="ISV860" s="4"/>
      <c r="ISW860" s="4"/>
      <c r="ISX860" s="4"/>
      <c r="ISY860" s="4"/>
      <c r="ISZ860" s="4"/>
      <c r="ITA860" s="4"/>
      <c r="ITB860" s="4"/>
      <c r="ITC860" s="4"/>
      <c r="ITD860" s="4"/>
      <c r="ITE860" s="4"/>
      <c r="ITF860" s="4"/>
      <c r="ITG860" s="4"/>
      <c r="ITH860" s="4"/>
      <c r="ITI860" s="4"/>
      <c r="ITJ860" s="4"/>
      <c r="ITK860" s="4"/>
      <c r="ITL860" s="4"/>
      <c r="ITM860" s="4"/>
      <c r="ITN860" s="4"/>
      <c r="ITO860" s="4"/>
      <c r="ITP860" s="4"/>
      <c r="ITQ860" s="4"/>
      <c r="ITR860" s="4"/>
      <c r="ITS860" s="4"/>
      <c r="ITT860" s="4"/>
      <c r="ITU860" s="4"/>
      <c r="ITV860" s="4"/>
      <c r="ITW860" s="4"/>
      <c r="ITX860" s="4"/>
      <c r="ITY860" s="4"/>
      <c r="ITZ860" s="4"/>
      <c r="IUA860" s="4"/>
      <c r="IUB860" s="4"/>
      <c r="IUC860" s="4"/>
      <c r="IUD860" s="4"/>
      <c r="IUE860" s="4"/>
      <c r="IUF860" s="4"/>
      <c r="IUG860" s="4"/>
      <c r="IUH860" s="4"/>
      <c r="IUI860" s="4"/>
      <c r="IUJ860" s="4"/>
      <c r="IUK860" s="4"/>
      <c r="IUL860" s="4"/>
      <c r="IUM860" s="4"/>
      <c r="IUN860" s="4"/>
      <c r="IUO860" s="4"/>
      <c r="IUP860" s="4"/>
      <c r="IUQ860" s="4"/>
      <c r="IUR860" s="4"/>
      <c r="IUS860" s="4"/>
      <c r="IUT860" s="4"/>
      <c r="IUU860" s="4"/>
      <c r="IUV860" s="4"/>
      <c r="IUW860" s="4"/>
      <c r="IUX860" s="4"/>
      <c r="IUY860" s="4"/>
      <c r="IUZ860" s="4"/>
      <c r="IVA860" s="4"/>
      <c r="IVB860" s="4"/>
      <c r="IVC860" s="4"/>
      <c r="IVD860" s="4"/>
      <c r="IVE860" s="4"/>
      <c r="IVF860" s="4"/>
      <c r="IVG860" s="4"/>
      <c r="IVH860" s="4"/>
      <c r="IVI860" s="4"/>
      <c r="IVJ860" s="4"/>
      <c r="IVK860" s="4"/>
      <c r="IVL860" s="4"/>
      <c r="IVM860" s="4"/>
      <c r="IVN860" s="4"/>
      <c r="IVO860" s="4"/>
      <c r="IVP860" s="4"/>
      <c r="IVQ860" s="4"/>
      <c r="IVR860" s="4"/>
      <c r="IVS860" s="4"/>
      <c r="IVT860" s="4"/>
      <c r="IVU860" s="4"/>
      <c r="IVV860" s="4"/>
      <c r="IVW860" s="4"/>
      <c r="IVX860" s="4"/>
      <c r="IVY860" s="4"/>
      <c r="IVZ860" s="4"/>
      <c r="IWA860" s="4"/>
      <c r="IWB860" s="4"/>
      <c r="IWC860" s="4"/>
      <c r="IWD860" s="4"/>
      <c r="IWE860" s="4"/>
      <c r="IWF860" s="4"/>
      <c r="IWG860" s="4"/>
      <c r="IWH860" s="4"/>
      <c r="IWI860" s="4"/>
      <c r="IWJ860" s="4"/>
      <c r="IWK860" s="4"/>
      <c r="IWL860" s="4"/>
      <c r="IWM860" s="4"/>
      <c r="IWN860" s="4"/>
      <c r="IWO860" s="4"/>
      <c r="IWP860" s="4"/>
      <c r="IWQ860" s="4"/>
      <c r="IWR860" s="4"/>
      <c r="IWS860" s="4"/>
      <c r="IWT860" s="4"/>
      <c r="IWU860" s="4"/>
      <c r="IWV860" s="4"/>
      <c r="IWW860" s="4"/>
      <c r="IWX860" s="4"/>
      <c r="IWY860" s="4"/>
      <c r="IWZ860" s="4"/>
      <c r="IXA860" s="4"/>
      <c r="IXB860" s="4"/>
      <c r="IXC860" s="4"/>
      <c r="IXD860" s="4"/>
      <c r="IXE860" s="4"/>
      <c r="IXF860" s="4"/>
      <c r="IXG860" s="4"/>
      <c r="IXH860" s="4"/>
      <c r="IXI860" s="4"/>
      <c r="IXJ860" s="4"/>
      <c r="IXK860" s="4"/>
      <c r="IXL860" s="4"/>
      <c r="IXM860" s="4"/>
      <c r="IXN860" s="4"/>
      <c r="IXO860" s="4"/>
      <c r="IXP860" s="4"/>
      <c r="IXQ860" s="4"/>
      <c r="IXR860" s="4"/>
      <c r="IXS860" s="4"/>
      <c r="IXT860" s="4"/>
      <c r="IXU860" s="4"/>
      <c r="IXV860" s="4"/>
      <c r="IXW860" s="4"/>
      <c r="IXX860" s="4"/>
      <c r="IXY860" s="4"/>
      <c r="IXZ860" s="4"/>
      <c r="IYA860" s="4"/>
      <c r="IYB860" s="4"/>
      <c r="IYC860" s="4"/>
      <c r="IYD860" s="4"/>
      <c r="IYE860" s="4"/>
      <c r="IYF860" s="4"/>
      <c r="IYG860" s="4"/>
      <c r="IYH860" s="4"/>
      <c r="IYI860" s="4"/>
      <c r="IYJ860" s="4"/>
      <c r="IYK860" s="4"/>
      <c r="IYL860" s="4"/>
      <c r="IYM860" s="4"/>
      <c r="IYN860" s="4"/>
      <c r="IYO860" s="4"/>
      <c r="IYP860" s="4"/>
      <c r="IYQ860" s="4"/>
      <c r="IYR860" s="4"/>
      <c r="IYS860" s="4"/>
      <c r="IYT860" s="4"/>
      <c r="IYU860" s="4"/>
      <c r="IYV860" s="4"/>
      <c r="IYW860" s="4"/>
      <c r="IYX860" s="4"/>
      <c r="IYY860" s="4"/>
      <c r="IYZ860" s="4"/>
      <c r="IZA860" s="4"/>
      <c r="IZB860" s="4"/>
      <c r="IZC860" s="4"/>
      <c r="IZD860" s="4"/>
      <c r="IZE860" s="4"/>
      <c r="IZF860" s="4"/>
      <c r="IZG860" s="4"/>
      <c r="IZH860" s="4"/>
      <c r="IZI860" s="4"/>
      <c r="IZJ860" s="4"/>
      <c r="IZK860" s="4"/>
      <c r="IZL860" s="4"/>
      <c r="IZM860" s="4"/>
      <c r="IZN860" s="4"/>
      <c r="IZO860" s="4"/>
      <c r="IZP860" s="4"/>
      <c r="IZQ860" s="4"/>
      <c r="IZR860" s="4"/>
      <c r="IZS860" s="4"/>
      <c r="IZT860" s="4"/>
      <c r="IZU860" s="4"/>
      <c r="IZV860" s="4"/>
      <c r="IZW860" s="4"/>
      <c r="IZX860" s="4"/>
      <c r="IZY860" s="4"/>
      <c r="IZZ860" s="4"/>
      <c r="JAA860" s="4"/>
      <c r="JAB860" s="4"/>
      <c r="JAC860" s="4"/>
      <c r="JAD860" s="4"/>
      <c r="JAE860" s="4"/>
      <c r="JAF860" s="4"/>
      <c r="JAG860" s="4"/>
      <c r="JAH860" s="4"/>
      <c r="JAI860" s="4"/>
      <c r="JAJ860" s="4"/>
      <c r="JAK860" s="4"/>
      <c r="JAL860" s="4"/>
      <c r="JAM860" s="4"/>
      <c r="JAN860" s="4"/>
      <c r="JAO860" s="4"/>
      <c r="JAP860" s="4"/>
      <c r="JAQ860" s="4"/>
      <c r="JAR860" s="4"/>
      <c r="JAS860" s="4"/>
      <c r="JAT860" s="4"/>
      <c r="JAU860" s="4"/>
      <c r="JAV860" s="4"/>
      <c r="JAW860" s="4"/>
      <c r="JAX860" s="4"/>
      <c r="JAY860" s="4"/>
      <c r="JAZ860" s="4"/>
      <c r="JBA860" s="4"/>
      <c r="JBB860" s="4"/>
      <c r="JBC860" s="4"/>
      <c r="JBD860" s="4"/>
      <c r="JBE860" s="4"/>
      <c r="JBF860" s="4"/>
      <c r="JBG860" s="4"/>
      <c r="JBH860" s="4"/>
      <c r="JBI860" s="4"/>
      <c r="JBJ860" s="4"/>
      <c r="JBK860" s="4"/>
      <c r="JBL860" s="4"/>
      <c r="JBM860" s="4"/>
      <c r="JBN860" s="4"/>
      <c r="JBO860" s="4"/>
      <c r="JBP860" s="4"/>
      <c r="JBQ860" s="4"/>
      <c r="JBR860" s="4"/>
      <c r="JBS860" s="4"/>
      <c r="JBT860" s="4"/>
      <c r="JBU860" s="4"/>
      <c r="JBV860" s="4"/>
      <c r="JBW860" s="4"/>
      <c r="JBX860" s="4"/>
      <c r="JBY860" s="4"/>
      <c r="JBZ860" s="4"/>
      <c r="JCA860" s="4"/>
      <c r="JCB860" s="4"/>
      <c r="JCC860" s="4"/>
      <c r="JCD860" s="4"/>
      <c r="JCE860" s="4"/>
      <c r="JCF860" s="4"/>
      <c r="JCG860" s="4"/>
      <c r="JCH860" s="4"/>
      <c r="JCI860" s="4"/>
      <c r="JCJ860" s="4"/>
      <c r="JCK860" s="4"/>
      <c r="JCL860" s="4"/>
      <c r="JCM860" s="4"/>
      <c r="JCN860" s="4"/>
      <c r="JCO860" s="4"/>
      <c r="JCP860" s="4"/>
      <c r="JCQ860" s="4"/>
      <c r="JCR860" s="4"/>
      <c r="JCS860" s="4"/>
      <c r="JCT860" s="4"/>
      <c r="JCU860" s="4"/>
      <c r="JCV860" s="4"/>
      <c r="JCW860" s="4"/>
      <c r="JCX860" s="4"/>
      <c r="JCY860" s="4"/>
      <c r="JCZ860" s="4"/>
      <c r="JDA860" s="4"/>
      <c r="JDB860" s="4"/>
      <c r="JDC860" s="4"/>
      <c r="JDD860" s="4"/>
      <c r="JDE860" s="4"/>
      <c r="JDF860" s="4"/>
      <c r="JDG860" s="4"/>
      <c r="JDH860" s="4"/>
      <c r="JDI860" s="4"/>
      <c r="JDJ860" s="4"/>
      <c r="JDK860" s="4"/>
      <c r="JDL860" s="4"/>
      <c r="JDM860" s="4"/>
      <c r="JDN860" s="4"/>
      <c r="JDO860" s="4"/>
      <c r="JDP860" s="4"/>
      <c r="JDQ860" s="4"/>
      <c r="JDR860" s="4"/>
      <c r="JDS860" s="4"/>
      <c r="JDT860" s="4"/>
      <c r="JDU860" s="4"/>
      <c r="JDV860" s="4"/>
      <c r="JDW860" s="4"/>
      <c r="JDX860" s="4"/>
      <c r="JDY860" s="4"/>
      <c r="JDZ860" s="4"/>
      <c r="JEA860" s="4"/>
      <c r="JEB860" s="4"/>
      <c r="JEC860" s="4"/>
      <c r="JED860" s="4"/>
      <c r="JEE860" s="4"/>
      <c r="JEF860" s="4"/>
      <c r="JEG860" s="4"/>
      <c r="JEH860" s="4"/>
      <c r="JEI860" s="4"/>
      <c r="JEJ860" s="4"/>
      <c r="JEK860" s="4"/>
      <c r="JEL860" s="4"/>
      <c r="JEM860" s="4"/>
      <c r="JEN860" s="4"/>
      <c r="JEO860" s="4"/>
      <c r="JEP860" s="4"/>
      <c r="JEQ860" s="4"/>
      <c r="JER860" s="4"/>
      <c r="JES860" s="4"/>
      <c r="JET860" s="4"/>
      <c r="JEU860" s="4"/>
      <c r="JEV860" s="4"/>
      <c r="JEW860" s="4"/>
      <c r="JEX860" s="4"/>
      <c r="JEY860" s="4"/>
      <c r="JEZ860" s="4"/>
      <c r="JFA860" s="4"/>
      <c r="JFB860" s="4"/>
      <c r="JFC860" s="4"/>
      <c r="JFD860" s="4"/>
      <c r="JFE860" s="4"/>
      <c r="JFF860" s="4"/>
      <c r="JFG860" s="4"/>
      <c r="JFH860" s="4"/>
      <c r="JFI860" s="4"/>
      <c r="JFJ860" s="4"/>
      <c r="JFK860" s="4"/>
      <c r="JFL860" s="4"/>
      <c r="JFM860" s="4"/>
      <c r="JFN860" s="4"/>
      <c r="JFO860" s="4"/>
      <c r="JFP860" s="4"/>
      <c r="JFQ860" s="4"/>
      <c r="JFR860" s="4"/>
      <c r="JFS860" s="4"/>
      <c r="JFT860" s="4"/>
      <c r="JFU860" s="4"/>
      <c r="JFV860" s="4"/>
      <c r="JFW860" s="4"/>
      <c r="JFX860" s="4"/>
      <c r="JFY860" s="4"/>
      <c r="JFZ860" s="4"/>
      <c r="JGA860" s="4"/>
      <c r="JGB860" s="4"/>
      <c r="JGC860" s="4"/>
      <c r="JGD860" s="4"/>
      <c r="JGE860" s="4"/>
      <c r="JGF860" s="4"/>
      <c r="JGG860" s="4"/>
      <c r="JGH860" s="4"/>
      <c r="JGI860" s="4"/>
      <c r="JGJ860" s="4"/>
      <c r="JGK860" s="4"/>
      <c r="JGL860" s="4"/>
      <c r="JGM860" s="4"/>
      <c r="JGN860" s="4"/>
      <c r="JGO860" s="4"/>
      <c r="JGP860" s="4"/>
      <c r="JGQ860" s="4"/>
      <c r="JGR860" s="4"/>
      <c r="JGS860" s="4"/>
      <c r="JGT860" s="4"/>
      <c r="JGU860" s="4"/>
      <c r="JGV860" s="4"/>
      <c r="JGW860" s="4"/>
      <c r="JGX860" s="4"/>
      <c r="JGY860" s="4"/>
      <c r="JGZ860" s="4"/>
      <c r="JHA860" s="4"/>
      <c r="JHB860" s="4"/>
      <c r="JHC860" s="4"/>
      <c r="JHD860" s="4"/>
      <c r="JHE860" s="4"/>
      <c r="JHF860" s="4"/>
      <c r="JHG860" s="4"/>
      <c r="JHH860" s="4"/>
      <c r="JHI860" s="4"/>
      <c r="JHJ860" s="4"/>
      <c r="JHK860" s="4"/>
      <c r="JHL860" s="4"/>
      <c r="JHM860" s="4"/>
      <c r="JHN860" s="4"/>
      <c r="JHO860" s="4"/>
      <c r="JHP860" s="4"/>
      <c r="JHQ860" s="4"/>
      <c r="JHR860" s="4"/>
      <c r="JHS860" s="4"/>
      <c r="JHT860" s="4"/>
      <c r="JHU860" s="4"/>
      <c r="JHV860" s="4"/>
      <c r="JHW860" s="4"/>
      <c r="JHX860" s="4"/>
      <c r="JHY860" s="4"/>
      <c r="JHZ860" s="4"/>
      <c r="JIA860" s="4"/>
      <c r="JIB860" s="4"/>
      <c r="JIC860" s="4"/>
      <c r="JID860" s="4"/>
      <c r="JIE860" s="4"/>
      <c r="JIF860" s="4"/>
      <c r="JIG860" s="4"/>
      <c r="JIH860" s="4"/>
      <c r="JII860" s="4"/>
      <c r="JIJ860" s="4"/>
      <c r="JIK860" s="4"/>
      <c r="JIL860" s="4"/>
      <c r="JIM860" s="4"/>
      <c r="JIN860" s="4"/>
      <c r="JIO860" s="4"/>
      <c r="JIP860" s="4"/>
      <c r="JIQ860" s="4"/>
      <c r="JIR860" s="4"/>
      <c r="JIS860" s="4"/>
      <c r="JIT860" s="4"/>
      <c r="JIU860" s="4"/>
      <c r="JIV860" s="4"/>
      <c r="JIW860" s="4"/>
      <c r="JIX860" s="4"/>
      <c r="JIY860" s="4"/>
      <c r="JIZ860" s="4"/>
      <c r="JJA860" s="4"/>
      <c r="JJB860" s="4"/>
      <c r="JJC860" s="4"/>
      <c r="JJD860" s="4"/>
      <c r="JJE860" s="4"/>
      <c r="JJF860" s="4"/>
      <c r="JJG860" s="4"/>
      <c r="JJH860" s="4"/>
      <c r="JJI860" s="4"/>
      <c r="JJJ860" s="4"/>
      <c r="JJK860" s="4"/>
      <c r="JJL860" s="4"/>
      <c r="JJM860" s="4"/>
      <c r="JJN860" s="4"/>
      <c r="JJO860" s="4"/>
      <c r="JJP860" s="4"/>
      <c r="JJQ860" s="4"/>
      <c r="JJR860" s="4"/>
      <c r="JJS860" s="4"/>
      <c r="JJT860" s="4"/>
      <c r="JJU860" s="4"/>
      <c r="JJV860" s="4"/>
      <c r="JJW860" s="4"/>
      <c r="JJX860" s="4"/>
      <c r="JJY860" s="4"/>
      <c r="JJZ860" s="4"/>
      <c r="JKA860" s="4"/>
      <c r="JKB860" s="4"/>
      <c r="JKC860" s="4"/>
      <c r="JKD860" s="4"/>
      <c r="JKE860" s="4"/>
      <c r="JKF860" s="4"/>
      <c r="JKG860" s="4"/>
      <c r="JKH860" s="4"/>
      <c r="JKI860" s="4"/>
      <c r="JKJ860" s="4"/>
      <c r="JKK860" s="4"/>
      <c r="JKL860" s="4"/>
      <c r="JKM860" s="4"/>
      <c r="JKN860" s="4"/>
      <c r="JKO860" s="4"/>
      <c r="JKP860" s="4"/>
      <c r="JKQ860" s="4"/>
      <c r="JKR860" s="4"/>
      <c r="JKS860" s="4"/>
      <c r="JKT860" s="4"/>
      <c r="JKU860" s="4"/>
      <c r="JKV860" s="4"/>
      <c r="JKW860" s="4"/>
      <c r="JKX860" s="4"/>
      <c r="JKY860" s="4"/>
      <c r="JKZ860" s="4"/>
      <c r="JLA860" s="4"/>
      <c r="JLB860" s="4"/>
      <c r="JLC860" s="4"/>
      <c r="JLD860" s="4"/>
      <c r="JLE860" s="4"/>
      <c r="JLF860" s="4"/>
      <c r="JLG860" s="4"/>
      <c r="JLH860" s="4"/>
      <c r="JLI860" s="4"/>
      <c r="JLJ860" s="4"/>
      <c r="JLK860" s="4"/>
      <c r="JLL860" s="4"/>
      <c r="JLM860" s="4"/>
      <c r="JLN860" s="4"/>
      <c r="JLO860" s="4"/>
      <c r="JLP860" s="4"/>
      <c r="JLQ860" s="4"/>
      <c r="JLR860" s="4"/>
      <c r="JLS860" s="4"/>
      <c r="JLT860" s="4"/>
      <c r="JLU860" s="4"/>
      <c r="JLV860" s="4"/>
      <c r="JLW860" s="4"/>
      <c r="JLX860" s="4"/>
      <c r="JLY860" s="4"/>
      <c r="JLZ860" s="4"/>
      <c r="JMA860" s="4"/>
      <c r="JMB860" s="4"/>
      <c r="JMC860" s="4"/>
      <c r="JMD860" s="4"/>
      <c r="JME860" s="4"/>
      <c r="JMF860" s="4"/>
      <c r="JMG860" s="4"/>
      <c r="JMH860" s="4"/>
      <c r="JMI860" s="4"/>
      <c r="JMJ860" s="4"/>
      <c r="JMK860" s="4"/>
      <c r="JML860" s="4"/>
      <c r="JMM860" s="4"/>
      <c r="JMN860" s="4"/>
      <c r="JMO860" s="4"/>
      <c r="JMP860" s="4"/>
      <c r="JMQ860" s="4"/>
      <c r="JMR860" s="4"/>
      <c r="JMS860" s="4"/>
      <c r="JMT860" s="4"/>
      <c r="JMU860" s="4"/>
      <c r="JMV860" s="4"/>
      <c r="JMW860" s="4"/>
      <c r="JMX860" s="4"/>
      <c r="JMY860" s="4"/>
      <c r="JMZ860" s="4"/>
      <c r="JNA860" s="4"/>
      <c r="JNB860" s="4"/>
      <c r="JNC860" s="4"/>
      <c r="JND860" s="4"/>
      <c r="JNE860" s="4"/>
      <c r="JNF860" s="4"/>
      <c r="JNG860" s="4"/>
      <c r="JNH860" s="4"/>
      <c r="JNI860" s="4"/>
      <c r="JNJ860" s="4"/>
      <c r="JNK860" s="4"/>
      <c r="JNL860" s="4"/>
      <c r="JNM860" s="4"/>
      <c r="JNN860" s="4"/>
      <c r="JNO860" s="4"/>
      <c r="JNP860" s="4"/>
      <c r="JNQ860" s="4"/>
      <c r="JNR860" s="4"/>
      <c r="JNS860" s="4"/>
      <c r="JNT860" s="4"/>
      <c r="JNU860" s="4"/>
      <c r="JNV860" s="4"/>
      <c r="JNW860" s="4"/>
      <c r="JNX860" s="4"/>
      <c r="JNY860" s="4"/>
      <c r="JNZ860" s="4"/>
      <c r="JOA860" s="4"/>
      <c r="JOB860" s="4"/>
      <c r="JOC860" s="4"/>
      <c r="JOD860" s="4"/>
      <c r="JOE860" s="4"/>
      <c r="JOF860" s="4"/>
      <c r="JOG860" s="4"/>
      <c r="JOH860" s="4"/>
      <c r="JOI860" s="4"/>
      <c r="JOJ860" s="4"/>
      <c r="JOK860" s="4"/>
      <c r="JOL860" s="4"/>
      <c r="JOM860" s="4"/>
      <c r="JON860" s="4"/>
      <c r="JOO860" s="4"/>
      <c r="JOP860" s="4"/>
      <c r="JOQ860" s="4"/>
      <c r="JOR860" s="4"/>
      <c r="JOS860" s="4"/>
      <c r="JOT860" s="4"/>
      <c r="JOU860" s="4"/>
      <c r="JOV860" s="4"/>
      <c r="JOW860" s="4"/>
      <c r="JOX860" s="4"/>
      <c r="JOY860" s="4"/>
      <c r="JOZ860" s="4"/>
      <c r="JPA860" s="4"/>
      <c r="JPB860" s="4"/>
      <c r="JPC860" s="4"/>
      <c r="JPD860" s="4"/>
      <c r="JPE860" s="4"/>
      <c r="JPF860" s="4"/>
      <c r="JPG860" s="4"/>
      <c r="JPH860" s="4"/>
      <c r="JPI860" s="4"/>
      <c r="JPJ860" s="4"/>
      <c r="JPK860" s="4"/>
      <c r="JPL860" s="4"/>
      <c r="JPM860" s="4"/>
      <c r="JPN860" s="4"/>
      <c r="JPO860" s="4"/>
      <c r="JPP860" s="4"/>
      <c r="JPQ860" s="4"/>
      <c r="JPR860" s="4"/>
      <c r="JPS860" s="4"/>
      <c r="JPT860" s="4"/>
      <c r="JPU860" s="4"/>
      <c r="JPV860" s="4"/>
      <c r="JPW860" s="4"/>
      <c r="JPX860" s="4"/>
      <c r="JPY860" s="4"/>
      <c r="JPZ860" s="4"/>
      <c r="JQA860" s="4"/>
      <c r="JQB860" s="4"/>
      <c r="JQC860" s="4"/>
      <c r="JQD860" s="4"/>
      <c r="JQE860" s="4"/>
      <c r="JQF860" s="4"/>
      <c r="JQG860" s="4"/>
      <c r="JQH860" s="4"/>
      <c r="JQI860" s="4"/>
      <c r="JQJ860" s="4"/>
      <c r="JQK860" s="4"/>
      <c r="JQL860" s="4"/>
      <c r="JQM860" s="4"/>
      <c r="JQN860" s="4"/>
      <c r="JQO860" s="4"/>
      <c r="JQP860" s="4"/>
      <c r="JQQ860" s="4"/>
      <c r="JQR860" s="4"/>
      <c r="JQS860" s="4"/>
      <c r="JQT860" s="4"/>
      <c r="JQU860" s="4"/>
      <c r="JQV860" s="4"/>
      <c r="JQW860" s="4"/>
      <c r="JQX860" s="4"/>
      <c r="JQY860" s="4"/>
      <c r="JQZ860" s="4"/>
      <c r="JRA860" s="4"/>
      <c r="JRB860" s="4"/>
      <c r="JRC860" s="4"/>
      <c r="JRD860" s="4"/>
      <c r="JRE860" s="4"/>
      <c r="JRF860" s="4"/>
      <c r="JRG860" s="4"/>
      <c r="JRH860" s="4"/>
      <c r="JRI860" s="4"/>
      <c r="JRJ860" s="4"/>
      <c r="JRK860" s="4"/>
      <c r="JRL860" s="4"/>
      <c r="JRM860" s="4"/>
      <c r="JRN860" s="4"/>
      <c r="JRO860" s="4"/>
      <c r="JRP860" s="4"/>
      <c r="JRQ860" s="4"/>
      <c r="JRR860" s="4"/>
      <c r="JRS860" s="4"/>
      <c r="JRT860" s="4"/>
      <c r="JRU860" s="4"/>
      <c r="JRV860" s="4"/>
      <c r="JRW860" s="4"/>
      <c r="JRX860" s="4"/>
      <c r="JRY860" s="4"/>
      <c r="JRZ860" s="4"/>
      <c r="JSA860" s="4"/>
      <c r="JSB860" s="4"/>
      <c r="JSC860" s="4"/>
      <c r="JSD860" s="4"/>
      <c r="JSE860" s="4"/>
      <c r="JSF860" s="4"/>
      <c r="JSG860" s="4"/>
      <c r="JSH860" s="4"/>
      <c r="JSI860" s="4"/>
      <c r="JSJ860" s="4"/>
      <c r="JSK860" s="4"/>
      <c r="JSL860" s="4"/>
      <c r="JSM860" s="4"/>
      <c r="JSN860" s="4"/>
      <c r="JSO860" s="4"/>
      <c r="JSP860" s="4"/>
      <c r="JSQ860" s="4"/>
      <c r="JSR860" s="4"/>
      <c r="JSS860" s="4"/>
      <c r="JST860" s="4"/>
      <c r="JSU860" s="4"/>
      <c r="JSV860" s="4"/>
      <c r="JSW860" s="4"/>
      <c r="JSX860" s="4"/>
      <c r="JSY860" s="4"/>
      <c r="JSZ860" s="4"/>
      <c r="JTA860" s="4"/>
      <c r="JTB860" s="4"/>
      <c r="JTC860" s="4"/>
      <c r="JTD860" s="4"/>
      <c r="JTE860" s="4"/>
      <c r="JTF860" s="4"/>
      <c r="JTG860" s="4"/>
      <c r="JTH860" s="4"/>
      <c r="JTI860" s="4"/>
      <c r="JTJ860" s="4"/>
      <c r="JTK860" s="4"/>
      <c r="JTL860" s="4"/>
      <c r="JTM860" s="4"/>
      <c r="JTN860" s="4"/>
      <c r="JTO860" s="4"/>
      <c r="JTP860" s="4"/>
      <c r="JTQ860" s="4"/>
      <c r="JTR860" s="4"/>
      <c r="JTS860" s="4"/>
      <c r="JTT860" s="4"/>
      <c r="JTU860" s="4"/>
      <c r="JTV860" s="4"/>
      <c r="JTW860" s="4"/>
      <c r="JTX860" s="4"/>
      <c r="JTY860" s="4"/>
      <c r="JTZ860" s="4"/>
      <c r="JUA860" s="4"/>
      <c r="JUB860" s="4"/>
      <c r="JUC860" s="4"/>
      <c r="JUD860" s="4"/>
      <c r="JUE860" s="4"/>
      <c r="JUF860" s="4"/>
      <c r="JUG860" s="4"/>
      <c r="JUH860" s="4"/>
      <c r="JUI860" s="4"/>
      <c r="JUJ860" s="4"/>
      <c r="JUK860" s="4"/>
      <c r="JUL860" s="4"/>
      <c r="JUM860" s="4"/>
      <c r="JUN860" s="4"/>
      <c r="JUO860" s="4"/>
      <c r="JUP860" s="4"/>
      <c r="JUQ860" s="4"/>
      <c r="JUR860" s="4"/>
      <c r="JUS860" s="4"/>
      <c r="JUT860" s="4"/>
      <c r="JUU860" s="4"/>
      <c r="JUV860" s="4"/>
      <c r="JUW860" s="4"/>
      <c r="JUX860" s="4"/>
      <c r="JUY860" s="4"/>
      <c r="JUZ860" s="4"/>
      <c r="JVA860" s="4"/>
      <c r="JVB860" s="4"/>
      <c r="JVC860" s="4"/>
      <c r="JVD860" s="4"/>
      <c r="JVE860" s="4"/>
      <c r="JVF860" s="4"/>
      <c r="JVG860" s="4"/>
      <c r="JVH860" s="4"/>
      <c r="JVI860" s="4"/>
      <c r="JVJ860" s="4"/>
      <c r="JVK860" s="4"/>
      <c r="JVL860" s="4"/>
      <c r="JVM860" s="4"/>
      <c r="JVN860" s="4"/>
      <c r="JVO860" s="4"/>
      <c r="JVP860" s="4"/>
      <c r="JVQ860" s="4"/>
      <c r="JVR860" s="4"/>
      <c r="JVS860" s="4"/>
      <c r="JVT860" s="4"/>
      <c r="JVU860" s="4"/>
      <c r="JVV860" s="4"/>
      <c r="JVW860" s="4"/>
      <c r="JVX860" s="4"/>
      <c r="JVY860" s="4"/>
      <c r="JVZ860" s="4"/>
      <c r="JWA860" s="4"/>
      <c r="JWB860" s="4"/>
      <c r="JWC860" s="4"/>
      <c r="JWD860" s="4"/>
      <c r="JWE860" s="4"/>
      <c r="JWF860" s="4"/>
      <c r="JWG860" s="4"/>
      <c r="JWH860" s="4"/>
      <c r="JWI860" s="4"/>
      <c r="JWJ860" s="4"/>
      <c r="JWK860" s="4"/>
      <c r="JWL860" s="4"/>
      <c r="JWM860" s="4"/>
      <c r="JWN860" s="4"/>
      <c r="JWO860" s="4"/>
      <c r="JWP860" s="4"/>
      <c r="JWQ860" s="4"/>
      <c r="JWR860" s="4"/>
      <c r="JWS860" s="4"/>
      <c r="JWT860" s="4"/>
      <c r="JWU860" s="4"/>
      <c r="JWV860" s="4"/>
      <c r="JWW860" s="4"/>
      <c r="JWX860" s="4"/>
      <c r="JWY860" s="4"/>
      <c r="JWZ860" s="4"/>
      <c r="JXA860" s="4"/>
      <c r="JXB860" s="4"/>
      <c r="JXC860" s="4"/>
      <c r="JXD860" s="4"/>
      <c r="JXE860" s="4"/>
      <c r="JXF860" s="4"/>
      <c r="JXG860" s="4"/>
      <c r="JXH860" s="4"/>
      <c r="JXI860" s="4"/>
      <c r="JXJ860" s="4"/>
      <c r="JXK860" s="4"/>
      <c r="JXL860" s="4"/>
      <c r="JXM860" s="4"/>
      <c r="JXN860" s="4"/>
      <c r="JXO860" s="4"/>
      <c r="JXP860" s="4"/>
      <c r="JXQ860" s="4"/>
      <c r="JXR860" s="4"/>
      <c r="JXS860" s="4"/>
      <c r="JXT860" s="4"/>
      <c r="JXU860" s="4"/>
      <c r="JXV860" s="4"/>
      <c r="JXW860" s="4"/>
      <c r="JXX860" s="4"/>
      <c r="JXY860" s="4"/>
      <c r="JXZ860" s="4"/>
      <c r="JYA860" s="4"/>
      <c r="JYB860" s="4"/>
      <c r="JYC860" s="4"/>
      <c r="JYD860" s="4"/>
      <c r="JYE860" s="4"/>
      <c r="JYF860" s="4"/>
      <c r="JYG860" s="4"/>
      <c r="JYH860" s="4"/>
      <c r="JYI860" s="4"/>
      <c r="JYJ860" s="4"/>
      <c r="JYK860" s="4"/>
      <c r="JYL860" s="4"/>
      <c r="JYM860" s="4"/>
      <c r="JYN860" s="4"/>
      <c r="JYO860" s="4"/>
      <c r="JYP860" s="4"/>
      <c r="JYQ860" s="4"/>
      <c r="JYR860" s="4"/>
      <c r="JYS860" s="4"/>
      <c r="JYT860" s="4"/>
      <c r="JYU860" s="4"/>
      <c r="JYV860" s="4"/>
      <c r="JYW860" s="4"/>
      <c r="JYX860" s="4"/>
      <c r="JYY860" s="4"/>
      <c r="JYZ860" s="4"/>
      <c r="JZA860" s="4"/>
      <c r="JZB860" s="4"/>
      <c r="JZC860" s="4"/>
      <c r="JZD860" s="4"/>
      <c r="JZE860" s="4"/>
      <c r="JZF860" s="4"/>
      <c r="JZG860" s="4"/>
      <c r="JZH860" s="4"/>
      <c r="JZI860" s="4"/>
      <c r="JZJ860" s="4"/>
      <c r="JZK860" s="4"/>
      <c r="JZL860" s="4"/>
      <c r="JZM860" s="4"/>
      <c r="JZN860" s="4"/>
      <c r="JZO860" s="4"/>
      <c r="JZP860" s="4"/>
      <c r="JZQ860" s="4"/>
      <c r="JZR860" s="4"/>
      <c r="JZS860" s="4"/>
      <c r="JZT860" s="4"/>
      <c r="JZU860" s="4"/>
      <c r="JZV860" s="4"/>
      <c r="JZW860" s="4"/>
      <c r="JZX860" s="4"/>
      <c r="JZY860" s="4"/>
      <c r="JZZ860" s="4"/>
      <c r="KAA860" s="4"/>
      <c r="KAB860" s="4"/>
      <c r="KAC860" s="4"/>
      <c r="KAD860" s="4"/>
      <c r="KAE860" s="4"/>
      <c r="KAF860" s="4"/>
      <c r="KAG860" s="4"/>
      <c r="KAH860" s="4"/>
      <c r="KAI860" s="4"/>
      <c r="KAJ860" s="4"/>
      <c r="KAK860" s="4"/>
      <c r="KAL860" s="4"/>
      <c r="KAM860" s="4"/>
      <c r="KAN860" s="4"/>
      <c r="KAO860" s="4"/>
      <c r="KAP860" s="4"/>
      <c r="KAQ860" s="4"/>
      <c r="KAR860" s="4"/>
      <c r="KAS860" s="4"/>
      <c r="KAT860" s="4"/>
      <c r="KAU860" s="4"/>
      <c r="KAV860" s="4"/>
      <c r="KAW860" s="4"/>
      <c r="KAX860" s="4"/>
      <c r="KAY860" s="4"/>
      <c r="KAZ860" s="4"/>
      <c r="KBA860" s="4"/>
      <c r="KBB860" s="4"/>
      <c r="KBC860" s="4"/>
      <c r="KBD860" s="4"/>
      <c r="KBE860" s="4"/>
      <c r="KBF860" s="4"/>
      <c r="KBG860" s="4"/>
      <c r="KBH860" s="4"/>
      <c r="KBI860" s="4"/>
      <c r="KBJ860" s="4"/>
      <c r="KBK860" s="4"/>
      <c r="KBL860" s="4"/>
      <c r="KBM860" s="4"/>
      <c r="KBN860" s="4"/>
      <c r="KBO860" s="4"/>
      <c r="KBP860" s="4"/>
      <c r="KBQ860" s="4"/>
      <c r="KBR860" s="4"/>
      <c r="KBS860" s="4"/>
      <c r="KBT860" s="4"/>
      <c r="KBU860" s="4"/>
      <c r="KBV860" s="4"/>
      <c r="KBW860" s="4"/>
      <c r="KBX860" s="4"/>
      <c r="KBY860" s="4"/>
      <c r="KBZ860" s="4"/>
      <c r="KCA860" s="4"/>
      <c r="KCB860" s="4"/>
      <c r="KCC860" s="4"/>
      <c r="KCD860" s="4"/>
      <c r="KCE860" s="4"/>
      <c r="KCF860" s="4"/>
      <c r="KCG860" s="4"/>
      <c r="KCH860" s="4"/>
      <c r="KCI860" s="4"/>
      <c r="KCJ860" s="4"/>
      <c r="KCK860" s="4"/>
      <c r="KCL860" s="4"/>
      <c r="KCM860" s="4"/>
      <c r="KCN860" s="4"/>
      <c r="KCO860" s="4"/>
      <c r="KCP860" s="4"/>
      <c r="KCQ860" s="4"/>
      <c r="KCR860" s="4"/>
      <c r="KCS860" s="4"/>
      <c r="KCT860" s="4"/>
      <c r="KCU860" s="4"/>
      <c r="KCV860" s="4"/>
      <c r="KCW860" s="4"/>
      <c r="KCX860" s="4"/>
      <c r="KCY860" s="4"/>
      <c r="KCZ860" s="4"/>
      <c r="KDA860" s="4"/>
      <c r="KDB860" s="4"/>
      <c r="KDC860" s="4"/>
      <c r="KDD860" s="4"/>
      <c r="KDE860" s="4"/>
      <c r="KDF860" s="4"/>
      <c r="KDG860" s="4"/>
      <c r="KDH860" s="4"/>
      <c r="KDI860" s="4"/>
      <c r="KDJ860" s="4"/>
      <c r="KDK860" s="4"/>
      <c r="KDL860" s="4"/>
      <c r="KDM860" s="4"/>
      <c r="KDN860" s="4"/>
      <c r="KDO860" s="4"/>
      <c r="KDP860" s="4"/>
      <c r="KDQ860" s="4"/>
      <c r="KDR860" s="4"/>
      <c r="KDS860" s="4"/>
      <c r="KDT860" s="4"/>
      <c r="KDU860" s="4"/>
      <c r="KDV860" s="4"/>
      <c r="KDW860" s="4"/>
      <c r="KDX860" s="4"/>
      <c r="KDY860" s="4"/>
      <c r="KDZ860" s="4"/>
      <c r="KEA860" s="4"/>
      <c r="KEB860" s="4"/>
      <c r="KEC860" s="4"/>
      <c r="KED860" s="4"/>
      <c r="KEE860" s="4"/>
      <c r="KEF860" s="4"/>
      <c r="KEG860" s="4"/>
      <c r="KEH860" s="4"/>
      <c r="KEI860" s="4"/>
      <c r="KEJ860" s="4"/>
      <c r="KEK860" s="4"/>
      <c r="KEL860" s="4"/>
      <c r="KEM860" s="4"/>
      <c r="KEN860" s="4"/>
      <c r="KEO860" s="4"/>
      <c r="KEP860" s="4"/>
      <c r="KEQ860" s="4"/>
      <c r="KER860" s="4"/>
      <c r="KES860" s="4"/>
      <c r="KET860" s="4"/>
      <c r="KEU860" s="4"/>
      <c r="KEV860" s="4"/>
      <c r="KEW860" s="4"/>
      <c r="KEX860" s="4"/>
      <c r="KEY860" s="4"/>
      <c r="KEZ860" s="4"/>
      <c r="KFA860" s="4"/>
      <c r="KFB860" s="4"/>
      <c r="KFC860" s="4"/>
      <c r="KFD860" s="4"/>
      <c r="KFE860" s="4"/>
      <c r="KFF860" s="4"/>
      <c r="KFG860" s="4"/>
      <c r="KFH860" s="4"/>
      <c r="KFI860" s="4"/>
      <c r="KFJ860" s="4"/>
      <c r="KFK860" s="4"/>
      <c r="KFL860" s="4"/>
      <c r="KFM860" s="4"/>
      <c r="KFN860" s="4"/>
      <c r="KFO860" s="4"/>
      <c r="KFP860" s="4"/>
      <c r="KFQ860" s="4"/>
      <c r="KFR860" s="4"/>
      <c r="KFS860" s="4"/>
      <c r="KFT860" s="4"/>
      <c r="KFU860" s="4"/>
      <c r="KFV860" s="4"/>
      <c r="KFW860" s="4"/>
      <c r="KFX860" s="4"/>
      <c r="KFY860" s="4"/>
      <c r="KFZ860" s="4"/>
      <c r="KGA860" s="4"/>
      <c r="KGB860" s="4"/>
      <c r="KGC860" s="4"/>
      <c r="KGD860" s="4"/>
      <c r="KGE860" s="4"/>
      <c r="KGF860" s="4"/>
      <c r="KGG860" s="4"/>
      <c r="KGH860" s="4"/>
      <c r="KGI860" s="4"/>
      <c r="KGJ860" s="4"/>
      <c r="KGK860" s="4"/>
      <c r="KGL860" s="4"/>
      <c r="KGM860" s="4"/>
      <c r="KGN860" s="4"/>
      <c r="KGO860" s="4"/>
      <c r="KGP860" s="4"/>
      <c r="KGQ860" s="4"/>
      <c r="KGR860" s="4"/>
      <c r="KGS860" s="4"/>
      <c r="KGT860" s="4"/>
      <c r="KGU860" s="4"/>
      <c r="KGV860" s="4"/>
      <c r="KGW860" s="4"/>
      <c r="KGX860" s="4"/>
      <c r="KGY860" s="4"/>
      <c r="KGZ860" s="4"/>
      <c r="KHA860" s="4"/>
      <c r="KHB860" s="4"/>
      <c r="KHC860" s="4"/>
      <c r="KHD860" s="4"/>
      <c r="KHE860" s="4"/>
      <c r="KHF860" s="4"/>
      <c r="KHG860" s="4"/>
      <c r="KHH860" s="4"/>
      <c r="KHI860" s="4"/>
      <c r="KHJ860" s="4"/>
      <c r="KHK860" s="4"/>
      <c r="KHL860" s="4"/>
      <c r="KHM860" s="4"/>
      <c r="KHN860" s="4"/>
      <c r="KHO860" s="4"/>
      <c r="KHP860" s="4"/>
      <c r="KHQ860" s="4"/>
      <c r="KHR860" s="4"/>
      <c r="KHS860" s="4"/>
      <c r="KHT860" s="4"/>
      <c r="KHU860" s="4"/>
      <c r="KHV860" s="4"/>
      <c r="KHW860" s="4"/>
      <c r="KHX860" s="4"/>
      <c r="KHY860" s="4"/>
      <c r="KHZ860" s="4"/>
      <c r="KIA860" s="4"/>
      <c r="KIB860" s="4"/>
      <c r="KIC860" s="4"/>
      <c r="KID860" s="4"/>
      <c r="KIE860" s="4"/>
      <c r="KIF860" s="4"/>
      <c r="KIG860" s="4"/>
      <c r="KIH860" s="4"/>
      <c r="KII860" s="4"/>
      <c r="KIJ860" s="4"/>
      <c r="KIK860" s="4"/>
      <c r="KIL860" s="4"/>
      <c r="KIM860" s="4"/>
      <c r="KIN860" s="4"/>
      <c r="KIO860" s="4"/>
      <c r="KIP860" s="4"/>
      <c r="KIQ860" s="4"/>
      <c r="KIR860" s="4"/>
      <c r="KIS860" s="4"/>
      <c r="KIT860" s="4"/>
      <c r="KIU860" s="4"/>
      <c r="KIV860" s="4"/>
      <c r="KIW860" s="4"/>
      <c r="KIX860" s="4"/>
      <c r="KIY860" s="4"/>
      <c r="KIZ860" s="4"/>
      <c r="KJA860" s="4"/>
      <c r="KJB860" s="4"/>
      <c r="KJC860" s="4"/>
      <c r="KJD860" s="4"/>
      <c r="KJE860" s="4"/>
      <c r="KJF860" s="4"/>
      <c r="KJG860" s="4"/>
      <c r="KJH860" s="4"/>
      <c r="KJI860" s="4"/>
      <c r="KJJ860" s="4"/>
      <c r="KJK860" s="4"/>
      <c r="KJL860" s="4"/>
      <c r="KJM860" s="4"/>
      <c r="KJN860" s="4"/>
      <c r="KJO860" s="4"/>
      <c r="KJP860" s="4"/>
      <c r="KJQ860" s="4"/>
      <c r="KJR860" s="4"/>
      <c r="KJS860" s="4"/>
      <c r="KJT860" s="4"/>
      <c r="KJU860" s="4"/>
      <c r="KJV860" s="4"/>
      <c r="KJW860" s="4"/>
      <c r="KJX860" s="4"/>
      <c r="KJY860" s="4"/>
      <c r="KJZ860" s="4"/>
      <c r="KKA860" s="4"/>
      <c r="KKB860" s="4"/>
      <c r="KKC860" s="4"/>
      <c r="KKD860" s="4"/>
      <c r="KKE860" s="4"/>
      <c r="KKF860" s="4"/>
      <c r="KKG860" s="4"/>
      <c r="KKH860" s="4"/>
      <c r="KKI860" s="4"/>
      <c r="KKJ860" s="4"/>
      <c r="KKK860" s="4"/>
      <c r="KKL860" s="4"/>
      <c r="KKM860" s="4"/>
      <c r="KKN860" s="4"/>
      <c r="KKO860" s="4"/>
      <c r="KKP860" s="4"/>
      <c r="KKQ860" s="4"/>
      <c r="KKR860" s="4"/>
      <c r="KKS860" s="4"/>
      <c r="KKT860" s="4"/>
      <c r="KKU860" s="4"/>
      <c r="KKV860" s="4"/>
      <c r="KKW860" s="4"/>
      <c r="KKX860" s="4"/>
      <c r="KKY860" s="4"/>
      <c r="KKZ860" s="4"/>
      <c r="KLA860" s="4"/>
      <c r="KLB860" s="4"/>
      <c r="KLC860" s="4"/>
      <c r="KLD860" s="4"/>
      <c r="KLE860" s="4"/>
      <c r="KLF860" s="4"/>
      <c r="KLG860" s="4"/>
      <c r="KLH860" s="4"/>
      <c r="KLI860" s="4"/>
      <c r="KLJ860" s="4"/>
      <c r="KLK860" s="4"/>
      <c r="KLL860" s="4"/>
      <c r="KLM860" s="4"/>
      <c r="KLN860" s="4"/>
      <c r="KLO860" s="4"/>
      <c r="KLP860" s="4"/>
      <c r="KLQ860" s="4"/>
      <c r="KLR860" s="4"/>
      <c r="KLS860" s="4"/>
      <c r="KLT860" s="4"/>
      <c r="KLU860" s="4"/>
      <c r="KLV860" s="4"/>
      <c r="KLW860" s="4"/>
      <c r="KLX860" s="4"/>
      <c r="KLY860" s="4"/>
      <c r="KLZ860" s="4"/>
      <c r="KMA860" s="4"/>
      <c r="KMB860" s="4"/>
      <c r="KMC860" s="4"/>
      <c r="KMD860" s="4"/>
      <c r="KME860" s="4"/>
      <c r="KMF860" s="4"/>
      <c r="KMG860" s="4"/>
      <c r="KMH860" s="4"/>
      <c r="KMI860" s="4"/>
      <c r="KMJ860" s="4"/>
      <c r="KMK860" s="4"/>
      <c r="KML860" s="4"/>
      <c r="KMM860" s="4"/>
      <c r="KMN860" s="4"/>
      <c r="KMO860" s="4"/>
      <c r="KMP860" s="4"/>
      <c r="KMQ860" s="4"/>
      <c r="KMR860" s="4"/>
      <c r="KMS860" s="4"/>
      <c r="KMT860" s="4"/>
      <c r="KMU860" s="4"/>
      <c r="KMV860" s="4"/>
      <c r="KMW860" s="4"/>
      <c r="KMX860" s="4"/>
      <c r="KMY860" s="4"/>
      <c r="KMZ860" s="4"/>
      <c r="KNA860" s="4"/>
      <c r="KNB860" s="4"/>
      <c r="KNC860" s="4"/>
      <c r="KND860" s="4"/>
      <c r="KNE860" s="4"/>
      <c r="KNF860" s="4"/>
      <c r="KNG860" s="4"/>
      <c r="KNH860" s="4"/>
      <c r="KNI860" s="4"/>
      <c r="KNJ860" s="4"/>
      <c r="KNK860" s="4"/>
      <c r="KNL860" s="4"/>
      <c r="KNM860" s="4"/>
      <c r="KNN860" s="4"/>
      <c r="KNO860" s="4"/>
      <c r="KNP860" s="4"/>
      <c r="KNQ860" s="4"/>
      <c r="KNR860" s="4"/>
      <c r="KNS860" s="4"/>
      <c r="KNT860" s="4"/>
      <c r="KNU860" s="4"/>
      <c r="KNV860" s="4"/>
      <c r="KNW860" s="4"/>
      <c r="KNX860" s="4"/>
      <c r="KNY860" s="4"/>
      <c r="KNZ860" s="4"/>
      <c r="KOA860" s="4"/>
      <c r="KOB860" s="4"/>
      <c r="KOC860" s="4"/>
      <c r="KOD860" s="4"/>
      <c r="KOE860" s="4"/>
      <c r="KOF860" s="4"/>
      <c r="KOG860" s="4"/>
      <c r="KOH860" s="4"/>
      <c r="KOI860" s="4"/>
      <c r="KOJ860" s="4"/>
      <c r="KOK860" s="4"/>
      <c r="KOL860" s="4"/>
      <c r="KOM860" s="4"/>
      <c r="KON860" s="4"/>
      <c r="KOO860" s="4"/>
      <c r="KOP860" s="4"/>
      <c r="KOQ860" s="4"/>
      <c r="KOR860" s="4"/>
      <c r="KOS860" s="4"/>
      <c r="KOT860" s="4"/>
      <c r="KOU860" s="4"/>
      <c r="KOV860" s="4"/>
      <c r="KOW860" s="4"/>
      <c r="KOX860" s="4"/>
      <c r="KOY860" s="4"/>
      <c r="KOZ860" s="4"/>
      <c r="KPA860" s="4"/>
      <c r="KPB860" s="4"/>
      <c r="KPC860" s="4"/>
      <c r="KPD860" s="4"/>
      <c r="KPE860" s="4"/>
      <c r="KPF860" s="4"/>
      <c r="KPG860" s="4"/>
      <c r="KPH860" s="4"/>
      <c r="KPI860" s="4"/>
      <c r="KPJ860" s="4"/>
      <c r="KPK860" s="4"/>
      <c r="KPL860" s="4"/>
      <c r="KPM860" s="4"/>
      <c r="KPN860" s="4"/>
      <c r="KPO860" s="4"/>
      <c r="KPP860" s="4"/>
      <c r="KPQ860" s="4"/>
      <c r="KPR860" s="4"/>
      <c r="KPS860" s="4"/>
      <c r="KPT860" s="4"/>
      <c r="KPU860" s="4"/>
      <c r="KPV860" s="4"/>
      <c r="KPW860" s="4"/>
      <c r="KPX860" s="4"/>
      <c r="KPY860" s="4"/>
      <c r="KPZ860" s="4"/>
      <c r="KQA860" s="4"/>
      <c r="KQB860" s="4"/>
      <c r="KQC860" s="4"/>
      <c r="KQD860" s="4"/>
      <c r="KQE860" s="4"/>
      <c r="KQF860" s="4"/>
      <c r="KQG860" s="4"/>
      <c r="KQH860" s="4"/>
      <c r="KQI860" s="4"/>
      <c r="KQJ860" s="4"/>
      <c r="KQK860" s="4"/>
      <c r="KQL860" s="4"/>
      <c r="KQM860" s="4"/>
      <c r="KQN860" s="4"/>
      <c r="KQO860" s="4"/>
      <c r="KQP860" s="4"/>
      <c r="KQQ860" s="4"/>
      <c r="KQR860" s="4"/>
      <c r="KQS860" s="4"/>
      <c r="KQT860" s="4"/>
      <c r="KQU860" s="4"/>
      <c r="KQV860" s="4"/>
      <c r="KQW860" s="4"/>
      <c r="KQX860" s="4"/>
      <c r="KQY860" s="4"/>
      <c r="KQZ860" s="4"/>
      <c r="KRA860" s="4"/>
      <c r="KRB860" s="4"/>
      <c r="KRC860" s="4"/>
      <c r="KRD860" s="4"/>
      <c r="KRE860" s="4"/>
      <c r="KRF860" s="4"/>
      <c r="KRG860" s="4"/>
      <c r="KRH860" s="4"/>
      <c r="KRI860" s="4"/>
      <c r="KRJ860" s="4"/>
      <c r="KRK860" s="4"/>
      <c r="KRL860" s="4"/>
      <c r="KRM860" s="4"/>
      <c r="KRN860" s="4"/>
      <c r="KRO860" s="4"/>
      <c r="KRP860" s="4"/>
      <c r="KRQ860" s="4"/>
      <c r="KRR860" s="4"/>
      <c r="KRS860" s="4"/>
      <c r="KRT860" s="4"/>
      <c r="KRU860" s="4"/>
      <c r="KRV860" s="4"/>
      <c r="KRW860" s="4"/>
      <c r="KRX860" s="4"/>
      <c r="KRY860" s="4"/>
      <c r="KRZ860" s="4"/>
      <c r="KSA860" s="4"/>
      <c r="KSB860" s="4"/>
      <c r="KSC860" s="4"/>
      <c r="KSD860" s="4"/>
      <c r="KSE860" s="4"/>
      <c r="KSF860" s="4"/>
      <c r="KSG860" s="4"/>
      <c r="KSH860" s="4"/>
      <c r="KSI860" s="4"/>
      <c r="KSJ860" s="4"/>
      <c r="KSK860" s="4"/>
      <c r="KSL860" s="4"/>
      <c r="KSM860" s="4"/>
      <c r="KSN860" s="4"/>
      <c r="KSO860" s="4"/>
      <c r="KSP860" s="4"/>
      <c r="KSQ860" s="4"/>
      <c r="KSR860" s="4"/>
      <c r="KSS860" s="4"/>
      <c r="KST860" s="4"/>
      <c r="KSU860" s="4"/>
      <c r="KSV860" s="4"/>
      <c r="KSW860" s="4"/>
      <c r="KSX860" s="4"/>
      <c r="KSY860" s="4"/>
      <c r="KSZ860" s="4"/>
      <c r="KTA860" s="4"/>
      <c r="KTB860" s="4"/>
      <c r="KTC860" s="4"/>
      <c r="KTD860" s="4"/>
      <c r="KTE860" s="4"/>
      <c r="KTF860" s="4"/>
      <c r="KTG860" s="4"/>
      <c r="KTH860" s="4"/>
      <c r="KTI860" s="4"/>
      <c r="KTJ860" s="4"/>
      <c r="KTK860" s="4"/>
      <c r="KTL860" s="4"/>
      <c r="KTM860" s="4"/>
      <c r="KTN860" s="4"/>
      <c r="KTO860" s="4"/>
      <c r="KTP860" s="4"/>
      <c r="KTQ860" s="4"/>
      <c r="KTR860" s="4"/>
      <c r="KTS860" s="4"/>
      <c r="KTT860" s="4"/>
      <c r="KTU860" s="4"/>
      <c r="KTV860" s="4"/>
      <c r="KTW860" s="4"/>
      <c r="KTX860" s="4"/>
      <c r="KTY860" s="4"/>
      <c r="KTZ860" s="4"/>
      <c r="KUA860" s="4"/>
      <c r="KUB860" s="4"/>
      <c r="KUC860" s="4"/>
      <c r="KUD860" s="4"/>
      <c r="KUE860" s="4"/>
      <c r="KUF860" s="4"/>
      <c r="KUG860" s="4"/>
      <c r="KUH860" s="4"/>
      <c r="KUI860" s="4"/>
      <c r="KUJ860" s="4"/>
      <c r="KUK860" s="4"/>
      <c r="KUL860" s="4"/>
      <c r="KUM860" s="4"/>
      <c r="KUN860" s="4"/>
      <c r="KUO860" s="4"/>
      <c r="KUP860" s="4"/>
      <c r="KUQ860" s="4"/>
      <c r="KUR860" s="4"/>
      <c r="KUS860" s="4"/>
      <c r="KUT860" s="4"/>
      <c r="KUU860" s="4"/>
      <c r="KUV860" s="4"/>
      <c r="KUW860" s="4"/>
      <c r="KUX860" s="4"/>
      <c r="KUY860" s="4"/>
      <c r="KUZ860" s="4"/>
      <c r="KVA860" s="4"/>
      <c r="KVB860" s="4"/>
      <c r="KVC860" s="4"/>
      <c r="KVD860" s="4"/>
      <c r="KVE860" s="4"/>
      <c r="KVF860" s="4"/>
      <c r="KVG860" s="4"/>
      <c r="KVH860" s="4"/>
      <c r="KVI860" s="4"/>
      <c r="KVJ860" s="4"/>
      <c r="KVK860" s="4"/>
      <c r="KVL860" s="4"/>
      <c r="KVM860" s="4"/>
      <c r="KVN860" s="4"/>
      <c r="KVO860" s="4"/>
      <c r="KVP860" s="4"/>
      <c r="KVQ860" s="4"/>
      <c r="KVR860" s="4"/>
      <c r="KVS860" s="4"/>
      <c r="KVT860" s="4"/>
      <c r="KVU860" s="4"/>
      <c r="KVV860" s="4"/>
      <c r="KVW860" s="4"/>
      <c r="KVX860" s="4"/>
      <c r="KVY860" s="4"/>
      <c r="KVZ860" s="4"/>
      <c r="KWA860" s="4"/>
      <c r="KWB860" s="4"/>
      <c r="KWC860" s="4"/>
      <c r="KWD860" s="4"/>
      <c r="KWE860" s="4"/>
      <c r="KWF860" s="4"/>
      <c r="KWG860" s="4"/>
      <c r="KWH860" s="4"/>
      <c r="KWI860" s="4"/>
      <c r="KWJ860" s="4"/>
      <c r="KWK860" s="4"/>
      <c r="KWL860" s="4"/>
      <c r="KWM860" s="4"/>
      <c r="KWN860" s="4"/>
      <c r="KWO860" s="4"/>
      <c r="KWP860" s="4"/>
      <c r="KWQ860" s="4"/>
      <c r="KWR860" s="4"/>
      <c r="KWS860" s="4"/>
      <c r="KWT860" s="4"/>
      <c r="KWU860" s="4"/>
      <c r="KWV860" s="4"/>
      <c r="KWW860" s="4"/>
      <c r="KWX860" s="4"/>
      <c r="KWY860" s="4"/>
      <c r="KWZ860" s="4"/>
      <c r="KXA860" s="4"/>
      <c r="KXB860" s="4"/>
      <c r="KXC860" s="4"/>
      <c r="KXD860" s="4"/>
      <c r="KXE860" s="4"/>
      <c r="KXF860" s="4"/>
      <c r="KXG860" s="4"/>
      <c r="KXH860" s="4"/>
      <c r="KXI860" s="4"/>
      <c r="KXJ860" s="4"/>
      <c r="KXK860" s="4"/>
      <c r="KXL860" s="4"/>
      <c r="KXM860" s="4"/>
      <c r="KXN860" s="4"/>
      <c r="KXO860" s="4"/>
      <c r="KXP860" s="4"/>
      <c r="KXQ860" s="4"/>
      <c r="KXR860" s="4"/>
      <c r="KXS860" s="4"/>
      <c r="KXT860" s="4"/>
      <c r="KXU860" s="4"/>
      <c r="KXV860" s="4"/>
      <c r="KXW860" s="4"/>
      <c r="KXX860" s="4"/>
      <c r="KXY860" s="4"/>
      <c r="KXZ860" s="4"/>
      <c r="KYA860" s="4"/>
      <c r="KYB860" s="4"/>
      <c r="KYC860" s="4"/>
      <c r="KYD860" s="4"/>
      <c r="KYE860" s="4"/>
      <c r="KYF860" s="4"/>
      <c r="KYG860" s="4"/>
      <c r="KYH860" s="4"/>
      <c r="KYI860" s="4"/>
      <c r="KYJ860" s="4"/>
      <c r="KYK860" s="4"/>
      <c r="KYL860" s="4"/>
      <c r="KYM860" s="4"/>
      <c r="KYN860" s="4"/>
      <c r="KYO860" s="4"/>
      <c r="KYP860" s="4"/>
      <c r="KYQ860" s="4"/>
      <c r="KYR860" s="4"/>
      <c r="KYS860" s="4"/>
      <c r="KYT860" s="4"/>
      <c r="KYU860" s="4"/>
      <c r="KYV860" s="4"/>
      <c r="KYW860" s="4"/>
      <c r="KYX860" s="4"/>
      <c r="KYY860" s="4"/>
      <c r="KYZ860" s="4"/>
      <c r="KZA860" s="4"/>
      <c r="KZB860" s="4"/>
      <c r="KZC860" s="4"/>
      <c r="KZD860" s="4"/>
      <c r="KZE860" s="4"/>
      <c r="KZF860" s="4"/>
      <c r="KZG860" s="4"/>
      <c r="KZH860" s="4"/>
      <c r="KZI860" s="4"/>
      <c r="KZJ860" s="4"/>
      <c r="KZK860" s="4"/>
      <c r="KZL860" s="4"/>
      <c r="KZM860" s="4"/>
      <c r="KZN860" s="4"/>
      <c r="KZO860" s="4"/>
      <c r="KZP860" s="4"/>
      <c r="KZQ860" s="4"/>
      <c r="KZR860" s="4"/>
      <c r="KZS860" s="4"/>
      <c r="KZT860" s="4"/>
      <c r="KZU860" s="4"/>
      <c r="KZV860" s="4"/>
      <c r="KZW860" s="4"/>
      <c r="KZX860" s="4"/>
      <c r="KZY860" s="4"/>
      <c r="KZZ860" s="4"/>
      <c r="LAA860" s="4"/>
      <c r="LAB860" s="4"/>
      <c r="LAC860" s="4"/>
      <c r="LAD860" s="4"/>
      <c r="LAE860" s="4"/>
      <c r="LAF860" s="4"/>
      <c r="LAG860" s="4"/>
      <c r="LAH860" s="4"/>
      <c r="LAI860" s="4"/>
      <c r="LAJ860" s="4"/>
      <c r="LAK860" s="4"/>
      <c r="LAL860" s="4"/>
      <c r="LAM860" s="4"/>
      <c r="LAN860" s="4"/>
      <c r="LAO860" s="4"/>
      <c r="LAP860" s="4"/>
      <c r="LAQ860" s="4"/>
      <c r="LAR860" s="4"/>
      <c r="LAS860" s="4"/>
      <c r="LAT860" s="4"/>
      <c r="LAU860" s="4"/>
      <c r="LAV860" s="4"/>
      <c r="LAW860" s="4"/>
      <c r="LAX860" s="4"/>
      <c r="LAY860" s="4"/>
      <c r="LAZ860" s="4"/>
      <c r="LBA860" s="4"/>
      <c r="LBB860" s="4"/>
      <c r="LBC860" s="4"/>
      <c r="LBD860" s="4"/>
      <c r="LBE860" s="4"/>
      <c r="LBF860" s="4"/>
      <c r="LBG860" s="4"/>
      <c r="LBH860" s="4"/>
      <c r="LBI860" s="4"/>
      <c r="LBJ860" s="4"/>
      <c r="LBK860" s="4"/>
      <c r="LBL860" s="4"/>
      <c r="LBM860" s="4"/>
      <c r="LBN860" s="4"/>
      <c r="LBO860" s="4"/>
      <c r="LBP860" s="4"/>
      <c r="LBQ860" s="4"/>
      <c r="LBR860" s="4"/>
      <c r="LBS860" s="4"/>
      <c r="LBT860" s="4"/>
      <c r="LBU860" s="4"/>
      <c r="LBV860" s="4"/>
      <c r="LBW860" s="4"/>
      <c r="LBX860" s="4"/>
      <c r="LBY860" s="4"/>
      <c r="LBZ860" s="4"/>
      <c r="LCA860" s="4"/>
      <c r="LCB860" s="4"/>
      <c r="LCC860" s="4"/>
      <c r="LCD860" s="4"/>
      <c r="LCE860" s="4"/>
      <c r="LCF860" s="4"/>
      <c r="LCG860" s="4"/>
      <c r="LCH860" s="4"/>
      <c r="LCI860" s="4"/>
      <c r="LCJ860" s="4"/>
      <c r="LCK860" s="4"/>
      <c r="LCL860" s="4"/>
      <c r="LCM860" s="4"/>
      <c r="LCN860" s="4"/>
      <c r="LCO860" s="4"/>
      <c r="LCP860" s="4"/>
      <c r="LCQ860" s="4"/>
      <c r="LCR860" s="4"/>
      <c r="LCS860" s="4"/>
      <c r="LCT860" s="4"/>
      <c r="LCU860" s="4"/>
      <c r="LCV860" s="4"/>
      <c r="LCW860" s="4"/>
      <c r="LCX860" s="4"/>
      <c r="LCY860" s="4"/>
      <c r="LCZ860" s="4"/>
      <c r="LDA860" s="4"/>
      <c r="LDB860" s="4"/>
      <c r="LDC860" s="4"/>
      <c r="LDD860" s="4"/>
      <c r="LDE860" s="4"/>
      <c r="LDF860" s="4"/>
      <c r="LDG860" s="4"/>
      <c r="LDH860" s="4"/>
      <c r="LDI860" s="4"/>
      <c r="LDJ860" s="4"/>
      <c r="LDK860" s="4"/>
      <c r="LDL860" s="4"/>
      <c r="LDM860" s="4"/>
      <c r="LDN860" s="4"/>
      <c r="LDO860" s="4"/>
      <c r="LDP860" s="4"/>
      <c r="LDQ860" s="4"/>
      <c r="LDR860" s="4"/>
      <c r="LDS860" s="4"/>
      <c r="LDT860" s="4"/>
      <c r="LDU860" s="4"/>
      <c r="LDV860" s="4"/>
      <c r="LDW860" s="4"/>
      <c r="LDX860" s="4"/>
      <c r="LDY860" s="4"/>
      <c r="LDZ860" s="4"/>
      <c r="LEA860" s="4"/>
      <c r="LEB860" s="4"/>
      <c r="LEC860" s="4"/>
      <c r="LED860" s="4"/>
      <c r="LEE860" s="4"/>
      <c r="LEF860" s="4"/>
      <c r="LEG860" s="4"/>
      <c r="LEH860" s="4"/>
      <c r="LEI860" s="4"/>
      <c r="LEJ860" s="4"/>
      <c r="LEK860" s="4"/>
      <c r="LEL860" s="4"/>
      <c r="LEM860" s="4"/>
      <c r="LEN860" s="4"/>
      <c r="LEO860" s="4"/>
      <c r="LEP860" s="4"/>
      <c r="LEQ860" s="4"/>
      <c r="LER860" s="4"/>
      <c r="LES860" s="4"/>
      <c r="LET860" s="4"/>
      <c r="LEU860" s="4"/>
      <c r="LEV860" s="4"/>
      <c r="LEW860" s="4"/>
      <c r="LEX860" s="4"/>
      <c r="LEY860" s="4"/>
      <c r="LEZ860" s="4"/>
      <c r="LFA860" s="4"/>
      <c r="LFB860" s="4"/>
      <c r="LFC860" s="4"/>
      <c r="LFD860" s="4"/>
      <c r="LFE860" s="4"/>
      <c r="LFF860" s="4"/>
      <c r="LFG860" s="4"/>
      <c r="LFH860" s="4"/>
      <c r="LFI860" s="4"/>
      <c r="LFJ860" s="4"/>
      <c r="LFK860" s="4"/>
      <c r="LFL860" s="4"/>
      <c r="LFM860" s="4"/>
      <c r="LFN860" s="4"/>
      <c r="LFO860" s="4"/>
      <c r="LFP860" s="4"/>
      <c r="LFQ860" s="4"/>
      <c r="LFR860" s="4"/>
      <c r="LFS860" s="4"/>
      <c r="LFT860" s="4"/>
      <c r="LFU860" s="4"/>
      <c r="LFV860" s="4"/>
      <c r="LFW860" s="4"/>
      <c r="LFX860" s="4"/>
      <c r="LFY860" s="4"/>
      <c r="LFZ860" s="4"/>
      <c r="LGA860" s="4"/>
      <c r="LGB860" s="4"/>
      <c r="LGC860" s="4"/>
      <c r="LGD860" s="4"/>
      <c r="LGE860" s="4"/>
      <c r="LGF860" s="4"/>
      <c r="LGG860" s="4"/>
      <c r="LGH860" s="4"/>
      <c r="LGI860" s="4"/>
      <c r="LGJ860" s="4"/>
      <c r="LGK860" s="4"/>
      <c r="LGL860" s="4"/>
      <c r="LGM860" s="4"/>
      <c r="LGN860" s="4"/>
      <c r="LGO860" s="4"/>
      <c r="LGP860" s="4"/>
      <c r="LGQ860" s="4"/>
      <c r="LGR860" s="4"/>
      <c r="LGS860" s="4"/>
      <c r="LGT860" s="4"/>
      <c r="LGU860" s="4"/>
      <c r="LGV860" s="4"/>
      <c r="LGW860" s="4"/>
      <c r="LGX860" s="4"/>
      <c r="LGY860" s="4"/>
      <c r="LGZ860" s="4"/>
      <c r="LHA860" s="4"/>
      <c r="LHB860" s="4"/>
      <c r="LHC860" s="4"/>
      <c r="LHD860" s="4"/>
      <c r="LHE860" s="4"/>
      <c r="LHF860" s="4"/>
      <c r="LHG860" s="4"/>
      <c r="LHH860" s="4"/>
      <c r="LHI860" s="4"/>
      <c r="LHJ860" s="4"/>
      <c r="LHK860" s="4"/>
      <c r="LHL860" s="4"/>
      <c r="LHM860" s="4"/>
      <c r="LHN860" s="4"/>
      <c r="LHO860" s="4"/>
      <c r="LHP860" s="4"/>
      <c r="LHQ860" s="4"/>
      <c r="LHR860" s="4"/>
      <c r="LHS860" s="4"/>
      <c r="LHT860" s="4"/>
      <c r="LHU860" s="4"/>
      <c r="LHV860" s="4"/>
      <c r="LHW860" s="4"/>
      <c r="LHX860" s="4"/>
      <c r="LHY860" s="4"/>
      <c r="LHZ860" s="4"/>
      <c r="LIA860" s="4"/>
      <c r="LIB860" s="4"/>
      <c r="LIC860" s="4"/>
      <c r="LID860" s="4"/>
      <c r="LIE860" s="4"/>
      <c r="LIF860" s="4"/>
      <c r="LIG860" s="4"/>
      <c r="LIH860" s="4"/>
      <c r="LII860" s="4"/>
      <c r="LIJ860" s="4"/>
      <c r="LIK860" s="4"/>
      <c r="LIL860" s="4"/>
      <c r="LIM860" s="4"/>
      <c r="LIN860" s="4"/>
      <c r="LIO860" s="4"/>
      <c r="LIP860" s="4"/>
      <c r="LIQ860" s="4"/>
      <c r="LIR860" s="4"/>
      <c r="LIS860" s="4"/>
      <c r="LIT860" s="4"/>
      <c r="LIU860" s="4"/>
      <c r="LIV860" s="4"/>
      <c r="LIW860" s="4"/>
      <c r="LIX860" s="4"/>
      <c r="LIY860" s="4"/>
      <c r="LIZ860" s="4"/>
      <c r="LJA860" s="4"/>
      <c r="LJB860" s="4"/>
      <c r="LJC860" s="4"/>
      <c r="LJD860" s="4"/>
      <c r="LJE860" s="4"/>
      <c r="LJF860" s="4"/>
      <c r="LJG860" s="4"/>
      <c r="LJH860" s="4"/>
      <c r="LJI860" s="4"/>
      <c r="LJJ860" s="4"/>
      <c r="LJK860" s="4"/>
      <c r="LJL860" s="4"/>
      <c r="LJM860" s="4"/>
      <c r="LJN860" s="4"/>
      <c r="LJO860" s="4"/>
      <c r="LJP860" s="4"/>
      <c r="LJQ860" s="4"/>
      <c r="LJR860" s="4"/>
      <c r="LJS860" s="4"/>
      <c r="LJT860" s="4"/>
      <c r="LJU860" s="4"/>
      <c r="LJV860" s="4"/>
      <c r="LJW860" s="4"/>
      <c r="LJX860" s="4"/>
      <c r="LJY860" s="4"/>
      <c r="LJZ860" s="4"/>
      <c r="LKA860" s="4"/>
      <c r="LKB860" s="4"/>
      <c r="LKC860" s="4"/>
      <c r="LKD860" s="4"/>
      <c r="LKE860" s="4"/>
      <c r="LKF860" s="4"/>
      <c r="LKG860" s="4"/>
      <c r="LKH860" s="4"/>
      <c r="LKI860" s="4"/>
      <c r="LKJ860" s="4"/>
      <c r="LKK860" s="4"/>
      <c r="LKL860" s="4"/>
      <c r="LKM860" s="4"/>
      <c r="LKN860" s="4"/>
      <c r="LKO860" s="4"/>
      <c r="LKP860" s="4"/>
      <c r="LKQ860" s="4"/>
      <c r="LKR860" s="4"/>
      <c r="LKS860" s="4"/>
      <c r="LKT860" s="4"/>
      <c r="LKU860" s="4"/>
      <c r="LKV860" s="4"/>
      <c r="LKW860" s="4"/>
      <c r="LKX860" s="4"/>
      <c r="LKY860" s="4"/>
      <c r="LKZ860" s="4"/>
      <c r="LLA860" s="4"/>
      <c r="LLB860" s="4"/>
      <c r="LLC860" s="4"/>
      <c r="LLD860" s="4"/>
      <c r="LLE860" s="4"/>
      <c r="LLF860" s="4"/>
      <c r="LLG860" s="4"/>
      <c r="LLH860" s="4"/>
      <c r="LLI860" s="4"/>
      <c r="LLJ860" s="4"/>
      <c r="LLK860" s="4"/>
      <c r="LLL860" s="4"/>
      <c r="LLM860" s="4"/>
      <c r="LLN860" s="4"/>
      <c r="LLO860" s="4"/>
      <c r="LLP860" s="4"/>
      <c r="LLQ860" s="4"/>
      <c r="LLR860" s="4"/>
      <c r="LLS860" s="4"/>
      <c r="LLT860" s="4"/>
      <c r="LLU860" s="4"/>
      <c r="LLV860" s="4"/>
      <c r="LLW860" s="4"/>
      <c r="LLX860" s="4"/>
      <c r="LLY860" s="4"/>
      <c r="LLZ860" s="4"/>
      <c r="LMA860" s="4"/>
      <c r="LMB860" s="4"/>
      <c r="LMC860" s="4"/>
      <c r="LMD860" s="4"/>
      <c r="LME860" s="4"/>
      <c r="LMF860" s="4"/>
      <c r="LMG860" s="4"/>
      <c r="LMH860" s="4"/>
      <c r="LMI860" s="4"/>
      <c r="LMJ860" s="4"/>
      <c r="LMK860" s="4"/>
      <c r="LML860" s="4"/>
      <c r="LMM860" s="4"/>
      <c r="LMN860" s="4"/>
      <c r="LMO860" s="4"/>
      <c r="LMP860" s="4"/>
      <c r="LMQ860" s="4"/>
      <c r="LMR860" s="4"/>
      <c r="LMS860" s="4"/>
      <c r="LMT860" s="4"/>
      <c r="LMU860" s="4"/>
      <c r="LMV860" s="4"/>
      <c r="LMW860" s="4"/>
      <c r="LMX860" s="4"/>
      <c r="LMY860" s="4"/>
      <c r="LMZ860" s="4"/>
      <c r="LNA860" s="4"/>
      <c r="LNB860" s="4"/>
      <c r="LNC860" s="4"/>
      <c r="LND860" s="4"/>
      <c r="LNE860" s="4"/>
      <c r="LNF860" s="4"/>
      <c r="LNG860" s="4"/>
      <c r="LNH860" s="4"/>
      <c r="LNI860" s="4"/>
      <c r="LNJ860" s="4"/>
      <c r="LNK860" s="4"/>
      <c r="LNL860" s="4"/>
      <c r="LNM860" s="4"/>
      <c r="LNN860" s="4"/>
      <c r="LNO860" s="4"/>
      <c r="LNP860" s="4"/>
      <c r="LNQ860" s="4"/>
      <c r="LNR860" s="4"/>
      <c r="LNS860" s="4"/>
      <c r="LNT860" s="4"/>
      <c r="LNU860" s="4"/>
      <c r="LNV860" s="4"/>
      <c r="LNW860" s="4"/>
      <c r="LNX860" s="4"/>
      <c r="LNY860" s="4"/>
      <c r="LNZ860" s="4"/>
      <c r="LOA860" s="4"/>
      <c r="LOB860" s="4"/>
      <c r="LOC860" s="4"/>
      <c r="LOD860" s="4"/>
      <c r="LOE860" s="4"/>
      <c r="LOF860" s="4"/>
      <c r="LOG860" s="4"/>
      <c r="LOH860" s="4"/>
      <c r="LOI860" s="4"/>
      <c r="LOJ860" s="4"/>
      <c r="LOK860" s="4"/>
      <c r="LOL860" s="4"/>
      <c r="LOM860" s="4"/>
      <c r="LON860" s="4"/>
      <c r="LOO860" s="4"/>
      <c r="LOP860" s="4"/>
      <c r="LOQ860" s="4"/>
      <c r="LOR860" s="4"/>
      <c r="LOS860" s="4"/>
      <c r="LOT860" s="4"/>
      <c r="LOU860" s="4"/>
      <c r="LOV860" s="4"/>
      <c r="LOW860" s="4"/>
      <c r="LOX860" s="4"/>
      <c r="LOY860" s="4"/>
      <c r="LOZ860" s="4"/>
      <c r="LPA860" s="4"/>
      <c r="LPB860" s="4"/>
      <c r="LPC860" s="4"/>
      <c r="LPD860" s="4"/>
      <c r="LPE860" s="4"/>
      <c r="LPF860" s="4"/>
      <c r="LPG860" s="4"/>
      <c r="LPH860" s="4"/>
      <c r="LPI860" s="4"/>
      <c r="LPJ860" s="4"/>
      <c r="LPK860" s="4"/>
      <c r="LPL860" s="4"/>
      <c r="LPM860" s="4"/>
      <c r="LPN860" s="4"/>
      <c r="LPO860" s="4"/>
      <c r="LPP860" s="4"/>
      <c r="LPQ860" s="4"/>
      <c r="LPR860" s="4"/>
      <c r="LPS860" s="4"/>
      <c r="LPT860" s="4"/>
      <c r="LPU860" s="4"/>
      <c r="LPV860" s="4"/>
      <c r="LPW860" s="4"/>
      <c r="LPX860" s="4"/>
      <c r="LPY860" s="4"/>
      <c r="LPZ860" s="4"/>
      <c r="LQA860" s="4"/>
      <c r="LQB860" s="4"/>
      <c r="LQC860" s="4"/>
      <c r="LQD860" s="4"/>
      <c r="LQE860" s="4"/>
      <c r="LQF860" s="4"/>
      <c r="LQG860" s="4"/>
      <c r="LQH860" s="4"/>
      <c r="LQI860" s="4"/>
      <c r="LQJ860" s="4"/>
      <c r="LQK860" s="4"/>
      <c r="LQL860" s="4"/>
      <c r="LQM860" s="4"/>
      <c r="LQN860" s="4"/>
      <c r="LQO860" s="4"/>
      <c r="LQP860" s="4"/>
      <c r="LQQ860" s="4"/>
      <c r="LQR860" s="4"/>
      <c r="LQS860" s="4"/>
      <c r="LQT860" s="4"/>
      <c r="LQU860" s="4"/>
      <c r="LQV860" s="4"/>
      <c r="LQW860" s="4"/>
      <c r="LQX860" s="4"/>
      <c r="LQY860" s="4"/>
      <c r="LQZ860" s="4"/>
      <c r="LRA860" s="4"/>
      <c r="LRB860" s="4"/>
      <c r="LRC860" s="4"/>
      <c r="LRD860" s="4"/>
      <c r="LRE860" s="4"/>
      <c r="LRF860" s="4"/>
      <c r="LRG860" s="4"/>
      <c r="LRH860" s="4"/>
      <c r="LRI860" s="4"/>
      <c r="LRJ860" s="4"/>
      <c r="LRK860" s="4"/>
      <c r="LRL860" s="4"/>
      <c r="LRM860" s="4"/>
      <c r="LRN860" s="4"/>
      <c r="LRO860" s="4"/>
      <c r="LRP860" s="4"/>
      <c r="LRQ860" s="4"/>
      <c r="LRR860" s="4"/>
      <c r="LRS860" s="4"/>
      <c r="LRT860" s="4"/>
      <c r="LRU860" s="4"/>
      <c r="LRV860" s="4"/>
      <c r="LRW860" s="4"/>
      <c r="LRX860" s="4"/>
      <c r="LRY860" s="4"/>
      <c r="LRZ860" s="4"/>
      <c r="LSA860" s="4"/>
      <c r="LSB860" s="4"/>
      <c r="LSC860" s="4"/>
      <c r="LSD860" s="4"/>
      <c r="LSE860" s="4"/>
      <c r="LSF860" s="4"/>
      <c r="LSG860" s="4"/>
      <c r="LSH860" s="4"/>
      <c r="LSI860" s="4"/>
      <c r="LSJ860" s="4"/>
      <c r="LSK860" s="4"/>
      <c r="LSL860" s="4"/>
      <c r="LSM860" s="4"/>
      <c r="LSN860" s="4"/>
      <c r="LSO860" s="4"/>
      <c r="LSP860" s="4"/>
      <c r="LSQ860" s="4"/>
      <c r="LSR860" s="4"/>
      <c r="LSS860" s="4"/>
      <c r="LST860" s="4"/>
      <c r="LSU860" s="4"/>
      <c r="LSV860" s="4"/>
      <c r="LSW860" s="4"/>
      <c r="LSX860" s="4"/>
      <c r="LSY860" s="4"/>
      <c r="LSZ860" s="4"/>
      <c r="LTA860" s="4"/>
      <c r="LTB860" s="4"/>
      <c r="LTC860" s="4"/>
      <c r="LTD860" s="4"/>
      <c r="LTE860" s="4"/>
      <c r="LTF860" s="4"/>
      <c r="LTG860" s="4"/>
      <c r="LTH860" s="4"/>
      <c r="LTI860" s="4"/>
      <c r="LTJ860" s="4"/>
      <c r="LTK860" s="4"/>
      <c r="LTL860" s="4"/>
      <c r="LTM860" s="4"/>
      <c r="LTN860" s="4"/>
      <c r="LTO860" s="4"/>
      <c r="LTP860" s="4"/>
      <c r="LTQ860" s="4"/>
      <c r="LTR860" s="4"/>
      <c r="LTS860" s="4"/>
      <c r="LTT860" s="4"/>
      <c r="LTU860" s="4"/>
      <c r="LTV860" s="4"/>
      <c r="LTW860" s="4"/>
      <c r="LTX860" s="4"/>
      <c r="LTY860" s="4"/>
      <c r="LTZ860" s="4"/>
      <c r="LUA860" s="4"/>
      <c r="LUB860" s="4"/>
      <c r="LUC860" s="4"/>
      <c r="LUD860" s="4"/>
      <c r="LUE860" s="4"/>
      <c r="LUF860" s="4"/>
      <c r="LUG860" s="4"/>
      <c r="LUH860" s="4"/>
      <c r="LUI860" s="4"/>
      <c r="LUJ860" s="4"/>
      <c r="LUK860" s="4"/>
      <c r="LUL860" s="4"/>
      <c r="LUM860" s="4"/>
      <c r="LUN860" s="4"/>
      <c r="LUO860" s="4"/>
      <c r="LUP860" s="4"/>
      <c r="LUQ860" s="4"/>
      <c r="LUR860" s="4"/>
      <c r="LUS860" s="4"/>
      <c r="LUT860" s="4"/>
      <c r="LUU860" s="4"/>
      <c r="LUV860" s="4"/>
      <c r="LUW860" s="4"/>
      <c r="LUX860" s="4"/>
      <c r="LUY860" s="4"/>
      <c r="LUZ860" s="4"/>
      <c r="LVA860" s="4"/>
      <c r="LVB860" s="4"/>
      <c r="LVC860" s="4"/>
      <c r="LVD860" s="4"/>
      <c r="LVE860" s="4"/>
      <c r="LVF860" s="4"/>
      <c r="LVG860" s="4"/>
      <c r="LVH860" s="4"/>
      <c r="LVI860" s="4"/>
      <c r="LVJ860" s="4"/>
      <c r="LVK860" s="4"/>
      <c r="LVL860" s="4"/>
      <c r="LVM860" s="4"/>
      <c r="LVN860" s="4"/>
      <c r="LVO860" s="4"/>
      <c r="LVP860" s="4"/>
      <c r="LVQ860" s="4"/>
      <c r="LVR860" s="4"/>
      <c r="LVS860" s="4"/>
      <c r="LVT860" s="4"/>
      <c r="LVU860" s="4"/>
      <c r="LVV860" s="4"/>
      <c r="LVW860" s="4"/>
      <c r="LVX860" s="4"/>
      <c r="LVY860" s="4"/>
      <c r="LVZ860" s="4"/>
      <c r="LWA860" s="4"/>
      <c r="LWB860" s="4"/>
      <c r="LWC860" s="4"/>
      <c r="LWD860" s="4"/>
      <c r="LWE860" s="4"/>
      <c r="LWF860" s="4"/>
      <c r="LWG860" s="4"/>
      <c r="LWH860" s="4"/>
      <c r="LWI860" s="4"/>
      <c r="LWJ860" s="4"/>
      <c r="LWK860" s="4"/>
      <c r="LWL860" s="4"/>
      <c r="LWM860" s="4"/>
      <c r="LWN860" s="4"/>
      <c r="LWO860" s="4"/>
      <c r="LWP860" s="4"/>
      <c r="LWQ860" s="4"/>
      <c r="LWR860" s="4"/>
      <c r="LWS860" s="4"/>
      <c r="LWT860" s="4"/>
      <c r="LWU860" s="4"/>
      <c r="LWV860" s="4"/>
      <c r="LWW860" s="4"/>
      <c r="LWX860" s="4"/>
      <c r="LWY860" s="4"/>
      <c r="LWZ860" s="4"/>
      <c r="LXA860" s="4"/>
      <c r="LXB860" s="4"/>
      <c r="LXC860" s="4"/>
      <c r="LXD860" s="4"/>
      <c r="LXE860" s="4"/>
      <c r="LXF860" s="4"/>
      <c r="LXG860" s="4"/>
      <c r="LXH860" s="4"/>
      <c r="LXI860" s="4"/>
      <c r="LXJ860" s="4"/>
      <c r="LXK860" s="4"/>
      <c r="LXL860" s="4"/>
      <c r="LXM860" s="4"/>
      <c r="LXN860" s="4"/>
      <c r="LXO860" s="4"/>
      <c r="LXP860" s="4"/>
      <c r="LXQ860" s="4"/>
      <c r="LXR860" s="4"/>
      <c r="LXS860" s="4"/>
      <c r="LXT860" s="4"/>
      <c r="LXU860" s="4"/>
      <c r="LXV860" s="4"/>
      <c r="LXW860" s="4"/>
      <c r="LXX860" s="4"/>
      <c r="LXY860" s="4"/>
      <c r="LXZ860" s="4"/>
      <c r="LYA860" s="4"/>
      <c r="LYB860" s="4"/>
      <c r="LYC860" s="4"/>
      <c r="LYD860" s="4"/>
      <c r="LYE860" s="4"/>
      <c r="LYF860" s="4"/>
      <c r="LYG860" s="4"/>
      <c r="LYH860" s="4"/>
      <c r="LYI860" s="4"/>
      <c r="LYJ860" s="4"/>
      <c r="LYK860" s="4"/>
      <c r="LYL860" s="4"/>
      <c r="LYM860" s="4"/>
      <c r="LYN860" s="4"/>
      <c r="LYO860" s="4"/>
      <c r="LYP860" s="4"/>
      <c r="LYQ860" s="4"/>
      <c r="LYR860" s="4"/>
      <c r="LYS860" s="4"/>
      <c r="LYT860" s="4"/>
      <c r="LYU860" s="4"/>
      <c r="LYV860" s="4"/>
      <c r="LYW860" s="4"/>
      <c r="LYX860" s="4"/>
      <c r="LYY860" s="4"/>
      <c r="LYZ860" s="4"/>
      <c r="LZA860" s="4"/>
      <c r="LZB860" s="4"/>
      <c r="LZC860" s="4"/>
      <c r="LZD860" s="4"/>
      <c r="LZE860" s="4"/>
      <c r="LZF860" s="4"/>
      <c r="LZG860" s="4"/>
      <c r="LZH860" s="4"/>
      <c r="LZI860" s="4"/>
      <c r="LZJ860" s="4"/>
      <c r="LZK860" s="4"/>
      <c r="LZL860" s="4"/>
      <c r="LZM860" s="4"/>
      <c r="LZN860" s="4"/>
      <c r="LZO860" s="4"/>
      <c r="LZP860" s="4"/>
      <c r="LZQ860" s="4"/>
      <c r="LZR860" s="4"/>
      <c r="LZS860" s="4"/>
      <c r="LZT860" s="4"/>
      <c r="LZU860" s="4"/>
      <c r="LZV860" s="4"/>
      <c r="LZW860" s="4"/>
      <c r="LZX860" s="4"/>
      <c r="LZY860" s="4"/>
      <c r="LZZ860" s="4"/>
      <c r="MAA860" s="4"/>
      <c r="MAB860" s="4"/>
      <c r="MAC860" s="4"/>
      <c r="MAD860" s="4"/>
      <c r="MAE860" s="4"/>
      <c r="MAF860" s="4"/>
      <c r="MAG860" s="4"/>
      <c r="MAH860" s="4"/>
      <c r="MAI860" s="4"/>
      <c r="MAJ860" s="4"/>
      <c r="MAK860" s="4"/>
      <c r="MAL860" s="4"/>
      <c r="MAM860" s="4"/>
      <c r="MAN860" s="4"/>
      <c r="MAO860" s="4"/>
      <c r="MAP860" s="4"/>
      <c r="MAQ860" s="4"/>
      <c r="MAR860" s="4"/>
      <c r="MAS860" s="4"/>
      <c r="MAT860" s="4"/>
      <c r="MAU860" s="4"/>
      <c r="MAV860" s="4"/>
      <c r="MAW860" s="4"/>
      <c r="MAX860" s="4"/>
      <c r="MAY860" s="4"/>
      <c r="MAZ860" s="4"/>
      <c r="MBA860" s="4"/>
      <c r="MBB860" s="4"/>
      <c r="MBC860" s="4"/>
      <c r="MBD860" s="4"/>
      <c r="MBE860" s="4"/>
      <c r="MBF860" s="4"/>
      <c r="MBG860" s="4"/>
      <c r="MBH860" s="4"/>
      <c r="MBI860" s="4"/>
      <c r="MBJ860" s="4"/>
      <c r="MBK860" s="4"/>
      <c r="MBL860" s="4"/>
      <c r="MBM860" s="4"/>
      <c r="MBN860" s="4"/>
      <c r="MBO860" s="4"/>
      <c r="MBP860" s="4"/>
      <c r="MBQ860" s="4"/>
      <c r="MBR860" s="4"/>
      <c r="MBS860" s="4"/>
      <c r="MBT860" s="4"/>
      <c r="MBU860" s="4"/>
      <c r="MBV860" s="4"/>
      <c r="MBW860" s="4"/>
      <c r="MBX860" s="4"/>
      <c r="MBY860" s="4"/>
      <c r="MBZ860" s="4"/>
      <c r="MCA860" s="4"/>
      <c r="MCB860" s="4"/>
      <c r="MCC860" s="4"/>
      <c r="MCD860" s="4"/>
      <c r="MCE860" s="4"/>
      <c r="MCF860" s="4"/>
      <c r="MCG860" s="4"/>
      <c r="MCH860" s="4"/>
      <c r="MCI860" s="4"/>
      <c r="MCJ860" s="4"/>
      <c r="MCK860" s="4"/>
      <c r="MCL860" s="4"/>
      <c r="MCM860" s="4"/>
      <c r="MCN860" s="4"/>
      <c r="MCO860" s="4"/>
      <c r="MCP860" s="4"/>
      <c r="MCQ860" s="4"/>
      <c r="MCR860" s="4"/>
      <c r="MCS860" s="4"/>
      <c r="MCT860" s="4"/>
      <c r="MCU860" s="4"/>
      <c r="MCV860" s="4"/>
      <c r="MCW860" s="4"/>
      <c r="MCX860" s="4"/>
      <c r="MCY860" s="4"/>
      <c r="MCZ860" s="4"/>
      <c r="MDA860" s="4"/>
      <c r="MDB860" s="4"/>
      <c r="MDC860" s="4"/>
      <c r="MDD860" s="4"/>
      <c r="MDE860" s="4"/>
      <c r="MDF860" s="4"/>
      <c r="MDG860" s="4"/>
      <c r="MDH860" s="4"/>
      <c r="MDI860" s="4"/>
      <c r="MDJ860" s="4"/>
      <c r="MDK860" s="4"/>
      <c r="MDL860" s="4"/>
      <c r="MDM860" s="4"/>
      <c r="MDN860" s="4"/>
      <c r="MDO860" s="4"/>
      <c r="MDP860" s="4"/>
      <c r="MDQ860" s="4"/>
      <c r="MDR860" s="4"/>
      <c r="MDS860" s="4"/>
      <c r="MDT860" s="4"/>
      <c r="MDU860" s="4"/>
      <c r="MDV860" s="4"/>
      <c r="MDW860" s="4"/>
      <c r="MDX860" s="4"/>
      <c r="MDY860" s="4"/>
      <c r="MDZ860" s="4"/>
      <c r="MEA860" s="4"/>
      <c r="MEB860" s="4"/>
      <c r="MEC860" s="4"/>
      <c r="MED860" s="4"/>
      <c r="MEE860" s="4"/>
      <c r="MEF860" s="4"/>
      <c r="MEG860" s="4"/>
      <c r="MEH860" s="4"/>
      <c r="MEI860" s="4"/>
      <c r="MEJ860" s="4"/>
      <c r="MEK860" s="4"/>
      <c r="MEL860" s="4"/>
      <c r="MEM860" s="4"/>
      <c r="MEN860" s="4"/>
      <c r="MEO860" s="4"/>
      <c r="MEP860" s="4"/>
      <c r="MEQ860" s="4"/>
      <c r="MER860" s="4"/>
      <c r="MES860" s="4"/>
      <c r="MET860" s="4"/>
      <c r="MEU860" s="4"/>
      <c r="MEV860" s="4"/>
      <c r="MEW860" s="4"/>
      <c r="MEX860" s="4"/>
      <c r="MEY860" s="4"/>
      <c r="MEZ860" s="4"/>
      <c r="MFA860" s="4"/>
      <c r="MFB860" s="4"/>
      <c r="MFC860" s="4"/>
      <c r="MFD860" s="4"/>
      <c r="MFE860" s="4"/>
      <c r="MFF860" s="4"/>
      <c r="MFG860" s="4"/>
      <c r="MFH860" s="4"/>
      <c r="MFI860" s="4"/>
      <c r="MFJ860" s="4"/>
      <c r="MFK860" s="4"/>
      <c r="MFL860" s="4"/>
      <c r="MFM860" s="4"/>
      <c r="MFN860" s="4"/>
      <c r="MFO860" s="4"/>
      <c r="MFP860" s="4"/>
      <c r="MFQ860" s="4"/>
      <c r="MFR860" s="4"/>
      <c r="MFS860" s="4"/>
      <c r="MFT860" s="4"/>
      <c r="MFU860" s="4"/>
      <c r="MFV860" s="4"/>
      <c r="MFW860" s="4"/>
      <c r="MFX860" s="4"/>
      <c r="MFY860" s="4"/>
      <c r="MFZ860" s="4"/>
      <c r="MGA860" s="4"/>
      <c r="MGB860" s="4"/>
      <c r="MGC860" s="4"/>
      <c r="MGD860" s="4"/>
      <c r="MGE860" s="4"/>
      <c r="MGF860" s="4"/>
      <c r="MGG860" s="4"/>
      <c r="MGH860" s="4"/>
      <c r="MGI860" s="4"/>
      <c r="MGJ860" s="4"/>
      <c r="MGK860" s="4"/>
      <c r="MGL860" s="4"/>
      <c r="MGM860" s="4"/>
      <c r="MGN860" s="4"/>
      <c r="MGO860" s="4"/>
      <c r="MGP860" s="4"/>
      <c r="MGQ860" s="4"/>
      <c r="MGR860" s="4"/>
      <c r="MGS860" s="4"/>
      <c r="MGT860" s="4"/>
      <c r="MGU860" s="4"/>
      <c r="MGV860" s="4"/>
      <c r="MGW860" s="4"/>
      <c r="MGX860" s="4"/>
      <c r="MGY860" s="4"/>
      <c r="MGZ860" s="4"/>
      <c r="MHA860" s="4"/>
      <c r="MHB860" s="4"/>
      <c r="MHC860" s="4"/>
      <c r="MHD860" s="4"/>
      <c r="MHE860" s="4"/>
      <c r="MHF860" s="4"/>
      <c r="MHG860" s="4"/>
      <c r="MHH860" s="4"/>
      <c r="MHI860" s="4"/>
      <c r="MHJ860" s="4"/>
      <c r="MHK860" s="4"/>
      <c r="MHL860" s="4"/>
      <c r="MHM860" s="4"/>
      <c r="MHN860" s="4"/>
      <c r="MHO860" s="4"/>
      <c r="MHP860" s="4"/>
      <c r="MHQ860" s="4"/>
      <c r="MHR860" s="4"/>
      <c r="MHS860" s="4"/>
      <c r="MHT860" s="4"/>
      <c r="MHU860" s="4"/>
      <c r="MHV860" s="4"/>
      <c r="MHW860" s="4"/>
      <c r="MHX860" s="4"/>
      <c r="MHY860" s="4"/>
      <c r="MHZ860" s="4"/>
      <c r="MIA860" s="4"/>
      <c r="MIB860" s="4"/>
      <c r="MIC860" s="4"/>
      <c r="MID860" s="4"/>
      <c r="MIE860" s="4"/>
      <c r="MIF860" s="4"/>
      <c r="MIG860" s="4"/>
      <c r="MIH860" s="4"/>
      <c r="MII860" s="4"/>
      <c r="MIJ860" s="4"/>
      <c r="MIK860" s="4"/>
      <c r="MIL860" s="4"/>
      <c r="MIM860" s="4"/>
      <c r="MIN860" s="4"/>
      <c r="MIO860" s="4"/>
      <c r="MIP860" s="4"/>
      <c r="MIQ860" s="4"/>
      <c r="MIR860" s="4"/>
      <c r="MIS860" s="4"/>
      <c r="MIT860" s="4"/>
      <c r="MIU860" s="4"/>
      <c r="MIV860" s="4"/>
      <c r="MIW860" s="4"/>
      <c r="MIX860" s="4"/>
      <c r="MIY860" s="4"/>
      <c r="MIZ860" s="4"/>
      <c r="MJA860" s="4"/>
      <c r="MJB860" s="4"/>
      <c r="MJC860" s="4"/>
      <c r="MJD860" s="4"/>
      <c r="MJE860" s="4"/>
      <c r="MJF860" s="4"/>
      <c r="MJG860" s="4"/>
      <c r="MJH860" s="4"/>
      <c r="MJI860" s="4"/>
      <c r="MJJ860" s="4"/>
      <c r="MJK860" s="4"/>
      <c r="MJL860" s="4"/>
      <c r="MJM860" s="4"/>
      <c r="MJN860" s="4"/>
      <c r="MJO860" s="4"/>
      <c r="MJP860" s="4"/>
      <c r="MJQ860" s="4"/>
      <c r="MJR860" s="4"/>
      <c r="MJS860" s="4"/>
      <c r="MJT860" s="4"/>
      <c r="MJU860" s="4"/>
      <c r="MJV860" s="4"/>
      <c r="MJW860" s="4"/>
      <c r="MJX860" s="4"/>
      <c r="MJY860" s="4"/>
      <c r="MJZ860" s="4"/>
      <c r="MKA860" s="4"/>
      <c r="MKB860" s="4"/>
      <c r="MKC860" s="4"/>
      <c r="MKD860" s="4"/>
      <c r="MKE860" s="4"/>
      <c r="MKF860" s="4"/>
      <c r="MKG860" s="4"/>
      <c r="MKH860" s="4"/>
      <c r="MKI860" s="4"/>
      <c r="MKJ860" s="4"/>
      <c r="MKK860" s="4"/>
      <c r="MKL860" s="4"/>
      <c r="MKM860" s="4"/>
      <c r="MKN860" s="4"/>
      <c r="MKO860" s="4"/>
      <c r="MKP860" s="4"/>
      <c r="MKQ860" s="4"/>
      <c r="MKR860" s="4"/>
      <c r="MKS860" s="4"/>
      <c r="MKT860" s="4"/>
      <c r="MKU860" s="4"/>
      <c r="MKV860" s="4"/>
      <c r="MKW860" s="4"/>
      <c r="MKX860" s="4"/>
      <c r="MKY860" s="4"/>
      <c r="MKZ860" s="4"/>
      <c r="MLA860" s="4"/>
      <c r="MLB860" s="4"/>
      <c r="MLC860" s="4"/>
      <c r="MLD860" s="4"/>
      <c r="MLE860" s="4"/>
      <c r="MLF860" s="4"/>
      <c r="MLG860" s="4"/>
      <c r="MLH860" s="4"/>
      <c r="MLI860" s="4"/>
      <c r="MLJ860" s="4"/>
      <c r="MLK860" s="4"/>
      <c r="MLL860" s="4"/>
      <c r="MLM860" s="4"/>
      <c r="MLN860" s="4"/>
      <c r="MLO860" s="4"/>
      <c r="MLP860" s="4"/>
      <c r="MLQ860" s="4"/>
      <c r="MLR860" s="4"/>
      <c r="MLS860" s="4"/>
      <c r="MLT860" s="4"/>
      <c r="MLU860" s="4"/>
      <c r="MLV860" s="4"/>
      <c r="MLW860" s="4"/>
      <c r="MLX860" s="4"/>
      <c r="MLY860" s="4"/>
      <c r="MLZ860" s="4"/>
      <c r="MMA860" s="4"/>
      <c r="MMB860" s="4"/>
      <c r="MMC860" s="4"/>
      <c r="MMD860" s="4"/>
      <c r="MME860" s="4"/>
      <c r="MMF860" s="4"/>
      <c r="MMG860" s="4"/>
      <c r="MMH860" s="4"/>
      <c r="MMI860" s="4"/>
      <c r="MMJ860" s="4"/>
      <c r="MMK860" s="4"/>
      <c r="MML860" s="4"/>
      <c r="MMM860" s="4"/>
      <c r="MMN860" s="4"/>
      <c r="MMO860" s="4"/>
      <c r="MMP860" s="4"/>
      <c r="MMQ860" s="4"/>
      <c r="MMR860" s="4"/>
      <c r="MMS860" s="4"/>
      <c r="MMT860" s="4"/>
      <c r="MMU860" s="4"/>
      <c r="MMV860" s="4"/>
      <c r="MMW860" s="4"/>
      <c r="MMX860" s="4"/>
      <c r="MMY860" s="4"/>
      <c r="MMZ860" s="4"/>
      <c r="MNA860" s="4"/>
      <c r="MNB860" s="4"/>
      <c r="MNC860" s="4"/>
      <c r="MND860" s="4"/>
      <c r="MNE860" s="4"/>
      <c r="MNF860" s="4"/>
      <c r="MNG860" s="4"/>
      <c r="MNH860" s="4"/>
      <c r="MNI860" s="4"/>
      <c r="MNJ860" s="4"/>
      <c r="MNK860" s="4"/>
      <c r="MNL860" s="4"/>
      <c r="MNM860" s="4"/>
      <c r="MNN860" s="4"/>
      <c r="MNO860" s="4"/>
      <c r="MNP860" s="4"/>
      <c r="MNQ860" s="4"/>
      <c r="MNR860" s="4"/>
      <c r="MNS860" s="4"/>
      <c r="MNT860" s="4"/>
      <c r="MNU860" s="4"/>
      <c r="MNV860" s="4"/>
      <c r="MNW860" s="4"/>
      <c r="MNX860" s="4"/>
      <c r="MNY860" s="4"/>
      <c r="MNZ860" s="4"/>
      <c r="MOA860" s="4"/>
      <c r="MOB860" s="4"/>
      <c r="MOC860" s="4"/>
      <c r="MOD860" s="4"/>
      <c r="MOE860" s="4"/>
      <c r="MOF860" s="4"/>
      <c r="MOG860" s="4"/>
      <c r="MOH860" s="4"/>
      <c r="MOI860" s="4"/>
      <c r="MOJ860" s="4"/>
      <c r="MOK860" s="4"/>
      <c r="MOL860" s="4"/>
      <c r="MOM860" s="4"/>
      <c r="MON860" s="4"/>
      <c r="MOO860" s="4"/>
      <c r="MOP860" s="4"/>
      <c r="MOQ860" s="4"/>
      <c r="MOR860" s="4"/>
      <c r="MOS860" s="4"/>
      <c r="MOT860" s="4"/>
      <c r="MOU860" s="4"/>
      <c r="MOV860" s="4"/>
      <c r="MOW860" s="4"/>
      <c r="MOX860" s="4"/>
      <c r="MOY860" s="4"/>
      <c r="MOZ860" s="4"/>
      <c r="MPA860" s="4"/>
      <c r="MPB860" s="4"/>
      <c r="MPC860" s="4"/>
      <c r="MPD860" s="4"/>
      <c r="MPE860" s="4"/>
      <c r="MPF860" s="4"/>
      <c r="MPG860" s="4"/>
      <c r="MPH860" s="4"/>
      <c r="MPI860" s="4"/>
      <c r="MPJ860" s="4"/>
      <c r="MPK860" s="4"/>
      <c r="MPL860" s="4"/>
      <c r="MPM860" s="4"/>
      <c r="MPN860" s="4"/>
      <c r="MPO860" s="4"/>
      <c r="MPP860" s="4"/>
      <c r="MPQ860" s="4"/>
      <c r="MPR860" s="4"/>
      <c r="MPS860" s="4"/>
      <c r="MPT860" s="4"/>
      <c r="MPU860" s="4"/>
      <c r="MPV860" s="4"/>
      <c r="MPW860" s="4"/>
      <c r="MPX860" s="4"/>
      <c r="MPY860" s="4"/>
      <c r="MPZ860" s="4"/>
      <c r="MQA860" s="4"/>
      <c r="MQB860" s="4"/>
      <c r="MQC860" s="4"/>
      <c r="MQD860" s="4"/>
      <c r="MQE860" s="4"/>
      <c r="MQF860" s="4"/>
      <c r="MQG860" s="4"/>
      <c r="MQH860" s="4"/>
      <c r="MQI860" s="4"/>
      <c r="MQJ860" s="4"/>
      <c r="MQK860" s="4"/>
      <c r="MQL860" s="4"/>
      <c r="MQM860" s="4"/>
      <c r="MQN860" s="4"/>
      <c r="MQO860" s="4"/>
      <c r="MQP860" s="4"/>
      <c r="MQQ860" s="4"/>
      <c r="MQR860" s="4"/>
      <c r="MQS860" s="4"/>
      <c r="MQT860" s="4"/>
      <c r="MQU860" s="4"/>
      <c r="MQV860" s="4"/>
      <c r="MQW860" s="4"/>
      <c r="MQX860" s="4"/>
      <c r="MQY860" s="4"/>
      <c r="MQZ860" s="4"/>
      <c r="MRA860" s="4"/>
      <c r="MRB860" s="4"/>
      <c r="MRC860" s="4"/>
      <c r="MRD860" s="4"/>
      <c r="MRE860" s="4"/>
      <c r="MRF860" s="4"/>
      <c r="MRG860" s="4"/>
      <c r="MRH860" s="4"/>
      <c r="MRI860" s="4"/>
      <c r="MRJ860" s="4"/>
      <c r="MRK860" s="4"/>
      <c r="MRL860" s="4"/>
      <c r="MRM860" s="4"/>
      <c r="MRN860" s="4"/>
      <c r="MRO860" s="4"/>
      <c r="MRP860" s="4"/>
      <c r="MRQ860" s="4"/>
      <c r="MRR860" s="4"/>
      <c r="MRS860" s="4"/>
      <c r="MRT860" s="4"/>
      <c r="MRU860" s="4"/>
      <c r="MRV860" s="4"/>
      <c r="MRW860" s="4"/>
      <c r="MRX860" s="4"/>
      <c r="MRY860" s="4"/>
      <c r="MRZ860" s="4"/>
      <c r="MSA860" s="4"/>
      <c r="MSB860" s="4"/>
      <c r="MSC860" s="4"/>
      <c r="MSD860" s="4"/>
      <c r="MSE860" s="4"/>
      <c r="MSF860" s="4"/>
      <c r="MSG860" s="4"/>
      <c r="MSH860" s="4"/>
      <c r="MSI860" s="4"/>
      <c r="MSJ860" s="4"/>
      <c r="MSK860" s="4"/>
      <c r="MSL860" s="4"/>
      <c r="MSM860" s="4"/>
      <c r="MSN860" s="4"/>
      <c r="MSO860" s="4"/>
      <c r="MSP860" s="4"/>
      <c r="MSQ860" s="4"/>
      <c r="MSR860" s="4"/>
      <c r="MSS860" s="4"/>
      <c r="MST860" s="4"/>
      <c r="MSU860" s="4"/>
      <c r="MSV860" s="4"/>
      <c r="MSW860" s="4"/>
      <c r="MSX860" s="4"/>
      <c r="MSY860" s="4"/>
      <c r="MSZ860" s="4"/>
      <c r="MTA860" s="4"/>
      <c r="MTB860" s="4"/>
      <c r="MTC860" s="4"/>
      <c r="MTD860" s="4"/>
      <c r="MTE860" s="4"/>
      <c r="MTF860" s="4"/>
      <c r="MTG860" s="4"/>
      <c r="MTH860" s="4"/>
      <c r="MTI860" s="4"/>
      <c r="MTJ860" s="4"/>
      <c r="MTK860" s="4"/>
      <c r="MTL860" s="4"/>
      <c r="MTM860" s="4"/>
      <c r="MTN860" s="4"/>
      <c r="MTO860" s="4"/>
      <c r="MTP860" s="4"/>
      <c r="MTQ860" s="4"/>
      <c r="MTR860" s="4"/>
      <c r="MTS860" s="4"/>
      <c r="MTT860" s="4"/>
      <c r="MTU860" s="4"/>
      <c r="MTV860" s="4"/>
      <c r="MTW860" s="4"/>
      <c r="MTX860" s="4"/>
      <c r="MTY860" s="4"/>
      <c r="MTZ860" s="4"/>
      <c r="MUA860" s="4"/>
      <c r="MUB860" s="4"/>
      <c r="MUC860" s="4"/>
      <c r="MUD860" s="4"/>
      <c r="MUE860" s="4"/>
      <c r="MUF860" s="4"/>
      <c r="MUG860" s="4"/>
      <c r="MUH860" s="4"/>
      <c r="MUI860" s="4"/>
      <c r="MUJ860" s="4"/>
      <c r="MUK860" s="4"/>
      <c r="MUL860" s="4"/>
      <c r="MUM860" s="4"/>
      <c r="MUN860" s="4"/>
      <c r="MUO860" s="4"/>
      <c r="MUP860" s="4"/>
      <c r="MUQ860" s="4"/>
      <c r="MUR860" s="4"/>
      <c r="MUS860" s="4"/>
      <c r="MUT860" s="4"/>
      <c r="MUU860" s="4"/>
      <c r="MUV860" s="4"/>
      <c r="MUW860" s="4"/>
      <c r="MUX860" s="4"/>
      <c r="MUY860" s="4"/>
      <c r="MUZ860" s="4"/>
      <c r="MVA860" s="4"/>
      <c r="MVB860" s="4"/>
      <c r="MVC860" s="4"/>
      <c r="MVD860" s="4"/>
      <c r="MVE860" s="4"/>
      <c r="MVF860" s="4"/>
      <c r="MVG860" s="4"/>
      <c r="MVH860" s="4"/>
      <c r="MVI860" s="4"/>
      <c r="MVJ860" s="4"/>
      <c r="MVK860" s="4"/>
      <c r="MVL860" s="4"/>
      <c r="MVM860" s="4"/>
      <c r="MVN860" s="4"/>
      <c r="MVO860" s="4"/>
      <c r="MVP860" s="4"/>
      <c r="MVQ860" s="4"/>
      <c r="MVR860" s="4"/>
      <c r="MVS860" s="4"/>
      <c r="MVT860" s="4"/>
      <c r="MVU860" s="4"/>
      <c r="MVV860" s="4"/>
      <c r="MVW860" s="4"/>
      <c r="MVX860" s="4"/>
      <c r="MVY860" s="4"/>
      <c r="MVZ860" s="4"/>
      <c r="MWA860" s="4"/>
      <c r="MWB860" s="4"/>
      <c r="MWC860" s="4"/>
      <c r="MWD860" s="4"/>
      <c r="MWE860" s="4"/>
      <c r="MWF860" s="4"/>
      <c r="MWG860" s="4"/>
      <c r="MWH860" s="4"/>
      <c r="MWI860" s="4"/>
      <c r="MWJ860" s="4"/>
      <c r="MWK860" s="4"/>
      <c r="MWL860" s="4"/>
      <c r="MWM860" s="4"/>
      <c r="MWN860" s="4"/>
      <c r="MWO860" s="4"/>
      <c r="MWP860" s="4"/>
      <c r="MWQ860" s="4"/>
      <c r="MWR860" s="4"/>
      <c r="MWS860" s="4"/>
      <c r="MWT860" s="4"/>
      <c r="MWU860" s="4"/>
      <c r="MWV860" s="4"/>
      <c r="MWW860" s="4"/>
      <c r="MWX860" s="4"/>
      <c r="MWY860" s="4"/>
      <c r="MWZ860" s="4"/>
      <c r="MXA860" s="4"/>
      <c r="MXB860" s="4"/>
      <c r="MXC860" s="4"/>
      <c r="MXD860" s="4"/>
      <c r="MXE860" s="4"/>
      <c r="MXF860" s="4"/>
      <c r="MXG860" s="4"/>
      <c r="MXH860" s="4"/>
      <c r="MXI860" s="4"/>
      <c r="MXJ860" s="4"/>
      <c r="MXK860" s="4"/>
      <c r="MXL860" s="4"/>
      <c r="MXM860" s="4"/>
      <c r="MXN860" s="4"/>
      <c r="MXO860" s="4"/>
      <c r="MXP860" s="4"/>
      <c r="MXQ860" s="4"/>
      <c r="MXR860" s="4"/>
      <c r="MXS860" s="4"/>
      <c r="MXT860" s="4"/>
      <c r="MXU860" s="4"/>
      <c r="MXV860" s="4"/>
      <c r="MXW860" s="4"/>
      <c r="MXX860" s="4"/>
      <c r="MXY860" s="4"/>
      <c r="MXZ860" s="4"/>
      <c r="MYA860" s="4"/>
      <c r="MYB860" s="4"/>
      <c r="MYC860" s="4"/>
      <c r="MYD860" s="4"/>
      <c r="MYE860" s="4"/>
      <c r="MYF860" s="4"/>
      <c r="MYG860" s="4"/>
      <c r="MYH860" s="4"/>
      <c r="MYI860" s="4"/>
      <c r="MYJ860" s="4"/>
      <c r="MYK860" s="4"/>
      <c r="MYL860" s="4"/>
      <c r="MYM860" s="4"/>
      <c r="MYN860" s="4"/>
      <c r="MYO860" s="4"/>
      <c r="MYP860" s="4"/>
      <c r="MYQ860" s="4"/>
      <c r="MYR860" s="4"/>
      <c r="MYS860" s="4"/>
      <c r="MYT860" s="4"/>
      <c r="MYU860" s="4"/>
      <c r="MYV860" s="4"/>
      <c r="MYW860" s="4"/>
      <c r="MYX860" s="4"/>
      <c r="MYY860" s="4"/>
      <c r="MYZ860" s="4"/>
      <c r="MZA860" s="4"/>
      <c r="MZB860" s="4"/>
      <c r="MZC860" s="4"/>
      <c r="MZD860" s="4"/>
      <c r="MZE860" s="4"/>
      <c r="MZF860" s="4"/>
      <c r="MZG860" s="4"/>
      <c r="MZH860" s="4"/>
      <c r="MZI860" s="4"/>
      <c r="MZJ860" s="4"/>
      <c r="MZK860" s="4"/>
      <c r="MZL860" s="4"/>
      <c r="MZM860" s="4"/>
      <c r="MZN860" s="4"/>
      <c r="MZO860" s="4"/>
      <c r="MZP860" s="4"/>
      <c r="MZQ860" s="4"/>
      <c r="MZR860" s="4"/>
      <c r="MZS860" s="4"/>
      <c r="MZT860" s="4"/>
      <c r="MZU860" s="4"/>
      <c r="MZV860" s="4"/>
      <c r="MZW860" s="4"/>
      <c r="MZX860" s="4"/>
      <c r="MZY860" s="4"/>
      <c r="MZZ860" s="4"/>
      <c r="NAA860" s="4"/>
      <c r="NAB860" s="4"/>
      <c r="NAC860" s="4"/>
      <c r="NAD860" s="4"/>
      <c r="NAE860" s="4"/>
      <c r="NAF860" s="4"/>
      <c r="NAG860" s="4"/>
      <c r="NAH860" s="4"/>
      <c r="NAI860" s="4"/>
      <c r="NAJ860" s="4"/>
      <c r="NAK860" s="4"/>
      <c r="NAL860" s="4"/>
      <c r="NAM860" s="4"/>
      <c r="NAN860" s="4"/>
      <c r="NAO860" s="4"/>
      <c r="NAP860" s="4"/>
      <c r="NAQ860" s="4"/>
      <c r="NAR860" s="4"/>
      <c r="NAS860" s="4"/>
      <c r="NAT860" s="4"/>
      <c r="NAU860" s="4"/>
      <c r="NAV860" s="4"/>
      <c r="NAW860" s="4"/>
      <c r="NAX860" s="4"/>
      <c r="NAY860" s="4"/>
      <c r="NAZ860" s="4"/>
      <c r="NBA860" s="4"/>
      <c r="NBB860" s="4"/>
      <c r="NBC860" s="4"/>
      <c r="NBD860" s="4"/>
      <c r="NBE860" s="4"/>
      <c r="NBF860" s="4"/>
      <c r="NBG860" s="4"/>
      <c r="NBH860" s="4"/>
      <c r="NBI860" s="4"/>
      <c r="NBJ860" s="4"/>
      <c r="NBK860" s="4"/>
      <c r="NBL860" s="4"/>
      <c r="NBM860" s="4"/>
      <c r="NBN860" s="4"/>
      <c r="NBO860" s="4"/>
      <c r="NBP860" s="4"/>
      <c r="NBQ860" s="4"/>
      <c r="NBR860" s="4"/>
      <c r="NBS860" s="4"/>
      <c r="NBT860" s="4"/>
      <c r="NBU860" s="4"/>
      <c r="NBV860" s="4"/>
      <c r="NBW860" s="4"/>
      <c r="NBX860" s="4"/>
      <c r="NBY860" s="4"/>
      <c r="NBZ860" s="4"/>
      <c r="NCA860" s="4"/>
      <c r="NCB860" s="4"/>
      <c r="NCC860" s="4"/>
      <c r="NCD860" s="4"/>
      <c r="NCE860" s="4"/>
      <c r="NCF860" s="4"/>
      <c r="NCG860" s="4"/>
      <c r="NCH860" s="4"/>
      <c r="NCI860" s="4"/>
      <c r="NCJ860" s="4"/>
      <c r="NCK860" s="4"/>
      <c r="NCL860" s="4"/>
      <c r="NCM860" s="4"/>
      <c r="NCN860" s="4"/>
      <c r="NCO860" s="4"/>
      <c r="NCP860" s="4"/>
      <c r="NCQ860" s="4"/>
      <c r="NCR860" s="4"/>
      <c r="NCS860" s="4"/>
      <c r="NCT860" s="4"/>
      <c r="NCU860" s="4"/>
      <c r="NCV860" s="4"/>
      <c r="NCW860" s="4"/>
      <c r="NCX860" s="4"/>
      <c r="NCY860" s="4"/>
      <c r="NCZ860" s="4"/>
      <c r="NDA860" s="4"/>
      <c r="NDB860" s="4"/>
      <c r="NDC860" s="4"/>
      <c r="NDD860" s="4"/>
      <c r="NDE860" s="4"/>
      <c r="NDF860" s="4"/>
      <c r="NDG860" s="4"/>
      <c r="NDH860" s="4"/>
      <c r="NDI860" s="4"/>
      <c r="NDJ860" s="4"/>
      <c r="NDK860" s="4"/>
      <c r="NDL860" s="4"/>
      <c r="NDM860" s="4"/>
      <c r="NDN860" s="4"/>
      <c r="NDO860" s="4"/>
      <c r="NDP860" s="4"/>
      <c r="NDQ860" s="4"/>
      <c r="NDR860" s="4"/>
      <c r="NDS860" s="4"/>
      <c r="NDT860" s="4"/>
      <c r="NDU860" s="4"/>
      <c r="NDV860" s="4"/>
      <c r="NDW860" s="4"/>
      <c r="NDX860" s="4"/>
      <c r="NDY860" s="4"/>
      <c r="NDZ860" s="4"/>
      <c r="NEA860" s="4"/>
      <c r="NEB860" s="4"/>
      <c r="NEC860" s="4"/>
      <c r="NED860" s="4"/>
      <c r="NEE860" s="4"/>
      <c r="NEF860" s="4"/>
      <c r="NEG860" s="4"/>
      <c r="NEH860" s="4"/>
      <c r="NEI860" s="4"/>
      <c r="NEJ860" s="4"/>
      <c r="NEK860" s="4"/>
      <c r="NEL860" s="4"/>
      <c r="NEM860" s="4"/>
      <c r="NEN860" s="4"/>
      <c r="NEO860" s="4"/>
      <c r="NEP860" s="4"/>
      <c r="NEQ860" s="4"/>
      <c r="NER860" s="4"/>
      <c r="NES860" s="4"/>
      <c r="NET860" s="4"/>
      <c r="NEU860" s="4"/>
      <c r="NEV860" s="4"/>
      <c r="NEW860" s="4"/>
      <c r="NEX860" s="4"/>
      <c r="NEY860" s="4"/>
      <c r="NEZ860" s="4"/>
      <c r="NFA860" s="4"/>
      <c r="NFB860" s="4"/>
      <c r="NFC860" s="4"/>
      <c r="NFD860" s="4"/>
      <c r="NFE860" s="4"/>
      <c r="NFF860" s="4"/>
      <c r="NFG860" s="4"/>
      <c r="NFH860" s="4"/>
      <c r="NFI860" s="4"/>
      <c r="NFJ860" s="4"/>
      <c r="NFK860" s="4"/>
      <c r="NFL860" s="4"/>
      <c r="NFM860" s="4"/>
      <c r="NFN860" s="4"/>
      <c r="NFO860" s="4"/>
      <c r="NFP860" s="4"/>
      <c r="NFQ860" s="4"/>
      <c r="NFR860" s="4"/>
      <c r="NFS860" s="4"/>
      <c r="NFT860" s="4"/>
      <c r="NFU860" s="4"/>
      <c r="NFV860" s="4"/>
      <c r="NFW860" s="4"/>
      <c r="NFX860" s="4"/>
      <c r="NFY860" s="4"/>
      <c r="NFZ860" s="4"/>
      <c r="NGA860" s="4"/>
      <c r="NGB860" s="4"/>
      <c r="NGC860" s="4"/>
      <c r="NGD860" s="4"/>
      <c r="NGE860" s="4"/>
      <c r="NGF860" s="4"/>
      <c r="NGG860" s="4"/>
      <c r="NGH860" s="4"/>
      <c r="NGI860" s="4"/>
      <c r="NGJ860" s="4"/>
      <c r="NGK860" s="4"/>
      <c r="NGL860" s="4"/>
      <c r="NGM860" s="4"/>
      <c r="NGN860" s="4"/>
      <c r="NGO860" s="4"/>
      <c r="NGP860" s="4"/>
      <c r="NGQ860" s="4"/>
      <c r="NGR860" s="4"/>
      <c r="NGS860" s="4"/>
      <c r="NGT860" s="4"/>
      <c r="NGU860" s="4"/>
      <c r="NGV860" s="4"/>
      <c r="NGW860" s="4"/>
      <c r="NGX860" s="4"/>
      <c r="NGY860" s="4"/>
      <c r="NGZ860" s="4"/>
      <c r="NHA860" s="4"/>
      <c r="NHB860" s="4"/>
      <c r="NHC860" s="4"/>
      <c r="NHD860" s="4"/>
      <c r="NHE860" s="4"/>
      <c r="NHF860" s="4"/>
      <c r="NHG860" s="4"/>
      <c r="NHH860" s="4"/>
      <c r="NHI860" s="4"/>
      <c r="NHJ860" s="4"/>
      <c r="NHK860" s="4"/>
      <c r="NHL860" s="4"/>
      <c r="NHM860" s="4"/>
      <c r="NHN860" s="4"/>
      <c r="NHO860" s="4"/>
      <c r="NHP860" s="4"/>
      <c r="NHQ860" s="4"/>
      <c r="NHR860" s="4"/>
      <c r="NHS860" s="4"/>
      <c r="NHT860" s="4"/>
      <c r="NHU860" s="4"/>
      <c r="NHV860" s="4"/>
      <c r="NHW860" s="4"/>
      <c r="NHX860" s="4"/>
      <c r="NHY860" s="4"/>
      <c r="NHZ860" s="4"/>
      <c r="NIA860" s="4"/>
      <c r="NIB860" s="4"/>
      <c r="NIC860" s="4"/>
      <c r="NID860" s="4"/>
      <c r="NIE860" s="4"/>
      <c r="NIF860" s="4"/>
      <c r="NIG860" s="4"/>
      <c r="NIH860" s="4"/>
      <c r="NII860" s="4"/>
      <c r="NIJ860" s="4"/>
      <c r="NIK860" s="4"/>
      <c r="NIL860" s="4"/>
      <c r="NIM860" s="4"/>
      <c r="NIN860" s="4"/>
      <c r="NIO860" s="4"/>
      <c r="NIP860" s="4"/>
      <c r="NIQ860" s="4"/>
      <c r="NIR860" s="4"/>
      <c r="NIS860" s="4"/>
      <c r="NIT860" s="4"/>
      <c r="NIU860" s="4"/>
      <c r="NIV860" s="4"/>
      <c r="NIW860" s="4"/>
      <c r="NIX860" s="4"/>
      <c r="NIY860" s="4"/>
      <c r="NIZ860" s="4"/>
      <c r="NJA860" s="4"/>
      <c r="NJB860" s="4"/>
      <c r="NJC860" s="4"/>
      <c r="NJD860" s="4"/>
      <c r="NJE860" s="4"/>
      <c r="NJF860" s="4"/>
      <c r="NJG860" s="4"/>
      <c r="NJH860" s="4"/>
      <c r="NJI860" s="4"/>
      <c r="NJJ860" s="4"/>
      <c r="NJK860" s="4"/>
      <c r="NJL860" s="4"/>
      <c r="NJM860" s="4"/>
      <c r="NJN860" s="4"/>
      <c r="NJO860" s="4"/>
      <c r="NJP860" s="4"/>
      <c r="NJQ860" s="4"/>
      <c r="NJR860" s="4"/>
      <c r="NJS860" s="4"/>
      <c r="NJT860" s="4"/>
      <c r="NJU860" s="4"/>
      <c r="NJV860" s="4"/>
      <c r="NJW860" s="4"/>
      <c r="NJX860" s="4"/>
      <c r="NJY860" s="4"/>
      <c r="NJZ860" s="4"/>
      <c r="NKA860" s="4"/>
      <c r="NKB860" s="4"/>
      <c r="NKC860" s="4"/>
      <c r="NKD860" s="4"/>
      <c r="NKE860" s="4"/>
      <c r="NKF860" s="4"/>
      <c r="NKG860" s="4"/>
      <c r="NKH860" s="4"/>
      <c r="NKI860" s="4"/>
      <c r="NKJ860" s="4"/>
      <c r="NKK860" s="4"/>
      <c r="NKL860" s="4"/>
      <c r="NKM860" s="4"/>
      <c r="NKN860" s="4"/>
      <c r="NKO860" s="4"/>
      <c r="NKP860" s="4"/>
      <c r="NKQ860" s="4"/>
      <c r="NKR860" s="4"/>
      <c r="NKS860" s="4"/>
      <c r="NKT860" s="4"/>
      <c r="NKU860" s="4"/>
      <c r="NKV860" s="4"/>
      <c r="NKW860" s="4"/>
      <c r="NKX860" s="4"/>
      <c r="NKY860" s="4"/>
      <c r="NKZ860" s="4"/>
      <c r="NLA860" s="4"/>
      <c r="NLB860" s="4"/>
      <c r="NLC860" s="4"/>
      <c r="NLD860" s="4"/>
      <c r="NLE860" s="4"/>
      <c r="NLF860" s="4"/>
      <c r="NLG860" s="4"/>
      <c r="NLH860" s="4"/>
      <c r="NLI860" s="4"/>
      <c r="NLJ860" s="4"/>
      <c r="NLK860" s="4"/>
      <c r="NLL860" s="4"/>
      <c r="NLM860" s="4"/>
      <c r="NLN860" s="4"/>
      <c r="NLO860" s="4"/>
      <c r="NLP860" s="4"/>
      <c r="NLQ860" s="4"/>
      <c r="NLR860" s="4"/>
      <c r="NLS860" s="4"/>
      <c r="NLT860" s="4"/>
      <c r="NLU860" s="4"/>
      <c r="NLV860" s="4"/>
      <c r="NLW860" s="4"/>
      <c r="NLX860" s="4"/>
      <c r="NLY860" s="4"/>
      <c r="NLZ860" s="4"/>
      <c r="NMA860" s="4"/>
      <c r="NMB860" s="4"/>
      <c r="NMC860" s="4"/>
      <c r="NMD860" s="4"/>
      <c r="NME860" s="4"/>
      <c r="NMF860" s="4"/>
      <c r="NMG860" s="4"/>
      <c r="NMH860" s="4"/>
      <c r="NMI860" s="4"/>
      <c r="NMJ860" s="4"/>
      <c r="NMK860" s="4"/>
      <c r="NML860" s="4"/>
      <c r="NMM860" s="4"/>
      <c r="NMN860" s="4"/>
      <c r="NMO860" s="4"/>
      <c r="NMP860" s="4"/>
      <c r="NMQ860" s="4"/>
      <c r="NMR860" s="4"/>
      <c r="NMS860" s="4"/>
      <c r="NMT860" s="4"/>
      <c r="NMU860" s="4"/>
      <c r="NMV860" s="4"/>
      <c r="NMW860" s="4"/>
      <c r="NMX860" s="4"/>
      <c r="NMY860" s="4"/>
      <c r="NMZ860" s="4"/>
      <c r="NNA860" s="4"/>
      <c r="NNB860" s="4"/>
      <c r="NNC860" s="4"/>
      <c r="NND860" s="4"/>
      <c r="NNE860" s="4"/>
      <c r="NNF860" s="4"/>
      <c r="NNG860" s="4"/>
      <c r="NNH860" s="4"/>
      <c r="NNI860" s="4"/>
      <c r="NNJ860" s="4"/>
      <c r="NNK860" s="4"/>
      <c r="NNL860" s="4"/>
      <c r="NNM860" s="4"/>
      <c r="NNN860" s="4"/>
      <c r="NNO860" s="4"/>
      <c r="NNP860" s="4"/>
      <c r="NNQ860" s="4"/>
      <c r="NNR860" s="4"/>
      <c r="NNS860" s="4"/>
      <c r="NNT860" s="4"/>
      <c r="NNU860" s="4"/>
      <c r="NNV860" s="4"/>
      <c r="NNW860" s="4"/>
      <c r="NNX860" s="4"/>
      <c r="NNY860" s="4"/>
      <c r="NNZ860" s="4"/>
      <c r="NOA860" s="4"/>
      <c r="NOB860" s="4"/>
      <c r="NOC860" s="4"/>
      <c r="NOD860" s="4"/>
      <c r="NOE860" s="4"/>
      <c r="NOF860" s="4"/>
      <c r="NOG860" s="4"/>
      <c r="NOH860" s="4"/>
      <c r="NOI860" s="4"/>
      <c r="NOJ860" s="4"/>
      <c r="NOK860" s="4"/>
      <c r="NOL860" s="4"/>
      <c r="NOM860" s="4"/>
      <c r="NON860" s="4"/>
      <c r="NOO860" s="4"/>
      <c r="NOP860" s="4"/>
      <c r="NOQ860" s="4"/>
      <c r="NOR860" s="4"/>
      <c r="NOS860" s="4"/>
      <c r="NOT860" s="4"/>
      <c r="NOU860" s="4"/>
      <c r="NOV860" s="4"/>
      <c r="NOW860" s="4"/>
      <c r="NOX860" s="4"/>
      <c r="NOY860" s="4"/>
      <c r="NOZ860" s="4"/>
      <c r="NPA860" s="4"/>
      <c r="NPB860" s="4"/>
      <c r="NPC860" s="4"/>
      <c r="NPD860" s="4"/>
      <c r="NPE860" s="4"/>
      <c r="NPF860" s="4"/>
      <c r="NPG860" s="4"/>
      <c r="NPH860" s="4"/>
      <c r="NPI860" s="4"/>
      <c r="NPJ860" s="4"/>
      <c r="NPK860" s="4"/>
      <c r="NPL860" s="4"/>
      <c r="NPM860" s="4"/>
      <c r="NPN860" s="4"/>
      <c r="NPO860" s="4"/>
      <c r="NPP860" s="4"/>
      <c r="NPQ860" s="4"/>
      <c r="NPR860" s="4"/>
      <c r="NPS860" s="4"/>
      <c r="NPT860" s="4"/>
      <c r="NPU860" s="4"/>
      <c r="NPV860" s="4"/>
      <c r="NPW860" s="4"/>
      <c r="NPX860" s="4"/>
      <c r="NPY860" s="4"/>
      <c r="NPZ860" s="4"/>
      <c r="NQA860" s="4"/>
      <c r="NQB860" s="4"/>
      <c r="NQC860" s="4"/>
      <c r="NQD860" s="4"/>
      <c r="NQE860" s="4"/>
      <c r="NQF860" s="4"/>
      <c r="NQG860" s="4"/>
      <c r="NQH860" s="4"/>
      <c r="NQI860" s="4"/>
      <c r="NQJ860" s="4"/>
      <c r="NQK860" s="4"/>
      <c r="NQL860" s="4"/>
      <c r="NQM860" s="4"/>
      <c r="NQN860" s="4"/>
      <c r="NQO860" s="4"/>
      <c r="NQP860" s="4"/>
      <c r="NQQ860" s="4"/>
      <c r="NQR860" s="4"/>
      <c r="NQS860" s="4"/>
      <c r="NQT860" s="4"/>
      <c r="NQU860" s="4"/>
      <c r="NQV860" s="4"/>
      <c r="NQW860" s="4"/>
      <c r="NQX860" s="4"/>
      <c r="NQY860" s="4"/>
      <c r="NQZ860" s="4"/>
      <c r="NRA860" s="4"/>
      <c r="NRB860" s="4"/>
      <c r="NRC860" s="4"/>
      <c r="NRD860" s="4"/>
      <c r="NRE860" s="4"/>
      <c r="NRF860" s="4"/>
      <c r="NRG860" s="4"/>
      <c r="NRH860" s="4"/>
      <c r="NRI860" s="4"/>
      <c r="NRJ860" s="4"/>
      <c r="NRK860" s="4"/>
      <c r="NRL860" s="4"/>
      <c r="NRM860" s="4"/>
      <c r="NRN860" s="4"/>
      <c r="NRO860" s="4"/>
      <c r="NRP860" s="4"/>
      <c r="NRQ860" s="4"/>
      <c r="NRR860" s="4"/>
      <c r="NRS860" s="4"/>
      <c r="NRT860" s="4"/>
      <c r="NRU860" s="4"/>
      <c r="NRV860" s="4"/>
      <c r="NRW860" s="4"/>
      <c r="NRX860" s="4"/>
      <c r="NRY860" s="4"/>
      <c r="NRZ860" s="4"/>
      <c r="NSA860" s="4"/>
      <c r="NSB860" s="4"/>
      <c r="NSC860" s="4"/>
      <c r="NSD860" s="4"/>
      <c r="NSE860" s="4"/>
      <c r="NSF860" s="4"/>
      <c r="NSG860" s="4"/>
      <c r="NSH860" s="4"/>
      <c r="NSI860" s="4"/>
      <c r="NSJ860" s="4"/>
      <c r="NSK860" s="4"/>
      <c r="NSL860" s="4"/>
      <c r="NSM860" s="4"/>
      <c r="NSN860" s="4"/>
      <c r="NSO860" s="4"/>
      <c r="NSP860" s="4"/>
      <c r="NSQ860" s="4"/>
      <c r="NSR860" s="4"/>
      <c r="NSS860" s="4"/>
      <c r="NST860" s="4"/>
      <c r="NSU860" s="4"/>
      <c r="NSV860" s="4"/>
      <c r="NSW860" s="4"/>
      <c r="NSX860" s="4"/>
      <c r="NSY860" s="4"/>
      <c r="NSZ860" s="4"/>
      <c r="NTA860" s="4"/>
      <c r="NTB860" s="4"/>
      <c r="NTC860" s="4"/>
      <c r="NTD860" s="4"/>
      <c r="NTE860" s="4"/>
      <c r="NTF860" s="4"/>
      <c r="NTG860" s="4"/>
      <c r="NTH860" s="4"/>
      <c r="NTI860" s="4"/>
      <c r="NTJ860" s="4"/>
      <c r="NTK860" s="4"/>
      <c r="NTL860" s="4"/>
      <c r="NTM860" s="4"/>
      <c r="NTN860" s="4"/>
      <c r="NTO860" s="4"/>
      <c r="NTP860" s="4"/>
      <c r="NTQ860" s="4"/>
      <c r="NTR860" s="4"/>
      <c r="NTS860" s="4"/>
      <c r="NTT860" s="4"/>
      <c r="NTU860" s="4"/>
      <c r="NTV860" s="4"/>
      <c r="NTW860" s="4"/>
      <c r="NTX860" s="4"/>
      <c r="NTY860" s="4"/>
      <c r="NTZ860" s="4"/>
      <c r="NUA860" s="4"/>
      <c r="NUB860" s="4"/>
      <c r="NUC860" s="4"/>
      <c r="NUD860" s="4"/>
      <c r="NUE860" s="4"/>
      <c r="NUF860" s="4"/>
      <c r="NUG860" s="4"/>
      <c r="NUH860" s="4"/>
      <c r="NUI860" s="4"/>
      <c r="NUJ860" s="4"/>
      <c r="NUK860" s="4"/>
      <c r="NUL860" s="4"/>
      <c r="NUM860" s="4"/>
      <c r="NUN860" s="4"/>
      <c r="NUO860" s="4"/>
      <c r="NUP860" s="4"/>
      <c r="NUQ860" s="4"/>
      <c r="NUR860" s="4"/>
      <c r="NUS860" s="4"/>
      <c r="NUT860" s="4"/>
      <c r="NUU860" s="4"/>
      <c r="NUV860" s="4"/>
      <c r="NUW860" s="4"/>
      <c r="NUX860" s="4"/>
      <c r="NUY860" s="4"/>
      <c r="NUZ860" s="4"/>
      <c r="NVA860" s="4"/>
      <c r="NVB860" s="4"/>
      <c r="NVC860" s="4"/>
      <c r="NVD860" s="4"/>
      <c r="NVE860" s="4"/>
      <c r="NVF860" s="4"/>
      <c r="NVG860" s="4"/>
      <c r="NVH860" s="4"/>
      <c r="NVI860" s="4"/>
      <c r="NVJ860" s="4"/>
      <c r="NVK860" s="4"/>
      <c r="NVL860" s="4"/>
      <c r="NVM860" s="4"/>
      <c r="NVN860" s="4"/>
      <c r="NVO860" s="4"/>
      <c r="NVP860" s="4"/>
      <c r="NVQ860" s="4"/>
      <c r="NVR860" s="4"/>
      <c r="NVS860" s="4"/>
      <c r="NVT860" s="4"/>
      <c r="NVU860" s="4"/>
      <c r="NVV860" s="4"/>
      <c r="NVW860" s="4"/>
      <c r="NVX860" s="4"/>
      <c r="NVY860" s="4"/>
      <c r="NVZ860" s="4"/>
      <c r="NWA860" s="4"/>
      <c r="NWB860" s="4"/>
      <c r="NWC860" s="4"/>
      <c r="NWD860" s="4"/>
      <c r="NWE860" s="4"/>
      <c r="NWF860" s="4"/>
      <c r="NWG860" s="4"/>
      <c r="NWH860" s="4"/>
      <c r="NWI860" s="4"/>
      <c r="NWJ860" s="4"/>
      <c r="NWK860" s="4"/>
      <c r="NWL860" s="4"/>
      <c r="NWM860" s="4"/>
      <c r="NWN860" s="4"/>
      <c r="NWO860" s="4"/>
      <c r="NWP860" s="4"/>
      <c r="NWQ860" s="4"/>
      <c r="NWR860" s="4"/>
      <c r="NWS860" s="4"/>
      <c r="NWT860" s="4"/>
      <c r="NWU860" s="4"/>
      <c r="NWV860" s="4"/>
      <c r="NWW860" s="4"/>
      <c r="NWX860" s="4"/>
      <c r="NWY860" s="4"/>
      <c r="NWZ860" s="4"/>
      <c r="NXA860" s="4"/>
      <c r="NXB860" s="4"/>
      <c r="NXC860" s="4"/>
      <c r="NXD860" s="4"/>
      <c r="NXE860" s="4"/>
      <c r="NXF860" s="4"/>
      <c r="NXG860" s="4"/>
      <c r="NXH860" s="4"/>
      <c r="NXI860" s="4"/>
      <c r="NXJ860" s="4"/>
      <c r="NXK860" s="4"/>
      <c r="NXL860" s="4"/>
      <c r="NXM860" s="4"/>
      <c r="NXN860" s="4"/>
      <c r="NXO860" s="4"/>
      <c r="NXP860" s="4"/>
      <c r="NXQ860" s="4"/>
      <c r="NXR860" s="4"/>
      <c r="NXS860" s="4"/>
      <c r="NXT860" s="4"/>
      <c r="NXU860" s="4"/>
      <c r="NXV860" s="4"/>
      <c r="NXW860" s="4"/>
      <c r="NXX860" s="4"/>
      <c r="NXY860" s="4"/>
      <c r="NXZ860" s="4"/>
      <c r="NYA860" s="4"/>
      <c r="NYB860" s="4"/>
      <c r="NYC860" s="4"/>
      <c r="NYD860" s="4"/>
      <c r="NYE860" s="4"/>
      <c r="NYF860" s="4"/>
      <c r="NYG860" s="4"/>
      <c r="NYH860" s="4"/>
      <c r="NYI860" s="4"/>
      <c r="NYJ860" s="4"/>
      <c r="NYK860" s="4"/>
      <c r="NYL860" s="4"/>
      <c r="NYM860" s="4"/>
      <c r="NYN860" s="4"/>
      <c r="NYO860" s="4"/>
      <c r="NYP860" s="4"/>
      <c r="NYQ860" s="4"/>
      <c r="NYR860" s="4"/>
      <c r="NYS860" s="4"/>
      <c r="NYT860" s="4"/>
      <c r="NYU860" s="4"/>
      <c r="NYV860" s="4"/>
      <c r="NYW860" s="4"/>
      <c r="NYX860" s="4"/>
      <c r="NYY860" s="4"/>
      <c r="NYZ860" s="4"/>
      <c r="NZA860" s="4"/>
      <c r="NZB860" s="4"/>
      <c r="NZC860" s="4"/>
      <c r="NZD860" s="4"/>
      <c r="NZE860" s="4"/>
      <c r="NZF860" s="4"/>
      <c r="NZG860" s="4"/>
      <c r="NZH860" s="4"/>
      <c r="NZI860" s="4"/>
      <c r="NZJ860" s="4"/>
      <c r="NZK860" s="4"/>
      <c r="NZL860" s="4"/>
      <c r="NZM860" s="4"/>
      <c r="NZN860" s="4"/>
      <c r="NZO860" s="4"/>
      <c r="NZP860" s="4"/>
      <c r="NZQ860" s="4"/>
      <c r="NZR860" s="4"/>
      <c r="NZS860" s="4"/>
      <c r="NZT860" s="4"/>
      <c r="NZU860" s="4"/>
      <c r="NZV860" s="4"/>
      <c r="NZW860" s="4"/>
      <c r="NZX860" s="4"/>
      <c r="NZY860" s="4"/>
      <c r="NZZ860" s="4"/>
      <c r="OAA860" s="4"/>
      <c r="OAB860" s="4"/>
      <c r="OAC860" s="4"/>
      <c r="OAD860" s="4"/>
      <c r="OAE860" s="4"/>
      <c r="OAF860" s="4"/>
      <c r="OAG860" s="4"/>
      <c r="OAH860" s="4"/>
      <c r="OAI860" s="4"/>
      <c r="OAJ860" s="4"/>
      <c r="OAK860" s="4"/>
      <c r="OAL860" s="4"/>
      <c r="OAM860" s="4"/>
      <c r="OAN860" s="4"/>
      <c r="OAO860" s="4"/>
      <c r="OAP860" s="4"/>
      <c r="OAQ860" s="4"/>
      <c r="OAR860" s="4"/>
      <c r="OAS860" s="4"/>
      <c r="OAT860" s="4"/>
      <c r="OAU860" s="4"/>
      <c r="OAV860" s="4"/>
      <c r="OAW860" s="4"/>
      <c r="OAX860" s="4"/>
      <c r="OAY860" s="4"/>
      <c r="OAZ860" s="4"/>
      <c r="OBA860" s="4"/>
      <c r="OBB860" s="4"/>
      <c r="OBC860" s="4"/>
      <c r="OBD860" s="4"/>
      <c r="OBE860" s="4"/>
      <c r="OBF860" s="4"/>
      <c r="OBG860" s="4"/>
      <c r="OBH860" s="4"/>
      <c r="OBI860" s="4"/>
      <c r="OBJ860" s="4"/>
      <c r="OBK860" s="4"/>
      <c r="OBL860" s="4"/>
      <c r="OBM860" s="4"/>
      <c r="OBN860" s="4"/>
      <c r="OBO860" s="4"/>
      <c r="OBP860" s="4"/>
      <c r="OBQ860" s="4"/>
      <c r="OBR860" s="4"/>
      <c r="OBS860" s="4"/>
      <c r="OBT860" s="4"/>
      <c r="OBU860" s="4"/>
      <c r="OBV860" s="4"/>
      <c r="OBW860" s="4"/>
      <c r="OBX860" s="4"/>
      <c r="OBY860" s="4"/>
      <c r="OBZ860" s="4"/>
      <c r="OCA860" s="4"/>
      <c r="OCB860" s="4"/>
      <c r="OCC860" s="4"/>
      <c r="OCD860" s="4"/>
      <c r="OCE860" s="4"/>
      <c r="OCF860" s="4"/>
      <c r="OCG860" s="4"/>
      <c r="OCH860" s="4"/>
      <c r="OCI860" s="4"/>
      <c r="OCJ860" s="4"/>
      <c r="OCK860" s="4"/>
      <c r="OCL860" s="4"/>
      <c r="OCM860" s="4"/>
      <c r="OCN860" s="4"/>
      <c r="OCO860" s="4"/>
      <c r="OCP860" s="4"/>
      <c r="OCQ860" s="4"/>
      <c r="OCR860" s="4"/>
      <c r="OCS860" s="4"/>
      <c r="OCT860" s="4"/>
      <c r="OCU860" s="4"/>
      <c r="OCV860" s="4"/>
      <c r="OCW860" s="4"/>
      <c r="OCX860" s="4"/>
      <c r="OCY860" s="4"/>
      <c r="OCZ860" s="4"/>
      <c r="ODA860" s="4"/>
      <c r="ODB860" s="4"/>
      <c r="ODC860" s="4"/>
      <c r="ODD860" s="4"/>
      <c r="ODE860" s="4"/>
      <c r="ODF860" s="4"/>
      <c r="ODG860" s="4"/>
      <c r="ODH860" s="4"/>
      <c r="ODI860" s="4"/>
      <c r="ODJ860" s="4"/>
      <c r="ODK860" s="4"/>
      <c r="ODL860" s="4"/>
      <c r="ODM860" s="4"/>
      <c r="ODN860" s="4"/>
      <c r="ODO860" s="4"/>
      <c r="ODP860" s="4"/>
      <c r="ODQ860" s="4"/>
      <c r="ODR860" s="4"/>
      <c r="ODS860" s="4"/>
      <c r="ODT860" s="4"/>
      <c r="ODU860" s="4"/>
      <c r="ODV860" s="4"/>
      <c r="ODW860" s="4"/>
      <c r="ODX860" s="4"/>
      <c r="ODY860" s="4"/>
      <c r="ODZ860" s="4"/>
      <c r="OEA860" s="4"/>
      <c r="OEB860" s="4"/>
      <c r="OEC860" s="4"/>
      <c r="OED860" s="4"/>
      <c r="OEE860" s="4"/>
      <c r="OEF860" s="4"/>
      <c r="OEG860" s="4"/>
      <c r="OEH860" s="4"/>
      <c r="OEI860" s="4"/>
      <c r="OEJ860" s="4"/>
      <c r="OEK860" s="4"/>
      <c r="OEL860" s="4"/>
      <c r="OEM860" s="4"/>
      <c r="OEN860" s="4"/>
      <c r="OEO860" s="4"/>
      <c r="OEP860" s="4"/>
      <c r="OEQ860" s="4"/>
      <c r="OER860" s="4"/>
      <c r="OES860" s="4"/>
      <c r="OET860" s="4"/>
      <c r="OEU860" s="4"/>
      <c r="OEV860" s="4"/>
      <c r="OEW860" s="4"/>
      <c r="OEX860" s="4"/>
      <c r="OEY860" s="4"/>
      <c r="OEZ860" s="4"/>
      <c r="OFA860" s="4"/>
      <c r="OFB860" s="4"/>
      <c r="OFC860" s="4"/>
      <c r="OFD860" s="4"/>
      <c r="OFE860" s="4"/>
      <c r="OFF860" s="4"/>
      <c r="OFG860" s="4"/>
      <c r="OFH860" s="4"/>
      <c r="OFI860" s="4"/>
      <c r="OFJ860" s="4"/>
      <c r="OFK860" s="4"/>
      <c r="OFL860" s="4"/>
      <c r="OFM860" s="4"/>
      <c r="OFN860" s="4"/>
      <c r="OFO860" s="4"/>
      <c r="OFP860" s="4"/>
      <c r="OFQ860" s="4"/>
      <c r="OFR860" s="4"/>
      <c r="OFS860" s="4"/>
      <c r="OFT860" s="4"/>
      <c r="OFU860" s="4"/>
      <c r="OFV860" s="4"/>
      <c r="OFW860" s="4"/>
      <c r="OFX860" s="4"/>
      <c r="OFY860" s="4"/>
      <c r="OFZ860" s="4"/>
      <c r="OGA860" s="4"/>
      <c r="OGB860" s="4"/>
      <c r="OGC860" s="4"/>
      <c r="OGD860" s="4"/>
      <c r="OGE860" s="4"/>
      <c r="OGF860" s="4"/>
      <c r="OGG860" s="4"/>
      <c r="OGH860" s="4"/>
      <c r="OGI860" s="4"/>
      <c r="OGJ860" s="4"/>
      <c r="OGK860" s="4"/>
      <c r="OGL860" s="4"/>
      <c r="OGM860" s="4"/>
      <c r="OGN860" s="4"/>
      <c r="OGO860" s="4"/>
      <c r="OGP860" s="4"/>
      <c r="OGQ860" s="4"/>
      <c r="OGR860" s="4"/>
      <c r="OGS860" s="4"/>
      <c r="OGT860" s="4"/>
      <c r="OGU860" s="4"/>
      <c r="OGV860" s="4"/>
      <c r="OGW860" s="4"/>
      <c r="OGX860" s="4"/>
      <c r="OGY860" s="4"/>
      <c r="OGZ860" s="4"/>
      <c r="OHA860" s="4"/>
      <c r="OHB860" s="4"/>
      <c r="OHC860" s="4"/>
      <c r="OHD860" s="4"/>
      <c r="OHE860" s="4"/>
      <c r="OHF860" s="4"/>
      <c r="OHG860" s="4"/>
      <c r="OHH860" s="4"/>
      <c r="OHI860" s="4"/>
      <c r="OHJ860" s="4"/>
      <c r="OHK860" s="4"/>
      <c r="OHL860" s="4"/>
      <c r="OHM860" s="4"/>
      <c r="OHN860" s="4"/>
      <c r="OHO860" s="4"/>
      <c r="OHP860" s="4"/>
      <c r="OHQ860" s="4"/>
      <c r="OHR860" s="4"/>
      <c r="OHS860" s="4"/>
      <c r="OHT860" s="4"/>
      <c r="OHU860" s="4"/>
      <c r="OHV860" s="4"/>
      <c r="OHW860" s="4"/>
      <c r="OHX860" s="4"/>
      <c r="OHY860" s="4"/>
      <c r="OHZ860" s="4"/>
      <c r="OIA860" s="4"/>
      <c r="OIB860" s="4"/>
      <c r="OIC860" s="4"/>
      <c r="OID860" s="4"/>
      <c r="OIE860" s="4"/>
      <c r="OIF860" s="4"/>
      <c r="OIG860" s="4"/>
      <c r="OIH860" s="4"/>
      <c r="OII860" s="4"/>
      <c r="OIJ860" s="4"/>
      <c r="OIK860" s="4"/>
      <c r="OIL860" s="4"/>
      <c r="OIM860" s="4"/>
      <c r="OIN860" s="4"/>
      <c r="OIO860" s="4"/>
      <c r="OIP860" s="4"/>
      <c r="OIQ860" s="4"/>
      <c r="OIR860" s="4"/>
      <c r="OIS860" s="4"/>
      <c r="OIT860" s="4"/>
      <c r="OIU860" s="4"/>
      <c r="OIV860" s="4"/>
      <c r="OIW860" s="4"/>
      <c r="OIX860" s="4"/>
      <c r="OIY860" s="4"/>
      <c r="OIZ860" s="4"/>
      <c r="OJA860" s="4"/>
      <c r="OJB860" s="4"/>
      <c r="OJC860" s="4"/>
      <c r="OJD860" s="4"/>
      <c r="OJE860" s="4"/>
      <c r="OJF860" s="4"/>
      <c r="OJG860" s="4"/>
      <c r="OJH860" s="4"/>
      <c r="OJI860" s="4"/>
      <c r="OJJ860" s="4"/>
      <c r="OJK860" s="4"/>
      <c r="OJL860" s="4"/>
      <c r="OJM860" s="4"/>
      <c r="OJN860" s="4"/>
      <c r="OJO860" s="4"/>
      <c r="OJP860" s="4"/>
      <c r="OJQ860" s="4"/>
      <c r="OJR860" s="4"/>
      <c r="OJS860" s="4"/>
      <c r="OJT860" s="4"/>
      <c r="OJU860" s="4"/>
      <c r="OJV860" s="4"/>
      <c r="OJW860" s="4"/>
      <c r="OJX860" s="4"/>
      <c r="OJY860" s="4"/>
      <c r="OJZ860" s="4"/>
      <c r="OKA860" s="4"/>
      <c r="OKB860" s="4"/>
      <c r="OKC860" s="4"/>
      <c r="OKD860" s="4"/>
      <c r="OKE860" s="4"/>
      <c r="OKF860" s="4"/>
      <c r="OKG860" s="4"/>
      <c r="OKH860" s="4"/>
      <c r="OKI860" s="4"/>
      <c r="OKJ860" s="4"/>
      <c r="OKK860" s="4"/>
      <c r="OKL860" s="4"/>
      <c r="OKM860" s="4"/>
      <c r="OKN860" s="4"/>
      <c r="OKO860" s="4"/>
      <c r="OKP860" s="4"/>
      <c r="OKQ860" s="4"/>
      <c r="OKR860" s="4"/>
      <c r="OKS860" s="4"/>
      <c r="OKT860" s="4"/>
      <c r="OKU860" s="4"/>
      <c r="OKV860" s="4"/>
      <c r="OKW860" s="4"/>
      <c r="OKX860" s="4"/>
      <c r="OKY860" s="4"/>
      <c r="OKZ860" s="4"/>
      <c r="OLA860" s="4"/>
      <c r="OLB860" s="4"/>
      <c r="OLC860" s="4"/>
      <c r="OLD860" s="4"/>
      <c r="OLE860" s="4"/>
      <c r="OLF860" s="4"/>
      <c r="OLG860" s="4"/>
      <c r="OLH860" s="4"/>
      <c r="OLI860" s="4"/>
      <c r="OLJ860" s="4"/>
      <c r="OLK860" s="4"/>
      <c r="OLL860" s="4"/>
      <c r="OLM860" s="4"/>
      <c r="OLN860" s="4"/>
      <c r="OLO860" s="4"/>
      <c r="OLP860" s="4"/>
      <c r="OLQ860" s="4"/>
      <c r="OLR860" s="4"/>
      <c r="OLS860" s="4"/>
      <c r="OLT860" s="4"/>
      <c r="OLU860" s="4"/>
      <c r="OLV860" s="4"/>
      <c r="OLW860" s="4"/>
      <c r="OLX860" s="4"/>
      <c r="OLY860" s="4"/>
      <c r="OLZ860" s="4"/>
      <c r="OMA860" s="4"/>
      <c r="OMB860" s="4"/>
      <c r="OMC860" s="4"/>
      <c r="OMD860" s="4"/>
      <c r="OME860" s="4"/>
      <c r="OMF860" s="4"/>
      <c r="OMG860" s="4"/>
      <c r="OMH860" s="4"/>
      <c r="OMI860" s="4"/>
      <c r="OMJ860" s="4"/>
      <c r="OMK860" s="4"/>
      <c r="OML860" s="4"/>
      <c r="OMM860" s="4"/>
      <c r="OMN860" s="4"/>
      <c r="OMO860" s="4"/>
      <c r="OMP860" s="4"/>
      <c r="OMQ860" s="4"/>
      <c r="OMR860" s="4"/>
      <c r="OMS860" s="4"/>
      <c r="OMT860" s="4"/>
      <c r="OMU860" s="4"/>
      <c r="OMV860" s="4"/>
      <c r="OMW860" s="4"/>
      <c r="OMX860" s="4"/>
      <c r="OMY860" s="4"/>
      <c r="OMZ860" s="4"/>
      <c r="ONA860" s="4"/>
      <c r="ONB860" s="4"/>
      <c r="ONC860" s="4"/>
      <c r="OND860" s="4"/>
      <c r="ONE860" s="4"/>
      <c r="ONF860" s="4"/>
      <c r="ONG860" s="4"/>
      <c r="ONH860" s="4"/>
      <c r="ONI860" s="4"/>
      <c r="ONJ860" s="4"/>
      <c r="ONK860" s="4"/>
      <c r="ONL860" s="4"/>
      <c r="ONM860" s="4"/>
      <c r="ONN860" s="4"/>
      <c r="ONO860" s="4"/>
      <c r="ONP860" s="4"/>
      <c r="ONQ860" s="4"/>
      <c r="ONR860" s="4"/>
      <c r="ONS860" s="4"/>
      <c r="ONT860" s="4"/>
      <c r="ONU860" s="4"/>
      <c r="ONV860" s="4"/>
      <c r="ONW860" s="4"/>
      <c r="ONX860" s="4"/>
      <c r="ONY860" s="4"/>
      <c r="ONZ860" s="4"/>
      <c r="OOA860" s="4"/>
      <c r="OOB860" s="4"/>
      <c r="OOC860" s="4"/>
      <c r="OOD860" s="4"/>
      <c r="OOE860" s="4"/>
      <c r="OOF860" s="4"/>
      <c r="OOG860" s="4"/>
      <c r="OOH860" s="4"/>
      <c r="OOI860" s="4"/>
      <c r="OOJ860" s="4"/>
      <c r="OOK860" s="4"/>
      <c r="OOL860" s="4"/>
      <c r="OOM860" s="4"/>
      <c r="OON860" s="4"/>
      <c r="OOO860" s="4"/>
      <c r="OOP860" s="4"/>
      <c r="OOQ860" s="4"/>
      <c r="OOR860" s="4"/>
      <c r="OOS860" s="4"/>
      <c r="OOT860" s="4"/>
      <c r="OOU860" s="4"/>
      <c r="OOV860" s="4"/>
      <c r="OOW860" s="4"/>
      <c r="OOX860" s="4"/>
      <c r="OOY860" s="4"/>
      <c r="OOZ860" s="4"/>
      <c r="OPA860" s="4"/>
      <c r="OPB860" s="4"/>
      <c r="OPC860" s="4"/>
      <c r="OPD860" s="4"/>
      <c r="OPE860" s="4"/>
      <c r="OPF860" s="4"/>
      <c r="OPG860" s="4"/>
      <c r="OPH860" s="4"/>
      <c r="OPI860" s="4"/>
      <c r="OPJ860" s="4"/>
      <c r="OPK860" s="4"/>
      <c r="OPL860" s="4"/>
      <c r="OPM860" s="4"/>
      <c r="OPN860" s="4"/>
      <c r="OPO860" s="4"/>
      <c r="OPP860" s="4"/>
      <c r="OPQ860" s="4"/>
      <c r="OPR860" s="4"/>
      <c r="OPS860" s="4"/>
      <c r="OPT860" s="4"/>
      <c r="OPU860" s="4"/>
      <c r="OPV860" s="4"/>
      <c r="OPW860" s="4"/>
      <c r="OPX860" s="4"/>
      <c r="OPY860" s="4"/>
      <c r="OPZ860" s="4"/>
      <c r="OQA860" s="4"/>
      <c r="OQB860" s="4"/>
      <c r="OQC860" s="4"/>
      <c r="OQD860" s="4"/>
      <c r="OQE860" s="4"/>
      <c r="OQF860" s="4"/>
      <c r="OQG860" s="4"/>
      <c r="OQH860" s="4"/>
      <c r="OQI860" s="4"/>
      <c r="OQJ860" s="4"/>
      <c r="OQK860" s="4"/>
      <c r="OQL860" s="4"/>
      <c r="OQM860" s="4"/>
      <c r="OQN860" s="4"/>
      <c r="OQO860" s="4"/>
      <c r="OQP860" s="4"/>
      <c r="OQQ860" s="4"/>
      <c r="OQR860" s="4"/>
      <c r="OQS860" s="4"/>
      <c r="OQT860" s="4"/>
      <c r="OQU860" s="4"/>
      <c r="OQV860" s="4"/>
      <c r="OQW860" s="4"/>
      <c r="OQX860" s="4"/>
      <c r="OQY860" s="4"/>
      <c r="OQZ860" s="4"/>
      <c r="ORA860" s="4"/>
      <c r="ORB860" s="4"/>
      <c r="ORC860" s="4"/>
      <c r="ORD860" s="4"/>
      <c r="ORE860" s="4"/>
      <c r="ORF860" s="4"/>
      <c r="ORG860" s="4"/>
      <c r="ORH860" s="4"/>
      <c r="ORI860" s="4"/>
      <c r="ORJ860" s="4"/>
      <c r="ORK860" s="4"/>
      <c r="ORL860" s="4"/>
      <c r="ORM860" s="4"/>
      <c r="ORN860" s="4"/>
      <c r="ORO860" s="4"/>
      <c r="ORP860" s="4"/>
      <c r="ORQ860" s="4"/>
      <c r="ORR860" s="4"/>
      <c r="ORS860" s="4"/>
      <c r="ORT860" s="4"/>
      <c r="ORU860" s="4"/>
      <c r="ORV860" s="4"/>
      <c r="ORW860" s="4"/>
      <c r="ORX860" s="4"/>
      <c r="ORY860" s="4"/>
      <c r="ORZ860" s="4"/>
      <c r="OSA860" s="4"/>
      <c r="OSB860" s="4"/>
      <c r="OSC860" s="4"/>
      <c r="OSD860" s="4"/>
      <c r="OSE860" s="4"/>
      <c r="OSF860" s="4"/>
      <c r="OSG860" s="4"/>
      <c r="OSH860" s="4"/>
      <c r="OSI860" s="4"/>
      <c r="OSJ860" s="4"/>
      <c r="OSK860" s="4"/>
      <c r="OSL860" s="4"/>
      <c r="OSM860" s="4"/>
      <c r="OSN860" s="4"/>
      <c r="OSO860" s="4"/>
      <c r="OSP860" s="4"/>
      <c r="OSQ860" s="4"/>
      <c r="OSR860" s="4"/>
      <c r="OSS860" s="4"/>
      <c r="OST860" s="4"/>
      <c r="OSU860" s="4"/>
      <c r="OSV860" s="4"/>
      <c r="OSW860" s="4"/>
      <c r="OSX860" s="4"/>
      <c r="OSY860" s="4"/>
      <c r="OSZ860" s="4"/>
      <c r="OTA860" s="4"/>
      <c r="OTB860" s="4"/>
      <c r="OTC860" s="4"/>
      <c r="OTD860" s="4"/>
      <c r="OTE860" s="4"/>
      <c r="OTF860" s="4"/>
      <c r="OTG860" s="4"/>
      <c r="OTH860" s="4"/>
      <c r="OTI860" s="4"/>
      <c r="OTJ860" s="4"/>
      <c r="OTK860" s="4"/>
      <c r="OTL860" s="4"/>
      <c r="OTM860" s="4"/>
      <c r="OTN860" s="4"/>
      <c r="OTO860" s="4"/>
      <c r="OTP860" s="4"/>
      <c r="OTQ860" s="4"/>
      <c r="OTR860" s="4"/>
      <c r="OTS860" s="4"/>
      <c r="OTT860" s="4"/>
      <c r="OTU860" s="4"/>
      <c r="OTV860" s="4"/>
      <c r="OTW860" s="4"/>
      <c r="OTX860" s="4"/>
      <c r="OTY860" s="4"/>
      <c r="OTZ860" s="4"/>
      <c r="OUA860" s="4"/>
      <c r="OUB860" s="4"/>
      <c r="OUC860" s="4"/>
      <c r="OUD860" s="4"/>
      <c r="OUE860" s="4"/>
      <c r="OUF860" s="4"/>
      <c r="OUG860" s="4"/>
      <c r="OUH860" s="4"/>
      <c r="OUI860" s="4"/>
      <c r="OUJ860" s="4"/>
      <c r="OUK860" s="4"/>
      <c r="OUL860" s="4"/>
      <c r="OUM860" s="4"/>
      <c r="OUN860" s="4"/>
      <c r="OUO860" s="4"/>
      <c r="OUP860" s="4"/>
      <c r="OUQ860" s="4"/>
      <c r="OUR860" s="4"/>
      <c r="OUS860" s="4"/>
      <c r="OUT860" s="4"/>
      <c r="OUU860" s="4"/>
      <c r="OUV860" s="4"/>
      <c r="OUW860" s="4"/>
      <c r="OUX860" s="4"/>
      <c r="OUY860" s="4"/>
      <c r="OUZ860" s="4"/>
      <c r="OVA860" s="4"/>
      <c r="OVB860" s="4"/>
      <c r="OVC860" s="4"/>
      <c r="OVD860" s="4"/>
      <c r="OVE860" s="4"/>
      <c r="OVF860" s="4"/>
      <c r="OVG860" s="4"/>
      <c r="OVH860" s="4"/>
      <c r="OVI860" s="4"/>
      <c r="OVJ860" s="4"/>
      <c r="OVK860" s="4"/>
      <c r="OVL860" s="4"/>
      <c r="OVM860" s="4"/>
      <c r="OVN860" s="4"/>
      <c r="OVO860" s="4"/>
      <c r="OVP860" s="4"/>
      <c r="OVQ860" s="4"/>
      <c r="OVR860" s="4"/>
      <c r="OVS860" s="4"/>
      <c r="OVT860" s="4"/>
      <c r="OVU860" s="4"/>
      <c r="OVV860" s="4"/>
      <c r="OVW860" s="4"/>
      <c r="OVX860" s="4"/>
      <c r="OVY860" s="4"/>
      <c r="OVZ860" s="4"/>
      <c r="OWA860" s="4"/>
      <c r="OWB860" s="4"/>
      <c r="OWC860" s="4"/>
      <c r="OWD860" s="4"/>
      <c r="OWE860" s="4"/>
      <c r="OWF860" s="4"/>
      <c r="OWG860" s="4"/>
      <c r="OWH860" s="4"/>
      <c r="OWI860" s="4"/>
      <c r="OWJ860" s="4"/>
      <c r="OWK860" s="4"/>
      <c r="OWL860" s="4"/>
      <c r="OWM860" s="4"/>
      <c r="OWN860" s="4"/>
      <c r="OWO860" s="4"/>
      <c r="OWP860" s="4"/>
      <c r="OWQ860" s="4"/>
      <c r="OWR860" s="4"/>
      <c r="OWS860" s="4"/>
      <c r="OWT860" s="4"/>
      <c r="OWU860" s="4"/>
      <c r="OWV860" s="4"/>
      <c r="OWW860" s="4"/>
      <c r="OWX860" s="4"/>
      <c r="OWY860" s="4"/>
      <c r="OWZ860" s="4"/>
      <c r="OXA860" s="4"/>
      <c r="OXB860" s="4"/>
      <c r="OXC860" s="4"/>
      <c r="OXD860" s="4"/>
      <c r="OXE860" s="4"/>
      <c r="OXF860" s="4"/>
      <c r="OXG860" s="4"/>
      <c r="OXH860" s="4"/>
      <c r="OXI860" s="4"/>
      <c r="OXJ860" s="4"/>
      <c r="OXK860" s="4"/>
      <c r="OXL860" s="4"/>
      <c r="OXM860" s="4"/>
      <c r="OXN860" s="4"/>
      <c r="OXO860" s="4"/>
      <c r="OXP860" s="4"/>
      <c r="OXQ860" s="4"/>
      <c r="OXR860" s="4"/>
      <c r="OXS860" s="4"/>
      <c r="OXT860" s="4"/>
      <c r="OXU860" s="4"/>
      <c r="OXV860" s="4"/>
      <c r="OXW860" s="4"/>
      <c r="OXX860" s="4"/>
      <c r="OXY860" s="4"/>
      <c r="OXZ860" s="4"/>
      <c r="OYA860" s="4"/>
      <c r="OYB860" s="4"/>
      <c r="OYC860" s="4"/>
      <c r="OYD860" s="4"/>
      <c r="OYE860" s="4"/>
      <c r="OYF860" s="4"/>
      <c r="OYG860" s="4"/>
      <c r="OYH860" s="4"/>
      <c r="OYI860" s="4"/>
      <c r="OYJ860" s="4"/>
      <c r="OYK860" s="4"/>
      <c r="OYL860" s="4"/>
      <c r="OYM860" s="4"/>
      <c r="OYN860" s="4"/>
      <c r="OYO860" s="4"/>
      <c r="OYP860" s="4"/>
      <c r="OYQ860" s="4"/>
      <c r="OYR860" s="4"/>
      <c r="OYS860" s="4"/>
      <c r="OYT860" s="4"/>
      <c r="OYU860" s="4"/>
      <c r="OYV860" s="4"/>
      <c r="OYW860" s="4"/>
      <c r="OYX860" s="4"/>
      <c r="OYY860" s="4"/>
      <c r="OYZ860" s="4"/>
      <c r="OZA860" s="4"/>
      <c r="OZB860" s="4"/>
      <c r="OZC860" s="4"/>
      <c r="OZD860" s="4"/>
      <c r="OZE860" s="4"/>
      <c r="OZF860" s="4"/>
      <c r="OZG860" s="4"/>
      <c r="OZH860" s="4"/>
      <c r="OZI860" s="4"/>
      <c r="OZJ860" s="4"/>
      <c r="OZK860" s="4"/>
      <c r="OZL860" s="4"/>
      <c r="OZM860" s="4"/>
      <c r="OZN860" s="4"/>
      <c r="OZO860" s="4"/>
      <c r="OZP860" s="4"/>
      <c r="OZQ860" s="4"/>
      <c r="OZR860" s="4"/>
      <c r="OZS860" s="4"/>
      <c r="OZT860" s="4"/>
      <c r="OZU860" s="4"/>
      <c r="OZV860" s="4"/>
      <c r="OZW860" s="4"/>
      <c r="OZX860" s="4"/>
      <c r="OZY860" s="4"/>
      <c r="OZZ860" s="4"/>
      <c r="PAA860" s="4"/>
      <c r="PAB860" s="4"/>
      <c r="PAC860" s="4"/>
      <c r="PAD860" s="4"/>
      <c r="PAE860" s="4"/>
      <c r="PAF860" s="4"/>
      <c r="PAG860" s="4"/>
      <c r="PAH860" s="4"/>
      <c r="PAI860" s="4"/>
      <c r="PAJ860" s="4"/>
      <c r="PAK860" s="4"/>
      <c r="PAL860" s="4"/>
      <c r="PAM860" s="4"/>
      <c r="PAN860" s="4"/>
      <c r="PAO860" s="4"/>
      <c r="PAP860" s="4"/>
      <c r="PAQ860" s="4"/>
      <c r="PAR860" s="4"/>
      <c r="PAS860" s="4"/>
      <c r="PAT860" s="4"/>
      <c r="PAU860" s="4"/>
      <c r="PAV860" s="4"/>
      <c r="PAW860" s="4"/>
      <c r="PAX860" s="4"/>
      <c r="PAY860" s="4"/>
      <c r="PAZ860" s="4"/>
      <c r="PBA860" s="4"/>
      <c r="PBB860" s="4"/>
      <c r="PBC860" s="4"/>
      <c r="PBD860" s="4"/>
      <c r="PBE860" s="4"/>
      <c r="PBF860" s="4"/>
      <c r="PBG860" s="4"/>
      <c r="PBH860" s="4"/>
      <c r="PBI860" s="4"/>
      <c r="PBJ860" s="4"/>
      <c r="PBK860" s="4"/>
      <c r="PBL860" s="4"/>
      <c r="PBM860" s="4"/>
      <c r="PBN860" s="4"/>
      <c r="PBO860" s="4"/>
      <c r="PBP860" s="4"/>
      <c r="PBQ860" s="4"/>
      <c r="PBR860" s="4"/>
      <c r="PBS860" s="4"/>
      <c r="PBT860" s="4"/>
      <c r="PBU860" s="4"/>
      <c r="PBV860" s="4"/>
      <c r="PBW860" s="4"/>
      <c r="PBX860" s="4"/>
      <c r="PBY860" s="4"/>
      <c r="PBZ860" s="4"/>
      <c r="PCA860" s="4"/>
      <c r="PCB860" s="4"/>
      <c r="PCC860" s="4"/>
      <c r="PCD860" s="4"/>
      <c r="PCE860" s="4"/>
      <c r="PCF860" s="4"/>
      <c r="PCG860" s="4"/>
      <c r="PCH860" s="4"/>
      <c r="PCI860" s="4"/>
      <c r="PCJ860" s="4"/>
      <c r="PCK860" s="4"/>
      <c r="PCL860" s="4"/>
      <c r="PCM860" s="4"/>
      <c r="PCN860" s="4"/>
      <c r="PCO860" s="4"/>
      <c r="PCP860" s="4"/>
      <c r="PCQ860" s="4"/>
      <c r="PCR860" s="4"/>
      <c r="PCS860" s="4"/>
      <c r="PCT860" s="4"/>
      <c r="PCU860" s="4"/>
      <c r="PCV860" s="4"/>
      <c r="PCW860" s="4"/>
      <c r="PCX860" s="4"/>
      <c r="PCY860" s="4"/>
      <c r="PCZ860" s="4"/>
      <c r="PDA860" s="4"/>
      <c r="PDB860" s="4"/>
      <c r="PDC860" s="4"/>
      <c r="PDD860" s="4"/>
      <c r="PDE860" s="4"/>
      <c r="PDF860" s="4"/>
      <c r="PDG860" s="4"/>
      <c r="PDH860" s="4"/>
      <c r="PDI860" s="4"/>
      <c r="PDJ860" s="4"/>
      <c r="PDK860" s="4"/>
      <c r="PDL860" s="4"/>
      <c r="PDM860" s="4"/>
      <c r="PDN860" s="4"/>
      <c r="PDO860" s="4"/>
      <c r="PDP860" s="4"/>
      <c r="PDQ860" s="4"/>
      <c r="PDR860" s="4"/>
      <c r="PDS860" s="4"/>
      <c r="PDT860" s="4"/>
      <c r="PDU860" s="4"/>
      <c r="PDV860" s="4"/>
      <c r="PDW860" s="4"/>
      <c r="PDX860" s="4"/>
      <c r="PDY860" s="4"/>
      <c r="PDZ860" s="4"/>
      <c r="PEA860" s="4"/>
      <c r="PEB860" s="4"/>
      <c r="PEC860" s="4"/>
      <c r="PED860" s="4"/>
      <c r="PEE860" s="4"/>
      <c r="PEF860" s="4"/>
      <c r="PEG860" s="4"/>
      <c r="PEH860" s="4"/>
      <c r="PEI860" s="4"/>
      <c r="PEJ860" s="4"/>
      <c r="PEK860" s="4"/>
      <c r="PEL860" s="4"/>
      <c r="PEM860" s="4"/>
      <c r="PEN860" s="4"/>
      <c r="PEO860" s="4"/>
      <c r="PEP860" s="4"/>
      <c r="PEQ860" s="4"/>
      <c r="PER860" s="4"/>
      <c r="PES860" s="4"/>
      <c r="PET860" s="4"/>
      <c r="PEU860" s="4"/>
      <c r="PEV860" s="4"/>
      <c r="PEW860" s="4"/>
      <c r="PEX860" s="4"/>
      <c r="PEY860" s="4"/>
      <c r="PEZ860" s="4"/>
      <c r="PFA860" s="4"/>
      <c r="PFB860" s="4"/>
      <c r="PFC860" s="4"/>
      <c r="PFD860" s="4"/>
      <c r="PFE860" s="4"/>
      <c r="PFF860" s="4"/>
      <c r="PFG860" s="4"/>
      <c r="PFH860" s="4"/>
      <c r="PFI860" s="4"/>
      <c r="PFJ860" s="4"/>
      <c r="PFK860" s="4"/>
      <c r="PFL860" s="4"/>
      <c r="PFM860" s="4"/>
      <c r="PFN860" s="4"/>
      <c r="PFO860" s="4"/>
      <c r="PFP860" s="4"/>
      <c r="PFQ860" s="4"/>
      <c r="PFR860" s="4"/>
      <c r="PFS860" s="4"/>
      <c r="PFT860" s="4"/>
      <c r="PFU860" s="4"/>
      <c r="PFV860" s="4"/>
      <c r="PFW860" s="4"/>
      <c r="PFX860" s="4"/>
      <c r="PFY860" s="4"/>
      <c r="PFZ860" s="4"/>
      <c r="PGA860" s="4"/>
      <c r="PGB860" s="4"/>
      <c r="PGC860" s="4"/>
      <c r="PGD860" s="4"/>
      <c r="PGE860" s="4"/>
      <c r="PGF860" s="4"/>
      <c r="PGG860" s="4"/>
      <c r="PGH860" s="4"/>
      <c r="PGI860" s="4"/>
      <c r="PGJ860" s="4"/>
      <c r="PGK860" s="4"/>
      <c r="PGL860" s="4"/>
      <c r="PGM860" s="4"/>
      <c r="PGN860" s="4"/>
      <c r="PGO860" s="4"/>
      <c r="PGP860" s="4"/>
      <c r="PGQ860" s="4"/>
      <c r="PGR860" s="4"/>
      <c r="PGS860" s="4"/>
      <c r="PGT860" s="4"/>
      <c r="PGU860" s="4"/>
      <c r="PGV860" s="4"/>
      <c r="PGW860" s="4"/>
      <c r="PGX860" s="4"/>
      <c r="PGY860" s="4"/>
      <c r="PGZ860" s="4"/>
      <c r="PHA860" s="4"/>
      <c r="PHB860" s="4"/>
      <c r="PHC860" s="4"/>
      <c r="PHD860" s="4"/>
      <c r="PHE860" s="4"/>
      <c r="PHF860" s="4"/>
      <c r="PHG860" s="4"/>
      <c r="PHH860" s="4"/>
      <c r="PHI860" s="4"/>
      <c r="PHJ860" s="4"/>
      <c r="PHK860" s="4"/>
      <c r="PHL860" s="4"/>
      <c r="PHM860" s="4"/>
      <c r="PHN860" s="4"/>
      <c r="PHO860" s="4"/>
      <c r="PHP860" s="4"/>
      <c r="PHQ860" s="4"/>
      <c r="PHR860" s="4"/>
      <c r="PHS860" s="4"/>
      <c r="PHT860" s="4"/>
      <c r="PHU860" s="4"/>
      <c r="PHV860" s="4"/>
      <c r="PHW860" s="4"/>
      <c r="PHX860" s="4"/>
      <c r="PHY860" s="4"/>
      <c r="PHZ860" s="4"/>
      <c r="PIA860" s="4"/>
      <c r="PIB860" s="4"/>
      <c r="PIC860" s="4"/>
      <c r="PID860" s="4"/>
      <c r="PIE860" s="4"/>
      <c r="PIF860" s="4"/>
      <c r="PIG860" s="4"/>
      <c r="PIH860" s="4"/>
      <c r="PII860" s="4"/>
      <c r="PIJ860" s="4"/>
      <c r="PIK860" s="4"/>
      <c r="PIL860" s="4"/>
      <c r="PIM860" s="4"/>
      <c r="PIN860" s="4"/>
      <c r="PIO860" s="4"/>
      <c r="PIP860" s="4"/>
      <c r="PIQ860" s="4"/>
      <c r="PIR860" s="4"/>
      <c r="PIS860" s="4"/>
      <c r="PIT860" s="4"/>
      <c r="PIU860" s="4"/>
      <c r="PIV860" s="4"/>
      <c r="PIW860" s="4"/>
      <c r="PIX860" s="4"/>
      <c r="PIY860" s="4"/>
      <c r="PIZ860" s="4"/>
      <c r="PJA860" s="4"/>
      <c r="PJB860" s="4"/>
      <c r="PJC860" s="4"/>
      <c r="PJD860" s="4"/>
      <c r="PJE860" s="4"/>
      <c r="PJF860" s="4"/>
      <c r="PJG860" s="4"/>
      <c r="PJH860" s="4"/>
      <c r="PJI860" s="4"/>
      <c r="PJJ860" s="4"/>
      <c r="PJK860" s="4"/>
      <c r="PJL860" s="4"/>
      <c r="PJM860" s="4"/>
      <c r="PJN860" s="4"/>
      <c r="PJO860" s="4"/>
      <c r="PJP860" s="4"/>
      <c r="PJQ860" s="4"/>
      <c r="PJR860" s="4"/>
      <c r="PJS860" s="4"/>
      <c r="PJT860" s="4"/>
      <c r="PJU860" s="4"/>
      <c r="PJV860" s="4"/>
      <c r="PJW860" s="4"/>
      <c r="PJX860" s="4"/>
      <c r="PJY860" s="4"/>
      <c r="PJZ860" s="4"/>
      <c r="PKA860" s="4"/>
      <c r="PKB860" s="4"/>
      <c r="PKC860" s="4"/>
      <c r="PKD860" s="4"/>
      <c r="PKE860" s="4"/>
      <c r="PKF860" s="4"/>
      <c r="PKG860" s="4"/>
      <c r="PKH860" s="4"/>
      <c r="PKI860" s="4"/>
      <c r="PKJ860" s="4"/>
      <c r="PKK860" s="4"/>
      <c r="PKL860" s="4"/>
      <c r="PKM860" s="4"/>
      <c r="PKN860" s="4"/>
      <c r="PKO860" s="4"/>
      <c r="PKP860" s="4"/>
      <c r="PKQ860" s="4"/>
      <c r="PKR860" s="4"/>
      <c r="PKS860" s="4"/>
      <c r="PKT860" s="4"/>
      <c r="PKU860" s="4"/>
      <c r="PKV860" s="4"/>
      <c r="PKW860" s="4"/>
      <c r="PKX860" s="4"/>
      <c r="PKY860" s="4"/>
      <c r="PKZ860" s="4"/>
      <c r="PLA860" s="4"/>
      <c r="PLB860" s="4"/>
      <c r="PLC860" s="4"/>
      <c r="PLD860" s="4"/>
      <c r="PLE860" s="4"/>
      <c r="PLF860" s="4"/>
      <c r="PLG860" s="4"/>
      <c r="PLH860" s="4"/>
      <c r="PLI860" s="4"/>
      <c r="PLJ860" s="4"/>
      <c r="PLK860" s="4"/>
      <c r="PLL860" s="4"/>
      <c r="PLM860" s="4"/>
      <c r="PLN860" s="4"/>
      <c r="PLO860" s="4"/>
      <c r="PLP860" s="4"/>
      <c r="PLQ860" s="4"/>
      <c r="PLR860" s="4"/>
      <c r="PLS860" s="4"/>
      <c r="PLT860" s="4"/>
      <c r="PLU860" s="4"/>
      <c r="PLV860" s="4"/>
      <c r="PLW860" s="4"/>
      <c r="PLX860" s="4"/>
      <c r="PLY860" s="4"/>
      <c r="PLZ860" s="4"/>
      <c r="PMA860" s="4"/>
      <c r="PMB860" s="4"/>
      <c r="PMC860" s="4"/>
      <c r="PMD860" s="4"/>
      <c r="PME860" s="4"/>
      <c r="PMF860" s="4"/>
      <c r="PMG860" s="4"/>
      <c r="PMH860" s="4"/>
      <c r="PMI860" s="4"/>
      <c r="PMJ860" s="4"/>
      <c r="PMK860" s="4"/>
      <c r="PML860" s="4"/>
      <c r="PMM860" s="4"/>
      <c r="PMN860" s="4"/>
      <c r="PMO860" s="4"/>
      <c r="PMP860" s="4"/>
      <c r="PMQ860" s="4"/>
      <c r="PMR860" s="4"/>
      <c r="PMS860" s="4"/>
      <c r="PMT860" s="4"/>
      <c r="PMU860" s="4"/>
      <c r="PMV860" s="4"/>
      <c r="PMW860" s="4"/>
      <c r="PMX860" s="4"/>
      <c r="PMY860" s="4"/>
      <c r="PMZ860" s="4"/>
      <c r="PNA860" s="4"/>
      <c r="PNB860" s="4"/>
      <c r="PNC860" s="4"/>
      <c r="PND860" s="4"/>
      <c r="PNE860" s="4"/>
      <c r="PNF860" s="4"/>
      <c r="PNG860" s="4"/>
      <c r="PNH860" s="4"/>
      <c r="PNI860" s="4"/>
      <c r="PNJ860" s="4"/>
      <c r="PNK860" s="4"/>
      <c r="PNL860" s="4"/>
      <c r="PNM860" s="4"/>
      <c r="PNN860" s="4"/>
      <c r="PNO860" s="4"/>
      <c r="PNP860" s="4"/>
      <c r="PNQ860" s="4"/>
      <c r="PNR860" s="4"/>
      <c r="PNS860" s="4"/>
      <c r="PNT860" s="4"/>
      <c r="PNU860" s="4"/>
      <c r="PNV860" s="4"/>
      <c r="PNW860" s="4"/>
      <c r="PNX860" s="4"/>
      <c r="PNY860" s="4"/>
      <c r="PNZ860" s="4"/>
      <c r="POA860" s="4"/>
      <c r="POB860" s="4"/>
      <c r="POC860" s="4"/>
      <c r="POD860" s="4"/>
      <c r="POE860" s="4"/>
      <c r="POF860" s="4"/>
      <c r="POG860" s="4"/>
      <c r="POH860" s="4"/>
      <c r="POI860" s="4"/>
      <c r="POJ860" s="4"/>
      <c r="POK860" s="4"/>
      <c r="POL860" s="4"/>
      <c r="POM860" s="4"/>
      <c r="PON860" s="4"/>
      <c r="POO860" s="4"/>
      <c r="POP860" s="4"/>
      <c r="POQ860" s="4"/>
      <c r="POR860" s="4"/>
      <c r="POS860" s="4"/>
      <c r="POT860" s="4"/>
      <c r="POU860" s="4"/>
      <c r="POV860" s="4"/>
      <c r="POW860" s="4"/>
      <c r="POX860" s="4"/>
      <c r="POY860" s="4"/>
      <c r="POZ860" s="4"/>
      <c r="PPA860" s="4"/>
      <c r="PPB860" s="4"/>
      <c r="PPC860" s="4"/>
      <c r="PPD860" s="4"/>
      <c r="PPE860" s="4"/>
      <c r="PPF860" s="4"/>
      <c r="PPG860" s="4"/>
      <c r="PPH860" s="4"/>
      <c r="PPI860" s="4"/>
      <c r="PPJ860" s="4"/>
      <c r="PPK860" s="4"/>
      <c r="PPL860" s="4"/>
      <c r="PPM860" s="4"/>
      <c r="PPN860" s="4"/>
      <c r="PPO860" s="4"/>
      <c r="PPP860" s="4"/>
      <c r="PPQ860" s="4"/>
      <c r="PPR860" s="4"/>
      <c r="PPS860" s="4"/>
      <c r="PPT860" s="4"/>
      <c r="PPU860" s="4"/>
      <c r="PPV860" s="4"/>
      <c r="PPW860" s="4"/>
      <c r="PPX860" s="4"/>
      <c r="PPY860" s="4"/>
      <c r="PPZ860" s="4"/>
      <c r="PQA860" s="4"/>
      <c r="PQB860" s="4"/>
      <c r="PQC860" s="4"/>
      <c r="PQD860" s="4"/>
      <c r="PQE860" s="4"/>
      <c r="PQF860" s="4"/>
      <c r="PQG860" s="4"/>
      <c r="PQH860" s="4"/>
      <c r="PQI860" s="4"/>
      <c r="PQJ860" s="4"/>
      <c r="PQK860" s="4"/>
      <c r="PQL860" s="4"/>
      <c r="PQM860" s="4"/>
      <c r="PQN860" s="4"/>
      <c r="PQO860" s="4"/>
      <c r="PQP860" s="4"/>
      <c r="PQQ860" s="4"/>
      <c r="PQR860" s="4"/>
      <c r="PQS860" s="4"/>
      <c r="PQT860" s="4"/>
      <c r="PQU860" s="4"/>
      <c r="PQV860" s="4"/>
      <c r="PQW860" s="4"/>
      <c r="PQX860" s="4"/>
      <c r="PQY860" s="4"/>
      <c r="PQZ860" s="4"/>
      <c r="PRA860" s="4"/>
      <c r="PRB860" s="4"/>
      <c r="PRC860" s="4"/>
      <c r="PRD860" s="4"/>
      <c r="PRE860" s="4"/>
      <c r="PRF860" s="4"/>
      <c r="PRG860" s="4"/>
      <c r="PRH860" s="4"/>
      <c r="PRI860" s="4"/>
      <c r="PRJ860" s="4"/>
      <c r="PRK860" s="4"/>
      <c r="PRL860" s="4"/>
      <c r="PRM860" s="4"/>
      <c r="PRN860" s="4"/>
      <c r="PRO860" s="4"/>
      <c r="PRP860" s="4"/>
      <c r="PRQ860" s="4"/>
      <c r="PRR860" s="4"/>
      <c r="PRS860" s="4"/>
      <c r="PRT860" s="4"/>
      <c r="PRU860" s="4"/>
      <c r="PRV860" s="4"/>
      <c r="PRW860" s="4"/>
      <c r="PRX860" s="4"/>
      <c r="PRY860" s="4"/>
      <c r="PRZ860" s="4"/>
      <c r="PSA860" s="4"/>
      <c r="PSB860" s="4"/>
      <c r="PSC860" s="4"/>
      <c r="PSD860" s="4"/>
      <c r="PSE860" s="4"/>
      <c r="PSF860" s="4"/>
      <c r="PSG860" s="4"/>
      <c r="PSH860" s="4"/>
      <c r="PSI860" s="4"/>
      <c r="PSJ860" s="4"/>
      <c r="PSK860" s="4"/>
      <c r="PSL860" s="4"/>
      <c r="PSM860" s="4"/>
      <c r="PSN860" s="4"/>
      <c r="PSO860" s="4"/>
      <c r="PSP860" s="4"/>
      <c r="PSQ860" s="4"/>
      <c r="PSR860" s="4"/>
      <c r="PSS860" s="4"/>
      <c r="PST860" s="4"/>
      <c r="PSU860" s="4"/>
      <c r="PSV860" s="4"/>
      <c r="PSW860" s="4"/>
      <c r="PSX860" s="4"/>
      <c r="PSY860" s="4"/>
      <c r="PSZ860" s="4"/>
      <c r="PTA860" s="4"/>
      <c r="PTB860" s="4"/>
      <c r="PTC860" s="4"/>
      <c r="PTD860" s="4"/>
      <c r="PTE860" s="4"/>
      <c r="PTF860" s="4"/>
      <c r="PTG860" s="4"/>
      <c r="PTH860" s="4"/>
      <c r="PTI860" s="4"/>
      <c r="PTJ860" s="4"/>
      <c r="PTK860" s="4"/>
      <c r="PTL860" s="4"/>
      <c r="PTM860" s="4"/>
      <c r="PTN860" s="4"/>
      <c r="PTO860" s="4"/>
      <c r="PTP860" s="4"/>
      <c r="PTQ860" s="4"/>
      <c r="PTR860" s="4"/>
      <c r="PTS860" s="4"/>
      <c r="PTT860" s="4"/>
      <c r="PTU860" s="4"/>
      <c r="PTV860" s="4"/>
      <c r="PTW860" s="4"/>
      <c r="PTX860" s="4"/>
      <c r="PTY860" s="4"/>
      <c r="PTZ860" s="4"/>
      <c r="PUA860" s="4"/>
      <c r="PUB860" s="4"/>
      <c r="PUC860" s="4"/>
      <c r="PUD860" s="4"/>
      <c r="PUE860" s="4"/>
      <c r="PUF860" s="4"/>
      <c r="PUG860" s="4"/>
      <c r="PUH860" s="4"/>
      <c r="PUI860" s="4"/>
      <c r="PUJ860" s="4"/>
      <c r="PUK860" s="4"/>
      <c r="PUL860" s="4"/>
      <c r="PUM860" s="4"/>
      <c r="PUN860" s="4"/>
      <c r="PUO860" s="4"/>
      <c r="PUP860" s="4"/>
      <c r="PUQ860" s="4"/>
      <c r="PUR860" s="4"/>
      <c r="PUS860" s="4"/>
      <c r="PUT860" s="4"/>
      <c r="PUU860" s="4"/>
      <c r="PUV860" s="4"/>
      <c r="PUW860" s="4"/>
      <c r="PUX860" s="4"/>
      <c r="PUY860" s="4"/>
      <c r="PUZ860" s="4"/>
      <c r="PVA860" s="4"/>
      <c r="PVB860" s="4"/>
      <c r="PVC860" s="4"/>
      <c r="PVD860" s="4"/>
      <c r="PVE860" s="4"/>
      <c r="PVF860" s="4"/>
      <c r="PVG860" s="4"/>
      <c r="PVH860" s="4"/>
      <c r="PVI860" s="4"/>
      <c r="PVJ860" s="4"/>
      <c r="PVK860" s="4"/>
      <c r="PVL860" s="4"/>
      <c r="PVM860" s="4"/>
      <c r="PVN860" s="4"/>
      <c r="PVO860" s="4"/>
      <c r="PVP860" s="4"/>
      <c r="PVQ860" s="4"/>
      <c r="PVR860" s="4"/>
      <c r="PVS860" s="4"/>
      <c r="PVT860" s="4"/>
      <c r="PVU860" s="4"/>
      <c r="PVV860" s="4"/>
      <c r="PVW860" s="4"/>
      <c r="PVX860" s="4"/>
      <c r="PVY860" s="4"/>
      <c r="PVZ860" s="4"/>
      <c r="PWA860" s="4"/>
      <c r="PWB860" s="4"/>
      <c r="PWC860" s="4"/>
      <c r="PWD860" s="4"/>
      <c r="PWE860" s="4"/>
      <c r="PWF860" s="4"/>
      <c r="PWG860" s="4"/>
      <c r="PWH860" s="4"/>
      <c r="PWI860" s="4"/>
      <c r="PWJ860" s="4"/>
      <c r="PWK860" s="4"/>
      <c r="PWL860" s="4"/>
      <c r="PWM860" s="4"/>
      <c r="PWN860" s="4"/>
      <c r="PWO860" s="4"/>
      <c r="PWP860" s="4"/>
      <c r="PWQ860" s="4"/>
      <c r="PWR860" s="4"/>
      <c r="PWS860" s="4"/>
      <c r="PWT860" s="4"/>
      <c r="PWU860" s="4"/>
      <c r="PWV860" s="4"/>
      <c r="PWW860" s="4"/>
      <c r="PWX860" s="4"/>
      <c r="PWY860" s="4"/>
      <c r="PWZ860" s="4"/>
      <c r="PXA860" s="4"/>
      <c r="PXB860" s="4"/>
      <c r="PXC860" s="4"/>
      <c r="PXD860" s="4"/>
      <c r="PXE860" s="4"/>
      <c r="PXF860" s="4"/>
      <c r="PXG860" s="4"/>
      <c r="PXH860" s="4"/>
      <c r="PXI860" s="4"/>
      <c r="PXJ860" s="4"/>
      <c r="PXK860" s="4"/>
      <c r="PXL860" s="4"/>
      <c r="PXM860" s="4"/>
      <c r="PXN860" s="4"/>
      <c r="PXO860" s="4"/>
      <c r="PXP860" s="4"/>
      <c r="PXQ860" s="4"/>
      <c r="PXR860" s="4"/>
      <c r="PXS860" s="4"/>
      <c r="PXT860" s="4"/>
      <c r="PXU860" s="4"/>
      <c r="PXV860" s="4"/>
      <c r="PXW860" s="4"/>
      <c r="PXX860" s="4"/>
      <c r="PXY860" s="4"/>
      <c r="PXZ860" s="4"/>
      <c r="PYA860" s="4"/>
      <c r="PYB860" s="4"/>
      <c r="PYC860" s="4"/>
      <c r="PYD860" s="4"/>
      <c r="PYE860" s="4"/>
      <c r="PYF860" s="4"/>
      <c r="PYG860" s="4"/>
      <c r="PYH860" s="4"/>
      <c r="PYI860" s="4"/>
      <c r="PYJ860" s="4"/>
      <c r="PYK860" s="4"/>
      <c r="PYL860" s="4"/>
      <c r="PYM860" s="4"/>
      <c r="PYN860" s="4"/>
      <c r="PYO860" s="4"/>
      <c r="PYP860" s="4"/>
      <c r="PYQ860" s="4"/>
      <c r="PYR860" s="4"/>
      <c r="PYS860" s="4"/>
      <c r="PYT860" s="4"/>
      <c r="PYU860" s="4"/>
      <c r="PYV860" s="4"/>
      <c r="PYW860" s="4"/>
      <c r="PYX860" s="4"/>
      <c r="PYY860" s="4"/>
      <c r="PYZ860" s="4"/>
      <c r="PZA860" s="4"/>
      <c r="PZB860" s="4"/>
      <c r="PZC860" s="4"/>
      <c r="PZD860" s="4"/>
      <c r="PZE860" s="4"/>
      <c r="PZF860" s="4"/>
      <c r="PZG860" s="4"/>
      <c r="PZH860" s="4"/>
      <c r="PZI860" s="4"/>
      <c r="PZJ860" s="4"/>
      <c r="PZK860" s="4"/>
      <c r="PZL860" s="4"/>
      <c r="PZM860" s="4"/>
      <c r="PZN860" s="4"/>
      <c r="PZO860" s="4"/>
      <c r="PZP860" s="4"/>
      <c r="PZQ860" s="4"/>
      <c r="PZR860" s="4"/>
      <c r="PZS860" s="4"/>
      <c r="PZT860" s="4"/>
      <c r="PZU860" s="4"/>
      <c r="PZV860" s="4"/>
      <c r="PZW860" s="4"/>
      <c r="PZX860" s="4"/>
      <c r="PZY860" s="4"/>
      <c r="PZZ860" s="4"/>
      <c r="QAA860" s="4"/>
      <c r="QAB860" s="4"/>
      <c r="QAC860" s="4"/>
      <c r="QAD860" s="4"/>
      <c r="QAE860" s="4"/>
      <c r="QAF860" s="4"/>
      <c r="QAG860" s="4"/>
      <c r="QAH860" s="4"/>
      <c r="QAI860" s="4"/>
      <c r="QAJ860" s="4"/>
      <c r="QAK860" s="4"/>
      <c r="QAL860" s="4"/>
      <c r="QAM860" s="4"/>
      <c r="QAN860" s="4"/>
      <c r="QAO860" s="4"/>
      <c r="QAP860" s="4"/>
      <c r="QAQ860" s="4"/>
      <c r="QAR860" s="4"/>
      <c r="QAS860" s="4"/>
      <c r="QAT860" s="4"/>
      <c r="QAU860" s="4"/>
      <c r="QAV860" s="4"/>
      <c r="QAW860" s="4"/>
      <c r="QAX860" s="4"/>
      <c r="QAY860" s="4"/>
      <c r="QAZ860" s="4"/>
      <c r="QBA860" s="4"/>
      <c r="QBB860" s="4"/>
      <c r="QBC860" s="4"/>
      <c r="QBD860" s="4"/>
      <c r="QBE860" s="4"/>
      <c r="QBF860" s="4"/>
      <c r="QBG860" s="4"/>
      <c r="QBH860" s="4"/>
      <c r="QBI860" s="4"/>
      <c r="QBJ860" s="4"/>
      <c r="QBK860" s="4"/>
      <c r="QBL860" s="4"/>
      <c r="QBM860" s="4"/>
      <c r="QBN860" s="4"/>
      <c r="QBO860" s="4"/>
      <c r="QBP860" s="4"/>
      <c r="QBQ860" s="4"/>
      <c r="QBR860" s="4"/>
      <c r="QBS860" s="4"/>
      <c r="QBT860" s="4"/>
      <c r="QBU860" s="4"/>
      <c r="QBV860" s="4"/>
      <c r="QBW860" s="4"/>
      <c r="QBX860" s="4"/>
      <c r="QBY860" s="4"/>
      <c r="QBZ860" s="4"/>
      <c r="QCA860" s="4"/>
      <c r="QCB860" s="4"/>
      <c r="QCC860" s="4"/>
      <c r="QCD860" s="4"/>
      <c r="QCE860" s="4"/>
      <c r="QCF860" s="4"/>
      <c r="QCG860" s="4"/>
      <c r="QCH860" s="4"/>
      <c r="QCI860" s="4"/>
      <c r="QCJ860" s="4"/>
      <c r="QCK860" s="4"/>
      <c r="QCL860" s="4"/>
      <c r="QCM860" s="4"/>
      <c r="QCN860" s="4"/>
      <c r="QCO860" s="4"/>
      <c r="QCP860" s="4"/>
      <c r="QCQ860" s="4"/>
      <c r="QCR860" s="4"/>
      <c r="QCS860" s="4"/>
      <c r="QCT860" s="4"/>
      <c r="QCU860" s="4"/>
      <c r="QCV860" s="4"/>
      <c r="QCW860" s="4"/>
      <c r="QCX860" s="4"/>
      <c r="QCY860" s="4"/>
      <c r="QCZ860" s="4"/>
      <c r="QDA860" s="4"/>
      <c r="QDB860" s="4"/>
      <c r="QDC860" s="4"/>
      <c r="QDD860" s="4"/>
      <c r="QDE860" s="4"/>
      <c r="QDF860" s="4"/>
      <c r="QDG860" s="4"/>
      <c r="QDH860" s="4"/>
      <c r="QDI860" s="4"/>
      <c r="QDJ860" s="4"/>
      <c r="QDK860" s="4"/>
      <c r="QDL860" s="4"/>
      <c r="QDM860" s="4"/>
      <c r="QDN860" s="4"/>
      <c r="QDO860" s="4"/>
      <c r="QDP860" s="4"/>
      <c r="QDQ860" s="4"/>
      <c r="QDR860" s="4"/>
      <c r="QDS860" s="4"/>
      <c r="QDT860" s="4"/>
      <c r="QDU860" s="4"/>
      <c r="QDV860" s="4"/>
      <c r="QDW860" s="4"/>
      <c r="QDX860" s="4"/>
      <c r="QDY860" s="4"/>
      <c r="QDZ860" s="4"/>
      <c r="QEA860" s="4"/>
      <c r="QEB860" s="4"/>
      <c r="QEC860" s="4"/>
      <c r="QED860" s="4"/>
      <c r="QEE860" s="4"/>
      <c r="QEF860" s="4"/>
      <c r="QEG860" s="4"/>
      <c r="QEH860" s="4"/>
      <c r="QEI860" s="4"/>
      <c r="QEJ860" s="4"/>
      <c r="QEK860" s="4"/>
      <c r="QEL860" s="4"/>
      <c r="QEM860" s="4"/>
      <c r="QEN860" s="4"/>
      <c r="QEO860" s="4"/>
      <c r="QEP860" s="4"/>
      <c r="QEQ860" s="4"/>
      <c r="QER860" s="4"/>
      <c r="QES860" s="4"/>
      <c r="QET860" s="4"/>
      <c r="QEU860" s="4"/>
      <c r="QEV860" s="4"/>
      <c r="QEW860" s="4"/>
      <c r="QEX860" s="4"/>
      <c r="QEY860" s="4"/>
      <c r="QEZ860" s="4"/>
      <c r="QFA860" s="4"/>
      <c r="QFB860" s="4"/>
      <c r="QFC860" s="4"/>
      <c r="QFD860" s="4"/>
      <c r="QFE860" s="4"/>
      <c r="QFF860" s="4"/>
      <c r="QFG860" s="4"/>
      <c r="QFH860" s="4"/>
      <c r="QFI860" s="4"/>
      <c r="QFJ860" s="4"/>
      <c r="QFK860" s="4"/>
      <c r="QFL860" s="4"/>
      <c r="QFM860" s="4"/>
      <c r="QFN860" s="4"/>
      <c r="QFO860" s="4"/>
      <c r="QFP860" s="4"/>
      <c r="QFQ860" s="4"/>
      <c r="QFR860" s="4"/>
      <c r="QFS860" s="4"/>
      <c r="QFT860" s="4"/>
      <c r="QFU860" s="4"/>
      <c r="QFV860" s="4"/>
      <c r="QFW860" s="4"/>
      <c r="QFX860" s="4"/>
      <c r="QFY860" s="4"/>
      <c r="QFZ860" s="4"/>
      <c r="QGA860" s="4"/>
      <c r="QGB860" s="4"/>
      <c r="QGC860" s="4"/>
      <c r="QGD860" s="4"/>
      <c r="QGE860" s="4"/>
      <c r="QGF860" s="4"/>
      <c r="QGG860" s="4"/>
      <c r="QGH860" s="4"/>
      <c r="QGI860" s="4"/>
      <c r="QGJ860" s="4"/>
      <c r="QGK860" s="4"/>
      <c r="QGL860" s="4"/>
      <c r="QGM860" s="4"/>
      <c r="QGN860" s="4"/>
      <c r="QGO860" s="4"/>
      <c r="QGP860" s="4"/>
      <c r="QGQ860" s="4"/>
      <c r="QGR860" s="4"/>
      <c r="QGS860" s="4"/>
      <c r="QGT860" s="4"/>
      <c r="QGU860" s="4"/>
      <c r="QGV860" s="4"/>
      <c r="QGW860" s="4"/>
      <c r="QGX860" s="4"/>
      <c r="QGY860" s="4"/>
      <c r="QGZ860" s="4"/>
      <c r="QHA860" s="4"/>
      <c r="QHB860" s="4"/>
      <c r="QHC860" s="4"/>
      <c r="QHD860" s="4"/>
      <c r="QHE860" s="4"/>
      <c r="QHF860" s="4"/>
      <c r="QHG860" s="4"/>
      <c r="QHH860" s="4"/>
      <c r="QHI860" s="4"/>
      <c r="QHJ860" s="4"/>
      <c r="QHK860" s="4"/>
      <c r="QHL860" s="4"/>
      <c r="QHM860" s="4"/>
      <c r="QHN860" s="4"/>
      <c r="QHO860" s="4"/>
      <c r="QHP860" s="4"/>
      <c r="QHQ860" s="4"/>
      <c r="QHR860" s="4"/>
      <c r="QHS860" s="4"/>
      <c r="QHT860" s="4"/>
      <c r="QHU860" s="4"/>
      <c r="QHV860" s="4"/>
      <c r="QHW860" s="4"/>
      <c r="QHX860" s="4"/>
      <c r="QHY860" s="4"/>
      <c r="QHZ860" s="4"/>
      <c r="QIA860" s="4"/>
      <c r="QIB860" s="4"/>
      <c r="QIC860" s="4"/>
      <c r="QID860" s="4"/>
      <c r="QIE860" s="4"/>
      <c r="QIF860" s="4"/>
      <c r="QIG860" s="4"/>
      <c r="QIH860" s="4"/>
      <c r="QII860" s="4"/>
      <c r="QIJ860" s="4"/>
      <c r="QIK860" s="4"/>
      <c r="QIL860" s="4"/>
      <c r="QIM860" s="4"/>
      <c r="QIN860" s="4"/>
      <c r="QIO860" s="4"/>
      <c r="QIP860" s="4"/>
      <c r="QIQ860" s="4"/>
      <c r="QIR860" s="4"/>
      <c r="QIS860" s="4"/>
      <c r="QIT860" s="4"/>
      <c r="QIU860" s="4"/>
      <c r="QIV860" s="4"/>
      <c r="QIW860" s="4"/>
      <c r="QIX860" s="4"/>
      <c r="QIY860" s="4"/>
      <c r="QIZ860" s="4"/>
      <c r="QJA860" s="4"/>
      <c r="QJB860" s="4"/>
      <c r="QJC860" s="4"/>
      <c r="QJD860" s="4"/>
      <c r="QJE860" s="4"/>
      <c r="QJF860" s="4"/>
      <c r="QJG860" s="4"/>
      <c r="QJH860" s="4"/>
      <c r="QJI860" s="4"/>
      <c r="QJJ860" s="4"/>
      <c r="QJK860" s="4"/>
      <c r="QJL860" s="4"/>
      <c r="QJM860" s="4"/>
      <c r="QJN860" s="4"/>
      <c r="QJO860" s="4"/>
      <c r="QJP860" s="4"/>
      <c r="QJQ860" s="4"/>
      <c r="QJR860" s="4"/>
      <c r="QJS860" s="4"/>
      <c r="QJT860" s="4"/>
      <c r="QJU860" s="4"/>
      <c r="QJV860" s="4"/>
      <c r="QJW860" s="4"/>
      <c r="QJX860" s="4"/>
      <c r="QJY860" s="4"/>
      <c r="QJZ860" s="4"/>
      <c r="QKA860" s="4"/>
      <c r="QKB860" s="4"/>
      <c r="QKC860" s="4"/>
      <c r="QKD860" s="4"/>
      <c r="QKE860" s="4"/>
      <c r="QKF860" s="4"/>
      <c r="QKG860" s="4"/>
      <c r="QKH860" s="4"/>
      <c r="QKI860" s="4"/>
      <c r="QKJ860" s="4"/>
      <c r="QKK860" s="4"/>
      <c r="QKL860" s="4"/>
      <c r="QKM860" s="4"/>
      <c r="QKN860" s="4"/>
      <c r="QKO860" s="4"/>
      <c r="QKP860" s="4"/>
      <c r="QKQ860" s="4"/>
      <c r="QKR860" s="4"/>
      <c r="QKS860" s="4"/>
      <c r="QKT860" s="4"/>
      <c r="QKU860" s="4"/>
      <c r="QKV860" s="4"/>
      <c r="QKW860" s="4"/>
      <c r="QKX860" s="4"/>
      <c r="QKY860" s="4"/>
      <c r="QKZ860" s="4"/>
      <c r="QLA860" s="4"/>
      <c r="QLB860" s="4"/>
      <c r="QLC860" s="4"/>
      <c r="QLD860" s="4"/>
      <c r="QLE860" s="4"/>
      <c r="QLF860" s="4"/>
      <c r="QLG860" s="4"/>
      <c r="QLH860" s="4"/>
      <c r="QLI860" s="4"/>
      <c r="QLJ860" s="4"/>
      <c r="QLK860" s="4"/>
      <c r="QLL860" s="4"/>
      <c r="QLM860" s="4"/>
      <c r="QLN860" s="4"/>
      <c r="QLO860" s="4"/>
      <c r="QLP860" s="4"/>
      <c r="QLQ860" s="4"/>
      <c r="QLR860" s="4"/>
      <c r="QLS860" s="4"/>
      <c r="QLT860" s="4"/>
      <c r="QLU860" s="4"/>
      <c r="QLV860" s="4"/>
      <c r="QLW860" s="4"/>
      <c r="QLX860" s="4"/>
      <c r="QLY860" s="4"/>
      <c r="QLZ860" s="4"/>
      <c r="QMA860" s="4"/>
      <c r="QMB860" s="4"/>
      <c r="QMC860" s="4"/>
      <c r="QMD860" s="4"/>
      <c r="QME860" s="4"/>
      <c r="QMF860" s="4"/>
      <c r="QMG860" s="4"/>
      <c r="QMH860" s="4"/>
      <c r="QMI860" s="4"/>
      <c r="QMJ860" s="4"/>
      <c r="QMK860" s="4"/>
      <c r="QML860" s="4"/>
      <c r="QMM860" s="4"/>
      <c r="QMN860" s="4"/>
      <c r="QMO860" s="4"/>
      <c r="QMP860" s="4"/>
      <c r="QMQ860" s="4"/>
      <c r="QMR860" s="4"/>
      <c r="QMS860" s="4"/>
      <c r="QMT860" s="4"/>
      <c r="QMU860" s="4"/>
      <c r="QMV860" s="4"/>
      <c r="QMW860" s="4"/>
      <c r="QMX860" s="4"/>
      <c r="QMY860" s="4"/>
      <c r="QMZ860" s="4"/>
      <c r="QNA860" s="4"/>
      <c r="QNB860" s="4"/>
      <c r="QNC860" s="4"/>
      <c r="QND860" s="4"/>
      <c r="QNE860" s="4"/>
      <c r="QNF860" s="4"/>
      <c r="QNG860" s="4"/>
      <c r="QNH860" s="4"/>
      <c r="QNI860" s="4"/>
      <c r="QNJ860" s="4"/>
      <c r="QNK860" s="4"/>
      <c r="QNL860" s="4"/>
      <c r="QNM860" s="4"/>
      <c r="QNN860" s="4"/>
      <c r="QNO860" s="4"/>
      <c r="QNP860" s="4"/>
      <c r="QNQ860" s="4"/>
      <c r="QNR860" s="4"/>
      <c r="QNS860" s="4"/>
      <c r="QNT860" s="4"/>
      <c r="QNU860" s="4"/>
      <c r="QNV860" s="4"/>
      <c r="QNW860" s="4"/>
      <c r="QNX860" s="4"/>
      <c r="QNY860" s="4"/>
      <c r="QNZ860" s="4"/>
      <c r="QOA860" s="4"/>
      <c r="QOB860" s="4"/>
      <c r="QOC860" s="4"/>
      <c r="QOD860" s="4"/>
      <c r="QOE860" s="4"/>
      <c r="QOF860" s="4"/>
      <c r="QOG860" s="4"/>
      <c r="QOH860" s="4"/>
      <c r="QOI860" s="4"/>
      <c r="QOJ860" s="4"/>
      <c r="QOK860" s="4"/>
      <c r="QOL860" s="4"/>
      <c r="QOM860" s="4"/>
      <c r="QON860" s="4"/>
      <c r="QOO860" s="4"/>
      <c r="QOP860" s="4"/>
      <c r="QOQ860" s="4"/>
      <c r="QOR860" s="4"/>
      <c r="QOS860" s="4"/>
      <c r="QOT860" s="4"/>
      <c r="QOU860" s="4"/>
      <c r="QOV860" s="4"/>
      <c r="QOW860" s="4"/>
      <c r="QOX860" s="4"/>
      <c r="QOY860" s="4"/>
      <c r="QOZ860" s="4"/>
      <c r="QPA860" s="4"/>
      <c r="QPB860" s="4"/>
      <c r="QPC860" s="4"/>
      <c r="QPD860" s="4"/>
      <c r="QPE860" s="4"/>
      <c r="QPF860" s="4"/>
      <c r="QPG860" s="4"/>
      <c r="QPH860" s="4"/>
      <c r="QPI860" s="4"/>
      <c r="QPJ860" s="4"/>
      <c r="QPK860" s="4"/>
      <c r="QPL860" s="4"/>
      <c r="QPM860" s="4"/>
      <c r="QPN860" s="4"/>
      <c r="QPO860" s="4"/>
      <c r="QPP860" s="4"/>
      <c r="QPQ860" s="4"/>
      <c r="QPR860" s="4"/>
      <c r="QPS860" s="4"/>
      <c r="QPT860" s="4"/>
      <c r="QPU860" s="4"/>
      <c r="QPV860" s="4"/>
      <c r="QPW860" s="4"/>
      <c r="QPX860" s="4"/>
      <c r="QPY860" s="4"/>
      <c r="QPZ860" s="4"/>
      <c r="QQA860" s="4"/>
      <c r="QQB860" s="4"/>
      <c r="QQC860" s="4"/>
      <c r="QQD860" s="4"/>
      <c r="QQE860" s="4"/>
      <c r="QQF860" s="4"/>
      <c r="QQG860" s="4"/>
      <c r="QQH860" s="4"/>
      <c r="QQI860" s="4"/>
      <c r="QQJ860" s="4"/>
      <c r="QQK860" s="4"/>
      <c r="QQL860" s="4"/>
      <c r="QQM860" s="4"/>
      <c r="QQN860" s="4"/>
      <c r="QQO860" s="4"/>
      <c r="QQP860" s="4"/>
      <c r="QQQ860" s="4"/>
      <c r="QQR860" s="4"/>
      <c r="QQS860" s="4"/>
      <c r="QQT860" s="4"/>
      <c r="QQU860" s="4"/>
      <c r="QQV860" s="4"/>
      <c r="QQW860" s="4"/>
      <c r="QQX860" s="4"/>
      <c r="QQY860" s="4"/>
      <c r="QQZ860" s="4"/>
      <c r="QRA860" s="4"/>
      <c r="QRB860" s="4"/>
      <c r="QRC860" s="4"/>
      <c r="QRD860" s="4"/>
      <c r="QRE860" s="4"/>
      <c r="QRF860" s="4"/>
      <c r="QRG860" s="4"/>
      <c r="QRH860" s="4"/>
      <c r="QRI860" s="4"/>
      <c r="QRJ860" s="4"/>
      <c r="QRK860" s="4"/>
      <c r="QRL860" s="4"/>
      <c r="QRM860" s="4"/>
      <c r="QRN860" s="4"/>
      <c r="QRO860" s="4"/>
      <c r="QRP860" s="4"/>
      <c r="QRQ860" s="4"/>
      <c r="QRR860" s="4"/>
      <c r="QRS860" s="4"/>
      <c r="QRT860" s="4"/>
      <c r="QRU860" s="4"/>
      <c r="QRV860" s="4"/>
      <c r="QRW860" s="4"/>
      <c r="QRX860" s="4"/>
      <c r="QRY860" s="4"/>
      <c r="QRZ860" s="4"/>
      <c r="QSA860" s="4"/>
      <c r="QSB860" s="4"/>
      <c r="QSC860" s="4"/>
      <c r="QSD860" s="4"/>
      <c r="QSE860" s="4"/>
      <c r="QSF860" s="4"/>
      <c r="QSG860" s="4"/>
      <c r="QSH860" s="4"/>
      <c r="QSI860" s="4"/>
      <c r="QSJ860" s="4"/>
      <c r="QSK860" s="4"/>
      <c r="QSL860" s="4"/>
      <c r="QSM860" s="4"/>
      <c r="QSN860" s="4"/>
      <c r="QSO860" s="4"/>
      <c r="QSP860" s="4"/>
      <c r="QSQ860" s="4"/>
      <c r="QSR860" s="4"/>
      <c r="QSS860" s="4"/>
      <c r="QST860" s="4"/>
      <c r="QSU860" s="4"/>
      <c r="QSV860" s="4"/>
      <c r="QSW860" s="4"/>
      <c r="QSX860" s="4"/>
      <c r="QSY860" s="4"/>
      <c r="QSZ860" s="4"/>
      <c r="QTA860" s="4"/>
      <c r="QTB860" s="4"/>
      <c r="QTC860" s="4"/>
      <c r="QTD860" s="4"/>
      <c r="QTE860" s="4"/>
      <c r="QTF860" s="4"/>
      <c r="QTG860" s="4"/>
      <c r="QTH860" s="4"/>
      <c r="QTI860" s="4"/>
      <c r="QTJ860" s="4"/>
      <c r="QTK860" s="4"/>
      <c r="QTL860" s="4"/>
      <c r="QTM860" s="4"/>
      <c r="QTN860" s="4"/>
      <c r="QTO860" s="4"/>
      <c r="QTP860" s="4"/>
      <c r="QTQ860" s="4"/>
      <c r="QTR860" s="4"/>
      <c r="QTS860" s="4"/>
      <c r="QTT860" s="4"/>
      <c r="QTU860" s="4"/>
      <c r="QTV860" s="4"/>
      <c r="QTW860" s="4"/>
      <c r="QTX860" s="4"/>
      <c r="QTY860" s="4"/>
      <c r="QTZ860" s="4"/>
      <c r="QUA860" s="4"/>
      <c r="QUB860" s="4"/>
      <c r="QUC860" s="4"/>
      <c r="QUD860" s="4"/>
      <c r="QUE860" s="4"/>
      <c r="QUF860" s="4"/>
      <c r="QUG860" s="4"/>
      <c r="QUH860" s="4"/>
      <c r="QUI860" s="4"/>
      <c r="QUJ860" s="4"/>
      <c r="QUK860" s="4"/>
      <c r="QUL860" s="4"/>
      <c r="QUM860" s="4"/>
      <c r="QUN860" s="4"/>
      <c r="QUO860" s="4"/>
      <c r="QUP860" s="4"/>
      <c r="QUQ860" s="4"/>
      <c r="QUR860" s="4"/>
      <c r="QUS860" s="4"/>
      <c r="QUT860" s="4"/>
      <c r="QUU860" s="4"/>
      <c r="QUV860" s="4"/>
      <c r="QUW860" s="4"/>
      <c r="QUX860" s="4"/>
      <c r="QUY860" s="4"/>
      <c r="QUZ860" s="4"/>
      <c r="QVA860" s="4"/>
      <c r="QVB860" s="4"/>
      <c r="QVC860" s="4"/>
      <c r="QVD860" s="4"/>
      <c r="QVE860" s="4"/>
      <c r="QVF860" s="4"/>
      <c r="QVG860" s="4"/>
      <c r="QVH860" s="4"/>
      <c r="QVI860" s="4"/>
      <c r="QVJ860" s="4"/>
      <c r="QVK860" s="4"/>
      <c r="QVL860" s="4"/>
      <c r="QVM860" s="4"/>
      <c r="QVN860" s="4"/>
      <c r="QVO860" s="4"/>
      <c r="QVP860" s="4"/>
      <c r="QVQ860" s="4"/>
      <c r="QVR860" s="4"/>
      <c r="QVS860" s="4"/>
      <c r="QVT860" s="4"/>
      <c r="QVU860" s="4"/>
      <c r="QVV860" s="4"/>
      <c r="QVW860" s="4"/>
      <c r="QVX860" s="4"/>
      <c r="QVY860" s="4"/>
      <c r="QVZ860" s="4"/>
      <c r="QWA860" s="4"/>
      <c r="QWB860" s="4"/>
      <c r="QWC860" s="4"/>
      <c r="QWD860" s="4"/>
      <c r="QWE860" s="4"/>
      <c r="QWF860" s="4"/>
      <c r="QWG860" s="4"/>
      <c r="QWH860" s="4"/>
      <c r="QWI860" s="4"/>
      <c r="QWJ860" s="4"/>
      <c r="QWK860" s="4"/>
      <c r="QWL860" s="4"/>
      <c r="QWM860" s="4"/>
      <c r="QWN860" s="4"/>
      <c r="QWO860" s="4"/>
      <c r="QWP860" s="4"/>
      <c r="QWQ860" s="4"/>
      <c r="QWR860" s="4"/>
      <c r="QWS860" s="4"/>
      <c r="QWT860" s="4"/>
      <c r="QWU860" s="4"/>
      <c r="QWV860" s="4"/>
      <c r="QWW860" s="4"/>
      <c r="QWX860" s="4"/>
      <c r="QWY860" s="4"/>
      <c r="QWZ860" s="4"/>
      <c r="QXA860" s="4"/>
      <c r="QXB860" s="4"/>
      <c r="QXC860" s="4"/>
      <c r="QXD860" s="4"/>
      <c r="QXE860" s="4"/>
      <c r="QXF860" s="4"/>
      <c r="QXG860" s="4"/>
      <c r="QXH860" s="4"/>
      <c r="QXI860" s="4"/>
      <c r="QXJ860" s="4"/>
      <c r="QXK860" s="4"/>
      <c r="QXL860" s="4"/>
      <c r="QXM860" s="4"/>
      <c r="QXN860" s="4"/>
      <c r="QXO860" s="4"/>
      <c r="QXP860" s="4"/>
      <c r="QXQ860" s="4"/>
      <c r="QXR860" s="4"/>
      <c r="QXS860" s="4"/>
      <c r="QXT860" s="4"/>
      <c r="QXU860" s="4"/>
      <c r="QXV860" s="4"/>
      <c r="QXW860" s="4"/>
      <c r="QXX860" s="4"/>
      <c r="QXY860" s="4"/>
      <c r="QXZ860" s="4"/>
      <c r="QYA860" s="4"/>
      <c r="QYB860" s="4"/>
      <c r="QYC860" s="4"/>
      <c r="QYD860" s="4"/>
      <c r="QYE860" s="4"/>
      <c r="QYF860" s="4"/>
      <c r="QYG860" s="4"/>
      <c r="QYH860" s="4"/>
      <c r="QYI860" s="4"/>
      <c r="QYJ860" s="4"/>
      <c r="QYK860" s="4"/>
      <c r="QYL860" s="4"/>
      <c r="QYM860" s="4"/>
      <c r="QYN860" s="4"/>
      <c r="QYO860" s="4"/>
      <c r="QYP860" s="4"/>
      <c r="QYQ860" s="4"/>
      <c r="QYR860" s="4"/>
      <c r="QYS860" s="4"/>
      <c r="QYT860" s="4"/>
      <c r="QYU860" s="4"/>
      <c r="QYV860" s="4"/>
      <c r="QYW860" s="4"/>
      <c r="QYX860" s="4"/>
      <c r="QYY860" s="4"/>
      <c r="QYZ860" s="4"/>
      <c r="QZA860" s="4"/>
      <c r="QZB860" s="4"/>
      <c r="QZC860" s="4"/>
      <c r="QZD860" s="4"/>
      <c r="QZE860" s="4"/>
      <c r="QZF860" s="4"/>
      <c r="QZG860" s="4"/>
      <c r="QZH860" s="4"/>
      <c r="QZI860" s="4"/>
      <c r="QZJ860" s="4"/>
      <c r="QZK860" s="4"/>
      <c r="QZL860" s="4"/>
      <c r="QZM860" s="4"/>
      <c r="QZN860" s="4"/>
      <c r="QZO860" s="4"/>
      <c r="QZP860" s="4"/>
      <c r="QZQ860" s="4"/>
      <c r="QZR860" s="4"/>
      <c r="QZS860" s="4"/>
      <c r="QZT860" s="4"/>
      <c r="QZU860" s="4"/>
      <c r="QZV860" s="4"/>
      <c r="QZW860" s="4"/>
      <c r="QZX860" s="4"/>
      <c r="QZY860" s="4"/>
      <c r="QZZ860" s="4"/>
      <c r="RAA860" s="4"/>
      <c r="RAB860" s="4"/>
      <c r="RAC860" s="4"/>
      <c r="RAD860" s="4"/>
      <c r="RAE860" s="4"/>
      <c r="RAF860" s="4"/>
      <c r="RAG860" s="4"/>
      <c r="RAH860" s="4"/>
      <c r="RAI860" s="4"/>
      <c r="RAJ860" s="4"/>
      <c r="RAK860" s="4"/>
      <c r="RAL860" s="4"/>
      <c r="RAM860" s="4"/>
      <c r="RAN860" s="4"/>
      <c r="RAO860" s="4"/>
      <c r="RAP860" s="4"/>
      <c r="RAQ860" s="4"/>
      <c r="RAR860" s="4"/>
      <c r="RAS860" s="4"/>
      <c r="RAT860" s="4"/>
      <c r="RAU860" s="4"/>
      <c r="RAV860" s="4"/>
      <c r="RAW860" s="4"/>
      <c r="RAX860" s="4"/>
      <c r="RAY860" s="4"/>
      <c r="RAZ860" s="4"/>
      <c r="RBA860" s="4"/>
      <c r="RBB860" s="4"/>
      <c r="RBC860" s="4"/>
      <c r="RBD860" s="4"/>
      <c r="RBE860" s="4"/>
      <c r="RBF860" s="4"/>
      <c r="RBG860" s="4"/>
      <c r="RBH860" s="4"/>
      <c r="RBI860" s="4"/>
      <c r="RBJ860" s="4"/>
      <c r="RBK860" s="4"/>
      <c r="RBL860" s="4"/>
      <c r="RBM860" s="4"/>
      <c r="RBN860" s="4"/>
      <c r="RBO860" s="4"/>
      <c r="RBP860" s="4"/>
      <c r="RBQ860" s="4"/>
      <c r="RBR860" s="4"/>
      <c r="RBS860" s="4"/>
      <c r="RBT860" s="4"/>
      <c r="RBU860" s="4"/>
      <c r="RBV860" s="4"/>
      <c r="RBW860" s="4"/>
      <c r="RBX860" s="4"/>
      <c r="RBY860" s="4"/>
      <c r="RBZ860" s="4"/>
      <c r="RCA860" s="4"/>
      <c r="RCB860" s="4"/>
      <c r="RCC860" s="4"/>
      <c r="RCD860" s="4"/>
      <c r="RCE860" s="4"/>
      <c r="RCF860" s="4"/>
      <c r="RCG860" s="4"/>
      <c r="RCH860" s="4"/>
      <c r="RCI860" s="4"/>
      <c r="RCJ860" s="4"/>
      <c r="RCK860" s="4"/>
      <c r="RCL860" s="4"/>
      <c r="RCM860" s="4"/>
      <c r="RCN860" s="4"/>
      <c r="RCO860" s="4"/>
      <c r="RCP860" s="4"/>
      <c r="RCQ860" s="4"/>
      <c r="RCR860" s="4"/>
      <c r="RCS860" s="4"/>
      <c r="RCT860" s="4"/>
      <c r="RCU860" s="4"/>
      <c r="RCV860" s="4"/>
      <c r="RCW860" s="4"/>
      <c r="RCX860" s="4"/>
      <c r="RCY860" s="4"/>
      <c r="RCZ860" s="4"/>
      <c r="RDA860" s="4"/>
      <c r="RDB860" s="4"/>
      <c r="RDC860" s="4"/>
      <c r="RDD860" s="4"/>
      <c r="RDE860" s="4"/>
      <c r="RDF860" s="4"/>
      <c r="RDG860" s="4"/>
      <c r="RDH860" s="4"/>
      <c r="RDI860" s="4"/>
      <c r="RDJ860" s="4"/>
      <c r="RDK860" s="4"/>
      <c r="RDL860" s="4"/>
      <c r="RDM860" s="4"/>
      <c r="RDN860" s="4"/>
      <c r="RDO860" s="4"/>
      <c r="RDP860" s="4"/>
      <c r="RDQ860" s="4"/>
      <c r="RDR860" s="4"/>
      <c r="RDS860" s="4"/>
      <c r="RDT860" s="4"/>
      <c r="RDU860" s="4"/>
      <c r="RDV860" s="4"/>
      <c r="RDW860" s="4"/>
      <c r="RDX860" s="4"/>
      <c r="RDY860" s="4"/>
      <c r="RDZ860" s="4"/>
      <c r="REA860" s="4"/>
      <c r="REB860" s="4"/>
      <c r="REC860" s="4"/>
      <c r="RED860" s="4"/>
      <c r="REE860" s="4"/>
      <c r="REF860" s="4"/>
      <c r="REG860" s="4"/>
      <c r="REH860" s="4"/>
      <c r="REI860" s="4"/>
      <c r="REJ860" s="4"/>
      <c r="REK860" s="4"/>
      <c r="REL860" s="4"/>
      <c r="REM860" s="4"/>
      <c r="REN860" s="4"/>
      <c r="REO860" s="4"/>
      <c r="REP860" s="4"/>
      <c r="REQ860" s="4"/>
      <c r="RER860" s="4"/>
      <c r="RES860" s="4"/>
      <c r="RET860" s="4"/>
      <c r="REU860" s="4"/>
      <c r="REV860" s="4"/>
      <c r="REW860" s="4"/>
      <c r="REX860" s="4"/>
      <c r="REY860" s="4"/>
      <c r="REZ860" s="4"/>
      <c r="RFA860" s="4"/>
      <c r="RFB860" s="4"/>
      <c r="RFC860" s="4"/>
      <c r="RFD860" s="4"/>
      <c r="RFE860" s="4"/>
      <c r="RFF860" s="4"/>
      <c r="RFG860" s="4"/>
      <c r="RFH860" s="4"/>
      <c r="RFI860" s="4"/>
      <c r="RFJ860" s="4"/>
      <c r="RFK860" s="4"/>
      <c r="RFL860" s="4"/>
      <c r="RFM860" s="4"/>
      <c r="RFN860" s="4"/>
      <c r="RFO860" s="4"/>
      <c r="RFP860" s="4"/>
      <c r="RFQ860" s="4"/>
      <c r="RFR860" s="4"/>
      <c r="RFS860" s="4"/>
      <c r="RFT860" s="4"/>
      <c r="RFU860" s="4"/>
      <c r="RFV860" s="4"/>
      <c r="RFW860" s="4"/>
      <c r="RFX860" s="4"/>
      <c r="RFY860" s="4"/>
      <c r="RFZ860" s="4"/>
      <c r="RGA860" s="4"/>
      <c r="RGB860" s="4"/>
      <c r="RGC860" s="4"/>
      <c r="RGD860" s="4"/>
      <c r="RGE860" s="4"/>
      <c r="RGF860" s="4"/>
      <c r="RGG860" s="4"/>
      <c r="RGH860" s="4"/>
      <c r="RGI860" s="4"/>
      <c r="RGJ860" s="4"/>
      <c r="RGK860" s="4"/>
      <c r="RGL860" s="4"/>
      <c r="RGM860" s="4"/>
      <c r="RGN860" s="4"/>
      <c r="RGO860" s="4"/>
      <c r="RGP860" s="4"/>
      <c r="RGQ860" s="4"/>
      <c r="RGR860" s="4"/>
      <c r="RGS860" s="4"/>
      <c r="RGT860" s="4"/>
      <c r="RGU860" s="4"/>
      <c r="RGV860" s="4"/>
      <c r="RGW860" s="4"/>
      <c r="RGX860" s="4"/>
      <c r="RGY860" s="4"/>
      <c r="RGZ860" s="4"/>
      <c r="RHA860" s="4"/>
      <c r="RHB860" s="4"/>
      <c r="RHC860" s="4"/>
      <c r="RHD860" s="4"/>
      <c r="RHE860" s="4"/>
      <c r="RHF860" s="4"/>
      <c r="RHG860" s="4"/>
      <c r="RHH860" s="4"/>
      <c r="RHI860" s="4"/>
      <c r="RHJ860" s="4"/>
      <c r="RHK860" s="4"/>
      <c r="RHL860" s="4"/>
      <c r="RHM860" s="4"/>
      <c r="RHN860" s="4"/>
      <c r="RHO860" s="4"/>
      <c r="RHP860" s="4"/>
      <c r="RHQ860" s="4"/>
      <c r="RHR860" s="4"/>
      <c r="RHS860" s="4"/>
      <c r="RHT860" s="4"/>
      <c r="RHU860" s="4"/>
      <c r="RHV860" s="4"/>
      <c r="RHW860" s="4"/>
      <c r="RHX860" s="4"/>
      <c r="RHY860" s="4"/>
      <c r="RHZ860" s="4"/>
      <c r="RIA860" s="4"/>
      <c r="RIB860" s="4"/>
      <c r="RIC860" s="4"/>
      <c r="RID860" s="4"/>
      <c r="RIE860" s="4"/>
      <c r="RIF860" s="4"/>
      <c r="RIG860" s="4"/>
      <c r="RIH860" s="4"/>
      <c r="RII860" s="4"/>
      <c r="RIJ860" s="4"/>
      <c r="RIK860" s="4"/>
      <c r="RIL860" s="4"/>
      <c r="RIM860" s="4"/>
      <c r="RIN860" s="4"/>
      <c r="RIO860" s="4"/>
      <c r="RIP860" s="4"/>
      <c r="RIQ860" s="4"/>
      <c r="RIR860" s="4"/>
      <c r="RIS860" s="4"/>
      <c r="RIT860" s="4"/>
      <c r="RIU860" s="4"/>
      <c r="RIV860" s="4"/>
      <c r="RIW860" s="4"/>
      <c r="RIX860" s="4"/>
      <c r="RIY860" s="4"/>
      <c r="RIZ860" s="4"/>
      <c r="RJA860" s="4"/>
      <c r="RJB860" s="4"/>
      <c r="RJC860" s="4"/>
      <c r="RJD860" s="4"/>
      <c r="RJE860" s="4"/>
      <c r="RJF860" s="4"/>
      <c r="RJG860" s="4"/>
      <c r="RJH860" s="4"/>
      <c r="RJI860" s="4"/>
      <c r="RJJ860" s="4"/>
      <c r="RJK860" s="4"/>
      <c r="RJL860" s="4"/>
      <c r="RJM860" s="4"/>
      <c r="RJN860" s="4"/>
      <c r="RJO860" s="4"/>
      <c r="RJP860" s="4"/>
      <c r="RJQ860" s="4"/>
      <c r="RJR860" s="4"/>
      <c r="RJS860" s="4"/>
      <c r="RJT860" s="4"/>
      <c r="RJU860" s="4"/>
      <c r="RJV860" s="4"/>
      <c r="RJW860" s="4"/>
      <c r="RJX860" s="4"/>
      <c r="RJY860" s="4"/>
      <c r="RJZ860" s="4"/>
      <c r="RKA860" s="4"/>
      <c r="RKB860" s="4"/>
      <c r="RKC860" s="4"/>
      <c r="RKD860" s="4"/>
      <c r="RKE860" s="4"/>
      <c r="RKF860" s="4"/>
      <c r="RKG860" s="4"/>
      <c r="RKH860" s="4"/>
      <c r="RKI860" s="4"/>
      <c r="RKJ860" s="4"/>
      <c r="RKK860" s="4"/>
      <c r="RKL860" s="4"/>
      <c r="RKM860" s="4"/>
      <c r="RKN860" s="4"/>
      <c r="RKO860" s="4"/>
      <c r="RKP860" s="4"/>
      <c r="RKQ860" s="4"/>
      <c r="RKR860" s="4"/>
      <c r="RKS860" s="4"/>
      <c r="RKT860" s="4"/>
      <c r="RKU860" s="4"/>
      <c r="RKV860" s="4"/>
      <c r="RKW860" s="4"/>
      <c r="RKX860" s="4"/>
      <c r="RKY860" s="4"/>
      <c r="RKZ860" s="4"/>
      <c r="RLA860" s="4"/>
      <c r="RLB860" s="4"/>
      <c r="RLC860" s="4"/>
      <c r="RLD860" s="4"/>
      <c r="RLE860" s="4"/>
      <c r="RLF860" s="4"/>
      <c r="RLG860" s="4"/>
      <c r="RLH860" s="4"/>
      <c r="RLI860" s="4"/>
      <c r="RLJ860" s="4"/>
      <c r="RLK860" s="4"/>
      <c r="RLL860" s="4"/>
      <c r="RLM860" s="4"/>
      <c r="RLN860" s="4"/>
      <c r="RLO860" s="4"/>
      <c r="RLP860" s="4"/>
      <c r="RLQ860" s="4"/>
      <c r="RLR860" s="4"/>
      <c r="RLS860" s="4"/>
      <c r="RLT860" s="4"/>
      <c r="RLU860" s="4"/>
      <c r="RLV860" s="4"/>
      <c r="RLW860" s="4"/>
      <c r="RLX860" s="4"/>
      <c r="RLY860" s="4"/>
      <c r="RLZ860" s="4"/>
      <c r="RMA860" s="4"/>
      <c r="RMB860" s="4"/>
      <c r="RMC860" s="4"/>
      <c r="RMD860" s="4"/>
      <c r="RME860" s="4"/>
      <c r="RMF860" s="4"/>
      <c r="RMG860" s="4"/>
      <c r="RMH860" s="4"/>
      <c r="RMI860" s="4"/>
      <c r="RMJ860" s="4"/>
      <c r="RMK860" s="4"/>
      <c r="RML860" s="4"/>
      <c r="RMM860" s="4"/>
      <c r="RMN860" s="4"/>
      <c r="RMO860" s="4"/>
      <c r="RMP860" s="4"/>
      <c r="RMQ860" s="4"/>
      <c r="RMR860" s="4"/>
      <c r="RMS860" s="4"/>
      <c r="RMT860" s="4"/>
      <c r="RMU860" s="4"/>
      <c r="RMV860" s="4"/>
      <c r="RMW860" s="4"/>
      <c r="RMX860" s="4"/>
      <c r="RMY860" s="4"/>
      <c r="RMZ860" s="4"/>
      <c r="RNA860" s="4"/>
      <c r="RNB860" s="4"/>
      <c r="RNC860" s="4"/>
      <c r="RND860" s="4"/>
      <c r="RNE860" s="4"/>
      <c r="RNF860" s="4"/>
      <c r="RNG860" s="4"/>
      <c r="RNH860" s="4"/>
      <c r="RNI860" s="4"/>
      <c r="RNJ860" s="4"/>
      <c r="RNK860" s="4"/>
      <c r="RNL860" s="4"/>
      <c r="RNM860" s="4"/>
      <c r="RNN860" s="4"/>
      <c r="RNO860" s="4"/>
      <c r="RNP860" s="4"/>
      <c r="RNQ860" s="4"/>
      <c r="RNR860" s="4"/>
      <c r="RNS860" s="4"/>
      <c r="RNT860" s="4"/>
      <c r="RNU860" s="4"/>
      <c r="RNV860" s="4"/>
      <c r="RNW860" s="4"/>
      <c r="RNX860" s="4"/>
      <c r="RNY860" s="4"/>
      <c r="RNZ860" s="4"/>
      <c r="ROA860" s="4"/>
      <c r="ROB860" s="4"/>
      <c r="ROC860" s="4"/>
      <c r="ROD860" s="4"/>
      <c r="ROE860" s="4"/>
      <c r="ROF860" s="4"/>
      <c r="ROG860" s="4"/>
      <c r="ROH860" s="4"/>
      <c r="ROI860" s="4"/>
      <c r="ROJ860" s="4"/>
      <c r="ROK860" s="4"/>
      <c r="ROL860" s="4"/>
      <c r="ROM860" s="4"/>
      <c r="RON860" s="4"/>
      <c r="ROO860" s="4"/>
      <c r="ROP860" s="4"/>
      <c r="ROQ860" s="4"/>
      <c r="ROR860" s="4"/>
      <c r="ROS860" s="4"/>
      <c r="ROT860" s="4"/>
      <c r="ROU860" s="4"/>
      <c r="ROV860" s="4"/>
      <c r="ROW860" s="4"/>
      <c r="ROX860" s="4"/>
      <c r="ROY860" s="4"/>
      <c r="ROZ860" s="4"/>
      <c r="RPA860" s="4"/>
      <c r="RPB860" s="4"/>
      <c r="RPC860" s="4"/>
      <c r="RPD860" s="4"/>
      <c r="RPE860" s="4"/>
      <c r="RPF860" s="4"/>
      <c r="RPG860" s="4"/>
      <c r="RPH860" s="4"/>
      <c r="RPI860" s="4"/>
      <c r="RPJ860" s="4"/>
      <c r="RPK860" s="4"/>
      <c r="RPL860" s="4"/>
      <c r="RPM860" s="4"/>
      <c r="RPN860" s="4"/>
      <c r="RPO860" s="4"/>
      <c r="RPP860" s="4"/>
      <c r="RPQ860" s="4"/>
      <c r="RPR860" s="4"/>
      <c r="RPS860" s="4"/>
      <c r="RPT860" s="4"/>
      <c r="RPU860" s="4"/>
      <c r="RPV860" s="4"/>
      <c r="RPW860" s="4"/>
      <c r="RPX860" s="4"/>
      <c r="RPY860" s="4"/>
      <c r="RPZ860" s="4"/>
      <c r="RQA860" s="4"/>
      <c r="RQB860" s="4"/>
      <c r="RQC860" s="4"/>
      <c r="RQD860" s="4"/>
      <c r="RQE860" s="4"/>
      <c r="RQF860" s="4"/>
      <c r="RQG860" s="4"/>
      <c r="RQH860" s="4"/>
      <c r="RQI860" s="4"/>
      <c r="RQJ860" s="4"/>
      <c r="RQK860" s="4"/>
      <c r="RQL860" s="4"/>
      <c r="RQM860" s="4"/>
      <c r="RQN860" s="4"/>
      <c r="RQO860" s="4"/>
      <c r="RQP860" s="4"/>
      <c r="RQQ860" s="4"/>
      <c r="RQR860" s="4"/>
      <c r="RQS860" s="4"/>
      <c r="RQT860" s="4"/>
      <c r="RQU860" s="4"/>
      <c r="RQV860" s="4"/>
      <c r="RQW860" s="4"/>
      <c r="RQX860" s="4"/>
      <c r="RQY860" s="4"/>
      <c r="RQZ860" s="4"/>
      <c r="RRA860" s="4"/>
      <c r="RRB860" s="4"/>
      <c r="RRC860" s="4"/>
      <c r="RRD860" s="4"/>
      <c r="RRE860" s="4"/>
      <c r="RRF860" s="4"/>
      <c r="RRG860" s="4"/>
      <c r="RRH860" s="4"/>
      <c r="RRI860" s="4"/>
      <c r="RRJ860" s="4"/>
      <c r="RRK860" s="4"/>
      <c r="RRL860" s="4"/>
      <c r="RRM860" s="4"/>
      <c r="RRN860" s="4"/>
      <c r="RRO860" s="4"/>
      <c r="RRP860" s="4"/>
      <c r="RRQ860" s="4"/>
      <c r="RRR860" s="4"/>
      <c r="RRS860" s="4"/>
      <c r="RRT860" s="4"/>
      <c r="RRU860" s="4"/>
      <c r="RRV860" s="4"/>
      <c r="RRW860" s="4"/>
      <c r="RRX860" s="4"/>
      <c r="RRY860" s="4"/>
      <c r="RRZ860" s="4"/>
      <c r="RSA860" s="4"/>
      <c r="RSB860" s="4"/>
      <c r="RSC860" s="4"/>
      <c r="RSD860" s="4"/>
      <c r="RSE860" s="4"/>
      <c r="RSF860" s="4"/>
      <c r="RSG860" s="4"/>
      <c r="RSH860" s="4"/>
      <c r="RSI860" s="4"/>
      <c r="RSJ860" s="4"/>
      <c r="RSK860" s="4"/>
      <c r="RSL860" s="4"/>
      <c r="RSM860" s="4"/>
      <c r="RSN860" s="4"/>
      <c r="RSO860" s="4"/>
      <c r="RSP860" s="4"/>
      <c r="RSQ860" s="4"/>
      <c r="RSR860" s="4"/>
      <c r="RSS860" s="4"/>
      <c r="RST860" s="4"/>
      <c r="RSU860" s="4"/>
      <c r="RSV860" s="4"/>
      <c r="RSW860" s="4"/>
      <c r="RSX860" s="4"/>
      <c r="RSY860" s="4"/>
      <c r="RSZ860" s="4"/>
      <c r="RTA860" s="4"/>
      <c r="RTB860" s="4"/>
      <c r="RTC860" s="4"/>
      <c r="RTD860" s="4"/>
      <c r="RTE860" s="4"/>
      <c r="RTF860" s="4"/>
      <c r="RTG860" s="4"/>
      <c r="RTH860" s="4"/>
      <c r="RTI860" s="4"/>
      <c r="RTJ860" s="4"/>
      <c r="RTK860" s="4"/>
      <c r="RTL860" s="4"/>
      <c r="RTM860" s="4"/>
      <c r="RTN860" s="4"/>
      <c r="RTO860" s="4"/>
      <c r="RTP860" s="4"/>
      <c r="RTQ860" s="4"/>
      <c r="RTR860" s="4"/>
      <c r="RTS860" s="4"/>
      <c r="RTT860" s="4"/>
      <c r="RTU860" s="4"/>
      <c r="RTV860" s="4"/>
      <c r="RTW860" s="4"/>
      <c r="RTX860" s="4"/>
      <c r="RTY860" s="4"/>
      <c r="RTZ860" s="4"/>
      <c r="RUA860" s="4"/>
      <c r="RUB860" s="4"/>
      <c r="RUC860" s="4"/>
      <c r="RUD860" s="4"/>
      <c r="RUE860" s="4"/>
      <c r="RUF860" s="4"/>
      <c r="RUG860" s="4"/>
      <c r="RUH860" s="4"/>
      <c r="RUI860" s="4"/>
      <c r="RUJ860" s="4"/>
      <c r="RUK860" s="4"/>
      <c r="RUL860" s="4"/>
      <c r="RUM860" s="4"/>
      <c r="RUN860" s="4"/>
      <c r="RUO860" s="4"/>
      <c r="RUP860" s="4"/>
      <c r="RUQ860" s="4"/>
      <c r="RUR860" s="4"/>
      <c r="RUS860" s="4"/>
      <c r="RUT860" s="4"/>
      <c r="RUU860" s="4"/>
      <c r="RUV860" s="4"/>
      <c r="RUW860" s="4"/>
      <c r="RUX860" s="4"/>
      <c r="RUY860" s="4"/>
      <c r="RUZ860" s="4"/>
      <c r="RVA860" s="4"/>
      <c r="RVB860" s="4"/>
      <c r="RVC860" s="4"/>
      <c r="RVD860" s="4"/>
      <c r="RVE860" s="4"/>
      <c r="RVF860" s="4"/>
      <c r="RVG860" s="4"/>
      <c r="RVH860" s="4"/>
      <c r="RVI860" s="4"/>
      <c r="RVJ860" s="4"/>
      <c r="RVK860" s="4"/>
      <c r="RVL860" s="4"/>
      <c r="RVM860" s="4"/>
      <c r="RVN860" s="4"/>
      <c r="RVO860" s="4"/>
      <c r="RVP860" s="4"/>
      <c r="RVQ860" s="4"/>
      <c r="RVR860" s="4"/>
      <c r="RVS860" s="4"/>
      <c r="RVT860" s="4"/>
      <c r="RVU860" s="4"/>
      <c r="RVV860" s="4"/>
      <c r="RVW860" s="4"/>
      <c r="RVX860" s="4"/>
      <c r="RVY860" s="4"/>
      <c r="RVZ860" s="4"/>
      <c r="RWA860" s="4"/>
      <c r="RWB860" s="4"/>
      <c r="RWC860" s="4"/>
      <c r="RWD860" s="4"/>
      <c r="RWE860" s="4"/>
      <c r="RWF860" s="4"/>
      <c r="RWG860" s="4"/>
      <c r="RWH860" s="4"/>
      <c r="RWI860" s="4"/>
      <c r="RWJ860" s="4"/>
      <c r="RWK860" s="4"/>
      <c r="RWL860" s="4"/>
      <c r="RWM860" s="4"/>
      <c r="RWN860" s="4"/>
      <c r="RWO860" s="4"/>
      <c r="RWP860" s="4"/>
      <c r="RWQ860" s="4"/>
      <c r="RWR860" s="4"/>
      <c r="RWS860" s="4"/>
      <c r="RWT860" s="4"/>
      <c r="RWU860" s="4"/>
      <c r="RWV860" s="4"/>
      <c r="RWW860" s="4"/>
      <c r="RWX860" s="4"/>
      <c r="RWY860" s="4"/>
      <c r="RWZ860" s="4"/>
      <c r="RXA860" s="4"/>
      <c r="RXB860" s="4"/>
      <c r="RXC860" s="4"/>
      <c r="RXD860" s="4"/>
      <c r="RXE860" s="4"/>
      <c r="RXF860" s="4"/>
      <c r="RXG860" s="4"/>
      <c r="RXH860" s="4"/>
      <c r="RXI860" s="4"/>
      <c r="RXJ860" s="4"/>
      <c r="RXK860" s="4"/>
      <c r="RXL860" s="4"/>
      <c r="RXM860" s="4"/>
      <c r="RXN860" s="4"/>
      <c r="RXO860" s="4"/>
      <c r="RXP860" s="4"/>
      <c r="RXQ860" s="4"/>
      <c r="RXR860" s="4"/>
      <c r="RXS860" s="4"/>
      <c r="RXT860" s="4"/>
      <c r="RXU860" s="4"/>
      <c r="RXV860" s="4"/>
      <c r="RXW860" s="4"/>
      <c r="RXX860" s="4"/>
      <c r="RXY860" s="4"/>
      <c r="RXZ860" s="4"/>
      <c r="RYA860" s="4"/>
      <c r="RYB860" s="4"/>
      <c r="RYC860" s="4"/>
      <c r="RYD860" s="4"/>
      <c r="RYE860" s="4"/>
      <c r="RYF860" s="4"/>
      <c r="RYG860" s="4"/>
      <c r="RYH860" s="4"/>
      <c r="RYI860" s="4"/>
      <c r="RYJ860" s="4"/>
      <c r="RYK860" s="4"/>
      <c r="RYL860" s="4"/>
      <c r="RYM860" s="4"/>
      <c r="RYN860" s="4"/>
      <c r="RYO860" s="4"/>
      <c r="RYP860" s="4"/>
      <c r="RYQ860" s="4"/>
      <c r="RYR860" s="4"/>
      <c r="RYS860" s="4"/>
      <c r="RYT860" s="4"/>
      <c r="RYU860" s="4"/>
      <c r="RYV860" s="4"/>
      <c r="RYW860" s="4"/>
      <c r="RYX860" s="4"/>
      <c r="RYY860" s="4"/>
      <c r="RYZ860" s="4"/>
      <c r="RZA860" s="4"/>
      <c r="RZB860" s="4"/>
      <c r="RZC860" s="4"/>
      <c r="RZD860" s="4"/>
      <c r="RZE860" s="4"/>
      <c r="RZF860" s="4"/>
      <c r="RZG860" s="4"/>
      <c r="RZH860" s="4"/>
      <c r="RZI860" s="4"/>
      <c r="RZJ860" s="4"/>
      <c r="RZK860" s="4"/>
      <c r="RZL860" s="4"/>
      <c r="RZM860" s="4"/>
      <c r="RZN860" s="4"/>
      <c r="RZO860" s="4"/>
      <c r="RZP860" s="4"/>
      <c r="RZQ860" s="4"/>
      <c r="RZR860" s="4"/>
      <c r="RZS860" s="4"/>
      <c r="RZT860" s="4"/>
      <c r="RZU860" s="4"/>
      <c r="RZV860" s="4"/>
      <c r="RZW860" s="4"/>
      <c r="RZX860" s="4"/>
      <c r="RZY860" s="4"/>
      <c r="RZZ860" s="4"/>
      <c r="SAA860" s="4"/>
      <c r="SAB860" s="4"/>
      <c r="SAC860" s="4"/>
      <c r="SAD860" s="4"/>
      <c r="SAE860" s="4"/>
      <c r="SAF860" s="4"/>
      <c r="SAG860" s="4"/>
      <c r="SAH860" s="4"/>
      <c r="SAI860" s="4"/>
      <c r="SAJ860" s="4"/>
      <c r="SAK860" s="4"/>
      <c r="SAL860" s="4"/>
      <c r="SAM860" s="4"/>
      <c r="SAN860" s="4"/>
      <c r="SAO860" s="4"/>
      <c r="SAP860" s="4"/>
      <c r="SAQ860" s="4"/>
      <c r="SAR860" s="4"/>
      <c r="SAS860" s="4"/>
      <c r="SAT860" s="4"/>
      <c r="SAU860" s="4"/>
      <c r="SAV860" s="4"/>
      <c r="SAW860" s="4"/>
      <c r="SAX860" s="4"/>
      <c r="SAY860" s="4"/>
      <c r="SAZ860" s="4"/>
      <c r="SBA860" s="4"/>
      <c r="SBB860" s="4"/>
      <c r="SBC860" s="4"/>
      <c r="SBD860" s="4"/>
      <c r="SBE860" s="4"/>
      <c r="SBF860" s="4"/>
      <c r="SBG860" s="4"/>
      <c r="SBH860" s="4"/>
      <c r="SBI860" s="4"/>
      <c r="SBJ860" s="4"/>
      <c r="SBK860" s="4"/>
      <c r="SBL860" s="4"/>
      <c r="SBM860" s="4"/>
      <c r="SBN860" s="4"/>
      <c r="SBO860" s="4"/>
      <c r="SBP860" s="4"/>
      <c r="SBQ860" s="4"/>
      <c r="SBR860" s="4"/>
      <c r="SBS860" s="4"/>
      <c r="SBT860" s="4"/>
      <c r="SBU860" s="4"/>
      <c r="SBV860" s="4"/>
      <c r="SBW860" s="4"/>
      <c r="SBX860" s="4"/>
      <c r="SBY860" s="4"/>
      <c r="SBZ860" s="4"/>
      <c r="SCA860" s="4"/>
      <c r="SCB860" s="4"/>
      <c r="SCC860" s="4"/>
      <c r="SCD860" s="4"/>
      <c r="SCE860" s="4"/>
      <c r="SCF860" s="4"/>
      <c r="SCG860" s="4"/>
      <c r="SCH860" s="4"/>
      <c r="SCI860" s="4"/>
      <c r="SCJ860" s="4"/>
      <c r="SCK860" s="4"/>
      <c r="SCL860" s="4"/>
      <c r="SCM860" s="4"/>
      <c r="SCN860" s="4"/>
      <c r="SCO860" s="4"/>
      <c r="SCP860" s="4"/>
      <c r="SCQ860" s="4"/>
      <c r="SCR860" s="4"/>
      <c r="SCS860" s="4"/>
      <c r="SCT860" s="4"/>
      <c r="SCU860" s="4"/>
      <c r="SCV860" s="4"/>
      <c r="SCW860" s="4"/>
      <c r="SCX860" s="4"/>
      <c r="SCY860" s="4"/>
      <c r="SCZ860" s="4"/>
      <c r="SDA860" s="4"/>
      <c r="SDB860" s="4"/>
      <c r="SDC860" s="4"/>
      <c r="SDD860" s="4"/>
      <c r="SDE860" s="4"/>
      <c r="SDF860" s="4"/>
      <c r="SDG860" s="4"/>
      <c r="SDH860" s="4"/>
      <c r="SDI860" s="4"/>
      <c r="SDJ860" s="4"/>
      <c r="SDK860" s="4"/>
      <c r="SDL860" s="4"/>
      <c r="SDM860" s="4"/>
      <c r="SDN860" s="4"/>
      <c r="SDO860" s="4"/>
      <c r="SDP860" s="4"/>
      <c r="SDQ860" s="4"/>
      <c r="SDR860" s="4"/>
      <c r="SDS860" s="4"/>
      <c r="SDT860" s="4"/>
      <c r="SDU860" s="4"/>
      <c r="SDV860" s="4"/>
      <c r="SDW860" s="4"/>
      <c r="SDX860" s="4"/>
      <c r="SDY860" s="4"/>
      <c r="SDZ860" s="4"/>
      <c r="SEA860" s="4"/>
      <c r="SEB860" s="4"/>
      <c r="SEC860" s="4"/>
      <c r="SED860" s="4"/>
      <c r="SEE860" s="4"/>
      <c r="SEF860" s="4"/>
      <c r="SEG860" s="4"/>
      <c r="SEH860" s="4"/>
      <c r="SEI860" s="4"/>
      <c r="SEJ860" s="4"/>
      <c r="SEK860" s="4"/>
      <c r="SEL860" s="4"/>
      <c r="SEM860" s="4"/>
      <c r="SEN860" s="4"/>
      <c r="SEO860" s="4"/>
      <c r="SEP860" s="4"/>
      <c r="SEQ860" s="4"/>
      <c r="SER860" s="4"/>
      <c r="SES860" s="4"/>
      <c r="SET860" s="4"/>
      <c r="SEU860" s="4"/>
      <c r="SEV860" s="4"/>
      <c r="SEW860" s="4"/>
      <c r="SEX860" s="4"/>
      <c r="SEY860" s="4"/>
      <c r="SEZ860" s="4"/>
      <c r="SFA860" s="4"/>
      <c r="SFB860" s="4"/>
      <c r="SFC860" s="4"/>
      <c r="SFD860" s="4"/>
      <c r="SFE860" s="4"/>
      <c r="SFF860" s="4"/>
      <c r="SFG860" s="4"/>
      <c r="SFH860" s="4"/>
      <c r="SFI860" s="4"/>
      <c r="SFJ860" s="4"/>
      <c r="SFK860" s="4"/>
      <c r="SFL860" s="4"/>
      <c r="SFM860" s="4"/>
      <c r="SFN860" s="4"/>
      <c r="SFO860" s="4"/>
      <c r="SFP860" s="4"/>
      <c r="SFQ860" s="4"/>
      <c r="SFR860" s="4"/>
      <c r="SFS860" s="4"/>
      <c r="SFT860" s="4"/>
      <c r="SFU860" s="4"/>
      <c r="SFV860" s="4"/>
      <c r="SFW860" s="4"/>
      <c r="SFX860" s="4"/>
      <c r="SFY860" s="4"/>
      <c r="SFZ860" s="4"/>
      <c r="SGA860" s="4"/>
      <c r="SGB860" s="4"/>
      <c r="SGC860" s="4"/>
      <c r="SGD860" s="4"/>
      <c r="SGE860" s="4"/>
      <c r="SGF860" s="4"/>
      <c r="SGG860" s="4"/>
      <c r="SGH860" s="4"/>
      <c r="SGI860" s="4"/>
      <c r="SGJ860" s="4"/>
      <c r="SGK860" s="4"/>
      <c r="SGL860" s="4"/>
      <c r="SGM860" s="4"/>
      <c r="SGN860" s="4"/>
      <c r="SGO860" s="4"/>
      <c r="SGP860" s="4"/>
      <c r="SGQ860" s="4"/>
      <c r="SGR860" s="4"/>
      <c r="SGS860" s="4"/>
      <c r="SGT860" s="4"/>
      <c r="SGU860" s="4"/>
      <c r="SGV860" s="4"/>
      <c r="SGW860" s="4"/>
      <c r="SGX860" s="4"/>
      <c r="SGY860" s="4"/>
      <c r="SGZ860" s="4"/>
      <c r="SHA860" s="4"/>
      <c r="SHB860" s="4"/>
      <c r="SHC860" s="4"/>
      <c r="SHD860" s="4"/>
      <c r="SHE860" s="4"/>
      <c r="SHF860" s="4"/>
      <c r="SHG860" s="4"/>
      <c r="SHH860" s="4"/>
      <c r="SHI860" s="4"/>
      <c r="SHJ860" s="4"/>
      <c r="SHK860" s="4"/>
      <c r="SHL860" s="4"/>
      <c r="SHM860" s="4"/>
      <c r="SHN860" s="4"/>
      <c r="SHO860" s="4"/>
      <c r="SHP860" s="4"/>
      <c r="SHQ860" s="4"/>
      <c r="SHR860" s="4"/>
      <c r="SHS860" s="4"/>
      <c r="SHT860" s="4"/>
      <c r="SHU860" s="4"/>
      <c r="SHV860" s="4"/>
      <c r="SHW860" s="4"/>
      <c r="SHX860" s="4"/>
      <c r="SHY860" s="4"/>
      <c r="SHZ860" s="4"/>
      <c r="SIA860" s="4"/>
      <c r="SIB860" s="4"/>
      <c r="SIC860" s="4"/>
      <c r="SID860" s="4"/>
      <c r="SIE860" s="4"/>
      <c r="SIF860" s="4"/>
      <c r="SIG860" s="4"/>
      <c r="SIH860" s="4"/>
      <c r="SII860" s="4"/>
      <c r="SIJ860" s="4"/>
      <c r="SIK860" s="4"/>
      <c r="SIL860" s="4"/>
      <c r="SIM860" s="4"/>
      <c r="SIN860" s="4"/>
      <c r="SIO860" s="4"/>
      <c r="SIP860" s="4"/>
      <c r="SIQ860" s="4"/>
      <c r="SIR860" s="4"/>
      <c r="SIS860" s="4"/>
      <c r="SIT860" s="4"/>
      <c r="SIU860" s="4"/>
      <c r="SIV860" s="4"/>
      <c r="SIW860" s="4"/>
      <c r="SIX860" s="4"/>
      <c r="SIY860" s="4"/>
      <c r="SIZ860" s="4"/>
      <c r="SJA860" s="4"/>
      <c r="SJB860" s="4"/>
      <c r="SJC860" s="4"/>
      <c r="SJD860" s="4"/>
      <c r="SJE860" s="4"/>
      <c r="SJF860" s="4"/>
      <c r="SJG860" s="4"/>
      <c r="SJH860" s="4"/>
      <c r="SJI860" s="4"/>
      <c r="SJJ860" s="4"/>
      <c r="SJK860" s="4"/>
      <c r="SJL860" s="4"/>
      <c r="SJM860" s="4"/>
      <c r="SJN860" s="4"/>
      <c r="SJO860" s="4"/>
      <c r="SJP860" s="4"/>
      <c r="SJQ860" s="4"/>
      <c r="SJR860" s="4"/>
      <c r="SJS860" s="4"/>
      <c r="SJT860" s="4"/>
      <c r="SJU860" s="4"/>
      <c r="SJV860" s="4"/>
      <c r="SJW860" s="4"/>
      <c r="SJX860" s="4"/>
      <c r="SJY860" s="4"/>
      <c r="SJZ860" s="4"/>
      <c r="SKA860" s="4"/>
      <c r="SKB860" s="4"/>
      <c r="SKC860" s="4"/>
      <c r="SKD860" s="4"/>
      <c r="SKE860" s="4"/>
      <c r="SKF860" s="4"/>
      <c r="SKG860" s="4"/>
      <c r="SKH860" s="4"/>
      <c r="SKI860" s="4"/>
      <c r="SKJ860" s="4"/>
      <c r="SKK860" s="4"/>
      <c r="SKL860" s="4"/>
      <c r="SKM860" s="4"/>
      <c r="SKN860" s="4"/>
      <c r="SKO860" s="4"/>
      <c r="SKP860" s="4"/>
      <c r="SKQ860" s="4"/>
      <c r="SKR860" s="4"/>
      <c r="SKS860" s="4"/>
      <c r="SKT860" s="4"/>
      <c r="SKU860" s="4"/>
      <c r="SKV860" s="4"/>
      <c r="SKW860" s="4"/>
      <c r="SKX860" s="4"/>
      <c r="SKY860" s="4"/>
      <c r="SKZ860" s="4"/>
      <c r="SLA860" s="4"/>
      <c r="SLB860" s="4"/>
      <c r="SLC860" s="4"/>
      <c r="SLD860" s="4"/>
      <c r="SLE860" s="4"/>
      <c r="SLF860" s="4"/>
      <c r="SLG860" s="4"/>
      <c r="SLH860" s="4"/>
      <c r="SLI860" s="4"/>
      <c r="SLJ860" s="4"/>
      <c r="SLK860" s="4"/>
      <c r="SLL860" s="4"/>
      <c r="SLM860" s="4"/>
      <c r="SLN860" s="4"/>
      <c r="SLO860" s="4"/>
      <c r="SLP860" s="4"/>
      <c r="SLQ860" s="4"/>
      <c r="SLR860" s="4"/>
      <c r="SLS860" s="4"/>
      <c r="SLT860" s="4"/>
      <c r="SLU860" s="4"/>
      <c r="SLV860" s="4"/>
      <c r="SLW860" s="4"/>
      <c r="SLX860" s="4"/>
      <c r="SLY860" s="4"/>
      <c r="SLZ860" s="4"/>
      <c r="SMA860" s="4"/>
      <c r="SMB860" s="4"/>
      <c r="SMC860" s="4"/>
      <c r="SMD860" s="4"/>
      <c r="SME860" s="4"/>
      <c r="SMF860" s="4"/>
      <c r="SMG860" s="4"/>
      <c r="SMH860" s="4"/>
      <c r="SMI860" s="4"/>
      <c r="SMJ860" s="4"/>
      <c r="SMK860" s="4"/>
      <c r="SML860" s="4"/>
      <c r="SMM860" s="4"/>
      <c r="SMN860" s="4"/>
      <c r="SMO860" s="4"/>
      <c r="SMP860" s="4"/>
      <c r="SMQ860" s="4"/>
      <c r="SMR860" s="4"/>
      <c r="SMS860" s="4"/>
      <c r="SMT860" s="4"/>
      <c r="SMU860" s="4"/>
      <c r="SMV860" s="4"/>
      <c r="SMW860" s="4"/>
      <c r="SMX860" s="4"/>
      <c r="SMY860" s="4"/>
      <c r="SMZ860" s="4"/>
      <c r="SNA860" s="4"/>
      <c r="SNB860" s="4"/>
      <c r="SNC860" s="4"/>
      <c r="SND860" s="4"/>
      <c r="SNE860" s="4"/>
      <c r="SNF860" s="4"/>
      <c r="SNG860" s="4"/>
      <c r="SNH860" s="4"/>
      <c r="SNI860" s="4"/>
      <c r="SNJ860" s="4"/>
      <c r="SNK860" s="4"/>
      <c r="SNL860" s="4"/>
      <c r="SNM860" s="4"/>
      <c r="SNN860" s="4"/>
      <c r="SNO860" s="4"/>
      <c r="SNP860" s="4"/>
      <c r="SNQ860" s="4"/>
      <c r="SNR860" s="4"/>
      <c r="SNS860" s="4"/>
      <c r="SNT860" s="4"/>
      <c r="SNU860" s="4"/>
      <c r="SNV860" s="4"/>
      <c r="SNW860" s="4"/>
      <c r="SNX860" s="4"/>
      <c r="SNY860" s="4"/>
      <c r="SNZ860" s="4"/>
      <c r="SOA860" s="4"/>
      <c r="SOB860" s="4"/>
      <c r="SOC860" s="4"/>
      <c r="SOD860" s="4"/>
      <c r="SOE860" s="4"/>
      <c r="SOF860" s="4"/>
      <c r="SOG860" s="4"/>
      <c r="SOH860" s="4"/>
      <c r="SOI860" s="4"/>
      <c r="SOJ860" s="4"/>
      <c r="SOK860" s="4"/>
      <c r="SOL860" s="4"/>
      <c r="SOM860" s="4"/>
      <c r="SON860" s="4"/>
      <c r="SOO860" s="4"/>
      <c r="SOP860" s="4"/>
      <c r="SOQ860" s="4"/>
      <c r="SOR860" s="4"/>
      <c r="SOS860" s="4"/>
      <c r="SOT860" s="4"/>
      <c r="SOU860" s="4"/>
      <c r="SOV860" s="4"/>
      <c r="SOW860" s="4"/>
      <c r="SOX860" s="4"/>
      <c r="SOY860" s="4"/>
      <c r="SOZ860" s="4"/>
      <c r="SPA860" s="4"/>
      <c r="SPB860" s="4"/>
      <c r="SPC860" s="4"/>
      <c r="SPD860" s="4"/>
      <c r="SPE860" s="4"/>
      <c r="SPF860" s="4"/>
      <c r="SPG860" s="4"/>
      <c r="SPH860" s="4"/>
      <c r="SPI860" s="4"/>
      <c r="SPJ860" s="4"/>
      <c r="SPK860" s="4"/>
      <c r="SPL860" s="4"/>
      <c r="SPM860" s="4"/>
      <c r="SPN860" s="4"/>
      <c r="SPO860" s="4"/>
      <c r="SPP860" s="4"/>
      <c r="SPQ860" s="4"/>
      <c r="SPR860" s="4"/>
      <c r="SPS860" s="4"/>
      <c r="SPT860" s="4"/>
      <c r="SPU860" s="4"/>
      <c r="SPV860" s="4"/>
      <c r="SPW860" s="4"/>
      <c r="SPX860" s="4"/>
      <c r="SPY860" s="4"/>
      <c r="SPZ860" s="4"/>
      <c r="SQA860" s="4"/>
      <c r="SQB860" s="4"/>
      <c r="SQC860" s="4"/>
      <c r="SQD860" s="4"/>
      <c r="SQE860" s="4"/>
      <c r="SQF860" s="4"/>
      <c r="SQG860" s="4"/>
      <c r="SQH860" s="4"/>
      <c r="SQI860" s="4"/>
      <c r="SQJ860" s="4"/>
      <c r="SQK860" s="4"/>
      <c r="SQL860" s="4"/>
      <c r="SQM860" s="4"/>
      <c r="SQN860" s="4"/>
      <c r="SQO860" s="4"/>
      <c r="SQP860" s="4"/>
      <c r="SQQ860" s="4"/>
      <c r="SQR860" s="4"/>
      <c r="SQS860" s="4"/>
      <c r="SQT860" s="4"/>
      <c r="SQU860" s="4"/>
      <c r="SQV860" s="4"/>
      <c r="SQW860" s="4"/>
      <c r="SQX860" s="4"/>
      <c r="SQY860" s="4"/>
      <c r="SQZ860" s="4"/>
      <c r="SRA860" s="4"/>
      <c r="SRB860" s="4"/>
      <c r="SRC860" s="4"/>
      <c r="SRD860" s="4"/>
      <c r="SRE860" s="4"/>
      <c r="SRF860" s="4"/>
      <c r="SRG860" s="4"/>
      <c r="SRH860" s="4"/>
      <c r="SRI860" s="4"/>
      <c r="SRJ860" s="4"/>
      <c r="SRK860" s="4"/>
      <c r="SRL860" s="4"/>
      <c r="SRM860" s="4"/>
      <c r="SRN860" s="4"/>
      <c r="SRO860" s="4"/>
      <c r="SRP860" s="4"/>
      <c r="SRQ860" s="4"/>
      <c r="SRR860" s="4"/>
      <c r="SRS860" s="4"/>
      <c r="SRT860" s="4"/>
      <c r="SRU860" s="4"/>
      <c r="SRV860" s="4"/>
      <c r="SRW860" s="4"/>
      <c r="SRX860" s="4"/>
      <c r="SRY860" s="4"/>
      <c r="SRZ860" s="4"/>
      <c r="SSA860" s="4"/>
      <c r="SSB860" s="4"/>
      <c r="SSC860" s="4"/>
      <c r="SSD860" s="4"/>
      <c r="SSE860" s="4"/>
      <c r="SSF860" s="4"/>
      <c r="SSG860" s="4"/>
      <c r="SSH860" s="4"/>
      <c r="SSI860" s="4"/>
      <c r="SSJ860" s="4"/>
      <c r="SSK860" s="4"/>
      <c r="SSL860" s="4"/>
      <c r="SSM860" s="4"/>
      <c r="SSN860" s="4"/>
      <c r="SSO860" s="4"/>
      <c r="SSP860" s="4"/>
      <c r="SSQ860" s="4"/>
      <c r="SSR860" s="4"/>
      <c r="SSS860" s="4"/>
      <c r="SST860" s="4"/>
      <c r="SSU860" s="4"/>
      <c r="SSV860" s="4"/>
      <c r="SSW860" s="4"/>
      <c r="SSX860" s="4"/>
      <c r="SSY860" s="4"/>
      <c r="SSZ860" s="4"/>
      <c r="STA860" s="4"/>
      <c r="STB860" s="4"/>
      <c r="STC860" s="4"/>
      <c r="STD860" s="4"/>
      <c r="STE860" s="4"/>
      <c r="STF860" s="4"/>
      <c r="STG860" s="4"/>
      <c r="STH860" s="4"/>
      <c r="STI860" s="4"/>
      <c r="STJ860" s="4"/>
      <c r="STK860" s="4"/>
      <c r="STL860" s="4"/>
      <c r="STM860" s="4"/>
      <c r="STN860" s="4"/>
      <c r="STO860" s="4"/>
      <c r="STP860" s="4"/>
      <c r="STQ860" s="4"/>
      <c r="STR860" s="4"/>
      <c r="STS860" s="4"/>
      <c r="STT860" s="4"/>
      <c r="STU860" s="4"/>
      <c r="STV860" s="4"/>
      <c r="STW860" s="4"/>
      <c r="STX860" s="4"/>
      <c r="STY860" s="4"/>
      <c r="STZ860" s="4"/>
      <c r="SUA860" s="4"/>
      <c r="SUB860" s="4"/>
      <c r="SUC860" s="4"/>
      <c r="SUD860" s="4"/>
      <c r="SUE860" s="4"/>
      <c r="SUF860" s="4"/>
      <c r="SUG860" s="4"/>
      <c r="SUH860" s="4"/>
      <c r="SUI860" s="4"/>
      <c r="SUJ860" s="4"/>
      <c r="SUK860" s="4"/>
      <c r="SUL860" s="4"/>
      <c r="SUM860" s="4"/>
      <c r="SUN860" s="4"/>
      <c r="SUO860" s="4"/>
      <c r="SUP860" s="4"/>
      <c r="SUQ860" s="4"/>
      <c r="SUR860" s="4"/>
      <c r="SUS860" s="4"/>
      <c r="SUT860" s="4"/>
      <c r="SUU860" s="4"/>
      <c r="SUV860" s="4"/>
      <c r="SUW860" s="4"/>
      <c r="SUX860" s="4"/>
      <c r="SUY860" s="4"/>
      <c r="SUZ860" s="4"/>
      <c r="SVA860" s="4"/>
      <c r="SVB860" s="4"/>
      <c r="SVC860" s="4"/>
      <c r="SVD860" s="4"/>
      <c r="SVE860" s="4"/>
      <c r="SVF860" s="4"/>
      <c r="SVG860" s="4"/>
      <c r="SVH860" s="4"/>
      <c r="SVI860" s="4"/>
      <c r="SVJ860" s="4"/>
      <c r="SVK860" s="4"/>
      <c r="SVL860" s="4"/>
      <c r="SVM860" s="4"/>
      <c r="SVN860" s="4"/>
      <c r="SVO860" s="4"/>
      <c r="SVP860" s="4"/>
      <c r="SVQ860" s="4"/>
      <c r="SVR860" s="4"/>
      <c r="SVS860" s="4"/>
      <c r="SVT860" s="4"/>
      <c r="SVU860" s="4"/>
      <c r="SVV860" s="4"/>
      <c r="SVW860" s="4"/>
      <c r="SVX860" s="4"/>
      <c r="SVY860" s="4"/>
      <c r="SVZ860" s="4"/>
      <c r="SWA860" s="4"/>
      <c r="SWB860" s="4"/>
      <c r="SWC860" s="4"/>
      <c r="SWD860" s="4"/>
      <c r="SWE860" s="4"/>
      <c r="SWF860" s="4"/>
      <c r="SWG860" s="4"/>
      <c r="SWH860" s="4"/>
      <c r="SWI860" s="4"/>
      <c r="SWJ860" s="4"/>
      <c r="SWK860" s="4"/>
      <c r="SWL860" s="4"/>
      <c r="SWM860" s="4"/>
      <c r="SWN860" s="4"/>
      <c r="SWO860" s="4"/>
      <c r="SWP860" s="4"/>
      <c r="SWQ860" s="4"/>
      <c r="SWR860" s="4"/>
      <c r="SWS860" s="4"/>
      <c r="SWT860" s="4"/>
      <c r="SWU860" s="4"/>
      <c r="SWV860" s="4"/>
      <c r="SWW860" s="4"/>
      <c r="SWX860" s="4"/>
      <c r="SWY860" s="4"/>
      <c r="SWZ860" s="4"/>
      <c r="SXA860" s="4"/>
      <c r="SXB860" s="4"/>
      <c r="SXC860" s="4"/>
      <c r="SXD860" s="4"/>
      <c r="SXE860" s="4"/>
      <c r="SXF860" s="4"/>
      <c r="SXG860" s="4"/>
      <c r="SXH860" s="4"/>
      <c r="SXI860" s="4"/>
      <c r="SXJ860" s="4"/>
      <c r="SXK860" s="4"/>
      <c r="SXL860" s="4"/>
      <c r="SXM860" s="4"/>
      <c r="SXN860" s="4"/>
      <c r="SXO860" s="4"/>
      <c r="SXP860" s="4"/>
      <c r="SXQ860" s="4"/>
      <c r="SXR860" s="4"/>
      <c r="SXS860" s="4"/>
      <c r="SXT860" s="4"/>
      <c r="SXU860" s="4"/>
      <c r="SXV860" s="4"/>
      <c r="SXW860" s="4"/>
      <c r="SXX860" s="4"/>
      <c r="SXY860" s="4"/>
      <c r="SXZ860" s="4"/>
      <c r="SYA860" s="4"/>
      <c r="SYB860" s="4"/>
      <c r="SYC860" s="4"/>
      <c r="SYD860" s="4"/>
      <c r="SYE860" s="4"/>
      <c r="SYF860" s="4"/>
      <c r="SYG860" s="4"/>
      <c r="SYH860" s="4"/>
      <c r="SYI860" s="4"/>
      <c r="SYJ860" s="4"/>
      <c r="SYK860" s="4"/>
      <c r="SYL860" s="4"/>
      <c r="SYM860" s="4"/>
      <c r="SYN860" s="4"/>
      <c r="SYO860" s="4"/>
      <c r="SYP860" s="4"/>
      <c r="SYQ860" s="4"/>
      <c r="SYR860" s="4"/>
      <c r="SYS860" s="4"/>
      <c r="SYT860" s="4"/>
      <c r="SYU860" s="4"/>
      <c r="SYV860" s="4"/>
      <c r="SYW860" s="4"/>
      <c r="SYX860" s="4"/>
      <c r="SYY860" s="4"/>
      <c r="SYZ860" s="4"/>
      <c r="SZA860" s="4"/>
      <c r="SZB860" s="4"/>
      <c r="SZC860" s="4"/>
      <c r="SZD860" s="4"/>
      <c r="SZE860" s="4"/>
      <c r="SZF860" s="4"/>
      <c r="SZG860" s="4"/>
      <c r="SZH860" s="4"/>
      <c r="SZI860" s="4"/>
      <c r="SZJ860" s="4"/>
      <c r="SZK860" s="4"/>
      <c r="SZL860" s="4"/>
      <c r="SZM860" s="4"/>
      <c r="SZN860" s="4"/>
      <c r="SZO860" s="4"/>
      <c r="SZP860" s="4"/>
      <c r="SZQ860" s="4"/>
      <c r="SZR860" s="4"/>
      <c r="SZS860" s="4"/>
      <c r="SZT860" s="4"/>
      <c r="SZU860" s="4"/>
      <c r="SZV860" s="4"/>
      <c r="SZW860" s="4"/>
      <c r="SZX860" s="4"/>
      <c r="SZY860" s="4"/>
      <c r="SZZ860" s="4"/>
      <c r="TAA860" s="4"/>
      <c r="TAB860" s="4"/>
      <c r="TAC860" s="4"/>
      <c r="TAD860" s="4"/>
      <c r="TAE860" s="4"/>
      <c r="TAF860" s="4"/>
      <c r="TAG860" s="4"/>
      <c r="TAH860" s="4"/>
      <c r="TAI860" s="4"/>
      <c r="TAJ860" s="4"/>
      <c r="TAK860" s="4"/>
      <c r="TAL860" s="4"/>
      <c r="TAM860" s="4"/>
      <c r="TAN860" s="4"/>
      <c r="TAO860" s="4"/>
      <c r="TAP860" s="4"/>
      <c r="TAQ860" s="4"/>
      <c r="TAR860" s="4"/>
      <c r="TAS860" s="4"/>
      <c r="TAT860" s="4"/>
      <c r="TAU860" s="4"/>
      <c r="TAV860" s="4"/>
      <c r="TAW860" s="4"/>
      <c r="TAX860" s="4"/>
      <c r="TAY860" s="4"/>
      <c r="TAZ860" s="4"/>
      <c r="TBA860" s="4"/>
      <c r="TBB860" s="4"/>
      <c r="TBC860" s="4"/>
      <c r="TBD860" s="4"/>
      <c r="TBE860" s="4"/>
      <c r="TBF860" s="4"/>
      <c r="TBG860" s="4"/>
      <c r="TBH860" s="4"/>
      <c r="TBI860" s="4"/>
      <c r="TBJ860" s="4"/>
      <c r="TBK860" s="4"/>
      <c r="TBL860" s="4"/>
      <c r="TBM860" s="4"/>
      <c r="TBN860" s="4"/>
      <c r="TBO860" s="4"/>
      <c r="TBP860" s="4"/>
      <c r="TBQ860" s="4"/>
      <c r="TBR860" s="4"/>
      <c r="TBS860" s="4"/>
      <c r="TBT860" s="4"/>
      <c r="TBU860" s="4"/>
      <c r="TBV860" s="4"/>
      <c r="TBW860" s="4"/>
      <c r="TBX860" s="4"/>
      <c r="TBY860" s="4"/>
      <c r="TBZ860" s="4"/>
      <c r="TCA860" s="4"/>
      <c r="TCB860" s="4"/>
      <c r="TCC860" s="4"/>
      <c r="TCD860" s="4"/>
      <c r="TCE860" s="4"/>
      <c r="TCF860" s="4"/>
      <c r="TCG860" s="4"/>
      <c r="TCH860" s="4"/>
      <c r="TCI860" s="4"/>
      <c r="TCJ860" s="4"/>
      <c r="TCK860" s="4"/>
      <c r="TCL860" s="4"/>
      <c r="TCM860" s="4"/>
      <c r="TCN860" s="4"/>
      <c r="TCO860" s="4"/>
      <c r="TCP860" s="4"/>
      <c r="TCQ860" s="4"/>
      <c r="TCR860" s="4"/>
      <c r="TCS860" s="4"/>
      <c r="TCT860" s="4"/>
      <c r="TCU860" s="4"/>
      <c r="TCV860" s="4"/>
      <c r="TCW860" s="4"/>
      <c r="TCX860" s="4"/>
      <c r="TCY860" s="4"/>
      <c r="TCZ860" s="4"/>
      <c r="TDA860" s="4"/>
      <c r="TDB860" s="4"/>
      <c r="TDC860" s="4"/>
      <c r="TDD860" s="4"/>
      <c r="TDE860" s="4"/>
      <c r="TDF860" s="4"/>
      <c r="TDG860" s="4"/>
      <c r="TDH860" s="4"/>
      <c r="TDI860" s="4"/>
      <c r="TDJ860" s="4"/>
      <c r="TDK860" s="4"/>
      <c r="TDL860" s="4"/>
      <c r="TDM860" s="4"/>
      <c r="TDN860" s="4"/>
      <c r="TDO860" s="4"/>
      <c r="TDP860" s="4"/>
      <c r="TDQ860" s="4"/>
      <c r="TDR860" s="4"/>
      <c r="TDS860" s="4"/>
      <c r="TDT860" s="4"/>
      <c r="TDU860" s="4"/>
      <c r="TDV860" s="4"/>
      <c r="TDW860" s="4"/>
      <c r="TDX860" s="4"/>
      <c r="TDY860" s="4"/>
      <c r="TDZ860" s="4"/>
      <c r="TEA860" s="4"/>
      <c r="TEB860" s="4"/>
      <c r="TEC860" s="4"/>
      <c r="TED860" s="4"/>
      <c r="TEE860" s="4"/>
      <c r="TEF860" s="4"/>
      <c r="TEG860" s="4"/>
      <c r="TEH860" s="4"/>
      <c r="TEI860" s="4"/>
      <c r="TEJ860" s="4"/>
      <c r="TEK860" s="4"/>
      <c r="TEL860" s="4"/>
      <c r="TEM860" s="4"/>
      <c r="TEN860" s="4"/>
      <c r="TEO860" s="4"/>
      <c r="TEP860" s="4"/>
      <c r="TEQ860" s="4"/>
      <c r="TER860" s="4"/>
      <c r="TES860" s="4"/>
      <c r="TET860" s="4"/>
      <c r="TEU860" s="4"/>
      <c r="TEV860" s="4"/>
      <c r="TEW860" s="4"/>
      <c r="TEX860" s="4"/>
      <c r="TEY860" s="4"/>
      <c r="TEZ860" s="4"/>
      <c r="TFA860" s="4"/>
      <c r="TFB860" s="4"/>
      <c r="TFC860" s="4"/>
      <c r="TFD860" s="4"/>
      <c r="TFE860" s="4"/>
      <c r="TFF860" s="4"/>
      <c r="TFG860" s="4"/>
      <c r="TFH860" s="4"/>
      <c r="TFI860" s="4"/>
      <c r="TFJ860" s="4"/>
      <c r="TFK860" s="4"/>
      <c r="TFL860" s="4"/>
      <c r="TFM860" s="4"/>
      <c r="TFN860" s="4"/>
      <c r="TFO860" s="4"/>
      <c r="TFP860" s="4"/>
      <c r="TFQ860" s="4"/>
      <c r="TFR860" s="4"/>
      <c r="TFS860" s="4"/>
      <c r="TFT860" s="4"/>
      <c r="TFU860" s="4"/>
      <c r="TFV860" s="4"/>
      <c r="TFW860" s="4"/>
      <c r="TFX860" s="4"/>
      <c r="TFY860" s="4"/>
      <c r="TFZ860" s="4"/>
      <c r="TGA860" s="4"/>
      <c r="TGB860" s="4"/>
      <c r="TGC860" s="4"/>
      <c r="TGD860" s="4"/>
      <c r="TGE860" s="4"/>
      <c r="TGF860" s="4"/>
      <c r="TGG860" s="4"/>
      <c r="TGH860" s="4"/>
      <c r="TGI860" s="4"/>
      <c r="TGJ860" s="4"/>
      <c r="TGK860" s="4"/>
      <c r="TGL860" s="4"/>
      <c r="TGM860" s="4"/>
      <c r="TGN860" s="4"/>
      <c r="TGO860" s="4"/>
      <c r="TGP860" s="4"/>
      <c r="TGQ860" s="4"/>
      <c r="TGR860" s="4"/>
      <c r="TGS860" s="4"/>
      <c r="TGT860" s="4"/>
      <c r="TGU860" s="4"/>
      <c r="TGV860" s="4"/>
      <c r="TGW860" s="4"/>
      <c r="TGX860" s="4"/>
      <c r="TGY860" s="4"/>
      <c r="TGZ860" s="4"/>
      <c r="THA860" s="4"/>
      <c r="THB860" s="4"/>
      <c r="THC860" s="4"/>
      <c r="THD860" s="4"/>
      <c r="THE860" s="4"/>
      <c r="THF860" s="4"/>
      <c r="THG860" s="4"/>
      <c r="THH860" s="4"/>
      <c r="THI860" s="4"/>
      <c r="THJ860" s="4"/>
      <c r="THK860" s="4"/>
      <c r="THL860" s="4"/>
      <c r="THM860" s="4"/>
      <c r="THN860" s="4"/>
      <c r="THO860" s="4"/>
      <c r="THP860" s="4"/>
      <c r="THQ860" s="4"/>
      <c r="THR860" s="4"/>
      <c r="THS860" s="4"/>
      <c r="THT860" s="4"/>
      <c r="THU860" s="4"/>
      <c r="THV860" s="4"/>
      <c r="THW860" s="4"/>
      <c r="THX860" s="4"/>
      <c r="THY860" s="4"/>
      <c r="THZ860" s="4"/>
      <c r="TIA860" s="4"/>
      <c r="TIB860" s="4"/>
      <c r="TIC860" s="4"/>
      <c r="TID860" s="4"/>
      <c r="TIE860" s="4"/>
      <c r="TIF860" s="4"/>
      <c r="TIG860" s="4"/>
      <c r="TIH860" s="4"/>
      <c r="TII860" s="4"/>
      <c r="TIJ860" s="4"/>
      <c r="TIK860" s="4"/>
      <c r="TIL860" s="4"/>
      <c r="TIM860" s="4"/>
      <c r="TIN860" s="4"/>
      <c r="TIO860" s="4"/>
      <c r="TIP860" s="4"/>
      <c r="TIQ860" s="4"/>
      <c r="TIR860" s="4"/>
      <c r="TIS860" s="4"/>
      <c r="TIT860" s="4"/>
      <c r="TIU860" s="4"/>
      <c r="TIV860" s="4"/>
      <c r="TIW860" s="4"/>
      <c r="TIX860" s="4"/>
      <c r="TIY860" s="4"/>
      <c r="TIZ860" s="4"/>
      <c r="TJA860" s="4"/>
      <c r="TJB860" s="4"/>
      <c r="TJC860" s="4"/>
      <c r="TJD860" s="4"/>
      <c r="TJE860" s="4"/>
      <c r="TJF860" s="4"/>
      <c r="TJG860" s="4"/>
      <c r="TJH860" s="4"/>
      <c r="TJI860" s="4"/>
      <c r="TJJ860" s="4"/>
      <c r="TJK860" s="4"/>
      <c r="TJL860" s="4"/>
      <c r="TJM860" s="4"/>
      <c r="TJN860" s="4"/>
      <c r="TJO860" s="4"/>
      <c r="TJP860" s="4"/>
      <c r="TJQ860" s="4"/>
      <c r="TJR860" s="4"/>
      <c r="TJS860" s="4"/>
      <c r="TJT860" s="4"/>
      <c r="TJU860" s="4"/>
      <c r="TJV860" s="4"/>
      <c r="TJW860" s="4"/>
      <c r="TJX860" s="4"/>
      <c r="TJY860" s="4"/>
      <c r="TJZ860" s="4"/>
      <c r="TKA860" s="4"/>
      <c r="TKB860" s="4"/>
      <c r="TKC860" s="4"/>
      <c r="TKD860" s="4"/>
      <c r="TKE860" s="4"/>
      <c r="TKF860" s="4"/>
      <c r="TKG860" s="4"/>
      <c r="TKH860" s="4"/>
      <c r="TKI860" s="4"/>
      <c r="TKJ860" s="4"/>
      <c r="TKK860" s="4"/>
      <c r="TKL860" s="4"/>
      <c r="TKM860" s="4"/>
      <c r="TKN860" s="4"/>
      <c r="TKO860" s="4"/>
      <c r="TKP860" s="4"/>
      <c r="TKQ860" s="4"/>
      <c r="TKR860" s="4"/>
      <c r="TKS860" s="4"/>
      <c r="TKT860" s="4"/>
      <c r="TKU860" s="4"/>
      <c r="TKV860" s="4"/>
      <c r="TKW860" s="4"/>
      <c r="TKX860" s="4"/>
      <c r="TKY860" s="4"/>
      <c r="TKZ860" s="4"/>
      <c r="TLA860" s="4"/>
      <c r="TLB860" s="4"/>
      <c r="TLC860" s="4"/>
      <c r="TLD860" s="4"/>
      <c r="TLE860" s="4"/>
      <c r="TLF860" s="4"/>
      <c r="TLG860" s="4"/>
      <c r="TLH860" s="4"/>
      <c r="TLI860" s="4"/>
      <c r="TLJ860" s="4"/>
      <c r="TLK860" s="4"/>
      <c r="TLL860" s="4"/>
      <c r="TLM860" s="4"/>
      <c r="TLN860" s="4"/>
      <c r="TLO860" s="4"/>
      <c r="TLP860" s="4"/>
      <c r="TLQ860" s="4"/>
      <c r="TLR860" s="4"/>
      <c r="TLS860" s="4"/>
      <c r="TLT860" s="4"/>
      <c r="TLU860" s="4"/>
      <c r="TLV860" s="4"/>
      <c r="TLW860" s="4"/>
      <c r="TLX860" s="4"/>
      <c r="TLY860" s="4"/>
      <c r="TLZ860" s="4"/>
      <c r="TMA860" s="4"/>
      <c r="TMB860" s="4"/>
      <c r="TMC860" s="4"/>
      <c r="TMD860" s="4"/>
      <c r="TME860" s="4"/>
      <c r="TMF860" s="4"/>
      <c r="TMG860" s="4"/>
      <c r="TMH860" s="4"/>
      <c r="TMI860" s="4"/>
      <c r="TMJ860" s="4"/>
      <c r="TMK860" s="4"/>
      <c r="TML860" s="4"/>
      <c r="TMM860" s="4"/>
      <c r="TMN860" s="4"/>
      <c r="TMO860" s="4"/>
      <c r="TMP860" s="4"/>
      <c r="TMQ860" s="4"/>
      <c r="TMR860" s="4"/>
      <c r="TMS860" s="4"/>
      <c r="TMT860" s="4"/>
      <c r="TMU860" s="4"/>
      <c r="TMV860" s="4"/>
      <c r="TMW860" s="4"/>
      <c r="TMX860" s="4"/>
      <c r="TMY860" s="4"/>
      <c r="TMZ860" s="4"/>
      <c r="TNA860" s="4"/>
      <c r="TNB860" s="4"/>
      <c r="TNC860" s="4"/>
      <c r="TND860" s="4"/>
      <c r="TNE860" s="4"/>
      <c r="TNF860" s="4"/>
      <c r="TNG860" s="4"/>
      <c r="TNH860" s="4"/>
      <c r="TNI860" s="4"/>
      <c r="TNJ860" s="4"/>
      <c r="TNK860" s="4"/>
      <c r="TNL860" s="4"/>
      <c r="TNM860" s="4"/>
      <c r="TNN860" s="4"/>
      <c r="TNO860" s="4"/>
      <c r="TNP860" s="4"/>
      <c r="TNQ860" s="4"/>
      <c r="TNR860" s="4"/>
      <c r="TNS860" s="4"/>
      <c r="TNT860" s="4"/>
      <c r="TNU860" s="4"/>
      <c r="TNV860" s="4"/>
      <c r="TNW860" s="4"/>
      <c r="TNX860" s="4"/>
      <c r="TNY860" s="4"/>
      <c r="TNZ860" s="4"/>
      <c r="TOA860" s="4"/>
      <c r="TOB860" s="4"/>
      <c r="TOC860" s="4"/>
      <c r="TOD860" s="4"/>
      <c r="TOE860" s="4"/>
      <c r="TOF860" s="4"/>
      <c r="TOG860" s="4"/>
      <c r="TOH860" s="4"/>
      <c r="TOI860" s="4"/>
      <c r="TOJ860" s="4"/>
      <c r="TOK860" s="4"/>
      <c r="TOL860" s="4"/>
      <c r="TOM860" s="4"/>
      <c r="TON860" s="4"/>
      <c r="TOO860" s="4"/>
      <c r="TOP860" s="4"/>
      <c r="TOQ860" s="4"/>
      <c r="TOR860" s="4"/>
      <c r="TOS860" s="4"/>
      <c r="TOT860" s="4"/>
      <c r="TOU860" s="4"/>
      <c r="TOV860" s="4"/>
      <c r="TOW860" s="4"/>
      <c r="TOX860" s="4"/>
      <c r="TOY860" s="4"/>
      <c r="TOZ860" s="4"/>
      <c r="TPA860" s="4"/>
      <c r="TPB860" s="4"/>
      <c r="TPC860" s="4"/>
      <c r="TPD860" s="4"/>
      <c r="TPE860" s="4"/>
      <c r="TPF860" s="4"/>
      <c r="TPG860" s="4"/>
      <c r="TPH860" s="4"/>
      <c r="TPI860" s="4"/>
      <c r="TPJ860" s="4"/>
      <c r="TPK860" s="4"/>
      <c r="TPL860" s="4"/>
      <c r="TPM860" s="4"/>
      <c r="TPN860" s="4"/>
      <c r="TPO860" s="4"/>
      <c r="TPP860" s="4"/>
      <c r="TPQ860" s="4"/>
      <c r="TPR860" s="4"/>
      <c r="TPS860" s="4"/>
      <c r="TPT860" s="4"/>
      <c r="TPU860" s="4"/>
      <c r="TPV860" s="4"/>
      <c r="TPW860" s="4"/>
      <c r="TPX860" s="4"/>
      <c r="TPY860" s="4"/>
      <c r="TPZ860" s="4"/>
      <c r="TQA860" s="4"/>
      <c r="TQB860" s="4"/>
      <c r="TQC860" s="4"/>
      <c r="TQD860" s="4"/>
      <c r="TQE860" s="4"/>
      <c r="TQF860" s="4"/>
      <c r="TQG860" s="4"/>
      <c r="TQH860" s="4"/>
      <c r="TQI860" s="4"/>
      <c r="TQJ860" s="4"/>
      <c r="TQK860" s="4"/>
      <c r="TQL860" s="4"/>
      <c r="TQM860" s="4"/>
      <c r="TQN860" s="4"/>
      <c r="TQO860" s="4"/>
      <c r="TQP860" s="4"/>
      <c r="TQQ860" s="4"/>
      <c r="TQR860" s="4"/>
      <c r="TQS860" s="4"/>
      <c r="TQT860" s="4"/>
      <c r="TQU860" s="4"/>
      <c r="TQV860" s="4"/>
      <c r="TQW860" s="4"/>
      <c r="TQX860" s="4"/>
      <c r="TQY860" s="4"/>
      <c r="TQZ860" s="4"/>
      <c r="TRA860" s="4"/>
      <c r="TRB860" s="4"/>
      <c r="TRC860" s="4"/>
      <c r="TRD860" s="4"/>
      <c r="TRE860" s="4"/>
      <c r="TRF860" s="4"/>
      <c r="TRG860" s="4"/>
      <c r="TRH860" s="4"/>
      <c r="TRI860" s="4"/>
      <c r="TRJ860" s="4"/>
      <c r="TRK860" s="4"/>
      <c r="TRL860" s="4"/>
      <c r="TRM860" s="4"/>
      <c r="TRN860" s="4"/>
      <c r="TRO860" s="4"/>
      <c r="TRP860" s="4"/>
      <c r="TRQ860" s="4"/>
      <c r="TRR860" s="4"/>
      <c r="TRS860" s="4"/>
      <c r="TRT860" s="4"/>
      <c r="TRU860" s="4"/>
      <c r="TRV860" s="4"/>
      <c r="TRW860" s="4"/>
      <c r="TRX860" s="4"/>
      <c r="TRY860" s="4"/>
      <c r="TRZ860" s="4"/>
      <c r="TSA860" s="4"/>
      <c r="TSB860" s="4"/>
      <c r="TSC860" s="4"/>
      <c r="TSD860" s="4"/>
      <c r="TSE860" s="4"/>
      <c r="TSF860" s="4"/>
      <c r="TSG860" s="4"/>
      <c r="TSH860" s="4"/>
      <c r="TSI860" s="4"/>
      <c r="TSJ860" s="4"/>
      <c r="TSK860" s="4"/>
      <c r="TSL860" s="4"/>
      <c r="TSM860" s="4"/>
      <c r="TSN860" s="4"/>
      <c r="TSO860" s="4"/>
      <c r="TSP860" s="4"/>
      <c r="TSQ860" s="4"/>
      <c r="TSR860" s="4"/>
      <c r="TSS860" s="4"/>
      <c r="TST860" s="4"/>
      <c r="TSU860" s="4"/>
      <c r="TSV860" s="4"/>
      <c r="TSW860" s="4"/>
      <c r="TSX860" s="4"/>
      <c r="TSY860" s="4"/>
      <c r="TSZ860" s="4"/>
      <c r="TTA860" s="4"/>
      <c r="TTB860" s="4"/>
      <c r="TTC860" s="4"/>
      <c r="TTD860" s="4"/>
      <c r="TTE860" s="4"/>
      <c r="TTF860" s="4"/>
      <c r="TTG860" s="4"/>
      <c r="TTH860" s="4"/>
      <c r="TTI860" s="4"/>
      <c r="TTJ860" s="4"/>
      <c r="TTK860" s="4"/>
      <c r="TTL860" s="4"/>
      <c r="TTM860" s="4"/>
      <c r="TTN860" s="4"/>
      <c r="TTO860" s="4"/>
      <c r="TTP860" s="4"/>
      <c r="TTQ860" s="4"/>
      <c r="TTR860" s="4"/>
      <c r="TTS860" s="4"/>
      <c r="TTT860" s="4"/>
      <c r="TTU860" s="4"/>
      <c r="TTV860" s="4"/>
      <c r="TTW860" s="4"/>
      <c r="TTX860" s="4"/>
      <c r="TTY860" s="4"/>
      <c r="TTZ860" s="4"/>
      <c r="TUA860" s="4"/>
      <c r="TUB860" s="4"/>
      <c r="TUC860" s="4"/>
      <c r="TUD860" s="4"/>
      <c r="TUE860" s="4"/>
      <c r="TUF860" s="4"/>
      <c r="TUG860" s="4"/>
      <c r="TUH860" s="4"/>
      <c r="TUI860" s="4"/>
      <c r="TUJ860" s="4"/>
      <c r="TUK860" s="4"/>
      <c r="TUL860" s="4"/>
      <c r="TUM860" s="4"/>
      <c r="TUN860" s="4"/>
      <c r="TUO860" s="4"/>
      <c r="TUP860" s="4"/>
      <c r="TUQ860" s="4"/>
      <c r="TUR860" s="4"/>
      <c r="TUS860" s="4"/>
      <c r="TUT860" s="4"/>
      <c r="TUU860" s="4"/>
      <c r="TUV860" s="4"/>
      <c r="TUW860" s="4"/>
      <c r="TUX860" s="4"/>
      <c r="TUY860" s="4"/>
      <c r="TUZ860" s="4"/>
      <c r="TVA860" s="4"/>
      <c r="TVB860" s="4"/>
      <c r="TVC860" s="4"/>
      <c r="TVD860" s="4"/>
      <c r="TVE860" s="4"/>
      <c r="TVF860" s="4"/>
      <c r="TVG860" s="4"/>
      <c r="TVH860" s="4"/>
      <c r="TVI860" s="4"/>
      <c r="TVJ860" s="4"/>
      <c r="TVK860" s="4"/>
      <c r="TVL860" s="4"/>
      <c r="TVM860" s="4"/>
      <c r="TVN860" s="4"/>
      <c r="TVO860" s="4"/>
      <c r="TVP860" s="4"/>
      <c r="TVQ860" s="4"/>
      <c r="TVR860" s="4"/>
      <c r="TVS860" s="4"/>
      <c r="TVT860" s="4"/>
      <c r="TVU860" s="4"/>
      <c r="TVV860" s="4"/>
      <c r="TVW860" s="4"/>
      <c r="TVX860" s="4"/>
      <c r="TVY860" s="4"/>
      <c r="TVZ860" s="4"/>
      <c r="TWA860" s="4"/>
      <c r="TWB860" s="4"/>
      <c r="TWC860" s="4"/>
      <c r="TWD860" s="4"/>
      <c r="TWE860" s="4"/>
      <c r="TWF860" s="4"/>
      <c r="TWG860" s="4"/>
      <c r="TWH860" s="4"/>
      <c r="TWI860" s="4"/>
      <c r="TWJ860" s="4"/>
      <c r="TWK860" s="4"/>
      <c r="TWL860" s="4"/>
      <c r="TWM860" s="4"/>
      <c r="TWN860" s="4"/>
      <c r="TWO860" s="4"/>
      <c r="TWP860" s="4"/>
      <c r="TWQ860" s="4"/>
      <c r="TWR860" s="4"/>
      <c r="TWS860" s="4"/>
      <c r="TWT860" s="4"/>
      <c r="TWU860" s="4"/>
      <c r="TWV860" s="4"/>
      <c r="TWW860" s="4"/>
      <c r="TWX860" s="4"/>
      <c r="TWY860" s="4"/>
      <c r="TWZ860" s="4"/>
      <c r="TXA860" s="4"/>
      <c r="TXB860" s="4"/>
      <c r="TXC860" s="4"/>
      <c r="TXD860" s="4"/>
      <c r="TXE860" s="4"/>
      <c r="TXF860" s="4"/>
      <c r="TXG860" s="4"/>
      <c r="TXH860" s="4"/>
      <c r="TXI860" s="4"/>
      <c r="TXJ860" s="4"/>
      <c r="TXK860" s="4"/>
      <c r="TXL860" s="4"/>
      <c r="TXM860" s="4"/>
      <c r="TXN860" s="4"/>
      <c r="TXO860" s="4"/>
      <c r="TXP860" s="4"/>
      <c r="TXQ860" s="4"/>
      <c r="TXR860" s="4"/>
      <c r="TXS860" s="4"/>
      <c r="TXT860" s="4"/>
      <c r="TXU860" s="4"/>
      <c r="TXV860" s="4"/>
      <c r="TXW860" s="4"/>
      <c r="TXX860" s="4"/>
      <c r="TXY860" s="4"/>
      <c r="TXZ860" s="4"/>
      <c r="TYA860" s="4"/>
      <c r="TYB860" s="4"/>
      <c r="TYC860" s="4"/>
      <c r="TYD860" s="4"/>
      <c r="TYE860" s="4"/>
      <c r="TYF860" s="4"/>
      <c r="TYG860" s="4"/>
      <c r="TYH860" s="4"/>
      <c r="TYI860" s="4"/>
      <c r="TYJ860" s="4"/>
      <c r="TYK860" s="4"/>
      <c r="TYL860" s="4"/>
      <c r="TYM860" s="4"/>
      <c r="TYN860" s="4"/>
      <c r="TYO860" s="4"/>
      <c r="TYP860" s="4"/>
      <c r="TYQ860" s="4"/>
      <c r="TYR860" s="4"/>
      <c r="TYS860" s="4"/>
      <c r="TYT860" s="4"/>
      <c r="TYU860" s="4"/>
      <c r="TYV860" s="4"/>
      <c r="TYW860" s="4"/>
      <c r="TYX860" s="4"/>
      <c r="TYY860" s="4"/>
      <c r="TYZ860" s="4"/>
      <c r="TZA860" s="4"/>
      <c r="TZB860" s="4"/>
      <c r="TZC860" s="4"/>
      <c r="TZD860" s="4"/>
      <c r="TZE860" s="4"/>
      <c r="TZF860" s="4"/>
      <c r="TZG860" s="4"/>
      <c r="TZH860" s="4"/>
      <c r="TZI860" s="4"/>
      <c r="TZJ860" s="4"/>
      <c r="TZK860" s="4"/>
      <c r="TZL860" s="4"/>
      <c r="TZM860" s="4"/>
      <c r="TZN860" s="4"/>
      <c r="TZO860" s="4"/>
      <c r="TZP860" s="4"/>
      <c r="TZQ860" s="4"/>
      <c r="TZR860" s="4"/>
      <c r="TZS860" s="4"/>
      <c r="TZT860" s="4"/>
      <c r="TZU860" s="4"/>
      <c r="TZV860" s="4"/>
      <c r="TZW860" s="4"/>
      <c r="TZX860" s="4"/>
      <c r="TZY860" s="4"/>
      <c r="TZZ860" s="4"/>
      <c r="UAA860" s="4"/>
      <c r="UAB860" s="4"/>
      <c r="UAC860" s="4"/>
      <c r="UAD860" s="4"/>
      <c r="UAE860" s="4"/>
      <c r="UAF860" s="4"/>
      <c r="UAG860" s="4"/>
      <c r="UAH860" s="4"/>
      <c r="UAI860" s="4"/>
      <c r="UAJ860" s="4"/>
      <c r="UAK860" s="4"/>
      <c r="UAL860" s="4"/>
      <c r="UAM860" s="4"/>
      <c r="UAN860" s="4"/>
      <c r="UAO860" s="4"/>
      <c r="UAP860" s="4"/>
      <c r="UAQ860" s="4"/>
      <c r="UAR860" s="4"/>
      <c r="UAS860" s="4"/>
      <c r="UAT860" s="4"/>
      <c r="UAU860" s="4"/>
      <c r="UAV860" s="4"/>
      <c r="UAW860" s="4"/>
      <c r="UAX860" s="4"/>
      <c r="UAY860" s="4"/>
      <c r="UAZ860" s="4"/>
      <c r="UBA860" s="4"/>
      <c r="UBB860" s="4"/>
      <c r="UBC860" s="4"/>
      <c r="UBD860" s="4"/>
      <c r="UBE860" s="4"/>
      <c r="UBF860" s="4"/>
      <c r="UBG860" s="4"/>
      <c r="UBH860" s="4"/>
      <c r="UBI860" s="4"/>
      <c r="UBJ860" s="4"/>
      <c r="UBK860" s="4"/>
      <c r="UBL860" s="4"/>
      <c r="UBM860" s="4"/>
      <c r="UBN860" s="4"/>
      <c r="UBO860" s="4"/>
      <c r="UBP860" s="4"/>
      <c r="UBQ860" s="4"/>
      <c r="UBR860" s="4"/>
      <c r="UBS860" s="4"/>
      <c r="UBT860" s="4"/>
      <c r="UBU860" s="4"/>
      <c r="UBV860" s="4"/>
      <c r="UBW860" s="4"/>
      <c r="UBX860" s="4"/>
      <c r="UBY860" s="4"/>
      <c r="UBZ860" s="4"/>
      <c r="UCA860" s="4"/>
      <c r="UCB860" s="4"/>
      <c r="UCC860" s="4"/>
      <c r="UCD860" s="4"/>
      <c r="UCE860" s="4"/>
      <c r="UCF860" s="4"/>
      <c r="UCG860" s="4"/>
      <c r="UCH860" s="4"/>
      <c r="UCI860" s="4"/>
      <c r="UCJ860" s="4"/>
      <c r="UCK860" s="4"/>
      <c r="UCL860" s="4"/>
      <c r="UCM860" s="4"/>
      <c r="UCN860" s="4"/>
      <c r="UCO860" s="4"/>
      <c r="UCP860" s="4"/>
      <c r="UCQ860" s="4"/>
      <c r="UCR860" s="4"/>
      <c r="UCS860" s="4"/>
      <c r="UCT860" s="4"/>
      <c r="UCU860" s="4"/>
      <c r="UCV860" s="4"/>
      <c r="UCW860" s="4"/>
      <c r="UCX860" s="4"/>
      <c r="UCY860" s="4"/>
      <c r="UCZ860" s="4"/>
      <c r="UDA860" s="4"/>
      <c r="UDB860" s="4"/>
      <c r="UDC860" s="4"/>
      <c r="UDD860" s="4"/>
      <c r="UDE860" s="4"/>
      <c r="UDF860" s="4"/>
      <c r="UDG860" s="4"/>
      <c r="UDH860" s="4"/>
      <c r="UDI860" s="4"/>
      <c r="UDJ860" s="4"/>
      <c r="UDK860" s="4"/>
      <c r="UDL860" s="4"/>
      <c r="UDM860" s="4"/>
      <c r="UDN860" s="4"/>
      <c r="UDO860" s="4"/>
      <c r="UDP860" s="4"/>
      <c r="UDQ860" s="4"/>
      <c r="UDR860" s="4"/>
      <c r="UDS860" s="4"/>
      <c r="UDT860" s="4"/>
      <c r="UDU860" s="4"/>
      <c r="UDV860" s="4"/>
      <c r="UDW860" s="4"/>
      <c r="UDX860" s="4"/>
      <c r="UDY860" s="4"/>
      <c r="UDZ860" s="4"/>
      <c r="UEA860" s="4"/>
      <c r="UEB860" s="4"/>
      <c r="UEC860" s="4"/>
      <c r="UED860" s="4"/>
      <c r="UEE860" s="4"/>
      <c r="UEF860" s="4"/>
      <c r="UEG860" s="4"/>
      <c r="UEH860" s="4"/>
      <c r="UEI860" s="4"/>
      <c r="UEJ860" s="4"/>
      <c r="UEK860" s="4"/>
      <c r="UEL860" s="4"/>
      <c r="UEM860" s="4"/>
      <c r="UEN860" s="4"/>
      <c r="UEO860" s="4"/>
      <c r="UEP860" s="4"/>
      <c r="UEQ860" s="4"/>
      <c r="UER860" s="4"/>
      <c r="UES860" s="4"/>
      <c r="UET860" s="4"/>
      <c r="UEU860" s="4"/>
      <c r="UEV860" s="4"/>
      <c r="UEW860" s="4"/>
      <c r="UEX860" s="4"/>
      <c r="UEY860" s="4"/>
      <c r="UEZ860" s="4"/>
      <c r="UFA860" s="4"/>
      <c r="UFB860" s="4"/>
      <c r="UFC860" s="4"/>
      <c r="UFD860" s="4"/>
      <c r="UFE860" s="4"/>
      <c r="UFF860" s="4"/>
      <c r="UFG860" s="4"/>
      <c r="UFH860" s="4"/>
      <c r="UFI860" s="4"/>
      <c r="UFJ860" s="4"/>
      <c r="UFK860" s="4"/>
      <c r="UFL860" s="4"/>
      <c r="UFM860" s="4"/>
      <c r="UFN860" s="4"/>
      <c r="UFO860" s="4"/>
      <c r="UFP860" s="4"/>
      <c r="UFQ860" s="4"/>
      <c r="UFR860" s="4"/>
      <c r="UFS860" s="4"/>
      <c r="UFT860" s="4"/>
      <c r="UFU860" s="4"/>
      <c r="UFV860" s="4"/>
      <c r="UFW860" s="4"/>
      <c r="UFX860" s="4"/>
      <c r="UFY860" s="4"/>
      <c r="UFZ860" s="4"/>
      <c r="UGA860" s="4"/>
      <c r="UGB860" s="4"/>
      <c r="UGC860" s="4"/>
      <c r="UGD860" s="4"/>
      <c r="UGE860" s="4"/>
      <c r="UGF860" s="4"/>
      <c r="UGG860" s="4"/>
      <c r="UGH860" s="4"/>
      <c r="UGI860" s="4"/>
      <c r="UGJ860" s="4"/>
      <c r="UGK860" s="4"/>
      <c r="UGL860" s="4"/>
      <c r="UGM860" s="4"/>
      <c r="UGN860" s="4"/>
      <c r="UGO860" s="4"/>
      <c r="UGP860" s="4"/>
      <c r="UGQ860" s="4"/>
      <c r="UGR860" s="4"/>
      <c r="UGS860" s="4"/>
      <c r="UGT860" s="4"/>
      <c r="UGU860" s="4"/>
      <c r="UGV860" s="4"/>
      <c r="UGW860" s="4"/>
      <c r="UGX860" s="4"/>
      <c r="UGY860" s="4"/>
      <c r="UGZ860" s="4"/>
      <c r="UHA860" s="4"/>
      <c r="UHB860" s="4"/>
      <c r="UHC860" s="4"/>
      <c r="UHD860" s="4"/>
      <c r="UHE860" s="4"/>
      <c r="UHF860" s="4"/>
      <c r="UHG860" s="4"/>
      <c r="UHH860" s="4"/>
      <c r="UHI860" s="4"/>
      <c r="UHJ860" s="4"/>
      <c r="UHK860" s="4"/>
      <c r="UHL860" s="4"/>
      <c r="UHM860" s="4"/>
      <c r="UHN860" s="4"/>
      <c r="UHO860" s="4"/>
      <c r="UHP860" s="4"/>
      <c r="UHQ860" s="4"/>
      <c r="UHR860" s="4"/>
      <c r="UHS860" s="4"/>
      <c r="UHT860" s="4"/>
      <c r="UHU860" s="4"/>
      <c r="UHV860" s="4"/>
      <c r="UHW860" s="4"/>
      <c r="UHX860" s="4"/>
      <c r="UHY860" s="4"/>
      <c r="UHZ860" s="4"/>
      <c r="UIA860" s="4"/>
      <c r="UIB860" s="4"/>
      <c r="UIC860" s="4"/>
      <c r="UID860" s="4"/>
      <c r="UIE860" s="4"/>
      <c r="UIF860" s="4"/>
      <c r="UIG860" s="4"/>
      <c r="UIH860" s="4"/>
      <c r="UII860" s="4"/>
      <c r="UIJ860" s="4"/>
      <c r="UIK860" s="4"/>
      <c r="UIL860" s="4"/>
      <c r="UIM860" s="4"/>
      <c r="UIN860" s="4"/>
      <c r="UIO860" s="4"/>
      <c r="UIP860" s="4"/>
      <c r="UIQ860" s="4"/>
      <c r="UIR860" s="4"/>
      <c r="UIS860" s="4"/>
      <c r="UIT860" s="4"/>
      <c r="UIU860" s="4"/>
      <c r="UIV860" s="4"/>
      <c r="UIW860" s="4"/>
      <c r="UIX860" s="4"/>
      <c r="UIY860" s="4"/>
      <c r="UIZ860" s="4"/>
      <c r="UJA860" s="4"/>
      <c r="UJB860" s="4"/>
      <c r="UJC860" s="4"/>
      <c r="UJD860" s="4"/>
      <c r="UJE860" s="4"/>
      <c r="UJF860" s="4"/>
      <c r="UJG860" s="4"/>
      <c r="UJH860" s="4"/>
      <c r="UJI860" s="4"/>
      <c r="UJJ860" s="4"/>
      <c r="UJK860" s="4"/>
      <c r="UJL860" s="4"/>
      <c r="UJM860" s="4"/>
      <c r="UJN860" s="4"/>
      <c r="UJO860" s="4"/>
      <c r="UJP860" s="4"/>
      <c r="UJQ860" s="4"/>
      <c r="UJR860" s="4"/>
      <c r="UJS860" s="4"/>
      <c r="UJT860" s="4"/>
      <c r="UJU860" s="4"/>
      <c r="UJV860" s="4"/>
      <c r="UJW860" s="4"/>
      <c r="UJX860" s="4"/>
      <c r="UJY860" s="4"/>
      <c r="UJZ860" s="4"/>
      <c r="UKA860" s="4"/>
      <c r="UKB860" s="4"/>
      <c r="UKC860" s="4"/>
      <c r="UKD860" s="4"/>
      <c r="UKE860" s="4"/>
      <c r="UKF860" s="4"/>
      <c r="UKG860" s="4"/>
      <c r="UKH860" s="4"/>
      <c r="UKI860" s="4"/>
      <c r="UKJ860" s="4"/>
      <c r="UKK860" s="4"/>
      <c r="UKL860" s="4"/>
      <c r="UKM860" s="4"/>
      <c r="UKN860" s="4"/>
      <c r="UKO860" s="4"/>
      <c r="UKP860" s="4"/>
      <c r="UKQ860" s="4"/>
      <c r="UKR860" s="4"/>
      <c r="UKS860" s="4"/>
      <c r="UKT860" s="4"/>
      <c r="UKU860" s="4"/>
      <c r="UKV860" s="4"/>
      <c r="UKW860" s="4"/>
      <c r="UKX860" s="4"/>
      <c r="UKY860" s="4"/>
      <c r="UKZ860" s="4"/>
      <c r="ULA860" s="4"/>
      <c r="ULB860" s="4"/>
      <c r="ULC860" s="4"/>
      <c r="ULD860" s="4"/>
      <c r="ULE860" s="4"/>
      <c r="ULF860" s="4"/>
      <c r="ULG860" s="4"/>
      <c r="ULH860" s="4"/>
      <c r="ULI860" s="4"/>
      <c r="ULJ860" s="4"/>
      <c r="ULK860" s="4"/>
      <c r="ULL860" s="4"/>
      <c r="ULM860" s="4"/>
      <c r="ULN860" s="4"/>
      <c r="ULO860" s="4"/>
      <c r="ULP860" s="4"/>
      <c r="ULQ860" s="4"/>
      <c r="ULR860" s="4"/>
      <c r="ULS860" s="4"/>
      <c r="ULT860" s="4"/>
      <c r="ULU860" s="4"/>
      <c r="ULV860" s="4"/>
      <c r="ULW860" s="4"/>
      <c r="ULX860" s="4"/>
      <c r="ULY860" s="4"/>
      <c r="ULZ860" s="4"/>
      <c r="UMA860" s="4"/>
      <c r="UMB860" s="4"/>
      <c r="UMC860" s="4"/>
      <c r="UMD860" s="4"/>
      <c r="UME860" s="4"/>
      <c r="UMF860" s="4"/>
      <c r="UMG860" s="4"/>
      <c r="UMH860" s="4"/>
      <c r="UMI860" s="4"/>
      <c r="UMJ860" s="4"/>
      <c r="UMK860" s="4"/>
      <c r="UML860" s="4"/>
      <c r="UMM860" s="4"/>
      <c r="UMN860" s="4"/>
      <c r="UMO860" s="4"/>
      <c r="UMP860" s="4"/>
      <c r="UMQ860" s="4"/>
      <c r="UMR860" s="4"/>
      <c r="UMS860" s="4"/>
      <c r="UMT860" s="4"/>
      <c r="UMU860" s="4"/>
      <c r="UMV860" s="4"/>
      <c r="UMW860" s="4"/>
      <c r="UMX860" s="4"/>
      <c r="UMY860" s="4"/>
      <c r="UMZ860" s="4"/>
      <c r="UNA860" s="4"/>
      <c r="UNB860" s="4"/>
      <c r="UNC860" s="4"/>
      <c r="UND860" s="4"/>
      <c r="UNE860" s="4"/>
      <c r="UNF860" s="4"/>
      <c r="UNG860" s="4"/>
      <c r="UNH860" s="4"/>
      <c r="UNI860" s="4"/>
      <c r="UNJ860" s="4"/>
      <c r="UNK860" s="4"/>
      <c r="UNL860" s="4"/>
      <c r="UNM860" s="4"/>
      <c r="UNN860" s="4"/>
      <c r="UNO860" s="4"/>
      <c r="UNP860" s="4"/>
      <c r="UNQ860" s="4"/>
      <c r="UNR860" s="4"/>
      <c r="UNS860" s="4"/>
      <c r="UNT860" s="4"/>
      <c r="UNU860" s="4"/>
      <c r="UNV860" s="4"/>
      <c r="UNW860" s="4"/>
      <c r="UNX860" s="4"/>
      <c r="UNY860" s="4"/>
      <c r="UNZ860" s="4"/>
      <c r="UOA860" s="4"/>
      <c r="UOB860" s="4"/>
      <c r="UOC860" s="4"/>
      <c r="UOD860" s="4"/>
      <c r="UOE860" s="4"/>
      <c r="UOF860" s="4"/>
      <c r="UOG860" s="4"/>
      <c r="UOH860" s="4"/>
      <c r="UOI860" s="4"/>
      <c r="UOJ860" s="4"/>
      <c r="UOK860" s="4"/>
      <c r="UOL860" s="4"/>
      <c r="UOM860" s="4"/>
      <c r="UON860" s="4"/>
      <c r="UOO860" s="4"/>
      <c r="UOP860" s="4"/>
      <c r="UOQ860" s="4"/>
      <c r="UOR860" s="4"/>
      <c r="UOS860" s="4"/>
      <c r="UOT860" s="4"/>
      <c r="UOU860" s="4"/>
      <c r="UOV860" s="4"/>
      <c r="UOW860" s="4"/>
      <c r="UOX860" s="4"/>
      <c r="UOY860" s="4"/>
      <c r="UOZ860" s="4"/>
      <c r="UPA860" s="4"/>
      <c r="UPB860" s="4"/>
      <c r="UPC860" s="4"/>
      <c r="UPD860" s="4"/>
      <c r="UPE860" s="4"/>
      <c r="UPF860" s="4"/>
      <c r="UPG860" s="4"/>
      <c r="UPH860" s="4"/>
      <c r="UPI860" s="4"/>
      <c r="UPJ860" s="4"/>
      <c r="UPK860" s="4"/>
      <c r="UPL860" s="4"/>
      <c r="UPM860" s="4"/>
      <c r="UPN860" s="4"/>
      <c r="UPO860" s="4"/>
      <c r="UPP860" s="4"/>
      <c r="UPQ860" s="4"/>
      <c r="UPR860" s="4"/>
      <c r="UPS860" s="4"/>
      <c r="UPT860" s="4"/>
      <c r="UPU860" s="4"/>
      <c r="UPV860" s="4"/>
      <c r="UPW860" s="4"/>
      <c r="UPX860" s="4"/>
      <c r="UPY860" s="4"/>
      <c r="UPZ860" s="4"/>
      <c r="UQA860" s="4"/>
      <c r="UQB860" s="4"/>
      <c r="UQC860" s="4"/>
      <c r="UQD860" s="4"/>
      <c r="UQE860" s="4"/>
      <c r="UQF860" s="4"/>
      <c r="UQG860" s="4"/>
      <c r="UQH860" s="4"/>
      <c r="UQI860" s="4"/>
      <c r="UQJ860" s="4"/>
      <c r="UQK860" s="4"/>
      <c r="UQL860" s="4"/>
      <c r="UQM860" s="4"/>
      <c r="UQN860" s="4"/>
      <c r="UQO860" s="4"/>
      <c r="UQP860" s="4"/>
      <c r="UQQ860" s="4"/>
      <c r="UQR860" s="4"/>
      <c r="UQS860" s="4"/>
      <c r="UQT860" s="4"/>
      <c r="UQU860" s="4"/>
      <c r="UQV860" s="4"/>
      <c r="UQW860" s="4"/>
      <c r="UQX860" s="4"/>
      <c r="UQY860" s="4"/>
      <c r="UQZ860" s="4"/>
      <c r="URA860" s="4"/>
      <c r="URB860" s="4"/>
      <c r="URC860" s="4"/>
      <c r="URD860" s="4"/>
      <c r="URE860" s="4"/>
      <c r="URF860" s="4"/>
      <c r="URG860" s="4"/>
      <c r="URH860" s="4"/>
      <c r="URI860" s="4"/>
      <c r="URJ860" s="4"/>
      <c r="URK860" s="4"/>
      <c r="URL860" s="4"/>
      <c r="URM860" s="4"/>
      <c r="URN860" s="4"/>
      <c r="URO860" s="4"/>
      <c r="URP860" s="4"/>
      <c r="URQ860" s="4"/>
      <c r="URR860" s="4"/>
      <c r="URS860" s="4"/>
      <c r="URT860" s="4"/>
      <c r="URU860" s="4"/>
      <c r="URV860" s="4"/>
      <c r="URW860" s="4"/>
      <c r="URX860" s="4"/>
      <c r="URY860" s="4"/>
      <c r="URZ860" s="4"/>
      <c r="USA860" s="4"/>
      <c r="USB860" s="4"/>
      <c r="USC860" s="4"/>
      <c r="USD860" s="4"/>
      <c r="USE860" s="4"/>
      <c r="USF860" s="4"/>
      <c r="USG860" s="4"/>
      <c r="USH860" s="4"/>
      <c r="USI860" s="4"/>
      <c r="USJ860" s="4"/>
      <c r="USK860" s="4"/>
      <c r="USL860" s="4"/>
      <c r="USM860" s="4"/>
      <c r="USN860" s="4"/>
      <c r="USO860" s="4"/>
      <c r="USP860" s="4"/>
      <c r="USQ860" s="4"/>
      <c r="USR860" s="4"/>
      <c r="USS860" s="4"/>
      <c r="UST860" s="4"/>
      <c r="USU860" s="4"/>
      <c r="USV860" s="4"/>
      <c r="USW860" s="4"/>
      <c r="USX860" s="4"/>
      <c r="USY860" s="4"/>
      <c r="USZ860" s="4"/>
      <c r="UTA860" s="4"/>
      <c r="UTB860" s="4"/>
      <c r="UTC860" s="4"/>
      <c r="UTD860" s="4"/>
      <c r="UTE860" s="4"/>
      <c r="UTF860" s="4"/>
      <c r="UTG860" s="4"/>
      <c r="UTH860" s="4"/>
      <c r="UTI860" s="4"/>
      <c r="UTJ860" s="4"/>
      <c r="UTK860" s="4"/>
      <c r="UTL860" s="4"/>
      <c r="UTM860" s="4"/>
      <c r="UTN860" s="4"/>
      <c r="UTO860" s="4"/>
      <c r="UTP860" s="4"/>
      <c r="UTQ860" s="4"/>
      <c r="UTR860" s="4"/>
      <c r="UTS860" s="4"/>
      <c r="UTT860" s="4"/>
      <c r="UTU860" s="4"/>
      <c r="UTV860" s="4"/>
      <c r="UTW860" s="4"/>
      <c r="UTX860" s="4"/>
      <c r="UTY860" s="4"/>
      <c r="UTZ860" s="4"/>
      <c r="UUA860" s="4"/>
      <c r="UUB860" s="4"/>
      <c r="UUC860" s="4"/>
      <c r="UUD860" s="4"/>
      <c r="UUE860" s="4"/>
      <c r="UUF860" s="4"/>
      <c r="UUG860" s="4"/>
      <c r="UUH860" s="4"/>
      <c r="UUI860" s="4"/>
      <c r="UUJ860" s="4"/>
      <c r="UUK860" s="4"/>
      <c r="UUL860" s="4"/>
      <c r="UUM860" s="4"/>
      <c r="UUN860" s="4"/>
      <c r="UUO860" s="4"/>
      <c r="UUP860" s="4"/>
      <c r="UUQ860" s="4"/>
      <c r="UUR860" s="4"/>
      <c r="UUS860" s="4"/>
      <c r="UUT860" s="4"/>
      <c r="UUU860" s="4"/>
      <c r="UUV860" s="4"/>
      <c r="UUW860" s="4"/>
      <c r="UUX860" s="4"/>
      <c r="UUY860" s="4"/>
      <c r="UUZ860" s="4"/>
      <c r="UVA860" s="4"/>
      <c r="UVB860" s="4"/>
      <c r="UVC860" s="4"/>
      <c r="UVD860" s="4"/>
      <c r="UVE860" s="4"/>
      <c r="UVF860" s="4"/>
      <c r="UVG860" s="4"/>
      <c r="UVH860" s="4"/>
      <c r="UVI860" s="4"/>
      <c r="UVJ860" s="4"/>
      <c r="UVK860" s="4"/>
      <c r="UVL860" s="4"/>
      <c r="UVM860" s="4"/>
      <c r="UVN860" s="4"/>
      <c r="UVO860" s="4"/>
      <c r="UVP860" s="4"/>
      <c r="UVQ860" s="4"/>
      <c r="UVR860" s="4"/>
      <c r="UVS860" s="4"/>
      <c r="UVT860" s="4"/>
      <c r="UVU860" s="4"/>
      <c r="UVV860" s="4"/>
      <c r="UVW860" s="4"/>
      <c r="UVX860" s="4"/>
      <c r="UVY860" s="4"/>
      <c r="UVZ860" s="4"/>
      <c r="UWA860" s="4"/>
      <c r="UWB860" s="4"/>
      <c r="UWC860" s="4"/>
      <c r="UWD860" s="4"/>
      <c r="UWE860" s="4"/>
      <c r="UWF860" s="4"/>
      <c r="UWG860" s="4"/>
      <c r="UWH860" s="4"/>
      <c r="UWI860" s="4"/>
      <c r="UWJ860" s="4"/>
      <c r="UWK860" s="4"/>
      <c r="UWL860" s="4"/>
      <c r="UWM860" s="4"/>
      <c r="UWN860" s="4"/>
      <c r="UWO860" s="4"/>
      <c r="UWP860" s="4"/>
      <c r="UWQ860" s="4"/>
      <c r="UWR860" s="4"/>
      <c r="UWS860" s="4"/>
      <c r="UWT860" s="4"/>
      <c r="UWU860" s="4"/>
      <c r="UWV860" s="4"/>
      <c r="UWW860" s="4"/>
      <c r="UWX860" s="4"/>
      <c r="UWY860" s="4"/>
      <c r="UWZ860" s="4"/>
      <c r="UXA860" s="4"/>
      <c r="UXB860" s="4"/>
      <c r="UXC860" s="4"/>
      <c r="UXD860" s="4"/>
      <c r="UXE860" s="4"/>
      <c r="UXF860" s="4"/>
      <c r="UXG860" s="4"/>
      <c r="UXH860" s="4"/>
      <c r="UXI860" s="4"/>
      <c r="UXJ860" s="4"/>
      <c r="UXK860" s="4"/>
      <c r="UXL860" s="4"/>
      <c r="UXM860" s="4"/>
      <c r="UXN860" s="4"/>
      <c r="UXO860" s="4"/>
      <c r="UXP860" s="4"/>
      <c r="UXQ860" s="4"/>
      <c r="UXR860" s="4"/>
      <c r="UXS860" s="4"/>
      <c r="UXT860" s="4"/>
      <c r="UXU860" s="4"/>
      <c r="UXV860" s="4"/>
      <c r="UXW860" s="4"/>
      <c r="UXX860" s="4"/>
      <c r="UXY860" s="4"/>
      <c r="UXZ860" s="4"/>
      <c r="UYA860" s="4"/>
      <c r="UYB860" s="4"/>
      <c r="UYC860" s="4"/>
      <c r="UYD860" s="4"/>
      <c r="UYE860" s="4"/>
      <c r="UYF860" s="4"/>
      <c r="UYG860" s="4"/>
      <c r="UYH860" s="4"/>
      <c r="UYI860" s="4"/>
      <c r="UYJ860" s="4"/>
      <c r="UYK860" s="4"/>
      <c r="UYL860" s="4"/>
      <c r="UYM860" s="4"/>
      <c r="UYN860" s="4"/>
      <c r="UYO860" s="4"/>
      <c r="UYP860" s="4"/>
      <c r="UYQ860" s="4"/>
      <c r="UYR860" s="4"/>
      <c r="UYS860" s="4"/>
      <c r="UYT860" s="4"/>
      <c r="UYU860" s="4"/>
      <c r="UYV860" s="4"/>
      <c r="UYW860" s="4"/>
      <c r="UYX860" s="4"/>
      <c r="UYY860" s="4"/>
      <c r="UYZ860" s="4"/>
      <c r="UZA860" s="4"/>
      <c r="UZB860" s="4"/>
      <c r="UZC860" s="4"/>
      <c r="UZD860" s="4"/>
      <c r="UZE860" s="4"/>
      <c r="UZF860" s="4"/>
      <c r="UZG860" s="4"/>
      <c r="UZH860" s="4"/>
      <c r="UZI860" s="4"/>
      <c r="UZJ860" s="4"/>
      <c r="UZK860" s="4"/>
      <c r="UZL860" s="4"/>
      <c r="UZM860" s="4"/>
      <c r="UZN860" s="4"/>
      <c r="UZO860" s="4"/>
      <c r="UZP860" s="4"/>
      <c r="UZQ860" s="4"/>
      <c r="UZR860" s="4"/>
      <c r="UZS860" s="4"/>
      <c r="UZT860" s="4"/>
      <c r="UZU860" s="4"/>
      <c r="UZV860" s="4"/>
      <c r="UZW860" s="4"/>
      <c r="UZX860" s="4"/>
      <c r="UZY860" s="4"/>
      <c r="UZZ860" s="4"/>
      <c r="VAA860" s="4"/>
      <c r="VAB860" s="4"/>
      <c r="VAC860" s="4"/>
      <c r="VAD860" s="4"/>
      <c r="VAE860" s="4"/>
      <c r="VAF860" s="4"/>
      <c r="VAG860" s="4"/>
      <c r="VAH860" s="4"/>
      <c r="VAI860" s="4"/>
      <c r="VAJ860" s="4"/>
      <c r="VAK860" s="4"/>
      <c r="VAL860" s="4"/>
      <c r="VAM860" s="4"/>
      <c r="VAN860" s="4"/>
      <c r="VAO860" s="4"/>
      <c r="VAP860" s="4"/>
      <c r="VAQ860" s="4"/>
      <c r="VAR860" s="4"/>
      <c r="VAS860" s="4"/>
      <c r="VAT860" s="4"/>
      <c r="VAU860" s="4"/>
      <c r="VAV860" s="4"/>
      <c r="VAW860" s="4"/>
      <c r="VAX860" s="4"/>
      <c r="VAY860" s="4"/>
      <c r="VAZ860" s="4"/>
      <c r="VBA860" s="4"/>
      <c r="VBB860" s="4"/>
      <c r="VBC860" s="4"/>
      <c r="VBD860" s="4"/>
      <c r="VBE860" s="4"/>
      <c r="VBF860" s="4"/>
      <c r="VBG860" s="4"/>
      <c r="VBH860" s="4"/>
      <c r="VBI860" s="4"/>
      <c r="VBJ860" s="4"/>
      <c r="VBK860" s="4"/>
      <c r="VBL860" s="4"/>
      <c r="VBM860" s="4"/>
      <c r="VBN860" s="4"/>
      <c r="VBO860" s="4"/>
      <c r="VBP860" s="4"/>
      <c r="VBQ860" s="4"/>
      <c r="VBR860" s="4"/>
      <c r="VBS860" s="4"/>
      <c r="VBT860" s="4"/>
      <c r="VBU860" s="4"/>
      <c r="VBV860" s="4"/>
      <c r="VBW860" s="4"/>
      <c r="VBX860" s="4"/>
      <c r="VBY860" s="4"/>
      <c r="VBZ860" s="4"/>
      <c r="VCA860" s="4"/>
      <c r="VCB860" s="4"/>
      <c r="VCC860" s="4"/>
      <c r="VCD860" s="4"/>
      <c r="VCE860" s="4"/>
      <c r="VCF860" s="4"/>
      <c r="VCG860" s="4"/>
      <c r="VCH860" s="4"/>
      <c r="VCI860" s="4"/>
      <c r="VCJ860" s="4"/>
      <c r="VCK860" s="4"/>
      <c r="VCL860" s="4"/>
      <c r="VCM860" s="4"/>
      <c r="VCN860" s="4"/>
      <c r="VCO860" s="4"/>
      <c r="VCP860" s="4"/>
      <c r="VCQ860" s="4"/>
      <c r="VCR860" s="4"/>
      <c r="VCS860" s="4"/>
      <c r="VCT860" s="4"/>
      <c r="VCU860" s="4"/>
      <c r="VCV860" s="4"/>
      <c r="VCW860" s="4"/>
      <c r="VCX860" s="4"/>
      <c r="VCY860" s="4"/>
      <c r="VCZ860" s="4"/>
      <c r="VDA860" s="4"/>
      <c r="VDB860" s="4"/>
      <c r="VDC860" s="4"/>
      <c r="VDD860" s="4"/>
      <c r="VDE860" s="4"/>
      <c r="VDF860" s="4"/>
      <c r="VDG860" s="4"/>
      <c r="VDH860" s="4"/>
      <c r="VDI860" s="4"/>
      <c r="VDJ860" s="4"/>
      <c r="VDK860" s="4"/>
      <c r="VDL860" s="4"/>
      <c r="VDM860" s="4"/>
      <c r="VDN860" s="4"/>
      <c r="VDO860" s="4"/>
      <c r="VDP860" s="4"/>
      <c r="VDQ860" s="4"/>
      <c r="VDR860" s="4"/>
      <c r="VDS860" s="4"/>
      <c r="VDT860" s="4"/>
      <c r="VDU860" s="4"/>
      <c r="VDV860" s="4"/>
      <c r="VDW860" s="4"/>
      <c r="VDX860" s="4"/>
      <c r="VDY860" s="4"/>
      <c r="VDZ860" s="4"/>
      <c r="VEA860" s="4"/>
      <c r="VEB860" s="4"/>
      <c r="VEC860" s="4"/>
      <c r="VED860" s="4"/>
      <c r="VEE860" s="4"/>
      <c r="VEF860" s="4"/>
      <c r="VEG860" s="4"/>
      <c r="VEH860" s="4"/>
      <c r="VEI860" s="4"/>
      <c r="VEJ860" s="4"/>
      <c r="VEK860" s="4"/>
      <c r="VEL860" s="4"/>
      <c r="VEM860" s="4"/>
      <c r="VEN860" s="4"/>
      <c r="VEO860" s="4"/>
      <c r="VEP860" s="4"/>
      <c r="VEQ860" s="4"/>
      <c r="VER860" s="4"/>
      <c r="VES860" s="4"/>
      <c r="VET860" s="4"/>
      <c r="VEU860" s="4"/>
      <c r="VEV860" s="4"/>
      <c r="VEW860" s="4"/>
      <c r="VEX860" s="4"/>
      <c r="VEY860" s="4"/>
      <c r="VEZ860" s="4"/>
      <c r="VFA860" s="4"/>
      <c r="VFB860" s="4"/>
      <c r="VFC860" s="4"/>
      <c r="VFD860" s="4"/>
      <c r="VFE860" s="4"/>
      <c r="VFF860" s="4"/>
      <c r="VFG860" s="4"/>
      <c r="VFH860" s="4"/>
      <c r="VFI860" s="4"/>
      <c r="VFJ860" s="4"/>
      <c r="VFK860" s="4"/>
      <c r="VFL860" s="4"/>
      <c r="VFM860" s="4"/>
      <c r="VFN860" s="4"/>
      <c r="VFO860" s="4"/>
      <c r="VFP860" s="4"/>
      <c r="VFQ860" s="4"/>
      <c r="VFR860" s="4"/>
      <c r="VFS860" s="4"/>
      <c r="VFT860" s="4"/>
      <c r="VFU860" s="4"/>
      <c r="VFV860" s="4"/>
      <c r="VFW860" s="4"/>
      <c r="VFX860" s="4"/>
      <c r="VFY860" s="4"/>
      <c r="VFZ860" s="4"/>
      <c r="VGA860" s="4"/>
      <c r="VGB860" s="4"/>
      <c r="VGC860" s="4"/>
      <c r="VGD860" s="4"/>
      <c r="VGE860" s="4"/>
      <c r="VGF860" s="4"/>
      <c r="VGG860" s="4"/>
      <c r="VGH860" s="4"/>
      <c r="VGI860" s="4"/>
      <c r="VGJ860" s="4"/>
      <c r="VGK860" s="4"/>
      <c r="VGL860" s="4"/>
      <c r="VGM860" s="4"/>
      <c r="VGN860" s="4"/>
      <c r="VGO860" s="4"/>
      <c r="VGP860" s="4"/>
      <c r="VGQ860" s="4"/>
      <c r="VGR860" s="4"/>
      <c r="VGS860" s="4"/>
      <c r="VGT860" s="4"/>
      <c r="VGU860" s="4"/>
      <c r="VGV860" s="4"/>
      <c r="VGW860" s="4"/>
      <c r="VGX860" s="4"/>
      <c r="VGY860" s="4"/>
      <c r="VGZ860" s="4"/>
      <c r="VHA860" s="4"/>
      <c r="VHB860" s="4"/>
      <c r="VHC860" s="4"/>
      <c r="VHD860" s="4"/>
      <c r="VHE860" s="4"/>
      <c r="VHF860" s="4"/>
      <c r="VHG860" s="4"/>
      <c r="VHH860" s="4"/>
      <c r="VHI860" s="4"/>
      <c r="VHJ860" s="4"/>
      <c r="VHK860" s="4"/>
      <c r="VHL860" s="4"/>
      <c r="VHM860" s="4"/>
      <c r="VHN860" s="4"/>
      <c r="VHO860" s="4"/>
      <c r="VHP860" s="4"/>
      <c r="VHQ860" s="4"/>
      <c r="VHR860" s="4"/>
      <c r="VHS860" s="4"/>
      <c r="VHT860" s="4"/>
      <c r="VHU860" s="4"/>
      <c r="VHV860" s="4"/>
      <c r="VHW860" s="4"/>
      <c r="VHX860" s="4"/>
      <c r="VHY860" s="4"/>
      <c r="VHZ860" s="4"/>
      <c r="VIA860" s="4"/>
      <c r="VIB860" s="4"/>
      <c r="VIC860" s="4"/>
      <c r="VID860" s="4"/>
      <c r="VIE860" s="4"/>
      <c r="VIF860" s="4"/>
      <c r="VIG860" s="4"/>
      <c r="VIH860" s="4"/>
      <c r="VII860" s="4"/>
      <c r="VIJ860" s="4"/>
      <c r="VIK860" s="4"/>
      <c r="VIL860" s="4"/>
      <c r="VIM860" s="4"/>
      <c r="VIN860" s="4"/>
      <c r="VIO860" s="4"/>
      <c r="VIP860" s="4"/>
      <c r="VIQ860" s="4"/>
      <c r="VIR860" s="4"/>
      <c r="VIS860" s="4"/>
      <c r="VIT860" s="4"/>
      <c r="VIU860" s="4"/>
      <c r="VIV860" s="4"/>
      <c r="VIW860" s="4"/>
      <c r="VIX860" s="4"/>
      <c r="VIY860" s="4"/>
      <c r="VIZ860" s="4"/>
      <c r="VJA860" s="4"/>
      <c r="VJB860" s="4"/>
      <c r="VJC860" s="4"/>
      <c r="VJD860" s="4"/>
      <c r="VJE860" s="4"/>
      <c r="VJF860" s="4"/>
      <c r="VJG860" s="4"/>
      <c r="VJH860" s="4"/>
      <c r="VJI860" s="4"/>
      <c r="VJJ860" s="4"/>
      <c r="VJK860" s="4"/>
      <c r="VJL860" s="4"/>
      <c r="VJM860" s="4"/>
      <c r="VJN860" s="4"/>
      <c r="VJO860" s="4"/>
      <c r="VJP860" s="4"/>
      <c r="VJQ860" s="4"/>
      <c r="VJR860" s="4"/>
      <c r="VJS860" s="4"/>
      <c r="VJT860" s="4"/>
      <c r="VJU860" s="4"/>
      <c r="VJV860" s="4"/>
      <c r="VJW860" s="4"/>
      <c r="VJX860" s="4"/>
      <c r="VJY860" s="4"/>
      <c r="VJZ860" s="4"/>
      <c r="VKA860" s="4"/>
      <c r="VKB860" s="4"/>
      <c r="VKC860" s="4"/>
      <c r="VKD860" s="4"/>
      <c r="VKE860" s="4"/>
      <c r="VKF860" s="4"/>
      <c r="VKG860" s="4"/>
      <c r="VKH860" s="4"/>
      <c r="VKI860" s="4"/>
      <c r="VKJ860" s="4"/>
      <c r="VKK860" s="4"/>
      <c r="VKL860" s="4"/>
      <c r="VKM860" s="4"/>
      <c r="VKN860" s="4"/>
      <c r="VKO860" s="4"/>
      <c r="VKP860" s="4"/>
      <c r="VKQ860" s="4"/>
      <c r="VKR860" s="4"/>
      <c r="VKS860" s="4"/>
      <c r="VKT860" s="4"/>
      <c r="VKU860" s="4"/>
      <c r="VKV860" s="4"/>
      <c r="VKW860" s="4"/>
      <c r="VKX860" s="4"/>
      <c r="VKY860" s="4"/>
      <c r="VKZ860" s="4"/>
      <c r="VLA860" s="4"/>
      <c r="VLB860" s="4"/>
      <c r="VLC860" s="4"/>
      <c r="VLD860" s="4"/>
      <c r="VLE860" s="4"/>
      <c r="VLF860" s="4"/>
      <c r="VLG860" s="4"/>
      <c r="VLH860" s="4"/>
      <c r="VLI860" s="4"/>
      <c r="VLJ860" s="4"/>
      <c r="VLK860" s="4"/>
      <c r="VLL860" s="4"/>
      <c r="VLM860" s="4"/>
      <c r="VLN860" s="4"/>
      <c r="VLO860" s="4"/>
      <c r="VLP860" s="4"/>
      <c r="VLQ860" s="4"/>
      <c r="VLR860" s="4"/>
      <c r="VLS860" s="4"/>
      <c r="VLT860" s="4"/>
      <c r="VLU860" s="4"/>
      <c r="VLV860" s="4"/>
      <c r="VLW860" s="4"/>
      <c r="VLX860" s="4"/>
      <c r="VLY860" s="4"/>
      <c r="VLZ860" s="4"/>
      <c r="VMA860" s="4"/>
      <c r="VMB860" s="4"/>
      <c r="VMC860" s="4"/>
      <c r="VMD860" s="4"/>
      <c r="VME860" s="4"/>
      <c r="VMF860" s="4"/>
      <c r="VMG860" s="4"/>
      <c r="VMH860" s="4"/>
      <c r="VMI860" s="4"/>
      <c r="VMJ860" s="4"/>
      <c r="VMK860" s="4"/>
      <c r="VML860" s="4"/>
      <c r="VMM860" s="4"/>
      <c r="VMN860" s="4"/>
      <c r="VMO860" s="4"/>
      <c r="VMP860" s="4"/>
      <c r="VMQ860" s="4"/>
      <c r="VMR860" s="4"/>
      <c r="VMS860" s="4"/>
      <c r="VMT860" s="4"/>
      <c r="VMU860" s="4"/>
      <c r="VMV860" s="4"/>
      <c r="VMW860" s="4"/>
      <c r="VMX860" s="4"/>
      <c r="VMY860" s="4"/>
      <c r="VMZ860" s="4"/>
      <c r="VNA860" s="4"/>
      <c r="VNB860" s="4"/>
      <c r="VNC860" s="4"/>
      <c r="VND860" s="4"/>
      <c r="VNE860" s="4"/>
      <c r="VNF860" s="4"/>
      <c r="VNG860" s="4"/>
      <c r="VNH860" s="4"/>
      <c r="VNI860" s="4"/>
      <c r="VNJ860" s="4"/>
      <c r="VNK860" s="4"/>
      <c r="VNL860" s="4"/>
      <c r="VNM860" s="4"/>
      <c r="VNN860" s="4"/>
      <c r="VNO860" s="4"/>
      <c r="VNP860" s="4"/>
      <c r="VNQ860" s="4"/>
      <c r="VNR860" s="4"/>
      <c r="VNS860" s="4"/>
      <c r="VNT860" s="4"/>
      <c r="VNU860" s="4"/>
      <c r="VNV860" s="4"/>
      <c r="VNW860" s="4"/>
      <c r="VNX860" s="4"/>
      <c r="VNY860" s="4"/>
      <c r="VNZ860" s="4"/>
      <c r="VOA860" s="4"/>
      <c r="VOB860" s="4"/>
      <c r="VOC860" s="4"/>
      <c r="VOD860" s="4"/>
      <c r="VOE860" s="4"/>
      <c r="VOF860" s="4"/>
      <c r="VOG860" s="4"/>
      <c r="VOH860" s="4"/>
      <c r="VOI860" s="4"/>
      <c r="VOJ860" s="4"/>
      <c r="VOK860" s="4"/>
      <c r="VOL860" s="4"/>
      <c r="VOM860" s="4"/>
      <c r="VON860" s="4"/>
      <c r="VOO860" s="4"/>
      <c r="VOP860" s="4"/>
      <c r="VOQ860" s="4"/>
      <c r="VOR860" s="4"/>
      <c r="VOS860" s="4"/>
      <c r="VOT860" s="4"/>
      <c r="VOU860" s="4"/>
      <c r="VOV860" s="4"/>
      <c r="VOW860" s="4"/>
      <c r="VOX860" s="4"/>
      <c r="VOY860" s="4"/>
      <c r="VOZ860" s="4"/>
      <c r="VPA860" s="4"/>
      <c r="VPB860" s="4"/>
      <c r="VPC860" s="4"/>
      <c r="VPD860" s="4"/>
      <c r="VPE860" s="4"/>
      <c r="VPF860" s="4"/>
      <c r="VPG860" s="4"/>
      <c r="VPH860" s="4"/>
      <c r="VPI860" s="4"/>
      <c r="VPJ860" s="4"/>
      <c r="VPK860" s="4"/>
      <c r="VPL860" s="4"/>
      <c r="VPM860" s="4"/>
      <c r="VPN860" s="4"/>
      <c r="VPO860" s="4"/>
      <c r="VPP860" s="4"/>
      <c r="VPQ860" s="4"/>
      <c r="VPR860" s="4"/>
      <c r="VPS860" s="4"/>
      <c r="VPT860" s="4"/>
      <c r="VPU860" s="4"/>
      <c r="VPV860" s="4"/>
      <c r="VPW860" s="4"/>
      <c r="VPX860" s="4"/>
      <c r="VPY860" s="4"/>
      <c r="VPZ860" s="4"/>
      <c r="VQA860" s="4"/>
      <c r="VQB860" s="4"/>
      <c r="VQC860" s="4"/>
      <c r="VQD860" s="4"/>
      <c r="VQE860" s="4"/>
      <c r="VQF860" s="4"/>
      <c r="VQG860" s="4"/>
      <c r="VQH860" s="4"/>
      <c r="VQI860" s="4"/>
      <c r="VQJ860" s="4"/>
      <c r="VQK860" s="4"/>
      <c r="VQL860" s="4"/>
      <c r="VQM860" s="4"/>
      <c r="VQN860" s="4"/>
      <c r="VQO860" s="4"/>
      <c r="VQP860" s="4"/>
      <c r="VQQ860" s="4"/>
      <c r="VQR860" s="4"/>
      <c r="VQS860" s="4"/>
      <c r="VQT860" s="4"/>
      <c r="VQU860" s="4"/>
      <c r="VQV860" s="4"/>
      <c r="VQW860" s="4"/>
      <c r="VQX860" s="4"/>
      <c r="VQY860" s="4"/>
      <c r="VQZ860" s="4"/>
      <c r="VRA860" s="4"/>
      <c r="VRB860" s="4"/>
      <c r="VRC860" s="4"/>
      <c r="VRD860" s="4"/>
      <c r="VRE860" s="4"/>
      <c r="VRF860" s="4"/>
      <c r="VRG860" s="4"/>
      <c r="VRH860" s="4"/>
      <c r="VRI860" s="4"/>
      <c r="VRJ860" s="4"/>
      <c r="VRK860" s="4"/>
      <c r="VRL860" s="4"/>
      <c r="VRM860" s="4"/>
      <c r="VRN860" s="4"/>
      <c r="VRO860" s="4"/>
      <c r="VRP860" s="4"/>
      <c r="VRQ860" s="4"/>
      <c r="VRR860" s="4"/>
      <c r="VRS860" s="4"/>
      <c r="VRT860" s="4"/>
      <c r="VRU860" s="4"/>
      <c r="VRV860" s="4"/>
      <c r="VRW860" s="4"/>
      <c r="VRX860" s="4"/>
      <c r="VRY860" s="4"/>
      <c r="VRZ860" s="4"/>
      <c r="VSA860" s="4"/>
      <c r="VSB860" s="4"/>
      <c r="VSC860" s="4"/>
      <c r="VSD860" s="4"/>
      <c r="VSE860" s="4"/>
      <c r="VSF860" s="4"/>
      <c r="VSG860" s="4"/>
      <c r="VSH860" s="4"/>
      <c r="VSI860" s="4"/>
      <c r="VSJ860" s="4"/>
      <c r="VSK860" s="4"/>
      <c r="VSL860" s="4"/>
      <c r="VSM860" s="4"/>
      <c r="VSN860" s="4"/>
      <c r="VSO860" s="4"/>
      <c r="VSP860" s="4"/>
      <c r="VSQ860" s="4"/>
      <c r="VSR860" s="4"/>
      <c r="VSS860" s="4"/>
      <c r="VST860" s="4"/>
      <c r="VSU860" s="4"/>
      <c r="VSV860" s="4"/>
      <c r="VSW860" s="4"/>
      <c r="VSX860" s="4"/>
      <c r="VSY860" s="4"/>
      <c r="VSZ860" s="4"/>
      <c r="VTA860" s="4"/>
      <c r="VTB860" s="4"/>
      <c r="VTC860" s="4"/>
      <c r="VTD860" s="4"/>
      <c r="VTE860" s="4"/>
      <c r="VTF860" s="4"/>
      <c r="VTG860" s="4"/>
      <c r="VTH860" s="4"/>
      <c r="VTI860" s="4"/>
      <c r="VTJ860" s="4"/>
      <c r="VTK860" s="4"/>
      <c r="VTL860" s="4"/>
      <c r="VTM860" s="4"/>
      <c r="VTN860" s="4"/>
      <c r="VTO860" s="4"/>
      <c r="VTP860" s="4"/>
      <c r="VTQ860" s="4"/>
      <c r="VTR860" s="4"/>
      <c r="VTS860" s="4"/>
      <c r="VTT860" s="4"/>
      <c r="VTU860" s="4"/>
      <c r="VTV860" s="4"/>
      <c r="VTW860" s="4"/>
      <c r="VTX860" s="4"/>
      <c r="VTY860" s="4"/>
      <c r="VTZ860" s="4"/>
      <c r="VUA860" s="4"/>
      <c r="VUB860" s="4"/>
      <c r="VUC860" s="4"/>
      <c r="VUD860" s="4"/>
      <c r="VUE860" s="4"/>
      <c r="VUF860" s="4"/>
      <c r="VUG860" s="4"/>
      <c r="VUH860" s="4"/>
      <c r="VUI860" s="4"/>
      <c r="VUJ860" s="4"/>
      <c r="VUK860" s="4"/>
      <c r="VUL860" s="4"/>
      <c r="VUM860" s="4"/>
      <c r="VUN860" s="4"/>
      <c r="VUO860" s="4"/>
      <c r="VUP860" s="4"/>
      <c r="VUQ860" s="4"/>
      <c r="VUR860" s="4"/>
      <c r="VUS860" s="4"/>
      <c r="VUT860" s="4"/>
      <c r="VUU860" s="4"/>
      <c r="VUV860" s="4"/>
      <c r="VUW860" s="4"/>
      <c r="VUX860" s="4"/>
      <c r="VUY860" s="4"/>
      <c r="VUZ860" s="4"/>
      <c r="VVA860" s="4"/>
      <c r="VVB860" s="4"/>
      <c r="VVC860" s="4"/>
      <c r="VVD860" s="4"/>
      <c r="VVE860" s="4"/>
      <c r="VVF860" s="4"/>
      <c r="VVG860" s="4"/>
      <c r="VVH860" s="4"/>
      <c r="VVI860" s="4"/>
      <c r="VVJ860" s="4"/>
      <c r="VVK860" s="4"/>
      <c r="VVL860" s="4"/>
      <c r="VVM860" s="4"/>
      <c r="VVN860" s="4"/>
      <c r="VVO860" s="4"/>
      <c r="VVP860" s="4"/>
      <c r="VVQ860" s="4"/>
      <c r="VVR860" s="4"/>
      <c r="VVS860" s="4"/>
      <c r="VVT860" s="4"/>
      <c r="VVU860" s="4"/>
      <c r="VVV860" s="4"/>
      <c r="VVW860" s="4"/>
      <c r="VVX860" s="4"/>
      <c r="VVY860" s="4"/>
      <c r="VVZ860" s="4"/>
      <c r="VWA860" s="4"/>
      <c r="VWB860" s="4"/>
      <c r="VWC860" s="4"/>
      <c r="VWD860" s="4"/>
      <c r="VWE860" s="4"/>
      <c r="VWF860" s="4"/>
      <c r="VWG860" s="4"/>
      <c r="VWH860" s="4"/>
      <c r="VWI860" s="4"/>
      <c r="VWJ860" s="4"/>
      <c r="VWK860" s="4"/>
      <c r="VWL860" s="4"/>
      <c r="VWM860" s="4"/>
      <c r="VWN860" s="4"/>
      <c r="VWO860" s="4"/>
      <c r="VWP860" s="4"/>
      <c r="VWQ860" s="4"/>
      <c r="VWR860" s="4"/>
      <c r="VWS860" s="4"/>
      <c r="VWT860" s="4"/>
      <c r="VWU860" s="4"/>
      <c r="VWV860" s="4"/>
      <c r="VWW860" s="4"/>
      <c r="VWX860" s="4"/>
      <c r="VWY860" s="4"/>
      <c r="VWZ860" s="4"/>
      <c r="VXA860" s="4"/>
      <c r="VXB860" s="4"/>
      <c r="VXC860" s="4"/>
      <c r="VXD860" s="4"/>
      <c r="VXE860" s="4"/>
      <c r="VXF860" s="4"/>
      <c r="VXG860" s="4"/>
      <c r="VXH860" s="4"/>
      <c r="VXI860" s="4"/>
      <c r="VXJ860" s="4"/>
      <c r="VXK860" s="4"/>
      <c r="VXL860" s="4"/>
      <c r="VXM860" s="4"/>
      <c r="VXN860" s="4"/>
      <c r="VXO860" s="4"/>
      <c r="VXP860" s="4"/>
      <c r="VXQ860" s="4"/>
      <c r="VXR860" s="4"/>
      <c r="VXS860" s="4"/>
      <c r="VXT860" s="4"/>
      <c r="VXU860" s="4"/>
      <c r="VXV860" s="4"/>
      <c r="VXW860" s="4"/>
      <c r="VXX860" s="4"/>
      <c r="VXY860" s="4"/>
      <c r="VXZ860" s="4"/>
      <c r="VYA860" s="4"/>
      <c r="VYB860" s="4"/>
      <c r="VYC860" s="4"/>
      <c r="VYD860" s="4"/>
      <c r="VYE860" s="4"/>
      <c r="VYF860" s="4"/>
      <c r="VYG860" s="4"/>
      <c r="VYH860" s="4"/>
      <c r="VYI860" s="4"/>
      <c r="VYJ860" s="4"/>
      <c r="VYK860" s="4"/>
      <c r="VYL860" s="4"/>
      <c r="VYM860" s="4"/>
      <c r="VYN860" s="4"/>
      <c r="VYO860" s="4"/>
      <c r="VYP860" s="4"/>
      <c r="VYQ860" s="4"/>
      <c r="VYR860" s="4"/>
      <c r="VYS860" s="4"/>
      <c r="VYT860" s="4"/>
      <c r="VYU860" s="4"/>
      <c r="VYV860" s="4"/>
      <c r="VYW860" s="4"/>
      <c r="VYX860" s="4"/>
      <c r="VYY860" s="4"/>
      <c r="VYZ860" s="4"/>
      <c r="VZA860" s="4"/>
      <c r="VZB860" s="4"/>
      <c r="VZC860" s="4"/>
      <c r="VZD860" s="4"/>
      <c r="VZE860" s="4"/>
      <c r="VZF860" s="4"/>
      <c r="VZG860" s="4"/>
      <c r="VZH860" s="4"/>
      <c r="VZI860" s="4"/>
      <c r="VZJ860" s="4"/>
      <c r="VZK860" s="4"/>
      <c r="VZL860" s="4"/>
      <c r="VZM860" s="4"/>
      <c r="VZN860" s="4"/>
      <c r="VZO860" s="4"/>
      <c r="VZP860" s="4"/>
      <c r="VZQ860" s="4"/>
      <c r="VZR860" s="4"/>
      <c r="VZS860" s="4"/>
      <c r="VZT860" s="4"/>
      <c r="VZU860" s="4"/>
      <c r="VZV860" s="4"/>
      <c r="VZW860" s="4"/>
      <c r="VZX860" s="4"/>
      <c r="VZY860" s="4"/>
      <c r="VZZ860" s="4"/>
      <c r="WAA860" s="4"/>
      <c r="WAB860" s="4"/>
      <c r="WAC860" s="4"/>
      <c r="WAD860" s="4"/>
      <c r="WAE860" s="4"/>
      <c r="WAF860" s="4"/>
      <c r="WAG860" s="4"/>
      <c r="WAH860" s="4"/>
      <c r="WAI860" s="4"/>
      <c r="WAJ860" s="4"/>
      <c r="WAK860" s="4"/>
      <c r="WAL860" s="4"/>
      <c r="WAM860" s="4"/>
      <c r="WAN860" s="4"/>
      <c r="WAO860" s="4"/>
      <c r="WAP860" s="4"/>
      <c r="WAQ860" s="4"/>
      <c r="WAR860" s="4"/>
      <c r="WAS860" s="4"/>
      <c r="WAT860" s="4"/>
      <c r="WAU860" s="4"/>
      <c r="WAV860" s="4"/>
      <c r="WAW860" s="4"/>
      <c r="WAX860" s="4"/>
      <c r="WAY860" s="4"/>
      <c r="WAZ860" s="4"/>
      <c r="WBA860" s="4"/>
      <c r="WBB860" s="4"/>
      <c r="WBC860" s="4"/>
      <c r="WBD860" s="4"/>
      <c r="WBE860" s="4"/>
      <c r="WBF860" s="4"/>
      <c r="WBG860" s="4"/>
      <c r="WBH860" s="4"/>
      <c r="WBI860" s="4"/>
      <c r="WBJ860" s="4"/>
      <c r="WBK860" s="4"/>
      <c r="WBL860" s="4"/>
      <c r="WBM860" s="4"/>
      <c r="WBN860" s="4"/>
      <c r="WBO860" s="4"/>
      <c r="WBP860" s="4"/>
      <c r="WBQ860" s="4"/>
      <c r="WBR860" s="4"/>
      <c r="WBS860" s="4"/>
      <c r="WBT860" s="4"/>
      <c r="WBU860" s="4"/>
      <c r="WBV860" s="4"/>
      <c r="WBW860" s="4"/>
      <c r="WBX860" s="4"/>
      <c r="WBY860" s="4"/>
      <c r="WBZ860" s="4"/>
      <c r="WCA860" s="4"/>
      <c r="WCB860" s="4"/>
      <c r="WCC860" s="4"/>
      <c r="WCD860" s="4"/>
      <c r="WCE860" s="4"/>
      <c r="WCF860" s="4"/>
      <c r="WCG860" s="4"/>
      <c r="WCH860" s="4"/>
      <c r="WCI860" s="4"/>
      <c r="WCJ860" s="4"/>
      <c r="WCK860" s="4"/>
      <c r="WCL860" s="4"/>
      <c r="WCM860" s="4"/>
      <c r="WCN860" s="4"/>
      <c r="WCO860" s="4"/>
      <c r="WCP860" s="4"/>
      <c r="WCQ860" s="4"/>
      <c r="WCR860" s="4"/>
      <c r="WCS860" s="4"/>
      <c r="WCT860" s="4"/>
      <c r="WCU860" s="4"/>
      <c r="WCV860" s="4"/>
      <c r="WCW860" s="4"/>
      <c r="WCX860" s="4"/>
      <c r="WCY860" s="4"/>
      <c r="WCZ860" s="4"/>
      <c r="WDA860" s="4"/>
      <c r="WDB860" s="4"/>
      <c r="WDC860" s="4"/>
      <c r="WDD860" s="4"/>
      <c r="WDE860" s="4"/>
      <c r="WDF860" s="4"/>
      <c r="WDG860" s="4"/>
      <c r="WDH860" s="4"/>
      <c r="WDI860" s="4"/>
      <c r="WDJ860" s="4"/>
      <c r="WDK860" s="4"/>
      <c r="WDL860" s="4"/>
      <c r="WDM860" s="4"/>
      <c r="WDN860" s="4"/>
      <c r="WDO860" s="4"/>
      <c r="WDP860" s="4"/>
      <c r="WDQ860" s="4"/>
      <c r="WDR860" s="4"/>
      <c r="WDS860" s="4"/>
      <c r="WDT860" s="4"/>
      <c r="WDU860" s="4"/>
      <c r="WDV860" s="4"/>
      <c r="WDW860" s="4"/>
      <c r="WDX860" s="4"/>
      <c r="WDY860" s="4"/>
      <c r="WDZ860" s="4"/>
      <c r="WEA860" s="4"/>
      <c r="WEB860" s="4"/>
      <c r="WEC860" s="4"/>
      <c r="WED860" s="4"/>
      <c r="WEE860" s="4"/>
      <c r="WEF860" s="4"/>
      <c r="WEG860" s="4"/>
      <c r="WEH860" s="4"/>
      <c r="WEI860" s="4"/>
      <c r="WEJ860" s="4"/>
      <c r="WEK860" s="4"/>
      <c r="WEL860" s="4"/>
      <c r="WEM860" s="4"/>
      <c r="WEN860" s="4"/>
      <c r="WEO860" s="4"/>
      <c r="WEP860" s="4"/>
      <c r="WEQ860" s="4"/>
      <c r="WER860" s="4"/>
      <c r="WES860" s="4"/>
      <c r="WET860" s="4"/>
      <c r="WEU860" s="4"/>
      <c r="WEV860" s="4"/>
      <c r="WEW860" s="4"/>
      <c r="WEX860" s="4"/>
      <c r="WEY860" s="4"/>
      <c r="WEZ860" s="4"/>
      <c r="WFA860" s="4"/>
      <c r="WFB860" s="4"/>
      <c r="WFC860" s="4"/>
      <c r="WFD860" s="4"/>
      <c r="WFE860" s="4"/>
      <c r="WFF860" s="4"/>
      <c r="WFG860" s="4"/>
      <c r="WFH860" s="4"/>
      <c r="WFI860" s="4"/>
      <c r="WFJ860" s="4"/>
      <c r="WFK860" s="4"/>
      <c r="WFL860" s="4"/>
      <c r="WFM860" s="4"/>
      <c r="WFN860" s="4"/>
      <c r="WFO860" s="4"/>
      <c r="WFP860" s="4"/>
      <c r="WFQ860" s="4"/>
      <c r="WFR860" s="4"/>
      <c r="WFS860" s="4"/>
      <c r="WFT860" s="4"/>
      <c r="WFU860" s="4"/>
      <c r="WFV860" s="4"/>
      <c r="WFW860" s="4"/>
      <c r="WFX860" s="4"/>
      <c r="WFY860" s="4"/>
      <c r="WFZ860" s="4"/>
      <c r="WGA860" s="4"/>
      <c r="WGB860" s="4"/>
      <c r="WGC860" s="4"/>
      <c r="WGD860" s="4"/>
      <c r="WGE860" s="4"/>
      <c r="WGF860" s="4"/>
      <c r="WGG860" s="4"/>
      <c r="WGH860" s="4"/>
      <c r="WGI860" s="4"/>
      <c r="WGJ860" s="4"/>
      <c r="WGK860" s="4"/>
      <c r="WGL860" s="4"/>
      <c r="WGM860" s="4"/>
      <c r="WGN860" s="4"/>
      <c r="WGO860" s="4"/>
      <c r="WGP860" s="4"/>
      <c r="WGQ860" s="4"/>
      <c r="WGR860" s="4"/>
      <c r="WGS860" s="4"/>
      <c r="WGT860" s="4"/>
      <c r="WGU860" s="4"/>
      <c r="WGV860" s="4"/>
      <c r="WGW860" s="4"/>
      <c r="WGX860" s="4"/>
      <c r="WGY860" s="4"/>
      <c r="WGZ860" s="4"/>
      <c r="WHA860" s="4"/>
      <c r="WHB860" s="4"/>
      <c r="WHC860" s="4"/>
      <c r="WHD860" s="4"/>
      <c r="WHE860" s="4"/>
      <c r="WHF860" s="4"/>
      <c r="WHG860" s="4"/>
      <c r="WHH860" s="4"/>
      <c r="WHI860" s="4"/>
      <c r="WHJ860" s="4"/>
      <c r="WHK860" s="4"/>
      <c r="WHL860" s="4"/>
      <c r="WHM860" s="4"/>
      <c r="WHN860" s="4"/>
      <c r="WHO860" s="4"/>
      <c r="WHP860" s="4"/>
      <c r="WHQ860" s="4"/>
      <c r="WHR860" s="4"/>
      <c r="WHS860" s="4"/>
      <c r="WHT860" s="4"/>
      <c r="WHU860" s="4"/>
      <c r="WHV860" s="4"/>
      <c r="WHW860" s="4"/>
      <c r="WHX860" s="4"/>
      <c r="WHY860" s="4"/>
      <c r="WHZ860" s="4"/>
      <c r="WIA860" s="4"/>
      <c r="WIB860" s="4"/>
      <c r="WIC860" s="4"/>
      <c r="WID860" s="4"/>
      <c r="WIE860" s="4"/>
      <c r="WIF860" s="4"/>
      <c r="WIG860" s="4"/>
      <c r="WIH860" s="4"/>
      <c r="WII860" s="4"/>
      <c r="WIJ860" s="4"/>
      <c r="WIK860" s="4"/>
      <c r="WIL860" s="4"/>
      <c r="WIM860" s="4"/>
      <c r="WIN860" s="4"/>
      <c r="WIO860" s="4"/>
      <c r="WIP860" s="4"/>
      <c r="WIQ860" s="4"/>
      <c r="WIR860" s="4"/>
      <c r="WIS860" s="4"/>
      <c r="WIT860" s="4"/>
      <c r="WIU860" s="4"/>
      <c r="WIV860" s="4"/>
      <c r="WIW860" s="4"/>
      <c r="WIX860" s="4"/>
      <c r="WIY860" s="4"/>
      <c r="WIZ860" s="4"/>
      <c r="WJA860" s="4"/>
      <c r="WJB860" s="4"/>
      <c r="WJC860" s="4"/>
      <c r="WJD860" s="4"/>
      <c r="WJE860" s="4"/>
      <c r="WJF860" s="4"/>
      <c r="WJG860" s="4"/>
      <c r="WJH860" s="4"/>
      <c r="WJI860" s="4"/>
      <c r="WJJ860" s="4"/>
      <c r="WJK860" s="4"/>
      <c r="WJL860" s="4"/>
      <c r="WJM860" s="4"/>
      <c r="WJN860" s="4"/>
      <c r="WJO860" s="4"/>
      <c r="WJP860" s="4"/>
      <c r="WJQ860" s="4"/>
      <c r="WJR860" s="4"/>
      <c r="WJS860" s="4"/>
      <c r="WJT860" s="4"/>
      <c r="WJU860" s="4"/>
      <c r="WJV860" s="4"/>
      <c r="WJW860" s="4"/>
      <c r="WJX860" s="4"/>
      <c r="WJY860" s="4"/>
      <c r="WJZ860" s="4"/>
      <c r="WKA860" s="4"/>
      <c r="WKB860" s="4"/>
      <c r="WKC860" s="4"/>
      <c r="WKD860" s="4"/>
      <c r="WKE860" s="4"/>
      <c r="WKF860" s="4"/>
      <c r="WKG860" s="4"/>
      <c r="WKH860" s="4"/>
      <c r="WKI860" s="4"/>
      <c r="WKJ860" s="4"/>
      <c r="WKK860" s="4"/>
      <c r="WKL860" s="4"/>
      <c r="WKM860" s="4"/>
      <c r="WKN860" s="4"/>
      <c r="WKO860" s="4"/>
      <c r="WKP860" s="4"/>
      <c r="WKQ860" s="4"/>
      <c r="WKR860" s="4"/>
      <c r="WKS860" s="4"/>
      <c r="WKT860" s="4"/>
      <c r="WKU860" s="4"/>
      <c r="WKV860" s="4"/>
      <c r="WKW860" s="4"/>
      <c r="WKX860" s="4"/>
      <c r="WKY860" s="4"/>
      <c r="WKZ860" s="4"/>
      <c r="WLA860" s="4"/>
      <c r="WLB860" s="4"/>
      <c r="WLC860" s="4"/>
      <c r="WLD860" s="4"/>
      <c r="WLE860" s="4"/>
      <c r="WLF860" s="4"/>
      <c r="WLG860" s="4"/>
      <c r="WLH860" s="4"/>
      <c r="WLI860" s="4"/>
      <c r="WLJ860" s="4"/>
      <c r="WLK860" s="4"/>
      <c r="WLL860" s="4"/>
      <c r="WLM860" s="4"/>
      <c r="WLN860" s="4"/>
      <c r="WLO860" s="4"/>
      <c r="WLP860" s="4"/>
      <c r="WLQ860" s="4"/>
      <c r="WLR860" s="4"/>
      <c r="WLS860" s="4"/>
      <c r="WLT860" s="4"/>
      <c r="WLU860" s="4"/>
      <c r="WLV860" s="4"/>
      <c r="WLW860" s="4"/>
      <c r="WLX860" s="4"/>
      <c r="WLY860" s="4"/>
      <c r="WLZ860" s="4"/>
      <c r="WMA860" s="4"/>
      <c r="WMB860" s="4"/>
      <c r="WMC860" s="4"/>
      <c r="WMD860" s="4"/>
      <c r="WME860" s="4"/>
      <c r="WMF860" s="4"/>
      <c r="WMG860" s="4"/>
      <c r="WMH860" s="4"/>
      <c r="WMI860" s="4"/>
      <c r="WMJ860" s="4"/>
      <c r="WMK860" s="4"/>
      <c r="WML860" s="4"/>
      <c r="WMM860" s="4"/>
      <c r="WMN860" s="4"/>
      <c r="WMO860" s="4"/>
      <c r="WMP860" s="4"/>
      <c r="WMQ860" s="4"/>
      <c r="WMR860" s="4"/>
      <c r="WMS860" s="4"/>
      <c r="WMT860" s="4"/>
      <c r="WMU860" s="4"/>
      <c r="WMV860" s="4"/>
      <c r="WMW860" s="4"/>
      <c r="WMX860" s="4"/>
      <c r="WMY860" s="4"/>
      <c r="WMZ860" s="4"/>
      <c r="WNA860" s="4"/>
      <c r="WNB860" s="4"/>
      <c r="WNC860" s="4"/>
      <c r="WND860" s="4"/>
      <c r="WNE860" s="4"/>
      <c r="WNF860" s="4"/>
      <c r="WNG860" s="4"/>
      <c r="WNH860" s="4"/>
      <c r="WNI860" s="4"/>
      <c r="WNJ860" s="4"/>
      <c r="WNK860" s="4"/>
      <c r="WNL860" s="4"/>
      <c r="WNM860" s="4"/>
      <c r="WNN860" s="4"/>
      <c r="WNO860" s="4"/>
      <c r="WNP860" s="4"/>
      <c r="WNQ860" s="4"/>
      <c r="WNR860" s="4"/>
      <c r="WNS860" s="4"/>
      <c r="WNT860" s="4"/>
      <c r="WNU860" s="4"/>
      <c r="WNV860" s="4"/>
      <c r="WNW860" s="4"/>
      <c r="WNX860" s="4"/>
      <c r="WNY860" s="4"/>
      <c r="WNZ860" s="4"/>
      <c r="WOA860" s="4"/>
      <c r="WOB860" s="4"/>
      <c r="WOC860" s="4"/>
      <c r="WOD860" s="4"/>
      <c r="WOE860" s="4"/>
      <c r="WOF860" s="4"/>
      <c r="WOG860" s="4"/>
      <c r="WOH860" s="4"/>
      <c r="WOI860" s="4"/>
      <c r="WOJ860" s="4"/>
      <c r="WOK860" s="4"/>
      <c r="WOL860" s="4"/>
      <c r="WOM860" s="4"/>
      <c r="WON860" s="4"/>
      <c r="WOO860" s="4"/>
      <c r="WOP860" s="4"/>
      <c r="WOQ860" s="4"/>
      <c r="WOR860" s="4"/>
      <c r="WOS860" s="4"/>
      <c r="WOT860" s="4"/>
      <c r="WOU860" s="4"/>
      <c r="WOV860" s="4"/>
      <c r="WOW860" s="4"/>
      <c r="WOX860" s="4"/>
      <c r="WOY860" s="4"/>
      <c r="WOZ860" s="4"/>
      <c r="WPA860" s="4"/>
      <c r="WPB860" s="4"/>
      <c r="WPC860" s="4"/>
      <c r="WPD860" s="4"/>
      <c r="WPE860" s="4"/>
      <c r="WPF860" s="4"/>
      <c r="WPG860" s="4"/>
      <c r="WPH860" s="4"/>
      <c r="WPI860" s="4"/>
      <c r="WPJ860" s="4"/>
      <c r="WPK860" s="4"/>
      <c r="WPL860" s="4"/>
      <c r="WPM860" s="4"/>
      <c r="WPN860" s="4"/>
      <c r="WPO860" s="4"/>
      <c r="WPP860" s="4"/>
      <c r="WPQ860" s="4"/>
      <c r="WPR860" s="4"/>
      <c r="WPS860" s="4"/>
      <c r="WPT860" s="4"/>
      <c r="WPU860" s="4"/>
      <c r="WPV860" s="4"/>
      <c r="WPW860" s="4"/>
      <c r="WPX860" s="4"/>
      <c r="WPY860" s="4"/>
      <c r="WPZ860" s="4"/>
      <c r="WQA860" s="4"/>
      <c r="WQB860" s="4"/>
      <c r="WQC860" s="4"/>
      <c r="WQD860" s="4"/>
      <c r="WQE860" s="4"/>
      <c r="WQF860" s="4"/>
      <c r="WQG860" s="4"/>
      <c r="WQH860" s="4"/>
      <c r="WQI860" s="4"/>
      <c r="WQJ860" s="4"/>
      <c r="WQK860" s="4"/>
      <c r="WQL860" s="4"/>
      <c r="WQM860" s="4"/>
      <c r="WQN860" s="4"/>
      <c r="WQO860" s="4"/>
      <c r="WQP860" s="4"/>
      <c r="WQQ860" s="4"/>
      <c r="WQR860" s="4"/>
      <c r="WQS860" s="4"/>
      <c r="WQT860" s="4"/>
      <c r="WQU860" s="4"/>
      <c r="WQV860" s="4"/>
      <c r="WQW860" s="4"/>
      <c r="WQX860" s="4"/>
      <c r="WQY860" s="4"/>
      <c r="WQZ860" s="4"/>
      <c r="WRA860" s="4"/>
      <c r="WRB860" s="4"/>
      <c r="WRC860" s="4"/>
      <c r="WRD860" s="4"/>
      <c r="WRE860" s="4"/>
      <c r="WRF860" s="4"/>
      <c r="WRG860" s="4"/>
      <c r="WRH860" s="4"/>
      <c r="WRI860" s="4"/>
      <c r="WRJ860" s="4"/>
      <c r="WRK860" s="4"/>
      <c r="WRL860" s="4"/>
      <c r="WRM860" s="4"/>
      <c r="WRN860" s="4"/>
      <c r="WRO860" s="4"/>
      <c r="WRP860" s="4"/>
      <c r="WRQ860" s="4"/>
      <c r="WRR860" s="4"/>
      <c r="WRS860" s="4"/>
      <c r="WRT860" s="4"/>
      <c r="WRU860" s="4"/>
      <c r="WRV860" s="4"/>
      <c r="WRW860" s="4"/>
      <c r="WRX860" s="4"/>
      <c r="WRY860" s="4"/>
      <c r="WRZ860" s="4"/>
      <c r="WSA860" s="4"/>
      <c r="WSB860" s="4"/>
      <c r="WSC860" s="4"/>
      <c r="WSD860" s="4"/>
      <c r="WSE860" s="4"/>
      <c r="WSF860" s="4"/>
      <c r="WSG860" s="4"/>
      <c r="WSH860" s="4"/>
      <c r="WSI860" s="4"/>
      <c r="WSJ860" s="4"/>
      <c r="WSK860" s="4"/>
      <c r="WSL860" s="4"/>
      <c r="WSM860" s="4"/>
      <c r="WSN860" s="4"/>
      <c r="WSO860" s="4"/>
      <c r="WSP860" s="4"/>
      <c r="WSQ860" s="4"/>
      <c r="WSR860" s="4"/>
      <c r="WSS860" s="4"/>
      <c r="WST860" s="4"/>
      <c r="WSU860" s="4"/>
      <c r="WSV860" s="4"/>
      <c r="WSW860" s="4"/>
      <c r="WSX860" s="4"/>
      <c r="WSY860" s="4"/>
      <c r="WSZ860" s="4"/>
      <c r="WTA860" s="4"/>
      <c r="WTB860" s="4"/>
      <c r="WTC860" s="4"/>
      <c r="WTD860" s="4"/>
      <c r="WTE860" s="4"/>
      <c r="WTF860" s="4"/>
      <c r="WTG860" s="4"/>
      <c r="WTH860" s="4"/>
      <c r="WTI860" s="4"/>
      <c r="WTJ860" s="4"/>
      <c r="WTK860" s="4"/>
      <c r="WTL860" s="4"/>
      <c r="WTM860" s="4"/>
      <c r="WTN860" s="4"/>
      <c r="WTO860" s="4"/>
      <c r="WTP860" s="4"/>
      <c r="WTQ860" s="4"/>
      <c r="WTR860" s="4"/>
      <c r="WTS860" s="4"/>
      <c r="WTT860" s="4"/>
      <c r="WTU860" s="4"/>
      <c r="WTV860" s="4"/>
      <c r="WTW860" s="4"/>
      <c r="WTX860" s="4"/>
      <c r="WTY860" s="4"/>
      <c r="WTZ860" s="4"/>
      <c r="WUA860" s="4"/>
      <c r="WUB860" s="4"/>
      <c r="WUC860" s="4"/>
      <c r="WUD860" s="4"/>
      <c r="WUE860" s="4"/>
      <c r="WUF860" s="4"/>
      <c r="WUG860" s="4"/>
      <c r="WUH860" s="4"/>
      <c r="WUI860" s="4"/>
      <c r="WUJ860" s="4"/>
      <c r="WUK860" s="4"/>
      <c r="WUL860" s="4"/>
      <c r="WUM860" s="4"/>
      <c r="WUN860" s="4"/>
      <c r="WUO860" s="4"/>
      <c r="WUP860" s="4"/>
      <c r="WUQ860" s="4"/>
      <c r="WUR860" s="4"/>
      <c r="WUS860" s="4"/>
      <c r="WUT860" s="4"/>
      <c r="WUU860" s="4"/>
      <c r="WUV860" s="4"/>
      <c r="WUW860" s="4"/>
      <c r="WUX860" s="4"/>
      <c r="WUY860" s="4"/>
      <c r="WUZ860" s="4"/>
      <c r="WVA860" s="4"/>
      <c r="WVB860" s="4"/>
      <c r="WVC860" s="4"/>
      <c r="WVD860" s="4"/>
      <c r="WVE860" s="4"/>
      <c r="WVF860" s="4"/>
      <c r="WVG860" s="4"/>
      <c r="WVH860" s="4"/>
      <c r="WVI860" s="4"/>
      <c r="WVJ860" s="4"/>
      <c r="WVK860" s="4"/>
      <c r="WVL860" s="4"/>
      <c r="WVM860" s="4"/>
      <c r="WVN860" s="4"/>
      <c r="WVO860" s="4"/>
      <c r="WVP860" s="4"/>
      <c r="WVQ860" s="4"/>
      <c r="WVR860" s="4"/>
      <c r="WVS860" s="4"/>
      <c r="WVT860" s="4"/>
      <c r="WVU860" s="4"/>
      <c r="WVV860" s="4"/>
      <c r="WVW860" s="4"/>
      <c r="WVX860" s="4"/>
      <c r="WVY860" s="4"/>
      <c r="WVZ860" s="4"/>
      <c r="WWA860" s="4"/>
      <c r="WWB860" s="4"/>
      <c r="WWC860" s="4"/>
      <c r="WWD860" s="4"/>
      <c r="WWE860" s="4"/>
      <c r="WWF860" s="4"/>
      <c r="WWG860" s="4"/>
      <c r="WWH860" s="4"/>
      <c r="WWI860" s="4"/>
      <c r="WWJ860" s="4"/>
      <c r="WWK860" s="4"/>
      <c r="WWL860" s="4"/>
      <c r="WWM860" s="4"/>
      <c r="WWN860" s="4"/>
      <c r="WWO860" s="4"/>
      <c r="WWP860" s="4"/>
      <c r="WWQ860" s="4"/>
      <c r="WWR860" s="4"/>
      <c r="WWS860" s="4"/>
      <c r="WWT860" s="4"/>
      <c r="WWU860" s="4"/>
      <c r="WWV860" s="4"/>
      <c r="WWW860" s="4"/>
      <c r="WWX860" s="4"/>
      <c r="WWY860" s="4"/>
      <c r="WWZ860" s="4"/>
    </row>
  </sheetData>
  <mergeCells count="7">
    <mergeCell ref="B6:AQ6"/>
    <mergeCell ref="F15:G15"/>
    <mergeCell ref="B18:F18"/>
    <mergeCell ref="G18:AP18"/>
    <mergeCell ref="AQ18:AQ19"/>
    <mergeCell ref="B19:C19"/>
    <mergeCell ref="E19:F19"/>
  </mergeCells>
  <dataValidations count="1">
    <dataValidation type="list" allowBlank="1" showInputMessage="1" showErrorMessage="1" sqref="AE501:AE507 W813:W819 AM549:AM571 AA549:AA571 O549:O571 S549:S571 W549:W571 K549:K571 G549:G571 W541:W547 W269:W283 S269:S283 O269:O283 AA269:AA283 AM269:AM283 AI269:AI283 AE269:AE283 G261:G267 AI501:AI507 AM501:AM507 AA501:AA507 O501:O507 S501:S507 W501:W507 G501:G507 S493:S499 G509:G515 AE509:AE515 AI509:AI515 AM509:AM515 AA509:AA515 O509:O515 W237:W243 W477:W483 K269:K283 K285:K291 G285:G291 AE285:AE291 AI285:AI291 AM285:AM291 AA285:AA291 O285:O291 S285:S291 G293:G299 AE293:AE299 AI293:AI299 AM293:AM299 AA293:AA299 O293:O299 S293:S299 W293:W299 G269:G283 W285:W291 K301:K307 G301:G307 AE301:AE307 AI301:AI307 AM301:AM307 AA301:AA307 O301:O307 S301:S307 G309:G315 AE309:AE315 AI309:AI315 AM309:AM315 AA309:AA315 O309:O315 S309:S315 W309:W315 K293:K299 W301:W307 K317:K323 G317:G323 AE317:AE323 AI317:AI323 AM317:AM323 AA317:AA323 O317:O323 S317:S323 G325:G331 AE325:AE331 AI325:AI331 AM325:AM331 AA325:AA331 O325:O331 S325:S331 W325:W331 K309:K315 W317:W323 K333:K339 G333:G339 AE333:AE339 AI333:AI339 AM333:AM339 AA333:AA339 O333:O339 S333:S339 G341:G347 AE341:AE347 AI341:AI347 AM341:AM347 AA341:AA347 O341:O347 S341:S347 W341:W347 K325:K331 W333:W339 K349:K355 G349:G355 AE349:AE355 AI349:AI355 AM349:AM355 AA349:AA355 O349:O355 S349:S355 G357:G363 AE357:AE363 AI357:AI363 AM357:AM363 AA357:AA363 O357:O363 S357:S363 W357:W363 K341:K347 W349:W355 K365:K371 G365:G371 AE365:AE371 AI365:AI371 AM365:AM371 AA365:AA371 O365:O371 S365:S371 G373:G379 AE373:AE379 AI373:AI379 AM373:AM379 AA373:AA379 O373:O379 S373:S379 W373:W379 K357:K363 W365:W371 K381:K387 G381:G387 AE381:AE387 AI381:AI387 AM381:AM387 AA381:AA387 O381:O387 S381:S387 G389:G395 AE389:AE395 AI389:AI395 AM389:AM395 AA389:AA395 O389:O395 S389:S395 W389:W395 K373:K379 W381:W387 K397:K403 G397:G403 AE397:AE403 AI397:AI403 AM397:AM403 AA397:AA403 O397:O403 S397:S403 G405:G411 AE405:AE411 AI405:AI411 AM405:AM411 AA405:AA411 O405:O411 S405:S411 W405:W411 K389:K395 W397:W403 K413:K419 G413:G419 AE413:AE419 AI413:AI419 AM413:AM419 AA413:AA419 O413:O419 S413:S419 G421:G427 AE421:AE427 AI421:AI427 AM421:AM427 AA421:AA427 O421:O427 S421:S427 W421:W427 K405:K411 W413:W419 K429:K435 G429:G435 AE429:AE435 AI429:AI435 AM429:AM435 AA429:AA435 O429:O435 S429:S435 G437:G443 AE437:AE443 AI437:AI443 AM437:AM443 AA437:AA443 O437:O443 S437:S443 W437:W443 K421:K427 W429:W435 K445:K451 G445:G451 AE445:AE451 AI445:AI451 AM445:AM451 AA445:AA451 O445:O451 S445:S451 G453:G459 AE453:AE459 AI453:AI459 AM453:AM459 AA453:AA459 O453:O459 S453:S459 W453:W459 K437:K443 W445:W451 K461:K467 G461:G467 AE461:AE467 AI461:AI467 AM461:AM467 AA461:AA467 O461:O467 S461:S467 G469:G475 AE469:AE475 AI469:AI475 AM469:AM475 AA469:AA475 O469:O475 S469:S475 W469:W475 K453:K459 W461:W467 K477:K483 G477:G483 AE477:AE483 AI477:AI483 AM477:AM483 AA477:AA483 O477:O483 S477:S483 G485:G491 AE485:AE491 AI485:AI491 AM485:AM491 AA485:AA491 O485:O491 S485:S491 W485:W491 K469:K475 W493:W499 K493:K499 G493:G499 AE493:AE499 AI493:AI499 AM493:AM499 AA493:AA499 O493:O499 G37:G43 AE37:AE43 AI37:AI43 AM37:AM43 AA37:AA43 O37:O43 S37:S43 W37:W43 G21:G35 K21:K35 K45:K51 G45:G51 AE45:AE51 AI45:AI51 AM45:AM51 AA45:AA51 O45:O51 S45:S51 G53:G59 AE53:AE59 AI53:AI59 AM53:AM59 AA53:AA59 O53:O59 S53:S59 W53:W59 K37:K43 W45:W51 K61:K67 G61:G67 AE61:AE67 AI61:AI67 AM61:AM67 AA61:AA67 O61:O67 S61:S67 G69:G75 AE69:AE75 AI69:AI75 AM69:AM75 AA69:AA75 O69:O75 S69:S75 W69:W75 K53:K59 W61:W67 K77:K83 G77:G83 AE77:AE83 AI77:AI83 AM77:AM83 AA77:AA83 O77:O83 S77:S83 G85:G91 AE85:AE91 AI85:AI91 AM85:AM91 AA85:AA91 O85:O91 S85:S91 W85:W91 K69:K75 W77:W83 K93:K99 G93:G99 AE93:AE99 AI93:AI99 AM93:AM99 AA93:AA99 O93:O99 S93:S99 G101:G107 AE101:AE107 AI101:AI107 AM101:AM107 AA101:AA107 O101:O107 S101:S107 W101:W107 K85:K91 W93:W99 K109:K115 G109:G115 AE109:AE115 AI109:AI115 AM109:AM115 AA109:AA115 O109:O115 S109:S115 G117:G123 AE117:AE123 AI117:AI123 AM117:AM123 AA117:AA123 O117:O123 S117:S123 W117:W123 K101:K107 W109:W115 K125:K131 G125:G131 AE125:AE131 AI125:AI131 AM125:AM131 AA125:AA131 O125:O131 S125:S131 G133:G139 AE133:AE139 AI133:AI139 AM133:AM139 AA133:AA139 O133:O139 S133:S139 W133:W139 K117:K123 W125:W131 K141:K147 G141:G147 AE141:AE147 AI141:AI147 AM141:AM147 AA141:AA147 O141:O147 S141:S147 G149:G155 AE149:AE155 AI149:AI155 AM149:AM155 AA149:AA155 O149:O155 S149:S155 W149:W155 K133:K139 W141:W147 K157:K163 G157:G163 AE157:AE163 AI157:AI163 AM157:AM163 AA157:AA163 O157:O163 S157:S163 G165:G171 AE165:AE171 AI165:AI171 AM165:AM171 AA165:AA171 O165:O171 S165:S171 W165:W171 K149:K155 W157:W163 K173:K179 G173:G179 AE173:AE179 AI173:AI179 AM173:AM179 AA173:AA179 O173:O179 S173:S179 G181:G187 AE181:AE187 AI181:AI187 AM181:AM187 AA181:AA187 O181:O187 S181:S187 W181:W187 K165:K171 W173:W179 K189:K195 G189:G195 AE189:AE195 AI189:AI195 AM189:AM195 AA189:AA195 O189:O195 S189:S195 G197:G203 AE197:AE203 AI197:AI203 AM197:AM203 AA197:AA203 O197:O203 S197:S203 W197:W203 K181:K187 W189:W195 K205:K211 G205:G211 AE205:AE211 AI205:AI211 AM205:AM211 AA205:AA211 O205:O211 S205:S211 G213:G219 AE213:AE219 AI213:AI219 AM213:AM219 AA213:AA219 O213:O219 S213:S219 W213:W219 K197:K203 W205:W211 K221:K227 G221:G227 AE221:AE227 AI221:AI227 AM221:AM227 AA221:AA227 O221:O227 S221:S227 G229:G235 AE229:AE235 AI229:AI235 AM229:AM235 AA229:AA235 O229:O235 S229:S235 W229:W235 K213:K219 W221:W227 K237:K243 G237:G243 AE237:AE243 AI237:AI243 AM237:AM243 AA237:AA243 O237:O243 S237:S243 G245:G251 AE245:AE251 AI245:AI251 AM245:AM251 AA245:AA251 O245:O251 S245:S251 W245:W251 K229:K235 W253:W259 K253:K259 G253:G259 AE253:AE259 AI253:AI259 AM253:AM259 AA253:AA259 O253:O259 S509:S515 W509:W515 W525:W531 K541:K547 G541:G547 AE541:AE547 AI541:AI547 AM541:AM547 AA541:AA547 O541:O547 S541:S547 K533:K539 G517:G523 AE517:AE523 AI517:AI523 AM517:AM523 AA517:AA523 O517:O523 S517:S523 W517:W523 K501:K507 K509:K515 K525:K531 G525:G531 AE525:AE531 AI525:AI531 AM525:AM531 AA525:AA531 O525:O531 S525:S531 G533:G539 AE533:AE539 AI533:AI539 AM533:AM539 AA533:AA539 O533:O539 S533:S539 K517:K523 AE261:AE267 S253:S259 AI261:AI267 AM261:AM267 AA261:AA267 O261:O267 S261:S267 W261:W267 K261:K267 K245:K251 W533:W539 G789:G795 AE789:AE795 AI789:AI795 AM789:AM795 AA789:AA795 O789:O795 S789:S795 W789:W795 K773:K779 S781:S787 G797:G803 AE797:AE803 AI797:AI803 AM797:AM803 AA797:AA803 O797:O803 W765:W771 AI549:AI571 K573:K579 G573:G579 AE573:AE579 AI573:AI579 AM573:AM579 AA573:AA579 O573:O579 S573:S579 G581:G587 AE581:AE587 AI581:AI587 AM581:AM587 AA581:AA587 O581:O587 S581:S587 W581:W587 AE549:AE571 W573:W579 K589:K595 G589:G595 AE589:AE595 AI589:AI595 AM589:AM595 AA589:AA595 O589:O595 S589:S595 G597:G603 AE597:AE603 AI597:AI603 AM597:AM603 AA597:AA603 O597:O603 S597:S603 W597:W603 K581:K587 W589:W595 K605:K611 G605:G611 AE605:AE611 AI605:AI611 AM605:AM611 AA605:AA611 O605:O611 S605:S611 G613:G619 AE613:AE619 AI613:AI619 AM613:AM619 AA613:AA619 O613:O619 S613:S619 W613:W619 K597:K603 W605:W611 K621:K627 G621:G627 AE621:AE627 AI621:AI627 AM621:AM627 AA621:AA627 O621:O627 S621:S627 G629:G635 AE629:AE635 AI629:AI635 AM629:AM635 AA629:AA635 O629:O635 S629:S635 W629:W635 K613:K619 W621:W627 K637:K643 G637:G643 AE637:AE643 AI637:AI643 AM637:AM643 AA637:AA643 O637:O643 S637:S643 G645:G651 AE645:AE651 AI645:AI651 AM645:AM651 AA645:AA651 O645:O651 S645:S651 W645:W651 K629:K635 W637:W643 K653:K659 G653:G659 AE653:AE659 AI653:AI659 AM653:AM659 AA653:AA659 O653:O659 S653:S659 G661:G667 AE661:AE667 AI661:AI667 AM661:AM667 AA661:AA667 O661:O667 S661:S667 W661:W667 K645:K651 W653:W659 K669:K675 G669:G675 AE669:AE675 AI669:AI675 AM669:AM675 AA669:AA675 O669:O675 S669:S675 G677:G683 AE677:AE683 AI677:AI683 AM677:AM683 AA677:AA683 O677:O683 S677:S683 W677:W683 K661:K667 W669:W675 K685:K691 G685:G691 AE685:AE691 AI685:AI691 AM685:AM691 AA685:AA691 O685:O691 S685:S691 G693:G699 AE693:AE699 AI693:AI699 AM693:AM699 AA693:AA699 O693:O699 S693:S699 W693:W699 K677:K683 W685:W691 K701:K707 G701:G707 AE701:AE707 AI701:AI707 AM701:AM707 AA701:AA707 O701:O707 S701:S707 G709:G715 AE709:AE715 AI709:AI715 AM709:AM715 AA709:AA715 O709:O715 S709:S715 W709:W715 K693:K699 W701:W707 K717:K723 G717:G723 AE717:AE723 AI717:AI723 AM717:AM723 AA717:AA723 O717:O723 S717:S723 G725:G731 AE725:AE731 AI725:AI731 AM725:AM731 AA725:AA731 O725:O731 S725:S731 W725:W731 K709:K715 W717:W723 K733:K739 G733:G739 AE733:AE739 AI733:AI739 AM733:AM739 AA733:AA739 O733:O739 S733:S739 G741:G747 AE741:AE747 AI741:AI747 AM741:AM747 AA741:AA747 O741:O747 S741:S747 W741:W747 K725:K731 W733:W739 K749:K755 G749:G755 AE749:AE755 AI749:AI755 AM749:AM755 AA749:AA755 O749:O755 S749:S755 G757:G763 AE757:AE763 AI757:AI763 AM757:AM763 AA757:AA763 O757:O763 S757:S763 W757:W763 K741:K747 W749:W755 K765:K771 G765:G771 AE765:AE771 AI765:AI771 AM765:AM771 AA765:AA771 O765:O771 S765:S771 G773:G779 AE773:AE779 AI773:AI779 AM773:AM779 AA773:AA779 O773:O779 S773:S779 W773:W779 K757:K763 W781:W787 K781:K787 G781:G787 AE781:AE787 AI781:AI787 AM781:AM787 AA781:AA787 O781:O787 S797:S803 W797:W803 G805:G811 AE805:AE811 AI805:AI811 AM805:AM811 AA805:AA811 O805:O811 S805:S811 W805:W811 K789:K795 K797:K803 K813:K819 G813:G819 AE813:AE819 AI813:AI819 AM813:AM819 AA813:AA819 O813:O819 S813:S819 K805:K811 K485:K491 W21:W35 S21:S35 O21:O35 AA21:AA35 AM21:AM35 AI21:AI35 AE21:AE35 S821:S828 O821:O828 AA821:AA828 AM821:AM828 AI821:AI828 AE821:AE828 K821:K828 W821:W828 G821:G828" xr:uid="{45E29CEC-6AAB-47D2-BE46-E673D81B858F}">
      <formula1>$J$833:$J$841</formula1>
    </dataValidation>
  </dataValidations>
  <printOptions horizontalCentered="1"/>
  <pageMargins left="0.47244094488188981" right="0.27559055118110237" top="0.47244094488188981" bottom="0.31496062992125984" header="0.31496062992125984" footer="0.31496062992125984"/>
  <pageSetup paperSize="9" scale="41" orientation="landscape" horizontalDpi="4294967293" r:id="rId1"/>
  <rowBreaks count="2" manualBreakCount="2">
    <brk id="267" max="43" man="1"/>
    <brk id="555" max="4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D38FF-7F0F-4E56-928C-EB58D417EB72}">
  <sheetPr>
    <tabColor theme="0" tint="-0.249977111117893"/>
  </sheetPr>
  <dimension ref="B1:AA446"/>
  <sheetViews>
    <sheetView view="pageBreakPreview" zoomScale="70" zoomScaleNormal="100" zoomScaleSheetLayoutView="70" workbookViewId="0">
      <selection activeCell="F16" sqref="F16"/>
    </sheetView>
  </sheetViews>
  <sheetFormatPr defaultRowHeight="14.4"/>
  <cols>
    <col min="1" max="1" width="1.109375" style="4" customWidth="1"/>
    <col min="2" max="2" width="1.6640625" style="1" customWidth="1"/>
    <col min="3" max="7" width="10.77734375" style="2" customWidth="1"/>
    <col min="8" max="13" width="17.77734375" style="1" customWidth="1"/>
    <col min="14" max="14" width="15.77734375" style="1" customWidth="1"/>
    <col min="15" max="15" width="1" style="4" customWidth="1"/>
    <col min="16" max="248" width="8.88671875" style="4"/>
    <col min="249" max="249" width="7.5546875" style="4" customWidth="1"/>
    <col min="250" max="250" width="7.33203125" style="4" customWidth="1"/>
    <col min="251" max="251" width="9.6640625" style="4" customWidth="1"/>
    <col min="252" max="253" width="6.6640625" style="4" customWidth="1"/>
    <col min="254" max="263" width="6.33203125" style="4" customWidth="1"/>
    <col min="264" max="264" width="9.109375" style="4" customWidth="1"/>
    <col min="265" max="270" width="7.6640625" style="4" customWidth="1"/>
    <col min="271" max="271" width="1.88671875" style="4" customWidth="1"/>
    <col min="272" max="504" width="8.88671875" style="4"/>
    <col min="505" max="505" width="7.5546875" style="4" customWidth="1"/>
    <col min="506" max="506" width="7.33203125" style="4" customWidth="1"/>
    <col min="507" max="507" width="9.6640625" style="4" customWidth="1"/>
    <col min="508" max="509" width="6.6640625" style="4" customWidth="1"/>
    <col min="510" max="519" width="6.33203125" style="4" customWidth="1"/>
    <col min="520" max="520" width="9.109375" style="4" customWidth="1"/>
    <col min="521" max="526" width="7.6640625" style="4" customWidth="1"/>
    <col min="527" max="527" width="1.88671875" style="4" customWidth="1"/>
    <col min="528" max="760" width="8.88671875" style="4"/>
    <col min="761" max="761" width="7.5546875" style="4" customWidth="1"/>
    <col min="762" max="762" width="7.33203125" style="4" customWidth="1"/>
    <col min="763" max="763" width="9.6640625" style="4" customWidth="1"/>
    <col min="764" max="765" width="6.6640625" style="4" customWidth="1"/>
    <col min="766" max="775" width="6.33203125" style="4" customWidth="1"/>
    <col min="776" max="776" width="9.109375" style="4" customWidth="1"/>
    <col min="777" max="782" width="7.6640625" style="4" customWidth="1"/>
    <col min="783" max="783" width="1.88671875" style="4" customWidth="1"/>
    <col min="784" max="1016" width="8.88671875" style="4"/>
    <col min="1017" max="1017" width="7.5546875" style="4" customWidth="1"/>
    <col min="1018" max="1018" width="7.33203125" style="4" customWidth="1"/>
    <col min="1019" max="1019" width="9.6640625" style="4" customWidth="1"/>
    <col min="1020" max="1021" width="6.6640625" style="4" customWidth="1"/>
    <col min="1022" max="1031" width="6.33203125" style="4" customWidth="1"/>
    <col min="1032" max="1032" width="9.109375" style="4" customWidth="1"/>
    <col min="1033" max="1038" width="7.6640625" style="4" customWidth="1"/>
    <col min="1039" max="1039" width="1.88671875" style="4" customWidth="1"/>
    <col min="1040" max="1272" width="8.88671875" style="4"/>
    <col min="1273" max="1273" width="7.5546875" style="4" customWidth="1"/>
    <col min="1274" max="1274" width="7.33203125" style="4" customWidth="1"/>
    <col min="1275" max="1275" width="9.6640625" style="4" customWidth="1"/>
    <col min="1276" max="1277" width="6.6640625" style="4" customWidth="1"/>
    <col min="1278" max="1287" width="6.33203125" style="4" customWidth="1"/>
    <col min="1288" max="1288" width="9.109375" style="4" customWidth="1"/>
    <col min="1289" max="1294" width="7.6640625" style="4" customWidth="1"/>
    <col min="1295" max="1295" width="1.88671875" style="4" customWidth="1"/>
    <col min="1296" max="1528" width="8.88671875" style="4"/>
    <col min="1529" max="1529" width="7.5546875" style="4" customWidth="1"/>
    <col min="1530" max="1530" width="7.33203125" style="4" customWidth="1"/>
    <col min="1531" max="1531" width="9.6640625" style="4" customWidth="1"/>
    <col min="1532" max="1533" width="6.6640625" style="4" customWidth="1"/>
    <col min="1534" max="1543" width="6.33203125" style="4" customWidth="1"/>
    <col min="1544" max="1544" width="9.109375" style="4" customWidth="1"/>
    <col min="1545" max="1550" width="7.6640625" style="4" customWidth="1"/>
    <col min="1551" max="1551" width="1.88671875" style="4" customWidth="1"/>
    <col min="1552" max="1784" width="8.88671875" style="4"/>
    <col min="1785" max="1785" width="7.5546875" style="4" customWidth="1"/>
    <col min="1786" max="1786" width="7.33203125" style="4" customWidth="1"/>
    <col min="1787" max="1787" width="9.6640625" style="4" customWidth="1"/>
    <col min="1788" max="1789" width="6.6640625" style="4" customWidth="1"/>
    <col min="1790" max="1799" width="6.33203125" style="4" customWidth="1"/>
    <col min="1800" max="1800" width="9.109375" style="4" customWidth="1"/>
    <col min="1801" max="1806" width="7.6640625" style="4" customWidth="1"/>
    <col min="1807" max="1807" width="1.88671875" style="4" customWidth="1"/>
    <col min="1808" max="2040" width="8.88671875" style="4"/>
    <col min="2041" max="2041" width="7.5546875" style="4" customWidth="1"/>
    <col min="2042" max="2042" width="7.33203125" style="4" customWidth="1"/>
    <col min="2043" max="2043" width="9.6640625" style="4" customWidth="1"/>
    <col min="2044" max="2045" width="6.6640625" style="4" customWidth="1"/>
    <col min="2046" max="2055" width="6.33203125" style="4" customWidth="1"/>
    <col min="2056" max="2056" width="9.109375" style="4" customWidth="1"/>
    <col min="2057" max="2062" width="7.6640625" style="4" customWidth="1"/>
    <col min="2063" max="2063" width="1.88671875" style="4" customWidth="1"/>
    <col min="2064" max="2296" width="8.88671875" style="4"/>
    <col min="2297" max="2297" width="7.5546875" style="4" customWidth="1"/>
    <col min="2298" max="2298" width="7.33203125" style="4" customWidth="1"/>
    <col min="2299" max="2299" width="9.6640625" style="4" customWidth="1"/>
    <col min="2300" max="2301" width="6.6640625" style="4" customWidth="1"/>
    <col min="2302" max="2311" width="6.33203125" style="4" customWidth="1"/>
    <col min="2312" max="2312" width="9.109375" style="4" customWidth="1"/>
    <col min="2313" max="2318" width="7.6640625" style="4" customWidth="1"/>
    <col min="2319" max="2319" width="1.88671875" style="4" customWidth="1"/>
    <col min="2320" max="2552" width="8.88671875" style="4"/>
    <col min="2553" max="2553" width="7.5546875" style="4" customWidth="1"/>
    <col min="2554" max="2554" width="7.33203125" style="4" customWidth="1"/>
    <col min="2555" max="2555" width="9.6640625" style="4" customWidth="1"/>
    <col min="2556" max="2557" width="6.6640625" style="4" customWidth="1"/>
    <col min="2558" max="2567" width="6.33203125" style="4" customWidth="1"/>
    <col min="2568" max="2568" width="9.109375" style="4" customWidth="1"/>
    <col min="2569" max="2574" width="7.6640625" style="4" customWidth="1"/>
    <col min="2575" max="2575" width="1.88671875" style="4" customWidth="1"/>
    <col min="2576" max="2808" width="8.88671875" style="4"/>
    <col min="2809" max="2809" width="7.5546875" style="4" customWidth="1"/>
    <col min="2810" max="2810" width="7.33203125" style="4" customWidth="1"/>
    <col min="2811" max="2811" width="9.6640625" style="4" customWidth="1"/>
    <col min="2812" max="2813" width="6.6640625" style="4" customWidth="1"/>
    <col min="2814" max="2823" width="6.33203125" style="4" customWidth="1"/>
    <col min="2824" max="2824" width="9.109375" style="4" customWidth="1"/>
    <col min="2825" max="2830" width="7.6640625" style="4" customWidth="1"/>
    <col min="2831" max="2831" width="1.88671875" style="4" customWidth="1"/>
    <col min="2832" max="3064" width="8.88671875" style="4"/>
    <col min="3065" max="3065" width="7.5546875" style="4" customWidth="1"/>
    <col min="3066" max="3066" width="7.33203125" style="4" customWidth="1"/>
    <col min="3067" max="3067" width="9.6640625" style="4" customWidth="1"/>
    <col min="3068" max="3069" width="6.6640625" style="4" customWidth="1"/>
    <col min="3070" max="3079" width="6.33203125" style="4" customWidth="1"/>
    <col min="3080" max="3080" width="9.109375" style="4" customWidth="1"/>
    <col min="3081" max="3086" width="7.6640625" style="4" customWidth="1"/>
    <col min="3087" max="3087" width="1.88671875" style="4" customWidth="1"/>
    <col min="3088" max="3320" width="8.88671875" style="4"/>
    <col min="3321" max="3321" width="7.5546875" style="4" customWidth="1"/>
    <col min="3322" max="3322" width="7.33203125" style="4" customWidth="1"/>
    <col min="3323" max="3323" width="9.6640625" style="4" customWidth="1"/>
    <col min="3324" max="3325" width="6.6640625" style="4" customWidth="1"/>
    <col min="3326" max="3335" width="6.33203125" style="4" customWidth="1"/>
    <col min="3336" max="3336" width="9.109375" style="4" customWidth="1"/>
    <col min="3337" max="3342" width="7.6640625" style="4" customWidth="1"/>
    <col min="3343" max="3343" width="1.88671875" style="4" customWidth="1"/>
    <col min="3344" max="3576" width="8.88671875" style="4"/>
    <col min="3577" max="3577" width="7.5546875" style="4" customWidth="1"/>
    <col min="3578" max="3578" width="7.33203125" style="4" customWidth="1"/>
    <col min="3579" max="3579" width="9.6640625" style="4" customWidth="1"/>
    <col min="3580" max="3581" width="6.6640625" style="4" customWidth="1"/>
    <col min="3582" max="3591" width="6.33203125" style="4" customWidth="1"/>
    <col min="3592" max="3592" width="9.109375" style="4" customWidth="1"/>
    <col min="3593" max="3598" width="7.6640625" style="4" customWidth="1"/>
    <col min="3599" max="3599" width="1.88671875" style="4" customWidth="1"/>
    <col min="3600" max="3832" width="8.88671875" style="4"/>
    <col min="3833" max="3833" width="7.5546875" style="4" customWidth="1"/>
    <col min="3834" max="3834" width="7.33203125" style="4" customWidth="1"/>
    <col min="3835" max="3835" width="9.6640625" style="4" customWidth="1"/>
    <col min="3836" max="3837" width="6.6640625" style="4" customWidth="1"/>
    <col min="3838" max="3847" width="6.33203125" style="4" customWidth="1"/>
    <col min="3848" max="3848" width="9.109375" style="4" customWidth="1"/>
    <col min="3849" max="3854" width="7.6640625" style="4" customWidth="1"/>
    <col min="3855" max="3855" width="1.88671875" style="4" customWidth="1"/>
    <col min="3856" max="4088" width="8.88671875" style="4"/>
    <col min="4089" max="4089" width="7.5546875" style="4" customWidth="1"/>
    <col min="4090" max="4090" width="7.33203125" style="4" customWidth="1"/>
    <col min="4091" max="4091" width="9.6640625" style="4" customWidth="1"/>
    <col min="4092" max="4093" width="6.6640625" style="4" customWidth="1"/>
    <col min="4094" max="4103" width="6.33203125" style="4" customWidth="1"/>
    <col min="4104" max="4104" width="9.109375" style="4" customWidth="1"/>
    <col min="4105" max="4110" width="7.6640625" style="4" customWidth="1"/>
    <col min="4111" max="4111" width="1.88671875" style="4" customWidth="1"/>
    <col min="4112" max="4344" width="8.88671875" style="4"/>
    <col min="4345" max="4345" width="7.5546875" style="4" customWidth="1"/>
    <col min="4346" max="4346" width="7.33203125" style="4" customWidth="1"/>
    <col min="4347" max="4347" width="9.6640625" style="4" customWidth="1"/>
    <col min="4348" max="4349" width="6.6640625" style="4" customWidth="1"/>
    <col min="4350" max="4359" width="6.33203125" style="4" customWidth="1"/>
    <col min="4360" max="4360" width="9.109375" style="4" customWidth="1"/>
    <col min="4361" max="4366" width="7.6640625" style="4" customWidth="1"/>
    <col min="4367" max="4367" width="1.88671875" style="4" customWidth="1"/>
    <col min="4368" max="4600" width="8.88671875" style="4"/>
    <col min="4601" max="4601" width="7.5546875" style="4" customWidth="1"/>
    <col min="4602" max="4602" width="7.33203125" style="4" customWidth="1"/>
    <col min="4603" max="4603" width="9.6640625" style="4" customWidth="1"/>
    <col min="4604" max="4605" width="6.6640625" style="4" customWidth="1"/>
    <col min="4606" max="4615" width="6.33203125" style="4" customWidth="1"/>
    <col min="4616" max="4616" width="9.109375" style="4" customWidth="1"/>
    <col min="4617" max="4622" width="7.6640625" style="4" customWidth="1"/>
    <col min="4623" max="4623" width="1.88671875" style="4" customWidth="1"/>
    <col min="4624" max="4856" width="8.88671875" style="4"/>
    <col min="4857" max="4857" width="7.5546875" style="4" customWidth="1"/>
    <col min="4858" max="4858" width="7.33203125" style="4" customWidth="1"/>
    <col min="4859" max="4859" width="9.6640625" style="4" customWidth="1"/>
    <col min="4860" max="4861" width="6.6640625" style="4" customWidth="1"/>
    <col min="4862" max="4871" width="6.33203125" style="4" customWidth="1"/>
    <col min="4872" max="4872" width="9.109375" style="4" customWidth="1"/>
    <col min="4873" max="4878" width="7.6640625" style="4" customWidth="1"/>
    <col min="4879" max="4879" width="1.88671875" style="4" customWidth="1"/>
    <col min="4880" max="5112" width="8.88671875" style="4"/>
    <col min="5113" max="5113" width="7.5546875" style="4" customWidth="1"/>
    <col min="5114" max="5114" width="7.33203125" style="4" customWidth="1"/>
    <col min="5115" max="5115" width="9.6640625" style="4" customWidth="1"/>
    <col min="5116" max="5117" width="6.6640625" style="4" customWidth="1"/>
    <col min="5118" max="5127" width="6.33203125" style="4" customWidth="1"/>
    <col min="5128" max="5128" width="9.109375" style="4" customWidth="1"/>
    <col min="5129" max="5134" width="7.6640625" style="4" customWidth="1"/>
    <col min="5135" max="5135" width="1.88671875" style="4" customWidth="1"/>
    <col min="5136" max="5368" width="8.88671875" style="4"/>
    <col min="5369" max="5369" width="7.5546875" style="4" customWidth="1"/>
    <col min="5370" max="5370" width="7.33203125" style="4" customWidth="1"/>
    <col min="5371" max="5371" width="9.6640625" style="4" customWidth="1"/>
    <col min="5372" max="5373" width="6.6640625" style="4" customWidth="1"/>
    <col min="5374" max="5383" width="6.33203125" style="4" customWidth="1"/>
    <col min="5384" max="5384" width="9.109375" style="4" customWidth="1"/>
    <col min="5385" max="5390" width="7.6640625" style="4" customWidth="1"/>
    <col min="5391" max="5391" width="1.88671875" style="4" customWidth="1"/>
    <col min="5392" max="5624" width="8.88671875" style="4"/>
    <col min="5625" max="5625" width="7.5546875" style="4" customWidth="1"/>
    <col min="5626" max="5626" width="7.33203125" style="4" customWidth="1"/>
    <col min="5627" max="5627" width="9.6640625" style="4" customWidth="1"/>
    <col min="5628" max="5629" width="6.6640625" style="4" customWidth="1"/>
    <col min="5630" max="5639" width="6.33203125" style="4" customWidth="1"/>
    <col min="5640" max="5640" width="9.109375" style="4" customWidth="1"/>
    <col min="5641" max="5646" width="7.6640625" style="4" customWidth="1"/>
    <col min="5647" max="5647" width="1.88671875" style="4" customWidth="1"/>
    <col min="5648" max="5880" width="8.88671875" style="4"/>
    <col min="5881" max="5881" width="7.5546875" style="4" customWidth="1"/>
    <col min="5882" max="5882" width="7.33203125" style="4" customWidth="1"/>
    <col min="5883" max="5883" width="9.6640625" style="4" customWidth="1"/>
    <col min="5884" max="5885" width="6.6640625" style="4" customWidth="1"/>
    <col min="5886" max="5895" width="6.33203125" style="4" customWidth="1"/>
    <col min="5896" max="5896" width="9.109375" style="4" customWidth="1"/>
    <col min="5897" max="5902" width="7.6640625" style="4" customWidth="1"/>
    <col min="5903" max="5903" width="1.88671875" style="4" customWidth="1"/>
    <col min="5904" max="6136" width="8.88671875" style="4"/>
    <col min="6137" max="6137" width="7.5546875" style="4" customWidth="1"/>
    <col min="6138" max="6138" width="7.33203125" style="4" customWidth="1"/>
    <col min="6139" max="6139" width="9.6640625" style="4" customWidth="1"/>
    <col min="6140" max="6141" width="6.6640625" style="4" customWidth="1"/>
    <col min="6142" max="6151" width="6.33203125" style="4" customWidth="1"/>
    <col min="6152" max="6152" width="9.109375" style="4" customWidth="1"/>
    <col min="6153" max="6158" width="7.6640625" style="4" customWidth="1"/>
    <col min="6159" max="6159" width="1.88671875" style="4" customWidth="1"/>
    <col min="6160" max="6392" width="8.88671875" style="4"/>
    <col min="6393" max="6393" width="7.5546875" style="4" customWidth="1"/>
    <col min="6394" max="6394" width="7.33203125" style="4" customWidth="1"/>
    <col min="6395" max="6395" width="9.6640625" style="4" customWidth="1"/>
    <col min="6396" max="6397" width="6.6640625" style="4" customWidth="1"/>
    <col min="6398" max="6407" width="6.33203125" style="4" customWidth="1"/>
    <col min="6408" max="6408" width="9.109375" style="4" customWidth="1"/>
    <col min="6409" max="6414" width="7.6640625" style="4" customWidth="1"/>
    <col min="6415" max="6415" width="1.88671875" style="4" customWidth="1"/>
    <col min="6416" max="6648" width="8.88671875" style="4"/>
    <col min="6649" max="6649" width="7.5546875" style="4" customWidth="1"/>
    <col min="6650" max="6650" width="7.33203125" style="4" customWidth="1"/>
    <col min="6651" max="6651" width="9.6640625" style="4" customWidth="1"/>
    <col min="6652" max="6653" width="6.6640625" style="4" customWidth="1"/>
    <col min="6654" max="6663" width="6.33203125" style="4" customWidth="1"/>
    <col min="6664" max="6664" width="9.109375" style="4" customWidth="1"/>
    <col min="6665" max="6670" width="7.6640625" style="4" customWidth="1"/>
    <col min="6671" max="6671" width="1.88671875" style="4" customWidth="1"/>
    <col min="6672" max="6904" width="8.88671875" style="4"/>
    <col min="6905" max="6905" width="7.5546875" style="4" customWidth="1"/>
    <col min="6906" max="6906" width="7.33203125" style="4" customWidth="1"/>
    <col min="6907" max="6907" width="9.6640625" style="4" customWidth="1"/>
    <col min="6908" max="6909" width="6.6640625" style="4" customWidth="1"/>
    <col min="6910" max="6919" width="6.33203125" style="4" customWidth="1"/>
    <col min="6920" max="6920" width="9.109375" style="4" customWidth="1"/>
    <col min="6921" max="6926" width="7.6640625" style="4" customWidth="1"/>
    <col min="6927" max="6927" width="1.88671875" style="4" customWidth="1"/>
    <col min="6928" max="7160" width="8.88671875" style="4"/>
    <col min="7161" max="7161" width="7.5546875" style="4" customWidth="1"/>
    <col min="7162" max="7162" width="7.33203125" style="4" customWidth="1"/>
    <col min="7163" max="7163" width="9.6640625" style="4" customWidth="1"/>
    <col min="7164" max="7165" width="6.6640625" style="4" customWidth="1"/>
    <col min="7166" max="7175" width="6.33203125" style="4" customWidth="1"/>
    <col min="7176" max="7176" width="9.109375" style="4" customWidth="1"/>
    <col min="7177" max="7182" width="7.6640625" style="4" customWidth="1"/>
    <col min="7183" max="7183" width="1.88671875" style="4" customWidth="1"/>
    <col min="7184" max="7416" width="8.88671875" style="4"/>
    <col min="7417" max="7417" width="7.5546875" style="4" customWidth="1"/>
    <col min="7418" max="7418" width="7.33203125" style="4" customWidth="1"/>
    <col min="7419" max="7419" width="9.6640625" style="4" customWidth="1"/>
    <col min="7420" max="7421" width="6.6640625" style="4" customWidth="1"/>
    <col min="7422" max="7431" width="6.33203125" style="4" customWidth="1"/>
    <col min="7432" max="7432" width="9.109375" style="4" customWidth="1"/>
    <col min="7433" max="7438" width="7.6640625" style="4" customWidth="1"/>
    <col min="7439" max="7439" width="1.88671875" style="4" customWidth="1"/>
    <col min="7440" max="7672" width="8.88671875" style="4"/>
    <col min="7673" max="7673" width="7.5546875" style="4" customWidth="1"/>
    <col min="7674" max="7674" width="7.33203125" style="4" customWidth="1"/>
    <col min="7675" max="7675" width="9.6640625" style="4" customWidth="1"/>
    <col min="7676" max="7677" width="6.6640625" style="4" customWidth="1"/>
    <col min="7678" max="7687" width="6.33203125" style="4" customWidth="1"/>
    <col min="7688" max="7688" width="9.109375" style="4" customWidth="1"/>
    <col min="7689" max="7694" width="7.6640625" style="4" customWidth="1"/>
    <col min="7695" max="7695" width="1.88671875" style="4" customWidth="1"/>
    <col min="7696" max="7928" width="8.88671875" style="4"/>
    <col min="7929" max="7929" width="7.5546875" style="4" customWidth="1"/>
    <col min="7930" max="7930" width="7.33203125" style="4" customWidth="1"/>
    <col min="7931" max="7931" width="9.6640625" style="4" customWidth="1"/>
    <col min="7932" max="7933" width="6.6640625" style="4" customWidth="1"/>
    <col min="7934" max="7943" width="6.33203125" style="4" customWidth="1"/>
    <col min="7944" max="7944" width="9.109375" style="4" customWidth="1"/>
    <col min="7945" max="7950" width="7.6640625" style="4" customWidth="1"/>
    <col min="7951" max="7951" width="1.88671875" style="4" customWidth="1"/>
    <col min="7952" max="8184" width="8.88671875" style="4"/>
    <col min="8185" max="8185" width="7.5546875" style="4" customWidth="1"/>
    <col min="8186" max="8186" width="7.33203125" style="4" customWidth="1"/>
    <col min="8187" max="8187" width="9.6640625" style="4" customWidth="1"/>
    <col min="8188" max="8189" width="6.6640625" style="4" customWidth="1"/>
    <col min="8190" max="8199" width="6.33203125" style="4" customWidth="1"/>
    <col min="8200" max="8200" width="9.109375" style="4" customWidth="1"/>
    <col min="8201" max="8206" width="7.6640625" style="4" customWidth="1"/>
    <col min="8207" max="8207" width="1.88671875" style="4" customWidth="1"/>
    <col min="8208" max="8440" width="8.88671875" style="4"/>
    <col min="8441" max="8441" width="7.5546875" style="4" customWidth="1"/>
    <col min="8442" max="8442" width="7.33203125" style="4" customWidth="1"/>
    <col min="8443" max="8443" width="9.6640625" style="4" customWidth="1"/>
    <col min="8444" max="8445" width="6.6640625" style="4" customWidth="1"/>
    <col min="8446" max="8455" width="6.33203125" style="4" customWidth="1"/>
    <col min="8456" max="8456" width="9.109375" style="4" customWidth="1"/>
    <col min="8457" max="8462" width="7.6640625" style="4" customWidth="1"/>
    <col min="8463" max="8463" width="1.88671875" style="4" customWidth="1"/>
    <col min="8464" max="8696" width="8.88671875" style="4"/>
    <col min="8697" max="8697" width="7.5546875" style="4" customWidth="1"/>
    <col min="8698" max="8698" width="7.33203125" style="4" customWidth="1"/>
    <col min="8699" max="8699" width="9.6640625" style="4" customWidth="1"/>
    <col min="8700" max="8701" width="6.6640625" style="4" customWidth="1"/>
    <col min="8702" max="8711" width="6.33203125" style="4" customWidth="1"/>
    <col min="8712" max="8712" width="9.109375" style="4" customWidth="1"/>
    <col min="8713" max="8718" width="7.6640625" style="4" customWidth="1"/>
    <col min="8719" max="8719" width="1.88671875" style="4" customWidth="1"/>
    <col min="8720" max="8952" width="8.88671875" style="4"/>
    <col min="8953" max="8953" width="7.5546875" style="4" customWidth="1"/>
    <col min="8954" max="8954" width="7.33203125" style="4" customWidth="1"/>
    <col min="8955" max="8955" width="9.6640625" style="4" customWidth="1"/>
    <col min="8956" max="8957" width="6.6640625" style="4" customWidth="1"/>
    <col min="8958" max="8967" width="6.33203125" style="4" customWidth="1"/>
    <col min="8968" max="8968" width="9.109375" style="4" customWidth="1"/>
    <col min="8969" max="8974" width="7.6640625" style="4" customWidth="1"/>
    <col min="8975" max="8975" width="1.88671875" style="4" customWidth="1"/>
    <col min="8976" max="9208" width="8.88671875" style="4"/>
    <col min="9209" max="9209" width="7.5546875" style="4" customWidth="1"/>
    <col min="9210" max="9210" width="7.33203125" style="4" customWidth="1"/>
    <col min="9211" max="9211" width="9.6640625" style="4" customWidth="1"/>
    <col min="9212" max="9213" width="6.6640625" style="4" customWidth="1"/>
    <col min="9214" max="9223" width="6.33203125" style="4" customWidth="1"/>
    <col min="9224" max="9224" width="9.109375" style="4" customWidth="1"/>
    <col min="9225" max="9230" width="7.6640625" style="4" customWidth="1"/>
    <col min="9231" max="9231" width="1.88671875" style="4" customWidth="1"/>
    <col min="9232" max="9464" width="8.88671875" style="4"/>
    <col min="9465" max="9465" width="7.5546875" style="4" customWidth="1"/>
    <col min="9466" max="9466" width="7.33203125" style="4" customWidth="1"/>
    <col min="9467" max="9467" width="9.6640625" style="4" customWidth="1"/>
    <col min="9468" max="9469" width="6.6640625" style="4" customWidth="1"/>
    <col min="9470" max="9479" width="6.33203125" style="4" customWidth="1"/>
    <col min="9480" max="9480" width="9.109375" style="4" customWidth="1"/>
    <col min="9481" max="9486" width="7.6640625" style="4" customWidth="1"/>
    <col min="9487" max="9487" width="1.88671875" style="4" customWidth="1"/>
    <col min="9488" max="9720" width="8.88671875" style="4"/>
    <col min="9721" max="9721" width="7.5546875" style="4" customWidth="1"/>
    <col min="9722" max="9722" width="7.33203125" style="4" customWidth="1"/>
    <col min="9723" max="9723" width="9.6640625" style="4" customWidth="1"/>
    <col min="9724" max="9725" width="6.6640625" style="4" customWidth="1"/>
    <col min="9726" max="9735" width="6.33203125" style="4" customWidth="1"/>
    <col min="9736" max="9736" width="9.109375" style="4" customWidth="1"/>
    <col min="9737" max="9742" width="7.6640625" style="4" customWidth="1"/>
    <col min="9743" max="9743" width="1.88671875" style="4" customWidth="1"/>
    <col min="9744" max="9976" width="8.88671875" style="4"/>
    <col min="9977" max="9977" width="7.5546875" style="4" customWidth="1"/>
    <col min="9978" max="9978" width="7.33203125" style="4" customWidth="1"/>
    <col min="9979" max="9979" width="9.6640625" style="4" customWidth="1"/>
    <col min="9980" max="9981" width="6.6640625" style="4" customWidth="1"/>
    <col min="9982" max="9991" width="6.33203125" style="4" customWidth="1"/>
    <col min="9992" max="9992" width="9.109375" style="4" customWidth="1"/>
    <col min="9993" max="9998" width="7.6640625" style="4" customWidth="1"/>
    <col min="9999" max="9999" width="1.88671875" style="4" customWidth="1"/>
    <col min="10000" max="10232" width="8.88671875" style="4"/>
    <col min="10233" max="10233" width="7.5546875" style="4" customWidth="1"/>
    <col min="10234" max="10234" width="7.33203125" style="4" customWidth="1"/>
    <col min="10235" max="10235" width="9.6640625" style="4" customWidth="1"/>
    <col min="10236" max="10237" width="6.6640625" style="4" customWidth="1"/>
    <col min="10238" max="10247" width="6.33203125" style="4" customWidth="1"/>
    <col min="10248" max="10248" width="9.109375" style="4" customWidth="1"/>
    <col min="10249" max="10254" width="7.6640625" style="4" customWidth="1"/>
    <col min="10255" max="10255" width="1.88671875" style="4" customWidth="1"/>
    <col min="10256" max="10488" width="8.88671875" style="4"/>
    <col min="10489" max="10489" width="7.5546875" style="4" customWidth="1"/>
    <col min="10490" max="10490" width="7.33203125" style="4" customWidth="1"/>
    <col min="10491" max="10491" width="9.6640625" style="4" customWidth="1"/>
    <col min="10492" max="10493" width="6.6640625" style="4" customWidth="1"/>
    <col min="10494" max="10503" width="6.33203125" style="4" customWidth="1"/>
    <col min="10504" max="10504" width="9.109375" style="4" customWidth="1"/>
    <col min="10505" max="10510" width="7.6640625" style="4" customWidth="1"/>
    <col min="10511" max="10511" width="1.88671875" style="4" customWidth="1"/>
    <col min="10512" max="10744" width="8.88671875" style="4"/>
    <col min="10745" max="10745" width="7.5546875" style="4" customWidth="1"/>
    <col min="10746" max="10746" width="7.33203125" style="4" customWidth="1"/>
    <col min="10747" max="10747" width="9.6640625" style="4" customWidth="1"/>
    <col min="10748" max="10749" width="6.6640625" style="4" customWidth="1"/>
    <col min="10750" max="10759" width="6.33203125" style="4" customWidth="1"/>
    <col min="10760" max="10760" width="9.109375" style="4" customWidth="1"/>
    <col min="10761" max="10766" width="7.6640625" style="4" customWidth="1"/>
    <col min="10767" max="10767" width="1.88671875" style="4" customWidth="1"/>
    <col min="10768" max="11000" width="8.88671875" style="4"/>
    <col min="11001" max="11001" width="7.5546875" style="4" customWidth="1"/>
    <col min="11002" max="11002" width="7.33203125" style="4" customWidth="1"/>
    <col min="11003" max="11003" width="9.6640625" style="4" customWidth="1"/>
    <col min="11004" max="11005" width="6.6640625" style="4" customWidth="1"/>
    <col min="11006" max="11015" width="6.33203125" style="4" customWidth="1"/>
    <col min="11016" max="11016" width="9.109375" style="4" customWidth="1"/>
    <col min="11017" max="11022" width="7.6640625" style="4" customWidth="1"/>
    <col min="11023" max="11023" width="1.88671875" style="4" customWidth="1"/>
    <col min="11024" max="11256" width="8.88671875" style="4"/>
    <col min="11257" max="11257" width="7.5546875" style="4" customWidth="1"/>
    <col min="11258" max="11258" width="7.33203125" style="4" customWidth="1"/>
    <col min="11259" max="11259" width="9.6640625" style="4" customWidth="1"/>
    <col min="11260" max="11261" width="6.6640625" style="4" customWidth="1"/>
    <col min="11262" max="11271" width="6.33203125" style="4" customWidth="1"/>
    <col min="11272" max="11272" width="9.109375" style="4" customWidth="1"/>
    <col min="11273" max="11278" width="7.6640625" style="4" customWidth="1"/>
    <col min="11279" max="11279" width="1.88671875" style="4" customWidth="1"/>
    <col min="11280" max="11512" width="8.88671875" style="4"/>
    <col min="11513" max="11513" width="7.5546875" style="4" customWidth="1"/>
    <col min="11514" max="11514" width="7.33203125" style="4" customWidth="1"/>
    <col min="11515" max="11515" width="9.6640625" style="4" customWidth="1"/>
    <col min="11516" max="11517" width="6.6640625" style="4" customWidth="1"/>
    <col min="11518" max="11527" width="6.33203125" style="4" customWidth="1"/>
    <col min="11528" max="11528" width="9.109375" style="4" customWidth="1"/>
    <col min="11529" max="11534" width="7.6640625" style="4" customWidth="1"/>
    <col min="11535" max="11535" width="1.88671875" style="4" customWidth="1"/>
    <col min="11536" max="11768" width="8.88671875" style="4"/>
    <col min="11769" max="11769" width="7.5546875" style="4" customWidth="1"/>
    <col min="11770" max="11770" width="7.33203125" style="4" customWidth="1"/>
    <col min="11771" max="11771" width="9.6640625" style="4" customWidth="1"/>
    <col min="11772" max="11773" width="6.6640625" style="4" customWidth="1"/>
    <col min="11774" max="11783" width="6.33203125" style="4" customWidth="1"/>
    <col min="11784" max="11784" width="9.109375" style="4" customWidth="1"/>
    <col min="11785" max="11790" width="7.6640625" style="4" customWidth="1"/>
    <col min="11791" max="11791" width="1.88671875" style="4" customWidth="1"/>
    <col min="11792" max="12024" width="8.88671875" style="4"/>
    <col min="12025" max="12025" width="7.5546875" style="4" customWidth="1"/>
    <col min="12026" max="12026" width="7.33203125" style="4" customWidth="1"/>
    <col min="12027" max="12027" width="9.6640625" style="4" customWidth="1"/>
    <col min="12028" max="12029" width="6.6640625" style="4" customWidth="1"/>
    <col min="12030" max="12039" width="6.33203125" style="4" customWidth="1"/>
    <col min="12040" max="12040" width="9.109375" style="4" customWidth="1"/>
    <col min="12041" max="12046" width="7.6640625" style="4" customWidth="1"/>
    <col min="12047" max="12047" width="1.88671875" style="4" customWidth="1"/>
    <col min="12048" max="12280" width="8.88671875" style="4"/>
    <col min="12281" max="12281" width="7.5546875" style="4" customWidth="1"/>
    <col min="12282" max="12282" width="7.33203125" style="4" customWidth="1"/>
    <col min="12283" max="12283" width="9.6640625" style="4" customWidth="1"/>
    <col min="12284" max="12285" width="6.6640625" style="4" customWidth="1"/>
    <col min="12286" max="12295" width="6.33203125" style="4" customWidth="1"/>
    <col min="12296" max="12296" width="9.109375" style="4" customWidth="1"/>
    <col min="12297" max="12302" width="7.6640625" style="4" customWidth="1"/>
    <col min="12303" max="12303" width="1.88671875" style="4" customWidth="1"/>
    <col min="12304" max="12536" width="8.88671875" style="4"/>
    <col min="12537" max="12537" width="7.5546875" style="4" customWidth="1"/>
    <col min="12538" max="12538" width="7.33203125" style="4" customWidth="1"/>
    <col min="12539" max="12539" width="9.6640625" style="4" customWidth="1"/>
    <col min="12540" max="12541" width="6.6640625" style="4" customWidth="1"/>
    <col min="12542" max="12551" width="6.33203125" style="4" customWidth="1"/>
    <col min="12552" max="12552" width="9.109375" style="4" customWidth="1"/>
    <col min="12553" max="12558" width="7.6640625" style="4" customWidth="1"/>
    <col min="12559" max="12559" width="1.88671875" style="4" customWidth="1"/>
    <col min="12560" max="12792" width="8.88671875" style="4"/>
    <col min="12793" max="12793" width="7.5546875" style="4" customWidth="1"/>
    <col min="12794" max="12794" width="7.33203125" style="4" customWidth="1"/>
    <col min="12795" max="12795" width="9.6640625" style="4" customWidth="1"/>
    <col min="12796" max="12797" width="6.6640625" style="4" customWidth="1"/>
    <col min="12798" max="12807" width="6.33203125" style="4" customWidth="1"/>
    <col min="12808" max="12808" width="9.109375" style="4" customWidth="1"/>
    <col min="12809" max="12814" width="7.6640625" style="4" customWidth="1"/>
    <col min="12815" max="12815" width="1.88671875" style="4" customWidth="1"/>
    <col min="12816" max="13048" width="8.88671875" style="4"/>
    <col min="13049" max="13049" width="7.5546875" style="4" customWidth="1"/>
    <col min="13050" max="13050" width="7.33203125" style="4" customWidth="1"/>
    <col min="13051" max="13051" width="9.6640625" style="4" customWidth="1"/>
    <col min="13052" max="13053" width="6.6640625" style="4" customWidth="1"/>
    <col min="13054" max="13063" width="6.33203125" style="4" customWidth="1"/>
    <col min="13064" max="13064" width="9.109375" style="4" customWidth="1"/>
    <col min="13065" max="13070" width="7.6640625" style="4" customWidth="1"/>
    <col min="13071" max="13071" width="1.88671875" style="4" customWidth="1"/>
    <col min="13072" max="13304" width="8.88671875" style="4"/>
    <col min="13305" max="13305" width="7.5546875" style="4" customWidth="1"/>
    <col min="13306" max="13306" width="7.33203125" style="4" customWidth="1"/>
    <col min="13307" max="13307" width="9.6640625" style="4" customWidth="1"/>
    <col min="13308" max="13309" width="6.6640625" style="4" customWidth="1"/>
    <col min="13310" max="13319" width="6.33203125" style="4" customWidth="1"/>
    <col min="13320" max="13320" width="9.109375" style="4" customWidth="1"/>
    <col min="13321" max="13326" width="7.6640625" style="4" customWidth="1"/>
    <col min="13327" max="13327" width="1.88671875" style="4" customWidth="1"/>
    <col min="13328" max="13560" width="8.88671875" style="4"/>
    <col min="13561" max="13561" width="7.5546875" style="4" customWidth="1"/>
    <col min="13562" max="13562" width="7.33203125" style="4" customWidth="1"/>
    <col min="13563" max="13563" width="9.6640625" style="4" customWidth="1"/>
    <col min="13564" max="13565" width="6.6640625" style="4" customWidth="1"/>
    <col min="13566" max="13575" width="6.33203125" style="4" customWidth="1"/>
    <col min="13576" max="13576" width="9.109375" style="4" customWidth="1"/>
    <col min="13577" max="13582" width="7.6640625" style="4" customWidth="1"/>
    <col min="13583" max="13583" width="1.88671875" style="4" customWidth="1"/>
    <col min="13584" max="13816" width="8.88671875" style="4"/>
    <col min="13817" max="13817" width="7.5546875" style="4" customWidth="1"/>
    <col min="13818" max="13818" width="7.33203125" style="4" customWidth="1"/>
    <col min="13819" max="13819" width="9.6640625" style="4" customWidth="1"/>
    <col min="13820" max="13821" width="6.6640625" style="4" customWidth="1"/>
    <col min="13822" max="13831" width="6.33203125" style="4" customWidth="1"/>
    <col min="13832" max="13832" width="9.109375" style="4" customWidth="1"/>
    <col min="13833" max="13838" width="7.6640625" style="4" customWidth="1"/>
    <col min="13839" max="13839" width="1.88671875" style="4" customWidth="1"/>
    <col min="13840" max="14072" width="8.88671875" style="4"/>
    <col min="14073" max="14073" width="7.5546875" style="4" customWidth="1"/>
    <col min="14074" max="14074" width="7.33203125" style="4" customWidth="1"/>
    <col min="14075" max="14075" width="9.6640625" style="4" customWidth="1"/>
    <col min="14076" max="14077" width="6.6640625" style="4" customWidth="1"/>
    <col min="14078" max="14087" width="6.33203125" style="4" customWidth="1"/>
    <col min="14088" max="14088" width="9.109375" style="4" customWidth="1"/>
    <col min="14089" max="14094" width="7.6640625" style="4" customWidth="1"/>
    <col min="14095" max="14095" width="1.88671875" style="4" customWidth="1"/>
    <col min="14096" max="14328" width="8.88671875" style="4"/>
    <col min="14329" max="14329" width="7.5546875" style="4" customWidth="1"/>
    <col min="14330" max="14330" width="7.33203125" style="4" customWidth="1"/>
    <col min="14331" max="14331" width="9.6640625" style="4" customWidth="1"/>
    <col min="14332" max="14333" width="6.6640625" style="4" customWidth="1"/>
    <col min="14334" max="14343" width="6.33203125" style="4" customWidth="1"/>
    <col min="14344" max="14344" width="9.109375" style="4" customWidth="1"/>
    <col min="14345" max="14350" width="7.6640625" style="4" customWidth="1"/>
    <col min="14351" max="14351" width="1.88671875" style="4" customWidth="1"/>
    <col min="14352" max="14584" width="8.88671875" style="4"/>
    <col min="14585" max="14585" width="7.5546875" style="4" customWidth="1"/>
    <col min="14586" max="14586" width="7.33203125" style="4" customWidth="1"/>
    <col min="14587" max="14587" width="9.6640625" style="4" customWidth="1"/>
    <col min="14588" max="14589" width="6.6640625" style="4" customWidth="1"/>
    <col min="14590" max="14599" width="6.33203125" style="4" customWidth="1"/>
    <col min="14600" max="14600" width="9.109375" style="4" customWidth="1"/>
    <col min="14601" max="14606" width="7.6640625" style="4" customWidth="1"/>
    <col min="14607" max="14607" width="1.88671875" style="4" customWidth="1"/>
    <col min="14608" max="14840" width="8.88671875" style="4"/>
    <col min="14841" max="14841" width="7.5546875" style="4" customWidth="1"/>
    <col min="14842" max="14842" width="7.33203125" style="4" customWidth="1"/>
    <col min="14843" max="14843" width="9.6640625" style="4" customWidth="1"/>
    <col min="14844" max="14845" width="6.6640625" style="4" customWidth="1"/>
    <col min="14846" max="14855" width="6.33203125" style="4" customWidth="1"/>
    <col min="14856" max="14856" width="9.109375" style="4" customWidth="1"/>
    <col min="14857" max="14862" width="7.6640625" style="4" customWidth="1"/>
    <col min="14863" max="14863" width="1.88671875" style="4" customWidth="1"/>
    <col min="14864" max="15096" width="8.88671875" style="4"/>
    <col min="15097" max="15097" width="7.5546875" style="4" customWidth="1"/>
    <col min="15098" max="15098" width="7.33203125" style="4" customWidth="1"/>
    <col min="15099" max="15099" width="9.6640625" style="4" customWidth="1"/>
    <col min="15100" max="15101" width="6.6640625" style="4" customWidth="1"/>
    <col min="15102" max="15111" width="6.33203125" style="4" customWidth="1"/>
    <col min="15112" max="15112" width="9.109375" style="4" customWidth="1"/>
    <col min="15113" max="15118" width="7.6640625" style="4" customWidth="1"/>
    <col min="15119" max="15119" width="1.88671875" style="4" customWidth="1"/>
    <col min="15120" max="15352" width="8.88671875" style="4"/>
    <col min="15353" max="15353" width="7.5546875" style="4" customWidth="1"/>
    <col min="15354" max="15354" width="7.33203125" style="4" customWidth="1"/>
    <col min="15355" max="15355" width="9.6640625" style="4" customWidth="1"/>
    <col min="15356" max="15357" width="6.6640625" style="4" customWidth="1"/>
    <col min="15358" max="15367" width="6.33203125" style="4" customWidth="1"/>
    <col min="15368" max="15368" width="9.109375" style="4" customWidth="1"/>
    <col min="15369" max="15374" width="7.6640625" style="4" customWidth="1"/>
    <col min="15375" max="15375" width="1.88671875" style="4" customWidth="1"/>
    <col min="15376" max="15608" width="8.88671875" style="4"/>
    <col min="15609" max="15609" width="7.5546875" style="4" customWidth="1"/>
    <col min="15610" max="15610" width="7.33203125" style="4" customWidth="1"/>
    <col min="15611" max="15611" width="9.6640625" style="4" customWidth="1"/>
    <col min="15612" max="15613" width="6.6640625" style="4" customWidth="1"/>
    <col min="15614" max="15623" width="6.33203125" style="4" customWidth="1"/>
    <col min="15624" max="15624" width="9.109375" style="4" customWidth="1"/>
    <col min="15625" max="15630" width="7.6640625" style="4" customWidth="1"/>
    <col min="15631" max="15631" width="1.88671875" style="4" customWidth="1"/>
    <col min="15632" max="15864" width="8.88671875" style="4"/>
    <col min="15865" max="15865" width="7.5546875" style="4" customWidth="1"/>
    <col min="15866" max="15866" width="7.33203125" style="4" customWidth="1"/>
    <col min="15867" max="15867" width="9.6640625" style="4" customWidth="1"/>
    <col min="15868" max="15869" width="6.6640625" style="4" customWidth="1"/>
    <col min="15870" max="15879" width="6.33203125" style="4" customWidth="1"/>
    <col min="15880" max="15880" width="9.109375" style="4" customWidth="1"/>
    <col min="15881" max="15886" width="7.6640625" style="4" customWidth="1"/>
    <col min="15887" max="15887" width="1.88671875" style="4" customWidth="1"/>
    <col min="15888" max="16120" width="8.88671875" style="4"/>
    <col min="16121" max="16121" width="7.5546875" style="4" customWidth="1"/>
    <col min="16122" max="16122" width="7.33203125" style="4" customWidth="1"/>
    <col min="16123" max="16123" width="9.6640625" style="4" customWidth="1"/>
    <col min="16124" max="16125" width="6.6640625" style="4" customWidth="1"/>
    <col min="16126" max="16135" width="6.33203125" style="4" customWidth="1"/>
    <col min="16136" max="16136" width="9.109375" style="4" customWidth="1"/>
    <col min="16137" max="16142" width="7.6640625" style="4" customWidth="1"/>
    <col min="16143" max="16143" width="1.88671875" style="4" customWidth="1"/>
    <col min="16144" max="16384" width="8.88671875" style="4"/>
  </cols>
  <sheetData>
    <row r="1" spans="2:15" ht="8.25" customHeight="1"/>
    <row r="2" spans="2:15" ht="15" customHeight="1">
      <c r="C2" s="5" t="s">
        <v>0</v>
      </c>
    </row>
    <row r="3" spans="2:15" ht="15" customHeight="1">
      <c r="C3" s="5" t="s">
        <v>1</v>
      </c>
    </row>
    <row r="4" spans="2:15" ht="9" customHeight="1"/>
    <row r="5" spans="2:15" ht="6" customHeight="1"/>
    <row r="6" spans="2:15" ht="16.95" customHeight="1">
      <c r="B6" s="392" t="s">
        <v>159</v>
      </c>
      <c r="C6" s="392"/>
      <c r="D6" s="392"/>
      <c r="E6" s="392"/>
      <c r="F6" s="392"/>
      <c r="G6" s="392"/>
      <c r="H6" s="392"/>
      <c r="I6" s="392"/>
      <c r="J6" s="392"/>
      <c r="K6" s="392"/>
      <c r="L6" s="392"/>
      <c r="M6" s="392"/>
      <c r="N6" s="392"/>
      <c r="O6" s="8"/>
    </row>
    <row r="7" spans="2:15" ht="6.75" customHeight="1" thickBot="1"/>
    <row r="8" spans="2:15" s="14" customFormat="1" ht="4.5" customHeight="1">
      <c r="B8" s="9"/>
      <c r="C8" s="10"/>
      <c r="D8" s="10"/>
      <c r="E8" s="10"/>
      <c r="F8" s="10"/>
      <c r="G8" s="10"/>
      <c r="H8" s="12"/>
      <c r="I8" s="12"/>
      <c r="J8" s="12"/>
      <c r="K8" s="12"/>
      <c r="L8" s="12"/>
      <c r="M8" s="12"/>
      <c r="N8" s="13"/>
    </row>
    <row r="9" spans="2:15" s="14" customFormat="1" ht="15" customHeight="1">
      <c r="B9" s="15" t="s">
        <v>3</v>
      </c>
      <c r="C9" s="16"/>
      <c r="D9" s="17"/>
      <c r="E9" s="17" t="s">
        <v>4</v>
      </c>
      <c r="F9" s="318" t="str">
        <f>'1. Back Up Aspal'!F9</f>
        <v>064</v>
      </c>
      <c r="G9" s="17"/>
      <c r="H9" s="19"/>
      <c r="I9" s="19"/>
      <c r="J9" s="19"/>
      <c r="K9" s="19"/>
      <c r="L9" s="19"/>
      <c r="M9" s="19"/>
      <c r="N9" s="22"/>
    </row>
    <row r="10" spans="2:15" s="14" customFormat="1" ht="6.9" customHeight="1" thickBot="1">
      <c r="B10" s="15"/>
      <c r="C10" s="16"/>
      <c r="D10" s="17"/>
      <c r="E10" s="17"/>
      <c r="F10" s="318"/>
      <c r="G10" s="17"/>
      <c r="H10" s="24"/>
      <c r="I10" s="24"/>
      <c r="J10" s="24"/>
      <c r="K10" s="24"/>
      <c r="L10" s="24"/>
      <c r="M10" s="24"/>
      <c r="N10" s="26"/>
    </row>
    <row r="11" spans="2:15" s="14" customFormat="1" ht="6.9" customHeight="1">
      <c r="B11" s="9"/>
      <c r="C11" s="10"/>
      <c r="D11" s="11"/>
      <c r="E11" s="11"/>
      <c r="F11" s="319"/>
      <c r="G11" s="11"/>
      <c r="H11" s="28"/>
      <c r="I11" s="28"/>
      <c r="J11" s="28"/>
      <c r="K11" s="28"/>
      <c r="L11" s="28"/>
      <c r="M11" s="28"/>
      <c r="N11" s="13"/>
    </row>
    <row r="12" spans="2:15" s="14" customFormat="1" ht="15" customHeight="1">
      <c r="B12" s="15" t="s">
        <v>5</v>
      </c>
      <c r="C12" s="16"/>
      <c r="D12" s="17"/>
      <c r="E12" s="17" t="s">
        <v>4</v>
      </c>
      <c r="F12" s="318" t="str">
        <f>'1. Back Up Aspal'!F12</f>
        <v>BANDAR SAKTI - SP. DAYA MURNI</v>
      </c>
      <c r="G12" s="17"/>
      <c r="H12" s="29"/>
      <c r="I12" s="29"/>
      <c r="J12" s="29"/>
      <c r="K12" s="29"/>
      <c r="L12" s="29"/>
      <c r="M12" s="29"/>
      <c r="N12" s="22"/>
    </row>
    <row r="13" spans="2:15" s="14" customFormat="1" ht="6.9" customHeight="1" thickBot="1">
      <c r="B13" s="15"/>
      <c r="C13" s="16"/>
      <c r="D13" s="31"/>
      <c r="E13" s="31"/>
      <c r="F13" s="320"/>
      <c r="G13" s="31"/>
      <c r="H13" s="24"/>
      <c r="I13" s="24"/>
      <c r="J13" s="24"/>
      <c r="K13" s="24"/>
      <c r="L13" s="24"/>
      <c r="M13" s="24"/>
      <c r="N13" s="26"/>
    </row>
    <row r="14" spans="2:15" s="14" customFormat="1" ht="6.9" customHeight="1">
      <c r="B14" s="9"/>
      <c r="C14" s="10"/>
      <c r="D14" s="11"/>
      <c r="E14" s="11"/>
      <c r="F14" s="319"/>
      <c r="G14" s="11"/>
      <c r="H14" s="28"/>
      <c r="I14" s="28"/>
      <c r="J14" s="28"/>
      <c r="K14" s="28"/>
      <c r="L14" s="28"/>
      <c r="M14" s="28"/>
      <c r="N14" s="13"/>
    </row>
    <row r="15" spans="2:15" s="14" customFormat="1" ht="15" customHeight="1">
      <c r="B15" s="15" t="s">
        <v>157</v>
      </c>
      <c r="C15" s="16"/>
      <c r="D15" s="17"/>
      <c r="E15" s="17" t="s">
        <v>4</v>
      </c>
      <c r="F15" s="318">
        <f>'1. Back Up Aspal'!F15</f>
        <v>10.099</v>
      </c>
      <c r="G15" s="17"/>
      <c r="H15" s="92"/>
      <c r="I15" s="92"/>
      <c r="J15" s="92"/>
      <c r="K15" s="92"/>
      <c r="L15" s="92"/>
      <c r="M15" s="92"/>
      <c r="N15" s="22"/>
    </row>
    <row r="16" spans="2:15" s="14" customFormat="1" ht="4.3499999999999996" customHeight="1" thickBot="1">
      <c r="B16" s="33"/>
      <c r="C16" s="32"/>
      <c r="D16" s="23"/>
      <c r="E16" s="23"/>
      <c r="F16" s="23"/>
      <c r="G16" s="23"/>
      <c r="H16" s="25"/>
      <c r="I16" s="25"/>
      <c r="J16" s="25"/>
      <c r="K16" s="25"/>
      <c r="L16" s="25"/>
      <c r="M16" s="25"/>
      <c r="N16" s="26"/>
    </row>
    <row r="17" spans="2:14" s="34" customFormat="1" ht="9.9" customHeight="1" thickBot="1">
      <c r="C17" s="35"/>
      <c r="D17" s="35"/>
      <c r="E17" s="35"/>
      <c r="F17" s="35"/>
      <c r="G17" s="35"/>
    </row>
    <row r="18" spans="2:14" s="34" customFormat="1" ht="25.2" customHeight="1" thickBot="1">
      <c r="B18" s="95"/>
      <c r="C18" s="393" t="s">
        <v>7</v>
      </c>
      <c r="D18" s="393"/>
      <c r="E18" s="394"/>
      <c r="F18" s="395" t="s">
        <v>170</v>
      </c>
      <c r="G18" s="397" t="s">
        <v>173</v>
      </c>
      <c r="H18" s="418" t="s">
        <v>203</v>
      </c>
      <c r="I18" s="418"/>
      <c r="J18" s="418"/>
      <c r="K18" s="418"/>
      <c r="L18" s="418"/>
      <c r="M18" s="418"/>
      <c r="N18" s="419" t="s">
        <v>11</v>
      </c>
    </row>
    <row r="19" spans="2:14" s="40" customFormat="1" ht="25.2" customHeight="1" thickBot="1">
      <c r="B19" s="97"/>
      <c r="C19" s="93" t="s">
        <v>171</v>
      </c>
      <c r="D19" s="94" t="s">
        <v>172</v>
      </c>
      <c r="E19" s="94" t="s">
        <v>169</v>
      </c>
      <c r="F19" s="396"/>
      <c r="G19" s="398"/>
      <c r="H19" s="109" t="s">
        <v>204</v>
      </c>
      <c r="I19" s="109" t="s">
        <v>207</v>
      </c>
      <c r="J19" s="109" t="s">
        <v>205</v>
      </c>
      <c r="K19" s="109" t="s">
        <v>206</v>
      </c>
      <c r="L19" s="146" t="s">
        <v>208</v>
      </c>
      <c r="M19" s="145" t="s">
        <v>209</v>
      </c>
      <c r="N19" s="420"/>
    </row>
    <row r="20" spans="2:14" s="103" customFormat="1" ht="12" customHeight="1">
      <c r="B20" s="389">
        <v>1</v>
      </c>
      <c r="C20" s="390"/>
      <c r="D20" s="390"/>
      <c r="E20" s="390"/>
      <c r="F20" s="390"/>
      <c r="G20" s="391"/>
      <c r="H20" s="102"/>
      <c r="I20" s="102"/>
      <c r="J20" s="102"/>
      <c r="K20" s="102"/>
      <c r="L20" s="102"/>
      <c r="M20" s="142"/>
      <c r="N20" s="149">
        <v>8</v>
      </c>
    </row>
    <row r="21" spans="2:14" s="35" customFormat="1" ht="17.100000000000001" customHeight="1">
      <c r="B21" s="105"/>
      <c r="C21" s="54">
        <v>0</v>
      </c>
      <c r="D21" s="96">
        <v>100</v>
      </c>
      <c r="E21" s="111">
        <v>3</v>
      </c>
      <c r="F21" s="112">
        <f t="shared" ref="F21:F84" si="0">(100/((D21-C21)*E21))*((H21*0.5)+(I21*1)+(J21*2)+(K21*20)+(L21*15)+(M21*1.5))</f>
        <v>0</v>
      </c>
      <c r="G21" s="113" t="str">
        <f t="shared" ref="G21:G84" si="1">IF(F21&lt;=25,"B",IF(F21&lt;=75,"S",IF(F21&lt;=100,"RR","RB")))</f>
        <v>B</v>
      </c>
      <c r="H21" s="101">
        <f>'2. Back Up Beton X'!J28</f>
        <v>0</v>
      </c>
      <c r="I21" s="101">
        <f>'2. Back Up Beton X'!M28</f>
        <v>0</v>
      </c>
      <c r="J21" s="101">
        <f>'2. Back Up Beton X'!P28</f>
        <v>0</v>
      </c>
      <c r="K21" s="101">
        <f>'2. Back Up Beton X'!S28</f>
        <v>0</v>
      </c>
      <c r="L21" s="101">
        <f>'2. Back Up Beton X'!V28</f>
        <v>0</v>
      </c>
      <c r="M21" s="147">
        <f>'2. Back Up Beton X'!Y28</f>
        <v>0</v>
      </c>
      <c r="N21" s="150"/>
    </row>
    <row r="22" spans="2:14" s="35" customFormat="1" ht="17.100000000000001" customHeight="1">
      <c r="B22" s="105"/>
      <c r="C22" s="54">
        <f t="shared" ref="C22:C85" si="2">D21</f>
        <v>100</v>
      </c>
      <c r="D22" s="96">
        <f t="shared" ref="D22:D85" si="3">C22+100</f>
        <v>200</v>
      </c>
      <c r="E22" s="111">
        <v>3</v>
      </c>
      <c r="F22" s="112">
        <f t="shared" si="0"/>
        <v>0</v>
      </c>
      <c r="G22" s="113" t="str">
        <f t="shared" si="1"/>
        <v>B</v>
      </c>
      <c r="H22" s="101">
        <f>'2. Back Up Beton X'!J36</f>
        <v>0</v>
      </c>
      <c r="I22" s="101">
        <f>'2. Back Up Beton X'!M36</f>
        <v>0</v>
      </c>
      <c r="J22" s="101">
        <f>'2. Back Up Beton X'!P36</f>
        <v>0</v>
      </c>
      <c r="K22" s="101">
        <f>'2. Back Up Beton X'!S36</f>
        <v>0</v>
      </c>
      <c r="L22" s="101">
        <f>'2. Back Up Beton X'!V36</f>
        <v>0</v>
      </c>
      <c r="M22" s="147">
        <f>'2. Back Up Beton X'!Y36</f>
        <v>0</v>
      </c>
      <c r="N22" s="150"/>
    </row>
    <row r="23" spans="2:14" s="35" customFormat="1" ht="17.100000000000001" customHeight="1">
      <c r="B23" s="105"/>
      <c r="C23" s="54">
        <f t="shared" si="2"/>
        <v>200</v>
      </c>
      <c r="D23" s="96">
        <f t="shared" si="3"/>
        <v>300</v>
      </c>
      <c r="E23" s="111">
        <v>3</v>
      </c>
      <c r="F23" s="112">
        <f t="shared" si="0"/>
        <v>0</v>
      </c>
      <c r="G23" s="113" t="str">
        <f t="shared" si="1"/>
        <v>B</v>
      </c>
      <c r="H23" s="101">
        <f>'2. Back Up Beton X'!J44</f>
        <v>0</v>
      </c>
      <c r="I23" s="101">
        <f>'2. Back Up Beton X'!M44</f>
        <v>0</v>
      </c>
      <c r="J23" s="101">
        <f>'2. Back Up Beton X'!P44</f>
        <v>0</v>
      </c>
      <c r="K23" s="101">
        <f>'2. Back Up Beton X'!S44</f>
        <v>0</v>
      </c>
      <c r="L23" s="101">
        <f>'2. Back Up Beton X'!V44</f>
        <v>0</v>
      </c>
      <c r="M23" s="147">
        <f>'2. Back Up Beton X'!Y44</f>
        <v>0</v>
      </c>
      <c r="N23" s="150"/>
    </row>
    <row r="24" spans="2:14" s="35" customFormat="1" ht="17.100000000000001" customHeight="1">
      <c r="B24" s="105"/>
      <c r="C24" s="54">
        <f t="shared" si="2"/>
        <v>300</v>
      </c>
      <c r="D24" s="96">
        <f t="shared" si="3"/>
        <v>400</v>
      </c>
      <c r="E24" s="111">
        <v>3</v>
      </c>
      <c r="F24" s="112">
        <f t="shared" si="0"/>
        <v>0</v>
      </c>
      <c r="G24" s="113" t="str">
        <f t="shared" si="1"/>
        <v>B</v>
      </c>
      <c r="H24" s="101">
        <f>'2. Back Up Beton X'!J52</f>
        <v>0</v>
      </c>
      <c r="I24" s="101">
        <f>'2. Back Up Beton X'!M52</f>
        <v>0</v>
      </c>
      <c r="J24" s="101">
        <f>'2. Back Up Beton X'!P52</f>
        <v>0</v>
      </c>
      <c r="K24" s="101">
        <f>'2. Back Up Beton X'!S52</f>
        <v>0</v>
      </c>
      <c r="L24" s="101">
        <f>'2. Back Up Beton X'!V52</f>
        <v>0</v>
      </c>
      <c r="M24" s="147">
        <f>'2. Back Up Beton X'!Y52</f>
        <v>0</v>
      </c>
      <c r="N24" s="150"/>
    </row>
    <row r="25" spans="2:14" s="35" customFormat="1" ht="17.100000000000001" customHeight="1">
      <c r="B25" s="105"/>
      <c r="C25" s="54">
        <f t="shared" si="2"/>
        <v>400</v>
      </c>
      <c r="D25" s="96">
        <f t="shared" si="3"/>
        <v>500</v>
      </c>
      <c r="E25" s="111">
        <v>3</v>
      </c>
      <c r="F25" s="112">
        <f t="shared" si="0"/>
        <v>0</v>
      </c>
      <c r="G25" s="113" t="str">
        <f t="shared" si="1"/>
        <v>B</v>
      </c>
      <c r="H25" s="101">
        <f>'2. Back Up Beton X'!J60</f>
        <v>0</v>
      </c>
      <c r="I25" s="101">
        <f>'2. Back Up Beton X'!M60</f>
        <v>0</v>
      </c>
      <c r="J25" s="101">
        <f>'2. Back Up Beton X'!P60</f>
        <v>0</v>
      </c>
      <c r="K25" s="101">
        <f>'2. Back Up Beton X'!S60</f>
        <v>0</v>
      </c>
      <c r="L25" s="101">
        <f>'2. Back Up Beton X'!V60</f>
        <v>0</v>
      </c>
      <c r="M25" s="147">
        <f>'2. Back Up Beton X'!Y60</f>
        <v>0</v>
      </c>
      <c r="N25" s="150"/>
    </row>
    <row r="26" spans="2:14" s="35" customFormat="1" ht="17.100000000000001" customHeight="1">
      <c r="B26" s="105"/>
      <c r="C26" s="54">
        <f t="shared" si="2"/>
        <v>500</v>
      </c>
      <c r="D26" s="96">
        <f t="shared" si="3"/>
        <v>600</v>
      </c>
      <c r="E26" s="111">
        <v>3</v>
      </c>
      <c r="F26" s="112">
        <f t="shared" si="0"/>
        <v>0</v>
      </c>
      <c r="G26" s="113" t="str">
        <f t="shared" si="1"/>
        <v>B</v>
      </c>
      <c r="H26" s="101">
        <f>'2. Back Up Beton X'!J68</f>
        <v>0</v>
      </c>
      <c r="I26" s="101">
        <f>'2. Back Up Beton X'!M68</f>
        <v>0</v>
      </c>
      <c r="J26" s="101">
        <f>'2. Back Up Beton X'!P68</f>
        <v>0</v>
      </c>
      <c r="K26" s="101">
        <f>'2. Back Up Beton X'!S68</f>
        <v>0</v>
      </c>
      <c r="L26" s="101">
        <f>'2. Back Up Beton X'!V68</f>
        <v>0</v>
      </c>
      <c r="M26" s="147">
        <f>'2. Back Up Beton X'!Y68</f>
        <v>0</v>
      </c>
      <c r="N26" s="150"/>
    </row>
    <row r="27" spans="2:14" s="35" customFormat="1" ht="17.100000000000001" customHeight="1">
      <c r="B27" s="105"/>
      <c r="C27" s="54">
        <f t="shared" si="2"/>
        <v>600</v>
      </c>
      <c r="D27" s="96">
        <f t="shared" si="3"/>
        <v>700</v>
      </c>
      <c r="E27" s="111">
        <v>3</v>
      </c>
      <c r="F27" s="112">
        <f t="shared" si="0"/>
        <v>0</v>
      </c>
      <c r="G27" s="113" t="str">
        <f t="shared" si="1"/>
        <v>B</v>
      </c>
      <c r="H27" s="101">
        <f>'2. Back Up Beton X'!J76</f>
        <v>0</v>
      </c>
      <c r="I27" s="101">
        <f>'2. Back Up Beton X'!M76</f>
        <v>0</v>
      </c>
      <c r="J27" s="101">
        <f>'2. Back Up Beton X'!P76</f>
        <v>0</v>
      </c>
      <c r="K27" s="101">
        <f>'2. Back Up Beton X'!S76</f>
        <v>0</v>
      </c>
      <c r="L27" s="101">
        <f>'2. Back Up Beton X'!V76</f>
        <v>0</v>
      </c>
      <c r="M27" s="147">
        <f>'2. Back Up Beton X'!Y76</f>
        <v>0</v>
      </c>
      <c r="N27" s="150"/>
    </row>
    <row r="28" spans="2:14" s="35" customFormat="1" ht="17.100000000000001" customHeight="1">
      <c r="B28" s="105"/>
      <c r="C28" s="54">
        <f t="shared" si="2"/>
        <v>700</v>
      </c>
      <c r="D28" s="96">
        <f t="shared" si="3"/>
        <v>800</v>
      </c>
      <c r="E28" s="111">
        <v>3</v>
      </c>
      <c r="F28" s="112">
        <f t="shared" si="0"/>
        <v>0</v>
      </c>
      <c r="G28" s="113" t="str">
        <f t="shared" si="1"/>
        <v>B</v>
      </c>
      <c r="H28" s="101">
        <f>'2. Back Up Beton X'!J84</f>
        <v>0</v>
      </c>
      <c r="I28" s="101">
        <f>'2. Back Up Beton X'!M84</f>
        <v>0</v>
      </c>
      <c r="J28" s="101">
        <f>'2. Back Up Beton X'!P84</f>
        <v>0</v>
      </c>
      <c r="K28" s="101">
        <f>'2. Back Up Beton X'!S84</f>
        <v>0</v>
      </c>
      <c r="L28" s="101">
        <f>'2. Back Up Beton X'!V84</f>
        <v>0</v>
      </c>
      <c r="M28" s="147">
        <f>'2. Back Up Beton X'!Y84</f>
        <v>0</v>
      </c>
      <c r="N28" s="150"/>
    </row>
    <row r="29" spans="2:14" s="35" customFormat="1" ht="17.100000000000001" customHeight="1">
      <c r="B29" s="105"/>
      <c r="C29" s="54">
        <f t="shared" si="2"/>
        <v>800</v>
      </c>
      <c r="D29" s="96">
        <f t="shared" si="3"/>
        <v>900</v>
      </c>
      <c r="E29" s="111">
        <v>3</v>
      </c>
      <c r="F29" s="112">
        <f t="shared" si="0"/>
        <v>0</v>
      </c>
      <c r="G29" s="113" t="str">
        <f t="shared" si="1"/>
        <v>B</v>
      </c>
      <c r="H29" s="101">
        <f>'2. Back Up Beton X'!J92</f>
        <v>0</v>
      </c>
      <c r="I29" s="101">
        <f>'2. Back Up Beton X'!M92</f>
        <v>0</v>
      </c>
      <c r="J29" s="101">
        <f>'2. Back Up Beton X'!P92</f>
        <v>0</v>
      </c>
      <c r="K29" s="101">
        <f>'2. Back Up Beton X'!S92</f>
        <v>0</v>
      </c>
      <c r="L29" s="101">
        <f>'2. Back Up Beton X'!V92</f>
        <v>0</v>
      </c>
      <c r="M29" s="147">
        <f>'2. Back Up Beton X'!Y92</f>
        <v>0</v>
      </c>
      <c r="N29" s="150"/>
    </row>
    <row r="30" spans="2:14" s="35" customFormat="1" ht="17.100000000000001" customHeight="1">
      <c r="B30" s="105"/>
      <c r="C30" s="54">
        <f t="shared" si="2"/>
        <v>900</v>
      </c>
      <c r="D30" s="96">
        <f t="shared" si="3"/>
        <v>1000</v>
      </c>
      <c r="E30" s="111">
        <v>3</v>
      </c>
      <c r="F30" s="112">
        <f t="shared" si="0"/>
        <v>0</v>
      </c>
      <c r="G30" s="113" t="str">
        <f t="shared" si="1"/>
        <v>B</v>
      </c>
      <c r="H30" s="101">
        <f>'2. Back Up Beton X'!J100</f>
        <v>0</v>
      </c>
      <c r="I30" s="101">
        <f>'2. Back Up Beton X'!M100</f>
        <v>0</v>
      </c>
      <c r="J30" s="101">
        <f>'2. Back Up Beton X'!P100</f>
        <v>0</v>
      </c>
      <c r="K30" s="101">
        <f>'2. Back Up Beton X'!S100</f>
        <v>0</v>
      </c>
      <c r="L30" s="101">
        <f>'2. Back Up Beton X'!V100</f>
        <v>0</v>
      </c>
      <c r="M30" s="147">
        <f>'2. Back Up Beton X'!Y100</f>
        <v>0</v>
      </c>
      <c r="N30" s="150"/>
    </row>
    <row r="31" spans="2:14" s="35" customFormat="1" ht="17.100000000000001" customHeight="1">
      <c r="B31" s="105"/>
      <c r="C31" s="54">
        <f t="shared" si="2"/>
        <v>1000</v>
      </c>
      <c r="D31" s="96">
        <f t="shared" si="3"/>
        <v>1100</v>
      </c>
      <c r="E31" s="111">
        <v>3</v>
      </c>
      <c r="F31" s="112">
        <f t="shared" si="0"/>
        <v>0</v>
      </c>
      <c r="G31" s="113" t="str">
        <f t="shared" si="1"/>
        <v>B</v>
      </c>
      <c r="H31" s="101">
        <f>'2. Back Up Beton X'!J108</f>
        <v>0</v>
      </c>
      <c r="I31" s="101">
        <f>'2. Back Up Beton X'!M108</f>
        <v>0</v>
      </c>
      <c r="J31" s="101">
        <f>'2. Back Up Beton X'!P108</f>
        <v>0</v>
      </c>
      <c r="K31" s="101">
        <f>'2. Back Up Beton X'!S108</f>
        <v>0</v>
      </c>
      <c r="L31" s="101">
        <f>'2. Back Up Beton X'!V108</f>
        <v>0</v>
      </c>
      <c r="M31" s="147">
        <f>'2. Back Up Beton X'!Y108</f>
        <v>0</v>
      </c>
      <c r="N31" s="150"/>
    </row>
    <row r="32" spans="2:14" s="35" customFormat="1" ht="17.100000000000001" customHeight="1">
      <c r="B32" s="105"/>
      <c r="C32" s="54">
        <f t="shared" si="2"/>
        <v>1100</v>
      </c>
      <c r="D32" s="96">
        <f t="shared" si="3"/>
        <v>1200</v>
      </c>
      <c r="E32" s="111">
        <v>3</v>
      </c>
      <c r="F32" s="112">
        <f t="shared" si="0"/>
        <v>0</v>
      </c>
      <c r="G32" s="113" t="str">
        <f t="shared" si="1"/>
        <v>B</v>
      </c>
      <c r="H32" s="101">
        <f>'2. Back Up Beton X'!J116</f>
        <v>0</v>
      </c>
      <c r="I32" s="101">
        <f>'2. Back Up Beton X'!M116</f>
        <v>0</v>
      </c>
      <c r="J32" s="101">
        <f>'2. Back Up Beton X'!P116</f>
        <v>0</v>
      </c>
      <c r="K32" s="101">
        <f>'2. Back Up Beton X'!S116</f>
        <v>0</v>
      </c>
      <c r="L32" s="101">
        <f>'2. Back Up Beton X'!V116</f>
        <v>0</v>
      </c>
      <c r="M32" s="147">
        <f>'2. Back Up Beton X'!Y116</f>
        <v>0</v>
      </c>
      <c r="N32" s="150"/>
    </row>
    <row r="33" spans="2:14" s="35" customFormat="1" ht="17.100000000000001" customHeight="1">
      <c r="B33" s="105"/>
      <c r="C33" s="54">
        <f t="shared" si="2"/>
        <v>1200</v>
      </c>
      <c r="D33" s="96">
        <f t="shared" si="3"/>
        <v>1300</v>
      </c>
      <c r="E33" s="111">
        <v>3</v>
      </c>
      <c r="F33" s="112">
        <f t="shared" si="0"/>
        <v>0</v>
      </c>
      <c r="G33" s="113" t="str">
        <f t="shared" si="1"/>
        <v>B</v>
      </c>
      <c r="H33" s="101">
        <f>'2. Back Up Beton X'!J124</f>
        <v>0</v>
      </c>
      <c r="I33" s="101">
        <f>'2. Back Up Beton X'!M124</f>
        <v>0</v>
      </c>
      <c r="J33" s="101">
        <f>'2. Back Up Beton X'!P124</f>
        <v>0</v>
      </c>
      <c r="K33" s="101">
        <f>'2. Back Up Beton X'!S124</f>
        <v>0</v>
      </c>
      <c r="L33" s="101">
        <f>'2. Back Up Beton X'!V124</f>
        <v>0</v>
      </c>
      <c r="M33" s="147">
        <f>'2. Back Up Beton X'!Y124</f>
        <v>0</v>
      </c>
      <c r="N33" s="150"/>
    </row>
    <row r="34" spans="2:14" s="35" customFormat="1" ht="17.100000000000001" customHeight="1">
      <c r="B34" s="105"/>
      <c r="C34" s="54">
        <f t="shared" si="2"/>
        <v>1300</v>
      </c>
      <c r="D34" s="96">
        <f t="shared" si="3"/>
        <v>1400</v>
      </c>
      <c r="E34" s="111">
        <v>3</v>
      </c>
      <c r="F34" s="112">
        <f t="shared" si="0"/>
        <v>0</v>
      </c>
      <c r="G34" s="113" t="str">
        <f t="shared" si="1"/>
        <v>B</v>
      </c>
      <c r="H34" s="101">
        <f>'2. Back Up Beton X'!J132</f>
        <v>0</v>
      </c>
      <c r="I34" s="101">
        <f>'2. Back Up Beton X'!M132</f>
        <v>0</v>
      </c>
      <c r="J34" s="101">
        <f>'2. Back Up Beton X'!P132</f>
        <v>0</v>
      </c>
      <c r="K34" s="101">
        <f>'2. Back Up Beton X'!S132</f>
        <v>0</v>
      </c>
      <c r="L34" s="101">
        <f>'2. Back Up Beton X'!V132</f>
        <v>0</v>
      </c>
      <c r="M34" s="147">
        <f>'2. Back Up Beton X'!Y132</f>
        <v>0</v>
      </c>
      <c r="N34" s="150"/>
    </row>
    <row r="35" spans="2:14" s="35" customFormat="1" ht="17.100000000000001" customHeight="1">
      <c r="B35" s="105"/>
      <c r="C35" s="54">
        <f t="shared" si="2"/>
        <v>1400</v>
      </c>
      <c r="D35" s="96">
        <f t="shared" si="3"/>
        <v>1500</v>
      </c>
      <c r="E35" s="111">
        <v>3</v>
      </c>
      <c r="F35" s="112">
        <f t="shared" si="0"/>
        <v>0</v>
      </c>
      <c r="G35" s="113" t="str">
        <f t="shared" si="1"/>
        <v>B</v>
      </c>
      <c r="H35" s="101">
        <f>'2. Back Up Beton X'!J140</f>
        <v>0</v>
      </c>
      <c r="I35" s="101">
        <f>'2. Back Up Beton X'!M140</f>
        <v>0</v>
      </c>
      <c r="J35" s="101">
        <f>'2. Back Up Beton X'!P140</f>
        <v>0</v>
      </c>
      <c r="K35" s="101">
        <f>'2. Back Up Beton X'!S140</f>
        <v>0</v>
      </c>
      <c r="L35" s="101">
        <f>'2. Back Up Beton X'!V140</f>
        <v>0</v>
      </c>
      <c r="M35" s="147">
        <f>'2. Back Up Beton X'!Y140</f>
        <v>0</v>
      </c>
      <c r="N35" s="150"/>
    </row>
    <row r="36" spans="2:14" s="35" customFormat="1" ht="17.100000000000001" customHeight="1">
      <c r="B36" s="105"/>
      <c r="C36" s="54">
        <f t="shared" si="2"/>
        <v>1500</v>
      </c>
      <c r="D36" s="96">
        <f t="shared" si="3"/>
        <v>1600</v>
      </c>
      <c r="E36" s="111">
        <v>3</v>
      </c>
      <c r="F36" s="112">
        <f t="shared" si="0"/>
        <v>0</v>
      </c>
      <c r="G36" s="113" t="str">
        <f t="shared" si="1"/>
        <v>B</v>
      </c>
      <c r="H36" s="101">
        <f>'2. Back Up Beton X'!J148</f>
        <v>0</v>
      </c>
      <c r="I36" s="101">
        <f>'2. Back Up Beton X'!M148</f>
        <v>0</v>
      </c>
      <c r="J36" s="101">
        <f>'2. Back Up Beton X'!P148</f>
        <v>0</v>
      </c>
      <c r="K36" s="101">
        <f>'2. Back Up Beton X'!S148</f>
        <v>0</v>
      </c>
      <c r="L36" s="101">
        <f>'2. Back Up Beton X'!V148</f>
        <v>0</v>
      </c>
      <c r="M36" s="147">
        <f>'2. Back Up Beton X'!Y148</f>
        <v>0</v>
      </c>
      <c r="N36" s="150"/>
    </row>
    <row r="37" spans="2:14" s="35" customFormat="1" ht="17.100000000000001" customHeight="1">
      <c r="B37" s="105"/>
      <c r="C37" s="54">
        <f t="shared" si="2"/>
        <v>1600</v>
      </c>
      <c r="D37" s="96">
        <f t="shared" si="3"/>
        <v>1700</v>
      </c>
      <c r="E37" s="111">
        <v>3</v>
      </c>
      <c r="F37" s="112">
        <f t="shared" si="0"/>
        <v>0</v>
      </c>
      <c r="G37" s="113" t="str">
        <f t="shared" si="1"/>
        <v>B</v>
      </c>
      <c r="H37" s="101">
        <f>'2. Back Up Beton X'!J156</f>
        <v>0</v>
      </c>
      <c r="I37" s="101">
        <f>'2. Back Up Beton X'!M156</f>
        <v>0</v>
      </c>
      <c r="J37" s="101">
        <f>'2. Back Up Beton X'!P156</f>
        <v>0</v>
      </c>
      <c r="K37" s="101">
        <f>'2. Back Up Beton X'!S156</f>
        <v>0</v>
      </c>
      <c r="L37" s="101">
        <f>'2. Back Up Beton X'!V156</f>
        <v>0</v>
      </c>
      <c r="M37" s="147">
        <f>'2. Back Up Beton X'!Y156</f>
        <v>0</v>
      </c>
      <c r="N37" s="150"/>
    </row>
    <row r="38" spans="2:14" s="35" customFormat="1" ht="17.100000000000001" customHeight="1">
      <c r="B38" s="105"/>
      <c r="C38" s="54">
        <f t="shared" si="2"/>
        <v>1700</v>
      </c>
      <c r="D38" s="96">
        <f t="shared" si="3"/>
        <v>1800</v>
      </c>
      <c r="E38" s="111">
        <v>3</v>
      </c>
      <c r="F38" s="112">
        <f t="shared" si="0"/>
        <v>0</v>
      </c>
      <c r="G38" s="113" t="str">
        <f t="shared" si="1"/>
        <v>B</v>
      </c>
      <c r="H38" s="101">
        <f>'2. Back Up Beton X'!J164</f>
        <v>0</v>
      </c>
      <c r="I38" s="101">
        <f>'2. Back Up Beton X'!M164</f>
        <v>0</v>
      </c>
      <c r="J38" s="101">
        <f>'2. Back Up Beton X'!P164</f>
        <v>0</v>
      </c>
      <c r="K38" s="101">
        <f>'2. Back Up Beton X'!S164</f>
        <v>0</v>
      </c>
      <c r="L38" s="101">
        <f>'2. Back Up Beton X'!V164</f>
        <v>0</v>
      </c>
      <c r="M38" s="147">
        <f>'2. Back Up Beton X'!Y164</f>
        <v>0</v>
      </c>
      <c r="N38" s="150"/>
    </row>
    <row r="39" spans="2:14" s="35" customFormat="1" ht="17.100000000000001" customHeight="1">
      <c r="B39" s="105"/>
      <c r="C39" s="54">
        <f t="shared" si="2"/>
        <v>1800</v>
      </c>
      <c r="D39" s="96">
        <f t="shared" si="3"/>
        <v>1900</v>
      </c>
      <c r="E39" s="111">
        <v>3</v>
      </c>
      <c r="F39" s="112">
        <f t="shared" si="0"/>
        <v>0</v>
      </c>
      <c r="G39" s="113" t="str">
        <f t="shared" si="1"/>
        <v>B</v>
      </c>
      <c r="H39" s="101">
        <f>'2. Back Up Beton X'!J172</f>
        <v>0</v>
      </c>
      <c r="I39" s="101">
        <f>'2. Back Up Beton X'!M172</f>
        <v>0</v>
      </c>
      <c r="J39" s="101">
        <f>'2. Back Up Beton X'!P172</f>
        <v>0</v>
      </c>
      <c r="K39" s="101">
        <f>'2. Back Up Beton X'!S172</f>
        <v>0</v>
      </c>
      <c r="L39" s="101">
        <f>'2. Back Up Beton X'!V172</f>
        <v>0</v>
      </c>
      <c r="M39" s="147">
        <f>'2. Back Up Beton X'!Y172</f>
        <v>0</v>
      </c>
      <c r="N39" s="150"/>
    </row>
    <row r="40" spans="2:14" s="35" customFormat="1" ht="17.100000000000001" customHeight="1">
      <c r="B40" s="105"/>
      <c r="C40" s="54">
        <f t="shared" si="2"/>
        <v>1900</v>
      </c>
      <c r="D40" s="96">
        <f t="shared" si="3"/>
        <v>2000</v>
      </c>
      <c r="E40" s="111">
        <v>3</v>
      </c>
      <c r="F40" s="112">
        <f t="shared" si="0"/>
        <v>0</v>
      </c>
      <c r="G40" s="113" t="str">
        <f t="shared" si="1"/>
        <v>B</v>
      </c>
      <c r="H40" s="101">
        <f>'2. Back Up Beton X'!J180</f>
        <v>0</v>
      </c>
      <c r="I40" s="101">
        <f>'2. Back Up Beton X'!M180</f>
        <v>0</v>
      </c>
      <c r="J40" s="101">
        <f>'2. Back Up Beton X'!P180</f>
        <v>0</v>
      </c>
      <c r="K40" s="101">
        <f>'2. Back Up Beton X'!S180</f>
        <v>0</v>
      </c>
      <c r="L40" s="101">
        <f>'2. Back Up Beton X'!V180</f>
        <v>0</v>
      </c>
      <c r="M40" s="147">
        <f>'2. Back Up Beton X'!Y180</f>
        <v>0</v>
      </c>
      <c r="N40" s="150"/>
    </row>
    <row r="41" spans="2:14" s="35" customFormat="1" ht="17.100000000000001" customHeight="1">
      <c r="B41" s="105"/>
      <c r="C41" s="54">
        <f t="shared" si="2"/>
        <v>2000</v>
      </c>
      <c r="D41" s="96">
        <f t="shared" si="3"/>
        <v>2100</v>
      </c>
      <c r="E41" s="111">
        <v>3</v>
      </c>
      <c r="F41" s="112">
        <f t="shared" si="0"/>
        <v>0</v>
      </c>
      <c r="G41" s="113" t="str">
        <f t="shared" si="1"/>
        <v>B</v>
      </c>
      <c r="H41" s="101">
        <f>'2. Back Up Beton X'!J188</f>
        <v>0</v>
      </c>
      <c r="I41" s="101">
        <f>'2. Back Up Beton X'!M188</f>
        <v>0</v>
      </c>
      <c r="J41" s="101">
        <f>'2. Back Up Beton X'!P188</f>
        <v>0</v>
      </c>
      <c r="K41" s="101">
        <f>'2. Back Up Beton X'!S188</f>
        <v>0</v>
      </c>
      <c r="L41" s="101">
        <f>'2. Back Up Beton X'!V188</f>
        <v>0</v>
      </c>
      <c r="M41" s="147">
        <f>'2. Back Up Beton X'!Y188</f>
        <v>0</v>
      </c>
      <c r="N41" s="150"/>
    </row>
    <row r="42" spans="2:14" s="35" customFormat="1" ht="17.100000000000001" customHeight="1">
      <c r="B42" s="105"/>
      <c r="C42" s="54">
        <f t="shared" si="2"/>
        <v>2100</v>
      </c>
      <c r="D42" s="96">
        <f t="shared" si="3"/>
        <v>2200</v>
      </c>
      <c r="E42" s="111">
        <v>3</v>
      </c>
      <c r="F42" s="112">
        <f t="shared" si="0"/>
        <v>0</v>
      </c>
      <c r="G42" s="113" t="str">
        <f t="shared" si="1"/>
        <v>B</v>
      </c>
      <c r="H42" s="101">
        <f>'2. Back Up Beton X'!J196</f>
        <v>0</v>
      </c>
      <c r="I42" s="101">
        <f>'2. Back Up Beton X'!M196</f>
        <v>0</v>
      </c>
      <c r="J42" s="101">
        <f>'2. Back Up Beton X'!P196</f>
        <v>0</v>
      </c>
      <c r="K42" s="101">
        <f>'2. Back Up Beton X'!S196</f>
        <v>0</v>
      </c>
      <c r="L42" s="101">
        <f>'2. Back Up Beton X'!V196</f>
        <v>0</v>
      </c>
      <c r="M42" s="147">
        <f>'2. Back Up Beton X'!Y196</f>
        <v>0</v>
      </c>
      <c r="N42" s="150"/>
    </row>
    <row r="43" spans="2:14" s="35" customFormat="1" ht="17.100000000000001" customHeight="1">
      <c r="B43" s="105"/>
      <c r="C43" s="54">
        <f t="shared" si="2"/>
        <v>2200</v>
      </c>
      <c r="D43" s="96">
        <f t="shared" si="3"/>
        <v>2300</v>
      </c>
      <c r="E43" s="111">
        <v>3</v>
      </c>
      <c r="F43" s="112">
        <f t="shared" si="0"/>
        <v>0</v>
      </c>
      <c r="G43" s="113" t="str">
        <f t="shared" si="1"/>
        <v>B</v>
      </c>
      <c r="H43" s="101">
        <f>'2. Back Up Beton X'!J204</f>
        <v>0</v>
      </c>
      <c r="I43" s="101">
        <f>'2. Back Up Beton X'!M204</f>
        <v>0</v>
      </c>
      <c r="J43" s="101">
        <f>'2. Back Up Beton X'!P204</f>
        <v>0</v>
      </c>
      <c r="K43" s="101">
        <f>'2. Back Up Beton X'!S204</f>
        <v>0</v>
      </c>
      <c r="L43" s="101">
        <f>'2. Back Up Beton X'!V204</f>
        <v>0</v>
      </c>
      <c r="M43" s="147">
        <f>'2. Back Up Beton X'!Y204</f>
        <v>0</v>
      </c>
      <c r="N43" s="150"/>
    </row>
    <row r="44" spans="2:14" s="35" customFormat="1" ht="17.100000000000001" customHeight="1">
      <c r="B44" s="105"/>
      <c r="C44" s="54">
        <f t="shared" si="2"/>
        <v>2300</v>
      </c>
      <c r="D44" s="96">
        <f t="shared" si="3"/>
        <v>2400</v>
      </c>
      <c r="E44" s="111">
        <v>3</v>
      </c>
      <c r="F44" s="112">
        <f t="shared" si="0"/>
        <v>0</v>
      </c>
      <c r="G44" s="113" t="str">
        <f t="shared" si="1"/>
        <v>B</v>
      </c>
      <c r="H44" s="101">
        <f>'2. Back Up Beton X'!J212</f>
        <v>0</v>
      </c>
      <c r="I44" s="101">
        <f>'2. Back Up Beton X'!M212</f>
        <v>0</v>
      </c>
      <c r="J44" s="101">
        <f>'2. Back Up Beton X'!P212</f>
        <v>0</v>
      </c>
      <c r="K44" s="101">
        <f>'2. Back Up Beton X'!S212</f>
        <v>0</v>
      </c>
      <c r="L44" s="101">
        <f>'2. Back Up Beton X'!V212</f>
        <v>0</v>
      </c>
      <c r="M44" s="147">
        <f>'2. Back Up Beton X'!Y212</f>
        <v>0</v>
      </c>
      <c r="N44" s="150"/>
    </row>
    <row r="45" spans="2:14" s="35" customFormat="1" ht="17.100000000000001" customHeight="1">
      <c r="B45" s="105"/>
      <c r="C45" s="54">
        <f t="shared" si="2"/>
        <v>2400</v>
      </c>
      <c r="D45" s="96">
        <f t="shared" si="3"/>
        <v>2500</v>
      </c>
      <c r="E45" s="111">
        <v>3</v>
      </c>
      <c r="F45" s="112">
        <f t="shared" si="0"/>
        <v>0</v>
      </c>
      <c r="G45" s="113" t="str">
        <f t="shared" si="1"/>
        <v>B</v>
      </c>
      <c r="H45" s="101">
        <f>'2. Back Up Beton X'!J220</f>
        <v>0</v>
      </c>
      <c r="I45" s="101">
        <f>'2. Back Up Beton X'!M220</f>
        <v>0</v>
      </c>
      <c r="J45" s="101">
        <f>'2. Back Up Beton X'!P220</f>
        <v>0</v>
      </c>
      <c r="K45" s="101">
        <f>'2. Back Up Beton X'!S220</f>
        <v>0</v>
      </c>
      <c r="L45" s="101">
        <f>'2. Back Up Beton X'!V220</f>
        <v>0</v>
      </c>
      <c r="M45" s="147">
        <f>'2. Back Up Beton X'!Y220</f>
        <v>0</v>
      </c>
      <c r="N45" s="150"/>
    </row>
    <row r="46" spans="2:14" s="35" customFormat="1" ht="17.100000000000001" customHeight="1">
      <c r="B46" s="105"/>
      <c r="C46" s="54">
        <f t="shared" si="2"/>
        <v>2500</v>
      </c>
      <c r="D46" s="96">
        <f t="shared" si="3"/>
        <v>2600</v>
      </c>
      <c r="E46" s="111">
        <v>3</v>
      </c>
      <c r="F46" s="112">
        <f t="shared" si="0"/>
        <v>0</v>
      </c>
      <c r="G46" s="113" t="str">
        <f t="shared" si="1"/>
        <v>B</v>
      </c>
      <c r="H46" s="101">
        <f>'2. Back Up Beton X'!J228</f>
        <v>0</v>
      </c>
      <c r="I46" s="101">
        <f>'2. Back Up Beton X'!M228</f>
        <v>0</v>
      </c>
      <c r="J46" s="101">
        <f>'2. Back Up Beton X'!P228</f>
        <v>0</v>
      </c>
      <c r="K46" s="101">
        <f>'2. Back Up Beton X'!S228</f>
        <v>0</v>
      </c>
      <c r="L46" s="101">
        <f>'2. Back Up Beton X'!V228</f>
        <v>0</v>
      </c>
      <c r="M46" s="147">
        <f>'2. Back Up Beton X'!Y228</f>
        <v>0</v>
      </c>
      <c r="N46" s="150"/>
    </row>
    <row r="47" spans="2:14" s="35" customFormat="1" ht="17.100000000000001" customHeight="1">
      <c r="B47" s="105"/>
      <c r="C47" s="54">
        <f t="shared" si="2"/>
        <v>2600</v>
      </c>
      <c r="D47" s="96">
        <f t="shared" si="3"/>
        <v>2700</v>
      </c>
      <c r="E47" s="111">
        <v>3</v>
      </c>
      <c r="F47" s="112">
        <f t="shared" si="0"/>
        <v>0</v>
      </c>
      <c r="G47" s="113" t="str">
        <f t="shared" si="1"/>
        <v>B</v>
      </c>
      <c r="H47" s="101">
        <f>'2. Back Up Beton X'!J236</f>
        <v>0</v>
      </c>
      <c r="I47" s="101">
        <f>'2. Back Up Beton X'!M236</f>
        <v>0</v>
      </c>
      <c r="J47" s="101">
        <f>'2. Back Up Beton X'!P236</f>
        <v>0</v>
      </c>
      <c r="K47" s="101">
        <f>'2. Back Up Beton X'!S236</f>
        <v>0</v>
      </c>
      <c r="L47" s="101">
        <f>'2. Back Up Beton X'!V236</f>
        <v>0</v>
      </c>
      <c r="M47" s="147">
        <f>'2. Back Up Beton X'!Y236</f>
        <v>0</v>
      </c>
      <c r="N47" s="150"/>
    </row>
    <row r="48" spans="2:14" s="35" customFormat="1" ht="17.100000000000001" customHeight="1">
      <c r="B48" s="105"/>
      <c r="C48" s="54">
        <f t="shared" si="2"/>
        <v>2700</v>
      </c>
      <c r="D48" s="96">
        <f t="shared" si="3"/>
        <v>2800</v>
      </c>
      <c r="E48" s="111">
        <v>3</v>
      </c>
      <c r="F48" s="112">
        <f t="shared" si="0"/>
        <v>0</v>
      </c>
      <c r="G48" s="113" t="str">
        <f t="shared" si="1"/>
        <v>B</v>
      </c>
      <c r="H48" s="101">
        <f>'2. Back Up Beton X'!J244</f>
        <v>0</v>
      </c>
      <c r="I48" s="101">
        <f>'2. Back Up Beton X'!M244</f>
        <v>0</v>
      </c>
      <c r="J48" s="101">
        <f>'2. Back Up Beton X'!P244</f>
        <v>0</v>
      </c>
      <c r="K48" s="101">
        <f>'2. Back Up Beton X'!S244</f>
        <v>0</v>
      </c>
      <c r="L48" s="101">
        <f>'2. Back Up Beton X'!V244</f>
        <v>0</v>
      </c>
      <c r="M48" s="147">
        <f>'2. Back Up Beton X'!Y244</f>
        <v>0</v>
      </c>
      <c r="N48" s="150"/>
    </row>
    <row r="49" spans="2:14" s="35" customFormat="1" ht="17.100000000000001" customHeight="1">
      <c r="B49" s="105"/>
      <c r="C49" s="54">
        <f t="shared" si="2"/>
        <v>2800</v>
      </c>
      <c r="D49" s="96">
        <f t="shared" si="3"/>
        <v>2900</v>
      </c>
      <c r="E49" s="111">
        <v>3</v>
      </c>
      <c r="F49" s="112">
        <f t="shared" si="0"/>
        <v>0</v>
      </c>
      <c r="G49" s="113" t="str">
        <f t="shared" si="1"/>
        <v>B</v>
      </c>
      <c r="H49" s="101">
        <f>'2. Back Up Beton X'!J252</f>
        <v>0</v>
      </c>
      <c r="I49" s="101">
        <f>'2. Back Up Beton X'!M252</f>
        <v>0</v>
      </c>
      <c r="J49" s="101">
        <f>'2. Back Up Beton X'!P252</f>
        <v>0</v>
      </c>
      <c r="K49" s="101">
        <f>'2. Back Up Beton X'!S252</f>
        <v>0</v>
      </c>
      <c r="L49" s="101">
        <f>'2. Back Up Beton X'!V252</f>
        <v>0</v>
      </c>
      <c r="M49" s="147">
        <f>'2. Back Up Beton X'!Y252</f>
        <v>0</v>
      </c>
      <c r="N49" s="150"/>
    </row>
    <row r="50" spans="2:14" s="35" customFormat="1" ht="17.100000000000001" customHeight="1">
      <c r="B50" s="105"/>
      <c r="C50" s="54">
        <f t="shared" si="2"/>
        <v>2900</v>
      </c>
      <c r="D50" s="96">
        <f t="shared" si="3"/>
        <v>3000</v>
      </c>
      <c r="E50" s="111">
        <v>3</v>
      </c>
      <c r="F50" s="112">
        <f t="shared" si="0"/>
        <v>0</v>
      </c>
      <c r="G50" s="113" t="str">
        <f t="shared" si="1"/>
        <v>B</v>
      </c>
      <c r="H50" s="101">
        <f>'2. Back Up Beton X'!J260</f>
        <v>0</v>
      </c>
      <c r="I50" s="101">
        <f>'2. Back Up Beton X'!M260</f>
        <v>0</v>
      </c>
      <c r="J50" s="101">
        <f>'2. Back Up Beton X'!P260</f>
        <v>0</v>
      </c>
      <c r="K50" s="101">
        <f>'2. Back Up Beton X'!S260</f>
        <v>0</v>
      </c>
      <c r="L50" s="101">
        <f>'2. Back Up Beton X'!V260</f>
        <v>0</v>
      </c>
      <c r="M50" s="147">
        <f>'2. Back Up Beton X'!Y260</f>
        <v>0</v>
      </c>
      <c r="N50" s="150"/>
    </row>
    <row r="51" spans="2:14" s="35" customFormat="1" ht="17.100000000000001" customHeight="1">
      <c r="B51" s="105"/>
      <c r="C51" s="54">
        <f t="shared" si="2"/>
        <v>3000</v>
      </c>
      <c r="D51" s="96">
        <f t="shared" si="3"/>
        <v>3100</v>
      </c>
      <c r="E51" s="111">
        <v>3</v>
      </c>
      <c r="F51" s="112">
        <f t="shared" si="0"/>
        <v>0</v>
      </c>
      <c r="G51" s="113" t="str">
        <f t="shared" si="1"/>
        <v>B</v>
      </c>
      <c r="H51" s="101">
        <f>'2. Back Up Beton X'!J268</f>
        <v>0</v>
      </c>
      <c r="I51" s="101">
        <f>'2. Back Up Beton X'!M268</f>
        <v>0</v>
      </c>
      <c r="J51" s="101">
        <f>'2. Back Up Beton X'!P268</f>
        <v>0</v>
      </c>
      <c r="K51" s="101">
        <f>'2. Back Up Beton X'!S268</f>
        <v>0</v>
      </c>
      <c r="L51" s="101">
        <f>'2. Back Up Beton X'!V268</f>
        <v>0</v>
      </c>
      <c r="M51" s="147">
        <f>'2. Back Up Beton X'!Y268</f>
        <v>0</v>
      </c>
      <c r="N51" s="150"/>
    </row>
    <row r="52" spans="2:14" s="35" customFormat="1" ht="17.100000000000001" customHeight="1">
      <c r="B52" s="105"/>
      <c r="C52" s="54">
        <f t="shared" si="2"/>
        <v>3100</v>
      </c>
      <c r="D52" s="96">
        <f t="shared" si="3"/>
        <v>3200</v>
      </c>
      <c r="E52" s="111">
        <v>3</v>
      </c>
      <c r="F52" s="112">
        <f t="shared" si="0"/>
        <v>0</v>
      </c>
      <c r="G52" s="113" t="str">
        <f t="shared" si="1"/>
        <v>B</v>
      </c>
      <c r="H52" s="101">
        <f>'2. Back Up Beton X'!J276</f>
        <v>0</v>
      </c>
      <c r="I52" s="101">
        <f>'2. Back Up Beton X'!M276</f>
        <v>0</v>
      </c>
      <c r="J52" s="101">
        <f>'2. Back Up Beton X'!P276</f>
        <v>0</v>
      </c>
      <c r="K52" s="101">
        <f>'2. Back Up Beton X'!S276</f>
        <v>0</v>
      </c>
      <c r="L52" s="101">
        <f>'2. Back Up Beton X'!V276</f>
        <v>0</v>
      </c>
      <c r="M52" s="147">
        <f>'2. Back Up Beton X'!Y276</f>
        <v>0</v>
      </c>
      <c r="N52" s="150"/>
    </row>
    <row r="53" spans="2:14" s="35" customFormat="1" ht="17.100000000000001" customHeight="1">
      <c r="B53" s="105"/>
      <c r="C53" s="54">
        <f t="shared" si="2"/>
        <v>3200</v>
      </c>
      <c r="D53" s="96">
        <f t="shared" si="3"/>
        <v>3300</v>
      </c>
      <c r="E53" s="111">
        <v>3</v>
      </c>
      <c r="F53" s="112">
        <f t="shared" si="0"/>
        <v>0</v>
      </c>
      <c r="G53" s="113" t="str">
        <f t="shared" si="1"/>
        <v>B</v>
      </c>
      <c r="H53" s="101">
        <f>'2. Back Up Beton X'!J284</f>
        <v>0</v>
      </c>
      <c r="I53" s="101">
        <f>'2. Back Up Beton X'!M284</f>
        <v>0</v>
      </c>
      <c r="J53" s="101">
        <f>'2. Back Up Beton X'!P284</f>
        <v>0</v>
      </c>
      <c r="K53" s="101">
        <f>'2. Back Up Beton X'!S284</f>
        <v>0</v>
      </c>
      <c r="L53" s="101">
        <f>'2. Back Up Beton X'!V284</f>
        <v>0</v>
      </c>
      <c r="M53" s="147">
        <f>'2. Back Up Beton X'!Y284</f>
        <v>0</v>
      </c>
      <c r="N53" s="150"/>
    </row>
    <row r="54" spans="2:14" s="35" customFormat="1" ht="17.100000000000001" customHeight="1">
      <c r="B54" s="105"/>
      <c r="C54" s="54">
        <f t="shared" si="2"/>
        <v>3300</v>
      </c>
      <c r="D54" s="96">
        <f t="shared" si="3"/>
        <v>3400</v>
      </c>
      <c r="E54" s="111">
        <v>3</v>
      </c>
      <c r="F54" s="112">
        <f t="shared" si="0"/>
        <v>0</v>
      </c>
      <c r="G54" s="113" t="str">
        <f t="shared" si="1"/>
        <v>B</v>
      </c>
      <c r="H54" s="101">
        <f>'2. Back Up Beton X'!J292</f>
        <v>0</v>
      </c>
      <c r="I54" s="101">
        <f>'2. Back Up Beton X'!M292</f>
        <v>0</v>
      </c>
      <c r="J54" s="101">
        <f>'2. Back Up Beton X'!P292</f>
        <v>0</v>
      </c>
      <c r="K54" s="101">
        <f>'2. Back Up Beton X'!S292</f>
        <v>0</v>
      </c>
      <c r="L54" s="101">
        <f>'2. Back Up Beton X'!V292</f>
        <v>0</v>
      </c>
      <c r="M54" s="147">
        <f>'2. Back Up Beton X'!Y292</f>
        <v>0</v>
      </c>
      <c r="N54" s="150"/>
    </row>
    <row r="55" spans="2:14" s="35" customFormat="1" ht="17.100000000000001" customHeight="1">
      <c r="B55" s="105"/>
      <c r="C55" s="54">
        <f t="shared" si="2"/>
        <v>3400</v>
      </c>
      <c r="D55" s="96">
        <f t="shared" si="3"/>
        <v>3500</v>
      </c>
      <c r="E55" s="111">
        <v>3</v>
      </c>
      <c r="F55" s="112">
        <f t="shared" si="0"/>
        <v>0</v>
      </c>
      <c r="G55" s="113" t="str">
        <f t="shared" si="1"/>
        <v>B</v>
      </c>
      <c r="H55" s="101">
        <f>'2. Back Up Beton X'!J300</f>
        <v>0</v>
      </c>
      <c r="I55" s="101">
        <f>'2. Back Up Beton X'!M300</f>
        <v>0</v>
      </c>
      <c r="J55" s="101">
        <f>'2. Back Up Beton X'!P300</f>
        <v>0</v>
      </c>
      <c r="K55" s="101">
        <f>'2. Back Up Beton X'!S300</f>
        <v>0</v>
      </c>
      <c r="L55" s="101">
        <f>'2. Back Up Beton X'!V300</f>
        <v>0</v>
      </c>
      <c r="M55" s="147">
        <f>'2. Back Up Beton X'!Y300</f>
        <v>0</v>
      </c>
      <c r="N55" s="150"/>
    </row>
    <row r="56" spans="2:14" s="35" customFormat="1" ht="17.100000000000001" customHeight="1">
      <c r="B56" s="105"/>
      <c r="C56" s="54">
        <f t="shared" si="2"/>
        <v>3500</v>
      </c>
      <c r="D56" s="96">
        <f t="shared" si="3"/>
        <v>3600</v>
      </c>
      <c r="E56" s="111">
        <v>3</v>
      </c>
      <c r="F56" s="112">
        <f t="shared" si="0"/>
        <v>0</v>
      </c>
      <c r="G56" s="113" t="str">
        <f t="shared" si="1"/>
        <v>B</v>
      </c>
      <c r="H56" s="101">
        <f>'2. Back Up Beton X'!J308</f>
        <v>0</v>
      </c>
      <c r="I56" s="101">
        <f>'2. Back Up Beton X'!M308</f>
        <v>0</v>
      </c>
      <c r="J56" s="101">
        <f>'2. Back Up Beton X'!P308</f>
        <v>0</v>
      </c>
      <c r="K56" s="101">
        <f>'2. Back Up Beton X'!S308</f>
        <v>0</v>
      </c>
      <c r="L56" s="101">
        <f>'2. Back Up Beton X'!V308</f>
        <v>0</v>
      </c>
      <c r="M56" s="147">
        <f>'2. Back Up Beton X'!Y308</f>
        <v>0</v>
      </c>
      <c r="N56" s="150"/>
    </row>
    <row r="57" spans="2:14" s="35" customFormat="1" ht="17.100000000000001" customHeight="1">
      <c r="B57" s="105"/>
      <c r="C57" s="54">
        <f t="shared" si="2"/>
        <v>3600</v>
      </c>
      <c r="D57" s="96">
        <f t="shared" si="3"/>
        <v>3700</v>
      </c>
      <c r="E57" s="111">
        <v>3</v>
      </c>
      <c r="F57" s="112">
        <f t="shared" si="0"/>
        <v>0</v>
      </c>
      <c r="G57" s="113" t="str">
        <f t="shared" si="1"/>
        <v>B</v>
      </c>
      <c r="H57" s="101">
        <f>'2. Back Up Beton X'!J316</f>
        <v>0</v>
      </c>
      <c r="I57" s="101">
        <f>'2. Back Up Beton X'!M316</f>
        <v>0</v>
      </c>
      <c r="J57" s="101">
        <f>'2. Back Up Beton X'!P316</f>
        <v>0</v>
      </c>
      <c r="K57" s="101">
        <f>'2. Back Up Beton X'!S316</f>
        <v>0</v>
      </c>
      <c r="L57" s="101">
        <f>'2. Back Up Beton X'!V316</f>
        <v>0</v>
      </c>
      <c r="M57" s="147">
        <f>'2. Back Up Beton X'!Y316</f>
        <v>0</v>
      </c>
      <c r="N57" s="150"/>
    </row>
    <row r="58" spans="2:14" s="35" customFormat="1" ht="17.100000000000001" customHeight="1">
      <c r="B58" s="105"/>
      <c r="C58" s="54">
        <f t="shared" si="2"/>
        <v>3700</v>
      </c>
      <c r="D58" s="96">
        <f t="shared" si="3"/>
        <v>3800</v>
      </c>
      <c r="E58" s="111">
        <v>3</v>
      </c>
      <c r="F58" s="112">
        <f t="shared" si="0"/>
        <v>0</v>
      </c>
      <c r="G58" s="113" t="str">
        <f t="shared" si="1"/>
        <v>B</v>
      </c>
      <c r="H58" s="101">
        <f>'2. Back Up Beton X'!J324</f>
        <v>0</v>
      </c>
      <c r="I58" s="101">
        <f>'2. Back Up Beton X'!M324</f>
        <v>0</v>
      </c>
      <c r="J58" s="101">
        <f>'2. Back Up Beton X'!P324</f>
        <v>0</v>
      </c>
      <c r="K58" s="101">
        <f>'2. Back Up Beton X'!S324</f>
        <v>0</v>
      </c>
      <c r="L58" s="101">
        <f>'2. Back Up Beton X'!V324</f>
        <v>0</v>
      </c>
      <c r="M58" s="147">
        <f>'2. Back Up Beton X'!Y324</f>
        <v>0</v>
      </c>
      <c r="N58" s="150"/>
    </row>
    <row r="59" spans="2:14" s="35" customFormat="1" ht="17.100000000000001" customHeight="1">
      <c r="B59" s="105"/>
      <c r="C59" s="54">
        <f t="shared" si="2"/>
        <v>3800</v>
      </c>
      <c r="D59" s="96">
        <f t="shared" si="3"/>
        <v>3900</v>
      </c>
      <c r="E59" s="111">
        <v>3</v>
      </c>
      <c r="F59" s="112">
        <f t="shared" si="0"/>
        <v>0</v>
      </c>
      <c r="G59" s="113" t="str">
        <f t="shared" si="1"/>
        <v>B</v>
      </c>
      <c r="H59" s="101">
        <f>'2. Back Up Beton X'!J332</f>
        <v>0</v>
      </c>
      <c r="I59" s="101">
        <f>'2. Back Up Beton X'!M332</f>
        <v>0</v>
      </c>
      <c r="J59" s="101">
        <f>'2. Back Up Beton X'!P332</f>
        <v>0</v>
      </c>
      <c r="K59" s="101">
        <f>'2. Back Up Beton X'!S332</f>
        <v>0</v>
      </c>
      <c r="L59" s="101">
        <f>'2. Back Up Beton X'!V332</f>
        <v>0</v>
      </c>
      <c r="M59" s="147">
        <f>'2. Back Up Beton X'!Y332</f>
        <v>0</v>
      </c>
      <c r="N59" s="150"/>
    </row>
    <row r="60" spans="2:14" s="35" customFormat="1" ht="17.100000000000001" customHeight="1">
      <c r="B60" s="105"/>
      <c r="C60" s="54">
        <f t="shared" si="2"/>
        <v>3900</v>
      </c>
      <c r="D60" s="96">
        <f t="shared" si="3"/>
        <v>4000</v>
      </c>
      <c r="E60" s="111">
        <v>3</v>
      </c>
      <c r="F60" s="112">
        <f t="shared" si="0"/>
        <v>0</v>
      </c>
      <c r="G60" s="113" t="str">
        <f t="shared" si="1"/>
        <v>B</v>
      </c>
      <c r="H60" s="101">
        <f>'2. Back Up Beton X'!J340</f>
        <v>0</v>
      </c>
      <c r="I60" s="101">
        <f>'2. Back Up Beton X'!M340</f>
        <v>0</v>
      </c>
      <c r="J60" s="101">
        <f>'2. Back Up Beton X'!P340</f>
        <v>0</v>
      </c>
      <c r="K60" s="101">
        <f>'2. Back Up Beton X'!S340</f>
        <v>0</v>
      </c>
      <c r="L60" s="101">
        <f>'2. Back Up Beton X'!V340</f>
        <v>0</v>
      </c>
      <c r="M60" s="147">
        <f>'2. Back Up Beton X'!Y340</f>
        <v>0</v>
      </c>
      <c r="N60" s="150"/>
    </row>
    <row r="61" spans="2:14" s="35" customFormat="1" ht="17.100000000000001" customHeight="1">
      <c r="B61" s="105"/>
      <c r="C61" s="54">
        <f t="shared" si="2"/>
        <v>4000</v>
      </c>
      <c r="D61" s="96">
        <f t="shared" si="3"/>
        <v>4100</v>
      </c>
      <c r="E61" s="111">
        <v>3</v>
      </c>
      <c r="F61" s="112">
        <f t="shared" si="0"/>
        <v>0</v>
      </c>
      <c r="G61" s="113" t="str">
        <f t="shared" si="1"/>
        <v>B</v>
      </c>
      <c r="H61" s="101">
        <f>'2. Back Up Beton X'!J348</f>
        <v>0</v>
      </c>
      <c r="I61" s="101">
        <f>'2. Back Up Beton X'!M348</f>
        <v>0</v>
      </c>
      <c r="J61" s="101">
        <f>'2. Back Up Beton X'!P348</f>
        <v>0</v>
      </c>
      <c r="K61" s="101">
        <f>'2. Back Up Beton X'!S348</f>
        <v>0</v>
      </c>
      <c r="L61" s="101">
        <f>'2. Back Up Beton X'!V348</f>
        <v>0</v>
      </c>
      <c r="M61" s="147">
        <f>'2. Back Up Beton X'!Y348</f>
        <v>0</v>
      </c>
      <c r="N61" s="150"/>
    </row>
    <row r="62" spans="2:14" s="35" customFormat="1" ht="17.100000000000001" customHeight="1">
      <c r="B62" s="105"/>
      <c r="C62" s="54">
        <f t="shared" si="2"/>
        <v>4100</v>
      </c>
      <c r="D62" s="96">
        <f t="shared" si="3"/>
        <v>4200</v>
      </c>
      <c r="E62" s="111">
        <v>3</v>
      </c>
      <c r="F62" s="112">
        <f t="shared" si="0"/>
        <v>0</v>
      </c>
      <c r="G62" s="113" t="str">
        <f t="shared" si="1"/>
        <v>B</v>
      </c>
      <c r="H62" s="101">
        <f>'2. Back Up Beton X'!J356</f>
        <v>0</v>
      </c>
      <c r="I62" s="101">
        <f>'2. Back Up Beton X'!M356</f>
        <v>0</v>
      </c>
      <c r="J62" s="101">
        <f>'2. Back Up Beton X'!P356</f>
        <v>0</v>
      </c>
      <c r="K62" s="101">
        <f>'2. Back Up Beton X'!S356</f>
        <v>0</v>
      </c>
      <c r="L62" s="101">
        <f>'2. Back Up Beton X'!V356</f>
        <v>0</v>
      </c>
      <c r="M62" s="147">
        <f>'2. Back Up Beton X'!Y356</f>
        <v>0</v>
      </c>
      <c r="N62" s="150"/>
    </row>
    <row r="63" spans="2:14" s="35" customFormat="1" ht="17.100000000000001" customHeight="1">
      <c r="B63" s="105"/>
      <c r="C63" s="54">
        <f t="shared" si="2"/>
        <v>4200</v>
      </c>
      <c r="D63" s="96">
        <f t="shared" si="3"/>
        <v>4300</v>
      </c>
      <c r="E63" s="111">
        <v>3</v>
      </c>
      <c r="F63" s="112">
        <f t="shared" si="0"/>
        <v>0</v>
      </c>
      <c r="G63" s="113" t="str">
        <f t="shared" si="1"/>
        <v>B</v>
      </c>
      <c r="H63" s="101">
        <f>'2. Back Up Beton X'!J364</f>
        <v>0</v>
      </c>
      <c r="I63" s="101">
        <f>'2. Back Up Beton X'!M364</f>
        <v>0</v>
      </c>
      <c r="J63" s="101">
        <f>'2. Back Up Beton X'!P364</f>
        <v>0</v>
      </c>
      <c r="K63" s="101">
        <f>'2. Back Up Beton X'!S364</f>
        <v>0</v>
      </c>
      <c r="L63" s="101">
        <f>'2. Back Up Beton X'!V364</f>
        <v>0</v>
      </c>
      <c r="M63" s="147">
        <f>'2. Back Up Beton X'!Y364</f>
        <v>0</v>
      </c>
      <c r="N63" s="150"/>
    </row>
    <row r="64" spans="2:14" s="35" customFormat="1" ht="17.100000000000001" customHeight="1">
      <c r="B64" s="105"/>
      <c r="C64" s="54">
        <f t="shared" si="2"/>
        <v>4300</v>
      </c>
      <c r="D64" s="96">
        <f t="shared" si="3"/>
        <v>4400</v>
      </c>
      <c r="E64" s="111">
        <v>3</v>
      </c>
      <c r="F64" s="112">
        <f t="shared" si="0"/>
        <v>0</v>
      </c>
      <c r="G64" s="113" t="str">
        <f t="shared" si="1"/>
        <v>B</v>
      </c>
      <c r="H64" s="101">
        <f>'2. Back Up Beton X'!J372</f>
        <v>0</v>
      </c>
      <c r="I64" s="101">
        <f>'2. Back Up Beton X'!M372</f>
        <v>0</v>
      </c>
      <c r="J64" s="101">
        <f>'2. Back Up Beton X'!P372</f>
        <v>0</v>
      </c>
      <c r="K64" s="101">
        <f>'2. Back Up Beton X'!S372</f>
        <v>0</v>
      </c>
      <c r="L64" s="101">
        <f>'2. Back Up Beton X'!V372</f>
        <v>0</v>
      </c>
      <c r="M64" s="147">
        <f>'2. Back Up Beton X'!Y372</f>
        <v>0</v>
      </c>
      <c r="N64" s="150"/>
    </row>
    <row r="65" spans="2:14" s="35" customFormat="1" ht="17.100000000000001" customHeight="1">
      <c r="B65" s="105"/>
      <c r="C65" s="54">
        <f t="shared" si="2"/>
        <v>4400</v>
      </c>
      <c r="D65" s="96">
        <f t="shared" si="3"/>
        <v>4500</v>
      </c>
      <c r="E65" s="111">
        <v>3</v>
      </c>
      <c r="F65" s="112">
        <f t="shared" si="0"/>
        <v>0</v>
      </c>
      <c r="G65" s="113" t="str">
        <f t="shared" si="1"/>
        <v>B</v>
      </c>
      <c r="H65" s="101">
        <f>'2. Back Up Beton X'!J380</f>
        <v>0</v>
      </c>
      <c r="I65" s="101">
        <f>'2. Back Up Beton X'!M380</f>
        <v>0</v>
      </c>
      <c r="J65" s="101">
        <f>'2. Back Up Beton X'!P380</f>
        <v>0</v>
      </c>
      <c r="K65" s="101">
        <f>'2. Back Up Beton X'!S380</f>
        <v>0</v>
      </c>
      <c r="L65" s="101">
        <f>'2. Back Up Beton X'!V380</f>
        <v>0</v>
      </c>
      <c r="M65" s="147">
        <f>'2. Back Up Beton X'!Y380</f>
        <v>0</v>
      </c>
      <c r="N65" s="150"/>
    </row>
    <row r="66" spans="2:14" s="35" customFormat="1" ht="17.100000000000001" customHeight="1">
      <c r="B66" s="105"/>
      <c r="C66" s="54">
        <f t="shared" si="2"/>
        <v>4500</v>
      </c>
      <c r="D66" s="96">
        <f t="shared" si="3"/>
        <v>4600</v>
      </c>
      <c r="E66" s="111">
        <v>3</v>
      </c>
      <c r="F66" s="112">
        <f t="shared" si="0"/>
        <v>0</v>
      </c>
      <c r="G66" s="113" t="str">
        <f t="shared" si="1"/>
        <v>B</v>
      </c>
      <c r="H66" s="101">
        <f>'2. Back Up Beton X'!J388</f>
        <v>0</v>
      </c>
      <c r="I66" s="101">
        <f>'2. Back Up Beton X'!M388</f>
        <v>0</v>
      </c>
      <c r="J66" s="101">
        <f>'2. Back Up Beton X'!P388</f>
        <v>0</v>
      </c>
      <c r="K66" s="101">
        <f>'2. Back Up Beton X'!S388</f>
        <v>0</v>
      </c>
      <c r="L66" s="101">
        <f>'2. Back Up Beton X'!V388</f>
        <v>0</v>
      </c>
      <c r="M66" s="147">
        <f>'2. Back Up Beton X'!Y388</f>
        <v>0</v>
      </c>
      <c r="N66" s="150"/>
    </row>
    <row r="67" spans="2:14" s="35" customFormat="1" ht="17.100000000000001" customHeight="1">
      <c r="B67" s="105"/>
      <c r="C67" s="54">
        <f t="shared" si="2"/>
        <v>4600</v>
      </c>
      <c r="D67" s="96">
        <f t="shared" si="3"/>
        <v>4700</v>
      </c>
      <c r="E67" s="111">
        <v>3</v>
      </c>
      <c r="F67" s="112">
        <f t="shared" si="0"/>
        <v>0</v>
      </c>
      <c r="G67" s="113" t="str">
        <f t="shared" si="1"/>
        <v>B</v>
      </c>
      <c r="H67" s="101">
        <f>'2. Back Up Beton X'!J396</f>
        <v>0</v>
      </c>
      <c r="I67" s="101">
        <f>'2. Back Up Beton X'!M396</f>
        <v>0</v>
      </c>
      <c r="J67" s="101">
        <f>'2. Back Up Beton X'!P396</f>
        <v>0</v>
      </c>
      <c r="K67" s="101">
        <f>'2. Back Up Beton X'!S396</f>
        <v>0</v>
      </c>
      <c r="L67" s="101">
        <f>'2. Back Up Beton X'!V396</f>
        <v>0</v>
      </c>
      <c r="M67" s="147">
        <f>'2. Back Up Beton X'!Y396</f>
        <v>0</v>
      </c>
      <c r="N67" s="150"/>
    </row>
    <row r="68" spans="2:14" s="35" customFormat="1" ht="17.100000000000001" customHeight="1">
      <c r="B68" s="105"/>
      <c r="C68" s="54">
        <f t="shared" si="2"/>
        <v>4700</v>
      </c>
      <c r="D68" s="96">
        <f t="shared" si="3"/>
        <v>4800</v>
      </c>
      <c r="E68" s="111">
        <v>3</v>
      </c>
      <c r="F68" s="112">
        <f t="shared" si="0"/>
        <v>0</v>
      </c>
      <c r="G68" s="113" t="str">
        <f t="shared" si="1"/>
        <v>B</v>
      </c>
      <c r="H68" s="101">
        <f>'2. Back Up Beton X'!J404</f>
        <v>0</v>
      </c>
      <c r="I68" s="101">
        <f>'2. Back Up Beton X'!M404</f>
        <v>0</v>
      </c>
      <c r="J68" s="101">
        <f>'2. Back Up Beton X'!P404</f>
        <v>0</v>
      </c>
      <c r="K68" s="101">
        <f>'2. Back Up Beton X'!S404</f>
        <v>0</v>
      </c>
      <c r="L68" s="101">
        <f>'2. Back Up Beton X'!V404</f>
        <v>0</v>
      </c>
      <c r="M68" s="147">
        <f>'2. Back Up Beton X'!Y404</f>
        <v>0</v>
      </c>
      <c r="N68" s="150"/>
    </row>
    <row r="69" spans="2:14" s="35" customFormat="1" ht="17.100000000000001" customHeight="1">
      <c r="B69" s="105"/>
      <c r="C69" s="54">
        <f t="shared" si="2"/>
        <v>4800</v>
      </c>
      <c r="D69" s="96">
        <f t="shared" si="3"/>
        <v>4900</v>
      </c>
      <c r="E69" s="111">
        <v>3</v>
      </c>
      <c r="F69" s="112">
        <f t="shared" si="0"/>
        <v>0</v>
      </c>
      <c r="G69" s="113" t="str">
        <f t="shared" si="1"/>
        <v>B</v>
      </c>
      <c r="H69" s="101">
        <f>'2. Back Up Beton X'!J412</f>
        <v>0</v>
      </c>
      <c r="I69" s="101">
        <f>'2. Back Up Beton X'!M412</f>
        <v>0</v>
      </c>
      <c r="J69" s="101">
        <f>'2. Back Up Beton X'!P412</f>
        <v>0</v>
      </c>
      <c r="K69" s="101">
        <f>'2. Back Up Beton X'!S412</f>
        <v>0</v>
      </c>
      <c r="L69" s="101">
        <f>'2. Back Up Beton X'!V412</f>
        <v>0</v>
      </c>
      <c r="M69" s="147">
        <f>'2. Back Up Beton X'!Y412</f>
        <v>0</v>
      </c>
      <c r="N69" s="150"/>
    </row>
    <row r="70" spans="2:14" s="35" customFormat="1" ht="17.100000000000001" customHeight="1">
      <c r="B70" s="105"/>
      <c r="C70" s="54">
        <f t="shared" si="2"/>
        <v>4900</v>
      </c>
      <c r="D70" s="96">
        <f t="shared" si="3"/>
        <v>5000</v>
      </c>
      <c r="E70" s="111">
        <v>3</v>
      </c>
      <c r="F70" s="112">
        <f t="shared" si="0"/>
        <v>0</v>
      </c>
      <c r="G70" s="113" t="str">
        <f t="shared" si="1"/>
        <v>B</v>
      </c>
      <c r="H70" s="101">
        <f>'2. Back Up Beton X'!J420</f>
        <v>0</v>
      </c>
      <c r="I70" s="101">
        <f>'2. Back Up Beton X'!M420</f>
        <v>0</v>
      </c>
      <c r="J70" s="101">
        <f>'2. Back Up Beton X'!P420</f>
        <v>0</v>
      </c>
      <c r="K70" s="101">
        <f>'2. Back Up Beton X'!S420</f>
        <v>0</v>
      </c>
      <c r="L70" s="101">
        <f>'2. Back Up Beton X'!V420</f>
        <v>0</v>
      </c>
      <c r="M70" s="147">
        <f>'2. Back Up Beton X'!Y420</f>
        <v>0</v>
      </c>
      <c r="N70" s="150"/>
    </row>
    <row r="71" spans="2:14" s="35" customFormat="1" ht="17.100000000000001" customHeight="1">
      <c r="B71" s="105"/>
      <c r="C71" s="54">
        <f t="shared" si="2"/>
        <v>5000</v>
      </c>
      <c r="D71" s="96">
        <f t="shared" si="3"/>
        <v>5100</v>
      </c>
      <c r="E71" s="111">
        <v>3</v>
      </c>
      <c r="F71" s="112">
        <f t="shared" si="0"/>
        <v>0</v>
      </c>
      <c r="G71" s="113" t="str">
        <f t="shared" si="1"/>
        <v>B</v>
      </c>
      <c r="H71" s="101">
        <f>'2. Back Up Beton X'!J428</f>
        <v>0</v>
      </c>
      <c r="I71" s="101">
        <f>'2. Back Up Beton X'!M428</f>
        <v>0</v>
      </c>
      <c r="J71" s="101">
        <f>'2. Back Up Beton X'!P428</f>
        <v>0</v>
      </c>
      <c r="K71" s="101">
        <f>'2. Back Up Beton X'!S428</f>
        <v>0</v>
      </c>
      <c r="L71" s="101">
        <f>'2. Back Up Beton X'!V428</f>
        <v>0</v>
      </c>
      <c r="M71" s="147">
        <f>'2. Back Up Beton X'!Y428</f>
        <v>0</v>
      </c>
      <c r="N71" s="150"/>
    </row>
    <row r="72" spans="2:14" s="35" customFormat="1" ht="17.100000000000001" customHeight="1">
      <c r="B72" s="105"/>
      <c r="C72" s="54">
        <f t="shared" si="2"/>
        <v>5100</v>
      </c>
      <c r="D72" s="96">
        <f t="shared" si="3"/>
        <v>5200</v>
      </c>
      <c r="E72" s="111">
        <v>3</v>
      </c>
      <c r="F72" s="112">
        <f t="shared" si="0"/>
        <v>0</v>
      </c>
      <c r="G72" s="113" t="str">
        <f t="shared" si="1"/>
        <v>B</v>
      </c>
      <c r="H72" s="101">
        <f>'2. Back Up Beton X'!J436</f>
        <v>0</v>
      </c>
      <c r="I72" s="101">
        <f>'2. Back Up Beton X'!M436</f>
        <v>0</v>
      </c>
      <c r="J72" s="101">
        <f>'2. Back Up Beton X'!P436</f>
        <v>0</v>
      </c>
      <c r="K72" s="101">
        <f>'2. Back Up Beton X'!S436</f>
        <v>0</v>
      </c>
      <c r="L72" s="101">
        <f>'2. Back Up Beton X'!V436</f>
        <v>0</v>
      </c>
      <c r="M72" s="147">
        <f>'2. Back Up Beton X'!Y436</f>
        <v>0</v>
      </c>
      <c r="N72" s="150"/>
    </row>
    <row r="73" spans="2:14" s="35" customFormat="1" ht="17.100000000000001" customHeight="1">
      <c r="B73" s="105"/>
      <c r="C73" s="54">
        <f t="shared" si="2"/>
        <v>5200</v>
      </c>
      <c r="D73" s="96">
        <f t="shared" si="3"/>
        <v>5300</v>
      </c>
      <c r="E73" s="111">
        <v>3</v>
      </c>
      <c r="F73" s="112">
        <f t="shared" si="0"/>
        <v>0</v>
      </c>
      <c r="G73" s="113" t="str">
        <f t="shared" si="1"/>
        <v>B</v>
      </c>
      <c r="H73" s="101">
        <f>'2. Back Up Beton X'!J444</f>
        <v>0</v>
      </c>
      <c r="I73" s="101">
        <f>'2. Back Up Beton X'!M444</f>
        <v>0</v>
      </c>
      <c r="J73" s="101">
        <f>'2. Back Up Beton X'!P444</f>
        <v>0</v>
      </c>
      <c r="K73" s="101">
        <f>'2. Back Up Beton X'!S444</f>
        <v>0</v>
      </c>
      <c r="L73" s="101">
        <f>'2. Back Up Beton X'!V444</f>
        <v>0</v>
      </c>
      <c r="M73" s="147">
        <f>'2. Back Up Beton X'!Y444</f>
        <v>0</v>
      </c>
      <c r="N73" s="150"/>
    </row>
    <row r="74" spans="2:14" s="35" customFormat="1" ht="17.100000000000001" customHeight="1">
      <c r="B74" s="105"/>
      <c r="C74" s="54">
        <f t="shared" si="2"/>
        <v>5300</v>
      </c>
      <c r="D74" s="96">
        <f t="shared" si="3"/>
        <v>5400</v>
      </c>
      <c r="E74" s="111">
        <v>3</v>
      </c>
      <c r="F74" s="112">
        <f t="shared" si="0"/>
        <v>0</v>
      </c>
      <c r="G74" s="113" t="str">
        <f t="shared" si="1"/>
        <v>B</v>
      </c>
      <c r="H74" s="101">
        <f>'2. Back Up Beton X'!J452</f>
        <v>0</v>
      </c>
      <c r="I74" s="101">
        <f>'2. Back Up Beton X'!M452</f>
        <v>0</v>
      </c>
      <c r="J74" s="101">
        <f>'2. Back Up Beton X'!P452</f>
        <v>0</v>
      </c>
      <c r="K74" s="101">
        <f>'2. Back Up Beton X'!S452</f>
        <v>0</v>
      </c>
      <c r="L74" s="101">
        <f>'2. Back Up Beton X'!V452</f>
        <v>0</v>
      </c>
      <c r="M74" s="147">
        <f>'2. Back Up Beton X'!Y452</f>
        <v>0</v>
      </c>
      <c r="N74" s="150"/>
    </row>
    <row r="75" spans="2:14" s="35" customFormat="1" ht="17.100000000000001" customHeight="1">
      <c r="B75" s="105"/>
      <c r="C75" s="54">
        <f t="shared" si="2"/>
        <v>5400</v>
      </c>
      <c r="D75" s="96">
        <f t="shared" si="3"/>
        <v>5500</v>
      </c>
      <c r="E75" s="111">
        <v>3</v>
      </c>
      <c r="F75" s="112">
        <f t="shared" si="0"/>
        <v>0</v>
      </c>
      <c r="G75" s="113" t="str">
        <f t="shared" si="1"/>
        <v>B</v>
      </c>
      <c r="H75" s="101">
        <f>'2. Back Up Beton X'!J460</f>
        <v>0</v>
      </c>
      <c r="I75" s="101">
        <f>'2. Back Up Beton X'!M460</f>
        <v>0</v>
      </c>
      <c r="J75" s="101">
        <f>'2. Back Up Beton X'!P460</f>
        <v>0</v>
      </c>
      <c r="K75" s="101">
        <f>'2. Back Up Beton X'!S460</f>
        <v>0</v>
      </c>
      <c r="L75" s="101">
        <f>'2. Back Up Beton X'!V460</f>
        <v>0</v>
      </c>
      <c r="M75" s="147">
        <f>'2. Back Up Beton X'!Y460</f>
        <v>0</v>
      </c>
      <c r="N75" s="150"/>
    </row>
    <row r="76" spans="2:14" s="35" customFormat="1" ht="17.100000000000001" customHeight="1">
      <c r="B76" s="105"/>
      <c r="C76" s="54">
        <f t="shared" si="2"/>
        <v>5500</v>
      </c>
      <c r="D76" s="96">
        <f t="shared" si="3"/>
        <v>5600</v>
      </c>
      <c r="E76" s="111">
        <v>3</v>
      </c>
      <c r="F76" s="112">
        <f t="shared" si="0"/>
        <v>0</v>
      </c>
      <c r="G76" s="113" t="str">
        <f t="shared" si="1"/>
        <v>B</v>
      </c>
      <c r="H76" s="101">
        <f>'2. Back Up Beton X'!J468</f>
        <v>0</v>
      </c>
      <c r="I76" s="101">
        <f>'2. Back Up Beton X'!M468</f>
        <v>0</v>
      </c>
      <c r="J76" s="101">
        <f>'2. Back Up Beton X'!P468</f>
        <v>0</v>
      </c>
      <c r="K76" s="101">
        <f>'2. Back Up Beton X'!S468</f>
        <v>0</v>
      </c>
      <c r="L76" s="101">
        <f>'2. Back Up Beton X'!V468</f>
        <v>0</v>
      </c>
      <c r="M76" s="147">
        <f>'2. Back Up Beton X'!Y468</f>
        <v>0</v>
      </c>
      <c r="N76" s="150"/>
    </row>
    <row r="77" spans="2:14" s="35" customFormat="1" ht="17.100000000000001" customHeight="1">
      <c r="B77" s="105"/>
      <c r="C77" s="54">
        <f t="shared" si="2"/>
        <v>5600</v>
      </c>
      <c r="D77" s="96">
        <f t="shared" si="3"/>
        <v>5700</v>
      </c>
      <c r="E77" s="111">
        <v>3</v>
      </c>
      <c r="F77" s="112">
        <f t="shared" si="0"/>
        <v>0</v>
      </c>
      <c r="G77" s="113" t="str">
        <f t="shared" si="1"/>
        <v>B</v>
      </c>
      <c r="H77" s="101">
        <f>'2. Back Up Beton X'!J476</f>
        <v>0</v>
      </c>
      <c r="I77" s="101">
        <f>'2. Back Up Beton X'!M476</f>
        <v>0</v>
      </c>
      <c r="J77" s="101">
        <f>'2. Back Up Beton X'!P476</f>
        <v>0</v>
      </c>
      <c r="K77" s="101">
        <f>'2. Back Up Beton X'!S476</f>
        <v>0</v>
      </c>
      <c r="L77" s="101">
        <f>'2. Back Up Beton X'!V476</f>
        <v>0</v>
      </c>
      <c r="M77" s="147">
        <f>'2. Back Up Beton X'!Y476</f>
        <v>0</v>
      </c>
      <c r="N77" s="150"/>
    </row>
    <row r="78" spans="2:14" s="35" customFormat="1" ht="17.100000000000001" customHeight="1">
      <c r="B78" s="105"/>
      <c r="C78" s="54">
        <f t="shared" si="2"/>
        <v>5700</v>
      </c>
      <c r="D78" s="96">
        <f t="shared" si="3"/>
        <v>5800</v>
      </c>
      <c r="E78" s="111">
        <v>3</v>
      </c>
      <c r="F78" s="112">
        <f t="shared" si="0"/>
        <v>0</v>
      </c>
      <c r="G78" s="113" t="str">
        <f t="shared" si="1"/>
        <v>B</v>
      </c>
      <c r="H78" s="101">
        <f>'2. Back Up Beton X'!J484</f>
        <v>0</v>
      </c>
      <c r="I78" s="101">
        <f>'2. Back Up Beton X'!M484</f>
        <v>0</v>
      </c>
      <c r="J78" s="101">
        <f>'2. Back Up Beton X'!P484</f>
        <v>0</v>
      </c>
      <c r="K78" s="101">
        <f>'2. Back Up Beton X'!S484</f>
        <v>0</v>
      </c>
      <c r="L78" s="101">
        <f>'2. Back Up Beton X'!V484</f>
        <v>0</v>
      </c>
      <c r="M78" s="147">
        <f>'2. Back Up Beton X'!Y484</f>
        <v>0</v>
      </c>
      <c r="N78" s="150"/>
    </row>
    <row r="79" spans="2:14" s="35" customFormat="1" ht="17.100000000000001" customHeight="1">
      <c r="B79" s="105"/>
      <c r="C79" s="54">
        <f t="shared" si="2"/>
        <v>5800</v>
      </c>
      <c r="D79" s="96">
        <f t="shared" si="3"/>
        <v>5900</v>
      </c>
      <c r="E79" s="111">
        <v>3</v>
      </c>
      <c r="F79" s="112">
        <f t="shared" si="0"/>
        <v>0</v>
      </c>
      <c r="G79" s="113" t="str">
        <f t="shared" si="1"/>
        <v>B</v>
      </c>
      <c r="H79" s="101">
        <f>'2. Back Up Beton X'!J492</f>
        <v>0</v>
      </c>
      <c r="I79" s="101">
        <f>'2. Back Up Beton X'!M492</f>
        <v>0</v>
      </c>
      <c r="J79" s="101">
        <f>'2. Back Up Beton X'!P492</f>
        <v>0</v>
      </c>
      <c r="K79" s="101">
        <f>'2. Back Up Beton X'!S492</f>
        <v>0</v>
      </c>
      <c r="L79" s="101">
        <f>'2. Back Up Beton X'!V492</f>
        <v>0</v>
      </c>
      <c r="M79" s="147">
        <f>'2. Back Up Beton X'!Y492</f>
        <v>0</v>
      </c>
      <c r="N79" s="150"/>
    </row>
    <row r="80" spans="2:14" s="35" customFormat="1" ht="17.100000000000001" customHeight="1">
      <c r="B80" s="105"/>
      <c r="C80" s="54">
        <f t="shared" si="2"/>
        <v>5900</v>
      </c>
      <c r="D80" s="96">
        <f t="shared" si="3"/>
        <v>6000</v>
      </c>
      <c r="E80" s="111">
        <v>3</v>
      </c>
      <c r="F80" s="112">
        <f t="shared" si="0"/>
        <v>0</v>
      </c>
      <c r="G80" s="113" t="str">
        <f t="shared" si="1"/>
        <v>B</v>
      </c>
      <c r="H80" s="101">
        <f>'2. Back Up Beton X'!J500</f>
        <v>0</v>
      </c>
      <c r="I80" s="101">
        <f>'2. Back Up Beton X'!M500</f>
        <v>0</v>
      </c>
      <c r="J80" s="101">
        <f>'2. Back Up Beton X'!P500</f>
        <v>0</v>
      </c>
      <c r="K80" s="101">
        <f>'2. Back Up Beton X'!S500</f>
        <v>0</v>
      </c>
      <c r="L80" s="101">
        <f>'2. Back Up Beton X'!V500</f>
        <v>0</v>
      </c>
      <c r="M80" s="147">
        <f>'2. Back Up Beton X'!Y500</f>
        <v>0</v>
      </c>
      <c r="N80" s="150"/>
    </row>
    <row r="81" spans="2:14" s="35" customFormat="1" ht="17.100000000000001" customHeight="1">
      <c r="B81" s="105"/>
      <c r="C81" s="54">
        <f t="shared" si="2"/>
        <v>6000</v>
      </c>
      <c r="D81" s="96">
        <f t="shared" si="3"/>
        <v>6100</v>
      </c>
      <c r="E81" s="111">
        <v>3</v>
      </c>
      <c r="F81" s="112">
        <f t="shared" si="0"/>
        <v>0</v>
      </c>
      <c r="G81" s="113" t="str">
        <f t="shared" si="1"/>
        <v>B</v>
      </c>
      <c r="H81" s="101">
        <f>'2. Back Up Beton X'!J508</f>
        <v>0</v>
      </c>
      <c r="I81" s="101">
        <f>'2. Back Up Beton X'!M508</f>
        <v>0</v>
      </c>
      <c r="J81" s="101">
        <f>'2. Back Up Beton X'!P508</f>
        <v>0</v>
      </c>
      <c r="K81" s="101">
        <f>'2. Back Up Beton X'!S508</f>
        <v>0</v>
      </c>
      <c r="L81" s="101">
        <f>'2. Back Up Beton X'!V508</f>
        <v>0</v>
      </c>
      <c r="M81" s="147">
        <f>'2. Back Up Beton X'!Y508</f>
        <v>0</v>
      </c>
      <c r="N81" s="150"/>
    </row>
    <row r="82" spans="2:14" s="35" customFormat="1" ht="17.100000000000001" customHeight="1">
      <c r="B82" s="105"/>
      <c r="C82" s="54">
        <f t="shared" si="2"/>
        <v>6100</v>
      </c>
      <c r="D82" s="96">
        <f t="shared" si="3"/>
        <v>6200</v>
      </c>
      <c r="E82" s="111">
        <v>3</v>
      </c>
      <c r="F82" s="112">
        <f t="shared" si="0"/>
        <v>0</v>
      </c>
      <c r="G82" s="113" t="str">
        <f t="shared" si="1"/>
        <v>B</v>
      </c>
      <c r="H82" s="101">
        <f>'2. Back Up Beton X'!J516</f>
        <v>0</v>
      </c>
      <c r="I82" s="101">
        <f>'2. Back Up Beton X'!M516</f>
        <v>0</v>
      </c>
      <c r="J82" s="101">
        <f>'2. Back Up Beton X'!P516</f>
        <v>0</v>
      </c>
      <c r="K82" s="101">
        <f>'2. Back Up Beton X'!S516</f>
        <v>0</v>
      </c>
      <c r="L82" s="101">
        <f>'2. Back Up Beton X'!V516</f>
        <v>0</v>
      </c>
      <c r="M82" s="147">
        <f>'2. Back Up Beton X'!Y516</f>
        <v>0</v>
      </c>
      <c r="N82" s="150"/>
    </row>
    <row r="83" spans="2:14" s="35" customFormat="1" ht="17.100000000000001" customHeight="1">
      <c r="B83" s="105"/>
      <c r="C83" s="54">
        <f t="shared" si="2"/>
        <v>6200</v>
      </c>
      <c r="D83" s="96">
        <f t="shared" si="3"/>
        <v>6300</v>
      </c>
      <c r="E83" s="111">
        <v>3</v>
      </c>
      <c r="F83" s="112">
        <f t="shared" si="0"/>
        <v>0</v>
      </c>
      <c r="G83" s="113" t="str">
        <f t="shared" si="1"/>
        <v>B</v>
      </c>
      <c r="H83" s="101">
        <f>'2. Back Up Beton X'!J524</f>
        <v>0</v>
      </c>
      <c r="I83" s="101">
        <f>'2. Back Up Beton X'!M524</f>
        <v>0</v>
      </c>
      <c r="J83" s="101">
        <f>'2. Back Up Beton X'!P524</f>
        <v>0</v>
      </c>
      <c r="K83" s="101">
        <f>'2. Back Up Beton X'!S524</f>
        <v>0</v>
      </c>
      <c r="L83" s="101">
        <f>'2. Back Up Beton X'!V524</f>
        <v>0</v>
      </c>
      <c r="M83" s="147">
        <f>'2. Back Up Beton X'!Y524</f>
        <v>0</v>
      </c>
      <c r="N83" s="150"/>
    </row>
    <row r="84" spans="2:14" s="35" customFormat="1" ht="17.100000000000001" customHeight="1">
      <c r="B84" s="105"/>
      <c r="C84" s="54">
        <f t="shared" si="2"/>
        <v>6300</v>
      </c>
      <c r="D84" s="96">
        <f t="shared" si="3"/>
        <v>6400</v>
      </c>
      <c r="E84" s="111">
        <v>3</v>
      </c>
      <c r="F84" s="112">
        <f t="shared" si="0"/>
        <v>0</v>
      </c>
      <c r="G84" s="113" t="str">
        <f t="shared" si="1"/>
        <v>B</v>
      </c>
      <c r="H84" s="101">
        <f>'2. Back Up Beton X'!J532</f>
        <v>0</v>
      </c>
      <c r="I84" s="101">
        <f>'2. Back Up Beton X'!M532</f>
        <v>0</v>
      </c>
      <c r="J84" s="101">
        <f>'2. Back Up Beton X'!P532</f>
        <v>0</v>
      </c>
      <c r="K84" s="101">
        <f>'2. Back Up Beton X'!S532</f>
        <v>0</v>
      </c>
      <c r="L84" s="101">
        <f>'2. Back Up Beton X'!V532</f>
        <v>0</v>
      </c>
      <c r="M84" s="147">
        <f>'2. Back Up Beton X'!Y532</f>
        <v>0</v>
      </c>
      <c r="N84" s="150"/>
    </row>
    <row r="85" spans="2:14" s="35" customFormat="1" ht="17.100000000000001" customHeight="1">
      <c r="B85" s="105"/>
      <c r="C85" s="54">
        <f t="shared" si="2"/>
        <v>6400</v>
      </c>
      <c r="D85" s="96">
        <f t="shared" si="3"/>
        <v>6500</v>
      </c>
      <c r="E85" s="111">
        <v>3</v>
      </c>
      <c r="F85" s="112">
        <f t="shared" ref="F85:F148" si="4">(100/((D85-C85)*E85))*((H85*0.5)+(I85*1)+(J85*2)+(K85*20)+(L85*15)+(M85*1.5))</f>
        <v>0</v>
      </c>
      <c r="G85" s="113" t="str">
        <f t="shared" ref="G85:G148" si="5">IF(F85&lt;=25,"B",IF(F85&lt;=75,"S",IF(F85&lt;=100,"RR","RB")))</f>
        <v>B</v>
      </c>
      <c r="H85" s="101">
        <f>'2. Back Up Beton X'!J540</f>
        <v>0</v>
      </c>
      <c r="I85" s="101">
        <f>'2. Back Up Beton X'!M540</f>
        <v>0</v>
      </c>
      <c r="J85" s="101">
        <f>'2. Back Up Beton X'!P540</f>
        <v>0</v>
      </c>
      <c r="K85" s="101">
        <f>'2. Back Up Beton X'!S540</f>
        <v>0</v>
      </c>
      <c r="L85" s="101">
        <f>'2. Back Up Beton X'!V540</f>
        <v>0</v>
      </c>
      <c r="M85" s="147">
        <f>'2. Back Up Beton X'!Y540</f>
        <v>0</v>
      </c>
      <c r="N85" s="150"/>
    </row>
    <row r="86" spans="2:14" s="35" customFormat="1" ht="17.100000000000001" customHeight="1">
      <c r="B86" s="105"/>
      <c r="C86" s="54">
        <f t="shared" ref="C86:C149" si="6">D85</f>
        <v>6500</v>
      </c>
      <c r="D86" s="96">
        <f t="shared" ref="D86:D149" si="7">C86+100</f>
        <v>6600</v>
      </c>
      <c r="E86" s="111">
        <v>3</v>
      </c>
      <c r="F86" s="112">
        <f t="shared" si="4"/>
        <v>0</v>
      </c>
      <c r="G86" s="113" t="str">
        <f t="shared" si="5"/>
        <v>B</v>
      </c>
      <c r="H86" s="101">
        <f>'2. Back Up Beton X'!J548</f>
        <v>0</v>
      </c>
      <c r="I86" s="101">
        <f>'2. Back Up Beton X'!M548</f>
        <v>0</v>
      </c>
      <c r="J86" s="101">
        <f>'2. Back Up Beton X'!P548</f>
        <v>0</v>
      </c>
      <c r="K86" s="101">
        <f>'2. Back Up Beton X'!S548</f>
        <v>0</v>
      </c>
      <c r="L86" s="101">
        <f>'2. Back Up Beton X'!V548</f>
        <v>0</v>
      </c>
      <c r="M86" s="147">
        <f>'2. Back Up Beton X'!Y548</f>
        <v>0</v>
      </c>
      <c r="N86" s="150"/>
    </row>
    <row r="87" spans="2:14" s="35" customFormat="1" ht="17.100000000000001" customHeight="1">
      <c r="B87" s="105"/>
      <c r="C87" s="54">
        <f t="shared" si="6"/>
        <v>6600</v>
      </c>
      <c r="D87" s="96">
        <f t="shared" si="7"/>
        <v>6700</v>
      </c>
      <c r="E87" s="111">
        <v>3</v>
      </c>
      <c r="F87" s="112">
        <f t="shared" si="4"/>
        <v>0</v>
      </c>
      <c r="G87" s="113" t="str">
        <f t="shared" si="5"/>
        <v>B</v>
      </c>
      <c r="H87" s="101">
        <f>'2. Back Up Beton X'!J556</f>
        <v>0</v>
      </c>
      <c r="I87" s="101">
        <f>'2. Back Up Beton X'!M556</f>
        <v>0</v>
      </c>
      <c r="J87" s="101">
        <f>'2. Back Up Beton X'!P556</f>
        <v>0</v>
      </c>
      <c r="K87" s="101">
        <f>'2. Back Up Beton X'!S556</f>
        <v>0</v>
      </c>
      <c r="L87" s="101">
        <f>'2. Back Up Beton X'!V556</f>
        <v>0</v>
      </c>
      <c r="M87" s="147">
        <f>'2. Back Up Beton X'!Y556</f>
        <v>0</v>
      </c>
      <c r="N87" s="150"/>
    </row>
    <row r="88" spans="2:14" s="35" customFormat="1" ht="17.100000000000001" customHeight="1">
      <c r="B88" s="105"/>
      <c r="C88" s="54">
        <f t="shared" si="6"/>
        <v>6700</v>
      </c>
      <c r="D88" s="96">
        <f t="shared" si="7"/>
        <v>6800</v>
      </c>
      <c r="E88" s="111">
        <v>3</v>
      </c>
      <c r="F88" s="112">
        <f t="shared" si="4"/>
        <v>0</v>
      </c>
      <c r="G88" s="113" t="str">
        <f t="shared" si="5"/>
        <v>B</v>
      </c>
      <c r="H88" s="101">
        <f>'2. Back Up Beton X'!J564</f>
        <v>0</v>
      </c>
      <c r="I88" s="101">
        <f>'2. Back Up Beton X'!M564</f>
        <v>0</v>
      </c>
      <c r="J88" s="101">
        <f>'2. Back Up Beton X'!P564</f>
        <v>0</v>
      </c>
      <c r="K88" s="101">
        <f>'2. Back Up Beton X'!S564</f>
        <v>0</v>
      </c>
      <c r="L88" s="101">
        <f>'2. Back Up Beton X'!V564</f>
        <v>0</v>
      </c>
      <c r="M88" s="147">
        <f>'2. Back Up Beton X'!Y564</f>
        <v>0</v>
      </c>
      <c r="N88" s="150"/>
    </row>
    <row r="89" spans="2:14" s="35" customFormat="1" ht="17.100000000000001" customHeight="1">
      <c r="B89" s="105"/>
      <c r="C89" s="54">
        <f t="shared" si="6"/>
        <v>6800</v>
      </c>
      <c r="D89" s="96">
        <f t="shared" si="7"/>
        <v>6900</v>
      </c>
      <c r="E89" s="111">
        <v>3</v>
      </c>
      <c r="F89" s="112">
        <f t="shared" si="4"/>
        <v>0</v>
      </c>
      <c r="G89" s="113" t="str">
        <f t="shared" si="5"/>
        <v>B</v>
      </c>
      <c r="H89" s="101">
        <f>'2. Back Up Beton X'!J572</f>
        <v>0</v>
      </c>
      <c r="I89" s="101">
        <f>'2. Back Up Beton X'!M572</f>
        <v>0</v>
      </c>
      <c r="J89" s="101">
        <f>'2. Back Up Beton X'!P572</f>
        <v>0</v>
      </c>
      <c r="K89" s="101">
        <f>'2. Back Up Beton X'!S572</f>
        <v>0</v>
      </c>
      <c r="L89" s="101">
        <f>'2. Back Up Beton X'!V572</f>
        <v>0</v>
      </c>
      <c r="M89" s="147">
        <f>'2. Back Up Beton X'!Y572</f>
        <v>0</v>
      </c>
      <c r="N89" s="150"/>
    </row>
    <row r="90" spans="2:14" s="35" customFormat="1" ht="17.100000000000001" customHeight="1">
      <c r="B90" s="105"/>
      <c r="C90" s="54">
        <f t="shared" si="6"/>
        <v>6900</v>
      </c>
      <c r="D90" s="96">
        <f t="shared" si="7"/>
        <v>7000</v>
      </c>
      <c r="E90" s="111">
        <v>3</v>
      </c>
      <c r="F90" s="112">
        <f t="shared" si="4"/>
        <v>0</v>
      </c>
      <c r="G90" s="113" t="str">
        <f t="shared" si="5"/>
        <v>B</v>
      </c>
      <c r="H90" s="101">
        <f>'2. Back Up Beton X'!J580</f>
        <v>0</v>
      </c>
      <c r="I90" s="101">
        <f>'2. Back Up Beton X'!M580</f>
        <v>0</v>
      </c>
      <c r="J90" s="101">
        <f>'2. Back Up Beton X'!P580</f>
        <v>0</v>
      </c>
      <c r="K90" s="101">
        <f>'2. Back Up Beton X'!S580</f>
        <v>0</v>
      </c>
      <c r="L90" s="101">
        <f>'2. Back Up Beton X'!V580</f>
        <v>0</v>
      </c>
      <c r="M90" s="147">
        <f>'2. Back Up Beton X'!Y580</f>
        <v>0</v>
      </c>
      <c r="N90" s="150"/>
    </row>
    <row r="91" spans="2:14" s="35" customFormat="1" ht="17.100000000000001" customHeight="1">
      <c r="B91" s="105"/>
      <c r="C91" s="54">
        <f t="shared" si="6"/>
        <v>7000</v>
      </c>
      <c r="D91" s="96">
        <f t="shared" si="7"/>
        <v>7100</v>
      </c>
      <c r="E91" s="111">
        <v>3</v>
      </c>
      <c r="F91" s="112">
        <f t="shared" si="4"/>
        <v>0</v>
      </c>
      <c r="G91" s="113" t="str">
        <f t="shared" si="5"/>
        <v>B</v>
      </c>
      <c r="H91" s="101">
        <f>'2. Back Up Beton X'!J588</f>
        <v>0</v>
      </c>
      <c r="I91" s="101">
        <f>'2. Back Up Beton X'!M588</f>
        <v>0</v>
      </c>
      <c r="J91" s="101">
        <f>'2. Back Up Beton X'!P588</f>
        <v>0</v>
      </c>
      <c r="K91" s="101">
        <f>'2. Back Up Beton X'!S588</f>
        <v>0</v>
      </c>
      <c r="L91" s="101">
        <f>'2. Back Up Beton X'!V588</f>
        <v>0</v>
      </c>
      <c r="M91" s="147">
        <f>'2. Back Up Beton X'!Y588</f>
        <v>0</v>
      </c>
      <c r="N91" s="150"/>
    </row>
    <row r="92" spans="2:14" s="35" customFormat="1" ht="17.100000000000001" customHeight="1">
      <c r="B92" s="105"/>
      <c r="C92" s="54">
        <f t="shared" si="6"/>
        <v>7100</v>
      </c>
      <c r="D92" s="96">
        <f t="shared" si="7"/>
        <v>7200</v>
      </c>
      <c r="E92" s="111">
        <v>3</v>
      </c>
      <c r="F92" s="112">
        <f t="shared" si="4"/>
        <v>0</v>
      </c>
      <c r="G92" s="113" t="str">
        <f t="shared" si="5"/>
        <v>B</v>
      </c>
      <c r="H92" s="101">
        <f>'2. Back Up Beton X'!J596</f>
        <v>0</v>
      </c>
      <c r="I92" s="101">
        <f>'2. Back Up Beton X'!M596</f>
        <v>0</v>
      </c>
      <c r="J92" s="101">
        <f>'2. Back Up Beton X'!P596</f>
        <v>0</v>
      </c>
      <c r="K92" s="101">
        <f>'2. Back Up Beton X'!S596</f>
        <v>0</v>
      </c>
      <c r="L92" s="101">
        <f>'2. Back Up Beton X'!V596</f>
        <v>0</v>
      </c>
      <c r="M92" s="147">
        <f>'2. Back Up Beton X'!Y596</f>
        <v>0</v>
      </c>
      <c r="N92" s="150"/>
    </row>
    <row r="93" spans="2:14" s="35" customFormat="1" ht="17.100000000000001" customHeight="1">
      <c r="B93" s="105"/>
      <c r="C93" s="54">
        <f t="shared" si="6"/>
        <v>7200</v>
      </c>
      <c r="D93" s="96">
        <f t="shared" si="7"/>
        <v>7300</v>
      </c>
      <c r="E93" s="111">
        <v>3</v>
      </c>
      <c r="F93" s="112">
        <f t="shared" si="4"/>
        <v>0</v>
      </c>
      <c r="G93" s="113" t="str">
        <f t="shared" si="5"/>
        <v>B</v>
      </c>
      <c r="H93" s="101">
        <f>'2. Back Up Beton X'!J604</f>
        <v>0</v>
      </c>
      <c r="I93" s="101">
        <f>'2. Back Up Beton X'!M604</f>
        <v>0</v>
      </c>
      <c r="J93" s="101">
        <f>'2. Back Up Beton X'!P604</f>
        <v>0</v>
      </c>
      <c r="K93" s="101">
        <f>'2. Back Up Beton X'!S604</f>
        <v>0</v>
      </c>
      <c r="L93" s="101">
        <f>'2. Back Up Beton X'!V604</f>
        <v>0</v>
      </c>
      <c r="M93" s="147">
        <f>'2. Back Up Beton X'!Y604</f>
        <v>0</v>
      </c>
      <c r="N93" s="150"/>
    </row>
    <row r="94" spans="2:14" s="35" customFormat="1" ht="17.100000000000001" customHeight="1">
      <c r="B94" s="105"/>
      <c r="C94" s="54">
        <f t="shared" si="6"/>
        <v>7300</v>
      </c>
      <c r="D94" s="96">
        <f t="shared" si="7"/>
        <v>7400</v>
      </c>
      <c r="E94" s="111">
        <v>3</v>
      </c>
      <c r="F94" s="112">
        <f t="shared" si="4"/>
        <v>0</v>
      </c>
      <c r="G94" s="113" t="str">
        <f t="shared" si="5"/>
        <v>B</v>
      </c>
      <c r="H94" s="101">
        <f>'2. Back Up Beton X'!J612</f>
        <v>0</v>
      </c>
      <c r="I94" s="101">
        <f>'2. Back Up Beton X'!M612</f>
        <v>0</v>
      </c>
      <c r="J94" s="101">
        <f>'2. Back Up Beton X'!P612</f>
        <v>0</v>
      </c>
      <c r="K94" s="101">
        <f>'2. Back Up Beton X'!S612</f>
        <v>0</v>
      </c>
      <c r="L94" s="101">
        <f>'2. Back Up Beton X'!V612</f>
        <v>0</v>
      </c>
      <c r="M94" s="147">
        <f>'2. Back Up Beton X'!Y612</f>
        <v>0</v>
      </c>
      <c r="N94" s="150"/>
    </row>
    <row r="95" spans="2:14" s="35" customFormat="1" ht="17.100000000000001" customHeight="1">
      <c r="B95" s="105"/>
      <c r="C95" s="54">
        <f t="shared" si="6"/>
        <v>7400</v>
      </c>
      <c r="D95" s="96">
        <f t="shared" si="7"/>
        <v>7500</v>
      </c>
      <c r="E95" s="111">
        <v>3</v>
      </c>
      <c r="F95" s="112">
        <f t="shared" si="4"/>
        <v>0</v>
      </c>
      <c r="G95" s="113" t="str">
        <f t="shared" si="5"/>
        <v>B</v>
      </c>
      <c r="H95" s="101">
        <f>'2. Back Up Beton X'!J620</f>
        <v>0</v>
      </c>
      <c r="I95" s="101">
        <f>'2. Back Up Beton X'!M620</f>
        <v>0</v>
      </c>
      <c r="J95" s="101">
        <f>'2. Back Up Beton X'!P620</f>
        <v>0</v>
      </c>
      <c r="K95" s="101">
        <f>'2. Back Up Beton X'!S620</f>
        <v>0</v>
      </c>
      <c r="L95" s="101">
        <f>'2. Back Up Beton X'!V620</f>
        <v>0</v>
      </c>
      <c r="M95" s="147">
        <f>'2. Back Up Beton X'!Y620</f>
        <v>0</v>
      </c>
      <c r="N95" s="150"/>
    </row>
    <row r="96" spans="2:14" s="35" customFormat="1" ht="17.100000000000001" customHeight="1">
      <c r="B96" s="105"/>
      <c r="C96" s="54">
        <f t="shared" si="6"/>
        <v>7500</v>
      </c>
      <c r="D96" s="96">
        <f t="shared" si="7"/>
        <v>7600</v>
      </c>
      <c r="E96" s="111">
        <v>3</v>
      </c>
      <c r="F96" s="112">
        <f t="shared" si="4"/>
        <v>0</v>
      </c>
      <c r="G96" s="113" t="str">
        <f t="shared" si="5"/>
        <v>B</v>
      </c>
      <c r="H96" s="101">
        <f>'2. Back Up Beton X'!J628</f>
        <v>0</v>
      </c>
      <c r="I96" s="101">
        <f>'2. Back Up Beton X'!M628</f>
        <v>0</v>
      </c>
      <c r="J96" s="101">
        <f>'2. Back Up Beton X'!P628</f>
        <v>0</v>
      </c>
      <c r="K96" s="101">
        <f>'2. Back Up Beton X'!S628</f>
        <v>0</v>
      </c>
      <c r="L96" s="101">
        <f>'2. Back Up Beton X'!V628</f>
        <v>0</v>
      </c>
      <c r="M96" s="147">
        <f>'2. Back Up Beton X'!Y628</f>
        <v>0</v>
      </c>
      <c r="N96" s="150"/>
    </row>
    <row r="97" spans="2:14" s="35" customFormat="1" ht="17.100000000000001" customHeight="1">
      <c r="B97" s="105"/>
      <c r="C97" s="54">
        <f t="shared" si="6"/>
        <v>7600</v>
      </c>
      <c r="D97" s="96">
        <f t="shared" si="7"/>
        <v>7700</v>
      </c>
      <c r="E97" s="111">
        <v>3</v>
      </c>
      <c r="F97" s="112">
        <f t="shared" si="4"/>
        <v>0</v>
      </c>
      <c r="G97" s="113" t="str">
        <f t="shared" si="5"/>
        <v>B</v>
      </c>
      <c r="H97" s="101">
        <f>'2. Back Up Beton X'!J636</f>
        <v>0</v>
      </c>
      <c r="I97" s="101">
        <f>'2. Back Up Beton X'!M636</f>
        <v>0</v>
      </c>
      <c r="J97" s="101">
        <f>'2. Back Up Beton X'!P636</f>
        <v>0</v>
      </c>
      <c r="K97" s="101">
        <f>'2. Back Up Beton X'!S636</f>
        <v>0</v>
      </c>
      <c r="L97" s="101">
        <f>'2. Back Up Beton X'!V636</f>
        <v>0</v>
      </c>
      <c r="M97" s="147">
        <f>'2. Back Up Beton X'!Y636</f>
        <v>0</v>
      </c>
      <c r="N97" s="150"/>
    </row>
    <row r="98" spans="2:14" s="35" customFormat="1" ht="17.100000000000001" customHeight="1">
      <c r="B98" s="105"/>
      <c r="C98" s="54">
        <f t="shared" si="6"/>
        <v>7700</v>
      </c>
      <c r="D98" s="96">
        <f t="shared" si="7"/>
        <v>7800</v>
      </c>
      <c r="E98" s="111">
        <v>3</v>
      </c>
      <c r="F98" s="112">
        <f t="shared" si="4"/>
        <v>0</v>
      </c>
      <c r="G98" s="113" t="str">
        <f t="shared" si="5"/>
        <v>B</v>
      </c>
      <c r="H98" s="101">
        <f>'2. Back Up Beton X'!J644</f>
        <v>0</v>
      </c>
      <c r="I98" s="101">
        <f>'2. Back Up Beton X'!M644</f>
        <v>0</v>
      </c>
      <c r="J98" s="101">
        <f>'2. Back Up Beton X'!P644</f>
        <v>0</v>
      </c>
      <c r="K98" s="101">
        <f>'2. Back Up Beton X'!S644</f>
        <v>0</v>
      </c>
      <c r="L98" s="101">
        <f>'2. Back Up Beton X'!V644</f>
        <v>0</v>
      </c>
      <c r="M98" s="147">
        <f>'2. Back Up Beton X'!Y644</f>
        <v>0</v>
      </c>
      <c r="N98" s="150"/>
    </row>
    <row r="99" spans="2:14" s="35" customFormat="1" ht="17.100000000000001" customHeight="1">
      <c r="B99" s="105"/>
      <c r="C99" s="54">
        <f t="shared" si="6"/>
        <v>7800</v>
      </c>
      <c r="D99" s="96">
        <f t="shared" si="7"/>
        <v>7900</v>
      </c>
      <c r="E99" s="111">
        <v>3</v>
      </c>
      <c r="F99" s="112">
        <f t="shared" si="4"/>
        <v>0</v>
      </c>
      <c r="G99" s="113" t="str">
        <f t="shared" si="5"/>
        <v>B</v>
      </c>
      <c r="H99" s="101">
        <f>'2. Back Up Beton X'!J652</f>
        <v>0</v>
      </c>
      <c r="I99" s="101">
        <f>'2. Back Up Beton X'!M652</f>
        <v>0</v>
      </c>
      <c r="J99" s="101">
        <f>'2. Back Up Beton X'!P652</f>
        <v>0</v>
      </c>
      <c r="K99" s="101">
        <f>'2. Back Up Beton X'!S652</f>
        <v>0</v>
      </c>
      <c r="L99" s="101">
        <f>'2. Back Up Beton X'!V652</f>
        <v>0</v>
      </c>
      <c r="M99" s="147">
        <f>'2. Back Up Beton X'!Y652</f>
        <v>0</v>
      </c>
      <c r="N99" s="150"/>
    </row>
    <row r="100" spans="2:14" s="35" customFormat="1" ht="17.100000000000001" customHeight="1">
      <c r="B100" s="105"/>
      <c r="C100" s="54">
        <f t="shared" si="6"/>
        <v>7900</v>
      </c>
      <c r="D100" s="96">
        <f t="shared" si="7"/>
        <v>8000</v>
      </c>
      <c r="E100" s="111">
        <v>3</v>
      </c>
      <c r="F100" s="112">
        <f t="shared" si="4"/>
        <v>0</v>
      </c>
      <c r="G100" s="113" t="str">
        <f t="shared" si="5"/>
        <v>B</v>
      </c>
      <c r="H100" s="101">
        <f>'2. Back Up Beton X'!J660</f>
        <v>0</v>
      </c>
      <c r="I100" s="101">
        <f>'2. Back Up Beton X'!M660</f>
        <v>0</v>
      </c>
      <c r="J100" s="101">
        <f>'2. Back Up Beton X'!P660</f>
        <v>0</v>
      </c>
      <c r="K100" s="101">
        <f>'2. Back Up Beton X'!S660</f>
        <v>0</v>
      </c>
      <c r="L100" s="101">
        <f>'2. Back Up Beton X'!V660</f>
        <v>0</v>
      </c>
      <c r="M100" s="147">
        <f>'2. Back Up Beton X'!Y660</f>
        <v>0</v>
      </c>
      <c r="N100" s="150"/>
    </row>
    <row r="101" spans="2:14" s="35" customFormat="1" ht="17.100000000000001" customHeight="1">
      <c r="B101" s="105"/>
      <c r="C101" s="54">
        <f t="shared" si="6"/>
        <v>8000</v>
      </c>
      <c r="D101" s="96">
        <f t="shared" si="7"/>
        <v>8100</v>
      </c>
      <c r="E101" s="111">
        <v>3</v>
      </c>
      <c r="F101" s="112">
        <f t="shared" si="4"/>
        <v>0</v>
      </c>
      <c r="G101" s="113" t="str">
        <f t="shared" si="5"/>
        <v>B</v>
      </c>
      <c r="H101" s="101">
        <f>'2. Back Up Beton X'!J668</f>
        <v>0</v>
      </c>
      <c r="I101" s="101">
        <f>'2. Back Up Beton X'!M668</f>
        <v>0</v>
      </c>
      <c r="J101" s="101">
        <f>'2. Back Up Beton X'!P668</f>
        <v>0</v>
      </c>
      <c r="K101" s="101">
        <f>'2. Back Up Beton X'!S668</f>
        <v>0</v>
      </c>
      <c r="L101" s="101">
        <f>'2. Back Up Beton X'!V668</f>
        <v>0</v>
      </c>
      <c r="M101" s="147">
        <f>'2. Back Up Beton X'!Y668</f>
        <v>0</v>
      </c>
      <c r="N101" s="150"/>
    </row>
    <row r="102" spans="2:14" s="35" customFormat="1" ht="17.100000000000001" customHeight="1">
      <c r="B102" s="105"/>
      <c r="C102" s="54">
        <f t="shared" si="6"/>
        <v>8100</v>
      </c>
      <c r="D102" s="96">
        <f t="shared" si="7"/>
        <v>8200</v>
      </c>
      <c r="E102" s="111">
        <v>3</v>
      </c>
      <c r="F102" s="112">
        <f t="shared" si="4"/>
        <v>0</v>
      </c>
      <c r="G102" s="113" t="str">
        <f t="shared" si="5"/>
        <v>B</v>
      </c>
      <c r="H102" s="101">
        <f>'2. Back Up Beton X'!J676</f>
        <v>0</v>
      </c>
      <c r="I102" s="101">
        <f>'2. Back Up Beton X'!M676</f>
        <v>0</v>
      </c>
      <c r="J102" s="101">
        <f>'2. Back Up Beton X'!P676</f>
        <v>0</v>
      </c>
      <c r="K102" s="101">
        <f>'2. Back Up Beton X'!S676</f>
        <v>0</v>
      </c>
      <c r="L102" s="101">
        <f>'2. Back Up Beton X'!V676</f>
        <v>0</v>
      </c>
      <c r="M102" s="147">
        <f>'2. Back Up Beton X'!Y676</f>
        <v>0</v>
      </c>
      <c r="N102" s="150"/>
    </row>
    <row r="103" spans="2:14" s="35" customFormat="1" ht="17.100000000000001" customHeight="1">
      <c r="B103" s="105"/>
      <c r="C103" s="54">
        <f t="shared" si="6"/>
        <v>8200</v>
      </c>
      <c r="D103" s="96">
        <f t="shared" si="7"/>
        <v>8300</v>
      </c>
      <c r="E103" s="111">
        <v>3</v>
      </c>
      <c r="F103" s="112">
        <f t="shared" si="4"/>
        <v>0</v>
      </c>
      <c r="G103" s="113" t="str">
        <f t="shared" si="5"/>
        <v>B</v>
      </c>
      <c r="H103" s="101">
        <f>'2. Back Up Beton X'!J684</f>
        <v>0</v>
      </c>
      <c r="I103" s="101">
        <f>'2. Back Up Beton X'!M684</f>
        <v>0</v>
      </c>
      <c r="J103" s="101">
        <f>'2. Back Up Beton X'!P684</f>
        <v>0</v>
      </c>
      <c r="K103" s="101">
        <f>'2. Back Up Beton X'!S684</f>
        <v>0</v>
      </c>
      <c r="L103" s="101">
        <f>'2. Back Up Beton X'!V684</f>
        <v>0</v>
      </c>
      <c r="M103" s="147">
        <f>'2. Back Up Beton X'!Y684</f>
        <v>0</v>
      </c>
      <c r="N103" s="150"/>
    </row>
    <row r="104" spans="2:14" s="35" customFormat="1" ht="17.100000000000001" customHeight="1">
      <c r="B104" s="105"/>
      <c r="C104" s="54">
        <f t="shared" si="6"/>
        <v>8300</v>
      </c>
      <c r="D104" s="96">
        <f t="shared" si="7"/>
        <v>8400</v>
      </c>
      <c r="E104" s="111">
        <v>3</v>
      </c>
      <c r="F104" s="112">
        <f t="shared" si="4"/>
        <v>0</v>
      </c>
      <c r="G104" s="113" t="str">
        <f t="shared" si="5"/>
        <v>B</v>
      </c>
      <c r="H104" s="101">
        <f>'2. Back Up Beton X'!J692</f>
        <v>0</v>
      </c>
      <c r="I104" s="101">
        <f>'2. Back Up Beton X'!M692</f>
        <v>0</v>
      </c>
      <c r="J104" s="101">
        <f>'2. Back Up Beton X'!P692</f>
        <v>0</v>
      </c>
      <c r="K104" s="101">
        <f>'2. Back Up Beton X'!S692</f>
        <v>0</v>
      </c>
      <c r="L104" s="101">
        <f>'2. Back Up Beton X'!V692</f>
        <v>0</v>
      </c>
      <c r="M104" s="147">
        <f>'2. Back Up Beton X'!Y692</f>
        <v>0</v>
      </c>
      <c r="N104" s="150"/>
    </row>
    <row r="105" spans="2:14" s="35" customFormat="1" ht="17.100000000000001" customHeight="1">
      <c r="B105" s="105"/>
      <c r="C105" s="54">
        <f t="shared" si="6"/>
        <v>8400</v>
      </c>
      <c r="D105" s="96">
        <f t="shared" si="7"/>
        <v>8500</v>
      </c>
      <c r="E105" s="111">
        <v>3</v>
      </c>
      <c r="F105" s="112">
        <f t="shared" si="4"/>
        <v>0</v>
      </c>
      <c r="G105" s="113" t="str">
        <f t="shared" si="5"/>
        <v>B</v>
      </c>
      <c r="H105" s="101">
        <f>'2. Back Up Beton X'!J700</f>
        <v>0</v>
      </c>
      <c r="I105" s="101">
        <f>'2. Back Up Beton X'!M700</f>
        <v>0</v>
      </c>
      <c r="J105" s="101">
        <f>'2. Back Up Beton X'!P700</f>
        <v>0</v>
      </c>
      <c r="K105" s="101">
        <f>'2. Back Up Beton X'!S700</f>
        <v>0</v>
      </c>
      <c r="L105" s="101">
        <f>'2. Back Up Beton X'!V700</f>
        <v>0</v>
      </c>
      <c r="M105" s="147">
        <f>'2. Back Up Beton X'!Y700</f>
        <v>0</v>
      </c>
      <c r="N105" s="150"/>
    </row>
    <row r="106" spans="2:14" s="35" customFormat="1" ht="17.100000000000001" customHeight="1">
      <c r="B106" s="105"/>
      <c r="C106" s="54">
        <f t="shared" si="6"/>
        <v>8500</v>
      </c>
      <c r="D106" s="96">
        <f t="shared" si="7"/>
        <v>8600</v>
      </c>
      <c r="E106" s="111">
        <v>3</v>
      </c>
      <c r="F106" s="112">
        <f t="shared" si="4"/>
        <v>0</v>
      </c>
      <c r="G106" s="113" t="str">
        <f t="shared" si="5"/>
        <v>B</v>
      </c>
      <c r="H106" s="101">
        <f>'2. Back Up Beton X'!J708</f>
        <v>0</v>
      </c>
      <c r="I106" s="101">
        <f>'2. Back Up Beton X'!M708</f>
        <v>0</v>
      </c>
      <c r="J106" s="101">
        <f>'2. Back Up Beton X'!P708</f>
        <v>0</v>
      </c>
      <c r="K106" s="101">
        <f>'2. Back Up Beton X'!S708</f>
        <v>0</v>
      </c>
      <c r="L106" s="101">
        <f>'2. Back Up Beton X'!V708</f>
        <v>0</v>
      </c>
      <c r="M106" s="147">
        <f>'2. Back Up Beton X'!Y708</f>
        <v>0</v>
      </c>
      <c r="N106" s="150"/>
    </row>
    <row r="107" spans="2:14" s="35" customFormat="1" ht="17.100000000000001" customHeight="1">
      <c r="B107" s="105"/>
      <c r="C107" s="54">
        <f t="shared" si="6"/>
        <v>8600</v>
      </c>
      <c r="D107" s="96">
        <f t="shared" si="7"/>
        <v>8700</v>
      </c>
      <c r="E107" s="111">
        <v>3</v>
      </c>
      <c r="F107" s="112">
        <f t="shared" si="4"/>
        <v>0</v>
      </c>
      <c r="G107" s="113" t="str">
        <f t="shared" si="5"/>
        <v>B</v>
      </c>
      <c r="H107" s="101">
        <f>'2. Back Up Beton X'!J716</f>
        <v>0</v>
      </c>
      <c r="I107" s="101">
        <f>'2. Back Up Beton X'!M716</f>
        <v>0</v>
      </c>
      <c r="J107" s="101">
        <f>'2. Back Up Beton X'!P716</f>
        <v>0</v>
      </c>
      <c r="K107" s="101">
        <f>'2. Back Up Beton X'!S716</f>
        <v>0</v>
      </c>
      <c r="L107" s="101">
        <f>'2. Back Up Beton X'!V716</f>
        <v>0</v>
      </c>
      <c r="M107" s="147">
        <f>'2. Back Up Beton X'!Y716</f>
        <v>0</v>
      </c>
      <c r="N107" s="150"/>
    </row>
    <row r="108" spans="2:14" s="35" customFormat="1" ht="17.100000000000001" customHeight="1">
      <c r="B108" s="105"/>
      <c r="C108" s="54">
        <f t="shared" si="6"/>
        <v>8700</v>
      </c>
      <c r="D108" s="96">
        <f t="shared" si="7"/>
        <v>8800</v>
      </c>
      <c r="E108" s="111">
        <v>3</v>
      </c>
      <c r="F108" s="112">
        <f t="shared" si="4"/>
        <v>0</v>
      </c>
      <c r="G108" s="113" t="str">
        <f t="shared" si="5"/>
        <v>B</v>
      </c>
      <c r="H108" s="101">
        <f>'2. Back Up Beton X'!J724</f>
        <v>0</v>
      </c>
      <c r="I108" s="101">
        <f>'2. Back Up Beton X'!M724</f>
        <v>0</v>
      </c>
      <c r="J108" s="101">
        <f>'2. Back Up Beton X'!P724</f>
        <v>0</v>
      </c>
      <c r="K108" s="101">
        <f>'2. Back Up Beton X'!S724</f>
        <v>0</v>
      </c>
      <c r="L108" s="101">
        <f>'2. Back Up Beton X'!V724</f>
        <v>0</v>
      </c>
      <c r="M108" s="147">
        <f>'2. Back Up Beton X'!Y724</f>
        <v>0</v>
      </c>
      <c r="N108" s="150"/>
    </row>
    <row r="109" spans="2:14" s="35" customFormat="1" ht="17.100000000000001" customHeight="1">
      <c r="B109" s="105"/>
      <c r="C109" s="54">
        <f t="shared" si="6"/>
        <v>8800</v>
      </c>
      <c r="D109" s="96">
        <f t="shared" si="7"/>
        <v>8900</v>
      </c>
      <c r="E109" s="111">
        <v>3</v>
      </c>
      <c r="F109" s="112">
        <f t="shared" si="4"/>
        <v>0</v>
      </c>
      <c r="G109" s="113" t="str">
        <f t="shared" si="5"/>
        <v>B</v>
      </c>
      <c r="H109" s="101">
        <f>'2. Back Up Beton X'!J732</f>
        <v>0</v>
      </c>
      <c r="I109" s="101">
        <f>'2. Back Up Beton X'!M732</f>
        <v>0</v>
      </c>
      <c r="J109" s="101">
        <f>'2. Back Up Beton X'!P732</f>
        <v>0</v>
      </c>
      <c r="K109" s="101">
        <f>'2. Back Up Beton X'!S732</f>
        <v>0</v>
      </c>
      <c r="L109" s="101">
        <f>'2. Back Up Beton X'!V732</f>
        <v>0</v>
      </c>
      <c r="M109" s="147">
        <f>'2. Back Up Beton X'!Y732</f>
        <v>0</v>
      </c>
      <c r="N109" s="150"/>
    </row>
    <row r="110" spans="2:14" s="35" customFormat="1" ht="17.100000000000001" customHeight="1">
      <c r="B110" s="105"/>
      <c r="C110" s="54">
        <f t="shared" si="6"/>
        <v>8900</v>
      </c>
      <c r="D110" s="96">
        <f t="shared" si="7"/>
        <v>9000</v>
      </c>
      <c r="E110" s="111">
        <v>3</v>
      </c>
      <c r="F110" s="112">
        <f t="shared" si="4"/>
        <v>0</v>
      </c>
      <c r="G110" s="113" t="str">
        <f t="shared" si="5"/>
        <v>B</v>
      </c>
      <c r="H110" s="101">
        <f>'2. Back Up Beton X'!J740</f>
        <v>0</v>
      </c>
      <c r="I110" s="101">
        <f>'2. Back Up Beton X'!M740</f>
        <v>0</v>
      </c>
      <c r="J110" s="101">
        <f>'2. Back Up Beton X'!P740</f>
        <v>0</v>
      </c>
      <c r="K110" s="101">
        <f>'2. Back Up Beton X'!S740</f>
        <v>0</v>
      </c>
      <c r="L110" s="101">
        <f>'2. Back Up Beton X'!V740</f>
        <v>0</v>
      </c>
      <c r="M110" s="147">
        <f>'2. Back Up Beton X'!Y740</f>
        <v>0</v>
      </c>
      <c r="N110" s="150"/>
    </row>
    <row r="111" spans="2:14" s="35" customFormat="1" ht="17.100000000000001" customHeight="1">
      <c r="B111" s="105"/>
      <c r="C111" s="54">
        <f t="shared" si="6"/>
        <v>9000</v>
      </c>
      <c r="D111" s="96">
        <f t="shared" si="7"/>
        <v>9100</v>
      </c>
      <c r="E111" s="111">
        <v>3</v>
      </c>
      <c r="F111" s="112">
        <f t="shared" si="4"/>
        <v>0</v>
      </c>
      <c r="G111" s="113" t="str">
        <f t="shared" si="5"/>
        <v>B</v>
      </c>
      <c r="H111" s="101">
        <f>'2. Back Up Beton X'!J748</f>
        <v>0</v>
      </c>
      <c r="I111" s="101">
        <f>'2. Back Up Beton X'!M748</f>
        <v>0</v>
      </c>
      <c r="J111" s="101">
        <f>'2. Back Up Beton X'!P748</f>
        <v>0</v>
      </c>
      <c r="K111" s="101">
        <f>'2. Back Up Beton X'!S748</f>
        <v>0</v>
      </c>
      <c r="L111" s="101">
        <f>'2. Back Up Beton X'!V748</f>
        <v>0</v>
      </c>
      <c r="M111" s="147">
        <f>'2. Back Up Beton X'!Y748</f>
        <v>0</v>
      </c>
      <c r="N111" s="150"/>
    </row>
    <row r="112" spans="2:14" s="35" customFormat="1" ht="17.100000000000001" customHeight="1">
      <c r="B112" s="105"/>
      <c r="C112" s="54">
        <f t="shared" si="6"/>
        <v>9100</v>
      </c>
      <c r="D112" s="96">
        <f t="shared" si="7"/>
        <v>9200</v>
      </c>
      <c r="E112" s="111">
        <v>3</v>
      </c>
      <c r="F112" s="112">
        <f t="shared" si="4"/>
        <v>0</v>
      </c>
      <c r="G112" s="113" t="str">
        <f t="shared" si="5"/>
        <v>B</v>
      </c>
      <c r="H112" s="101">
        <f>'2. Back Up Beton X'!J756</f>
        <v>0</v>
      </c>
      <c r="I112" s="101">
        <f>'2. Back Up Beton X'!M756</f>
        <v>0</v>
      </c>
      <c r="J112" s="101">
        <f>'2. Back Up Beton X'!P756</f>
        <v>0</v>
      </c>
      <c r="K112" s="101">
        <f>'2. Back Up Beton X'!S756</f>
        <v>0</v>
      </c>
      <c r="L112" s="101">
        <f>'2. Back Up Beton X'!V756</f>
        <v>0</v>
      </c>
      <c r="M112" s="147">
        <f>'2. Back Up Beton X'!Y756</f>
        <v>0</v>
      </c>
      <c r="N112" s="150"/>
    </row>
    <row r="113" spans="2:14" s="35" customFormat="1" ht="17.100000000000001" customHeight="1">
      <c r="B113" s="105"/>
      <c r="C113" s="54">
        <f t="shared" si="6"/>
        <v>9200</v>
      </c>
      <c r="D113" s="96">
        <f t="shared" si="7"/>
        <v>9300</v>
      </c>
      <c r="E113" s="111">
        <v>3</v>
      </c>
      <c r="F113" s="112">
        <f t="shared" si="4"/>
        <v>0</v>
      </c>
      <c r="G113" s="113" t="str">
        <f t="shared" si="5"/>
        <v>B</v>
      </c>
      <c r="H113" s="101">
        <f>'2. Back Up Beton X'!J764</f>
        <v>0</v>
      </c>
      <c r="I113" s="101">
        <f>'2. Back Up Beton X'!M764</f>
        <v>0</v>
      </c>
      <c r="J113" s="101">
        <f>'2. Back Up Beton X'!P764</f>
        <v>0</v>
      </c>
      <c r="K113" s="101">
        <f>'2. Back Up Beton X'!S764</f>
        <v>0</v>
      </c>
      <c r="L113" s="101">
        <f>'2. Back Up Beton X'!V764</f>
        <v>0</v>
      </c>
      <c r="M113" s="147">
        <f>'2. Back Up Beton X'!Y764</f>
        <v>0</v>
      </c>
      <c r="N113" s="150"/>
    </row>
    <row r="114" spans="2:14" s="35" customFormat="1" ht="17.100000000000001" customHeight="1">
      <c r="B114" s="105"/>
      <c r="C114" s="54">
        <f t="shared" si="6"/>
        <v>9300</v>
      </c>
      <c r="D114" s="96">
        <f t="shared" si="7"/>
        <v>9400</v>
      </c>
      <c r="E114" s="111">
        <v>3</v>
      </c>
      <c r="F114" s="112">
        <f t="shared" si="4"/>
        <v>0</v>
      </c>
      <c r="G114" s="113" t="str">
        <f t="shared" si="5"/>
        <v>B</v>
      </c>
      <c r="H114" s="101">
        <f>'2. Back Up Beton X'!J772</f>
        <v>0</v>
      </c>
      <c r="I114" s="101">
        <f>'2. Back Up Beton X'!M772</f>
        <v>0</v>
      </c>
      <c r="J114" s="101">
        <f>'2. Back Up Beton X'!P772</f>
        <v>0</v>
      </c>
      <c r="K114" s="101">
        <f>'2. Back Up Beton X'!S772</f>
        <v>0</v>
      </c>
      <c r="L114" s="101">
        <f>'2. Back Up Beton X'!V772</f>
        <v>0</v>
      </c>
      <c r="M114" s="147">
        <f>'2. Back Up Beton X'!Y772</f>
        <v>0</v>
      </c>
      <c r="N114" s="150"/>
    </row>
    <row r="115" spans="2:14" s="35" customFormat="1" ht="17.100000000000001" customHeight="1">
      <c r="B115" s="105"/>
      <c r="C115" s="54">
        <f t="shared" si="6"/>
        <v>9400</v>
      </c>
      <c r="D115" s="96">
        <f t="shared" si="7"/>
        <v>9500</v>
      </c>
      <c r="E115" s="111">
        <v>3</v>
      </c>
      <c r="F115" s="112">
        <f t="shared" si="4"/>
        <v>0</v>
      </c>
      <c r="G115" s="113" t="str">
        <f t="shared" si="5"/>
        <v>B</v>
      </c>
      <c r="H115" s="101">
        <f>'2. Back Up Beton X'!J780</f>
        <v>0</v>
      </c>
      <c r="I115" s="101">
        <f>'2. Back Up Beton X'!M780</f>
        <v>0</v>
      </c>
      <c r="J115" s="101">
        <f>'2. Back Up Beton X'!P780</f>
        <v>0</v>
      </c>
      <c r="K115" s="101">
        <f>'2. Back Up Beton X'!S780</f>
        <v>0</v>
      </c>
      <c r="L115" s="101">
        <f>'2. Back Up Beton X'!V780</f>
        <v>0</v>
      </c>
      <c r="M115" s="147">
        <f>'2. Back Up Beton X'!Y780</f>
        <v>0</v>
      </c>
      <c r="N115" s="150"/>
    </row>
    <row r="116" spans="2:14" s="35" customFormat="1" ht="17.100000000000001" customHeight="1">
      <c r="B116" s="105"/>
      <c r="C116" s="54">
        <f t="shared" si="6"/>
        <v>9500</v>
      </c>
      <c r="D116" s="96">
        <f t="shared" si="7"/>
        <v>9600</v>
      </c>
      <c r="E116" s="111">
        <v>3</v>
      </c>
      <c r="F116" s="112">
        <f t="shared" si="4"/>
        <v>0</v>
      </c>
      <c r="G116" s="113" t="str">
        <f t="shared" si="5"/>
        <v>B</v>
      </c>
      <c r="H116" s="101">
        <f>'2. Back Up Beton X'!J788</f>
        <v>0</v>
      </c>
      <c r="I116" s="101">
        <f>'2. Back Up Beton X'!M788</f>
        <v>0</v>
      </c>
      <c r="J116" s="101">
        <f>'2. Back Up Beton X'!P788</f>
        <v>0</v>
      </c>
      <c r="K116" s="101">
        <f>'2. Back Up Beton X'!S788</f>
        <v>0</v>
      </c>
      <c r="L116" s="101">
        <f>'2. Back Up Beton X'!V788</f>
        <v>0</v>
      </c>
      <c r="M116" s="147">
        <f>'2. Back Up Beton X'!Y788</f>
        <v>0</v>
      </c>
      <c r="N116" s="150"/>
    </row>
    <row r="117" spans="2:14" s="35" customFormat="1" ht="17.100000000000001" customHeight="1">
      <c r="B117" s="105"/>
      <c r="C117" s="54">
        <f t="shared" si="6"/>
        <v>9600</v>
      </c>
      <c r="D117" s="96">
        <f t="shared" si="7"/>
        <v>9700</v>
      </c>
      <c r="E117" s="111">
        <v>3</v>
      </c>
      <c r="F117" s="112">
        <f t="shared" si="4"/>
        <v>0</v>
      </c>
      <c r="G117" s="113" t="str">
        <f t="shared" si="5"/>
        <v>B</v>
      </c>
      <c r="H117" s="101">
        <f>'2. Back Up Beton X'!J796</f>
        <v>0</v>
      </c>
      <c r="I117" s="101">
        <f>'2. Back Up Beton X'!M796</f>
        <v>0</v>
      </c>
      <c r="J117" s="101">
        <f>'2. Back Up Beton X'!P796</f>
        <v>0</v>
      </c>
      <c r="K117" s="101">
        <f>'2. Back Up Beton X'!S796</f>
        <v>0</v>
      </c>
      <c r="L117" s="101">
        <f>'2. Back Up Beton X'!V796</f>
        <v>0</v>
      </c>
      <c r="M117" s="147">
        <f>'2. Back Up Beton X'!Y796</f>
        <v>0</v>
      </c>
      <c r="N117" s="150"/>
    </row>
    <row r="118" spans="2:14" s="35" customFormat="1" ht="17.100000000000001" customHeight="1">
      <c r="B118" s="105"/>
      <c r="C118" s="54">
        <f t="shared" si="6"/>
        <v>9700</v>
      </c>
      <c r="D118" s="96">
        <f t="shared" si="7"/>
        <v>9800</v>
      </c>
      <c r="E118" s="111">
        <v>3</v>
      </c>
      <c r="F118" s="112">
        <f t="shared" si="4"/>
        <v>0</v>
      </c>
      <c r="G118" s="113" t="str">
        <f t="shared" si="5"/>
        <v>B</v>
      </c>
      <c r="H118" s="101">
        <f>'2. Back Up Beton X'!J804</f>
        <v>0</v>
      </c>
      <c r="I118" s="101">
        <f>'2. Back Up Beton X'!M804</f>
        <v>0</v>
      </c>
      <c r="J118" s="101">
        <f>'2. Back Up Beton X'!P804</f>
        <v>0</v>
      </c>
      <c r="K118" s="101">
        <f>'2. Back Up Beton X'!S804</f>
        <v>0</v>
      </c>
      <c r="L118" s="101">
        <f>'2. Back Up Beton X'!V804</f>
        <v>0</v>
      </c>
      <c r="M118" s="147">
        <f>'2. Back Up Beton X'!Y804</f>
        <v>0</v>
      </c>
      <c r="N118" s="150"/>
    </row>
    <row r="119" spans="2:14" s="35" customFormat="1" ht="17.100000000000001" customHeight="1">
      <c r="B119" s="105"/>
      <c r="C119" s="54">
        <f t="shared" si="6"/>
        <v>9800</v>
      </c>
      <c r="D119" s="96">
        <f t="shared" si="7"/>
        <v>9900</v>
      </c>
      <c r="E119" s="111">
        <v>3</v>
      </c>
      <c r="F119" s="112">
        <f t="shared" si="4"/>
        <v>0</v>
      </c>
      <c r="G119" s="113" t="str">
        <f t="shared" si="5"/>
        <v>B</v>
      </c>
      <c r="H119" s="101">
        <f>'2. Back Up Beton X'!J812</f>
        <v>0</v>
      </c>
      <c r="I119" s="101">
        <f>'2. Back Up Beton X'!M812</f>
        <v>0</v>
      </c>
      <c r="J119" s="101">
        <f>'2. Back Up Beton X'!P812</f>
        <v>0</v>
      </c>
      <c r="K119" s="101">
        <f>'2. Back Up Beton X'!S812</f>
        <v>0</v>
      </c>
      <c r="L119" s="101">
        <f>'2. Back Up Beton X'!V812</f>
        <v>0</v>
      </c>
      <c r="M119" s="147">
        <f>'2. Back Up Beton X'!Y812</f>
        <v>0</v>
      </c>
      <c r="N119" s="150"/>
    </row>
    <row r="120" spans="2:14" s="35" customFormat="1" ht="17.100000000000001" customHeight="1">
      <c r="B120" s="105"/>
      <c r="C120" s="54">
        <f t="shared" si="6"/>
        <v>9900</v>
      </c>
      <c r="D120" s="96">
        <f t="shared" si="7"/>
        <v>10000</v>
      </c>
      <c r="E120" s="111">
        <v>3</v>
      </c>
      <c r="F120" s="112">
        <f t="shared" si="4"/>
        <v>0</v>
      </c>
      <c r="G120" s="113" t="str">
        <f t="shared" si="5"/>
        <v>B</v>
      </c>
      <c r="H120" s="101">
        <f>'2. Back Up Beton X'!J820</f>
        <v>0</v>
      </c>
      <c r="I120" s="101">
        <f>'2. Back Up Beton X'!M820</f>
        <v>0</v>
      </c>
      <c r="J120" s="101">
        <f>'2. Back Up Beton X'!P820</f>
        <v>0</v>
      </c>
      <c r="K120" s="101">
        <f>'2. Back Up Beton X'!S820</f>
        <v>0</v>
      </c>
      <c r="L120" s="101">
        <f>'2. Back Up Beton X'!V820</f>
        <v>0</v>
      </c>
      <c r="M120" s="147">
        <f>'2. Back Up Beton X'!Y820</f>
        <v>0</v>
      </c>
      <c r="N120" s="150"/>
    </row>
    <row r="121" spans="2:14" s="35" customFormat="1" ht="17.100000000000001" customHeight="1">
      <c r="B121" s="105"/>
      <c r="C121" s="54">
        <f t="shared" si="6"/>
        <v>10000</v>
      </c>
      <c r="D121" s="96">
        <f t="shared" si="7"/>
        <v>10100</v>
      </c>
      <c r="E121" s="111">
        <v>3</v>
      </c>
      <c r="F121" s="112">
        <f t="shared" si="4"/>
        <v>0</v>
      </c>
      <c r="G121" s="113" t="str">
        <f t="shared" si="5"/>
        <v>B</v>
      </c>
      <c r="H121" s="101">
        <f>'2. Back Up Beton X'!J828</f>
        <v>0</v>
      </c>
      <c r="I121" s="101">
        <f>'2. Back Up Beton X'!M828</f>
        <v>0</v>
      </c>
      <c r="J121" s="101">
        <f>'2. Back Up Beton X'!P828</f>
        <v>0</v>
      </c>
      <c r="K121" s="101">
        <f>'2. Back Up Beton X'!S828</f>
        <v>0</v>
      </c>
      <c r="L121" s="101">
        <f>'2. Back Up Beton X'!V828</f>
        <v>0</v>
      </c>
      <c r="M121" s="147">
        <f>'2. Back Up Beton X'!Y828</f>
        <v>0</v>
      </c>
      <c r="N121" s="150"/>
    </row>
    <row r="122" spans="2:14" s="35" customFormat="1" ht="17.100000000000001" customHeight="1">
      <c r="B122" s="105"/>
      <c r="C122" s="54">
        <f t="shared" si="6"/>
        <v>10100</v>
      </c>
      <c r="D122" s="96">
        <f t="shared" si="7"/>
        <v>10200</v>
      </c>
      <c r="E122" s="111">
        <v>3</v>
      </c>
      <c r="F122" s="112">
        <f t="shared" si="4"/>
        <v>0</v>
      </c>
      <c r="G122" s="113" t="str">
        <f t="shared" si="5"/>
        <v>B</v>
      </c>
      <c r="H122" s="101">
        <f>'2. Back Up Beton X'!J836</f>
        <v>0</v>
      </c>
      <c r="I122" s="101">
        <f>'2. Back Up Beton X'!M836</f>
        <v>0</v>
      </c>
      <c r="J122" s="101">
        <f>'2. Back Up Beton X'!P836</f>
        <v>0</v>
      </c>
      <c r="K122" s="101">
        <f>'2. Back Up Beton X'!S836</f>
        <v>0</v>
      </c>
      <c r="L122" s="101">
        <f>'2. Back Up Beton X'!V836</f>
        <v>0</v>
      </c>
      <c r="M122" s="147">
        <f>'2. Back Up Beton X'!Y836</f>
        <v>0</v>
      </c>
      <c r="N122" s="150"/>
    </row>
    <row r="123" spans="2:14" s="35" customFormat="1" ht="17.100000000000001" customHeight="1">
      <c r="B123" s="105"/>
      <c r="C123" s="54">
        <f t="shared" si="6"/>
        <v>10200</v>
      </c>
      <c r="D123" s="96">
        <f t="shared" si="7"/>
        <v>10300</v>
      </c>
      <c r="E123" s="111">
        <v>3</v>
      </c>
      <c r="F123" s="112">
        <f t="shared" si="4"/>
        <v>0</v>
      </c>
      <c r="G123" s="113" t="str">
        <f t="shared" si="5"/>
        <v>B</v>
      </c>
      <c r="H123" s="101">
        <f>'2. Back Up Beton X'!J844</f>
        <v>0</v>
      </c>
      <c r="I123" s="101">
        <f>'2. Back Up Beton X'!M844</f>
        <v>0</v>
      </c>
      <c r="J123" s="101">
        <f>'2. Back Up Beton X'!P844</f>
        <v>0</v>
      </c>
      <c r="K123" s="101">
        <f>'2. Back Up Beton X'!S844</f>
        <v>0</v>
      </c>
      <c r="L123" s="101">
        <f>'2. Back Up Beton X'!V844</f>
        <v>0</v>
      </c>
      <c r="M123" s="147">
        <f>'2. Back Up Beton X'!Y844</f>
        <v>0</v>
      </c>
      <c r="N123" s="150"/>
    </row>
    <row r="124" spans="2:14" s="35" customFormat="1" ht="17.100000000000001" customHeight="1">
      <c r="B124" s="105"/>
      <c r="C124" s="54">
        <f t="shared" si="6"/>
        <v>10300</v>
      </c>
      <c r="D124" s="96">
        <f t="shared" si="7"/>
        <v>10400</v>
      </c>
      <c r="E124" s="111">
        <v>3</v>
      </c>
      <c r="F124" s="112">
        <f t="shared" si="4"/>
        <v>0</v>
      </c>
      <c r="G124" s="113" t="str">
        <f t="shared" si="5"/>
        <v>B</v>
      </c>
      <c r="H124" s="101">
        <f>'2. Back Up Beton X'!J852</f>
        <v>0</v>
      </c>
      <c r="I124" s="101">
        <f>'2. Back Up Beton X'!M852</f>
        <v>0</v>
      </c>
      <c r="J124" s="101">
        <f>'2. Back Up Beton X'!P852</f>
        <v>0</v>
      </c>
      <c r="K124" s="101">
        <f>'2. Back Up Beton X'!S852</f>
        <v>0</v>
      </c>
      <c r="L124" s="101">
        <f>'2. Back Up Beton X'!V852</f>
        <v>0</v>
      </c>
      <c r="M124" s="147">
        <f>'2. Back Up Beton X'!Y852</f>
        <v>0</v>
      </c>
      <c r="N124" s="150"/>
    </row>
    <row r="125" spans="2:14" s="35" customFormat="1" ht="17.100000000000001" customHeight="1">
      <c r="B125" s="105"/>
      <c r="C125" s="54">
        <f t="shared" si="6"/>
        <v>10400</v>
      </c>
      <c r="D125" s="96">
        <f t="shared" si="7"/>
        <v>10500</v>
      </c>
      <c r="E125" s="111">
        <v>3</v>
      </c>
      <c r="F125" s="112">
        <f t="shared" si="4"/>
        <v>0</v>
      </c>
      <c r="G125" s="113" t="str">
        <f t="shared" si="5"/>
        <v>B</v>
      </c>
      <c r="H125" s="101">
        <f>'2. Back Up Beton X'!J860</f>
        <v>0</v>
      </c>
      <c r="I125" s="101">
        <f>'2. Back Up Beton X'!M860</f>
        <v>0</v>
      </c>
      <c r="J125" s="101">
        <f>'2. Back Up Beton X'!P860</f>
        <v>0</v>
      </c>
      <c r="K125" s="101">
        <f>'2. Back Up Beton X'!S860</f>
        <v>0</v>
      </c>
      <c r="L125" s="101">
        <f>'2. Back Up Beton X'!V860</f>
        <v>0</v>
      </c>
      <c r="M125" s="147">
        <f>'2. Back Up Beton X'!Y860</f>
        <v>0</v>
      </c>
      <c r="N125" s="150"/>
    </row>
    <row r="126" spans="2:14" s="35" customFormat="1" ht="17.100000000000001" customHeight="1">
      <c r="B126" s="105"/>
      <c r="C126" s="54">
        <f t="shared" si="6"/>
        <v>10500</v>
      </c>
      <c r="D126" s="96">
        <f t="shared" si="7"/>
        <v>10600</v>
      </c>
      <c r="E126" s="111">
        <v>3</v>
      </c>
      <c r="F126" s="112">
        <f t="shared" si="4"/>
        <v>0</v>
      </c>
      <c r="G126" s="113" t="str">
        <f t="shared" si="5"/>
        <v>B</v>
      </c>
      <c r="H126" s="101">
        <f>'2. Back Up Beton X'!J868</f>
        <v>0</v>
      </c>
      <c r="I126" s="101">
        <f>'2. Back Up Beton X'!M868</f>
        <v>0</v>
      </c>
      <c r="J126" s="101">
        <f>'2. Back Up Beton X'!P868</f>
        <v>0</v>
      </c>
      <c r="K126" s="101">
        <f>'2. Back Up Beton X'!S868</f>
        <v>0</v>
      </c>
      <c r="L126" s="101">
        <f>'2. Back Up Beton X'!V868</f>
        <v>0</v>
      </c>
      <c r="M126" s="147">
        <f>'2. Back Up Beton X'!Y868</f>
        <v>0</v>
      </c>
      <c r="N126" s="150"/>
    </row>
    <row r="127" spans="2:14" s="35" customFormat="1" ht="17.100000000000001" customHeight="1">
      <c r="B127" s="105"/>
      <c r="C127" s="54">
        <f t="shared" si="6"/>
        <v>10600</v>
      </c>
      <c r="D127" s="96">
        <f t="shared" si="7"/>
        <v>10700</v>
      </c>
      <c r="E127" s="111">
        <v>3</v>
      </c>
      <c r="F127" s="112">
        <f t="shared" si="4"/>
        <v>0</v>
      </c>
      <c r="G127" s="113" t="str">
        <f t="shared" si="5"/>
        <v>B</v>
      </c>
      <c r="H127" s="101">
        <f>'2. Back Up Beton X'!J876</f>
        <v>0</v>
      </c>
      <c r="I127" s="101">
        <f>'2. Back Up Beton X'!M876</f>
        <v>0</v>
      </c>
      <c r="J127" s="101">
        <f>'2. Back Up Beton X'!P876</f>
        <v>0</v>
      </c>
      <c r="K127" s="101">
        <f>'2. Back Up Beton X'!S876</f>
        <v>0</v>
      </c>
      <c r="L127" s="101">
        <f>'2. Back Up Beton X'!V876</f>
        <v>0</v>
      </c>
      <c r="M127" s="147">
        <f>'2. Back Up Beton X'!Y876</f>
        <v>0</v>
      </c>
      <c r="N127" s="150"/>
    </row>
    <row r="128" spans="2:14" s="35" customFormat="1" ht="17.100000000000001" customHeight="1">
      <c r="B128" s="105"/>
      <c r="C128" s="54">
        <f t="shared" si="6"/>
        <v>10700</v>
      </c>
      <c r="D128" s="96">
        <f t="shared" si="7"/>
        <v>10800</v>
      </c>
      <c r="E128" s="111">
        <v>3</v>
      </c>
      <c r="F128" s="112">
        <f t="shared" si="4"/>
        <v>0</v>
      </c>
      <c r="G128" s="113" t="str">
        <f t="shared" si="5"/>
        <v>B</v>
      </c>
      <c r="H128" s="101">
        <f>'2. Back Up Beton X'!J884</f>
        <v>0</v>
      </c>
      <c r="I128" s="101">
        <f>'2. Back Up Beton X'!M884</f>
        <v>0</v>
      </c>
      <c r="J128" s="101">
        <f>'2. Back Up Beton X'!P884</f>
        <v>0</v>
      </c>
      <c r="K128" s="101">
        <f>'2. Back Up Beton X'!S884</f>
        <v>0</v>
      </c>
      <c r="L128" s="101">
        <f>'2. Back Up Beton X'!V884</f>
        <v>0</v>
      </c>
      <c r="M128" s="147">
        <f>'2. Back Up Beton X'!Y884</f>
        <v>0</v>
      </c>
      <c r="N128" s="150"/>
    </row>
    <row r="129" spans="2:14" s="35" customFormat="1" ht="17.100000000000001" customHeight="1">
      <c r="B129" s="105"/>
      <c r="C129" s="54">
        <f t="shared" si="6"/>
        <v>10800</v>
      </c>
      <c r="D129" s="96">
        <f t="shared" si="7"/>
        <v>10900</v>
      </c>
      <c r="E129" s="111">
        <v>3</v>
      </c>
      <c r="F129" s="112">
        <f t="shared" si="4"/>
        <v>0</v>
      </c>
      <c r="G129" s="113" t="str">
        <f t="shared" si="5"/>
        <v>B</v>
      </c>
      <c r="H129" s="101">
        <f>'2. Back Up Beton X'!J892</f>
        <v>0</v>
      </c>
      <c r="I129" s="101">
        <f>'2. Back Up Beton X'!M892</f>
        <v>0</v>
      </c>
      <c r="J129" s="101">
        <f>'2. Back Up Beton X'!P892</f>
        <v>0</v>
      </c>
      <c r="K129" s="101">
        <f>'2. Back Up Beton X'!S892</f>
        <v>0</v>
      </c>
      <c r="L129" s="101">
        <f>'2. Back Up Beton X'!V892</f>
        <v>0</v>
      </c>
      <c r="M129" s="147">
        <f>'2. Back Up Beton X'!Y892</f>
        <v>0</v>
      </c>
      <c r="N129" s="150"/>
    </row>
    <row r="130" spans="2:14" s="35" customFormat="1" ht="17.100000000000001" customHeight="1">
      <c r="B130" s="105"/>
      <c r="C130" s="54">
        <f t="shared" si="6"/>
        <v>10900</v>
      </c>
      <c r="D130" s="96">
        <f t="shared" si="7"/>
        <v>11000</v>
      </c>
      <c r="E130" s="111">
        <v>3</v>
      </c>
      <c r="F130" s="112">
        <f t="shared" si="4"/>
        <v>0</v>
      </c>
      <c r="G130" s="113" t="str">
        <f t="shared" si="5"/>
        <v>B</v>
      </c>
      <c r="H130" s="101">
        <f>'2. Back Up Beton X'!J900</f>
        <v>0</v>
      </c>
      <c r="I130" s="101">
        <f>'2. Back Up Beton X'!M900</f>
        <v>0</v>
      </c>
      <c r="J130" s="101">
        <f>'2. Back Up Beton X'!P900</f>
        <v>0</v>
      </c>
      <c r="K130" s="101">
        <f>'2. Back Up Beton X'!S900</f>
        <v>0</v>
      </c>
      <c r="L130" s="101">
        <f>'2. Back Up Beton X'!V900</f>
        <v>0</v>
      </c>
      <c r="M130" s="147">
        <f>'2. Back Up Beton X'!Y900</f>
        <v>0</v>
      </c>
      <c r="N130" s="150"/>
    </row>
    <row r="131" spans="2:14" s="35" customFormat="1" ht="17.100000000000001" customHeight="1">
      <c r="B131" s="105"/>
      <c r="C131" s="54">
        <f t="shared" si="6"/>
        <v>11000</v>
      </c>
      <c r="D131" s="96">
        <f t="shared" si="7"/>
        <v>11100</v>
      </c>
      <c r="E131" s="111">
        <v>3</v>
      </c>
      <c r="F131" s="112">
        <f t="shared" si="4"/>
        <v>0</v>
      </c>
      <c r="G131" s="113" t="str">
        <f t="shared" si="5"/>
        <v>B</v>
      </c>
      <c r="H131" s="101">
        <f>'2. Back Up Beton X'!J908</f>
        <v>0</v>
      </c>
      <c r="I131" s="101">
        <f>'2. Back Up Beton X'!M908</f>
        <v>0</v>
      </c>
      <c r="J131" s="101">
        <f>'2. Back Up Beton X'!P908</f>
        <v>0</v>
      </c>
      <c r="K131" s="101">
        <f>'2. Back Up Beton X'!S908</f>
        <v>0</v>
      </c>
      <c r="L131" s="101">
        <f>'2. Back Up Beton X'!V908</f>
        <v>0</v>
      </c>
      <c r="M131" s="147">
        <f>'2. Back Up Beton X'!Y908</f>
        <v>0</v>
      </c>
      <c r="N131" s="150"/>
    </row>
    <row r="132" spans="2:14" s="35" customFormat="1" ht="17.100000000000001" customHeight="1">
      <c r="B132" s="105"/>
      <c r="C132" s="54">
        <f t="shared" si="6"/>
        <v>11100</v>
      </c>
      <c r="D132" s="96">
        <f t="shared" si="7"/>
        <v>11200</v>
      </c>
      <c r="E132" s="111">
        <v>3</v>
      </c>
      <c r="F132" s="112">
        <f t="shared" si="4"/>
        <v>0</v>
      </c>
      <c r="G132" s="113" t="str">
        <f t="shared" si="5"/>
        <v>B</v>
      </c>
      <c r="H132" s="101">
        <f>'2. Back Up Beton X'!J916</f>
        <v>0</v>
      </c>
      <c r="I132" s="101">
        <f>'2. Back Up Beton X'!M916</f>
        <v>0</v>
      </c>
      <c r="J132" s="101">
        <f>'2. Back Up Beton X'!P916</f>
        <v>0</v>
      </c>
      <c r="K132" s="101">
        <f>'2. Back Up Beton X'!S916</f>
        <v>0</v>
      </c>
      <c r="L132" s="101">
        <f>'2. Back Up Beton X'!V916</f>
        <v>0</v>
      </c>
      <c r="M132" s="147">
        <f>'2. Back Up Beton X'!Y916</f>
        <v>0</v>
      </c>
      <c r="N132" s="150"/>
    </row>
    <row r="133" spans="2:14" s="35" customFormat="1" ht="17.100000000000001" customHeight="1">
      <c r="B133" s="105"/>
      <c r="C133" s="54">
        <f t="shared" si="6"/>
        <v>11200</v>
      </c>
      <c r="D133" s="96">
        <f t="shared" si="7"/>
        <v>11300</v>
      </c>
      <c r="E133" s="111">
        <v>3</v>
      </c>
      <c r="F133" s="112">
        <f t="shared" si="4"/>
        <v>0</v>
      </c>
      <c r="G133" s="113" t="str">
        <f t="shared" si="5"/>
        <v>B</v>
      </c>
      <c r="H133" s="101">
        <f>'2. Back Up Beton X'!J924</f>
        <v>0</v>
      </c>
      <c r="I133" s="101">
        <f>'2. Back Up Beton X'!M924</f>
        <v>0</v>
      </c>
      <c r="J133" s="101">
        <f>'2. Back Up Beton X'!P924</f>
        <v>0</v>
      </c>
      <c r="K133" s="101">
        <f>'2. Back Up Beton X'!S924</f>
        <v>0</v>
      </c>
      <c r="L133" s="101">
        <f>'2. Back Up Beton X'!V924</f>
        <v>0</v>
      </c>
      <c r="M133" s="147">
        <f>'2. Back Up Beton X'!Y924</f>
        <v>0</v>
      </c>
      <c r="N133" s="150"/>
    </row>
    <row r="134" spans="2:14" s="35" customFormat="1" ht="17.100000000000001" customHeight="1">
      <c r="B134" s="105"/>
      <c r="C134" s="54">
        <f t="shared" si="6"/>
        <v>11300</v>
      </c>
      <c r="D134" s="96">
        <f t="shared" si="7"/>
        <v>11400</v>
      </c>
      <c r="E134" s="111">
        <v>3</v>
      </c>
      <c r="F134" s="112">
        <f t="shared" si="4"/>
        <v>0</v>
      </c>
      <c r="G134" s="113" t="str">
        <f t="shared" si="5"/>
        <v>B</v>
      </c>
      <c r="H134" s="101">
        <f>'2. Back Up Beton X'!J932</f>
        <v>0</v>
      </c>
      <c r="I134" s="101">
        <f>'2. Back Up Beton X'!M932</f>
        <v>0</v>
      </c>
      <c r="J134" s="101">
        <f>'2. Back Up Beton X'!P932</f>
        <v>0</v>
      </c>
      <c r="K134" s="101">
        <f>'2. Back Up Beton X'!S932</f>
        <v>0</v>
      </c>
      <c r="L134" s="101">
        <f>'2. Back Up Beton X'!V932</f>
        <v>0</v>
      </c>
      <c r="M134" s="147">
        <f>'2. Back Up Beton X'!Y932</f>
        <v>0</v>
      </c>
      <c r="N134" s="150"/>
    </row>
    <row r="135" spans="2:14" s="35" customFormat="1" ht="17.100000000000001" customHeight="1">
      <c r="B135" s="105"/>
      <c r="C135" s="54">
        <f t="shared" si="6"/>
        <v>11400</v>
      </c>
      <c r="D135" s="96">
        <f t="shared" si="7"/>
        <v>11500</v>
      </c>
      <c r="E135" s="111">
        <v>3</v>
      </c>
      <c r="F135" s="112">
        <f t="shared" si="4"/>
        <v>0</v>
      </c>
      <c r="G135" s="113" t="str">
        <f t="shared" si="5"/>
        <v>B</v>
      </c>
      <c r="H135" s="101">
        <f>'2. Back Up Beton X'!J940</f>
        <v>0</v>
      </c>
      <c r="I135" s="101">
        <f>'2. Back Up Beton X'!M940</f>
        <v>0</v>
      </c>
      <c r="J135" s="101">
        <f>'2. Back Up Beton X'!P940</f>
        <v>0</v>
      </c>
      <c r="K135" s="101">
        <f>'2. Back Up Beton X'!S940</f>
        <v>0</v>
      </c>
      <c r="L135" s="101">
        <f>'2. Back Up Beton X'!V940</f>
        <v>0</v>
      </c>
      <c r="M135" s="147">
        <f>'2. Back Up Beton X'!Y940</f>
        <v>0</v>
      </c>
      <c r="N135" s="150"/>
    </row>
    <row r="136" spans="2:14" s="35" customFormat="1" ht="17.100000000000001" customHeight="1">
      <c r="B136" s="105"/>
      <c r="C136" s="54">
        <f t="shared" si="6"/>
        <v>11500</v>
      </c>
      <c r="D136" s="96">
        <f t="shared" si="7"/>
        <v>11600</v>
      </c>
      <c r="E136" s="111">
        <v>3</v>
      </c>
      <c r="F136" s="112">
        <f t="shared" si="4"/>
        <v>0</v>
      </c>
      <c r="G136" s="113" t="str">
        <f t="shared" si="5"/>
        <v>B</v>
      </c>
      <c r="H136" s="101">
        <f>'2. Back Up Beton X'!J948</f>
        <v>0</v>
      </c>
      <c r="I136" s="101">
        <f>'2. Back Up Beton X'!M948</f>
        <v>0</v>
      </c>
      <c r="J136" s="101">
        <f>'2. Back Up Beton X'!P948</f>
        <v>0</v>
      </c>
      <c r="K136" s="101">
        <f>'2. Back Up Beton X'!S948</f>
        <v>0</v>
      </c>
      <c r="L136" s="101">
        <f>'2. Back Up Beton X'!V948</f>
        <v>0</v>
      </c>
      <c r="M136" s="147">
        <f>'2. Back Up Beton X'!Y948</f>
        <v>0</v>
      </c>
      <c r="N136" s="150"/>
    </row>
    <row r="137" spans="2:14" s="35" customFormat="1" ht="17.100000000000001" customHeight="1">
      <c r="B137" s="105"/>
      <c r="C137" s="54">
        <f t="shared" si="6"/>
        <v>11600</v>
      </c>
      <c r="D137" s="96">
        <f t="shared" si="7"/>
        <v>11700</v>
      </c>
      <c r="E137" s="111">
        <v>3</v>
      </c>
      <c r="F137" s="112">
        <f t="shared" si="4"/>
        <v>0</v>
      </c>
      <c r="G137" s="113" t="str">
        <f t="shared" si="5"/>
        <v>B</v>
      </c>
      <c r="H137" s="101">
        <f>'2. Back Up Beton X'!J956</f>
        <v>0</v>
      </c>
      <c r="I137" s="101">
        <f>'2. Back Up Beton X'!M956</f>
        <v>0</v>
      </c>
      <c r="J137" s="101">
        <f>'2. Back Up Beton X'!P956</f>
        <v>0</v>
      </c>
      <c r="K137" s="101">
        <f>'2. Back Up Beton X'!S956</f>
        <v>0</v>
      </c>
      <c r="L137" s="101">
        <f>'2. Back Up Beton X'!V956</f>
        <v>0</v>
      </c>
      <c r="M137" s="147">
        <f>'2. Back Up Beton X'!Y956</f>
        <v>0</v>
      </c>
      <c r="N137" s="150"/>
    </row>
    <row r="138" spans="2:14" s="35" customFormat="1" ht="17.100000000000001" customHeight="1">
      <c r="B138" s="105"/>
      <c r="C138" s="54">
        <f t="shared" si="6"/>
        <v>11700</v>
      </c>
      <c r="D138" s="96">
        <f t="shared" si="7"/>
        <v>11800</v>
      </c>
      <c r="E138" s="111">
        <v>3</v>
      </c>
      <c r="F138" s="112">
        <f t="shared" si="4"/>
        <v>0</v>
      </c>
      <c r="G138" s="113" t="str">
        <f t="shared" si="5"/>
        <v>B</v>
      </c>
      <c r="H138" s="101">
        <f>'2. Back Up Beton X'!J964</f>
        <v>0</v>
      </c>
      <c r="I138" s="101">
        <f>'2. Back Up Beton X'!M964</f>
        <v>0</v>
      </c>
      <c r="J138" s="101">
        <f>'2. Back Up Beton X'!P964</f>
        <v>0</v>
      </c>
      <c r="K138" s="101">
        <f>'2. Back Up Beton X'!S964</f>
        <v>0</v>
      </c>
      <c r="L138" s="101">
        <f>'2. Back Up Beton X'!V964</f>
        <v>0</v>
      </c>
      <c r="M138" s="147">
        <f>'2. Back Up Beton X'!Y964</f>
        <v>0</v>
      </c>
      <c r="N138" s="150"/>
    </row>
    <row r="139" spans="2:14" s="35" customFormat="1" ht="17.100000000000001" customHeight="1">
      <c r="B139" s="105"/>
      <c r="C139" s="54">
        <f t="shared" si="6"/>
        <v>11800</v>
      </c>
      <c r="D139" s="96">
        <f t="shared" si="7"/>
        <v>11900</v>
      </c>
      <c r="E139" s="111">
        <v>3</v>
      </c>
      <c r="F139" s="112">
        <f t="shared" si="4"/>
        <v>0</v>
      </c>
      <c r="G139" s="113" t="str">
        <f t="shared" si="5"/>
        <v>B</v>
      </c>
      <c r="H139" s="101">
        <f>'2. Back Up Beton X'!J972</f>
        <v>0</v>
      </c>
      <c r="I139" s="101">
        <f>'2. Back Up Beton X'!M972</f>
        <v>0</v>
      </c>
      <c r="J139" s="101">
        <f>'2. Back Up Beton X'!P972</f>
        <v>0</v>
      </c>
      <c r="K139" s="101">
        <f>'2. Back Up Beton X'!S972</f>
        <v>0</v>
      </c>
      <c r="L139" s="101">
        <f>'2. Back Up Beton X'!V972</f>
        <v>0</v>
      </c>
      <c r="M139" s="147">
        <f>'2. Back Up Beton X'!Y972</f>
        <v>0</v>
      </c>
      <c r="N139" s="150"/>
    </row>
    <row r="140" spans="2:14" s="35" customFormat="1" ht="17.100000000000001" customHeight="1">
      <c r="B140" s="105"/>
      <c r="C140" s="54">
        <f t="shared" si="6"/>
        <v>11900</v>
      </c>
      <c r="D140" s="96">
        <f t="shared" si="7"/>
        <v>12000</v>
      </c>
      <c r="E140" s="111">
        <v>3</v>
      </c>
      <c r="F140" s="112">
        <f t="shared" si="4"/>
        <v>0</v>
      </c>
      <c r="G140" s="113" t="str">
        <f t="shared" si="5"/>
        <v>B</v>
      </c>
      <c r="H140" s="101">
        <f>'2. Back Up Beton X'!J980</f>
        <v>0</v>
      </c>
      <c r="I140" s="101">
        <f>'2. Back Up Beton X'!M980</f>
        <v>0</v>
      </c>
      <c r="J140" s="101">
        <f>'2. Back Up Beton X'!P980</f>
        <v>0</v>
      </c>
      <c r="K140" s="101">
        <f>'2. Back Up Beton X'!S980</f>
        <v>0</v>
      </c>
      <c r="L140" s="101">
        <f>'2. Back Up Beton X'!V980</f>
        <v>0</v>
      </c>
      <c r="M140" s="147">
        <f>'2. Back Up Beton X'!Y980</f>
        <v>0</v>
      </c>
      <c r="N140" s="150"/>
    </row>
    <row r="141" spans="2:14" s="35" customFormat="1" ht="17.100000000000001" customHeight="1">
      <c r="B141" s="105"/>
      <c r="C141" s="54">
        <f t="shared" si="6"/>
        <v>12000</v>
      </c>
      <c r="D141" s="96">
        <f t="shared" si="7"/>
        <v>12100</v>
      </c>
      <c r="E141" s="111">
        <v>3</v>
      </c>
      <c r="F141" s="112">
        <f t="shared" si="4"/>
        <v>0</v>
      </c>
      <c r="G141" s="113" t="str">
        <f t="shared" si="5"/>
        <v>B</v>
      </c>
      <c r="H141" s="101">
        <f>'2. Back Up Beton X'!J988</f>
        <v>0</v>
      </c>
      <c r="I141" s="101">
        <f>'2. Back Up Beton X'!M988</f>
        <v>0</v>
      </c>
      <c r="J141" s="101">
        <f>'2. Back Up Beton X'!P988</f>
        <v>0</v>
      </c>
      <c r="K141" s="101">
        <f>'2. Back Up Beton X'!S988</f>
        <v>0</v>
      </c>
      <c r="L141" s="101">
        <f>'2. Back Up Beton X'!V988</f>
        <v>0</v>
      </c>
      <c r="M141" s="147">
        <f>'2. Back Up Beton X'!Y988</f>
        <v>0</v>
      </c>
      <c r="N141" s="150"/>
    </row>
    <row r="142" spans="2:14" s="35" customFormat="1" ht="17.100000000000001" customHeight="1">
      <c r="B142" s="105"/>
      <c r="C142" s="54">
        <f t="shared" si="6"/>
        <v>12100</v>
      </c>
      <c r="D142" s="96">
        <f t="shared" si="7"/>
        <v>12200</v>
      </c>
      <c r="E142" s="111">
        <v>3</v>
      </c>
      <c r="F142" s="112">
        <f t="shared" si="4"/>
        <v>0</v>
      </c>
      <c r="G142" s="113" t="str">
        <f t="shared" si="5"/>
        <v>B</v>
      </c>
      <c r="H142" s="101">
        <f>'2. Back Up Beton X'!J996</f>
        <v>0</v>
      </c>
      <c r="I142" s="101">
        <f>'2. Back Up Beton X'!M996</f>
        <v>0</v>
      </c>
      <c r="J142" s="101">
        <f>'2. Back Up Beton X'!P996</f>
        <v>0</v>
      </c>
      <c r="K142" s="101">
        <f>'2. Back Up Beton X'!S996</f>
        <v>0</v>
      </c>
      <c r="L142" s="101">
        <f>'2. Back Up Beton X'!V996</f>
        <v>0</v>
      </c>
      <c r="M142" s="147">
        <f>'2. Back Up Beton X'!Y996</f>
        <v>0</v>
      </c>
      <c r="N142" s="150"/>
    </row>
    <row r="143" spans="2:14" s="35" customFormat="1" ht="17.100000000000001" customHeight="1">
      <c r="B143" s="105"/>
      <c r="C143" s="54">
        <f t="shared" si="6"/>
        <v>12200</v>
      </c>
      <c r="D143" s="96">
        <f t="shared" si="7"/>
        <v>12300</v>
      </c>
      <c r="E143" s="111">
        <v>3</v>
      </c>
      <c r="F143" s="112">
        <f t="shared" si="4"/>
        <v>0</v>
      </c>
      <c r="G143" s="113" t="str">
        <f t="shared" si="5"/>
        <v>B</v>
      </c>
      <c r="H143" s="101">
        <f>'2. Back Up Beton X'!J1004</f>
        <v>0</v>
      </c>
      <c r="I143" s="101">
        <f>'2. Back Up Beton X'!M1004</f>
        <v>0</v>
      </c>
      <c r="J143" s="101">
        <f>'2. Back Up Beton X'!P1004</f>
        <v>0</v>
      </c>
      <c r="K143" s="101">
        <f>'2. Back Up Beton X'!S1004</f>
        <v>0</v>
      </c>
      <c r="L143" s="101">
        <f>'2. Back Up Beton X'!V1004</f>
        <v>0</v>
      </c>
      <c r="M143" s="147">
        <f>'2. Back Up Beton X'!Y1004</f>
        <v>0</v>
      </c>
      <c r="N143" s="150"/>
    </row>
    <row r="144" spans="2:14" s="35" customFormat="1" ht="17.100000000000001" customHeight="1">
      <c r="B144" s="105"/>
      <c r="C144" s="54">
        <f t="shared" si="6"/>
        <v>12300</v>
      </c>
      <c r="D144" s="96">
        <f t="shared" si="7"/>
        <v>12400</v>
      </c>
      <c r="E144" s="111">
        <v>3</v>
      </c>
      <c r="F144" s="112">
        <f t="shared" si="4"/>
        <v>0</v>
      </c>
      <c r="G144" s="113" t="str">
        <f t="shared" si="5"/>
        <v>B</v>
      </c>
      <c r="H144" s="101">
        <f>'2. Back Up Beton X'!J1012</f>
        <v>0</v>
      </c>
      <c r="I144" s="101">
        <f>'2. Back Up Beton X'!M1012</f>
        <v>0</v>
      </c>
      <c r="J144" s="101">
        <f>'2. Back Up Beton X'!P1012</f>
        <v>0</v>
      </c>
      <c r="K144" s="101">
        <f>'2. Back Up Beton X'!S1012</f>
        <v>0</v>
      </c>
      <c r="L144" s="101">
        <f>'2. Back Up Beton X'!V1012</f>
        <v>0</v>
      </c>
      <c r="M144" s="147">
        <f>'2. Back Up Beton X'!Y1012</f>
        <v>0</v>
      </c>
      <c r="N144" s="150"/>
    </row>
    <row r="145" spans="2:14" s="35" customFormat="1" ht="17.100000000000001" customHeight="1">
      <c r="B145" s="105"/>
      <c r="C145" s="54">
        <f t="shared" si="6"/>
        <v>12400</v>
      </c>
      <c r="D145" s="96">
        <f t="shared" si="7"/>
        <v>12500</v>
      </c>
      <c r="E145" s="111">
        <v>3</v>
      </c>
      <c r="F145" s="112">
        <f t="shared" si="4"/>
        <v>0</v>
      </c>
      <c r="G145" s="113" t="str">
        <f t="shared" si="5"/>
        <v>B</v>
      </c>
      <c r="H145" s="101">
        <f>'2. Back Up Beton X'!J1020</f>
        <v>0</v>
      </c>
      <c r="I145" s="101">
        <f>'2. Back Up Beton X'!M1020</f>
        <v>0</v>
      </c>
      <c r="J145" s="101">
        <f>'2. Back Up Beton X'!P1020</f>
        <v>0</v>
      </c>
      <c r="K145" s="101">
        <f>'2. Back Up Beton X'!S1020</f>
        <v>0</v>
      </c>
      <c r="L145" s="101">
        <f>'2. Back Up Beton X'!V1020</f>
        <v>0</v>
      </c>
      <c r="M145" s="147">
        <f>'2. Back Up Beton X'!Y1020</f>
        <v>0</v>
      </c>
      <c r="N145" s="150"/>
    </row>
    <row r="146" spans="2:14" s="35" customFormat="1" ht="17.100000000000001" customHeight="1">
      <c r="B146" s="105"/>
      <c r="C146" s="54">
        <f t="shared" si="6"/>
        <v>12500</v>
      </c>
      <c r="D146" s="96">
        <f t="shared" si="7"/>
        <v>12600</v>
      </c>
      <c r="E146" s="111">
        <v>3</v>
      </c>
      <c r="F146" s="112">
        <f t="shared" si="4"/>
        <v>0</v>
      </c>
      <c r="G146" s="113" t="str">
        <f t="shared" si="5"/>
        <v>B</v>
      </c>
      <c r="H146" s="101">
        <f>'2. Back Up Beton X'!J1028</f>
        <v>0</v>
      </c>
      <c r="I146" s="101">
        <f>'2. Back Up Beton X'!M1028</f>
        <v>0</v>
      </c>
      <c r="J146" s="101">
        <f>'2. Back Up Beton X'!P1028</f>
        <v>0</v>
      </c>
      <c r="K146" s="101">
        <f>'2. Back Up Beton X'!S1028</f>
        <v>0</v>
      </c>
      <c r="L146" s="101">
        <f>'2. Back Up Beton X'!V1028</f>
        <v>0</v>
      </c>
      <c r="M146" s="147">
        <f>'2. Back Up Beton X'!Y1028</f>
        <v>0</v>
      </c>
      <c r="N146" s="150"/>
    </row>
    <row r="147" spans="2:14" s="35" customFormat="1" ht="17.100000000000001" customHeight="1">
      <c r="B147" s="105"/>
      <c r="C147" s="54">
        <f t="shared" si="6"/>
        <v>12600</v>
      </c>
      <c r="D147" s="96">
        <f t="shared" si="7"/>
        <v>12700</v>
      </c>
      <c r="E147" s="111">
        <v>3</v>
      </c>
      <c r="F147" s="112">
        <f t="shared" si="4"/>
        <v>0</v>
      </c>
      <c r="G147" s="113" t="str">
        <f t="shared" si="5"/>
        <v>B</v>
      </c>
      <c r="H147" s="101">
        <f>'2. Back Up Beton X'!J1036</f>
        <v>0</v>
      </c>
      <c r="I147" s="101">
        <f>'2. Back Up Beton X'!M1036</f>
        <v>0</v>
      </c>
      <c r="J147" s="101">
        <f>'2. Back Up Beton X'!P1036</f>
        <v>0</v>
      </c>
      <c r="K147" s="101">
        <f>'2. Back Up Beton X'!S1036</f>
        <v>0</v>
      </c>
      <c r="L147" s="101">
        <f>'2. Back Up Beton X'!V1036</f>
        <v>0</v>
      </c>
      <c r="M147" s="147">
        <f>'2. Back Up Beton X'!Y1036</f>
        <v>0</v>
      </c>
      <c r="N147" s="150"/>
    </row>
    <row r="148" spans="2:14" s="35" customFormat="1" ht="17.100000000000001" customHeight="1">
      <c r="B148" s="105"/>
      <c r="C148" s="54">
        <f t="shared" si="6"/>
        <v>12700</v>
      </c>
      <c r="D148" s="96">
        <f t="shared" si="7"/>
        <v>12800</v>
      </c>
      <c r="E148" s="111">
        <v>3</v>
      </c>
      <c r="F148" s="112">
        <f t="shared" si="4"/>
        <v>0</v>
      </c>
      <c r="G148" s="113" t="str">
        <f t="shared" si="5"/>
        <v>B</v>
      </c>
      <c r="H148" s="101">
        <f>'2. Back Up Beton X'!J1044</f>
        <v>0</v>
      </c>
      <c r="I148" s="101">
        <f>'2. Back Up Beton X'!M1044</f>
        <v>0</v>
      </c>
      <c r="J148" s="101">
        <f>'2. Back Up Beton X'!P1044</f>
        <v>0</v>
      </c>
      <c r="K148" s="101">
        <f>'2. Back Up Beton X'!S1044</f>
        <v>0</v>
      </c>
      <c r="L148" s="101">
        <f>'2. Back Up Beton X'!V1044</f>
        <v>0</v>
      </c>
      <c r="M148" s="147">
        <f>'2. Back Up Beton X'!Y1044</f>
        <v>0</v>
      </c>
      <c r="N148" s="150"/>
    </row>
    <row r="149" spans="2:14" s="35" customFormat="1" ht="17.100000000000001" customHeight="1">
      <c r="B149" s="105"/>
      <c r="C149" s="54">
        <f t="shared" si="6"/>
        <v>12800</v>
      </c>
      <c r="D149" s="96">
        <f t="shared" si="7"/>
        <v>12900</v>
      </c>
      <c r="E149" s="111">
        <v>3</v>
      </c>
      <c r="F149" s="112">
        <f t="shared" ref="F149:F212" si="8">(100/((D149-C149)*E149))*((H149*0.5)+(I149*1)+(J149*2)+(K149*20)+(L149*15)+(M149*1.5))</f>
        <v>0</v>
      </c>
      <c r="G149" s="113" t="str">
        <f t="shared" ref="G149:G212" si="9">IF(F149&lt;=25,"B",IF(F149&lt;=75,"S",IF(F149&lt;=100,"RR","RB")))</f>
        <v>B</v>
      </c>
      <c r="H149" s="101">
        <f>'2. Back Up Beton X'!J1052</f>
        <v>0</v>
      </c>
      <c r="I149" s="101">
        <f>'2. Back Up Beton X'!M1052</f>
        <v>0</v>
      </c>
      <c r="J149" s="101">
        <f>'2. Back Up Beton X'!P1052</f>
        <v>0</v>
      </c>
      <c r="K149" s="101">
        <f>'2. Back Up Beton X'!S1052</f>
        <v>0</v>
      </c>
      <c r="L149" s="101">
        <f>'2. Back Up Beton X'!V1052</f>
        <v>0</v>
      </c>
      <c r="M149" s="147">
        <f>'2. Back Up Beton X'!Y1052</f>
        <v>0</v>
      </c>
      <c r="N149" s="150"/>
    </row>
    <row r="150" spans="2:14" s="35" customFormat="1" ht="17.100000000000001" customHeight="1">
      <c r="B150" s="105"/>
      <c r="C150" s="54">
        <f t="shared" ref="C150:C213" si="10">D149</f>
        <v>12900</v>
      </c>
      <c r="D150" s="96">
        <f t="shared" ref="D150:D213" si="11">C150+100</f>
        <v>13000</v>
      </c>
      <c r="E150" s="111">
        <v>3</v>
      </c>
      <c r="F150" s="112">
        <f t="shared" si="8"/>
        <v>0</v>
      </c>
      <c r="G150" s="113" t="str">
        <f t="shared" si="9"/>
        <v>B</v>
      </c>
      <c r="H150" s="101">
        <f>'2. Back Up Beton X'!J1060</f>
        <v>0</v>
      </c>
      <c r="I150" s="101">
        <f>'2. Back Up Beton X'!M1060</f>
        <v>0</v>
      </c>
      <c r="J150" s="101">
        <f>'2. Back Up Beton X'!P1060</f>
        <v>0</v>
      </c>
      <c r="K150" s="101">
        <f>'2. Back Up Beton X'!S1060</f>
        <v>0</v>
      </c>
      <c r="L150" s="101">
        <f>'2. Back Up Beton X'!V1060</f>
        <v>0</v>
      </c>
      <c r="M150" s="147">
        <f>'2. Back Up Beton X'!Y1060</f>
        <v>0</v>
      </c>
      <c r="N150" s="150"/>
    </row>
    <row r="151" spans="2:14" s="35" customFormat="1" ht="17.100000000000001" customHeight="1">
      <c r="B151" s="105"/>
      <c r="C151" s="54">
        <f t="shared" si="10"/>
        <v>13000</v>
      </c>
      <c r="D151" s="96">
        <f t="shared" si="11"/>
        <v>13100</v>
      </c>
      <c r="E151" s="111">
        <v>3</v>
      </c>
      <c r="F151" s="112">
        <f t="shared" si="8"/>
        <v>0</v>
      </c>
      <c r="G151" s="113" t="str">
        <f t="shared" si="9"/>
        <v>B</v>
      </c>
      <c r="H151" s="101">
        <f>'2. Back Up Beton X'!J1068</f>
        <v>0</v>
      </c>
      <c r="I151" s="101">
        <f>'2. Back Up Beton X'!M1068</f>
        <v>0</v>
      </c>
      <c r="J151" s="101">
        <f>'2. Back Up Beton X'!P1068</f>
        <v>0</v>
      </c>
      <c r="K151" s="101">
        <f>'2. Back Up Beton X'!S1068</f>
        <v>0</v>
      </c>
      <c r="L151" s="101">
        <f>'2. Back Up Beton X'!V1068</f>
        <v>0</v>
      </c>
      <c r="M151" s="147">
        <f>'2. Back Up Beton X'!Y1068</f>
        <v>0</v>
      </c>
      <c r="N151" s="150"/>
    </row>
    <row r="152" spans="2:14" s="35" customFormat="1" ht="17.100000000000001" customHeight="1">
      <c r="B152" s="105"/>
      <c r="C152" s="54">
        <f t="shared" si="10"/>
        <v>13100</v>
      </c>
      <c r="D152" s="96">
        <f t="shared" si="11"/>
        <v>13200</v>
      </c>
      <c r="E152" s="111">
        <v>3</v>
      </c>
      <c r="F152" s="112">
        <f t="shared" si="8"/>
        <v>0</v>
      </c>
      <c r="G152" s="113" t="str">
        <f t="shared" si="9"/>
        <v>B</v>
      </c>
      <c r="H152" s="101">
        <f>'2. Back Up Beton X'!J1076</f>
        <v>0</v>
      </c>
      <c r="I152" s="101">
        <f>'2. Back Up Beton X'!M1076</f>
        <v>0</v>
      </c>
      <c r="J152" s="101">
        <f>'2. Back Up Beton X'!P1076</f>
        <v>0</v>
      </c>
      <c r="K152" s="101">
        <f>'2. Back Up Beton X'!S1076</f>
        <v>0</v>
      </c>
      <c r="L152" s="101">
        <f>'2. Back Up Beton X'!V1076</f>
        <v>0</v>
      </c>
      <c r="M152" s="147">
        <f>'2. Back Up Beton X'!Y1076</f>
        <v>0</v>
      </c>
      <c r="N152" s="150"/>
    </row>
    <row r="153" spans="2:14" s="35" customFormat="1" ht="17.100000000000001" customHeight="1">
      <c r="B153" s="105"/>
      <c r="C153" s="54">
        <f t="shared" si="10"/>
        <v>13200</v>
      </c>
      <c r="D153" s="96">
        <f t="shared" si="11"/>
        <v>13300</v>
      </c>
      <c r="E153" s="111">
        <v>3</v>
      </c>
      <c r="F153" s="112">
        <f t="shared" si="8"/>
        <v>0</v>
      </c>
      <c r="G153" s="113" t="str">
        <f t="shared" si="9"/>
        <v>B</v>
      </c>
      <c r="H153" s="101">
        <f>'2. Back Up Beton X'!J1084</f>
        <v>0</v>
      </c>
      <c r="I153" s="101">
        <f>'2. Back Up Beton X'!M1084</f>
        <v>0</v>
      </c>
      <c r="J153" s="101">
        <f>'2. Back Up Beton X'!P1084</f>
        <v>0</v>
      </c>
      <c r="K153" s="101">
        <f>'2. Back Up Beton X'!S1084</f>
        <v>0</v>
      </c>
      <c r="L153" s="101">
        <f>'2. Back Up Beton X'!V1084</f>
        <v>0</v>
      </c>
      <c r="M153" s="147">
        <f>'2. Back Up Beton X'!Y1084</f>
        <v>0</v>
      </c>
      <c r="N153" s="150"/>
    </row>
    <row r="154" spans="2:14" s="35" customFormat="1" ht="17.100000000000001" customHeight="1">
      <c r="B154" s="105"/>
      <c r="C154" s="54">
        <f t="shared" si="10"/>
        <v>13300</v>
      </c>
      <c r="D154" s="96">
        <f t="shared" si="11"/>
        <v>13400</v>
      </c>
      <c r="E154" s="111">
        <v>3</v>
      </c>
      <c r="F154" s="112">
        <f t="shared" si="8"/>
        <v>0</v>
      </c>
      <c r="G154" s="113" t="str">
        <f t="shared" si="9"/>
        <v>B</v>
      </c>
      <c r="H154" s="101">
        <f>'2. Back Up Beton X'!J1092</f>
        <v>0</v>
      </c>
      <c r="I154" s="101">
        <f>'2. Back Up Beton X'!M1092</f>
        <v>0</v>
      </c>
      <c r="J154" s="101">
        <f>'2. Back Up Beton X'!P1092</f>
        <v>0</v>
      </c>
      <c r="K154" s="101">
        <f>'2. Back Up Beton X'!S1092</f>
        <v>0</v>
      </c>
      <c r="L154" s="101">
        <f>'2. Back Up Beton X'!V1092</f>
        <v>0</v>
      </c>
      <c r="M154" s="147">
        <f>'2. Back Up Beton X'!Y1092</f>
        <v>0</v>
      </c>
      <c r="N154" s="150"/>
    </row>
    <row r="155" spans="2:14" s="35" customFormat="1" ht="17.100000000000001" customHeight="1">
      <c r="B155" s="105"/>
      <c r="C155" s="54">
        <f t="shared" si="10"/>
        <v>13400</v>
      </c>
      <c r="D155" s="96">
        <f t="shared" si="11"/>
        <v>13500</v>
      </c>
      <c r="E155" s="111">
        <v>3</v>
      </c>
      <c r="F155" s="112">
        <f t="shared" si="8"/>
        <v>0</v>
      </c>
      <c r="G155" s="113" t="str">
        <f t="shared" si="9"/>
        <v>B</v>
      </c>
      <c r="H155" s="101">
        <f>'2. Back Up Beton X'!J1100</f>
        <v>0</v>
      </c>
      <c r="I155" s="101">
        <f>'2. Back Up Beton X'!M1100</f>
        <v>0</v>
      </c>
      <c r="J155" s="101">
        <f>'2. Back Up Beton X'!P1100</f>
        <v>0</v>
      </c>
      <c r="K155" s="101">
        <f>'2. Back Up Beton X'!S1100</f>
        <v>0</v>
      </c>
      <c r="L155" s="101">
        <f>'2. Back Up Beton X'!V1100</f>
        <v>0</v>
      </c>
      <c r="M155" s="147">
        <f>'2. Back Up Beton X'!Y1100</f>
        <v>0</v>
      </c>
      <c r="N155" s="150"/>
    </row>
    <row r="156" spans="2:14" s="35" customFormat="1" ht="17.100000000000001" customHeight="1">
      <c r="B156" s="105"/>
      <c r="C156" s="54">
        <f t="shared" si="10"/>
        <v>13500</v>
      </c>
      <c r="D156" s="96">
        <f t="shared" si="11"/>
        <v>13600</v>
      </c>
      <c r="E156" s="111">
        <v>3</v>
      </c>
      <c r="F156" s="112">
        <f t="shared" si="8"/>
        <v>0</v>
      </c>
      <c r="G156" s="113" t="str">
        <f t="shared" si="9"/>
        <v>B</v>
      </c>
      <c r="H156" s="101">
        <f>'2. Back Up Beton X'!J1108</f>
        <v>0</v>
      </c>
      <c r="I156" s="101">
        <f>'2. Back Up Beton X'!M1108</f>
        <v>0</v>
      </c>
      <c r="J156" s="101">
        <f>'2. Back Up Beton X'!P1108</f>
        <v>0</v>
      </c>
      <c r="K156" s="101">
        <f>'2. Back Up Beton X'!S1108</f>
        <v>0</v>
      </c>
      <c r="L156" s="101">
        <f>'2. Back Up Beton X'!V1108</f>
        <v>0</v>
      </c>
      <c r="M156" s="147">
        <f>'2. Back Up Beton X'!Y1108</f>
        <v>0</v>
      </c>
      <c r="N156" s="150"/>
    </row>
    <row r="157" spans="2:14" s="35" customFormat="1" ht="17.100000000000001" customHeight="1">
      <c r="B157" s="105"/>
      <c r="C157" s="54">
        <f t="shared" si="10"/>
        <v>13600</v>
      </c>
      <c r="D157" s="96">
        <f t="shared" si="11"/>
        <v>13700</v>
      </c>
      <c r="E157" s="111">
        <v>3</v>
      </c>
      <c r="F157" s="112">
        <f t="shared" si="8"/>
        <v>0</v>
      </c>
      <c r="G157" s="113" t="str">
        <f t="shared" si="9"/>
        <v>B</v>
      </c>
      <c r="H157" s="101">
        <f>'2. Back Up Beton X'!J1116</f>
        <v>0</v>
      </c>
      <c r="I157" s="101">
        <f>'2. Back Up Beton X'!M1116</f>
        <v>0</v>
      </c>
      <c r="J157" s="101">
        <f>'2. Back Up Beton X'!P1116</f>
        <v>0</v>
      </c>
      <c r="K157" s="101">
        <f>'2. Back Up Beton X'!S1116</f>
        <v>0</v>
      </c>
      <c r="L157" s="101">
        <f>'2. Back Up Beton X'!V1116</f>
        <v>0</v>
      </c>
      <c r="M157" s="147">
        <f>'2. Back Up Beton X'!Y1116</f>
        <v>0</v>
      </c>
      <c r="N157" s="150"/>
    </row>
    <row r="158" spans="2:14" s="35" customFormat="1" ht="17.100000000000001" customHeight="1">
      <c r="B158" s="105"/>
      <c r="C158" s="54">
        <f t="shared" si="10"/>
        <v>13700</v>
      </c>
      <c r="D158" s="96">
        <f t="shared" si="11"/>
        <v>13800</v>
      </c>
      <c r="E158" s="111">
        <v>3</v>
      </c>
      <c r="F158" s="112">
        <f t="shared" si="8"/>
        <v>0</v>
      </c>
      <c r="G158" s="113" t="str">
        <f t="shared" si="9"/>
        <v>B</v>
      </c>
      <c r="H158" s="101">
        <f>'2. Back Up Beton X'!J1124</f>
        <v>0</v>
      </c>
      <c r="I158" s="101">
        <f>'2. Back Up Beton X'!M1124</f>
        <v>0</v>
      </c>
      <c r="J158" s="101">
        <f>'2. Back Up Beton X'!P1124</f>
        <v>0</v>
      </c>
      <c r="K158" s="101">
        <f>'2. Back Up Beton X'!S1124</f>
        <v>0</v>
      </c>
      <c r="L158" s="101">
        <f>'2. Back Up Beton X'!V1124</f>
        <v>0</v>
      </c>
      <c r="M158" s="147">
        <f>'2. Back Up Beton X'!Y1124</f>
        <v>0</v>
      </c>
      <c r="N158" s="150"/>
    </row>
    <row r="159" spans="2:14" s="35" customFormat="1" ht="17.100000000000001" customHeight="1">
      <c r="B159" s="105"/>
      <c r="C159" s="54">
        <f t="shared" si="10"/>
        <v>13800</v>
      </c>
      <c r="D159" s="96">
        <f t="shared" si="11"/>
        <v>13900</v>
      </c>
      <c r="E159" s="111">
        <v>3</v>
      </c>
      <c r="F159" s="112">
        <f t="shared" si="8"/>
        <v>0</v>
      </c>
      <c r="G159" s="113" t="str">
        <f t="shared" si="9"/>
        <v>B</v>
      </c>
      <c r="H159" s="101">
        <f>'2. Back Up Beton X'!J1132</f>
        <v>0</v>
      </c>
      <c r="I159" s="101">
        <f>'2. Back Up Beton X'!M1132</f>
        <v>0</v>
      </c>
      <c r="J159" s="101">
        <f>'2. Back Up Beton X'!P1132</f>
        <v>0</v>
      </c>
      <c r="K159" s="101">
        <f>'2. Back Up Beton X'!S1132</f>
        <v>0</v>
      </c>
      <c r="L159" s="101">
        <f>'2. Back Up Beton X'!V1132</f>
        <v>0</v>
      </c>
      <c r="M159" s="147">
        <f>'2. Back Up Beton X'!Y1132</f>
        <v>0</v>
      </c>
      <c r="N159" s="150"/>
    </row>
    <row r="160" spans="2:14" s="35" customFormat="1" ht="17.100000000000001" customHeight="1">
      <c r="B160" s="105"/>
      <c r="C160" s="54">
        <f t="shared" si="10"/>
        <v>13900</v>
      </c>
      <c r="D160" s="96">
        <f t="shared" si="11"/>
        <v>14000</v>
      </c>
      <c r="E160" s="111">
        <v>3</v>
      </c>
      <c r="F160" s="112">
        <f t="shared" si="8"/>
        <v>0</v>
      </c>
      <c r="G160" s="113" t="str">
        <f t="shared" si="9"/>
        <v>B</v>
      </c>
      <c r="H160" s="101">
        <f>'2. Back Up Beton X'!J1140</f>
        <v>0</v>
      </c>
      <c r="I160" s="101">
        <f>'2. Back Up Beton X'!M1140</f>
        <v>0</v>
      </c>
      <c r="J160" s="101">
        <f>'2. Back Up Beton X'!P1140</f>
        <v>0</v>
      </c>
      <c r="K160" s="101">
        <f>'2. Back Up Beton X'!S1140</f>
        <v>0</v>
      </c>
      <c r="L160" s="101">
        <f>'2. Back Up Beton X'!V1140</f>
        <v>0</v>
      </c>
      <c r="M160" s="147">
        <f>'2. Back Up Beton X'!Y1140</f>
        <v>0</v>
      </c>
      <c r="N160" s="150"/>
    </row>
    <row r="161" spans="2:14" s="35" customFormat="1" ht="17.100000000000001" customHeight="1">
      <c r="B161" s="105"/>
      <c r="C161" s="54">
        <f t="shared" si="10"/>
        <v>14000</v>
      </c>
      <c r="D161" s="96">
        <f t="shared" si="11"/>
        <v>14100</v>
      </c>
      <c r="E161" s="111">
        <v>3</v>
      </c>
      <c r="F161" s="112">
        <f t="shared" si="8"/>
        <v>0</v>
      </c>
      <c r="G161" s="113" t="str">
        <f t="shared" si="9"/>
        <v>B</v>
      </c>
      <c r="H161" s="101">
        <f>'2. Back Up Beton X'!J1148</f>
        <v>0</v>
      </c>
      <c r="I161" s="101">
        <f>'2. Back Up Beton X'!M1148</f>
        <v>0</v>
      </c>
      <c r="J161" s="101">
        <f>'2. Back Up Beton X'!P1148</f>
        <v>0</v>
      </c>
      <c r="K161" s="101">
        <f>'2. Back Up Beton X'!S1148</f>
        <v>0</v>
      </c>
      <c r="L161" s="101">
        <f>'2. Back Up Beton X'!V1148</f>
        <v>0</v>
      </c>
      <c r="M161" s="147">
        <f>'2. Back Up Beton X'!Y1148</f>
        <v>0</v>
      </c>
      <c r="N161" s="150"/>
    </row>
    <row r="162" spans="2:14" s="35" customFormat="1" ht="17.100000000000001" customHeight="1">
      <c r="B162" s="105"/>
      <c r="C162" s="54">
        <f t="shared" si="10"/>
        <v>14100</v>
      </c>
      <c r="D162" s="96">
        <f t="shared" si="11"/>
        <v>14200</v>
      </c>
      <c r="E162" s="111">
        <v>3</v>
      </c>
      <c r="F162" s="112">
        <f t="shared" si="8"/>
        <v>0</v>
      </c>
      <c r="G162" s="113" t="str">
        <f t="shared" si="9"/>
        <v>B</v>
      </c>
      <c r="H162" s="101">
        <f>'2. Back Up Beton X'!J1156</f>
        <v>0</v>
      </c>
      <c r="I162" s="101">
        <f>'2. Back Up Beton X'!M1156</f>
        <v>0</v>
      </c>
      <c r="J162" s="101">
        <f>'2. Back Up Beton X'!P1156</f>
        <v>0</v>
      </c>
      <c r="K162" s="101">
        <f>'2. Back Up Beton X'!S1156</f>
        <v>0</v>
      </c>
      <c r="L162" s="101">
        <f>'2. Back Up Beton X'!V1156</f>
        <v>0</v>
      </c>
      <c r="M162" s="147">
        <f>'2. Back Up Beton X'!Y1156</f>
        <v>0</v>
      </c>
      <c r="N162" s="150"/>
    </row>
    <row r="163" spans="2:14" s="35" customFormat="1" ht="17.100000000000001" customHeight="1">
      <c r="B163" s="105"/>
      <c r="C163" s="54">
        <f t="shared" si="10"/>
        <v>14200</v>
      </c>
      <c r="D163" s="96">
        <f t="shared" si="11"/>
        <v>14300</v>
      </c>
      <c r="E163" s="111">
        <v>3</v>
      </c>
      <c r="F163" s="112">
        <f t="shared" si="8"/>
        <v>0</v>
      </c>
      <c r="G163" s="113" t="str">
        <f t="shared" si="9"/>
        <v>B</v>
      </c>
      <c r="H163" s="101">
        <f>'2. Back Up Beton X'!J1164</f>
        <v>0</v>
      </c>
      <c r="I163" s="101">
        <f>'2. Back Up Beton X'!M1164</f>
        <v>0</v>
      </c>
      <c r="J163" s="101">
        <f>'2. Back Up Beton X'!P1164</f>
        <v>0</v>
      </c>
      <c r="K163" s="101">
        <f>'2. Back Up Beton X'!S1164</f>
        <v>0</v>
      </c>
      <c r="L163" s="101">
        <f>'2. Back Up Beton X'!V1164</f>
        <v>0</v>
      </c>
      <c r="M163" s="147">
        <f>'2. Back Up Beton X'!Y1164</f>
        <v>0</v>
      </c>
      <c r="N163" s="150"/>
    </row>
    <row r="164" spans="2:14" s="35" customFormat="1" ht="17.100000000000001" customHeight="1">
      <c r="B164" s="105"/>
      <c r="C164" s="54">
        <f t="shared" si="10"/>
        <v>14300</v>
      </c>
      <c r="D164" s="96">
        <f t="shared" si="11"/>
        <v>14400</v>
      </c>
      <c r="E164" s="111">
        <v>3</v>
      </c>
      <c r="F164" s="112">
        <f t="shared" si="8"/>
        <v>0</v>
      </c>
      <c r="G164" s="113" t="str">
        <f t="shared" si="9"/>
        <v>B</v>
      </c>
      <c r="H164" s="101">
        <f>'2. Back Up Beton X'!J1172</f>
        <v>0</v>
      </c>
      <c r="I164" s="101">
        <f>'2. Back Up Beton X'!M1172</f>
        <v>0</v>
      </c>
      <c r="J164" s="101">
        <f>'2. Back Up Beton X'!P1172</f>
        <v>0</v>
      </c>
      <c r="K164" s="101">
        <f>'2. Back Up Beton X'!S1172</f>
        <v>0</v>
      </c>
      <c r="L164" s="101">
        <f>'2. Back Up Beton X'!V1172</f>
        <v>0</v>
      </c>
      <c r="M164" s="147">
        <f>'2. Back Up Beton X'!Y1172</f>
        <v>0</v>
      </c>
      <c r="N164" s="150"/>
    </row>
    <row r="165" spans="2:14" s="35" customFormat="1" ht="17.100000000000001" customHeight="1">
      <c r="B165" s="105"/>
      <c r="C165" s="54">
        <f t="shared" si="10"/>
        <v>14400</v>
      </c>
      <c r="D165" s="96">
        <f t="shared" si="11"/>
        <v>14500</v>
      </c>
      <c r="E165" s="111">
        <v>3</v>
      </c>
      <c r="F165" s="112">
        <f t="shared" si="8"/>
        <v>0</v>
      </c>
      <c r="G165" s="113" t="str">
        <f t="shared" si="9"/>
        <v>B</v>
      </c>
      <c r="H165" s="101">
        <f>'2. Back Up Beton X'!J1180</f>
        <v>0</v>
      </c>
      <c r="I165" s="101">
        <f>'2. Back Up Beton X'!M1180</f>
        <v>0</v>
      </c>
      <c r="J165" s="101">
        <f>'2. Back Up Beton X'!P1180</f>
        <v>0</v>
      </c>
      <c r="K165" s="101">
        <f>'2. Back Up Beton X'!S1180</f>
        <v>0</v>
      </c>
      <c r="L165" s="101">
        <f>'2. Back Up Beton X'!V1180</f>
        <v>0</v>
      </c>
      <c r="M165" s="147">
        <f>'2. Back Up Beton X'!Y1180</f>
        <v>0</v>
      </c>
      <c r="N165" s="150"/>
    </row>
    <row r="166" spans="2:14" s="35" customFormat="1" ht="17.100000000000001" customHeight="1">
      <c r="B166" s="105"/>
      <c r="C166" s="54">
        <f t="shared" si="10"/>
        <v>14500</v>
      </c>
      <c r="D166" s="96">
        <f t="shared" si="11"/>
        <v>14600</v>
      </c>
      <c r="E166" s="111">
        <v>3</v>
      </c>
      <c r="F166" s="112">
        <f t="shared" si="8"/>
        <v>0</v>
      </c>
      <c r="G166" s="113" t="str">
        <f t="shared" si="9"/>
        <v>B</v>
      </c>
      <c r="H166" s="101">
        <f>'2. Back Up Beton X'!J1188</f>
        <v>0</v>
      </c>
      <c r="I166" s="101">
        <f>'2. Back Up Beton X'!M1188</f>
        <v>0</v>
      </c>
      <c r="J166" s="101">
        <f>'2. Back Up Beton X'!P1188</f>
        <v>0</v>
      </c>
      <c r="K166" s="101">
        <f>'2. Back Up Beton X'!S1188</f>
        <v>0</v>
      </c>
      <c r="L166" s="101">
        <f>'2. Back Up Beton X'!V1188</f>
        <v>0</v>
      </c>
      <c r="M166" s="147">
        <f>'2. Back Up Beton X'!Y1188</f>
        <v>0</v>
      </c>
      <c r="N166" s="150"/>
    </row>
    <row r="167" spans="2:14" s="35" customFormat="1" ht="17.100000000000001" customHeight="1">
      <c r="B167" s="105"/>
      <c r="C167" s="54">
        <f t="shared" si="10"/>
        <v>14600</v>
      </c>
      <c r="D167" s="96">
        <f t="shared" si="11"/>
        <v>14700</v>
      </c>
      <c r="E167" s="111">
        <v>3</v>
      </c>
      <c r="F167" s="112">
        <f t="shared" si="8"/>
        <v>0</v>
      </c>
      <c r="G167" s="113" t="str">
        <f t="shared" si="9"/>
        <v>B</v>
      </c>
      <c r="H167" s="101">
        <f>'2. Back Up Beton X'!J1196</f>
        <v>0</v>
      </c>
      <c r="I167" s="101">
        <f>'2. Back Up Beton X'!M1196</f>
        <v>0</v>
      </c>
      <c r="J167" s="101">
        <f>'2. Back Up Beton X'!P1196</f>
        <v>0</v>
      </c>
      <c r="K167" s="101">
        <f>'2. Back Up Beton X'!S1196</f>
        <v>0</v>
      </c>
      <c r="L167" s="101">
        <f>'2. Back Up Beton X'!V1196</f>
        <v>0</v>
      </c>
      <c r="M167" s="147">
        <f>'2. Back Up Beton X'!Y1196</f>
        <v>0</v>
      </c>
      <c r="N167" s="150"/>
    </row>
    <row r="168" spans="2:14" s="35" customFormat="1" ht="17.100000000000001" customHeight="1">
      <c r="B168" s="105"/>
      <c r="C168" s="54">
        <f t="shared" si="10"/>
        <v>14700</v>
      </c>
      <c r="D168" s="96">
        <f t="shared" si="11"/>
        <v>14800</v>
      </c>
      <c r="E168" s="111">
        <v>3</v>
      </c>
      <c r="F168" s="112">
        <f t="shared" si="8"/>
        <v>0</v>
      </c>
      <c r="G168" s="113" t="str">
        <f t="shared" si="9"/>
        <v>B</v>
      </c>
      <c r="H168" s="101">
        <f>'2. Back Up Beton X'!J1204</f>
        <v>0</v>
      </c>
      <c r="I168" s="101">
        <f>'2. Back Up Beton X'!M1204</f>
        <v>0</v>
      </c>
      <c r="J168" s="101">
        <f>'2. Back Up Beton X'!P1204</f>
        <v>0</v>
      </c>
      <c r="K168" s="101">
        <f>'2. Back Up Beton X'!S1204</f>
        <v>0</v>
      </c>
      <c r="L168" s="101">
        <f>'2. Back Up Beton X'!V1204</f>
        <v>0</v>
      </c>
      <c r="M168" s="147">
        <f>'2. Back Up Beton X'!Y1204</f>
        <v>0</v>
      </c>
      <c r="N168" s="150"/>
    </row>
    <row r="169" spans="2:14" s="35" customFormat="1" ht="17.100000000000001" customHeight="1">
      <c r="B169" s="105"/>
      <c r="C169" s="54">
        <f t="shared" si="10"/>
        <v>14800</v>
      </c>
      <c r="D169" s="96">
        <f t="shared" si="11"/>
        <v>14900</v>
      </c>
      <c r="E169" s="111">
        <v>3</v>
      </c>
      <c r="F169" s="112">
        <f t="shared" si="8"/>
        <v>0</v>
      </c>
      <c r="G169" s="113" t="str">
        <f t="shared" si="9"/>
        <v>B</v>
      </c>
      <c r="H169" s="101">
        <f>'2. Back Up Beton X'!J1212</f>
        <v>0</v>
      </c>
      <c r="I169" s="101">
        <f>'2. Back Up Beton X'!M1212</f>
        <v>0</v>
      </c>
      <c r="J169" s="101">
        <f>'2. Back Up Beton X'!P1212</f>
        <v>0</v>
      </c>
      <c r="K169" s="101">
        <f>'2. Back Up Beton X'!S1212</f>
        <v>0</v>
      </c>
      <c r="L169" s="101">
        <f>'2. Back Up Beton X'!V1212</f>
        <v>0</v>
      </c>
      <c r="M169" s="147">
        <f>'2. Back Up Beton X'!Y1212</f>
        <v>0</v>
      </c>
      <c r="N169" s="150"/>
    </row>
    <row r="170" spans="2:14" s="35" customFormat="1" ht="17.100000000000001" customHeight="1">
      <c r="B170" s="105"/>
      <c r="C170" s="54">
        <f t="shared" si="10"/>
        <v>14900</v>
      </c>
      <c r="D170" s="96">
        <f t="shared" si="11"/>
        <v>15000</v>
      </c>
      <c r="E170" s="111">
        <v>3</v>
      </c>
      <c r="F170" s="112">
        <f t="shared" si="8"/>
        <v>0</v>
      </c>
      <c r="G170" s="113" t="str">
        <f t="shared" si="9"/>
        <v>B</v>
      </c>
      <c r="H170" s="101">
        <f>'2. Back Up Beton X'!J1220</f>
        <v>0</v>
      </c>
      <c r="I170" s="101">
        <f>'2. Back Up Beton X'!M1220</f>
        <v>0</v>
      </c>
      <c r="J170" s="101">
        <f>'2. Back Up Beton X'!P1220</f>
        <v>0</v>
      </c>
      <c r="K170" s="101">
        <f>'2. Back Up Beton X'!S1220</f>
        <v>0</v>
      </c>
      <c r="L170" s="101">
        <f>'2. Back Up Beton X'!V1220</f>
        <v>0</v>
      </c>
      <c r="M170" s="147">
        <f>'2. Back Up Beton X'!Y1220</f>
        <v>0</v>
      </c>
      <c r="N170" s="150"/>
    </row>
    <row r="171" spans="2:14" s="35" customFormat="1" ht="17.100000000000001" customHeight="1">
      <c r="B171" s="105"/>
      <c r="C171" s="54">
        <f t="shared" si="10"/>
        <v>15000</v>
      </c>
      <c r="D171" s="96">
        <f t="shared" si="11"/>
        <v>15100</v>
      </c>
      <c r="E171" s="111">
        <v>3</v>
      </c>
      <c r="F171" s="112">
        <f t="shared" si="8"/>
        <v>0</v>
      </c>
      <c r="G171" s="113" t="str">
        <f t="shared" si="9"/>
        <v>B</v>
      </c>
      <c r="H171" s="101">
        <f>'2. Back Up Beton X'!J1228</f>
        <v>0</v>
      </c>
      <c r="I171" s="101">
        <f>'2. Back Up Beton X'!M1228</f>
        <v>0</v>
      </c>
      <c r="J171" s="101">
        <f>'2. Back Up Beton X'!P1228</f>
        <v>0</v>
      </c>
      <c r="K171" s="101">
        <f>'2. Back Up Beton X'!S1228</f>
        <v>0</v>
      </c>
      <c r="L171" s="101">
        <f>'2. Back Up Beton X'!V1228</f>
        <v>0</v>
      </c>
      <c r="M171" s="147">
        <f>'2. Back Up Beton X'!Y1228</f>
        <v>0</v>
      </c>
      <c r="N171" s="150"/>
    </row>
    <row r="172" spans="2:14" s="35" customFormat="1" ht="17.100000000000001" customHeight="1">
      <c r="B172" s="105"/>
      <c r="C172" s="54">
        <f t="shared" si="10"/>
        <v>15100</v>
      </c>
      <c r="D172" s="96">
        <f t="shared" si="11"/>
        <v>15200</v>
      </c>
      <c r="E172" s="111">
        <v>3</v>
      </c>
      <c r="F172" s="112">
        <f t="shared" si="8"/>
        <v>0</v>
      </c>
      <c r="G172" s="113" t="str">
        <f t="shared" si="9"/>
        <v>B</v>
      </c>
      <c r="H172" s="101">
        <f>'2. Back Up Beton X'!J1236</f>
        <v>0</v>
      </c>
      <c r="I172" s="101">
        <f>'2. Back Up Beton X'!M1236</f>
        <v>0</v>
      </c>
      <c r="J172" s="101">
        <f>'2. Back Up Beton X'!P1236</f>
        <v>0</v>
      </c>
      <c r="K172" s="101">
        <f>'2. Back Up Beton X'!S1236</f>
        <v>0</v>
      </c>
      <c r="L172" s="101">
        <f>'2. Back Up Beton X'!V1236</f>
        <v>0</v>
      </c>
      <c r="M172" s="147">
        <f>'2. Back Up Beton X'!Y1236</f>
        <v>0</v>
      </c>
      <c r="N172" s="150"/>
    </row>
    <row r="173" spans="2:14" s="35" customFormat="1" ht="17.100000000000001" customHeight="1">
      <c r="B173" s="105"/>
      <c r="C173" s="54">
        <f t="shared" si="10"/>
        <v>15200</v>
      </c>
      <c r="D173" s="96">
        <f t="shared" si="11"/>
        <v>15300</v>
      </c>
      <c r="E173" s="111">
        <v>3</v>
      </c>
      <c r="F173" s="112">
        <f t="shared" si="8"/>
        <v>0</v>
      </c>
      <c r="G173" s="113" t="str">
        <f t="shared" si="9"/>
        <v>B</v>
      </c>
      <c r="H173" s="101">
        <f>'2. Back Up Beton X'!J1244</f>
        <v>0</v>
      </c>
      <c r="I173" s="101">
        <f>'2. Back Up Beton X'!M1244</f>
        <v>0</v>
      </c>
      <c r="J173" s="101">
        <f>'2. Back Up Beton X'!P1244</f>
        <v>0</v>
      </c>
      <c r="K173" s="101">
        <f>'2. Back Up Beton X'!S1244</f>
        <v>0</v>
      </c>
      <c r="L173" s="101">
        <f>'2. Back Up Beton X'!V1244</f>
        <v>0</v>
      </c>
      <c r="M173" s="147">
        <f>'2. Back Up Beton X'!Y1244</f>
        <v>0</v>
      </c>
      <c r="N173" s="150"/>
    </row>
    <row r="174" spans="2:14" s="35" customFormat="1" ht="17.100000000000001" customHeight="1">
      <c r="B174" s="105"/>
      <c r="C174" s="54">
        <f t="shared" si="10"/>
        <v>15300</v>
      </c>
      <c r="D174" s="96">
        <f t="shared" si="11"/>
        <v>15400</v>
      </c>
      <c r="E174" s="111">
        <v>3</v>
      </c>
      <c r="F174" s="112">
        <f t="shared" si="8"/>
        <v>0</v>
      </c>
      <c r="G174" s="113" t="str">
        <f t="shared" si="9"/>
        <v>B</v>
      </c>
      <c r="H174" s="101">
        <f>'2. Back Up Beton X'!J1252</f>
        <v>0</v>
      </c>
      <c r="I174" s="101">
        <f>'2. Back Up Beton X'!M1252</f>
        <v>0</v>
      </c>
      <c r="J174" s="101">
        <f>'2. Back Up Beton X'!P1252</f>
        <v>0</v>
      </c>
      <c r="K174" s="101">
        <f>'2. Back Up Beton X'!S1252</f>
        <v>0</v>
      </c>
      <c r="L174" s="101">
        <f>'2. Back Up Beton X'!V1252</f>
        <v>0</v>
      </c>
      <c r="M174" s="147">
        <f>'2. Back Up Beton X'!Y1252</f>
        <v>0</v>
      </c>
      <c r="N174" s="150"/>
    </row>
    <row r="175" spans="2:14" s="35" customFormat="1" ht="17.100000000000001" customHeight="1">
      <c r="B175" s="105"/>
      <c r="C175" s="54">
        <f t="shared" si="10"/>
        <v>15400</v>
      </c>
      <c r="D175" s="96">
        <f t="shared" si="11"/>
        <v>15500</v>
      </c>
      <c r="E175" s="111">
        <v>3</v>
      </c>
      <c r="F175" s="112">
        <f t="shared" si="8"/>
        <v>0</v>
      </c>
      <c r="G175" s="113" t="str">
        <f t="shared" si="9"/>
        <v>B</v>
      </c>
      <c r="H175" s="101">
        <f>'2. Back Up Beton X'!J1260</f>
        <v>0</v>
      </c>
      <c r="I175" s="101">
        <f>'2. Back Up Beton X'!M1260</f>
        <v>0</v>
      </c>
      <c r="J175" s="101">
        <f>'2. Back Up Beton X'!P1260</f>
        <v>0</v>
      </c>
      <c r="K175" s="101">
        <f>'2. Back Up Beton X'!S1260</f>
        <v>0</v>
      </c>
      <c r="L175" s="101">
        <f>'2. Back Up Beton X'!V1260</f>
        <v>0</v>
      </c>
      <c r="M175" s="147">
        <f>'2. Back Up Beton X'!Y1260</f>
        <v>0</v>
      </c>
      <c r="N175" s="150"/>
    </row>
    <row r="176" spans="2:14" s="35" customFormat="1" ht="17.100000000000001" customHeight="1">
      <c r="B176" s="105"/>
      <c r="C176" s="54">
        <f t="shared" si="10"/>
        <v>15500</v>
      </c>
      <c r="D176" s="96">
        <f t="shared" si="11"/>
        <v>15600</v>
      </c>
      <c r="E176" s="111">
        <v>3</v>
      </c>
      <c r="F176" s="112">
        <f t="shared" si="8"/>
        <v>0</v>
      </c>
      <c r="G176" s="113" t="str">
        <f t="shared" si="9"/>
        <v>B</v>
      </c>
      <c r="H176" s="101">
        <f>'2. Back Up Beton X'!J1268</f>
        <v>0</v>
      </c>
      <c r="I176" s="101">
        <f>'2. Back Up Beton X'!M1268</f>
        <v>0</v>
      </c>
      <c r="J176" s="101">
        <f>'2. Back Up Beton X'!P1268</f>
        <v>0</v>
      </c>
      <c r="K176" s="101">
        <f>'2. Back Up Beton X'!S1268</f>
        <v>0</v>
      </c>
      <c r="L176" s="101">
        <f>'2. Back Up Beton X'!V1268</f>
        <v>0</v>
      </c>
      <c r="M176" s="147">
        <f>'2. Back Up Beton X'!Y1268</f>
        <v>0</v>
      </c>
      <c r="N176" s="150"/>
    </row>
    <row r="177" spans="2:14" s="35" customFormat="1" ht="17.100000000000001" customHeight="1">
      <c r="B177" s="105"/>
      <c r="C177" s="54">
        <f t="shared" si="10"/>
        <v>15600</v>
      </c>
      <c r="D177" s="96">
        <f t="shared" si="11"/>
        <v>15700</v>
      </c>
      <c r="E177" s="111">
        <v>3</v>
      </c>
      <c r="F177" s="112">
        <f t="shared" si="8"/>
        <v>0</v>
      </c>
      <c r="G177" s="113" t="str">
        <f t="shared" si="9"/>
        <v>B</v>
      </c>
      <c r="H177" s="101">
        <f>'2. Back Up Beton X'!J1276</f>
        <v>0</v>
      </c>
      <c r="I177" s="101">
        <f>'2. Back Up Beton X'!M1276</f>
        <v>0</v>
      </c>
      <c r="J177" s="101">
        <f>'2. Back Up Beton X'!P1276</f>
        <v>0</v>
      </c>
      <c r="K177" s="101">
        <f>'2. Back Up Beton X'!S1276</f>
        <v>0</v>
      </c>
      <c r="L177" s="101">
        <f>'2. Back Up Beton X'!V1276</f>
        <v>0</v>
      </c>
      <c r="M177" s="147">
        <f>'2. Back Up Beton X'!Y1276</f>
        <v>0</v>
      </c>
      <c r="N177" s="150"/>
    </row>
    <row r="178" spans="2:14" s="35" customFormat="1" ht="17.100000000000001" customHeight="1">
      <c r="B178" s="105"/>
      <c r="C178" s="54">
        <f t="shared" si="10"/>
        <v>15700</v>
      </c>
      <c r="D178" s="96">
        <f t="shared" si="11"/>
        <v>15800</v>
      </c>
      <c r="E178" s="111">
        <v>3</v>
      </c>
      <c r="F178" s="112">
        <f t="shared" si="8"/>
        <v>0</v>
      </c>
      <c r="G178" s="113" t="str">
        <f t="shared" si="9"/>
        <v>B</v>
      </c>
      <c r="H178" s="101">
        <f>'2. Back Up Beton X'!J1284</f>
        <v>0</v>
      </c>
      <c r="I178" s="101">
        <f>'2. Back Up Beton X'!M1284</f>
        <v>0</v>
      </c>
      <c r="J178" s="101">
        <f>'2. Back Up Beton X'!P1284</f>
        <v>0</v>
      </c>
      <c r="K178" s="101">
        <f>'2. Back Up Beton X'!S1284</f>
        <v>0</v>
      </c>
      <c r="L178" s="101">
        <f>'2. Back Up Beton X'!V1284</f>
        <v>0</v>
      </c>
      <c r="M178" s="147">
        <f>'2. Back Up Beton X'!Y1284</f>
        <v>0</v>
      </c>
      <c r="N178" s="150"/>
    </row>
    <row r="179" spans="2:14" s="35" customFormat="1" ht="17.100000000000001" customHeight="1">
      <c r="B179" s="105"/>
      <c r="C179" s="54">
        <f t="shared" si="10"/>
        <v>15800</v>
      </c>
      <c r="D179" s="96">
        <f t="shared" si="11"/>
        <v>15900</v>
      </c>
      <c r="E179" s="111">
        <v>3</v>
      </c>
      <c r="F179" s="112">
        <f t="shared" si="8"/>
        <v>0</v>
      </c>
      <c r="G179" s="113" t="str">
        <f t="shared" si="9"/>
        <v>B</v>
      </c>
      <c r="H179" s="101">
        <f>'2. Back Up Beton X'!J1292</f>
        <v>0</v>
      </c>
      <c r="I179" s="101">
        <f>'2. Back Up Beton X'!M1292</f>
        <v>0</v>
      </c>
      <c r="J179" s="101">
        <f>'2. Back Up Beton X'!P1292</f>
        <v>0</v>
      </c>
      <c r="K179" s="101">
        <f>'2. Back Up Beton X'!S1292</f>
        <v>0</v>
      </c>
      <c r="L179" s="101">
        <f>'2. Back Up Beton X'!V1292</f>
        <v>0</v>
      </c>
      <c r="M179" s="147">
        <f>'2. Back Up Beton X'!Y1292</f>
        <v>0</v>
      </c>
      <c r="N179" s="150"/>
    </row>
    <row r="180" spans="2:14" s="35" customFormat="1" ht="17.100000000000001" customHeight="1">
      <c r="B180" s="105"/>
      <c r="C180" s="54">
        <f t="shared" si="10"/>
        <v>15900</v>
      </c>
      <c r="D180" s="96">
        <f t="shared" si="11"/>
        <v>16000</v>
      </c>
      <c r="E180" s="111">
        <v>3</v>
      </c>
      <c r="F180" s="112">
        <f t="shared" si="8"/>
        <v>0</v>
      </c>
      <c r="G180" s="113" t="str">
        <f t="shared" si="9"/>
        <v>B</v>
      </c>
      <c r="H180" s="101">
        <f>'2. Back Up Beton X'!J1300</f>
        <v>0</v>
      </c>
      <c r="I180" s="101">
        <f>'2. Back Up Beton X'!M1300</f>
        <v>0</v>
      </c>
      <c r="J180" s="101">
        <f>'2. Back Up Beton X'!P1300</f>
        <v>0</v>
      </c>
      <c r="K180" s="101">
        <f>'2. Back Up Beton X'!S1300</f>
        <v>0</v>
      </c>
      <c r="L180" s="101">
        <f>'2. Back Up Beton X'!V1300</f>
        <v>0</v>
      </c>
      <c r="M180" s="147">
        <f>'2. Back Up Beton X'!Y1300</f>
        <v>0</v>
      </c>
      <c r="N180" s="150"/>
    </row>
    <row r="181" spans="2:14" s="35" customFormat="1" ht="17.100000000000001" customHeight="1">
      <c r="B181" s="105"/>
      <c r="C181" s="54">
        <f t="shared" si="10"/>
        <v>16000</v>
      </c>
      <c r="D181" s="96">
        <f t="shared" si="11"/>
        <v>16100</v>
      </c>
      <c r="E181" s="111">
        <v>3</v>
      </c>
      <c r="F181" s="112">
        <f t="shared" si="8"/>
        <v>0</v>
      </c>
      <c r="G181" s="113" t="str">
        <f t="shared" si="9"/>
        <v>B</v>
      </c>
      <c r="H181" s="101">
        <f>'2. Back Up Beton X'!J1308</f>
        <v>0</v>
      </c>
      <c r="I181" s="101">
        <f>'2. Back Up Beton X'!M1308</f>
        <v>0</v>
      </c>
      <c r="J181" s="101">
        <f>'2. Back Up Beton X'!P1308</f>
        <v>0</v>
      </c>
      <c r="K181" s="101">
        <f>'2. Back Up Beton X'!S1308</f>
        <v>0</v>
      </c>
      <c r="L181" s="101">
        <f>'2. Back Up Beton X'!V1308</f>
        <v>0</v>
      </c>
      <c r="M181" s="147">
        <f>'2. Back Up Beton X'!Y1308</f>
        <v>0</v>
      </c>
      <c r="N181" s="150"/>
    </row>
    <row r="182" spans="2:14" s="35" customFormat="1" ht="17.100000000000001" customHeight="1">
      <c r="B182" s="105"/>
      <c r="C182" s="54">
        <f t="shared" si="10"/>
        <v>16100</v>
      </c>
      <c r="D182" s="96">
        <f t="shared" si="11"/>
        <v>16200</v>
      </c>
      <c r="E182" s="111">
        <v>3</v>
      </c>
      <c r="F182" s="112">
        <f t="shared" si="8"/>
        <v>0</v>
      </c>
      <c r="G182" s="113" t="str">
        <f t="shared" si="9"/>
        <v>B</v>
      </c>
      <c r="H182" s="101">
        <f>'2. Back Up Beton X'!J1316</f>
        <v>0</v>
      </c>
      <c r="I182" s="101">
        <f>'2. Back Up Beton X'!M1316</f>
        <v>0</v>
      </c>
      <c r="J182" s="101">
        <f>'2. Back Up Beton X'!P1316</f>
        <v>0</v>
      </c>
      <c r="K182" s="101">
        <f>'2. Back Up Beton X'!S1316</f>
        <v>0</v>
      </c>
      <c r="L182" s="101">
        <f>'2. Back Up Beton X'!V1316</f>
        <v>0</v>
      </c>
      <c r="M182" s="147">
        <f>'2. Back Up Beton X'!Y1316</f>
        <v>0</v>
      </c>
      <c r="N182" s="150"/>
    </row>
    <row r="183" spans="2:14" s="35" customFormat="1" ht="17.100000000000001" customHeight="1">
      <c r="B183" s="105"/>
      <c r="C183" s="54">
        <f t="shared" si="10"/>
        <v>16200</v>
      </c>
      <c r="D183" s="96">
        <f t="shared" si="11"/>
        <v>16300</v>
      </c>
      <c r="E183" s="111">
        <v>3</v>
      </c>
      <c r="F183" s="112">
        <f t="shared" si="8"/>
        <v>0</v>
      </c>
      <c r="G183" s="113" t="str">
        <f t="shared" si="9"/>
        <v>B</v>
      </c>
      <c r="H183" s="101">
        <f>'2. Back Up Beton X'!J1324</f>
        <v>0</v>
      </c>
      <c r="I183" s="101">
        <f>'2. Back Up Beton X'!M1324</f>
        <v>0</v>
      </c>
      <c r="J183" s="101">
        <f>'2. Back Up Beton X'!P1324</f>
        <v>0</v>
      </c>
      <c r="K183" s="101">
        <f>'2. Back Up Beton X'!S1324</f>
        <v>0</v>
      </c>
      <c r="L183" s="101">
        <f>'2. Back Up Beton X'!V1324</f>
        <v>0</v>
      </c>
      <c r="M183" s="147">
        <f>'2. Back Up Beton X'!Y1324</f>
        <v>0</v>
      </c>
      <c r="N183" s="150"/>
    </row>
    <row r="184" spans="2:14" s="35" customFormat="1" ht="17.100000000000001" customHeight="1">
      <c r="B184" s="105"/>
      <c r="C184" s="54">
        <f t="shared" si="10"/>
        <v>16300</v>
      </c>
      <c r="D184" s="96">
        <f t="shared" si="11"/>
        <v>16400</v>
      </c>
      <c r="E184" s="111">
        <v>3</v>
      </c>
      <c r="F184" s="112">
        <f t="shared" si="8"/>
        <v>0</v>
      </c>
      <c r="G184" s="113" t="str">
        <f t="shared" si="9"/>
        <v>B</v>
      </c>
      <c r="H184" s="101">
        <f>'2. Back Up Beton X'!J1332</f>
        <v>0</v>
      </c>
      <c r="I184" s="101">
        <f>'2. Back Up Beton X'!M1332</f>
        <v>0</v>
      </c>
      <c r="J184" s="101">
        <f>'2. Back Up Beton X'!P1332</f>
        <v>0</v>
      </c>
      <c r="K184" s="101">
        <f>'2. Back Up Beton X'!S1332</f>
        <v>0</v>
      </c>
      <c r="L184" s="101">
        <f>'2. Back Up Beton X'!V1332</f>
        <v>0</v>
      </c>
      <c r="M184" s="147">
        <f>'2. Back Up Beton X'!Y1332</f>
        <v>0</v>
      </c>
      <c r="N184" s="150"/>
    </row>
    <row r="185" spans="2:14" s="35" customFormat="1" ht="17.100000000000001" customHeight="1">
      <c r="B185" s="105"/>
      <c r="C185" s="54">
        <f t="shared" si="10"/>
        <v>16400</v>
      </c>
      <c r="D185" s="96">
        <f t="shared" si="11"/>
        <v>16500</v>
      </c>
      <c r="E185" s="111">
        <v>3</v>
      </c>
      <c r="F185" s="112">
        <f t="shared" si="8"/>
        <v>0</v>
      </c>
      <c r="G185" s="113" t="str">
        <f t="shared" si="9"/>
        <v>B</v>
      </c>
      <c r="H185" s="101">
        <f>'2. Back Up Beton X'!J1340</f>
        <v>0</v>
      </c>
      <c r="I185" s="101">
        <f>'2. Back Up Beton X'!M1340</f>
        <v>0</v>
      </c>
      <c r="J185" s="101">
        <f>'2. Back Up Beton X'!P1340</f>
        <v>0</v>
      </c>
      <c r="K185" s="101">
        <f>'2. Back Up Beton X'!S1340</f>
        <v>0</v>
      </c>
      <c r="L185" s="101">
        <f>'2. Back Up Beton X'!V1340</f>
        <v>0</v>
      </c>
      <c r="M185" s="147">
        <f>'2. Back Up Beton X'!Y1340</f>
        <v>0</v>
      </c>
      <c r="N185" s="150"/>
    </row>
    <row r="186" spans="2:14" s="35" customFormat="1" ht="17.100000000000001" customHeight="1">
      <c r="B186" s="105"/>
      <c r="C186" s="54">
        <f t="shared" si="10"/>
        <v>16500</v>
      </c>
      <c r="D186" s="96">
        <f t="shared" si="11"/>
        <v>16600</v>
      </c>
      <c r="E186" s="111">
        <v>3</v>
      </c>
      <c r="F186" s="112">
        <f t="shared" si="8"/>
        <v>0</v>
      </c>
      <c r="G186" s="113" t="str">
        <f t="shared" si="9"/>
        <v>B</v>
      </c>
      <c r="H186" s="101">
        <f>'2. Back Up Beton X'!J1348</f>
        <v>0</v>
      </c>
      <c r="I186" s="101">
        <f>'2. Back Up Beton X'!M1348</f>
        <v>0</v>
      </c>
      <c r="J186" s="101">
        <f>'2. Back Up Beton X'!P1348</f>
        <v>0</v>
      </c>
      <c r="K186" s="101">
        <f>'2. Back Up Beton X'!S1348</f>
        <v>0</v>
      </c>
      <c r="L186" s="101">
        <f>'2. Back Up Beton X'!V1348</f>
        <v>0</v>
      </c>
      <c r="M186" s="147">
        <f>'2. Back Up Beton X'!Y1348</f>
        <v>0</v>
      </c>
      <c r="N186" s="150"/>
    </row>
    <row r="187" spans="2:14" s="35" customFormat="1" ht="17.100000000000001" customHeight="1">
      <c r="B187" s="105"/>
      <c r="C187" s="54">
        <f t="shared" si="10"/>
        <v>16600</v>
      </c>
      <c r="D187" s="96">
        <f t="shared" si="11"/>
        <v>16700</v>
      </c>
      <c r="E187" s="111">
        <v>3</v>
      </c>
      <c r="F187" s="112">
        <f t="shared" si="8"/>
        <v>0</v>
      </c>
      <c r="G187" s="113" t="str">
        <f t="shared" si="9"/>
        <v>B</v>
      </c>
      <c r="H187" s="101">
        <f>'2. Back Up Beton X'!J1356</f>
        <v>0</v>
      </c>
      <c r="I187" s="101">
        <f>'2. Back Up Beton X'!M1356</f>
        <v>0</v>
      </c>
      <c r="J187" s="101">
        <f>'2. Back Up Beton X'!P1356</f>
        <v>0</v>
      </c>
      <c r="K187" s="101">
        <f>'2. Back Up Beton X'!S1356</f>
        <v>0</v>
      </c>
      <c r="L187" s="101">
        <f>'2. Back Up Beton X'!V1356</f>
        <v>0</v>
      </c>
      <c r="M187" s="147">
        <f>'2. Back Up Beton X'!Y1356</f>
        <v>0</v>
      </c>
      <c r="N187" s="150"/>
    </row>
    <row r="188" spans="2:14" s="35" customFormat="1" ht="17.100000000000001" customHeight="1">
      <c r="B188" s="105"/>
      <c r="C188" s="54">
        <f t="shared" si="10"/>
        <v>16700</v>
      </c>
      <c r="D188" s="96">
        <f t="shared" si="11"/>
        <v>16800</v>
      </c>
      <c r="E188" s="111">
        <v>3</v>
      </c>
      <c r="F188" s="112">
        <f t="shared" si="8"/>
        <v>0</v>
      </c>
      <c r="G188" s="113" t="str">
        <f t="shared" si="9"/>
        <v>B</v>
      </c>
      <c r="H188" s="101">
        <f>'2. Back Up Beton X'!J1364</f>
        <v>0</v>
      </c>
      <c r="I188" s="101">
        <f>'2. Back Up Beton X'!M1364</f>
        <v>0</v>
      </c>
      <c r="J188" s="101">
        <f>'2. Back Up Beton X'!P1364</f>
        <v>0</v>
      </c>
      <c r="K188" s="101">
        <f>'2. Back Up Beton X'!S1364</f>
        <v>0</v>
      </c>
      <c r="L188" s="101">
        <f>'2. Back Up Beton X'!V1364</f>
        <v>0</v>
      </c>
      <c r="M188" s="147">
        <f>'2. Back Up Beton X'!Y1364</f>
        <v>0</v>
      </c>
      <c r="N188" s="150"/>
    </row>
    <row r="189" spans="2:14" s="35" customFormat="1" ht="17.100000000000001" customHeight="1">
      <c r="B189" s="105"/>
      <c r="C189" s="54">
        <f t="shared" si="10"/>
        <v>16800</v>
      </c>
      <c r="D189" s="96">
        <f t="shared" si="11"/>
        <v>16900</v>
      </c>
      <c r="E189" s="111">
        <v>3</v>
      </c>
      <c r="F189" s="112">
        <f t="shared" si="8"/>
        <v>0</v>
      </c>
      <c r="G189" s="113" t="str">
        <f t="shared" si="9"/>
        <v>B</v>
      </c>
      <c r="H189" s="101">
        <f>'2. Back Up Beton X'!J1372</f>
        <v>0</v>
      </c>
      <c r="I189" s="101">
        <f>'2. Back Up Beton X'!M1372</f>
        <v>0</v>
      </c>
      <c r="J189" s="101">
        <f>'2. Back Up Beton X'!P1372</f>
        <v>0</v>
      </c>
      <c r="K189" s="101">
        <f>'2. Back Up Beton X'!S1372</f>
        <v>0</v>
      </c>
      <c r="L189" s="101">
        <f>'2. Back Up Beton X'!V1372</f>
        <v>0</v>
      </c>
      <c r="M189" s="147">
        <f>'2. Back Up Beton X'!Y1372</f>
        <v>0</v>
      </c>
      <c r="N189" s="150"/>
    </row>
    <row r="190" spans="2:14" s="35" customFormat="1" ht="17.100000000000001" customHeight="1">
      <c r="B190" s="105"/>
      <c r="C190" s="54">
        <f t="shared" si="10"/>
        <v>16900</v>
      </c>
      <c r="D190" s="96">
        <f t="shared" si="11"/>
        <v>17000</v>
      </c>
      <c r="E190" s="111">
        <v>3</v>
      </c>
      <c r="F190" s="112">
        <f t="shared" si="8"/>
        <v>0</v>
      </c>
      <c r="G190" s="113" t="str">
        <f t="shared" si="9"/>
        <v>B</v>
      </c>
      <c r="H190" s="101">
        <f>'2. Back Up Beton X'!J1380</f>
        <v>0</v>
      </c>
      <c r="I190" s="101">
        <f>'2. Back Up Beton X'!M1380</f>
        <v>0</v>
      </c>
      <c r="J190" s="101">
        <f>'2. Back Up Beton X'!P1380</f>
        <v>0</v>
      </c>
      <c r="K190" s="101">
        <f>'2. Back Up Beton X'!S1380</f>
        <v>0</v>
      </c>
      <c r="L190" s="101">
        <f>'2. Back Up Beton X'!V1380</f>
        <v>0</v>
      </c>
      <c r="M190" s="147">
        <f>'2. Back Up Beton X'!Y1380</f>
        <v>0</v>
      </c>
      <c r="N190" s="150"/>
    </row>
    <row r="191" spans="2:14" s="35" customFormat="1" ht="17.100000000000001" customHeight="1">
      <c r="B191" s="105"/>
      <c r="C191" s="54">
        <f t="shared" si="10"/>
        <v>17000</v>
      </c>
      <c r="D191" s="96">
        <f t="shared" si="11"/>
        <v>17100</v>
      </c>
      <c r="E191" s="111">
        <v>3</v>
      </c>
      <c r="F191" s="112">
        <f t="shared" si="8"/>
        <v>0</v>
      </c>
      <c r="G191" s="113" t="str">
        <f t="shared" si="9"/>
        <v>B</v>
      </c>
      <c r="H191" s="101">
        <f>'2. Back Up Beton X'!J1388</f>
        <v>0</v>
      </c>
      <c r="I191" s="101">
        <f>'2. Back Up Beton X'!M1388</f>
        <v>0</v>
      </c>
      <c r="J191" s="101">
        <f>'2. Back Up Beton X'!P1388</f>
        <v>0</v>
      </c>
      <c r="K191" s="101">
        <f>'2. Back Up Beton X'!S1388</f>
        <v>0</v>
      </c>
      <c r="L191" s="101">
        <f>'2. Back Up Beton X'!V1388</f>
        <v>0</v>
      </c>
      <c r="M191" s="147">
        <f>'2. Back Up Beton X'!Y1388</f>
        <v>0</v>
      </c>
      <c r="N191" s="150"/>
    </row>
    <row r="192" spans="2:14" s="35" customFormat="1" ht="17.100000000000001" customHeight="1">
      <c r="B192" s="105"/>
      <c r="C192" s="54">
        <f t="shared" si="10"/>
        <v>17100</v>
      </c>
      <c r="D192" s="96">
        <f t="shared" si="11"/>
        <v>17200</v>
      </c>
      <c r="E192" s="111">
        <v>3</v>
      </c>
      <c r="F192" s="112">
        <f t="shared" si="8"/>
        <v>0</v>
      </c>
      <c r="G192" s="113" t="str">
        <f t="shared" si="9"/>
        <v>B</v>
      </c>
      <c r="H192" s="101">
        <f>'2. Back Up Beton X'!J1396</f>
        <v>0</v>
      </c>
      <c r="I192" s="101">
        <f>'2. Back Up Beton X'!M1396</f>
        <v>0</v>
      </c>
      <c r="J192" s="101">
        <f>'2. Back Up Beton X'!P1396</f>
        <v>0</v>
      </c>
      <c r="K192" s="101">
        <f>'2. Back Up Beton X'!S1396</f>
        <v>0</v>
      </c>
      <c r="L192" s="101">
        <f>'2. Back Up Beton X'!V1396</f>
        <v>0</v>
      </c>
      <c r="M192" s="147">
        <f>'2. Back Up Beton X'!Y1396</f>
        <v>0</v>
      </c>
      <c r="N192" s="150"/>
    </row>
    <row r="193" spans="2:14" s="35" customFormat="1" ht="17.100000000000001" customHeight="1">
      <c r="B193" s="105"/>
      <c r="C193" s="54">
        <f t="shared" si="10"/>
        <v>17200</v>
      </c>
      <c r="D193" s="96">
        <f t="shared" si="11"/>
        <v>17300</v>
      </c>
      <c r="E193" s="111">
        <v>3</v>
      </c>
      <c r="F193" s="112">
        <f t="shared" si="8"/>
        <v>0</v>
      </c>
      <c r="G193" s="113" t="str">
        <f t="shared" si="9"/>
        <v>B</v>
      </c>
      <c r="H193" s="101">
        <f>'2. Back Up Beton X'!J1404</f>
        <v>0</v>
      </c>
      <c r="I193" s="101">
        <f>'2. Back Up Beton X'!M1404</f>
        <v>0</v>
      </c>
      <c r="J193" s="101">
        <f>'2. Back Up Beton X'!P1404</f>
        <v>0</v>
      </c>
      <c r="K193" s="101">
        <f>'2. Back Up Beton X'!S1404</f>
        <v>0</v>
      </c>
      <c r="L193" s="101">
        <f>'2. Back Up Beton X'!V1404</f>
        <v>0</v>
      </c>
      <c r="M193" s="147">
        <f>'2. Back Up Beton X'!Y1404</f>
        <v>0</v>
      </c>
      <c r="N193" s="150"/>
    </row>
    <row r="194" spans="2:14" s="35" customFormat="1" ht="17.100000000000001" customHeight="1">
      <c r="B194" s="105"/>
      <c r="C194" s="54">
        <f t="shared" si="10"/>
        <v>17300</v>
      </c>
      <c r="D194" s="96">
        <f t="shared" si="11"/>
        <v>17400</v>
      </c>
      <c r="E194" s="111">
        <v>3</v>
      </c>
      <c r="F194" s="112">
        <f t="shared" si="8"/>
        <v>0</v>
      </c>
      <c r="G194" s="113" t="str">
        <f t="shared" si="9"/>
        <v>B</v>
      </c>
      <c r="H194" s="101">
        <f>'2. Back Up Beton X'!J1412</f>
        <v>0</v>
      </c>
      <c r="I194" s="101">
        <f>'2. Back Up Beton X'!M1412</f>
        <v>0</v>
      </c>
      <c r="J194" s="101">
        <f>'2. Back Up Beton X'!P1412</f>
        <v>0</v>
      </c>
      <c r="K194" s="101">
        <f>'2. Back Up Beton X'!S1412</f>
        <v>0</v>
      </c>
      <c r="L194" s="101">
        <f>'2. Back Up Beton X'!V1412</f>
        <v>0</v>
      </c>
      <c r="M194" s="147">
        <f>'2. Back Up Beton X'!Y1412</f>
        <v>0</v>
      </c>
      <c r="N194" s="150"/>
    </row>
    <row r="195" spans="2:14" s="35" customFormat="1" ht="17.100000000000001" customHeight="1">
      <c r="B195" s="105"/>
      <c r="C195" s="54">
        <f t="shared" si="10"/>
        <v>17400</v>
      </c>
      <c r="D195" s="96">
        <f t="shared" si="11"/>
        <v>17500</v>
      </c>
      <c r="E195" s="111">
        <v>3</v>
      </c>
      <c r="F195" s="112">
        <f t="shared" si="8"/>
        <v>0</v>
      </c>
      <c r="G195" s="113" t="str">
        <f t="shared" si="9"/>
        <v>B</v>
      </c>
      <c r="H195" s="101">
        <f>'2. Back Up Beton X'!J1420</f>
        <v>0</v>
      </c>
      <c r="I195" s="101">
        <f>'2. Back Up Beton X'!M1420</f>
        <v>0</v>
      </c>
      <c r="J195" s="101">
        <f>'2. Back Up Beton X'!P1420</f>
        <v>0</v>
      </c>
      <c r="K195" s="101">
        <f>'2. Back Up Beton X'!S1420</f>
        <v>0</v>
      </c>
      <c r="L195" s="101">
        <f>'2. Back Up Beton X'!V1420</f>
        <v>0</v>
      </c>
      <c r="M195" s="147">
        <f>'2. Back Up Beton X'!Y1420</f>
        <v>0</v>
      </c>
      <c r="N195" s="150"/>
    </row>
    <row r="196" spans="2:14" s="35" customFormat="1" ht="17.100000000000001" customHeight="1">
      <c r="B196" s="105"/>
      <c r="C196" s="54">
        <f t="shared" si="10"/>
        <v>17500</v>
      </c>
      <c r="D196" s="96">
        <f t="shared" si="11"/>
        <v>17600</v>
      </c>
      <c r="E196" s="111">
        <v>3</v>
      </c>
      <c r="F196" s="112">
        <f t="shared" si="8"/>
        <v>0</v>
      </c>
      <c r="G196" s="113" t="str">
        <f t="shared" si="9"/>
        <v>B</v>
      </c>
      <c r="H196" s="101">
        <f>'2. Back Up Beton X'!J1428</f>
        <v>0</v>
      </c>
      <c r="I196" s="101">
        <f>'2. Back Up Beton X'!M1428</f>
        <v>0</v>
      </c>
      <c r="J196" s="101">
        <f>'2. Back Up Beton X'!P1428</f>
        <v>0</v>
      </c>
      <c r="K196" s="101">
        <f>'2. Back Up Beton X'!S1428</f>
        <v>0</v>
      </c>
      <c r="L196" s="101">
        <f>'2. Back Up Beton X'!V1428</f>
        <v>0</v>
      </c>
      <c r="M196" s="147">
        <f>'2. Back Up Beton X'!Y1428</f>
        <v>0</v>
      </c>
      <c r="N196" s="150"/>
    </row>
    <row r="197" spans="2:14" s="35" customFormat="1" ht="17.100000000000001" customHeight="1">
      <c r="B197" s="105"/>
      <c r="C197" s="54">
        <f t="shared" si="10"/>
        <v>17600</v>
      </c>
      <c r="D197" s="96">
        <f t="shared" si="11"/>
        <v>17700</v>
      </c>
      <c r="E197" s="111">
        <v>3</v>
      </c>
      <c r="F197" s="112">
        <f t="shared" si="8"/>
        <v>0</v>
      </c>
      <c r="G197" s="113" t="str">
        <f t="shared" si="9"/>
        <v>B</v>
      </c>
      <c r="H197" s="101">
        <f>'2. Back Up Beton X'!J1436</f>
        <v>0</v>
      </c>
      <c r="I197" s="101">
        <f>'2. Back Up Beton X'!M1436</f>
        <v>0</v>
      </c>
      <c r="J197" s="101">
        <f>'2. Back Up Beton X'!P1436</f>
        <v>0</v>
      </c>
      <c r="K197" s="101">
        <f>'2. Back Up Beton X'!S1436</f>
        <v>0</v>
      </c>
      <c r="L197" s="101">
        <f>'2. Back Up Beton X'!V1436</f>
        <v>0</v>
      </c>
      <c r="M197" s="147">
        <f>'2. Back Up Beton X'!Y1436</f>
        <v>0</v>
      </c>
      <c r="N197" s="150"/>
    </row>
    <row r="198" spans="2:14" s="35" customFormat="1" ht="17.100000000000001" customHeight="1">
      <c r="B198" s="105"/>
      <c r="C198" s="54">
        <f t="shared" si="10"/>
        <v>17700</v>
      </c>
      <c r="D198" s="96">
        <f t="shared" si="11"/>
        <v>17800</v>
      </c>
      <c r="E198" s="111">
        <v>3</v>
      </c>
      <c r="F198" s="112">
        <f t="shared" si="8"/>
        <v>0</v>
      </c>
      <c r="G198" s="113" t="str">
        <f t="shared" si="9"/>
        <v>B</v>
      </c>
      <c r="H198" s="101">
        <f>'2. Back Up Beton X'!J1444</f>
        <v>0</v>
      </c>
      <c r="I198" s="101">
        <f>'2. Back Up Beton X'!M1444</f>
        <v>0</v>
      </c>
      <c r="J198" s="101">
        <f>'2. Back Up Beton X'!P1444</f>
        <v>0</v>
      </c>
      <c r="K198" s="101">
        <f>'2. Back Up Beton X'!S1444</f>
        <v>0</v>
      </c>
      <c r="L198" s="101">
        <f>'2. Back Up Beton X'!V1444</f>
        <v>0</v>
      </c>
      <c r="M198" s="147">
        <f>'2. Back Up Beton X'!Y1444</f>
        <v>0</v>
      </c>
      <c r="N198" s="150"/>
    </row>
    <row r="199" spans="2:14" s="35" customFormat="1" ht="17.100000000000001" customHeight="1">
      <c r="B199" s="105"/>
      <c r="C199" s="54">
        <f t="shared" si="10"/>
        <v>17800</v>
      </c>
      <c r="D199" s="96">
        <f t="shared" si="11"/>
        <v>17900</v>
      </c>
      <c r="E199" s="111">
        <v>3</v>
      </c>
      <c r="F199" s="112">
        <f t="shared" si="8"/>
        <v>0</v>
      </c>
      <c r="G199" s="113" t="str">
        <f t="shared" si="9"/>
        <v>B</v>
      </c>
      <c r="H199" s="101">
        <f>'2. Back Up Beton X'!J1452</f>
        <v>0</v>
      </c>
      <c r="I199" s="101">
        <f>'2. Back Up Beton X'!M1452</f>
        <v>0</v>
      </c>
      <c r="J199" s="101">
        <f>'2. Back Up Beton X'!P1452</f>
        <v>0</v>
      </c>
      <c r="K199" s="101">
        <f>'2. Back Up Beton X'!S1452</f>
        <v>0</v>
      </c>
      <c r="L199" s="101">
        <f>'2. Back Up Beton X'!V1452</f>
        <v>0</v>
      </c>
      <c r="M199" s="147">
        <f>'2. Back Up Beton X'!Y1452</f>
        <v>0</v>
      </c>
      <c r="N199" s="150"/>
    </row>
    <row r="200" spans="2:14" s="35" customFormat="1" ht="17.100000000000001" customHeight="1">
      <c r="B200" s="105"/>
      <c r="C200" s="54">
        <f t="shared" si="10"/>
        <v>17900</v>
      </c>
      <c r="D200" s="96">
        <f t="shared" si="11"/>
        <v>18000</v>
      </c>
      <c r="E200" s="111">
        <v>3</v>
      </c>
      <c r="F200" s="112">
        <f t="shared" si="8"/>
        <v>0</v>
      </c>
      <c r="G200" s="113" t="str">
        <f t="shared" si="9"/>
        <v>B</v>
      </c>
      <c r="H200" s="101">
        <f>'2. Back Up Beton X'!J1460</f>
        <v>0</v>
      </c>
      <c r="I200" s="101">
        <f>'2. Back Up Beton X'!M1460</f>
        <v>0</v>
      </c>
      <c r="J200" s="101">
        <f>'2. Back Up Beton X'!P1460</f>
        <v>0</v>
      </c>
      <c r="K200" s="101">
        <f>'2. Back Up Beton X'!S1460</f>
        <v>0</v>
      </c>
      <c r="L200" s="101">
        <f>'2. Back Up Beton X'!V1460</f>
        <v>0</v>
      </c>
      <c r="M200" s="147">
        <f>'2. Back Up Beton X'!Y1460</f>
        <v>0</v>
      </c>
      <c r="N200" s="150"/>
    </row>
    <row r="201" spans="2:14" s="35" customFormat="1" ht="17.100000000000001" customHeight="1">
      <c r="B201" s="105"/>
      <c r="C201" s="54">
        <f t="shared" si="10"/>
        <v>18000</v>
      </c>
      <c r="D201" s="96">
        <f t="shared" si="11"/>
        <v>18100</v>
      </c>
      <c r="E201" s="111">
        <v>3</v>
      </c>
      <c r="F201" s="112">
        <f t="shared" si="8"/>
        <v>0</v>
      </c>
      <c r="G201" s="113" t="str">
        <f t="shared" si="9"/>
        <v>B</v>
      </c>
      <c r="H201" s="101">
        <f>'2. Back Up Beton X'!J1468</f>
        <v>0</v>
      </c>
      <c r="I201" s="101">
        <f>'2. Back Up Beton X'!M1468</f>
        <v>0</v>
      </c>
      <c r="J201" s="101">
        <f>'2. Back Up Beton X'!P1468</f>
        <v>0</v>
      </c>
      <c r="K201" s="101">
        <f>'2. Back Up Beton X'!S1468</f>
        <v>0</v>
      </c>
      <c r="L201" s="101">
        <f>'2. Back Up Beton X'!V1468</f>
        <v>0</v>
      </c>
      <c r="M201" s="147">
        <f>'2. Back Up Beton X'!Y1468</f>
        <v>0</v>
      </c>
      <c r="N201" s="150"/>
    </row>
    <row r="202" spans="2:14" s="35" customFormat="1" ht="17.100000000000001" customHeight="1">
      <c r="B202" s="105"/>
      <c r="C202" s="54">
        <f t="shared" si="10"/>
        <v>18100</v>
      </c>
      <c r="D202" s="96">
        <f t="shared" si="11"/>
        <v>18200</v>
      </c>
      <c r="E202" s="111">
        <v>3</v>
      </c>
      <c r="F202" s="112">
        <f t="shared" si="8"/>
        <v>0</v>
      </c>
      <c r="G202" s="113" t="str">
        <f t="shared" si="9"/>
        <v>B</v>
      </c>
      <c r="H202" s="101">
        <f>'2. Back Up Beton X'!J1476</f>
        <v>0</v>
      </c>
      <c r="I202" s="101">
        <f>'2. Back Up Beton X'!M1476</f>
        <v>0</v>
      </c>
      <c r="J202" s="101">
        <f>'2. Back Up Beton X'!P1476</f>
        <v>0</v>
      </c>
      <c r="K202" s="101">
        <f>'2. Back Up Beton X'!S1476</f>
        <v>0</v>
      </c>
      <c r="L202" s="101">
        <f>'2. Back Up Beton X'!V1476</f>
        <v>0</v>
      </c>
      <c r="M202" s="147">
        <f>'2. Back Up Beton X'!Y1476</f>
        <v>0</v>
      </c>
      <c r="N202" s="150"/>
    </row>
    <row r="203" spans="2:14" s="35" customFormat="1" ht="17.100000000000001" customHeight="1">
      <c r="B203" s="105"/>
      <c r="C203" s="54">
        <f t="shared" si="10"/>
        <v>18200</v>
      </c>
      <c r="D203" s="96">
        <f t="shared" si="11"/>
        <v>18300</v>
      </c>
      <c r="E203" s="111">
        <v>3</v>
      </c>
      <c r="F203" s="112">
        <f t="shared" si="8"/>
        <v>0</v>
      </c>
      <c r="G203" s="113" t="str">
        <f t="shared" si="9"/>
        <v>B</v>
      </c>
      <c r="H203" s="101">
        <f>'2. Back Up Beton X'!J1484</f>
        <v>0</v>
      </c>
      <c r="I203" s="101">
        <f>'2. Back Up Beton X'!M1484</f>
        <v>0</v>
      </c>
      <c r="J203" s="101">
        <f>'2. Back Up Beton X'!P1484</f>
        <v>0</v>
      </c>
      <c r="K203" s="101">
        <f>'2. Back Up Beton X'!S1484</f>
        <v>0</v>
      </c>
      <c r="L203" s="101">
        <f>'2. Back Up Beton X'!V1484</f>
        <v>0</v>
      </c>
      <c r="M203" s="147">
        <f>'2. Back Up Beton X'!Y1484</f>
        <v>0</v>
      </c>
      <c r="N203" s="150"/>
    </row>
    <row r="204" spans="2:14" s="35" customFormat="1" ht="17.100000000000001" customHeight="1">
      <c r="B204" s="105"/>
      <c r="C204" s="54">
        <f t="shared" si="10"/>
        <v>18300</v>
      </c>
      <c r="D204" s="96">
        <f t="shared" si="11"/>
        <v>18400</v>
      </c>
      <c r="E204" s="111">
        <v>3</v>
      </c>
      <c r="F204" s="112">
        <f t="shared" si="8"/>
        <v>0</v>
      </c>
      <c r="G204" s="113" t="str">
        <f t="shared" si="9"/>
        <v>B</v>
      </c>
      <c r="H204" s="101">
        <f>'2. Back Up Beton X'!J1492</f>
        <v>0</v>
      </c>
      <c r="I204" s="101">
        <f>'2. Back Up Beton X'!M1492</f>
        <v>0</v>
      </c>
      <c r="J204" s="101">
        <f>'2. Back Up Beton X'!P1492</f>
        <v>0</v>
      </c>
      <c r="K204" s="101">
        <f>'2. Back Up Beton X'!S1492</f>
        <v>0</v>
      </c>
      <c r="L204" s="101">
        <f>'2. Back Up Beton X'!V1492</f>
        <v>0</v>
      </c>
      <c r="M204" s="147">
        <f>'2. Back Up Beton X'!Y1492</f>
        <v>0</v>
      </c>
      <c r="N204" s="150"/>
    </row>
    <row r="205" spans="2:14" s="35" customFormat="1" ht="17.100000000000001" customHeight="1">
      <c r="B205" s="105"/>
      <c r="C205" s="54">
        <f t="shared" si="10"/>
        <v>18400</v>
      </c>
      <c r="D205" s="96">
        <f t="shared" si="11"/>
        <v>18500</v>
      </c>
      <c r="E205" s="111">
        <v>3</v>
      </c>
      <c r="F205" s="112">
        <f t="shared" si="8"/>
        <v>0</v>
      </c>
      <c r="G205" s="113" t="str">
        <f t="shared" si="9"/>
        <v>B</v>
      </c>
      <c r="H205" s="101">
        <f>'2. Back Up Beton X'!J1500</f>
        <v>0</v>
      </c>
      <c r="I205" s="101">
        <f>'2. Back Up Beton X'!M1500</f>
        <v>0</v>
      </c>
      <c r="J205" s="101">
        <f>'2. Back Up Beton X'!P1500</f>
        <v>0</v>
      </c>
      <c r="K205" s="101">
        <f>'2. Back Up Beton X'!S1500</f>
        <v>0</v>
      </c>
      <c r="L205" s="101">
        <f>'2. Back Up Beton X'!V1500</f>
        <v>0</v>
      </c>
      <c r="M205" s="147">
        <f>'2. Back Up Beton X'!Y1500</f>
        <v>0</v>
      </c>
      <c r="N205" s="150"/>
    </row>
    <row r="206" spans="2:14" s="35" customFormat="1" ht="17.100000000000001" customHeight="1">
      <c r="B206" s="105"/>
      <c r="C206" s="54">
        <f t="shared" si="10"/>
        <v>18500</v>
      </c>
      <c r="D206" s="96">
        <f t="shared" si="11"/>
        <v>18600</v>
      </c>
      <c r="E206" s="111">
        <v>3</v>
      </c>
      <c r="F206" s="112">
        <f t="shared" si="8"/>
        <v>0</v>
      </c>
      <c r="G206" s="113" t="str">
        <f t="shared" si="9"/>
        <v>B</v>
      </c>
      <c r="H206" s="101">
        <f>'2. Back Up Beton X'!J1508</f>
        <v>0</v>
      </c>
      <c r="I206" s="101">
        <f>'2. Back Up Beton X'!M1508</f>
        <v>0</v>
      </c>
      <c r="J206" s="101">
        <f>'2. Back Up Beton X'!P1508</f>
        <v>0</v>
      </c>
      <c r="K206" s="101">
        <f>'2. Back Up Beton X'!S1508</f>
        <v>0</v>
      </c>
      <c r="L206" s="101">
        <f>'2. Back Up Beton X'!V1508</f>
        <v>0</v>
      </c>
      <c r="M206" s="147">
        <f>'2. Back Up Beton X'!Y1508</f>
        <v>0</v>
      </c>
      <c r="N206" s="150"/>
    </row>
    <row r="207" spans="2:14" s="35" customFormat="1" ht="17.100000000000001" customHeight="1">
      <c r="B207" s="105"/>
      <c r="C207" s="54">
        <f t="shared" si="10"/>
        <v>18600</v>
      </c>
      <c r="D207" s="96">
        <f t="shared" si="11"/>
        <v>18700</v>
      </c>
      <c r="E207" s="111">
        <v>3</v>
      </c>
      <c r="F207" s="112">
        <f t="shared" si="8"/>
        <v>0</v>
      </c>
      <c r="G207" s="113" t="str">
        <f t="shared" si="9"/>
        <v>B</v>
      </c>
      <c r="H207" s="101">
        <f>'2. Back Up Beton X'!J1516</f>
        <v>0</v>
      </c>
      <c r="I207" s="101">
        <f>'2. Back Up Beton X'!M1516</f>
        <v>0</v>
      </c>
      <c r="J207" s="101">
        <f>'2. Back Up Beton X'!P1516</f>
        <v>0</v>
      </c>
      <c r="K207" s="101">
        <f>'2. Back Up Beton X'!S1516</f>
        <v>0</v>
      </c>
      <c r="L207" s="101">
        <f>'2. Back Up Beton X'!V1516</f>
        <v>0</v>
      </c>
      <c r="M207" s="147">
        <f>'2. Back Up Beton X'!Y1516</f>
        <v>0</v>
      </c>
      <c r="N207" s="150"/>
    </row>
    <row r="208" spans="2:14" s="35" customFormat="1" ht="17.100000000000001" customHeight="1">
      <c r="B208" s="105"/>
      <c r="C208" s="54">
        <f t="shared" si="10"/>
        <v>18700</v>
      </c>
      <c r="D208" s="96">
        <f t="shared" si="11"/>
        <v>18800</v>
      </c>
      <c r="E208" s="111">
        <v>3</v>
      </c>
      <c r="F208" s="112">
        <f t="shared" si="8"/>
        <v>0</v>
      </c>
      <c r="G208" s="113" t="str">
        <f t="shared" si="9"/>
        <v>B</v>
      </c>
      <c r="H208" s="101">
        <f>'2. Back Up Beton X'!J1524</f>
        <v>0</v>
      </c>
      <c r="I208" s="101">
        <f>'2. Back Up Beton X'!M1524</f>
        <v>0</v>
      </c>
      <c r="J208" s="101">
        <f>'2. Back Up Beton X'!P1524</f>
        <v>0</v>
      </c>
      <c r="K208" s="101">
        <f>'2. Back Up Beton X'!S1524</f>
        <v>0</v>
      </c>
      <c r="L208" s="101">
        <f>'2. Back Up Beton X'!V1524</f>
        <v>0</v>
      </c>
      <c r="M208" s="147">
        <f>'2. Back Up Beton X'!Y1524</f>
        <v>0</v>
      </c>
      <c r="N208" s="150"/>
    </row>
    <row r="209" spans="2:14" s="35" customFormat="1" ht="17.100000000000001" customHeight="1">
      <c r="B209" s="105"/>
      <c r="C209" s="54">
        <f t="shared" si="10"/>
        <v>18800</v>
      </c>
      <c r="D209" s="96">
        <f t="shared" si="11"/>
        <v>18900</v>
      </c>
      <c r="E209" s="111">
        <v>3</v>
      </c>
      <c r="F209" s="112">
        <f t="shared" si="8"/>
        <v>0</v>
      </c>
      <c r="G209" s="113" t="str">
        <f t="shared" si="9"/>
        <v>B</v>
      </c>
      <c r="H209" s="101">
        <f>'2. Back Up Beton X'!J1532</f>
        <v>0</v>
      </c>
      <c r="I209" s="101">
        <f>'2. Back Up Beton X'!M1532</f>
        <v>0</v>
      </c>
      <c r="J209" s="101">
        <f>'2. Back Up Beton X'!P1532</f>
        <v>0</v>
      </c>
      <c r="K209" s="101">
        <f>'2. Back Up Beton X'!S1532</f>
        <v>0</v>
      </c>
      <c r="L209" s="101">
        <f>'2. Back Up Beton X'!V1532</f>
        <v>0</v>
      </c>
      <c r="M209" s="147">
        <f>'2. Back Up Beton X'!Y1532</f>
        <v>0</v>
      </c>
      <c r="N209" s="150"/>
    </row>
    <row r="210" spans="2:14" s="35" customFormat="1" ht="17.100000000000001" customHeight="1">
      <c r="B210" s="105"/>
      <c r="C210" s="54">
        <f t="shared" si="10"/>
        <v>18900</v>
      </c>
      <c r="D210" s="96">
        <f t="shared" si="11"/>
        <v>19000</v>
      </c>
      <c r="E210" s="111">
        <v>3</v>
      </c>
      <c r="F210" s="112">
        <f t="shared" si="8"/>
        <v>0</v>
      </c>
      <c r="G210" s="113" t="str">
        <f t="shared" si="9"/>
        <v>B</v>
      </c>
      <c r="H210" s="101">
        <f>'2. Back Up Beton X'!J1540</f>
        <v>0</v>
      </c>
      <c r="I210" s="101">
        <f>'2. Back Up Beton X'!M1540</f>
        <v>0</v>
      </c>
      <c r="J210" s="101">
        <f>'2. Back Up Beton X'!P1540</f>
        <v>0</v>
      </c>
      <c r="K210" s="101">
        <f>'2. Back Up Beton X'!S1540</f>
        <v>0</v>
      </c>
      <c r="L210" s="101">
        <f>'2. Back Up Beton X'!V1540</f>
        <v>0</v>
      </c>
      <c r="M210" s="147">
        <f>'2. Back Up Beton X'!Y1540</f>
        <v>0</v>
      </c>
      <c r="N210" s="150"/>
    </row>
    <row r="211" spans="2:14" s="35" customFormat="1" ht="17.100000000000001" customHeight="1">
      <c r="B211" s="105"/>
      <c r="C211" s="54">
        <f t="shared" si="10"/>
        <v>19000</v>
      </c>
      <c r="D211" s="96">
        <f t="shared" si="11"/>
        <v>19100</v>
      </c>
      <c r="E211" s="111">
        <v>3</v>
      </c>
      <c r="F211" s="112">
        <f t="shared" si="8"/>
        <v>0</v>
      </c>
      <c r="G211" s="113" t="str">
        <f t="shared" si="9"/>
        <v>B</v>
      </c>
      <c r="H211" s="101">
        <f>'2. Back Up Beton X'!J1548</f>
        <v>0</v>
      </c>
      <c r="I211" s="101">
        <f>'2. Back Up Beton X'!M1548</f>
        <v>0</v>
      </c>
      <c r="J211" s="101">
        <f>'2. Back Up Beton X'!P1548</f>
        <v>0</v>
      </c>
      <c r="K211" s="101">
        <f>'2. Back Up Beton X'!S1548</f>
        <v>0</v>
      </c>
      <c r="L211" s="101">
        <f>'2. Back Up Beton X'!V1548</f>
        <v>0</v>
      </c>
      <c r="M211" s="147">
        <f>'2. Back Up Beton X'!Y1548</f>
        <v>0</v>
      </c>
      <c r="N211" s="150"/>
    </row>
    <row r="212" spans="2:14" s="35" customFormat="1" ht="17.100000000000001" customHeight="1">
      <c r="B212" s="105"/>
      <c r="C212" s="54">
        <f t="shared" si="10"/>
        <v>19100</v>
      </c>
      <c r="D212" s="96">
        <f t="shared" si="11"/>
        <v>19200</v>
      </c>
      <c r="E212" s="111">
        <v>3</v>
      </c>
      <c r="F212" s="112">
        <f t="shared" si="8"/>
        <v>0</v>
      </c>
      <c r="G212" s="113" t="str">
        <f t="shared" si="9"/>
        <v>B</v>
      </c>
      <c r="H212" s="101">
        <f>'2. Back Up Beton X'!J1556</f>
        <v>0</v>
      </c>
      <c r="I212" s="101">
        <f>'2. Back Up Beton X'!M1556</f>
        <v>0</v>
      </c>
      <c r="J212" s="101">
        <f>'2. Back Up Beton X'!P1556</f>
        <v>0</v>
      </c>
      <c r="K212" s="101">
        <f>'2. Back Up Beton X'!S1556</f>
        <v>0</v>
      </c>
      <c r="L212" s="101">
        <f>'2. Back Up Beton X'!V1556</f>
        <v>0</v>
      </c>
      <c r="M212" s="147">
        <f>'2. Back Up Beton X'!Y1556</f>
        <v>0</v>
      </c>
      <c r="N212" s="150"/>
    </row>
    <row r="213" spans="2:14" s="35" customFormat="1" ht="17.100000000000001" customHeight="1">
      <c r="B213" s="105"/>
      <c r="C213" s="54">
        <f t="shared" si="10"/>
        <v>19200</v>
      </c>
      <c r="D213" s="96">
        <f t="shared" si="11"/>
        <v>19300</v>
      </c>
      <c r="E213" s="111">
        <v>3</v>
      </c>
      <c r="F213" s="112">
        <f t="shared" ref="F213:F276" si="12">(100/((D213-C213)*E213))*((H213*0.5)+(I213*1)+(J213*2)+(K213*20)+(L213*15)+(M213*1.5))</f>
        <v>0</v>
      </c>
      <c r="G213" s="113" t="str">
        <f t="shared" ref="G213:G276" si="13">IF(F213&lt;=25,"B",IF(F213&lt;=75,"S",IF(F213&lt;=100,"RR","RB")))</f>
        <v>B</v>
      </c>
      <c r="H213" s="101">
        <f>'2. Back Up Beton X'!J1564</f>
        <v>0</v>
      </c>
      <c r="I213" s="101">
        <f>'2. Back Up Beton X'!M1564</f>
        <v>0</v>
      </c>
      <c r="J213" s="101">
        <f>'2. Back Up Beton X'!P1564</f>
        <v>0</v>
      </c>
      <c r="K213" s="101">
        <f>'2. Back Up Beton X'!S1564</f>
        <v>0</v>
      </c>
      <c r="L213" s="101">
        <f>'2. Back Up Beton X'!V1564</f>
        <v>0</v>
      </c>
      <c r="M213" s="147">
        <f>'2. Back Up Beton X'!Y1564</f>
        <v>0</v>
      </c>
      <c r="N213" s="150"/>
    </row>
    <row r="214" spans="2:14" s="35" customFormat="1" ht="17.100000000000001" customHeight="1">
      <c r="B214" s="105"/>
      <c r="C214" s="54">
        <f t="shared" ref="C214:C277" si="14">D213</f>
        <v>19300</v>
      </c>
      <c r="D214" s="96">
        <f t="shared" ref="D214:D277" si="15">C214+100</f>
        <v>19400</v>
      </c>
      <c r="E214" s="111">
        <v>3</v>
      </c>
      <c r="F214" s="112">
        <f t="shared" si="12"/>
        <v>0</v>
      </c>
      <c r="G214" s="113" t="str">
        <f t="shared" si="13"/>
        <v>B</v>
      </c>
      <c r="H214" s="101">
        <f>'2. Back Up Beton X'!J1572</f>
        <v>0</v>
      </c>
      <c r="I214" s="101">
        <f>'2. Back Up Beton X'!M1572</f>
        <v>0</v>
      </c>
      <c r="J214" s="101">
        <f>'2. Back Up Beton X'!P1572</f>
        <v>0</v>
      </c>
      <c r="K214" s="101">
        <f>'2. Back Up Beton X'!S1572</f>
        <v>0</v>
      </c>
      <c r="L214" s="101">
        <f>'2. Back Up Beton X'!V1572</f>
        <v>0</v>
      </c>
      <c r="M214" s="147">
        <f>'2. Back Up Beton X'!Y1572</f>
        <v>0</v>
      </c>
      <c r="N214" s="150"/>
    </row>
    <row r="215" spans="2:14" s="35" customFormat="1" ht="17.100000000000001" customHeight="1">
      <c r="B215" s="105"/>
      <c r="C215" s="54">
        <f t="shared" si="14"/>
        <v>19400</v>
      </c>
      <c r="D215" s="96">
        <f t="shared" si="15"/>
        <v>19500</v>
      </c>
      <c r="E215" s="111">
        <v>3</v>
      </c>
      <c r="F215" s="112">
        <f t="shared" si="12"/>
        <v>0</v>
      </c>
      <c r="G215" s="113" t="str">
        <f t="shared" si="13"/>
        <v>B</v>
      </c>
      <c r="H215" s="101">
        <f>'2. Back Up Beton X'!J1580</f>
        <v>0</v>
      </c>
      <c r="I215" s="101">
        <f>'2. Back Up Beton X'!M1580</f>
        <v>0</v>
      </c>
      <c r="J215" s="101">
        <f>'2. Back Up Beton X'!P1580</f>
        <v>0</v>
      </c>
      <c r="K215" s="101">
        <f>'2. Back Up Beton X'!S1580</f>
        <v>0</v>
      </c>
      <c r="L215" s="101">
        <f>'2. Back Up Beton X'!V1580</f>
        <v>0</v>
      </c>
      <c r="M215" s="147">
        <f>'2. Back Up Beton X'!Y1580</f>
        <v>0</v>
      </c>
      <c r="N215" s="150"/>
    </row>
    <row r="216" spans="2:14" s="35" customFormat="1" ht="17.100000000000001" customHeight="1">
      <c r="B216" s="105"/>
      <c r="C216" s="54">
        <f t="shared" si="14"/>
        <v>19500</v>
      </c>
      <c r="D216" s="96">
        <f t="shared" si="15"/>
        <v>19600</v>
      </c>
      <c r="E216" s="111">
        <v>3</v>
      </c>
      <c r="F216" s="112">
        <f t="shared" si="12"/>
        <v>0</v>
      </c>
      <c r="G216" s="113" t="str">
        <f t="shared" si="13"/>
        <v>B</v>
      </c>
      <c r="H216" s="101">
        <f>'2. Back Up Beton X'!J1588</f>
        <v>0</v>
      </c>
      <c r="I216" s="101">
        <f>'2. Back Up Beton X'!M1588</f>
        <v>0</v>
      </c>
      <c r="J216" s="101">
        <f>'2. Back Up Beton X'!P1588</f>
        <v>0</v>
      </c>
      <c r="K216" s="101">
        <f>'2. Back Up Beton X'!S1588</f>
        <v>0</v>
      </c>
      <c r="L216" s="101">
        <f>'2. Back Up Beton X'!V1588</f>
        <v>0</v>
      </c>
      <c r="M216" s="147">
        <f>'2. Back Up Beton X'!Y1588</f>
        <v>0</v>
      </c>
      <c r="N216" s="150"/>
    </row>
    <row r="217" spans="2:14" s="35" customFormat="1" ht="17.100000000000001" customHeight="1">
      <c r="B217" s="105"/>
      <c r="C217" s="54">
        <f t="shared" si="14"/>
        <v>19600</v>
      </c>
      <c r="D217" s="96">
        <f t="shared" si="15"/>
        <v>19700</v>
      </c>
      <c r="E217" s="111">
        <v>3</v>
      </c>
      <c r="F217" s="112">
        <f t="shared" si="12"/>
        <v>0</v>
      </c>
      <c r="G217" s="113" t="str">
        <f t="shared" si="13"/>
        <v>B</v>
      </c>
      <c r="H217" s="101">
        <f>'2. Back Up Beton X'!J1596</f>
        <v>0</v>
      </c>
      <c r="I217" s="101">
        <f>'2. Back Up Beton X'!M1596</f>
        <v>0</v>
      </c>
      <c r="J217" s="101">
        <f>'2. Back Up Beton X'!P1596</f>
        <v>0</v>
      </c>
      <c r="K217" s="101">
        <f>'2. Back Up Beton X'!S1596</f>
        <v>0</v>
      </c>
      <c r="L217" s="101">
        <f>'2. Back Up Beton X'!V1596</f>
        <v>0</v>
      </c>
      <c r="M217" s="147">
        <f>'2. Back Up Beton X'!Y1596</f>
        <v>0</v>
      </c>
      <c r="N217" s="150"/>
    </row>
    <row r="218" spans="2:14" s="35" customFormat="1" ht="17.100000000000001" customHeight="1">
      <c r="B218" s="105"/>
      <c r="C218" s="54">
        <f t="shared" si="14"/>
        <v>19700</v>
      </c>
      <c r="D218" s="96">
        <f t="shared" si="15"/>
        <v>19800</v>
      </c>
      <c r="E218" s="111">
        <v>3</v>
      </c>
      <c r="F218" s="112">
        <f t="shared" si="12"/>
        <v>0</v>
      </c>
      <c r="G218" s="113" t="str">
        <f t="shared" si="13"/>
        <v>B</v>
      </c>
      <c r="H218" s="101">
        <f>'2. Back Up Beton X'!J1604</f>
        <v>0</v>
      </c>
      <c r="I218" s="101">
        <f>'2. Back Up Beton X'!M1604</f>
        <v>0</v>
      </c>
      <c r="J218" s="101">
        <f>'2. Back Up Beton X'!P1604</f>
        <v>0</v>
      </c>
      <c r="K218" s="101">
        <f>'2. Back Up Beton X'!S1604</f>
        <v>0</v>
      </c>
      <c r="L218" s="101">
        <f>'2. Back Up Beton X'!V1604</f>
        <v>0</v>
      </c>
      <c r="M218" s="147">
        <f>'2. Back Up Beton X'!Y1604</f>
        <v>0</v>
      </c>
      <c r="N218" s="150"/>
    </row>
    <row r="219" spans="2:14" s="35" customFormat="1" ht="17.100000000000001" customHeight="1">
      <c r="B219" s="105"/>
      <c r="C219" s="54">
        <f t="shared" si="14"/>
        <v>19800</v>
      </c>
      <c r="D219" s="96">
        <f t="shared" si="15"/>
        <v>19900</v>
      </c>
      <c r="E219" s="111">
        <v>3</v>
      </c>
      <c r="F219" s="112">
        <f t="shared" si="12"/>
        <v>0</v>
      </c>
      <c r="G219" s="113" t="str">
        <f t="shared" si="13"/>
        <v>B</v>
      </c>
      <c r="H219" s="101">
        <f>'2. Back Up Beton X'!J1612</f>
        <v>0</v>
      </c>
      <c r="I219" s="101">
        <f>'2. Back Up Beton X'!M1612</f>
        <v>0</v>
      </c>
      <c r="J219" s="101">
        <f>'2. Back Up Beton X'!P1612</f>
        <v>0</v>
      </c>
      <c r="K219" s="101">
        <f>'2. Back Up Beton X'!S1612</f>
        <v>0</v>
      </c>
      <c r="L219" s="101">
        <f>'2. Back Up Beton X'!V1612</f>
        <v>0</v>
      </c>
      <c r="M219" s="147">
        <f>'2. Back Up Beton X'!Y1612</f>
        <v>0</v>
      </c>
      <c r="N219" s="150"/>
    </row>
    <row r="220" spans="2:14" s="35" customFormat="1" ht="17.100000000000001" customHeight="1">
      <c r="B220" s="105"/>
      <c r="C220" s="54">
        <f t="shared" si="14"/>
        <v>19900</v>
      </c>
      <c r="D220" s="96">
        <f t="shared" si="15"/>
        <v>20000</v>
      </c>
      <c r="E220" s="111">
        <v>3</v>
      </c>
      <c r="F220" s="112">
        <f t="shared" si="12"/>
        <v>0</v>
      </c>
      <c r="G220" s="113" t="str">
        <f t="shared" si="13"/>
        <v>B</v>
      </c>
      <c r="H220" s="101">
        <f>'2. Back Up Beton X'!J1620</f>
        <v>0</v>
      </c>
      <c r="I220" s="101">
        <f>'2. Back Up Beton X'!M1620</f>
        <v>0</v>
      </c>
      <c r="J220" s="101">
        <f>'2. Back Up Beton X'!P1620</f>
        <v>0</v>
      </c>
      <c r="K220" s="101">
        <f>'2. Back Up Beton X'!S1620</f>
        <v>0</v>
      </c>
      <c r="L220" s="101">
        <f>'2. Back Up Beton X'!V1620</f>
        <v>0</v>
      </c>
      <c r="M220" s="147">
        <f>'2. Back Up Beton X'!Y1620</f>
        <v>0</v>
      </c>
      <c r="N220" s="150"/>
    </row>
    <row r="221" spans="2:14" s="35" customFormat="1" ht="17.100000000000001" customHeight="1">
      <c r="B221" s="105"/>
      <c r="C221" s="54">
        <f t="shared" si="14"/>
        <v>20000</v>
      </c>
      <c r="D221" s="96">
        <f t="shared" si="15"/>
        <v>20100</v>
      </c>
      <c r="E221" s="111">
        <v>3</v>
      </c>
      <c r="F221" s="112">
        <f t="shared" si="12"/>
        <v>0</v>
      </c>
      <c r="G221" s="113" t="str">
        <f t="shared" si="13"/>
        <v>B</v>
      </c>
      <c r="H221" s="101">
        <f>'2. Back Up Beton X'!J1628</f>
        <v>0</v>
      </c>
      <c r="I221" s="101">
        <f>'2. Back Up Beton X'!M1628</f>
        <v>0</v>
      </c>
      <c r="J221" s="101">
        <f>'2. Back Up Beton X'!P1628</f>
        <v>0</v>
      </c>
      <c r="K221" s="101">
        <f>'2. Back Up Beton X'!S1628</f>
        <v>0</v>
      </c>
      <c r="L221" s="101">
        <f>'2. Back Up Beton X'!V1628</f>
        <v>0</v>
      </c>
      <c r="M221" s="147">
        <f>'2. Back Up Beton X'!Y1628</f>
        <v>0</v>
      </c>
      <c r="N221" s="150"/>
    </row>
    <row r="222" spans="2:14" s="35" customFormat="1" ht="17.100000000000001" customHeight="1">
      <c r="B222" s="105"/>
      <c r="C222" s="54">
        <f t="shared" si="14"/>
        <v>20100</v>
      </c>
      <c r="D222" s="96">
        <f t="shared" si="15"/>
        <v>20200</v>
      </c>
      <c r="E222" s="111">
        <v>3</v>
      </c>
      <c r="F222" s="112">
        <f t="shared" si="12"/>
        <v>0</v>
      </c>
      <c r="G222" s="113" t="str">
        <f t="shared" si="13"/>
        <v>B</v>
      </c>
      <c r="H222" s="101">
        <f>'2. Back Up Beton X'!J1636</f>
        <v>0</v>
      </c>
      <c r="I222" s="101">
        <f>'2. Back Up Beton X'!M1636</f>
        <v>0</v>
      </c>
      <c r="J222" s="101">
        <f>'2. Back Up Beton X'!P1636</f>
        <v>0</v>
      </c>
      <c r="K222" s="101">
        <f>'2. Back Up Beton X'!S1636</f>
        <v>0</v>
      </c>
      <c r="L222" s="101">
        <f>'2. Back Up Beton X'!V1636</f>
        <v>0</v>
      </c>
      <c r="M222" s="147">
        <f>'2. Back Up Beton X'!Y1636</f>
        <v>0</v>
      </c>
      <c r="N222" s="150"/>
    </row>
    <row r="223" spans="2:14" s="35" customFormat="1" ht="17.100000000000001" customHeight="1">
      <c r="B223" s="105"/>
      <c r="C223" s="54">
        <f t="shared" si="14"/>
        <v>20200</v>
      </c>
      <c r="D223" s="96">
        <f t="shared" si="15"/>
        <v>20300</v>
      </c>
      <c r="E223" s="111">
        <v>3</v>
      </c>
      <c r="F223" s="112">
        <f t="shared" si="12"/>
        <v>0</v>
      </c>
      <c r="G223" s="113" t="str">
        <f t="shared" si="13"/>
        <v>B</v>
      </c>
      <c r="H223" s="101">
        <f>'2. Back Up Beton X'!J1644</f>
        <v>0</v>
      </c>
      <c r="I223" s="101">
        <f>'2. Back Up Beton X'!M1644</f>
        <v>0</v>
      </c>
      <c r="J223" s="101">
        <f>'2. Back Up Beton X'!P1644</f>
        <v>0</v>
      </c>
      <c r="K223" s="101">
        <f>'2. Back Up Beton X'!S1644</f>
        <v>0</v>
      </c>
      <c r="L223" s="101">
        <f>'2. Back Up Beton X'!V1644</f>
        <v>0</v>
      </c>
      <c r="M223" s="147">
        <f>'2. Back Up Beton X'!Y1644</f>
        <v>0</v>
      </c>
      <c r="N223" s="150"/>
    </row>
    <row r="224" spans="2:14" s="35" customFormat="1" ht="17.100000000000001" customHeight="1">
      <c r="B224" s="105"/>
      <c r="C224" s="54">
        <f t="shared" si="14"/>
        <v>20300</v>
      </c>
      <c r="D224" s="96">
        <f t="shared" si="15"/>
        <v>20400</v>
      </c>
      <c r="E224" s="111">
        <v>3</v>
      </c>
      <c r="F224" s="112">
        <f t="shared" si="12"/>
        <v>0</v>
      </c>
      <c r="G224" s="113" t="str">
        <f t="shared" si="13"/>
        <v>B</v>
      </c>
      <c r="H224" s="101">
        <f>'2. Back Up Beton X'!J1652</f>
        <v>0</v>
      </c>
      <c r="I224" s="101">
        <f>'2. Back Up Beton X'!M1652</f>
        <v>0</v>
      </c>
      <c r="J224" s="101">
        <f>'2. Back Up Beton X'!P1652</f>
        <v>0</v>
      </c>
      <c r="K224" s="101">
        <f>'2. Back Up Beton X'!S1652</f>
        <v>0</v>
      </c>
      <c r="L224" s="101">
        <f>'2. Back Up Beton X'!V1652</f>
        <v>0</v>
      </c>
      <c r="M224" s="147">
        <f>'2. Back Up Beton X'!Y1652</f>
        <v>0</v>
      </c>
      <c r="N224" s="150"/>
    </row>
    <row r="225" spans="2:14" s="35" customFormat="1" ht="17.100000000000001" customHeight="1">
      <c r="B225" s="105"/>
      <c r="C225" s="54">
        <f t="shared" si="14"/>
        <v>20400</v>
      </c>
      <c r="D225" s="96">
        <f t="shared" si="15"/>
        <v>20500</v>
      </c>
      <c r="E225" s="111">
        <v>3</v>
      </c>
      <c r="F225" s="112">
        <f t="shared" si="12"/>
        <v>0</v>
      </c>
      <c r="G225" s="113" t="str">
        <f t="shared" si="13"/>
        <v>B</v>
      </c>
      <c r="H225" s="101">
        <f>'2. Back Up Beton X'!J1660</f>
        <v>0</v>
      </c>
      <c r="I225" s="101">
        <f>'2. Back Up Beton X'!M1660</f>
        <v>0</v>
      </c>
      <c r="J225" s="101">
        <f>'2. Back Up Beton X'!P1660</f>
        <v>0</v>
      </c>
      <c r="K225" s="101">
        <f>'2. Back Up Beton X'!S1660</f>
        <v>0</v>
      </c>
      <c r="L225" s="101">
        <f>'2. Back Up Beton X'!V1660</f>
        <v>0</v>
      </c>
      <c r="M225" s="147">
        <f>'2. Back Up Beton X'!Y1660</f>
        <v>0</v>
      </c>
      <c r="N225" s="150"/>
    </row>
    <row r="226" spans="2:14" s="35" customFormat="1" ht="17.100000000000001" customHeight="1">
      <c r="B226" s="105"/>
      <c r="C226" s="54">
        <f t="shared" si="14"/>
        <v>20500</v>
      </c>
      <c r="D226" s="96">
        <f t="shared" si="15"/>
        <v>20600</v>
      </c>
      <c r="E226" s="111">
        <v>3</v>
      </c>
      <c r="F226" s="112">
        <f t="shared" si="12"/>
        <v>0</v>
      </c>
      <c r="G226" s="113" t="str">
        <f t="shared" si="13"/>
        <v>B</v>
      </c>
      <c r="H226" s="101">
        <f>'2. Back Up Beton X'!J1668</f>
        <v>0</v>
      </c>
      <c r="I226" s="101">
        <f>'2. Back Up Beton X'!M1668</f>
        <v>0</v>
      </c>
      <c r="J226" s="101">
        <f>'2. Back Up Beton X'!P1668</f>
        <v>0</v>
      </c>
      <c r="K226" s="101">
        <f>'2. Back Up Beton X'!S1668</f>
        <v>0</v>
      </c>
      <c r="L226" s="101">
        <f>'2. Back Up Beton X'!V1668</f>
        <v>0</v>
      </c>
      <c r="M226" s="147">
        <f>'2. Back Up Beton X'!Y1668</f>
        <v>0</v>
      </c>
      <c r="N226" s="150"/>
    </row>
    <row r="227" spans="2:14" s="35" customFormat="1" ht="17.100000000000001" customHeight="1">
      <c r="B227" s="105"/>
      <c r="C227" s="54">
        <f t="shared" si="14"/>
        <v>20600</v>
      </c>
      <c r="D227" s="96">
        <f t="shared" si="15"/>
        <v>20700</v>
      </c>
      <c r="E227" s="111">
        <v>3</v>
      </c>
      <c r="F227" s="112">
        <f t="shared" si="12"/>
        <v>0</v>
      </c>
      <c r="G227" s="113" t="str">
        <f t="shared" si="13"/>
        <v>B</v>
      </c>
      <c r="H227" s="101">
        <f>'2. Back Up Beton X'!J1676</f>
        <v>0</v>
      </c>
      <c r="I227" s="101">
        <f>'2. Back Up Beton X'!M1676</f>
        <v>0</v>
      </c>
      <c r="J227" s="101">
        <f>'2. Back Up Beton X'!P1676</f>
        <v>0</v>
      </c>
      <c r="K227" s="101">
        <f>'2. Back Up Beton X'!S1676</f>
        <v>0</v>
      </c>
      <c r="L227" s="101">
        <f>'2. Back Up Beton X'!V1676</f>
        <v>0</v>
      </c>
      <c r="M227" s="147">
        <f>'2. Back Up Beton X'!Y1676</f>
        <v>0</v>
      </c>
      <c r="N227" s="150"/>
    </row>
    <row r="228" spans="2:14" s="35" customFormat="1" ht="17.100000000000001" customHeight="1">
      <c r="B228" s="105"/>
      <c r="C228" s="54">
        <f t="shared" si="14"/>
        <v>20700</v>
      </c>
      <c r="D228" s="96">
        <f t="shared" si="15"/>
        <v>20800</v>
      </c>
      <c r="E228" s="111">
        <v>3</v>
      </c>
      <c r="F228" s="112">
        <f t="shared" si="12"/>
        <v>0</v>
      </c>
      <c r="G228" s="113" t="str">
        <f t="shared" si="13"/>
        <v>B</v>
      </c>
      <c r="H228" s="101">
        <f>'2. Back Up Beton X'!J1684</f>
        <v>0</v>
      </c>
      <c r="I228" s="101">
        <f>'2. Back Up Beton X'!M1684</f>
        <v>0</v>
      </c>
      <c r="J228" s="101">
        <f>'2. Back Up Beton X'!P1684</f>
        <v>0</v>
      </c>
      <c r="K228" s="101">
        <f>'2. Back Up Beton X'!S1684</f>
        <v>0</v>
      </c>
      <c r="L228" s="101">
        <f>'2. Back Up Beton X'!V1684</f>
        <v>0</v>
      </c>
      <c r="M228" s="147">
        <f>'2. Back Up Beton X'!Y1684</f>
        <v>0</v>
      </c>
      <c r="N228" s="150"/>
    </row>
    <row r="229" spans="2:14" s="35" customFormat="1" ht="17.100000000000001" customHeight="1">
      <c r="B229" s="105"/>
      <c r="C229" s="54">
        <f t="shared" si="14"/>
        <v>20800</v>
      </c>
      <c r="D229" s="96">
        <f t="shared" si="15"/>
        <v>20900</v>
      </c>
      <c r="E229" s="111">
        <v>3</v>
      </c>
      <c r="F229" s="112">
        <f t="shared" si="12"/>
        <v>0</v>
      </c>
      <c r="G229" s="113" t="str">
        <f t="shared" si="13"/>
        <v>B</v>
      </c>
      <c r="H229" s="101">
        <f>'2. Back Up Beton X'!J1692</f>
        <v>0</v>
      </c>
      <c r="I229" s="101">
        <f>'2. Back Up Beton X'!M1692</f>
        <v>0</v>
      </c>
      <c r="J229" s="101">
        <f>'2. Back Up Beton X'!P1692</f>
        <v>0</v>
      </c>
      <c r="K229" s="101">
        <f>'2. Back Up Beton X'!S1692</f>
        <v>0</v>
      </c>
      <c r="L229" s="101">
        <f>'2. Back Up Beton X'!V1692</f>
        <v>0</v>
      </c>
      <c r="M229" s="147">
        <f>'2. Back Up Beton X'!Y1692</f>
        <v>0</v>
      </c>
      <c r="N229" s="150"/>
    </row>
    <row r="230" spans="2:14" s="35" customFormat="1" ht="17.100000000000001" customHeight="1">
      <c r="B230" s="105"/>
      <c r="C230" s="54">
        <f t="shared" si="14"/>
        <v>20900</v>
      </c>
      <c r="D230" s="96">
        <f t="shared" si="15"/>
        <v>21000</v>
      </c>
      <c r="E230" s="111">
        <v>3</v>
      </c>
      <c r="F230" s="112">
        <f t="shared" si="12"/>
        <v>0</v>
      </c>
      <c r="G230" s="113" t="str">
        <f t="shared" si="13"/>
        <v>B</v>
      </c>
      <c r="H230" s="101">
        <f>'2. Back Up Beton X'!J1700</f>
        <v>0</v>
      </c>
      <c r="I230" s="101">
        <f>'2. Back Up Beton X'!M1700</f>
        <v>0</v>
      </c>
      <c r="J230" s="101">
        <f>'2. Back Up Beton X'!P1700</f>
        <v>0</v>
      </c>
      <c r="K230" s="101">
        <f>'2. Back Up Beton X'!S1700</f>
        <v>0</v>
      </c>
      <c r="L230" s="101">
        <f>'2. Back Up Beton X'!V1700</f>
        <v>0</v>
      </c>
      <c r="M230" s="147">
        <f>'2. Back Up Beton X'!Y1700</f>
        <v>0</v>
      </c>
      <c r="N230" s="150"/>
    </row>
    <row r="231" spans="2:14" s="35" customFormat="1" ht="17.100000000000001" customHeight="1">
      <c r="B231" s="105"/>
      <c r="C231" s="54">
        <f t="shared" si="14"/>
        <v>21000</v>
      </c>
      <c r="D231" s="96">
        <f t="shared" si="15"/>
        <v>21100</v>
      </c>
      <c r="E231" s="111">
        <v>3</v>
      </c>
      <c r="F231" s="112">
        <f t="shared" si="12"/>
        <v>0</v>
      </c>
      <c r="G231" s="113" t="str">
        <f t="shared" si="13"/>
        <v>B</v>
      </c>
      <c r="H231" s="101">
        <f>'2. Back Up Beton X'!J1708</f>
        <v>0</v>
      </c>
      <c r="I231" s="101">
        <f>'2. Back Up Beton X'!M1708</f>
        <v>0</v>
      </c>
      <c r="J231" s="101">
        <f>'2. Back Up Beton X'!P1708</f>
        <v>0</v>
      </c>
      <c r="K231" s="101">
        <f>'2. Back Up Beton X'!S1708</f>
        <v>0</v>
      </c>
      <c r="L231" s="101">
        <f>'2. Back Up Beton X'!V1708</f>
        <v>0</v>
      </c>
      <c r="M231" s="147">
        <f>'2. Back Up Beton X'!Y1708</f>
        <v>0</v>
      </c>
      <c r="N231" s="150"/>
    </row>
    <row r="232" spans="2:14" s="35" customFormat="1" ht="17.100000000000001" customHeight="1">
      <c r="B232" s="105"/>
      <c r="C232" s="54">
        <f t="shared" si="14"/>
        <v>21100</v>
      </c>
      <c r="D232" s="96">
        <f t="shared" si="15"/>
        <v>21200</v>
      </c>
      <c r="E232" s="111">
        <v>3</v>
      </c>
      <c r="F232" s="112">
        <f t="shared" si="12"/>
        <v>0</v>
      </c>
      <c r="G232" s="113" t="str">
        <f t="shared" si="13"/>
        <v>B</v>
      </c>
      <c r="H232" s="101">
        <f>'2. Back Up Beton X'!J1716</f>
        <v>0</v>
      </c>
      <c r="I232" s="101">
        <f>'2. Back Up Beton X'!M1716</f>
        <v>0</v>
      </c>
      <c r="J232" s="101">
        <f>'2. Back Up Beton X'!P1716</f>
        <v>0</v>
      </c>
      <c r="K232" s="101">
        <f>'2. Back Up Beton X'!S1716</f>
        <v>0</v>
      </c>
      <c r="L232" s="101">
        <f>'2. Back Up Beton X'!V1716</f>
        <v>0</v>
      </c>
      <c r="M232" s="147">
        <f>'2. Back Up Beton X'!Y1716</f>
        <v>0</v>
      </c>
      <c r="N232" s="150"/>
    </row>
    <row r="233" spans="2:14" s="35" customFormat="1" ht="17.100000000000001" customHeight="1">
      <c r="B233" s="105"/>
      <c r="C233" s="54">
        <f t="shared" si="14"/>
        <v>21200</v>
      </c>
      <c r="D233" s="96">
        <f t="shared" si="15"/>
        <v>21300</v>
      </c>
      <c r="E233" s="111">
        <v>3</v>
      </c>
      <c r="F233" s="112">
        <f t="shared" si="12"/>
        <v>0</v>
      </c>
      <c r="G233" s="113" t="str">
        <f t="shared" si="13"/>
        <v>B</v>
      </c>
      <c r="H233" s="101">
        <f>'2. Back Up Beton X'!J1724</f>
        <v>0</v>
      </c>
      <c r="I233" s="101">
        <f>'2. Back Up Beton X'!M1724</f>
        <v>0</v>
      </c>
      <c r="J233" s="101">
        <f>'2. Back Up Beton X'!P1724</f>
        <v>0</v>
      </c>
      <c r="K233" s="101">
        <f>'2. Back Up Beton X'!S1724</f>
        <v>0</v>
      </c>
      <c r="L233" s="101">
        <f>'2. Back Up Beton X'!V1724</f>
        <v>0</v>
      </c>
      <c r="M233" s="147">
        <f>'2. Back Up Beton X'!Y1724</f>
        <v>0</v>
      </c>
      <c r="N233" s="150"/>
    </row>
    <row r="234" spans="2:14" s="35" customFormat="1" ht="17.100000000000001" customHeight="1">
      <c r="B234" s="105"/>
      <c r="C234" s="54">
        <f t="shared" si="14"/>
        <v>21300</v>
      </c>
      <c r="D234" s="96">
        <f t="shared" si="15"/>
        <v>21400</v>
      </c>
      <c r="E234" s="111">
        <v>3</v>
      </c>
      <c r="F234" s="112">
        <f t="shared" si="12"/>
        <v>0</v>
      </c>
      <c r="G234" s="113" t="str">
        <f t="shared" si="13"/>
        <v>B</v>
      </c>
      <c r="H234" s="101">
        <f>'2. Back Up Beton X'!J1732</f>
        <v>0</v>
      </c>
      <c r="I234" s="101">
        <f>'2. Back Up Beton X'!M1732</f>
        <v>0</v>
      </c>
      <c r="J234" s="101">
        <f>'2. Back Up Beton X'!P1732</f>
        <v>0</v>
      </c>
      <c r="K234" s="101">
        <f>'2. Back Up Beton X'!S1732</f>
        <v>0</v>
      </c>
      <c r="L234" s="101">
        <f>'2. Back Up Beton X'!V1732</f>
        <v>0</v>
      </c>
      <c r="M234" s="147">
        <f>'2. Back Up Beton X'!Y1732</f>
        <v>0</v>
      </c>
      <c r="N234" s="150"/>
    </row>
    <row r="235" spans="2:14" s="35" customFormat="1" ht="17.100000000000001" customHeight="1">
      <c r="B235" s="105"/>
      <c r="C235" s="54">
        <f t="shared" si="14"/>
        <v>21400</v>
      </c>
      <c r="D235" s="96">
        <f t="shared" si="15"/>
        <v>21500</v>
      </c>
      <c r="E235" s="111">
        <v>3</v>
      </c>
      <c r="F235" s="112">
        <f t="shared" si="12"/>
        <v>0</v>
      </c>
      <c r="G235" s="113" t="str">
        <f t="shared" si="13"/>
        <v>B</v>
      </c>
      <c r="H235" s="101">
        <f>'2. Back Up Beton X'!J1740</f>
        <v>0</v>
      </c>
      <c r="I235" s="101">
        <f>'2. Back Up Beton X'!M1740</f>
        <v>0</v>
      </c>
      <c r="J235" s="101">
        <f>'2. Back Up Beton X'!P1740</f>
        <v>0</v>
      </c>
      <c r="K235" s="101">
        <f>'2. Back Up Beton X'!S1740</f>
        <v>0</v>
      </c>
      <c r="L235" s="101">
        <f>'2. Back Up Beton X'!V1740</f>
        <v>0</v>
      </c>
      <c r="M235" s="147">
        <f>'2. Back Up Beton X'!Y1740</f>
        <v>0</v>
      </c>
      <c r="N235" s="150"/>
    </row>
    <row r="236" spans="2:14" s="35" customFormat="1" ht="17.100000000000001" customHeight="1">
      <c r="B236" s="105"/>
      <c r="C236" s="54">
        <f t="shared" si="14"/>
        <v>21500</v>
      </c>
      <c r="D236" s="96">
        <f t="shared" si="15"/>
        <v>21600</v>
      </c>
      <c r="E236" s="111">
        <v>3</v>
      </c>
      <c r="F236" s="112">
        <f t="shared" si="12"/>
        <v>0</v>
      </c>
      <c r="G236" s="113" t="str">
        <f t="shared" si="13"/>
        <v>B</v>
      </c>
      <c r="H236" s="101">
        <f>'2. Back Up Beton X'!J1748</f>
        <v>0</v>
      </c>
      <c r="I236" s="101">
        <f>'2. Back Up Beton X'!M1748</f>
        <v>0</v>
      </c>
      <c r="J236" s="101">
        <f>'2. Back Up Beton X'!P1748</f>
        <v>0</v>
      </c>
      <c r="K236" s="101">
        <f>'2. Back Up Beton X'!S1748</f>
        <v>0</v>
      </c>
      <c r="L236" s="101">
        <f>'2. Back Up Beton X'!V1748</f>
        <v>0</v>
      </c>
      <c r="M236" s="147">
        <f>'2. Back Up Beton X'!Y1748</f>
        <v>0</v>
      </c>
      <c r="N236" s="150"/>
    </row>
    <row r="237" spans="2:14" s="35" customFormat="1" ht="17.100000000000001" customHeight="1">
      <c r="B237" s="105"/>
      <c r="C237" s="54">
        <f t="shared" si="14"/>
        <v>21600</v>
      </c>
      <c r="D237" s="96">
        <f t="shared" si="15"/>
        <v>21700</v>
      </c>
      <c r="E237" s="111">
        <v>3</v>
      </c>
      <c r="F237" s="112">
        <f t="shared" si="12"/>
        <v>0</v>
      </c>
      <c r="G237" s="113" t="str">
        <f t="shared" si="13"/>
        <v>B</v>
      </c>
      <c r="H237" s="101">
        <f>'2. Back Up Beton X'!J1756</f>
        <v>0</v>
      </c>
      <c r="I237" s="101">
        <f>'2. Back Up Beton X'!M1756</f>
        <v>0</v>
      </c>
      <c r="J237" s="101">
        <f>'2. Back Up Beton X'!P1756</f>
        <v>0</v>
      </c>
      <c r="K237" s="101">
        <f>'2. Back Up Beton X'!S1756</f>
        <v>0</v>
      </c>
      <c r="L237" s="101">
        <f>'2. Back Up Beton X'!V1756</f>
        <v>0</v>
      </c>
      <c r="M237" s="147">
        <f>'2. Back Up Beton X'!Y1756</f>
        <v>0</v>
      </c>
      <c r="N237" s="150"/>
    </row>
    <row r="238" spans="2:14" s="35" customFormat="1" ht="17.100000000000001" customHeight="1">
      <c r="B238" s="105"/>
      <c r="C238" s="54">
        <f t="shared" si="14"/>
        <v>21700</v>
      </c>
      <c r="D238" s="96">
        <f t="shared" si="15"/>
        <v>21800</v>
      </c>
      <c r="E238" s="111">
        <v>3</v>
      </c>
      <c r="F238" s="112">
        <f t="shared" si="12"/>
        <v>0</v>
      </c>
      <c r="G238" s="113" t="str">
        <f t="shared" si="13"/>
        <v>B</v>
      </c>
      <c r="H238" s="101">
        <f>'2. Back Up Beton X'!J1764</f>
        <v>0</v>
      </c>
      <c r="I238" s="101">
        <f>'2. Back Up Beton X'!M1764</f>
        <v>0</v>
      </c>
      <c r="J238" s="101">
        <f>'2. Back Up Beton X'!P1764</f>
        <v>0</v>
      </c>
      <c r="K238" s="101">
        <f>'2. Back Up Beton X'!S1764</f>
        <v>0</v>
      </c>
      <c r="L238" s="101">
        <f>'2. Back Up Beton X'!V1764</f>
        <v>0</v>
      </c>
      <c r="M238" s="147">
        <f>'2. Back Up Beton X'!Y1764</f>
        <v>0</v>
      </c>
      <c r="N238" s="150"/>
    </row>
    <row r="239" spans="2:14" s="35" customFormat="1" ht="17.100000000000001" customHeight="1">
      <c r="B239" s="105"/>
      <c r="C239" s="54">
        <f t="shared" si="14"/>
        <v>21800</v>
      </c>
      <c r="D239" s="96">
        <f t="shared" si="15"/>
        <v>21900</v>
      </c>
      <c r="E239" s="111">
        <v>3</v>
      </c>
      <c r="F239" s="112">
        <f t="shared" si="12"/>
        <v>0</v>
      </c>
      <c r="G239" s="113" t="str">
        <f t="shared" si="13"/>
        <v>B</v>
      </c>
      <c r="H239" s="101">
        <f>'2. Back Up Beton X'!J1772</f>
        <v>0</v>
      </c>
      <c r="I239" s="101">
        <f>'2. Back Up Beton X'!M1772</f>
        <v>0</v>
      </c>
      <c r="J239" s="101">
        <f>'2. Back Up Beton X'!P1772</f>
        <v>0</v>
      </c>
      <c r="K239" s="101">
        <f>'2. Back Up Beton X'!S1772</f>
        <v>0</v>
      </c>
      <c r="L239" s="101">
        <f>'2. Back Up Beton X'!V1772</f>
        <v>0</v>
      </c>
      <c r="M239" s="147">
        <f>'2. Back Up Beton X'!Y1772</f>
        <v>0</v>
      </c>
      <c r="N239" s="150"/>
    </row>
    <row r="240" spans="2:14" s="35" customFormat="1" ht="17.100000000000001" customHeight="1">
      <c r="B240" s="105"/>
      <c r="C240" s="54">
        <f t="shared" si="14"/>
        <v>21900</v>
      </c>
      <c r="D240" s="96">
        <f t="shared" si="15"/>
        <v>22000</v>
      </c>
      <c r="E240" s="111">
        <v>3</v>
      </c>
      <c r="F240" s="112">
        <f t="shared" si="12"/>
        <v>0</v>
      </c>
      <c r="G240" s="113" t="str">
        <f t="shared" si="13"/>
        <v>B</v>
      </c>
      <c r="H240" s="101">
        <f>'2. Back Up Beton X'!J1780</f>
        <v>0</v>
      </c>
      <c r="I240" s="101">
        <f>'2. Back Up Beton X'!M1780</f>
        <v>0</v>
      </c>
      <c r="J240" s="101">
        <f>'2. Back Up Beton X'!P1780</f>
        <v>0</v>
      </c>
      <c r="K240" s="101">
        <f>'2. Back Up Beton X'!S1780</f>
        <v>0</v>
      </c>
      <c r="L240" s="101">
        <f>'2. Back Up Beton X'!V1780</f>
        <v>0</v>
      </c>
      <c r="M240" s="147">
        <f>'2. Back Up Beton X'!Y1780</f>
        <v>0</v>
      </c>
      <c r="N240" s="150"/>
    </row>
    <row r="241" spans="2:14" s="35" customFormat="1" ht="17.100000000000001" customHeight="1">
      <c r="B241" s="105"/>
      <c r="C241" s="54">
        <f t="shared" si="14"/>
        <v>22000</v>
      </c>
      <c r="D241" s="96">
        <f t="shared" si="15"/>
        <v>22100</v>
      </c>
      <c r="E241" s="111">
        <v>3</v>
      </c>
      <c r="F241" s="112">
        <f t="shared" si="12"/>
        <v>0</v>
      </c>
      <c r="G241" s="113" t="str">
        <f t="shared" si="13"/>
        <v>B</v>
      </c>
      <c r="H241" s="101">
        <f>'2. Back Up Beton X'!J1788</f>
        <v>0</v>
      </c>
      <c r="I241" s="101">
        <f>'2. Back Up Beton X'!M1788</f>
        <v>0</v>
      </c>
      <c r="J241" s="101">
        <f>'2. Back Up Beton X'!P1788</f>
        <v>0</v>
      </c>
      <c r="K241" s="101">
        <f>'2. Back Up Beton X'!S1788</f>
        <v>0</v>
      </c>
      <c r="L241" s="101">
        <f>'2. Back Up Beton X'!V1788</f>
        <v>0</v>
      </c>
      <c r="M241" s="147">
        <f>'2. Back Up Beton X'!Y1788</f>
        <v>0</v>
      </c>
      <c r="N241" s="150"/>
    </row>
    <row r="242" spans="2:14" s="35" customFormat="1" ht="17.100000000000001" customHeight="1">
      <c r="B242" s="105"/>
      <c r="C242" s="54">
        <f t="shared" si="14"/>
        <v>22100</v>
      </c>
      <c r="D242" s="96">
        <f t="shared" si="15"/>
        <v>22200</v>
      </c>
      <c r="E242" s="111">
        <v>3</v>
      </c>
      <c r="F242" s="112">
        <f t="shared" si="12"/>
        <v>0</v>
      </c>
      <c r="G242" s="113" t="str">
        <f t="shared" si="13"/>
        <v>B</v>
      </c>
      <c r="H242" s="101">
        <f>'2. Back Up Beton X'!J1796</f>
        <v>0</v>
      </c>
      <c r="I242" s="101">
        <f>'2. Back Up Beton X'!M1796</f>
        <v>0</v>
      </c>
      <c r="J242" s="101">
        <f>'2. Back Up Beton X'!P1796</f>
        <v>0</v>
      </c>
      <c r="K242" s="101">
        <f>'2. Back Up Beton X'!S1796</f>
        <v>0</v>
      </c>
      <c r="L242" s="101">
        <f>'2. Back Up Beton X'!V1796</f>
        <v>0</v>
      </c>
      <c r="M242" s="147">
        <f>'2. Back Up Beton X'!Y1796</f>
        <v>0</v>
      </c>
      <c r="N242" s="150"/>
    </row>
    <row r="243" spans="2:14" s="35" customFormat="1" ht="17.100000000000001" customHeight="1">
      <c r="B243" s="105"/>
      <c r="C243" s="54">
        <f t="shared" si="14"/>
        <v>22200</v>
      </c>
      <c r="D243" s="96">
        <f t="shared" si="15"/>
        <v>22300</v>
      </c>
      <c r="E243" s="111">
        <v>3</v>
      </c>
      <c r="F243" s="112">
        <f t="shared" si="12"/>
        <v>0</v>
      </c>
      <c r="G243" s="113" t="str">
        <f t="shared" si="13"/>
        <v>B</v>
      </c>
      <c r="H243" s="101">
        <f>'2. Back Up Beton X'!J1804</f>
        <v>0</v>
      </c>
      <c r="I243" s="101">
        <f>'2. Back Up Beton X'!M1804</f>
        <v>0</v>
      </c>
      <c r="J243" s="101">
        <f>'2. Back Up Beton X'!P1804</f>
        <v>0</v>
      </c>
      <c r="K243" s="101">
        <f>'2. Back Up Beton X'!S1804</f>
        <v>0</v>
      </c>
      <c r="L243" s="101">
        <f>'2. Back Up Beton X'!V1804</f>
        <v>0</v>
      </c>
      <c r="M243" s="147">
        <f>'2. Back Up Beton X'!Y1804</f>
        <v>0</v>
      </c>
      <c r="N243" s="150"/>
    </row>
    <row r="244" spans="2:14" s="35" customFormat="1" ht="17.100000000000001" customHeight="1">
      <c r="B244" s="105"/>
      <c r="C244" s="54">
        <f t="shared" si="14"/>
        <v>22300</v>
      </c>
      <c r="D244" s="96">
        <f t="shared" si="15"/>
        <v>22400</v>
      </c>
      <c r="E244" s="111">
        <v>3</v>
      </c>
      <c r="F244" s="112">
        <f t="shared" si="12"/>
        <v>0</v>
      </c>
      <c r="G244" s="113" t="str">
        <f t="shared" si="13"/>
        <v>B</v>
      </c>
      <c r="H244" s="101">
        <f>'2. Back Up Beton X'!J1812</f>
        <v>0</v>
      </c>
      <c r="I244" s="101">
        <f>'2. Back Up Beton X'!M1812</f>
        <v>0</v>
      </c>
      <c r="J244" s="101">
        <f>'2. Back Up Beton X'!P1812</f>
        <v>0</v>
      </c>
      <c r="K244" s="101">
        <f>'2. Back Up Beton X'!S1812</f>
        <v>0</v>
      </c>
      <c r="L244" s="101">
        <f>'2. Back Up Beton X'!V1812</f>
        <v>0</v>
      </c>
      <c r="M244" s="147">
        <f>'2. Back Up Beton X'!Y1812</f>
        <v>0</v>
      </c>
      <c r="N244" s="150"/>
    </row>
    <row r="245" spans="2:14" s="35" customFormat="1" ht="17.100000000000001" customHeight="1">
      <c r="B245" s="105"/>
      <c r="C245" s="54">
        <f t="shared" si="14"/>
        <v>22400</v>
      </c>
      <c r="D245" s="96">
        <f t="shared" si="15"/>
        <v>22500</v>
      </c>
      <c r="E245" s="111">
        <v>3</v>
      </c>
      <c r="F245" s="112">
        <f t="shared" si="12"/>
        <v>0</v>
      </c>
      <c r="G245" s="113" t="str">
        <f t="shared" si="13"/>
        <v>B</v>
      </c>
      <c r="H245" s="101">
        <f>'2. Back Up Beton X'!J1820</f>
        <v>0</v>
      </c>
      <c r="I245" s="101">
        <f>'2. Back Up Beton X'!M1820</f>
        <v>0</v>
      </c>
      <c r="J245" s="101">
        <f>'2. Back Up Beton X'!P1820</f>
        <v>0</v>
      </c>
      <c r="K245" s="101">
        <f>'2. Back Up Beton X'!S1820</f>
        <v>0</v>
      </c>
      <c r="L245" s="101">
        <f>'2. Back Up Beton X'!V1820</f>
        <v>0</v>
      </c>
      <c r="M245" s="147">
        <f>'2. Back Up Beton X'!Y1820</f>
        <v>0</v>
      </c>
      <c r="N245" s="150"/>
    </row>
    <row r="246" spans="2:14" s="35" customFormat="1" ht="17.100000000000001" customHeight="1">
      <c r="B246" s="105"/>
      <c r="C246" s="54">
        <f t="shared" si="14"/>
        <v>22500</v>
      </c>
      <c r="D246" s="96">
        <f t="shared" si="15"/>
        <v>22600</v>
      </c>
      <c r="E246" s="111">
        <v>3</v>
      </c>
      <c r="F246" s="112">
        <f t="shared" si="12"/>
        <v>0</v>
      </c>
      <c r="G246" s="113" t="str">
        <f t="shared" si="13"/>
        <v>B</v>
      </c>
      <c r="H246" s="101">
        <f>'2. Back Up Beton X'!J1828</f>
        <v>0</v>
      </c>
      <c r="I246" s="101">
        <f>'2. Back Up Beton X'!M1828</f>
        <v>0</v>
      </c>
      <c r="J246" s="101">
        <f>'2. Back Up Beton X'!P1828</f>
        <v>0</v>
      </c>
      <c r="K246" s="101">
        <f>'2. Back Up Beton X'!S1828</f>
        <v>0</v>
      </c>
      <c r="L246" s="101">
        <f>'2. Back Up Beton X'!V1828</f>
        <v>0</v>
      </c>
      <c r="M246" s="147">
        <f>'2. Back Up Beton X'!Y1828</f>
        <v>0</v>
      </c>
      <c r="N246" s="150"/>
    </row>
    <row r="247" spans="2:14" s="35" customFormat="1" ht="17.100000000000001" customHeight="1">
      <c r="B247" s="105"/>
      <c r="C247" s="54">
        <f t="shared" si="14"/>
        <v>22600</v>
      </c>
      <c r="D247" s="96">
        <f t="shared" si="15"/>
        <v>22700</v>
      </c>
      <c r="E247" s="111">
        <v>3</v>
      </c>
      <c r="F247" s="112">
        <f t="shared" si="12"/>
        <v>0</v>
      </c>
      <c r="G247" s="113" t="str">
        <f t="shared" si="13"/>
        <v>B</v>
      </c>
      <c r="H247" s="101">
        <f>'2. Back Up Beton X'!J1836</f>
        <v>0</v>
      </c>
      <c r="I247" s="101">
        <f>'2. Back Up Beton X'!M1836</f>
        <v>0</v>
      </c>
      <c r="J247" s="101">
        <f>'2. Back Up Beton X'!P1836</f>
        <v>0</v>
      </c>
      <c r="K247" s="101">
        <f>'2. Back Up Beton X'!S1836</f>
        <v>0</v>
      </c>
      <c r="L247" s="101">
        <f>'2. Back Up Beton X'!V1836</f>
        <v>0</v>
      </c>
      <c r="M247" s="147">
        <f>'2. Back Up Beton X'!Y1836</f>
        <v>0</v>
      </c>
      <c r="N247" s="150"/>
    </row>
    <row r="248" spans="2:14" s="35" customFormat="1" ht="17.100000000000001" customHeight="1">
      <c r="B248" s="105"/>
      <c r="C248" s="54">
        <f t="shared" si="14"/>
        <v>22700</v>
      </c>
      <c r="D248" s="96">
        <f t="shared" si="15"/>
        <v>22800</v>
      </c>
      <c r="E248" s="111">
        <v>3</v>
      </c>
      <c r="F248" s="112">
        <f t="shared" si="12"/>
        <v>0</v>
      </c>
      <c r="G248" s="113" t="str">
        <f t="shared" si="13"/>
        <v>B</v>
      </c>
      <c r="H248" s="101">
        <f>'2. Back Up Beton X'!J1844</f>
        <v>0</v>
      </c>
      <c r="I248" s="101">
        <f>'2. Back Up Beton X'!M1844</f>
        <v>0</v>
      </c>
      <c r="J248" s="101">
        <f>'2. Back Up Beton X'!P1844</f>
        <v>0</v>
      </c>
      <c r="K248" s="101">
        <f>'2. Back Up Beton X'!S1844</f>
        <v>0</v>
      </c>
      <c r="L248" s="101">
        <f>'2. Back Up Beton X'!V1844</f>
        <v>0</v>
      </c>
      <c r="M248" s="147">
        <f>'2. Back Up Beton X'!Y1844</f>
        <v>0</v>
      </c>
      <c r="N248" s="150"/>
    </row>
    <row r="249" spans="2:14" s="35" customFormat="1" ht="17.100000000000001" customHeight="1">
      <c r="B249" s="105"/>
      <c r="C249" s="54">
        <f t="shared" si="14"/>
        <v>22800</v>
      </c>
      <c r="D249" s="96">
        <f t="shared" si="15"/>
        <v>22900</v>
      </c>
      <c r="E249" s="111">
        <v>3</v>
      </c>
      <c r="F249" s="112">
        <f t="shared" si="12"/>
        <v>0</v>
      </c>
      <c r="G249" s="113" t="str">
        <f t="shared" si="13"/>
        <v>B</v>
      </c>
      <c r="H249" s="101">
        <f>'2. Back Up Beton X'!J1852</f>
        <v>0</v>
      </c>
      <c r="I249" s="101">
        <f>'2. Back Up Beton X'!M1852</f>
        <v>0</v>
      </c>
      <c r="J249" s="101">
        <f>'2. Back Up Beton X'!P1852</f>
        <v>0</v>
      </c>
      <c r="K249" s="101">
        <f>'2. Back Up Beton X'!S1852</f>
        <v>0</v>
      </c>
      <c r="L249" s="101">
        <f>'2. Back Up Beton X'!V1852</f>
        <v>0</v>
      </c>
      <c r="M249" s="147">
        <f>'2. Back Up Beton X'!Y1852</f>
        <v>0</v>
      </c>
      <c r="N249" s="150"/>
    </row>
    <row r="250" spans="2:14" s="35" customFormat="1" ht="17.100000000000001" customHeight="1">
      <c r="B250" s="105"/>
      <c r="C250" s="54">
        <f t="shared" si="14"/>
        <v>22900</v>
      </c>
      <c r="D250" s="96">
        <f t="shared" si="15"/>
        <v>23000</v>
      </c>
      <c r="E250" s="111">
        <v>3</v>
      </c>
      <c r="F250" s="112">
        <f t="shared" si="12"/>
        <v>0</v>
      </c>
      <c r="G250" s="113" t="str">
        <f t="shared" si="13"/>
        <v>B</v>
      </c>
      <c r="H250" s="101">
        <f>'2. Back Up Beton X'!J1860</f>
        <v>0</v>
      </c>
      <c r="I250" s="101">
        <f>'2. Back Up Beton X'!M1860</f>
        <v>0</v>
      </c>
      <c r="J250" s="101">
        <f>'2. Back Up Beton X'!P1860</f>
        <v>0</v>
      </c>
      <c r="K250" s="101">
        <f>'2. Back Up Beton X'!S1860</f>
        <v>0</v>
      </c>
      <c r="L250" s="101">
        <f>'2. Back Up Beton X'!V1860</f>
        <v>0</v>
      </c>
      <c r="M250" s="147">
        <f>'2. Back Up Beton X'!Y1860</f>
        <v>0</v>
      </c>
      <c r="N250" s="150"/>
    </row>
    <row r="251" spans="2:14" s="35" customFormat="1" ht="17.100000000000001" customHeight="1">
      <c r="B251" s="105"/>
      <c r="C251" s="54">
        <f t="shared" si="14"/>
        <v>23000</v>
      </c>
      <c r="D251" s="96">
        <f t="shared" si="15"/>
        <v>23100</v>
      </c>
      <c r="E251" s="111">
        <v>3</v>
      </c>
      <c r="F251" s="112">
        <f t="shared" si="12"/>
        <v>0</v>
      </c>
      <c r="G251" s="113" t="str">
        <f t="shared" si="13"/>
        <v>B</v>
      </c>
      <c r="H251" s="101">
        <f>'2. Back Up Beton X'!J1868</f>
        <v>0</v>
      </c>
      <c r="I251" s="101">
        <f>'2. Back Up Beton X'!M1868</f>
        <v>0</v>
      </c>
      <c r="J251" s="101">
        <f>'2. Back Up Beton X'!P1868</f>
        <v>0</v>
      </c>
      <c r="K251" s="101">
        <f>'2. Back Up Beton X'!S1868</f>
        <v>0</v>
      </c>
      <c r="L251" s="101">
        <f>'2. Back Up Beton X'!V1868</f>
        <v>0</v>
      </c>
      <c r="M251" s="147">
        <f>'2. Back Up Beton X'!Y1868</f>
        <v>0</v>
      </c>
      <c r="N251" s="150"/>
    </row>
    <row r="252" spans="2:14" s="35" customFormat="1" ht="17.100000000000001" customHeight="1">
      <c r="B252" s="105"/>
      <c r="C252" s="54">
        <f t="shared" si="14"/>
        <v>23100</v>
      </c>
      <c r="D252" s="96">
        <f t="shared" si="15"/>
        <v>23200</v>
      </c>
      <c r="E252" s="111">
        <v>3</v>
      </c>
      <c r="F252" s="112">
        <f t="shared" si="12"/>
        <v>0</v>
      </c>
      <c r="G252" s="113" t="str">
        <f t="shared" si="13"/>
        <v>B</v>
      </c>
      <c r="H252" s="101">
        <f>'2. Back Up Beton X'!J1876</f>
        <v>0</v>
      </c>
      <c r="I252" s="101">
        <f>'2. Back Up Beton X'!M1876</f>
        <v>0</v>
      </c>
      <c r="J252" s="101">
        <f>'2. Back Up Beton X'!P1876</f>
        <v>0</v>
      </c>
      <c r="K252" s="101">
        <f>'2. Back Up Beton X'!S1876</f>
        <v>0</v>
      </c>
      <c r="L252" s="101">
        <f>'2. Back Up Beton X'!V1876</f>
        <v>0</v>
      </c>
      <c r="M252" s="147">
        <f>'2. Back Up Beton X'!Y1876</f>
        <v>0</v>
      </c>
      <c r="N252" s="150"/>
    </row>
    <row r="253" spans="2:14" s="35" customFormat="1" ht="17.100000000000001" customHeight="1">
      <c r="B253" s="105"/>
      <c r="C253" s="54">
        <f t="shared" si="14"/>
        <v>23200</v>
      </c>
      <c r="D253" s="96">
        <f t="shared" si="15"/>
        <v>23300</v>
      </c>
      <c r="E253" s="111">
        <v>3</v>
      </c>
      <c r="F253" s="112">
        <f t="shared" si="12"/>
        <v>0</v>
      </c>
      <c r="G253" s="113" t="str">
        <f t="shared" si="13"/>
        <v>B</v>
      </c>
      <c r="H253" s="101">
        <f>'2. Back Up Beton X'!J1884</f>
        <v>0</v>
      </c>
      <c r="I253" s="101">
        <f>'2. Back Up Beton X'!M1884</f>
        <v>0</v>
      </c>
      <c r="J253" s="101">
        <f>'2. Back Up Beton X'!P1884</f>
        <v>0</v>
      </c>
      <c r="K253" s="101">
        <f>'2. Back Up Beton X'!S1884</f>
        <v>0</v>
      </c>
      <c r="L253" s="101">
        <f>'2. Back Up Beton X'!V1884</f>
        <v>0</v>
      </c>
      <c r="M253" s="147">
        <f>'2. Back Up Beton X'!Y1884</f>
        <v>0</v>
      </c>
      <c r="N253" s="150"/>
    </row>
    <row r="254" spans="2:14" s="35" customFormat="1" ht="17.100000000000001" customHeight="1">
      <c r="B254" s="105"/>
      <c r="C254" s="54">
        <f t="shared" si="14"/>
        <v>23300</v>
      </c>
      <c r="D254" s="96">
        <f t="shared" si="15"/>
        <v>23400</v>
      </c>
      <c r="E254" s="111">
        <v>3</v>
      </c>
      <c r="F254" s="112">
        <f t="shared" si="12"/>
        <v>0</v>
      </c>
      <c r="G254" s="113" t="str">
        <f t="shared" si="13"/>
        <v>B</v>
      </c>
      <c r="H254" s="101">
        <f>'2. Back Up Beton X'!J1892</f>
        <v>0</v>
      </c>
      <c r="I254" s="101">
        <f>'2. Back Up Beton X'!M1892</f>
        <v>0</v>
      </c>
      <c r="J254" s="101">
        <f>'2. Back Up Beton X'!P1892</f>
        <v>0</v>
      </c>
      <c r="K254" s="101">
        <f>'2. Back Up Beton X'!S1892</f>
        <v>0</v>
      </c>
      <c r="L254" s="101">
        <f>'2. Back Up Beton X'!V1892</f>
        <v>0</v>
      </c>
      <c r="M254" s="147">
        <f>'2. Back Up Beton X'!Y1892</f>
        <v>0</v>
      </c>
      <c r="N254" s="150"/>
    </row>
    <row r="255" spans="2:14" s="35" customFormat="1" ht="17.100000000000001" customHeight="1">
      <c r="B255" s="105"/>
      <c r="C255" s="54">
        <f t="shared" si="14"/>
        <v>23400</v>
      </c>
      <c r="D255" s="96">
        <f t="shared" si="15"/>
        <v>23500</v>
      </c>
      <c r="E255" s="111">
        <v>3</v>
      </c>
      <c r="F255" s="112">
        <f t="shared" si="12"/>
        <v>0</v>
      </c>
      <c r="G255" s="113" t="str">
        <f t="shared" si="13"/>
        <v>B</v>
      </c>
      <c r="H255" s="101">
        <f>'2. Back Up Beton X'!J1900</f>
        <v>0</v>
      </c>
      <c r="I255" s="101">
        <f>'2. Back Up Beton X'!M1900</f>
        <v>0</v>
      </c>
      <c r="J255" s="101">
        <f>'2. Back Up Beton X'!P1900</f>
        <v>0</v>
      </c>
      <c r="K255" s="101">
        <f>'2. Back Up Beton X'!S1900</f>
        <v>0</v>
      </c>
      <c r="L255" s="101">
        <f>'2. Back Up Beton X'!V1900</f>
        <v>0</v>
      </c>
      <c r="M255" s="147">
        <f>'2. Back Up Beton X'!Y1900</f>
        <v>0</v>
      </c>
      <c r="N255" s="150"/>
    </row>
    <row r="256" spans="2:14" s="35" customFormat="1" ht="17.100000000000001" customHeight="1">
      <c r="B256" s="105"/>
      <c r="C256" s="54">
        <f t="shared" si="14"/>
        <v>23500</v>
      </c>
      <c r="D256" s="96">
        <f t="shared" si="15"/>
        <v>23600</v>
      </c>
      <c r="E256" s="111">
        <v>3</v>
      </c>
      <c r="F256" s="112">
        <f t="shared" si="12"/>
        <v>0</v>
      </c>
      <c r="G256" s="113" t="str">
        <f t="shared" si="13"/>
        <v>B</v>
      </c>
      <c r="H256" s="101">
        <f>'2. Back Up Beton X'!J1908</f>
        <v>0</v>
      </c>
      <c r="I256" s="101">
        <f>'2. Back Up Beton X'!M1908</f>
        <v>0</v>
      </c>
      <c r="J256" s="101">
        <f>'2. Back Up Beton X'!P1908</f>
        <v>0</v>
      </c>
      <c r="K256" s="101">
        <f>'2. Back Up Beton X'!S1908</f>
        <v>0</v>
      </c>
      <c r="L256" s="101">
        <f>'2. Back Up Beton X'!V1908</f>
        <v>0</v>
      </c>
      <c r="M256" s="147">
        <f>'2. Back Up Beton X'!Y1908</f>
        <v>0</v>
      </c>
      <c r="N256" s="150"/>
    </row>
    <row r="257" spans="2:14" s="35" customFormat="1" ht="17.100000000000001" customHeight="1">
      <c r="B257" s="105"/>
      <c r="C257" s="54">
        <f t="shared" si="14"/>
        <v>23600</v>
      </c>
      <c r="D257" s="96">
        <f t="shared" si="15"/>
        <v>23700</v>
      </c>
      <c r="E257" s="111">
        <v>3</v>
      </c>
      <c r="F257" s="112">
        <f t="shared" si="12"/>
        <v>0</v>
      </c>
      <c r="G257" s="113" t="str">
        <f t="shared" si="13"/>
        <v>B</v>
      </c>
      <c r="H257" s="101">
        <f>'2. Back Up Beton X'!J1916</f>
        <v>0</v>
      </c>
      <c r="I257" s="101">
        <f>'2. Back Up Beton X'!M1916</f>
        <v>0</v>
      </c>
      <c r="J257" s="101">
        <f>'2. Back Up Beton X'!P1916</f>
        <v>0</v>
      </c>
      <c r="K257" s="101">
        <f>'2. Back Up Beton X'!S1916</f>
        <v>0</v>
      </c>
      <c r="L257" s="101">
        <f>'2. Back Up Beton X'!V1916</f>
        <v>0</v>
      </c>
      <c r="M257" s="147">
        <f>'2. Back Up Beton X'!Y1916</f>
        <v>0</v>
      </c>
      <c r="N257" s="150"/>
    </row>
    <row r="258" spans="2:14" s="35" customFormat="1" ht="17.100000000000001" customHeight="1">
      <c r="B258" s="105"/>
      <c r="C258" s="54">
        <f t="shared" si="14"/>
        <v>23700</v>
      </c>
      <c r="D258" s="96">
        <f t="shared" si="15"/>
        <v>23800</v>
      </c>
      <c r="E258" s="111">
        <v>3</v>
      </c>
      <c r="F258" s="112">
        <f t="shared" si="12"/>
        <v>0</v>
      </c>
      <c r="G258" s="113" t="str">
        <f t="shared" si="13"/>
        <v>B</v>
      </c>
      <c r="H258" s="101">
        <f>'2. Back Up Beton X'!J1924</f>
        <v>0</v>
      </c>
      <c r="I258" s="101">
        <f>'2. Back Up Beton X'!M1924</f>
        <v>0</v>
      </c>
      <c r="J258" s="101">
        <f>'2. Back Up Beton X'!P1924</f>
        <v>0</v>
      </c>
      <c r="K258" s="101">
        <f>'2. Back Up Beton X'!S1924</f>
        <v>0</v>
      </c>
      <c r="L258" s="101">
        <f>'2. Back Up Beton X'!V1924</f>
        <v>0</v>
      </c>
      <c r="M258" s="147">
        <f>'2. Back Up Beton X'!Y1924</f>
        <v>0</v>
      </c>
      <c r="N258" s="150"/>
    </row>
    <row r="259" spans="2:14" s="35" customFormat="1" ht="17.100000000000001" customHeight="1">
      <c r="B259" s="105"/>
      <c r="C259" s="54">
        <f t="shared" si="14"/>
        <v>23800</v>
      </c>
      <c r="D259" s="96">
        <f t="shared" si="15"/>
        <v>23900</v>
      </c>
      <c r="E259" s="111">
        <v>3</v>
      </c>
      <c r="F259" s="112">
        <f t="shared" si="12"/>
        <v>0</v>
      </c>
      <c r="G259" s="113" t="str">
        <f t="shared" si="13"/>
        <v>B</v>
      </c>
      <c r="H259" s="101">
        <f>'2. Back Up Beton X'!J1932</f>
        <v>0</v>
      </c>
      <c r="I259" s="101">
        <f>'2. Back Up Beton X'!M1932</f>
        <v>0</v>
      </c>
      <c r="J259" s="101">
        <f>'2. Back Up Beton X'!P1932</f>
        <v>0</v>
      </c>
      <c r="K259" s="101">
        <f>'2. Back Up Beton X'!S1932</f>
        <v>0</v>
      </c>
      <c r="L259" s="101">
        <f>'2. Back Up Beton X'!V1932</f>
        <v>0</v>
      </c>
      <c r="M259" s="147">
        <f>'2. Back Up Beton X'!Y1932</f>
        <v>0</v>
      </c>
      <c r="N259" s="150"/>
    </row>
    <row r="260" spans="2:14" s="35" customFormat="1" ht="17.100000000000001" customHeight="1">
      <c r="B260" s="105"/>
      <c r="C260" s="54">
        <f t="shared" si="14"/>
        <v>23900</v>
      </c>
      <c r="D260" s="96">
        <f t="shared" si="15"/>
        <v>24000</v>
      </c>
      <c r="E260" s="111">
        <v>3</v>
      </c>
      <c r="F260" s="112">
        <f t="shared" si="12"/>
        <v>0</v>
      </c>
      <c r="G260" s="113" t="str">
        <f t="shared" si="13"/>
        <v>B</v>
      </c>
      <c r="H260" s="101">
        <f>'2. Back Up Beton X'!J1940</f>
        <v>0</v>
      </c>
      <c r="I260" s="101">
        <f>'2. Back Up Beton X'!M1940</f>
        <v>0</v>
      </c>
      <c r="J260" s="101">
        <f>'2. Back Up Beton X'!P1940</f>
        <v>0</v>
      </c>
      <c r="K260" s="101">
        <f>'2. Back Up Beton X'!S1940</f>
        <v>0</v>
      </c>
      <c r="L260" s="101">
        <f>'2. Back Up Beton X'!V1940</f>
        <v>0</v>
      </c>
      <c r="M260" s="147">
        <f>'2. Back Up Beton X'!Y1940</f>
        <v>0</v>
      </c>
      <c r="N260" s="150"/>
    </row>
    <row r="261" spans="2:14" s="35" customFormat="1" ht="17.100000000000001" customHeight="1">
      <c r="B261" s="105"/>
      <c r="C261" s="54">
        <f t="shared" si="14"/>
        <v>24000</v>
      </c>
      <c r="D261" s="96">
        <f t="shared" si="15"/>
        <v>24100</v>
      </c>
      <c r="E261" s="111">
        <v>3</v>
      </c>
      <c r="F261" s="112">
        <f t="shared" si="12"/>
        <v>0</v>
      </c>
      <c r="G261" s="113" t="str">
        <f t="shared" si="13"/>
        <v>B</v>
      </c>
      <c r="H261" s="101">
        <f>'2. Back Up Beton X'!J1948</f>
        <v>0</v>
      </c>
      <c r="I261" s="101">
        <f>'2. Back Up Beton X'!M1948</f>
        <v>0</v>
      </c>
      <c r="J261" s="101">
        <f>'2. Back Up Beton X'!P1948</f>
        <v>0</v>
      </c>
      <c r="K261" s="101">
        <f>'2. Back Up Beton X'!S1948</f>
        <v>0</v>
      </c>
      <c r="L261" s="101">
        <f>'2. Back Up Beton X'!V1948</f>
        <v>0</v>
      </c>
      <c r="M261" s="147">
        <f>'2. Back Up Beton X'!Y1948</f>
        <v>0</v>
      </c>
      <c r="N261" s="150"/>
    </row>
    <row r="262" spans="2:14" s="35" customFormat="1" ht="17.100000000000001" customHeight="1">
      <c r="B262" s="105"/>
      <c r="C262" s="54">
        <f t="shared" si="14"/>
        <v>24100</v>
      </c>
      <c r="D262" s="96">
        <f t="shared" si="15"/>
        <v>24200</v>
      </c>
      <c r="E262" s="111">
        <v>3</v>
      </c>
      <c r="F262" s="112">
        <f t="shared" si="12"/>
        <v>0</v>
      </c>
      <c r="G262" s="113" t="str">
        <f t="shared" si="13"/>
        <v>B</v>
      </c>
      <c r="H262" s="101">
        <f>'2. Back Up Beton X'!J1956</f>
        <v>0</v>
      </c>
      <c r="I262" s="101">
        <f>'2. Back Up Beton X'!M1956</f>
        <v>0</v>
      </c>
      <c r="J262" s="101">
        <f>'2. Back Up Beton X'!P1956</f>
        <v>0</v>
      </c>
      <c r="K262" s="101">
        <f>'2. Back Up Beton X'!S1956</f>
        <v>0</v>
      </c>
      <c r="L262" s="101">
        <f>'2. Back Up Beton X'!V1956</f>
        <v>0</v>
      </c>
      <c r="M262" s="147">
        <f>'2. Back Up Beton X'!Y1956</f>
        <v>0</v>
      </c>
      <c r="N262" s="150"/>
    </row>
    <row r="263" spans="2:14" s="35" customFormat="1" ht="17.100000000000001" customHeight="1">
      <c r="B263" s="105"/>
      <c r="C263" s="54">
        <f t="shared" si="14"/>
        <v>24200</v>
      </c>
      <c r="D263" s="96">
        <f t="shared" si="15"/>
        <v>24300</v>
      </c>
      <c r="E263" s="111">
        <v>3</v>
      </c>
      <c r="F263" s="112">
        <f t="shared" si="12"/>
        <v>0</v>
      </c>
      <c r="G263" s="113" t="str">
        <f t="shared" si="13"/>
        <v>B</v>
      </c>
      <c r="H263" s="101">
        <f>'2. Back Up Beton X'!J1964</f>
        <v>0</v>
      </c>
      <c r="I263" s="101">
        <f>'2. Back Up Beton X'!M1964</f>
        <v>0</v>
      </c>
      <c r="J263" s="101">
        <f>'2. Back Up Beton X'!P1964</f>
        <v>0</v>
      </c>
      <c r="K263" s="101">
        <f>'2. Back Up Beton X'!S1964</f>
        <v>0</v>
      </c>
      <c r="L263" s="101">
        <f>'2. Back Up Beton X'!V1964</f>
        <v>0</v>
      </c>
      <c r="M263" s="147">
        <f>'2. Back Up Beton X'!Y1964</f>
        <v>0</v>
      </c>
      <c r="N263" s="150"/>
    </row>
    <row r="264" spans="2:14" s="35" customFormat="1" ht="17.100000000000001" customHeight="1">
      <c r="B264" s="105"/>
      <c r="C264" s="54">
        <f t="shared" si="14"/>
        <v>24300</v>
      </c>
      <c r="D264" s="96">
        <f t="shared" si="15"/>
        <v>24400</v>
      </c>
      <c r="E264" s="111">
        <v>3</v>
      </c>
      <c r="F264" s="112">
        <f t="shared" si="12"/>
        <v>0</v>
      </c>
      <c r="G264" s="113" t="str">
        <f t="shared" si="13"/>
        <v>B</v>
      </c>
      <c r="H264" s="101">
        <f>'2. Back Up Beton X'!J1972</f>
        <v>0</v>
      </c>
      <c r="I264" s="101">
        <f>'2. Back Up Beton X'!M1972</f>
        <v>0</v>
      </c>
      <c r="J264" s="101">
        <f>'2. Back Up Beton X'!P1972</f>
        <v>0</v>
      </c>
      <c r="K264" s="101">
        <f>'2. Back Up Beton X'!S1972</f>
        <v>0</v>
      </c>
      <c r="L264" s="101">
        <f>'2. Back Up Beton X'!V1972</f>
        <v>0</v>
      </c>
      <c r="M264" s="147">
        <f>'2. Back Up Beton X'!Y1972</f>
        <v>0</v>
      </c>
      <c r="N264" s="150"/>
    </row>
    <row r="265" spans="2:14" s="35" customFormat="1" ht="17.100000000000001" customHeight="1">
      <c r="B265" s="105"/>
      <c r="C265" s="54">
        <f t="shared" si="14"/>
        <v>24400</v>
      </c>
      <c r="D265" s="96">
        <f t="shared" si="15"/>
        <v>24500</v>
      </c>
      <c r="E265" s="111">
        <v>3</v>
      </c>
      <c r="F265" s="112">
        <f t="shared" si="12"/>
        <v>0</v>
      </c>
      <c r="G265" s="113" t="str">
        <f t="shared" si="13"/>
        <v>B</v>
      </c>
      <c r="H265" s="101">
        <f>'2. Back Up Beton X'!J1980</f>
        <v>0</v>
      </c>
      <c r="I265" s="101">
        <f>'2. Back Up Beton X'!M1980</f>
        <v>0</v>
      </c>
      <c r="J265" s="101">
        <f>'2. Back Up Beton X'!P1980</f>
        <v>0</v>
      </c>
      <c r="K265" s="101">
        <f>'2. Back Up Beton X'!S1980</f>
        <v>0</v>
      </c>
      <c r="L265" s="101">
        <f>'2. Back Up Beton X'!V1980</f>
        <v>0</v>
      </c>
      <c r="M265" s="147">
        <f>'2. Back Up Beton X'!Y1980</f>
        <v>0</v>
      </c>
      <c r="N265" s="150"/>
    </row>
    <row r="266" spans="2:14" s="35" customFormat="1" ht="17.100000000000001" customHeight="1">
      <c r="B266" s="105"/>
      <c r="C266" s="54">
        <f t="shared" si="14"/>
        <v>24500</v>
      </c>
      <c r="D266" s="96">
        <f t="shared" si="15"/>
        <v>24600</v>
      </c>
      <c r="E266" s="111">
        <v>3</v>
      </c>
      <c r="F266" s="112">
        <f t="shared" si="12"/>
        <v>0</v>
      </c>
      <c r="G266" s="113" t="str">
        <f t="shared" si="13"/>
        <v>B</v>
      </c>
      <c r="H266" s="101">
        <f>'2. Back Up Beton X'!J1988</f>
        <v>0</v>
      </c>
      <c r="I266" s="101">
        <f>'2. Back Up Beton X'!M1988</f>
        <v>0</v>
      </c>
      <c r="J266" s="101">
        <f>'2. Back Up Beton X'!P1988</f>
        <v>0</v>
      </c>
      <c r="K266" s="101">
        <f>'2. Back Up Beton X'!S1988</f>
        <v>0</v>
      </c>
      <c r="L266" s="101">
        <f>'2. Back Up Beton X'!V1988</f>
        <v>0</v>
      </c>
      <c r="M266" s="147">
        <f>'2. Back Up Beton X'!Y1988</f>
        <v>0</v>
      </c>
      <c r="N266" s="150"/>
    </row>
    <row r="267" spans="2:14" s="35" customFormat="1" ht="17.100000000000001" customHeight="1">
      <c r="B267" s="105"/>
      <c r="C267" s="54">
        <f t="shared" si="14"/>
        <v>24600</v>
      </c>
      <c r="D267" s="96">
        <f t="shared" si="15"/>
        <v>24700</v>
      </c>
      <c r="E267" s="111">
        <v>3</v>
      </c>
      <c r="F267" s="112">
        <f t="shared" si="12"/>
        <v>0</v>
      </c>
      <c r="G267" s="113" t="str">
        <f t="shared" si="13"/>
        <v>B</v>
      </c>
      <c r="H267" s="101">
        <f>'2. Back Up Beton X'!J1996</f>
        <v>0</v>
      </c>
      <c r="I267" s="101">
        <f>'2. Back Up Beton X'!M1996</f>
        <v>0</v>
      </c>
      <c r="J267" s="101">
        <f>'2. Back Up Beton X'!P1996</f>
        <v>0</v>
      </c>
      <c r="K267" s="101">
        <f>'2. Back Up Beton X'!S1996</f>
        <v>0</v>
      </c>
      <c r="L267" s="101">
        <f>'2. Back Up Beton X'!V1996</f>
        <v>0</v>
      </c>
      <c r="M267" s="147">
        <f>'2. Back Up Beton X'!Y1996</f>
        <v>0</v>
      </c>
      <c r="N267" s="150"/>
    </row>
    <row r="268" spans="2:14" s="35" customFormat="1" ht="17.100000000000001" customHeight="1">
      <c r="B268" s="105"/>
      <c r="C268" s="54">
        <f t="shared" si="14"/>
        <v>24700</v>
      </c>
      <c r="D268" s="96">
        <f t="shared" si="15"/>
        <v>24800</v>
      </c>
      <c r="E268" s="111">
        <v>3</v>
      </c>
      <c r="F268" s="112">
        <f t="shared" si="12"/>
        <v>0</v>
      </c>
      <c r="G268" s="113" t="str">
        <f t="shared" si="13"/>
        <v>B</v>
      </c>
      <c r="H268" s="101">
        <f>'2. Back Up Beton X'!J2004</f>
        <v>0</v>
      </c>
      <c r="I268" s="101">
        <f>'2. Back Up Beton X'!M2004</f>
        <v>0</v>
      </c>
      <c r="J268" s="101">
        <f>'2. Back Up Beton X'!P2004</f>
        <v>0</v>
      </c>
      <c r="K268" s="101">
        <f>'2. Back Up Beton X'!S2004</f>
        <v>0</v>
      </c>
      <c r="L268" s="101">
        <f>'2. Back Up Beton X'!V2004</f>
        <v>0</v>
      </c>
      <c r="M268" s="147">
        <f>'2. Back Up Beton X'!Y2004</f>
        <v>0</v>
      </c>
      <c r="N268" s="150"/>
    </row>
    <row r="269" spans="2:14" s="35" customFormat="1" ht="17.100000000000001" customHeight="1">
      <c r="B269" s="105"/>
      <c r="C269" s="54">
        <f t="shared" si="14"/>
        <v>24800</v>
      </c>
      <c r="D269" s="96">
        <f t="shared" si="15"/>
        <v>24900</v>
      </c>
      <c r="E269" s="111">
        <v>3</v>
      </c>
      <c r="F269" s="112">
        <f t="shared" si="12"/>
        <v>0</v>
      </c>
      <c r="G269" s="113" t="str">
        <f t="shared" si="13"/>
        <v>B</v>
      </c>
      <c r="H269" s="101">
        <f>'2. Back Up Beton X'!J2012</f>
        <v>0</v>
      </c>
      <c r="I269" s="101">
        <f>'2. Back Up Beton X'!M2012</f>
        <v>0</v>
      </c>
      <c r="J269" s="101">
        <f>'2. Back Up Beton X'!P2012</f>
        <v>0</v>
      </c>
      <c r="K269" s="101">
        <f>'2. Back Up Beton X'!S2012</f>
        <v>0</v>
      </c>
      <c r="L269" s="101">
        <f>'2. Back Up Beton X'!V2012</f>
        <v>0</v>
      </c>
      <c r="M269" s="147">
        <f>'2. Back Up Beton X'!Y2012</f>
        <v>0</v>
      </c>
      <c r="N269" s="150"/>
    </row>
    <row r="270" spans="2:14" s="35" customFormat="1" ht="17.100000000000001" customHeight="1">
      <c r="B270" s="105"/>
      <c r="C270" s="54">
        <f t="shared" si="14"/>
        <v>24900</v>
      </c>
      <c r="D270" s="96">
        <f t="shared" si="15"/>
        <v>25000</v>
      </c>
      <c r="E270" s="111">
        <v>3</v>
      </c>
      <c r="F270" s="112">
        <f t="shared" si="12"/>
        <v>0</v>
      </c>
      <c r="G270" s="113" t="str">
        <f t="shared" si="13"/>
        <v>B</v>
      </c>
      <c r="H270" s="101">
        <f>'2. Back Up Beton X'!J2020</f>
        <v>0</v>
      </c>
      <c r="I270" s="101">
        <f>'2. Back Up Beton X'!M2020</f>
        <v>0</v>
      </c>
      <c r="J270" s="101">
        <f>'2. Back Up Beton X'!P2020</f>
        <v>0</v>
      </c>
      <c r="K270" s="101">
        <f>'2. Back Up Beton X'!S2020</f>
        <v>0</v>
      </c>
      <c r="L270" s="101">
        <f>'2. Back Up Beton X'!V2020</f>
        <v>0</v>
      </c>
      <c r="M270" s="147">
        <f>'2. Back Up Beton X'!Y2020</f>
        <v>0</v>
      </c>
      <c r="N270" s="150"/>
    </row>
    <row r="271" spans="2:14" s="35" customFormat="1" ht="17.100000000000001" customHeight="1">
      <c r="B271" s="105"/>
      <c r="C271" s="54">
        <f t="shared" si="14"/>
        <v>25000</v>
      </c>
      <c r="D271" s="96">
        <f t="shared" si="15"/>
        <v>25100</v>
      </c>
      <c r="E271" s="111">
        <v>3</v>
      </c>
      <c r="F271" s="112">
        <f t="shared" si="12"/>
        <v>0</v>
      </c>
      <c r="G271" s="113" t="str">
        <f t="shared" si="13"/>
        <v>B</v>
      </c>
      <c r="H271" s="101">
        <f>'2. Back Up Beton X'!J2028</f>
        <v>0</v>
      </c>
      <c r="I271" s="101">
        <f>'2. Back Up Beton X'!M2028</f>
        <v>0</v>
      </c>
      <c r="J271" s="101">
        <f>'2. Back Up Beton X'!P2028</f>
        <v>0</v>
      </c>
      <c r="K271" s="101">
        <f>'2. Back Up Beton X'!S2028</f>
        <v>0</v>
      </c>
      <c r="L271" s="101">
        <f>'2. Back Up Beton X'!V2028</f>
        <v>0</v>
      </c>
      <c r="M271" s="147">
        <f>'2. Back Up Beton X'!Y2028</f>
        <v>0</v>
      </c>
      <c r="N271" s="150"/>
    </row>
    <row r="272" spans="2:14" s="35" customFormat="1" ht="17.100000000000001" customHeight="1">
      <c r="B272" s="105"/>
      <c r="C272" s="54">
        <f t="shared" si="14"/>
        <v>25100</v>
      </c>
      <c r="D272" s="96">
        <f t="shared" si="15"/>
        <v>25200</v>
      </c>
      <c r="E272" s="111">
        <v>3</v>
      </c>
      <c r="F272" s="112">
        <f t="shared" si="12"/>
        <v>0</v>
      </c>
      <c r="G272" s="113" t="str">
        <f t="shared" si="13"/>
        <v>B</v>
      </c>
      <c r="H272" s="101">
        <f>'2. Back Up Beton X'!J2036</f>
        <v>0</v>
      </c>
      <c r="I272" s="101">
        <f>'2. Back Up Beton X'!M2036</f>
        <v>0</v>
      </c>
      <c r="J272" s="101">
        <f>'2. Back Up Beton X'!P2036</f>
        <v>0</v>
      </c>
      <c r="K272" s="101">
        <f>'2. Back Up Beton X'!S2036</f>
        <v>0</v>
      </c>
      <c r="L272" s="101">
        <f>'2. Back Up Beton X'!V2036</f>
        <v>0</v>
      </c>
      <c r="M272" s="147">
        <f>'2. Back Up Beton X'!Y2036</f>
        <v>0</v>
      </c>
      <c r="N272" s="150"/>
    </row>
    <row r="273" spans="2:14" s="35" customFormat="1" ht="17.100000000000001" customHeight="1">
      <c r="B273" s="105"/>
      <c r="C273" s="54">
        <f t="shared" si="14"/>
        <v>25200</v>
      </c>
      <c r="D273" s="96">
        <f t="shared" si="15"/>
        <v>25300</v>
      </c>
      <c r="E273" s="111">
        <v>3</v>
      </c>
      <c r="F273" s="112">
        <f t="shared" si="12"/>
        <v>0</v>
      </c>
      <c r="G273" s="113" t="str">
        <f t="shared" si="13"/>
        <v>B</v>
      </c>
      <c r="H273" s="101">
        <f>'2. Back Up Beton X'!J2044</f>
        <v>0</v>
      </c>
      <c r="I273" s="101">
        <f>'2. Back Up Beton X'!M2044</f>
        <v>0</v>
      </c>
      <c r="J273" s="101">
        <f>'2. Back Up Beton X'!P2044</f>
        <v>0</v>
      </c>
      <c r="K273" s="101">
        <f>'2. Back Up Beton X'!S2044</f>
        <v>0</v>
      </c>
      <c r="L273" s="101">
        <f>'2. Back Up Beton X'!V2044</f>
        <v>0</v>
      </c>
      <c r="M273" s="147">
        <f>'2. Back Up Beton X'!Y2044</f>
        <v>0</v>
      </c>
      <c r="N273" s="150"/>
    </row>
    <row r="274" spans="2:14" s="35" customFormat="1" ht="17.100000000000001" customHeight="1">
      <c r="B274" s="105"/>
      <c r="C274" s="54">
        <f t="shared" si="14"/>
        <v>25300</v>
      </c>
      <c r="D274" s="96">
        <f t="shared" si="15"/>
        <v>25400</v>
      </c>
      <c r="E274" s="111">
        <v>3</v>
      </c>
      <c r="F274" s="112">
        <f t="shared" si="12"/>
        <v>0</v>
      </c>
      <c r="G274" s="113" t="str">
        <f t="shared" si="13"/>
        <v>B</v>
      </c>
      <c r="H274" s="101">
        <f>'2. Back Up Beton X'!J2052</f>
        <v>0</v>
      </c>
      <c r="I274" s="101">
        <f>'2. Back Up Beton X'!M2052</f>
        <v>0</v>
      </c>
      <c r="J274" s="101">
        <f>'2. Back Up Beton X'!P2052</f>
        <v>0</v>
      </c>
      <c r="K274" s="101">
        <f>'2. Back Up Beton X'!S2052</f>
        <v>0</v>
      </c>
      <c r="L274" s="101">
        <f>'2. Back Up Beton X'!V2052</f>
        <v>0</v>
      </c>
      <c r="M274" s="147">
        <f>'2. Back Up Beton X'!Y2052</f>
        <v>0</v>
      </c>
      <c r="N274" s="150"/>
    </row>
    <row r="275" spans="2:14" s="35" customFormat="1" ht="17.100000000000001" customHeight="1">
      <c r="B275" s="105"/>
      <c r="C275" s="54">
        <f t="shared" si="14"/>
        <v>25400</v>
      </c>
      <c r="D275" s="96">
        <f t="shared" si="15"/>
        <v>25500</v>
      </c>
      <c r="E275" s="111">
        <v>3</v>
      </c>
      <c r="F275" s="112">
        <f t="shared" si="12"/>
        <v>0</v>
      </c>
      <c r="G275" s="113" t="str">
        <f t="shared" si="13"/>
        <v>B</v>
      </c>
      <c r="H275" s="101">
        <f>'2. Back Up Beton X'!J2060</f>
        <v>0</v>
      </c>
      <c r="I275" s="101">
        <f>'2. Back Up Beton X'!M2060</f>
        <v>0</v>
      </c>
      <c r="J275" s="101">
        <f>'2. Back Up Beton X'!P2060</f>
        <v>0</v>
      </c>
      <c r="K275" s="101">
        <f>'2. Back Up Beton X'!S2060</f>
        <v>0</v>
      </c>
      <c r="L275" s="101">
        <f>'2. Back Up Beton X'!V2060</f>
        <v>0</v>
      </c>
      <c r="M275" s="147">
        <f>'2. Back Up Beton X'!Y2060</f>
        <v>0</v>
      </c>
      <c r="N275" s="150"/>
    </row>
    <row r="276" spans="2:14" s="35" customFormat="1" ht="17.100000000000001" customHeight="1">
      <c r="B276" s="105"/>
      <c r="C276" s="54">
        <f t="shared" si="14"/>
        <v>25500</v>
      </c>
      <c r="D276" s="96">
        <f t="shared" si="15"/>
        <v>25600</v>
      </c>
      <c r="E276" s="111">
        <v>3</v>
      </c>
      <c r="F276" s="112">
        <f t="shared" si="12"/>
        <v>0</v>
      </c>
      <c r="G276" s="113" t="str">
        <f t="shared" si="13"/>
        <v>B</v>
      </c>
      <c r="H276" s="101">
        <f>'2. Back Up Beton X'!J2068</f>
        <v>0</v>
      </c>
      <c r="I276" s="101">
        <f>'2. Back Up Beton X'!M2068</f>
        <v>0</v>
      </c>
      <c r="J276" s="101">
        <f>'2. Back Up Beton X'!P2068</f>
        <v>0</v>
      </c>
      <c r="K276" s="101">
        <f>'2. Back Up Beton X'!S2068</f>
        <v>0</v>
      </c>
      <c r="L276" s="101">
        <f>'2. Back Up Beton X'!V2068</f>
        <v>0</v>
      </c>
      <c r="M276" s="147">
        <f>'2. Back Up Beton X'!Y2068</f>
        <v>0</v>
      </c>
      <c r="N276" s="150"/>
    </row>
    <row r="277" spans="2:14" s="35" customFormat="1" ht="17.100000000000001" customHeight="1">
      <c r="B277" s="105"/>
      <c r="C277" s="54">
        <f t="shared" si="14"/>
        <v>25600</v>
      </c>
      <c r="D277" s="96">
        <f t="shared" si="15"/>
        <v>25700</v>
      </c>
      <c r="E277" s="111">
        <v>3</v>
      </c>
      <c r="F277" s="112">
        <f t="shared" ref="F277:F340" si="16">(100/((D277-C277)*E277))*((H277*0.5)+(I277*1)+(J277*2)+(K277*20)+(L277*15)+(M277*1.5))</f>
        <v>0</v>
      </c>
      <c r="G277" s="113" t="str">
        <f t="shared" ref="G277:G340" si="17">IF(F277&lt;=25,"B",IF(F277&lt;=75,"S",IF(F277&lt;=100,"RR","RB")))</f>
        <v>B</v>
      </c>
      <c r="H277" s="101">
        <f>'2. Back Up Beton X'!J2076</f>
        <v>0</v>
      </c>
      <c r="I277" s="101">
        <f>'2. Back Up Beton X'!M2076</f>
        <v>0</v>
      </c>
      <c r="J277" s="101">
        <f>'2. Back Up Beton X'!P2076</f>
        <v>0</v>
      </c>
      <c r="K277" s="101">
        <f>'2. Back Up Beton X'!S2076</f>
        <v>0</v>
      </c>
      <c r="L277" s="101">
        <f>'2. Back Up Beton X'!V2076</f>
        <v>0</v>
      </c>
      <c r="M277" s="147">
        <f>'2. Back Up Beton X'!Y2076</f>
        <v>0</v>
      </c>
      <c r="N277" s="150"/>
    </row>
    <row r="278" spans="2:14" s="35" customFormat="1" ht="17.100000000000001" customHeight="1">
      <c r="B278" s="105"/>
      <c r="C278" s="54">
        <f t="shared" ref="C278:C341" si="18">D277</f>
        <v>25700</v>
      </c>
      <c r="D278" s="96">
        <f t="shared" ref="D278:D341" si="19">C278+100</f>
        <v>25800</v>
      </c>
      <c r="E278" s="111">
        <v>3</v>
      </c>
      <c r="F278" s="112">
        <f t="shared" si="16"/>
        <v>0</v>
      </c>
      <c r="G278" s="113" t="str">
        <f t="shared" si="17"/>
        <v>B</v>
      </c>
      <c r="H278" s="101">
        <f>'2. Back Up Beton X'!J2084</f>
        <v>0</v>
      </c>
      <c r="I278" s="101">
        <f>'2. Back Up Beton X'!M2084</f>
        <v>0</v>
      </c>
      <c r="J278" s="101">
        <f>'2. Back Up Beton X'!P2084</f>
        <v>0</v>
      </c>
      <c r="K278" s="101">
        <f>'2. Back Up Beton X'!S2084</f>
        <v>0</v>
      </c>
      <c r="L278" s="101">
        <f>'2. Back Up Beton X'!V2084</f>
        <v>0</v>
      </c>
      <c r="M278" s="147">
        <f>'2. Back Up Beton X'!Y2084</f>
        <v>0</v>
      </c>
      <c r="N278" s="150"/>
    </row>
    <row r="279" spans="2:14" s="35" customFormat="1" ht="17.100000000000001" customHeight="1">
      <c r="B279" s="105"/>
      <c r="C279" s="54">
        <f t="shared" si="18"/>
        <v>25800</v>
      </c>
      <c r="D279" s="96">
        <f t="shared" si="19"/>
        <v>25900</v>
      </c>
      <c r="E279" s="111">
        <v>3</v>
      </c>
      <c r="F279" s="112">
        <f t="shared" si="16"/>
        <v>0</v>
      </c>
      <c r="G279" s="113" t="str">
        <f t="shared" si="17"/>
        <v>B</v>
      </c>
      <c r="H279" s="101">
        <f>'2. Back Up Beton X'!J2092</f>
        <v>0</v>
      </c>
      <c r="I279" s="101">
        <f>'2. Back Up Beton X'!M2092</f>
        <v>0</v>
      </c>
      <c r="J279" s="101">
        <f>'2. Back Up Beton X'!P2092</f>
        <v>0</v>
      </c>
      <c r="K279" s="101">
        <f>'2. Back Up Beton X'!S2092</f>
        <v>0</v>
      </c>
      <c r="L279" s="101">
        <f>'2. Back Up Beton X'!V2092</f>
        <v>0</v>
      </c>
      <c r="M279" s="147">
        <f>'2. Back Up Beton X'!Y2092</f>
        <v>0</v>
      </c>
      <c r="N279" s="150"/>
    </row>
    <row r="280" spans="2:14" s="35" customFormat="1" ht="17.100000000000001" customHeight="1">
      <c r="B280" s="105"/>
      <c r="C280" s="54">
        <f t="shared" si="18"/>
        <v>25900</v>
      </c>
      <c r="D280" s="96">
        <f t="shared" si="19"/>
        <v>26000</v>
      </c>
      <c r="E280" s="111">
        <v>3</v>
      </c>
      <c r="F280" s="112">
        <f t="shared" si="16"/>
        <v>0</v>
      </c>
      <c r="G280" s="113" t="str">
        <f t="shared" si="17"/>
        <v>B</v>
      </c>
      <c r="H280" s="101">
        <f>'2. Back Up Beton X'!J2100</f>
        <v>0</v>
      </c>
      <c r="I280" s="101">
        <f>'2. Back Up Beton X'!M2100</f>
        <v>0</v>
      </c>
      <c r="J280" s="101">
        <f>'2. Back Up Beton X'!P2100</f>
        <v>0</v>
      </c>
      <c r="K280" s="101">
        <f>'2. Back Up Beton X'!S2100</f>
        <v>0</v>
      </c>
      <c r="L280" s="101">
        <f>'2. Back Up Beton X'!V2100</f>
        <v>0</v>
      </c>
      <c r="M280" s="147">
        <f>'2. Back Up Beton X'!Y2100</f>
        <v>0</v>
      </c>
      <c r="N280" s="150"/>
    </row>
    <row r="281" spans="2:14" s="35" customFormat="1" ht="17.100000000000001" customHeight="1">
      <c r="B281" s="105"/>
      <c r="C281" s="54">
        <f t="shared" si="18"/>
        <v>26000</v>
      </c>
      <c r="D281" s="96">
        <f t="shared" si="19"/>
        <v>26100</v>
      </c>
      <c r="E281" s="111">
        <v>3</v>
      </c>
      <c r="F281" s="112">
        <f t="shared" si="16"/>
        <v>0</v>
      </c>
      <c r="G281" s="113" t="str">
        <f t="shared" si="17"/>
        <v>B</v>
      </c>
      <c r="H281" s="101">
        <f>'2. Back Up Beton X'!J2108</f>
        <v>0</v>
      </c>
      <c r="I281" s="101">
        <f>'2. Back Up Beton X'!M2108</f>
        <v>0</v>
      </c>
      <c r="J281" s="101">
        <f>'2. Back Up Beton X'!P2108</f>
        <v>0</v>
      </c>
      <c r="K281" s="101">
        <f>'2. Back Up Beton X'!S2108</f>
        <v>0</v>
      </c>
      <c r="L281" s="101">
        <f>'2. Back Up Beton X'!V2108</f>
        <v>0</v>
      </c>
      <c r="M281" s="147">
        <f>'2. Back Up Beton X'!Y2108</f>
        <v>0</v>
      </c>
      <c r="N281" s="150"/>
    </row>
    <row r="282" spans="2:14" s="35" customFormat="1" ht="17.100000000000001" customHeight="1">
      <c r="B282" s="105"/>
      <c r="C282" s="54">
        <f t="shared" si="18"/>
        <v>26100</v>
      </c>
      <c r="D282" s="96">
        <f t="shared" si="19"/>
        <v>26200</v>
      </c>
      <c r="E282" s="111">
        <v>3</v>
      </c>
      <c r="F282" s="112">
        <f t="shared" si="16"/>
        <v>0</v>
      </c>
      <c r="G282" s="113" t="str">
        <f t="shared" si="17"/>
        <v>B</v>
      </c>
      <c r="H282" s="101">
        <f>'2. Back Up Beton X'!J2116</f>
        <v>0</v>
      </c>
      <c r="I282" s="101">
        <f>'2. Back Up Beton X'!M2116</f>
        <v>0</v>
      </c>
      <c r="J282" s="101">
        <f>'2. Back Up Beton X'!P2116</f>
        <v>0</v>
      </c>
      <c r="K282" s="101">
        <f>'2. Back Up Beton X'!S2116</f>
        <v>0</v>
      </c>
      <c r="L282" s="101">
        <f>'2. Back Up Beton X'!V2116</f>
        <v>0</v>
      </c>
      <c r="M282" s="147">
        <f>'2. Back Up Beton X'!Y2116</f>
        <v>0</v>
      </c>
      <c r="N282" s="150"/>
    </row>
    <row r="283" spans="2:14" s="35" customFormat="1" ht="17.100000000000001" customHeight="1">
      <c r="B283" s="105"/>
      <c r="C283" s="54">
        <f t="shared" si="18"/>
        <v>26200</v>
      </c>
      <c r="D283" s="96">
        <f t="shared" si="19"/>
        <v>26300</v>
      </c>
      <c r="E283" s="111">
        <v>3</v>
      </c>
      <c r="F283" s="112">
        <f t="shared" si="16"/>
        <v>0</v>
      </c>
      <c r="G283" s="113" t="str">
        <f t="shared" si="17"/>
        <v>B</v>
      </c>
      <c r="H283" s="101">
        <f>'2. Back Up Beton X'!J2124</f>
        <v>0</v>
      </c>
      <c r="I283" s="101">
        <f>'2. Back Up Beton X'!M2124</f>
        <v>0</v>
      </c>
      <c r="J283" s="101">
        <f>'2. Back Up Beton X'!P2124</f>
        <v>0</v>
      </c>
      <c r="K283" s="101">
        <f>'2. Back Up Beton X'!S2124</f>
        <v>0</v>
      </c>
      <c r="L283" s="101">
        <f>'2. Back Up Beton X'!V2124</f>
        <v>0</v>
      </c>
      <c r="M283" s="147">
        <f>'2. Back Up Beton X'!Y2124</f>
        <v>0</v>
      </c>
      <c r="N283" s="150"/>
    </row>
    <row r="284" spans="2:14" s="35" customFormat="1" ht="17.100000000000001" customHeight="1">
      <c r="B284" s="105"/>
      <c r="C284" s="54">
        <f t="shared" si="18"/>
        <v>26300</v>
      </c>
      <c r="D284" s="96">
        <f t="shared" si="19"/>
        <v>26400</v>
      </c>
      <c r="E284" s="111">
        <v>3</v>
      </c>
      <c r="F284" s="112">
        <f t="shared" si="16"/>
        <v>0</v>
      </c>
      <c r="G284" s="113" t="str">
        <f t="shared" si="17"/>
        <v>B</v>
      </c>
      <c r="H284" s="101">
        <f>'2. Back Up Beton X'!J2132</f>
        <v>0</v>
      </c>
      <c r="I284" s="101">
        <f>'2. Back Up Beton X'!M2132</f>
        <v>0</v>
      </c>
      <c r="J284" s="101">
        <f>'2. Back Up Beton X'!P2132</f>
        <v>0</v>
      </c>
      <c r="K284" s="101">
        <f>'2. Back Up Beton X'!S2132</f>
        <v>0</v>
      </c>
      <c r="L284" s="101">
        <f>'2. Back Up Beton X'!V2132</f>
        <v>0</v>
      </c>
      <c r="M284" s="147">
        <f>'2. Back Up Beton X'!Y2132</f>
        <v>0</v>
      </c>
      <c r="N284" s="150"/>
    </row>
    <row r="285" spans="2:14" s="35" customFormat="1" ht="17.100000000000001" customHeight="1">
      <c r="B285" s="105"/>
      <c r="C285" s="54">
        <f t="shared" si="18"/>
        <v>26400</v>
      </c>
      <c r="D285" s="96">
        <f t="shared" si="19"/>
        <v>26500</v>
      </c>
      <c r="E285" s="111">
        <v>3</v>
      </c>
      <c r="F285" s="112">
        <f t="shared" si="16"/>
        <v>0</v>
      </c>
      <c r="G285" s="113" t="str">
        <f t="shared" si="17"/>
        <v>B</v>
      </c>
      <c r="H285" s="101">
        <f>'2. Back Up Beton X'!J2140</f>
        <v>0</v>
      </c>
      <c r="I285" s="101">
        <f>'2. Back Up Beton X'!M2140</f>
        <v>0</v>
      </c>
      <c r="J285" s="101">
        <f>'2. Back Up Beton X'!P2140</f>
        <v>0</v>
      </c>
      <c r="K285" s="101">
        <f>'2. Back Up Beton X'!S2140</f>
        <v>0</v>
      </c>
      <c r="L285" s="101">
        <f>'2. Back Up Beton X'!V2140</f>
        <v>0</v>
      </c>
      <c r="M285" s="147">
        <f>'2. Back Up Beton X'!Y2140</f>
        <v>0</v>
      </c>
      <c r="N285" s="150"/>
    </row>
    <row r="286" spans="2:14" s="35" customFormat="1" ht="17.100000000000001" customHeight="1">
      <c r="B286" s="105"/>
      <c r="C286" s="54">
        <f t="shared" si="18"/>
        <v>26500</v>
      </c>
      <c r="D286" s="96">
        <f t="shared" si="19"/>
        <v>26600</v>
      </c>
      <c r="E286" s="111">
        <v>3</v>
      </c>
      <c r="F286" s="112">
        <f t="shared" si="16"/>
        <v>0</v>
      </c>
      <c r="G286" s="113" t="str">
        <f t="shared" si="17"/>
        <v>B</v>
      </c>
      <c r="H286" s="101">
        <f>'2. Back Up Beton X'!J2148</f>
        <v>0</v>
      </c>
      <c r="I286" s="101">
        <f>'2. Back Up Beton X'!M2148</f>
        <v>0</v>
      </c>
      <c r="J286" s="101">
        <f>'2. Back Up Beton X'!P2148</f>
        <v>0</v>
      </c>
      <c r="K286" s="101">
        <f>'2. Back Up Beton X'!S2148</f>
        <v>0</v>
      </c>
      <c r="L286" s="101">
        <f>'2. Back Up Beton X'!V2148</f>
        <v>0</v>
      </c>
      <c r="M286" s="147">
        <f>'2. Back Up Beton X'!Y2148</f>
        <v>0</v>
      </c>
      <c r="N286" s="150"/>
    </row>
    <row r="287" spans="2:14" s="35" customFormat="1" ht="17.100000000000001" customHeight="1">
      <c r="B287" s="105"/>
      <c r="C287" s="54">
        <f t="shared" si="18"/>
        <v>26600</v>
      </c>
      <c r="D287" s="96">
        <f t="shared" si="19"/>
        <v>26700</v>
      </c>
      <c r="E287" s="111">
        <v>3</v>
      </c>
      <c r="F287" s="112">
        <f t="shared" si="16"/>
        <v>0</v>
      </c>
      <c r="G287" s="113" t="str">
        <f t="shared" si="17"/>
        <v>B</v>
      </c>
      <c r="H287" s="101">
        <f>'2. Back Up Beton X'!J2156</f>
        <v>0</v>
      </c>
      <c r="I287" s="101">
        <f>'2. Back Up Beton X'!M2156</f>
        <v>0</v>
      </c>
      <c r="J287" s="101">
        <f>'2. Back Up Beton X'!P2156</f>
        <v>0</v>
      </c>
      <c r="K287" s="101">
        <f>'2. Back Up Beton X'!S2156</f>
        <v>0</v>
      </c>
      <c r="L287" s="101">
        <f>'2. Back Up Beton X'!V2156</f>
        <v>0</v>
      </c>
      <c r="M287" s="147">
        <f>'2. Back Up Beton X'!Y2156</f>
        <v>0</v>
      </c>
      <c r="N287" s="150"/>
    </row>
    <row r="288" spans="2:14" s="35" customFormat="1" ht="17.100000000000001" customHeight="1">
      <c r="B288" s="105"/>
      <c r="C288" s="54">
        <f t="shared" si="18"/>
        <v>26700</v>
      </c>
      <c r="D288" s="96">
        <f t="shared" si="19"/>
        <v>26800</v>
      </c>
      <c r="E288" s="111">
        <v>3</v>
      </c>
      <c r="F288" s="112">
        <f t="shared" si="16"/>
        <v>0</v>
      </c>
      <c r="G288" s="113" t="str">
        <f t="shared" si="17"/>
        <v>B</v>
      </c>
      <c r="H288" s="101">
        <f>'2. Back Up Beton X'!J2164</f>
        <v>0</v>
      </c>
      <c r="I288" s="101">
        <f>'2. Back Up Beton X'!M2164</f>
        <v>0</v>
      </c>
      <c r="J288" s="101">
        <f>'2. Back Up Beton X'!P2164</f>
        <v>0</v>
      </c>
      <c r="K288" s="101">
        <f>'2. Back Up Beton X'!S2164</f>
        <v>0</v>
      </c>
      <c r="L288" s="101">
        <f>'2. Back Up Beton X'!V2164</f>
        <v>0</v>
      </c>
      <c r="M288" s="147">
        <f>'2. Back Up Beton X'!Y2164</f>
        <v>0</v>
      </c>
      <c r="N288" s="150"/>
    </row>
    <row r="289" spans="2:14" s="35" customFormat="1" ht="17.100000000000001" customHeight="1">
      <c r="B289" s="105"/>
      <c r="C289" s="54">
        <f t="shared" si="18"/>
        <v>26800</v>
      </c>
      <c r="D289" s="96">
        <f t="shared" si="19"/>
        <v>26900</v>
      </c>
      <c r="E289" s="111">
        <v>3</v>
      </c>
      <c r="F289" s="112">
        <f t="shared" si="16"/>
        <v>0</v>
      </c>
      <c r="G289" s="113" t="str">
        <f t="shared" si="17"/>
        <v>B</v>
      </c>
      <c r="H289" s="101">
        <f>'2. Back Up Beton X'!J2172</f>
        <v>0</v>
      </c>
      <c r="I289" s="101">
        <f>'2. Back Up Beton X'!M2172</f>
        <v>0</v>
      </c>
      <c r="J289" s="101">
        <f>'2. Back Up Beton X'!P2172</f>
        <v>0</v>
      </c>
      <c r="K289" s="101">
        <f>'2. Back Up Beton X'!S2172</f>
        <v>0</v>
      </c>
      <c r="L289" s="101">
        <f>'2. Back Up Beton X'!V2172</f>
        <v>0</v>
      </c>
      <c r="M289" s="147">
        <f>'2. Back Up Beton X'!Y2172</f>
        <v>0</v>
      </c>
      <c r="N289" s="150"/>
    </row>
    <row r="290" spans="2:14" s="35" customFormat="1" ht="17.100000000000001" customHeight="1">
      <c r="B290" s="105"/>
      <c r="C290" s="54">
        <f t="shared" si="18"/>
        <v>26900</v>
      </c>
      <c r="D290" s="96">
        <f t="shared" si="19"/>
        <v>27000</v>
      </c>
      <c r="E290" s="111">
        <v>3</v>
      </c>
      <c r="F290" s="112">
        <f t="shared" si="16"/>
        <v>0</v>
      </c>
      <c r="G290" s="113" t="str">
        <f t="shared" si="17"/>
        <v>B</v>
      </c>
      <c r="H290" s="101">
        <f>'2. Back Up Beton X'!J2180</f>
        <v>0</v>
      </c>
      <c r="I290" s="101">
        <f>'2. Back Up Beton X'!M2180</f>
        <v>0</v>
      </c>
      <c r="J290" s="101">
        <f>'2. Back Up Beton X'!P2180</f>
        <v>0</v>
      </c>
      <c r="K290" s="101">
        <f>'2. Back Up Beton X'!S2180</f>
        <v>0</v>
      </c>
      <c r="L290" s="101">
        <f>'2. Back Up Beton X'!V2180</f>
        <v>0</v>
      </c>
      <c r="M290" s="147">
        <f>'2. Back Up Beton X'!Y2180</f>
        <v>0</v>
      </c>
      <c r="N290" s="150"/>
    </row>
    <row r="291" spans="2:14" s="35" customFormat="1" ht="17.100000000000001" customHeight="1">
      <c r="B291" s="105"/>
      <c r="C291" s="54">
        <f t="shared" si="18"/>
        <v>27000</v>
      </c>
      <c r="D291" s="96">
        <f t="shared" si="19"/>
        <v>27100</v>
      </c>
      <c r="E291" s="111">
        <v>3</v>
      </c>
      <c r="F291" s="112">
        <f t="shared" si="16"/>
        <v>0</v>
      </c>
      <c r="G291" s="113" t="str">
        <f t="shared" si="17"/>
        <v>B</v>
      </c>
      <c r="H291" s="101">
        <f>'2. Back Up Beton X'!J2188</f>
        <v>0</v>
      </c>
      <c r="I291" s="101">
        <f>'2. Back Up Beton X'!M2188</f>
        <v>0</v>
      </c>
      <c r="J291" s="101">
        <f>'2. Back Up Beton X'!P2188</f>
        <v>0</v>
      </c>
      <c r="K291" s="101">
        <f>'2. Back Up Beton X'!S2188</f>
        <v>0</v>
      </c>
      <c r="L291" s="101">
        <f>'2. Back Up Beton X'!V2188</f>
        <v>0</v>
      </c>
      <c r="M291" s="147">
        <f>'2. Back Up Beton X'!Y2188</f>
        <v>0</v>
      </c>
      <c r="N291" s="150"/>
    </row>
    <row r="292" spans="2:14" s="35" customFormat="1" ht="17.100000000000001" customHeight="1">
      <c r="B292" s="105"/>
      <c r="C292" s="54">
        <f t="shared" si="18"/>
        <v>27100</v>
      </c>
      <c r="D292" s="96">
        <f t="shared" si="19"/>
        <v>27200</v>
      </c>
      <c r="E292" s="111">
        <v>3</v>
      </c>
      <c r="F292" s="112">
        <f t="shared" si="16"/>
        <v>0</v>
      </c>
      <c r="G292" s="113" t="str">
        <f t="shared" si="17"/>
        <v>B</v>
      </c>
      <c r="H292" s="101">
        <f>'2. Back Up Beton X'!J2196</f>
        <v>0</v>
      </c>
      <c r="I292" s="101">
        <f>'2. Back Up Beton X'!M2196</f>
        <v>0</v>
      </c>
      <c r="J292" s="101">
        <f>'2. Back Up Beton X'!P2196</f>
        <v>0</v>
      </c>
      <c r="K292" s="101">
        <f>'2. Back Up Beton X'!S2196</f>
        <v>0</v>
      </c>
      <c r="L292" s="101">
        <f>'2. Back Up Beton X'!V2196</f>
        <v>0</v>
      </c>
      <c r="M292" s="147">
        <f>'2. Back Up Beton X'!Y2196</f>
        <v>0</v>
      </c>
      <c r="N292" s="150"/>
    </row>
    <row r="293" spans="2:14" s="35" customFormat="1" ht="17.100000000000001" customHeight="1">
      <c r="B293" s="105"/>
      <c r="C293" s="54">
        <f t="shared" si="18"/>
        <v>27200</v>
      </c>
      <c r="D293" s="96">
        <f t="shared" si="19"/>
        <v>27300</v>
      </c>
      <c r="E293" s="111">
        <v>3</v>
      </c>
      <c r="F293" s="112">
        <f t="shared" si="16"/>
        <v>0</v>
      </c>
      <c r="G293" s="113" t="str">
        <f t="shared" si="17"/>
        <v>B</v>
      </c>
      <c r="H293" s="101">
        <f>'2. Back Up Beton X'!J2204</f>
        <v>0</v>
      </c>
      <c r="I293" s="101">
        <f>'2. Back Up Beton X'!M2204</f>
        <v>0</v>
      </c>
      <c r="J293" s="101">
        <f>'2. Back Up Beton X'!P2204</f>
        <v>0</v>
      </c>
      <c r="K293" s="101">
        <f>'2. Back Up Beton X'!S2204</f>
        <v>0</v>
      </c>
      <c r="L293" s="101">
        <f>'2. Back Up Beton X'!V2204</f>
        <v>0</v>
      </c>
      <c r="M293" s="147">
        <f>'2. Back Up Beton X'!Y2204</f>
        <v>0</v>
      </c>
      <c r="N293" s="150"/>
    </row>
    <row r="294" spans="2:14" s="35" customFormat="1" ht="17.100000000000001" customHeight="1">
      <c r="B294" s="105"/>
      <c r="C294" s="54">
        <f t="shared" si="18"/>
        <v>27300</v>
      </c>
      <c r="D294" s="96">
        <f t="shared" si="19"/>
        <v>27400</v>
      </c>
      <c r="E294" s="111">
        <v>3</v>
      </c>
      <c r="F294" s="112">
        <f t="shared" si="16"/>
        <v>0</v>
      </c>
      <c r="G294" s="113" t="str">
        <f t="shared" si="17"/>
        <v>B</v>
      </c>
      <c r="H294" s="101">
        <f>'2. Back Up Beton X'!J2212</f>
        <v>0</v>
      </c>
      <c r="I294" s="101">
        <f>'2. Back Up Beton X'!M2212</f>
        <v>0</v>
      </c>
      <c r="J294" s="101">
        <f>'2. Back Up Beton X'!P2212</f>
        <v>0</v>
      </c>
      <c r="K294" s="101">
        <f>'2. Back Up Beton X'!S2212</f>
        <v>0</v>
      </c>
      <c r="L294" s="101">
        <f>'2. Back Up Beton X'!V2212</f>
        <v>0</v>
      </c>
      <c r="M294" s="147">
        <f>'2. Back Up Beton X'!Y2212</f>
        <v>0</v>
      </c>
      <c r="N294" s="150"/>
    </row>
    <row r="295" spans="2:14" s="35" customFormat="1" ht="17.100000000000001" customHeight="1">
      <c r="B295" s="105"/>
      <c r="C295" s="54">
        <f t="shared" si="18"/>
        <v>27400</v>
      </c>
      <c r="D295" s="96">
        <f t="shared" si="19"/>
        <v>27500</v>
      </c>
      <c r="E295" s="111">
        <v>3</v>
      </c>
      <c r="F295" s="112">
        <f t="shared" si="16"/>
        <v>0</v>
      </c>
      <c r="G295" s="113" t="str">
        <f t="shared" si="17"/>
        <v>B</v>
      </c>
      <c r="H295" s="101">
        <f>'2. Back Up Beton X'!J2220</f>
        <v>0</v>
      </c>
      <c r="I295" s="101">
        <f>'2. Back Up Beton X'!M2220</f>
        <v>0</v>
      </c>
      <c r="J295" s="101">
        <f>'2. Back Up Beton X'!P2220</f>
        <v>0</v>
      </c>
      <c r="K295" s="101">
        <f>'2. Back Up Beton X'!S2220</f>
        <v>0</v>
      </c>
      <c r="L295" s="101">
        <f>'2. Back Up Beton X'!V2220</f>
        <v>0</v>
      </c>
      <c r="M295" s="147">
        <f>'2. Back Up Beton X'!Y2220</f>
        <v>0</v>
      </c>
      <c r="N295" s="150"/>
    </row>
    <row r="296" spans="2:14" s="35" customFormat="1" ht="17.100000000000001" customHeight="1">
      <c r="B296" s="105"/>
      <c r="C296" s="54">
        <f t="shared" si="18"/>
        <v>27500</v>
      </c>
      <c r="D296" s="96">
        <f t="shared" si="19"/>
        <v>27600</v>
      </c>
      <c r="E296" s="111">
        <v>3</v>
      </c>
      <c r="F296" s="112">
        <f t="shared" si="16"/>
        <v>0</v>
      </c>
      <c r="G296" s="113" t="str">
        <f t="shared" si="17"/>
        <v>B</v>
      </c>
      <c r="H296" s="101">
        <f>'2. Back Up Beton X'!J2228</f>
        <v>0</v>
      </c>
      <c r="I296" s="101">
        <f>'2. Back Up Beton X'!M2228</f>
        <v>0</v>
      </c>
      <c r="J296" s="101">
        <f>'2. Back Up Beton X'!P2228</f>
        <v>0</v>
      </c>
      <c r="K296" s="101">
        <f>'2. Back Up Beton X'!S2228</f>
        <v>0</v>
      </c>
      <c r="L296" s="101">
        <f>'2. Back Up Beton X'!V2228</f>
        <v>0</v>
      </c>
      <c r="M296" s="147">
        <f>'2. Back Up Beton X'!Y2228</f>
        <v>0</v>
      </c>
      <c r="N296" s="150"/>
    </row>
    <row r="297" spans="2:14" s="35" customFormat="1" ht="17.100000000000001" customHeight="1">
      <c r="B297" s="105"/>
      <c r="C297" s="54">
        <f t="shared" si="18"/>
        <v>27600</v>
      </c>
      <c r="D297" s="96">
        <f t="shared" si="19"/>
        <v>27700</v>
      </c>
      <c r="E297" s="111">
        <v>3</v>
      </c>
      <c r="F297" s="112">
        <f t="shared" si="16"/>
        <v>0</v>
      </c>
      <c r="G297" s="113" t="str">
        <f t="shared" si="17"/>
        <v>B</v>
      </c>
      <c r="H297" s="101">
        <f>'2. Back Up Beton X'!J2236</f>
        <v>0</v>
      </c>
      <c r="I297" s="101">
        <f>'2. Back Up Beton X'!M2236</f>
        <v>0</v>
      </c>
      <c r="J297" s="101">
        <f>'2. Back Up Beton X'!P2236</f>
        <v>0</v>
      </c>
      <c r="K297" s="101">
        <f>'2. Back Up Beton X'!S2236</f>
        <v>0</v>
      </c>
      <c r="L297" s="101">
        <f>'2. Back Up Beton X'!V2236</f>
        <v>0</v>
      </c>
      <c r="M297" s="147">
        <f>'2. Back Up Beton X'!Y2236</f>
        <v>0</v>
      </c>
      <c r="N297" s="150"/>
    </row>
    <row r="298" spans="2:14" s="35" customFormat="1" ht="17.100000000000001" customHeight="1">
      <c r="B298" s="105"/>
      <c r="C298" s="54">
        <f t="shared" si="18"/>
        <v>27700</v>
      </c>
      <c r="D298" s="96">
        <f t="shared" si="19"/>
        <v>27800</v>
      </c>
      <c r="E298" s="111">
        <v>3</v>
      </c>
      <c r="F298" s="112">
        <f t="shared" si="16"/>
        <v>0</v>
      </c>
      <c r="G298" s="113" t="str">
        <f t="shared" si="17"/>
        <v>B</v>
      </c>
      <c r="H298" s="101">
        <f>'2. Back Up Beton X'!J2244</f>
        <v>0</v>
      </c>
      <c r="I298" s="101">
        <f>'2. Back Up Beton X'!M2244</f>
        <v>0</v>
      </c>
      <c r="J298" s="101">
        <f>'2. Back Up Beton X'!P2244</f>
        <v>0</v>
      </c>
      <c r="K298" s="101">
        <f>'2. Back Up Beton X'!S2244</f>
        <v>0</v>
      </c>
      <c r="L298" s="101">
        <f>'2. Back Up Beton X'!V2244</f>
        <v>0</v>
      </c>
      <c r="M298" s="147">
        <f>'2. Back Up Beton X'!Y2244</f>
        <v>0</v>
      </c>
      <c r="N298" s="150"/>
    </row>
    <row r="299" spans="2:14" s="35" customFormat="1" ht="17.100000000000001" customHeight="1">
      <c r="B299" s="105"/>
      <c r="C299" s="54">
        <f t="shared" si="18"/>
        <v>27800</v>
      </c>
      <c r="D299" s="96">
        <f t="shared" si="19"/>
        <v>27900</v>
      </c>
      <c r="E299" s="111">
        <v>3</v>
      </c>
      <c r="F299" s="112">
        <f t="shared" si="16"/>
        <v>0</v>
      </c>
      <c r="G299" s="113" t="str">
        <f t="shared" si="17"/>
        <v>B</v>
      </c>
      <c r="H299" s="101">
        <f>'2. Back Up Beton X'!J2252</f>
        <v>0</v>
      </c>
      <c r="I299" s="101">
        <f>'2. Back Up Beton X'!M2252</f>
        <v>0</v>
      </c>
      <c r="J299" s="101">
        <f>'2. Back Up Beton X'!P2252</f>
        <v>0</v>
      </c>
      <c r="K299" s="101">
        <f>'2. Back Up Beton X'!S2252</f>
        <v>0</v>
      </c>
      <c r="L299" s="101">
        <f>'2. Back Up Beton X'!V2252</f>
        <v>0</v>
      </c>
      <c r="M299" s="147">
        <f>'2. Back Up Beton X'!Y2252</f>
        <v>0</v>
      </c>
      <c r="N299" s="150"/>
    </row>
    <row r="300" spans="2:14" s="35" customFormat="1" ht="17.100000000000001" customHeight="1">
      <c r="B300" s="105"/>
      <c r="C300" s="54">
        <f t="shared" si="18"/>
        <v>27900</v>
      </c>
      <c r="D300" s="96">
        <f t="shared" si="19"/>
        <v>28000</v>
      </c>
      <c r="E300" s="111">
        <v>3</v>
      </c>
      <c r="F300" s="112">
        <f t="shared" si="16"/>
        <v>0</v>
      </c>
      <c r="G300" s="113" t="str">
        <f t="shared" si="17"/>
        <v>B</v>
      </c>
      <c r="H300" s="101">
        <f>'2. Back Up Beton X'!J2260</f>
        <v>0</v>
      </c>
      <c r="I300" s="101">
        <f>'2. Back Up Beton X'!M2260</f>
        <v>0</v>
      </c>
      <c r="J300" s="101">
        <f>'2. Back Up Beton X'!P2260</f>
        <v>0</v>
      </c>
      <c r="K300" s="101">
        <f>'2. Back Up Beton X'!S2260</f>
        <v>0</v>
      </c>
      <c r="L300" s="101">
        <f>'2. Back Up Beton X'!V2260</f>
        <v>0</v>
      </c>
      <c r="M300" s="147">
        <f>'2. Back Up Beton X'!Y2260</f>
        <v>0</v>
      </c>
      <c r="N300" s="150"/>
    </row>
    <row r="301" spans="2:14" s="35" customFormat="1" ht="17.100000000000001" customHeight="1">
      <c r="B301" s="105"/>
      <c r="C301" s="54">
        <f t="shared" si="18"/>
        <v>28000</v>
      </c>
      <c r="D301" s="96">
        <f t="shared" si="19"/>
        <v>28100</v>
      </c>
      <c r="E301" s="111">
        <v>3</v>
      </c>
      <c r="F301" s="112">
        <f t="shared" si="16"/>
        <v>0</v>
      </c>
      <c r="G301" s="113" t="str">
        <f t="shared" si="17"/>
        <v>B</v>
      </c>
      <c r="H301" s="101">
        <f>'2. Back Up Beton X'!J2268</f>
        <v>0</v>
      </c>
      <c r="I301" s="101">
        <f>'2. Back Up Beton X'!M2268</f>
        <v>0</v>
      </c>
      <c r="J301" s="101">
        <f>'2. Back Up Beton X'!P2268</f>
        <v>0</v>
      </c>
      <c r="K301" s="101">
        <f>'2. Back Up Beton X'!S2268</f>
        <v>0</v>
      </c>
      <c r="L301" s="101">
        <f>'2. Back Up Beton X'!V2268</f>
        <v>0</v>
      </c>
      <c r="M301" s="147">
        <f>'2. Back Up Beton X'!Y2268</f>
        <v>0</v>
      </c>
      <c r="N301" s="150"/>
    </row>
    <row r="302" spans="2:14" s="35" customFormat="1" ht="17.100000000000001" customHeight="1">
      <c r="B302" s="105"/>
      <c r="C302" s="54">
        <f t="shared" si="18"/>
        <v>28100</v>
      </c>
      <c r="D302" s="96">
        <f t="shared" si="19"/>
        <v>28200</v>
      </c>
      <c r="E302" s="111">
        <v>3</v>
      </c>
      <c r="F302" s="112">
        <f t="shared" si="16"/>
        <v>0</v>
      </c>
      <c r="G302" s="113" t="str">
        <f t="shared" si="17"/>
        <v>B</v>
      </c>
      <c r="H302" s="101">
        <f>'2. Back Up Beton X'!J2276</f>
        <v>0</v>
      </c>
      <c r="I302" s="101">
        <f>'2. Back Up Beton X'!M2276</f>
        <v>0</v>
      </c>
      <c r="J302" s="101">
        <f>'2. Back Up Beton X'!P2276</f>
        <v>0</v>
      </c>
      <c r="K302" s="101">
        <f>'2. Back Up Beton X'!S2276</f>
        <v>0</v>
      </c>
      <c r="L302" s="101">
        <f>'2. Back Up Beton X'!V2276</f>
        <v>0</v>
      </c>
      <c r="M302" s="147">
        <f>'2. Back Up Beton X'!Y2276</f>
        <v>0</v>
      </c>
      <c r="N302" s="150"/>
    </row>
    <row r="303" spans="2:14" s="35" customFormat="1" ht="17.100000000000001" customHeight="1">
      <c r="B303" s="105"/>
      <c r="C303" s="54">
        <f t="shared" si="18"/>
        <v>28200</v>
      </c>
      <c r="D303" s="96">
        <f t="shared" si="19"/>
        <v>28300</v>
      </c>
      <c r="E303" s="111">
        <v>3</v>
      </c>
      <c r="F303" s="112">
        <f t="shared" si="16"/>
        <v>0</v>
      </c>
      <c r="G303" s="113" t="str">
        <f t="shared" si="17"/>
        <v>B</v>
      </c>
      <c r="H303" s="101">
        <f>'2. Back Up Beton X'!J2284</f>
        <v>0</v>
      </c>
      <c r="I303" s="101">
        <f>'2. Back Up Beton X'!M2284</f>
        <v>0</v>
      </c>
      <c r="J303" s="101">
        <f>'2. Back Up Beton X'!P2284</f>
        <v>0</v>
      </c>
      <c r="K303" s="101">
        <f>'2. Back Up Beton X'!S2284</f>
        <v>0</v>
      </c>
      <c r="L303" s="101">
        <f>'2. Back Up Beton X'!V2284</f>
        <v>0</v>
      </c>
      <c r="M303" s="147">
        <f>'2. Back Up Beton X'!Y2284</f>
        <v>0</v>
      </c>
      <c r="N303" s="150"/>
    </row>
    <row r="304" spans="2:14" s="35" customFormat="1" ht="17.100000000000001" customHeight="1">
      <c r="B304" s="105"/>
      <c r="C304" s="54">
        <f t="shared" si="18"/>
        <v>28300</v>
      </c>
      <c r="D304" s="96">
        <f t="shared" si="19"/>
        <v>28400</v>
      </c>
      <c r="E304" s="111">
        <v>3</v>
      </c>
      <c r="F304" s="112">
        <f t="shared" si="16"/>
        <v>0</v>
      </c>
      <c r="G304" s="113" t="str">
        <f t="shared" si="17"/>
        <v>B</v>
      </c>
      <c r="H304" s="101">
        <f>'2. Back Up Beton X'!J2292</f>
        <v>0</v>
      </c>
      <c r="I304" s="101">
        <f>'2. Back Up Beton X'!M2292</f>
        <v>0</v>
      </c>
      <c r="J304" s="101">
        <f>'2. Back Up Beton X'!P2292</f>
        <v>0</v>
      </c>
      <c r="K304" s="101">
        <f>'2. Back Up Beton X'!S2292</f>
        <v>0</v>
      </c>
      <c r="L304" s="101">
        <f>'2. Back Up Beton X'!V2292</f>
        <v>0</v>
      </c>
      <c r="M304" s="147">
        <f>'2. Back Up Beton X'!Y2292</f>
        <v>0</v>
      </c>
      <c r="N304" s="150"/>
    </row>
    <row r="305" spans="2:14" s="35" customFormat="1" ht="17.100000000000001" customHeight="1">
      <c r="B305" s="105"/>
      <c r="C305" s="54">
        <f t="shared" si="18"/>
        <v>28400</v>
      </c>
      <c r="D305" s="96">
        <f t="shared" si="19"/>
        <v>28500</v>
      </c>
      <c r="E305" s="111">
        <v>3</v>
      </c>
      <c r="F305" s="112">
        <f t="shared" si="16"/>
        <v>0</v>
      </c>
      <c r="G305" s="113" t="str">
        <f t="shared" si="17"/>
        <v>B</v>
      </c>
      <c r="H305" s="101">
        <f>'2. Back Up Beton X'!J2300</f>
        <v>0</v>
      </c>
      <c r="I305" s="101">
        <f>'2. Back Up Beton X'!M2300</f>
        <v>0</v>
      </c>
      <c r="J305" s="101">
        <f>'2. Back Up Beton X'!P2300</f>
        <v>0</v>
      </c>
      <c r="K305" s="101">
        <f>'2. Back Up Beton X'!S2300</f>
        <v>0</v>
      </c>
      <c r="L305" s="101">
        <f>'2. Back Up Beton X'!V2300</f>
        <v>0</v>
      </c>
      <c r="M305" s="147">
        <f>'2. Back Up Beton X'!Y2300</f>
        <v>0</v>
      </c>
      <c r="N305" s="150"/>
    </row>
    <row r="306" spans="2:14" s="35" customFormat="1" ht="17.100000000000001" customHeight="1">
      <c r="B306" s="105"/>
      <c r="C306" s="54">
        <f t="shared" si="18"/>
        <v>28500</v>
      </c>
      <c r="D306" s="96">
        <f t="shared" si="19"/>
        <v>28600</v>
      </c>
      <c r="E306" s="111">
        <v>3</v>
      </c>
      <c r="F306" s="112">
        <f t="shared" si="16"/>
        <v>0</v>
      </c>
      <c r="G306" s="113" t="str">
        <f t="shared" si="17"/>
        <v>B</v>
      </c>
      <c r="H306" s="101">
        <f>'2. Back Up Beton X'!J2308</f>
        <v>0</v>
      </c>
      <c r="I306" s="101">
        <f>'2. Back Up Beton X'!M2308</f>
        <v>0</v>
      </c>
      <c r="J306" s="101">
        <f>'2. Back Up Beton X'!P2308</f>
        <v>0</v>
      </c>
      <c r="K306" s="101">
        <f>'2. Back Up Beton X'!S2308</f>
        <v>0</v>
      </c>
      <c r="L306" s="101">
        <f>'2. Back Up Beton X'!V2308</f>
        <v>0</v>
      </c>
      <c r="M306" s="147">
        <f>'2. Back Up Beton X'!Y2308</f>
        <v>0</v>
      </c>
      <c r="N306" s="150"/>
    </row>
    <row r="307" spans="2:14" s="35" customFormat="1" ht="17.100000000000001" customHeight="1">
      <c r="B307" s="105"/>
      <c r="C307" s="54">
        <f t="shared" si="18"/>
        <v>28600</v>
      </c>
      <c r="D307" s="96">
        <f t="shared" si="19"/>
        <v>28700</v>
      </c>
      <c r="E307" s="111">
        <v>3</v>
      </c>
      <c r="F307" s="112">
        <f t="shared" si="16"/>
        <v>0</v>
      </c>
      <c r="G307" s="113" t="str">
        <f t="shared" si="17"/>
        <v>B</v>
      </c>
      <c r="H307" s="101">
        <f>'2. Back Up Beton X'!J2316</f>
        <v>0</v>
      </c>
      <c r="I307" s="101">
        <f>'2. Back Up Beton X'!M2316</f>
        <v>0</v>
      </c>
      <c r="J307" s="101">
        <f>'2. Back Up Beton X'!P2316</f>
        <v>0</v>
      </c>
      <c r="K307" s="101">
        <f>'2. Back Up Beton X'!S2316</f>
        <v>0</v>
      </c>
      <c r="L307" s="101">
        <f>'2. Back Up Beton X'!V2316</f>
        <v>0</v>
      </c>
      <c r="M307" s="147">
        <f>'2. Back Up Beton X'!Y2316</f>
        <v>0</v>
      </c>
      <c r="N307" s="150"/>
    </row>
    <row r="308" spans="2:14" s="35" customFormat="1" ht="17.100000000000001" customHeight="1">
      <c r="B308" s="105"/>
      <c r="C308" s="54">
        <f t="shared" si="18"/>
        <v>28700</v>
      </c>
      <c r="D308" s="96">
        <f t="shared" si="19"/>
        <v>28800</v>
      </c>
      <c r="E308" s="111">
        <v>3</v>
      </c>
      <c r="F308" s="112">
        <f t="shared" si="16"/>
        <v>0</v>
      </c>
      <c r="G308" s="113" t="str">
        <f t="shared" si="17"/>
        <v>B</v>
      </c>
      <c r="H308" s="101">
        <f>'2. Back Up Beton X'!J2324</f>
        <v>0</v>
      </c>
      <c r="I308" s="101">
        <f>'2. Back Up Beton X'!M2324</f>
        <v>0</v>
      </c>
      <c r="J308" s="101">
        <f>'2. Back Up Beton X'!P2324</f>
        <v>0</v>
      </c>
      <c r="K308" s="101">
        <f>'2. Back Up Beton X'!S2324</f>
        <v>0</v>
      </c>
      <c r="L308" s="101">
        <f>'2. Back Up Beton X'!V2324</f>
        <v>0</v>
      </c>
      <c r="M308" s="147">
        <f>'2. Back Up Beton X'!Y2324</f>
        <v>0</v>
      </c>
      <c r="N308" s="150"/>
    </row>
    <row r="309" spans="2:14" s="35" customFormat="1" ht="17.100000000000001" customHeight="1">
      <c r="B309" s="105"/>
      <c r="C309" s="54">
        <f t="shared" si="18"/>
        <v>28800</v>
      </c>
      <c r="D309" s="96">
        <f t="shared" si="19"/>
        <v>28900</v>
      </c>
      <c r="E309" s="111">
        <v>3</v>
      </c>
      <c r="F309" s="112">
        <f t="shared" si="16"/>
        <v>0</v>
      </c>
      <c r="G309" s="113" t="str">
        <f t="shared" si="17"/>
        <v>B</v>
      </c>
      <c r="H309" s="101">
        <f>'2. Back Up Beton X'!J2332</f>
        <v>0</v>
      </c>
      <c r="I309" s="101">
        <f>'2. Back Up Beton X'!M2332</f>
        <v>0</v>
      </c>
      <c r="J309" s="101">
        <f>'2. Back Up Beton X'!P2332</f>
        <v>0</v>
      </c>
      <c r="K309" s="101">
        <f>'2. Back Up Beton X'!S2332</f>
        <v>0</v>
      </c>
      <c r="L309" s="101">
        <f>'2. Back Up Beton X'!V2332</f>
        <v>0</v>
      </c>
      <c r="M309" s="147">
        <f>'2. Back Up Beton X'!Y2332</f>
        <v>0</v>
      </c>
      <c r="N309" s="150"/>
    </row>
    <row r="310" spans="2:14" s="35" customFormat="1" ht="17.100000000000001" customHeight="1">
      <c r="B310" s="105"/>
      <c r="C310" s="54">
        <f t="shared" si="18"/>
        <v>28900</v>
      </c>
      <c r="D310" s="96">
        <f t="shared" si="19"/>
        <v>29000</v>
      </c>
      <c r="E310" s="111">
        <v>3</v>
      </c>
      <c r="F310" s="112">
        <f t="shared" si="16"/>
        <v>0</v>
      </c>
      <c r="G310" s="113" t="str">
        <f t="shared" si="17"/>
        <v>B</v>
      </c>
      <c r="H310" s="101">
        <f>'2. Back Up Beton X'!J2340</f>
        <v>0</v>
      </c>
      <c r="I310" s="101">
        <f>'2. Back Up Beton X'!M2340</f>
        <v>0</v>
      </c>
      <c r="J310" s="101">
        <f>'2. Back Up Beton X'!P2340</f>
        <v>0</v>
      </c>
      <c r="K310" s="101">
        <f>'2. Back Up Beton X'!S2340</f>
        <v>0</v>
      </c>
      <c r="L310" s="101">
        <f>'2. Back Up Beton X'!V2340</f>
        <v>0</v>
      </c>
      <c r="M310" s="147">
        <f>'2. Back Up Beton X'!Y2340</f>
        <v>0</v>
      </c>
      <c r="N310" s="150"/>
    </row>
    <row r="311" spans="2:14" s="35" customFormat="1" ht="17.100000000000001" customHeight="1">
      <c r="B311" s="105"/>
      <c r="C311" s="54">
        <f t="shared" si="18"/>
        <v>29000</v>
      </c>
      <c r="D311" s="96">
        <f t="shared" si="19"/>
        <v>29100</v>
      </c>
      <c r="E311" s="111">
        <v>3</v>
      </c>
      <c r="F311" s="112">
        <f t="shared" si="16"/>
        <v>0</v>
      </c>
      <c r="G311" s="113" t="str">
        <f t="shared" si="17"/>
        <v>B</v>
      </c>
      <c r="H311" s="101">
        <f>'2. Back Up Beton X'!J2348</f>
        <v>0</v>
      </c>
      <c r="I311" s="101">
        <f>'2. Back Up Beton X'!M2348</f>
        <v>0</v>
      </c>
      <c r="J311" s="101">
        <f>'2. Back Up Beton X'!P2348</f>
        <v>0</v>
      </c>
      <c r="K311" s="101">
        <f>'2. Back Up Beton X'!S2348</f>
        <v>0</v>
      </c>
      <c r="L311" s="101">
        <f>'2. Back Up Beton X'!V2348</f>
        <v>0</v>
      </c>
      <c r="M311" s="147">
        <f>'2. Back Up Beton X'!Y2348</f>
        <v>0</v>
      </c>
      <c r="N311" s="150"/>
    </row>
    <row r="312" spans="2:14" s="35" customFormat="1" ht="17.100000000000001" customHeight="1">
      <c r="B312" s="105"/>
      <c r="C312" s="54">
        <f t="shared" si="18"/>
        <v>29100</v>
      </c>
      <c r="D312" s="96">
        <f t="shared" si="19"/>
        <v>29200</v>
      </c>
      <c r="E312" s="111">
        <v>3</v>
      </c>
      <c r="F312" s="112">
        <f t="shared" si="16"/>
        <v>0</v>
      </c>
      <c r="G312" s="113" t="str">
        <f t="shared" si="17"/>
        <v>B</v>
      </c>
      <c r="H312" s="101">
        <f>'2. Back Up Beton X'!J2356</f>
        <v>0</v>
      </c>
      <c r="I312" s="101">
        <f>'2. Back Up Beton X'!M2356</f>
        <v>0</v>
      </c>
      <c r="J312" s="101">
        <f>'2. Back Up Beton X'!P2356</f>
        <v>0</v>
      </c>
      <c r="K312" s="101">
        <f>'2. Back Up Beton X'!S2356</f>
        <v>0</v>
      </c>
      <c r="L312" s="101">
        <f>'2. Back Up Beton X'!V2356</f>
        <v>0</v>
      </c>
      <c r="M312" s="147">
        <f>'2. Back Up Beton X'!Y2356</f>
        <v>0</v>
      </c>
      <c r="N312" s="150"/>
    </row>
    <row r="313" spans="2:14" s="35" customFormat="1" ht="17.100000000000001" customHeight="1">
      <c r="B313" s="105"/>
      <c r="C313" s="54">
        <f t="shared" si="18"/>
        <v>29200</v>
      </c>
      <c r="D313" s="96">
        <f t="shared" si="19"/>
        <v>29300</v>
      </c>
      <c r="E313" s="111">
        <v>3</v>
      </c>
      <c r="F313" s="112">
        <f t="shared" si="16"/>
        <v>0</v>
      </c>
      <c r="G313" s="113" t="str">
        <f t="shared" si="17"/>
        <v>B</v>
      </c>
      <c r="H313" s="101">
        <f>'2. Back Up Beton X'!J2364</f>
        <v>0</v>
      </c>
      <c r="I313" s="101">
        <f>'2. Back Up Beton X'!M2364</f>
        <v>0</v>
      </c>
      <c r="J313" s="101">
        <f>'2. Back Up Beton X'!P2364</f>
        <v>0</v>
      </c>
      <c r="K313" s="101">
        <f>'2. Back Up Beton X'!S2364</f>
        <v>0</v>
      </c>
      <c r="L313" s="101">
        <f>'2. Back Up Beton X'!V2364</f>
        <v>0</v>
      </c>
      <c r="M313" s="147">
        <f>'2. Back Up Beton X'!Y2364</f>
        <v>0</v>
      </c>
      <c r="N313" s="150"/>
    </row>
    <row r="314" spans="2:14" s="35" customFormat="1" ht="17.100000000000001" customHeight="1">
      <c r="B314" s="105"/>
      <c r="C314" s="54">
        <f t="shared" si="18"/>
        <v>29300</v>
      </c>
      <c r="D314" s="96">
        <f t="shared" si="19"/>
        <v>29400</v>
      </c>
      <c r="E314" s="111">
        <v>3</v>
      </c>
      <c r="F314" s="112">
        <f t="shared" si="16"/>
        <v>0</v>
      </c>
      <c r="G314" s="113" t="str">
        <f t="shared" si="17"/>
        <v>B</v>
      </c>
      <c r="H314" s="101">
        <f>'2. Back Up Beton X'!J2372</f>
        <v>0</v>
      </c>
      <c r="I314" s="101">
        <f>'2. Back Up Beton X'!M2372</f>
        <v>0</v>
      </c>
      <c r="J314" s="101">
        <f>'2. Back Up Beton X'!P2372</f>
        <v>0</v>
      </c>
      <c r="K314" s="101">
        <f>'2. Back Up Beton X'!S2372</f>
        <v>0</v>
      </c>
      <c r="L314" s="101">
        <f>'2. Back Up Beton X'!V2372</f>
        <v>0</v>
      </c>
      <c r="M314" s="147">
        <f>'2. Back Up Beton X'!Y2372</f>
        <v>0</v>
      </c>
      <c r="N314" s="150"/>
    </row>
    <row r="315" spans="2:14" s="35" customFormat="1" ht="17.100000000000001" customHeight="1">
      <c r="B315" s="105"/>
      <c r="C315" s="54">
        <f t="shared" si="18"/>
        <v>29400</v>
      </c>
      <c r="D315" s="96">
        <f t="shared" si="19"/>
        <v>29500</v>
      </c>
      <c r="E315" s="111">
        <v>3</v>
      </c>
      <c r="F315" s="112">
        <f t="shared" si="16"/>
        <v>0</v>
      </c>
      <c r="G315" s="113" t="str">
        <f t="shared" si="17"/>
        <v>B</v>
      </c>
      <c r="H315" s="101">
        <f>'2. Back Up Beton X'!J2380</f>
        <v>0</v>
      </c>
      <c r="I315" s="101">
        <f>'2. Back Up Beton X'!M2380</f>
        <v>0</v>
      </c>
      <c r="J315" s="101">
        <f>'2. Back Up Beton X'!P2380</f>
        <v>0</v>
      </c>
      <c r="K315" s="101">
        <f>'2. Back Up Beton X'!S2380</f>
        <v>0</v>
      </c>
      <c r="L315" s="101">
        <f>'2. Back Up Beton X'!V2380</f>
        <v>0</v>
      </c>
      <c r="M315" s="147">
        <f>'2. Back Up Beton X'!Y2380</f>
        <v>0</v>
      </c>
      <c r="N315" s="150"/>
    </row>
    <row r="316" spans="2:14" s="35" customFormat="1" ht="17.100000000000001" customHeight="1">
      <c r="B316" s="105"/>
      <c r="C316" s="54">
        <f t="shared" si="18"/>
        <v>29500</v>
      </c>
      <c r="D316" s="96">
        <f t="shared" si="19"/>
        <v>29600</v>
      </c>
      <c r="E316" s="111">
        <v>3</v>
      </c>
      <c r="F316" s="112">
        <f t="shared" si="16"/>
        <v>0</v>
      </c>
      <c r="G316" s="113" t="str">
        <f t="shared" si="17"/>
        <v>B</v>
      </c>
      <c r="H316" s="101">
        <f>'2. Back Up Beton X'!J2388</f>
        <v>0</v>
      </c>
      <c r="I316" s="101">
        <f>'2. Back Up Beton X'!M2388</f>
        <v>0</v>
      </c>
      <c r="J316" s="101">
        <f>'2. Back Up Beton X'!P2388</f>
        <v>0</v>
      </c>
      <c r="K316" s="101">
        <f>'2. Back Up Beton X'!S2388</f>
        <v>0</v>
      </c>
      <c r="L316" s="101">
        <f>'2. Back Up Beton X'!V2388</f>
        <v>0</v>
      </c>
      <c r="M316" s="147">
        <f>'2. Back Up Beton X'!Y2388</f>
        <v>0</v>
      </c>
      <c r="N316" s="150"/>
    </row>
    <row r="317" spans="2:14" s="35" customFormat="1" ht="17.100000000000001" customHeight="1">
      <c r="B317" s="105"/>
      <c r="C317" s="54">
        <f t="shared" si="18"/>
        <v>29600</v>
      </c>
      <c r="D317" s="96">
        <f t="shared" si="19"/>
        <v>29700</v>
      </c>
      <c r="E317" s="111">
        <v>3</v>
      </c>
      <c r="F317" s="112">
        <f t="shared" si="16"/>
        <v>0</v>
      </c>
      <c r="G317" s="113" t="str">
        <f t="shared" si="17"/>
        <v>B</v>
      </c>
      <c r="H317" s="101">
        <f>'2. Back Up Beton X'!J2396</f>
        <v>0</v>
      </c>
      <c r="I317" s="101">
        <f>'2. Back Up Beton X'!M2396</f>
        <v>0</v>
      </c>
      <c r="J317" s="101">
        <f>'2. Back Up Beton X'!P2396</f>
        <v>0</v>
      </c>
      <c r="K317" s="101">
        <f>'2. Back Up Beton X'!S2396</f>
        <v>0</v>
      </c>
      <c r="L317" s="101">
        <f>'2. Back Up Beton X'!V2396</f>
        <v>0</v>
      </c>
      <c r="M317" s="147">
        <f>'2. Back Up Beton X'!Y2396</f>
        <v>0</v>
      </c>
      <c r="N317" s="150"/>
    </row>
    <row r="318" spans="2:14" s="35" customFormat="1" ht="17.100000000000001" customHeight="1">
      <c r="B318" s="105"/>
      <c r="C318" s="54">
        <f t="shared" si="18"/>
        <v>29700</v>
      </c>
      <c r="D318" s="96">
        <f t="shared" si="19"/>
        <v>29800</v>
      </c>
      <c r="E318" s="111">
        <v>3</v>
      </c>
      <c r="F318" s="112">
        <f t="shared" si="16"/>
        <v>0</v>
      </c>
      <c r="G318" s="113" t="str">
        <f t="shared" si="17"/>
        <v>B</v>
      </c>
      <c r="H318" s="101">
        <f>'2. Back Up Beton X'!J2404</f>
        <v>0</v>
      </c>
      <c r="I318" s="101">
        <f>'2. Back Up Beton X'!M2404</f>
        <v>0</v>
      </c>
      <c r="J318" s="101">
        <f>'2. Back Up Beton X'!P2404</f>
        <v>0</v>
      </c>
      <c r="K318" s="101">
        <f>'2. Back Up Beton X'!S2404</f>
        <v>0</v>
      </c>
      <c r="L318" s="101">
        <f>'2. Back Up Beton X'!V2404</f>
        <v>0</v>
      </c>
      <c r="M318" s="147">
        <f>'2. Back Up Beton X'!Y2404</f>
        <v>0</v>
      </c>
      <c r="N318" s="150"/>
    </row>
    <row r="319" spans="2:14" s="35" customFormat="1" ht="17.100000000000001" customHeight="1">
      <c r="B319" s="105"/>
      <c r="C319" s="54">
        <f t="shared" si="18"/>
        <v>29800</v>
      </c>
      <c r="D319" s="96">
        <f t="shared" si="19"/>
        <v>29900</v>
      </c>
      <c r="E319" s="111">
        <v>3</v>
      </c>
      <c r="F319" s="112">
        <f t="shared" si="16"/>
        <v>0</v>
      </c>
      <c r="G319" s="113" t="str">
        <f t="shared" si="17"/>
        <v>B</v>
      </c>
      <c r="H319" s="101">
        <f>'2. Back Up Beton X'!J2412</f>
        <v>0</v>
      </c>
      <c r="I319" s="101">
        <f>'2. Back Up Beton X'!M2412</f>
        <v>0</v>
      </c>
      <c r="J319" s="101">
        <f>'2. Back Up Beton X'!P2412</f>
        <v>0</v>
      </c>
      <c r="K319" s="101">
        <f>'2. Back Up Beton X'!S2412</f>
        <v>0</v>
      </c>
      <c r="L319" s="101">
        <f>'2. Back Up Beton X'!V2412</f>
        <v>0</v>
      </c>
      <c r="M319" s="147">
        <f>'2. Back Up Beton X'!Y2412</f>
        <v>0</v>
      </c>
      <c r="N319" s="150"/>
    </row>
    <row r="320" spans="2:14" s="35" customFormat="1" ht="17.100000000000001" customHeight="1">
      <c r="B320" s="105"/>
      <c r="C320" s="54">
        <f t="shared" si="18"/>
        <v>29900</v>
      </c>
      <c r="D320" s="96">
        <f t="shared" si="19"/>
        <v>30000</v>
      </c>
      <c r="E320" s="111">
        <v>3</v>
      </c>
      <c r="F320" s="112">
        <f t="shared" si="16"/>
        <v>0</v>
      </c>
      <c r="G320" s="113" t="str">
        <f t="shared" si="17"/>
        <v>B</v>
      </c>
      <c r="H320" s="101">
        <f>'2. Back Up Beton X'!J2420</f>
        <v>0</v>
      </c>
      <c r="I320" s="101">
        <f>'2. Back Up Beton X'!M2420</f>
        <v>0</v>
      </c>
      <c r="J320" s="101">
        <f>'2. Back Up Beton X'!P2420</f>
        <v>0</v>
      </c>
      <c r="K320" s="101">
        <f>'2. Back Up Beton X'!S2420</f>
        <v>0</v>
      </c>
      <c r="L320" s="101">
        <f>'2. Back Up Beton X'!V2420</f>
        <v>0</v>
      </c>
      <c r="M320" s="147">
        <f>'2. Back Up Beton X'!Y2420</f>
        <v>0</v>
      </c>
      <c r="N320" s="150"/>
    </row>
    <row r="321" spans="2:14" s="35" customFormat="1" ht="17.100000000000001" customHeight="1">
      <c r="B321" s="105"/>
      <c r="C321" s="54">
        <f t="shared" si="18"/>
        <v>30000</v>
      </c>
      <c r="D321" s="96">
        <f t="shared" si="19"/>
        <v>30100</v>
      </c>
      <c r="E321" s="111">
        <v>3</v>
      </c>
      <c r="F321" s="112">
        <f t="shared" si="16"/>
        <v>0</v>
      </c>
      <c r="G321" s="113" t="str">
        <f t="shared" si="17"/>
        <v>B</v>
      </c>
      <c r="H321" s="101">
        <f>'2. Back Up Beton X'!J2428</f>
        <v>0</v>
      </c>
      <c r="I321" s="101">
        <f>'2. Back Up Beton X'!M2428</f>
        <v>0</v>
      </c>
      <c r="J321" s="101">
        <f>'2. Back Up Beton X'!P2428</f>
        <v>0</v>
      </c>
      <c r="K321" s="101">
        <f>'2. Back Up Beton X'!S2428</f>
        <v>0</v>
      </c>
      <c r="L321" s="101">
        <f>'2. Back Up Beton X'!V2428</f>
        <v>0</v>
      </c>
      <c r="M321" s="147">
        <f>'2. Back Up Beton X'!Y2428</f>
        <v>0</v>
      </c>
      <c r="N321" s="150"/>
    </row>
    <row r="322" spans="2:14" s="35" customFormat="1" ht="17.100000000000001" customHeight="1">
      <c r="B322" s="105"/>
      <c r="C322" s="54">
        <f t="shared" si="18"/>
        <v>30100</v>
      </c>
      <c r="D322" s="96">
        <f t="shared" si="19"/>
        <v>30200</v>
      </c>
      <c r="E322" s="111">
        <v>3</v>
      </c>
      <c r="F322" s="112">
        <f t="shared" si="16"/>
        <v>0</v>
      </c>
      <c r="G322" s="113" t="str">
        <f t="shared" si="17"/>
        <v>B</v>
      </c>
      <c r="H322" s="101">
        <f>'2. Back Up Beton X'!J2436</f>
        <v>0</v>
      </c>
      <c r="I322" s="101">
        <f>'2. Back Up Beton X'!M2436</f>
        <v>0</v>
      </c>
      <c r="J322" s="101">
        <f>'2. Back Up Beton X'!P2436</f>
        <v>0</v>
      </c>
      <c r="K322" s="101">
        <f>'2. Back Up Beton X'!S2436</f>
        <v>0</v>
      </c>
      <c r="L322" s="101">
        <f>'2. Back Up Beton X'!V2436</f>
        <v>0</v>
      </c>
      <c r="M322" s="147">
        <f>'2. Back Up Beton X'!Y2436</f>
        <v>0</v>
      </c>
      <c r="N322" s="150"/>
    </row>
    <row r="323" spans="2:14" s="35" customFormat="1" ht="17.100000000000001" customHeight="1">
      <c r="B323" s="105"/>
      <c r="C323" s="54">
        <f t="shared" si="18"/>
        <v>30200</v>
      </c>
      <c r="D323" s="96">
        <f t="shared" si="19"/>
        <v>30300</v>
      </c>
      <c r="E323" s="111">
        <v>3</v>
      </c>
      <c r="F323" s="112">
        <f t="shared" si="16"/>
        <v>0</v>
      </c>
      <c r="G323" s="113" t="str">
        <f t="shared" si="17"/>
        <v>B</v>
      </c>
      <c r="H323" s="101">
        <f>'2. Back Up Beton X'!J2444</f>
        <v>0</v>
      </c>
      <c r="I323" s="101">
        <f>'2. Back Up Beton X'!M2444</f>
        <v>0</v>
      </c>
      <c r="J323" s="101">
        <f>'2. Back Up Beton X'!P2444</f>
        <v>0</v>
      </c>
      <c r="K323" s="101">
        <f>'2. Back Up Beton X'!S2444</f>
        <v>0</v>
      </c>
      <c r="L323" s="101">
        <f>'2. Back Up Beton X'!V2444</f>
        <v>0</v>
      </c>
      <c r="M323" s="147">
        <f>'2. Back Up Beton X'!Y2444</f>
        <v>0</v>
      </c>
      <c r="N323" s="150"/>
    </row>
    <row r="324" spans="2:14" s="35" customFormat="1" ht="17.100000000000001" customHeight="1">
      <c r="B324" s="105"/>
      <c r="C324" s="54">
        <f t="shared" si="18"/>
        <v>30300</v>
      </c>
      <c r="D324" s="96">
        <f t="shared" si="19"/>
        <v>30400</v>
      </c>
      <c r="E324" s="111">
        <v>3</v>
      </c>
      <c r="F324" s="112">
        <f t="shared" si="16"/>
        <v>0</v>
      </c>
      <c r="G324" s="113" t="str">
        <f t="shared" si="17"/>
        <v>B</v>
      </c>
      <c r="H324" s="101">
        <f>'2. Back Up Beton X'!J2452</f>
        <v>0</v>
      </c>
      <c r="I324" s="101">
        <f>'2. Back Up Beton X'!M2452</f>
        <v>0</v>
      </c>
      <c r="J324" s="101">
        <f>'2. Back Up Beton X'!P2452</f>
        <v>0</v>
      </c>
      <c r="K324" s="101">
        <f>'2. Back Up Beton X'!S2452</f>
        <v>0</v>
      </c>
      <c r="L324" s="101">
        <f>'2. Back Up Beton X'!V2452</f>
        <v>0</v>
      </c>
      <c r="M324" s="147">
        <f>'2. Back Up Beton X'!Y2452</f>
        <v>0</v>
      </c>
      <c r="N324" s="150"/>
    </row>
    <row r="325" spans="2:14" s="35" customFormat="1" ht="17.100000000000001" customHeight="1">
      <c r="B325" s="105"/>
      <c r="C325" s="54">
        <f t="shared" si="18"/>
        <v>30400</v>
      </c>
      <c r="D325" s="96">
        <f t="shared" si="19"/>
        <v>30500</v>
      </c>
      <c r="E325" s="111">
        <v>3</v>
      </c>
      <c r="F325" s="112">
        <f t="shared" si="16"/>
        <v>0</v>
      </c>
      <c r="G325" s="113" t="str">
        <f t="shared" si="17"/>
        <v>B</v>
      </c>
      <c r="H325" s="101">
        <f>'2. Back Up Beton X'!J2460</f>
        <v>0</v>
      </c>
      <c r="I325" s="101">
        <f>'2. Back Up Beton X'!M2460</f>
        <v>0</v>
      </c>
      <c r="J325" s="101">
        <f>'2. Back Up Beton X'!P2460</f>
        <v>0</v>
      </c>
      <c r="K325" s="101">
        <f>'2. Back Up Beton X'!S2460</f>
        <v>0</v>
      </c>
      <c r="L325" s="101">
        <f>'2. Back Up Beton X'!V2460</f>
        <v>0</v>
      </c>
      <c r="M325" s="147">
        <f>'2. Back Up Beton X'!Y2460</f>
        <v>0</v>
      </c>
      <c r="N325" s="150"/>
    </row>
    <row r="326" spans="2:14" s="35" customFormat="1" ht="17.100000000000001" customHeight="1">
      <c r="B326" s="105"/>
      <c r="C326" s="54">
        <f t="shared" si="18"/>
        <v>30500</v>
      </c>
      <c r="D326" s="96">
        <f t="shared" si="19"/>
        <v>30600</v>
      </c>
      <c r="E326" s="111">
        <v>3</v>
      </c>
      <c r="F326" s="112">
        <f t="shared" si="16"/>
        <v>0</v>
      </c>
      <c r="G326" s="113" t="str">
        <f t="shared" si="17"/>
        <v>B</v>
      </c>
      <c r="H326" s="101">
        <f>'2. Back Up Beton X'!J2468</f>
        <v>0</v>
      </c>
      <c r="I326" s="101">
        <f>'2. Back Up Beton X'!M2468</f>
        <v>0</v>
      </c>
      <c r="J326" s="101">
        <f>'2. Back Up Beton X'!P2468</f>
        <v>0</v>
      </c>
      <c r="K326" s="101">
        <f>'2. Back Up Beton X'!S2468</f>
        <v>0</v>
      </c>
      <c r="L326" s="101">
        <f>'2. Back Up Beton X'!V2468</f>
        <v>0</v>
      </c>
      <c r="M326" s="147">
        <f>'2. Back Up Beton X'!Y2468</f>
        <v>0</v>
      </c>
      <c r="N326" s="150"/>
    </row>
    <row r="327" spans="2:14" s="35" customFormat="1" ht="17.100000000000001" customHeight="1">
      <c r="B327" s="105"/>
      <c r="C327" s="54">
        <f t="shared" si="18"/>
        <v>30600</v>
      </c>
      <c r="D327" s="96">
        <f t="shared" si="19"/>
        <v>30700</v>
      </c>
      <c r="E327" s="111">
        <v>3</v>
      </c>
      <c r="F327" s="112">
        <f t="shared" si="16"/>
        <v>0</v>
      </c>
      <c r="G327" s="113" t="str">
        <f t="shared" si="17"/>
        <v>B</v>
      </c>
      <c r="H327" s="101">
        <f>'2. Back Up Beton X'!J2476</f>
        <v>0</v>
      </c>
      <c r="I327" s="101">
        <f>'2. Back Up Beton X'!M2476</f>
        <v>0</v>
      </c>
      <c r="J327" s="101">
        <f>'2. Back Up Beton X'!P2476</f>
        <v>0</v>
      </c>
      <c r="K327" s="101">
        <f>'2. Back Up Beton X'!S2476</f>
        <v>0</v>
      </c>
      <c r="L327" s="101">
        <f>'2. Back Up Beton X'!V2476</f>
        <v>0</v>
      </c>
      <c r="M327" s="147">
        <f>'2. Back Up Beton X'!Y2476</f>
        <v>0</v>
      </c>
      <c r="N327" s="150"/>
    </row>
    <row r="328" spans="2:14" s="35" customFormat="1" ht="17.100000000000001" customHeight="1">
      <c r="B328" s="105"/>
      <c r="C328" s="54">
        <f t="shared" si="18"/>
        <v>30700</v>
      </c>
      <c r="D328" s="96">
        <f t="shared" si="19"/>
        <v>30800</v>
      </c>
      <c r="E328" s="111">
        <v>3</v>
      </c>
      <c r="F328" s="112">
        <f t="shared" si="16"/>
        <v>0</v>
      </c>
      <c r="G328" s="113" t="str">
        <f t="shared" si="17"/>
        <v>B</v>
      </c>
      <c r="H328" s="101">
        <f>'2. Back Up Beton X'!J2484</f>
        <v>0</v>
      </c>
      <c r="I328" s="101">
        <f>'2. Back Up Beton X'!M2484</f>
        <v>0</v>
      </c>
      <c r="J328" s="101">
        <f>'2. Back Up Beton X'!P2484</f>
        <v>0</v>
      </c>
      <c r="K328" s="101">
        <f>'2. Back Up Beton X'!S2484</f>
        <v>0</v>
      </c>
      <c r="L328" s="101">
        <f>'2. Back Up Beton X'!V2484</f>
        <v>0</v>
      </c>
      <c r="M328" s="147">
        <f>'2. Back Up Beton X'!Y2484</f>
        <v>0</v>
      </c>
      <c r="N328" s="150"/>
    </row>
    <row r="329" spans="2:14" s="35" customFormat="1" ht="17.100000000000001" customHeight="1">
      <c r="B329" s="105"/>
      <c r="C329" s="54">
        <f t="shared" si="18"/>
        <v>30800</v>
      </c>
      <c r="D329" s="96">
        <f t="shared" si="19"/>
        <v>30900</v>
      </c>
      <c r="E329" s="111">
        <v>3</v>
      </c>
      <c r="F329" s="112">
        <f t="shared" si="16"/>
        <v>0</v>
      </c>
      <c r="G329" s="113" t="str">
        <f t="shared" si="17"/>
        <v>B</v>
      </c>
      <c r="H329" s="101">
        <f>'2. Back Up Beton X'!J2492</f>
        <v>0</v>
      </c>
      <c r="I329" s="101">
        <f>'2. Back Up Beton X'!M2492</f>
        <v>0</v>
      </c>
      <c r="J329" s="101">
        <f>'2. Back Up Beton X'!P2492</f>
        <v>0</v>
      </c>
      <c r="K329" s="101">
        <f>'2. Back Up Beton X'!S2492</f>
        <v>0</v>
      </c>
      <c r="L329" s="101">
        <f>'2. Back Up Beton X'!V2492</f>
        <v>0</v>
      </c>
      <c r="M329" s="147">
        <f>'2. Back Up Beton X'!Y2492</f>
        <v>0</v>
      </c>
      <c r="N329" s="150"/>
    </row>
    <row r="330" spans="2:14" s="35" customFormat="1" ht="17.100000000000001" customHeight="1">
      <c r="B330" s="105"/>
      <c r="C330" s="54">
        <f t="shared" si="18"/>
        <v>30900</v>
      </c>
      <c r="D330" s="96">
        <f t="shared" si="19"/>
        <v>31000</v>
      </c>
      <c r="E330" s="111">
        <v>3</v>
      </c>
      <c r="F330" s="112">
        <f t="shared" si="16"/>
        <v>0</v>
      </c>
      <c r="G330" s="113" t="str">
        <f t="shared" si="17"/>
        <v>B</v>
      </c>
      <c r="H330" s="101">
        <f>'2. Back Up Beton X'!J2500</f>
        <v>0</v>
      </c>
      <c r="I330" s="101">
        <f>'2. Back Up Beton X'!M2500</f>
        <v>0</v>
      </c>
      <c r="J330" s="101">
        <f>'2. Back Up Beton X'!P2500</f>
        <v>0</v>
      </c>
      <c r="K330" s="101">
        <f>'2. Back Up Beton X'!S2500</f>
        <v>0</v>
      </c>
      <c r="L330" s="101">
        <f>'2. Back Up Beton X'!V2500</f>
        <v>0</v>
      </c>
      <c r="M330" s="147">
        <f>'2. Back Up Beton X'!Y2500</f>
        <v>0</v>
      </c>
      <c r="N330" s="150"/>
    </row>
    <row r="331" spans="2:14" s="35" customFormat="1" ht="17.100000000000001" customHeight="1">
      <c r="B331" s="105"/>
      <c r="C331" s="54">
        <f t="shared" si="18"/>
        <v>31000</v>
      </c>
      <c r="D331" s="96">
        <f t="shared" si="19"/>
        <v>31100</v>
      </c>
      <c r="E331" s="111">
        <v>3</v>
      </c>
      <c r="F331" s="112">
        <f t="shared" si="16"/>
        <v>0</v>
      </c>
      <c r="G331" s="113" t="str">
        <f t="shared" si="17"/>
        <v>B</v>
      </c>
      <c r="H331" s="101">
        <f>'2. Back Up Beton X'!J2508</f>
        <v>0</v>
      </c>
      <c r="I331" s="101">
        <f>'2. Back Up Beton X'!M2508</f>
        <v>0</v>
      </c>
      <c r="J331" s="101">
        <f>'2. Back Up Beton X'!P2508</f>
        <v>0</v>
      </c>
      <c r="K331" s="101">
        <f>'2. Back Up Beton X'!S2508</f>
        <v>0</v>
      </c>
      <c r="L331" s="101">
        <f>'2. Back Up Beton X'!V2508</f>
        <v>0</v>
      </c>
      <c r="M331" s="147">
        <f>'2. Back Up Beton X'!Y2508</f>
        <v>0</v>
      </c>
      <c r="N331" s="150"/>
    </row>
    <row r="332" spans="2:14" s="35" customFormat="1" ht="17.100000000000001" customHeight="1">
      <c r="B332" s="105"/>
      <c r="C332" s="54">
        <f t="shared" si="18"/>
        <v>31100</v>
      </c>
      <c r="D332" s="96">
        <f t="shared" si="19"/>
        <v>31200</v>
      </c>
      <c r="E332" s="111">
        <v>3</v>
      </c>
      <c r="F332" s="112">
        <f t="shared" si="16"/>
        <v>0</v>
      </c>
      <c r="G332" s="113" t="str">
        <f t="shared" si="17"/>
        <v>B</v>
      </c>
      <c r="H332" s="101">
        <f>'2. Back Up Beton X'!J2516</f>
        <v>0</v>
      </c>
      <c r="I332" s="101">
        <f>'2. Back Up Beton X'!M2516</f>
        <v>0</v>
      </c>
      <c r="J332" s="101">
        <f>'2. Back Up Beton X'!P2516</f>
        <v>0</v>
      </c>
      <c r="K332" s="101">
        <f>'2. Back Up Beton X'!S2516</f>
        <v>0</v>
      </c>
      <c r="L332" s="101">
        <f>'2. Back Up Beton X'!V2516</f>
        <v>0</v>
      </c>
      <c r="M332" s="147">
        <f>'2. Back Up Beton X'!Y2516</f>
        <v>0</v>
      </c>
      <c r="N332" s="150"/>
    </row>
    <row r="333" spans="2:14" s="35" customFormat="1" ht="17.100000000000001" customHeight="1">
      <c r="B333" s="105"/>
      <c r="C333" s="54">
        <f t="shared" si="18"/>
        <v>31200</v>
      </c>
      <c r="D333" s="96">
        <f t="shared" si="19"/>
        <v>31300</v>
      </c>
      <c r="E333" s="111">
        <v>3</v>
      </c>
      <c r="F333" s="112">
        <f t="shared" si="16"/>
        <v>0</v>
      </c>
      <c r="G333" s="113" t="str">
        <f t="shared" si="17"/>
        <v>B</v>
      </c>
      <c r="H333" s="101">
        <f>'2. Back Up Beton X'!J2524</f>
        <v>0</v>
      </c>
      <c r="I333" s="101">
        <f>'2. Back Up Beton X'!M2524</f>
        <v>0</v>
      </c>
      <c r="J333" s="101">
        <f>'2. Back Up Beton X'!P2524</f>
        <v>0</v>
      </c>
      <c r="K333" s="101">
        <f>'2. Back Up Beton X'!S2524</f>
        <v>0</v>
      </c>
      <c r="L333" s="101">
        <f>'2. Back Up Beton X'!V2524</f>
        <v>0</v>
      </c>
      <c r="M333" s="147">
        <f>'2. Back Up Beton X'!Y2524</f>
        <v>0</v>
      </c>
      <c r="N333" s="150"/>
    </row>
    <row r="334" spans="2:14" s="35" customFormat="1" ht="17.100000000000001" customHeight="1">
      <c r="B334" s="105"/>
      <c r="C334" s="54">
        <f t="shared" si="18"/>
        <v>31300</v>
      </c>
      <c r="D334" s="96">
        <f t="shared" si="19"/>
        <v>31400</v>
      </c>
      <c r="E334" s="111">
        <v>3</v>
      </c>
      <c r="F334" s="112">
        <f t="shared" si="16"/>
        <v>0</v>
      </c>
      <c r="G334" s="113" t="str">
        <f t="shared" si="17"/>
        <v>B</v>
      </c>
      <c r="H334" s="101">
        <f>'2. Back Up Beton X'!J2532</f>
        <v>0</v>
      </c>
      <c r="I334" s="101">
        <f>'2. Back Up Beton X'!M2532</f>
        <v>0</v>
      </c>
      <c r="J334" s="101">
        <f>'2. Back Up Beton X'!P2532</f>
        <v>0</v>
      </c>
      <c r="K334" s="101">
        <f>'2. Back Up Beton X'!S2532</f>
        <v>0</v>
      </c>
      <c r="L334" s="101">
        <f>'2. Back Up Beton X'!V2532</f>
        <v>0</v>
      </c>
      <c r="M334" s="147">
        <f>'2. Back Up Beton X'!Y2532</f>
        <v>0</v>
      </c>
      <c r="N334" s="150"/>
    </row>
    <row r="335" spans="2:14" s="35" customFormat="1" ht="17.100000000000001" customHeight="1">
      <c r="B335" s="105"/>
      <c r="C335" s="54">
        <f t="shared" si="18"/>
        <v>31400</v>
      </c>
      <c r="D335" s="96">
        <f t="shared" si="19"/>
        <v>31500</v>
      </c>
      <c r="E335" s="111">
        <v>3</v>
      </c>
      <c r="F335" s="112">
        <f t="shared" si="16"/>
        <v>0</v>
      </c>
      <c r="G335" s="113" t="str">
        <f t="shared" si="17"/>
        <v>B</v>
      </c>
      <c r="H335" s="101">
        <f>'2. Back Up Beton X'!J2540</f>
        <v>0</v>
      </c>
      <c r="I335" s="101">
        <f>'2. Back Up Beton X'!M2540</f>
        <v>0</v>
      </c>
      <c r="J335" s="101">
        <f>'2. Back Up Beton X'!P2540</f>
        <v>0</v>
      </c>
      <c r="K335" s="101">
        <f>'2. Back Up Beton X'!S2540</f>
        <v>0</v>
      </c>
      <c r="L335" s="101">
        <f>'2. Back Up Beton X'!V2540</f>
        <v>0</v>
      </c>
      <c r="M335" s="147">
        <f>'2. Back Up Beton X'!Y2540</f>
        <v>0</v>
      </c>
      <c r="N335" s="150"/>
    </row>
    <row r="336" spans="2:14" s="35" customFormat="1" ht="17.100000000000001" customHeight="1">
      <c r="B336" s="105"/>
      <c r="C336" s="54">
        <f t="shared" si="18"/>
        <v>31500</v>
      </c>
      <c r="D336" s="96">
        <f t="shared" si="19"/>
        <v>31600</v>
      </c>
      <c r="E336" s="111">
        <v>3</v>
      </c>
      <c r="F336" s="112">
        <f t="shared" si="16"/>
        <v>0</v>
      </c>
      <c r="G336" s="113" t="str">
        <f t="shared" si="17"/>
        <v>B</v>
      </c>
      <c r="H336" s="101">
        <f>'2. Back Up Beton X'!J2548</f>
        <v>0</v>
      </c>
      <c r="I336" s="101">
        <f>'2. Back Up Beton X'!M2548</f>
        <v>0</v>
      </c>
      <c r="J336" s="101">
        <f>'2. Back Up Beton X'!P2548</f>
        <v>0</v>
      </c>
      <c r="K336" s="101">
        <f>'2. Back Up Beton X'!S2548</f>
        <v>0</v>
      </c>
      <c r="L336" s="101">
        <f>'2. Back Up Beton X'!V2548</f>
        <v>0</v>
      </c>
      <c r="M336" s="147">
        <f>'2. Back Up Beton X'!Y2548</f>
        <v>0</v>
      </c>
      <c r="N336" s="150"/>
    </row>
    <row r="337" spans="2:14" s="35" customFormat="1" ht="17.100000000000001" customHeight="1">
      <c r="B337" s="105"/>
      <c r="C337" s="54">
        <f t="shared" si="18"/>
        <v>31600</v>
      </c>
      <c r="D337" s="96">
        <f t="shared" si="19"/>
        <v>31700</v>
      </c>
      <c r="E337" s="111">
        <v>3</v>
      </c>
      <c r="F337" s="112">
        <f t="shared" si="16"/>
        <v>0</v>
      </c>
      <c r="G337" s="113" t="str">
        <f t="shared" si="17"/>
        <v>B</v>
      </c>
      <c r="H337" s="101">
        <f>'2. Back Up Beton X'!J2556</f>
        <v>0</v>
      </c>
      <c r="I337" s="101">
        <f>'2. Back Up Beton X'!M2556</f>
        <v>0</v>
      </c>
      <c r="J337" s="101">
        <f>'2. Back Up Beton X'!P2556</f>
        <v>0</v>
      </c>
      <c r="K337" s="101">
        <f>'2. Back Up Beton X'!S2556</f>
        <v>0</v>
      </c>
      <c r="L337" s="101">
        <f>'2. Back Up Beton X'!V2556</f>
        <v>0</v>
      </c>
      <c r="M337" s="147">
        <f>'2. Back Up Beton X'!Y2556</f>
        <v>0</v>
      </c>
      <c r="N337" s="150"/>
    </row>
    <row r="338" spans="2:14" s="35" customFormat="1" ht="17.100000000000001" customHeight="1">
      <c r="B338" s="105"/>
      <c r="C338" s="54">
        <f t="shared" si="18"/>
        <v>31700</v>
      </c>
      <c r="D338" s="96">
        <f t="shared" si="19"/>
        <v>31800</v>
      </c>
      <c r="E338" s="111">
        <v>3</v>
      </c>
      <c r="F338" s="112">
        <f t="shared" si="16"/>
        <v>0</v>
      </c>
      <c r="G338" s="113" t="str">
        <f t="shared" si="17"/>
        <v>B</v>
      </c>
      <c r="H338" s="101">
        <f>'2. Back Up Beton X'!J2564</f>
        <v>0</v>
      </c>
      <c r="I338" s="101">
        <f>'2. Back Up Beton X'!M2564</f>
        <v>0</v>
      </c>
      <c r="J338" s="101">
        <f>'2. Back Up Beton X'!P2564</f>
        <v>0</v>
      </c>
      <c r="K338" s="101">
        <f>'2. Back Up Beton X'!S2564</f>
        <v>0</v>
      </c>
      <c r="L338" s="101">
        <f>'2. Back Up Beton X'!V2564</f>
        <v>0</v>
      </c>
      <c r="M338" s="147">
        <f>'2. Back Up Beton X'!Y2564</f>
        <v>0</v>
      </c>
      <c r="N338" s="150"/>
    </row>
    <row r="339" spans="2:14" s="35" customFormat="1" ht="17.100000000000001" customHeight="1">
      <c r="B339" s="105"/>
      <c r="C339" s="54">
        <f t="shared" si="18"/>
        <v>31800</v>
      </c>
      <c r="D339" s="96">
        <f t="shared" si="19"/>
        <v>31900</v>
      </c>
      <c r="E339" s="111">
        <v>3</v>
      </c>
      <c r="F339" s="112">
        <f t="shared" si="16"/>
        <v>0</v>
      </c>
      <c r="G339" s="113" t="str">
        <f t="shared" si="17"/>
        <v>B</v>
      </c>
      <c r="H339" s="101">
        <f>'2. Back Up Beton X'!J2572</f>
        <v>0</v>
      </c>
      <c r="I339" s="101">
        <f>'2. Back Up Beton X'!M2572</f>
        <v>0</v>
      </c>
      <c r="J339" s="101">
        <f>'2. Back Up Beton X'!P2572</f>
        <v>0</v>
      </c>
      <c r="K339" s="101">
        <f>'2. Back Up Beton X'!S2572</f>
        <v>0</v>
      </c>
      <c r="L339" s="101">
        <f>'2. Back Up Beton X'!V2572</f>
        <v>0</v>
      </c>
      <c r="M339" s="147">
        <f>'2. Back Up Beton X'!Y2572</f>
        <v>0</v>
      </c>
      <c r="N339" s="150"/>
    </row>
    <row r="340" spans="2:14" s="35" customFormat="1" ht="17.100000000000001" customHeight="1">
      <c r="B340" s="105"/>
      <c r="C340" s="54">
        <f t="shared" si="18"/>
        <v>31900</v>
      </c>
      <c r="D340" s="96">
        <f t="shared" si="19"/>
        <v>32000</v>
      </c>
      <c r="E340" s="111">
        <v>3</v>
      </c>
      <c r="F340" s="112">
        <f t="shared" si="16"/>
        <v>0</v>
      </c>
      <c r="G340" s="113" t="str">
        <f t="shared" si="17"/>
        <v>B</v>
      </c>
      <c r="H340" s="101">
        <f>'2. Back Up Beton X'!J2580</f>
        <v>0</v>
      </c>
      <c r="I340" s="101">
        <f>'2. Back Up Beton X'!M2580</f>
        <v>0</v>
      </c>
      <c r="J340" s="101">
        <f>'2. Back Up Beton X'!P2580</f>
        <v>0</v>
      </c>
      <c r="K340" s="101">
        <f>'2. Back Up Beton X'!S2580</f>
        <v>0</v>
      </c>
      <c r="L340" s="101">
        <f>'2. Back Up Beton X'!V2580</f>
        <v>0</v>
      </c>
      <c r="M340" s="147">
        <f>'2. Back Up Beton X'!Y2580</f>
        <v>0</v>
      </c>
      <c r="N340" s="150"/>
    </row>
    <row r="341" spans="2:14" s="35" customFormat="1" ht="17.100000000000001" customHeight="1">
      <c r="B341" s="105"/>
      <c r="C341" s="54">
        <f t="shared" si="18"/>
        <v>32000</v>
      </c>
      <c r="D341" s="96">
        <f t="shared" si="19"/>
        <v>32100</v>
      </c>
      <c r="E341" s="111">
        <v>3</v>
      </c>
      <c r="F341" s="112">
        <f t="shared" ref="F341:F404" si="20">(100/((D341-C341)*E341))*((H341*0.5)+(I341*1)+(J341*2)+(K341*20)+(L341*15)+(M341*1.5))</f>
        <v>0</v>
      </c>
      <c r="G341" s="113" t="str">
        <f t="shared" ref="G341:G404" si="21">IF(F341&lt;=25,"B",IF(F341&lt;=75,"S",IF(F341&lt;=100,"RR","RB")))</f>
        <v>B</v>
      </c>
      <c r="H341" s="101">
        <f>'2. Back Up Beton X'!J2588</f>
        <v>0</v>
      </c>
      <c r="I341" s="101">
        <f>'2. Back Up Beton X'!M2588</f>
        <v>0</v>
      </c>
      <c r="J341" s="101">
        <f>'2. Back Up Beton X'!P2588</f>
        <v>0</v>
      </c>
      <c r="K341" s="101">
        <f>'2. Back Up Beton X'!S2588</f>
        <v>0</v>
      </c>
      <c r="L341" s="101">
        <f>'2. Back Up Beton X'!V2588</f>
        <v>0</v>
      </c>
      <c r="M341" s="147">
        <f>'2. Back Up Beton X'!Y2588</f>
        <v>0</v>
      </c>
      <c r="N341" s="150"/>
    </row>
    <row r="342" spans="2:14" s="35" customFormat="1" ht="17.100000000000001" customHeight="1">
      <c r="B342" s="105"/>
      <c r="C342" s="54">
        <f t="shared" ref="C342:C404" si="22">D341</f>
        <v>32100</v>
      </c>
      <c r="D342" s="96">
        <f t="shared" ref="D342:D404" si="23">C342+100</f>
        <v>32200</v>
      </c>
      <c r="E342" s="111">
        <v>3</v>
      </c>
      <c r="F342" s="112">
        <f t="shared" si="20"/>
        <v>0</v>
      </c>
      <c r="G342" s="113" t="str">
        <f t="shared" si="21"/>
        <v>B</v>
      </c>
      <c r="H342" s="101">
        <f>'2. Back Up Beton X'!J2596</f>
        <v>0</v>
      </c>
      <c r="I342" s="101">
        <f>'2. Back Up Beton X'!M2596</f>
        <v>0</v>
      </c>
      <c r="J342" s="101">
        <f>'2. Back Up Beton X'!P2596</f>
        <v>0</v>
      </c>
      <c r="K342" s="101">
        <f>'2. Back Up Beton X'!S2596</f>
        <v>0</v>
      </c>
      <c r="L342" s="101">
        <f>'2. Back Up Beton X'!V2596</f>
        <v>0</v>
      </c>
      <c r="M342" s="147">
        <f>'2. Back Up Beton X'!Y2596</f>
        <v>0</v>
      </c>
      <c r="N342" s="150"/>
    </row>
    <row r="343" spans="2:14" s="35" customFormat="1" ht="17.100000000000001" customHeight="1">
      <c r="B343" s="105"/>
      <c r="C343" s="54">
        <f t="shared" si="22"/>
        <v>32200</v>
      </c>
      <c r="D343" s="96">
        <f t="shared" si="23"/>
        <v>32300</v>
      </c>
      <c r="E343" s="111">
        <v>3</v>
      </c>
      <c r="F343" s="112">
        <f t="shared" si="20"/>
        <v>0</v>
      </c>
      <c r="G343" s="113" t="str">
        <f t="shared" si="21"/>
        <v>B</v>
      </c>
      <c r="H343" s="101">
        <f>'2. Back Up Beton X'!J2604</f>
        <v>0</v>
      </c>
      <c r="I343" s="101">
        <f>'2. Back Up Beton X'!M2604</f>
        <v>0</v>
      </c>
      <c r="J343" s="101">
        <f>'2. Back Up Beton X'!P2604</f>
        <v>0</v>
      </c>
      <c r="K343" s="101">
        <f>'2. Back Up Beton X'!S2604</f>
        <v>0</v>
      </c>
      <c r="L343" s="101">
        <f>'2. Back Up Beton X'!V2604</f>
        <v>0</v>
      </c>
      <c r="M343" s="147">
        <f>'2. Back Up Beton X'!Y2604</f>
        <v>0</v>
      </c>
      <c r="N343" s="150"/>
    </row>
    <row r="344" spans="2:14" s="35" customFormat="1" ht="17.100000000000001" customHeight="1">
      <c r="B344" s="105"/>
      <c r="C344" s="54">
        <f t="shared" si="22"/>
        <v>32300</v>
      </c>
      <c r="D344" s="96">
        <f t="shared" si="23"/>
        <v>32400</v>
      </c>
      <c r="E344" s="111">
        <v>3</v>
      </c>
      <c r="F344" s="112">
        <f t="shared" si="20"/>
        <v>0</v>
      </c>
      <c r="G344" s="113" t="str">
        <f t="shared" si="21"/>
        <v>B</v>
      </c>
      <c r="H344" s="101">
        <f>'2. Back Up Beton X'!J2612</f>
        <v>0</v>
      </c>
      <c r="I344" s="101">
        <f>'2. Back Up Beton X'!M2612</f>
        <v>0</v>
      </c>
      <c r="J344" s="101">
        <f>'2. Back Up Beton X'!P2612</f>
        <v>0</v>
      </c>
      <c r="K344" s="101">
        <f>'2. Back Up Beton X'!S2612</f>
        <v>0</v>
      </c>
      <c r="L344" s="101">
        <f>'2. Back Up Beton X'!V2612</f>
        <v>0</v>
      </c>
      <c r="M344" s="147">
        <f>'2. Back Up Beton X'!Y2612</f>
        <v>0</v>
      </c>
      <c r="N344" s="150"/>
    </row>
    <row r="345" spans="2:14" s="35" customFormat="1" ht="17.100000000000001" customHeight="1">
      <c r="B345" s="105"/>
      <c r="C345" s="54">
        <f t="shared" si="22"/>
        <v>32400</v>
      </c>
      <c r="D345" s="96">
        <f t="shared" si="23"/>
        <v>32500</v>
      </c>
      <c r="E345" s="111">
        <v>3</v>
      </c>
      <c r="F345" s="112">
        <f t="shared" si="20"/>
        <v>0</v>
      </c>
      <c r="G345" s="113" t="str">
        <f t="shared" si="21"/>
        <v>B</v>
      </c>
      <c r="H345" s="101">
        <f>'2. Back Up Beton X'!J2620</f>
        <v>0</v>
      </c>
      <c r="I345" s="101">
        <f>'2. Back Up Beton X'!M2620</f>
        <v>0</v>
      </c>
      <c r="J345" s="101">
        <f>'2. Back Up Beton X'!P2620</f>
        <v>0</v>
      </c>
      <c r="K345" s="101">
        <f>'2. Back Up Beton X'!S2620</f>
        <v>0</v>
      </c>
      <c r="L345" s="101">
        <f>'2. Back Up Beton X'!V2620</f>
        <v>0</v>
      </c>
      <c r="M345" s="147">
        <f>'2. Back Up Beton X'!Y2620</f>
        <v>0</v>
      </c>
      <c r="N345" s="150"/>
    </row>
    <row r="346" spans="2:14" s="35" customFormat="1" ht="17.100000000000001" customHeight="1">
      <c r="B346" s="105"/>
      <c r="C346" s="54">
        <f t="shared" si="22"/>
        <v>32500</v>
      </c>
      <c r="D346" s="96">
        <f t="shared" si="23"/>
        <v>32600</v>
      </c>
      <c r="E346" s="111">
        <v>3</v>
      </c>
      <c r="F346" s="112">
        <f t="shared" si="20"/>
        <v>0</v>
      </c>
      <c r="G346" s="113" t="str">
        <f t="shared" si="21"/>
        <v>B</v>
      </c>
      <c r="H346" s="101">
        <f>'2. Back Up Beton X'!J2628</f>
        <v>0</v>
      </c>
      <c r="I346" s="101">
        <f>'2. Back Up Beton X'!M2628</f>
        <v>0</v>
      </c>
      <c r="J346" s="101">
        <f>'2. Back Up Beton X'!P2628</f>
        <v>0</v>
      </c>
      <c r="K346" s="101">
        <f>'2. Back Up Beton X'!S2628</f>
        <v>0</v>
      </c>
      <c r="L346" s="101">
        <f>'2. Back Up Beton X'!V2628</f>
        <v>0</v>
      </c>
      <c r="M346" s="147">
        <f>'2. Back Up Beton X'!Y2628</f>
        <v>0</v>
      </c>
      <c r="N346" s="150"/>
    </row>
    <row r="347" spans="2:14" s="35" customFormat="1" ht="17.100000000000001" customHeight="1">
      <c r="B347" s="105"/>
      <c r="C347" s="54">
        <f t="shared" si="22"/>
        <v>32600</v>
      </c>
      <c r="D347" s="96">
        <f t="shared" si="23"/>
        <v>32700</v>
      </c>
      <c r="E347" s="111">
        <v>3</v>
      </c>
      <c r="F347" s="112">
        <f t="shared" si="20"/>
        <v>0</v>
      </c>
      <c r="G347" s="113" t="str">
        <f t="shared" si="21"/>
        <v>B</v>
      </c>
      <c r="H347" s="101">
        <f>'2. Back Up Beton X'!J2636</f>
        <v>0</v>
      </c>
      <c r="I347" s="101">
        <f>'2. Back Up Beton X'!M2636</f>
        <v>0</v>
      </c>
      <c r="J347" s="101">
        <f>'2. Back Up Beton X'!P2636</f>
        <v>0</v>
      </c>
      <c r="K347" s="101">
        <f>'2. Back Up Beton X'!S2636</f>
        <v>0</v>
      </c>
      <c r="L347" s="101">
        <f>'2. Back Up Beton X'!V2636</f>
        <v>0</v>
      </c>
      <c r="M347" s="147">
        <f>'2. Back Up Beton X'!Y2636</f>
        <v>0</v>
      </c>
      <c r="N347" s="150"/>
    </row>
    <row r="348" spans="2:14" s="35" customFormat="1" ht="17.100000000000001" customHeight="1">
      <c r="B348" s="105"/>
      <c r="C348" s="54">
        <f t="shared" si="22"/>
        <v>32700</v>
      </c>
      <c r="D348" s="96">
        <f t="shared" si="23"/>
        <v>32800</v>
      </c>
      <c r="E348" s="111">
        <v>3</v>
      </c>
      <c r="F348" s="112">
        <f t="shared" si="20"/>
        <v>0</v>
      </c>
      <c r="G348" s="113" t="str">
        <f t="shared" si="21"/>
        <v>B</v>
      </c>
      <c r="H348" s="101">
        <f>'2. Back Up Beton X'!J2644</f>
        <v>0</v>
      </c>
      <c r="I348" s="101">
        <f>'2. Back Up Beton X'!M2644</f>
        <v>0</v>
      </c>
      <c r="J348" s="101">
        <f>'2. Back Up Beton X'!P2644</f>
        <v>0</v>
      </c>
      <c r="K348" s="101">
        <f>'2. Back Up Beton X'!S2644</f>
        <v>0</v>
      </c>
      <c r="L348" s="101">
        <f>'2. Back Up Beton X'!V2644</f>
        <v>0</v>
      </c>
      <c r="M348" s="147">
        <f>'2. Back Up Beton X'!Y2644</f>
        <v>0</v>
      </c>
      <c r="N348" s="150"/>
    </row>
    <row r="349" spans="2:14" s="35" customFormat="1" ht="17.100000000000001" customHeight="1">
      <c r="B349" s="105"/>
      <c r="C349" s="54">
        <f t="shared" si="22"/>
        <v>32800</v>
      </c>
      <c r="D349" s="96">
        <f t="shared" si="23"/>
        <v>32900</v>
      </c>
      <c r="E349" s="111">
        <v>3</v>
      </c>
      <c r="F349" s="112">
        <f t="shared" si="20"/>
        <v>0</v>
      </c>
      <c r="G349" s="113" t="str">
        <f t="shared" si="21"/>
        <v>B</v>
      </c>
      <c r="H349" s="101">
        <f>'2. Back Up Beton X'!J2652</f>
        <v>0</v>
      </c>
      <c r="I349" s="101">
        <f>'2. Back Up Beton X'!M2652</f>
        <v>0</v>
      </c>
      <c r="J349" s="101">
        <f>'2. Back Up Beton X'!P2652</f>
        <v>0</v>
      </c>
      <c r="K349" s="101">
        <f>'2. Back Up Beton X'!S2652</f>
        <v>0</v>
      </c>
      <c r="L349" s="101">
        <f>'2. Back Up Beton X'!V2652</f>
        <v>0</v>
      </c>
      <c r="M349" s="147">
        <f>'2. Back Up Beton X'!Y2652</f>
        <v>0</v>
      </c>
      <c r="N349" s="150"/>
    </row>
    <row r="350" spans="2:14" s="35" customFormat="1" ht="17.100000000000001" customHeight="1">
      <c r="B350" s="105"/>
      <c r="C350" s="54">
        <f t="shared" si="22"/>
        <v>32900</v>
      </c>
      <c r="D350" s="96">
        <f t="shared" si="23"/>
        <v>33000</v>
      </c>
      <c r="E350" s="111">
        <v>3</v>
      </c>
      <c r="F350" s="112">
        <f t="shared" si="20"/>
        <v>0</v>
      </c>
      <c r="G350" s="113" t="str">
        <f t="shared" si="21"/>
        <v>B</v>
      </c>
      <c r="H350" s="101">
        <f>'2. Back Up Beton X'!J2660</f>
        <v>0</v>
      </c>
      <c r="I350" s="101">
        <f>'2. Back Up Beton X'!M2660</f>
        <v>0</v>
      </c>
      <c r="J350" s="101">
        <f>'2. Back Up Beton X'!P2660</f>
        <v>0</v>
      </c>
      <c r="K350" s="101">
        <f>'2. Back Up Beton X'!S2660</f>
        <v>0</v>
      </c>
      <c r="L350" s="101">
        <f>'2. Back Up Beton X'!V2660</f>
        <v>0</v>
      </c>
      <c r="M350" s="147">
        <f>'2. Back Up Beton X'!Y2660</f>
        <v>0</v>
      </c>
      <c r="N350" s="150"/>
    </row>
    <row r="351" spans="2:14" s="35" customFormat="1" ht="17.100000000000001" customHeight="1">
      <c r="B351" s="105"/>
      <c r="C351" s="54">
        <f t="shared" si="22"/>
        <v>33000</v>
      </c>
      <c r="D351" s="96">
        <f t="shared" si="23"/>
        <v>33100</v>
      </c>
      <c r="E351" s="111">
        <v>3</v>
      </c>
      <c r="F351" s="112">
        <f t="shared" si="20"/>
        <v>0</v>
      </c>
      <c r="G351" s="113" t="str">
        <f t="shared" si="21"/>
        <v>B</v>
      </c>
      <c r="H351" s="101">
        <f>'2. Back Up Beton X'!J2668</f>
        <v>0</v>
      </c>
      <c r="I351" s="101">
        <f>'2. Back Up Beton X'!M2668</f>
        <v>0</v>
      </c>
      <c r="J351" s="101">
        <f>'2. Back Up Beton X'!P2668</f>
        <v>0</v>
      </c>
      <c r="K351" s="101">
        <f>'2. Back Up Beton X'!S2668</f>
        <v>0</v>
      </c>
      <c r="L351" s="101">
        <f>'2. Back Up Beton X'!V2668</f>
        <v>0</v>
      </c>
      <c r="M351" s="147">
        <f>'2. Back Up Beton X'!Y2668</f>
        <v>0</v>
      </c>
      <c r="N351" s="150"/>
    </row>
    <row r="352" spans="2:14" s="35" customFormat="1" ht="17.100000000000001" customHeight="1">
      <c r="B352" s="105"/>
      <c r="C352" s="54">
        <f t="shared" si="22"/>
        <v>33100</v>
      </c>
      <c r="D352" s="96">
        <f t="shared" si="23"/>
        <v>33200</v>
      </c>
      <c r="E352" s="111">
        <v>3</v>
      </c>
      <c r="F352" s="112">
        <f t="shared" si="20"/>
        <v>0</v>
      </c>
      <c r="G352" s="113" t="str">
        <f t="shared" si="21"/>
        <v>B</v>
      </c>
      <c r="H352" s="101">
        <f>'2. Back Up Beton X'!J2676</f>
        <v>0</v>
      </c>
      <c r="I352" s="101">
        <f>'2. Back Up Beton X'!M2676</f>
        <v>0</v>
      </c>
      <c r="J352" s="101">
        <f>'2. Back Up Beton X'!P2676</f>
        <v>0</v>
      </c>
      <c r="K352" s="101">
        <f>'2. Back Up Beton X'!S2676</f>
        <v>0</v>
      </c>
      <c r="L352" s="101">
        <f>'2. Back Up Beton X'!V2676</f>
        <v>0</v>
      </c>
      <c r="M352" s="147">
        <f>'2. Back Up Beton X'!Y2676</f>
        <v>0</v>
      </c>
      <c r="N352" s="150"/>
    </row>
    <row r="353" spans="2:14" s="35" customFormat="1" ht="17.100000000000001" customHeight="1">
      <c r="B353" s="105"/>
      <c r="C353" s="54">
        <f t="shared" si="22"/>
        <v>33200</v>
      </c>
      <c r="D353" s="96">
        <f t="shared" si="23"/>
        <v>33300</v>
      </c>
      <c r="E353" s="111">
        <v>3</v>
      </c>
      <c r="F353" s="112">
        <f t="shared" si="20"/>
        <v>0</v>
      </c>
      <c r="G353" s="113" t="str">
        <f t="shared" si="21"/>
        <v>B</v>
      </c>
      <c r="H353" s="101">
        <f>'2. Back Up Beton X'!J2684</f>
        <v>0</v>
      </c>
      <c r="I353" s="101">
        <f>'2. Back Up Beton X'!M2684</f>
        <v>0</v>
      </c>
      <c r="J353" s="101">
        <f>'2. Back Up Beton X'!P2684</f>
        <v>0</v>
      </c>
      <c r="K353" s="101">
        <f>'2. Back Up Beton X'!S2684</f>
        <v>0</v>
      </c>
      <c r="L353" s="101">
        <f>'2. Back Up Beton X'!V2684</f>
        <v>0</v>
      </c>
      <c r="M353" s="147">
        <f>'2. Back Up Beton X'!Y2684</f>
        <v>0</v>
      </c>
      <c r="N353" s="150"/>
    </row>
    <row r="354" spans="2:14" s="35" customFormat="1" ht="17.100000000000001" customHeight="1">
      <c r="B354" s="105"/>
      <c r="C354" s="54">
        <f t="shared" si="22"/>
        <v>33300</v>
      </c>
      <c r="D354" s="96">
        <f t="shared" si="23"/>
        <v>33400</v>
      </c>
      <c r="E354" s="111">
        <v>3</v>
      </c>
      <c r="F354" s="112">
        <f t="shared" si="20"/>
        <v>0</v>
      </c>
      <c r="G354" s="113" t="str">
        <f t="shared" si="21"/>
        <v>B</v>
      </c>
      <c r="H354" s="101">
        <f>'2. Back Up Beton X'!J2692</f>
        <v>0</v>
      </c>
      <c r="I354" s="101">
        <f>'2. Back Up Beton X'!M2692</f>
        <v>0</v>
      </c>
      <c r="J354" s="101">
        <f>'2. Back Up Beton X'!P2692</f>
        <v>0</v>
      </c>
      <c r="K354" s="101">
        <f>'2. Back Up Beton X'!S2692</f>
        <v>0</v>
      </c>
      <c r="L354" s="101">
        <f>'2. Back Up Beton X'!V2692</f>
        <v>0</v>
      </c>
      <c r="M354" s="147">
        <f>'2. Back Up Beton X'!Y2692</f>
        <v>0</v>
      </c>
      <c r="N354" s="150"/>
    </row>
    <row r="355" spans="2:14" s="35" customFormat="1" ht="17.100000000000001" customHeight="1">
      <c r="B355" s="105"/>
      <c r="C355" s="54">
        <f t="shared" si="22"/>
        <v>33400</v>
      </c>
      <c r="D355" s="96">
        <f t="shared" si="23"/>
        <v>33500</v>
      </c>
      <c r="E355" s="111">
        <v>3</v>
      </c>
      <c r="F355" s="112">
        <f t="shared" si="20"/>
        <v>0</v>
      </c>
      <c r="G355" s="113" t="str">
        <f t="shared" si="21"/>
        <v>B</v>
      </c>
      <c r="H355" s="101">
        <f>'2. Back Up Beton X'!J2700</f>
        <v>0</v>
      </c>
      <c r="I355" s="101">
        <f>'2. Back Up Beton X'!M2700</f>
        <v>0</v>
      </c>
      <c r="J355" s="101">
        <f>'2. Back Up Beton X'!P2700</f>
        <v>0</v>
      </c>
      <c r="K355" s="101">
        <f>'2. Back Up Beton X'!S2700</f>
        <v>0</v>
      </c>
      <c r="L355" s="101">
        <f>'2. Back Up Beton X'!V2700</f>
        <v>0</v>
      </c>
      <c r="M355" s="147">
        <f>'2. Back Up Beton X'!Y2700</f>
        <v>0</v>
      </c>
      <c r="N355" s="150"/>
    </row>
    <row r="356" spans="2:14" s="35" customFormat="1" ht="17.100000000000001" customHeight="1">
      <c r="B356" s="105"/>
      <c r="C356" s="54">
        <f t="shared" si="22"/>
        <v>33500</v>
      </c>
      <c r="D356" s="96">
        <f t="shared" si="23"/>
        <v>33600</v>
      </c>
      <c r="E356" s="111">
        <v>3</v>
      </c>
      <c r="F356" s="112">
        <f t="shared" si="20"/>
        <v>0</v>
      </c>
      <c r="G356" s="113" t="str">
        <f t="shared" si="21"/>
        <v>B</v>
      </c>
      <c r="H356" s="101">
        <f>'2. Back Up Beton X'!J2708</f>
        <v>0</v>
      </c>
      <c r="I356" s="101">
        <f>'2. Back Up Beton X'!M2708</f>
        <v>0</v>
      </c>
      <c r="J356" s="101">
        <f>'2. Back Up Beton X'!P2708</f>
        <v>0</v>
      </c>
      <c r="K356" s="101">
        <f>'2. Back Up Beton X'!S2708</f>
        <v>0</v>
      </c>
      <c r="L356" s="101">
        <f>'2. Back Up Beton X'!V2708</f>
        <v>0</v>
      </c>
      <c r="M356" s="147">
        <f>'2. Back Up Beton X'!Y2708</f>
        <v>0</v>
      </c>
      <c r="N356" s="150"/>
    </row>
    <row r="357" spans="2:14" s="35" customFormat="1" ht="17.100000000000001" customHeight="1">
      <c r="B357" s="105"/>
      <c r="C357" s="54">
        <f t="shared" si="22"/>
        <v>33600</v>
      </c>
      <c r="D357" s="96">
        <f t="shared" si="23"/>
        <v>33700</v>
      </c>
      <c r="E357" s="111">
        <v>3</v>
      </c>
      <c r="F357" s="112">
        <f t="shared" si="20"/>
        <v>0</v>
      </c>
      <c r="G357" s="113" t="str">
        <f t="shared" si="21"/>
        <v>B</v>
      </c>
      <c r="H357" s="101">
        <f>'2. Back Up Beton X'!J2716</f>
        <v>0</v>
      </c>
      <c r="I357" s="101">
        <f>'2. Back Up Beton X'!M2716</f>
        <v>0</v>
      </c>
      <c r="J357" s="101">
        <f>'2. Back Up Beton X'!P2716</f>
        <v>0</v>
      </c>
      <c r="K357" s="101">
        <f>'2. Back Up Beton X'!S2716</f>
        <v>0</v>
      </c>
      <c r="L357" s="101">
        <f>'2. Back Up Beton X'!V2716</f>
        <v>0</v>
      </c>
      <c r="M357" s="147">
        <f>'2. Back Up Beton X'!Y2716</f>
        <v>0</v>
      </c>
      <c r="N357" s="150"/>
    </row>
    <row r="358" spans="2:14" s="35" customFormat="1" ht="17.100000000000001" customHeight="1">
      <c r="B358" s="105"/>
      <c r="C358" s="54">
        <f t="shared" si="22"/>
        <v>33700</v>
      </c>
      <c r="D358" s="96">
        <f t="shared" si="23"/>
        <v>33800</v>
      </c>
      <c r="E358" s="111">
        <v>3</v>
      </c>
      <c r="F358" s="112">
        <f t="shared" si="20"/>
        <v>0</v>
      </c>
      <c r="G358" s="113" t="str">
        <f t="shared" si="21"/>
        <v>B</v>
      </c>
      <c r="H358" s="101">
        <f>'2. Back Up Beton X'!J2724</f>
        <v>0</v>
      </c>
      <c r="I358" s="101">
        <f>'2. Back Up Beton X'!M2724</f>
        <v>0</v>
      </c>
      <c r="J358" s="101">
        <f>'2. Back Up Beton X'!P2724</f>
        <v>0</v>
      </c>
      <c r="K358" s="101">
        <f>'2. Back Up Beton X'!S2724</f>
        <v>0</v>
      </c>
      <c r="L358" s="101">
        <f>'2. Back Up Beton X'!V2724</f>
        <v>0</v>
      </c>
      <c r="M358" s="147">
        <f>'2. Back Up Beton X'!Y2724</f>
        <v>0</v>
      </c>
      <c r="N358" s="150"/>
    </row>
    <row r="359" spans="2:14" s="35" customFormat="1" ht="17.100000000000001" customHeight="1">
      <c r="B359" s="105"/>
      <c r="C359" s="54">
        <f t="shared" si="22"/>
        <v>33800</v>
      </c>
      <c r="D359" s="96">
        <f t="shared" si="23"/>
        <v>33900</v>
      </c>
      <c r="E359" s="111">
        <v>3</v>
      </c>
      <c r="F359" s="112">
        <f t="shared" si="20"/>
        <v>0</v>
      </c>
      <c r="G359" s="113" t="str">
        <f t="shared" si="21"/>
        <v>B</v>
      </c>
      <c r="H359" s="101">
        <f>'2. Back Up Beton X'!J2732</f>
        <v>0</v>
      </c>
      <c r="I359" s="101">
        <f>'2. Back Up Beton X'!M2732</f>
        <v>0</v>
      </c>
      <c r="J359" s="101">
        <f>'2. Back Up Beton X'!P2732</f>
        <v>0</v>
      </c>
      <c r="K359" s="101">
        <f>'2. Back Up Beton X'!S2732</f>
        <v>0</v>
      </c>
      <c r="L359" s="101">
        <f>'2. Back Up Beton X'!V2732</f>
        <v>0</v>
      </c>
      <c r="M359" s="147">
        <f>'2. Back Up Beton X'!Y2732</f>
        <v>0</v>
      </c>
      <c r="N359" s="150"/>
    </row>
    <row r="360" spans="2:14" s="35" customFormat="1" ht="17.100000000000001" customHeight="1">
      <c r="B360" s="105"/>
      <c r="C360" s="54">
        <f t="shared" si="22"/>
        <v>33900</v>
      </c>
      <c r="D360" s="96">
        <f t="shared" si="23"/>
        <v>34000</v>
      </c>
      <c r="E360" s="111">
        <v>3</v>
      </c>
      <c r="F360" s="112">
        <f t="shared" si="20"/>
        <v>0</v>
      </c>
      <c r="G360" s="113" t="str">
        <f t="shared" si="21"/>
        <v>B</v>
      </c>
      <c r="H360" s="101">
        <f>'2. Back Up Beton X'!J2740</f>
        <v>0</v>
      </c>
      <c r="I360" s="101">
        <f>'2. Back Up Beton X'!M2740</f>
        <v>0</v>
      </c>
      <c r="J360" s="101">
        <f>'2. Back Up Beton X'!P2740</f>
        <v>0</v>
      </c>
      <c r="K360" s="101">
        <f>'2. Back Up Beton X'!S2740</f>
        <v>0</v>
      </c>
      <c r="L360" s="101">
        <f>'2. Back Up Beton X'!V2740</f>
        <v>0</v>
      </c>
      <c r="M360" s="147">
        <f>'2. Back Up Beton X'!Y2740</f>
        <v>0</v>
      </c>
      <c r="N360" s="150"/>
    </row>
    <row r="361" spans="2:14" s="35" customFormat="1" ht="17.100000000000001" customHeight="1">
      <c r="B361" s="105"/>
      <c r="C361" s="54">
        <f t="shared" si="22"/>
        <v>34000</v>
      </c>
      <c r="D361" s="96">
        <f t="shared" si="23"/>
        <v>34100</v>
      </c>
      <c r="E361" s="111">
        <v>3</v>
      </c>
      <c r="F361" s="112">
        <f t="shared" si="20"/>
        <v>0</v>
      </c>
      <c r="G361" s="113" t="str">
        <f t="shared" si="21"/>
        <v>B</v>
      </c>
      <c r="H361" s="101">
        <f>'2. Back Up Beton X'!J2748</f>
        <v>0</v>
      </c>
      <c r="I361" s="101">
        <f>'2. Back Up Beton X'!M2748</f>
        <v>0</v>
      </c>
      <c r="J361" s="101">
        <f>'2. Back Up Beton X'!P2748</f>
        <v>0</v>
      </c>
      <c r="K361" s="101">
        <f>'2. Back Up Beton X'!S2748</f>
        <v>0</v>
      </c>
      <c r="L361" s="101">
        <f>'2. Back Up Beton X'!V2748</f>
        <v>0</v>
      </c>
      <c r="M361" s="147">
        <f>'2. Back Up Beton X'!Y2748</f>
        <v>0</v>
      </c>
      <c r="N361" s="150"/>
    </row>
    <row r="362" spans="2:14" s="35" customFormat="1" ht="17.100000000000001" customHeight="1">
      <c r="B362" s="105"/>
      <c r="C362" s="54">
        <f t="shared" si="22"/>
        <v>34100</v>
      </c>
      <c r="D362" s="96">
        <f t="shared" si="23"/>
        <v>34200</v>
      </c>
      <c r="E362" s="111">
        <v>3</v>
      </c>
      <c r="F362" s="112">
        <f t="shared" si="20"/>
        <v>0</v>
      </c>
      <c r="G362" s="113" t="str">
        <f t="shared" si="21"/>
        <v>B</v>
      </c>
      <c r="H362" s="101">
        <f>'2. Back Up Beton X'!J2756</f>
        <v>0</v>
      </c>
      <c r="I362" s="101">
        <f>'2. Back Up Beton X'!M2756</f>
        <v>0</v>
      </c>
      <c r="J362" s="101">
        <f>'2. Back Up Beton X'!P2756</f>
        <v>0</v>
      </c>
      <c r="K362" s="101">
        <f>'2. Back Up Beton X'!S2756</f>
        <v>0</v>
      </c>
      <c r="L362" s="101">
        <f>'2. Back Up Beton X'!V2756</f>
        <v>0</v>
      </c>
      <c r="M362" s="147">
        <f>'2. Back Up Beton X'!Y2756</f>
        <v>0</v>
      </c>
      <c r="N362" s="150"/>
    </row>
    <row r="363" spans="2:14" s="35" customFormat="1" ht="17.100000000000001" customHeight="1">
      <c r="B363" s="105"/>
      <c r="C363" s="54">
        <f t="shared" si="22"/>
        <v>34200</v>
      </c>
      <c r="D363" s="96">
        <f t="shared" si="23"/>
        <v>34300</v>
      </c>
      <c r="E363" s="111">
        <v>3</v>
      </c>
      <c r="F363" s="112">
        <f t="shared" si="20"/>
        <v>0</v>
      </c>
      <c r="G363" s="113" t="str">
        <f t="shared" si="21"/>
        <v>B</v>
      </c>
      <c r="H363" s="101">
        <f>'2. Back Up Beton X'!J2764</f>
        <v>0</v>
      </c>
      <c r="I363" s="101">
        <f>'2. Back Up Beton X'!M2764</f>
        <v>0</v>
      </c>
      <c r="J363" s="101">
        <f>'2. Back Up Beton X'!P2764</f>
        <v>0</v>
      </c>
      <c r="K363" s="101">
        <f>'2. Back Up Beton X'!S2764</f>
        <v>0</v>
      </c>
      <c r="L363" s="101">
        <f>'2. Back Up Beton X'!V2764</f>
        <v>0</v>
      </c>
      <c r="M363" s="147">
        <f>'2. Back Up Beton X'!Y2764</f>
        <v>0</v>
      </c>
      <c r="N363" s="150"/>
    </row>
    <row r="364" spans="2:14" s="35" customFormat="1" ht="17.100000000000001" customHeight="1">
      <c r="B364" s="105"/>
      <c r="C364" s="54">
        <f t="shared" si="22"/>
        <v>34300</v>
      </c>
      <c r="D364" s="96">
        <f t="shared" si="23"/>
        <v>34400</v>
      </c>
      <c r="E364" s="111">
        <v>3</v>
      </c>
      <c r="F364" s="112">
        <f t="shared" si="20"/>
        <v>0</v>
      </c>
      <c r="G364" s="113" t="str">
        <f t="shared" si="21"/>
        <v>B</v>
      </c>
      <c r="H364" s="101">
        <f>'2. Back Up Beton X'!J2772</f>
        <v>0</v>
      </c>
      <c r="I364" s="101">
        <f>'2. Back Up Beton X'!M2772</f>
        <v>0</v>
      </c>
      <c r="J364" s="101">
        <f>'2. Back Up Beton X'!P2772</f>
        <v>0</v>
      </c>
      <c r="K364" s="101">
        <f>'2. Back Up Beton X'!S2772</f>
        <v>0</v>
      </c>
      <c r="L364" s="101">
        <f>'2. Back Up Beton X'!V2772</f>
        <v>0</v>
      </c>
      <c r="M364" s="147">
        <f>'2. Back Up Beton X'!Y2772</f>
        <v>0</v>
      </c>
      <c r="N364" s="150"/>
    </row>
    <row r="365" spans="2:14" s="35" customFormat="1" ht="17.100000000000001" customHeight="1">
      <c r="B365" s="105"/>
      <c r="C365" s="54">
        <f t="shared" si="22"/>
        <v>34400</v>
      </c>
      <c r="D365" s="96">
        <f t="shared" si="23"/>
        <v>34500</v>
      </c>
      <c r="E365" s="111">
        <v>3</v>
      </c>
      <c r="F365" s="112">
        <f t="shared" si="20"/>
        <v>0</v>
      </c>
      <c r="G365" s="113" t="str">
        <f t="shared" si="21"/>
        <v>B</v>
      </c>
      <c r="H365" s="101">
        <f>'2. Back Up Beton X'!J2780</f>
        <v>0</v>
      </c>
      <c r="I365" s="101">
        <f>'2. Back Up Beton X'!M2780</f>
        <v>0</v>
      </c>
      <c r="J365" s="101">
        <f>'2. Back Up Beton X'!P2780</f>
        <v>0</v>
      </c>
      <c r="K365" s="101">
        <f>'2. Back Up Beton X'!S2780</f>
        <v>0</v>
      </c>
      <c r="L365" s="101">
        <f>'2. Back Up Beton X'!V2780</f>
        <v>0</v>
      </c>
      <c r="M365" s="147">
        <f>'2. Back Up Beton X'!Y2780</f>
        <v>0</v>
      </c>
      <c r="N365" s="150"/>
    </row>
    <row r="366" spans="2:14" s="35" customFormat="1" ht="17.100000000000001" customHeight="1">
      <c r="B366" s="105"/>
      <c r="C366" s="54">
        <f t="shared" si="22"/>
        <v>34500</v>
      </c>
      <c r="D366" s="96">
        <f t="shared" si="23"/>
        <v>34600</v>
      </c>
      <c r="E366" s="111">
        <v>3</v>
      </c>
      <c r="F366" s="112">
        <f t="shared" si="20"/>
        <v>0</v>
      </c>
      <c r="G366" s="113" t="str">
        <f t="shared" si="21"/>
        <v>B</v>
      </c>
      <c r="H366" s="101">
        <f>'2. Back Up Beton X'!J2788</f>
        <v>0</v>
      </c>
      <c r="I366" s="101">
        <f>'2. Back Up Beton X'!M2788</f>
        <v>0</v>
      </c>
      <c r="J366" s="101">
        <f>'2. Back Up Beton X'!P2788</f>
        <v>0</v>
      </c>
      <c r="K366" s="101">
        <f>'2. Back Up Beton X'!S2788</f>
        <v>0</v>
      </c>
      <c r="L366" s="101">
        <f>'2. Back Up Beton X'!V2788</f>
        <v>0</v>
      </c>
      <c r="M366" s="147">
        <f>'2. Back Up Beton X'!Y2788</f>
        <v>0</v>
      </c>
      <c r="N366" s="150"/>
    </row>
    <row r="367" spans="2:14" s="35" customFormat="1" ht="17.100000000000001" customHeight="1">
      <c r="B367" s="105"/>
      <c r="C367" s="54">
        <f t="shared" si="22"/>
        <v>34600</v>
      </c>
      <c r="D367" s="96">
        <f t="shared" si="23"/>
        <v>34700</v>
      </c>
      <c r="E367" s="111">
        <v>3</v>
      </c>
      <c r="F367" s="112">
        <f t="shared" si="20"/>
        <v>0</v>
      </c>
      <c r="G367" s="113" t="str">
        <f t="shared" si="21"/>
        <v>B</v>
      </c>
      <c r="H367" s="101">
        <f>'2. Back Up Beton X'!J2796</f>
        <v>0</v>
      </c>
      <c r="I367" s="101">
        <f>'2. Back Up Beton X'!M2796</f>
        <v>0</v>
      </c>
      <c r="J367" s="101">
        <f>'2. Back Up Beton X'!P2796</f>
        <v>0</v>
      </c>
      <c r="K367" s="101">
        <f>'2. Back Up Beton X'!S2796</f>
        <v>0</v>
      </c>
      <c r="L367" s="101">
        <f>'2. Back Up Beton X'!V2796</f>
        <v>0</v>
      </c>
      <c r="M367" s="147">
        <f>'2. Back Up Beton X'!Y2796</f>
        <v>0</v>
      </c>
      <c r="N367" s="150"/>
    </row>
    <row r="368" spans="2:14" s="35" customFormat="1" ht="17.100000000000001" customHeight="1">
      <c r="B368" s="105"/>
      <c r="C368" s="54">
        <f t="shared" si="22"/>
        <v>34700</v>
      </c>
      <c r="D368" s="96">
        <f t="shared" si="23"/>
        <v>34800</v>
      </c>
      <c r="E368" s="111">
        <v>3</v>
      </c>
      <c r="F368" s="112">
        <f t="shared" si="20"/>
        <v>0</v>
      </c>
      <c r="G368" s="113" t="str">
        <f t="shared" si="21"/>
        <v>B</v>
      </c>
      <c r="H368" s="101">
        <f>'2. Back Up Beton X'!J2804</f>
        <v>0</v>
      </c>
      <c r="I368" s="101">
        <f>'2. Back Up Beton X'!M2804</f>
        <v>0</v>
      </c>
      <c r="J368" s="101">
        <f>'2. Back Up Beton X'!P2804</f>
        <v>0</v>
      </c>
      <c r="K368" s="101">
        <f>'2. Back Up Beton X'!S2804</f>
        <v>0</v>
      </c>
      <c r="L368" s="101">
        <f>'2. Back Up Beton X'!V2804</f>
        <v>0</v>
      </c>
      <c r="M368" s="147">
        <f>'2. Back Up Beton X'!Y2804</f>
        <v>0</v>
      </c>
      <c r="N368" s="150"/>
    </row>
    <row r="369" spans="2:14" s="35" customFormat="1" ht="17.100000000000001" customHeight="1">
      <c r="B369" s="105"/>
      <c r="C369" s="54">
        <f t="shared" si="22"/>
        <v>34800</v>
      </c>
      <c r="D369" s="96">
        <f t="shared" si="23"/>
        <v>34900</v>
      </c>
      <c r="E369" s="111">
        <v>3</v>
      </c>
      <c r="F369" s="112">
        <f t="shared" si="20"/>
        <v>0</v>
      </c>
      <c r="G369" s="113" t="str">
        <f t="shared" si="21"/>
        <v>B</v>
      </c>
      <c r="H369" s="101">
        <f>'2. Back Up Beton X'!J2812</f>
        <v>0</v>
      </c>
      <c r="I369" s="101">
        <f>'2. Back Up Beton X'!M2812</f>
        <v>0</v>
      </c>
      <c r="J369" s="101">
        <f>'2. Back Up Beton X'!P2812</f>
        <v>0</v>
      </c>
      <c r="K369" s="101">
        <f>'2. Back Up Beton X'!S2812</f>
        <v>0</v>
      </c>
      <c r="L369" s="101">
        <f>'2. Back Up Beton X'!V2812</f>
        <v>0</v>
      </c>
      <c r="M369" s="147">
        <f>'2. Back Up Beton X'!Y2812</f>
        <v>0</v>
      </c>
      <c r="N369" s="150"/>
    </row>
    <row r="370" spans="2:14" s="35" customFormat="1" ht="17.100000000000001" customHeight="1">
      <c r="B370" s="105"/>
      <c r="C370" s="54">
        <f t="shared" si="22"/>
        <v>34900</v>
      </c>
      <c r="D370" s="96">
        <f t="shared" si="23"/>
        <v>35000</v>
      </c>
      <c r="E370" s="111">
        <v>3</v>
      </c>
      <c r="F370" s="112">
        <f t="shared" si="20"/>
        <v>0</v>
      </c>
      <c r="G370" s="113" t="str">
        <f t="shared" si="21"/>
        <v>B</v>
      </c>
      <c r="H370" s="101">
        <f>'2. Back Up Beton X'!J2820</f>
        <v>0</v>
      </c>
      <c r="I370" s="101">
        <f>'2. Back Up Beton X'!M2820</f>
        <v>0</v>
      </c>
      <c r="J370" s="101">
        <f>'2. Back Up Beton X'!P2820</f>
        <v>0</v>
      </c>
      <c r="K370" s="101">
        <f>'2. Back Up Beton X'!S2820</f>
        <v>0</v>
      </c>
      <c r="L370" s="101">
        <f>'2. Back Up Beton X'!V2820</f>
        <v>0</v>
      </c>
      <c r="M370" s="147">
        <f>'2. Back Up Beton X'!Y2820</f>
        <v>0</v>
      </c>
      <c r="N370" s="150"/>
    </row>
    <row r="371" spans="2:14" s="35" customFormat="1" ht="17.100000000000001" customHeight="1">
      <c r="B371" s="105"/>
      <c r="C371" s="54">
        <f t="shared" si="22"/>
        <v>35000</v>
      </c>
      <c r="D371" s="96">
        <f t="shared" si="23"/>
        <v>35100</v>
      </c>
      <c r="E371" s="111">
        <v>3</v>
      </c>
      <c r="F371" s="112">
        <f t="shared" si="20"/>
        <v>0</v>
      </c>
      <c r="G371" s="113" t="str">
        <f t="shared" si="21"/>
        <v>B</v>
      </c>
      <c r="H371" s="101">
        <f>'2. Back Up Beton X'!J2828</f>
        <v>0</v>
      </c>
      <c r="I371" s="101">
        <f>'2. Back Up Beton X'!M2828</f>
        <v>0</v>
      </c>
      <c r="J371" s="101">
        <f>'2. Back Up Beton X'!P2828</f>
        <v>0</v>
      </c>
      <c r="K371" s="101">
        <f>'2. Back Up Beton X'!S2828</f>
        <v>0</v>
      </c>
      <c r="L371" s="101">
        <f>'2. Back Up Beton X'!V2828</f>
        <v>0</v>
      </c>
      <c r="M371" s="147">
        <f>'2. Back Up Beton X'!Y2828</f>
        <v>0</v>
      </c>
      <c r="N371" s="150"/>
    </row>
    <row r="372" spans="2:14" s="35" customFormat="1" ht="17.100000000000001" customHeight="1">
      <c r="B372" s="105"/>
      <c r="C372" s="54">
        <f t="shared" si="22"/>
        <v>35100</v>
      </c>
      <c r="D372" s="96">
        <f t="shared" si="23"/>
        <v>35200</v>
      </c>
      <c r="E372" s="111">
        <v>3</v>
      </c>
      <c r="F372" s="112">
        <f t="shared" si="20"/>
        <v>0</v>
      </c>
      <c r="G372" s="113" t="str">
        <f t="shared" si="21"/>
        <v>B</v>
      </c>
      <c r="H372" s="101">
        <f>'2. Back Up Beton X'!J2836</f>
        <v>0</v>
      </c>
      <c r="I372" s="101">
        <f>'2. Back Up Beton X'!M2836</f>
        <v>0</v>
      </c>
      <c r="J372" s="101">
        <f>'2. Back Up Beton X'!P2836</f>
        <v>0</v>
      </c>
      <c r="K372" s="101">
        <f>'2. Back Up Beton X'!S2836</f>
        <v>0</v>
      </c>
      <c r="L372" s="101">
        <f>'2. Back Up Beton X'!V2836</f>
        <v>0</v>
      </c>
      <c r="M372" s="147">
        <f>'2. Back Up Beton X'!Y2836</f>
        <v>0</v>
      </c>
      <c r="N372" s="150"/>
    </row>
    <row r="373" spans="2:14" s="35" customFormat="1" ht="17.100000000000001" customHeight="1">
      <c r="B373" s="105"/>
      <c r="C373" s="54">
        <f t="shared" si="22"/>
        <v>35200</v>
      </c>
      <c r="D373" s="96">
        <f t="shared" si="23"/>
        <v>35300</v>
      </c>
      <c r="E373" s="111">
        <v>3</v>
      </c>
      <c r="F373" s="112">
        <f t="shared" si="20"/>
        <v>0</v>
      </c>
      <c r="G373" s="113" t="str">
        <f t="shared" si="21"/>
        <v>B</v>
      </c>
      <c r="H373" s="101">
        <f>'2. Back Up Beton X'!J2844</f>
        <v>0</v>
      </c>
      <c r="I373" s="101">
        <f>'2. Back Up Beton X'!M2844</f>
        <v>0</v>
      </c>
      <c r="J373" s="101">
        <f>'2. Back Up Beton X'!P2844</f>
        <v>0</v>
      </c>
      <c r="K373" s="101">
        <f>'2. Back Up Beton X'!S2844</f>
        <v>0</v>
      </c>
      <c r="L373" s="101">
        <f>'2. Back Up Beton X'!V2844</f>
        <v>0</v>
      </c>
      <c r="M373" s="147">
        <f>'2. Back Up Beton X'!Y2844</f>
        <v>0</v>
      </c>
      <c r="N373" s="150"/>
    </row>
    <row r="374" spans="2:14" s="35" customFormat="1" ht="17.100000000000001" customHeight="1">
      <c r="B374" s="105"/>
      <c r="C374" s="54">
        <f t="shared" si="22"/>
        <v>35300</v>
      </c>
      <c r="D374" s="96">
        <f t="shared" si="23"/>
        <v>35400</v>
      </c>
      <c r="E374" s="111">
        <v>3</v>
      </c>
      <c r="F374" s="112">
        <f t="shared" si="20"/>
        <v>0</v>
      </c>
      <c r="G374" s="113" t="str">
        <f t="shared" si="21"/>
        <v>B</v>
      </c>
      <c r="H374" s="101">
        <f>'2. Back Up Beton X'!J2852</f>
        <v>0</v>
      </c>
      <c r="I374" s="101">
        <f>'2. Back Up Beton X'!M2852</f>
        <v>0</v>
      </c>
      <c r="J374" s="101">
        <f>'2. Back Up Beton X'!P2852</f>
        <v>0</v>
      </c>
      <c r="K374" s="101">
        <f>'2. Back Up Beton X'!S2852</f>
        <v>0</v>
      </c>
      <c r="L374" s="101">
        <f>'2. Back Up Beton X'!V2852</f>
        <v>0</v>
      </c>
      <c r="M374" s="147">
        <f>'2. Back Up Beton X'!Y2852</f>
        <v>0</v>
      </c>
      <c r="N374" s="150"/>
    </row>
    <row r="375" spans="2:14" s="35" customFormat="1" ht="17.100000000000001" customHeight="1">
      <c r="B375" s="105"/>
      <c r="C375" s="54">
        <f t="shared" si="22"/>
        <v>35400</v>
      </c>
      <c r="D375" s="96">
        <f t="shared" si="23"/>
        <v>35500</v>
      </c>
      <c r="E375" s="111">
        <v>3</v>
      </c>
      <c r="F375" s="112">
        <f t="shared" si="20"/>
        <v>0</v>
      </c>
      <c r="G375" s="113" t="str">
        <f t="shared" si="21"/>
        <v>B</v>
      </c>
      <c r="H375" s="101">
        <f>'2. Back Up Beton X'!J2860</f>
        <v>0</v>
      </c>
      <c r="I375" s="101">
        <f>'2. Back Up Beton X'!M2860</f>
        <v>0</v>
      </c>
      <c r="J375" s="101">
        <f>'2. Back Up Beton X'!P2860</f>
        <v>0</v>
      </c>
      <c r="K375" s="101">
        <f>'2. Back Up Beton X'!S2860</f>
        <v>0</v>
      </c>
      <c r="L375" s="101">
        <f>'2. Back Up Beton X'!V2860</f>
        <v>0</v>
      </c>
      <c r="M375" s="147">
        <f>'2. Back Up Beton X'!Y2860</f>
        <v>0</v>
      </c>
      <c r="N375" s="150"/>
    </row>
    <row r="376" spans="2:14" s="35" customFormat="1" ht="17.100000000000001" customHeight="1">
      <c r="B376" s="105"/>
      <c r="C376" s="54">
        <f t="shared" si="22"/>
        <v>35500</v>
      </c>
      <c r="D376" s="96">
        <f t="shared" si="23"/>
        <v>35600</v>
      </c>
      <c r="E376" s="111">
        <v>3</v>
      </c>
      <c r="F376" s="112">
        <f t="shared" si="20"/>
        <v>0</v>
      </c>
      <c r="G376" s="113" t="str">
        <f t="shared" si="21"/>
        <v>B</v>
      </c>
      <c r="H376" s="101">
        <f>'2. Back Up Beton X'!J2868</f>
        <v>0</v>
      </c>
      <c r="I376" s="101">
        <f>'2. Back Up Beton X'!M2868</f>
        <v>0</v>
      </c>
      <c r="J376" s="101">
        <f>'2. Back Up Beton X'!P2868</f>
        <v>0</v>
      </c>
      <c r="K376" s="101">
        <f>'2. Back Up Beton X'!S2868</f>
        <v>0</v>
      </c>
      <c r="L376" s="101">
        <f>'2. Back Up Beton X'!V2868</f>
        <v>0</v>
      </c>
      <c r="M376" s="147">
        <f>'2. Back Up Beton X'!Y2868</f>
        <v>0</v>
      </c>
      <c r="N376" s="150"/>
    </row>
    <row r="377" spans="2:14" s="35" customFormat="1" ht="17.100000000000001" customHeight="1">
      <c r="B377" s="105"/>
      <c r="C377" s="54">
        <f t="shared" si="22"/>
        <v>35600</v>
      </c>
      <c r="D377" s="96">
        <f t="shared" si="23"/>
        <v>35700</v>
      </c>
      <c r="E377" s="111">
        <v>3</v>
      </c>
      <c r="F377" s="112">
        <f t="shared" si="20"/>
        <v>0</v>
      </c>
      <c r="G377" s="113" t="str">
        <f t="shared" si="21"/>
        <v>B</v>
      </c>
      <c r="H377" s="101">
        <f>'2. Back Up Beton X'!J2876</f>
        <v>0</v>
      </c>
      <c r="I377" s="101">
        <f>'2. Back Up Beton X'!M2876</f>
        <v>0</v>
      </c>
      <c r="J377" s="101">
        <f>'2. Back Up Beton X'!P2876</f>
        <v>0</v>
      </c>
      <c r="K377" s="101">
        <f>'2. Back Up Beton X'!S2876</f>
        <v>0</v>
      </c>
      <c r="L377" s="101">
        <f>'2. Back Up Beton X'!V2876</f>
        <v>0</v>
      </c>
      <c r="M377" s="147">
        <f>'2. Back Up Beton X'!Y2876</f>
        <v>0</v>
      </c>
      <c r="N377" s="150"/>
    </row>
    <row r="378" spans="2:14" s="35" customFormat="1" ht="17.100000000000001" customHeight="1">
      <c r="B378" s="105"/>
      <c r="C378" s="54">
        <f t="shared" si="22"/>
        <v>35700</v>
      </c>
      <c r="D378" s="96">
        <f t="shared" si="23"/>
        <v>35800</v>
      </c>
      <c r="E378" s="111">
        <v>3</v>
      </c>
      <c r="F378" s="112">
        <f t="shared" si="20"/>
        <v>0</v>
      </c>
      <c r="G378" s="113" t="str">
        <f t="shared" si="21"/>
        <v>B</v>
      </c>
      <c r="H378" s="101">
        <f>'2. Back Up Beton X'!J2884</f>
        <v>0</v>
      </c>
      <c r="I378" s="101">
        <f>'2. Back Up Beton X'!M2884</f>
        <v>0</v>
      </c>
      <c r="J378" s="101">
        <f>'2. Back Up Beton X'!P2884</f>
        <v>0</v>
      </c>
      <c r="K378" s="101">
        <f>'2. Back Up Beton X'!S2884</f>
        <v>0</v>
      </c>
      <c r="L378" s="101">
        <f>'2. Back Up Beton X'!V2884</f>
        <v>0</v>
      </c>
      <c r="M378" s="147">
        <f>'2. Back Up Beton X'!Y2884</f>
        <v>0</v>
      </c>
      <c r="N378" s="150"/>
    </row>
    <row r="379" spans="2:14" s="35" customFormat="1" ht="17.100000000000001" customHeight="1">
      <c r="B379" s="105"/>
      <c r="C379" s="54">
        <f t="shared" si="22"/>
        <v>35800</v>
      </c>
      <c r="D379" s="96">
        <f t="shared" si="23"/>
        <v>35900</v>
      </c>
      <c r="E379" s="111">
        <v>3</v>
      </c>
      <c r="F379" s="112">
        <f t="shared" si="20"/>
        <v>0</v>
      </c>
      <c r="G379" s="113" t="str">
        <f t="shared" si="21"/>
        <v>B</v>
      </c>
      <c r="H379" s="101">
        <f>'2. Back Up Beton X'!J2892</f>
        <v>0</v>
      </c>
      <c r="I379" s="101">
        <f>'2. Back Up Beton X'!M2892</f>
        <v>0</v>
      </c>
      <c r="J379" s="101">
        <f>'2. Back Up Beton X'!P2892</f>
        <v>0</v>
      </c>
      <c r="K379" s="101">
        <f>'2. Back Up Beton X'!S2892</f>
        <v>0</v>
      </c>
      <c r="L379" s="101">
        <f>'2. Back Up Beton X'!V2892</f>
        <v>0</v>
      </c>
      <c r="M379" s="147">
        <f>'2. Back Up Beton X'!Y2892</f>
        <v>0</v>
      </c>
      <c r="N379" s="150"/>
    </row>
    <row r="380" spans="2:14" s="35" customFormat="1" ht="17.100000000000001" customHeight="1">
      <c r="B380" s="105"/>
      <c r="C380" s="54">
        <f t="shared" si="22"/>
        <v>35900</v>
      </c>
      <c r="D380" s="96">
        <f t="shared" si="23"/>
        <v>36000</v>
      </c>
      <c r="E380" s="111">
        <v>3</v>
      </c>
      <c r="F380" s="112">
        <f t="shared" si="20"/>
        <v>0</v>
      </c>
      <c r="G380" s="113" t="str">
        <f t="shared" si="21"/>
        <v>B</v>
      </c>
      <c r="H380" s="101">
        <f>'2. Back Up Beton X'!J2900</f>
        <v>0</v>
      </c>
      <c r="I380" s="101">
        <f>'2. Back Up Beton X'!M2900</f>
        <v>0</v>
      </c>
      <c r="J380" s="101">
        <f>'2. Back Up Beton X'!P2900</f>
        <v>0</v>
      </c>
      <c r="K380" s="101">
        <f>'2. Back Up Beton X'!S2900</f>
        <v>0</v>
      </c>
      <c r="L380" s="101">
        <f>'2. Back Up Beton X'!V2900</f>
        <v>0</v>
      </c>
      <c r="M380" s="147">
        <f>'2. Back Up Beton X'!Y2900</f>
        <v>0</v>
      </c>
      <c r="N380" s="150"/>
    </row>
    <row r="381" spans="2:14" s="35" customFormat="1" ht="17.100000000000001" customHeight="1">
      <c r="B381" s="105"/>
      <c r="C381" s="54">
        <f t="shared" si="22"/>
        <v>36000</v>
      </c>
      <c r="D381" s="96">
        <f t="shared" si="23"/>
        <v>36100</v>
      </c>
      <c r="E381" s="111">
        <v>3</v>
      </c>
      <c r="F381" s="112">
        <f t="shared" si="20"/>
        <v>0</v>
      </c>
      <c r="G381" s="113" t="str">
        <f t="shared" si="21"/>
        <v>B</v>
      </c>
      <c r="H381" s="101">
        <f>'2. Back Up Beton X'!J2908</f>
        <v>0</v>
      </c>
      <c r="I381" s="101">
        <f>'2. Back Up Beton X'!M2908</f>
        <v>0</v>
      </c>
      <c r="J381" s="101">
        <f>'2. Back Up Beton X'!P2908</f>
        <v>0</v>
      </c>
      <c r="K381" s="101">
        <f>'2. Back Up Beton X'!S2908</f>
        <v>0</v>
      </c>
      <c r="L381" s="101">
        <f>'2. Back Up Beton X'!V2908</f>
        <v>0</v>
      </c>
      <c r="M381" s="147">
        <f>'2. Back Up Beton X'!Y2908</f>
        <v>0</v>
      </c>
      <c r="N381" s="150"/>
    </row>
    <row r="382" spans="2:14" s="35" customFormat="1" ht="17.100000000000001" customHeight="1">
      <c r="B382" s="105"/>
      <c r="C382" s="54">
        <f t="shared" si="22"/>
        <v>36100</v>
      </c>
      <c r="D382" s="96">
        <f t="shared" si="23"/>
        <v>36200</v>
      </c>
      <c r="E382" s="111">
        <v>3</v>
      </c>
      <c r="F382" s="112">
        <f t="shared" si="20"/>
        <v>0</v>
      </c>
      <c r="G382" s="113" t="str">
        <f t="shared" si="21"/>
        <v>B</v>
      </c>
      <c r="H382" s="101">
        <f>'2. Back Up Beton X'!J2916</f>
        <v>0</v>
      </c>
      <c r="I382" s="101">
        <f>'2. Back Up Beton X'!M2916</f>
        <v>0</v>
      </c>
      <c r="J382" s="101">
        <f>'2. Back Up Beton X'!P2916</f>
        <v>0</v>
      </c>
      <c r="K382" s="101">
        <f>'2. Back Up Beton X'!S2916</f>
        <v>0</v>
      </c>
      <c r="L382" s="101">
        <f>'2. Back Up Beton X'!V2916</f>
        <v>0</v>
      </c>
      <c r="M382" s="147">
        <f>'2. Back Up Beton X'!Y2916</f>
        <v>0</v>
      </c>
      <c r="N382" s="150"/>
    </row>
    <row r="383" spans="2:14" s="35" customFormat="1" ht="17.100000000000001" customHeight="1">
      <c r="B383" s="105"/>
      <c r="C383" s="54">
        <f t="shared" si="22"/>
        <v>36200</v>
      </c>
      <c r="D383" s="96">
        <f t="shared" si="23"/>
        <v>36300</v>
      </c>
      <c r="E383" s="111">
        <v>3</v>
      </c>
      <c r="F383" s="112">
        <f t="shared" si="20"/>
        <v>0</v>
      </c>
      <c r="G383" s="113" t="str">
        <f t="shared" si="21"/>
        <v>B</v>
      </c>
      <c r="H383" s="101">
        <f>'2. Back Up Beton X'!J2924</f>
        <v>0</v>
      </c>
      <c r="I383" s="101">
        <f>'2. Back Up Beton X'!M2924</f>
        <v>0</v>
      </c>
      <c r="J383" s="101">
        <f>'2. Back Up Beton X'!P2924</f>
        <v>0</v>
      </c>
      <c r="K383" s="101">
        <f>'2. Back Up Beton X'!S2924</f>
        <v>0</v>
      </c>
      <c r="L383" s="101">
        <f>'2. Back Up Beton X'!V2924</f>
        <v>0</v>
      </c>
      <c r="M383" s="147">
        <f>'2. Back Up Beton X'!Y2924</f>
        <v>0</v>
      </c>
      <c r="N383" s="150"/>
    </row>
    <row r="384" spans="2:14" s="35" customFormat="1" ht="17.100000000000001" customHeight="1">
      <c r="B384" s="105"/>
      <c r="C384" s="54">
        <f t="shared" si="22"/>
        <v>36300</v>
      </c>
      <c r="D384" s="96">
        <f t="shared" si="23"/>
        <v>36400</v>
      </c>
      <c r="E384" s="111">
        <v>3</v>
      </c>
      <c r="F384" s="112">
        <f t="shared" si="20"/>
        <v>0</v>
      </c>
      <c r="G384" s="113" t="str">
        <f t="shared" si="21"/>
        <v>B</v>
      </c>
      <c r="H384" s="101">
        <f>'2. Back Up Beton X'!J2932</f>
        <v>0</v>
      </c>
      <c r="I384" s="101">
        <f>'2. Back Up Beton X'!M2932</f>
        <v>0</v>
      </c>
      <c r="J384" s="101">
        <f>'2. Back Up Beton X'!P2932</f>
        <v>0</v>
      </c>
      <c r="K384" s="101">
        <f>'2. Back Up Beton X'!S2932</f>
        <v>0</v>
      </c>
      <c r="L384" s="101">
        <f>'2. Back Up Beton X'!V2932</f>
        <v>0</v>
      </c>
      <c r="M384" s="147">
        <f>'2. Back Up Beton X'!Y2932</f>
        <v>0</v>
      </c>
      <c r="N384" s="150"/>
    </row>
    <row r="385" spans="2:14" s="35" customFormat="1" ht="17.100000000000001" customHeight="1">
      <c r="B385" s="105"/>
      <c r="C385" s="54">
        <f t="shared" si="22"/>
        <v>36400</v>
      </c>
      <c r="D385" s="96">
        <f t="shared" si="23"/>
        <v>36500</v>
      </c>
      <c r="E385" s="111">
        <v>3</v>
      </c>
      <c r="F385" s="112">
        <f t="shared" si="20"/>
        <v>0</v>
      </c>
      <c r="G385" s="113" t="str">
        <f t="shared" si="21"/>
        <v>B</v>
      </c>
      <c r="H385" s="101">
        <f>'2. Back Up Beton X'!J2940</f>
        <v>0</v>
      </c>
      <c r="I385" s="101">
        <f>'2. Back Up Beton X'!M2940</f>
        <v>0</v>
      </c>
      <c r="J385" s="101">
        <f>'2. Back Up Beton X'!P2940</f>
        <v>0</v>
      </c>
      <c r="K385" s="101">
        <f>'2. Back Up Beton X'!S2940</f>
        <v>0</v>
      </c>
      <c r="L385" s="101">
        <f>'2. Back Up Beton X'!V2940</f>
        <v>0</v>
      </c>
      <c r="M385" s="147">
        <f>'2. Back Up Beton X'!Y2940</f>
        <v>0</v>
      </c>
      <c r="N385" s="150"/>
    </row>
    <row r="386" spans="2:14" s="35" customFormat="1" ht="17.100000000000001" customHeight="1">
      <c r="B386" s="105"/>
      <c r="C386" s="54">
        <f t="shared" si="22"/>
        <v>36500</v>
      </c>
      <c r="D386" s="96">
        <f t="shared" si="23"/>
        <v>36600</v>
      </c>
      <c r="E386" s="111">
        <v>3</v>
      </c>
      <c r="F386" s="112">
        <f t="shared" si="20"/>
        <v>0</v>
      </c>
      <c r="G386" s="113" t="str">
        <f t="shared" si="21"/>
        <v>B</v>
      </c>
      <c r="H386" s="101">
        <f>'2. Back Up Beton X'!J2948</f>
        <v>0</v>
      </c>
      <c r="I386" s="101">
        <f>'2. Back Up Beton X'!M2948</f>
        <v>0</v>
      </c>
      <c r="J386" s="101">
        <f>'2. Back Up Beton X'!P2948</f>
        <v>0</v>
      </c>
      <c r="K386" s="101">
        <f>'2. Back Up Beton X'!S2948</f>
        <v>0</v>
      </c>
      <c r="L386" s="101">
        <f>'2. Back Up Beton X'!V2948</f>
        <v>0</v>
      </c>
      <c r="M386" s="147">
        <f>'2. Back Up Beton X'!Y2948</f>
        <v>0</v>
      </c>
      <c r="N386" s="150"/>
    </row>
    <row r="387" spans="2:14" s="35" customFormat="1" ht="17.100000000000001" customHeight="1">
      <c r="B387" s="105"/>
      <c r="C387" s="54">
        <f t="shared" si="22"/>
        <v>36600</v>
      </c>
      <c r="D387" s="96">
        <f t="shared" si="23"/>
        <v>36700</v>
      </c>
      <c r="E387" s="111">
        <v>3</v>
      </c>
      <c r="F387" s="112">
        <f t="shared" si="20"/>
        <v>0</v>
      </c>
      <c r="G387" s="113" t="str">
        <f t="shared" si="21"/>
        <v>B</v>
      </c>
      <c r="H387" s="101">
        <f>'2. Back Up Beton X'!J2956</f>
        <v>0</v>
      </c>
      <c r="I387" s="101">
        <f>'2. Back Up Beton X'!M2956</f>
        <v>0</v>
      </c>
      <c r="J387" s="101">
        <f>'2. Back Up Beton X'!P2956</f>
        <v>0</v>
      </c>
      <c r="K387" s="101">
        <f>'2. Back Up Beton X'!S2956</f>
        <v>0</v>
      </c>
      <c r="L387" s="101">
        <f>'2. Back Up Beton X'!V2956</f>
        <v>0</v>
      </c>
      <c r="M387" s="147">
        <f>'2. Back Up Beton X'!Y2956</f>
        <v>0</v>
      </c>
      <c r="N387" s="150"/>
    </row>
    <row r="388" spans="2:14" s="35" customFormat="1" ht="17.100000000000001" customHeight="1">
      <c r="B388" s="105"/>
      <c r="C388" s="54">
        <f t="shared" si="22"/>
        <v>36700</v>
      </c>
      <c r="D388" s="96">
        <f t="shared" si="23"/>
        <v>36800</v>
      </c>
      <c r="E388" s="111">
        <v>3</v>
      </c>
      <c r="F388" s="112">
        <f t="shared" si="20"/>
        <v>0</v>
      </c>
      <c r="G388" s="113" t="str">
        <f t="shared" si="21"/>
        <v>B</v>
      </c>
      <c r="H388" s="101">
        <f>'2. Back Up Beton X'!J2964</f>
        <v>0</v>
      </c>
      <c r="I388" s="101">
        <f>'2. Back Up Beton X'!M2964</f>
        <v>0</v>
      </c>
      <c r="J388" s="101">
        <f>'2. Back Up Beton X'!P2964</f>
        <v>0</v>
      </c>
      <c r="K388" s="101">
        <f>'2. Back Up Beton X'!S2964</f>
        <v>0</v>
      </c>
      <c r="L388" s="101">
        <f>'2. Back Up Beton X'!V2964</f>
        <v>0</v>
      </c>
      <c r="M388" s="147">
        <f>'2. Back Up Beton X'!Y2964</f>
        <v>0</v>
      </c>
      <c r="N388" s="150"/>
    </row>
    <row r="389" spans="2:14" s="35" customFormat="1" ht="17.100000000000001" customHeight="1">
      <c r="B389" s="105"/>
      <c r="C389" s="54">
        <f t="shared" si="22"/>
        <v>36800</v>
      </c>
      <c r="D389" s="96">
        <f t="shared" si="23"/>
        <v>36900</v>
      </c>
      <c r="E389" s="111">
        <v>3</v>
      </c>
      <c r="F389" s="112">
        <f t="shared" si="20"/>
        <v>0</v>
      </c>
      <c r="G389" s="113" t="str">
        <f t="shared" si="21"/>
        <v>B</v>
      </c>
      <c r="H389" s="101">
        <f>'2. Back Up Beton X'!J2972</f>
        <v>0</v>
      </c>
      <c r="I389" s="101">
        <f>'2. Back Up Beton X'!M2972</f>
        <v>0</v>
      </c>
      <c r="J389" s="101">
        <f>'2. Back Up Beton X'!P2972</f>
        <v>0</v>
      </c>
      <c r="K389" s="101">
        <f>'2. Back Up Beton X'!S2972</f>
        <v>0</v>
      </c>
      <c r="L389" s="101">
        <f>'2. Back Up Beton X'!V2972</f>
        <v>0</v>
      </c>
      <c r="M389" s="147">
        <f>'2. Back Up Beton X'!Y2972</f>
        <v>0</v>
      </c>
      <c r="N389" s="150"/>
    </row>
    <row r="390" spans="2:14" s="35" customFormat="1" ht="17.100000000000001" customHeight="1">
      <c r="B390" s="105"/>
      <c r="C390" s="54">
        <f t="shared" si="22"/>
        <v>36900</v>
      </c>
      <c r="D390" s="96">
        <f t="shared" si="23"/>
        <v>37000</v>
      </c>
      <c r="E390" s="111">
        <v>3</v>
      </c>
      <c r="F390" s="112">
        <f t="shared" si="20"/>
        <v>0</v>
      </c>
      <c r="G390" s="113" t="str">
        <f t="shared" si="21"/>
        <v>B</v>
      </c>
      <c r="H390" s="101">
        <f>'2. Back Up Beton X'!J2980</f>
        <v>0</v>
      </c>
      <c r="I390" s="101">
        <f>'2. Back Up Beton X'!M2980</f>
        <v>0</v>
      </c>
      <c r="J390" s="101">
        <f>'2. Back Up Beton X'!P2980</f>
        <v>0</v>
      </c>
      <c r="K390" s="101">
        <f>'2. Back Up Beton X'!S2980</f>
        <v>0</v>
      </c>
      <c r="L390" s="101">
        <f>'2. Back Up Beton X'!V2980</f>
        <v>0</v>
      </c>
      <c r="M390" s="147">
        <f>'2. Back Up Beton X'!Y2980</f>
        <v>0</v>
      </c>
      <c r="N390" s="150"/>
    </row>
    <row r="391" spans="2:14" s="35" customFormat="1" ht="17.100000000000001" customHeight="1">
      <c r="B391" s="105"/>
      <c r="C391" s="54">
        <f t="shared" si="22"/>
        <v>37000</v>
      </c>
      <c r="D391" s="96">
        <f t="shared" si="23"/>
        <v>37100</v>
      </c>
      <c r="E391" s="111">
        <v>3</v>
      </c>
      <c r="F391" s="112">
        <f t="shared" si="20"/>
        <v>0</v>
      </c>
      <c r="G391" s="113" t="str">
        <f t="shared" si="21"/>
        <v>B</v>
      </c>
      <c r="H391" s="101">
        <f>'2. Back Up Beton X'!J2988</f>
        <v>0</v>
      </c>
      <c r="I391" s="101">
        <f>'2. Back Up Beton X'!M2988</f>
        <v>0</v>
      </c>
      <c r="J391" s="101">
        <f>'2. Back Up Beton X'!P2988</f>
        <v>0</v>
      </c>
      <c r="K391" s="101">
        <f>'2. Back Up Beton X'!S2988</f>
        <v>0</v>
      </c>
      <c r="L391" s="101">
        <f>'2. Back Up Beton X'!V2988</f>
        <v>0</v>
      </c>
      <c r="M391" s="147">
        <f>'2. Back Up Beton X'!Y2988</f>
        <v>0</v>
      </c>
      <c r="N391" s="150"/>
    </row>
    <row r="392" spans="2:14" s="35" customFormat="1" ht="17.100000000000001" customHeight="1">
      <c r="B392" s="105"/>
      <c r="C392" s="54">
        <f t="shared" si="22"/>
        <v>37100</v>
      </c>
      <c r="D392" s="96">
        <f t="shared" si="23"/>
        <v>37200</v>
      </c>
      <c r="E392" s="111">
        <v>3</v>
      </c>
      <c r="F392" s="112">
        <f t="shared" si="20"/>
        <v>0</v>
      </c>
      <c r="G392" s="113" t="str">
        <f t="shared" si="21"/>
        <v>B</v>
      </c>
      <c r="H392" s="101">
        <f>'2. Back Up Beton X'!J2996</f>
        <v>0</v>
      </c>
      <c r="I392" s="101">
        <f>'2. Back Up Beton X'!M2996</f>
        <v>0</v>
      </c>
      <c r="J392" s="101">
        <f>'2. Back Up Beton X'!P2996</f>
        <v>0</v>
      </c>
      <c r="K392" s="101">
        <f>'2. Back Up Beton X'!S2996</f>
        <v>0</v>
      </c>
      <c r="L392" s="101">
        <f>'2. Back Up Beton X'!V2996</f>
        <v>0</v>
      </c>
      <c r="M392" s="147">
        <f>'2. Back Up Beton X'!Y2996</f>
        <v>0</v>
      </c>
      <c r="N392" s="150"/>
    </row>
    <row r="393" spans="2:14" s="35" customFormat="1" ht="17.100000000000001" customHeight="1">
      <c r="B393" s="105"/>
      <c r="C393" s="54">
        <f t="shared" si="22"/>
        <v>37200</v>
      </c>
      <c r="D393" s="96">
        <f t="shared" si="23"/>
        <v>37300</v>
      </c>
      <c r="E393" s="111">
        <v>3</v>
      </c>
      <c r="F393" s="112">
        <f t="shared" si="20"/>
        <v>0</v>
      </c>
      <c r="G393" s="113" t="str">
        <f t="shared" si="21"/>
        <v>B</v>
      </c>
      <c r="H393" s="101">
        <f>'2. Back Up Beton X'!J3004</f>
        <v>0</v>
      </c>
      <c r="I393" s="101">
        <f>'2. Back Up Beton X'!M3004</f>
        <v>0</v>
      </c>
      <c r="J393" s="101">
        <f>'2. Back Up Beton X'!P3004</f>
        <v>0</v>
      </c>
      <c r="K393" s="101">
        <f>'2. Back Up Beton X'!S3004</f>
        <v>0</v>
      </c>
      <c r="L393" s="101">
        <f>'2. Back Up Beton X'!V3004</f>
        <v>0</v>
      </c>
      <c r="M393" s="147">
        <f>'2. Back Up Beton X'!Y3004</f>
        <v>0</v>
      </c>
      <c r="N393" s="150"/>
    </row>
    <row r="394" spans="2:14" s="35" customFormat="1" ht="17.100000000000001" customHeight="1">
      <c r="B394" s="105"/>
      <c r="C394" s="54">
        <f t="shared" si="22"/>
        <v>37300</v>
      </c>
      <c r="D394" s="96">
        <f t="shared" si="23"/>
        <v>37400</v>
      </c>
      <c r="E394" s="111">
        <v>3</v>
      </c>
      <c r="F394" s="112">
        <f t="shared" si="20"/>
        <v>0</v>
      </c>
      <c r="G394" s="113" t="str">
        <f t="shared" si="21"/>
        <v>B</v>
      </c>
      <c r="H394" s="101">
        <f>'2. Back Up Beton X'!J3012</f>
        <v>0</v>
      </c>
      <c r="I394" s="101">
        <f>'2. Back Up Beton X'!M3012</f>
        <v>0</v>
      </c>
      <c r="J394" s="101">
        <f>'2. Back Up Beton X'!P3012</f>
        <v>0</v>
      </c>
      <c r="K394" s="101">
        <f>'2. Back Up Beton X'!S3012</f>
        <v>0</v>
      </c>
      <c r="L394" s="101">
        <f>'2. Back Up Beton X'!V3012</f>
        <v>0</v>
      </c>
      <c r="M394" s="147">
        <f>'2. Back Up Beton X'!Y3012</f>
        <v>0</v>
      </c>
      <c r="N394" s="150"/>
    </row>
    <row r="395" spans="2:14" s="35" customFormat="1" ht="17.100000000000001" customHeight="1">
      <c r="B395" s="105"/>
      <c r="C395" s="54">
        <f t="shared" si="22"/>
        <v>37400</v>
      </c>
      <c r="D395" s="96">
        <f t="shared" si="23"/>
        <v>37500</v>
      </c>
      <c r="E395" s="111">
        <v>3</v>
      </c>
      <c r="F395" s="112">
        <f t="shared" si="20"/>
        <v>0</v>
      </c>
      <c r="G395" s="113" t="str">
        <f t="shared" si="21"/>
        <v>B</v>
      </c>
      <c r="H395" s="101">
        <f>'2. Back Up Beton X'!J3020</f>
        <v>0</v>
      </c>
      <c r="I395" s="101">
        <f>'2. Back Up Beton X'!M3020</f>
        <v>0</v>
      </c>
      <c r="J395" s="101">
        <f>'2. Back Up Beton X'!P3020</f>
        <v>0</v>
      </c>
      <c r="K395" s="101">
        <f>'2. Back Up Beton X'!S3020</f>
        <v>0</v>
      </c>
      <c r="L395" s="101">
        <f>'2. Back Up Beton X'!V3020</f>
        <v>0</v>
      </c>
      <c r="M395" s="147">
        <f>'2. Back Up Beton X'!Y3020</f>
        <v>0</v>
      </c>
      <c r="N395" s="150"/>
    </row>
    <row r="396" spans="2:14" s="35" customFormat="1" ht="17.100000000000001" customHeight="1">
      <c r="B396" s="105"/>
      <c r="C396" s="54">
        <f t="shared" si="22"/>
        <v>37500</v>
      </c>
      <c r="D396" s="96">
        <f t="shared" si="23"/>
        <v>37600</v>
      </c>
      <c r="E396" s="111">
        <v>3</v>
      </c>
      <c r="F396" s="112">
        <f t="shared" si="20"/>
        <v>0</v>
      </c>
      <c r="G396" s="113" t="str">
        <f t="shared" si="21"/>
        <v>B</v>
      </c>
      <c r="H396" s="101">
        <f>'2. Back Up Beton X'!J3028</f>
        <v>0</v>
      </c>
      <c r="I396" s="101">
        <f>'2. Back Up Beton X'!M3028</f>
        <v>0</v>
      </c>
      <c r="J396" s="101">
        <f>'2. Back Up Beton X'!P3028</f>
        <v>0</v>
      </c>
      <c r="K396" s="101">
        <f>'2. Back Up Beton X'!S3028</f>
        <v>0</v>
      </c>
      <c r="L396" s="101">
        <f>'2. Back Up Beton X'!V3028</f>
        <v>0</v>
      </c>
      <c r="M396" s="147">
        <f>'2. Back Up Beton X'!Y3028</f>
        <v>0</v>
      </c>
      <c r="N396" s="150"/>
    </row>
    <row r="397" spans="2:14" s="35" customFormat="1" ht="17.100000000000001" customHeight="1">
      <c r="B397" s="105"/>
      <c r="C397" s="54">
        <f t="shared" si="22"/>
        <v>37600</v>
      </c>
      <c r="D397" s="96">
        <f t="shared" si="23"/>
        <v>37700</v>
      </c>
      <c r="E397" s="111">
        <v>3</v>
      </c>
      <c r="F397" s="112">
        <f t="shared" si="20"/>
        <v>0</v>
      </c>
      <c r="G397" s="113" t="str">
        <f t="shared" si="21"/>
        <v>B</v>
      </c>
      <c r="H397" s="101">
        <f>'2. Back Up Beton X'!J3036</f>
        <v>0</v>
      </c>
      <c r="I397" s="101">
        <f>'2. Back Up Beton X'!M3036</f>
        <v>0</v>
      </c>
      <c r="J397" s="101">
        <f>'2. Back Up Beton X'!P3036</f>
        <v>0</v>
      </c>
      <c r="K397" s="101">
        <f>'2. Back Up Beton X'!S3036</f>
        <v>0</v>
      </c>
      <c r="L397" s="101">
        <f>'2. Back Up Beton X'!V3036</f>
        <v>0</v>
      </c>
      <c r="M397" s="147">
        <f>'2. Back Up Beton X'!Y3036</f>
        <v>0</v>
      </c>
      <c r="N397" s="150"/>
    </row>
    <row r="398" spans="2:14" s="35" customFormat="1" ht="17.100000000000001" customHeight="1">
      <c r="B398" s="105"/>
      <c r="C398" s="54">
        <f t="shared" si="22"/>
        <v>37700</v>
      </c>
      <c r="D398" s="96">
        <f t="shared" si="23"/>
        <v>37800</v>
      </c>
      <c r="E398" s="111">
        <v>3</v>
      </c>
      <c r="F398" s="112">
        <f t="shared" si="20"/>
        <v>0</v>
      </c>
      <c r="G398" s="113" t="str">
        <f t="shared" si="21"/>
        <v>B</v>
      </c>
      <c r="H398" s="101">
        <f>'2. Back Up Beton X'!J3044</f>
        <v>0</v>
      </c>
      <c r="I398" s="101">
        <f>'2. Back Up Beton X'!M3044</f>
        <v>0</v>
      </c>
      <c r="J398" s="101">
        <f>'2. Back Up Beton X'!P3044</f>
        <v>0</v>
      </c>
      <c r="K398" s="101">
        <f>'2. Back Up Beton X'!S3044</f>
        <v>0</v>
      </c>
      <c r="L398" s="101">
        <f>'2. Back Up Beton X'!V3044</f>
        <v>0</v>
      </c>
      <c r="M398" s="147">
        <f>'2. Back Up Beton X'!Y3044</f>
        <v>0</v>
      </c>
      <c r="N398" s="150"/>
    </row>
    <row r="399" spans="2:14" s="35" customFormat="1" ht="17.100000000000001" customHeight="1">
      <c r="B399" s="105"/>
      <c r="C399" s="54">
        <f t="shared" si="22"/>
        <v>37800</v>
      </c>
      <c r="D399" s="96">
        <f t="shared" si="23"/>
        <v>37900</v>
      </c>
      <c r="E399" s="111">
        <v>3</v>
      </c>
      <c r="F399" s="112">
        <f t="shared" si="20"/>
        <v>0</v>
      </c>
      <c r="G399" s="113" t="str">
        <f t="shared" si="21"/>
        <v>B</v>
      </c>
      <c r="H399" s="101">
        <f>'2. Back Up Beton X'!J3052</f>
        <v>0</v>
      </c>
      <c r="I399" s="101">
        <f>'2. Back Up Beton X'!M3052</f>
        <v>0</v>
      </c>
      <c r="J399" s="101">
        <f>'2. Back Up Beton X'!P3052</f>
        <v>0</v>
      </c>
      <c r="K399" s="101">
        <f>'2. Back Up Beton X'!S3052</f>
        <v>0</v>
      </c>
      <c r="L399" s="101">
        <f>'2. Back Up Beton X'!V3052</f>
        <v>0</v>
      </c>
      <c r="M399" s="147">
        <f>'2. Back Up Beton X'!Y3052</f>
        <v>0</v>
      </c>
      <c r="N399" s="150"/>
    </row>
    <row r="400" spans="2:14" s="35" customFormat="1" ht="17.100000000000001" customHeight="1">
      <c r="B400" s="105"/>
      <c r="C400" s="54">
        <f t="shared" si="22"/>
        <v>37900</v>
      </c>
      <c r="D400" s="96">
        <f t="shared" si="23"/>
        <v>38000</v>
      </c>
      <c r="E400" s="111">
        <v>3</v>
      </c>
      <c r="F400" s="112">
        <f t="shared" si="20"/>
        <v>0</v>
      </c>
      <c r="G400" s="113" t="str">
        <f t="shared" si="21"/>
        <v>B</v>
      </c>
      <c r="H400" s="101">
        <f>'2. Back Up Beton X'!J3060</f>
        <v>0</v>
      </c>
      <c r="I400" s="101">
        <f>'2. Back Up Beton X'!M3060</f>
        <v>0</v>
      </c>
      <c r="J400" s="101">
        <f>'2. Back Up Beton X'!P3060</f>
        <v>0</v>
      </c>
      <c r="K400" s="101">
        <f>'2. Back Up Beton X'!S3060</f>
        <v>0</v>
      </c>
      <c r="L400" s="101">
        <f>'2. Back Up Beton X'!V3060</f>
        <v>0</v>
      </c>
      <c r="M400" s="147">
        <f>'2. Back Up Beton X'!Y3060</f>
        <v>0</v>
      </c>
      <c r="N400" s="150"/>
    </row>
    <row r="401" spans="2:14" s="35" customFormat="1" ht="17.100000000000001" customHeight="1">
      <c r="B401" s="105"/>
      <c r="C401" s="54">
        <f t="shared" si="22"/>
        <v>38000</v>
      </c>
      <c r="D401" s="96">
        <f t="shared" si="23"/>
        <v>38100</v>
      </c>
      <c r="E401" s="111">
        <v>3</v>
      </c>
      <c r="F401" s="112">
        <f t="shared" si="20"/>
        <v>0</v>
      </c>
      <c r="G401" s="113" t="str">
        <f t="shared" si="21"/>
        <v>B</v>
      </c>
      <c r="H401" s="101">
        <f>'2. Back Up Beton X'!J3068</f>
        <v>0</v>
      </c>
      <c r="I401" s="101">
        <f>'2. Back Up Beton X'!M3068</f>
        <v>0</v>
      </c>
      <c r="J401" s="101">
        <f>'2. Back Up Beton X'!P3068</f>
        <v>0</v>
      </c>
      <c r="K401" s="101">
        <f>'2. Back Up Beton X'!S3068</f>
        <v>0</v>
      </c>
      <c r="L401" s="101">
        <f>'2. Back Up Beton X'!V3068</f>
        <v>0</v>
      </c>
      <c r="M401" s="147">
        <f>'2. Back Up Beton X'!Y3068</f>
        <v>0</v>
      </c>
      <c r="N401" s="150"/>
    </row>
    <row r="402" spans="2:14" s="35" customFormat="1" ht="17.100000000000001" customHeight="1">
      <c r="B402" s="105"/>
      <c r="C402" s="54">
        <f t="shared" si="22"/>
        <v>38100</v>
      </c>
      <c r="D402" s="96">
        <f t="shared" si="23"/>
        <v>38200</v>
      </c>
      <c r="E402" s="111">
        <v>3</v>
      </c>
      <c r="F402" s="112">
        <f t="shared" si="20"/>
        <v>0</v>
      </c>
      <c r="G402" s="113" t="str">
        <f t="shared" si="21"/>
        <v>B</v>
      </c>
      <c r="H402" s="101">
        <f>'2. Back Up Beton X'!J3076</f>
        <v>0</v>
      </c>
      <c r="I402" s="101">
        <f>'2. Back Up Beton X'!M3076</f>
        <v>0</v>
      </c>
      <c r="J402" s="101">
        <f>'2. Back Up Beton X'!P3076</f>
        <v>0</v>
      </c>
      <c r="K402" s="101">
        <f>'2. Back Up Beton X'!S3076</f>
        <v>0</v>
      </c>
      <c r="L402" s="101">
        <f>'2. Back Up Beton X'!V3076</f>
        <v>0</v>
      </c>
      <c r="M402" s="147">
        <f>'2. Back Up Beton X'!Y3076</f>
        <v>0</v>
      </c>
      <c r="N402" s="150"/>
    </row>
    <row r="403" spans="2:14" s="35" customFormat="1" ht="17.100000000000001" customHeight="1">
      <c r="B403" s="105"/>
      <c r="C403" s="54">
        <f t="shared" si="22"/>
        <v>38200</v>
      </c>
      <c r="D403" s="96">
        <f t="shared" si="23"/>
        <v>38300</v>
      </c>
      <c r="E403" s="111">
        <v>3</v>
      </c>
      <c r="F403" s="112">
        <f t="shared" si="20"/>
        <v>0</v>
      </c>
      <c r="G403" s="113" t="str">
        <f t="shared" si="21"/>
        <v>B</v>
      </c>
      <c r="H403" s="101">
        <f>'2. Back Up Beton X'!J3084</f>
        <v>0</v>
      </c>
      <c r="I403" s="101">
        <f>'2. Back Up Beton X'!M3084</f>
        <v>0</v>
      </c>
      <c r="J403" s="101">
        <f>'2. Back Up Beton X'!P3084</f>
        <v>0</v>
      </c>
      <c r="K403" s="101">
        <f>'2. Back Up Beton X'!S3084</f>
        <v>0</v>
      </c>
      <c r="L403" s="101">
        <f>'2. Back Up Beton X'!V3084</f>
        <v>0</v>
      </c>
      <c r="M403" s="147">
        <f>'2. Back Up Beton X'!Y3084</f>
        <v>0</v>
      </c>
      <c r="N403" s="150"/>
    </row>
    <row r="404" spans="2:14" s="35" customFormat="1" ht="17.100000000000001" customHeight="1">
      <c r="B404" s="105"/>
      <c r="C404" s="54">
        <f t="shared" si="22"/>
        <v>38300</v>
      </c>
      <c r="D404" s="96">
        <f t="shared" si="23"/>
        <v>38400</v>
      </c>
      <c r="E404" s="111">
        <v>3</v>
      </c>
      <c r="F404" s="112">
        <f t="shared" si="20"/>
        <v>0</v>
      </c>
      <c r="G404" s="113" t="str">
        <f t="shared" si="21"/>
        <v>B</v>
      </c>
      <c r="H404" s="101">
        <f>'2. Back Up Beton X'!J3092</f>
        <v>0</v>
      </c>
      <c r="I404" s="101">
        <f>'2. Back Up Beton X'!M3092</f>
        <v>0</v>
      </c>
      <c r="J404" s="101">
        <f>'2. Back Up Beton X'!P3092</f>
        <v>0</v>
      </c>
      <c r="K404" s="101">
        <f>'2. Back Up Beton X'!S3092</f>
        <v>0</v>
      </c>
      <c r="L404" s="101">
        <f>'2. Back Up Beton X'!V3092</f>
        <v>0</v>
      </c>
      <c r="M404" s="147">
        <f>'2. Back Up Beton X'!Y3092</f>
        <v>0</v>
      </c>
      <c r="N404" s="150"/>
    </row>
    <row r="405" spans="2:14" s="57" customFormat="1" ht="10.199999999999999" customHeight="1" thickBot="1">
      <c r="B405" s="59"/>
      <c r="C405" s="60"/>
      <c r="D405" s="60"/>
      <c r="E405" s="60"/>
      <c r="F405" s="60"/>
      <c r="G405" s="60"/>
      <c r="H405" s="117"/>
      <c r="I405" s="117"/>
      <c r="J405" s="117"/>
      <c r="K405" s="117"/>
      <c r="L405" s="117"/>
      <c r="M405" s="117"/>
      <c r="N405" s="64"/>
    </row>
    <row r="406" spans="2:14" s="57" customFormat="1" ht="5.25" customHeight="1"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</row>
    <row r="407" spans="2:14" s="57" customFormat="1" ht="12" customHeight="1">
      <c r="B407" s="65" t="s">
        <v>39</v>
      </c>
      <c r="C407" s="14"/>
      <c r="D407" s="14"/>
      <c r="E407" s="14"/>
      <c r="F407" s="14"/>
      <c r="G407" s="14"/>
      <c r="N407" s="66"/>
    </row>
    <row r="408" spans="2:14" s="57" customFormat="1" ht="3" customHeight="1">
      <c r="B408" s="65"/>
      <c r="C408" s="14"/>
      <c r="D408" s="14"/>
      <c r="E408" s="14"/>
      <c r="F408" s="14"/>
      <c r="G408" s="14"/>
      <c r="N408" s="66"/>
    </row>
    <row r="409" spans="2:14" s="57" customFormat="1" ht="15" customHeight="1">
      <c r="B409" s="65" t="s">
        <v>41</v>
      </c>
      <c r="D409" s="14"/>
      <c r="E409" s="14"/>
      <c r="F409" s="14"/>
      <c r="G409" s="14"/>
      <c r="H409" s="57" t="s">
        <v>179</v>
      </c>
      <c r="N409" s="14"/>
    </row>
    <row r="410" spans="2:14" s="67" customFormat="1" ht="15" customHeight="1">
      <c r="B410" s="68" t="s">
        <v>42</v>
      </c>
      <c r="C410" s="69" t="s">
        <v>43</v>
      </c>
      <c r="D410" s="70"/>
      <c r="E410" s="70"/>
      <c r="F410" s="70"/>
      <c r="G410" s="70"/>
      <c r="H410" s="70">
        <v>1</v>
      </c>
      <c r="N410" s="69"/>
    </row>
    <row r="411" spans="2:14" s="67" customFormat="1" ht="15" customHeight="1">
      <c r="B411" s="68" t="s">
        <v>44</v>
      </c>
      <c r="C411" s="69" t="s">
        <v>45</v>
      </c>
      <c r="D411" s="70"/>
      <c r="E411" s="70"/>
      <c r="F411" s="70"/>
      <c r="G411" s="70"/>
      <c r="H411" s="70">
        <v>2</v>
      </c>
      <c r="N411" s="69"/>
    </row>
    <row r="412" spans="2:14" s="67" customFormat="1" ht="15" customHeight="1">
      <c r="B412" s="68" t="s">
        <v>46</v>
      </c>
      <c r="C412" s="69" t="s">
        <v>47</v>
      </c>
      <c r="D412" s="70"/>
      <c r="E412" s="70"/>
      <c r="F412" s="70"/>
      <c r="G412" s="70"/>
      <c r="H412" s="70">
        <v>3</v>
      </c>
      <c r="N412" s="69"/>
    </row>
    <row r="413" spans="2:14" s="67" customFormat="1" ht="15" customHeight="1">
      <c r="B413" s="68" t="s">
        <v>48</v>
      </c>
      <c r="C413" s="69" t="s">
        <v>49</v>
      </c>
      <c r="D413" s="70"/>
      <c r="E413" s="70"/>
      <c r="F413" s="70"/>
      <c r="G413" s="70"/>
      <c r="H413" s="70">
        <v>4</v>
      </c>
      <c r="N413" s="69"/>
    </row>
    <row r="414" spans="2:14" s="67" customFormat="1" ht="15" customHeight="1">
      <c r="B414" s="68" t="s">
        <v>50</v>
      </c>
      <c r="C414" s="69" t="s">
        <v>51</v>
      </c>
      <c r="D414" s="70"/>
      <c r="E414" s="70"/>
      <c r="F414" s="70"/>
      <c r="G414" s="70"/>
      <c r="N414" s="68"/>
    </row>
    <row r="415" spans="2:14" s="67" customFormat="1" ht="15" customHeight="1">
      <c r="B415" s="68" t="s">
        <v>52</v>
      </c>
      <c r="C415" s="69" t="s">
        <v>53</v>
      </c>
      <c r="D415" s="70"/>
      <c r="E415" s="70"/>
      <c r="F415" s="70"/>
      <c r="G415" s="70"/>
      <c r="H415" s="67" t="s">
        <v>185</v>
      </c>
    </row>
    <row r="416" spans="2:14" s="67" customFormat="1" ht="15" customHeight="1">
      <c r="B416" s="68" t="s">
        <v>54</v>
      </c>
      <c r="C416" s="69" t="s">
        <v>55</v>
      </c>
      <c r="D416" s="70"/>
      <c r="E416" s="70"/>
      <c r="F416" s="70"/>
      <c r="G416" s="70"/>
      <c r="H416" s="70">
        <v>1</v>
      </c>
      <c r="N416" s="69"/>
    </row>
    <row r="417" spans="2:14" s="67" customFormat="1" ht="15" customHeight="1">
      <c r="B417" s="68" t="s">
        <v>56</v>
      </c>
      <c r="C417" s="69" t="s">
        <v>57</v>
      </c>
      <c r="D417" s="70"/>
      <c r="E417" s="70"/>
      <c r="F417" s="70"/>
      <c r="G417" s="70"/>
      <c r="H417" s="70">
        <v>2</v>
      </c>
      <c r="N417" s="69"/>
    </row>
    <row r="418" spans="2:14" s="71" customFormat="1" ht="15" customHeight="1">
      <c r="B418" s="68" t="s">
        <v>58</v>
      </c>
      <c r="C418" s="69" t="s">
        <v>59</v>
      </c>
      <c r="D418" s="70"/>
      <c r="E418" s="70"/>
      <c r="F418" s="70"/>
      <c r="G418" s="70"/>
      <c r="H418" s="70">
        <v>3</v>
      </c>
    </row>
    <row r="419" spans="2:14" s="72" customFormat="1" ht="15" customHeight="1">
      <c r="B419" s="68" t="s">
        <v>60</v>
      </c>
      <c r="C419" s="69" t="s">
        <v>61</v>
      </c>
      <c r="D419" s="70"/>
      <c r="E419" s="70"/>
      <c r="F419" s="70"/>
      <c r="G419" s="70"/>
      <c r="H419" s="70">
        <v>4</v>
      </c>
      <c r="N419" s="73"/>
    </row>
    <row r="420" spans="2:14" ht="10.199999999999999" customHeight="1">
      <c r="B420" s="68"/>
      <c r="C420" s="70"/>
      <c r="D420" s="70"/>
      <c r="E420" s="70"/>
      <c r="F420" s="70"/>
      <c r="G420" s="70"/>
    </row>
    <row r="421" spans="2:14">
      <c r="B421" s="65" t="s">
        <v>62</v>
      </c>
      <c r="D421" s="70"/>
      <c r="E421" s="70"/>
      <c r="F421" s="70"/>
      <c r="G421" s="70"/>
      <c r="H421" s="1" t="s">
        <v>189</v>
      </c>
    </row>
    <row r="422" spans="2:14">
      <c r="B422" s="68" t="s">
        <v>42</v>
      </c>
      <c r="C422" s="74" t="s">
        <v>63</v>
      </c>
      <c r="D422" s="70"/>
      <c r="E422" s="70"/>
      <c r="F422" s="70"/>
      <c r="G422" s="70"/>
      <c r="H422" s="70">
        <v>1</v>
      </c>
    </row>
    <row r="423" spans="2:14">
      <c r="B423" s="68" t="s">
        <v>44</v>
      </c>
      <c r="C423" s="74" t="s">
        <v>64</v>
      </c>
      <c r="D423" s="70"/>
      <c r="E423" s="70"/>
      <c r="F423" s="70"/>
      <c r="G423" s="70"/>
      <c r="H423" s="70">
        <v>2</v>
      </c>
    </row>
    <row r="424" spans="2:14">
      <c r="B424" s="68" t="s">
        <v>46</v>
      </c>
      <c r="C424" s="74" t="s">
        <v>65</v>
      </c>
      <c r="D424" s="75"/>
      <c r="E424" s="75"/>
      <c r="F424" s="75"/>
      <c r="G424" s="75"/>
      <c r="H424" s="70">
        <v>3</v>
      </c>
    </row>
    <row r="425" spans="2:14">
      <c r="B425" s="77" t="s">
        <v>66</v>
      </c>
      <c r="C425" s="74" t="s">
        <v>67</v>
      </c>
      <c r="H425" s="70">
        <v>4</v>
      </c>
    </row>
    <row r="426" spans="2:14">
      <c r="B426" s="77" t="s">
        <v>50</v>
      </c>
      <c r="C426" s="74" t="s">
        <v>68</v>
      </c>
      <c r="H426" s="2">
        <v>5</v>
      </c>
    </row>
    <row r="427" spans="2:14">
      <c r="B427" s="77" t="s">
        <v>52</v>
      </c>
      <c r="C427" s="74" t="s">
        <v>69</v>
      </c>
    </row>
    <row r="428" spans="2:14" ht="10.199999999999999" customHeight="1">
      <c r="B428" s="68"/>
      <c r="C428" s="70"/>
      <c r="D428" s="70"/>
      <c r="E428" s="70"/>
      <c r="F428" s="70"/>
      <c r="G428" s="70"/>
    </row>
    <row r="429" spans="2:14">
      <c r="B429" s="65" t="s">
        <v>70</v>
      </c>
    </row>
    <row r="430" spans="2:14">
      <c r="B430" s="68" t="s">
        <v>42</v>
      </c>
      <c r="C430" s="78" t="s">
        <v>43</v>
      </c>
    </row>
    <row r="431" spans="2:14">
      <c r="B431" s="68" t="s">
        <v>44</v>
      </c>
      <c r="C431" s="78" t="s">
        <v>71</v>
      </c>
    </row>
    <row r="432" spans="2:14">
      <c r="B432" s="68" t="s">
        <v>46</v>
      </c>
      <c r="C432" s="78" t="s">
        <v>72</v>
      </c>
    </row>
    <row r="433" spans="2:27" s="1" customFormat="1">
      <c r="B433" s="68" t="s">
        <v>48</v>
      </c>
      <c r="C433" s="78" t="s">
        <v>73</v>
      </c>
      <c r="D433" s="2"/>
      <c r="E433" s="2"/>
      <c r="F433" s="2"/>
      <c r="G433" s="2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2:27" s="1" customFormat="1">
      <c r="B434" s="68" t="s">
        <v>50</v>
      </c>
      <c r="C434" s="78" t="s">
        <v>74</v>
      </c>
      <c r="D434" s="2"/>
      <c r="E434" s="2"/>
      <c r="F434" s="2"/>
      <c r="G434" s="2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2:27" s="1" customFormat="1">
      <c r="B435" s="68" t="s">
        <v>52</v>
      </c>
      <c r="C435" s="78" t="s">
        <v>75</v>
      </c>
      <c r="D435" s="2"/>
      <c r="E435" s="2"/>
      <c r="F435" s="2"/>
      <c r="G435" s="2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2:27" s="1" customFormat="1">
      <c r="B436" s="68" t="s">
        <v>54</v>
      </c>
      <c r="C436" s="78" t="s">
        <v>76</v>
      </c>
      <c r="D436" s="2"/>
      <c r="E436" s="2"/>
      <c r="F436" s="2"/>
      <c r="G436" s="2"/>
      <c r="H436" s="78"/>
      <c r="I436" s="78"/>
      <c r="J436" s="78"/>
      <c r="K436" s="78"/>
      <c r="L436" s="78"/>
      <c r="M436" s="78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2:27" s="1" customFormat="1">
      <c r="B437" s="68" t="s">
        <v>56</v>
      </c>
      <c r="C437" s="78" t="s">
        <v>77</v>
      </c>
      <c r="D437" s="2"/>
      <c r="E437" s="2"/>
      <c r="F437" s="2"/>
      <c r="G437" s="2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9" spans="2:27" s="1" customFormat="1">
      <c r="B439" s="65" t="s">
        <v>161</v>
      </c>
      <c r="C439" s="2"/>
      <c r="D439" s="2"/>
      <c r="E439" s="2"/>
      <c r="F439" s="2"/>
      <c r="G439" s="2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2:27" s="1" customFormat="1">
      <c r="B440" s="68" t="s">
        <v>42</v>
      </c>
      <c r="C440" s="78" t="s">
        <v>162</v>
      </c>
      <c r="D440" s="2"/>
      <c r="E440" s="2"/>
      <c r="F440" s="2"/>
      <c r="G440" s="2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2:27" s="1" customFormat="1">
      <c r="B441" s="68" t="s">
        <v>44</v>
      </c>
      <c r="C441" s="78" t="s">
        <v>163</v>
      </c>
      <c r="D441" s="2"/>
      <c r="E441" s="2"/>
      <c r="F441" s="2"/>
      <c r="G441" s="2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2:27" s="1" customFormat="1">
      <c r="B442" s="68" t="s">
        <v>46</v>
      </c>
      <c r="C442" s="78" t="s">
        <v>164</v>
      </c>
      <c r="D442" s="2"/>
      <c r="E442" s="2"/>
      <c r="F442" s="2"/>
      <c r="G442" s="2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2:27" s="1" customFormat="1">
      <c r="B443" s="68" t="s">
        <v>48</v>
      </c>
      <c r="C443" s="78" t="s">
        <v>165</v>
      </c>
      <c r="D443" s="2"/>
      <c r="E443" s="2"/>
      <c r="F443" s="2"/>
      <c r="G443" s="2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2:27" s="1" customFormat="1">
      <c r="B444" s="68" t="s">
        <v>50</v>
      </c>
      <c r="C444" s="78" t="s">
        <v>166</v>
      </c>
      <c r="D444" s="2"/>
      <c r="E444" s="2"/>
      <c r="F444" s="2"/>
      <c r="G444" s="2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2:27" s="1" customFormat="1">
      <c r="B445" s="68" t="s">
        <v>52</v>
      </c>
      <c r="C445" s="78" t="s">
        <v>167</v>
      </c>
      <c r="D445" s="2"/>
      <c r="E445" s="2"/>
      <c r="F445" s="2"/>
      <c r="G445" s="2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2:27" s="1" customFormat="1">
      <c r="B446" s="68" t="s">
        <v>54</v>
      </c>
      <c r="C446" s="78" t="s">
        <v>168</v>
      </c>
      <c r="D446" s="2"/>
      <c r="E446" s="2"/>
      <c r="F446" s="2"/>
      <c r="G446" s="2"/>
      <c r="H446" s="78"/>
      <c r="I446" s="78"/>
      <c r="J446" s="78"/>
      <c r="K446" s="78"/>
      <c r="L446" s="78"/>
      <c r="M446" s="78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</sheetData>
  <mergeCells count="7">
    <mergeCell ref="B20:G20"/>
    <mergeCell ref="B6:N6"/>
    <mergeCell ref="C18:E18"/>
    <mergeCell ref="F18:F19"/>
    <mergeCell ref="G18:G19"/>
    <mergeCell ref="H18:M18"/>
    <mergeCell ref="N18:N19"/>
  </mergeCells>
  <conditionalFormatting sqref="G21:G404">
    <cfRule type="cellIs" dxfId="9" priority="1" stopIfTrue="1" operator="equal">
      <formula>"RB"</formula>
    </cfRule>
    <cfRule type="cellIs" dxfId="8" priority="2" stopIfTrue="1" operator="equal">
      <formula>"RR"</formula>
    </cfRule>
    <cfRule type="cellIs" dxfId="7" priority="3" stopIfTrue="1" operator="equal">
      <formula>"B"</formula>
    </cfRule>
    <cfRule type="cellIs" dxfId="6" priority="4" stopIfTrue="1" operator="equal">
      <formula>"S"</formula>
    </cfRule>
  </conditionalFormatting>
  <printOptions horizontalCentered="1"/>
  <pageMargins left="0.59055118110236227" right="0.27559055118110237" top="0.47244094488188981" bottom="0.31496062992125984" header="0.31496062992125984" footer="0.31496062992125984"/>
  <pageSetup paperSize="9" scale="50" orientation="portrait" horizontalDpi="4294967293" r:id="rId1"/>
  <rowBreaks count="1" manualBreakCount="1">
    <brk id="97" max="14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CFC03-5F6E-4EEB-A011-B80BBA8CCACE}">
  <sheetPr>
    <tabColor theme="0" tint="-0.249977111117893"/>
  </sheetPr>
  <dimension ref="B1:AA3134"/>
  <sheetViews>
    <sheetView view="pageBreakPreview" topLeftCell="E1" zoomScale="85" zoomScaleNormal="100" zoomScaleSheetLayoutView="85" workbookViewId="0">
      <selection activeCell="F16" sqref="F16"/>
    </sheetView>
  </sheetViews>
  <sheetFormatPr defaultRowHeight="14.4"/>
  <cols>
    <col min="1" max="1" width="1.109375" style="4" customWidth="1"/>
    <col min="2" max="2" width="1.6640625" style="1" customWidth="1"/>
    <col min="3" max="5" width="8.6640625" style="2" customWidth="1"/>
    <col min="6" max="7" width="7.6640625" style="2" customWidth="1"/>
    <col min="8" max="9" width="7.77734375" style="1" customWidth="1"/>
    <col min="10" max="10" width="15.77734375" style="1" customWidth="1"/>
    <col min="11" max="12" width="7.77734375" style="1" customWidth="1"/>
    <col min="13" max="13" width="15.77734375" style="1" customWidth="1"/>
    <col min="14" max="15" width="7.77734375" style="1" customWidth="1"/>
    <col min="16" max="16" width="15.77734375" style="1" customWidth="1"/>
    <col min="17" max="18" width="7.77734375" style="1" customWidth="1"/>
    <col min="19" max="19" width="15.77734375" style="1" customWidth="1"/>
    <col min="20" max="21" width="7.77734375" style="1" customWidth="1"/>
    <col min="22" max="22" width="15.77734375" style="1" customWidth="1"/>
    <col min="23" max="24" width="7.77734375" style="1" customWidth="1"/>
    <col min="25" max="26" width="15.77734375" style="1" customWidth="1"/>
    <col min="27" max="27" width="1" style="4" customWidth="1"/>
    <col min="28" max="260" width="8.88671875" style="4"/>
    <col min="261" max="261" width="7.5546875" style="4" customWidth="1"/>
    <col min="262" max="262" width="7.33203125" style="4" customWidth="1"/>
    <col min="263" max="263" width="9.6640625" style="4" customWidth="1"/>
    <col min="264" max="265" width="6.6640625" style="4" customWidth="1"/>
    <col min="266" max="275" width="6.33203125" style="4" customWidth="1"/>
    <col min="276" max="276" width="9.109375" style="4" customWidth="1"/>
    <col min="277" max="282" width="7.6640625" style="4" customWidth="1"/>
    <col min="283" max="283" width="1.88671875" style="4" customWidth="1"/>
    <col min="284" max="516" width="8.88671875" style="4"/>
    <col min="517" max="517" width="7.5546875" style="4" customWidth="1"/>
    <col min="518" max="518" width="7.33203125" style="4" customWidth="1"/>
    <col min="519" max="519" width="9.6640625" style="4" customWidth="1"/>
    <col min="520" max="521" width="6.6640625" style="4" customWidth="1"/>
    <col min="522" max="531" width="6.33203125" style="4" customWidth="1"/>
    <col min="532" max="532" width="9.109375" style="4" customWidth="1"/>
    <col min="533" max="538" width="7.6640625" style="4" customWidth="1"/>
    <col min="539" max="539" width="1.88671875" style="4" customWidth="1"/>
    <col min="540" max="772" width="8.88671875" style="4"/>
    <col min="773" max="773" width="7.5546875" style="4" customWidth="1"/>
    <col min="774" max="774" width="7.33203125" style="4" customWidth="1"/>
    <col min="775" max="775" width="9.6640625" style="4" customWidth="1"/>
    <col min="776" max="777" width="6.6640625" style="4" customWidth="1"/>
    <col min="778" max="787" width="6.33203125" style="4" customWidth="1"/>
    <col min="788" max="788" width="9.109375" style="4" customWidth="1"/>
    <col min="789" max="794" width="7.6640625" style="4" customWidth="1"/>
    <col min="795" max="795" width="1.88671875" style="4" customWidth="1"/>
    <col min="796" max="1028" width="8.88671875" style="4"/>
    <col min="1029" max="1029" width="7.5546875" style="4" customWidth="1"/>
    <col min="1030" max="1030" width="7.33203125" style="4" customWidth="1"/>
    <col min="1031" max="1031" width="9.6640625" style="4" customWidth="1"/>
    <col min="1032" max="1033" width="6.6640625" style="4" customWidth="1"/>
    <col min="1034" max="1043" width="6.33203125" style="4" customWidth="1"/>
    <col min="1044" max="1044" width="9.109375" style="4" customWidth="1"/>
    <col min="1045" max="1050" width="7.6640625" style="4" customWidth="1"/>
    <col min="1051" max="1051" width="1.88671875" style="4" customWidth="1"/>
    <col min="1052" max="1284" width="8.88671875" style="4"/>
    <col min="1285" max="1285" width="7.5546875" style="4" customWidth="1"/>
    <col min="1286" max="1286" width="7.33203125" style="4" customWidth="1"/>
    <col min="1287" max="1287" width="9.6640625" style="4" customWidth="1"/>
    <col min="1288" max="1289" width="6.6640625" style="4" customWidth="1"/>
    <col min="1290" max="1299" width="6.33203125" style="4" customWidth="1"/>
    <col min="1300" max="1300" width="9.109375" style="4" customWidth="1"/>
    <col min="1301" max="1306" width="7.6640625" style="4" customWidth="1"/>
    <col min="1307" max="1307" width="1.88671875" style="4" customWidth="1"/>
    <col min="1308" max="1540" width="8.88671875" style="4"/>
    <col min="1541" max="1541" width="7.5546875" style="4" customWidth="1"/>
    <col min="1542" max="1542" width="7.33203125" style="4" customWidth="1"/>
    <col min="1543" max="1543" width="9.6640625" style="4" customWidth="1"/>
    <col min="1544" max="1545" width="6.6640625" style="4" customWidth="1"/>
    <col min="1546" max="1555" width="6.33203125" style="4" customWidth="1"/>
    <col min="1556" max="1556" width="9.109375" style="4" customWidth="1"/>
    <col min="1557" max="1562" width="7.6640625" style="4" customWidth="1"/>
    <col min="1563" max="1563" width="1.88671875" style="4" customWidth="1"/>
    <col min="1564" max="1796" width="8.88671875" style="4"/>
    <col min="1797" max="1797" width="7.5546875" style="4" customWidth="1"/>
    <col min="1798" max="1798" width="7.33203125" style="4" customWidth="1"/>
    <col min="1799" max="1799" width="9.6640625" style="4" customWidth="1"/>
    <col min="1800" max="1801" width="6.6640625" style="4" customWidth="1"/>
    <col min="1802" max="1811" width="6.33203125" style="4" customWidth="1"/>
    <col min="1812" max="1812" width="9.109375" style="4" customWidth="1"/>
    <col min="1813" max="1818" width="7.6640625" style="4" customWidth="1"/>
    <col min="1819" max="1819" width="1.88671875" style="4" customWidth="1"/>
    <col min="1820" max="2052" width="8.88671875" style="4"/>
    <col min="2053" max="2053" width="7.5546875" style="4" customWidth="1"/>
    <col min="2054" max="2054" width="7.33203125" style="4" customWidth="1"/>
    <col min="2055" max="2055" width="9.6640625" style="4" customWidth="1"/>
    <col min="2056" max="2057" width="6.6640625" style="4" customWidth="1"/>
    <col min="2058" max="2067" width="6.33203125" style="4" customWidth="1"/>
    <col min="2068" max="2068" width="9.109375" style="4" customWidth="1"/>
    <col min="2069" max="2074" width="7.6640625" style="4" customWidth="1"/>
    <col min="2075" max="2075" width="1.88671875" style="4" customWidth="1"/>
    <col min="2076" max="2308" width="8.88671875" style="4"/>
    <col min="2309" max="2309" width="7.5546875" style="4" customWidth="1"/>
    <col min="2310" max="2310" width="7.33203125" style="4" customWidth="1"/>
    <col min="2311" max="2311" width="9.6640625" style="4" customWidth="1"/>
    <col min="2312" max="2313" width="6.6640625" style="4" customWidth="1"/>
    <col min="2314" max="2323" width="6.33203125" style="4" customWidth="1"/>
    <col min="2324" max="2324" width="9.109375" style="4" customWidth="1"/>
    <col min="2325" max="2330" width="7.6640625" style="4" customWidth="1"/>
    <col min="2331" max="2331" width="1.88671875" style="4" customWidth="1"/>
    <col min="2332" max="2564" width="8.88671875" style="4"/>
    <col min="2565" max="2565" width="7.5546875" style="4" customWidth="1"/>
    <col min="2566" max="2566" width="7.33203125" style="4" customWidth="1"/>
    <col min="2567" max="2567" width="9.6640625" style="4" customWidth="1"/>
    <col min="2568" max="2569" width="6.6640625" style="4" customWidth="1"/>
    <col min="2570" max="2579" width="6.33203125" style="4" customWidth="1"/>
    <col min="2580" max="2580" width="9.109375" style="4" customWidth="1"/>
    <col min="2581" max="2586" width="7.6640625" style="4" customWidth="1"/>
    <col min="2587" max="2587" width="1.88671875" style="4" customWidth="1"/>
    <col min="2588" max="2820" width="8.88671875" style="4"/>
    <col min="2821" max="2821" width="7.5546875" style="4" customWidth="1"/>
    <col min="2822" max="2822" width="7.33203125" style="4" customWidth="1"/>
    <col min="2823" max="2823" width="9.6640625" style="4" customWidth="1"/>
    <col min="2824" max="2825" width="6.6640625" style="4" customWidth="1"/>
    <col min="2826" max="2835" width="6.33203125" style="4" customWidth="1"/>
    <col min="2836" max="2836" width="9.109375" style="4" customWidth="1"/>
    <col min="2837" max="2842" width="7.6640625" style="4" customWidth="1"/>
    <col min="2843" max="2843" width="1.88671875" style="4" customWidth="1"/>
    <col min="2844" max="3076" width="8.88671875" style="4"/>
    <col min="3077" max="3077" width="7.5546875" style="4" customWidth="1"/>
    <col min="3078" max="3078" width="7.33203125" style="4" customWidth="1"/>
    <col min="3079" max="3079" width="9.6640625" style="4" customWidth="1"/>
    <col min="3080" max="3081" width="6.6640625" style="4" customWidth="1"/>
    <col min="3082" max="3091" width="6.33203125" style="4" customWidth="1"/>
    <col min="3092" max="3092" width="9.109375" style="4" customWidth="1"/>
    <col min="3093" max="3098" width="7.6640625" style="4" customWidth="1"/>
    <col min="3099" max="3099" width="1.88671875" style="4" customWidth="1"/>
    <col min="3100" max="3332" width="8.88671875" style="4"/>
    <col min="3333" max="3333" width="7.5546875" style="4" customWidth="1"/>
    <col min="3334" max="3334" width="7.33203125" style="4" customWidth="1"/>
    <col min="3335" max="3335" width="9.6640625" style="4" customWidth="1"/>
    <col min="3336" max="3337" width="6.6640625" style="4" customWidth="1"/>
    <col min="3338" max="3347" width="6.33203125" style="4" customWidth="1"/>
    <col min="3348" max="3348" width="9.109375" style="4" customWidth="1"/>
    <col min="3349" max="3354" width="7.6640625" style="4" customWidth="1"/>
    <col min="3355" max="3355" width="1.88671875" style="4" customWidth="1"/>
    <col min="3356" max="3588" width="8.88671875" style="4"/>
    <col min="3589" max="3589" width="7.5546875" style="4" customWidth="1"/>
    <col min="3590" max="3590" width="7.33203125" style="4" customWidth="1"/>
    <col min="3591" max="3591" width="9.6640625" style="4" customWidth="1"/>
    <col min="3592" max="3593" width="6.6640625" style="4" customWidth="1"/>
    <col min="3594" max="3603" width="6.33203125" style="4" customWidth="1"/>
    <col min="3604" max="3604" width="9.109375" style="4" customWidth="1"/>
    <col min="3605" max="3610" width="7.6640625" style="4" customWidth="1"/>
    <col min="3611" max="3611" width="1.88671875" style="4" customWidth="1"/>
    <col min="3612" max="3844" width="8.88671875" style="4"/>
    <col min="3845" max="3845" width="7.5546875" style="4" customWidth="1"/>
    <col min="3846" max="3846" width="7.33203125" style="4" customWidth="1"/>
    <col min="3847" max="3847" width="9.6640625" style="4" customWidth="1"/>
    <col min="3848" max="3849" width="6.6640625" style="4" customWidth="1"/>
    <col min="3850" max="3859" width="6.33203125" style="4" customWidth="1"/>
    <col min="3860" max="3860" width="9.109375" style="4" customWidth="1"/>
    <col min="3861" max="3866" width="7.6640625" style="4" customWidth="1"/>
    <col min="3867" max="3867" width="1.88671875" style="4" customWidth="1"/>
    <col min="3868" max="4100" width="8.88671875" style="4"/>
    <col min="4101" max="4101" width="7.5546875" style="4" customWidth="1"/>
    <col min="4102" max="4102" width="7.33203125" style="4" customWidth="1"/>
    <col min="4103" max="4103" width="9.6640625" style="4" customWidth="1"/>
    <col min="4104" max="4105" width="6.6640625" style="4" customWidth="1"/>
    <col min="4106" max="4115" width="6.33203125" style="4" customWidth="1"/>
    <col min="4116" max="4116" width="9.109375" style="4" customWidth="1"/>
    <col min="4117" max="4122" width="7.6640625" style="4" customWidth="1"/>
    <col min="4123" max="4123" width="1.88671875" style="4" customWidth="1"/>
    <col min="4124" max="4356" width="8.88671875" style="4"/>
    <col min="4357" max="4357" width="7.5546875" style="4" customWidth="1"/>
    <col min="4358" max="4358" width="7.33203125" style="4" customWidth="1"/>
    <col min="4359" max="4359" width="9.6640625" style="4" customWidth="1"/>
    <col min="4360" max="4361" width="6.6640625" style="4" customWidth="1"/>
    <col min="4362" max="4371" width="6.33203125" style="4" customWidth="1"/>
    <col min="4372" max="4372" width="9.109375" style="4" customWidth="1"/>
    <col min="4373" max="4378" width="7.6640625" style="4" customWidth="1"/>
    <col min="4379" max="4379" width="1.88671875" style="4" customWidth="1"/>
    <col min="4380" max="4612" width="8.88671875" style="4"/>
    <col min="4613" max="4613" width="7.5546875" style="4" customWidth="1"/>
    <col min="4614" max="4614" width="7.33203125" style="4" customWidth="1"/>
    <col min="4615" max="4615" width="9.6640625" style="4" customWidth="1"/>
    <col min="4616" max="4617" width="6.6640625" style="4" customWidth="1"/>
    <col min="4618" max="4627" width="6.33203125" style="4" customWidth="1"/>
    <col min="4628" max="4628" width="9.109375" style="4" customWidth="1"/>
    <col min="4629" max="4634" width="7.6640625" style="4" customWidth="1"/>
    <col min="4635" max="4635" width="1.88671875" style="4" customWidth="1"/>
    <col min="4636" max="4868" width="8.88671875" style="4"/>
    <col min="4869" max="4869" width="7.5546875" style="4" customWidth="1"/>
    <col min="4870" max="4870" width="7.33203125" style="4" customWidth="1"/>
    <col min="4871" max="4871" width="9.6640625" style="4" customWidth="1"/>
    <col min="4872" max="4873" width="6.6640625" style="4" customWidth="1"/>
    <col min="4874" max="4883" width="6.33203125" style="4" customWidth="1"/>
    <col min="4884" max="4884" width="9.109375" style="4" customWidth="1"/>
    <col min="4885" max="4890" width="7.6640625" style="4" customWidth="1"/>
    <col min="4891" max="4891" width="1.88671875" style="4" customWidth="1"/>
    <col min="4892" max="5124" width="8.88671875" style="4"/>
    <col min="5125" max="5125" width="7.5546875" style="4" customWidth="1"/>
    <col min="5126" max="5126" width="7.33203125" style="4" customWidth="1"/>
    <col min="5127" max="5127" width="9.6640625" style="4" customWidth="1"/>
    <col min="5128" max="5129" width="6.6640625" style="4" customWidth="1"/>
    <col min="5130" max="5139" width="6.33203125" style="4" customWidth="1"/>
    <col min="5140" max="5140" width="9.109375" style="4" customWidth="1"/>
    <col min="5141" max="5146" width="7.6640625" style="4" customWidth="1"/>
    <col min="5147" max="5147" width="1.88671875" style="4" customWidth="1"/>
    <col min="5148" max="5380" width="8.88671875" style="4"/>
    <col min="5381" max="5381" width="7.5546875" style="4" customWidth="1"/>
    <col min="5382" max="5382" width="7.33203125" style="4" customWidth="1"/>
    <col min="5383" max="5383" width="9.6640625" style="4" customWidth="1"/>
    <col min="5384" max="5385" width="6.6640625" style="4" customWidth="1"/>
    <col min="5386" max="5395" width="6.33203125" style="4" customWidth="1"/>
    <col min="5396" max="5396" width="9.109375" style="4" customWidth="1"/>
    <col min="5397" max="5402" width="7.6640625" style="4" customWidth="1"/>
    <col min="5403" max="5403" width="1.88671875" style="4" customWidth="1"/>
    <col min="5404" max="5636" width="8.88671875" style="4"/>
    <col min="5637" max="5637" width="7.5546875" style="4" customWidth="1"/>
    <col min="5638" max="5638" width="7.33203125" style="4" customWidth="1"/>
    <col min="5639" max="5639" width="9.6640625" style="4" customWidth="1"/>
    <col min="5640" max="5641" width="6.6640625" style="4" customWidth="1"/>
    <col min="5642" max="5651" width="6.33203125" style="4" customWidth="1"/>
    <col min="5652" max="5652" width="9.109375" style="4" customWidth="1"/>
    <col min="5653" max="5658" width="7.6640625" style="4" customWidth="1"/>
    <col min="5659" max="5659" width="1.88671875" style="4" customWidth="1"/>
    <col min="5660" max="5892" width="8.88671875" style="4"/>
    <col min="5893" max="5893" width="7.5546875" style="4" customWidth="1"/>
    <col min="5894" max="5894" width="7.33203125" style="4" customWidth="1"/>
    <col min="5895" max="5895" width="9.6640625" style="4" customWidth="1"/>
    <col min="5896" max="5897" width="6.6640625" style="4" customWidth="1"/>
    <col min="5898" max="5907" width="6.33203125" style="4" customWidth="1"/>
    <col min="5908" max="5908" width="9.109375" style="4" customWidth="1"/>
    <col min="5909" max="5914" width="7.6640625" style="4" customWidth="1"/>
    <col min="5915" max="5915" width="1.88671875" style="4" customWidth="1"/>
    <col min="5916" max="6148" width="8.88671875" style="4"/>
    <col min="6149" max="6149" width="7.5546875" style="4" customWidth="1"/>
    <col min="6150" max="6150" width="7.33203125" style="4" customWidth="1"/>
    <col min="6151" max="6151" width="9.6640625" style="4" customWidth="1"/>
    <col min="6152" max="6153" width="6.6640625" style="4" customWidth="1"/>
    <col min="6154" max="6163" width="6.33203125" style="4" customWidth="1"/>
    <col min="6164" max="6164" width="9.109375" style="4" customWidth="1"/>
    <col min="6165" max="6170" width="7.6640625" style="4" customWidth="1"/>
    <col min="6171" max="6171" width="1.88671875" style="4" customWidth="1"/>
    <col min="6172" max="6404" width="8.88671875" style="4"/>
    <col min="6405" max="6405" width="7.5546875" style="4" customWidth="1"/>
    <col min="6406" max="6406" width="7.33203125" style="4" customWidth="1"/>
    <col min="6407" max="6407" width="9.6640625" style="4" customWidth="1"/>
    <col min="6408" max="6409" width="6.6640625" style="4" customWidth="1"/>
    <col min="6410" max="6419" width="6.33203125" style="4" customWidth="1"/>
    <col min="6420" max="6420" width="9.109375" style="4" customWidth="1"/>
    <col min="6421" max="6426" width="7.6640625" style="4" customWidth="1"/>
    <col min="6427" max="6427" width="1.88671875" style="4" customWidth="1"/>
    <col min="6428" max="6660" width="8.88671875" style="4"/>
    <col min="6661" max="6661" width="7.5546875" style="4" customWidth="1"/>
    <col min="6662" max="6662" width="7.33203125" style="4" customWidth="1"/>
    <col min="6663" max="6663" width="9.6640625" style="4" customWidth="1"/>
    <col min="6664" max="6665" width="6.6640625" style="4" customWidth="1"/>
    <col min="6666" max="6675" width="6.33203125" style="4" customWidth="1"/>
    <col min="6676" max="6676" width="9.109375" style="4" customWidth="1"/>
    <col min="6677" max="6682" width="7.6640625" style="4" customWidth="1"/>
    <col min="6683" max="6683" width="1.88671875" style="4" customWidth="1"/>
    <col min="6684" max="6916" width="8.88671875" style="4"/>
    <col min="6917" max="6917" width="7.5546875" style="4" customWidth="1"/>
    <col min="6918" max="6918" width="7.33203125" style="4" customWidth="1"/>
    <col min="6919" max="6919" width="9.6640625" style="4" customWidth="1"/>
    <col min="6920" max="6921" width="6.6640625" style="4" customWidth="1"/>
    <col min="6922" max="6931" width="6.33203125" style="4" customWidth="1"/>
    <col min="6932" max="6932" width="9.109375" style="4" customWidth="1"/>
    <col min="6933" max="6938" width="7.6640625" style="4" customWidth="1"/>
    <col min="6939" max="6939" width="1.88671875" style="4" customWidth="1"/>
    <col min="6940" max="7172" width="8.88671875" style="4"/>
    <col min="7173" max="7173" width="7.5546875" style="4" customWidth="1"/>
    <col min="7174" max="7174" width="7.33203125" style="4" customWidth="1"/>
    <col min="7175" max="7175" width="9.6640625" style="4" customWidth="1"/>
    <col min="7176" max="7177" width="6.6640625" style="4" customWidth="1"/>
    <col min="7178" max="7187" width="6.33203125" style="4" customWidth="1"/>
    <col min="7188" max="7188" width="9.109375" style="4" customWidth="1"/>
    <col min="7189" max="7194" width="7.6640625" style="4" customWidth="1"/>
    <col min="7195" max="7195" width="1.88671875" style="4" customWidth="1"/>
    <col min="7196" max="7428" width="8.88671875" style="4"/>
    <col min="7429" max="7429" width="7.5546875" style="4" customWidth="1"/>
    <col min="7430" max="7430" width="7.33203125" style="4" customWidth="1"/>
    <col min="7431" max="7431" width="9.6640625" style="4" customWidth="1"/>
    <col min="7432" max="7433" width="6.6640625" style="4" customWidth="1"/>
    <col min="7434" max="7443" width="6.33203125" style="4" customWidth="1"/>
    <col min="7444" max="7444" width="9.109375" style="4" customWidth="1"/>
    <col min="7445" max="7450" width="7.6640625" style="4" customWidth="1"/>
    <col min="7451" max="7451" width="1.88671875" style="4" customWidth="1"/>
    <col min="7452" max="7684" width="8.88671875" style="4"/>
    <col min="7685" max="7685" width="7.5546875" style="4" customWidth="1"/>
    <col min="7686" max="7686" width="7.33203125" style="4" customWidth="1"/>
    <col min="7687" max="7687" width="9.6640625" style="4" customWidth="1"/>
    <col min="7688" max="7689" width="6.6640625" style="4" customWidth="1"/>
    <col min="7690" max="7699" width="6.33203125" style="4" customWidth="1"/>
    <col min="7700" max="7700" width="9.109375" style="4" customWidth="1"/>
    <col min="7701" max="7706" width="7.6640625" style="4" customWidth="1"/>
    <col min="7707" max="7707" width="1.88671875" style="4" customWidth="1"/>
    <col min="7708" max="7940" width="8.88671875" style="4"/>
    <col min="7941" max="7941" width="7.5546875" style="4" customWidth="1"/>
    <col min="7942" max="7942" width="7.33203125" style="4" customWidth="1"/>
    <col min="7943" max="7943" width="9.6640625" style="4" customWidth="1"/>
    <col min="7944" max="7945" width="6.6640625" style="4" customWidth="1"/>
    <col min="7946" max="7955" width="6.33203125" style="4" customWidth="1"/>
    <col min="7956" max="7956" width="9.109375" style="4" customWidth="1"/>
    <col min="7957" max="7962" width="7.6640625" style="4" customWidth="1"/>
    <col min="7963" max="7963" width="1.88671875" style="4" customWidth="1"/>
    <col min="7964" max="8196" width="8.88671875" style="4"/>
    <col min="8197" max="8197" width="7.5546875" style="4" customWidth="1"/>
    <col min="8198" max="8198" width="7.33203125" style="4" customWidth="1"/>
    <col min="8199" max="8199" width="9.6640625" style="4" customWidth="1"/>
    <col min="8200" max="8201" width="6.6640625" style="4" customWidth="1"/>
    <col min="8202" max="8211" width="6.33203125" style="4" customWidth="1"/>
    <col min="8212" max="8212" width="9.109375" style="4" customWidth="1"/>
    <col min="8213" max="8218" width="7.6640625" style="4" customWidth="1"/>
    <col min="8219" max="8219" width="1.88671875" style="4" customWidth="1"/>
    <col min="8220" max="8452" width="8.88671875" style="4"/>
    <col min="8453" max="8453" width="7.5546875" style="4" customWidth="1"/>
    <col min="8454" max="8454" width="7.33203125" style="4" customWidth="1"/>
    <col min="8455" max="8455" width="9.6640625" style="4" customWidth="1"/>
    <col min="8456" max="8457" width="6.6640625" style="4" customWidth="1"/>
    <col min="8458" max="8467" width="6.33203125" style="4" customWidth="1"/>
    <col min="8468" max="8468" width="9.109375" style="4" customWidth="1"/>
    <col min="8469" max="8474" width="7.6640625" style="4" customWidth="1"/>
    <col min="8475" max="8475" width="1.88671875" style="4" customWidth="1"/>
    <col min="8476" max="8708" width="8.88671875" style="4"/>
    <col min="8709" max="8709" width="7.5546875" style="4" customWidth="1"/>
    <col min="8710" max="8710" width="7.33203125" style="4" customWidth="1"/>
    <col min="8711" max="8711" width="9.6640625" style="4" customWidth="1"/>
    <col min="8712" max="8713" width="6.6640625" style="4" customWidth="1"/>
    <col min="8714" max="8723" width="6.33203125" style="4" customWidth="1"/>
    <col min="8724" max="8724" width="9.109375" style="4" customWidth="1"/>
    <col min="8725" max="8730" width="7.6640625" style="4" customWidth="1"/>
    <col min="8731" max="8731" width="1.88671875" style="4" customWidth="1"/>
    <col min="8732" max="8964" width="8.88671875" style="4"/>
    <col min="8965" max="8965" width="7.5546875" style="4" customWidth="1"/>
    <col min="8966" max="8966" width="7.33203125" style="4" customWidth="1"/>
    <col min="8967" max="8967" width="9.6640625" style="4" customWidth="1"/>
    <col min="8968" max="8969" width="6.6640625" style="4" customWidth="1"/>
    <col min="8970" max="8979" width="6.33203125" style="4" customWidth="1"/>
    <col min="8980" max="8980" width="9.109375" style="4" customWidth="1"/>
    <col min="8981" max="8986" width="7.6640625" style="4" customWidth="1"/>
    <col min="8987" max="8987" width="1.88671875" style="4" customWidth="1"/>
    <col min="8988" max="9220" width="8.88671875" style="4"/>
    <col min="9221" max="9221" width="7.5546875" style="4" customWidth="1"/>
    <col min="9222" max="9222" width="7.33203125" style="4" customWidth="1"/>
    <col min="9223" max="9223" width="9.6640625" style="4" customWidth="1"/>
    <col min="9224" max="9225" width="6.6640625" style="4" customWidth="1"/>
    <col min="9226" max="9235" width="6.33203125" style="4" customWidth="1"/>
    <col min="9236" max="9236" width="9.109375" style="4" customWidth="1"/>
    <col min="9237" max="9242" width="7.6640625" style="4" customWidth="1"/>
    <col min="9243" max="9243" width="1.88671875" style="4" customWidth="1"/>
    <col min="9244" max="9476" width="8.88671875" style="4"/>
    <col min="9477" max="9477" width="7.5546875" style="4" customWidth="1"/>
    <col min="9478" max="9478" width="7.33203125" style="4" customWidth="1"/>
    <col min="9479" max="9479" width="9.6640625" style="4" customWidth="1"/>
    <col min="9480" max="9481" width="6.6640625" style="4" customWidth="1"/>
    <col min="9482" max="9491" width="6.33203125" style="4" customWidth="1"/>
    <col min="9492" max="9492" width="9.109375" style="4" customWidth="1"/>
    <col min="9493" max="9498" width="7.6640625" style="4" customWidth="1"/>
    <col min="9499" max="9499" width="1.88671875" style="4" customWidth="1"/>
    <col min="9500" max="9732" width="8.88671875" style="4"/>
    <col min="9733" max="9733" width="7.5546875" style="4" customWidth="1"/>
    <col min="9734" max="9734" width="7.33203125" style="4" customWidth="1"/>
    <col min="9735" max="9735" width="9.6640625" style="4" customWidth="1"/>
    <col min="9736" max="9737" width="6.6640625" style="4" customWidth="1"/>
    <col min="9738" max="9747" width="6.33203125" style="4" customWidth="1"/>
    <col min="9748" max="9748" width="9.109375" style="4" customWidth="1"/>
    <col min="9749" max="9754" width="7.6640625" style="4" customWidth="1"/>
    <col min="9755" max="9755" width="1.88671875" style="4" customWidth="1"/>
    <col min="9756" max="9988" width="8.88671875" style="4"/>
    <col min="9989" max="9989" width="7.5546875" style="4" customWidth="1"/>
    <col min="9990" max="9990" width="7.33203125" style="4" customWidth="1"/>
    <col min="9991" max="9991" width="9.6640625" style="4" customWidth="1"/>
    <col min="9992" max="9993" width="6.6640625" style="4" customWidth="1"/>
    <col min="9994" max="10003" width="6.33203125" style="4" customWidth="1"/>
    <col min="10004" max="10004" width="9.109375" style="4" customWidth="1"/>
    <col min="10005" max="10010" width="7.6640625" style="4" customWidth="1"/>
    <col min="10011" max="10011" width="1.88671875" style="4" customWidth="1"/>
    <col min="10012" max="10244" width="8.88671875" style="4"/>
    <col min="10245" max="10245" width="7.5546875" style="4" customWidth="1"/>
    <col min="10246" max="10246" width="7.33203125" style="4" customWidth="1"/>
    <col min="10247" max="10247" width="9.6640625" style="4" customWidth="1"/>
    <col min="10248" max="10249" width="6.6640625" style="4" customWidth="1"/>
    <col min="10250" max="10259" width="6.33203125" style="4" customWidth="1"/>
    <col min="10260" max="10260" width="9.109375" style="4" customWidth="1"/>
    <col min="10261" max="10266" width="7.6640625" style="4" customWidth="1"/>
    <col min="10267" max="10267" width="1.88671875" style="4" customWidth="1"/>
    <col min="10268" max="10500" width="8.88671875" style="4"/>
    <col min="10501" max="10501" width="7.5546875" style="4" customWidth="1"/>
    <col min="10502" max="10502" width="7.33203125" style="4" customWidth="1"/>
    <col min="10503" max="10503" width="9.6640625" style="4" customWidth="1"/>
    <col min="10504" max="10505" width="6.6640625" style="4" customWidth="1"/>
    <col min="10506" max="10515" width="6.33203125" style="4" customWidth="1"/>
    <col min="10516" max="10516" width="9.109375" style="4" customWidth="1"/>
    <col min="10517" max="10522" width="7.6640625" style="4" customWidth="1"/>
    <col min="10523" max="10523" width="1.88671875" style="4" customWidth="1"/>
    <col min="10524" max="10756" width="8.88671875" style="4"/>
    <col min="10757" max="10757" width="7.5546875" style="4" customWidth="1"/>
    <col min="10758" max="10758" width="7.33203125" style="4" customWidth="1"/>
    <col min="10759" max="10759" width="9.6640625" style="4" customWidth="1"/>
    <col min="10760" max="10761" width="6.6640625" style="4" customWidth="1"/>
    <col min="10762" max="10771" width="6.33203125" style="4" customWidth="1"/>
    <col min="10772" max="10772" width="9.109375" style="4" customWidth="1"/>
    <col min="10773" max="10778" width="7.6640625" style="4" customWidth="1"/>
    <col min="10779" max="10779" width="1.88671875" style="4" customWidth="1"/>
    <col min="10780" max="11012" width="8.88671875" style="4"/>
    <col min="11013" max="11013" width="7.5546875" style="4" customWidth="1"/>
    <col min="11014" max="11014" width="7.33203125" style="4" customWidth="1"/>
    <col min="11015" max="11015" width="9.6640625" style="4" customWidth="1"/>
    <col min="11016" max="11017" width="6.6640625" style="4" customWidth="1"/>
    <col min="11018" max="11027" width="6.33203125" style="4" customWidth="1"/>
    <col min="11028" max="11028" width="9.109375" style="4" customWidth="1"/>
    <col min="11029" max="11034" width="7.6640625" style="4" customWidth="1"/>
    <col min="11035" max="11035" width="1.88671875" style="4" customWidth="1"/>
    <col min="11036" max="11268" width="8.88671875" style="4"/>
    <col min="11269" max="11269" width="7.5546875" style="4" customWidth="1"/>
    <col min="11270" max="11270" width="7.33203125" style="4" customWidth="1"/>
    <col min="11271" max="11271" width="9.6640625" style="4" customWidth="1"/>
    <col min="11272" max="11273" width="6.6640625" style="4" customWidth="1"/>
    <col min="11274" max="11283" width="6.33203125" style="4" customWidth="1"/>
    <col min="11284" max="11284" width="9.109375" style="4" customWidth="1"/>
    <col min="11285" max="11290" width="7.6640625" style="4" customWidth="1"/>
    <col min="11291" max="11291" width="1.88671875" style="4" customWidth="1"/>
    <col min="11292" max="11524" width="8.88671875" style="4"/>
    <col min="11525" max="11525" width="7.5546875" style="4" customWidth="1"/>
    <col min="11526" max="11526" width="7.33203125" style="4" customWidth="1"/>
    <col min="11527" max="11527" width="9.6640625" style="4" customWidth="1"/>
    <col min="11528" max="11529" width="6.6640625" style="4" customWidth="1"/>
    <col min="11530" max="11539" width="6.33203125" style="4" customWidth="1"/>
    <col min="11540" max="11540" width="9.109375" style="4" customWidth="1"/>
    <col min="11541" max="11546" width="7.6640625" style="4" customWidth="1"/>
    <col min="11547" max="11547" width="1.88671875" style="4" customWidth="1"/>
    <col min="11548" max="11780" width="8.88671875" style="4"/>
    <col min="11781" max="11781" width="7.5546875" style="4" customWidth="1"/>
    <col min="11782" max="11782" width="7.33203125" style="4" customWidth="1"/>
    <col min="11783" max="11783" width="9.6640625" style="4" customWidth="1"/>
    <col min="11784" max="11785" width="6.6640625" style="4" customWidth="1"/>
    <col min="11786" max="11795" width="6.33203125" style="4" customWidth="1"/>
    <col min="11796" max="11796" width="9.109375" style="4" customWidth="1"/>
    <col min="11797" max="11802" width="7.6640625" style="4" customWidth="1"/>
    <col min="11803" max="11803" width="1.88671875" style="4" customWidth="1"/>
    <col min="11804" max="12036" width="8.88671875" style="4"/>
    <col min="12037" max="12037" width="7.5546875" style="4" customWidth="1"/>
    <col min="12038" max="12038" width="7.33203125" style="4" customWidth="1"/>
    <col min="12039" max="12039" width="9.6640625" style="4" customWidth="1"/>
    <col min="12040" max="12041" width="6.6640625" style="4" customWidth="1"/>
    <col min="12042" max="12051" width="6.33203125" style="4" customWidth="1"/>
    <col min="12052" max="12052" width="9.109375" style="4" customWidth="1"/>
    <col min="12053" max="12058" width="7.6640625" style="4" customWidth="1"/>
    <col min="12059" max="12059" width="1.88671875" style="4" customWidth="1"/>
    <col min="12060" max="12292" width="8.88671875" style="4"/>
    <col min="12293" max="12293" width="7.5546875" style="4" customWidth="1"/>
    <col min="12294" max="12294" width="7.33203125" style="4" customWidth="1"/>
    <col min="12295" max="12295" width="9.6640625" style="4" customWidth="1"/>
    <col min="12296" max="12297" width="6.6640625" style="4" customWidth="1"/>
    <col min="12298" max="12307" width="6.33203125" style="4" customWidth="1"/>
    <col min="12308" max="12308" width="9.109375" style="4" customWidth="1"/>
    <col min="12309" max="12314" width="7.6640625" style="4" customWidth="1"/>
    <col min="12315" max="12315" width="1.88671875" style="4" customWidth="1"/>
    <col min="12316" max="12548" width="8.88671875" style="4"/>
    <col min="12549" max="12549" width="7.5546875" style="4" customWidth="1"/>
    <col min="12550" max="12550" width="7.33203125" style="4" customWidth="1"/>
    <col min="12551" max="12551" width="9.6640625" style="4" customWidth="1"/>
    <col min="12552" max="12553" width="6.6640625" style="4" customWidth="1"/>
    <col min="12554" max="12563" width="6.33203125" style="4" customWidth="1"/>
    <col min="12564" max="12564" width="9.109375" style="4" customWidth="1"/>
    <col min="12565" max="12570" width="7.6640625" style="4" customWidth="1"/>
    <col min="12571" max="12571" width="1.88671875" style="4" customWidth="1"/>
    <col min="12572" max="12804" width="8.88671875" style="4"/>
    <col min="12805" max="12805" width="7.5546875" style="4" customWidth="1"/>
    <col min="12806" max="12806" width="7.33203125" style="4" customWidth="1"/>
    <col min="12807" max="12807" width="9.6640625" style="4" customWidth="1"/>
    <col min="12808" max="12809" width="6.6640625" style="4" customWidth="1"/>
    <col min="12810" max="12819" width="6.33203125" style="4" customWidth="1"/>
    <col min="12820" max="12820" width="9.109375" style="4" customWidth="1"/>
    <col min="12821" max="12826" width="7.6640625" style="4" customWidth="1"/>
    <col min="12827" max="12827" width="1.88671875" style="4" customWidth="1"/>
    <col min="12828" max="13060" width="8.88671875" style="4"/>
    <col min="13061" max="13061" width="7.5546875" style="4" customWidth="1"/>
    <col min="13062" max="13062" width="7.33203125" style="4" customWidth="1"/>
    <col min="13063" max="13063" width="9.6640625" style="4" customWidth="1"/>
    <col min="13064" max="13065" width="6.6640625" style="4" customWidth="1"/>
    <col min="13066" max="13075" width="6.33203125" style="4" customWidth="1"/>
    <col min="13076" max="13076" width="9.109375" style="4" customWidth="1"/>
    <col min="13077" max="13082" width="7.6640625" style="4" customWidth="1"/>
    <col min="13083" max="13083" width="1.88671875" style="4" customWidth="1"/>
    <col min="13084" max="13316" width="8.88671875" style="4"/>
    <col min="13317" max="13317" width="7.5546875" style="4" customWidth="1"/>
    <col min="13318" max="13318" width="7.33203125" style="4" customWidth="1"/>
    <col min="13319" max="13319" width="9.6640625" style="4" customWidth="1"/>
    <col min="13320" max="13321" width="6.6640625" style="4" customWidth="1"/>
    <col min="13322" max="13331" width="6.33203125" style="4" customWidth="1"/>
    <col min="13332" max="13332" width="9.109375" style="4" customWidth="1"/>
    <col min="13333" max="13338" width="7.6640625" style="4" customWidth="1"/>
    <col min="13339" max="13339" width="1.88671875" style="4" customWidth="1"/>
    <col min="13340" max="13572" width="8.88671875" style="4"/>
    <col min="13573" max="13573" width="7.5546875" style="4" customWidth="1"/>
    <col min="13574" max="13574" width="7.33203125" style="4" customWidth="1"/>
    <col min="13575" max="13575" width="9.6640625" style="4" customWidth="1"/>
    <col min="13576" max="13577" width="6.6640625" style="4" customWidth="1"/>
    <col min="13578" max="13587" width="6.33203125" style="4" customWidth="1"/>
    <col min="13588" max="13588" width="9.109375" style="4" customWidth="1"/>
    <col min="13589" max="13594" width="7.6640625" style="4" customWidth="1"/>
    <col min="13595" max="13595" width="1.88671875" style="4" customWidth="1"/>
    <col min="13596" max="13828" width="8.88671875" style="4"/>
    <col min="13829" max="13829" width="7.5546875" style="4" customWidth="1"/>
    <col min="13830" max="13830" width="7.33203125" style="4" customWidth="1"/>
    <col min="13831" max="13831" width="9.6640625" style="4" customWidth="1"/>
    <col min="13832" max="13833" width="6.6640625" style="4" customWidth="1"/>
    <col min="13834" max="13843" width="6.33203125" style="4" customWidth="1"/>
    <col min="13844" max="13844" width="9.109375" style="4" customWidth="1"/>
    <col min="13845" max="13850" width="7.6640625" style="4" customWidth="1"/>
    <col min="13851" max="13851" width="1.88671875" style="4" customWidth="1"/>
    <col min="13852" max="14084" width="8.88671875" style="4"/>
    <col min="14085" max="14085" width="7.5546875" style="4" customWidth="1"/>
    <col min="14086" max="14086" width="7.33203125" style="4" customWidth="1"/>
    <col min="14087" max="14087" width="9.6640625" style="4" customWidth="1"/>
    <col min="14088" max="14089" width="6.6640625" style="4" customWidth="1"/>
    <col min="14090" max="14099" width="6.33203125" style="4" customWidth="1"/>
    <col min="14100" max="14100" width="9.109375" style="4" customWidth="1"/>
    <col min="14101" max="14106" width="7.6640625" style="4" customWidth="1"/>
    <col min="14107" max="14107" width="1.88671875" style="4" customWidth="1"/>
    <col min="14108" max="14340" width="8.88671875" style="4"/>
    <col min="14341" max="14341" width="7.5546875" style="4" customWidth="1"/>
    <col min="14342" max="14342" width="7.33203125" style="4" customWidth="1"/>
    <col min="14343" max="14343" width="9.6640625" style="4" customWidth="1"/>
    <col min="14344" max="14345" width="6.6640625" style="4" customWidth="1"/>
    <col min="14346" max="14355" width="6.33203125" style="4" customWidth="1"/>
    <col min="14356" max="14356" width="9.109375" style="4" customWidth="1"/>
    <col min="14357" max="14362" width="7.6640625" style="4" customWidth="1"/>
    <col min="14363" max="14363" width="1.88671875" style="4" customWidth="1"/>
    <col min="14364" max="14596" width="8.88671875" style="4"/>
    <col min="14597" max="14597" width="7.5546875" style="4" customWidth="1"/>
    <col min="14598" max="14598" width="7.33203125" style="4" customWidth="1"/>
    <col min="14599" max="14599" width="9.6640625" style="4" customWidth="1"/>
    <col min="14600" max="14601" width="6.6640625" style="4" customWidth="1"/>
    <col min="14602" max="14611" width="6.33203125" style="4" customWidth="1"/>
    <col min="14612" max="14612" width="9.109375" style="4" customWidth="1"/>
    <col min="14613" max="14618" width="7.6640625" style="4" customWidth="1"/>
    <col min="14619" max="14619" width="1.88671875" style="4" customWidth="1"/>
    <col min="14620" max="14852" width="8.88671875" style="4"/>
    <col min="14853" max="14853" width="7.5546875" style="4" customWidth="1"/>
    <col min="14854" max="14854" width="7.33203125" style="4" customWidth="1"/>
    <col min="14855" max="14855" width="9.6640625" style="4" customWidth="1"/>
    <col min="14856" max="14857" width="6.6640625" style="4" customWidth="1"/>
    <col min="14858" max="14867" width="6.33203125" style="4" customWidth="1"/>
    <col min="14868" max="14868" width="9.109375" style="4" customWidth="1"/>
    <col min="14869" max="14874" width="7.6640625" style="4" customWidth="1"/>
    <col min="14875" max="14875" width="1.88671875" style="4" customWidth="1"/>
    <col min="14876" max="15108" width="8.88671875" style="4"/>
    <col min="15109" max="15109" width="7.5546875" style="4" customWidth="1"/>
    <col min="15110" max="15110" width="7.33203125" style="4" customWidth="1"/>
    <col min="15111" max="15111" width="9.6640625" style="4" customWidth="1"/>
    <col min="15112" max="15113" width="6.6640625" style="4" customWidth="1"/>
    <col min="15114" max="15123" width="6.33203125" style="4" customWidth="1"/>
    <col min="15124" max="15124" width="9.109375" style="4" customWidth="1"/>
    <col min="15125" max="15130" width="7.6640625" style="4" customWidth="1"/>
    <col min="15131" max="15131" width="1.88671875" style="4" customWidth="1"/>
    <col min="15132" max="15364" width="8.88671875" style="4"/>
    <col min="15365" max="15365" width="7.5546875" style="4" customWidth="1"/>
    <col min="15366" max="15366" width="7.33203125" style="4" customWidth="1"/>
    <col min="15367" max="15367" width="9.6640625" style="4" customWidth="1"/>
    <col min="15368" max="15369" width="6.6640625" style="4" customWidth="1"/>
    <col min="15370" max="15379" width="6.33203125" style="4" customWidth="1"/>
    <col min="15380" max="15380" width="9.109375" style="4" customWidth="1"/>
    <col min="15381" max="15386" width="7.6640625" style="4" customWidth="1"/>
    <col min="15387" max="15387" width="1.88671875" style="4" customWidth="1"/>
    <col min="15388" max="15620" width="8.88671875" style="4"/>
    <col min="15621" max="15621" width="7.5546875" style="4" customWidth="1"/>
    <col min="15622" max="15622" width="7.33203125" style="4" customWidth="1"/>
    <col min="15623" max="15623" width="9.6640625" style="4" customWidth="1"/>
    <col min="15624" max="15625" width="6.6640625" style="4" customWidth="1"/>
    <col min="15626" max="15635" width="6.33203125" style="4" customWidth="1"/>
    <col min="15636" max="15636" width="9.109375" style="4" customWidth="1"/>
    <col min="15637" max="15642" width="7.6640625" style="4" customWidth="1"/>
    <col min="15643" max="15643" width="1.88671875" style="4" customWidth="1"/>
    <col min="15644" max="15876" width="8.88671875" style="4"/>
    <col min="15877" max="15877" width="7.5546875" style="4" customWidth="1"/>
    <col min="15878" max="15878" width="7.33203125" style="4" customWidth="1"/>
    <col min="15879" max="15879" width="9.6640625" style="4" customWidth="1"/>
    <col min="15880" max="15881" width="6.6640625" style="4" customWidth="1"/>
    <col min="15882" max="15891" width="6.33203125" style="4" customWidth="1"/>
    <col min="15892" max="15892" width="9.109375" style="4" customWidth="1"/>
    <col min="15893" max="15898" width="7.6640625" style="4" customWidth="1"/>
    <col min="15899" max="15899" width="1.88671875" style="4" customWidth="1"/>
    <col min="15900" max="16132" width="8.88671875" style="4"/>
    <col min="16133" max="16133" width="7.5546875" style="4" customWidth="1"/>
    <col min="16134" max="16134" width="7.33203125" style="4" customWidth="1"/>
    <col min="16135" max="16135" width="9.6640625" style="4" customWidth="1"/>
    <col min="16136" max="16137" width="6.6640625" style="4" customWidth="1"/>
    <col min="16138" max="16147" width="6.33203125" style="4" customWidth="1"/>
    <col min="16148" max="16148" width="9.109375" style="4" customWidth="1"/>
    <col min="16149" max="16154" width="7.6640625" style="4" customWidth="1"/>
    <col min="16155" max="16155" width="1.88671875" style="4" customWidth="1"/>
    <col min="16156" max="16384" width="8.88671875" style="4"/>
  </cols>
  <sheetData>
    <row r="1" spans="2:27" ht="8.25" customHeight="1"/>
    <row r="2" spans="2:27" ht="15" customHeight="1">
      <c r="C2" s="5" t="s">
        <v>0</v>
      </c>
    </row>
    <row r="3" spans="2:27" ht="15" customHeight="1">
      <c r="C3" s="5" t="s">
        <v>1</v>
      </c>
    </row>
    <row r="4" spans="2:27" ht="9" customHeight="1"/>
    <row r="5" spans="2:27" ht="6" customHeight="1"/>
    <row r="6" spans="2:27" ht="16.95" customHeight="1">
      <c r="B6" s="392" t="s">
        <v>159</v>
      </c>
      <c r="C6" s="392"/>
      <c r="D6" s="392"/>
      <c r="E6" s="392"/>
      <c r="F6" s="392"/>
      <c r="G6" s="392"/>
      <c r="H6" s="392"/>
      <c r="I6" s="392"/>
      <c r="J6" s="392"/>
      <c r="K6" s="392"/>
      <c r="L6" s="392"/>
      <c r="M6" s="392"/>
      <c r="N6" s="392"/>
      <c r="O6" s="392"/>
      <c r="P6" s="392"/>
      <c r="Q6" s="392"/>
      <c r="R6" s="392"/>
      <c r="S6" s="392"/>
      <c r="T6" s="392"/>
      <c r="U6" s="392"/>
      <c r="V6" s="392"/>
      <c r="W6" s="392"/>
      <c r="X6" s="392"/>
      <c r="Y6" s="392"/>
      <c r="Z6" s="392"/>
      <c r="AA6" s="8"/>
    </row>
    <row r="7" spans="2:27" ht="6.75" customHeight="1" thickBot="1"/>
    <row r="8" spans="2:27" s="14" customFormat="1" ht="4.5" customHeight="1">
      <c r="B8" s="9"/>
      <c r="C8" s="10"/>
      <c r="D8" s="10"/>
      <c r="E8" s="10"/>
      <c r="F8" s="10"/>
      <c r="G8" s="10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3"/>
    </row>
    <row r="9" spans="2:27" s="14" customFormat="1" ht="15" customHeight="1">
      <c r="B9" s="15" t="s">
        <v>3</v>
      </c>
      <c r="C9" s="16"/>
      <c r="D9" s="17"/>
      <c r="E9" s="17" t="s">
        <v>4</v>
      </c>
      <c r="F9" s="318" t="str">
        <f>'2. Rekap Back Up Beton X'!F9</f>
        <v>064</v>
      </c>
      <c r="G9" s="17"/>
      <c r="H9" s="20"/>
      <c r="I9" s="21"/>
      <c r="J9" s="19"/>
      <c r="K9" s="20"/>
      <c r="L9" s="21"/>
      <c r="M9" s="19"/>
      <c r="N9" s="20"/>
      <c r="O9" s="21"/>
      <c r="P9" s="19"/>
      <c r="Q9" s="20"/>
      <c r="R9" s="21"/>
      <c r="S9" s="19"/>
      <c r="T9" s="20"/>
      <c r="U9" s="21"/>
      <c r="V9" s="19"/>
      <c r="W9" s="20"/>
      <c r="X9" s="21"/>
      <c r="Y9" s="19"/>
      <c r="Z9" s="22"/>
    </row>
    <row r="10" spans="2:27" s="14" customFormat="1" ht="6.9" customHeight="1" thickBot="1">
      <c r="B10" s="15"/>
      <c r="C10" s="16"/>
      <c r="D10" s="17"/>
      <c r="E10" s="17"/>
      <c r="F10" s="318"/>
      <c r="G10" s="17"/>
      <c r="H10" s="25"/>
      <c r="I10" s="25"/>
      <c r="J10" s="24"/>
      <c r="K10" s="25"/>
      <c r="L10" s="25"/>
      <c r="M10" s="24"/>
      <c r="N10" s="25"/>
      <c r="O10" s="25"/>
      <c r="P10" s="24"/>
      <c r="Q10" s="25"/>
      <c r="R10" s="25"/>
      <c r="S10" s="24"/>
      <c r="T10" s="25"/>
      <c r="U10" s="25"/>
      <c r="V10" s="24"/>
      <c r="W10" s="25"/>
      <c r="X10" s="25"/>
      <c r="Y10" s="24"/>
      <c r="Z10" s="26"/>
    </row>
    <row r="11" spans="2:27" s="14" customFormat="1" ht="6.9" customHeight="1">
      <c r="B11" s="9"/>
      <c r="C11" s="10"/>
      <c r="D11" s="11"/>
      <c r="E11" s="11"/>
      <c r="F11" s="319"/>
      <c r="G11" s="11"/>
      <c r="H11" s="12"/>
      <c r="I11" s="12"/>
      <c r="J11" s="28"/>
      <c r="K11" s="12"/>
      <c r="L11" s="12"/>
      <c r="M11" s="28"/>
      <c r="N11" s="12"/>
      <c r="O11" s="12"/>
      <c r="P11" s="28"/>
      <c r="Q11" s="12"/>
      <c r="R11" s="12"/>
      <c r="S11" s="28"/>
      <c r="T11" s="12"/>
      <c r="U11" s="12"/>
      <c r="V11" s="28"/>
      <c r="W11" s="12"/>
      <c r="X11" s="12"/>
      <c r="Y11" s="28"/>
      <c r="Z11" s="13"/>
    </row>
    <row r="12" spans="2:27" s="14" customFormat="1" ht="15" customHeight="1">
      <c r="B12" s="15" t="s">
        <v>5</v>
      </c>
      <c r="C12" s="16"/>
      <c r="D12" s="17"/>
      <c r="E12" s="17" t="s">
        <v>4</v>
      </c>
      <c r="F12" s="318" t="str">
        <f>'2. Rekap Back Up Beton X'!F12</f>
        <v>BANDAR SAKTI - SP. DAYA MURNI</v>
      </c>
      <c r="G12" s="17"/>
      <c r="H12" s="30"/>
      <c r="I12" s="21"/>
      <c r="J12" s="29"/>
      <c r="K12" s="30"/>
      <c r="L12" s="21"/>
      <c r="M12" s="29"/>
      <c r="N12" s="30"/>
      <c r="O12" s="21"/>
      <c r="P12" s="29"/>
      <c r="Q12" s="30"/>
      <c r="R12" s="21"/>
      <c r="S12" s="29"/>
      <c r="T12" s="30"/>
      <c r="U12" s="21"/>
      <c r="V12" s="29"/>
      <c r="W12" s="30"/>
      <c r="X12" s="21"/>
      <c r="Y12" s="29"/>
      <c r="Z12" s="22"/>
    </row>
    <row r="13" spans="2:27" s="14" customFormat="1" ht="6.9" customHeight="1" thickBot="1">
      <c r="B13" s="15"/>
      <c r="C13" s="16"/>
      <c r="D13" s="31"/>
      <c r="E13" s="31"/>
      <c r="F13" s="320"/>
      <c r="G13" s="31"/>
      <c r="H13" s="25"/>
      <c r="I13" s="25"/>
      <c r="J13" s="24"/>
      <c r="K13" s="25"/>
      <c r="L13" s="25"/>
      <c r="M13" s="24"/>
      <c r="N13" s="25"/>
      <c r="O13" s="25"/>
      <c r="P13" s="24"/>
      <c r="Q13" s="25"/>
      <c r="R13" s="25"/>
      <c r="S13" s="24"/>
      <c r="T13" s="25"/>
      <c r="U13" s="25"/>
      <c r="V13" s="24"/>
      <c r="W13" s="25"/>
      <c r="X13" s="25"/>
      <c r="Y13" s="24"/>
      <c r="Z13" s="26"/>
    </row>
    <row r="14" spans="2:27" s="14" customFormat="1" ht="6.9" customHeight="1">
      <c r="B14" s="9"/>
      <c r="C14" s="10"/>
      <c r="D14" s="11"/>
      <c r="E14" s="11"/>
      <c r="F14" s="319"/>
      <c r="G14" s="11"/>
      <c r="H14" s="12"/>
      <c r="I14" s="12"/>
      <c r="J14" s="28"/>
      <c r="K14" s="12"/>
      <c r="L14" s="12"/>
      <c r="M14" s="28"/>
      <c r="N14" s="12"/>
      <c r="O14" s="12"/>
      <c r="P14" s="28"/>
      <c r="Q14" s="12"/>
      <c r="R14" s="12"/>
      <c r="S14" s="28"/>
      <c r="T14" s="12"/>
      <c r="U14" s="12"/>
      <c r="V14" s="28"/>
      <c r="W14" s="12"/>
      <c r="X14" s="12"/>
      <c r="Y14" s="28"/>
      <c r="Z14" s="13"/>
    </row>
    <row r="15" spans="2:27" s="14" customFormat="1" ht="15" customHeight="1">
      <c r="B15" s="15" t="s">
        <v>157</v>
      </c>
      <c r="C15" s="16"/>
      <c r="D15" s="17"/>
      <c r="E15" s="17" t="s">
        <v>4</v>
      </c>
      <c r="F15" s="318">
        <f>'2. Rekap Back Up Beton X'!F15</f>
        <v>10.099</v>
      </c>
      <c r="G15" s="17"/>
      <c r="H15" s="30"/>
      <c r="I15" s="21"/>
      <c r="J15" s="92"/>
      <c r="K15" s="30"/>
      <c r="L15" s="21"/>
      <c r="M15" s="92"/>
      <c r="N15" s="30"/>
      <c r="O15" s="21"/>
      <c r="P15" s="92"/>
      <c r="Q15" s="30"/>
      <c r="R15" s="21"/>
      <c r="S15" s="92"/>
      <c r="T15" s="30"/>
      <c r="U15" s="21"/>
      <c r="V15" s="92"/>
      <c r="W15" s="30"/>
      <c r="X15" s="21"/>
      <c r="Y15" s="92"/>
      <c r="Z15" s="22"/>
    </row>
    <row r="16" spans="2:27" s="14" customFormat="1" ht="4.3499999999999996" customHeight="1" thickBot="1">
      <c r="B16" s="33"/>
      <c r="C16" s="32"/>
      <c r="D16" s="23"/>
      <c r="E16" s="23"/>
      <c r="F16" s="23"/>
      <c r="G16" s="23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6"/>
    </row>
    <row r="17" spans="2:26" s="34" customFormat="1" ht="9.9" customHeight="1" thickBot="1">
      <c r="C17" s="35"/>
      <c r="D17" s="35"/>
      <c r="E17" s="35"/>
      <c r="F17" s="35"/>
      <c r="G17" s="35"/>
    </row>
    <row r="18" spans="2:26" s="34" customFormat="1" ht="25.2" customHeight="1" thickBot="1">
      <c r="B18" s="95"/>
      <c r="C18" s="393" t="s">
        <v>7</v>
      </c>
      <c r="D18" s="393"/>
      <c r="E18" s="394"/>
      <c r="F18" s="395" t="s">
        <v>170</v>
      </c>
      <c r="G18" s="397" t="s">
        <v>173</v>
      </c>
      <c r="H18" s="418" t="s">
        <v>203</v>
      </c>
      <c r="I18" s="418"/>
      <c r="J18" s="418"/>
      <c r="K18" s="418"/>
      <c r="L18" s="418"/>
      <c r="M18" s="418"/>
      <c r="N18" s="418"/>
      <c r="O18" s="418"/>
      <c r="P18" s="418"/>
      <c r="Q18" s="418"/>
      <c r="R18" s="418"/>
      <c r="S18" s="418"/>
      <c r="T18" s="418"/>
      <c r="U18" s="418"/>
      <c r="V18" s="418"/>
      <c r="W18" s="418"/>
      <c r="X18" s="418"/>
      <c r="Y18" s="418"/>
      <c r="Z18" s="419" t="s">
        <v>11</v>
      </c>
    </row>
    <row r="19" spans="2:26" s="40" customFormat="1" ht="25.2" customHeight="1" thickBot="1">
      <c r="B19" s="97"/>
      <c r="C19" s="93" t="s">
        <v>171</v>
      </c>
      <c r="D19" s="94" t="s">
        <v>172</v>
      </c>
      <c r="E19" s="94" t="s">
        <v>169</v>
      </c>
      <c r="F19" s="396"/>
      <c r="G19" s="398"/>
      <c r="H19" s="107" t="s">
        <v>15</v>
      </c>
      <c r="I19" s="108" t="s">
        <v>16</v>
      </c>
      <c r="J19" s="109" t="s">
        <v>204</v>
      </c>
      <c r="K19" s="107" t="s">
        <v>15</v>
      </c>
      <c r="L19" s="108" t="s">
        <v>16</v>
      </c>
      <c r="M19" s="109" t="s">
        <v>207</v>
      </c>
      <c r="N19" s="107" t="s">
        <v>15</v>
      </c>
      <c r="O19" s="108" t="s">
        <v>16</v>
      </c>
      <c r="P19" s="109" t="s">
        <v>205</v>
      </c>
      <c r="Q19" s="107" t="s">
        <v>15</v>
      </c>
      <c r="R19" s="108" t="s">
        <v>16</v>
      </c>
      <c r="S19" s="109" t="s">
        <v>206</v>
      </c>
      <c r="T19" s="421" t="s">
        <v>208</v>
      </c>
      <c r="U19" s="422"/>
      <c r="V19" s="423"/>
      <c r="W19" s="421" t="s">
        <v>209</v>
      </c>
      <c r="X19" s="422"/>
      <c r="Y19" s="422"/>
      <c r="Z19" s="420"/>
    </row>
    <row r="20" spans="2:26" s="103" customFormat="1" ht="12" customHeight="1">
      <c r="B20" s="389">
        <v>1</v>
      </c>
      <c r="C20" s="390"/>
      <c r="D20" s="390"/>
      <c r="E20" s="390"/>
      <c r="F20" s="390"/>
      <c r="G20" s="391"/>
      <c r="H20" s="389">
        <v>2</v>
      </c>
      <c r="I20" s="390"/>
      <c r="J20" s="391"/>
      <c r="K20" s="389">
        <v>3</v>
      </c>
      <c r="L20" s="390"/>
      <c r="M20" s="391"/>
      <c r="N20" s="389">
        <v>4</v>
      </c>
      <c r="O20" s="390"/>
      <c r="P20" s="391"/>
      <c r="Q20" s="389">
        <v>5</v>
      </c>
      <c r="R20" s="390"/>
      <c r="S20" s="391"/>
      <c r="T20" s="389"/>
      <c r="U20" s="390"/>
      <c r="V20" s="391"/>
      <c r="W20" s="389">
        <v>7</v>
      </c>
      <c r="X20" s="390"/>
      <c r="Y20" s="390"/>
      <c r="Z20" s="149">
        <v>8</v>
      </c>
    </row>
    <row r="21" spans="2:26" s="35" customFormat="1" ht="17.100000000000001" customHeight="1">
      <c r="B21" s="105"/>
      <c r="C21" s="54">
        <f>'2. Rekap Back Up Beton X'!C21</f>
        <v>0</v>
      </c>
      <c r="D21" s="96">
        <f>'2. Rekap Back Up Beton X'!D21</f>
        <v>100</v>
      </c>
      <c r="E21" s="111">
        <f>'2. Rekap Back Up Beton X'!E21</f>
        <v>3</v>
      </c>
      <c r="F21" s="112">
        <f>(100/((D21-C21)*E21))*((J28*0.5)+(M28*1)+(P28*2)+(S28*20)+(V28*15)+(Y28*1.5))</f>
        <v>0</v>
      </c>
      <c r="G21" s="113" t="str">
        <f>IF(F21&lt;=25,"B",IF(F21&lt;=75,"S",IF(F21&lt;=100,"RR","RB")))</f>
        <v>B</v>
      </c>
      <c r="H21" s="100">
        <v>0</v>
      </c>
      <c r="I21" s="98">
        <v>0</v>
      </c>
      <c r="J21" s="101">
        <f t="shared" ref="J21:J27" si="0">H21*I21</f>
        <v>0</v>
      </c>
      <c r="K21" s="100">
        <v>0</v>
      </c>
      <c r="L21" s="98">
        <v>0</v>
      </c>
      <c r="M21" s="101">
        <f t="shared" ref="M21:M27" si="1">K21*L21</f>
        <v>0</v>
      </c>
      <c r="N21" s="100">
        <v>0</v>
      </c>
      <c r="O21" s="98">
        <v>0</v>
      </c>
      <c r="P21" s="101">
        <f t="shared" ref="P21:P27" si="2">N21*O21</f>
        <v>0</v>
      </c>
      <c r="Q21" s="100">
        <v>0</v>
      </c>
      <c r="R21" s="98">
        <v>0</v>
      </c>
      <c r="S21" s="101">
        <f t="shared" ref="S21:S27" si="3">Q21*R21</f>
        <v>0</v>
      </c>
      <c r="T21" s="100">
        <v>0</v>
      </c>
      <c r="U21" s="98">
        <v>0</v>
      </c>
      <c r="V21" s="101">
        <f>T21*U21</f>
        <v>0</v>
      </c>
      <c r="W21" s="100">
        <v>0</v>
      </c>
      <c r="X21" s="98">
        <v>0</v>
      </c>
      <c r="Y21" s="147">
        <f t="shared" ref="Y21:Y27" si="4">W21*X21</f>
        <v>0</v>
      </c>
      <c r="Z21" s="150"/>
    </row>
    <row r="22" spans="2:26" s="35" customFormat="1" ht="17.100000000000001" customHeight="1">
      <c r="B22" s="105"/>
      <c r="C22" s="54"/>
      <c r="D22" s="96"/>
      <c r="E22" s="111"/>
      <c r="F22" s="112"/>
      <c r="G22" s="113"/>
      <c r="H22" s="100">
        <v>0</v>
      </c>
      <c r="I22" s="98">
        <v>0</v>
      </c>
      <c r="J22" s="101">
        <f t="shared" si="0"/>
        <v>0</v>
      </c>
      <c r="K22" s="100">
        <v>0</v>
      </c>
      <c r="L22" s="98">
        <v>0</v>
      </c>
      <c r="M22" s="101">
        <f t="shared" si="1"/>
        <v>0</v>
      </c>
      <c r="N22" s="100">
        <v>0</v>
      </c>
      <c r="O22" s="98">
        <v>0</v>
      </c>
      <c r="P22" s="101">
        <f t="shared" si="2"/>
        <v>0</v>
      </c>
      <c r="Q22" s="100">
        <v>0</v>
      </c>
      <c r="R22" s="98">
        <v>0</v>
      </c>
      <c r="S22" s="101">
        <f t="shared" si="3"/>
        <v>0</v>
      </c>
      <c r="T22" s="100">
        <v>0</v>
      </c>
      <c r="U22" s="98">
        <v>0</v>
      </c>
      <c r="V22" s="101">
        <f t="shared" ref="V22:V27" si="5">T22*U22</f>
        <v>0</v>
      </c>
      <c r="W22" s="100">
        <v>0</v>
      </c>
      <c r="X22" s="98">
        <v>0</v>
      </c>
      <c r="Y22" s="147">
        <f t="shared" si="4"/>
        <v>0</v>
      </c>
      <c r="Z22" s="150"/>
    </row>
    <row r="23" spans="2:26" s="35" customFormat="1" ht="17.100000000000001" customHeight="1">
      <c r="B23" s="105"/>
      <c r="C23" s="54"/>
      <c r="D23" s="96"/>
      <c r="E23" s="111"/>
      <c r="F23" s="112"/>
      <c r="G23" s="113"/>
      <c r="H23" s="100">
        <v>0</v>
      </c>
      <c r="I23" s="98">
        <v>0</v>
      </c>
      <c r="J23" s="101">
        <f t="shared" si="0"/>
        <v>0</v>
      </c>
      <c r="K23" s="100">
        <v>0</v>
      </c>
      <c r="L23" s="98">
        <v>0</v>
      </c>
      <c r="M23" s="101">
        <f t="shared" si="1"/>
        <v>0</v>
      </c>
      <c r="N23" s="100">
        <v>0</v>
      </c>
      <c r="O23" s="98">
        <v>0</v>
      </c>
      <c r="P23" s="101">
        <f t="shared" si="2"/>
        <v>0</v>
      </c>
      <c r="Q23" s="100">
        <v>0</v>
      </c>
      <c r="R23" s="98">
        <v>0</v>
      </c>
      <c r="S23" s="101">
        <f t="shared" si="3"/>
        <v>0</v>
      </c>
      <c r="T23" s="100">
        <v>0</v>
      </c>
      <c r="U23" s="98">
        <v>0</v>
      </c>
      <c r="V23" s="101">
        <f t="shared" si="5"/>
        <v>0</v>
      </c>
      <c r="W23" s="100">
        <v>0</v>
      </c>
      <c r="X23" s="98">
        <v>0</v>
      </c>
      <c r="Y23" s="147">
        <f t="shared" si="4"/>
        <v>0</v>
      </c>
      <c r="Z23" s="150"/>
    </row>
    <row r="24" spans="2:26" s="35" customFormat="1" ht="17.100000000000001" customHeight="1">
      <c r="B24" s="105"/>
      <c r="C24" s="54"/>
      <c r="D24" s="96"/>
      <c r="E24" s="111"/>
      <c r="F24" s="112"/>
      <c r="G24" s="113"/>
      <c r="H24" s="100">
        <v>0</v>
      </c>
      <c r="I24" s="98">
        <v>0</v>
      </c>
      <c r="J24" s="101">
        <f t="shared" si="0"/>
        <v>0</v>
      </c>
      <c r="K24" s="100">
        <v>0</v>
      </c>
      <c r="L24" s="98">
        <v>0</v>
      </c>
      <c r="M24" s="101">
        <f t="shared" si="1"/>
        <v>0</v>
      </c>
      <c r="N24" s="100">
        <v>0</v>
      </c>
      <c r="O24" s="98">
        <v>0</v>
      </c>
      <c r="P24" s="101">
        <f t="shared" si="2"/>
        <v>0</v>
      </c>
      <c r="Q24" s="100">
        <v>0</v>
      </c>
      <c r="R24" s="98">
        <v>0</v>
      </c>
      <c r="S24" s="101">
        <f t="shared" si="3"/>
        <v>0</v>
      </c>
      <c r="T24" s="100">
        <v>0</v>
      </c>
      <c r="U24" s="98">
        <v>0</v>
      </c>
      <c r="V24" s="101">
        <f t="shared" si="5"/>
        <v>0</v>
      </c>
      <c r="W24" s="100">
        <v>0</v>
      </c>
      <c r="X24" s="98">
        <v>0</v>
      </c>
      <c r="Y24" s="147">
        <f t="shared" si="4"/>
        <v>0</v>
      </c>
      <c r="Z24" s="150"/>
    </row>
    <row r="25" spans="2:26" s="35" customFormat="1" ht="17.100000000000001" customHeight="1">
      <c r="B25" s="105"/>
      <c r="C25" s="54"/>
      <c r="D25" s="96"/>
      <c r="E25" s="111"/>
      <c r="F25" s="112"/>
      <c r="G25" s="113"/>
      <c r="H25" s="100">
        <v>0</v>
      </c>
      <c r="I25" s="98">
        <v>0</v>
      </c>
      <c r="J25" s="101">
        <f t="shared" si="0"/>
        <v>0</v>
      </c>
      <c r="K25" s="100">
        <v>0</v>
      </c>
      <c r="L25" s="98">
        <v>0</v>
      </c>
      <c r="M25" s="101">
        <f t="shared" si="1"/>
        <v>0</v>
      </c>
      <c r="N25" s="100">
        <v>0</v>
      </c>
      <c r="O25" s="98">
        <v>0</v>
      </c>
      <c r="P25" s="101">
        <f t="shared" si="2"/>
        <v>0</v>
      </c>
      <c r="Q25" s="100">
        <v>0</v>
      </c>
      <c r="R25" s="98">
        <v>0</v>
      </c>
      <c r="S25" s="101">
        <f t="shared" si="3"/>
        <v>0</v>
      </c>
      <c r="T25" s="100">
        <v>0</v>
      </c>
      <c r="U25" s="98">
        <v>0</v>
      </c>
      <c r="V25" s="101">
        <f t="shared" si="5"/>
        <v>0</v>
      </c>
      <c r="W25" s="100">
        <v>0</v>
      </c>
      <c r="X25" s="98">
        <v>0</v>
      </c>
      <c r="Y25" s="147">
        <f t="shared" si="4"/>
        <v>0</v>
      </c>
      <c r="Z25" s="150"/>
    </row>
    <row r="26" spans="2:26" s="35" customFormat="1" ht="17.100000000000001" customHeight="1">
      <c r="B26" s="105"/>
      <c r="C26" s="54"/>
      <c r="D26" s="96"/>
      <c r="E26" s="111"/>
      <c r="F26" s="112"/>
      <c r="G26" s="113"/>
      <c r="H26" s="100">
        <v>0</v>
      </c>
      <c r="I26" s="98">
        <v>0</v>
      </c>
      <c r="J26" s="101">
        <f t="shared" si="0"/>
        <v>0</v>
      </c>
      <c r="K26" s="100">
        <v>0</v>
      </c>
      <c r="L26" s="98">
        <v>0</v>
      </c>
      <c r="M26" s="101">
        <f t="shared" si="1"/>
        <v>0</v>
      </c>
      <c r="N26" s="100">
        <v>0</v>
      </c>
      <c r="O26" s="98">
        <v>0</v>
      </c>
      <c r="P26" s="101">
        <f t="shared" si="2"/>
        <v>0</v>
      </c>
      <c r="Q26" s="100">
        <v>0</v>
      </c>
      <c r="R26" s="98">
        <v>0</v>
      </c>
      <c r="S26" s="101">
        <f t="shared" si="3"/>
        <v>0</v>
      </c>
      <c r="T26" s="100">
        <v>0</v>
      </c>
      <c r="U26" s="98">
        <v>0</v>
      </c>
      <c r="V26" s="101">
        <f t="shared" si="5"/>
        <v>0</v>
      </c>
      <c r="W26" s="100">
        <v>0</v>
      </c>
      <c r="X26" s="98">
        <v>0</v>
      </c>
      <c r="Y26" s="147">
        <f t="shared" si="4"/>
        <v>0</v>
      </c>
      <c r="Z26" s="150"/>
    </row>
    <row r="27" spans="2:26" s="35" customFormat="1" ht="17.100000000000001" customHeight="1">
      <c r="B27" s="105"/>
      <c r="C27" s="54"/>
      <c r="D27" s="96"/>
      <c r="E27" s="111"/>
      <c r="F27" s="112"/>
      <c r="G27" s="113"/>
      <c r="H27" s="100">
        <v>0</v>
      </c>
      <c r="I27" s="98">
        <v>0</v>
      </c>
      <c r="J27" s="101">
        <f t="shared" si="0"/>
        <v>0</v>
      </c>
      <c r="K27" s="100">
        <v>0</v>
      </c>
      <c r="L27" s="98">
        <v>0</v>
      </c>
      <c r="M27" s="101">
        <f t="shared" si="1"/>
        <v>0</v>
      </c>
      <c r="N27" s="100">
        <v>0</v>
      </c>
      <c r="O27" s="98">
        <v>0</v>
      </c>
      <c r="P27" s="101">
        <f t="shared" si="2"/>
        <v>0</v>
      </c>
      <c r="Q27" s="100">
        <v>0</v>
      </c>
      <c r="R27" s="98">
        <v>0</v>
      </c>
      <c r="S27" s="101">
        <f t="shared" si="3"/>
        <v>0</v>
      </c>
      <c r="T27" s="100">
        <v>0</v>
      </c>
      <c r="U27" s="98">
        <v>0</v>
      </c>
      <c r="V27" s="101">
        <f t="shared" si="5"/>
        <v>0</v>
      </c>
      <c r="W27" s="100">
        <v>0</v>
      </c>
      <c r="X27" s="98">
        <v>0</v>
      </c>
      <c r="Y27" s="147">
        <f t="shared" si="4"/>
        <v>0</v>
      </c>
      <c r="Z27" s="150"/>
    </row>
    <row r="28" spans="2:26" s="126" customFormat="1" ht="17.100000000000001" customHeight="1">
      <c r="B28" s="118"/>
      <c r="C28" s="119"/>
      <c r="D28" s="120"/>
      <c r="E28" s="121"/>
      <c r="F28" s="122"/>
      <c r="G28" s="123"/>
      <c r="H28" s="401" t="s">
        <v>201</v>
      </c>
      <c r="I28" s="402"/>
      <c r="J28" s="124">
        <f>SUM(J21:J27)</f>
        <v>0</v>
      </c>
      <c r="K28" s="401" t="s">
        <v>201</v>
      </c>
      <c r="L28" s="402"/>
      <c r="M28" s="124">
        <f>SUM(M21:M27)</f>
        <v>0</v>
      </c>
      <c r="N28" s="401" t="s">
        <v>201</v>
      </c>
      <c r="O28" s="402"/>
      <c r="P28" s="124">
        <f>SUM(P21:P27)</f>
        <v>0</v>
      </c>
      <c r="Q28" s="401" t="s">
        <v>201</v>
      </c>
      <c r="R28" s="402"/>
      <c r="S28" s="124">
        <f>SUM(S21:S27)</f>
        <v>0</v>
      </c>
      <c r="T28" s="401" t="s">
        <v>201</v>
      </c>
      <c r="U28" s="402"/>
      <c r="V28" s="124">
        <f>SUM(V21:V27)</f>
        <v>0</v>
      </c>
      <c r="W28" s="401" t="s">
        <v>201</v>
      </c>
      <c r="X28" s="402"/>
      <c r="Y28" s="127">
        <f>SUM(Y21:Y27)</f>
        <v>0</v>
      </c>
      <c r="Z28" s="151"/>
    </row>
    <row r="29" spans="2:26" s="35" customFormat="1" ht="17.100000000000001" customHeight="1">
      <c r="B29" s="105"/>
      <c r="C29" s="54">
        <f>'2. Rekap Back Up Beton X'!C22</f>
        <v>100</v>
      </c>
      <c r="D29" s="96">
        <f>'2. Rekap Back Up Beton X'!D22</f>
        <v>200</v>
      </c>
      <c r="E29" s="111">
        <f>'2. Rekap Back Up Beton X'!E22</f>
        <v>3</v>
      </c>
      <c r="F29" s="112">
        <f>(100/((D29-C29)*E29))*((J36*0.5)+(M36*1)+(P36*2)+(S36*20)+(V36*15)+(Y36*1.5))</f>
        <v>0</v>
      </c>
      <c r="G29" s="113" t="str">
        <f>IF(F29&lt;=25,"B",IF(F29&lt;=75,"S",IF(F29&lt;=100,"RR","RB")))</f>
        <v>B</v>
      </c>
      <c r="H29" s="100">
        <v>0</v>
      </c>
      <c r="I29" s="98">
        <v>0</v>
      </c>
      <c r="J29" s="101">
        <f t="shared" ref="J29:J35" si="6">H29*I29</f>
        <v>0</v>
      </c>
      <c r="K29" s="100">
        <v>0</v>
      </c>
      <c r="L29" s="98">
        <v>0</v>
      </c>
      <c r="M29" s="101">
        <f t="shared" ref="M29:M35" si="7">K29*L29</f>
        <v>0</v>
      </c>
      <c r="N29" s="100">
        <v>0</v>
      </c>
      <c r="O29" s="98">
        <v>4</v>
      </c>
      <c r="P29" s="101">
        <f t="shared" ref="P29:P35" si="8">N29*O29</f>
        <v>0</v>
      </c>
      <c r="Q29" s="100">
        <v>0</v>
      </c>
      <c r="R29" s="98">
        <v>0</v>
      </c>
      <c r="S29" s="101">
        <f t="shared" ref="S29:S35" si="9">Q29*R29</f>
        <v>0</v>
      </c>
      <c r="T29" s="100">
        <v>0</v>
      </c>
      <c r="U29" s="98">
        <v>0</v>
      </c>
      <c r="V29" s="101">
        <f>T29*U29</f>
        <v>0</v>
      </c>
      <c r="W29" s="100">
        <v>0</v>
      </c>
      <c r="X29" s="98">
        <v>0</v>
      </c>
      <c r="Y29" s="147">
        <f t="shared" ref="Y29:Y35" si="10">W29*X29</f>
        <v>0</v>
      </c>
      <c r="Z29" s="150"/>
    </row>
    <row r="30" spans="2:26" s="35" customFormat="1" ht="17.100000000000001" customHeight="1">
      <c r="B30" s="105"/>
      <c r="C30" s="54"/>
      <c r="D30" s="96"/>
      <c r="E30" s="111"/>
      <c r="F30" s="112"/>
      <c r="G30" s="113"/>
      <c r="H30" s="100">
        <v>0</v>
      </c>
      <c r="I30" s="98">
        <v>0</v>
      </c>
      <c r="J30" s="101">
        <f t="shared" si="6"/>
        <v>0</v>
      </c>
      <c r="K30" s="100">
        <v>0</v>
      </c>
      <c r="L30" s="98">
        <v>0</v>
      </c>
      <c r="M30" s="101">
        <f t="shared" si="7"/>
        <v>0</v>
      </c>
      <c r="N30" s="100">
        <v>0</v>
      </c>
      <c r="O30" s="98">
        <v>0</v>
      </c>
      <c r="P30" s="101">
        <f t="shared" si="8"/>
        <v>0</v>
      </c>
      <c r="Q30" s="100">
        <v>0</v>
      </c>
      <c r="R30" s="98">
        <v>0</v>
      </c>
      <c r="S30" s="101">
        <f t="shared" si="9"/>
        <v>0</v>
      </c>
      <c r="T30" s="100">
        <v>0</v>
      </c>
      <c r="U30" s="98">
        <v>0</v>
      </c>
      <c r="V30" s="101">
        <f t="shared" ref="V30:V35" si="11">T30*U30</f>
        <v>0</v>
      </c>
      <c r="W30" s="100">
        <v>0</v>
      </c>
      <c r="X30" s="98">
        <v>0</v>
      </c>
      <c r="Y30" s="147">
        <f t="shared" si="10"/>
        <v>0</v>
      </c>
      <c r="Z30" s="150"/>
    </row>
    <row r="31" spans="2:26" s="35" customFormat="1" ht="17.100000000000001" customHeight="1">
      <c r="B31" s="105"/>
      <c r="C31" s="54"/>
      <c r="D31" s="96"/>
      <c r="E31" s="111"/>
      <c r="F31" s="112"/>
      <c r="G31" s="113"/>
      <c r="H31" s="100">
        <v>0</v>
      </c>
      <c r="I31" s="98">
        <v>0</v>
      </c>
      <c r="J31" s="101">
        <f t="shared" si="6"/>
        <v>0</v>
      </c>
      <c r="K31" s="100">
        <v>0</v>
      </c>
      <c r="L31" s="98">
        <v>0</v>
      </c>
      <c r="M31" s="101">
        <f t="shared" si="7"/>
        <v>0</v>
      </c>
      <c r="N31" s="100">
        <v>0</v>
      </c>
      <c r="O31" s="98">
        <v>0</v>
      </c>
      <c r="P31" s="101">
        <f t="shared" si="8"/>
        <v>0</v>
      </c>
      <c r="Q31" s="100">
        <v>0</v>
      </c>
      <c r="R31" s="98">
        <v>0</v>
      </c>
      <c r="S31" s="101">
        <f t="shared" si="9"/>
        <v>0</v>
      </c>
      <c r="T31" s="100">
        <v>0</v>
      </c>
      <c r="U31" s="98">
        <v>0</v>
      </c>
      <c r="V31" s="101">
        <f t="shared" si="11"/>
        <v>0</v>
      </c>
      <c r="W31" s="100">
        <v>0</v>
      </c>
      <c r="X31" s="98">
        <v>0</v>
      </c>
      <c r="Y31" s="147">
        <f t="shared" si="10"/>
        <v>0</v>
      </c>
      <c r="Z31" s="150"/>
    </row>
    <row r="32" spans="2:26" s="35" customFormat="1" ht="17.100000000000001" customHeight="1">
      <c r="B32" s="105"/>
      <c r="C32" s="54"/>
      <c r="D32" s="96"/>
      <c r="E32" s="111"/>
      <c r="F32" s="112"/>
      <c r="G32" s="113"/>
      <c r="H32" s="100">
        <v>0</v>
      </c>
      <c r="I32" s="98">
        <v>0</v>
      </c>
      <c r="J32" s="101">
        <f t="shared" si="6"/>
        <v>0</v>
      </c>
      <c r="K32" s="100">
        <v>0</v>
      </c>
      <c r="L32" s="98">
        <v>0</v>
      </c>
      <c r="M32" s="101">
        <f t="shared" si="7"/>
        <v>0</v>
      </c>
      <c r="N32" s="100">
        <v>0</v>
      </c>
      <c r="O32" s="98">
        <v>0</v>
      </c>
      <c r="P32" s="101">
        <f t="shared" si="8"/>
        <v>0</v>
      </c>
      <c r="Q32" s="100">
        <v>0</v>
      </c>
      <c r="R32" s="98">
        <v>0</v>
      </c>
      <c r="S32" s="101">
        <f t="shared" si="9"/>
        <v>0</v>
      </c>
      <c r="T32" s="100">
        <v>0</v>
      </c>
      <c r="U32" s="98">
        <v>0</v>
      </c>
      <c r="V32" s="101">
        <f t="shared" si="11"/>
        <v>0</v>
      </c>
      <c r="W32" s="100">
        <v>0</v>
      </c>
      <c r="X32" s="98">
        <v>0</v>
      </c>
      <c r="Y32" s="147">
        <f t="shared" si="10"/>
        <v>0</v>
      </c>
      <c r="Z32" s="150"/>
    </row>
    <row r="33" spans="2:26" s="35" customFormat="1" ht="17.100000000000001" customHeight="1">
      <c r="B33" s="105"/>
      <c r="C33" s="54"/>
      <c r="D33" s="96"/>
      <c r="E33" s="111"/>
      <c r="F33" s="112"/>
      <c r="G33" s="113"/>
      <c r="H33" s="100">
        <v>0</v>
      </c>
      <c r="I33" s="98">
        <v>0</v>
      </c>
      <c r="J33" s="101">
        <f t="shared" si="6"/>
        <v>0</v>
      </c>
      <c r="K33" s="100">
        <v>0</v>
      </c>
      <c r="L33" s="98">
        <v>0</v>
      </c>
      <c r="M33" s="101">
        <f t="shared" si="7"/>
        <v>0</v>
      </c>
      <c r="N33" s="100">
        <v>0</v>
      </c>
      <c r="O33" s="98">
        <v>0</v>
      </c>
      <c r="P33" s="101">
        <f t="shared" si="8"/>
        <v>0</v>
      </c>
      <c r="Q33" s="100">
        <v>0</v>
      </c>
      <c r="R33" s="98">
        <v>0</v>
      </c>
      <c r="S33" s="101">
        <f t="shared" si="9"/>
        <v>0</v>
      </c>
      <c r="T33" s="100">
        <v>0</v>
      </c>
      <c r="U33" s="98">
        <v>0</v>
      </c>
      <c r="V33" s="101">
        <f t="shared" si="11"/>
        <v>0</v>
      </c>
      <c r="W33" s="100">
        <v>0</v>
      </c>
      <c r="X33" s="98">
        <v>0</v>
      </c>
      <c r="Y33" s="147">
        <f t="shared" si="10"/>
        <v>0</v>
      </c>
      <c r="Z33" s="150"/>
    </row>
    <row r="34" spans="2:26" s="35" customFormat="1" ht="17.100000000000001" customHeight="1">
      <c r="B34" s="105"/>
      <c r="C34" s="54"/>
      <c r="D34" s="96"/>
      <c r="E34" s="111"/>
      <c r="F34" s="112"/>
      <c r="G34" s="113"/>
      <c r="H34" s="100">
        <v>0</v>
      </c>
      <c r="I34" s="98">
        <v>0</v>
      </c>
      <c r="J34" s="101">
        <f t="shared" si="6"/>
        <v>0</v>
      </c>
      <c r="K34" s="100">
        <v>0</v>
      </c>
      <c r="L34" s="98">
        <v>0</v>
      </c>
      <c r="M34" s="101">
        <f t="shared" si="7"/>
        <v>0</v>
      </c>
      <c r="N34" s="100">
        <v>0</v>
      </c>
      <c r="O34" s="98">
        <v>0</v>
      </c>
      <c r="P34" s="101">
        <f t="shared" si="8"/>
        <v>0</v>
      </c>
      <c r="Q34" s="100">
        <v>0</v>
      </c>
      <c r="R34" s="98">
        <v>0</v>
      </c>
      <c r="S34" s="101">
        <f t="shared" si="9"/>
        <v>0</v>
      </c>
      <c r="T34" s="100">
        <v>0</v>
      </c>
      <c r="U34" s="98">
        <v>0</v>
      </c>
      <c r="V34" s="101">
        <f t="shared" si="11"/>
        <v>0</v>
      </c>
      <c r="W34" s="100">
        <v>0</v>
      </c>
      <c r="X34" s="98">
        <v>0</v>
      </c>
      <c r="Y34" s="147">
        <f t="shared" si="10"/>
        <v>0</v>
      </c>
      <c r="Z34" s="150"/>
    </row>
    <row r="35" spans="2:26" s="35" customFormat="1" ht="17.100000000000001" customHeight="1">
      <c r="B35" s="105"/>
      <c r="C35" s="54"/>
      <c r="D35" s="96"/>
      <c r="E35" s="111"/>
      <c r="F35" s="112"/>
      <c r="G35" s="113"/>
      <c r="H35" s="100">
        <v>0</v>
      </c>
      <c r="I35" s="98">
        <v>0</v>
      </c>
      <c r="J35" s="101">
        <f t="shared" si="6"/>
        <v>0</v>
      </c>
      <c r="K35" s="100">
        <v>0</v>
      </c>
      <c r="L35" s="98">
        <v>0</v>
      </c>
      <c r="M35" s="101">
        <f t="shared" si="7"/>
        <v>0</v>
      </c>
      <c r="N35" s="100">
        <v>0</v>
      </c>
      <c r="O35" s="98">
        <v>0</v>
      </c>
      <c r="P35" s="101">
        <f t="shared" si="8"/>
        <v>0</v>
      </c>
      <c r="Q35" s="100">
        <v>0</v>
      </c>
      <c r="R35" s="98">
        <v>0</v>
      </c>
      <c r="S35" s="101">
        <f t="shared" si="9"/>
        <v>0</v>
      </c>
      <c r="T35" s="100">
        <v>0</v>
      </c>
      <c r="U35" s="98">
        <v>0</v>
      </c>
      <c r="V35" s="101">
        <f t="shared" si="11"/>
        <v>0</v>
      </c>
      <c r="W35" s="100">
        <v>0</v>
      </c>
      <c r="X35" s="98">
        <v>0</v>
      </c>
      <c r="Y35" s="147">
        <f t="shared" si="10"/>
        <v>0</v>
      </c>
      <c r="Z35" s="150"/>
    </row>
    <row r="36" spans="2:26" s="126" customFormat="1" ht="17.100000000000001" customHeight="1">
      <c r="B36" s="118"/>
      <c r="C36" s="119"/>
      <c r="D36" s="120"/>
      <c r="E36" s="121"/>
      <c r="F36" s="122"/>
      <c r="G36" s="123"/>
      <c r="H36" s="401" t="s">
        <v>201</v>
      </c>
      <c r="I36" s="402"/>
      <c r="J36" s="124">
        <f>SUM(J29:J35)</f>
        <v>0</v>
      </c>
      <c r="K36" s="401" t="s">
        <v>201</v>
      </c>
      <c r="L36" s="402"/>
      <c r="M36" s="124">
        <f>SUM(M29:M35)</f>
        <v>0</v>
      </c>
      <c r="N36" s="401" t="s">
        <v>201</v>
      </c>
      <c r="O36" s="402"/>
      <c r="P36" s="124">
        <f>SUM(P29:P35)</f>
        <v>0</v>
      </c>
      <c r="Q36" s="401" t="s">
        <v>201</v>
      </c>
      <c r="R36" s="402"/>
      <c r="S36" s="124">
        <f>SUM(S29:S35)</f>
        <v>0</v>
      </c>
      <c r="T36" s="401" t="s">
        <v>201</v>
      </c>
      <c r="U36" s="402"/>
      <c r="V36" s="124">
        <f>SUM(V29:V35)</f>
        <v>0</v>
      </c>
      <c r="W36" s="401" t="s">
        <v>201</v>
      </c>
      <c r="X36" s="402"/>
      <c r="Y36" s="127">
        <f>SUM(Y29:Y35)</f>
        <v>0</v>
      </c>
      <c r="Z36" s="151"/>
    </row>
    <row r="37" spans="2:26" s="35" customFormat="1" ht="17.100000000000001" customHeight="1">
      <c r="B37" s="105"/>
      <c r="C37" s="54">
        <f>'2. Rekap Back Up Beton X'!C23</f>
        <v>200</v>
      </c>
      <c r="D37" s="96">
        <f>'2. Rekap Back Up Beton X'!D23</f>
        <v>300</v>
      </c>
      <c r="E37" s="111">
        <f>'2. Rekap Back Up Beton X'!E23</f>
        <v>3</v>
      </c>
      <c r="F37" s="112">
        <f>(100/((D37-C37)*E37))*((J44*0.5)+(M44*1)+(P44*2)+(S44*20)+(V44*15)+(Y44*1.5))</f>
        <v>0</v>
      </c>
      <c r="G37" s="113" t="str">
        <f>IF(F37&lt;=25,"B",IF(F37&lt;=75,"S",IF(F37&lt;=100,"RR","RB")))</f>
        <v>B</v>
      </c>
      <c r="H37" s="100">
        <v>0</v>
      </c>
      <c r="I37" s="98">
        <v>0</v>
      </c>
      <c r="J37" s="101">
        <f t="shared" ref="J37:J43" si="12">H37*I37</f>
        <v>0</v>
      </c>
      <c r="K37" s="100">
        <v>0</v>
      </c>
      <c r="L37" s="98">
        <v>0</v>
      </c>
      <c r="M37" s="101">
        <f t="shared" ref="M37:M43" si="13">K37*L37</f>
        <v>0</v>
      </c>
      <c r="N37" s="100">
        <v>0</v>
      </c>
      <c r="O37" s="98">
        <v>4</v>
      </c>
      <c r="P37" s="101">
        <f t="shared" ref="P37:P43" si="14">N37*O37</f>
        <v>0</v>
      </c>
      <c r="Q37" s="100">
        <v>0</v>
      </c>
      <c r="R37" s="98">
        <v>0</v>
      </c>
      <c r="S37" s="101">
        <f t="shared" ref="S37:S43" si="15">Q37*R37</f>
        <v>0</v>
      </c>
      <c r="T37" s="100">
        <v>0</v>
      </c>
      <c r="U37" s="98">
        <v>0</v>
      </c>
      <c r="V37" s="101">
        <f>T37*U37</f>
        <v>0</v>
      </c>
      <c r="W37" s="100">
        <v>0</v>
      </c>
      <c r="X37" s="98">
        <v>0</v>
      </c>
      <c r="Y37" s="147">
        <f t="shared" ref="Y37:Y43" si="16">W37*X37</f>
        <v>0</v>
      </c>
      <c r="Z37" s="150"/>
    </row>
    <row r="38" spans="2:26" s="35" customFormat="1" ht="17.100000000000001" customHeight="1">
      <c r="B38" s="105"/>
      <c r="C38" s="54"/>
      <c r="D38" s="96"/>
      <c r="E38" s="111"/>
      <c r="F38" s="112"/>
      <c r="G38" s="113"/>
      <c r="H38" s="100">
        <v>0</v>
      </c>
      <c r="I38" s="98">
        <v>0</v>
      </c>
      <c r="J38" s="101">
        <f t="shared" si="12"/>
        <v>0</v>
      </c>
      <c r="K38" s="100">
        <v>0</v>
      </c>
      <c r="L38" s="98">
        <v>0</v>
      </c>
      <c r="M38" s="101">
        <f t="shared" si="13"/>
        <v>0</v>
      </c>
      <c r="N38" s="100">
        <v>0</v>
      </c>
      <c r="O38" s="98">
        <v>0</v>
      </c>
      <c r="P38" s="101">
        <f t="shared" si="14"/>
        <v>0</v>
      </c>
      <c r="Q38" s="100">
        <v>0</v>
      </c>
      <c r="R38" s="98">
        <v>0</v>
      </c>
      <c r="S38" s="101">
        <f t="shared" si="15"/>
        <v>0</v>
      </c>
      <c r="T38" s="100">
        <v>0</v>
      </c>
      <c r="U38" s="98">
        <v>0</v>
      </c>
      <c r="V38" s="101">
        <f t="shared" ref="V38:V43" si="17">T38*U38</f>
        <v>0</v>
      </c>
      <c r="W38" s="100">
        <v>0</v>
      </c>
      <c r="X38" s="98">
        <v>0</v>
      </c>
      <c r="Y38" s="147">
        <f t="shared" si="16"/>
        <v>0</v>
      </c>
      <c r="Z38" s="150"/>
    </row>
    <row r="39" spans="2:26" s="35" customFormat="1" ht="17.100000000000001" customHeight="1">
      <c r="B39" s="105"/>
      <c r="C39" s="54"/>
      <c r="D39" s="96"/>
      <c r="E39" s="111"/>
      <c r="F39" s="112"/>
      <c r="G39" s="113"/>
      <c r="H39" s="100">
        <v>0</v>
      </c>
      <c r="I39" s="98">
        <v>0</v>
      </c>
      <c r="J39" s="101">
        <f t="shared" si="12"/>
        <v>0</v>
      </c>
      <c r="K39" s="100">
        <v>0</v>
      </c>
      <c r="L39" s="98">
        <v>0</v>
      </c>
      <c r="M39" s="101">
        <f t="shared" si="13"/>
        <v>0</v>
      </c>
      <c r="N39" s="100">
        <v>0</v>
      </c>
      <c r="O39" s="98">
        <v>0</v>
      </c>
      <c r="P39" s="101">
        <f t="shared" si="14"/>
        <v>0</v>
      </c>
      <c r="Q39" s="100">
        <v>0</v>
      </c>
      <c r="R39" s="98">
        <v>0</v>
      </c>
      <c r="S39" s="101">
        <f t="shared" si="15"/>
        <v>0</v>
      </c>
      <c r="T39" s="100">
        <v>0</v>
      </c>
      <c r="U39" s="98">
        <v>0</v>
      </c>
      <c r="V39" s="101">
        <f t="shared" si="17"/>
        <v>0</v>
      </c>
      <c r="W39" s="100">
        <v>0</v>
      </c>
      <c r="X39" s="98">
        <v>0</v>
      </c>
      <c r="Y39" s="147">
        <f t="shared" si="16"/>
        <v>0</v>
      </c>
      <c r="Z39" s="150"/>
    </row>
    <row r="40" spans="2:26" s="35" customFormat="1" ht="17.100000000000001" customHeight="1">
      <c r="B40" s="105"/>
      <c r="C40" s="54"/>
      <c r="D40" s="96"/>
      <c r="E40" s="111"/>
      <c r="F40" s="112"/>
      <c r="G40" s="113"/>
      <c r="H40" s="100">
        <v>0</v>
      </c>
      <c r="I40" s="98">
        <v>0</v>
      </c>
      <c r="J40" s="101">
        <f t="shared" si="12"/>
        <v>0</v>
      </c>
      <c r="K40" s="100">
        <v>0</v>
      </c>
      <c r="L40" s="98">
        <v>0</v>
      </c>
      <c r="M40" s="101">
        <f t="shared" si="13"/>
        <v>0</v>
      </c>
      <c r="N40" s="100">
        <v>0</v>
      </c>
      <c r="O40" s="98">
        <v>0</v>
      </c>
      <c r="P40" s="101">
        <f t="shared" si="14"/>
        <v>0</v>
      </c>
      <c r="Q40" s="100">
        <v>0</v>
      </c>
      <c r="R40" s="98">
        <v>0</v>
      </c>
      <c r="S40" s="101">
        <f t="shared" si="15"/>
        <v>0</v>
      </c>
      <c r="T40" s="100">
        <v>0</v>
      </c>
      <c r="U40" s="98">
        <v>0</v>
      </c>
      <c r="V40" s="101">
        <f t="shared" si="17"/>
        <v>0</v>
      </c>
      <c r="W40" s="100">
        <v>0</v>
      </c>
      <c r="X40" s="98">
        <v>0</v>
      </c>
      <c r="Y40" s="147">
        <f t="shared" si="16"/>
        <v>0</v>
      </c>
      <c r="Z40" s="150"/>
    </row>
    <row r="41" spans="2:26" s="35" customFormat="1" ht="17.100000000000001" customHeight="1">
      <c r="B41" s="105"/>
      <c r="C41" s="54"/>
      <c r="D41" s="96"/>
      <c r="E41" s="111"/>
      <c r="F41" s="112"/>
      <c r="G41" s="113"/>
      <c r="H41" s="100">
        <v>0</v>
      </c>
      <c r="I41" s="98">
        <v>0</v>
      </c>
      <c r="J41" s="101">
        <f t="shared" si="12"/>
        <v>0</v>
      </c>
      <c r="K41" s="100">
        <v>0</v>
      </c>
      <c r="L41" s="98">
        <v>0</v>
      </c>
      <c r="M41" s="101">
        <f t="shared" si="13"/>
        <v>0</v>
      </c>
      <c r="N41" s="100">
        <v>0</v>
      </c>
      <c r="O41" s="98">
        <v>0</v>
      </c>
      <c r="P41" s="101">
        <f t="shared" si="14"/>
        <v>0</v>
      </c>
      <c r="Q41" s="100">
        <v>0</v>
      </c>
      <c r="R41" s="98">
        <v>0</v>
      </c>
      <c r="S41" s="101">
        <f t="shared" si="15"/>
        <v>0</v>
      </c>
      <c r="T41" s="100">
        <v>0</v>
      </c>
      <c r="U41" s="98">
        <v>0</v>
      </c>
      <c r="V41" s="101">
        <f t="shared" si="17"/>
        <v>0</v>
      </c>
      <c r="W41" s="100">
        <v>0</v>
      </c>
      <c r="X41" s="98">
        <v>0</v>
      </c>
      <c r="Y41" s="147">
        <f t="shared" si="16"/>
        <v>0</v>
      </c>
      <c r="Z41" s="150"/>
    </row>
    <row r="42" spans="2:26" s="35" customFormat="1" ht="17.100000000000001" customHeight="1">
      <c r="B42" s="105"/>
      <c r="C42" s="54"/>
      <c r="D42" s="96"/>
      <c r="E42" s="111"/>
      <c r="F42" s="112"/>
      <c r="G42" s="113"/>
      <c r="H42" s="100">
        <v>0</v>
      </c>
      <c r="I42" s="98">
        <v>0</v>
      </c>
      <c r="J42" s="101">
        <f t="shared" si="12"/>
        <v>0</v>
      </c>
      <c r="K42" s="100">
        <v>0</v>
      </c>
      <c r="L42" s="98">
        <v>0</v>
      </c>
      <c r="M42" s="101">
        <f t="shared" si="13"/>
        <v>0</v>
      </c>
      <c r="N42" s="100">
        <v>0</v>
      </c>
      <c r="O42" s="98">
        <v>0</v>
      </c>
      <c r="P42" s="101">
        <f t="shared" si="14"/>
        <v>0</v>
      </c>
      <c r="Q42" s="100">
        <v>0</v>
      </c>
      <c r="R42" s="98">
        <v>0</v>
      </c>
      <c r="S42" s="101">
        <f t="shared" si="15"/>
        <v>0</v>
      </c>
      <c r="T42" s="100">
        <v>0</v>
      </c>
      <c r="U42" s="98">
        <v>0</v>
      </c>
      <c r="V42" s="101">
        <f t="shared" si="17"/>
        <v>0</v>
      </c>
      <c r="W42" s="100">
        <v>0</v>
      </c>
      <c r="X42" s="98">
        <v>0</v>
      </c>
      <c r="Y42" s="147">
        <f t="shared" si="16"/>
        <v>0</v>
      </c>
      <c r="Z42" s="150"/>
    </row>
    <row r="43" spans="2:26" s="35" customFormat="1" ht="17.100000000000001" customHeight="1">
      <c r="B43" s="105"/>
      <c r="C43" s="54"/>
      <c r="D43" s="96"/>
      <c r="E43" s="111"/>
      <c r="F43" s="112"/>
      <c r="G43" s="113"/>
      <c r="H43" s="100">
        <v>0</v>
      </c>
      <c r="I43" s="98">
        <v>0</v>
      </c>
      <c r="J43" s="101">
        <f t="shared" si="12"/>
        <v>0</v>
      </c>
      <c r="K43" s="100">
        <v>0</v>
      </c>
      <c r="L43" s="98">
        <v>0</v>
      </c>
      <c r="M43" s="101">
        <f t="shared" si="13"/>
        <v>0</v>
      </c>
      <c r="N43" s="100">
        <v>0</v>
      </c>
      <c r="O43" s="98">
        <v>0</v>
      </c>
      <c r="P43" s="101">
        <f t="shared" si="14"/>
        <v>0</v>
      </c>
      <c r="Q43" s="100">
        <v>0</v>
      </c>
      <c r="R43" s="98">
        <v>0</v>
      </c>
      <c r="S43" s="101">
        <f t="shared" si="15"/>
        <v>0</v>
      </c>
      <c r="T43" s="100">
        <v>0</v>
      </c>
      <c r="U43" s="98">
        <v>0</v>
      </c>
      <c r="V43" s="101">
        <f t="shared" si="17"/>
        <v>0</v>
      </c>
      <c r="W43" s="100">
        <v>0</v>
      </c>
      <c r="X43" s="98">
        <v>0</v>
      </c>
      <c r="Y43" s="147">
        <f t="shared" si="16"/>
        <v>0</v>
      </c>
      <c r="Z43" s="150"/>
    </row>
    <row r="44" spans="2:26" s="126" customFormat="1" ht="17.100000000000001" customHeight="1">
      <c r="B44" s="118"/>
      <c r="C44" s="119"/>
      <c r="D44" s="120"/>
      <c r="E44" s="121"/>
      <c r="F44" s="122"/>
      <c r="G44" s="123"/>
      <c r="H44" s="401" t="s">
        <v>201</v>
      </c>
      <c r="I44" s="402"/>
      <c r="J44" s="124">
        <f>SUM(J37:J43)</f>
        <v>0</v>
      </c>
      <c r="K44" s="401" t="s">
        <v>201</v>
      </c>
      <c r="L44" s="402"/>
      <c r="M44" s="124">
        <f>SUM(M37:M43)</f>
        <v>0</v>
      </c>
      <c r="N44" s="401" t="s">
        <v>201</v>
      </c>
      <c r="O44" s="402"/>
      <c r="P44" s="124">
        <f>SUM(P37:P43)</f>
        <v>0</v>
      </c>
      <c r="Q44" s="401" t="s">
        <v>201</v>
      </c>
      <c r="R44" s="402"/>
      <c r="S44" s="124">
        <f>SUM(S37:S43)</f>
        <v>0</v>
      </c>
      <c r="T44" s="401" t="s">
        <v>201</v>
      </c>
      <c r="U44" s="402"/>
      <c r="V44" s="124">
        <f>SUM(V37:V43)</f>
        <v>0</v>
      </c>
      <c r="W44" s="401" t="s">
        <v>201</v>
      </c>
      <c r="X44" s="402"/>
      <c r="Y44" s="127">
        <f>SUM(Y37:Y43)</f>
        <v>0</v>
      </c>
      <c r="Z44" s="151"/>
    </row>
    <row r="45" spans="2:26" s="35" customFormat="1" ht="17.100000000000001" customHeight="1">
      <c r="B45" s="105"/>
      <c r="C45" s="54">
        <f>'2. Rekap Back Up Beton X'!C24</f>
        <v>300</v>
      </c>
      <c r="D45" s="96">
        <f>'2. Rekap Back Up Beton X'!D24</f>
        <v>400</v>
      </c>
      <c r="E45" s="111">
        <f>'2. Rekap Back Up Beton X'!E24</f>
        <v>3</v>
      </c>
      <c r="F45" s="112">
        <f>(100/((D45-C45)*E45))*((J52*0.5)+(M52*1)+(P52*2)+(S52*20)+(V52*15)+(Y52*1.5))</f>
        <v>0</v>
      </c>
      <c r="G45" s="113" t="str">
        <f>IF(F45&lt;=25,"B",IF(F45&lt;=75,"S",IF(F45&lt;=100,"RR","RB")))</f>
        <v>B</v>
      </c>
      <c r="H45" s="100">
        <v>0</v>
      </c>
      <c r="I45" s="98">
        <v>0</v>
      </c>
      <c r="J45" s="101">
        <f t="shared" ref="J45:J51" si="18">H45*I45</f>
        <v>0</v>
      </c>
      <c r="K45" s="100">
        <v>0</v>
      </c>
      <c r="L45" s="98">
        <v>0</v>
      </c>
      <c r="M45" s="101">
        <f t="shared" ref="M45:M51" si="19">K45*L45</f>
        <v>0</v>
      </c>
      <c r="N45" s="100">
        <v>0</v>
      </c>
      <c r="O45" s="98">
        <v>4</v>
      </c>
      <c r="P45" s="101">
        <f t="shared" ref="P45:P51" si="20">N45*O45</f>
        <v>0</v>
      </c>
      <c r="Q45" s="100">
        <v>0</v>
      </c>
      <c r="R45" s="98">
        <v>0</v>
      </c>
      <c r="S45" s="101">
        <f t="shared" ref="S45:S51" si="21">Q45*R45</f>
        <v>0</v>
      </c>
      <c r="T45" s="100">
        <v>0</v>
      </c>
      <c r="U45" s="98">
        <v>0</v>
      </c>
      <c r="V45" s="101">
        <f>T45*U45</f>
        <v>0</v>
      </c>
      <c r="W45" s="100">
        <v>0</v>
      </c>
      <c r="X45" s="98">
        <v>0</v>
      </c>
      <c r="Y45" s="147">
        <f t="shared" ref="Y45:Y51" si="22">W45*X45</f>
        <v>0</v>
      </c>
      <c r="Z45" s="150"/>
    </row>
    <row r="46" spans="2:26" s="35" customFormat="1" ht="17.100000000000001" customHeight="1">
      <c r="B46" s="105"/>
      <c r="C46" s="54"/>
      <c r="D46" s="96"/>
      <c r="E46" s="111"/>
      <c r="F46" s="112"/>
      <c r="G46" s="113"/>
      <c r="H46" s="100">
        <v>0</v>
      </c>
      <c r="I46" s="98">
        <v>0</v>
      </c>
      <c r="J46" s="101">
        <f t="shared" si="18"/>
        <v>0</v>
      </c>
      <c r="K46" s="100">
        <v>0</v>
      </c>
      <c r="L46" s="98">
        <v>0</v>
      </c>
      <c r="M46" s="101">
        <f t="shared" si="19"/>
        <v>0</v>
      </c>
      <c r="N46" s="100">
        <v>0</v>
      </c>
      <c r="O46" s="98">
        <v>0</v>
      </c>
      <c r="P46" s="101">
        <f t="shared" si="20"/>
        <v>0</v>
      </c>
      <c r="Q46" s="100">
        <v>0</v>
      </c>
      <c r="R46" s="98">
        <v>0</v>
      </c>
      <c r="S46" s="101">
        <f t="shared" si="21"/>
        <v>0</v>
      </c>
      <c r="T46" s="100">
        <v>0</v>
      </c>
      <c r="U46" s="98">
        <v>0</v>
      </c>
      <c r="V46" s="101">
        <f t="shared" ref="V46:V51" si="23">T46*U46</f>
        <v>0</v>
      </c>
      <c r="W46" s="100">
        <v>0</v>
      </c>
      <c r="X46" s="98">
        <v>0</v>
      </c>
      <c r="Y46" s="147">
        <f t="shared" si="22"/>
        <v>0</v>
      </c>
      <c r="Z46" s="150"/>
    </row>
    <row r="47" spans="2:26" s="35" customFormat="1" ht="17.100000000000001" customHeight="1">
      <c r="B47" s="105"/>
      <c r="C47" s="54"/>
      <c r="D47" s="96"/>
      <c r="E47" s="111"/>
      <c r="F47" s="112"/>
      <c r="G47" s="113"/>
      <c r="H47" s="100">
        <v>0</v>
      </c>
      <c r="I47" s="98">
        <v>0</v>
      </c>
      <c r="J47" s="101">
        <f t="shared" si="18"/>
        <v>0</v>
      </c>
      <c r="K47" s="100">
        <v>0</v>
      </c>
      <c r="L47" s="98">
        <v>0</v>
      </c>
      <c r="M47" s="101">
        <f t="shared" si="19"/>
        <v>0</v>
      </c>
      <c r="N47" s="100">
        <v>0</v>
      </c>
      <c r="O47" s="98">
        <v>0</v>
      </c>
      <c r="P47" s="101">
        <f t="shared" si="20"/>
        <v>0</v>
      </c>
      <c r="Q47" s="100">
        <v>0</v>
      </c>
      <c r="R47" s="98">
        <v>0</v>
      </c>
      <c r="S47" s="101">
        <f t="shared" si="21"/>
        <v>0</v>
      </c>
      <c r="T47" s="100">
        <v>0</v>
      </c>
      <c r="U47" s="98">
        <v>0</v>
      </c>
      <c r="V47" s="101">
        <f t="shared" si="23"/>
        <v>0</v>
      </c>
      <c r="W47" s="100">
        <v>0</v>
      </c>
      <c r="X47" s="98">
        <v>0</v>
      </c>
      <c r="Y47" s="147">
        <f t="shared" si="22"/>
        <v>0</v>
      </c>
      <c r="Z47" s="150"/>
    </row>
    <row r="48" spans="2:26" s="35" customFormat="1" ht="17.100000000000001" customHeight="1">
      <c r="B48" s="105"/>
      <c r="C48" s="54"/>
      <c r="D48" s="96"/>
      <c r="E48" s="111"/>
      <c r="F48" s="112"/>
      <c r="G48" s="113"/>
      <c r="H48" s="100">
        <v>0</v>
      </c>
      <c r="I48" s="98">
        <v>0</v>
      </c>
      <c r="J48" s="101">
        <f t="shared" si="18"/>
        <v>0</v>
      </c>
      <c r="K48" s="100">
        <v>0</v>
      </c>
      <c r="L48" s="98">
        <v>0</v>
      </c>
      <c r="M48" s="101">
        <f t="shared" si="19"/>
        <v>0</v>
      </c>
      <c r="N48" s="100">
        <v>0</v>
      </c>
      <c r="O48" s="98">
        <v>0</v>
      </c>
      <c r="P48" s="101">
        <f t="shared" si="20"/>
        <v>0</v>
      </c>
      <c r="Q48" s="100">
        <v>0</v>
      </c>
      <c r="R48" s="98">
        <v>0</v>
      </c>
      <c r="S48" s="101">
        <f t="shared" si="21"/>
        <v>0</v>
      </c>
      <c r="T48" s="100">
        <v>0</v>
      </c>
      <c r="U48" s="98">
        <v>0</v>
      </c>
      <c r="V48" s="101">
        <f t="shared" si="23"/>
        <v>0</v>
      </c>
      <c r="W48" s="100">
        <v>0</v>
      </c>
      <c r="X48" s="98">
        <v>0</v>
      </c>
      <c r="Y48" s="147">
        <f t="shared" si="22"/>
        <v>0</v>
      </c>
      <c r="Z48" s="150"/>
    </row>
    <row r="49" spans="2:26" s="35" customFormat="1" ht="17.100000000000001" customHeight="1">
      <c r="B49" s="105"/>
      <c r="C49" s="54"/>
      <c r="D49" s="96"/>
      <c r="E49" s="111"/>
      <c r="F49" s="112"/>
      <c r="G49" s="113"/>
      <c r="H49" s="100">
        <v>0</v>
      </c>
      <c r="I49" s="98">
        <v>0</v>
      </c>
      <c r="J49" s="101">
        <f t="shared" si="18"/>
        <v>0</v>
      </c>
      <c r="K49" s="100">
        <v>0</v>
      </c>
      <c r="L49" s="98">
        <v>0</v>
      </c>
      <c r="M49" s="101">
        <f t="shared" si="19"/>
        <v>0</v>
      </c>
      <c r="N49" s="100">
        <v>0</v>
      </c>
      <c r="O49" s="98">
        <v>0</v>
      </c>
      <c r="P49" s="101">
        <f t="shared" si="20"/>
        <v>0</v>
      </c>
      <c r="Q49" s="100">
        <v>0</v>
      </c>
      <c r="R49" s="98">
        <v>0</v>
      </c>
      <c r="S49" s="101">
        <f t="shared" si="21"/>
        <v>0</v>
      </c>
      <c r="T49" s="100">
        <v>0</v>
      </c>
      <c r="U49" s="98">
        <v>0</v>
      </c>
      <c r="V49" s="101">
        <f t="shared" si="23"/>
        <v>0</v>
      </c>
      <c r="W49" s="100">
        <v>0</v>
      </c>
      <c r="X49" s="98">
        <v>0</v>
      </c>
      <c r="Y49" s="147">
        <f t="shared" si="22"/>
        <v>0</v>
      </c>
      <c r="Z49" s="150"/>
    </row>
    <row r="50" spans="2:26" s="35" customFormat="1" ht="17.100000000000001" customHeight="1">
      <c r="B50" s="105"/>
      <c r="C50" s="54"/>
      <c r="D50" s="96"/>
      <c r="E50" s="111"/>
      <c r="F50" s="112"/>
      <c r="G50" s="113"/>
      <c r="H50" s="100">
        <v>0</v>
      </c>
      <c r="I50" s="98">
        <v>0</v>
      </c>
      <c r="J50" s="101">
        <f t="shared" si="18"/>
        <v>0</v>
      </c>
      <c r="K50" s="100">
        <v>0</v>
      </c>
      <c r="L50" s="98">
        <v>0</v>
      </c>
      <c r="M50" s="101">
        <f t="shared" si="19"/>
        <v>0</v>
      </c>
      <c r="N50" s="100">
        <v>0</v>
      </c>
      <c r="O50" s="98">
        <v>0</v>
      </c>
      <c r="P50" s="101">
        <f t="shared" si="20"/>
        <v>0</v>
      </c>
      <c r="Q50" s="100">
        <v>0</v>
      </c>
      <c r="R50" s="98">
        <v>0</v>
      </c>
      <c r="S50" s="101">
        <f t="shared" si="21"/>
        <v>0</v>
      </c>
      <c r="T50" s="100">
        <v>0</v>
      </c>
      <c r="U50" s="98">
        <v>0</v>
      </c>
      <c r="V50" s="101">
        <f t="shared" si="23"/>
        <v>0</v>
      </c>
      <c r="W50" s="100">
        <v>0</v>
      </c>
      <c r="X50" s="98">
        <v>0</v>
      </c>
      <c r="Y50" s="147">
        <f t="shared" si="22"/>
        <v>0</v>
      </c>
      <c r="Z50" s="150"/>
    </row>
    <row r="51" spans="2:26" s="35" customFormat="1" ht="17.100000000000001" customHeight="1">
      <c r="B51" s="105"/>
      <c r="C51" s="54"/>
      <c r="D51" s="96"/>
      <c r="E51" s="111"/>
      <c r="F51" s="112"/>
      <c r="G51" s="113"/>
      <c r="H51" s="100">
        <v>0</v>
      </c>
      <c r="I51" s="98">
        <v>0</v>
      </c>
      <c r="J51" s="101">
        <f t="shared" si="18"/>
        <v>0</v>
      </c>
      <c r="K51" s="100">
        <v>0</v>
      </c>
      <c r="L51" s="98">
        <v>0</v>
      </c>
      <c r="M51" s="101">
        <f t="shared" si="19"/>
        <v>0</v>
      </c>
      <c r="N51" s="100">
        <v>0</v>
      </c>
      <c r="O51" s="98">
        <v>0</v>
      </c>
      <c r="P51" s="101">
        <f t="shared" si="20"/>
        <v>0</v>
      </c>
      <c r="Q51" s="100">
        <v>0</v>
      </c>
      <c r="R51" s="98">
        <v>0</v>
      </c>
      <c r="S51" s="101">
        <f t="shared" si="21"/>
        <v>0</v>
      </c>
      <c r="T51" s="100">
        <v>0</v>
      </c>
      <c r="U51" s="98">
        <v>0</v>
      </c>
      <c r="V51" s="101">
        <f t="shared" si="23"/>
        <v>0</v>
      </c>
      <c r="W51" s="100">
        <v>0</v>
      </c>
      <c r="X51" s="98">
        <v>0</v>
      </c>
      <c r="Y51" s="147">
        <f t="shared" si="22"/>
        <v>0</v>
      </c>
      <c r="Z51" s="150"/>
    </row>
    <row r="52" spans="2:26" s="126" customFormat="1" ht="17.100000000000001" customHeight="1">
      <c r="B52" s="118"/>
      <c r="C52" s="119"/>
      <c r="D52" s="120"/>
      <c r="E52" s="121"/>
      <c r="F52" s="122"/>
      <c r="G52" s="123"/>
      <c r="H52" s="401" t="s">
        <v>201</v>
      </c>
      <c r="I52" s="402"/>
      <c r="J52" s="124">
        <f>SUM(J45:J51)</f>
        <v>0</v>
      </c>
      <c r="K52" s="401" t="s">
        <v>201</v>
      </c>
      <c r="L52" s="402"/>
      <c r="M52" s="124">
        <f>SUM(M45:M51)</f>
        <v>0</v>
      </c>
      <c r="N52" s="401" t="s">
        <v>201</v>
      </c>
      <c r="O52" s="402"/>
      <c r="P52" s="124">
        <f>SUM(P45:P51)</f>
        <v>0</v>
      </c>
      <c r="Q52" s="401" t="s">
        <v>201</v>
      </c>
      <c r="R52" s="402"/>
      <c r="S52" s="124">
        <f>SUM(S45:S51)</f>
        <v>0</v>
      </c>
      <c r="T52" s="401" t="s">
        <v>201</v>
      </c>
      <c r="U52" s="402"/>
      <c r="V52" s="124">
        <f>SUM(V45:V51)</f>
        <v>0</v>
      </c>
      <c r="W52" s="401" t="s">
        <v>201</v>
      </c>
      <c r="X52" s="402"/>
      <c r="Y52" s="127">
        <f>SUM(Y45:Y51)</f>
        <v>0</v>
      </c>
      <c r="Z52" s="151"/>
    </row>
    <row r="53" spans="2:26" s="35" customFormat="1" ht="17.100000000000001" customHeight="1">
      <c r="B53" s="105"/>
      <c r="C53" s="54">
        <f>'2. Rekap Back Up Beton X'!C25</f>
        <v>400</v>
      </c>
      <c r="D53" s="96">
        <f>'2. Rekap Back Up Beton X'!D25</f>
        <v>500</v>
      </c>
      <c r="E53" s="111">
        <f>'2. Rekap Back Up Beton X'!E25</f>
        <v>3</v>
      </c>
      <c r="F53" s="112">
        <f>(100/((D53-C53)*E53))*((J60*0.5)+(M60*1)+(P60*2)+(S60*20)+(V60*15)+(Y60*1.5))</f>
        <v>0</v>
      </c>
      <c r="G53" s="113" t="str">
        <f>IF(F53&lt;=25,"B",IF(F53&lt;=75,"S",IF(F53&lt;=100,"RR","RB")))</f>
        <v>B</v>
      </c>
      <c r="H53" s="100">
        <v>0</v>
      </c>
      <c r="I53" s="98">
        <v>0</v>
      </c>
      <c r="J53" s="101">
        <f t="shared" ref="J53:J59" si="24">H53*I53</f>
        <v>0</v>
      </c>
      <c r="K53" s="100">
        <v>0</v>
      </c>
      <c r="L53" s="98">
        <v>0</v>
      </c>
      <c r="M53" s="101">
        <f t="shared" ref="M53:M59" si="25">K53*L53</f>
        <v>0</v>
      </c>
      <c r="N53" s="100">
        <v>0</v>
      </c>
      <c r="O53" s="98">
        <v>4</v>
      </c>
      <c r="P53" s="101">
        <f t="shared" ref="P53:P59" si="26">N53*O53</f>
        <v>0</v>
      </c>
      <c r="Q53" s="100">
        <v>0</v>
      </c>
      <c r="R53" s="98">
        <v>0</v>
      </c>
      <c r="S53" s="101">
        <f t="shared" ref="S53:S59" si="27">Q53*R53</f>
        <v>0</v>
      </c>
      <c r="T53" s="100">
        <v>0</v>
      </c>
      <c r="U53" s="98">
        <v>0</v>
      </c>
      <c r="V53" s="101">
        <f>T53*U53</f>
        <v>0</v>
      </c>
      <c r="W53" s="100">
        <v>0</v>
      </c>
      <c r="X53" s="98">
        <v>0</v>
      </c>
      <c r="Y53" s="147">
        <f t="shared" ref="Y53:Y59" si="28">W53*X53</f>
        <v>0</v>
      </c>
      <c r="Z53" s="150"/>
    </row>
    <row r="54" spans="2:26" s="35" customFormat="1" ht="17.100000000000001" customHeight="1">
      <c r="B54" s="105"/>
      <c r="C54" s="54"/>
      <c r="D54" s="96"/>
      <c r="E54" s="111"/>
      <c r="F54" s="112"/>
      <c r="G54" s="113"/>
      <c r="H54" s="100">
        <v>0</v>
      </c>
      <c r="I54" s="98">
        <v>0</v>
      </c>
      <c r="J54" s="101">
        <f t="shared" si="24"/>
        <v>0</v>
      </c>
      <c r="K54" s="100">
        <v>0</v>
      </c>
      <c r="L54" s="98">
        <v>0</v>
      </c>
      <c r="M54" s="101">
        <f t="shared" si="25"/>
        <v>0</v>
      </c>
      <c r="N54" s="100">
        <v>0</v>
      </c>
      <c r="O54" s="98">
        <v>0</v>
      </c>
      <c r="P54" s="101">
        <f t="shared" si="26"/>
        <v>0</v>
      </c>
      <c r="Q54" s="100">
        <v>0</v>
      </c>
      <c r="R54" s="98">
        <v>0</v>
      </c>
      <c r="S54" s="101">
        <f t="shared" si="27"/>
        <v>0</v>
      </c>
      <c r="T54" s="100">
        <v>0</v>
      </c>
      <c r="U54" s="98">
        <v>0</v>
      </c>
      <c r="V54" s="101">
        <f t="shared" ref="V54:V59" si="29">T54*U54</f>
        <v>0</v>
      </c>
      <c r="W54" s="100">
        <v>0</v>
      </c>
      <c r="X54" s="98">
        <v>0</v>
      </c>
      <c r="Y54" s="147">
        <f t="shared" si="28"/>
        <v>0</v>
      </c>
      <c r="Z54" s="150"/>
    </row>
    <row r="55" spans="2:26" s="35" customFormat="1" ht="17.100000000000001" customHeight="1">
      <c r="B55" s="105"/>
      <c r="C55" s="54"/>
      <c r="D55" s="96"/>
      <c r="E55" s="111"/>
      <c r="F55" s="112"/>
      <c r="G55" s="113"/>
      <c r="H55" s="100">
        <v>0</v>
      </c>
      <c r="I55" s="98">
        <v>0</v>
      </c>
      <c r="J55" s="101">
        <f t="shared" si="24"/>
        <v>0</v>
      </c>
      <c r="K55" s="100">
        <v>0</v>
      </c>
      <c r="L55" s="98">
        <v>0</v>
      </c>
      <c r="M55" s="101">
        <f t="shared" si="25"/>
        <v>0</v>
      </c>
      <c r="N55" s="100">
        <v>0</v>
      </c>
      <c r="O55" s="98">
        <v>0</v>
      </c>
      <c r="P55" s="101">
        <f t="shared" si="26"/>
        <v>0</v>
      </c>
      <c r="Q55" s="100">
        <v>0</v>
      </c>
      <c r="R55" s="98">
        <v>0</v>
      </c>
      <c r="S55" s="101">
        <f t="shared" si="27"/>
        <v>0</v>
      </c>
      <c r="T55" s="100">
        <v>0</v>
      </c>
      <c r="U55" s="98">
        <v>0</v>
      </c>
      <c r="V55" s="101">
        <f t="shared" si="29"/>
        <v>0</v>
      </c>
      <c r="W55" s="100">
        <v>0</v>
      </c>
      <c r="X55" s="98">
        <v>0</v>
      </c>
      <c r="Y55" s="147">
        <f t="shared" si="28"/>
        <v>0</v>
      </c>
      <c r="Z55" s="150"/>
    </row>
    <row r="56" spans="2:26" s="35" customFormat="1" ht="17.100000000000001" customHeight="1">
      <c r="B56" s="105"/>
      <c r="C56" s="54"/>
      <c r="D56" s="96"/>
      <c r="E56" s="111"/>
      <c r="F56" s="112"/>
      <c r="G56" s="113"/>
      <c r="H56" s="100">
        <v>0</v>
      </c>
      <c r="I56" s="98">
        <v>0</v>
      </c>
      <c r="J56" s="101">
        <f t="shared" si="24"/>
        <v>0</v>
      </c>
      <c r="K56" s="100">
        <v>0</v>
      </c>
      <c r="L56" s="98">
        <v>0</v>
      </c>
      <c r="M56" s="101">
        <f t="shared" si="25"/>
        <v>0</v>
      </c>
      <c r="N56" s="100">
        <v>0</v>
      </c>
      <c r="O56" s="98">
        <v>0</v>
      </c>
      <c r="P56" s="101">
        <f t="shared" si="26"/>
        <v>0</v>
      </c>
      <c r="Q56" s="100">
        <v>0</v>
      </c>
      <c r="R56" s="98">
        <v>0</v>
      </c>
      <c r="S56" s="101">
        <f t="shared" si="27"/>
        <v>0</v>
      </c>
      <c r="T56" s="100">
        <v>0</v>
      </c>
      <c r="U56" s="98">
        <v>0</v>
      </c>
      <c r="V56" s="101">
        <f t="shared" si="29"/>
        <v>0</v>
      </c>
      <c r="W56" s="100">
        <v>0</v>
      </c>
      <c r="X56" s="98">
        <v>0</v>
      </c>
      <c r="Y56" s="147">
        <f t="shared" si="28"/>
        <v>0</v>
      </c>
      <c r="Z56" s="150"/>
    </row>
    <row r="57" spans="2:26" s="35" customFormat="1" ht="17.100000000000001" customHeight="1">
      <c r="B57" s="105"/>
      <c r="C57" s="54"/>
      <c r="D57" s="96"/>
      <c r="E57" s="111"/>
      <c r="F57" s="112"/>
      <c r="G57" s="113"/>
      <c r="H57" s="100">
        <v>0</v>
      </c>
      <c r="I57" s="98">
        <v>0</v>
      </c>
      <c r="J57" s="101">
        <f t="shared" si="24"/>
        <v>0</v>
      </c>
      <c r="K57" s="100">
        <v>0</v>
      </c>
      <c r="L57" s="98">
        <v>0</v>
      </c>
      <c r="M57" s="101">
        <f t="shared" si="25"/>
        <v>0</v>
      </c>
      <c r="N57" s="100">
        <v>0</v>
      </c>
      <c r="O57" s="98">
        <v>0</v>
      </c>
      <c r="P57" s="101">
        <f t="shared" si="26"/>
        <v>0</v>
      </c>
      <c r="Q57" s="100">
        <v>0</v>
      </c>
      <c r="R57" s="98">
        <v>0</v>
      </c>
      <c r="S57" s="101">
        <f t="shared" si="27"/>
        <v>0</v>
      </c>
      <c r="T57" s="100">
        <v>0</v>
      </c>
      <c r="U57" s="98">
        <v>0</v>
      </c>
      <c r="V57" s="101">
        <f t="shared" si="29"/>
        <v>0</v>
      </c>
      <c r="W57" s="100">
        <v>0</v>
      </c>
      <c r="X57" s="98">
        <v>0</v>
      </c>
      <c r="Y57" s="147">
        <f t="shared" si="28"/>
        <v>0</v>
      </c>
      <c r="Z57" s="150"/>
    </row>
    <row r="58" spans="2:26" s="35" customFormat="1" ht="17.100000000000001" customHeight="1">
      <c r="B58" s="105"/>
      <c r="C58" s="54"/>
      <c r="D58" s="96"/>
      <c r="E58" s="111"/>
      <c r="F58" s="112"/>
      <c r="G58" s="113"/>
      <c r="H58" s="100">
        <v>0</v>
      </c>
      <c r="I58" s="98">
        <v>0</v>
      </c>
      <c r="J58" s="101">
        <f t="shared" si="24"/>
        <v>0</v>
      </c>
      <c r="K58" s="100">
        <v>0</v>
      </c>
      <c r="L58" s="98">
        <v>0</v>
      </c>
      <c r="M58" s="101">
        <f t="shared" si="25"/>
        <v>0</v>
      </c>
      <c r="N58" s="100">
        <v>0</v>
      </c>
      <c r="O58" s="98">
        <v>0</v>
      </c>
      <c r="P58" s="101">
        <f t="shared" si="26"/>
        <v>0</v>
      </c>
      <c r="Q58" s="100">
        <v>0</v>
      </c>
      <c r="R58" s="98">
        <v>0</v>
      </c>
      <c r="S58" s="101">
        <f t="shared" si="27"/>
        <v>0</v>
      </c>
      <c r="T58" s="100">
        <v>0</v>
      </c>
      <c r="U58" s="98">
        <v>0</v>
      </c>
      <c r="V58" s="101">
        <f t="shared" si="29"/>
        <v>0</v>
      </c>
      <c r="W58" s="100">
        <v>0</v>
      </c>
      <c r="X58" s="98">
        <v>0</v>
      </c>
      <c r="Y58" s="147">
        <f t="shared" si="28"/>
        <v>0</v>
      </c>
      <c r="Z58" s="150"/>
    </row>
    <row r="59" spans="2:26" s="35" customFormat="1" ht="17.100000000000001" customHeight="1">
      <c r="B59" s="105"/>
      <c r="C59" s="54"/>
      <c r="D59" s="96"/>
      <c r="E59" s="111"/>
      <c r="F59" s="112"/>
      <c r="G59" s="113"/>
      <c r="H59" s="100">
        <v>0</v>
      </c>
      <c r="I59" s="98">
        <v>0</v>
      </c>
      <c r="J59" s="101">
        <f t="shared" si="24"/>
        <v>0</v>
      </c>
      <c r="K59" s="100">
        <v>0</v>
      </c>
      <c r="L59" s="98">
        <v>0</v>
      </c>
      <c r="M59" s="101">
        <f t="shared" si="25"/>
        <v>0</v>
      </c>
      <c r="N59" s="100">
        <v>0</v>
      </c>
      <c r="O59" s="98">
        <v>0</v>
      </c>
      <c r="P59" s="101">
        <f t="shared" si="26"/>
        <v>0</v>
      </c>
      <c r="Q59" s="100">
        <v>0</v>
      </c>
      <c r="R59" s="98">
        <v>0</v>
      </c>
      <c r="S59" s="101">
        <f t="shared" si="27"/>
        <v>0</v>
      </c>
      <c r="T59" s="100">
        <v>0</v>
      </c>
      <c r="U59" s="98">
        <v>0</v>
      </c>
      <c r="V59" s="101">
        <f t="shared" si="29"/>
        <v>0</v>
      </c>
      <c r="W59" s="100">
        <v>0</v>
      </c>
      <c r="X59" s="98">
        <v>0</v>
      </c>
      <c r="Y59" s="147">
        <f t="shared" si="28"/>
        <v>0</v>
      </c>
      <c r="Z59" s="150"/>
    </row>
    <row r="60" spans="2:26" s="126" customFormat="1" ht="17.100000000000001" customHeight="1">
      <c r="B60" s="118"/>
      <c r="C60" s="119"/>
      <c r="D60" s="120"/>
      <c r="E60" s="121"/>
      <c r="F60" s="122"/>
      <c r="G60" s="123"/>
      <c r="H60" s="401" t="s">
        <v>201</v>
      </c>
      <c r="I60" s="402"/>
      <c r="J60" s="124">
        <f>SUM(J53:J59)</f>
        <v>0</v>
      </c>
      <c r="K60" s="401" t="s">
        <v>201</v>
      </c>
      <c r="L60" s="402"/>
      <c r="M60" s="124">
        <f>SUM(M53:M59)</f>
        <v>0</v>
      </c>
      <c r="N60" s="401" t="s">
        <v>201</v>
      </c>
      <c r="O60" s="402"/>
      <c r="P60" s="124">
        <f>SUM(P53:P59)</f>
        <v>0</v>
      </c>
      <c r="Q60" s="401" t="s">
        <v>201</v>
      </c>
      <c r="R60" s="402"/>
      <c r="S60" s="124">
        <f>SUM(S53:S59)</f>
        <v>0</v>
      </c>
      <c r="T60" s="401" t="s">
        <v>201</v>
      </c>
      <c r="U60" s="402"/>
      <c r="V60" s="124">
        <f>SUM(V53:V59)</f>
        <v>0</v>
      </c>
      <c r="W60" s="401" t="s">
        <v>201</v>
      </c>
      <c r="X60" s="402"/>
      <c r="Y60" s="127">
        <f>SUM(Y53:Y59)</f>
        <v>0</v>
      </c>
      <c r="Z60" s="151"/>
    </row>
    <row r="61" spans="2:26" s="35" customFormat="1" ht="17.100000000000001" customHeight="1">
      <c r="B61" s="105"/>
      <c r="C61" s="54">
        <f>'2. Rekap Back Up Beton X'!C26</f>
        <v>500</v>
      </c>
      <c r="D61" s="96">
        <f>'2. Rekap Back Up Beton X'!D26</f>
        <v>600</v>
      </c>
      <c r="E61" s="111">
        <f>'2. Rekap Back Up Beton X'!E26</f>
        <v>3</v>
      </c>
      <c r="F61" s="112">
        <f>(100/((D61-C61)*E61))*((J68*0.5)+(M68*1)+(P68*2)+(S68*20)+(V68*15)+(Y68*1.5))</f>
        <v>0</v>
      </c>
      <c r="G61" s="113" t="str">
        <f>IF(F61&lt;=25,"B",IF(F61&lt;=75,"S",IF(F61&lt;=100,"RR","RB")))</f>
        <v>B</v>
      </c>
      <c r="H61" s="100">
        <v>0</v>
      </c>
      <c r="I61" s="98">
        <v>0</v>
      </c>
      <c r="J61" s="101">
        <f t="shared" ref="J61:J67" si="30">H61*I61</f>
        <v>0</v>
      </c>
      <c r="K61" s="100">
        <v>0</v>
      </c>
      <c r="L61" s="98">
        <v>0</v>
      </c>
      <c r="M61" s="101">
        <f t="shared" ref="M61:M67" si="31">K61*L61</f>
        <v>0</v>
      </c>
      <c r="N61" s="100">
        <v>0</v>
      </c>
      <c r="O61" s="98">
        <v>4</v>
      </c>
      <c r="P61" s="101">
        <f t="shared" ref="P61:P67" si="32">N61*O61</f>
        <v>0</v>
      </c>
      <c r="Q61" s="100">
        <v>0</v>
      </c>
      <c r="R61" s="98">
        <v>0</v>
      </c>
      <c r="S61" s="101">
        <f t="shared" ref="S61:S67" si="33">Q61*R61</f>
        <v>0</v>
      </c>
      <c r="T61" s="100">
        <v>0</v>
      </c>
      <c r="U61" s="98">
        <v>0</v>
      </c>
      <c r="V61" s="101">
        <f>T61*U61</f>
        <v>0</v>
      </c>
      <c r="W61" s="100">
        <v>0</v>
      </c>
      <c r="X61" s="98">
        <v>0</v>
      </c>
      <c r="Y61" s="147">
        <f t="shared" ref="Y61:Y67" si="34">W61*X61</f>
        <v>0</v>
      </c>
      <c r="Z61" s="150"/>
    </row>
    <row r="62" spans="2:26" s="35" customFormat="1" ht="17.100000000000001" customHeight="1">
      <c r="B62" s="105"/>
      <c r="C62" s="54"/>
      <c r="D62" s="96"/>
      <c r="E62" s="111"/>
      <c r="F62" s="112"/>
      <c r="G62" s="113"/>
      <c r="H62" s="100">
        <v>0</v>
      </c>
      <c r="I62" s="98">
        <v>0</v>
      </c>
      <c r="J62" s="101">
        <f t="shared" si="30"/>
        <v>0</v>
      </c>
      <c r="K62" s="100">
        <v>0</v>
      </c>
      <c r="L62" s="98">
        <v>0</v>
      </c>
      <c r="M62" s="101">
        <f t="shared" si="31"/>
        <v>0</v>
      </c>
      <c r="N62" s="100">
        <v>0</v>
      </c>
      <c r="O62" s="98">
        <v>0</v>
      </c>
      <c r="P62" s="101">
        <f t="shared" si="32"/>
        <v>0</v>
      </c>
      <c r="Q62" s="100">
        <v>0</v>
      </c>
      <c r="R62" s="98">
        <v>0</v>
      </c>
      <c r="S62" s="101">
        <f t="shared" si="33"/>
        <v>0</v>
      </c>
      <c r="T62" s="100">
        <v>0</v>
      </c>
      <c r="U62" s="98">
        <v>0</v>
      </c>
      <c r="V62" s="101">
        <f t="shared" ref="V62:V67" si="35">T62*U62</f>
        <v>0</v>
      </c>
      <c r="W62" s="100">
        <v>0</v>
      </c>
      <c r="X62" s="98">
        <v>0</v>
      </c>
      <c r="Y62" s="147">
        <f t="shared" si="34"/>
        <v>0</v>
      </c>
      <c r="Z62" s="150"/>
    </row>
    <row r="63" spans="2:26" s="35" customFormat="1" ht="17.100000000000001" customHeight="1">
      <c r="B63" s="105"/>
      <c r="C63" s="54"/>
      <c r="D63" s="96"/>
      <c r="E63" s="111"/>
      <c r="F63" s="112"/>
      <c r="G63" s="113"/>
      <c r="H63" s="100">
        <v>0</v>
      </c>
      <c r="I63" s="98">
        <v>0</v>
      </c>
      <c r="J63" s="101">
        <f t="shared" si="30"/>
        <v>0</v>
      </c>
      <c r="K63" s="100">
        <v>0</v>
      </c>
      <c r="L63" s="98">
        <v>0</v>
      </c>
      <c r="M63" s="101">
        <f t="shared" si="31"/>
        <v>0</v>
      </c>
      <c r="N63" s="100">
        <v>0</v>
      </c>
      <c r="O63" s="98">
        <v>0</v>
      </c>
      <c r="P63" s="101">
        <f t="shared" si="32"/>
        <v>0</v>
      </c>
      <c r="Q63" s="100">
        <v>0</v>
      </c>
      <c r="R63" s="98">
        <v>0</v>
      </c>
      <c r="S63" s="101">
        <f t="shared" si="33"/>
        <v>0</v>
      </c>
      <c r="T63" s="100">
        <v>0</v>
      </c>
      <c r="U63" s="98">
        <v>0</v>
      </c>
      <c r="V63" s="101">
        <f t="shared" si="35"/>
        <v>0</v>
      </c>
      <c r="W63" s="100">
        <v>0</v>
      </c>
      <c r="X63" s="98">
        <v>0</v>
      </c>
      <c r="Y63" s="147">
        <f t="shared" si="34"/>
        <v>0</v>
      </c>
      <c r="Z63" s="150"/>
    </row>
    <row r="64" spans="2:26" s="35" customFormat="1" ht="17.100000000000001" customHeight="1">
      <c r="B64" s="105"/>
      <c r="C64" s="54"/>
      <c r="D64" s="96"/>
      <c r="E64" s="111"/>
      <c r="F64" s="112"/>
      <c r="G64" s="113"/>
      <c r="H64" s="100">
        <v>0</v>
      </c>
      <c r="I64" s="98">
        <v>0</v>
      </c>
      <c r="J64" s="101">
        <f t="shared" si="30"/>
        <v>0</v>
      </c>
      <c r="K64" s="100">
        <v>0</v>
      </c>
      <c r="L64" s="98">
        <v>0</v>
      </c>
      <c r="M64" s="101">
        <f t="shared" si="31"/>
        <v>0</v>
      </c>
      <c r="N64" s="100">
        <v>0</v>
      </c>
      <c r="O64" s="98">
        <v>0</v>
      </c>
      <c r="P64" s="101">
        <f t="shared" si="32"/>
        <v>0</v>
      </c>
      <c r="Q64" s="100">
        <v>0</v>
      </c>
      <c r="R64" s="98">
        <v>0</v>
      </c>
      <c r="S64" s="101">
        <f t="shared" si="33"/>
        <v>0</v>
      </c>
      <c r="T64" s="100">
        <v>0</v>
      </c>
      <c r="U64" s="98">
        <v>0</v>
      </c>
      <c r="V64" s="101">
        <f t="shared" si="35"/>
        <v>0</v>
      </c>
      <c r="W64" s="100">
        <v>0</v>
      </c>
      <c r="X64" s="98">
        <v>0</v>
      </c>
      <c r="Y64" s="147">
        <f t="shared" si="34"/>
        <v>0</v>
      </c>
      <c r="Z64" s="150"/>
    </row>
    <row r="65" spans="2:26" s="35" customFormat="1" ht="17.100000000000001" customHeight="1">
      <c r="B65" s="105"/>
      <c r="C65" s="54"/>
      <c r="D65" s="96"/>
      <c r="E65" s="111"/>
      <c r="F65" s="112"/>
      <c r="G65" s="113"/>
      <c r="H65" s="100">
        <v>0</v>
      </c>
      <c r="I65" s="98">
        <v>0</v>
      </c>
      <c r="J65" s="101">
        <f t="shared" si="30"/>
        <v>0</v>
      </c>
      <c r="K65" s="100">
        <v>0</v>
      </c>
      <c r="L65" s="98">
        <v>0</v>
      </c>
      <c r="M65" s="101">
        <f t="shared" si="31"/>
        <v>0</v>
      </c>
      <c r="N65" s="100">
        <v>0</v>
      </c>
      <c r="O65" s="98">
        <v>0</v>
      </c>
      <c r="P65" s="101">
        <f t="shared" si="32"/>
        <v>0</v>
      </c>
      <c r="Q65" s="100">
        <v>0</v>
      </c>
      <c r="R65" s="98">
        <v>0</v>
      </c>
      <c r="S65" s="101">
        <f t="shared" si="33"/>
        <v>0</v>
      </c>
      <c r="T65" s="100">
        <v>0</v>
      </c>
      <c r="U65" s="98">
        <v>0</v>
      </c>
      <c r="V65" s="101">
        <f t="shared" si="35"/>
        <v>0</v>
      </c>
      <c r="W65" s="100">
        <v>0</v>
      </c>
      <c r="X65" s="98">
        <v>0</v>
      </c>
      <c r="Y65" s="147">
        <f t="shared" si="34"/>
        <v>0</v>
      </c>
      <c r="Z65" s="150"/>
    </row>
    <row r="66" spans="2:26" s="35" customFormat="1" ht="17.100000000000001" customHeight="1">
      <c r="B66" s="105"/>
      <c r="C66" s="54"/>
      <c r="D66" s="96"/>
      <c r="E66" s="111"/>
      <c r="F66" s="112"/>
      <c r="G66" s="113"/>
      <c r="H66" s="100">
        <v>0</v>
      </c>
      <c r="I66" s="98">
        <v>0</v>
      </c>
      <c r="J66" s="101">
        <f t="shared" si="30"/>
        <v>0</v>
      </c>
      <c r="K66" s="100">
        <v>0</v>
      </c>
      <c r="L66" s="98">
        <v>0</v>
      </c>
      <c r="M66" s="101">
        <f t="shared" si="31"/>
        <v>0</v>
      </c>
      <c r="N66" s="100">
        <v>0</v>
      </c>
      <c r="O66" s="98">
        <v>0</v>
      </c>
      <c r="P66" s="101">
        <f t="shared" si="32"/>
        <v>0</v>
      </c>
      <c r="Q66" s="100">
        <v>0</v>
      </c>
      <c r="R66" s="98">
        <v>0</v>
      </c>
      <c r="S66" s="101">
        <f t="shared" si="33"/>
        <v>0</v>
      </c>
      <c r="T66" s="100">
        <v>0</v>
      </c>
      <c r="U66" s="98">
        <v>0</v>
      </c>
      <c r="V66" s="101">
        <f t="shared" si="35"/>
        <v>0</v>
      </c>
      <c r="W66" s="100">
        <v>0</v>
      </c>
      <c r="X66" s="98">
        <v>0</v>
      </c>
      <c r="Y66" s="147">
        <f t="shared" si="34"/>
        <v>0</v>
      </c>
      <c r="Z66" s="150"/>
    </row>
    <row r="67" spans="2:26" s="35" customFormat="1" ht="17.100000000000001" customHeight="1">
      <c r="B67" s="105"/>
      <c r="C67" s="54"/>
      <c r="D67" s="96"/>
      <c r="E67" s="111"/>
      <c r="F67" s="112"/>
      <c r="G67" s="113"/>
      <c r="H67" s="100">
        <v>0</v>
      </c>
      <c r="I67" s="98">
        <v>0</v>
      </c>
      <c r="J67" s="101">
        <f t="shared" si="30"/>
        <v>0</v>
      </c>
      <c r="K67" s="100">
        <v>0</v>
      </c>
      <c r="L67" s="98">
        <v>0</v>
      </c>
      <c r="M67" s="101">
        <f t="shared" si="31"/>
        <v>0</v>
      </c>
      <c r="N67" s="100">
        <v>0</v>
      </c>
      <c r="O67" s="98">
        <v>0</v>
      </c>
      <c r="P67" s="101">
        <f t="shared" si="32"/>
        <v>0</v>
      </c>
      <c r="Q67" s="100">
        <v>0</v>
      </c>
      <c r="R67" s="98">
        <v>0</v>
      </c>
      <c r="S67" s="101">
        <f t="shared" si="33"/>
        <v>0</v>
      </c>
      <c r="T67" s="100">
        <v>0</v>
      </c>
      <c r="U67" s="98">
        <v>0</v>
      </c>
      <c r="V67" s="101">
        <f t="shared" si="35"/>
        <v>0</v>
      </c>
      <c r="W67" s="100">
        <v>0</v>
      </c>
      <c r="X67" s="98">
        <v>0</v>
      </c>
      <c r="Y67" s="147">
        <f t="shared" si="34"/>
        <v>0</v>
      </c>
      <c r="Z67" s="150"/>
    </row>
    <row r="68" spans="2:26" s="126" customFormat="1" ht="17.100000000000001" customHeight="1" thickBot="1">
      <c r="B68" s="128"/>
      <c r="C68" s="154"/>
      <c r="D68" s="155"/>
      <c r="E68" s="156"/>
      <c r="F68" s="129"/>
      <c r="G68" s="130"/>
      <c r="H68" s="403" t="s">
        <v>201</v>
      </c>
      <c r="I68" s="404"/>
      <c r="J68" s="131">
        <f>SUM(J61:J67)</f>
        <v>0</v>
      </c>
      <c r="K68" s="403" t="s">
        <v>201</v>
      </c>
      <c r="L68" s="404"/>
      <c r="M68" s="131">
        <f>SUM(M61:M67)</f>
        <v>0</v>
      </c>
      <c r="N68" s="403" t="s">
        <v>201</v>
      </c>
      <c r="O68" s="404"/>
      <c r="P68" s="131">
        <f>SUM(P61:P67)</f>
        <v>0</v>
      </c>
      <c r="Q68" s="403" t="s">
        <v>201</v>
      </c>
      <c r="R68" s="404"/>
      <c r="S68" s="131">
        <f>SUM(S61:S67)</f>
        <v>0</v>
      </c>
      <c r="T68" s="403" t="s">
        <v>201</v>
      </c>
      <c r="U68" s="404"/>
      <c r="V68" s="131">
        <f>SUM(V61:V67)</f>
        <v>0</v>
      </c>
      <c r="W68" s="403" t="s">
        <v>201</v>
      </c>
      <c r="X68" s="404"/>
      <c r="Y68" s="132">
        <f>SUM(Y61:Y67)</f>
        <v>0</v>
      </c>
      <c r="Z68" s="152"/>
    </row>
    <row r="69" spans="2:26" s="35" customFormat="1" ht="17.100000000000001" customHeight="1">
      <c r="B69" s="114"/>
      <c r="C69" s="157">
        <f>'2. Rekap Back Up Beton X'!C27</f>
        <v>600</v>
      </c>
      <c r="D69" s="158">
        <f>'2. Rekap Back Up Beton X'!D27</f>
        <v>700</v>
      </c>
      <c r="E69" s="159">
        <f>'2. Rekap Back Up Beton X'!E27</f>
        <v>3</v>
      </c>
      <c r="F69" s="112">
        <f>(100/((D69-C69)*E69))*((J76*0.5)+(M76*1)+(P76*2)+(S76*20)+(V76*15)+(Y76*1.5))</f>
        <v>0</v>
      </c>
      <c r="G69" s="116" t="str">
        <f>IF(F69&lt;=25,"B",IF(F69&lt;=75,"S",IF(F69&lt;=100,"RR","RB")))</f>
        <v>B</v>
      </c>
      <c r="H69" s="135">
        <v>0</v>
      </c>
      <c r="I69" s="136">
        <v>0</v>
      </c>
      <c r="J69" s="137">
        <f t="shared" ref="J69:J75" si="36">H69*I69</f>
        <v>0</v>
      </c>
      <c r="K69" s="135">
        <v>0</v>
      </c>
      <c r="L69" s="136">
        <v>0</v>
      </c>
      <c r="M69" s="137">
        <f t="shared" ref="M69:M75" si="37">K69*L69</f>
        <v>0</v>
      </c>
      <c r="N69" s="135">
        <v>0</v>
      </c>
      <c r="O69" s="136">
        <v>4</v>
      </c>
      <c r="P69" s="137">
        <f t="shared" ref="P69:P75" si="38">N69*O69</f>
        <v>0</v>
      </c>
      <c r="Q69" s="135">
        <v>0</v>
      </c>
      <c r="R69" s="136">
        <v>0</v>
      </c>
      <c r="S69" s="137">
        <f t="shared" ref="S69:S75" si="39">Q69*R69</f>
        <v>0</v>
      </c>
      <c r="T69" s="135">
        <v>0</v>
      </c>
      <c r="U69" s="136">
        <v>0</v>
      </c>
      <c r="V69" s="137">
        <f>T69*U69</f>
        <v>0</v>
      </c>
      <c r="W69" s="135">
        <v>0</v>
      </c>
      <c r="X69" s="136">
        <v>0</v>
      </c>
      <c r="Y69" s="148">
        <f t="shared" ref="Y69:Y75" si="40">W69*X69</f>
        <v>0</v>
      </c>
      <c r="Z69" s="153"/>
    </row>
    <row r="70" spans="2:26" s="35" customFormat="1" ht="17.100000000000001" customHeight="1">
      <c r="B70" s="105"/>
      <c r="C70" s="54"/>
      <c r="D70" s="96"/>
      <c r="E70" s="111"/>
      <c r="F70" s="112"/>
      <c r="G70" s="113"/>
      <c r="H70" s="100">
        <v>0</v>
      </c>
      <c r="I70" s="98">
        <v>0</v>
      </c>
      <c r="J70" s="101">
        <f t="shared" si="36"/>
        <v>0</v>
      </c>
      <c r="K70" s="100">
        <v>0</v>
      </c>
      <c r="L70" s="98">
        <v>0</v>
      </c>
      <c r="M70" s="101">
        <f t="shared" si="37"/>
        <v>0</v>
      </c>
      <c r="N70" s="100">
        <v>0</v>
      </c>
      <c r="O70" s="98">
        <v>0</v>
      </c>
      <c r="P70" s="101">
        <f t="shared" si="38"/>
        <v>0</v>
      </c>
      <c r="Q70" s="100">
        <v>0</v>
      </c>
      <c r="R70" s="98">
        <v>0</v>
      </c>
      <c r="S70" s="101">
        <f t="shared" si="39"/>
        <v>0</v>
      </c>
      <c r="T70" s="100">
        <v>0</v>
      </c>
      <c r="U70" s="98">
        <v>0</v>
      </c>
      <c r="V70" s="101">
        <f t="shared" ref="V70:V75" si="41">T70*U70</f>
        <v>0</v>
      </c>
      <c r="W70" s="100">
        <v>0</v>
      </c>
      <c r="X70" s="98">
        <v>0</v>
      </c>
      <c r="Y70" s="147">
        <f t="shared" si="40"/>
        <v>0</v>
      </c>
      <c r="Z70" s="150"/>
    </row>
    <row r="71" spans="2:26" s="35" customFormat="1" ht="17.100000000000001" customHeight="1">
      <c r="B71" s="105"/>
      <c r="C71" s="54"/>
      <c r="D71" s="96"/>
      <c r="E71" s="111"/>
      <c r="F71" s="112"/>
      <c r="G71" s="113"/>
      <c r="H71" s="100">
        <v>0</v>
      </c>
      <c r="I71" s="98">
        <v>0</v>
      </c>
      <c r="J71" s="101">
        <f t="shared" si="36"/>
        <v>0</v>
      </c>
      <c r="K71" s="100">
        <v>0</v>
      </c>
      <c r="L71" s="98">
        <v>0</v>
      </c>
      <c r="M71" s="101">
        <f t="shared" si="37"/>
        <v>0</v>
      </c>
      <c r="N71" s="100">
        <v>0</v>
      </c>
      <c r="O71" s="98">
        <v>0</v>
      </c>
      <c r="P71" s="101">
        <f t="shared" si="38"/>
        <v>0</v>
      </c>
      <c r="Q71" s="100">
        <v>0</v>
      </c>
      <c r="R71" s="98">
        <v>0</v>
      </c>
      <c r="S71" s="101">
        <f t="shared" si="39"/>
        <v>0</v>
      </c>
      <c r="T71" s="100">
        <v>0</v>
      </c>
      <c r="U71" s="98">
        <v>0</v>
      </c>
      <c r="V71" s="101">
        <f t="shared" si="41"/>
        <v>0</v>
      </c>
      <c r="W71" s="100">
        <v>0</v>
      </c>
      <c r="X71" s="98">
        <v>0</v>
      </c>
      <c r="Y71" s="147">
        <f t="shared" si="40"/>
        <v>0</v>
      </c>
      <c r="Z71" s="150"/>
    </row>
    <row r="72" spans="2:26" s="35" customFormat="1" ht="17.100000000000001" customHeight="1">
      <c r="B72" s="105"/>
      <c r="C72" s="54"/>
      <c r="D72" s="96"/>
      <c r="E72" s="111"/>
      <c r="F72" s="112"/>
      <c r="G72" s="113"/>
      <c r="H72" s="100">
        <v>0</v>
      </c>
      <c r="I72" s="98">
        <v>0</v>
      </c>
      <c r="J72" s="101">
        <f t="shared" si="36"/>
        <v>0</v>
      </c>
      <c r="K72" s="100">
        <v>0</v>
      </c>
      <c r="L72" s="98">
        <v>0</v>
      </c>
      <c r="M72" s="101">
        <f t="shared" si="37"/>
        <v>0</v>
      </c>
      <c r="N72" s="100">
        <v>0</v>
      </c>
      <c r="O72" s="98">
        <v>0</v>
      </c>
      <c r="P72" s="101">
        <f t="shared" si="38"/>
        <v>0</v>
      </c>
      <c r="Q72" s="100">
        <v>0</v>
      </c>
      <c r="R72" s="98">
        <v>0</v>
      </c>
      <c r="S72" s="101">
        <f t="shared" si="39"/>
        <v>0</v>
      </c>
      <c r="T72" s="100">
        <v>0</v>
      </c>
      <c r="U72" s="98">
        <v>0</v>
      </c>
      <c r="V72" s="101">
        <f t="shared" si="41"/>
        <v>0</v>
      </c>
      <c r="W72" s="100">
        <v>0</v>
      </c>
      <c r="X72" s="98">
        <v>0</v>
      </c>
      <c r="Y72" s="147">
        <f t="shared" si="40"/>
        <v>0</v>
      </c>
      <c r="Z72" s="150"/>
    </row>
    <row r="73" spans="2:26" s="35" customFormat="1" ht="17.100000000000001" customHeight="1">
      <c r="B73" s="105"/>
      <c r="C73" s="54"/>
      <c r="D73" s="96"/>
      <c r="E73" s="111"/>
      <c r="F73" s="112"/>
      <c r="G73" s="113"/>
      <c r="H73" s="100">
        <v>0</v>
      </c>
      <c r="I73" s="98">
        <v>0</v>
      </c>
      <c r="J73" s="101">
        <f t="shared" si="36"/>
        <v>0</v>
      </c>
      <c r="K73" s="100">
        <v>0</v>
      </c>
      <c r="L73" s="98">
        <v>0</v>
      </c>
      <c r="M73" s="101">
        <f t="shared" si="37"/>
        <v>0</v>
      </c>
      <c r="N73" s="100">
        <v>0</v>
      </c>
      <c r="O73" s="98">
        <v>0</v>
      </c>
      <c r="P73" s="101">
        <f t="shared" si="38"/>
        <v>0</v>
      </c>
      <c r="Q73" s="100">
        <v>0</v>
      </c>
      <c r="R73" s="98">
        <v>0</v>
      </c>
      <c r="S73" s="101">
        <f t="shared" si="39"/>
        <v>0</v>
      </c>
      <c r="T73" s="100">
        <v>0</v>
      </c>
      <c r="U73" s="98">
        <v>0</v>
      </c>
      <c r="V73" s="101">
        <f t="shared" si="41"/>
        <v>0</v>
      </c>
      <c r="W73" s="100">
        <v>0</v>
      </c>
      <c r="X73" s="98">
        <v>0</v>
      </c>
      <c r="Y73" s="147">
        <f t="shared" si="40"/>
        <v>0</v>
      </c>
      <c r="Z73" s="150"/>
    </row>
    <row r="74" spans="2:26" s="35" customFormat="1" ht="17.100000000000001" customHeight="1">
      <c r="B74" s="105"/>
      <c r="C74" s="54"/>
      <c r="D74" s="96"/>
      <c r="E74" s="111"/>
      <c r="F74" s="112"/>
      <c r="G74" s="113"/>
      <c r="H74" s="100">
        <v>0</v>
      </c>
      <c r="I74" s="98">
        <v>0</v>
      </c>
      <c r="J74" s="101">
        <f t="shared" si="36"/>
        <v>0</v>
      </c>
      <c r="K74" s="100">
        <v>0</v>
      </c>
      <c r="L74" s="98">
        <v>0</v>
      </c>
      <c r="M74" s="101">
        <f t="shared" si="37"/>
        <v>0</v>
      </c>
      <c r="N74" s="100">
        <v>0</v>
      </c>
      <c r="O74" s="98">
        <v>0</v>
      </c>
      <c r="P74" s="101">
        <f t="shared" si="38"/>
        <v>0</v>
      </c>
      <c r="Q74" s="100">
        <v>0</v>
      </c>
      <c r="R74" s="98">
        <v>0</v>
      </c>
      <c r="S74" s="101">
        <f t="shared" si="39"/>
        <v>0</v>
      </c>
      <c r="T74" s="100">
        <v>0</v>
      </c>
      <c r="U74" s="98">
        <v>0</v>
      </c>
      <c r="V74" s="101">
        <f t="shared" si="41"/>
        <v>0</v>
      </c>
      <c r="W74" s="100">
        <v>0</v>
      </c>
      <c r="X74" s="98">
        <v>0</v>
      </c>
      <c r="Y74" s="147">
        <f t="shared" si="40"/>
        <v>0</v>
      </c>
      <c r="Z74" s="150"/>
    </row>
    <row r="75" spans="2:26" s="35" customFormat="1" ht="17.100000000000001" customHeight="1">
      <c r="B75" s="105"/>
      <c r="C75" s="54"/>
      <c r="D75" s="96"/>
      <c r="E75" s="111"/>
      <c r="F75" s="112"/>
      <c r="G75" s="113"/>
      <c r="H75" s="100">
        <v>0</v>
      </c>
      <c r="I75" s="98">
        <v>0</v>
      </c>
      <c r="J75" s="101">
        <f t="shared" si="36"/>
        <v>0</v>
      </c>
      <c r="K75" s="100">
        <v>0</v>
      </c>
      <c r="L75" s="98">
        <v>0</v>
      </c>
      <c r="M75" s="101">
        <f t="shared" si="37"/>
        <v>0</v>
      </c>
      <c r="N75" s="100">
        <v>0</v>
      </c>
      <c r="O75" s="98">
        <v>0</v>
      </c>
      <c r="P75" s="101">
        <f t="shared" si="38"/>
        <v>0</v>
      </c>
      <c r="Q75" s="100">
        <v>0</v>
      </c>
      <c r="R75" s="98">
        <v>0</v>
      </c>
      <c r="S75" s="101">
        <f t="shared" si="39"/>
        <v>0</v>
      </c>
      <c r="T75" s="100">
        <v>0</v>
      </c>
      <c r="U75" s="98">
        <v>0</v>
      </c>
      <c r="V75" s="101">
        <f t="shared" si="41"/>
        <v>0</v>
      </c>
      <c r="W75" s="100">
        <v>0</v>
      </c>
      <c r="X75" s="98">
        <v>0</v>
      </c>
      <c r="Y75" s="147">
        <f t="shared" si="40"/>
        <v>0</v>
      </c>
      <c r="Z75" s="150"/>
    </row>
    <row r="76" spans="2:26" s="126" customFormat="1" ht="17.100000000000001" customHeight="1">
      <c r="B76" s="118"/>
      <c r="C76" s="119"/>
      <c r="D76" s="120"/>
      <c r="E76" s="121"/>
      <c r="F76" s="122"/>
      <c r="G76" s="123"/>
      <c r="H76" s="401" t="s">
        <v>201</v>
      </c>
      <c r="I76" s="402"/>
      <c r="J76" s="124">
        <f>SUM(J69:J75)</f>
        <v>0</v>
      </c>
      <c r="K76" s="401" t="s">
        <v>201</v>
      </c>
      <c r="L76" s="402"/>
      <c r="M76" s="124">
        <f>SUM(M69:M75)</f>
        <v>0</v>
      </c>
      <c r="N76" s="401" t="s">
        <v>201</v>
      </c>
      <c r="O76" s="402"/>
      <c r="P76" s="124">
        <f>SUM(P69:P75)</f>
        <v>0</v>
      </c>
      <c r="Q76" s="401" t="s">
        <v>201</v>
      </c>
      <c r="R76" s="402"/>
      <c r="S76" s="124">
        <f>SUM(S69:S75)</f>
        <v>0</v>
      </c>
      <c r="T76" s="401" t="s">
        <v>201</v>
      </c>
      <c r="U76" s="402"/>
      <c r="V76" s="124">
        <f>SUM(V69:V75)</f>
        <v>0</v>
      </c>
      <c r="W76" s="401" t="s">
        <v>201</v>
      </c>
      <c r="X76" s="402"/>
      <c r="Y76" s="127">
        <f>SUM(Y69:Y75)</f>
        <v>0</v>
      </c>
      <c r="Z76" s="151"/>
    </row>
    <row r="77" spans="2:26" s="35" customFormat="1" ht="17.100000000000001" customHeight="1">
      <c r="B77" s="105"/>
      <c r="C77" s="54">
        <f>'2. Rekap Back Up Beton X'!C28</f>
        <v>700</v>
      </c>
      <c r="D77" s="96">
        <f>'2. Rekap Back Up Beton X'!D28</f>
        <v>800</v>
      </c>
      <c r="E77" s="111">
        <f>'2. Rekap Back Up Beton X'!E28</f>
        <v>3</v>
      </c>
      <c r="F77" s="112">
        <f>(100/((D77-C77)*E77))*((J84*0.5)+(M84*1)+(P84*2)+(S84*20)+(V84*15)+(Y84*1.5))</f>
        <v>0</v>
      </c>
      <c r="G77" s="113" t="str">
        <f>IF(F77&lt;=25,"B",IF(F77&lt;=75,"S",IF(F77&lt;=100,"RR","RB")))</f>
        <v>B</v>
      </c>
      <c r="H77" s="100">
        <v>0</v>
      </c>
      <c r="I77" s="98">
        <v>0</v>
      </c>
      <c r="J77" s="101">
        <f t="shared" ref="J77:J83" si="42">H77*I77</f>
        <v>0</v>
      </c>
      <c r="K77" s="100">
        <v>0</v>
      </c>
      <c r="L77" s="98">
        <v>0</v>
      </c>
      <c r="M77" s="101">
        <f t="shared" ref="M77:M83" si="43">K77*L77</f>
        <v>0</v>
      </c>
      <c r="N77" s="100">
        <v>0</v>
      </c>
      <c r="O77" s="98">
        <v>4</v>
      </c>
      <c r="P77" s="101">
        <f t="shared" ref="P77:P83" si="44">N77*O77</f>
        <v>0</v>
      </c>
      <c r="Q77" s="100">
        <v>0</v>
      </c>
      <c r="R77" s="98">
        <v>0</v>
      </c>
      <c r="S77" s="101">
        <f t="shared" ref="S77:S83" si="45">Q77*R77</f>
        <v>0</v>
      </c>
      <c r="T77" s="100">
        <v>0</v>
      </c>
      <c r="U77" s="98">
        <v>0</v>
      </c>
      <c r="V77" s="101">
        <f>T77*U77</f>
        <v>0</v>
      </c>
      <c r="W77" s="100">
        <v>0</v>
      </c>
      <c r="X77" s="98">
        <v>0</v>
      </c>
      <c r="Y77" s="147">
        <f t="shared" ref="Y77:Y83" si="46">W77*X77</f>
        <v>0</v>
      </c>
      <c r="Z77" s="150"/>
    </row>
    <row r="78" spans="2:26" s="35" customFormat="1" ht="17.100000000000001" customHeight="1">
      <c r="B78" s="105"/>
      <c r="C78" s="54"/>
      <c r="D78" s="96"/>
      <c r="E78" s="111"/>
      <c r="F78" s="112"/>
      <c r="G78" s="113"/>
      <c r="H78" s="100">
        <v>0</v>
      </c>
      <c r="I78" s="98">
        <v>0</v>
      </c>
      <c r="J78" s="101">
        <f t="shared" si="42"/>
        <v>0</v>
      </c>
      <c r="K78" s="100">
        <v>0</v>
      </c>
      <c r="L78" s="98">
        <v>0</v>
      </c>
      <c r="M78" s="101">
        <f t="shared" si="43"/>
        <v>0</v>
      </c>
      <c r="N78" s="100">
        <v>0</v>
      </c>
      <c r="O78" s="98">
        <v>0</v>
      </c>
      <c r="P78" s="101">
        <f t="shared" si="44"/>
        <v>0</v>
      </c>
      <c r="Q78" s="100">
        <v>0</v>
      </c>
      <c r="R78" s="98">
        <v>0</v>
      </c>
      <c r="S78" s="101">
        <f t="shared" si="45"/>
        <v>0</v>
      </c>
      <c r="T78" s="100">
        <v>0</v>
      </c>
      <c r="U78" s="98">
        <v>0</v>
      </c>
      <c r="V78" s="101">
        <f t="shared" ref="V78:V83" si="47">T78*U78</f>
        <v>0</v>
      </c>
      <c r="W78" s="100">
        <v>0</v>
      </c>
      <c r="X78" s="98">
        <v>0</v>
      </c>
      <c r="Y78" s="147">
        <f t="shared" si="46"/>
        <v>0</v>
      </c>
      <c r="Z78" s="150"/>
    </row>
    <row r="79" spans="2:26" s="35" customFormat="1" ht="17.100000000000001" customHeight="1">
      <c r="B79" s="105"/>
      <c r="C79" s="54"/>
      <c r="D79" s="96"/>
      <c r="E79" s="111"/>
      <c r="F79" s="112"/>
      <c r="G79" s="113"/>
      <c r="H79" s="100">
        <v>0</v>
      </c>
      <c r="I79" s="98">
        <v>0</v>
      </c>
      <c r="J79" s="101">
        <f t="shared" si="42"/>
        <v>0</v>
      </c>
      <c r="K79" s="100">
        <v>0</v>
      </c>
      <c r="L79" s="98">
        <v>0</v>
      </c>
      <c r="M79" s="101">
        <f t="shared" si="43"/>
        <v>0</v>
      </c>
      <c r="N79" s="100">
        <v>0</v>
      </c>
      <c r="O79" s="98">
        <v>0</v>
      </c>
      <c r="P79" s="101">
        <f t="shared" si="44"/>
        <v>0</v>
      </c>
      <c r="Q79" s="100">
        <v>0</v>
      </c>
      <c r="R79" s="98">
        <v>0</v>
      </c>
      <c r="S79" s="101">
        <f t="shared" si="45"/>
        <v>0</v>
      </c>
      <c r="T79" s="100">
        <v>0</v>
      </c>
      <c r="U79" s="98">
        <v>0</v>
      </c>
      <c r="V79" s="101">
        <f t="shared" si="47"/>
        <v>0</v>
      </c>
      <c r="W79" s="100">
        <v>0</v>
      </c>
      <c r="X79" s="98">
        <v>0</v>
      </c>
      <c r="Y79" s="147">
        <f t="shared" si="46"/>
        <v>0</v>
      </c>
      <c r="Z79" s="150"/>
    </row>
    <row r="80" spans="2:26" s="35" customFormat="1" ht="17.100000000000001" customHeight="1">
      <c r="B80" s="105"/>
      <c r="C80" s="54"/>
      <c r="D80" s="96"/>
      <c r="E80" s="111"/>
      <c r="F80" s="112"/>
      <c r="G80" s="113"/>
      <c r="H80" s="100">
        <v>0</v>
      </c>
      <c r="I80" s="98">
        <v>0</v>
      </c>
      <c r="J80" s="101">
        <f t="shared" si="42"/>
        <v>0</v>
      </c>
      <c r="K80" s="100">
        <v>0</v>
      </c>
      <c r="L80" s="98">
        <v>0</v>
      </c>
      <c r="M80" s="101">
        <f t="shared" si="43"/>
        <v>0</v>
      </c>
      <c r="N80" s="100">
        <v>0</v>
      </c>
      <c r="O80" s="98">
        <v>0</v>
      </c>
      <c r="P80" s="101">
        <f t="shared" si="44"/>
        <v>0</v>
      </c>
      <c r="Q80" s="100">
        <v>0</v>
      </c>
      <c r="R80" s="98">
        <v>0</v>
      </c>
      <c r="S80" s="101">
        <f t="shared" si="45"/>
        <v>0</v>
      </c>
      <c r="T80" s="100">
        <v>0</v>
      </c>
      <c r="U80" s="98">
        <v>0</v>
      </c>
      <c r="V80" s="101">
        <f t="shared" si="47"/>
        <v>0</v>
      </c>
      <c r="W80" s="100">
        <v>0</v>
      </c>
      <c r="X80" s="98">
        <v>0</v>
      </c>
      <c r="Y80" s="147">
        <f t="shared" si="46"/>
        <v>0</v>
      </c>
      <c r="Z80" s="150"/>
    </row>
    <row r="81" spans="2:26" s="35" customFormat="1" ht="17.100000000000001" customHeight="1">
      <c r="B81" s="105"/>
      <c r="C81" s="54"/>
      <c r="D81" s="96"/>
      <c r="E81" s="111"/>
      <c r="F81" s="112"/>
      <c r="G81" s="113"/>
      <c r="H81" s="100">
        <v>0</v>
      </c>
      <c r="I81" s="98">
        <v>0</v>
      </c>
      <c r="J81" s="101">
        <f t="shared" si="42"/>
        <v>0</v>
      </c>
      <c r="K81" s="100">
        <v>0</v>
      </c>
      <c r="L81" s="98">
        <v>0</v>
      </c>
      <c r="M81" s="101">
        <f t="shared" si="43"/>
        <v>0</v>
      </c>
      <c r="N81" s="100">
        <v>0</v>
      </c>
      <c r="O81" s="98">
        <v>0</v>
      </c>
      <c r="P81" s="101">
        <f t="shared" si="44"/>
        <v>0</v>
      </c>
      <c r="Q81" s="100">
        <v>0</v>
      </c>
      <c r="R81" s="98">
        <v>0</v>
      </c>
      <c r="S81" s="101">
        <f t="shared" si="45"/>
        <v>0</v>
      </c>
      <c r="T81" s="100">
        <v>0</v>
      </c>
      <c r="U81" s="98">
        <v>0</v>
      </c>
      <c r="V81" s="101">
        <f t="shared" si="47"/>
        <v>0</v>
      </c>
      <c r="W81" s="100">
        <v>0</v>
      </c>
      <c r="X81" s="98">
        <v>0</v>
      </c>
      <c r="Y81" s="147">
        <f t="shared" si="46"/>
        <v>0</v>
      </c>
      <c r="Z81" s="150"/>
    </row>
    <row r="82" spans="2:26" s="35" customFormat="1" ht="17.100000000000001" customHeight="1">
      <c r="B82" s="105"/>
      <c r="C82" s="54"/>
      <c r="D82" s="96"/>
      <c r="E82" s="111"/>
      <c r="F82" s="112"/>
      <c r="G82" s="113"/>
      <c r="H82" s="100">
        <v>0</v>
      </c>
      <c r="I82" s="98">
        <v>0</v>
      </c>
      <c r="J82" s="101">
        <f t="shared" si="42"/>
        <v>0</v>
      </c>
      <c r="K82" s="100">
        <v>0</v>
      </c>
      <c r="L82" s="98">
        <v>0</v>
      </c>
      <c r="M82" s="101">
        <f t="shared" si="43"/>
        <v>0</v>
      </c>
      <c r="N82" s="100">
        <v>0</v>
      </c>
      <c r="O82" s="98">
        <v>0</v>
      </c>
      <c r="P82" s="101">
        <f t="shared" si="44"/>
        <v>0</v>
      </c>
      <c r="Q82" s="100">
        <v>0</v>
      </c>
      <c r="R82" s="98">
        <v>0</v>
      </c>
      <c r="S82" s="101">
        <f t="shared" si="45"/>
        <v>0</v>
      </c>
      <c r="T82" s="100">
        <v>0</v>
      </c>
      <c r="U82" s="98">
        <v>0</v>
      </c>
      <c r="V82" s="101">
        <f t="shared" si="47"/>
        <v>0</v>
      </c>
      <c r="W82" s="100">
        <v>0</v>
      </c>
      <c r="X82" s="98">
        <v>0</v>
      </c>
      <c r="Y82" s="147">
        <f t="shared" si="46"/>
        <v>0</v>
      </c>
      <c r="Z82" s="150"/>
    </row>
    <row r="83" spans="2:26" s="35" customFormat="1" ht="17.100000000000001" customHeight="1">
      <c r="B83" s="105"/>
      <c r="C83" s="54"/>
      <c r="D83" s="96"/>
      <c r="E83" s="111"/>
      <c r="F83" s="112"/>
      <c r="G83" s="113"/>
      <c r="H83" s="100">
        <v>0</v>
      </c>
      <c r="I83" s="98">
        <v>0</v>
      </c>
      <c r="J83" s="101">
        <f t="shared" si="42"/>
        <v>0</v>
      </c>
      <c r="K83" s="100">
        <v>0</v>
      </c>
      <c r="L83" s="98">
        <v>0</v>
      </c>
      <c r="M83" s="101">
        <f t="shared" si="43"/>
        <v>0</v>
      </c>
      <c r="N83" s="100">
        <v>0</v>
      </c>
      <c r="O83" s="98">
        <v>0</v>
      </c>
      <c r="P83" s="101">
        <f t="shared" si="44"/>
        <v>0</v>
      </c>
      <c r="Q83" s="100">
        <v>0</v>
      </c>
      <c r="R83" s="98">
        <v>0</v>
      </c>
      <c r="S83" s="101">
        <f t="shared" si="45"/>
        <v>0</v>
      </c>
      <c r="T83" s="100">
        <v>0</v>
      </c>
      <c r="U83" s="98">
        <v>0</v>
      </c>
      <c r="V83" s="101">
        <f t="shared" si="47"/>
        <v>0</v>
      </c>
      <c r="W83" s="100">
        <v>0</v>
      </c>
      <c r="X83" s="98">
        <v>0</v>
      </c>
      <c r="Y83" s="147">
        <f t="shared" si="46"/>
        <v>0</v>
      </c>
      <c r="Z83" s="150"/>
    </row>
    <row r="84" spans="2:26" s="126" customFormat="1" ht="17.100000000000001" customHeight="1">
      <c r="B84" s="118"/>
      <c r="C84" s="119"/>
      <c r="D84" s="120"/>
      <c r="E84" s="121"/>
      <c r="F84" s="122"/>
      <c r="G84" s="123"/>
      <c r="H84" s="401" t="s">
        <v>201</v>
      </c>
      <c r="I84" s="402"/>
      <c r="J84" s="124">
        <f>SUM(J77:J83)</f>
        <v>0</v>
      </c>
      <c r="K84" s="401" t="s">
        <v>201</v>
      </c>
      <c r="L84" s="402"/>
      <c r="M84" s="124">
        <f>SUM(M77:M83)</f>
        <v>0</v>
      </c>
      <c r="N84" s="401" t="s">
        <v>201</v>
      </c>
      <c r="O84" s="402"/>
      <c r="P84" s="124">
        <f>SUM(P77:P83)</f>
        <v>0</v>
      </c>
      <c r="Q84" s="401" t="s">
        <v>201</v>
      </c>
      <c r="R84" s="402"/>
      <c r="S84" s="124">
        <f>SUM(S77:S83)</f>
        <v>0</v>
      </c>
      <c r="T84" s="401" t="s">
        <v>201</v>
      </c>
      <c r="U84" s="402"/>
      <c r="V84" s="124">
        <f>SUM(V77:V83)</f>
        <v>0</v>
      </c>
      <c r="W84" s="401" t="s">
        <v>201</v>
      </c>
      <c r="X84" s="402"/>
      <c r="Y84" s="127">
        <f>SUM(Y77:Y83)</f>
        <v>0</v>
      </c>
      <c r="Z84" s="151"/>
    </row>
    <row r="85" spans="2:26" s="35" customFormat="1" ht="17.100000000000001" customHeight="1">
      <c r="B85" s="105"/>
      <c r="C85" s="54">
        <f>'2. Rekap Back Up Beton X'!C29</f>
        <v>800</v>
      </c>
      <c r="D85" s="96">
        <f>'2. Rekap Back Up Beton X'!D29</f>
        <v>900</v>
      </c>
      <c r="E85" s="111">
        <f>'2. Rekap Back Up Beton X'!E29</f>
        <v>3</v>
      </c>
      <c r="F85" s="112">
        <f>(100/((D85-C85)*E85))*((J92*0.5)+(M92*1)+(P92*2)+(S92*20)+(V92*15)+(Y92*1.5))</f>
        <v>0</v>
      </c>
      <c r="G85" s="113" t="str">
        <f>IF(F85&lt;=25,"B",IF(F85&lt;=75,"S",IF(F85&lt;=100,"RR","RB")))</f>
        <v>B</v>
      </c>
      <c r="H85" s="100">
        <v>0</v>
      </c>
      <c r="I85" s="98">
        <v>0</v>
      </c>
      <c r="J85" s="101">
        <f t="shared" ref="J85:J91" si="48">H85*I85</f>
        <v>0</v>
      </c>
      <c r="K85" s="100">
        <v>0</v>
      </c>
      <c r="L85" s="98">
        <v>0</v>
      </c>
      <c r="M85" s="101">
        <f t="shared" ref="M85:M91" si="49">K85*L85</f>
        <v>0</v>
      </c>
      <c r="N85" s="100">
        <v>0</v>
      </c>
      <c r="O85" s="98">
        <v>4</v>
      </c>
      <c r="P85" s="101">
        <f t="shared" ref="P85:P91" si="50">N85*O85</f>
        <v>0</v>
      </c>
      <c r="Q85" s="100">
        <v>0</v>
      </c>
      <c r="R85" s="98">
        <v>0</v>
      </c>
      <c r="S85" s="101">
        <f t="shared" ref="S85:S91" si="51">Q85*R85</f>
        <v>0</v>
      </c>
      <c r="T85" s="100">
        <v>0</v>
      </c>
      <c r="U85" s="98">
        <v>0</v>
      </c>
      <c r="V85" s="101">
        <f>T85*U85</f>
        <v>0</v>
      </c>
      <c r="W85" s="100">
        <v>0</v>
      </c>
      <c r="X85" s="98">
        <v>0</v>
      </c>
      <c r="Y85" s="147">
        <f t="shared" ref="Y85:Y91" si="52">W85*X85</f>
        <v>0</v>
      </c>
      <c r="Z85" s="150"/>
    </row>
    <row r="86" spans="2:26" s="35" customFormat="1" ht="17.100000000000001" customHeight="1">
      <c r="B86" s="105"/>
      <c r="C86" s="54"/>
      <c r="D86" s="96"/>
      <c r="E86" s="111"/>
      <c r="F86" s="112"/>
      <c r="G86" s="113"/>
      <c r="H86" s="100">
        <v>0</v>
      </c>
      <c r="I86" s="98">
        <v>0</v>
      </c>
      <c r="J86" s="101">
        <f t="shared" si="48"/>
        <v>0</v>
      </c>
      <c r="K86" s="100">
        <v>0</v>
      </c>
      <c r="L86" s="98">
        <v>0</v>
      </c>
      <c r="M86" s="101">
        <f t="shared" si="49"/>
        <v>0</v>
      </c>
      <c r="N86" s="100">
        <v>0</v>
      </c>
      <c r="O86" s="98">
        <v>0</v>
      </c>
      <c r="P86" s="101">
        <f t="shared" si="50"/>
        <v>0</v>
      </c>
      <c r="Q86" s="100">
        <v>0</v>
      </c>
      <c r="R86" s="98">
        <v>0</v>
      </c>
      <c r="S86" s="101">
        <f t="shared" si="51"/>
        <v>0</v>
      </c>
      <c r="T86" s="100">
        <v>0</v>
      </c>
      <c r="U86" s="98">
        <v>0</v>
      </c>
      <c r="V86" s="101">
        <f t="shared" ref="V86:V91" si="53">T86*U86</f>
        <v>0</v>
      </c>
      <c r="W86" s="100">
        <v>0</v>
      </c>
      <c r="X86" s="98">
        <v>0</v>
      </c>
      <c r="Y86" s="147">
        <f t="shared" si="52"/>
        <v>0</v>
      </c>
      <c r="Z86" s="150"/>
    </row>
    <row r="87" spans="2:26" s="35" customFormat="1" ht="17.100000000000001" customHeight="1">
      <c r="B87" s="105"/>
      <c r="C87" s="54"/>
      <c r="D87" s="96"/>
      <c r="E87" s="111"/>
      <c r="F87" s="112"/>
      <c r="G87" s="113"/>
      <c r="H87" s="100">
        <v>0</v>
      </c>
      <c r="I87" s="98">
        <v>0</v>
      </c>
      <c r="J87" s="101">
        <f t="shared" si="48"/>
        <v>0</v>
      </c>
      <c r="K87" s="100">
        <v>0</v>
      </c>
      <c r="L87" s="98">
        <v>0</v>
      </c>
      <c r="M87" s="101">
        <f t="shared" si="49"/>
        <v>0</v>
      </c>
      <c r="N87" s="100">
        <v>0</v>
      </c>
      <c r="O87" s="98">
        <v>0</v>
      </c>
      <c r="P87" s="101">
        <f t="shared" si="50"/>
        <v>0</v>
      </c>
      <c r="Q87" s="100">
        <v>0</v>
      </c>
      <c r="R87" s="98">
        <v>0</v>
      </c>
      <c r="S87" s="101">
        <f t="shared" si="51"/>
        <v>0</v>
      </c>
      <c r="T87" s="100">
        <v>0</v>
      </c>
      <c r="U87" s="98">
        <v>0</v>
      </c>
      <c r="V87" s="101">
        <f t="shared" si="53"/>
        <v>0</v>
      </c>
      <c r="W87" s="100">
        <v>0</v>
      </c>
      <c r="X87" s="98">
        <v>0</v>
      </c>
      <c r="Y87" s="147">
        <f t="shared" si="52"/>
        <v>0</v>
      </c>
      <c r="Z87" s="150"/>
    </row>
    <row r="88" spans="2:26" s="35" customFormat="1" ht="17.100000000000001" customHeight="1">
      <c r="B88" s="105"/>
      <c r="C88" s="54"/>
      <c r="D88" s="96"/>
      <c r="E88" s="111"/>
      <c r="F88" s="112"/>
      <c r="G88" s="113"/>
      <c r="H88" s="100">
        <v>0</v>
      </c>
      <c r="I88" s="98">
        <v>0</v>
      </c>
      <c r="J88" s="101">
        <f t="shared" si="48"/>
        <v>0</v>
      </c>
      <c r="K88" s="100">
        <v>0</v>
      </c>
      <c r="L88" s="98">
        <v>0</v>
      </c>
      <c r="M88" s="101">
        <f t="shared" si="49"/>
        <v>0</v>
      </c>
      <c r="N88" s="100">
        <v>0</v>
      </c>
      <c r="O88" s="98">
        <v>0</v>
      </c>
      <c r="P88" s="101">
        <f t="shared" si="50"/>
        <v>0</v>
      </c>
      <c r="Q88" s="100">
        <v>0</v>
      </c>
      <c r="R88" s="98">
        <v>0</v>
      </c>
      <c r="S88" s="101">
        <f t="shared" si="51"/>
        <v>0</v>
      </c>
      <c r="T88" s="100">
        <v>0</v>
      </c>
      <c r="U88" s="98">
        <v>0</v>
      </c>
      <c r="V88" s="101">
        <f t="shared" si="53"/>
        <v>0</v>
      </c>
      <c r="W88" s="100">
        <v>0</v>
      </c>
      <c r="X88" s="98">
        <v>0</v>
      </c>
      <c r="Y88" s="147">
        <f t="shared" si="52"/>
        <v>0</v>
      </c>
      <c r="Z88" s="150"/>
    </row>
    <row r="89" spans="2:26" s="35" customFormat="1" ht="17.100000000000001" customHeight="1">
      <c r="B89" s="105"/>
      <c r="C89" s="54"/>
      <c r="D89" s="96"/>
      <c r="E89" s="111"/>
      <c r="F89" s="112"/>
      <c r="G89" s="113"/>
      <c r="H89" s="100">
        <v>0</v>
      </c>
      <c r="I89" s="98">
        <v>0</v>
      </c>
      <c r="J89" s="101">
        <f t="shared" si="48"/>
        <v>0</v>
      </c>
      <c r="K89" s="100">
        <v>0</v>
      </c>
      <c r="L89" s="98">
        <v>0</v>
      </c>
      <c r="M89" s="101">
        <f t="shared" si="49"/>
        <v>0</v>
      </c>
      <c r="N89" s="100">
        <v>0</v>
      </c>
      <c r="O89" s="98">
        <v>0</v>
      </c>
      <c r="P89" s="101">
        <f t="shared" si="50"/>
        <v>0</v>
      </c>
      <c r="Q89" s="100">
        <v>0</v>
      </c>
      <c r="R89" s="98">
        <v>0</v>
      </c>
      <c r="S89" s="101">
        <f t="shared" si="51"/>
        <v>0</v>
      </c>
      <c r="T89" s="100">
        <v>0</v>
      </c>
      <c r="U89" s="98">
        <v>0</v>
      </c>
      <c r="V89" s="101">
        <f t="shared" si="53"/>
        <v>0</v>
      </c>
      <c r="W89" s="100">
        <v>0</v>
      </c>
      <c r="X89" s="98">
        <v>0</v>
      </c>
      <c r="Y89" s="147">
        <f t="shared" si="52"/>
        <v>0</v>
      </c>
      <c r="Z89" s="150"/>
    </row>
    <row r="90" spans="2:26" s="35" customFormat="1" ht="17.100000000000001" customHeight="1">
      <c r="B90" s="105"/>
      <c r="C90" s="54"/>
      <c r="D90" s="96"/>
      <c r="E90" s="111"/>
      <c r="F90" s="112"/>
      <c r="G90" s="113"/>
      <c r="H90" s="100">
        <v>0</v>
      </c>
      <c r="I90" s="98">
        <v>0</v>
      </c>
      <c r="J90" s="101">
        <f t="shared" si="48"/>
        <v>0</v>
      </c>
      <c r="K90" s="100">
        <v>0</v>
      </c>
      <c r="L90" s="98">
        <v>0</v>
      </c>
      <c r="M90" s="101">
        <f t="shared" si="49"/>
        <v>0</v>
      </c>
      <c r="N90" s="100">
        <v>0</v>
      </c>
      <c r="O90" s="98">
        <v>0</v>
      </c>
      <c r="P90" s="101">
        <f t="shared" si="50"/>
        <v>0</v>
      </c>
      <c r="Q90" s="100">
        <v>0</v>
      </c>
      <c r="R90" s="98">
        <v>0</v>
      </c>
      <c r="S90" s="101">
        <f t="shared" si="51"/>
        <v>0</v>
      </c>
      <c r="T90" s="100">
        <v>0</v>
      </c>
      <c r="U90" s="98">
        <v>0</v>
      </c>
      <c r="V90" s="101">
        <f t="shared" si="53"/>
        <v>0</v>
      </c>
      <c r="W90" s="100">
        <v>0</v>
      </c>
      <c r="X90" s="98">
        <v>0</v>
      </c>
      <c r="Y90" s="147">
        <f t="shared" si="52"/>
        <v>0</v>
      </c>
      <c r="Z90" s="150"/>
    </row>
    <row r="91" spans="2:26" s="35" customFormat="1" ht="17.100000000000001" customHeight="1">
      <c r="B91" s="105"/>
      <c r="C91" s="54"/>
      <c r="D91" s="96"/>
      <c r="E91" s="111"/>
      <c r="F91" s="112"/>
      <c r="G91" s="113"/>
      <c r="H91" s="100">
        <v>0</v>
      </c>
      <c r="I91" s="98">
        <v>0</v>
      </c>
      <c r="J91" s="101">
        <f t="shared" si="48"/>
        <v>0</v>
      </c>
      <c r="K91" s="100">
        <v>0</v>
      </c>
      <c r="L91" s="98">
        <v>0</v>
      </c>
      <c r="M91" s="101">
        <f t="shared" si="49"/>
        <v>0</v>
      </c>
      <c r="N91" s="100">
        <v>0</v>
      </c>
      <c r="O91" s="98">
        <v>0</v>
      </c>
      <c r="P91" s="101">
        <f t="shared" si="50"/>
        <v>0</v>
      </c>
      <c r="Q91" s="100">
        <v>0</v>
      </c>
      <c r="R91" s="98">
        <v>0</v>
      </c>
      <c r="S91" s="101">
        <f t="shared" si="51"/>
        <v>0</v>
      </c>
      <c r="T91" s="100">
        <v>0</v>
      </c>
      <c r="U91" s="98">
        <v>0</v>
      </c>
      <c r="V91" s="101">
        <f t="shared" si="53"/>
        <v>0</v>
      </c>
      <c r="W91" s="100">
        <v>0</v>
      </c>
      <c r="X91" s="98">
        <v>0</v>
      </c>
      <c r="Y91" s="147">
        <f t="shared" si="52"/>
        <v>0</v>
      </c>
      <c r="Z91" s="150"/>
    </row>
    <row r="92" spans="2:26" s="126" customFormat="1" ht="17.100000000000001" customHeight="1">
      <c r="B92" s="118"/>
      <c r="C92" s="119"/>
      <c r="D92" s="120"/>
      <c r="E92" s="121"/>
      <c r="F92" s="122"/>
      <c r="G92" s="123"/>
      <c r="H92" s="401" t="s">
        <v>201</v>
      </c>
      <c r="I92" s="402"/>
      <c r="J92" s="124">
        <f>SUM(J85:J91)</f>
        <v>0</v>
      </c>
      <c r="K92" s="401" t="s">
        <v>201</v>
      </c>
      <c r="L92" s="402"/>
      <c r="M92" s="124">
        <f>SUM(M85:M91)</f>
        <v>0</v>
      </c>
      <c r="N92" s="401" t="s">
        <v>201</v>
      </c>
      <c r="O92" s="402"/>
      <c r="P92" s="124">
        <f>SUM(P85:P91)</f>
        <v>0</v>
      </c>
      <c r="Q92" s="401" t="s">
        <v>201</v>
      </c>
      <c r="R92" s="402"/>
      <c r="S92" s="124">
        <f>SUM(S85:S91)</f>
        <v>0</v>
      </c>
      <c r="T92" s="401" t="s">
        <v>201</v>
      </c>
      <c r="U92" s="402"/>
      <c r="V92" s="124">
        <f>SUM(V85:V91)</f>
        <v>0</v>
      </c>
      <c r="W92" s="401" t="s">
        <v>201</v>
      </c>
      <c r="X92" s="402"/>
      <c r="Y92" s="127">
        <f>SUM(Y85:Y91)</f>
        <v>0</v>
      </c>
      <c r="Z92" s="151"/>
    </row>
    <row r="93" spans="2:26" s="35" customFormat="1" ht="17.100000000000001" customHeight="1">
      <c r="B93" s="105"/>
      <c r="C93" s="54">
        <f>'2. Rekap Back Up Beton X'!C30</f>
        <v>900</v>
      </c>
      <c r="D93" s="96">
        <f>'2. Rekap Back Up Beton X'!D30</f>
        <v>1000</v>
      </c>
      <c r="E93" s="111">
        <f>'2. Rekap Back Up Beton X'!E30</f>
        <v>3</v>
      </c>
      <c r="F93" s="112">
        <f>(100/((D93-C93)*E93))*((J100*0.5)+(M100*1)+(P100*2)+(S100*20)+(V100*15)+(Y100*1.5))</f>
        <v>0</v>
      </c>
      <c r="G93" s="113" t="str">
        <f>IF(F93&lt;=25,"B",IF(F93&lt;=75,"S",IF(F93&lt;=100,"RR","RB")))</f>
        <v>B</v>
      </c>
      <c r="H93" s="100">
        <v>0</v>
      </c>
      <c r="I93" s="98">
        <v>0</v>
      </c>
      <c r="J93" s="101">
        <f t="shared" ref="J93:J99" si="54">H93*I93</f>
        <v>0</v>
      </c>
      <c r="K93" s="100">
        <v>0</v>
      </c>
      <c r="L93" s="98">
        <v>0</v>
      </c>
      <c r="M93" s="101">
        <f t="shared" ref="M93:M99" si="55">K93*L93</f>
        <v>0</v>
      </c>
      <c r="N93" s="100">
        <v>0</v>
      </c>
      <c r="O93" s="98">
        <v>4</v>
      </c>
      <c r="P93" s="101">
        <f t="shared" ref="P93:P99" si="56">N93*O93</f>
        <v>0</v>
      </c>
      <c r="Q93" s="100">
        <v>0</v>
      </c>
      <c r="R93" s="98">
        <v>0</v>
      </c>
      <c r="S93" s="101">
        <f t="shared" ref="S93:S99" si="57">Q93*R93</f>
        <v>0</v>
      </c>
      <c r="T93" s="100">
        <v>0</v>
      </c>
      <c r="U93" s="98">
        <v>0</v>
      </c>
      <c r="V93" s="101">
        <f>T93*U93</f>
        <v>0</v>
      </c>
      <c r="W93" s="100">
        <v>0</v>
      </c>
      <c r="X93" s="98">
        <v>0</v>
      </c>
      <c r="Y93" s="147">
        <f t="shared" ref="Y93:Y99" si="58">W93*X93</f>
        <v>0</v>
      </c>
      <c r="Z93" s="150"/>
    </row>
    <row r="94" spans="2:26" s="35" customFormat="1" ht="17.100000000000001" customHeight="1">
      <c r="B94" s="105"/>
      <c r="C94" s="54"/>
      <c r="D94" s="96"/>
      <c r="E94" s="111"/>
      <c r="F94" s="112"/>
      <c r="G94" s="113"/>
      <c r="H94" s="100">
        <v>0</v>
      </c>
      <c r="I94" s="98">
        <v>0</v>
      </c>
      <c r="J94" s="101">
        <f t="shared" si="54"/>
        <v>0</v>
      </c>
      <c r="K94" s="100">
        <v>0</v>
      </c>
      <c r="L94" s="98">
        <v>0</v>
      </c>
      <c r="M94" s="101">
        <f t="shared" si="55"/>
        <v>0</v>
      </c>
      <c r="N94" s="100">
        <v>0</v>
      </c>
      <c r="O94" s="98">
        <v>0</v>
      </c>
      <c r="P94" s="101">
        <f t="shared" si="56"/>
        <v>0</v>
      </c>
      <c r="Q94" s="100">
        <v>0</v>
      </c>
      <c r="R94" s="98">
        <v>0</v>
      </c>
      <c r="S94" s="101">
        <f t="shared" si="57"/>
        <v>0</v>
      </c>
      <c r="T94" s="100">
        <v>0</v>
      </c>
      <c r="U94" s="98">
        <v>0</v>
      </c>
      <c r="V94" s="101">
        <f t="shared" ref="V94:V99" si="59">T94*U94</f>
        <v>0</v>
      </c>
      <c r="W94" s="100">
        <v>0</v>
      </c>
      <c r="X94" s="98">
        <v>0</v>
      </c>
      <c r="Y94" s="147">
        <f t="shared" si="58"/>
        <v>0</v>
      </c>
      <c r="Z94" s="150"/>
    </row>
    <row r="95" spans="2:26" s="35" customFormat="1" ht="17.100000000000001" customHeight="1">
      <c r="B95" s="105"/>
      <c r="C95" s="54"/>
      <c r="D95" s="96"/>
      <c r="E95" s="111"/>
      <c r="F95" s="112"/>
      <c r="G95" s="113"/>
      <c r="H95" s="100">
        <v>0</v>
      </c>
      <c r="I95" s="98">
        <v>0</v>
      </c>
      <c r="J95" s="101">
        <f t="shared" si="54"/>
        <v>0</v>
      </c>
      <c r="K95" s="100">
        <v>0</v>
      </c>
      <c r="L95" s="98">
        <v>0</v>
      </c>
      <c r="M95" s="101">
        <f t="shared" si="55"/>
        <v>0</v>
      </c>
      <c r="N95" s="100">
        <v>0</v>
      </c>
      <c r="O95" s="98">
        <v>0</v>
      </c>
      <c r="P95" s="101">
        <f t="shared" si="56"/>
        <v>0</v>
      </c>
      <c r="Q95" s="100">
        <v>0</v>
      </c>
      <c r="R95" s="98">
        <v>0</v>
      </c>
      <c r="S95" s="101">
        <f t="shared" si="57"/>
        <v>0</v>
      </c>
      <c r="T95" s="100">
        <v>0</v>
      </c>
      <c r="U95" s="98">
        <v>0</v>
      </c>
      <c r="V95" s="101">
        <f t="shared" si="59"/>
        <v>0</v>
      </c>
      <c r="W95" s="100">
        <v>0</v>
      </c>
      <c r="X95" s="98">
        <v>0</v>
      </c>
      <c r="Y95" s="147">
        <f t="shared" si="58"/>
        <v>0</v>
      </c>
      <c r="Z95" s="150"/>
    </row>
    <row r="96" spans="2:26" s="35" customFormat="1" ht="17.100000000000001" customHeight="1">
      <c r="B96" s="105"/>
      <c r="C96" s="54"/>
      <c r="D96" s="96"/>
      <c r="E96" s="111"/>
      <c r="F96" s="112"/>
      <c r="G96" s="113"/>
      <c r="H96" s="100">
        <v>0</v>
      </c>
      <c r="I96" s="98">
        <v>0</v>
      </c>
      <c r="J96" s="101">
        <f t="shared" si="54"/>
        <v>0</v>
      </c>
      <c r="K96" s="100">
        <v>0</v>
      </c>
      <c r="L96" s="98">
        <v>0</v>
      </c>
      <c r="M96" s="101">
        <f t="shared" si="55"/>
        <v>0</v>
      </c>
      <c r="N96" s="100">
        <v>0</v>
      </c>
      <c r="O96" s="98">
        <v>0</v>
      </c>
      <c r="P96" s="101">
        <f t="shared" si="56"/>
        <v>0</v>
      </c>
      <c r="Q96" s="100">
        <v>0</v>
      </c>
      <c r="R96" s="98">
        <v>0</v>
      </c>
      <c r="S96" s="101">
        <f t="shared" si="57"/>
        <v>0</v>
      </c>
      <c r="T96" s="100">
        <v>0</v>
      </c>
      <c r="U96" s="98">
        <v>0</v>
      </c>
      <c r="V96" s="101">
        <f t="shared" si="59"/>
        <v>0</v>
      </c>
      <c r="W96" s="100">
        <v>0</v>
      </c>
      <c r="X96" s="98">
        <v>0</v>
      </c>
      <c r="Y96" s="147">
        <f t="shared" si="58"/>
        <v>0</v>
      </c>
      <c r="Z96" s="150"/>
    </row>
    <row r="97" spans="2:26" s="35" customFormat="1" ht="17.100000000000001" customHeight="1">
      <c r="B97" s="105"/>
      <c r="C97" s="54"/>
      <c r="D97" s="96"/>
      <c r="E97" s="111"/>
      <c r="F97" s="112"/>
      <c r="G97" s="113"/>
      <c r="H97" s="100">
        <v>0</v>
      </c>
      <c r="I97" s="98">
        <v>0</v>
      </c>
      <c r="J97" s="101">
        <f t="shared" si="54"/>
        <v>0</v>
      </c>
      <c r="K97" s="100">
        <v>0</v>
      </c>
      <c r="L97" s="98">
        <v>0</v>
      </c>
      <c r="M97" s="101">
        <f t="shared" si="55"/>
        <v>0</v>
      </c>
      <c r="N97" s="100">
        <v>0</v>
      </c>
      <c r="O97" s="98">
        <v>0</v>
      </c>
      <c r="P97" s="101">
        <f t="shared" si="56"/>
        <v>0</v>
      </c>
      <c r="Q97" s="100">
        <v>0</v>
      </c>
      <c r="R97" s="98">
        <v>0</v>
      </c>
      <c r="S97" s="101">
        <f t="shared" si="57"/>
        <v>0</v>
      </c>
      <c r="T97" s="100">
        <v>0</v>
      </c>
      <c r="U97" s="98">
        <v>0</v>
      </c>
      <c r="V97" s="101">
        <f t="shared" si="59"/>
        <v>0</v>
      </c>
      <c r="W97" s="100">
        <v>0</v>
      </c>
      <c r="X97" s="98">
        <v>0</v>
      </c>
      <c r="Y97" s="147">
        <f t="shared" si="58"/>
        <v>0</v>
      </c>
      <c r="Z97" s="150"/>
    </row>
    <row r="98" spans="2:26" s="35" customFormat="1" ht="17.100000000000001" customHeight="1">
      <c r="B98" s="105"/>
      <c r="C98" s="54"/>
      <c r="D98" s="96"/>
      <c r="E98" s="111"/>
      <c r="F98" s="112"/>
      <c r="G98" s="113"/>
      <c r="H98" s="100">
        <v>0</v>
      </c>
      <c r="I98" s="98">
        <v>0</v>
      </c>
      <c r="J98" s="101">
        <f t="shared" si="54"/>
        <v>0</v>
      </c>
      <c r="K98" s="100">
        <v>0</v>
      </c>
      <c r="L98" s="98">
        <v>0</v>
      </c>
      <c r="M98" s="101">
        <f t="shared" si="55"/>
        <v>0</v>
      </c>
      <c r="N98" s="100">
        <v>0</v>
      </c>
      <c r="O98" s="98">
        <v>0</v>
      </c>
      <c r="P98" s="101">
        <f t="shared" si="56"/>
        <v>0</v>
      </c>
      <c r="Q98" s="100">
        <v>0</v>
      </c>
      <c r="R98" s="98">
        <v>0</v>
      </c>
      <c r="S98" s="101">
        <f t="shared" si="57"/>
        <v>0</v>
      </c>
      <c r="T98" s="100">
        <v>0</v>
      </c>
      <c r="U98" s="98">
        <v>0</v>
      </c>
      <c r="V98" s="101">
        <f t="shared" si="59"/>
        <v>0</v>
      </c>
      <c r="W98" s="100">
        <v>0</v>
      </c>
      <c r="X98" s="98">
        <v>0</v>
      </c>
      <c r="Y98" s="147">
        <f t="shared" si="58"/>
        <v>0</v>
      </c>
      <c r="Z98" s="150"/>
    </row>
    <row r="99" spans="2:26" s="35" customFormat="1" ht="17.100000000000001" customHeight="1">
      <c r="B99" s="105"/>
      <c r="C99" s="54"/>
      <c r="D99" s="96"/>
      <c r="E99" s="111"/>
      <c r="F99" s="112"/>
      <c r="G99" s="113"/>
      <c r="H99" s="100">
        <v>0</v>
      </c>
      <c r="I99" s="98">
        <v>0</v>
      </c>
      <c r="J99" s="101">
        <f t="shared" si="54"/>
        <v>0</v>
      </c>
      <c r="K99" s="100">
        <v>0</v>
      </c>
      <c r="L99" s="98">
        <v>0</v>
      </c>
      <c r="M99" s="101">
        <f t="shared" si="55"/>
        <v>0</v>
      </c>
      <c r="N99" s="100">
        <v>0</v>
      </c>
      <c r="O99" s="98">
        <v>0</v>
      </c>
      <c r="P99" s="101">
        <f t="shared" si="56"/>
        <v>0</v>
      </c>
      <c r="Q99" s="100">
        <v>0</v>
      </c>
      <c r="R99" s="98">
        <v>0</v>
      </c>
      <c r="S99" s="101">
        <f t="shared" si="57"/>
        <v>0</v>
      </c>
      <c r="T99" s="100">
        <v>0</v>
      </c>
      <c r="U99" s="98">
        <v>0</v>
      </c>
      <c r="V99" s="101">
        <f t="shared" si="59"/>
        <v>0</v>
      </c>
      <c r="W99" s="100">
        <v>0</v>
      </c>
      <c r="X99" s="98">
        <v>0</v>
      </c>
      <c r="Y99" s="147">
        <f t="shared" si="58"/>
        <v>0</v>
      </c>
      <c r="Z99" s="150"/>
    </row>
    <row r="100" spans="2:26" s="126" customFormat="1" ht="17.100000000000001" customHeight="1">
      <c r="B100" s="118"/>
      <c r="C100" s="119"/>
      <c r="D100" s="120"/>
      <c r="E100" s="121"/>
      <c r="F100" s="122"/>
      <c r="G100" s="123"/>
      <c r="H100" s="401" t="s">
        <v>201</v>
      </c>
      <c r="I100" s="402"/>
      <c r="J100" s="124">
        <f>SUM(J93:J99)</f>
        <v>0</v>
      </c>
      <c r="K100" s="401" t="s">
        <v>201</v>
      </c>
      <c r="L100" s="402"/>
      <c r="M100" s="124">
        <f>SUM(M93:M99)</f>
        <v>0</v>
      </c>
      <c r="N100" s="401" t="s">
        <v>201</v>
      </c>
      <c r="O100" s="402"/>
      <c r="P100" s="124">
        <f>SUM(P93:P99)</f>
        <v>0</v>
      </c>
      <c r="Q100" s="401" t="s">
        <v>201</v>
      </c>
      <c r="R100" s="402"/>
      <c r="S100" s="124">
        <f>SUM(S93:S99)</f>
        <v>0</v>
      </c>
      <c r="T100" s="401" t="s">
        <v>201</v>
      </c>
      <c r="U100" s="402"/>
      <c r="V100" s="124">
        <f>SUM(V93:V99)</f>
        <v>0</v>
      </c>
      <c r="W100" s="401" t="s">
        <v>201</v>
      </c>
      <c r="X100" s="402"/>
      <c r="Y100" s="127">
        <f>SUM(Y93:Y99)</f>
        <v>0</v>
      </c>
      <c r="Z100" s="151"/>
    </row>
    <row r="101" spans="2:26" s="35" customFormat="1" ht="17.100000000000001" customHeight="1">
      <c r="B101" s="105"/>
      <c r="C101" s="54">
        <f>'2. Rekap Back Up Beton X'!C31</f>
        <v>1000</v>
      </c>
      <c r="D101" s="96">
        <f>'2. Rekap Back Up Beton X'!D31</f>
        <v>1100</v>
      </c>
      <c r="E101" s="111">
        <f>'2. Rekap Back Up Beton X'!E31</f>
        <v>3</v>
      </c>
      <c r="F101" s="112">
        <f>(100/((D101-C101)*E101))*((J108*0.5)+(M108*1)+(P108*2)+(S108*20)+(V108*15)+(Y108*1.5))</f>
        <v>0</v>
      </c>
      <c r="G101" s="113" t="str">
        <f>IF(F101&lt;=25,"B",IF(F101&lt;=75,"S",IF(F101&lt;=100,"RR","RB")))</f>
        <v>B</v>
      </c>
      <c r="H101" s="100">
        <v>0</v>
      </c>
      <c r="I101" s="98">
        <v>0</v>
      </c>
      <c r="J101" s="101">
        <f t="shared" ref="J101:J107" si="60">H101*I101</f>
        <v>0</v>
      </c>
      <c r="K101" s="100">
        <v>0</v>
      </c>
      <c r="L101" s="98">
        <v>0</v>
      </c>
      <c r="M101" s="101">
        <f t="shared" ref="M101:M107" si="61">K101*L101</f>
        <v>0</v>
      </c>
      <c r="N101" s="100">
        <v>0</v>
      </c>
      <c r="O101" s="98">
        <v>4</v>
      </c>
      <c r="P101" s="101">
        <f t="shared" ref="P101:P107" si="62">N101*O101</f>
        <v>0</v>
      </c>
      <c r="Q101" s="100">
        <v>0</v>
      </c>
      <c r="R101" s="98">
        <v>0</v>
      </c>
      <c r="S101" s="101">
        <f t="shared" ref="S101:S107" si="63">Q101*R101</f>
        <v>0</v>
      </c>
      <c r="T101" s="100">
        <v>0</v>
      </c>
      <c r="U101" s="98">
        <v>0</v>
      </c>
      <c r="V101" s="101">
        <f>T101*U101</f>
        <v>0</v>
      </c>
      <c r="W101" s="100">
        <v>0</v>
      </c>
      <c r="X101" s="98">
        <v>0</v>
      </c>
      <c r="Y101" s="147">
        <f t="shared" ref="Y101:Y107" si="64">W101*X101</f>
        <v>0</v>
      </c>
      <c r="Z101" s="150"/>
    </row>
    <row r="102" spans="2:26" s="35" customFormat="1" ht="17.100000000000001" customHeight="1">
      <c r="B102" s="105"/>
      <c r="C102" s="54"/>
      <c r="D102" s="96"/>
      <c r="E102" s="111"/>
      <c r="F102" s="112"/>
      <c r="G102" s="113"/>
      <c r="H102" s="100">
        <v>0</v>
      </c>
      <c r="I102" s="98">
        <v>0</v>
      </c>
      <c r="J102" s="101">
        <f t="shared" si="60"/>
        <v>0</v>
      </c>
      <c r="K102" s="100">
        <v>0</v>
      </c>
      <c r="L102" s="98">
        <v>0</v>
      </c>
      <c r="M102" s="101">
        <f t="shared" si="61"/>
        <v>0</v>
      </c>
      <c r="N102" s="100">
        <v>0</v>
      </c>
      <c r="O102" s="98">
        <v>0</v>
      </c>
      <c r="P102" s="101">
        <f t="shared" si="62"/>
        <v>0</v>
      </c>
      <c r="Q102" s="100">
        <v>0</v>
      </c>
      <c r="R102" s="98">
        <v>0</v>
      </c>
      <c r="S102" s="101">
        <f t="shared" si="63"/>
        <v>0</v>
      </c>
      <c r="T102" s="100">
        <v>0</v>
      </c>
      <c r="U102" s="98">
        <v>0</v>
      </c>
      <c r="V102" s="101">
        <f t="shared" ref="V102:V107" si="65">T102*U102</f>
        <v>0</v>
      </c>
      <c r="W102" s="100">
        <v>0</v>
      </c>
      <c r="X102" s="98">
        <v>0</v>
      </c>
      <c r="Y102" s="147">
        <f t="shared" si="64"/>
        <v>0</v>
      </c>
      <c r="Z102" s="150"/>
    </row>
    <row r="103" spans="2:26" s="35" customFormat="1" ht="17.100000000000001" customHeight="1">
      <c r="B103" s="105"/>
      <c r="C103" s="54"/>
      <c r="D103" s="96"/>
      <c r="E103" s="111"/>
      <c r="F103" s="112"/>
      <c r="G103" s="113"/>
      <c r="H103" s="100">
        <v>0</v>
      </c>
      <c r="I103" s="98">
        <v>0</v>
      </c>
      <c r="J103" s="101">
        <f t="shared" si="60"/>
        <v>0</v>
      </c>
      <c r="K103" s="100">
        <v>0</v>
      </c>
      <c r="L103" s="98">
        <v>0</v>
      </c>
      <c r="M103" s="101">
        <f t="shared" si="61"/>
        <v>0</v>
      </c>
      <c r="N103" s="100">
        <v>0</v>
      </c>
      <c r="O103" s="98">
        <v>0</v>
      </c>
      <c r="P103" s="101">
        <f t="shared" si="62"/>
        <v>0</v>
      </c>
      <c r="Q103" s="100">
        <v>0</v>
      </c>
      <c r="R103" s="98">
        <v>0</v>
      </c>
      <c r="S103" s="101">
        <f t="shared" si="63"/>
        <v>0</v>
      </c>
      <c r="T103" s="100">
        <v>0</v>
      </c>
      <c r="U103" s="98">
        <v>0</v>
      </c>
      <c r="V103" s="101">
        <f t="shared" si="65"/>
        <v>0</v>
      </c>
      <c r="W103" s="100">
        <v>0</v>
      </c>
      <c r="X103" s="98">
        <v>0</v>
      </c>
      <c r="Y103" s="147">
        <f t="shared" si="64"/>
        <v>0</v>
      </c>
      <c r="Z103" s="150"/>
    </row>
    <row r="104" spans="2:26" s="35" customFormat="1" ht="17.100000000000001" customHeight="1">
      <c r="B104" s="105"/>
      <c r="C104" s="54"/>
      <c r="D104" s="96"/>
      <c r="E104" s="111"/>
      <c r="F104" s="112"/>
      <c r="G104" s="113"/>
      <c r="H104" s="100">
        <v>0</v>
      </c>
      <c r="I104" s="98">
        <v>0</v>
      </c>
      <c r="J104" s="101">
        <f t="shared" si="60"/>
        <v>0</v>
      </c>
      <c r="K104" s="100">
        <v>0</v>
      </c>
      <c r="L104" s="98">
        <v>0</v>
      </c>
      <c r="M104" s="101">
        <f t="shared" si="61"/>
        <v>0</v>
      </c>
      <c r="N104" s="100">
        <v>0</v>
      </c>
      <c r="O104" s="98">
        <v>0</v>
      </c>
      <c r="P104" s="101">
        <f t="shared" si="62"/>
        <v>0</v>
      </c>
      <c r="Q104" s="100">
        <v>0</v>
      </c>
      <c r="R104" s="98">
        <v>0</v>
      </c>
      <c r="S104" s="101">
        <f t="shared" si="63"/>
        <v>0</v>
      </c>
      <c r="T104" s="100">
        <v>0</v>
      </c>
      <c r="U104" s="98">
        <v>0</v>
      </c>
      <c r="V104" s="101">
        <f t="shared" si="65"/>
        <v>0</v>
      </c>
      <c r="W104" s="100">
        <v>0</v>
      </c>
      <c r="X104" s="98">
        <v>0</v>
      </c>
      <c r="Y104" s="147">
        <f t="shared" si="64"/>
        <v>0</v>
      </c>
      <c r="Z104" s="150"/>
    </row>
    <row r="105" spans="2:26" s="35" customFormat="1" ht="17.100000000000001" customHeight="1">
      <c r="B105" s="105"/>
      <c r="C105" s="54"/>
      <c r="D105" s="96"/>
      <c r="E105" s="111"/>
      <c r="F105" s="112"/>
      <c r="G105" s="113"/>
      <c r="H105" s="100">
        <v>0</v>
      </c>
      <c r="I105" s="98">
        <v>0</v>
      </c>
      <c r="J105" s="101">
        <f t="shared" si="60"/>
        <v>0</v>
      </c>
      <c r="K105" s="100">
        <v>0</v>
      </c>
      <c r="L105" s="98">
        <v>0</v>
      </c>
      <c r="M105" s="101">
        <f t="shared" si="61"/>
        <v>0</v>
      </c>
      <c r="N105" s="100">
        <v>0</v>
      </c>
      <c r="O105" s="98">
        <v>0</v>
      </c>
      <c r="P105" s="101">
        <f t="shared" si="62"/>
        <v>0</v>
      </c>
      <c r="Q105" s="100">
        <v>0</v>
      </c>
      <c r="R105" s="98">
        <v>0</v>
      </c>
      <c r="S105" s="101">
        <f t="shared" si="63"/>
        <v>0</v>
      </c>
      <c r="T105" s="100">
        <v>0</v>
      </c>
      <c r="U105" s="98">
        <v>0</v>
      </c>
      <c r="V105" s="101">
        <f t="shared" si="65"/>
        <v>0</v>
      </c>
      <c r="W105" s="100">
        <v>0</v>
      </c>
      <c r="X105" s="98">
        <v>0</v>
      </c>
      <c r="Y105" s="147">
        <f t="shared" si="64"/>
        <v>0</v>
      </c>
      <c r="Z105" s="150"/>
    </row>
    <row r="106" spans="2:26" s="35" customFormat="1" ht="17.100000000000001" customHeight="1">
      <c r="B106" s="105"/>
      <c r="C106" s="54"/>
      <c r="D106" s="96"/>
      <c r="E106" s="111"/>
      <c r="F106" s="112"/>
      <c r="G106" s="113"/>
      <c r="H106" s="100">
        <v>0</v>
      </c>
      <c r="I106" s="98">
        <v>0</v>
      </c>
      <c r="J106" s="101">
        <f t="shared" si="60"/>
        <v>0</v>
      </c>
      <c r="K106" s="100">
        <v>0</v>
      </c>
      <c r="L106" s="98">
        <v>0</v>
      </c>
      <c r="M106" s="101">
        <f t="shared" si="61"/>
        <v>0</v>
      </c>
      <c r="N106" s="100">
        <v>0</v>
      </c>
      <c r="O106" s="98">
        <v>0</v>
      </c>
      <c r="P106" s="101">
        <f t="shared" si="62"/>
        <v>0</v>
      </c>
      <c r="Q106" s="100">
        <v>0</v>
      </c>
      <c r="R106" s="98">
        <v>0</v>
      </c>
      <c r="S106" s="101">
        <f t="shared" si="63"/>
        <v>0</v>
      </c>
      <c r="T106" s="100">
        <v>0</v>
      </c>
      <c r="U106" s="98">
        <v>0</v>
      </c>
      <c r="V106" s="101">
        <f t="shared" si="65"/>
        <v>0</v>
      </c>
      <c r="W106" s="100">
        <v>0</v>
      </c>
      <c r="X106" s="98">
        <v>0</v>
      </c>
      <c r="Y106" s="147">
        <f t="shared" si="64"/>
        <v>0</v>
      </c>
      <c r="Z106" s="150"/>
    </row>
    <row r="107" spans="2:26" s="35" customFormat="1" ht="17.100000000000001" customHeight="1">
      <c r="B107" s="105"/>
      <c r="C107" s="54"/>
      <c r="D107" s="96"/>
      <c r="E107" s="111"/>
      <c r="F107" s="112"/>
      <c r="G107" s="113"/>
      <c r="H107" s="100">
        <v>0</v>
      </c>
      <c r="I107" s="98">
        <v>0</v>
      </c>
      <c r="J107" s="101">
        <f t="shared" si="60"/>
        <v>0</v>
      </c>
      <c r="K107" s="100">
        <v>0</v>
      </c>
      <c r="L107" s="98">
        <v>0</v>
      </c>
      <c r="M107" s="101">
        <f t="shared" si="61"/>
        <v>0</v>
      </c>
      <c r="N107" s="100">
        <v>0</v>
      </c>
      <c r="O107" s="98">
        <v>0</v>
      </c>
      <c r="P107" s="101">
        <f t="shared" si="62"/>
        <v>0</v>
      </c>
      <c r="Q107" s="100">
        <v>0</v>
      </c>
      <c r="R107" s="98">
        <v>0</v>
      </c>
      <c r="S107" s="101">
        <f t="shared" si="63"/>
        <v>0</v>
      </c>
      <c r="T107" s="100">
        <v>0</v>
      </c>
      <c r="U107" s="98">
        <v>0</v>
      </c>
      <c r="V107" s="101">
        <f t="shared" si="65"/>
        <v>0</v>
      </c>
      <c r="W107" s="100">
        <v>0</v>
      </c>
      <c r="X107" s="98">
        <v>0</v>
      </c>
      <c r="Y107" s="147">
        <f t="shared" si="64"/>
        <v>0</v>
      </c>
      <c r="Z107" s="150"/>
    </row>
    <row r="108" spans="2:26" s="126" customFormat="1" ht="17.100000000000001" customHeight="1">
      <c r="B108" s="118"/>
      <c r="C108" s="119"/>
      <c r="D108" s="120"/>
      <c r="E108" s="121"/>
      <c r="F108" s="122"/>
      <c r="G108" s="123"/>
      <c r="H108" s="401" t="s">
        <v>201</v>
      </c>
      <c r="I108" s="402"/>
      <c r="J108" s="124">
        <f>SUM(J101:J107)</f>
        <v>0</v>
      </c>
      <c r="K108" s="401" t="s">
        <v>201</v>
      </c>
      <c r="L108" s="402"/>
      <c r="M108" s="124">
        <f>SUM(M101:M107)</f>
        <v>0</v>
      </c>
      <c r="N108" s="401" t="s">
        <v>201</v>
      </c>
      <c r="O108" s="402"/>
      <c r="P108" s="124">
        <f>SUM(P101:P107)</f>
        <v>0</v>
      </c>
      <c r="Q108" s="401" t="s">
        <v>201</v>
      </c>
      <c r="R108" s="402"/>
      <c r="S108" s="124">
        <f>SUM(S101:S107)</f>
        <v>0</v>
      </c>
      <c r="T108" s="401" t="s">
        <v>201</v>
      </c>
      <c r="U108" s="402"/>
      <c r="V108" s="124">
        <f>SUM(V101:V107)</f>
        <v>0</v>
      </c>
      <c r="W108" s="401" t="s">
        <v>201</v>
      </c>
      <c r="X108" s="402"/>
      <c r="Y108" s="127">
        <f>SUM(Y101:Y107)</f>
        <v>0</v>
      </c>
      <c r="Z108" s="151"/>
    </row>
    <row r="109" spans="2:26" s="35" customFormat="1" ht="17.100000000000001" customHeight="1">
      <c r="B109" s="105"/>
      <c r="C109" s="54">
        <f>'2. Rekap Back Up Beton X'!C32</f>
        <v>1100</v>
      </c>
      <c r="D109" s="96">
        <f>'2. Rekap Back Up Beton X'!D32</f>
        <v>1200</v>
      </c>
      <c r="E109" s="111">
        <f>'2. Rekap Back Up Beton X'!E32</f>
        <v>3</v>
      </c>
      <c r="F109" s="112">
        <f>(100/((D109-C109)*E109))*((J116*0.5)+(M116*1)+(P116*2)+(S116*20)+(V116*15)+(Y116*1.5))</f>
        <v>0</v>
      </c>
      <c r="G109" s="113" t="str">
        <f>IF(F109&lt;=25,"B",IF(F109&lt;=75,"S",IF(F109&lt;=100,"RR","RB")))</f>
        <v>B</v>
      </c>
      <c r="H109" s="100">
        <v>0</v>
      </c>
      <c r="I109" s="98">
        <v>0</v>
      </c>
      <c r="J109" s="101">
        <f t="shared" ref="J109:J115" si="66">H109*I109</f>
        <v>0</v>
      </c>
      <c r="K109" s="100">
        <v>0</v>
      </c>
      <c r="L109" s="98">
        <v>0</v>
      </c>
      <c r="M109" s="101">
        <f t="shared" ref="M109:M115" si="67">K109*L109</f>
        <v>0</v>
      </c>
      <c r="N109" s="100">
        <v>0</v>
      </c>
      <c r="O109" s="98">
        <v>4</v>
      </c>
      <c r="P109" s="101">
        <f t="shared" ref="P109:P115" si="68">N109*O109</f>
        <v>0</v>
      </c>
      <c r="Q109" s="100">
        <v>0</v>
      </c>
      <c r="R109" s="98">
        <v>0</v>
      </c>
      <c r="S109" s="101">
        <f t="shared" ref="S109:S115" si="69">Q109*R109</f>
        <v>0</v>
      </c>
      <c r="T109" s="100">
        <v>0</v>
      </c>
      <c r="U109" s="98">
        <v>0</v>
      </c>
      <c r="V109" s="101">
        <f>T109*U109</f>
        <v>0</v>
      </c>
      <c r="W109" s="100">
        <v>0</v>
      </c>
      <c r="X109" s="98">
        <v>0</v>
      </c>
      <c r="Y109" s="147">
        <f t="shared" ref="Y109:Y115" si="70">W109*X109</f>
        <v>0</v>
      </c>
      <c r="Z109" s="150"/>
    </row>
    <row r="110" spans="2:26" s="35" customFormat="1" ht="17.100000000000001" customHeight="1">
      <c r="B110" s="105"/>
      <c r="C110" s="54"/>
      <c r="D110" s="96"/>
      <c r="E110" s="111"/>
      <c r="F110" s="112"/>
      <c r="G110" s="113"/>
      <c r="H110" s="100">
        <v>0</v>
      </c>
      <c r="I110" s="98">
        <v>0</v>
      </c>
      <c r="J110" s="101">
        <f t="shared" si="66"/>
        <v>0</v>
      </c>
      <c r="K110" s="100">
        <v>0</v>
      </c>
      <c r="L110" s="98">
        <v>0</v>
      </c>
      <c r="M110" s="101">
        <f t="shared" si="67"/>
        <v>0</v>
      </c>
      <c r="N110" s="100">
        <v>0</v>
      </c>
      <c r="O110" s="98">
        <v>0</v>
      </c>
      <c r="P110" s="101">
        <f t="shared" si="68"/>
        <v>0</v>
      </c>
      <c r="Q110" s="100">
        <v>0</v>
      </c>
      <c r="R110" s="98">
        <v>0</v>
      </c>
      <c r="S110" s="101">
        <f t="shared" si="69"/>
        <v>0</v>
      </c>
      <c r="T110" s="100">
        <v>0</v>
      </c>
      <c r="U110" s="98">
        <v>0</v>
      </c>
      <c r="V110" s="101">
        <f t="shared" ref="V110:V115" si="71">T110*U110</f>
        <v>0</v>
      </c>
      <c r="W110" s="100">
        <v>0</v>
      </c>
      <c r="X110" s="98">
        <v>0</v>
      </c>
      <c r="Y110" s="147">
        <f t="shared" si="70"/>
        <v>0</v>
      </c>
      <c r="Z110" s="150"/>
    </row>
    <row r="111" spans="2:26" s="35" customFormat="1" ht="17.100000000000001" customHeight="1">
      <c r="B111" s="105"/>
      <c r="C111" s="54"/>
      <c r="D111" s="96"/>
      <c r="E111" s="111"/>
      <c r="F111" s="112"/>
      <c r="G111" s="113"/>
      <c r="H111" s="100">
        <v>0</v>
      </c>
      <c r="I111" s="98">
        <v>0</v>
      </c>
      <c r="J111" s="101">
        <f t="shared" si="66"/>
        <v>0</v>
      </c>
      <c r="K111" s="100">
        <v>0</v>
      </c>
      <c r="L111" s="98">
        <v>0</v>
      </c>
      <c r="M111" s="101">
        <f t="shared" si="67"/>
        <v>0</v>
      </c>
      <c r="N111" s="100">
        <v>0</v>
      </c>
      <c r="O111" s="98">
        <v>0</v>
      </c>
      <c r="P111" s="101">
        <f t="shared" si="68"/>
        <v>0</v>
      </c>
      <c r="Q111" s="100">
        <v>0</v>
      </c>
      <c r="R111" s="98">
        <v>0</v>
      </c>
      <c r="S111" s="101">
        <f t="shared" si="69"/>
        <v>0</v>
      </c>
      <c r="T111" s="100">
        <v>0</v>
      </c>
      <c r="U111" s="98">
        <v>0</v>
      </c>
      <c r="V111" s="101">
        <f t="shared" si="71"/>
        <v>0</v>
      </c>
      <c r="W111" s="100">
        <v>0</v>
      </c>
      <c r="X111" s="98">
        <v>0</v>
      </c>
      <c r="Y111" s="147">
        <f t="shared" si="70"/>
        <v>0</v>
      </c>
      <c r="Z111" s="150"/>
    </row>
    <row r="112" spans="2:26" s="35" customFormat="1" ht="17.100000000000001" customHeight="1">
      <c r="B112" s="105"/>
      <c r="C112" s="54"/>
      <c r="D112" s="96"/>
      <c r="E112" s="111"/>
      <c r="F112" s="112"/>
      <c r="G112" s="113"/>
      <c r="H112" s="100">
        <v>0</v>
      </c>
      <c r="I112" s="98">
        <v>0</v>
      </c>
      <c r="J112" s="101">
        <f t="shared" si="66"/>
        <v>0</v>
      </c>
      <c r="K112" s="100">
        <v>0</v>
      </c>
      <c r="L112" s="98">
        <v>0</v>
      </c>
      <c r="M112" s="101">
        <f t="shared" si="67"/>
        <v>0</v>
      </c>
      <c r="N112" s="100">
        <v>0</v>
      </c>
      <c r="O112" s="98">
        <v>0</v>
      </c>
      <c r="P112" s="101">
        <f t="shared" si="68"/>
        <v>0</v>
      </c>
      <c r="Q112" s="100">
        <v>0</v>
      </c>
      <c r="R112" s="98">
        <v>0</v>
      </c>
      <c r="S112" s="101">
        <f t="shared" si="69"/>
        <v>0</v>
      </c>
      <c r="T112" s="100">
        <v>0</v>
      </c>
      <c r="U112" s="98">
        <v>0</v>
      </c>
      <c r="V112" s="101">
        <f t="shared" si="71"/>
        <v>0</v>
      </c>
      <c r="W112" s="100">
        <v>0</v>
      </c>
      <c r="X112" s="98">
        <v>0</v>
      </c>
      <c r="Y112" s="147">
        <f t="shared" si="70"/>
        <v>0</v>
      </c>
      <c r="Z112" s="150"/>
    </row>
    <row r="113" spans="2:26" s="35" customFormat="1" ht="17.100000000000001" customHeight="1">
      <c r="B113" s="105"/>
      <c r="C113" s="54"/>
      <c r="D113" s="96"/>
      <c r="E113" s="111"/>
      <c r="F113" s="112"/>
      <c r="G113" s="113"/>
      <c r="H113" s="100">
        <v>0</v>
      </c>
      <c r="I113" s="98">
        <v>0</v>
      </c>
      <c r="J113" s="101">
        <f t="shared" si="66"/>
        <v>0</v>
      </c>
      <c r="K113" s="100">
        <v>0</v>
      </c>
      <c r="L113" s="98">
        <v>0</v>
      </c>
      <c r="M113" s="101">
        <f t="shared" si="67"/>
        <v>0</v>
      </c>
      <c r="N113" s="100">
        <v>0</v>
      </c>
      <c r="O113" s="98">
        <v>0</v>
      </c>
      <c r="P113" s="101">
        <f t="shared" si="68"/>
        <v>0</v>
      </c>
      <c r="Q113" s="100">
        <v>0</v>
      </c>
      <c r="R113" s="98">
        <v>0</v>
      </c>
      <c r="S113" s="101">
        <f t="shared" si="69"/>
        <v>0</v>
      </c>
      <c r="T113" s="100">
        <v>0</v>
      </c>
      <c r="U113" s="98">
        <v>0</v>
      </c>
      <c r="V113" s="101">
        <f t="shared" si="71"/>
        <v>0</v>
      </c>
      <c r="W113" s="100">
        <v>0</v>
      </c>
      <c r="X113" s="98">
        <v>0</v>
      </c>
      <c r="Y113" s="147">
        <f t="shared" si="70"/>
        <v>0</v>
      </c>
      <c r="Z113" s="150"/>
    </row>
    <row r="114" spans="2:26" s="35" customFormat="1" ht="17.100000000000001" customHeight="1">
      <c r="B114" s="105"/>
      <c r="C114" s="54"/>
      <c r="D114" s="96"/>
      <c r="E114" s="111"/>
      <c r="F114" s="112"/>
      <c r="G114" s="113"/>
      <c r="H114" s="100">
        <v>0</v>
      </c>
      <c r="I114" s="98">
        <v>0</v>
      </c>
      <c r="J114" s="101">
        <f t="shared" si="66"/>
        <v>0</v>
      </c>
      <c r="K114" s="100">
        <v>0</v>
      </c>
      <c r="L114" s="98">
        <v>0</v>
      </c>
      <c r="M114" s="101">
        <f t="shared" si="67"/>
        <v>0</v>
      </c>
      <c r="N114" s="100">
        <v>0</v>
      </c>
      <c r="O114" s="98">
        <v>0</v>
      </c>
      <c r="P114" s="101">
        <f t="shared" si="68"/>
        <v>0</v>
      </c>
      <c r="Q114" s="100">
        <v>0</v>
      </c>
      <c r="R114" s="98">
        <v>0</v>
      </c>
      <c r="S114" s="101">
        <f t="shared" si="69"/>
        <v>0</v>
      </c>
      <c r="T114" s="100">
        <v>0</v>
      </c>
      <c r="U114" s="98">
        <v>0</v>
      </c>
      <c r="V114" s="101">
        <f t="shared" si="71"/>
        <v>0</v>
      </c>
      <c r="W114" s="100">
        <v>0</v>
      </c>
      <c r="X114" s="98">
        <v>0</v>
      </c>
      <c r="Y114" s="147">
        <f t="shared" si="70"/>
        <v>0</v>
      </c>
      <c r="Z114" s="150"/>
    </row>
    <row r="115" spans="2:26" s="35" customFormat="1" ht="17.100000000000001" customHeight="1">
      <c r="B115" s="105"/>
      <c r="C115" s="54"/>
      <c r="D115" s="96"/>
      <c r="E115" s="111"/>
      <c r="F115" s="112"/>
      <c r="G115" s="113"/>
      <c r="H115" s="100">
        <v>0</v>
      </c>
      <c r="I115" s="98">
        <v>0</v>
      </c>
      <c r="J115" s="101">
        <f t="shared" si="66"/>
        <v>0</v>
      </c>
      <c r="K115" s="100">
        <v>0</v>
      </c>
      <c r="L115" s="98">
        <v>0</v>
      </c>
      <c r="M115" s="101">
        <f t="shared" si="67"/>
        <v>0</v>
      </c>
      <c r="N115" s="100">
        <v>0</v>
      </c>
      <c r="O115" s="98">
        <v>0</v>
      </c>
      <c r="P115" s="101">
        <f t="shared" si="68"/>
        <v>0</v>
      </c>
      <c r="Q115" s="100">
        <v>0</v>
      </c>
      <c r="R115" s="98">
        <v>0</v>
      </c>
      <c r="S115" s="101">
        <f t="shared" si="69"/>
        <v>0</v>
      </c>
      <c r="T115" s="100">
        <v>0</v>
      </c>
      <c r="U115" s="98">
        <v>0</v>
      </c>
      <c r="V115" s="101">
        <f t="shared" si="71"/>
        <v>0</v>
      </c>
      <c r="W115" s="100">
        <v>0</v>
      </c>
      <c r="X115" s="98">
        <v>0</v>
      </c>
      <c r="Y115" s="147">
        <f t="shared" si="70"/>
        <v>0</v>
      </c>
      <c r="Z115" s="150"/>
    </row>
    <row r="116" spans="2:26" s="126" customFormat="1" ht="17.100000000000001" customHeight="1">
      <c r="B116" s="118"/>
      <c r="C116" s="119"/>
      <c r="D116" s="120"/>
      <c r="E116" s="121"/>
      <c r="F116" s="122"/>
      <c r="G116" s="123"/>
      <c r="H116" s="401" t="s">
        <v>201</v>
      </c>
      <c r="I116" s="402"/>
      <c r="J116" s="124">
        <f>SUM(J109:J115)</f>
        <v>0</v>
      </c>
      <c r="K116" s="401" t="s">
        <v>201</v>
      </c>
      <c r="L116" s="402"/>
      <c r="M116" s="124">
        <f>SUM(M109:M115)</f>
        <v>0</v>
      </c>
      <c r="N116" s="401" t="s">
        <v>201</v>
      </c>
      <c r="O116" s="402"/>
      <c r="P116" s="124">
        <f>SUM(P109:P115)</f>
        <v>0</v>
      </c>
      <c r="Q116" s="401" t="s">
        <v>201</v>
      </c>
      <c r="R116" s="402"/>
      <c r="S116" s="124">
        <f>SUM(S109:S115)</f>
        <v>0</v>
      </c>
      <c r="T116" s="401" t="s">
        <v>201</v>
      </c>
      <c r="U116" s="402"/>
      <c r="V116" s="124">
        <f>SUM(V109:V115)</f>
        <v>0</v>
      </c>
      <c r="W116" s="401" t="s">
        <v>201</v>
      </c>
      <c r="X116" s="402"/>
      <c r="Y116" s="127">
        <f>SUM(Y109:Y115)</f>
        <v>0</v>
      </c>
      <c r="Z116" s="151"/>
    </row>
    <row r="117" spans="2:26" s="35" customFormat="1" ht="17.100000000000001" customHeight="1">
      <c r="B117" s="105"/>
      <c r="C117" s="54">
        <f>'2. Rekap Back Up Beton X'!C33</f>
        <v>1200</v>
      </c>
      <c r="D117" s="96">
        <f>'2. Rekap Back Up Beton X'!D33</f>
        <v>1300</v>
      </c>
      <c r="E117" s="111">
        <f>'2. Rekap Back Up Beton X'!E33</f>
        <v>3</v>
      </c>
      <c r="F117" s="112">
        <f>(100/((D117-C117)*E117))*((J124*0.5)+(M124*1)+(P124*2)+(S124*20)+(V124*15)+(Y124*1.5))</f>
        <v>0</v>
      </c>
      <c r="G117" s="113" t="str">
        <f>IF(F117&lt;=25,"B",IF(F117&lt;=75,"S",IF(F117&lt;=100,"RR","RB")))</f>
        <v>B</v>
      </c>
      <c r="H117" s="100">
        <v>0</v>
      </c>
      <c r="I117" s="98">
        <v>0</v>
      </c>
      <c r="J117" s="101">
        <f t="shared" ref="J117:J123" si="72">H117*I117</f>
        <v>0</v>
      </c>
      <c r="K117" s="100">
        <v>0</v>
      </c>
      <c r="L117" s="98">
        <v>0</v>
      </c>
      <c r="M117" s="101">
        <f t="shared" ref="M117:M123" si="73">K117*L117</f>
        <v>0</v>
      </c>
      <c r="N117" s="100">
        <v>0</v>
      </c>
      <c r="O117" s="98">
        <v>4</v>
      </c>
      <c r="P117" s="101">
        <f t="shared" ref="P117:P123" si="74">N117*O117</f>
        <v>0</v>
      </c>
      <c r="Q117" s="100">
        <v>0</v>
      </c>
      <c r="R117" s="98">
        <v>0</v>
      </c>
      <c r="S117" s="101">
        <f t="shared" ref="S117:S123" si="75">Q117*R117</f>
        <v>0</v>
      </c>
      <c r="T117" s="100">
        <v>0</v>
      </c>
      <c r="U117" s="98">
        <v>0</v>
      </c>
      <c r="V117" s="101">
        <f>T117*U117</f>
        <v>0</v>
      </c>
      <c r="W117" s="100">
        <v>0</v>
      </c>
      <c r="X117" s="98">
        <v>0</v>
      </c>
      <c r="Y117" s="147">
        <f t="shared" ref="Y117:Y123" si="76">W117*X117</f>
        <v>0</v>
      </c>
      <c r="Z117" s="150"/>
    </row>
    <row r="118" spans="2:26" s="35" customFormat="1" ht="17.100000000000001" customHeight="1">
      <c r="B118" s="105"/>
      <c r="C118" s="54"/>
      <c r="D118" s="96"/>
      <c r="E118" s="111"/>
      <c r="F118" s="112"/>
      <c r="G118" s="113"/>
      <c r="H118" s="100">
        <v>0</v>
      </c>
      <c r="I118" s="98">
        <v>0</v>
      </c>
      <c r="J118" s="101">
        <f t="shared" si="72"/>
        <v>0</v>
      </c>
      <c r="K118" s="100">
        <v>0</v>
      </c>
      <c r="L118" s="98">
        <v>0</v>
      </c>
      <c r="M118" s="101">
        <f t="shared" si="73"/>
        <v>0</v>
      </c>
      <c r="N118" s="100">
        <v>0</v>
      </c>
      <c r="O118" s="98">
        <v>0</v>
      </c>
      <c r="P118" s="101">
        <f t="shared" si="74"/>
        <v>0</v>
      </c>
      <c r="Q118" s="100">
        <v>0</v>
      </c>
      <c r="R118" s="98">
        <v>0</v>
      </c>
      <c r="S118" s="101">
        <f t="shared" si="75"/>
        <v>0</v>
      </c>
      <c r="T118" s="100">
        <v>0</v>
      </c>
      <c r="U118" s="98">
        <v>0</v>
      </c>
      <c r="V118" s="101">
        <f t="shared" ref="V118:V123" si="77">T118*U118</f>
        <v>0</v>
      </c>
      <c r="W118" s="100">
        <v>0</v>
      </c>
      <c r="X118" s="98">
        <v>0</v>
      </c>
      <c r="Y118" s="147">
        <f t="shared" si="76"/>
        <v>0</v>
      </c>
      <c r="Z118" s="150"/>
    </row>
    <row r="119" spans="2:26" s="35" customFormat="1" ht="17.100000000000001" customHeight="1">
      <c r="B119" s="105"/>
      <c r="C119" s="54"/>
      <c r="D119" s="96"/>
      <c r="E119" s="111"/>
      <c r="F119" s="112"/>
      <c r="G119" s="113"/>
      <c r="H119" s="100">
        <v>0</v>
      </c>
      <c r="I119" s="98">
        <v>0</v>
      </c>
      <c r="J119" s="101">
        <f t="shared" si="72"/>
        <v>0</v>
      </c>
      <c r="K119" s="100">
        <v>0</v>
      </c>
      <c r="L119" s="98">
        <v>0</v>
      </c>
      <c r="M119" s="101">
        <f t="shared" si="73"/>
        <v>0</v>
      </c>
      <c r="N119" s="100">
        <v>0</v>
      </c>
      <c r="O119" s="98">
        <v>0</v>
      </c>
      <c r="P119" s="101">
        <f t="shared" si="74"/>
        <v>0</v>
      </c>
      <c r="Q119" s="100">
        <v>0</v>
      </c>
      <c r="R119" s="98">
        <v>0</v>
      </c>
      <c r="S119" s="101">
        <f t="shared" si="75"/>
        <v>0</v>
      </c>
      <c r="T119" s="100">
        <v>0</v>
      </c>
      <c r="U119" s="98">
        <v>0</v>
      </c>
      <c r="V119" s="101">
        <f t="shared" si="77"/>
        <v>0</v>
      </c>
      <c r="W119" s="100">
        <v>0</v>
      </c>
      <c r="X119" s="98">
        <v>0</v>
      </c>
      <c r="Y119" s="147">
        <f t="shared" si="76"/>
        <v>0</v>
      </c>
      <c r="Z119" s="150"/>
    </row>
    <row r="120" spans="2:26" s="35" customFormat="1" ht="17.100000000000001" customHeight="1">
      <c r="B120" s="105"/>
      <c r="C120" s="54"/>
      <c r="D120" s="96"/>
      <c r="E120" s="111"/>
      <c r="F120" s="112"/>
      <c r="G120" s="113"/>
      <c r="H120" s="100">
        <v>0</v>
      </c>
      <c r="I120" s="98">
        <v>0</v>
      </c>
      <c r="J120" s="101">
        <f t="shared" si="72"/>
        <v>0</v>
      </c>
      <c r="K120" s="100">
        <v>0</v>
      </c>
      <c r="L120" s="98">
        <v>0</v>
      </c>
      <c r="M120" s="101">
        <f t="shared" si="73"/>
        <v>0</v>
      </c>
      <c r="N120" s="100">
        <v>0</v>
      </c>
      <c r="O120" s="98">
        <v>0</v>
      </c>
      <c r="P120" s="101">
        <f t="shared" si="74"/>
        <v>0</v>
      </c>
      <c r="Q120" s="100">
        <v>0</v>
      </c>
      <c r="R120" s="98">
        <v>0</v>
      </c>
      <c r="S120" s="101">
        <f t="shared" si="75"/>
        <v>0</v>
      </c>
      <c r="T120" s="100">
        <v>0</v>
      </c>
      <c r="U120" s="98">
        <v>0</v>
      </c>
      <c r="V120" s="101">
        <f t="shared" si="77"/>
        <v>0</v>
      </c>
      <c r="W120" s="100">
        <v>0</v>
      </c>
      <c r="X120" s="98">
        <v>0</v>
      </c>
      <c r="Y120" s="147">
        <f t="shared" si="76"/>
        <v>0</v>
      </c>
      <c r="Z120" s="150"/>
    </row>
    <row r="121" spans="2:26" s="35" customFormat="1" ht="17.100000000000001" customHeight="1">
      <c r="B121" s="105"/>
      <c r="C121" s="54"/>
      <c r="D121" s="96"/>
      <c r="E121" s="111"/>
      <c r="F121" s="112"/>
      <c r="G121" s="113"/>
      <c r="H121" s="100">
        <v>0</v>
      </c>
      <c r="I121" s="98">
        <v>0</v>
      </c>
      <c r="J121" s="101">
        <f t="shared" si="72"/>
        <v>0</v>
      </c>
      <c r="K121" s="100">
        <v>0</v>
      </c>
      <c r="L121" s="98">
        <v>0</v>
      </c>
      <c r="M121" s="101">
        <f t="shared" si="73"/>
        <v>0</v>
      </c>
      <c r="N121" s="100">
        <v>0</v>
      </c>
      <c r="O121" s="98">
        <v>0</v>
      </c>
      <c r="P121" s="101">
        <f t="shared" si="74"/>
        <v>0</v>
      </c>
      <c r="Q121" s="100">
        <v>0</v>
      </c>
      <c r="R121" s="98">
        <v>0</v>
      </c>
      <c r="S121" s="101">
        <f t="shared" si="75"/>
        <v>0</v>
      </c>
      <c r="T121" s="100">
        <v>0</v>
      </c>
      <c r="U121" s="98">
        <v>0</v>
      </c>
      <c r="V121" s="101">
        <f t="shared" si="77"/>
        <v>0</v>
      </c>
      <c r="W121" s="100">
        <v>0</v>
      </c>
      <c r="X121" s="98">
        <v>0</v>
      </c>
      <c r="Y121" s="147">
        <f t="shared" si="76"/>
        <v>0</v>
      </c>
      <c r="Z121" s="150"/>
    </row>
    <row r="122" spans="2:26" s="35" customFormat="1" ht="17.100000000000001" customHeight="1">
      <c r="B122" s="105"/>
      <c r="C122" s="54"/>
      <c r="D122" s="96"/>
      <c r="E122" s="111"/>
      <c r="F122" s="112"/>
      <c r="G122" s="113"/>
      <c r="H122" s="100">
        <v>0</v>
      </c>
      <c r="I122" s="98">
        <v>0</v>
      </c>
      <c r="J122" s="101">
        <f t="shared" si="72"/>
        <v>0</v>
      </c>
      <c r="K122" s="100">
        <v>0</v>
      </c>
      <c r="L122" s="98">
        <v>0</v>
      </c>
      <c r="M122" s="101">
        <f t="shared" si="73"/>
        <v>0</v>
      </c>
      <c r="N122" s="100">
        <v>0</v>
      </c>
      <c r="O122" s="98">
        <v>0</v>
      </c>
      <c r="P122" s="101">
        <f t="shared" si="74"/>
        <v>0</v>
      </c>
      <c r="Q122" s="100">
        <v>0</v>
      </c>
      <c r="R122" s="98">
        <v>0</v>
      </c>
      <c r="S122" s="101">
        <f t="shared" si="75"/>
        <v>0</v>
      </c>
      <c r="T122" s="100">
        <v>0</v>
      </c>
      <c r="U122" s="98">
        <v>0</v>
      </c>
      <c r="V122" s="101">
        <f t="shared" si="77"/>
        <v>0</v>
      </c>
      <c r="W122" s="100">
        <v>0</v>
      </c>
      <c r="X122" s="98">
        <v>0</v>
      </c>
      <c r="Y122" s="147">
        <f t="shared" si="76"/>
        <v>0</v>
      </c>
      <c r="Z122" s="150"/>
    </row>
    <row r="123" spans="2:26" s="35" customFormat="1" ht="17.100000000000001" customHeight="1">
      <c r="B123" s="105"/>
      <c r="C123" s="54"/>
      <c r="D123" s="96"/>
      <c r="E123" s="111"/>
      <c r="F123" s="112"/>
      <c r="G123" s="113"/>
      <c r="H123" s="100">
        <v>0</v>
      </c>
      <c r="I123" s="98">
        <v>0</v>
      </c>
      <c r="J123" s="101">
        <f t="shared" si="72"/>
        <v>0</v>
      </c>
      <c r="K123" s="100">
        <v>0</v>
      </c>
      <c r="L123" s="98">
        <v>0</v>
      </c>
      <c r="M123" s="101">
        <f t="shared" si="73"/>
        <v>0</v>
      </c>
      <c r="N123" s="100">
        <v>0</v>
      </c>
      <c r="O123" s="98">
        <v>0</v>
      </c>
      <c r="P123" s="101">
        <f t="shared" si="74"/>
        <v>0</v>
      </c>
      <c r="Q123" s="100">
        <v>0</v>
      </c>
      <c r="R123" s="98">
        <v>0</v>
      </c>
      <c r="S123" s="101">
        <f t="shared" si="75"/>
        <v>0</v>
      </c>
      <c r="T123" s="100">
        <v>0</v>
      </c>
      <c r="U123" s="98">
        <v>0</v>
      </c>
      <c r="V123" s="101">
        <f t="shared" si="77"/>
        <v>0</v>
      </c>
      <c r="W123" s="100">
        <v>0</v>
      </c>
      <c r="X123" s="98">
        <v>0</v>
      </c>
      <c r="Y123" s="147">
        <f t="shared" si="76"/>
        <v>0</v>
      </c>
      <c r="Z123" s="150"/>
    </row>
    <row r="124" spans="2:26" s="126" customFormat="1" ht="17.100000000000001" customHeight="1" thickBot="1">
      <c r="B124" s="128"/>
      <c r="C124" s="154"/>
      <c r="D124" s="155"/>
      <c r="E124" s="156"/>
      <c r="F124" s="129"/>
      <c r="G124" s="130"/>
      <c r="H124" s="403" t="s">
        <v>201</v>
      </c>
      <c r="I124" s="404"/>
      <c r="J124" s="131">
        <f>SUM(J117:J123)</f>
        <v>0</v>
      </c>
      <c r="K124" s="403" t="s">
        <v>201</v>
      </c>
      <c r="L124" s="404"/>
      <c r="M124" s="131">
        <f>SUM(M117:M123)</f>
        <v>0</v>
      </c>
      <c r="N124" s="403" t="s">
        <v>201</v>
      </c>
      <c r="O124" s="404"/>
      <c r="P124" s="131">
        <f>SUM(P117:P123)</f>
        <v>0</v>
      </c>
      <c r="Q124" s="403" t="s">
        <v>201</v>
      </c>
      <c r="R124" s="404"/>
      <c r="S124" s="131">
        <f>SUM(S117:S123)</f>
        <v>0</v>
      </c>
      <c r="T124" s="403" t="s">
        <v>201</v>
      </c>
      <c r="U124" s="404"/>
      <c r="V124" s="131">
        <f>SUM(V117:V123)</f>
        <v>0</v>
      </c>
      <c r="W124" s="403" t="s">
        <v>201</v>
      </c>
      <c r="X124" s="404"/>
      <c r="Y124" s="132">
        <f>SUM(Y117:Y123)</f>
        <v>0</v>
      </c>
      <c r="Z124" s="152"/>
    </row>
    <row r="125" spans="2:26" s="35" customFormat="1" ht="17.100000000000001" customHeight="1">
      <c r="B125" s="114"/>
      <c r="C125" s="157">
        <f>'2. Rekap Back Up Beton X'!C34</f>
        <v>1300</v>
      </c>
      <c r="D125" s="158">
        <f>'2. Rekap Back Up Beton X'!D34</f>
        <v>1400</v>
      </c>
      <c r="E125" s="159">
        <f>'2. Rekap Back Up Beton X'!E34</f>
        <v>3</v>
      </c>
      <c r="F125" s="112">
        <f>(100/((D125-C125)*E125))*((J132*0.5)+(M132*1)+(P132*2)+(S132*20)+(V132*15)+(Y132*1.5))</f>
        <v>0</v>
      </c>
      <c r="G125" s="116" t="str">
        <f>IF(F125&lt;=25,"B",IF(F125&lt;=75,"S",IF(F125&lt;=100,"RR","RB")))</f>
        <v>B</v>
      </c>
      <c r="H125" s="135">
        <v>0</v>
      </c>
      <c r="I125" s="136">
        <v>0</v>
      </c>
      <c r="J125" s="137">
        <f t="shared" ref="J125:J131" si="78">H125*I125</f>
        <v>0</v>
      </c>
      <c r="K125" s="135">
        <v>0</v>
      </c>
      <c r="L125" s="136">
        <v>0</v>
      </c>
      <c r="M125" s="137">
        <f t="shared" ref="M125:M131" si="79">K125*L125</f>
        <v>0</v>
      </c>
      <c r="N125" s="135">
        <v>0</v>
      </c>
      <c r="O125" s="136">
        <v>4</v>
      </c>
      <c r="P125" s="137">
        <f t="shared" ref="P125:P131" si="80">N125*O125</f>
        <v>0</v>
      </c>
      <c r="Q125" s="135">
        <v>0</v>
      </c>
      <c r="R125" s="136">
        <v>0</v>
      </c>
      <c r="S125" s="137">
        <f t="shared" ref="S125:S131" si="81">Q125*R125</f>
        <v>0</v>
      </c>
      <c r="T125" s="135">
        <v>0</v>
      </c>
      <c r="U125" s="136">
        <v>0</v>
      </c>
      <c r="V125" s="137">
        <f>T125*U125</f>
        <v>0</v>
      </c>
      <c r="W125" s="135">
        <v>0</v>
      </c>
      <c r="X125" s="136">
        <v>0</v>
      </c>
      <c r="Y125" s="148">
        <f t="shared" ref="Y125:Y131" si="82">W125*X125</f>
        <v>0</v>
      </c>
      <c r="Z125" s="153"/>
    </row>
    <row r="126" spans="2:26" s="35" customFormat="1" ht="17.100000000000001" customHeight="1">
      <c r="B126" s="105"/>
      <c r="C126" s="54"/>
      <c r="D126" s="96"/>
      <c r="E126" s="111"/>
      <c r="F126" s="112"/>
      <c r="G126" s="113"/>
      <c r="H126" s="100">
        <v>0</v>
      </c>
      <c r="I126" s="98">
        <v>0</v>
      </c>
      <c r="J126" s="101">
        <f t="shared" si="78"/>
        <v>0</v>
      </c>
      <c r="K126" s="100">
        <v>0</v>
      </c>
      <c r="L126" s="98">
        <v>0</v>
      </c>
      <c r="M126" s="101">
        <f t="shared" si="79"/>
        <v>0</v>
      </c>
      <c r="N126" s="100">
        <v>0</v>
      </c>
      <c r="O126" s="98">
        <v>0</v>
      </c>
      <c r="P126" s="101">
        <f t="shared" si="80"/>
        <v>0</v>
      </c>
      <c r="Q126" s="100">
        <v>0</v>
      </c>
      <c r="R126" s="98">
        <v>0</v>
      </c>
      <c r="S126" s="101">
        <f t="shared" si="81"/>
        <v>0</v>
      </c>
      <c r="T126" s="100">
        <v>0</v>
      </c>
      <c r="U126" s="98">
        <v>0</v>
      </c>
      <c r="V126" s="101">
        <f t="shared" ref="V126:V131" si="83">T126*U126</f>
        <v>0</v>
      </c>
      <c r="W126" s="100">
        <v>0</v>
      </c>
      <c r="X126" s="98">
        <v>0</v>
      </c>
      <c r="Y126" s="147">
        <f t="shared" si="82"/>
        <v>0</v>
      </c>
      <c r="Z126" s="150"/>
    </row>
    <row r="127" spans="2:26" s="35" customFormat="1" ht="17.100000000000001" customHeight="1">
      <c r="B127" s="105"/>
      <c r="C127" s="54"/>
      <c r="D127" s="96"/>
      <c r="E127" s="111"/>
      <c r="F127" s="112"/>
      <c r="G127" s="113"/>
      <c r="H127" s="100">
        <v>0</v>
      </c>
      <c r="I127" s="98">
        <v>0</v>
      </c>
      <c r="J127" s="101">
        <f t="shared" si="78"/>
        <v>0</v>
      </c>
      <c r="K127" s="100">
        <v>0</v>
      </c>
      <c r="L127" s="98">
        <v>0</v>
      </c>
      <c r="M127" s="101">
        <f t="shared" si="79"/>
        <v>0</v>
      </c>
      <c r="N127" s="100">
        <v>0</v>
      </c>
      <c r="O127" s="98">
        <v>0</v>
      </c>
      <c r="P127" s="101">
        <f t="shared" si="80"/>
        <v>0</v>
      </c>
      <c r="Q127" s="100">
        <v>0</v>
      </c>
      <c r="R127" s="98">
        <v>0</v>
      </c>
      <c r="S127" s="101">
        <f t="shared" si="81"/>
        <v>0</v>
      </c>
      <c r="T127" s="100">
        <v>0</v>
      </c>
      <c r="U127" s="98">
        <v>0</v>
      </c>
      <c r="V127" s="101">
        <f t="shared" si="83"/>
        <v>0</v>
      </c>
      <c r="W127" s="100">
        <v>0</v>
      </c>
      <c r="X127" s="98">
        <v>0</v>
      </c>
      <c r="Y127" s="147">
        <f t="shared" si="82"/>
        <v>0</v>
      </c>
      <c r="Z127" s="150"/>
    </row>
    <row r="128" spans="2:26" s="35" customFormat="1" ht="17.100000000000001" customHeight="1">
      <c r="B128" s="105"/>
      <c r="C128" s="54"/>
      <c r="D128" s="96"/>
      <c r="E128" s="111"/>
      <c r="F128" s="112"/>
      <c r="G128" s="113"/>
      <c r="H128" s="100">
        <v>0</v>
      </c>
      <c r="I128" s="98">
        <v>0</v>
      </c>
      <c r="J128" s="101">
        <f t="shared" si="78"/>
        <v>0</v>
      </c>
      <c r="K128" s="100">
        <v>0</v>
      </c>
      <c r="L128" s="98">
        <v>0</v>
      </c>
      <c r="M128" s="101">
        <f t="shared" si="79"/>
        <v>0</v>
      </c>
      <c r="N128" s="100">
        <v>0</v>
      </c>
      <c r="O128" s="98">
        <v>0</v>
      </c>
      <c r="P128" s="101">
        <f t="shared" si="80"/>
        <v>0</v>
      </c>
      <c r="Q128" s="100">
        <v>0</v>
      </c>
      <c r="R128" s="98">
        <v>0</v>
      </c>
      <c r="S128" s="101">
        <f t="shared" si="81"/>
        <v>0</v>
      </c>
      <c r="T128" s="100">
        <v>0</v>
      </c>
      <c r="U128" s="98">
        <v>0</v>
      </c>
      <c r="V128" s="101">
        <f t="shared" si="83"/>
        <v>0</v>
      </c>
      <c r="W128" s="100">
        <v>0</v>
      </c>
      <c r="X128" s="98">
        <v>0</v>
      </c>
      <c r="Y128" s="147">
        <f t="shared" si="82"/>
        <v>0</v>
      </c>
      <c r="Z128" s="150"/>
    </row>
    <row r="129" spans="2:26" s="35" customFormat="1" ht="17.100000000000001" customHeight="1">
      <c r="B129" s="105"/>
      <c r="C129" s="54"/>
      <c r="D129" s="96"/>
      <c r="E129" s="111"/>
      <c r="F129" s="112"/>
      <c r="G129" s="113"/>
      <c r="H129" s="100">
        <v>0</v>
      </c>
      <c r="I129" s="98">
        <v>0</v>
      </c>
      <c r="J129" s="101">
        <f t="shared" si="78"/>
        <v>0</v>
      </c>
      <c r="K129" s="100">
        <v>0</v>
      </c>
      <c r="L129" s="98">
        <v>0</v>
      </c>
      <c r="M129" s="101">
        <f t="shared" si="79"/>
        <v>0</v>
      </c>
      <c r="N129" s="100">
        <v>0</v>
      </c>
      <c r="O129" s="98">
        <v>0</v>
      </c>
      <c r="P129" s="101">
        <f t="shared" si="80"/>
        <v>0</v>
      </c>
      <c r="Q129" s="100">
        <v>0</v>
      </c>
      <c r="R129" s="98">
        <v>0</v>
      </c>
      <c r="S129" s="101">
        <f t="shared" si="81"/>
        <v>0</v>
      </c>
      <c r="T129" s="100">
        <v>0</v>
      </c>
      <c r="U129" s="98">
        <v>0</v>
      </c>
      <c r="V129" s="101">
        <f t="shared" si="83"/>
        <v>0</v>
      </c>
      <c r="W129" s="100">
        <v>0</v>
      </c>
      <c r="X129" s="98">
        <v>0</v>
      </c>
      <c r="Y129" s="147">
        <f t="shared" si="82"/>
        <v>0</v>
      </c>
      <c r="Z129" s="150"/>
    </row>
    <row r="130" spans="2:26" s="35" customFormat="1" ht="17.100000000000001" customHeight="1">
      <c r="B130" s="105"/>
      <c r="C130" s="54"/>
      <c r="D130" s="96"/>
      <c r="E130" s="111"/>
      <c r="F130" s="112"/>
      <c r="G130" s="113"/>
      <c r="H130" s="100">
        <v>0</v>
      </c>
      <c r="I130" s="98">
        <v>0</v>
      </c>
      <c r="J130" s="101">
        <f t="shared" si="78"/>
        <v>0</v>
      </c>
      <c r="K130" s="100">
        <v>0</v>
      </c>
      <c r="L130" s="98">
        <v>0</v>
      </c>
      <c r="M130" s="101">
        <f t="shared" si="79"/>
        <v>0</v>
      </c>
      <c r="N130" s="100">
        <v>0</v>
      </c>
      <c r="O130" s="98">
        <v>0</v>
      </c>
      <c r="P130" s="101">
        <f t="shared" si="80"/>
        <v>0</v>
      </c>
      <c r="Q130" s="100">
        <v>0</v>
      </c>
      <c r="R130" s="98">
        <v>0</v>
      </c>
      <c r="S130" s="101">
        <f t="shared" si="81"/>
        <v>0</v>
      </c>
      <c r="T130" s="100">
        <v>0</v>
      </c>
      <c r="U130" s="98">
        <v>0</v>
      </c>
      <c r="V130" s="101">
        <f t="shared" si="83"/>
        <v>0</v>
      </c>
      <c r="W130" s="100">
        <v>0</v>
      </c>
      <c r="X130" s="98">
        <v>0</v>
      </c>
      <c r="Y130" s="147">
        <f t="shared" si="82"/>
        <v>0</v>
      </c>
      <c r="Z130" s="150"/>
    </row>
    <row r="131" spans="2:26" s="35" customFormat="1" ht="17.100000000000001" customHeight="1">
      <c r="B131" s="105"/>
      <c r="C131" s="54"/>
      <c r="D131" s="96"/>
      <c r="E131" s="111"/>
      <c r="F131" s="112"/>
      <c r="G131" s="113"/>
      <c r="H131" s="100">
        <v>0</v>
      </c>
      <c r="I131" s="98">
        <v>0</v>
      </c>
      <c r="J131" s="101">
        <f t="shared" si="78"/>
        <v>0</v>
      </c>
      <c r="K131" s="100">
        <v>0</v>
      </c>
      <c r="L131" s="98">
        <v>0</v>
      </c>
      <c r="M131" s="101">
        <f t="shared" si="79"/>
        <v>0</v>
      </c>
      <c r="N131" s="100">
        <v>0</v>
      </c>
      <c r="O131" s="98">
        <v>0</v>
      </c>
      <c r="P131" s="101">
        <f t="shared" si="80"/>
        <v>0</v>
      </c>
      <c r="Q131" s="100">
        <v>0</v>
      </c>
      <c r="R131" s="98">
        <v>0</v>
      </c>
      <c r="S131" s="101">
        <f t="shared" si="81"/>
        <v>0</v>
      </c>
      <c r="T131" s="100">
        <v>0</v>
      </c>
      <c r="U131" s="98">
        <v>0</v>
      </c>
      <c r="V131" s="101">
        <f t="shared" si="83"/>
        <v>0</v>
      </c>
      <c r="W131" s="100">
        <v>0</v>
      </c>
      <c r="X131" s="98">
        <v>0</v>
      </c>
      <c r="Y131" s="147">
        <f t="shared" si="82"/>
        <v>0</v>
      </c>
      <c r="Z131" s="150"/>
    </row>
    <row r="132" spans="2:26" s="126" customFormat="1" ht="17.100000000000001" customHeight="1">
      <c r="B132" s="118"/>
      <c r="C132" s="119"/>
      <c r="D132" s="120"/>
      <c r="E132" s="121"/>
      <c r="F132" s="122"/>
      <c r="G132" s="123"/>
      <c r="H132" s="401" t="s">
        <v>201</v>
      </c>
      <c r="I132" s="402"/>
      <c r="J132" s="124">
        <f>SUM(J125:J131)</f>
        <v>0</v>
      </c>
      <c r="K132" s="401" t="s">
        <v>201</v>
      </c>
      <c r="L132" s="402"/>
      <c r="M132" s="124">
        <f>SUM(M125:M131)</f>
        <v>0</v>
      </c>
      <c r="N132" s="401" t="s">
        <v>201</v>
      </c>
      <c r="O132" s="402"/>
      <c r="P132" s="124">
        <f>SUM(P125:P131)</f>
        <v>0</v>
      </c>
      <c r="Q132" s="401" t="s">
        <v>201</v>
      </c>
      <c r="R132" s="402"/>
      <c r="S132" s="124">
        <f>SUM(S125:S131)</f>
        <v>0</v>
      </c>
      <c r="T132" s="401" t="s">
        <v>201</v>
      </c>
      <c r="U132" s="402"/>
      <c r="V132" s="124">
        <f>SUM(V125:V131)</f>
        <v>0</v>
      </c>
      <c r="W132" s="401" t="s">
        <v>201</v>
      </c>
      <c r="X132" s="402"/>
      <c r="Y132" s="127">
        <f>SUM(Y125:Y131)</f>
        <v>0</v>
      </c>
      <c r="Z132" s="151"/>
    </row>
    <row r="133" spans="2:26" s="35" customFormat="1" ht="17.100000000000001" customHeight="1">
      <c r="B133" s="105"/>
      <c r="C133" s="54">
        <f>'2. Rekap Back Up Beton X'!C35</f>
        <v>1400</v>
      </c>
      <c r="D133" s="96">
        <f>'2. Rekap Back Up Beton X'!D35</f>
        <v>1500</v>
      </c>
      <c r="E133" s="111">
        <f>'2. Rekap Back Up Beton X'!E35</f>
        <v>3</v>
      </c>
      <c r="F133" s="112">
        <f>(100/((D133-C133)*E133))*((J140*0.5)+(M140*1)+(P140*2)+(S140*20)+(V140*15)+(Y140*1.5))</f>
        <v>0</v>
      </c>
      <c r="G133" s="113" t="str">
        <f>IF(F133&lt;=25,"B",IF(F133&lt;=75,"S",IF(F133&lt;=100,"RR","RB")))</f>
        <v>B</v>
      </c>
      <c r="H133" s="100">
        <v>0</v>
      </c>
      <c r="I133" s="98">
        <v>0</v>
      </c>
      <c r="J133" s="101">
        <f t="shared" ref="J133:J139" si="84">H133*I133</f>
        <v>0</v>
      </c>
      <c r="K133" s="100">
        <v>0</v>
      </c>
      <c r="L133" s="98">
        <v>0</v>
      </c>
      <c r="M133" s="101">
        <f t="shared" ref="M133:M139" si="85">K133*L133</f>
        <v>0</v>
      </c>
      <c r="N133" s="100">
        <v>0</v>
      </c>
      <c r="O133" s="98">
        <v>4</v>
      </c>
      <c r="P133" s="101">
        <f t="shared" ref="P133:P139" si="86">N133*O133</f>
        <v>0</v>
      </c>
      <c r="Q133" s="100">
        <v>0</v>
      </c>
      <c r="R133" s="98">
        <v>0</v>
      </c>
      <c r="S133" s="101">
        <f t="shared" ref="S133:S139" si="87">Q133*R133</f>
        <v>0</v>
      </c>
      <c r="T133" s="100">
        <v>0</v>
      </c>
      <c r="U133" s="98">
        <v>0</v>
      </c>
      <c r="V133" s="101">
        <f>T133*U133</f>
        <v>0</v>
      </c>
      <c r="W133" s="100">
        <v>0</v>
      </c>
      <c r="X133" s="98">
        <v>0</v>
      </c>
      <c r="Y133" s="147">
        <f t="shared" ref="Y133:Y139" si="88">W133*X133</f>
        <v>0</v>
      </c>
      <c r="Z133" s="150"/>
    </row>
    <row r="134" spans="2:26" s="35" customFormat="1" ht="17.100000000000001" customHeight="1">
      <c r="B134" s="105"/>
      <c r="C134" s="54"/>
      <c r="D134" s="96"/>
      <c r="E134" s="111"/>
      <c r="F134" s="112"/>
      <c r="G134" s="113"/>
      <c r="H134" s="100">
        <v>0</v>
      </c>
      <c r="I134" s="98">
        <v>0</v>
      </c>
      <c r="J134" s="101">
        <f t="shared" si="84"/>
        <v>0</v>
      </c>
      <c r="K134" s="100">
        <v>0</v>
      </c>
      <c r="L134" s="98">
        <v>0</v>
      </c>
      <c r="M134" s="101">
        <f t="shared" si="85"/>
        <v>0</v>
      </c>
      <c r="N134" s="100">
        <v>0</v>
      </c>
      <c r="O134" s="98">
        <v>0</v>
      </c>
      <c r="P134" s="101">
        <f t="shared" si="86"/>
        <v>0</v>
      </c>
      <c r="Q134" s="100">
        <v>0</v>
      </c>
      <c r="R134" s="98">
        <v>0</v>
      </c>
      <c r="S134" s="101">
        <f t="shared" si="87"/>
        <v>0</v>
      </c>
      <c r="T134" s="100">
        <v>0</v>
      </c>
      <c r="U134" s="98">
        <v>0</v>
      </c>
      <c r="V134" s="101">
        <f t="shared" ref="V134:V139" si="89">T134*U134</f>
        <v>0</v>
      </c>
      <c r="W134" s="100">
        <v>0</v>
      </c>
      <c r="X134" s="98">
        <v>0</v>
      </c>
      <c r="Y134" s="147">
        <f t="shared" si="88"/>
        <v>0</v>
      </c>
      <c r="Z134" s="150"/>
    </row>
    <row r="135" spans="2:26" s="35" customFormat="1" ht="17.100000000000001" customHeight="1">
      <c r="B135" s="105"/>
      <c r="C135" s="54"/>
      <c r="D135" s="96"/>
      <c r="E135" s="111"/>
      <c r="F135" s="112"/>
      <c r="G135" s="113"/>
      <c r="H135" s="100">
        <v>0</v>
      </c>
      <c r="I135" s="98">
        <v>0</v>
      </c>
      <c r="J135" s="101">
        <f t="shared" si="84"/>
        <v>0</v>
      </c>
      <c r="K135" s="100">
        <v>0</v>
      </c>
      <c r="L135" s="98">
        <v>0</v>
      </c>
      <c r="M135" s="101">
        <f t="shared" si="85"/>
        <v>0</v>
      </c>
      <c r="N135" s="100">
        <v>0</v>
      </c>
      <c r="O135" s="98">
        <v>0</v>
      </c>
      <c r="P135" s="101">
        <f t="shared" si="86"/>
        <v>0</v>
      </c>
      <c r="Q135" s="100">
        <v>0</v>
      </c>
      <c r="R135" s="98">
        <v>0</v>
      </c>
      <c r="S135" s="101">
        <f t="shared" si="87"/>
        <v>0</v>
      </c>
      <c r="T135" s="100">
        <v>0</v>
      </c>
      <c r="U135" s="98">
        <v>0</v>
      </c>
      <c r="V135" s="101">
        <f t="shared" si="89"/>
        <v>0</v>
      </c>
      <c r="W135" s="100">
        <v>0</v>
      </c>
      <c r="X135" s="98">
        <v>0</v>
      </c>
      <c r="Y135" s="147">
        <f t="shared" si="88"/>
        <v>0</v>
      </c>
      <c r="Z135" s="150"/>
    </row>
    <row r="136" spans="2:26" s="35" customFormat="1" ht="17.100000000000001" customHeight="1">
      <c r="B136" s="105"/>
      <c r="C136" s="54"/>
      <c r="D136" s="96"/>
      <c r="E136" s="111"/>
      <c r="F136" s="112"/>
      <c r="G136" s="113"/>
      <c r="H136" s="100">
        <v>0</v>
      </c>
      <c r="I136" s="98">
        <v>0</v>
      </c>
      <c r="J136" s="101">
        <f t="shared" si="84"/>
        <v>0</v>
      </c>
      <c r="K136" s="100">
        <v>0</v>
      </c>
      <c r="L136" s="98">
        <v>0</v>
      </c>
      <c r="M136" s="101">
        <f t="shared" si="85"/>
        <v>0</v>
      </c>
      <c r="N136" s="100">
        <v>0</v>
      </c>
      <c r="O136" s="98">
        <v>0</v>
      </c>
      <c r="P136" s="101">
        <f t="shared" si="86"/>
        <v>0</v>
      </c>
      <c r="Q136" s="100">
        <v>0</v>
      </c>
      <c r="R136" s="98">
        <v>0</v>
      </c>
      <c r="S136" s="101">
        <f t="shared" si="87"/>
        <v>0</v>
      </c>
      <c r="T136" s="100">
        <v>0</v>
      </c>
      <c r="U136" s="98">
        <v>0</v>
      </c>
      <c r="V136" s="101">
        <f t="shared" si="89"/>
        <v>0</v>
      </c>
      <c r="W136" s="100">
        <v>0</v>
      </c>
      <c r="X136" s="98">
        <v>0</v>
      </c>
      <c r="Y136" s="147">
        <f t="shared" si="88"/>
        <v>0</v>
      </c>
      <c r="Z136" s="150"/>
    </row>
    <row r="137" spans="2:26" s="35" customFormat="1" ht="17.100000000000001" customHeight="1">
      <c r="B137" s="105"/>
      <c r="C137" s="54"/>
      <c r="D137" s="96"/>
      <c r="E137" s="111"/>
      <c r="F137" s="112"/>
      <c r="G137" s="113"/>
      <c r="H137" s="100">
        <v>0</v>
      </c>
      <c r="I137" s="98">
        <v>0</v>
      </c>
      <c r="J137" s="101">
        <f t="shared" si="84"/>
        <v>0</v>
      </c>
      <c r="K137" s="100">
        <v>0</v>
      </c>
      <c r="L137" s="98">
        <v>0</v>
      </c>
      <c r="M137" s="101">
        <f t="shared" si="85"/>
        <v>0</v>
      </c>
      <c r="N137" s="100">
        <v>0</v>
      </c>
      <c r="O137" s="98">
        <v>0</v>
      </c>
      <c r="P137" s="101">
        <f t="shared" si="86"/>
        <v>0</v>
      </c>
      <c r="Q137" s="100">
        <v>0</v>
      </c>
      <c r="R137" s="98">
        <v>0</v>
      </c>
      <c r="S137" s="101">
        <f t="shared" si="87"/>
        <v>0</v>
      </c>
      <c r="T137" s="100">
        <v>0</v>
      </c>
      <c r="U137" s="98">
        <v>0</v>
      </c>
      <c r="V137" s="101">
        <f t="shared" si="89"/>
        <v>0</v>
      </c>
      <c r="W137" s="100">
        <v>0</v>
      </c>
      <c r="X137" s="98">
        <v>0</v>
      </c>
      <c r="Y137" s="147">
        <f t="shared" si="88"/>
        <v>0</v>
      </c>
      <c r="Z137" s="150"/>
    </row>
    <row r="138" spans="2:26" s="35" customFormat="1" ht="17.100000000000001" customHeight="1">
      <c r="B138" s="105"/>
      <c r="C138" s="54"/>
      <c r="D138" s="96"/>
      <c r="E138" s="111"/>
      <c r="F138" s="112"/>
      <c r="G138" s="113"/>
      <c r="H138" s="100">
        <v>0</v>
      </c>
      <c r="I138" s="98">
        <v>0</v>
      </c>
      <c r="J138" s="101">
        <f t="shared" si="84"/>
        <v>0</v>
      </c>
      <c r="K138" s="100">
        <v>0</v>
      </c>
      <c r="L138" s="98">
        <v>0</v>
      </c>
      <c r="M138" s="101">
        <f t="shared" si="85"/>
        <v>0</v>
      </c>
      <c r="N138" s="100">
        <v>0</v>
      </c>
      <c r="O138" s="98">
        <v>0</v>
      </c>
      <c r="P138" s="101">
        <f t="shared" si="86"/>
        <v>0</v>
      </c>
      <c r="Q138" s="100">
        <v>0</v>
      </c>
      <c r="R138" s="98">
        <v>0</v>
      </c>
      <c r="S138" s="101">
        <f t="shared" si="87"/>
        <v>0</v>
      </c>
      <c r="T138" s="100">
        <v>0</v>
      </c>
      <c r="U138" s="98">
        <v>0</v>
      </c>
      <c r="V138" s="101">
        <f t="shared" si="89"/>
        <v>0</v>
      </c>
      <c r="W138" s="100">
        <v>0</v>
      </c>
      <c r="X138" s="98">
        <v>0</v>
      </c>
      <c r="Y138" s="147">
        <f t="shared" si="88"/>
        <v>0</v>
      </c>
      <c r="Z138" s="150"/>
    </row>
    <row r="139" spans="2:26" s="35" customFormat="1" ht="17.100000000000001" customHeight="1">
      <c r="B139" s="105"/>
      <c r="C139" s="54"/>
      <c r="D139" s="96"/>
      <c r="E139" s="111"/>
      <c r="F139" s="112"/>
      <c r="G139" s="113"/>
      <c r="H139" s="100">
        <v>0</v>
      </c>
      <c r="I139" s="98">
        <v>0</v>
      </c>
      <c r="J139" s="101">
        <f t="shared" si="84"/>
        <v>0</v>
      </c>
      <c r="K139" s="100">
        <v>0</v>
      </c>
      <c r="L139" s="98">
        <v>0</v>
      </c>
      <c r="M139" s="101">
        <f t="shared" si="85"/>
        <v>0</v>
      </c>
      <c r="N139" s="100">
        <v>0</v>
      </c>
      <c r="O139" s="98">
        <v>0</v>
      </c>
      <c r="P139" s="101">
        <f t="shared" si="86"/>
        <v>0</v>
      </c>
      <c r="Q139" s="100">
        <v>0</v>
      </c>
      <c r="R139" s="98">
        <v>0</v>
      </c>
      <c r="S139" s="101">
        <f t="shared" si="87"/>
        <v>0</v>
      </c>
      <c r="T139" s="100">
        <v>0</v>
      </c>
      <c r="U139" s="98">
        <v>0</v>
      </c>
      <c r="V139" s="101">
        <f t="shared" si="89"/>
        <v>0</v>
      </c>
      <c r="W139" s="100">
        <v>0</v>
      </c>
      <c r="X139" s="98">
        <v>0</v>
      </c>
      <c r="Y139" s="147">
        <f t="shared" si="88"/>
        <v>0</v>
      </c>
      <c r="Z139" s="150"/>
    </row>
    <row r="140" spans="2:26" s="126" customFormat="1" ht="17.100000000000001" customHeight="1">
      <c r="B140" s="118"/>
      <c r="C140" s="119"/>
      <c r="D140" s="120"/>
      <c r="E140" s="121"/>
      <c r="F140" s="122"/>
      <c r="G140" s="123"/>
      <c r="H140" s="401" t="s">
        <v>201</v>
      </c>
      <c r="I140" s="402"/>
      <c r="J140" s="124">
        <f>SUM(J133:J139)</f>
        <v>0</v>
      </c>
      <c r="K140" s="401" t="s">
        <v>201</v>
      </c>
      <c r="L140" s="402"/>
      <c r="M140" s="124">
        <f>SUM(M133:M139)</f>
        <v>0</v>
      </c>
      <c r="N140" s="401" t="s">
        <v>201</v>
      </c>
      <c r="O140" s="402"/>
      <c r="P140" s="124">
        <f>SUM(P133:P139)</f>
        <v>0</v>
      </c>
      <c r="Q140" s="401" t="s">
        <v>201</v>
      </c>
      <c r="R140" s="402"/>
      <c r="S140" s="124">
        <f>SUM(S133:S139)</f>
        <v>0</v>
      </c>
      <c r="T140" s="401" t="s">
        <v>201</v>
      </c>
      <c r="U140" s="402"/>
      <c r="V140" s="124">
        <f>SUM(V133:V139)</f>
        <v>0</v>
      </c>
      <c r="W140" s="401" t="s">
        <v>201</v>
      </c>
      <c r="X140" s="402"/>
      <c r="Y140" s="127">
        <f>SUM(Y133:Y139)</f>
        <v>0</v>
      </c>
      <c r="Z140" s="151"/>
    </row>
    <row r="141" spans="2:26" s="35" customFormat="1" ht="17.100000000000001" customHeight="1">
      <c r="B141" s="105"/>
      <c r="C141" s="54">
        <f>'2. Rekap Back Up Beton X'!C36</f>
        <v>1500</v>
      </c>
      <c r="D141" s="96">
        <f>'2. Rekap Back Up Beton X'!D36</f>
        <v>1600</v>
      </c>
      <c r="E141" s="111">
        <f>'2. Rekap Back Up Beton X'!E36</f>
        <v>3</v>
      </c>
      <c r="F141" s="112">
        <f>(100/((D141-C141)*E141))*((J148*0.5)+(M148*1)+(P148*2)+(S148*20)+(V148*15)+(Y148*1.5))</f>
        <v>0</v>
      </c>
      <c r="G141" s="113" t="str">
        <f>IF(F141&lt;=25,"B",IF(F141&lt;=75,"S",IF(F141&lt;=100,"RR","RB")))</f>
        <v>B</v>
      </c>
      <c r="H141" s="100">
        <v>0</v>
      </c>
      <c r="I141" s="98">
        <v>0</v>
      </c>
      <c r="J141" s="101">
        <f t="shared" ref="J141:J147" si="90">H141*I141</f>
        <v>0</v>
      </c>
      <c r="K141" s="100">
        <v>0</v>
      </c>
      <c r="L141" s="98">
        <v>0</v>
      </c>
      <c r="M141" s="101">
        <f t="shared" ref="M141:M147" si="91">K141*L141</f>
        <v>0</v>
      </c>
      <c r="N141" s="100">
        <v>0</v>
      </c>
      <c r="O141" s="98">
        <v>4</v>
      </c>
      <c r="P141" s="101">
        <f t="shared" ref="P141:P147" si="92">N141*O141</f>
        <v>0</v>
      </c>
      <c r="Q141" s="100">
        <v>0</v>
      </c>
      <c r="R141" s="98">
        <v>0</v>
      </c>
      <c r="S141" s="101">
        <f t="shared" ref="S141:S147" si="93">Q141*R141</f>
        <v>0</v>
      </c>
      <c r="T141" s="100">
        <v>0</v>
      </c>
      <c r="U141" s="98">
        <v>0</v>
      </c>
      <c r="V141" s="101">
        <f>T141*U141</f>
        <v>0</v>
      </c>
      <c r="W141" s="100">
        <v>0</v>
      </c>
      <c r="X141" s="98">
        <v>0</v>
      </c>
      <c r="Y141" s="147">
        <f t="shared" ref="Y141:Y147" si="94">W141*X141</f>
        <v>0</v>
      </c>
      <c r="Z141" s="150"/>
    </row>
    <row r="142" spans="2:26" s="35" customFormat="1" ht="17.100000000000001" customHeight="1">
      <c r="B142" s="105"/>
      <c r="C142" s="54"/>
      <c r="D142" s="96"/>
      <c r="E142" s="111"/>
      <c r="F142" s="112"/>
      <c r="G142" s="113"/>
      <c r="H142" s="100">
        <v>0</v>
      </c>
      <c r="I142" s="98">
        <v>0</v>
      </c>
      <c r="J142" s="101">
        <f t="shared" si="90"/>
        <v>0</v>
      </c>
      <c r="K142" s="100">
        <v>0</v>
      </c>
      <c r="L142" s="98">
        <v>0</v>
      </c>
      <c r="M142" s="101">
        <f t="shared" si="91"/>
        <v>0</v>
      </c>
      <c r="N142" s="100">
        <v>0</v>
      </c>
      <c r="O142" s="98">
        <v>0</v>
      </c>
      <c r="P142" s="101">
        <f t="shared" si="92"/>
        <v>0</v>
      </c>
      <c r="Q142" s="100">
        <v>0</v>
      </c>
      <c r="R142" s="98">
        <v>0</v>
      </c>
      <c r="S142" s="101">
        <f t="shared" si="93"/>
        <v>0</v>
      </c>
      <c r="T142" s="100">
        <v>0</v>
      </c>
      <c r="U142" s="98">
        <v>0</v>
      </c>
      <c r="V142" s="101">
        <f t="shared" ref="V142:V147" si="95">T142*U142</f>
        <v>0</v>
      </c>
      <c r="W142" s="100">
        <v>0</v>
      </c>
      <c r="X142" s="98">
        <v>0</v>
      </c>
      <c r="Y142" s="147">
        <f t="shared" si="94"/>
        <v>0</v>
      </c>
      <c r="Z142" s="150"/>
    </row>
    <row r="143" spans="2:26" s="35" customFormat="1" ht="17.100000000000001" customHeight="1">
      <c r="B143" s="105"/>
      <c r="C143" s="54"/>
      <c r="D143" s="96"/>
      <c r="E143" s="111"/>
      <c r="F143" s="112"/>
      <c r="G143" s="113"/>
      <c r="H143" s="100">
        <v>0</v>
      </c>
      <c r="I143" s="98">
        <v>0</v>
      </c>
      <c r="J143" s="101">
        <f t="shared" si="90"/>
        <v>0</v>
      </c>
      <c r="K143" s="100">
        <v>0</v>
      </c>
      <c r="L143" s="98">
        <v>0</v>
      </c>
      <c r="M143" s="101">
        <f t="shared" si="91"/>
        <v>0</v>
      </c>
      <c r="N143" s="100">
        <v>0</v>
      </c>
      <c r="O143" s="98">
        <v>0</v>
      </c>
      <c r="P143" s="101">
        <f t="shared" si="92"/>
        <v>0</v>
      </c>
      <c r="Q143" s="100">
        <v>0</v>
      </c>
      <c r="R143" s="98">
        <v>0</v>
      </c>
      <c r="S143" s="101">
        <f t="shared" si="93"/>
        <v>0</v>
      </c>
      <c r="T143" s="100">
        <v>0</v>
      </c>
      <c r="U143" s="98">
        <v>0</v>
      </c>
      <c r="V143" s="101">
        <f t="shared" si="95"/>
        <v>0</v>
      </c>
      <c r="W143" s="100">
        <v>0</v>
      </c>
      <c r="X143" s="98">
        <v>0</v>
      </c>
      <c r="Y143" s="147">
        <f t="shared" si="94"/>
        <v>0</v>
      </c>
      <c r="Z143" s="150"/>
    </row>
    <row r="144" spans="2:26" s="35" customFormat="1" ht="17.100000000000001" customHeight="1">
      <c r="B144" s="105"/>
      <c r="C144" s="54"/>
      <c r="D144" s="96"/>
      <c r="E144" s="111"/>
      <c r="F144" s="112"/>
      <c r="G144" s="113"/>
      <c r="H144" s="100">
        <v>0</v>
      </c>
      <c r="I144" s="98">
        <v>0</v>
      </c>
      <c r="J144" s="101">
        <f t="shared" si="90"/>
        <v>0</v>
      </c>
      <c r="K144" s="100">
        <v>0</v>
      </c>
      <c r="L144" s="98">
        <v>0</v>
      </c>
      <c r="M144" s="101">
        <f t="shared" si="91"/>
        <v>0</v>
      </c>
      <c r="N144" s="100">
        <v>0</v>
      </c>
      <c r="O144" s="98">
        <v>0</v>
      </c>
      <c r="P144" s="101">
        <f t="shared" si="92"/>
        <v>0</v>
      </c>
      <c r="Q144" s="100">
        <v>0</v>
      </c>
      <c r="R144" s="98">
        <v>0</v>
      </c>
      <c r="S144" s="101">
        <f t="shared" si="93"/>
        <v>0</v>
      </c>
      <c r="T144" s="100">
        <v>0</v>
      </c>
      <c r="U144" s="98">
        <v>0</v>
      </c>
      <c r="V144" s="101">
        <f t="shared" si="95"/>
        <v>0</v>
      </c>
      <c r="W144" s="100">
        <v>0</v>
      </c>
      <c r="X144" s="98">
        <v>0</v>
      </c>
      <c r="Y144" s="147">
        <f t="shared" si="94"/>
        <v>0</v>
      </c>
      <c r="Z144" s="150"/>
    </row>
    <row r="145" spans="2:26" s="35" customFormat="1" ht="17.100000000000001" customHeight="1">
      <c r="B145" s="105"/>
      <c r="C145" s="54"/>
      <c r="D145" s="96"/>
      <c r="E145" s="111"/>
      <c r="F145" s="112"/>
      <c r="G145" s="113"/>
      <c r="H145" s="100">
        <v>0</v>
      </c>
      <c r="I145" s="98">
        <v>0</v>
      </c>
      <c r="J145" s="101">
        <f t="shared" si="90"/>
        <v>0</v>
      </c>
      <c r="K145" s="100">
        <v>0</v>
      </c>
      <c r="L145" s="98">
        <v>0</v>
      </c>
      <c r="M145" s="101">
        <f t="shared" si="91"/>
        <v>0</v>
      </c>
      <c r="N145" s="100">
        <v>0</v>
      </c>
      <c r="O145" s="98">
        <v>0</v>
      </c>
      <c r="P145" s="101">
        <f t="shared" si="92"/>
        <v>0</v>
      </c>
      <c r="Q145" s="100">
        <v>0</v>
      </c>
      <c r="R145" s="98">
        <v>0</v>
      </c>
      <c r="S145" s="101">
        <f t="shared" si="93"/>
        <v>0</v>
      </c>
      <c r="T145" s="100">
        <v>0</v>
      </c>
      <c r="U145" s="98">
        <v>0</v>
      </c>
      <c r="V145" s="101">
        <f t="shared" si="95"/>
        <v>0</v>
      </c>
      <c r="W145" s="100">
        <v>0</v>
      </c>
      <c r="X145" s="98">
        <v>0</v>
      </c>
      <c r="Y145" s="147">
        <f t="shared" si="94"/>
        <v>0</v>
      </c>
      <c r="Z145" s="150"/>
    </row>
    <row r="146" spans="2:26" s="35" customFormat="1" ht="17.100000000000001" customHeight="1">
      <c r="B146" s="105"/>
      <c r="C146" s="54"/>
      <c r="D146" s="96"/>
      <c r="E146" s="111"/>
      <c r="F146" s="112"/>
      <c r="G146" s="113"/>
      <c r="H146" s="100">
        <v>0</v>
      </c>
      <c r="I146" s="98">
        <v>0</v>
      </c>
      <c r="J146" s="101">
        <f t="shared" si="90"/>
        <v>0</v>
      </c>
      <c r="K146" s="100">
        <v>0</v>
      </c>
      <c r="L146" s="98">
        <v>0</v>
      </c>
      <c r="M146" s="101">
        <f t="shared" si="91"/>
        <v>0</v>
      </c>
      <c r="N146" s="100">
        <v>0</v>
      </c>
      <c r="O146" s="98">
        <v>0</v>
      </c>
      <c r="P146" s="101">
        <f t="shared" si="92"/>
        <v>0</v>
      </c>
      <c r="Q146" s="100">
        <v>0</v>
      </c>
      <c r="R146" s="98">
        <v>0</v>
      </c>
      <c r="S146" s="101">
        <f t="shared" si="93"/>
        <v>0</v>
      </c>
      <c r="T146" s="100">
        <v>0</v>
      </c>
      <c r="U146" s="98">
        <v>0</v>
      </c>
      <c r="V146" s="101">
        <f t="shared" si="95"/>
        <v>0</v>
      </c>
      <c r="W146" s="100">
        <v>0</v>
      </c>
      <c r="X146" s="98">
        <v>0</v>
      </c>
      <c r="Y146" s="147">
        <f t="shared" si="94"/>
        <v>0</v>
      </c>
      <c r="Z146" s="150"/>
    </row>
    <row r="147" spans="2:26" s="35" customFormat="1" ht="17.100000000000001" customHeight="1">
      <c r="B147" s="105"/>
      <c r="C147" s="54"/>
      <c r="D147" s="96"/>
      <c r="E147" s="111"/>
      <c r="F147" s="112"/>
      <c r="G147" s="113"/>
      <c r="H147" s="100">
        <v>0</v>
      </c>
      <c r="I147" s="98">
        <v>0</v>
      </c>
      <c r="J147" s="101">
        <f t="shared" si="90"/>
        <v>0</v>
      </c>
      <c r="K147" s="100">
        <v>0</v>
      </c>
      <c r="L147" s="98">
        <v>0</v>
      </c>
      <c r="M147" s="101">
        <f t="shared" si="91"/>
        <v>0</v>
      </c>
      <c r="N147" s="100">
        <v>0</v>
      </c>
      <c r="O147" s="98">
        <v>0</v>
      </c>
      <c r="P147" s="101">
        <f t="shared" si="92"/>
        <v>0</v>
      </c>
      <c r="Q147" s="100">
        <v>0</v>
      </c>
      <c r="R147" s="98">
        <v>0</v>
      </c>
      <c r="S147" s="101">
        <f t="shared" si="93"/>
        <v>0</v>
      </c>
      <c r="T147" s="100">
        <v>0</v>
      </c>
      <c r="U147" s="98">
        <v>0</v>
      </c>
      <c r="V147" s="101">
        <f t="shared" si="95"/>
        <v>0</v>
      </c>
      <c r="W147" s="100">
        <v>0</v>
      </c>
      <c r="X147" s="98">
        <v>0</v>
      </c>
      <c r="Y147" s="147">
        <f t="shared" si="94"/>
        <v>0</v>
      </c>
      <c r="Z147" s="150"/>
    </row>
    <row r="148" spans="2:26" s="126" customFormat="1" ht="17.100000000000001" customHeight="1">
      <c r="B148" s="118"/>
      <c r="C148" s="119"/>
      <c r="D148" s="120"/>
      <c r="E148" s="121"/>
      <c r="F148" s="122"/>
      <c r="G148" s="123"/>
      <c r="H148" s="401" t="s">
        <v>201</v>
      </c>
      <c r="I148" s="402"/>
      <c r="J148" s="124">
        <f>SUM(J141:J147)</f>
        <v>0</v>
      </c>
      <c r="K148" s="401" t="s">
        <v>201</v>
      </c>
      <c r="L148" s="402"/>
      <c r="M148" s="124">
        <f>SUM(M141:M147)</f>
        <v>0</v>
      </c>
      <c r="N148" s="401" t="s">
        <v>201</v>
      </c>
      <c r="O148" s="402"/>
      <c r="P148" s="124">
        <f>SUM(P141:P147)</f>
        <v>0</v>
      </c>
      <c r="Q148" s="401" t="s">
        <v>201</v>
      </c>
      <c r="R148" s="402"/>
      <c r="S148" s="124">
        <f>SUM(S141:S147)</f>
        <v>0</v>
      </c>
      <c r="T148" s="401" t="s">
        <v>201</v>
      </c>
      <c r="U148" s="402"/>
      <c r="V148" s="124">
        <f>SUM(V141:V147)</f>
        <v>0</v>
      </c>
      <c r="W148" s="401" t="s">
        <v>201</v>
      </c>
      <c r="X148" s="402"/>
      <c r="Y148" s="127">
        <f>SUM(Y141:Y147)</f>
        <v>0</v>
      </c>
      <c r="Z148" s="151"/>
    </row>
    <row r="149" spans="2:26" s="35" customFormat="1" ht="17.100000000000001" customHeight="1">
      <c r="B149" s="105"/>
      <c r="C149" s="54">
        <f>'2. Rekap Back Up Beton X'!C37</f>
        <v>1600</v>
      </c>
      <c r="D149" s="96">
        <f>'2. Rekap Back Up Beton X'!D37</f>
        <v>1700</v>
      </c>
      <c r="E149" s="111">
        <f>'2. Rekap Back Up Beton X'!E37</f>
        <v>3</v>
      </c>
      <c r="F149" s="112">
        <f>(100/((D149-C149)*E149))*((J156*0.5)+(M156*1)+(P156*2)+(S156*20)+(V156*15)+(Y156*1.5))</f>
        <v>0</v>
      </c>
      <c r="G149" s="113" t="str">
        <f>IF(F149&lt;=25,"B",IF(F149&lt;=75,"S",IF(F149&lt;=100,"RR","RB")))</f>
        <v>B</v>
      </c>
      <c r="H149" s="100">
        <v>0</v>
      </c>
      <c r="I149" s="98">
        <v>0</v>
      </c>
      <c r="J149" s="101">
        <f t="shared" ref="J149:J155" si="96">H149*I149</f>
        <v>0</v>
      </c>
      <c r="K149" s="100">
        <v>0</v>
      </c>
      <c r="L149" s="98">
        <v>0</v>
      </c>
      <c r="M149" s="101">
        <f t="shared" ref="M149:M155" si="97">K149*L149</f>
        <v>0</v>
      </c>
      <c r="N149" s="100">
        <v>0</v>
      </c>
      <c r="O149" s="98">
        <v>4</v>
      </c>
      <c r="P149" s="101">
        <f t="shared" ref="P149:P155" si="98">N149*O149</f>
        <v>0</v>
      </c>
      <c r="Q149" s="100">
        <v>0</v>
      </c>
      <c r="R149" s="98">
        <v>0</v>
      </c>
      <c r="S149" s="101">
        <f t="shared" ref="S149:S155" si="99">Q149*R149</f>
        <v>0</v>
      </c>
      <c r="T149" s="100">
        <v>0</v>
      </c>
      <c r="U149" s="98">
        <v>0</v>
      </c>
      <c r="V149" s="101">
        <f>T149*U149</f>
        <v>0</v>
      </c>
      <c r="W149" s="100">
        <v>0</v>
      </c>
      <c r="X149" s="98">
        <v>0</v>
      </c>
      <c r="Y149" s="147">
        <f t="shared" ref="Y149:Y155" si="100">W149*X149</f>
        <v>0</v>
      </c>
      <c r="Z149" s="150"/>
    </row>
    <row r="150" spans="2:26" s="35" customFormat="1" ht="17.100000000000001" customHeight="1">
      <c r="B150" s="105"/>
      <c r="C150" s="54"/>
      <c r="D150" s="96"/>
      <c r="E150" s="111"/>
      <c r="F150" s="112"/>
      <c r="G150" s="113"/>
      <c r="H150" s="100">
        <v>0</v>
      </c>
      <c r="I150" s="98">
        <v>0</v>
      </c>
      <c r="J150" s="101">
        <f t="shared" si="96"/>
        <v>0</v>
      </c>
      <c r="K150" s="100">
        <v>0</v>
      </c>
      <c r="L150" s="98">
        <v>0</v>
      </c>
      <c r="M150" s="101">
        <f t="shared" si="97"/>
        <v>0</v>
      </c>
      <c r="N150" s="100">
        <v>0</v>
      </c>
      <c r="O150" s="98">
        <v>0</v>
      </c>
      <c r="P150" s="101">
        <f t="shared" si="98"/>
        <v>0</v>
      </c>
      <c r="Q150" s="100">
        <v>0</v>
      </c>
      <c r="R150" s="98">
        <v>0</v>
      </c>
      <c r="S150" s="101">
        <f t="shared" si="99"/>
        <v>0</v>
      </c>
      <c r="T150" s="100">
        <v>0</v>
      </c>
      <c r="U150" s="98">
        <v>0</v>
      </c>
      <c r="V150" s="101">
        <f t="shared" ref="V150:V155" si="101">T150*U150</f>
        <v>0</v>
      </c>
      <c r="W150" s="100">
        <v>0</v>
      </c>
      <c r="X150" s="98">
        <v>0</v>
      </c>
      <c r="Y150" s="147">
        <f t="shared" si="100"/>
        <v>0</v>
      </c>
      <c r="Z150" s="150"/>
    </row>
    <row r="151" spans="2:26" s="35" customFormat="1" ht="17.100000000000001" customHeight="1">
      <c r="B151" s="105"/>
      <c r="C151" s="54"/>
      <c r="D151" s="96"/>
      <c r="E151" s="111"/>
      <c r="F151" s="112"/>
      <c r="G151" s="113"/>
      <c r="H151" s="100">
        <v>0</v>
      </c>
      <c r="I151" s="98">
        <v>0</v>
      </c>
      <c r="J151" s="101">
        <f t="shared" si="96"/>
        <v>0</v>
      </c>
      <c r="K151" s="100">
        <v>0</v>
      </c>
      <c r="L151" s="98">
        <v>0</v>
      </c>
      <c r="M151" s="101">
        <f t="shared" si="97"/>
        <v>0</v>
      </c>
      <c r="N151" s="100">
        <v>0</v>
      </c>
      <c r="O151" s="98">
        <v>0</v>
      </c>
      <c r="P151" s="101">
        <f t="shared" si="98"/>
        <v>0</v>
      </c>
      <c r="Q151" s="100">
        <v>0</v>
      </c>
      <c r="R151" s="98">
        <v>0</v>
      </c>
      <c r="S151" s="101">
        <f t="shared" si="99"/>
        <v>0</v>
      </c>
      <c r="T151" s="100">
        <v>0</v>
      </c>
      <c r="U151" s="98">
        <v>0</v>
      </c>
      <c r="V151" s="101">
        <f t="shared" si="101"/>
        <v>0</v>
      </c>
      <c r="W151" s="100">
        <v>0</v>
      </c>
      <c r="X151" s="98">
        <v>0</v>
      </c>
      <c r="Y151" s="147">
        <f t="shared" si="100"/>
        <v>0</v>
      </c>
      <c r="Z151" s="150"/>
    </row>
    <row r="152" spans="2:26" s="35" customFormat="1" ht="17.100000000000001" customHeight="1">
      <c r="B152" s="105"/>
      <c r="C152" s="54"/>
      <c r="D152" s="96"/>
      <c r="E152" s="111"/>
      <c r="F152" s="112"/>
      <c r="G152" s="113"/>
      <c r="H152" s="100">
        <v>0</v>
      </c>
      <c r="I152" s="98">
        <v>0</v>
      </c>
      <c r="J152" s="101">
        <f t="shared" si="96"/>
        <v>0</v>
      </c>
      <c r="K152" s="100">
        <v>0</v>
      </c>
      <c r="L152" s="98">
        <v>0</v>
      </c>
      <c r="M152" s="101">
        <f t="shared" si="97"/>
        <v>0</v>
      </c>
      <c r="N152" s="100">
        <v>0</v>
      </c>
      <c r="O152" s="98">
        <v>0</v>
      </c>
      <c r="P152" s="101">
        <f t="shared" si="98"/>
        <v>0</v>
      </c>
      <c r="Q152" s="100">
        <v>0</v>
      </c>
      <c r="R152" s="98">
        <v>0</v>
      </c>
      <c r="S152" s="101">
        <f t="shared" si="99"/>
        <v>0</v>
      </c>
      <c r="T152" s="100">
        <v>0</v>
      </c>
      <c r="U152" s="98">
        <v>0</v>
      </c>
      <c r="V152" s="101">
        <f t="shared" si="101"/>
        <v>0</v>
      </c>
      <c r="W152" s="100">
        <v>0</v>
      </c>
      <c r="X152" s="98">
        <v>0</v>
      </c>
      <c r="Y152" s="147">
        <f t="shared" si="100"/>
        <v>0</v>
      </c>
      <c r="Z152" s="150"/>
    </row>
    <row r="153" spans="2:26" s="35" customFormat="1" ht="17.100000000000001" customHeight="1">
      <c r="B153" s="105"/>
      <c r="C153" s="54"/>
      <c r="D153" s="96"/>
      <c r="E153" s="111"/>
      <c r="F153" s="112"/>
      <c r="G153" s="113"/>
      <c r="H153" s="100">
        <v>0</v>
      </c>
      <c r="I153" s="98">
        <v>0</v>
      </c>
      <c r="J153" s="101">
        <f t="shared" si="96"/>
        <v>0</v>
      </c>
      <c r="K153" s="100">
        <v>0</v>
      </c>
      <c r="L153" s="98">
        <v>0</v>
      </c>
      <c r="M153" s="101">
        <f t="shared" si="97"/>
        <v>0</v>
      </c>
      <c r="N153" s="100">
        <v>0</v>
      </c>
      <c r="O153" s="98">
        <v>0</v>
      </c>
      <c r="P153" s="101">
        <f t="shared" si="98"/>
        <v>0</v>
      </c>
      <c r="Q153" s="100">
        <v>0</v>
      </c>
      <c r="R153" s="98">
        <v>0</v>
      </c>
      <c r="S153" s="101">
        <f t="shared" si="99"/>
        <v>0</v>
      </c>
      <c r="T153" s="100">
        <v>0</v>
      </c>
      <c r="U153" s="98">
        <v>0</v>
      </c>
      <c r="V153" s="101">
        <f t="shared" si="101"/>
        <v>0</v>
      </c>
      <c r="W153" s="100">
        <v>0</v>
      </c>
      <c r="X153" s="98">
        <v>0</v>
      </c>
      <c r="Y153" s="147">
        <f t="shared" si="100"/>
        <v>0</v>
      </c>
      <c r="Z153" s="150"/>
    </row>
    <row r="154" spans="2:26" s="35" customFormat="1" ht="17.100000000000001" customHeight="1">
      <c r="B154" s="105"/>
      <c r="C154" s="54"/>
      <c r="D154" s="96"/>
      <c r="E154" s="111"/>
      <c r="F154" s="112"/>
      <c r="G154" s="113"/>
      <c r="H154" s="100">
        <v>0</v>
      </c>
      <c r="I154" s="98">
        <v>0</v>
      </c>
      <c r="J154" s="101">
        <f t="shared" si="96"/>
        <v>0</v>
      </c>
      <c r="K154" s="100">
        <v>0</v>
      </c>
      <c r="L154" s="98">
        <v>0</v>
      </c>
      <c r="M154" s="101">
        <f t="shared" si="97"/>
        <v>0</v>
      </c>
      <c r="N154" s="100">
        <v>0</v>
      </c>
      <c r="O154" s="98">
        <v>0</v>
      </c>
      <c r="P154" s="101">
        <f t="shared" si="98"/>
        <v>0</v>
      </c>
      <c r="Q154" s="100">
        <v>0</v>
      </c>
      <c r="R154" s="98">
        <v>0</v>
      </c>
      <c r="S154" s="101">
        <f t="shared" si="99"/>
        <v>0</v>
      </c>
      <c r="T154" s="100">
        <v>0</v>
      </c>
      <c r="U154" s="98">
        <v>0</v>
      </c>
      <c r="V154" s="101">
        <f t="shared" si="101"/>
        <v>0</v>
      </c>
      <c r="W154" s="100">
        <v>0</v>
      </c>
      <c r="X154" s="98">
        <v>0</v>
      </c>
      <c r="Y154" s="147">
        <f t="shared" si="100"/>
        <v>0</v>
      </c>
      <c r="Z154" s="150"/>
    </row>
    <row r="155" spans="2:26" s="35" customFormat="1" ht="17.100000000000001" customHeight="1">
      <c r="B155" s="105"/>
      <c r="C155" s="54"/>
      <c r="D155" s="96"/>
      <c r="E155" s="111"/>
      <c r="F155" s="112"/>
      <c r="G155" s="113"/>
      <c r="H155" s="100">
        <v>0</v>
      </c>
      <c r="I155" s="98">
        <v>0</v>
      </c>
      <c r="J155" s="101">
        <f t="shared" si="96"/>
        <v>0</v>
      </c>
      <c r="K155" s="100">
        <v>0</v>
      </c>
      <c r="L155" s="98">
        <v>0</v>
      </c>
      <c r="M155" s="101">
        <f t="shared" si="97"/>
        <v>0</v>
      </c>
      <c r="N155" s="100">
        <v>0</v>
      </c>
      <c r="O155" s="98">
        <v>0</v>
      </c>
      <c r="P155" s="101">
        <f t="shared" si="98"/>
        <v>0</v>
      </c>
      <c r="Q155" s="100">
        <v>0</v>
      </c>
      <c r="R155" s="98">
        <v>0</v>
      </c>
      <c r="S155" s="101">
        <f t="shared" si="99"/>
        <v>0</v>
      </c>
      <c r="T155" s="100">
        <v>0</v>
      </c>
      <c r="U155" s="98">
        <v>0</v>
      </c>
      <c r="V155" s="101">
        <f t="shared" si="101"/>
        <v>0</v>
      </c>
      <c r="W155" s="100">
        <v>0</v>
      </c>
      <c r="X155" s="98">
        <v>0</v>
      </c>
      <c r="Y155" s="147">
        <f t="shared" si="100"/>
        <v>0</v>
      </c>
      <c r="Z155" s="150"/>
    </row>
    <row r="156" spans="2:26" s="126" customFormat="1" ht="17.100000000000001" customHeight="1">
      <c r="B156" s="118"/>
      <c r="C156" s="119"/>
      <c r="D156" s="120"/>
      <c r="E156" s="121"/>
      <c r="F156" s="122"/>
      <c r="G156" s="123"/>
      <c r="H156" s="401" t="s">
        <v>201</v>
      </c>
      <c r="I156" s="402"/>
      <c r="J156" s="124">
        <f>SUM(J149:J155)</f>
        <v>0</v>
      </c>
      <c r="K156" s="401" t="s">
        <v>201</v>
      </c>
      <c r="L156" s="402"/>
      <c r="M156" s="124">
        <f>SUM(M149:M155)</f>
        <v>0</v>
      </c>
      <c r="N156" s="401" t="s">
        <v>201</v>
      </c>
      <c r="O156" s="402"/>
      <c r="P156" s="124">
        <f>SUM(P149:P155)</f>
        <v>0</v>
      </c>
      <c r="Q156" s="401" t="s">
        <v>201</v>
      </c>
      <c r="R156" s="402"/>
      <c r="S156" s="124">
        <f>SUM(S149:S155)</f>
        <v>0</v>
      </c>
      <c r="T156" s="401" t="s">
        <v>201</v>
      </c>
      <c r="U156" s="402"/>
      <c r="V156" s="124">
        <f>SUM(V149:V155)</f>
        <v>0</v>
      </c>
      <c r="W156" s="401" t="s">
        <v>201</v>
      </c>
      <c r="X156" s="402"/>
      <c r="Y156" s="127">
        <f>SUM(Y149:Y155)</f>
        <v>0</v>
      </c>
      <c r="Z156" s="151"/>
    </row>
    <row r="157" spans="2:26" s="35" customFormat="1" ht="17.100000000000001" customHeight="1">
      <c r="B157" s="105"/>
      <c r="C157" s="54">
        <f>'2. Rekap Back Up Beton X'!C38</f>
        <v>1700</v>
      </c>
      <c r="D157" s="96">
        <f>'2. Rekap Back Up Beton X'!D38</f>
        <v>1800</v>
      </c>
      <c r="E157" s="111">
        <f>'2. Rekap Back Up Beton X'!E38</f>
        <v>3</v>
      </c>
      <c r="F157" s="112">
        <f>(100/((D157-C157)*E157))*((J164*0.5)+(M164*1)+(P164*2)+(S164*20)+(V164*15)+(Y164*1.5))</f>
        <v>0</v>
      </c>
      <c r="G157" s="113" t="str">
        <f>IF(F157&lt;=25,"B",IF(F157&lt;=75,"S",IF(F157&lt;=100,"RR","RB")))</f>
        <v>B</v>
      </c>
      <c r="H157" s="100">
        <v>0</v>
      </c>
      <c r="I157" s="98">
        <v>0</v>
      </c>
      <c r="J157" s="101">
        <f t="shared" ref="J157:J163" si="102">H157*I157</f>
        <v>0</v>
      </c>
      <c r="K157" s="100">
        <v>0</v>
      </c>
      <c r="L157" s="98">
        <v>0</v>
      </c>
      <c r="M157" s="101">
        <f t="shared" ref="M157:M163" si="103">K157*L157</f>
        <v>0</v>
      </c>
      <c r="N157" s="100">
        <v>0</v>
      </c>
      <c r="O157" s="98">
        <v>4</v>
      </c>
      <c r="P157" s="101">
        <f t="shared" ref="P157:P163" si="104">N157*O157</f>
        <v>0</v>
      </c>
      <c r="Q157" s="100">
        <v>0</v>
      </c>
      <c r="R157" s="98">
        <v>0</v>
      </c>
      <c r="S157" s="101">
        <f t="shared" ref="S157:S163" si="105">Q157*R157</f>
        <v>0</v>
      </c>
      <c r="T157" s="100">
        <v>0</v>
      </c>
      <c r="U157" s="98">
        <v>0</v>
      </c>
      <c r="V157" s="101">
        <f>T157*U157</f>
        <v>0</v>
      </c>
      <c r="W157" s="100">
        <v>0</v>
      </c>
      <c r="X157" s="98">
        <v>0</v>
      </c>
      <c r="Y157" s="147">
        <f t="shared" ref="Y157:Y163" si="106">W157*X157</f>
        <v>0</v>
      </c>
      <c r="Z157" s="150"/>
    </row>
    <row r="158" spans="2:26" s="35" customFormat="1" ht="17.100000000000001" customHeight="1">
      <c r="B158" s="105"/>
      <c r="C158" s="54"/>
      <c r="D158" s="96"/>
      <c r="E158" s="111"/>
      <c r="F158" s="112"/>
      <c r="G158" s="113"/>
      <c r="H158" s="100">
        <v>0</v>
      </c>
      <c r="I158" s="98">
        <v>0</v>
      </c>
      <c r="J158" s="101">
        <f t="shared" si="102"/>
        <v>0</v>
      </c>
      <c r="K158" s="100">
        <v>0</v>
      </c>
      <c r="L158" s="98">
        <v>0</v>
      </c>
      <c r="M158" s="101">
        <f t="shared" si="103"/>
        <v>0</v>
      </c>
      <c r="N158" s="100">
        <v>0</v>
      </c>
      <c r="O158" s="98">
        <v>0</v>
      </c>
      <c r="P158" s="101">
        <f t="shared" si="104"/>
        <v>0</v>
      </c>
      <c r="Q158" s="100">
        <v>0</v>
      </c>
      <c r="R158" s="98">
        <v>0</v>
      </c>
      <c r="S158" s="101">
        <f t="shared" si="105"/>
        <v>0</v>
      </c>
      <c r="T158" s="100">
        <v>0</v>
      </c>
      <c r="U158" s="98">
        <v>0</v>
      </c>
      <c r="V158" s="101">
        <f t="shared" ref="V158:V163" si="107">T158*U158</f>
        <v>0</v>
      </c>
      <c r="W158" s="100">
        <v>0</v>
      </c>
      <c r="X158" s="98">
        <v>0</v>
      </c>
      <c r="Y158" s="147">
        <f t="shared" si="106"/>
        <v>0</v>
      </c>
      <c r="Z158" s="150"/>
    </row>
    <row r="159" spans="2:26" s="35" customFormat="1" ht="17.100000000000001" customHeight="1">
      <c r="B159" s="105"/>
      <c r="C159" s="54"/>
      <c r="D159" s="96"/>
      <c r="E159" s="111"/>
      <c r="F159" s="112"/>
      <c r="G159" s="113"/>
      <c r="H159" s="100">
        <v>0</v>
      </c>
      <c r="I159" s="98">
        <v>0</v>
      </c>
      <c r="J159" s="101">
        <f t="shared" si="102"/>
        <v>0</v>
      </c>
      <c r="K159" s="100">
        <v>0</v>
      </c>
      <c r="L159" s="98">
        <v>0</v>
      </c>
      <c r="M159" s="101">
        <f t="shared" si="103"/>
        <v>0</v>
      </c>
      <c r="N159" s="100">
        <v>0</v>
      </c>
      <c r="O159" s="98">
        <v>0</v>
      </c>
      <c r="P159" s="101">
        <f t="shared" si="104"/>
        <v>0</v>
      </c>
      <c r="Q159" s="100">
        <v>0</v>
      </c>
      <c r="R159" s="98">
        <v>0</v>
      </c>
      <c r="S159" s="101">
        <f t="shared" si="105"/>
        <v>0</v>
      </c>
      <c r="T159" s="100">
        <v>0</v>
      </c>
      <c r="U159" s="98">
        <v>0</v>
      </c>
      <c r="V159" s="101">
        <f t="shared" si="107"/>
        <v>0</v>
      </c>
      <c r="W159" s="100">
        <v>0</v>
      </c>
      <c r="X159" s="98">
        <v>0</v>
      </c>
      <c r="Y159" s="147">
        <f t="shared" si="106"/>
        <v>0</v>
      </c>
      <c r="Z159" s="150"/>
    </row>
    <row r="160" spans="2:26" s="35" customFormat="1" ht="17.100000000000001" customHeight="1">
      <c r="B160" s="105"/>
      <c r="C160" s="54"/>
      <c r="D160" s="96"/>
      <c r="E160" s="111"/>
      <c r="F160" s="112"/>
      <c r="G160" s="113"/>
      <c r="H160" s="100">
        <v>0</v>
      </c>
      <c r="I160" s="98">
        <v>0</v>
      </c>
      <c r="J160" s="101">
        <f t="shared" si="102"/>
        <v>0</v>
      </c>
      <c r="K160" s="100">
        <v>0</v>
      </c>
      <c r="L160" s="98">
        <v>0</v>
      </c>
      <c r="M160" s="101">
        <f t="shared" si="103"/>
        <v>0</v>
      </c>
      <c r="N160" s="100">
        <v>0</v>
      </c>
      <c r="O160" s="98">
        <v>0</v>
      </c>
      <c r="P160" s="101">
        <f t="shared" si="104"/>
        <v>0</v>
      </c>
      <c r="Q160" s="100">
        <v>0</v>
      </c>
      <c r="R160" s="98">
        <v>0</v>
      </c>
      <c r="S160" s="101">
        <f t="shared" si="105"/>
        <v>0</v>
      </c>
      <c r="T160" s="100">
        <v>0</v>
      </c>
      <c r="U160" s="98">
        <v>0</v>
      </c>
      <c r="V160" s="101">
        <f t="shared" si="107"/>
        <v>0</v>
      </c>
      <c r="W160" s="100">
        <v>0</v>
      </c>
      <c r="X160" s="98">
        <v>0</v>
      </c>
      <c r="Y160" s="147">
        <f t="shared" si="106"/>
        <v>0</v>
      </c>
      <c r="Z160" s="150"/>
    </row>
    <row r="161" spans="2:26" s="35" customFormat="1" ht="17.100000000000001" customHeight="1">
      <c r="B161" s="105"/>
      <c r="C161" s="54"/>
      <c r="D161" s="96"/>
      <c r="E161" s="111"/>
      <c r="F161" s="112"/>
      <c r="G161" s="113"/>
      <c r="H161" s="100">
        <v>0</v>
      </c>
      <c r="I161" s="98">
        <v>0</v>
      </c>
      <c r="J161" s="101">
        <f t="shared" si="102"/>
        <v>0</v>
      </c>
      <c r="K161" s="100">
        <v>0</v>
      </c>
      <c r="L161" s="98">
        <v>0</v>
      </c>
      <c r="M161" s="101">
        <f t="shared" si="103"/>
        <v>0</v>
      </c>
      <c r="N161" s="100">
        <v>0</v>
      </c>
      <c r="O161" s="98">
        <v>0</v>
      </c>
      <c r="P161" s="101">
        <f t="shared" si="104"/>
        <v>0</v>
      </c>
      <c r="Q161" s="100">
        <v>0</v>
      </c>
      <c r="R161" s="98">
        <v>0</v>
      </c>
      <c r="S161" s="101">
        <f t="shared" si="105"/>
        <v>0</v>
      </c>
      <c r="T161" s="100">
        <v>0</v>
      </c>
      <c r="U161" s="98">
        <v>0</v>
      </c>
      <c r="V161" s="101">
        <f t="shared" si="107"/>
        <v>0</v>
      </c>
      <c r="W161" s="100">
        <v>0</v>
      </c>
      <c r="X161" s="98">
        <v>0</v>
      </c>
      <c r="Y161" s="147">
        <f t="shared" si="106"/>
        <v>0</v>
      </c>
      <c r="Z161" s="150"/>
    </row>
    <row r="162" spans="2:26" s="35" customFormat="1" ht="17.100000000000001" customHeight="1">
      <c r="B162" s="105"/>
      <c r="C162" s="54"/>
      <c r="D162" s="96"/>
      <c r="E162" s="111"/>
      <c r="F162" s="112"/>
      <c r="G162" s="113"/>
      <c r="H162" s="100">
        <v>0</v>
      </c>
      <c r="I162" s="98">
        <v>0</v>
      </c>
      <c r="J162" s="101">
        <f t="shared" si="102"/>
        <v>0</v>
      </c>
      <c r="K162" s="100">
        <v>0</v>
      </c>
      <c r="L162" s="98">
        <v>0</v>
      </c>
      <c r="M162" s="101">
        <f t="shared" si="103"/>
        <v>0</v>
      </c>
      <c r="N162" s="100">
        <v>0</v>
      </c>
      <c r="O162" s="98">
        <v>0</v>
      </c>
      <c r="P162" s="101">
        <f t="shared" si="104"/>
        <v>0</v>
      </c>
      <c r="Q162" s="100">
        <v>0</v>
      </c>
      <c r="R162" s="98">
        <v>0</v>
      </c>
      <c r="S162" s="101">
        <f t="shared" si="105"/>
        <v>0</v>
      </c>
      <c r="T162" s="100">
        <v>0</v>
      </c>
      <c r="U162" s="98">
        <v>0</v>
      </c>
      <c r="V162" s="101">
        <f t="shared" si="107"/>
        <v>0</v>
      </c>
      <c r="W162" s="100">
        <v>0</v>
      </c>
      <c r="X162" s="98">
        <v>0</v>
      </c>
      <c r="Y162" s="147">
        <f t="shared" si="106"/>
        <v>0</v>
      </c>
      <c r="Z162" s="150"/>
    </row>
    <row r="163" spans="2:26" s="35" customFormat="1" ht="17.100000000000001" customHeight="1">
      <c r="B163" s="105"/>
      <c r="C163" s="54"/>
      <c r="D163" s="96"/>
      <c r="E163" s="111"/>
      <c r="F163" s="112"/>
      <c r="G163" s="113"/>
      <c r="H163" s="100">
        <v>0</v>
      </c>
      <c r="I163" s="98">
        <v>0</v>
      </c>
      <c r="J163" s="101">
        <f t="shared" si="102"/>
        <v>0</v>
      </c>
      <c r="K163" s="100">
        <v>0</v>
      </c>
      <c r="L163" s="98">
        <v>0</v>
      </c>
      <c r="M163" s="101">
        <f t="shared" si="103"/>
        <v>0</v>
      </c>
      <c r="N163" s="100">
        <v>0</v>
      </c>
      <c r="O163" s="98">
        <v>0</v>
      </c>
      <c r="P163" s="101">
        <f t="shared" si="104"/>
        <v>0</v>
      </c>
      <c r="Q163" s="100">
        <v>0</v>
      </c>
      <c r="R163" s="98">
        <v>0</v>
      </c>
      <c r="S163" s="101">
        <f t="shared" si="105"/>
        <v>0</v>
      </c>
      <c r="T163" s="100">
        <v>0</v>
      </c>
      <c r="U163" s="98">
        <v>0</v>
      </c>
      <c r="V163" s="101">
        <f t="shared" si="107"/>
        <v>0</v>
      </c>
      <c r="W163" s="100">
        <v>0</v>
      </c>
      <c r="X163" s="98">
        <v>0</v>
      </c>
      <c r="Y163" s="147">
        <f t="shared" si="106"/>
        <v>0</v>
      </c>
      <c r="Z163" s="150"/>
    </row>
    <row r="164" spans="2:26" s="126" customFormat="1" ht="17.100000000000001" customHeight="1">
      <c r="B164" s="118"/>
      <c r="C164" s="119"/>
      <c r="D164" s="120"/>
      <c r="E164" s="121"/>
      <c r="F164" s="122"/>
      <c r="G164" s="123"/>
      <c r="H164" s="401" t="s">
        <v>201</v>
      </c>
      <c r="I164" s="402"/>
      <c r="J164" s="124">
        <f>SUM(J157:J163)</f>
        <v>0</v>
      </c>
      <c r="K164" s="401" t="s">
        <v>201</v>
      </c>
      <c r="L164" s="402"/>
      <c r="M164" s="124">
        <f>SUM(M157:M163)</f>
        <v>0</v>
      </c>
      <c r="N164" s="401" t="s">
        <v>201</v>
      </c>
      <c r="O164" s="402"/>
      <c r="P164" s="124">
        <f>SUM(P157:P163)</f>
        <v>0</v>
      </c>
      <c r="Q164" s="401" t="s">
        <v>201</v>
      </c>
      <c r="R164" s="402"/>
      <c r="S164" s="124">
        <f>SUM(S157:S163)</f>
        <v>0</v>
      </c>
      <c r="T164" s="401" t="s">
        <v>201</v>
      </c>
      <c r="U164" s="402"/>
      <c r="V164" s="124">
        <f>SUM(V157:V163)</f>
        <v>0</v>
      </c>
      <c r="W164" s="401" t="s">
        <v>201</v>
      </c>
      <c r="X164" s="402"/>
      <c r="Y164" s="127">
        <f>SUM(Y157:Y163)</f>
        <v>0</v>
      </c>
      <c r="Z164" s="151"/>
    </row>
    <row r="165" spans="2:26" s="35" customFormat="1" ht="17.100000000000001" customHeight="1">
      <c r="B165" s="105"/>
      <c r="C165" s="54">
        <f>'2. Rekap Back Up Beton X'!C39</f>
        <v>1800</v>
      </c>
      <c r="D165" s="96">
        <f>'2. Rekap Back Up Beton X'!D39</f>
        <v>1900</v>
      </c>
      <c r="E165" s="111">
        <f>'2. Rekap Back Up Beton X'!E39</f>
        <v>3</v>
      </c>
      <c r="F165" s="112">
        <f>(100/((D165-C165)*E165))*((J172*0.5)+(M172*1)+(P172*2)+(S172*20)+(V172*15)+(Y172*1.5))</f>
        <v>0</v>
      </c>
      <c r="G165" s="113" t="str">
        <f>IF(F165&lt;=25,"B",IF(F165&lt;=75,"S",IF(F165&lt;=100,"RR","RB")))</f>
        <v>B</v>
      </c>
      <c r="H165" s="100">
        <v>0</v>
      </c>
      <c r="I165" s="98">
        <v>0</v>
      </c>
      <c r="J165" s="101">
        <f t="shared" ref="J165:J171" si="108">H165*I165</f>
        <v>0</v>
      </c>
      <c r="K165" s="100">
        <v>0</v>
      </c>
      <c r="L165" s="98">
        <v>0</v>
      </c>
      <c r="M165" s="101">
        <f t="shared" ref="M165:M171" si="109">K165*L165</f>
        <v>0</v>
      </c>
      <c r="N165" s="100">
        <v>0</v>
      </c>
      <c r="O165" s="98">
        <v>4</v>
      </c>
      <c r="P165" s="101">
        <f t="shared" ref="P165:P171" si="110">N165*O165</f>
        <v>0</v>
      </c>
      <c r="Q165" s="100">
        <v>0</v>
      </c>
      <c r="R165" s="98">
        <v>0</v>
      </c>
      <c r="S165" s="101">
        <f t="shared" ref="S165:S171" si="111">Q165*R165</f>
        <v>0</v>
      </c>
      <c r="T165" s="100">
        <v>0</v>
      </c>
      <c r="U165" s="98">
        <v>0</v>
      </c>
      <c r="V165" s="101">
        <f>T165*U165</f>
        <v>0</v>
      </c>
      <c r="W165" s="100">
        <v>0</v>
      </c>
      <c r="X165" s="98">
        <v>0</v>
      </c>
      <c r="Y165" s="147">
        <f t="shared" ref="Y165:Y171" si="112">W165*X165</f>
        <v>0</v>
      </c>
      <c r="Z165" s="150"/>
    </row>
    <row r="166" spans="2:26" s="35" customFormat="1" ht="17.100000000000001" customHeight="1">
      <c r="B166" s="105"/>
      <c r="C166" s="54"/>
      <c r="D166" s="96"/>
      <c r="E166" s="111"/>
      <c r="F166" s="112"/>
      <c r="G166" s="113"/>
      <c r="H166" s="100">
        <v>0</v>
      </c>
      <c r="I166" s="98">
        <v>0</v>
      </c>
      <c r="J166" s="101">
        <f t="shared" si="108"/>
        <v>0</v>
      </c>
      <c r="K166" s="100">
        <v>0</v>
      </c>
      <c r="L166" s="98">
        <v>0</v>
      </c>
      <c r="M166" s="101">
        <f t="shared" si="109"/>
        <v>0</v>
      </c>
      <c r="N166" s="100">
        <v>0</v>
      </c>
      <c r="O166" s="98">
        <v>0</v>
      </c>
      <c r="P166" s="101">
        <f t="shared" si="110"/>
        <v>0</v>
      </c>
      <c r="Q166" s="100">
        <v>0</v>
      </c>
      <c r="R166" s="98">
        <v>0</v>
      </c>
      <c r="S166" s="101">
        <f t="shared" si="111"/>
        <v>0</v>
      </c>
      <c r="T166" s="100">
        <v>0</v>
      </c>
      <c r="U166" s="98">
        <v>0</v>
      </c>
      <c r="V166" s="101">
        <f t="shared" ref="V166:V171" si="113">T166*U166</f>
        <v>0</v>
      </c>
      <c r="W166" s="100">
        <v>0</v>
      </c>
      <c r="X166" s="98">
        <v>0</v>
      </c>
      <c r="Y166" s="147">
        <f t="shared" si="112"/>
        <v>0</v>
      </c>
      <c r="Z166" s="150"/>
    </row>
    <row r="167" spans="2:26" s="35" customFormat="1" ht="17.100000000000001" customHeight="1">
      <c r="B167" s="105"/>
      <c r="C167" s="54"/>
      <c r="D167" s="96"/>
      <c r="E167" s="111"/>
      <c r="F167" s="112"/>
      <c r="G167" s="113"/>
      <c r="H167" s="100">
        <v>0</v>
      </c>
      <c r="I167" s="98">
        <v>0</v>
      </c>
      <c r="J167" s="101">
        <f t="shared" si="108"/>
        <v>0</v>
      </c>
      <c r="K167" s="100">
        <v>0</v>
      </c>
      <c r="L167" s="98">
        <v>0</v>
      </c>
      <c r="M167" s="101">
        <f t="shared" si="109"/>
        <v>0</v>
      </c>
      <c r="N167" s="100">
        <v>0</v>
      </c>
      <c r="O167" s="98">
        <v>0</v>
      </c>
      <c r="P167" s="101">
        <f t="shared" si="110"/>
        <v>0</v>
      </c>
      <c r="Q167" s="100">
        <v>0</v>
      </c>
      <c r="R167" s="98">
        <v>0</v>
      </c>
      <c r="S167" s="101">
        <f t="shared" si="111"/>
        <v>0</v>
      </c>
      <c r="T167" s="100">
        <v>0</v>
      </c>
      <c r="U167" s="98">
        <v>0</v>
      </c>
      <c r="V167" s="101">
        <f t="shared" si="113"/>
        <v>0</v>
      </c>
      <c r="W167" s="100">
        <v>0</v>
      </c>
      <c r="X167" s="98">
        <v>0</v>
      </c>
      <c r="Y167" s="147">
        <f t="shared" si="112"/>
        <v>0</v>
      </c>
      <c r="Z167" s="150"/>
    </row>
    <row r="168" spans="2:26" s="35" customFormat="1" ht="17.100000000000001" customHeight="1">
      <c r="B168" s="105"/>
      <c r="C168" s="54"/>
      <c r="D168" s="96"/>
      <c r="E168" s="111"/>
      <c r="F168" s="112"/>
      <c r="G168" s="113"/>
      <c r="H168" s="100">
        <v>0</v>
      </c>
      <c r="I168" s="98">
        <v>0</v>
      </c>
      <c r="J168" s="101">
        <f t="shared" si="108"/>
        <v>0</v>
      </c>
      <c r="K168" s="100">
        <v>0</v>
      </c>
      <c r="L168" s="98">
        <v>0</v>
      </c>
      <c r="M168" s="101">
        <f t="shared" si="109"/>
        <v>0</v>
      </c>
      <c r="N168" s="100">
        <v>0</v>
      </c>
      <c r="O168" s="98">
        <v>0</v>
      </c>
      <c r="P168" s="101">
        <f t="shared" si="110"/>
        <v>0</v>
      </c>
      <c r="Q168" s="100">
        <v>0</v>
      </c>
      <c r="R168" s="98">
        <v>0</v>
      </c>
      <c r="S168" s="101">
        <f t="shared" si="111"/>
        <v>0</v>
      </c>
      <c r="T168" s="100">
        <v>0</v>
      </c>
      <c r="U168" s="98">
        <v>0</v>
      </c>
      <c r="V168" s="101">
        <f t="shared" si="113"/>
        <v>0</v>
      </c>
      <c r="W168" s="100">
        <v>0</v>
      </c>
      <c r="X168" s="98">
        <v>0</v>
      </c>
      <c r="Y168" s="147">
        <f t="shared" si="112"/>
        <v>0</v>
      </c>
      <c r="Z168" s="150"/>
    </row>
    <row r="169" spans="2:26" s="35" customFormat="1" ht="17.100000000000001" customHeight="1">
      <c r="B169" s="105"/>
      <c r="C169" s="54"/>
      <c r="D169" s="96"/>
      <c r="E169" s="111"/>
      <c r="F169" s="112"/>
      <c r="G169" s="113"/>
      <c r="H169" s="100">
        <v>0</v>
      </c>
      <c r="I169" s="98">
        <v>0</v>
      </c>
      <c r="J169" s="101">
        <f t="shared" si="108"/>
        <v>0</v>
      </c>
      <c r="K169" s="100">
        <v>0</v>
      </c>
      <c r="L169" s="98">
        <v>0</v>
      </c>
      <c r="M169" s="101">
        <f t="shared" si="109"/>
        <v>0</v>
      </c>
      <c r="N169" s="100">
        <v>0</v>
      </c>
      <c r="O169" s="98">
        <v>0</v>
      </c>
      <c r="P169" s="101">
        <f t="shared" si="110"/>
        <v>0</v>
      </c>
      <c r="Q169" s="100">
        <v>0</v>
      </c>
      <c r="R169" s="98">
        <v>0</v>
      </c>
      <c r="S169" s="101">
        <f t="shared" si="111"/>
        <v>0</v>
      </c>
      <c r="T169" s="100">
        <v>0</v>
      </c>
      <c r="U169" s="98">
        <v>0</v>
      </c>
      <c r="V169" s="101">
        <f t="shared" si="113"/>
        <v>0</v>
      </c>
      <c r="W169" s="100">
        <v>0</v>
      </c>
      <c r="X169" s="98">
        <v>0</v>
      </c>
      <c r="Y169" s="147">
        <f t="shared" si="112"/>
        <v>0</v>
      </c>
      <c r="Z169" s="150"/>
    </row>
    <row r="170" spans="2:26" s="35" customFormat="1" ht="17.100000000000001" customHeight="1">
      <c r="B170" s="105"/>
      <c r="C170" s="54"/>
      <c r="D170" s="96"/>
      <c r="E170" s="111"/>
      <c r="F170" s="112"/>
      <c r="G170" s="113"/>
      <c r="H170" s="100">
        <v>0</v>
      </c>
      <c r="I170" s="98">
        <v>0</v>
      </c>
      <c r="J170" s="101">
        <f t="shared" si="108"/>
        <v>0</v>
      </c>
      <c r="K170" s="100">
        <v>0</v>
      </c>
      <c r="L170" s="98">
        <v>0</v>
      </c>
      <c r="M170" s="101">
        <f t="shared" si="109"/>
        <v>0</v>
      </c>
      <c r="N170" s="100">
        <v>0</v>
      </c>
      <c r="O170" s="98">
        <v>0</v>
      </c>
      <c r="P170" s="101">
        <f t="shared" si="110"/>
        <v>0</v>
      </c>
      <c r="Q170" s="100">
        <v>0</v>
      </c>
      <c r="R170" s="98">
        <v>0</v>
      </c>
      <c r="S170" s="101">
        <f t="shared" si="111"/>
        <v>0</v>
      </c>
      <c r="T170" s="100">
        <v>0</v>
      </c>
      <c r="U170" s="98">
        <v>0</v>
      </c>
      <c r="V170" s="101">
        <f t="shared" si="113"/>
        <v>0</v>
      </c>
      <c r="W170" s="100">
        <v>0</v>
      </c>
      <c r="X170" s="98">
        <v>0</v>
      </c>
      <c r="Y170" s="147">
        <f t="shared" si="112"/>
        <v>0</v>
      </c>
      <c r="Z170" s="150"/>
    </row>
    <row r="171" spans="2:26" s="35" customFormat="1" ht="17.100000000000001" customHeight="1">
      <c r="B171" s="105"/>
      <c r="C171" s="54"/>
      <c r="D171" s="96"/>
      <c r="E171" s="111"/>
      <c r="F171" s="112"/>
      <c r="G171" s="113"/>
      <c r="H171" s="100">
        <v>0</v>
      </c>
      <c r="I171" s="98">
        <v>0</v>
      </c>
      <c r="J171" s="101">
        <f t="shared" si="108"/>
        <v>0</v>
      </c>
      <c r="K171" s="100">
        <v>0</v>
      </c>
      <c r="L171" s="98">
        <v>0</v>
      </c>
      <c r="M171" s="101">
        <f t="shared" si="109"/>
        <v>0</v>
      </c>
      <c r="N171" s="100">
        <v>0</v>
      </c>
      <c r="O171" s="98">
        <v>0</v>
      </c>
      <c r="P171" s="101">
        <f t="shared" si="110"/>
        <v>0</v>
      </c>
      <c r="Q171" s="100">
        <v>0</v>
      </c>
      <c r="R171" s="98">
        <v>0</v>
      </c>
      <c r="S171" s="101">
        <f t="shared" si="111"/>
        <v>0</v>
      </c>
      <c r="T171" s="100">
        <v>0</v>
      </c>
      <c r="U171" s="98">
        <v>0</v>
      </c>
      <c r="V171" s="101">
        <f t="shared" si="113"/>
        <v>0</v>
      </c>
      <c r="W171" s="100">
        <v>0</v>
      </c>
      <c r="X171" s="98">
        <v>0</v>
      </c>
      <c r="Y171" s="147">
        <f t="shared" si="112"/>
        <v>0</v>
      </c>
      <c r="Z171" s="150"/>
    </row>
    <row r="172" spans="2:26" s="126" customFormat="1" ht="17.100000000000001" customHeight="1">
      <c r="B172" s="118"/>
      <c r="C172" s="119"/>
      <c r="D172" s="120"/>
      <c r="E172" s="121"/>
      <c r="F172" s="122"/>
      <c r="G172" s="123"/>
      <c r="H172" s="401" t="s">
        <v>201</v>
      </c>
      <c r="I172" s="402"/>
      <c r="J172" s="124">
        <f>SUM(J165:J171)</f>
        <v>0</v>
      </c>
      <c r="K172" s="401" t="s">
        <v>201</v>
      </c>
      <c r="L172" s="402"/>
      <c r="M172" s="124">
        <f>SUM(M165:M171)</f>
        <v>0</v>
      </c>
      <c r="N172" s="401" t="s">
        <v>201</v>
      </c>
      <c r="O172" s="402"/>
      <c r="P172" s="124">
        <f>SUM(P165:P171)</f>
        <v>0</v>
      </c>
      <c r="Q172" s="401" t="s">
        <v>201</v>
      </c>
      <c r="R172" s="402"/>
      <c r="S172" s="124">
        <f>SUM(S165:S171)</f>
        <v>0</v>
      </c>
      <c r="T172" s="401" t="s">
        <v>201</v>
      </c>
      <c r="U172" s="402"/>
      <c r="V172" s="124">
        <f>SUM(V165:V171)</f>
        <v>0</v>
      </c>
      <c r="W172" s="401" t="s">
        <v>201</v>
      </c>
      <c r="X172" s="402"/>
      <c r="Y172" s="127">
        <f>SUM(Y165:Y171)</f>
        <v>0</v>
      </c>
      <c r="Z172" s="151"/>
    </row>
    <row r="173" spans="2:26" s="35" customFormat="1" ht="17.100000000000001" customHeight="1">
      <c r="B173" s="105"/>
      <c r="C173" s="54">
        <f>'2. Rekap Back Up Beton X'!C40</f>
        <v>1900</v>
      </c>
      <c r="D173" s="96">
        <f>'2. Rekap Back Up Beton X'!D40</f>
        <v>2000</v>
      </c>
      <c r="E173" s="111">
        <f>'2. Rekap Back Up Beton X'!E40</f>
        <v>3</v>
      </c>
      <c r="F173" s="112">
        <f>(100/((D173-C173)*E173))*((J180*0.5)+(M180*1)+(P180*2)+(S180*20)+(V180*15)+(Y180*1.5))</f>
        <v>0</v>
      </c>
      <c r="G173" s="113" t="str">
        <f>IF(F173&lt;=25,"B",IF(F173&lt;=75,"S",IF(F173&lt;=100,"RR","RB")))</f>
        <v>B</v>
      </c>
      <c r="H173" s="100">
        <v>0</v>
      </c>
      <c r="I173" s="98">
        <v>0</v>
      </c>
      <c r="J173" s="101">
        <f t="shared" ref="J173:J179" si="114">H173*I173</f>
        <v>0</v>
      </c>
      <c r="K173" s="100">
        <v>0</v>
      </c>
      <c r="L173" s="98">
        <v>0</v>
      </c>
      <c r="M173" s="101">
        <f t="shared" ref="M173:M179" si="115">K173*L173</f>
        <v>0</v>
      </c>
      <c r="N173" s="100">
        <v>0</v>
      </c>
      <c r="O173" s="98">
        <v>4</v>
      </c>
      <c r="P173" s="101">
        <f t="shared" ref="P173:P179" si="116">N173*O173</f>
        <v>0</v>
      </c>
      <c r="Q173" s="100">
        <v>0</v>
      </c>
      <c r="R173" s="98">
        <v>0</v>
      </c>
      <c r="S173" s="101">
        <f t="shared" ref="S173:S179" si="117">Q173*R173</f>
        <v>0</v>
      </c>
      <c r="T173" s="100">
        <v>0</v>
      </c>
      <c r="U173" s="98">
        <v>0</v>
      </c>
      <c r="V173" s="101">
        <f>T173*U173</f>
        <v>0</v>
      </c>
      <c r="W173" s="100">
        <v>0</v>
      </c>
      <c r="X173" s="98">
        <v>0</v>
      </c>
      <c r="Y173" s="147">
        <f t="shared" ref="Y173:Y179" si="118">W173*X173</f>
        <v>0</v>
      </c>
      <c r="Z173" s="150"/>
    </row>
    <row r="174" spans="2:26" s="35" customFormat="1" ht="17.100000000000001" customHeight="1">
      <c r="B174" s="105"/>
      <c r="C174" s="54"/>
      <c r="D174" s="96"/>
      <c r="E174" s="111"/>
      <c r="F174" s="112"/>
      <c r="G174" s="113"/>
      <c r="H174" s="100">
        <v>0</v>
      </c>
      <c r="I174" s="98">
        <v>0</v>
      </c>
      <c r="J174" s="101">
        <f t="shared" si="114"/>
        <v>0</v>
      </c>
      <c r="K174" s="100">
        <v>0</v>
      </c>
      <c r="L174" s="98">
        <v>0</v>
      </c>
      <c r="M174" s="101">
        <f t="shared" si="115"/>
        <v>0</v>
      </c>
      <c r="N174" s="100">
        <v>0</v>
      </c>
      <c r="O174" s="98">
        <v>0</v>
      </c>
      <c r="P174" s="101">
        <f t="shared" si="116"/>
        <v>0</v>
      </c>
      <c r="Q174" s="100">
        <v>0</v>
      </c>
      <c r="R174" s="98">
        <v>0</v>
      </c>
      <c r="S174" s="101">
        <f t="shared" si="117"/>
        <v>0</v>
      </c>
      <c r="T174" s="100">
        <v>0</v>
      </c>
      <c r="U174" s="98">
        <v>0</v>
      </c>
      <c r="V174" s="101">
        <f t="shared" ref="V174:V179" si="119">T174*U174</f>
        <v>0</v>
      </c>
      <c r="W174" s="100">
        <v>0</v>
      </c>
      <c r="X174" s="98">
        <v>0</v>
      </c>
      <c r="Y174" s="147">
        <f t="shared" si="118"/>
        <v>0</v>
      </c>
      <c r="Z174" s="150"/>
    </row>
    <row r="175" spans="2:26" s="35" customFormat="1" ht="17.100000000000001" customHeight="1">
      <c r="B175" s="105"/>
      <c r="C175" s="54"/>
      <c r="D175" s="96"/>
      <c r="E175" s="111"/>
      <c r="F175" s="112"/>
      <c r="G175" s="113"/>
      <c r="H175" s="100">
        <v>0</v>
      </c>
      <c r="I175" s="98">
        <v>0</v>
      </c>
      <c r="J175" s="101">
        <f t="shared" si="114"/>
        <v>0</v>
      </c>
      <c r="K175" s="100">
        <v>0</v>
      </c>
      <c r="L175" s="98">
        <v>0</v>
      </c>
      <c r="M175" s="101">
        <f t="shared" si="115"/>
        <v>0</v>
      </c>
      <c r="N175" s="100">
        <v>0</v>
      </c>
      <c r="O175" s="98">
        <v>0</v>
      </c>
      <c r="P175" s="101">
        <f t="shared" si="116"/>
        <v>0</v>
      </c>
      <c r="Q175" s="100">
        <v>0</v>
      </c>
      <c r="R175" s="98">
        <v>0</v>
      </c>
      <c r="S175" s="101">
        <f t="shared" si="117"/>
        <v>0</v>
      </c>
      <c r="T175" s="100">
        <v>0</v>
      </c>
      <c r="U175" s="98">
        <v>0</v>
      </c>
      <c r="V175" s="101">
        <f t="shared" si="119"/>
        <v>0</v>
      </c>
      <c r="W175" s="100">
        <v>0</v>
      </c>
      <c r="X175" s="98">
        <v>0</v>
      </c>
      <c r="Y175" s="147">
        <f t="shared" si="118"/>
        <v>0</v>
      </c>
      <c r="Z175" s="150"/>
    </row>
    <row r="176" spans="2:26" s="35" customFormat="1" ht="17.100000000000001" customHeight="1">
      <c r="B176" s="105"/>
      <c r="C176" s="54"/>
      <c r="D176" s="96"/>
      <c r="E176" s="111"/>
      <c r="F176" s="112"/>
      <c r="G176" s="113"/>
      <c r="H176" s="100">
        <v>0</v>
      </c>
      <c r="I176" s="98">
        <v>0</v>
      </c>
      <c r="J176" s="101">
        <f t="shared" si="114"/>
        <v>0</v>
      </c>
      <c r="K176" s="100">
        <v>0</v>
      </c>
      <c r="L176" s="98">
        <v>0</v>
      </c>
      <c r="M176" s="101">
        <f t="shared" si="115"/>
        <v>0</v>
      </c>
      <c r="N176" s="100">
        <v>0</v>
      </c>
      <c r="O176" s="98">
        <v>0</v>
      </c>
      <c r="P176" s="101">
        <f t="shared" si="116"/>
        <v>0</v>
      </c>
      <c r="Q176" s="100">
        <v>0</v>
      </c>
      <c r="R176" s="98">
        <v>0</v>
      </c>
      <c r="S176" s="101">
        <f t="shared" si="117"/>
        <v>0</v>
      </c>
      <c r="T176" s="100">
        <v>0</v>
      </c>
      <c r="U176" s="98">
        <v>0</v>
      </c>
      <c r="V176" s="101">
        <f t="shared" si="119"/>
        <v>0</v>
      </c>
      <c r="W176" s="100">
        <v>0</v>
      </c>
      <c r="X176" s="98">
        <v>0</v>
      </c>
      <c r="Y176" s="147">
        <f t="shared" si="118"/>
        <v>0</v>
      </c>
      <c r="Z176" s="150"/>
    </row>
    <row r="177" spans="2:26" s="35" customFormat="1" ht="17.100000000000001" customHeight="1">
      <c r="B177" s="105"/>
      <c r="C177" s="54"/>
      <c r="D177" s="96"/>
      <c r="E177" s="111"/>
      <c r="F177" s="112"/>
      <c r="G177" s="113"/>
      <c r="H177" s="100">
        <v>0</v>
      </c>
      <c r="I177" s="98">
        <v>0</v>
      </c>
      <c r="J177" s="101">
        <f t="shared" si="114"/>
        <v>0</v>
      </c>
      <c r="K177" s="100">
        <v>0</v>
      </c>
      <c r="L177" s="98">
        <v>0</v>
      </c>
      <c r="M177" s="101">
        <f t="shared" si="115"/>
        <v>0</v>
      </c>
      <c r="N177" s="100">
        <v>0</v>
      </c>
      <c r="O177" s="98">
        <v>0</v>
      </c>
      <c r="P177" s="101">
        <f t="shared" si="116"/>
        <v>0</v>
      </c>
      <c r="Q177" s="100">
        <v>0</v>
      </c>
      <c r="R177" s="98">
        <v>0</v>
      </c>
      <c r="S177" s="101">
        <f t="shared" si="117"/>
        <v>0</v>
      </c>
      <c r="T177" s="100">
        <v>0</v>
      </c>
      <c r="U177" s="98">
        <v>0</v>
      </c>
      <c r="V177" s="101">
        <f t="shared" si="119"/>
        <v>0</v>
      </c>
      <c r="W177" s="100">
        <v>0</v>
      </c>
      <c r="X177" s="98">
        <v>0</v>
      </c>
      <c r="Y177" s="147">
        <f t="shared" si="118"/>
        <v>0</v>
      </c>
      <c r="Z177" s="150"/>
    </row>
    <row r="178" spans="2:26" s="35" customFormat="1" ht="17.100000000000001" customHeight="1">
      <c r="B178" s="105"/>
      <c r="C178" s="54"/>
      <c r="D178" s="96"/>
      <c r="E178" s="111"/>
      <c r="F178" s="112"/>
      <c r="G178" s="113"/>
      <c r="H178" s="100">
        <v>0</v>
      </c>
      <c r="I178" s="98">
        <v>0</v>
      </c>
      <c r="J178" s="101">
        <f t="shared" si="114"/>
        <v>0</v>
      </c>
      <c r="K178" s="100">
        <v>0</v>
      </c>
      <c r="L178" s="98">
        <v>0</v>
      </c>
      <c r="M178" s="101">
        <f t="shared" si="115"/>
        <v>0</v>
      </c>
      <c r="N178" s="100">
        <v>0</v>
      </c>
      <c r="O178" s="98">
        <v>0</v>
      </c>
      <c r="P178" s="101">
        <f t="shared" si="116"/>
        <v>0</v>
      </c>
      <c r="Q178" s="100">
        <v>0</v>
      </c>
      <c r="R178" s="98">
        <v>0</v>
      </c>
      <c r="S178" s="101">
        <f t="shared" si="117"/>
        <v>0</v>
      </c>
      <c r="T178" s="100">
        <v>0</v>
      </c>
      <c r="U178" s="98">
        <v>0</v>
      </c>
      <c r="V178" s="101">
        <f t="shared" si="119"/>
        <v>0</v>
      </c>
      <c r="W178" s="100">
        <v>0</v>
      </c>
      <c r="X178" s="98">
        <v>0</v>
      </c>
      <c r="Y178" s="147">
        <f t="shared" si="118"/>
        <v>0</v>
      </c>
      <c r="Z178" s="150"/>
    </row>
    <row r="179" spans="2:26" s="35" customFormat="1" ht="17.100000000000001" customHeight="1">
      <c r="B179" s="105"/>
      <c r="C179" s="54"/>
      <c r="D179" s="96"/>
      <c r="E179" s="111"/>
      <c r="F179" s="112"/>
      <c r="G179" s="113"/>
      <c r="H179" s="100">
        <v>0</v>
      </c>
      <c r="I179" s="98">
        <v>0</v>
      </c>
      <c r="J179" s="101">
        <f t="shared" si="114"/>
        <v>0</v>
      </c>
      <c r="K179" s="100">
        <v>0</v>
      </c>
      <c r="L179" s="98">
        <v>0</v>
      </c>
      <c r="M179" s="101">
        <f t="shared" si="115"/>
        <v>0</v>
      </c>
      <c r="N179" s="100">
        <v>0</v>
      </c>
      <c r="O179" s="98">
        <v>0</v>
      </c>
      <c r="P179" s="101">
        <f t="shared" si="116"/>
        <v>0</v>
      </c>
      <c r="Q179" s="100">
        <v>0</v>
      </c>
      <c r="R179" s="98">
        <v>0</v>
      </c>
      <c r="S179" s="101">
        <f t="shared" si="117"/>
        <v>0</v>
      </c>
      <c r="T179" s="100">
        <v>0</v>
      </c>
      <c r="U179" s="98">
        <v>0</v>
      </c>
      <c r="V179" s="101">
        <f t="shared" si="119"/>
        <v>0</v>
      </c>
      <c r="W179" s="100">
        <v>0</v>
      </c>
      <c r="X179" s="98">
        <v>0</v>
      </c>
      <c r="Y179" s="147">
        <f t="shared" si="118"/>
        <v>0</v>
      </c>
      <c r="Z179" s="150"/>
    </row>
    <row r="180" spans="2:26" s="126" customFormat="1" ht="17.100000000000001" customHeight="1" thickBot="1">
      <c r="B180" s="128"/>
      <c r="C180" s="154"/>
      <c r="D180" s="155"/>
      <c r="E180" s="156"/>
      <c r="F180" s="129"/>
      <c r="G180" s="130"/>
      <c r="H180" s="403" t="s">
        <v>201</v>
      </c>
      <c r="I180" s="404"/>
      <c r="J180" s="131">
        <f>SUM(J173:J179)</f>
        <v>0</v>
      </c>
      <c r="K180" s="403" t="s">
        <v>201</v>
      </c>
      <c r="L180" s="404"/>
      <c r="M180" s="131">
        <f>SUM(M173:M179)</f>
        <v>0</v>
      </c>
      <c r="N180" s="403" t="s">
        <v>201</v>
      </c>
      <c r="O180" s="404"/>
      <c r="P180" s="131">
        <f>SUM(P173:P179)</f>
        <v>0</v>
      </c>
      <c r="Q180" s="403" t="s">
        <v>201</v>
      </c>
      <c r="R180" s="404"/>
      <c r="S180" s="131">
        <f>SUM(S173:S179)</f>
        <v>0</v>
      </c>
      <c r="T180" s="403" t="s">
        <v>201</v>
      </c>
      <c r="U180" s="404"/>
      <c r="V180" s="131">
        <f>SUM(V173:V179)</f>
        <v>0</v>
      </c>
      <c r="W180" s="403" t="s">
        <v>201</v>
      </c>
      <c r="X180" s="404"/>
      <c r="Y180" s="132">
        <f>SUM(Y173:Y179)</f>
        <v>0</v>
      </c>
      <c r="Z180" s="152"/>
    </row>
    <row r="181" spans="2:26" s="35" customFormat="1" ht="17.100000000000001" customHeight="1">
      <c r="B181" s="114"/>
      <c r="C181" s="157">
        <f>'2. Rekap Back Up Beton X'!C41</f>
        <v>2000</v>
      </c>
      <c r="D181" s="158">
        <f>'2. Rekap Back Up Beton X'!D41</f>
        <v>2100</v>
      </c>
      <c r="E181" s="159">
        <f>'2. Rekap Back Up Beton X'!E41</f>
        <v>3</v>
      </c>
      <c r="F181" s="115">
        <f>(100/((D181-C181)*E181))*((J188*0.5)+(M188*1)+(P188*2)+(S188*20)+(V188*15)+(Y188*1.5))</f>
        <v>0</v>
      </c>
      <c r="G181" s="116" t="str">
        <f>IF(F181&lt;=25,"B",IF(F181&lt;=75,"S",IF(F181&lt;=100,"RR","RB")))</f>
        <v>B</v>
      </c>
      <c r="H181" s="135">
        <v>0</v>
      </c>
      <c r="I181" s="136">
        <v>0</v>
      </c>
      <c r="J181" s="137">
        <f t="shared" ref="J181:J187" si="120">H181*I181</f>
        <v>0</v>
      </c>
      <c r="K181" s="135">
        <v>0</v>
      </c>
      <c r="L181" s="136">
        <v>0</v>
      </c>
      <c r="M181" s="137">
        <f t="shared" ref="M181:M187" si="121">K181*L181</f>
        <v>0</v>
      </c>
      <c r="N181" s="135">
        <v>0</v>
      </c>
      <c r="O181" s="136">
        <v>4</v>
      </c>
      <c r="P181" s="137">
        <f t="shared" ref="P181:P187" si="122">N181*O181</f>
        <v>0</v>
      </c>
      <c r="Q181" s="135">
        <v>0</v>
      </c>
      <c r="R181" s="136">
        <v>0</v>
      </c>
      <c r="S181" s="137">
        <f t="shared" ref="S181:S187" si="123">Q181*R181</f>
        <v>0</v>
      </c>
      <c r="T181" s="135">
        <v>0</v>
      </c>
      <c r="U181" s="136">
        <v>0</v>
      </c>
      <c r="V181" s="137">
        <f>T181*U181</f>
        <v>0</v>
      </c>
      <c r="W181" s="135">
        <v>0</v>
      </c>
      <c r="X181" s="136">
        <v>0</v>
      </c>
      <c r="Y181" s="148">
        <f t="shared" ref="Y181:Y187" si="124">W181*X181</f>
        <v>0</v>
      </c>
      <c r="Z181" s="153"/>
    </row>
    <row r="182" spans="2:26" s="35" customFormat="1" ht="17.100000000000001" customHeight="1">
      <c r="B182" s="105"/>
      <c r="C182" s="54"/>
      <c r="D182" s="96"/>
      <c r="E182" s="111"/>
      <c r="F182" s="112"/>
      <c r="G182" s="113"/>
      <c r="H182" s="100">
        <v>0</v>
      </c>
      <c r="I182" s="98">
        <v>0</v>
      </c>
      <c r="J182" s="101">
        <f t="shared" si="120"/>
        <v>0</v>
      </c>
      <c r="K182" s="100">
        <v>0</v>
      </c>
      <c r="L182" s="98">
        <v>0</v>
      </c>
      <c r="M182" s="101">
        <f t="shared" si="121"/>
        <v>0</v>
      </c>
      <c r="N182" s="100">
        <v>0</v>
      </c>
      <c r="O182" s="98">
        <v>0</v>
      </c>
      <c r="P182" s="101">
        <f t="shared" si="122"/>
        <v>0</v>
      </c>
      <c r="Q182" s="100">
        <v>0</v>
      </c>
      <c r="R182" s="98">
        <v>0</v>
      </c>
      <c r="S182" s="101">
        <f t="shared" si="123"/>
        <v>0</v>
      </c>
      <c r="T182" s="100">
        <v>0</v>
      </c>
      <c r="U182" s="98">
        <v>0</v>
      </c>
      <c r="V182" s="101">
        <f t="shared" ref="V182:V187" si="125">T182*U182</f>
        <v>0</v>
      </c>
      <c r="W182" s="100">
        <v>0</v>
      </c>
      <c r="X182" s="98">
        <v>0</v>
      </c>
      <c r="Y182" s="147">
        <f t="shared" si="124"/>
        <v>0</v>
      </c>
      <c r="Z182" s="150"/>
    </row>
    <row r="183" spans="2:26" s="35" customFormat="1" ht="17.100000000000001" customHeight="1">
      <c r="B183" s="105"/>
      <c r="C183" s="54"/>
      <c r="D183" s="96"/>
      <c r="E183" s="111"/>
      <c r="F183" s="112"/>
      <c r="G183" s="113"/>
      <c r="H183" s="100">
        <v>0</v>
      </c>
      <c r="I183" s="98">
        <v>0</v>
      </c>
      <c r="J183" s="101">
        <f t="shared" si="120"/>
        <v>0</v>
      </c>
      <c r="K183" s="100">
        <v>0</v>
      </c>
      <c r="L183" s="98">
        <v>0</v>
      </c>
      <c r="M183" s="101">
        <f t="shared" si="121"/>
        <v>0</v>
      </c>
      <c r="N183" s="100">
        <v>0</v>
      </c>
      <c r="O183" s="98">
        <v>0</v>
      </c>
      <c r="P183" s="101">
        <f t="shared" si="122"/>
        <v>0</v>
      </c>
      <c r="Q183" s="100">
        <v>0</v>
      </c>
      <c r="R183" s="98">
        <v>0</v>
      </c>
      <c r="S183" s="101">
        <f t="shared" si="123"/>
        <v>0</v>
      </c>
      <c r="T183" s="100">
        <v>0</v>
      </c>
      <c r="U183" s="98">
        <v>0</v>
      </c>
      <c r="V183" s="101">
        <f t="shared" si="125"/>
        <v>0</v>
      </c>
      <c r="W183" s="100">
        <v>0</v>
      </c>
      <c r="X183" s="98">
        <v>0</v>
      </c>
      <c r="Y183" s="147">
        <f t="shared" si="124"/>
        <v>0</v>
      </c>
      <c r="Z183" s="150"/>
    </row>
    <row r="184" spans="2:26" s="35" customFormat="1" ht="17.100000000000001" customHeight="1">
      <c r="B184" s="105"/>
      <c r="C184" s="54"/>
      <c r="D184" s="96"/>
      <c r="E184" s="111"/>
      <c r="F184" s="112"/>
      <c r="G184" s="113"/>
      <c r="H184" s="100">
        <v>0</v>
      </c>
      <c r="I184" s="98">
        <v>0</v>
      </c>
      <c r="J184" s="101">
        <f t="shared" si="120"/>
        <v>0</v>
      </c>
      <c r="K184" s="100">
        <v>0</v>
      </c>
      <c r="L184" s="98">
        <v>0</v>
      </c>
      <c r="M184" s="101">
        <f t="shared" si="121"/>
        <v>0</v>
      </c>
      <c r="N184" s="100">
        <v>0</v>
      </c>
      <c r="O184" s="98">
        <v>0</v>
      </c>
      <c r="P184" s="101">
        <f t="shared" si="122"/>
        <v>0</v>
      </c>
      <c r="Q184" s="100">
        <v>0</v>
      </c>
      <c r="R184" s="98">
        <v>0</v>
      </c>
      <c r="S184" s="101">
        <f t="shared" si="123"/>
        <v>0</v>
      </c>
      <c r="T184" s="100">
        <v>0</v>
      </c>
      <c r="U184" s="98">
        <v>0</v>
      </c>
      <c r="V184" s="101">
        <f t="shared" si="125"/>
        <v>0</v>
      </c>
      <c r="W184" s="100">
        <v>0</v>
      </c>
      <c r="X184" s="98">
        <v>0</v>
      </c>
      <c r="Y184" s="147">
        <f t="shared" si="124"/>
        <v>0</v>
      </c>
      <c r="Z184" s="150"/>
    </row>
    <row r="185" spans="2:26" s="35" customFormat="1" ht="17.100000000000001" customHeight="1">
      <c r="B185" s="105"/>
      <c r="C185" s="54"/>
      <c r="D185" s="96"/>
      <c r="E185" s="111"/>
      <c r="F185" s="112"/>
      <c r="G185" s="113"/>
      <c r="H185" s="100">
        <v>0</v>
      </c>
      <c r="I185" s="98">
        <v>0</v>
      </c>
      <c r="J185" s="101">
        <f t="shared" si="120"/>
        <v>0</v>
      </c>
      <c r="K185" s="100">
        <v>0</v>
      </c>
      <c r="L185" s="98">
        <v>0</v>
      </c>
      <c r="M185" s="101">
        <f t="shared" si="121"/>
        <v>0</v>
      </c>
      <c r="N185" s="100">
        <v>0</v>
      </c>
      <c r="O185" s="98">
        <v>0</v>
      </c>
      <c r="P185" s="101">
        <f t="shared" si="122"/>
        <v>0</v>
      </c>
      <c r="Q185" s="100">
        <v>0</v>
      </c>
      <c r="R185" s="98">
        <v>0</v>
      </c>
      <c r="S185" s="101">
        <f t="shared" si="123"/>
        <v>0</v>
      </c>
      <c r="T185" s="100">
        <v>0</v>
      </c>
      <c r="U185" s="98">
        <v>0</v>
      </c>
      <c r="V185" s="101">
        <f t="shared" si="125"/>
        <v>0</v>
      </c>
      <c r="W185" s="100">
        <v>0</v>
      </c>
      <c r="X185" s="98">
        <v>0</v>
      </c>
      <c r="Y185" s="147">
        <f t="shared" si="124"/>
        <v>0</v>
      </c>
      <c r="Z185" s="150"/>
    </row>
    <row r="186" spans="2:26" s="35" customFormat="1" ht="17.100000000000001" customHeight="1">
      <c r="B186" s="105"/>
      <c r="C186" s="54"/>
      <c r="D186" s="96"/>
      <c r="E186" s="111"/>
      <c r="F186" s="112"/>
      <c r="G186" s="113"/>
      <c r="H186" s="100">
        <v>0</v>
      </c>
      <c r="I186" s="98">
        <v>0</v>
      </c>
      <c r="J186" s="101">
        <f t="shared" si="120"/>
        <v>0</v>
      </c>
      <c r="K186" s="100">
        <v>0</v>
      </c>
      <c r="L186" s="98">
        <v>0</v>
      </c>
      <c r="M186" s="101">
        <f t="shared" si="121"/>
        <v>0</v>
      </c>
      <c r="N186" s="100">
        <v>0</v>
      </c>
      <c r="O186" s="98">
        <v>0</v>
      </c>
      <c r="P186" s="101">
        <f t="shared" si="122"/>
        <v>0</v>
      </c>
      <c r="Q186" s="100">
        <v>0</v>
      </c>
      <c r="R186" s="98">
        <v>0</v>
      </c>
      <c r="S186" s="101">
        <f t="shared" si="123"/>
        <v>0</v>
      </c>
      <c r="T186" s="100">
        <v>0</v>
      </c>
      <c r="U186" s="98">
        <v>0</v>
      </c>
      <c r="V186" s="101">
        <f t="shared" si="125"/>
        <v>0</v>
      </c>
      <c r="W186" s="100">
        <v>0</v>
      </c>
      <c r="X186" s="98">
        <v>0</v>
      </c>
      <c r="Y186" s="147">
        <f t="shared" si="124"/>
        <v>0</v>
      </c>
      <c r="Z186" s="150"/>
    </row>
    <row r="187" spans="2:26" s="35" customFormat="1" ht="17.100000000000001" customHeight="1">
      <c r="B187" s="105"/>
      <c r="C187" s="54"/>
      <c r="D187" s="96"/>
      <c r="E187" s="111"/>
      <c r="F187" s="112"/>
      <c r="G187" s="113"/>
      <c r="H187" s="100">
        <v>0</v>
      </c>
      <c r="I187" s="98">
        <v>0</v>
      </c>
      <c r="J187" s="101">
        <f t="shared" si="120"/>
        <v>0</v>
      </c>
      <c r="K187" s="100">
        <v>0</v>
      </c>
      <c r="L187" s="98">
        <v>0</v>
      </c>
      <c r="M187" s="101">
        <f t="shared" si="121"/>
        <v>0</v>
      </c>
      <c r="N187" s="100">
        <v>0</v>
      </c>
      <c r="O187" s="98">
        <v>0</v>
      </c>
      <c r="P187" s="101">
        <f t="shared" si="122"/>
        <v>0</v>
      </c>
      <c r="Q187" s="100">
        <v>0</v>
      </c>
      <c r="R187" s="98">
        <v>0</v>
      </c>
      <c r="S187" s="101">
        <f t="shared" si="123"/>
        <v>0</v>
      </c>
      <c r="T187" s="100">
        <v>0</v>
      </c>
      <c r="U187" s="98">
        <v>0</v>
      </c>
      <c r="V187" s="101">
        <f t="shared" si="125"/>
        <v>0</v>
      </c>
      <c r="W187" s="100">
        <v>0</v>
      </c>
      <c r="X187" s="98">
        <v>0</v>
      </c>
      <c r="Y187" s="147">
        <f t="shared" si="124"/>
        <v>0</v>
      </c>
      <c r="Z187" s="150"/>
    </row>
    <row r="188" spans="2:26" s="126" customFormat="1" ht="17.100000000000001" customHeight="1">
      <c r="B188" s="118"/>
      <c r="C188" s="119"/>
      <c r="D188" s="120"/>
      <c r="E188" s="121"/>
      <c r="F188" s="122"/>
      <c r="G188" s="123"/>
      <c r="H188" s="401" t="s">
        <v>201</v>
      </c>
      <c r="I188" s="402"/>
      <c r="J188" s="124">
        <f>SUM(J181:J187)</f>
        <v>0</v>
      </c>
      <c r="K188" s="401" t="s">
        <v>201</v>
      </c>
      <c r="L188" s="402"/>
      <c r="M188" s="124">
        <f>SUM(M181:M187)</f>
        <v>0</v>
      </c>
      <c r="N188" s="401" t="s">
        <v>201</v>
      </c>
      <c r="O188" s="402"/>
      <c r="P188" s="124">
        <f>SUM(P181:P187)</f>
        <v>0</v>
      </c>
      <c r="Q188" s="401" t="s">
        <v>201</v>
      </c>
      <c r="R188" s="402"/>
      <c r="S188" s="124">
        <f>SUM(S181:S187)</f>
        <v>0</v>
      </c>
      <c r="T188" s="401" t="s">
        <v>201</v>
      </c>
      <c r="U188" s="402"/>
      <c r="V188" s="124">
        <f>SUM(V181:V187)</f>
        <v>0</v>
      </c>
      <c r="W188" s="401" t="s">
        <v>201</v>
      </c>
      <c r="X188" s="402"/>
      <c r="Y188" s="127">
        <f>SUM(Y181:Y187)</f>
        <v>0</v>
      </c>
      <c r="Z188" s="151"/>
    </row>
    <row r="189" spans="2:26" s="35" customFormat="1" ht="17.100000000000001" customHeight="1">
      <c r="B189" s="105"/>
      <c r="C189" s="54">
        <f>'2. Rekap Back Up Beton X'!C42</f>
        <v>2100</v>
      </c>
      <c r="D189" s="96">
        <f>'2. Rekap Back Up Beton X'!D42</f>
        <v>2200</v>
      </c>
      <c r="E189" s="111">
        <f>'2. Rekap Back Up Beton X'!E42</f>
        <v>3</v>
      </c>
      <c r="F189" s="112">
        <f>(100/((D189-C189)*E189))*((J196*0.5)+(M196*1)+(P196*2)+(S196*20)+(V196*15)+(Y196*1.5))</f>
        <v>0</v>
      </c>
      <c r="G189" s="113" t="str">
        <f>IF(F189&lt;=25,"B",IF(F189&lt;=75,"S",IF(F189&lt;=100,"RR","RB")))</f>
        <v>B</v>
      </c>
      <c r="H189" s="100">
        <v>0</v>
      </c>
      <c r="I189" s="98">
        <v>0</v>
      </c>
      <c r="J189" s="101">
        <f t="shared" ref="J189:J195" si="126">H189*I189</f>
        <v>0</v>
      </c>
      <c r="K189" s="100">
        <v>0</v>
      </c>
      <c r="L189" s="98">
        <v>0</v>
      </c>
      <c r="M189" s="101">
        <f t="shared" ref="M189:M195" si="127">K189*L189</f>
        <v>0</v>
      </c>
      <c r="N189" s="100">
        <v>0</v>
      </c>
      <c r="O189" s="98">
        <v>4</v>
      </c>
      <c r="P189" s="101">
        <f t="shared" ref="P189:P195" si="128">N189*O189</f>
        <v>0</v>
      </c>
      <c r="Q189" s="100">
        <v>0</v>
      </c>
      <c r="R189" s="98">
        <v>0</v>
      </c>
      <c r="S189" s="101">
        <f t="shared" ref="S189:S195" si="129">Q189*R189</f>
        <v>0</v>
      </c>
      <c r="T189" s="100">
        <v>0</v>
      </c>
      <c r="U189" s="98">
        <v>0</v>
      </c>
      <c r="V189" s="101">
        <f>T189*U189</f>
        <v>0</v>
      </c>
      <c r="W189" s="100">
        <v>0</v>
      </c>
      <c r="X189" s="98">
        <v>0</v>
      </c>
      <c r="Y189" s="147">
        <f t="shared" ref="Y189:Y195" si="130">W189*X189</f>
        <v>0</v>
      </c>
      <c r="Z189" s="150"/>
    </row>
    <row r="190" spans="2:26" s="35" customFormat="1" ht="17.100000000000001" customHeight="1">
      <c r="B190" s="105"/>
      <c r="C190" s="54"/>
      <c r="D190" s="96"/>
      <c r="E190" s="111"/>
      <c r="F190" s="112"/>
      <c r="G190" s="113"/>
      <c r="H190" s="100">
        <v>0</v>
      </c>
      <c r="I190" s="98">
        <v>0</v>
      </c>
      <c r="J190" s="101">
        <f t="shared" si="126"/>
        <v>0</v>
      </c>
      <c r="K190" s="100">
        <v>0</v>
      </c>
      <c r="L190" s="98">
        <v>0</v>
      </c>
      <c r="M190" s="101">
        <f t="shared" si="127"/>
        <v>0</v>
      </c>
      <c r="N190" s="100">
        <v>0</v>
      </c>
      <c r="O190" s="98">
        <v>0</v>
      </c>
      <c r="P190" s="101">
        <f t="shared" si="128"/>
        <v>0</v>
      </c>
      <c r="Q190" s="100">
        <v>0</v>
      </c>
      <c r="R190" s="98">
        <v>0</v>
      </c>
      <c r="S190" s="101">
        <f t="shared" si="129"/>
        <v>0</v>
      </c>
      <c r="T190" s="100">
        <v>0</v>
      </c>
      <c r="U190" s="98">
        <v>0</v>
      </c>
      <c r="V190" s="101">
        <f t="shared" ref="V190:V195" si="131">T190*U190</f>
        <v>0</v>
      </c>
      <c r="W190" s="100">
        <v>0</v>
      </c>
      <c r="X190" s="98">
        <v>0</v>
      </c>
      <c r="Y190" s="147">
        <f t="shared" si="130"/>
        <v>0</v>
      </c>
      <c r="Z190" s="150"/>
    </row>
    <row r="191" spans="2:26" s="35" customFormat="1" ht="17.100000000000001" customHeight="1">
      <c r="B191" s="105"/>
      <c r="C191" s="54"/>
      <c r="D191" s="96"/>
      <c r="E191" s="111"/>
      <c r="F191" s="112"/>
      <c r="G191" s="113"/>
      <c r="H191" s="100">
        <v>0</v>
      </c>
      <c r="I191" s="98">
        <v>0</v>
      </c>
      <c r="J191" s="101">
        <f t="shared" si="126"/>
        <v>0</v>
      </c>
      <c r="K191" s="100">
        <v>0</v>
      </c>
      <c r="L191" s="98">
        <v>0</v>
      </c>
      <c r="M191" s="101">
        <f t="shared" si="127"/>
        <v>0</v>
      </c>
      <c r="N191" s="100">
        <v>0</v>
      </c>
      <c r="O191" s="98">
        <v>0</v>
      </c>
      <c r="P191" s="101">
        <f t="shared" si="128"/>
        <v>0</v>
      </c>
      <c r="Q191" s="100">
        <v>0</v>
      </c>
      <c r="R191" s="98">
        <v>0</v>
      </c>
      <c r="S191" s="101">
        <f t="shared" si="129"/>
        <v>0</v>
      </c>
      <c r="T191" s="100">
        <v>0</v>
      </c>
      <c r="U191" s="98">
        <v>0</v>
      </c>
      <c r="V191" s="101">
        <f t="shared" si="131"/>
        <v>0</v>
      </c>
      <c r="W191" s="100">
        <v>0</v>
      </c>
      <c r="X191" s="98">
        <v>0</v>
      </c>
      <c r="Y191" s="147">
        <f t="shared" si="130"/>
        <v>0</v>
      </c>
      <c r="Z191" s="150"/>
    </row>
    <row r="192" spans="2:26" s="35" customFormat="1" ht="17.100000000000001" customHeight="1">
      <c r="B192" s="105"/>
      <c r="C192" s="54"/>
      <c r="D192" s="96"/>
      <c r="E192" s="111"/>
      <c r="F192" s="112"/>
      <c r="G192" s="113"/>
      <c r="H192" s="100">
        <v>0</v>
      </c>
      <c r="I192" s="98">
        <v>0</v>
      </c>
      <c r="J192" s="101">
        <f t="shared" si="126"/>
        <v>0</v>
      </c>
      <c r="K192" s="100">
        <v>0</v>
      </c>
      <c r="L192" s="98">
        <v>0</v>
      </c>
      <c r="M192" s="101">
        <f t="shared" si="127"/>
        <v>0</v>
      </c>
      <c r="N192" s="100">
        <v>0</v>
      </c>
      <c r="O192" s="98">
        <v>0</v>
      </c>
      <c r="P192" s="101">
        <f t="shared" si="128"/>
        <v>0</v>
      </c>
      <c r="Q192" s="100">
        <v>0</v>
      </c>
      <c r="R192" s="98">
        <v>0</v>
      </c>
      <c r="S192" s="101">
        <f t="shared" si="129"/>
        <v>0</v>
      </c>
      <c r="T192" s="100">
        <v>0</v>
      </c>
      <c r="U192" s="98">
        <v>0</v>
      </c>
      <c r="V192" s="101">
        <f t="shared" si="131"/>
        <v>0</v>
      </c>
      <c r="W192" s="100">
        <v>0</v>
      </c>
      <c r="X192" s="98">
        <v>0</v>
      </c>
      <c r="Y192" s="147">
        <f t="shared" si="130"/>
        <v>0</v>
      </c>
      <c r="Z192" s="150"/>
    </row>
    <row r="193" spans="2:26" s="35" customFormat="1" ht="17.100000000000001" customHeight="1">
      <c r="B193" s="105"/>
      <c r="C193" s="54"/>
      <c r="D193" s="96"/>
      <c r="E193" s="111"/>
      <c r="F193" s="112"/>
      <c r="G193" s="113"/>
      <c r="H193" s="100">
        <v>0</v>
      </c>
      <c r="I193" s="98">
        <v>0</v>
      </c>
      <c r="J193" s="101">
        <f t="shared" si="126"/>
        <v>0</v>
      </c>
      <c r="K193" s="100">
        <v>0</v>
      </c>
      <c r="L193" s="98">
        <v>0</v>
      </c>
      <c r="M193" s="101">
        <f t="shared" si="127"/>
        <v>0</v>
      </c>
      <c r="N193" s="100">
        <v>0</v>
      </c>
      <c r="O193" s="98">
        <v>0</v>
      </c>
      <c r="P193" s="101">
        <f t="shared" si="128"/>
        <v>0</v>
      </c>
      <c r="Q193" s="100">
        <v>0</v>
      </c>
      <c r="R193" s="98">
        <v>0</v>
      </c>
      <c r="S193" s="101">
        <f t="shared" si="129"/>
        <v>0</v>
      </c>
      <c r="T193" s="100">
        <v>0</v>
      </c>
      <c r="U193" s="98">
        <v>0</v>
      </c>
      <c r="V193" s="101">
        <f t="shared" si="131"/>
        <v>0</v>
      </c>
      <c r="W193" s="100">
        <v>0</v>
      </c>
      <c r="X193" s="98">
        <v>0</v>
      </c>
      <c r="Y193" s="147">
        <f t="shared" si="130"/>
        <v>0</v>
      </c>
      <c r="Z193" s="150"/>
    </row>
    <row r="194" spans="2:26" s="35" customFormat="1" ht="17.100000000000001" customHeight="1">
      <c r="B194" s="105"/>
      <c r="C194" s="54"/>
      <c r="D194" s="96"/>
      <c r="E194" s="111"/>
      <c r="F194" s="112"/>
      <c r="G194" s="113"/>
      <c r="H194" s="100">
        <v>0</v>
      </c>
      <c r="I194" s="98">
        <v>0</v>
      </c>
      <c r="J194" s="101">
        <f t="shared" si="126"/>
        <v>0</v>
      </c>
      <c r="K194" s="100">
        <v>0</v>
      </c>
      <c r="L194" s="98">
        <v>0</v>
      </c>
      <c r="M194" s="101">
        <f t="shared" si="127"/>
        <v>0</v>
      </c>
      <c r="N194" s="100">
        <v>0</v>
      </c>
      <c r="O194" s="98">
        <v>0</v>
      </c>
      <c r="P194" s="101">
        <f t="shared" si="128"/>
        <v>0</v>
      </c>
      <c r="Q194" s="100">
        <v>0</v>
      </c>
      <c r="R194" s="98">
        <v>0</v>
      </c>
      <c r="S194" s="101">
        <f t="shared" si="129"/>
        <v>0</v>
      </c>
      <c r="T194" s="100">
        <v>0</v>
      </c>
      <c r="U194" s="98">
        <v>0</v>
      </c>
      <c r="V194" s="101">
        <f t="shared" si="131"/>
        <v>0</v>
      </c>
      <c r="W194" s="100">
        <v>0</v>
      </c>
      <c r="X194" s="98">
        <v>0</v>
      </c>
      <c r="Y194" s="147">
        <f t="shared" si="130"/>
        <v>0</v>
      </c>
      <c r="Z194" s="150"/>
    </row>
    <row r="195" spans="2:26" s="35" customFormat="1" ht="17.100000000000001" customHeight="1">
      <c r="B195" s="105"/>
      <c r="C195" s="54"/>
      <c r="D195" s="96"/>
      <c r="E195" s="111"/>
      <c r="F195" s="112"/>
      <c r="G195" s="113"/>
      <c r="H195" s="100">
        <v>0</v>
      </c>
      <c r="I195" s="98">
        <v>0</v>
      </c>
      <c r="J195" s="101">
        <f t="shared" si="126"/>
        <v>0</v>
      </c>
      <c r="K195" s="100">
        <v>0</v>
      </c>
      <c r="L195" s="98">
        <v>0</v>
      </c>
      <c r="M195" s="101">
        <f t="shared" si="127"/>
        <v>0</v>
      </c>
      <c r="N195" s="100">
        <v>0</v>
      </c>
      <c r="O195" s="98">
        <v>0</v>
      </c>
      <c r="P195" s="101">
        <f t="shared" si="128"/>
        <v>0</v>
      </c>
      <c r="Q195" s="100">
        <v>0</v>
      </c>
      <c r="R195" s="98">
        <v>0</v>
      </c>
      <c r="S195" s="101">
        <f t="shared" si="129"/>
        <v>0</v>
      </c>
      <c r="T195" s="100">
        <v>0</v>
      </c>
      <c r="U195" s="98">
        <v>0</v>
      </c>
      <c r="V195" s="101">
        <f t="shared" si="131"/>
        <v>0</v>
      </c>
      <c r="W195" s="100">
        <v>0</v>
      </c>
      <c r="X195" s="98">
        <v>0</v>
      </c>
      <c r="Y195" s="147">
        <f t="shared" si="130"/>
        <v>0</v>
      </c>
      <c r="Z195" s="150"/>
    </row>
    <row r="196" spans="2:26" s="126" customFormat="1" ht="17.100000000000001" customHeight="1">
      <c r="B196" s="118"/>
      <c r="C196" s="119"/>
      <c r="D196" s="120"/>
      <c r="E196" s="121"/>
      <c r="F196" s="122"/>
      <c r="G196" s="123"/>
      <c r="H196" s="401" t="s">
        <v>201</v>
      </c>
      <c r="I196" s="402"/>
      <c r="J196" s="124">
        <f>SUM(J189:J195)</f>
        <v>0</v>
      </c>
      <c r="K196" s="401" t="s">
        <v>201</v>
      </c>
      <c r="L196" s="402"/>
      <c r="M196" s="124">
        <f>SUM(M189:M195)</f>
        <v>0</v>
      </c>
      <c r="N196" s="401" t="s">
        <v>201</v>
      </c>
      <c r="O196" s="402"/>
      <c r="P196" s="124">
        <f>SUM(P189:P195)</f>
        <v>0</v>
      </c>
      <c r="Q196" s="401" t="s">
        <v>201</v>
      </c>
      <c r="R196" s="402"/>
      <c r="S196" s="124">
        <f>SUM(S189:S195)</f>
        <v>0</v>
      </c>
      <c r="T196" s="401" t="s">
        <v>201</v>
      </c>
      <c r="U196" s="402"/>
      <c r="V196" s="124">
        <f>SUM(V189:V195)</f>
        <v>0</v>
      </c>
      <c r="W196" s="401" t="s">
        <v>201</v>
      </c>
      <c r="X196" s="402"/>
      <c r="Y196" s="127">
        <f>SUM(Y189:Y195)</f>
        <v>0</v>
      </c>
      <c r="Z196" s="151"/>
    </row>
    <row r="197" spans="2:26" s="35" customFormat="1" ht="17.100000000000001" customHeight="1">
      <c r="B197" s="105"/>
      <c r="C197" s="54">
        <f>'2. Rekap Back Up Beton X'!C43</f>
        <v>2200</v>
      </c>
      <c r="D197" s="96">
        <f>'2. Rekap Back Up Beton X'!D43</f>
        <v>2300</v>
      </c>
      <c r="E197" s="111">
        <f>'2. Rekap Back Up Beton X'!E43</f>
        <v>3</v>
      </c>
      <c r="F197" s="112">
        <f>(100/((D197-C197)*E197))*((J204*0.5)+(M204*1)+(P204*2)+(S204*20)+(V204*15)+(Y204*1.5))</f>
        <v>0</v>
      </c>
      <c r="G197" s="113" t="str">
        <f>IF(F197&lt;=25,"B",IF(F197&lt;=75,"S",IF(F197&lt;=100,"RR","RB")))</f>
        <v>B</v>
      </c>
      <c r="H197" s="100">
        <v>0</v>
      </c>
      <c r="I197" s="98">
        <v>0</v>
      </c>
      <c r="J197" s="101">
        <f t="shared" ref="J197:J203" si="132">H197*I197</f>
        <v>0</v>
      </c>
      <c r="K197" s="100">
        <v>0</v>
      </c>
      <c r="L197" s="98">
        <v>0</v>
      </c>
      <c r="M197" s="101">
        <f t="shared" ref="M197:M203" si="133">K197*L197</f>
        <v>0</v>
      </c>
      <c r="N197" s="100">
        <v>0</v>
      </c>
      <c r="O197" s="98">
        <v>4</v>
      </c>
      <c r="P197" s="101">
        <f t="shared" ref="P197:P203" si="134">N197*O197</f>
        <v>0</v>
      </c>
      <c r="Q197" s="100">
        <v>0</v>
      </c>
      <c r="R197" s="98">
        <v>0</v>
      </c>
      <c r="S197" s="101">
        <f t="shared" ref="S197:S203" si="135">Q197*R197</f>
        <v>0</v>
      </c>
      <c r="T197" s="100">
        <v>0</v>
      </c>
      <c r="U197" s="98">
        <v>0</v>
      </c>
      <c r="V197" s="101">
        <f>T197*U197</f>
        <v>0</v>
      </c>
      <c r="W197" s="100">
        <v>0</v>
      </c>
      <c r="X197" s="98">
        <v>0</v>
      </c>
      <c r="Y197" s="147">
        <f t="shared" ref="Y197:Y203" si="136">W197*X197</f>
        <v>0</v>
      </c>
      <c r="Z197" s="150"/>
    </row>
    <row r="198" spans="2:26" s="35" customFormat="1" ht="17.100000000000001" customHeight="1">
      <c r="B198" s="105"/>
      <c r="C198" s="54"/>
      <c r="D198" s="96"/>
      <c r="E198" s="111"/>
      <c r="F198" s="112"/>
      <c r="G198" s="113"/>
      <c r="H198" s="100">
        <v>0</v>
      </c>
      <c r="I198" s="98">
        <v>0</v>
      </c>
      <c r="J198" s="101">
        <f t="shared" si="132"/>
        <v>0</v>
      </c>
      <c r="K198" s="100">
        <v>0</v>
      </c>
      <c r="L198" s="98">
        <v>0</v>
      </c>
      <c r="M198" s="101">
        <f t="shared" si="133"/>
        <v>0</v>
      </c>
      <c r="N198" s="100">
        <v>0</v>
      </c>
      <c r="O198" s="98">
        <v>0</v>
      </c>
      <c r="P198" s="101">
        <f t="shared" si="134"/>
        <v>0</v>
      </c>
      <c r="Q198" s="100">
        <v>0</v>
      </c>
      <c r="R198" s="98">
        <v>0</v>
      </c>
      <c r="S198" s="101">
        <f t="shared" si="135"/>
        <v>0</v>
      </c>
      <c r="T198" s="100">
        <v>0</v>
      </c>
      <c r="U198" s="98">
        <v>0</v>
      </c>
      <c r="V198" s="101">
        <f t="shared" ref="V198:V203" si="137">T198*U198</f>
        <v>0</v>
      </c>
      <c r="W198" s="100">
        <v>0</v>
      </c>
      <c r="X198" s="98">
        <v>0</v>
      </c>
      <c r="Y198" s="147">
        <f t="shared" si="136"/>
        <v>0</v>
      </c>
      <c r="Z198" s="150"/>
    </row>
    <row r="199" spans="2:26" s="35" customFormat="1" ht="17.100000000000001" customHeight="1">
      <c r="B199" s="105"/>
      <c r="C199" s="54"/>
      <c r="D199" s="96"/>
      <c r="E199" s="111"/>
      <c r="F199" s="112"/>
      <c r="G199" s="113"/>
      <c r="H199" s="100">
        <v>0</v>
      </c>
      <c r="I199" s="98">
        <v>0</v>
      </c>
      <c r="J199" s="101">
        <f t="shared" si="132"/>
        <v>0</v>
      </c>
      <c r="K199" s="100">
        <v>0</v>
      </c>
      <c r="L199" s="98">
        <v>0</v>
      </c>
      <c r="M199" s="101">
        <f t="shared" si="133"/>
        <v>0</v>
      </c>
      <c r="N199" s="100">
        <v>0</v>
      </c>
      <c r="O199" s="98">
        <v>0</v>
      </c>
      <c r="P199" s="101">
        <f t="shared" si="134"/>
        <v>0</v>
      </c>
      <c r="Q199" s="100">
        <v>0</v>
      </c>
      <c r="R199" s="98">
        <v>0</v>
      </c>
      <c r="S199" s="101">
        <f t="shared" si="135"/>
        <v>0</v>
      </c>
      <c r="T199" s="100">
        <v>0</v>
      </c>
      <c r="U199" s="98">
        <v>0</v>
      </c>
      <c r="V199" s="101">
        <f t="shared" si="137"/>
        <v>0</v>
      </c>
      <c r="W199" s="100">
        <v>0</v>
      </c>
      <c r="X199" s="98">
        <v>0</v>
      </c>
      <c r="Y199" s="147">
        <f t="shared" si="136"/>
        <v>0</v>
      </c>
      <c r="Z199" s="150"/>
    </row>
    <row r="200" spans="2:26" s="35" customFormat="1" ht="17.100000000000001" customHeight="1">
      <c r="B200" s="105"/>
      <c r="C200" s="54"/>
      <c r="D200" s="96"/>
      <c r="E200" s="111"/>
      <c r="F200" s="112"/>
      <c r="G200" s="113"/>
      <c r="H200" s="100">
        <v>0</v>
      </c>
      <c r="I200" s="98">
        <v>0</v>
      </c>
      <c r="J200" s="101">
        <f t="shared" si="132"/>
        <v>0</v>
      </c>
      <c r="K200" s="100">
        <v>0</v>
      </c>
      <c r="L200" s="98">
        <v>0</v>
      </c>
      <c r="M200" s="101">
        <f t="shared" si="133"/>
        <v>0</v>
      </c>
      <c r="N200" s="100">
        <v>0</v>
      </c>
      <c r="O200" s="98">
        <v>0</v>
      </c>
      <c r="P200" s="101">
        <f t="shared" si="134"/>
        <v>0</v>
      </c>
      <c r="Q200" s="100">
        <v>0</v>
      </c>
      <c r="R200" s="98">
        <v>0</v>
      </c>
      <c r="S200" s="101">
        <f t="shared" si="135"/>
        <v>0</v>
      </c>
      <c r="T200" s="100">
        <v>0</v>
      </c>
      <c r="U200" s="98">
        <v>0</v>
      </c>
      <c r="V200" s="101">
        <f t="shared" si="137"/>
        <v>0</v>
      </c>
      <c r="W200" s="100">
        <v>0</v>
      </c>
      <c r="X200" s="98">
        <v>0</v>
      </c>
      <c r="Y200" s="147">
        <f t="shared" si="136"/>
        <v>0</v>
      </c>
      <c r="Z200" s="150"/>
    </row>
    <row r="201" spans="2:26" s="35" customFormat="1" ht="17.100000000000001" customHeight="1">
      <c r="B201" s="105"/>
      <c r="C201" s="54"/>
      <c r="D201" s="96"/>
      <c r="E201" s="111"/>
      <c r="F201" s="112"/>
      <c r="G201" s="113"/>
      <c r="H201" s="100">
        <v>0</v>
      </c>
      <c r="I201" s="98">
        <v>0</v>
      </c>
      <c r="J201" s="101">
        <f t="shared" si="132"/>
        <v>0</v>
      </c>
      <c r="K201" s="100">
        <v>0</v>
      </c>
      <c r="L201" s="98">
        <v>0</v>
      </c>
      <c r="M201" s="101">
        <f t="shared" si="133"/>
        <v>0</v>
      </c>
      <c r="N201" s="100">
        <v>0</v>
      </c>
      <c r="O201" s="98">
        <v>0</v>
      </c>
      <c r="P201" s="101">
        <f t="shared" si="134"/>
        <v>0</v>
      </c>
      <c r="Q201" s="100">
        <v>0</v>
      </c>
      <c r="R201" s="98">
        <v>0</v>
      </c>
      <c r="S201" s="101">
        <f t="shared" si="135"/>
        <v>0</v>
      </c>
      <c r="T201" s="100">
        <v>0</v>
      </c>
      <c r="U201" s="98">
        <v>0</v>
      </c>
      <c r="V201" s="101">
        <f t="shared" si="137"/>
        <v>0</v>
      </c>
      <c r="W201" s="100">
        <v>0</v>
      </c>
      <c r="X201" s="98">
        <v>0</v>
      </c>
      <c r="Y201" s="147">
        <f t="shared" si="136"/>
        <v>0</v>
      </c>
      <c r="Z201" s="150"/>
    </row>
    <row r="202" spans="2:26" s="35" customFormat="1" ht="17.100000000000001" customHeight="1">
      <c r="B202" s="105"/>
      <c r="C202" s="54"/>
      <c r="D202" s="96"/>
      <c r="E202" s="111"/>
      <c r="F202" s="112"/>
      <c r="G202" s="113"/>
      <c r="H202" s="100">
        <v>0</v>
      </c>
      <c r="I202" s="98">
        <v>0</v>
      </c>
      <c r="J202" s="101">
        <f t="shared" si="132"/>
        <v>0</v>
      </c>
      <c r="K202" s="100">
        <v>0</v>
      </c>
      <c r="L202" s="98">
        <v>0</v>
      </c>
      <c r="M202" s="101">
        <f t="shared" si="133"/>
        <v>0</v>
      </c>
      <c r="N202" s="100">
        <v>0</v>
      </c>
      <c r="O202" s="98">
        <v>0</v>
      </c>
      <c r="P202" s="101">
        <f t="shared" si="134"/>
        <v>0</v>
      </c>
      <c r="Q202" s="100">
        <v>0</v>
      </c>
      <c r="R202" s="98">
        <v>0</v>
      </c>
      <c r="S202" s="101">
        <f t="shared" si="135"/>
        <v>0</v>
      </c>
      <c r="T202" s="100">
        <v>0</v>
      </c>
      <c r="U202" s="98">
        <v>0</v>
      </c>
      <c r="V202" s="101">
        <f t="shared" si="137"/>
        <v>0</v>
      </c>
      <c r="W202" s="100">
        <v>0</v>
      </c>
      <c r="X202" s="98">
        <v>0</v>
      </c>
      <c r="Y202" s="147">
        <f t="shared" si="136"/>
        <v>0</v>
      </c>
      <c r="Z202" s="150"/>
    </row>
    <row r="203" spans="2:26" s="35" customFormat="1" ht="17.100000000000001" customHeight="1">
      <c r="B203" s="105"/>
      <c r="C203" s="54"/>
      <c r="D203" s="96"/>
      <c r="E203" s="111"/>
      <c r="F203" s="112"/>
      <c r="G203" s="113"/>
      <c r="H203" s="100">
        <v>0</v>
      </c>
      <c r="I203" s="98">
        <v>0</v>
      </c>
      <c r="J203" s="101">
        <f t="shared" si="132"/>
        <v>0</v>
      </c>
      <c r="K203" s="100">
        <v>0</v>
      </c>
      <c r="L203" s="98">
        <v>0</v>
      </c>
      <c r="M203" s="101">
        <f t="shared" si="133"/>
        <v>0</v>
      </c>
      <c r="N203" s="100">
        <v>0</v>
      </c>
      <c r="O203" s="98">
        <v>0</v>
      </c>
      <c r="P203" s="101">
        <f t="shared" si="134"/>
        <v>0</v>
      </c>
      <c r="Q203" s="100">
        <v>0</v>
      </c>
      <c r="R203" s="98">
        <v>0</v>
      </c>
      <c r="S203" s="101">
        <f t="shared" si="135"/>
        <v>0</v>
      </c>
      <c r="T203" s="100">
        <v>0</v>
      </c>
      <c r="U203" s="98">
        <v>0</v>
      </c>
      <c r="V203" s="101">
        <f t="shared" si="137"/>
        <v>0</v>
      </c>
      <c r="W203" s="100">
        <v>0</v>
      </c>
      <c r="X203" s="98">
        <v>0</v>
      </c>
      <c r="Y203" s="147">
        <f t="shared" si="136"/>
        <v>0</v>
      </c>
      <c r="Z203" s="150"/>
    </row>
    <row r="204" spans="2:26" s="126" customFormat="1" ht="17.100000000000001" customHeight="1">
      <c r="B204" s="118"/>
      <c r="C204" s="119"/>
      <c r="D204" s="120"/>
      <c r="E204" s="121"/>
      <c r="F204" s="122"/>
      <c r="G204" s="123"/>
      <c r="H204" s="401" t="s">
        <v>201</v>
      </c>
      <c r="I204" s="402"/>
      <c r="J204" s="124">
        <f>SUM(J197:J203)</f>
        <v>0</v>
      </c>
      <c r="K204" s="401" t="s">
        <v>201</v>
      </c>
      <c r="L204" s="402"/>
      <c r="M204" s="124">
        <f>SUM(M197:M203)</f>
        <v>0</v>
      </c>
      <c r="N204" s="401" t="s">
        <v>201</v>
      </c>
      <c r="O204" s="402"/>
      <c r="P204" s="124">
        <f>SUM(P197:P203)</f>
        <v>0</v>
      </c>
      <c r="Q204" s="401" t="s">
        <v>201</v>
      </c>
      <c r="R204" s="402"/>
      <c r="S204" s="124">
        <f>SUM(S197:S203)</f>
        <v>0</v>
      </c>
      <c r="T204" s="401" t="s">
        <v>201</v>
      </c>
      <c r="U204" s="402"/>
      <c r="V204" s="124">
        <f>SUM(V197:V203)</f>
        <v>0</v>
      </c>
      <c r="W204" s="401" t="s">
        <v>201</v>
      </c>
      <c r="X204" s="402"/>
      <c r="Y204" s="127">
        <f>SUM(Y197:Y203)</f>
        <v>0</v>
      </c>
      <c r="Z204" s="151"/>
    </row>
    <row r="205" spans="2:26" s="35" customFormat="1" ht="17.100000000000001" customHeight="1">
      <c r="B205" s="105"/>
      <c r="C205" s="54">
        <f>'2. Rekap Back Up Beton X'!C44</f>
        <v>2300</v>
      </c>
      <c r="D205" s="96">
        <f>'2. Rekap Back Up Beton X'!D44</f>
        <v>2400</v>
      </c>
      <c r="E205" s="111">
        <f>'2. Rekap Back Up Beton X'!E44</f>
        <v>3</v>
      </c>
      <c r="F205" s="112">
        <f>(100/((D205-C205)*E205))*((J212*0.5)+(M212*1)+(P212*2)+(S212*20)+(V212*15)+(Y212*1.5))</f>
        <v>0</v>
      </c>
      <c r="G205" s="113" t="str">
        <f>IF(F205&lt;=25,"B",IF(F205&lt;=75,"S",IF(F205&lt;=100,"RR","RB")))</f>
        <v>B</v>
      </c>
      <c r="H205" s="100">
        <v>0</v>
      </c>
      <c r="I205" s="98">
        <v>0</v>
      </c>
      <c r="J205" s="101">
        <f t="shared" ref="J205:J211" si="138">H205*I205</f>
        <v>0</v>
      </c>
      <c r="K205" s="100">
        <v>0</v>
      </c>
      <c r="L205" s="98">
        <v>0</v>
      </c>
      <c r="M205" s="101">
        <f t="shared" ref="M205:M211" si="139">K205*L205</f>
        <v>0</v>
      </c>
      <c r="N205" s="100">
        <v>0</v>
      </c>
      <c r="O205" s="98">
        <v>4</v>
      </c>
      <c r="P205" s="101">
        <f t="shared" ref="P205:P211" si="140">N205*O205</f>
        <v>0</v>
      </c>
      <c r="Q205" s="100">
        <v>0</v>
      </c>
      <c r="R205" s="98">
        <v>0</v>
      </c>
      <c r="S205" s="101">
        <f t="shared" ref="S205:S211" si="141">Q205*R205</f>
        <v>0</v>
      </c>
      <c r="T205" s="100">
        <v>0</v>
      </c>
      <c r="U205" s="98">
        <v>0</v>
      </c>
      <c r="V205" s="101">
        <f>T205*U205</f>
        <v>0</v>
      </c>
      <c r="W205" s="100">
        <v>0</v>
      </c>
      <c r="X205" s="98">
        <v>0</v>
      </c>
      <c r="Y205" s="147">
        <f t="shared" ref="Y205:Y211" si="142">W205*X205</f>
        <v>0</v>
      </c>
      <c r="Z205" s="150"/>
    </row>
    <row r="206" spans="2:26" s="35" customFormat="1" ht="17.100000000000001" customHeight="1">
      <c r="B206" s="105"/>
      <c r="C206" s="54"/>
      <c r="D206" s="96"/>
      <c r="E206" s="111"/>
      <c r="F206" s="112"/>
      <c r="G206" s="113"/>
      <c r="H206" s="100">
        <v>0</v>
      </c>
      <c r="I206" s="98">
        <v>0</v>
      </c>
      <c r="J206" s="101">
        <f t="shared" si="138"/>
        <v>0</v>
      </c>
      <c r="K206" s="100">
        <v>0</v>
      </c>
      <c r="L206" s="98">
        <v>0</v>
      </c>
      <c r="M206" s="101">
        <f t="shared" si="139"/>
        <v>0</v>
      </c>
      <c r="N206" s="100">
        <v>0</v>
      </c>
      <c r="O206" s="98">
        <v>0</v>
      </c>
      <c r="P206" s="101">
        <f t="shared" si="140"/>
        <v>0</v>
      </c>
      <c r="Q206" s="100">
        <v>0</v>
      </c>
      <c r="R206" s="98">
        <v>0</v>
      </c>
      <c r="S206" s="101">
        <f t="shared" si="141"/>
        <v>0</v>
      </c>
      <c r="T206" s="100">
        <v>0</v>
      </c>
      <c r="U206" s="98">
        <v>0</v>
      </c>
      <c r="V206" s="101">
        <f t="shared" ref="V206:V211" si="143">T206*U206</f>
        <v>0</v>
      </c>
      <c r="W206" s="100">
        <v>0</v>
      </c>
      <c r="X206" s="98">
        <v>0</v>
      </c>
      <c r="Y206" s="147">
        <f t="shared" si="142"/>
        <v>0</v>
      </c>
      <c r="Z206" s="150"/>
    </row>
    <row r="207" spans="2:26" s="35" customFormat="1" ht="17.100000000000001" customHeight="1">
      <c r="B207" s="105"/>
      <c r="C207" s="54"/>
      <c r="D207" s="96"/>
      <c r="E207" s="111"/>
      <c r="F207" s="112"/>
      <c r="G207" s="113"/>
      <c r="H207" s="100">
        <v>0</v>
      </c>
      <c r="I207" s="98">
        <v>0</v>
      </c>
      <c r="J207" s="101">
        <f t="shared" si="138"/>
        <v>0</v>
      </c>
      <c r="K207" s="100">
        <v>0</v>
      </c>
      <c r="L207" s="98">
        <v>0</v>
      </c>
      <c r="M207" s="101">
        <f t="shared" si="139"/>
        <v>0</v>
      </c>
      <c r="N207" s="100">
        <v>0</v>
      </c>
      <c r="O207" s="98">
        <v>0</v>
      </c>
      <c r="P207" s="101">
        <f t="shared" si="140"/>
        <v>0</v>
      </c>
      <c r="Q207" s="100">
        <v>0</v>
      </c>
      <c r="R207" s="98">
        <v>0</v>
      </c>
      <c r="S207" s="101">
        <f t="shared" si="141"/>
        <v>0</v>
      </c>
      <c r="T207" s="100">
        <v>0</v>
      </c>
      <c r="U207" s="98">
        <v>0</v>
      </c>
      <c r="V207" s="101">
        <f t="shared" si="143"/>
        <v>0</v>
      </c>
      <c r="W207" s="100">
        <v>0</v>
      </c>
      <c r="X207" s="98">
        <v>0</v>
      </c>
      <c r="Y207" s="147">
        <f t="shared" si="142"/>
        <v>0</v>
      </c>
      <c r="Z207" s="150"/>
    </row>
    <row r="208" spans="2:26" s="35" customFormat="1" ht="17.100000000000001" customHeight="1">
      <c r="B208" s="105"/>
      <c r="C208" s="54"/>
      <c r="D208" s="96"/>
      <c r="E208" s="111"/>
      <c r="F208" s="112"/>
      <c r="G208" s="113"/>
      <c r="H208" s="100">
        <v>0</v>
      </c>
      <c r="I208" s="98">
        <v>0</v>
      </c>
      <c r="J208" s="101">
        <f t="shared" si="138"/>
        <v>0</v>
      </c>
      <c r="K208" s="100">
        <v>0</v>
      </c>
      <c r="L208" s="98">
        <v>0</v>
      </c>
      <c r="M208" s="101">
        <f t="shared" si="139"/>
        <v>0</v>
      </c>
      <c r="N208" s="100">
        <v>0</v>
      </c>
      <c r="O208" s="98">
        <v>0</v>
      </c>
      <c r="P208" s="101">
        <f t="shared" si="140"/>
        <v>0</v>
      </c>
      <c r="Q208" s="100">
        <v>0</v>
      </c>
      <c r="R208" s="98">
        <v>0</v>
      </c>
      <c r="S208" s="101">
        <f t="shared" si="141"/>
        <v>0</v>
      </c>
      <c r="T208" s="100">
        <v>0</v>
      </c>
      <c r="U208" s="98">
        <v>0</v>
      </c>
      <c r="V208" s="101">
        <f t="shared" si="143"/>
        <v>0</v>
      </c>
      <c r="W208" s="100">
        <v>0</v>
      </c>
      <c r="X208" s="98">
        <v>0</v>
      </c>
      <c r="Y208" s="147">
        <f t="shared" si="142"/>
        <v>0</v>
      </c>
      <c r="Z208" s="150"/>
    </row>
    <row r="209" spans="2:26" s="35" customFormat="1" ht="17.100000000000001" customHeight="1">
      <c r="B209" s="105"/>
      <c r="C209" s="54"/>
      <c r="D209" s="96"/>
      <c r="E209" s="111"/>
      <c r="F209" s="112"/>
      <c r="G209" s="113"/>
      <c r="H209" s="100">
        <v>0</v>
      </c>
      <c r="I209" s="98">
        <v>0</v>
      </c>
      <c r="J209" s="101">
        <f t="shared" si="138"/>
        <v>0</v>
      </c>
      <c r="K209" s="100">
        <v>0</v>
      </c>
      <c r="L209" s="98">
        <v>0</v>
      </c>
      <c r="M209" s="101">
        <f t="shared" si="139"/>
        <v>0</v>
      </c>
      <c r="N209" s="100">
        <v>0</v>
      </c>
      <c r="O209" s="98">
        <v>0</v>
      </c>
      <c r="P209" s="101">
        <f t="shared" si="140"/>
        <v>0</v>
      </c>
      <c r="Q209" s="100">
        <v>0</v>
      </c>
      <c r="R209" s="98">
        <v>0</v>
      </c>
      <c r="S209" s="101">
        <f t="shared" si="141"/>
        <v>0</v>
      </c>
      <c r="T209" s="100">
        <v>0</v>
      </c>
      <c r="U209" s="98">
        <v>0</v>
      </c>
      <c r="V209" s="101">
        <f t="shared" si="143"/>
        <v>0</v>
      </c>
      <c r="W209" s="100">
        <v>0</v>
      </c>
      <c r="X209" s="98">
        <v>0</v>
      </c>
      <c r="Y209" s="147">
        <f t="shared" si="142"/>
        <v>0</v>
      </c>
      <c r="Z209" s="150"/>
    </row>
    <row r="210" spans="2:26" s="35" customFormat="1" ht="17.100000000000001" customHeight="1">
      <c r="B210" s="105"/>
      <c r="C210" s="54"/>
      <c r="D210" s="96"/>
      <c r="E210" s="111"/>
      <c r="F210" s="112"/>
      <c r="G210" s="113"/>
      <c r="H210" s="100">
        <v>0</v>
      </c>
      <c r="I210" s="98">
        <v>0</v>
      </c>
      <c r="J210" s="101">
        <f t="shared" si="138"/>
        <v>0</v>
      </c>
      <c r="K210" s="100">
        <v>0</v>
      </c>
      <c r="L210" s="98">
        <v>0</v>
      </c>
      <c r="M210" s="101">
        <f t="shared" si="139"/>
        <v>0</v>
      </c>
      <c r="N210" s="100">
        <v>0</v>
      </c>
      <c r="O210" s="98">
        <v>0</v>
      </c>
      <c r="P210" s="101">
        <f t="shared" si="140"/>
        <v>0</v>
      </c>
      <c r="Q210" s="100">
        <v>0</v>
      </c>
      <c r="R210" s="98">
        <v>0</v>
      </c>
      <c r="S210" s="101">
        <f t="shared" si="141"/>
        <v>0</v>
      </c>
      <c r="T210" s="100">
        <v>0</v>
      </c>
      <c r="U210" s="98">
        <v>0</v>
      </c>
      <c r="V210" s="101">
        <f t="shared" si="143"/>
        <v>0</v>
      </c>
      <c r="W210" s="100">
        <v>0</v>
      </c>
      <c r="X210" s="98">
        <v>0</v>
      </c>
      <c r="Y210" s="147">
        <f t="shared" si="142"/>
        <v>0</v>
      </c>
      <c r="Z210" s="150"/>
    </row>
    <row r="211" spans="2:26" s="35" customFormat="1" ht="17.100000000000001" customHeight="1">
      <c r="B211" s="105"/>
      <c r="C211" s="54"/>
      <c r="D211" s="96"/>
      <c r="E211" s="111"/>
      <c r="F211" s="112"/>
      <c r="G211" s="113"/>
      <c r="H211" s="100">
        <v>0</v>
      </c>
      <c r="I211" s="98">
        <v>0</v>
      </c>
      <c r="J211" s="101">
        <f t="shared" si="138"/>
        <v>0</v>
      </c>
      <c r="K211" s="100">
        <v>0</v>
      </c>
      <c r="L211" s="98">
        <v>0</v>
      </c>
      <c r="M211" s="101">
        <f t="shared" si="139"/>
        <v>0</v>
      </c>
      <c r="N211" s="100">
        <v>0</v>
      </c>
      <c r="O211" s="98">
        <v>0</v>
      </c>
      <c r="P211" s="101">
        <f t="shared" si="140"/>
        <v>0</v>
      </c>
      <c r="Q211" s="100">
        <v>0</v>
      </c>
      <c r="R211" s="98">
        <v>0</v>
      </c>
      <c r="S211" s="101">
        <f t="shared" si="141"/>
        <v>0</v>
      </c>
      <c r="T211" s="100">
        <v>0</v>
      </c>
      <c r="U211" s="98">
        <v>0</v>
      </c>
      <c r="V211" s="101">
        <f t="shared" si="143"/>
        <v>0</v>
      </c>
      <c r="W211" s="100">
        <v>0</v>
      </c>
      <c r="X211" s="98">
        <v>0</v>
      </c>
      <c r="Y211" s="147">
        <f t="shared" si="142"/>
        <v>0</v>
      </c>
      <c r="Z211" s="150"/>
    </row>
    <row r="212" spans="2:26" s="126" customFormat="1" ht="17.100000000000001" customHeight="1">
      <c r="B212" s="118"/>
      <c r="C212" s="119"/>
      <c r="D212" s="120"/>
      <c r="E212" s="121"/>
      <c r="F212" s="122"/>
      <c r="G212" s="123"/>
      <c r="H212" s="401" t="s">
        <v>201</v>
      </c>
      <c r="I212" s="402"/>
      <c r="J212" s="124">
        <f>SUM(J205:J211)</f>
        <v>0</v>
      </c>
      <c r="K212" s="401" t="s">
        <v>201</v>
      </c>
      <c r="L212" s="402"/>
      <c r="M212" s="124">
        <f>SUM(M205:M211)</f>
        <v>0</v>
      </c>
      <c r="N212" s="401" t="s">
        <v>201</v>
      </c>
      <c r="O212" s="402"/>
      <c r="P212" s="124">
        <f>SUM(P205:P211)</f>
        <v>0</v>
      </c>
      <c r="Q212" s="401" t="s">
        <v>201</v>
      </c>
      <c r="R212" s="402"/>
      <c r="S212" s="124">
        <f>SUM(S205:S211)</f>
        <v>0</v>
      </c>
      <c r="T212" s="401" t="s">
        <v>201</v>
      </c>
      <c r="U212" s="402"/>
      <c r="V212" s="124">
        <f>SUM(V205:V211)</f>
        <v>0</v>
      </c>
      <c r="W212" s="401" t="s">
        <v>201</v>
      </c>
      <c r="X212" s="402"/>
      <c r="Y212" s="127">
        <f>SUM(Y205:Y211)</f>
        <v>0</v>
      </c>
      <c r="Z212" s="151"/>
    </row>
    <row r="213" spans="2:26" s="35" customFormat="1" ht="17.100000000000001" customHeight="1">
      <c r="B213" s="105"/>
      <c r="C213" s="54">
        <f>'2. Rekap Back Up Beton X'!C45</f>
        <v>2400</v>
      </c>
      <c r="D213" s="96">
        <f>'2. Rekap Back Up Beton X'!D45</f>
        <v>2500</v>
      </c>
      <c r="E213" s="111">
        <f>'2. Rekap Back Up Beton X'!E45</f>
        <v>3</v>
      </c>
      <c r="F213" s="112">
        <f>(100/((D213-C213)*E213))*((J220*0.5)+(M220*1)+(P220*2)+(S220*20)+(V220*15)+(Y220*1.5))</f>
        <v>0</v>
      </c>
      <c r="G213" s="113" t="str">
        <f>IF(F213&lt;=25,"B",IF(F213&lt;=75,"S",IF(F213&lt;=100,"RR","RB")))</f>
        <v>B</v>
      </c>
      <c r="H213" s="100">
        <v>0</v>
      </c>
      <c r="I213" s="98">
        <v>0</v>
      </c>
      <c r="J213" s="101">
        <f t="shared" ref="J213:J219" si="144">H213*I213</f>
        <v>0</v>
      </c>
      <c r="K213" s="100">
        <v>0</v>
      </c>
      <c r="L213" s="98">
        <v>0</v>
      </c>
      <c r="M213" s="101">
        <f t="shared" ref="M213:M219" si="145">K213*L213</f>
        <v>0</v>
      </c>
      <c r="N213" s="100">
        <v>0</v>
      </c>
      <c r="O213" s="98">
        <v>4</v>
      </c>
      <c r="P213" s="101">
        <f t="shared" ref="P213:P219" si="146">N213*O213</f>
        <v>0</v>
      </c>
      <c r="Q213" s="100">
        <v>0</v>
      </c>
      <c r="R213" s="98">
        <v>0</v>
      </c>
      <c r="S213" s="101">
        <f t="shared" ref="S213:S219" si="147">Q213*R213</f>
        <v>0</v>
      </c>
      <c r="T213" s="100">
        <v>0</v>
      </c>
      <c r="U213" s="98">
        <v>0</v>
      </c>
      <c r="V213" s="101">
        <f>T213*U213</f>
        <v>0</v>
      </c>
      <c r="W213" s="100">
        <v>0</v>
      </c>
      <c r="X213" s="98">
        <v>0</v>
      </c>
      <c r="Y213" s="147">
        <f t="shared" ref="Y213:Y219" si="148">W213*X213</f>
        <v>0</v>
      </c>
      <c r="Z213" s="150"/>
    </row>
    <row r="214" spans="2:26" s="35" customFormat="1" ht="17.100000000000001" customHeight="1">
      <c r="B214" s="105"/>
      <c r="C214" s="54"/>
      <c r="D214" s="96"/>
      <c r="E214" s="111"/>
      <c r="F214" s="112"/>
      <c r="G214" s="113"/>
      <c r="H214" s="100">
        <v>0</v>
      </c>
      <c r="I214" s="98">
        <v>0</v>
      </c>
      <c r="J214" s="101">
        <f t="shared" si="144"/>
        <v>0</v>
      </c>
      <c r="K214" s="100">
        <v>0</v>
      </c>
      <c r="L214" s="98">
        <v>0</v>
      </c>
      <c r="M214" s="101">
        <f t="shared" si="145"/>
        <v>0</v>
      </c>
      <c r="N214" s="100">
        <v>0</v>
      </c>
      <c r="O214" s="98">
        <v>0</v>
      </c>
      <c r="P214" s="101">
        <f t="shared" si="146"/>
        <v>0</v>
      </c>
      <c r="Q214" s="100">
        <v>0</v>
      </c>
      <c r="R214" s="98">
        <v>0</v>
      </c>
      <c r="S214" s="101">
        <f t="shared" si="147"/>
        <v>0</v>
      </c>
      <c r="T214" s="100">
        <v>0</v>
      </c>
      <c r="U214" s="98">
        <v>0</v>
      </c>
      <c r="V214" s="101">
        <f t="shared" ref="V214:V219" si="149">T214*U214</f>
        <v>0</v>
      </c>
      <c r="W214" s="100">
        <v>0</v>
      </c>
      <c r="X214" s="98">
        <v>0</v>
      </c>
      <c r="Y214" s="147">
        <f t="shared" si="148"/>
        <v>0</v>
      </c>
      <c r="Z214" s="150"/>
    </row>
    <row r="215" spans="2:26" s="35" customFormat="1" ht="17.100000000000001" customHeight="1">
      <c r="B215" s="105"/>
      <c r="C215" s="54"/>
      <c r="D215" s="96"/>
      <c r="E215" s="111"/>
      <c r="F215" s="112"/>
      <c r="G215" s="113"/>
      <c r="H215" s="100">
        <v>0</v>
      </c>
      <c r="I215" s="98">
        <v>0</v>
      </c>
      <c r="J215" s="101">
        <f t="shared" si="144"/>
        <v>0</v>
      </c>
      <c r="K215" s="100">
        <v>0</v>
      </c>
      <c r="L215" s="98">
        <v>0</v>
      </c>
      <c r="M215" s="101">
        <f t="shared" si="145"/>
        <v>0</v>
      </c>
      <c r="N215" s="100">
        <v>0</v>
      </c>
      <c r="O215" s="98">
        <v>0</v>
      </c>
      <c r="P215" s="101">
        <f t="shared" si="146"/>
        <v>0</v>
      </c>
      <c r="Q215" s="100">
        <v>0</v>
      </c>
      <c r="R215" s="98">
        <v>0</v>
      </c>
      <c r="S215" s="101">
        <f t="shared" si="147"/>
        <v>0</v>
      </c>
      <c r="T215" s="100">
        <v>0</v>
      </c>
      <c r="U215" s="98">
        <v>0</v>
      </c>
      <c r="V215" s="101">
        <f t="shared" si="149"/>
        <v>0</v>
      </c>
      <c r="W215" s="100">
        <v>0</v>
      </c>
      <c r="X215" s="98">
        <v>0</v>
      </c>
      <c r="Y215" s="147">
        <f t="shared" si="148"/>
        <v>0</v>
      </c>
      <c r="Z215" s="150"/>
    </row>
    <row r="216" spans="2:26" s="35" customFormat="1" ht="17.100000000000001" customHeight="1">
      <c r="B216" s="105"/>
      <c r="C216" s="54"/>
      <c r="D216" s="96"/>
      <c r="E216" s="111"/>
      <c r="F216" s="112"/>
      <c r="G216" s="113"/>
      <c r="H216" s="100">
        <v>0</v>
      </c>
      <c r="I216" s="98">
        <v>0</v>
      </c>
      <c r="J216" s="101">
        <f t="shared" si="144"/>
        <v>0</v>
      </c>
      <c r="K216" s="100">
        <v>0</v>
      </c>
      <c r="L216" s="98">
        <v>0</v>
      </c>
      <c r="M216" s="101">
        <f t="shared" si="145"/>
        <v>0</v>
      </c>
      <c r="N216" s="100">
        <v>0</v>
      </c>
      <c r="O216" s="98">
        <v>0</v>
      </c>
      <c r="P216" s="101">
        <f t="shared" si="146"/>
        <v>0</v>
      </c>
      <c r="Q216" s="100">
        <v>0</v>
      </c>
      <c r="R216" s="98">
        <v>0</v>
      </c>
      <c r="S216" s="101">
        <f t="shared" si="147"/>
        <v>0</v>
      </c>
      <c r="T216" s="100">
        <v>0</v>
      </c>
      <c r="U216" s="98">
        <v>0</v>
      </c>
      <c r="V216" s="101">
        <f t="shared" si="149"/>
        <v>0</v>
      </c>
      <c r="W216" s="100">
        <v>0</v>
      </c>
      <c r="X216" s="98">
        <v>0</v>
      </c>
      <c r="Y216" s="147">
        <f t="shared" si="148"/>
        <v>0</v>
      </c>
      <c r="Z216" s="150"/>
    </row>
    <row r="217" spans="2:26" s="35" customFormat="1" ht="17.100000000000001" customHeight="1">
      <c r="B217" s="105"/>
      <c r="C217" s="54"/>
      <c r="D217" s="96"/>
      <c r="E217" s="111"/>
      <c r="F217" s="112"/>
      <c r="G217" s="113"/>
      <c r="H217" s="100">
        <v>0</v>
      </c>
      <c r="I217" s="98">
        <v>0</v>
      </c>
      <c r="J217" s="101">
        <f t="shared" si="144"/>
        <v>0</v>
      </c>
      <c r="K217" s="100">
        <v>0</v>
      </c>
      <c r="L217" s="98">
        <v>0</v>
      </c>
      <c r="M217" s="101">
        <f t="shared" si="145"/>
        <v>0</v>
      </c>
      <c r="N217" s="100">
        <v>0</v>
      </c>
      <c r="O217" s="98">
        <v>0</v>
      </c>
      <c r="P217" s="101">
        <f t="shared" si="146"/>
        <v>0</v>
      </c>
      <c r="Q217" s="100">
        <v>0</v>
      </c>
      <c r="R217" s="98">
        <v>0</v>
      </c>
      <c r="S217" s="101">
        <f t="shared" si="147"/>
        <v>0</v>
      </c>
      <c r="T217" s="100">
        <v>0</v>
      </c>
      <c r="U217" s="98">
        <v>0</v>
      </c>
      <c r="V217" s="101">
        <f t="shared" si="149"/>
        <v>0</v>
      </c>
      <c r="W217" s="100">
        <v>0</v>
      </c>
      <c r="X217" s="98">
        <v>0</v>
      </c>
      <c r="Y217" s="147">
        <f t="shared" si="148"/>
        <v>0</v>
      </c>
      <c r="Z217" s="150"/>
    </row>
    <row r="218" spans="2:26" s="35" customFormat="1" ht="17.100000000000001" customHeight="1">
      <c r="B218" s="105"/>
      <c r="C218" s="54"/>
      <c r="D218" s="96"/>
      <c r="E218" s="111"/>
      <c r="F218" s="112"/>
      <c r="G218" s="113"/>
      <c r="H218" s="100">
        <v>0</v>
      </c>
      <c r="I218" s="98">
        <v>0</v>
      </c>
      <c r="J218" s="101">
        <f t="shared" si="144"/>
        <v>0</v>
      </c>
      <c r="K218" s="100">
        <v>0</v>
      </c>
      <c r="L218" s="98">
        <v>0</v>
      </c>
      <c r="M218" s="101">
        <f t="shared" si="145"/>
        <v>0</v>
      </c>
      <c r="N218" s="100">
        <v>0</v>
      </c>
      <c r="O218" s="98">
        <v>0</v>
      </c>
      <c r="P218" s="101">
        <f t="shared" si="146"/>
        <v>0</v>
      </c>
      <c r="Q218" s="100">
        <v>0</v>
      </c>
      <c r="R218" s="98">
        <v>0</v>
      </c>
      <c r="S218" s="101">
        <f t="shared" si="147"/>
        <v>0</v>
      </c>
      <c r="T218" s="100">
        <v>0</v>
      </c>
      <c r="U218" s="98">
        <v>0</v>
      </c>
      <c r="V218" s="101">
        <f t="shared" si="149"/>
        <v>0</v>
      </c>
      <c r="W218" s="100">
        <v>0</v>
      </c>
      <c r="X218" s="98">
        <v>0</v>
      </c>
      <c r="Y218" s="147">
        <f t="shared" si="148"/>
        <v>0</v>
      </c>
      <c r="Z218" s="150"/>
    </row>
    <row r="219" spans="2:26" s="35" customFormat="1" ht="17.100000000000001" customHeight="1">
      <c r="B219" s="105"/>
      <c r="C219" s="54"/>
      <c r="D219" s="96"/>
      <c r="E219" s="111"/>
      <c r="F219" s="112"/>
      <c r="G219" s="113"/>
      <c r="H219" s="100">
        <v>0</v>
      </c>
      <c r="I219" s="98">
        <v>0</v>
      </c>
      <c r="J219" s="101">
        <f t="shared" si="144"/>
        <v>0</v>
      </c>
      <c r="K219" s="100">
        <v>0</v>
      </c>
      <c r="L219" s="98">
        <v>0</v>
      </c>
      <c r="M219" s="101">
        <f t="shared" si="145"/>
        <v>0</v>
      </c>
      <c r="N219" s="100">
        <v>0</v>
      </c>
      <c r="O219" s="98">
        <v>0</v>
      </c>
      <c r="P219" s="101">
        <f t="shared" si="146"/>
        <v>0</v>
      </c>
      <c r="Q219" s="100">
        <v>0</v>
      </c>
      <c r="R219" s="98">
        <v>0</v>
      </c>
      <c r="S219" s="101">
        <f t="shared" si="147"/>
        <v>0</v>
      </c>
      <c r="T219" s="100">
        <v>0</v>
      </c>
      <c r="U219" s="98">
        <v>0</v>
      </c>
      <c r="V219" s="101">
        <f t="shared" si="149"/>
        <v>0</v>
      </c>
      <c r="W219" s="100">
        <v>0</v>
      </c>
      <c r="X219" s="98">
        <v>0</v>
      </c>
      <c r="Y219" s="147">
        <f t="shared" si="148"/>
        <v>0</v>
      </c>
      <c r="Z219" s="150"/>
    </row>
    <row r="220" spans="2:26" s="126" customFormat="1" ht="17.100000000000001" customHeight="1">
      <c r="B220" s="118"/>
      <c r="C220" s="119"/>
      <c r="D220" s="120"/>
      <c r="E220" s="121"/>
      <c r="F220" s="122"/>
      <c r="G220" s="123"/>
      <c r="H220" s="401" t="s">
        <v>201</v>
      </c>
      <c r="I220" s="402"/>
      <c r="J220" s="124">
        <f>SUM(J213:J219)</f>
        <v>0</v>
      </c>
      <c r="K220" s="401" t="s">
        <v>201</v>
      </c>
      <c r="L220" s="402"/>
      <c r="M220" s="124">
        <f>SUM(M213:M219)</f>
        <v>0</v>
      </c>
      <c r="N220" s="401" t="s">
        <v>201</v>
      </c>
      <c r="O220" s="402"/>
      <c r="P220" s="124">
        <f>SUM(P213:P219)</f>
        <v>0</v>
      </c>
      <c r="Q220" s="401" t="s">
        <v>201</v>
      </c>
      <c r="R220" s="402"/>
      <c r="S220" s="124">
        <f>SUM(S213:S219)</f>
        <v>0</v>
      </c>
      <c r="T220" s="401" t="s">
        <v>201</v>
      </c>
      <c r="U220" s="402"/>
      <c r="V220" s="124">
        <f>SUM(V213:V219)</f>
        <v>0</v>
      </c>
      <c r="W220" s="401" t="s">
        <v>201</v>
      </c>
      <c r="X220" s="402"/>
      <c r="Y220" s="127">
        <f>SUM(Y213:Y219)</f>
        <v>0</v>
      </c>
      <c r="Z220" s="151"/>
    </row>
    <row r="221" spans="2:26" s="35" customFormat="1" ht="17.100000000000001" customHeight="1">
      <c r="B221" s="105"/>
      <c r="C221" s="54">
        <f>'2. Rekap Back Up Beton X'!C46</f>
        <v>2500</v>
      </c>
      <c r="D221" s="96">
        <f>'2. Rekap Back Up Beton X'!D46</f>
        <v>2600</v>
      </c>
      <c r="E221" s="111">
        <f>'2. Rekap Back Up Beton X'!E46</f>
        <v>3</v>
      </c>
      <c r="F221" s="112">
        <f>(100/((D221-C221)*E221))*((J228*0.5)+(M228*1)+(P228*2)+(S228*20)+(V228*15)+(Y228*1.5))</f>
        <v>0</v>
      </c>
      <c r="G221" s="113" t="str">
        <f>IF(F221&lt;=25,"B",IF(F221&lt;=75,"S",IF(F221&lt;=100,"RR","RB")))</f>
        <v>B</v>
      </c>
      <c r="H221" s="100">
        <v>0</v>
      </c>
      <c r="I221" s="98">
        <v>0</v>
      </c>
      <c r="J221" s="101">
        <f t="shared" ref="J221:J227" si="150">H221*I221</f>
        <v>0</v>
      </c>
      <c r="K221" s="100">
        <v>0</v>
      </c>
      <c r="L221" s="98">
        <v>0</v>
      </c>
      <c r="M221" s="101">
        <f t="shared" ref="M221:M227" si="151">K221*L221</f>
        <v>0</v>
      </c>
      <c r="N221" s="100">
        <v>0</v>
      </c>
      <c r="O221" s="98">
        <v>4</v>
      </c>
      <c r="P221" s="101">
        <f t="shared" ref="P221:P227" si="152">N221*O221</f>
        <v>0</v>
      </c>
      <c r="Q221" s="100">
        <v>0</v>
      </c>
      <c r="R221" s="98">
        <v>0</v>
      </c>
      <c r="S221" s="101">
        <f t="shared" ref="S221:S227" si="153">Q221*R221</f>
        <v>0</v>
      </c>
      <c r="T221" s="100">
        <v>0</v>
      </c>
      <c r="U221" s="98">
        <v>0</v>
      </c>
      <c r="V221" s="101">
        <f>T221*U221</f>
        <v>0</v>
      </c>
      <c r="W221" s="100">
        <v>0</v>
      </c>
      <c r="X221" s="98">
        <v>0</v>
      </c>
      <c r="Y221" s="147">
        <f t="shared" ref="Y221:Y227" si="154">W221*X221</f>
        <v>0</v>
      </c>
      <c r="Z221" s="150"/>
    </row>
    <row r="222" spans="2:26" s="35" customFormat="1" ht="17.100000000000001" customHeight="1">
      <c r="B222" s="105"/>
      <c r="C222" s="54"/>
      <c r="D222" s="96"/>
      <c r="E222" s="111"/>
      <c r="F222" s="112"/>
      <c r="G222" s="113"/>
      <c r="H222" s="100">
        <v>0</v>
      </c>
      <c r="I222" s="98">
        <v>0</v>
      </c>
      <c r="J222" s="101">
        <f t="shared" si="150"/>
        <v>0</v>
      </c>
      <c r="K222" s="100">
        <v>0</v>
      </c>
      <c r="L222" s="98">
        <v>0</v>
      </c>
      <c r="M222" s="101">
        <f t="shared" si="151"/>
        <v>0</v>
      </c>
      <c r="N222" s="100">
        <v>0</v>
      </c>
      <c r="O222" s="98">
        <v>0</v>
      </c>
      <c r="P222" s="101">
        <f t="shared" si="152"/>
        <v>0</v>
      </c>
      <c r="Q222" s="100">
        <v>0</v>
      </c>
      <c r="R222" s="98">
        <v>0</v>
      </c>
      <c r="S222" s="101">
        <f t="shared" si="153"/>
        <v>0</v>
      </c>
      <c r="T222" s="100">
        <v>0</v>
      </c>
      <c r="U222" s="98">
        <v>0</v>
      </c>
      <c r="V222" s="101">
        <f t="shared" ref="V222:V227" si="155">T222*U222</f>
        <v>0</v>
      </c>
      <c r="W222" s="100">
        <v>0</v>
      </c>
      <c r="X222" s="98">
        <v>0</v>
      </c>
      <c r="Y222" s="147">
        <f t="shared" si="154"/>
        <v>0</v>
      </c>
      <c r="Z222" s="150"/>
    </row>
    <row r="223" spans="2:26" s="35" customFormat="1" ht="17.100000000000001" customHeight="1">
      <c r="B223" s="105"/>
      <c r="C223" s="54"/>
      <c r="D223" s="96"/>
      <c r="E223" s="111"/>
      <c r="F223" s="112"/>
      <c r="G223" s="113"/>
      <c r="H223" s="100">
        <v>0</v>
      </c>
      <c r="I223" s="98">
        <v>0</v>
      </c>
      <c r="J223" s="101">
        <f t="shared" si="150"/>
        <v>0</v>
      </c>
      <c r="K223" s="100">
        <v>0</v>
      </c>
      <c r="L223" s="98">
        <v>0</v>
      </c>
      <c r="M223" s="101">
        <f t="shared" si="151"/>
        <v>0</v>
      </c>
      <c r="N223" s="100">
        <v>0</v>
      </c>
      <c r="O223" s="98">
        <v>0</v>
      </c>
      <c r="P223" s="101">
        <f t="shared" si="152"/>
        <v>0</v>
      </c>
      <c r="Q223" s="100">
        <v>0</v>
      </c>
      <c r="R223" s="98">
        <v>0</v>
      </c>
      <c r="S223" s="101">
        <f t="shared" si="153"/>
        <v>0</v>
      </c>
      <c r="T223" s="100">
        <v>0</v>
      </c>
      <c r="U223" s="98">
        <v>0</v>
      </c>
      <c r="V223" s="101">
        <f t="shared" si="155"/>
        <v>0</v>
      </c>
      <c r="W223" s="100">
        <v>0</v>
      </c>
      <c r="X223" s="98">
        <v>0</v>
      </c>
      <c r="Y223" s="147">
        <f t="shared" si="154"/>
        <v>0</v>
      </c>
      <c r="Z223" s="150"/>
    </row>
    <row r="224" spans="2:26" s="35" customFormat="1" ht="17.100000000000001" customHeight="1">
      <c r="B224" s="105"/>
      <c r="C224" s="54"/>
      <c r="D224" s="96"/>
      <c r="E224" s="111"/>
      <c r="F224" s="112"/>
      <c r="G224" s="113"/>
      <c r="H224" s="100">
        <v>0</v>
      </c>
      <c r="I224" s="98">
        <v>0</v>
      </c>
      <c r="J224" s="101">
        <f t="shared" si="150"/>
        <v>0</v>
      </c>
      <c r="K224" s="100">
        <v>0</v>
      </c>
      <c r="L224" s="98">
        <v>0</v>
      </c>
      <c r="M224" s="101">
        <f t="shared" si="151"/>
        <v>0</v>
      </c>
      <c r="N224" s="100">
        <v>0</v>
      </c>
      <c r="O224" s="98">
        <v>0</v>
      </c>
      <c r="P224" s="101">
        <f t="shared" si="152"/>
        <v>0</v>
      </c>
      <c r="Q224" s="100">
        <v>0</v>
      </c>
      <c r="R224" s="98">
        <v>0</v>
      </c>
      <c r="S224" s="101">
        <f t="shared" si="153"/>
        <v>0</v>
      </c>
      <c r="T224" s="100">
        <v>0</v>
      </c>
      <c r="U224" s="98">
        <v>0</v>
      </c>
      <c r="V224" s="101">
        <f t="shared" si="155"/>
        <v>0</v>
      </c>
      <c r="W224" s="100">
        <v>0</v>
      </c>
      <c r="X224" s="98">
        <v>0</v>
      </c>
      <c r="Y224" s="147">
        <f t="shared" si="154"/>
        <v>0</v>
      </c>
      <c r="Z224" s="150"/>
    </row>
    <row r="225" spans="2:26" s="35" customFormat="1" ht="17.100000000000001" customHeight="1">
      <c r="B225" s="105"/>
      <c r="C225" s="54"/>
      <c r="D225" s="96"/>
      <c r="E225" s="111"/>
      <c r="F225" s="112"/>
      <c r="G225" s="113"/>
      <c r="H225" s="100">
        <v>0</v>
      </c>
      <c r="I225" s="98">
        <v>0</v>
      </c>
      <c r="J225" s="101">
        <f t="shared" si="150"/>
        <v>0</v>
      </c>
      <c r="K225" s="100">
        <v>0</v>
      </c>
      <c r="L225" s="98">
        <v>0</v>
      </c>
      <c r="M225" s="101">
        <f t="shared" si="151"/>
        <v>0</v>
      </c>
      <c r="N225" s="100">
        <v>0</v>
      </c>
      <c r="O225" s="98">
        <v>0</v>
      </c>
      <c r="P225" s="101">
        <f t="shared" si="152"/>
        <v>0</v>
      </c>
      <c r="Q225" s="100">
        <v>0</v>
      </c>
      <c r="R225" s="98">
        <v>0</v>
      </c>
      <c r="S225" s="101">
        <f t="shared" si="153"/>
        <v>0</v>
      </c>
      <c r="T225" s="100">
        <v>0</v>
      </c>
      <c r="U225" s="98">
        <v>0</v>
      </c>
      <c r="V225" s="101">
        <f t="shared" si="155"/>
        <v>0</v>
      </c>
      <c r="W225" s="100">
        <v>0</v>
      </c>
      <c r="X225" s="98">
        <v>0</v>
      </c>
      <c r="Y225" s="147">
        <f t="shared" si="154"/>
        <v>0</v>
      </c>
      <c r="Z225" s="150"/>
    </row>
    <row r="226" spans="2:26" s="35" customFormat="1" ht="17.100000000000001" customHeight="1">
      <c r="B226" s="105"/>
      <c r="C226" s="54"/>
      <c r="D226" s="96"/>
      <c r="E226" s="111"/>
      <c r="F226" s="112"/>
      <c r="G226" s="113"/>
      <c r="H226" s="100">
        <v>0</v>
      </c>
      <c r="I226" s="98">
        <v>0</v>
      </c>
      <c r="J226" s="101">
        <f t="shared" si="150"/>
        <v>0</v>
      </c>
      <c r="K226" s="100">
        <v>0</v>
      </c>
      <c r="L226" s="98">
        <v>0</v>
      </c>
      <c r="M226" s="101">
        <f t="shared" si="151"/>
        <v>0</v>
      </c>
      <c r="N226" s="100">
        <v>0</v>
      </c>
      <c r="O226" s="98">
        <v>0</v>
      </c>
      <c r="P226" s="101">
        <f t="shared" si="152"/>
        <v>0</v>
      </c>
      <c r="Q226" s="100">
        <v>0</v>
      </c>
      <c r="R226" s="98">
        <v>0</v>
      </c>
      <c r="S226" s="101">
        <f t="shared" si="153"/>
        <v>0</v>
      </c>
      <c r="T226" s="100">
        <v>0</v>
      </c>
      <c r="U226" s="98">
        <v>0</v>
      </c>
      <c r="V226" s="101">
        <f t="shared" si="155"/>
        <v>0</v>
      </c>
      <c r="W226" s="100">
        <v>0</v>
      </c>
      <c r="X226" s="98">
        <v>0</v>
      </c>
      <c r="Y226" s="147">
        <f t="shared" si="154"/>
        <v>0</v>
      </c>
      <c r="Z226" s="150"/>
    </row>
    <row r="227" spans="2:26" s="35" customFormat="1" ht="17.100000000000001" customHeight="1">
      <c r="B227" s="105"/>
      <c r="C227" s="54"/>
      <c r="D227" s="96"/>
      <c r="E227" s="111"/>
      <c r="F227" s="112"/>
      <c r="G227" s="113"/>
      <c r="H227" s="100">
        <v>0</v>
      </c>
      <c r="I227" s="98">
        <v>0</v>
      </c>
      <c r="J227" s="101">
        <f t="shared" si="150"/>
        <v>0</v>
      </c>
      <c r="K227" s="100">
        <v>0</v>
      </c>
      <c r="L227" s="98">
        <v>0</v>
      </c>
      <c r="M227" s="101">
        <f t="shared" si="151"/>
        <v>0</v>
      </c>
      <c r="N227" s="100">
        <v>0</v>
      </c>
      <c r="O227" s="98">
        <v>0</v>
      </c>
      <c r="P227" s="101">
        <f t="shared" si="152"/>
        <v>0</v>
      </c>
      <c r="Q227" s="100">
        <v>0</v>
      </c>
      <c r="R227" s="98">
        <v>0</v>
      </c>
      <c r="S227" s="101">
        <f t="shared" si="153"/>
        <v>0</v>
      </c>
      <c r="T227" s="100">
        <v>0</v>
      </c>
      <c r="U227" s="98">
        <v>0</v>
      </c>
      <c r="V227" s="101">
        <f t="shared" si="155"/>
        <v>0</v>
      </c>
      <c r="W227" s="100">
        <v>0</v>
      </c>
      <c r="X227" s="98">
        <v>0</v>
      </c>
      <c r="Y227" s="147">
        <f t="shared" si="154"/>
        <v>0</v>
      </c>
      <c r="Z227" s="150"/>
    </row>
    <row r="228" spans="2:26" s="126" customFormat="1" ht="17.100000000000001" customHeight="1">
      <c r="B228" s="118"/>
      <c r="C228" s="119"/>
      <c r="D228" s="120"/>
      <c r="E228" s="121"/>
      <c r="F228" s="122"/>
      <c r="G228" s="123"/>
      <c r="H228" s="401" t="s">
        <v>201</v>
      </c>
      <c r="I228" s="402"/>
      <c r="J228" s="124">
        <f>SUM(J221:J227)</f>
        <v>0</v>
      </c>
      <c r="K228" s="401" t="s">
        <v>201</v>
      </c>
      <c r="L228" s="402"/>
      <c r="M228" s="124">
        <f>SUM(M221:M227)</f>
        <v>0</v>
      </c>
      <c r="N228" s="401" t="s">
        <v>201</v>
      </c>
      <c r="O228" s="402"/>
      <c r="P228" s="124">
        <f>SUM(P221:P227)</f>
        <v>0</v>
      </c>
      <c r="Q228" s="401" t="s">
        <v>201</v>
      </c>
      <c r="R228" s="402"/>
      <c r="S228" s="124">
        <f>SUM(S221:S227)</f>
        <v>0</v>
      </c>
      <c r="T228" s="401" t="s">
        <v>201</v>
      </c>
      <c r="U228" s="402"/>
      <c r="V228" s="124">
        <f>SUM(V221:V227)</f>
        <v>0</v>
      </c>
      <c r="W228" s="401" t="s">
        <v>201</v>
      </c>
      <c r="X228" s="402"/>
      <c r="Y228" s="127">
        <f>SUM(Y221:Y227)</f>
        <v>0</v>
      </c>
      <c r="Z228" s="151"/>
    </row>
    <row r="229" spans="2:26" s="35" customFormat="1" ht="17.100000000000001" customHeight="1">
      <c r="B229" s="105"/>
      <c r="C229" s="54">
        <f>'2. Rekap Back Up Beton X'!C47</f>
        <v>2600</v>
      </c>
      <c r="D229" s="96">
        <f>'2. Rekap Back Up Beton X'!D47</f>
        <v>2700</v>
      </c>
      <c r="E229" s="111">
        <f>'2. Rekap Back Up Beton X'!E47</f>
        <v>3</v>
      </c>
      <c r="F229" s="112">
        <f>(100/((D229-C229)*E229))*((J236*0.5)+(M236*1)+(P236*2)+(S236*20)+(V236*15)+(Y236*1.5))</f>
        <v>0</v>
      </c>
      <c r="G229" s="113" t="str">
        <f>IF(F229&lt;=25,"B",IF(F229&lt;=75,"S",IF(F229&lt;=100,"RR","RB")))</f>
        <v>B</v>
      </c>
      <c r="H229" s="100">
        <v>0</v>
      </c>
      <c r="I229" s="98">
        <v>0</v>
      </c>
      <c r="J229" s="101">
        <f t="shared" ref="J229:J235" si="156">H229*I229</f>
        <v>0</v>
      </c>
      <c r="K229" s="100">
        <v>0</v>
      </c>
      <c r="L229" s="98">
        <v>0</v>
      </c>
      <c r="M229" s="101">
        <f t="shared" ref="M229:M235" si="157">K229*L229</f>
        <v>0</v>
      </c>
      <c r="N229" s="100">
        <v>0</v>
      </c>
      <c r="O229" s="98">
        <v>4</v>
      </c>
      <c r="P229" s="101">
        <f t="shared" ref="P229:P235" si="158">N229*O229</f>
        <v>0</v>
      </c>
      <c r="Q229" s="100">
        <v>0</v>
      </c>
      <c r="R229" s="98">
        <v>0</v>
      </c>
      <c r="S229" s="101">
        <f t="shared" ref="S229:S235" si="159">Q229*R229</f>
        <v>0</v>
      </c>
      <c r="T229" s="100">
        <v>0</v>
      </c>
      <c r="U229" s="98">
        <v>0</v>
      </c>
      <c r="V229" s="101">
        <f>T229*U229</f>
        <v>0</v>
      </c>
      <c r="W229" s="100">
        <v>0</v>
      </c>
      <c r="X229" s="98">
        <v>0</v>
      </c>
      <c r="Y229" s="147">
        <f t="shared" ref="Y229:Y235" si="160">W229*X229</f>
        <v>0</v>
      </c>
      <c r="Z229" s="150"/>
    </row>
    <row r="230" spans="2:26" s="35" customFormat="1" ht="17.100000000000001" customHeight="1">
      <c r="B230" s="105"/>
      <c r="C230" s="54"/>
      <c r="D230" s="96"/>
      <c r="E230" s="111"/>
      <c r="F230" s="112"/>
      <c r="G230" s="113"/>
      <c r="H230" s="100">
        <v>0</v>
      </c>
      <c r="I230" s="98">
        <v>0</v>
      </c>
      <c r="J230" s="101">
        <f t="shared" si="156"/>
        <v>0</v>
      </c>
      <c r="K230" s="100">
        <v>0</v>
      </c>
      <c r="L230" s="98">
        <v>0</v>
      </c>
      <c r="M230" s="101">
        <f t="shared" si="157"/>
        <v>0</v>
      </c>
      <c r="N230" s="100">
        <v>0</v>
      </c>
      <c r="O230" s="98">
        <v>0</v>
      </c>
      <c r="P230" s="101">
        <f t="shared" si="158"/>
        <v>0</v>
      </c>
      <c r="Q230" s="100">
        <v>0</v>
      </c>
      <c r="R230" s="98">
        <v>0</v>
      </c>
      <c r="S230" s="101">
        <f t="shared" si="159"/>
        <v>0</v>
      </c>
      <c r="T230" s="100">
        <v>0</v>
      </c>
      <c r="U230" s="98">
        <v>0</v>
      </c>
      <c r="V230" s="101">
        <f t="shared" ref="V230:V235" si="161">T230*U230</f>
        <v>0</v>
      </c>
      <c r="W230" s="100">
        <v>0</v>
      </c>
      <c r="X230" s="98">
        <v>0</v>
      </c>
      <c r="Y230" s="147">
        <f t="shared" si="160"/>
        <v>0</v>
      </c>
      <c r="Z230" s="150"/>
    </row>
    <row r="231" spans="2:26" s="35" customFormat="1" ht="17.100000000000001" customHeight="1">
      <c r="B231" s="105"/>
      <c r="C231" s="54"/>
      <c r="D231" s="96"/>
      <c r="E231" s="111"/>
      <c r="F231" s="112"/>
      <c r="G231" s="113"/>
      <c r="H231" s="100">
        <v>0</v>
      </c>
      <c r="I231" s="98">
        <v>0</v>
      </c>
      <c r="J231" s="101">
        <f t="shared" si="156"/>
        <v>0</v>
      </c>
      <c r="K231" s="100">
        <v>0</v>
      </c>
      <c r="L231" s="98">
        <v>0</v>
      </c>
      <c r="M231" s="101">
        <f t="shared" si="157"/>
        <v>0</v>
      </c>
      <c r="N231" s="100">
        <v>0</v>
      </c>
      <c r="O231" s="98">
        <v>0</v>
      </c>
      <c r="P231" s="101">
        <f t="shared" si="158"/>
        <v>0</v>
      </c>
      <c r="Q231" s="100">
        <v>0</v>
      </c>
      <c r="R231" s="98">
        <v>0</v>
      </c>
      <c r="S231" s="101">
        <f t="shared" si="159"/>
        <v>0</v>
      </c>
      <c r="T231" s="100">
        <v>0</v>
      </c>
      <c r="U231" s="98">
        <v>0</v>
      </c>
      <c r="V231" s="101">
        <f t="shared" si="161"/>
        <v>0</v>
      </c>
      <c r="W231" s="100">
        <v>0</v>
      </c>
      <c r="X231" s="98">
        <v>0</v>
      </c>
      <c r="Y231" s="147">
        <f t="shared" si="160"/>
        <v>0</v>
      </c>
      <c r="Z231" s="150"/>
    </row>
    <row r="232" spans="2:26" s="35" customFormat="1" ht="17.100000000000001" customHeight="1">
      <c r="B232" s="105"/>
      <c r="C232" s="54"/>
      <c r="D232" s="96"/>
      <c r="E232" s="111"/>
      <c r="F232" s="112"/>
      <c r="G232" s="113"/>
      <c r="H232" s="100">
        <v>0</v>
      </c>
      <c r="I232" s="98">
        <v>0</v>
      </c>
      <c r="J232" s="101">
        <f t="shared" si="156"/>
        <v>0</v>
      </c>
      <c r="K232" s="100">
        <v>0</v>
      </c>
      <c r="L232" s="98">
        <v>0</v>
      </c>
      <c r="M232" s="101">
        <f t="shared" si="157"/>
        <v>0</v>
      </c>
      <c r="N232" s="100">
        <v>0</v>
      </c>
      <c r="O232" s="98">
        <v>0</v>
      </c>
      <c r="P232" s="101">
        <f t="shared" si="158"/>
        <v>0</v>
      </c>
      <c r="Q232" s="100">
        <v>0</v>
      </c>
      <c r="R232" s="98">
        <v>0</v>
      </c>
      <c r="S232" s="101">
        <f t="shared" si="159"/>
        <v>0</v>
      </c>
      <c r="T232" s="100">
        <v>0</v>
      </c>
      <c r="U232" s="98">
        <v>0</v>
      </c>
      <c r="V232" s="101">
        <f t="shared" si="161"/>
        <v>0</v>
      </c>
      <c r="W232" s="100">
        <v>0</v>
      </c>
      <c r="X232" s="98">
        <v>0</v>
      </c>
      <c r="Y232" s="147">
        <f t="shared" si="160"/>
        <v>0</v>
      </c>
      <c r="Z232" s="150"/>
    </row>
    <row r="233" spans="2:26" s="35" customFormat="1" ht="17.100000000000001" customHeight="1">
      <c r="B233" s="105"/>
      <c r="C233" s="54"/>
      <c r="D233" s="96"/>
      <c r="E233" s="111"/>
      <c r="F233" s="112"/>
      <c r="G233" s="113"/>
      <c r="H233" s="100">
        <v>0</v>
      </c>
      <c r="I233" s="98">
        <v>0</v>
      </c>
      <c r="J233" s="101">
        <f t="shared" si="156"/>
        <v>0</v>
      </c>
      <c r="K233" s="100">
        <v>0</v>
      </c>
      <c r="L233" s="98">
        <v>0</v>
      </c>
      <c r="M233" s="101">
        <f t="shared" si="157"/>
        <v>0</v>
      </c>
      <c r="N233" s="100">
        <v>0</v>
      </c>
      <c r="O233" s="98">
        <v>0</v>
      </c>
      <c r="P233" s="101">
        <f t="shared" si="158"/>
        <v>0</v>
      </c>
      <c r="Q233" s="100">
        <v>0</v>
      </c>
      <c r="R233" s="98">
        <v>0</v>
      </c>
      <c r="S233" s="101">
        <f t="shared" si="159"/>
        <v>0</v>
      </c>
      <c r="T233" s="100">
        <v>0</v>
      </c>
      <c r="U233" s="98">
        <v>0</v>
      </c>
      <c r="V233" s="101">
        <f t="shared" si="161"/>
        <v>0</v>
      </c>
      <c r="W233" s="100">
        <v>0</v>
      </c>
      <c r="X233" s="98">
        <v>0</v>
      </c>
      <c r="Y233" s="147">
        <f t="shared" si="160"/>
        <v>0</v>
      </c>
      <c r="Z233" s="150"/>
    </row>
    <row r="234" spans="2:26" s="35" customFormat="1" ht="17.100000000000001" customHeight="1">
      <c r="B234" s="105"/>
      <c r="C234" s="54"/>
      <c r="D234" s="96"/>
      <c r="E234" s="111"/>
      <c r="F234" s="112"/>
      <c r="G234" s="113"/>
      <c r="H234" s="100">
        <v>0</v>
      </c>
      <c r="I234" s="98">
        <v>0</v>
      </c>
      <c r="J234" s="101">
        <f t="shared" si="156"/>
        <v>0</v>
      </c>
      <c r="K234" s="100">
        <v>0</v>
      </c>
      <c r="L234" s="98">
        <v>0</v>
      </c>
      <c r="M234" s="101">
        <f t="shared" si="157"/>
        <v>0</v>
      </c>
      <c r="N234" s="100">
        <v>0</v>
      </c>
      <c r="O234" s="98">
        <v>0</v>
      </c>
      <c r="P234" s="101">
        <f t="shared" si="158"/>
        <v>0</v>
      </c>
      <c r="Q234" s="100">
        <v>0</v>
      </c>
      <c r="R234" s="98">
        <v>0</v>
      </c>
      <c r="S234" s="101">
        <f t="shared" si="159"/>
        <v>0</v>
      </c>
      <c r="T234" s="100">
        <v>0</v>
      </c>
      <c r="U234" s="98">
        <v>0</v>
      </c>
      <c r="V234" s="101">
        <f t="shared" si="161"/>
        <v>0</v>
      </c>
      <c r="W234" s="100">
        <v>0</v>
      </c>
      <c r="X234" s="98">
        <v>0</v>
      </c>
      <c r="Y234" s="147">
        <f t="shared" si="160"/>
        <v>0</v>
      </c>
      <c r="Z234" s="150"/>
    </row>
    <row r="235" spans="2:26" s="35" customFormat="1" ht="17.100000000000001" customHeight="1">
      <c r="B235" s="105"/>
      <c r="C235" s="54"/>
      <c r="D235" s="96"/>
      <c r="E235" s="111"/>
      <c r="F235" s="112"/>
      <c r="G235" s="113"/>
      <c r="H235" s="100">
        <v>0</v>
      </c>
      <c r="I235" s="98">
        <v>0</v>
      </c>
      <c r="J235" s="101">
        <f t="shared" si="156"/>
        <v>0</v>
      </c>
      <c r="K235" s="100">
        <v>0</v>
      </c>
      <c r="L235" s="98">
        <v>0</v>
      </c>
      <c r="M235" s="101">
        <f t="shared" si="157"/>
        <v>0</v>
      </c>
      <c r="N235" s="100">
        <v>0</v>
      </c>
      <c r="O235" s="98">
        <v>0</v>
      </c>
      <c r="P235" s="101">
        <f t="shared" si="158"/>
        <v>0</v>
      </c>
      <c r="Q235" s="100">
        <v>0</v>
      </c>
      <c r="R235" s="98">
        <v>0</v>
      </c>
      <c r="S235" s="101">
        <f t="shared" si="159"/>
        <v>0</v>
      </c>
      <c r="T235" s="100">
        <v>0</v>
      </c>
      <c r="U235" s="98">
        <v>0</v>
      </c>
      <c r="V235" s="101">
        <f t="shared" si="161"/>
        <v>0</v>
      </c>
      <c r="W235" s="100">
        <v>0</v>
      </c>
      <c r="X235" s="98">
        <v>0</v>
      </c>
      <c r="Y235" s="147">
        <f t="shared" si="160"/>
        <v>0</v>
      </c>
      <c r="Z235" s="150"/>
    </row>
    <row r="236" spans="2:26" s="126" customFormat="1" ht="17.100000000000001" customHeight="1" thickBot="1">
      <c r="B236" s="128"/>
      <c r="C236" s="154"/>
      <c r="D236" s="155"/>
      <c r="E236" s="156"/>
      <c r="F236" s="129"/>
      <c r="G236" s="130"/>
      <c r="H236" s="403" t="s">
        <v>201</v>
      </c>
      <c r="I236" s="404"/>
      <c r="J236" s="131">
        <f>SUM(J229:J235)</f>
        <v>0</v>
      </c>
      <c r="K236" s="403" t="s">
        <v>201</v>
      </c>
      <c r="L236" s="404"/>
      <c r="M236" s="131">
        <f>SUM(M229:M235)</f>
        <v>0</v>
      </c>
      <c r="N236" s="403" t="s">
        <v>201</v>
      </c>
      <c r="O236" s="404"/>
      <c r="P236" s="131">
        <f>SUM(P229:P235)</f>
        <v>0</v>
      </c>
      <c r="Q236" s="403" t="s">
        <v>201</v>
      </c>
      <c r="R236" s="404"/>
      <c r="S236" s="131">
        <f>SUM(S229:S235)</f>
        <v>0</v>
      </c>
      <c r="T236" s="403" t="s">
        <v>201</v>
      </c>
      <c r="U236" s="404"/>
      <c r="V236" s="131">
        <f>SUM(V229:V235)</f>
        <v>0</v>
      </c>
      <c r="W236" s="403" t="s">
        <v>201</v>
      </c>
      <c r="X236" s="404"/>
      <c r="Y236" s="132">
        <f>SUM(Y229:Y235)</f>
        <v>0</v>
      </c>
      <c r="Z236" s="152"/>
    </row>
    <row r="237" spans="2:26" s="35" customFormat="1" ht="17.100000000000001" customHeight="1">
      <c r="B237" s="114"/>
      <c r="C237" s="157">
        <f>'2. Rekap Back Up Beton X'!C48</f>
        <v>2700</v>
      </c>
      <c r="D237" s="158">
        <f>'2. Rekap Back Up Beton X'!D48</f>
        <v>2800</v>
      </c>
      <c r="E237" s="159">
        <f>'2. Rekap Back Up Beton X'!E48</f>
        <v>3</v>
      </c>
      <c r="F237" s="115">
        <f>(100/((D237-C237)*E237))*((J244*0.5)+(M244*1)+(P244*2)+(S244*20)+(V244*15)+(Y244*1.5))</f>
        <v>0</v>
      </c>
      <c r="G237" s="116" t="str">
        <f>IF(F237&lt;=25,"B",IF(F237&lt;=75,"S",IF(F237&lt;=100,"RR","RB")))</f>
        <v>B</v>
      </c>
      <c r="H237" s="135">
        <v>0</v>
      </c>
      <c r="I237" s="136">
        <v>0</v>
      </c>
      <c r="J237" s="137">
        <f t="shared" ref="J237:J243" si="162">H237*I237</f>
        <v>0</v>
      </c>
      <c r="K237" s="135">
        <v>0</v>
      </c>
      <c r="L237" s="136">
        <v>0</v>
      </c>
      <c r="M237" s="137">
        <f t="shared" ref="M237:M243" si="163">K237*L237</f>
        <v>0</v>
      </c>
      <c r="N237" s="135">
        <v>0</v>
      </c>
      <c r="O237" s="136">
        <v>4</v>
      </c>
      <c r="P237" s="137">
        <f t="shared" ref="P237:P243" si="164">N237*O237</f>
        <v>0</v>
      </c>
      <c r="Q237" s="135">
        <v>0</v>
      </c>
      <c r="R237" s="136">
        <v>0</v>
      </c>
      <c r="S237" s="137">
        <f t="shared" ref="S237:S243" si="165">Q237*R237</f>
        <v>0</v>
      </c>
      <c r="T237" s="135">
        <v>0</v>
      </c>
      <c r="U237" s="136">
        <v>0</v>
      </c>
      <c r="V237" s="137">
        <f>T237*U237</f>
        <v>0</v>
      </c>
      <c r="W237" s="135">
        <v>0</v>
      </c>
      <c r="X237" s="136">
        <v>0</v>
      </c>
      <c r="Y237" s="148">
        <f t="shared" ref="Y237:Y243" si="166">W237*X237</f>
        <v>0</v>
      </c>
      <c r="Z237" s="153"/>
    </row>
    <row r="238" spans="2:26" s="35" customFormat="1" ht="17.100000000000001" customHeight="1">
      <c r="B238" s="105"/>
      <c r="C238" s="54"/>
      <c r="D238" s="96"/>
      <c r="E238" s="111"/>
      <c r="F238" s="112"/>
      <c r="G238" s="113"/>
      <c r="H238" s="100">
        <v>0</v>
      </c>
      <c r="I238" s="98">
        <v>0</v>
      </c>
      <c r="J238" s="101">
        <f t="shared" si="162"/>
        <v>0</v>
      </c>
      <c r="K238" s="100">
        <v>0</v>
      </c>
      <c r="L238" s="98">
        <v>0</v>
      </c>
      <c r="M238" s="101">
        <f t="shared" si="163"/>
        <v>0</v>
      </c>
      <c r="N238" s="100">
        <v>0</v>
      </c>
      <c r="O238" s="98">
        <v>0</v>
      </c>
      <c r="P238" s="101">
        <f t="shared" si="164"/>
        <v>0</v>
      </c>
      <c r="Q238" s="100">
        <v>0</v>
      </c>
      <c r="R238" s="98">
        <v>0</v>
      </c>
      <c r="S238" s="101">
        <f t="shared" si="165"/>
        <v>0</v>
      </c>
      <c r="T238" s="100">
        <v>0</v>
      </c>
      <c r="U238" s="98">
        <v>0</v>
      </c>
      <c r="V238" s="101">
        <f t="shared" ref="V238:V243" si="167">T238*U238</f>
        <v>0</v>
      </c>
      <c r="W238" s="100">
        <v>0</v>
      </c>
      <c r="X238" s="98">
        <v>0</v>
      </c>
      <c r="Y238" s="147">
        <f t="shared" si="166"/>
        <v>0</v>
      </c>
      <c r="Z238" s="150"/>
    </row>
    <row r="239" spans="2:26" s="35" customFormat="1" ht="17.100000000000001" customHeight="1">
      <c r="B239" s="105"/>
      <c r="C239" s="54"/>
      <c r="D239" s="96"/>
      <c r="E239" s="111"/>
      <c r="F239" s="112"/>
      <c r="G239" s="113"/>
      <c r="H239" s="100">
        <v>0</v>
      </c>
      <c r="I239" s="98">
        <v>0</v>
      </c>
      <c r="J239" s="101">
        <f t="shared" si="162"/>
        <v>0</v>
      </c>
      <c r="K239" s="100">
        <v>0</v>
      </c>
      <c r="L239" s="98">
        <v>0</v>
      </c>
      <c r="M239" s="101">
        <f t="shared" si="163"/>
        <v>0</v>
      </c>
      <c r="N239" s="100">
        <v>0</v>
      </c>
      <c r="O239" s="98">
        <v>0</v>
      </c>
      <c r="P239" s="101">
        <f t="shared" si="164"/>
        <v>0</v>
      </c>
      <c r="Q239" s="100">
        <v>0</v>
      </c>
      <c r="R239" s="98">
        <v>0</v>
      </c>
      <c r="S239" s="101">
        <f t="shared" si="165"/>
        <v>0</v>
      </c>
      <c r="T239" s="100">
        <v>0</v>
      </c>
      <c r="U239" s="98">
        <v>0</v>
      </c>
      <c r="V239" s="101">
        <f t="shared" si="167"/>
        <v>0</v>
      </c>
      <c r="W239" s="100">
        <v>0</v>
      </c>
      <c r="X239" s="98">
        <v>0</v>
      </c>
      <c r="Y239" s="147">
        <f t="shared" si="166"/>
        <v>0</v>
      </c>
      <c r="Z239" s="150"/>
    </row>
    <row r="240" spans="2:26" s="35" customFormat="1" ht="17.100000000000001" customHeight="1">
      <c r="B240" s="105"/>
      <c r="C240" s="54"/>
      <c r="D240" s="96"/>
      <c r="E240" s="111"/>
      <c r="F240" s="112"/>
      <c r="G240" s="113"/>
      <c r="H240" s="100">
        <v>0</v>
      </c>
      <c r="I240" s="98">
        <v>0</v>
      </c>
      <c r="J240" s="101">
        <f t="shared" si="162"/>
        <v>0</v>
      </c>
      <c r="K240" s="100">
        <v>0</v>
      </c>
      <c r="L240" s="98">
        <v>0</v>
      </c>
      <c r="M240" s="101">
        <f t="shared" si="163"/>
        <v>0</v>
      </c>
      <c r="N240" s="100">
        <v>0</v>
      </c>
      <c r="O240" s="98">
        <v>0</v>
      </c>
      <c r="P240" s="101">
        <f t="shared" si="164"/>
        <v>0</v>
      </c>
      <c r="Q240" s="100">
        <v>0</v>
      </c>
      <c r="R240" s="98">
        <v>0</v>
      </c>
      <c r="S240" s="101">
        <f t="shared" si="165"/>
        <v>0</v>
      </c>
      <c r="T240" s="100">
        <v>0</v>
      </c>
      <c r="U240" s="98">
        <v>0</v>
      </c>
      <c r="V240" s="101">
        <f t="shared" si="167"/>
        <v>0</v>
      </c>
      <c r="W240" s="100">
        <v>0</v>
      </c>
      <c r="X240" s="98">
        <v>0</v>
      </c>
      <c r="Y240" s="147">
        <f t="shared" si="166"/>
        <v>0</v>
      </c>
      <c r="Z240" s="150"/>
    </row>
    <row r="241" spans="2:26" s="35" customFormat="1" ht="17.100000000000001" customHeight="1">
      <c r="B241" s="105"/>
      <c r="C241" s="54"/>
      <c r="D241" s="96"/>
      <c r="E241" s="111"/>
      <c r="F241" s="112"/>
      <c r="G241" s="113"/>
      <c r="H241" s="100">
        <v>0</v>
      </c>
      <c r="I241" s="98">
        <v>0</v>
      </c>
      <c r="J241" s="101">
        <f t="shared" si="162"/>
        <v>0</v>
      </c>
      <c r="K241" s="100">
        <v>0</v>
      </c>
      <c r="L241" s="98">
        <v>0</v>
      </c>
      <c r="M241" s="101">
        <f t="shared" si="163"/>
        <v>0</v>
      </c>
      <c r="N241" s="100">
        <v>0</v>
      </c>
      <c r="O241" s="98">
        <v>0</v>
      </c>
      <c r="P241" s="101">
        <f t="shared" si="164"/>
        <v>0</v>
      </c>
      <c r="Q241" s="100">
        <v>0</v>
      </c>
      <c r="R241" s="98">
        <v>0</v>
      </c>
      <c r="S241" s="101">
        <f t="shared" si="165"/>
        <v>0</v>
      </c>
      <c r="T241" s="100">
        <v>0</v>
      </c>
      <c r="U241" s="98">
        <v>0</v>
      </c>
      <c r="V241" s="101">
        <f t="shared" si="167"/>
        <v>0</v>
      </c>
      <c r="W241" s="100">
        <v>0</v>
      </c>
      <c r="X241" s="98">
        <v>0</v>
      </c>
      <c r="Y241" s="147">
        <f t="shared" si="166"/>
        <v>0</v>
      </c>
      <c r="Z241" s="150"/>
    </row>
    <row r="242" spans="2:26" s="35" customFormat="1" ht="17.100000000000001" customHeight="1">
      <c r="B242" s="105"/>
      <c r="C242" s="54"/>
      <c r="D242" s="96"/>
      <c r="E242" s="111"/>
      <c r="F242" s="112"/>
      <c r="G242" s="113"/>
      <c r="H242" s="100">
        <v>0</v>
      </c>
      <c r="I242" s="98">
        <v>0</v>
      </c>
      <c r="J242" s="101">
        <f t="shared" si="162"/>
        <v>0</v>
      </c>
      <c r="K242" s="100">
        <v>0</v>
      </c>
      <c r="L242" s="98">
        <v>0</v>
      </c>
      <c r="M242" s="101">
        <f t="shared" si="163"/>
        <v>0</v>
      </c>
      <c r="N242" s="100">
        <v>0</v>
      </c>
      <c r="O242" s="98">
        <v>0</v>
      </c>
      <c r="P242" s="101">
        <f t="shared" si="164"/>
        <v>0</v>
      </c>
      <c r="Q242" s="100">
        <v>0</v>
      </c>
      <c r="R242" s="98">
        <v>0</v>
      </c>
      <c r="S242" s="101">
        <f t="shared" si="165"/>
        <v>0</v>
      </c>
      <c r="T242" s="100">
        <v>0</v>
      </c>
      <c r="U242" s="98">
        <v>0</v>
      </c>
      <c r="V242" s="101">
        <f t="shared" si="167"/>
        <v>0</v>
      </c>
      <c r="W242" s="100">
        <v>0</v>
      </c>
      <c r="X242" s="98">
        <v>0</v>
      </c>
      <c r="Y242" s="147">
        <f t="shared" si="166"/>
        <v>0</v>
      </c>
      <c r="Z242" s="150"/>
    </row>
    <row r="243" spans="2:26" s="35" customFormat="1" ht="17.100000000000001" customHeight="1">
      <c r="B243" s="105"/>
      <c r="C243" s="54"/>
      <c r="D243" s="96"/>
      <c r="E243" s="111"/>
      <c r="F243" s="112"/>
      <c r="G243" s="113"/>
      <c r="H243" s="100">
        <v>0</v>
      </c>
      <c r="I243" s="98">
        <v>0</v>
      </c>
      <c r="J243" s="101">
        <f t="shared" si="162"/>
        <v>0</v>
      </c>
      <c r="K243" s="100">
        <v>0</v>
      </c>
      <c r="L243" s="98">
        <v>0</v>
      </c>
      <c r="M243" s="101">
        <f t="shared" si="163"/>
        <v>0</v>
      </c>
      <c r="N243" s="100">
        <v>0</v>
      </c>
      <c r="O243" s="98">
        <v>0</v>
      </c>
      <c r="P243" s="101">
        <f t="shared" si="164"/>
        <v>0</v>
      </c>
      <c r="Q243" s="100">
        <v>0</v>
      </c>
      <c r="R243" s="98">
        <v>0</v>
      </c>
      <c r="S243" s="101">
        <f t="shared" si="165"/>
        <v>0</v>
      </c>
      <c r="T243" s="100">
        <v>0</v>
      </c>
      <c r="U243" s="98">
        <v>0</v>
      </c>
      <c r="V243" s="101">
        <f t="shared" si="167"/>
        <v>0</v>
      </c>
      <c r="W243" s="100">
        <v>0</v>
      </c>
      <c r="X243" s="98">
        <v>0</v>
      </c>
      <c r="Y243" s="147">
        <f t="shared" si="166"/>
        <v>0</v>
      </c>
      <c r="Z243" s="150"/>
    </row>
    <row r="244" spans="2:26" s="126" customFormat="1" ht="17.100000000000001" customHeight="1">
      <c r="B244" s="118"/>
      <c r="C244" s="119"/>
      <c r="D244" s="120"/>
      <c r="E244" s="121"/>
      <c r="F244" s="122"/>
      <c r="G244" s="123"/>
      <c r="H244" s="401" t="s">
        <v>201</v>
      </c>
      <c r="I244" s="402"/>
      <c r="J244" s="124">
        <f>SUM(J237:J243)</f>
        <v>0</v>
      </c>
      <c r="K244" s="401" t="s">
        <v>201</v>
      </c>
      <c r="L244" s="402"/>
      <c r="M244" s="124">
        <f>SUM(M237:M243)</f>
        <v>0</v>
      </c>
      <c r="N244" s="401" t="s">
        <v>201</v>
      </c>
      <c r="O244" s="402"/>
      <c r="P244" s="124">
        <f>SUM(P237:P243)</f>
        <v>0</v>
      </c>
      <c r="Q244" s="401" t="s">
        <v>201</v>
      </c>
      <c r="R244" s="402"/>
      <c r="S244" s="124">
        <f>SUM(S237:S243)</f>
        <v>0</v>
      </c>
      <c r="T244" s="401" t="s">
        <v>201</v>
      </c>
      <c r="U244" s="402"/>
      <c r="V244" s="124">
        <f>SUM(V237:V243)</f>
        <v>0</v>
      </c>
      <c r="W244" s="401" t="s">
        <v>201</v>
      </c>
      <c r="X244" s="402"/>
      <c r="Y244" s="127">
        <f>SUM(Y237:Y243)</f>
        <v>0</v>
      </c>
      <c r="Z244" s="151"/>
    </row>
    <row r="245" spans="2:26" s="35" customFormat="1" ht="17.100000000000001" customHeight="1">
      <c r="B245" s="105"/>
      <c r="C245" s="54">
        <f>'2. Rekap Back Up Beton X'!C49</f>
        <v>2800</v>
      </c>
      <c r="D245" s="96">
        <f>'2. Rekap Back Up Beton X'!D49</f>
        <v>2900</v>
      </c>
      <c r="E245" s="111">
        <f>'2. Rekap Back Up Beton X'!E49</f>
        <v>3</v>
      </c>
      <c r="F245" s="112">
        <f>(100/((D245-C245)*E245))*((J252*0.5)+(M252*1)+(P252*2)+(S252*20)+(V252*15)+(Y252*1.5))</f>
        <v>0</v>
      </c>
      <c r="G245" s="113" t="str">
        <f>IF(F245&lt;=25,"B",IF(F245&lt;=75,"S",IF(F245&lt;=100,"RR","RB")))</f>
        <v>B</v>
      </c>
      <c r="H245" s="100">
        <v>0</v>
      </c>
      <c r="I245" s="98">
        <v>0</v>
      </c>
      <c r="J245" s="101">
        <f t="shared" ref="J245:J251" si="168">H245*I245</f>
        <v>0</v>
      </c>
      <c r="K245" s="100">
        <v>0</v>
      </c>
      <c r="L245" s="98">
        <v>0</v>
      </c>
      <c r="M245" s="101">
        <f t="shared" ref="M245:M251" si="169">K245*L245</f>
        <v>0</v>
      </c>
      <c r="N245" s="100">
        <v>0</v>
      </c>
      <c r="O245" s="98">
        <v>4</v>
      </c>
      <c r="P245" s="101">
        <f t="shared" ref="P245:P251" si="170">N245*O245</f>
        <v>0</v>
      </c>
      <c r="Q245" s="100">
        <v>0</v>
      </c>
      <c r="R245" s="98">
        <v>0</v>
      </c>
      <c r="S245" s="101">
        <f t="shared" ref="S245:S251" si="171">Q245*R245</f>
        <v>0</v>
      </c>
      <c r="T245" s="100">
        <v>0</v>
      </c>
      <c r="U245" s="98">
        <v>0</v>
      </c>
      <c r="V245" s="101">
        <f>T245*U245</f>
        <v>0</v>
      </c>
      <c r="W245" s="100">
        <v>0</v>
      </c>
      <c r="X245" s="98">
        <v>0</v>
      </c>
      <c r="Y245" s="147">
        <f t="shared" ref="Y245:Y251" si="172">W245*X245</f>
        <v>0</v>
      </c>
      <c r="Z245" s="150"/>
    </row>
    <row r="246" spans="2:26" s="35" customFormat="1" ht="17.100000000000001" customHeight="1">
      <c r="B246" s="105"/>
      <c r="C246" s="54"/>
      <c r="D246" s="96"/>
      <c r="E246" s="111"/>
      <c r="F246" s="112"/>
      <c r="G246" s="113"/>
      <c r="H246" s="100">
        <v>0</v>
      </c>
      <c r="I246" s="98">
        <v>0</v>
      </c>
      <c r="J246" s="101">
        <f t="shared" si="168"/>
        <v>0</v>
      </c>
      <c r="K246" s="100">
        <v>0</v>
      </c>
      <c r="L246" s="98">
        <v>0</v>
      </c>
      <c r="M246" s="101">
        <f t="shared" si="169"/>
        <v>0</v>
      </c>
      <c r="N246" s="100">
        <v>0</v>
      </c>
      <c r="O246" s="98">
        <v>0</v>
      </c>
      <c r="P246" s="101">
        <f t="shared" si="170"/>
        <v>0</v>
      </c>
      <c r="Q246" s="100">
        <v>0</v>
      </c>
      <c r="R246" s="98">
        <v>0</v>
      </c>
      <c r="S246" s="101">
        <f t="shared" si="171"/>
        <v>0</v>
      </c>
      <c r="T246" s="100">
        <v>0</v>
      </c>
      <c r="U246" s="98">
        <v>0</v>
      </c>
      <c r="V246" s="101">
        <f t="shared" ref="V246:V251" si="173">T246*U246</f>
        <v>0</v>
      </c>
      <c r="W246" s="100">
        <v>0</v>
      </c>
      <c r="X246" s="98">
        <v>0</v>
      </c>
      <c r="Y246" s="147">
        <f t="shared" si="172"/>
        <v>0</v>
      </c>
      <c r="Z246" s="150"/>
    </row>
    <row r="247" spans="2:26" s="35" customFormat="1" ht="17.100000000000001" customHeight="1">
      <c r="B247" s="105"/>
      <c r="C247" s="54"/>
      <c r="D247" s="96"/>
      <c r="E247" s="111"/>
      <c r="F247" s="112"/>
      <c r="G247" s="113"/>
      <c r="H247" s="100">
        <v>0</v>
      </c>
      <c r="I247" s="98">
        <v>0</v>
      </c>
      <c r="J247" s="101">
        <f t="shared" si="168"/>
        <v>0</v>
      </c>
      <c r="K247" s="100">
        <v>0</v>
      </c>
      <c r="L247" s="98">
        <v>0</v>
      </c>
      <c r="M247" s="101">
        <f t="shared" si="169"/>
        <v>0</v>
      </c>
      <c r="N247" s="100">
        <v>0</v>
      </c>
      <c r="O247" s="98">
        <v>0</v>
      </c>
      <c r="P247" s="101">
        <f t="shared" si="170"/>
        <v>0</v>
      </c>
      <c r="Q247" s="100">
        <v>0</v>
      </c>
      <c r="R247" s="98">
        <v>0</v>
      </c>
      <c r="S247" s="101">
        <f t="shared" si="171"/>
        <v>0</v>
      </c>
      <c r="T247" s="100">
        <v>0</v>
      </c>
      <c r="U247" s="98">
        <v>0</v>
      </c>
      <c r="V247" s="101">
        <f t="shared" si="173"/>
        <v>0</v>
      </c>
      <c r="W247" s="100">
        <v>0</v>
      </c>
      <c r="X247" s="98">
        <v>0</v>
      </c>
      <c r="Y247" s="147">
        <f t="shared" si="172"/>
        <v>0</v>
      </c>
      <c r="Z247" s="150"/>
    </row>
    <row r="248" spans="2:26" s="35" customFormat="1" ht="17.100000000000001" customHeight="1">
      <c r="B248" s="105"/>
      <c r="C248" s="54"/>
      <c r="D248" s="96"/>
      <c r="E248" s="111"/>
      <c r="F248" s="112"/>
      <c r="G248" s="113"/>
      <c r="H248" s="100">
        <v>0</v>
      </c>
      <c r="I248" s="98">
        <v>0</v>
      </c>
      <c r="J248" s="101">
        <f t="shared" si="168"/>
        <v>0</v>
      </c>
      <c r="K248" s="100">
        <v>0</v>
      </c>
      <c r="L248" s="98">
        <v>0</v>
      </c>
      <c r="M248" s="101">
        <f t="shared" si="169"/>
        <v>0</v>
      </c>
      <c r="N248" s="100">
        <v>0</v>
      </c>
      <c r="O248" s="98">
        <v>0</v>
      </c>
      <c r="P248" s="101">
        <f t="shared" si="170"/>
        <v>0</v>
      </c>
      <c r="Q248" s="100">
        <v>0</v>
      </c>
      <c r="R248" s="98">
        <v>0</v>
      </c>
      <c r="S248" s="101">
        <f t="shared" si="171"/>
        <v>0</v>
      </c>
      <c r="T248" s="100">
        <v>0</v>
      </c>
      <c r="U248" s="98">
        <v>0</v>
      </c>
      <c r="V248" s="101">
        <f t="shared" si="173"/>
        <v>0</v>
      </c>
      <c r="W248" s="100">
        <v>0</v>
      </c>
      <c r="X248" s="98">
        <v>0</v>
      </c>
      <c r="Y248" s="147">
        <f t="shared" si="172"/>
        <v>0</v>
      </c>
      <c r="Z248" s="150"/>
    </row>
    <row r="249" spans="2:26" s="35" customFormat="1" ht="17.100000000000001" customHeight="1">
      <c r="B249" s="105"/>
      <c r="C249" s="54"/>
      <c r="D249" s="96"/>
      <c r="E249" s="111"/>
      <c r="F249" s="112"/>
      <c r="G249" s="113"/>
      <c r="H249" s="100">
        <v>0</v>
      </c>
      <c r="I249" s="98">
        <v>0</v>
      </c>
      <c r="J249" s="101">
        <f t="shared" si="168"/>
        <v>0</v>
      </c>
      <c r="K249" s="100">
        <v>0</v>
      </c>
      <c r="L249" s="98">
        <v>0</v>
      </c>
      <c r="M249" s="101">
        <f t="shared" si="169"/>
        <v>0</v>
      </c>
      <c r="N249" s="100">
        <v>0</v>
      </c>
      <c r="O249" s="98">
        <v>0</v>
      </c>
      <c r="P249" s="101">
        <f t="shared" si="170"/>
        <v>0</v>
      </c>
      <c r="Q249" s="100">
        <v>0</v>
      </c>
      <c r="R249" s="98">
        <v>0</v>
      </c>
      <c r="S249" s="101">
        <f t="shared" si="171"/>
        <v>0</v>
      </c>
      <c r="T249" s="100">
        <v>0</v>
      </c>
      <c r="U249" s="98">
        <v>0</v>
      </c>
      <c r="V249" s="101">
        <f t="shared" si="173"/>
        <v>0</v>
      </c>
      <c r="W249" s="100">
        <v>0</v>
      </c>
      <c r="X249" s="98">
        <v>0</v>
      </c>
      <c r="Y249" s="147">
        <f t="shared" si="172"/>
        <v>0</v>
      </c>
      <c r="Z249" s="150"/>
    </row>
    <row r="250" spans="2:26" s="35" customFormat="1" ht="17.100000000000001" customHeight="1">
      <c r="B250" s="105"/>
      <c r="C250" s="54"/>
      <c r="D250" s="96"/>
      <c r="E250" s="111"/>
      <c r="F250" s="112"/>
      <c r="G250" s="113"/>
      <c r="H250" s="100">
        <v>0</v>
      </c>
      <c r="I250" s="98">
        <v>0</v>
      </c>
      <c r="J250" s="101">
        <f t="shared" si="168"/>
        <v>0</v>
      </c>
      <c r="K250" s="100">
        <v>0</v>
      </c>
      <c r="L250" s="98">
        <v>0</v>
      </c>
      <c r="M250" s="101">
        <f t="shared" si="169"/>
        <v>0</v>
      </c>
      <c r="N250" s="100">
        <v>0</v>
      </c>
      <c r="O250" s="98">
        <v>0</v>
      </c>
      <c r="P250" s="101">
        <f t="shared" si="170"/>
        <v>0</v>
      </c>
      <c r="Q250" s="100">
        <v>0</v>
      </c>
      <c r="R250" s="98">
        <v>0</v>
      </c>
      <c r="S250" s="101">
        <f t="shared" si="171"/>
        <v>0</v>
      </c>
      <c r="T250" s="100">
        <v>0</v>
      </c>
      <c r="U250" s="98">
        <v>0</v>
      </c>
      <c r="V250" s="101">
        <f t="shared" si="173"/>
        <v>0</v>
      </c>
      <c r="W250" s="100">
        <v>0</v>
      </c>
      <c r="X250" s="98">
        <v>0</v>
      </c>
      <c r="Y250" s="147">
        <f t="shared" si="172"/>
        <v>0</v>
      </c>
      <c r="Z250" s="150"/>
    </row>
    <row r="251" spans="2:26" s="35" customFormat="1" ht="17.100000000000001" customHeight="1">
      <c r="B251" s="105"/>
      <c r="C251" s="54"/>
      <c r="D251" s="96"/>
      <c r="E251" s="111"/>
      <c r="F251" s="112"/>
      <c r="G251" s="113"/>
      <c r="H251" s="100">
        <v>0</v>
      </c>
      <c r="I251" s="98">
        <v>0</v>
      </c>
      <c r="J251" s="101">
        <f t="shared" si="168"/>
        <v>0</v>
      </c>
      <c r="K251" s="100">
        <v>0</v>
      </c>
      <c r="L251" s="98">
        <v>0</v>
      </c>
      <c r="M251" s="101">
        <f t="shared" si="169"/>
        <v>0</v>
      </c>
      <c r="N251" s="100">
        <v>0</v>
      </c>
      <c r="O251" s="98">
        <v>0</v>
      </c>
      <c r="P251" s="101">
        <f t="shared" si="170"/>
        <v>0</v>
      </c>
      <c r="Q251" s="100">
        <v>0</v>
      </c>
      <c r="R251" s="98">
        <v>0</v>
      </c>
      <c r="S251" s="101">
        <f t="shared" si="171"/>
        <v>0</v>
      </c>
      <c r="T251" s="100">
        <v>0</v>
      </c>
      <c r="U251" s="98">
        <v>0</v>
      </c>
      <c r="V251" s="101">
        <f t="shared" si="173"/>
        <v>0</v>
      </c>
      <c r="W251" s="100">
        <v>0</v>
      </c>
      <c r="X251" s="98">
        <v>0</v>
      </c>
      <c r="Y251" s="147">
        <f t="shared" si="172"/>
        <v>0</v>
      </c>
      <c r="Z251" s="150"/>
    </row>
    <row r="252" spans="2:26" s="126" customFormat="1" ht="17.100000000000001" customHeight="1">
      <c r="B252" s="118"/>
      <c r="C252" s="119"/>
      <c r="D252" s="120"/>
      <c r="E252" s="121"/>
      <c r="F252" s="122"/>
      <c r="G252" s="123"/>
      <c r="H252" s="401" t="s">
        <v>201</v>
      </c>
      <c r="I252" s="402"/>
      <c r="J252" s="124">
        <f>SUM(J245:J251)</f>
        <v>0</v>
      </c>
      <c r="K252" s="401" t="s">
        <v>201</v>
      </c>
      <c r="L252" s="402"/>
      <c r="M252" s="124">
        <f>SUM(M245:M251)</f>
        <v>0</v>
      </c>
      <c r="N252" s="401" t="s">
        <v>201</v>
      </c>
      <c r="O252" s="402"/>
      <c r="P252" s="124">
        <f>SUM(P245:P251)</f>
        <v>0</v>
      </c>
      <c r="Q252" s="401" t="s">
        <v>201</v>
      </c>
      <c r="R252" s="402"/>
      <c r="S252" s="124">
        <f>SUM(S245:S251)</f>
        <v>0</v>
      </c>
      <c r="T252" s="401" t="s">
        <v>201</v>
      </c>
      <c r="U252" s="402"/>
      <c r="V252" s="124">
        <f>SUM(V245:V251)</f>
        <v>0</v>
      </c>
      <c r="W252" s="401" t="s">
        <v>201</v>
      </c>
      <c r="X252" s="402"/>
      <c r="Y252" s="127">
        <f>SUM(Y245:Y251)</f>
        <v>0</v>
      </c>
      <c r="Z252" s="151"/>
    </row>
    <row r="253" spans="2:26" s="35" customFormat="1" ht="17.100000000000001" customHeight="1">
      <c r="B253" s="105"/>
      <c r="C253" s="54">
        <f>'2. Rekap Back Up Beton X'!C50</f>
        <v>2900</v>
      </c>
      <c r="D253" s="96">
        <f>'2. Rekap Back Up Beton X'!D50</f>
        <v>3000</v>
      </c>
      <c r="E253" s="111">
        <f>'2. Rekap Back Up Beton X'!E50</f>
        <v>3</v>
      </c>
      <c r="F253" s="112">
        <f>(100/((D253-C253)*E253))*((J260*0.5)+(M260*1)+(P260*2)+(S260*20)+(V260*15)+(Y260*1.5))</f>
        <v>0</v>
      </c>
      <c r="G253" s="113" t="str">
        <f>IF(F253&lt;=25,"B",IF(F253&lt;=75,"S",IF(F253&lt;=100,"RR","RB")))</f>
        <v>B</v>
      </c>
      <c r="H253" s="100">
        <v>0</v>
      </c>
      <c r="I253" s="98">
        <v>0</v>
      </c>
      <c r="J253" s="101">
        <f t="shared" ref="J253:J259" si="174">H253*I253</f>
        <v>0</v>
      </c>
      <c r="K253" s="100">
        <v>0</v>
      </c>
      <c r="L253" s="98">
        <v>0</v>
      </c>
      <c r="M253" s="101">
        <f t="shared" ref="M253:M259" si="175">K253*L253</f>
        <v>0</v>
      </c>
      <c r="N253" s="100">
        <v>0</v>
      </c>
      <c r="O253" s="98">
        <v>4</v>
      </c>
      <c r="P253" s="101">
        <f t="shared" ref="P253:P259" si="176">N253*O253</f>
        <v>0</v>
      </c>
      <c r="Q253" s="100">
        <v>0</v>
      </c>
      <c r="R253" s="98">
        <v>0</v>
      </c>
      <c r="S253" s="101">
        <f t="shared" ref="S253:S259" si="177">Q253*R253</f>
        <v>0</v>
      </c>
      <c r="T253" s="100">
        <v>0</v>
      </c>
      <c r="U253" s="98">
        <v>0</v>
      </c>
      <c r="V253" s="101">
        <f>T253*U253</f>
        <v>0</v>
      </c>
      <c r="W253" s="100">
        <v>0</v>
      </c>
      <c r="X253" s="98">
        <v>0</v>
      </c>
      <c r="Y253" s="147">
        <f t="shared" ref="Y253:Y259" si="178">W253*X253</f>
        <v>0</v>
      </c>
      <c r="Z253" s="150"/>
    </row>
    <row r="254" spans="2:26" s="35" customFormat="1" ht="17.100000000000001" customHeight="1">
      <c r="B254" s="105"/>
      <c r="C254" s="54"/>
      <c r="D254" s="96"/>
      <c r="E254" s="111"/>
      <c r="F254" s="112"/>
      <c r="G254" s="113"/>
      <c r="H254" s="100">
        <v>0</v>
      </c>
      <c r="I254" s="98">
        <v>0</v>
      </c>
      <c r="J254" s="101">
        <f t="shared" si="174"/>
        <v>0</v>
      </c>
      <c r="K254" s="100">
        <v>0</v>
      </c>
      <c r="L254" s="98">
        <v>0</v>
      </c>
      <c r="M254" s="101">
        <f t="shared" si="175"/>
        <v>0</v>
      </c>
      <c r="N254" s="100">
        <v>0</v>
      </c>
      <c r="O254" s="98">
        <v>0</v>
      </c>
      <c r="P254" s="101">
        <f t="shared" si="176"/>
        <v>0</v>
      </c>
      <c r="Q254" s="100">
        <v>0</v>
      </c>
      <c r="R254" s="98">
        <v>0</v>
      </c>
      <c r="S254" s="101">
        <f t="shared" si="177"/>
        <v>0</v>
      </c>
      <c r="T254" s="100">
        <v>0</v>
      </c>
      <c r="U254" s="98">
        <v>0</v>
      </c>
      <c r="V254" s="101">
        <f t="shared" ref="V254:V259" si="179">T254*U254</f>
        <v>0</v>
      </c>
      <c r="W254" s="100">
        <v>0</v>
      </c>
      <c r="X254" s="98">
        <v>0</v>
      </c>
      <c r="Y254" s="147">
        <f t="shared" si="178"/>
        <v>0</v>
      </c>
      <c r="Z254" s="150"/>
    </row>
    <row r="255" spans="2:26" s="35" customFormat="1" ht="17.100000000000001" customHeight="1">
      <c r="B255" s="105"/>
      <c r="C255" s="54"/>
      <c r="D255" s="96"/>
      <c r="E255" s="111"/>
      <c r="F255" s="112"/>
      <c r="G255" s="113"/>
      <c r="H255" s="100">
        <v>0</v>
      </c>
      <c r="I255" s="98">
        <v>0</v>
      </c>
      <c r="J255" s="101">
        <f t="shared" si="174"/>
        <v>0</v>
      </c>
      <c r="K255" s="100">
        <v>0</v>
      </c>
      <c r="L255" s="98">
        <v>0</v>
      </c>
      <c r="M255" s="101">
        <f t="shared" si="175"/>
        <v>0</v>
      </c>
      <c r="N255" s="100">
        <v>0</v>
      </c>
      <c r="O255" s="98">
        <v>0</v>
      </c>
      <c r="P255" s="101">
        <f t="shared" si="176"/>
        <v>0</v>
      </c>
      <c r="Q255" s="100">
        <v>0</v>
      </c>
      <c r="R255" s="98">
        <v>0</v>
      </c>
      <c r="S255" s="101">
        <f t="shared" si="177"/>
        <v>0</v>
      </c>
      <c r="T255" s="100">
        <v>0</v>
      </c>
      <c r="U255" s="98">
        <v>0</v>
      </c>
      <c r="V255" s="101">
        <f t="shared" si="179"/>
        <v>0</v>
      </c>
      <c r="W255" s="100">
        <v>0</v>
      </c>
      <c r="X255" s="98">
        <v>0</v>
      </c>
      <c r="Y255" s="147">
        <f t="shared" si="178"/>
        <v>0</v>
      </c>
      <c r="Z255" s="150"/>
    </row>
    <row r="256" spans="2:26" s="35" customFormat="1" ht="17.100000000000001" customHeight="1">
      <c r="B256" s="105"/>
      <c r="C256" s="54"/>
      <c r="D256" s="96"/>
      <c r="E256" s="111"/>
      <c r="F256" s="112"/>
      <c r="G256" s="113"/>
      <c r="H256" s="100">
        <v>0</v>
      </c>
      <c r="I256" s="98">
        <v>0</v>
      </c>
      <c r="J256" s="101">
        <f t="shared" si="174"/>
        <v>0</v>
      </c>
      <c r="K256" s="100">
        <v>0</v>
      </c>
      <c r="L256" s="98">
        <v>0</v>
      </c>
      <c r="M256" s="101">
        <f t="shared" si="175"/>
        <v>0</v>
      </c>
      <c r="N256" s="100">
        <v>0</v>
      </c>
      <c r="O256" s="98">
        <v>0</v>
      </c>
      <c r="P256" s="101">
        <f t="shared" si="176"/>
        <v>0</v>
      </c>
      <c r="Q256" s="100">
        <v>0</v>
      </c>
      <c r="R256" s="98">
        <v>0</v>
      </c>
      <c r="S256" s="101">
        <f t="shared" si="177"/>
        <v>0</v>
      </c>
      <c r="T256" s="100">
        <v>0</v>
      </c>
      <c r="U256" s="98">
        <v>0</v>
      </c>
      <c r="V256" s="101">
        <f t="shared" si="179"/>
        <v>0</v>
      </c>
      <c r="W256" s="100">
        <v>0</v>
      </c>
      <c r="X256" s="98">
        <v>0</v>
      </c>
      <c r="Y256" s="147">
        <f t="shared" si="178"/>
        <v>0</v>
      </c>
      <c r="Z256" s="150"/>
    </row>
    <row r="257" spans="2:26" s="35" customFormat="1" ht="17.100000000000001" customHeight="1">
      <c r="B257" s="105"/>
      <c r="C257" s="54"/>
      <c r="D257" s="96"/>
      <c r="E257" s="111"/>
      <c r="F257" s="112"/>
      <c r="G257" s="113"/>
      <c r="H257" s="100">
        <v>0</v>
      </c>
      <c r="I257" s="98">
        <v>0</v>
      </c>
      <c r="J257" s="101">
        <f t="shared" si="174"/>
        <v>0</v>
      </c>
      <c r="K257" s="100">
        <v>0</v>
      </c>
      <c r="L257" s="98">
        <v>0</v>
      </c>
      <c r="M257" s="101">
        <f t="shared" si="175"/>
        <v>0</v>
      </c>
      <c r="N257" s="100">
        <v>0</v>
      </c>
      <c r="O257" s="98">
        <v>0</v>
      </c>
      <c r="P257" s="101">
        <f t="shared" si="176"/>
        <v>0</v>
      </c>
      <c r="Q257" s="100">
        <v>0</v>
      </c>
      <c r="R257" s="98">
        <v>0</v>
      </c>
      <c r="S257" s="101">
        <f t="shared" si="177"/>
        <v>0</v>
      </c>
      <c r="T257" s="100">
        <v>0</v>
      </c>
      <c r="U257" s="98">
        <v>0</v>
      </c>
      <c r="V257" s="101">
        <f t="shared" si="179"/>
        <v>0</v>
      </c>
      <c r="W257" s="100">
        <v>0</v>
      </c>
      <c r="X257" s="98">
        <v>0</v>
      </c>
      <c r="Y257" s="147">
        <f t="shared" si="178"/>
        <v>0</v>
      </c>
      <c r="Z257" s="150"/>
    </row>
    <row r="258" spans="2:26" s="35" customFormat="1" ht="17.100000000000001" customHeight="1">
      <c r="B258" s="105"/>
      <c r="C258" s="54"/>
      <c r="D258" s="96"/>
      <c r="E258" s="111"/>
      <c r="F258" s="112"/>
      <c r="G258" s="113"/>
      <c r="H258" s="100">
        <v>0</v>
      </c>
      <c r="I258" s="98">
        <v>0</v>
      </c>
      <c r="J258" s="101">
        <f t="shared" si="174"/>
        <v>0</v>
      </c>
      <c r="K258" s="100">
        <v>0</v>
      </c>
      <c r="L258" s="98">
        <v>0</v>
      </c>
      <c r="M258" s="101">
        <f t="shared" si="175"/>
        <v>0</v>
      </c>
      <c r="N258" s="100">
        <v>0</v>
      </c>
      <c r="O258" s="98">
        <v>0</v>
      </c>
      <c r="P258" s="101">
        <f t="shared" si="176"/>
        <v>0</v>
      </c>
      <c r="Q258" s="100">
        <v>0</v>
      </c>
      <c r="R258" s="98">
        <v>0</v>
      </c>
      <c r="S258" s="101">
        <f t="shared" si="177"/>
        <v>0</v>
      </c>
      <c r="T258" s="100">
        <v>0</v>
      </c>
      <c r="U258" s="98">
        <v>0</v>
      </c>
      <c r="V258" s="101">
        <f t="shared" si="179"/>
        <v>0</v>
      </c>
      <c r="W258" s="100">
        <v>0</v>
      </c>
      <c r="X258" s="98">
        <v>0</v>
      </c>
      <c r="Y258" s="147">
        <f t="shared" si="178"/>
        <v>0</v>
      </c>
      <c r="Z258" s="150"/>
    </row>
    <row r="259" spans="2:26" s="35" customFormat="1" ht="17.100000000000001" customHeight="1">
      <c r="B259" s="105"/>
      <c r="C259" s="54"/>
      <c r="D259" s="96"/>
      <c r="E259" s="111"/>
      <c r="F259" s="112"/>
      <c r="G259" s="113"/>
      <c r="H259" s="100">
        <v>0</v>
      </c>
      <c r="I259" s="98">
        <v>0</v>
      </c>
      <c r="J259" s="101">
        <f t="shared" si="174"/>
        <v>0</v>
      </c>
      <c r="K259" s="100">
        <v>0</v>
      </c>
      <c r="L259" s="98">
        <v>0</v>
      </c>
      <c r="M259" s="101">
        <f t="shared" si="175"/>
        <v>0</v>
      </c>
      <c r="N259" s="100">
        <v>0</v>
      </c>
      <c r="O259" s="98">
        <v>0</v>
      </c>
      <c r="P259" s="101">
        <f t="shared" si="176"/>
        <v>0</v>
      </c>
      <c r="Q259" s="100">
        <v>0</v>
      </c>
      <c r="R259" s="98">
        <v>0</v>
      </c>
      <c r="S259" s="101">
        <f t="shared" si="177"/>
        <v>0</v>
      </c>
      <c r="T259" s="100">
        <v>0</v>
      </c>
      <c r="U259" s="98">
        <v>0</v>
      </c>
      <c r="V259" s="101">
        <f t="shared" si="179"/>
        <v>0</v>
      </c>
      <c r="W259" s="100">
        <v>0</v>
      </c>
      <c r="X259" s="98">
        <v>0</v>
      </c>
      <c r="Y259" s="147">
        <f t="shared" si="178"/>
        <v>0</v>
      </c>
      <c r="Z259" s="150"/>
    </row>
    <row r="260" spans="2:26" s="126" customFormat="1" ht="17.100000000000001" customHeight="1">
      <c r="B260" s="118"/>
      <c r="C260" s="119"/>
      <c r="D260" s="120"/>
      <c r="E260" s="121"/>
      <c r="F260" s="122"/>
      <c r="G260" s="123"/>
      <c r="H260" s="401" t="s">
        <v>201</v>
      </c>
      <c r="I260" s="402"/>
      <c r="J260" s="124">
        <f>SUM(J253:J259)</f>
        <v>0</v>
      </c>
      <c r="K260" s="401" t="s">
        <v>201</v>
      </c>
      <c r="L260" s="402"/>
      <c r="M260" s="124">
        <f>SUM(M253:M259)</f>
        <v>0</v>
      </c>
      <c r="N260" s="401" t="s">
        <v>201</v>
      </c>
      <c r="O260" s="402"/>
      <c r="P260" s="124">
        <f>SUM(P253:P259)</f>
        <v>0</v>
      </c>
      <c r="Q260" s="401" t="s">
        <v>201</v>
      </c>
      <c r="R260" s="402"/>
      <c r="S260" s="124">
        <f>SUM(S253:S259)</f>
        <v>0</v>
      </c>
      <c r="T260" s="401" t="s">
        <v>201</v>
      </c>
      <c r="U260" s="402"/>
      <c r="V260" s="124">
        <f>SUM(V253:V259)</f>
        <v>0</v>
      </c>
      <c r="W260" s="401" t="s">
        <v>201</v>
      </c>
      <c r="X260" s="402"/>
      <c r="Y260" s="127">
        <f>SUM(Y253:Y259)</f>
        <v>0</v>
      </c>
      <c r="Z260" s="151"/>
    </row>
    <row r="261" spans="2:26" s="35" customFormat="1" ht="17.100000000000001" customHeight="1">
      <c r="B261" s="105"/>
      <c r="C261" s="54">
        <f>'2. Rekap Back Up Beton X'!C51</f>
        <v>3000</v>
      </c>
      <c r="D261" s="96">
        <f>'2. Rekap Back Up Beton X'!D51</f>
        <v>3100</v>
      </c>
      <c r="E261" s="111">
        <f>'2. Rekap Back Up Beton X'!E51</f>
        <v>3</v>
      </c>
      <c r="F261" s="112">
        <f>(100/((D261-C261)*E261))*((J268*0.5)+(M268*1)+(P268*2)+(S268*20)+(V268*15)+(Y268*1.5))</f>
        <v>0</v>
      </c>
      <c r="G261" s="113" t="str">
        <f>IF(F261&lt;=25,"B",IF(F261&lt;=75,"S",IF(F261&lt;=100,"RR","RB")))</f>
        <v>B</v>
      </c>
      <c r="H261" s="100">
        <v>0</v>
      </c>
      <c r="I261" s="98">
        <v>0</v>
      </c>
      <c r="J261" s="101">
        <f t="shared" ref="J261:J267" si="180">H261*I261</f>
        <v>0</v>
      </c>
      <c r="K261" s="100">
        <v>0</v>
      </c>
      <c r="L261" s="98">
        <v>0</v>
      </c>
      <c r="M261" s="101">
        <f t="shared" ref="M261:M267" si="181">K261*L261</f>
        <v>0</v>
      </c>
      <c r="N261" s="100">
        <v>0</v>
      </c>
      <c r="O261" s="98">
        <v>4</v>
      </c>
      <c r="P261" s="101">
        <f t="shared" ref="P261:P267" si="182">N261*O261</f>
        <v>0</v>
      </c>
      <c r="Q261" s="100">
        <v>0</v>
      </c>
      <c r="R261" s="98">
        <v>0</v>
      </c>
      <c r="S261" s="101">
        <f t="shared" ref="S261:S267" si="183">Q261*R261</f>
        <v>0</v>
      </c>
      <c r="T261" s="100">
        <v>0</v>
      </c>
      <c r="U261" s="98">
        <v>0</v>
      </c>
      <c r="V261" s="101">
        <f>T261*U261</f>
        <v>0</v>
      </c>
      <c r="W261" s="100">
        <v>0</v>
      </c>
      <c r="X261" s="98">
        <v>0</v>
      </c>
      <c r="Y261" s="147">
        <f t="shared" ref="Y261:Y267" si="184">W261*X261</f>
        <v>0</v>
      </c>
      <c r="Z261" s="150"/>
    </row>
    <row r="262" spans="2:26" s="35" customFormat="1" ht="17.100000000000001" customHeight="1">
      <c r="B262" s="105"/>
      <c r="C262" s="54"/>
      <c r="D262" s="96"/>
      <c r="E262" s="111"/>
      <c r="F262" s="112"/>
      <c r="G262" s="113"/>
      <c r="H262" s="100">
        <v>0</v>
      </c>
      <c r="I262" s="98">
        <v>0</v>
      </c>
      <c r="J262" s="101">
        <f t="shared" si="180"/>
        <v>0</v>
      </c>
      <c r="K262" s="100">
        <v>0</v>
      </c>
      <c r="L262" s="98">
        <v>0</v>
      </c>
      <c r="M262" s="101">
        <f t="shared" si="181"/>
        <v>0</v>
      </c>
      <c r="N262" s="100">
        <v>0</v>
      </c>
      <c r="O262" s="98">
        <v>0</v>
      </c>
      <c r="P262" s="101">
        <f t="shared" si="182"/>
        <v>0</v>
      </c>
      <c r="Q262" s="100">
        <v>0</v>
      </c>
      <c r="R262" s="98">
        <v>0</v>
      </c>
      <c r="S262" s="101">
        <f t="shared" si="183"/>
        <v>0</v>
      </c>
      <c r="T262" s="100">
        <v>0</v>
      </c>
      <c r="U262" s="98">
        <v>0</v>
      </c>
      <c r="V262" s="101">
        <f t="shared" ref="V262:V267" si="185">T262*U262</f>
        <v>0</v>
      </c>
      <c r="W262" s="100">
        <v>0</v>
      </c>
      <c r="X262" s="98">
        <v>0</v>
      </c>
      <c r="Y262" s="147">
        <f t="shared" si="184"/>
        <v>0</v>
      </c>
      <c r="Z262" s="150"/>
    </row>
    <row r="263" spans="2:26" s="35" customFormat="1" ht="17.100000000000001" customHeight="1">
      <c r="B263" s="105"/>
      <c r="C263" s="54"/>
      <c r="D263" s="96"/>
      <c r="E263" s="111"/>
      <c r="F263" s="112"/>
      <c r="G263" s="113"/>
      <c r="H263" s="100">
        <v>0</v>
      </c>
      <c r="I263" s="98">
        <v>0</v>
      </c>
      <c r="J263" s="101">
        <f t="shared" si="180"/>
        <v>0</v>
      </c>
      <c r="K263" s="100">
        <v>0</v>
      </c>
      <c r="L263" s="98">
        <v>0</v>
      </c>
      <c r="M263" s="101">
        <f t="shared" si="181"/>
        <v>0</v>
      </c>
      <c r="N263" s="100">
        <v>0</v>
      </c>
      <c r="O263" s="98">
        <v>0</v>
      </c>
      <c r="P263" s="101">
        <f t="shared" si="182"/>
        <v>0</v>
      </c>
      <c r="Q263" s="100">
        <v>0</v>
      </c>
      <c r="R263" s="98">
        <v>0</v>
      </c>
      <c r="S263" s="101">
        <f t="shared" si="183"/>
        <v>0</v>
      </c>
      <c r="T263" s="100">
        <v>0</v>
      </c>
      <c r="U263" s="98">
        <v>0</v>
      </c>
      <c r="V263" s="101">
        <f t="shared" si="185"/>
        <v>0</v>
      </c>
      <c r="W263" s="100">
        <v>0</v>
      </c>
      <c r="X263" s="98">
        <v>0</v>
      </c>
      <c r="Y263" s="147">
        <f t="shared" si="184"/>
        <v>0</v>
      </c>
      <c r="Z263" s="150"/>
    </row>
    <row r="264" spans="2:26" s="35" customFormat="1" ht="17.100000000000001" customHeight="1">
      <c r="B264" s="105"/>
      <c r="C264" s="54"/>
      <c r="D264" s="96"/>
      <c r="E264" s="111"/>
      <c r="F264" s="112"/>
      <c r="G264" s="113"/>
      <c r="H264" s="100">
        <v>0</v>
      </c>
      <c r="I264" s="98">
        <v>0</v>
      </c>
      <c r="J264" s="101">
        <f t="shared" si="180"/>
        <v>0</v>
      </c>
      <c r="K264" s="100">
        <v>0</v>
      </c>
      <c r="L264" s="98">
        <v>0</v>
      </c>
      <c r="M264" s="101">
        <f t="shared" si="181"/>
        <v>0</v>
      </c>
      <c r="N264" s="100">
        <v>0</v>
      </c>
      <c r="O264" s="98">
        <v>0</v>
      </c>
      <c r="P264" s="101">
        <f t="shared" si="182"/>
        <v>0</v>
      </c>
      <c r="Q264" s="100">
        <v>0</v>
      </c>
      <c r="R264" s="98">
        <v>0</v>
      </c>
      <c r="S264" s="101">
        <f t="shared" si="183"/>
        <v>0</v>
      </c>
      <c r="T264" s="100">
        <v>0</v>
      </c>
      <c r="U264" s="98">
        <v>0</v>
      </c>
      <c r="V264" s="101">
        <f t="shared" si="185"/>
        <v>0</v>
      </c>
      <c r="W264" s="100">
        <v>0</v>
      </c>
      <c r="X264" s="98">
        <v>0</v>
      </c>
      <c r="Y264" s="147">
        <f t="shared" si="184"/>
        <v>0</v>
      </c>
      <c r="Z264" s="150"/>
    </row>
    <row r="265" spans="2:26" s="35" customFormat="1" ht="17.100000000000001" customHeight="1">
      <c r="B265" s="105"/>
      <c r="C265" s="54"/>
      <c r="D265" s="96"/>
      <c r="E265" s="111"/>
      <c r="F265" s="112"/>
      <c r="G265" s="113"/>
      <c r="H265" s="100">
        <v>0</v>
      </c>
      <c r="I265" s="98">
        <v>0</v>
      </c>
      <c r="J265" s="101">
        <f t="shared" si="180"/>
        <v>0</v>
      </c>
      <c r="K265" s="100">
        <v>0</v>
      </c>
      <c r="L265" s="98">
        <v>0</v>
      </c>
      <c r="M265" s="101">
        <f t="shared" si="181"/>
        <v>0</v>
      </c>
      <c r="N265" s="100">
        <v>0</v>
      </c>
      <c r="O265" s="98">
        <v>0</v>
      </c>
      <c r="P265" s="101">
        <f t="shared" si="182"/>
        <v>0</v>
      </c>
      <c r="Q265" s="100">
        <v>0</v>
      </c>
      <c r="R265" s="98">
        <v>0</v>
      </c>
      <c r="S265" s="101">
        <f t="shared" si="183"/>
        <v>0</v>
      </c>
      <c r="T265" s="100">
        <v>0</v>
      </c>
      <c r="U265" s="98">
        <v>0</v>
      </c>
      <c r="V265" s="101">
        <f t="shared" si="185"/>
        <v>0</v>
      </c>
      <c r="W265" s="100">
        <v>0</v>
      </c>
      <c r="X265" s="98">
        <v>0</v>
      </c>
      <c r="Y265" s="147">
        <f t="shared" si="184"/>
        <v>0</v>
      </c>
      <c r="Z265" s="150"/>
    </row>
    <row r="266" spans="2:26" s="35" customFormat="1" ht="17.100000000000001" customHeight="1">
      <c r="B266" s="105"/>
      <c r="C266" s="54"/>
      <c r="D266" s="96"/>
      <c r="E266" s="111"/>
      <c r="F266" s="112"/>
      <c r="G266" s="113"/>
      <c r="H266" s="100">
        <v>0</v>
      </c>
      <c r="I266" s="98">
        <v>0</v>
      </c>
      <c r="J266" s="101">
        <f t="shared" si="180"/>
        <v>0</v>
      </c>
      <c r="K266" s="100">
        <v>0</v>
      </c>
      <c r="L266" s="98">
        <v>0</v>
      </c>
      <c r="M266" s="101">
        <f t="shared" si="181"/>
        <v>0</v>
      </c>
      <c r="N266" s="100">
        <v>0</v>
      </c>
      <c r="O266" s="98">
        <v>0</v>
      </c>
      <c r="P266" s="101">
        <f t="shared" si="182"/>
        <v>0</v>
      </c>
      <c r="Q266" s="100">
        <v>0</v>
      </c>
      <c r="R266" s="98">
        <v>0</v>
      </c>
      <c r="S266" s="101">
        <f t="shared" si="183"/>
        <v>0</v>
      </c>
      <c r="T266" s="100">
        <v>0</v>
      </c>
      <c r="U266" s="98">
        <v>0</v>
      </c>
      <c r="V266" s="101">
        <f t="shared" si="185"/>
        <v>0</v>
      </c>
      <c r="W266" s="100">
        <v>0</v>
      </c>
      <c r="X266" s="98">
        <v>0</v>
      </c>
      <c r="Y266" s="147">
        <f t="shared" si="184"/>
        <v>0</v>
      </c>
      <c r="Z266" s="150"/>
    </row>
    <row r="267" spans="2:26" s="35" customFormat="1" ht="17.100000000000001" customHeight="1">
      <c r="B267" s="105"/>
      <c r="C267" s="54"/>
      <c r="D267" s="96"/>
      <c r="E267" s="111"/>
      <c r="F267" s="112"/>
      <c r="G267" s="113"/>
      <c r="H267" s="100">
        <v>0</v>
      </c>
      <c r="I267" s="98">
        <v>0</v>
      </c>
      <c r="J267" s="101">
        <f t="shared" si="180"/>
        <v>0</v>
      </c>
      <c r="K267" s="100">
        <v>0</v>
      </c>
      <c r="L267" s="98">
        <v>0</v>
      </c>
      <c r="M267" s="101">
        <f t="shared" si="181"/>
        <v>0</v>
      </c>
      <c r="N267" s="100">
        <v>0</v>
      </c>
      <c r="O267" s="98">
        <v>0</v>
      </c>
      <c r="P267" s="101">
        <f t="shared" si="182"/>
        <v>0</v>
      </c>
      <c r="Q267" s="100">
        <v>0</v>
      </c>
      <c r="R267" s="98">
        <v>0</v>
      </c>
      <c r="S267" s="101">
        <f t="shared" si="183"/>
        <v>0</v>
      </c>
      <c r="T267" s="100">
        <v>0</v>
      </c>
      <c r="U267" s="98">
        <v>0</v>
      </c>
      <c r="V267" s="101">
        <f t="shared" si="185"/>
        <v>0</v>
      </c>
      <c r="W267" s="100">
        <v>0</v>
      </c>
      <c r="X267" s="98">
        <v>0</v>
      </c>
      <c r="Y267" s="147">
        <f t="shared" si="184"/>
        <v>0</v>
      </c>
      <c r="Z267" s="150"/>
    </row>
    <row r="268" spans="2:26" s="126" customFormat="1" ht="17.100000000000001" customHeight="1">
      <c r="B268" s="118"/>
      <c r="C268" s="119"/>
      <c r="D268" s="120"/>
      <c r="E268" s="121"/>
      <c r="F268" s="122"/>
      <c r="G268" s="123"/>
      <c r="H268" s="401" t="s">
        <v>201</v>
      </c>
      <c r="I268" s="402"/>
      <c r="J268" s="124">
        <f>SUM(J261:J267)</f>
        <v>0</v>
      </c>
      <c r="K268" s="401" t="s">
        <v>201</v>
      </c>
      <c r="L268" s="402"/>
      <c r="M268" s="124">
        <f>SUM(M261:M267)</f>
        <v>0</v>
      </c>
      <c r="N268" s="401" t="s">
        <v>201</v>
      </c>
      <c r="O268" s="402"/>
      <c r="P268" s="124">
        <f>SUM(P261:P267)</f>
        <v>0</v>
      </c>
      <c r="Q268" s="401" t="s">
        <v>201</v>
      </c>
      <c r="R268" s="402"/>
      <c r="S268" s="124">
        <f>SUM(S261:S267)</f>
        <v>0</v>
      </c>
      <c r="T268" s="401" t="s">
        <v>201</v>
      </c>
      <c r="U268" s="402"/>
      <c r="V268" s="124">
        <f>SUM(V261:V267)</f>
        <v>0</v>
      </c>
      <c r="W268" s="401" t="s">
        <v>201</v>
      </c>
      <c r="X268" s="402"/>
      <c r="Y268" s="127">
        <f>SUM(Y261:Y267)</f>
        <v>0</v>
      </c>
      <c r="Z268" s="151"/>
    </row>
    <row r="269" spans="2:26" s="35" customFormat="1" ht="17.100000000000001" customHeight="1">
      <c r="B269" s="105"/>
      <c r="C269" s="54">
        <f>'2. Rekap Back Up Beton X'!C52</f>
        <v>3100</v>
      </c>
      <c r="D269" s="96">
        <f>'2. Rekap Back Up Beton X'!D52</f>
        <v>3200</v>
      </c>
      <c r="E269" s="111">
        <f>'2. Rekap Back Up Beton X'!E52</f>
        <v>3</v>
      </c>
      <c r="F269" s="112">
        <f>(100/((D269-C269)*E269))*((J276*0.5)+(M276*1)+(P276*2)+(S276*20)+(V276*15)+(Y276*1.5))</f>
        <v>0</v>
      </c>
      <c r="G269" s="113" t="str">
        <f>IF(F269&lt;=25,"B",IF(F269&lt;=75,"S",IF(F269&lt;=100,"RR","RB")))</f>
        <v>B</v>
      </c>
      <c r="H269" s="100">
        <v>0</v>
      </c>
      <c r="I269" s="98">
        <v>0</v>
      </c>
      <c r="J269" s="101">
        <f t="shared" ref="J269:J275" si="186">H269*I269</f>
        <v>0</v>
      </c>
      <c r="K269" s="100">
        <v>0</v>
      </c>
      <c r="L269" s="98">
        <v>0</v>
      </c>
      <c r="M269" s="101">
        <f t="shared" ref="M269:M275" si="187">K269*L269</f>
        <v>0</v>
      </c>
      <c r="N269" s="100">
        <v>0</v>
      </c>
      <c r="O269" s="98">
        <v>4</v>
      </c>
      <c r="P269" s="101">
        <f t="shared" ref="P269:P275" si="188">N269*O269</f>
        <v>0</v>
      </c>
      <c r="Q269" s="100">
        <v>0</v>
      </c>
      <c r="R269" s="98">
        <v>0</v>
      </c>
      <c r="S269" s="101">
        <f t="shared" ref="S269:S275" si="189">Q269*R269</f>
        <v>0</v>
      </c>
      <c r="T269" s="100">
        <v>0</v>
      </c>
      <c r="U269" s="98">
        <v>0</v>
      </c>
      <c r="V269" s="101">
        <f>T269*U269</f>
        <v>0</v>
      </c>
      <c r="W269" s="100">
        <v>0</v>
      </c>
      <c r="X269" s="98">
        <v>0</v>
      </c>
      <c r="Y269" s="147">
        <f t="shared" ref="Y269:Y275" si="190">W269*X269</f>
        <v>0</v>
      </c>
      <c r="Z269" s="150"/>
    </row>
    <row r="270" spans="2:26" s="35" customFormat="1" ht="17.100000000000001" customHeight="1">
      <c r="B270" s="105"/>
      <c r="C270" s="54"/>
      <c r="D270" s="96"/>
      <c r="E270" s="111"/>
      <c r="F270" s="112"/>
      <c r="G270" s="113"/>
      <c r="H270" s="100">
        <v>0</v>
      </c>
      <c r="I270" s="98">
        <v>0</v>
      </c>
      <c r="J270" s="101">
        <f t="shared" si="186"/>
        <v>0</v>
      </c>
      <c r="K270" s="100">
        <v>0</v>
      </c>
      <c r="L270" s="98">
        <v>0</v>
      </c>
      <c r="M270" s="101">
        <f t="shared" si="187"/>
        <v>0</v>
      </c>
      <c r="N270" s="100">
        <v>0</v>
      </c>
      <c r="O270" s="98">
        <v>0</v>
      </c>
      <c r="P270" s="101">
        <f t="shared" si="188"/>
        <v>0</v>
      </c>
      <c r="Q270" s="100">
        <v>0</v>
      </c>
      <c r="R270" s="98">
        <v>0</v>
      </c>
      <c r="S270" s="101">
        <f t="shared" si="189"/>
        <v>0</v>
      </c>
      <c r="T270" s="100">
        <v>0</v>
      </c>
      <c r="U270" s="98">
        <v>0</v>
      </c>
      <c r="V270" s="101">
        <f t="shared" ref="V270:V275" si="191">T270*U270</f>
        <v>0</v>
      </c>
      <c r="W270" s="100">
        <v>0</v>
      </c>
      <c r="X270" s="98">
        <v>0</v>
      </c>
      <c r="Y270" s="147">
        <f t="shared" si="190"/>
        <v>0</v>
      </c>
      <c r="Z270" s="150"/>
    </row>
    <row r="271" spans="2:26" s="35" customFormat="1" ht="17.100000000000001" customHeight="1">
      <c r="B271" s="105"/>
      <c r="C271" s="54"/>
      <c r="D271" s="96"/>
      <c r="E271" s="111"/>
      <c r="F271" s="112"/>
      <c r="G271" s="113"/>
      <c r="H271" s="100">
        <v>0</v>
      </c>
      <c r="I271" s="98">
        <v>0</v>
      </c>
      <c r="J271" s="101">
        <f t="shared" si="186"/>
        <v>0</v>
      </c>
      <c r="K271" s="100">
        <v>0</v>
      </c>
      <c r="L271" s="98">
        <v>0</v>
      </c>
      <c r="M271" s="101">
        <f t="shared" si="187"/>
        <v>0</v>
      </c>
      <c r="N271" s="100">
        <v>0</v>
      </c>
      <c r="O271" s="98">
        <v>0</v>
      </c>
      <c r="P271" s="101">
        <f t="shared" si="188"/>
        <v>0</v>
      </c>
      <c r="Q271" s="100">
        <v>0</v>
      </c>
      <c r="R271" s="98">
        <v>0</v>
      </c>
      <c r="S271" s="101">
        <f t="shared" si="189"/>
        <v>0</v>
      </c>
      <c r="T271" s="100">
        <v>0</v>
      </c>
      <c r="U271" s="98">
        <v>0</v>
      </c>
      <c r="V271" s="101">
        <f t="shared" si="191"/>
        <v>0</v>
      </c>
      <c r="W271" s="100">
        <v>0</v>
      </c>
      <c r="X271" s="98">
        <v>0</v>
      </c>
      <c r="Y271" s="147">
        <f t="shared" si="190"/>
        <v>0</v>
      </c>
      <c r="Z271" s="150"/>
    </row>
    <row r="272" spans="2:26" s="35" customFormat="1" ht="17.100000000000001" customHeight="1">
      <c r="B272" s="105"/>
      <c r="C272" s="54"/>
      <c r="D272" s="96"/>
      <c r="E272" s="111"/>
      <c r="F272" s="112"/>
      <c r="G272" s="113"/>
      <c r="H272" s="100">
        <v>0</v>
      </c>
      <c r="I272" s="98">
        <v>0</v>
      </c>
      <c r="J272" s="101">
        <f t="shared" si="186"/>
        <v>0</v>
      </c>
      <c r="K272" s="100">
        <v>0</v>
      </c>
      <c r="L272" s="98">
        <v>0</v>
      </c>
      <c r="M272" s="101">
        <f t="shared" si="187"/>
        <v>0</v>
      </c>
      <c r="N272" s="100">
        <v>0</v>
      </c>
      <c r="O272" s="98">
        <v>0</v>
      </c>
      <c r="P272" s="101">
        <f t="shared" si="188"/>
        <v>0</v>
      </c>
      <c r="Q272" s="100">
        <v>0</v>
      </c>
      <c r="R272" s="98">
        <v>0</v>
      </c>
      <c r="S272" s="101">
        <f t="shared" si="189"/>
        <v>0</v>
      </c>
      <c r="T272" s="100">
        <v>0</v>
      </c>
      <c r="U272" s="98">
        <v>0</v>
      </c>
      <c r="V272" s="101">
        <f t="shared" si="191"/>
        <v>0</v>
      </c>
      <c r="W272" s="100">
        <v>0</v>
      </c>
      <c r="X272" s="98">
        <v>0</v>
      </c>
      <c r="Y272" s="147">
        <f t="shared" si="190"/>
        <v>0</v>
      </c>
      <c r="Z272" s="150"/>
    </row>
    <row r="273" spans="2:26" s="35" customFormat="1" ht="17.100000000000001" customHeight="1">
      <c r="B273" s="105"/>
      <c r="C273" s="54"/>
      <c r="D273" s="96"/>
      <c r="E273" s="111"/>
      <c r="F273" s="112"/>
      <c r="G273" s="113"/>
      <c r="H273" s="100">
        <v>0</v>
      </c>
      <c r="I273" s="98">
        <v>0</v>
      </c>
      <c r="J273" s="101">
        <f t="shared" si="186"/>
        <v>0</v>
      </c>
      <c r="K273" s="100">
        <v>0</v>
      </c>
      <c r="L273" s="98">
        <v>0</v>
      </c>
      <c r="M273" s="101">
        <f t="shared" si="187"/>
        <v>0</v>
      </c>
      <c r="N273" s="100">
        <v>0</v>
      </c>
      <c r="O273" s="98">
        <v>0</v>
      </c>
      <c r="P273" s="101">
        <f t="shared" si="188"/>
        <v>0</v>
      </c>
      <c r="Q273" s="100">
        <v>0</v>
      </c>
      <c r="R273" s="98">
        <v>0</v>
      </c>
      <c r="S273" s="101">
        <f t="shared" si="189"/>
        <v>0</v>
      </c>
      <c r="T273" s="100">
        <v>0</v>
      </c>
      <c r="U273" s="98">
        <v>0</v>
      </c>
      <c r="V273" s="101">
        <f t="shared" si="191"/>
        <v>0</v>
      </c>
      <c r="W273" s="100">
        <v>0</v>
      </c>
      <c r="X273" s="98">
        <v>0</v>
      </c>
      <c r="Y273" s="147">
        <f t="shared" si="190"/>
        <v>0</v>
      </c>
      <c r="Z273" s="150"/>
    </row>
    <row r="274" spans="2:26" s="35" customFormat="1" ht="17.100000000000001" customHeight="1">
      <c r="B274" s="105"/>
      <c r="C274" s="54"/>
      <c r="D274" s="96"/>
      <c r="E274" s="111"/>
      <c r="F274" s="112"/>
      <c r="G274" s="113"/>
      <c r="H274" s="100">
        <v>0</v>
      </c>
      <c r="I274" s="98">
        <v>0</v>
      </c>
      <c r="J274" s="101">
        <f t="shared" si="186"/>
        <v>0</v>
      </c>
      <c r="K274" s="100">
        <v>0</v>
      </c>
      <c r="L274" s="98">
        <v>0</v>
      </c>
      <c r="M274" s="101">
        <f t="shared" si="187"/>
        <v>0</v>
      </c>
      <c r="N274" s="100">
        <v>0</v>
      </c>
      <c r="O274" s="98">
        <v>0</v>
      </c>
      <c r="P274" s="101">
        <f t="shared" si="188"/>
        <v>0</v>
      </c>
      <c r="Q274" s="100">
        <v>0</v>
      </c>
      <c r="R274" s="98">
        <v>0</v>
      </c>
      <c r="S274" s="101">
        <f t="shared" si="189"/>
        <v>0</v>
      </c>
      <c r="T274" s="100">
        <v>0</v>
      </c>
      <c r="U274" s="98">
        <v>0</v>
      </c>
      <c r="V274" s="101">
        <f t="shared" si="191"/>
        <v>0</v>
      </c>
      <c r="W274" s="100">
        <v>0</v>
      </c>
      <c r="X274" s="98">
        <v>0</v>
      </c>
      <c r="Y274" s="147">
        <f t="shared" si="190"/>
        <v>0</v>
      </c>
      <c r="Z274" s="150"/>
    </row>
    <row r="275" spans="2:26" s="35" customFormat="1" ht="17.100000000000001" customHeight="1">
      <c r="B275" s="105"/>
      <c r="C275" s="54"/>
      <c r="D275" s="96"/>
      <c r="E275" s="111"/>
      <c r="F275" s="112"/>
      <c r="G275" s="113"/>
      <c r="H275" s="100">
        <v>0</v>
      </c>
      <c r="I275" s="98">
        <v>0</v>
      </c>
      <c r="J275" s="101">
        <f t="shared" si="186"/>
        <v>0</v>
      </c>
      <c r="K275" s="100">
        <v>0</v>
      </c>
      <c r="L275" s="98">
        <v>0</v>
      </c>
      <c r="M275" s="101">
        <f t="shared" si="187"/>
        <v>0</v>
      </c>
      <c r="N275" s="100">
        <v>0</v>
      </c>
      <c r="O275" s="98">
        <v>0</v>
      </c>
      <c r="P275" s="101">
        <f t="shared" si="188"/>
        <v>0</v>
      </c>
      <c r="Q275" s="100">
        <v>0</v>
      </c>
      <c r="R275" s="98">
        <v>0</v>
      </c>
      <c r="S275" s="101">
        <f t="shared" si="189"/>
        <v>0</v>
      </c>
      <c r="T275" s="100">
        <v>0</v>
      </c>
      <c r="U275" s="98">
        <v>0</v>
      </c>
      <c r="V275" s="101">
        <f t="shared" si="191"/>
        <v>0</v>
      </c>
      <c r="W275" s="100">
        <v>0</v>
      </c>
      <c r="X275" s="98">
        <v>0</v>
      </c>
      <c r="Y275" s="147">
        <f t="shared" si="190"/>
        <v>0</v>
      </c>
      <c r="Z275" s="150"/>
    </row>
    <row r="276" spans="2:26" s="126" customFormat="1" ht="17.100000000000001" customHeight="1">
      <c r="B276" s="118"/>
      <c r="C276" s="119"/>
      <c r="D276" s="120"/>
      <c r="E276" s="121"/>
      <c r="F276" s="122"/>
      <c r="G276" s="123"/>
      <c r="H276" s="401" t="s">
        <v>201</v>
      </c>
      <c r="I276" s="402"/>
      <c r="J276" s="124">
        <f>SUM(J269:J275)</f>
        <v>0</v>
      </c>
      <c r="K276" s="401" t="s">
        <v>201</v>
      </c>
      <c r="L276" s="402"/>
      <c r="M276" s="124">
        <f>SUM(M269:M275)</f>
        <v>0</v>
      </c>
      <c r="N276" s="401" t="s">
        <v>201</v>
      </c>
      <c r="O276" s="402"/>
      <c r="P276" s="124">
        <f>SUM(P269:P275)</f>
        <v>0</v>
      </c>
      <c r="Q276" s="401" t="s">
        <v>201</v>
      </c>
      <c r="R276" s="402"/>
      <c r="S276" s="124">
        <f>SUM(S269:S275)</f>
        <v>0</v>
      </c>
      <c r="T276" s="401" t="s">
        <v>201</v>
      </c>
      <c r="U276" s="402"/>
      <c r="V276" s="124">
        <f>SUM(V269:V275)</f>
        <v>0</v>
      </c>
      <c r="W276" s="401" t="s">
        <v>201</v>
      </c>
      <c r="X276" s="402"/>
      <c r="Y276" s="127">
        <f>SUM(Y269:Y275)</f>
        <v>0</v>
      </c>
      <c r="Z276" s="151"/>
    </row>
    <row r="277" spans="2:26" s="35" customFormat="1" ht="17.100000000000001" customHeight="1">
      <c r="B277" s="105"/>
      <c r="C277" s="54">
        <f>'2. Rekap Back Up Beton X'!C53</f>
        <v>3200</v>
      </c>
      <c r="D277" s="96">
        <f>'2. Rekap Back Up Beton X'!D53</f>
        <v>3300</v>
      </c>
      <c r="E277" s="111">
        <f>'2. Rekap Back Up Beton X'!E53</f>
        <v>3</v>
      </c>
      <c r="F277" s="112">
        <f>(100/((D277-C277)*E277))*((J284*0.5)+(M284*1)+(P284*2)+(S284*20)+(V284*15)+(Y284*1.5))</f>
        <v>0</v>
      </c>
      <c r="G277" s="113" t="str">
        <f>IF(F277&lt;=25,"B",IF(F277&lt;=75,"S",IF(F277&lt;=100,"RR","RB")))</f>
        <v>B</v>
      </c>
      <c r="H277" s="100">
        <v>0</v>
      </c>
      <c r="I277" s="98">
        <v>0</v>
      </c>
      <c r="J277" s="101">
        <f t="shared" ref="J277:J283" si="192">H277*I277</f>
        <v>0</v>
      </c>
      <c r="K277" s="100">
        <v>0</v>
      </c>
      <c r="L277" s="98">
        <v>0</v>
      </c>
      <c r="M277" s="101">
        <f t="shared" ref="M277:M283" si="193">K277*L277</f>
        <v>0</v>
      </c>
      <c r="N277" s="100">
        <v>0</v>
      </c>
      <c r="O277" s="98">
        <v>4</v>
      </c>
      <c r="P277" s="101">
        <f t="shared" ref="P277:P283" si="194">N277*O277</f>
        <v>0</v>
      </c>
      <c r="Q277" s="100">
        <v>0</v>
      </c>
      <c r="R277" s="98">
        <v>0</v>
      </c>
      <c r="S277" s="101">
        <f t="shared" ref="S277:S283" si="195">Q277*R277</f>
        <v>0</v>
      </c>
      <c r="T277" s="100">
        <v>0</v>
      </c>
      <c r="U277" s="98">
        <v>0</v>
      </c>
      <c r="V277" s="101">
        <f>T277*U277</f>
        <v>0</v>
      </c>
      <c r="W277" s="100">
        <v>0</v>
      </c>
      <c r="X277" s="98">
        <v>0</v>
      </c>
      <c r="Y277" s="147">
        <f t="shared" ref="Y277:Y283" si="196">W277*X277</f>
        <v>0</v>
      </c>
      <c r="Z277" s="150"/>
    </row>
    <row r="278" spans="2:26" s="35" customFormat="1" ht="17.100000000000001" customHeight="1">
      <c r="B278" s="105"/>
      <c r="C278" s="54"/>
      <c r="D278" s="96"/>
      <c r="E278" s="111"/>
      <c r="F278" s="112"/>
      <c r="G278" s="113"/>
      <c r="H278" s="100">
        <v>0</v>
      </c>
      <c r="I278" s="98">
        <v>0</v>
      </c>
      <c r="J278" s="101">
        <f t="shared" si="192"/>
        <v>0</v>
      </c>
      <c r="K278" s="100">
        <v>0</v>
      </c>
      <c r="L278" s="98">
        <v>0</v>
      </c>
      <c r="M278" s="101">
        <f t="shared" si="193"/>
        <v>0</v>
      </c>
      <c r="N278" s="100">
        <v>0</v>
      </c>
      <c r="O278" s="98">
        <v>0</v>
      </c>
      <c r="P278" s="101">
        <f t="shared" si="194"/>
        <v>0</v>
      </c>
      <c r="Q278" s="100">
        <v>0</v>
      </c>
      <c r="R278" s="98">
        <v>0</v>
      </c>
      <c r="S278" s="101">
        <f t="shared" si="195"/>
        <v>0</v>
      </c>
      <c r="T278" s="100">
        <v>0</v>
      </c>
      <c r="U278" s="98">
        <v>0</v>
      </c>
      <c r="V278" s="101">
        <f t="shared" ref="V278:V283" si="197">T278*U278</f>
        <v>0</v>
      </c>
      <c r="W278" s="100">
        <v>0</v>
      </c>
      <c r="X278" s="98">
        <v>0</v>
      </c>
      <c r="Y278" s="147">
        <f t="shared" si="196"/>
        <v>0</v>
      </c>
      <c r="Z278" s="150"/>
    </row>
    <row r="279" spans="2:26" s="35" customFormat="1" ht="17.100000000000001" customHeight="1">
      <c r="B279" s="105"/>
      <c r="C279" s="54"/>
      <c r="D279" s="96"/>
      <c r="E279" s="111"/>
      <c r="F279" s="112"/>
      <c r="G279" s="113"/>
      <c r="H279" s="100">
        <v>0</v>
      </c>
      <c r="I279" s="98">
        <v>0</v>
      </c>
      <c r="J279" s="101">
        <f t="shared" si="192"/>
        <v>0</v>
      </c>
      <c r="K279" s="100">
        <v>0</v>
      </c>
      <c r="L279" s="98">
        <v>0</v>
      </c>
      <c r="M279" s="101">
        <f t="shared" si="193"/>
        <v>0</v>
      </c>
      <c r="N279" s="100">
        <v>0</v>
      </c>
      <c r="O279" s="98">
        <v>0</v>
      </c>
      <c r="P279" s="101">
        <f t="shared" si="194"/>
        <v>0</v>
      </c>
      <c r="Q279" s="100">
        <v>0</v>
      </c>
      <c r="R279" s="98">
        <v>0</v>
      </c>
      <c r="S279" s="101">
        <f t="shared" si="195"/>
        <v>0</v>
      </c>
      <c r="T279" s="100">
        <v>0</v>
      </c>
      <c r="U279" s="98">
        <v>0</v>
      </c>
      <c r="V279" s="101">
        <f t="shared" si="197"/>
        <v>0</v>
      </c>
      <c r="W279" s="100">
        <v>0</v>
      </c>
      <c r="X279" s="98">
        <v>0</v>
      </c>
      <c r="Y279" s="147">
        <f t="shared" si="196"/>
        <v>0</v>
      </c>
      <c r="Z279" s="150"/>
    </row>
    <row r="280" spans="2:26" s="35" customFormat="1" ht="17.100000000000001" customHeight="1">
      <c r="B280" s="105"/>
      <c r="C280" s="54"/>
      <c r="D280" s="96"/>
      <c r="E280" s="111"/>
      <c r="F280" s="112"/>
      <c r="G280" s="113"/>
      <c r="H280" s="100">
        <v>0</v>
      </c>
      <c r="I280" s="98">
        <v>0</v>
      </c>
      <c r="J280" s="101">
        <f t="shared" si="192"/>
        <v>0</v>
      </c>
      <c r="K280" s="100">
        <v>0</v>
      </c>
      <c r="L280" s="98">
        <v>0</v>
      </c>
      <c r="M280" s="101">
        <f t="shared" si="193"/>
        <v>0</v>
      </c>
      <c r="N280" s="100">
        <v>0</v>
      </c>
      <c r="O280" s="98">
        <v>0</v>
      </c>
      <c r="P280" s="101">
        <f t="shared" si="194"/>
        <v>0</v>
      </c>
      <c r="Q280" s="100">
        <v>0</v>
      </c>
      <c r="R280" s="98">
        <v>0</v>
      </c>
      <c r="S280" s="101">
        <f t="shared" si="195"/>
        <v>0</v>
      </c>
      <c r="T280" s="100">
        <v>0</v>
      </c>
      <c r="U280" s="98">
        <v>0</v>
      </c>
      <c r="V280" s="101">
        <f t="shared" si="197"/>
        <v>0</v>
      </c>
      <c r="W280" s="100">
        <v>0</v>
      </c>
      <c r="X280" s="98">
        <v>0</v>
      </c>
      <c r="Y280" s="147">
        <f t="shared" si="196"/>
        <v>0</v>
      </c>
      <c r="Z280" s="150"/>
    </row>
    <row r="281" spans="2:26" s="35" customFormat="1" ht="17.100000000000001" customHeight="1">
      <c r="B281" s="105"/>
      <c r="C281" s="54"/>
      <c r="D281" s="96"/>
      <c r="E281" s="111"/>
      <c r="F281" s="112"/>
      <c r="G281" s="113"/>
      <c r="H281" s="100">
        <v>0</v>
      </c>
      <c r="I281" s="98">
        <v>0</v>
      </c>
      <c r="J281" s="101">
        <f t="shared" si="192"/>
        <v>0</v>
      </c>
      <c r="K281" s="100">
        <v>0</v>
      </c>
      <c r="L281" s="98">
        <v>0</v>
      </c>
      <c r="M281" s="101">
        <f t="shared" si="193"/>
        <v>0</v>
      </c>
      <c r="N281" s="100">
        <v>0</v>
      </c>
      <c r="O281" s="98">
        <v>0</v>
      </c>
      <c r="P281" s="101">
        <f t="shared" si="194"/>
        <v>0</v>
      </c>
      <c r="Q281" s="100">
        <v>0</v>
      </c>
      <c r="R281" s="98">
        <v>0</v>
      </c>
      <c r="S281" s="101">
        <f t="shared" si="195"/>
        <v>0</v>
      </c>
      <c r="T281" s="100">
        <v>0</v>
      </c>
      <c r="U281" s="98">
        <v>0</v>
      </c>
      <c r="V281" s="101">
        <f t="shared" si="197"/>
        <v>0</v>
      </c>
      <c r="W281" s="100">
        <v>0</v>
      </c>
      <c r="X281" s="98">
        <v>0</v>
      </c>
      <c r="Y281" s="147">
        <f t="shared" si="196"/>
        <v>0</v>
      </c>
      <c r="Z281" s="150"/>
    </row>
    <row r="282" spans="2:26" s="35" customFormat="1" ht="17.100000000000001" customHeight="1">
      <c r="B282" s="105"/>
      <c r="C282" s="54"/>
      <c r="D282" s="96"/>
      <c r="E282" s="111"/>
      <c r="F282" s="112"/>
      <c r="G282" s="113"/>
      <c r="H282" s="100">
        <v>0</v>
      </c>
      <c r="I282" s="98">
        <v>0</v>
      </c>
      <c r="J282" s="101">
        <f t="shared" si="192"/>
        <v>0</v>
      </c>
      <c r="K282" s="100">
        <v>0</v>
      </c>
      <c r="L282" s="98">
        <v>0</v>
      </c>
      <c r="M282" s="101">
        <f t="shared" si="193"/>
        <v>0</v>
      </c>
      <c r="N282" s="100">
        <v>0</v>
      </c>
      <c r="O282" s="98">
        <v>0</v>
      </c>
      <c r="P282" s="101">
        <f t="shared" si="194"/>
        <v>0</v>
      </c>
      <c r="Q282" s="100">
        <v>0</v>
      </c>
      <c r="R282" s="98">
        <v>0</v>
      </c>
      <c r="S282" s="101">
        <f t="shared" si="195"/>
        <v>0</v>
      </c>
      <c r="T282" s="100">
        <v>0</v>
      </c>
      <c r="U282" s="98">
        <v>0</v>
      </c>
      <c r="V282" s="101">
        <f t="shared" si="197"/>
        <v>0</v>
      </c>
      <c r="W282" s="100">
        <v>0</v>
      </c>
      <c r="X282" s="98">
        <v>0</v>
      </c>
      <c r="Y282" s="147">
        <f t="shared" si="196"/>
        <v>0</v>
      </c>
      <c r="Z282" s="150"/>
    </row>
    <row r="283" spans="2:26" s="35" customFormat="1" ht="17.100000000000001" customHeight="1">
      <c r="B283" s="105"/>
      <c r="C283" s="54"/>
      <c r="D283" s="96"/>
      <c r="E283" s="111"/>
      <c r="F283" s="112"/>
      <c r="G283" s="113"/>
      <c r="H283" s="100">
        <v>0</v>
      </c>
      <c r="I283" s="98">
        <v>0</v>
      </c>
      <c r="J283" s="101">
        <f t="shared" si="192"/>
        <v>0</v>
      </c>
      <c r="K283" s="100">
        <v>0</v>
      </c>
      <c r="L283" s="98">
        <v>0</v>
      </c>
      <c r="M283" s="101">
        <f t="shared" si="193"/>
        <v>0</v>
      </c>
      <c r="N283" s="100">
        <v>0</v>
      </c>
      <c r="O283" s="98">
        <v>0</v>
      </c>
      <c r="P283" s="101">
        <f t="shared" si="194"/>
        <v>0</v>
      </c>
      <c r="Q283" s="100">
        <v>0</v>
      </c>
      <c r="R283" s="98">
        <v>0</v>
      </c>
      <c r="S283" s="101">
        <f t="shared" si="195"/>
        <v>0</v>
      </c>
      <c r="T283" s="100">
        <v>0</v>
      </c>
      <c r="U283" s="98">
        <v>0</v>
      </c>
      <c r="V283" s="101">
        <f t="shared" si="197"/>
        <v>0</v>
      </c>
      <c r="W283" s="100">
        <v>0</v>
      </c>
      <c r="X283" s="98">
        <v>0</v>
      </c>
      <c r="Y283" s="147">
        <f t="shared" si="196"/>
        <v>0</v>
      </c>
      <c r="Z283" s="150"/>
    </row>
    <row r="284" spans="2:26" s="126" customFormat="1" ht="17.100000000000001" customHeight="1">
      <c r="B284" s="118"/>
      <c r="C284" s="119"/>
      <c r="D284" s="120"/>
      <c r="E284" s="121"/>
      <c r="F284" s="122"/>
      <c r="G284" s="123"/>
      <c r="H284" s="401" t="s">
        <v>201</v>
      </c>
      <c r="I284" s="402"/>
      <c r="J284" s="124">
        <f>SUM(J277:J283)</f>
        <v>0</v>
      </c>
      <c r="K284" s="401" t="s">
        <v>201</v>
      </c>
      <c r="L284" s="402"/>
      <c r="M284" s="124">
        <f>SUM(M277:M283)</f>
        <v>0</v>
      </c>
      <c r="N284" s="401" t="s">
        <v>201</v>
      </c>
      <c r="O284" s="402"/>
      <c r="P284" s="124">
        <f>SUM(P277:P283)</f>
        <v>0</v>
      </c>
      <c r="Q284" s="401" t="s">
        <v>201</v>
      </c>
      <c r="R284" s="402"/>
      <c r="S284" s="124">
        <f>SUM(S277:S283)</f>
        <v>0</v>
      </c>
      <c r="T284" s="401" t="s">
        <v>201</v>
      </c>
      <c r="U284" s="402"/>
      <c r="V284" s="124">
        <f>SUM(V277:V283)</f>
        <v>0</v>
      </c>
      <c r="W284" s="401" t="s">
        <v>201</v>
      </c>
      <c r="X284" s="402"/>
      <c r="Y284" s="127">
        <f>SUM(Y277:Y283)</f>
        <v>0</v>
      </c>
      <c r="Z284" s="151"/>
    </row>
    <row r="285" spans="2:26" s="35" customFormat="1" ht="17.100000000000001" customHeight="1">
      <c r="B285" s="105"/>
      <c r="C285" s="54">
        <f>'2. Rekap Back Up Beton X'!C54</f>
        <v>3300</v>
      </c>
      <c r="D285" s="96">
        <f>'2. Rekap Back Up Beton X'!D54</f>
        <v>3400</v>
      </c>
      <c r="E285" s="111">
        <f>'2. Rekap Back Up Beton X'!E54</f>
        <v>3</v>
      </c>
      <c r="F285" s="112">
        <f>(100/((D285-C285)*E285))*((J292*0.5)+(M292*1)+(P292*2)+(S292*20)+(V292*15)+(Y292*1.5))</f>
        <v>0</v>
      </c>
      <c r="G285" s="113" t="str">
        <f>IF(F285&lt;=25,"B",IF(F285&lt;=75,"S",IF(F285&lt;=100,"RR","RB")))</f>
        <v>B</v>
      </c>
      <c r="H285" s="100">
        <v>0</v>
      </c>
      <c r="I285" s="98">
        <v>0</v>
      </c>
      <c r="J285" s="101">
        <f t="shared" ref="J285:J291" si="198">H285*I285</f>
        <v>0</v>
      </c>
      <c r="K285" s="100">
        <v>0</v>
      </c>
      <c r="L285" s="98">
        <v>0</v>
      </c>
      <c r="M285" s="101">
        <f t="shared" ref="M285:M291" si="199">K285*L285</f>
        <v>0</v>
      </c>
      <c r="N285" s="100">
        <v>0</v>
      </c>
      <c r="O285" s="98">
        <v>4</v>
      </c>
      <c r="P285" s="101">
        <f t="shared" ref="P285:P291" si="200">N285*O285</f>
        <v>0</v>
      </c>
      <c r="Q285" s="100">
        <v>0</v>
      </c>
      <c r="R285" s="98">
        <v>0</v>
      </c>
      <c r="S285" s="101">
        <f t="shared" ref="S285:S291" si="201">Q285*R285</f>
        <v>0</v>
      </c>
      <c r="T285" s="100">
        <v>0</v>
      </c>
      <c r="U285" s="98">
        <v>0</v>
      </c>
      <c r="V285" s="101">
        <f>T285*U285</f>
        <v>0</v>
      </c>
      <c r="W285" s="100">
        <v>0</v>
      </c>
      <c r="X285" s="98">
        <v>0</v>
      </c>
      <c r="Y285" s="147">
        <f t="shared" ref="Y285:Y291" si="202">W285*X285</f>
        <v>0</v>
      </c>
      <c r="Z285" s="150"/>
    </row>
    <row r="286" spans="2:26" s="35" customFormat="1" ht="17.100000000000001" customHeight="1">
      <c r="B286" s="105"/>
      <c r="C286" s="54"/>
      <c r="D286" s="96"/>
      <c r="E286" s="111"/>
      <c r="F286" s="112"/>
      <c r="G286" s="113"/>
      <c r="H286" s="100">
        <v>0</v>
      </c>
      <c r="I286" s="98">
        <v>0</v>
      </c>
      <c r="J286" s="101">
        <f t="shared" si="198"/>
        <v>0</v>
      </c>
      <c r="K286" s="100">
        <v>0</v>
      </c>
      <c r="L286" s="98">
        <v>0</v>
      </c>
      <c r="M286" s="101">
        <f t="shared" si="199"/>
        <v>0</v>
      </c>
      <c r="N286" s="100">
        <v>0</v>
      </c>
      <c r="O286" s="98">
        <v>0</v>
      </c>
      <c r="P286" s="101">
        <f t="shared" si="200"/>
        <v>0</v>
      </c>
      <c r="Q286" s="100">
        <v>0</v>
      </c>
      <c r="R286" s="98">
        <v>0</v>
      </c>
      <c r="S286" s="101">
        <f t="shared" si="201"/>
        <v>0</v>
      </c>
      <c r="T286" s="100">
        <v>0</v>
      </c>
      <c r="U286" s="98">
        <v>0</v>
      </c>
      <c r="V286" s="101">
        <f t="shared" ref="V286:V291" si="203">T286*U286</f>
        <v>0</v>
      </c>
      <c r="W286" s="100">
        <v>0</v>
      </c>
      <c r="X286" s="98">
        <v>0</v>
      </c>
      <c r="Y286" s="147">
        <f t="shared" si="202"/>
        <v>0</v>
      </c>
      <c r="Z286" s="150"/>
    </row>
    <row r="287" spans="2:26" s="35" customFormat="1" ht="17.100000000000001" customHeight="1">
      <c r="B287" s="105"/>
      <c r="C287" s="54"/>
      <c r="D287" s="96"/>
      <c r="E287" s="111"/>
      <c r="F287" s="112"/>
      <c r="G287" s="113"/>
      <c r="H287" s="100">
        <v>0</v>
      </c>
      <c r="I287" s="98">
        <v>0</v>
      </c>
      <c r="J287" s="101">
        <f t="shared" si="198"/>
        <v>0</v>
      </c>
      <c r="K287" s="100">
        <v>0</v>
      </c>
      <c r="L287" s="98">
        <v>0</v>
      </c>
      <c r="M287" s="101">
        <f t="shared" si="199"/>
        <v>0</v>
      </c>
      <c r="N287" s="100">
        <v>0</v>
      </c>
      <c r="O287" s="98">
        <v>0</v>
      </c>
      <c r="P287" s="101">
        <f t="shared" si="200"/>
        <v>0</v>
      </c>
      <c r="Q287" s="100">
        <v>0</v>
      </c>
      <c r="R287" s="98">
        <v>0</v>
      </c>
      <c r="S287" s="101">
        <f t="shared" si="201"/>
        <v>0</v>
      </c>
      <c r="T287" s="100">
        <v>0</v>
      </c>
      <c r="U287" s="98">
        <v>0</v>
      </c>
      <c r="V287" s="101">
        <f t="shared" si="203"/>
        <v>0</v>
      </c>
      <c r="W287" s="100">
        <v>0</v>
      </c>
      <c r="X287" s="98">
        <v>0</v>
      </c>
      <c r="Y287" s="147">
        <f t="shared" si="202"/>
        <v>0</v>
      </c>
      <c r="Z287" s="150"/>
    </row>
    <row r="288" spans="2:26" s="35" customFormat="1" ht="17.100000000000001" customHeight="1">
      <c r="B288" s="105"/>
      <c r="C288" s="54"/>
      <c r="D288" s="96"/>
      <c r="E288" s="111"/>
      <c r="F288" s="112"/>
      <c r="G288" s="113"/>
      <c r="H288" s="100">
        <v>0</v>
      </c>
      <c r="I288" s="98">
        <v>0</v>
      </c>
      <c r="J288" s="101">
        <f t="shared" si="198"/>
        <v>0</v>
      </c>
      <c r="K288" s="100">
        <v>0</v>
      </c>
      <c r="L288" s="98">
        <v>0</v>
      </c>
      <c r="M288" s="101">
        <f t="shared" si="199"/>
        <v>0</v>
      </c>
      <c r="N288" s="100">
        <v>0</v>
      </c>
      <c r="O288" s="98">
        <v>0</v>
      </c>
      <c r="P288" s="101">
        <f t="shared" si="200"/>
        <v>0</v>
      </c>
      <c r="Q288" s="100">
        <v>0</v>
      </c>
      <c r="R288" s="98">
        <v>0</v>
      </c>
      <c r="S288" s="101">
        <f t="shared" si="201"/>
        <v>0</v>
      </c>
      <c r="T288" s="100">
        <v>0</v>
      </c>
      <c r="U288" s="98">
        <v>0</v>
      </c>
      <c r="V288" s="101">
        <f t="shared" si="203"/>
        <v>0</v>
      </c>
      <c r="W288" s="100">
        <v>0</v>
      </c>
      <c r="X288" s="98">
        <v>0</v>
      </c>
      <c r="Y288" s="147">
        <f t="shared" si="202"/>
        <v>0</v>
      </c>
      <c r="Z288" s="150"/>
    </row>
    <row r="289" spans="2:26" s="35" customFormat="1" ht="17.100000000000001" customHeight="1">
      <c r="B289" s="105"/>
      <c r="C289" s="54"/>
      <c r="D289" s="96"/>
      <c r="E289" s="111"/>
      <c r="F289" s="112"/>
      <c r="G289" s="113"/>
      <c r="H289" s="100">
        <v>0</v>
      </c>
      <c r="I289" s="98">
        <v>0</v>
      </c>
      <c r="J289" s="101">
        <f t="shared" si="198"/>
        <v>0</v>
      </c>
      <c r="K289" s="100">
        <v>0</v>
      </c>
      <c r="L289" s="98">
        <v>0</v>
      </c>
      <c r="M289" s="101">
        <f t="shared" si="199"/>
        <v>0</v>
      </c>
      <c r="N289" s="100">
        <v>0</v>
      </c>
      <c r="O289" s="98">
        <v>0</v>
      </c>
      <c r="P289" s="101">
        <f t="shared" si="200"/>
        <v>0</v>
      </c>
      <c r="Q289" s="100">
        <v>0</v>
      </c>
      <c r="R289" s="98">
        <v>0</v>
      </c>
      <c r="S289" s="101">
        <f t="shared" si="201"/>
        <v>0</v>
      </c>
      <c r="T289" s="100">
        <v>0</v>
      </c>
      <c r="U289" s="98">
        <v>0</v>
      </c>
      <c r="V289" s="101">
        <f t="shared" si="203"/>
        <v>0</v>
      </c>
      <c r="W289" s="100">
        <v>0</v>
      </c>
      <c r="X289" s="98">
        <v>0</v>
      </c>
      <c r="Y289" s="147">
        <f t="shared" si="202"/>
        <v>0</v>
      </c>
      <c r="Z289" s="150"/>
    </row>
    <row r="290" spans="2:26" s="35" customFormat="1" ht="17.100000000000001" customHeight="1">
      <c r="B290" s="105"/>
      <c r="C290" s="54"/>
      <c r="D290" s="96"/>
      <c r="E290" s="111"/>
      <c r="F290" s="112"/>
      <c r="G290" s="113"/>
      <c r="H290" s="100">
        <v>0</v>
      </c>
      <c r="I290" s="98">
        <v>0</v>
      </c>
      <c r="J290" s="101">
        <f t="shared" si="198"/>
        <v>0</v>
      </c>
      <c r="K290" s="100">
        <v>0</v>
      </c>
      <c r="L290" s="98">
        <v>0</v>
      </c>
      <c r="M290" s="101">
        <f t="shared" si="199"/>
        <v>0</v>
      </c>
      <c r="N290" s="100">
        <v>0</v>
      </c>
      <c r="O290" s="98">
        <v>0</v>
      </c>
      <c r="P290" s="101">
        <f t="shared" si="200"/>
        <v>0</v>
      </c>
      <c r="Q290" s="100">
        <v>0</v>
      </c>
      <c r="R290" s="98">
        <v>0</v>
      </c>
      <c r="S290" s="101">
        <f t="shared" si="201"/>
        <v>0</v>
      </c>
      <c r="T290" s="100">
        <v>0</v>
      </c>
      <c r="U290" s="98">
        <v>0</v>
      </c>
      <c r="V290" s="101">
        <f t="shared" si="203"/>
        <v>0</v>
      </c>
      <c r="W290" s="100">
        <v>0</v>
      </c>
      <c r="X290" s="98">
        <v>0</v>
      </c>
      <c r="Y290" s="147">
        <f t="shared" si="202"/>
        <v>0</v>
      </c>
      <c r="Z290" s="150"/>
    </row>
    <row r="291" spans="2:26" s="35" customFormat="1" ht="17.100000000000001" customHeight="1">
      <c r="B291" s="105"/>
      <c r="C291" s="54"/>
      <c r="D291" s="96"/>
      <c r="E291" s="111"/>
      <c r="F291" s="112"/>
      <c r="G291" s="113"/>
      <c r="H291" s="100">
        <v>0</v>
      </c>
      <c r="I291" s="98">
        <v>0</v>
      </c>
      <c r="J291" s="101">
        <f t="shared" si="198"/>
        <v>0</v>
      </c>
      <c r="K291" s="100">
        <v>0</v>
      </c>
      <c r="L291" s="98">
        <v>0</v>
      </c>
      <c r="M291" s="101">
        <f t="shared" si="199"/>
        <v>0</v>
      </c>
      <c r="N291" s="100">
        <v>0</v>
      </c>
      <c r="O291" s="98">
        <v>0</v>
      </c>
      <c r="P291" s="101">
        <f t="shared" si="200"/>
        <v>0</v>
      </c>
      <c r="Q291" s="100">
        <v>0</v>
      </c>
      <c r="R291" s="98">
        <v>0</v>
      </c>
      <c r="S291" s="101">
        <f t="shared" si="201"/>
        <v>0</v>
      </c>
      <c r="T291" s="100">
        <v>0</v>
      </c>
      <c r="U291" s="98">
        <v>0</v>
      </c>
      <c r="V291" s="101">
        <f t="shared" si="203"/>
        <v>0</v>
      </c>
      <c r="W291" s="100">
        <v>0</v>
      </c>
      <c r="X291" s="98">
        <v>0</v>
      </c>
      <c r="Y291" s="147">
        <f t="shared" si="202"/>
        <v>0</v>
      </c>
      <c r="Z291" s="150"/>
    </row>
    <row r="292" spans="2:26" s="126" customFormat="1" ht="17.100000000000001" customHeight="1" thickBot="1">
      <c r="B292" s="128"/>
      <c r="C292" s="154"/>
      <c r="D292" s="155"/>
      <c r="E292" s="156"/>
      <c r="F292" s="129"/>
      <c r="G292" s="130"/>
      <c r="H292" s="403" t="s">
        <v>201</v>
      </c>
      <c r="I292" s="404"/>
      <c r="J292" s="131">
        <f>SUM(J285:J291)</f>
        <v>0</v>
      </c>
      <c r="K292" s="403" t="s">
        <v>201</v>
      </c>
      <c r="L292" s="404"/>
      <c r="M292" s="131">
        <f>SUM(M285:M291)</f>
        <v>0</v>
      </c>
      <c r="N292" s="403" t="s">
        <v>201</v>
      </c>
      <c r="O292" s="404"/>
      <c r="P292" s="131">
        <f>SUM(P285:P291)</f>
        <v>0</v>
      </c>
      <c r="Q292" s="403" t="s">
        <v>201</v>
      </c>
      <c r="R292" s="404"/>
      <c r="S292" s="131">
        <f>SUM(S285:S291)</f>
        <v>0</v>
      </c>
      <c r="T292" s="403" t="s">
        <v>201</v>
      </c>
      <c r="U292" s="404"/>
      <c r="V292" s="131">
        <f>SUM(V285:V291)</f>
        <v>0</v>
      </c>
      <c r="W292" s="403" t="s">
        <v>201</v>
      </c>
      <c r="X292" s="404"/>
      <c r="Y292" s="132">
        <f>SUM(Y285:Y291)</f>
        <v>0</v>
      </c>
      <c r="Z292" s="152"/>
    </row>
    <row r="293" spans="2:26" s="35" customFormat="1" ht="17.100000000000001" customHeight="1">
      <c r="B293" s="114"/>
      <c r="C293" s="157">
        <f>'2. Rekap Back Up Beton X'!C55</f>
        <v>3400</v>
      </c>
      <c r="D293" s="158">
        <f>'2. Rekap Back Up Beton X'!D55</f>
        <v>3500</v>
      </c>
      <c r="E293" s="159">
        <f>'2. Rekap Back Up Beton X'!E55</f>
        <v>3</v>
      </c>
      <c r="F293" s="115">
        <f>(100/((D293-C293)*E293))*((J300*0.5)+(M300*1)+(P300*2)+(S300*20)+(V300*15)+(Y300*1.5))</f>
        <v>0</v>
      </c>
      <c r="G293" s="116" t="str">
        <f>IF(F293&lt;=25,"B",IF(F293&lt;=75,"S",IF(F293&lt;=100,"RR","RB")))</f>
        <v>B</v>
      </c>
      <c r="H293" s="135">
        <v>0</v>
      </c>
      <c r="I293" s="136">
        <v>0</v>
      </c>
      <c r="J293" s="137">
        <f t="shared" ref="J293:J299" si="204">H293*I293</f>
        <v>0</v>
      </c>
      <c r="K293" s="135">
        <v>0</v>
      </c>
      <c r="L293" s="136">
        <v>0</v>
      </c>
      <c r="M293" s="137">
        <f t="shared" ref="M293:M299" si="205">K293*L293</f>
        <v>0</v>
      </c>
      <c r="N293" s="135">
        <v>0</v>
      </c>
      <c r="O293" s="136">
        <v>4</v>
      </c>
      <c r="P293" s="137">
        <f t="shared" ref="P293:P299" si="206">N293*O293</f>
        <v>0</v>
      </c>
      <c r="Q293" s="135">
        <v>0</v>
      </c>
      <c r="R293" s="136">
        <v>0</v>
      </c>
      <c r="S293" s="137">
        <f t="shared" ref="S293:S299" si="207">Q293*R293</f>
        <v>0</v>
      </c>
      <c r="T293" s="135">
        <v>0</v>
      </c>
      <c r="U293" s="136">
        <v>0</v>
      </c>
      <c r="V293" s="137">
        <f>T293*U293</f>
        <v>0</v>
      </c>
      <c r="W293" s="135">
        <v>0</v>
      </c>
      <c r="X293" s="136">
        <v>0</v>
      </c>
      <c r="Y293" s="148">
        <f t="shared" ref="Y293:Y299" si="208">W293*X293</f>
        <v>0</v>
      </c>
      <c r="Z293" s="153"/>
    </row>
    <row r="294" spans="2:26" s="35" customFormat="1" ht="17.100000000000001" customHeight="1">
      <c r="B294" s="105"/>
      <c r="C294" s="54"/>
      <c r="D294" s="96"/>
      <c r="E294" s="111"/>
      <c r="F294" s="112"/>
      <c r="G294" s="113"/>
      <c r="H294" s="100">
        <v>0</v>
      </c>
      <c r="I294" s="98">
        <v>0</v>
      </c>
      <c r="J294" s="101">
        <f t="shared" si="204"/>
        <v>0</v>
      </c>
      <c r="K294" s="100">
        <v>0</v>
      </c>
      <c r="L294" s="98">
        <v>0</v>
      </c>
      <c r="M294" s="101">
        <f t="shared" si="205"/>
        <v>0</v>
      </c>
      <c r="N294" s="100">
        <v>0</v>
      </c>
      <c r="O294" s="98">
        <v>0</v>
      </c>
      <c r="P294" s="101">
        <f t="shared" si="206"/>
        <v>0</v>
      </c>
      <c r="Q294" s="100">
        <v>0</v>
      </c>
      <c r="R294" s="98">
        <v>0</v>
      </c>
      <c r="S294" s="101">
        <f t="shared" si="207"/>
        <v>0</v>
      </c>
      <c r="T294" s="100">
        <v>0</v>
      </c>
      <c r="U294" s="98">
        <v>0</v>
      </c>
      <c r="V294" s="101">
        <f t="shared" ref="V294:V299" si="209">T294*U294</f>
        <v>0</v>
      </c>
      <c r="W294" s="100">
        <v>0</v>
      </c>
      <c r="X294" s="98">
        <v>0</v>
      </c>
      <c r="Y294" s="147">
        <f t="shared" si="208"/>
        <v>0</v>
      </c>
      <c r="Z294" s="150"/>
    </row>
    <row r="295" spans="2:26" s="35" customFormat="1" ht="17.100000000000001" customHeight="1">
      <c r="B295" s="105"/>
      <c r="C295" s="54"/>
      <c r="D295" s="96"/>
      <c r="E295" s="111"/>
      <c r="F295" s="112"/>
      <c r="G295" s="113"/>
      <c r="H295" s="100">
        <v>0</v>
      </c>
      <c r="I295" s="98">
        <v>0</v>
      </c>
      <c r="J295" s="101">
        <f t="shared" si="204"/>
        <v>0</v>
      </c>
      <c r="K295" s="100">
        <v>0</v>
      </c>
      <c r="L295" s="98">
        <v>0</v>
      </c>
      <c r="M295" s="101">
        <f t="shared" si="205"/>
        <v>0</v>
      </c>
      <c r="N295" s="100">
        <v>0</v>
      </c>
      <c r="O295" s="98">
        <v>0</v>
      </c>
      <c r="P295" s="101">
        <f t="shared" si="206"/>
        <v>0</v>
      </c>
      <c r="Q295" s="100">
        <v>0</v>
      </c>
      <c r="R295" s="98">
        <v>0</v>
      </c>
      <c r="S295" s="101">
        <f t="shared" si="207"/>
        <v>0</v>
      </c>
      <c r="T295" s="100">
        <v>0</v>
      </c>
      <c r="U295" s="98">
        <v>0</v>
      </c>
      <c r="V295" s="101">
        <f t="shared" si="209"/>
        <v>0</v>
      </c>
      <c r="W295" s="100">
        <v>0</v>
      </c>
      <c r="X295" s="98">
        <v>0</v>
      </c>
      <c r="Y295" s="147">
        <f t="shared" si="208"/>
        <v>0</v>
      </c>
      <c r="Z295" s="150"/>
    </row>
    <row r="296" spans="2:26" s="35" customFormat="1" ht="17.100000000000001" customHeight="1">
      <c r="B296" s="105"/>
      <c r="C296" s="54"/>
      <c r="D296" s="96"/>
      <c r="E296" s="111"/>
      <c r="F296" s="112"/>
      <c r="G296" s="113"/>
      <c r="H296" s="100">
        <v>0</v>
      </c>
      <c r="I296" s="98">
        <v>0</v>
      </c>
      <c r="J296" s="101">
        <f t="shared" si="204"/>
        <v>0</v>
      </c>
      <c r="K296" s="100">
        <v>0</v>
      </c>
      <c r="L296" s="98">
        <v>0</v>
      </c>
      <c r="M296" s="101">
        <f t="shared" si="205"/>
        <v>0</v>
      </c>
      <c r="N296" s="100">
        <v>0</v>
      </c>
      <c r="O296" s="98">
        <v>0</v>
      </c>
      <c r="P296" s="101">
        <f t="shared" si="206"/>
        <v>0</v>
      </c>
      <c r="Q296" s="100">
        <v>0</v>
      </c>
      <c r="R296" s="98">
        <v>0</v>
      </c>
      <c r="S296" s="101">
        <f t="shared" si="207"/>
        <v>0</v>
      </c>
      <c r="T296" s="100">
        <v>0</v>
      </c>
      <c r="U296" s="98">
        <v>0</v>
      </c>
      <c r="V296" s="101">
        <f t="shared" si="209"/>
        <v>0</v>
      </c>
      <c r="W296" s="100">
        <v>0</v>
      </c>
      <c r="X296" s="98">
        <v>0</v>
      </c>
      <c r="Y296" s="147">
        <f t="shared" si="208"/>
        <v>0</v>
      </c>
      <c r="Z296" s="150"/>
    </row>
    <row r="297" spans="2:26" s="35" customFormat="1" ht="17.100000000000001" customHeight="1">
      <c r="B297" s="105"/>
      <c r="C297" s="54"/>
      <c r="D297" s="96"/>
      <c r="E297" s="111"/>
      <c r="F297" s="112"/>
      <c r="G297" s="113"/>
      <c r="H297" s="100">
        <v>0</v>
      </c>
      <c r="I297" s="98">
        <v>0</v>
      </c>
      <c r="J297" s="101">
        <f t="shared" si="204"/>
        <v>0</v>
      </c>
      <c r="K297" s="100">
        <v>0</v>
      </c>
      <c r="L297" s="98">
        <v>0</v>
      </c>
      <c r="M297" s="101">
        <f t="shared" si="205"/>
        <v>0</v>
      </c>
      <c r="N297" s="100">
        <v>0</v>
      </c>
      <c r="O297" s="98">
        <v>0</v>
      </c>
      <c r="P297" s="101">
        <f t="shared" si="206"/>
        <v>0</v>
      </c>
      <c r="Q297" s="100">
        <v>0</v>
      </c>
      <c r="R297" s="98">
        <v>0</v>
      </c>
      <c r="S297" s="101">
        <f t="shared" si="207"/>
        <v>0</v>
      </c>
      <c r="T297" s="100">
        <v>0</v>
      </c>
      <c r="U297" s="98">
        <v>0</v>
      </c>
      <c r="V297" s="101">
        <f t="shared" si="209"/>
        <v>0</v>
      </c>
      <c r="W297" s="100">
        <v>0</v>
      </c>
      <c r="X297" s="98">
        <v>0</v>
      </c>
      <c r="Y297" s="147">
        <f t="shared" si="208"/>
        <v>0</v>
      </c>
      <c r="Z297" s="150"/>
    </row>
    <row r="298" spans="2:26" s="35" customFormat="1" ht="17.100000000000001" customHeight="1">
      <c r="B298" s="105"/>
      <c r="C298" s="54"/>
      <c r="D298" s="96"/>
      <c r="E298" s="111"/>
      <c r="F298" s="112"/>
      <c r="G298" s="113"/>
      <c r="H298" s="100">
        <v>0</v>
      </c>
      <c r="I298" s="98">
        <v>0</v>
      </c>
      <c r="J298" s="101">
        <f t="shared" si="204"/>
        <v>0</v>
      </c>
      <c r="K298" s="100">
        <v>0</v>
      </c>
      <c r="L298" s="98">
        <v>0</v>
      </c>
      <c r="M298" s="101">
        <f t="shared" si="205"/>
        <v>0</v>
      </c>
      <c r="N298" s="100">
        <v>0</v>
      </c>
      <c r="O298" s="98">
        <v>0</v>
      </c>
      <c r="P298" s="101">
        <f t="shared" si="206"/>
        <v>0</v>
      </c>
      <c r="Q298" s="100">
        <v>0</v>
      </c>
      <c r="R298" s="98">
        <v>0</v>
      </c>
      <c r="S298" s="101">
        <f t="shared" si="207"/>
        <v>0</v>
      </c>
      <c r="T298" s="100">
        <v>0</v>
      </c>
      <c r="U298" s="98">
        <v>0</v>
      </c>
      <c r="V298" s="101">
        <f t="shared" si="209"/>
        <v>0</v>
      </c>
      <c r="W298" s="100">
        <v>0</v>
      </c>
      <c r="X298" s="98">
        <v>0</v>
      </c>
      <c r="Y298" s="147">
        <f t="shared" si="208"/>
        <v>0</v>
      </c>
      <c r="Z298" s="150"/>
    </row>
    <row r="299" spans="2:26" s="35" customFormat="1" ht="17.100000000000001" customHeight="1">
      <c r="B299" s="105"/>
      <c r="C299" s="54"/>
      <c r="D299" s="96"/>
      <c r="E299" s="111"/>
      <c r="F299" s="112"/>
      <c r="G299" s="113"/>
      <c r="H299" s="100">
        <v>0</v>
      </c>
      <c r="I299" s="98">
        <v>0</v>
      </c>
      <c r="J299" s="101">
        <f t="shared" si="204"/>
        <v>0</v>
      </c>
      <c r="K299" s="100">
        <v>0</v>
      </c>
      <c r="L299" s="98">
        <v>0</v>
      </c>
      <c r="M299" s="101">
        <f t="shared" si="205"/>
        <v>0</v>
      </c>
      <c r="N299" s="100">
        <v>0</v>
      </c>
      <c r="O299" s="98">
        <v>0</v>
      </c>
      <c r="P299" s="101">
        <f t="shared" si="206"/>
        <v>0</v>
      </c>
      <c r="Q299" s="100">
        <v>0</v>
      </c>
      <c r="R299" s="98">
        <v>0</v>
      </c>
      <c r="S299" s="101">
        <f t="shared" si="207"/>
        <v>0</v>
      </c>
      <c r="T299" s="100">
        <v>0</v>
      </c>
      <c r="U299" s="98">
        <v>0</v>
      </c>
      <c r="V299" s="101">
        <f t="shared" si="209"/>
        <v>0</v>
      </c>
      <c r="W299" s="100">
        <v>0</v>
      </c>
      <c r="X299" s="98">
        <v>0</v>
      </c>
      <c r="Y299" s="147">
        <f t="shared" si="208"/>
        <v>0</v>
      </c>
      <c r="Z299" s="150"/>
    </row>
    <row r="300" spans="2:26" s="126" customFormat="1" ht="17.100000000000001" customHeight="1">
      <c r="B300" s="118"/>
      <c r="C300" s="119"/>
      <c r="D300" s="120"/>
      <c r="E300" s="121"/>
      <c r="F300" s="122"/>
      <c r="G300" s="123"/>
      <c r="H300" s="401" t="s">
        <v>201</v>
      </c>
      <c r="I300" s="402"/>
      <c r="J300" s="124">
        <f>SUM(J293:J299)</f>
        <v>0</v>
      </c>
      <c r="K300" s="401" t="s">
        <v>201</v>
      </c>
      <c r="L300" s="402"/>
      <c r="M300" s="124">
        <f>SUM(M293:M299)</f>
        <v>0</v>
      </c>
      <c r="N300" s="401" t="s">
        <v>201</v>
      </c>
      <c r="O300" s="402"/>
      <c r="P300" s="124">
        <f>SUM(P293:P299)</f>
        <v>0</v>
      </c>
      <c r="Q300" s="401" t="s">
        <v>201</v>
      </c>
      <c r="R300" s="402"/>
      <c r="S300" s="124">
        <f>SUM(S293:S299)</f>
        <v>0</v>
      </c>
      <c r="T300" s="401" t="s">
        <v>201</v>
      </c>
      <c r="U300" s="402"/>
      <c r="V300" s="124">
        <f>SUM(V293:V299)</f>
        <v>0</v>
      </c>
      <c r="W300" s="401" t="s">
        <v>201</v>
      </c>
      <c r="X300" s="402"/>
      <c r="Y300" s="127">
        <f>SUM(Y293:Y299)</f>
        <v>0</v>
      </c>
      <c r="Z300" s="151"/>
    </row>
    <row r="301" spans="2:26" s="35" customFormat="1" ht="17.100000000000001" customHeight="1">
      <c r="B301" s="105"/>
      <c r="C301" s="54">
        <f>'2. Rekap Back Up Beton X'!C56</f>
        <v>3500</v>
      </c>
      <c r="D301" s="96">
        <f>'2. Rekap Back Up Beton X'!D56</f>
        <v>3600</v>
      </c>
      <c r="E301" s="111">
        <f>'2. Rekap Back Up Beton X'!E56</f>
        <v>3</v>
      </c>
      <c r="F301" s="112">
        <f>(100/((D301-C301)*E301))*((J308*0.5)+(M308*1)+(P308*2)+(S308*20)+(V308*15)+(Y308*1.5))</f>
        <v>0</v>
      </c>
      <c r="G301" s="113" t="str">
        <f>IF(F301&lt;=25,"B",IF(F301&lt;=75,"S",IF(F301&lt;=100,"RR","RB")))</f>
        <v>B</v>
      </c>
      <c r="H301" s="100">
        <v>0</v>
      </c>
      <c r="I301" s="98">
        <v>0</v>
      </c>
      <c r="J301" s="101">
        <f t="shared" ref="J301:J307" si="210">H301*I301</f>
        <v>0</v>
      </c>
      <c r="K301" s="100">
        <v>0</v>
      </c>
      <c r="L301" s="98">
        <v>0</v>
      </c>
      <c r="M301" s="101">
        <f t="shared" ref="M301:M307" si="211">K301*L301</f>
        <v>0</v>
      </c>
      <c r="N301" s="100">
        <v>0</v>
      </c>
      <c r="O301" s="98">
        <v>4</v>
      </c>
      <c r="P301" s="101">
        <f t="shared" ref="P301:P307" si="212">N301*O301</f>
        <v>0</v>
      </c>
      <c r="Q301" s="100">
        <v>0</v>
      </c>
      <c r="R301" s="98">
        <v>0</v>
      </c>
      <c r="S301" s="101">
        <f t="shared" ref="S301:S307" si="213">Q301*R301</f>
        <v>0</v>
      </c>
      <c r="T301" s="100">
        <v>0</v>
      </c>
      <c r="U301" s="98">
        <v>0</v>
      </c>
      <c r="V301" s="101">
        <f>T301*U301</f>
        <v>0</v>
      </c>
      <c r="W301" s="100">
        <v>0</v>
      </c>
      <c r="X301" s="98">
        <v>0</v>
      </c>
      <c r="Y301" s="147">
        <f t="shared" ref="Y301:Y307" si="214">W301*X301</f>
        <v>0</v>
      </c>
      <c r="Z301" s="150"/>
    </row>
    <row r="302" spans="2:26" s="35" customFormat="1" ht="17.100000000000001" customHeight="1">
      <c r="B302" s="105"/>
      <c r="C302" s="54"/>
      <c r="D302" s="96"/>
      <c r="E302" s="111"/>
      <c r="F302" s="112"/>
      <c r="G302" s="113"/>
      <c r="H302" s="100">
        <v>0</v>
      </c>
      <c r="I302" s="98">
        <v>0</v>
      </c>
      <c r="J302" s="101">
        <f t="shared" si="210"/>
        <v>0</v>
      </c>
      <c r="K302" s="100">
        <v>0</v>
      </c>
      <c r="L302" s="98">
        <v>0</v>
      </c>
      <c r="M302" s="101">
        <f t="shared" si="211"/>
        <v>0</v>
      </c>
      <c r="N302" s="100">
        <v>0</v>
      </c>
      <c r="O302" s="98">
        <v>0</v>
      </c>
      <c r="P302" s="101">
        <f t="shared" si="212"/>
        <v>0</v>
      </c>
      <c r="Q302" s="100">
        <v>0</v>
      </c>
      <c r="R302" s="98">
        <v>0</v>
      </c>
      <c r="S302" s="101">
        <f t="shared" si="213"/>
        <v>0</v>
      </c>
      <c r="T302" s="100">
        <v>0</v>
      </c>
      <c r="U302" s="98">
        <v>0</v>
      </c>
      <c r="V302" s="101">
        <f t="shared" ref="V302:V307" si="215">T302*U302</f>
        <v>0</v>
      </c>
      <c r="W302" s="100">
        <v>0</v>
      </c>
      <c r="X302" s="98">
        <v>0</v>
      </c>
      <c r="Y302" s="147">
        <f t="shared" si="214"/>
        <v>0</v>
      </c>
      <c r="Z302" s="150"/>
    </row>
    <row r="303" spans="2:26" s="35" customFormat="1" ht="17.100000000000001" customHeight="1">
      <c r="B303" s="105"/>
      <c r="C303" s="54"/>
      <c r="D303" s="96"/>
      <c r="E303" s="111"/>
      <c r="F303" s="112"/>
      <c r="G303" s="113"/>
      <c r="H303" s="100">
        <v>0</v>
      </c>
      <c r="I303" s="98">
        <v>0</v>
      </c>
      <c r="J303" s="101">
        <f t="shared" si="210"/>
        <v>0</v>
      </c>
      <c r="K303" s="100">
        <v>0</v>
      </c>
      <c r="L303" s="98">
        <v>0</v>
      </c>
      <c r="M303" s="101">
        <f t="shared" si="211"/>
        <v>0</v>
      </c>
      <c r="N303" s="100">
        <v>0</v>
      </c>
      <c r="O303" s="98">
        <v>0</v>
      </c>
      <c r="P303" s="101">
        <f t="shared" si="212"/>
        <v>0</v>
      </c>
      <c r="Q303" s="100">
        <v>0</v>
      </c>
      <c r="R303" s="98">
        <v>0</v>
      </c>
      <c r="S303" s="101">
        <f t="shared" si="213"/>
        <v>0</v>
      </c>
      <c r="T303" s="100">
        <v>0</v>
      </c>
      <c r="U303" s="98">
        <v>0</v>
      </c>
      <c r="V303" s="101">
        <f t="shared" si="215"/>
        <v>0</v>
      </c>
      <c r="W303" s="100">
        <v>0</v>
      </c>
      <c r="X303" s="98">
        <v>0</v>
      </c>
      <c r="Y303" s="147">
        <f t="shared" si="214"/>
        <v>0</v>
      </c>
      <c r="Z303" s="150"/>
    </row>
    <row r="304" spans="2:26" s="35" customFormat="1" ht="17.100000000000001" customHeight="1">
      <c r="B304" s="105"/>
      <c r="C304" s="54"/>
      <c r="D304" s="96"/>
      <c r="E304" s="111"/>
      <c r="F304" s="112"/>
      <c r="G304" s="113"/>
      <c r="H304" s="100">
        <v>0</v>
      </c>
      <c r="I304" s="98">
        <v>0</v>
      </c>
      <c r="J304" s="101">
        <f t="shared" si="210"/>
        <v>0</v>
      </c>
      <c r="K304" s="100">
        <v>0</v>
      </c>
      <c r="L304" s="98">
        <v>0</v>
      </c>
      <c r="M304" s="101">
        <f t="shared" si="211"/>
        <v>0</v>
      </c>
      <c r="N304" s="100">
        <v>0</v>
      </c>
      <c r="O304" s="98">
        <v>0</v>
      </c>
      <c r="P304" s="101">
        <f t="shared" si="212"/>
        <v>0</v>
      </c>
      <c r="Q304" s="100">
        <v>0</v>
      </c>
      <c r="R304" s="98">
        <v>0</v>
      </c>
      <c r="S304" s="101">
        <f t="shared" si="213"/>
        <v>0</v>
      </c>
      <c r="T304" s="100">
        <v>0</v>
      </c>
      <c r="U304" s="98">
        <v>0</v>
      </c>
      <c r="V304" s="101">
        <f t="shared" si="215"/>
        <v>0</v>
      </c>
      <c r="W304" s="100">
        <v>0</v>
      </c>
      <c r="X304" s="98">
        <v>0</v>
      </c>
      <c r="Y304" s="147">
        <f t="shared" si="214"/>
        <v>0</v>
      </c>
      <c r="Z304" s="150"/>
    </row>
    <row r="305" spans="2:26" s="35" customFormat="1" ht="17.100000000000001" customHeight="1">
      <c r="B305" s="105"/>
      <c r="C305" s="54"/>
      <c r="D305" s="96"/>
      <c r="E305" s="111"/>
      <c r="F305" s="112"/>
      <c r="G305" s="113"/>
      <c r="H305" s="100">
        <v>0</v>
      </c>
      <c r="I305" s="98">
        <v>0</v>
      </c>
      <c r="J305" s="101">
        <f t="shared" si="210"/>
        <v>0</v>
      </c>
      <c r="K305" s="100">
        <v>0</v>
      </c>
      <c r="L305" s="98">
        <v>0</v>
      </c>
      <c r="M305" s="101">
        <f t="shared" si="211"/>
        <v>0</v>
      </c>
      <c r="N305" s="100">
        <v>0</v>
      </c>
      <c r="O305" s="98">
        <v>0</v>
      </c>
      <c r="P305" s="101">
        <f t="shared" si="212"/>
        <v>0</v>
      </c>
      <c r="Q305" s="100">
        <v>0</v>
      </c>
      <c r="R305" s="98">
        <v>0</v>
      </c>
      <c r="S305" s="101">
        <f t="shared" si="213"/>
        <v>0</v>
      </c>
      <c r="T305" s="100">
        <v>0</v>
      </c>
      <c r="U305" s="98">
        <v>0</v>
      </c>
      <c r="V305" s="101">
        <f t="shared" si="215"/>
        <v>0</v>
      </c>
      <c r="W305" s="100">
        <v>0</v>
      </c>
      <c r="X305" s="98">
        <v>0</v>
      </c>
      <c r="Y305" s="147">
        <f t="shared" si="214"/>
        <v>0</v>
      </c>
      <c r="Z305" s="150"/>
    </row>
    <row r="306" spans="2:26" s="35" customFormat="1" ht="17.100000000000001" customHeight="1">
      <c r="B306" s="105"/>
      <c r="C306" s="54"/>
      <c r="D306" s="96"/>
      <c r="E306" s="111"/>
      <c r="F306" s="112"/>
      <c r="G306" s="113"/>
      <c r="H306" s="100">
        <v>0</v>
      </c>
      <c r="I306" s="98">
        <v>0</v>
      </c>
      <c r="J306" s="101">
        <f t="shared" si="210"/>
        <v>0</v>
      </c>
      <c r="K306" s="100">
        <v>0</v>
      </c>
      <c r="L306" s="98">
        <v>0</v>
      </c>
      <c r="M306" s="101">
        <f t="shared" si="211"/>
        <v>0</v>
      </c>
      <c r="N306" s="100">
        <v>0</v>
      </c>
      <c r="O306" s="98">
        <v>0</v>
      </c>
      <c r="P306" s="101">
        <f t="shared" si="212"/>
        <v>0</v>
      </c>
      <c r="Q306" s="100">
        <v>0</v>
      </c>
      <c r="R306" s="98">
        <v>0</v>
      </c>
      <c r="S306" s="101">
        <f t="shared" si="213"/>
        <v>0</v>
      </c>
      <c r="T306" s="100">
        <v>0</v>
      </c>
      <c r="U306" s="98">
        <v>0</v>
      </c>
      <c r="V306" s="101">
        <f t="shared" si="215"/>
        <v>0</v>
      </c>
      <c r="W306" s="100">
        <v>0</v>
      </c>
      <c r="X306" s="98">
        <v>0</v>
      </c>
      <c r="Y306" s="147">
        <f t="shared" si="214"/>
        <v>0</v>
      </c>
      <c r="Z306" s="150"/>
    </row>
    <row r="307" spans="2:26" s="35" customFormat="1" ht="17.100000000000001" customHeight="1">
      <c r="B307" s="105"/>
      <c r="C307" s="54"/>
      <c r="D307" s="96"/>
      <c r="E307" s="111"/>
      <c r="F307" s="112"/>
      <c r="G307" s="113"/>
      <c r="H307" s="100">
        <v>0</v>
      </c>
      <c r="I307" s="98">
        <v>0</v>
      </c>
      <c r="J307" s="101">
        <f t="shared" si="210"/>
        <v>0</v>
      </c>
      <c r="K307" s="100">
        <v>0</v>
      </c>
      <c r="L307" s="98">
        <v>0</v>
      </c>
      <c r="M307" s="101">
        <f t="shared" si="211"/>
        <v>0</v>
      </c>
      <c r="N307" s="100">
        <v>0</v>
      </c>
      <c r="O307" s="98">
        <v>0</v>
      </c>
      <c r="P307" s="101">
        <f t="shared" si="212"/>
        <v>0</v>
      </c>
      <c r="Q307" s="100">
        <v>0</v>
      </c>
      <c r="R307" s="98">
        <v>0</v>
      </c>
      <c r="S307" s="101">
        <f t="shared" si="213"/>
        <v>0</v>
      </c>
      <c r="T307" s="100">
        <v>0</v>
      </c>
      <c r="U307" s="98">
        <v>0</v>
      </c>
      <c r="V307" s="101">
        <f t="shared" si="215"/>
        <v>0</v>
      </c>
      <c r="W307" s="100">
        <v>0</v>
      </c>
      <c r="X307" s="98">
        <v>0</v>
      </c>
      <c r="Y307" s="147">
        <f t="shared" si="214"/>
        <v>0</v>
      </c>
      <c r="Z307" s="150"/>
    </row>
    <row r="308" spans="2:26" s="126" customFormat="1" ht="17.100000000000001" customHeight="1">
      <c r="B308" s="118"/>
      <c r="C308" s="119"/>
      <c r="D308" s="120"/>
      <c r="E308" s="121"/>
      <c r="F308" s="122"/>
      <c r="G308" s="123"/>
      <c r="H308" s="401" t="s">
        <v>201</v>
      </c>
      <c r="I308" s="402"/>
      <c r="J308" s="124">
        <f>SUM(J301:J307)</f>
        <v>0</v>
      </c>
      <c r="K308" s="401" t="s">
        <v>201</v>
      </c>
      <c r="L308" s="402"/>
      <c r="M308" s="124">
        <f>SUM(M301:M307)</f>
        <v>0</v>
      </c>
      <c r="N308" s="401" t="s">
        <v>201</v>
      </c>
      <c r="O308" s="402"/>
      <c r="P308" s="124">
        <f>SUM(P301:P307)</f>
        <v>0</v>
      </c>
      <c r="Q308" s="401" t="s">
        <v>201</v>
      </c>
      <c r="R308" s="402"/>
      <c r="S308" s="124">
        <f>SUM(S301:S307)</f>
        <v>0</v>
      </c>
      <c r="T308" s="401" t="s">
        <v>201</v>
      </c>
      <c r="U308" s="402"/>
      <c r="V308" s="124">
        <f>SUM(V301:V307)</f>
        <v>0</v>
      </c>
      <c r="W308" s="401" t="s">
        <v>201</v>
      </c>
      <c r="X308" s="402"/>
      <c r="Y308" s="127">
        <f>SUM(Y301:Y307)</f>
        <v>0</v>
      </c>
      <c r="Z308" s="151"/>
    </row>
    <row r="309" spans="2:26" s="35" customFormat="1" ht="17.100000000000001" customHeight="1">
      <c r="B309" s="105"/>
      <c r="C309" s="54">
        <f>'2. Rekap Back Up Beton X'!C57</f>
        <v>3600</v>
      </c>
      <c r="D309" s="96">
        <f>'2. Rekap Back Up Beton X'!D57</f>
        <v>3700</v>
      </c>
      <c r="E309" s="111">
        <f>'2. Rekap Back Up Beton X'!E57</f>
        <v>3</v>
      </c>
      <c r="F309" s="112">
        <f>(100/((D309-C309)*E309))*((J316*0.5)+(M316*1)+(P316*2)+(S316*20)+(V316*15)+(Y316*1.5))</f>
        <v>0</v>
      </c>
      <c r="G309" s="113" t="str">
        <f>IF(F309&lt;=25,"B",IF(F309&lt;=75,"S",IF(F309&lt;=100,"RR","RB")))</f>
        <v>B</v>
      </c>
      <c r="H309" s="100">
        <v>0</v>
      </c>
      <c r="I309" s="98">
        <v>0</v>
      </c>
      <c r="J309" s="101">
        <f t="shared" ref="J309:J315" si="216">H309*I309</f>
        <v>0</v>
      </c>
      <c r="K309" s="100">
        <v>0</v>
      </c>
      <c r="L309" s="98">
        <v>0</v>
      </c>
      <c r="M309" s="101">
        <f t="shared" ref="M309:M315" si="217">K309*L309</f>
        <v>0</v>
      </c>
      <c r="N309" s="100">
        <v>0</v>
      </c>
      <c r="O309" s="98">
        <v>4</v>
      </c>
      <c r="P309" s="101">
        <f t="shared" ref="P309:P315" si="218">N309*O309</f>
        <v>0</v>
      </c>
      <c r="Q309" s="100">
        <v>0</v>
      </c>
      <c r="R309" s="98">
        <v>0</v>
      </c>
      <c r="S309" s="101">
        <f t="shared" ref="S309:S315" si="219">Q309*R309</f>
        <v>0</v>
      </c>
      <c r="T309" s="100">
        <v>0</v>
      </c>
      <c r="U309" s="98">
        <v>0</v>
      </c>
      <c r="V309" s="101">
        <f>T309*U309</f>
        <v>0</v>
      </c>
      <c r="W309" s="100">
        <v>0</v>
      </c>
      <c r="X309" s="98">
        <v>0</v>
      </c>
      <c r="Y309" s="147">
        <f t="shared" ref="Y309:Y315" si="220">W309*X309</f>
        <v>0</v>
      </c>
      <c r="Z309" s="150"/>
    </row>
    <row r="310" spans="2:26" s="35" customFormat="1" ht="17.100000000000001" customHeight="1">
      <c r="B310" s="105"/>
      <c r="C310" s="54"/>
      <c r="D310" s="96"/>
      <c r="E310" s="111"/>
      <c r="F310" s="112"/>
      <c r="G310" s="113"/>
      <c r="H310" s="100">
        <v>0</v>
      </c>
      <c r="I310" s="98">
        <v>0</v>
      </c>
      <c r="J310" s="101">
        <f t="shared" si="216"/>
        <v>0</v>
      </c>
      <c r="K310" s="100">
        <v>0</v>
      </c>
      <c r="L310" s="98">
        <v>0</v>
      </c>
      <c r="M310" s="101">
        <f t="shared" si="217"/>
        <v>0</v>
      </c>
      <c r="N310" s="100">
        <v>0</v>
      </c>
      <c r="O310" s="98">
        <v>0</v>
      </c>
      <c r="P310" s="101">
        <f t="shared" si="218"/>
        <v>0</v>
      </c>
      <c r="Q310" s="100">
        <v>0</v>
      </c>
      <c r="R310" s="98">
        <v>0</v>
      </c>
      <c r="S310" s="101">
        <f t="shared" si="219"/>
        <v>0</v>
      </c>
      <c r="T310" s="100">
        <v>0</v>
      </c>
      <c r="U310" s="98">
        <v>0</v>
      </c>
      <c r="V310" s="101">
        <f t="shared" ref="V310:V315" si="221">T310*U310</f>
        <v>0</v>
      </c>
      <c r="W310" s="100">
        <v>0</v>
      </c>
      <c r="X310" s="98">
        <v>0</v>
      </c>
      <c r="Y310" s="147">
        <f t="shared" si="220"/>
        <v>0</v>
      </c>
      <c r="Z310" s="150"/>
    </row>
    <row r="311" spans="2:26" s="35" customFormat="1" ht="17.100000000000001" customHeight="1">
      <c r="B311" s="105"/>
      <c r="C311" s="54"/>
      <c r="D311" s="96"/>
      <c r="E311" s="111"/>
      <c r="F311" s="112"/>
      <c r="G311" s="113"/>
      <c r="H311" s="100">
        <v>0</v>
      </c>
      <c r="I311" s="98">
        <v>0</v>
      </c>
      <c r="J311" s="101">
        <f t="shared" si="216"/>
        <v>0</v>
      </c>
      <c r="K311" s="100">
        <v>0</v>
      </c>
      <c r="L311" s="98">
        <v>0</v>
      </c>
      <c r="M311" s="101">
        <f t="shared" si="217"/>
        <v>0</v>
      </c>
      <c r="N311" s="100">
        <v>0</v>
      </c>
      <c r="O311" s="98">
        <v>0</v>
      </c>
      <c r="P311" s="101">
        <f t="shared" si="218"/>
        <v>0</v>
      </c>
      <c r="Q311" s="100">
        <v>0</v>
      </c>
      <c r="R311" s="98">
        <v>0</v>
      </c>
      <c r="S311" s="101">
        <f t="shared" si="219"/>
        <v>0</v>
      </c>
      <c r="T311" s="100">
        <v>0</v>
      </c>
      <c r="U311" s="98">
        <v>0</v>
      </c>
      <c r="V311" s="101">
        <f t="shared" si="221"/>
        <v>0</v>
      </c>
      <c r="W311" s="100">
        <v>0</v>
      </c>
      <c r="X311" s="98">
        <v>0</v>
      </c>
      <c r="Y311" s="147">
        <f t="shared" si="220"/>
        <v>0</v>
      </c>
      <c r="Z311" s="150"/>
    </row>
    <row r="312" spans="2:26" s="35" customFormat="1" ht="17.100000000000001" customHeight="1">
      <c r="B312" s="105"/>
      <c r="C312" s="54"/>
      <c r="D312" s="96"/>
      <c r="E312" s="111"/>
      <c r="F312" s="112"/>
      <c r="G312" s="113"/>
      <c r="H312" s="100">
        <v>0</v>
      </c>
      <c r="I312" s="98">
        <v>0</v>
      </c>
      <c r="J312" s="101">
        <f t="shared" si="216"/>
        <v>0</v>
      </c>
      <c r="K312" s="100">
        <v>0</v>
      </c>
      <c r="L312" s="98">
        <v>0</v>
      </c>
      <c r="M312" s="101">
        <f t="shared" si="217"/>
        <v>0</v>
      </c>
      <c r="N312" s="100">
        <v>0</v>
      </c>
      <c r="O312" s="98">
        <v>0</v>
      </c>
      <c r="P312" s="101">
        <f t="shared" si="218"/>
        <v>0</v>
      </c>
      <c r="Q312" s="100">
        <v>0</v>
      </c>
      <c r="R312" s="98">
        <v>0</v>
      </c>
      <c r="S312" s="101">
        <f t="shared" si="219"/>
        <v>0</v>
      </c>
      <c r="T312" s="100">
        <v>0</v>
      </c>
      <c r="U312" s="98">
        <v>0</v>
      </c>
      <c r="V312" s="101">
        <f t="shared" si="221"/>
        <v>0</v>
      </c>
      <c r="W312" s="100">
        <v>0</v>
      </c>
      <c r="X312" s="98">
        <v>0</v>
      </c>
      <c r="Y312" s="147">
        <f t="shared" si="220"/>
        <v>0</v>
      </c>
      <c r="Z312" s="150"/>
    </row>
    <row r="313" spans="2:26" s="35" customFormat="1" ht="17.100000000000001" customHeight="1">
      <c r="B313" s="105"/>
      <c r="C313" s="54"/>
      <c r="D313" s="96"/>
      <c r="E313" s="111"/>
      <c r="F313" s="112"/>
      <c r="G313" s="113"/>
      <c r="H313" s="100">
        <v>0</v>
      </c>
      <c r="I313" s="98">
        <v>0</v>
      </c>
      <c r="J313" s="101">
        <f t="shared" si="216"/>
        <v>0</v>
      </c>
      <c r="K313" s="100">
        <v>0</v>
      </c>
      <c r="L313" s="98">
        <v>0</v>
      </c>
      <c r="M313" s="101">
        <f t="shared" si="217"/>
        <v>0</v>
      </c>
      <c r="N313" s="100">
        <v>0</v>
      </c>
      <c r="O313" s="98">
        <v>0</v>
      </c>
      <c r="P313" s="101">
        <f t="shared" si="218"/>
        <v>0</v>
      </c>
      <c r="Q313" s="100">
        <v>0</v>
      </c>
      <c r="R313" s="98">
        <v>0</v>
      </c>
      <c r="S313" s="101">
        <f t="shared" si="219"/>
        <v>0</v>
      </c>
      <c r="T313" s="100">
        <v>0</v>
      </c>
      <c r="U313" s="98">
        <v>0</v>
      </c>
      <c r="V313" s="101">
        <f t="shared" si="221"/>
        <v>0</v>
      </c>
      <c r="W313" s="100">
        <v>0</v>
      </c>
      <c r="X313" s="98">
        <v>0</v>
      </c>
      <c r="Y313" s="147">
        <f t="shared" si="220"/>
        <v>0</v>
      </c>
      <c r="Z313" s="150"/>
    </row>
    <row r="314" spans="2:26" s="35" customFormat="1" ht="17.100000000000001" customHeight="1">
      <c r="B314" s="105"/>
      <c r="C314" s="54"/>
      <c r="D314" s="96"/>
      <c r="E314" s="111"/>
      <c r="F314" s="112"/>
      <c r="G314" s="113"/>
      <c r="H314" s="100">
        <v>0</v>
      </c>
      <c r="I314" s="98">
        <v>0</v>
      </c>
      <c r="J314" s="101">
        <f t="shared" si="216"/>
        <v>0</v>
      </c>
      <c r="K314" s="100">
        <v>0</v>
      </c>
      <c r="L314" s="98">
        <v>0</v>
      </c>
      <c r="M314" s="101">
        <f t="shared" si="217"/>
        <v>0</v>
      </c>
      <c r="N314" s="100">
        <v>0</v>
      </c>
      <c r="O314" s="98">
        <v>0</v>
      </c>
      <c r="P314" s="101">
        <f t="shared" si="218"/>
        <v>0</v>
      </c>
      <c r="Q314" s="100">
        <v>0</v>
      </c>
      <c r="R314" s="98">
        <v>0</v>
      </c>
      <c r="S314" s="101">
        <f t="shared" si="219"/>
        <v>0</v>
      </c>
      <c r="T314" s="100">
        <v>0</v>
      </c>
      <c r="U314" s="98">
        <v>0</v>
      </c>
      <c r="V314" s="101">
        <f t="shared" si="221"/>
        <v>0</v>
      </c>
      <c r="W314" s="100">
        <v>0</v>
      </c>
      <c r="X314" s="98">
        <v>0</v>
      </c>
      <c r="Y314" s="147">
        <f t="shared" si="220"/>
        <v>0</v>
      </c>
      <c r="Z314" s="150"/>
    </row>
    <row r="315" spans="2:26" s="35" customFormat="1" ht="17.100000000000001" customHeight="1">
      <c r="B315" s="105"/>
      <c r="C315" s="54"/>
      <c r="D315" s="96"/>
      <c r="E315" s="111"/>
      <c r="F315" s="112"/>
      <c r="G315" s="113"/>
      <c r="H315" s="100">
        <v>0</v>
      </c>
      <c r="I315" s="98">
        <v>0</v>
      </c>
      <c r="J315" s="101">
        <f t="shared" si="216"/>
        <v>0</v>
      </c>
      <c r="K315" s="100">
        <v>0</v>
      </c>
      <c r="L315" s="98">
        <v>0</v>
      </c>
      <c r="M315" s="101">
        <f t="shared" si="217"/>
        <v>0</v>
      </c>
      <c r="N315" s="100">
        <v>0</v>
      </c>
      <c r="O315" s="98">
        <v>0</v>
      </c>
      <c r="P315" s="101">
        <f t="shared" si="218"/>
        <v>0</v>
      </c>
      <c r="Q315" s="100">
        <v>0</v>
      </c>
      <c r="R315" s="98">
        <v>0</v>
      </c>
      <c r="S315" s="101">
        <f t="shared" si="219"/>
        <v>0</v>
      </c>
      <c r="T315" s="100">
        <v>0</v>
      </c>
      <c r="U315" s="98">
        <v>0</v>
      </c>
      <c r="V315" s="101">
        <f t="shared" si="221"/>
        <v>0</v>
      </c>
      <c r="W315" s="100">
        <v>0</v>
      </c>
      <c r="X315" s="98">
        <v>0</v>
      </c>
      <c r="Y315" s="147">
        <f t="shared" si="220"/>
        <v>0</v>
      </c>
      <c r="Z315" s="150"/>
    </row>
    <row r="316" spans="2:26" s="126" customFormat="1" ht="17.100000000000001" customHeight="1">
      <c r="B316" s="118"/>
      <c r="C316" s="119"/>
      <c r="D316" s="120"/>
      <c r="E316" s="121"/>
      <c r="F316" s="122"/>
      <c r="G316" s="123"/>
      <c r="H316" s="401" t="s">
        <v>201</v>
      </c>
      <c r="I316" s="402"/>
      <c r="J316" s="124">
        <f>SUM(J309:J315)</f>
        <v>0</v>
      </c>
      <c r="K316" s="401" t="s">
        <v>201</v>
      </c>
      <c r="L316" s="402"/>
      <c r="M316" s="124">
        <f>SUM(M309:M315)</f>
        <v>0</v>
      </c>
      <c r="N316" s="401" t="s">
        <v>201</v>
      </c>
      <c r="O316" s="402"/>
      <c r="P316" s="124">
        <f>SUM(P309:P315)</f>
        <v>0</v>
      </c>
      <c r="Q316" s="401" t="s">
        <v>201</v>
      </c>
      <c r="R316" s="402"/>
      <c r="S316" s="124">
        <f>SUM(S309:S315)</f>
        <v>0</v>
      </c>
      <c r="T316" s="401" t="s">
        <v>201</v>
      </c>
      <c r="U316" s="402"/>
      <c r="V316" s="124">
        <f>SUM(V309:V315)</f>
        <v>0</v>
      </c>
      <c r="W316" s="401" t="s">
        <v>201</v>
      </c>
      <c r="X316" s="402"/>
      <c r="Y316" s="127">
        <f>SUM(Y309:Y315)</f>
        <v>0</v>
      </c>
      <c r="Z316" s="151"/>
    </row>
    <row r="317" spans="2:26" s="35" customFormat="1" ht="17.100000000000001" customHeight="1">
      <c r="B317" s="105"/>
      <c r="C317" s="54">
        <f>'2. Rekap Back Up Beton X'!C58</f>
        <v>3700</v>
      </c>
      <c r="D317" s="96">
        <f>'2. Rekap Back Up Beton X'!D58</f>
        <v>3800</v>
      </c>
      <c r="E317" s="111">
        <f>'2. Rekap Back Up Beton X'!E58</f>
        <v>3</v>
      </c>
      <c r="F317" s="112">
        <f>(100/((D317-C317)*E317))*((J324*0.5)+(M324*1)+(P324*2)+(S324*20)+(V324*15)+(Y324*1.5))</f>
        <v>0</v>
      </c>
      <c r="G317" s="113" t="str">
        <f>IF(F317&lt;=25,"B",IF(F317&lt;=75,"S",IF(F317&lt;=100,"RR","RB")))</f>
        <v>B</v>
      </c>
      <c r="H317" s="100">
        <v>0</v>
      </c>
      <c r="I317" s="98">
        <v>0</v>
      </c>
      <c r="J317" s="101">
        <f t="shared" ref="J317:J323" si="222">H317*I317</f>
        <v>0</v>
      </c>
      <c r="K317" s="100">
        <v>0</v>
      </c>
      <c r="L317" s="98">
        <v>0</v>
      </c>
      <c r="M317" s="101">
        <f t="shared" ref="M317:M323" si="223">K317*L317</f>
        <v>0</v>
      </c>
      <c r="N317" s="100">
        <v>0</v>
      </c>
      <c r="O317" s="98">
        <v>4</v>
      </c>
      <c r="P317" s="101">
        <f t="shared" ref="P317:P323" si="224">N317*O317</f>
        <v>0</v>
      </c>
      <c r="Q317" s="100">
        <v>0</v>
      </c>
      <c r="R317" s="98">
        <v>0</v>
      </c>
      <c r="S317" s="101">
        <f t="shared" ref="S317:S323" si="225">Q317*R317</f>
        <v>0</v>
      </c>
      <c r="T317" s="100">
        <v>0</v>
      </c>
      <c r="U317" s="98">
        <v>0</v>
      </c>
      <c r="V317" s="101">
        <f>T317*U317</f>
        <v>0</v>
      </c>
      <c r="W317" s="100">
        <v>0</v>
      </c>
      <c r="X317" s="98">
        <v>0</v>
      </c>
      <c r="Y317" s="147">
        <f t="shared" ref="Y317:Y323" si="226">W317*X317</f>
        <v>0</v>
      </c>
      <c r="Z317" s="150"/>
    </row>
    <row r="318" spans="2:26" s="35" customFormat="1" ht="17.100000000000001" customHeight="1">
      <c r="B318" s="105"/>
      <c r="C318" s="54"/>
      <c r="D318" s="96"/>
      <c r="E318" s="111"/>
      <c r="F318" s="112"/>
      <c r="G318" s="113"/>
      <c r="H318" s="100">
        <v>0</v>
      </c>
      <c r="I318" s="98">
        <v>0</v>
      </c>
      <c r="J318" s="101">
        <f t="shared" si="222"/>
        <v>0</v>
      </c>
      <c r="K318" s="100">
        <v>0</v>
      </c>
      <c r="L318" s="98">
        <v>0</v>
      </c>
      <c r="M318" s="101">
        <f t="shared" si="223"/>
        <v>0</v>
      </c>
      <c r="N318" s="100">
        <v>0</v>
      </c>
      <c r="O318" s="98">
        <v>0</v>
      </c>
      <c r="P318" s="101">
        <f t="shared" si="224"/>
        <v>0</v>
      </c>
      <c r="Q318" s="100">
        <v>0</v>
      </c>
      <c r="R318" s="98">
        <v>0</v>
      </c>
      <c r="S318" s="101">
        <f t="shared" si="225"/>
        <v>0</v>
      </c>
      <c r="T318" s="100">
        <v>0</v>
      </c>
      <c r="U318" s="98">
        <v>0</v>
      </c>
      <c r="V318" s="101">
        <f t="shared" ref="V318:V323" si="227">T318*U318</f>
        <v>0</v>
      </c>
      <c r="W318" s="100">
        <v>0</v>
      </c>
      <c r="X318" s="98">
        <v>0</v>
      </c>
      <c r="Y318" s="147">
        <f t="shared" si="226"/>
        <v>0</v>
      </c>
      <c r="Z318" s="150"/>
    </row>
    <row r="319" spans="2:26" s="35" customFormat="1" ht="17.100000000000001" customHeight="1">
      <c r="B319" s="105"/>
      <c r="C319" s="54"/>
      <c r="D319" s="96"/>
      <c r="E319" s="111"/>
      <c r="F319" s="112"/>
      <c r="G319" s="113"/>
      <c r="H319" s="100">
        <v>0</v>
      </c>
      <c r="I319" s="98">
        <v>0</v>
      </c>
      <c r="J319" s="101">
        <f t="shared" si="222"/>
        <v>0</v>
      </c>
      <c r="K319" s="100">
        <v>0</v>
      </c>
      <c r="L319" s="98">
        <v>0</v>
      </c>
      <c r="M319" s="101">
        <f t="shared" si="223"/>
        <v>0</v>
      </c>
      <c r="N319" s="100">
        <v>0</v>
      </c>
      <c r="O319" s="98">
        <v>0</v>
      </c>
      <c r="P319" s="101">
        <f t="shared" si="224"/>
        <v>0</v>
      </c>
      <c r="Q319" s="100">
        <v>0</v>
      </c>
      <c r="R319" s="98">
        <v>0</v>
      </c>
      <c r="S319" s="101">
        <f t="shared" si="225"/>
        <v>0</v>
      </c>
      <c r="T319" s="100">
        <v>0</v>
      </c>
      <c r="U319" s="98">
        <v>0</v>
      </c>
      <c r="V319" s="101">
        <f t="shared" si="227"/>
        <v>0</v>
      </c>
      <c r="W319" s="100">
        <v>0</v>
      </c>
      <c r="X319" s="98">
        <v>0</v>
      </c>
      <c r="Y319" s="147">
        <f t="shared" si="226"/>
        <v>0</v>
      </c>
      <c r="Z319" s="150"/>
    </row>
    <row r="320" spans="2:26" s="35" customFormat="1" ht="17.100000000000001" customHeight="1">
      <c r="B320" s="105"/>
      <c r="C320" s="54"/>
      <c r="D320" s="96"/>
      <c r="E320" s="111"/>
      <c r="F320" s="112"/>
      <c r="G320" s="113"/>
      <c r="H320" s="100">
        <v>0</v>
      </c>
      <c r="I320" s="98">
        <v>0</v>
      </c>
      <c r="J320" s="101">
        <f t="shared" si="222"/>
        <v>0</v>
      </c>
      <c r="K320" s="100">
        <v>0</v>
      </c>
      <c r="L320" s="98">
        <v>0</v>
      </c>
      <c r="M320" s="101">
        <f t="shared" si="223"/>
        <v>0</v>
      </c>
      <c r="N320" s="100">
        <v>0</v>
      </c>
      <c r="O320" s="98">
        <v>0</v>
      </c>
      <c r="P320" s="101">
        <f t="shared" si="224"/>
        <v>0</v>
      </c>
      <c r="Q320" s="100">
        <v>0</v>
      </c>
      <c r="R320" s="98">
        <v>0</v>
      </c>
      <c r="S320" s="101">
        <f t="shared" si="225"/>
        <v>0</v>
      </c>
      <c r="T320" s="100">
        <v>0</v>
      </c>
      <c r="U320" s="98">
        <v>0</v>
      </c>
      <c r="V320" s="101">
        <f t="shared" si="227"/>
        <v>0</v>
      </c>
      <c r="W320" s="100">
        <v>0</v>
      </c>
      <c r="X320" s="98">
        <v>0</v>
      </c>
      <c r="Y320" s="147">
        <f t="shared" si="226"/>
        <v>0</v>
      </c>
      <c r="Z320" s="150"/>
    </row>
    <row r="321" spans="2:26" s="35" customFormat="1" ht="17.100000000000001" customHeight="1">
      <c r="B321" s="105"/>
      <c r="C321" s="54"/>
      <c r="D321" s="96"/>
      <c r="E321" s="111"/>
      <c r="F321" s="112"/>
      <c r="G321" s="113"/>
      <c r="H321" s="100">
        <v>0</v>
      </c>
      <c r="I321" s="98">
        <v>0</v>
      </c>
      <c r="J321" s="101">
        <f t="shared" si="222"/>
        <v>0</v>
      </c>
      <c r="K321" s="100">
        <v>0</v>
      </c>
      <c r="L321" s="98">
        <v>0</v>
      </c>
      <c r="M321" s="101">
        <f t="shared" si="223"/>
        <v>0</v>
      </c>
      <c r="N321" s="100">
        <v>0</v>
      </c>
      <c r="O321" s="98">
        <v>0</v>
      </c>
      <c r="P321" s="101">
        <f t="shared" si="224"/>
        <v>0</v>
      </c>
      <c r="Q321" s="100">
        <v>0</v>
      </c>
      <c r="R321" s="98">
        <v>0</v>
      </c>
      <c r="S321" s="101">
        <f t="shared" si="225"/>
        <v>0</v>
      </c>
      <c r="T321" s="100">
        <v>0</v>
      </c>
      <c r="U321" s="98">
        <v>0</v>
      </c>
      <c r="V321" s="101">
        <f t="shared" si="227"/>
        <v>0</v>
      </c>
      <c r="W321" s="100">
        <v>0</v>
      </c>
      <c r="X321" s="98">
        <v>0</v>
      </c>
      <c r="Y321" s="147">
        <f t="shared" si="226"/>
        <v>0</v>
      </c>
      <c r="Z321" s="150"/>
    </row>
    <row r="322" spans="2:26" s="35" customFormat="1" ht="17.100000000000001" customHeight="1">
      <c r="B322" s="105"/>
      <c r="C322" s="54"/>
      <c r="D322" s="96"/>
      <c r="E322" s="111"/>
      <c r="F322" s="112"/>
      <c r="G322" s="113"/>
      <c r="H322" s="100">
        <v>0</v>
      </c>
      <c r="I322" s="98">
        <v>0</v>
      </c>
      <c r="J322" s="101">
        <f t="shared" si="222"/>
        <v>0</v>
      </c>
      <c r="K322" s="100">
        <v>0</v>
      </c>
      <c r="L322" s="98">
        <v>0</v>
      </c>
      <c r="M322" s="101">
        <f t="shared" si="223"/>
        <v>0</v>
      </c>
      <c r="N322" s="100">
        <v>0</v>
      </c>
      <c r="O322" s="98">
        <v>0</v>
      </c>
      <c r="P322" s="101">
        <f t="shared" si="224"/>
        <v>0</v>
      </c>
      <c r="Q322" s="100">
        <v>0</v>
      </c>
      <c r="R322" s="98">
        <v>0</v>
      </c>
      <c r="S322" s="101">
        <f t="shared" si="225"/>
        <v>0</v>
      </c>
      <c r="T322" s="100">
        <v>0</v>
      </c>
      <c r="U322" s="98">
        <v>0</v>
      </c>
      <c r="V322" s="101">
        <f t="shared" si="227"/>
        <v>0</v>
      </c>
      <c r="W322" s="100">
        <v>0</v>
      </c>
      <c r="X322" s="98">
        <v>0</v>
      </c>
      <c r="Y322" s="147">
        <f t="shared" si="226"/>
        <v>0</v>
      </c>
      <c r="Z322" s="150"/>
    </row>
    <row r="323" spans="2:26" s="35" customFormat="1" ht="17.100000000000001" customHeight="1">
      <c r="B323" s="105"/>
      <c r="C323" s="54"/>
      <c r="D323" s="96"/>
      <c r="E323" s="111"/>
      <c r="F323" s="112"/>
      <c r="G323" s="113"/>
      <c r="H323" s="100">
        <v>0</v>
      </c>
      <c r="I323" s="98">
        <v>0</v>
      </c>
      <c r="J323" s="101">
        <f t="shared" si="222"/>
        <v>0</v>
      </c>
      <c r="K323" s="100">
        <v>0</v>
      </c>
      <c r="L323" s="98">
        <v>0</v>
      </c>
      <c r="M323" s="101">
        <f t="shared" si="223"/>
        <v>0</v>
      </c>
      <c r="N323" s="100">
        <v>0</v>
      </c>
      <c r="O323" s="98">
        <v>0</v>
      </c>
      <c r="P323" s="101">
        <f t="shared" si="224"/>
        <v>0</v>
      </c>
      <c r="Q323" s="100">
        <v>0</v>
      </c>
      <c r="R323" s="98">
        <v>0</v>
      </c>
      <c r="S323" s="101">
        <f t="shared" si="225"/>
        <v>0</v>
      </c>
      <c r="T323" s="100">
        <v>0</v>
      </c>
      <c r="U323" s="98">
        <v>0</v>
      </c>
      <c r="V323" s="101">
        <f t="shared" si="227"/>
        <v>0</v>
      </c>
      <c r="W323" s="100">
        <v>0</v>
      </c>
      <c r="X323" s="98">
        <v>0</v>
      </c>
      <c r="Y323" s="147">
        <f t="shared" si="226"/>
        <v>0</v>
      </c>
      <c r="Z323" s="150"/>
    </row>
    <row r="324" spans="2:26" s="126" customFormat="1" ht="17.100000000000001" customHeight="1">
      <c r="B324" s="118"/>
      <c r="C324" s="119"/>
      <c r="D324" s="120"/>
      <c r="E324" s="121"/>
      <c r="F324" s="122"/>
      <c r="G324" s="123"/>
      <c r="H324" s="401" t="s">
        <v>201</v>
      </c>
      <c r="I324" s="402"/>
      <c r="J324" s="124">
        <f>SUM(J317:J323)</f>
        <v>0</v>
      </c>
      <c r="K324" s="401" t="s">
        <v>201</v>
      </c>
      <c r="L324" s="402"/>
      <c r="M324" s="124">
        <f>SUM(M317:M323)</f>
        <v>0</v>
      </c>
      <c r="N324" s="401" t="s">
        <v>201</v>
      </c>
      <c r="O324" s="402"/>
      <c r="P324" s="124">
        <f>SUM(P317:P323)</f>
        <v>0</v>
      </c>
      <c r="Q324" s="401" t="s">
        <v>201</v>
      </c>
      <c r="R324" s="402"/>
      <c r="S324" s="124">
        <f>SUM(S317:S323)</f>
        <v>0</v>
      </c>
      <c r="T324" s="401" t="s">
        <v>201</v>
      </c>
      <c r="U324" s="402"/>
      <c r="V324" s="124">
        <f>SUM(V317:V323)</f>
        <v>0</v>
      </c>
      <c r="W324" s="401" t="s">
        <v>201</v>
      </c>
      <c r="X324" s="402"/>
      <c r="Y324" s="127">
        <f>SUM(Y317:Y323)</f>
        <v>0</v>
      </c>
      <c r="Z324" s="151"/>
    </row>
    <row r="325" spans="2:26" s="35" customFormat="1" ht="17.100000000000001" customHeight="1">
      <c r="B325" s="105"/>
      <c r="C325" s="54">
        <f>'2. Rekap Back Up Beton X'!C59</f>
        <v>3800</v>
      </c>
      <c r="D325" s="96">
        <f>'2. Rekap Back Up Beton X'!D59</f>
        <v>3900</v>
      </c>
      <c r="E325" s="111">
        <f>'2. Rekap Back Up Beton X'!E59</f>
        <v>3</v>
      </c>
      <c r="F325" s="112">
        <f>(100/((D325-C325)*E325))*((J332*0.5)+(M332*1)+(P332*2)+(S332*20)+(V332*15)+(Y332*1.5))</f>
        <v>0</v>
      </c>
      <c r="G325" s="113" t="str">
        <f>IF(F325&lt;=25,"B",IF(F325&lt;=75,"S",IF(F325&lt;=100,"RR","RB")))</f>
        <v>B</v>
      </c>
      <c r="H325" s="100">
        <v>0</v>
      </c>
      <c r="I325" s="98">
        <v>0</v>
      </c>
      <c r="J325" s="101">
        <f t="shared" ref="J325:J331" si="228">H325*I325</f>
        <v>0</v>
      </c>
      <c r="K325" s="100">
        <v>0</v>
      </c>
      <c r="L325" s="98">
        <v>0</v>
      </c>
      <c r="M325" s="101">
        <f t="shared" ref="M325:M331" si="229">K325*L325</f>
        <v>0</v>
      </c>
      <c r="N325" s="100">
        <v>0</v>
      </c>
      <c r="O325" s="98">
        <v>4</v>
      </c>
      <c r="P325" s="101">
        <f t="shared" ref="P325:P331" si="230">N325*O325</f>
        <v>0</v>
      </c>
      <c r="Q325" s="100">
        <v>0</v>
      </c>
      <c r="R325" s="98">
        <v>0</v>
      </c>
      <c r="S325" s="101">
        <f t="shared" ref="S325:S331" si="231">Q325*R325</f>
        <v>0</v>
      </c>
      <c r="T325" s="100">
        <v>0</v>
      </c>
      <c r="U325" s="98">
        <v>0</v>
      </c>
      <c r="V325" s="101">
        <f>T325*U325</f>
        <v>0</v>
      </c>
      <c r="W325" s="100">
        <v>0</v>
      </c>
      <c r="X325" s="98">
        <v>0</v>
      </c>
      <c r="Y325" s="147">
        <f t="shared" ref="Y325:Y331" si="232">W325*X325</f>
        <v>0</v>
      </c>
      <c r="Z325" s="150"/>
    </row>
    <row r="326" spans="2:26" s="35" customFormat="1" ht="17.100000000000001" customHeight="1">
      <c r="B326" s="105"/>
      <c r="C326" s="54"/>
      <c r="D326" s="96"/>
      <c r="E326" s="111"/>
      <c r="F326" s="112"/>
      <c r="G326" s="113"/>
      <c r="H326" s="100">
        <v>0</v>
      </c>
      <c r="I326" s="98">
        <v>0</v>
      </c>
      <c r="J326" s="101">
        <f t="shared" si="228"/>
        <v>0</v>
      </c>
      <c r="K326" s="100">
        <v>0</v>
      </c>
      <c r="L326" s="98">
        <v>0</v>
      </c>
      <c r="M326" s="101">
        <f t="shared" si="229"/>
        <v>0</v>
      </c>
      <c r="N326" s="100">
        <v>0</v>
      </c>
      <c r="O326" s="98">
        <v>0</v>
      </c>
      <c r="P326" s="101">
        <f t="shared" si="230"/>
        <v>0</v>
      </c>
      <c r="Q326" s="100">
        <v>0</v>
      </c>
      <c r="R326" s="98">
        <v>0</v>
      </c>
      <c r="S326" s="101">
        <f t="shared" si="231"/>
        <v>0</v>
      </c>
      <c r="T326" s="100">
        <v>0</v>
      </c>
      <c r="U326" s="98">
        <v>0</v>
      </c>
      <c r="V326" s="101">
        <f t="shared" ref="V326:V331" si="233">T326*U326</f>
        <v>0</v>
      </c>
      <c r="W326" s="100">
        <v>0</v>
      </c>
      <c r="X326" s="98">
        <v>0</v>
      </c>
      <c r="Y326" s="147">
        <f t="shared" si="232"/>
        <v>0</v>
      </c>
      <c r="Z326" s="150"/>
    </row>
    <row r="327" spans="2:26" s="35" customFormat="1" ht="17.100000000000001" customHeight="1">
      <c r="B327" s="105"/>
      <c r="C327" s="54"/>
      <c r="D327" s="96"/>
      <c r="E327" s="111"/>
      <c r="F327" s="112"/>
      <c r="G327" s="113"/>
      <c r="H327" s="100">
        <v>0</v>
      </c>
      <c r="I327" s="98">
        <v>0</v>
      </c>
      <c r="J327" s="101">
        <f t="shared" si="228"/>
        <v>0</v>
      </c>
      <c r="K327" s="100">
        <v>0</v>
      </c>
      <c r="L327" s="98">
        <v>0</v>
      </c>
      <c r="M327" s="101">
        <f t="shared" si="229"/>
        <v>0</v>
      </c>
      <c r="N327" s="100">
        <v>0</v>
      </c>
      <c r="O327" s="98">
        <v>0</v>
      </c>
      <c r="P327" s="101">
        <f t="shared" si="230"/>
        <v>0</v>
      </c>
      <c r="Q327" s="100">
        <v>0</v>
      </c>
      <c r="R327" s="98">
        <v>0</v>
      </c>
      <c r="S327" s="101">
        <f t="shared" si="231"/>
        <v>0</v>
      </c>
      <c r="T327" s="100">
        <v>0</v>
      </c>
      <c r="U327" s="98">
        <v>0</v>
      </c>
      <c r="V327" s="101">
        <f t="shared" si="233"/>
        <v>0</v>
      </c>
      <c r="W327" s="100">
        <v>0</v>
      </c>
      <c r="X327" s="98">
        <v>0</v>
      </c>
      <c r="Y327" s="147">
        <f t="shared" si="232"/>
        <v>0</v>
      </c>
      <c r="Z327" s="150"/>
    </row>
    <row r="328" spans="2:26" s="35" customFormat="1" ht="17.100000000000001" customHeight="1">
      <c r="B328" s="105"/>
      <c r="C328" s="54"/>
      <c r="D328" s="96"/>
      <c r="E328" s="111"/>
      <c r="F328" s="112"/>
      <c r="G328" s="113"/>
      <c r="H328" s="100">
        <v>0</v>
      </c>
      <c r="I328" s="98">
        <v>0</v>
      </c>
      <c r="J328" s="101">
        <f t="shared" si="228"/>
        <v>0</v>
      </c>
      <c r="K328" s="100">
        <v>0</v>
      </c>
      <c r="L328" s="98">
        <v>0</v>
      </c>
      <c r="M328" s="101">
        <f t="shared" si="229"/>
        <v>0</v>
      </c>
      <c r="N328" s="100">
        <v>0</v>
      </c>
      <c r="O328" s="98">
        <v>0</v>
      </c>
      <c r="P328" s="101">
        <f t="shared" si="230"/>
        <v>0</v>
      </c>
      <c r="Q328" s="100">
        <v>0</v>
      </c>
      <c r="R328" s="98">
        <v>0</v>
      </c>
      <c r="S328" s="101">
        <f t="shared" si="231"/>
        <v>0</v>
      </c>
      <c r="T328" s="100">
        <v>0</v>
      </c>
      <c r="U328" s="98">
        <v>0</v>
      </c>
      <c r="V328" s="101">
        <f t="shared" si="233"/>
        <v>0</v>
      </c>
      <c r="W328" s="100">
        <v>0</v>
      </c>
      <c r="X328" s="98">
        <v>0</v>
      </c>
      <c r="Y328" s="147">
        <f t="shared" si="232"/>
        <v>0</v>
      </c>
      <c r="Z328" s="150"/>
    </row>
    <row r="329" spans="2:26" s="35" customFormat="1" ht="17.100000000000001" customHeight="1">
      <c r="B329" s="105"/>
      <c r="C329" s="54"/>
      <c r="D329" s="96"/>
      <c r="E329" s="111"/>
      <c r="F329" s="112"/>
      <c r="G329" s="113"/>
      <c r="H329" s="100">
        <v>0</v>
      </c>
      <c r="I329" s="98">
        <v>0</v>
      </c>
      <c r="J329" s="101">
        <f t="shared" si="228"/>
        <v>0</v>
      </c>
      <c r="K329" s="100">
        <v>0</v>
      </c>
      <c r="L329" s="98">
        <v>0</v>
      </c>
      <c r="M329" s="101">
        <f t="shared" si="229"/>
        <v>0</v>
      </c>
      <c r="N329" s="100">
        <v>0</v>
      </c>
      <c r="O329" s="98">
        <v>0</v>
      </c>
      <c r="P329" s="101">
        <f t="shared" si="230"/>
        <v>0</v>
      </c>
      <c r="Q329" s="100">
        <v>0</v>
      </c>
      <c r="R329" s="98">
        <v>0</v>
      </c>
      <c r="S329" s="101">
        <f t="shared" si="231"/>
        <v>0</v>
      </c>
      <c r="T329" s="100">
        <v>0</v>
      </c>
      <c r="U329" s="98">
        <v>0</v>
      </c>
      <c r="V329" s="101">
        <f t="shared" si="233"/>
        <v>0</v>
      </c>
      <c r="W329" s="100">
        <v>0</v>
      </c>
      <c r="X329" s="98">
        <v>0</v>
      </c>
      <c r="Y329" s="147">
        <f t="shared" si="232"/>
        <v>0</v>
      </c>
      <c r="Z329" s="150"/>
    </row>
    <row r="330" spans="2:26" s="35" customFormat="1" ht="17.100000000000001" customHeight="1">
      <c r="B330" s="105"/>
      <c r="C330" s="54"/>
      <c r="D330" s="96"/>
      <c r="E330" s="111"/>
      <c r="F330" s="112"/>
      <c r="G330" s="113"/>
      <c r="H330" s="100">
        <v>0</v>
      </c>
      <c r="I330" s="98">
        <v>0</v>
      </c>
      <c r="J330" s="101">
        <f t="shared" si="228"/>
        <v>0</v>
      </c>
      <c r="K330" s="100">
        <v>0</v>
      </c>
      <c r="L330" s="98">
        <v>0</v>
      </c>
      <c r="M330" s="101">
        <f t="shared" si="229"/>
        <v>0</v>
      </c>
      <c r="N330" s="100">
        <v>0</v>
      </c>
      <c r="O330" s="98">
        <v>0</v>
      </c>
      <c r="P330" s="101">
        <f t="shared" si="230"/>
        <v>0</v>
      </c>
      <c r="Q330" s="100">
        <v>0</v>
      </c>
      <c r="R330" s="98">
        <v>0</v>
      </c>
      <c r="S330" s="101">
        <f t="shared" si="231"/>
        <v>0</v>
      </c>
      <c r="T330" s="100">
        <v>0</v>
      </c>
      <c r="U330" s="98">
        <v>0</v>
      </c>
      <c r="V330" s="101">
        <f t="shared" si="233"/>
        <v>0</v>
      </c>
      <c r="W330" s="100">
        <v>0</v>
      </c>
      <c r="X330" s="98">
        <v>0</v>
      </c>
      <c r="Y330" s="147">
        <f t="shared" si="232"/>
        <v>0</v>
      </c>
      <c r="Z330" s="150"/>
    </row>
    <row r="331" spans="2:26" s="35" customFormat="1" ht="17.100000000000001" customHeight="1">
      <c r="B331" s="105"/>
      <c r="C331" s="54"/>
      <c r="D331" s="96"/>
      <c r="E331" s="111"/>
      <c r="F331" s="112"/>
      <c r="G331" s="113"/>
      <c r="H331" s="100">
        <v>0</v>
      </c>
      <c r="I331" s="98">
        <v>0</v>
      </c>
      <c r="J331" s="101">
        <f t="shared" si="228"/>
        <v>0</v>
      </c>
      <c r="K331" s="100">
        <v>0</v>
      </c>
      <c r="L331" s="98">
        <v>0</v>
      </c>
      <c r="M331" s="101">
        <f t="shared" si="229"/>
        <v>0</v>
      </c>
      <c r="N331" s="100">
        <v>0</v>
      </c>
      <c r="O331" s="98">
        <v>0</v>
      </c>
      <c r="P331" s="101">
        <f t="shared" si="230"/>
        <v>0</v>
      </c>
      <c r="Q331" s="100">
        <v>0</v>
      </c>
      <c r="R331" s="98">
        <v>0</v>
      </c>
      <c r="S331" s="101">
        <f t="shared" si="231"/>
        <v>0</v>
      </c>
      <c r="T331" s="100">
        <v>0</v>
      </c>
      <c r="U331" s="98">
        <v>0</v>
      </c>
      <c r="V331" s="101">
        <f t="shared" si="233"/>
        <v>0</v>
      </c>
      <c r="W331" s="100">
        <v>0</v>
      </c>
      <c r="X331" s="98">
        <v>0</v>
      </c>
      <c r="Y331" s="147">
        <f t="shared" si="232"/>
        <v>0</v>
      </c>
      <c r="Z331" s="150"/>
    </row>
    <row r="332" spans="2:26" s="126" customFormat="1" ht="17.100000000000001" customHeight="1">
      <c r="B332" s="118"/>
      <c r="C332" s="119"/>
      <c r="D332" s="120"/>
      <c r="E332" s="121"/>
      <c r="F332" s="122"/>
      <c r="G332" s="123"/>
      <c r="H332" s="401" t="s">
        <v>201</v>
      </c>
      <c r="I332" s="402"/>
      <c r="J332" s="124">
        <f>SUM(J325:J331)</f>
        <v>0</v>
      </c>
      <c r="K332" s="401" t="s">
        <v>201</v>
      </c>
      <c r="L332" s="402"/>
      <c r="M332" s="124">
        <f>SUM(M325:M331)</f>
        <v>0</v>
      </c>
      <c r="N332" s="401" t="s">
        <v>201</v>
      </c>
      <c r="O332" s="402"/>
      <c r="P332" s="124">
        <f>SUM(P325:P331)</f>
        <v>0</v>
      </c>
      <c r="Q332" s="401" t="s">
        <v>201</v>
      </c>
      <c r="R332" s="402"/>
      <c r="S332" s="124">
        <f>SUM(S325:S331)</f>
        <v>0</v>
      </c>
      <c r="T332" s="401" t="s">
        <v>201</v>
      </c>
      <c r="U332" s="402"/>
      <c r="V332" s="124">
        <f>SUM(V325:V331)</f>
        <v>0</v>
      </c>
      <c r="W332" s="401" t="s">
        <v>201</v>
      </c>
      <c r="X332" s="402"/>
      <c r="Y332" s="127">
        <f>SUM(Y325:Y331)</f>
        <v>0</v>
      </c>
      <c r="Z332" s="151"/>
    </row>
    <row r="333" spans="2:26" s="35" customFormat="1" ht="17.100000000000001" customHeight="1">
      <c r="B333" s="105"/>
      <c r="C333" s="54">
        <f>'2. Rekap Back Up Beton X'!C60</f>
        <v>3900</v>
      </c>
      <c r="D333" s="96">
        <f>'2. Rekap Back Up Beton X'!D60</f>
        <v>4000</v>
      </c>
      <c r="E333" s="111">
        <f>'2. Rekap Back Up Beton X'!E60</f>
        <v>3</v>
      </c>
      <c r="F333" s="112">
        <f>(100/((D333-C333)*E333))*((J340*0.5)+(M340*1)+(P340*2)+(S340*20)+(V340*15)+(Y340*1.5))</f>
        <v>0</v>
      </c>
      <c r="G333" s="113" t="str">
        <f>IF(F333&lt;=25,"B",IF(F333&lt;=75,"S",IF(F333&lt;=100,"RR","RB")))</f>
        <v>B</v>
      </c>
      <c r="H333" s="100">
        <v>0</v>
      </c>
      <c r="I333" s="98">
        <v>0</v>
      </c>
      <c r="J333" s="101">
        <f t="shared" ref="J333:J339" si="234">H333*I333</f>
        <v>0</v>
      </c>
      <c r="K333" s="100">
        <v>0</v>
      </c>
      <c r="L333" s="98">
        <v>0</v>
      </c>
      <c r="M333" s="101">
        <f t="shared" ref="M333:M339" si="235">K333*L333</f>
        <v>0</v>
      </c>
      <c r="N333" s="100">
        <v>0</v>
      </c>
      <c r="O333" s="98">
        <v>4</v>
      </c>
      <c r="P333" s="101">
        <f t="shared" ref="P333:P339" si="236">N333*O333</f>
        <v>0</v>
      </c>
      <c r="Q333" s="100">
        <v>0</v>
      </c>
      <c r="R333" s="98">
        <v>0</v>
      </c>
      <c r="S333" s="101">
        <f t="shared" ref="S333:S339" si="237">Q333*R333</f>
        <v>0</v>
      </c>
      <c r="T333" s="100">
        <v>0</v>
      </c>
      <c r="U333" s="98">
        <v>0</v>
      </c>
      <c r="V333" s="101">
        <f>T333*U333</f>
        <v>0</v>
      </c>
      <c r="W333" s="100">
        <v>0</v>
      </c>
      <c r="X333" s="98">
        <v>0</v>
      </c>
      <c r="Y333" s="147">
        <f t="shared" ref="Y333:Y339" si="238">W333*X333</f>
        <v>0</v>
      </c>
      <c r="Z333" s="150"/>
    </row>
    <row r="334" spans="2:26" s="35" customFormat="1" ht="17.100000000000001" customHeight="1">
      <c r="B334" s="105"/>
      <c r="C334" s="54"/>
      <c r="D334" s="96"/>
      <c r="E334" s="111"/>
      <c r="F334" s="112"/>
      <c r="G334" s="113"/>
      <c r="H334" s="100">
        <v>0</v>
      </c>
      <c r="I334" s="98">
        <v>0</v>
      </c>
      <c r="J334" s="101">
        <f t="shared" si="234"/>
        <v>0</v>
      </c>
      <c r="K334" s="100">
        <v>0</v>
      </c>
      <c r="L334" s="98">
        <v>0</v>
      </c>
      <c r="M334" s="101">
        <f t="shared" si="235"/>
        <v>0</v>
      </c>
      <c r="N334" s="100">
        <v>0</v>
      </c>
      <c r="O334" s="98">
        <v>0</v>
      </c>
      <c r="P334" s="101">
        <f t="shared" si="236"/>
        <v>0</v>
      </c>
      <c r="Q334" s="100">
        <v>0</v>
      </c>
      <c r="R334" s="98">
        <v>0</v>
      </c>
      <c r="S334" s="101">
        <f t="shared" si="237"/>
        <v>0</v>
      </c>
      <c r="T334" s="100">
        <v>0</v>
      </c>
      <c r="U334" s="98">
        <v>0</v>
      </c>
      <c r="V334" s="101">
        <f t="shared" ref="V334:V339" si="239">T334*U334</f>
        <v>0</v>
      </c>
      <c r="W334" s="100">
        <v>0</v>
      </c>
      <c r="X334" s="98">
        <v>0</v>
      </c>
      <c r="Y334" s="147">
        <f t="shared" si="238"/>
        <v>0</v>
      </c>
      <c r="Z334" s="150"/>
    </row>
    <row r="335" spans="2:26" s="35" customFormat="1" ht="17.100000000000001" customHeight="1">
      <c r="B335" s="105"/>
      <c r="C335" s="54"/>
      <c r="D335" s="96"/>
      <c r="E335" s="111"/>
      <c r="F335" s="112"/>
      <c r="G335" s="113"/>
      <c r="H335" s="100">
        <v>0</v>
      </c>
      <c r="I335" s="98">
        <v>0</v>
      </c>
      <c r="J335" s="101">
        <f t="shared" si="234"/>
        <v>0</v>
      </c>
      <c r="K335" s="100">
        <v>0</v>
      </c>
      <c r="L335" s="98">
        <v>0</v>
      </c>
      <c r="M335" s="101">
        <f t="shared" si="235"/>
        <v>0</v>
      </c>
      <c r="N335" s="100">
        <v>0</v>
      </c>
      <c r="O335" s="98">
        <v>0</v>
      </c>
      <c r="P335" s="101">
        <f t="shared" si="236"/>
        <v>0</v>
      </c>
      <c r="Q335" s="100">
        <v>0</v>
      </c>
      <c r="R335" s="98">
        <v>0</v>
      </c>
      <c r="S335" s="101">
        <f t="shared" si="237"/>
        <v>0</v>
      </c>
      <c r="T335" s="100">
        <v>0</v>
      </c>
      <c r="U335" s="98">
        <v>0</v>
      </c>
      <c r="V335" s="101">
        <f t="shared" si="239"/>
        <v>0</v>
      </c>
      <c r="W335" s="100">
        <v>0</v>
      </c>
      <c r="X335" s="98">
        <v>0</v>
      </c>
      <c r="Y335" s="147">
        <f t="shared" si="238"/>
        <v>0</v>
      </c>
      <c r="Z335" s="150"/>
    </row>
    <row r="336" spans="2:26" s="35" customFormat="1" ht="17.100000000000001" customHeight="1">
      <c r="B336" s="105"/>
      <c r="C336" s="54"/>
      <c r="D336" s="96"/>
      <c r="E336" s="111"/>
      <c r="F336" s="112"/>
      <c r="G336" s="113"/>
      <c r="H336" s="100">
        <v>0</v>
      </c>
      <c r="I336" s="98">
        <v>0</v>
      </c>
      <c r="J336" s="101">
        <f t="shared" si="234"/>
        <v>0</v>
      </c>
      <c r="K336" s="100">
        <v>0</v>
      </c>
      <c r="L336" s="98">
        <v>0</v>
      </c>
      <c r="M336" s="101">
        <f t="shared" si="235"/>
        <v>0</v>
      </c>
      <c r="N336" s="100">
        <v>0</v>
      </c>
      <c r="O336" s="98">
        <v>0</v>
      </c>
      <c r="P336" s="101">
        <f t="shared" si="236"/>
        <v>0</v>
      </c>
      <c r="Q336" s="100">
        <v>0</v>
      </c>
      <c r="R336" s="98">
        <v>0</v>
      </c>
      <c r="S336" s="101">
        <f t="shared" si="237"/>
        <v>0</v>
      </c>
      <c r="T336" s="100">
        <v>0</v>
      </c>
      <c r="U336" s="98">
        <v>0</v>
      </c>
      <c r="V336" s="101">
        <f t="shared" si="239"/>
        <v>0</v>
      </c>
      <c r="W336" s="100">
        <v>0</v>
      </c>
      <c r="X336" s="98">
        <v>0</v>
      </c>
      <c r="Y336" s="147">
        <f t="shared" si="238"/>
        <v>0</v>
      </c>
      <c r="Z336" s="150"/>
    </row>
    <row r="337" spans="2:26" s="35" customFormat="1" ht="17.100000000000001" customHeight="1">
      <c r="B337" s="105"/>
      <c r="C337" s="54"/>
      <c r="D337" s="96"/>
      <c r="E337" s="111"/>
      <c r="F337" s="112"/>
      <c r="G337" s="113"/>
      <c r="H337" s="100">
        <v>0</v>
      </c>
      <c r="I337" s="98">
        <v>0</v>
      </c>
      <c r="J337" s="101">
        <f t="shared" si="234"/>
        <v>0</v>
      </c>
      <c r="K337" s="100">
        <v>0</v>
      </c>
      <c r="L337" s="98">
        <v>0</v>
      </c>
      <c r="M337" s="101">
        <f t="shared" si="235"/>
        <v>0</v>
      </c>
      <c r="N337" s="100">
        <v>0</v>
      </c>
      <c r="O337" s="98">
        <v>0</v>
      </c>
      <c r="P337" s="101">
        <f t="shared" si="236"/>
        <v>0</v>
      </c>
      <c r="Q337" s="100">
        <v>0</v>
      </c>
      <c r="R337" s="98">
        <v>0</v>
      </c>
      <c r="S337" s="101">
        <f t="shared" si="237"/>
        <v>0</v>
      </c>
      <c r="T337" s="100">
        <v>0</v>
      </c>
      <c r="U337" s="98">
        <v>0</v>
      </c>
      <c r="V337" s="101">
        <f t="shared" si="239"/>
        <v>0</v>
      </c>
      <c r="W337" s="100">
        <v>0</v>
      </c>
      <c r="X337" s="98">
        <v>0</v>
      </c>
      <c r="Y337" s="147">
        <f t="shared" si="238"/>
        <v>0</v>
      </c>
      <c r="Z337" s="150"/>
    </row>
    <row r="338" spans="2:26" s="35" customFormat="1" ht="17.100000000000001" customHeight="1">
      <c r="B338" s="105"/>
      <c r="C338" s="54"/>
      <c r="D338" s="96"/>
      <c r="E338" s="111"/>
      <c r="F338" s="112"/>
      <c r="G338" s="113"/>
      <c r="H338" s="100">
        <v>0</v>
      </c>
      <c r="I338" s="98">
        <v>0</v>
      </c>
      <c r="J338" s="101">
        <f t="shared" si="234"/>
        <v>0</v>
      </c>
      <c r="K338" s="100">
        <v>0</v>
      </c>
      <c r="L338" s="98">
        <v>0</v>
      </c>
      <c r="M338" s="101">
        <f t="shared" si="235"/>
        <v>0</v>
      </c>
      <c r="N338" s="100">
        <v>0</v>
      </c>
      <c r="O338" s="98">
        <v>0</v>
      </c>
      <c r="P338" s="101">
        <f t="shared" si="236"/>
        <v>0</v>
      </c>
      <c r="Q338" s="100">
        <v>0</v>
      </c>
      <c r="R338" s="98">
        <v>0</v>
      </c>
      <c r="S338" s="101">
        <f t="shared" si="237"/>
        <v>0</v>
      </c>
      <c r="T338" s="100">
        <v>0</v>
      </c>
      <c r="U338" s="98">
        <v>0</v>
      </c>
      <c r="V338" s="101">
        <f t="shared" si="239"/>
        <v>0</v>
      </c>
      <c r="W338" s="100">
        <v>0</v>
      </c>
      <c r="X338" s="98">
        <v>0</v>
      </c>
      <c r="Y338" s="147">
        <f t="shared" si="238"/>
        <v>0</v>
      </c>
      <c r="Z338" s="150"/>
    </row>
    <row r="339" spans="2:26" s="35" customFormat="1" ht="17.100000000000001" customHeight="1">
      <c r="B339" s="105"/>
      <c r="C339" s="54"/>
      <c r="D339" s="96"/>
      <c r="E339" s="111"/>
      <c r="F339" s="112"/>
      <c r="G339" s="113"/>
      <c r="H339" s="100">
        <v>0</v>
      </c>
      <c r="I339" s="98">
        <v>0</v>
      </c>
      <c r="J339" s="101">
        <f t="shared" si="234"/>
        <v>0</v>
      </c>
      <c r="K339" s="100">
        <v>0</v>
      </c>
      <c r="L339" s="98">
        <v>0</v>
      </c>
      <c r="M339" s="101">
        <f t="shared" si="235"/>
        <v>0</v>
      </c>
      <c r="N339" s="100">
        <v>0</v>
      </c>
      <c r="O339" s="98">
        <v>0</v>
      </c>
      <c r="P339" s="101">
        <f t="shared" si="236"/>
        <v>0</v>
      </c>
      <c r="Q339" s="100">
        <v>0</v>
      </c>
      <c r="R339" s="98">
        <v>0</v>
      </c>
      <c r="S339" s="101">
        <f t="shared" si="237"/>
        <v>0</v>
      </c>
      <c r="T339" s="100">
        <v>0</v>
      </c>
      <c r="U339" s="98">
        <v>0</v>
      </c>
      <c r="V339" s="101">
        <f t="shared" si="239"/>
        <v>0</v>
      </c>
      <c r="W339" s="100">
        <v>0</v>
      </c>
      <c r="X339" s="98">
        <v>0</v>
      </c>
      <c r="Y339" s="147">
        <f t="shared" si="238"/>
        <v>0</v>
      </c>
      <c r="Z339" s="150"/>
    </row>
    <row r="340" spans="2:26" s="126" customFormat="1" ht="17.100000000000001" customHeight="1">
      <c r="B340" s="118"/>
      <c r="C340" s="119"/>
      <c r="D340" s="120"/>
      <c r="E340" s="121"/>
      <c r="F340" s="122"/>
      <c r="G340" s="123"/>
      <c r="H340" s="401" t="s">
        <v>201</v>
      </c>
      <c r="I340" s="402"/>
      <c r="J340" s="124">
        <f>SUM(J333:J339)</f>
        <v>0</v>
      </c>
      <c r="K340" s="401" t="s">
        <v>201</v>
      </c>
      <c r="L340" s="402"/>
      <c r="M340" s="124">
        <f>SUM(M333:M339)</f>
        <v>0</v>
      </c>
      <c r="N340" s="401" t="s">
        <v>201</v>
      </c>
      <c r="O340" s="402"/>
      <c r="P340" s="124">
        <f>SUM(P333:P339)</f>
        <v>0</v>
      </c>
      <c r="Q340" s="401" t="s">
        <v>201</v>
      </c>
      <c r="R340" s="402"/>
      <c r="S340" s="124">
        <f>SUM(S333:S339)</f>
        <v>0</v>
      </c>
      <c r="T340" s="401" t="s">
        <v>201</v>
      </c>
      <c r="U340" s="402"/>
      <c r="V340" s="124">
        <f>SUM(V333:V339)</f>
        <v>0</v>
      </c>
      <c r="W340" s="401" t="s">
        <v>201</v>
      </c>
      <c r="X340" s="402"/>
      <c r="Y340" s="127">
        <f>SUM(Y333:Y339)</f>
        <v>0</v>
      </c>
      <c r="Z340" s="151"/>
    </row>
    <row r="341" spans="2:26" s="35" customFormat="1" ht="17.100000000000001" customHeight="1">
      <c r="B341" s="105"/>
      <c r="C341" s="54">
        <f>'2. Rekap Back Up Beton X'!C61</f>
        <v>4000</v>
      </c>
      <c r="D341" s="96">
        <f>'2. Rekap Back Up Beton X'!D61</f>
        <v>4100</v>
      </c>
      <c r="E341" s="111">
        <f>'2. Rekap Back Up Beton X'!E61</f>
        <v>3</v>
      </c>
      <c r="F341" s="112">
        <f>(100/((D341-C341)*E341))*((J348*0.5)+(M348*1)+(P348*2)+(S348*20)+(V348*15)+(Y348*1.5))</f>
        <v>0</v>
      </c>
      <c r="G341" s="113" t="str">
        <f>IF(F341&lt;=25,"B",IF(F341&lt;=75,"S",IF(F341&lt;=100,"RR","RB")))</f>
        <v>B</v>
      </c>
      <c r="H341" s="100">
        <v>0</v>
      </c>
      <c r="I341" s="98">
        <v>0</v>
      </c>
      <c r="J341" s="101">
        <f t="shared" ref="J341:J347" si="240">H341*I341</f>
        <v>0</v>
      </c>
      <c r="K341" s="100">
        <v>0</v>
      </c>
      <c r="L341" s="98">
        <v>0</v>
      </c>
      <c r="M341" s="101">
        <f t="shared" ref="M341:M347" si="241">K341*L341</f>
        <v>0</v>
      </c>
      <c r="N341" s="100">
        <v>0</v>
      </c>
      <c r="O341" s="98">
        <v>4</v>
      </c>
      <c r="P341" s="101">
        <f t="shared" ref="P341:P347" si="242">N341*O341</f>
        <v>0</v>
      </c>
      <c r="Q341" s="100">
        <v>0</v>
      </c>
      <c r="R341" s="98">
        <v>0</v>
      </c>
      <c r="S341" s="101">
        <f t="shared" ref="S341:S347" si="243">Q341*R341</f>
        <v>0</v>
      </c>
      <c r="T341" s="100">
        <v>0</v>
      </c>
      <c r="U341" s="98">
        <v>0</v>
      </c>
      <c r="V341" s="101">
        <f>T341*U341</f>
        <v>0</v>
      </c>
      <c r="W341" s="100">
        <v>0</v>
      </c>
      <c r="X341" s="98">
        <v>0</v>
      </c>
      <c r="Y341" s="147">
        <f t="shared" ref="Y341:Y347" si="244">W341*X341</f>
        <v>0</v>
      </c>
      <c r="Z341" s="150"/>
    </row>
    <row r="342" spans="2:26" s="35" customFormat="1" ht="17.100000000000001" customHeight="1">
      <c r="B342" s="105"/>
      <c r="C342" s="54"/>
      <c r="D342" s="96"/>
      <c r="E342" s="111"/>
      <c r="F342" s="112"/>
      <c r="G342" s="113"/>
      <c r="H342" s="100">
        <v>0</v>
      </c>
      <c r="I342" s="98">
        <v>0</v>
      </c>
      <c r="J342" s="101">
        <f t="shared" si="240"/>
        <v>0</v>
      </c>
      <c r="K342" s="100">
        <v>0</v>
      </c>
      <c r="L342" s="98">
        <v>0</v>
      </c>
      <c r="M342" s="101">
        <f t="shared" si="241"/>
        <v>0</v>
      </c>
      <c r="N342" s="100">
        <v>0</v>
      </c>
      <c r="O342" s="98">
        <v>0</v>
      </c>
      <c r="P342" s="101">
        <f t="shared" si="242"/>
        <v>0</v>
      </c>
      <c r="Q342" s="100">
        <v>0</v>
      </c>
      <c r="R342" s="98">
        <v>0</v>
      </c>
      <c r="S342" s="101">
        <f t="shared" si="243"/>
        <v>0</v>
      </c>
      <c r="T342" s="100">
        <v>0</v>
      </c>
      <c r="U342" s="98">
        <v>0</v>
      </c>
      <c r="V342" s="101">
        <f t="shared" ref="V342:V347" si="245">T342*U342</f>
        <v>0</v>
      </c>
      <c r="W342" s="100">
        <v>0</v>
      </c>
      <c r="X342" s="98">
        <v>0</v>
      </c>
      <c r="Y342" s="147">
        <f t="shared" si="244"/>
        <v>0</v>
      </c>
      <c r="Z342" s="150"/>
    </row>
    <row r="343" spans="2:26" s="35" customFormat="1" ht="17.100000000000001" customHeight="1">
      <c r="B343" s="105"/>
      <c r="C343" s="54"/>
      <c r="D343" s="96"/>
      <c r="E343" s="111"/>
      <c r="F343" s="112"/>
      <c r="G343" s="113"/>
      <c r="H343" s="100">
        <v>0</v>
      </c>
      <c r="I343" s="98">
        <v>0</v>
      </c>
      <c r="J343" s="101">
        <f t="shared" si="240"/>
        <v>0</v>
      </c>
      <c r="K343" s="100">
        <v>0</v>
      </c>
      <c r="L343" s="98">
        <v>0</v>
      </c>
      <c r="M343" s="101">
        <f t="shared" si="241"/>
        <v>0</v>
      </c>
      <c r="N343" s="100">
        <v>0</v>
      </c>
      <c r="O343" s="98">
        <v>0</v>
      </c>
      <c r="P343" s="101">
        <f t="shared" si="242"/>
        <v>0</v>
      </c>
      <c r="Q343" s="100">
        <v>0</v>
      </c>
      <c r="R343" s="98">
        <v>0</v>
      </c>
      <c r="S343" s="101">
        <f t="shared" si="243"/>
        <v>0</v>
      </c>
      <c r="T343" s="100">
        <v>0</v>
      </c>
      <c r="U343" s="98">
        <v>0</v>
      </c>
      <c r="V343" s="101">
        <f t="shared" si="245"/>
        <v>0</v>
      </c>
      <c r="W343" s="100">
        <v>0</v>
      </c>
      <c r="X343" s="98">
        <v>0</v>
      </c>
      <c r="Y343" s="147">
        <f t="shared" si="244"/>
        <v>0</v>
      </c>
      <c r="Z343" s="150"/>
    </row>
    <row r="344" spans="2:26" s="35" customFormat="1" ht="17.100000000000001" customHeight="1">
      <c r="B344" s="105"/>
      <c r="C344" s="54"/>
      <c r="D344" s="96"/>
      <c r="E344" s="111"/>
      <c r="F344" s="112"/>
      <c r="G344" s="113"/>
      <c r="H344" s="100">
        <v>0</v>
      </c>
      <c r="I344" s="98">
        <v>0</v>
      </c>
      <c r="J344" s="101">
        <f t="shared" si="240"/>
        <v>0</v>
      </c>
      <c r="K344" s="100">
        <v>0</v>
      </c>
      <c r="L344" s="98">
        <v>0</v>
      </c>
      <c r="M344" s="101">
        <f t="shared" si="241"/>
        <v>0</v>
      </c>
      <c r="N344" s="100">
        <v>0</v>
      </c>
      <c r="O344" s="98">
        <v>0</v>
      </c>
      <c r="P344" s="101">
        <f t="shared" si="242"/>
        <v>0</v>
      </c>
      <c r="Q344" s="100">
        <v>0</v>
      </c>
      <c r="R344" s="98">
        <v>0</v>
      </c>
      <c r="S344" s="101">
        <f t="shared" si="243"/>
        <v>0</v>
      </c>
      <c r="T344" s="100">
        <v>0</v>
      </c>
      <c r="U344" s="98">
        <v>0</v>
      </c>
      <c r="V344" s="101">
        <f t="shared" si="245"/>
        <v>0</v>
      </c>
      <c r="W344" s="100">
        <v>0</v>
      </c>
      <c r="X344" s="98">
        <v>0</v>
      </c>
      <c r="Y344" s="147">
        <f t="shared" si="244"/>
        <v>0</v>
      </c>
      <c r="Z344" s="150"/>
    </row>
    <row r="345" spans="2:26" s="35" customFormat="1" ht="17.100000000000001" customHeight="1">
      <c r="B345" s="105"/>
      <c r="C345" s="54"/>
      <c r="D345" s="96"/>
      <c r="E345" s="111"/>
      <c r="F345" s="112"/>
      <c r="G345" s="113"/>
      <c r="H345" s="100">
        <v>0</v>
      </c>
      <c r="I345" s="98">
        <v>0</v>
      </c>
      <c r="J345" s="101">
        <f t="shared" si="240"/>
        <v>0</v>
      </c>
      <c r="K345" s="100">
        <v>0</v>
      </c>
      <c r="L345" s="98">
        <v>0</v>
      </c>
      <c r="M345" s="101">
        <f t="shared" si="241"/>
        <v>0</v>
      </c>
      <c r="N345" s="100">
        <v>0</v>
      </c>
      <c r="O345" s="98">
        <v>0</v>
      </c>
      <c r="P345" s="101">
        <f t="shared" si="242"/>
        <v>0</v>
      </c>
      <c r="Q345" s="100">
        <v>0</v>
      </c>
      <c r="R345" s="98">
        <v>0</v>
      </c>
      <c r="S345" s="101">
        <f t="shared" si="243"/>
        <v>0</v>
      </c>
      <c r="T345" s="100">
        <v>0</v>
      </c>
      <c r="U345" s="98">
        <v>0</v>
      </c>
      <c r="V345" s="101">
        <f t="shared" si="245"/>
        <v>0</v>
      </c>
      <c r="W345" s="100">
        <v>0</v>
      </c>
      <c r="X345" s="98">
        <v>0</v>
      </c>
      <c r="Y345" s="147">
        <f t="shared" si="244"/>
        <v>0</v>
      </c>
      <c r="Z345" s="150"/>
    </row>
    <row r="346" spans="2:26" s="35" customFormat="1" ht="17.100000000000001" customHeight="1">
      <c r="B346" s="105"/>
      <c r="C346" s="54"/>
      <c r="D346" s="96"/>
      <c r="E346" s="111"/>
      <c r="F346" s="112"/>
      <c r="G346" s="113"/>
      <c r="H346" s="100">
        <v>0</v>
      </c>
      <c r="I346" s="98">
        <v>0</v>
      </c>
      <c r="J346" s="101">
        <f t="shared" si="240"/>
        <v>0</v>
      </c>
      <c r="K346" s="100">
        <v>0</v>
      </c>
      <c r="L346" s="98">
        <v>0</v>
      </c>
      <c r="M346" s="101">
        <f t="shared" si="241"/>
        <v>0</v>
      </c>
      <c r="N346" s="100">
        <v>0</v>
      </c>
      <c r="O346" s="98">
        <v>0</v>
      </c>
      <c r="P346" s="101">
        <f t="shared" si="242"/>
        <v>0</v>
      </c>
      <c r="Q346" s="100">
        <v>0</v>
      </c>
      <c r="R346" s="98">
        <v>0</v>
      </c>
      <c r="S346" s="101">
        <f t="shared" si="243"/>
        <v>0</v>
      </c>
      <c r="T346" s="100">
        <v>0</v>
      </c>
      <c r="U346" s="98">
        <v>0</v>
      </c>
      <c r="V346" s="101">
        <f t="shared" si="245"/>
        <v>0</v>
      </c>
      <c r="W346" s="100">
        <v>0</v>
      </c>
      <c r="X346" s="98">
        <v>0</v>
      </c>
      <c r="Y346" s="147">
        <f t="shared" si="244"/>
        <v>0</v>
      </c>
      <c r="Z346" s="150"/>
    </row>
    <row r="347" spans="2:26" s="35" customFormat="1" ht="17.100000000000001" customHeight="1">
      <c r="B347" s="105"/>
      <c r="C347" s="54"/>
      <c r="D347" s="96"/>
      <c r="E347" s="111"/>
      <c r="F347" s="112"/>
      <c r="G347" s="113"/>
      <c r="H347" s="100">
        <v>0</v>
      </c>
      <c r="I347" s="98">
        <v>0</v>
      </c>
      <c r="J347" s="101">
        <f t="shared" si="240"/>
        <v>0</v>
      </c>
      <c r="K347" s="100">
        <v>0</v>
      </c>
      <c r="L347" s="98">
        <v>0</v>
      </c>
      <c r="M347" s="101">
        <f t="shared" si="241"/>
        <v>0</v>
      </c>
      <c r="N347" s="100">
        <v>0</v>
      </c>
      <c r="O347" s="98">
        <v>0</v>
      </c>
      <c r="P347" s="101">
        <f t="shared" si="242"/>
        <v>0</v>
      </c>
      <c r="Q347" s="100">
        <v>0</v>
      </c>
      <c r="R347" s="98">
        <v>0</v>
      </c>
      <c r="S347" s="101">
        <f t="shared" si="243"/>
        <v>0</v>
      </c>
      <c r="T347" s="100">
        <v>0</v>
      </c>
      <c r="U347" s="98">
        <v>0</v>
      </c>
      <c r="V347" s="101">
        <f t="shared" si="245"/>
        <v>0</v>
      </c>
      <c r="W347" s="100">
        <v>0</v>
      </c>
      <c r="X347" s="98">
        <v>0</v>
      </c>
      <c r="Y347" s="147">
        <f t="shared" si="244"/>
        <v>0</v>
      </c>
      <c r="Z347" s="150"/>
    </row>
    <row r="348" spans="2:26" s="126" customFormat="1" ht="17.100000000000001" customHeight="1" thickBot="1">
      <c r="B348" s="128"/>
      <c r="C348" s="154"/>
      <c r="D348" s="155"/>
      <c r="E348" s="156"/>
      <c r="F348" s="129"/>
      <c r="G348" s="130"/>
      <c r="H348" s="403" t="s">
        <v>201</v>
      </c>
      <c r="I348" s="404"/>
      <c r="J348" s="131">
        <f>SUM(J341:J347)</f>
        <v>0</v>
      </c>
      <c r="K348" s="403" t="s">
        <v>201</v>
      </c>
      <c r="L348" s="404"/>
      <c r="M348" s="131">
        <f>SUM(M341:M347)</f>
        <v>0</v>
      </c>
      <c r="N348" s="403" t="s">
        <v>201</v>
      </c>
      <c r="O348" s="404"/>
      <c r="P348" s="131">
        <f>SUM(P341:P347)</f>
        <v>0</v>
      </c>
      <c r="Q348" s="403" t="s">
        <v>201</v>
      </c>
      <c r="R348" s="404"/>
      <c r="S348" s="131">
        <f>SUM(S341:S347)</f>
        <v>0</v>
      </c>
      <c r="T348" s="403" t="s">
        <v>201</v>
      </c>
      <c r="U348" s="404"/>
      <c r="V348" s="131">
        <f>SUM(V341:V347)</f>
        <v>0</v>
      </c>
      <c r="W348" s="403" t="s">
        <v>201</v>
      </c>
      <c r="X348" s="404"/>
      <c r="Y348" s="132">
        <f>SUM(Y341:Y347)</f>
        <v>0</v>
      </c>
      <c r="Z348" s="152"/>
    </row>
    <row r="349" spans="2:26" s="35" customFormat="1" ht="17.100000000000001" customHeight="1">
      <c r="B349" s="114"/>
      <c r="C349" s="157">
        <f>'2. Rekap Back Up Beton X'!C62</f>
        <v>4100</v>
      </c>
      <c r="D349" s="158">
        <f>'2. Rekap Back Up Beton X'!D62</f>
        <v>4200</v>
      </c>
      <c r="E349" s="159">
        <f>'2. Rekap Back Up Beton X'!E62</f>
        <v>3</v>
      </c>
      <c r="F349" s="115">
        <f>(100/((D349-C349)*E349))*((J356*0.5)+(M356*1)+(P356*2)+(S356*20)+(V356*15)+(Y356*1.5))</f>
        <v>0</v>
      </c>
      <c r="G349" s="116" t="str">
        <f>IF(F349&lt;=25,"B",IF(F349&lt;=75,"S",IF(F349&lt;=100,"RR","RB")))</f>
        <v>B</v>
      </c>
      <c r="H349" s="135">
        <v>0</v>
      </c>
      <c r="I349" s="136">
        <v>0</v>
      </c>
      <c r="J349" s="137">
        <f t="shared" ref="J349:J355" si="246">H349*I349</f>
        <v>0</v>
      </c>
      <c r="K349" s="135">
        <v>0</v>
      </c>
      <c r="L349" s="136">
        <v>0</v>
      </c>
      <c r="M349" s="137">
        <f t="shared" ref="M349:M355" si="247">K349*L349</f>
        <v>0</v>
      </c>
      <c r="N349" s="135">
        <v>0</v>
      </c>
      <c r="O349" s="136">
        <v>4</v>
      </c>
      <c r="P349" s="137">
        <f t="shared" ref="P349:P355" si="248">N349*O349</f>
        <v>0</v>
      </c>
      <c r="Q349" s="135">
        <v>0</v>
      </c>
      <c r="R349" s="136">
        <v>0</v>
      </c>
      <c r="S349" s="137">
        <f t="shared" ref="S349:S355" si="249">Q349*R349</f>
        <v>0</v>
      </c>
      <c r="T349" s="135">
        <v>0</v>
      </c>
      <c r="U349" s="136">
        <v>0</v>
      </c>
      <c r="V349" s="137">
        <f>T349*U349</f>
        <v>0</v>
      </c>
      <c r="W349" s="135">
        <v>0</v>
      </c>
      <c r="X349" s="136">
        <v>0</v>
      </c>
      <c r="Y349" s="148">
        <f t="shared" ref="Y349:Y355" si="250">W349*X349</f>
        <v>0</v>
      </c>
      <c r="Z349" s="153"/>
    </row>
    <row r="350" spans="2:26" s="35" customFormat="1" ht="17.100000000000001" customHeight="1">
      <c r="B350" s="105"/>
      <c r="C350" s="54"/>
      <c r="D350" s="96"/>
      <c r="E350" s="111"/>
      <c r="F350" s="112"/>
      <c r="G350" s="113"/>
      <c r="H350" s="100">
        <v>0</v>
      </c>
      <c r="I350" s="98">
        <v>0</v>
      </c>
      <c r="J350" s="101">
        <f t="shared" si="246"/>
        <v>0</v>
      </c>
      <c r="K350" s="100">
        <v>0</v>
      </c>
      <c r="L350" s="98">
        <v>0</v>
      </c>
      <c r="M350" s="101">
        <f t="shared" si="247"/>
        <v>0</v>
      </c>
      <c r="N350" s="100">
        <v>0</v>
      </c>
      <c r="O350" s="98">
        <v>0</v>
      </c>
      <c r="P350" s="101">
        <f t="shared" si="248"/>
        <v>0</v>
      </c>
      <c r="Q350" s="100">
        <v>0</v>
      </c>
      <c r="R350" s="98">
        <v>0</v>
      </c>
      <c r="S350" s="101">
        <f t="shared" si="249"/>
        <v>0</v>
      </c>
      <c r="T350" s="100">
        <v>0</v>
      </c>
      <c r="U350" s="98">
        <v>0</v>
      </c>
      <c r="V350" s="101">
        <f t="shared" ref="V350:V355" si="251">T350*U350</f>
        <v>0</v>
      </c>
      <c r="W350" s="100">
        <v>0</v>
      </c>
      <c r="X350" s="98">
        <v>0</v>
      </c>
      <c r="Y350" s="147">
        <f t="shared" si="250"/>
        <v>0</v>
      </c>
      <c r="Z350" s="150"/>
    </row>
    <row r="351" spans="2:26" s="35" customFormat="1" ht="17.100000000000001" customHeight="1">
      <c r="B351" s="105"/>
      <c r="C351" s="54"/>
      <c r="D351" s="96"/>
      <c r="E351" s="111"/>
      <c r="F351" s="112"/>
      <c r="G351" s="113"/>
      <c r="H351" s="100">
        <v>0</v>
      </c>
      <c r="I351" s="98">
        <v>0</v>
      </c>
      <c r="J351" s="101">
        <f t="shared" si="246"/>
        <v>0</v>
      </c>
      <c r="K351" s="100">
        <v>0</v>
      </c>
      <c r="L351" s="98">
        <v>0</v>
      </c>
      <c r="M351" s="101">
        <f t="shared" si="247"/>
        <v>0</v>
      </c>
      <c r="N351" s="100">
        <v>0</v>
      </c>
      <c r="O351" s="98">
        <v>0</v>
      </c>
      <c r="P351" s="101">
        <f t="shared" si="248"/>
        <v>0</v>
      </c>
      <c r="Q351" s="100">
        <v>0</v>
      </c>
      <c r="R351" s="98">
        <v>0</v>
      </c>
      <c r="S351" s="101">
        <f t="shared" si="249"/>
        <v>0</v>
      </c>
      <c r="T351" s="100">
        <v>0</v>
      </c>
      <c r="U351" s="98">
        <v>0</v>
      </c>
      <c r="V351" s="101">
        <f t="shared" si="251"/>
        <v>0</v>
      </c>
      <c r="W351" s="100">
        <v>0</v>
      </c>
      <c r="X351" s="98">
        <v>0</v>
      </c>
      <c r="Y351" s="147">
        <f t="shared" si="250"/>
        <v>0</v>
      </c>
      <c r="Z351" s="150"/>
    </row>
    <row r="352" spans="2:26" s="35" customFormat="1" ht="17.100000000000001" customHeight="1">
      <c r="B352" s="105"/>
      <c r="C352" s="54"/>
      <c r="D352" s="96"/>
      <c r="E352" s="111"/>
      <c r="F352" s="112"/>
      <c r="G352" s="113"/>
      <c r="H352" s="100">
        <v>0</v>
      </c>
      <c r="I352" s="98">
        <v>0</v>
      </c>
      <c r="J352" s="101">
        <f t="shared" si="246"/>
        <v>0</v>
      </c>
      <c r="K352" s="100">
        <v>0</v>
      </c>
      <c r="L352" s="98">
        <v>0</v>
      </c>
      <c r="M352" s="101">
        <f t="shared" si="247"/>
        <v>0</v>
      </c>
      <c r="N352" s="100">
        <v>0</v>
      </c>
      <c r="O352" s="98">
        <v>0</v>
      </c>
      <c r="P352" s="101">
        <f t="shared" si="248"/>
        <v>0</v>
      </c>
      <c r="Q352" s="100">
        <v>0</v>
      </c>
      <c r="R352" s="98">
        <v>0</v>
      </c>
      <c r="S352" s="101">
        <f t="shared" si="249"/>
        <v>0</v>
      </c>
      <c r="T352" s="100">
        <v>0</v>
      </c>
      <c r="U352" s="98">
        <v>0</v>
      </c>
      <c r="V352" s="101">
        <f t="shared" si="251"/>
        <v>0</v>
      </c>
      <c r="W352" s="100">
        <v>0</v>
      </c>
      <c r="X352" s="98">
        <v>0</v>
      </c>
      <c r="Y352" s="147">
        <f t="shared" si="250"/>
        <v>0</v>
      </c>
      <c r="Z352" s="150"/>
    </row>
    <row r="353" spans="2:26" s="35" customFormat="1" ht="17.100000000000001" customHeight="1">
      <c r="B353" s="105"/>
      <c r="C353" s="54"/>
      <c r="D353" s="96"/>
      <c r="E353" s="111"/>
      <c r="F353" s="112"/>
      <c r="G353" s="113"/>
      <c r="H353" s="100">
        <v>0</v>
      </c>
      <c r="I353" s="98">
        <v>0</v>
      </c>
      <c r="J353" s="101">
        <f t="shared" si="246"/>
        <v>0</v>
      </c>
      <c r="K353" s="100">
        <v>0</v>
      </c>
      <c r="L353" s="98">
        <v>0</v>
      </c>
      <c r="M353" s="101">
        <f t="shared" si="247"/>
        <v>0</v>
      </c>
      <c r="N353" s="100">
        <v>0</v>
      </c>
      <c r="O353" s="98">
        <v>0</v>
      </c>
      <c r="P353" s="101">
        <f t="shared" si="248"/>
        <v>0</v>
      </c>
      <c r="Q353" s="100">
        <v>0</v>
      </c>
      <c r="R353" s="98">
        <v>0</v>
      </c>
      <c r="S353" s="101">
        <f t="shared" si="249"/>
        <v>0</v>
      </c>
      <c r="T353" s="100">
        <v>0</v>
      </c>
      <c r="U353" s="98">
        <v>0</v>
      </c>
      <c r="V353" s="101">
        <f t="shared" si="251"/>
        <v>0</v>
      </c>
      <c r="W353" s="100">
        <v>0</v>
      </c>
      <c r="X353" s="98">
        <v>0</v>
      </c>
      <c r="Y353" s="147">
        <f t="shared" si="250"/>
        <v>0</v>
      </c>
      <c r="Z353" s="150"/>
    </row>
    <row r="354" spans="2:26" s="35" customFormat="1" ht="17.100000000000001" customHeight="1">
      <c r="B354" s="105"/>
      <c r="C354" s="54"/>
      <c r="D354" s="96"/>
      <c r="E354" s="111"/>
      <c r="F354" s="112"/>
      <c r="G354" s="113"/>
      <c r="H354" s="100">
        <v>0</v>
      </c>
      <c r="I354" s="98">
        <v>0</v>
      </c>
      <c r="J354" s="101">
        <f t="shared" si="246"/>
        <v>0</v>
      </c>
      <c r="K354" s="100">
        <v>0</v>
      </c>
      <c r="L354" s="98">
        <v>0</v>
      </c>
      <c r="M354" s="101">
        <f t="shared" si="247"/>
        <v>0</v>
      </c>
      <c r="N354" s="100">
        <v>0</v>
      </c>
      <c r="O354" s="98">
        <v>0</v>
      </c>
      <c r="P354" s="101">
        <f t="shared" si="248"/>
        <v>0</v>
      </c>
      <c r="Q354" s="100">
        <v>0</v>
      </c>
      <c r="R354" s="98">
        <v>0</v>
      </c>
      <c r="S354" s="101">
        <f t="shared" si="249"/>
        <v>0</v>
      </c>
      <c r="T354" s="100">
        <v>0</v>
      </c>
      <c r="U354" s="98">
        <v>0</v>
      </c>
      <c r="V354" s="101">
        <f t="shared" si="251"/>
        <v>0</v>
      </c>
      <c r="W354" s="100">
        <v>0</v>
      </c>
      <c r="X354" s="98">
        <v>0</v>
      </c>
      <c r="Y354" s="147">
        <f t="shared" si="250"/>
        <v>0</v>
      </c>
      <c r="Z354" s="150"/>
    </row>
    <row r="355" spans="2:26" s="35" customFormat="1" ht="17.100000000000001" customHeight="1">
      <c r="B355" s="105"/>
      <c r="C355" s="54"/>
      <c r="D355" s="96"/>
      <c r="E355" s="111"/>
      <c r="F355" s="112"/>
      <c r="G355" s="113"/>
      <c r="H355" s="100">
        <v>0</v>
      </c>
      <c r="I355" s="98">
        <v>0</v>
      </c>
      <c r="J355" s="101">
        <f t="shared" si="246"/>
        <v>0</v>
      </c>
      <c r="K355" s="100">
        <v>0</v>
      </c>
      <c r="L355" s="98">
        <v>0</v>
      </c>
      <c r="M355" s="101">
        <f t="shared" si="247"/>
        <v>0</v>
      </c>
      <c r="N355" s="100">
        <v>0</v>
      </c>
      <c r="O355" s="98">
        <v>0</v>
      </c>
      <c r="P355" s="101">
        <f t="shared" si="248"/>
        <v>0</v>
      </c>
      <c r="Q355" s="100">
        <v>0</v>
      </c>
      <c r="R355" s="98">
        <v>0</v>
      </c>
      <c r="S355" s="101">
        <f t="shared" si="249"/>
        <v>0</v>
      </c>
      <c r="T355" s="100">
        <v>0</v>
      </c>
      <c r="U355" s="98">
        <v>0</v>
      </c>
      <c r="V355" s="101">
        <f t="shared" si="251"/>
        <v>0</v>
      </c>
      <c r="W355" s="100">
        <v>0</v>
      </c>
      <c r="X355" s="98">
        <v>0</v>
      </c>
      <c r="Y355" s="147">
        <f t="shared" si="250"/>
        <v>0</v>
      </c>
      <c r="Z355" s="150"/>
    </row>
    <row r="356" spans="2:26" s="126" customFormat="1" ht="17.100000000000001" customHeight="1">
      <c r="B356" s="118"/>
      <c r="C356" s="119"/>
      <c r="D356" s="120"/>
      <c r="E356" s="121"/>
      <c r="F356" s="122"/>
      <c r="G356" s="123"/>
      <c r="H356" s="401" t="s">
        <v>201</v>
      </c>
      <c r="I356" s="402"/>
      <c r="J356" s="124">
        <f>SUM(J349:J355)</f>
        <v>0</v>
      </c>
      <c r="K356" s="401" t="s">
        <v>201</v>
      </c>
      <c r="L356" s="402"/>
      <c r="M356" s="124">
        <f>SUM(M349:M355)</f>
        <v>0</v>
      </c>
      <c r="N356" s="401" t="s">
        <v>201</v>
      </c>
      <c r="O356" s="402"/>
      <c r="P356" s="124">
        <f>SUM(P349:P355)</f>
        <v>0</v>
      </c>
      <c r="Q356" s="401" t="s">
        <v>201</v>
      </c>
      <c r="R356" s="402"/>
      <c r="S356" s="124">
        <f>SUM(S349:S355)</f>
        <v>0</v>
      </c>
      <c r="T356" s="401" t="s">
        <v>201</v>
      </c>
      <c r="U356" s="402"/>
      <c r="V356" s="124">
        <f>SUM(V349:V355)</f>
        <v>0</v>
      </c>
      <c r="W356" s="401" t="s">
        <v>201</v>
      </c>
      <c r="X356" s="402"/>
      <c r="Y356" s="127">
        <f>SUM(Y349:Y355)</f>
        <v>0</v>
      </c>
      <c r="Z356" s="151"/>
    </row>
    <row r="357" spans="2:26" s="35" customFormat="1" ht="17.100000000000001" customHeight="1">
      <c r="B357" s="105"/>
      <c r="C357" s="54">
        <f>'2. Rekap Back Up Beton X'!C63</f>
        <v>4200</v>
      </c>
      <c r="D357" s="96">
        <f>'2. Rekap Back Up Beton X'!D63</f>
        <v>4300</v>
      </c>
      <c r="E357" s="111">
        <f>'2. Rekap Back Up Beton X'!E63</f>
        <v>3</v>
      </c>
      <c r="F357" s="112">
        <f>(100/((D357-C357)*E357))*((J364*0.5)+(M364*1)+(P364*2)+(S364*20)+(V364*15)+(Y364*1.5))</f>
        <v>0</v>
      </c>
      <c r="G357" s="113" t="str">
        <f>IF(F357&lt;=25,"B",IF(F357&lt;=75,"S",IF(F357&lt;=100,"RR","RB")))</f>
        <v>B</v>
      </c>
      <c r="H357" s="100">
        <v>0</v>
      </c>
      <c r="I357" s="98">
        <v>0</v>
      </c>
      <c r="J357" s="101">
        <f t="shared" ref="J357:J363" si="252">H357*I357</f>
        <v>0</v>
      </c>
      <c r="K357" s="100">
        <v>0</v>
      </c>
      <c r="L357" s="98">
        <v>0</v>
      </c>
      <c r="M357" s="101">
        <f t="shared" ref="M357:M363" si="253">K357*L357</f>
        <v>0</v>
      </c>
      <c r="N357" s="100">
        <v>0</v>
      </c>
      <c r="O357" s="98">
        <v>4</v>
      </c>
      <c r="P357" s="101">
        <f t="shared" ref="P357:P363" si="254">N357*O357</f>
        <v>0</v>
      </c>
      <c r="Q357" s="100">
        <v>0</v>
      </c>
      <c r="R357" s="98">
        <v>0</v>
      </c>
      <c r="S357" s="101">
        <f t="shared" ref="S357:S363" si="255">Q357*R357</f>
        <v>0</v>
      </c>
      <c r="T357" s="100">
        <v>0</v>
      </c>
      <c r="U357" s="98">
        <v>0</v>
      </c>
      <c r="V357" s="101">
        <f>T357*U357</f>
        <v>0</v>
      </c>
      <c r="W357" s="100">
        <v>0</v>
      </c>
      <c r="X357" s="98">
        <v>0</v>
      </c>
      <c r="Y357" s="147">
        <f t="shared" ref="Y357:Y363" si="256">W357*X357</f>
        <v>0</v>
      </c>
      <c r="Z357" s="150"/>
    </row>
    <row r="358" spans="2:26" s="35" customFormat="1" ht="17.100000000000001" customHeight="1">
      <c r="B358" s="105"/>
      <c r="C358" s="54"/>
      <c r="D358" s="96"/>
      <c r="E358" s="111"/>
      <c r="F358" s="112"/>
      <c r="G358" s="113"/>
      <c r="H358" s="100">
        <v>0</v>
      </c>
      <c r="I358" s="98">
        <v>0</v>
      </c>
      <c r="J358" s="101">
        <f t="shared" si="252"/>
        <v>0</v>
      </c>
      <c r="K358" s="100">
        <v>0</v>
      </c>
      <c r="L358" s="98">
        <v>0</v>
      </c>
      <c r="M358" s="101">
        <f t="shared" si="253"/>
        <v>0</v>
      </c>
      <c r="N358" s="100">
        <v>0</v>
      </c>
      <c r="O358" s="98">
        <v>0</v>
      </c>
      <c r="P358" s="101">
        <f t="shared" si="254"/>
        <v>0</v>
      </c>
      <c r="Q358" s="100">
        <v>0</v>
      </c>
      <c r="R358" s="98">
        <v>0</v>
      </c>
      <c r="S358" s="101">
        <f t="shared" si="255"/>
        <v>0</v>
      </c>
      <c r="T358" s="100">
        <v>0</v>
      </c>
      <c r="U358" s="98">
        <v>0</v>
      </c>
      <c r="V358" s="101">
        <f t="shared" ref="V358:V363" si="257">T358*U358</f>
        <v>0</v>
      </c>
      <c r="W358" s="100">
        <v>0</v>
      </c>
      <c r="X358" s="98">
        <v>0</v>
      </c>
      <c r="Y358" s="147">
        <f t="shared" si="256"/>
        <v>0</v>
      </c>
      <c r="Z358" s="150"/>
    </row>
    <row r="359" spans="2:26" s="35" customFormat="1" ht="17.100000000000001" customHeight="1">
      <c r="B359" s="105"/>
      <c r="C359" s="54"/>
      <c r="D359" s="96"/>
      <c r="E359" s="111"/>
      <c r="F359" s="112"/>
      <c r="G359" s="113"/>
      <c r="H359" s="100">
        <v>0</v>
      </c>
      <c r="I359" s="98">
        <v>0</v>
      </c>
      <c r="J359" s="101">
        <f t="shared" si="252"/>
        <v>0</v>
      </c>
      <c r="K359" s="100">
        <v>0</v>
      </c>
      <c r="L359" s="98">
        <v>0</v>
      </c>
      <c r="M359" s="101">
        <f t="shared" si="253"/>
        <v>0</v>
      </c>
      <c r="N359" s="100">
        <v>0</v>
      </c>
      <c r="O359" s="98">
        <v>0</v>
      </c>
      <c r="P359" s="101">
        <f t="shared" si="254"/>
        <v>0</v>
      </c>
      <c r="Q359" s="100">
        <v>0</v>
      </c>
      <c r="R359" s="98">
        <v>0</v>
      </c>
      <c r="S359" s="101">
        <f t="shared" si="255"/>
        <v>0</v>
      </c>
      <c r="T359" s="100">
        <v>0</v>
      </c>
      <c r="U359" s="98">
        <v>0</v>
      </c>
      <c r="V359" s="101">
        <f t="shared" si="257"/>
        <v>0</v>
      </c>
      <c r="W359" s="100">
        <v>0</v>
      </c>
      <c r="X359" s="98">
        <v>0</v>
      </c>
      <c r="Y359" s="147">
        <f t="shared" si="256"/>
        <v>0</v>
      </c>
      <c r="Z359" s="150"/>
    </row>
    <row r="360" spans="2:26" s="35" customFormat="1" ht="17.100000000000001" customHeight="1">
      <c r="B360" s="105"/>
      <c r="C360" s="54"/>
      <c r="D360" s="96"/>
      <c r="E360" s="111"/>
      <c r="F360" s="112"/>
      <c r="G360" s="113"/>
      <c r="H360" s="100">
        <v>0</v>
      </c>
      <c r="I360" s="98">
        <v>0</v>
      </c>
      <c r="J360" s="101">
        <f t="shared" si="252"/>
        <v>0</v>
      </c>
      <c r="K360" s="100">
        <v>0</v>
      </c>
      <c r="L360" s="98">
        <v>0</v>
      </c>
      <c r="M360" s="101">
        <f t="shared" si="253"/>
        <v>0</v>
      </c>
      <c r="N360" s="100">
        <v>0</v>
      </c>
      <c r="O360" s="98">
        <v>0</v>
      </c>
      <c r="P360" s="101">
        <f t="shared" si="254"/>
        <v>0</v>
      </c>
      <c r="Q360" s="100">
        <v>0</v>
      </c>
      <c r="R360" s="98">
        <v>0</v>
      </c>
      <c r="S360" s="101">
        <f t="shared" si="255"/>
        <v>0</v>
      </c>
      <c r="T360" s="100">
        <v>0</v>
      </c>
      <c r="U360" s="98">
        <v>0</v>
      </c>
      <c r="V360" s="101">
        <f t="shared" si="257"/>
        <v>0</v>
      </c>
      <c r="W360" s="100">
        <v>0</v>
      </c>
      <c r="X360" s="98">
        <v>0</v>
      </c>
      <c r="Y360" s="147">
        <f t="shared" si="256"/>
        <v>0</v>
      </c>
      <c r="Z360" s="150"/>
    </row>
    <row r="361" spans="2:26" s="35" customFormat="1" ht="17.100000000000001" customHeight="1">
      <c r="B361" s="105"/>
      <c r="C361" s="54"/>
      <c r="D361" s="96"/>
      <c r="E361" s="111"/>
      <c r="F361" s="112"/>
      <c r="G361" s="113"/>
      <c r="H361" s="100">
        <v>0</v>
      </c>
      <c r="I361" s="98">
        <v>0</v>
      </c>
      <c r="J361" s="101">
        <f t="shared" si="252"/>
        <v>0</v>
      </c>
      <c r="K361" s="100">
        <v>0</v>
      </c>
      <c r="L361" s="98">
        <v>0</v>
      </c>
      <c r="M361" s="101">
        <f t="shared" si="253"/>
        <v>0</v>
      </c>
      <c r="N361" s="100">
        <v>0</v>
      </c>
      <c r="O361" s="98">
        <v>0</v>
      </c>
      <c r="P361" s="101">
        <f t="shared" si="254"/>
        <v>0</v>
      </c>
      <c r="Q361" s="100">
        <v>0</v>
      </c>
      <c r="R361" s="98">
        <v>0</v>
      </c>
      <c r="S361" s="101">
        <f t="shared" si="255"/>
        <v>0</v>
      </c>
      <c r="T361" s="100">
        <v>0</v>
      </c>
      <c r="U361" s="98">
        <v>0</v>
      </c>
      <c r="V361" s="101">
        <f t="shared" si="257"/>
        <v>0</v>
      </c>
      <c r="W361" s="100">
        <v>0</v>
      </c>
      <c r="X361" s="98">
        <v>0</v>
      </c>
      <c r="Y361" s="147">
        <f t="shared" si="256"/>
        <v>0</v>
      </c>
      <c r="Z361" s="150"/>
    </row>
    <row r="362" spans="2:26" s="35" customFormat="1" ht="17.100000000000001" customHeight="1">
      <c r="B362" s="105"/>
      <c r="C362" s="54"/>
      <c r="D362" s="96"/>
      <c r="E362" s="111"/>
      <c r="F362" s="112"/>
      <c r="G362" s="113"/>
      <c r="H362" s="100">
        <v>0</v>
      </c>
      <c r="I362" s="98">
        <v>0</v>
      </c>
      <c r="J362" s="101">
        <f t="shared" si="252"/>
        <v>0</v>
      </c>
      <c r="K362" s="100">
        <v>0</v>
      </c>
      <c r="L362" s="98">
        <v>0</v>
      </c>
      <c r="M362" s="101">
        <f t="shared" si="253"/>
        <v>0</v>
      </c>
      <c r="N362" s="100">
        <v>0</v>
      </c>
      <c r="O362" s="98">
        <v>0</v>
      </c>
      <c r="P362" s="101">
        <f t="shared" si="254"/>
        <v>0</v>
      </c>
      <c r="Q362" s="100">
        <v>0</v>
      </c>
      <c r="R362" s="98">
        <v>0</v>
      </c>
      <c r="S362" s="101">
        <f t="shared" si="255"/>
        <v>0</v>
      </c>
      <c r="T362" s="100">
        <v>0</v>
      </c>
      <c r="U362" s="98">
        <v>0</v>
      </c>
      <c r="V362" s="101">
        <f t="shared" si="257"/>
        <v>0</v>
      </c>
      <c r="W362" s="100">
        <v>0</v>
      </c>
      <c r="X362" s="98">
        <v>0</v>
      </c>
      <c r="Y362" s="147">
        <f t="shared" si="256"/>
        <v>0</v>
      </c>
      <c r="Z362" s="150"/>
    </row>
    <row r="363" spans="2:26" s="35" customFormat="1" ht="17.100000000000001" customHeight="1">
      <c r="B363" s="105"/>
      <c r="C363" s="54"/>
      <c r="D363" s="96"/>
      <c r="E363" s="111"/>
      <c r="F363" s="112"/>
      <c r="G363" s="113"/>
      <c r="H363" s="100">
        <v>0</v>
      </c>
      <c r="I363" s="98">
        <v>0</v>
      </c>
      <c r="J363" s="101">
        <f t="shared" si="252"/>
        <v>0</v>
      </c>
      <c r="K363" s="100">
        <v>0</v>
      </c>
      <c r="L363" s="98">
        <v>0</v>
      </c>
      <c r="M363" s="101">
        <f t="shared" si="253"/>
        <v>0</v>
      </c>
      <c r="N363" s="100">
        <v>0</v>
      </c>
      <c r="O363" s="98">
        <v>0</v>
      </c>
      <c r="P363" s="101">
        <f t="shared" si="254"/>
        <v>0</v>
      </c>
      <c r="Q363" s="100">
        <v>0</v>
      </c>
      <c r="R363" s="98">
        <v>0</v>
      </c>
      <c r="S363" s="101">
        <f t="shared" si="255"/>
        <v>0</v>
      </c>
      <c r="T363" s="100">
        <v>0</v>
      </c>
      <c r="U363" s="98">
        <v>0</v>
      </c>
      <c r="V363" s="101">
        <f t="shared" si="257"/>
        <v>0</v>
      </c>
      <c r="W363" s="100">
        <v>0</v>
      </c>
      <c r="X363" s="98">
        <v>0</v>
      </c>
      <c r="Y363" s="147">
        <f t="shared" si="256"/>
        <v>0</v>
      </c>
      <c r="Z363" s="150"/>
    </row>
    <row r="364" spans="2:26" s="126" customFormat="1" ht="17.100000000000001" customHeight="1">
      <c r="B364" s="118"/>
      <c r="C364" s="119"/>
      <c r="D364" s="120"/>
      <c r="E364" s="121"/>
      <c r="F364" s="122"/>
      <c r="G364" s="123"/>
      <c r="H364" s="401" t="s">
        <v>201</v>
      </c>
      <c r="I364" s="402"/>
      <c r="J364" s="124">
        <f>SUM(J357:J363)</f>
        <v>0</v>
      </c>
      <c r="K364" s="401" t="s">
        <v>201</v>
      </c>
      <c r="L364" s="402"/>
      <c r="M364" s="124">
        <f>SUM(M357:M363)</f>
        <v>0</v>
      </c>
      <c r="N364" s="401" t="s">
        <v>201</v>
      </c>
      <c r="O364" s="402"/>
      <c r="P364" s="124">
        <f>SUM(P357:P363)</f>
        <v>0</v>
      </c>
      <c r="Q364" s="401" t="s">
        <v>201</v>
      </c>
      <c r="R364" s="402"/>
      <c r="S364" s="124">
        <f>SUM(S357:S363)</f>
        <v>0</v>
      </c>
      <c r="T364" s="401" t="s">
        <v>201</v>
      </c>
      <c r="U364" s="402"/>
      <c r="V364" s="124">
        <f>SUM(V357:V363)</f>
        <v>0</v>
      </c>
      <c r="W364" s="401" t="s">
        <v>201</v>
      </c>
      <c r="X364" s="402"/>
      <c r="Y364" s="127">
        <f>SUM(Y357:Y363)</f>
        <v>0</v>
      </c>
      <c r="Z364" s="151"/>
    </row>
    <row r="365" spans="2:26" s="35" customFormat="1" ht="17.100000000000001" customHeight="1">
      <c r="B365" s="105"/>
      <c r="C365" s="54">
        <f>'2. Rekap Back Up Beton X'!C64</f>
        <v>4300</v>
      </c>
      <c r="D365" s="96">
        <f>'2. Rekap Back Up Beton X'!D64</f>
        <v>4400</v>
      </c>
      <c r="E365" s="111">
        <f>'2. Rekap Back Up Beton X'!E64</f>
        <v>3</v>
      </c>
      <c r="F365" s="112">
        <f>(100/((D365-C365)*E365))*((J372*0.5)+(M372*1)+(P372*2)+(S372*20)+(V372*15)+(Y372*1.5))</f>
        <v>0</v>
      </c>
      <c r="G365" s="113" t="str">
        <f>IF(F365&lt;=25,"B",IF(F365&lt;=75,"S",IF(F365&lt;=100,"RR","RB")))</f>
        <v>B</v>
      </c>
      <c r="H365" s="100">
        <v>0</v>
      </c>
      <c r="I365" s="98">
        <v>0</v>
      </c>
      <c r="J365" s="101">
        <f t="shared" ref="J365:J371" si="258">H365*I365</f>
        <v>0</v>
      </c>
      <c r="K365" s="100">
        <v>0</v>
      </c>
      <c r="L365" s="98">
        <v>0</v>
      </c>
      <c r="M365" s="101">
        <f t="shared" ref="M365:M371" si="259">K365*L365</f>
        <v>0</v>
      </c>
      <c r="N365" s="100">
        <v>0</v>
      </c>
      <c r="O365" s="98">
        <v>4</v>
      </c>
      <c r="P365" s="101">
        <f t="shared" ref="P365:P371" si="260">N365*O365</f>
        <v>0</v>
      </c>
      <c r="Q365" s="100">
        <v>0</v>
      </c>
      <c r="R365" s="98">
        <v>0</v>
      </c>
      <c r="S365" s="101">
        <f t="shared" ref="S365:S371" si="261">Q365*R365</f>
        <v>0</v>
      </c>
      <c r="T365" s="100">
        <v>0</v>
      </c>
      <c r="U365" s="98">
        <v>0</v>
      </c>
      <c r="V365" s="101">
        <f>T365*U365</f>
        <v>0</v>
      </c>
      <c r="W365" s="100">
        <v>0</v>
      </c>
      <c r="X365" s="98">
        <v>0</v>
      </c>
      <c r="Y365" s="147">
        <f t="shared" ref="Y365:Y371" si="262">W365*X365</f>
        <v>0</v>
      </c>
      <c r="Z365" s="150"/>
    </row>
    <row r="366" spans="2:26" s="35" customFormat="1" ht="17.100000000000001" customHeight="1">
      <c r="B366" s="105"/>
      <c r="C366" s="54"/>
      <c r="D366" s="96"/>
      <c r="E366" s="111"/>
      <c r="F366" s="112"/>
      <c r="G366" s="113"/>
      <c r="H366" s="100">
        <v>0</v>
      </c>
      <c r="I366" s="98">
        <v>0</v>
      </c>
      <c r="J366" s="101">
        <f t="shared" si="258"/>
        <v>0</v>
      </c>
      <c r="K366" s="100">
        <v>0</v>
      </c>
      <c r="L366" s="98">
        <v>0</v>
      </c>
      <c r="M366" s="101">
        <f t="shared" si="259"/>
        <v>0</v>
      </c>
      <c r="N366" s="100">
        <v>0</v>
      </c>
      <c r="O366" s="98">
        <v>0</v>
      </c>
      <c r="P366" s="101">
        <f t="shared" si="260"/>
        <v>0</v>
      </c>
      <c r="Q366" s="100">
        <v>0</v>
      </c>
      <c r="R366" s="98">
        <v>0</v>
      </c>
      <c r="S366" s="101">
        <f t="shared" si="261"/>
        <v>0</v>
      </c>
      <c r="T366" s="100">
        <v>0</v>
      </c>
      <c r="U366" s="98">
        <v>0</v>
      </c>
      <c r="V366" s="101">
        <f t="shared" ref="V366:V371" si="263">T366*U366</f>
        <v>0</v>
      </c>
      <c r="W366" s="100">
        <v>0</v>
      </c>
      <c r="X366" s="98">
        <v>0</v>
      </c>
      <c r="Y366" s="147">
        <f t="shared" si="262"/>
        <v>0</v>
      </c>
      <c r="Z366" s="150"/>
    </row>
    <row r="367" spans="2:26" s="35" customFormat="1" ht="17.100000000000001" customHeight="1">
      <c r="B367" s="105"/>
      <c r="C367" s="54"/>
      <c r="D367" s="96"/>
      <c r="E367" s="111"/>
      <c r="F367" s="112"/>
      <c r="G367" s="113"/>
      <c r="H367" s="100">
        <v>0</v>
      </c>
      <c r="I367" s="98">
        <v>0</v>
      </c>
      <c r="J367" s="101">
        <f t="shared" si="258"/>
        <v>0</v>
      </c>
      <c r="K367" s="100">
        <v>0</v>
      </c>
      <c r="L367" s="98">
        <v>0</v>
      </c>
      <c r="M367" s="101">
        <f t="shared" si="259"/>
        <v>0</v>
      </c>
      <c r="N367" s="100">
        <v>0</v>
      </c>
      <c r="O367" s="98">
        <v>0</v>
      </c>
      <c r="P367" s="101">
        <f t="shared" si="260"/>
        <v>0</v>
      </c>
      <c r="Q367" s="100">
        <v>0</v>
      </c>
      <c r="R367" s="98">
        <v>0</v>
      </c>
      <c r="S367" s="101">
        <f t="shared" si="261"/>
        <v>0</v>
      </c>
      <c r="T367" s="100">
        <v>0</v>
      </c>
      <c r="U367" s="98">
        <v>0</v>
      </c>
      <c r="V367" s="101">
        <f t="shared" si="263"/>
        <v>0</v>
      </c>
      <c r="W367" s="100">
        <v>0</v>
      </c>
      <c r="X367" s="98">
        <v>0</v>
      </c>
      <c r="Y367" s="147">
        <f t="shared" si="262"/>
        <v>0</v>
      </c>
      <c r="Z367" s="150"/>
    </row>
    <row r="368" spans="2:26" s="35" customFormat="1" ht="17.100000000000001" customHeight="1">
      <c r="B368" s="105"/>
      <c r="C368" s="54"/>
      <c r="D368" s="96"/>
      <c r="E368" s="111"/>
      <c r="F368" s="112"/>
      <c r="G368" s="113"/>
      <c r="H368" s="100">
        <v>0</v>
      </c>
      <c r="I368" s="98">
        <v>0</v>
      </c>
      <c r="J368" s="101">
        <f t="shared" si="258"/>
        <v>0</v>
      </c>
      <c r="K368" s="100">
        <v>0</v>
      </c>
      <c r="L368" s="98">
        <v>0</v>
      </c>
      <c r="M368" s="101">
        <f t="shared" si="259"/>
        <v>0</v>
      </c>
      <c r="N368" s="100">
        <v>0</v>
      </c>
      <c r="O368" s="98">
        <v>0</v>
      </c>
      <c r="P368" s="101">
        <f t="shared" si="260"/>
        <v>0</v>
      </c>
      <c r="Q368" s="100">
        <v>0</v>
      </c>
      <c r="R368" s="98">
        <v>0</v>
      </c>
      <c r="S368" s="101">
        <f t="shared" si="261"/>
        <v>0</v>
      </c>
      <c r="T368" s="100">
        <v>0</v>
      </c>
      <c r="U368" s="98">
        <v>0</v>
      </c>
      <c r="V368" s="101">
        <f t="shared" si="263"/>
        <v>0</v>
      </c>
      <c r="W368" s="100">
        <v>0</v>
      </c>
      <c r="X368" s="98">
        <v>0</v>
      </c>
      <c r="Y368" s="147">
        <f t="shared" si="262"/>
        <v>0</v>
      </c>
      <c r="Z368" s="150"/>
    </row>
    <row r="369" spans="2:26" s="35" customFormat="1" ht="17.100000000000001" customHeight="1">
      <c r="B369" s="105"/>
      <c r="C369" s="54"/>
      <c r="D369" s="96"/>
      <c r="E369" s="111"/>
      <c r="F369" s="112"/>
      <c r="G369" s="113"/>
      <c r="H369" s="100">
        <v>0</v>
      </c>
      <c r="I369" s="98">
        <v>0</v>
      </c>
      <c r="J369" s="101">
        <f t="shared" si="258"/>
        <v>0</v>
      </c>
      <c r="K369" s="100">
        <v>0</v>
      </c>
      <c r="L369" s="98">
        <v>0</v>
      </c>
      <c r="M369" s="101">
        <f t="shared" si="259"/>
        <v>0</v>
      </c>
      <c r="N369" s="100">
        <v>0</v>
      </c>
      <c r="O369" s="98">
        <v>0</v>
      </c>
      <c r="P369" s="101">
        <f t="shared" si="260"/>
        <v>0</v>
      </c>
      <c r="Q369" s="100">
        <v>0</v>
      </c>
      <c r="R369" s="98">
        <v>0</v>
      </c>
      <c r="S369" s="101">
        <f t="shared" si="261"/>
        <v>0</v>
      </c>
      <c r="T369" s="100">
        <v>0</v>
      </c>
      <c r="U369" s="98">
        <v>0</v>
      </c>
      <c r="V369" s="101">
        <f t="shared" si="263"/>
        <v>0</v>
      </c>
      <c r="W369" s="100">
        <v>0</v>
      </c>
      <c r="X369" s="98">
        <v>0</v>
      </c>
      <c r="Y369" s="147">
        <f t="shared" si="262"/>
        <v>0</v>
      </c>
      <c r="Z369" s="150"/>
    </row>
    <row r="370" spans="2:26" s="35" customFormat="1" ht="17.100000000000001" customHeight="1">
      <c r="B370" s="105"/>
      <c r="C370" s="54"/>
      <c r="D370" s="96"/>
      <c r="E370" s="111"/>
      <c r="F370" s="112"/>
      <c r="G370" s="113"/>
      <c r="H370" s="100">
        <v>0</v>
      </c>
      <c r="I370" s="98">
        <v>0</v>
      </c>
      <c r="J370" s="101">
        <f t="shared" si="258"/>
        <v>0</v>
      </c>
      <c r="K370" s="100">
        <v>0</v>
      </c>
      <c r="L370" s="98">
        <v>0</v>
      </c>
      <c r="M370" s="101">
        <f t="shared" si="259"/>
        <v>0</v>
      </c>
      <c r="N370" s="100">
        <v>0</v>
      </c>
      <c r="O370" s="98">
        <v>0</v>
      </c>
      <c r="P370" s="101">
        <f t="shared" si="260"/>
        <v>0</v>
      </c>
      <c r="Q370" s="100">
        <v>0</v>
      </c>
      <c r="R370" s="98">
        <v>0</v>
      </c>
      <c r="S370" s="101">
        <f t="shared" si="261"/>
        <v>0</v>
      </c>
      <c r="T370" s="100">
        <v>0</v>
      </c>
      <c r="U370" s="98">
        <v>0</v>
      </c>
      <c r="V370" s="101">
        <f t="shared" si="263"/>
        <v>0</v>
      </c>
      <c r="W370" s="100">
        <v>0</v>
      </c>
      <c r="X370" s="98">
        <v>0</v>
      </c>
      <c r="Y370" s="147">
        <f t="shared" si="262"/>
        <v>0</v>
      </c>
      <c r="Z370" s="150"/>
    </row>
    <row r="371" spans="2:26" s="35" customFormat="1" ht="17.100000000000001" customHeight="1">
      <c r="B371" s="105"/>
      <c r="C371" s="54"/>
      <c r="D371" s="96"/>
      <c r="E371" s="111"/>
      <c r="F371" s="112"/>
      <c r="G371" s="113"/>
      <c r="H371" s="100">
        <v>0</v>
      </c>
      <c r="I371" s="98">
        <v>0</v>
      </c>
      <c r="J371" s="101">
        <f t="shared" si="258"/>
        <v>0</v>
      </c>
      <c r="K371" s="100">
        <v>0</v>
      </c>
      <c r="L371" s="98">
        <v>0</v>
      </c>
      <c r="M371" s="101">
        <f t="shared" si="259"/>
        <v>0</v>
      </c>
      <c r="N371" s="100">
        <v>0</v>
      </c>
      <c r="O371" s="98">
        <v>0</v>
      </c>
      <c r="P371" s="101">
        <f t="shared" si="260"/>
        <v>0</v>
      </c>
      <c r="Q371" s="100">
        <v>0</v>
      </c>
      <c r="R371" s="98">
        <v>0</v>
      </c>
      <c r="S371" s="101">
        <f t="shared" si="261"/>
        <v>0</v>
      </c>
      <c r="T371" s="100">
        <v>0</v>
      </c>
      <c r="U371" s="98">
        <v>0</v>
      </c>
      <c r="V371" s="101">
        <f t="shared" si="263"/>
        <v>0</v>
      </c>
      <c r="W371" s="100">
        <v>0</v>
      </c>
      <c r="X371" s="98">
        <v>0</v>
      </c>
      <c r="Y371" s="147">
        <f t="shared" si="262"/>
        <v>0</v>
      </c>
      <c r="Z371" s="150"/>
    </row>
    <row r="372" spans="2:26" s="126" customFormat="1" ht="17.100000000000001" customHeight="1">
      <c r="B372" s="118"/>
      <c r="C372" s="119"/>
      <c r="D372" s="120"/>
      <c r="E372" s="121"/>
      <c r="F372" s="122"/>
      <c r="G372" s="123"/>
      <c r="H372" s="401" t="s">
        <v>201</v>
      </c>
      <c r="I372" s="402"/>
      <c r="J372" s="124">
        <f>SUM(J365:J371)</f>
        <v>0</v>
      </c>
      <c r="K372" s="401" t="s">
        <v>201</v>
      </c>
      <c r="L372" s="402"/>
      <c r="M372" s="124">
        <f>SUM(M365:M371)</f>
        <v>0</v>
      </c>
      <c r="N372" s="401" t="s">
        <v>201</v>
      </c>
      <c r="O372" s="402"/>
      <c r="P372" s="124">
        <f>SUM(P365:P371)</f>
        <v>0</v>
      </c>
      <c r="Q372" s="401" t="s">
        <v>201</v>
      </c>
      <c r="R372" s="402"/>
      <c r="S372" s="124">
        <f>SUM(S365:S371)</f>
        <v>0</v>
      </c>
      <c r="T372" s="401" t="s">
        <v>201</v>
      </c>
      <c r="U372" s="402"/>
      <c r="V372" s="124">
        <f>SUM(V365:V371)</f>
        <v>0</v>
      </c>
      <c r="W372" s="401" t="s">
        <v>201</v>
      </c>
      <c r="X372" s="402"/>
      <c r="Y372" s="127">
        <f>SUM(Y365:Y371)</f>
        <v>0</v>
      </c>
      <c r="Z372" s="151"/>
    </row>
    <row r="373" spans="2:26" s="35" customFormat="1" ht="17.100000000000001" customHeight="1">
      <c r="B373" s="105"/>
      <c r="C373" s="54">
        <f>'2. Rekap Back Up Beton X'!C65</f>
        <v>4400</v>
      </c>
      <c r="D373" s="96">
        <f>'2. Rekap Back Up Beton X'!D65</f>
        <v>4500</v>
      </c>
      <c r="E373" s="111">
        <f>'2. Rekap Back Up Beton X'!E65</f>
        <v>3</v>
      </c>
      <c r="F373" s="112">
        <f>(100/((D373-C373)*E373))*((J380*0.5)+(M380*1)+(P380*2)+(S380*20)+(V380*15)+(Y380*1.5))</f>
        <v>0</v>
      </c>
      <c r="G373" s="113" t="str">
        <f>IF(F373&lt;=25,"B",IF(F373&lt;=75,"S",IF(F373&lt;=100,"RR","RB")))</f>
        <v>B</v>
      </c>
      <c r="H373" s="100">
        <v>0</v>
      </c>
      <c r="I373" s="98">
        <v>0</v>
      </c>
      <c r="J373" s="101">
        <f t="shared" ref="J373:J379" si="264">H373*I373</f>
        <v>0</v>
      </c>
      <c r="K373" s="100">
        <v>0</v>
      </c>
      <c r="L373" s="98">
        <v>0</v>
      </c>
      <c r="M373" s="101">
        <f t="shared" ref="M373:M379" si="265">K373*L373</f>
        <v>0</v>
      </c>
      <c r="N373" s="100">
        <v>0</v>
      </c>
      <c r="O373" s="98">
        <v>4</v>
      </c>
      <c r="P373" s="101">
        <f t="shared" ref="P373:P379" si="266">N373*O373</f>
        <v>0</v>
      </c>
      <c r="Q373" s="100">
        <v>0</v>
      </c>
      <c r="R373" s="98">
        <v>0</v>
      </c>
      <c r="S373" s="101">
        <f t="shared" ref="S373:S379" si="267">Q373*R373</f>
        <v>0</v>
      </c>
      <c r="T373" s="100">
        <v>0</v>
      </c>
      <c r="U373" s="98">
        <v>0</v>
      </c>
      <c r="V373" s="101">
        <f>T373*U373</f>
        <v>0</v>
      </c>
      <c r="W373" s="100">
        <v>0</v>
      </c>
      <c r="X373" s="98">
        <v>0</v>
      </c>
      <c r="Y373" s="147">
        <f t="shared" ref="Y373:Y379" si="268">W373*X373</f>
        <v>0</v>
      </c>
      <c r="Z373" s="150"/>
    </row>
    <row r="374" spans="2:26" s="35" customFormat="1" ht="17.100000000000001" customHeight="1">
      <c r="B374" s="105"/>
      <c r="C374" s="54"/>
      <c r="D374" s="96"/>
      <c r="E374" s="111"/>
      <c r="F374" s="112"/>
      <c r="G374" s="113"/>
      <c r="H374" s="100">
        <v>0</v>
      </c>
      <c r="I374" s="98">
        <v>0</v>
      </c>
      <c r="J374" s="101">
        <f t="shared" si="264"/>
        <v>0</v>
      </c>
      <c r="K374" s="100">
        <v>0</v>
      </c>
      <c r="L374" s="98">
        <v>0</v>
      </c>
      <c r="M374" s="101">
        <f t="shared" si="265"/>
        <v>0</v>
      </c>
      <c r="N374" s="100">
        <v>0</v>
      </c>
      <c r="O374" s="98">
        <v>0</v>
      </c>
      <c r="P374" s="101">
        <f t="shared" si="266"/>
        <v>0</v>
      </c>
      <c r="Q374" s="100">
        <v>0</v>
      </c>
      <c r="R374" s="98">
        <v>0</v>
      </c>
      <c r="S374" s="101">
        <f t="shared" si="267"/>
        <v>0</v>
      </c>
      <c r="T374" s="100">
        <v>0</v>
      </c>
      <c r="U374" s="98">
        <v>0</v>
      </c>
      <c r="V374" s="101">
        <f t="shared" ref="V374:V379" si="269">T374*U374</f>
        <v>0</v>
      </c>
      <c r="W374" s="100">
        <v>0</v>
      </c>
      <c r="X374" s="98">
        <v>0</v>
      </c>
      <c r="Y374" s="147">
        <f t="shared" si="268"/>
        <v>0</v>
      </c>
      <c r="Z374" s="150"/>
    </row>
    <row r="375" spans="2:26" s="35" customFormat="1" ht="17.100000000000001" customHeight="1">
      <c r="B375" s="105"/>
      <c r="C375" s="54"/>
      <c r="D375" s="96"/>
      <c r="E375" s="111"/>
      <c r="F375" s="112"/>
      <c r="G375" s="113"/>
      <c r="H375" s="100">
        <v>0</v>
      </c>
      <c r="I375" s="98">
        <v>0</v>
      </c>
      <c r="J375" s="101">
        <f t="shared" si="264"/>
        <v>0</v>
      </c>
      <c r="K375" s="100">
        <v>0</v>
      </c>
      <c r="L375" s="98">
        <v>0</v>
      </c>
      <c r="M375" s="101">
        <f t="shared" si="265"/>
        <v>0</v>
      </c>
      <c r="N375" s="100">
        <v>0</v>
      </c>
      <c r="O375" s="98">
        <v>0</v>
      </c>
      <c r="P375" s="101">
        <f t="shared" si="266"/>
        <v>0</v>
      </c>
      <c r="Q375" s="100">
        <v>0</v>
      </c>
      <c r="R375" s="98">
        <v>0</v>
      </c>
      <c r="S375" s="101">
        <f t="shared" si="267"/>
        <v>0</v>
      </c>
      <c r="T375" s="100">
        <v>0</v>
      </c>
      <c r="U375" s="98">
        <v>0</v>
      </c>
      <c r="V375" s="101">
        <f t="shared" si="269"/>
        <v>0</v>
      </c>
      <c r="W375" s="100">
        <v>0</v>
      </c>
      <c r="X375" s="98">
        <v>0</v>
      </c>
      <c r="Y375" s="147">
        <f t="shared" si="268"/>
        <v>0</v>
      </c>
      <c r="Z375" s="150"/>
    </row>
    <row r="376" spans="2:26" s="35" customFormat="1" ht="17.100000000000001" customHeight="1">
      <c r="B376" s="105"/>
      <c r="C376" s="54"/>
      <c r="D376" s="96"/>
      <c r="E376" s="111"/>
      <c r="F376" s="112"/>
      <c r="G376" s="113"/>
      <c r="H376" s="100">
        <v>0</v>
      </c>
      <c r="I376" s="98">
        <v>0</v>
      </c>
      <c r="J376" s="101">
        <f t="shared" si="264"/>
        <v>0</v>
      </c>
      <c r="K376" s="100">
        <v>0</v>
      </c>
      <c r="L376" s="98">
        <v>0</v>
      </c>
      <c r="M376" s="101">
        <f t="shared" si="265"/>
        <v>0</v>
      </c>
      <c r="N376" s="100">
        <v>0</v>
      </c>
      <c r="O376" s="98">
        <v>0</v>
      </c>
      <c r="P376" s="101">
        <f t="shared" si="266"/>
        <v>0</v>
      </c>
      <c r="Q376" s="100">
        <v>0</v>
      </c>
      <c r="R376" s="98">
        <v>0</v>
      </c>
      <c r="S376" s="101">
        <f t="shared" si="267"/>
        <v>0</v>
      </c>
      <c r="T376" s="100">
        <v>0</v>
      </c>
      <c r="U376" s="98">
        <v>0</v>
      </c>
      <c r="V376" s="101">
        <f t="shared" si="269"/>
        <v>0</v>
      </c>
      <c r="W376" s="100">
        <v>0</v>
      </c>
      <c r="X376" s="98">
        <v>0</v>
      </c>
      <c r="Y376" s="147">
        <f t="shared" si="268"/>
        <v>0</v>
      </c>
      <c r="Z376" s="150"/>
    </row>
    <row r="377" spans="2:26" s="35" customFormat="1" ht="17.100000000000001" customHeight="1">
      <c r="B377" s="105"/>
      <c r="C377" s="54"/>
      <c r="D377" s="96"/>
      <c r="E377" s="111"/>
      <c r="F377" s="112"/>
      <c r="G377" s="113"/>
      <c r="H377" s="100">
        <v>0</v>
      </c>
      <c r="I377" s="98">
        <v>0</v>
      </c>
      <c r="J377" s="101">
        <f t="shared" si="264"/>
        <v>0</v>
      </c>
      <c r="K377" s="100">
        <v>0</v>
      </c>
      <c r="L377" s="98">
        <v>0</v>
      </c>
      <c r="M377" s="101">
        <f t="shared" si="265"/>
        <v>0</v>
      </c>
      <c r="N377" s="100">
        <v>0</v>
      </c>
      <c r="O377" s="98">
        <v>0</v>
      </c>
      <c r="P377" s="101">
        <f t="shared" si="266"/>
        <v>0</v>
      </c>
      <c r="Q377" s="100">
        <v>0</v>
      </c>
      <c r="R377" s="98">
        <v>0</v>
      </c>
      <c r="S377" s="101">
        <f t="shared" si="267"/>
        <v>0</v>
      </c>
      <c r="T377" s="100">
        <v>0</v>
      </c>
      <c r="U377" s="98">
        <v>0</v>
      </c>
      <c r="V377" s="101">
        <f t="shared" si="269"/>
        <v>0</v>
      </c>
      <c r="W377" s="100">
        <v>0</v>
      </c>
      <c r="X377" s="98">
        <v>0</v>
      </c>
      <c r="Y377" s="147">
        <f t="shared" si="268"/>
        <v>0</v>
      </c>
      <c r="Z377" s="150"/>
    </row>
    <row r="378" spans="2:26" s="35" customFormat="1" ht="17.100000000000001" customHeight="1">
      <c r="B378" s="105"/>
      <c r="C378" s="54"/>
      <c r="D378" s="96"/>
      <c r="E378" s="111"/>
      <c r="F378" s="112"/>
      <c r="G378" s="113"/>
      <c r="H378" s="100">
        <v>0</v>
      </c>
      <c r="I378" s="98">
        <v>0</v>
      </c>
      <c r="J378" s="101">
        <f t="shared" si="264"/>
        <v>0</v>
      </c>
      <c r="K378" s="100">
        <v>0</v>
      </c>
      <c r="L378" s="98">
        <v>0</v>
      </c>
      <c r="M378" s="101">
        <f t="shared" si="265"/>
        <v>0</v>
      </c>
      <c r="N378" s="100">
        <v>0</v>
      </c>
      <c r="O378" s="98">
        <v>0</v>
      </c>
      <c r="P378" s="101">
        <f t="shared" si="266"/>
        <v>0</v>
      </c>
      <c r="Q378" s="100">
        <v>0</v>
      </c>
      <c r="R378" s="98">
        <v>0</v>
      </c>
      <c r="S378" s="101">
        <f t="shared" si="267"/>
        <v>0</v>
      </c>
      <c r="T378" s="100">
        <v>0</v>
      </c>
      <c r="U378" s="98">
        <v>0</v>
      </c>
      <c r="V378" s="101">
        <f t="shared" si="269"/>
        <v>0</v>
      </c>
      <c r="W378" s="100">
        <v>0</v>
      </c>
      <c r="X378" s="98">
        <v>0</v>
      </c>
      <c r="Y378" s="147">
        <f t="shared" si="268"/>
        <v>0</v>
      </c>
      <c r="Z378" s="150"/>
    </row>
    <row r="379" spans="2:26" s="35" customFormat="1" ht="17.100000000000001" customHeight="1">
      <c r="B379" s="105"/>
      <c r="C379" s="54"/>
      <c r="D379" s="96"/>
      <c r="E379" s="111"/>
      <c r="F379" s="112"/>
      <c r="G379" s="113"/>
      <c r="H379" s="100">
        <v>0</v>
      </c>
      <c r="I379" s="98">
        <v>0</v>
      </c>
      <c r="J379" s="101">
        <f t="shared" si="264"/>
        <v>0</v>
      </c>
      <c r="K379" s="100">
        <v>0</v>
      </c>
      <c r="L379" s="98">
        <v>0</v>
      </c>
      <c r="M379" s="101">
        <f t="shared" si="265"/>
        <v>0</v>
      </c>
      <c r="N379" s="100">
        <v>0</v>
      </c>
      <c r="O379" s="98">
        <v>0</v>
      </c>
      <c r="P379" s="101">
        <f t="shared" si="266"/>
        <v>0</v>
      </c>
      <c r="Q379" s="100">
        <v>0</v>
      </c>
      <c r="R379" s="98">
        <v>0</v>
      </c>
      <c r="S379" s="101">
        <f t="shared" si="267"/>
        <v>0</v>
      </c>
      <c r="T379" s="100">
        <v>0</v>
      </c>
      <c r="U379" s="98">
        <v>0</v>
      </c>
      <c r="V379" s="101">
        <f t="shared" si="269"/>
        <v>0</v>
      </c>
      <c r="W379" s="100">
        <v>0</v>
      </c>
      <c r="X379" s="98">
        <v>0</v>
      </c>
      <c r="Y379" s="147">
        <f t="shared" si="268"/>
        <v>0</v>
      </c>
      <c r="Z379" s="150"/>
    </row>
    <row r="380" spans="2:26" s="126" customFormat="1" ht="17.100000000000001" customHeight="1">
      <c r="B380" s="118"/>
      <c r="C380" s="119"/>
      <c r="D380" s="120"/>
      <c r="E380" s="121"/>
      <c r="F380" s="122"/>
      <c r="G380" s="123"/>
      <c r="H380" s="401" t="s">
        <v>201</v>
      </c>
      <c r="I380" s="402"/>
      <c r="J380" s="124">
        <f>SUM(J373:J379)</f>
        <v>0</v>
      </c>
      <c r="K380" s="401" t="s">
        <v>201</v>
      </c>
      <c r="L380" s="402"/>
      <c r="M380" s="124">
        <f>SUM(M373:M379)</f>
        <v>0</v>
      </c>
      <c r="N380" s="401" t="s">
        <v>201</v>
      </c>
      <c r="O380" s="402"/>
      <c r="P380" s="124">
        <f>SUM(P373:P379)</f>
        <v>0</v>
      </c>
      <c r="Q380" s="401" t="s">
        <v>201</v>
      </c>
      <c r="R380" s="402"/>
      <c r="S380" s="124">
        <f>SUM(S373:S379)</f>
        <v>0</v>
      </c>
      <c r="T380" s="401" t="s">
        <v>201</v>
      </c>
      <c r="U380" s="402"/>
      <c r="V380" s="124">
        <f>SUM(V373:V379)</f>
        <v>0</v>
      </c>
      <c r="W380" s="401" t="s">
        <v>201</v>
      </c>
      <c r="X380" s="402"/>
      <c r="Y380" s="127">
        <f>SUM(Y373:Y379)</f>
        <v>0</v>
      </c>
      <c r="Z380" s="151"/>
    </row>
    <row r="381" spans="2:26" s="35" customFormat="1" ht="17.100000000000001" customHeight="1">
      <c r="B381" s="105"/>
      <c r="C381" s="54">
        <f>'2. Rekap Back Up Beton X'!C66</f>
        <v>4500</v>
      </c>
      <c r="D381" s="96">
        <f>'2. Rekap Back Up Beton X'!D66</f>
        <v>4600</v>
      </c>
      <c r="E381" s="111">
        <f>'2. Rekap Back Up Beton X'!E66</f>
        <v>3</v>
      </c>
      <c r="F381" s="112">
        <f>(100/((D381-C381)*E381))*((J388*0.5)+(M388*1)+(P388*2)+(S388*20)+(V388*15)+(Y388*1.5))</f>
        <v>0</v>
      </c>
      <c r="G381" s="113" t="str">
        <f>IF(F381&lt;=25,"B",IF(F381&lt;=75,"S",IF(F381&lt;=100,"RR","RB")))</f>
        <v>B</v>
      </c>
      <c r="H381" s="100">
        <v>0</v>
      </c>
      <c r="I381" s="98">
        <v>0</v>
      </c>
      <c r="J381" s="101">
        <f t="shared" ref="J381:J387" si="270">H381*I381</f>
        <v>0</v>
      </c>
      <c r="K381" s="100">
        <v>0</v>
      </c>
      <c r="L381" s="98">
        <v>0</v>
      </c>
      <c r="M381" s="101">
        <f t="shared" ref="M381:M387" si="271">K381*L381</f>
        <v>0</v>
      </c>
      <c r="N381" s="100">
        <v>0</v>
      </c>
      <c r="O381" s="98">
        <v>4</v>
      </c>
      <c r="P381" s="101">
        <f t="shared" ref="P381:P387" si="272">N381*O381</f>
        <v>0</v>
      </c>
      <c r="Q381" s="100">
        <v>0</v>
      </c>
      <c r="R381" s="98">
        <v>0</v>
      </c>
      <c r="S381" s="101">
        <f t="shared" ref="S381:S387" si="273">Q381*R381</f>
        <v>0</v>
      </c>
      <c r="T381" s="100">
        <v>0</v>
      </c>
      <c r="U381" s="98">
        <v>0</v>
      </c>
      <c r="V381" s="101">
        <f>T381*U381</f>
        <v>0</v>
      </c>
      <c r="W381" s="100">
        <v>0</v>
      </c>
      <c r="X381" s="98">
        <v>0</v>
      </c>
      <c r="Y381" s="147">
        <f t="shared" ref="Y381:Y387" si="274">W381*X381</f>
        <v>0</v>
      </c>
      <c r="Z381" s="150"/>
    </row>
    <row r="382" spans="2:26" s="35" customFormat="1" ht="17.100000000000001" customHeight="1">
      <c r="B382" s="105"/>
      <c r="C382" s="54"/>
      <c r="D382" s="96"/>
      <c r="E382" s="111"/>
      <c r="F382" s="112"/>
      <c r="G382" s="113"/>
      <c r="H382" s="100">
        <v>0</v>
      </c>
      <c r="I382" s="98">
        <v>0</v>
      </c>
      <c r="J382" s="101">
        <f t="shared" si="270"/>
        <v>0</v>
      </c>
      <c r="K382" s="100">
        <v>0</v>
      </c>
      <c r="L382" s="98">
        <v>0</v>
      </c>
      <c r="M382" s="101">
        <f t="shared" si="271"/>
        <v>0</v>
      </c>
      <c r="N382" s="100">
        <v>0</v>
      </c>
      <c r="O382" s="98">
        <v>0</v>
      </c>
      <c r="P382" s="101">
        <f t="shared" si="272"/>
        <v>0</v>
      </c>
      <c r="Q382" s="100">
        <v>0</v>
      </c>
      <c r="R382" s="98">
        <v>0</v>
      </c>
      <c r="S382" s="101">
        <f t="shared" si="273"/>
        <v>0</v>
      </c>
      <c r="T382" s="100">
        <v>0</v>
      </c>
      <c r="U382" s="98">
        <v>0</v>
      </c>
      <c r="V382" s="101">
        <f t="shared" ref="V382:V387" si="275">T382*U382</f>
        <v>0</v>
      </c>
      <c r="W382" s="100">
        <v>0</v>
      </c>
      <c r="X382" s="98">
        <v>0</v>
      </c>
      <c r="Y382" s="147">
        <f t="shared" si="274"/>
        <v>0</v>
      </c>
      <c r="Z382" s="150"/>
    </row>
    <row r="383" spans="2:26" s="35" customFormat="1" ht="17.100000000000001" customHeight="1">
      <c r="B383" s="105"/>
      <c r="C383" s="54"/>
      <c r="D383" s="96"/>
      <c r="E383" s="111"/>
      <c r="F383" s="112"/>
      <c r="G383" s="113"/>
      <c r="H383" s="100">
        <v>0</v>
      </c>
      <c r="I383" s="98">
        <v>0</v>
      </c>
      <c r="J383" s="101">
        <f t="shared" si="270"/>
        <v>0</v>
      </c>
      <c r="K383" s="100">
        <v>0</v>
      </c>
      <c r="L383" s="98">
        <v>0</v>
      </c>
      <c r="M383" s="101">
        <f t="shared" si="271"/>
        <v>0</v>
      </c>
      <c r="N383" s="100">
        <v>0</v>
      </c>
      <c r="O383" s="98">
        <v>0</v>
      </c>
      <c r="P383" s="101">
        <f t="shared" si="272"/>
        <v>0</v>
      </c>
      <c r="Q383" s="100">
        <v>0</v>
      </c>
      <c r="R383" s="98">
        <v>0</v>
      </c>
      <c r="S383" s="101">
        <f t="shared" si="273"/>
        <v>0</v>
      </c>
      <c r="T383" s="100">
        <v>0</v>
      </c>
      <c r="U383" s="98">
        <v>0</v>
      </c>
      <c r="V383" s="101">
        <f t="shared" si="275"/>
        <v>0</v>
      </c>
      <c r="W383" s="100">
        <v>0</v>
      </c>
      <c r="X383" s="98">
        <v>0</v>
      </c>
      <c r="Y383" s="147">
        <f t="shared" si="274"/>
        <v>0</v>
      </c>
      <c r="Z383" s="150"/>
    </row>
    <row r="384" spans="2:26" s="35" customFormat="1" ht="17.100000000000001" customHeight="1">
      <c r="B384" s="105"/>
      <c r="C384" s="54"/>
      <c r="D384" s="96"/>
      <c r="E384" s="111"/>
      <c r="F384" s="112"/>
      <c r="G384" s="113"/>
      <c r="H384" s="100">
        <v>0</v>
      </c>
      <c r="I384" s="98">
        <v>0</v>
      </c>
      <c r="J384" s="101">
        <f t="shared" si="270"/>
        <v>0</v>
      </c>
      <c r="K384" s="100">
        <v>0</v>
      </c>
      <c r="L384" s="98">
        <v>0</v>
      </c>
      <c r="M384" s="101">
        <f t="shared" si="271"/>
        <v>0</v>
      </c>
      <c r="N384" s="100">
        <v>0</v>
      </c>
      <c r="O384" s="98">
        <v>0</v>
      </c>
      <c r="P384" s="101">
        <f t="shared" si="272"/>
        <v>0</v>
      </c>
      <c r="Q384" s="100">
        <v>0</v>
      </c>
      <c r="R384" s="98">
        <v>0</v>
      </c>
      <c r="S384" s="101">
        <f t="shared" si="273"/>
        <v>0</v>
      </c>
      <c r="T384" s="100">
        <v>0</v>
      </c>
      <c r="U384" s="98">
        <v>0</v>
      </c>
      <c r="V384" s="101">
        <f t="shared" si="275"/>
        <v>0</v>
      </c>
      <c r="W384" s="100">
        <v>0</v>
      </c>
      <c r="X384" s="98">
        <v>0</v>
      </c>
      <c r="Y384" s="147">
        <f t="shared" si="274"/>
        <v>0</v>
      </c>
      <c r="Z384" s="150"/>
    </row>
    <row r="385" spans="2:26" s="35" customFormat="1" ht="17.100000000000001" customHeight="1">
      <c r="B385" s="105"/>
      <c r="C385" s="54"/>
      <c r="D385" s="96"/>
      <c r="E385" s="111"/>
      <c r="F385" s="112"/>
      <c r="G385" s="113"/>
      <c r="H385" s="100">
        <v>0</v>
      </c>
      <c r="I385" s="98">
        <v>0</v>
      </c>
      <c r="J385" s="101">
        <f t="shared" si="270"/>
        <v>0</v>
      </c>
      <c r="K385" s="100">
        <v>0</v>
      </c>
      <c r="L385" s="98">
        <v>0</v>
      </c>
      <c r="M385" s="101">
        <f t="shared" si="271"/>
        <v>0</v>
      </c>
      <c r="N385" s="100">
        <v>0</v>
      </c>
      <c r="O385" s="98">
        <v>0</v>
      </c>
      <c r="P385" s="101">
        <f t="shared" si="272"/>
        <v>0</v>
      </c>
      <c r="Q385" s="100">
        <v>0</v>
      </c>
      <c r="R385" s="98">
        <v>0</v>
      </c>
      <c r="S385" s="101">
        <f t="shared" si="273"/>
        <v>0</v>
      </c>
      <c r="T385" s="100">
        <v>0</v>
      </c>
      <c r="U385" s="98">
        <v>0</v>
      </c>
      <c r="V385" s="101">
        <f t="shared" si="275"/>
        <v>0</v>
      </c>
      <c r="W385" s="100">
        <v>0</v>
      </c>
      <c r="X385" s="98">
        <v>0</v>
      </c>
      <c r="Y385" s="147">
        <f t="shared" si="274"/>
        <v>0</v>
      </c>
      <c r="Z385" s="150"/>
    </row>
    <row r="386" spans="2:26" s="35" customFormat="1" ht="17.100000000000001" customHeight="1">
      <c r="B386" s="105"/>
      <c r="C386" s="54"/>
      <c r="D386" s="96"/>
      <c r="E386" s="111"/>
      <c r="F386" s="112"/>
      <c r="G386" s="113"/>
      <c r="H386" s="100">
        <v>0</v>
      </c>
      <c r="I386" s="98">
        <v>0</v>
      </c>
      <c r="J386" s="101">
        <f t="shared" si="270"/>
        <v>0</v>
      </c>
      <c r="K386" s="100">
        <v>0</v>
      </c>
      <c r="L386" s="98">
        <v>0</v>
      </c>
      <c r="M386" s="101">
        <f t="shared" si="271"/>
        <v>0</v>
      </c>
      <c r="N386" s="100">
        <v>0</v>
      </c>
      <c r="O386" s="98">
        <v>0</v>
      </c>
      <c r="P386" s="101">
        <f t="shared" si="272"/>
        <v>0</v>
      </c>
      <c r="Q386" s="100">
        <v>0</v>
      </c>
      <c r="R386" s="98">
        <v>0</v>
      </c>
      <c r="S386" s="101">
        <f t="shared" si="273"/>
        <v>0</v>
      </c>
      <c r="T386" s="100">
        <v>0</v>
      </c>
      <c r="U386" s="98">
        <v>0</v>
      </c>
      <c r="V386" s="101">
        <f t="shared" si="275"/>
        <v>0</v>
      </c>
      <c r="W386" s="100">
        <v>0</v>
      </c>
      <c r="X386" s="98">
        <v>0</v>
      </c>
      <c r="Y386" s="147">
        <f t="shared" si="274"/>
        <v>0</v>
      </c>
      <c r="Z386" s="150"/>
    </row>
    <row r="387" spans="2:26" s="35" customFormat="1" ht="17.100000000000001" customHeight="1">
      <c r="B387" s="105"/>
      <c r="C387" s="54"/>
      <c r="D387" s="96"/>
      <c r="E387" s="111"/>
      <c r="F387" s="112"/>
      <c r="G387" s="113"/>
      <c r="H387" s="100">
        <v>0</v>
      </c>
      <c r="I387" s="98">
        <v>0</v>
      </c>
      <c r="J387" s="101">
        <f t="shared" si="270"/>
        <v>0</v>
      </c>
      <c r="K387" s="100">
        <v>0</v>
      </c>
      <c r="L387" s="98">
        <v>0</v>
      </c>
      <c r="M387" s="101">
        <f t="shared" si="271"/>
        <v>0</v>
      </c>
      <c r="N387" s="100">
        <v>0</v>
      </c>
      <c r="O387" s="98">
        <v>0</v>
      </c>
      <c r="P387" s="101">
        <f t="shared" si="272"/>
        <v>0</v>
      </c>
      <c r="Q387" s="100">
        <v>0</v>
      </c>
      <c r="R387" s="98">
        <v>0</v>
      </c>
      <c r="S387" s="101">
        <f t="shared" si="273"/>
        <v>0</v>
      </c>
      <c r="T387" s="100">
        <v>0</v>
      </c>
      <c r="U387" s="98">
        <v>0</v>
      </c>
      <c r="V387" s="101">
        <f t="shared" si="275"/>
        <v>0</v>
      </c>
      <c r="W387" s="100">
        <v>0</v>
      </c>
      <c r="X387" s="98">
        <v>0</v>
      </c>
      <c r="Y387" s="147">
        <f t="shared" si="274"/>
        <v>0</v>
      </c>
      <c r="Z387" s="150"/>
    </row>
    <row r="388" spans="2:26" s="126" customFormat="1" ht="17.100000000000001" customHeight="1">
      <c r="B388" s="118"/>
      <c r="C388" s="119"/>
      <c r="D388" s="120"/>
      <c r="E388" s="121"/>
      <c r="F388" s="122"/>
      <c r="G388" s="123"/>
      <c r="H388" s="401" t="s">
        <v>201</v>
      </c>
      <c r="I388" s="402"/>
      <c r="J388" s="124">
        <f>SUM(J381:J387)</f>
        <v>0</v>
      </c>
      <c r="K388" s="401" t="s">
        <v>201</v>
      </c>
      <c r="L388" s="402"/>
      <c r="M388" s="124">
        <f>SUM(M381:M387)</f>
        <v>0</v>
      </c>
      <c r="N388" s="401" t="s">
        <v>201</v>
      </c>
      <c r="O388" s="402"/>
      <c r="P388" s="124">
        <f>SUM(P381:P387)</f>
        <v>0</v>
      </c>
      <c r="Q388" s="401" t="s">
        <v>201</v>
      </c>
      <c r="R388" s="402"/>
      <c r="S388" s="124">
        <f>SUM(S381:S387)</f>
        <v>0</v>
      </c>
      <c r="T388" s="401" t="s">
        <v>201</v>
      </c>
      <c r="U388" s="402"/>
      <c r="V388" s="124">
        <f>SUM(V381:V387)</f>
        <v>0</v>
      </c>
      <c r="W388" s="401" t="s">
        <v>201</v>
      </c>
      <c r="X388" s="402"/>
      <c r="Y388" s="127">
        <f>SUM(Y381:Y387)</f>
        <v>0</v>
      </c>
      <c r="Z388" s="151"/>
    </row>
    <row r="389" spans="2:26" s="35" customFormat="1" ht="17.100000000000001" customHeight="1">
      <c r="B389" s="105"/>
      <c r="C389" s="54">
        <f>'2. Rekap Back Up Beton X'!C67</f>
        <v>4600</v>
      </c>
      <c r="D389" s="96">
        <f>'2. Rekap Back Up Beton X'!D67</f>
        <v>4700</v>
      </c>
      <c r="E389" s="111">
        <f>'2. Rekap Back Up Beton X'!E67</f>
        <v>3</v>
      </c>
      <c r="F389" s="112">
        <f>(100/((D389-C389)*E389))*((J396*0.5)+(M396*1)+(P396*2)+(S396*20)+(V396*15)+(Y396*1.5))</f>
        <v>0</v>
      </c>
      <c r="G389" s="113" t="str">
        <f>IF(F389&lt;=25,"B",IF(F389&lt;=75,"S",IF(F389&lt;=100,"RR","RB")))</f>
        <v>B</v>
      </c>
      <c r="H389" s="100">
        <v>0</v>
      </c>
      <c r="I389" s="98">
        <v>0</v>
      </c>
      <c r="J389" s="101">
        <f t="shared" ref="J389:J395" si="276">H389*I389</f>
        <v>0</v>
      </c>
      <c r="K389" s="100">
        <v>0</v>
      </c>
      <c r="L389" s="98">
        <v>0</v>
      </c>
      <c r="M389" s="101">
        <f t="shared" ref="M389:M395" si="277">K389*L389</f>
        <v>0</v>
      </c>
      <c r="N389" s="100">
        <v>0</v>
      </c>
      <c r="O389" s="98">
        <v>4</v>
      </c>
      <c r="P389" s="101">
        <f t="shared" ref="P389:P395" si="278">N389*O389</f>
        <v>0</v>
      </c>
      <c r="Q389" s="100">
        <v>0</v>
      </c>
      <c r="R389" s="98">
        <v>0</v>
      </c>
      <c r="S389" s="101">
        <f t="shared" ref="S389:S395" si="279">Q389*R389</f>
        <v>0</v>
      </c>
      <c r="T389" s="100">
        <v>0</v>
      </c>
      <c r="U389" s="98">
        <v>0</v>
      </c>
      <c r="V389" s="101">
        <f>T389*U389</f>
        <v>0</v>
      </c>
      <c r="W389" s="100">
        <v>0</v>
      </c>
      <c r="X389" s="98">
        <v>0</v>
      </c>
      <c r="Y389" s="147">
        <f t="shared" ref="Y389:Y395" si="280">W389*X389</f>
        <v>0</v>
      </c>
      <c r="Z389" s="150"/>
    </row>
    <row r="390" spans="2:26" s="35" customFormat="1" ht="17.100000000000001" customHeight="1">
      <c r="B390" s="105"/>
      <c r="C390" s="54"/>
      <c r="D390" s="96"/>
      <c r="E390" s="111"/>
      <c r="F390" s="112"/>
      <c r="G390" s="113"/>
      <c r="H390" s="100">
        <v>0</v>
      </c>
      <c r="I390" s="98">
        <v>0</v>
      </c>
      <c r="J390" s="101">
        <f t="shared" si="276"/>
        <v>0</v>
      </c>
      <c r="K390" s="100">
        <v>0</v>
      </c>
      <c r="L390" s="98">
        <v>0</v>
      </c>
      <c r="M390" s="101">
        <f t="shared" si="277"/>
        <v>0</v>
      </c>
      <c r="N390" s="100">
        <v>0</v>
      </c>
      <c r="O390" s="98">
        <v>0</v>
      </c>
      <c r="P390" s="101">
        <f t="shared" si="278"/>
        <v>0</v>
      </c>
      <c r="Q390" s="100">
        <v>0</v>
      </c>
      <c r="R390" s="98">
        <v>0</v>
      </c>
      <c r="S390" s="101">
        <f t="shared" si="279"/>
        <v>0</v>
      </c>
      <c r="T390" s="100">
        <v>0</v>
      </c>
      <c r="U390" s="98">
        <v>0</v>
      </c>
      <c r="V390" s="101">
        <f t="shared" ref="V390:V395" si="281">T390*U390</f>
        <v>0</v>
      </c>
      <c r="W390" s="100">
        <v>0</v>
      </c>
      <c r="X390" s="98">
        <v>0</v>
      </c>
      <c r="Y390" s="147">
        <f t="shared" si="280"/>
        <v>0</v>
      </c>
      <c r="Z390" s="150"/>
    </row>
    <row r="391" spans="2:26" s="35" customFormat="1" ht="17.100000000000001" customHeight="1">
      <c r="B391" s="105"/>
      <c r="C391" s="54"/>
      <c r="D391" s="96"/>
      <c r="E391" s="111"/>
      <c r="F391" s="112"/>
      <c r="G391" s="113"/>
      <c r="H391" s="100">
        <v>0</v>
      </c>
      <c r="I391" s="98">
        <v>0</v>
      </c>
      <c r="J391" s="101">
        <f t="shared" si="276"/>
        <v>0</v>
      </c>
      <c r="K391" s="100">
        <v>0</v>
      </c>
      <c r="L391" s="98">
        <v>0</v>
      </c>
      <c r="M391" s="101">
        <f t="shared" si="277"/>
        <v>0</v>
      </c>
      <c r="N391" s="100">
        <v>0</v>
      </c>
      <c r="O391" s="98">
        <v>0</v>
      </c>
      <c r="P391" s="101">
        <f t="shared" si="278"/>
        <v>0</v>
      </c>
      <c r="Q391" s="100">
        <v>0</v>
      </c>
      <c r="R391" s="98">
        <v>0</v>
      </c>
      <c r="S391" s="101">
        <f t="shared" si="279"/>
        <v>0</v>
      </c>
      <c r="T391" s="100">
        <v>0</v>
      </c>
      <c r="U391" s="98">
        <v>0</v>
      </c>
      <c r="V391" s="101">
        <f t="shared" si="281"/>
        <v>0</v>
      </c>
      <c r="W391" s="100">
        <v>0</v>
      </c>
      <c r="X391" s="98">
        <v>0</v>
      </c>
      <c r="Y391" s="147">
        <f t="shared" si="280"/>
        <v>0</v>
      </c>
      <c r="Z391" s="150"/>
    </row>
    <row r="392" spans="2:26" s="35" customFormat="1" ht="17.100000000000001" customHeight="1">
      <c r="B392" s="105"/>
      <c r="C392" s="54"/>
      <c r="D392" s="96"/>
      <c r="E392" s="111"/>
      <c r="F392" s="112"/>
      <c r="G392" s="113"/>
      <c r="H392" s="100">
        <v>0</v>
      </c>
      <c r="I392" s="98">
        <v>0</v>
      </c>
      <c r="J392" s="101">
        <f t="shared" si="276"/>
        <v>0</v>
      </c>
      <c r="K392" s="100">
        <v>0</v>
      </c>
      <c r="L392" s="98">
        <v>0</v>
      </c>
      <c r="M392" s="101">
        <f t="shared" si="277"/>
        <v>0</v>
      </c>
      <c r="N392" s="100">
        <v>0</v>
      </c>
      <c r="O392" s="98">
        <v>0</v>
      </c>
      <c r="P392" s="101">
        <f t="shared" si="278"/>
        <v>0</v>
      </c>
      <c r="Q392" s="100">
        <v>0</v>
      </c>
      <c r="R392" s="98">
        <v>0</v>
      </c>
      <c r="S392" s="101">
        <f t="shared" si="279"/>
        <v>0</v>
      </c>
      <c r="T392" s="100">
        <v>0</v>
      </c>
      <c r="U392" s="98">
        <v>0</v>
      </c>
      <c r="V392" s="101">
        <f t="shared" si="281"/>
        <v>0</v>
      </c>
      <c r="W392" s="100">
        <v>0</v>
      </c>
      <c r="X392" s="98">
        <v>0</v>
      </c>
      <c r="Y392" s="147">
        <f t="shared" si="280"/>
        <v>0</v>
      </c>
      <c r="Z392" s="150"/>
    </row>
    <row r="393" spans="2:26" s="35" customFormat="1" ht="17.100000000000001" customHeight="1">
      <c r="B393" s="105"/>
      <c r="C393" s="54"/>
      <c r="D393" s="96"/>
      <c r="E393" s="111"/>
      <c r="F393" s="112"/>
      <c r="G393" s="113"/>
      <c r="H393" s="100">
        <v>0</v>
      </c>
      <c r="I393" s="98">
        <v>0</v>
      </c>
      <c r="J393" s="101">
        <f t="shared" si="276"/>
        <v>0</v>
      </c>
      <c r="K393" s="100">
        <v>0</v>
      </c>
      <c r="L393" s="98">
        <v>0</v>
      </c>
      <c r="M393" s="101">
        <f t="shared" si="277"/>
        <v>0</v>
      </c>
      <c r="N393" s="100">
        <v>0</v>
      </c>
      <c r="O393" s="98">
        <v>0</v>
      </c>
      <c r="P393" s="101">
        <f t="shared" si="278"/>
        <v>0</v>
      </c>
      <c r="Q393" s="100">
        <v>0</v>
      </c>
      <c r="R393" s="98">
        <v>0</v>
      </c>
      <c r="S393" s="101">
        <f t="shared" si="279"/>
        <v>0</v>
      </c>
      <c r="T393" s="100">
        <v>0</v>
      </c>
      <c r="U393" s="98">
        <v>0</v>
      </c>
      <c r="V393" s="101">
        <f t="shared" si="281"/>
        <v>0</v>
      </c>
      <c r="W393" s="100">
        <v>0</v>
      </c>
      <c r="X393" s="98">
        <v>0</v>
      </c>
      <c r="Y393" s="147">
        <f t="shared" si="280"/>
        <v>0</v>
      </c>
      <c r="Z393" s="150"/>
    </row>
    <row r="394" spans="2:26" s="35" customFormat="1" ht="17.100000000000001" customHeight="1">
      <c r="B394" s="105"/>
      <c r="C394" s="54"/>
      <c r="D394" s="96"/>
      <c r="E394" s="111"/>
      <c r="F394" s="112"/>
      <c r="G394" s="113"/>
      <c r="H394" s="100">
        <v>0</v>
      </c>
      <c r="I394" s="98">
        <v>0</v>
      </c>
      <c r="J394" s="101">
        <f t="shared" si="276"/>
        <v>0</v>
      </c>
      <c r="K394" s="100">
        <v>0</v>
      </c>
      <c r="L394" s="98">
        <v>0</v>
      </c>
      <c r="M394" s="101">
        <f t="shared" si="277"/>
        <v>0</v>
      </c>
      <c r="N394" s="100">
        <v>0</v>
      </c>
      <c r="O394" s="98">
        <v>0</v>
      </c>
      <c r="P394" s="101">
        <f t="shared" si="278"/>
        <v>0</v>
      </c>
      <c r="Q394" s="100">
        <v>0</v>
      </c>
      <c r="R394" s="98">
        <v>0</v>
      </c>
      <c r="S394" s="101">
        <f t="shared" si="279"/>
        <v>0</v>
      </c>
      <c r="T394" s="100">
        <v>0</v>
      </c>
      <c r="U394" s="98">
        <v>0</v>
      </c>
      <c r="V394" s="101">
        <f t="shared" si="281"/>
        <v>0</v>
      </c>
      <c r="W394" s="100">
        <v>0</v>
      </c>
      <c r="X394" s="98">
        <v>0</v>
      </c>
      <c r="Y394" s="147">
        <f t="shared" si="280"/>
        <v>0</v>
      </c>
      <c r="Z394" s="150"/>
    </row>
    <row r="395" spans="2:26" s="35" customFormat="1" ht="17.100000000000001" customHeight="1">
      <c r="B395" s="105"/>
      <c r="C395" s="54"/>
      <c r="D395" s="96"/>
      <c r="E395" s="111"/>
      <c r="F395" s="112"/>
      <c r="G395" s="113"/>
      <c r="H395" s="100">
        <v>0</v>
      </c>
      <c r="I395" s="98">
        <v>0</v>
      </c>
      <c r="J395" s="101">
        <f t="shared" si="276"/>
        <v>0</v>
      </c>
      <c r="K395" s="100">
        <v>0</v>
      </c>
      <c r="L395" s="98">
        <v>0</v>
      </c>
      <c r="M395" s="101">
        <f t="shared" si="277"/>
        <v>0</v>
      </c>
      <c r="N395" s="100">
        <v>0</v>
      </c>
      <c r="O395" s="98">
        <v>0</v>
      </c>
      <c r="P395" s="101">
        <f t="shared" si="278"/>
        <v>0</v>
      </c>
      <c r="Q395" s="100">
        <v>0</v>
      </c>
      <c r="R395" s="98">
        <v>0</v>
      </c>
      <c r="S395" s="101">
        <f t="shared" si="279"/>
        <v>0</v>
      </c>
      <c r="T395" s="100">
        <v>0</v>
      </c>
      <c r="U395" s="98">
        <v>0</v>
      </c>
      <c r="V395" s="101">
        <f t="shared" si="281"/>
        <v>0</v>
      </c>
      <c r="W395" s="100">
        <v>0</v>
      </c>
      <c r="X395" s="98">
        <v>0</v>
      </c>
      <c r="Y395" s="147">
        <f t="shared" si="280"/>
        <v>0</v>
      </c>
      <c r="Z395" s="150"/>
    </row>
    <row r="396" spans="2:26" s="126" customFormat="1" ht="17.100000000000001" customHeight="1">
      <c r="B396" s="118"/>
      <c r="C396" s="119"/>
      <c r="D396" s="120"/>
      <c r="E396" s="121"/>
      <c r="F396" s="122"/>
      <c r="G396" s="123"/>
      <c r="H396" s="401" t="s">
        <v>201</v>
      </c>
      <c r="I396" s="402"/>
      <c r="J396" s="124">
        <f>SUM(J389:J395)</f>
        <v>0</v>
      </c>
      <c r="K396" s="401" t="s">
        <v>201</v>
      </c>
      <c r="L396" s="402"/>
      <c r="M396" s="124">
        <f>SUM(M389:M395)</f>
        <v>0</v>
      </c>
      <c r="N396" s="401" t="s">
        <v>201</v>
      </c>
      <c r="O396" s="402"/>
      <c r="P396" s="124">
        <f>SUM(P389:P395)</f>
        <v>0</v>
      </c>
      <c r="Q396" s="401" t="s">
        <v>201</v>
      </c>
      <c r="R396" s="402"/>
      <c r="S396" s="124">
        <f>SUM(S389:S395)</f>
        <v>0</v>
      </c>
      <c r="T396" s="401" t="s">
        <v>201</v>
      </c>
      <c r="U396" s="402"/>
      <c r="V396" s="124">
        <f>SUM(V389:V395)</f>
        <v>0</v>
      </c>
      <c r="W396" s="401" t="s">
        <v>201</v>
      </c>
      <c r="X396" s="402"/>
      <c r="Y396" s="127">
        <f>SUM(Y389:Y395)</f>
        <v>0</v>
      </c>
      <c r="Z396" s="151"/>
    </row>
    <row r="397" spans="2:26" s="35" customFormat="1" ht="17.100000000000001" customHeight="1">
      <c r="B397" s="105"/>
      <c r="C397" s="54">
        <f>'2. Rekap Back Up Beton X'!C68</f>
        <v>4700</v>
      </c>
      <c r="D397" s="96">
        <f>'2. Rekap Back Up Beton X'!D68</f>
        <v>4800</v>
      </c>
      <c r="E397" s="111">
        <f>'2. Rekap Back Up Beton X'!E68</f>
        <v>3</v>
      </c>
      <c r="F397" s="112">
        <f>(100/((D397-C397)*E397))*((J404*0.5)+(M404*1)+(P404*2)+(S404*20)+(V404*15)+(Y404*1.5))</f>
        <v>0</v>
      </c>
      <c r="G397" s="113" t="str">
        <f>IF(F397&lt;=25,"B",IF(F397&lt;=75,"S",IF(F397&lt;=100,"RR","RB")))</f>
        <v>B</v>
      </c>
      <c r="H397" s="100">
        <v>0</v>
      </c>
      <c r="I397" s="98">
        <v>0</v>
      </c>
      <c r="J397" s="101">
        <f t="shared" ref="J397:J403" si="282">H397*I397</f>
        <v>0</v>
      </c>
      <c r="K397" s="100">
        <v>0</v>
      </c>
      <c r="L397" s="98">
        <v>0</v>
      </c>
      <c r="M397" s="101">
        <f t="shared" ref="M397:M403" si="283">K397*L397</f>
        <v>0</v>
      </c>
      <c r="N397" s="100">
        <v>0</v>
      </c>
      <c r="O397" s="98">
        <v>4</v>
      </c>
      <c r="P397" s="101">
        <f t="shared" ref="P397:P403" si="284">N397*O397</f>
        <v>0</v>
      </c>
      <c r="Q397" s="100">
        <v>0</v>
      </c>
      <c r="R397" s="98">
        <v>0</v>
      </c>
      <c r="S397" s="101">
        <f t="shared" ref="S397:S403" si="285">Q397*R397</f>
        <v>0</v>
      </c>
      <c r="T397" s="100">
        <v>0</v>
      </c>
      <c r="U397" s="98">
        <v>0</v>
      </c>
      <c r="V397" s="101">
        <f>T397*U397</f>
        <v>0</v>
      </c>
      <c r="W397" s="100">
        <v>0</v>
      </c>
      <c r="X397" s="98">
        <v>0</v>
      </c>
      <c r="Y397" s="147">
        <f t="shared" ref="Y397:Y403" si="286">W397*X397</f>
        <v>0</v>
      </c>
      <c r="Z397" s="150"/>
    </row>
    <row r="398" spans="2:26" s="35" customFormat="1" ht="17.100000000000001" customHeight="1">
      <c r="B398" s="105"/>
      <c r="C398" s="54"/>
      <c r="D398" s="96"/>
      <c r="E398" s="111"/>
      <c r="F398" s="112"/>
      <c r="G398" s="113"/>
      <c r="H398" s="100">
        <v>0</v>
      </c>
      <c r="I398" s="98">
        <v>0</v>
      </c>
      <c r="J398" s="101">
        <f t="shared" si="282"/>
        <v>0</v>
      </c>
      <c r="K398" s="100">
        <v>0</v>
      </c>
      <c r="L398" s="98">
        <v>0</v>
      </c>
      <c r="M398" s="101">
        <f t="shared" si="283"/>
        <v>0</v>
      </c>
      <c r="N398" s="100">
        <v>0</v>
      </c>
      <c r="O398" s="98">
        <v>0</v>
      </c>
      <c r="P398" s="101">
        <f t="shared" si="284"/>
        <v>0</v>
      </c>
      <c r="Q398" s="100">
        <v>0</v>
      </c>
      <c r="R398" s="98">
        <v>0</v>
      </c>
      <c r="S398" s="101">
        <f t="shared" si="285"/>
        <v>0</v>
      </c>
      <c r="T398" s="100">
        <v>0</v>
      </c>
      <c r="U398" s="98">
        <v>0</v>
      </c>
      <c r="V398" s="101">
        <f t="shared" ref="V398:V403" si="287">T398*U398</f>
        <v>0</v>
      </c>
      <c r="W398" s="100">
        <v>0</v>
      </c>
      <c r="X398" s="98">
        <v>0</v>
      </c>
      <c r="Y398" s="147">
        <f t="shared" si="286"/>
        <v>0</v>
      </c>
      <c r="Z398" s="150"/>
    </row>
    <row r="399" spans="2:26" s="35" customFormat="1" ht="17.100000000000001" customHeight="1">
      <c r="B399" s="105"/>
      <c r="C399" s="54"/>
      <c r="D399" s="96"/>
      <c r="E399" s="111"/>
      <c r="F399" s="112"/>
      <c r="G399" s="113"/>
      <c r="H399" s="100">
        <v>0</v>
      </c>
      <c r="I399" s="98">
        <v>0</v>
      </c>
      <c r="J399" s="101">
        <f t="shared" si="282"/>
        <v>0</v>
      </c>
      <c r="K399" s="100">
        <v>0</v>
      </c>
      <c r="L399" s="98">
        <v>0</v>
      </c>
      <c r="M399" s="101">
        <f t="shared" si="283"/>
        <v>0</v>
      </c>
      <c r="N399" s="100">
        <v>0</v>
      </c>
      <c r="O399" s="98">
        <v>0</v>
      </c>
      <c r="P399" s="101">
        <f t="shared" si="284"/>
        <v>0</v>
      </c>
      <c r="Q399" s="100">
        <v>0</v>
      </c>
      <c r="R399" s="98">
        <v>0</v>
      </c>
      <c r="S399" s="101">
        <f t="shared" si="285"/>
        <v>0</v>
      </c>
      <c r="T399" s="100">
        <v>0</v>
      </c>
      <c r="U399" s="98">
        <v>0</v>
      </c>
      <c r="V399" s="101">
        <f t="shared" si="287"/>
        <v>0</v>
      </c>
      <c r="W399" s="100">
        <v>0</v>
      </c>
      <c r="X399" s="98">
        <v>0</v>
      </c>
      <c r="Y399" s="147">
        <f t="shared" si="286"/>
        <v>0</v>
      </c>
      <c r="Z399" s="150"/>
    </row>
    <row r="400" spans="2:26" s="35" customFormat="1" ht="17.100000000000001" customHeight="1">
      <c r="B400" s="105"/>
      <c r="C400" s="54"/>
      <c r="D400" s="96"/>
      <c r="E400" s="111"/>
      <c r="F400" s="112"/>
      <c r="G400" s="113"/>
      <c r="H400" s="100">
        <v>0</v>
      </c>
      <c r="I400" s="98">
        <v>0</v>
      </c>
      <c r="J400" s="101">
        <f t="shared" si="282"/>
        <v>0</v>
      </c>
      <c r="K400" s="100">
        <v>0</v>
      </c>
      <c r="L400" s="98">
        <v>0</v>
      </c>
      <c r="M400" s="101">
        <f t="shared" si="283"/>
        <v>0</v>
      </c>
      <c r="N400" s="100">
        <v>0</v>
      </c>
      <c r="O400" s="98">
        <v>0</v>
      </c>
      <c r="P400" s="101">
        <f t="shared" si="284"/>
        <v>0</v>
      </c>
      <c r="Q400" s="100">
        <v>0</v>
      </c>
      <c r="R400" s="98">
        <v>0</v>
      </c>
      <c r="S400" s="101">
        <f t="shared" si="285"/>
        <v>0</v>
      </c>
      <c r="T400" s="100">
        <v>0</v>
      </c>
      <c r="U400" s="98">
        <v>0</v>
      </c>
      <c r="V400" s="101">
        <f t="shared" si="287"/>
        <v>0</v>
      </c>
      <c r="W400" s="100">
        <v>0</v>
      </c>
      <c r="X400" s="98">
        <v>0</v>
      </c>
      <c r="Y400" s="147">
        <f t="shared" si="286"/>
        <v>0</v>
      </c>
      <c r="Z400" s="150"/>
    </row>
    <row r="401" spans="2:26" s="35" customFormat="1" ht="17.100000000000001" customHeight="1">
      <c r="B401" s="105"/>
      <c r="C401" s="54"/>
      <c r="D401" s="96"/>
      <c r="E401" s="111"/>
      <c r="F401" s="112"/>
      <c r="G401" s="113"/>
      <c r="H401" s="100">
        <v>0</v>
      </c>
      <c r="I401" s="98">
        <v>0</v>
      </c>
      <c r="J401" s="101">
        <f t="shared" si="282"/>
        <v>0</v>
      </c>
      <c r="K401" s="100">
        <v>0</v>
      </c>
      <c r="L401" s="98">
        <v>0</v>
      </c>
      <c r="M401" s="101">
        <f t="shared" si="283"/>
        <v>0</v>
      </c>
      <c r="N401" s="100">
        <v>0</v>
      </c>
      <c r="O401" s="98">
        <v>0</v>
      </c>
      <c r="P401" s="101">
        <f t="shared" si="284"/>
        <v>0</v>
      </c>
      <c r="Q401" s="100">
        <v>0</v>
      </c>
      <c r="R401" s="98">
        <v>0</v>
      </c>
      <c r="S401" s="101">
        <f t="shared" si="285"/>
        <v>0</v>
      </c>
      <c r="T401" s="100">
        <v>0</v>
      </c>
      <c r="U401" s="98">
        <v>0</v>
      </c>
      <c r="V401" s="101">
        <f t="shared" si="287"/>
        <v>0</v>
      </c>
      <c r="W401" s="100">
        <v>0</v>
      </c>
      <c r="X401" s="98">
        <v>0</v>
      </c>
      <c r="Y401" s="147">
        <f t="shared" si="286"/>
        <v>0</v>
      </c>
      <c r="Z401" s="150"/>
    </row>
    <row r="402" spans="2:26" s="35" customFormat="1" ht="17.100000000000001" customHeight="1">
      <c r="B402" s="105"/>
      <c r="C402" s="54"/>
      <c r="D402" s="96"/>
      <c r="E402" s="111"/>
      <c r="F402" s="112"/>
      <c r="G402" s="113"/>
      <c r="H402" s="100">
        <v>0</v>
      </c>
      <c r="I402" s="98">
        <v>0</v>
      </c>
      <c r="J402" s="101">
        <f t="shared" si="282"/>
        <v>0</v>
      </c>
      <c r="K402" s="100">
        <v>0</v>
      </c>
      <c r="L402" s="98">
        <v>0</v>
      </c>
      <c r="M402" s="101">
        <f t="shared" si="283"/>
        <v>0</v>
      </c>
      <c r="N402" s="100">
        <v>0</v>
      </c>
      <c r="O402" s="98">
        <v>0</v>
      </c>
      <c r="P402" s="101">
        <f t="shared" si="284"/>
        <v>0</v>
      </c>
      <c r="Q402" s="100">
        <v>0</v>
      </c>
      <c r="R402" s="98">
        <v>0</v>
      </c>
      <c r="S402" s="101">
        <f t="shared" si="285"/>
        <v>0</v>
      </c>
      <c r="T402" s="100">
        <v>0</v>
      </c>
      <c r="U402" s="98">
        <v>0</v>
      </c>
      <c r="V402" s="101">
        <f t="shared" si="287"/>
        <v>0</v>
      </c>
      <c r="W402" s="100">
        <v>0</v>
      </c>
      <c r="X402" s="98">
        <v>0</v>
      </c>
      <c r="Y402" s="147">
        <f t="shared" si="286"/>
        <v>0</v>
      </c>
      <c r="Z402" s="150"/>
    </row>
    <row r="403" spans="2:26" s="35" customFormat="1" ht="17.100000000000001" customHeight="1">
      <c r="B403" s="105"/>
      <c r="C403" s="54"/>
      <c r="D403" s="96"/>
      <c r="E403" s="111"/>
      <c r="F403" s="112"/>
      <c r="G403" s="113"/>
      <c r="H403" s="100">
        <v>0</v>
      </c>
      <c r="I403" s="98">
        <v>0</v>
      </c>
      <c r="J403" s="101">
        <f t="shared" si="282"/>
        <v>0</v>
      </c>
      <c r="K403" s="100">
        <v>0</v>
      </c>
      <c r="L403" s="98">
        <v>0</v>
      </c>
      <c r="M403" s="101">
        <f t="shared" si="283"/>
        <v>0</v>
      </c>
      <c r="N403" s="100">
        <v>0</v>
      </c>
      <c r="O403" s="98">
        <v>0</v>
      </c>
      <c r="P403" s="101">
        <f t="shared" si="284"/>
        <v>0</v>
      </c>
      <c r="Q403" s="100">
        <v>0</v>
      </c>
      <c r="R403" s="98">
        <v>0</v>
      </c>
      <c r="S403" s="101">
        <f t="shared" si="285"/>
        <v>0</v>
      </c>
      <c r="T403" s="100">
        <v>0</v>
      </c>
      <c r="U403" s="98">
        <v>0</v>
      </c>
      <c r="V403" s="101">
        <f t="shared" si="287"/>
        <v>0</v>
      </c>
      <c r="W403" s="100">
        <v>0</v>
      </c>
      <c r="X403" s="98">
        <v>0</v>
      </c>
      <c r="Y403" s="147">
        <f t="shared" si="286"/>
        <v>0</v>
      </c>
      <c r="Z403" s="150"/>
    </row>
    <row r="404" spans="2:26" s="126" customFormat="1" ht="17.100000000000001" customHeight="1" thickBot="1">
      <c r="B404" s="128"/>
      <c r="C404" s="154"/>
      <c r="D404" s="155"/>
      <c r="E404" s="156"/>
      <c r="F404" s="129"/>
      <c r="G404" s="130"/>
      <c r="H404" s="403" t="s">
        <v>201</v>
      </c>
      <c r="I404" s="404"/>
      <c r="J404" s="131">
        <f>SUM(J397:J403)</f>
        <v>0</v>
      </c>
      <c r="K404" s="403" t="s">
        <v>201</v>
      </c>
      <c r="L404" s="404"/>
      <c r="M404" s="131">
        <f>SUM(M397:M403)</f>
        <v>0</v>
      </c>
      <c r="N404" s="403" t="s">
        <v>201</v>
      </c>
      <c r="O404" s="404"/>
      <c r="P404" s="131">
        <f>SUM(P397:P403)</f>
        <v>0</v>
      </c>
      <c r="Q404" s="403" t="s">
        <v>201</v>
      </c>
      <c r="R404" s="404"/>
      <c r="S404" s="131">
        <f>SUM(S397:S403)</f>
        <v>0</v>
      </c>
      <c r="T404" s="403" t="s">
        <v>201</v>
      </c>
      <c r="U404" s="404"/>
      <c r="V404" s="131">
        <f>SUM(V397:V403)</f>
        <v>0</v>
      </c>
      <c r="W404" s="403" t="s">
        <v>201</v>
      </c>
      <c r="X404" s="404"/>
      <c r="Y404" s="132">
        <f>SUM(Y397:Y403)</f>
        <v>0</v>
      </c>
      <c r="Z404" s="152"/>
    </row>
    <row r="405" spans="2:26" s="35" customFormat="1" ht="17.100000000000001" customHeight="1">
      <c r="B405" s="114"/>
      <c r="C405" s="157">
        <f>'2. Rekap Back Up Beton X'!C69</f>
        <v>4800</v>
      </c>
      <c r="D405" s="158">
        <f>'2. Rekap Back Up Beton X'!D69</f>
        <v>4900</v>
      </c>
      <c r="E405" s="159">
        <f>'2. Rekap Back Up Beton X'!E69</f>
        <v>3</v>
      </c>
      <c r="F405" s="115">
        <f>(100/((D405-C405)*E405))*((J412*0.5)+(M412*1)+(P412*2)+(S412*20)+(V412*15)+(Y412*1.5))</f>
        <v>0</v>
      </c>
      <c r="G405" s="116" t="str">
        <f>IF(F405&lt;=25,"B",IF(F405&lt;=75,"S",IF(F405&lt;=100,"RR","RB")))</f>
        <v>B</v>
      </c>
      <c r="H405" s="135">
        <v>0</v>
      </c>
      <c r="I405" s="136">
        <v>0</v>
      </c>
      <c r="J405" s="137">
        <f t="shared" ref="J405:J411" si="288">H405*I405</f>
        <v>0</v>
      </c>
      <c r="K405" s="135">
        <v>0</v>
      </c>
      <c r="L405" s="136">
        <v>0</v>
      </c>
      <c r="M405" s="137">
        <f t="shared" ref="M405:M411" si="289">K405*L405</f>
        <v>0</v>
      </c>
      <c r="N405" s="135">
        <v>0</v>
      </c>
      <c r="O405" s="136">
        <v>4</v>
      </c>
      <c r="P405" s="137">
        <f t="shared" ref="P405:P411" si="290">N405*O405</f>
        <v>0</v>
      </c>
      <c r="Q405" s="135">
        <v>0</v>
      </c>
      <c r="R405" s="136">
        <v>0</v>
      </c>
      <c r="S405" s="137">
        <f t="shared" ref="S405:S411" si="291">Q405*R405</f>
        <v>0</v>
      </c>
      <c r="T405" s="135">
        <v>0</v>
      </c>
      <c r="U405" s="136">
        <v>0</v>
      </c>
      <c r="V405" s="137">
        <f>T405*U405</f>
        <v>0</v>
      </c>
      <c r="W405" s="135">
        <v>0</v>
      </c>
      <c r="X405" s="136">
        <v>0</v>
      </c>
      <c r="Y405" s="148">
        <f t="shared" ref="Y405:Y411" si="292">W405*X405</f>
        <v>0</v>
      </c>
      <c r="Z405" s="153"/>
    </row>
    <row r="406" spans="2:26" s="35" customFormat="1" ht="17.100000000000001" customHeight="1">
      <c r="B406" s="105"/>
      <c r="C406" s="54"/>
      <c r="D406" s="96"/>
      <c r="E406" s="111"/>
      <c r="F406" s="112"/>
      <c r="G406" s="113"/>
      <c r="H406" s="100">
        <v>0</v>
      </c>
      <c r="I406" s="98">
        <v>0</v>
      </c>
      <c r="J406" s="101">
        <f t="shared" si="288"/>
        <v>0</v>
      </c>
      <c r="K406" s="100">
        <v>0</v>
      </c>
      <c r="L406" s="98">
        <v>0</v>
      </c>
      <c r="M406" s="101">
        <f t="shared" si="289"/>
        <v>0</v>
      </c>
      <c r="N406" s="100">
        <v>0</v>
      </c>
      <c r="O406" s="98">
        <v>0</v>
      </c>
      <c r="P406" s="101">
        <f t="shared" si="290"/>
        <v>0</v>
      </c>
      <c r="Q406" s="100">
        <v>0</v>
      </c>
      <c r="R406" s="98">
        <v>0</v>
      </c>
      <c r="S406" s="101">
        <f t="shared" si="291"/>
        <v>0</v>
      </c>
      <c r="T406" s="100">
        <v>0</v>
      </c>
      <c r="U406" s="98">
        <v>0</v>
      </c>
      <c r="V406" s="101">
        <f t="shared" ref="V406:V411" si="293">T406*U406</f>
        <v>0</v>
      </c>
      <c r="W406" s="100">
        <v>0</v>
      </c>
      <c r="X406" s="98">
        <v>0</v>
      </c>
      <c r="Y406" s="147">
        <f t="shared" si="292"/>
        <v>0</v>
      </c>
      <c r="Z406" s="150"/>
    </row>
    <row r="407" spans="2:26" s="35" customFormat="1" ht="17.100000000000001" customHeight="1">
      <c r="B407" s="105"/>
      <c r="C407" s="54"/>
      <c r="D407" s="96"/>
      <c r="E407" s="111"/>
      <c r="F407" s="112"/>
      <c r="G407" s="113"/>
      <c r="H407" s="100">
        <v>0</v>
      </c>
      <c r="I407" s="98">
        <v>0</v>
      </c>
      <c r="J407" s="101">
        <f t="shared" si="288"/>
        <v>0</v>
      </c>
      <c r="K407" s="100">
        <v>0</v>
      </c>
      <c r="L407" s="98">
        <v>0</v>
      </c>
      <c r="M407" s="101">
        <f t="shared" si="289"/>
        <v>0</v>
      </c>
      <c r="N407" s="100">
        <v>0</v>
      </c>
      <c r="O407" s="98">
        <v>0</v>
      </c>
      <c r="P407" s="101">
        <f t="shared" si="290"/>
        <v>0</v>
      </c>
      <c r="Q407" s="100">
        <v>0</v>
      </c>
      <c r="R407" s="98">
        <v>0</v>
      </c>
      <c r="S407" s="101">
        <f t="shared" si="291"/>
        <v>0</v>
      </c>
      <c r="T407" s="100">
        <v>0</v>
      </c>
      <c r="U407" s="98">
        <v>0</v>
      </c>
      <c r="V407" s="101">
        <f t="shared" si="293"/>
        <v>0</v>
      </c>
      <c r="W407" s="100">
        <v>0</v>
      </c>
      <c r="X407" s="98">
        <v>0</v>
      </c>
      <c r="Y407" s="147">
        <f t="shared" si="292"/>
        <v>0</v>
      </c>
      <c r="Z407" s="150"/>
    </row>
    <row r="408" spans="2:26" s="35" customFormat="1" ht="17.100000000000001" customHeight="1">
      <c r="B408" s="105"/>
      <c r="C408" s="54"/>
      <c r="D408" s="96"/>
      <c r="E408" s="111"/>
      <c r="F408" s="112"/>
      <c r="G408" s="113"/>
      <c r="H408" s="100">
        <v>0</v>
      </c>
      <c r="I408" s="98">
        <v>0</v>
      </c>
      <c r="J408" s="101">
        <f t="shared" si="288"/>
        <v>0</v>
      </c>
      <c r="K408" s="100">
        <v>0</v>
      </c>
      <c r="L408" s="98">
        <v>0</v>
      </c>
      <c r="M408" s="101">
        <f t="shared" si="289"/>
        <v>0</v>
      </c>
      <c r="N408" s="100">
        <v>0</v>
      </c>
      <c r="O408" s="98">
        <v>0</v>
      </c>
      <c r="P408" s="101">
        <f t="shared" si="290"/>
        <v>0</v>
      </c>
      <c r="Q408" s="100">
        <v>0</v>
      </c>
      <c r="R408" s="98">
        <v>0</v>
      </c>
      <c r="S408" s="101">
        <f t="shared" si="291"/>
        <v>0</v>
      </c>
      <c r="T408" s="100">
        <v>0</v>
      </c>
      <c r="U408" s="98">
        <v>0</v>
      </c>
      <c r="V408" s="101">
        <f t="shared" si="293"/>
        <v>0</v>
      </c>
      <c r="W408" s="100">
        <v>0</v>
      </c>
      <c r="X408" s="98">
        <v>0</v>
      </c>
      <c r="Y408" s="147">
        <f t="shared" si="292"/>
        <v>0</v>
      </c>
      <c r="Z408" s="150"/>
    </row>
    <row r="409" spans="2:26" s="35" customFormat="1" ht="17.100000000000001" customHeight="1">
      <c r="B409" s="105"/>
      <c r="C409" s="54"/>
      <c r="D409" s="96"/>
      <c r="E409" s="111"/>
      <c r="F409" s="112"/>
      <c r="G409" s="113"/>
      <c r="H409" s="100">
        <v>0</v>
      </c>
      <c r="I409" s="98">
        <v>0</v>
      </c>
      <c r="J409" s="101">
        <f t="shared" si="288"/>
        <v>0</v>
      </c>
      <c r="K409" s="100">
        <v>0</v>
      </c>
      <c r="L409" s="98">
        <v>0</v>
      </c>
      <c r="M409" s="101">
        <f t="shared" si="289"/>
        <v>0</v>
      </c>
      <c r="N409" s="100">
        <v>0</v>
      </c>
      <c r="O409" s="98">
        <v>0</v>
      </c>
      <c r="P409" s="101">
        <f t="shared" si="290"/>
        <v>0</v>
      </c>
      <c r="Q409" s="100">
        <v>0</v>
      </c>
      <c r="R409" s="98">
        <v>0</v>
      </c>
      <c r="S409" s="101">
        <f t="shared" si="291"/>
        <v>0</v>
      </c>
      <c r="T409" s="100">
        <v>0</v>
      </c>
      <c r="U409" s="98">
        <v>0</v>
      </c>
      <c r="V409" s="101">
        <f t="shared" si="293"/>
        <v>0</v>
      </c>
      <c r="W409" s="100">
        <v>0</v>
      </c>
      <c r="X409" s="98">
        <v>0</v>
      </c>
      <c r="Y409" s="147">
        <f t="shared" si="292"/>
        <v>0</v>
      </c>
      <c r="Z409" s="150"/>
    </row>
    <row r="410" spans="2:26" s="35" customFormat="1" ht="17.100000000000001" customHeight="1">
      <c r="B410" s="105"/>
      <c r="C410" s="54"/>
      <c r="D410" s="96"/>
      <c r="E410" s="111"/>
      <c r="F410" s="112"/>
      <c r="G410" s="113"/>
      <c r="H410" s="100">
        <v>0</v>
      </c>
      <c r="I410" s="98">
        <v>0</v>
      </c>
      <c r="J410" s="101">
        <f t="shared" si="288"/>
        <v>0</v>
      </c>
      <c r="K410" s="100">
        <v>0</v>
      </c>
      <c r="L410" s="98">
        <v>0</v>
      </c>
      <c r="M410" s="101">
        <f t="shared" si="289"/>
        <v>0</v>
      </c>
      <c r="N410" s="100">
        <v>0</v>
      </c>
      <c r="O410" s="98">
        <v>0</v>
      </c>
      <c r="P410" s="101">
        <f t="shared" si="290"/>
        <v>0</v>
      </c>
      <c r="Q410" s="100">
        <v>0</v>
      </c>
      <c r="R410" s="98">
        <v>0</v>
      </c>
      <c r="S410" s="101">
        <f t="shared" si="291"/>
        <v>0</v>
      </c>
      <c r="T410" s="100">
        <v>0</v>
      </c>
      <c r="U410" s="98">
        <v>0</v>
      </c>
      <c r="V410" s="101">
        <f t="shared" si="293"/>
        <v>0</v>
      </c>
      <c r="W410" s="100">
        <v>0</v>
      </c>
      <c r="X410" s="98">
        <v>0</v>
      </c>
      <c r="Y410" s="147">
        <f t="shared" si="292"/>
        <v>0</v>
      </c>
      <c r="Z410" s="150"/>
    </row>
    <row r="411" spans="2:26" s="35" customFormat="1" ht="17.100000000000001" customHeight="1">
      <c r="B411" s="105"/>
      <c r="C411" s="54"/>
      <c r="D411" s="96"/>
      <c r="E411" s="111"/>
      <c r="F411" s="112"/>
      <c r="G411" s="113"/>
      <c r="H411" s="100">
        <v>0</v>
      </c>
      <c r="I411" s="98">
        <v>0</v>
      </c>
      <c r="J411" s="101">
        <f t="shared" si="288"/>
        <v>0</v>
      </c>
      <c r="K411" s="100">
        <v>0</v>
      </c>
      <c r="L411" s="98">
        <v>0</v>
      </c>
      <c r="M411" s="101">
        <f t="shared" si="289"/>
        <v>0</v>
      </c>
      <c r="N411" s="100">
        <v>0</v>
      </c>
      <c r="O411" s="98">
        <v>0</v>
      </c>
      <c r="P411" s="101">
        <f t="shared" si="290"/>
        <v>0</v>
      </c>
      <c r="Q411" s="100">
        <v>0</v>
      </c>
      <c r="R411" s="98">
        <v>0</v>
      </c>
      <c r="S411" s="101">
        <f t="shared" si="291"/>
        <v>0</v>
      </c>
      <c r="T411" s="100">
        <v>0</v>
      </c>
      <c r="U411" s="98">
        <v>0</v>
      </c>
      <c r="V411" s="101">
        <f t="shared" si="293"/>
        <v>0</v>
      </c>
      <c r="W411" s="100">
        <v>0</v>
      </c>
      <c r="X411" s="98">
        <v>0</v>
      </c>
      <c r="Y411" s="147">
        <f t="shared" si="292"/>
        <v>0</v>
      </c>
      <c r="Z411" s="150"/>
    </row>
    <row r="412" spans="2:26" s="126" customFormat="1" ht="17.100000000000001" customHeight="1">
      <c r="B412" s="118"/>
      <c r="C412" s="119"/>
      <c r="D412" s="120"/>
      <c r="E412" s="121"/>
      <c r="F412" s="122"/>
      <c r="G412" s="123"/>
      <c r="H412" s="401" t="s">
        <v>201</v>
      </c>
      <c r="I412" s="402"/>
      <c r="J412" s="124">
        <f>SUM(J405:J411)</f>
        <v>0</v>
      </c>
      <c r="K412" s="401" t="s">
        <v>201</v>
      </c>
      <c r="L412" s="402"/>
      <c r="M412" s="124">
        <f>SUM(M405:M411)</f>
        <v>0</v>
      </c>
      <c r="N412" s="401" t="s">
        <v>201</v>
      </c>
      <c r="O412" s="402"/>
      <c r="P412" s="124">
        <f>SUM(P405:P411)</f>
        <v>0</v>
      </c>
      <c r="Q412" s="401" t="s">
        <v>201</v>
      </c>
      <c r="R412" s="402"/>
      <c r="S412" s="124">
        <f>SUM(S405:S411)</f>
        <v>0</v>
      </c>
      <c r="T412" s="401" t="s">
        <v>201</v>
      </c>
      <c r="U412" s="402"/>
      <c r="V412" s="124">
        <f>SUM(V405:V411)</f>
        <v>0</v>
      </c>
      <c r="W412" s="401" t="s">
        <v>201</v>
      </c>
      <c r="X412" s="402"/>
      <c r="Y412" s="127">
        <f>SUM(Y405:Y411)</f>
        <v>0</v>
      </c>
      <c r="Z412" s="151"/>
    </row>
    <row r="413" spans="2:26" s="35" customFormat="1" ht="17.100000000000001" customHeight="1">
      <c r="B413" s="105"/>
      <c r="C413" s="54">
        <f>'2. Rekap Back Up Beton X'!C70</f>
        <v>4900</v>
      </c>
      <c r="D413" s="96">
        <f>'2. Rekap Back Up Beton X'!D70</f>
        <v>5000</v>
      </c>
      <c r="E413" s="111">
        <f>'2. Rekap Back Up Beton X'!E70</f>
        <v>3</v>
      </c>
      <c r="F413" s="112">
        <f>(100/((D413-C413)*E413))*((J420*0.5)+(M420*1)+(P420*2)+(S420*20)+(V420*15)+(Y420*1.5))</f>
        <v>0</v>
      </c>
      <c r="G413" s="113" t="str">
        <f>IF(F413&lt;=25,"B",IF(F413&lt;=75,"S",IF(F413&lt;=100,"RR","RB")))</f>
        <v>B</v>
      </c>
      <c r="H413" s="100">
        <v>0</v>
      </c>
      <c r="I413" s="98">
        <v>0</v>
      </c>
      <c r="J413" s="101">
        <f t="shared" ref="J413:J419" si="294">H413*I413</f>
        <v>0</v>
      </c>
      <c r="K413" s="100">
        <v>0</v>
      </c>
      <c r="L413" s="98">
        <v>0</v>
      </c>
      <c r="M413" s="101">
        <f t="shared" ref="M413:M419" si="295">K413*L413</f>
        <v>0</v>
      </c>
      <c r="N413" s="100">
        <v>0</v>
      </c>
      <c r="O413" s="98">
        <v>4</v>
      </c>
      <c r="P413" s="101">
        <f t="shared" ref="P413:P419" si="296">N413*O413</f>
        <v>0</v>
      </c>
      <c r="Q413" s="100">
        <v>0</v>
      </c>
      <c r="R413" s="98">
        <v>0</v>
      </c>
      <c r="S413" s="101">
        <f t="shared" ref="S413:S419" si="297">Q413*R413</f>
        <v>0</v>
      </c>
      <c r="T413" s="100">
        <v>0</v>
      </c>
      <c r="U413" s="98">
        <v>0</v>
      </c>
      <c r="V413" s="101">
        <f>T413*U413</f>
        <v>0</v>
      </c>
      <c r="W413" s="100">
        <v>0</v>
      </c>
      <c r="X413" s="98">
        <v>0</v>
      </c>
      <c r="Y413" s="147">
        <f t="shared" ref="Y413:Y419" si="298">W413*X413</f>
        <v>0</v>
      </c>
      <c r="Z413" s="150"/>
    </row>
    <row r="414" spans="2:26" s="35" customFormat="1" ht="17.100000000000001" customHeight="1">
      <c r="B414" s="105"/>
      <c r="C414" s="54"/>
      <c r="D414" s="96"/>
      <c r="E414" s="111"/>
      <c r="F414" s="112"/>
      <c r="G414" s="113"/>
      <c r="H414" s="100">
        <v>0</v>
      </c>
      <c r="I414" s="98">
        <v>0</v>
      </c>
      <c r="J414" s="101">
        <f t="shared" si="294"/>
        <v>0</v>
      </c>
      <c r="K414" s="100">
        <v>0</v>
      </c>
      <c r="L414" s="98">
        <v>0</v>
      </c>
      <c r="M414" s="101">
        <f t="shared" si="295"/>
        <v>0</v>
      </c>
      <c r="N414" s="100">
        <v>0</v>
      </c>
      <c r="O414" s="98">
        <v>0</v>
      </c>
      <c r="P414" s="101">
        <f t="shared" si="296"/>
        <v>0</v>
      </c>
      <c r="Q414" s="100">
        <v>0</v>
      </c>
      <c r="R414" s="98">
        <v>0</v>
      </c>
      <c r="S414" s="101">
        <f t="shared" si="297"/>
        <v>0</v>
      </c>
      <c r="T414" s="100">
        <v>0</v>
      </c>
      <c r="U414" s="98">
        <v>0</v>
      </c>
      <c r="V414" s="101">
        <f t="shared" ref="V414:V419" si="299">T414*U414</f>
        <v>0</v>
      </c>
      <c r="W414" s="100">
        <v>0</v>
      </c>
      <c r="X414" s="98">
        <v>0</v>
      </c>
      <c r="Y414" s="147">
        <f t="shared" si="298"/>
        <v>0</v>
      </c>
      <c r="Z414" s="150"/>
    </row>
    <row r="415" spans="2:26" s="35" customFormat="1" ht="17.100000000000001" customHeight="1">
      <c r="B415" s="105"/>
      <c r="C415" s="54"/>
      <c r="D415" s="96"/>
      <c r="E415" s="111"/>
      <c r="F415" s="112"/>
      <c r="G415" s="113"/>
      <c r="H415" s="100">
        <v>0</v>
      </c>
      <c r="I415" s="98">
        <v>0</v>
      </c>
      <c r="J415" s="101">
        <f t="shared" si="294"/>
        <v>0</v>
      </c>
      <c r="K415" s="100">
        <v>0</v>
      </c>
      <c r="L415" s="98">
        <v>0</v>
      </c>
      <c r="M415" s="101">
        <f t="shared" si="295"/>
        <v>0</v>
      </c>
      <c r="N415" s="100">
        <v>0</v>
      </c>
      <c r="O415" s="98">
        <v>0</v>
      </c>
      <c r="P415" s="101">
        <f t="shared" si="296"/>
        <v>0</v>
      </c>
      <c r="Q415" s="100">
        <v>0</v>
      </c>
      <c r="R415" s="98">
        <v>0</v>
      </c>
      <c r="S415" s="101">
        <f t="shared" si="297"/>
        <v>0</v>
      </c>
      <c r="T415" s="100">
        <v>0</v>
      </c>
      <c r="U415" s="98">
        <v>0</v>
      </c>
      <c r="V415" s="101">
        <f t="shared" si="299"/>
        <v>0</v>
      </c>
      <c r="W415" s="100">
        <v>0</v>
      </c>
      <c r="X415" s="98">
        <v>0</v>
      </c>
      <c r="Y415" s="147">
        <f t="shared" si="298"/>
        <v>0</v>
      </c>
      <c r="Z415" s="150"/>
    </row>
    <row r="416" spans="2:26" s="35" customFormat="1" ht="17.100000000000001" customHeight="1">
      <c r="B416" s="105"/>
      <c r="C416" s="54"/>
      <c r="D416" s="96"/>
      <c r="E416" s="111"/>
      <c r="F416" s="112"/>
      <c r="G416" s="113"/>
      <c r="H416" s="100">
        <v>0</v>
      </c>
      <c r="I416" s="98">
        <v>0</v>
      </c>
      <c r="J416" s="101">
        <f t="shared" si="294"/>
        <v>0</v>
      </c>
      <c r="K416" s="100">
        <v>0</v>
      </c>
      <c r="L416" s="98">
        <v>0</v>
      </c>
      <c r="M416" s="101">
        <f t="shared" si="295"/>
        <v>0</v>
      </c>
      <c r="N416" s="100">
        <v>0</v>
      </c>
      <c r="O416" s="98">
        <v>0</v>
      </c>
      <c r="P416" s="101">
        <f t="shared" si="296"/>
        <v>0</v>
      </c>
      <c r="Q416" s="100">
        <v>0</v>
      </c>
      <c r="R416" s="98">
        <v>0</v>
      </c>
      <c r="S416" s="101">
        <f t="shared" si="297"/>
        <v>0</v>
      </c>
      <c r="T416" s="100">
        <v>0</v>
      </c>
      <c r="U416" s="98">
        <v>0</v>
      </c>
      <c r="V416" s="101">
        <f t="shared" si="299"/>
        <v>0</v>
      </c>
      <c r="W416" s="100">
        <v>0</v>
      </c>
      <c r="X416" s="98">
        <v>0</v>
      </c>
      <c r="Y416" s="147">
        <f t="shared" si="298"/>
        <v>0</v>
      </c>
      <c r="Z416" s="150"/>
    </row>
    <row r="417" spans="2:26" s="35" customFormat="1" ht="17.100000000000001" customHeight="1">
      <c r="B417" s="105"/>
      <c r="C417" s="54"/>
      <c r="D417" s="96"/>
      <c r="E417" s="111"/>
      <c r="F417" s="112"/>
      <c r="G417" s="113"/>
      <c r="H417" s="100">
        <v>0</v>
      </c>
      <c r="I417" s="98">
        <v>0</v>
      </c>
      <c r="J417" s="101">
        <f t="shared" si="294"/>
        <v>0</v>
      </c>
      <c r="K417" s="100">
        <v>0</v>
      </c>
      <c r="L417" s="98">
        <v>0</v>
      </c>
      <c r="M417" s="101">
        <f t="shared" si="295"/>
        <v>0</v>
      </c>
      <c r="N417" s="100">
        <v>0</v>
      </c>
      <c r="O417" s="98">
        <v>0</v>
      </c>
      <c r="P417" s="101">
        <f t="shared" si="296"/>
        <v>0</v>
      </c>
      <c r="Q417" s="100">
        <v>0</v>
      </c>
      <c r="R417" s="98">
        <v>0</v>
      </c>
      <c r="S417" s="101">
        <f t="shared" si="297"/>
        <v>0</v>
      </c>
      <c r="T417" s="100">
        <v>0</v>
      </c>
      <c r="U417" s="98">
        <v>0</v>
      </c>
      <c r="V417" s="101">
        <f t="shared" si="299"/>
        <v>0</v>
      </c>
      <c r="W417" s="100">
        <v>0</v>
      </c>
      <c r="X417" s="98">
        <v>0</v>
      </c>
      <c r="Y417" s="147">
        <f t="shared" si="298"/>
        <v>0</v>
      </c>
      <c r="Z417" s="150"/>
    </row>
    <row r="418" spans="2:26" s="35" customFormat="1" ht="17.100000000000001" customHeight="1">
      <c r="B418" s="105"/>
      <c r="C418" s="54"/>
      <c r="D418" s="96"/>
      <c r="E418" s="111"/>
      <c r="F418" s="112"/>
      <c r="G418" s="113"/>
      <c r="H418" s="100">
        <v>0</v>
      </c>
      <c r="I418" s="98">
        <v>0</v>
      </c>
      <c r="J418" s="101">
        <f t="shared" si="294"/>
        <v>0</v>
      </c>
      <c r="K418" s="100">
        <v>0</v>
      </c>
      <c r="L418" s="98">
        <v>0</v>
      </c>
      <c r="M418" s="101">
        <f t="shared" si="295"/>
        <v>0</v>
      </c>
      <c r="N418" s="100">
        <v>0</v>
      </c>
      <c r="O418" s="98">
        <v>0</v>
      </c>
      <c r="P418" s="101">
        <f t="shared" si="296"/>
        <v>0</v>
      </c>
      <c r="Q418" s="100">
        <v>0</v>
      </c>
      <c r="R418" s="98">
        <v>0</v>
      </c>
      <c r="S418" s="101">
        <f t="shared" si="297"/>
        <v>0</v>
      </c>
      <c r="T418" s="100">
        <v>0</v>
      </c>
      <c r="U418" s="98">
        <v>0</v>
      </c>
      <c r="V418" s="101">
        <f t="shared" si="299"/>
        <v>0</v>
      </c>
      <c r="W418" s="100">
        <v>0</v>
      </c>
      <c r="X418" s="98">
        <v>0</v>
      </c>
      <c r="Y418" s="147">
        <f t="shared" si="298"/>
        <v>0</v>
      </c>
      <c r="Z418" s="150"/>
    </row>
    <row r="419" spans="2:26" s="35" customFormat="1" ht="17.100000000000001" customHeight="1">
      <c r="B419" s="105"/>
      <c r="C419" s="54"/>
      <c r="D419" s="96"/>
      <c r="E419" s="111"/>
      <c r="F419" s="112"/>
      <c r="G419" s="113"/>
      <c r="H419" s="100">
        <v>0</v>
      </c>
      <c r="I419" s="98">
        <v>0</v>
      </c>
      <c r="J419" s="101">
        <f t="shared" si="294"/>
        <v>0</v>
      </c>
      <c r="K419" s="100">
        <v>0</v>
      </c>
      <c r="L419" s="98">
        <v>0</v>
      </c>
      <c r="M419" s="101">
        <f t="shared" si="295"/>
        <v>0</v>
      </c>
      <c r="N419" s="100">
        <v>0</v>
      </c>
      <c r="O419" s="98">
        <v>0</v>
      </c>
      <c r="P419" s="101">
        <f t="shared" si="296"/>
        <v>0</v>
      </c>
      <c r="Q419" s="100">
        <v>0</v>
      </c>
      <c r="R419" s="98">
        <v>0</v>
      </c>
      <c r="S419" s="101">
        <f t="shared" si="297"/>
        <v>0</v>
      </c>
      <c r="T419" s="100">
        <v>0</v>
      </c>
      <c r="U419" s="98">
        <v>0</v>
      </c>
      <c r="V419" s="101">
        <f t="shared" si="299"/>
        <v>0</v>
      </c>
      <c r="W419" s="100">
        <v>0</v>
      </c>
      <c r="X419" s="98">
        <v>0</v>
      </c>
      <c r="Y419" s="147">
        <f t="shared" si="298"/>
        <v>0</v>
      </c>
      <c r="Z419" s="150"/>
    </row>
    <row r="420" spans="2:26" s="126" customFormat="1" ht="17.100000000000001" customHeight="1">
      <c r="B420" s="118"/>
      <c r="C420" s="119"/>
      <c r="D420" s="120"/>
      <c r="E420" s="121"/>
      <c r="F420" s="122"/>
      <c r="G420" s="123"/>
      <c r="H420" s="401" t="s">
        <v>201</v>
      </c>
      <c r="I420" s="402"/>
      <c r="J420" s="124">
        <f>SUM(J413:J419)</f>
        <v>0</v>
      </c>
      <c r="K420" s="401" t="s">
        <v>201</v>
      </c>
      <c r="L420" s="402"/>
      <c r="M420" s="124">
        <f>SUM(M413:M419)</f>
        <v>0</v>
      </c>
      <c r="N420" s="401" t="s">
        <v>201</v>
      </c>
      <c r="O420" s="402"/>
      <c r="P420" s="124">
        <f>SUM(P413:P419)</f>
        <v>0</v>
      </c>
      <c r="Q420" s="401" t="s">
        <v>201</v>
      </c>
      <c r="R420" s="402"/>
      <c r="S420" s="124">
        <f>SUM(S413:S419)</f>
        <v>0</v>
      </c>
      <c r="T420" s="401" t="s">
        <v>201</v>
      </c>
      <c r="U420" s="402"/>
      <c r="V420" s="124">
        <f>SUM(V413:V419)</f>
        <v>0</v>
      </c>
      <c r="W420" s="401" t="s">
        <v>201</v>
      </c>
      <c r="X420" s="402"/>
      <c r="Y420" s="127">
        <f>SUM(Y413:Y419)</f>
        <v>0</v>
      </c>
      <c r="Z420" s="151"/>
    </row>
    <row r="421" spans="2:26" s="35" customFormat="1" ht="17.100000000000001" customHeight="1">
      <c r="B421" s="105"/>
      <c r="C421" s="54">
        <f>'2. Rekap Back Up Beton X'!C71</f>
        <v>5000</v>
      </c>
      <c r="D421" s="96">
        <f>'2. Rekap Back Up Beton X'!D71</f>
        <v>5100</v>
      </c>
      <c r="E421" s="111">
        <f>'2. Rekap Back Up Beton X'!E71</f>
        <v>3</v>
      </c>
      <c r="F421" s="112">
        <f>(100/((D421-C421)*E421))*((J428*0.5)+(M428*1)+(P428*2)+(S428*20)+(V428*15)+(Y428*1.5))</f>
        <v>0</v>
      </c>
      <c r="G421" s="113" t="str">
        <f>IF(F421&lt;=25,"B",IF(F421&lt;=75,"S",IF(F421&lt;=100,"RR","RB")))</f>
        <v>B</v>
      </c>
      <c r="H421" s="100">
        <v>0</v>
      </c>
      <c r="I421" s="98">
        <v>0</v>
      </c>
      <c r="J421" s="101">
        <f t="shared" ref="J421:J427" si="300">H421*I421</f>
        <v>0</v>
      </c>
      <c r="K421" s="100">
        <v>0</v>
      </c>
      <c r="L421" s="98">
        <v>0</v>
      </c>
      <c r="M421" s="101">
        <f t="shared" ref="M421:M427" si="301">K421*L421</f>
        <v>0</v>
      </c>
      <c r="N421" s="100">
        <v>0</v>
      </c>
      <c r="O421" s="98">
        <v>4</v>
      </c>
      <c r="P421" s="101">
        <f t="shared" ref="P421:P427" si="302">N421*O421</f>
        <v>0</v>
      </c>
      <c r="Q421" s="100">
        <v>0</v>
      </c>
      <c r="R421" s="98">
        <v>0</v>
      </c>
      <c r="S421" s="101">
        <f t="shared" ref="S421:S427" si="303">Q421*R421</f>
        <v>0</v>
      </c>
      <c r="T421" s="100">
        <v>0</v>
      </c>
      <c r="U421" s="98">
        <v>0</v>
      </c>
      <c r="V421" s="101">
        <f>T421*U421</f>
        <v>0</v>
      </c>
      <c r="W421" s="100">
        <v>0</v>
      </c>
      <c r="X421" s="98">
        <v>0</v>
      </c>
      <c r="Y421" s="147">
        <f t="shared" ref="Y421:Y427" si="304">W421*X421</f>
        <v>0</v>
      </c>
      <c r="Z421" s="150"/>
    </row>
    <row r="422" spans="2:26" s="35" customFormat="1" ht="17.100000000000001" customHeight="1">
      <c r="B422" s="105"/>
      <c r="C422" s="54"/>
      <c r="D422" s="96"/>
      <c r="E422" s="111"/>
      <c r="F422" s="112"/>
      <c r="G422" s="113"/>
      <c r="H422" s="100">
        <v>0</v>
      </c>
      <c r="I422" s="98">
        <v>0</v>
      </c>
      <c r="J422" s="101">
        <f t="shared" si="300"/>
        <v>0</v>
      </c>
      <c r="K422" s="100">
        <v>0</v>
      </c>
      <c r="L422" s="98">
        <v>0</v>
      </c>
      <c r="M422" s="101">
        <f t="shared" si="301"/>
        <v>0</v>
      </c>
      <c r="N422" s="100">
        <v>0</v>
      </c>
      <c r="O422" s="98">
        <v>0</v>
      </c>
      <c r="P422" s="101">
        <f t="shared" si="302"/>
        <v>0</v>
      </c>
      <c r="Q422" s="100">
        <v>0</v>
      </c>
      <c r="R422" s="98">
        <v>0</v>
      </c>
      <c r="S422" s="101">
        <f t="shared" si="303"/>
        <v>0</v>
      </c>
      <c r="T422" s="100">
        <v>0</v>
      </c>
      <c r="U422" s="98">
        <v>0</v>
      </c>
      <c r="V422" s="101">
        <f t="shared" ref="V422:V427" si="305">T422*U422</f>
        <v>0</v>
      </c>
      <c r="W422" s="100">
        <v>0</v>
      </c>
      <c r="X422" s="98">
        <v>0</v>
      </c>
      <c r="Y422" s="147">
        <f t="shared" si="304"/>
        <v>0</v>
      </c>
      <c r="Z422" s="150"/>
    </row>
    <row r="423" spans="2:26" s="35" customFormat="1" ht="17.100000000000001" customHeight="1">
      <c r="B423" s="105"/>
      <c r="C423" s="54"/>
      <c r="D423" s="96"/>
      <c r="E423" s="111"/>
      <c r="F423" s="112"/>
      <c r="G423" s="113"/>
      <c r="H423" s="100">
        <v>0</v>
      </c>
      <c r="I423" s="98">
        <v>0</v>
      </c>
      <c r="J423" s="101">
        <f t="shared" si="300"/>
        <v>0</v>
      </c>
      <c r="K423" s="100">
        <v>0</v>
      </c>
      <c r="L423" s="98">
        <v>0</v>
      </c>
      <c r="M423" s="101">
        <f t="shared" si="301"/>
        <v>0</v>
      </c>
      <c r="N423" s="100">
        <v>0</v>
      </c>
      <c r="O423" s="98">
        <v>0</v>
      </c>
      <c r="P423" s="101">
        <f t="shared" si="302"/>
        <v>0</v>
      </c>
      <c r="Q423" s="100">
        <v>0</v>
      </c>
      <c r="R423" s="98">
        <v>0</v>
      </c>
      <c r="S423" s="101">
        <f t="shared" si="303"/>
        <v>0</v>
      </c>
      <c r="T423" s="100">
        <v>0</v>
      </c>
      <c r="U423" s="98">
        <v>0</v>
      </c>
      <c r="V423" s="101">
        <f t="shared" si="305"/>
        <v>0</v>
      </c>
      <c r="W423" s="100">
        <v>0</v>
      </c>
      <c r="X423" s="98">
        <v>0</v>
      </c>
      <c r="Y423" s="147">
        <f t="shared" si="304"/>
        <v>0</v>
      </c>
      <c r="Z423" s="150"/>
    </row>
    <row r="424" spans="2:26" s="35" customFormat="1" ht="17.100000000000001" customHeight="1">
      <c r="B424" s="105"/>
      <c r="C424" s="54"/>
      <c r="D424" s="96"/>
      <c r="E424" s="111"/>
      <c r="F424" s="112"/>
      <c r="G424" s="113"/>
      <c r="H424" s="100">
        <v>0</v>
      </c>
      <c r="I424" s="98">
        <v>0</v>
      </c>
      <c r="J424" s="101">
        <f t="shared" si="300"/>
        <v>0</v>
      </c>
      <c r="K424" s="100">
        <v>0</v>
      </c>
      <c r="L424" s="98">
        <v>0</v>
      </c>
      <c r="M424" s="101">
        <f t="shared" si="301"/>
        <v>0</v>
      </c>
      <c r="N424" s="100">
        <v>0</v>
      </c>
      <c r="O424" s="98">
        <v>0</v>
      </c>
      <c r="P424" s="101">
        <f t="shared" si="302"/>
        <v>0</v>
      </c>
      <c r="Q424" s="100">
        <v>0</v>
      </c>
      <c r="R424" s="98">
        <v>0</v>
      </c>
      <c r="S424" s="101">
        <f t="shared" si="303"/>
        <v>0</v>
      </c>
      <c r="T424" s="100">
        <v>0</v>
      </c>
      <c r="U424" s="98">
        <v>0</v>
      </c>
      <c r="V424" s="101">
        <f t="shared" si="305"/>
        <v>0</v>
      </c>
      <c r="W424" s="100">
        <v>0</v>
      </c>
      <c r="X424" s="98">
        <v>0</v>
      </c>
      <c r="Y424" s="147">
        <f t="shared" si="304"/>
        <v>0</v>
      </c>
      <c r="Z424" s="150"/>
    </row>
    <row r="425" spans="2:26" s="35" customFormat="1" ht="17.100000000000001" customHeight="1">
      <c r="B425" s="105"/>
      <c r="C425" s="54"/>
      <c r="D425" s="96"/>
      <c r="E425" s="111"/>
      <c r="F425" s="112"/>
      <c r="G425" s="113"/>
      <c r="H425" s="100">
        <v>0</v>
      </c>
      <c r="I425" s="98">
        <v>0</v>
      </c>
      <c r="J425" s="101">
        <f t="shared" si="300"/>
        <v>0</v>
      </c>
      <c r="K425" s="100">
        <v>0</v>
      </c>
      <c r="L425" s="98">
        <v>0</v>
      </c>
      <c r="M425" s="101">
        <f t="shared" si="301"/>
        <v>0</v>
      </c>
      <c r="N425" s="100">
        <v>0</v>
      </c>
      <c r="O425" s="98">
        <v>0</v>
      </c>
      <c r="P425" s="101">
        <f t="shared" si="302"/>
        <v>0</v>
      </c>
      <c r="Q425" s="100">
        <v>0</v>
      </c>
      <c r="R425" s="98">
        <v>0</v>
      </c>
      <c r="S425" s="101">
        <f t="shared" si="303"/>
        <v>0</v>
      </c>
      <c r="T425" s="100">
        <v>0</v>
      </c>
      <c r="U425" s="98">
        <v>0</v>
      </c>
      <c r="V425" s="101">
        <f t="shared" si="305"/>
        <v>0</v>
      </c>
      <c r="W425" s="100">
        <v>0</v>
      </c>
      <c r="X425" s="98">
        <v>0</v>
      </c>
      <c r="Y425" s="147">
        <f t="shared" si="304"/>
        <v>0</v>
      </c>
      <c r="Z425" s="150"/>
    </row>
    <row r="426" spans="2:26" s="35" customFormat="1" ht="17.100000000000001" customHeight="1">
      <c r="B426" s="105"/>
      <c r="C426" s="54"/>
      <c r="D426" s="96"/>
      <c r="E426" s="111"/>
      <c r="F426" s="112"/>
      <c r="G426" s="113"/>
      <c r="H426" s="100">
        <v>0</v>
      </c>
      <c r="I426" s="98">
        <v>0</v>
      </c>
      <c r="J426" s="101">
        <f t="shared" si="300"/>
        <v>0</v>
      </c>
      <c r="K426" s="100">
        <v>0</v>
      </c>
      <c r="L426" s="98">
        <v>0</v>
      </c>
      <c r="M426" s="101">
        <f t="shared" si="301"/>
        <v>0</v>
      </c>
      <c r="N426" s="100">
        <v>0</v>
      </c>
      <c r="O426" s="98">
        <v>0</v>
      </c>
      <c r="P426" s="101">
        <f t="shared" si="302"/>
        <v>0</v>
      </c>
      <c r="Q426" s="100">
        <v>0</v>
      </c>
      <c r="R426" s="98">
        <v>0</v>
      </c>
      <c r="S426" s="101">
        <f t="shared" si="303"/>
        <v>0</v>
      </c>
      <c r="T426" s="100">
        <v>0</v>
      </c>
      <c r="U426" s="98">
        <v>0</v>
      </c>
      <c r="V426" s="101">
        <f t="shared" si="305"/>
        <v>0</v>
      </c>
      <c r="W426" s="100">
        <v>0</v>
      </c>
      <c r="X426" s="98">
        <v>0</v>
      </c>
      <c r="Y426" s="147">
        <f t="shared" si="304"/>
        <v>0</v>
      </c>
      <c r="Z426" s="150"/>
    </row>
    <row r="427" spans="2:26" s="35" customFormat="1" ht="17.100000000000001" customHeight="1">
      <c r="B427" s="105"/>
      <c r="C427" s="54"/>
      <c r="D427" s="96"/>
      <c r="E427" s="111"/>
      <c r="F427" s="112"/>
      <c r="G427" s="113"/>
      <c r="H427" s="100">
        <v>0</v>
      </c>
      <c r="I427" s="98">
        <v>0</v>
      </c>
      <c r="J427" s="101">
        <f t="shared" si="300"/>
        <v>0</v>
      </c>
      <c r="K427" s="100">
        <v>0</v>
      </c>
      <c r="L427" s="98">
        <v>0</v>
      </c>
      <c r="M427" s="101">
        <f t="shared" si="301"/>
        <v>0</v>
      </c>
      <c r="N427" s="100">
        <v>0</v>
      </c>
      <c r="O427" s="98">
        <v>0</v>
      </c>
      <c r="P427" s="101">
        <f t="shared" si="302"/>
        <v>0</v>
      </c>
      <c r="Q427" s="100">
        <v>0</v>
      </c>
      <c r="R427" s="98">
        <v>0</v>
      </c>
      <c r="S427" s="101">
        <f t="shared" si="303"/>
        <v>0</v>
      </c>
      <c r="T427" s="100">
        <v>0</v>
      </c>
      <c r="U427" s="98">
        <v>0</v>
      </c>
      <c r="V427" s="101">
        <f t="shared" si="305"/>
        <v>0</v>
      </c>
      <c r="W427" s="100">
        <v>0</v>
      </c>
      <c r="X427" s="98">
        <v>0</v>
      </c>
      <c r="Y427" s="147">
        <f t="shared" si="304"/>
        <v>0</v>
      </c>
      <c r="Z427" s="150"/>
    </row>
    <row r="428" spans="2:26" s="126" customFormat="1" ht="17.100000000000001" customHeight="1">
      <c r="B428" s="118"/>
      <c r="C428" s="119"/>
      <c r="D428" s="120"/>
      <c r="E428" s="121"/>
      <c r="F428" s="122"/>
      <c r="G428" s="123"/>
      <c r="H428" s="401" t="s">
        <v>201</v>
      </c>
      <c r="I428" s="402"/>
      <c r="J428" s="124">
        <f>SUM(J421:J427)</f>
        <v>0</v>
      </c>
      <c r="K428" s="401" t="s">
        <v>201</v>
      </c>
      <c r="L428" s="402"/>
      <c r="M428" s="124">
        <f>SUM(M421:M427)</f>
        <v>0</v>
      </c>
      <c r="N428" s="401" t="s">
        <v>201</v>
      </c>
      <c r="O428" s="402"/>
      <c r="P428" s="124">
        <f>SUM(P421:P427)</f>
        <v>0</v>
      </c>
      <c r="Q428" s="401" t="s">
        <v>201</v>
      </c>
      <c r="R428" s="402"/>
      <c r="S428" s="124">
        <f>SUM(S421:S427)</f>
        <v>0</v>
      </c>
      <c r="T428" s="401" t="s">
        <v>201</v>
      </c>
      <c r="U428" s="402"/>
      <c r="V428" s="124">
        <f>SUM(V421:V427)</f>
        <v>0</v>
      </c>
      <c r="W428" s="401" t="s">
        <v>201</v>
      </c>
      <c r="X428" s="402"/>
      <c r="Y428" s="127">
        <f>SUM(Y421:Y427)</f>
        <v>0</v>
      </c>
      <c r="Z428" s="151"/>
    </row>
    <row r="429" spans="2:26" s="35" customFormat="1" ht="17.100000000000001" customHeight="1">
      <c r="B429" s="105"/>
      <c r="C429" s="54">
        <f>'2. Rekap Back Up Beton X'!C72</f>
        <v>5100</v>
      </c>
      <c r="D429" s="96">
        <f>'2. Rekap Back Up Beton X'!D72</f>
        <v>5200</v>
      </c>
      <c r="E429" s="111">
        <f>'2. Rekap Back Up Beton X'!E72</f>
        <v>3</v>
      </c>
      <c r="F429" s="112">
        <f>(100/((D429-C429)*E429))*((J436*0.5)+(M436*1)+(P436*2)+(S436*20)+(V436*15)+(Y436*1.5))</f>
        <v>0</v>
      </c>
      <c r="G429" s="113" t="str">
        <f>IF(F429&lt;=25,"B",IF(F429&lt;=75,"S",IF(F429&lt;=100,"RR","RB")))</f>
        <v>B</v>
      </c>
      <c r="H429" s="100">
        <v>0</v>
      </c>
      <c r="I429" s="98">
        <v>0</v>
      </c>
      <c r="J429" s="101">
        <f t="shared" ref="J429:J435" si="306">H429*I429</f>
        <v>0</v>
      </c>
      <c r="K429" s="100">
        <v>0</v>
      </c>
      <c r="L429" s="98">
        <v>0</v>
      </c>
      <c r="M429" s="101">
        <f t="shared" ref="M429:M435" si="307">K429*L429</f>
        <v>0</v>
      </c>
      <c r="N429" s="100">
        <v>0</v>
      </c>
      <c r="O429" s="98">
        <v>4</v>
      </c>
      <c r="P429" s="101">
        <f t="shared" ref="P429:P435" si="308">N429*O429</f>
        <v>0</v>
      </c>
      <c r="Q429" s="100">
        <v>0</v>
      </c>
      <c r="R429" s="98">
        <v>0</v>
      </c>
      <c r="S429" s="101">
        <f t="shared" ref="S429:S435" si="309">Q429*R429</f>
        <v>0</v>
      </c>
      <c r="T429" s="100">
        <v>0</v>
      </c>
      <c r="U429" s="98">
        <v>0</v>
      </c>
      <c r="V429" s="101">
        <f>T429*U429</f>
        <v>0</v>
      </c>
      <c r="W429" s="100">
        <v>0</v>
      </c>
      <c r="X429" s="98">
        <v>0</v>
      </c>
      <c r="Y429" s="147">
        <f t="shared" ref="Y429:Y435" si="310">W429*X429</f>
        <v>0</v>
      </c>
      <c r="Z429" s="150"/>
    </row>
    <row r="430" spans="2:26" s="35" customFormat="1" ht="17.100000000000001" customHeight="1">
      <c r="B430" s="105"/>
      <c r="C430" s="54"/>
      <c r="D430" s="96"/>
      <c r="E430" s="111"/>
      <c r="F430" s="112"/>
      <c r="G430" s="113"/>
      <c r="H430" s="100">
        <v>0</v>
      </c>
      <c r="I430" s="98">
        <v>0</v>
      </c>
      <c r="J430" s="101">
        <f t="shared" si="306"/>
        <v>0</v>
      </c>
      <c r="K430" s="100">
        <v>0</v>
      </c>
      <c r="L430" s="98">
        <v>0</v>
      </c>
      <c r="M430" s="101">
        <f t="shared" si="307"/>
        <v>0</v>
      </c>
      <c r="N430" s="100">
        <v>0</v>
      </c>
      <c r="O430" s="98">
        <v>0</v>
      </c>
      <c r="P430" s="101">
        <f t="shared" si="308"/>
        <v>0</v>
      </c>
      <c r="Q430" s="100">
        <v>0</v>
      </c>
      <c r="R430" s="98">
        <v>0</v>
      </c>
      <c r="S430" s="101">
        <f t="shared" si="309"/>
        <v>0</v>
      </c>
      <c r="T430" s="100">
        <v>0</v>
      </c>
      <c r="U430" s="98">
        <v>0</v>
      </c>
      <c r="V430" s="101">
        <f t="shared" ref="V430:V435" si="311">T430*U430</f>
        <v>0</v>
      </c>
      <c r="W430" s="100">
        <v>0</v>
      </c>
      <c r="X430" s="98">
        <v>0</v>
      </c>
      <c r="Y430" s="147">
        <f t="shared" si="310"/>
        <v>0</v>
      </c>
      <c r="Z430" s="150"/>
    </row>
    <row r="431" spans="2:26" s="35" customFormat="1" ht="17.100000000000001" customHeight="1">
      <c r="B431" s="105"/>
      <c r="C431" s="54"/>
      <c r="D431" s="96"/>
      <c r="E431" s="111"/>
      <c r="F431" s="112"/>
      <c r="G431" s="113"/>
      <c r="H431" s="100">
        <v>0</v>
      </c>
      <c r="I431" s="98">
        <v>0</v>
      </c>
      <c r="J431" s="101">
        <f t="shared" si="306"/>
        <v>0</v>
      </c>
      <c r="K431" s="100">
        <v>0</v>
      </c>
      <c r="L431" s="98">
        <v>0</v>
      </c>
      <c r="M431" s="101">
        <f t="shared" si="307"/>
        <v>0</v>
      </c>
      <c r="N431" s="100">
        <v>0</v>
      </c>
      <c r="O431" s="98">
        <v>0</v>
      </c>
      <c r="P431" s="101">
        <f t="shared" si="308"/>
        <v>0</v>
      </c>
      <c r="Q431" s="100">
        <v>0</v>
      </c>
      <c r="R431" s="98">
        <v>0</v>
      </c>
      <c r="S431" s="101">
        <f t="shared" si="309"/>
        <v>0</v>
      </c>
      <c r="T431" s="100">
        <v>0</v>
      </c>
      <c r="U431" s="98">
        <v>0</v>
      </c>
      <c r="V431" s="101">
        <f t="shared" si="311"/>
        <v>0</v>
      </c>
      <c r="W431" s="100">
        <v>0</v>
      </c>
      <c r="X431" s="98">
        <v>0</v>
      </c>
      <c r="Y431" s="147">
        <f t="shared" si="310"/>
        <v>0</v>
      </c>
      <c r="Z431" s="150"/>
    </row>
    <row r="432" spans="2:26" s="35" customFormat="1" ht="17.100000000000001" customHeight="1">
      <c r="B432" s="105"/>
      <c r="C432" s="54"/>
      <c r="D432" s="96"/>
      <c r="E432" s="111"/>
      <c r="F432" s="112"/>
      <c r="G432" s="113"/>
      <c r="H432" s="100">
        <v>0</v>
      </c>
      <c r="I432" s="98">
        <v>0</v>
      </c>
      <c r="J432" s="101">
        <f t="shared" si="306"/>
        <v>0</v>
      </c>
      <c r="K432" s="100">
        <v>0</v>
      </c>
      <c r="L432" s="98">
        <v>0</v>
      </c>
      <c r="M432" s="101">
        <f t="shared" si="307"/>
        <v>0</v>
      </c>
      <c r="N432" s="100">
        <v>0</v>
      </c>
      <c r="O432" s="98">
        <v>0</v>
      </c>
      <c r="P432" s="101">
        <f t="shared" si="308"/>
        <v>0</v>
      </c>
      <c r="Q432" s="100">
        <v>0</v>
      </c>
      <c r="R432" s="98">
        <v>0</v>
      </c>
      <c r="S432" s="101">
        <f t="shared" si="309"/>
        <v>0</v>
      </c>
      <c r="T432" s="100">
        <v>0</v>
      </c>
      <c r="U432" s="98">
        <v>0</v>
      </c>
      <c r="V432" s="101">
        <f t="shared" si="311"/>
        <v>0</v>
      </c>
      <c r="W432" s="100">
        <v>0</v>
      </c>
      <c r="X432" s="98">
        <v>0</v>
      </c>
      <c r="Y432" s="147">
        <f t="shared" si="310"/>
        <v>0</v>
      </c>
      <c r="Z432" s="150"/>
    </row>
    <row r="433" spans="2:26" s="35" customFormat="1" ht="17.100000000000001" customHeight="1">
      <c r="B433" s="105"/>
      <c r="C433" s="54"/>
      <c r="D433" s="96"/>
      <c r="E433" s="111"/>
      <c r="F433" s="112"/>
      <c r="G433" s="113"/>
      <c r="H433" s="100">
        <v>0</v>
      </c>
      <c r="I433" s="98">
        <v>0</v>
      </c>
      <c r="J433" s="101">
        <f t="shared" si="306"/>
        <v>0</v>
      </c>
      <c r="K433" s="100">
        <v>0</v>
      </c>
      <c r="L433" s="98">
        <v>0</v>
      </c>
      <c r="M433" s="101">
        <f t="shared" si="307"/>
        <v>0</v>
      </c>
      <c r="N433" s="100">
        <v>0</v>
      </c>
      <c r="O433" s="98">
        <v>0</v>
      </c>
      <c r="P433" s="101">
        <f t="shared" si="308"/>
        <v>0</v>
      </c>
      <c r="Q433" s="100">
        <v>0</v>
      </c>
      <c r="R433" s="98">
        <v>0</v>
      </c>
      <c r="S433" s="101">
        <f t="shared" si="309"/>
        <v>0</v>
      </c>
      <c r="T433" s="100">
        <v>0</v>
      </c>
      <c r="U433" s="98">
        <v>0</v>
      </c>
      <c r="V433" s="101">
        <f t="shared" si="311"/>
        <v>0</v>
      </c>
      <c r="W433" s="100">
        <v>0</v>
      </c>
      <c r="X433" s="98">
        <v>0</v>
      </c>
      <c r="Y433" s="147">
        <f t="shared" si="310"/>
        <v>0</v>
      </c>
      <c r="Z433" s="150"/>
    </row>
    <row r="434" spans="2:26" s="35" customFormat="1" ht="17.100000000000001" customHeight="1">
      <c r="B434" s="105"/>
      <c r="C434" s="54"/>
      <c r="D434" s="96"/>
      <c r="E434" s="111"/>
      <c r="F434" s="112"/>
      <c r="G434" s="113"/>
      <c r="H434" s="100">
        <v>0</v>
      </c>
      <c r="I434" s="98">
        <v>0</v>
      </c>
      <c r="J434" s="101">
        <f t="shared" si="306"/>
        <v>0</v>
      </c>
      <c r="K434" s="100">
        <v>0</v>
      </c>
      <c r="L434" s="98">
        <v>0</v>
      </c>
      <c r="M434" s="101">
        <f t="shared" si="307"/>
        <v>0</v>
      </c>
      <c r="N434" s="100">
        <v>0</v>
      </c>
      <c r="O434" s="98">
        <v>0</v>
      </c>
      <c r="P434" s="101">
        <f t="shared" si="308"/>
        <v>0</v>
      </c>
      <c r="Q434" s="100">
        <v>0</v>
      </c>
      <c r="R434" s="98">
        <v>0</v>
      </c>
      <c r="S434" s="101">
        <f t="shared" si="309"/>
        <v>0</v>
      </c>
      <c r="T434" s="100">
        <v>0</v>
      </c>
      <c r="U434" s="98">
        <v>0</v>
      </c>
      <c r="V434" s="101">
        <f t="shared" si="311"/>
        <v>0</v>
      </c>
      <c r="W434" s="100">
        <v>0</v>
      </c>
      <c r="X434" s="98">
        <v>0</v>
      </c>
      <c r="Y434" s="147">
        <f t="shared" si="310"/>
        <v>0</v>
      </c>
      <c r="Z434" s="150"/>
    </row>
    <row r="435" spans="2:26" s="35" customFormat="1" ht="17.100000000000001" customHeight="1">
      <c r="B435" s="105"/>
      <c r="C435" s="54"/>
      <c r="D435" s="96"/>
      <c r="E435" s="111"/>
      <c r="F435" s="112"/>
      <c r="G435" s="113"/>
      <c r="H435" s="100">
        <v>0</v>
      </c>
      <c r="I435" s="98">
        <v>0</v>
      </c>
      <c r="J435" s="101">
        <f t="shared" si="306"/>
        <v>0</v>
      </c>
      <c r="K435" s="100">
        <v>0</v>
      </c>
      <c r="L435" s="98">
        <v>0</v>
      </c>
      <c r="M435" s="101">
        <f t="shared" si="307"/>
        <v>0</v>
      </c>
      <c r="N435" s="100">
        <v>0</v>
      </c>
      <c r="O435" s="98">
        <v>0</v>
      </c>
      <c r="P435" s="101">
        <f t="shared" si="308"/>
        <v>0</v>
      </c>
      <c r="Q435" s="100">
        <v>0</v>
      </c>
      <c r="R435" s="98">
        <v>0</v>
      </c>
      <c r="S435" s="101">
        <f t="shared" si="309"/>
        <v>0</v>
      </c>
      <c r="T435" s="100">
        <v>0</v>
      </c>
      <c r="U435" s="98">
        <v>0</v>
      </c>
      <c r="V435" s="101">
        <f t="shared" si="311"/>
        <v>0</v>
      </c>
      <c r="W435" s="100">
        <v>0</v>
      </c>
      <c r="X435" s="98">
        <v>0</v>
      </c>
      <c r="Y435" s="147">
        <f t="shared" si="310"/>
        <v>0</v>
      </c>
      <c r="Z435" s="150"/>
    </row>
    <row r="436" spans="2:26" s="126" customFormat="1" ht="17.100000000000001" customHeight="1">
      <c r="B436" s="118"/>
      <c r="C436" s="119"/>
      <c r="D436" s="120"/>
      <c r="E436" s="121"/>
      <c r="F436" s="122"/>
      <c r="G436" s="123"/>
      <c r="H436" s="401" t="s">
        <v>201</v>
      </c>
      <c r="I436" s="402"/>
      <c r="J436" s="124">
        <f>SUM(J429:J435)</f>
        <v>0</v>
      </c>
      <c r="K436" s="401" t="s">
        <v>201</v>
      </c>
      <c r="L436" s="402"/>
      <c r="M436" s="124">
        <f>SUM(M429:M435)</f>
        <v>0</v>
      </c>
      <c r="N436" s="401" t="s">
        <v>201</v>
      </c>
      <c r="O436" s="402"/>
      <c r="P436" s="124">
        <f>SUM(P429:P435)</f>
        <v>0</v>
      </c>
      <c r="Q436" s="401" t="s">
        <v>201</v>
      </c>
      <c r="R436" s="402"/>
      <c r="S436" s="124">
        <f>SUM(S429:S435)</f>
        <v>0</v>
      </c>
      <c r="T436" s="401" t="s">
        <v>201</v>
      </c>
      <c r="U436" s="402"/>
      <c r="V436" s="124">
        <f>SUM(V429:V435)</f>
        <v>0</v>
      </c>
      <c r="W436" s="401" t="s">
        <v>201</v>
      </c>
      <c r="X436" s="402"/>
      <c r="Y436" s="127">
        <f>SUM(Y429:Y435)</f>
        <v>0</v>
      </c>
      <c r="Z436" s="151"/>
    </row>
    <row r="437" spans="2:26" s="35" customFormat="1" ht="17.100000000000001" customHeight="1">
      <c r="B437" s="105"/>
      <c r="C437" s="54">
        <f>'2. Rekap Back Up Beton X'!C73</f>
        <v>5200</v>
      </c>
      <c r="D437" s="96">
        <f>'2. Rekap Back Up Beton X'!D73</f>
        <v>5300</v>
      </c>
      <c r="E437" s="111">
        <f>'2. Rekap Back Up Beton X'!E73</f>
        <v>3</v>
      </c>
      <c r="F437" s="112">
        <f>(100/((D437-C437)*E437))*((J444*0.5)+(M444*1)+(P444*2)+(S444*20)+(V444*15)+(Y444*1.5))</f>
        <v>0</v>
      </c>
      <c r="G437" s="113" t="str">
        <f>IF(F437&lt;=25,"B",IF(F437&lt;=75,"S",IF(F437&lt;=100,"RR","RB")))</f>
        <v>B</v>
      </c>
      <c r="H437" s="100">
        <v>0</v>
      </c>
      <c r="I437" s="98">
        <v>0</v>
      </c>
      <c r="J437" s="101">
        <f t="shared" ref="J437:J443" si="312">H437*I437</f>
        <v>0</v>
      </c>
      <c r="K437" s="100">
        <v>0</v>
      </c>
      <c r="L437" s="98">
        <v>0</v>
      </c>
      <c r="M437" s="101">
        <f t="shared" ref="M437:M443" si="313">K437*L437</f>
        <v>0</v>
      </c>
      <c r="N437" s="100">
        <v>0</v>
      </c>
      <c r="O437" s="98">
        <v>4</v>
      </c>
      <c r="P437" s="101">
        <f t="shared" ref="P437:P443" si="314">N437*O437</f>
        <v>0</v>
      </c>
      <c r="Q437" s="100">
        <v>0</v>
      </c>
      <c r="R437" s="98">
        <v>0</v>
      </c>
      <c r="S437" s="101">
        <f t="shared" ref="S437:S443" si="315">Q437*R437</f>
        <v>0</v>
      </c>
      <c r="T437" s="100">
        <v>0</v>
      </c>
      <c r="U437" s="98">
        <v>0</v>
      </c>
      <c r="V437" s="101">
        <f>T437*U437</f>
        <v>0</v>
      </c>
      <c r="W437" s="100">
        <v>0</v>
      </c>
      <c r="X437" s="98">
        <v>0</v>
      </c>
      <c r="Y437" s="147">
        <f t="shared" ref="Y437:Y443" si="316">W437*X437</f>
        <v>0</v>
      </c>
      <c r="Z437" s="150"/>
    </row>
    <row r="438" spans="2:26" s="35" customFormat="1" ht="17.100000000000001" customHeight="1">
      <c r="B438" s="105"/>
      <c r="C438" s="54"/>
      <c r="D438" s="96"/>
      <c r="E438" s="111"/>
      <c r="F438" s="112"/>
      <c r="G438" s="113"/>
      <c r="H438" s="100">
        <v>0</v>
      </c>
      <c r="I438" s="98">
        <v>0</v>
      </c>
      <c r="J438" s="101">
        <f t="shared" si="312"/>
        <v>0</v>
      </c>
      <c r="K438" s="100">
        <v>0</v>
      </c>
      <c r="L438" s="98">
        <v>0</v>
      </c>
      <c r="M438" s="101">
        <f t="shared" si="313"/>
        <v>0</v>
      </c>
      <c r="N438" s="100">
        <v>0</v>
      </c>
      <c r="O438" s="98">
        <v>0</v>
      </c>
      <c r="P438" s="101">
        <f t="shared" si="314"/>
        <v>0</v>
      </c>
      <c r="Q438" s="100">
        <v>0</v>
      </c>
      <c r="R438" s="98">
        <v>0</v>
      </c>
      <c r="S438" s="101">
        <f t="shared" si="315"/>
        <v>0</v>
      </c>
      <c r="T438" s="100">
        <v>0</v>
      </c>
      <c r="U438" s="98">
        <v>0</v>
      </c>
      <c r="V438" s="101">
        <f t="shared" ref="V438:V443" si="317">T438*U438</f>
        <v>0</v>
      </c>
      <c r="W438" s="100">
        <v>0</v>
      </c>
      <c r="X438" s="98">
        <v>0</v>
      </c>
      <c r="Y438" s="147">
        <f t="shared" si="316"/>
        <v>0</v>
      </c>
      <c r="Z438" s="150"/>
    </row>
    <row r="439" spans="2:26" s="35" customFormat="1" ht="17.100000000000001" customHeight="1">
      <c r="B439" s="105"/>
      <c r="C439" s="54"/>
      <c r="D439" s="96"/>
      <c r="E439" s="111"/>
      <c r="F439" s="112"/>
      <c r="G439" s="113"/>
      <c r="H439" s="100">
        <v>0</v>
      </c>
      <c r="I439" s="98">
        <v>0</v>
      </c>
      <c r="J439" s="101">
        <f t="shared" si="312"/>
        <v>0</v>
      </c>
      <c r="K439" s="100">
        <v>0</v>
      </c>
      <c r="L439" s="98">
        <v>0</v>
      </c>
      <c r="M439" s="101">
        <f t="shared" si="313"/>
        <v>0</v>
      </c>
      <c r="N439" s="100">
        <v>0</v>
      </c>
      <c r="O439" s="98">
        <v>0</v>
      </c>
      <c r="P439" s="101">
        <f t="shared" si="314"/>
        <v>0</v>
      </c>
      <c r="Q439" s="100">
        <v>0</v>
      </c>
      <c r="R439" s="98">
        <v>0</v>
      </c>
      <c r="S439" s="101">
        <f t="shared" si="315"/>
        <v>0</v>
      </c>
      <c r="T439" s="100">
        <v>0</v>
      </c>
      <c r="U439" s="98">
        <v>0</v>
      </c>
      <c r="V439" s="101">
        <f t="shared" si="317"/>
        <v>0</v>
      </c>
      <c r="W439" s="100">
        <v>0</v>
      </c>
      <c r="X439" s="98">
        <v>0</v>
      </c>
      <c r="Y439" s="147">
        <f t="shared" si="316"/>
        <v>0</v>
      </c>
      <c r="Z439" s="150"/>
    </row>
    <row r="440" spans="2:26" s="35" customFormat="1" ht="17.100000000000001" customHeight="1">
      <c r="B440" s="105"/>
      <c r="C440" s="54"/>
      <c r="D440" s="96"/>
      <c r="E440" s="111"/>
      <c r="F440" s="112"/>
      <c r="G440" s="113"/>
      <c r="H440" s="100">
        <v>0</v>
      </c>
      <c r="I440" s="98">
        <v>0</v>
      </c>
      <c r="J440" s="101">
        <f t="shared" si="312"/>
        <v>0</v>
      </c>
      <c r="K440" s="100">
        <v>0</v>
      </c>
      <c r="L440" s="98">
        <v>0</v>
      </c>
      <c r="M440" s="101">
        <f t="shared" si="313"/>
        <v>0</v>
      </c>
      <c r="N440" s="100">
        <v>0</v>
      </c>
      <c r="O440" s="98">
        <v>0</v>
      </c>
      <c r="P440" s="101">
        <f t="shared" si="314"/>
        <v>0</v>
      </c>
      <c r="Q440" s="100">
        <v>0</v>
      </c>
      <c r="R440" s="98">
        <v>0</v>
      </c>
      <c r="S440" s="101">
        <f t="shared" si="315"/>
        <v>0</v>
      </c>
      <c r="T440" s="100">
        <v>0</v>
      </c>
      <c r="U440" s="98">
        <v>0</v>
      </c>
      <c r="V440" s="101">
        <f t="shared" si="317"/>
        <v>0</v>
      </c>
      <c r="W440" s="100">
        <v>0</v>
      </c>
      <c r="X440" s="98">
        <v>0</v>
      </c>
      <c r="Y440" s="147">
        <f t="shared" si="316"/>
        <v>0</v>
      </c>
      <c r="Z440" s="150"/>
    </row>
    <row r="441" spans="2:26" s="35" customFormat="1" ht="17.100000000000001" customHeight="1">
      <c r="B441" s="105"/>
      <c r="C441" s="54"/>
      <c r="D441" s="96"/>
      <c r="E441" s="111"/>
      <c r="F441" s="112"/>
      <c r="G441" s="113"/>
      <c r="H441" s="100">
        <v>0</v>
      </c>
      <c r="I441" s="98">
        <v>0</v>
      </c>
      <c r="J441" s="101">
        <f t="shared" si="312"/>
        <v>0</v>
      </c>
      <c r="K441" s="100">
        <v>0</v>
      </c>
      <c r="L441" s="98">
        <v>0</v>
      </c>
      <c r="M441" s="101">
        <f t="shared" si="313"/>
        <v>0</v>
      </c>
      <c r="N441" s="100">
        <v>0</v>
      </c>
      <c r="O441" s="98">
        <v>0</v>
      </c>
      <c r="P441" s="101">
        <f t="shared" si="314"/>
        <v>0</v>
      </c>
      <c r="Q441" s="100">
        <v>0</v>
      </c>
      <c r="R441" s="98">
        <v>0</v>
      </c>
      <c r="S441" s="101">
        <f t="shared" si="315"/>
        <v>0</v>
      </c>
      <c r="T441" s="100">
        <v>0</v>
      </c>
      <c r="U441" s="98">
        <v>0</v>
      </c>
      <c r="V441" s="101">
        <f t="shared" si="317"/>
        <v>0</v>
      </c>
      <c r="W441" s="100">
        <v>0</v>
      </c>
      <c r="X441" s="98">
        <v>0</v>
      </c>
      <c r="Y441" s="147">
        <f t="shared" si="316"/>
        <v>0</v>
      </c>
      <c r="Z441" s="150"/>
    </row>
    <row r="442" spans="2:26" s="35" customFormat="1" ht="17.100000000000001" customHeight="1">
      <c r="B442" s="105"/>
      <c r="C442" s="54"/>
      <c r="D442" s="96"/>
      <c r="E442" s="111"/>
      <c r="F442" s="112"/>
      <c r="G442" s="113"/>
      <c r="H442" s="100">
        <v>0</v>
      </c>
      <c r="I442" s="98">
        <v>0</v>
      </c>
      <c r="J442" s="101">
        <f t="shared" si="312"/>
        <v>0</v>
      </c>
      <c r="K442" s="100">
        <v>0</v>
      </c>
      <c r="L442" s="98">
        <v>0</v>
      </c>
      <c r="M442" s="101">
        <f t="shared" si="313"/>
        <v>0</v>
      </c>
      <c r="N442" s="100">
        <v>0</v>
      </c>
      <c r="O442" s="98">
        <v>0</v>
      </c>
      <c r="P442" s="101">
        <f t="shared" si="314"/>
        <v>0</v>
      </c>
      <c r="Q442" s="100">
        <v>0</v>
      </c>
      <c r="R442" s="98">
        <v>0</v>
      </c>
      <c r="S442" s="101">
        <f t="shared" si="315"/>
        <v>0</v>
      </c>
      <c r="T442" s="100">
        <v>0</v>
      </c>
      <c r="U442" s="98">
        <v>0</v>
      </c>
      <c r="V442" s="101">
        <f t="shared" si="317"/>
        <v>0</v>
      </c>
      <c r="W442" s="100">
        <v>0</v>
      </c>
      <c r="X442" s="98">
        <v>0</v>
      </c>
      <c r="Y442" s="147">
        <f t="shared" si="316"/>
        <v>0</v>
      </c>
      <c r="Z442" s="150"/>
    </row>
    <row r="443" spans="2:26" s="35" customFormat="1" ht="17.100000000000001" customHeight="1">
      <c r="B443" s="105"/>
      <c r="C443" s="54"/>
      <c r="D443" s="96"/>
      <c r="E443" s="111"/>
      <c r="F443" s="112"/>
      <c r="G443" s="113"/>
      <c r="H443" s="100">
        <v>0</v>
      </c>
      <c r="I443" s="98">
        <v>0</v>
      </c>
      <c r="J443" s="101">
        <f t="shared" si="312"/>
        <v>0</v>
      </c>
      <c r="K443" s="100">
        <v>0</v>
      </c>
      <c r="L443" s="98">
        <v>0</v>
      </c>
      <c r="M443" s="101">
        <f t="shared" si="313"/>
        <v>0</v>
      </c>
      <c r="N443" s="100">
        <v>0</v>
      </c>
      <c r="O443" s="98">
        <v>0</v>
      </c>
      <c r="P443" s="101">
        <f t="shared" si="314"/>
        <v>0</v>
      </c>
      <c r="Q443" s="100">
        <v>0</v>
      </c>
      <c r="R443" s="98">
        <v>0</v>
      </c>
      <c r="S443" s="101">
        <f t="shared" si="315"/>
        <v>0</v>
      </c>
      <c r="T443" s="100">
        <v>0</v>
      </c>
      <c r="U443" s="98">
        <v>0</v>
      </c>
      <c r="V443" s="101">
        <f t="shared" si="317"/>
        <v>0</v>
      </c>
      <c r="W443" s="100">
        <v>0</v>
      </c>
      <c r="X443" s="98">
        <v>0</v>
      </c>
      <c r="Y443" s="147">
        <f t="shared" si="316"/>
        <v>0</v>
      </c>
      <c r="Z443" s="150"/>
    </row>
    <row r="444" spans="2:26" s="126" customFormat="1" ht="17.100000000000001" customHeight="1">
      <c r="B444" s="118"/>
      <c r="C444" s="119"/>
      <c r="D444" s="120"/>
      <c r="E444" s="121"/>
      <c r="F444" s="122"/>
      <c r="G444" s="123"/>
      <c r="H444" s="401" t="s">
        <v>201</v>
      </c>
      <c r="I444" s="402"/>
      <c r="J444" s="124">
        <f>SUM(J437:J443)</f>
        <v>0</v>
      </c>
      <c r="K444" s="401" t="s">
        <v>201</v>
      </c>
      <c r="L444" s="402"/>
      <c r="M444" s="124">
        <f>SUM(M437:M443)</f>
        <v>0</v>
      </c>
      <c r="N444" s="401" t="s">
        <v>201</v>
      </c>
      <c r="O444" s="402"/>
      <c r="P444" s="124">
        <f>SUM(P437:P443)</f>
        <v>0</v>
      </c>
      <c r="Q444" s="401" t="s">
        <v>201</v>
      </c>
      <c r="R444" s="402"/>
      <c r="S444" s="124">
        <f>SUM(S437:S443)</f>
        <v>0</v>
      </c>
      <c r="T444" s="401" t="s">
        <v>201</v>
      </c>
      <c r="U444" s="402"/>
      <c r="V444" s="124">
        <f>SUM(V437:V443)</f>
        <v>0</v>
      </c>
      <c r="W444" s="401" t="s">
        <v>201</v>
      </c>
      <c r="X444" s="402"/>
      <c r="Y444" s="127">
        <f>SUM(Y437:Y443)</f>
        <v>0</v>
      </c>
      <c r="Z444" s="151"/>
    </row>
    <row r="445" spans="2:26" s="35" customFormat="1" ht="17.100000000000001" customHeight="1">
      <c r="B445" s="105"/>
      <c r="C445" s="54">
        <f>'2. Rekap Back Up Beton X'!C74</f>
        <v>5300</v>
      </c>
      <c r="D445" s="96">
        <f>'2. Rekap Back Up Beton X'!D74</f>
        <v>5400</v>
      </c>
      <c r="E445" s="111">
        <f>'2. Rekap Back Up Beton X'!E74</f>
        <v>3</v>
      </c>
      <c r="F445" s="112">
        <f>(100/((D445-C445)*E445))*((J452*0.5)+(M452*1)+(P452*2)+(S452*20)+(V452*15)+(Y452*1.5))</f>
        <v>0</v>
      </c>
      <c r="G445" s="113" t="str">
        <f>IF(F445&lt;=25,"B",IF(F445&lt;=75,"S",IF(F445&lt;=100,"RR","RB")))</f>
        <v>B</v>
      </c>
      <c r="H445" s="100">
        <v>0</v>
      </c>
      <c r="I445" s="98">
        <v>0</v>
      </c>
      <c r="J445" s="101">
        <f t="shared" ref="J445:J451" si="318">H445*I445</f>
        <v>0</v>
      </c>
      <c r="K445" s="100">
        <v>0</v>
      </c>
      <c r="L445" s="98">
        <v>0</v>
      </c>
      <c r="M445" s="101">
        <f t="shared" ref="M445:M451" si="319">K445*L445</f>
        <v>0</v>
      </c>
      <c r="N445" s="100">
        <v>0</v>
      </c>
      <c r="O445" s="98">
        <v>4</v>
      </c>
      <c r="P445" s="101">
        <f t="shared" ref="P445:P451" si="320">N445*O445</f>
        <v>0</v>
      </c>
      <c r="Q445" s="100">
        <v>0</v>
      </c>
      <c r="R445" s="98">
        <v>0</v>
      </c>
      <c r="S445" s="101">
        <f t="shared" ref="S445:S451" si="321">Q445*R445</f>
        <v>0</v>
      </c>
      <c r="T445" s="100">
        <v>0</v>
      </c>
      <c r="U445" s="98">
        <v>0</v>
      </c>
      <c r="V445" s="101">
        <f>T445*U445</f>
        <v>0</v>
      </c>
      <c r="W445" s="100">
        <v>0</v>
      </c>
      <c r="X445" s="98">
        <v>0</v>
      </c>
      <c r="Y445" s="147">
        <f t="shared" ref="Y445:Y451" si="322">W445*X445</f>
        <v>0</v>
      </c>
      <c r="Z445" s="150"/>
    </row>
    <row r="446" spans="2:26" s="35" customFormat="1" ht="17.100000000000001" customHeight="1">
      <c r="B446" s="105"/>
      <c r="C446" s="54"/>
      <c r="D446" s="96"/>
      <c r="E446" s="111"/>
      <c r="F446" s="112"/>
      <c r="G446" s="113"/>
      <c r="H446" s="100">
        <v>0</v>
      </c>
      <c r="I446" s="98">
        <v>0</v>
      </c>
      <c r="J446" s="101">
        <f t="shared" si="318"/>
        <v>0</v>
      </c>
      <c r="K446" s="100">
        <v>0</v>
      </c>
      <c r="L446" s="98">
        <v>0</v>
      </c>
      <c r="M446" s="101">
        <f t="shared" si="319"/>
        <v>0</v>
      </c>
      <c r="N446" s="100">
        <v>0</v>
      </c>
      <c r="O446" s="98">
        <v>0</v>
      </c>
      <c r="P446" s="101">
        <f t="shared" si="320"/>
        <v>0</v>
      </c>
      <c r="Q446" s="100">
        <v>0</v>
      </c>
      <c r="R446" s="98">
        <v>0</v>
      </c>
      <c r="S446" s="101">
        <f t="shared" si="321"/>
        <v>0</v>
      </c>
      <c r="T446" s="100">
        <v>0</v>
      </c>
      <c r="U446" s="98">
        <v>0</v>
      </c>
      <c r="V446" s="101">
        <f t="shared" ref="V446:V451" si="323">T446*U446</f>
        <v>0</v>
      </c>
      <c r="W446" s="100">
        <v>0</v>
      </c>
      <c r="X446" s="98">
        <v>0</v>
      </c>
      <c r="Y446" s="147">
        <f t="shared" si="322"/>
        <v>0</v>
      </c>
      <c r="Z446" s="150"/>
    </row>
    <row r="447" spans="2:26" s="35" customFormat="1" ht="17.100000000000001" customHeight="1">
      <c r="B447" s="105"/>
      <c r="C447" s="54"/>
      <c r="D447" s="96"/>
      <c r="E447" s="111"/>
      <c r="F447" s="112"/>
      <c r="G447" s="113"/>
      <c r="H447" s="100">
        <v>0</v>
      </c>
      <c r="I447" s="98">
        <v>0</v>
      </c>
      <c r="J447" s="101">
        <f t="shared" si="318"/>
        <v>0</v>
      </c>
      <c r="K447" s="100">
        <v>0</v>
      </c>
      <c r="L447" s="98">
        <v>0</v>
      </c>
      <c r="M447" s="101">
        <f t="shared" si="319"/>
        <v>0</v>
      </c>
      <c r="N447" s="100">
        <v>0</v>
      </c>
      <c r="O447" s="98">
        <v>0</v>
      </c>
      <c r="P447" s="101">
        <f t="shared" si="320"/>
        <v>0</v>
      </c>
      <c r="Q447" s="100">
        <v>0</v>
      </c>
      <c r="R447" s="98">
        <v>0</v>
      </c>
      <c r="S447" s="101">
        <f t="shared" si="321"/>
        <v>0</v>
      </c>
      <c r="T447" s="100">
        <v>0</v>
      </c>
      <c r="U447" s="98">
        <v>0</v>
      </c>
      <c r="V447" s="101">
        <f t="shared" si="323"/>
        <v>0</v>
      </c>
      <c r="W447" s="100">
        <v>0</v>
      </c>
      <c r="X447" s="98">
        <v>0</v>
      </c>
      <c r="Y447" s="147">
        <f t="shared" si="322"/>
        <v>0</v>
      </c>
      <c r="Z447" s="150"/>
    </row>
    <row r="448" spans="2:26" s="35" customFormat="1" ht="17.100000000000001" customHeight="1">
      <c r="B448" s="105"/>
      <c r="C448" s="54"/>
      <c r="D448" s="96"/>
      <c r="E448" s="111"/>
      <c r="F448" s="112"/>
      <c r="G448" s="113"/>
      <c r="H448" s="100">
        <v>0</v>
      </c>
      <c r="I448" s="98">
        <v>0</v>
      </c>
      <c r="J448" s="101">
        <f t="shared" si="318"/>
        <v>0</v>
      </c>
      <c r="K448" s="100">
        <v>0</v>
      </c>
      <c r="L448" s="98">
        <v>0</v>
      </c>
      <c r="M448" s="101">
        <f t="shared" si="319"/>
        <v>0</v>
      </c>
      <c r="N448" s="100">
        <v>0</v>
      </c>
      <c r="O448" s="98">
        <v>0</v>
      </c>
      <c r="P448" s="101">
        <f t="shared" si="320"/>
        <v>0</v>
      </c>
      <c r="Q448" s="100">
        <v>0</v>
      </c>
      <c r="R448" s="98">
        <v>0</v>
      </c>
      <c r="S448" s="101">
        <f t="shared" si="321"/>
        <v>0</v>
      </c>
      <c r="T448" s="100">
        <v>0</v>
      </c>
      <c r="U448" s="98">
        <v>0</v>
      </c>
      <c r="V448" s="101">
        <f t="shared" si="323"/>
        <v>0</v>
      </c>
      <c r="W448" s="100">
        <v>0</v>
      </c>
      <c r="X448" s="98">
        <v>0</v>
      </c>
      <c r="Y448" s="147">
        <f t="shared" si="322"/>
        <v>0</v>
      </c>
      <c r="Z448" s="150"/>
    </row>
    <row r="449" spans="2:26" s="35" customFormat="1" ht="17.100000000000001" customHeight="1">
      <c r="B449" s="105"/>
      <c r="C449" s="54"/>
      <c r="D449" s="96"/>
      <c r="E449" s="111"/>
      <c r="F449" s="112"/>
      <c r="G449" s="113"/>
      <c r="H449" s="100">
        <v>0</v>
      </c>
      <c r="I449" s="98">
        <v>0</v>
      </c>
      <c r="J449" s="101">
        <f t="shared" si="318"/>
        <v>0</v>
      </c>
      <c r="K449" s="100">
        <v>0</v>
      </c>
      <c r="L449" s="98">
        <v>0</v>
      </c>
      <c r="M449" s="101">
        <f t="shared" si="319"/>
        <v>0</v>
      </c>
      <c r="N449" s="100">
        <v>0</v>
      </c>
      <c r="O449" s="98">
        <v>0</v>
      </c>
      <c r="P449" s="101">
        <f t="shared" si="320"/>
        <v>0</v>
      </c>
      <c r="Q449" s="100">
        <v>0</v>
      </c>
      <c r="R449" s="98">
        <v>0</v>
      </c>
      <c r="S449" s="101">
        <f t="shared" si="321"/>
        <v>0</v>
      </c>
      <c r="T449" s="100">
        <v>0</v>
      </c>
      <c r="U449" s="98">
        <v>0</v>
      </c>
      <c r="V449" s="101">
        <f t="shared" si="323"/>
        <v>0</v>
      </c>
      <c r="W449" s="100">
        <v>0</v>
      </c>
      <c r="X449" s="98">
        <v>0</v>
      </c>
      <c r="Y449" s="147">
        <f t="shared" si="322"/>
        <v>0</v>
      </c>
      <c r="Z449" s="150"/>
    </row>
    <row r="450" spans="2:26" s="35" customFormat="1" ht="17.100000000000001" customHeight="1">
      <c r="B450" s="105"/>
      <c r="C450" s="54"/>
      <c r="D450" s="96"/>
      <c r="E450" s="111"/>
      <c r="F450" s="112"/>
      <c r="G450" s="113"/>
      <c r="H450" s="100">
        <v>0</v>
      </c>
      <c r="I450" s="98">
        <v>0</v>
      </c>
      <c r="J450" s="101">
        <f t="shared" si="318"/>
        <v>0</v>
      </c>
      <c r="K450" s="100">
        <v>0</v>
      </c>
      <c r="L450" s="98">
        <v>0</v>
      </c>
      <c r="M450" s="101">
        <f t="shared" si="319"/>
        <v>0</v>
      </c>
      <c r="N450" s="100">
        <v>0</v>
      </c>
      <c r="O450" s="98">
        <v>0</v>
      </c>
      <c r="P450" s="101">
        <f t="shared" si="320"/>
        <v>0</v>
      </c>
      <c r="Q450" s="100">
        <v>0</v>
      </c>
      <c r="R450" s="98">
        <v>0</v>
      </c>
      <c r="S450" s="101">
        <f t="shared" si="321"/>
        <v>0</v>
      </c>
      <c r="T450" s="100">
        <v>0</v>
      </c>
      <c r="U450" s="98">
        <v>0</v>
      </c>
      <c r="V450" s="101">
        <f t="shared" si="323"/>
        <v>0</v>
      </c>
      <c r="W450" s="100">
        <v>0</v>
      </c>
      <c r="X450" s="98">
        <v>0</v>
      </c>
      <c r="Y450" s="147">
        <f t="shared" si="322"/>
        <v>0</v>
      </c>
      <c r="Z450" s="150"/>
    </row>
    <row r="451" spans="2:26" s="35" customFormat="1" ht="17.100000000000001" customHeight="1">
      <c r="B451" s="105"/>
      <c r="C451" s="54"/>
      <c r="D451" s="96"/>
      <c r="E451" s="111"/>
      <c r="F451" s="112"/>
      <c r="G451" s="113"/>
      <c r="H451" s="100">
        <v>0</v>
      </c>
      <c r="I451" s="98">
        <v>0</v>
      </c>
      <c r="J451" s="101">
        <f t="shared" si="318"/>
        <v>0</v>
      </c>
      <c r="K451" s="100">
        <v>0</v>
      </c>
      <c r="L451" s="98">
        <v>0</v>
      </c>
      <c r="M451" s="101">
        <f t="shared" si="319"/>
        <v>0</v>
      </c>
      <c r="N451" s="100">
        <v>0</v>
      </c>
      <c r="O451" s="98">
        <v>0</v>
      </c>
      <c r="P451" s="101">
        <f t="shared" si="320"/>
        <v>0</v>
      </c>
      <c r="Q451" s="100">
        <v>0</v>
      </c>
      <c r="R451" s="98">
        <v>0</v>
      </c>
      <c r="S451" s="101">
        <f t="shared" si="321"/>
        <v>0</v>
      </c>
      <c r="T451" s="100">
        <v>0</v>
      </c>
      <c r="U451" s="98">
        <v>0</v>
      </c>
      <c r="V451" s="101">
        <f t="shared" si="323"/>
        <v>0</v>
      </c>
      <c r="W451" s="100">
        <v>0</v>
      </c>
      <c r="X451" s="98">
        <v>0</v>
      </c>
      <c r="Y451" s="147">
        <f t="shared" si="322"/>
        <v>0</v>
      </c>
      <c r="Z451" s="150"/>
    </row>
    <row r="452" spans="2:26" s="126" customFormat="1" ht="17.100000000000001" customHeight="1">
      <c r="B452" s="118"/>
      <c r="C452" s="119"/>
      <c r="D452" s="120"/>
      <c r="E452" s="121"/>
      <c r="F452" s="122"/>
      <c r="G452" s="123"/>
      <c r="H452" s="401" t="s">
        <v>201</v>
      </c>
      <c r="I452" s="402"/>
      <c r="J452" s="124">
        <f>SUM(J445:J451)</f>
        <v>0</v>
      </c>
      <c r="K452" s="401" t="s">
        <v>201</v>
      </c>
      <c r="L452" s="402"/>
      <c r="M452" s="124">
        <f>SUM(M445:M451)</f>
        <v>0</v>
      </c>
      <c r="N452" s="401" t="s">
        <v>201</v>
      </c>
      <c r="O452" s="402"/>
      <c r="P452" s="124">
        <f>SUM(P445:P451)</f>
        <v>0</v>
      </c>
      <c r="Q452" s="401" t="s">
        <v>201</v>
      </c>
      <c r="R452" s="402"/>
      <c r="S452" s="124">
        <f>SUM(S445:S451)</f>
        <v>0</v>
      </c>
      <c r="T452" s="401" t="s">
        <v>201</v>
      </c>
      <c r="U452" s="402"/>
      <c r="V452" s="124">
        <f>SUM(V445:V451)</f>
        <v>0</v>
      </c>
      <c r="W452" s="401" t="s">
        <v>201</v>
      </c>
      <c r="X452" s="402"/>
      <c r="Y452" s="127">
        <f>SUM(Y445:Y451)</f>
        <v>0</v>
      </c>
      <c r="Z452" s="151"/>
    </row>
    <row r="453" spans="2:26" s="35" customFormat="1" ht="17.100000000000001" customHeight="1">
      <c r="B453" s="105"/>
      <c r="C453" s="54">
        <f>'2. Rekap Back Up Beton X'!C75</f>
        <v>5400</v>
      </c>
      <c r="D453" s="96">
        <f>'2. Rekap Back Up Beton X'!D75</f>
        <v>5500</v>
      </c>
      <c r="E453" s="111">
        <f>'2. Rekap Back Up Beton X'!E75</f>
        <v>3</v>
      </c>
      <c r="F453" s="112">
        <f>(100/((D453-C453)*E453))*((J460*0.5)+(M460*1)+(P460*2)+(S460*20)+(V460*15)+(Y460*1.5))</f>
        <v>0</v>
      </c>
      <c r="G453" s="113" t="str">
        <f>IF(F453&lt;=25,"B",IF(F453&lt;=75,"S",IF(F453&lt;=100,"RR","RB")))</f>
        <v>B</v>
      </c>
      <c r="H453" s="100">
        <v>0</v>
      </c>
      <c r="I453" s="98">
        <v>0</v>
      </c>
      <c r="J453" s="101">
        <f t="shared" ref="J453:J459" si="324">H453*I453</f>
        <v>0</v>
      </c>
      <c r="K453" s="100">
        <v>0</v>
      </c>
      <c r="L453" s="98">
        <v>0</v>
      </c>
      <c r="M453" s="101">
        <f t="shared" ref="M453:M459" si="325">K453*L453</f>
        <v>0</v>
      </c>
      <c r="N453" s="100">
        <v>0</v>
      </c>
      <c r="O453" s="98">
        <v>4</v>
      </c>
      <c r="P453" s="101">
        <f t="shared" ref="P453:P459" si="326">N453*O453</f>
        <v>0</v>
      </c>
      <c r="Q453" s="100">
        <v>0</v>
      </c>
      <c r="R453" s="98">
        <v>0</v>
      </c>
      <c r="S453" s="101">
        <f t="shared" ref="S453:S459" si="327">Q453*R453</f>
        <v>0</v>
      </c>
      <c r="T453" s="100">
        <v>0</v>
      </c>
      <c r="U453" s="98">
        <v>0</v>
      </c>
      <c r="V453" s="101">
        <f>T453*U453</f>
        <v>0</v>
      </c>
      <c r="W453" s="100">
        <v>0</v>
      </c>
      <c r="X453" s="98">
        <v>0</v>
      </c>
      <c r="Y453" s="147">
        <f t="shared" ref="Y453:Y459" si="328">W453*X453</f>
        <v>0</v>
      </c>
      <c r="Z453" s="150"/>
    </row>
    <row r="454" spans="2:26" s="35" customFormat="1" ht="17.100000000000001" customHeight="1">
      <c r="B454" s="105"/>
      <c r="C454" s="54"/>
      <c r="D454" s="96"/>
      <c r="E454" s="111"/>
      <c r="F454" s="112"/>
      <c r="G454" s="113"/>
      <c r="H454" s="100">
        <v>0</v>
      </c>
      <c r="I454" s="98">
        <v>0</v>
      </c>
      <c r="J454" s="101">
        <f t="shared" si="324"/>
        <v>0</v>
      </c>
      <c r="K454" s="100">
        <v>0</v>
      </c>
      <c r="L454" s="98">
        <v>0</v>
      </c>
      <c r="M454" s="101">
        <f t="shared" si="325"/>
        <v>0</v>
      </c>
      <c r="N454" s="100">
        <v>0</v>
      </c>
      <c r="O454" s="98">
        <v>0</v>
      </c>
      <c r="P454" s="101">
        <f t="shared" si="326"/>
        <v>0</v>
      </c>
      <c r="Q454" s="100">
        <v>0</v>
      </c>
      <c r="R454" s="98">
        <v>0</v>
      </c>
      <c r="S454" s="101">
        <f t="shared" si="327"/>
        <v>0</v>
      </c>
      <c r="T454" s="100">
        <v>0</v>
      </c>
      <c r="U454" s="98">
        <v>0</v>
      </c>
      <c r="V454" s="101">
        <f t="shared" ref="V454:V459" si="329">T454*U454</f>
        <v>0</v>
      </c>
      <c r="W454" s="100">
        <v>0</v>
      </c>
      <c r="X454" s="98">
        <v>0</v>
      </c>
      <c r="Y454" s="147">
        <f t="shared" si="328"/>
        <v>0</v>
      </c>
      <c r="Z454" s="150"/>
    </row>
    <row r="455" spans="2:26" s="35" customFormat="1" ht="17.100000000000001" customHeight="1">
      <c r="B455" s="105"/>
      <c r="C455" s="54"/>
      <c r="D455" s="96"/>
      <c r="E455" s="111"/>
      <c r="F455" s="112"/>
      <c r="G455" s="113"/>
      <c r="H455" s="100">
        <v>0</v>
      </c>
      <c r="I455" s="98">
        <v>0</v>
      </c>
      <c r="J455" s="101">
        <f t="shared" si="324"/>
        <v>0</v>
      </c>
      <c r="K455" s="100">
        <v>0</v>
      </c>
      <c r="L455" s="98">
        <v>0</v>
      </c>
      <c r="M455" s="101">
        <f t="shared" si="325"/>
        <v>0</v>
      </c>
      <c r="N455" s="100">
        <v>0</v>
      </c>
      <c r="O455" s="98">
        <v>0</v>
      </c>
      <c r="P455" s="101">
        <f t="shared" si="326"/>
        <v>0</v>
      </c>
      <c r="Q455" s="100">
        <v>0</v>
      </c>
      <c r="R455" s="98">
        <v>0</v>
      </c>
      <c r="S455" s="101">
        <f t="shared" si="327"/>
        <v>0</v>
      </c>
      <c r="T455" s="100">
        <v>0</v>
      </c>
      <c r="U455" s="98">
        <v>0</v>
      </c>
      <c r="V455" s="101">
        <f t="shared" si="329"/>
        <v>0</v>
      </c>
      <c r="W455" s="100">
        <v>0</v>
      </c>
      <c r="X455" s="98">
        <v>0</v>
      </c>
      <c r="Y455" s="147">
        <f t="shared" si="328"/>
        <v>0</v>
      </c>
      <c r="Z455" s="150"/>
    </row>
    <row r="456" spans="2:26" s="35" customFormat="1" ht="17.100000000000001" customHeight="1">
      <c r="B456" s="105"/>
      <c r="C456" s="54"/>
      <c r="D456" s="96"/>
      <c r="E456" s="111"/>
      <c r="F456" s="112"/>
      <c r="G456" s="113"/>
      <c r="H456" s="100">
        <v>0</v>
      </c>
      <c r="I456" s="98">
        <v>0</v>
      </c>
      <c r="J456" s="101">
        <f t="shared" si="324"/>
        <v>0</v>
      </c>
      <c r="K456" s="100">
        <v>0</v>
      </c>
      <c r="L456" s="98">
        <v>0</v>
      </c>
      <c r="M456" s="101">
        <f t="shared" si="325"/>
        <v>0</v>
      </c>
      <c r="N456" s="100">
        <v>0</v>
      </c>
      <c r="O456" s="98">
        <v>0</v>
      </c>
      <c r="P456" s="101">
        <f t="shared" si="326"/>
        <v>0</v>
      </c>
      <c r="Q456" s="100">
        <v>0</v>
      </c>
      <c r="R456" s="98">
        <v>0</v>
      </c>
      <c r="S456" s="101">
        <f t="shared" si="327"/>
        <v>0</v>
      </c>
      <c r="T456" s="100">
        <v>0</v>
      </c>
      <c r="U456" s="98">
        <v>0</v>
      </c>
      <c r="V456" s="101">
        <f t="shared" si="329"/>
        <v>0</v>
      </c>
      <c r="W456" s="100">
        <v>0</v>
      </c>
      <c r="X456" s="98">
        <v>0</v>
      </c>
      <c r="Y456" s="147">
        <f t="shared" si="328"/>
        <v>0</v>
      </c>
      <c r="Z456" s="150"/>
    </row>
    <row r="457" spans="2:26" s="35" customFormat="1" ht="17.100000000000001" customHeight="1">
      <c r="B457" s="105"/>
      <c r="C457" s="54"/>
      <c r="D457" s="96"/>
      <c r="E457" s="111"/>
      <c r="F457" s="112"/>
      <c r="G457" s="113"/>
      <c r="H457" s="100">
        <v>0</v>
      </c>
      <c r="I457" s="98">
        <v>0</v>
      </c>
      <c r="J457" s="101">
        <f t="shared" si="324"/>
        <v>0</v>
      </c>
      <c r="K457" s="100">
        <v>0</v>
      </c>
      <c r="L457" s="98">
        <v>0</v>
      </c>
      <c r="M457" s="101">
        <f t="shared" si="325"/>
        <v>0</v>
      </c>
      <c r="N457" s="100">
        <v>0</v>
      </c>
      <c r="O457" s="98">
        <v>0</v>
      </c>
      <c r="P457" s="101">
        <f t="shared" si="326"/>
        <v>0</v>
      </c>
      <c r="Q457" s="100">
        <v>0</v>
      </c>
      <c r="R457" s="98">
        <v>0</v>
      </c>
      <c r="S457" s="101">
        <f t="shared" si="327"/>
        <v>0</v>
      </c>
      <c r="T457" s="100">
        <v>0</v>
      </c>
      <c r="U457" s="98">
        <v>0</v>
      </c>
      <c r="V457" s="101">
        <f t="shared" si="329"/>
        <v>0</v>
      </c>
      <c r="W457" s="100">
        <v>0</v>
      </c>
      <c r="X457" s="98">
        <v>0</v>
      </c>
      <c r="Y457" s="147">
        <f t="shared" si="328"/>
        <v>0</v>
      </c>
      <c r="Z457" s="150"/>
    </row>
    <row r="458" spans="2:26" s="35" customFormat="1" ht="17.100000000000001" customHeight="1">
      <c r="B458" s="105"/>
      <c r="C458" s="54"/>
      <c r="D458" s="96"/>
      <c r="E458" s="111"/>
      <c r="F458" s="112"/>
      <c r="G458" s="113"/>
      <c r="H458" s="100">
        <v>0</v>
      </c>
      <c r="I458" s="98">
        <v>0</v>
      </c>
      <c r="J458" s="101">
        <f t="shared" si="324"/>
        <v>0</v>
      </c>
      <c r="K458" s="100">
        <v>0</v>
      </c>
      <c r="L458" s="98">
        <v>0</v>
      </c>
      <c r="M458" s="101">
        <f t="shared" si="325"/>
        <v>0</v>
      </c>
      <c r="N458" s="100">
        <v>0</v>
      </c>
      <c r="O458" s="98">
        <v>0</v>
      </c>
      <c r="P458" s="101">
        <f t="shared" si="326"/>
        <v>0</v>
      </c>
      <c r="Q458" s="100">
        <v>0</v>
      </c>
      <c r="R458" s="98">
        <v>0</v>
      </c>
      <c r="S458" s="101">
        <f t="shared" si="327"/>
        <v>0</v>
      </c>
      <c r="T458" s="100">
        <v>0</v>
      </c>
      <c r="U458" s="98">
        <v>0</v>
      </c>
      <c r="V458" s="101">
        <f t="shared" si="329"/>
        <v>0</v>
      </c>
      <c r="W458" s="100">
        <v>0</v>
      </c>
      <c r="X458" s="98">
        <v>0</v>
      </c>
      <c r="Y458" s="147">
        <f t="shared" si="328"/>
        <v>0</v>
      </c>
      <c r="Z458" s="150"/>
    </row>
    <row r="459" spans="2:26" s="35" customFormat="1" ht="17.100000000000001" customHeight="1">
      <c r="B459" s="105"/>
      <c r="C459" s="54"/>
      <c r="D459" s="96"/>
      <c r="E459" s="111"/>
      <c r="F459" s="112"/>
      <c r="G459" s="113"/>
      <c r="H459" s="100">
        <v>0</v>
      </c>
      <c r="I459" s="98">
        <v>0</v>
      </c>
      <c r="J459" s="101">
        <f t="shared" si="324"/>
        <v>0</v>
      </c>
      <c r="K459" s="100">
        <v>0</v>
      </c>
      <c r="L459" s="98">
        <v>0</v>
      </c>
      <c r="M459" s="101">
        <f t="shared" si="325"/>
        <v>0</v>
      </c>
      <c r="N459" s="100">
        <v>0</v>
      </c>
      <c r="O459" s="98">
        <v>0</v>
      </c>
      <c r="P459" s="101">
        <f t="shared" si="326"/>
        <v>0</v>
      </c>
      <c r="Q459" s="100">
        <v>0</v>
      </c>
      <c r="R459" s="98">
        <v>0</v>
      </c>
      <c r="S459" s="101">
        <f t="shared" si="327"/>
        <v>0</v>
      </c>
      <c r="T459" s="100">
        <v>0</v>
      </c>
      <c r="U459" s="98">
        <v>0</v>
      </c>
      <c r="V459" s="101">
        <f t="shared" si="329"/>
        <v>0</v>
      </c>
      <c r="W459" s="100">
        <v>0</v>
      </c>
      <c r="X459" s="98">
        <v>0</v>
      </c>
      <c r="Y459" s="147">
        <f t="shared" si="328"/>
        <v>0</v>
      </c>
      <c r="Z459" s="150"/>
    </row>
    <row r="460" spans="2:26" s="126" customFormat="1" ht="17.100000000000001" customHeight="1" thickBot="1">
      <c r="B460" s="128"/>
      <c r="C460" s="154"/>
      <c r="D460" s="155"/>
      <c r="E460" s="156"/>
      <c r="F460" s="129"/>
      <c r="G460" s="130"/>
      <c r="H460" s="403" t="s">
        <v>201</v>
      </c>
      <c r="I460" s="404"/>
      <c r="J460" s="131">
        <f>SUM(J453:J459)</f>
        <v>0</v>
      </c>
      <c r="K460" s="403" t="s">
        <v>201</v>
      </c>
      <c r="L460" s="404"/>
      <c r="M460" s="131">
        <f>SUM(M453:M459)</f>
        <v>0</v>
      </c>
      <c r="N460" s="403" t="s">
        <v>201</v>
      </c>
      <c r="O460" s="404"/>
      <c r="P460" s="131">
        <f>SUM(P453:P459)</f>
        <v>0</v>
      </c>
      <c r="Q460" s="403" t="s">
        <v>201</v>
      </c>
      <c r="R460" s="404"/>
      <c r="S460" s="131">
        <f>SUM(S453:S459)</f>
        <v>0</v>
      </c>
      <c r="T460" s="403" t="s">
        <v>201</v>
      </c>
      <c r="U460" s="404"/>
      <c r="V460" s="131">
        <f>SUM(V453:V459)</f>
        <v>0</v>
      </c>
      <c r="W460" s="403" t="s">
        <v>201</v>
      </c>
      <c r="X460" s="404"/>
      <c r="Y460" s="132">
        <f>SUM(Y453:Y459)</f>
        <v>0</v>
      </c>
      <c r="Z460" s="152"/>
    </row>
    <row r="461" spans="2:26" s="35" customFormat="1" ht="17.100000000000001" customHeight="1">
      <c r="B461" s="114"/>
      <c r="C461" s="157">
        <f>'2. Rekap Back Up Beton X'!C76</f>
        <v>5500</v>
      </c>
      <c r="D461" s="158">
        <f>'2. Rekap Back Up Beton X'!D76</f>
        <v>5600</v>
      </c>
      <c r="E461" s="159">
        <f>'2. Rekap Back Up Beton X'!E76</f>
        <v>3</v>
      </c>
      <c r="F461" s="115">
        <f>(100/((D461-C461)*E461))*((J468*0.5)+(M468*1)+(P468*2)+(S468*20)+(V468*15)+(Y468*1.5))</f>
        <v>0</v>
      </c>
      <c r="G461" s="116" t="str">
        <f>IF(F461&lt;=25,"B",IF(F461&lt;=75,"S",IF(F461&lt;=100,"RR","RB")))</f>
        <v>B</v>
      </c>
      <c r="H461" s="135">
        <v>0</v>
      </c>
      <c r="I461" s="136">
        <v>0</v>
      </c>
      <c r="J461" s="137">
        <f t="shared" ref="J461:J467" si="330">H461*I461</f>
        <v>0</v>
      </c>
      <c r="K461" s="135">
        <v>0</v>
      </c>
      <c r="L461" s="136">
        <v>0</v>
      </c>
      <c r="M461" s="137">
        <f t="shared" ref="M461:M467" si="331">K461*L461</f>
        <v>0</v>
      </c>
      <c r="N461" s="135">
        <v>0</v>
      </c>
      <c r="O461" s="136">
        <v>4</v>
      </c>
      <c r="P461" s="137">
        <f t="shared" ref="P461:P467" si="332">N461*O461</f>
        <v>0</v>
      </c>
      <c r="Q461" s="135">
        <v>0</v>
      </c>
      <c r="R461" s="136">
        <v>0</v>
      </c>
      <c r="S461" s="137">
        <f t="shared" ref="S461:S467" si="333">Q461*R461</f>
        <v>0</v>
      </c>
      <c r="T461" s="135">
        <v>0</v>
      </c>
      <c r="U461" s="136">
        <v>0</v>
      </c>
      <c r="V461" s="137">
        <f>T461*U461</f>
        <v>0</v>
      </c>
      <c r="W461" s="135">
        <v>0</v>
      </c>
      <c r="X461" s="136">
        <v>0</v>
      </c>
      <c r="Y461" s="148">
        <f t="shared" ref="Y461:Y467" si="334">W461*X461</f>
        <v>0</v>
      </c>
      <c r="Z461" s="153"/>
    </row>
    <row r="462" spans="2:26" s="35" customFormat="1" ht="17.100000000000001" customHeight="1">
      <c r="B462" s="105"/>
      <c r="C462" s="54"/>
      <c r="D462" s="96"/>
      <c r="E462" s="111"/>
      <c r="F462" s="112"/>
      <c r="G462" s="113"/>
      <c r="H462" s="100">
        <v>0</v>
      </c>
      <c r="I462" s="98">
        <v>0</v>
      </c>
      <c r="J462" s="101">
        <f t="shared" si="330"/>
        <v>0</v>
      </c>
      <c r="K462" s="100">
        <v>0</v>
      </c>
      <c r="L462" s="98">
        <v>0</v>
      </c>
      <c r="M462" s="101">
        <f t="shared" si="331"/>
        <v>0</v>
      </c>
      <c r="N462" s="100">
        <v>0</v>
      </c>
      <c r="O462" s="98">
        <v>0</v>
      </c>
      <c r="P462" s="101">
        <f t="shared" si="332"/>
        <v>0</v>
      </c>
      <c r="Q462" s="100">
        <v>0</v>
      </c>
      <c r="R462" s="98">
        <v>0</v>
      </c>
      <c r="S462" s="101">
        <f t="shared" si="333"/>
        <v>0</v>
      </c>
      <c r="T462" s="100">
        <v>0</v>
      </c>
      <c r="U462" s="98">
        <v>0</v>
      </c>
      <c r="V462" s="101">
        <f t="shared" ref="V462:V467" si="335">T462*U462</f>
        <v>0</v>
      </c>
      <c r="W462" s="100">
        <v>0</v>
      </c>
      <c r="X462" s="98">
        <v>0</v>
      </c>
      <c r="Y462" s="147">
        <f t="shared" si="334"/>
        <v>0</v>
      </c>
      <c r="Z462" s="150"/>
    </row>
    <row r="463" spans="2:26" s="35" customFormat="1" ht="17.100000000000001" customHeight="1">
      <c r="B463" s="105"/>
      <c r="C463" s="54"/>
      <c r="D463" s="96"/>
      <c r="E463" s="111"/>
      <c r="F463" s="112"/>
      <c r="G463" s="113"/>
      <c r="H463" s="100">
        <v>0</v>
      </c>
      <c r="I463" s="98">
        <v>0</v>
      </c>
      <c r="J463" s="101">
        <f t="shared" si="330"/>
        <v>0</v>
      </c>
      <c r="K463" s="100">
        <v>0</v>
      </c>
      <c r="L463" s="98">
        <v>0</v>
      </c>
      <c r="M463" s="101">
        <f t="shared" si="331"/>
        <v>0</v>
      </c>
      <c r="N463" s="100">
        <v>0</v>
      </c>
      <c r="O463" s="98">
        <v>0</v>
      </c>
      <c r="P463" s="101">
        <f t="shared" si="332"/>
        <v>0</v>
      </c>
      <c r="Q463" s="100">
        <v>0</v>
      </c>
      <c r="R463" s="98">
        <v>0</v>
      </c>
      <c r="S463" s="101">
        <f t="shared" si="333"/>
        <v>0</v>
      </c>
      <c r="T463" s="100">
        <v>0</v>
      </c>
      <c r="U463" s="98">
        <v>0</v>
      </c>
      <c r="V463" s="101">
        <f t="shared" si="335"/>
        <v>0</v>
      </c>
      <c r="W463" s="100">
        <v>0</v>
      </c>
      <c r="X463" s="98">
        <v>0</v>
      </c>
      <c r="Y463" s="147">
        <f t="shared" si="334"/>
        <v>0</v>
      </c>
      <c r="Z463" s="150"/>
    </row>
    <row r="464" spans="2:26" s="35" customFormat="1" ht="17.100000000000001" customHeight="1">
      <c r="B464" s="105"/>
      <c r="C464" s="54"/>
      <c r="D464" s="96"/>
      <c r="E464" s="111"/>
      <c r="F464" s="112"/>
      <c r="G464" s="113"/>
      <c r="H464" s="100">
        <v>0</v>
      </c>
      <c r="I464" s="98">
        <v>0</v>
      </c>
      <c r="J464" s="101">
        <f t="shared" si="330"/>
        <v>0</v>
      </c>
      <c r="K464" s="100">
        <v>0</v>
      </c>
      <c r="L464" s="98">
        <v>0</v>
      </c>
      <c r="M464" s="101">
        <f t="shared" si="331"/>
        <v>0</v>
      </c>
      <c r="N464" s="100">
        <v>0</v>
      </c>
      <c r="O464" s="98">
        <v>0</v>
      </c>
      <c r="P464" s="101">
        <f t="shared" si="332"/>
        <v>0</v>
      </c>
      <c r="Q464" s="100">
        <v>0</v>
      </c>
      <c r="R464" s="98">
        <v>0</v>
      </c>
      <c r="S464" s="101">
        <f t="shared" si="333"/>
        <v>0</v>
      </c>
      <c r="T464" s="100">
        <v>0</v>
      </c>
      <c r="U464" s="98">
        <v>0</v>
      </c>
      <c r="V464" s="101">
        <f t="shared" si="335"/>
        <v>0</v>
      </c>
      <c r="W464" s="100">
        <v>0</v>
      </c>
      <c r="X464" s="98">
        <v>0</v>
      </c>
      <c r="Y464" s="147">
        <f t="shared" si="334"/>
        <v>0</v>
      </c>
      <c r="Z464" s="150"/>
    </row>
    <row r="465" spans="2:26" s="35" customFormat="1" ht="17.100000000000001" customHeight="1">
      <c r="B465" s="105"/>
      <c r="C465" s="54"/>
      <c r="D465" s="96"/>
      <c r="E465" s="111"/>
      <c r="F465" s="112"/>
      <c r="G465" s="113"/>
      <c r="H465" s="100">
        <v>0</v>
      </c>
      <c r="I465" s="98">
        <v>0</v>
      </c>
      <c r="J465" s="101">
        <f t="shared" si="330"/>
        <v>0</v>
      </c>
      <c r="K465" s="100">
        <v>0</v>
      </c>
      <c r="L465" s="98">
        <v>0</v>
      </c>
      <c r="M465" s="101">
        <f t="shared" si="331"/>
        <v>0</v>
      </c>
      <c r="N465" s="100">
        <v>0</v>
      </c>
      <c r="O465" s="98">
        <v>0</v>
      </c>
      <c r="P465" s="101">
        <f t="shared" si="332"/>
        <v>0</v>
      </c>
      <c r="Q465" s="100">
        <v>0</v>
      </c>
      <c r="R465" s="98">
        <v>0</v>
      </c>
      <c r="S465" s="101">
        <f t="shared" si="333"/>
        <v>0</v>
      </c>
      <c r="T465" s="100">
        <v>0</v>
      </c>
      <c r="U465" s="98">
        <v>0</v>
      </c>
      <c r="V465" s="101">
        <f t="shared" si="335"/>
        <v>0</v>
      </c>
      <c r="W465" s="100">
        <v>0</v>
      </c>
      <c r="X465" s="98">
        <v>0</v>
      </c>
      <c r="Y465" s="147">
        <f t="shared" si="334"/>
        <v>0</v>
      </c>
      <c r="Z465" s="150"/>
    </row>
    <row r="466" spans="2:26" s="35" customFormat="1" ht="17.100000000000001" customHeight="1">
      <c r="B466" s="105"/>
      <c r="C466" s="54"/>
      <c r="D466" s="96"/>
      <c r="E466" s="111"/>
      <c r="F466" s="112"/>
      <c r="G466" s="113"/>
      <c r="H466" s="100">
        <v>0</v>
      </c>
      <c r="I466" s="98">
        <v>0</v>
      </c>
      <c r="J466" s="101">
        <f t="shared" si="330"/>
        <v>0</v>
      </c>
      <c r="K466" s="100">
        <v>0</v>
      </c>
      <c r="L466" s="98">
        <v>0</v>
      </c>
      <c r="M466" s="101">
        <f t="shared" si="331"/>
        <v>0</v>
      </c>
      <c r="N466" s="100">
        <v>0</v>
      </c>
      <c r="O466" s="98">
        <v>0</v>
      </c>
      <c r="P466" s="101">
        <f t="shared" si="332"/>
        <v>0</v>
      </c>
      <c r="Q466" s="100">
        <v>0</v>
      </c>
      <c r="R466" s="98">
        <v>0</v>
      </c>
      <c r="S466" s="101">
        <f t="shared" si="333"/>
        <v>0</v>
      </c>
      <c r="T466" s="100">
        <v>0</v>
      </c>
      <c r="U466" s="98">
        <v>0</v>
      </c>
      <c r="V466" s="101">
        <f t="shared" si="335"/>
        <v>0</v>
      </c>
      <c r="W466" s="100">
        <v>0</v>
      </c>
      <c r="X466" s="98">
        <v>0</v>
      </c>
      <c r="Y466" s="147">
        <f t="shared" si="334"/>
        <v>0</v>
      </c>
      <c r="Z466" s="150"/>
    </row>
    <row r="467" spans="2:26" s="35" customFormat="1" ht="17.100000000000001" customHeight="1">
      <c r="B467" s="105"/>
      <c r="C467" s="54"/>
      <c r="D467" s="96"/>
      <c r="E467" s="111"/>
      <c r="F467" s="112"/>
      <c r="G467" s="113"/>
      <c r="H467" s="100">
        <v>0</v>
      </c>
      <c r="I467" s="98">
        <v>0</v>
      </c>
      <c r="J467" s="101">
        <f t="shared" si="330"/>
        <v>0</v>
      </c>
      <c r="K467" s="100">
        <v>0</v>
      </c>
      <c r="L467" s="98">
        <v>0</v>
      </c>
      <c r="M467" s="101">
        <f t="shared" si="331"/>
        <v>0</v>
      </c>
      <c r="N467" s="100">
        <v>0</v>
      </c>
      <c r="O467" s="98">
        <v>0</v>
      </c>
      <c r="P467" s="101">
        <f t="shared" si="332"/>
        <v>0</v>
      </c>
      <c r="Q467" s="100">
        <v>0</v>
      </c>
      <c r="R467" s="98">
        <v>0</v>
      </c>
      <c r="S467" s="101">
        <f t="shared" si="333"/>
        <v>0</v>
      </c>
      <c r="T467" s="100">
        <v>0</v>
      </c>
      <c r="U467" s="98">
        <v>0</v>
      </c>
      <c r="V467" s="101">
        <f t="shared" si="335"/>
        <v>0</v>
      </c>
      <c r="W467" s="100">
        <v>0</v>
      </c>
      <c r="X467" s="98">
        <v>0</v>
      </c>
      <c r="Y467" s="147">
        <f t="shared" si="334"/>
        <v>0</v>
      </c>
      <c r="Z467" s="150"/>
    </row>
    <row r="468" spans="2:26" s="126" customFormat="1" ht="17.100000000000001" customHeight="1">
      <c r="B468" s="118"/>
      <c r="C468" s="119"/>
      <c r="D468" s="120"/>
      <c r="E468" s="121"/>
      <c r="F468" s="122"/>
      <c r="G468" s="123"/>
      <c r="H468" s="401" t="s">
        <v>201</v>
      </c>
      <c r="I468" s="402"/>
      <c r="J468" s="124">
        <f>SUM(J461:J467)</f>
        <v>0</v>
      </c>
      <c r="K468" s="401" t="s">
        <v>201</v>
      </c>
      <c r="L468" s="402"/>
      <c r="M468" s="124">
        <f>SUM(M461:M467)</f>
        <v>0</v>
      </c>
      <c r="N468" s="401" t="s">
        <v>201</v>
      </c>
      <c r="O468" s="402"/>
      <c r="P468" s="124">
        <f>SUM(P461:P467)</f>
        <v>0</v>
      </c>
      <c r="Q468" s="401" t="s">
        <v>201</v>
      </c>
      <c r="R468" s="402"/>
      <c r="S468" s="124">
        <f>SUM(S461:S467)</f>
        <v>0</v>
      </c>
      <c r="T468" s="401" t="s">
        <v>201</v>
      </c>
      <c r="U468" s="402"/>
      <c r="V468" s="124">
        <f>SUM(V461:V467)</f>
        <v>0</v>
      </c>
      <c r="W468" s="401" t="s">
        <v>201</v>
      </c>
      <c r="X468" s="402"/>
      <c r="Y468" s="127">
        <f>SUM(Y461:Y467)</f>
        <v>0</v>
      </c>
      <c r="Z468" s="151"/>
    </row>
    <row r="469" spans="2:26" s="35" customFormat="1" ht="17.100000000000001" customHeight="1">
      <c r="B469" s="105"/>
      <c r="C469" s="54">
        <f>'2. Rekap Back Up Beton X'!C77</f>
        <v>5600</v>
      </c>
      <c r="D469" s="96">
        <f>'2. Rekap Back Up Beton X'!D77</f>
        <v>5700</v>
      </c>
      <c r="E469" s="111">
        <f>'2. Rekap Back Up Beton X'!E77</f>
        <v>3</v>
      </c>
      <c r="F469" s="112">
        <f>(100/((D469-C469)*E469))*((J476*0.5)+(M476*1)+(P476*2)+(S476*20)+(V476*15)+(Y476*1.5))</f>
        <v>0</v>
      </c>
      <c r="G469" s="113" t="str">
        <f>IF(F469&lt;=25,"B",IF(F469&lt;=75,"S",IF(F469&lt;=100,"RR","RB")))</f>
        <v>B</v>
      </c>
      <c r="H469" s="100">
        <v>0</v>
      </c>
      <c r="I469" s="98">
        <v>0</v>
      </c>
      <c r="J469" s="101">
        <f t="shared" ref="J469:J475" si="336">H469*I469</f>
        <v>0</v>
      </c>
      <c r="K469" s="100">
        <v>0</v>
      </c>
      <c r="L469" s="98">
        <v>0</v>
      </c>
      <c r="M469" s="101">
        <f t="shared" ref="M469:M475" si="337">K469*L469</f>
        <v>0</v>
      </c>
      <c r="N469" s="100">
        <v>0</v>
      </c>
      <c r="O469" s="98">
        <v>4</v>
      </c>
      <c r="P469" s="101">
        <f t="shared" ref="P469:P475" si="338">N469*O469</f>
        <v>0</v>
      </c>
      <c r="Q469" s="100">
        <v>0</v>
      </c>
      <c r="R469" s="98">
        <v>0</v>
      </c>
      <c r="S469" s="101">
        <f t="shared" ref="S469:S475" si="339">Q469*R469</f>
        <v>0</v>
      </c>
      <c r="T469" s="100">
        <v>0</v>
      </c>
      <c r="U469" s="98">
        <v>0</v>
      </c>
      <c r="V469" s="101">
        <f>T469*U469</f>
        <v>0</v>
      </c>
      <c r="W469" s="100">
        <v>0</v>
      </c>
      <c r="X469" s="98">
        <v>0</v>
      </c>
      <c r="Y469" s="147">
        <f t="shared" ref="Y469:Y475" si="340">W469*X469</f>
        <v>0</v>
      </c>
      <c r="Z469" s="150"/>
    </row>
    <row r="470" spans="2:26" s="35" customFormat="1" ht="17.100000000000001" customHeight="1">
      <c r="B470" s="105"/>
      <c r="C470" s="54"/>
      <c r="D470" s="96"/>
      <c r="E470" s="111"/>
      <c r="F470" s="112"/>
      <c r="G470" s="113"/>
      <c r="H470" s="100">
        <v>0</v>
      </c>
      <c r="I470" s="98">
        <v>0</v>
      </c>
      <c r="J470" s="101">
        <f t="shared" si="336"/>
        <v>0</v>
      </c>
      <c r="K470" s="100">
        <v>0</v>
      </c>
      <c r="L470" s="98">
        <v>0</v>
      </c>
      <c r="M470" s="101">
        <f t="shared" si="337"/>
        <v>0</v>
      </c>
      <c r="N470" s="100">
        <v>0</v>
      </c>
      <c r="O470" s="98">
        <v>0</v>
      </c>
      <c r="P470" s="101">
        <f t="shared" si="338"/>
        <v>0</v>
      </c>
      <c r="Q470" s="100">
        <v>0</v>
      </c>
      <c r="R470" s="98">
        <v>0</v>
      </c>
      <c r="S470" s="101">
        <f t="shared" si="339"/>
        <v>0</v>
      </c>
      <c r="T470" s="100">
        <v>0</v>
      </c>
      <c r="U470" s="98">
        <v>0</v>
      </c>
      <c r="V470" s="101">
        <f t="shared" ref="V470:V475" si="341">T470*U470</f>
        <v>0</v>
      </c>
      <c r="W470" s="100">
        <v>0</v>
      </c>
      <c r="X470" s="98">
        <v>0</v>
      </c>
      <c r="Y470" s="147">
        <f t="shared" si="340"/>
        <v>0</v>
      </c>
      <c r="Z470" s="150"/>
    </row>
    <row r="471" spans="2:26" s="35" customFormat="1" ht="17.100000000000001" customHeight="1">
      <c r="B471" s="105"/>
      <c r="C471" s="54"/>
      <c r="D471" s="96"/>
      <c r="E471" s="111"/>
      <c r="F471" s="112"/>
      <c r="G471" s="113"/>
      <c r="H471" s="100">
        <v>0</v>
      </c>
      <c r="I471" s="98">
        <v>0</v>
      </c>
      <c r="J471" s="101">
        <f t="shared" si="336"/>
        <v>0</v>
      </c>
      <c r="K471" s="100">
        <v>0</v>
      </c>
      <c r="L471" s="98">
        <v>0</v>
      </c>
      <c r="M471" s="101">
        <f t="shared" si="337"/>
        <v>0</v>
      </c>
      <c r="N471" s="100">
        <v>0</v>
      </c>
      <c r="O471" s="98">
        <v>0</v>
      </c>
      <c r="P471" s="101">
        <f t="shared" si="338"/>
        <v>0</v>
      </c>
      <c r="Q471" s="100">
        <v>0</v>
      </c>
      <c r="R471" s="98">
        <v>0</v>
      </c>
      <c r="S471" s="101">
        <f t="shared" si="339"/>
        <v>0</v>
      </c>
      <c r="T471" s="100">
        <v>0</v>
      </c>
      <c r="U471" s="98">
        <v>0</v>
      </c>
      <c r="V471" s="101">
        <f t="shared" si="341"/>
        <v>0</v>
      </c>
      <c r="W471" s="100">
        <v>0</v>
      </c>
      <c r="X471" s="98">
        <v>0</v>
      </c>
      <c r="Y471" s="147">
        <f t="shared" si="340"/>
        <v>0</v>
      </c>
      <c r="Z471" s="150"/>
    </row>
    <row r="472" spans="2:26" s="35" customFormat="1" ht="17.100000000000001" customHeight="1">
      <c r="B472" s="105"/>
      <c r="C472" s="54"/>
      <c r="D472" s="96"/>
      <c r="E472" s="111"/>
      <c r="F472" s="112"/>
      <c r="G472" s="113"/>
      <c r="H472" s="100">
        <v>0</v>
      </c>
      <c r="I472" s="98">
        <v>0</v>
      </c>
      <c r="J472" s="101">
        <f t="shared" si="336"/>
        <v>0</v>
      </c>
      <c r="K472" s="100">
        <v>0</v>
      </c>
      <c r="L472" s="98">
        <v>0</v>
      </c>
      <c r="M472" s="101">
        <f t="shared" si="337"/>
        <v>0</v>
      </c>
      <c r="N472" s="100">
        <v>0</v>
      </c>
      <c r="O472" s="98">
        <v>0</v>
      </c>
      <c r="P472" s="101">
        <f t="shared" si="338"/>
        <v>0</v>
      </c>
      <c r="Q472" s="100">
        <v>0</v>
      </c>
      <c r="R472" s="98">
        <v>0</v>
      </c>
      <c r="S472" s="101">
        <f t="shared" si="339"/>
        <v>0</v>
      </c>
      <c r="T472" s="100">
        <v>0</v>
      </c>
      <c r="U472" s="98">
        <v>0</v>
      </c>
      <c r="V472" s="101">
        <f t="shared" si="341"/>
        <v>0</v>
      </c>
      <c r="W472" s="100">
        <v>0</v>
      </c>
      <c r="X472" s="98">
        <v>0</v>
      </c>
      <c r="Y472" s="147">
        <f t="shared" si="340"/>
        <v>0</v>
      </c>
      <c r="Z472" s="150"/>
    </row>
    <row r="473" spans="2:26" s="35" customFormat="1" ht="17.100000000000001" customHeight="1">
      <c r="B473" s="105"/>
      <c r="C473" s="54"/>
      <c r="D473" s="96"/>
      <c r="E473" s="111"/>
      <c r="F473" s="112"/>
      <c r="G473" s="113"/>
      <c r="H473" s="100">
        <v>0</v>
      </c>
      <c r="I473" s="98">
        <v>0</v>
      </c>
      <c r="J473" s="101">
        <f t="shared" si="336"/>
        <v>0</v>
      </c>
      <c r="K473" s="100">
        <v>0</v>
      </c>
      <c r="L473" s="98">
        <v>0</v>
      </c>
      <c r="M473" s="101">
        <f t="shared" si="337"/>
        <v>0</v>
      </c>
      <c r="N473" s="100">
        <v>0</v>
      </c>
      <c r="O473" s="98">
        <v>0</v>
      </c>
      <c r="P473" s="101">
        <f t="shared" si="338"/>
        <v>0</v>
      </c>
      <c r="Q473" s="100">
        <v>0</v>
      </c>
      <c r="R473" s="98">
        <v>0</v>
      </c>
      <c r="S473" s="101">
        <f t="shared" si="339"/>
        <v>0</v>
      </c>
      <c r="T473" s="100">
        <v>0</v>
      </c>
      <c r="U473" s="98">
        <v>0</v>
      </c>
      <c r="V473" s="101">
        <f t="shared" si="341"/>
        <v>0</v>
      </c>
      <c r="W473" s="100">
        <v>0</v>
      </c>
      <c r="X473" s="98">
        <v>0</v>
      </c>
      <c r="Y473" s="147">
        <f t="shared" si="340"/>
        <v>0</v>
      </c>
      <c r="Z473" s="150"/>
    </row>
    <row r="474" spans="2:26" s="35" customFormat="1" ht="17.100000000000001" customHeight="1">
      <c r="B474" s="105"/>
      <c r="C474" s="54"/>
      <c r="D474" s="96"/>
      <c r="E474" s="111"/>
      <c r="F474" s="112"/>
      <c r="G474" s="113"/>
      <c r="H474" s="100">
        <v>0</v>
      </c>
      <c r="I474" s="98">
        <v>0</v>
      </c>
      <c r="J474" s="101">
        <f t="shared" si="336"/>
        <v>0</v>
      </c>
      <c r="K474" s="100">
        <v>0</v>
      </c>
      <c r="L474" s="98">
        <v>0</v>
      </c>
      <c r="M474" s="101">
        <f t="shared" si="337"/>
        <v>0</v>
      </c>
      <c r="N474" s="100">
        <v>0</v>
      </c>
      <c r="O474" s="98">
        <v>0</v>
      </c>
      <c r="P474" s="101">
        <f t="shared" si="338"/>
        <v>0</v>
      </c>
      <c r="Q474" s="100">
        <v>0</v>
      </c>
      <c r="R474" s="98">
        <v>0</v>
      </c>
      <c r="S474" s="101">
        <f t="shared" si="339"/>
        <v>0</v>
      </c>
      <c r="T474" s="100">
        <v>0</v>
      </c>
      <c r="U474" s="98">
        <v>0</v>
      </c>
      <c r="V474" s="101">
        <f t="shared" si="341"/>
        <v>0</v>
      </c>
      <c r="W474" s="100">
        <v>0</v>
      </c>
      <c r="X474" s="98">
        <v>0</v>
      </c>
      <c r="Y474" s="147">
        <f t="shared" si="340"/>
        <v>0</v>
      </c>
      <c r="Z474" s="150"/>
    </row>
    <row r="475" spans="2:26" s="35" customFormat="1" ht="17.100000000000001" customHeight="1">
      <c r="B475" s="105"/>
      <c r="C475" s="54"/>
      <c r="D475" s="96"/>
      <c r="E475" s="111"/>
      <c r="F475" s="112"/>
      <c r="G475" s="113"/>
      <c r="H475" s="100">
        <v>0</v>
      </c>
      <c r="I475" s="98">
        <v>0</v>
      </c>
      <c r="J475" s="101">
        <f t="shared" si="336"/>
        <v>0</v>
      </c>
      <c r="K475" s="100">
        <v>0</v>
      </c>
      <c r="L475" s="98">
        <v>0</v>
      </c>
      <c r="M475" s="101">
        <f t="shared" si="337"/>
        <v>0</v>
      </c>
      <c r="N475" s="100">
        <v>0</v>
      </c>
      <c r="O475" s="98">
        <v>0</v>
      </c>
      <c r="P475" s="101">
        <f t="shared" si="338"/>
        <v>0</v>
      </c>
      <c r="Q475" s="100">
        <v>0</v>
      </c>
      <c r="R475" s="98">
        <v>0</v>
      </c>
      <c r="S475" s="101">
        <f t="shared" si="339"/>
        <v>0</v>
      </c>
      <c r="T475" s="100">
        <v>0</v>
      </c>
      <c r="U475" s="98">
        <v>0</v>
      </c>
      <c r="V475" s="101">
        <f t="shared" si="341"/>
        <v>0</v>
      </c>
      <c r="W475" s="100">
        <v>0</v>
      </c>
      <c r="X475" s="98">
        <v>0</v>
      </c>
      <c r="Y475" s="147">
        <f t="shared" si="340"/>
        <v>0</v>
      </c>
      <c r="Z475" s="150"/>
    </row>
    <row r="476" spans="2:26" s="126" customFormat="1" ht="17.100000000000001" customHeight="1">
      <c r="B476" s="118"/>
      <c r="C476" s="119"/>
      <c r="D476" s="120"/>
      <c r="E476" s="121"/>
      <c r="F476" s="122"/>
      <c r="G476" s="123"/>
      <c r="H476" s="401" t="s">
        <v>201</v>
      </c>
      <c r="I476" s="402"/>
      <c r="J476" s="124">
        <f>SUM(J469:J475)</f>
        <v>0</v>
      </c>
      <c r="K476" s="401" t="s">
        <v>201</v>
      </c>
      <c r="L476" s="402"/>
      <c r="M476" s="124">
        <f>SUM(M469:M475)</f>
        <v>0</v>
      </c>
      <c r="N476" s="401" t="s">
        <v>201</v>
      </c>
      <c r="O476" s="402"/>
      <c r="P476" s="124">
        <f>SUM(P469:P475)</f>
        <v>0</v>
      </c>
      <c r="Q476" s="401" t="s">
        <v>201</v>
      </c>
      <c r="R476" s="402"/>
      <c r="S476" s="124">
        <f>SUM(S469:S475)</f>
        <v>0</v>
      </c>
      <c r="T476" s="401" t="s">
        <v>201</v>
      </c>
      <c r="U476" s="402"/>
      <c r="V476" s="124">
        <f>SUM(V469:V475)</f>
        <v>0</v>
      </c>
      <c r="W476" s="401" t="s">
        <v>201</v>
      </c>
      <c r="X476" s="402"/>
      <c r="Y476" s="127">
        <f>SUM(Y469:Y475)</f>
        <v>0</v>
      </c>
      <c r="Z476" s="151"/>
    </row>
    <row r="477" spans="2:26" s="35" customFormat="1" ht="17.100000000000001" customHeight="1">
      <c r="B477" s="105"/>
      <c r="C477" s="54">
        <f>'2. Rekap Back Up Beton X'!C78</f>
        <v>5700</v>
      </c>
      <c r="D477" s="96">
        <f>'2. Rekap Back Up Beton X'!D78</f>
        <v>5800</v>
      </c>
      <c r="E477" s="111">
        <f>'2. Rekap Back Up Beton X'!E78</f>
        <v>3</v>
      </c>
      <c r="F477" s="112">
        <f>(100/((D477-C477)*E477))*((J484*0.5)+(M484*1)+(P484*2)+(S484*20)+(V484*15)+(Y484*1.5))</f>
        <v>0</v>
      </c>
      <c r="G477" s="113" t="str">
        <f>IF(F477&lt;=25,"B",IF(F477&lt;=75,"S",IF(F477&lt;=100,"RR","RB")))</f>
        <v>B</v>
      </c>
      <c r="H477" s="100">
        <v>0</v>
      </c>
      <c r="I477" s="98">
        <v>0</v>
      </c>
      <c r="J477" s="101">
        <f t="shared" ref="J477:J483" si="342">H477*I477</f>
        <v>0</v>
      </c>
      <c r="K477" s="100">
        <v>0</v>
      </c>
      <c r="L477" s="98">
        <v>0</v>
      </c>
      <c r="M477" s="101">
        <f t="shared" ref="M477:M483" si="343">K477*L477</f>
        <v>0</v>
      </c>
      <c r="N477" s="100">
        <v>0</v>
      </c>
      <c r="O477" s="98">
        <v>4</v>
      </c>
      <c r="P477" s="101">
        <f t="shared" ref="P477:P483" si="344">N477*O477</f>
        <v>0</v>
      </c>
      <c r="Q477" s="100">
        <v>0</v>
      </c>
      <c r="R477" s="98">
        <v>0</v>
      </c>
      <c r="S477" s="101">
        <f t="shared" ref="S477:S483" si="345">Q477*R477</f>
        <v>0</v>
      </c>
      <c r="T477" s="100">
        <v>0</v>
      </c>
      <c r="U477" s="98">
        <v>0</v>
      </c>
      <c r="V477" s="101">
        <f>T477*U477</f>
        <v>0</v>
      </c>
      <c r="W477" s="100">
        <v>0</v>
      </c>
      <c r="X477" s="98">
        <v>0</v>
      </c>
      <c r="Y477" s="147">
        <f t="shared" ref="Y477:Y483" si="346">W477*X477</f>
        <v>0</v>
      </c>
      <c r="Z477" s="150"/>
    </row>
    <row r="478" spans="2:26" s="35" customFormat="1" ht="17.100000000000001" customHeight="1">
      <c r="B478" s="105"/>
      <c r="C478" s="54"/>
      <c r="D478" s="96"/>
      <c r="E478" s="111"/>
      <c r="F478" s="112"/>
      <c r="G478" s="113"/>
      <c r="H478" s="100">
        <v>0</v>
      </c>
      <c r="I478" s="98">
        <v>0</v>
      </c>
      <c r="J478" s="101">
        <f t="shared" si="342"/>
        <v>0</v>
      </c>
      <c r="K478" s="100">
        <v>0</v>
      </c>
      <c r="L478" s="98">
        <v>0</v>
      </c>
      <c r="M478" s="101">
        <f t="shared" si="343"/>
        <v>0</v>
      </c>
      <c r="N478" s="100">
        <v>0</v>
      </c>
      <c r="O478" s="98">
        <v>0</v>
      </c>
      <c r="P478" s="101">
        <f t="shared" si="344"/>
        <v>0</v>
      </c>
      <c r="Q478" s="100">
        <v>0</v>
      </c>
      <c r="R478" s="98">
        <v>0</v>
      </c>
      <c r="S478" s="101">
        <f t="shared" si="345"/>
        <v>0</v>
      </c>
      <c r="T478" s="100">
        <v>0</v>
      </c>
      <c r="U478" s="98">
        <v>0</v>
      </c>
      <c r="V478" s="101">
        <f t="shared" ref="V478:V483" si="347">T478*U478</f>
        <v>0</v>
      </c>
      <c r="W478" s="100">
        <v>0</v>
      </c>
      <c r="X478" s="98">
        <v>0</v>
      </c>
      <c r="Y478" s="147">
        <f t="shared" si="346"/>
        <v>0</v>
      </c>
      <c r="Z478" s="150"/>
    </row>
    <row r="479" spans="2:26" s="35" customFormat="1" ht="17.100000000000001" customHeight="1">
      <c r="B479" s="105"/>
      <c r="C479" s="54"/>
      <c r="D479" s="96"/>
      <c r="E479" s="111"/>
      <c r="F479" s="112"/>
      <c r="G479" s="113"/>
      <c r="H479" s="100">
        <v>0</v>
      </c>
      <c r="I479" s="98">
        <v>0</v>
      </c>
      <c r="J479" s="101">
        <f t="shared" si="342"/>
        <v>0</v>
      </c>
      <c r="K479" s="100">
        <v>0</v>
      </c>
      <c r="L479" s="98">
        <v>0</v>
      </c>
      <c r="M479" s="101">
        <f t="shared" si="343"/>
        <v>0</v>
      </c>
      <c r="N479" s="100">
        <v>0</v>
      </c>
      <c r="O479" s="98">
        <v>0</v>
      </c>
      <c r="P479" s="101">
        <f t="shared" si="344"/>
        <v>0</v>
      </c>
      <c r="Q479" s="100">
        <v>0</v>
      </c>
      <c r="R479" s="98">
        <v>0</v>
      </c>
      <c r="S479" s="101">
        <f t="shared" si="345"/>
        <v>0</v>
      </c>
      <c r="T479" s="100">
        <v>0</v>
      </c>
      <c r="U479" s="98">
        <v>0</v>
      </c>
      <c r="V479" s="101">
        <f t="shared" si="347"/>
        <v>0</v>
      </c>
      <c r="W479" s="100">
        <v>0</v>
      </c>
      <c r="X479" s="98">
        <v>0</v>
      </c>
      <c r="Y479" s="147">
        <f t="shared" si="346"/>
        <v>0</v>
      </c>
      <c r="Z479" s="150"/>
    </row>
    <row r="480" spans="2:26" s="35" customFormat="1" ht="17.100000000000001" customHeight="1">
      <c r="B480" s="105"/>
      <c r="C480" s="54"/>
      <c r="D480" s="96"/>
      <c r="E480" s="111"/>
      <c r="F480" s="112"/>
      <c r="G480" s="113"/>
      <c r="H480" s="100">
        <v>0</v>
      </c>
      <c r="I480" s="98">
        <v>0</v>
      </c>
      <c r="J480" s="101">
        <f t="shared" si="342"/>
        <v>0</v>
      </c>
      <c r="K480" s="100">
        <v>0</v>
      </c>
      <c r="L480" s="98">
        <v>0</v>
      </c>
      <c r="M480" s="101">
        <f t="shared" si="343"/>
        <v>0</v>
      </c>
      <c r="N480" s="100">
        <v>0</v>
      </c>
      <c r="O480" s="98">
        <v>0</v>
      </c>
      <c r="P480" s="101">
        <f t="shared" si="344"/>
        <v>0</v>
      </c>
      <c r="Q480" s="100">
        <v>0</v>
      </c>
      <c r="R480" s="98">
        <v>0</v>
      </c>
      <c r="S480" s="101">
        <f t="shared" si="345"/>
        <v>0</v>
      </c>
      <c r="T480" s="100">
        <v>0</v>
      </c>
      <c r="U480" s="98">
        <v>0</v>
      </c>
      <c r="V480" s="101">
        <f t="shared" si="347"/>
        <v>0</v>
      </c>
      <c r="W480" s="100">
        <v>0</v>
      </c>
      <c r="X480" s="98">
        <v>0</v>
      </c>
      <c r="Y480" s="147">
        <f t="shared" si="346"/>
        <v>0</v>
      </c>
      <c r="Z480" s="150"/>
    </row>
    <row r="481" spans="2:26" s="35" customFormat="1" ht="17.100000000000001" customHeight="1">
      <c r="B481" s="105"/>
      <c r="C481" s="54"/>
      <c r="D481" s="96"/>
      <c r="E481" s="111"/>
      <c r="F481" s="112"/>
      <c r="G481" s="113"/>
      <c r="H481" s="100">
        <v>0</v>
      </c>
      <c r="I481" s="98">
        <v>0</v>
      </c>
      <c r="J481" s="101">
        <f t="shared" si="342"/>
        <v>0</v>
      </c>
      <c r="K481" s="100">
        <v>0</v>
      </c>
      <c r="L481" s="98">
        <v>0</v>
      </c>
      <c r="M481" s="101">
        <f t="shared" si="343"/>
        <v>0</v>
      </c>
      <c r="N481" s="100">
        <v>0</v>
      </c>
      <c r="O481" s="98">
        <v>0</v>
      </c>
      <c r="P481" s="101">
        <f t="shared" si="344"/>
        <v>0</v>
      </c>
      <c r="Q481" s="100">
        <v>0</v>
      </c>
      <c r="R481" s="98">
        <v>0</v>
      </c>
      <c r="S481" s="101">
        <f t="shared" si="345"/>
        <v>0</v>
      </c>
      <c r="T481" s="100">
        <v>0</v>
      </c>
      <c r="U481" s="98">
        <v>0</v>
      </c>
      <c r="V481" s="101">
        <f t="shared" si="347"/>
        <v>0</v>
      </c>
      <c r="W481" s="100">
        <v>0</v>
      </c>
      <c r="X481" s="98">
        <v>0</v>
      </c>
      <c r="Y481" s="147">
        <f t="shared" si="346"/>
        <v>0</v>
      </c>
      <c r="Z481" s="150"/>
    </row>
    <row r="482" spans="2:26" s="35" customFormat="1" ht="17.100000000000001" customHeight="1">
      <c r="B482" s="105"/>
      <c r="C482" s="54"/>
      <c r="D482" s="96"/>
      <c r="E482" s="111"/>
      <c r="F482" s="112"/>
      <c r="G482" s="113"/>
      <c r="H482" s="100">
        <v>0</v>
      </c>
      <c r="I482" s="98">
        <v>0</v>
      </c>
      <c r="J482" s="101">
        <f t="shared" si="342"/>
        <v>0</v>
      </c>
      <c r="K482" s="100">
        <v>0</v>
      </c>
      <c r="L482" s="98">
        <v>0</v>
      </c>
      <c r="M482" s="101">
        <f t="shared" si="343"/>
        <v>0</v>
      </c>
      <c r="N482" s="100">
        <v>0</v>
      </c>
      <c r="O482" s="98">
        <v>0</v>
      </c>
      <c r="P482" s="101">
        <f t="shared" si="344"/>
        <v>0</v>
      </c>
      <c r="Q482" s="100">
        <v>0</v>
      </c>
      <c r="R482" s="98">
        <v>0</v>
      </c>
      <c r="S482" s="101">
        <f t="shared" si="345"/>
        <v>0</v>
      </c>
      <c r="T482" s="100">
        <v>0</v>
      </c>
      <c r="U482" s="98">
        <v>0</v>
      </c>
      <c r="V482" s="101">
        <f t="shared" si="347"/>
        <v>0</v>
      </c>
      <c r="W482" s="100">
        <v>0</v>
      </c>
      <c r="X482" s="98">
        <v>0</v>
      </c>
      <c r="Y482" s="147">
        <f t="shared" si="346"/>
        <v>0</v>
      </c>
      <c r="Z482" s="150"/>
    </row>
    <row r="483" spans="2:26" s="35" customFormat="1" ht="17.100000000000001" customHeight="1">
      <c r="B483" s="105"/>
      <c r="C483" s="54"/>
      <c r="D483" s="96"/>
      <c r="E483" s="111"/>
      <c r="F483" s="112"/>
      <c r="G483" s="113"/>
      <c r="H483" s="100">
        <v>0</v>
      </c>
      <c r="I483" s="98">
        <v>0</v>
      </c>
      <c r="J483" s="101">
        <f t="shared" si="342"/>
        <v>0</v>
      </c>
      <c r="K483" s="100">
        <v>0</v>
      </c>
      <c r="L483" s="98">
        <v>0</v>
      </c>
      <c r="M483" s="101">
        <f t="shared" si="343"/>
        <v>0</v>
      </c>
      <c r="N483" s="100">
        <v>0</v>
      </c>
      <c r="O483" s="98">
        <v>0</v>
      </c>
      <c r="P483" s="101">
        <f t="shared" si="344"/>
        <v>0</v>
      </c>
      <c r="Q483" s="100">
        <v>0</v>
      </c>
      <c r="R483" s="98">
        <v>0</v>
      </c>
      <c r="S483" s="101">
        <f t="shared" si="345"/>
        <v>0</v>
      </c>
      <c r="T483" s="100">
        <v>0</v>
      </c>
      <c r="U483" s="98">
        <v>0</v>
      </c>
      <c r="V483" s="101">
        <f t="shared" si="347"/>
        <v>0</v>
      </c>
      <c r="W483" s="100">
        <v>0</v>
      </c>
      <c r="X483" s="98">
        <v>0</v>
      </c>
      <c r="Y483" s="147">
        <f t="shared" si="346"/>
        <v>0</v>
      </c>
      <c r="Z483" s="150"/>
    </row>
    <row r="484" spans="2:26" s="126" customFormat="1" ht="17.100000000000001" customHeight="1">
      <c r="B484" s="118"/>
      <c r="C484" s="119"/>
      <c r="D484" s="120"/>
      <c r="E484" s="121"/>
      <c r="F484" s="122"/>
      <c r="G484" s="123"/>
      <c r="H484" s="401" t="s">
        <v>201</v>
      </c>
      <c r="I484" s="402"/>
      <c r="J484" s="124">
        <f>SUM(J477:J483)</f>
        <v>0</v>
      </c>
      <c r="K484" s="401" t="s">
        <v>201</v>
      </c>
      <c r="L484" s="402"/>
      <c r="M484" s="124">
        <f>SUM(M477:M483)</f>
        <v>0</v>
      </c>
      <c r="N484" s="401" t="s">
        <v>201</v>
      </c>
      <c r="O484" s="402"/>
      <c r="P484" s="124">
        <f>SUM(P477:P483)</f>
        <v>0</v>
      </c>
      <c r="Q484" s="401" t="s">
        <v>201</v>
      </c>
      <c r="R484" s="402"/>
      <c r="S484" s="124">
        <f>SUM(S477:S483)</f>
        <v>0</v>
      </c>
      <c r="T484" s="401" t="s">
        <v>201</v>
      </c>
      <c r="U484" s="402"/>
      <c r="V484" s="124">
        <f>SUM(V477:V483)</f>
        <v>0</v>
      </c>
      <c r="W484" s="401" t="s">
        <v>201</v>
      </c>
      <c r="X484" s="402"/>
      <c r="Y484" s="127">
        <f>SUM(Y477:Y483)</f>
        <v>0</v>
      </c>
      <c r="Z484" s="151"/>
    </row>
    <row r="485" spans="2:26" s="35" customFormat="1" ht="17.100000000000001" customHeight="1">
      <c r="B485" s="105"/>
      <c r="C485" s="54">
        <f>'2. Rekap Back Up Beton X'!C79</f>
        <v>5800</v>
      </c>
      <c r="D485" s="96">
        <f>'2. Rekap Back Up Beton X'!D79</f>
        <v>5900</v>
      </c>
      <c r="E485" s="111">
        <f>'2. Rekap Back Up Beton X'!E79</f>
        <v>3</v>
      </c>
      <c r="F485" s="112">
        <f>(100/((D485-C485)*E485))*((J492*0.5)+(M492*1)+(P492*2)+(S492*20)+(V492*15)+(Y492*1.5))</f>
        <v>0</v>
      </c>
      <c r="G485" s="113" t="str">
        <f>IF(F485&lt;=25,"B",IF(F485&lt;=75,"S",IF(F485&lt;=100,"RR","RB")))</f>
        <v>B</v>
      </c>
      <c r="H485" s="100">
        <v>0</v>
      </c>
      <c r="I485" s="98">
        <v>0</v>
      </c>
      <c r="J485" s="101">
        <f t="shared" ref="J485:J491" si="348">H485*I485</f>
        <v>0</v>
      </c>
      <c r="K485" s="100">
        <v>0</v>
      </c>
      <c r="L485" s="98">
        <v>0</v>
      </c>
      <c r="M485" s="101">
        <f t="shared" ref="M485:M491" si="349">K485*L485</f>
        <v>0</v>
      </c>
      <c r="N485" s="100">
        <v>0</v>
      </c>
      <c r="O485" s="98">
        <v>4</v>
      </c>
      <c r="P485" s="101">
        <f t="shared" ref="P485:P491" si="350">N485*O485</f>
        <v>0</v>
      </c>
      <c r="Q485" s="100">
        <v>0</v>
      </c>
      <c r="R485" s="98">
        <v>0</v>
      </c>
      <c r="S485" s="101">
        <f t="shared" ref="S485:S491" si="351">Q485*R485</f>
        <v>0</v>
      </c>
      <c r="T485" s="100">
        <v>0</v>
      </c>
      <c r="U485" s="98">
        <v>0</v>
      </c>
      <c r="V485" s="101">
        <f>T485*U485</f>
        <v>0</v>
      </c>
      <c r="W485" s="100">
        <v>0</v>
      </c>
      <c r="X485" s="98">
        <v>0</v>
      </c>
      <c r="Y485" s="147">
        <f t="shared" ref="Y485:Y491" si="352">W485*X485</f>
        <v>0</v>
      </c>
      <c r="Z485" s="150"/>
    </row>
    <row r="486" spans="2:26" s="35" customFormat="1" ht="17.100000000000001" customHeight="1">
      <c r="B486" s="105"/>
      <c r="C486" s="54"/>
      <c r="D486" s="96"/>
      <c r="E486" s="111"/>
      <c r="F486" s="112"/>
      <c r="G486" s="113"/>
      <c r="H486" s="100">
        <v>0</v>
      </c>
      <c r="I486" s="98">
        <v>0</v>
      </c>
      <c r="J486" s="101">
        <f t="shared" si="348"/>
        <v>0</v>
      </c>
      <c r="K486" s="100">
        <v>0</v>
      </c>
      <c r="L486" s="98">
        <v>0</v>
      </c>
      <c r="M486" s="101">
        <f t="shared" si="349"/>
        <v>0</v>
      </c>
      <c r="N486" s="100">
        <v>0</v>
      </c>
      <c r="O486" s="98">
        <v>0</v>
      </c>
      <c r="P486" s="101">
        <f t="shared" si="350"/>
        <v>0</v>
      </c>
      <c r="Q486" s="100">
        <v>0</v>
      </c>
      <c r="R486" s="98">
        <v>0</v>
      </c>
      <c r="S486" s="101">
        <f t="shared" si="351"/>
        <v>0</v>
      </c>
      <c r="T486" s="100">
        <v>0</v>
      </c>
      <c r="U486" s="98">
        <v>0</v>
      </c>
      <c r="V486" s="101">
        <f t="shared" ref="V486:V491" si="353">T486*U486</f>
        <v>0</v>
      </c>
      <c r="W486" s="100">
        <v>0</v>
      </c>
      <c r="X486" s="98">
        <v>0</v>
      </c>
      <c r="Y486" s="147">
        <f t="shared" si="352"/>
        <v>0</v>
      </c>
      <c r="Z486" s="150"/>
    </row>
    <row r="487" spans="2:26" s="35" customFormat="1" ht="17.100000000000001" customHeight="1">
      <c r="B487" s="105"/>
      <c r="C487" s="54"/>
      <c r="D487" s="96"/>
      <c r="E487" s="111"/>
      <c r="F487" s="112"/>
      <c r="G487" s="113"/>
      <c r="H487" s="100">
        <v>0</v>
      </c>
      <c r="I487" s="98">
        <v>0</v>
      </c>
      <c r="J487" s="101">
        <f t="shared" si="348"/>
        <v>0</v>
      </c>
      <c r="K487" s="100">
        <v>0</v>
      </c>
      <c r="L487" s="98">
        <v>0</v>
      </c>
      <c r="M487" s="101">
        <f t="shared" si="349"/>
        <v>0</v>
      </c>
      <c r="N487" s="100">
        <v>0</v>
      </c>
      <c r="O487" s="98">
        <v>0</v>
      </c>
      <c r="P487" s="101">
        <f t="shared" si="350"/>
        <v>0</v>
      </c>
      <c r="Q487" s="100">
        <v>0</v>
      </c>
      <c r="R487" s="98">
        <v>0</v>
      </c>
      <c r="S487" s="101">
        <f t="shared" si="351"/>
        <v>0</v>
      </c>
      <c r="T487" s="100">
        <v>0</v>
      </c>
      <c r="U487" s="98">
        <v>0</v>
      </c>
      <c r="V487" s="101">
        <f t="shared" si="353"/>
        <v>0</v>
      </c>
      <c r="W487" s="100">
        <v>0</v>
      </c>
      <c r="X487" s="98">
        <v>0</v>
      </c>
      <c r="Y487" s="147">
        <f t="shared" si="352"/>
        <v>0</v>
      </c>
      <c r="Z487" s="150"/>
    </row>
    <row r="488" spans="2:26" s="35" customFormat="1" ht="17.100000000000001" customHeight="1">
      <c r="B488" s="105"/>
      <c r="C488" s="54"/>
      <c r="D488" s="96"/>
      <c r="E488" s="111"/>
      <c r="F488" s="112"/>
      <c r="G488" s="113"/>
      <c r="H488" s="100">
        <v>0</v>
      </c>
      <c r="I488" s="98">
        <v>0</v>
      </c>
      <c r="J488" s="101">
        <f t="shared" si="348"/>
        <v>0</v>
      </c>
      <c r="K488" s="100">
        <v>0</v>
      </c>
      <c r="L488" s="98">
        <v>0</v>
      </c>
      <c r="M488" s="101">
        <f t="shared" si="349"/>
        <v>0</v>
      </c>
      <c r="N488" s="100">
        <v>0</v>
      </c>
      <c r="O488" s="98">
        <v>0</v>
      </c>
      <c r="P488" s="101">
        <f t="shared" si="350"/>
        <v>0</v>
      </c>
      <c r="Q488" s="100">
        <v>0</v>
      </c>
      <c r="R488" s="98">
        <v>0</v>
      </c>
      <c r="S488" s="101">
        <f t="shared" si="351"/>
        <v>0</v>
      </c>
      <c r="T488" s="100">
        <v>0</v>
      </c>
      <c r="U488" s="98">
        <v>0</v>
      </c>
      <c r="V488" s="101">
        <f t="shared" si="353"/>
        <v>0</v>
      </c>
      <c r="W488" s="100">
        <v>0</v>
      </c>
      <c r="X488" s="98">
        <v>0</v>
      </c>
      <c r="Y488" s="147">
        <f t="shared" si="352"/>
        <v>0</v>
      </c>
      <c r="Z488" s="150"/>
    </row>
    <row r="489" spans="2:26" s="35" customFormat="1" ht="17.100000000000001" customHeight="1">
      <c r="B489" s="105"/>
      <c r="C489" s="54"/>
      <c r="D489" s="96"/>
      <c r="E489" s="111"/>
      <c r="F489" s="112"/>
      <c r="G489" s="113"/>
      <c r="H489" s="100">
        <v>0</v>
      </c>
      <c r="I489" s="98">
        <v>0</v>
      </c>
      <c r="J489" s="101">
        <f t="shared" si="348"/>
        <v>0</v>
      </c>
      <c r="K489" s="100">
        <v>0</v>
      </c>
      <c r="L489" s="98">
        <v>0</v>
      </c>
      <c r="M489" s="101">
        <f t="shared" si="349"/>
        <v>0</v>
      </c>
      <c r="N489" s="100">
        <v>0</v>
      </c>
      <c r="O489" s="98">
        <v>0</v>
      </c>
      <c r="P489" s="101">
        <f t="shared" si="350"/>
        <v>0</v>
      </c>
      <c r="Q489" s="100">
        <v>0</v>
      </c>
      <c r="R489" s="98">
        <v>0</v>
      </c>
      <c r="S489" s="101">
        <f t="shared" si="351"/>
        <v>0</v>
      </c>
      <c r="T489" s="100">
        <v>0</v>
      </c>
      <c r="U489" s="98">
        <v>0</v>
      </c>
      <c r="V489" s="101">
        <f t="shared" si="353"/>
        <v>0</v>
      </c>
      <c r="W489" s="100">
        <v>0</v>
      </c>
      <c r="X489" s="98">
        <v>0</v>
      </c>
      <c r="Y489" s="147">
        <f t="shared" si="352"/>
        <v>0</v>
      </c>
      <c r="Z489" s="150"/>
    </row>
    <row r="490" spans="2:26" s="35" customFormat="1" ht="17.100000000000001" customHeight="1">
      <c r="B490" s="105"/>
      <c r="C490" s="54"/>
      <c r="D490" s="96"/>
      <c r="E490" s="111"/>
      <c r="F490" s="112"/>
      <c r="G490" s="113"/>
      <c r="H490" s="100">
        <v>0</v>
      </c>
      <c r="I490" s="98">
        <v>0</v>
      </c>
      <c r="J490" s="101">
        <f t="shared" si="348"/>
        <v>0</v>
      </c>
      <c r="K490" s="100">
        <v>0</v>
      </c>
      <c r="L490" s="98">
        <v>0</v>
      </c>
      <c r="M490" s="101">
        <f t="shared" si="349"/>
        <v>0</v>
      </c>
      <c r="N490" s="100">
        <v>0</v>
      </c>
      <c r="O490" s="98">
        <v>0</v>
      </c>
      <c r="P490" s="101">
        <f t="shared" si="350"/>
        <v>0</v>
      </c>
      <c r="Q490" s="100">
        <v>0</v>
      </c>
      <c r="R490" s="98">
        <v>0</v>
      </c>
      <c r="S490" s="101">
        <f t="shared" si="351"/>
        <v>0</v>
      </c>
      <c r="T490" s="100">
        <v>0</v>
      </c>
      <c r="U490" s="98">
        <v>0</v>
      </c>
      <c r="V490" s="101">
        <f t="shared" si="353"/>
        <v>0</v>
      </c>
      <c r="W490" s="100">
        <v>0</v>
      </c>
      <c r="X490" s="98">
        <v>0</v>
      </c>
      <c r="Y490" s="147">
        <f t="shared" si="352"/>
        <v>0</v>
      </c>
      <c r="Z490" s="150"/>
    </row>
    <row r="491" spans="2:26" s="35" customFormat="1" ht="17.100000000000001" customHeight="1">
      <c r="B491" s="105"/>
      <c r="C491" s="54"/>
      <c r="D491" s="96"/>
      <c r="E491" s="111"/>
      <c r="F491" s="112"/>
      <c r="G491" s="113"/>
      <c r="H491" s="100">
        <v>0</v>
      </c>
      <c r="I491" s="98">
        <v>0</v>
      </c>
      <c r="J491" s="101">
        <f t="shared" si="348"/>
        <v>0</v>
      </c>
      <c r="K491" s="100">
        <v>0</v>
      </c>
      <c r="L491" s="98">
        <v>0</v>
      </c>
      <c r="M491" s="101">
        <f t="shared" si="349"/>
        <v>0</v>
      </c>
      <c r="N491" s="100">
        <v>0</v>
      </c>
      <c r="O491" s="98">
        <v>0</v>
      </c>
      <c r="P491" s="101">
        <f t="shared" si="350"/>
        <v>0</v>
      </c>
      <c r="Q491" s="100">
        <v>0</v>
      </c>
      <c r="R491" s="98">
        <v>0</v>
      </c>
      <c r="S491" s="101">
        <f t="shared" si="351"/>
        <v>0</v>
      </c>
      <c r="T491" s="100">
        <v>0</v>
      </c>
      <c r="U491" s="98">
        <v>0</v>
      </c>
      <c r="V491" s="101">
        <f t="shared" si="353"/>
        <v>0</v>
      </c>
      <c r="W491" s="100">
        <v>0</v>
      </c>
      <c r="X491" s="98">
        <v>0</v>
      </c>
      <c r="Y491" s="147">
        <f t="shared" si="352"/>
        <v>0</v>
      </c>
      <c r="Z491" s="150"/>
    </row>
    <row r="492" spans="2:26" s="126" customFormat="1" ht="17.100000000000001" customHeight="1">
      <c r="B492" s="118"/>
      <c r="C492" s="119"/>
      <c r="D492" s="120"/>
      <c r="E492" s="121"/>
      <c r="F492" s="122"/>
      <c r="G492" s="123"/>
      <c r="H492" s="401" t="s">
        <v>201</v>
      </c>
      <c r="I492" s="402"/>
      <c r="J492" s="124">
        <f>SUM(J485:J491)</f>
        <v>0</v>
      </c>
      <c r="K492" s="401" t="s">
        <v>201</v>
      </c>
      <c r="L492" s="402"/>
      <c r="M492" s="124">
        <f>SUM(M485:M491)</f>
        <v>0</v>
      </c>
      <c r="N492" s="401" t="s">
        <v>201</v>
      </c>
      <c r="O492" s="402"/>
      <c r="P492" s="124">
        <f>SUM(P485:P491)</f>
        <v>0</v>
      </c>
      <c r="Q492" s="401" t="s">
        <v>201</v>
      </c>
      <c r="R492" s="402"/>
      <c r="S492" s="124">
        <f>SUM(S485:S491)</f>
        <v>0</v>
      </c>
      <c r="T492" s="401" t="s">
        <v>201</v>
      </c>
      <c r="U492" s="402"/>
      <c r="V492" s="124">
        <f>SUM(V485:V491)</f>
        <v>0</v>
      </c>
      <c r="W492" s="401" t="s">
        <v>201</v>
      </c>
      <c r="X492" s="402"/>
      <c r="Y492" s="127">
        <f>SUM(Y485:Y491)</f>
        <v>0</v>
      </c>
      <c r="Z492" s="151"/>
    </row>
    <row r="493" spans="2:26" s="35" customFormat="1" ht="17.100000000000001" customHeight="1">
      <c r="B493" s="105"/>
      <c r="C493" s="54">
        <f>'2. Rekap Back Up Beton X'!C80</f>
        <v>5900</v>
      </c>
      <c r="D493" s="96">
        <f>'2. Rekap Back Up Beton X'!D80</f>
        <v>6000</v>
      </c>
      <c r="E493" s="111">
        <f>'2. Rekap Back Up Beton X'!E80</f>
        <v>3</v>
      </c>
      <c r="F493" s="112">
        <f>(100/((D493-C493)*E493))*((J500*0.5)+(M500*1)+(P500*2)+(S500*20)+(V500*15)+(Y500*1.5))</f>
        <v>0</v>
      </c>
      <c r="G493" s="113" t="str">
        <f>IF(F493&lt;=25,"B",IF(F493&lt;=75,"S",IF(F493&lt;=100,"RR","RB")))</f>
        <v>B</v>
      </c>
      <c r="H493" s="100">
        <v>0</v>
      </c>
      <c r="I493" s="98">
        <v>0</v>
      </c>
      <c r="J493" s="101">
        <f t="shared" ref="J493:J499" si="354">H493*I493</f>
        <v>0</v>
      </c>
      <c r="K493" s="100">
        <v>0</v>
      </c>
      <c r="L493" s="98">
        <v>0</v>
      </c>
      <c r="M493" s="101">
        <f t="shared" ref="M493:M499" si="355">K493*L493</f>
        <v>0</v>
      </c>
      <c r="N493" s="100">
        <v>0</v>
      </c>
      <c r="O493" s="98">
        <v>4</v>
      </c>
      <c r="P493" s="101">
        <f t="shared" ref="P493:P499" si="356">N493*O493</f>
        <v>0</v>
      </c>
      <c r="Q493" s="100">
        <v>0</v>
      </c>
      <c r="R493" s="98">
        <v>0</v>
      </c>
      <c r="S493" s="101">
        <f t="shared" ref="S493:S499" si="357">Q493*R493</f>
        <v>0</v>
      </c>
      <c r="T493" s="100">
        <v>0</v>
      </c>
      <c r="U493" s="98">
        <v>0</v>
      </c>
      <c r="V493" s="101">
        <f>T493*U493</f>
        <v>0</v>
      </c>
      <c r="W493" s="100">
        <v>0</v>
      </c>
      <c r="X493" s="98">
        <v>0</v>
      </c>
      <c r="Y493" s="147">
        <f t="shared" ref="Y493:Y499" si="358">W493*X493</f>
        <v>0</v>
      </c>
      <c r="Z493" s="150"/>
    </row>
    <row r="494" spans="2:26" s="35" customFormat="1" ht="17.100000000000001" customHeight="1">
      <c r="B494" s="105"/>
      <c r="C494" s="54"/>
      <c r="D494" s="96"/>
      <c r="E494" s="111"/>
      <c r="F494" s="112"/>
      <c r="G494" s="113"/>
      <c r="H494" s="100">
        <v>0</v>
      </c>
      <c r="I494" s="98">
        <v>0</v>
      </c>
      <c r="J494" s="101">
        <f t="shared" si="354"/>
        <v>0</v>
      </c>
      <c r="K494" s="100">
        <v>0</v>
      </c>
      <c r="L494" s="98">
        <v>0</v>
      </c>
      <c r="M494" s="101">
        <f t="shared" si="355"/>
        <v>0</v>
      </c>
      <c r="N494" s="100">
        <v>0</v>
      </c>
      <c r="O494" s="98">
        <v>0</v>
      </c>
      <c r="P494" s="101">
        <f t="shared" si="356"/>
        <v>0</v>
      </c>
      <c r="Q494" s="100">
        <v>0</v>
      </c>
      <c r="R494" s="98">
        <v>0</v>
      </c>
      <c r="S494" s="101">
        <f t="shared" si="357"/>
        <v>0</v>
      </c>
      <c r="T494" s="100">
        <v>0</v>
      </c>
      <c r="U494" s="98">
        <v>0</v>
      </c>
      <c r="V494" s="101">
        <f t="shared" ref="V494:V499" si="359">T494*U494</f>
        <v>0</v>
      </c>
      <c r="W494" s="100">
        <v>0</v>
      </c>
      <c r="X494" s="98">
        <v>0</v>
      </c>
      <c r="Y494" s="147">
        <f t="shared" si="358"/>
        <v>0</v>
      </c>
      <c r="Z494" s="150"/>
    </row>
    <row r="495" spans="2:26" s="35" customFormat="1" ht="17.100000000000001" customHeight="1">
      <c r="B495" s="105"/>
      <c r="C495" s="54"/>
      <c r="D495" s="96"/>
      <c r="E495" s="111"/>
      <c r="F495" s="112"/>
      <c r="G495" s="113"/>
      <c r="H495" s="100">
        <v>0</v>
      </c>
      <c r="I495" s="98">
        <v>0</v>
      </c>
      <c r="J495" s="101">
        <f t="shared" si="354"/>
        <v>0</v>
      </c>
      <c r="K495" s="100">
        <v>0</v>
      </c>
      <c r="L495" s="98">
        <v>0</v>
      </c>
      <c r="M495" s="101">
        <f t="shared" si="355"/>
        <v>0</v>
      </c>
      <c r="N495" s="100">
        <v>0</v>
      </c>
      <c r="O495" s="98">
        <v>0</v>
      </c>
      <c r="P495" s="101">
        <f t="shared" si="356"/>
        <v>0</v>
      </c>
      <c r="Q495" s="100">
        <v>0</v>
      </c>
      <c r="R495" s="98">
        <v>0</v>
      </c>
      <c r="S495" s="101">
        <f t="shared" si="357"/>
        <v>0</v>
      </c>
      <c r="T495" s="100">
        <v>0</v>
      </c>
      <c r="U495" s="98">
        <v>0</v>
      </c>
      <c r="V495" s="101">
        <f t="shared" si="359"/>
        <v>0</v>
      </c>
      <c r="W495" s="100">
        <v>0</v>
      </c>
      <c r="X495" s="98">
        <v>0</v>
      </c>
      <c r="Y495" s="147">
        <f t="shared" si="358"/>
        <v>0</v>
      </c>
      <c r="Z495" s="150"/>
    </row>
    <row r="496" spans="2:26" s="35" customFormat="1" ht="17.100000000000001" customHeight="1">
      <c r="B496" s="105"/>
      <c r="C496" s="54"/>
      <c r="D496" s="96"/>
      <c r="E496" s="111"/>
      <c r="F496" s="112"/>
      <c r="G496" s="113"/>
      <c r="H496" s="100">
        <v>0</v>
      </c>
      <c r="I496" s="98">
        <v>0</v>
      </c>
      <c r="J496" s="101">
        <f t="shared" si="354"/>
        <v>0</v>
      </c>
      <c r="K496" s="100">
        <v>0</v>
      </c>
      <c r="L496" s="98">
        <v>0</v>
      </c>
      <c r="M496" s="101">
        <f t="shared" si="355"/>
        <v>0</v>
      </c>
      <c r="N496" s="100">
        <v>0</v>
      </c>
      <c r="O496" s="98">
        <v>0</v>
      </c>
      <c r="P496" s="101">
        <f t="shared" si="356"/>
        <v>0</v>
      </c>
      <c r="Q496" s="100">
        <v>0</v>
      </c>
      <c r="R496" s="98">
        <v>0</v>
      </c>
      <c r="S496" s="101">
        <f t="shared" si="357"/>
        <v>0</v>
      </c>
      <c r="T496" s="100">
        <v>0</v>
      </c>
      <c r="U496" s="98">
        <v>0</v>
      </c>
      <c r="V496" s="101">
        <f t="shared" si="359"/>
        <v>0</v>
      </c>
      <c r="W496" s="100">
        <v>0</v>
      </c>
      <c r="X496" s="98">
        <v>0</v>
      </c>
      <c r="Y496" s="147">
        <f t="shared" si="358"/>
        <v>0</v>
      </c>
      <c r="Z496" s="150"/>
    </row>
    <row r="497" spans="2:26" s="35" customFormat="1" ht="17.100000000000001" customHeight="1">
      <c r="B497" s="105"/>
      <c r="C497" s="54"/>
      <c r="D497" s="96"/>
      <c r="E497" s="111"/>
      <c r="F497" s="112"/>
      <c r="G497" s="113"/>
      <c r="H497" s="100">
        <v>0</v>
      </c>
      <c r="I497" s="98">
        <v>0</v>
      </c>
      <c r="J497" s="101">
        <f t="shared" si="354"/>
        <v>0</v>
      </c>
      <c r="K497" s="100">
        <v>0</v>
      </c>
      <c r="L497" s="98">
        <v>0</v>
      </c>
      <c r="M497" s="101">
        <f t="shared" si="355"/>
        <v>0</v>
      </c>
      <c r="N497" s="100">
        <v>0</v>
      </c>
      <c r="O497" s="98">
        <v>0</v>
      </c>
      <c r="P497" s="101">
        <f t="shared" si="356"/>
        <v>0</v>
      </c>
      <c r="Q497" s="100">
        <v>0</v>
      </c>
      <c r="R497" s="98">
        <v>0</v>
      </c>
      <c r="S497" s="101">
        <f t="shared" si="357"/>
        <v>0</v>
      </c>
      <c r="T497" s="100">
        <v>0</v>
      </c>
      <c r="U497" s="98">
        <v>0</v>
      </c>
      <c r="V497" s="101">
        <f t="shared" si="359"/>
        <v>0</v>
      </c>
      <c r="W497" s="100">
        <v>0</v>
      </c>
      <c r="X497" s="98">
        <v>0</v>
      </c>
      <c r="Y497" s="147">
        <f t="shared" si="358"/>
        <v>0</v>
      </c>
      <c r="Z497" s="150"/>
    </row>
    <row r="498" spans="2:26" s="35" customFormat="1" ht="17.100000000000001" customHeight="1">
      <c r="B498" s="105"/>
      <c r="C498" s="54"/>
      <c r="D498" s="96"/>
      <c r="E498" s="111"/>
      <c r="F498" s="112"/>
      <c r="G498" s="113"/>
      <c r="H498" s="100">
        <v>0</v>
      </c>
      <c r="I498" s="98">
        <v>0</v>
      </c>
      <c r="J498" s="101">
        <f t="shared" si="354"/>
        <v>0</v>
      </c>
      <c r="K498" s="100">
        <v>0</v>
      </c>
      <c r="L498" s="98">
        <v>0</v>
      </c>
      <c r="M498" s="101">
        <f t="shared" si="355"/>
        <v>0</v>
      </c>
      <c r="N498" s="100">
        <v>0</v>
      </c>
      <c r="O498" s="98">
        <v>0</v>
      </c>
      <c r="P498" s="101">
        <f t="shared" si="356"/>
        <v>0</v>
      </c>
      <c r="Q498" s="100">
        <v>0</v>
      </c>
      <c r="R498" s="98">
        <v>0</v>
      </c>
      <c r="S498" s="101">
        <f t="shared" si="357"/>
        <v>0</v>
      </c>
      <c r="T498" s="100">
        <v>0</v>
      </c>
      <c r="U498" s="98">
        <v>0</v>
      </c>
      <c r="V498" s="101">
        <f t="shared" si="359"/>
        <v>0</v>
      </c>
      <c r="W498" s="100">
        <v>0</v>
      </c>
      <c r="X498" s="98">
        <v>0</v>
      </c>
      <c r="Y498" s="147">
        <f t="shared" si="358"/>
        <v>0</v>
      </c>
      <c r="Z498" s="150"/>
    </row>
    <row r="499" spans="2:26" s="35" customFormat="1" ht="17.100000000000001" customHeight="1">
      <c r="B499" s="105"/>
      <c r="C499" s="54"/>
      <c r="D499" s="96"/>
      <c r="E499" s="111"/>
      <c r="F499" s="112"/>
      <c r="G499" s="113"/>
      <c r="H499" s="100">
        <v>0</v>
      </c>
      <c r="I499" s="98">
        <v>0</v>
      </c>
      <c r="J499" s="101">
        <f t="shared" si="354"/>
        <v>0</v>
      </c>
      <c r="K499" s="100">
        <v>0</v>
      </c>
      <c r="L499" s="98">
        <v>0</v>
      </c>
      <c r="M499" s="101">
        <f t="shared" si="355"/>
        <v>0</v>
      </c>
      <c r="N499" s="100">
        <v>0</v>
      </c>
      <c r="O499" s="98">
        <v>0</v>
      </c>
      <c r="P499" s="101">
        <f t="shared" si="356"/>
        <v>0</v>
      </c>
      <c r="Q499" s="100">
        <v>0</v>
      </c>
      <c r="R499" s="98">
        <v>0</v>
      </c>
      <c r="S499" s="101">
        <f t="shared" si="357"/>
        <v>0</v>
      </c>
      <c r="T499" s="100">
        <v>0</v>
      </c>
      <c r="U499" s="98">
        <v>0</v>
      </c>
      <c r="V499" s="101">
        <f t="shared" si="359"/>
        <v>0</v>
      </c>
      <c r="W499" s="100">
        <v>0</v>
      </c>
      <c r="X499" s="98">
        <v>0</v>
      </c>
      <c r="Y499" s="147">
        <f t="shared" si="358"/>
        <v>0</v>
      </c>
      <c r="Z499" s="150"/>
    </row>
    <row r="500" spans="2:26" s="126" customFormat="1" ht="17.100000000000001" customHeight="1">
      <c r="B500" s="118"/>
      <c r="C500" s="119"/>
      <c r="D500" s="120"/>
      <c r="E500" s="121"/>
      <c r="F500" s="122"/>
      <c r="G500" s="123"/>
      <c r="H500" s="401" t="s">
        <v>201</v>
      </c>
      <c r="I500" s="402"/>
      <c r="J500" s="124">
        <f>SUM(J493:J499)</f>
        <v>0</v>
      </c>
      <c r="K500" s="401" t="s">
        <v>201</v>
      </c>
      <c r="L500" s="402"/>
      <c r="M500" s="124">
        <f>SUM(M493:M499)</f>
        <v>0</v>
      </c>
      <c r="N500" s="401" t="s">
        <v>201</v>
      </c>
      <c r="O500" s="402"/>
      <c r="P500" s="124">
        <f>SUM(P493:P499)</f>
        <v>0</v>
      </c>
      <c r="Q500" s="401" t="s">
        <v>201</v>
      </c>
      <c r="R500" s="402"/>
      <c r="S500" s="124">
        <f>SUM(S493:S499)</f>
        <v>0</v>
      </c>
      <c r="T500" s="401" t="s">
        <v>201</v>
      </c>
      <c r="U500" s="402"/>
      <c r="V500" s="124">
        <f>SUM(V493:V499)</f>
        <v>0</v>
      </c>
      <c r="W500" s="401" t="s">
        <v>201</v>
      </c>
      <c r="X500" s="402"/>
      <c r="Y500" s="127">
        <f>SUM(Y493:Y499)</f>
        <v>0</v>
      </c>
      <c r="Z500" s="151"/>
    </row>
    <row r="501" spans="2:26" s="35" customFormat="1" ht="17.100000000000001" customHeight="1">
      <c r="B501" s="105"/>
      <c r="C501" s="54">
        <f>'2. Rekap Back Up Beton X'!C81</f>
        <v>6000</v>
      </c>
      <c r="D501" s="96">
        <f>'2. Rekap Back Up Beton X'!D81</f>
        <v>6100</v>
      </c>
      <c r="E501" s="111">
        <f>'2. Rekap Back Up Beton X'!E81</f>
        <v>3</v>
      </c>
      <c r="F501" s="112">
        <f>(100/((D501-C501)*E501))*((J508*0.5)+(M508*1)+(P508*2)+(S508*20)+(V508*15)+(Y508*1.5))</f>
        <v>0</v>
      </c>
      <c r="G501" s="113" t="str">
        <f>IF(F501&lt;=25,"B",IF(F501&lt;=75,"S",IF(F501&lt;=100,"RR","RB")))</f>
        <v>B</v>
      </c>
      <c r="H501" s="100">
        <v>0</v>
      </c>
      <c r="I501" s="98">
        <v>0</v>
      </c>
      <c r="J501" s="101">
        <f t="shared" ref="J501:J507" si="360">H501*I501</f>
        <v>0</v>
      </c>
      <c r="K501" s="100">
        <v>0</v>
      </c>
      <c r="L501" s="98">
        <v>0</v>
      </c>
      <c r="M501" s="101">
        <f t="shared" ref="M501:M507" si="361">K501*L501</f>
        <v>0</v>
      </c>
      <c r="N501" s="100">
        <v>0</v>
      </c>
      <c r="O501" s="98">
        <v>4</v>
      </c>
      <c r="P501" s="101">
        <f t="shared" ref="P501:P507" si="362">N501*O501</f>
        <v>0</v>
      </c>
      <c r="Q501" s="100">
        <v>0</v>
      </c>
      <c r="R501" s="98">
        <v>0</v>
      </c>
      <c r="S501" s="101">
        <f t="shared" ref="S501:S507" si="363">Q501*R501</f>
        <v>0</v>
      </c>
      <c r="T501" s="100">
        <v>0</v>
      </c>
      <c r="U501" s="98">
        <v>0</v>
      </c>
      <c r="V501" s="101">
        <f>T501*U501</f>
        <v>0</v>
      </c>
      <c r="W501" s="100">
        <v>0</v>
      </c>
      <c r="X501" s="98">
        <v>0</v>
      </c>
      <c r="Y501" s="147">
        <f t="shared" ref="Y501:Y507" si="364">W501*X501</f>
        <v>0</v>
      </c>
      <c r="Z501" s="150"/>
    </row>
    <row r="502" spans="2:26" s="35" customFormat="1" ht="17.100000000000001" customHeight="1">
      <c r="B502" s="105"/>
      <c r="C502" s="54"/>
      <c r="D502" s="96"/>
      <c r="E502" s="111"/>
      <c r="F502" s="112"/>
      <c r="G502" s="113"/>
      <c r="H502" s="100">
        <v>0</v>
      </c>
      <c r="I502" s="98">
        <v>0</v>
      </c>
      <c r="J502" s="101">
        <f t="shared" si="360"/>
        <v>0</v>
      </c>
      <c r="K502" s="100">
        <v>0</v>
      </c>
      <c r="L502" s="98">
        <v>0</v>
      </c>
      <c r="M502" s="101">
        <f t="shared" si="361"/>
        <v>0</v>
      </c>
      <c r="N502" s="100">
        <v>0</v>
      </c>
      <c r="O502" s="98">
        <v>0</v>
      </c>
      <c r="P502" s="101">
        <f t="shared" si="362"/>
        <v>0</v>
      </c>
      <c r="Q502" s="100">
        <v>0</v>
      </c>
      <c r="R502" s="98">
        <v>0</v>
      </c>
      <c r="S502" s="101">
        <f t="shared" si="363"/>
        <v>0</v>
      </c>
      <c r="T502" s="100">
        <v>0</v>
      </c>
      <c r="U502" s="98">
        <v>0</v>
      </c>
      <c r="V502" s="101">
        <f t="shared" ref="V502:V507" si="365">T502*U502</f>
        <v>0</v>
      </c>
      <c r="W502" s="100">
        <v>0</v>
      </c>
      <c r="X502" s="98">
        <v>0</v>
      </c>
      <c r="Y502" s="147">
        <f t="shared" si="364"/>
        <v>0</v>
      </c>
      <c r="Z502" s="150"/>
    </row>
    <row r="503" spans="2:26" s="35" customFormat="1" ht="17.100000000000001" customHeight="1">
      <c r="B503" s="105"/>
      <c r="C503" s="54"/>
      <c r="D503" s="96"/>
      <c r="E503" s="111"/>
      <c r="F503" s="112"/>
      <c r="G503" s="113"/>
      <c r="H503" s="100">
        <v>0</v>
      </c>
      <c r="I503" s="98">
        <v>0</v>
      </c>
      <c r="J503" s="101">
        <f t="shared" si="360"/>
        <v>0</v>
      </c>
      <c r="K503" s="100">
        <v>0</v>
      </c>
      <c r="L503" s="98">
        <v>0</v>
      </c>
      <c r="M503" s="101">
        <f t="shared" si="361"/>
        <v>0</v>
      </c>
      <c r="N503" s="100">
        <v>0</v>
      </c>
      <c r="O503" s="98">
        <v>0</v>
      </c>
      <c r="P503" s="101">
        <f t="shared" si="362"/>
        <v>0</v>
      </c>
      <c r="Q503" s="100">
        <v>0</v>
      </c>
      <c r="R503" s="98">
        <v>0</v>
      </c>
      <c r="S503" s="101">
        <f t="shared" si="363"/>
        <v>0</v>
      </c>
      <c r="T503" s="100">
        <v>0</v>
      </c>
      <c r="U503" s="98">
        <v>0</v>
      </c>
      <c r="V503" s="101">
        <f t="shared" si="365"/>
        <v>0</v>
      </c>
      <c r="W503" s="100">
        <v>0</v>
      </c>
      <c r="X503" s="98">
        <v>0</v>
      </c>
      <c r="Y503" s="147">
        <f t="shared" si="364"/>
        <v>0</v>
      </c>
      <c r="Z503" s="150"/>
    </row>
    <row r="504" spans="2:26" s="35" customFormat="1" ht="17.100000000000001" customHeight="1">
      <c r="B504" s="105"/>
      <c r="C504" s="54"/>
      <c r="D504" s="96"/>
      <c r="E504" s="111"/>
      <c r="F504" s="112"/>
      <c r="G504" s="113"/>
      <c r="H504" s="100">
        <v>0</v>
      </c>
      <c r="I504" s="98">
        <v>0</v>
      </c>
      <c r="J504" s="101">
        <f t="shared" si="360"/>
        <v>0</v>
      </c>
      <c r="K504" s="100">
        <v>0</v>
      </c>
      <c r="L504" s="98">
        <v>0</v>
      </c>
      <c r="M504" s="101">
        <f t="shared" si="361"/>
        <v>0</v>
      </c>
      <c r="N504" s="100">
        <v>0</v>
      </c>
      <c r="O504" s="98">
        <v>0</v>
      </c>
      <c r="P504" s="101">
        <f t="shared" si="362"/>
        <v>0</v>
      </c>
      <c r="Q504" s="100">
        <v>0</v>
      </c>
      <c r="R504" s="98">
        <v>0</v>
      </c>
      <c r="S504" s="101">
        <f t="shared" si="363"/>
        <v>0</v>
      </c>
      <c r="T504" s="100">
        <v>0</v>
      </c>
      <c r="U504" s="98">
        <v>0</v>
      </c>
      <c r="V504" s="101">
        <f t="shared" si="365"/>
        <v>0</v>
      </c>
      <c r="W504" s="100">
        <v>0</v>
      </c>
      <c r="X504" s="98">
        <v>0</v>
      </c>
      <c r="Y504" s="147">
        <f t="shared" si="364"/>
        <v>0</v>
      </c>
      <c r="Z504" s="150"/>
    </row>
    <row r="505" spans="2:26" s="35" customFormat="1" ht="17.100000000000001" customHeight="1">
      <c r="B505" s="105"/>
      <c r="C505" s="54"/>
      <c r="D505" s="96"/>
      <c r="E505" s="111"/>
      <c r="F505" s="112"/>
      <c r="G505" s="113"/>
      <c r="H505" s="100">
        <v>0</v>
      </c>
      <c r="I505" s="98">
        <v>0</v>
      </c>
      <c r="J505" s="101">
        <f t="shared" si="360"/>
        <v>0</v>
      </c>
      <c r="K505" s="100">
        <v>0</v>
      </c>
      <c r="L505" s="98">
        <v>0</v>
      </c>
      <c r="M505" s="101">
        <f t="shared" si="361"/>
        <v>0</v>
      </c>
      <c r="N505" s="100">
        <v>0</v>
      </c>
      <c r="O505" s="98">
        <v>0</v>
      </c>
      <c r="P505" s="101">
        <f t="shared" si="362"/>
        <v>0</v>
      </c>
      <c r="Q505" s="100">
        <v>0</v>
      </c>
      <c r="R505" s="98">
        <v>0</v>
      </c>
      <c r="S505" s="101">
        <f t="shared" si="363"/>
        <v>0</v>
      </c>
      <c r="T505" s="100">
        <v>0</v>
      </c>
      <c r="U505" s="98">
        <v>0</v>
      </c>
      <c r="V505" s="101">
        <f t="shared" si="365"/>
        <v>0</v>
      </c>
      <c r="W505" s="100">
        <v>0</v>
      </c>
      <c r="X505" s="98">
        <v>0</v>
      </c>
      <c r="Y505" s="147">
        <f t="shared" si="364"/>
        <v>0</v>
      </c>
      <c r="Z505" s="150"/>
    </row>
    <row r="506" spans="2:26" s="35" customFormat="1" ht="17.100000000000001" customHeight="1">
      <c r="B506" s="105"/>
      <c r="C506" s="54"/>
      <c r="D506" s="96"/>
      <c r="E506" s="111"/>
      <c r="F506" s="112"/>
      <c r="G506" s="113"/>
      <c r="H506" s="100">
        <v>0</v>
      </c>
      <c r="I506" s="98">
        <v>0</v>
      </c>
      <c r="J506" s="101">
        <f t="shared" si="360"/>
        <v>0</v>
      </c>
      <c r="K506" s="100">
        <v>0</v>
      </c>
      <c r="L506" s="98">
        <v>0</v>
      </c>
      <c r="M506" s="101">
        <f t="shared" si="361"/>
        <v>0</v>
      </c>
      <c r="N506" s="100">
        <v>0</v>
      </c>
      <c r="O506" s="98">
        <v>0</v>
      </c>
      <c r="P506" s="101">
        <f t="shared" si="362"/>
        <v>0</v>
      </c>
      <c r="Q506" s="100">
        <v>0</v>
      </c>
      <c r="R506" s="98">
        <v>0</v>
      </c>
      <c r="S506" s="101">
        <f t="shared" si="363"/>
        <v>0</v>
      </c>
      <c r="T506" s="100">
        <v>0</v>
      </c>
      <c r="U506" s="98">
        <v>0</v>
      </c>
      <c r="V506" s="101">
        <f t="shared" si="365"/>
        <v>0</v>
      </c>
      <c r="W506" s="100">
        <v>0</v>
      </c>
      <c r="X506" s="98">
        <v>0</v>
      </c>
      <c r="Y506" s="147">
        <f t="shared" si="364"/>
        <v>0</v>
      </c>
      <c r="Z506" s="150"/>
    </row>
    <row r="507" spans="2:26" s="35" customFormat="1" ht="17.100000000000001" customHeight="1">
      <c r="B507" s="105"/>
      <c r="C507" s="54"/>
      <c r="D507" s="96"/>
      <c r="E507" s="111"/>
      <c r="F507" s="112"/>
      <c r="G507" s="113"/>
      <c r="H507" s="100">
        <v>0</v>
      </c>
      <c r="I507" s="98">
        <v>0</v>
      </c>
      <c r="J507" s="101">
        <f t="shared" si="360"/>
        <v>0</v>
      </c>
      <c r="K507" s="100">
        <v>0</v>
      </c>
      <c r="L507" s="98">
        <v>0</v>
      </c>
      <c r="M507" s="101">
        <f t="shared" si="361"/>
        <v>0</v>
      </c>
      <c r="N507" s="100">
        <v>0</v>
      </c>
      <c r="O507" s="98">
        <v>0</v>
      </c>
      <c r="P507" s="101">
        <f t="shared" si="362"/>
        <v>0</v>
      </c>
      <c r="Q507" s="100">
        <v>0</v>
      </c>
      <c r="R507" s="98">
        <v>0</v>
      </c>
      <c r="S507" s="101">
        <f t="shared" si="363"/>
        <v>0</v>
      </c>
      <c r="T507" s="100">
        <v>0</v>
      </c>
      <c r="U507" s="98">
        <v>0</v>
      </c>
      <c r="V507" s="101">
        <f t="shared" si="365"/>
        <v>0</v>
      </c>
      <c r="W507" s="100">
        <v>0</v>
      </c>
      <c r="X507" s="98">
        <v>0</v>
      </c>
      <c r="Y507" s="147">
        <f t="shared" si="364"/>
        <v>0</v>
      </c>
      <c r="Z507" s="150"/>
    </row>
    <row r="508" spans="2:26" s="126" customFormat="1" ht="17.100000000000001" customHeight="1">
      <c r="B508" s="118"/>
      <c r="C508" s="119"/>
      <c r="D508" s="120"/>
      <c r="E508" s="121"/>
      <c r="F508" s="122"/>
      <c r="G508" s="123"/>
      <c r="H508" s="401" t="s">
        <v>201</v>
      </c>
      <c r="I508" s="402"/>
      <c r="J508" s="124">
        <f>SUM(J501:J507)</f>
        <v>0</v>
      </c>
      <c r="K508" s="401" t="s">
        <v>201</v>
      </c>
      <c r="L508" s="402"/>
      <c r="M508" s="124">
        <f>SUM(M501:M507)</f>
        <v>0</v>
      </c>
      <c r="N508" s="401" t="s">
        <v>201</v>
      </c>
      <c r="O508" s="402"/>
      <c r="P508" s="124">
        <f>SUM(P501:P507)</f>
        <v>0</v>
      </c>
      <c r="Q508" s="401" t="s">
        <v>201</v>
      </c>
      <c r="R508" s="402"/>
      <c r="S508" s="124">
        <f>SUM(S501:S507)</f>
        <v>0</v>
      </c>
      <c r="T508" s="401" t="s">
        <v>201</v>
      </c>
      <c r="U508" s="402"/>
      <c r="V508" s="124">
        <f>SUM(V501:V507)</f>
        <v>0</v>
      </c>
      <c r="W508" s="401" t="s">
        <v>201</v>
      </c>
      <c r="X508" s="402"/>
      <c r="Y508" s="127">
        <f>SUM(Y501:Y507)</f>
        <v>0</v>
      </c>
      <c r="Z508" s="151"/>
    </row>
    <row r="509" spans="2:26" s="35" customFormat="1" ht="17.100000000000001" customHeight="1">
      <c r="B509" s="105"/>
      <c r="C509" s="54">
        <f>'2. Rekap Back Up Beton X'!C82</f>
        <v>6100</v>
      </c>
      <c r="D509" s="96">
        <f>'2. Rekap Back Up Beton X'!D82</f>
        <v>6200</v>
      </c>
      <c r="E509" s="111">
        <f>'2. Rekap Back Up Beton X'!E82</f>
        <v>3</v>
      </c>
      <c r="F509" s="112">
        <f>(100/((D509-C509)*E509))*((J516*0.5)+(M516*1)+(P516*2)+(S516*20)+(V516*15)+(Y516*1.5))</f>
        <v>0</v>
      </c>
      <c r="G509" s="113" t="str">
        <f>IF(F509&lt;=25,"B",IF(F509&lt;=75,"S",IF(F509&lt;=100,"RR","RB")))</f>
        <v>B</v>
      </c>
      <c r="H509" s="100">
        <v>0</v>
      </c>
      <c r="I509" s="98">
        <v>0</v>
      </c>
      <c r="J509" s="101">
        <f t="shared" ref="J509:J515" si="366">H509*I509</f>
        <v>0</v>
      </c>
      <c r="K509" s="100">
        <v>0</v>
      </c>
      <c r="L509" s="98">
        <v>0</v>
      </c>
      <c r="M509" s="101">
        <f t="shared" ref="M509:M515" si="367">K509*L509</f>
        <v>0</v>
      </c>
      <c r="N509" s="100">
        <v>0</v>
      </c>
      <c r="O509" s="98">
        <v>4</v>
      </c>
      <c r="P509" s="101">
        <f t="shared" ref="P509:P515" si="368">N509*O509</f>
        <v>0</v>
      </c>
      <c r="Q509" s="100">
        <v>0</v>
      </c>
      <c r="R509" s="98">
        <v>0</v>
      </c>
      <c r="S509" s="101">
        <f t="shared" ref="S509:S515" si="369">Q509*R509</f>
        <v>0</v>
      </c>
      <c r="T509" s="100">
        <v>0</v>
      </c>
      <c r="U509" s="98">
        <v>0</v>
      </c>
      <c r="V509" s="101">
        <f>T509*U509</f>
        <v>0</v>
      </c>
      <c r="W509" s="100">
        <v>0</v>
      </c>
      <c r="X509" s="98">
        <v>0</v>
      </c>
      <c r="Y509" s="147">
        <f t="shared" ref="Y509:Y515" si="370">W509*X509</f>
        <v>0</v>
      </c>
      <c r="Z509" s="150"/>
    </row>
    <row r="510" spans="2:26" s="35" customFormat="1" ht="17.100000000000001" customHeight="1">
      <c r="B510" s="105"/>
      <c r="C510" s="54"/>
      <c r="D510" s="96"/>
      <c r="E510" s="111"/>
      <c r="F510" s="112"/>
      <c r="G510" s="113"/>
      <c r="H510" s="100">
        <v>0</v>
      </c>
      <c r="I510" s="98">
        <v>0</v>
      </c>
      <c r="J510" s="101">
        <f t="shared" si="366"/>
        <v>0</v>
      </c>
      <c r="K510" s="100">
        <v>0</v>
      </c>
      <c r="L510" s="98">
        <v>0</v>
      </c>
      <c r="M510" s="101">
        <f t="shared" si="367"/>
        <v>0</v>
      </c>
      <c r="N510" s="100">
        <v>0</v>
      </c>
      <c r="O510" s="98">
        <v>0</v>
      </c>
      <c r="P510" s="101">
        <f t="shared" si="368"/>
        <v>0</v>
      </c>
      <c r="Q510" s="100">
        <v>0</v>
      </c>
      <c r="R510" s="98">
        <v>0</v>
      </c>
      <c r="S510" s="101">
        <f t="shared" si="369"/>
        <v>0</v>
      </c>
      <c r="T510" s="100">
        <v>0</v>
      </c>
      <c r="U510" s="98">
        <v>0</v>
      </c>
      <c r="V510" s="101">
        <f t="shared" ref="V510:V515" si="371">T510*U510</f>
        <v>0</v>
      </c>
      <c r="W510" s="100">
        <v>0</v>
      </c>
      <c r="X510" s="98">
        <v>0</v>
      </c>
      <c r="Y510" s="147">
        <f t="shared" si="370"/>
        <v>0</v>
      </c>
      <c r="Z510" s="150"/>
    </row>
    <row r="511" spans="2:26" s="35" customFormat="1" ht="17.100000000000001" customHeight="1">
      <c r="B511" s="105"/>
      <c r="C511" s="54"/>
      <c r="D511" s="96"/>
      <c r="E511" s="111"/>
      <c r="F511" s="112"/>
      <c r="G511" s="113"/>
      <c r="H511" s="100">
        <v>0</v>
      </c>
      <c r="I511" s="98">
        <v>0</v>
      </c>
      <c r="J511" s="101">
        <f t="shared" si="366"/>
        <v>0</v>
      </c>
      <c r="K511" s="100">
        <v>0</v>
      </c>
      <c r="L511" s="98">
        <v>0</v>
      </c>
      <c r="M511" s="101">
        <f t="shared" si="367"/>
        <v>0</v>
      </c>
      <c r="N511" s="100">
        <v>0</v>
      </c>
      <c r="O511" s="98">
        <v>0</v>
      </c>
      <c r="P511" s="101">
        <f t="shared" si="368"/>
        <v>0</v>
      </c>
      <c r="Q511" s="100">
        <v>0</v>
      </c>
      <c r="R511" s="98">
        <v>0</v>
      </c>
      <c r="S511" s="101">
        <f t="shared" si="369"/>
        <v>0</v>
      </c>
      <c r="T511" s="100">
        <v>0</v>
      </c>
      <c r="U511" s="98">
        <v>0</v>
      </c>
      <c r="V511" s="101">
        <f t="shared" si="371"/>
        <v>0</v>
      </c>
      <c r="W511" s="100">
        <v>0</v>
      </c>
      <c r="X511" s="98">
        <v>0</v>
      </c>
      <c r="Y511" s="147">
        <f t="shared" si="370"/>
        <v>0</v>
      </c>
      <c r="Z511" s="150"/>
    </row>
    <row r="512" spans="2:26" s="35" customFormat="1" ht="17.100000000000001" customHeight="1">
      <c r="B512" s="105"/>
      <c r="C512" s="54"/>
      <c r="D512" s="96"/>
      <c r="E512" s="111"/>
      <c r="F512" s="112"/>
      <c r="G512" s="113"/>
      <c r="H512" s="100">
        <v>0</v>
      </c>
      <c r="I512" s="98">
        <v>0</v>
      </c>
      <c r="J512" s="101">
        <f t="shared" si="366"/>
        <v>0</v>
      </c>
      <c r="K512" s="100">
        <v>0</v>
      </c>
      <c r="L512" s="98">
        <v>0</v>
      </c>
      <c r="M512" s="101">
        <f t="shared" si="367"/>
        <v>0</v>
      </c>
      <c r="N512" s="100">
        <v>0</v>
      </c>
      <c r="O512" s="98">
        <v>0</v>
      </c>
      <c r="P512" s="101">
        <f t="shared" si="368"/>
        <v>0</v>
      </c>
      <c r="Q512" s="100">
        <v>0</v>
      </c>
      <c r="R512" s="98">
        <v>0</v>
      </c>
      <c r="S512" s="101">
        <f t="shared" si="369"/>
        <v>0</v>
      </c>
      <c r="T512" s="100">
        <v>0</v>
      </c>
      <c r="U512" s="98">
        <v>0</v>
      </c>
      <c r="V512" s="101">
        <f t="shared" si="371"/>
        <v>0</v>
      </c>
      <c r="W512" s="100">
        <v>0</v>
      </c>
      <c r="X512" s="98">
        <v>0</v>
      </c>
      <c r="Y512" s="147">
        <f t="shared" si="370"/>
        <v>0</v>
      </c>
      <c r="Z512" s="150"/>
    </row>
    <row r="513" spans="2:26" s="35" customFormat="1" ht="17.100000000000001" customHeight="1">
      <c r="B513" s="105"/>
      <c r="C513" s="54"/>
      <c r="D513" s="96"/>
      <c r="E513" s="111"/>
      <c r="F513" s="112"/>
      <c r="G513" s="113"/>
      <c r="H513" s="100">
        <v>0</v>
      </c>
      <c r="I513" s="98">
        <v>0</v>
      </c>
      <c r="J513" s="101">
        <f t="shared" si="366"/>
        <v>0</v>
      </c>
      <c r="K513" s="100">
        <v>0</v>
      </c>
      <c r="L513" s="98">
        <v>0</v>
      </c>
      <c r="M513" s="101">
        <f t="shared" si="367"/>
        <v>0</v>
      </c>
      <c r="N513" s="100">
        <v>0</v>
      </c>
      <c r="O513" s="98">
        <v>0</v>
      </c>
      <c r="P513" s="101">
        <f t="shared" si="368"/>
        <v>0</v>
      </c>
      <c r="Q513" s="100">
        <v>0</v>
      </c>
      <c r="R513" s="98">
        <v>0</v>
      </c>
      <c r="S513" s="101">
        <f t="shared" si="369"/>
        <v>0</v>
      </c>
      <c r="T513" s="100">
        <v>0</v>
      </c>
      <c r="U513" s="98">
        <v>0</v>
      </c>
      <c r="V513" s="101">
        <f t="shared" si="371"/>
        <v>0</v>
      </c>
      <c r="W513" s="100">
        <v>0</v>
      </c>
      <c r="X513" s="98">
        <v>0</v>
      </c>
      <c r="Y513" s="147">
        <f t="shared" si="370"/>
        <v>0</v>
      </c>
      <c r="Z513" s="150"/>
    </row>
    <row r="514" spans="2:26" s="35" customFormat="1" ht="17.100000000000001" customHeight="1">
      <c r="B514" s="105"/>
      <c r="C514" s="54"/>
      <c r="D514" s="96"/>
      <c r="E514" s="111"/>
      <c r="F514" s="112"/>
      <c r="G514" s="113"/>
      <c r="H514" s="100">
        <v>0</v>
      </c>
      <c r="I514" s="98">
        <v>0</v>
      </c>
      <c r="J514" s="101">
        <f t="shared" si="366"/>
        <v>0</v>
      </c>
      <c r="K514" s="100">
        <v>0</v>
      </c>
      <c r="L514" s="98">
        <v>0</v>
      </c>
      <c r="M514" s="101">
        <f t="shared" si="367"/>
        <v>0</v>
      </c>
      <c r="N514" s="100">
        <v>0</v>
      </c>
      <c r="O514" s="98">
        <v>0</v>
      </c>
      <c r="P514" s="101">
        <f t="shared" si="368"/>
        <v>0</v>
      </c>
      <c r="Q514" s="100">
        <v>0</v>
      </c>
      <c r="R514" s="98">
        <v>0</v>
      </c>
      <c r="S514" s="101">
        <f t="shared" si="369"/>
        <v>0</v>
      </c>
      <c r="T514" s="100">
        <v>0</v>
      </c>
      <c r="U514" s="98">
        <v>0</v>
      </c>
      <c r="V514" s="101">
        <f t="shared" si="371"/>
        <v>0</v>
      </c>
      <c r="W514" s="100">
        <v>0</v>
      </c>
      <c r="X514" s="98">
        <v>0</v>
      </c>
      <c r="Y514" s="147">
        <f t="shared" si="370"/>
        <v>0</v>
      </c>
      <c r="Z514" s="150"/>
    </row>
    <row r="515" spans="2:26" s="35" customFormat="1" ht="17.100000000000001" customHeight="1">
      <c r="B515" s="105"/>
      <c r="C515" s="54"/>
      <c r="D515" s="96"/>
      <c r="E515" s="111"/>
      <c r="F515" s="112"/>
      <c r="G515" s="113"/>
      <c r="H515" s="100">
        <v>0</v>
      </c>
      <c r="I515" s="98">
        <v>0</v>
      </c>
      <c r="J515" s="101">
        <f t="shared" si="366"/>
        <v>0</v>
      </c>
      <c r="K515" s="100">
        <v>0</v>
      </c>
      <c r="L515" s="98">
        <v>0</v>
      </c>
      <c r="M515" s="101">
        <f t="shared" si="367"/>
        <v>0</v>
      </c>
      <c r="N515" s="100">
        <v>0</v>
      </c>
      <c r="O515" s="98">
        <v>0</v>
      </c>
      <c r="P515" s="101">
        <f t="shared" si="368"/>
        <v>0</v>
      </c>
      <c r="Q515" s="100">
        <v>0</v>
      </c>
      <c r="R515" s="98">
        <v>0</v>
      </c>
      <c r="S515" s="101">
        <f t="shared" si="369"/>
        <v>0</v>
      </c>
      <c r="T515" s="100">
        <v>0</v>
      </c>
      <c r="U515" s="98">
        <v>0</v>
      </c>
      <c r="V515" s="101">
        <f t="shared" si="371"/>
        <v>0</v>
      </c>
      <c r="W515" s="100">
        <v>0</v>
      </c>
      <c r="X515" s="98">
        <v>0</v>
      </c>
      <c r="Y515" s="147">
        <f t="shared" si="370"/>
        <v>0</v>
      </c>
      <c r="Z515" s="150"/>
    </row>
    <row r="516" spans="2:26" s="126" customFormat="1" ht="17.100000000000001" customHeight="1" thickBot="1">
      <c r="B516" s="128"/>
      <c r="C516" s="154"/>
      <c r="D516" s="155"/>
      <c r="E516" s="156"/>
      <c r="F516" s="129"/>
      <c r="G516" s="130"/>
      <c r="H516" s="403" t="s">
        <v>201</v>
      </c>
      <c r="I516" s="404"/>
      <c r="J516" s="131">
        <f>SUM(J509:J515)</f>
        <v>0</v>
      </c>
      <c r="K516" s="403" t="s">
        <v>201</v>
      </c>
      <c r="L516" s="404"/>
      <c r="M516" s="131">
        <f>SUM(M509:M515)</f>
        <v>0</v>
      </c>
      <c r="N516" s="403" t="s">
        <v>201</v>
      </c>
      <c r="O516" s="404"/>
      <c r="P516" s="131">
        <f>SUM(P509:P515)</f>
        <v>0</v>
      </c>
      <c r="Q516" s="403" t="s">
        <v>201</v>
      </c>
      <c r="R516" s="404"/>
      <c r="S516" s="131">
        <f>SUM(S509:S515)</f>
        <v>0</v>
      </c>
      <c r="T516" s="403" t="s">
        <v>201</v>
      </c>
      <c r="U516" s="404"/>
      <c r="V516" s="131">
        <f>SUM(V509:V515)</f>
        <v>0</v>
      </c>
      <c r="W516" s="403" t="s">
        <v>201</v>
      </c>
      <c r="X516" s="404"/>
      <c r="Y516" s="132">
        <f>SUM(Y509:Y515)</f>
        <v>0</v>
      </c>
      <c r="Z516" s="152"/>
    </row>
    <row r="517" spans="2:26" s="35" customFormat="1" ht="17.100000000000001" customHeight="1">
      <c r="B517" s="114"/>
      <c r="C517" s="157">
        <f>'2. Rekap Back Up Beton X'!C83</f>
        <v>6200</v>
      </c>
      <c r="D517" s="158">
        <f>'2. Rekap Back Up Beton X'!D83</f>
        <v>6300</v>
      </c>
      <c r="E517" s="159">
        <f>'2. Rekap Back Up Beton X'!E83</f>
        <v>3</v>
      </c>
      <c r="F517" s="115">
        <f>(100/((D517-C517)*E517))*((J524*0.5)+(M524*1)+(P524*2)+(S524*20)+(V524*15)+(Y524*1.5))</f>
        <v>0</v>
      </c>
      <c r="G517" s="116" t="str">
        <f>IF(F517&lt;=25,"B",IF(F517&lt;=75,"S",IF(F517&lt;=100,"RR","RB")))</f>
        <v>B</v>
      </c>
      <c r="H517" s="135">
        <v>0</v>
      </c>
      <c r="I517" s="136">
        <v>0</v>
      </c>
      <c r="J517" s="137">
        <f t="shared" ref="J517:J523" si="372">H517*I517</f>
        <v>0</v>
      </c>
      <c r="K517" s="135">
        <v>0</v>
      </c>
      <c r="L517" s="136">
        <v>0</v>
      </c>
      <c r="M517" s="137">
        <f t="shared" ref="M517:M523" si="373">K517*L517</f>
        <v>0</v>
      </c>
      <c r="N517" s="135">
        <v>0</v>
      </c>
      <c r="O517" s="136">
        <v>4</v>
      </c>
      <c r="P517" s="137">
        <f t="shared" ref="P517:P523" si="374">N517*O517</f>
        <v>0</v>
      </c>
      <c r="Q517" s="135">
        <v>0</v>
      </c>
      <c r="R517" s="136">
        <v>0</v>
      </c>
      <c r="S517" s="137">
        <f t="shared" ref="S517:S523" si="375">Q517*R517</f>
        <v>0</v>
      </c>
      <c r="T517" s="135">
        <v>0</v>
      </c>
      <c r="U517" s="136">
        <v>0</v>
      </c>
      <c r="V517" s="137">
        <f>T517*U517</f>
        <v>0</v>
      </c>
      <c r="W517" s="135">
        <v>0</v>
      </c>
      <c r="X517" s="136">
        <v>0</v>
      </c>
      <c r="Y517" s="148">
        <f t="shared" ref="Y517:Y523" si="376">W517*X517</f>
        <v>0</v>
      </c>
      <c r="Z517" s="153"/>
    </row>
    <row r="518" spans="2:26" s="35" customFormat="1" ht="17.100000000000001" customHeight="1">
      <c r="B518" s="105"/>
      <c r="C518" s="54"/>
      <c r="D518" s="96"/>
      <c r="E518" s="111"/>
      <c r="F518" s="112"/>
      <c r="G518" s="113"/>
      <c r="H518" s="100">
        <v>0</v>
      </c>
      <c r="I518" s="98">
        <v>0</v>
      </c>
      <c r="J518" s="101">
        <f t="shared" si="372"/>
        <v>0</v>
      </c>
      <c r="K518" s="100">
        <v>0</v>
      </c>
      <c r="L518" s="98">
        <v>0</v>
      </c>
      <c r="M518" s="101">
        <f t="shared" si="373"/>
        <v>0</v>
      </c>
      <c r="N518" s="100">
        <v>0</v>
      </c>
      <c r="O518" s="98">
        <v>0</v>
      </c>
      <c r="P518" s="101">
        <f t="shared" si="374"/>
        <v>0</v>
      </c>
      <c r="Q518" s="100">
        <v>0</v>
      </c>
      <c r="R518" s="98">
        <v>0</v>
      </c>
      <c r="S518" s="101">
        <f t="shared" si="375"/>
        <v>0</v>
      </c>
      <c r="T518" s="100">
        <v>0</v>
      </c>
      <c r="U518" s="98">
        <v>0</v>
      </c>
      <c r="V518" s="101">
        <f t="shared" ref="V518:V523" si="377">T518*U518</f>
        <v>0</v>
      </c>
      <c r="W518" s="100">
        <v>0</v>
      </c>
      <c r="X518" s="98">
        <v>0</v>
      </c>
      <c r="Y518" s="147">
        <f t="shared" si="376"/>
        <v>0</v>
      </c>
      <c r="Z518" s="150"/>
    </row>
    <row r="519" spans="2:26" s="35" customFormat="1" ht="17.100000000000001" customHeight="1">
      <c r="B519" s="105"/>
      <c r="C519" s="54"/>
      <c r="D519" s="96"/>
      <c r="E519" s="111"/>
      <c r="F519" s="112"/>
      <c r="G519" s="113"/>
      <c r="H519" s="100">
        <v>0</v>
      </c>
      <c r="I519" s="98">
        <v>0</v>
      </c>
      <c r="J519" s="101">
        <f t="shared" si="372"/>
        <v>0</v>
      </c>
      <c r="K519" s="100">
        <v>0</v>
      </c>
      <c r="L519" s="98">
        <v>0</v>
      </c>
      <c r="M519" s="101">
        <f t="shared" si="373"/>
        <v>0</v>
      </c>
      <c r="N519" s="100">
        <v>0</v>
      </c>
      <c r="O519" s="98">
        <v>0</v>
      </c>
      <c r="P519" s="101">
        <f t="shared" si="374"/>
        <v>0</v>
      </c>
      <c r="Q519" s="100">
        <v>0</v>
      </c>
      <c r="R519" s="98">
        <v>0</v>
      </c>
      <c r="S519" s="101">
        <f t="shared" si="375"/>
        <v>0</v>
      </c>
      <c r="T519" s="100">
        <v>0</v>
      </c>
      <c r="U519" s="98">
        <v>0</v>
      </c>
      <c r="V519" s="101">
        <f t="shared" si="377"/>
        <v>0</v>
      </c>
      <c r="W519" s="100">
        <v>0</v>
      </c>
      <c r="X519" s="98">
        <v>0</v>
      </c>
      <c r="Y519" s="147">
        <f t="shared" si="376"/>
        <v>0</v>
      </c>
      <c r="Z519" s="150"/>
    </row>
    <row r="520" spans="2:26" s="35" customFormat="1" ht="17.100000000000001" customHeight="1">
      <c r="B520" s="105"/>
      <c r="C520" s="54"/>
      <c r="D520" s="96"/>
      <c r="E520" s="111"/>
      <c r="F520" s="112"/>
      <c r="G520" s="113"/>
      <c r="H520" s="100">
        <v>0</v>
      </c>
      <c r="I520" s="98">
        <v>0</v>
      </c>
      <c r="J520" s="101">
        <f t="shared" si="372"/>
        <v>0</v>
      </c>
      <c r="K520" s="100">
        <v>0</v>
      </c>
      <c r="L520" s="98">
        <v>0</v>
      </c>
      <c r="M520" s="101">
        <f t="shared" si="373"/>
        <v>0</v>
      </c>
      <c r="N520" s="100">
        <v>0</v>
      </c>
      <c r="O520" s="98">
        <v>0</v>
      </c>
      <c r="P520" s="101">
        <f t="shared" si="374"/>
        <v>0</v>
      </c>
      <c r="Q520" s="100">
        <v>0</v>
      </c>
      <c r="R520" s="98">
        <v>0</v>
      </c>
      <c r="S520" s="101">
        <f t="shared" si="375"/>
        <v>0</v>
      </c>
      <c r="T520" s="100">
        <v>0</v>
      </c>
      <c r="U520" s="98">
        <v>0</v>
      </c>
      <c r="V520" s="101">
        <f t="shared" si="377"/>
        <v>0</v>
      </c>
      <c r="W520" s="100">
        <v>0</v>
      </c>
      <c r="X520" s="98">
        <v>0</v>
      </c>
      <c r="Y520" s="147">
        <f t="shared" si="376"/>
        <v>0</v>
      </c>
      <c r="Z520" s="150"/>
    </row>
    <row r="521" spans="2:26" s="35" customFormat="1" ht="17.100000000000001" customHeight="1">
      <c r="B521" s="105"/>
      <c r="C521" s="54"/>
      <c r="D521" s="96"/>
      <c r="E521" s="111"/>
      <c r="F521" s="112"/>
      <c r="G521" s="113"/>
      <c r="H521" s="100">
        <v>0</v>
      </c>
      <c r="I521" s="98">
        <v>0</v>
      </c>
      <c r="J521" s="101">
        <f t="shared" si="372"/>
        <v>0</v>
      </c>
      <c r="K521" s="100">
        <v>0</v>
      </c>
      <c r="L521" s="98">
        <v>0</v>
      </c>
      <c r="M521" s="101">
        <f t="shared" si="373"/>
        <v>0</v>
      </c>
      <c r="N521" s="100">
        <v>0</v>
      </c>
      <c r="O521" s="98">
        <v>0</v>
      </c>
      <c r="P521" s="101">
        <f t="shared" si="374"/>
        <v>0</v>
      </c>
      <c r="Q521" s="100">
        <v>0</v>
      </c>
      <c r="R521" s="98">
        <v>0</v>
      </c>
      <c r="S521" s="101">
        <f t="shared" si="375"/>
        <v>0</v>
      </c>
      <c r="T521" s="100">
        <v>0</v>
      </c>
      <c r="U521" s="98">
        <v>0</v>
      </c>
      <c r="V521" s="101">
        <f t="shared" si="377"/>
        <v>0</v>
      </c>
      <c r="W521" s="100">
        <v>0</v>
      </c>
      <c r="X521" s="98">
        <v>0</v>
      </c>
      <c r="Y521" s="147">
        <f t="shared" si="376"/>
        <v>0</v>
      </c>
      <c r="Z521" s="150"/>
    </row>
    <row r="522" spans="2:26" s="35" customFormat="1" ht="17.100000000000001" customHeight="1">
      <c r="B522" s="105"/>
      <c r="C522" s="54"/>
      <c r="D522" s="96"/>
      <c r="E522" s="111"/>
      <c r="F522" s="112"/>
      <c r="G522" s="113"/>
      <c r="H522" s="100">
        <v>0</v>
      </c>
      <c r="I522" s="98">
        <v>0</v>
      </c>
      <c r="J522" s="101">
        <f t="shared" si="372"/>
        <v>0</v>
      </c>
      <c r="K522" s="100">
        <v>0</v>
      </c>
      <c r="L522" s="98">
        <v>0</v>
      </c>
      <c r="M522" s="101">
        <f t="shared" si="373"/>
        <v>0</v>
      </c>
      <c r="N522" s="100">
        <v>0</v>
      </c>
      <c r="O522" s="98">
        <v>0</v>
      </c>
      <c r="P522" s="101">
        <f t="shared" si="374"/>
        <v>0</v>
      </c>
      <c r="Q522" s="100">
        <v>0</v>
      </c>
      <c r="R522" s="98">
        <v>0</v>
      </c>
      <c r="S522" s="101">
        <f t="shared" si="375"/>
        <v>0</v>
      </c>
      <c r="T522" s="100">
        <v>0</v>
      </c>
      <c r="U522" s="98">
        <v>0</v>
      </c>
      <c r="V522" s="101">
        <f t="shared" si="377"/>
        <v>0</v>
      </c>
      <c r="W522" s="100">
        <v>0</v>
      </c>
      <c r="X522" s="98">
        <v>0</v>
      </c>
      <c r="Y522" s="147">
        <f t="shared" si="376"/>
        <v>0</v>
      </c>
      <c r="Z522" s="150"/>
    </row>
    <row r="523" spans="2:26" s="35" customFormat="1" ht="17.100000000000001" customHeight="1">
      <c r="B523" s="105"/>
      <c r="C523" s="54"/>
      <c r="D523" s="96"/>
      <c r="E523" s="111"/>
      <c r="F523" s="112"/>
      <c r="G523" s="113"/>
      <c r="H523" s="100">
        <v>0</v>
      </c>
      <c r="I523" s="98">
        <v>0</v>
      </c>
      <c r="J523" s="101">
        <f t="shared" si="372"/>
        <v>0</v>
      </c>
      <c r="K523" s="100">
        <v>0</v>
      </c>
      <c r="L523" s="98">
        <v>0</v>
      </c>
      <c r="M523" s="101">
        <f t="shared" si="373"/>
        <v>0</v>
      </c>
      <c r="N523" s="100">
        <v>0</v>
      </c>
      <c r="O523" s="98">
        <v>0</v>
      </c>
      <c r="P523" s="101">
        <f t="shared" si="374"/>
        <v>0</v>
      </c>
      <c r="Q523" s="100">
        <v>0</v>
      </c>
      <c r="R523" s="98">
        <v>0</v>
      </c>
      <c r="S523" s="101">
        <f t="shared" si="375"/>
        <v>0</v>
      </c>
      <c r="T523" s="100">
        <v>0</v>
      </c>
      <c r="U523" s="98">
        <v>0</v>
      </c>
      <c r="V523" s="101">
        <f t="shared" si="377"/>
        <v>0</v>
      </c>
      <c r="W523" s="100">
        <v>0</v>
      </c>
      <c r="X523" s="98">
        <v>0</v>
      </c>
      <c r="Y523" s="147">
        <f t="shared" si="376"/>
        <v>0</v>
      </c>
      <c r="Z523" s="150"/>
    </row>
    <row r="524" spans="2:26" s="126" customFormat="1" ht="17.100000000000001" customHeight="1">
      <c r="B524" s="118"/>
      <c r="C524" s="119"/>
      <c r="D524" s="120"/>
      <c r="E524" s="121"/>
      <c r="F524" s="122"/>
      <c r="G524" s="123"/>
      <c r="H524" s="401" t="s">
        <v>201</v>
      </c>
      <c r="I524" s="402"/>
      <c r="J524" s="124">
        <f>SUM(J517:J523)</f>
        <v>0</v>
      </c>
      <c r="K524" s="401" t="s">
        <v>201</v>
      </c>
      <c r="L524" s="402"/>
      <c r="M524" s="124">
        <f>SUM(M517:M523)</f>
        <v>0</v>
      </c>
      <c r="N524" s="401" t="s">
        <v>201</v>
      </c>
      <c r="O524" s="402"/>
      <c r="P524" s="124">
        <f>SUM(P517:P523)</f>
        <v>0</v>
      </c>
      <c r="Q524" s="401" t="s">
        <v>201</v>
      </c>
      <c r="R524" s="402"/>
      <c r="S524" s="124">
        <f>SUM(S517:S523)</f>
        <v>0</v>
      </c>
      <c r="T524" s="401" t="s">
        <v>201</v>
      </c>
      <c r="U524" s="402"/>
      <c r="V524" s="124">
        <f>SUM(V517:V523)</f>
        <v>0</v>
      </c>
      <c r="W524" s="401" t="s">
        <v>201</v>
      </c>
      <c r="X524" s="402"/>
      <c r="Y524" s="127">
        <f>SUM(Y517:Y523)</f>
        <v>0</v>
      </c>
      <c r="Z524" s="151"/>
    </row>
    <row r="525" spans="2:26" s="35" customFormat="1" ht="17.100000000000001" customHeight="1">
      <c r="B525" s="105"/>
      <c r="C525" s="54">
        <f>'2. Rekap Back Up Beton X'!C84</f>
        <v>6300</v>
      </c>
      <c r="D525" s="96">
        <f>'2. Rekap Back Up Beton X'!D84</f>
        <v>6400</v>
      </c>
      <c r="E525" s="111">
        <f>'2. Rekap Back Up Beton X'!E84</f>
        <v>3</v>
      </c>
      <c r="F525" s="112">
        <f>(100/((D525-C525)*E525))*((J532*0.5)+(M532*1)+(P532*2)+(S532*20)+(V532*15)+(Y532*1.5))</f>
        <v>0</v>
      </c>
      <c r="G525" s="113" t="str">
        <f>IF(F525&lt;=25,"B",IF(F525&lt;=75,"S",IF(F525&lt;=100,"RR","RB")))</f>
        <v>B</v>
      </c>
      <c r="H525" s="100">
        <v>0</v>
      </c>
      <c r="I525" s="98">
        <v>0</v>
      </c>
      <c r="J525" s="101">
        <f t="shared" ref="J525:J531" si="378">H525*I525</f>
        <v>0</v>
      </c>
      <c r="K525" s="100">
        <v>0</v>
      </c>
      <c r="L525" s="98">
        <v>0</v>
      </c>
      <c r="M525" s="101">
        <f t="shared" ref="M525:M531" si="379">K525*L525</f>
        <v>0</v>
      </c>
      <c r="N525" s="100">
        <v>0</v>
      </c>
      <c r="O525" s="98">
        <v>4</v>
      </c>
      <c r="P525" s="101">
        <f t="shared" ref="P525:P531" si="380">N525*O525</f>
        <v>0</v>
      </c>
      <c r="Q525" s="100">
        <v>0</v>
      </c>
      <c r="R525" s="98">
        <v>0</v>
      </c>
      <c r="S525" s="101">
        <f t="shared" ref="S525:S531" si="381">Q525*R525</f>
        <v>0</v>
      </c>
      <c r="T525" s="100">
        <v>0</v>
      </c>
      <c r="U525" s="98">
        <v>0</v>
      </c>
      <c r="V525" s="101">
        <f>T525*U525</f>
        <v>0</v>
      </c>
      <c r="W525" s="100">
        <v>0</v>
      </c>
      <c r="X525" s="98">
        <v>0</v>
      </c>
      <c r="Y525" s="147">
        <f t="shared" ref="Y525:Y531" si="382">W525*X525</f>
        <v>0</v>
      </c>
      <c r="Z525" s="150"/>
    </row>
    <row r="526" spans="2:26" s="35" customFormat="1" ht="17.100000000000001" customHeight="1">
      <c r="B526" s="105"/>
      <c r="C526" s="54"/>
      <c r="D526" s="96"/>
      <c r="E526" s="111"/>
      <c r="F526" s="112"/>
      <c r="G526" s="113"/>
      <c r="H526" s="100">
        <v>0</v>
      </c>
      <c r="I526" s="98">
        <v>0</v>
      </c>
      <c r="J526" s="101">
        <f t="shared" si="378"/>
        <v>0</v>
      </c>
      <c r="K526" s="100">
        <v>0</v>
      </c>
      <c r="L526" s="98">
        <v>0</v>
      </c>
      <c r="M526" s="101">
        <f t="shared" si="379"/>
        <v>0</v>
      </c>
      <c r="N526" s="100">
        <v>0</v>
      </c>
      <c r="O526" s="98">
        <v>0</v>
      </c>
      <c r="P526" s="101">
        <f t="shared" si="380"/>
        <v>0</v>
      </c>
      <c r="Q526" s="100">
        <v>0</v>
      </c>
      <c r="R526" s="98">
        <v>0</v>
      </c>
      <c r="S526" s="101">
        <f t="shared" si="381"/>
        <v>0</v>
      </c>
      <c r="T526" s="100">
        <v>0</v>
      </c>
      <c r="U526" s="98">
        <v>0</v>
      </c>
      <c r="V526" s="101">
        <f t="shared" ref="V526:V531" si="383">T526*U526</f>
        <v>0</v>
      </c>
      <c r="W526" s="100">
        <v>0</v>
      </c>
      <c r="X526" s="98">
        <v>0</v>
      </c>
      <c r="Y526" s="147">
        <f t="shared" si="382"/>
        <v>0</v>
      </c>
      <c r="Z526" s="150"/>
    </row>
    <row r="527" spans="2:26" s="35" customFormat="1" ht="17.100000000000001" customHeight="1">
      <c r="B527" s="105"/>
      <c r="C527" s="54"/>
      <c r="D527" s="96"/>
      <c r="E527" s="111"/>
      <c r="F527" s="112"/>
      <c r="G527" s="113"/>
      <c r="H527" s="100">
        <v>0</v>
      </c>
      <c r="I527" s="98">
        <v>0</v>
      </c>
      <c r="J527" s="101">
        <f t="shared" si="378"/>
        <v>0</v>
      </c>
      <c r="K527" s="100">
        <v>0</v>
      </c>
      <c r="L527" s="98">
        <v>0</v>
      </c>
      <c r="M527" s="101">
        <f t="shared" si="379"/>
        <v>0</v>
      </c>
      <c r="N527" s="100">
        <v>0</v>
      </c>
      <c r="O527" s="98">
        <v>0</v>
      </c>
      <c r="P527" s="101">
        <f t="shared" si="380"/>
        <v>0</v>
      </c>
      <c r="Q527" s="100">
        <v>0</v>
      </c>
      <c r="R527" s="98">
        <v>0</v>
      </c>
      <c r="S527" s="101">
        <f t="shared" si="381"/>
        <v>0</v>
      </c>
      <c r="T527" s="100">
        <v>0</v>
      </c>
      <c r="U527" s="98">
        <v>0</v>
      </c>
      <c r="V527" s="101">
        <f t="shared" si="383"/>
        <v>0</v>
      </c>
      <c r="W527" s="100">
        <v>0</v>
      </c>
      <c r="X527" s="98">
        <v>0</v>
      </c>
      <c r="Y527" s="147">
        <f t="shared" si="382"/>
        <v>0</v>
      </c>
      <c r="Z527" s="150"/>
    </row>
    <row r="528" spans="2:26" s="35" customFormat="1" ht="17.100000000000001" customHeight="1">
      <c r="B528" s="105"/>
      <c r="C528" s="54"/>
      <c r="D528" s="96"/>
      <c r="E528" s="111"/>
      <c r="F528" s="112"/>
      <c r="G528" s="113"/>
      <c r="H528" s="100">
        <v>0</v>
      </c>
      <c r="I528" s="98">
        <v>0</v>
      </c>
      <c r="J528" s="101">
        <f t="shared" si="378"/>
        <v>0</v>
      </c>
      <c r="K528" s="100">
        <v>0</v>
      </c>
      <c r="L528" s="98">
        <v>0</v>
      </c>
      <c r="M528" s="101">
        <f t="shared" si="379"/>
        <v>0</v>
      </c>
      <c r="N528" s="100">
        <v>0</v>
      </c>
      <c r="O528" s="98">
        <v>0</v>
      </c>
      <c r="P528" s="101">
        <f t="shared" si="380"/>
        <v>0</v>
      </c>
      <c r="Q528" s="100">
        <v>0</v>
      </c>
      <c r="R528" s="98">
        <v>0</v>
      </c>
      <c r="S528" s="101">
        <f t="shared" si="381"/>
        <v>0</v>
      </c>
      <c r="T528" s="100">
        <v>0</v>
      </c>
      <c r="U528" s="98">
        <v>0</v>
      </c>
      <c r="V528" s="101">
        <f t="shared" si="383"/>
        <v>0</v>
      </c>
      <c r="W528" s="100">
        <v>0</v>
      </c>
      <c r="X528" s="98">
        <v>0</v>
      </c>
      <c r="Y528" s="147">
        <f t="shared" si="382"/>
        <v>0</v>
      </c>
      <c r="Z528" s="150"/>
    </row>
    <row r="529" spans="2:26" s="35" customFormat="1" ht="17.100000000000001" customHeight="1">
      <c r="B529" s="105"/>
      <c r="C529" s="54"/>
      <c r="D529" s="96"/>
      <c r="E529" s="111"/>
      <c r="F529" s="112"/>
      <c r="G529" s="113"/>
      <c r="H529" s="100">
        <v>0</v>
      </c>
      <c r="I529" s="98">
        <v>0</v>
      </c>
      <c r="J529" s="101">
        <f t="shared" si="378"/>
        <v>0</v>
      </c>
      <c r="K529" s="100">
        <v>0</v>
      </c>
      <c r="L529" s="98">
        <v>0</v>
      </c>
      <c r="M529" s="101">
        <f t="shared" si="379"/>
        <v>0</v>
      </c>
      <c r="N529" s="100">
        <v>0</v>
      </c>
      <c r="O529" s="98">
        <v>0</v>
      </c>
      <c r="P529" s="101">
        <f t="shared" si="380"/>
        <v>0</v>
      </c>
      <c r="Q529" s="100">
        <v>0</v>
      </c>
      <c r="R529" s="98">
        <v>0</v>
      </c>
      <c r="S529" s="101">
        <f t="shared" si="381"/>
        <v>0</v>
      </c>
      <c r="T529" s="100">
        <v>0</v>
      </c>
      <c r="U529" s="98">
        <v>0</v>
      </c>
      <c r="V529" s="101">
        <f t="shared" si="383"/>
        <v>0</v>
      </c>
      <c r="W529" s="100">
        <v>0</v>
      </c>
      <c r="X529" s="98">
        <v>0</v>
      </c>
      <c r="Y529" s="147">
        <f t="shared" si="382"/>
        <v>0</v>
      </c>
      <c r="Z529" s="150"/>
    </row>
    <row r="530" spans="2:26" s="35" customFormat="1" ht="17.100000000000001" customHeight="1">
      <c r="B530" s="105"/>
      <c r="C530" s="54"/>
      <c r="D530" s="96"/>
      <c r="E530" s="111"/>
      <c r="F530" s="112"/>
      <c r="G530" s="113"/>
      <c r="H530" s="100">
        <v>0</v>
      </c>
      <c r="I530" s="98">
        <v>0</v>
      </c>
      <c r="J530" s="101">
        <f t="shared" si="378"/>
        <v>0</v>
      </c>
      <c r="K530" s="100">
        <v>0</v>
      </c>
      <c r="L530" s="98">
        <v>0</v>
      </c>
      <c r="M530" s="101">
        <f t="shared" si="379"/>
        <v>0</v>
      </c>
      <c r="N530" s="100">
        <v>0</v>
      </c>
      <c r="O530" s="98">
        <v>0</v>
      </c>
      <c r="P530" s="101">
        <f t="shared" si="380"/>
        <v>0</v>
      </c>
      <c r="Q530" s="100">
        <v>0</v>
      </c>
      <c r="R530" s="98">
        <v>0</v>
      </c>
      <c r="S530" s="101">
        <f t="shared" si="381"/>
        <v>0</v>
      </c>
      <c r="T530" s="100">
        <v>0</v>
      </c>
      <c r="U530" s="98">
        <v>0</v>
      </c>
      <c r="V530" s="101">
        <f t="shared" si="383"/>
        <v>0</v>
      </c>
      <c r="W530" s="100">
        <v>0</v>
      </c>
      <c r="X530" s="98">
        <v>0</v>
      </c>
      <c r="Y530" s="147">
        <f t="shared" si="382"/>
        <v>0</v>
      </c>
      <c r="Z530" s="150"/>
    </row>
    <row r="531" spans="2:26" s="35" customFormat="1" ht="17.100000000000001" customHeight="1">
      <c r="B531" s="105"/>
      <c r="C531" s="54"/>
      <c r="D531" s="96"/>
      <c r="E531" s="111"/>
      <c r="F531" s="112"/>
      <c r="G531" s="113"/>
      <c r="H531" s="100">
        <v>0</v>
      </c>
      <c r="I531" s="98">
        <v>0</v>
      </c>
      <c r="J531" s="101">
        <f t="shared" si="378"/>
        <v>0</v>
      </c>
      <c r="K531" s="100">
        <v>0</v>
      </c>
      <c r="L531" s="98">
        <v>0</v>
      </c>
      <c r="M531" s="101">
        <f t="shared" si="379"/>
        <v>0</v>
      </c>
      <c r="N531" s="100">
        <v>0</v>
      </c>
      <c r="O531" s="98">
        <v>0</v>
      </c>
      <c r="P531" s="101">
        <f t="shared" si="380"/>
        <v>0</v>
      </c>
      <c r="Q531" s="100">
        <v>0</v>
      </c>
      <c r="R531" s="98">
        <v>0</v>
      </c>
      <c r="S531" s="101">
        <f t="shared" si="381"/>
        <v>0</v>
      </c>
      <c r="T531" s="100">
        <v>0</v>
      </c>
      <c r="U531" s="98">
        <v>0</v>
      </c>
      <c r="V531" s="101">
        <f t="shared" si="383"/>
        <v>0</v>
      </c>
      <c r="W531" s="100">
        <v>0</v>
      </c>
      <c r="X531" s="98">
        <v>0</v>
      </c>
      <c r="Y531" s="147">
        <f t="shared" si="382"/>
        <v>0</v>
      </c>
      <c r="Z531" s="150"/>
    </row>
    <row r="532" spans="2:26" s="126" customFormat="1" ht="17.100000000000001" customHeight="1">
      <c r="B532" s="118"/>
      <c r="C532" s="119"/>
      <c r="D532" s="120"/>
      <c r="E532" s="121"/>
      <c r="F532" s="122"/>
      <c r="G532" s="123"/>
      <c r="H532" s="401" t="s">
        <v>201</v>
      </c>
      <c r="I532" s="402"/>
      <c r="J532" s="124">
        <f>SUM(J525:J531)</f>
        <v>0</v>
      </c>
      <c r="K532" s="401" t="s">
        <v>201</v>
      </c>
      <c r="L532" s="402"/>
      <c r="M532" s="124">
        <f>SUM(M525:M531)</f>
        <v>0</v>
      </c>
      <c r="N532" s="401" t="s">
        <v>201</v>
      </c>
      <c r="O532" s="402"/>
      <c r="P532" s="124">
        <f>SUM(P525:P531)</f>
        <v>0</v>
      </c>
      <c r="Q532" s="401" t="s">
        <v>201</v>
      </c>
      <c r="R532" s="402"/>
      <c r="S532" s="124">
        <f>SUM(S525:S531)</f>
        <v>0</v>
      </c>
      <c r="T532" s="401" t="s">
        <v>201</v>
      </c>
      <c r="U532" s="402"/>
      <c r="V532" s="124">
        <f>SUM(V525:V531)</f>
        <v>0</v>
      </c>
      <c r="W532" s="401" t="s">
        <v>201</v>
      </c>
      <c r="X532" s="402"/>
      <c r="Y532" s="127">
        <f>SUM(Y525:Y531)</f>
        <v>0</v>
      </c>
      <c r="Z532" s="151"/>
    </row>
    <row r="533" spans="2:26" s="35" customFormat="1" ht="17.100000000000001" customHeight="1">
      <c r="B533" s="105"/>
      <c r="C533" s="54">
        <f>'2. Rekap Back Up Beton X'!C85</f>
        <v>6400</v>
      </c>
      <c r="D533" s="96">
        <f>'2. Rekap Back Up Beton X'!D85</f>
        <v>6500</v>
      </c>
      <c r="E533" s="111">
        <f>'2. Rekap Back Up Beton X'!E85</f>
        <v>3</v>
      </c>
      <c r="F533" s="112">
        <f>(100/((D533-C533)*E533))*((J540*0.5)+(M540*1)+(P540*2)+(S540*20)+(V540*15)+(Y540*1.5))</f>
        <v>0</v>
      </c>
      <c r="G533" s="113" t="str">
        <f>IF(F533&lt;=25,"B",IF(F533&lt;=75,"S",IF(F533&lt;=100,"RR","RB")))</f>
        <v>B</v>
      </c>
      <c r="H533" s="100">
        <v>0</v>
      </c>
      <c r="I533" s="98">
        <v>0</v>
      </c>
      <c r="J533" s="101">
        <f t="shared" ref="J533:J539" si="384">H533*I533</f>
        <v>0</v>
      </c>
      <c r="K533" s="100">
        <v>0</v>
      </c>
      <c r="L533" s="98">
        <v>0</v>
      </c>
      <c r="M533" s="101">
        <f t="shared" ref="M533:M539" si="385">K533*L533</f>
        <v>0</v>
      </c>
      <c r="N533" s="100">
        <v>0</v>
      </c>
      <c r="O533" s="98">
        <v>4</v>
      </c>
      <c r="P533" s="101">
        <f t="shared" ref="P533:P539" si="386">N533*O533</f>
        <v>0</v>
      </c>
      <c r="Q533" s="100">
        <v>0</v>
      </c>
      <c r="R533" s="98">
        <v>0</v>
      </c>
      <c r="S533" s="101">
        <f t="shared" ref="S533:S539" si="387">Q533*R533</f>
        <v>0</v>
      </c>
      <c r="T533" s="100">
        <v>0</v>
      </c>
      <c r="U533" s="98">
        <v>0</v>
      </c>
      <c r="V533" s="101">
        <f>T533*U533</f>
        <v>0</v>
      </c>
      <c r="W533" s="100">
        <v>0</v>
      </c>
      <c r="X533" s="98">
        <v>0</v>
      </c>
      <c r="Y533" s="147">
        <f t="shared" ref="Y533:Y539" si="388">W533*X533</f>
        <v>0</v>
      </c>
      <c r="Z533" s="150"/>
    </row>
    <row r="534" spans="2:26" s="35" customFormat="1" ht="17.100000000000001" customHeight="1">
      <c r="B534" s="105"/>
      <c r="C534" s="54"/>
      <c r="D534" s="96"/>
      <c r="E534" s="111"/>
      <c r="F534" s="112"/>
      <c r="G534" s="113"/>
      <c r="H534" s="100">
        <v>0</v>
      </c>
      <c r="I534" s="98">
        <v>0</v>
      </c>
      <c r="J534" s="101">
        <f t="shared" si="384"/>
        <v>0</v>
      </c>
      <c r="K534" s="100">
        <v>0</v>
      </c>
      <c r="L534" s="98">
        <v>0</v>
      </c>
      <c r="M534" s="101">
        <f t="shared" si="385"/>
        <v>0</v>
      </c>
      <c r="N534" s="100">
        <v>0</v>
      </c>
      <c r="O534" s="98">
        <v>0</v>
      </c>
      <c r="P534" s="101">
        <f t="shared" si="386"/>
        <v>0</v>
      </c>
      <c r="Q534" s="100">
        <v>0</v>
      </c>
      <c r="R534" s="98">
        <v>0</v>
      </c>
      <c r="S534" s="101">
        <f t="shared" si="387"/>
        <v>0</v>
      </c>
      <c r="T534" s="100">
        <v>0</v>
      </c>
      <c r="U534" s="98">
        <v>0</v>
      </c>
      <c r="V534" s="101">
        <f t="shared" ref="V534:V539" si="389">T534*U534</f>
        <v>0</v>
      </c>
      <c r="W534" s="100">
        <v>0</v>
      </c>
      <c r="X534" s="98">
        <v>0</v>
      </c>
      <c r="Y534" s="147">
        <f t="shared" si="388"/>
        <v>0</v>
      </c>
      <c r="Z534" s="150"/>
    </row>
    <row r="535" spans="2:26" s="35" customFormat="1" ht="17.100000000000001" customHeight="1">
      <c r="B535" s="105"/>
      <c r="C535" s="54"/>
      <c r="D535" s="96"/>
      <c r="E535" s="111"/>
      <c r="F535" s="112"/>
      <c r="G535" s="113"/>
      <c r="H535" s="100">
        <v>0</v>
      </c>
      <c r="I535" s="98">
        <v>0</v>
      </c>
      <c r="J535" s="101">
        <f t="shared" si="384"/>
        <v>0</v>
      </c>
      <c r="K535" s="100">
        <v>0</v>
      </c>
      <c r="L535" s="98">
        <v>0</v>
      </c>
      <c r="M535" s="101">
        <f t="shared" si="385"/>
        <v>0</v>
      </c>
      <c r="N535" s="100">
        <v>0</v>
      </c>
      <c r="O535" s="98">
        <v>0</v>
      </c>
      <c r="P535" s="101">
        <f t="shared" si="386"/>
        <v>0</v>
      </c>
      <c r="Q535" s="100">
        <v>0</v>
      </c>
      <c r="R535" s="98">
        <v>0</v>
      </c>
      <c r="S535" s="101">
        <f t="shared" si="387"/>
        <v>0</v>
      </c>
      <c r="T535" s="100">
        <v>0</v>
      </c>
      <c r="U535" s="98">
        <v>0</v>
      </c>
      <c r="V535" s="101">
        <f t="shared" si="389"/>
        <v>0</v>
      </c>
      <c r="W535" s="100">
        <v>0</v>
      </c>
      <c r="X535" s="98">
        <v>0</v>
      </c>
      <c r="Y535" s="147">
        <f t="shared" si="388"/>
        <v>0</v>
      </c>
      <c r="Z535" s="150"/>
    </row>
    <row r="536" spans="2:26" s="35" customFormat="1" ht="17.100000000000001" customHeight="1">
      <c r="B536" s="105"/>
      <c r="C536" s="54"/>
      <c r="D536" s="96"/>
      <c r="E536" s="111"/>
      <c r="F536" s="112"/>
      <c r="G536" s="113"/>
      <c r="H536" s="100">
        <v>0</v>
      </c>
      <c r="I536" s="98">
        <v>0</v>
      </c>
      <c r="J536" s="101">
        <f t="shared" si="384"/>
        <v>0</v>
      </c>
      <c r="K536" s="100">
        <v>0</v>
      </c>
      <c r="L536" s="98">
        <v>0</v>
      </c>
      <c r="M536" s="101">
        <f t="shared" si="385"/>
        <v>0</v>
      </c>
      <c r="N536" s="100">
        <v>0</v>
      </c>
      <c r="O536" s="98">
        <v>0</v>
      </c>
      <c r="P536" s="101">
        <f t="shared" si="386"/>
        <v>0</v>
      </c>
      <c r="Q536" s="100">
        <v>0</v>
      </c>
      <c r="R536" s="98">
        <v>0</v>
      </c>
      <c r="S536" s="101">
        <f t="shared" si="387"/>
        <v>0</v>
      </c>
      <c r="T536" s="100">
        <v>0</v>
      </c>
      <c r="U536" s="98">
        <v>0</v>
      </c>
      <c r="V536" s="101">
        <f t="shared" si="389"/>
        <v>0</v>
      </c>
      <c r="W536" s="100">
        <v>0</v>
      </c>
      <c r="X536" s="98">
        <v>0</v>
      </c>
      <c r="Y536" s="147">
        <f t="shared" si="388"/>
        <v>0</v>
      </c>
      <c r="Z536" s="150"/>
    </row>
    <row r="537" spans="2:26" s="35" customFormat="1" ht="17.100000000000001" customHeight="1">
      <c r="B537" s="105"/>
      <c r="C537" s="54"/>
      <c r="D537" s="96"/>
      <c r="E537" s="111"/>
      <c r="F537" s="112"/>
      <c r="G537" s="113"/>
      <c r="H537" s="100">
        <v>0</v>
      </c>
      <c r="I537" s="98">
        <v>0</v>
      </c>
      <c r="J537" s="101">
        <f t="shared" si="384"/>
        <v>0</v>
      </c>
      <c r="K537" s="100">
        <v>0</v>
      </c>
      <c r="L537" s="98">
        <v>0</v>
      </c>
      <c r="M537" s="101">
        <f t="shared" si="385"/>
        <v>0</v>
      </c>
      <c r="N537" s="100">
        <v>0</v>
      </c>
      <c r="O537" s="98">
        <v>0</v>
      </c>
      <c r="P537" s="101">
        <f t="shared" si="386"/>
        <v>0</v>
      </c>
      <c r="Q537" s="100">
        <v>0</v>
      </c>
      <c r="R537" s="98">
        <v>0</v>
      </c>
      <c r="S537" s="101">
        <f t="shared" si="387"/>
        <v>0</v>
      </c>
      <c r="T537" s="100">
        <v>0</v>
      </c>
      <c r="U537" s="98">
        <v>0</v>
      </c>
      <c r="V537" s="101">
        <f t="shared" si="389"/>
        <v>0</v>
      </c>
      <c r="W537" s="100">
        <v>0</v>
      </c>
      <c r="X537" s="98">
        <v>0</v>
      </c>
      <c r="Y537" s="147">
        <f t="shared" si="388"/>
        <v>0</v>
      </c>
      <c r="Z537" s="150"/>
    </row>
    <row r="538" spans="2:26" s="35" customFormat="1" ht="17.100000000000001" customHeight="1">
      <c r="B538" s="105"/>
      <c r="C538" s="54"/>
      <c r="D538" s="96"/>
      <c r="E538" s="111"/>
      <c r="F538" s="112"/>
      <c r="G538" s="113"/>
      <c r="H538" s="100">
        <v>0</v>
      </c>
      <c r="I538" s="98">
        <v>0</v>
      </c>
      <c r="J538" s="101">
        <f t="shared" si="384"/>
        <v>0</v>
      </c>
      <c r="K538" s="100">
        <v>0</v>
      </c>
      <c r="L538" s="98">
        <v>0</v>
      </c>
      <c r="M538" s="101">
        <f t="shared" si="385"/>
        <v>0</v>
      </c>
      <c r="N538" s="100">
        <v>0</v>
      </c>
      <c r="O538" s="98">
        <v>0</v>
      </c>
      <c r="P538" s="101">
        <f t="shared" si="386"/>
        <v>0</v>
      </c>
      <c r="Q538" s="100">
        <v>0</v>
      </c>
      <c r="R538" s="98">
        <v>0</v>
      </c>
      <c r="S538" s="101">
        <f t="shared" si="387"/>
        <v>0</v>
      </c>
      <c r="T538" s="100">
        <v>0</v>
      </c>
      <c r="U538" s="98">
        <v>0</v>
      </c>
      <c r="V538" s="101">
        <f t="shared" si="389"/>
        <v>0</v>
      </c>
      <c r="W538" s="100">
        <v>0</v>
      </c>
      <c r="X538" s="98">
        <v>0</v>
      </c>
      <c r="Y538" s="147">
        <f t="shared" si="388"/>
        <v>0</v>
      </c>
      <c r="Z538" s="150"/>
    </row>
    <row r="539" spans="2:26" s="35" customFormat="1" ht="17.100000000000001" customHeight="1">
      <c r="B539" s="105"/>
      <c r="C539" s="54"/>
      <c r="D539" s="96"/>
      <c r="E539" s="111"/>
      <c r="F539" s="112"/>
      <c r="G539" s="113"/>
      <c r="H539" s="100">
        <v>0</v>
      </c>
      <c r="I539" s="98">
        <v>0</v>
      </c>
      <c r="J539" s="101">
        <f t="shared" si="384"/>
        <v>0</v>
      </c>
      <c r="K539" s="100">
        <v>0</v>
      </c>
      <c r="L539" s="98">
        <v>0</v>
      </c>
      <c r="M539" s="101">
        <f t="shared" si="385"/>
        <v>0</v>
      </c>
      <c r="N539" s="100">
        <v>0</v>
      </c>
      <c r="O539" s="98">
        <v>0</v>
      </c>
      <c r="P539" s="101">
        <f t="shared" si="386"/>
        <v>0</v>
      </c>
      <c r="Q539" s="100">
        <v>0</v>
      </c>
      <c r="R539" s="98">
        <v>0</v>
      </c>
      <c r="S539" s="101">
        <f t="shared" si="387"/>
        <v>0</v>
      </c>
      <c r="T539" s="100">
        <v>0</v>
      </c>
      <c r="U539" s="98">
        <v>0</v>
      </c>
      <c r="V539" s="101">
        <f t="shared" si="389"/>
        <v>0</v>
      </c>
      <c r="W539" s="100">
        <v>0</v>
      </c>
      <c r="X539" s="98">
        <v>0</v>
      </c>
      <c r="Y539" s="147">
        <f t="shared" si="388"/>
        <v>0</v>
      </c>
      <c r="Z539" s="150"/>
    </row>
    <row r="540" spans="2:26" s="126" customFormat="1" ht="17.100000000000001" customHeight="1">
      <c r="B540" s="118"/>
      <c r="C540" s="119"/>
      <c r="D540" s="120"/>
      <c r="E540" s="121"/>
      <c r="F540" s="122"/>
      <c r="G540" s="123"/>
      <c r="H540" s="401" t="s">
        <v>201</v>
      </c>
      <c r="I540" s="402"/>
      <c r="J540" s="124">
        <f>SUM(J533:J539)</f>
        <v>0</v>
      </c>
      <c r="K540" s="401" t="s">
        <v>201</v>
      </c>
      <c r="L540" s="402"/>
      <c r="M540" s="124">
        <f>SUM(M533:M539)</f>
        <v>0</v>
      </c>
      <c r="N540" s="401" t="s">
        <v>201</v>
      </c>
      <c r="O540" s="402"/>
      <c r="P540" s="124">
        <f>SUM(P533:P539)</f>
        <v>0</v>
      </c>
      <c r="Q540" s="401" t="s">
        <v>201</v>
      </c>
      <c r="R540" s="402"/>
      <c r="S540" s="124">
        <f>SUM(S533:S539)</f>
        <v>0</v>
      </c>
      <c r="T540" s="401" t="s">
        <v>201</v>
      </c>
      <c r="U540" s="402"/>
      <c r="V540" s="124">
        <f>SUM(V533:V539)</f>
        <v>0</v>
      </c>
      <c r="W540" s="401" t="s">
        <v>201</v>
      </c>
      <c r="X540" s="402"/>
      <c r="Y540" s="127">
        <f>SUM(Y533:Y539)</f>
        <v>0</v>
      </c>
      <c r="Z540" s="151"/>
    </row>
    <row r="541" spans="2:26" s="35" customFormat="1" ht="17.100000000000001" customHeight="1">
      <c r="B541" s="105"/>
      <c r="C541" s="54">
        <f>'2. Rekap Back Up Beton X'!C86</f>
        <v>6500</v>
      </c>
      <c r="D541" s="96">
        <f>'2. Rekap Back Up Beton X'!D86</f>
        <v>6600</v>
      </c>
      <c r="E541" s="111">
        <f>'2. Rekap Back Up Beton X'!E86</f>
        <v>3</v>
      </c>
      <c r="F541" s="112">
        <f>(100/((D541-C541)*E541))*((J548*0.5)+(M548*1)+(P548*2)+(S548*20)+(V548*15)+(Y548*1.5))</f>
        <v>0</v>
      </c>
      <c r="G541" s="113" t="str">
        <f>IF(F541&lt;=25,"B",IF(F541&lt;=75,"S",IF(F541&lt;=100,"RR","RB")))</f>
        <v>B</v>
      </c>
      <c r="H541" s="100">
        <v>0</v>
      </c>
      <c r="I541" s="98">
        <v>0</v>
      </c>
      <c r="J541" s="101">
        <f t="shared" ref="J541:J547" si="390">H541*I541</f>
        <v>0</v>
      </c>
      <c r="K541" s="100">
        <v>0</v>
      </c>
      <c r="L541" s="98">
        <v>0</v>
      </c>
      <c r="M541" s="101">
        <f t="shared" ref="M541:M547" si="391">K541*L541</f>
        <v>0</v>
      </c>
      <c r="N541" s="100">
        <v>0</v>
      </c>
      <c r="O541" s="98">
        <v>4</v>
      </c>
      <c r="P541" s="101">
        <f t="shared" ref="P541:P547" si="392">N541*O541</f>
        <v>0</v>
      </c>
      <c r="Q541" s="100">
        <v>0</v>
      </c>
      <c r="R541" s="98">
        <v>0</v>
      </c>
      <c r="S541" s="101">
        <f t="shared" ref="S541:S547" si="393">Q541*R541</f>
        <v>0</v>
      </c>
      <c r="T541" s="100">
        <v>0</v>
      </c>
      <c r="U541" s="98">
        <v>0</v>
      </c>
      <c r="V541" s="101">
        <f>T541*U541</f>
        <v>0</v>
      </c>
      <c r="W541" s="100">
        <v>0</v>
      </c>
      <c r="X541" s="98">
        <v>0</v>
      </c>
      <c r="Y541" s="147">
        <f t="shared" ref="Y541:Y547" si="394">W541*X541</f>
        <v>0</v>
      </c>
      <c r="Z541" s="150"/>
    </row>
    <row r="542" spans="2:26" s="35" customFormat="1" ht="17.100000000000001" customHeight="1">
      <c r="B542" s="105"/>
      <c r="C542" s="54"/>
      <c r="D542" s="96"/>
      <c r="E542" s="111"/>
      <c r="F542" s="112"/>
      <c r="G542" s="113"/>
      <c r="H542" s="100">
        <v>0</v>
      </c>
      <c r="I542" s="98">
        <v>0</v>
      </c>
      <c r="J542" s="101">
        <f t="shared" si="390"/>
        <v>0</v>
      </c>
      <c r="K542" s="100">
        <v>0</v>
      </c>
      <c r="L542" s="98">
        <v>0</v>
      </c>
      <c r="M542" s="101">
        <f t="shared" si="391"/>
        <v>0</v>
      </c>
      <c r="N542" s="100">
        <v>0</v>
      </c>
      <c r="O542" s="98">
        <v>0</v>
      </c>
      <c r="P542" s="101">
        <f t="shared" si="392"/>
        <v>0</v>
      </c>
      <c r="Q542" s="100">
        <v>0</v>
      </c>
      <c r="R542" s="98">
        <v>0</v>
      </c>
      <c r="S542" s="101">
        <f t="shared" si="393"/>
        <v>0</v>
      </c>
      <c r="T542" s="100">
        <v>0</v>
      </c>
      <c r="U542" s="98">
        <v>0</v>
      </c>
      <c r="V542" s="101">
        <f t="shared" ref="V542:V547" si="395">T542*U542</f>
        <v>0</v>
      </c>
      <c r="W542" s="100">
        <v>0</v>
      </c>
      <c r="X542" s="98">
        <v>0</v>
      </c>
      <c r="Y542" s="147">
        <f t="shared" si="394"/>
        <v>0</v>
      </c>
      <c r="Z542" s="150"/>
    </row>
    <row r="543" spans="2:26" s="35" customFormat="1" ht="17.100000000000001" customHeight="1">
      <c r="B543" s="105"/>
      <c r="C543" s="54"/>
      <c r="D543" s="96"/>
      <c r="E543" s="111"/>
      <c r="F543" s="112"/>
      <c r="G543" s="113"/>
      <c r="H543" s="100">
        <v>0</v>
      </c>
      <c r="I543" s="98">
        <v>0</v>
      </c>
      <c r="J543" s="101">
        <f t="shared" si="390"/>
        <v>0</v>
      </c>
      <c r="K543" s="100">
        <v>0</v>
      </c>
      <c r="L543" s="98">
        <v>0</v>
      </c>
      <c r="M543" s="101">
        <f t="shared" si="391"/>
        <v>0</v>
      </c>
      <c r="N543" s="100">
        <v>0</v>
      </c>
      <c r="O543" s="98">
        <v>0</v>
      </c>
      <c r="P543" s="101">
        <f t="shared" si="392"/>
        <v>0</v>
      </c>
      <c r="Q543" s="100">
        <v>0</v>
      </c>
      <c r="R543" s="98">
        <v>0</v>
      </c>
      <c r="S543" s="101">
        <f t="shared" si="393"/>
        <v>0</v>
      </c>
      <c r="T543" s="100">
        <v>0</v>
      </c>
      <c r="U543" s="98">
        <v>0</v>
      </c>
      <c r="V543" s="101">
        <f t="shared" si="395"/>
        <v>0</v>
      </c>
      <c r="W543" s="100">
        <v>0</v>
      </c>
      <c r="X543" s="98">
        <v>0</v>
      </c>
      <c r="Y543" s="147">
        <f t="shared" si="394"/>
        <v>0</v>
      </c>
      <c r="Z543" s="150"/>
    </row>
    <row r="544" spans="2:26" s="35" customFormat="1" ht="17.100000000000001" customHeight="1">
      <c r="B544" s="105"/>
      <c r="C544" s="54"/>
      <c r="D544" s="96"/>
      <c r="E544" s="111"/>
      <c r="F544" s="112"/>
      <c r="G544" s="113"/>
      <c r="H544" s="100">
        <v>0</v>
      </c>
      <c r="I544" s="98">
        <v>0</v>
      </c>
      <c r="J544" s="101">
        <f t="shared" si="390"/>
        <v>0</v>
      </c>
      <c r="K544" s="100">
        <v>0</v>
      </c>
      <c r="L544" s="98">
        <v>0</v>
      </c>
      <c r="M544" s="101">
        <f t="shared" si="391"/>
        <v>0</v>
      </c>
      <c r="N544" s="100">
        <v>0</v>
      </c>
      <c r="O544" s="98">
        <v>0</v>
      </c>
      <c r="P544" s="101">
        <f t="shared" si="392"/>
        <v>0</v>
      </c>
      <c r="Q544" s="100">
        <v>0</v>
      </c>
      <c r="R544" s="98">
        <v>0</v>
      </c>
      <c r="S544" s="101">
        <f t="shared" si="393"/>
        <v>0</v>
      </c>
      <c r="T544" s="100">
        <v>0</v>
      </c>
      <c r="U544" s="98">
        <v>0</v>
      </c>
      <c r="V544" s="101">
        <f t="shared" si="395"/>
        <v>0</v>
      </c>
      <c r="W544" s="100">
        <v>0</v>
      </c>
      <c r="X544" s="98">
        <v>0</v>
      </c>
      <c r="Y544" s="147">
        <f t="shared" si="394"/>
        <v>0</v>
      </c>
      <c r="Z544" s="150"/>
    </row>
    <row r="545" spans="2:26" s="35" customFormat="1" ht="17.100000000000001" customHeight="1">
      <c r="B545" s="105"/>
      <c r="C545" s="54"/>
      <c r="D545" s="96"/>
      <c r="E545" s="111"/>
      <c r="F545" s="112"/>
      <c r="G545" s="113"/>
      <c r="H545" s="100">
        <v>0</v>
      </c>
      <c r="I545" s="98">
        <v>0</v>
      </c>
      <c r="J545" s="101">
        <f t="shared" si="390"/>
        <v>0</v>
      </c>
      <c r="K545" s="100">
        <v>0</v>
      </c>
      <c r="L545" s="98">
        <v>0</v>
      </c>
      <c r="M545" s="101">
        <f t="shared" si="391"/>
        <v>0</v>
      </c>
      <c r="N545" s="100">
        <v>0</v>
      </c>
      <c r="O545" s="98">
        <v>0</v>
      </c>
      <c r="P545" s="101">
        <f t="shared" si="392"/>
        <v>0</v>
      </c>
      <c r="Q545" s="100">
        <v>0</v>
      </c>
      <c r="R545" s="98">
        <v>0</v>
      </c>
      <c r="S545" s="101">
        <f t="shared" si="393"/>
        <v>0</v>
      </c>
      <c r="T545" s="100">
        <v>0</v>
      </c>
      <c r="U545" s="98">
        <v>0</v>
      </c>
      <c r="V545" s="101">
        <f t="shared" si="395"/>
        <v>0</v>
      </c>
      <c r="W545" s="100">
        <v>0</v>
      </c>
      <c r="X545" s="98">
        <v>0</v>
      </c>
      <c r="Y545" s="147">
        <f t="shared" si="394"/>
        <v>0</v>
      </c>
      <c r="Z545" s="150"/>
    </row>
    <row r="546" spans="2:26" s="35" customFormat="1" ht="17.100000000000001" customHeight="1">
      <c r="B546" s="105"/>
      <c r="C546" s="54"/>
      <c r="D546" s="96"/>
      <c r="E546" s="111"/>
      <c r="F546" s="112"/>
      <c r="G546" s="113"/>
      <c r="H546" s="100">
        <v>0</v>
      </c>
      <c r="I546" s="98">
        <v>0</v>
      </c>
      <c r="J546" s="101">
        <f t="shared" si="390"/>
        <v>0</v>
      </c>
      <c r="K546" s="100">
        <v>0</v>
      </c>
      <c r="L546" s="98">
        <v>0</v>
      </c>
      <c r="M546" s="101">
        <f t="shared" si="391"/>
        <v>0</v>
      </c>
      <c r="N546" s="100">
        <v>0</v>
      </c>
      <c r="O546" s="98">
        <v>0</v>
      </c>
      <c r="P546" s="101">
        <f t="shared" si="392"/>
        <v>0</v>
      </c>
      <c r="Q546" s="100">
        <v>0</v>
      </c>
      <c r="R546" s="98">
        <v>0</v>
      </c>
      <c r="S546" s="101">
        <f t="shared" si="393"/>
        <v>0</v>
      </c>
      <c r="T546" s="100">
        <v>0</v>
      </c>
      <c r="U546" s="98">
        <v>0</v>
      </c>
      <c r="V546" s="101">
        <f t="shared" si="395"/>
        <v>0</v>
      </c>
      <c r="W546" s="100">
        <v>0</v>
      </c>
      <c r="X546" s="98">
        <v>0</v>
      </c>
      <c r="Y546" s="147">
        <f t="shared" si="394"/>
        <v>0</v>
      </c>
      <c r="Z546" s="150"/>
    </row>
    <row r="547" spans="2:26" s="35" customFormat="1" ht="17.100000000000001" customHeight="1">
      <c r="B547" s="105"/>
      <c r="C547" s="54"/>
      <c r="D547" s="96"/>
      <c r="E547" s="111"/>
      <c r="F547" s="112"/>
      <c r="G547" s="113"/>
      <c r="H547" s="100">
        <v>0</v>
      </c>
      <c r="I547" s="98">
        <v>0</v>
      </c>
      <c r="J547" s="101">
        <f t="shared" si="390"/>
        <v>0</v>
      </c>
      <c r="K547" s="100">
        <v>0</v>
      </c>
      <c r="L547" s="98">
        <v>0</v>
      </c>
      <c r="M547" s="101">
        <f t="shared" si="391"/>
        <v>0</v>
      </c>
      <c r="N547" s="100">
        <v>0</v>
      </c>
      <c r="O547" s="98">
        <v>0</v>
      </c>
      <c r="P547" s="101">
        <f t="shared" si="392"/>
        <v>0</v>
      </c>
      <c r="Q547" s="100">
        <v>0</v>
      </c>
      <c r="R547" s="98">
        <v>0</v>
      </c>
      <c r="S547" s="101">
        <f t="shared" si="393"/>
        <v>0</v>
      </c>
      <c r="T547" s="100">
        <v>0</v>
      </c>
      <c r="U547" s="98">
        <v>0</v>
      </c>
      <c r="V547" s="101">
        <f t="shared" si="395"/>
        <v>0</v>
      </c>
      <c r="W547" s="100">
        <v>0</v>
      </c>
      <c r="X547" s="98">
        <v>0</v>
      </c>
      <c r="Y547" s="147">
        <f t="shared" si="394"/>
        <v>0</v>
      </c>
      <c r="Z547" s="150"/>
    </row>
    <row r="548" spans="2:26" s="126" customFormat="1" ht="17.100000000000001" customHeight="1">
      <c r="B548" s="118"/>
      <c r="C548" s="119"/>
      <c r="D548" s="120"/>
      <c r="E548" s="121"/>
      <c r="F548" s="122"/>
      <c r="G548" s="123"/>
      <c r="H548" s="401" t="s">
        <v>201</v>
      </c>
      <c r="I548" s="402"/>
      <c r="J548" s="124">
        <f>SUM(J541:J547)</f>
        <v>0</v>
      </c>
      <c r="K548" s="401" t="s">
        <v>201</v>
      </c>
      <c r="L548" s="402"/>
      <c r="M548" s="124">
        <f>SUM(M541:M547)</f>
        <v>0</v>
      </c>
      <c r="N548" s="401" t="s">
        <v>201</v>
      </c>
      <c r="O548" s="402"/>
      <c r="P548" s="124">
        <f>SUM(P541:P547)</f>
        <v>0</v>
      </c>
      <c r="Q548" s="401" t="s">
        <v>201</v>
      </c>
      <c r="R548" s="402"/>
      <c r="S548" s="124">
        <f>SUM(S541:S547)</f>
        <v>0</v>
      </c>
      <c r="T548" s="401" t="s">
        <v>201</v>
      </c>
      <c r="U548" s="402"/>
      <c r="V548" s="124">
        <f>SUM(V541:V547)</f>
        <v>0</v>
      </c>
      <c r="W548" s="401" t="s">
        <v>201</v>
      </c>
      <c r="X548" s="402"/>
      <c r="Y548" s="127">
        <f>SUM(Y541:Y547)</f>
        <v>0</v>
      </c>
      <c r="Z548" s="151"/>
    </row>
    <row r="549" spans="2:26" s="35" customFormat="1" ht="17.100000000000001" customHeight="1">
      <c r="B549" s="105"/>
      <c r="C549" s="54">
        <f>'2. Rekap Back Up Beton X'!C87</f>
        <v>6600</v>
      </c>
      <c r="D549" s="96">
        <f>'2. Rekap Back Up Beton X'!D87</f>
        <v>6700</v>
      </c>
      <c r="E549" s="111">
        <f>'2. Rekap Back Up Beton X'!E87</f>
        <v>3</v>
      </c>
      <c r="F549" s="112">
        <f>(100/((D549-C549)*E549))*((J556*0.5)+(M556*1)+(P556*2)+(S556*20)+(V556*15)+(Y556*1.5))</f>
        <v>0</v>
      </c>
      <c r="G549" s="113" t="str">
        <f>IF(F549&lt;=25,"B",IF(F549&lt;=75,"S",IF(F549&lt;=100,"RR","RB")))</f>
        <v>B</v>
      </c>
      <c r="H549" s="100">
        <v>0</v>
      </c>
      <c r="I549" s="98">
        <v>0</v>
      </c>
      <c r="J549" s="101">
        <f t="shared" ref="J549:J555" si="396">H549*I549</f>
        <v>0</v>
      </c>
      <c r="K549" s="100">
        <v>0</v>
      </c>
      <c r="L549" s="98">
        <v>0</v>
      </c>
      <c r="M549" s="101">
        <f t="shared" ref="M549:M555" si="397">K549*L549</f>
        <v>0</v>
      </c>
      <c r="N549" s="100">
        <v>0</v>
      </c>
      <c r="O549" s="98">
        <v>4</v>
      </c>
      <c r="P549" s="101">
        <f t="shared" ref="P549:P555" si="398">N549*O549</f>
        <v>0</v>
      </c>
      <c r="Q549" s="100">
        <v>0</v>
      </c>
      <c r="R549" s="98">
        <v>0</v>
      </c>
      <c r="S549" s="101">
        <f t="shared" ref="S549:S555" si="399">Q549*R549</f>
        <v>0</v>
      </c>
      <c r="T549" s="100">
        <v>0</v>
      </c>
      <c r="U549" s="98">
        <v>0</v>
      </c>
      <c r="V549" s="101">
        <f>T549*U549</f>
        <v>0</v>
      </c>
      <c r="W549" s="100">
        <v>0</v>
      </c>
      <c r="X549" s="98">
        <v>0</v>
      </c>
      <c r="Y549" s="147">
        <f t="shared" ref="Y549:Y555" si="400">W549*X549</f>
        <v>0</v>
      </c>
      <c r="Z549" s="150"/>
    </row>
    <row r="550" spans="2:26" s="35" customFormat="1" ht="17.100000000000001" customHeight="1">
      <c r="B550" s="105"/>
      <c r="C550" s="54"/>
      <c r="D550" s="96"/>
      <c r="E550" s="111"/>
      <c r="F550" s="112"/>
      <c r="G550" s="113"/>
      <c r="H550" s="100">
        <v>0</v>
      </c>
      <c r="I550" s="98">
        <v>0</v>
      </c>
      <c r="J550" s="101">
        <f t="shared" si="396"/>
        <v>0</v>
      </c>
      <c r="K550" s="100">
        <v>0</v>
      </c>
      <c r="L550" s="98">
        <v>0</v>
      </c>
      <c r="M550" s="101">
        <f t="shared" si="397"/>
        <v>0</v>
      </c>
      <c r="N550" s="100">
        <v>0</v>
      </c>
      <c r="O550" s="98">
        <v>0</v>
      </c>
      <c r="P550" s="101">
        <f t="shared" si="398"/>
        <v>0</v>
      </c>
      <c r="Q550" s="100">
        <v>0</v>
      </c>
      <c r="R550" s="98">
        <v>0</v>
      </c>
      <c r="S550" s="101">
        <f t="shared" si="399"/>
        <v>0</v>
      </c>
      <c r="T550" s="100">
        <v>0</v>
      </c>
      <c r="U550" s="98">
        <v>0</v>
      </c>
      <c r="V550" s="101">
        <f t="shared" ref="V550:V555" si="401">T550*U550</f>
        <v>0</v>
      </c>
      <c r="W550" s="100">
        <v>0</v>
      </c>
      <c r="X550" s="98">
        <v>0</v>
      </c>
      <c r="Y550" s="147">
        <f t="shared" si="400"/>
        <v>0</v>
      </c>
      <c r="Z550" s="150"/>
    </row>
    <row r="551" spans="2:26" s="35" customFormat="1" ht="17.100000000000001" customHeight="1">
      <c r="B551" s="105"/>
      <c r="C551" s="54"/>
      <c r="D551" s="96"/>
      <c r="E551" s="111"/>
      <c r="F551" s="112"/>
      <c r="G551" s="113"/>
      <c r="H551" s="100">
        <v>0</v>
      </c>
      <c r="I551" s="98">
        <v>0</v>
      </c>
      <c r="J551" s="101">
        <f t="shared" si="396"/>
        <v>0</v>
      </c>
      <c r="K551" s="100">
        <v>0</v>
      </c>
      <c r="L551" s="98">
        <v>0</v>
      </c>
      <c r="M551" s="101">
        <f t="shared" si="397"/>
        <v>0</v>
      </c>
      <c r="N551" s="100">
        <v>0</v>
      </c>
      <c r="O551" s="98">
        <v>0</v>
      </c>
      <c r="P551" s="101">
        <f t="shared" si="398"/>
        <v>0</v>
      </c>
      <c r="Q551" s="100">
        <v>0</v>
      </c>
      <c r="R551" s="98">
        <v>0</v>
      </c>
      <c r="S551" s="101">
        <f t="shared" si="399"/>
        <v>0</v>
      </c>
      <c r="T551" s="100">
        <v>0</v>
      </c>
      <c r="U551" s="98">
        <v>0</v>
      </c>
      <c r="V551" s="101">
        <f t="shared" si="401"/>
        <v>0</v>
      </c>
      <c r="W551" s="100">
        <v>0</v>
      </c>
      <c r="X551" s="98">
        <v>0</v>
      </c>
      <c r="Y551" s="147">
        <f t="shared" si="400"/>
        <v>0</v>
      </c>
      <c r="Z551" s="150"/>
    </row>
    <row r="552" spans="2:26" s="35" customFormat="1" ht="17.100000000000001" customHeight="1">
      <c r="B552" s="105"/>
      <c r="C552" s="54"/>
      <c r="D552" s="96"/>
      <c r="E552" s="111"/>
      <c r="F552" s="112"/>
      <c r="G552" s="113"/>
      <c r="H552" s="100">
        <v>0</v>
      </c>
      <c r="I552" s="98">
        <v>0</v>
      </c>
      <c r="J552" s="101">
        <f t="shared" si="396"/>
        <v>0</v>
      </c>
      <c r="K552" s="100">
        <v>0</v>
      </c>
      <c r="L552" s="98">
        <v>0</v>
      </c>
      <c r="M552" s="101">
        <f t="shared" si="397"/>
        <v>0</v>
      </c>
      <c r="N552" s="100">
        <v>0</v>
      </c>
      <c r="O552" s="98">
        <v>0</v>
      </c>
      <c r="P552" s="101">
        <f t="shared" si="398"/>
        <v>0</v>
      </c>
      <c r="Q552" s="100">
        <v>0</v>
      </c>
      <c r="R552" s="98">
        <v>0</v>
      </c>
      <c r="S552" s="101">
        <f t="shared" si="399"/>
        <v>0</v>
      </c>
      <c r="T552" s="100">
        <v>0</v>
      </c>
      <c r="U552" s="98">
        <v>0</v>
      </c>
      <c r="V552" s="101">
        <f t="shared" si="401"/>
        <v>0</v>
      </c>
      <c r="W552" s="100">
        <v>0</v>
      </c>
      <c r="X552" s="98">
        <v>0</v>
      </c>
      <c r="Y552" s="147">
        <f t="shared" si="400"/>
        <v>0</v>
      </c>
      <c r="Z552" s="150"/>
    </row>
    <row r="553" spans="2:26" s="35" customFormat="1" ht="17.100000000000001" customHeight="1">
      <c r="B553" s="105"/>
      <c r="C553" s="54"/>
      <c r="D553" s="96"/>
      <c r="E553" s="111"/>
      <c r="F553" s="112"/>
      <c r="G553" s="113"/>
      <c r="H553" s="100">
        <v>0</v>
      </c>
      <c r="I553" s="98">
        <v>0</v>
      </c>
      <c r="J553" s="101">
        <f t="shared" si="396"/>
        <v>0</v>
      </c>
      <c r="K553" s="100">
        <v>0</v>
      </c>
      <c r="L553" s="98">
        <v>0</v>
      </c>
      <c r="M553" s="101">
        <f t="shared" si="397"/>
        <v>0</v>
      </c>
      <c r="N553" s="100">
        <v>0</v>
      </c>
      <c r="O553" s="98">
        <v>0</v>
      </c>
      <c r="P553" s="101">
        <f t="shared" si="398"/>
        <v>0</v>
      </c>
      <c r="Q553" s="100">
        <v>0</v>
      </c>
      <c r="R553" s="98">
        <v>0</v>
      </c>
      <c r="S553" s="101">
        <f t="shared" si="399"/>
        <v>0</v>
      </c>
      <c r="T553" s="100">
        <v>0</v>
      </c>
      <c r="U553" s="98">
        <v>0</v>
      </c>
      <c r="V553" s="101">
        <f t="shared" si="401"/>
        <v>0</v>
      </c>
      <c r="W553" s="100">
        <v>0</v>
      </c>
      <c r="X553" s="98">
        <v>0</v>
      </c>
      <c r="Y553" s="147">
        <f t="shared" si="400"/>
        <v>0</v>
      </c>
      <c r="Z553" s="150"/>
    </row>
    <row r="554" spans="2:26" s="35" customFormat="1" ht="17.100000000000001" customHeight="1">
      <c r="B554" s="105"/>
      <c r="C554" s="54"/>
      <c r="D554" s="96"/>
      <c r="E554" s="111"/>
      <c r="F554" s="112"/>
      <c r="G554" s="113"/>
      <c r="H554" s="100">
        <v>0</v>
      </c>
      <c r="I554" s="98">
        <v>0</v>
      </c>
      <c r="J554" s="101">
        <f t="shared" si="396"/>
        <v>0</v>
      </c>
      <c r="K554" s="100">
        <v>0</v>
      </c>
      <c r="L554" s="98">
        <v>0</v>
      </c>
      <c r="M554" s="101">
        <f t="shared" si="397"/>
        <v>0</v>
      </c>
      <c r="N554" s="100">
        <v>0</v>
      </c>
      <c r="O554" s="98">
        <v>0</v>
      </c>
      <c r="P554" s="101">
        <f t="shared" si="398"/>
        <v>0</v>
      </c>
      <c r="Q554" s="100">
        <v>0</v>
      </c>
      <c r="R554" s="98">
        <v>0</v>
      </c>
      <c r="S554" s="101">
        <f t="shared" si="399"/>
        <v>0</v>
      </c>
      <c r="T554" s="100">
        <v>0</v>
      </c>
      <c r="U554" s="98">
        <v>0</v>
      </c>
      <c r="V554" s="101">
        <f t="shared" si="401"/>
        <v>0</v>
      </c>
      <c r="W554" s="100">
        <v>0</v>
      </c>
      <c r="X554" s="98">
        <v>0</v>
      </c>
      <c r="Y554" s="147">
        <f t="shared" si="400"/>
        <v>0</v>
      </c>
      <c r="Z554" s="150"/>
    </row>
    <row r="555" spans="2:26" s="35" customFormat="1" ht="17.100000000000001" customHeight="1">
      <c r="B555" s="105"/>
      <c r="C555" s="54"/>
      <c r="D555" s="96"/>
      <c r="E555" s="111"/>
      <c r="F555" s="112"/>
      <c r="G555" s="113"/>
      <c r="H555" s="100">
        <v>0</v>
      </c>
      <c r="I555" s="98">
        <v>0</v>
      </c>
      <c r="J555" s="101">
        <f t="shared" si="396"/>
        <v>0</v>
      </c>
      <c r="K555" s="100">
        <v>0</v>
      </c>
      <c r="L555" s="98">
        <v>0</v>
      </c>
      <c r="M555" s="101">
        <f t="shared" si="397"/>
        <v>0</v>
      </c>
      <c r="N555" s="100">
        <v>0</v>
      </c>
      <c r="O555" s="98">
        <v>0</v>
      </c>
      <c r="P555" s="101">
        <f t="shared" si="398"/>
        <v>0</v>
      </c>
      <c r="Q555" s="100">
        <v>0</v>
      </c>
      <c r="R555" s="98">
        <v>0</v>
      </c>
      <c r="S555" s="101">
        <f t="shared" si="399"/>
        <v>0</v>
      </c>
      <c r="T555" s="100">
        <v>0</v>
      </c>
      <c r="U555" s="98">
        <v>0</v>
      </c>
      <c r="V555" s="101">
        <f t="shared" si="401"/>
        <v>0</v>
      </c>
      <c r="W555" s="100">
        <v>0</v>
      </c>
      <c r="X555" s="98">
        <v>0</v>
      </c>
      <c r="Y555" s="147">
        <f t="shared" si="400"/>
        <v>0</v>
      </c>
      <c r="Z555" s="150"/>
    </row>
    <row r="556" spans="2:26" s="126" customFormat="1" ht="17.100000000000001" customHeight="1">
      <c r="B556" s="118"/>
      <c r="C556" s="119"/>
      <c r="D556" s="120"/>
      <c r="E556" s="121"/>
      <c r="F556" s="122"/>
      <c r="G556" s="123"/>
      <c r="H556" s="401" t="s">
        <v>201</v>
      </c>
      <c r="I556" s="402"/>
      <c r="J556" s="124">
        <f>SUM(J549:J555)</f>
        <v>0</v>
      </c>
      <c r="K556" s="401" t="s">
        <v>201</v>
      </c>
      <c r="L556" s="402"/>
      <c r="M556" s="124">
        <f>SUM(M549:M555)</f>
        <v>0</v>
      </c>
      <c r="N556" s="401" t="s">
        <v>201</v>
      </c>
      <c r="O556" s="402"/>
      <c r="P556" s="124">
        <f>SUM(P549:P555)</f>
        <v>0</v>
      </c>
      <c r="Q556" s="401" t="s">
        <v>201</v>
      </c>
      <c r="R556" s="402"/>
      <c r="S556" s="124">
        <f>SUM(S549:S555)</f>
        <v>0</v>
      </c>
      <c r="T556" s="401" t="s">
        <v>201</v>
      </c>
      <c r="U556" s="402"/>
      <c r="V556" s="124">
        <f>SUM(V549:V555)</f>
        <v>0</v>
      </c>
      <c r="W556" s="401" t="s">
        <v>201</v>
      </c>
      <c r="X556" s="402"/>
      <c r="Y556" s="127">
        <f>SUM(Y549:Y555)</f>
        <v>0</v>
      </c>
      <c r="Z556" s="151"/>
    </row>
    <row r="557" spans="2:26" s="35" customFormat="1" ht="17.100000000000001" customHeight="1">
      <c r="B557" s="105"/>
      <c r="C557" s="54">
        <f>'2. Rekap Back Up Beton X'!C88</f>
        <v>6700</v>
      </c>
      <c r="D557" s="96">
        <f>'2. Rekap Back Up Beton X'!D88</f>
        <v>6800</v>
      </c>
      <c r="E557" s="111">
        <f>'2. Rekap Back Up Beton X'!E88</f>
        <v>3</v>
      </c>
      <c r="F557" s="112">
        <f>(100/((D557-C557)*E557))*((J564*0.5)+(M564*1)+(P564*2)+(S564*20)+(V564*15)+(Y564*1.5))</f>
        <v>0</v>
      </c>
      <c r="G557" s="113" t="str">
        <f>IF(F557&lt;=25,"B",IF(F557&lt;=75,"S",IF(F557&lt;=100,"RR","RB")))</f>
        <v>B</v>
      </c>
      <c r="H557" s="100">
        <v>0</v>
      </c>
      <c r="I557" s="98">
        <v>0</v>
      </c>
      <c r="J557" s="101">
        <f t="shared" ref="J557:J563" si="402">H557*I557</f>
        <v>0</v>
      </c>
      <c r="K557" s="100">
        <v>0</v>
      </c>
      <c r="L557" s="98">
        <v>0</v>
      </c>
      <c r="M557" s="101">
        <f t="shared" ref="M557:M563" si="403">K557*L557</f>
        <v>0</v>
      </c>
      <c r="N557" s="100">
        <v>0</v>
      </c>
      <c r="O557" s="98">
        <v>4</v>
      </c>
      <c r="P557" s="101">
        <f t="shared" ref="P557:P563" si="404">N557*O557</f>
        <v>0</v>
      </c>
      <c r="Q557" s="100">
        <v>0</v>
      </c>
      <c r="R557" s="98">
        <v>0</v>
      </c>
      <c r="S557" s="101">
        <f t="shared" ref="S557:S563" si="405">Q557*R557</f>
        <v>0</v>
      </c>
      <c r="T557" s="100">
        <v>0</v>
      </c>
      <c r="U557" s="98">
        <v>0</v>
      </c>
      <c r="V557" s="101">
        <f>T557*U557</f>
        <v>0</v>
      </c>
      <c r="W557" s="100">
        <v>0</v>
      </c>
      <c r="X557" s="98">
        <v>0</v>
      </c>
      <c r="Y557" s="147">
        <f t="shared" ref="Y557:Y563" si="406">W557*X557</f>
        <v>0</v>
      </c>
      <c r="Z557" s="150"/>
    </row>
    <row r="558" spans="2:26" s="35" customFormat="1" ht="17.100000000000001" customHeight="1">
      <c r="B558" s="105"/>
      <c r="C558" s="54"/>
      <c r="D558" s="96"/>
      <c r="E558" s="111"/>
      <c r="F558" s="112"/>
      <c r="G558" s="113"/>
      <c r="H558" s="100">
        <v>0</v>
      </c>
      <c r="I558" s="98">
        <v>0</v>
      </c>
      <c r="J558" s="101">
        <f t="shared" si="402"/>
        <v>0</v>
      </c>
      <c r="K558" s="100">
        <v>0</v>
      </c>
      <c r="L558" s="98">
        <v>0</v>
      </c>
      <c r="M558" s="101">
        <f t="shared" si="403"/>
        <v>0</v>
      </c>
      <c r="N558" s="100">
        <v>0</v>
      </c>
      <c r="O558" s="98">
        <v>0</v>
      </c>
      <c r="P558" s="101">
        <f t="shared" si="404"/>
        <v>0</v>
      </c>
      <c r="Q558" s="100">
        <v>0</v>
      </c>
      <c r="R558" s="98">
        <v>0</v>
      </c>
      <c r="S558" s="101">
        <f t="shared" si="405"/>
        <v>0</v>
      </c>
      <c r="T558" s="100">
        <v>0</v>
      </c>
      <c r="U558" s="98">
        <v>0</v>
      </c>
      <c r="V558" s="101">
        <f t="shared" ref="V558:V563" si="407">T558*U558</f>
        <v>0</v>
      </c>
      <c r="W558" s="100">
        <v>0</v>
      </c>
      <c r="X558" s="98">
        <v>0</v>
      </c>
      <c r="Y558" s="147">
        <f t="shared" si="406"/>
        <v>0</v>
      </c>
      <c r="Z558" s="150"/>
    </row>
    <row r="559" spans="2:26" s="35" customFormat="1" ht="17.100000000000001" customHeight="1">
      <c r="B559" s="105"/>
      <c r="C559" s="54"/>
      <c r="D559" s="96"/>
      <c r="E559" s="111"/>
      <c r="F559" s="112"/>
      <c r="G559" s="113"/>
      <c r="H559" s="100">
        <v>0</v>
      </c>
      <c r="I559" s="98">
        <v>0</v>
      </c>
      <c r="J559" s="101">
        <f t="shared" si="402"/>
        <v>0</v>
      </c>
      <c r="K559" s="100">
        <v>0</v>
      </c>
      <c r="L559" s="98">
        <v>0</v>
      </c>
      <c r="M559" s="101">
        <f t="shared" si="403"/>
        <v>0</v>
      </c>
      <c r="N559" s="100">
        <v>0</v>
      </c>
      <c r="O559" s="98">
        <v>0</v>
      </c>
      <c r="P559" s="101">
        <f t="shared" si="404"/>
        <v>0</v>
      </c>
      <c r="Q559" s="100">
        <v>0</v>
      </c>
      <c r="R559" s="98">
        <v>0</v>
      </c>
      <c r="S559" s="101">
        <f t="shared" si="405"/>
        <v>0</v>
      </c>
      <c r="T559" s="100">
        <v>0</v>
      </c>
      <c r="U559" s="98">
        <v>0</v>
      </c>
      <c r="V559" s="101">
        <f t="shared" si="407"/>
        <v>0</v>
      </c>
      <c r="W559" s="100">
        <v>0</v>
      </c>
      <c r="X559" s="98">
        <v>0</v>
      </c>
      <c r="Y559" s="147">
        <f t="shared" si="406"/>
        <v>0</v>
      </c>
      <c r="Z559" s="150"/>
    </row>
    <row r="560" spans="2:26" s="35" customFormat="1" ht="17.100000000000001" customHeight="1">
      <c r="B560" s="105"/>
      <c r="C560" s="54"/>
      <c r="D560" s="96"/>
      <c r="E560" s="111"/>
      <c r="F560" s="112"/>
      <c r="G560" s="113"/>
      <c r="H560" s="100">
        <v>0</v>
      </c>
      <c r="I560" s="98">
        <v>0</v>
      </c>
      <c r="J560" s="101">
        <f t="shared" si="402"/>
        <v>0</v>
      </c>
      <c r="K560" s="100">
        <v>0</v>
      </c>
      <c r="L560" s="98">
        <v>0</v>
      </c>
      <c r="M560" s="101">
        <f t="shared" si="403"/>
        <v>0</v>
      </c>
      <c r="N560" s="100">
        <v>0</v>
      </c>
      <c r="O560" s="98">
        <v>0</v>
      </c>
      <c r="P560" s="101">
        <f t="shared" si="404"/>
        <v>0</v>
      </c>
      <c r="Q560" s="100">
        <v>0</v>
      </c>
      <c r="R560" s="98">
        <v>0</v>
      </c>
      <c r="S560" s="101">
        <f t="shared" si="405"/>
        <v>0</v>
      </c>
      <c r="T560" s="100">
        <v>0</v>
      </c>
      <c r="U560" s="98">
        <v>0</v>
      </c>
      <c r="V560" s="101">
        <f t="shared" si="407"/>
        <v>0</v>
      </c>
      <c r="W560" s="100">
        <v>0</v>
      </c>
      <c r="X560" s="98">
        <v>0</v>
      </c>
      <c r="Y560" s="147">
        <f t="shared" si="406"/>
        <v>0</v>
      </c>
      <c r="Z560" s="150"/>
    </row>
    <row r="561" spans="2:26" s="35" customFormat="1" ht="17.100000000000001" customHeight="1">
      <c r="B561" s="105"/>
      <c r="C561" s="54"/>
      <c r="D561" s="96"/>
      <c r="E561" s="111"/>
      <c r="F561" s="112"/>
      <c r="G561" s="113"/>
      <c r="H561" s="100">
        <v>0</v>
      </c>
      <c r="I561" s="98">
        <v>0</v>
      </c>
      <c r="J561" s="101">
        <f t="shared" si="402"/>
        <v>0</v>
      </c>
      <c r="K561" s="100">
        <v>0</v>
      </c>
      <c r="L561" s="98">
        <v>0</v>
      </c>
      <c r="M561" s="101">
        <f t="shared" si="403"/>
        <v>0</v>
      </c>
      <c r="N561" s="100">
        <v>0</v>
      </c>
      <c r="O561" s="98">
        <v>0</v>
      </c>
      <c r="P561" s="101">
        <f t="shared" si="404"/>
        <v>0</v>
      </c>
      <c r="Q561" s="100">
        <v>0</v>
      </c>
      <c r="R561" s="98">
        <v>0</v>
      </c>
      <c r="S561" s="101">
        <f t="shared" si="405"/>
        <v>0</v>
      </c>
      <c r="T561" s="100">
        <v>0</v>
      </c>
      <c r="U561" s="98">
        <v>0</v>
      </c>
      <c r="V561" s="101">
        <f t="shared" si="407"/>
        <v>0</v>
      </c>
      <c r="W561" s="100">
        <v>0</v>
      </c>
      <c r="X561" s="98">
        <v>0</v>
      </c>
      <c r="Y561" s="147">
        <f t="shared" si="406"/>
        <v>0</v>
      </c>
      <c r="Z561" s="150"/>
    </row>
    <row r="562" spans="2:26" s="35" customFormat="1" ht="17.100000000000001" customHeight="1">
      <c r="B562" s="105"/>
      <c r="C562" s="54"/>
      <c r="D562" s="96"/>
      <c r="E562" s="111"/>
      <c r="F562" s="112"/>
      <c r="G562" s="113"/>
      <c r="H562" s="100">
        <v>0</v>
      </c>
      <c r="I562" s="98">
        <v>0</v>
      </c>
      <c r="J562" s="101">
        <f t="shared" si="402"/>
        <v>0</v>
      </c>
      <c r="K562" s="100">
        <v>0</v>
      </c>
      <c r="L562" s="98">
        <v>0</v>
      </c>
      <c r="M562" s="101">
        <f t="shared" si="403"/>
        <v>0</v>
      </c>
      <c r="N562" s="100">
        <v>0</v>
      </c>
      <c r="O562" s="98">
        <v>0</v>
      </c>
      <c r="P562" s="101">
        <f t="shared" si="404"/>
        <v>0</v>
      </c>
      <c r="Q562" s="100">
        <v>0</v>
      </c>
      <c r="R562" s="98">
        <v>0</v>
      </c>
      <c r="S562" s="101">
        <f t="shared" si="405"/>
        <v>0</v>
      </c>
      <c r="T562" s="100">
        <v>0</v>
      </c>
      <c r="U562" s="98">
        <v>0</v>
      </c>
      <c r="V562" s="101">
        <f t="shared" si="407"/>
        <v>0</v>
      </c>
      <c r="W562" s="100">
        <v>0</v>
      </c>
      <c r="X562" s="98">
        <v>0</v>
      </c>
      <c r="Y562" s="147">
        <f t="shared" si="406"/>
        <v>0</v>
      </c>
      <c r="Z562" s="150"/>
    </row>
    <row r="563" spans="2:26" s="35" customFormat="1" ht="17.100000000000001" customHeight="1">
      <c r="B563" s="105"/>
      <c r="C563" s="54"/>
      <c r="D563" s="96"/>
      <c r="E563" s="111"/>
      <c r="F563" s="112"/>
      <c r="G563" s="113"/>
      <c r="H563" s="100">
        <v>0</v>
      </c>
      <c r="I563" s="98">
        <v>0</v>
      </c>
      <c r="J563" s="101">
        <f t="shared" si="402"/>
        <v>0</v>
      </c>
      <c r="K563" s="100">
        <v>0</v>
      </c>
      <c r="L563" s="98">
        <v>0</v>
      </c>
      <c r="M563" s="101">
        <f t="shared" si="403"/>
        <v>0</v>
      </c>
      <c r="N563" s="100">
        <v>0</v>
      </c>
      <c r="O563" s="98">
        <v>0</v>
      </c>
      <c r="P563" s="101">
        <f t="shared" si="404"/>
        <v>0</v>
      </c>
      <c r="Q563" s="100">
        <v>0</v>
      </c>
      <c r="R563" s="98">
        <v>0</v>
      </c>
      <c r="S563" s="101">
        <f t="shared" si="405"/>
        <v>0</v>
      </c>
      <c r="T563" s="100">
        <v>0</v>
      </c>
      <c r="U563" s="98">
        <v>0</v>
      </c>
      <c r="V563" s="101">
        <f t="shared" si="407"/>
        <v>0</v>
      </c>
      <c r="W563" s="100">
        <v>0</v>
      </c>
      <c r="X563" s="98">
        <v>0</v>
      </c>
      <c r="Y563" s="147">
        <f t="shared" si="406"/>
        <v>0</v>
      </c>
      <c r="Z563" s="150"/>
    </row>
    <row r="564" spans="2:26" s="126" customFormat="1" ht="17.100000000000001" customHeight="1">
      <c r="B564" s="118"/>
      <c r="C564" s="119"/>
      <c r="D564" s="120"/>
      <c r="E564" s="121"/>
      <c r="F564" s="122"/>
      <c r="G564" s="123"/>
      <c r="H564" s="401" t="s">
        <v>201</v>
      </c>
      <c r="I564" s="402"/>
      <c r="J564" s="124">
        <f>SUM(J557:J563)</f>
        <v>0</v>
      </c>
      <c r="K564" s="401" t="s">
        <v>201</v>
      </c>
      <c r="L564" s="402"/>
      <c r="M564" s="124">
        <f>SUM(M557:M563)</f>
        <v>0</v>
      </c>
      <c r="N564" s="401" t="s">
        <v>201</v>
      </c>
      <c r="O564" s="402"/>
      <c r="P564" s="124">
        <f>SUM(P557:P563)</f>
        <v>0</v>
      </c>
      <c r="Q564" s="401" t="s">
        <v>201</v>
      </c>
      <c r="R564" s="402"/>
      <c r="S564" s="124">
        <f>SUM(S557:S563)</f>
        <v>0</v>
      </c>
      <c r="T564" s="401" t="s">
        <v>201</v>
      </c>
      <c r="U564" s="402"/>
      <c r="V564" s="124">
        <f>SUM(V557:V563)</f>
        <v>0</v>
      </c>
      <c r="W564" s="401" t="s">
        <v>201</v>
      </c>
      <c r="X564" s="402"/>
      <c r="Y564" s="127">
        <f>SUM(Y557:Y563)</f>
        <v>0</v>
      </c>
      <c r="Z564" s="151"/>
    </row>
    <row r="565" spans="2:26" s="35" customFormat="1" ht="17.100000000000001" customHeight="1">
      <c r="B565" s="105"/>
      <c r="C565" s="54">
        <f>'2. Rekap Back Up Beton X'!C89</f>
        <v>6800</v>
      </c>
      <c r="D565" s="96">
        <f>'2. Rekap Back Up Beton X'!D89</f>
        <v>6900</v>
      </c>
      <c r="E565" s="111">
        <f>'2. Rekap Back Up Beton X'!E89</f>
        <v>3</v>
      </c>
      <c r="F565" s="112">
        <f>(100/((D565-C565)*E565))*((J572*0.5)+(M572*1)+(P572*2)+(S572*20)+(V572*15)+(Y572*1.5))</f>
        <v>0</v>
      </c>
      <c r="G565" s="113" t="str">
        <f>IF(F565&lt;=25,"B",IF(F565&lt;=75,"S",IF(F565&lt;=100,"RR","RB")))</f>
        <v>B</v>
      </c>
      <c r="H565" s="100">
        <v>0</v>
      </c>
      <c r="I565" s="98">
        <v>0</v>
      </c>
      <c r="J565" s="101">
        <f t="shared" ref="J565:J571" si="408">H565*I565</f>
        <v>0</v>
      </c>
      <c r="K565" s="100">
        <v>0</v>
      </c>
      <c r="L565" s="98">
        <v>0</v>
      </c>
      <c r="M565" s="101">
        <f t="shared" ref="M565:M571" si="409">K565*L565</f>
        <v>0</v>
      </c>
      <c r="N565" s="100">
        <v>0</v>
      </c>
      <c r="O565" s="98">
        <v>4</v>
      </c>
      <c r="P565" s="101">
        <f t="shared" ref="P565:P571" si="410">N565*O565</f>
        <v>0</v>
      </c>
      <c r="Q565" s="100">
        <v>0</v>
      </c>
      <c r="R565" s="98">
        <v>0</v>
      </c>
      <c r="S565" s="101">
        <f t="shared" ref="S565:S571" si="411">Q565*R565</f>
        <v>0</v>
      </c>
      <c r="T565" s="100">
        <v>0</v>
      </c>
      <c r="U565" s="98">
        <v>0</v>
      </c>
      <c r="V565" s="101">
        <f>T565*U565</f>
        <v>0</v>
      </c>
      <c r="W565" s="100">
        <v>0</v>
      </c>
      <c r="X565" s="98">
        <v>0</v>
      </c>
      <c r="Y565" s="147">
        <f t="shared" ref="Y565:Y571" si="412">W565*X565</f>
        <v>0</v>
      </c>
      <c r="Z565" s="150"/>
    </row>
    <row r="566" spans="2:26" s="35" customFormat="1" ht="17.100000000000001" customHeight="1">
      <c r="B566" s="105"/>
      <c r="C566" s="54"/>
      <c r="D566" s="96"/>
      <c r="E566" s="111"/>
      <c r="F566" s="112"/>
      <c r="G566" s="113"/>
      <c r="H566" s="100">
        <v>0</v>
      </c>
      <c r="I566" s="98">
        <v>0</v>
      </c>
      <c r="J566" s="101">
        <f t="shared" si="408"/>
        <v>0</v>
      </c>
      <c r="K566" s="100">
        <v>0</v>
      </c>
      <c r="L566" s="98">
        <v>0</v>
      </c>
      <c r="M566" s="101">
        <f t="shared" si="409"/>
        <v>0</v>
      </c>
      <c r="N566" s="100">
        <v>0</v>
      </c>
      <c r="O566" s="98">
        <v>0</v>
      </c>
      <c r="P566" s="101">
        <f t="shared" si="410"/>
        <v>0</v>
      </c>
      <c r="Q566" s="100">
        <v>0</v>
      </c>
      <c r="R566" s="98">
        <v>0</v>
      </c>
      <c r="S566" s="101">
        <f t="shared" si="411"/>
        <v>0</v>
      </c>
      <c r="T566" s="100">
        <v>0</v>
      </c>
      <c r="U566" s="98">
        <v>0</v>
      </c>
      <c r="V566" s="101">
        <f t="shared" ref="V566:V571" si="413">T566*U566</f>
        <v>0</v>
      </c>
      <c r="W566" s="100">
        <v>0</v>
      </c>
      <c r="X566" s="98">
        <v>0</v>
      </c>
      <c r="Y566" s="147">
        <f t="shared" si="412"/>
        <v>0</v>
      </c>
      <c r="Z566" s="150"/>
    </row>
    <row r="567" spans="2:26" s="35" customFormat="1" ht="17.100000000000001" customHeight="1">
      <c r="B567" s="105"/>
      <c r="C567" s="54"/>
      <c r="D567" s="96"/>
      <c r="E567" s="111"/>
      <c r="F567" s="112"/>
      <c r="G567" s="113"/>
      <c r="H567" s="100">
        <v>0</v>
      </c>
      <c r="I567" s="98">
        <v>0</v>
      </c>
      <c r="J567" s="101">
        <f t="shared" si="408"/>
        <v>0</v>
      </c>
      <c r="K567" s="100">
        <v>0</v>
      </c>
      <c r="L567" s="98">
        <v>0</v>
      </c>
      <c r="M567" s="101">
        <f t="shared" si="409"/>
        <v>0</v>
      </c>
      <c r="N567" s="100">
        <v>0</v>
      </c>
      <c r="O567" s="98">
        <v>0</v>
      </c>
      <c r="P567" s="101">
        <f t="shared" si="410"/>
        <v>0</v>
      </c>
      <c r="Q567" s="100">
        <v>0</v>
      </c>
      <c r="R567" s="98">
        <v>0</v>
      </c>
      <c r="S567" s="101">
        <f t="shared" si="411"/>
        <v>0</v>
      </c>
      <c r="T567" s="100">
        <v>0</v>
      </c>
      <c r="U567" s="98">
        <v>0</v>
      </c>
      <c r="V567" s="101">
        <f t="shared" si="413"/>
        <v>0</v>
      </c>
      <c r="W567" s="100">
        <v>0</v>
      </c>
      <c r="X567" s="98">
        <v>0</v>
      </c>
      <c r="Y567" s="147">
        <f t="shared" si="412"/>
        <v>0</v>
      </c>
      <c r="Z567" s="150"/>
    </row>
    <row r="568" spans="2:26" s="35" customFormat="1" ht="17.100000000000001" customHeight="1">
      <c r="B568" s="105"/>
      <c r="C568" s="54"/>
      <c r="D568" s="96"/>
      <c r="E568" s="111"/>
      <c r="F568" s="112"/>
      <c r="G568" s="113"/>
      <c r="H568" s="100">
        <v>0</v>
      </c>
      <c r="I568" s="98">
        <v>0</v>
      </c>
      <c r="J568" s="101">
        <f t="shared" si="408"/>
        <v>0</v>
      </c>
      <c r="K568" s="100">
        <v>0</v>
      </c>
      <c r="L568" s="98">
        <v>0</v>
      </c>
      <c r="M568" s="101">
        <f t="shared" si="409"/>
        <v>0</v>
      </c>
      <c r="N568" s="100">
        <v>0</v>
      </c>
      <c r="O568" s="98">
        <v>0</v>
      </c>
      <c r="P568" s="101">
        <f t="shared" si="410"/>
        <v>0</v>
      </c>
      <c r="Q568" s="100">
        <v>0</v>
      </c>
      <c r="R568" s="98">
        <v>0</v>
      </c>
      <c r="S568" s="101">
        <f t="shared" si="411"/>
        <v>0</v>
      </c>
      <c r="T568" s="100">
        <v>0</v>
      </c>
      <c r="U568" s="98">
        <v>0</v>
      </c>
      <c r="V568" s="101">
        <f t="shared" si="413"/>
        <v>0</v>
      </c>
      <c r="W568" s="100">
        <v>0</v>
      </c>
      <c r="X568" s="98">
        <v>0</v>
      </c>
      <c r="Y568" s="147">
        <f t="shared" si="412"/>
        <v>0</v>
      </c>
      <c r="Z568" s="150"/>
    </row>
    <row r="569" spans="2:26" s="35" customFormat="1" ht="17.100000000000001" customHeight="1">
      <c r="B569" s="105"/>
      <c r="C569" s="54"/>
      <c r="D569" s="96"/>
      <c r="E569" s="111"/>
      <c r="F569" s="112"/>
      <c r="G569" s="113"/>
      <c r="H569" s="100">
        <v>0</v>
      </c>
      <c r="I569" s="98">
        <v>0</v>
      </c>
      <c r="J569" s="101">
        <f t="shared" si="408"/>
        <v>0</v>
      </c>
      <c r="K569" s="100">
        <v>0</v>
      </c>
      <c r="L569" s="98">
        <v>0</v>
      </c>
      <c r="M569" s="101">
        <f t="shared" si="409"/>
        <v>0</v>
      </c>
      <c r="N569" s="100">
        <v>0</v>
      </c>
      <c r="O569" s="98">
        <v>0</v>
      </c>
      <c r="P569" s="101">
        <f t="shared" si="410"/>
        <v>0</v>
      </c>
      <c r="Q569" s="100">
        <v>0</v>
      </c>
      <c r="R569" s="98">
        <v>0</v>
      </c>
      <c r="S569" s="101">
        <f t="shared" si="411"/>
        <v>0</v>
      </c>
      <c r="T569" s="100">
        <v>0</v>
      </c>
      <c r="U569" s="98">
        <v>0</v>
      </c>
      <c r="V569" s="101">
        <f t="shared" si="413"/>
        <v>0</v>
      </c>
      <c r="W569" s="100">
        <v>0</v>
      </c>
      <c r="X569" s="98">
        <v>0</v>
      </c>
      <c r="Y569" s="147">
        <f t="shared" si="412"/>
        <v>0</v>
      </c>
      <c r="Z569" s="150"/>
    </row>
    <row r="570" spans="2:26" s="35" customFormat="1" ht="17.100000000000001" customHeight="1">
      <c r="B570" s="105"/>
      <c r="C570" s="54"/>
      <c r="D570" s="96"/>
      <c r="E570" s="111"/>
      <c r="F570" s="112"/>
      <c r="G570" s="113"/>
      <c r="H570" s="100">
        <v>0</v>
      </c>
      <c r="I570" s="98">
        <v>0</v>
      </c>
      <c r="J570" s="101">
        <f t="shared" si="408"/>
        <v>0</v>
      </c>
      <c r="K570" s="100">
        <v>0</v>
      </c>
      <c r="L570" s="98">
        <v>0</v>
      </c>
      <c r="M570" s="101">
        <f t="shared" si="409"/>
        <v>0</v>
      </c>
      <c r="N570" s="100">
        <v>0</v>
      </c>
      <c r="O570" s="98">
        <v>0</v>
      </c>
      <c r="P570" s="101">
        <f t="shared" si="410"/>
        <v>0</v>
      </c>
      <c r="Q570" s="100">
        <v>0</v>
      </c>
      <c r="R570" s="98">
        <v>0</v>
      </c>
      <c r="S570" s="101">
        <f t="shared" si="411"/>
        <v>0</v>
      </c>
      <c r="T570" s="100">
        <v>0</v>
      </c>
      <c r="U570" s="98">
        <v>0</v>
      </c>
      <c r="V570" s="101">
        <f t="shared" si="413"/>
        <v>0</v>
      </c>
      <c r="W570" s="100">
        <v>0</v>
      </c>
      <c r="X570" s="98">
        <v>0</v>
      </c>
      <c r="Y570" s="147">
        <f t="shared" si="412"/>
        <v>0</v>
      </c>
      <c r="Z570" s="150"/>
    </row>
    <row r="571" spans="2:26" s="35" customFormat="1" ht="17.100000000000001" customHeight="1">
      <c r="B571" s="105"/>
      <c r="C571" s="54"/>
      <c r="D571" s="96"/>
      <c r="E571" s="111"/>
      <c r="F571" s="112"/>
      <c r="G571" s="113"/>
      <c r="H571" s="100">
        <v>0</v>
      </c>
      <c r="I571" s="98">
        <v>0</v>
      </c>
      <c r="J571" s="101">
        <f t="shared" si="408"/>
        <v>0</v>
      </c>
      <c r="K571" s="100">
        <v>0</v>
      </c>
      <c r="L571" s="98">
        <v>0</v>
      </c>
      <c r="M571" s="101">
        <f t="shared" si="409"/>
        <v>0</v>
      </c>
      <c r="N571" s="100">
        <v>0</v>
      </c>
      <c r="O571" s="98">
        <v>0</v>
      </c>
      <c r="P571" s="101">
        <f t="shared" si="410"/>
        <v>0</v>
      </c>
      <c r="Q571" s="100">
        <v>0</v>
      </c>
      <c r="R571" s="98">
        <v>0</v>
      </c>
      <c r="S571" s="101">
        <f t="shared" si="411"/>
        <v>0</v>
      </c>
      <c r="T571" s="100">
        <v>0</v>
      </c>
      <c r="U571" s="98">
        <v>0</v>
      </c>
      <c r="V571" s="101">
        <f t="shared" si="413"/>
        <v>0</v>
      </c>
      <c r="W571" s="100">
        <v>0</v>
      </c>
      <c r="X571" s="98">
        <v>0</v>
      </c>
      <c r="Y571" s="147">
        <f t="shared" si="412"/>
        <v>0</v>
      </c>
      <c r="Z571" s="150"/>
    </row>
    <row r="572" spans="2:26" s="126" customFormat="1" ht="17.100000000000001" customHeight="1" thickBot="1">
      <c r="B572" s="128"/>
      <c r="C572" s="154"/>
      <c r="D572" s="155"/>
      <c r="E572" s="156"/>
      <c r="F572" s="129"/>
      <c r="G572" s="130"/>
      <c r="H572" s="403" t="s">
        <v>201</v>
      </c>
      <c r="I572" s="404"/>
      <c r="J572" s="131">
        <f>SUM(J565:J571)</f>
        <v>0</v>
      </c>
      <c r="K572" s="403" t="s">
        <v>201</v>
      </c>
      <c r="L572" s="404"/>
      <c r="M572" s="131">
        <f>SUM(M565:M571)</f>
        <v>0</v>
      </c>
      <c r="N572" s="403" t="s">
        <v>201</v>
      </c>
      <c r="O572" s="404"/>
      <c r="P572" s="131">
        <f>SUM(P565:P571)</f>
        <v>0</v>
      </c>
      <c r="Q572" s="403" t="s">
        <v>201</v>
      </c>
      <c r="R572" s="404"/>
      <c r="S572" s="131">
        <f>SUM(S565:S571)</f>
        <v>0</v>
      </c>
      <c r="T572" s="403" t="s">
        <v>201</v>
      </c>
      <c r="U572" s="404"/>
      <c r="V572" s="131">
        <f>SUM(V565:V571)</f>
        <v>0</v>
      </c>
      <c r="W572" s="403" t="s">
        <v>201</v>
      </c>
      <c r="X572" s="404"/>
      <c r="Y572" s="132">
        <f>SUM(Y565:Y571)</f>
        <v>0</v>
      </c>
      <c r="Z572" s="152"/>
    </row>
    <row r="573" spans="2:26" s="35" customFormat="1" ht="17.100000000000001" customHeight="1">
      <c r="B573" s="114"/>
      <c r="C573" s="157">
        <f>'2. Rekap Back Up Beton X'!C90</f>
        <v>6900</v>
      </c>
      <c r="D573" s="158">
        <f>'2. Rekap Back Up Beton X'!D90</f>
        <v>7000</v>
      </c>
      <c r="E573" s="159">
        <f>'2. Rekap Back Up Beton X'!E90</f>
        <v>3</v>
      </c>
      <c r="F573" s="115">
        <f>(100/((D573-C573)*E573))*((J580*0.5)+(M580*1)+(P580*2)+(S580*20)+(V580*15)+(Y580*1.5))</f>
        <v>0</v>
      </c>
      <c r="G573" s="116" t="str">
        <f>IF(F573&lt;=25,"B",IF(F573&lt;=75,"S",IF(F573&lt;=100,"RR","RB")))</f>
        <v>B</v>
      </c>
      <c r="H573" s="135">
        <v>0</v>
      </c>
      <c r="I573" s="136">
        <v>0</v>
      </c>
      <c r="J573" s="137">
        <f t="shared" ref="J573:J579" si="414">H573*I573</f>
        <v>0</v>
      </c>
      <c r="K573" s="135">
        <v>0</v>
      </c>
      <c r="L573" s="136">
        <v>0</v>
      </c>
      <c r="M573" s="137">
        <f t="shared" ref="M573:M579" si="415">K573*L573</f>
        <v>0</v>
      </c>
      <c r="N573" s="135">
        <v>0</v>
      </c>
      <c r="O573" s="136">
        <v>4</v>
      </c>
      <c r="P573" s="137">
        <f t="shared" ref="P573:P579" si="416">N573*O573</f>
        <v>0</v>
      </c>
      <c r="Q573" s="135">
        <v>0</v>
      </c>
      <c r="R573" s="136">
        <v>0</v>
      </c>
      <c r="S573" s="137">
        <f t="shared" ref="S573:S579" si="417">Q573*R573</f>
        <v>0</v>
      </c>
      <c r="T573" s="135">
        <v>0</v>
      </c>
      <c r="U573" s="136">
        <v>0</v>
      </c>
      <c r="V573" s="137">
        <f>T573*U573</f>
        <v>0</v>
      </c>
      <c r="W573" s="135">
        <v>0</v>
      </c>
      <c r="X573" s="136">
        <v>0</v>
      </c>
      <c r="Y573" s="148">
        <f t="shared" ref="Y573:Y579" si="418">W573*X573</f>
        <v>0</v>
      </c>
      <c r="Z573" s="153"/>
    </row>
    <row r="574" spans="2:26" s="35" customFormat="1" ht="17.100000000000001" customHeight="1">
      <c r="B574" s="105"/>
      <c r="C574" s="54"/>
      <c r="D574" s="96"/>
      <c r="E574" s="111"/>
      <c r="F574" s="112"/>
      <c r="G574" s="113"/>
      <c r="H574" s="100">
        <v>0</v>
      </c>
      <c r="I574" s="98">
        <v>0</v>
      </c>
      <c r="J574" s="101">
        <f t="shared" si="414"/>
        <v>0</v>
      </c>
      <c r="K574" s="100">
        <v>0</v>
      </c>
      <c r="L574" s="98">
        <v>0</v>
      </c>
      <c r="M574" s="101">
        <f t="shared" si="415"/>
        <v>0</v>
      </c>
      <c r="N574" s="100">
        <v>0</v>
      </c>
      <c r="O574" s="98">
        <v>0</v>
      </c>
      <c r="P574" s="101">
        <f t="shared" si="416"/>
        <v>0</v>
      </c>
      <c r="Q574" s="100">
        <v>0</v>
      </c>
      <c r="R574" s="98">
        <v>0</v>
      </c>
      <c r="S574" s="101">
        <f t="shared" si="417"/>
        <v>0</v>
      </c>
      <c r="T574" s="100">
        <v>0</v>
      </c>
      <c r="U574" s="98">
        <v>0</v>
      </c>
      <c r="V574" s="101">
        <f t="shared" ref="V574:V579" si="419">T574*U574</f>
        <v>0</v>
      </c>
      <c r="W574" s="100">
        <v>0</v>
      </c>
      <c r="X574" s="98">
        <v>0</v>
      </c>
      <c r="Y574" s="147">
        <f t="shared" si="418"/>
        <v>0</v>
      </c>
      <c r="Z574" s="150"/>
    </row>
    <row r="575" spans="2:26" s="35" customFormat="1" ht="17.100000000000001" customHeight="1">
      <c r="B575" s="105"/>
      <c r="C575" s="54"/>
      <c r="D575" s="96"/>
      <c r="E575" s="111"/>
      <c r="F575" s="112"/>
      <c r="G575" s="113"/>
      <c r="H575" s="100">
        <v>0</v>
      </c>
      <c r="I575" s="98">
        <v>0</v>
      </c>
      <c r="J575" s="101">
        <f t="shared" si="414"/>
        <v>0</v>
      </c>
      <c r="K575" s="100">
        <v>0</v>
      </c>
      <c r="L575" s="98">
        <v>0</v>
      </c>
      <c r="M575" s="101">
        <f t="shared" si="415"/>
        <v>0</v>
      </c>
      <c r="N575" s="100">
        <v>0</v>
      </c>
      <c r="O575" s="98">
        <v>0</v>
      </c>
      <c r="P575" s="101">
        <f t="shared" si="416"/>
        <v>0</v>
      </c>
      <c r="Q575" s="100">
        <v>0</v>
      </c>
      <c r="R575" s="98">
        <v>0</v>
      </c>
      <c r="S575" s="101">
        <f t="shared" si="417"/>
        <v>0</v>
      </c>
      <c r="T575" s="100">
        <v>0</v>
      </c>
      <c r="U575" s="98">
        <v>0</v>
      </c>
      <c r="V575" s="101">
        <f t="shared" si="419"/>
        <v>0</v>
      </c>
      <c r="W575" s="100">
        <v>0</v>
      </c>
      <c r="X575" s="98">
        <v>0</v>
      </c>
      <c r="Y575" s="147">
        <f t="shared" si="418"/>
        <v>0</v>
      </c>
      <c r="Z575" s="150"/>
    </row>
    <row r="576" spans="2:26" s="35" customFormat="1" ht="17.100000000000001" customHeight="1">
      <c r="B576" s="105"/>
      <c r="C576" s="54"/>
      <c r="D576" s="96"/>
      <c r="E576" s="111"/>
      <c r="F576" s="112"/>
      <c r="G576" s="113"/>
      <c r="H576" s="100">
        <v>0</v>
      </c>
      <c r="I576" s="98">
        <v>0</v>
      </c>
      <c r="J576" s="101">
        <f t="shared" si="414"/>
        <v>0</v>
      </c>
      <c r="K576" s="100">
        <v>0</v>
      </c>
      <c r="L576" s="98">
        <v>0</v>
      </c>
      <c r="M576" s="101">
        <f t="shared" si="415"/>
        <v>0</v>
      </c>
      <c r="N576" s="100">
        <v>0</v>
      </c>
      <c r="O576" s="98">
        <v>0</v>
      </c>
      <c r="P576" s="101">
        <f t="shared" si="416"/>
        <v>0</v>
      </c>
      <c r="Q576" s="100">
        <v>0</v>
      </c>
      <c r="R576" s="98">
        <v>0</v>
      </c>
      <c r="S576" s="101">
        <f t="shared" si="417"/>
        <v>0</v>
      </c>
      <c r="T576" s="100">
        <v>0</v>
      </c>
      <c r="U576" s="98">
        <v>0</v>
      </c>
      <c r="V576" s="101">
        <f t="shared" si="419"/>
        <v>0</v>
      </c>
      <c r="W576" s="100">
        <v>0</v>
      </c>
      <c r="X576" s="98">
        <v>0</v>
      </c>
      <c r="Y576" s="147">
        <f t="shared" si="418"/>
        <v>0</v>
      </c>
      <c r="Z576" s="150"/>
    </row>
    <row r="577" spans="2:26" s="35" customFormat="1" ht="17.100000000000001" customHeight="1">
      <c r="B577" s="105"/>
      <c r="C577" s="54"/>
      <c r="D577" s="96"/>
      <c r="E577" s="111"/>
      <c r="F577" s="112"/>
      <c r="G577" s="113"/>
      <c r="H577" s="100">
        <v>0</v>
      </c>
      <c r="I577" s="98">
        <v>0</v>
      </c>
      <c r="J577" s="101">
        <f t="shared" si="414"/>
        <v>0</v>
      </c>
      <c r="K577" s="100">
        <v>0</v>
      </c>
      <c r="L577" s="98">
        <v>0</v>
      </c>
      <c r="M577" s="101">
        <f t="shared" si="415"/>
        <v>0</v>
      </c>
      <c r="N577" s="100">
        <v>0</v>
      </c>
      <c r="O577" s="98">
        <v>0</v>
      </c>
      <c r="P577" s="101">
        <f t="shared" si="416"/>
        <v>0</v>
      </c>
      <c r="Q577" s="100">
        <v>0</v>
      </c>
      <c r="R577" s="98">
        <v>0</v>
      </c>
      <c r="S577" s="101">
        <f t="shared" si="417"/>
        <v>0</v>
      </c>
      <c r="T577" s="100">
        <v>0</v>
      </c>
      <c r="U577" s="98">
        <v>0</v>
      </c>
      <c r="V577" s="101">
        <f t="shared" si="419"/>
        <v>0</v>
      </c>
      <c r="W577" s="100">
        <v>0</v>
      </c>
      <c r="X577" s="98">
        <v>0</v>
      </c>
      <c r="Y577" s="147">
        <f t="shared" si="418"/>
        <v>0</v>
      </c>
      <c r="Z577" s="150"/>
    </row>
    <row r="578" spans="2:26" s="35" customFormat="1" ht="17.100000000000001" customHeight="1">
      <c r="B578" s="105"/>
      <c r="C578" s="54"/>
      <c r="D578" s="96"/>
      <c r="E578" s="111"/>
      <c r="F578" s="112"/>
      <c r="G578" s="113"/>
      <c r="H578" s="100">
        <v>0</v>
      </c>
      <c r="I578" s="98">
        <v>0</v>
      </c>
      <c r="J578" s="101">
        <f t="shared" si="414"/>
        <v>0</v>
      </c>
      <c r="K578" s="100">
        <v>0</v>
      </c>
      <c r="L578" s="98">
        <v>0</v>
      </c>
      <c r="M578" s="101">
        <f t="shared" si="415"/>
        <v>0</v>
      </c>
      <c r="N578" s="100">
        <v>0</v>
      </c>
      <c r="O578" s="98">
        <v>0</v>
      </c>
      <c r="P578" s="101">
        <f t="shared" si="416"/>
        <v>0</v>
      </c>
      <c r="Q578" s="100">
        <v>0</v>
      </c>
      <c r="R578" s="98">
        <v>0</v>
      </c>
      <c r="S578" s="101">
        <f t="shared" si="417"/>
        <v>0</v>
      </c>
      <c r="T578" s="100">
        <v>0</v>
      </c>
      <c r="U578" s="98">
        <v>0</v>
      </c>
      <c r="V578" s="101">
        <f t="shared" si="419"/>
        <v>0</v>
      </c>
      <c r="W578" s="100">
        <v>0</v>
      </c>
      <c r="X578" s="98">
        <v>0</v>
      </c>
      <c r="Y578" s="147">
        <f t="shared" si="418"/>
        <v>0</v>
      </c>
      <c r="Z578" s="150"/>
    </row>
    <row r="579" spans="2:26" s="35" customFormat="1" ht="17.100000000000001" customHeight="1">
      <c r="B579" s="105"/>
      <c r="C579" s="54"/>
      <c r="D579" s="96"/>
      <c r="E579" s="111"/>
      <c r="F579" s="112"/>
      <c r="G579" s="113"/>
      <c r="H579" s="100">
        <v>0</v>
      </c>
      <c r="I579" s="98">
        <v>0</v>
      </c>
      <c r="J579" s="101">
        <f t="shared" si="414"/>
        <v>0</v>
      </c>
      <c r="K579" s="100">
        <v>0</v>
      </c>
      <c r="L579" s="98">
        <v>0</v>
      </c>
      <c r="M579" s="101">
        <f t="shared" si="415"/>
        <v>0</v>
      </c>
      <c r="N579" s="100">
        <v>0</v>
      </c>
      <c r="O579" s="98">
        <v>0</v>
      </c>
      <c r="P579" s="101">
        <f t="shared" si="416"/>
        <v>0</v>
      </c>
      <c r="Q579" s="100">
        <v>0</v>
      </c>
      <c r="R579" s="98">
        <v>0</v>
      </c>
      <c r="S579" s="101">
        <f t="shared" si="417"/>
        <v>0</v>
      </c>
      <c r="T579" s="100">
        <v>0</v>
      </c>
      <c r="U579" s="98">
        <v>0</v>
      </c>
      <c r="V579" s="101">
        <f t="shared" si="419"/>
        <v>0</v>
      </c>
      <c r="W579" s="100">
        <v>0</v>
      </c>
      <c r="X579" s="98">
        <v>0</v>
      </c>
      <c r="Y579" s="147">
        <f t="shared" si="418"/>
        <v>0</v>
      </c>
      <c r="Z579" s="150"/>
    </row>
    <row r="580" spans="2:26" s="126" customFormat="1" ht="17.100000000000001" customHeight="1">
      <c r="B580" s="118"/>
      <c r="C580" s="119"/>
      <c r="D580" s="120"/>
      <c r="E580" s="121"/>
      <c r="F580" s="122"/>
      <c r="G580" s="123"/>
      <c r="H580" s="401" t="s">
        <v>201</v>
      </c>
      <c r="I580" s="402"/>
      <c r="J580" s="124">
        <f>SUM(J573:J579)</f>
        <v>0</v>
      </c>
      <c r="K580" s="401" t="s">
        <v>201</v>
      </c>
      <c r="L580" s="402"/>
      <c r="M580" s="124">
        <f>SUM(M573:M579)</f>
        <v>0</v>
      </c>
      <c r="N580" s="401" t="s">
        <v>201</v>
      </c>
      <c r="O580" s="402"/>
      <c r="P580" s="124">
        <f>SUM(P573:P579)</f>
        <v>0</v>
      </c>
      <c r="Q580" s="401" t="s">
        <v>201</v>
      </c>
      <c r="R580" s="402"/>
      <c r="S580" s="124">
        <f>SUM(S573:S579)</f>
        <v>0</v>
      </c>
      <c r="T580" s="401" t="s">
        <v>201</v>
      </c>
      <c r="U580" s="402"/>
      <c r="V580" s="124">
        <f>SUM(V573:V579)</f>
        <v>0</v>
      </c>
      <c r="W580" s="401" t="s">
        <v>201</v>
      </c>
      <c r="X580" s="402"/>
      <c r="Y580" s="127">
        <f>SUM(Y573:Y579)</f>
        <v>0</v>
      </c>
      <c r="Z580" s="151"/>
    </row>
    <row r="581" spans="2:26" s="35" customFormat="1" ht="17.100000000000001" customHeight="1">
      <c r="B581" s="105"/>
      <c r="C581" s="54">
        <f>'2. Rekap Back Up Beton X'!C91</f>
        <v>7000</v>
      </c>
      <c r="D581" s="96">
        <f>'2. Rekap Back Up Beton X'!D91</f>
        <v>7100</v>
      </c>
      <c r="E581" s="111">
        <f>'2. Rekap Back Up Beton X'!E91</f>
        <v>3</v>
      </c>
      <c r="F581" s="112">
        <f>(100/((D581-C581)*E581))*((J588*0.5)+(M588*1)+(P588*2)+(S588*20)+(V588*15)+(Y588*1.5))</f>
        <v>0</v>
      </c>
      <c r="G581" s="113" t="str">
        <f>IF(F581&lt;=25,"B",IF(F581&lt;=75,"S",IF(F581&lt;=100,"RR","RB")))</f>
        <v>B</v>
      </c>
      <c r="H581" s="100">
        <v>0</v>
      </c>
      <c r="I581" s="98">
        <v>0</v>
      </c>
      <c r="J581" s="101">
        <f t="shared" ref="J581:J587" si="420">H581*I581</f>
        <v>0</v>
      </c>
      <c r="K581" s="100">
        <v>0</v>
      </c>
      <c r="L581" s="98">
        <v>0</v>
      </c>
      <c r="M581" s="101">
        <f t="shared" ref="M581:M587" si="421">K581*L581</f>
        <v>0</v>
      </c>
      <c r="N581" s="100">
        <v>0</v>
      </c>
      <c r="O581" s="98">
        <v>4</v>
      </c>
      <c r="P581" s="101">
        <f t="shared" ref="P581:P587" si="422">N581*O581</f>
        <v>0</v>
      </c>
      <c r="Q581" s="100">
        <v>0</v>
      </c>
      <c r="R581" s="98">
        <v>0</v>
      </c>
      <c r="S581" s="101">
        <f t="shared" ref="S581:S587" si="423">Q581*R581</f>
        <v>0</v>
      </c>
      <c r="T581" s="100">
        <v>0</v>
      </c>
      <c r="U581" s="98">
        <v>0</v>
      </c>
      <c r="V581" s="101">
        <f>T581*U581</f>
        <v>0</v>
      </c>
      <c r="W581" s="100">
        <v>0</v>
      </c>
      <c r="X581" s="98">
        <v>0</v>
      </c>
      <c r="Y581" s="147">
        <f t="shared" ref="Y581:Y587" si="424">W581*X581</f>
        <v>0</v>
      </c>
      <c r="Z581" s="150"/>
    </row>
    <row r="582" spans="2:26" s="35" customFormat="1" ht="17.100000000000001" customHeight="1">
      <c r="B582" s="105"/>
      <c r="C582" s="54"/>
      <c r="D582" s="96"/>
      <c r="E582" s="111"/>
      <c r="F582" s="112"/>
      <c r="G582" s="113"/>
      <c r="H582" s="100">
        <v>0</v>
      </c>
      <c r="I582" s="98">
        <v>0</v>
      </c>
      <c r="J582" s="101">
        <f t="shared" si="420"/>
        <v>0</v>
      </c>
      <c r="K582" s="100">
        <v>0</v>
      </c>
      <c r="L582" s="98">
        <v>0</v>
      </c>
      <c r="M582" s="101">
        <f t="shared" si="421"/>
        <v>0</v>
      </c>
      <c r="N582" s="100">
        <v>0</v>
      </c>
      <c r="O582" s="98">
        <v>0</v>
      </c>
      <c r="P582" s="101">
        <f t="shared" si="422"/>
        <v>0</v>
      </c>
      <c r="Q582" s="100">
        <v>0</v>
      </c>
      <c r="R582" s="98">
        <v>0</v>
      </c>
      <c r="S582" s="101">
        <f t="shared" si="423"/>
        <v>0</v>
      </c>
      <c r="T582" s="100">
        <v>0</v>
      </c>
      <c r="U582" s="98">
        <v>0</v>
      </c>
      <c r="V582" s="101">
        <f t="shared" ref="V582:V587" si="425">T582*U582</f>
        <v>0</v>
      </c>
      <c r="W582" s="100">
        <v>0</v>
      </c>
      <c r="X582" s="98">
        <v>0</v>
      </c>
      <c r="Y582" s="147">
        <f t="shared" si="424"/>
        <v>0</v>
      </c>
      <c r="Z582" s="150"/>
    </row>
    <row r="583" spans="2:26" s="35" customFormat="1" ht="17.100000000000001" customHeight="1">
      <c r="B583" s="105"/>
      <c r="C583" s="54"/>
      <c r="D583" s="96"/>
      <c r="E583" s="111"/>
      <c r="F583" s="112"/>
      <c r="G583" s="113"/>
      <c r="H583" s="100">
        <v>0</v>
      </c>
      <c r="I583" s="98">
        <v>0</v>
      </c>
      <c r="J583" s="101">
        <f t="shared" si="420"/>
        <v>0</v>
      </c>
      <c r="K583" s="100">
        <v>0</v>
      </c>
      <c r="L583" s="98">
        <v>0</v>
      </c>
      <c r="M583" s="101">
        <f t="shared" si="421"/>
        <v>0</v>
      </c>
      <c r="N583" s="100">
        <v>0</v>
      </c>
      <c r="O583" s="98">
        <v>0</v>
      </c>
      <c r="P583" s="101">
        <f t="shared" si="422"/>
        <v>0</v>
      </c>
      <c r="Q583" s="100">
        <v>0</v>
      </c>
      <c r="R583" s="98">
        <v>0</v>
      </c>
      <c r="S583" s="101">
        <f t="shared" si="423"/>
        <v>0</v>
      </c>
      <c r="T583" s="100">
        <v>0</v>
      </c>
      <c r="U583" s="98">
        <v>0</v>
      </c>
      <c r="V583" s="101">
        <f t="shared" si="425"/>
        <v>0</v>
      </c>
      <c r="W583" s="100">
        <v>0</v>
      </c>
      <c r="X583" s="98">
        <v>0</v>
      </c>
      <c r="Y583" s="147">
        <f t="shared" si="424"/>
        <v>0</v>
      </c>
      <c r="Z583" s="150"/>
    </row>
    <row r="584" spans="2:26" s="35" customFormat="1" ht="17.100000000000001" customHeight="1">
      <c r="B584" s="105"/>
      <c r="C584" s="54"/>
      <c r="D584" s="96"/>
      <c r="E584" s="111"/>
      <c r="F584" s="112"/>
      <c r="G584" s="113"/>
      <c r="H584" s="100">
        <v>0</v>
      </c>
      <c r="I584" s="98">
        <v>0</v>
      </c>
      <c r="J584" s="101">
        <f t="shared" si="420"/>
        <v>0</v>
      </c>
      <c r="K584" s="100">
        <v>0</v>
      </c>
      <c r="L584" s="98">
        <v>0</v>
      </c>
      <c r="M584" s="101">
        <f t="shared" si="421"/>
        <v>0</v>
      </c>
      <c r="N584" s="100">
        <v>0</v>
      </c>
      <c r="O584" s="98">
        <v>0</v>
      </c>
      <c r="P584" s="101">
        <f t="shared" si="422"/>
        <v>0</v>
      </c>
      <c r="Q584" s="100">
        <v>0</v>
      </c>
      <c r="R584" s="98">
        <v>0</v>
      </c>
      <c r="S584" s="101">
        <f t="shared" si="423"/>
        <v>0</v>
      </c>
      <c r="T584" s="100">
        <v>0</v>
      </c>
      <c r="U584" s="98">
        <v>0</v>
      </c>
      <c r="V584" s="101">
        <f t="shared" si="425"/>
        <v>0</v>
      </c>
      <c r="W584" s="100">
        <v>0</v>
      </c>
      <c r="X584" s="98">
        <v>0</v>
      </c>
      <c r="Y584" s="147">
        <f t="shared" si="424"/>
        <v>0</v>
      </c>
      <c r="Z584" s="150"/>
    </row>
    <row r="585" spans="2:26" s="35" customFormat="1" ht="17.100000000000001" customHeight="1">
      <c r="B585" s="105"/>
      <c r="C585" s="54"/>
      <c r="D585" s="96"/>
      <c r="E585" s="111"/>
      <c r="F585" s="112"/>
      <c r="G585" s="113"/>
      <c r="H585" s="100">
        <v>0</v>
      </c>
      <c r="I585" s="98">
        <v>0</v>
      </c>
      <c r="J585" s="101">
        <f t="shared" si="420"/>
        <v>0</v>
      </c>
      <c r="K585" s="100">
        <v>0</v>
      </c>
      <c r="L585" s="98">
        <v>0</v>
      </c>
      <c r="M585" s="101">
        <f t="shared" si="421"/>
        <v>0</v>
      </c>
      <c r="N585" s="100">
        <v>0</v>
      </c>
      <c r="O585" s="98">
        <v>0</v>
      </c>
      <c r="P585" s="101">
        <f t="shared" si="422"/>
        <v>0</v>
      </c>
      <c r="Q585" s="100">
        <v>0</v>
      </c>
      <c r="R585" s="98">
        <v>0</v>
      </c>
      <c r="S585" s="101">
        <f t="shared" si="423"/>
        <v>0</v>
      </c>
      <c r="T585" s="100">
        <v>0</v>
      </c>
      <c r="U585" s="98">
        <v>0</v>
      </c>
      <c r="V585" s="101">
        <f t="shared" si="425"/>
        <v>0</v>
      </c>
      <c r="W585" s="100">
        <v>0</v>
      </c>
      <c r="X585" s="98">
        <v>0</v>
      </c>
      <c r="Y585" s="147">
        <f t="shared" si="424"/>
        <v>0</v>
      </c>
      <c r="Z585" s="150"/>
    </row>
    <row r="586" spans="2:26" s="35" customFormat="1" ht="17.100000000000001" customHeight="1">
      <c r="B586" s="105"/>
      <c r="C586" s="54"/>
      <c r="D586" s="96"/>
      <c r="E586" s="111"/>
      <c r="F586" s="112"/>
      <c r="G586" s="113"/>
      <c r="H586" s="100">
        <v>0</v>
      </c>
      <c r="I586" s="98">
        <v>0</v>
      </c>
      <c r="J586" s="101">
        <f t="shared" si="420"/>
        <v>0</v>
      </c>
      <c r="K586" s="100">
        <v>0</v>
      </c>
      <c r="L586" s="98">
        <v>0</v>
      </c>
      <c r="M586" s="101">
        <f t="shared" si="421"/>
        <v>0</v>
      </c>
      <c r="N586" s="100">
        <v>0</v>
      </c>
      <c r="O586" s="98">
        <v>0</v>
      </c>
      <c r="P586" s="101">
        <f t="shared" si="422"/>
        <v>0</v>
      </c>
      <c r="Q586" s="100">
        <v>0</v>
      </c>
      <c r="R586" s="98">
        <v>0</v>
      </c>
      <c r="S586" s="101">
        <f t="shared" si="423"/>
        <v>0</v>
      </c>
      <c r="T586" s="100">
        <v>0</v>
      </c>
      <c r="U586" s="98">
        <v>0</v>
      </c>
      <c r="V586" s="101">
        <f t="shared" si="425"/>
        <v>0</v>
      </c>
      <c r="W586" s="100">
        <v>0</v>
      </c>
      <c r="X586" s="98">
        <v>0</v>
      </c>
      <c r="Y586" s="147">
        <f t="shared" si="424"/>
        <v>0</v>
      </c>
      <c r="Z586" s="150"/>
    </row>
    <row r="587" spans="2:26" s="35" customFormat="1" ht="17.100000000000001" customHeight="1">
      <c r="B587" s="105"/>
      <c r="C587" s="54"/>
      <c r="D587" s="96"/>
      <c r="E587" s="111"/>
      <c r="F587" s="112"/>
      <c r="G587" s="113"/>
      <c r="H587" s="100">
        <v>0</v>
      </c>
      <c r="I587" s="98">
        <v>0</v>
      </c>
      <c r="J587" s="101">
        <f t="shared" si="420"/>
        <v>0</v>
      </c>
      <c r="K587" s="100">
        <v>0</v>
      </c>
      <c r="L587" s="98">
        <v>0</v>
      </c>
      <c r="M587" s="101">
        <f t="shared" si="421"/>
        <v>0</v>
      </c>
      <c r="N587" s="100">
        <v>0</v>
      </c>
      <c r="O587" s="98">
        <v>0</v>
      </c>
      <c r="P587" s="101">
        <f t="shared" si="422"/>
        <v>0</v>
      </c>
      <c r="Q587" s="100">
        <v>0</v>
      </c>
      <c r="R587" s="98">
        <v>0</v>
      </c>
      <c r="S587" s="101">
        <f t="shared" si="423"/>
        <v>0</v>
      </c>
      <c r="T587" s="100">
        <v>0</v>
      </c>
      <c r="U587" s="98">
        <v>0</v>
      </c>
      <c r="V587" s="101">
        <f t="shared" si="425"/>
        <v>0</v>
      </c>
      <c r="W587" s="100">
        <v>0</v>
      </c>
      <c r="X587" s="98">
        <v>0</v>
      </c>
      <c r="Y587" s="147">
        <f t="shared" si="424"/>
        <v>0</v>
      </c>
      <c r="Z587" s="150"/>
    </row>
    <row r="588" spans="2:26" s="126" customFormat="1" ht="17.100000000000001" customHeight="1">
      <c r="B588" s="118"/>
      <c r="C588" s="119"/>
      <c r="D588" s="120"/>
      <c r="E588" s="121"/>
      <c r="F588" s="122"/>
      <c r="G588" s="123"/>
      <c r="H588" s="401" t="s">
        <v>201</v>
      </c>
      <c r="I588" s="402"/>
      <c r="J588" s="124">
        <f>SUM(J581:J587)</f>
        <v>0</v>
      </c>
      <c r="K588" s="401" t="s">
        <v>201</v>
      </c>
      <c r="L588" s="402"/>
      <c r="M588" s="124">
        <f>SUM(M581:M587)</f>
        <v>0</v>
      </c>
      <c r="N588" s="401" t="s">
        <v>201</v>
      </c>
      <c r="O588" s="402"/>
      <c r="P588" s="124">
        <f>SUM(P581:P587)</f>
        <v>0</v>
      </c>
      <c r="Q588" s="401" t="s">
        <v>201</v>
      </c>
      <c r="R588" s="402"/>
      <c r="S588" s="124">
        <f>SUM(S581:S587)</f>
        <v>0</v>
      </c>
      <c r="T588" s="401" t="s">
        <v>201</v>
      </c>
      <c r="U588" s="402"/>
      <c r="V588" s="124">
        <f>SUM(V581:V587)</f>
        <v>0</v>
      </c>
      <c r="W588" s="401" t="s">
        <v>201</v>
      </c>
      <c r="X588" s="402"/>
      <c r="Y588" s="127">
        <f>SUM(Y581:Y587)</f>
        <v>0</v>
      </c>
      <c r="Z588" s="151"/>
    </row>
    <row r="589" spans="2:26" s="35" customFormat="1" ht="17.100000000000001" customHeight="1">
      <c r="B589" s="105"/>
      <c r="C589" s="54">
        <f>'2. Rekap Back Up Beton X'!C92</f>
        <v>7100</v>
      </c>
      <c r="D589" s="96">
        <f>'2. Rekap Back Up Beton X'!D92</f>
        <v>7200</v>
      </c>
      <c r="E589" s="111">
        <f>'2. Rekap Back Up Beton X'!E92</f>
        <v>3</v>
      </c>
      <c r="F589" s="112">
        <f>(100/((D589-C589)*E589))*((J596*0.5)+(M596*1)+(P596*2)+(S596*20)+(V596*15)+(Y596*1.5))</f>
        <v>0</v>
      </c>
      <c r="G589" s="113" t="str">
        <f>IF(F589&lt;=25,"B",IF(F589&lt;=75,"S",IF(F589&lt;=100,"RR","RB")))</f>
        <v>B</v>
      </c>
      <c r="H589" s="100">
        <v>0</v>
      </c>
      <c r="I589" s="98">
        <v>0</v>
      </c>
      <c r="J589" s="101">
        <f t="shared" ref="J589:J595" si="426">H589*I589</f>
        <v>0</v>
      </c>
      <c r="K589" s="100">
        <v>0</v>
      </c>
      <c r="L589" s="98">
        <v>0</v>
      </c>
      <c r="M589" s="101">
        <f t="shared" ref="M589:M595" si="427">K589*L589</f>
        <v>0</v>
      </c>
      <c r="N589" s="100">
        <v>0</v>
      </c>
      <c r="O589" s="98">
        <v>4</v>
      </c>
      <c r="P589" s="101">
        <f t="shared" ref="P589:P595" si="428">N589*O589</f>
        <v>0</v>
      </c>
      <c r="Q589" s="100">
        <v>0</v>
      </c>
      <c r="R589" s="98">
        <v>0</v>
      </c>
      <c r="S589" s="101">
        <f t="shared" ref="S589:S595" si="429">Q589*R589</f>
        <v>0</v>
      </c>
      <c r="T589" s="100">
        <v>0</v>
      </c>
      <c r="U589" s="98">
        <v>0</v>
      </c>
      <c r="V589" s="101">
        <f>T589*U589</f>
        <v>0</v>
      </c>
      <c r="W589" s="100">
        <v>0</v>
      </c>
      <c r="X589" s="98">
        <v>0</v>
      </c>
      <c r="Y589" s="147">
        <f t="shared" ref="Y589:Y595" si="430">W589*X589</f>
        <v>0</v>
      </c>
      <c r="Z589" s="150"/>
    </row>
    <row r="590" spans="2:26" s="35" customFormat="1" ht="17.100000000000001" customHeight="1">
      <c r="B590" s="105"/>
      <c r="C590" s="54"/>
      <c r="D590" s="96"/>
      <c r="E590" s="111"/>
      <c r="F590" s="112"/>
      <c r="G590" s="113"/>
      <c r="H590" s="100">
        <v>0</v>
      </c>
      <c r="I590" s="98">
        <v>0</v>
      </c>
      <c r="J590" s="101">
        <f t="shared" si="426"/>
        <v>0</v>
      </c>
      <c r="K590" s="100">
        <v>0</v>
      </c>
      <c r="L590" s="98">
        <v>0</v>
      </c>
      <c r="M590" s="101">
        <f t="shared" si="427"/>
        <v>0</v>
      </c>
      <c r="N590" s="100">
        <v>0</v>
      </c>
      <c r="O590" s="98">
        <v>0</v>
      </c>
      <c r="P590" s="101">
        <f t="shared" si="428"/>
        <v>0</v>
      </c>
      <c r="Q590" s="100">
        <v>0</v>
      </c>
      <c r="R590" s="98">
        <v>0</v>
      </c>
      <c r="S590" s="101">
        <f t="shared" si="429"/>
        <v>0</v>
      </c>
      <c r="T590" s="100">
        <v>0</v>
      </c>
      <c r="U590" s="98">
        <v>0</v>
      </c>
      <c r="V590" s="101">
        <f t="shared" ref="V590:V595" si="431">T590*U590</f>
        <v>0</v>
      </c>
      <c r="W590" s="100">
        <v>0</v>
      </c>
      <c r="X590" s="98">
        <v>0</v>
      </c>
      <c r="Y590" s="147">
        <f t="shared" si="430"/>
        <v>0</v>
      </c>
      <c r="Z590" s="150"/>
    </row>
    <row r="591" spans="2:26" s="35" customFormat="1" ht="17.100000000000001" customHeight="1">
      <c r="B591" s="105"/>
      <c r="C591" s="54"/>
      <c r="D591" s="96"/>
      <c r="E591" s="111"/>
      <c r="F591" s="112"/>
      <c r="G591" s="113"/>
      <c r="H591" s="100">
        <v>0</v>
      </c>
      <c r="I591" s="98">
        <v>0</v>
      </c>
      <c r="J591" s="101">
        <f t="shared" si="426"/>
        <v>0</v>
      </c>
      <c r="K591" s="100">
        <v>0</v>
      </c>
      <c r="L591" s="98">
        <v>0</v>
      </c>
      <c r="M591" s="101">
        <f t="shared" si="427"/>
        <v>0</v>
      </c>
      <c r="N591" s="100">
        <v>0</v>
      </c>
      <c r="O591" s="98">
        <v>0</v>
      </c>
      <c r="P591" s="101">
        <f t="shared" si="428"/>
        <v>0</v>
      </c>
      <c r="Q591" s="100">
        <v>0</v>
      </c>
      <c r="R591" s="98">
        <v>0</v>
      </c>
      <c r="S591" s="101">
        <f t="shared" si="429"/>
        <v>0</v>
      </c>
      <c r="T591" s="100">
        <v>0</v>
      </c>
      <c r="U591" s="98">
        <v>0</v>
      </c>
      <c r="V591" s="101">
        <f t="shared" si="431"/>
        <v>0</v>
      </c>
      <c r="W591" s="100">
        <v>0</v>
      </c>
      <c r="X591" s="98">
        <v>0</v>
      </c>
      <c r="Y591" s="147">
        <f t="shared" si="430"/>
        <v>0</v>
      </c>
      <c r="Z591" s="150"/>
    </row>
    <row r="592" spans="2:26" s="35" customFormat="1" ht="17.100000000000001" customHeight="1">
      <c r="B592" s="105"/>
      <c r="C592" s="54"/>
      <c r="D592" s="96"/>
      <c r="E592" s="111"/>
      <c r="F592" s="112"/>
      <c r="G592" s="113"/>
      <c r="H592" s="100">
        <v>0</v>
      </c>
      <c r="I592" s="98">
        <v>0</v>
      </c>
      <c r="J592" s="101">
        <f t="shared" si="426"/>
        <v>0</v>
      </c>
      <c r="K592" s="100">
        <v>0</v>
      </c>
      <c r="L592" s="98">
        <v>0</v>
      </c>
      <c r="M592" s="101">
        <f t="shared" si="427"/>
        <v>0</v>
      </c>
      <c r="N592" s="100">
        <v>0</v>
      </c>
      <c r="O592" s="98">
        <v>0</v>
      </c>
      <c r="P592" s="101">
        <f t="shared" si="428"/>
        <v>0</v>
      </c>
      <c r="Q592" s="100">
        <v>0</v>
      </c>
      <c r="R592" s="98">
        <v>0</v>
      </c>
      <c r="S592" s="101">
        <f t="shared" si="429"/>
        <v>0</v>
      </c>
      <c r="T592" s="100">
        <v>0</v>
      </c>
      <c r="U592" s="98">
        <v>0</v>
      </c>
      <c r="V592" s="101">
        <f t="shared" si="431"/>
        <v>0</v>
      </c>
      <c r="W592" s="100">
        <v>0</v>
      </c>
      <c r="X592" s="98">
        <v>0</v>
      </c>
      <c r="Y592" s="147">
        <f t="shared" si="430"/>
        <v>0</v>
      </c>
      <c r="Z592" s="150"/>
    </row>
    <row r="593" spans="2:26" s="35" customFormat="1" ht="17.100000000000001" customHeight="1">
      <c r="B593" s="105"/>
      <c r="C593" s="54"/>
      <c r="D593" s="96"/>
      <c r="E593" s="111"/>
      <c r="F593" s="112"/>
      <c r="G593" s="113"/>
      <c r="H593" s="100">
        <v>0</v>
      </c>
      <c r="I593" s="98">
        <v>0</v>
      </c>
      <c r="J593" s="101">
        <f t="shared" si="426"/>
        <v>0</v>
      </c>
      <c r="K593" s="100">
        <v>0</v>
      </c>
      <c r="L593" s="98">
        <v>0</v>
      </c>
      <c r="M593" s="101">
        <f t="shared" si="427"/>
        <v>0</v>
      </c>
      <c r="N593" s="100">
        <v>0</v>
      </c>
      <c r="O593" s="98">
        <v>0</v>
      </c>
      <c r="P593" s="101">
        <f t="shared" si="428"/>
        <v>0</v>
      </c>
      <c r="Q593" s="100">
        <v>0</v>
      </c>
      <c r="R593" s="98">
        <v>0</v>
      </c>
      <c r="S593" s="101">
        <f t="shared" si="429"/>
        <v>0</v>
      </c>
      <c r="T593" s="100">
        <v>0</v>
      </c>
      <c r="U593" s="98">
        <v>0</v>
      </c>
      <c r="V593" s="101">
        <f t="shared" si="431"/>
        <v>0</v>
      </c>
      <c r="W593" s="100">
        <v>0</v>
      </c>
      <c r="X593" s="98">
        <v>0</v>
      </c>
      <c r="Y593" s="147">
        <f t="shared" si="430"/>
        <v>0</v>
      </c>
      <c r="Z593" s="150"/>
    </row>
    <row r="594" spans="2:26" s="35" customFormat="1" ht="17.100000000000001" customHeight="1">
      <c r="B594" s="105"/>
      <c r="C594" s="54"/>
      <c r="D594" s="96"/>
      <c r="E594" s="111"/>
      <c r="F594" s="112"/>
      <c r="G594" s="113"/>
      <c r="H594" s="100">
        <v>0</v>
      </c>
      <c r="I594" s="98">
        <v>0</v>
      </c>
      <c r="J594" s="101">
        <f t="shared" si="426"/>
        <v>0</v>
      </c>
      <c r="K594" s="100">
        <v>0</v>
      </c>
      <c r="L594" s="98">
        <v>0</v>
      </c>
      <c r="M594" s="101">
        <f t="shared" si="427"/>
        <v>0</v>
      </c>
      <c r="N594" s="100">
        <v>0</v>
      </c>
      <c r="O594" s="98">
        <v>0</v>
      </c>
      <c r="P594" s="101">
        <f t="shared" si="428"/>
        <v>0</v>
      </c>
      <c r="Q594" s="100">
        <v>0</v>
      </c>
      <c r="R594" s="98">
        <v>0</v>
      </c>
      <c r="S594" s="101">
        <f t="shared" si="429"/>
        <v>0</v>
      </c>
      <c r="T594" s="100">
        <v>0</v>
      </c>
      <c r="U594" s="98">
        <v>0</v>
      </c>
      <c r="V594" s="101">
        <f t="shared" si="431"/>
        <v>0</v>
      </c>
      <c r="W594" s="100">
        <v>0</v>
      </c>
      <c r="X594" s="98">
        <v>0</v>
      </c>
      <c r="Y594" s="147">
        <f t="shared" si="430"/>
        <v>0</v>
      </c>
      <c r="Z594" s="150"/>
    </row>
    <row r="595" spans="2:26" s="35" customFormat="1" ht="17.100000000000001" customHeight="1">
      <c r="B595" s="105"/>
      <c r="C595" s="54"/>
      <c r="D595" s="96"/>
      <c r="E595" s="111"/>
      <c r="F595" s="112"/>
      <c r="G595" s="113"/>
      <c r="H595" s="100">
        <v>0</v>
      </c>
      <c r="I595" s="98">
        <v>0</v>
      </c>
      <c r="J595" s="101">
        <f t="shared" si="426"/>
        <v>0</v>
      </c>
      <c r="K595" s="100">
        <v>0</v>
      </c>
      <c r="L595" s="98">
        <v>0</v>
      </c>
      <c r="M595" s="101">
        <f t="shared" si="427"/>
        <v>0</v>
      </c>
      <c r="N595" s="100">
        <v>0</v>
      </c>
      <c r="O595" s="98">
        <v>0</v>
      </c>
      <c r="P595" s="101">
        <f t="shared" si="428"/>
        <v>0</v>
      </c>
      <c r="Q595" s="100">
        <v>0</v>
      </c>
      <c r="R595" s="98">
        <v>0</v>
      </c>
      <c r="S595" s="101">
        <f t="shared" si="429"/>
        <v>0</v>
      </c>
      <c r="T595" s="100">
        <v>0</v>
      </c>
      <c r="U595" s="98">
        <v>0</v>
      </c>
      <c r="V595" s="101">
        <f t="shared" si="431"/>
        <v>0</v>
      </c>
      <c r="W595" s="100">
        <v>0</v>
      </c>
      <c r="X595" s="98">
        <v>0</v>
      </c>
      <c r="Y595" s="147">
        <f t="shared" si="430"/>
        <v>0</v>
      </c>
      <c r="Z595" s="150"/>
    </row>
    <row r="596" spans="2:26" s="126" customFormat="1" ht="17.100000000000001" customHeight="1">
      <c r="B596" s="118"/>
      <c r="C596" s="119"/>
      <c r="D596" s="120"/>
      <c r="E596" s="121"/>
      <c r="F596" s="122"/>
      <c r="G596" s="123"/>
      <c r="H596" s="401" t="s">
        <v>201</v>
      </c>
      <c r="I596" s="402"/>
      <c r="J596" s="124">
        <f>SUM(J589:J595)</f>
        <v>0</v>
      </c>
      <c r="K596" s="401" t="s">
        <v>201</v>
      </c>
      <c r="L596" s="402"/>
      <c r="M596" s="124">
        <f>SUM(M589:M595)</f>
        <v>0</v>
      </c>
      <c r="N596" s="401" t="s">
        <v>201</v>
      </c>
      <c r="O596" s="402"/>
      <c r="P596" s="124">
        <f>SUM(P589:P595)</f>
        <v>0</v>
      </c>
      <c r="Q596" s="401" t="s">
        <v>201</v>
      </c>
      <c r="R596" s="402"/>
      <c r="S596" s="124">
        <f>SUM(S589:S595)</f>
        <v>0</v>
      </c>
      <c r="T596" s="401" t="s">
        <v>201</v>
      </c>
      <c r="U596" s="402"/>
      <c r="V596" s="124">
        <f>SUM(V589:V595)</f>
        <v>0</v>
      </c>
      <c r="W596" s="401" t="s">
        <v>201</v>
      </c>
      <c r="X596" s="402"/>
      <c r="Y596" s="127">
        <f>SUM(Y589:Y595)</f>
        <v>0</v>
      </c>
      <c r="Z596" s="151"/>
    </row>
    <row r="597" spans="2:26" s="35" customFormat="1" ht="17.100000000000001" customHeight="1">
      <c r="B597" s="105"/>
      <c r="C597" s="54">
        <f>'2. Rekap Back Up Beton X'!C93</f>
        <v>7200</v>
      </c>
      <c r="D597" s="96">
        <f>'2. Rekap Back Up Beton X'!D93</f>
        <v>7300</v>
      </c>
      <c r="E597" s="111">
        <f>'2. Rekap Back Up Beton X'!E93</f>
        <v>3</v>
      </c>
      <c r="F597" s="112">
        <f>(100/((D597-C597)*E597))*((J604*0.5)+(M604*1)+(P604*2)+(S604*20)+(V604*15)+(Y604*1.5))</f>
        <v>0</v>
      </c>
      <c r="G597" s="113" t="str">
        <f>IF(F597&lt;=25,"B",IF(F597&lt;=75,"S",IF(F597&lt;=100,"RR","RB")))</f>
        <v>B</v>
      </c>
      <c r="H597" s="100">
        <v>0</v>
      </c>
      <c r="I597" s="98">
        <v>0</v>
      </c>
      <c r="J597" s="101">
        <f t="shared" ref="J597:J603" si="432">H597*I597</f>
        <v>0</v>
      </c>
      <c r="K597" s="100">
        <v>0</v>
      </c>
      <c r="L597" s="98">
        <v>0</v>
      </c>
      <c r="M597" s="101">
        <f t="shared" ref="M597:M603" si="433">K597*L597</f>
        <v>0</v>
      </c>
      <c r="N597" s="100">
        <v>0</v>
      </c>
      <c r="O597" s="98">
        <v>4</v>
      </c>
      <c r="P597" s="101">
        <f t="shared" ref="P597:P603" si="434">N597*O597</f>
        <v>0</v>
      </c>
      <c r="Q597" s="100">
        <v>0</v>
      </c>
      <c r="R597" s="98">
        <v>0</v>
      </c>
      <c r="S597" s="101">
        <f t="shared" ref="S597:S603" si="435">Q597*R597</f>
        <v>0</v>
      </c>
      <c r="T597" s="100">
        <v>0</v>
      </c>
      <c r="U597" s="98">
        <v>0</v>
      </c>
      <c r="V597" s="101">
        <f>T597*U597</f>
        <v>0</v>
      </c>
      <c r="W597" s="100">
        <v>0</v>
      </c>
      <c r="X597" s="98">
        <v>0</v>
      </c>
      <c r="Y597" s="147">
        <f t="shared" ref="Y597:Y603" si="436">W597*X597</f>
        <v>0</v>
      </c>
      <c r="Z597" s="150"/>
    </row>
    <row r="598" spans="2:26" s="35" customFormat="1" ht="17.100000000000001" customHeight="1">
      <c r="B598" s="105"/>
      <c r="C598" s="54"/>
      <c r="D598" s="96"/>
      <c r="E598" s="111"/>
      <c r="F598" s="112"/>
      <c r="G598" s="113"/>
      <c r="H598" s="100">
        <v>0</v>
      </c>
      <c r="I598" s="98">
        <v>0</v>
      </c>
      <c r="J598" s="101">
        <f t="shared" si="432"/>
        <v>0</v>
      </c>
      <c r="K598" s="100">
        <v>0</v>
      </c>
      <c r="L598" s="98">
        <v>0</v>
      </c>
      <c r="M598" s="101">
        <f t="shared" si="433"/>
        <v>0</v>
      </c>
      <c r="N598" s="100">
        <v>0</v>
      </c>
      <c r="O598" s="98">
        <v>0</v>
      </c>
      <c r="P598" s="101">
        <f t="shared" si="434"/>
        <v>0</v>
      </c>
      <c r="Q598" s="100">
        <v>0</v>
      </c>
      <c r="R598" s="98">
        <v>0</v>
      </c>
      <c r="S598" s="101">
        <f t="shared" si="435"/>
        <v>0</v>
      </c>
      <c r="T598" s="100">
        <v>0</v>
      </c>
      <c r="U598" s="98">
        <v>0</v>
      </c>
      <c r="V598" s="101">
        <f t="shared" ref="V598:V603" si="437">T598*U598</f>
        <v>0</v>
      </c>
      <c r="W598" s="100">
        <v>0</v>
      </c>
      <c r="X598" s="98">
        <v>0</v>
      </c>
      <c r="Y598" s="147">
        <f t="shared" si="436"/>
        <v>0</v>
      </c>
      <c r="Z598" s="150"/>
    </row>
    <row r="599" spans="2:26" s="35" customFormat="1" ht="17.100000000000001" customHeight="1">
      <c r="B599" s="105"/>
      <c r="C599" s="54"/>
      <c r="D599" s="96"/>
      <c r="E599" s="111"/>
      <c r="F599" s="112"/>
      <c r="G599" s="113"/>
      <c r="H599" s="100">
        <v>0</v>
      </c>
      <c r="I599" s="98">
        <v>0</v>
      </c>
      <c r="J599" s="101">
        <f t="shared" si="432"/>
        <v>0</v>
      </c>
      <c r="K599" s="100">
        <v>0</v>
      </c>
      <c r="L599" s="98">
        <v>0</v>
      </c>
      <c r="M599" s="101">
        <f t="shared" si="433"/>
        <v>0</v>
      </c>
      <c r="N599" s="100">
        <v>0</v>
      </c>
      <c r="O599" s="98">
        <v>0</v>
      </c>
      <c r="P599" s="101">
        <f t="shared" si="434"/>
        <v>0</v>
      </c>
      <c r="Q599" s="100">
        <v>0</v>
      </c>
      <c r="R599" s="98">
        <v>0</v>
      </c>
      <c r="S599" s="101">
        <f t="shared" si="435"/>
        <v>0</v>
      </c>
      <c r="T599" s="100">
        <v>0</v>
      </c>
      <c r="U599" s="98">
        <v>0</v>
      </c>
      <c r="V599" s="101">
        <f t="shared" si="437"/>
        <v>0</v>
      </c>
      <c r="W599" s="100">
        <v>0</v>
      </c>
      <c r="X599" s="98">
        <v>0</v>
      </c>
      <c r="Y599" s="147">
        <f t="shared" si="436"/>
        <v>0</v>
      </c>
      <c r="Z599" s="150"/>
    </row>
    <row r="600" spans="2:26" s="35" customFormat="1" ht="17.100000000000001" customHeight="1">
      <c r="B600" s="105"/>
      <c r="C600" s="54"/>
      <c r="D600" s="96"/>
      <c r="E600" s="111"/>
      <c r="F600" s="112"/>
      <c r="G600" s="113"/>
      <c r="H600" s="100">
        <v>0</v>
      </c>
      <c r="I600" s="98">
        <v>0</v>
      </c>
      <c r="J600" s="101">
        <f t="shared" si="432"/>
        <v>0</v>
      </c>
      <c r="K600" s="100">
        <v>0</v>
      </c>
      <c r="L600" s="98">
        <v>0</v>
      </c>
      <c r="M600" s="101">
        <f t="shared" si="433"/>
        <v>0</v>
      </c>
      <c r="N600" s="100">
        <v>0</v>
      </c>
      <c r="O600" s="98">
        <v>0</v>
      </c>
      <c r="P600" s="101">
        <f t="shared" si="434"/>
        <v>0</v>
      </c>
      <c r="Q600" s="100">
        <v>0</v>
      </c>
      <c r="R600" s="98">
        <v>0</v>
      </c>
      <c r="S600" s="101">
        <f t="shared" si="435"/>
        <v>0</v>
      </c>
      <c r="T600" s="100">
        <v>0</v>
      </c>
      <c r="U600" s="98">
        <v>0</v>
      </c>
      <c r="V600" s="101">
        <f t="shared" si="437"/>
        <v>0</v>
      </c>
      <c r="W600" s="100">
        <v>0</v>
      </c>
      <c r="X600" s="98">
        <v>0</v>
      </c>
      <c r="Y600" s="147">
        <f t="shared" si="436"/>
        <v>0</v>
      </c>
      <c r="Z600" s="150"/>
    </row>
    <row r="601" spans="2:26" s="35" customFormat="1" ht="17.100000000000001" customHeight="1">
      <c r="B601" s="105"/>
      <c r="C601" s="54"/>
      <c r="D601" s="96"/>
      <c r="E601" s="111"/>
      <c r="F601" s="112"/>
      <c r="G601" s="113"/>
      <c r="H601" s="100">
        <v>0</v>
      </c>
      <c r="I601" s="98">
        <v>0</v>
      </c>
      <c r="J601" s="101">
        <f t="shared" si="432"/>
        <v>0</v>
      </c>
      <c r="K601" s="100">
        <v>0</v>
      </c>
      <c r="L601" s="98">
        <v>0</v>
      </c>
      <c r="M601" s="101">
        <f t="shared" si="433"/>
        <v>0</v>
      </c>
      <c r="N601" s="100">
        <v>0</v>
      </c>
      <c r="O601" s="98">
        <v>0</v>
      </c>
      <c r="P601" s="101">
        <f t="shared" si="434"/>
        <v>0</v>
      </c>
      <c r="Q601" s="100">
        <v>0</v>
      </c>
      <c r="R601" s="98">
        <v>0</v>
      </c>
      <c r="S601" s="101">
        <f t="shared" si="435"/>
        <v>0</v>
      </c>
      <c r="T601" s="100">
        <v>0</v>
      </c>
      <c r="U601" s="98">
        <v>0</v>
      </c>
      <c r="V601" s="101">
        <f t="shared" si="437"/>
        <v>0</v>
      </c>
      <c r="W601" s="100">
        <v>0</v>
      </c>
      <c r="X601" s="98">
        <v>0</v>
      </c>
      <c r="Y601" s="147">
        <f t="shared" si="436"/>
        <v>0</v>
      </c>
      <c r="Z601" s="150"/>
    </row>
    <row r="602" spans="2:26" s="35" customFormat="1" ht="17.100000000000001" customHeight="1">
      <c r="B602" s="105"/>
      <c r="C602" s="54"/>
      <c r="D602" s="96"/>
      <c r="E602" s="111"/>
      <c r="F602" s="112"/>
      <c r="G602" s="113"/>
      <c r="H602" s="100">
        <v>0</v>
      </c>
      <c r="I602" s="98">
        <v>0</v>
      </c>
      <c r="J602" s="101">
        <f t="shared" si="432"/>
        <v>0</v>
      </c>
      <c r="K602" s="100">
        <v>0</v>
      </c>
      <c r="L602" s="98">
        <v>0</v>
      </c>
      <c r="M602" s="101">
        <f t="shared" si="433"/>
        <v>0</v>
      </c>
      <c r="N602" s="100">
        <v>0</v>
      </c>
      <c r="O602" s="98">
        <v>0</v>
      </c>
      <c r="P602" s="101">
        <f t="shared" si="434"/>
        <v>0</v>
      </c>
      <c r="Q602" s="100">
        <v>0</v>
      </c>
      <c r="R602" s="98">
        <v>0</v>
      </c>
      <c r="S602" s="101">
        <f t="shared" si="435"/>
        <v>0</v>
      </c>
      <c r="T602" s="100">
        <v>0</v>
      </c>
      <c r="U602" s="98">
        <v>0</v>
      </c>
      <c r="V602" s="101">
        <f t="shared" si="437"/>
        <v>0</v>
      </c>
      <c r="W602" s="100">
        <v>0</v>
      </c>
      <c r="X602" s="98">
        <v>0</v>
      </c>
      <c r="Y602" s="147">
        <f t="shared" si="436"/>
        <v>0</v>
      </c>
      <c r="Z602" s="150"/>
    </row>
    <row r="603" spans="2:26" s="35" customFormat="1" ht="17.100000000000001" customHeight="1">
      <c r="B603" s="105"/>
      <c r="C603" s="54"/>
      <c r="D603" s="96"/>
      <c r="E603" s="111"/>
      <c r="F603" s="112"/>
      <c r="G603" s="113"/>
      <c r="H603" s="100">
        <v>0</v>
      </c>
      <c r="I603" s="98">
        <v>0</v>
      </c>
      <c r="J603" s="101">
        <f t="shared" si="432"/>
        <v>0</v>
      </c>
      <c r="K603" s="100">
        <v>0</v>
      </c>
      <c r="L603" s="98">
        <v>0</v>
      </c>
      <c r="M603" s="101">
        <f t="shared" si="433"/>
        <v>0</v>
      </c>
      <c r="N603" s="100">
        <v>0</v>
      </c>
      <c r="O603" s="98">
        <v>0</v>
      </c>
      <c r="P603" s="101">
        <f t="shared" si="434"/>
        <v>0</v>
      </c>
      <c r="Q603" s="100">
        <v>0</v>
      </c>
      <c r="R603" s="98">
        <v>0</v>
      </c>
      <c r="S603" s="101">
        <f t="shared" si="435"/>
        <v>0</v>
      </c>
      <c r="T603" s="100">
        <v>0</v>
      </c>
      <c r="U603" s="98">
        <v>0</v>
      </c>
      <c r="V603" s="101">
        <f t="shared" si="437"/>
        <v>0</v>
      </c>
      <c r="W603" s="100">
        <v>0</v>
      </c>
      <c r="X603" s="98">
        <v>0</v>
      </c>
      <c r="Y603" s="147">
        <f t="shared" si="436"/>
        <v>0</v>
      </c>
      <c r="Z603" s="150"/>
    </row>
    <row r="604" spans="2:26" s="126" customFormat="1" ht="17.100000000000001" customHeight="1">
      <c r="B604" s="118"/>
      <c r="C604" s="119"/>
      <c r="D604" s="120"/>
      <c r="E604" s="121"/>
      <c r="F604" s="122"/>
      <c r="G604" s="123"/>
      <c r="H604" s="401" t="s">
        <v>201</v>
      </c>
      <c r="I604" s="402"/>
      <c r="J604" s="124">
        <f>SUM(J597:J603)</f>
        <v>0</v>
      </c>
      <c r="K604" s="401" t="s">
        <v>201</v>
      </c>
      <c r="L604" s="402"/>
      <c r="M604" s="124">
        <f>SUM(M597:M603)</f>
        <v>0</v>
      </c>
      <c r="N604" s="401" t="s">
        <v>201</v>
      </c>
      <c r="O604" s="402"/>
      <c r="P604" s="124">
        <f>SUM(P597:P603)</f>
        <v>0</v>
      </c>
      <c r="Q604" s="401" t="s">
        <v>201</v>
      </c>
      <c r="R604" s="402"/>
      <c r="S604" s="124">
        <f>SUM(S597:S603)</f>
        <v>0</v>
      </c>
      <c r="T604" s="401" t="s">
        <v>201</v>
      </c>
      <c r="U604" s="402"/>
      <c r="V604" s="124">
        <f>SUM(V597:V603)</f>
        <v>0</v>
      </c>
      <c r="W604" s="401" t="s">
        <v>201</v>
      </c>
      <c r="X604" s="402"/>
      <c r="Y604" s="127">
        <f>SUM(Y597:Y603)</f>
        <v>0</v>
      </c>
      <c r="Z604" s="151"/>
    </row>
    <row r="605" spans="2:26" s="35" customFormat="1" ht="17.100000000000001" customHeight="1">
      <c r="B605" s="105"/>
      <c r="C605" s="54">
        <f>'2. Rekap Back Up Beton X'!C94</f>
        <v>7300</v>
      </c>
      <c r="D605" s="96">
        <f>'2. Rekap Back Up Beton X'!D94</f>
        <v>7400</v>
      </c>
      <c r="E605" s="111">
        <f>'2. Rekap Back Up Beton X'!E94</f>
        <v>3</v>
      </c>
      <c r="F605" s="112">
        <f>(100/((D605-C605)*E605))*((J612*0.5)+(M612*1)+(P612*2)+(S612*20)+(V612*15)+(Y612*1.5))</f>
        <v>0</v>
      </c>
      <c r="G605" s="113" t="str">
        <f>IF(F605&lt;=25,"B",IF(F605&lt;=75,"S",IF(F605&lt;=100,"RR","RB")))</f>
        <v>B</v>
      </c>
      <c r="H605" s="100">
        <v>0</v>
      </c>
      <c r="I605" s="98">
        <v>0</v>
      </c>
      <c r="J605" s="101">
        <f t="shared" ref="J605:J611" si="438">H605*I605</f>
        <v>0</v>
      </c>
      <c r="K605" s="100">
        <v>0</v>
      </c>
      <c r="L605" s="98">
        <v>0</v>
      </c>
      <c r="M605" s="101">
        <f t="shared" ref="M605:M611" si="439">K605*L605</f>
        <v>0</v>
      </c>
      <c r="N605" s="100">
        <v>0</v>
      </c>
      <c r="O605" s="98">
        <v>4</v>
      </c>
      <c r="P605" s="101">
        <f t="shared" ref="P605:P611" si="440">N605*O605</f>
        <v>0</v>
      </c>
      <c r="Q605" s="100">
        <v>0</v>
      </c>
      <c r="R605" s="98">
        <v>0</v>
      </c>
      <c r="S605" s="101">
        <f t="shared" ref="S605:S611" si="441">Q605*R605</f>
        <v>0</v>
      </c>
      <c r="T605" s="100">
        <v>0</v>
      </c>
      <c r="U605" s="98">
        <v>0</v>
      </c>
      <c r="V605" s="101">
        <f>T605*U605</f>
        <v>0</v>
      </c>
      <c r="W605" s="100">
        <v>0</v>
      </c>
      <c r="X605" s="98">
        <v>0</v>
      </c>
      <c r="Y605" s="147">
        <f t="shared" ref="Y605:Y611" si="442">W605*X605</f>
        <v>0</v>
      </c>
      <c r="Z605" s="150"/>
    </row>
    <row r="606" spans="2:26" s="35" customFormat="1" ht="17.100000000000001" customHeight="1">
      <c r="B606" s="105"/>
      <c r="C606" s="54"/>
      <c r="D606" s="96"/>
      <c r="E606" s="111"/>
      <c r="F606" s="112"/>
      <c r="G606" s="113"/>
      <c r="H606" s="100">
        <v>0</v>
      </c>
      <c r="I606" s="98">
        <v>0</v>
      </c>
      <c r="J606" s="101">
        <f t="shared" si="438"/>
        <v>0</v>
      </c>
      <c r="K606" s="100">
        <v>0</v>
      </c>
      <c r="L606" s="98">
        <v>0</v>
      </c>
      <c r="M606" s="101">
        <f t="shared" si="439"/>
        <v>0</v>
      </c>
      <c r="N606" s="100">
        <v>0</v>
      </c>
      <c r="O606" s="98">
        <v>0</v>
      </c>
      <c r="P606" s="101">
        <f t="shared" si="440"/>
        <v>0</v>
      </c>
      <c r="Q606" s="100">
        <v>0</v>
      </c>
      <c r="R606" s="98">
        <v>0</v>
      </c>
      <c r="S606" s="101">
        <f t="shared" si="441"/>
        <v>0</v>
      </c>
      <c r="T606" s="100">
        <v>0</v>
      </c>
      <c r="U606" s="98">
        <v>0</v>
      </c>
      <c r="V606" s="101">
        <f t="shared" ref="V606:V611" si="443">T606*U606</f>
        <v>0</v>
      </c>
      <c r="W606" s="100">
        <v>0</v>
      </c>
      <c r="X606" s="98">
        <v>0</v>
      </c>
      <c r="Y606" s="147">
        <f t="shared" si="442"/>
        <v>0</v>
      </c>
      <c r="Z606" s="150"/>
    </row>
    <row r="607" spans="2:26" s="35" customFormat="1" ht="17.100000000000001" customHeight="1">
      <c r="B607" s="105"/>
      <c r="C607" s="54"/>
      <c r="D607" s="96"/>
      <c r="E607" s="111"/>
      <c r="F607" s="112"/>
      <c r="G607" s="113"/>
      <c r="H607" s="100">
        <v>0</v>
      </c>
      <c r="I607" s="98">
        <v>0</v>
      </c>
      <c r="J607" s="101">
        <f t="shared" si="438"/>
        <v>0</v>
      </c>
      <c r="K607" s="100">
        <v>0</v>
      </c>
      <c r="L607" s="98">
        <v>0</v>
      </c>
      <c r="M607" s="101">
        <f t="shared" si="439"/>
        <v>0</v>
      </c>
      <c r="N607" s="100">
        <v>0</v>
      </c>
      <c r="O607" s="98">
        <v>0</v>
      </c>
      <c r="P607" s="101">
        <f t="shared" si="440"/>
        <v>0</v>
      </c>
      <c r="Q607" s="100">
        <v>0</v>
      </c>
      <c r="R607" s="98">
        <v>0</v>
      </c>
      <c r="S607" s="101">
        <f t="shared" si="441"/>
        <v>0</v>
      </c>
      <c r="T607" s="100">
        <v>0</v>
      </c>
      <c r="U607" s="98">
        <v>0</v>
      </c>
      <c r="V607" s="101">
        <f t="shared" si="443"/>
        <v>0</v>
      </c>
      <c r="W607" s="100">
        <v>0</v>
      </c>
      <c r="X607" s="98">
        <v>0</v>
      </c>
      <c r="Y607" s="147">
        <f t="shared" si="442"/>
        <v>0</v>
      </c>
      <c r="Z607" s="150"/>
    </row>
    <row r="608" spans="2:26" s="35" customFormat="1" ht="17.100000000000001" customHeight="1">
      <c r="B608" s="105"/>
      <c r="C608" s="54"/>
      <c r="D608" s="96"/>
      <c r="E608" s="111"/>
      <c r="F608" s="112"/>
      <c r="G608" s="113"/>
      <c r="H608" s="100">
        <v>0</v>
      </c>
      <c r="I608" s="98">
        <v>0</v>
      </c>
      <c r="J608" s="101">
        <f t="shared" si="438"/>
        <v>0</v>
      </c>
      <c r="K608" s="100">
        <v>0</v>
      </c>
      <c r="L608" s="98">
        <v>0</v>
      </c>
      <c r="M608" s="101">
        <f t="shared" si="439"/>
        <v>0</v>
      </c>
      <c r="N608" s="100">
        <v>0</v>
      </c>
      <c r="O608" s="98">
        <v>0</v>
      </c>
      <c r="P608" s="101">
        <f t="shared" si="440"/>
        <v>0</v>
      </c>
      <c r="Q608" s="100">
        <v>0</v>
      </c>
      <c r="R608" s="98">
        <v>0</v>
      </c>
      <c r="S608" s="101">
        <f t="shared" si="441"/>
        <v>0</v>
      </c>
      <c r="T608" s="100">
        <v>0</v>
      </c>
      <c r="U608" s="98">
        <v>0</v>
      </c>
      <c r="V608" s="101">
        <f t="shared" si="443"/>
        <v>0</v>
      </c>
      <c r="W608" s="100">
        <v>0</v>
      </c>
      <c r="X608" s="98">
        <v>0</v>
      </c>
      <c r="Y608" s="147">
        <f t="shared" si="442"/>
        <v>0</v>
      </c>
      <c r="Z608" s="150"/>
    </row>
    <row r="609" spans="2:26" s="35" customFormat="1" ht="17.100000000000001" customHeight="1">
      <c r="B609" s="105"/>
      <c r="C609" s="54"/>
      <c r="D609" s="96"/>
      <c r="E609" s="111"/>
      <c r="F609" s="112"/>
      <c r="G609" s="113"/>
      <c r="H609" s="100">
        <v>0</v>
      </c>
      <c r="I609" s="98">
        <v>0</v>
      </c>
      <c r="J609" s="101">
        <f t="shared" si="438"/>
        <v>0</v>
      </c>
      <c r="K609" s="100">
        <v>0</v>
      </c>
      <c r="L609" s="98">
        <v>0</v>
      </c>
      <c r="M609" s="101">
        <f t="shared" si="439"/>
        <v>0</v>
      </c>
      <c r="N609" s="100">
        <v>0</v>
      </c>
      <c r="O609" s="98">
        <v>0</v>
      </c>
      <c r="P609" s="101">
        <f t="shared" si="440"/>
        <v>0</v>
      </c>
      <c r="Q609" s="100">
        <v>0</v>
      </c>
      <c r="R609" s="98">
        <v>0</v>
      </c>
      <c r="S609" s="101">
        <f t="shared" si="441"/>
        <v>0</v>
      </c>
      <c r="T609" s="100">
        <v>0</v>
      </c>
      <c r="U609" s="98">
        <v>0</v>
      </c>
      <c r="V609" s="101">
        <f t="shared" si="443"/>
        <v>0</v>
      </c>
      <c r="W609" s="100">
        <v>0</v>
      </c>
      <c r="X609" s="98">
        <v>0</v>
      </c>
      <c r="Y609" s="147">
        <f t="shared" si="442"/>
        <v>0</v>
      </c>
      <c r="Z609" s="150"/>
    </row>
    <row r="610" spans="2:26" s="35" customFormat="1" ht="17.100000000000001" customHeight="1">
      <c r="B610" s="105"/>
      <c r="C610" s="54"/>
      <c r="D610" s="96"/>
      <c r="E610" s="111"/>
      <c r="F610" s="112"/>
      <c r="G610" s="113"/>
      <c r="H610" s="100">
        <v>0</v>
      </c>
      <c r="I610" s="98">
        <v>0</v>
      </c>
      <c r="J610" s="101">
        <f t="shared" si="438"/>
        <v>0</v>
      </c>
      <c r="K610" s="100">
        <v>0</v>
      </c>
      <c r="L610" s="98">
        <v>0</v>
      </c>
      <c r="M610" s="101">
        <f t="shared" si="439"/>
        <v>0</v>
      </c>
      <c r="N610" s="100">
        <v>0</v>
      </c>
      <c r="O610" s="98">
        <v>0</v>
      </c>
      <c r="P610" s="101">
        <f t="shared" si="440"/>
        <v>0</v>
      </c>
      <c r="Q610" s="100">
        <v>0</v>
      </c>
      <c r="R610" s="98">
        <v>0</v>
      </c>
      <c r="S610" s="101">
        <f t="shared" si="441"/>
        <v>0</v>
      </c>
      <c r="T610" s="100">
        <v>0</v>
      </c>
      <c r="U610" s="98">
        <v>0</v>
      </c>
      <c r="V610" s="101">
        <f t="shared" si="443"/>
        <v>0</v>
      </c>
      <c r="W610" s="100">
        <v>0</v>
      </c>
      <c r="X610" s="98">
        <v>0</v>
      </c>
      <c r="Y610" s="147">
        <f t="shared" si="442"/>
        <v>0</v>
      </c>
      <c r="Z610" s="150"/>
    </row>
    <row r="611" spans="2:26" s="35" customFormat="1" ht="17.100000000000001" customHeight="1">
      <c r="B611" s="105"/>
      <c r="C611" s="54"/>
      <c r="D611" s="96"/>
      <c r="E611" s="111"/>
      <c r="F611" s="112"/>
      <c r="G611" s="113"/>
      <c r="H611" s="100">
        <v>0</v>
      </c>
      <c r="I611" s="98">
        <v>0</v>
      </c>
      <c r="J611" s="101">
        <f t="shared" si="438"/>
        <v>0</v>
      </c>
      <c r="K611" s="100">
        <v>0</v>
      </c>
      <c r="L611" s="98">
        <v>0</v>
      </c>
      <c r="M611" s="101">
        <f t="shared" si="439"/>
        <v>0</v>
      </c>
      <c r="N611" s="100">
        <v>0</v>
      </c>
      <c r="O611" s="98">
        <v>0</v>
      </c>
      <c r="P611" s="101">
        <f t="shared" si="440"/>
        <v>0</v>
      </c>
      <c r="Q611" s="100">
        <v>0</v>
      </c>
      <c r="R611" s="98">
        <v>0</v>
      </c>
      <c r="S611" s="101">
        <f t="shared" si="441"/>
        <v>0</v>
      </c>
      <c r="T611" s="100">
        <v>0</v>
      </c>
      <c r="U611" s="98">
        <v>0</v>
      </c>
      <c r="V611" s="101">
        <f t="shared" si="443"/>
        <v>0</v>
      </c>
      <c r="W611" s="100">
        <v>0</v>
      </c>
      <c r="X611" s="98">
        <v>0</v>
      </c>
      <c r="Y611" s="147">
        <f t="shared" si="442"/>
        <v>0</v>
      </c>
      <c r="Z611" s="150"/>
    </row>
    <row r="612" spans="2:26" s="126" customFormat="1" ht="17.100000000000001" customHeight="1">
      <c r="B612" s="118"/>
      <c r="C612" s="119"/>
      <c r="D612" s="120"/>
      <c r="E612" s="121"/>
      <c r="F612" s="122"/>
      <c r="G612" s="123"/>
      <c r="H612" s="401" t="s">
        <v>201</v>
      </c>
      <c r="I612" s="402"/>
      <c r="J612" s="124">
        <f>SUM(J605:J611)</f>
        <v>0</v>
      </c>
      <c r="K612" s="401" t="s">
        <v>201</v>
      </c>
      <c r="L612" s="402"/>
      <c r="M612" s="124">
        <f>SUM(M605:M611)</f>
        <v>0</v>
      </c>
      <c r="N612" s="401" t="s">
        <v>201</v>
      </c>
      <c r="O612" s="402"/>
      <c r="P612" s="124">
        <f>SUM(P605:P611)</f>
        <v>0</v>
      </c>
      <c r="Q612" s="401" t="s">
        <v>201</v>
      </c>
      <c r="R612" s="402"/>
      <c r="S612" s="124">
        <f>SUM(S605:S611)</f>
        <v>0</v>
      </c>
      <c r="T612" s="401" t="s">
        <v>201</v>
      </c>
      <c r="U612" s="402"/>
      <c r="V612" s="124">
        <f>SUM(V605:V611)</f>
        <v>0</v>
      </c>
      <c r="W612" s="401" t="s">
        <v>201</v>
      </c>
      <c r="X612" s="402"/>
      <c r="Y612" s="127">
        <f>SUM(Y605:Y611)</f>
        <v>0</v>
      </c>
      <c r="Z612" s="151"/>
    </row>
    <row r="613" spans="2:26" s="35" customFormat="1" ht="17.100000000000001" customHeight="1">
      <c r="B613" s="105"/>
      <c r="C613" s="54">
        <f>'2. Rekap Back Up Beton X'!C95</f>
        <v>7400</v>
      </c>
      <c r="D613" s="96">
        <f>'2. Rekap Back Up Beton X'!D95</f>
        <v>7500</v>
      </c>
      <c r="E613" s="111">
        <f>'2. Rekap Back Up Beton X'!E95</f>
        <v>3</v>
      </c>
      <c r="F613" s="112">
        <f>(100/((D613-C613)*E613))*((J620*0.5)+(M620*1)+(P620*2)+(S620*20)+(V620*15)+(Y620*1.5))</f>
        <v>0</v>
      </c>
      <c r="G613" s="113" t="str">
        <f>IF(F613&lt;=25,"B",IF(F613&lt;=75,"S",IF(F613&lt;=100,"RR","RB")))</f>
        <v>B</v>
      </c>
      <c r="H613" s="100">
        <v>0</v>
      </c>
      <c r="I613" s="98">
        <v>0</v>
      </c>
      <c r="J613" s="101">
        <f t="shared" ref="J613:J619" si="444">H613*I613</f>
        <v>0</v>
      </c>
      <c r="K613" s="100">
        <v>0</v>
      </c>
      <c r="L613" s="98">
        <v>0</v>
      </c>
      <c r="M613" s="101">
        <f t="shared" ref="M613:M619" si="445">K613*L613</f>
        <v>0</v>
      </c>
      <c r="N613" s="100">
        <v>0</v>
      </c>
      <c r="O613" s="98">
        <v>4</v>
      </c>
      <c r="P613" s="101">
        <f t="shared" ref="P613:P619" si="446">N613*O613</f>
        <v>0</v>
      </c>
      <c r="Q613" s="100">
        <v>0</v>
      </c>
      <c r="R613" s="98">
        <v>0</v>
      </c>
      <c r="S613" s="101">
        <f t="shared" ref="S613:S619" si="447">Q613*R613</f>
        <v>0</v>
      </c>
      <c r="T613" s="100">
        <v>0</v>
      </c>
      <c r="U613" s="98">
        <v>0</v>
      </c>
      <c r="V613" s="101">
        <f>T613*U613</f>
        <v>0</v>
      </c>
      <c r="W613" s="100">
        <v>0</v>
      </c>
      <c r="X613" s="98">
        <v>0</v>
      </c>
      <c r="Y613" s="147">
        <f t="shared" ref="Y613:Y619" si="448">W613*X613</f>
        <v>0</v>
      </c>
      <c r="Z613" s="150"/>
    </row>
    <row r="614" spans="2:26" s="35" customFormat="1" ht="17.100000000000001" customHeight="1">
      <c r="B614" s="105"/>
      <c r="C614" s="54"/>
      <c r="D614" s="96"/>
      <c r="E614" s="111"/>
      <c r="F614" s="112"/>
      <c r="G614" s="113"/>
      <c r="H614" s="100">
        <v>0</v>
      </c>
      <c r="I614" s="98">
        <v>0</v>
      </c>
      <c r="J614" s="101">
        <f t="shared" si="444"/>
        <v>0</v>
      </c>
      <c r="K614" s="100">
        <v>0</v>
      </c>
      <c r="L614" s="98">
        <v>0</v>
      </c>
      <c r="M614" s="101">
        <f t="shared" si="445"/>
        <v>0</v>
      </c>
      <c r="N614" s="100">
        <v>0</v>
      </c>
      <c r="O614" s="98">
        <v>0</v>
      </c>
      <c r="P614" s="101">
        <f t="shared" si="446"/>
        <v>0</v>
      </c>
      <c r="Q614" s="100">
        <v>0</v>
      </c>
      <c r="R614" s="98">
        <v>0</v>
      </c>
      <c r="S614" s="101">
        <f t="shared" si="447"/>
        <v>0</v>
      </c>
      <c r="T614" s="100">
        <v>0</v>
      </c>
      <c r="U614" s="98">
        <v>0</v>
      </c>
      <c r="V614" s="101">
        <f t="shared" ref="V614:V619" si="449">T614*U614</f>
        <v>0</v>
      </c>
      <c r="W614" s="100">
        <v>0</v>
      </c>
      <c r="X614" s="98">
        <v>0</v>
      </c>
      <c r="Y614" s="147">
        <f t="shared" si="448"/>
        <v>0</v>
      </c>
      <c r="Z614" s="150"/>
    </row>
    <row r="615" spans="2:26" s="35" customFormat="1" ht="17.100000000000001" customHeight="1">
      <c r="B615" s="105"/>
      <c r="C615" s="54"/>
      <c r="D615" s="96"/>
      <c r="E615" s="111"/>
      <c r="F615" s="112"/>
      <c r="G615" s="113"/>
      <c r="H615" s="100">
        <v>0</v>
      </c>
      <c r="I615" s="98">
        <v>0</v>
      </c>
      <c r="J615" s="101">
        <f t="shared" si="444"/>
        <v>0</v>
      </c>
      <c r="K615" s="100">
        <v>0</v>
      </c>
      <c r="L615" s="98">
        <v>0</v>
      </c>
      <c r="M615" s="101">
        <f t="shared" si="445"/>
        <v>0</v>
      </c>
      <c r="N615" s="100">
        <v>0</v>
      </c>
      <c r="O615" s="98">
        <v>0</v>
      </c>
      <c r="P615" s="101">
        <f t="shared" si="446"/>
        <v>0</v>
      </c>
      <c r="Q615" s="100">
        <v>0</v>
      </c>
      <c r="R615" s="98">
        <v>0</v>
      </c>
      <c r="S615" s="101">
        <f t="shared" si="447"/>
        <v>0</v>
      </c>
      <c r="T615" s="100">
        <v>0</v>
      </c>
      <c r="U615" s="98">
        <v>0</v>
      </c>
      <c r="V615" s="101">
        <f t="shared" si="449"/>
        <v>0</v>
      </c>
      <c r="W615" s="100">
        <v>0</v>
      </c>
      <c r="X615" s="98">
        <v>0</v>
      </c>
      <c r="Y615" s="147">
        <f t="shared" si="448"/>
        <v>0</v>
      </c>
      <c r="Z615" s="150"/>
    </row>
    <row r="616" spans="2:26" s="35" customFormat="1" ht="17.100000000000001" customHeight="1">
      <c r="B616" s="105"/>
      <c r="C616" s="54"/>
      <c r="D616" s="96"/>
      <c r="E616" s="111"/>
      <c r="F616" s="112"/>
      <c r="G616" s="113"/>
      <c r="H616" s="100">
        <v>0</v>
      </c>
      <c r="I616" s="98">
        <v>0</v>
      </c>
      <c r="J616" s="101">
        <f t="shared" si="444"/>
        <v>0</v>
      </c>
      <c r="K616" s="100">
        <v>0</v>
      </c>
      <c r="L616" s="98">
        <v>0</v>
      </c>
      <c r="M616" s="101">
        <f t="shared" si="445"/>
        <v>0</v>
      </c>
      <c r="N616" s="100">
        <v>0</v>
      </c>
      <c r="O616" s="98">
        <v>0</v>
      </c>
      <c r="P616" s="101">
        <f t="shared" si="446"/>
        <v>0</v>
      </c>
      <c r="Q616" s="100">
        <v>0</v>
      </c>
      <c r="R616" s="98">
        <v>0</v>
      </c>
      <c r="S616" s="101">
        <f t="shared" si="447"/>
        <v>0</v>
      </c>
      <c r="T616" s="100">
        <v>0</v>
      </c>
      <c r="U616" s="98">
        <v>0</v>
      </c>
      <c r="V616" s="101">
        <f t="shared" si="449"/>
        <v>0</v>
      </c>
      <c r="W616" s="100">
        <v>0</v>
      </c>
      <c r="X616" s="98">
        <v>0</v>
      </c>
      <c r="Y616" s="147">
        <f t="shared" si="448"/>
        <v>0</v>
      </c>
      <c r="Z616" s="150"/>
    </row>
    <row r="617" spans="2:26" s="35" customFormat="1" ht="17.100000000000001" customHeight="1">
      <c r="B617" s="105"/>
      <c r="C617" s="54"/>
      <c r="D617" s="96"/>
      <c r="E617" s="111"/>
      <c r="F617" s="112"/>
      <c r="G617" s="113"/>
      <c r="H617" s="100">
        <v>0</v>
      </c>
      <c r="I617" s="98">
        <v>0</v>
      </c>
      <c r="J617" s="101">
        <f t="shared" si="444"/>
        <v>0</v>
      </c>
      <c r="K617" s="100">
        <v>0</v>
      </c>
      <c r="L617" s="98">
        <v>0</v>
      </c>
      <c r="M617" s="101">
        <f t="shared" si="445"/>
        <v>0</v>
      </c>
      <c r="N617" s="100">
        <v>0</v>
      </c>
      <c r="O617" s="98">
        <v>0</v>
      </c>
      <c r="P617" s="101">
        <f t="shared" si="446"/>
        <v>0</v>
      </c>
      <c r="Q617" s="100">
        <v>0</v>
      </c>
      <c r="R617" s="98">
        <v>0</v>
      </c>
      <c r="S617" s="101">
        <f t="shared" si="447"/>
        <v>0</v>
      </c>
      <c r="T617" s="100">
        <v>0</v>
      </c>
      <c r="U617" s="98">
        <v>0</v>
      </c>
      <c r="V617" s="101">
        <f t="shared" si="449"/>
        <v>0</v>
      </c>
      <c r="W617" s="100">
        <v>0</v>
      </c>
      <c r="X617" s="98">
        <v>0</v>
      </c>
      <c r="Y617" s="147">
        <f t="shared" si="448"/>
        <v>0</v>
      </c>
      <c r="Z617" s="150"/>
    </row>
    <row r="618" spans="2:26" s="35" customFormat="1" ht="17.100000000000001" customHeight="1">
      <c r="B618" s="105"/>
      <c r="C618" s="54"/>
      <c r="D618" s="96"/>
      <c r="E618" s="111"/>
      <c r="F618" s="112"/>
      <c r="G618" s="113"/>
      <c r="H618" s="100">
        <v>0</v>
      </c>
      <c r="I618" s="98">
        <v>0</v>
      </c>
      <c r="J618" s="101">
        <f t="shared" si="444"/>
        <v>0</v>
      </c>
      <c r="K618" s="100">
        <v>0</v>
      </c>
      <c r="L618" s="98">
        <v>0</v>
      </c>
      <c r="M618" s="101">
        <f t="shared" si="445"/>
        <v>0</v>
      </c>
      <c r="N618" s="100">
        <v>0</v>
      </c>
      <c r="O618" s="98">
        <v>0</v>
      </c>
      <c r="P618" s="101">
        <f t="shared" si="446"/>
        <v>0</v>
      </c>
      <c r="Q618" s="100">
        <v>0</v>
      </c>
      <c r="R618" s="98">
        <v>0</v>
      </c>
      <c r="S618" s="101">
        <f t="shared" si="447"/>
        <v>0</v>
      </c>
      <c r="T618" s="100">
        <v>0</v>
      </c>
      <c r="U618" s="98">
        <v>0</v>
      </c>
      <c r="V618" s="101">
        <f t="shared" si="449"/>
        <v>0</v>
      </c>
      <c r="W618" s="100">
        <v>0</v>
      </c>
      <c r="X618" s="98">
        <v>0</v>
      </c>
      <c r="Y618" s="147">
        <f t="shared" si="448"/>
        <v>0</v>
      </c>
      <c r="Z618" s="150"/>
    </row>
    <row r="619" spans="2:26" s="35" customFormat="1" ht="17.100000000000001" customHeight="1">
      <c r="B619" s="105"/>
      <c r="C619" s="54"/>
      <c r="D619" s="96"/>
      <c r="E619" s="111"/>
      <c r="F619" s="112"/>
      <c r="G619" s="113"/>
      <c r="H619" s="100">
        <v>0</v>
      </c>
      <c r="I619" s="98">
        <v>0</v>
      </c>
      <c r="J619" s="101">
        <f t="shared" si="444"/>
        <v>0</v>
      </c>
      <c r="K619" s="100">
        <v>0</v>
      </c>
      <c r="L619" s="98">
        <v>0</v>
      </c>
      <c r="M619" s="101">
        <f t="shared" si="445"/>
        <v>0</v>
      </c>
      <c r="N619" s="100">
        <v>0</v>
      </c>
      <c r="O619" s="98">
        <v>0</v>
      </c>
      <c r="P619" s="101">
        <f t="shared" si="446"/>
        <v>0</v>
      </c>
      <c r="Q619" s="100">
        <v>0</v>
      </c>
      <c r="R619" s="98">
        <v>0</v>
      </c>
      <c r="S619" s="101">
        <f t="shared" si="447"/>
        <v>0</v>
      </c>
      <c r="T619" s="100">
        <v>0</v>
      </c>
      <c r="U619" s="98">
        <v>0</v>
      </c>
      <c r="V619" s="101">
        <f t="shared" si="449"/>
        <v>0</v>
      </c>
      <c r="W619" s="100">
        <v>0</v>
      </c>
      <c r="X619" s="98">
        <v>0</v>
      </c>
      <c r="Y619" s="147">
        <f t="shared" si="448"/>
        <v>0</v>
      </c>
      <c r="Z619" s="150"/>
    </row>
    <row r="620" spans="2:26" s="126" customFormat="1" ht="17.100000000000001" customHeight="1">
      <c r="B620" s="118"/>
      <c r="C620" s="119"/>
      <c r="D620" s="120"/>
      <c r="E620" s="121"/>
      <c r="F620" s="122"/>
      <c r="G620" s="123"/>
      <c r="H620" s="401" t="s">
        <v>201</v>
      </c>
      <c r="I620" s="402"/>
      <c r="J620" s="124">
        <f>SUM(J613:J619)</f>
        <v>0</v>
      </c>
      <c r="K620" s="401" t="s">
        <v>201</v>
      </c>
      <c r="L620" s="402"/>
      <c r="M620" s="124">
        <f>SUM(M613:M619)</f>
        <v>0</v>
      </c>
      <c r="N620" s="401" t="s">
        <v>201</v>
      </c>
      <c r="O620" s="402"/>
      <c r="P620" s="124">
        <f>SUM(P613:P619)</f>
        <v>0</v>
      </c>
      <c r="Q620" s="401" t="s">
        <v>201</v>
      </c>
      <c r="R620" s="402"/>
      <c r="S620" s="124">
        <f>SUM(S613:S619)</f>
        <v>0</v>
      </c>
      <c r="T620" s="401" t="s">
        <v>201</v>
      </c>
      <c r="U620" s="402"/>
      <c r="V620" s="124">
        <f>SUM(V613:V619)</f>
        <v>0</v>
      </c>
      <c r="W620" s="401" t="s">
        <v>201</v>
      </c>
      <c r="X620" s="402"/>
      <c r="Y620" s="127">
        <f>SUM(Y613:Y619)</f>
        <v>0</v>
      </c>
      <c r="Z620" s="151"/>
    </row>
    <row r="621" spans="2:26" s="35" customFormat="1" ht="17.100000000000001" customHeight="1">
      <c r="B621" s="105"/>
      <c r="C621" s="54">
        <f>'2. Rekap Back Up Beton X'!C96</f>
        <v>7500</v>
      </c>
      <c r="D621" s="96">
        <f>'2. Rekap Back Up Beton X'!D96</f>
        <v>7600</v>
      </c>
      <c r="E621" s="111">
        <f>'2. Rekap Back Up Beton X'!E96</f>
        <v>3</v>
      </c>
      <c r="F621" s="112">
        <f>(100/((D621-C621)*E621))*((J628*0.5)+(M628*1)+(P628*2)+(S628*20)+(V628*15)+(Y628*1.5))</f>
        <v>0</v>
      </c>
      <c r="G621" s="113" t="str">
        <f>IF(F621&lt;=25,"B",IF(F621&lt;=75,"S",IF(F621&lt;=100,"RR","RB")))</f>
        <v>B</v>
      </c>
      <c r="H621" s="100">
        <v>0</v>
      </c>
      <c r="I621" s="98">
        <v>0</v>
      </c>
      <c r="J621" s="101">
        <f t="shared" ref="J621:J627" si="450">H621*I621</f>
        <v>0</v>
      </c>
      <c r="K621" s="100">
        <v>0</v>
      </c>
      <c r="L621" s="98">
        <v>0</v>
      </c>
      <c r="M621" s="101">
        <f t="shared" ref="M621:M627" si="451">K621*L621</f>
        <v>0</v>
      </c>
      <c r="N621" s="100">
        <v>0</v>
      </c>
      <c r="O621" s="98">
        <v>4</v>
      </c>
      <c r="P621" s="101">
        <f t="shared" ref="P621:P627" si="452">N621*O621</f>
        <v>0</v>
      </c>
      <c r="Q621" s="100">
        <v>0</v>
      </c>
      <c r="R621" s="98">
        <v>0</v>
      </c>
      <c r="S621" s="101">
        <f t="shared" ref="S621:S627" si="453">Q621*R621</f>
        <v>0</v>
      </c>
      <c r="T621" s="100">
        <v>0</v>
      </c>
      <c r="U621" s="98">
        <v>0</v>
      </c>
      <c r="V621" s="101">
        <f>T621*U621</f>
        <v>0</v>
      </c>
      <c r="W621" s="100">
        <v>0</v>
      </c>
      <c r="X621" s="98">
        <v>0</v>
      </c>
      <c r="Y621" s="147">
        <f t="shared" ref="Y621:Y627" si="454">W621*X621</f>
        <v>0</v>
      </c>
      <c r="Z621" s="150"/>
    </row>
    <row r="622" spans="2:26" s="35" customFormat="1" ht="17.100000000000001" customHeight="1">
      <c r="B622" s="105"/>
      <c r="C622" s="54"/>
      <c r="D622" s="96"/>
      <c r="E622" s="111"/>
      <c r="F622" s="112"/>
      <c r="G622" s="113"/>
      <c r="H622" s="100">
        <v>0</v>
      </c>
      <c r="I622" s="98">
        <v>0</v>
      </c>
      <c r="J622" s="101">
        <f t="shared" si="450"/>
        <v>0</v>
      </c>
      <c r="K622" s="100">
        <v>0</v>
      </c>
      <c r="L622" s="98">
        <v>0</v>
      </c>
      <c r="M622" s="101">
        <f t="shared" si="451"/>
        <v>0</v>
      </c>
      <c r="N622" s="100">
        <v>0</v>
      </c>
      <c r="O622" s="98">
        <v>0</v>
      </c>
      <c r="P622" s="101">
        <f t="shared" si="452"/>
        <v>0</v>
      </c>
      <c r="Q622" s="100">
        <v>0</v>
      </c>
      <c r="R622" s="98">
        <v>0</v>
      </c>
      <c r="S622" s="101">
        <f t="shared" si="453"/>
        <v>0</v>
      </c>
      <c r="T622" s="100">
        <v>0</v>
      </c>
      <c r="U622" s="98">
        <v>0</v>
      </c>
      <c r="V622" s="101">
        <f t="shared" ref="V622:V627" si="455">T622*U622</f>
        <v>0</v>
      </c>
      <c r="W622" s="100">
        <v>0</v>
      </c>
      <c r="X622" s="98">
        <v>0</v>
      </c>
      <c r="Y622" s="147">
        <f t="shared" si="454"/>
        <v>0</v>
      </c>
      <c r="Z622" s="150"/>
    </row>
    <row r="623" spans="2:26" s="35" customFormat="1" ht="17.100000000000001" customHeight="1">
      <c r="B623" s="105"/>
      <c r="C623" s="54"/>
      <c r="D623" s="96"/>
      <c r="E623" s="111"/>
      <c r="F623" s="112"/>
      <c r="G623" s="113"/>
      <c r="H623" s="100">
        <v>0</v>
      </c>
      <c r="I623" s="98">
        <v>0</v>
      </c>
      <c r="J623" s="101">
        <f t="shared" si="450"/>
        <v>0</v>
      </c>
      <c r="K623" s="100">
        <v>0</v>
      </c>
      <c r="L623" s="98">
        <v>0</v>
      </c>
      <c r="M623" s="101">
        <f t="shared" si="451"/>
        <v>0</v>
      </c>
      <c r="N623" s="100">
        <v>0</v>
      </c>
      <c r="O623" s="98">
        <v>0</v>
      </c>
      <c r="P623" s="101">
        <f t="shared" si="452"/>
        <v>0</v>
      </c>
      <c r="Q623" s="100">
        <v>0</v>
      </c>
      <c r="R623" s="98">
        <v>0</v>
      </c>
      <c r="S623" s="101">
        <f t="shared" si="453"/>
        <v>0</v>
      </c>
      <c r="T623" s="100">
        <v>0</v>
      </c>
      <c r="U623" s="98">
        <v>0</v>
      </c>
      <c r="V623" s="101">
        <f t="shared" si="455"/>
        <v>0</v>
      </c>
      <c r="W623" s="100">
        <v>0</v>
      </c>
      <c r="X623" s="98">
        <v>0</v>
      </c>
      <c r="Y623" s="147">
        <f t="shared" si="454"/>
        <v>0</v>
      </c>
      <c r="Z623" s="150"/>
    </row>
    <row r="624" spans="2:26" s="35" customFormat="1" ht="17.100000000000001" customHeight="1">
      <c r="B624" s="105"/>
      <c r="C624" s="54"/>
      <c r="D624" s="96"/>
      <c r="E624" s="111"/>
      <c r="F624" s="112"/>
      <c r="G624" s="113"/>
      <c r="H624" s="100">
        <v>0</v>
      </c>
      <c r="I624" s="98">
        <v>0</v>
      </c>
      <c r="J624" s="101">
        <f t="shared" si="450"/>
        <v>0</v>
      </c>
      <c r="K624" s="100">
        <v>0</v>
      </c>
      <c r="L624" s="98">
        <v>0</v>
      </c>
      <c r="M624" s="101">
        <f t="shared" si="451"/>
        <v>0</v>
      </c>
      <c r="N624" s="100">
        <v>0</v>
      </c>
      <c r="O624" s="98">
        <v>0</v>
      </c>
      <c r="P624" s="101">
        <f t="shared" si="452"/>
        <v>0</v>
      </c>
      <c r="Q624" s="100">
        <v>0</v>
      </c>
      <c r="R624" s="98">
        <v>0</v>
      </c>
      <c r="S624" s="101">
        <f t="shared" si="453"/>
        <v>0</v>
      </c>
      <c r="T624" s="100">
        <v>0</v>
      </c>
      <c r="U624" s="98">
        <v>0</v>
      </c>
      <c r="V624" s="101">
        <f t="shared" si="455"/>
        <v>0</v>
      </c>
      <c r="W624" s="100">
        <v>0</v>
      </c>
      <c r="X624" s="98">
        <v>0</v>
      </c>
      <c r="Y624" s="147">
        <f t="shared" si="454"/>
        <v>0</v>
      </c>
      <c r="Z624" s="150"/>
    </row>
    <row r="625" spans="2:26" s="35" customFormat="1" ht="17.100000000000001" customHeight="1">
      <c r="B625" s="105"/>
      <c r="C625" s="54"/>
      <c r="D625" s="96"/>
      <c r="E625" s="111"/>
      <c r="F625" s="112"/>
      <c r="G625" s="113"/>
      <c r="H625" s="100">
        <v>0</v>
      </c>
      <c r="I625" s="98">
        <v>0</v>
      </c>
      <c r="J625" s="101">
        <f t="shared" si="450"/>
        <v>0</v>
      </c>
      <c r="K625" s="100">
        <v>0</v>
      </c>
      <c r="L625" s="98">
        <v>0</v>
      </c>
      <c r="M625" s="101">
        <f t="shared" si="451"/>
        <v>0</v>
      </c>
      <c r="N625" s="100">
        <v>0</v>
      </c>
      <c r="O625" s="98">
        <v>0</v>
      </c>
      <c r="P625" s="101">
        <f t="shared" si="452"/>
        <v>0</v>
      </c>
      <c r="Q625" s="100">
        <v>0</v>
      </c>
      <c r="R625" s="98">
        <v>0</v>
      </c>
      <c r="S625" s="101">
        <f t="shared" si="453"/>
        <v>0</v>
      </c>
      <c r="T625" s="100">
        <v>0</v>
      </c>
      <c r="U625" s="98">
        <v>0</v>
      </c>
      <c r="V625" s="101">
        <f t="shared" si="455"/>
        <v>0</v>
      </c>
      <c r="W625" s="100">
        <v>0</v>
      </c>
      <c r="X625" s="98">
        <v>0</v>
      </c>
      <c r="Y625" s="147">
        <f t="shared" si="454"/>
        <v>0</v>
      </c>
      <c r="Z625" s="150"/>
    </row>
    <row r="626" spans="2:26" s="35" customFormat="1" ht="17.100000000000001" customHeight="1">
      <c r="B626" s="105"/>
      <c r="C626" s="54"/>
      <c r="D626" s="96"/>
      <c r="E626" s="111"/>
      <c r="F626" s="112"/>
      <c r="G626" s="113"/>
      <c r="H626" s="100">
        <v>0</v>
      </c>
      <c r="I626" s="98">
        <v>0</v>
      </c>
      <c r="J626" s="101">
        <f t="shared" si="450"/>
        <v>0</v>
      </c>
      <c r="K626" s="100">
        <v>0</v>
      </c>
      <c r="L626" s="98">
        <v>0</v>
      </c>
      <c r="M626" s="101">
        <f t="shared" si="451"/>
        <v>0</v>
      </c>
      <c r="N626" s="100">
        <v>0</v>
      </c>
      <c r="O626" s="98">
        <v>0</v>
      </c>
      <c r="P626" s="101">
        <f t="shared" si="452"/>
        <v>0</v>
      </c>
      <c r="Q626" s="100">
        <v>0</v>
      </c>
      <c r="R626" s="98">
        <v>0</v>
      </c>
      <c r="S626" s="101">
        <f t="shared" si="453"/>
        <v>0</v>
      </c>
      <c r="T626" s="100">
        <v>0</v>
      </c>
      <c r="U626" s="98">
        <v>0</v>
      </c>
      <c r="V626" s="101">
        <f t="shared" si="455"/>
        <v>0</v>
      </c>
      <c r="W626" s="100">
        <v>0</v>
      </c>
      <c r="X626" s="98">
        <v>0</v>
      </c>
      <c r="Y626" s="147">
        <f t="shared" si="454"/>
        <v>0</v>
      </c>
      <c r="Z626" s="150"/>
    </row>
    <row r="627" spans="2:26" s="35" customFormat="1" ht="17.100000000000001" customHeight="1">
      <c r="B627" s="105"/>
      <c r="C627" s="54"/>
      <c r="D627" s="96"/>
      <c r="E627" s="111"/>
      <c r="F627" s="112"/>
      <c r="G627" s="113"/>
      <c r="H627" s="100">
        <v>0</v>
      </c>
      <c r="I627" s="98">
        <v>0</v>
      </c>
      <c r="J627" s="101">
        <f t="shared" si="450"/>
        <v>0</v>
      </c>
      <c r="K627" s="100">
        <v>0</v>
      </c>
      <c r="L627" s="98">
        <v>0</v>
      </c>
      <c r="M627" s="101">
        <f t="shared" si="451"/>
        <v>0</v>
      </c>
      <c r="N627" s="100">
        <v>0</v>
      </c>
      <c r="O627" s="98">
        <v>0</v>
      </c>
      <c r="P627" s="101">
        <f t="shared" si="452"/>
        <v>0</v>
      </c>
      <c r="Q627" s="100">
        <v>0</v>
      </c>
      <c r="R627" s="98">
        <v>0</v>
      </c>
      <c r="S627" s="101">
        <f t="shared" si="453"/>
        <v>0</v>
      </c>
      <c r="T627" s="100">
        <v>0</v>
      </c>
      <c r="U627" s="98">
        <v>0</v>
      </c>
      <c r="V627" s="101">
        <f t="shared" si="455"/>
        <v>0</v>
      </c>
      <c r="W627" s="100">
        <v>0</v>
      </c>
      <c r="X627" s="98">
        <v>0</v>
      </c>
      <c r="Y627" s="147">
        <f t="shared" si="454"/>
        <v>0</v>
      </c>
      <c r="Z627" s="150"/>
    </row>
    <row r="628" spans="2:26" s="126" customFormat="1" ht="17.100000000000001" customHeight="1" thickBot="1">
      <c r="B628" s="128"/>
      <c r="C628" s="154"/>
      <c r="D628" s="155"/>
      <c r="E628" s="156"/>
      <c r="F628" s="129"/>
      <c r="G628" s="130"/>
      <c r="H628" s="403" t="s">
        <v>201</v>
      </c>
      <c r="I628" s="404"/>
      <c r="J628" s="131">
        <f>SUM(J621:J627)</f>
        <v>0</v>
      </c>
      <c r="K628" s="403" t="s">
        <v>201</v>
      </c>
      <c r="L628" s="404"/>
      <c r="M628" s="131">
        <f>SUM(M621:M627)</f>
        <v>0</v>
      </c>
      <c r="N628" s="403" t="s">
        <v>201</v>
      </c>
      <c r="O628" s="404"/>
      <c r="P628" s="131">
        <f>SUM(P621:P627)</f>
        <v>0</v>
      </c>
      <c r="Q628" s="403" t="s">
        <v>201</v>
      </c>
      <c r="R628" s="404"/>
      <c r="S628" s="131">
        <f>SUM(S621:S627)</f>
        <v>0</v>
      </c>
      <c r="T628" s="403" t="s">
        <v>201</v>
      </c>
      <c r="U628" s="404"/>
      <c r="V628" s="131">
        <f>SUM(V621:V627)</f>
        <v>0</v>
      </c>
      <c r="W628" s="403" t="s">
        <v>201</v>
      </c>
      <c r="X628" s="404"/>
      <c r="Y628" s="132">
        <f>SUM(Y621:Y627)</f>
        <v>0</v>
      </c>
      <c r="Z628" s="152"/>
    </row>
    <row r="629" spans="2:26" s="35" customFormat="1" ht="17.100000000000001" customHeight="1">
      <c r="B629" s="114"/>
      <c r="C629" s="157">
        <f>'2. Rekap Back Up Beton X'!C97</f>
        <v>7600</v>
      </c>
      <c r="D629" s="158">
        <f>'2. Rekap Back Up Beton X'!D97</f>
        <v>7700</v>
      </c>
      <c r="E629" s="159">
        <f>'2. Rekap Back Up Beton X'!E97</f>
        <v>3</v>
      </c>
      <c r="F629" s="115">
        <f>(100/((D629-C629)*E629))*((J636*0.5)+(M636*1)+(P636*2)+(S636*20)+(V636*15)+(Y636*1.5))</f>
        <v>0</v>
      </c>
      <c r="G629" s="116" t="str">
        <f>IF(F629&lt;=25,"B",IF(F629&lt;=75,"S",IF(F629&lt;=100,"RR","RB")))</f>
        <v>B</v>
      </c>
      <c r="H629" s="135">
        <v>0</v>
      </c>
      <c r="I629" s="136">
        <v>0</v>
      </c>
      <c r="J629" s="137">
        <f t="shared" ref="J629:J635" si="456">H629*I629</f>
        <v>0</v>
      </c>
      <c r="K629" s="135">
        <v>0</v>
      </c>
      <c r="L629" s="136">
        <v>0</v>
      </c>
      <c r="M629" s="137">
        <f t="shared" ref="M629:M635" si="457">K629*L629</f>
        <v>0</v>
      </c>
      <c r="N629" s="135">
        <v>0</v>
      </c>
      <c r="O629" s="136">
        <v>4</v>
      </c>
      <c r="P629" s="137">
        <f t="shared" ref="P629:P635" si="458">N629*O629</f>
        <v>0</v>
      </c>
      <c r="Q629" s="135">
        <v>0</v>
      </c>
      <c r="R629" s="136">
        <v>0</v>
      </c>
      <c r="S629" s="137">
        <f t="shared" ref="S629:S635" si="459">Q629*R629</f>
        <v>0</v>
      </c>
      <c r="T629" s="135">
        <v>0</v>
      </c>
      <c r="U629" s="136">
        <v>0</v>
      </c>
      <c r="V629" s="137">
        <f>T629*U629</f>
        <v>0</v>
      </c>
      <c r="W629" s="135">
        <v>0</v>
      </c>
      <c r="X629" s="136">
        <v>0</v>
      </c>
      <c r="Y629" s="148">
        <f t="shared" ref="Y629:Y635" si="460">W629*X629</f>
        <v>0</v>
      </c>
      <c r="Z629" s="153"/>
    </row>
    <row r="630" spans="2:26" s="35" customFormat="1" ht="17.100000000000001" customHeight="1">
      <c r="B630" s="105"/>
      <c r="C630" s="54"/>
      <c r="D630" s="96"/>
      <c r="E630" s="111"/>
      <c r="F630" s="112"/>
      <c r="G630" s="113"/>
      <c r="H630" s="100">
        <v>0</v>
      </c>
      <c r="I630" s="98">
        <v>0</v>
      </c>
      <c r="J630" s="101">
        <f t="shared" si="456"/>
        <v>0</v>
      </c>
      <c r="K630" s="100">
        <v>0</v>
      </c>
      <c r="L630" s="98">
        <v>0</v>
      </c>
      <c r="M630" s="101">
        <f t="shared" si="457"/>
        <v>0</v>
      </c>
      <c r="N630" s="100">
        <v>0</v>
      </c>
      <c r="O630" s="98">
        <v>0</v>
      </c>
      <c r="P630" s="101">
        <f t="shared" si="458"/>
        <v>0</v>
      </c>
      <c r="Q630" s="100">
        <v>0</v>
      </c>
      <c r="R630" s="98">
        <v>0</v>
      </c>
      <c r="S630" s="101">
        <f t="shared" si="459"/>
        <v>0</v>
      </c>
      <c r="T630" s="100">
        <v>0</v>
      </c>
      <c r="U630" s="98">
        <v>0</v>
      </c>
      <c r="V630" s="101">
        <f t="shared" ref="V630:V635" si="461">T630*U630</f>
        <v>0</v>
      </c>
      <c r="W630" s="100">
        <v>0</v>
      </c>
      <c r="X630" s="98">
        <v>0</v>
      </c>
      <c r="Y630" s="147">
        <f t="shared" si="460"/>
        <v>0</v>
      </c>
      <c r="Z630" s="150"/>
    </row>
    <row r="631" spans="2:26" s="35" customFormat="1" ht="17.100000000000001" customHeight="1">
      <c r="B631" s="105"/>
      <c r="C631" s="54"/>
      <c r="D631" s="96"/>
      <c r="E631" s="111"/>
      <c r="F631" s="112"/>
      <c r="G631" s="113"/>
      <c r="H631" s="100">
        <v>0</v>
      </c>
      <c r="I631" s="98">
        <v>0</v>
      </c>
      <c r="J631" s="101">
        <f t="shared" si="456"/>
        <v>0</v>
      </c>
      <c r="K631" s="100">
        <v>0</v>
      </c>
      <c r="L631" s="98">
        <v>0</v>
      </c>
      <c r="M631" s="101">
        <f t="shared" si="457"/>
        <v>0</v>
      </c>
      <c r="N631" s="100">
        <v>0</v>
      </c>
      <c r="O631" s="98">
        <v>0</v>
      </c>
      <c r="P631" s="101">
        <f t="shared" si="458"/>
        <v>0</v>
      </c>
      <c r="Q631" s="100">
        <v>0</v>
      </c>
      <c r="R631" s="98">
        <v>0</v>
      </c>
      <c r="S631" s="101">
        <f t="shared" si="459"/>
        <v>0</v>
      </c>
      <c r="T631" s="100">
        <v>0</v>
      </c>
      <c r="U631" s="98">
        <v>0</v>
      </c>
      <c r="V631" s="101">
        <f t="shared" si="461"/>
        <v>0</v>
      </c>
      <c r="W631" s="100">
        <v>0</v>
      </c>
      <c r="X631" s="98">
        <v>0</v>
      </c>
      <c r="Y631" s="147">
        <f t="shared" si="460"/>
        <v>0</v>
      </c>
      <c r="Z631" s="150"/>
    </row>
    <row r="632" spans="2:26" s="35" customFormat="1" ht="17.100000000000001" customHeight="1">
      <c r="B632" s="105"/>
      <c r="C632" s="54"/>
      <c r="D632" s="96"/>
      <c r="E632" s="111"/>
      <c r="F632" s="112"/>
      <c r="G632" s="113"/>
      <c r="H632" s="100">
        <v>0</v>
      </c>
      <c r="I632" s="98">
        <v>0</v>
      </c>
      <c r="J632" s="101">
        <f t="shared" si="456"/>
        <v>0</v>
      </c>
      <c r="K632" s="100">
        <v>0</v>
      </c>
      <c r="L632" s="98">
        <v>0</v>
      </c>
      <c r="M632" s="101">
        <f t="shared" si="457"/>
        <v>0</v>
      </c>
      <c r="N632" s="100">
        <v>0</v>
      </c>
      <c r="O632" s="98">
        <v>0</v>
      </c>
      <c r="P632" s="101">
        <f t="shared" si="458"/>
        <v>0</v>
      </c>
      <c r="Q632" s="100">
        <v>0</v>
      </c>
      <c r="R632" s="98">
        <v>0</v>
      </c>
      <c r="S632" s="101">
        <f t="shared" si="459"/>
        <v>0</v>
      </c>
      <c r="T632" s="100">
        <v>0</v>
      </c>
      <c r="U632" s="98">
        <v>0</v>
      </c>
      <c r="V632" s="101">
        <f t="shared" si="461"/>
        <v>0</v>
      </c>
      <c r="W632" s="100">
        <v>0</v>
      </c>
      <c r="X632" s="98">
        <v>0</v>
      </c>
      <c r="Y632" s="147">
        <f t="shared" si="460"/>
        <v>0</v>
      </c>
      <c r="Z632" s="150"/>
    </row>
    <row r="633" spans="2:26" s="35" customFormat="1" ht="17.100000000000001" customHeight="1">
      <c r="B633" s="105"/>
      <c r="C633" s="54"/>
      <c r="D633" s="96"/>
      <c r="E633" s="111"/>
      <c r="F633" s="112"/>
      <c r="G633" s="113"/>
      <c r="H633" s="100">
        <v>0</v>
      </c>
      <c r="I633" s="98">
        <v>0</v>
      </c>
      <c r="J633" s="101">
        <f t="shared" si="456"/>
        <v>0</v>
      </c>
      <c r="K633" s="100">
        <v>0</v>
      </c>
      <c r="L633" s="98">
        <v>0</v>
      </c>
      <c r="M633" s="101">
        <f t="shared" si="457"/>
        <v>0</v>
      </c>
      <c r="N633" s="100">
        <v>0</v>
      </c>
      <c r="O633" s="98">
        <v>0</v>
      </c>
      <c r="P633" s="101">
        <f t="shared" si="458"/>
        <v>0</v>
      </c>
      <c r="Q633" s="100">
        <v>0</v>
      </c>
      <c r="R633" s="98">
        <v>0</v>
      </c>
      <c r="S633" s="101">
        <f t="shared" si="459"/>
        <v>0</v>
      </c>
      <c r="T633" s="100">
        <v>0</v>
      </c>
      <c r="U633" s="98">
        <v>0</v>
      </c>
      <c r="V633" s="101">
        <f t="shared" si="461"/>
        <v>0</v>
      </c>
      <c r="W633" s="100">
        <v>0</v>
      </c>
      <c r="X633" s="98">
        <v>0</v>
      </c>
      <c r="Y633" s="147">
        <f t="shared" si="460"/>
        <v>0</v>
      </c>
      <c r="Z633" s="150"/>
    </row>
    <row r="634" spans="2:26" s="35" customFormat="1" ht="17.100000000000001" customHeight="1">
      <c r="B634" s="105"/>
      <c r="C634" s="54"/>
      <c r="D634" s="96"/>
      <c r="E634" s="111"/>
      <c r="F634" s="112"/>
      <c r="G634" s="113"/>
      <c r="H634" s="100">
        <v>0</v>
      </c>
      <c r="I634" s="98">
        <v>0</v>
      </c>
      <c r="J634" s="101">
        <f t="shared" si="456"/>
        <v>0</v>
      </c>
      <c r="K634" s="100">
        <v>0</v>
      </c>
      <c r="L634" s="98">
        <v>0</v>
      </c>
      <c r="M634" s="101">
        <f t="shared" si="457"/>
        <v>0</v>
      </c>
      <c r="N634" s="100">
        <v>0</v>
      </c>
      <c r="O634" s="98">
        <v>0</v>
      </c>
      <c r="P634" s="101">
        <f t="shared" si="458"/>
        <v>0</v>
      </c>
      <c r="Q634" s="100">
        <v>0</v>
      </c>
      <c r="R634" s="98">
        <v>0</v>
      </c>
      <c r="S634" s="101">
        <f t="shared" si="459"/>
        <v>0</v>
      </c>
      <c r="T634" s="100">
        <v>0</v>
      </c>
      <c r="U634" s="98">
        <v>0</v>
      </c>
      <c r="V634" s="101">
        <f t="shared" si="461"/>
        <v>0</v>
      </c>
      <c r="W634" s="100">
        <v>0</v>
      </c>
      <c r="X634" s="98">
        <v>0</v>
      </c>
      <c r="Y634" s="147">
        <f t="shared" si="460"/>
        <v>0</v>
      </c>
      <c r="Z634" s="150"/>
    </row>
    <row r="635" spans="2:26" s="35" customFormat="1" ht="17.100000000000001" customHeight="1">
      <c r="B635" s="105"/>
      <c r="C635" s="54"/>
      <c r="D635" s="96"/>
      <c r="E635" s="111"/>
      <c r="F635" s="112"/>
      <c r="G635" s="113"/>
      <c r="H635" s="100">
        <v>0</v>
      </c>
      <c r="I635" s="98">
        <v>0</v>
      </c>
      <c r="J635" s="101">
        <f t="shared" si="456"/>
        <v>0</v>
      </c>
      <c r="K635" s="100">
        <v>0</v>
      </c>
      <c r="L635" s="98">
        <v>0</v>
      </c>
      <c r="M635" s="101">
        <f t="shared" si="457"/>
        <v>0</v>
      </c>
      <c r="N635" s="100">
        <v>0</v>
      </c>
      <c r="O635" s="98">
        <v>0</v>
      </c>
      <c r="P635" s="101">
        <f t="shared" si="458"/>
        <v>0</v>
      </c>
      <c r="Q635" s="100">
        <v>0</v>
      </c>
      <c r="R635" s="98">
        <v>0</v>
      </c>
      <c r="S635" s="101">
        <f t="shared" si="459"/>
        <v>0</v>
      </c>
      <c r="T635" s="100">
        <v>0</v>
      </c>
      <c r="U635" s="98">
        <v>0</v>
      </c>
      <c r="V635" s="101">
        <f t="shared" si="461"/>
        <v>0</v>
      </c>
      <c r="W635" s="100">
        <v>0</v>
      </c>
      <c r="X635" s="98">
        <v>0</v>
      </c>
      <c r="Y635" s="147">
        <f t="shared" si="460"/>
        <v>0</v>
      </c>
      <c r="Z635" s="150"/>
    </row>
    <row r="636" spans="2:26" s="126" customFormat="1" ht="17.100000000000001" customHeight="1">
      <c r="B636" s="118"/>
      <c r="C636" s="119"/>
      <c r="D636" s="120"/>
      <c r="E636" s="121"/>
      <c r="F636" s="122"/>
      <c r="G636" s="123"/>
      <c r="H636" s="401" t="s">
        <v>201</v>
      </c>
      <c r="I636" s="402"/>
      <c r="J636" s="124">
        <f>SUM(J629:J635)</f>
        <v>0</v>
      </c>
      <c r="K636" s="401" t="s">
        <v>201</v>
      </c>
      <c r="L636" s="402"/>
      <c r="M636" s="124">
        <f>SUM(M629:M635)</f>
        <v>0</v>
      </c>
      <c r="N636" s="401" t="s">
        <v>201</v>
      </c>
      <c r="O636" s="402"/>
      <c r="P636" s="124">
        <f>SUM(P629:P635)</f>
        <v>0</v>
      </c>
      <c r="Q636" s="401" t="s">
        <v>201</v>
      </c>
      <c r="R636" s="402"/>
      <c r="S636" s="124">
        <f>SUM(S629:S635)</f>
        <v>0</v>
      </c>
      <c r="T636" s="401" t="s">
        <v>201</v>
      </c>
      <c r="U636" s="402"/>
      <c r="V636" s="124">
        <f>SUM(V629:V635)</f>
        <v>0</v>
      </c>
      <c r="W636" s="401" t="s">
        <v>201</v>
      </c>
      <c r="X636" s="402"/>
      <c r="Y636" s="127">
        <f>SUM(Y629:Y635)</f>
        <v>0</v>
      </c>
      <c r="Z636" s="151"/>
    </row>
    <row r="637" spans="2:26" s="35" customFormat="1" ht="17.100000000000001" customHeight="1">
      <c r="B637" s="105"/>
      <c r="C637" s="54">
        <f>'2. Rekap Back Up Beton X'!C98</f>
        <v>7700</v>
      </c>
      <c r="D637" s="96">
        <f>'2. Rekap Back Up Beton X'!D98</f>
        <v>7800</v>
      </c>
      <c r="E637" s="111">
        <f>'2. Rekap Back Up Beton X'!E98</f>
        <v>3</v>
      </c>
      <c r="F637" s="112">
        <f>(100/((D637-C637)*E637))*((J644*0.5)+(M644*1)+(P644*2)+(S644*20)+(V644*15)+(Y644*1.5))</f>
        <v>0</v>
      </c>
      <c r="G637" s="113" t="str">
        <f>IF(F637&lt;=25,"B",IF(F637&lt;=75,"S",IF(F637&lt;=100,"RR","RB")))</f>
        <v>B</v>
      </c>
      <c r="H637" s="100">
        <v>0</v>
      </c>
      <c r="I637" s="98">
        <v>0</v>
      </c>
      <c r="J637" s="101">
        <f t="shared" ref="J637:J643" si="462">H637*I637</f>
        <v>0</v>
      </c>
      <c r="K637" s="100">
        <v>0</v>
      </c>
      <c r="L637" s="98">
        <v>0</v>
      </c>
      <c r="M637" s="101">
        <f t="shared" ref="M637:M643" si="463">K637*L637</f>
        <v>0</v>
      </c>
      <c r="N637" s="100">
        <v>0</v>
      </c>
      <c r="O637" s="98">
        <v>4</v>
      </c>
      <c r="P637" s="101">
        <f t="shared" ref="P637:P643" si="464">N637*O637</f>
        <v>0</v>
      </c>
      <c r="Q637" s="100">
        <v>0</v>
      </c>
      <c r="R637" s="98">
        <v>0</v>
      </c>
      <c r="S637" s="101">
        <f t="shared" ref="S637:S643" si="465">Q637*R637</f>
        <v>0</v>
      </c>
      <c r="T637" s="100">
        <v>0</v>
      </c>
      <c r="U637" s="98">
        <v>0</v>
      </c>
      <c r="V637" s="101">
        <f>T637*U637</f>
        <v>0</v>
      </c>
      <c r="W637" s="100">
        <v>0</v>
      </c>
      <c r="X637" s="98">
        <v>0</v>
      </c>
      <c r="Y637" s="147">
        <f t="shared" ref="Y637:Y643" si="466">W637*X637</f>
        <v>0</v>
      </c>
      <c r="Z637" s="150"/>
    </row>
    <row r="638" spans="2:26" s="35" customFormat="1" ht="17.100000000000001" customHeight="1">
      <c r="B638" s="105"/>
      <c r="C638" s="54"/>
      <c r="D638" s="96"/>
      <c r="E638" s="111"/>
      <c r="F638" s="112"/>
      <c r="G638" s="113"/>
      <c r="H638" s="100">
        <v>0</v>
      </c>
      <c r="I638" s="98">
        <v>0</v>
      </c>
      <c r="J638" s="101">
        <f t="shared" si="462"/>
        <v>0</v>
      </c>
      <c r="K638" s="100">
        <v>0</v>
      </c>
      <c r="L638" s="98">
        <v>0</v>
      </c>
      <c r="M638" s="101">
        <f t="shared" si="463"/>
        <v>0</v>
      </c>
      <c r="N638" s="100">
        <v>0</v>
      </c>
      <c r="O638" s="98">
        <v>0</v>
      </c>
      <c r="P638" s="101">
        <f t="shared" si="464"/>
        <v>0</v>
      </c>
      <c r="Q638" s="100">
        <v>0</v>
      </c>
      <c r="R638" s="98">
        <v>0</v>
      </c>
      <c r="S638" s="101">
        <f t="shared" si="465"/>
        <v>0</v>
      </c>
      <c r="T638" s="100">
        <v>0</v>
      </c>
      <c r="U638" s="98">
        <v>0</v>
      </c>
      <c r="V638" s="101">
        <f t="shared" ref="V638:V643" si="467">T638*U638</f>
        <v>0</v>
      </c>
      <c r="W638" s="100">
        <v>0</v>
      </c>
      <c r="X638" s="98">
        <v>0</v>
      </c>
      <c r="Y638" s="147">
        <f t="shared" si="466"/>
        <v>0</v>
      </c>
      <c r="Z638" s="150"/>
    </row>
    <row r="639" spans="2:26" s="35" customFormat="1" ht="17.100000000000001" customHeight="1">
      <c r="B639" s="105"/>
      <c r="C639" s="54"/>
      <c r="D639" s="96"/>
      <c r="E639" s="111"/>
      <c r="F639" s="112"/>
      <c r="G639" s="113"/>
      <c r="H639" s="100">
        <v>0</v>
      </c>
      <c r="I639" s="98">
        <v>0</v>
      </c>
      <c r="J639" s="101">
        <f t="shared" si="462"/>
        <v>0</v>
      </c>
      <c r="K639" s="100">
        <v>0</v>
      </c>
      <c r="L639" s="98">
        <v>0</v>
      </c>
      <c r="M639" s="101">
        <f t="shared" si="463"/>
        <v>0</v>
      </c>
      <c r="N639" s="100">
        <v>0</v>
      </c>
      <c r="O639" s="98">
        <v>0</v>
      </c>
      <c r="P639" s="101">
        <f t="shared" si="464"/>
        <v>0</v>
      </c>
      <c r="Q639" s="100">
        <v>0</v>
      </c>
      <c r="R639" s="98">
        <v>0</v>
      </c>
      <c r="S639" s="101">
        <f t="shared" si="465"/>
        <v>0</v>
      </c>
      <c r="T639" s="100">
        <v>0</v>
      </c>
      <c r="U639" s="98">
        <v>0</v>
      </c>
      <c r="V639" s="101">
        <f t="shared" si="467"/>
        <v>0</v>
      </c>
      <c r="W639" s="100">
        <v>0</v>
      </c>
      <c r="X639" s="98">
        <v>0</v>
      </c>
      <c r="Y639" s="147">
        <f t="shared" si="466"/>
        <v>0</v>
      </c>
      <c r="Z639" s="150"/>
    </row>
    <row r="640" spans="2:26" s="35" customFormat="1" ht="17.100000000000001" customHeight="1">
      <c r="B640" s="105"/>
      <c r="C640" s="54"/>
      <c r="D640" s="96"/>
      <c r="E640" s="111"/>
      <c r="F640" s="112"/>
      <c r="G640" s="113"/>
      <c r="H640" s="100">
        <v>0</v>
      </c>
      <c r="I640" s="98">
        <v>0</v>
      </c>
      <c r="J640" s="101">
        <f t="shared" si="462"/>
        <v>0</v>
      </c>
      <c r="K640" s="100">
        <v>0</v>
      </c>
      <c r="L640" s="98">
        <v>0</v>
      </c>
      <c r="M640" s="101">
        <f t="shared" si="463"/>
        <v>0</v>
      </c>
      <c r="N640" s="100">
        <v>0</v>
      </c>
      <c r="O640" s="98">
        <v>0</v>
      </c>
      <c r="P640" s="101">
        <f t="shared" si="464"/>
        <v>0</v>
      </c>
      <c r="Q640" s="100">
        <v>0</v>
      </c>
      <c r="R640" s="98">
        <v>0</v>
      </c>
      <c r="S640" s="101">
        <f t="shared" si="465"/>
        <v>0</v>
      </c>
      <c r="T640" s="100">
        <v>0</v>
      </c>
      <c r="U640" s="98">
        <v>0</v>
      </c>
      <c r="V640" s="101">
        <f t="shared" si="467"/>
        <v>0</v>
      </c>
      <c r="W640" s="100">
        <v>0</v>
      </c>
      <c r="X640" s="98">
        <v>0</v>
      </c>
      <c r="Y640" s="147">
        <f t="shared" si="466"/>
        <v>0</v>
      </c>
      <c r="Z640" s="150"/>
    </row>
    <row r="641" spans="2:26" s="35" customFormat="1" ht="17.100000000000001" customHeight="1">
      <c r="B641" s="105"/>
      <c r="C641" s="54"/>
      <c r="D641" s="96"/>
      <c r="E641" s="111"/>
      <c r="F641" s="112"/>
      <c r="G641" s="113"/>
      <c r="H641" s="100">
        <v>0</v>
      </c>
      <c r="I641" s="98">
        <v>0</v>
      </c>
      <c r="J641" s="101">
        <f t="shared" si="462"/>
        <v>0</v>
      </c>
      <c r="K641" s="100">
        <v>0</v>
      </c>
      <c r="L641" s="98">
        <v>0</v>
      </c>
      <c r="M641" s="101">
        <f t="shared" si="463"/>
        <v>0</v>
      </c>
      <c r="N641" s="100">
        <v>0</v>
      </c>
      <c r="O641" s="98">
        <v>0</v>
      </c>
      <c r="P641" s="101">
        <f t="shared" si="464"/>
        <v>0</v>
      </c>
      <c r="Q641" s="100">
        <v>0</v>
      </c>
      <c r="R641" s="98">
        <v>0</v>
      </c>
      <c r="S641" s="101">
        <f t="shared" si="465"/>
        <v>0</v>
      </c>
      <c r="T641" s="100">
        <v>0</v>
      </c>
      <c r="U641" s="98">
        <v>0</v>
      </c>
      <c r="V641" s="101">
        <f t="shared" si="467"/>
        <v>0</v>
      </c>
      <c r="W641" s="100">
        <v>0</v>
      </c>
      <c r="X641" s="98">
        <v>0</v>
      </c>
      <c r="Y641" s="147">
        <f t="shared" si="466"/>
        <v>0</v>
      </c>
      <c r="Z641" s="150"/>
    </row>
    <row r="642" spans="2:26" s="35" customFormat="1" ht="17.100000000000001" customHeight="1">
      <c r="B642" s="105"/>
      <c r="C642" s="54"/>
      <c r="D642" s="96"/>
      <c r="E642" s="111"/>
      <c r="F642" s="112"/>
      <c r="G642" s="113"/>
      <c r="H642" s="100">
        <v>0</v>
      </c>
      <c r="I642" s="98">
        <v>0</v>
      </c>
      <c r="J642" s="101">
        <f t="shared" si="462"/>
        <v>0</v>
      </c>
      <c r="K642" s="100">
        <v>0</v>
      </c>
      <c r="L642" s="98">
        <v>0</v>
      </c>
      <c r="M642" s="101">
        <f t="shared" si="463"/>
        <v>0</v>
      </c>
      <c r="N642" s="100">
        <v>0</v>
      </c>
      <c r="O642" s="98">
        <v>0</v>
      </c>
      <c r="P642" s="101">
        <f t="shared" si="464"/>
        <v>0</v>
      </c>
      <c r="Q642" s="100">
        <v>0</v>
      </c>
      <c r="R642" s="98">
        <v>0</v>
      </c>
      <c r="S642" s="101">
        <f t="shared" si="465"/>
        <v>0</v>
      </c>
      <c r="T642" s="100">
        <v>0</v>
      </c>
      <c r="U642" s="98">
        <v>0</v>
      </c>
      <c r="V642" s="101">
        <f t="shared" si="467"/>
        <v>0</v>
      </c>
      <c r="W642" s="100">
        <v>0</v>
      </c>
      <c r="X642" s="98">
        <v>0</v>
      </c>
      <c r="Y642" s="147">
        <f t="shared" si="466"/>
        <v>0</v>
      </c>
      <c r="Z642" s="150"/>
    </row>
    <row r="643" spans="2:26" s="35" customFormat="1" ht="17.100000000000001" customHeight="1">
      <c r="B643" s="105"/>
      <c r="C643" s="54"/>
      <c r="D643" s="96"/>
      <c r="E643" s="111"/>
      <c r="F643" s="112"/>
      <c r="G643" s="113"/>
      <c r="H643" s="100">
        <v>0</v>
      </c>
      <c r="I643" s="98">
        <v>0</v>
      </c>
      <c r="J643" s="101">
        <f t="shared" si="462"/>
        <v>0</v>
      </c>
      <c r="K643" s="100">
        <v>0</v>
      </c>
      <c r="L643" s="98">
        <v>0</v>
      </c>
      <c r="M643" s="101">
        <f t="shared" si="463"/>
        <v>0</v>
      </c>
      <c r="N643" s="100">
        <v>0</v>
      </c>
      <c r="O643" s="98">
        <v>0</v>
      </c>
      <c r="P643" s="101">
        <f t="shared" si="464"/>
        <v>0</v>
      </c>
      <c r="Q643" s="100">
        <v>0</v>
      </c>
      <c r="R643" s="98">
        <v>0</v>
      </c>
      <c r="S643" s="101">
        <f t="shared" si="465"/>
        <v>0</v>
      </c>
      <c r="T643" s="100">
        <v>0</v>
      </c>
      <c r="U643" s="98">
        <v>0</v>
      </c>
      <c r="V643" s="101">
        <f t="shared" si="467"/>
        <v>0</v>
      </c>
      <c r="W643" s="100">
        <v>0</v>
      </c>
      <c r="X643" s="98">
        <v>0</v>
      </c>
      <c r="Y643" s="147">
        <f t="shared" si="466"/>
        <v>0</v>
      </c>
      <c r="Z643" s="150"/>
    </row>
    <row r="644" spans="2:26" s="126" customFormat="1" ht="17.100000000000001" customHeight="1">
      <c r="B644" s="118"/>
      <c r="C644" s="119"/>
      <c r="D644" s="120"/>
      <c r="E644" s="121"/>
      <c r="F644" s="122"/>
      <c r="G644" s="123"/>
      <c r="H644" s="401" t="s">
        <v>201</v>
      </c>
      <c r="I644" s="402"/>
      <c r="J644" s="124">
        <f>SUM(J637:J643)</f>
        <v>0</v>
      </c>
      <c r="K644" s="401" t="s">
        <v>201</v>
      </c>
      <c r="L644" s="402"/>
      <c r="M644" s="124">
        <f>SUM(M637:M643)</f>
        <v>0</v>
      </c>
      <c r="N644" s="401" t="s">
        <v>201</v>
      </c>
      <c r="O644" s="402"/>
      <c r="P644" s="124">
        <f>SUM(P637:P643)</f>
        <v>0</v>
      </c>
      <c r="Q644" s="401" t="s">
        <v>201</v>
      </c>
      <c r="R644" s="402"/>
      <c r="S644" s="124">
        <f>SUM(S637:S643)</f>
        <v>0</v>
      </c>
      <c r="T644" s="401" t="s">
        <v>201</v>
      </c>
      <c r="U644" s="402"/>
      <c r="V644" s="124">
        <f>SUM(V637:V643)</f>
        <v>0</v>
      </c>
      <c r="W644" s="401" t="s">
        <v>201</v>
      </c>
      <c r="X644" s="402"/>
      <c r="Y644" s="127">
        <f>SUM(Y637:Y643)</f>
        <v>0</v>
      </c>
      <c r="Z644" s="151"/>
    </row>
    <row r="645" spans="2:26" s="35" customFormat="1" ht="17.100000000000001" customHeight="1">
      <c r="B645" s="105"/>
      <c r="C645" s="54">
        <f>'2. Rekap Back Up Beton X'!C99</f>
        <v>7800</v>
      </c>
      <c r="D645" s="96">
        <f>'2. Rekap Back Up Beton X'!D99</f>
        <v>7900</v>
      </c>
      <c r="E645" s="111">
        <f>'2. Rekap Back Up Beton X'!E99</f>
        <v>3</v>
      </c>
      <c r="F645" s="112">
        <f>(100/((D645-C645)*E645))*((J652*0.5)+(M652*1)+(P652*2)+(S652*20)+(V652*15)+(Y652*1.5))</f>
        <v>0</v>
      </c>
      <c r="G645" s="113" t="str">
        <f>IF(F645&lt;=25,"B",IF(F645&lt;=75,"S",IF(F645&lt;=100,"RR","RB")))</f>
        <v>B</v>
      </c>
      <c r="H645" s="100">
        <v>0</v>
      </c>
      <c r="I645" s="98">
        <v>0</v>
      </c>
      <c r="J645" s="101">
        <f t="shared" ref="J645:J651" si="468">H645*I645</f>
        <v>0</v>
      </c>
      <c r="K645" s="100">
        <v>0</v>
      </c>
      <c r="L645" s="98">
        <v>0</v>
      </c>
      <c r="M645" s="101">
        <f t="shared" ref="M645:M651" si="469">K645*L645</f>
        <v>0</v>
      </c>
      <c r="N645" s="100">
        <v>0</v>
      </c>
      <c r="O645" s="98">
        <v>4</v>
      </c>
      <c r="P645" s="101">
        <f t="shared" ref="P645:P651" si="470">N645*O645</f>
        <v>0</v>
      </c>
      <c r="Q645" s="100">
        <v>0</v>
      </c>
      <c r="R645" s="98">
        <v>0</v>
      </c>
      <c r="S645" s="101">
        <f t="shared" ref="S645:S651" si="471">Q645*R645</f>
        <v>0</v>
      </c>
      <c r="T645" s="100">
        <v>0</v>
      </c>
      <c r="U645" s="98">
        <v>0</v>
      </c>
      <c r="V645" s="101">
        <f>T645*U645</f>
        <v>0</v>
      </c>
      <c r="W645" s="100">
        <v>0</v>
      </c>
      <c r="X645" s="98">
        <v>0</v>
      </c>
      <c r="Y645" s="147">
        <f t="shared" ref="Y645:Y651" si="472">W645*X645</f>
        <v>0</v>
      </c>
      <c r="Z645" s="150"/>
    </row>
    <row r="646" spans="2:26" s="35" customFormat="1" ht="17.100000000000001" customHeight="1">
      <c r="B646" s="105"/>
      <c r="C646" s="54"/>
      <c r="D646" s="96"/>
      <c r="E646" s="111"/>
      <c r="F646" s="112"/>
      <c r="G646" s="113"/>
      <c r="H646" s="100">
        <v>0</v>
      </c>
      <c r="I646" s="98">
        <v>0</v>
      </c>
      <c r="J646" s="101">
        <f t="shared" si="468"/>
        <v>0</v>
      </c>
      <c r="K646" s="100">
        <v>0</v>
      </c>
      <c r="L646" s="98">
        <v>0</v>
      </c>
      <c r="M646" s="101">
        <f t="shared" si="469"/>
        <v>0</v>
      </c>
      <c r="N646" s="100">
        <v>0</v>
      </c>
      <c r="O646" s="98">
        <v>0</v>
      </c>
      <c r="P646" s="101">
        <f t="shared" si="470"/>
        <v>0</v>
      </c>
      <c r="Q646" s="100">
        <v>0</v>
      </c>
      <c r="R646" s="98">
        <v>0</v>
      </c>
      <c r="S646" s="101">
        <f t="shared" si="471"/>
        <v>0</v>
      </c>
      <c r="T646" s="100">
        <v>0</v>
      </c>
      <c r="U646" s="98">
        <v>0</v>
      </c>
      <c r="V646" s="101">
        <f t="shared" ref="V646:V651" si="473">T646*U646</f>
        <v>0</v>
      </c>
      <c r="W646" s="100">
        <v>0</v>
      </c>
      <c r="X646" s="98">
        <v>0</v>
      </c>
      <c r="Y646" s="147">
        <f t="shared" si="472"/>
        <v>0</v>
      </c>
      <c r="Z646" s="150"/>
    </row>
    <row r="647" spans="2:26" s="35" customFormat="1" ht="17.100000000000001" customHeight="1">
      <c r="B647" s="105"/>
      <c r="C647" s="54"/>
      <c r="D647" s="96"/>
      <c r="E647" s="111"/>
      <c r="F647" s="112"/>
      <c r="G647" s="113"/>
      <c r="H647" s="100">
        <v>0</v>
      </c>
      <c r="I647" s="98">
        <v>0</v>
      </c>
      <c r="J647" s="101">
        <f t="shared" si="468"/>
        <v>0</v>
      </c>
      <c r="K647" s="100">
        <v>0</v>
      </c>
      <c r="L647" s="98">
        <v>0</v>
      </c>
      <c r="M647" s="101">
        <f t="shared" si="469"/>
        <v>0</v>
      </c>
      <c r="N647" s="100">
        <v>0</v>
      </c>
      <c r="O647" s="98">
        <v>0</v>
      </c>
      <c r="P647" s="101">
        <f t="shared" si="470"/>
        <v>0</v>
      </c>
      <c r="Q647" s="100">
        <v>0</v>
      </c>
      <c r="R647" s="98">
        <v>0</v>
      </c>
      <c r="S647" s="101">
        <f t="shared" si="471"/>
        <v>0</v>
      </c>
      <c r="T647" s="100">
        <v>0</v>
      </c>
      <c r="U647" s="98">
        <v>0</v>
      </c>
      <c r="V647" s="101">
        <f t="shared" si="473"/>
        <v>0</v>
      </c>
      <c r="W647" s="100">
        <v>0</v>
      </c>
      <c r="X647" s="98">
        <v>0</v>
      </c>
      <c r="Y647" s="147">
        <f t="shared" si="472"/>
        <v>0</v>
      </c>
      <c r="Z647" s="150"/>
    </row>
    <row r="648" spans="2:26" s="35" customFormat="1" ht="17.100000000000001" customHeight="1">
      <c r="B648" s="105"/>
      <c r="C648" s="54"/>
      <c r="D648" s="96"/>
      <c r="E648" s="111"/>
      <c r="F648" s="112"/>
      <c r="G648" s="113"/>
      <c r="H648" s="100">
        <v>0</v>
      </c>
      <c r="I648" s="98">
        <v>0</v>
      </c>
      <c r="J648" s="101">
        <f t="shared" si="468"/>
        <v>0</v>
      </c>
      <c r="K648" s="100">
        <v>0</v>
      </c>
      <c r="L648" s="98">
        <v>0</v>
      </c>
      <c r="M648" s="101">
        <f t="shared" si="469"/>
        <v>0</v>
      </c>
      <c r="N648" s="100">
        <v>0</v>
      </c>
      <c r="O648" s="98">
        <v>0</v>
      </c>
      <c r="P648" s="101">
        <f t="shared" si="470"/>
        <v>0</v>
      </c>
      <c r="Q648" s="100">
        <v>0</v>
      </c>
      <c r="R648" s="98">
        <v>0</v>
      </c>
      <c r="S648" s="101">
        <f t="shared" si="471"/>
        <v>0</v>
      </c>
      <c r="T648" s="100">
        <v>0</v>
      </c>
      <c r="U648" s="98">
        <v>0</v>
      </c>
      <c r="V648" s="101">
        <f t="shared" si="473"/>
        <v>0</v>
      </c>
      <c r="W648" s="100">
        <v>0</v>
      </c>
      <c r="X648" s="98">
        <v>0</v>
      </c>
      <c r="Y648" s="147">
        <f t="shared" si="472"/>
        <v>0</v>
      </c>
      <c r="Z648" s="150"/>
    </row>
    <row r="649" spans="2:26" s="35" customFormat="1" ht="17.100000000000001" customHeight="1">
      <c r="B649" s="105"/>
      <c r="C649" s="54"/>
      <c r="D649" s="96"/>
      <c r="E649" s="111"/>
      <c r="F649" s="112"/>
      <c r="G649" s="113"/>
      <c r="H649" s="100">
        <v>0</v>
      </c>
      <c r="I649" s="98">
        <v>0</v>
      </c>
      <c r="J649" s="101">
        <f t="shared" si="468"/>
        <v>0</v>
      </c>
      <c r="K649" s="100">
        <v>0</v>
      </c>
      <c r="L649" s="98">
        <v>0</v>
      </c>
      <c r="M649" s="101">
        <f t="shared" si="469"/>
        <v>0</v>
      </c>
      <c r="N649" s="100">
        <v>0</v>
      </c>
      <c r="O649" s="98">
        <v>0</v>
      </c>
      <c r="P649" s="101">
        <f t="shared" si="470"/>
        <v>0</v>
      </c>
      <c r="Q649" s="100">
        <v>0</v>
      </c>
      <c r="R649" s="98">
        <v>0</v>
      </c>
      <c r="S649" s="101">
        <f t="shared" si="471"/>
        <v>0</v>
      </c>
      <c r="T649" s="100">
        <v>0</v>
      </c>
      <c r="U649" s="98">
        <v>0</v>
      </c>
      <c r="V649" s="101">
        <f t="shared" si="473"/>
        <v>0</v>
      </c>
      <c r="W649" s="100">
        <v>0</v>
      </c>
      <c r="X649" s="98">
        <v>0</v>
      </c>
      <c r="Y649" s="147">
        <f t="shared" si="472"/>
        <v>0</v>
      </c>
      <c r="Z649" s="150"/>
    </row>
    <row r="650" spans="2:26" s="35" customFormat="1" ht="17.100000000000001" customHeight="1">
      <c r="B650" s="105"/>
      <c r="C650" s="54"/>
      <c r="D650" s="96"/>
      <c r="E650" s="111"/>
      <c r="F650" s="112"/>
      <c r="G650" s="113"/>
      <c r="H650" s="100">
        <v>0</v>
      </c>
      <c r="I650" s="98">
        <v>0</v>
      </c>
      <c r="J650" s="101">
        <f t="shared" si="468"/>
        <v>0</v>
      </c>
      <c r="K650" s="100">
        <v>0</v>
      </c>
      <c r="L650" s="98">
        <v>0</v>
      </c>
      <c r="M650" s="101">
        <f t="shared" si="469"/>
        <v>0</v>
      </c>
      <c r="N650" s="100">
        <v>0</v>
      </c>
      <c r="O650" s="98">
        <v>0</v>
      </c>
      <c r="P650" s="101">
        <f t="shared" si="470"/>
        <v>0</v>
      </c>
      <c r="Q650" s="100">
        <v>0</v>
      </c>
      <c r="R650" s="98">
        <v>0</v>
      </c>
      <c r="S650" s="101">
        <f t="shared" si="471"/>
        <v>0</v>
      </c>
      <c r="T650" s="100">
        <v>0</v>
      </c>
      <c r="U650" s="98">
        <v>0</v>
      </c>
      <c r="V650" s="101">
        <f t="shared" si="473"/>
        <v>0</v>
      </c>
      <c r="W650" s="100">
        <v>0</v>
      </c>
      <c r="X650" s="98">
        <v>0</v>
      </c>
      <c r="Y650" s="147">
        <f t="shared" si="472"/>
        <v>0</v>
      </c>
      <c r="Z650" s="150"/>
    </row>
    <row r="651" spans="2:26" s="35" customFormat="1" ht="17.100000000000001" customHeight="1">
      <c r="B651" s="105"/>
      <c r="C651" s="54"/>
      <c r="D651" s="96"/>
      <c r="E651" s="111"/>
      <c r="F651" s="112"/>
      <c r="G651" s="113"/>
      <c r="H651" s="100">
        <v>0</v>
      </c>
      <c r="I651" s="98">
        <v>0</v>
      </c>
      <c r="J651" s="101">
        <f t="shared" si="468"/>
        <v>0</v>
      </c>
      <c r="K651" s="100">
        <v>0</v>
      </c>
      <c r="L651" s="98">
        <v>0</v>
      </c>
      <c r="M651" s="101">
        <f t="shared" si="469"/>
        <v>0</v>
      </c>
      <c r="N651" s="100">
        <v>0</v>
      </c>
      <c r="O651" s="98">
        <v>0</v>
      </c>
      <c r="P651" s="101">
        <f t="shared" si="470"/>
        <v>0</v>
      </c>
      <c r="Q651" s="100">
        <v>0</v>
      </c>
      <c r="R651" s="98">
        <v>0</v>
      </c>
      <c r="S651" s="101">
        <f t="shared" si="471"/>
        <v>0</v>
      </c>
      <c r="T651" s="100">
        <v>0</v>
      </c>
      <c r="U651" s="98">
        <v>0</v>
      </c>
      <c r="V651" s="101">
        <f t="shared" si="473"/>
        <v>0</v>
      </c>
      <c r="W651" s="100">
        <v>0</v>
      </c>
      <c r="X651" s="98">
        <v>0</v>
      </c>
      <c r="Y651" s="147">
        <f t="shared" si="472"/>
        <v>0</v>
      </c>
      <c r="Z651" s="150"/>
    </row>
    <row r="652" spans="2:26" s="126" customFormat="1" ht="17.100000000000001" customHeight="1">
      <c r="B652" s="118"/>
      <c r="C652" s="119"/>
      <c r="D652" s="120"/>
      <c r="E652" s="121"/>
      <c r="F652" s="122"/>
      <c r="G652" s="123"/>
      <c r="H652" s="401" t="s">
        <v>201</v>
      </c>
      <c r="I652" s="402"/>
      <c r="J652" s="124">
        <f>SUM(J645:J651)</f>
        <v>0</v>
      </c>
      <c r="K652" s="401" t="s">
        <v>201</v>
      </c>
      <c r="L652" s="402"/>
      <c r="M652" s="124">
        <f>SUM(M645:M651)</f>
        <v>0</v>
      </c>
      <c r="N652" s="401" t="s">
        <v>201</v>
      </c>
      <c r="O652" s="402"/>
      <c r="P652" s="124">
        <f>SUM(P645:P651)</f>
        <v>0</v>
      </c>
      <c r="Q652" s="401" t="s">
        <v>201</v>
      </c>
      <c r="R652" s="402"/>
      <c r="S652" s="124">
        <f>SUM(S645:S651)</f>
        <v>0</v>
      </c>
      <c r="T652" s="401" t="s">
        <v>201</v>
      </c>
      <c r="U652" s="402"/>
      <c r="V652" s="124">
        <f>SUM(V645:V651)</f>
        <v>0</v>
      </c>
      <c r="W652" s="401" t="s">
        <v>201</v>
      </c>
      <c r="X652" s="402"/>
      <c r="Y652" s="127">
        <f>SUM(Y645:Y651)</f>
        <v>0</v>
      </c>
      <c r="Z652" s="151"/>
    </row>
    <row r="653" spans="2:26" s="35" customFormat="1" ht="17.100000000000001" customHeight="1">
      <c r="B653" s="105"/>
      <c r="C653" s="54">
        <f>'2. Rekap Back Up Beton X'!C100</f>
        <v>7900</v>
      </c>
      <c r="D653" s="96">
        <f>'2. Rekap Back Up Beton X'!D100</f>
        <v>8000</v>
      </c>
      <c r="E653" s="111">
        <f>'2. Rekap Back Up Beton X'!E100</f>
        <v>3</v>
      </c>
      <c r="F653" s="112">
        <f>(100/((D653-C653)*E653))*((J660*0.5)+(M660*1)+(P660*2)+(S660*20)+(V660*15)+(Y660*1.5))</f>
        <v>0</v>
      </c>
      <c r="G653" s="113" t="str">
        <f>IF(F653&lt;=25,"B",IF(F653&lt;=75,"S",IF(F653&lt;=100,"RR","RB")))</f>
        <v>B</v>
      </c>
      <c r="H653" s="100">
        <v>0</v>
      </c>
      <c r="I653" s="98">
        <v>0</v>
      </c>
      <c r="J653" s="101">
        <f t="shared" ref="J653:J659" si="474">H653*I653</f>
        <v>0</v>
      </c>
      <c r="K653" s="100">
        <v>0</v>
      </c>
      <c r="L653" s="98">
        <v>0</v>
      </c>
      <c r="M653" s="101">
        <f t="shared" ref="M653:M659" si="475">K653*L653</f>
        <v>0</v>
      </c>
      <c r="N653" s="100">
        <v>0</v>
      </c>
      <c r="O653" s="98">
        <v>4</v>
      </c>
      <c r="P653" s="101">
        <f t="shared" ref="P653:P659" si="476">N653*O653</f>
        <v>0</v>
      </c>
      <c r="Q653" s="100">
        <v>0</v>
      </c>
      <c r="R653" s="98">
        <v>0</v>
      </c>
      <c r="S653" s="101">
        <f t="shared" ref="S653:S659" si="477">Q653*R653</f>
        <v>0</v>
      </c>
      <c r="T653" s="100">
        <v>0</v>
      </c>
      <c r="U653" s="98">
        <v>0</v>
      </c>
      <c r="V653" s="101">
        <f>T653*U653</f>
        <v>0</v>
      </c>
      <c r="W653" s="100">
        <v>0</v>
      </c>
      <c r="X653" s="98">
        <v>0</v>
      </c>
      <c r="Y653" s="147">
        <f t="shared" ref="Y653:Y659" si="478">W653*X653</f>
        <v>0</v>
      </c>
      <c r="Z653" s="150"/>
    </row>
    <row r="654" spans="2:26" s="35" customFormat="1" ht="17.100000000000001" customHeight="1">
      <c r="B654" s="105"/>
      <c r="C654" s="54"/>
      <c r="D654" s="96"/>
      <c r="E654" s="111"/>
      <c r="F654" s="112"/>
      <c r="G654" s="113"/>
      <c r="H654" s="100">
        <v>0</v>
      </c>
      <c r="I654" s="98">
        <v>0</v>
      </c>
      <c r="J654" s="101">
        <f t="shared" si="474"/>
        <v>0</v>
      </c>
      <c r="K654" s="100">
        <v>0</v>
      </c>
      <c r="L654" s="98">
        <v>0</v>
      </c>
      <c r="M654" s="101">
        <f t="shared" si="475"/>
        <v>0</v>
      </c>
      <c r="N654" s="100">
        <v>0</v>
      </c>
      <c r="O654" s="98">
        <v>0</v>
      </c>
      <c r="P654" s="101">
        <f t="shared" si="476"/>
        <v>0</v>
      </c>
      <c r="Q654" s="100">
        <v>0</v>
      </c>
      <c r="R654" s="98">
        <v>0</v>
      </c>
      <c r="S654" s="101">
        <f t="shared" si="477"/>
        <v>0</v>
      </c>
      <c r="T654" s="100">
        <v>0</v>
      </c>
      <c r="U654" s="98">
        <v>0</v>
      </c>
      <c r="V654" s="101">
        <f t="shared" ref="V654:V659" si="479">T654*U654</f>
        <v>0</v>
      </c>
      <c r="W654" s="100">
        <v>0</v>
      </c>
      <c r="X654" s="98">
        <v>0</v>
      </c>
      <c r="Y654" s="147">
        <f t="shared" si="478"/>
        <v>0</v>
      </c>
      <c r="Z654" s="150"/>
    </row>
    <row r="655" spans="2:26" s="35" customFormat="1" ht="17.100000000000001" customHeight="1">
      <c r="B655" s="105"/>
      <c r="C655" s="54"/>
      <c r="D655" s="96"/>
      <c r="E655" s="111"/>
      <c r="F655" s="112"/>
      <c r="G655" s="113"/>
      <c r="H655" s="100">
        <v>0</v>
      </c>
      <c r="I655" s="98">
        <v>0</v>
      </c>
      <c r="J655" s="101">
        <f t="shared" si="474"/>
        <v>0</v>
      </c>
      <c r="K655" s="100">
        <v>0</v>
      </c>
      <c r="L655" s="98">
        <v>0</v>
      </c>
      <c r="M655" s="101">
        <f t="shared" si="475"/>
        <v>0</v>
      </c>
      <c r="N655" s="100">
        <v>0</v>
      </c>
      <c r="O655" s="98">
        <v>0</v>
      </c>
      <c r="P655" s="101">
        <f t="shared" si="476"/>
        <v>0</v>
      </c>
      <c r="Q655" s="100">
        <v>0</v>
      </c>
      <c r="R655" s="98">
        <v>0</v>
      </c>
      <c r="S655" s="101">
        <f t="shared" si="477"/>
        <v>0</v>
      </c>
      <c r="T655" s="100">
        <v>0</v>
      </c>
      <c r="U655" s="98">
        <v>0</v>
      </c>
      <c r="V655" s="101">
        <f t="shared" si="479"/>
        <v>0</v>
      </c>
      <c r="W655" s="100">
        <v>0</v>
      </c>
      <c r="X655" s="98">
        <v>0</v>
      </c>
      <c r="Y655" s="147">
        <f t="shared" si="478"/>
        <v>0</v>
      </c>
      <c r="Z655" s="150"/>
    </row>
    <row r="656" spans="2:26" s="35" customFormat="1" ht="17.100000000000001" customHeight="1">
      <c r="B656" s="105"/>
      <c r="C656" s="54"/>
      <c r="D656" s="96"/>
      <c r="E656" s="111"/>
      <c r="F656" s="112"/>
      <c r="G656" s="113"/>
      <c r="H656" s="100">
        <v>0</v>
      </c>
      <c r="I656" s="98">
        <v>0</v>
      </c>
      <c r="J656" s="101">
        <f t="shared" si="474"/>
        <v>0</v>
      </c>
      <c r="K656" s="100">
        <v>0</v>
      </c>
      <c r="L656" s="98">
        <v>0</v>
      </c>
      <c r="M656" s="101">
        <f t="shared" si="475"/>
        <v>0</v>
      </c>
      <c r="N656" s="100">
        <v>0</v>
      </c>
      <c r="O656" s="98">
        <v>0</v>
      </c>
      <c r="P656" s="101">
        <f t="shared" si="476"/>
        <v>0</v>
      </c>
      <c r="Q656" s="100">
        <v>0</v>
      </c>
      <c r="R656" s="98">
        <v>0</v>
      </c>
      <c r="S656" s="101">
        <f t="shared" si="477"/>
        <v>0</v>
      </c>
      <c r="T656" s="100">
        <v>0</v>
      </c>
      <c r="U656" s="98">
        <v>0</v>
      </c>
      <c r="V656" s="101">
        <f t="shared" si="479"/>
        <v>0</v>
      </c>
      <c r="W656" s="100">
        <v>0</v>
      </c>
      <c r="X656" s="98">
        <v>0</v>
      </c>
      <c r="Y656" s="147">
        <f t="shared" si="478"/>
        <v>0</v>
      </c>
      <c r="Z656" s="150"/>
    </row>
    <row r="657" spans="2:26" s="35" customFormat="1" ht="17.100000000000001" customHeight="1">
      <c r="B657" s="105"/>
      <c r="C657" s="54"/>
      <c r="D657" s="96"/>
      <c r="E657" s="111"/>
      <c r="F657" s="112"/>
      <c r="G657" s="113"/>
      <c r="H657" s="100">
        <v>0</v>
      </c>
      <c r="I657" s="98">
        <v>0</v>
      </c>
      <c r="J657" s="101">
        <f t="shared" si="474"/>
        <v>0</v>
      </c>
      <c r="K657" s="100">
        <v>0</v>
      </c>
      <c r="L657" s="98">
        <v>0</v>
      </c>
      <c r="M657" s="101">
        <f t="shared" si="475"/>
        <v>0</v>
      </c>
      <c r="N657" s="100">
        <v>0</v>
      </c>
      <c r="O657" s="98">
        <v>0</v>
      </c>
      <c r="P657" s="101">
        <f t="shared" si="476"/>
        <v>0</v>
      </c>
      <c r="Q657" s="100">
        <v>0</v>
      </c>
      <c r="R657" s="98">
        <v>0</v>
      </c>
      <c r="S657" s="101">
        <f t="shared" si="477"/>
        <v>0</v>
      </c>
      <c r="T657" s="100">
        <v>0</v>
      </c>
      <c r="U657" s="98">
        <v>0</v>
      </c>
      <c r="V657" s="101">
        <f t="shared" si="479"/>
        <v>0</v>
      </c>
      <c r="W657" s="100">
        <v>0</v>
      </c>
      <c r="X657" s="98">
        <v>0</v>
      </c>
      <c r="Y657" s="147">
        <f t="shared" si="478"/>
        <v>0</v>
      </c>
      <c r="Z657" s="150"/>
    </row>
    <row r="658" spans="2:26" s="35" customFormat="1" ht="17.100000000000001" customHeight="1">
      <c r="B658" s="105"/>
      <c r="C658" s="54"/>
      <c r="D658" s="96"/>
      <c r="E658" s="111"/>
      <c r="F658" s="112"/>
      <c r="G658" s="113"/>
      <c r="H658" s="100">
        <v>0</v>
      </c>
      <c r="I658" s="98">
        <v>0</v>
      </c>
      <c r="J658" s="101">
        <f t="shared" si="474"/>
        <v>0</v>
      </c>
      <c r="K658" s="100">
        <v>0</v>
      </c>
      <c r="L658" s="98">
        <v>0</v>
      </c>
      <c r="M658" s="101">
        <f t="shared" si="475"/>
        <v>0</v>
      </c>
      <c r="N658" s="100">
        <v>0</v>
      </c>
      <c r="O658" s="98">
        <v>0</v>
      </c>
      <c r="P658" s="101">
        <f t="shared" si="476"/>
        <v>0</v>
      </c>
      <c r="Q658" s="100">
        <v>0</v>
      </c>
      <c r="R658" s="98">
        <v>0</v>
      </c>
      <c r="S658" s="101">
        <f t="shared" si="477"/>
        <v>0</v>
      </c>
      <c r="T658" s="100">
        <v>0</v>
      </c>
      <c r="U658" s="98">
        <v>0</v>
      </c>
      <c r="V658" s="101">
        <f t="shared" si="479"/>
        <v>0</v>
      </c>
      <c r="W658" s="100">
        <v>0</v>
      </c>
      <c r="X658" s="98">
        <v>0</v>
      </c>
      <c r="Y658" s="147">
        <f t="shared" si="478"/>
        <v>0</v>
      </c>
      <c r="Z658" s="150"/>
    </row>
    <row r="659" spans="2:26" s="35" customFormat="1" ht="17.100000000000001" customHeight="1">
      <c r="B659" s="105"/>
      <c r="C659" s="54"/>
      <c r="D659" s="96"/>
      <c r="E659" s="111"/>
      <c r="F659" s="112"/>
      <c r="G659" s="113"/>
      <c r="H659" s="100">
        <v>0</v>
      </c>
      <c r="I659" s="98">
        <v>0</v>
      </c>
      <c r="J659" s="101">
        <f t="shared" si="474"/>
        <v>0</v>
      </c>
      <c r="K659" s="100">
        <v>0</v>
      </c>
      <c r="L659" s="98">
        <v>0</v>
      </c>
      <c r="M659" s="101">
        <f t="shared" si="475"/>
        <v>0</v>
      </c>
      <c r="N659" s="100">
        <v>0</v>
      </c>
      <c r="O659" s="98">
        <v>0</v>
      </c>
      <c r="P659" s="101">
        <f t="shared" si="476"/>
        <v>0</v>
      </c>
      <c r="Q659" s="100">
        <v>0</v>
      </c>
      <c r="R659" s="98">
        <v>0</v>
      </c>
      <c r="S659" s="101">
        <f t="shared" si="477"/>
        <v>0</v>
      </c>
      <c r="T659" s="100">
        <v>0</v>
      </c>
      <c r="U659" s="98">
        <v>0</v>
      </c>
      <c r="V659" s="101">
        <f t="shared" si="479"/>
        <v>0</v>
      </c>
      <c r="W659" s="100">
        <v>0</v>
      </c>
      <c r="X659" s="98">
        <v>0</v>
      </c>
      <c r="Y659" s="147">
        <f t="shared" si="478"/>
        <v>0</v>
      </c>
      <c r="Z659" s="150"/>
    </row>
    <row r="660" spans="2:26" s="126" customFormat="1" ht="17.100000000000001" customHeight="1">
      <c r="B660" s="118"/>
      <c r="C660" s="119"/>
      <c r="D660" s="120"/>
      <c r="E660" s="121"/>
      <c r="F660" s="122"/>
      <c r="G660" s="123"/>
      <c r="H660" s="401" t="s">
        <v>201</v>
      </c>
      <c r="I660" s="402"/>
      <c r="J660" s="124">
        <f>SUM(J653:J659)</f>
        <v>0</v>
      </c>
      <c r="K660" s="401" t="s">
        <v>201</v>
      </c>
      <c r="L660" s="402"/>
      <c r="M660" s="124">
        <f>SUM(M653:M659)</f>
        <v>0</v>
      </c>
      <c r="N660" s="401" t="s">
        <v>201</v>
      </c>
      <c r="O660" s="402"/>
      <c r="P660" s="124">
        <f>SUM(P653:P659)</f>
        <v>0</v>
      </c>
      <c r="Q660" s="401" t="s">
        <v>201</v>
      </c>
      <c r="R660" s="402"/>
      <c r="S660" s="124">
        <f>SUM(S653:S659)</f>
        <v>0</v>
      </c>
      <c r="T660" s="401" t="s">
        <v>201</v>
      </c>
      <c r="U660" s="402"/>
      <c r="V660" s="124">
        <f>SUM(V653:V659)</f>
        <v>0</v>
      </c>
      <c r="W660" s="401" t="s">
        <v>201</v>
      </c>
      <c r="X660" s="402"/>
      <c r="Y660" s="127">
        <f>SUM(Y653:Y659)</f>
        <v>0</v>
      </c>
      <c r="Z660" s="151"/>
    </row>
    <row r="661" spans="2:26" s="35" customFormat="1" ht="17.100000000000001" customHeight="1">
      <c r="B661" s="105"/>
      <c r="C661" s="54">
        <f>'2. Rekap Back Up Beton X'!C101</f>
        <v>8000</v>
      </c>
      <c r="D661" s="96">
        <f>'2. Rekap Back Up Beton X'!D101</f>
        <v>8100</v>
      </c>
      <c r="E661" s="111">
        <f>'2. Rekap Back Up Beton X'!E101</f>
        <v>3</v>
      </c>
      <c r="F661" s="112">
        <f>(100/((D661-C661)*E661))*((J668*0.5)+(M668*1)+(P668*2)+(S668*20)+(V668*15)+(Y668*1.5))</f>
        <v>0</v>
      </c>
      <c r="G661" s="113" t="str">
        <f>IF(F661&lt;=25,"B",IF(F661&lt;=75,"S",IF(F661&lt;=100,"RR","RB")))</f>
        <v>B</v>
      </c>
      <c r="H661" s="100">
        <v>0</v>
      </c>
      <c r="I661" s="98">
        <v>0</v>
      </c>
      <c r="J661" s="101">
        <f t="shared" ref="J661:J667" si="480">H661*I661</f>
        <v>0</v>
      </c>
      <c r="K661" s="100">
        <v>0</v>
      </c>
      <c r="L661" s="98">
        <v>0</v>
      </c>
      <c r="M661" s="101">
        <f t="shared" ref="M661:M667" si="481">K661*L661</f>
        <v>0</v>
      </c>
      <c r="N661" s="100">
        <v>0</v>
      </c>
      <c r="O661" s="98">
        <v>4</v>
      </c>
      <c r="P661" s="101">
        <f t="shared" ref="P661:P667" si="482">N661*O661</f>
        <v>0</v>
      </c>
      <c r="Q661" s="100">
        <v>0</v>
      </c>
      <c r="R661" s="98">
        <v>0</v>
      </c>
      <c r="S661" s="101">
        <f t="shared" ref="S661:S667" si="483">Q661*R661</f>
        <v>0</v>
      </c>
      <c r="T661" s="100">
        <v>0</v>
      </c>
      <c r="U661" s="98">
        <v>0</v>
      </c>
      <c r="V661" s="101">
        <f>T661*U661</f>
        <v>0</v>
      </c>
      <c r="W661" s="100">
        <v>0</v>
      </c>
      <c r="X661" s="98">
        <v>0</v>
      </c>
      <c r="Y661" s="147">
        <f t="shared" ref="Y661:Y667" si="484">W661*X661</f>
        <v>0</v>
      </c>
      <c r="Z661" s="150"/>
    </row>
    <row r="662" spans="2:26" s="35" customFormat="1" ht="17.100000000000001" customHeight="1">
      <c r="B662" s="105"/>
      <c r="C662" s="54"/>
      <c r="D662" s="96"/>
      <c r="E662" s="111"/>
      <c r="F662" s="112"/>
      <c r="G662" s="113"/>
      <c r="H662" s="100">
        <v>0</v>
      </c>
      <c r="I662" s="98">
        <v>0</v>
      </c>
      <c r="J662" s="101">
        <f t="shared" si="480"/>
        <v>0</v>
      </c>
      <c r="K662" s="100">
        <v>0</v>
      </c>
      <c r="L662" s="98">
        <v>0</v>
      </c>
      <c r="M662" s="101">
        <f t="shared" si="481"/>
        <v>0</v>
      </c>
      <c r="N662" s="100">
        <v>0</v>
      </c>
      <c r="O662" s="98">
        <v>0</v>
      </c>
      <c r="P662" s="101">
        <f t="shared" si="482"/>
        <v>0</v>
      </c>
      <c r="Q662" s="100">
        <v>0</v>
      </c>
      <c r="R662" s="98">
        <v>0</v>
      </c>
      <c r="S662" s="101">
        <f t="shared" si="483"/>
        <v>0</v>
      </c>
      <c r="T662" s="100">
        <v>0</v>
      </c>
      <c r="U662" s="98">
        <v>0</v>
      </c>
      <c r="V662" s="101">
        <f t="shared" ref="V662:V667" si="485">T662*U662</f>
        <v>0</v>
      </c>
      <c r="W662" s="100">
        <v>0</v>
      </c>
      <c r="X662" s="98">
        <v>0</v>
      </c>
      <c r="Y662" s="147">
        <f t="shared" si="484"/>
        <v>0</v>
      </c>
      <c r="Z662" s="150"/>
    </row>
    <row r="663" spans="2:26" s="35" customFormat="1" ht="17.100000000000001" customHeight="1">
      <c r="B663" s="105"/>
      <c r="C663" s="54"/>
      <c r="D663" s="96"/>
      <c r="E663" s="111"/>
      <c r="F663" s="112"/>
      <c r="G663" s="113"/>
      <c r="H663" s="100">
        <v>0</v>
      </c>
      <c r="I663" s="98">
        <v>0</v>
      </c>
      <c r="J663" s="101">
        <f t="shared" si="480"/>
        <v>0</v>
      </c>
      <c r="K663" s="100">
        <v>0</v>
      </c>
      <c r="L663" s="98">
        <v>0</v>
      </c>
      <c r="M663" s="101">
        <f t="shared" si="481"/>
        <v>0</v>
      </c>
      <c r="N663" s="100">
        <v>0</v>
      </c>
      <c r="O663" s="98">
        <v>0</v>
      </c>
      <c r="P663" s="101">
        <f t="shared" si="482"/>
        <v>0</v>
      </c>
      <c r="Q663" s="100">
        <v>0</v>
      </c>
      <c r="R663" s="98">
        <v>0</v>
      </c>
      <c r="S663" s="101">
        <f t="shared" si="483"/>
        <v>0</v>
      </c>
      <c r="T663" s="100">
        <v>0</v>
      </c>
      <c r="U663" s="98">
        <v>0</v>
      </c>
      <c r="V663" s="101">
        <f t="shared" si="485"/>
        <v>0</v>
      </c>
      <c r="W663" s="100">
        <v>0</v>
      </c>
      <c r="X663" s="98">
        <v>0</v>
      </c>
      <c r="Y663" s="147">
        <f t="shared" si="484"/>
        <v>0</v>
      </c>
      <c r="Z663" s="150"/>
    </row>
    <row r="664" spans="2:26" s="35" customFormat="1" ht="17.100000000000001" customHeight="1">
      <c r="B664" s="105"/>
      <c r="C664" s="54"/>
      <c r="D664" s="96"/>
      <c r="E664" s="111"/>
      <c r="F664" s="112"/>
      <c r="G664" s="113"/>
      <c r="H664" s="100">
        <v>0</v>
      </c>
      <c r="I664" s="98">
        <v>0</v>
      </c>
      <c r="J664" s="101">
        <f t="shared" si="480"/>
        <v>0</v>
      </c>
      <c r="K664" s="100">
        <v>0</v>
      </c>
      <c r="L664" s="98">
        <v>0</v>
      </c>
      <c r="M664" s="101">
        <f t="shared" si="481"/>
        <v>0</v>
      </c>
      <c r="N664" s="100">
        <v>0</v>
      </c>
      <c r="O664" s="98">
        <v>0</v>
      </c>
      <c r="P664" s="101">
        <f t="shared" si="482"/>
        <v>0</v>
      </c>
      <c r="Q664" s="100">
        <v>0</v>
      </c>
      <c r="R664" s="98">
        <v>0</v>
      </c>
      <c r="S664" s="101">
        <f t="shared" si="483"/>
        <v>0</v>
      </c>
      <c r="T664" s="100">
        <v>0</v>
      </c>
      <c r="U664" s="98">
        <v>0</v>
      </c>
      <c r="V664" s="101">
        <f t="shared" si="485"/>
        <v>0</v>
      </c>
      <c r="W664" s="100">
        <v>0</v>
      </c>
      <c r="X664" s="98">
        <v>0</v>
      </c>
      <c r="Y664" s="147">
        <f t="shared" si="484"/>
        <v>0</v>
      </c>
      <c r="Z664" s="150"/>
    </row>
    <row r="665" spans="2:26" s="35" customFormat="1" ht="17.100000000000001" customHeight="1">
      <c r="B665" s="105"/>
      <c r="C665" s="54"/>
      <c r="D665" s="96"/>
      <c r="E665" s="111"/>
      <c r="F665" s="112"/>
      <c r="G665" s="113"/>
      <c r="H665" s="100">
        <v>0</v>
      </c>
      <c r="I665" s="98">
        <v>0</v>
      </c>
      <c r="J665" s="101">
        <f t="shared" si="480"/>
        <v>0</v>
      </c>
      <c r="K665" s="100">
        <v>0</v>
      </c>
      <c r="L665" s="98">
        <v>0</v>
      </c>
      <c r="M665" s="101">
        <f t="shared" si="481"/>
        <v>0</v>
      </c>
      <c r="N665" s="100">
        <v>0</v>
      </c>
      <c r="O665" s="98">
        <v>0</v>
      </c>
      <c r="P665" s="101">
        <f t="shared" si="482"/>
        <v>0</v>
      </c>
      <c r="Q665" s="100">
        <v>0</v>
      </c>
      <c r="R665" s="98">
        <v>0</v>
      </c>
      <c r="S665" s="101">
        <f t="shared" si="483"/>
        <v>0</v>
      </c>
      <c r="T665" s="100">
        <v>0</v>
      </c>
      <c r="U665" s="98">
        <v>0</v>
      </c>
      <c r="V665" s="101">
        <f t="shared" si="485"/>
        <v>0</v>
      </c>
      <c r="W665" s="100">
        <v>0</v>
      </c>
      <c r="X665" s="98">
        <v>0</v>
      </c>
      <c r="Y665" s="147">
        <f t="shared" si="484"/>
        <v>0</v>
      </c>
      <c r="Z665" s="150"/>
    </row>
    <row r="666" spans="2:26" s="35" customFormat="1" ht="17.100000000000001" customHeight="1">
      <c r="B666" s="105"/>
      <c r="C666" s="54"/>
      <c r="D666" s="96"/>
      <c r="E666" s="111"/>
      <c r="F666" s="112"/>
      <c r="G666" s="113"/>
      <c r="H666" s="100">
        <v>0</v>
      </c>
      <c r="I666" s="98">
        <v>0</v>
      </c>
      <c r="J666" s="101">
        <f t="shared" si="480"/>
        <v>0</v>
      </c>
      <c r="K666" s="100">
        <v>0</v>
      </c>
      <c r="L666" s="98">
        <v>0</v>
      </c>
      <c r="M666" s="101">
        <f t="shared" si="481"/>
        <v>0</v>
      </c>
      <c r="N666" s="100">
        <v>0</v>
      </c>
      <c r="O666" s="98">
        <v>0</v>
      </c>
      <c r="P666" s="101">
        <f t="shared" si="482"/>
        <v>0</v>
      </c>
      <c r="Q666" s="100">
        <v>0</v>
      </c>
      <c r="R666" s="98">
        <v>0</v>
      </c>
      <c r="S666" s="101">
        <f t="shared" si="483"/>
        <v>0</v>
      </c>
      <c r="T666" s="100">
        <v>0</v>
      </c>
      <c r="U666" s="98">
        <v>0</v>
      </c>
      <c r="V666" s="101">
        <f t="shared" si="485"/>
        <v>0</v>
      </c>
      <c r="W666" s="100">
        <v>0</v>
      </c>
      <c r="X666" s="98">
        <v>0</v>
      </c>
      <c r="Y666" s="147">
        <f t="shared" si="484"/>
        <v>0</v>
      </c>
      <c r="Z666" s="150"/>
    </row>
    <row r="667" spans="2:26" s="35" customFormat="1" ht="17.100000000000001" customHeight="1">
      <c r="B667" s="105"/>
      <c r="C667" s="54"/>
      <c r="D667" s="96"/>
      <c r="E667" s="111"/>
      <c r="F667" s="112"/>
      <c r="G667" s="113"/>
      <c r="H667" s="100">
        <v>0</v>
      </c>
      <c r="I667" s="98">
        <v>0</v>
      </c>
      <c r="J667" s="101">
        <f t="shared" si="480"/>
        <v>0</v>
      </c>
      <c r="K667" s="100">
        <v>0</v>
      </c>
      <c r="L667" s="98">
        <v>0</v>
      </c>
      <c r="M667" s="101">
        <f t="shared" si="481"/>
        <v>0</v>
      </c>
      <c r="N667" s="100">
        <v>0</v>
      </c>
      <c r="O667" s="98">
        <v>0</v>
      </c>
      <c r="P667" s="101">
        <f t="shared" si="482"/>
        <v>0</v>
      </c>
      <c r="Q667" s="100">
        <v>0</v>
      </c>
      <c r="R667" s="98">
        <v>0</v>
      </c>
      <c r="S667" s="101">
        <f t="shared" si="483"/>
        <v>0</v>
      </c>
      <c r="T667" s="100">
        <v>0</v>
      </c>
      <c r="U667" s="98">
        <v>0</v>
      </c>
      <c r="V667" s="101">
        <f t="shared" si="485"/>
        <v>0</v>
      </c>
      <c r="W667" s="100">
        <v>0</v>
      </c>
      <c r="X667" s="98">
        <v>0</v>
      </c>
      <c r="Y667" s="147">
        <f t="shared" si="484"/>
        <v>0</v>
      </c>
      <c r="Z667" s="150"/>
    </row>
    <row r="668" spans="2:26" s="126" customFormat="1" ht="17.100000000000001" customHeight="1">
      <c r="B668" s="118"/>
      <c r="C668" s="119"/>
      <c r="D668" s="120"/>
      <c r="E668" s="121"/>
      <c r="F668" s="122"/>
      <c r="G668" s="123"/>
      <c r="H668" s="401" t="s">
        <v>201</v>
      </c>
      <c r="I668" s="402"/>
      <c r="J668" s="124">
        <f>SUM(J661:J667)</f>
        <v>0</v>
      </c>
      <c r="K668" s="401" t="s">
        <v>201</v>
      </c>
      <c r="L668" s="402"/>
      <c r="M668" s="124">
        <f>SUM(M661:M667)</f>
        <v>0</v>
      </c>
      <c r="N668" s="401" t="s">
        <v>201</v>
      </c>
      <c r="O668" s="402"/>
      <c r="P668" s="124">
        <f>SUM(P661:P667)</f>
        <v>0</v>
      </c>
      <c r="Q668" s="401" t="s">
        <v>201</v>
      </c>
      <c r="R668" s="402"/>
      <c r="S668" s="124">
        <f>SUM(S661:S667)</f>
        <v>0</v>
      </c>
      <c r="T668" s="401" t="s">
        <v>201</v>
      </c>
      <c r="U668" s="402"/>
      <c r="V668" s="124">
        <f>SUM(V661:V667)</f>
        <v>0</v>
      </c>
      <c r="W668" s="401" t="s">
        <v>201</v>
      </c>
      <c r="X668" s="402"/>
      <c r="Y668" s="127">
        <f>SUM(Y661:Y667)</f>
        <v>0</v>
      </c>
      <c r="Z668" s="151"/>
    </row>
    <row r="669" spans="2:26" s="35" customFormat="1" ht="17.100000000000001" customHeight="1">
      <c r="B669" s="105"/>
      <c r="C669" s="54">
        <f>'2. Rekap Back Up Beton X'!C102</f>
        <v>8100</v>
      </c>
      <c r="D669" s="96">
        <f>'2. Rekap Back Up Beton X'!D102</f>
        <v>8200</v>
      </c>
      <c r="E669" s="111">
        <f>'2. Rekap Back Up Beton X'!E102</f>
        <v>3</v>
      </c>
      <c r="F669" s="112">
        <f>(100/((D669-C669)*E669))*((J676*0.5)+(M676*1)+(P676*2)+(S676*20)+(V676*15)+(Y676*1.5))</f>
        <v>0</v>
      </c>
      <c r="G669" s="113" t="str">
        <f>IF(F669&lt;=25,"B",IF(F669&lt;=75,"S",IF(F669&lt;=100,"RR","RB")))</f>
        <v>B</v>
      </c>
      <c r="H669" s="100">
        <v>0</v>
      </c>
      <c r="I669" s="98">
        <v>0</v>
      </c>
      <c r="J669" s="101">
        <f t="shared" ref="J669:J675" si="486">H669*I669</f>
        <v>0</v>
      </c>
      <c r="K669" s="100">
        <v>0</v>
      </c>
      <c r="L669" s="98">
        <v>0</v>
      </c>
      <c r="M669" s="101">
        <f t="shared" ref="M669:M675" si="487">K669*L669</f>
        <v>0</v>
      </c>
      <c r="N669" s="100">
        <v>0</v>
      </c>
      <c r="O669" s="98">
        <v>4</v>
      </c>
      <c r="P669" s="101">
        <f t="shared" ref="P669:P675" si="488">N669*O669</f>
        <v>0</v>
      </c>
      <c r="Q669" s="100">
        <v>0</v>
      </c>
      <c r="R669" s="98">
        <v>0</v>
      </c>
      <c r="S669" s="101">
        <f t="shared" ref="S669:S675" si="489">Q669*R669</f>
        <v>0</v>
      </c>
      <c r="T669" s="100">
        <v>0</v>
      </c>
      <c r="U669" s="98">
        <v>0</v>
      </c>
      <c r="V669" s="101">
        <f>T669*U669</f>
        <v>0</v>
      </c>
      <c r="W669" s="100">
        <v>0</v>
      </c>
      <c r="X669" s="98">
        <v>0</v>
      </c>
      <c r="Y669" s="147">
        <f t="shared" ref="Y669:Y675" si="490">W669*X669</f>
        <v>0</v>
      </c>
      <c r="Z669" s="150"/>
    </row>
    <row r="670" spans="2:26" s="35" customFormat="1" ht="17.100000000000001" customHeight="1">
      <c r="B670" s="105"/>
      <c r="C670" s="54"/>
      <c r="D670" s="96"/>
      <c r="E670" s="111"/>
      <c r="F670" s="112"/>
      <c r="G670" s="113"/>
      <c r="H670" s="100">
        <v>0</v>
      </c>
      <c r="I670" s="98">
        <v>0</v>
      </c>
      <c r="J670" s="101">
        <f t="shared" si="486"/>
        <v>0</v>
      </c>
      <c r="K670" s="100">
        <v>0</v>
      </c>
      <c r="L670" s="98">
        <v>0</v>
      </c>
      <c r="M670" s="101">
        <f t="shared" si="487"/>
        <v>0</v>
      </c>
      <c r="N670" s="100">
        <v>0</v>
      </c>
      <c r="O670" s="98">
        <v>0</v>
      </c>
      <c r="P670" s="101">
        <f t="shared" si="488"/>
        <v>0</v>
      </c>
      <c r="Q670" s="100">
        <v>0</v>
      </c>
      <c r="R670" s="98">
        <v>0</v>
      </c>
      <c r="S670" s="101">
        <f t="shared" si="489"/>
        <v>0</v>
      </c>
      <c r="T670" s="100">
        <v>0</v>
      </c>
      <c r="U670" s="98">
        <v>0</v>
      </c>
      <c r="V670" s="101">
        <f t="shared" ref="V670:V675" si="491">T670*U670</f>
        <v>0</v>
      </c>
      <c r="W670" s="100">
        <v>0</v>
      </c>
      <c r="X670" s="98">
        <v>0</v>
      </c>
      <c r="Y670" s="147">
        <f t="shared" si="490"/>
        <v>0</v>
      </c>
      <c r="Z670" s="150"/>
    </row>
    <row r="671" spans="2:26" s="35" customFormat="1" ht="17.100000000000001" customHeight="1">
      <c r="B671" s="105"/>
      <c r="C671" s="54"/>
      <c r="D671" s="96"/>
      <c r="E671" s="111"/>
      <c r="F671" s="112"/>
      <c r="G671" s="113"/>
      <c r="H671" s="100">
        <v>0</v>
      </c>
      <c r="I671" s="98">
        <v>0</v>
      </c>
      <c r="J671" s="101">
        <f t="shared" si="486"/>
        <v>0</v>
      </c>
      <c r="K671" s="100">
        <v>0</v>
      </c>
      <c r="L671" s="98">
        <v>0</v>
      </c>
      <c r="M671" s="101">
        <f t="shared" si="487"/>
        <v>0</v>
      </c>
      <c r="N671" s="100">
        <v>0</v>
      </c>
      <c r="O671" s="98">
        <v>0</v>
      </c>
      <c r="P671" s="101">
        <f t="shared" si="488"/>
        <v>0</v>
      </c>
      <c r="Q671" s="100">
        <v>0</v>
      </c>
      <c r="R671" s="98">
        <v>0</v>
      </c>
      <c r="S671" s="101">
        <f t="shared" si="489"/>
        <v>0</v>
      </c>
      <c r="T671" s="100">
        <v>0</v>
      </c>
      <c r="U671" s="98">
        <v>0</v>
      </c>
      <c r="V671" s="101">
        <f t="shared" si="491"/>
        <v>0</v>
      </c>
      <c r="W671" s="100">
        <v>0</v>
      </c>
      <c r="X671" s="98">
        <v>0</v>
      </c>
      <c r="Y671" s="147">
        <f t="shared" si="490"/>
        <v>0</v>
      </c>
      <c r="Z671" s="150"/>
    </row>
    <row r="672" spans="2:26" s="35" customFormat="1" ht="17.100000000000001" customHeight="1">
      <c r="B672" s="105"/>
      <c r="C672" s="54"/>
      <c r="D672" s="96"/>
      <c r="E672" s="111"/>
      <c r="F672" s="112"/>
      <c r="G672" s="113"/>
      <c r="H672" s="100">
        <v>0</v>
      </c>
      <c r="I672" s="98">
        <v>0</v>
      </c>
      <c r="J672" s="101">
        <f t="shared" si="486"/>
        <v>0</v>
      </c>
      <c r="K672" s="100">
        <v>0</v>
      </c>
      <c r="L672" s="98">
        <v>0</v>
      </c>
      <c r="M672" s="101">
        <f t="shared" si="487"/>
        <v>0</v>
      </c>
      <c r="N672" s="100">
        <v>0</v>
      </c>
      <c r="O672" s="98">
        <v>0</v>
      </c>
      <c r="P672" s="101">
        <f t="shared" si="488"/>
        <v>0</v>
      </c>
      <c r="Q672" s="100">
        <v>0</v>
      </c>
      <c r="R672" s="98">
        <v>0</v>
      </c>
      <c r="S672" s="101">
        <f t="shared" si="489"/>
        <v>0</v>
      </c>
      <c r="T672" s="100">
        <v>0</v>
      </c>
      <c r="U672" s="98">
        <v>0</v>
      </c>
      <c r="V672" s="101">
        <f t="shared" si="491"/>
        <v>0</v>
      </c>
      <c r="W672" s="100">
        <v>0</v>
      </c>
      <c r="X672" s="98">
        <v>0</v>
      </c>
      <c r="Y672" s="147">
        <f t="shared" si="490"/>
        <v>0</v>
      </c>
      <c r="Z672" s="150"/>
    </row>
    <row r="673" spans="2:26" s="35" customFormat="1" ht="17.100000000000001" customHeight="1">
      <c r="B673" s="105"/>
      <c r="C673" s="54"/>
      <c r="D673" s="96"/>
      <c r="E673" s="111"/>
      <c r="F673" s="112"/>
      <c r="G673" s="113"/>
      <c r="H673" s="100">
        <v>0</v>
      </c>
      <c r="I673" s="98">
        <v>0</v>
      </c>
      <c r="J673" s="101">
        <f t="shared" si="486"/>
        <v>0</v>
      </c>
      <c r="K673" s="100">
        <v>0</v>
      </c>
      <c r="L673" s="98">
        <v>0</v>
      </c>
      <c r="M673" s="101">
        <f t="shared" si="487"/>
        <v>0</v>
      </c>
      <c r="N673" s="100">
        <v>0</v>
      </c>
      <c r="O673" s="98">
        <v>0</v>
      </c>
      <c r="P673" s="101">
        <f t="shared" si="488"/>
        <v>0</v>
      </c>
      <c r="Q673" s="100">
        <v>0</v>
      </c>
      <c r="R673" s="98">
        <v>0</v>
      </c>
      <c r="S673" s="101">
        <f t="shared" si="489"/>
        <v>0</v>
      </c>
      <c r="T673" s="100">
        <v>0</v>
      </c>
      <c r="U673" s="98">
        <v>0</v>
      </c>
      <c r="V673" s="101">
        <f t="shared" si="491"/>
        <v>0</v>
      </c>
      <c r="W673" s="100">
        <v>0</v>
      </c>
      <c r="X673" s="98">
        <v>0</v>
      </c>
      <c r="Y673" s="147">
        <f t="shared" si="490"/>
        <v>0</v>
      </c>
      <c r="Z673" s="150"/>
    </row>
    <row r="674" spans="2:26" s="35" customFormat="1" ht="17.100000000000001" customHeight="1">
      <c r="B674" s="105"/>
      <c r="C674" s="54"/>
      <c r="D674" s="96"/>
      <c r="E674" s="111"/>
      <c r="F674" s="112"/>
      <c r="G674" s="113"/>
      <c r="H674" s="100">
        <v>0</v>
      </c>
      <c r="I674" s="98">
        <v>0</v>
      </c>
      <c r="J674" s="101">
        <f t="shared" si="486"/>
        <v>0</v>
      </c>
      <c r="K674" s="100">
        <v>0</v>
      </c>
      <c r="L674" s="98">
        <v>0</v>
      </c>
      <c r="M674" s="101">
        <f t="shared" si="487"/>
        <v>0</v>
      </c>
      <c r="N674" s="100">
        <v>0</v>
      </c>
      <c r="O674" s="98">
        <v>0</v>
      </c>
      <c r="P674" s="101">
        <f t="shared" si="488"/>
        <v>0</v>
      </c>
      <c r="Q674" s="100">
        <v>0</v>
      </c>
      <c r="R674" s="98">
        <v>0</v>
      </c>
      <c r="S674" s="101">
        <f t="shared" si="489"/>
        <v>0</v>
      </c>
      <c r="T674" s="100">
        <v>0</v>
      </c>
      <c r="U674" s="98">
        <v>0</v>
      </c>
      <c r="V674" s="101">
        <f t="shared" si="491"/>
        <v>0</v>
      </c>
      <c r="W674" s="100">
        <v>0</v>
      </c>
      <c r="X674" s="98">
        <v>0</v>
      </c>
      <c r="Y674" s="147">
        <f t="shared" si="490"/>
        <v>0</v>
      </c>
      <c r="Z674" s="150"/>
    </row>
    <row r="675" spans="2:26" s="35" customFormat="1" ht="17.100000000000001" customHeight="1">
      <c r="B675" s="105"/>
      <c r="C675" s="54"/>
      <c r="D675" s="96"/>
      <c r="E675" s="111"/>
      <c r="F675" s="112"/>
      <c r="G675" s="113"/>
      <c r="H675" s="100">
        <v>0</v>
      </c>
      <c r="I675" s="98">
        <v>0</v>
      </c>
      <c r="J675" s="101">
        <f t="shared" si="486"/>
        <v>0</v>
      </c>
      <c r="K675" s="100">
        <v>0</v>
      </c>
      <c r="L675" s="98">
        <v>0</v>
      </c>
      <c r="M675" s="101">
        <f t="shared" si="487"/>
        <v>0</v>
      </c>
      <c r="N675" s="100">
        <v>0</v>
      </c>
      <c r="O675" s="98">
        <v>0</v>
      </c>
      <c r="P675" s="101">
        <f t="shared" si="488"/>
        <v>0</v>
      </c>
      <c r="Q675" s="100">
        <v>0</v>
      </c>
      <c r="R675" s="98">
        <v>0</v>
      </c>
      <c r="S675" s="101">
        <f t="shared" si="489"/>
        <v>0</v>
      </c>
      <c r="T675" s="100">
        <v>0</v>
      </c>
      <c r="U675" s="98">
        <v>0</v>
      </c>
      <c r="V675" s="101">
        <f t="shared" si="491"/>
        <v>0</v>
      </c>
      <c r="W675" s="100">
        <v>0</v>
      </c>
      <c r="X675" s="98">
        <v>0</v>
      </c>
      <c r="Y675" s="147">
        <f t="shared" si="490"/>
        <v>0</v>
      </c>
      <c r="Z675" s="150"/>
    </row>
    <row r="676" spans="2:26" s="126" customFormat="1" ht="17.100000000000001" customHeight="1">
      <c r="B676" s="118"/>
      <c r="C676" s="119"/>
      <c r="D676" s="120"/>
      <c r="E676" s="121"/>
      <c r="F676" s="122"/>
      <c r="G676" s="123"/>
      <c r="H676" s="401" t="s">
        <v>201</v>
      </c>
      <c r="I676" s="402"/>
      <c r="J676" s="124">
        <f>SUM(J669:J675)</f>
        <v>0</v>
      </c>
      <c r="K676" s="401" t="s">
        <v>201</v>
      </c>
      <c r="L676" s="402"/>
      <c r="M676" s="124">
        <f>SUM(M669:M675)</f>
        <v>0</v>
      </c>
      <c r="N676" s="401" t="s">
        <v>201</v>
      </c>
      <c r="O676" s="402"/>
      <c r="P676" s="124">
        <f>SUM(P669:P675)</f>
        <v>0</v>
      </c>
      <c r="Q676" s="401" t="s">
        <v>201</v>
      </c>
      <c r="R676" s="402"/>
      <c r="S676" s="124">
        <f>SUM(S669:S675)</f>
        <v>0</v>
      </c>
      <c r="T676" s="401" t="s">
        <v>201</v>
      </c>
      <c r="U676" s="402"/>
      <c r="V676" s="124">
        <f>SUM(V669:V675)</f>
        <v>0</v>
      </c>
      <c r="W676" s="401" t="s">
        <v>201</v>
      </c>
      <c r="X676" s="402"/>
      <c r="Y676" s="127">
        <f>SUM(Y669:Y675)</f>
        <v>0</v>
      </c>
      <c r="Z676" s="151"/>
    </row>
    <row r="677" spans="2:26" s="35" customFormat="1" ht="17.100000000000001" customHeight="1">
      <c r="B677" s="105"/>
      <c r="C677" s="54">
        <f>'2. Rekap Back Up Beton X'!C103</f>
        <v>8200</v>
      </c>
      <c r="D677" s="96">
        <f>'2. Rekap Back Up Beton X'!D103</f>
        <v>8300</v>
      </c>
      <c r="E677" s="111">
        <f>'2. Rekap Back Up Beton X'!E103</f>
        <v>3</v>
      </c>
      <c r="F677" s="112">
        <f>(100/((D677-C677)*E677))*((J684*0.5)+(M684*1)+(P684*2)+(S684*20)+(V684*15)+(Y684*1.5))</f>
        <v>0</v>
      </c>
      <c r="G677" s="113" t="str">
        <f>IF(F677&lt;=25,"B",IF(F677&lt;=75,"S",IF(F677&lt;=100,"RR","RB")))</f>
        <v>B</v>
      </c>
      <c r="H677" s="100">
        <v>0</v>
      </c>
      <c r="I677" s="98">
        <v>0</v>
      </c>
      <c r="J677" s="101">
        <f t="shared" ref="J677:J683" si="492">H677*I677</f>
        <v>0</v>
      </c>
      <c r="K677" s="100">
        <v>0</v>
      </c>
      <c r="L677" s="98">
        <v>0</v>
      </c>
      <c r="M677" s="101">
        <f t="shared" ref="M677:M683" si="493">K677*L677</f>
        <v>0</v>
      </c>
      <c r="N677" s="100">
        <v>0</v>
      </c>
      <c r="O677" s="98">
        <v>4</v>
      </c>
      <c r="P677" s="101">
        <f t="shared" ref="P677:P683" si="494">N677*O677</f>
        <v>0</v>
      </c>
      <c r="Q677" s="100">
        <v>0</v>
      </c>
      <c r="R677" s="98">
        <v>0</v>
      </c>
      <c r="S677" s="101">
        <f t="shared" ref="S677:S683" si="495">Q677*R677</f>
        <v>0</v>
      </c>
      <c r="T677" s="100">
        <v>0</v>
      </c>
      <c r="U677" s="98">
        <v>0</v>
      </c>
      <c r="V677" s="101">
        <f>T677*U677</f>
        <v>0</v>
      </c>
      <c r="W677" s="100">
        <v>0</v>
      </c>
      <c r="X677" s="98">
        <v>0</v>
      </c>
      <c r="Y677" s="147">
        <f t="shared" ref="Y677:Y683" si="496">W677*X677</f>
        <v>0</v>
      </c>
      <c r="Z677" s="150"/>
    </row>
    <row r="678" spans="2:26" s="35" customFormat="1" ht="17.100000000000001" customHeight="1">
      <c r="B678" s="105"/>
      <c r="C678" s="54"/>
      <c r="D678" s="96"/>
      <c r="E678" s="111"/>
      <c r="F678" s="112"/>
      <c r="G678" s="113"/>
      <c r="H678" s="100">
        <v>0</v>
      </c>
      <c r="I678" s="98">
        <v>0</v>
      </c>
      <c r="J678" s="101">
        <f t="shared" si="492"/>
        <v>0</v>
      </c>
      <c r="K678" s="100">
        <v>0</v>
      </c>
      <c r="L678" s="98">
        <v>0</v>
      </c>
      <c r="M678" s="101">
        <f t="shared" si="493"/>
        <v>0</v>
      </c>
      <c r="N678" s="100">
        <v>0</v>
      </c>
      <c r="O678" s="98">
        <v>0</v>
      </c>
      <c r="P678" s="101">
        <f t="shared" si="494"/>
        <v>0</v>
      </c>
      <c r="Q678" s="100">
        <v>0</v>
      </c>
      <c r="R678" s="98">
        <v>0</v>
      </c>
      <c r="S678" s="101">
        <f t="shared" si="495"/>
        <v>0</v>
      </c>
      <c r="T678" s="100">
        <v>0</v>
      </c>
      <c r="U678" s="98">
        <v>0</v>
      </c>
      <c r="V678" s="101">
        <f t="shared" ref="V678:V683" si="497">T678*U678</f>
        <v>0</v>
      </c>
      <c r="W678" s="100">
        <v>0</v>
      </c>
      <c r="X678" s="98">
        <v>0</v>
      </c>
      <c r="Y678" s="147">
        <f t="shared" si="496"/>
        <v>0</v>
      </c>
      <c r="Z678" s="150"/>
    </row>
    <row r="679" spans="2:26" s="35" customFormat="1" ht="17.100000000000001" customHeight="1">
      <c r="B679" s="105"/>
      <c r="C679" s="54"/>
      <c r="D679" s="96"/>
      <c r="E679" s="111"/>
      <c r="F679" s="112"/>
      <c r="G679" s="113"/>
      <c r="H679" s="100">
        <v>0</v>
      </c>
      <c r="I679" s="98">
        <v>0</v>
      </c>
      <c r="J679" s="101">
        <f t="shared" si="492"/>
        <v>0</v>
      </c>
      <c r="K679" s="100">
        <v>0</v>
      </c>
      <c r="L679" s="98">
        <v>0</v>
      </c>
      <c r="M679" s="101">
        <f t="shared" si="493"/>
        <v>0</v>
      </c>
      <c r="N679" s="100">
        <v>0</v>
      </c>
      <c r="O679" s="98">
        <v>0</v>
      </c>
      <c r="P679" s="101">
        <f t="shared" si="494"/>
        <v>0</v>
      </c>
      <c r="Q679" s="100">
        <v>0</v>
      </c>
      <c r="R679" s="98">
        <v>0</v>
      </c>
      <c r="S679" s="101">
        <f t="shared" si="495"/>
        <v>0</v>
      </c>
      <c r="T679" s="100">
        <v>0</v>
      </c>
      <c r="U679" s="98">
        <v>0</v>
      </c>
      <c r="V679" s="101">
        <f t="shared" si="497"/>
        <v>0</v>
      </c>
      <c r="W679" s="100">
        <v>0</v>
      </c>
      <c r="X679" s="98">
        <v>0</v>
      </c>
      <c r="Y679" s="147">
        <f t="shared" si="496"/>
        <v>0</v>
      </c>
      <c r="Z679" s="150"/>
    </row>
    <row r="680" spans="2:26" s="35" customFormat="1" ht="17.100000000000001" customHeight="1">
      <c r="B680" s="105"/>
      <c r="C680" s="54"/>
      <c r="D680" s="96"/>
      <c r="E680" s="111"/>
      <c r="F680" s="112"/>
      <c r="G680" s="113"/>
      <c r="H680" s="100">
        <v>0</v>
      </c>
      <c r="I680" s="98">
        <v>0</v>
      </c>
      <c r="J680" s="101">
        <f t="shared" si="492"/>
        <v>0</v>
      </c>
      <c r="K680" s="100">
        <v>0</v>
      </c>
      <c r="L680" s="98">
        <v>0</v>
      </c>
      <c r="M680" s="101">
        <f t="shared" si="493"/>
        <v>0</v>
      </c>
      <c r="N680" s="100">
        <v>0</v>
      </c>
      <c r="O680" s="98">
        <v>0</v>
      </c>
      <c r="P680" s="101">
        <f t="shared" si="494"/>
        <v>0</v>
      </c>
      <c r="Q680" s="100">
        <v>0</v>
      </c>
      <c r="R680" s="98">
        <v>0</v>
      </c>
      <c r="S680" s="101">
        <f t="shared" si="495"/>
        <v>0</v>
      </c>
      <c r="T680" s="100">
        <v>0</v>
      </c>
      <c r="U680" s="98">
        <v>0</v>
      </c>
      <c r="V680" s="101">
        <f t="shared" si="497"/>
        <v>0</v>
      </c>
      <c r="W680" s="100">
        <v>0</v>
      </c>
      <c r="X680" s="98">
        <v>0</v>
      </c>
      <c r="Y680" s="147">
        <f t="shared" si="496"/>
        <v>0</v>
      </c>
      <c r="Z680" s="150"/>
    </row>
    <row r="681" spans="2:26" s="35" customFormat="1" ht="17.100000000000001" customHeight="1">
      <c r="B681" s="105"/>
      <c r="C681" s="54"/>
      <c r="D681" s="96"/>
      <c r="E681" s="111"/>
      <c r="F681" s="112"/>
      <c r="G681" s="113"/>
      <c r="H681" s="100">
        <v>0</v>
      </c>
      <c r="I681" s="98">
        <v>0</v>
      </c>
      <c r="J681" s="101">
        <f t="shared" si="492"/>
        <v>0</v>
      </c>
      <c r="K681" s="100">
        <v>0</v>
      </c>
      <c r="L681" s="98">
        <v>0</v>
      </c>
      <c r="M681" s="101">
        <f t="shared" si="493"/>
        <v>0</v>
      </c>
      <c r="N681" s="100">
        <v>0</v>
      </c>
      <c r="O681" s="98">
        <v>0</v>
      </c>
      <c r="P681" s="101">
        <f t="shared" si="494"/>
        <v>0</v>
      </c>
      <c r="Q681" s="100">
        <v>0</v>
      </c>
      <c r="R681" s="98">
        <v>0</v>
      </c>
      <c r="S681" s="101">
        <f t="shared" si="495"/>
        <v>0</v>
      </c>
      <c r="T681" s="100">
        <v>0</v>
      </c>
      <c r="U681" s="98">
        <v>0</v>
      </c>
      <c r="V681" s="101">
        <f t="shared" si="497"/>
        <v>0</v>
      </c>
      <c r="W681" s="100">
        <v>0</v>
      </c>
      <c r="X681" s="98">
        <v>0</v>
      </c>
      <c r="Y681" s="147">
        <f t="shared" si="496"/>
        <v>0</v>
      </c>
      <c r="Z681" s="150"/>
    </row>
    <row r="682" spans="2:26" s="35" customFormat="1" ht="17.100000000000001" customHeight="1">
      <c r="B682" s="105"/>
      <c r="C682" s="54"/>
      <c r="D682" s="96"/>
      <c r="E682" s="111"/>
      <c r="F682" s="112"/>
      <c r="G682" s="113"/>
      <c r="H682" s="100">
        <v>0</v>
      </c>
      <c r="I682" s="98">
        <v>0</v>
      </c>
      <c r="J682" s="101">
        <f t="shared" si="492"/>
        <v>0</v>
      </c>
      <c r="K682" s="100">
        <v>0</v>
      </c>
      <c r="L682" s="98">
        <v>0</v>
      </c>
      <c r="M682" s="101">
        <f t="shared" si="493"/>
        <v>0</v>
      </c>
      <c r="N682" s="100">
        <v>0</v>
      </c>
      <c r="O682" s="98">
        <v>0</v>
      </c>
      <c r="P682" s="101">
        <f t="shared" si="494"/>
        <v>0</v>
      </c>
      <c r="Q682" s="100">
        <v>0</v>
      </c>
      <c r="R682" s="98">
        <v>0</v>
      </c>
      <c r="S682" s="101">
        <f t="shared" si="495"/>
        <v>0</v>
      </c>
      <c r="T682" s="100">
        <v>0</v>
      </c>
      <c r="U682" s="98">
        <v>0</v>
      </c>
      <c r="V682" s="101">
        <f t="shared" si="497"/>
        <v>0</v>
      </c>
      <c r="W682" s="100">
        <v>0</v>
      </c>
      <c r="X682" s="98">
        <v>0</v>
      </c>
      <c r="Y682" s="147">
        <f t="shared" si="496"/>
        <v>0</v>
      </c>
      <c r="Z682" s="150"/>
    </row>
    <row r="683" spans="2:26" s="35" customFormat="1" ht="17.100000000000001" customHeight="1">
      <c r="B683" s="105"/>
      <c r="C683" s="54"/>
      <c r="D683" s="96"/>
      <c r="E683" s="111"/>
      <c r="F683" s="112"/>
      <c r="G683" s="113"/>
      <c r="H683" s="100">
        <v>0</v>
      </c>
      <c r="I683" s="98">
        <v>0</v>
      </c>
      <c r="J683" s="101">
        <f t="shared" si="492"/>
        <v>0</v>
      </c>
      <c r="K683" s="100">
        <v>0</v>
      </c>
      <c r="L683" s="98">
        <v>0</v>
      </c>
      <c r="M683" s="101">
        <f t="shared" si="493"/>
        <v>0</v>
      </c>
      <c r="N683" s="100">
        <v>0</v>
      </c>
      <c r="O683" s="98">
        <v>0</v>
      </c>
      <c r="P683" s="101">
        <f t="shared" si="494"/>
        <v>0</v>
      </c>
      <c r="Q683" s="100">
        <v>0</v>
      </c>
      <c r="R683" s="98">
        <v>0</v>
      </c>
      <c r="S683" s="101">
        <f t="shared" si="495"/>
        <v>0</v>
      </c>
      <c r="T683" s="100">
        <v>0</v>
      </c>
      <c r="U683" s="98">
        <v>0</v>
      </c>
      <c r="V683" s="101">
        <f t="shared" si="497"/>
        <v>0</v>
      </c>
      <c r="W683" s="100">
        <v>0</v>
      </c>
      <c r="X683" s="98">
        <v>0</v>
      </c>
      <c r="Y683" s="147">
        <f t="shared" si="496"/>
        <v>0</v>
      </c>
      <c r="Z683" s="150"/>
    </row>
    <row r="684" spans="2:26" s="126" customFormat="1" ht="17.100000000000001" customHeight="1" thickBot="1">
      <c r="B684" s="128"/>
      <c r="C684" s="154"/>
      <c r="D684" s="155"/>
      <c r="E684" s="156"/>
      <c r="F684" s="129"/>
      <c r="G684" s="130"/>
      <c r="H684" s="403" t="s">
        <v>201</v>
      </c>
      <c r="I684" s="404"/>
      <c r="J684" s="131">
        <f>SUM(J677:J683)</f>
        <v>0</v>
      </c>
      <c r="K684" s="403" t="s">
        <v>201</v>
      </c>
      <c r="L684" s="404"/>
      <c r="M684" s="131">
        <f>SUM(M677:M683)</f>
        <v>0</v>
      </c>
      <c r="N684" s="403" t="s">
        <v>201</v>
      </c>
      <c r="O684" s="404"/>
      <c r="P684" s="131">
        <f>SUM(P677:P683)</f>
        <v>0</v>
      </c>
      <c r="Q684" s="403" t="s">
        <v>201</v>
      </c>
      <c r="R684" s="404"/>
      <c r="S684" s="131">
        <f>SUM(S677:S683)</f>
        <v>0</v>
      </c>
      <c r="T684" s="403" t="s">
        <v>201</v>
      </c>
      <c r="U684" s="404"/>
      <c r="V684" s="131">
        <f>SUM(V677:V683)</f>
        <v>0</v>
      </c>
      <c r="W684" s="403" t="s">
        <v>201</v>
      </c>
      <c r="X684" s="404"/>
      <c r="Y684" s="132">
        <f>SUM(Y677:Y683)</f>
        <v>0</v>
      </c>
      <c r="Z684" s="152"/>
    </row>
    <row r="685" spans="2:26" s="35" customFormat="1" ht="17.100000000000001" customHeight="1">
      <c r="B685" s="114"/>
      <c r="C685" s="157">
        <f>'2. Rekap Back Up Beton X'!C104</f>
        <v>8300</v>
      </c>
      <c r="D685" s="158">
        <f>'2. Rekap Back Up Beton X'!D104</f>
        <v>8400</v>
      </c>
      <c r="E685" s="159">
        <f>'2. Rekap Back Up Beton X'!E104</f>
        <v>3</v>
      </c>
      <c r="F685" s="115">
        <f>(100/((D685-C685)*E685))*((J692*0.5)+(M692*1)+(P692*2)+(S692*20)+(V692*15)+(Y692*1.5))</f>
        <v>0</v>
      </c>
      <c r="G685" s="116" t="str">
        <f>IF(F685&lt;=25,"B",IF(F685&lt;=75,"S",IF(F685&lt;=100,"RR","RB")))</f>
        <v>B</v>
      </c>
      <c r="H685" s="135">
        <v>0</v>
      </c>
      <c r="I685" s="136">
        <v>0</v>
      </c>
      <c r="J685" s="137">
        <f t="shared" ref="J685:J691" si="498">H685*I685</f>
        <v>0</v>
      </c>
      <c r="K685" s="135">
        <v>0</v>
      </c>
      <c r="L685" s="136">
        <v>0</v>
      </c>
      <c r="M685" s="137">
        <f t="shared" ref="M685:M691" si="499">K685*L685</f>
        <v>0</v>
      </c>
      <c r="N685" s="135">
        <v>0</v>
      </c>
      <c r="O685" s="136">
        <v>4</v>
      </c>
      <c r="P685" s="137">
        <f t="shared" ref="P685:P691" si="500">N685*O685</f>
        <v>0</v>
      </c>
      <c r="Q685" s="135">
        <v>0</v>
      </c>
      <c r="R685" s="136">
        <v>0</v>
      </c>
      <c r="S685" s="137">
        <f t="shared" ref="S685:S691" si="501">Q685*R685</f>
        <v>0</v>
      </c>
      <c r="T685" s="135">
        <v>0</v>
      </c>
      <c r="U685" s="136">
        <v>0</v>
      </c>
      <c r="V685" s="137">
        <f>T685*U685</f>
        <v>0</v>
      </c>
      <c r="W685" s="135">
        <v>0</v>
      </c>
      <c r="X685" s="136">
        <v>0</v>
      </c>
      <c r="Y685" s="148">
        <f t="shared" ref="Y685:Y691" si="502">W685*X685</f>
        <v>0</v>
      </c>
      <c r="Z685" s="153"/>
    </row>
    <row r="686" spans="2:26" s="35" customFormat="1" ht="17.100000000000001" customHeight="1">
      <c r="B686" s="105"/>
      <c r="C686" s="54"/>
      <c r="D686" s="96"/>
      <c r="E686" s="111"/>
      <c r="F686" s="112"/>
      <c r="G686" s="113"/>
      <c r="H686" s="100">
        <v>0</v>
      </c>
      <c r="I686" s="98">
        <v>0</v>
      </c>
      <c r="J686" s="101">
        <f t="shared" si="498"/>
        <v>0</v>
      </c>
      <c r="K686" s="100">
        <v>0</v>
      </c>
      <c r="L686" s="98">
        <v>0</v>
      </c>
      <c r="M686" s="101">
        <f t="shared" si="499"/>
        <v>0</v>
      </c>
      <c r="N686" s="100">
        <v>0</v>
      </c>
      <c r="O686" s="98">
        <v>0</v>
      </c>
      <c r="P686" s="101">
        <f t="shared" si="500"/>
        <v>0</v>
      </c>
      <c r="Q686" s="100">
        <v>0</v>
      </c>
      <c r="R686" s="98">
        <v>0</v>
      </c>
      <c r="S686" s="101">
        <f t="shared" si="501"/>
        <v>0</v>
      </c>
      <c r="T686" s="100">
        <v>0</v>
      </c>
      <c r="U686" s="98">
        <v>0</v>
      </c>
      <c r="V686" s="101">
        <f t="shared" ref="V686:V691" si="503">T686*U686</f>
        <v>0</v>
      </c>
      <c r="W686" s="100">
        <v>0</v>
      </c>
      <c r="X686" s="98">
        <v>0</v>
      </c>
      <c r="Y686" s="147">
        <f t="shared" si="502"/>
        <v>0</v>
      </c>
      <c r="Z686" s="150"/>
    </row>
    <row r="687" spans="2:26" s="35" customFormat="1" ht="17.100000000000001" customHeight="1">
      <c r="B687" s="105"/>
      <c r="C687" s="54"/>
      <c r="D687" s="96"/>
      <c r="E687" s="111"/>
      <c r="F687" s="112"/>
      <c r="G687" s="113"/>
      <c r="H687" s="100">
        <v>0</v>
      </c>
      <c r="I687" s="98">
        <v>0</v>
      </c>
      <c r="J687" s="101">
        <f t="shared" si="498"/>
        <v>0</v>
      </c>
      <c r="K687" s="100">
        <v>0</v>
      </c>
      <c r="L687" s="98">
        <v>0</v>
      </c>
      <c r="M687" s="101">
        <f t="shared" si="499"/>
        <v>0</v>
      </c>
      <c r="N687" s="100">
        <v>0</v>
      </c>
      <c r="O687" s="98">
        <v>0</v>
      </c>
      <c r="P687" s="101">
        <f t="shared" si="500"/>
        <v>0</v>
      </c>
      <c r="Q687" s="100">
        <v>0</v>
      </c>
      <c r="R687" s="98">
        <v>0</v>
      </c>
      <c r="S687" s="101">
        <f t="shared" si="501"/>
        <v>0</v>
      </c>
      <c r="T687" s="100">
        <v>0</v>
      </c>
      <c r="U687" s="98">
        <v>0</v>
      </c>
      <c r="V687" s="101">
        <f t="shared" si="503"/>
        <v>0</v>
      </c>
      <c r="W687" s="100">
        <v>0</v>
      </c>
      <c r="X687" s="98">
        <v>0</v>
      </c>
      <c r="Y687" s="147">
        <f t="shared" si="502"/>
        <v>0</v>
      </c>
      <c r="Z687" s="150"/>
    </row>
    <row r="688" spans="2:26" s="35" customFormat="1" ht="17.100000000000001" customHeight="1">
      <c r="B688" s="105"/>
      <c r="C688" s="54"/>
      <c r="D688" s="96"/>
      <c r="E688" s="111"/>
      <c r="F688" s="112"/>
      <c r="G688" s="113"/>
      <c r="H688" s="100">
        <v>0</v>
      </c>
      <c r="I688" s="98">
        <v>0</v>
      </c>
      <c r="J688" s="101">
        <f t="shared" si="498"/>
        <v>0</v>
      </c>
      <c r="K688" s="100">
        <v>0</v>
      </c>
      <c r="L688" s="98">
        <v>0</v>
      </c>
      <c r="M688" s="101">
        <f t="shared" si="499"/>
        <v>0</v>
      </c>
      <c r="N688" s="100">
        <v>0</v>
      </c>
      <c r="O688" s="98">
        <v>0</v>
      </c>
      <c r="P688" s="101">
        <f t="shared" si="500"/>
        <v>0</v>
      </c>
      <c r="Q688" s="100">
        <v>0</v>
      </c>
      <c r="R688" s="98">
        <v>0</v>
      </c>
      <c r="S688" s="101">
        <f t="shared" si="501"/>
        <v>0</v>
      </c>
      <c r="T688" s="100">
        <v>0</v>
      </c>
      <c r="U688" s="98">
        <v>0</v>
      </c>
      <c r="V688" s="101">
        <f t="shared" si="503"/>
        <v>0</v>
      </c>
      <c r="W688" s="100">
        <v>0</v>
      </c>
      <c r="X688" s="98">
        <v>0</v>
      </c>
      <c r="Y688" s="147">
        <f t="shared" si="502"/>
        <v>0</v>
      </c>
      <c r="Z688" s="150"/>
    </row>
    <row r="689" spans="2:26" s="35" customFormat="1" ht="17.100000000000001" customHeight="1">
      <c r="B689" s="105"/>
      <c r="C689" s="54"/>
      <c r="D689" s="96"/>
      <c r="E689" s="111"/>
      <c r="F689" s="112"/>
      <c r="G689" s="113"/>
      <c r="H689" s="100">
        <v>0</v>
      </c>
      <c r="I689" s="98">
        <v>0</v>
      </c>
      <c r="J689" s="101">
        <f t="shared" si="498"/>
        <v>0</v>
      </c>
      <c r="K689" s="100">
        <v>0</v>
      </c>
      <c r="L689" s="98">
        <v>0</v>
      </c>
      <c r="M689" s="101">
        <f t="shared" si="499"/>
        <v>0</v>
      </c>
      <c r="N689" s="100">
        <v>0</v>
      </c>
      <c r="O689" s="98">
        <v>0</v>
      </c>
      <c r="P689" s="101">
        <f t="shared" si="500"/>
        <v>0</v>
      </c>
      <c r="Q689" s="100">
        <v>0</v>
      </c>
      <c r="R689" s="98">
        <v>0</v>
      </c>
      <c r="S689" s="101">
        <f t="shared" si="501"/>
        <v>0</v>
      </c>
      <c r="T689" s="100">
        <v>0</v>
      </c>
      <c r="U689" s="98">
        <v>0</v>
      </c>
      <c r="V689" s="101">
        <f t="shared" si="503"/>
        <v>0</v>
      </c>
      <c r="W689" s="100">
        <v>0</v>
      </c>
      <c r="X689" s="98">
        <v>0</v>
      </c>
      <c r="Y689" s="147">
        <f t="shared" si="502"/>
        <v>0</v>
      </c>
      <c r="Z689" s="150"/>
    </row>
    <row r="690" spans="2:26" s="35" customFormat="1" ht="17.100000000000001" customHeight="1">
      <c r="B690" s="105"/>
      <c r="C690" s="54"/>
      <c r="D690" s="96"/>
      <c r="E690" s="111"/>
      <c r="F690" s="112"/>
      <c r="G690" s="113"/>
      <c r="H690" s="100">
        <v>0</v>
      </c>
      <c r="I690" s="98">
        <v>0</v>
      </c>
      <c r="J690" s="101">
        <f t="shared" si="498"/>
        <v>0</v>
      </c>
      <c r="K690" s="100">
        <v>0</v>
      </c>
      <c r="L690" s="98">
        <v>0</v>
      </c>
      <c r="M690" s="101">
        <f t="shared" si="499"/>
        <v>0</v>
      </c>
      <c r="N690" s="100">
        <v>0</v>
      </c>
      <c r="O690" s="98">
        <v>0</v>
      </c>
      <c r="P690" s="101">
        <f t="shared" si="500"/>
        <v>0</v>
      </c>
      <c r="Q690" s="100">
        <v>0</v>
      </c>
      <c r="R690" s="98">
        <v>0</v>
      </c>
      <c r="S690" s="101">
        <f t="shared" si="501"/>
        <v>0</v>
      </c>
      <c r="T690" s="100">
        <v>0</v>
      </c>
      <c r="U690" s="98">
        <v>0</v>
      </c>
      <c r="V690" s="101">
        <f t="shared" si="503"/>
        <v>0</v>
      </c>
      <c r="W690" s="100">
        <v>0</v>
      </c>
      <c r="X690" s="98">
        <v>0</v>
      </c>
      <c r="Y690" s="147">
        <f t="shared" si="502"/>
        <v>0</v>
      </c>
      <c r="Z690" s="150"/>
    </row>
    <row r="691" spans="2:26" s="35" customFormat="1" ht="17.100000000000001" customHeight="1">
      <c r="B691" s="105"/>
      <c r="C691" s="54"/>
      <c r="D691" s="96"/>
      <c r="E691" s="111"/>
      <c r="F691" s="112"/>
      <c r="G691" s="113"/>
      <c r="H691" s="100">
        <v>0</v>
      </c>
      <c r="I691" s="98">
        <v>0</v>
      </c>
      <c r="J691" s="101">
        <f t="shared" si="498"/>
        <v>0</v>
      </c>
      <c r="K691" s="100">
        <v>0</v>
      </c>
      <c r="L691" s="98">
        <v>0</v>
      </c>
      <c r="M691" s="101">
        <f t="shared" si="499"/>
        <v>0</v>
      </c>
      <c r="N691" s="100">
        <v>0</v>
      </c>
      <c r="O691" s="98">
        <v>0</v>
      </c>
      <c r="P691" s="101">
        <f t="shared" si="500"/>
        <v>0</v>
      </c>
      <c r="Q691" s="100">
        <v>0</v>
      </c>
      <c r="R691" s="98">
        <v>0</v>
      </c>
      <c r="S691" s="101">
        <f t="shared" si="501"/>
        <v>0</v>
      </c>
      <c r="T691" s="100">
        <v>0</v>
      </c>
      <c r="U691" s="98">
        <v>0</v>
      </c>
      <c r="V691" s="101">
        <f t="shared" si="503"/>
        <v>0</v>
      </c>
      <c r="W691" s="100">
        <v>0</v>
      </c>
      <c r="X691" s="98">
        <v>0</v>
      </c>
      <c r="Y691" s="147">
        <f t="shared" si="502"/>
        <v>0</v>
      </c>
      <c r="Z691" s="150"/>
    </row>
    <row r="692" spans="2:26" s="126" customFormat="1" ht="17.100000000000001" customHeight="1">
      <c r="B692" s="118"/>
      <c r="C692" s="119"/>
      <c r="D692" s="120"/>
      <c r="E692" s="121"/>
      <c r="F692" s="122"/>
      <c r="G692" s="123"/>
      <c r="H692" s="401" t="s">
        <v>201</v>
      </c>
      <c r="I692" s="402"/>
      <c r="J692" s="124">
        <f>SUM(J685:J691)</f>
        <v>0</v>
      </c>
      <c r="K692" s="401" t="s">
        <v>201</v>
      </c>
      <c r="L692" s="402"/>
      <c r="M692" s="124">
        <f>SUM(M685:M691)</f>
        <v>0</v>
      </c>
      <c r="N692" s="401" t="s">
        <v>201</v>
      </c>
      <c r="O692" s="402"/>
      <c r="P692" s="124">
        <f>SUM(P685:P691)</f>
        <v>0</v>
      </c>
      <c r="Q692" s="401" t="s">
        <v>201</v>
      </c>
      <c r="R692" s="402"/>
      <c r="S692" s="124">
        <f>SUM(S685:S691)</f>
        <v>0</v>
      </c>
      <c r="T692" s="401" t="s">
        <v>201</v>
      </c>
      <c r="U692" s="402"/>
      <c r="V692" s="124">
        <f>SUM(V685:V691)</f>
        <v>0</v>
      </c>
      <c r="W692" s="401" t="s">
        <v>201</v>
      </c>
      <c r="X692" s="402"/>
      <c r="Y692" s="127">
        <f>SUM(Y685:Y691)</f>
        <v>0</v>
      </c>
      <c r="Z692" s="151"/>
    </row>
    <row r="693" spans="2:26" s="35" customFormat="1" ht="17.100000000000001" customHeight="1">
      <c r="B693" s="105"/>
      <c r="C693" s="54">
        <f>'2. Rekap Back Up Beton X'!C105</f>
        <v>8400</v>
      </c>
      <c r="D693" s="96">
        <f>'2. Rekap Back Up Beton X'!D105</f>
        <v>8500</v>
      </c>
      <c r="E693" s="111">
        <f>'2. Rekap Back Up Beton X'!E105</f>
        <v>3</v>
      </c>
      <c r="F693" s="112">
        <f>(100/((D693-C693)*E693))*((J700*0.5)+(M700*1)+(P700*2)+(S700*20)+(V700*15)+(Y700*1.5))</f>
        <v>0</v>
      </c>
      <c r="G693" s="113" t="str">
        <f>IF(F693&lt;=25,"B",IF(F693&lt;=75,"S",IF(F693&lt;=100,"RR","RB")))</f>
        <v>B</v>
      </c>
      <c r="H693" s="100">
        <v>0</v>
      </c>
      <c r="I693" s="98">
        <v>0</v>
      </c>
      <c r="J693" s="101">
        <f t="shared" ref="J693:J699" si="504">H693*I693</f>
        <v>0</v>
      </c>
      <c r="K693" s="100">
        <v>0</v>
      </c>
      <c r="L693" s="98">
        <v>0</v>
      </c>
      <c r="M693" s="101">
        <f t="shared" ref="M693:M699" si="505">K693*L693</f>
        <v>0</v>
      </c>
      <c r="N693" s="100">
        <v>0</v>
      </c>
      <c r="O693" s="98">
        <v>4</v>
      </c>
      <c r="P693" s="101">
        <f t="shared" ref="P693:P699" si="506">N693*O693</f>
        <v>0</v>
      </c>
      <c r="Q693" s="100">
        <v>0</v>
      </c>
      <c r="R693" s="98">
        <v>0</v>
      </c>
      <c r="S693" s="101">
        <f t="shared" ref="S693:S699" si="507">Q693*R693</f>
        <v>0</v>
      </c>
      <c r="T693" s="100">
        <v>0</v>
      </c>
      <c r="U693" s="98">
        <v>0</v>
      </c>
      <c r="V693" s="101">
        <f>T693*U693</f>
        <v>0</v>
      </c>
      <c r="W693" s="100">
        <v>0</v>
      </c>
      <c r="X693" s="98">
        <v>0</v>
      </c>
      <c r="Y693" s="147">
        <f t="shared" ref="Y693:Y699" si="508">W693*X693</f>
        <v>0</v>
      </c>
      <c r="Z693" s="150"/>
    </row>
    <row r="694" spans="2:26" s="35" customFormat="1" ht="17.100000000000001" customHeight="1">
      <c r="B694" s="105"/>
      <c r="C694" s="54"/>
      <c r="D694" s="96"/>
      <c r="E694" s="111"/>
      <c r="F694" s="112"/>
      <c r="G694" s="113"/>
      <c r="H694" s="100">
        <v>0</v>
      </c>
      <c r="I694" s="98">
        <v>0</v>
      </c>
      <c r="J694" s="101">
        <f t="shared" si="504"/>
        <v>0</v>
      </c>
      <c r="K694" s="100">
        <v>0</v>
      </c>
      <c r="L694" s="98">
        <v>0</v>
      </c>
      <c r="M694" s="101">
        <f t="shared" si="505"/>
        <v>0</v>
      </c>
      <c r="N694" s="100">
        <v>0</v>
      </c>
      <c r="O694" s="98">
        <v>0</v>
      </c>
      <c r="P694" s="101">
        <f t="shared" si="506"/>
        <v>0</v>
      </c>
      <c r="Q694" s="100">
        <v>0</v>
      </c>
      <c r="R694" s="98">
        <v>0</v>
      </c>
      <c r="S694" s="101">
        <f t="shared" si="507"/>
        <v>0</v>
      </c>
      <c r="T694" s="100">
        <v>0</v>
      </c>
      <c r="U694" s="98">
        <v>0</v>
      </c>
      <c r="V694" s="101">
        <f t="shared" ref="V694:V699" si="509">T694*U694</f>
        <v>0</v>
      </c>
      <c r="W694" s="100">
        <v>0</v>
      </c>
      <c r="X694" s="98">
        <v>0</v>
      </c>
      <c r="Y694" s="147">
        <f t="shared" si="508"/>
        <v>0</v>
      </c>
      <c r="Z694" s="150"/>
    </row>
    <row r="695" spans="2:26" s="35" customFormat="1" ht="17.100000000000001" customHeight="1">
      <c r="B695" s="105"/>
      <c r="C695" s="54"/>
      <c r="D695" s="96"/>
      <c r="E695" s="111"/>
      <c r="F695" s="112"/>
      <c r="G695" s="113"/>
      <c r="H695" s="100">
        <v>0</v>
      </c>
      <c r="I695" s="98">
        <v>0</v>
      </c>
      <c r="J695" s="101">
        <f t="shared" si="504"/>
        <v>0</v>
      </c>
      <c r="K695" s="100">
        <v>0</v>
      </c>
      <c r="L695" s="98">
        <v>0</v>
      </c>
      <c r="M695" s="101">
        <f t="shared" si="505"/>
        <v>0</v>
      </c>
      <c r="N695" s="100">
        <v>0</v>
      </c>
      <c r="O695" s="98">
        <v>0</v>
      </c>
      <c r="P695" s="101">
        <f t="shared" si="506"/>
        <v>0</v>
      </c>
      <c r="Q695" s="100">
        <v>0</v>
      </c>
      <c r="R695" s="98">
        <v>0</v>
      </c>
      <c r="S695" s="101">
        <f t="shared" si="507"/>
        <v>0</v>
      </c>
      <c r="T695" s="100">
        <v>0</v>
      </c>
      <c r="U695" s="98">
        <v>0</v>
      </c>
      <c r="V695" s="101">
        <f t="shared" si="509"/>
        <v>0</v>
      </c>
      <c r="W695" s="100">
        <v>0</v>
      </c>
      <c r="X695" s="98">
        <v>0</v>
      </c>
      <c r="Y695" s="147">
        <f t="shared" si="508"/>
        <v>0</v>
      </c>
      <c r="Z695" s="150"/>
    </row>
    <row r="696" spans="2:26" s="35" customFormat="1" ht="17.100000000000001" customHeight="1">
      <c r="B696" s="105"/>
      <c r="C696" s="54"/>
      <c r="D696" s="96"/>
      <c r="E696" s="111"/>
      <c r="F696" s="112"/>
      <c r="G696" s="113"/>
      <c r="H696" s="100">
        <v>0</v>
      </c>
      <c r="I696" s="98">
        <v>0</v>
      </c>
      <c r="J696" s="101">
        <f t="shared" si="504"/>
        <v>0</v>
      </c>
      <c r="K696" s="100">
        <v>0</v>
      </c>
      <c r="L696" s="98">
        <v>0</v>
      </c>
      <c r="M696" s="101">
        <f t="shared" si="505"/>
        <v>0</v>
      </c>
      <c r="N696" s="100">
        <v>0</v>
      </c>
      <c r="O696" s="98">
        <v>0</v>
      </c>
      <c r="P696" s="101">
        <f t="shared" si="506"/>
        <v>0</v>
      </c>
      <c r="Q696" s="100">
        <v>0</v>
      </c>
      <c r="R696" s="98">
        <v>0</v>
      </c>
      <c r="S696" s="101">
        <f t="shared" si="507"/>
        <v>0</v>
      </c>
      <c r="T696" s="100">
        <v>0</v>
      </c>
      <c r="U696" s="98">
        <v>0</v>
      </c>
      <c r="V696" s="101">
        <f t="shared" si="509"/>
        <v>0</v>
      </c>
      <c r="W696" s="100">
        <v>0</v>
      </c>
      <c r="X696" s="98">
        <v>0</v>
      </c>
      <c r="Y696" s="147">
        <f t="shared" si="508"/>
        <v>0</v>
      </c>
      <c r="Z696" s="150"/>
    </row>
    <row r="697" spans="2:26" s="35" customFormat="1" ht="17.100000000000001" customHeight="1">
      <c r="B697" s="105"/>
      <c r="C697" s="54"/>
      <c r="D697" s="96"/>
      <c r="E697" s="111"/>
      <c r="F697" s="112"/>
      <c r="G697" s="113"/>
      <c r="H697" s="100">
        <v>0</v>
      </c>
      <c r="I697" s="98">
        <v>0</v>
      </c>
      <c r="J697" s="101">
        <f t="shared" si="504"/>
        <v>0</v>
      </c>
      <c r="K697" s="100">
        <v>0</v>
      </c>
      <c r="L697" s="98">
        <v>0</v>
      </c>
      <c r="M697" s="101">
        <f t="shared" si="505"/>
        <v>0</v>
      </c>
      <c r="N697" s="100">
        <v>0</v>
      </c>
      <c r="O697" s="98">
        <v>0</v>
      </c>
      <c r="P697" s="101">
        <f t="shared" si="506"/>
        <v>0</v>
      </c>
      <c r="Q697" s="100">
        <v>0</v>
      </c>
      <c r="R697" s="98">
        <v>0</v>
      </c>
      <c r="S697" s="101">
        <f t="shared" si="507"/>
        <v>0</v>
      </c>
      <c r="T697" s="100">
        <v>0</v>
      </c>
      <c r="U697" s="98">
        <v>0</v>
      </c>
      <c r="V697" s="101">
        <f t="shared" si="509"/>
        <v>0</v>
      </c>
      <c r="W697" s="100">
        <v>0</v>
      </c>
      <c r="X697" s="98">
        <v>0</v>
      </c>
      <c r="Y697" s="147">
        <f t="shared" si="508"/>
        <v>0</v>
      </c>
      <c r="Z697" s="150"/>
    </row>
    <row r="698" spans="2:26" s="35" customFormat="1" ht="17.100000000000001" customHeight="1">
      <c r="B698" s="105"/>
      <c r="C698" s="54"/>
      <c r="D698" s="96"/>
      <c r="E698" s="111"/>
      <c r="F698" s="112"/>
      <c r="G698" s="113"/>
      <c r="H698" s="100">
        <v>0</v>
      </c>
      <c r="I698" s="98">
        <v>0</v>
      </c>
      <c r="J698" s="101">
        <f t="shared" si="504"/>
        <v>0</v>
      </c>
      <c r="K698" s="100">
        <v>0</v>
      </c>
      <c r="L698" s="98">
        <v>0</v>
      </c>
      <c r="M698" s="101">
        <f t="shared" si="505"/>
        <v>0</v>
      </c>
      <c r="N698" s="100">
        <v>0</v>
      </c>
      <c r="O698" s="98">
        <v>0</v>
      </c>
      <c r="P698" s="101">
        <f t="shared" si="506"/>
        <v>0</v>
      </c>
      <c r="Q698" s="100">
        <v>0</v>
      </c>
      <c r="R698" s="98">
        <v>0</v>
      </c>
      <c r="S698" s="101">
        <f t="shared" si="507"/>
        <v>0</v>
      </c>
      <c r="T698" s="100">
        <v>0</v>
      </c>
      <c r="U698" s="98">
        <v>0</v>
      </c>
      <c r="V698" s="101">
        <f t="shared" si="509"/>
        <v>0</v>
      </c>
      <c r="W698" s="100">
        <v>0</v>
      </c>
      <c r="X698" s="98">
        <v>0</v>
      </c>
      <c r="Y698" s="147">
        <f t="shared" si="508"/>
        <v>0</v>
      </c>
      <c r="Z698" s="150"/>
    </row>
    <row r="699" spans="2:26" s="35" customFormat="1" ht="17.100000000000001" customHeight="1">
      <c r="B699" s="105"/>
      <c r="C699" s="54"/>
      <c r="D699" s="96"/>
      <c r="E699" s="111"/>
      <c r="F699" s="112"/>
      <c r="G699" s="113"/>
      <c r="H699" s="100">
        <v>0</v>
      </c>
      <c r="I699" s="98">
        <v>0</v>
      </c>
      <c r="J699" s="101">
        <f t="shared" si="504"/>
        <v>0</v>
      </c>
      <c r="K699" s="100">
        <v>0</v>
      </c>
      <c r="L699" s="98">
        <v>0</v>
      </c>
      <c r="M699" s="101">
        <f t="shared" si="505"/>
        <v>0</v>
      </c>
      <c r="N699" s="100">
        <v>0</v>
      </c>
      <c r="O699" s="98">
        <v>0</v>
      </c>
      <c r="P699" s="101">
        <f t="shared" si="506"/>
        <v>0</v>
      </c>
      <c r="Q699" s="100">
        <v>0</v>
      </c>
      <c r="R699" s="98">
        <v>0</v>
      </c>
      <c r="S699" s="101">
        <f t="shared" si="507"/>
        <v>0</v>
      </c>
      <c r="T699" s="100">
        <v>0</v>
      </c>
      <c r="U699" s="98">
        <v>0</v>
      </c>
      <c r="V699" s="101">
        <f t="shared" si="509"/>
        <v>0</v>
      </c>
      <c r="W699" s="100">
        <v>0</v>
      </c>
      <c r="X699" s="98">
        <v>0</v>
      </c>
      <c r="Y699" s="147">
        <f t="shared" si="508"/>
        <v>0</v>
      </c>
      <c r="Z699" s="150"/>
    </row>
    <row r="700" spans="2:26" s="126" customFormat="1" ht="17.100000000000001" customHeight="1">
      <c r="B700" s="118"/>
      <c r="C700" s="119"/>
      <c r="D700" s="120"/>
      <c r="E700" s="121"/>
      <c r="F700" s="122"/>
      <c r="G700" s="123"/>
      <c r="H700" s="401" t="s">
        <v>201</v>
      </c>
      <c r="I700" s="402"/>
      <c r="J700" s="124">
        <f>SUM(J693:J699)</f>
        <v>0</v>
      </c>
      <c r="K700" s="401" t="s">
        <v>201</v>
      </c>
      <c r="L700" s="402"/>
      <c r="M700" s="124">
        <f>SUM(M693:M699)</f>
        <v>0</v>
      </c>
      <c r="N700" s="401" t="s">
        <v>201</v>
      </c>
      <c r="O700" s="402"/>
      <c r="P700" s="124">
        <f>SUM(P693:P699)</f>
        <v>0</v>
      </c>
      <c r="Q700" s="401" t="s">
        <v>201</v>
      </c>
      <c r="R700" s="402"/>
      <c r="S700" s="124">
        <f>SUM(S693:S699)</f>
        <v>0</v>
      </c>
      <c r="T700" s="401" t="s">
        <v>201</v>
      </c>
      <c r="U700" s="402"/>
      <c r="V700" s="124">
        <f>SUM(V693:V699)</f>
        <v>0</v>
      </c>
      <c r="W700" s="401" t="s">
        <v>201</v>
      </c>
      <c r="X700" s="402"/>
      <c r="Y700" s="127">
        <f>SUM(Y693:Y699)</f>
        <v>0</v>
      </c>
      <c r="Z700" s="151"/>
    </row>
    <row r="701" spans="2:26" s="35" customFormat="1" ht="17.100000000000001" customHeight="1">
      <c r="B701" s="105"/>
      <c r="C701" s="54">
        <f>'2. Rekap Back Up Beton X'!C106</f>
        <v>8500</v>
      </c>
      <c r="D701" s="96">
        <f>'2. Rekap Back Up Beton X'!D106</f>
        <v>8600</v>
      </c>
      <c r="E701" s="111">
        <f>'2. Rekap Back Up Beton X'!E106</f>
        <v>3</v>
      </c>
      <c r="F701" s="112">
        <f>(100/((D701-C701)*E701))*((J708*0.5)+(M708*1)+(P708*2)+(S708*20)+(V708*15)+(Y708*1.5))</f>
        <v>0</v>
      </c>
      <c r="G701" s="113" t="str">
        <f>IF(F701&lt;=25,"B",IF(F701&lt;=75,"S",IF(F701&lt;=100,"RR","RB")))</f>
        <v>B</v>
      </c>
      <c r="H701" s="100">
        <v>0</v>
      </c>
      <c r="I701" s="98">
        <v>0</v>
      </c>
      <c r="J701" s="101">
        <f t="shared" ref="J701:J707" si="510">H701*I701</f>
        <v>0</v>
      </c>
      <c r="K701" s="100">
        <v>0</v>
      </c>
      <c r="L701" s="98">
        <v>0</v>
      </c>
      <c r="M701" s="101">
        <f t="shared" ref="M701:M707" si="511">K701*L701</f>
        <v>0</v>
      </c>
      <c r="N701" s="100">
        <v>0</v>
      </c>
      <c r="O701" s="98">
        <v>4</v>
      </c>
      <c r="P701" s="101">
        <f t="shared" ref="P701:P707" si="512">N701*O701</f>
        <v>0</v>
      </c>
      <c r="Q701" s="100">
        <v>0</v>
      </c>
      <c r="R701" s="98">
        <v>0</v>
      </c>
      <c r="S701" s="101">
        <f t="shared" ref="S701:S707" si="513">Q701*R701</f>
        <v>0</v>
      </c>
      <c r="T701" s="100">
        <v>0</v>
      </c>
      <c r="U701" s="98">
        <v>0</v>
      </c>
      <c r="V701" s="101">
        <f>T701*U701</f>
        <v>0</v>
      </c>
      <c r="W701" s="100">
        <v>0</v>
      </c>
      <c r="X701" s="98">
        <v>0</v>
      </c>
      <c r="Y701" s="147">
        <f t="shared" ref="Y701:Y707" si="514">W701*X701</f>
        <v>0</v>
      </c>
      <c r="Z701" s="150"/>
    </row>
    <row r="702" spans="2:26" s="35" customFormat="1" ht="17.100000000000001" customHeight="1">
      <c r="B702" s="105"/>
      <c r="C702" s="54"/>
      <c r="D702" s="96"/>
      <c r="E702" s="111"/>
      <c r="F702" s="112"/>
      <c r="G702" s="113"/>
      <c r="H702" s="100">
        <v>0</v>
      </c>
      <c r="I702" s="98">
        <v>0</v>
      </c>
      <c r="J702" s="101">
        <f t="shared" si="510"/>
        <v>0</v>
      </c>
      <c r="K702" s="100">
        <v>0</v>
      </c>
      <c r="L702" s="98">
        <v>0</v>
      </c>
      <c r="M702" s="101">
        <f t="shared" si="511"/>
        <v>0</v>
      </c>
      <c r="N702" s="100">
        <v>0</v>
      </c>
      <c r="O702" s="98">
        <v>0</v>
      </c>
      <c r="P702" s="101">
        <f t="shared" si="512"/>
        <v>0</v>
      </c>
      <c r="Q702" s="100">
        <v>0</v>
      </c>
      <c r="R702" s="98">
        <v>0</v>
      </c>
      <c r="S702" s="101">
        <f t="shared" si="513"/>
        <v>0</v>
      </c>
      <c r="T702" s="100">
        <v>0</v>
      </c>
      <c r="U702" s="98">
        <v>0</v>
      </c>
      <c r="V702" s="101">
        <f t="shared" ref="V702:V707" si="515">T702*U702</f>
        <v>0</v>
      </c>
      <c r="W702" s="100">
        <v>0</v>
      </c>
      <c r="X702" s="98">
        <v>0</v>
      </c>
      <c r="Y702" s="147">
        <f t="shared" si="514"/>
        <v>0</v>
      </c>
      <c r="Z702" s="150"/>
    </row>
    <row r="703" spans="2:26" s="35" customFormat="1" ht="17.100000000000001" customHeight="1">
      <c r="B703" s="105"/>
      <c r="C703" s="54"/>
      <c r="D703" s="96"/>
      <c r="E703" s="111"/>
      <c r="F703" s="112"/>
      <c r="G703" s="113"/>
      <c r="H703" s="100">
        <v>0</v>
      </c>
      <c r="I703" s="98">
        <v>0</v>
      </c>
      <c r="J703" s="101">
        <f t="shared" si="510"/>
        <v>0</v>
      </c>
      <c r="K703" s="100">
        <v>0</v>
      </c>
      <c r="L703" s="98">
        <v>0</v>
      </c>
      <c r="M703" s="101">
        <f t="shared" si="511"/>
        <v>0</v>
      </c>
      <c r="N703" s="100">
        <v>0</v>
      </c>
      <c r="O703" s="98">
        <v>0</v>
      </c>
      <c r="P703" s="101">
        <f t="shared" si="512"/>
        <v>0</v>
      </c>
      <c r="Q703" s="100">
        <v>0</v>
      </c>
      <c r="R703" s="98">
        <v>0</v>
      </c>
      <c r="S703" s="101">
        <f t="shared" si="513"/>
        <v>0</v>
      </c>
      <c r="T703" s="100">
        <v>0</v>
      </c>
      <c r="U703" s="98">
        <v>0</v>
      </c>
      <c r="V703" s="101">
        <f t="shared" si="515"/>
        <v>0</v>
      </c>
      <c r="W703" s="100">
        <v>0</v>
      </c>
      <c r="X703" s="98">
        <v>0</v>
      </c>
      <c r="Y703" s="147">
        <f t="shared" si="514"/>
        <v>0</v>
      </c>
      <c r="Z703" s="150"/>
    </row>
    <row r="704" spans="2:26" s="35" customFormat="1" ht="17.100000000000001" customHeight="1">
      <c r="B704" s="105"/>
      <c r="C704" s="54"/>
      <c r="D704" s="96"/>
      <c r="E704" s="111"/>
      <c r="F704" s="112"/>
      <c r="G704" s="113"/>
      <c r="H704" s="100">
        <v>0</v>
      </c>
      <c r="I704" s="98">
        <v>0</v>
      </c>
      <c r="J704" s="101">
        <f t="shared" si="510"/>
        <v>0</v>
      </c>
      <c r="K704" s="100">
        <v>0</v>
      </c>
      <c r="L704" s="98">
        <v>0</v>
      </c>
      <c r="M704" s="101">
        <f t="shared" si="511"/>
        <v>0</v>
      </c>
      <c r="N704" s="100">
        <v>0</v>
      </c>
      <c r="O704" s="98">
        <v>0</v>
      </c>
      <c r="P704" s="101">
        <f t="shared" si="512"/>
        <v>0</v>
      </c>
      <c r="Q704" s="100">
        <v>0</v>
      </c>
      <c r="R704" s="98">
        <v>0</v>
      </c>
      <c r="S704" s="101">
        <f t="shared" si="513"/>
        <v>0</v>
      </c>
      <c r="T704" s="100">
        <v>0</v>
      </c>
      <c r="U704" s="98">
        <v>0</v>
      </c>
      <c r="V704" s="101">
        <f t="shared" si="515"/>
        <v>0</v>
      </c>
      <c r="W704" s="100">
        <v>0</v>
      </c>
      <c r="X704" s="98">
        <v>0</v>
      </c>
      <c r="Y704" s="147">
        <f t="shared" si="514"/>
        <v>0</v>
      </c>
      <c r="Z704" s="150"/>
    </row>
    <row r="705" spans="2:26" s="35" customFormat="1" ht="17.100000000000001" customHeight="1">
      <c r="B705" s="105"/>
      <c r="C705" s="54"/>
      <c r="D705" s="96"/>
      <c r="E705" s="111"/>
      <c r="F705" s="112"/>
      <c r="G705" s="113"/>
      <c r="H705" s="100">
        <v>0</v>
      </c>
      <c r="I705" s="98">
        <v>0</v>
      </c>
      <c r="J705" s="101">
        <f t="shared" si="510"/>
        <v>0</v>
      </c>
      <c r="K705" s="100">
        <v>0</v>
      </c>
      <c r="L705" s="98">
        <v>0</v>
      </c>
      <c r="M705" s="101">
        <f t="shared" si="511"/>
        <v>0</v>
      </c>
      <c r="N705" s="100">
        <v>0</v>
      </c>
      <c r="O705" s="98">
        <v>0</v>
      </c>
      <c r="P705" s="101">
        <f t="shared" si="512"/>
        <v>0</v>
      </c>
      <c r="Q705" s="100">
        <v>0</v>
      </c>
      <c r="R705" s="98">
        <v>0</v>
      </c>
      <c r="S705" s="101">
        <f t="shared" si="513"/>
        <v>0</v>
      </c>
      <c r="T705" s="100">
        <v>0</v>
      </c>
      <c r="U705" s="98">
        <v>0</v>
      </c>
      <c r="V705" s="101">
        <f t="shared" si="515"/>
        <v>0</v>
      </c>
      <c r="W705" s="100">
        <v>0</v>
      </c>
      <c r="X705" s="98">
        <v>0</v>
      </c>
      <c r="Y705" s="147">
        <f t="shared" si="514"/>
        <v>0</v>
      </c>
      <c r="Z705" s="150"/>
    </row>
    <row r="706" spans="2:26" s="35" customFormat="1" ht="17.100000000000001" customHeight="1">
      <c r="B706" s="105"/>
      <c r="C706" s="54"/>
      <c r="D706" s="96"/>
      <c r="E706" s="111"/>
      <c r="F706" s="112"/>
      <c r="G706" s="113"/>
      <c r="H706" s="100">
        <v>0</v>
      </c>
      <c r="I706" s="98">
        <v>0</v>
      </c>
      <c r="J706" s="101">
        <f t="shared" si="510"/>
        <v>0</v>
      </c>
      <c r="K706" s="100">
        <v>0</v>
      </c>
      <c r="L706" s="98">
        <v>0</v>
      </c>
      <c r="M706" s="101">
        <f t="shared" si="511"/>
        <v>0</v>
      </c>
      <c r="N706" s="100">
        <v>0</v>
      </c>
      <c r="O706" s="98">
        <v>0</v>
      </c>
      <c r="P706" s="101">
        <f t="shared" si="512"/>
        <v>0</v>
      </c>
      <c r="Q706" s="100">
        <v>0</v>
      </c>
      <c r="R706" s="98">
        <v>0</v>
      </c>
      <c r="S706" s="101">
        <f t="shared" si="513"/>
        <v>0</v>
      </c>
      <c r="T706" s="100">
        <v>0</v>
      </c>
      <c r="U706" s="98">
        <v>0</v>
      </c>
      <c r="V706" s="101">
        <f t="shared" si="515"/>
        <v>0</v>
      </c>
      <c r="W706" s="100">
        <v>0</v>
      </c>
      <c r="X706" s="98">
        <v>0</v>
      </c>
      <c r="Y706" s="147">
        <f t="shared" si="514"/>
        <v>0</v>
      </c>
      <c r="Z706" s="150"/>
    </row>
    <row r="707" spans="2:26" s="35" customFormat="1" ht="17.100000000000001" customHeight="1">
      <c r="B707" s="105"/>
      <c r="C707" s="54"/>
      <c r="D707" s="96"/>
      <c r="E707" s="111"/>
      <c r="F707" s="112"/>
      <c r="G707" s="113"/>
      <c r="H707" s="100">
        <v>0</v>
      </c>
      <c r="I707" s="98">
        <v>0</v>
      </c>
      <c r="J707" s="101">
        <f t="shared" si="510"/>
        <v>0</v>
      </c>
      <c r="K707" s="100">
        <v>0</v>
      </c>
      <c r="L707" s="98">
        <v>0</v>
      </c>
      <c r="M707" s="101">
        <f t="shared" si="511"/>
        <v>0</v>
      </c>
      <c r="N707" s="100">
        <v>0</v>
      </c>
      <c r="O707" s="98">
        <v>0</v>
      </c>
      <c r="P707" s="101">
        <f t="shared" si="512"/>
        <v>0</v>
      </c>
      <c r="Q707" s="100">
        <v>0</v>
      </c>
      <c r="R707" s="98">
        <v>0</v>
      </c>
      <c r="S707" s="101">
        <f t="shared" si="513"/>
        <v>0</v>
      </c>
      <c r="T707" s="100">
        <v>0</v>
      </c>
      <c r="U707" s="98">
        <v>0</v>
      </c>
      <c r="V707" s="101">
        <f t="shared" si="515"/>
        <v>0</v>
      </c>
      <c r="W707" s="100">
        <v>0</v>
      </c>
      <c r="X707" s="98">
        <v>0</v>
      </c>
      <c r="Y707" s="147">
        <f t="shared" si="514"/>
        <v>0</v>
      </c>
      <c r="Z707" s="150"/>
    </row>
    <row r="708" spans="2:26" s="126" customFormat="1" ht="17.100000000000001" customHeight="1">
      <c r="B708" s="118"/>
      <c r="C708" s="119"/>
      <c r="D708" s="120"/>
      <c r="E708" s="121"/>
      <c r="F708" s="122"/>
      <c r="G708" s="123"/>
      <c r="H708" s="401" t="s">
        <v>201</v>
      </c>
      <c r="I708" s="402"/>
      <c r="J708" s="124">
        <f>SUM(J701:J707)</f>
        <v>0</v>
      </c>
      <c r="K708" s="401" t="s">
        <v>201</v>
      </c>
      <c r="L708" s="402"/>
      <c r="M708" s="124">
        <f>SUM(M701:M707)</f>
        <v>0</v>
      </c>
      <c r="N708" s="401" t="s">
        <v>201</v>
      </c>
      <c r="O708" s="402"/>
      <c r="P708" s="124">
        <f>SUM(P701:P707)</f>
        <v>0</v>
      </c>
      <c r="Q708" s="401" t="s">
        <v>201</v>
      </c>
      <c r="R708" s="402"/>
      <c r="S708" s="124">
        <f>SUM(S701:S707)</f>
        <v>0</v>
      </c>
      <c r="T708" s="401" t="s">
        <v>201</v>
      </c>
      <c r="U708" s="402"/>
      <c r="V708" s="124">
        <f>SUM(V701:V707)</f>
        <v>0</v>
      </c>
      <c r="W708" s="401" t="s">
        <v>201</v>
      </c>
      <c r="X708" s="402"/>
      <c r="Y708" s="127">
        <f>SUM(Y701:Y707)</f>
        <v>0</v>
      </c>
      <c r="Z708" s="151"/>
    </row>
    <row r="709" spans="2:26" s="35" customFormat="1" ht="17.100000000000001" customHeight="1">
      <c r="B709" s="105"/>
      <c r="C709" s="54">
        <f>'2. Rekap Back Up Beton X'!C107</f>
        <v>8600</v>
      </c>
      <c r="D709" s="96">
        <f>'2. Rekap Back Up Beton X'!D107</f>
        <v>8700</v>
      </c>
      <c r="E709" s="111">
        <f>'2. Rekap Back Up Beton X'!E107</f>
        <v>3</v>
      </c>
      <c r="F709" s="112">
        <f>(100/((D709-C709)*E709))*((J716*0.5)+(M716*1)+(P716*2)+(S716*20)+(V716*15)+(Y716*1.5))</f>
        <v>0</v>
      </c>
      <c r="G709" s="113" t="str">
        <f>IF(F709&lt;=25,"B",IF(F709&lt;=75,"S",IF(F709&lt;=100,"RR","RB")))</f>
        <v>B</v>
      </c>
      <c r="H709" s="100">
        <v>0</v>
      </c>
      <c r="I709" s="98">
        <v>0</v>
      </c>
      <c r="J709" s="101">
        <f t="shared" ref="J709:J715" si="516">H709*I709</f>
        <v>0</v>
      </c>
      <c r="K709" s="100">
        <v>0</v>
      </c>
      <c r="L709" s="98">
        <v>0</v>
      </c>
      <c r="M709" s="101">
        <f t="shared" ref="M709:M715" si="517">K709*L709</f>
        <v>0</v>
      </c>
      <c r="N709" s="100">
        <v>0</v>
      </c>
      <c r="O709" s="98">
        <v>4</v>
      </c>
      <c r="P709" s="101">
        <f t="shared" ref="P709:P715" si="518">N709*O709</f>
        <v>0</v>
      </c>
      <c r="Q709" s="100">
        <v>0</v>
      </c>
      <c r="R709" s="98">
        <v>0</v>
      </c>
      <c r="S709" s="101">
        <f t="shared" ref="S709:S715" si="519">Q709*R709</f>
        <v>0</v>
      </c>
      <c r="T709" s="100">
        <v>0</v>
      </c>
      <c r="U709" s="98">
        <v>0</v>
      </c>
      <c r="V709" s="101">
        <f>T709*U709</f>
        <v>0</v>
      </c>
      <c r="W709" s="100">
        <v>0</v>
      </c>
      <c r="X709" s="98">
        <v>0</v>
      </c>
      <c r="Y709" s="147">
        <f t="shared" ref="Y709:Y715" si="520">W709*X709</f>
        <v>0</v>
      </c>
      <c r="Z709" s="150"/>
    </row>
    <row r="710" spans="2:26" s="35" customFormat="1" ht="17.100000000000001" customHeight="1">
      <c r="B710" s="105"/>
      <c r="C710" s="54"/>
      <c r="D710" s="96"/>
      <c r="E710" s="111"/>
      <c r="F710" s="112"/>
      <c r="G710" s="113"/>
      <c r="H710" s="100">
        <v>0</v>
      </c>
      <c r="I710" s="98">
        <v>0</v>
      </c>
      <c r="J710" s="101">
        <f t="shared" si="516"/>
        <v>0</v>
      </c>
      <c r="K710" s="100">
        <v>0</v>
      </c>
      <c r="L710" s="98">
        <v>0</v>
      </c>
      <c r="M710" s="101">
        <f t="shared" si="517"/>
        <v>0</v>
      </c>
      <c r="N710" s="100">
        <v>0</v>
      </c>
      <c r="O710" s="98">
        <v>0</v>
      </c>
      <c r="P710" s="101">
        <f t="shared" si="518"/>
        <v>0</v>
      </c>
      <c r="Q710" s="100">
        <v>0</v>
      </c>
      <c r="R710" s="98">
        <v>0</v>
      </c>
      <c r="S710" s="101">
        <f t="shared" si="519"/>
        <v>0</v>
      </c>
      <c r="T710" s="100">
        <v>0</v>
      </c>
      <c r="U710" s="98">
        <v>0</v>
      </c>
      <c r="V710" s="101">
        <f t="shared" ref="V710:V715" si="521">T710*U710</f>
        <v>0</v>
      </c>
      <c r="W710" s="100">
        <v>0</v>
      </c>
      <c r="X710" s="98">
        <v>0</v>
      </c>
      <c r="Y710" s="147">
        <f t="shared" si="520"/>
        <v>0</v>
      </c>
      <c r="Z710" s="150"/>
    </row>
    <row r="711" spans="2:26" s="35" customFormat="1" ht="17.100000000000001" customHeight="1">
      <c r="B711" s="105"/>
      <c r="C711" s="54"/>
      <c r="D711" s="96"/>
      <c r="E711" s="111"/>
      <c r="F711" s="112"/>
      <c r="G711" s="113"/>
      <c r="H711" s="100">
        <v>0</v>
      </c>
      <c r="I711" s="98">
        <v>0</v>
      </c>
      <c r="J711" s="101">
        <f t="shared" si="516"/>
        <v>0</v>
      </c>
      <c r="K711" s="100">
        <v>0</v>
      </c>
      <c r="L711" s="98">
        <v>0</v>
      </c>
      <c r="M711" s="101">
        <f t="shared" si="517"/>
        <v>0</v>
      </c>
      <c r="N711" s="100">
        <v>0</v>
      </c>
      <c r="O711" s="98">
        <v>0</v>
      </c>
      <c r="P711" s="101">
        <f t="shared" si="518"/>
        <v>0</v>
      </c>
      <c r="Q711" s="100">
        <v>0</v>
      </c>
      <c r="R711" s="98">
        <v>0</v>
      </c>
      <c r="S711" s="101">
        <f t="shared" si="519"/>
        <v>0</v>
      </c>
      <c r="T711" s="100">
        <v>0</v>
      </c>
      <c r="U711" s="98">
        <v>0</v>
      </c>
      <c r="V711" s="101">
        <f t="shared" si="521"/>
        <v>0</v>
      </c>
      <c r="W711" s="100">
        <v>0</v>
      </c>
      <c r="X711" s="98">
        <v>0</v>
      </c>
      <c r="Y711" s="147">
        <f t="shared" si="520"/>
        <v>0</v>
      </c>
      <c r="Z711" s="150"/>
    </row>
    <row r="712" spans="2:26" s="35" customFormat="1" ht="17.100000000000001" customHeight="1">
      <c r="B712" s="105"/>
      <c r="C712" s="54"/>
      <c r="D712" s="96"/>
      <c r="E712" s="111"/>
      <c r="F712" s="112"/>
      <c r="G712" s="113"/>
      <c r="H712" s="100">
        <v>0</v>
      </c>
      <c r="I712" s="98">
        <v>0</v>
      </c>
      <c r="J712" s="101">
        <f t="shared" si="516"/>
        <v>0</v>
      </c>
      <c r="K712" s="100">
        <v>0</v>
      </c>
      <c r="L712" s="98">
        <v>0</v>
      </c>
      <c r="M712" s="101">
        <f t="shared" si="517"/>
        <v>0</v>
      </c>
      <c r="N712" s="100">
        <v>0</v>
      </c>
      <c r="O712" s="98">
        <v>0</v>
      </c>
      <c r="P712" s="101">
        <f t="shared" si="518"/>
        <v>0</v>
      </c>
      <c r="Q712" s="100">
        <v>0</v>
      </c>
      <c r="R712" s="98">
        <v>0</v>
      </c>
      <c r="S712" s="101">
        <f t="shared" si="519"/>
        <v>0</v>
      </c>
      <c r="T712" s="100">
        <v>0</v>
      </c>
      <c r="U712" s="98">
        <v>0</v>
      </c>
      <c r="V712" s="101">
        <f t="shared" si="521"/>
        <v>0</v>
      </c>
      <c r="W712" s="100">
        <v>0</v>
      </c>
      <c r="X712" s="98">
        <v>0</v>
      </c>
      <c r="Y712" s="147">
        <f t="shared" si="520"/>
        <v>0</v>
      </c>
      <c r="Z712" s="150"/>
    </row>
    <row r="713" spans="2:26" s="35" customFormat="1" ht="17.100000000000001" customHeight="1">
      <c r="B713" s="105"/>
      <c r="C713" s="54"/>
      <c r="D713" s="96"/>
      <c r="E713" s="111"/>
      <c r="F713" s="112"/>
      <c r="G713" s="113"/>
      <c r="H713" s="100">
        <v>0</v>
      </c>
      <c r="I713" s="98">
        <v>0</v>
      </c>
      <c r="J713" s="101">
        <f t="shared" si="516"/>
        <v>0</v>
      </c>
      <c r="K713" s="100">
        <v>0</v>
      </c>
      <c r="L713" s="98">
        <v>0</v>
      </c>
      <c r="M713" s="101">
        <f t="shared" si="517"/>
        <v>0</v>
      </c>
      <c r="N713" s="100">
        <v>0</v>
      </c>
      <c r="O713" s="98">
        <v>0</v>
      </c>
      <c r="P713" s="101">
        <f t="shared" si="518"/>
        <v>0</v>
      </c>
      <c r="Q713" s="100">
        <v>0</v>
      </c>
      <c r="R713" s="98">
        <v>0</v>
      </c>
      <c r="S713" s="101">
        <f t="shared" si="519"/>
        <v>0</v>
      </c>
      <c r="T713" s="100">
        <v>0</v>
      </c>
      <c r="U713" s="98">
        <v>0</v>
      </c>
      <c r="V713" s="101">
        <f t="shared" si="521"/>
        <v>0</v>
      </c>
      <c r="W713" s="100">
        <v>0</v>
      </c>
      <c r="X713" s="98">
        <v>0</v>
      </c>
      <c r="Y713" s="147">
        <f t="shared" si="520"/>
        <v>0</v>
      </c>
      <c r="Z713" s="150"/>
    </row>
    <row r="714" spans="2:26" s="35" customFormat="1" ht="17.100000000000001" customHeight="1">
      <c r="B714" s="105"/>
      <c r="C714" s="54"/>
      <c r="D714" s="96"/>
      <c r="E714" s="111"/>
      <c r="F714" s="112"/>
      <c r="G714" s="113"/>
      <c r="H714" s="100">
        <v>0</v>
      </c>
      <c r="I714" s="98">
        <v>0</v>
      </c>
      <c r="J714" s="101">
        <f t="shared" si="516"/>
        <v>0</v>
      </c>
      <c r="K714" s="100">
        <v>0</v>
      </c>
      <c r="L714" s="98">
        <v>0</v>
      </c>
      <c r="M714" s="101">
        <f t="shared" si="517"/>
        <v>0</v>
      </c>
      <c r="N714" s="100">
        <v>0</v>
      </c>
      <c r="O714" s="98">
        <v>0</v>
      </c>
      <c r="P714" s="101">
        <f t="shared" si="518"/>
        <v>0</v>
      </c>
      <c r="Q714" s="100">
        <v>0</v>
      </c>
      <c r="R714" s="98">
        <v>0</v>
      </c>
      <c r="S714" s="101">
        <f t="shared" si="519"/>
        <v>0</v>
      </c>
      <c r="T714" s="100">
        <v>0</v>
      </c>
      <c r="U714" s="98">
        <v>0</v>
      </c>
      <c r="V714" s="101">
        <f t="shared" si="521"/>
        <v>0</v>
      </c>
      <c r="W714" s="100">
        <v>0</v>
      </c>
      <c r="X714" s="98">
        <v>0</v>
      </c>
      <c r="Y714" s="147">
        <f t="shared" si="520"/>
        <v>0</v>
      </c>
      <c r="Z714" s="150"/>
    </row>
    <row r="715" spans="2:26" s="35" customFormat="1" ht="17.100000000000001" customHeight="1">
      <c r="B715" s="105"/>
      <c r="C715" s="54"/>
      <c r="D715" s="96"/>
      <c r="E715" s="111"/>
      <c r="F715" s="112"/>
      <c r="G715" s="113"/>
      <c r="H715" s="100">
        <v>0</v>
      </c>
      <c r="I715" s="98">
        <v>0</v>
      </c>
      <c r="J715" s="101">
        <f t="shared" si="516"/>
        <v>0</v>
      </c>
      <c r="K715" s="100">
        <v>0</v>
      </c>
      <c r="L715" s="98">
        <v>0</v>
      </c>
      <c r="M715" s="101">
        <f t="shared" si="517"/>
        <v>0</v>
      </c>
      <c r="N715" s="100">
        <v>0</v>
      </c>
      <c r="O715" s="98">
        <v>0</v>
      </c>
      <c r="P715" s="101">
        <f t="shared" si="518"/>
        <v>0</v>
      </c>
      <c r="Q715" s="100">
        <v>0</v>
      </c>
      <c r="R715" s="98">
        <v>0</v>
      </c>
      <c r="S715" s="101">
        <f t="shared" si="519"/>
        <v>0</v>
      </c>
      <c r="T715" s="100">
        <v>0</v>
      </c>
      <c r="U715" s="98">
        <v>0</v>
      </c>
      <c r="V715" s="101">
        <f t="shared" si="521"/>
        <v>0</v>
      </c>
      <c r="W715" s="100">
        <v>0</v>
      </c>
      <c r="X715" s="98">
        <v>0</v>
      </c>
      <c r="Y715" s="147">
        <f t="shared" si="520"/>
        <v>0</v>
      </c>
      <c r="Z715" s="150"/>
    </row>
    <row r="716" spans="2:26" s="126" customFormat="1" ht="17.100000000000001" customHeight="1">
      <c r="B716" s="118"/>
      <c r="C716" s="119"/>
      <c r="D716" s="120"/>
      <c r="E716" s="121"/>
      <c r="F716" s="122"/>
      <c r="G716" s="123"/>
      <c r="H716" s="401" t="s">
        <v>201</v>
      </c>
      <c r="I716" s="402"/>
      <c r="J716" s="124">
        <f>SUM(J709:J715)</f>
        <v>0</v>
      </c>
      <c r="K716" s="401" t="s">
        <v>201</v>
      </c>
      <c r="L716" s="402"/>
      <c r="M716" s="124">
        <f>SUM(M709:M715)</f>
        <v>0</v>
      </c>
      <c r="N716" s="401" t="s">
        <v>201</v>
      </c>
      <c r="O716" s="402"/>
      <c r="P716" s="124">
        <f>SUM(P709:P715)</f>
        <v>0</v>
      </c>
      <c r="Q716" s="401" t="s">
        <v>201</v>
      </c>
      <c r="R716" s="402"/>
      <c r="S716" s="124">
        <f>SUM(S709:S715)</f>
        <v>0</v>
      </c>
      <c r="T716" s="401" t="s">
        <v>201</v>
      </c>
      <c r="U716" s="402"/>
      <c r="V716" s="124">
        <f>SUM(V709:V715)</f>
        <v>0</v>
      </c>
      <c r="W716" s="401" t="s">
        <v>201</v>
      </c>
      <c r="X716" s="402"/>
      <c r="Y716" s="127">
        <f>SUM(Y709:Y715)</f>
        <v>0</v>
      </c>
      <c r="Z716" s="151"/>
    </row>
    <row r="717" spans="2:26" s="35" customFormat="1" ht="17.100000000000001" customHeight="1">
      <c r="B717" s="105"/>
      <c r="C717" s="54">
        <f>'2. Rekap Back Up Beton X'!C108</f>
        <v>8700</v>
      </c>
      <c r="D717" s="96">
        <f>'2. Rekap Back Up Beton X'!D108</f>
        <v>8800</v>
      </c>
      <c r="E717" s="111">
        <f>'2. Rekap Back Up Beton X'!E108</f>
        <v>3</v>
      </c>
      <c r="F717" s="112">
        <f>(100/((D717-C717)*E717))*((J724*0.5)+(M724*1)+(P724*2)+(S724*20)+(V724*15)+(Y724*1.5))</f>
        <v>0</v>
      </c>
      <c r="G717" s="113" t="str">
        <f>IF(F717&lt;=25,"B",IF(F717&lt;=75,"S",IF(F717&lt;=100,"RR","RB")))</f>
        <v>B</v>
      </c>
      <c r="H717" s="100">
        <v>0</v>
      </c>
      <c r="I717" s="98">
        <v>0</v>
      </c>
      <c r="J717" s="101">
        <f t="shared" ref="J717:J723" si="522">H717*I717</f>
        <v>0</v>
      </c>
      <c r="K717" s="100">
        <v>0</v>
      </c>
      <c r="L717" s="98">
        <v>0</v>
      </c>
      <c r="M717" s="101">
        <f t="shared" ref="M717:M723" si="523">K717*L717</f>
        <v>0</v>
      </c>
      <c r="N717" s="100">
        <v>0</v>
      </c>
      <c r="O717" s="98">
        <v>4</v>
      </c>
      <c r="P717" s="101">
        <f t="shared" ref="P717:P723" si="524">N717*O717</f>
        <v>0</v>
      </c>
      <c r="Q717" s="100">
        <v>0</v>
      </c>
      <c r="R717" s="98">
        <v>0</v>
      </c>
      <c r="S717" s="101">
        <f t="shared" ref="S717:S723" si="525">Q717*R717</f>
        <v>0</v>
      </c>
      <c r="T717" s="100">
        <v>0</v>
      </c>
      <c r="U717" s="98">
        <v>0</v>
      </c>
      <c r="V717" s="101">
        <f>T717*U717</f>
        <v>0</v>
      </c>
      <c r="W717" s="100">
        <v>0</v>
      </c>
      <c r="X717" s="98">
        <v>0</v>
      </c>
      <c r="Y717" s="147">
        <f t="shared" ref="Y717:Y723" si="526">W717*X717</f>
        <v>0</v>
      </c>
      <c r="Z717" s="150"/>
    </row>
    <row r="718" spans="2:26" s="35" customFormat="1" ht="17.100000000000001" customHeight="1">
      <c r="B718" s="105"/>
      <c r="C718" s="54"/>
      <c r="D718" s="96"/>
      <c r="E718" s="111"/>
      <c r="F718" s="112"/>
      <c r="G718" s="113"/>
      <c r="H718" s="100">
        <v>0</v>
      </c>
      <c r="I718" s="98">
        <v>0</v>
      </c>
      <c r="J718" s="101">
        <f t="shared" si="522"/>
        <v>0</v>
      </c>
      <c r="K718" s="100">
        <v>0</v>
      </c>
      <c r="L718" s="98">
        <v>0</v>
      </c>
      <c r="M718" s="101">
        <f t="shared" si="523"/>
        <v>0</v>
      </c>
      <c r="N718" s="100">
        <v>0</v>
      </c>
      <c r="O718" s="98">
        <v>0</v>
      </c>
      <c r="P718" s="101">
        <f t="shared" si="524"/>
        <v>0</v>
      </c>
      <c r="Q718" s="100">
        <v>0</v>
      </c>
      <c r="R718" s="98">
        <v>0</v>
      </c>
      <c r="S718" s="101">
        <f t="shared" si="525"/>
        <v>0</v>
      </c>
      <c r="T718" s="100">
        <v>0</v>
      </c>
      <c r="U718" s="98">
        <v>0</v>
      </c>
      <c r="V718" s="101">
        <f t="shared" ref="V718:V723" si="527">T718*U718</f>
        <v>0</v>
      </c>
      <c r="W718" s="100">
        <v>0</v>
      </c>
      <c r="X718" s="98">
        <v>0</v>
      </c>
      <c r="Y718" s="147">
        <f t="shared" si="526"/>
        <v>0</v>
      </c>
      <c r="Z718" s="150"/>
    </row>
    <row r="719" spans="2:26" s="35" customFormat="1" ht="17.100000000000001" customHeight="1">
      <c r="B719" s="105"/>
      <c r="C719" s="54"/>
      <c r="D719" s="96"/>
      <c r="E719" s="111"/>
      <c r="F719" s="112"/>
      <c r="G719" s="113"/>
      <c r="H719" s="100">
        <v>0</v>
      </c>
      <c r="I719" s="98">
        <v>0</v>
      </c>
      <c r="J719" s="101">
        <f t="shared" si="522"/>
        <v>0</v>
      </c>
      <c r="K719" s="100">
        <v>0</v>
      </c>
      <c r="L719" s="98">
        <v>0</v>
      </c>
      <c r="M719" s="101">
        <f t="shared" si="523"/>
        <v>0</v>
      </c>
      <c r="N719" s="100">
        <v>0</v>
      </c>
      <c r="O719" s="98">
        <v>0</v>
      </c>
      <c r="P719" s="101">
        <f t="shared" si="524"/>
        <v>0</v>
      </c>
      <c r="Q719" s="100">
        <v>0</v>
      </c>
      <c r="R719" s="98">
        <v>0</v>
      </c>
      <c r="S719" s="101">
        <f t="shared" si="525"/>
        <v>0</v>
      </c>
      <c r="T719" s="100">
        <v>0</v>
      </c>
      <c r="U719" s="98">
        <v>0</v>
      </c>
      <c r="V719" s="101">
        <f t="shared" si="527"/>
        <v>0</v>
      </c>
      <c r="W719" s="100">
        <v>0</v>
      </c>
      <c r="X719" s="98">
        <v>0</v>
      </c>
      <c r="Y719" s="147">
        <f t="shared" si="526"/>
        <v>0</v>
      </c>
      <c r="Z719" s="150"/>
    </row>
    <row r="720" spans="2:26" s="35" customFormat="1" ht="17.100000000000001" customHeight="1">
      <c r="B720" s="105"/>
      <c r="C720" s="54"/>
      <c r="D720" s="96"/>
      <c r="E720" s="111"/>
      <c r="F720" s="112"/>
      <c r="G720" s="113"/>
      <c r="H720" s="100">
        <v>0</v>
      </c>
      <c r="I720" s="98">
        <v>0</v>
      </c>
      <c r="J720" s="101">
        <f t="shared" si="522"/>
        <v>0</v>
      </c>
      <c r="K720" s="100">
        <v>0</v>
      </c>
      <c r="L720" s="98">
        <v>0</v>
      </c>
      <c r="M720" s="101">
        <f t="shared" si="523"/>
        <v>0</v>
      </c>
      <c r="N720" s="100">
        <v>0</v>
      </c>
      <c r="O720" s="98">
        <v>0</v>
      </c>
      <c r="P720" s="101">
        <f t="shared" si="524"/>
        <v>0</v>
      </c>
      <c r="Q720" s="100">
        <v>0</v>
      </c>
      <c r="R720" s="98">
        <v>0</v>
      </c>
      <c r="S720" s="101">
        <f t="shared" si="525"/>
        <v>0</v>
      </c>
      <c r="T720" s="100">
        <v>0</v>
      </c>
      <c r="U720" s="98">
        <v>0</v>
      </c>
      <c r="V720" s="101">
        <f t="shared" si="527"/>
        <v>0</v>
      </c>
      <c r="W720" s="100">
        <v>0</v>
      </c>
      <c r="X720" s="98">
        <v>0</v>
      </c>
      <c r="Y720" s="147">
        <f t="shared" si="526"/>
        <v>0</v>
      </c>
      <c r="Z720" s="150"/>
    </row>
    <row r="721" spans="2:26" s="35" customFormat="1" ht="17.100000000000001" customHeight="1">
      <c r="B721" s="105"/>
      <c r="C721" s="54"/>
      <c r="D721" s="96"/>
      <c r="E721" s="111"/>
      <c r="F721" s="112"/>
      <c r="G721" s="113"/>
      <c r="H721" s="100">
        <v>0</v>
      </c>
      <c r="I721" s="98">
        <v>0</v>
      </c>
      <c r="J721" s="101">
        <f t="shared" si="522"/>
        <v>0</v>
      </c>
      <c r="K721" s="100">
        <v>0</v>
      </c>
      <c r="L721" s="98">
        <v>0</v>
      </c>
      <c r="M721" s="101">
        <f t="shared" si="523"/>
        <v>0</v>
      </c>
      <c r="N721" s="100">
        <v>0</v>
      </c>
      <c r="O721" s="98">
        <v>0</v>
      </c>
      <c r="P721" s="101">
        <f t="shared" si="524"/>
        <v>0</v>
      </c>
      <c r="Q721" s="100">
        <v>0</v>
      </c>
      <c r="R721" s="98">
        <v>0</v>
      </c>
      <c r="S721" s="101">
        <f t="shared" si="525"/>
        <v>0</v>
      </c>
      <c r="T721" s="100">
        <v>0</v>
      </c>
      <c r="U721" s="98">
        <v>0</v>
      </c>
      <c r="V721" s="101">
        <f t="shared" si="527"/>
        <v>0</v>
      </c>
      <c r="W721" s="100">
        <v>0</v>
      </c>
      <c r="X721" s="98">
        <v>0</v>
      </c>
      <c r="Y721" s="147">
        <f t="shared" si="526"/>
        <v>0</v>
      </c>
      <c r="Z721" s="150"/>
    </row>
    <row r="722" spans="2:26" s="35" customFormat="1" ht="17.100000000000001" customHeight="1">
      <c r="B722" s="105"/>
      <c r="C722" s="54"/>
      <c r="D722" s="96"/>
      <c r="E722" s="111"/>
      <c r="F722" s="112"/>
      <c r="G722" s="113"/>
      <c r="H722" s="100">
        <v>0</v>
      </c>
      <c r="I722" s="98">
        <v>0</v>
      </c>
      <c r="J722" s="101">
        <f t="shared" si="522"/>
        <v>0</v>
      </c>
      <c r="K722" s="100">
        <v>0</v>
      </c>
      <c r="L722" s="98">
        <v>0</v>
      </c>
      <c r="M722" s="101">
        <f t="shared" si="523"/>
        <v>0</v>
      </c>
      <c r="N722" s="100">
        <v>0</v>
      </c>
      <c r="O722" s="98">
        <v>0</v>
      </c>
      <c r="P722" s="101">
        <f t="shared" si="524"/>
        <v>0</v>
      </c>
      <c r="Q722" s="100">
        <v>0</v>
      </c>
      <c r="R722" s="98">
        <v>0</v>
      </c>
      <c r="S722" s="101">
        <f t="shared" si="525"/>
        <v>0</v>
      </c>
      <c r="T722" s="100">
        <v>0</v>
      </c>
      <c r="U722" s="98">
        <v>0</v>
      </c>
      <c r="V722" s="101">
        <f t="shared" si="527"/>
        <v>0</v>
      </c>
      <c r="W722" s="100">
        <v>0</v>
      </c>
      <c r="X722" s="98">
        <v>0</v>
      </c>
      <c r="Y722" s="147">
        <f t="shared" si="526"/>
        <v>0</v>
      </c>
      <c r="Z722" s="150"/>
    </row>
    <row r="723" spans="2:26" s="35" customFormat="1" ht="17.100000000000001" customHeight="1">
      <c r="B723" s="105"/>
      <c r="C723" s="54"/>
      <c r="D723" s="96"/>
      <c r="E723" s="111"/>
      <c r="F723" s="112"/>
      <c r="G723" s="113"/>
      <c r="H723" s="100">
        <v>0</v>
      </c>
      <c r="I723" s="98">
        <v>0</v>
      </c>
      <c r="J723" s="101">
        <f t="shared" si="522"/>
        <v>0</v>
      </c>
      <c r="K723" s="100">
        <v>0</v>
      </c>
      <c r="L723" s="98">
        <v>0</v>
      </c>
      <c r="M723" s="101">
        <f t="shared" si="523"/>
        <v>0</v>
      </c>
      <c r="N723" s="100">
        <v>0</v>
      </c>
      <c r="O723" s="98">
        <v>0</v>
      </c>
      <c r="P723" s="101">
        <f t="shared" si="524"/>
        <v>0</v>
      </c>
      <c r="Q723" s="100">
        <v>0</v>
      </c>
      <c r="R723" s="98">
        <v>0</v>
      </c>
      <c r="S723" s="101">
        <f t="shared" si="525"/>
        <v>0</v>
      </c>
      <c r="T723" s="100">
        <v>0</v>
      </c>
      <c r="U723" s="98">
        <v>0</v>
      </c>
      <c r="V723" s="101">
        <f t="shared" si="527"/>
        <v>0</v>
      </c>
      <c r="W723" s="100">
        <v>0</v>
      </c>
      <c r="X723" s="98">
        <v>0</v>
      </c>
      <c r="Y723" s="147">
        <f t="shared" si="526"/>
        <v>0</v>
      </c>
      <c r="Z723" s="150"/>
    </row>
    <row r="724" spans="2:26" s="126" customFormat="1" ht="17.100000000000001" customHeight="1">
      <c r="B724" s="118"/>
      <c r="C724" s="119"/>
      <c r="D724" s="120"/>
      <c r="E724" s="121"/>
      <c r="F724" s="122"/>
      <c r="G724" s="123"/>
      <c r="H724" s="401" t="s">
        <v>201</v>
      </c>
      <c r="I724" s="402"/>
      <c r="J724" s="124">
        <f>SUM(J717:J723)</f>
        <v>0</v>
      </c>
      <c r="K724" s="401" t="s">
        <v>201</v>
      </c>
      <c r="L724" s="402"/>
      <c r="M724" s="124">
        <f>SUM(M717:M723)</f>
        <v>0</v>
      </c>
      <c r="N724" s="401" t="s">
        <v>201</v>
      </c>
      <c r="O724" s="402"/>
      <c r="P724" s="124">
        <f>SUM(P717:P723)</f>
        <v>0</v>
      </c>
      <c r="Q724" s="401" t="s">
        <v>201</v>
      </c>
      <c r="R724" s="402"/>
      <c r="S724" s="124">
        <f>SUM(S717:S723)</f>
        <v>0</v>
      </c>
      <c r="T724" s="401" t="s">
        <v>201</v>
      </c>
      <c r="U724" s="402"/>
      <c r="V724" s="124">
        <f>SUM(V717:V723)</f>
        <v>0</v>
      </c>
      <c r="W724" s="401" t="s">
        <v>201</v>
      </c>
      <c r="X724" s="402"/>
      <c r="Y724" s="127">
        <f>SUM(Y717:Y723)</f>
        <v>0</v>
      </c>
      <c r="Z724" s="151"/>
    </row>
    <row r="725" spans="2:26" s="35" customFormat="1" ht="17.100000000000001" customHeight="1">
      <c r="B725" s="105"/>
      <c r="C725" s="54">
        <f>'2. Rekap Back Up Beton X'!C109</f>
        <v>8800</v>
      </c>
      <c r="D725" s="96">
        <f>'2. Rekap Back Up Beton X'!D109</f>
        <v>8900</v>
      </c>
      <c r="E725" s="111">
        <f>'2. Rekap Back Up Beton X'!E109</f>
        <v>3</v>
      </c>
      <c r="F725" s="112">
        <f>(100/((D725-C725)*E725))*((J732*0.5)+(M732*1)+(P732*2)+(S732*20)+(V732*15)+(Y732*1.5))</f>
        <v>0</v>
      </c>
      <c r="G725" s="113" t="str">
        <f>IF(F725&lt;=25,"B",IF(F725&lt;=75,"S",IF(F725&lt;=100,"RR","RB")))</f>
        <v>B</v>
      </c>
      <c r="H725" s="100">
        <v>0</v>
      </c>
      <c r="I725" s="98">
        <v>0</v>
      </c>
      <c r="J725" s="101">
        <f t="shared" ref="J725:J731" si="528">H725*I725</f>
        <v>0</v>
      </c>
      <c r="K725" s="100">
        <v>0</v>
      </c>
      <c r="L725" s="98">
        <v>0</v>
      </c>
      <c r="M725" s="101">
        <f t="shared" ref="M725:M731" si="529">K725*L725</f>
        <v>0</v>
      </c>
      <c r="N725" s="100">
        <v>0</v>
      </c>
      <c r="O725" s="98">
        <v>4</v>
      </c>
      <c r="P725" s="101">
        <f t="shared" ref="P725:P731" si="530">N725*O725</f>
        <v>0</v>
      </c>
      <c r="Q725" s="100">
        <v>0</v>
      </c>
      <c r="R725" s="98">
        <v>0</v>
      </c>
      <c r="S725" s="101">
        <f t="shared" ref="S725:S731" si="531">Q725*R725</f>
        <v>0</v>
      </c>
      <c r="T725" s="100">
        <v>0</v>
      </c>
      <c r="U725" s="98">
        <v>0</v>
      </c>
      <c r="V725" s="101">
        <f>T725*U725</f>
        <v>0</v>
      </c>
      <c r="W725" s="100">
        <v>0</v>
      </c>
      <c r="X725" s="98">
        <v>0</v>
      </c>
      <c r="Y725" s="147">
        <f t="shared" ref="Y725:Y731" si="532">W725*X725</f>
        <v>0</v>
      </c>
      <c r="Z725" s="150"/>
    </row>
    <row r="726" spans="2:26" s="35" customFormat="1" ht="17.100000000000001" customHeight="1">
      <c r="B726" s="105"/>
      <c r="C726" s="54"/>
      <c r="D726" s="96"/>
      <c r="E726" s="111"/>
      <c r="F726" s="112"/>
      <c r="G726" s="113"/>
      <c r="H726" s="100">
        <v>0</v>
      </c>
      <c r="I726" s="98">
        <v>0</v>
      </c>
      <c r="J726" s="101">
        <f t="shared" si="528"/>
        <v>0</v>
      </c>
      <c r="K726" s="100">
        <v>0</v>
      </c>
      <c r="L726" s="98">
        <v>0</v>
      </c>
      <c r="M726" s="101">
        <f t="shared" si="529"/>
        <v>0</v>
      </c>
      <c r="N726" s="100">
        <v>0</v>
      </c>
      <c r="O726" s="98">
        <v>0</v>
      </c>
      <c r="P726" s="101">
        <f t="shared" si="530"/>
        <v>0</v>
      </c>
      <c r="Q726" s="100">
        <v>0</v>
      </c>
      <c r="R726" s="98">
        <v>0</v>
      </c>
      <c r="S726" s="101">
        <f t="shared" si="531"/>
        <v>0</v>
      </c>
      <c r="T726" s="100">
        <v>0</v>
      </c>
      <c r="U726" s="98">
        <v>0</v>
      </c>
      <c r="V726" s="101">
        <f t="shared" ref="V726:V731" si="533">T726*U726</f>
        <v>0</v>
      </c>
      <c r="W726" s="100">
        <v>0</v>
      </c>
      <c r="X726" s="98">
        <v>0</v>
      </c>
      <c r="Y726" s="147">
        <f t="shared" si="532"/>
        <v>0</v>
      </c>
      <c r="Z726" s="150"/>
    </row>
    <row r="727" spans="2:26" s="35" customFormat="1" ht="17.100000000000001" customHeight="1">
      <c r="B727" s="105"/>
      <c r="C727" s="54"/>
      <c r="D727" s="96"/>
      <c r="E727" s="111"/>
      <c r="F727" s="112"/>
      <c r="G727" s="113"/>
      <c r="H727" s="100">
        <v>0</v>
      </c>
      <c r="I727" s="98">
        <v>0</v>
      </c>
      <c r="J727" s="101">
        <f t="shared" si="528"/>
        <v>0</v>
      </c>
      <c r="K727" s="100">
        <v>0</v>
      </c>
      <c r="L727" s="98">
        <v>0</v>
      </c>
      <c r="M727" s="101">
        <f t="shared" si="529"/>
        <v>0</v>
      </c>
      <c r="N727" s="100">
        <v>0</v>
      </c>
      <c r="O727" s="98">
        <v>0</v>
      </c>
      <c r="P727" s="101">
        <f t="shared" si="530"/>
        <v>0</v>
      </c>
      <c r="Q727" s="100">
        <v>0</v>
      </c>
      <c r="R727" s="98">
        <v>0</v>
      </c>
      <c r="S727" s="101">
        <f t="shared" si="531"/>
        <v>0</v>
      </c>
      <c r="T727" s="100">
        <v>0</v>
      </c>
      <c r="U727" s="98">
        <v>0</v>
      </c>
      <c r="V727" s="101">
        <f t="shared" si="533"/>
        <v>0</v>
      </c>
      <c r="W727" s="100">
        <v>0</v>
      </c>
      <c r="X727" s="98">
        <v>0</v>
      </c>
      <c r="Y727" s="147">
        <f t="shared" si="532"/>
        <v>0</v>
      </c>
      <c r="Z727" s="150"/>
    </row>
    <row r="728" spans="2:26" s="35" customFormat="1" ht="17.100000000000001" customHeight="1">
      <c r="B728" s="105"/>
      <c r="C728" s="54"/>
      <c r="D728" s="96"/>
      <c r="E728" s="111"/>
      <c r="F728" s="112"/>
      <c r="G728" s="113"/>
      <c r="H728" s="100">
        <v>0</v>
      </c>
      <c r="I728" s="98">
        <v>0</v>
      </c>
      <c r="J728" s="101">
        <f t="shared" si="528"/>
        <v>0</v>
      </c>
      <c r="K728" s="100">
        <v>0</v>
      </c>
      <c r="L728" s="98">
        <v>0</v>
      </c>
      <c r="M728" s="101">
        <f t="shared" si="529"/>
        <v>0</v>
      </c>
      <c r="N728" s="100">
        <v>0</v>
      </c>
      <c r="O728" s="98">
        <v>0</v>
      </c>
      <c r="P728" s="101">
        <f t="shared" si="530"/>
        <v>0</v>
      </c>
      <c r="Q728" s="100">
        <v>0</v>
      </c>
      <c r="R728" s="98">
        <v>0</v>
      </c>
      <c r="S728" s="101">
        <f t="shared" si="531"/>
        <v>0</v>
      </c>
      <c r="T728" s="100">
        <v>0</v>
      </c>
      <c r="U728" s="98">
        <v>0</v>
      </c>
      <c r="V728" s="101">
        <f t="shared" si="533"/>
        <v>0</v>
      </c>
      <c r="W728" s="100">
        <v>0</v>
      </c>
      <c r="X728" s="98">
        <v>0</v>
      </c>
      <c r="Y728" s="147">
        <f t="shared" si="532"/>
        <v>0</v>
      </c>
      <c r="Z728" s="150"/>
    </row>
    <row r="729" spans="2:26" s="35" customFormat="1" ht="17.100000000000001" customHeight="1">
      <c r="B729" s="105"/>
      <c r="C729" s="54"/>
      <c r="D729" s="96"/>
      <c r="E729" s="111"/>
      <c r="F729" s="112"/>
      <c r="G729" s="113"/>
      <c r="H729" s="100">
        <v>0</v>
      </c>
      <c r="I729" s="98">
        <v>0</v>
      </c>
      <c r="J729" s="101">
        <f t="shared" si="528"/>
        <v>0</v>
      </c>
      <c r="K729" s="100">
        <v>0</v>
      </c>
      <c r="L729" s="98">
        <v>0</v>
      </c>
      <c r="M729" s="101">
        <f t="shared" si="529"/>
        <v>0</v>
      </c>
      <c r="N729" s="100">
        <v>0</v>
      </c>
      <c r="O729" s="98">
        <v>0</v>
      </c>
      <c r="P729" s="101">
        <f t="shared" si="530"/>
        <v>0</v>
      </c>
      <c r="Q729" s="100">
        <v>0</v>
      </c>
      <c r="R729" s="98">
        <v>0</v>
      </c>
      <c r="S729" s="101">
        <f t="shared" si="531"/>
        <v>0</v>
      </c>
      <c r="T729" s="100">
        <v>0</v>
      </c>
      <c r="U729" s="98">
        <v>0</v>
      </c>
      <c r="V729" s="101">
        <f t="shared" si="533"/>
        <v>0</v>
      </c>
      <c r="W729" s="100">
        <v>0</v>
      </c>
      <c r="X729" s="98">
        <v>0</v>
      </c>
      <c r="Y729" s="147">
        <f t="shared" si="532"/>
        <v>0</v>
      </c>
      <c r="Z729" s="150"/>
    </row>
    <row r="730" spans="2:26" s="35" customFormat="1" ht="17.100000000000001" customHeight="1">
      <c r="B730" s="105"/>
      <c r="C730" s="54"/>
      <c r="D730" s="96"/>
      <c r="E730" s="111"/>
      <c r="F730" s="112"/>
      <c r="G730" s="113"/>
      <c r="H730" s="100">
        <v>0</v>
      </c>
      <c r="I730" s="98">
        <v>0</v>
      </c>
      <c r="J730" s="101">
        <f t="shared" si="528"/>
        <v>0</v>
      </c>
      <c r="K730" s="100">
        <v>0</v>
      </c>
      <c r="L730" s="98">
        <v>0</v>
      </c>
      <c r="M730" s="101">
        <f t="shared" si="529"/>
        <v>0</v>
      </c>
      <c r="N730" s="100">
        <v>0</v>
      </c>
      <c r="O730" s="98">
        <v>0</v>
      </c>
      <c r="P730" s="101">
        <f t="shared" si="530"/>
        <v>0</v>
      </c>
      <c r="Q730" s="100">
        <v>0</v>
      </c>
      <c r="R730" s="98">
        <v>0</v>
      </c>
      <c r="S730" s="101">
        <f t="shared" si="531"/>
        <v>0</v>
      </c>
      <c r="T730" s="100">
        <v>0</v>
      </c>
      <c r="U730" s="98">
        <v>0</v>
      </c>
      <c r="V730" s="101">
        <f t="shared" si="533"/>
        <v>0</v>
      </c>
      <c r="W730" s="100">
        <v>0</v>
      </c>
      <c r="X730" s="98">
        <v>0</v>
      </c>
      <c r="Y730" s="147">
        <f t="shared" si="532"/>
        <v>0</v>
      </c>
      <c r="Z730" s="150"/>
    </row>
    <row r="731" spans="2:26" s="35" customFormat="1" ht="17.100000000000001" customHeight="1">
      <c r="B731" s="105"/>
      <c r="C731" s="54"/>
      <c r="D731" s="96"/>
      <c r="E731" s="111"/>
      <c r="F731" s="112"/>
      <c r="G731" s="113"/>
      <c r="H731" s="100">
        <v>0</v>
      </c>
      <c r="I731" s="98">
        <v>0</v>
      </c>
      <c r="J731" s="101">
        <f t="shared" si="528"/>
        <v>0</v>
      </c>
      <c r="K731" s="100">
        <v>0</v>
      </c>
      <c r="L731" s="98">
        <v>0</v>
      </c>
      <c r="M731" s="101">
        <f t="shared" si="529"/>
        <v>0</v>
      </c>
      <c r="N731" s="100">
        <v>0</v>
      </c>
      <c r="O731" s="98">
        <v>0</v>
      </c>
      <c r="P731" s="101">
        <f t="shared" si="530"/>
        <v>0</v>
      </c>
      <c r="Q731" s="100">
        <v>0</v>
      </c>
      <c r="R731" s="98">
        <v>0</v>
      </c>
      <c r="S731" s="101">
        <f t="shared" si="531"/>
        <v>0</v>
      </c>
      <c r="T731" s="100">
        <v>0</v>
      </c>
      <c r="U731" s="98">
        <v>0</v>
      </c>
      <c r="V731" s="101">
        <f t="shared" si="533"/>
        <v>0</v>
      </c>
      <c r="W731" s="100">
        <v>0</v>
      </c>
      <c r="X731" s="98">
        <v>0</v>
      </c>
      <c r="Y731" s="147">
        <f t="shared" si="532"/>
        <v>0</v>
      </c>
      <c r="Z731" s="150"/>
    </row>
    <row r="732" spans="2:26" s="126" customFormat="1" ht="17.100000000000001" customHeight="1">
      <c r="B732" s="118"/>
      <c r="C732" s="119"/>
      <c r="D732" s="120"/>
      <c r="E732" s="121"/>
      <c r="F732" s="122"/>
      <c r="G732" s="123"/>
      <c r="H732" s="401" t="s">
        <v>201</v>
      </c>
      <c r="I732" s="402"/>
      <c r="J732" s="124">
        <f>SUM(J725:J731)</f>
        <v>0</v>
      </c>
      <c r="K732" s="401" t="s">
        <v>201</v>
      </c>
      <c r="L732" s="402"/>
      <c r="M732" s="124">
        <f>SUM(M725:M731)</f>
        <v>0</v>
      </c>
      <c r="N732" s="401" t="s">
        <v>201</v>
      </c>
      <c r="O732" s="402"/>
      <c r="P732" s="124">
        <f>SUM(P725:P731)</f>
        <v>0</v>
      </c>
      <c r="Q732" s="401" t="s">
        <v>201</v>
      </c>
      <c r="R732" s="402"/>
      <c r="S732" s="124">
        <f>SUM(S725:S731)</f>
        <v>0</v>
      </c>
      <c r="T732" s="401" t="s">
        <v>201</v>
      </c>
      <c r="U732" s="402"/>
      <c r="V732" s="124">
        <f>SUM(V725:V731)</f>
        <v>0</v>
      </c>
      <c r="W732" s="401" t="s">
        <v>201</v>
      </c>
      <c r="X732" s="402"/>
      <c r="Y732" s="127">
        <f>SUM(Y725:Y731)</f>
        <v>0</v>
      </c>
      <c r="Z732" s="151"/>
    </row>
    <row r="733" spans="2:26" s="35" customFormat="1" ht="17.100000000000001" customHeight="1">
      <c r="B733" s="105"/>
      <c r="C733" s="54">
        <f>'2. Rekap Back Up Beton X'!C110</f>
        <v>8900</v>
      </c>
      <c r="D733" s="96">
        <f>'2. Rekap Back Up Beton X'!D110</f>
        <v>9000</v>
      </c>
      <c r="E733" s="111">
        <f>'2. Rekap Back Up Beton X'!E110</f>
        <v>3</v>
      </c>
      <c r="F733" s="112">
        <f>(100/((D733-C733)*E733))*((J740*0.5)+(M740*1)+(P740*2)+(S740*20)+(V740*15)+(Y740*1.5))</f>
        <v>0</v>
      </c>
      <c r="G733" s="113" t="str">
        <f>IF(F733&lt;=25,"B",IF(F733&lt;=75,"S",IF(F733&lt;=100,"RR","RB")))</f>
        <v>B</v>
      </c>
      <c r="H733" s="100">
        <v>0</v>
      </c>
      <c r="I733" s="98">
        <v>0</v>
      </c>
      <c r="J733" s="101">
        <f t="shared" ref="J733:J739" si="534">H733*I733</f>
        <v>0</v>
      </c>
      <c r="K733" s="100">
        <v>0</v>
      </c>
      <c r="L733" s="98">
        <v>0</v>
      </c>
      <c r="M733" s="101">
        <f t="shared" ref="M733:M739" si="535">K733*L733</f>
        <v>0</v>
      </c>
      <c r="N733" s="100">
        <v>0</v>
      </c>
      <c r="O733" s="98">
        <v>4</v>
      </c>
      <c r="P733" s="101">
        <f t="shared" ref="P733:P739" si="536">N733*O733</f>
        <v>0</v>
      </c>
      <c r="Q733" s="100">
        <v>0</v>
      </c>
      <c r="R733" s="98">
        <v>0</v>
      </c>
      <c r="S733" s="101">
        <f t="shared" ref="S733:S739" si="537">Q733*R733</f>
        <v>0</v>
      </c>
      <c r="T733" s="100">
        <v>0</v>
      </c>
      <c r="U733" s="98">
        <v>0</v>
      </c>
      <c r="V733" s="101">
        <f>T733*U733</f>
        <v>0</v>
      </c>
      <c r="W733" s="100">
        <v>0</v>
      </c>
      <c r="X733" s="98">
        <v>0</v>
      </c>
      <c r="Y733" s="147">
        <f t="shared" ref="Y733:Y739" si="538">W733*X733</f>
        <v>0</v>
      </c>
      <c r="Z733" s="150"/>
    </row>
    <row r="734" spans="2:26" s="35" customFormat="1" ht="17.100000000000001" customHeight="1">
      <c r="B734" s="105"/>
      <c r="C734" s="54"/>
      <c r="D734" s="96"/>
      <c r="E734" s="111"/>
      <c r="F734" s="112"/>
      <c r="G734" s="113"/>
      <c r="H734" s="100">
        <v>0</v>
      </c>
      <c r="I734" s="98">
        <v>0</v>
      </c>
      <c r="J734" s="101">
        <f t="shared" si="534"/>
        <v>0</v>
      </c>
      <c r="K734" s="100">
        <v>0</v>
      </c>
      <c r="L734" s="98">
        <v>0</v>
      </c>
      <c r="M734" s="101">
        <f t="shared" si="535"/>
        <v>0</v>
      </c>
      <c r="N734" s="100">
        <v>0</v>
      </c>
      <c r="O734" s="98">
        <v>0</v>
      </c>
      <c r="P734" s="101">
        <f t="shared" si="536"/>
        <v>0</v>
      </c>
      <c r="Q734" s="100">
        <v>0</v>
      </c>
      <c r="R734" s="98">
        <v>0</v>
      </c>
      <c r="S734" s="101">
        <f t="shared" si="537"/>
        <v>0</v>
      </c>
      <c r="T734" s="100">
        <v>0</v>
      </c>
      <c r="U734" s="98">
        <v>0</v>
      </c>
      <c r="V734" s="101">
        <f t="shared" ref="V734:V739" si="539">T734*U734</f>
        <v>0</v>
      </c>
      <c r="W734" s="100">
        <v>0</v>
      </c>
      <c r="X734" s="98">
        <v>0</v>
      </c>
      <c r="Y734" s="147">
        <f t="shared" si="538"/>
        <v>0</v>
      </c>
      <c r="Z734" s="150"/>
    </row>
    <row r="735" spans="2:26" s="35" customFormat="1" ht="17.100000000000001" customHeight="1">
      <c r="B735" s="105"/>
      <c r="C735" s="54"/>
      <c r="D735" s="96"/>
      <c r="E735" s="111"/>
      <c r="F735" s="112"/>
      <c r="G735" s="113"/>
      <c r="H735" s="100">
        <v>0</v>
      </c>
      <c r="I735" s="98">
        <v>0</v>
      </c>
      <c r="J735" s="101">
        <f t="shared" si="534"/>
        <v>0</v>
      </c>
      <c r="K735" s="100">
        <v>0</v>
      </c>
      <c r="L735" s="98">
        <v>0</v>
      </c>
      <c r="M735" s="101">
        <f t="shared" si="535"/>
        <v>0</v>
      </c>
      <c r="N735" s="100">
        <v>0</v>
      </c>
      <c r="O735" s="98">
        <v>0</v>
      </c>
      <c r="P735" s="101">
        <f t="shared" si="536"/>
        <v>0</v>
      </c>
      <c r="Q735" s="100">
        <v>0</v>
      </c>
      <c r="R735" s="98">
        <v>0</v>
      </c>
      <c r="S735" s="101">
        <f t="shared" si="537"/>
        <v>0</v>
      </c>
      <c r="T735" s="100">
        <v>0</v>
      </c>
      <c r="U735" s="98">
        <v>0</v>
      </c>
      <c r="V735" s="101">
        <f t="shared" si="539"/>
        <v>0</v>
      </c>
      <c r="W735" s="100">
        <v>0</v>
      </c>
      <c r="X735" s="98">
        <v>0</v>
      </c>
      <c r="Y735" s="147">
        <f t="shared" si="538"/>
        <v>0</v>
      </c>
      <c r="Z735" s="150"/>
    </row>
    <row r="736" spans="2:26" s="35" customFormat="1" ht="17.100000000000001" customHeight="1">
      <c r="B736" s="105"/>
      <c r="C736" s="54"/>
      <c r="D736" s="96"/>
      <c r="E736" s="111"/>
      <c r="F736" s="112"/>
      <c r="G736" s="113"/>
      <c r="H736" s="100">
        <v>0</v>
      </c>
      <c r="I736" s="98">
        <v>0</v>
      </c>
      <c r="J736" s="101">
        <f t="shared" si="534"/>
        <v>0</v>
      </c>
      <c r="K736" s="100">
        <v>0</v>
      </c>
      <c r="L736" s="98">
        <v>0</v>
      </c>
      <c r="M736" s="101">
        <f t="shared" si="535"/>
        <v>0</v>
      </c>
      <c r="N736" s="100">
        <v>0</v>
      </c>
      <c r="O736" s="98">
        <v>0</v>
      </c>
      <c r="P736" s="101">
        <f t="shared" si="536"/>
        <v>0</v>
      </c>
      <c r="Q736" s="100">
        <v>0</v>
      </c>
      <c r="R736" s="98">
        <v>0</v>
      </c>
      <c r="S736" s="101">
        <f t="shared" si="537"/>
        <v>0</v>
      </c>
      <c r="T736" s="100">
        <v>0</v>
      </c>
      <c r="U736" s="98">
        <v>0</v>
      </c>
      <c r="V736" s="101">
        <f t="shared" si="539"/>
        <v>0</v>
      </c>
      <c r="W736" s="100">
        <v>0</v>
      </c>
      <c r="X736" s="98">
        <v>0</v>
      </c>
      <c r="Y736" s="147">
        <f t="shared" si="538"/>
        <v>0</v>
      </c>
      <c r="Z736" s="150"/>
    </row>
    <row r="737" spans="2:26" s="35" customFormat="1" ht="17.100000000000001" customHeight="1">
      <c r="B737" s="105"/>
      <c r="C737" s="54"/>
      <c r="D737" s="96"/>
      <c r="E737" s="111"/>
      <c r="F737" s="112"/>
      <c r="G737" s="113"/>
      <c r="H737" s="100">
        <v>0</v>
      </c>
      <c r="I737" s="98">
        <v>0</v>
      </c>
      <c r="J737" s="101">
        <f t="shared" si="534"/>
        <v>0</v>
      </c>
      <c r="K737" s="100">
        <v>0</v>
      </c>
      <c r="L737" s="98">
        <v>0</v>
      </c>
      <c r="M737" s="101">
        <f t="shared" si="535"/>
        <v>0</v>
      </c>
      <c r="N737" s="100">
        <v>0</v>
      </c>
      <c r="O737" s="98">
        <v>0</v>
      </c>
      <c r="P737" s="101">
        <f t="shared" si="536"/>
        <v>0</v>
      </c>
      <c r="Q737" s="100">
        <v>0</v>
      </c>
      <c r="R737" s="98">
        <v>0</v>
      </c>
      <c r="S737" s="101">
        <f t="shared" si="537"/>
        <v>0</v>
      </c>
      <c r="T737" s="100">
        <v>0</v>
      </c>
      <c r="U737" s="98">
        <v>0</v>
      </c>
      <c r="V737" s="101">
        <f t="shared" si="539"/>
        <v>0</v>
      </c>
      <c r="W737" s="100">
        <v>0</v>
      </c>
      <c r="X737" s="98">
        <v>0</v>
      </c>
      <c r="Y737" s="147">
        <f t="shared" si="538"/>
        <v>0</v>
      </c>
      <c r="Z737" s="150"/>
    </row>
    <row r="738" spans="2:26" s="35" customFormat="1" ht="17.100000000000001" customHeight="1">
      <c r="B738" s="105"/>
      <c r="C738" s="54"/>
      <c r="D738" s="96"/>
      <c r="E738" s="111"/>
      <c r="F738" s="112"/>
      <c r="G738" s="113"/>
      <c r="H738" s="100">
        <v>0</v>
      </c>
      <c r="I738" s="98">
        <v>0</v>
      </c>
      <c r="J738" s="101">
        <f t="shared" si="534"/>
        <v>0</v>
      </c>
      <c r="K738" s="100">
        <v>0</v>
      </c>
      <c r="L738" s="98">
        <v>0</v>
      </c>
      <c r="M738" s="101">
        <f t="shared" si="535"/>
        <v>0</v>
      </c>
      <c r="N738" s="100">
        <v>0</v>
      </c>
      <c r="O738" s="98">
        <v>0</v>
      </c>
      <c r="P738" s="101">
        <f t="shared" si="536"/>
        <v>0</v>
      </c>
      <c r="Q738" s="100">
        <v>0</v>
      </c>
      <c r="R738" s="98">
        <v>0</v>
      </c>
      <c r="S738" s="101">
        <f t="shared" si="537"/>
        <v>0</v>
      </c>
      <c r="T738" s="100">
        <v>0</v>
      </c>
      <c r="U738" s="98">
        <v>0</v>
      </c>
      <c r="V738" s="101">
        <f t="shared" si="539"/>
        <v>0</v>
      </c>
      <c r="W738" s="100">
        <v>0</v>
      </c>
      <c r="X738" s="98">
        <v>0</v>
      </c>
      <c r="Y738" s="147">
        <f t="shared" si="538"/>
        <v>0</v>
      </c>
      <c r="Z738" s="150"/>
    </row>
    <row r="739" spans="2:26" s="35" customFormat="1" ht="17.100000000000001" customHeight="1">
      <c r="B739" s="105"/>
      <c r="C739" s="54"/>
      <c r="D739" s="96"/>
      <c r="E739" s="111"/>
      <c r="F739" s="112"/>
      <c r="G739" s="113"/>
      <c r="H739" s="100">
        <v>0</v>
      </c>
      <c r="I739" s="98">
        <v>0</v>
      </c>
      <c r="J739" s="101">
        <f t="shared" si="534"/>
        <v>0</v>
      </c>
      <c r="K739" s="100">
        <v>0</v>
      </c>
      <c r="L739" s="98">
        <v>0</v>
      </c>
      <c r="M739" s="101">
        <f t="shared" si="535"/>
        <v>0</v>
      </c>
      <c r="N739" s="100">
        <v>0</v>
      </c>
      <c r="O739" s="98">
        <v>0</v>
      </c>
      <c r="P739" s="101">
        <f t="shared" si="536"/>
        <v>0</v>
      </c>
      <c r="Q739" s="100">
        <v>0</v>
      </c>
      <c r="R739" s="98">
        <v>0</v>
      </c>
      <c r="S739" s="101">
        <f t="shared" si="537"/>
        <v>0</v>
      </c>
      <c r="T739" s="100">
        <v>0</v>
      </c>
      <c r="U739" s="98">
        <v>0</v>
      </c>
      <c r="V739" s="101">
        <f t="shared" si="539"/>
        <v>0</v>
      </c>
      <c r="W739" s="100">
        <v>0</v>
      </c>
      <c r="X739" s="98">
        <v>0</v>
      </c>
      <c r="Y739" s="147">
        <f t="shared" si="538"/>
        <v>0</v>
      </c>
      <c r="Z739" s="150"/>
    </row>
    <row r="740" spans="2:26" s="126" customFormat="1" ht="17.100000000000001" customHeight="1" thickBot="1">
      <c r="B740" s="128"/>
      <c r="C740" s="154"/>
      <c r="D740" s="155"/>
      <c r="E740" s="156"/>
      <c r="F740" s="129"/>
      <c r="G740" s="130"/>
      <c r="H740" s="403" t="s">
        <v>201</v>
      </c>
      <c r="I740" s="404"/>
      <c r="J740" s="131">
        <f>SUM(J733:J739)</f>
        <v>0</v>
      </c>
      <c r="K740" s="403" t="s">
        <v>201</v>
      </c>
      <c r="L740" s="404"/>
      <c r="M740" s="131">
        <f>SUM(M733:M739)</f>
        <v>0</v>
      </c>
      <c r="N740" s="403" t="s">
        <v>201</v>
      </c>
      <c r="O740" s="404"/>
      <c r="P740" s="131">
        <f>SUM(P733:P739)</f>
        <v>0</v>
      </c>
      <c r="Q740" s="403" t="s">
        <v>201</v>
      </c>
      <c r="R740" s="404"/>
      <c r="S740" s="131">
        <f>SUM(S733:S739)</f>
        <v>0</v>
      </c>
      <c r="T740" s="403" t="s">
        <v>201</v>
      </c>
      <c r="U740" s="404"/>
      <c r="V740" s="131">
        <f>SUM(V733:V739)</f>
        <v>0</v>
      </c>
      <c r="W740" s="403" t="s">
        <v>201</v>
      </c>
      <c r="X740" s="404"/>
      <c r="Y740" s="132">
        <f>SUM(Y733:Y739)</f>
        <v>0</v>
      </c>
      <c r="Z740" s="152"/>
    </row>
    <row r="741" spans="2:26" s="35" customFormat="1" ht="17.100000000000001" customHeight="1">
      <c r="B741" s="114"/>
      <c r="C741" s="157">
        <f>'2. Rekap Back Up Beton X'!C111</f>
        <v>9000</v>
      </c>
      <c r="D741" s="158">
        <f>'2. Rekap Back Up Beton X'!D111</f>
        <v>9100</v>
      </c>
      <c r="E741" s="159">
        <f>'2. Rekap Back Up Beton X'!E111</f>
        <v>3</v>
      </c>
      <c r="F741" s="115">
        <f>(100/((D741-C741)*E741))*((J748*0.5)+(M748*1)+(P748*2)+(S748*20)+(V748*15)+(Y748*1.5))</f>
        <v>0</v>
      </c>
      <c r="G741" s="116" t="str">
        <f>IF(F741&lt;=25,"B",IF(F741&lt;=75,"S",IF(F741&lt;=100,"RR","RB")))</f>
        <v>B</v>
      </c>
      <c r="H741" s="135">
        <v>0</v>
      </c>
      <c r="I741" s="136">
        <v>0</v>
      </c>
      <c r="J741" s="137">
        <f t="shared" ref="J741:J747" si="540">H741*I741</f>
        <v>0</v>
      </c>
      <c r="K741" s="135">
        <v>0</v>
      </c>
      <c r="L741" s="136">
        <v>0</v>
      </c>
      <c r="M741" s="137">
        <f t="shared" ref="M741:M747" si="541">K741*L741</f>
        <v>0</v>
      </c>
      <c r="N741" s="135">
        <v>0</v>
      </c>
      <c r="O741" s="136">
        <v>4</v>
      </c>
      <c r="P741" s="137">
        <f t="shared" ref="P741:P747" si="542">N741*O741</f>
        <v>0</v>
      </c>
      <c r="Q741" s="135">
        <v>0</v>
      </c>
      <c r="R741" s="136">
        <v>0</v>
      </c>
      <c r="S741" s="137">
        <f t="shared" ref="S741:S747" si="543">Q741*R741</f>
        <v>0</v>
      </c>
      <c r="T741" s="135">
        <v>0</v>
      </c>
      <c r="U741" s="136">
        <v>0</v>
      </c>
      <c r="V741" s="137">
        <f>T741*U741</f>
        <v>0</v>
      </c>
      <c r="W741" s="135">
        <v>0</v>
      </c>
      <c r="X741" s="136">
        <v>0</v>
      </c>
      <c r="Y741" s="148">
        <f t="shared" ref="Y741:Y747" si="544">W741*X741</f>
        <v>0</v>
      </c>
      <c r="Z741" s="153"/>
    </row>
    <row r="742" spans="2:26" s="35" customFormat="1" ht="17.100000000000001" customHeight="1">
      <c r="B742" s="105"/>
      <c r="C742" s="54"/>
      <c r="D742" s="96"/>
      <c r="E742" s="111"/>
      <c r="F742" s="112"/>
      <c r="G742" s="113"/>
      <c r="H742" s="100">
        <v>0</v>
      </c>
      <c r="I742" s="98">
        <v>0</v>
      </c>
      <c r="J742" s="101">
        <f t="shared" si="540"/>
        <v>0</v>
      </c>
      <c r="K742" s="100">
        <v>0</v>
      </c>
      <c r="L742" s="98">
        <v>0</v>
      </c>
      <c r="M742" s="101">
        <f t="shared" si="541"/>
        <v>0</v>
      </c>
      <c r="N742" s="100">
        <v>0</v>
      </c>
      <c r="O742" s="98">
        <v>0</v>
      </c>
      <c r="P742" s="101">
        <f t="shared" si="542"/>
        <v>0</v>
      </c>
      <c r="Q742" s="100">
        <v>0</v>
      </c>
      <c r="R742" s="98">
        <v>0</v>
      </c>
      <c r="S742" s="101">
        <f t="shared" si="543"/>
        <v>0</v>
      </c>
      <c r="T742" s="100">
        <v>0</v>
      </c>
      <c r="U742" s="98">
        <v>0</v>
      </c>
      <c r="V742" s="101">
        <f t="shared" ref="V742:V747" si="545">T742*U742</f>
        <v>0</v>
      </c>
      <c r="W742" s="100">
        <v>0</v>
      </c>
      <c r="X742" s="98">
        <v>0</v>
      </c>
      <c r="Y742" s="147">
        <f t="shared" si="544"/>
        <v>0</v>
      </c>
      <c r="Z742" s="150"/>
    </row>
    <row r="743" spans="2:26" s="35" customFormat="1" ht="17.100000000000001" customHeight="1">
      <c r="B743" s="105"/>
      <c r="C743" s="54"/>
      <c r="D743" s="96"/>
      <c r="E743" s="111"/>
      <c r="F743" s="112"/>
      <c r="G743" s="113"/>
      <c r="H743" s="100">
        <v>0</v>
      </c>
      <c r="I743" s="98">
        <v>0</v>
      </c>
      <c r="J743" s="101">
        <f t="shared" si="540"/>
        <v>0</v>
      </c>
      <c r="K743" s="100">
        <v>0</v>
      </c>
      <c r="L743" s="98">
        <v>0</v>
      </c>
      <c r="M743" s="101">
        <f t="shared" si="541"/>
        <v>0</v>
      </c>
      <c r="N743" s="100">
        <v>0</v>
      </c>
      <c r="O743" s="98">
        <v>0</v>
      </c>
      <c r="P743" s="101">
        <f t="shared" si="542"/>
        <v>0</v>
      </c>
      <c r="Q743" s="100">
        <v>0</v>
      </c>
      <c r="R743" s="98">
        <v>0</v>
      </c>
      <c r="S743" s="101">
        <f t="shared" si="543"/>
        <v>0</v>
      </c>
      <c r="T743" s="100">
        <v>0</v>
      </c>
      <c r="U743" s="98">
        <v>0</v>
      </c>
      <c r="V743" s="101">
        <f t="shared" si="545"/>
        <v>0</v>
      </c>
      <c r="W743" s="100">
        <v>0</v>
      </c>
      <c r="X743" s="98">
        <v>0</v>
      </c>
      <c r="Y743" s="147">
        <f t="shared" si="544"/>
        <v>0</v>
      </c>
      <c r="Z743" s="150"/>
    </row>
    <row r="744" spans="2:26" s="35" customFormat="1" ht="17.100000000000001" customHeight="1">
      <c r="B744" s="105"/>
      <c r="C744" s="54"/>
      <c r="D744" s="96"/>
      <c r="E744" s="111"/>
      <c r="F744" s="112"/>
      <c r="G744" s="113"/>
      <c r="H744" s="100">
        <v>0</v>
      </c>
      <c r="I744" s="98">
        <v>0</v>
      </c>
      <c r="J744" s="101">
        <f t="shared" si="540"/>
        <v>0</v>
      </c>
      <c r="K744" s="100">
        <v>0</v>
      </c>
      <c r="L744" s="98">
        <v>0</v>
      </c>
      <c r="M744" s="101">
        <f t="shared" si="541"/>
        <v>0</v>
      </c>
      <c r="N744" s="100">
        <v>0</v>
      </c>
      <c r="O744" s="98">
        <v>0</v>
      </c>
      <c r="P744" s="101">
        <f t="shared" si="542"/>
        <v>0</v>
      </c>
      <c r="Q744" s="100">
        <v>0</v>
      </c>
      <c r="R744" s="98">
        <v>0</v>
      </c>
      <c r="S744" s="101">
        <f t="shared" si="543"/>
        <v>0</v>
      </c>
      <c r="T744" s="100">
        <v>0</v>
      </c>
      <c r="U744" s="98">
        <v>0</v>
      </c>
      <c r="V744" s="101">
        <f t="shared" si="545"/>
        <v>0</v>
      </c>
      <c r="W744" s="100">
        <v>0</v>
      </c>
      <c r="X744" s="98">
        <v>0</v>
      </c>
      <c r="Y744" s="147">
        <f t="shared" si="544"/>
        <v>0</v>
      </c>
      <c r="Z744" s="150"/>
    </row>
    <row r="745" spans="2:26" s="35" customFormat="1" ht="17.100000000000001" customHeight="1">
      <c r="B745" s="105"/>
      <c r="C745" s="54"/>
      <c r="D745" s="96"/>
      <c r="E745" s="111"/>
      <c r="F745" s="112"/>
      <c r="G745" s="113"/>
      <c r="H745" s="100">
        <v>0</v>
      </c>
      <c r="I745" s="98">
        <v>0</v>
      </c>
      <c r="J745" s="101">
        <f t="shared" si="540"/>
        <v>0</v>
      </c>
      <c r="K745" s="100">
        <v>0</v>
      </c>
      <c r="L745" s="98">
        <v>0</v>
      </c>
      <c r="M745" s="101">
        <f t="shared" si="541"/>
        <v>0</v>
      </c>
      <c r="N745" s="100">
        <v>0</v>
      </c>
      <c r="O745" s="98">
        <v>0</v>
      </c>
      <c r="P745" s="101">
        <f t="shared" si="542"/>
        <v>0</v>
      </c>
      <c r="Q745" s="100">
        <v>0</v>
      </c>
      <c r="R745" s="98">
        <v>0</v>
      </c>
      <c r="S745" s="101">
        <f t="shared" si="543"/>
        <v>0</v>
      </c>
      <c r="T745" s="100">
        <v>0</v>
      </c>
      <c r="U745" s="98">
        <v>0</v>
      </c>
      <c r="V745" s="101">
        <f t="shared" si="545"/>
        <v>0</v>
      </c>
      <c r="W745" s="100">
        <v>0</v>
      </c>
      <c r="X745" s="98">
        <v>0</v>
      </c>
      <c r="Y745" s="147">
        <f t="shared" si="544"/>
        <v>0</v>
      </c>
      <c r="Z745" s="150"/>
    </row>
    <row r="746" spans="2:26" s="35" customFormat="1" ht="17.100000000000001" customHeight="1">
      <c r="B746" s="105"/>
      <c r="C746" s="54"/>
      <c r="D746" s="96"/>
      <c r="E746" s="111"/>
      <c r="F746" s="112"/>
      <c r="G746" s="113"/>
      <c r="H746" s="100">
        <v>0</v>
      </c>
      <c r="I746" s="98">
        <v>0</v>
      </c>
      <c r="J746" s="101">
        <f t="shared" si="540"/>
        <v>0</v>
      </c>
      <c r="K746" s="100">
        <v>0</v>
      </c>
      <c r="L746" s="98">
        <v>0</v>
      </c>
      <c r="M746" s="101">
        <f t="shared" si="541"/>
        <v>0</v>
      </c>
      <c r="N746" s="100">
        <v>0</v>
      </c>
      <c r="O746" s="98">
        <v>0</v>
      </c>
      <c r="P746" s="101">
        <f t="shared" si="542"/>
        <v>0</v>
      </c>
      <c r="Q746" s="100">
        <v>0</v>
      </c>
      <c r="R746" s="98">
        <v>0</v>
      </c>
      <c r="S746" s="101">
        <f t="shared" si="543"/>
        <v>0</v>
      </c>
      <c r="T746" s="100">
        <v>0</v>
      </c>
      <c r="U746" s="98">
        <v>0</v>
      </c>
      <c r="V746" s="101">
        <f t="shared" si="545"/>
        <v>0</v>
      </c>
      <c r="W746" s="100">
        <v>0</v>
      </c>
      <c r="X746" s="98">
        <v>0</v>
      </c>
      <c r="Y746" s="147">
        <f t="shared" si="544"/>
        <v>0</v>
      </c>
      <c r="Z746" s="150"/>
    </row>
    <row r="747" spans="2:26" s="35" customFormat="1" ht="17.100000000000001" customHeight="1">
      <c r="B747" s="105"/>
      <c r="C747" s="54"/>
      <c r="D747" s="96"/>
      <c r="E747" s="111"/>
      <c r="F747" s="112"/>
      <c r="G747" s="113"/>
      <c r="H747" s="100">
        <v>0</v>
      </c>
      <c r="I747" s="98">
        <v>0</v>
      </c>
      <c r="J747" s="101">
        <f t="shared" si="540"/>
        <v>0</v>
      </c>
      <c r="K747" s="100">
        <v>0</v>
      </c>
      <c r="L747" s="98">
        <v>0</v>
      </c>
      <c r="M747" s="101">
        <f t="shared" si="541"/>
        <v>0</v>
      </c>
      <c r="N747" s="100">
        <v>0</v>
      </c>
      <c r="O747" s="98">
        <v>0</v>
      </c>
      <c r="P747" s="101">
        <f t="shared" si="542"/>
        <v>0</v>
      </c>
      <c r="Q747" s="100">
        <v>0</v>
      </c>
      <c r="R747" s="98">
        <v>0</v>
      </c>
      <c r="S747" s="101">
        <f t="shared" si="543"/>
        <v>0</v>
      </c>
      <c r="T747" s="100">
        <v>0</v>
      </c>
      <c r="U747" s="98">
        <v>0</v>
      </c>
      <c r="V747" s="101">
        <f t="shared" si="545"/>
        <v>0</v>
      </c>
      <c r="W747" s="100">
        <v>0</v>
      </c>
      <c r="X747" s="98">
        <v>0</v>
      </c>
      <c r="Y747" s="147">
        <f t="shared" si="544"/>
        <v>0</v>
      </c>
      <c r="Z747" s="150"/>
    </row>
    <row r="748" spans="2:26" s="126" customFormat="1" ht="17.100000000000001" customHeight="1">
      <c r="B748" s="118"/>
      <c r="C748" s="119"/>
      <c r="D748" s="120"/>
      <c r="E748" s="121"/>
      <c r="F748" s="122"/>
      <c r="G748" s="123"/>
      <c r="H748" s="401" t="s">
        <v>201</v>
      </c>
      <c r="I748" s="402"/>
      <c r="J748" s="124">
        <f>SUM(J741:J747)</f>
        <v>0</v>
      </c>
      <c r="K748" s="401" t="s">
        <v>201</v>
      </c>
      <c r="L748" s="402"/>
      <c r="M748" s="124">
        <f>SUM(M741:M747)</f>
        <v>0</v>
      </c>
      <c r="N748" s="401" t="s">
        <v>201</v>
      </c>
      <c r="O748" s="402"/>
      <c r="P748" s="124">
        <f>SUM(P741:P747)</f>
        <v>0</v>
      </c>
      <c r="Q748" s="401" t="s">
        <v>201</v>
      </c>
      <c r="R748" s="402"/>
      <c r="S748" s="124">
        <f>SUM(S741:S747)</f>
        <v>0</v>
      </c>
      <c r="T748" s="401" t="s">
        <v>201</v>
      </c>
      <c r="U748" s="402"/>
      <c r="V748" s="124">
        <f>SUM(V741:V747)</f>
        <v>0</v>
      </c>
      <c r="W748" s="401" t="s">
        <v>201</v>
      </c>
      <c r="X748" s="402"/>
      <c r="Y748" s="127">
        <f>SUM(Y741:Y747)</f>
        <v>0</v>
      </c>
      <c r="Z748" s="151"/>
    </row>
    <row r="749" spans="2:26" s="35" customFormat="1" ht="17.100000000000001" customHeight="1">
      <c r="B749" s="105"/>
      <c r="C749" s="54">
        <f>'2. Rekap Back Up Beton X'!C112</f>
        <v>9100</v>
      </c>
      <c r="D749" s="96">
        <f>'2. Rekap Back Up Beton X'!D112</f>
        <v>9200</v>
      </c>
      <c r="E749" s="111">
        <f>'2. Rekap Back Up Beton X'!E112</f>
        <v>3</v>
      </c>
      <c r="F749" s="112">
        <f>(100/((D749-C749)*E749))*((J756*0.5)+(M756*1)+(P756*2)+(S756*20)+(V756*15)+(Y756*1.5))</f>
        <v>0</v>
      </c>
      <c r="G749" s="113" t="str">
        <f>IF(F749&lt;=25,"B",IF(F749&lt;=75,"S",IF(F749&lt;=100,"RR","RB")))</f>
        <v>B</v>
      </c>
      <c r="H749" s="100">
        <v>0</v>
      </c>
      <c r="I749" s="98">
        <v>0</v>
      </c>
      <c r="J749" s="101">
        <f t="shared" ref="J749:J755" si="546">H749*I749</f>
        <v>0</v>
      </c>
      <c r="K749" s="100">
        <v>0</v>
      </c>
      <c r="L749" s="98">
        <v>0</v>
      </c>
      <c r="M749" s="101">
        <f t="shared" ref="M749:M755" si="547">K749*L749</f>
        <v>0</v>
      </c>
      <c r="N749" s="100">
        <v>0</v>
      </c>
      <c r="O749" s="98">
        <v>4</v>
      </c>
      <c r="P749" s="101">
        <f t="shared" ref="P749:P755" si="548">N749*O749</f>
        <v>0</v>
      </c>
      <c r="Q749" s="100">
        <v>0</v>
      </c>
      <c r="R749" s="98">
        <v>0</v>
      </c>
      <c r="S749" s="101">
        <f t="shared" ref="S749:S755" si="549">Q749*R749</f>
        <v>0</v>
      </c>
      <c r="T749" s="100">
        <v>0</v>
      </c>
      <c r="U749" s="98">
        <v>0</v>
      </c>
      <c r="V749" s="101">
        <f>T749*U749</f>
        <v>0</v>
      </c>
      <c r="W749" s="100">
        <v>0</v>
      </c>
      <c r="X749" s="98">
        <v>0</v>
      </c>
      <c r="Y749" s="147">
        <f t="shared" ref="Y749:Y755" si="550">W749*X749</f>
        <v>0</v>
      </c>
      <c r="Z749" s="150"/>
    </row>
    <row r="750" spans="2:26" s="35" customFormat="1" ht="17.100000000000001" customHeight="1">
      <c r="B750" s="105"/>
      <c r="C750" s="54"/>
      <c r="D750" s="96"/>
      <c r="E750" s="111"/>
      <c r="F750" s="112"/>
      <c r="G750" s="113"/>
      <c r="H750" s="100">
        <v>0</v>
      </c>
      <c r="I750" s="98">
        <v>0</v>
      </c>
      <c r="J750" s="101">
        <f t="shared" si="546"/>
        <v>0</v>
      </c>
      <c r="K750" s="100">
        <v>0</v>
      </c>
      <c r="L750" s="98">
        <v>0</v>
      </c>
      <c r="M750" s="101">
        <f t="shared" si="547"/>
        <v>0</v>
      </c>
      <c r="N750" s="100">
        <v>0</v>
      </c>
      <c r="O750" s="98">
        <v>0</v>
      </c>
      <c r="P750" s="101">
        <f t="shared" si="548"/>
        <v>0</v>
      </c>
      <c r="Q750" s="100">
        <v>0</v>
      </c>
      <c r="R750" s="98">
        <v>0</v>
      </c>
      <c r="S750" s="101">
        <f t="shared" si="549"/>
        <v>0</v>
      </c>
      <c r="T750" s="100">
        <v>0</v>
      </c>
      <c r="U750" s="98">
        <v>0</v>
      </c>
      <c r="V750" s="101">
        <f t="shared" ref="V750:V755" si="551">T750*U750</f>
        <v>0</v>
      </c>
      <c r="W750" s="100">
        <v>0</v>
      </c>
      <c r="X750" s="98">
        <v>0</v>
      </c>
      <c r="Y750" s="147">
        <f t="shared" si="550"/>
        <v>0</v>
      </c>
      <c r="Z750" s="150"/>
    </row>
    <row r="751" spans="2:26" s="35" customFormat="1" ht="17.100000000000001" customHeight="1">
      <c r="B751" s="105"/>
      <c r="C751" s="54"/>
      <c r="D751" s="96"/>
      <c r="E751" s="111"/>
      <c r="F751" s="112"/>
      <c r="G751" s="113"/>
      <c r="H751" s="100">
        <v>0</v>
      </c>
      <c r="I751" s="98">
        <v>0</v>
      </c>
      <c r="J751" s="101">
        <f t="shared" si="546"/>
        <v>0</v>
      </c>
      <c r="K751" s="100">
        <v>0</v>
      </c>
      <c r="L751" s="98">
        <v>0</v>
      </c>
      <c r="M751" s="101">
        <f t="shared" si="547"/>
        <v>0</v>
      </c>
      <c r="N751" s="100">
        <v>0</v>
      </c>
      <c r="O751" s="98">
        <v>0</v>
      </c>
      <c r="P751" s="101">
        <f t="shared" si="548"/>
        <v>0</v>
      </c>
      <c r="Q751" s="100">
        <v>0</v>
      </c>
      <c r="R751" s="98">
        <v>0</v>
      </c>
      <c r="S751" s="101">
        <f t="shared" si="549"/>
        <v>0</v>
      </c>
      <c r="T751" s="100">
        <v>0</v>
      </c>
      <c r="U751" s="98">
        <v>0</v>
      </c>
      <c r="V751" s="101">
        <f t="shared" si="551"/>
        <v>0</v>
      </c>
      <c r="W751" s="100">
        <v>0</v>
      </c>
      <c r="X751" s="98">
        <v>0</v>
      </c>
      <c r="Y751" s="147">
        <f t="shared" si="550"/>
        <v>0</v>
      </c>
      <c r="Z751" s="150"/>
    </row>
    <row r="752" spans="2:26" s="35" customFormat="1" ht="17.100000000000001" customHeight="1">
      <c r="B752" s="105"/>
      <c r="C752" s="54"/>
      <c r="D752" s="96"/>
      <c r="E752" s="111"/>
      <c r="F752" s="112"/>
      <c r="G752" s="113"/>
      <c r="H752" s="100">
        <v>0</v>
      </c>
      <c r="I752" s="98">
        <v>0</v>
      </c>
      <c r="J752" s="101">
        <f t="shared" si="546"/>
        <v>0</v>
      </c>
      <c r="K752" s="100">
        <v>0</v>
      </c>
      <c r="L752" s="98">
        <v>0</v>
      </c>
      <c r="M752" s="101">
        <f t="shared" si="547"/>
        <v>0</v>
      </c>
      <c r="N752" s="100">
        <v>0</v>
      </c>
      <c r="O752" s="98">
        <v>0</v>
      </c>
      <c r="P752" s="101">
        <f t="shared" si="548"/>
        <v>0</v>
      </c>
      <c r="Q752" s="100">
        <v>0</v>
      </c>
      <c r="R752" s="98">
        <v>0</v>
      </c>
      <c r="S752" s="101">
        <f t="shared" si="549"/>
        <v>0</v>
      </c>
      <c r="T752" s="100">
        <v>0</v>
      </c>
      <c r="U752" s="98">
        <v>0</v>
      </c>
      <c r="V752" s="101">
        <f t="shared" si="551"/>
        <v>0</v>
      </c>
      <c r="W752" s="100">
        <v>0</v>
      </c>
      <c r="X752" s="98">
        <v>0</v>
      </c>
      <c r="Y752" s="147">
        <f t="shared" si="550"/>
        <v>0</v>
      </c>
      <c r="Z752" s="150"/>
    </row>
    <row r="753" spans="2:26" s="35" customFormat="1" ht="17.100000000000001" customHeight="1">
      <c r="B753" s="105"/>
      <c r="C753" s="54"/>
      <c r="D753" s="96"/>
      <c r="E753" s="111"/>
      <c r="F753" s="112"/>
      <c r="G753" s="113"/>
      <c r="H753" s="100">
        <v>0</v>
      </c>
      <c r="I753" s="98">
        <v>0</v>
      </c>
      <c r="J753" s="101">
        <f t="shared" si="546"/>
        <v>0</v>
      </c>
      <c r="K753" s="100">
        <v>0</v>
      </c>
      <c r="L753" s="98">
        <v>0</v>
      </c>
      <c r="M753" s="101">
        <f t="shared" si="547"/>
        <v>0</v>
      </c>
      <c r="N753" s="100">
        <v>0</v>
      </c>
      <c r="O753" s="98">
        <v>0</v>
      </c>
      <c r="P753" s="101">
        <f t="shared" si="548"/>
        <v>0</v>
      </c>
      <c r="Q753" s="100">
        <v>0</v>
      </c>
      <c r="R753" s="98">
        <v>0</v>
      </c>
      <c r="S753" s="101">
        <f t="shared" si="549"/>
        <v>0</v>
      </c>
      <c r="T753" s="100">
        <v>0</v>
      </c>
      <c r="U753" s="98">
        <v>0</v>
      </c>
      <c r="V753" s="101">
        <f t="shared" si="551"/>
        <v>0</v>
      </c>
      <c r="W753" s="100">
        <v>0</v>
      </c>
      <c r="X753" s="98">
        <v>0</v>
      </c>
      <c r="Y753" s="147">
        <f t="shared" si="550"/>
        <v>0</v>
      </c>
      <c r="Z753" s="150"/>
    </row>
    <row r="754" spans="2:26" s="35" customFormat="1" ht="17.100000000000001" customHeight="1">
      <c r="B754" s="105"/>
      <c r="C754" s="54"/>
      <c r="D754" s="96"/>
      <c r="E754" s="111"/>
      <c r="F754" s="112"/>
      <c r="G754" s="113"/>
      <c r="H754" s="100">
        <v>0</v>
      </c>
      <c r="I754" s="98">
        <v>0</v>
      </c>
      <c r="J754" s="101">
        <f t="shared" si="546"/>
        <v>0</v>
      </c>
      <c r="K754" s="100">
        <v>0</v>
      </c>
      <c r="L754" s="98">
        <v>0</v>
      </c>
      <c r="M754" s="101">
        <f t="shared" si="547"/>
        <v>0</v>
      </c>
      <c r="N754" s="100">
        <v>0</v>
      </c>
      <c r="O754" s="98">
        <v>0</v>
      </c>
      <c r="P754" s="101">
        <f t="shared" si="548"/>
        <v>0</v>
      </c>
      <c r="Q754" s="100">
        <v>0</v>
      </c>
      <c r="R754" s="98">
        <v>0</v>
      </c>
      <c r="S754" s="101">
        <f t="shared" si="549"/>
        <v>0</v>
      </c>
      <c r="T754" s="100">
        <v>0</v>
      </c>
      <c r="U754" s="98">
        <v>0</v>
      </c>
      <c r="V754" s="101">
        <f t="shared" si="551"/>
        <v>0</v>
      </c>
      <c r="W754" s="100">
        <v>0</v>
      </c>
      <c r="X754" s="98">
        <v>0</v>
      </c>
      <c r="Y754" s="147">
        <f t="shared" si="550"/>
        <v>0</v>
      </c>
      <c r="Z754" s="150"/>
    </row>
    <row r="755" spans="2:26" s="35" customFormat="1" ht="17.100000000000001" customHeight="1">
      <c r="B755" s="105"/>
      <c r="C755" s="54"/>
      <c r="D755" s="96"/>
      <c r="E755" s="111"/>
      <c r="F755" s="112"/>
      <c r="G755" s="113"/>
      <c r="H755" s="100">
        <v>0</v>
      </c>
      <c r="I755" s="98">
        <v>0</v>
      </c>
      <c r="J755" s="101">
        <f t="shared" si="546"/>
        <v>0</v>
      </c>
      <c r="K755" s="100">
        <v>0</v>
      </c>
      <c r="L755" s="98">
        <v>0</v>
      </c>
      <c r="M755" s="101">
        <f t="shared" si="547"/>
        <v>0</v>
      </c>
      <c r="N755" s="100">
        <v>0</v>
      </c>
      <c r="O755" s="98">
        <v>0</v>
      </c>
      <c r="P755" s="101">
        <f t="shared" si="548"/>
        <v>0</v>
      </c>
      <c r="Q755" s="100">
        <v>0</v>
      </c>
      <c r="R755" s="98">
        <v>0</v>
      </c>
      <c r="S755" s="101">
        <f t="shared" si="549"/>
        <v>0</v>
      </c>
      <c r="T755" s="100">
        <v>0</v>
      </c>
      <c r="U755" s="98">
        <v>0</v>
      </c>
      <c r="V755" s="101">
        <f t="shared" si="551"/>
        <v>0</v>
      </c>
      <c r="W755" s="100">
        <v>0</v>
      </c>
      <c r="X755" s="98">
        <v>0</v>
      </c>
      <c r="Y755" s="147">
        <f t="shared" si="550"/>
        <v>0</v>
      </c>
      <c r="Z755" s="150"/>
    </row>
    <row r="756" spans="2:26" s="126" customFormat="1" ht="17.100000000000001" customHeight="1">
      <c r="B756" s="118"/>
      <c r="C756" s="119"/>
      <c r="D756" s="120"/>
      <c r="E756" s="121"/>
      <c r="F756" s="122"/>
      <c r="G756" s="123"/>
      <c r="H756" s="401" t="s">
        <v>201</v>
      </c>
      <c r="I756" s="402"/>
      <c r="J756" s="124">
        <f>SUM(J749:J755)</f>
        <v>0</v>
      </c>
      <c r="K756" s="401" t="s">
        <v>201</v>
      </c>
      <c r="L756" s="402"/>
      <c r="M756" s="124">
        <f>SUM(M749:M755)</f>
        <v>0</v>
      </c>
      <c r="N756" s="401" t="s">
        <v>201</v>
      </c>
      <c r="O756" s="402"/>
      <c r="P756" s="124">
        <f>SUM(P749:P755)</f>
        <v>0</v>
      </c>
      <c r="Q756" s="401" t="s">
        <v>201</v>
      </c>
      <c r="R756" s="402"/>
      <c r="S756" s="124">
        <f>SUM(S749:S755)</f>
        <v>0</v>
      </c>
      <c r="T756" s="401" t="s">
        <v>201</v>
      </c>
      <c r="U756" s="402"/>
      <c r="V756" s="124">
        <f>SUM(V749:V755)</f>
        <v>0</v>
      </c>
      <c r="W756" s="401" t="s">
        <v>201</v>
      </c>
      <c r="X756" s="402"/>
      <c r="Y756" s="127">
        <f>SUM(Y749:Y755)</f>
        <v>0</v>
      </c>
      <c r="Z756" s="151"/>
    </row>
    <row r="757" spans="2:26" s="35" customFormat="1" ht="17.100000000000001" customHeight="1">
      <c r="B757" s="105"/>
      <c r="C757" s="54">
        <f>'2. Rekap Back Up Beton X'!C113</f>
        <v>9200</v>
      </c>
      <c r="D757" s="96">
        <f>'2. Rekap Back Up Beton X'!D113</f>
        <v>9300</v>
      </c>
      <c r="E757" s="111">
        <f>'2. Rekap Back Up Beton X'!E113</f>
        <v>3</v>
      </c>
      <c r="F757" s="112">
        <f>(100/((D757-C757)*E757))*((J764*0.5)+(M764*1)+(P764*2)+(S764*20)+(V764*15)+(Y764*1.5))</f>
        <v>0</v>
      </c>
      <c r="G757" s="113" t="str">
        <f>IF(F757&lt;=25,"B",IF(F757&lt;=75,"S",IF(F757&lt;=100,"RR","RB")))</f>
        <v>B</v>
      </c>
      <c r="H757" s="100">
        <v>0</v>
      </c>
      <c r="I757" s="98">
        <v>0</v>
      </c>
      <c r="J757" s="101">
        <f t="shared" ref="J757:J763" si="552">H757*I757</f>
        <v>0</v>
      </c>
      <c r="K757" s="100">
        <v>0</v>
      </c>
      <c r="L757" s="98">
        <v>0</v>
      </c>
      <c r="M757" s="101">
        <f t="shared" ref="M757:M763" si="553">K757*L757</f>
        <v>0</v>
      </c>
      <c r="N757" s="100">
        <v>0</v>
      </c>
      <c r="O757" s="98">
        <v>4</v>
      </c>
      <c r="P757" s="101">
        <f t="shared" ref="P757:P763" si="554">N757*O757</f>
        <v>0</v>
      </c>
      <c r="Q757" s="100">
        <v>0</v>
      </c>
      <c r="R757" s="98">
        <v>0</v>
      </c>
      <c r="S757" s="101">
        <f t="shared" ref="S757:S763" si="555">Q757*R757</f>
        <v>0</v>
      </c>
      <c r="T757" s="100">
        <v>0</v>
      </c>
      <c r="U757" s="98">
        <v>0</v>
      </c>
      <c r="V757" s="101">
        <f>T757*U757</f>
        <v>0</v>
      </c>
      <c r="W757" s="100">
        <v>0</v>
      </c>
      <c r="X757" s="98">
        <v>0</v>
      </c>
      <c r="Y757" s="147">
        <f t="shared" ref="Y757:Y763" si="556">W757*X757</f>
        <v>0</v>
      </c>
      <c r="Z757" s="150"/>
    </row>
    <row r="758" spans="2:26" s="35" customFormat="1" ht="17.100000000000001" customHeight="1">
      <c r="B758" s="105"/>
      <c r="C758" s="54"/>
      <c r="D758" s="96"/>
      <c r="E758" s="111"/>
      <c r="F758" s="112"/>
      <c r="G758" s="113"/>
      <c r="H758" s="100">
        <v>0</v>
      </c>
      <c r="I758" s="98">
        <v>0</v>
      </c>
      <c r="J758" s="101">
        <f t="shared" si="552"/>
        <v>0</v>
      </c>
      <c r="K758" s="100">
        <v>0</v>
      </c>
      <c r="L758" s="98">
        <v>0</v>
      </c>
      <c r="M758" s="101">
        <f t="shared" si="553"/>
        <v>0</v>
      </c>
      <c r="N758" s="100">
        <v>0</v>
      </c>
      <c r="O758" s="98">
        <v>0</v>
      </c>
      <c r="P758" s="101">
        <f t="shared" si="554"/>
        <v>0</v>
      </c>
      <c r="Q758" s="100">
        <v>0</v>
      </c>
      <c r="R758" s="98">
        <v>0</v>
      </c>
      <c r="S758" s="101">
        <f t="shared" si="555"/>
        <v>0</v>
      </c>
      <c r="T758" s="100">
        <v>0</v>
      </c>
      <c r="U758" s="98">
        <v>0</v>
      </c>
      <c r="V758" s="101">
        <f t="shared" ref="V758:V763" si="557">T758*U758</f>
        <v>0</v>
      </c>
      <c r="W758" s="100">
        <v>0</v>
      </c>
      <c r="X758" s="98">
        <v>0</v>
      </c>
      <c r="Y758" s="147">
        <f t="shared" si="556"/>
        <v>0</v>
      </c>
      <c r="Z758" s="150"/>
    </row>
    <row r="759" spans="2:26" s="35" customFormat="1" ht="17.100000000000001" customHeight="1">
      <c r="B759" s="105"/>
      <c r="C759" s="54"/>
      <c r="D759" s="96"/>
      <c r="E759" s="111"/>
      <c r="F759" s="112"/>
      <c r="G759" s="113"/>
      <c r="H759" s="100">
        <v>0</v>
      </c>
      <c r="I759" s="98">
        <v>0</v>
      </c>
      <c r="J759" s="101">
        <f t="shared" si="552"/>
        <v>0</v>
      </c>
      <c r="K759" s="100">
        <v>0</v>
      </c>
      <c r="L759" s="98">
        <v>0</v>
      </c>
      <c r="M759" s="101">
        <f t="shared" si="553"/>
        <v>0</v>
      </c>
      <c r="N759" s="100">
        <v>0</v>
      </c>
      <c r="O759" s="98">
        <v>0</v>
      </c>
      <c r="P759" s="101">
        <f t="shared" si="554"/>
        <v>0</v>
      </c>
      <c r="Q759" s="100">
        <v>0</v>
      </c>
      <c r="R759" s="98">
        <v>0</v>
      </c>
      <c r="S759" s="101">
        <f t="shared" si="555"/>
        <v>0</v>
      </c>
      <c r="T759" s="100">
        <v>0</v>
      </c>
      <c r="U759" s="98">
        <v>0</v>
      </c>
      <c r="V759" s="101">
        <f t="shared" si="557"/>
        <v>0</v>
      </c>
      <c r="W759" s="100">
        <v>0</v>
      </c>
      <c r="X759" s="98">
        <v>0</v>
      </c>
      <c r="Y759" s="147">
        <f t="shared" si="556"/>
        <v>0</v>
      </c>
      <c r="Z759" s="150"/>
    </row>
    <row r="760" spans="2:26" s="35" customFormat="1" ht="17.100000000000001" customHeight="1">
      <c r="B760" s="105"/>
      <c r="C760" s="54"/>
      <c r="D760" s="96"/>
      <c r="E760" s="111"/>
      <c r="F760" s="112"/>
      <c r="G760" s="113"/>
      <c r="H760" s="100">
        <v>0</v>
      </c>
      <c r="I760" s="98">
        <v>0</v>
      </c>
      <c r="J760" s="101">
        <f t="shared" si="552"/>
        <v>0</v>
      </c>
      <c r="K760" s="100">
        <v>0</v>
      </c>
      <c r="L760" s="98">
        <v>0</v>
      </c>
      <c r="M760" s="101">
        <f t="shared" si="553"/>
        <v>0</v>
      </c>
      <c r="N760" s="100">
        <v>0</v>
      </c>
      <c r="O760" s="98">
        <v>0</v>
      </c>
      <c r="P760" s="101">
        <f t="shared" si="554"/>
        <v>0</v>
      </c>
      <c r="Q760" s="100">
        <v>0</v>
      </c>
      <c r="R760" s="98">
        <v>0</v>
      </c>
      <c r="S760" s="101">
        <f t="shared" si="555"/>
        <v>0</v>
      </c>
      <c r="T760" s="100">
        <v>0</v>
      </c>
      <c r="U760" s="98">
        <v>0</v>
      </c>
      <c r="V760" s="101">
        <f t="shared" si="557"/>
        <v>0</v>
      </c>
      <c r="W760" s="100">
        <v>0</v>
      </c>
      <c r="X760" s="98">
        <v>0</v>
      </c>
      <c r="Y760" s="147">
        <f t="shared" si="556"/>
        <v>0</v>
      </c>
      <c r="Z760" s="150"/>
    </row>
    <row r="761" spans="2:26" s="35" customFormat="1" ht="17.100000000000001" customHeight="1">
      <c r="B761" s="105"/>
      <c r="C761" s="54"/>
      <c r="D761" s="96"/>
      <c r="E761" s="111"/>
      <c r="F761" s="112"/>
      <c r="G761" s="113"/>
      <c r="H761" s="100">
        <v>0</v>
      </c>
      <c r="I761" s="98">
        <v>0</v>
      </c>
      <c r="J761" s="101">
        <f t="shared" si="552"/>
        <v>0</v>
      </c>
      <c r="K761" s="100">
        <v>0</v>
      </c>
      <c r="L761" s="98">
        <v>0</v>
      </c>
      <c r="M761" s="101">
        <f t="shared" si="553"/>
        <v>0</v>
      </c>
      <c r="N761" s="100">
        <v>0</v>
      </c>
      <c r="O761" s="98">
        <v>0</v>
      </c>
      <c r="P761" s="101">
        <f t="shared" si="554"/>
        <v>0</v>
      </c>
      <c r="Q761" s="100">
        <v>0</v>
      </c>
      <c r="R761" s="98">
        <v>0</v>
      </c>
      <c r="S761" s="101">
        <f t="shared" si="555"/>
        <v>0</v>
      </c>
      <c r="T761" s="100">
        <v>0</v>
      </c>
      <c r="U761" s="98">
        <v>0</v>
      </c>
      <c r="V761" s="101">
        <f t="shared" si="557"/>
        <v>0</v>
      </c>
      <c r="W761" s="100">
        <v>0</v>
      </c>
      <c r="X761" s="98">
        <v>0</v>
      </c>
      <c r="Y761" s="147">
        <f t="shared" si="556"/>
        <v>0</v>
      </c>
      <c r="Z761" s="150"/>
    </row>
    <row r="762" spans="2:26" s="35" customFormat="1" ht="17.100000000000001" customHeight="1">
      <c r="B762" s="105"/>
      <c r="C762" s="54"/>
      <c r="D762" s="96"/>
      <c r="E762" s="111"/>
      <c r="F762" s="112"/>
      <c r="G762" s="113"/>
      <c r="H762" s="100">
        <v>0</v>
      </c>
      <c r="I762" s="98">
        <v>0</v>
      </c>
      <c r="J762" s="101">
        <f t="shared" si="552"/>
        <v>0</v>
      </c>
      <c r="K762" s="100">
        <v>0</v>
      </c>
      <c r="L762" s="98">
        <v>0</v>
      </c>
      <c r="M762" s="101">
        <f t="shared" si="553"/>
        <v>0</v>
      </c>
      <c r="N762" s="100">
        <v>0</v>
      </c>
      <c r="O762" s="98">
        <v>0</v>
      </c>
      <c r="P762" s="101">
        <f t="shared" si="554"/>
        <v>0</v>
      </c>
      <c r="Q762" s="100">
        <v>0</v>
      </c>
      <c r="R762" s="98">
        <v>0</v>
      </c>
      <c r="S762" s="101">
        <f t="shared" si="555"/>
        <v>0</v>
      </c>
      <c r="T762" s="100">
        <v>0</v>
      </c>
      <c r="U762" s="98">
        <v>0</v>
      </c>
      <c r="V762" s="101">
        <f t="shared" si="557"/>
        <v>0</v>
      </c>
      <c r="W762" s="100">
        <v>0</v>
      </c>
      <c r="X762" s="98">
        <v>0</v>
      </c>
      <c r="Y762" s="147">
        <f t="shared" si="556"/>
        <v>0</v>
      </c>
      <c r="Z762" s="150"/>
    </row>
    <row r="763" spans="2:26" s="35" customFormat="1" ht="17.100000000000001" customHeight="1">
      <c r="B763" s="105"/>
      <c r="C763" s="54"/>
      <c r="D763" s="96"/>
      <c r="E763" s="111"/>
      <c r="F763" s="112"/>
      <c r="G763" s="113"/>
      <c r="H763" s="100">
        <v>0</v>
      </c>
      <c r="I763" s="98">
        <v>0</v>
      </c>
      <c r="J763" s="101">
        <f t="shared" si="552"/>
        <v>0</v>
      </c>
      <c r="K763" s="100">
        <v>0</v>
      </c>
      <c r="L763" s="98">
        <v>0</v>
      </c>
      <c r="M763" s="101">
        <f t="shared" si="553"/>
        <v>0</v>
      </c>
      <c r="N763" s="100">
        <v>0</v>
      </c>
      <c r="O763" s="98">
        <v>0</v>
      </c>
      <c r="P763" s="101">
        <f t="shared" si="554"/>
        <v>0</v>
      </c>
      <c r="Q763" s="100">
        <v>0</v>
      </c>
      <c r="R763" s="98">
        <v>0</v>
      </c>
      <c r="S763" s="101">
        <f t="shared" si="555"/>
        <v>0</v>
      </c>
      <c r="T763" s="100">
        <v>0</v>
      </c>
      <c r="U763" s="98">
        <v>0</v>
      </c>
      <c r="V763" s="101">
        <f t="shared" si="557"/>
        <v>0</v>
      </c>
      <c r="W763" s="100">
        <v>0</v>
      </c>
      <c r="X763" s="98">
        <v>0</v>
      </c>
      <c r="Y763" s="147">
        <f t="shared" si="556"/>
        <v>0</v>
      </c>
      <c r="Z763" s="150"/>
    </row>
    <row r="764" spans="2:26" s="126" customFormat="1" ht="17.100000000000001" customHeight="1">
      <c r="B764" s="118"/>
      <c r="C764" s="119"/>
      <c r="D764" s="120"/>
      <c r="E764" s="121"/>
      <c r="F764" s="122"/>
      <c r="G764" s="123"/>
      <c r="H764" s="401" t="s">
        <v>201</v>
      </c>
      <c r="I764" s="402"/>
      <c r="J764" s="124">
        <f>SUM(J757:J763)</f>
        <v>0</v>
      </c>
      <c r="K764" s="401" t="s">
        <v>201</v>
      </c>
      <c r="L764" s="402"/>
      <c r="M764" s="124">
        <f>SUM(M757:M763)</f>
        <v>0</v>
      </c>
      <c r="N764" s="401" t="s">
        <v>201</v>
      </c>
      <c r="O764" s="402"/>
      <c r="P764" s="124">
        <f>SUM(P757:P763)</f>
        <v>0</v>
      </c>
      <c r="Q764" s="401" t="s">
        <v>201</v>
      </c>
      <c r="R764" s="402"/>
      <c r="S764" s="124">
        <f>SUM(S757:S763)</f>
        <v>0</v>
      </c>
      <c r="T764" s="401" t="s">
        <v>201</v>
      </c>
      <c r="U764" s="402"/>
      <c r="V764" s="124">
        <f>SUM(V757:V763)</f>
        <v>0</v>
      </c>
      <c r="W764" s="401" t="s">
        <v>201</v>
      </c>
      <c r="X764" s="402"/>
      <c r="Y764" s="127">
        <f>SUM(Y757:Y763)</f>
        <v>0</v>
      </c>
      <c r="Z764" s="151"/>
    </row>
    <row r="765" spans="2:26" s="35" customFormat="1" ht="17.100000000000001" customHeight="1">
      <c r="B765" s="105"/>
      <c r="C765" s="54">
        <f>'2. Rekap Back Up Beton X'!C114</f>
        <v>9300</v>
      </c>
      <c r="D765" s="96">
        <f>'2. Rekap Back Up Beton X'!D114</f>
        <v>9400</v>
      </c>
      <c r="E765" s="111">
        <f>'2. Rekap Back Up Beton X'!E114</f>
        <v>3</v>
      </c>
      <c r="F765" s="112">
        <f>(100/((D765-C765)*E765))*((J772*0.5)+(M772*1)+(P772*2)+(S772*20)+(V772*15)+(Y772*1.5))</f>
        <v>0</v>
      </c>
      <c r="G765" s="113" t="str">
        <f>IF(F765&lt;=25,"B",IF(F765&lt;=75,"S",IF(F765&lt;=100,"RR","RB")))</f>
        <v>B</v>
      </c>
      <c r="H765" s="100">
        <v>0</v>
      </c>
      <c r="I765" s="98">
        <v>0</v>
      </c>
      <c r="J765" s="101">
        <f t="shared" ref="J765:J771" si="558">H765*I765</f>
        <v>0</v>
      </c>
      <c r="K765" s="100">
        <v>0</v>
      </c>
      <c r="L765" s="98">
        <v>0</v>
      </c>
      <c r="M765" s="101">
        <f t="shared" ref="M765:M771" si="559">K765*L765</f>
        <v>0</v>
      </c>
      <c r="N765" s="100">
        <v>0</v>
      </c>
      <c r="O765" s="98">
        <v>4</v>
      </c>
      <c r="P765" s="101">
        <f t="shared" ref="P765:P771" si="560">N765*O765</f>
        <v>0</v>
      </c>
      <c r="Q765" s="100">
        <v>0</v>
      </c>
      <c r="R765" s="98">
        <v>0</v>
      </c>
      <c r="S765" s="101">
        <f t="shared" ref="S765:S771" si="561">Q765*R765</f>
        <v>0</v>
      </c>
      <c r="T765" s="100">
        <v>0</v>
      </c>
      <c r="U765" s="98">
        <v>0</v>
      </c>
      <c r="V765" s="101">
        <f>T765*U765</f>
        <v>0</v>
      </c>
      <c r="W765" s="100">
        <v>0</v>
      </c>
      <c r="X765" s="98">
        <v>0</v>
      </c>
      <c r="Y765" s="147">
        <f t="shared" ref="Y765:Y771" si="562">W765*X765</f>
        <v>0</v>
      </c>
      <c r="Z765" s="150"/>
    </row>
    <row r="766" spans="2:26" s="35" customFormat="1" ht="17.100000000000001" customHeight="1">
      <c r="B766" s="105"/>
      <c r="C766" s="54"/>
      <c r="D766" s="96"/>
      <c r="E766" s="111"/>
      <c r="F766" s="112"/>
      <c r="G766" s="113"/>
      <c r="H766" s="100">
        <v>0</v>
      </c>
      <c r="I766" s="98">
        <v>0</v>
      </c>
      <c r="J766" s="101">
        <f t="shared" si="558"/>
        <v>0</v>
      </c>
      <c r="K766" s="100">
        <v>0</v>
      </c>
      <c r="L766" s="98">
        <v>0</v>
      </c>
      <c r="M766" s="101">
        <f t="shared" si="559"/>
        <v>0</v>
      </c>
      <c r="N766" s="100">
        <v>0</v>
      </c>
      <c r="O766" s="98">
        <v>0</v>
      </c>
      <c r="P766" s="101">
        <f t="shared" si="560"/>
        <v>0</v>
      </c>
      <c r="Q766" s="100">
        <v>0</v>
      </c>
      <c r="R766" s="98">
        <v>0</v>
      </c>
      <c r="S766" s="101">
        <f t="shared" si="561"/>
        <v>0</v>
      </c>
      <c r="T766" s="100">
        <v>0</v>
      </c>
      <c r="U766" s="98">
        <v>0</v>
      </c>
      <c r="V766" s="101">
        <f t="shared" ref="V766:V771" si="563">T766*U766</f>
        <v>0</v>
      </c>
      <c r="W766" s="100">
        <v>0</v>
      </c>
      <c r="X766" s="98">
        <v>0</v>
      </c>
      <c r="Y766" s="147">
        <f t="shared" si="562"/>
        <v>0</v>
      </c>
      <c r="Z766" s="150"/>
    </row>
    <row r="767" spans="2:26" s="35" customFormat="1" ht="17.100000000000001" customHeight="1">
      <c r="B767" s="105"/>
      <c r="C767" s="54"/>
      <c r="D767" s="96"/>
      <c r="E767" s="111"/>
      <c r="F767" s="112"/>
      <c r="G767" s="113"/>
      <c r="H767" s="100">
        <v>0</v>
      </c>
      <c r="I767" s="98">
        <v>0</v>
      </c>
      <c r="J767" s="101">
        <f t="shared" si="558"/>
        <v>0</v>
      </c>
      <c r="K767" s="100">
        <v>0</v>
      </c>
      <c r="L767" s="98">
        <v>0</v>
      </c>
      <c r="M767" s="101">
        <f t="shared" si="559"/>
        <v>0</v>
      </c>
      <c r="N767" s="100">
        <v>0</v>
      </c>
      <c r="O767" s="98">
        <v>0</v>
      </c>
      <c r="P767" s="101">
        <f t="shared" si="560"/>
        <v>0</v>
      </c>
      <c r="Q767" s="100">
        <v>0</v>
      </c>
      <c r="R767" s="98">
        <v>0</v>
      </c>
      <c r="S767" s="101">
        <f t="shared" si="561"/>
        <v>0</v>
      </c>
      <c r="T767" s="100">
        <v>0</v>
      </c>
      <c r="U767" s="98">
        <v>0</v>
      </c>
      <c r="V767" s="101">
        <f t="shared" si="563"/>
        <v>0</v>
      </c>
      <c r="W767" s="100">
        <v>0</v>
      </c>
      <c r="X767" s="98">
        <v>0</v>
      </c>
      <c r="Y767" s="147">
        <f t="shared" si="562"/>
        <v>0</v>
      </c>
      <c r="Z767" s="150"/>
    </row>
    <row r="768" spans="2:26" s="35" customFormat="1" ht="17.100000000000001" customHeight="1">
      <c r="B768" s="105"/>
      <c r="C768" s="54"/>
      <c r="D768" s="96"/>
      <c r="E768" s="111"/>
      <c r="F768" s="112"/>
      <c r="G768" s="113"/>
      <c r="H768" s="100">
        <v>0</v>
      </c>
      <c r="I768" s="98">
        <v>0</v>
      </c>
      <c r="J768" s="101">
        <f t="shared" si="558"/>
        <v>0</v>
      </c>
      <c r="K768" s="100">
        <v>0</v>
      </c>
      <c r="L768" s="98">
        <v>0</v>
      </c>
      <c r="M768" s="101">
        <f t="shared" si="559"/>
        <v>0</v>
      </c>
      <c r="N768" s="100">
        <v>0</v>
      </c>
      <c r="O768" s="98">
        <v>0</v>
      </c>
      <c r="P768" s="101">
        <f t="shared" si="560"/>
        <v>0</v>
      </c>
      <c r="Q768" s="100">
        <v>0</v>
      </c>
      <c r="R768" s="98">
        <v>0</v>
      </c>
      <c r="S768" s="101">
        <f t="shared" si="561"/>
        <v>0</v>
      </c>
      <c r="T768" s="100">
        <v>0</v>
      </c>
      <c r="U768" s="98">
        <v>0</v>
      </c>
      <c r="V768" s="101">
        <f t="shared" si="563"/>
        <v>0</v>
      </c>
      <c r="W768" s="100">
        <v>0</v>
      </c>
      <c r="X768" s="98">
        <v>0</v>
      </c>
      <c r="Y768" s="147">
        <f t="shared" si="562"/>
        <v>0</v>
      </c>
      <c r="Z768" s="150"/>
    </row>
    <row r="769" spans="2:26" s="35" customFormat="1" ht="17.100000000000001" customHeight="1">
      <c r="B769" s="105"/>
      <c r="C769" s="54"/>
      <c r="D769" s="96"/>
      <c r="E769" s="111"/>
      <c r="F769" s="112"/>
      <c r="G769" s="113"/>
      <c r="H769" s="100">
        <v>0</v>
      </c>
      <c r="I769" s="98">
        <v>0</v>
      </c>
      <c r="J769" s="101">
        <f t="shared" si="558"/>
        <v>0</v>
      </c>
      <c r="K769" s="100">
        <v>0</v>
      </c>
      <c r="L769" s="98">
        <v>0</v>
      </c>
      <c r="M769" s="101">
        <f t="shared" si="559"/>
        <v>0</v>
      </c>
      <c r="N769" s="100">
        <v>0</v>
      </c>
      <c r="O769" s="98">
        <v>0</v>
      </c>
      <c r="P769" s="101">
        <f t="shared" si="560"/>
        <v>0</v>
      </c>
      <c r="Q769" s="100">
        <v>0</v>
      </c>
      <c r="R769" s="98">
        <v>0</v>
      </c>
      <c r="S769" s="101">
        <f t="shared" si="561"/>
        <v>0</v>
      </c>
      <c r="T769" s="100">
        <v>0</v>
      </c>
      <c r="U769" s="98">
        <v>0</v>
      </c>
      <c r="V769" s="101">
        <f t="shared" si="563"/>
        <v>0</v>
      </c>
      <c r="W769" s="100">
        <v>0</v>
      </c>
      <c r="X769" s="98">
        <v>0</v>
      </c>
      <c r="Y769" s="147">
        <f t="shared" si="562"/>
        <v>0</v>
      </c>
      <c r="Z769" s="150"/>
    </row>
    <row r="770" spans="2:26" s="35" customFormat="1" ht="17.100000000000001" customHeight="1">
      <c r="B770" s="105"/>
      <c r="C770" s="54"/>
      <c r="D770" s="96"/>
      <c r="E770" s="111"/>
      <c r="F770" s="112"/>
      <c r="G770" s="113"/>
      <c r="H770" s="100">
        <v>0</v>
      </c>
      <c r="I770" s="98">
        <v>0</v>
      </c>
      <c r="J770" s="101">
        <f t="shared" si="558"/>
        <v>0</v>
      </c>
      <c r="K770" s="100">
        <v>0</v>
      </c>
      <c r="L770" s="98">
        <v>0</v>
      </c>
      <c r="M770" s="101">
        <f t="shared" si="559"/>
        <v>0</v>
      </c>
      <c r="N770" s="100">
        <v>0</v>
      </c>
      <c r="O770" s="98">
        <v>0</v>
      </c>
      <c r="P770" s="101">
        <f t="shared" si="560"/>
        <v>0</v>
      </c>
      <c r="Q770" s="100">
        <v>0</v>
      </c>
      <c r="R770" s="98">
        <v>0</v>
      </c>
      <c r="S770" s="101">
        <f t="shared" si="561"/>
        <v>0</v>
      </c>
      <c r="T770" s="100">
        <v>0</v>
      </c>
      <c r="U770" s="98">
        <v>0</v>
      </c>
      <c r="V770" s="101">
        <f t="shared" si="563"/>
        <v>0</v>
      </c>
      <c r="W770" s="100">
        <v>0</v>
      </c>
      <c r="X770" s="98">
        <v>0</v>
      </c>
      <c r="Y770" s="147">
        <f t="shared" si="562"/>
        <v>0</v>
      </c>
      <c r="Z770" s="150"/>
    </row>
    <row r="771" spans="2:26" s="35" customFormat="1" ht="17.100000000000001" customHeight="1">
      <c r="B771" s="105"/>
      <c r="C771" s="54"/>
      <c r="D771" s="96"/>
      <c r="E771" s="111"/>
      <c r="F771" s="112"/>
      <c r="G771" s="113"/>
      <c r="H771" s="100">
        <v>0</v>
      </c>
      <c r="I771" s="98">
        <v>0</v>
      </c>
      <c r="J771" s="101">
        <f t="shared" si="558"/>
        <v>0</v>
      </c>
      <c r="K771" s="100">
        <v>0</v>
      </c>
      <c r="L771" s="98">
        <v>0</v>
      </c>
      <c r="M771" s="101">
        <f t="shared" si="559"/>
        <v>0</v>
      </c>
      <c r="N771" s="100">
        <v>0</v>
      </c>
      <c r="O771" s="98">
        <v>0</v>
      </c>
      <c r="P771" s="101">
        <f t="shared" si="560"/>
        <v>0</v>
      </c>
      <c r="Q771" s="100">
        <v>0</v>
      </c>
      <c r="R771" s="98">
        <v>0</v>
      </c>
      <c r="S771" s="101">
        <f t="shared" si="561"/>
        <v>0</v>
      </c>
      <c r="T771" s="100">
        <v>0</v>
      </c>
      <c r="U771" s="98">
        <v>0</v>
      </c>
      <c r="V771" s="101">
        <f t="shared" si="563"/>
        <v>0</v>
      </c>
      <c r="W771" s="100">
        <v>0</v>
      </c>
      <c r="X771" s="98">
        <v>0</v>
      </c>
      <c r="Y771" s="147">
        <f t="shared" si="562"/>
        <v>0</v>
      </c>
      <c r="Z771" s="150"/>
    </row>
    <row r="772" spans="2:26" s="126" customFormat="1" ht="17.100000000000001" customHeight="1">
      <c r="B772" s="118"/>
      <c r="C772" s="119"/>
      <c r="D772" s="120"/>
      <c r="E772" s="121"/>
      <c r="F772" s="122"/>
      <c r="G772" s="123"/>
      <c r="H772" s="401" t="s">
        <v>201</v>
      </c>
      <c r="I772" s="402"/>
      <c r="J772" s="124">
        <f>SUM(J765:J771)</f>
        <v>0</v>
      </c>
      <c r="K772" s="401" t="s">
        <v>201</v>
      </c>
      <c r="L772" s="402"/>
      <c r="M772" s="124">
        <f>SUM(M765:M771)</f>
        <v>0</v>
      </c>
      <c r="N772" s="401" t="s">
        <v>201</v>
      </c>
      <c r="O772" s="402"/>
      <c r="P772" s="124">
        <f>SUM(P765:P771)</f>
        <v>0</v>
      </c>
      <c r="Q772" s="401" t="s">
        <v>201</v>
      </c>
      <c r="R772" s="402"/>
      <c r="S772" s="124">
        <f>SUM(S765:S771)</f>
        <v>0</v>
      </c>
      <c r="T772" s="401" t="s">
        <v>201</v>
      </c>
      <c r="U772" s="402"/>
      <c r="V772" s="124">
        <f>SUM(V765:V771)</f>
        <v>0</v>
      </c>
      <c r="W772" s="401" t="s">
        <v>201</v>
      </c>
      <c r="X772" s="402"/>
      <c r="Y772" s="127">
        <f>SUM(Y765:Y771)</f>
        <v>0</v>
      </c>
      <c r="Z772" s="151"/>
    </row>
    <row r="773" spans="2:26" s="35" customFormat="1" ht="17.100000000000001" customHeight="1">
      <c r="B773" s="105"/>
      <c r="C773" s="54">
        <f>'2. Rekap Back Up Beton X'!C115</f>
        <v>9400</v>
      </c>
      <c r="D773" s="96">
        <f>'2. Rekap Back Up Beton X'!D115</f>
        <v>9500</v>
      </c>
      <c r="E773" s="111">
        <f>'2. Rekap Back Up Beton X'!E115</f>
        <v>3</v>
      </c>
      <c r="F773" s="112">
        <f>(100/((D773-C773)*E773))*((J780*0.5)+(M780*1)+(P780*2)+(S780*20)+(V780*15)+(Y780*1.5))</f>
        <v>0</v>
      </c>
      <c r="G773" s="113" t="str">
        <f>IF(F773&lt;=25,"B",IF(F773&lt;=75,"S",IF(F773&lt;=100,"RR","RB")))</f>
        <v>B</v>
      </c>
      <c r="H773" s="100">
        <v>0</v>
      </c>
      <c r="I773" s="98">
        <v>0</v>
      </c>
      <c r="J773" s="101">
        <f t="shared" ref="J773:J779" si="564">H773*I773</f>
        <v>0</v>
      </c>
      <c r="K773" s="100">
        <v>0</v>
      </c>
      <c r="L773" s="98">
        <v>0</v>
      </c>
      <c r="M773" s="101">
        <f t="shared" ref="M773:M779" si="565">K773*L773</f>
        <v>0</v>
      </c>
      <c r="N773" s="100">
        <v>0</v>
      </c>
      <c r="O773" s="98">
        <v>4</v>
      </c>
      <c r="P773" s="101">
        <f t="shared" ref="P773:P779" si="566">N773*O773</f>
        <v>0</v>
      </c>
      <c r="Q773" s="100">
        <v>0</v>
      </c>
      <c r="R773" s="98">
        <v>0</v>
      </c>
      <c r="S773" s="101">
        <f t="shared" ref="S773:S779" si="567">Q773*R773</f>
        <v>0</v>
      </c>
      <c r="T773" s="100">
        <v>0</v>
      </c>
      <c r="U773" s="98">
        <v>0</v>
      </c>
      <c r="V773" s="101">
        <f>T773*U773</f>
        <v>0</v>
      </c>
      <c r="W773" s="100">
        <v>0</v>
      </c>
      <c r="X773" s="98">
        <v>0</v>
      </c>
      <c r="Y773" s="147">
        <f t="shared" ref="Y773:Y779" si="568">W773*X773</f>
        <v>0</v>
      </c>
      <c r="Z773" s="150"/>
    </row>
    <row r="774" spans="2:26" s="35" customFormat="1" ht="17.100000000000001" customHeight="1">
      <c r="B774" s="105"/>
      <c r="C774" s="54"/>
      <c r="D774" s="96"/>
      <c r="E774" s="111"/>
      <c r="F774" s="112"/>
      <c r="G774" s="113"/>
      <c r="H774" s="100">
        <v>0</v>
      </c>
      <c r="I774" s="98">
        <v>0</v>
      </c>
      <c r="J774" s="101">
        <f t="shared" si="564"/>
        <v>0</v>
      </c>
      <c r="K774" s="100">
        <v>0</v>
      </c>
      <c r="L774" s="98">
        <v>0</v>
      </c>
      <c r="M774" s="101">
        <f t="shared" si="565"/>
        <v>0</v>
      </c>
      <c r="N774" s="100">
        <v>0</v>
      </c>
      <c r="O774" s="98">
        <v>0</v>
      </c>
      <c r="P774" s="101">
        <f t="shared" si="566"/>
        <v>0</v>
      </c>
      <c r="Q774" s="100">
        <v>0</v>
      </c>
      <c r="R774" s="98">
        <v>0</v>
      </c>
      <c r="S774" s="101">
        <f t="shared" si="567"/>
        <v>0</v>
      </c>
      <c r="T774" s="100">
        <v>0</v>
      </c>
      <c r="U774" s="98">
        <v>0</v>
      </c>
      <c r="V774" s="101">
        <f t="shared" ref="V774:V779" si="569">T774*U774</f>
        <v>0</v>
      </c>
      <c r="W774" s="100">
        <v>0</v>
      </c>
      <c r="X774" s="98">
        <v>0</v>
      </c>
      <c r="Y774" s="147">
        <f t="shared" si="568"/>
        <v>0</v>
      </c>
      <c r="Z774" s="150"/>
    </row>
    <row r="775" spans="2:26" s="35" customFormat="1" ht="17.100000000000001" customHeight="1">
      <c r="B775" s="105"/>
      <c r="C775" s="54"/>
      <c r="D775" s="96"/>
      <c r="E775" s="111"/>
      <c r="F775" s="112"/>
      <c r="G775" s="113"/>
      <c r="H775" s="100">
        <v>0</v>
      </c>
      <c r="I775" s="98">
        <v>0</v>
      </c>
      <c r="J775" s="101">
        <f t="shared" si="564"/>
        <v>0</v>
      </c>
      <c r="K775" s="100">
        <v>0</v>
      </c>
      <c r="L775" s="98">
        <v>0</v>
      </c>
      <c r="M775" s="101">
        <f t="shared" si="565"/>
        <v>0</v>
      </c>
      <c r="N775" s="100">
        <v>0</v>
      </c>
      <c r="O775" s="98">
        <v>0</v>
      </c>
      <c r="P775" s="101">
        <f t="shared" si="566"/>
        <v>0</v>
      </c>
      <c r="Q775" s="100">
        <v>0</v>
      </c>
      <c r="R775" s="98">
        <v>0</v>
      </c>
      <c r="S775" s="101">
        <f t="shared" si="567"/>
        <v>0</v>
      </c>
      <c r="T775" s="100">
        <v>0</v>
      </c>
      <c r="U775" s="98">
        <v>0</v>
      </c>
      <c r="V775" s="101">
        <f t="shared" si="569"/>
        <v>0</v>
      </c>
      <c r="W775" s="100">
        <v>0</v>
      </c>
      <c r="X775" s="98">
        <v>0</v>
      </c>
      <c r="Y775" s="147">
        <f t="shared" si="568"/>
        <v>0</v>
      </c>
      <c r="Z775" s="150"/>
    </row>
    <row r="776" spans="2:26" s="35" customFormat="1" ht="17.100000000000001" customHeight="1">
      <c r="B776" s="105"/>
      <c r="C776" s="54"/>
      <c r="D776" s="96"/>
      <c r="E776" s="111"/>
      <c r="F776" s="112"/>
      <c r="G776" s="113"/>
      <c r="H776" s="100">
        <v>0</v>
      </c>
      <c r="I776" s="98">
        <v>0</v>
      </c>
      <c r="J776" s="101">
        <f t="shared" si="564"/>
        <v>0</v>
      </c>
      <c r="K776" s="100">
        <v>0</v>
      </c>
      <c r="L776" s="98">
        <v>0</v>
      </c>
      <c r="M776" s="101">
        <f t="shared" si="565"/>
        <v>0</v>
      </c>
      <c r="N776" s="100">
        <v>0</v>
      </c>
      <c r="O776" s="98">
        <v>0</v>
      </c>
      <c r="P776" s="101">
        <f t="shared" si="566"/>
        <v>0</v>
      </c>
      <c r="Q776" s="100">
        <v>0</v>
      </c>
      <c r="R776" s="98">
        <v>0</v>
      </c>
      <c r="S776" s="101">
        <f t="shared" si="567"/>
        <v>0</v>
      </c>
      <c r="T776" s="100">
        <v>0</v>
      </c>
      <c r="U776" s="98">
        <v>0</v>
      </c>
      <c r="V776" s="101">
        <f t="shared" si="569"/>
        <v>0</v>
      </c>
      <c r="W776" s="100">
        <v>0</v>
      </c>
      <c r="X776" s="98">
        <v>0</v>
      </c>
      <c r="Y776" s="147">
        <f t="shared" si="568"/>
        <v>0</v>
      </c>
      <c r="Z776" s="150"/>
    </row>
    <row r="777" spans="2:26" s="35" customFormat="1" ht="17.100000000000001" customHeight="1">
      <c r="B777" s="105"/>
      <c r="C777" s="54"/>
      <c r="D777" s="96"/>
      <c r="E777" s="111"/>
      <c r="F777" s="112"/>
      <c r="G777" s="113"/>
      <c r="H777" s="100">
        <v>0</v>
      </c>
      <c r="I777" s="98">
        <v>0</v>
      </c>
      <c r="J777" s="101">
        <f t="shared" si="564"/>
        <v>0</v>
      </c>
      <c r="K777" s="100">
        <v>0</v>
      </c>
      <c r="L777" s="98">
        <v>0</v>
      </c>
      <c r="M777" s="101">
        <f t="shared" si="565"/>
        <v>0</v>
      </c>
      <c r="N777" s="100">
        <v>0</v>
      </c>
      <c r="O777" s="98">
        <v>0</v>
      </c>
      <c r="P777" s="101">
        <f t="shared" si="566"/>
        <v>0</v>
      </c>
      <c r="Q777" s="100">
        <v>0</v>
      </c>
      <c r="R777" s="98">
        <v>0</v>
      </c>
      <c r="S777" s="101">
        <f t="shared" si="567"/>
        <v>0</v>
      </c>
      <c r="T777" s="100">
        <v>0</v>
      </c>
      <c r="U777" s="98">
        <v>0</v>
      </c>
      <c r="V777" s="101">
        <f t="shared" si="569"/>
        <v>0</v>
      </c>
      <c r="W777" s="100">
        <v>0</v>
      </c>
      <c r="X777" s="98">
        <v>0</v>
      </c>
      <c r="Y777" s="147">
        <f t="shared" si="568"/>
        <v>0</v>
      </c>
      <c r="Z777" s="150"/>
    </row>
    <row r="778" spans="2:26" s="35" customFormat="1" ht="17.100000000000001" customHeight="1">
      <c r="B778" s="105"/>
      <c r="C778" s="54"/>
      <c r="D778" s="96"/>
      <c r="E778" s="111"/>
      <c r="F778" s="112"/>
      <c r="G778" s="113"/>
      <c r="H778" s="100">
        <v>0</v>
      </c>
      <c r="I778" s="98">
        <v>0</v>
      </c>
      <c r="J778" s="101">
        <f t="shared" si="564"/>
        <v>0</v>
      </c>
      <c r="K778" s="100">
        <v>0</v>
      </c>
      <c r="L778" s="98">
        <v>0</v>
      </c>
      <c r="M778" s="101">
        <f t="shared" si="565"/>
        <v>0</v>
      </c>
      <c r="N778" s="100">
        <v>0</v>
      </c>
      <c r="O778" s="98">
        <v>0</v>
      </c>
      <c r="P778" s="101">
        <f t="shared" si="566"/>
        <v>0</v>
      </c>
      <c r="Q778" s="100">
        <v>0</v>
      </c>
      <c r="R778" s="98">
        <v>0</v>
      </c>
      <c r="S778" s="101">
        <f t="shared" si="567"/>
        <v>0</v>
      </c>
      <c r="T778" s="100">
        <v>0</v>
      </c>
      <c r="U778" s="98">
        <v>0</v>
      </c>
      <c r="V778" s="101">
        <f t="shared" si="569"/>
        <v>0</v>
      </c>
      <c r="W778" s="100">
        <v>0</v>
      </c>
      <c r="X778" s="98">
        <v>0</v>
      </c>
      <c r="Y778" s="147">
        <f t="shared" si="568"/>
        <v>0</v>
      </c>
      <c r="Z778" s="150"/>
    </row>
    <row r="779" spans="2:26" s="35" customFormat="1" ht="17.100000000000001" customHeight="1">
      <c r="B779" s="105"/>
      <c r="C779" s="54"/>
      <c r="D779" s="96"/>
      <c r="E779" s="111"/>
      <c r="F779" s="112"/>
      <c r="G779" s="113"/>
      <c r="H779" s="100">
        <v>0</v>
      </c>
      <c r="I779" s="98">
        <v>0</v>
      </c>
      <c r="J779" s="101">
        <f t="shared" si="564"/>
        <v>0</v>
      </c>
      <c r="K779" s="100">
        <v>0</v>
      </c>
      <c r="L779" s="98">
        <v>0</v>
      </c>
      <c r="M779" s="101">
        <f t="shared" si="565"/>
        <v>0</v>
      </c>
      <c r="N779" s="100">
        <v>0</v>
      </c>
      <c r="O779" s="98">
        <v>0</v>
      </c>
      <c r="P779" s="101">
        <f t="shared" si="566"/>
        <v>0</v>
      </c>
      <c r="Q779" s="100">
        <v>0</v>
      </c>
      <c r="R779" s="98">
        <v>0</v>
      </c>
      <c r="S779" s="101">
        <f t="shared" si="567"/>
        <v>0</v>
      </c>
      <c r="T779" s="100">
        <v>0</v>
      </c>
      <c r="U779" s="98">
        <v>0</v>
      </c>
      <c r="V779" s="101">
        <f t="shared" si="569"/>
        <v>0</v>
      </c>
      <c r="W779" s="100">
        <v>0</v>
      </c>
      <c r="X779" s="98">
        <v>0</v>
      </c>
      <c r="Y779" s="147">
        <f t="shared" si="568"/>
        <v>0</v>
      </c>
      <c r="Z779" s="150"/>
    </row>
    <row r="780" spans="2:26" s="126" customFormat="1" ht="17.100000000000001" customHeight="1">
      <c r="B780" s="118"/>
      <c r="C780" s="119"/>
      <c r="D780" s="120"/>
      <c r="E780" s="121"/>
      <c r="F780" s="122"/>
      <c r="G780" s="123"/>
      <c r="H780" s="401" t="s">
        <v>201</v>
      </c>
      <c r="I780" s="402"/>
      <c r="J780" s="124">
        <f>SUM(J773:J779)</f>
        <v>0</v>
      </c>
      <c r="K780" s="401" t="s">
        <v>201</v>
      </c>
      <c r="L780" s="402"/>
      <c r="M780" s="124">
        <f>SUM(M773:M779)</f>
        <v>0</v>
      </c>
      <c r="N780" s="401" t="s">
        <v>201</v>
      </c>
      <c r="O780" s="402"/>
      <c r="P780" s="124">
        <f>SUM(P773:P779)</f>
        <v>0</v>
      </c>
      <c r="Q780" s="401" t="s">
        <v>201</v>
      </c>
      <c r="R780" s="402"/>
      <c r="S780" s="124">
        <f>SUM(S773:S779)</f>
        <v>0</v>
      </c>
      <c r="T780" s="401" t="s">
        <v>201</v>
      </c>
      <c r="U780" s="402"/>
      <c r="V780" s="124">
        <f>SUM(V773:V779)</f>
        <v>0</v>
      </c>
      <c r="W780" s="401" t="s">
        <v>201</v>
      </c>
      <c r="X780" s="402"/>
      <c r="Y780" s="127">
        <f>SUM(Y773:Y779)</f>
        <v>0</v>
      </c>
      <c r="Z780" s="151"/>
    </row>
    <row r="781" spans="2:26" s="35" customFormat="1" ht="17.100000000000001" customHeight="1">
      <c r="B781" s="105"/>
      <c r="C781" s="54">
        <f>'2. Rekap Back Up Beton X'!C116</f>
        <v>9500</v>
      </c>
      <c r="D781" s="96">
        <f>'2. Rekap Back Up Beton X'!D116</f>
        <v>9600</v>
      </c>
      <c r="E781" s="111">
        <f>'2. Rekap Back Up Beton X'!E116</f>
        <v>3</v>
      </c>
      <c r="F781" s="112">
        <f>(100/((D781-C781)*E781))*((J788*0.5)+(M788*1)+(P788*2)+(S788*20)+(V788*15)+(Y788*1.5))</f>
        <v>0</v>
      </c>
      <c r="G781" s="113" t="str">
        <f>IF(F781&lt;=25,"B",IF(F781&lt;=75,"S",IF(F781&lt;=100,"RR","RB")))</f>
        <v>B</v>
      </c>
      <c r="H781" s="100">
        <v>0</v>
      </c>
      <c r="I781" s="98">
        <v>0</v>
      </c>
      <c r="J781" s="101">
        <f t="shared" ref="J781:J787" si="570">H781*I781</f>
        <v>0</v>
      </c>
      <c r="K781" s="100">
        <v>0</v>
      </c>
      <c r="L781" s="98">
        <v>0</v>
      </c>
      <c r="M781" s="101">
        <f t="shared" ref="M781:M787" si="571">K781*L781</f>
        <v>0</v>
      </c>
      <c r="N781" s="100">
        <v>0</v>
      </c>
      <c r="O781" s="98">
        <v>4</v>
      </c>
      <c r="P781" s="101">
        <f t="shared" ref="P781:P787" si="572">N781*O781</f>
        <v>0</v>
      </c>
      <c r="Q781" s="100">
        <v>0</v>
      </c>
      <c r="R781" s="98">
        <v>0</v>
      </c>
      <c r="S781" s="101">
        <f t="shared" ref="S781:S787" si="573">Q781*R781</f>
        <v>0</v>
      </c>
      <c r="T781" s="100">
        <v>0</v>
      </c>
      <c r="U781" s="98">
        <v>0</v>
      </c>
      <c r="V781" s="101">
        <f>T781*U781</f>
        <v>0</v>
      </c>
      <c r="W781" s="100">
        <v>0</v>
      </c>
      <c r="X781" s="98">
        <v>0</v>
      </c>
      <c r="Y781" s="147">
        <f t="shared" ref="Y781:Y787" si="574">W781*X781</f>
        <v>0</v>
      </c>
      <c r="Z781" s="150"/>
    </row>
    <row r="782" spans="2:26" s="35" customFormat="1" ht="17.100000000000001" customHeight="1">
      <c r="B782" s="105"/>
      <c r="C782" s="54"/>
      <c r="D782" s="96"/>
      <c r="E782" s="111"/>
      <c r="F782" s="112"/>
      <c r="G782" s="113"/>
      <c r="H782" s="100">
        <v>0</v>
      </c>
      <c r="I782" s="98">
        <v>0</v>
      </c>
      <c r="J782" s="101">
        <f t="shared" si="570"/>
        <v>0</v>
      </c>
      <c r="K782" s="100">
        <v>0</v>
      </c>
      <c r="L782" s="98">
        <v>0</v>
      </c>
      <c r="M782" s="101">
        <f t="shared" si="571"/>
        <v>0</v>
      </c>
      <c r="N782" s="100">
        <v>0</v>
      </c>
      <c r="O782" s="98">
        <v>0</v>
      </c>
      <c r="P782" s="101">
        <f t="shared" si="572"/>
        <v>0</v>
      </c>
      <c r="Q782" s="100">
        <v>0</v>
      </c>
      <c r="R782" s="98">
        <v>0</v>
      </c>
      <c r="S782" s="101">
        <f t="shared" si="573"/>
        <v>0</v>
      </c>
      <c r="T782" s="100">
        <v>0</v>
      </c>
      <c r="U782" s="98">
        <v>0</v>
      </c>
      <c r="V782" s="101">
        <f t="shared" ref="V782:V787" si="575">T782*U782</f>
        <v>0</v>
      </c>
      <c r="W782" s="100">
        <v>0</v>
      </c>
      <c r="X782" s="98">
        <v>0</v>
      </c>
      <c r="Y782" s="147">
        <f t="shared" si="574"/>
        <v>0</v>
      </c>
      <c r="Z782" s="150"/>
    </row>
    <row r="783" spans="2:26" s="35" customFormat="1" ht="17.100000000000001" customHeight="1">
      <c r="B783" s="105"/>
      <c r="C783" s="54"/>
      <c r="D783" s="96"/>
      <c r="E783" s="111"/>
      <c r="F783" s="112"/>
      <c r="G783" s="113"/>
      <c r="H783" s="100">
        <v>0</v>
      </c>
      <c r="I783" s="98">
        <v>0</v>
      </c>
      <c r="J783" s="101">
        <f t="shared" si="570"/>
        <v>0</v>
      </c>
      <c r="K783" s="100">
        <v>0</v>
      </c>
      <c r="L783" s="98">
        <v>0</v>
      </c>
      <c r="M783" s="101">
        <f t="shared" si="571"/>
        <v>0</v>
      </c>
      <c r="N783" s="100">
        <v>0</v>
      </c>
      <c r="O783" s="98">
        <v>0</v>
      </c>
      <c r="P783" s="101">
        <f t="shared" si="572"/>
        <v>0</v>
      </c>
      <c r="Q783" s="100">
        <v>0</v>
      </c>
      <c r="R783" s="98">
        <v>0</v>
      </c>
      <c r="S783" s="101">
        <f t="shared" si="573"/>
        <v>0</v>
      </c>
      <c r="T783" s="100">
        <v>0</v>
      </c>
      <c r="U783" s="98">
        <v>0</v>
      </c>
      <c r="V783" s="101">
        <f t="shared" si="575"/>
        <v>0</v>
      </c>
      <c r="W783" s="100">
        <v>0</v>
      </c>
      <c r="X783" s="98">
        <v>0</v>
      </c>
      <c r="Y783" s="147">
        <f t="shared" si="574"/>
        <v>0</v>
      </c>
      <c r="Z783" s="150"/>
    </row>
    <row r="784" spans="2:26" s="35" customFormat="1" ht="17.100000000000001" customHeight="1">
      <c r="B784" s="105"/>
      <c r="C784" s="54"/>
      <c r="D784" s="96"/>
      <c r="E784" s="111"/>
      <c r="F784" s="112"/>
      <c r="G784" s="113"/>
      <c r="H784" s="100">
        <v>0</v>
      </c>
      <c r="I784" s="98">
        <v>0</v>
      </c>
      <c r="J784" s="101">
        <f t="shared" si="570"/>
        <v>0</v>
      </c>
      <c r="K784" s="100">
        <v>0</v>
      </c>
      <c r="L784" s="98">
        <v>0</v>
      </c>
      <c r="M784" s="101">
        <f t="shared" si="571"/>
        <v>0</v>
      </c>
      <c r="N784" s="100">
        <v>0</v>
      </c>
      <c r="O784" s="98">
        <v>0</v>
      </c>
      <c r="P784" s="101">
        <f t="shared" si="572"/>
        <v>0</v>
      </c>
      <c r="Q784" s="100">
        <v>0</v>
      </c>
      <c r="R784" s="98">
        <v>0</v>
      </c>
      <c r="S784" s="101">
        <f t="shared" si="573"/>
        <v>0</v>
      </c>
      <c r="T784" s="100">
        <v>0</v>
      </c>
      <c r="U784" s="98">
        <v>0</v>
      </c>
      <c r="V784" s="101">
        <f t="shared" si="575"/>
        <v>0</v>
      </c>
      <c r="W784" s="100">
        <v>0</v>
      </c>
      <c r="X784" s="98">
        <v>0</v>
      </c>
      <c r="Y784" s="147">
        <f t="shared" si="574"/>
        <v>0</v>
      </c>
      <c r="Z784" s="150"/>
    </row>
    <row r="785" spans="2:26" s="35" customFormat="1" ht="17.100000000000001" customHeight="1">
      <c r="B785" s="105"/>
      <c r="C785" s="54"/>
      <c r="D785" s="96"/>
      <c r="E785" s="111"/>
      <c r="F785" s="112"/>
      <c r="G785" s="113"/>
      <c r="H785" s="100">
        <v>0</v>
      </c>
      <c r="I785" s="98">
        <v>0</v>
      </c>
      <c r="J785" s="101">
        <f t="shared" si="570"/>
        <v>0</v>
      </c>
      <c r="K785" s="100">
        <v>0</v>
      </c>
      <c r="L785" s="98">
        <v>0</v>
      </c>
      <c r="M785" s="101">
        <f t="shared" si="571"/>
        <v>0</v>
      </c>
      <c r="N785" s="100">
        <v>0</v>
      </c>
      <c r="O785" s="98">
        <v>0</v>
      </c>
      <c r="P785" s="101">
        <f t="shared" si="572"/>
        <v>0</v>
      </c>
      <c r="Q785" s="100">
        <v>0</v>
      </c>
      <c r="R785" s="98">
        <v>0</v>
      </c>
      <c r="S785" s="101">
        <f t="shared" si="573"/>
        <v>0</v>
      </c>
      <c r="T785" s="100">
        <v>0</v>
      </c>
      <c r="U785" s="98">
        <v>0</v>
      </c>
      <c r="V785" s="101">
        <f t="shared" si="575"/>
        <v>0</v>
      </c>
      <c r="W785" s="100">
        <v>0</v>
      </c>
      <c r="X785" s="98">
        <v>0</v>
      </c>
      <c r="Y785" s="147">
        <f t="shared" si="574"/>
        <v>0</v>
      </c>
      <c r="Z785" s="150"/>
    </row>
    <row r="786" spans="2:26" s="35" customFormat="1" ht="17.100000000000001" customHeight="1">
      <c r="B786" s="105"/>
      <c r="C786" s="54"/>
      <c r="D786" s="96"/>
      <c r="E786" s="111"/>
      <c r="F786" s="112"/>
      <c r="G786" s="113"/>
      <c r="H786" s="100">
        <v>0</v>
      </c>
      <c r="I786" s="98">
        <v>0</v>
      </c>
      <c r="J786" s="101">
        <f t="shared" si="570"/>
        <v>0</v>
      </c>
      <c r="K786" s="100">
        <v>0</v>
      </c>
      <c r="L786" s="98">
        <v>0</v>
      </c>
      <c r="M786" s="101">
        <f t="shared" si="571"/>
        <v>0</v>
      </c>
      <c r="N786" s="100">
        <v>0</v>
      </c>
      <c r="O786" s="98">
        <v>0</v>
      </c>
      <c r="P786" s="101">
        <f t="shared" si="572"/>
        <v>0</v>
      </c>
      <c r="Q786" s="100">
        <v>0</v>
      </c>
      <c r="R786" s="98">
        <v>0</v>
      </c>
      <c r="S786" s="101">
        <f t="shared" si="573"/>
        <v>0</v>
      </c>
      <c r="T786" s="100">
        <v>0</v>
      </c>
      <c r="U786" s="98">
        <v>0</v>
      </c>
      <c r="V786" s="101">
        <f t="shared" si="575"/>
        <v>0</v>
      </c>
      <c r="W786" s="100">
        <v>0</v>
      </c>
      <c r="X786" s="98">
        <v>0</v>
      </c>
      <c r="Y786" s="147">
        <f t="shared" si="574"/>
        <v>0</v>
      </c>
      <c r="Z786" s="150"/>
    </row>
    <row r="787" spans="2:26" s="35" customFormat="1" ht="17.100000000000001" customHeight="1">
      <c r="B787" s="105"/>
      <c r="C787" s="54"/>
      <c r="D787" s="96"/>
      <c r="E787" s="111"/>
      <c r="F787" s="112"/>
      <c r="G787" s="113"/>
      <c r="H787" s="100">
        <v>0</v>
      </c>
      <c r="I787" s="98">
        <v>0</v>
      </c>
      <c r="J787" s="101">
        <f t="shared" si="570"/>
        <v>0</v>
      </c>
      <c r="K787" s="100">
        <v>0</v>
      </c>
      <c r="L787" s="98">
        <v>0</v>
      </c>
      <c r="M787" s="101">
        <f t="shared" si="571"/>
        <v>0</v>
      </c>
      <c r="N787" s="100">
        <v>0</v>
      </c>
      <c r="O787" s="98">
        <v>0</v>
      </c>
      <c r="P787" s="101">
        <f t="shared" si="572"/>
        <v>0</v>
      </c>
      <c r="Q787" s="100">
        <v>0</v>
      </c>
      <c r="R787" s="98">
        <v>0</v>
      </c>
      <c r="S787" s="101">
        <f t="shared" si="573"/>
        <v>0</v>
      </c>
      <c r="T787" s="100">
        <v>0</v>
      </c>
      <c r="U787" s="98">
        <v>0</v>
      </c>
      <c r="V787" s="101">
        <f t="shared" si="575"/>
        <v>0</v>
      </c>
      <c r="W787" s="100">
        <v>0</v>
      </c>
      <c r="X787" s="98">
        <v>0</v>
      </c>
      <c r="Y787" s="147">
        <f t="shared" si="574"/>
        <v>0</v>
      </c>
      <c r="Z787" s="150"/>
    </row>
    <row r="788" spans="2:26" s="126" customFormat="1" ht="17.100000000000001" customHeight="1">
      <c r="B788" s="118"/>
      <c r="C788" s="119"/>
      <c r="D788" s="120"/>
      <c r="E788" s="121"/>
      <c r="F788" s="122"/>
      <c r="G788" s="123"/>
      <c r="H788" s="401" t="s">
        <v>201</v>
      </c>
      <c r="I788" s="402"/>
      <c r="J788" s="124">
        <f>SUM(J781:J787)</f>
        <v>0</v>
      </c>
      <c r="K788" s="401" t="s">
        <v>201</v>
      </c>
      <c r="L788" s="402"/>
      <c r="M788" s="124">
        <f>SUM(M781:M787)</f>
        <v>0</v>
      </c>
      <c r="N788" s="401" t="s">
        <v>201</v>
      </c>
      <c r="O788" s="402"/>
      <c r="P788" s="124">
        <f>SUM(P781:P787)</f>
        <v>0</v>
      </c>
      <c r="Q788" s="401" t="s">
        <v>201</v>
      </c>
      <c r="R788" s="402"/>
      <c r="S788" s="124">
        <f>SUM(S781:S787)</f>
        <v>0</v>
      </c>
      <c r="T788" s="401" t="s">
        <v>201</v>
      </c>
      <c r="U788" s="402"/>
      <c r="V788" s="124">
        <f>SUM(V781:V787)</f>
        <v>0</v>
      </c>
      <c r="W788" s="401" t="s">
        <v>201</v>
      </c>
      <c r="X788" s="402"/>
      <c r="Y788" s="127">
        <f>SUM(Y781:Y787)</f>
        <v>0</v>
      </c>
      <c r="Z788" s="151"/>
    </row>
    <row r="789" spans="2:26" s="35" customFormat="1" ht="17.100000000000001" customHeight="1">
      <c r="B789" s="105"/>
      <c r="C789" s="54">
        <f>'2. Rekap Back Up Beton X'!C117</f>
        <v>9600</v>
      </c>
      <c r="D789" s="96">
        <f>'2. Rekap Back Up Beton X'!D117</f>
        <v>9700</v>
      </c>
      <c r="E789" s="111">
        <f>'2. Rekap Back Up Beton X'!E117</f>
        <v>3</v>
      </c>
      <c r="F789" s="112">
        <f>(100/((D789-C789)*E789))*((J796*0.5)+(M796*1)+(P796*2)+(S796*20)+(V796*15)+(Y796*1.5))</f>
        <v>0</v>
      </c>
      <c r="G789" s="113" t="str">
        <f>IF(F789&lt;=25,"B",IF(F789&lt;=75,"S",IF(F789&lt;=100,"RR","RB")))</f>
        <v>B</v>
      </c>
      <c r="H789" s="100">
        <v>0</v>
      </c>
      <c r="I789" s="98">
        <v>0</v>
      </c>
      <c r="J789" s="101">
        <f t="shared" ref="J789:J795" si="576">H789*I789</f>
        <v>0</v>
      </c>
      <c r="K789" s="100">
        <v>0</v>
      </c>
      <c r="L789" s="98">
        <v>0</v>
      </c>
      <c r="M789" s="101">
        <f t="shared" ref="M789:M795" si="577">K789*L789</f>
        <v>0</v>
      </c>
      <c r="N789" s="100">
        <v>0</v>
      </c>
      <c r="O789" s="98">
        <v>4</v>
      </c>
      <c r="P789" s="101">
        <f t="shared" ref="P789:P795" si="578">N789*O789</f>
        <v>0</v>
      </c>
      <c r="Q789" s="100">
        <v>0</v>
      </c>
      <c r="R789" s="98">
        <v>0</v>
      </c>
      <c r="S789" s="101">
        <f t="shared" ref="S789:S795" si="579">Q789*R789</f>
        <v>0</v>
      </c>
      <c r="T789" s="100">
        <v>0</v>
      </c>
      <c r="U789" s="98">
        <v>0</v>
      </c>
      <c r="V789" s="101">
        <f>T789*U789</f>
        <v>0</v>
      </c>
      <c r="W789" s="100">
        <v>0</v>
      </c>
      <c r="X789" s="98">
        <v>0</v>
      </c>
      <c r="Y789" s="147">
        <f t="shared" ref="Y789:Y795" si="580">W789*X789</f>
        <v>0</v>
      </c>
      <c r="Z789" s="150"/>
    </row>
    <row r="790" spans="2:26" s="35" customFormat="1" ht="17.100000000000001" customHeight="1">
      <c r="B790" s="105"/>
      <c r="C790" s="54"/>
      <c r="D790" s="96"/>
      <c r="E790" s="111"/>
      <c r="F790" s="112"/>
      <c r="G790" s="113"/>
      <c r="H790" s="100">
        <v>0</v>
      </c>
      <c r="I790" s="98">
        <v>0</v>
      </c>
      <c r="J790" s="101">
        <f t="shared" si="576"/>
        <v>0</v>
      </c>
      <c r="K790" s="100">
        <v>0</v>
      </c>
      <c r="L790" s="98">
        <v>0</v>
      </c>
      <c r="M790" s="101">
        <f t="shared" si="577"/>
        <v>0</v>
      </c>
      <c r="N790" s="100">
        <v>0</v>
      </c>
      <c r="O790" s="98">
        <v>0</v>
      </c>
      <c r="P790" s="101">
        <f t="shared" si="578"/>
        <v>0</v>
      </c>
      <c r="Q790" s="100">
        <v>0</v>
      </c>
      <c r="R790" s="98">
        <v>0</v>
      </c>
      <c r="S790" s="101">
        <f t="shared" si="579"/>
        <v>0</v>
      </c>
      <c r="T790" s="100">
        <v>0</v>
      </c>
      <c r="U790" s="98">
        <v>0</v>
      </c>
      <c r="V790" s="101">
        <f t="shared" ref="V790:V795" si="581">T790*U790</f>
        <v>0</v>
      </c>
      <c r="W790" s="100">
        <v>0</v>
      </c>
      <c r="X790" s="98">
        <v>0</v>
      </c>
      <c r="Y790" s="147">
        <f t="shared" si="580"/>
        <v>0</v>
      </c>
      <c r="Z790" s="150"/>
    </row>
    <row r="791" spans="2:26" s="35" customFormat="1" ht="17.100000000000001" customHeight="1">
      <c r="B791" s="105"/>
      <c r="C791" s="54"/>
      <c r="D791" s="96"/>
      <c r="E791" s="111"/>
      <c r="F791" s="112"/>
      <c r="G791" s="113"/>
      <c r="H791" s="100">
        <v>0</v>
      </c>
      <c r="I791" s="98">
        <v>0</v>
      </c>
      <c r="J791" s="101">
        <f t="shared" si="576"/>
        <v>0</v>
      </c>
      <c r="K791" s="100">
        <v>0</v>
      </c>
      <c r="L791" s="98">
        <v>0</v>
      </c>
      <c r="M791" s="101">
        <f t="shared" si="577"/>
        <v>0</v>
      </c>
      <c r="N791" s="100">
        <v>0</v>
      </c>
      <c r="O791" s="98">
        <v>0</v>
      </c>
      <c r="P791" s="101">
        <f t="shared" si="578"/>
        <v>0</v>
      </c>
      <c r="Q791" s="100">
        <v>0</v>
      </c>
      <c r="R791" s="98">
        <v>0</v>
      </c>
      <c r="S791" s="101">
        <f t="shared" si="579"/>
        <v>0</v>
      </c>
      <c r="T791" s="100">
        <v>0</v>
      </c>
      <c r="U791" s="98">
        <v>0</v>
      </c>
      <c r="V791" s="101">
        <f t="shared" si="581"/>
        <v>0</v>
      </c>
      <c r="W791" s="100">
        <v>0</v>
      </c>
      <c r="X791" s="98">
        <v>0</v>
      </c>
      <c r="Y791" s="147">
        <f t="shared" si="580"/>
        <v>0</v>
      </c>
      <c r="Z791" s="150"/>
    </row>
    <row r="792" spans="2:26" s="35" customFormat="1" ht="17.100000000000001" customHeight="1">
      <c r="B792" s="105"/>
      <c r="C792" s="54"/>
      <c r="D792" s="96"/>
      <c r="E792" s="111"/>
      <c r="F792" s="112"/>
      <c r="G792" s="113"/>
      <c r="H792" s="100">
        <v>0</v>
      </c>
      <c r="I792" s="98">
        <v>0</v>
      </c>
      <c r="J792" s="101">
        <f t="shared" si="576"/>
        <v>0</v>
      </c>
      <c r="K792" s="100">
        <v>0</v>
      </c>
      <c r="L792" s="98">
        <v>0</v>
      </c>
      <c r="M792" s="101">
        <f t="shared" si="577"/>
        <v>0</v>
      </c>
      <c r="N792" s="100">
        <v>0</v>
      </c>
      <c r="O792" s="98">
        <v>0</v>
      </c>
      <c r="P792" s="101">
        <f t="shared" si="578"/>
        <v>0</v>
      </c>
      <c r="Q792" s="100">
        <v>0</v>
      </c>
      <c r="R792" s="98">
        <v>0</v>
      </c>
      <c r="S792" s="101">
        <f t="shared" si="579"/>
        <v>0</v>
      </c>
      <c r="T792" s="100">
        <v>0</v>
      </c>
      <c r="U792" s="98">
        <v>0</v>
      </c>
      <c r="V792" s="101">
        <f t="shared" si="581"/>
        <v>0</v>
      </c>
      <c r="W792" s="100">
        <v>0</v>
      </c>
      <c r="X792" s="98">
        <v>0</v>
      </c>
      <c r="Y792" s="147">
        <f t="shared" si="580"/>
        <v>0</v>
      </c>
      <c r="Z792" s="150"/>
    </row>
    <row r="793" spans="2:26" s="35" customFormat="1" ht="17.100000000000001" customHeight="1">
      <c r="B793" s="105"/>
      <c r="C793" s="54"/>
      <c r="D793" s="96"/>
      <c r="E793" s="111"/>
      <c r="F793" s="112"/>
      <c r="G793" s="113"/>
      <c r="H793" s="100">
        <v>0</v>
      </c>
      <c r="I793" s="98">
        <v>0</v>
      </c>
      <c r="J793" s="101">
        <f t="shared" si="576"/>
        <v>0</v>
      </c>
      <c r="K793" s="100">
        <v>0</v>
      </c>
      <c r="L793" s="98">
        <v>0</v>
      </c>
      <c r="M793" s="101">
        <f t="shared" si="577"/>
        <v>0</v>
      </c>
      <c r="N793" s="100">
        <v>0</v>
      </c>
      <c r="O793" s="98">
        <v>0</v>
      </c>
      <c r="P793" s="101">
        <f t="shared" si="578"/>
        <v>0</v>
      </c>
      <c r="Q793" s="100">
        <v>0</v>
      </c>
      <c r="R793" s="98">
        <v>0</v>
      </c>
      <c r="S793" s="101">
        <f t="shared" si="579"/>
        <v>0</v>
      </c>
      <c r="T793" s="100">
        <v>0</v>
      </c>
      <c r="U793" s="98">
        <v>0</v>
      </c>
      <c r="V793" s="101">
        <f t="shared" si="581"/>
        <v>0</v>
      </c>
      <c r="W793" s="100">
        <v>0</v>
      </c>
      <c r="X793" s="98">
        <v>0</v>
      </c>
      <c r="Y793" s="147">
        <f t="shared" si="580"/>
        <v>0</v>
      </c>
      <c r="Z793" s="150"/>
    </row>
    <row r="794" spans="2:26" s="35" customFormat="1" ht="17.100000000000001" customHeight="1">
      <c r="B794" s="105"/>
      <c r="C794" s="54"/>
      <c r="D794" s="96"/>
      <c r="E794" s="111"/>
      <c r="F794" s="112"/>
      <c r="G794" s="113"/>
      <c r="H794" s="100">
        <v>0</v>
      </c>
      <c r="I794" s="98">
        <v>0</v>
      </c>
      <c r="J794" s="101">
        <f t="shared" si="576"/>
        <v>0</v>
      </c>
      <c r="K794" s="100">
        <v>0</v>
      </c>
      <c r="L794" s="98">
        <v>0</v>
      </c>
      <c r="M794" s="101">
        <f t="shared" si="577"/>
        <v>0</v>
      </c>
      <c r="N794" s="100">
        <v>0</v>
      </c>
      <c r="O794" s="98">
        <v>0</v>
      </c>
      <c r="P794" s="101">
        <f t="shared" si="578"/>
        <v>0</v>
      </c>
      <c r="Q794" s="100">
        <v>0</v>
      </c>
      <c r="R794" s="98">
        <v>0</v>
      </c>
      <c r="S794" s="101">
        <f t="shared" si="579"/>
        <v>0</v>
      </c>
      <c r="T794" s="100">
        <v>0</v>
      </c>
      <c r="U794" s="98">
        <v>0</v>
      </c>
      <c r="V794" s="101">
        <f t="shared" si="581"/>
        <v>0</v>
      </c>
      <c r="W794" s="100">
        <v>0</v>
      </c>
      <c r="X794" s="98">
        <v>0</v>
      </c>
      <c r="Y794" s="147">
        <f t="shared" si="580"/>
        <v>0</v>
      </c>
      <c r="Z794" s="150"/>
    </row>
    <row r="795" spans="2:26" s="35" customFormat="1" ht="17.100000000000001" customHeight="1">
      <c r="B795" s="105"/>
      <c r="C795" s="54"/>
      <c r="D795" s="96"/>
      <c r="E795" s="111"/>
      <c r="F795" s="112"/>
      <c r="G795" s="113"/>
      <c r="H795" s="100">
        <v>0</v>
      </c>
      <c r="I795" s="98">
        <v>0</v>
      </c>
      <c r="J795" s="101">
        <f t="shared" si="576"/>
        <v>0</v>
      </c>
      <c r="K795" s="100">
        <v>0</v>
      </c>
      <c r="L795" s="98">
        <v>0</v>
      </c>
      <c r="M795" s="101">
        <f t="shared" si="577"/>
        <v>0</v>
      </c>
      <c r="N795" s="100">
        <v>0</v>
      </c>
      <c r="O795" s="98">
        <v>0</v>
      </c>
      <c r="P795" s="101">
        <f t="shared" si="578"/>
        <v>0</v>
      </c>
      <c r="Q795" s="100">
        <v>0</v>
      </c>
      <c r="R795" s="98">
        <v>0</v>
      </c>
      <c r="S795" s="101">
        <f t="shared" si="579"/>
        <v>0</v>
      </c>
      <c r="T795" s="100">
        <v>0</v>
      </c>
      <c r="U795" s="98">
        <v>0</v>
      </c>
      <c r="V795" s="101">
        <f t="shared" si="581"/>
        <v>0</v>
      </c>
      <c r="W795" s="100">
        <v>0</v>
      </c>
      <c r="X795" s="98">
        <v>0</v>
      </c>
      <c r="Y795" s="147">
        <f t="shared" si="580"/>
        <v>0</v>
      </c>
      <c r="Z795" s="150"/>
    </row>
    <row r="796" spans="2:26" s="126" customFormat="1" ht="17.100000000000001" customHeight="1" thickBot="1">
      <c r="B796" s="128"/>
      <c r="C796" s="154"/>
      <c r="D796" s="155"/>
      <c r="E796" s="156"/>
      <c r="F796" s="129"/>
      <c r="G796" s="130"/>
      <c r="H796" s="403" t="s">
        <v>201</v>
      </c>
      <c r="I796" s="404"/>
      <c r="J796" s="131">
        <f>SUM(J789:J795)</f>
        <v>0</v>
      </c>
      <c r="K796" s="403" t="s">
        <v>201</v>
      </c>
      <c r="L796" s="404"/>
      <c r="M796" s="131">
        <f>SUM(M789:M795)</f>
        <v>0</v>
      </c>
      <c r="N796" s="403" t="s">
        <v>201</v>
      </c>
      <c r="O796" s="404"/>
      <c r="P796" s="131">
        <f>SUM(P789:P795)</f>
        <v>0</v>
      </c>
      <c r="Q796" s="403" t="s">
        <v>201</v>
      </c>
      <c r="R796" s="404"/>
      <c r="S796" s="131">
        <f>SUM(S789:S795)</f>
        <v>0</v>
      </c>
      <c r="T796" s="403" t="s">
        <v>201</v>
      </c>
      <c r="U796" s="404"/>
      <c r="V796" s="131">
        <f>SUM(V789:V795)</f>
        <v>0</v>
      </c>
      <c r="W796" s="403" t="s">
        <v>201</v>
      </c>
      <c r="X796" s="404"/>
      <c r="Y796" s="132">
        <f>SUM(Y789:Y795)</f>
        <v>0</v>
      </c>
      <c r="Z796" s="152"/>
    </row>
    <row r="797" spans="2:26" s="35" customFormat="1" ht="17.100000000000001" customHeight="1">
      <c r="B797" s="114"/>
      <c r="C797" s="157">
        <f>'2. Rekap Back Up Beton X'!C118</f>
        <v>9700</v>
      </c>
      <c r="D797" s="158">
        <f>'2. Rekap Back Up Beton X'!D118</f>
        <v>9800</v>
      </c>
      <c r="E797" s="159">
        <f>'2. Rekap Back Up Beton X'!E118</f>
        <v>3</v>
      </c>
      <c r="F797" s="115">
        <f>(100/((D797-C797)*E797))*((J804*0.5)+(M804*1)+(P804*2)+(S804*20)+(V804*15)+(Y804*1.5))</f>
        <v>0</v>
      </c>
      <c r="G797" s="116" t="str">
        <f>IF(F797&lt;=25,"B",IF(F797&lt;=75,"S",IF(F797&lt;=100,"RR","RB")))</f>
        <v>B</v>
      </c>
      <c r="H797" s="135">
        <v>0</v>
      </c>
      <c r="I797" s="136">
        <v>0</v>
      </c>
      <c r="J797" s="137">
        <f t="shared" ref="J797:J803" si="582">H797*I797</f>
        <v>0</v>
      </c>
      <c r="K797" s="135">
        <v>0</v>
      </c>
      <c r="L797" s="136">
        <v>0</v>
      </c>
      <c r="M797" s="137">
        <f t="shared" ref="M797:M803" si="583">K797*L797</f>
        <v>0</v>
      </c>
      <c r="N797" s="135">
        <v>0</v>
      </c>
      <c r="O797" s="136">
        <v>4</v>
      </c>
      <c r="P797" s="137">
        <f t="shared" ref="P797:P803" si="584">N797*O797</f>
        <v>0</v>
      </c>
      <c r="Q797" s="135">
        <v>0</v>
      </c>
      <c r="R797" s="136">
        <v>0</v>
      </c>
      <c r="S797" s="137">
        <f t="shared" ref="S797:S803" si="585">Q797*R797</f>
        <v>0</v>
      </c>
      <c r="T797" s="135">
        <v>0</v>
      </c>
      <c r="U797" s="136">
        <v>0</v>
      </c>
      <c r="V797" s="137">
        <f>T797*U797</f>
        <v>0</v>
      </c>
      <c r="W797" s="135">
        <v>0</v>
      </c>
      <c r="X797" s="136">
        <v>0</v>
      </c>
      <c r="Y797" s="148">
        <f t="shared" ref="Y797:Y803" si="586">W797*X797</f>
        <v>0</v>
      </c>
      <c r="Z797" s="153"/>
    </row>
    <row r="798" spans="2:26" s="35" customFormat="1" ht="17.100000000000001" customHeight="1">
      <c r="B798" s="105"/>
      <c r="C798" s="54"/>
      <c r="D798" s="96"/>
      <c r="E798" s="111"/>
      <c r="F798" s="112"/>
      <c r="G798" s="113"/>
      <c r="H798" s="100">
        <v>0</v>
      </c>
      <c r="I798" s="98">
        <v>0</v>
      </c>
      <c r="J798" s="101">
        <f t="shared" si="582"/>
        <v>0</v>
      </c>
      <c r="K798" s="100">
        <v>0</v>
      </c>
      <c r="L798" s="98">
        <v>0</v>
      </c>
      <c r="M798" s="101">
        <f t="shared" si="583"/>
        <v>0</v>
      </c>
      <c r="N798" s="100">
        <v>0</v>
      </c>
      <c r="O798" s="98">
        <v>0</v>
      </c>
      <c r="P798" s="101">
        <f t="shared" si="584"/>
        <v>0</v>
      </c>
      <c r="Q798" s="100">
        <v>0</v>
      </c>
      <c r="R798" s="98">
        <v>0</v>
      </c>
      <c r="S798" s="101">
        <f t="shared" si="585"/>
        <v>0</v>
      </c>
      <c r="T798" s="100">
        <v>0</v>
      </c>
      <c r="U798" s="98">
        <v>0</v>
      </c>
      <c r="V798" s="101">
        <f t="shared" ref="V798:V803" si="587">T798*U798</f>
        <v>0</v>
      </c>
      <c r="W798" s="100">
        <v>0</v>
      </c>
      <c r="X798" s="98">
        <v>0</v>
      </c>
      <c r="Y798" s="147">
        <f t="shared" si="586"/>
        <v>0</v>
      </c>
      <c r="Z798" s="150"/>
    </row>
    <row r="799" spans="2:26" s="35" customFormat="1" ht="17.100000000000001" customHeight="1">
      <c r="B799" s="105"/>
      <c r="C799" s="54"/>
      <c r="D799" s="96"/>
      <c r="E799" s="111"/>
      <c r="F799" s="112"/>
      <c r="G799" s="113"/>
      <c r="H799" s="100">
        <v>0</v>
      </c>
      <c r="I799" s="98">
        <v>0</v>
      </c>
      <c r="J799" s="101">
        <f t="shared" si="582"/>
        <v>0</v>
      </c>
      <c r="K799" s="100">
        <v>0</v>
      </c>
      <c r="L799" s="98">
        <v>0</v>
      </c>
      <c r="M799" s="101">
        <f t="shared" si="583"/>
        <v>0</v>
      </c>
      <c r="N799" s="100">
        <v>0</v>
      </c>
      <c r="O799" s="98">
        <v>0</v>
      </c>
      <c r="P799" s="101">
        <f t="shared" si="584"/>
        <v>0</v>
      </c>
      <c r="Q799" s="100">
        <v>0</v>
      </c>
      <c r="R799" s="98">
        <v>0</v>
      </c>
      <c r="S799" s="101">
        <f t="shared" si="585"/>
        <v>0</v>
      </c>
      <c r="T799" s="100">
        <v>0</v>
      </c>
      <c r="U799" s="98">
        <v>0</v>
      </c>
      <c r="V799" s="101">
        <f t="shared" si="587"/>
        <v>0</v>
      </c>
      <c r="W799" s="100">
        <v>0</v>
      </c>
      <c r="X799" s="98">
        <v>0</v>
      </c>
      <c r="Y799" s="147">
        <f t="shared" si="586"/>
        <v>0</v>
      </c>
      <c r="Z799" s="150"/>
    </row>
    <row r="800" spans="2:26" s="35" customFormat="1" ht="17.100000000000001" customHeight="1">
      <c r="B800" s="105"/>
      <c r="C800" s="54"/>
      <c r="D800" s="96"/>
      <c r="E800" s="111"/>
      <c r="F800" s="112"/>
      <c r="G800" s="113"/>
      <c r="H800" s="100">
        <v>0</v>
      </c>
      <c r="I800" s="98">
        <v>0</v>
      </c>
      <c r="J800" s="101">
        <f t="shared" si="582"/>
        <v>0</v>
      </c>
      <c r="K800" s="100">
        <v>0</v>
      </c>
      <c r="L800" s="98">
        <v>0</v>
      </c>
      <c r="M800" s="101">
        <f t="shared" si="583"/>
        <v>0</v>
      </c>
      <c r="N800" s="100">
        <v>0</v>
      </c>
      <c r="O800" s="98">
        <v>0</v>
      </c>
      <c r="P800" s="101">
        <f t="shared" si="584"/>
        <v>0</v>
      </c>
      <c r="Q800" s="100">
        <v>0</v>
      </c>
      <c r="R800" s="98">
        <v>0</v>
      </c>
      <c r="S800" s="101">
        <f t="shared" si="585"/>
        <v>0</v>
      </c>
      <c r="T800" s="100">
        <v>0</v>
      </c>
      <c r="U800" s="98">
        <v>0</v>
      </c>
      <c r="V800" s="101">
        <f t="shared" si="587"/>
        <v>0</v>
      </c>
      <c r="W800" s="100">
        <v>0</v>
      </c>
      <c r="X800" s="98">
        <v>0</v>
      </c>
      <c r="Y800" s="147">
        <f t="shared" si="586"/>
        <v>0</v>
      </c>
      <c r="Z800" s="150"/>
    </row>
    <row r="801" spans="2:26" s="35" customFormat="1" ht="17.100000000000001" customHeight="1">
      <c r="B801" s="105"/>
      <c r="C801" s="54"/>
      <c r="D801" s="96"/>
      <c r="E801" s="111"/>
      <c r="F801" s="112"/>
      <c r="G801" s="113"/>
      <c r="H801" s="100">
        <v>0</v>
      </c>
      <c r="I801" s="98">
        <v>0</v>
      </c>
      <c r="J801" s="101">
        <f t="shared" si="582"/>
        <v>0</v>
      </c>
      <c r="K801" s="100">
        <v>0</v>
      </c>
      <c r="L801" s="98">
        <v>0</v>
      </c>
      <c r="M801" s="101">
        <f t="shared" si="583"/>
        <v>0</v>
      </c>
      <c r="N801" s="100">
        <v>0</v>
      </c>
      <c r="O801" s="98">
        <v>0</v>
      </c>
      <c r="P801" s="101">
        <f t="shared" si="584"/>
        <v>0</v>
      </c>
      <c r="Q801" s="100">
        <v>0</v>
      </c>
      <c r="R801" s="98">
        <v>0</v>
      </c>
      <c r="S801" s="101">
        <f t="shared" si="585"/>
        <v>0</v>
      </c>
      <c r="T801" s="100">
        <v>0</v>
      </c>
      <c r="U801" s="98">
        <v>0</v>
      </c>
      <c r="V801" s="101">
        <f t="shared" si="587"/>
        <v>0</v>
      </c>
      <c r="W801" s="100">
        <v>0</v>
      </c>
      <c r="X801" s="98">
        <v>0</v>
      </c>
      <c r="Y801" s="147">
        <f t="shared" si="586"/>
        <v>0</v>
      </c>
      <c r="Z801" s="150"/>
    </row>
    <row r="802" spans="2:26" s="35" customFormat="1" ht="17.100000000000001" customHeight="1">
      <c r="B802" s="105"/>
      <c r="C802" s="54"/>
      <c r="D802" s="96"/>
      <c r="E802" s="111"/>
      <c r="F802" s="112"/>
      <c r="G802" s="113"/>
      <c r="H802" s="100">
        <v>0</v>
      </c>
      <c r="I802" s="98">
        <v>0</v>
      </c>
      <c r="J802" s="101">
        <f t="shared" si="582"/>
        <v>0</v>
      </c>
      <c r="K802" s="100">
        <v>0</v>
      </c>
      <c r="L802" s="98">
        <v>0</v>
      </c>
      <c r="M802" s="101">
        <f t="shared" si="583"/>
        <v>0</v>
      </c>
      <c r="N802" s="100">
        <v>0</v>
      </c>
      <c r="O802" s="98">
        <v>0</v>
      </c>
      <c r="P802" s="101">
        <f t="shared" si="584"/>
        <v>0</v>
      </c>
      <c r="Q802" s="100">
        <v>0</v>
      </c>
      <c r="R802" s="98">
        <v>0</v>
      </c>
      <c r="S802" s="101">
        <f t="shared" si="585"/>
        <v>0</v>
      </c>
      <c r="T802" s="100">
        <v>0</v>
      </c>
      <c r="U802" s="98">
        <v>0</v>
      </c>
      <c r="V802" s="101">
        <f t="shared" si="587"/>
        <v>0</v>
      </c>
      <c r="W802" s="100">
        <v>0</v>
      </c>
      <c r="X802" s="98">
        <v>0</v>
      </c>
      <c r="Y802" s="147">
        <f t="shared" si="586"/>
        <v>0</v>
      </c>
      <c r="Z802" s="150"/>
    </row>
    <row r="803" spans="2:26" s="35" customFormat="1" ht="17.100000000000001" customHeight="1">
      <c r="B803" s="105"/>
      <c r="C803" s="54"/>
      <c r="D803" s="96"/>
      <c r="E803" s="111"/>
      <c r="F803" s="112"/>
      <c r="G803" s="113"/>
      <c r="H803" s="100">
        <v>0</v>
      </c>
      <c r="I803" s="98">
        <v>0</v>
      </c>
      <c r="J803" s="101">
        <f t="shared" si="582"/>
        <v>0</v>
      </c>
      <c r="K803" s="100">
        <v>0</v>
      </c>
      <c r="L803" s="98">
        <v>0</v>
      </c>
      <c r="M803" s="101">
        <f t="shared" si="583"/>
        <v>0</v>
      </c>
      <c r="N803" s="100">
        <v>0</v>
      </c>
      <c r="O803" s="98">
        <v>0</v>
      </c>
      <c r="P803" s="101">
        <f t="shared" si="584"/>
        <v>0</v>
      </c>
      <c r="Q803" s="100">
        <v>0</v>
      </c>
      <c r="R803" s="98">
        <v>0</v>
      </c>
      <c r="S803" s="101">
        <f t="shared" si="585"/>
        <v>0</v>
      </c>
      <c r="T803" s="100">
        <v>0</v>
      </c>
      <c r="U803" s="98">
        <v>0</v>
      </c>
      <c r="V803" s="101">
        <f t="shared" si="587"/>
        <v>0</v>
      </c>
      <c r="W803" s="100">
        <v>0</v>
      </c>
      <c r="X803" s="98">
        <v>0</v>
      </c>
      <c r="Y803" s="147">
        <f t="shared" si="586"/>
        <v>0</v>
      </c>
      <c r="Z803" s="150"/>
    </row>
    <row r="804" spans="2:26" s="126" customFormat="1" ht="17.100000000000001" customHeight="1">
      <c r="B804" s="118"/>
      <c r="C804" s="119"/>
      <c r="D804" s="120"/>
      <c r="E804" s="121"/>
      <c r="F804" s="122"/>
      <c r="G804" s="123"/>
      <c r="H804" s="401" t="s">
        <v>201</v>
      </c>
      <c r="I804" s="402"/>
      <c r="J804" s="124">
        <f>SUM(J797:J803)</f>
        <v>0</v>
      </c>
      <c r="K804" s="401" t="s">
        <v>201</v>
      </c>
      <c r="L804" s="402"/>
      <c r="M804" s="124">
        <f>SUM(M797:M803)</f>
        <v>0</v>
      </c>
      <c r="N804" s="401" t="s">
        <v>201</v>
      </c>
      <c r="O804" s="402"/>
      <c r="P804" s="124">
        <f>SUM(P797:P803)</f>
        <v>0</v>
      </c>
      <c r="Q804" s="401" t="s">
        <v>201</v>
      </c>
      <c r="R804" s="402"/>
      <c r="S804" s="124">
        <f>SUM(S797:S803)</f>
        <v>0</v>
      </c>
      <c r="T804" s="401" t="s">
        <v>201</v>
      </c>
      <c r="U804" s="402"/>
      <c r="V804" s="124">
        <f>SUM(V797:V803)</f>
        <v>0</v>
      </c>
      <c r="W804" s="401" t="s">
        <v>201</v>
      </c>
      <c r="X804" s="402"/>
      <c r="Y804" s="127">
        <f>SUM(Y797:Y803)</f>
        <v>0</v>
      </c>
      <c r="Z804" s="151"/>
    </row>
    <row r="805" spans="2:26" s="35" customFormat="1" ht="17.100000000000001" customHeight="1">
      <c r="B805" s="105"/>
      <c r="C805" s="54">
        <f>'2. Rekap Back Up Beton X'!C119</f>
        <v>9800</v>
      </c>
      <c r="D805" s="96">
        <f>'2. Rekap Back Up Beton X'!D119</f>
        <v>9900</v>
      </c>
      <c r="E805" s="111">
        <f>'2. Rekap Back Up Beton X'!E119</f>
        <v>3</v>
      </c>
      <c r="F805" s="112">
        <f>(100/((D805-C805)*E805))*((J812*0.5)+(M812*1)+(P812*2)+(S812*20)+(V812*15)+(Y812*1.5))</f>
        <v>0</v>
      </c>
      <c r="G805" s="113" t="str">
        <f>IF(F805&lt;=25,"B",IF(F805&lt;=75,"S",IF(F805&lt;=100,"RR","RB")))</f>
        <v>B</v>
      </c>
      <c r="H805" s="100">
        <v>0</v>
      </c>
      <c r="I805" s="98">
        <v>0</v>
      </c>
      <c r="J805" s="101">
        <f t="shared" ref="J805:J811" si="588">H805*I805</f>
        <v>0</v>
      </c>
      <c r="K805" s="100">
        <v>0</v>
      </c>
      <c r="L805" s="98">
        <v>0</v>
      </c>
      <c r="M805" s="101">
        <f t="shared" ref="M805:M811" si="589">K805*L805</f>
        <v>0</v>
      </c>
      <c r="N805" s="100">
        <v>0</v>
      </c>
      <c r="O805" s="98">
        <v>4</v>
      </c>
      <c r="P805" s="101">
        <f t="shared" ref="P805:P811" si="590">N805*O805</f>
        <v>0</v>
      </c>
      <c r="Q805" s="100">
        <v>0</v>
      </c>
      <c r="R805" s="98">
        <v>0</v>
      </c>
      <c r="S805" s="101">
        <f t="shared" ref="S805:S811" si="591">Q805*R805</f>
        <v>0</v>
      </c>
      <c r="T805" s="100">
        <v>0</v>
      </c>
      <c r="U805" s="98">
        <v>0</v>
      </c>
      <c r="V805" s="101">
        <f>T805*U805</f>
        <v>0</v>
      </c>
      <c r="W805" s="100">
        <v>0</v>
      </c>
      <c r="X805" s="98">
        <v>0</v>
      </c>
      <c r="Y805" s="147">
        <f t="shared" ref="Y805:Y811" si="592">W805*X805</f>
        <v>0</v>
      </c>
      <c r="Z805" s="150"/>
    </row>
    <row r="806" spans="2:26" s="35" customFormat="1" ht="17.100000000000001" customHeight="1">
      <c r="B806" s="105"/>
      <c r="C806" s="54"/>
      <c r="D806" s="96"/>
      <c r="E806" s="111"/>
      <c r="F806" s="112"/>
      <c r="G806" s="113"/>
      <c r="H806" s="100">
        <v>0</v>
      </c>
      <c r="I806" s="98">
        <v>0</v>
      </c>
      <c r="J806" s="101">
        <f t="shared" si="588"/>
        <v>0</v>
      </c>
      <c r="K806" s="100">
        <v>0</v>
      </c>
      <c r="L806" s="98">
        <v>0</v>
      </c>
      <c r="M806" s="101">
        <f t="shared" si="589"/>
        <v>0</v>
      </c>
      <c r="N806" s="100">
        <v>0</v>
      </c>
      <c r="O806" s="98">
        <v>0</v>
      </c>
      <c r="P806" s="101">
        <f t="shared" si="590"/>
        <v>0</v>
      </c>
      <c r="Q806" s="100">
        <v>0</v>
      </c>
      <c r="R806" s="98">
        <v>0</v>
      </c>
      <c r="S806" s="101">
        <f t="shared" si="591"/>
        <v>0</v>
      </c>
      <c r="T806" s="100">
        <v>0</v>
      </c>
      <c r="U806" s="98">
        <v>0</v>
      </c>
      <c r="V806" s="101">
        <f t="shared" ref="V806:V811" si="593">T806*U806</f>
        <v>0</v>
      </c>
      <c r="W806" s="100">
        <v>0</v>
      </c>
      <c r="X806" s="98">
        <v>0</v>
      </c>
      <c r="Y806" s="147">
        <f t="shared" si="592"/>
        <v>0</v>
      </c>
      <c r="Z806" s="150"/>
    </row>
    <row r="807" spans="2:26" s="35" customFormat="1" ht="17.100000000000001" customHeight="1">
      <c r="B807" s="105"/>
      <c r="C807" s="54"/>
      <c r="D807" s="96"/>
      <c r="E807" s="111"/>
      <c r="F807" s="112"/>
      <c r="G807" s="113"/>
      <c r="H807" s="100">
        <v>0</v>
      </c>
      <c r="I807" s="98">
        <v>0</v>
      </c>
      <c r="J807" s="101">
        <f t="shared" si="588"/>
        <v>0</v>
      </c>
      <c r="K807" s="100">
        <v>0</v>
      </c>
      <c r="L807" s="98">
        <v>0</v>
      </c>
      <c r="M807" s="101">
        <f t="shared" si="589"/>
        <v>0</v>
      </c>
      <c r="N807" s="100">
        <v>0</v>
      </c>
      <c r="O807" s="98">
        <v>0</v>
      </c>
      <c r="P807" s="101">
        <f t="shared" si="590"/>
        <v>0</v>
      </c>
      <c r="Q807" s="100">
        <v>0</v>
      </c>
      <c r="R807" s="98">
        <v>0</v>
      </c>
      <c r="S807" s="101">
        <f t="shared" si="591"/>
        <v>0</v>
      </c>
      <c r="T807" s="100">
        <v>0</v>
      </c>
      <c r="U807" s="98">
        <v>0</v>
      </c>
      <c r="V807" s="101">
        <f t="shared" si="593"/>
        <v>0</v>
      </c>
      <c r="W807" s="100">
        <v>0</v>
      </c>
      <c r="X807" s="98">
        <v>0</v>
      </c>
      <c r="Y807" s="147">
        <f t="shared" si="592"/>
        <v>0</v>
      </c>
      <c r="Z807" s="150"/>
    </row>
    <row r="808" spans="2:26" s="35" customFormat="1" ht="17.100000000000001" customHeight="1">
      <c r="B808" s="105"/>
      <c r="C808" s="54"/>
      <c r="D808" s="96"/>
      <c r="E808" s="111"/>
      <c r="F808" s="112"/>
      <c r="G808" s="113"/>
      <c r="H808" s="100">
        <v>0</v>
      </c>
      <c r="I808" s="98">
        <v>0</v>
      </c>
      <c r="J808" s="101">
        <f t="shared" si="588"/>
        <v>0</v>
      </c>
      <c r="K808" s="100">
        <v>0</v>
      </c>
      <c r="L808" s="98">
        <v>0</v>
      </c>
      <c r="M808" s="101">
        <f t="shared" si="589"/>
        <v>0</v>
      </c>
      <c r="N808" s="100">
        <v>0</v>
      </c>
      <c r="O808" s="98">
        <v>0</v>
      </c>
      <c r="P808" s="101">
        <f t="shared" si="590"/>
        <v>0</v>
      </c>
      <c r="Q808" s="100">
        <v>0</v>
      </c>
      <c r="R808" s="98">
        <v>0</v>
      </c>
      <c r="S808" s="101">
        <f t="shared" si="591"/>
        <v>0</v>
      </c>
      <c r="T808" s="100">
        <v>0</v>
      </c>
      <c r="U808" s="98">
        <v>0</v>
      </c>
      <c r="V808" s="101">
        <f t="shared" si="593"/>
        <v>0</v>
      </c>
      <c r="W808" s="100">
        <v>0</v>
      </c>
      <c r="X808" s="98">
        <v>0</v>
      </c>
      <c r="Y808" s="147">
        <f t="shared" si="592"/>
        <v>0</v>
      </c>
      <c r="Z808" s="150"/>
    </row>
    <row r="809" spans="2:26" s="35" customFormat="1" ht="17.100000000000001" customHeight="1">
      <c r="B809" s="105"/>
      <c r="C809" s="54"/>
      <c r="D809" s="96"/>
      <c r="E809" s="111"/>
      <c r="F809" s="112"/>
      <c r="G809" s="113"/>
      <c r="H809" s="100">
        <v>0</v>
      </c>
      <c r="I809" s="98">
        <v>0</v>
      </c>
      <c r="J809" s="101">
        <f t="shared" si="588"/>
        <v>0</v>
      </c>
      <c r="K809" s="100">
        <v>0</v>
      </c>
      <c r="L809" s="98">
        <v>0</v>
      </c>
      <c r="M809" s="101">
        <f t="shared" si="589"/>
        <v>0</v>
      </c>
      <c r="N809" s="100">
        <v>0</v>
      </c>
      <c r="O809" s="98">
        <v>0</v>
      </c>
      <c r="P809" s="101">
        <f t="shared" si="590"/>
        <v>0</v>
      </c>
      <c r="Q809" s="100">
        <v>0</v>
      </c>
      <c r="R809" s="98">
        <v>0</v>
      </c>
      <c r="S809" s="101">
        <f t="shared" si="591"/>
        <v>0</v>
      </c>
      <c r="T809" s="100">
        <v>0</v>
      </c>
      <c r="U809" s="98">
        <v>0</v>
      </c>
      <c r="V809" s="101">
        <f t="shared" si="593"/>
        <v>0</v>
      </c>
      <c r="W809" s="100">
        <v>0</v>
      </c>
      <c r="X809" s="98">
        <v>0</v>
      </c>
      <c r="Y809" s="147">
        <f t="shared" si="592"/>
        <v>0</v>
      </c>
      <c r="Z809" s="150"/>
    </row>
    <row r="810" spans="2:26" s="35" customFormat="1" ht="17.100000000000001" customHeight="1">
      <c r="B810" s="105"/>
      <c r="C810" s="54"/>
      <c r="D810" s="96"/>
      <c r="E810" s="111"/>
      <c r="F810" s="112"/>
      <c r="G810" s="113"/>
      <c r="H810" s="100">
        <v>0</v>
      </c>
      <c r="I810" s="98">
        <v>0</v>
      </c>
      <c r="J810" s="101">
        <f t="shared" si="588"/>
        <v>0</v>
      </c>
      <c r="K810" s="100">
        <v>0</v>
      </c>
      <c r="L810" s="98">
        <v>0</v>
      </c>
      <c r="M810" s="101">
        <f t="shared" si="589"/>
        <v>0</v>
      </c>
      <c r="N810" s="100">
        <v>0</v>
      </c>
      <c r="O810" s="98">
        <v>0</v>
      </c>
      <c r="P810" s="101">
        <f t="shared" si="590"/>
        <v>0</v>
      </c>
      <c r="Q810" s="100">
        <v>0</v>
      </c>
      <c r="R810" s="98">
        <v>0</v>
      </c>
      <c r="S810" s="101">
        <f t="shared" si="591"/>
        <v>0</v>
      </c>
      <c r="T810" s="100">
        <v>0</v>
      </c>
      <c r="U810" s="98">
        <v>0</v>
      </c>
      <c r="V810" s="101">
        <f t="shared" si="593"/>
        <v>0</v>
      </c>
      <c r="W810" s="100">
        <v>0</v>
      </c>
      <c r="X810" s="98">
        <v>0</v>
      </c>
      <c r="Y810" s="147">
        <f t="shared" si="592"/>
        <v>0</v>
      </c>
      <c r="Z810" s="150"/>
    </row>
    <row r="811" spans="2:26" s="35" customFormat="1" ht="17.100000000000001" customHeight="1">
      <c r="B811" s="105"/>
      <c r="C811" s="54"/>
      <c r="D811" s="96"/>
      <c r="E811" s="111"/>
      <c r="F811" s="112"/>
      <c r="G811" s="113"/>
      <c r="H811" s="100">
        <v>0</v>
      </c>
      <c r="I811" s="98">
        <v>0</v>
      </c>
      <c r="J811" s="101">
        <f t="shared" si="588"/>
        <v>0</v>
      </c>
      <c r="K811" s="100">
        <v>0</v>
      </c>
      <c r="L811" s="98">
        <v>0</v>
      </c>
      <c r="M811" s="101">
        <f t="shared" si="589"/>
        <v>0</v>
      </c>
      <c r="N811" s="100">
        <v>0</v>
      </c>
      <c r="O811" s="98">
        <v>0</v>
      </c>
      <c r="P811" s="101">
        <f t="shared" si="590"/>
        <v>0</v>
      </c>
      <c r="Q811" s="100">
        <v>0</v>
      </c>
      <c r="R811" s="98">
        <v>0</v>
      </c>
      <c r="S811" s="101">
        <f t="shared" si="591"/>
        <v>0</v>
      </c>
      <c r="T811" s="100">
        <v>0</v>
      </c>
      <c r="U811" s="98">
        <v>0</v>
      </c>
      <c r="V811" s="101">
        <f t="shared" si="593"/>
        <v>0</v>
      </c>
      <c r="W811" s="100">
        <v>0</v>
      </c>
      <c r="X811" s="98">
        <v>0</v>
      </c>
      <c r="Y811" s="147">
        <f t="shared" si="592"/>
        <v>0</v>
      </c>
      <c r="Z811" s="150"/>
    </row>
    <row r="812" spans="2:26" s="126" customFormat="1" ht="17.100000000000001" customHeight="1">
      <c r="B812" s="118"/>
      <c r="C812" s="119"/>
      <c r="D812" s="120"/>
      <c r="E812" s="121"/>
      <c r="F812" s="122"/>
      <c r="G812" s="123"/>
      <c r="H812" s="401" t="s">
        <v>201</v>
      </c>
      <c r="I812" s="402"/>
      <c r="J812" s="124">
        <f>SUM(J805:J811)</f>
        <v>0</v>
      </c>
      <c r="K812" s="401" t="s">
        <v>201</v>
      </c>
      <c r="L812" s="402"/>
      <c r="M812" s="124">
        <f>SUM(M805:M811)</f>
        <v>0</v>
      </c>
      <c r="N812" s="401" t="s">
        <v>201</v>
      </c>
      <c r="O812" s="402"/>
      <c r="P812" s="124">
        <f>SUM(P805:P811)</f>
        <v>0</v>
      </c>
      <c r="Q812" s="401" t="s">
        <v>201</v>
      </c>
      <c r="R812" s="402"/>
      <c r="S812" s="124">
        <f>SUM(S805:S811)</f>
        <v>0</v>
      </c>
      <c r="T812" s="401" t="s">
        <v>201</v>
      </c>
      <c r="U812" s="402"/>
      <c r="V812" s="124">
        <f>SUM(V805:V811)</f>
        <v>0</v>
      </c>
      <c r="W812" s="401" t="s">
        <v>201</v>
      </c>
      <c r="X812" s="402"/>
      <c r="Y812" s="127">
        <f>SUM(Y805:Y811)</f>
        <v>0</v>
      </c>
      <c r="Z812" s="151"/>
    </row>
    <row r="813" spans="2:26" s="35" customFormat="1" ht="17.100000000000001" customHeight="1">
      <c r="B813" s="105"/>
      <c r="C813" s="54">
        <f>'2. Rekap Back Up Beton X'!C120</f>
        <v>9900</v>
      </c>
      <c r="D813" s="96">
        <f>'2. Rekap Back Up Beton X'!D120</f>
        <v>10000</v>
      </c>
      <c r="E813" s="111">
        <f>'2. Rekap Back Up Beton X'!E120</f>
        <v>3</v>
      </c>
      <c r="F813" s="112">
        <f>(100/((D813-C813)*E813))*((J820*0.5)+(M820*1)+(P820*2)+(S820*20)+(V820*15)+(Y820*1.5))</f>
        <v>0</v>
      </c>
      <c r="G813" s="113" t="str">
        <f>IF(F813&lt;=25,"B",IF(F813&lt;=75,"S",IF(F813&lt;=100,"RR","RB")))</f>
        <v>B</v>
      </c>
      <c r="H813" s="100">
        <v>0</v>
      </c>
      <c r="I813" s="98">
        <v>0</v>
      </c>
      <c r="J813" s="101">
        <f t="shared" ref="J813:J819" si="594">H813*I813</f>
        <v>0</v>
      </c>
      <c r="K813" s="100">
        <v>0</v>
      </c>
      <c r="L813" s="98">
        <v>0</v>
      </c>
      <c r="M813" s="101">
        <f t="shared" ref="M813:M819" si="595">K813*L813</f>
        <v>0</v>
      </c>
      <c r="N813" s="100">
        <v>0</v>
      </c>
      <c r="O813" s="98">
        <v>4</v>
      </c>
      <c r="P813" s="101">
        <f t="shared" ref="P813:P819" si="596">N813*O813</f>
        <v>0</v>
      </c>
      <c r="Q813" s="100">
        <v>0</v>
      </c>
      <c r="R813" s="98">
        <v>0</v>
      </c>
      <c r="S813" s="101">
        <f t="shared" ref="S813:S819" si="597">Q813*R813</f>
        <v>0</v>
      </c>
      <c r="T813" s="100">
        <v>0</v>
      </c>
      <c r="U813" s="98">
        <v>0</v>
      </c>
      <c r="V813" s="101">
        <f>T813*U813</f>
        <v>0</v>
      </c>
      <c r="W813" s="100">
        <v>0</v>
      </c>
      <c r="X813" s="98">
        <v>0</v>
      </c>
      <c r="Y813" s="147">
        <f t="shared" ref="Y813:Y819" si="598">W813*X813</f>
        <v>0</v>
      </c>
      <c r="Z813" s="150"/>
    </row>
    <row r="814" spans="2:26" s="35" customFormat="1" ht="17.100000000000001" customHeight="1">
      <c r="B814" s="105"/>
      <c r="C814" s="54"/>
      <c r="D814" s="96"/>
      <c r="E814" s="111"/>
      <c r="F814" s="112"/>
      <c r="G814" s="113"/>
      <c r="H814" s="100">
        <v>0</v>
      </c>
      <c r="I814" s="98">
        <v>0</v>
      </c>
      <c r="J814" s="101">
        <f t="shared" si="594"/>
        <v>0</v>
      </c>
      <c r="K814" s="100">
        <v>0</v>
      </c>
      <c r="L814" s="98">
        <v>0</v>
      </c>
      <c r="M814" s="101">
        <f t="shared" si="595"/>
        <v>0</v>
      </c>
      <c r="N814" s="100">
        <v>0</v>
      </c>
      <c r="O814" s="98">
        <v>0</v>
      </c>
      <c r="P814" s="101">
        <f t="shared" si="596"/>
        <v>0</v>
      </c>
      <c r="Q814" s="100">
        <v>0</v>
      </c>
      <c r="R814" s="98">
        <v>0</v>
      </c>
      <c r="S814" s="101">
        <f t="shared" si="597"/>
        <v>0</v>
      </c>
      <c r="T814" s="100">
        <v>0</v>
      </c>
      <c r="U814" s="98">
        <v>0</v>
      </c>
      <c r="V814" s="101">
        <f t="shared" ref="V814:V819" si="599">T814*U814</f>
        <v>0</v>
      </c>
      <c r="W814" s="100">
        <v>0</v>
      </c>
      <c r="X814" s="98">
        <v>0</v>
      </c>
      <c r="Y814" s="147">
        <f t="shared" si="598"/>
        <v>0</v>
      </c>
      <c r="Z814" s="150"/>
    </row>
    <row r="815" spans="2:26" s="35" customFormat="1" ht="17.100000000000001" customHeight="1">
      <c r="B815" s="105"/>
      <c r="C815" s="54"/>
      <c r="D815" s="96"/>
      <c r="E815" s="111"/>
      <c r="F815" s="112"/>
      <c r="G815" s="113"/>
      <c r="H815" s="100">
        <v>0</v>
      </c>
      <c r="I815" s="98">
        <v>0</v>
      </c>
      <c r="J815" s="101">
        <f t="shared" si="594"/>
        <v>0</v>
      </c>
      <c r="K815" s="100">
        <v>0</v>
      </c>
      <c r="L815" s="98">
        <v>0</v>
      </c>
      <c r="M815" s="101">
        <f t="shared" si="595"/>
        <v>0</v>
      </c>
      <c r="N815" s="100">
        <v>0</v>
      </c>
      <c r="O815" s="98">
        <v>0</v>
      </c>
      <c r="P815" s="101">
        <f t="shared" si="596"/>
        <v>0</v>
      </c>
      <c r="Q815" s="100">
        <v>0</v>
      </c>
      <c r="R815" s="98">
        <v>0</v>
      </c>
      <c r="S815" s="101">
        <f t="shared" si="597"/>
        <v>0</v>
      </c>
      <c r="T815" s="100">
        <v>0</v>
      </c>
      <c r="U815" s="98">
        <v>0</v>
      </c>
      <c r="V815" s="101">
        <f t="shared" si="599"/>
        <v>0</v>
      </c>
      <c r="W815" s="100">
        <v>0</v>
      </c>
      <c r="X815" s="98">
        <v>0</v>
      </c>
      <c r="Y815" s="147">
        <f t="shared" si="598"/>
        <v>0</v>
      </c>
      <c r="Z815" s="150"/>
    </row>
    <row r="816" spans="2:26" s="35" customFormat="1" ht="17.100000000000001" customHeight="1">
      <c r="B816" s="105"/>
      <c r="C816" s="54"/>
      <c r="D816" s="96"/>
      <c r="E816" s="111"/>
      <c r="F816" s="112"/>
      <c r="G816" s="113"/>
      <c r="H816" s="100">
        <v>0</v>
      </c>
      <c r="I816" s="98">
        <v>0</v>
      </c>
      <c r="J816" s="101">
        <f t="shared" si="594"/>
        <v>0</v>
      </c>
      <c r="K816" s="100">
        <v>0</v>
      </c>
      <c r="L816" s="98">
        <v>0</v>
      </c>
      <c r="M816" s="101">
        <f t="shared" si="595"/>
        <v>0</v>
      </c>
      <c r="N816" s="100">
        <v>0</v>
      </c>
      <c r="O816" s="98">
        <v>0</v>
      </c>
      <c r="P816" s="101">
        <f t="shared" si="596"/>
        <v>0</v>
      </c>
      <c r="Q816" s="100">
        <v>0</v>
      </c>
      <c r="R816" s="98">
        <v>0</v>
      </c>
      <c r="S816" s="101">
        <f t="shared" si="597"/>
        <v>0</v>
      </c>
      <c r="T816" s="100">
        <v>0</v>
      </c>
      <c r="U816" s="98">
        <v>0</v>
      </c>
      <c r="V816" s="101">
        <f t="shared" si="599"/>
        <v>0</v>
      </c>
      <c r="W816" s="100">
        <v>0</v>
      </c>
      <c r="X816" s="98">
        <v>0</v>
      </c>
      <c r="Y816" s="147">
        <f t="shared" si="598"/>
        <v>0</v>
      </c>
      <c r="Z816" s="150"/>
    </row>
    <row r="817" spans="2:26" s="35" customFormat="1" ht="17.100000000000001" customHeight="1">
      <c r="B817" s="105"/>
      <c r="C817" s="54"/>
      <c r="D817" s="96"/>
      <c r="E817" s="111"/>
      <c r="F817" s="112"/>
      <c r="G817" s="113"/>
      <c r="H817" s="100">
        <v>0</v>
      </c>
      <c r="I817" s="98">
        <v>0</v>
      </c>
      <c r="J817" s="101">
        <f t="shared" si="594"/>
        <v>0</v>
      </c>
      <c r="K817" s="100">
        <v>0</v>
      </c>
      <c r="L817" s="98">
        <v>0</v>
      </c>
      <c r="M817" s="101">
        <f t="shared" si="595"/>
        <v>0</v>
      </c>
      <c r="N817" s="100">
        <v>0</v>
      </c>
      <c r="O817" s="98">
        <v>0</v>
      </c>
      <c r="P817" s="101">
        <f t="shared" si="596"/>
        <v>0</v>
      </c>
      <c r="Q817" s="100">
        <v>0</v>
      </c>
      <c r="R817" s="98">
        <v>0</v>
      </c>
      <c r="S817" s="101">
        <f t="shared" si="597"/>
        <v>0</v>
      </c>
      <c r="T817" s="100">
        <v>0</v>
      </c>
      <c r="U817" s="98">
        <v>0</v>
      </c>
      <c r="V817" s="101">
        <f t="shared" si="599"/>
        <v>0</v>
      </c>
      <c r="W817" s="100">
        <v>0</v>
      </c>
      <c r="X817" s="98">
        <v>0</v>
      </c>
      <c r="Y817" s="147">
        <f t="shared" si="598"/>
        <v>0</v>
      </c>
      <c r="Z817" s="150"/>
    </row>
    <row r="818" spans="2:26" s="35" customFormat="1" ht="17.100000000000001" customHeight="1">
      <c r="B818" s="105"/>
      <c r="C818" s="54"/>
      <c r="D818" s="96"/>
      <c r="E818" s="111"/>
      <c r="F818" s="112"/>
      <c r="G818" s="113"/>
      <c r="H818" s="100">
        <v>0</v>
      </c>
      <c r="I818" s="98">
        <v>0</v>
      </c>
      <c r="J818" s="101">
        <f t="shared" si="594"/>
        <v>0</v>
      </c>
      <c r="K818" s="100">
        <v>0</v>
      </c>
      <c r="L818" s="98">
        <v>0</v>
      </c>
      <c r="M818" s="101">
        <f t="shared" si="595"/>
        <v>0</v>
      </c>
      <c r="N818" s="100">
        <v>0</v>
      </c>
      <c r="O818" s="98">
        <v>0</v>
      </c>
      <c r="P818" s="101">
        <f t="shared" si="596"/>
        <v>0</v>
      </c>
      <c r="Q818" s="100">
        <v>0</v>
      </c>
      <c r="R818" s="98">
        <v>0</v>
      </c>
      <c r="S818" s="101">
        <f t="shared" si="597"/>
        <v>0</v>
      </c>
      <c r="T818" s="100">
        <v>0</v>
      </c>
      <c r="U818" s="98">
        <v>0</v>
      </c>
      <c r="V818" s="101">
        <f t="shared" si="599"/>
        <v>0</v>
      </c>
      <c r="W818" s="100">
        <v>0</v>
      </c>
      <c r="X818" s="98">
        <v>0</v>
      </c>
      <c r="Y818" s="147">
        <f t="shared" si="598"/>
        <v>0</v>
      </c>
      <c r="Z818" s="150"/>
    </row>
    <row r="819" spans="2:26" s="35" customFormat="1" ht="17.100000000000001" customHeight="1">
      <c r="B819" s="105"/>
      <c r="C819" s="54"/>
      <c r="D819" s="96"/>
      <c r="E819" s="111"/>
      <c r="F819" s="112"/>
      <c r="G819" s="113"/>
      <c r="H819" s="100">
        <v>0</v>
      </c>
      <c r="I819" s="98">
        <v>0</v>
      </c>
      <c r="J819" s="101">
        <f t="shared" si="594"/>
        <v>0</v>
      </c>
      <c r="K819" s="100">
        <v>0</v>
      </c>
      <c r="L819" s="98">
        <v>0</v>
      </c>
      <c r="M819" s="101">
        <f t="shared" si="595"/>
        <v>0</v>
      </c>
      <c r="N819" s="100">
        <v>0</v>
      </c>
      <c r="O819" s="98">
        <v>0</v>
      </c>
      <c r="P819" s="101">
        <f t="shared" si="596"/>
        <v>0</v>
      </c>
      <c r="Q819" s="100">
        <v>0</v>
      </c>
      <c r="R819" s="98">
        <v>0</v>
      </c>
      <c r="S819" s="101">
        <f t="shared" si="597"/>
        <v>0</v>
      </c>
      <c r="T819" s="100">
        <v>0</v>
      </c>
      <c r="U819" s="98">
        <v>0</v>
      </c>
      <c r="V819" s="101">
        <f t="shared" si="599"/>
        <v>0</v>
      </c>
      <c r="W819" s="100">
        <v>0</v>
      </c>
      <c r="X819" s="98">
        <v>0</v>
      </c>
      <c r="Y819" s="147">
        <f t="shared" si="598"/>
        <v>0</v>
      </c>
      <c r="Z819" s="150"/>
    </row>
    <row r="820" spans="2:26" s="126" customFormat="1" ht="17.100000000000001" customHeight="1">
      <c r="B820" s="118"/>
      <c r="C820" s="119"/>
      <c r="D820" s="120"/>
      <c r="E820" s="121"/>
      <c r="F820" s="122"/>
      <c r="G820" s="123"/>
      <c r="H820" s="401" t="s">
        <v>201</v>
      </c>
      <c r="I820" s="402"/>
      <c r="J820" s="124">
        <f>SUM(J813:J819)</f>
        <v>0</v>
      </c>
      <c r="K820" s="401" t="s">
        <v>201</v>
      </c>
      <c r="L820" s="402"/>
      <c r="M820" s="124">
        <f>SUM(M813:M819)</f>
        <v>0</v>
      </c>
      <c r="N820" s="401" t="s">
        <v>201</v>
      </c>
      <c r="O820" s="402"/>
      <c r="P820" s="124">
        <f>SUM(P813:P819)</f>
        <v>0</v>
      </c>
      <c r="Q820" s="401" t="s">
        <v>201</v>
      </c>
      <c r="R820" s="402"/>
      <c r="S820" s="124">
        <f>SUM(S813:S819)</f>
        <v>0</v>
      </c>
      <c r="T820" s="401" t="s">
        <v>201</v>
      </c>
      <c r="U820" s="402"/>
      <c r="V820" s="124">
        <f>SUM(V813:V819)</f>
        <v>0</v>
      </c>
      <c r="W820" s="401" t="s">
        <v>201</v>
      </c>
      <c r="X820" s="402"/>
      <c r="Y820" s="127">
        <f>SUM(Y813:Y819)</f>
        <v>0</v>
      </c>
      <c r="Z820" s="151"/>
    </row>
    <row r="821" spans="2:26" s="35" customFormat="1" ht="17.100000000000001" customHeight="1">
      <c r="B821" s="105"/>
      <c r="C821" s="54">
        <f>'2. Rekap Back Up Beton X'!C121</f>
        <v>10000</v>
      </c>
      <c r="D821" s="96">
        <f>'2. Rekap Back Up Beton X'!D121</f>
        <v>10100</v>
      </c>
      <c r="E821" s="111">
        <f>'2. Rekap Back Up Beton X'!E121</f>
        <v>3</v>
      </c>
      <c r="F821" s="112">
        <f>(100/((D821-C821)*E821))*((J828*0.5)+(M828*1)+(P828*2)+(S828*20)+(V828*15)+(Y828*1.5))</f>
        <v>0</v>
      </c>
      <c r="G821" s="113" t="str">
        <f>IF(F821&lt;=25,"B",IF(F821&lt;=75,"S",IF(F821&lt;=100,"RR","RB")))</f>
        <v>B</v>
      </c>
      <c r="H821" s="100">
        <v>0</v>
      </c>
      <c r="I821" s="98">
        <v>0</v>
      </c>
      <c r="J821" s="101">
        <f t="shared" ref="J821:J827" si="600">H821*I821</f>
        <v>0</v>
      </c>
      <c r="K821" s="100">
        <v>0</v>
      </c>
      <c r="L821" s="98">
        <v>0</v>
      </c>
      <c r="M821" s="101">
        <f t="shared" ref="M821:M827" si="601">K821*L821</f>
        <v>0</v>
      </c>
      <c r="N821" s="100">
        <v>0</v>
      </c>
      <c r="O821" s="98">
        <v>4</v>
      </c>
      <c r="P821" s="101">
        <f t="shared" ref="P821:P827" si="602">N821*O821</f>
        <v>0</v>
      </c>
      <c r="Q821" s="100">
        <v>0</v>
      </c>
      <c r="R821" s="98">
        <v>0</v>
      </c>
      <c r="S821" s="101">
        <f t="shared" ref="S821:S827" si="603">Q821*R821</f>
        <v>0</v>
      </c>
      <c r="T821" s="100">
        <v>0</v>
      </c>
      <c r="U821" s="98">
        <v>0</v>
      </c>
      <c r="V821" s="101">
        <f>T821*U821</f>
        <v>0</v>
      </c>
      <c r="W821" s="100">
        <v>0</v>
      </c>
      <c r="X821" s="98">
        <v>0</v>
      </c>
      <c r="Y821" s="147">
        <f t="shared" ref="Y821:Y827" si="604">W821*X821</f>
        <v>0</v>
      </c>
      <c r="Z821" s="150"/>
    </row>
    <row r="822" spans="2:26" s="35" customFormat="1" ht="17.100000000000001" customHeight="1">
      <c r="B822" s="105"/>
      <c r="C822" s="54"/>
      <c r="D822" s="96"/>
      <c r="E822" s="111"/>
      <c r="F822" s="112"/>
      <c r="G822" s="113"/>
      <c r="H822" s="100">
        <v>0</v>
      </c>
      <c r="I822" s="98">
        <v>0</v>
      </c>
      <c r="J822" s="101">
        <f t="shared" si="600"/>
        <v>0</v>
      </c>
      <c r="K822" s="100">
        <v>0</v>
      </c>
      <c r="L822" s="98">
        <v>0</v>
      </c>
      <c r="M822" s="101">
        <f t="shared" si="601"/>
        <v>0</v>
      </c>
      <c r="N822" s="100">
        <v>0</v>
      </c>
      <c r="O822" s="98">
        <v>0</v>
      </c>
      <c r="P822" s="101">
        <f t="shared" si="602"/>
        <v>0</v>
      </c>
      <c r="Q822" s="100">
        <v>0</v>
      </c>
      <c r="R822" s="98">
        <v>0</v>
      </c>
      <c r="S822" s="101">
        <f t="shared" si="603"/>
        <v>0</v>
      </c>
      <c r="T822" s="100">
        <v>0</v>
      </c>
      <c r="U822" s="98">
        <v>0</v>
      </c>
      <c r="V822" s="101">
        <f t="shared" ref="V822:V827" si="605">T822*U822</f>
        <v>0</v>
      </c>
      <c r="W822" s="100">
        <v>0</v>
      </c>
      <c r="X822" s="98">
        <v>0</v>
      </c>
      <c r="Y822" s="147">
        <f t="shared" si="604"/>
        <v>0</v>
      </c>
      <c r="Z822" s="150"/>
    </row>
    <row r="823" spans="2:26" s="35" customFormat="1" ht="17.100000000000001" customHeight="1">
      <c r="B823" s="105"/>
      <c r="C823" s="54"/>
      <c r="D823" s="96"/>
      <c r="E823" s="111"/>
      <c r="F823" s="112"/>
      <c r="G823" s="113"/>
      <c r="H823" s="100">
        <v>0</v>
      </c>
      <c r="I823" s="98">
        <v>0</v>
      </c>
      <c r="J823" s="101">
        <f t="shared" si="600"/>
        <v>0</v>
      </c>
      <c r="K823" s="100">
        <v>0</v>
      </c>
      <c r="L823" s="98">
        <v>0</v>
      </c>
      <c r="M823" s="101">
        <f t="shared" si="601"/>
        <v>0</v>
      </c>
      <c r="N823" s="100">
        <v>0</v>
      </c>
      <c r="O823" s="98">
        <v>0</v>
      </c>
      <c r="P823" s="101">
        <f t="shared" si="602"/>
        <v>0</v>
      </c>
      <c r="Q823" s="100">
        <v>0</v>
      </c>
      <c r="R823" s="98">
        <v>0</v>
      </c>
      <c r="S823" s="101">
        <f t="shared" si="603"/>
        <v>0</v>
      </c>
      <c r="T823" s="100">
        <v>0</v>
      </c>
      <c r="U823" s="98">
        <v>0</v>
      </c>
      <c r="V823" s="101">
        <f t="shared" si="605"/>
        <v>0</v>
      </c>
      <c r="W823" s="100">
        <v>0</v>
      </c>
      <c r="X823" s="98">
        <v>0</v>
      </c>
      <c r="Y823" s="147">
        <f t="shared" si="604"/>
        <v>0</v>
      </c>
      <c r="Z823" s="150"/>
    </row>
    <row r="824" spans="2:26" s="35" customFormat="1" ht="17.100000000000001" customHeight="1">
      <c r="B824" s="105"/>
      <c r="C824" s="54"/>
      <c r="D824" s="96"/>
      <c r="E824" s="111"/>
      <c r="F824" s="112"/>
      <c r="G824" s="113"/>
      <c r="H824" s="100">
        <v>0</v>
      </c>
      <c r="I824" s="98">
        <v>0</v>
      </c>
      <c r="J824" s="101">
        <f t="shared" si="600"/>
        <v>0</v>
      </c>
      <c r="K824" s="100">
        <v>0</v>
      </c>
      <c r="L824" s="98">
        <v>0</v>
      </c>
      <c r="M824" s="101">
        <f t="shared" si="601"/>
        <v>0</v>
      </c>
      <c r="N824" s="100">
        <v>0</v>
      </c>
      <c r="O824" s="98">
        <v>0</v>
      </c>
      <c r="P824" s="101">
        <f t="shared" si="602"/>
        <v>0</v>
      </c>
      <c r="Q824" s="100">
        <v>0</v>
      </c>
      <c r="R824" s="98">
        <v>0</v>
      </c>
      <c r="S824" s="101">
        <f t="shared" si="603"/>
        <v>0</v>
      </c>
      <c r="T824" s="100">
        <v>0</v>
      </c>
      <c r="U824" s="98">
        <v>0</v>
      </c>
      <c r="V824" s="101">
        <f t="shared" si="605"/>
        <v>0</v>
      </c>
      <c r="W824" s="100">
        <v>0</v>
      </c>
      <c r="X824" s="98">
        <v>0</v>
      </c>
      <c r="Y824" s="147">
        <f t="shared" si="604"/>
        <v>0</v>
      </c>
      <c r="Z824" s="150"/>
    </row>
    <row r="825" spans="2:26" s="35" customFormat="1" ht="17.100000000000001" customHeight="1">
      <c r="B825" s="105"/>
      <c r="C825" s="54"/>
      <c r="D825" s="96"/>
      <c r="E825" s="111"/>
      <c r="F825" s="112"/>
      <c r="G825" s="113"/>
      <c r="H825" s="100">
        <v>0</v>
      </c>
      <c r="I825" s="98">
        <v>0</v>
      </c>
      <c r="J825" s="101">
        <f t="shared" si="600"/>
        <v>0</v>
      </c>
      <c r="K825" s="100">
        <v>0</v>
      </c>
      <c r="L825" s="98">
        <v>0</v>
      </c>
      <c r="M825" s="101">
        <f t="shared" si="601"/>
        <v>0</v>
      </c>
      <c r="N825" s="100">
        <v>0</v>
      </c>
      <c r="O825" s="98">
        <v>0</v>
      </c>
      <c r="P825" s="101">
        <f t="shared" si="602"/>
        <v>0</v>
      </c>
      <c r="Q825" s="100">
        <v>0</v>
      </c>
      <c r="R825" s="98">
        <v>0</v>
      </c>
      <c r="S825" s="101">
        <f t="shared" si="603"/>
        <v>0</v>
      </c>
      <c r="T825" s="100">
        <v>0</v>
      </c>
      <c r="U825" s="98">
        <v>0</v>
      </c>
      <c r="V825" s="101">
        <f t="shared" si="605"/>
        <v>0</v>
      </c>
      <c r="W825" s="100">
        <v>0</v>
      </c>
      <c r="X825" s="98">
        <v>0</v>
      </c>
      <c r="Y825" s="147">
        <f t="shared" si="604"/>
        <v>0</v>
      </c>
      <c r="Z825" s="150"/>
    </row>
    <row r="826" spans="2:26" s="35" customFormat="1" ht="17.100000000000001" customHeight="1">
      <c r="B826" s="105"/>
      <c r="C826" s="54"/>
      <c r="D826" s="96"/>
      <c r="E826" s="111"/>
      <c r="F826" s="112"/>
      <c r="G826" s="113"/>
      <c r="H826" s="100">
        <v>0</v>
      </c>
      <c r="I826" s="98">
        <v>0</v>
      </c>
      <c r="J826" s="101">
        <f t="shared" si="600"/>
        <v>0</v>
      </c>
      <c r="K826" s="100">
        <v>0</v>
      </c>
      <c r="L826" s="98">
        <v>0</v>
      </c>
      <c r="M826" s="101">
        <f t="shared" si="601"/>
        <v>0</v>
      </c>
      <c r="N826" s="100">
        <v>0</v>
      </c>
      <c r="O826" s="98">
        <v>0</v>
      </c>
      <c r="P826" s="101">
        <f t="shared" si="602"/>
        <v>0</v>
      </c>
      <c r="Q826" s="100">
        <v>0</v>
      </c>
      <c r="R826" s="98">
        <v>0</v>
      </c>
      <c r="S826" s="101">
        <f t="shared" si="603"/>
        <v>0</v>
      </c>
      <c r="T826" s="100">
        <v>0</v>
      </c>
      <c r="U826" s="98">
        <v>0</v>
      </c>
      <c r="V826" s="101">
        <f t="shared" si="605"/>
        <v>0</v>
      </c>
      <c r="W826" s="100">
        <v>0</v>
      </c>
      <c r="X826" s="98">
        <v>0</v>
      </c>
      <c r="Y826" s="147">
        <f t="shared" si="604"/>
        <v>0</v>
      </c>
      <c r="Z826" s="150"/>
    </row>
    <row r="827" spans="2:26" s="35" customFormat="1" ht="17.100000000000001" customHeight="1">
      <c r="B827" s="105"/>
      <c r="C827" s="54"/>
      <c r="D827" s="96"/>
      <c r="E827" s="111"/>
      <c r="F827" s="112"/>
      <c r="G827" s="113"/>
      <c r="H827" s="100">
        <v>0</v>
      </c>
      <c r="I827" s="98">
        <v>0</v>
      </c>
      <c r="J827" s="101">
        <f t="shared" si="600"/>
        <v>0</v>
      </c>
      <c r="K827" s="100">
        <v>0</v>
      </c>
      <c r="L827" s="98">
        <v>0</v>
      </c>
      <c r="M827" s="101">
        <f t="shared" si="601"/>
        <v>0</v>
      </c>
      <c r="N827" s="100">
        <v>0</v>
      </c>
      <c r="O827" s="98">
        <v>0</v>
      </c>
      <c r="P827" s="101">
        <f t="shared" si="602"/>
        <v>0</v>
      </c>
      <c r="Q827" s="100">
        <v>0</v>
      </c>
      <c r="R827" s="98">
        <v>0</v>
      </c>
      <c r="S827" s="101">
        <f t="shared" si="603"/>
        <v>0</v>
      </c>
      <c r="T827" s="100">
        <v>0</v>
      </c>
      <c r="U827" s="98">
        <v>0</v>
      </c>
      <c r="V827" s="101">
        <f t="shared" si="605"/>
        <v>0</v>
      </c>
      <c r="W827" s="100">
        <v>0</v>
      </c>
      <c r="X827" s="98">
        <v>0</v>
      </c>
      <c r="Y827" s="147">
        <f t="shared" si="604"/>
        <v>0</v>
      </c>
      <c r="Z827" s="150"/>
    </row>
    <row r="828" spans="2:26" s="126" customFormat="1" ht="17.100000000000001" customHeight="1">
      <c r="B828" s="118"/>
      <c r="C828" s="119"/>
      <c r="D828" s="120"/>
      <c r="E828" s="121"/>
      <c r="F828" s="122"/>
      <c r="G828" s="123"/>
      <c r="H828" s="401" t="s">
        <v>201</v>
      </c>
      <c r="I828" s="402"/>
      <c r="J828" s="124">
        <f>SUM(J821:J827)</f>
        <v>0</v>
      </c>
      <c r="K828" s="401" t="s">
        <v>201</v>
      </c>
      <c r="L828" s="402"/>
      <c r="M828" s="124">
        <f>SUM(M821:M827)</f>
        <v>0</v>
      </c>
      <c r="N828" s="401" t="s">
        <v>201</v>
      </c>
      <c r="O828" s="402"/>
      <c r="P828" s="124">
        <f>SUM(P821:P827)</f>
        <v>0</v>
      </c>
      <c r="Q828" s="401" t="s">
        <v>201</v>
      </c>
      <c r="R828" s="402"/>
      <c r="S828" s="124">
        <f>SUM(S821:S827)</f>
        <v>0</v>
      </c>
      <c r="T828" s="401" t="s">
        <v>201</v>
      </c>
      <c r="U828" s="402"/>
      <c r="V828" s="124">
        <f>SUM(V821:V827)</f>
        <v>0</v>
      </c>
      <c r="W828" s="401" t="s">
        <v>201</v>
      </c>
      <c r="X828" s="402"/>
      <c r="Y828" s="127">
        <f>SUM(Y821:Y827)</f>
        <v>0</v>
      </c>
      <c r="Z828" s="151"/>
    </row>
    <row r="829" spans="2:26" s="35" customFormat="1" ht="17.100000000000001" customHeight="1">
      <c r="B829" s="105"/>
      <c r="C829" s="54">
        <f>'2. Rekap Back Up Beton X'!C122</f>
        <v>10100</v>
      </c>
      <c r="D829" s="96">
        <f>'2. Rekap Back Up Beton X'!D122</f>
        <v>10200</v>
      </c>
      <c r="E829" s="111">
        <f>'2. Rekap Back Up Beton X'!E122</f>
        <v>3</v>
      </c>
      <c r="F829" s="112">
        <f>(100/((D829-C829)*E829))*((J836*0.5)+(M836*1)+(P836*2)+(S836*20)+(V836*15)+(Y836*1.5))</f>
        <v>0</v>
      </c>
      <c r="G829" s="113" t="str">
        <f>IF(F829&lt;=25,"B",IF(F829&lt;=75,"S",IF(F829&lt;=100,"RR","RB")))</f>
        <v>B</v>
      </c>
      <c r="H829" s="100">
        <v>0</v>
      </c>
      <c r="I829" s="98">
        <v>0</v>
      </c>
      <c r="J829" s="101">
        <f t="shared" ref="J829:J835" si="606">H829*I829</f>
        <v>0</v>
      </c>
      <c r="K829" s="100">
        <v>0</v>
      </c>
      <c r="L829" s="98">
        <v>0</v>
      </c>
      <c r="M829" s="101">
        <f t="shared" ref="M829:M835" si="607">K829*L829</f>
        <v>0</v>
      </c>
      <c r="N829" s="100">
        <v>0</v>
      </c>
      <c r="O829" s="98">
        <v>4</v>
      </c>
      <c r="P829" s="101">
        <f t="shared" ref="P829:P835" si="608">N829*O829</f>
        <v>0</v>
      </c>
      <c r="Q829" s="100">
        <v>0</v>
      </c>
      <c r="R829" s="98">
        <v>0</v>
      </c>
      <c r="S829" s="101">
        <f t="shared" ref="S829:S835" si="609">Q829*R829</f>
        <v>0</v>
      </c>
      <c r="T829" s="100">
        <v>0</v>
      </c>
      <c r="U829" s="98">
        <v>0</v>
      </c>
      <c r="V829" s="101">
        <f>T829*U829</f>
        <v>0</v>
      </c>
      <c r="W829" s="100">
        <v>0</v>
      </c>
      <c r="X829" s="98">
        <v>0</v>
      </c>
      <c r="Y829" s="147">
        <f t="shared" ref="Y829:Y835" si="610">W829*X829</f>
        <v>0</v>
      </c>
      <c r="Z829" s="150"/>
    </row>
    <row r="830" spans="2:26" s="35" customFormat="1" ht="17.100000000000001" customHeight="1">
      <c r="B830" s="105"/>
      <c r="C830" s="54"/>
      <c r="D830" s="96"/>
      <c r="E830" s="111"/>
      <c r="F830" s="112"/>
      <c r="G830" s="113"/>
      <c r="H830" s="100">
        <v>0</v>
      </c>
      <c r="I830" s="98">
        <v>0</v>
      </c>
      <c r="J830" s="101">
        <f t="shared" si="606"/>
        <v>0</v>
      </c>
      <c r="K830" s="100">
        <v>0</v>
      </c>
      <c r="L830" s="98">
        <v>0</v>
      </c>
      <c r="M830" s="101">
        <f t="shared" si="607"/>
        <v>0</v>
      </c>
      <c r="N830" s="100">
        <v>0</v>
      </c>
      <c r="O830" s="98">
        <v>0</v>
      </c>
      <c r="P830" s="101">
        <f t="shared" si="608"/>
        <v>0</v>
      </c>
      <c r="Q830" s="100">
        <v>0</v>
      </c>
      <c r="R830" s="98">
        <v>0</v>
      </c>
      <c r="S830" s="101">
        <f t="shared" si="609"/>
        <v>0</v>
      </c>
      <c r="T830" s="100">
        <v>0</v>
      </c>
      <c r="U830" s="98">
        <v>0</v>
      </c>
      <c r="V830" s="101">
        <f t="shared" ref="V830:V835" si="611">T830*U830</f>
        <v>0</v>
      </c>
      <c r="W830" s="100">
        <v>0</v>
      </c>
      <c r="X830" s="98">
        <v>0</v>
      </c>
      <c r="Y830" s="147">
        <f t="shared" si="610"/>
        <v>0</v>
      </c>
      <c r="Z830" s="150"/>
    </row>
    <row r="831" spans="2:26" s="35" customFormat="1" ht="17.100000000000001" customHeight="1">
      <c r="B831" s="105"/>
      <c r="C831" s="54"/>
      <c r="D831" s="96"/>
      <c r="E831" s="111"/>
      <c r="F831" s="112"/>
      <c r="G831" s="113"/>
      <c r="H831" s="100">
        <v>0</v>
      </c>
      <c r="I831" s="98">
        <v>0</v>
      </c>
      <c r="J831" s="101">
        <f t="shared" si="606"/>
        <v>0</v>
      </c>
      <c r="K831" s="100">
        <v>0</v>
      </c>
      <c r="L831" s="98">
        <v>0</v>
      </c>
      <c r="M831" s="101">
        <f t="shared" si="607"/>
        <v>0</v>
      </c>
      <c r="N831" s="100">
        <v>0</v>
      </c>
      <c r="O831" s="98">
        <v>0</v>
      </c>
      <c r="P831" s="101">
        <f t="shared" si="608"/>
        <v>0</v>
      </c>
      <c r="Q831" s="100">
        <v>0</v>
      </c>
      <c r="R831" s="98">
        <v>0</v>
      </c>
      <c r="S831" s="101">
        <f t="shared" si="609"/>
        <v>0</v>
      </c>
      <c r="T831" s="100">
        <v>0</v>
      </c>
      <c r="U831" s="98">
        <v>0</v>
      </c>
      <c r="V831" s="101">
        <f t="shared" si="611"/>
        <v>0</v>
      </c>
      <c r="W831" s="100">
        <v>0</v>
      </c>
      <c r="X831" s="98">
        <v>0</v>
      </c>
      <c r="Y831" s="147">
        <f t="shared" si="610"/>
        <v>0</v>
      </c>
      <c r="Z831" s="150"/>
    </row>
    <row r="832" spans="2:26" s="35" customFormat="1" ht="17.100000000000001" customHeight="1">
      <c r="B832" s="105"/>
      <c r="C832" s="54"/>
      <c r="D832" s="96"/>
      <c r="E832" s="111"/>
      <c r="F832" s="112"/>
      <c r="G832" s="113"/>
      <c r="H832" s="100">
        <v>0</v>
      </c>
      <c r="I832" s="98">
        <v>0</v>
      </c>
      <c r="J832" s="101">
        <f t="shared" si="606"/>
        <v>0</v>
      </c>
      <c r="K832" s="100">
        <v>0</v>
      </c>
      <c r="L832" s="98">
        <v>0</v>
      </c>
      <c r="M832" s="101">
        <f t="shared" si="607"/>
        <v>0</v>
      </c>
      <c r="N832" s="100">
        <v>0</v>
      </c>
      <c r="O832" s="98">
        <v>0</v>
      </c>
      <c r="P832" s="101">
        <f t="shared" si="608"/>
        <v>0</v>
      </c>
      <c r="Q832" s="100">
        <v>0</v>
      </c>
      <c r="R832" s="98">
        <v>0</v>
      </c>
      <c r="S832" s="101">
        <f t="shared" si="609"/>
        <v>0</v>
      </c>
      <c r="T832" s="100">
        <v>0</v>
      </c>
      <c r="U832" s="98">
        <v>0</v>
      </c>
      <c r="V832" s="101">
        <f t="shared" si="611"/>
        <v>0</v>
      </c>
      <c r="W832" s="100">
        <v>0</v>
      </c>
      <c r="X832" s="98">
        <v>0</v>
      </c>
      <c r="Y832" s="147">
        <f t="shared" si="610"/>
        <v>0</v>
      </c>
      <c r="Z832" s="150"/>
    </row>
    <row r="833" spans="2:26" s="35" customFormat="1" ht="17.100000000000001" customHeight="1">
      <c r="B833" s="105"/>
      <c r="C833" s="54"/>
      <c r="D833" s="96"/>
      <c r="E833" s="111"/>
      <c r="F833" s="112"/>
      <c r="G833" s="113"/>
      <c r="H833" s="100">
        <v>0</v>
      </c>
      <c r="I833" s="98">
        <v>0</v>
      </c>
      <c r="J833" s="101">
        <f t="shared" si="606"/>
        <v>0</v>
      </c>
      <c r="K833" s="100">
        <v>0</v>
      </c>
      <c r="L833" s="98">
        <v>0</v>
      </c>
      <c r="M833" s="101">
        <f t="shared" si="607"/>
        <v>0</v>
      </c>
      <c r="N833" s="100">
        <v>0</v>
      </c>
      <c r="O833" s="98">
        <v>0</v>
      </c>
      <c r="P833" s="101">
        <f t="shared" si="608"/>
        <v>0</v>
      </c>
      <c r="Q833" s="100">
        <v>0</v>
      </c>
      <c r="R833" s="98">
        <v>0</v>
      </c>
      <c r="S833" s="101">
        <f t="shared" si="609"/>
        <v>0</v>
      </c>
      <c r="T833" s="100">
        <v>0</v>
      </c>
      <c r="U833" s="98">
        <v>0</v>
      </c>
      <c r="V833" s="101">
        <f t="shared" si="611"/>
        <v>0</v>
      </c>
      <c r="W833" s="100">
        <v>0</v>
      </c>
      <c r="X833" s="98">
        <v>0</v>
      </c>
      <c r="Y833" s="147">
        <f t="shared" si="610"/>
        <v>0</v>
      </c>
      <c r="Z833" s="150"/>
    </row>
    <row r="834" spans="2:26" s="35" customFormat="1" ht="17.100000000000001" customHeight="1">
      <c r="B834" s="105"/>
      <c r="C834" s="54"/>
      <c r="D834" s="96"/>
      <c r="E834" s="111"/>
      <c r="F834" s="112"/>
      <c r="G834" s="113"/>
      <c r="H834" s="100">
        <v>0</v>
      </c>
      <c r="I834" s="98">
        <v>0</v>
      </c>
      <c r="J834" s="101">
        <f t="shared" si="606"/>
        <v>0</v>
      </c>
      <c r="K834" s="100">
        <v>0</v>
      </c>
      <c r="L834" s="98">
        <v>0</v>
      </c>
      <c r="M834" s="101">
        <f t="shared" si="607"/>
        <v>0</v>
      </c>
      <c r="N834" s="100">
        <v>0</v>
      </c>
      <c r="O834" s="98">
        <v>0</v>
      </c>
      <c r="P834" s="101">
        <f t="shared" si="608"/>
        <v>0</v>
      </c>
      <c r="Q834" s="100">
        <v>0</v>
      </c>
      <c r="R834" s="98">
        <v>0</v>
      </c>
      <c r="S834" s="101">
        <f t="shared" si="609"/>
        <v>0</v>
      </c>
      <c r="T834" s="100">
        <v>0</v>
      </c>
      <c r="U834" s="98">
        <v>0</v>
      </c>
      <c r="V834" s="101">
        <f t="shared" si="611"/>
        <v>0</v>
      </c>
      <c r="W834" s="100">
        <v>0</v>
      </c>
      <c r="X834" s="98">
        <v>0</v>
      </c>
      <c r="Y834" s="147">
        <f t="shared" si="610"/>
        <v>0</v>
      </c>
      <c r="Z834" s="150"/>
    </row>
    <row r="835" spans="2:26" s="35" customFormat="1" ht="17.100000000000001" customHeight="1">
      <c r="B835" s="105"/>
      <c r="C835" s="54"/>
      <c r="D835" s="96"/>
      <c r="E835" s="111"/>
      <c r="F835" s="112"/>
      <c r="G835" s="113"/>
      <c r="H835" s="100">
        <v>0</v>
      </c>
      <c r="I835" s="98">
        <v>0</v>
      </c>
      <c r="J835" s="101">
        <f t="shared" si="606"/>
        <v>0</v>
      </c>
      <c r="K835" s="100">
        <v>0</v>
      </c>
      <c r="L835" s="98">
        <v>0</v>
      </c>
      <c r="M835" s="101">
        <f t="shared" si="607"/>
        <v>0</v>
      </c>
      <c r="N835" s="100">
        <v>0</v>
      </c>
      <c r="O835" s="98">
        <v>0</v>
      </c>
      <c r="P835" s="101">
        <f t="shared" si="608"/>
        <v>0</v>
      </c>
      <c r="Q835" s="100">
        <v>0</v>
      </c>
      <c r="R835" s="98">
        <v>0</v>
      </c>
      <c r="S835" s="101">
        <f t="shared" si="609"/>
        <v>0</v>
      </c>
      <c r="T835" s="100">
        <v>0</v>
      </c>
      <c r="U835" s="98">
        <v>0</v>
      </c>
      <c r="V835" s="101">
        <f t="shared" si="611"/>
        <v>0</v>
      </c>
      <c r="W835" s="100">
        <v>0</v>
      </c>
      <c r="X835" s="98">
        <v>0</v>
      </c>
      <c r="Y835" s="147">
        <f t="shared" si="610"/>
        <v>0</v>
      </c>
      <c r="Z835" s="150"/>
    </row>
    <row r="836" spans="2:26" s="126" customFormat="1" ht="17.100000000000001" customHeight="1">
      <c r="B836" s="118"/>
      <c r="C836" s="119"/>
      <c r="D836" s="120"/>
      <c r="E836" s="121"/>
      <c r="F836" s="122"/>
      <c r="G836" s="123"/>
      <c r="H836" s="401" t="s">
        <v>201</v>
      </c>
      <c r="I836" s="402"/>
      <c r="J836" s="124">
        <f>SUM(J829:J835)</f>
        <v>0</v>
      </c>
      <c r="K836" s="401" t="s">
        <v>201</v>
      </c>
      <c r="L836" s="402"/>
      <c r="M836" s="124">
        <f>SUM(M829:M835)</f>
        <v>0</v>
      </c>
      <c r="N836" s="401" t="s">
        <v>201</v>
      </c>
      <c r="O836" s="402"/>
      <c r="P836" s="124">
        <f>SUM(P829:P835)</f>
        <v>0</v>
      </c>
      <c r="Q836" s="401" t="s">
        <v>201</v>
      </c>
      <c r="R836" s="402"/>
      <c r="S836" s="124">
        <f>SUM(S829:S835)</f>
        <v>0</v>
      </c>
      <c r="T836" s="401" t="s">
        <v>201</v>
      </c>
      <c r="U836" s="402"/>
      <c r="V836" s="124">
        <f>SUM(V829:V835)</f>
        <v>0</v>
      </c>
      <c r="W836" s="401" t="s">
        <v>201</v>
      </c>
      <c r="X836" s="402"/>
      <c r="Y836" s="127">
        <f>SUM(Y829:Y835)</f>
        <v>0</v>
      </c>
      <c r="Z836" s="151"/>
    </row>
    <row r="837" spans="2:26" s="35" customFormat="1" ht="17.100000000000001" customHeight="1">
      <c r="B837" s="105"/>
      <c r="C837" s="54">
        <f>'2. Rekap Back Up Beton X'!C123</f>
        <v>10200</v>
      </c>
      <c r="D837" s="96">
        <f>'2. Rekap Back Up Beton X'!D123</f>
        <v>10300</v>
      </c>
      <c r="E837" s="111">
        <f>'2. Rekap Back Up Beton X'!E123</f>
        <v>3</v>
      </c>
      <c r="F837" s="112">
        <f>(100/((D837-C837)*E837))*((J844*0.5)+(M844*1)+(P844*2)+(S844*20)+(V844*15)+(Y844*1.5))</f>
        <v>0</v>
      </c>
      <c r="G837" s="113" t="str">
        <f>IF(F837&lt;=25,"B",IF(F837&lt;=75,"S",IF(F837&lt;=100,"RR","RB")))</f>
        <v>B</v>
      </c>
      <c r="H837" s="100">
        <v>0</v>
      </c>
      <c r="I837" s="98">
        <v>0</v>
      </c>
      <c r="J837" s="101">
        <f t="shared" ref="J837:J843" si="612">H837*I837</f>
        <v>0</v>
      </c>
      <c r="K837" s="100">
        <v>0</v>
      </c>
      <c r="L837" s="98">
        <v>0</v>
      </c>
      <c r="M837" s="101">
        <f t="shared" ref="M837:M843" si="613">K837*L837</f>
        <v>0</v>
      </c>
      <c r="N837" s="100">
        <v>0</v>
      </c>
      <c r="O837" s="98">
        <v>4</v>
      </c>
      <c r="P837" s="101">
        <f t="shared" ref="P837:P843" si="614">N837*O837</f>
        <v>0</v>
      </c>
      <c r="Q837" s="100">
        <v>0</v>
      </c>
      <c r="R837" s="98">
        <v>0</v>
      </c>
      <c r="S837" s="101">
        <f t="shared" ref="S837:S843" si="615">Q837*R837</f>
        <v>0</v>
      </c>
      <c r="T837" s="100">
        <v>0</v>
      </c>
      <c r="U837" s="98">
        <v>0</v>
      </c>
      <c r="V837" s="101">
        <f>T837*U837</f>
        <v>0</v>
      </c>
      <c r="W837" s="100">
        <v>0</v>
      </c>
      <c r="X837" s="98">
        <v>0</v>
      </c>
      <c r="Y837" s="147">
        <f t="shared" ref="Y837:Y843" si="616">W837*X837</f>
        <v>0</v>
      </c>
      <c r="Z837" s="150"/>
    </row>
    <row r="838" spans="2:26" s="35" customFormat="1" ht="17.100000000000001" customHeight="1">
      <c r="B838" s="105"/>
      <c r="C838" s="54"/>
      <c r="D838" s="96"/>
      <c r="E838" s="111"/>
      <c r="F838" s="112"/>
      <c r="G838" s="113"/>
      <c r="H838" s="100">
        <v>0</v>
      </c>
      <c r="I838" s="98">
        <v>0</v>
      </c>
      <c r="J838" s="101">
        <f t="shared" si="612"/>
        <v>0</v>
      </c>
      <c r="K838" s="100">
        <v>0</v>
      </c>
      <c r="L838" s="98">
        <v>0</v>
      </c>
      <c r="M838" s="101">
        <f t="shared" si="613"/>
        <v>0</v>
      </c>
      <c r="N838" s="100">
        <v>0</v>
      </c>
      <c r="O838" s="98">
        <v>0</v>
      </c>
      <c r="P838" s="101">
        <f t="shared" si="614"/>
        <v>0</v>
      </c>
      <c r="Q838" s="100">
        <v>0</v>
      </c>
      <c r="R838" s="98">
        <v>0</v>
      </c>
      <c r="S838" s="101">
        <f t="shared" si="615"/>
        <v>0</v>
      </c>
      <c r="T838" s="100">
        <v>0</v>
      </c>
      <c r="U838" s="98">
        <v>0</v>
      </c>
      <c r="V838" s="101">
        <f t="shared" ref="V838:V843" si="617">T838*U838</f>
        <v>0</v>
      </c>
      <c r="W838" s="100">
        <v>0</v>
      </c>
      <c r="X838" s="98">
        <v>0</v>
      </c>
      <c r="Y838" s="147">
        <f t="shared" si="616"/>
        <v>0</v>
      </c>
      <c r="Z838" s="150"/>
    </row>
    <row r="839" spans="2:26" s="35" customFormat="1" ht="17.100000000000001" customHeight="1">
      <c r="B839" s="105"/>
      <c r="C839" s="54"/>
      <c r="D839" s="96"/>
      <c r="E839" s="111"/>
      <c r="F839" s="112"/>
      <c r="G839" s="113"/>
      <c r="H839" s="100">
        <v>0</v>
      </c>
      <c r="I839" s="98">
        <v>0</v>
      </c>
      <c r="J839" s="101">
        <f t="shared" si="612"/>
        <v>0</v>
      </c>
      <c r="K839" s="100">
        <v>0</v>
      </c>
      <c r="L839" s="98">
        <v>0</v>
      </c>
      <c r="M839" s="101">
        <f t="shared" si="613"/>
        <v>0</v>
      </c>
      <c r="N839" s="100">
        <v>0</v>
      </c>
      <c r="O839" s="98">
        <v>0</v>
      </c>
      <c r="P839" s="101">
        <f t="shared" si="614"/>
        <v>0</v>
      </c>
      <c r="Q839" s="100">
        <v>0</v>
      </c>
      <c r="R839" s="98">
        <v>0</v>
      </c>
      <c r="S839" s="101">
        <f t="shared" si="615"/>
        <v>0</v>
      </c>
      <c r="T839" s="100">
        <v>0</v>
      </c>
      <c r="U839" s="98">
        <v>0</v>
      </c>
      <c r="V839" s="101">
        <f t="shared" si="617"/>
        <v>0</v>
      </c>
      <c r="W839" s="100">
        <v>0</v>
      </c>
      <c r="X839" s="98">
        <v>0</v>
      </c>
      <c r="Y839" s="147">
        <f t="shared" si="616"/>
        <v>0</v>
      </c>
      <c r="Z839" s="150"/>
    </row>
    <row r="840" spans="2:26" s="35" customFormat="1" ht="17.100000000000001" customHeight="1">
      <c r="B840" s="105"/>
      <c r="C840" s="54"/>
      <c r="D840" s="96"/>
      <c r="E840" s="111"/>
      <c r="F840" s="112"/>
      <c r="G840" s="113"/>
      <c r="H840" s="100">
        <v>0</v>
      </c>
      <c r="I840" s="98">
        <v>0</v>
      </c>
      <c r="J840" s="101">
        <f t="shared" si="612"/>
        <v>0</v>
      </c>
      <c r="K840" s="100">
        <v>0</v>
      </c>
      <c r="L840" s="98">
        <v>0</v>
      </c>
      <c r="M840" s="101">
        <f t="shared" si="613"/>
        <v>0</v>
      </c>
      <c r="N840" s="100">
        <v>0</v>
      </c>
      <c r="O840" s="98">
        <v>0</v>
      </c>
      <c r="P840" s="101">
        <f t="shared" si="614"/>
        <v>0</v>
      </c>
      <c r="Q840" s="100">
        <v>0</v>
      </c>
      <c r="R840" s="98">
        <v>0</v>
      </c>
      <c r="S840" s="101">
        <f t="shared" si="615"/>
        <v>0</v>
      </c>
      <c r="T840" s="100">
        <v>0</v>
      </c>
      <c r="U840" s="98">
        <v>0</v>
      </c>
      <c r="V840" s="101">
        <f t="shared" si="617"/>
        <v>0</v>
      </c>
      <c r="W840" s="100">
        <v>0</v>
      </c>
      <c r="X840" s="98">
        <v>0</v>
      </c>
      <c r="Y840" s="147">
        <f t="shared" si="616"/>
        <v>0</v>
      </c>
      <c r="Z840" s="150"/>
    </row>
    <row r="841" spans="2:26" s="35" customFormat="1" ht="17.100000000000001" customHeight="1">
      <c r="B841" s="105"/>
      <c r="C841" s="54"/>
      <c r="D841" s="96"/>
      <c r="E841" s="111"/>
      <c r="F841" s="112"/>
      <c r="G841" s="113"/>
      <c r="H841" s="100">
        <v>0</v>
      </c>
      <c r="I841" s="98">
        <v>0</v>
      </c>
      <c r="J841" s="101">
        <f t="shared" si="612"/>
        <v>0</v>
      </c>
      <c r="K841" s="100">
        <v>0</v>
      </c>
      <c r="L841" s="98">
        <v>0</v>
      </c>
      <c r="M841" s="101">
        <f t="shared" si="613"/>
        <v>0</v>
      </c>
      <c r="N841" s="100">
        <v>0</v>
      </c>
      <c r="O841" s="98">
        <v>0</v>
      </c>
      <c r="P841" s="101">
        <f t="shared" si="614"/>
        <v>0</v>
      </c>
      <c r="Q841" s="100">
        <v>0</v>
      </c>
      <c r="R841" s="98">
        <v>0</v>
      </c>
      <c r="S841" s="101">
        <f t="shared" si="615"/>
        <v>0</v>
      </c>
      <c r="T841" s="100">
        <v>0</v>
      </c>
      <c r="U841" s="98">
        <v>0</v>
      </c>
      <c r="V841" s="101">
        <f t="shared" si="617"/>
        <v>0</v>
      </c>
      <c r="W841" s="100">
        <v>0</v>
      </c>
      <c r="X841" s="98">
        <v>0</v>
      </c>
      <c r="Y841" s="147">
        <f t="shared" si="616"/>
        <v>0</v>
      </c>
      <c r="Z841" s="150"/>
    </row>
    <row r="842" spans="2:26" s="35" customFormat="1" ht="17.100000000000001" customHeight="1">
      <c r="B842" s="105"/>
      <c r="C842" s="54"/>
      <c r="D842" s="96"/>
      <c r="E842" s="111"/>
      <c r="F842" s="112"/>
      <c r="G842" s="113"/>
      <c r="H842" s="100">
        <v>0</v>
      </c>
      <c r="I842" s="98">
        <v>0</v>
      </c>
      <c r="J842" s="101">
        <f t="shared" si="612"/>
        <v>0</v>
      </c>
      <c r="K842" s="100">
        <v>0</v>
      </c>
      <c r="L842" s="98">
        <v>0</v>
      </c>
      <c r="M842" s="101">
        <f t="shared" si="613"/>
        <v>0</v>
      </c>
      <c r="N842" s="100">
        <v>0</v>
      </c>
      <c r="O842" s="98">
        <v>0</v>
      </c>
      <c r="P842" s="101">
        <f t="shared" si="614"/>
        <v>0</v>
      </c>
      <c r="Q842" s="100">
        <v>0</v>
      </c>
      <c r="R842" s="98">
        <v>0</v>
      </c>
      <c r="S842" s="101">
        <f t="shared" si="615"/>
        <v>0</v>
      </c>
      <c r="T842" s="100">
        <v>0</v>
      </c>
      <c r="U842" s="98">
        <v>0</v>
      </c>
      <c r="V842" s="101">
        <f t="shared" si="617"/>
        <v>0</v>
      </c>
      <c r="W842" s="100">
        <v>0</v>
      </c>
      <c r="X842" s="98">
        <v>0</v>
      </c>
      <c r="Y842" s="147">
        <f t="shared" si="616"/>
        <v>0</v>
      </c>
      <c r="Z842" s="150"/>
    </row>
    <row r="843" spans="2:26" s="35" customFormat="1" ht="17.100000000000001" customHeight="1">
      <c r="B843" s="105"/>
      <c r="C843" s="54"/>
      <c r="D843" s="96"/>
      <c r="E843" s="111"/>
      <c r="F843" s="112"/>
      <c r="G843" s="113"/>
      <c r="H843" s="100">
        <v>0</v>
      </c>
      <c r="I843" s="98">
        <v>0</v>
      </c>
      <c r="J843" s="101">
        <f t="shared" si="612"/>
        <v>0</v>
      </c>
      <c r="K843" s="100">
        <v>0</v>
      </c>
      <c r="L843" s="98">
        <v>0</v>
      </c>
      <c r="M843" s="101">
        <f t="shared" si="613"/>
        <v>0</v>
      </c>
      <c r="N843" s="100">
        <v>0</v>
      </c>
      <c r="O843" s="98">
        <v>0</v>
      </c>
      <c r="P843" s="101">
        <f t="shared" si="614"/>
        <v>0</v>
      </c>
      <c r="Q843" s="100">
        <v>0</v>
      </c>
      <c r="R843" s="98">
        <v>0</v>
      </c>
      <c r="S843" s="101">
        <f t="shared" si="615"/>
        <v>0</v>
      </c>
      <c r="T843" s="100">
        <v>0</v>
      </c>
      <c r="U843" s="98">
        <v>0</v>
      </c>
      <c r="V843" s="101">
        <f t="shared" si="617"/>
        <v>0</v>
      </c>
      <c r="W843" s="100">
        <v>0</v>
      </c>
      <c r="X843" s="98">
        <v>0</v>
      </c>
      <c r="Y843" s="147">
        <f t="shared" si="616"/>
        <v>0</v>
      </c>
      <c r="Z843" s="150"/>
    </row>
    <row r="844" spans="2:26" s="126" customFormat="1" ht="17.100000000000001" customHeight="1">
      <c r="B844" s="118"/>
      <c r="C844" s="119"/>
      <c r="D844" s="120"/>
      <c r="E844" s="121"/>
      <c r="F844" s="122"/>
      <c r="G844" s="123"/>
      <c r="H844" s="401" t="s">
        <v>201</v>
      </c>
      <c r="I844" s="402"/>
      <c r="J844" s="124">
        <f>SUM(J837:J843)</f>
        <v>0</v>
      </c>
      <c r="K844" s="401" t="s">
        <v>201</v>
      </c>
      <c r="L844" s="402"/>
      <c r="M844" s="124">
        <f>SUM(M837:M843)</f>
        <v>0</v>
      </c>
      <c r="N844" s="401" t="s">
        <v>201</v>
      </c>
      <c r="O844" s="402"/>
      <c r="P844" s="124">
        <f>SUM(P837:P843)</f>
        <v>0</v>
      </c>
      <c r="Q844" s="401" t="s">
        <v>201</v>
      </c>
      <c r="R844" s="402"/>
      <c r="S844" s="124">
        <f>SUM(S837:S843)</f>
        <v>0</v>
      </c>
      <c r="T844" s="401" t="s">
        <v>201</v>
      </c>
      <c r="U844" s="402"/>
      <c r="V844" s="124">
        <f>SUM(V837:V843)</f>
        <v>0</v>
      </c>
      <c r="W844" s="401" t="s">
        <v>201</v>
      </c>
      <c r="X844" s="402"/>
      <c r="Y844" s="127">
        <f>SUM(Y837:Y843)</f>
        <v>0</v>
      </c>
      <c r="Z844" s="151"/>
    </row>
    <row r="845" spans="2:26" s="35" customFormat="1" ht="17.100000000000001" customHeight="1">
      <c r="B845" s="105"/>
      <c r="C845" s="54">
        <f>'2. Rekap Back Up Beton X'!C124</f>
        <v>10300</v>
      </c>
      <c r="D845" s="96">
        <f>'2. Rekap Back Up Beton X'!D124</f>
        <v>10400</v>
      </c>
      <c r="E845" s="111">
        <f>'2. Rekap Back Up Beton X'!E124</f>
        <v>3</v>
      </c>
      <c r="F845" s="112">
        <f>(100/((D845-C845)*E845))*((J852*0.5)+(M852*1)+(P852*2)+(S852*20)+(V852*15)+(Y852*1.5))</f>
        <v>0</v>
      </c>
      <c r="G845" s="113" t="str">
        <f>IF(F845&lt;=25,"B",IF(F845&lt;=75,"S",IF(F845&lt;=100,"RR","RB")))</f>
        <v>B</v>
      </c>
      <c r="H845" s="100">
        <v>0</v>
      </c>
      <c r="I845" s="98">
        <v>0</v>
      </c>
      <c r="J845" s="101">
        <f t="shared" ref="J845:J851" si="618">H845*I845</f>
        <v>0</v>
      </c>
      <c r="K845" s="100">
        <v>0</v>
      </c>
      <c r="L845" s="98">
        <v>0</v>
      </c>
      <c r="M845" s="101">
        <f t="shared" ref="M845:M851" si="619">K845*L845</f>
        <v>0</v>
      </c>
      <c r="N845" s="100">
        <v>0</v>
      </c>
      <c r="O845" s="98">
        <v>4</v>
      </c>
      <c r="P845" s="101">
        <f t="shared" ref="P845:P851" si="620">N845*O845</f>
        <v>0</v>
      </c>
      <c r="Q845" s="100">
        <v>0</v>
      </c>
      <c r="R845" s="98">
        <v>0</v>
      </c>
      <c r="S845" s="101">
        <f t="shared" ref="S845:S851" si="621">Q845*R845</f>
        <v>0</v>
      </c>
      <c r="T845" s="100">
        <v>0</v>
      </c>
      <c r="U845" s="98">
        <v>0</v>
      </c>
      <c r="V845" s="101">
        <f>T845*U845</f>
        <v>0</v>
      </c>
      <c r="W845" s="100">
        <v>0</v>
      </c>
      <c r="X845" s="98">
        <v>0</v>
      </c>
      <c r="Y845" s="147">
        <f t="shared" ref="Y845:Y851" si="622">W845*X845</f>
        <v>0</v>
      </c>
      <c r="Z845" s="150"/>
    </row>
    <row r="846" spans="2:26" s="35" customFormat="1" ht="17.100000000000001" customHeight="1">
      <c r="B846" s="105"/>
      <c r="C846" s="54"/>
      <c r="D846" s="96"/>
      <c r="E846" s="111"/>
      <c r="F846" s="112"/>
      <c r="G846" s="113"/>
      <c r="H846" s="100">
        <v>0</v>
      </c>
      <c r="I846" s="98">
        <v>0</v>
      </c>
      <c r="J846" s="101">
        <f t="shared" si="618"/>
        <v>0</v>
      </c>
      <c r="K846" s="100">
        <v>0</v>
      </c>
      <c r="L846" s="98">
        <v>0</v>
      </c>
      <c r="M846" s="101">
        <f t="shared" si="619"/>
        <v>0</v>
      </c>
      <c r="N846" s="100">
        <v>0</v>
      </c>
      <c r="O846" s="98">
        <v>0</v>
      </c>
      <c r="P846" s="101">
        <f t="shared" si="620"/>
        <v>0</v>
      </c>
      <c r="Q846" s="100">
        <v>0</v>
      </c>
      <c r="R846" s="98">
        <v>0</v>
      </c>
      <c r="S846" s="101">
        <f t="shared" si="621"/>
        <v>0</v>
      </c>
      <c r="T846" s="100">
        <v>0</v>
      </c>
      <c r="U846" s="98">
        <v>0</v>
      </c>
      <c r="V846" s="101">
        <f t="shared" ref="V846:V851" si="623">T846*U846</f>
        <v>0</v>
      </c>
      <c r="W846" s="100">
        <v>0</v>
      </c>
      <c r="X846" s="98">
        <v>0</v>
      </c>
      <c r="Y846" s="147">
        <f t="shared" si="622"/>
        <v>0</v>
      </c>
      <c r="Z846" s="150"/>
    </row>
    <row r="847" spans="2:26" s="35" customFormat="1" ht="17.100000000000001" customHeight="1">
      <c r="B847" s="105"/>
      <c r="C847" s="54"/>
      <c r="D847" s="96"/>
      <c r="E847" s="111"/>
      <c r="F847" s="112"/>
      <c r="G847" s="113"/>
      <c r="H847" s="100">
        <v>0</v>
      </c>
      <c r="I847" s="98">
        <v>0</v>
      </c>
      <c r="J847" s="101">
        <f t="shared" si="618"/>
        <v>0</v>
      </c>
      <c r="K847" s="100">
        <v>0</v>
      </c>
      <c r="L847" s="98">
        <v>0</v>
      </c>
      <c r="M847" s="101">
        <f t="shared" si="619"/>
        <v>0</v>
      </c>
      <c r="N847" s="100">
        <v>0</v>
      </c>
      <c r="O847" s="98">
        <v>0</v>
      </c>
      <c r="P847" s="101">
        <f t="shared" si="620"/>
        <v>0</v>
      </c>
      <c r="Q847" s="100">
        <v>0</v>
      </c>
      <c r="R847" s="98">
        <v>0</v>
      </c>
      <c r="S847" s="101">
        <f t="shared" si="621"/>
        <v>0</v>
      </c>
      <c r="T847" s="100">
        <v>0</v>
      </c>
      <c r="U847" s="98">
        <v>0</v>
      </c>
      <c r="V847" s="101">
        <f t="shared" si="623"/>
        <v>0</v>
      </c>
      <c r="W847" s="100">
        <v>0</v>
      </c>
      <c r="X847" s="98">
        <v>0</v>
      </c>
      <c r="Y847" s="147">
        <f t="shared" si="622"/>
        <v>0</v>
      </c>
      <c r="Z847" s="150"/>
    </row>
    <row r="848" spans="2:26" s="35" customFormat="1" ht="17.100000000000001" customHeight="1">
      <c r="B848" s="105"/>
      <c r="C848" s="54"/>
      <c r="D848" s="96"/>
      <c r="E848" s="111"/>
      <c r="F848" s="112"/>
      <c r="G848" s="113"/>
      <c r="H848" s="100">
        <v>0</v>
      </c>
      <c r="I848" s="98">
        <v>0</v>
      </c>
      <c r="J848" s="101">
        <f t="shared" si="618"/>
        <v>0</v>
      </c>
      <c r="K848" s="100">
        <v>0</v>
      </c>
      <c r="L848" s="98">
        <v>0</v>
      </c>
      <c r="M848" s="101">
        <f t="shared" si="619"/>
        <v>0</v>
      </c>
      <c r="N848" s="100">
        <v>0</v>
      </c>
      <c r="O848" s="98">
        <v>0</v>
      </c>
      <c r="P848" s="101">
        <f t="shared" si="620"/>
        <v>0</v>
      </c>
      <c r="Q848" s="100">
        <v>0</v>
      </c>
      <c r="R848" s="98">
        <v>0</v>
      </c>
      <c r="S848" s="101">
        <f t="shared" si="621"/>
        <v>0</v>
      </c>
      <c r="T848" s="100">
        <v>0</v>
      </c>
      <c r="U848" s="98">
        <v>0</v>
      </c>
      <c r="V848" s="101">
        <f t="shared" si="623"/>
        <v>0</v>
      </c>
      <c r="W848" s="100">
        <v>0</v>
      </c>
      <c r="X848" s="98">
        <v>0</v>
      </c>
      <c r="Y848" s="147">
        <f t="shared" si="622"/>
        <v>0</v>
      </c>
      <c r="Z848" s="150"/>
    </row>
    <row r="849" spans="2:26" s="35" customFormat="1" ht="17.100000000000001" customHeight="1">
      <c r="B849" s="105"/>
      <c r="C849" s="54"/>
      <c r="D849" s="96"/>
      <c r="E849" s="111"/>
      <c r="F849" s="112"/>
      <c r="G849" s="113"/>
      <c r="H849" s="100">
        <v>0</v>
      </c>
      <c r="I849" s="98">
        <v>0</v>
      </c>
      <c r="J849" s="101">
        <f t="shared" si="618"/>
        <v>0</v>
      </c>
      <c r="K849" s="100">
        <v>0</v>
      </c>
      <c r="L849" s="98">
        <v>0</v>
      </c>
      <c r="M849" s="101">
        <f t="shared" si="619"/>
        <v>0</v>
      </c>
      <c r="N849" s="100">
        <v>0</v>
      </c>
      <c r="O849" s="98">
        <v>0</v>
      </c>
      <c r="P849" s="101">
        <f t="shared" si="620"/>
        <v>0</v>
      </c>
      <c r="Q849" s="100">
        <v>0</v>
      </c>
      <c r="R849" s="98">
        <v>0</v>
      </c>
      <c r="S849" s="101">
        <f t="shared" si="621"/>
        <v>0</v>
      </c>
      <c r="T849" s="100">
        <v>0</v>
      </c>
      <c r="U849" s="98">
        <v>0</v>
      </c>
      <c r="V849" s="101">
        <f t="shared" si="623"/>
        <v>0</v>
      </c>
      <c r="W849" s="100">
        <v>0</v>
      </c>
      <c r="X849" s="98">
        <v>0</v>
      </c>
      <c r="Y849" s="147">
        <f t="shared" si="622"/>
        <v>0</v>
      </c>
      <c r="Z849" s="150"/>
    </row>
    <row r="850" spans="2:26" s="35" customFormat="1" ht="17.100000000000001" customHeight="1">
      <c r="B850" s="105"/>
      <c r="C850" s="54"/>
      <c r="D850" s="96"/>
      <c r="E850" s="111"/>
      <c r="F850" s="112"/>
      <c r="G850" s="113"/>
      <c r="H850" s="100">
        <v>0</v>
      </c>
      <c r="I850" s="98">
        <v>0</v>
      </c>
      <c r="J850" s="101">
        <f t="shared" si="618"/>
        <v>0</v>
      </c>
      <c r="K850" s="100">
        <v>0</v>
      </c>
      <c r="L850" s="98">
        <v>0</v>
      </c>
      <c r="M850" s="101">
        <f t="shared" si="619"/>
        <v>0</v>
      </c>
      <c r="N850" s="100">
        <v>0</v>
      </c>
      <c r="O850" s="98">
        <v>0</v>
      </c>
      <c r="P850" s="101">
        <f t="shared" si="620"/>
        <v>0</v>
      </c>
      <c r="Q850" s="100">
        <v>0</v>
      </c>
      <c r="R850" s="98">
        <v>0</v>
      </c>
      <c r="S850" s="101">
        <f t="shared" si="621"/>
        <v>0</v>
      </c>
      <c r="T850" s="100">
        <v>0</v>
      </c>
      <c r="U850" s="98">
        <v>0</v>
      </c>
      <c r="V850" s="101">
        <f t="shared" si="623"/>
        <v>0</v>
      </c>
      <c r="W850" s="100">
        <v>0</v>
      </c>
      <c r="X850" s="98">
        <v>0</v>
      </c>
      <c r="Y850" s="147">
        <f t="shared" si="622"/>
        <v>0</v>
      </c>
      <c r="Z850" s="150"/>
    </row>
    <row r="851" spans="2:26" s="35" customFormat="1" ht="17.100000000000001" customHeight="1">
      <c r="B851" s="105"/>
      <c r="C851" s="54"/>
      <c r="D851" s="96"/>
      <c r="E851" s="111"/>
      <c r="F851" s="112"/>
      <c r="G851" s="113"/>
      <c r="H851" s="100">
        <v>0</v>
      </c>
      <c r="I851" s="98">
        <v>0</v>
      </c>
      <c r="J851" s="101">
        <f t="shared" si="618"/>
        <v>0</v>
      </c>
      <c r="K851" s="100">
        <v>0</v>
      </c>
      <c r="L851" s="98">
        <v>0</v>
      </c>
      <c r="M851" s="101">
        <f t="shared" si="619"/>
        <v>0</v>
      </c>
      <c r="N851" s="100">
        <v>0</v>
      </c>
      <c r="O851" s="98">
        <v>0</v>
      </c>
      <c r="P851" s="101">
        <f t="shared" si="620"/>
        <v>0</v>
      </c>
      <c r="Q851" s="100">
        <v>0</v>
      </c>
      <c r="R851" s="98">
        <v>0</v>
      </c>
      <c r="S851" s="101">
        <f t="shared" si="621"/>
        <v>0</v>
      </c>
      <c r="T851" s="100">
        <v>0</v>
      </c>
      <c r="U851" s="98">
        <v>0</v>
      </c>
      <c r="V851" s="101">
        <f t="shared" si="623"/>
        <v>0</v>
      </c>
      <c r="W851" s="100">
        <v>0</v>
      </c>
      <c r="X851" s="98">
        <v>0</v>
      </c>
      <c r="Y851" s="147">
        <f t="shared" si="622"/>
        <v>0</v>
      </c>
      <c r="Z851" s="150"/>
    </row>
    <row r="852" spans="2:26" s="126" customFormat="1" ht="17.100000000000001" customHeight="1" thickBot="1">
      <c r="B852" s="128"/>
      <c r="C852" s="154"/>
      <c r="D852" s="155"/>
      <c r="E852" s="156"/>
      <c r="F852" s="129"/>
      <c r="G852" s="130"/>
      <c r="H852" s="403" t="s">
        <v>201</v>
      </c>
      <c r="I852" s="404"/>
      <c r="J852" s="131">
        <f>SUM(J845:J851)</f>
        <v>0</v>
      </c>
      <c r="K852" s="403" t="s">
        <v>201</v>
      </c>
      <c r="L852" s="404"/>
      <c r="M852" s="131">
        <f>SUM(M845:M851)</f>
        <v>0</v>
      </c>
      <c r="N852" s="403" t="s">
        <v>201</v>
      </c>
      <c r="O852" s="404"/>
      <c r="P852" s="131">
        <f>SUM(P845:P851)</f>
        <v>0</v>
      </c>
      <c r="Q852" s="403" t="s">
        <v>201</v>
      </c>
      <c r="R852" s="404"/>
      <c r="S852" s="131">
        <f>SUM(S845:S851)</f>
        <v>0</v>
      </c>
      <c r="T852" s="403" t="s">
        <v>201</v>
      </c>
      <c r="U852" s="404"/>
      <c r="V852" s="131">
        <f>SUM(V845:V851)</f>
        <v>0</v>
      </c>
      <c r="W852" s="403" t="s">
        <v>201</v>
      </c>
      <c r="X852" s="404"/>
      <c r="Y852" s="132">
        <f>SUM(Y845:Y851)</f>
        <v>0</v>
      </c>
      <c r="Z852" s="152"/>
    </row>
    <row r="853" spans="2:26" s="35" customFormat="1" ht="17.100000000000001" customHeight="1">
      <c r="B853" s="114"/>
      <c r="C853" s="157">
        <f>'2. Rekap Back Up Beton X'!C125</f>
        <v>10400</v>
      </c>
      <c r="D853" s="158">
        <f>'2. Rekap Back Up Beton X'!D125</f>
        <v>10500</v>
      </c>
      <c r="E853" s="159">
        <f>'2. Rekap Back Up Beton X'!E125</f>
        <v>3</v>
      </c>
      <c r="F853" s="115">
        <f>(100/((D853-C853)*E853))*((J860*0.5)+(M860*1)+(P860*2)+(S860*20)+(V860*15)+(Y860*1.5))</f>
        <v>0</v>
      </c>
      <c r="G853" s="116" t="str">
        <f>IF(F853&lt;=25,"B",IF(F853&lt;=75,"S",IF(F853&lt;=100,"RR","RB")))</f>
        <v>B</v>
      </c>
      <c r="H853" s="135">
        <v>0</v>
      </c>
      <c r="I853" s="136">
        <v>0</v>
      </c>
      <c r="J853" s="137">
        <f t="shared" ref="J853:J859" si="624">H853*I853</f>
        <v>0</v>
      </c>
      <c r="K853" s="135">
        <v>0</v>
      </c>
      <c r="L853" s="136">
        <v>0</v>
      </c>
      <c r="M853" s="137">
        <f t="shared" ref="M853:M859" si="625">K853*L853</f>
        <v>0</v>
      </c>
      <c r="N853" s="135">
        <v>0</v>
      </c>
      <c r="O853" s="136">
        <v>4</v>
      </c>
      <c r="P853" s="137">
        <f t="shared" ref="P853:P859" si="626">N853*O853</f>
        <v>0</v>
      </c>
      <c r="Q853" s="135">
        <v>0</v>
      </c>
      <c r="R853" s="136">
        <v>0</v>
      </c>
      <c r="S853" s="137">
        <f t="shared" ref="S853:S859" si="627">Q853*R853</f>
        <v>0</v>
      </c>
      <c r="T853" s="135">
        <v>0</v>
      </c>
      <c r="U853" s="136">
        <v>0</v>
      </c>
      <c r="V853" s="137">
        <f>T853*U853</f>
        <v>0</v>
      </c>
      <c r="W853" s="135">
        <v>0</v>
      </c>
      <c r="X853" s="136">
        <v>0</v>
      </c>
      <c r="Y853" s="148">
        <f t="shared" ref="Y853:Y859" si="628">W853*X853</f>
        <v>0</v>
      </c>
      <c r="Z853" s="153"/>
    </row>
    <row r="854" spans="2:26" s="35" customFormat="1" ht="17.100000000000001" customHeight="1">
      <c r="B854" s="105"/>
      <c r="C854" s="54"/>
      <c r="D854" s="96"/>
      <c r="E854" s="111"/>
      <c r="F854" s="112"/>
      <c r="G854" s="113"/>
      <c r="H854" s="100">
        <v>0</v>
      </c>
      <c r="I854" s="98">
        <v>0</v>
      </c>
      <c r="J854" s="101">
        <f t="shared" si="624"/>
        <v>0</v>
      </c>
      <c r="K854" s="100">
        <v>0</v>
      </c>
      <c r="L854" s="98">
        <v>0</v>
      </c>
      <c r="M854" s="101">
        <f t="shared" si="625"/>
        <v>0</v>
      </c>
      <c r="N854" s="100">
        <v>0</v>
      </c>
      <c r="O854" s="98">
        <v>0</v>
      </c>
      <c r="P854" s="101">
        <f t="shared" si="626"/>
        <v>0</v>
      </c>
      <c r="Q854" s="100">
        <v>0</v>
      </c>
      <c r="R854" s="98">
        <v>0</v>
      </c>
      <c r="S854" s="101">
        <f t="shared" si="627"/>
        <v>0</v>
      </c>
      <c r="T854" s="100">
        <v>0</v>
      </c>
      <c r="U854" s="98">
        <v>0</v>
      </c>
      <c r="V854" s="101">
        <f t="shared" ref="V854:V859" si="629">T854*U854</f>
        <v>0</v>
      </c>
      <c r="W854" s="100">
        <v>0</v>
      </c>
      <c r="X854" s="98">
        <v>0</v>
      </c>
      <c r="Y854" s="147">
        <f t="shared" si="628"/>
        <v>0</v>
      </c>
      <c r="Z854" s="150"/>
    </row>
    <row r="855" spans="2:26" s="35" customFormat="1" ht="17.100000000000001" customHeight="1">
      <c r="B855" s="105"/>
      <c r="C855" s="54"/>
      <c r="D855" s="96"/>
      <c r="E855" s="111"/>
      <c r="F855" s="112"/>
      <c r="G855" s="113"/>
      <c r="H855" s="100">
        <v>0</v>
      </c>
      <c r="I855" s="98">
        <v>0</v>
      </c>
      <c r="J855" s="101">
        <f t="shared" si="624"/>
        <v>0</v>
      </c>
      <c r="K855" s="100">
        <v>0</v>
      </c>
      <c r="L855" s="98">
        <v>0</v>
      </c>
      <c r="M855" s="101">
        <f t="shared" si="625"/>
        <v>0</v>
      </c>
      <c r="N855" s="100">
        <v>0</v>
      </c>
      <c r="O855" s="98">
        <v>0</v>
      </c>
      <c r="P855" s="101">
        <f t="shared" si="626"/>
        <v>0</v>
      </c>
      <c r="Q855" s="100">
        <v>0</v>
      </c>
      <c r="R855" s="98">
        <v>0</v>
      </c>
      <c r="S855" s="101">
        <f t="shared" si="627"/>
        <v>0</v>
      </c>
      <c r="T855" s="100">
        <v>0</v>
      </c>
      <c r="U855" s="98">
        <v>0</v>
      </c>
      <c r="V855" s="101">
        <f t="shared" si="629"/>
        <v>0</v>
      </c>
      <c r="W855" s="100">
        <v>0</v>
      </c>
      <c r="X855" s="98">
        <v>0</v>
      </c>
      <c r="Y855" s="147">
        <f t="shared" si="628"/>
        <v>0</v>
      </c>
      <c r="Z855" s="150"/>
    </row>
    <row r="856" spans="2:26" s="35" customFormat="1" ht="17.100000000000001" customHeight="1">
      <c r="B856" s="105"/>
      <c r="C856" s="54"/>
      <c r="D856" s="96"/>
      <c r="E856" s="111"/>
      <c r="F856" s="112"/>
      <c r="G856" s="113"/>
      <c r="H856" s="100">
        <v>0</v>
      </c>
      <c r="I856" s="98">
        <v>0</v>
      </c>
      <c r="J856" s="101">
        <f t="shared" si="624"/>
        <v>0</v>
      </c>
      <c r="K856" s="100">
        <v>0</v>
      </c>
      <c r="L856" s="98">
        <v>0</v>
      </c>
      <c r="M856" s="101">
        <f t="shared" si="625"/>
        <v>0</v>
      </c>
      <c r="N856" s="100">
        <v>0</v>
      </c>
      <c r="O856" s="98">
        <v>0</v>
      </c>
      <c r="P856" s="101">
        <f t="shared" si="626"/>
        <v>0</v>
      </c>
      <c r="Q856" s="100">
        <v>0</v>
      </c>
      <c r="R856" s="98">
        <v>0</v>
      </c>
      <c r="S856" s="101">
        <f t="shared" si="627"/>
        <v>0</v>
      </c>
      <c r="T856" s="100">
        <v>0</v>
      </c>
      <c r="U856" s="98">
        <v>0</v>
      </c>
      <c r="V856" s="101">
        <f t="shared" si="629"/>
        <v>0</v>
      </c>
      <c r="W856" s="100">
        <v>0</v>
      </c>
      <c r="X856" s="98">
        <v>0</v>
      </c>
      <c r="Y856" s="147">
        <f t="shared" si="628"/>
        <v>0</v>
      </c>
      <c r="Z856" s="150"/>
    </row>
    <row r="857" spans="2:26" s="35" customFormat="1" ht="17.100000000000001" customHeight="1">
      <c r="B857" s="105"/>
      <c r="C857" s="54"/>
      <c r="D857" s="96"/>
      <c r="E857" s="111"/>
      <c r="F857" s="112"/>
      <c r="G857" s="113"/>
      <c r="H857" s="100">
        <v>0</v>
      </c>
      <c r="I857" s="98">
        <v>0</v>
      </c>
      <c r="J857" s="101">
        <f t="shared" si="624"/>
        <v>0</v>
      </c>
      <c r="K857" s="100">
        <v>0</v>
      </c>
      <c r="L857" s="98">
        <v>0</v>
      </c>
      <c r="M857" s="101">
        <f t="shared" si="625"/>
        <v>0</v>
      </c>
      <c r="N857" s="100">
        <v>0</v>
      </c>
      <c r="O857" s="98">
        <v>0</v>
      </c>
      <c r="P857" s="101">
        <f t="shared" si="626"/>
        <v>0</v>
      </c>
      <c r="Q857" s="100">
        <v>0</v>
      </c>
      <c r="R857" s="98">
        <v>0</v>
      </c>
      <c r="S857" s="101">
        <f t="shared" si="627"/>
        <v>0</v>
      </c>
      <c r="T857" s="100">
        <v>0</v>
      </c>
      <c r="U857" s="98">
        <v>0</v>
      </c>
      <c r="V857" s="101">
        <f t="shared" si="629"/>
        <v>0</v>
      </c>
      <c r="W857" s="100">
        <v>0</v>
      </c>
      <c r="X857" s="98">
        <v>0</v>
      </c>
      <c r="Y857" s="147">
        <f t="shared" si="628"/>
        <v>0</v>
      </c>
      <c r="Z857" s="150"/>
    </row>
    <row r="858" spans="2:26" s="35" customFormat="1" ht="17.100000000000001" customHeight="1">
      <c r="B858" s="105"/>
      <c r="C858" s="54"/>
      <c r="D858" s="96"/>
      <c r="E858" s="111"/>
      <c r="F858" s="112"/>
      <c r="G858" s="113"/>
      <c r="H858" s="100">
        <v>0</v>
      </c>
      <c r="I858" s="98">
        <v>0</v>
      </c>
      <c r="J858" s="101">
        <f t="shared" si="624"/>
        <v>0</v>
      </c>
      <c r="K858" s="100">
        <v>0</v>
      </c>
      <c r="L858" s="98">
        <v>0</v>
      </c>
      <c r="M858" s="101">
        <f t="shared" si="625"/>
        <v>0</v>
      </c>
      <c r="N858" s="100">
        <v>0</v>
      </c>
      <c r="O858" s="98">
        <v>0</v>
      </c>
      <c r="P858" s="101">
        <f t="shared" si="626"/>
        <v>0</v>
      </c>
      <c r="Q858" s="100">
        <v>0</v>
      </c>
      <c r="R858" s="98">
        <v>0</v>
      </c>
      <c r="S858" s="101">
        <f t="shared" si="627"/>
        <v>0</v>
      </c>
      <c r="T858" s="100">
        <v>0</v>
      </c>
      <c r="U858" s="98">
        <v>0</v>
      </c>
      <c r="V858" s="101">
        <f t="shared" si="629"/>
        <v>0</v>
      </c>
      <c r="W858" s="100">
        <v>0</v>
      </c>
      <c r="X858" s="98">
        <v>0</v>
      </c>
      <c r="Y858" s="147">
        <f t="shared" si="628"/>
        <v>0</v>
      </c>
      <c r="Z858" s="150"/>
    </row>
    <row r="859" spans="2:26" s="35" customFormat="1" ht="17.100000000000001" customHeight="1">
      <c r="B859" s="105"/>
      <c r="C859" s="54"/>
      <c r="D859" s="96"/>
      <c r="E859" s="111"/>
      <c r="F859" s="112"/>
      <c r="G859" s="113"/>
      <c r="H859" s="100">
        <v>0</v>
      </c>
      <c r="I859" s="98">
        <v>0</v>
      </c>
      <c r="J859" s="101">
        <f t="shared" si="624"/>
        <v>0</v>
      </c>
      <c r="K859" s="100">
        <v>0</v>
      </c>
      <c r="L859" s="98">
        <v>0</v>
      </c>
      <c r="M859" s="101">
        <f t="shared" si="625"/>
        <v>0</v>
      </c>
      <c r="N859" s="100">
        <v>0</v>
      </c>
      <c r="O859" s="98">
        <v>0</v>
      </c>
      <c r="P859" s="101">
        <f t="shared" si="626"/>
        <v>0</v>
      </c>
      <c r="Q859" s="100">
        <v>0</v>
      </c>
      <c r="R859" s="98">
        <v>0</v>
      </c>
      <c r="S859" s="101">
        <f t="shared" si="627"/>
        <v>0</v>
      </c>
      <c r="T859" s="100">
        <v>0</v>
      </c>
      <c r="U859" s="98">
        <v>0</v>
      </c>
      <c r="V859" s="101">
        <f t="shared" si="629"/>
        <v>0</v>
      </c>
      <c r="W859" s="100">
        <v>0</v>
      </c>
      <c r="X859" s="98">
        <v>0</v>
      </c>
      <c r="Y859" s="147">
        <f t="shared" si="628"/>
        <v>0</v>
      </c>
      <c r="Z859" s="150"/>
    </row>
    <row r="860" spans="2:26" s="126" customFormat="1" ht="17.100000000000001" customHeight="1">
      <c r="B860" s="118"/>
      <c r="C860" s="119"/>
      <c r="D860" s="120"/>
      <c r="E860" s="121"/>
      <c r="F860" s="122"/>
      <c r="G860" s="123"/>
      <c r="H860" s="401" t="s">
        <v>201</v>
      </c>
      <c r="I860" s="402"/>
      <c r="J860" s="124">
        <f>SUM(J853:J859)</f>
        <v>0</v>
      </c>
      <c r="K860" s="401" t="s">
        <v>201</v>
      </c>
      <c r="L860" s="402"/>
      <c r="M860" s="124">
        <f>SUM(M853:M859)</f>
        <v>0</v>
      </c>
      <c r="N860" s="401" t="s">
        <v>201</v>
      </c>
      <c r="O860" s="402"/>
      <c r="P860" s="124">
        <f>SUM(P853:P859)</f>
        <v>0</v>
      </c>
      <c r="Q860" s="401" t="s">
        <v>201</v>
      </c>
      <c r="R860" s="402"/>
      <c r="S860" s="124">
        <f>SUM(S853:S859)</f>
        <v>0</v>
      </c>
      <c r="T860" s="401" t="s">
        <v>201</v>
      </c>
      <c r="U860" s="402"/>
      <c r="V860" s="124">
        <f>SUM(V853:V859)</f>
        <v>0</v>
      </c>
      <c r="W860" s="401" t="s">
        <v>201</v>
      </c>
      <c r="X860" s="402"/>
      <c r="Y860" s="127">
        <f>SUM(Y853:Y859)</f>
        <v>0</v>
      </c>
      <c r="Z860" s="151"/>
    </row>
    <row r="861" spans="2:26" s="35" customFormat="1" ht="17.100000000000001" customHeight="1">
      <c r="B861" s="105"/>
      <c r="C861" s="54">
        <f>'2. Rekap Back Up Beton X'!C126</f>
        <v>10500</v>
      </c>
      <c r="D861" s="96">
        <f>'2. Rekap Back Up Beton X'!D126</f>
        <v>10600</v>
      </c>
      <c r="E861" s="111">
        <f>'2. Rekap Back Up Beton X'!E126</f>
        <v>3</v>
      </c>
      <c r="F861" s="112">
        <f>(100/((D861-C861)*E861))*((J868*0.5)+(M868*1)+(P868*2)+(S868*20)+(V868*15)+(Y868*1.5))</f>
        <v>0</v>
      </c>
      <c r="G861" s="113" t="str">
        <f>IF(F861&lt;=25,"B",IF(F861&lt;=75,"S",IF(F861&lt;=100,"RR","RB")))</f>
        <v>B</v>
      </c>
      <c r="H861" s="100">
        <v>0</v>
      </c>
      <c r="I861" s="98">
        <v>0</v>
      </c>
      <c r="J861" s="101">
        <f t="shared" ref="J861:J867" si="630">H861*I861</f>
        <v>0</v>
      </c>
      <c r="K861" s="100">
        <v>0</v>
      </c>
      <c r="L861" s="98">
        <v>0</v>
      </c>
      <c r="M861" s="101">
        <f t="shared" ref="M861:M867" si="631">K861*L861</f>
        <v>0</v>
      </c>
      <c r="N861" s="100">
        <v>0</v>
      </c>
      <c r="O861" s="98">
        <v>4</v>
      </c>
      <c r="P861" s="101">
        <f t="shared" ref="P861:P867" si="632">N861*O861</f>
        <v>0</v>
      </c>
      <c r="Q861" s="100">
        <v>0</v>
      </c>
      <c r="R861" s="98">
        <v>0</v>
      </c>
      <c r="S861" s="101">
        <f t="shared" ref="S861:S867" si="633">Q861*R861</f>
        <v>0</v>
      </c>
      <c r="T861" s="100">
        <v>0</v>
      </c>
      <c r="U861" s="98">
        <v>0</v>
      </c>
      <c r="V861" s="101">
        <f>T861*U861</f>
        <v>0</v>
      </c>
      <c r="W861" s="100">
        <v>0</v>
      </c>
      <c r="X861" s="98">
        <v>0</v>
      </c>
      <c r="Y861" s="147">
        <f t="shared" ref="Y861:Y867" si="634">W861*X861</f>
        <v>0</v>
      </c>
      <c r="Z861" s="150"/>
    </row>
    <row r="862" spans="2:26" s="35" customFormat="1" ht="17.100000000000001" customHeight="1">
      <c r="B862" s="105"/>
      <c r="C862" s="54"/>
      <c r="D862" s="96"/>
      <c r="E862" s="111"/>
      <c r="F862" s="112"/>
      <c r="G862" s="113"/>
      <c r="H862" s="100">
        <v>0</v>
      </c>
      <c r="I862" s="98">
        <v>0</v>
      </c>
      <c r="J862" s="101">
        <f t="shared" si="630"/>
        <v>0</v>
      </c>
      <c r="K862" s="100">
        <v>0</v>
      </c>
      <c r="L862" s="98">
        <v>0</v>
      </c>
      <c r="M862" s="101">
        <f t="shared" si="631"/>
        <v>0</v>
      </c>
      <c r="N862" s="100">
        <v>0</v>
      </c>
      <c r="O862" s="98">
        <v>0</v>
      </c>
      <c r="P862" s="101">
        <f t="shared" si="632"/>
        <v>0</v>
      </c>
      <c r="Q862" s="100">
        <v>0</v>
      </c>
      <c r="R862" s="98">
        <v>0</v>
      </c>
      <c r="S862" s="101">
        <f t="shared" si="633"/>
        <v>0</v>
      </c>
      <c r="T862" s="100">
        <v>0</v>
      </c>
      <c r="U862" s="98">
        <v>0</v>
      </c>
      <c r="V862" s="101">
        <f t="shared" ref="V862:V867" si="635">T862*U862</f>
        <v>0</v>
      </c>
      <c r="W862" s="100">
        <v>0</v>
      </c>
      <c r="X862" s="98">
        <v>0</v>
      </c>
      <c r="Y862" s="147">
        <f t="shared" si="634"/>
        <v>0</v>
      </c>
      <c r="Z862" s="150"/>
    </row>
    <row r="863" spans="2:26" s="35" customFormat="1" ht="17.100000000000001" customHeight="1">
      <c r="B863" s="105"/>
      <c r="C863" s="54"/>
      <c r="D863" s="96"/>
      <c r="E863" s="111"/>
      <c r="F863" s="112"/>
      <c r="G863" s="113"/>
      <c r="H863" s="100">
        <v>0</v>
      </c>
      <c r="I863" s="98">
        <v>0</v>
      </c>
      <c r="J863" s="101">
        <f t="shared" si="630"/>
        <v>0</v>
      </c>
      <c r="K863" s="100">
        <v>0</v>
      </c>
      <c r="L863" s="98">
        <v>0</v>
      </c>
      <c r="M863" s="101">
        <f t="shared" si="631"/>
        <v>0</v>
      </c>
      <c r="N863" s="100">
        <v>0</v>
      </c>
      <c r="O863" s="98">
        <v>0</v>
      </c>
      <c r="P863" s="101">
        <f t="shared" si="632"/>
        <v>0</v>
      </c>
      <c r="Q863" s="100">
        <v>0</v>
      </c>
      <c r="R863" s="98">
        <v>0</v>
      </c>
      <c r="S863" s="101">
        <f t="shared" si="633"/>
        <v>0</v>
      </c>
      <c r="T863" s="100">
        <v>0</v>
      </c>
      <c r="U863" s="98">
        <v>0</v>
      </c>
      <c r="V863" s="101">
        <f t="shared" si="635"/>
        <v>0</v>
      </c>
      <c r="W863" s="100">
        <v>0</v>
      </c>
      <c r="X863" s="98">
        <v>0</v>
      </c>
      <c r="Y863" s="147">
        <f t="shared" si="634"/>
        <v>0</v>
      </c>
      <c r="Z863" s="150"/>
    </row>
    <row r="864" spans="2:26" s="35" customFormat="1" ht="17.100000000000001" customHeight="1">
      <c r="B864" s="105"/>
      <c r="C864" s="54"/>
      <c r="D864" s="96"/>
      <c r="E864" s="111"/>
      <c r="F864" s="112"/>
      <c r="G864" s="113"/>
      <c r="H864" s="100">
        <v>0</v>
      </c>
      <c r="I864" s="98">
        <v>0</v>
      </c>
      <c r="J864" s="101">
        <f t="shared" si="630"/>
        <v>0</v>
      </c>
      <c r="K864" s="100">
        <v>0</v>
      </c>
      <c r="L864" s="98">
        <v>0</v>
      </c>
      <c r="M864" s="101">
        <f t="shared" si="631"/>
        <v>0</v>
      </c>
      <c r="N864" s="100">
        <v>0</v>
      </c>
      <c r="O864" s="98">
        <v>0</v>
      </c>
      <c r="P864" s="101">
        <f t="shared" si="632"/>
        <v>0</v>
      </c>
      <c r="Q864" s="100">
        <v>0</v>
      </c>
      <c r="R864" s="98">
        <v>0</v>
      </c>
      <c r="S864" s="101">
        <f t="shared" si="633"/>
        <v>0</v>
      </c>
      <c r="T864" s="100">
        <v>0</v>
      </c>
      <c r="U864" s="98">
        <v>0</v>
      </c>
      <c r="V864" s="101">
        <f t="shared" si="635"/>
        <v>0</v>
      </c>
      <c r="W864" s="100">
        <v>0</v>
      </c>
      <c r="X864" s="98">
        <v>0</v>
      </c>
      <c r="Y864" s="147">
        <f t="shared" si="634"/>
        <v>0</v>
      </c>
      <c r="Z864" s="150"/>
    </row>
    <row r="865" spans="2:26" s="35" customFormat="1" ht="17.100000000000001" customHeight="1">
      <c r="B865" s="105"/>
      <c r="C865" s="54"/>
      <c r="D865" s="96"/>
      <c r="E865" s="111"/>
      <c r="F865" s="112"/>
      <c r="G865" s="113"/>
      <c r="H865" s="100">
        <v>0</v>
      </c>
      <c r="I865" s="98">
        <v>0</v>
      </c>
      <c r="J865" s="101">
        <f t="shared" si="630"/>
        <v>0</v>
      </c>
      <c r="K865" s="100">
        <v>0</v>
      </c>
      <c r="L865" s="98">
        <v>0</v>
      </c>
      <c r="M865" s="101">
        <f t="shared" si="631"/>
        <v>0</v>
      </c>
      <c r="N865" s="100">
        <v>0</v>
      </c>
      <c r="O865" s="98">
        <v>0</v>
      </c>
      <c r="P865" s="101">
        <f t="shared" si="632"/>
        <v>0</v>
      </c>
      <c r="Q865" s="100">
        <v>0</v>
      </c>
      <c r="R865" s="98">
        <v>0</v>
      </c>
      <c r="S865" s="101">
        <f t="shared" si="633"/>
        <v>0</v>
      </c>
      <c r="T865" s="100">
        <v>0</v>
      </c>
      <c r="U865" s="98">
        <v>0</v>
      </c>
      <c r="V865" s="101">
        <f t="shared" si="635"/>
        <v>0</v>
      </c>
      <c r="W865" s="100">
        <v>0</v>
      </c>
      <c r="X865" s="98">
        <v>0</v>
      </c>
      <c r="Y865" s="147">
        <f t="shared" si="634"/>
        <v>0</v>
      </c>
      <c r="Z865" s="150"/>
    </row>
    <row r="866" spans="2:26" s="35" customFormat="1" ht="17.100000000000001" customHeight="1">
      <c r="B866" s="105"/>
      <c r="C866" s="54"/>
      <c r="D866" s="96"/>
      <c r="E866" s="111"/>
      <c r="F866" s="112"/>
      <c r="G866" s="113"/>
      <c r="H866" s="100">
        <v>0</v>
      </c>
      <c r="I866" s="98">
        <v>0</v>
      </c>
      <c r="J866" s="101">
        <f t="shared" si="630"/>
        <v>0</v>
      </c>
      <c r="K866" s="100">
        <v>0</v>
      </c>
      <c r="L866" s="98">
        <v>0</v>
      </c>
      <c r="M866" s="101">
        <f t="shared" si="631"/>
        <v>0</v>
      </c>
      <c r="N866" s="100">
        <v>0</v>
      </c>
      <c r="O866" s="98">
        <v>0</v>
      </c>
      <c r="P866" s="101">
        <f t="shared" si="632"/>
        <v>0</v>
      </c>
      <c r="Q866" s="100">
        <v>0</v>
      </c>
      <c r="R866" s="98">
        <v>0</v>
      </c>
      <c r="S866" s="101">
        <f t="shared" si="633"/>
        <v>0</v>
      </c>
      <c r="T866" s="100">
        <v>0</v>
      </c>
      <c r="U866" s="98">
        <v>0</v>
      </c>
      <c r="V866" s="101">
        <f t="shared" si="635"/>
        <v>0</v>
      </c>
      <c r="W866" s="100">
        <v>0</v>
      </c>
      <c r="X866" s="98">
        <v>0</v>
      </c>
      <c r="Y866" s="147">
        <f t="shared" si="634"/>
        <v>0</v>
      </c>
      <c r="Z866" s="150"/>
    </row>
    <row r="867" spans="2:26" s="35" customFormat="1" ht="17.100000000000001" customHeight="1">
      <c r="B867" s="105"/>
      <c r="C867" s="54"/>
      <c r="D867" s="96"/>
      <c r="E867" s="111"/>
      <c r="F867" s="112"/>
      <c r="G867" s="113"/>
      <c r="H867" s="100">
        <v>0</v>
      </c>
      <c r="I867" s="98">
        <v>0</v>
      </c>
      <c r="J867" s="101">
        <f t="shared" si="630"/>
        <v>0</v>
      </c>
      <c r="K867" s="100">
        <v>0</v>
      </c>
      <c r="L867" s="98">
        <v>0</v>
      </c>
      <c r="M867" s="101">
        <f t="shared" si="631"/>
        <v>0</v>
      </c>
      <c r="N867" s="100">
        <v>0</v>
      </c>
      <c r="O867" s="98">
        <v>0</v>
      </c>
      <c r="P867" s="101">
        <f t="shared" si="632"/>
        <v>0</v>
      </c>
      <c r="Q867" s="100">
        <v>0</v>
      </c>
      <c r="R867" s="98">
        <v>0</v>
      </c>
      <c r="S867" s="101">
        <f t="shared" si="633"/>
        <v>0</v>
      </c>
      <c r="T867" s="100">
        <v>0</v>
      </c>
      <c r="U867" s="98">
        <v>0</v>
      </c>
      <c r="V867" s="101">
        <f t="shared" si="635"/>
        <v>0</v>
      </c>
      <c r="W867" s="100">
        <v>0</v>
      </c>
      <c r="X867" s="98">
        <v>0</v>
      </c>
      <c r="Y867" s="147">
        <f t="shared" si="634"/>
        <v>0</v>
      </c>
      <c r="Z867" s="150"/>
    </row>
    <row r="868" spans="2:26" s="126" customFormat="1" ht="17.100000000000001" customHeight="1">
      <c r="B868" s="118"/>
      <c r="C868" s="119"/>
      <c r="D868" s="120"/>
      <c r="E868" s="121"/>
      <c r="F868" s="122"/>
      <c r="G868" s="123"/>
      <c r="H868" s="401" t="s">
        <v>201</v>
      </c>
      <c r="I868" s="402"/>
      <c r="J868" s="124">
        <f>SUM(J861:J867)</f>
        <v>0</v>
      </c>
      <c r="K868" s="401" t="s">
        <v>201</v>
      </c>
      <c r="L868" s="402"/>
      <c r="M868" s="124">
        <f>SUM(M861:M867)</f>
        <v>0</v>
      </c>
      <c r="N868" s="401" t="s">
        <v>201</v>
      </c>
      <c r="O868" s="402"/>
      <c r="P868" s="124">
        <f>SUM(P861:P867)</f>
        <v>0</v>
      </c>
      <c r="Q868" s="401" t="s">
        <v>201</v>
      </c>
      <c r="R868" s="402"/>
      <c r="S868" s="124">
        <f>SUM(S861:S867)</f>
        <v>0</v>
      </c>
      <c r="T868" s="401" t="s">
        <v>201</v>
      </c>
      <c r="U868" s="402"/>
      <c r="V868" s="124">
        <f>SUM(V861:V867)</f>
        <v>0</v>
      </c>
      <c r="W868" s="401" t="s">
        <v>201</v>
      </c>
      <c r="X868" s="402"/>
      <c r="Y868" s="127">
        <f>SUM(Y861:Y867)</f>
        <v>0</v>
      </c>
      <c r="Z868" s="151"/>
    </row>
    <row r="869" spans="2:26" s="35" customFormat="1" ht="17.100000000000001" customHeight="1">
      <c r="B869" s="105"/>
      <c r="C869" s="54">
        <f>'2. Rekap Back Up Beton X'!C127</f>
        <v>10600</v>
      </c>
      <c r="D869" s="96">
        <f>'2. Rekap Back Up Beton X'!D127</f>
        <v>10700</v>
      </c>
      <c r="E869" s="111">
        <f>'2. Rekap Back Up Beton X'!E127</f>
        <v>3</v>
      </c>
      <c r="F869" s="112">
        <f>(100/((D869-C869)*E869))*((J876*0.5)+(M876*1)+(P876*2)+(S876*20)+(V876*15)+(Y876*1.5))</f>
        <v>0</v>
      </c>
      <c r="G869" s="113" t="str">
        <f>IF(F869&lt;=25,"B",IF(F869&lt;=75,"S",IF(F869&lt;=100,"RR","RB")))</f>
        <v>B</v>
      </c>
      <c r="H869" s="100">
        <v>0</v>
      </c>
      <c r="I869" s="98">
        <v>0</v>
      </c>
      <c r="J869" s="101">
        <f t="shared" ref="J869:J875" si="636">H869*I869</f>
        <v>0</v>
      </c>
      <c r="K869" s="100">
        <v>0</v>
      </c>
      <c r="L869" s="98">
        <v>0</v>
      </c>
      <c r="M869" s="101">
        <f t="shared" ref="M869:M875" si="637">K869*L869</f>
        <v>0</v>
      </c>
      <c r="N869" s="100">
        <v>0</v>
      </c>
      <c r="O869" s="98">
        <v>4</v>
      </c>
      <c r="P869" s="101">
        <f t="shared" ref="P869:P875" si="638">N869*O869</f>
        <v>0</v>
      </c>
      <c r="Q869" s="100">
        <v>0</v>
      </c>
      <c r="R869" s="98">
        <v>0</v>
      </c>
      <c r="S869" s="101">
        <f t="shared" ref="S869:S875" si="639">Q869*R869</f>
        <v>0</v>
      </c>
      <c r="T869" s="100">
        <v>0</v>
      </c>
      <c r="U869" s="98">
        <v>0</v>
      </c>
      <c r="V869" s="101">
        <f>T869*U869</f>
        <v>0</v>
      </c>
      <c r="W869" s="100">
        <v>0</v>
      </c>
      <c r="X869" s="98">
        <v>0</v>
      </c>
      <c r="Y869" s="147">
        <f t="shared" ref="Y869:Y875" si="640">W869*X869</f>
        <v>0</v>
      </c>
      <c r="Z869" s="150"/>
    </row>
    <row r="870" spans="2:26" s="35" customFormat="1" ht="17.100000000000001" customHeight="1">
      <c r="B870" s="105"/>
      <c r="C870" s="54"/>
      <c r="D870" s="96"/>
      <c r="E870" s="111"/>
      <c r="F870" s="112"/>
      <c r="G870" s="113"/>
      <c r="H870" s="100">
        <v>0</v>
      </c>
      <c r="I870" s="98">
        <v>0</v>
      </c>
      <c r="J870" s="101">
        <f t="shared" si="636"/>
        <v>0</v>
      </c>
      <c r="K870" s="100">
        <v>0</v>
      </c>
      <c r="L870" s="98">
        <v>0</v>
      </c>
      <c r="M870" s="101">
        <f t="shared" si="637"/>
        <v>0</v>
      </c>
      <c r="N870" s="100">
        <v>0</v>
      </c>
      <c r="O870" s="98">
        <v>0</v>
      </c>
      <c r="P870" s="101">
        <f t="shared" si="638"/>
        <v>0</v>
      </c>
      <c r="Q870" s="100">
        <v>0</v>
      </c>
      <c r="R870" s="98">
        <v>0</v>
      </c>
      <c r="S870" s="101">
        <f t="shared" si="639"/>
        <v>0</v>
      </c>
      <c r="T870" s="100">
        <v>0</v>
      </c>
      <c r="U870" s="98">
        <v>0</v>
      </c>
      <c r="V870" s="101">
        <f t="shared" ref="V870:V875" si="641">T870*U870</f>
        <v>0</v>
      </c>
      <c r="W870" s="100">
        <v>0</v>
      </c>
      <c r="X870" s="98">
        <v>0</v>
      </c>
      <c r="Y870" s="147">
        <f t="shared" si="640"/>
        <v>0</v>
      </c>
      <c r="Z870" s="150"/>
    </row>
    <row r="871" spans="2:26" s="35" customFormat="1" ht="17.100000000000001" customHeight="1">
      <c r="B871" s="105"/>
      <c r="C871" s="54"/>
      <c r="D871" s="96"/>
      <c r="E871" s="111"/>
      <c r="F871" s="112"/>
      <c r="G871" s="113"/>
      <c r="H871" s="100">
        <v>0</v>
      </c>
      <c r="I871" s="98">
        <v>0</v>
      </c>
      <c r="J871" s="101">
        <f t="shared" si="636"/>
        <v>0</v>
      </c>
      <c r="K871" s="100">
        <v>0</v>
      </c>
      <c r="L871" s="98">
        <v>0</v>
      </c>
      <c r="M871" s="101">
        <f t="shared" si="637"/>
        <v>0</v>
      </c>
      <c r="N871" s="100">
        <v>0</v>
      </c>
      <c r="O871" s="98">
        <v>0</v>
      </c>
      <c r="P871" s="101">
        <f t="shared" si="638"/>
        <v>0</v>
      </c>
      <c r="Q871" s="100">
        <v>0</v>
      </c>
      <c r="R871" s="98">
        <v>0</v>
      </c>
      <c r="S871" s="101">
        <f t="shared" si="639"/>
        <v>0</v>
      </c>
      <c r="T871" s="100">
        <v>0</v>
      </c>
      <c r="U871" s="98">
        <v>0</v>
      </c>
      <c r="V871" s="101">
        <f t="shared" si="641"/>
        <v>0</v>
      </c>
      <c r="W871" s="100">
        <v>0</v>
      </c>
      <c r="X871" s="98">
        <v>0</v>
      </c>
      <c r="Y871" s="147">
        <f t="shared" si="640"/>
        <v>0</v>
      </c>
      <c r="Z871" s="150"/>
    </row>
    <row r="872" spans="2:26" s="35" customFormat="1" ht="17.100000000000001" customHeight="1">
      <c r="B872" s="105"/>
      <c r="C872" s="54"/>
      <c r="D872" s="96"/>
      <c r="E872" s="111"/>
      <c r="F872" s="112"/>
      <c r="G872" s="113"/>
      <c r="H872" s="100">
        <v>0</v>
      </c>
      <c r="I872" s="98">
        <v>0</v>
      </c>
      <c r="J872" s="101">
        <f t="shared" si="636"/>
        <v>0</v>
      </c>
      <c r="K872" s="100">
        <v>0</v>
      </c>
      <c r="L872" s="98">
        <v>0</v>
      </c>
      <c r="M872" s="101">
        <f t="shared" si="637"/>
        <v>0</v>
      </c>
      <c r="N872" s="100">
        <v>0</v>
      </c>
      <c r="O872" s="98">
        <v>0</v>
      </c>
      <c r="P872" s="101">
        <f t="shared" si="638"/>
        <v>0</v>
      </c>
      <c r="Q872" s="100">
        <v>0</v>
      </c>
      <c r="R872" s="98">
        <v>0</v>
      </c>
      <c r="S872" s="101">
        <f t="shared" si="639"/>
        <v>0</v>
      </c>
      <c r="T872" s="100">
        <v>0</v>
      </c>
      <c r="U872" s="98">
        <v>0</v>
      </c>
      <c r="V872" s="101">
        <f t="shared" si="641"/>
        <v>0</v>
      </c>
      <c r="W872" s="100">
        <v>0</v>
      </c>
      <c r="X872" s="98">
        <v>0</v>
      </c>
      <c r="Y872" s="147">
        <f t="shared" si="640"/>
        <v>0</v>
      </c>
      <c r="Z872" s="150"/>
    </row>
    <row r="873" spans="2:26" s="35" customFormat="1" ht="17.100000000000001" customHeight="1">
      <c r="B873" s="105"/>
      <c r="C873" s="54"/>
      <c r="D873" s="96"/>
      <c r="E873" s="111"/>
      <c r="F873" s="112"/>
      <c r="G873" s="113"/>
      <c r="H873" s="100">
        <v>0</v>
      </c>
      <c r="I873" s="98">
        <v>0</v>
      </c>
      <c r="J873" s="101">
        <f t="shared" si="636"/>
        <v>0</v>
      </c>
      <c r="K873" s="100">
        <v>0</v>
      </c>
      <c r="L873" s="98">
        <v>0</v>
      </c>
      <c r="M873" s="101">
        <f t="shared" si="637"/>
        <v>0</v>
      </c>
      <c r="N873" s="100">
        <v>0</v>
      </c>
      <c r="O873" s="98">
        <v>0</v>
      </c>
      <c r="P873" s="101">
        <f t="shared" si="638"/>
        <v>0</v>
      </c>
      <c r="Q873" s="100">
        <v>0</v>
      </c>
      <c r="R873" s="98">
        <v>0</v>
      </c>
      <c r="S873" s="101">
        <f t="shared" si="639"/>
        <v>0</v>
      </c>
      <c r="T873" s="100">
        <v>0</v>
      </c>
      <c r="U873" s="98">
        <v>0</v>
      </c>
      <c r="V873" s="101">
        <f t="shared" si="641"/>
        <v>0</v>
      </c>
      <c r="W873" s="100">
        <v>0</v>
      </c>
      <c r="X873" s="98">
        <v>0</v>
      </c>
      <c r="Y873" s="147">
        <f t="shared" si="640"/>
        <v>0</v>
      </c>
      <c r="Z873" s="150"/>
    </row>
    <row r="874" spans="2:26" s="35" customFormat="1" ht="17.100000000000001" customHeight="1">
      <c r="B874" s="105"/>
      <c r="C874" s="54"/>
      <c r="D874" s="96"/>
      <c r="E874" s="111"/>
      <c r="F874" s="112"/>
      <c r="G874" s="113"/>
      <c r="H874" s="100">
        <v>0</v>
      </c>
      <c r="I874" s="98">
        <v>0</v>
      </c>
      <c r="J874" s="101">
        <f t="shared" si="636"/>
        <v>0</v>
      </c>
      <c r="K874" s="100">
        <v>0</v>
      </c>
      <c r="L874" s="98">
        <v>0</v>
      </c>
      <c r="M874" s="101">
        <f t="shared" si="637"/>
        <v>0</v>
      </c>
      <c r="N874" s="100">
        <v>0</v>
      </c>
      <c r="O874" s="98">
        <v>0</v>
      </c>
      <c r="P874" s="101">
        <f t="shared" si="638"/>
        <v>0</v>
      </c>
      <c r="Q874" s="100">
        <v>0</v>
      </c>
      <c r="R874" s="98">
        <v>0</v>
      </c>
      <c r="S874" s="101">
        <f t="shared" si="639"/>
        <v>0</v>
      </c>
      <c r="T874" s="100">
        <v>0</v>
      </c>
      <c r="U874" s="98">
        <v>0</v>
      </c>
      <c r="V874" s="101">
        <f t="shared" si="641"/>
        <v>0</v>
      </c>
      <c r="W874" s="100">
        <v>0</v>
      </c>
      <c r="X874" s="98">
        <v>0</v>
      </c>
      <c r="Y874" s="147">
        <f t="shared" si="640"/>
        <v>0</v>
      </c>
      <c r="Z874" s="150"/>
    </row>
    <row r="875" spans="2:26" s="35" customFormat="1" ht="17.100000000000001" customHeight="1">
      <c r="B875" s="105"/>
      <c r="C875" s="54"/>
      <c r="D875" s="96"/>
      <c r="E875" s="111"/>
      <c r="F875" s="112"/>
      <c r="G875" s="113"/>
      <c r="H875" s="100">
        <v>0</v>
      </c>
      <c r="I875" s="98">
        <v>0</v>
      </c>
      <c r="J875" s="101">
        <f t="shared" si="636"/>
        <v>0</v>
      </c>
      <c r="K875" s="100">
        <v>0</v>
      </c>
      <c r="L875" s="98">
        <v>0</v>
      </c>
      <c r="M875" s="101">
        <f t="shared" si="637"/>
        <v>0</v>
      </c>
      <c r="N875" s="100">
        <v>0</v>
      </c>
      <c r="O875" s="98">
        <v>0</v>
      </c>
      <c r="P875" s="101">
        <f t="shared" si="638"/>
        <v>0</v>
      </c>
      <c r="Q875" s="100">
        <v>0</v>
      </c>
      <c r="R875" s="98">
        <v>0</v>
      </c>
      <c r="S875" s="101">
        <f t="shared" si="639"/>
        <v>0</v>
      </c>
      <c r="T875" s="100">
        <v>0</v>
      </c>
      <c r="U875" s="98">
        <v>0</v>
      </c>
      <c r="V875" s="101">
        <f t="shared" si="641"/>
        <v>0</v>
      </c>
      <c r="W875" s="100">
        <v>0</v>
      </c>
      <c r="X875" s="98">
        <v>0</v>
      </c>
      <c r="Y875" s="147">
        <f t="shared" si="640"/>
        <v>0</v>
      </c>
      <c r="Z875" s="150"/>
    </row>
    <row r="876" spans="2:26" s="126" customFormat="1" ht="17.100000000000001" customHeight="1">
      <c r="B876" s="118"/>
      <c r="C876" s="119"/>
      <c r="D876" s="120"/>
      <c r="E876" s="121"/>
      <c r="F876" s="122"/>
      <c r="G876" s="123"/>
      <c r="H876" s="401" t="s">
        <v>201</v>
      </c>
      <c r="I876" s="402"/>
      <c r="J876" s="124">
        <f>SUM(J869:J875)</f>
        <v>0</v>
      </c>
      <c r="K876" s="401" t="s">
        <v>201</v>
      </c>
      <c r="L876" s="402"/>
      <c r="M876" s="124">
        <f>SUM(M869:M875)</f>
        <v>0</v>
      </c>
      <c r="N876" s="401" t="s">
        <v>201</v>
      </c>
      <c r="O876" s="402"/>
      <c r="P876" s="124">
        <f>SUM(P869:P875)</f>
        <v>0</v>
      </c>
      <c r="Q876" s="401" t="s">
        <v>201</v>
      </c>
      <c r="R876" s="402"/>
      <c r="S876" s="124">
        <f>SUM(S869:S875)</f>
        <v>0</v>
      </c>
      <c r="T876" s="401" t="s">
        <v>201</v>
      </c>
      <c r="U876" s="402"/>
      <c r="V876" s="124">
        <f>SUM(V869:V875)</f>
        <v>0</v>
      </c>
      <c r="W876" s="401" t="s">
        <v>201</v>
      </c>
      <c r="X876" s="402"/>
      <c r="Y876" s="127">
        <f>SUM(Y869:Y875)</f>
        <v>0</v>
      </c>
      <c r="Z876" s="151"/>
    </row>
    <row r="877" spans="2:26" s="35" customFormat="1" ht="17.100000000000001" customHeight="1">
      <c r="B877" s="105"/>
      <c r="C877" s="54">
        <f>'2. Rekap Back Up Beton X'!C128</f>
        <v>10700</v>
      </c>
      <c r="D877" s="96">
        <f>'2. Rekap Back Up Beton X'!D128</f>
        <v>10800</v>
      </c>
      <c r="E877" s="111">
        <f>'2. Rekap Back Up Beton X'!E128</f>
        <v>3</v>
      </c>
      <c r="F877" s="112">
        <f>(100/((D877-C877)*E877))*((J884*0.5)+(M884*1)+(P884*2)+(S884*20)+(V884*15)+(Y884*1.5))</f>
        <v>0</v>
      </c>
      <c r="G877" s="113" t="str">
        <f>IF(F877&lt;=25,"B",IF(F877&lt;=75,"S",IF(F877&lt;=100,"RR","RB")))</f>
        <v>B</v>
      </c>
      <c r="H877" s="100">
        <v>0</v>
      </c>
      <c r="I877" s="98">
        <v>0</v>
      </c>
      <c r="J877" s="101">
        <f t="shared" ref="J877:J883" si="642">H877*I877</f>
        <v>0</v>
      </c>
      <c r="K877" s="100">
        <v>0</v>
      </c>
      <c r="L877" s="98">
        <v>0</v>
      </c>
      <c r="M877" s="101">
        <f t="shared" ref="M877:M883" si="643">K877*L877</f>
        <v>0</v>
      </c>
      <c r="N877" s="100">
        <v>0</v>
      </c>
      <c r="O877" s="98">
        <v>4</v>
      </c>
      <c r="P877" s="101">
        <f t="shared" ref="P877:P883" si="644">N877*O877</f>
        <v>0</v>
      </c>
      <c r="Q877" s="100">
        <v>0</v>
      </c>
      <c r="R877" s="98">
        <v>0</v>
      </c>
      <c r="S877" s="101">
        <f t="shared" ref="S877:S883" si="645">Q877*R877</f>
        <v>0</v>
      </c>
      <c r="T877" s="100">
        <v>0</v>
      </c>
      <c r="U877" s="98">
        <v>0</v>
      </c>
      <c r="V877" s="101">
        <f>T877*U877</f>
        <v>0</v>
      </c>
      <c r="W877" s="100">
        <v>0</v>
      </c>
      <c r="X877" s="98">
        <v>0</v>
      </c>
      <c r="Y877" s="147">
        <f t="shared" ref="Y877:Y883" si="646">W877*X877</f>
        <v>0</v>
      </c>
      <c r="Z877" s="150"/>
    </row>
    <row r="878" spans="2:26" s="35" customFormat="1" ht="17.100000000000001" customHeight="1">
      <c r="B878" s="105"/>
      <c r="C878" s="54"/>
      <c r="D878" s="96"/>
      <c r="E878" s="111"/>
      <c r="F878" s="112"/>
      <c r="G878" s="113"/>
      <c r="H878" s="100">
        <v>0</v>
      </c>
      <c r="I878" s="98">
        <v>0</v>
      </c>
      <c r="J878" s="101">
        <f t="shared" si="642"/>
        <v>0</v>
      </c>
      <c r="K878" s="100">
        <v>0</v>
      </c>
      <c r="L878" s="98">
        <v>0</v>
      </c>
      <c r="M878" s="101">
        <f t="shared" si="643"/>
        <v>0</v>
      </c>
      <c r="N878" s="100">
        <v>0</v>
      </c>
      <c r="O878" s="98">
        <v>0</v>
      </c>
      <c r="P878" s="101">
        <f t="shared" si="644"/>
        <v>0</v>
      </c>
      <c r="Q878" s="100">
        <v>0</v>
      </c>
      <c r="R878" s="98">
        <v>0</v>
      </c>
      <c r="S878" s="101">
        <f t="shared" si="645"/>
        <v>0</v>
      </c>
      <c r="T878" s="100">
        <v>0</v>
      </c>
      <c r="U878" s="98">
        <v>0</v>
      </c>
      <c r="V878" s="101">
        <f t="shared" ref="V878:V883" si="647">T878*U878</f>
        <v>0</v>
      </c>
      <c r="W878" s="100">
        <v>0</v>
      </c>
      <c r="X878" s="98">
        <v>0</v>
      </c>
      <c r="Y878" s="147">
        <f t="shared" si="646"/>
        <v>0</v>
      </c>
      <c r="Z878" s="150"/>
    </row>
    <row r="879" spans="2:26" s="35" customFormat="1" ht="17.100000000000001" customHeight="1">
      <c r="B879" s="105"/>
      <c r="C879" s="54"/>
      <c r="D879" s="96"/>
      <c r="E879" s="111"/>
      <c r="F879" s="112"/>
      <c r="G879" s="113"/>
      <c r="H879" s="100">
        <v>0</v>
      </c>
      <c r="I879" s="98">
        <v>0</v>
      </c>
      <c r="J879" s="101">
        <f t="shared" si="642"/>
        <v>0</v>
      </c>
      <c r="K879" s="100">
        <v>0</v>
      </c>
      <c r="L879" s="98">
        <v>0</v>
      </c>
      <c r="M879" s="101">
        <f t="shared" si="643"/>
        <v>0</v>
      </c>
      <c r="N879" s="100">
        <v>0</v>
      </c>
      <c r="O879" s="98">
        <v>0</v>
      </c>
      <c r="P879" s="101">
        <f t="shared" si="644"/>
        <v>0</v>
      </c>
      <c r="Q879" s="100">
        <v>0</v>
      </c>
      <c r="R879" s="98">
        <v>0</v>
      </c>
      <c r="S879" s="101">
        <f t="shared" si="645"/>
        <v>0</v>
      </c>
      <c r="T879" s="100">
        <v>0</v>
      </c>
      <c r="U879" s="98">
        <v>0</v>
      </c>
      <c r="V879" s="101">
        <f t="shared" si="647"/>
        <v>0</v>
      </c>
      <c r="W879" s="100">
        <v>0</v>
      </c>
      <c r="X879" s="98">
        <v>0</v>
      </c>
      <c r="Y879" s="147">
        <f t="shared" si="646"/>
        <v>0</v>
      </c>
      <c r="Z879" s="150"/>
    </row>
    <row r="880" spans="2:26" s="35" customFormat="1" ht="17.100000000000001" customHeight="1">
      <c r="B880" s="105"/>
      <c r="C880" s="54"/>
      <c r="D880" s="96"/>
      <c r="E880" s="111"/>
      <c r="F880" s="112"/>
      <c r="G880" s="113"/>
      <c r="H880" s="100">
        <v>0</v>
      </c>
      <c r="I880" s="98">
        <v>0</v>
      </c>
      <c r="J880" s="101">
        <f t="shared" si="642"/>
        <v>0</v>
      </c>
      <c r="K880" s="100">
        <v>0</v>
      </c>
      <c r="L880" s="98">
        <v>0</v>
      </c>
      <c r="M880" s="101">
        <f t="shared" si="643"/>
        <v>0</v>
      </c>
      <c r="N880" s="100">
        <v>0</v>
      </c>
      <c r="O880" s="98">
        <v>0</v>
      </c>
      <c r="P880" s="101">
        <f t="shared" si="644"/>
        <v>0</v>
      </c>
      <c r="Q880" s="100">
        <v>0</v>
      </c>
      <c r="R880" s="98">
        <v>0</v>
      </c>
      <c r="S880" s="101">
        <f t="shared" si="645"/>
        <v>0</v>
      </c>
      <c r="T880" s="100">
        <v>0</v>
      </c>
      <c r="U880" s="98">
        <v>0</v>
      </c>
      <c r="V880" s="101">
        <f t="shared" si="647"/>
        <v>0</v>
      </c>
      <c r="W880" s="100">
        <v>0</v>
      </c>
      <c r="X880" s="98">
        <v>0</v>
      </c>
      <c r="Y880" s="147">
        <f t="shared" si="646"/>
        <v>0</v>
      </c>
      <c r="Z880" s="150"/>
    </row>
    <row r="881" spans="2:26" s="35" customFormat="1" ht="17.100000000000001" customHeight="1">
      <c r="B881" s="105"/>
      <c r="C881" s="54"/>
      <c r="D881" s="96"/>
      <c r="E881" s="111"/>
      <c r="F881" s="112"/>
      <c r="G881" s="113"/>
      <c r="H881" s="100">
        <v>0</v>
      </c>
      <c r="I881" s="98">
        <v>0</v>
      </c>
      <c r="J881" s="101">
        <f t="shared" si="642"/>
        <v>0</v>
      </c>
      <c r="K881" s="100">
        <v>0</v>
      </c>
      <c r="L881" s="98">
        <v>0</v>
      </c>
      <c r="M881" s="101">
        <f t="shared" si="643"/>
        <v>0</v>
      </c>
      <c r="N881" s="100">
        <v>0</v>
      </c>
      <c r="O881" s="98">
        <v>0</v>
      </c>
      <c r="P881" s="101">
        <f t="shared" si="644"/>
        <v>0</v>
      </c>
      <c r="Q881" s="100">
        <v>0</v>
      </c>
      <c r="R881" s="98">
        <v>0</v>
      </c>
      <c r="S881" s="101">
        <f t="shared" si="645"/>
        <v>0</v>
      </c>
      <c r="T881" s="100">
        <v>0</v>
      </c>
      <c r="U881" s="98">
        <v>0</v>
      </c>
      <c r="V881" s="101">
        <f t="shared" si="647"/>
        <v>0</v>
      </c>
      <c r="W881" s="100">
        <v>0</v>
      </c>
      <c r="X881" s="98">
        <v>0</v>
      </c>
      <c r="Y881" s="147">
        <f t="shared" si="646"/>
        <v>0</v>
      </c>
      <c r="Z881" s="150"/>
    </row>
    <row r="882" spans="2:26" s="35" customFormat="1" ht="17.100000000000001" customHeight="1">
      <c r="B882" s="105"/>
      <c r="C882" s="54"/>
      <c r="D882" s="96"/>
      <c r="E882" s="111"/>
      <c r="F882" s="112"/>
      <c r="G882" s="113"/>
      <c r="H882" s="100">
        <v>0</v>
      </c>
      <c r="I882" s="98">
        <v>0</v>
      </c>
      <c r="J882" s="101">
        <f t="shared" si="642"/>
        <v>0</v>
      </c>
      <c r="K882" s="100">
        <v>0</v>
      </c>
      <c r="L882" s="98">
        <v>0</v>
      </c>
      <c r="M882" s="101">
        <f t="shared" si="643"/>
        <v>0</v>
      </c>
      <c r="N882" s="100">
        <v>0</v>
      </c>
      <c r="O882" s="98">
        <v>0</v>
      </c>
      <c r="P882" s="101">
        <f t="shared" si="644"/>
        <v>0</v>
      </c>
      <c r="Q882" s="100">
        <v>0</v>
      </c>
      <c r="R882" s="98">
        <v>0</v>
      </c>
      <c r="S882" s="101">
        <f t="shared" si="645"/>
        <v>0</v>
      </c>
      <c r="T882" s="100">
        <v>0</v>
      </c>
      <c r="U882" s="98">
        <v>0</v>
      </c>
      <c r="V882" s="101">
        <f t="shared" si="647"/>
        <v>0</v>
      </c>
      <c r="W882" s="100">
        <v>0</v>
      </c>
      <c r="X882" s="98">
        <v>0</v>
      </c>
      <c r="Y882" s="147">
        <f t="shared" si="646"/>
        <v>0</v>
      </c>
      <c r="Z882" s="150"/>
    </row>
    <row r="883" spans="2:26" s="35" customFormat="1" ht="17.100000000000001" customHeight="1">
      <c r="B883" s="105"/>
      <c r="C883" s="54"/>
      <c r="D883" s="96"/>
      <c r="E883" s="111"/>
      <c r="F883" s="112"/>
      <c r="G883" s="113"/>
      <c r="H883" s="100">
        <v>0</v>
      </c>
      <c r="I883" s="98">
        <v>0</v>
      </c>
      <c r="J883" s="101">
        <f t="shared" si="642"/>
        <v>0</v>
      </c>
      <c r="K883" s="100">
        <v>0</v>
      </c>
      <c r="L883" s="98">
        <v>0</v>
      </c>
      <c r="M883" s="101">
        <f t="shared" si="643"/>
        <v>0</v>
      </c>
      <c r="N883" s="100">
        <v>0</v>
      </c>
      <c r="O883" s="98">
        <v>0</v>
      </c>
      <c r="P883" s="101">
        <f t="shared" si="644"/>
        <v>0</v>
      </c>
      <c r="Q883" s="100">
        <v>0</v>
      </c>
      <c r="R883" s="98">
        <v>0</v>
      </c>
      <c r="S883" s="101">
        <f t="shared" si="645"/>
        <v>0</v>
      </c>
      <c r="T883" s="100">
        <v>0</v>
      </c>
      <c r="U883" s="98">
        <v>0</v>
      </c>
      <c r="V883" s="101">
        <f t="shared" si="647"/>
        <v>0</v>
      </c>
      <c r="W883" s="100">
        <v>0</v>
      </c>
      <c r="X883" s="98">
        <v>0</v>
      </c>
      <c r="Y883" s="147">
        <f t="shared" si="646"/>
        <v>0</v>
      </c>
      <c r="Z883" s="150"/>
    </row>
    <row r="884" spans="2:26" s="126" customFormat="1" ht="17.100000000000001" customHeight="1">
      <c r="B884" s="118"/>
      <c r="C884" s="119"/>
      <c r="D884" s="120"/>
      <c r="E884" s="121"/>
      <c r="F884" s="122"/>
      <c r="G884" s="123"/>
      <c r="H884" s="401" t="s">
        <v>201</v>
      </c>
      <c r="I884" s="402"/>
      <c r="J884" s="124">
        <f>SUM(J877:J883)</f>
        <v>0</v>
      </c>
      <c r="K884" s="401" t="s">
        <v>201</v>
      </c>
      <c r="L884" s="402"/>
      <c r="M884" s="124">
        <f>SUM(M877:M883)</f>
        <v>0</v>
      </c>
      <c r="N884" s="401" t="s">
        <v>201</v>
      </c>
      <c r="O884" s="402"/>
      <c r="P884" s="124">
        <f>SUM(P877:P883)</f>
        <v>0</v>
      </c>
      <c r="Q884" s="401" t="s">
        <v>201</v>
      </c>
      <c r="R884" s="402"/>
      <c r="S884" s="124">
        <f>SUM(S877:S883)</f>
        <v>0</v>
      </c>
      <c r="T884" s="401" t="s">
        <v>201</v>
      </c>
      <c r="U884" s="402"/>
      <c r="V884" s="124">
        <f>SUM(V877:V883)</f>
        <v>0</v>
      </c>
      <c r="W884" s="401" t="s">
        <v>201</v>
      </c>
      <c r="X884" s="402"/>
      <c r="Y884" s="127">
        <f>SUM(Y877:Y883)</f>
        <v>0</v>
      </c>
      <c r="Z884" s="151"/>
    </row>
    <row r="885" spans="2:26" s="35" customFormat="1" ht="17.100000000000001" customHeight="1">
      <c r="B885" s="105"/>
      <c r="C885" s="54">
        <f>'2. Rekap Back Up Beton X'!C129</f>
        <v>10800</v>
      </c>
      <c r="D885" s="96">
        <f>'2. Rekap Back Up Beton X'!D129</f>
        <v>10900</v>
      </c>
      <c r="E885" s="111">
        <f>'2. Rekap Back Up Beton X'!E129</f>
        <v>3</v>
      </c>
      <c r="F885" s="112">
        <f>(100/((D885-C885)*E885))*((J892*0.5)+(M892*1)+(P892*2)+(S892*20)+(V892*15)+(Y892*1.5))</f>
        <v>0</v>
      </c>
      <c r="G885" s="113" t="str">
        <f>IF(F885&lt;=25,"B",IF(F885&lt;=75,"S",IF(F885&lt;=100,"RR","RB")))</f>
        <v>B</v>
      </c>
      <c r="H885" s="100">
        <v>0</v>
      </c>
      <c r="I885" s="98">
        <v>0</v>
      </c>
      <c r="J885" s="101">
        <f t="shared" ref="J885:J891" si="648">H885*I885</f>
        <v>0</v>
      </c>
      <c r="K885" s="100">
        <v>0</v>
      </c>
      <c r="L885" s="98">
        <v>0</v>
      </c>
      <c r="M885" s="101">
        <f t="shared" ref="M885:M891" si="649">K885*L885</f>
        <v>0</v>
      </c>
      <c r="N885" s="100">
        <v>0</v>
      </c>
      <c r="O885" s="98">
        <v>4</v>
      </c>
      <c r="P885" s="101">
        <f t="shared" ref="P885:P891" si="650">N885*O885</f>
        <v>0</v>
      </c>
      <c r="Q885" s="100">
        <v>0</v>
      </c>
      <c r="R885" s="98">
        <v>0</v>
      </c>
      <c r="S885" s="101">
        <f t="shared" ref="S885:S891" si="651">Q885*R885</f>
        <v>0</v>
      </c>
      <c r="T885" s="100">
        <v>0</v>
      </c>
      <c r="U885" s="98">
        <v>0</v>
      </c>
      <c r="V885" s="101">
        <f>T885*U885</f>
        <v>0</v>
      </c>
      <c r="W885" s="100">
        <v>0</v>
      </c>
      <c r="X885" s="98">
        <v>0</v>
      </c>
      <c r="Y885" s="147">
        <f t="shared" ref="Y885:Y891" si="652">W885*X885</f>
        <v>0</v>
      </c>
      <c r="Z885" s="150"/>
    </row>
    <row r="886" spans="2:26" s="35" customFormat="1" ht="17.100000000000001" customHeight="1">
      <c r="B886" s="105"/>
      <c r="C886" s="54"/>
      <c r="D886" s="96"/>
      <c r="E886" s="111"/>
      <c r="F886" s="112"/>
      <c r="G886" s="113"/>
      <c r="H886" s="100">
        <v>0</v>
      </c>
      <c r="I886" s="98">
        <v>0</v>
      </c>
      <c r="J886" s="101">
        <f t="shared" si="648"/>
        <v>0</v>
      </c>
      <c r="K886" s="100">
        <v>0</v>
      </c>
      <c r="L886" s="98">
        <v>0</v>
      </c>
      <c r="M886" s="101">
        <f t="shared" si="649"/>
        <v>0</v>
      </c>
      <c r="N886" s="100">
        <v>0</v>
      </c>
      <c r="O886" s="98">
        <v>0</v>
      </c>
      <c r="P886" s="101">
        <f t="shared" si="650"/>
        <v>0</v>
      </c>
      <c r="Q886" s="100">
        <v>0</v>
      </c>
      <c r="R886" s="98">
        <v>0</v>
      </c>
      <c r="S886" s="101">
        <f t="shared" si="651"/>
        <v>0</v>
      </c>
      <c r="T886" s="100">
        <v>0</v>
      </c>
      <c r="U886" s="98">
        <v>0</v>
      </c>
      <c r="V886" s="101">
        <f t="shared" ref="V886:V891" si="653">T886*U886</f>
        <v>0</v>
      </c>
      <c r="W886" s="100">
        <v>0</v>
      </c>
      <c r="X886" s="98">
        <v>0</v>
      </c>
      <c r="Y886" s="147">
        <f t="shared" si="652"/>
        <v>0</v>
      </c>
      <c r="Z886" s="150"/>
    </row>
    <row r="887" spans="2:26" s="35" customFormat="1" ht="17.100000000000001" customHeight="1">
      <c r="B887" s="105"/>
      <c r="C887" s="54"/>
      <c r="D887" s="96"/>
      <c r="E887" s="111"/>
      <c r="F887" s="112"/>
      <c r="G887" s="113"/>
      <c r="H887" s="100">
        <v>0</v>
      </c>
      <c r="I887" s="98">
        <v>0</v>
      </c>
      <c r="J887" s="101">
        <f t="shared" si="648"/>
        <v>0</v>
      </c>
      <c r="K887" s="100">
        <v>0</v>
      </c>
      <c r="L887" s="98">
        <v>0</v>
      </c>
      <c r="M887" s="101">
        <f t="shared" si="649"/>
        <v>0</v>
      </c>
      <c r="N887" s="100">
        <v>0</v>
      </c>
      <c r="O887" s="98">
        <v>0</v>
      </c>
      <c r="P887" s="101">
        <f t="shared" si="650"/>
        <v>0</v>
      </c>
      <c r="Q887" s="100">
        <v>0</v>
      </c>
      <c r="R887" s="98">
        <v>0</v>
      </c>
      <c r="S887" s="101">
        <f t="shared" si="651"/>
        <v>0</v>
      </c>
      <c r="T887" s="100">
        <v>0</v>
      </c>
      <c r="U887" s="98">
        <v>0</v>
      </c>
      <c r="V887" s="101">
        <f t="shared" si="653"/>
        <v>0</v>
      </c>
      <c r="W887" s="100">
        <v>0</v>
      </c>
      <c r="X887" s="98">
        <v>0</v>
      </c>
      <c r="Y887" s="147">
        <f t="shared" si="652"/>
        <v>0</v>
      </c>
      <c r="Z887" s="150"/>
    </row>
    <row r="888" spans="2:26" s="35" customFormat="1" ht="17.100000000000001" customHeight="1">
      <c r="B888" s="105"/>
      <c r="C888" s="54"/>
      <c r="D888" s="96"/>
      <c r="E888" s="111"/>
      <c r="F888" s="112"/>
      <c r="G888" s="113"/>
      <c r="H888" s="100">
        <v>0</v>
      </c>
      <c r="I888" s="98">
        <v>0</v>
      </c>
      <c r="J888" s="101">
        <f t="shared" si="648"/>
        <v>0</v>
      </c>
      <c r="K888" s="100">
        <v>0</v>
      </c>
      <c r="L888" s="98">
        <v>0</v>
      </c>
      <c r="M888" s="101">
        <f t="shared" si="649"/>
        <v>0</v>
      </c>
      <c r="N888" s="100">
        <v>0</v>
      </c>
      <c r="O888" s="98">
        <v>0</v>
      </c>
      <c r="P888" s="101">
        <f t="shared" si="650"/>
        <v>0</v>
      </c>
      <c r="Q888" s="100">
        <v>0</v>
      </c>
      <c r="R888" s="98">
        <v>0</v>
      </c>
      <c r="S888" s="101">
        <f t="shared" si="651"/>
        <v>0</v>
      </c>
      <c r="T888" s="100">
        <v>0</v>
      </c>
      <c r="U888" s="98">
        <v>0</v>
      </c>
      <c r="V888" s="101">
        <f t="shared" si="653"/>
        <v>0</v>
      </c>
      <c r="W888" s="100">
        <v>0</v>
      </c>
      <c r="X888" s="98">
        <v>0</v>
      </c>
      <c r="Y888" s="147">
        <f t="shared" si="652"/>
        <v>0</v>
      </c>
      <c r="Z888" s="150"/>
    </row>
    <row r="889" spans="2:26" s="35" customFormat="1" ht="17.100000000000001" customHeight="1">
      <c r="B889" s="105"/>
      <c r="C889" s="54"/>
      <c r="D889" s="96"/>
      <c r="E889" s="111"/>
      <c r="F889" s="112"/>
      <c r="G889" s="113"/>
      <c r="H889" s="100">
        <v>0</v>
      </c>
      <c r="I889" s="98">
        <v>0</v>
      </c>
      <c r="J889" s="101">
        <f t="shared" si="648"/>
        <v>0</v>
      </c>
      <c r="K889" s="100">
        <v>0</v>
      </c>
      <c r="L889" s="98">
        <v>0</v>
      </c>
      <c r="M889" s="101">
        <f t="shared" si="649"/>
        <v>0</v>
      </c>
      <c r="N889" s="100">
        <v>0</v>
      </c>
      <c r="O889" s="98">
        <v>0</v>
      </c>
      <c r="P889" s="101">
        <f t="shared" si="650"/>
        <v>0</v>
      </c>
      <c r="Q889" s="100">
        <v>0</v>
      </c>
      <c r="R889" s="98">
        <v>0</v>
      </c>
      <c r="S889" s="101">
        <f t="shared" si="651"/>
        <v>0</v>
      </c>
      <c r="T889" s="100">
        <v>0</v>
      </c>
      <c r="U889" s="98">
        <v>0</v>
      </c>
      <c r="V889" s="101">
        <f t="shared" si="653"/>
        <v>0</v>
      </c>
      <c r="W889" s="100">
        <v>0</v>
      </c>
      <c r="X889" s="98">
        <v>0</v>
      </c>
      <c r="Y889" s="147">
        <f t="shared" si="652"/>
        <v>0</v>
      </c>
      <c r="Z889" s="150"/>
    </row>
    <row r="890" spans="2:26" s="35" customFormat="1" ht="17.100000000000001" customHeight="1">
      <c r="B890" s="105"/>
      <c r="C890" s="54"/>
      <c r="D890" s="96"/>
      <c r="E890" s="111"/>
      <c r="F890" s="112"/>
      <c r="G890" s="113"/>
      <c r="H890" s="100">
        <v>0</v>
      </c>
      <c r="I890" s="98">
        <v>0</v>
      </c>
      <c r="J890" s="101">
        <f t="shared" si="648"/>
        <v>0</v>
      </c>
      <c r="K890" s="100">
        <v>0</v>
      </c>
      <c r="L890" s="98">
        <v>0</v>
      </c>
      <c r="M890" s="101">
        <f t="shared" si="649"/>
        <v>0</v>
      </c>
      <c r="N890" s="100">
        <v>0</v>
      </c>
      <c r="O890" s="98">
        <v>0</v>
      </c>
      <c r="P890" s="101">
        <f t="shared" si="650"/>
        <v>0</v>
      </c>
      <c r="Q890" s="100">
        <v>0</v>
      </c>
      <c r="R890" s="98">
        <v>0</v>
      </c>
      <c r="S890" s="101">
        <f t="shared" si="651"/>
        <v>0</v>
      </c>
      <c r="T890" s="100">
        <v>0</v>
      </c>
      <c r="U890" s="98">
        <v>0</v>
      </c>
      <c r="V890" s="101">
        <f t="shared" si="653"/>
        <v>0</v>
      </c>
      <c r="W890" s="100">
        <v>0</v>
      </c>
      <c r="X890" s="98">
        <v>0</v>
      </c>
      <c r="Y890" s="147">
        <f t="shared" si="652"/>
        <v>0</v>
      </c>
      <c r="Z890" s="150"/>
    </row>
    <row r="891" spans="2:26" s="35" customFormat="1" ht="17.100000000000001" customHeight="1">
      <c r="B891" s="105"/>
      <c r="C891" s="54"/>
      <c r="D891" s="96"/>
      <c r="E891" s="111"/>
      <c r="F891" s="112"/>
      <c r="G891" s="113"/>
      <c r="H891" s="100">
        <v>0</v>
      </c>
      <c r="I891" s="98">
        <v>0</v>
      </c>
      <c r="J891" s="101">
        <f t="shared" si="648"/>
        <v>0</v>
      </c>
      <c r="K891" s="100">
        <v>0</v>
      </c>
      <c r="L891" s="98">
        <v>0</v>
      </c>
      <c r="M891" s="101">
        <f t="shared" si="649"/>
        <v>0</v>
      </c>
      <c r="N891" s="100">
        <v>0</v>
      </c>
      <c r="O891" s="98">
        <v>0</v>
      </c>
      <c r="P891" s="101">
        <f t="shared" si="650"/>
        <v>0</v>
      </c>
      <c r="Q891" s="100">
        <v>0</v>
      </c>
      <c r="R891" s="98">
        <v>0</v>
      </c>
      <c r="S891" s="101">
        <f t="shared" si="651"/>
        <v>0</v>
      </c>
      <c r="T891" s="100">
        <v>0</v>
      </c>
      <c r="U891" s="98">
        <v>0</v>
      </c>
      <c r="V891" s="101">
        <f t="shared" si="653"/>
        <v>0</v>
      </c>
      <c r="W891" s="100">
        <v>0</v>
      </c>
      <c r="X891" s="98">
        <v>0</v>
      </c>
      <c r="Y891" s="147">
        <f t="shared" si="652"/>
        <v>0</v>
      </c>
      <c r="Z891" s="150"/>
    </row>
    <row r="892" spans="2:26" s="126" customFormat="1" ht="17.100000000000001" customHeight="1">
      <c r="B892" s="118"/>
      <c r="C892" s="119"/>
      <c r="D892" s="120"/>
      <c r="E892" s="121"/>
      <c r="F892" s="122"/>
      <c r="G892" s="123"/>
      <c r="H892" s="401" t="s">
        <v>201</v>
      </c>
      <c r="I892" s="402"/>
      <c r="J892" s="124">
        <f>SUM(J885:J891)</f>
        <v>0</v>
      </c>
      <c r="K892" s="401" t="s">
        <v>201</v>
      </c>
      <c r="L892" s="402"/>
      <c r="M892" s="124">
        <f>SUM(M885:M891)</f>
        <v>0</v>
      </c>
      <c r="N892" s="401" t="s">
        <v>201</v>
      </c>
      <c r="O892" s="402"/>
      <c r="P892" s="124">
        <f>SUM(P885:P891)</f>
        <v>0</v>
      </c>
      <c r="Q892" s="401" t="s">
        <v>201</v>
      </c>
      <c r="R892" s="402"/>
      <c r="S892" s="124">
        <f>SUM(S885:S891)</f>
        <v>0</v>
      </c>
      <c r="T892" s="401" t="s">
        <v>201</v>
      </c>
      <c r="U892" s="402"/>
      <c r="V892" s="124">
        <f>SUM(V885:V891)</f>
        <v>0</v>
      </c>
      <c r="W892" s="401" t="s">
        <v>201</v>
      </c>
      <c r="X892" s="402"/>
      <c r="Y892" s="127">
        <f>SUM(Y885:Y891)</f>
        <v>0</v>
      </c>
      <c r="Z892" s="151"/>
    </row>
    <row r="893" spans="2:26" s="35" customFormat="1" ht="17.100000000000001" customHeight="1">
      <c r="B893" s="105"/>
      <c r="C893" s="54">
        <f>'2. Rekap Back Up Beton X'!C130</f>
        <v>10900</v>
      </c>
      <c r="D893" s="96">
        <f>'2. Rekap Back Up Beton X'!D130</f>
        <v>11000</v>
      </c>
      <c r="E893" s="111">
        <f>'2. Rekap Back Up Beton X'!E130</f>
        <v>3</v>
      </c>
      <c r="F893" s="112">
        <f>(100/((D893-C893)*E893))*((J900*0.5)+(M900*1)+(P900*2)+(S900*20)+(V900*15)+(Y900*1.5))</f>
        <v>0</v>
      </c>
      <c r="G893" s="113" t="str">
        <f>IF(F893&lt;=25,"B",IF(F893&lt;=75,"S",IF(F893&lt;=100,"RR","RB")))</f>
        <v>B</v>
      </c>
      <c r="H893" s="100">
        <v>0</v>
      </c>
      <c r="I893" s="98">
        <v>0</v>
      </c>
      <c r="J893" s="101">
        <f t="shared" ref="J893:J899" si="654">H893*I893</f>
        <v>0</v>
      </c>
      <c r="K893" s="100">
        <v>0</v>
      </c>
      <c r="L893" s="98">
        <v>0</v>
      </c>
      <c r="M893" s="101">
        <f t="shared" ref="M893:M899" si="655">K893*L893</f>
        <v>0</v>
      </c>
      <c r="N893" s="100">
        <v>0</v>
      </c>
      <c r="O893" s="98">
        <v>4</v>
      </c>
      <c r="P893" s="101">
        <f t="shared" ref="P893:P899" si="656">N893*O893</f>
        <v>0</v>
      </c>
      <c r="Q893" s="100">
        <v>0</v>
      </c>
      <c r="R893" s="98">
        <v>0</v>
      </c>
      <c r="S893" s="101">
        <f t="shared" ref="S893:S899" si="657">Q893*R893</f>
        <v>0</v>
      </c>
      <c r="T893" s="100">
        <v>0</v>
      </c>
      <c r="U893" s="98">
        <v>0</v>
      </c>
      <c r="V893" s="101">
        <f>T893*U893</f>
        <v>0</v>
      </c>
      <c r="W893" s="100">
        <v>0</v>
      </c>
      <c r="X893" s="98">
        <v>0</v>
      </c>
      <c r="Y893" s="147">
        <f t="shared" ref="Y893:Y899" si="658">W893*X893</f>
        <v>0</v>
      </c>
      <c r="Z893" s="150"/>
    </row>
    <row r="894" spans="2:26" s="35" customFormat="1" ht="17.100000000000001" customHeight="1">
      <c r="B894" s="105"/>
      <c r="C894" s="54"/>
      <c r="D894" s="96"/>
      <c r="E894" s="111"/>
      <c r="F894" s="112"/>
      <c r="G894" s="113"/>
      <c r="H894" s="100">
        <v>0</v>
      </c>
      <c r="I894" s="98">
        <v>0</v>
      </c>
      <c r="J894" s="101">
        <f t="shared" si="654"/>
        <v>0</v>
      </c>
      <c r="K894" s="100">
        <v>0</v>
      </c>
      <c r="L894" s="98">
        <v>0</v>
      </c>
      <c r="M894" s="101">
        <f t="shared" si="655"/>
        <v>0</v>
      </c>
      <c r="N894" s="100">
        <v>0</v>
      </c>
      <c r="O894" s="98">
        <v>0</v>
      </c>
      <c r="P894" s="101">
        <f t="shared" si="656"/>
        <v>0</v>
      </c>
      <c r="Q894" s="100">
        <v>0</v>
      </c>
      <c r="R894" s="98">
        <v>0</v>
      </c>
      <c r="S894" s="101">
        <f t="shared" si="657"/>
        <v>0</v>
      </c>
      <c r="T894" s="100">
        <v>0</v>
      </c>
      <c r="U894" s="98">
        <v>0</v>
      </c>
      <c r="V894" s="101">
        <f t="shared" ref="V894:V899" si="659">T894*U894</f>
        <v>0</v>
      </c>
      <c r="W894" s="100">
        <v>0</v>
      </c>
      <c r="X894" s="98">
        <v>0</v>
      </c>
      <c r="Y894" s="147">
        <f t="shared" si="658"/>
        <v>0</v>
      </c>
      <c r="Z894" s="150"/>
    </row>
    <row r="895" spans="2:26" s="35" customFormat="1" ht="17.100000000000001" customHeight="1">
      <c r="B895" s="105"/>
      <c r="C895" s="54"/>
      <c r="D895" s="96"/>
      <c r="E895" s="111"/>
      <c r="F895" s="112"/>
      <c r="G895" s="113"/>
      <c r="H895" s="100">
        <v>0</v>
      </c>
      <c r="I895" s="98">
        <v>0</v>
      </c>
      <c r="J895" s="101">
        <f t="shared" si="654"/>
        <v>0</v>
      </c>
      <c r="K895" s="100">
        <v>0</v>
      </c>
      <c r="L895" s="98">
        <v>0</v>
      </c>
      <c r="M895" s="101">
        <f t="shared" si="655"/>
        <v>0</v>
      </c>
      <c r="N895" s="100">
        <v>0</v>
      </c>
      <c r="O895" s="98">
        <v>0</v>
      </c>
      <c r="P895" s="101">
        <f t="shared" si="656"/>
        <v>0</v>
      </c>
      <c r="Q895" s="100">
        <v>0</v>
      </c>
      <c r="R895" s="98">
        <v>0</v>
      </c>
      <c r="S895" s="101">
        <f t="shared" si="657"/>
        <v>0</v>
      </c>
      <c r="T895" s="100">
        <v>0</v>
      </c>
      <c r="U895" s="98">
        <v>0</v>
      </c>
      <c r="V895" s="101">
        <f t="shared" si="659"/>
        <v>0</v>
      </c>
      <c r="W895" s="100">
        <v>0</v>
      </c>
      <c r="X895" s="98">
        <v>0</v>
      </c>
      <c r="Y895" s="147">
        <f t="shared" si="658"/>
        <v>0</v>
      </c>
      <c r="Z895" s="150"/>
    </row>
    <row r="896" spans="2:26" s="35" customFormat="1" ht="17.100000000000001" customHeight="1">
      <c r="B896" s="105"/>
      <c r="C896" s="54"/>
      <c r="D896" s="96"/>
      <c r="E896" s="111"/>
      <c r="F896" s="112"/>
      <c r="G896" s="113"/>
      <c r="H896" s="100">
        <v>0</v>
      </c>
      <c r="I896" s="98">
        <v>0</v>
      </c>
      <c r="J896" s="101">
        <f t="shared" si="654"/>
        <v>0</v>
      </c>
      <c r="K896" s="100">
        <v>0</v>
      </c>
      <c r="L896" s="98">
        <v>0</v>
      </c>
      <c r="M896" s="101">
        <f t="shared" si="655"/>
        <v>0</v>
      </c>
      <c r="N896" s="100">
        <v>0</v>
      </c>
      <c r="O896" s="98">
        <v>0</v>
      </c>
      <c r="P896" s="101">
        <f t="shared" si="656"/>
        <v>0</v>
      </c>
      <c r="Q896" s="100">
        <v>0</v>
      </c>
      <c r="R896" s="98">
        <v>0</v>
      </c>
      <c r="S896" s="101">
        <f t="shared" si="657"/>
        <v>0</v>
      </c>
      <c r="T896" s="100">
        <v>0</v>
      </c>
      <c r="U896" s="98">
        <v>0</v>
      </c>
      <c r="V896" s="101">
        <f t="shared" si="659"/>
        <v>0</v>
      </c>
      <c r="W896" s="100">
        <v>0</v>
      </c>
      <c r="X896" s="98">
        <v>0</v>
      </c>
      <c r="Y896" s="147">
        <f t="shared" si="658"/>
        <v>0</v>
      </c>
      <c r="Z896" s="150"/>
    </row>
    <row r="897" spans="2:26" s="35" customFormat="1" ht="17.100000000000001" customHeight="1">
      <c r="B897" s="105"/>
      <c r="C897" s="54"/>
      <c r="D897" s="96"/>
      <c r="E897" s="111"/>
      <c r="F897" s="112"/>
      <c r="G897" s="113"/>
      <c r="H897" s="100">
        <v>0</v>
      </c>
      <c r="I897" s="98">
        <v>0</v>
      </c>
      <c r="J897" s="101">
        <f t="shared" si="654"/>
        <v>0</v>
      </c>
      <c r="K897" s="100">
        <v>0</v>
      </c>
      <c r="L897" s="98">
        <v>0</v>
      </c>
      <c r="M897" s="101">
        <f t="shared" si="655"/>
        <v>0</v>
      </c>
      <c r="N897" s="100">
        <v>0</v>
      </c>
      <c r="O897" s="98">
        <v>0</v>
      </c>
      <c r="P897" s="101">
        <f t="shared" si="656"/>
        <v>0</v>
      </c>
      <c r="Q897" s="100">
        <v>0</v>
      </c>
      <c r="R897" s="98">
        <v>0</v>
      </c>
      <c r="S897" s="101">
        <f t="shared" si="657"/>
        <v>0</v>
      </c>
      <c r="T897" s="100">
        <v>0</v>
      </c>
      <c r="U897" s="98">
        <v>0</v>
      </c>
      <c r="V897" s="101">
        <f t="shared" si="659"/>
        <v>0</v>
      </c>
      <c r="W897" s="100">
        <v>0</v>
      </c>
      <c r="X897" s="98">
        <v>0</v>
      </c>
      <c r="Y897" s="147">
        <f t="shared" si="658"/>
        <v>0</v>
      </c>
      <c r="Z897" s="150"/>
    </row>
    <row r="898" spans="2:26" s="35" customFormat="1" ht="17.100000000000001" customHeight="1">
      <c r="B898" s="105"/>
      <c r="C898" s="54"/>
      <c r="D898" s="96"/>
      <c r="E898" s="111"/>
      <c r="F898" s="112"/>
      <c r="G898" s="113"/>
      <c r="H898" s="100">
        <v>0</v>
      </c>
      <c r="I898" s="98">
        <v>0</v>
      </c>
      <c r="J898" s="101">
        <f t="shared" si="654"/>
        <v>0</v>
      </c>
      <c r="K898" s="100">
        <v>0</v>
      </c>
      <c r="L898" s="98">
        <v>0</v>
      </c>
      <c r="M898" s="101">
        <f t="shared" si="655"/>
        <v>0</v>
      </c>
      <c r="N898" s="100">
        <v>0</v>
      </c>
      <c r="O898" s="98">
        <v>0</v>
      </c>
      <c r="P898" s="101">
        <f t="shared" si="656"/>
        <v>0</v>
      </c>
      <c r="Q898" s="100">
        <v>0</v>
      </c>
      <c r="R898" s="98">
        <v>0</v>
      </c>
      <c r="S898" s="101">
        <f t="shared" si="657"/>
        <v>0</v>
      </c>
      <c r="T898" s="100">
        <v>0</v>
      </c>
      <c r="U898" s="98">
        <v>0</v>
      </c>
      <c r="V898" s="101">
        <f t="shared" si="659"/>
        <v>0</v>
      </c>
      <c r="W898" s="100">
        <v>0</v>
      </c>
      <c r="X898" s="98">
        <v>0</v>
      </c>
      <c r="Y898" s="147">
        <f t="shared" si="658"/>
        <v>0</v>
      </c>
      <c r="Z898" s="150"/>
    </row>
    <row r="899" spans="2:26" s="35" customFormat="1" ht="17.100000000000001" customHeight="1">
      <c r="B899" s="105"/>
      <c r="C899" s="54"/>
      <c r="D899" s="96"/>
      <c r="E899" s="111"/>
      <c r="F899" s="112"/>
      <c r="G899" s="113"/>
      <c r="H899" s="100">
        <v>0</v>
      </c>
      <c r="I899" s="98">
        <v>0</v>
      </c>
      <c r="J899" s="101">
        <f t="shared" si="654"/>
        <v>0</v>
      </c>
      <c r="K899" s="100">
        <v>0</v>
      </c>
      <c r="L899" s="98">
        <v>0</v>
      </c>
      <c r="M899" s="101">
        <f t="shared" si="655"/>
        <v>0</v>
      </c>
      <c r="N899" s="100">
        <v>0</v>
      </c>
      <c r="O899" s="98">
        <v>0</v>
      </c>
      <c r="P899" s="101">
        <f t="shared" si="656"/>
        <v>0</v>
      </c>
      <c r="Q899" s="100">
        <v>0</v>
      </c>
      <c r="R899" s="98">
        <v>0</v>
      </c>
      <c r="S899" s="101">
        <f t="shared" si="657"/>
        <v>0</v>
      </c>
      <c r="T899" s="100">
        <v>0</v>
      </c>
      <c r="U899" s="98">
        <v>0</v>
      </c>
      <c r="V899" s="101">
        <f t="shared" si="659"/>
        <v>0</v>
      </c>
      <c r="W899" s="100">
        <v>0</v>
      </c>
      <c r="X899" s="98">
        <v>0</v>
      </c>
      <c r="Y899" s="147">
        <f t="shared" si="658"/>
        <v>0</v>
      </c>
      <c r="Z899" s="150"/>
    </row>
    <row r="900" spans="2:26" s="126" customFormat="1" ht="17.100000000000001" customHeight="1">
      <c r="B900" s="118"/>
      <c r="C900" s="119"/>
      <c r="D900" s="120"/>
      <c r="E900" s="121"/>
      <c r="F900" s="122"/>
      <c r="G900" s="123"/>
      <c r="H900" s="401" t="s">
        <v>201</v>
      </c>
      <c r="I900" s="402"/>
      <c r="J900" s="124">
        <f>SUM(J893:J899)</f>
        <v>0</v>
      </c>
      <c r="K900" s="401" t="s">
        <v>201</v>
      </c>
      <c r="L900" s="402"/>
      <c r="M900" s="124">
        <f>SUM(M893:M899)</f>
        <v>0</v>
      </c>
      <c r="N900" s="401" t="s">
        <v>201</v>
      </c>
      <c r="O900" s="402"/>
      <c r="P900" s="124">
        <f>SUM(P893:P899)</f>
        <v>0</v>
      </c>
      <c r="Q900" s="401" t="s">
        <v>201</v>
      </c>
      <c r="R900" s="402"/>
      <c r="S900" s="124">
        <f>SUM(S893:S899)</f>
        <v>0</v>
      </c>
      <c r="T900" s="401" t="s">
        <v>201</v>
      </c>
      <c r="U900" s="402"/>
      <c r="V900" s="124">
        <f>SUM(V893:V899)</f>
        <v>0</v>
      </c>
      <c r="W900" s="401" t="s">
        <v>201</v>
      </c>
      <c r="X900" s="402"/>
      <c r="Y900" s="127">
        <f>SUM(Y893:Y899)</f>
        <v>0</v>
      </c>
      <c r="Z900" s="151"/>
    </row>
    <row r="901" spans="2:26" s="35" customFormat="1" ht="17.100000000000001" customHeight="1">
      <c r="B901" s="105"/>
      <c r="C901" s="54">
        <f>'2. Rekap Back Up Beton X'!C131</f>
        <v>11000</v>
      </c>
      <c r="D901" s="96">
        <f>'2. Rekap Back Up Beton X'!D131</f>
        <v>11100</v>
      </c>
      <c r="E901" s="111">
        <f>'2. Rekap Back Up Beton X'!E131</f>
        <v>3</v>
      </c>
      <c r="F901" s="112">
        <f>(100/((D901-C901)*E901))*((J908*0.5)+(M908*1)+(P908*2)+(S908*20)+(V908*15)+(Y908*1.5))</f>
        <v>0</v>
      </c>
      <c r="G901" s="113" t="str">
        <f>IF(F901&lt;=25,"B",IF(F901&lt;=75,"S",IF(F901&lt;=100,"RR","RB")))</f>
        <v>B</v>
      </c>
      <c r="H901" s="100">
        <v>0</v>
      </c>
      <c r="I901" s="98">
        <v>0</v>
      </c>
      <c r="J901" s="101">
        <f t="shared" ref="J901:J907" si="660">H901*I901</f>
        <v>0</v>
      </c>
      <c r="K901" s="100">
        <v>0</v>
      </c>
      <c r="L901" s="98">
        <v>0</v>
      </c>
      <c r="M901" s="101">
        <f t="shared" ref="M901:M907" si="661">K901*L901</f>
        <v>0</v>
      </c>
      <c r="N901" s="100">
        <v>0</v>
      </c>
      <c r="O901" s="98">
        <v>4</v>
      </c>
      <c r="P901" s="101">
        <f t="shared" ref="P901:P907" si="662">N901*O901</f>
        <v>0</v>
      </c>
      <c r="Q901" s="100">
        <v>0</v>
      </c>
      <c r="R901" s="98">
        <v>0</v>
      </c>
      <c r="S901" s="101">
        <f t="shared" ref="S901:S907" si="663">Q901*R901</f>
        <v>0</v>
      </c>
      <c r="T901" s="100">
        <v>0</v>
      </c>
      <c r="U901" s="98">
        <v>0</v>
      </c>
      <c r="V901" s="101">
        <f>T901*U901</f>
        <v>0</v>
      </c>
      <c r="W901" s="100">
        <v>0</v>
      </c>
      <c r="X901" s="98">
        <v>0</v>
      </c>
      <c r="Y901" s="147">
        <f t="shared" ref="Y901:Y907" si="664">W901*X901</f>
        <v>0</v>
      </c>
      <c r="Z901" s="150"/>
    </row>
    <row r="902" spans="2:26" s="35" customFormat="1" ht="17.100000000000001" customHeight="1">
      <c r="B902" s="105"/>
      <c r="C902" s="54"/>
      <c r="D902" s="96"/>
      <c r="E902" s="111"/>
      <c r="F902" s="112"/>
      <c r="G902" s="113"/>
      <c r="H902" s="100">
        <v>0</v>
      </c>
      <c r="I902" s="98">
        <v>0</v>
      </c>
      <c r="J902" s="101">
        <f t="shared" si="660"/>
        <v>0</v>
      </c>
      <c r="K902" s="100">
        <v>0</v>
      </c>
      <c r="L902" s="98">
        <v>0</v>
      </c>
      <c r="M902" s="101">
        <f t="shared" si="661"/>
        <v>0</v>
      </c>
      <c r="N902" s="100">
        <v>0</v>
      </c>
      <c r="O902" s="98">
        <v>0</v>
      </c>
      <c r="P902" s="101">
        <f t="shared" si="662"/>
        <v>0</v>
      </c>
      <c r="Q902" s="100">
        <v>0</v>
      </c>
      <c r="R902" s="98">
        <v>0</v>
      </c>
      <c r="S902" s="101">
        <f t="shared" si="663"/>
        <v>0</v>
      </c>
      <c r="T902" s="100">
        <v>0</v>
      </c>
      <c r="U902" s="98">
        <v>0</v>
      </c>
      <c r="V902" s="101">
        <f t="shared" ref="V902:V907" si="665">T902*U902</f>
        <v>0</v>
      </c>
      <c r="W902" s="100">
        <v>0</v>
      </c>
      <c r="X902" s="98">
        <v>0</v>
      </c>
      <c r="Y902" s="147">
        <f t="shared" si="664"/>
        <v>0</v>
      </c>
      <c r="Z902" s="150"/>
    </row>
    <row r="903" spans="2:26" s="35" customFormat="1" ht="17.100000000000001" customHeight="1">
      <c r="B903" s="105"/>
      <c r="C903" s="54"/>
      <c r="D903" s="96"/>
      <c r="E903" s="111"/>
      <c r="F903" s="112"/>
      <c r="G903" s="113"/>
      <c r="H903" s="100">
        <v>0</v>
      </c>
      <c r="I903" s="98">
        <v>0</v>
      </c>
      <c r="J903" s="101">
        <f t="shared" si="660"/>
        <v>0</v>
      </c>
      <c r="K903" s="100">
        <v>0</v>
      </c>
      <c r="L903" s="98">
        <v>0</v>
      </c>
      <c r="M903" s="101">
        <f t="shared" si="661"/>
        <v>0</v>
      </c>
      <c r="N903" s="100">
        <v>0</v>
      </c>
      <c r="O903" s="98">
        <v>0</v>
      </c>
      <c r="P903" s="101">
        <f t="shared" si="662"/>
        <v>0</v>
      </c>
      <c r="Q903" s="100">
        <v>0</v>
      </c>
      <c r="R903" s="98">
        <v>0</v>
      </c>
      <c r="S903" s="101">
        <f t="shared" si="663"/>
        <v>0</v>
      </c>
      <c r="T903" s="100">
        <v>0</v>
      </c>
      <c r="U903" s="98">
        <v>0</v>
      </c>
      <c r="V903" s="101">
        <f t="shared" si="665"/>
        <v>0</v>
      </c>
      <c r="W903" s="100">
        <v>0</v>
      </c>
      <c r="X903" s="98">
        <v>0</v>
      </c>
      <c r="Y903" s="147">
        <f t="shared" si="664"/>
        <v>0</v>
      </c>
      <c r="Z903" s="150"/>
    </row>
    <row r="904" spans="2:26" s="35" customFormat="1" ht="17.100000000000001" customHeight="1">
      <c r="B904" s="105"/>
      <c r="C904" s="54"/>
      <c r="D904" s="96"/>
      <c r="E904" s="111"/>
      <c r="F904" s="112"/>
      <c r="G904" s="113"/>
      <c r="H904" s="100">
        <v>0</v>
      </c>
      <c r="I904" s="98">
        <v>0</v>
      </c>
      <c r="J904" s="101">
        <f t="shared" si="660"/>
        <v>0</v>
      </c>
      <c r="K904" s="100">
        <v>0</v>
      </c>
      <c r="L904" s="98">
        <v>0</v>
      </c>
      <c r="M904" s="101">
        <f t="shared" si="661"/>
        <v>0</v>
      </c>
      <c r="N904" s="100">
        <v>0</v>
      </c>
      <c r="O904" s="98">
        <v>0</v>
      </c>
      <c r="P904" s="101">
        <f t="shared" si="662"/>
        <v>0</v>
      </c>
      <c r="Q904" s="100">
        <v>0</v>
      </c>
      <c r="R904" s="98">
        <v>0</v>
      </c>
      <c r="S904" s="101">
        <f t="shared" si="663"/>
        <v>0</v>
      </c>
      <c r="T904" s="100">
        <v>0</v>
      </c>
      <c r="U904" s="98">
        <v>0</v>
      </c>
      <c r="V904" s="101">
        <f t="shared" si="665"/>
        <v>0</v>
      </c>
      <c r="W904" s="100">
        <v>0</v>
      </c>
      <c r="X904" s="98">
        <v>0</v>
      </c>
      <c r="Y904" s="147">
        <f t="shared" si="664"/>
        <v>0</v>
      </c>
      <c r="Z904" s="150"/>
    </row>
    <row r="905" spans="2:26" s="35" customFormat="1" ht="17.100000000000001" customHeight="1">
      <c r="B905" s="105"/>
      <c r="C905" s="54"/>
      <c r="D905" s="96"/>
      <c r="E905" s="111"/>
      <c r="F905" s="112"/>
      <c r="G905" s="113"/>
      <c r="H905" s="100">
        <v>0</v>
      </c>
      <c r="I905" s="98">
        <v>0</v>
      </c>
      <c r="J905" s="101">
        <f t="shared" si="660"/>
        <v>0</v>
      </c>
      <c r="K905" s="100">
        <v>0</v>
      </c>
      <c r="L905" s="98">
        <v>0</v>
      </c>
      <c r="M905" s="101">
        <f t="shared" si="661"/>
        <v>0</v>
      </c>
      <c r="N905" s="100">
        <v>0</v>
      </c>
      <c r="O905" s="98">
        <v>0</v>
      </c>
      <c r="P905" s="101">
        <f t="shared" si="662"/>
        <v>0</v>
      </c>
      <c r="Q905" s="100">
        <v>0</v>
      </c>
      <c r="R905" s="98">
        <v>0</v>
      </c>
      <c r="S905" s="101">
        <f t="shared" si="663"/>
        <v>0</v>
      </c>
      <c r="T905" s="100">
        <v>0</v>
      </c>
      <c r="U905" s="98">
        <v>0</v>
      </c>
      <c r="V905" s="101">
        <f t="shared" si="665"/>
        <v>0</v>
      </c>
      <c r="W905" s="100">
        <v>0</v>
      </c>
      <c r="X905" s="98">
        <v>0</v>
      </c>
      <c r="Y905" s="147">
        <f t="shared" si="664"/>
        <v>0</v>
      </c>
      <c r="Z905" s="150"/>
    </row>
    <row r="906" spans="2:26" s="35" customFormat="1" ht="17.100000000000001" customHeight="1">
      <c r="B906" s="105"/>
      <c r="C906" s="54"/>
      <c r="D906" s="96"/>
      <c r="E906" s="111"/>
      <c r="F906" s="112"/>
      <c r="G906" s="113"/>
      <c r="H906" s="100">
        <v>0</v>
      </c>
      <c r="I906" s="98">
        <v>0</v>
      </c>
      <c r="J906" s="101">
        <f t="shared" si="660"/>
        <v>0</v>
      </c>
      <c r="K906" s="100">
        <v>0</v>
      </c>
      <c r="L906" s="98">
        <v>0</v>
      </c>
      <c r="M906" s="101">
        <f t="shared" si="661"/>
        <v>0</v>
      </c>
      <c r="N906" s="100">
        <v>0</v>
      </c>
      <c r="O906" s="98">
        <v>0</v>
      </c>
      <c r="P906" s="101">
        <f t="shared" si="662"/>
        <v>0</v>
      </c>
      <c r="Q906" s="100">
        <v>0</v>
      </c>
      <c r="R906" s="98">
        <v>0</v>
      </c>
      <c r="S906" s="101">
        <f t="shared" si="663"/>
        <v>0</v>
      </c>
      <c r="T906" s="100">
        <v>0</v>
      </c>
      <c r="U906" s="98">
        <v>0</v>
      </c>
      <c r="V906" s="101">
        <f t="shared" si="665"/>
        <v>0</v>
      </c>
      <c r="W906" s="100">
        <v>0</v>
      </c>
      <c r="X906" s="98">
        <v>0</v>
      </c>
      <c r="Y906" s="147">
        <f t="shared" si="664"/>
        <v>0</v>
      </c>
      <c r="Z906" s="150"/>
    </row>
    <row r="907" spans="2:26" s="35" customFormat="1" ht="17.100000000000001" customHeight="1">
      <c r="B907" s="105"/>
      <c r="C907" s="54"/>
      <c r="D907" s="96"/>
      <c r="E907" s="111"/>
      <c r="F907" s="112"/>
      <c r="G907" s="113"/>
      <c r="H907" s="100">
        <v>0</v>
      </c>
      <c r="I907" s="98">
        <v>0</v>
      </c>
      <c r="J907" s="101">
        <f t="shared" si="660"/>
        <v>0</v>
      </c>
      <c r="K907" s="100">
        <v>0</v>
      </c>
      <c r="L907" s="98">
        <v>0</v>
      </c>
      <c r="M907" s="101">
        <f t="shared" si="661"/>
        <v>0</v>
      </c>
      <c r="N907" s="100">
        <v>0</v>
      </c>
      <c r="O907" s="98">
        <v>0</v>
      </c>
      <c r="P907" s="101">
        <f t="shared" si="662"/>
        <v>0</v>
      </c>
      <c r="Q907" s="100">
        <v>0</v>
      </c>
      <c r="R907" s="98">
        <v>0</v>
      </c>
      <c r="S907" s="101">
        <f t="shared" si="663"/>
        <v>0</v>
      </c>
      <c r="T907" s="100">
        <v>0</v>
      </c>
      <c r="U907" s="98">
        <v>0</v>
      </c>
      <c r="V907" s="101">
        <f t="shared" si="665"/>
        <v>0</v>
      </c>
      <c r="W907" s="100">
        <v>0</v>
      </c>
      <c r="X907" s="98">
        <v>0</v>
      </c>
      <c r="Y907" s="147">
        <f t="shared" si="664"/>
        <v>0</v>
      </c>
      <c r="Z907" s="150"/>
    </row>
    <row r="908" spans="2:26" s="126" customFormat="1" ht="17.100000000000001" customHeight="1" thickBot="1">
      <c r="B908" s="128"/>
      <c r="C908" s="154"/>
      <c r="D908" s="155"/>
      <c r="E908" s="156"/>
      <c r="F908" s="129"/>
      <c r="G908" s="130"/>
      <c r="H908" s="403" t="s">
        <v>201</v>
      </c>
      <c r="I908" s="404"/>
      <c r="J908" s="131">
        <f>SUM(J901:J907)</f>
        <v>0</v>
      </c>
      <c r="K908" s="403" t="s">
        <v>201</v>
      </c>
      <c r="L908" s="404"/>
      <c r="M908" s="131">
        <f>SUM(M901:M907)</f>
        <v>0</v>
      </c>
      <c r="N908" s="403" t="s">
        <v>201</v>
      </c>
      <c r="O908" s="404"/>
      <c r="P908" s="131">
        <f>SUM(P901:P907)</f>
        <v>0</v>
      </c>
      <c r="Q908" s="403" t="s">
        <v>201</v>
      </c>
      <c r="R908" s="404"/>
      <c r="S908" s="131">
        <f>SUM(S901:S907)</f>
        <v>0</v>
      </c>
      <c r="T908" s="403" t="s">
        <v>201</v>
      </c>
      <c r="U908" s="404"/>
      <c r="V908" s="131">
        <f>SUM(V901:V907)</f>
        <v>0</v>
      </c>
      <c r="W908" s="403" t="s">
        <v>201</v>
      </c>
      <c r="X908" s="404"/>
      <c r="Y908" s="132">
        <f>SUM(Y901:Y907)</f>
        <v>0</v>
      </c>
      <c r="Z908" s="152"/>
    </row>
    <row r="909" spans="2:26" s="35" customFormat="1" ht="17.100000000000001" customHeight="1">
      <c r="B909" s="114"/>
      <c r="C909" s="157">
        <f>'2. Rekap Back Up Beton X'!C132</f>
        <v>11100</v>
      </c>
      <c r="D909" s="158">
        <f>'2. Rekap Back Up Beton X'!D132</f>
        <v>11200</v>
      </c>
      <c r="E909" s="159">
        <f>'2. Rekap Back Up Beton X'!E132</f>
        <v>3</v>
      </c>
      <c r="F909" s="115">
        <f>(100/((D909-C909)*E909))*((J916*0.5)+(M916*1)+(P916*2)+(S916*20)+(V916*15)+(Y916*1.5))</f>
        <v>0</v>
      </c>
      <c r="G909" s="116" t="str">
        <f>IF(F909&lt;=25,"B",IF(F909&lt;=75,"S",IF(F909&lt;=100,"RR","RB")))</f>
        <v>B</v>
      </c>
      <c r="H909" s="135">
        <v>0</v>
      </c>
      <c r="I909" s="136">
        <v>0</v>
      </c>
      <c r="J909" s="137">
        <f t="shared" ref="J909:J915" si="666">H909*I909</f>
        <v>0</v>
      </c>
      <c r="K909" s="135">
        <v>0</v>
      </c>
      <c r="L909" s="136">
        <v>0</v>
      </c>
      <c r="M909" s="137">
        <f t="shared" ref="M909:M915" si="667">K909*L909</f>
        <v>0</v>
      </c>
      <c r="N909" s="135">
        <v>0</v>
      </c>
      <c r="O909" s="136">
        <v>4</v>
      </c>
      <c r="P909" s="137">
        <f t="shared" ref="P909:P915" si="668">N909*O909</f>
        <v>0</v>
      </c>
      <c r="Q909" s="135">
        <v>0</v>
      </c>
      <c r="R909" s="136">
        <v>0</v>
      </c>
      <c r="S909" s="137">
        <f t="shared" ref="S909:S915" si="669">Q909*R909</f>
        <v>0</v>
      </c>
      <c r="T909" s="135">
        <v>0</v>
      </c>
      <c r="U909" s="136">
        <v>0</v>
      </c>
      <c r="V909" s="137">
        <f>T909*U909</f>
        <v>0</v>
      </c>
      <c r="W909" s="135">
        <v>0</v>
      </c>
      <c r="X909" s="136">
        <v>0</v>
      </c>
      <c r="Y909" s="148">
        <f t="shared" ref="Y909:Y915" si="670">W909*X909</f>
        <v>0</v>
      </c>
      <c r="Z909" s="153"/>
    </row>
    <row r="910" spans="2:26" s="35" customFormat="1" ht="17.100000000000001" customHeight="1">
      <c r="B910" s="105"/>
      <c r="C910" s="54"/>
      <c r="D910" s="96"/>
      <c r="E910" s="111"/>
      <c r="F910" s="112"/>
      <c r="G910" s="113"/>
      <c r="H910" s="100">
        <v>0</v>
      </c>
      <c r="I910" s="98">
        <v>0</v>
      </c>
      <c r="J910" s="101">
        <f t="shared" si="666"/>
        <v>0</v>
      </c>
      <c r="K910" s="100">
        <v>0</v>
      </c>
      <c r="L910" s="98">
        <v>0</v>
      </c>
      <c r="M910" s="101">
        <f t="shared" si="667"/>
        <v>0</v>
      </c>
      <c r="N910" s="100">
        <v>0</v>
      </c>
      <c r="O910" s="98">
        <v>0</v>
      </c>
      <c r="P910" s="101">
        <f t="shared" si="668"/>
        <v>0</v>
      </c>
      <c r="Q910" s="100">
        <v>0</v>
      </c>
      <c r="R910" s="98">
        <v>0</v>
      </c>
      <c r="S910" s="101">
        <f t="shared" si="669"/>
        <v>0</v>
      </c>
      <c r="T910" s="100">
        <v>0</v>
      </c>
      <c r="U910" s="98">
        <v>0</v>
      </c>
      <c r="V910" s="101">
        <f t="shared" ref="V910:V915" si="671">T910*U910</f>
        <v>0</v>
      </c>
      <c r="W910" s="100">
        <v>0</v>
      </c>
      <c r="X910" s="98">
        <v>0</v>
      </c>
      <c r="Y910" s="147">
        <f t="shared" si="670"/>
        <v>0</v>
      </c>
      <c r="Z910" s="150"/>
    </row>
    <row r="911" spans="2:26" s="35" customFormat="1" ht="17.100000000000001" customHeight="1">
      <c r="B911" s="105"/>
      <c r="C911" s="54"/>
      <c r="D911" s="96"/>
      <c r="E911" s="111"/>
      <c r="F911" s="112"/>
      <c r="G911" s="113"/>
      <c r="H911" s="100">
        <v>0</v>
      </c>
      <c r="I911" s="98">
        <v>0</v>
      </c>
      <c r="J911" s="101">
        <f t="shared" si="666"/>
        <v>0</v>
      </c>
      <c r="K911" s="100">
        <v>0</v>
      </c>
      <c r="L911" s="98">
        <v>0</v>
      </c>
      <c r="M911" s="101">
        <f t="shared" si="667"/>
        <v>0</v>
      </c>
      <c r="N911" s="100">
        <v>0</v>
      </c>
      <c r="O911" s="98">
        <v>0</v>
      </c>
      <c r="P911" s="101">
        <f t="shared" si="668"/>
        <v>0</v>
      </c>
      <c r="Q911" s="100">
        <v>0</v>
      </c>
      <c r="R911" s="98">
        <v>0</v>
      </c>
      <c r="S911" s="101">
        <f t="shared" si="669"/>
        <v>0</v>
      </c>
      <c r="T911" s="100">
        <v>0</v>
      </c>
      <c r="U911" s="98">
        <v>0</v>
      </c>
      <c r="V911" s="101">
        <f t="shared" si="671"/>
        <v>0</v>
      </c>
      <c r="W911" s="100">
        <v>0</v>
      </c>
      <c r="X911" s="98">
        <v>0</v>
      </c>
      <c r="Y911" s="147">
        <f t="shared" si="670"/>
        <v>0</v>
      </c>
      <c r="Z911" s="150"/>
    </row>
    <row r="912" spans="2:26" s="35" customFormat="1" ht="17.100000000000001" customHeight="1">
      <c r="B912" s="105"/>
      <c r="C912" s="54"/>
      <c r="D912" s="96"/>
      <c r="E912" s="111"/>
      <c r="F912" s="112"/>
      <c r="G912" s="113"/>
      <c r="H912" s="100">
        <v>0</v>
      </c>
      <c r="I912" s="98">
        <v>0</v>
      </c>
      <c r="J912" s="101">
        <f t="shared" si="666"/>
        <v>0</v>
      </c>
      <c r="K912" s="100">
        <v>0</v>
      </c>
      <c r="L912" s="98">
        <v>0</v>
      </c>
      <c r="M912" s="101">
        <f t="shared" si="667"/>
        <v>0</v>
      </c>
      <c r="N912" s="100">
        <v>0</v>
      </c>
      <c r="O912" s="98">
        <v>0</v>
      </c>
      <c r="P912" s="101">
        <f t="shared" si="668"/>
        <v>0</v>
      </c>
      <c r="Q912" s="100">
        <v>0</v>
      </c>
      <c r="R912" s="98">
        <v>0</v>
      </c>
      <c r="S912" s="101">
        <f t="shared" si="669"/>
        <v>0</v>
      </c>
      <c r="T912" s="100">
        <v>0</v>
      </c>
      <c r="U912" s="98">
        <v>0</v>
      </c>
      <c r="V912" s="101">
        <f t="shared" si="671"/>
        <v>0</v>
      </c>
      <c r="W912" s="100">
        <v>0</v>
      </c>
      <c r="X912" s="98">
        <v>0</v>
      </c>
      <c r="Y912" s="147">
        <f t="shared" si="670"/>
        <v>0</v>
      </c>
      <c r="Z912" s="150"/>
    </row>
    <row r="913" spans="2:26" s="35" customFormat="1" ht="17.100000000000001" customHeight="1">
      <c r="B913" s="105"/>
      <c r="C913" s="54"/>
      <c r="D913" s="96"/>
      <c r="E913" s="111"/>
      <c r="F913" s="112"/>
      <c r="G913" s="113"/>
      <c r="H913" s="100">
        <v>0</v>
      </c>
      <c r="I913" s="98">
        <v>0</v>
      </c>
      <c r="J913" s="101">
        <f t="shared" si="666"/>
        <v>0</v>
      </c>
      <c r="K913" s="100">
        <v>0</v>
      </c>
      <c r="L913" s="98">
        <v>0</v>
      </c>
      <c r="M913" s="101">
        <f t="shared" si="667"/>
        <v>0</v>
      </c>
      <c r="N913" s="100">
        <v>0</v>
      </c>
      <c r="O913" s="98">
        <v>0</v>
      </c>
      <c r="P913" s="101">
        <f t="shared" si="668"/>
        <v>0</v>
      </c>
      <c r="Q913" s="100">
        <v>0</v>
      </c>
      <c r="R913" s="98">
        <v>0</v>
      </c>
      <c r="S913" s="101">
        <f t="shared" si="669"/>
        <v>0</v>
      </c>
      <c r="T913" s="100">
        <v>0</v>
      </c>
      <c r="U913" s="98">
        <v>0</v>
      </c>
      <c r="V913" s="101">
        <f t="shared" si="671"/>
        <v>0</v>
      </c>
      <c r="W913" s="100">
        <v>0</v>
      </c>
      <c r="X913" s="98">
        <v>0</v>
      </c>
      <c r="Y913" s="147">
        <f t="shared" si="670"/>
        <v>0</v>
      </c>
      <c r="Z913" s="150"/>
    </row>
    <row r="914" spans="2:26" s="35" customFormat="1" ht="17.100000000000001" customHeight="1">
      <c r="B914" s="105"/>
      <c r="C914" s="54"/>
      <c r="D914" s="96"/>
      <c r="E914" s="111"/>
      <c r="F914" s="112"/>
      <c r="G914" s="113"/>
      <c r="H914" s="100">
        <v>0</v>
      </c>
      <c r="I914" s="98">
        <v>0</v>
      </c>
      <c r="J914" s="101">
        <f t="shared" si="666"/>
        <v>0</v>
      </c>
      <c r="K914" s="100">
        <v>0</v>
      </c>
      <c r="L914" s="98">
        <v>0</v>
      </c>
      <c r="M914" s="101">
        <f t="shared" si="667"/>
        <v>0</v>
      </c>
      <c r="N914" s="100">
        <v>0</v>
      </c>
      <c r="O914" s="98">
        <v>0</v>
      </c>
      <c r="P914" s="101">
        <f t="shared" si="668"/>
        <v>0</v>
      </c>
      <c r="Q914" s="100">
        <v>0</v>
      </c>
      <c r="R914" s="98">
        <v>0</v>
      </c>
      <c r="S914" s="101">
        <f t="shared" si="669"/>
        <v>0</v>
      </c>
      <c r="T914" s="100">
        <v>0</v>
      </c>
      <c r="U914" s="98">
        <v>0</v>
      </c>
      <c r="V914" s="101">
        <f t="shared" si="671"/>
        <v>0</v>
      </c>
      <c r="W914" s="100">
        <v>0</v>
      </c>
      <c r="X914" s="98">
        <v>0</v>
      </c>
      <c r="Y914" s="147">
        <f t="shared" si="670"/>
        <v>0</v>
      </c>
      <c r="Z914" s="150"/>
    </row>
    <row r="915" spans="2:26" s="35" customFormat="1" ht="17.100000000000001" customHeight="1">
      <c r="B915" s="105"/>
      <c r="C915" s="54"/>
      <c r="D915" s="96"/>
      <c r="E915" s="111"/>
      <c r="F915" s="112"/>
      <c r="G915" s="113"/>
      <c r="H915" s="100">
        <v>0</v>
      </c>
      <c r="I915" s="98">
        <v>0</v>
      </c>
      <c r="J915" s="101">
        <f t="shared" si="666"/>
        <v>0</v>
      </c>
      <c r="K915" s="100">
        <v>0</v>
      </c>
      <c r="L915" s="98">
        <v>0</v>
      </c>
      <c r="M915" s="101">
        <f t="shared" si="667"/>
        <v>0</v>
      </c>
      <c r="N915" s="100">
        <v>0</v>
      </c>
      <c r="O915" s="98">
        <v>0</v>
      </c>
      <c r="P915" s="101">
        <f t="shared" si="668"/>
        <v>0</v>
      </c>
      <c r="Q915" s="100">
        <v>0</v>
      </c>
      <c r="R915" s="98">
        <v>0</v>
      </c>
      <c r="S915" s="101">
        <f t="shared" si="669"/>
        <v>0</v>
      </c>
      <c r="T915" s="100">
        <v>0</v>
      </c>
      <c r="U915" s="98">
        <v>0</v>
      </c>
      <c r="V915" s="101">
        <f t="shared" si="671"/>
        <v>0</v>
      </c>
      <c r="W915" s="100">
        <v>0</v>
      </c>
      <c r="X915" s="98">
        <v>0</v>
      </c>
      <c r="Y915" s="147">
        <f t="shared" si="670"/>
        <v>0</v>
      </c>
      <c r="Z915" s="150"/>
    </row>
    <row r="916" spans="2:26" s="126" customFormat="1" ht="17.100000000000001" customHeight="1">
      <c r="B916" s="118"/>
      <c r="C916" s="119"/>
      <c r="D916" s="120"/>
      <c r="E916" s="121"/>
      <c r="F916" s="122"/>
      <c r="G916" s="123"/>
      <c r="H916" s="401" t="s">
        <v>201</v>
      </c>
      <c r="I916" s="402"/>
      <c r="J916" s="124">
        <f>SUM(J909:J915)</f>
        <v>0</v>
      </c>
      <c r="K916" s="401" t="s">
        <v>201</v>
      </c>
      <c r="L916" s="402"/>
      <c r="M916" s="124">
        <f>SUM(M909:M915)</f>
        <v>0</v>
      </c>
      <c r="N916" s="401" t="s">
        <v>201</v>
      </c>
      <c r="O916" s="402"/>
      <c r="P916" s="124">
        <f>SUM(P909:P915)</f>
        <v>0</v>
      </c>
      <c r="Q916" s="401" t="s">
        <v>201</v>
      </c>
      <c r="R916" s="402"/>
      <c r="S916" s="124">
        <f>SUM(S909:S915)</f>
        <v>0</v>
      </c>
      <c r="T916" s="401" t="s">
        <v>201</v>
      </c>
      <c r="U916" s="402"/>
      <c r="V916" s="124">
        <f>SUM(V909:V915)</f>
        <v>0</v>
      </c>
      <c r="W916" s="401" t="s">
        <v>201</v>
      </c>
      <c r="X916" s="402"/>
      <c r="Y916" s="127">
        <f>SUM(Y909:Y915)</f>
        <v>0</v>
      </c>
      <c r="Z916" s="151"/>
    </row>
    <row r="917" spans="2:26" s="35" customFormat="1" ht="17.100000000000001" customHeight="1">
      <c r="B917" s="105"/>
      <c r="C917" s="54">
        <f>'2. Rekap Back Up Beton X'!C133</f>
        <v>11200</v>
      </c>
      <c r="D917" s="96">
        <f>'2. Rekap Back Up Beton X'!D133</f>
        <v>11300</v>
      </c>
      <c r="E917" s="111">
        <f>'2. Rekap Back Up Beton X'!E133</f>
        <v>3</v>
      </c>
      <c r="F917" s="112">
        <f>(100/((D917-C917)*E917))*((J924*0.5)+(M924*1)+(P924*2)+(S924*20)+(V924*15)+(Y924*1.5))</f>
        <v>0</v>
      </c>
      <c r="G917" s="113" t="str">
        <f>IF(F917&lt;=25,"B",IF(F917&lt;=75,"S",IF(F917&lt;=100,"RR","RB")))</f>
        <v>B</v>
      </c>
      <c r="H917" s="100">
        <v>0</v>
      </c>
      <c r="I917" s="98">
        <v>0</v>
      </c>
      <c r="J917" s="101">
        <f t="shared" ref="J917:J923" si="672">H917*I917</f>
        <v>0</v>
      </c>
      <c r="K917" s="100">
        <v>0</v>
      </c>
      <c r="L917" s="98">
        <v>0</v>
      </c>
      <c r="M917" s="101">
        <f t="shared" ref="M917:M923" si="673">K917*L917</f>
        <v>0</v>
      </c>
      <c r="N917" s="100">
        <v>0</v>
      </c>
      <c r="O917" s="98">
        <v>4</v>
      </c>
      <c r="P917" s="101">
        <f t="shared" ref="P917:P923" si="674">N917*O917</f>
        <v>0</v>
      </c>
      <c r="Q917" s="100">
        <v>0</v>
      </c>
      <c r="R917" s="98">
        <v>0</v>
      </c>
      <c r="S917" s="101">
        <f t="shared" ref="S917:S923" si="675">Q917*R917</f>
        <v>0</v>
      </c>
      <c r="T917" s="100">
        <v>0</v>
      </c>
      <c r="U917" s="98">
        <v>0</v>
      </c>
      <c r="V917" s="101">
        <f>T917*U917</f>
        <v>0</v>
      </c>
      <c r="W917" s="100">
        <v>0</v>
      </c>
      <c r="X917" s="98">
        <v>0</v>
      </c>
      <c r="Y917" s="147">
        <f t="shared" ref="Y917:Y923" si="676">W917*X917</f>
        <v>0</v>
      </c>
      <c r="Z917" s="150"/>
    </row>
    <row r="918" spans="2:26" s="35" customFormat="1" ht="17.100000000000001" customHeight="1">
      <c r="B918" s="105"/>
      <c r="C918" s="54"/>
      <c r="D918" s="96"/>
      <c r="E918" s="111"/>
      <c r="F918" s="112"/>
      <c r="G918" s="113"/>
      <c r="H918" s="100">
        <v>0</v>
      </c>
      <c r="I918" s="98">
        <v>0</v>
      </c>
      <c r="J918" s="101">
        <f t="shared" si="672"/>
        <v>0</v>
      </c>
      <c r="K918" s="100">
        <v>0</v>
      </c>
      <c r="L918" s="98">
        <v>0</v>
      </c>
      <c r="M918" s="101">
        <f t="shared" si="673"/>
        <v>0</v>
      </c>
      <c r="N918" s="100">
        <v>0</v>
      </c>
      <c r="O918" s="98">
        <v>0</v>
      </c>
      <c r="P918" s="101">
        <f t="shared" si="674"/>
        <v>0</v>
      </c>
      <c r="Q918" s="100">
        <v>0</v>
      </c>
      <c r="R918" s="98">
        <v>0</v>
      </c>
      <c r="S918" s="101">
        <f t="shared" si="675"/>
        <v>0</v>
      </c>
      <c r="T918" s="100">
        <v>0</v>
      </c>
      <c r="U918" s="98">
        <v>0</v>
      </c>
      <c r="V918" s="101">
        <f t="shared" ref="V918:V923" si="677">T918*U918</f>
        <v>0</v>
      </c>
      <c r="W918" s="100">
        <v>0</v>
      </c>
      <c r="X918" s="98">
        <v>0</v>
      </c>
      <c r="Y918" s="147">
        <f t="shared" si="676"/>
        <v>0</v>
      </c>
      <c r="Z918" s="150"/>
    </row>
    <row r="919" spans="2:26" s="35" customFormat="1" ht="17.100000000000001" customHeight="1">
      <c r="B919" s="105"/>
      <c r="C919" s="54"/>
      <c r="D919" s="96"/>
      <c r="E919" s="111"/>
      <c r="F919" s="112"/>
      <c r="G919" s="113"/>
      <c r="H919" s="100">
        <v>0</v>
      </c>
      <c r="I919" s="98">
        <v>0</v>
      </c>
      <c r="J919" s="101">
        <f t="shared" si="672"/>
        <v>0</v>
      </c>
      <c r="K919" s="100">
        <v>0</v>
      </c>
      <c r="L919" s="98">
        <v>0</v>
      </c>
      <c r="M919" s="101">
        <f t="shared" si="673"/>
        <v>0</v>
      </c>
      <c r="N919" s="100">
        <v>0</v>
      </c>
      <c r="O919" s="98">
        <v>0</v>
      </c>
      <c r="P919" s="101">
        <f t="shared" si="674"/>
        <v>0</v>
      </c>
      <c r="Q919" s="100">
        <v>0</v>
      </c>
      <c r="R919" s="98">
        <v>0</v>
      </c>
      <c r="S919" s="101">
        <f t="shared" si="675"/>
        <v>0</v>
      </c>
      <c r="T919" s="100">
        <v>0</v>
      </c>
      <c r="U919" s="98">
        <v>0</v>
      </c>
      <c r="V919" s="101">
        <f t="shared" si="677"/>
        <v>0</v>
      </c>
      <c r="W919" s="100">
        <v>0</v>
      </c>
      <c r="X919" s="98">
        <v>0</v>
      </c>
      <c r="Y919" s="147">
        <f t="shared" si="676"/>
        <v>0</v>
      </c>
      <c r="Z919" s="150"/>
    </row>
    <row r="920" spans="2:26" s="35" customFormat="1" ht="17.100000000000001" customHeight="1">
      <c r="B920" s="105"/>
      <c r="C920" s="54"/>
      <c r="D920" s="96"/>
      <c r="E920" s="111"/>
      <c r="F920" s="112"/>
      <c r="G920" s="113"/>
      <c r="H920" s="100">
        <v>0</v>
      </c>
      <c r="I920" s="98">
        <v>0</v>
      </c>
      <c r="J920" s="101">
        <f t="shared" si="672"/>
        <v>0</v>
      </c>
      <c r="K920" s="100">
        <v>0</v>
      </c>
      <c r="L920" s="98">
        <v>0</v>
      </c>
      <c r="M920" s="101">
        <f t="shared" si="673"/>
        <v>0</v>
      </c>
      <c r="N920" s="100">
        <v>0</v>
      </c>
      <c r="O920" s="98">
        <v>0</v>
      </c>
      <c r="P920" s="101">
        <f t="shared" si="674"/>
        <v>0</v>
      </c>
      <c r="Q920" s="100">
        <v>0</v>
      </c>
      <c r="R920" s="98">
        <v>0</v>
      </c>
      <c r="S920" s="101">
        <f t="shared" si="675"/>
        <v>0</v>
      </c>
      <c r="T920" s="100">
        <v>0</v>
      </c>
      <c r="U920" s="98">
        <v>0</v>
      </c>
      <c r="V920" s="101">
        <f t="shared" si="677"/>
        <v>0</v>
      </c>
      <c r="W920" s="100">
        <v>0</v>
      </c>
      <c r="X920" s="98">
        <v>0</v>
      </c>
      <c r="Y920" s="147">
        <f t="shared" si="676"/>
        <v>0</v>
      </c>
      <c r="Z920" s="150"/>
    </row>
    <row r="921" spans="2:26" s="35" customFormat="1" ht="17.100000000000001" customHeight="1">
      <c r="B921" s="105"/>
      <c r="C921" s="54"/>
      <c r="D921" s="96"/>
      <c r="E921" s="111"/>
      <c r="F921" s="112"/>
      <c r="G921" s="113"/>
      <c r="H921" s="100">
        <v>0</v>
      </c>
      <c r="I921" s="98">
        <v>0</v>
      </c>
      <c r="J921" s="101">
        <f t="shared" si="672"/>
        <v>0</v>
      </c>
      <c r="K921" s="100">
        <v>0</v>
      </c>
      <c r="L921" s="98">
        <v>0</v>
      </c>
      <c r="M921" s="101">
        <f t="shared" si="673"/>
        <v>0</v>
      </c>
      <c r="N921" s="100">
        <v>0</v>
      </c>
      <c r="O921" s="98">
        <v>0</v>
      </c>
      <c r="P921" s="101">
        <f t="shared" si="674"/>
        <v>0</v>
      </c>
      <c r="Q921" s="100">
        <v>0</v>
      </c>
      <c r="R921" s="98">
        <v>0</v>
      </c>
      <c r="S921" s="101">
        <f t="shared" si="675"/>
        <v>0</v>
      </c>
      <c r="T921" s="100">
        <v>0</v>
      </c>
      <c r="U921" s="98">
        <v>0</v>
      </c>
      <c r="V921" s="101">
        <f t="shared" si="677"/>
        <v>0</v>
      </c>
      <c r="W921" s="100">
        <v>0</v>
      </c>
      <c r="X921" s="98">
        <v>0</v>
      </c>
      <c r="Y921" s="147">
        <f t="shared" si="676"/>
        <v>0</v>
      </c>
      <c r="Z921" s="150"/>
    </row>
    <row r="922" spans="2:26" s="35" customFormat="1" ht="17.100000000000001" customHeight="1">
      <c r="B922" s="105"/>
      <c r="C922" s="54"/>
      <c r="D922" s="96"/>
      <c r="E922" s="111"/>
      <c r="F922" s="112"/>
      <c r="G922" s="113"/>
      <c r="H922" s="100">
        <v>0</v>
      </c>
      <c r="I922" s="98">
        <v>0</v>
      </c>
      <c r="J922" s="101">
        <f t="shared" si="672"/>
        <v>0</v>
      </c>
      <c r="K922" s="100">
        <v>0</v>
      </c>
      <c r="L922" s="98">
        <v>0</v>
      </c>
      <c r="M922" s="101">
        <f t="shared" si="673"/>
        <v>0</v>
      </c>
      <c r="N922" s="100">
        <v>0</v>
      </c>
      <c r="O922" s="98">
        <v>0</v>
      </c>
      <c r="P922" s="101">
        <f t="shared" si="674"/>
        <v>0</v>
      </c>
      <c r="Q922" s="100">
        <v>0</v>
      </c>
      <c r="R922" s="98">
        <v>0</v>
      </c>
      <c r="S922" s="101">
        <f t="shared" si="675"/>
        <v>0</v>
      </c>
      <c r="T922" s="100">
        <v>0</v>
      </c>
      <c r="U922" s="98">
        <v>0</v>
      </c>
      <c r="V922" s="101">
        <f t="shared" si="677"/>
        <v>0</v>
      </c>
      <c r="W922" s="100">
        <v>0</v>
      </c>
      <c r="X922" s="98">
        <v>0</v>
      </c>
      <c r="Y922" s="147">
        <f t="shared" si="676"/>
        <v>0</v>
      </c>
      <c r="Z922" s="150"/>
    </row>
    <row r="923" spans="2:26" s="35" customFormat="1" ht="17.100000000000001" customHeight="1">
      <c r="B923" s="105"/>
      <c r="C923" s="54"/>
      <c r="D923" s="96"/>
      <c r="E923" s="111"/>
      <c r="F923" s="112"/>
      <c r="G923" s="113"/>
      <c r="H923" s="100">
        <v>0</v>
      </c>
      <c r="I923" s="98">
        <v>0</v>
      </c>
      <c r="J923" s="101">
        <f t="shared" si="672"/>
        <v>0</v>
      </c>
      <c r="K923" s="100">
        <v>0</v>
      </c>
      <c r="L923" s="98">
        <v>0</v>
      </c>
      <c r="M923" s="101">
        <f t="shared" si="673"/>
        <v>0</v>
      </c>
      <c r="N923" s="100">
        <v>0</v>
      </c>
      <c r="O923" s="98">
        <v>0</v>
      </c>
      <c r="P923" s="101">
        <f t="shared" si="674"/>
        <v>0</v>
      </c>
      <c r="Q923" s="100">
        <v>0</v>
      </c>
      <c r="R923" s="98">
        <v>0</v>
      </c>
      <c r="S923" s="101">
        <f t="shared" si="675"/>
        <v>0</v>
      </c>
      <c r="T923" s="100">
        <v>0</v>
      </c>
      <c r="U923" s="98">
        <v>0</v>
      </c>
      <c r="V923" s="101">
        <f t="shared" si="677"/>
        <v>0</v>
      </c>
      <c r="W923" s="100">
        <v>0</v>
      </c>
      <c r="X923" s="98">
        <v>0</v>
      </c>
      <c r="Y923" s="147">
        <f t="shared" si="676"/>
        <v>0</v>
      </c>
      <c r="Z923" s="150"/>
    </row>
    <row r="924" spans="2:26" s="126" customFormat="1" ht="17.100000000000001" customHeight="1">
      <c r="B924" s="118"/>
      <c r="C924" s="119"/>
      <c r="D924" s="120"/>
      <c r="E924" s="121"/>
      <c r="F924" s="122"/>
      <c r="G924" s="123"/>
      <c r="H924" s="401" t="s">
        <v>201</v>
      </c>
      <c r="I924" s="402"/>
      <c r="J924" s="124">
        <f>SUM(J917:J923)</f>
        <v>0</v>
      </c>
      <c r="K924" s="401" t="s">
        <v>201</v>
      </c>
      <c r="L924" s="402"/>
      <c r="M924" s="124">
        <f>SUM(M917:M923)</f>
        <v>0</v>
      </c>
      <c r="N924" s="401" t="s">
        <v>201</v>
      </c>
      <c r="O924" s="402"/>
      <c r="P924" s="124">
        <f>SUM(P917:P923)</f>
        <v>0</v>
      </c>
      <c r="Q924" s="401" t="s">
        <v>201</v>
      </c>
      <c r="R924" s="402"/>
      <c r="S924" s="124">
        <f>SUM(S917:S923)</f>
        <v>0</v>
      </c>
      <c r="T924" s="401" t="s">
        <v>201</v>
      </c>
      <c r="U924" s="402"/>
      <c r="V924" s="124">
        <f>SUM(V917:V923)</f>
        <v>0</v>
      </c>
      <c r="W924" s="401" t="s">
        <v>201</v>
      </c>
      <c r="X924" s="402"/>
      <c r="Y924" s="127">
        <f>SUM(Y917:Y923)</f>
        <v>0</v>
      </c>
      <c r="Z924" s="151"/>
    </row>
    <row r="925" spans="2:26" s="35" customFormat="1" ht="17.100000000000001" customHeight="1">
      <c r="B925" s="105"/>
      <c r="C925" s="54">
        <f>'2. Rekap Back Up Beton X'!C134</f>
        <v>11300</v>
      </c>
      <c r="D925" s="96">
        <f>'2. Rekap Back Up Beton X'!D134</f>
        <v>11400</v>
      </c>
      <c r="E925" s="111">
        <f>'2. Rekap Back Up Beton X'!E134</f>
        <v>3</v>
      </c>
      <c r="F925" s="112">
        <f>(100/((D925-C925)*E925))*((J932*0.5)+(M932*1)+(P932*2)+(S932*20)+(V932*15)+(Y932*1.5))</f>
        <v>0</v>
      </c>
      <c r="G925" s="113" t="str">
        <f>IF(F925&lt;=25,"B",IF(F925&lt;=75,"S",IF(F925&lt;=100,"RR","RB")))</f>
        <v>B</v>
      </c>
      <c r="H925" s="100">
        <v>0</v>
      </c>
      <c r="I925" s="98">
        <v>0</v>
      </c>
      <c r="J925" s="101">
        <f t="shared" ref="J925:J931" si="678">H925*I925</f>
        <v>0</v>
      </c>
      <c r="K925" s="100">
        <v>0</v>
      </c>
      <c r="L925" s="98">
        <v>0</v>
      </c>
      <c r="M925" s="101">
        <f t="shared" ref="M925:M931" si="679">K925*L925</f>
        <v>0</v>
      </c>
      <c r="N925" s="100">
        <v>0</v>
      </c>
      <c r="O925" s="98">
        <v>4</v>
      </c>
      <c r="P925" s="101">
        <f t="shared" ref="P925:P931" si="680">N925*O925</f>
        <v>0</v>
      </c>
      <c r="Q925" s="100">
        <v>0</v>
      </c>
      <c r="R925" s="98">
        <v>0</v>
      </c>
      <c r="S925" s="101">
        <f t="shared" ref="S925:S931" si="681">Q925*R925</f>
        <v>0</v>
      </c>
      <c r="T925" s="100">
        <v>0</v>
      </c>
      <c r="U925" s="98">
        <v>0</v>
      </c>
      <c r="V925" s="101">
        <f>T925*U925</f>
        <v>0</v>
      </c>
      <c r="W925" s="100">
        <v>0</v>
      </c>
      <c r="X925" s="98">
        <v>0</v>
      </c>
      <c r="Y925" s="147">
        <f t="shared" ref="Y925:Y931" si="682">W925*X925</f>
        <v>0</v>
      </c>
      <c r="Z925" s="150"/>
    </row>
    <row r="926" spans="2:26" s="35" customFormat="1" ht="17.100000000000001" customHeight="1">
      <c r="B926" s="105"/>
      <c r="C926" s="54"/>
      <c r="D926" s="96"/>
      <c r="E926" s="111"/>
      <c r="F926" s="112"/>
      <c r="G926" s="113"/>
      <c r="H926" s="100">
        <v>0</v>
      </c>
      <c r="I926" s="98">
        <v>0</v>
      </c>
      <c r="J926" s="101">
        <f t="shared" si="678"/>
        <v>0</v>
      </c>
      <c r="K926" s="100">
        <v>0</v>
      </c>
      <c r="L926" s="98">
        <v>0</v>
      </c>
      <c r="M926" s="101">
        <f t="shared" si="679"/>
        <v>0</v>
      </c>
      <c r="N926" s="100">
        <v>0</v>
      </c>
      <c r="O926" s="98">
        <v>0</v>
      </c>
      <c r="P926" s="101">
        <f t="shared" si="680"/>
        <v>0</v>
      </c>
      <c r="Q926" s="100">
        <v>0</v>
      </c>
      <c r="R926" s="98">
        <v>0</v>
      </c>
      <c r="S926" s="101">
        <f t="shared" si="681"/>
        <v>0</v>
      </c>
      <c r="T926" s="100">
        <v>0</v>
      </c>
      <c r="U926" s="98">
        <v>0</v>
      </c>
      <c r="V926" s="101">
        <f t="shared" ref="V926:V931" si="683">T926*U926</f>
        <v>0</v>
      </c>
      <c r="W926" s="100">
        <v>0</v>
      </c>
      <c r="X926" s="98">
        <v>0</v>
      </c>
      <c r="Y926" s="147">
        <f t="shared" si="682"/>
        <v>0</v>
      </c>
      <c r="Z926" s="150"/>
    </row>
    <row r="927" spans="2:26" s="35" customFormat="1" ht="17.100000000000001" customHeight="1">
      <c r="B927" s="105"/>
      <c r="C927" s="54"/>
      <c r="D927" s="96"/>
      <c r="E927" s="111"/>
      <c r="F927" s="112"/>
      <c r="G927" s="113"/>
      <c r="H927" s="100">
        <v>0</v>
      </c>
      <c r="I927" s="98">
        <v>0</v>
      </c>
      <c r="J927" s="101">
        <f t="shared" si="678"/>
        <v>0</v>
      </c>
      <c r="K927" s="100">
        <v>0</v>
      </c>
      <c r="L927" s="98">
        <v>0</v>
      </c>
      <c r="M927" s="101">
        <f t="shared" si="679"/>
        <v>0</v>
      </c>
      <c r="N927" s="100">
        <v>0</v>
      </c>
      <c r="O927" s="98">
        <v>0</v>
      </c>
      <c r="P927" s="101">
        <f t="shared" si="680"/>
        <v>0</v>
      </c>
      <c r="Q927" s="100">
        <v>0</v>
      </c>
      <c r="R927" s="98">
        <v>0</v>
      </c>
      <c r="S927" s="101">
        <f t="shared" si="681"/>
        <v>0</v>
      </c>
      <c r="T927" s="100">
        <v>0</v>
      </c>
      <c r="U927" s="98">
        <v>0</v>
      </c>
      <c r="V927" s="101">
        <f t="shared" si="683"/>
        <v>0</v>
      </c>
      <c r="W927" s="100">
        <v>0</v>
      </c>
      <c r="X927" s="98">
        <v>0</v>
      </c>
      <c r="Y927" s="147">
        <f t="shared" si="682"/>
        <v>0</v>
      </c>
      <c r="Z927" s="150"/>
    </row>
    <row r="928" spans="2:26" s="35" customFormat="1" ht="17.100000000000001" customHeight="1">
      <c r="B928" s="105"/>
      <c r="C928" s="54"/>
      <c r="D928" s="96"/>
      <c r="E928" s="111"/>
      <c r="F928" s="112"/>
      <c r="G928" s="113"/>
      <c r="H928" s="100">
        <v>0</v>
      </c>
      <c r="I928" s="98">
        <v>0</v>
      </c>
      <c r="J928" s="101">
        <f t="shared" si="678"/>
        <v>0</v>
      </c>
      <c r="K928" s="100">
        <v>0</v>
      </c>
      <c r="L928" s="98">
        <v>0</v>
      </c>
      <c r="M928" s="101">
        <f t="shared" si="679"/>
        <v>0</v>
      </c>
      <c r="N928" s="100">
        <v>0</v>
      </c>
      <c r="O928" s="98">
        <v>0</v>
      </c>
      <c r="P928" s="101">
        <f t="shared" si="680"/>
        <v>0</v>
      </c>
      <c r="Q928" s="100">
        <v>0</v>
      </c>
      <c r="R928" s="98">
        <v>0</v>
      </c>
      <c r="S928" s="101">
        <f t="shared" si="681"/>
        <v>0</v>
      </c>
      <c r="T928" s="100">
        <v>0</v>
      </c>
      <c r="U928" s="98">
        <v>0</v>
      </c>
      <c r="V928" s="101">
        <f t="shared" si="683"/>
        <v>0</v>
      </c>
      <c r="W928" s="100">
        <v>0</v>
      </c>
      <c r="X928" s="98">
        <v>0</v>
      </c>
      <c r="Y928" s="147">
        <f t="shared" si="682"/>
        <v>0</v>
      </c>
      <c r="Z928" s="150"/>
    </row>
    <row r="929" spans="2:26" s="35" customFormat="1" ht="17.100000000000001" customHeight="1">
      <c r="B929" s="105"/>
      <c r="C929" s="54"/>
      <c r="D929" s="96"/>
      <c r="E929" s="111"/>
      <c r="F929" s="112"/>
      <c r="G929" s="113"/>
      <c r="H929" s="100">
        <v>0</v>
      </c>
      <c r="I929" s="98">
        <v>0</v>
      </c>
      <c r="J929" s="101">
        <f t="shared" si="678"/>
        <v>0</v>
      </c>
      <c r="K929" s="100">
        <v>0</v>
      </c>
      <c r="L929" s="98">
        <v>0</v>
      </c>
      <c r="M929" s="101">
        <f t="shared" si="679"/>
        <v>0</v>
      </c>
      <c r="N929" s="100">
        <v>0</v>
      </c>
      <c r="O929" s="98">
        <v>0</v>
      </c>
      <c r="P929" s="101">
        <f t="shared" si="680"/>
        <v>0</v>
      </c>
      <c r="Q929" s="100">
        <v>0</v>
      </c>
      <c r="R929" s="98">
        <v>0</v>
      </c>
      <c r="S929" s="101">
        <f t="shared" si="681"/>
        <v>0</v>
      </c>
      <c r="T929" s="100">
        <v>0</v>
      </c>
      <c r="U929" s="98">
        <v>0</v>
      </c>
      <c r="V929" s="101">
        <f t="shared" si="683"/>
        <v>0</v>
      </c>
      <c r="W929" s="100">
        <v>0</v>
      </c>
      <c r="X929" s="98">
        <v>0</v>
      </c>
      <c r="Y929" s="147">
        <f t="shared" si="682"/>
        <v>0</v>
      </c>
      <c r="Z929" s="150"/>
    </row>
    <row r="930" spans="2:26" s="35" customFormat="1" ht="17.100000000000001" customHeight="1">
      <c r="B930" s="105"/>
      <c r="C930" s="54"/>
      <c r="D930" s="96"/>
      <c r="E930" s="111"/>
      <c r="F930" s="112"/>
      <c r="G930" s="113"/>
      <c r="H930" s="100">
        <v>0</v>
      </c>
      <c r="I930" s="98">
        <v>0</v>
      </c>
      <c r="J930" s="101">
        <f t="shared" si="678"/>
        <v>0</v>
      </c>
      <c r="K930" s="100">
        <v>0</v>
      </c>
      <c r="L930" s="98">
        <v>0</v>
      </c>
      <c r="M930" s="101">
        <f t="shared" si="679"/>
        <v>0</v>
      </c>
      <c r="N930" s="100">
        <v>0</v>
      </c>
      <c r="O930" s="98">
        <v>0</v>
      </c>
      <c r="P930" s="101">
        <f t="shared" si="680"/>
        <v>0</v>
      </c>
      <c r="Q930" s="100">
        <v>0</v>
      </c>
      <c r="R930" s="98">
        <v>0</v>
      </c>
      <c r="S930" s="101">
        <f t="shared" si="681"/>
        <v>0</v>
      </c>
      <c r="T930" s="100">
        <v>0</v>
      </c>
      <c r="U930" s="98">
        <v>0</v>
      </c>
      <c r="V930" s="101">
        <f t="shared" si="683"/>
        <v>0</v>
      </c>
      <c r="W930" s="100">
        <v>0</v>
      </c>
      <c r="X930" s="98">
        <v>0</v>
      </c>
      <c r="Y930" s="147">
        <f t="shared" si="682"/>
        <v>0</v>
      </c>
      <c r="Z930" s="150"/>
    </row>
    <row r="931" spans="2:26" s="35" customFormat="1" ht="17.100000000000001" customHeight="1">
      <c r="B931" s="105"/>
      <c r="C931" s="54"/>
      <c r="D931" s="96"/>
      <c r="E931" s="111"/>
      <c r="F931" s="112"/>
      <c r="G931" s="113"/>
      <c r="H931" s="100">
        <v>0</v>
      </c>
      <c r="I931" s="98">
        <v>0</v>
      </c>
      <c r="J931" s="101">
        <f t="shared" si="678"/>
        <v>0</v>
      </c>
      <c r="K931" s="100">
        <v>0</v>
      </c>
      <c r="L931" s="98">
        <v>0</v>
      </c>
      <c r="M931" s="101">
        <f t="shared" si="679"/>
        <v>0</v>
      </c>
      <c r="N931" s="100">
        <v>0</v>
      </c>
      <c r="O931" s="98">
        <v>0</v>
      </c>
      <c r="P931" s="101">
        <f t="shared" si="680"/>
        <v>0</v>
      </c>
      <c r="Q931" s="100">
        <v>0</v>
      </c>
      <c r="R931" s="98">
        <v>0</v>
      </c>
      <c r="S931" s="101">
        <f t="shared" si="681"/>
        <v>0</v>
      </c>
      <c r="T931" s="100">
        <v>0</v>
      </c>
      <c r="U931" s="98">
        <v>0</v>
      </c>
      <c r="V931" s="101">
        <f t="shared" si="683"/>
        <v>0</v>
      </c>
      <c r="W931" s="100">
        <v>0</v>
      </c>
      <c r="X931" s="98">
        <v>0</v>
      </c>
      <c r="Y931" s="147">
        <f t="shared" si="682"/>
        <v>0</v>
      </c>
      <c r="Z931" s="150"/>
    </row>
    <row r="932" spans="2:26" s="126" customFormat="1" ht="17.100000000000001" customHeight="1">
      <c r="B932" s="118"/>
      <c r="C932" s="119"/>
      <c r="D932" s="120"/>
      <c r="E932" s="121"/>
      <c r="F932" s="122"/>
      <c r="G932" s="123"/>
      <c r="H932" s="401" t="s">
        <v>201</v>
      </c>
      <c r="I932" s="402"/>
      <c r="J932" s="124">
        <f>SUM(J925:J931)</f>
        <v>0</v>
      </c>
      <c r="K932" s="401" t="s">
        <v>201</v>
      </c>
      <c r="L932" s="402"/>
      <c r="M932" s="124">
        <f>SUM(M925:M931)</f>
        <v>0</v>
      </c>
      <c r="N932" s="401" t="s">
        <v>201</v>
      </c>
      <c r="O932" s="402"/>
      <c r="P932" s="124">
        <f>SUM(P925:P931)</f>
        <v>0</v>
      </c>
      <c r="Q932" s="401" t="s">
        <v>201</v>
      </c>
      <c r="R932" s="402"/>
      <c r="S932" s="124">
        <f>SUM(S925:S931)</f>
        <v>0</v>
      </c>
      <c r="T932" s="401" t="s">
        <v>201</v>
      </c>
      <c r="U932" s="402"/>
      <c r="V932" s="124">
        <f>SUM(V925:V931)</f>
        <v>0</v>
      </c>
      <c r="W932" s="401" t="s">
        <v>201</v>
      </c>
      <c r="X932" s="402"/>
      <c r="Y932" s="127">
        <f>SUM(Y925:Y931)</f>
        <v>0</v>
      </c>
      <c r="Z932" s="151"/>
    </row>
    <row r="933" spans="2:26" s="35" customFormat="1" ht="17.100000000000001" customHeight="1">
      <c r="B933" s="105"/>
      <c r="C933" s="54">
        <f>'2. Rekap Back Up Beton X'!C135</f>
        <v>11400</v>
      </c>
      <c r="D933" s="96">
        <f>'2. Rekap Back Up Beton X'!D135</f>
        <v>11500</v>
      </c>
      <c r="E933" s="111">
        <f>'2. Rekap Back Up Beton X'!E135</f>
        <v>3</v>
      </c>
      <c r="F933" s="112">
        <f>(100/((D933-C933)*E933))*((J940*0.5)+(M940*1)+(P940*2)+(S940*20)+(V940*15)+(Y940*1.5))</f>
        <v>0</v>
      </c>
      <c r="G933" s="113" t="str">
        <f>IF(F933&lt;=25,"B",IF(F933&lt;=75,"S",IF(F933&lt;=100,"RR","RB")))</f>
        <v>B</v>
      </c>
      <c r="H933" s="100">
        <v>0</v>
      </c>
      <c r="I933" s="98">
        <v>0</v>
      </c>
      <c r="J933" s="101">
        <f t="shared" ref="J933:J939" si="684">H933*I933</f>
        <v>0</v>
      </c>
      <c r="K933" s="100">
        <v>0</v>
      </c>
      <c r="L933" s="98">
        <v>0</v>
      </c>
      <c r="M933" s="101">
        <f t="shared" ref="M933:M939" si="685">K933*L933</f>
        <v>0</v>
      </c>
      <c r="N933" s="100">
        <v>0</v>
      </c>
      <c r="O933" s="98">
        <v>4</v>
      </c>
      <c r="P933" s="101">
        <f t="shared" ref="P933:P939" si="686">N933*O933</f>
        <v>0</v>
      </c>
      <c r="Q933" s="100">
        <v>0</v>
      </c>
      <c r="R933" s="98">
        <v>0</v>
      </c>
      <c r="S933" s="101">
        <f t="shared" ref="S933:S939" si="687">Q933*R933</f>
        <v>0</v>
      </c>
      <c r="T933" s="100">
        <v>0</v>
      </c>
      <c r="U933" s="98">
        <v>0</v>
      </c>
      <c r="V933" s="101">
        <f>T933*U933</f>
        <v>0</v>
      </c>
      <c r="W933" s="100">
        <v>0</v>
      </c>
      <c r="X933" s="98">
        <v>0</v>
      </c>
      <c r="Y933" s="147">
        <f t="shared" ref="Y933:Y939" si="688">W933*X933</f>
        <v>0</v>
      </c>
      <c r="Z933" s="150"/>
    </row>
    <row r="934" spans="2:26" s="35" customFormat="1" ht="17.100000000000001" customHeight="1">
      <c r="B934" s="105"/>
      <c r="C934" s="54"/>
      <c r="D934" s="96"/>
      <c r="E934" s="111"/>
      <c r="F934" s="112"/>
      <c r="G934" s="113"/>
      <c r="H934" s="100">
        <v>0</v>
      </c>
      <c r="I934" s="98">
        <v>0</v>
      </c>
      <c r="J934" s="101">
        <f t="shared" si="684"/>
        <v>0</v>
      </c>
      <c r="K934" s="100">
        <v>0</v>
      </c>
      <c r="L934" s="98">
        <v>0</v>
      </c>
      <c r="M934" s="101">
        <f t="shared" si="685"/>
        <v>0</v>
      </c>
      <c r="N934" s="100">
        <v>0</v>
      </c>
      <c r="O934" s="98">
        <v>0</v>
      </c>
      <c r="P934" s="101">
        <f t="shared" si="686"/>
        <v>0</v>
      </c>
      <c r="Q934" s="100">
        <v>0</v>
      </c>
      <c r="R934" s="98">
        <v>0</v>
      </c>
      <c r="S934" s="101">
        <f t="shared" si="687"/>
        <v>0</v>
      </c>
      <c r="T934" s="100">
        <v>0</v>
      </c>
      <c r="U934" s="98">
        <v>0</v>
      </c>
      <c r="V934" s="101">
        <f t="shared" ref="V934:V939" si="689">T934*U934</f>
        <v>0</v>
      </c>
      <c r="W934" s="100">
        <v>0</v>
      </c>
      <c r="X934" s="98">
        <v>0</v>
      </c>
      <c r="Y934" s="147">
        <f t="shared" si="688"/>
        <v>0</v>
      </c>
      <c r="Z934" s="150"/>
    </row>
    <row r="935" spans="2:26" s="35" customFormat="1" ht="17.100000000000001" customHeight="1">
      <c r="B935" s="105"/>
      <c r="C935" s="54"/>
      <c r="D935" s="96"/>
      <c r="E935" s="111"/>
      <c r="F935" s="112"/>
      <c r="G935" s="113"/>
      <c r="H935" s="100">
        <v>0</v>
      </c>
      <c r="I935" s="98">
        <v>0</v>
      </c>
      <c r="J935" s="101">
        <f t="shared" si="684"/>
        <v>0</v>
      </c>
      <c r="K935" s="100">
        <v>0</v>
      </c>
      <c r="L935" s="98">
        <v>0</v>
      </c>
      <c r="M935" s="101">
        <f t="shared" si="685"/>
        <v>0</v>
      </c>
      <c r="N935" s="100">
        <v>0</v>
      </c>
      <c r="O935" s="98">
        <v>0</v>
      </c>
      <c r="P935" s="101">
        <f t="shared" si="686"/>
        <v>0</v>
      </c>
      <c r="Q935" s="100">
        <v>0</v>
      </c>
      <c r="R935" s="98">
        <v>0</v>
      </c>
      <c r="S935" s="101">
        <f t="shared" si="687"/>
        <v>0</v>
      </c>
      <c r="T935" s="100">
        <v>0</v>
      </c>
      <c r="U935" s="98">
        <v>0</v>
      </c>
      <c r="V935" s="101">
        <f t="shared" si="689"/>
        <v>0</v>
      </c>
      <c r="W935" s="100">
        <v>0</v>
      </c>
      <c r="X935" s="98">
        <v>0</v>
      </c>
      <c r="Y935" s="147">
        <f t="shared" si="688"/>
        <v>0</v>
      </c>
      <c r="Z935" s="150"/>
    </row>
    <row r="936" spans="2:26" s="35" customFormat="1" ht="17.100000000000001" customHeight="1">
      <c r="B936" s="105"/>
      <c r="C936" s="54"/>
      <c r="D936" s="96"/>
      <c r="E936" s="111"/>
      <c r="F936" s="112"/>
      <c r="G936" s="113"/>
      <c r="H936" s="100">
        <v>0</v>
      </c>
      <c r="I936" s="98">
        <v>0</v>
      </c>
      <c r="J936" s="101">
        <f t="shared" si="684"/>
        <v>0</v>
      </c>
      <c r="K936" s="100">
        <v>0</v>
      </c>
      <c r="L936" s="98">
        <v>0</v>
      </c>
      <c r="M936" s="101">
        <f t="shared" si="685"/>
        <v>0</v>
      </c>
      <c r="N936" s="100">
        <v>0</v>
      </c>
      <c r="O936" s="98">
        <v>0</v>
      </c>
      <c r="P936" s="101">
        <f t="shared" si="686"/>
        <v>0</v>
      </c>
      <c r="Q936" s="100">
        <v>0</v>
      </c>
      <c r="R936" s="98">
        <v>0</v>
      </c>
      <c r="S936" s="101">
        <f t="shared" si="687"/>
        <v>0</v>
      </c>
      <c r="T936" s="100">
        <v>0</v>
      </c>
      <c r="U936" s="98">
        <v>0</v>
      </c>
      <c r="V936" s="101">
        <f t="shared" si="689"/>
        <v>0</v>
      </c>
      <c r="W936" s="100">
        <v>0</v>
      </c>
      <c r="X936" s="98">
        <v>0</v>
      </c>
      <c r="Y936" s="147">
        <f t="shared" si="688"/>
        <v>0</v>
      </c>
      <c r="Z936" s="150"/>
    </row>
    <row r="937" spans="2:26" s="35" customFormat="1" ht="17.100000000000001" customHeight="1">
      <c r="B937" s="105"/>
      <c r="C937" s="54"/>
      <c r="D937" s="96"/>
      <c r="E937" s="111"/>
      <c r="F937" s="112"/>
      <c r="G937" s="113"/>
      <c r="H937" s="100">
        <v>0</v>
      </c>
      <c r="I937" s="98">
        <v>0</v>
      </c>
      <c r="J937" s="101">
        <f t="shared" si="684"/>
        <v>0</v>
      </c>
      <c r="K937" s="100">
        <v>0</v>
      </c>
      <c r="L937" s="98">
        <v>0</v>
      </c>
      <c r="M937" s="101">
        <f t="shared" si="685"/>
        <v>0</v>
      </c>
      <c r="N937" s="100">
        <v>0</v>
      </c>
      <c r="O937" s="98">
        <v>0</v>
      </c>
      <c r="P937" s="101">
        <f t="shared" si="686"/>
        <v>0</v>
      </c>
      <c r="Q937" s="100">
        <v>0</v>
      </c>
      <c r="R937" s="98">
        <v>0</v>
      </c>
      <c r="S937" s="101">
        <f t="shared" si="687"/>
        <v>0</v>
      </c>
      <c r="T937" s="100">
        <v>0</v>
      </c>
      <c r="U937" s="98">
        <v>0</v>
      </c>
      <c r="V937" s="101">
        <f t="shared" si="689"/>
        <v>0</v>
      </c>
      <c r="W937" s="100">
        <v>0</v>
      </c>
      <c r="X937" s="98">
        <v>0</v>
      </c>
      <c r="Y937" s="147">
        <f t="shared" si="688"/>
        <v>0</v>
      </c>
      <c r="Z937" s="150"/>
    </row>
    <row r="938" spans="2:26" s="35" customFormat="1" ht="17.100000000000001" customHeight="1">
      <c r="B938" s="105"/>
      <c r="C938" s="54"/>
      <c r="D938" s="96"/>
      <c r="E938" s="111"/>
      <c r="F938" s="112"/>
      <c r="G938" s="113"/>
      <c r="H938" s="100">
        <v>0</v>
      </c>
      <c r="I938" s="98">
        <v>0</v>
      </c>
      <c r="J938" s="101">
        <f t="shared" si="684"/>
        <v>0</v>
      </c>
      <c r="K938" s="100">
        <v>0</v>
      </c>
      <c r="L938" s="98">
        <v>0</v>
      </c>
      <c r="M938" s="101">
        <f t="shared" si="685"/>
        <v>0</v>
      </c>
      <c r="N938" s="100">
        <v>0</v>
      </c>
      <c r="O938" s="98">
        <v>0</v>
      </c>
      <c r="P938" s="101">
        <f t="shared" si="686"/>
        <v>0</v>
      </c>
      <c r="Q938" s="100">
        <v>0</v>
      </c>
      <c r="R938" s="98">
        <v>0</v>
      </c>
      <c r="S938" s="101">
        <f t="shared" si="687"/>
        <v>0</v>
      </c>
      <c r="T938" s="100">
        <v>0</v>
      </c>
      <c r="U938" s="98">
        <v>0</v>
      </c>
      <c r="V938" s="101">
        <f t="shared" si="689"/>
        <v>0</v>
      </c>
      <c r="W938" s="100">
        <v>0</v>
      </c>
      <c r="X938" s="98">
        <v>0</v>
      </c>
      <c r="Y938" s="147">
        <f t="shared" si="688"/>
        <v>0</v>
      </c>
      <c r="Z938" s="150"/>
    </row>
    <row r="939" spans="2:26" s="35" customFormat="1" ht="17.100000000000001" customHeight="1">
      <c r="B939" s="105"/>
      <c r="C939" s="54"/>
      <c r="D939" s="96"/>
      <c r="E939" s="111"/>
      <c r="F939" s="112"/>
      <c r="G939" s="113"/>
      <c r="H939" s="100">
        <v>0</v>
      </c>
      <c r="I939" s="98">
        <v>0</v>
      </c>
      <c r="J939" s="101">
        <f t="shared" si="684"/>
        <v>0</v>
      </c>
      <c r="K939" s="100">
        <v>0</v>
      </c>
      <c r="L939" s="98">
        <v>0</v>
      </c>
      <c r="M939" s="101">
        <f t="shared" si="685"/>
        <v>0</v>
      </c>
      <c r="N939" s="100">
        <v>0</v>
      </c>
      <c r="O939" s="98">
        <v>0</v>
      </c>
      <c r="P939" s="101">
        <f t="shared" si="686"/>
        <v>0</v>
      </c>
      <c r="Q939" s="100">
        <v>0</v>
      </c>
      <c r="R939" s="98">
        <v>0</v>
      </c>
      <c r="S939" s="101">
        <f t="shared" si="687"/>
        <v>0</v>
      </c>
      <c r="T939" s="100">
        <v>0</v>
      </c>
      <c r="U939" s="98">
        <v>0</v>
      </c>
      <c r="V939" s="101">
        <f t="shared" si="689"/>
        <v>0</v>
      </c>
      <c r="W939" s="100">
        <v>0</v>
      </c>
      <c r="X939" s="98">
        <v>0</v>
      </c>
      <c r="Y939" s="147">
        <f t="shared" si="688"/>
        <v>0</v>
      </c>
      <c r="Z939" s="150"/>
    </row>
    <row r="940" spans="2:26" s="126" customFormat="1" ht="17.100000000000001" customHeight="1">
      <c r="B940" s="118"/>
      <c r="C940" s="119"/>
      <c r="D940" s="120"/>
      <c r="E940" s="121"/>
      <c r="F940" s="122"/>
      <c r="G940" s="123"/>
      <c r="H940" s="401" t="s">
        <v>201</v>
      </c>
      <c r="I940" s="402"/>
      <c r="J940" s="124">
        <f>SUM(J933:J939)</f>
        <v>0</v>
      </c>
      <c r="K940" s="401" t="s">
        <v>201</v>
      </c>
      <c r="L940" s="402"/>
      <c r="M940" s="124">
        <f>SUM(M933:M939)</f>
        <v>0</v>
      </c>
      <c r="N940" s="401" t="s">
        <v>201</v>
      </c>
      <c r="O940" s="402"/>
      <c r="P940" s="124">
        <f>SUM(P933:P939)</f>
        <v>0</v>
      </c>
      <c r="Q940" s="401" t="s">
        <v>201</v>
      </c>
      <c r="R940" s="402"/>
      <c r="S940" s="124">
        <f>SUM(S933:S939)</f>
        <v>0</v>
      </c>
      <c r="T940" s="401" t="s">
        <v>201</v>
      </c>
      <c r="U940" s="402"/>
      <c r="V940" s="124">
        <f>SUM(V933:V939)</f>
        <v>0</v>
      </c>
      <c r="W940" s="401" t="s">
        <v>201</v>
      </c>
      <c r="X940" s="402"/>
      <c r="Y940" s="127">
        <f>SUM(Y933:Y939)</f>
        <v>0</v>
      </c>
      <c r="Z940" s="151"/>
    </row>
    <row r="941" spans="2:26" s="35" customFormat="1" ht="17.100000000000001" customHeight="1">
      <c r="B941" s="105"/>
      <c r="C941" s="54">
        <f>'2. Rekap Back Up Beton X'!C136</f>
        <v>11500</v>
      </c>
      <c r="D941" s="96">
        <f>'2. Rekap Back Up Beton X'!D136</f>
        <v>11600</v>
      </c>
      <c r="E941" s="111">
        <f>'2. Rekap Back Up Beton X'!E136</f>
        <v>3</v>
      </c>
      <c r="F941" s="112">
        <f>(100/((D941-C941)*E941))*((J948*0.5)+(M948*1)+(P948*2)+(S948*20)+(V948*15)+(Y948*1.5))</f>
        <v>0</v>
      </c>
      <c r="G941" s="113" t="str">
        <f>IF(F941&lt;=25,"B",IF(F941&lt;=75,"S",IF(F941&lt;=100,"RR","RB")))</f>
        <v>B</v>
      </c>
      <c r="H941" s="100">
        <v>0</v>
      </c>
      <c r="I941" s="98">
        <v>0</v>
      </c>
      <c r="J941" s="101">
        <f t="shared" ref="J941:J947" si="690">H941*I941</f>
        <v>0</v>
      </c>
      <c r="K941" s="100">
        <v>0</v>
      </c>
      <c r="L941" s="98">
        <v>0</v>
      </c>
      <c r="M941" s="101">
        <f t="shared" ref="M941:M947" si="691">K941*L941</f>
        <v>0</v>
      </c>
      <c r="N941" s="100">
        <v>0</v>
      </c>
      <c r="O941" s="98">
        <v>4</v>
      </c>
      <c r="P941" s="101">
        <f t="shared" ref="P941:P947" si="692">N941*O941</f>
        <v>0</v>
      </c>
      <c r="Q941" s="100">
        <v>0</v>
      </c>
      <c r="R941" s="98">
        <v>0</v>
      </c>
      <c r="S941" s="101">
        <f t="shared" ref="S941:S947" si="693">Q941*R941</f>
        <v>0</v>
      </c>
      <c r="T941" s="100">
        <v>0</v>
      </c>
      <c r="U941" s="98">
        <v>0</v>
      </c>
      <c r="V941" s="101">
        <f>T941*U941</f>
        <v>0</v>
      </c>
      <c r="W941" s="100">
        <v>0</v>
      </c>
      <c r="X941" s="98">
        <v>0</v>
      </c>
      <c r="Y941" s="147">
        <f t="shared" ref="Y941:Y947" si="694">W941*X941</f>
        <v>0</v>
      </c>
      <c r="Z941" s="150"/>
    </row>
    <row r="942" spans="2:26" s="35" customFormat="1" ht="17.100000000000001" customHeight="1">
      <c r="B942" s="105"/>
      <c r="C942" s="54"/>
      <c r="D942" s="96"/>
      <c r="E942" s="111"/>
      <c r="F942" s="112"/>
      <c r="G942" s="113"/>
      <c r="H942" s="100">
        <v>0</v>
      </c>
      <c r="I942" s="98">
        <v>0</v>
      </c>
      <c r="J942" s="101">
        <f t="shared" si="690"/>
        <v>0</v>
      </c>
      <c r="K942" s="100">
        <v>0</v>
      </c>
      <c r="L942" s="98">
        <v>0</v>
      </c>
      <c r="M942" s="101">
        <f t="shared" si="691"/>
        <v>0</v>
      </c>
      <c r="N942" s="100">
        <v>0</v>
      </c>
      <c r="O942" s="98">
        <v>0</v>
      </c>
      <c r="P942" s="101">
        <f t="shared" si="692"/>
        <v>0</v>
      </c>
      <c r="Q942" s="100">
        <v>0</v>
      </c>
      <c r="R942" s="98">
        <v>0</v>
      </c>
      <c r="S942" s="101">
        <f t="shared" si="693"/>
        <v>0</v>
      </c>
      <c r="T942" s="100">
        <v>0</v>
      </c>
      <c r="U942" s="98">
        <v>0</v>
      </c>
      <c r="V942" s="101">
        <f t="shared" ref="V942:V947" si="695">T942*U942</f>
        <v>0</v>
      </c>
      <c r="W942" s="100">
        <v>0</v>
      </c>
      <c r="X942" s="98">
        <v>0</v>
      </c>
      <c r="Y942" s="147">
        <f t="shared" si="694"/>
        <v>0</v>
      </c>
      <c r="Z942" s="150"/>
    </row>
    <row r="943" spans="2:26" s="35" customFormat="1" ht="17.100000000000001" customHeight="1">
      <c r="B943" s="105"/>
      <c r="C943" s="54"/>
      <c r="D943" s="96"/>
      <c r="E943" s="111"/>
      <c r="F943" s="112"/>
      <c r="G943" s="113"/>
      <c r="H943" s="100">
        <v>0</v>
      </c>
      <c r="I943" s="98">
        <v>0</v>
      </c>
      <c r="J943" s="101">
        <f t="shared" si="690"/>
        <v>0</v>
      </c>
      <c r="K943" s="100">
        <v>0</v>
      </c>
      <c r="L943" s="98">
        <v>0</v>
      </c>
      <c r="M943" s="101">
        <f t="shared" si="691"/>
        <v>0</v>
      </c>
      <c r="N943" s="100">
        <v>0</v>
      </c>
      <c r="O943" s="98">
        <v>0</v>
      </c>
      <c r="P943" s="101">
        <f t="shared" si="692"/>
        <v>0</v>
      </c>
      <c r="Q943" s="100">
        <v>0</v>
      </c>
      <c r="R943" s="98">
        <v>0</v>
      </c>
      <c r="S943" s="101">
        <f t="shared" si="693"/>
        <v>0</v>
      </c>
      <c r="T943" s="100">
        <v>0</v>
      </c>
      <c r="U943" s="98">
        <v>0</v>
      </c>
      <c r="V943" s="101">
        <f t="shared" si="695"/>
        <v>0</v>
      </c>
      <c r="W943" s="100">
        <v>0</v>
      </c>
      <c r="X943" s="98">
        <v>0</v>
      </c>
      <c r="Y943" s="147">
        <f t="shared" si="694"/>
        <v>0</v>
      </c>
      <c r="Z943" s="150"/>
    </row>
    <row r="944" spans="2:26" s="35" customFormat="1" ht="17.100000000000001" customHeight="1">
      <c r="B944" s="105"/>
      <c r="C944" s="54"/>
      <c r="D944" s="96"/>
      <c r="E944" s="111"/>
      <c r="F944" s="112"/>
      <c r="G944" s="113"/>
      <c r="H944" s="100">
        <v>0</v>
      </c>
      <c r="I944" s="98">
        <v>0</v>
      </c>
      <c r="J944" s="101">
        <f t="shared" si="690"/>
        <v>0</v>
      </c>
      <c r="K944" s="100">
        <v>0</v>
      </c>
      <c r="L944" s="98">
        <v>0</v>
      </c>
      <c r="M944" s="101">
        <f t="shared" si="691"/>
        <v>0</v>
      </c>
      <c r="N944" s="100">
        <v>0</v>
      </c>
      <c r="O944" s="98">
        <v>0</v>
      </c>
      <c r="P944" s="101">
        <f t="shared" si="692"/>
        <v>0</v>
      </c>
      <c r="Q944" s="100">
        <v>0</v>
      </c>
      <c r="R944" s="98">
        <v>0</v>
      </c>
      <c r="S944" s="101">
        <f t="shared" si="693"/>
        <v>0</v>
      </c>
      <c r="T944" s="100">
        <v>0</v>
      </c>
      <c r="U944" s="98">
        <v>0</v>
      </c>
      <c r="V944" s="101">
        <f t="shared" si="695"/>
        <v>0</v>
      </c>
      <c r="W944" s="100">
        <v>0</v>
      </c>
      <c r="X944" s="98">
        <v>0</v>
      </c>
      <c r="Y944" s="147">
        <f t="shared" si="694"/>
        <v>0</v>
      </c>
      <c r="Z944" s="150"/>
    </row>
    <row r="945" spans="2:26" s="35" customFormat="1" ht="17.100000000000001" customHeight="1">
      <c r="B945" s="105"/>
      <c r="C945" s="54"/>
      <c r="D945" s="96"/>
      <c r="E945" s="111"/>
      <c r="F945" s="112"/>
      <c r="G945" s="113"/>
      <c r="H945" s="100">
        <v>0</v>
      </c>
      <c r="I945" s="98">
        <v>0</v>
      </c>
      <c r="J945" s="101">
        <f t="shared" si="690"/>
        <v>0</v>
      </c>
      <c r="K945" s="100">
        <v>0</v>
      </c>
      <c r="L945" s="98">
        <v>0</v>
      </c>
      <c r="M945" s="101">
        <f t="shared" si="691"/>
        <v>0</v>
      </c>
      <c r="N945" s="100">
        <v>0</v>
      </c>
      <c r="O945" s="98">
        <v>0</v>
      </c>
      <c r="P945" s="101">
        <f t="shared" si="692"/>
        <v>0</v>
      </c>
      <c r="Q945" s="100">
        <v>0</v>
      </c>
      <c r="R945" s="98">
        <v>0</v>
      </c>
      <c r="S945" s="101">
        <f t="shared" si="693"/>
        <v>0</v>
      </c>
      <c r="T945" s="100">
        <v>0</v>
      </c>
      <c r="U945" s="98">
        <v>0</v>
      </c>
      <c r="V945" s="101">
        <f t="shared" si="695"/>
        <v>0</v>
      </c>
      <c r="W945" s="100">
        <v>0</v>
      </c>
      <c r="X945" s="98">
        <v>0</v>
      </c>
      <c r="Y945" s="147">
        <f t="shared" si="694"/>
        <v>0</v>
      </c>
      <c r="Z945" s="150"/>
    </row>
    <row r="946" spans="2:26" s="35" customFormat="1" ht="17.100000000000001" customHeight="1">
      <c r="B946" s="105"/>
      <c r="C946" s="54"/>
      <c r="D946" s="96"/>
      <c r="E946" s="111"/>
      <c r="F946" s="112"/>
      <c r="G946" s="113"/>
      <c r="H946" s="100">
        <v>0</v>
      </c>
      <c r="I946" s="98">
        <v>0</v>
      </c>
      <c r="J946" s="101">
        <f t="shared" si="690"/>
        <v>0</v>
      </c>
      <c r="K946" s="100">
        <v>0</v>
      </c>
      <c r="L946" s="98">
        <v>0</v>
      </c>
      <c r="M946" s="101">
        <f t="shared" si="691"/>
        <v>0</v>
      </c>
      <c r="N946" s="100">
        <v>0</v>
      </c>
      <c r="O946" s="98">
        <v>0</v>
      </c>
      <c r="P946" s="101">
        <f t="shared" si="692"/>
        <v>0</v>
      </c>
      <c r="Q946" s="100">
        <v>0</v>
      </c>
      <c r="R946" s="98">
        <v>0</v>
      </c>
      <c r="S946" s="101">
        <f t="shared" si="693"/>
        <v>0</v>
      </c>
      <c r="T946" s="100">
        <v>0</v>
      </c>
      <c r="U946" s="98">
        <v>0</v>
      </c>
      <c r="V946" s="101">
        <f t="shared" si="695"/>
        <v>0</v>
      </c>
      <c r="W946" s="100">
        <v>0</v>
      </c>
      <c r="X946" s="98">
        <v>0</v>
      </c>
      <c r="Y946" s="147">
        <f t="shared" si="694"/>
        <v>0</v>
      </c>
      <c r="Z946" s="150"/>
    </row>
    <row r="947" spans="2:26" s="35" customFormat="1" ht="17.100000000000001" customHeight="1">
      <c r="B947" s="105"/>
      <c r="C947" s="54"/>
      <c r="D947" s="96"/>
      <c r="E947" s="111"/>
      <c r="F947" s="112"/>
      <c r="G947" s="113"/>
      <c r="H947" s="100">
        <v>0</v>
      </c>
      <c r="I947" s="98">
        <v>0</v>
      </c>
      <c r="J947" s="101">
        <f t="shared" si="690"/>
        <v>0</v>
      </c>
      <c r="K947" s="100">
        <v>0</v>
      </c>
      <c r="L947" s="98">
        <v>0</v>
      </c>
      <c r="M947" s="101">
        <f t="shared" si="691"/>
        <v>0</v>
      </c>
      <c r="N947" s="100">
        <v>0</v>
      </c>
      <c r="O947" s="98">
        <v>0</v>
      </c>
      <c r="P947" s="101">
        <f t="shared" si="692"/>
        <v>0</v>
      </c>
      <c r="Q947" s="100">
        <v>0</v>
      </c>
      <c r="R947" s="98">
        <v>0</v>
      </c>
      <c r="S947" s="101">
        <f t="shared" si="693"/>
        <v>0</v>
      </c>
      <c r="T947" s="100">
        <v>0</v>
      </c>
      <c r="U947" s="98">
        <v>0</v>
      </c>
      <c r="V947" s="101">
        <f t="shared" si="695"/>
        <v>0</v>
      </c>
      <c r="W947" s="100">
        <v>0</v>
      </c>
      <c r="X947" s="98">
        <v>0</v>
      </c>
      <c r="Y947" s="147">
        <f t="shared" si="694"/>
        <v>0</v>
      </c>
      <c r="Z947" s="150"/>
    </row>
    <row r="948" spans="2:26" s="126" customFormat="1" ht="17.100000000000001" customHeight="1">
      <c r="B948" s="118"/>
      <c r="C948" s="119"/>
      <c r="D948" s="120"/>
      <c r="E948" s="121"/>
      <c r="F948" s="122"/>
      <c r="G948" s="123"/>
      <c r="H948" s="401" t="s">
        <v>201</v>
      </c>
      <c r="I948" s="402"/>
      <c r="J948" s="124">
        <f>SUM(J941:J947)</f>
        <v>0</v>
      </c>
      <c r="K948" s="401" t="s">
        <v>201</v>
      </c>
      <c r="L948" s="402"/>
      <c r="M948" s="124">
        <f>SUM(M941:M947)</f>
        <v>0</v>
      </c>
      <c r="N948" s="401" t="s">
        <v>201</v>
      </c>
      <c r="O948" s="402"/>
      <c r="P948" s="124">
        <f>SUM(P941:P947)</f>
        <v>0</v>
      </c>
      <c r="Q948" s="401" t="s">
        <v>201</v>
      </c>
      <c r="R948" s="402"/>
      <c r="S948" s="124">
        <f>SUM(S941:S947)</f>
        <v>0</v>
      </c>
      <c r="T948" s="401" t="s">
        <v>201</v>
      </c>
      <c r="U948" s="402"/>
      <c r="V948" s="124">
        <f>SUM(V941:V947)</f>
        <v>0</v>
      </c>
      <c r="W948" s="401" t="s">
        <v>201</v>
      </c>
      <c r="X948" s="402"/>
      <c r="Y948" s="127">
        <f>SUM(Y941:Y947)</f>
        <v>0</v>
      </c>
      <c r="Z948" s="151"/>
    </row>
    <row r="949" spans="2:26" s="35" customFormat="1" ht="17.100000000000001" customHeight="1">
      <c r="B949" s="105"/>
      <c r="C949" s="54">
        <f>'2. Rekap Back Up Beton X'!C137</f>
        <v>11600</v>
      </c>
      <c r="D949" s="96">
        <f>'2. Rekap Back Up Beton X'!D137</f>
        <v>11700</v>
      </c>
      <c r="E949" s="111">
        <f>'2. Rekap Back Up Beton X'!E137</f>
        <v>3</v>
      </c>
      <c r="F949" s="112">
        <f>(100/((D949-C949)*E949))*((J956*0.5)+(M956*1)+(P956*2)+(S956*20)+(V956*15)+(Y956*1.5))</f>
        <v>0</v>
      </c>
      <c r="G949" s="113" t="str">
        <f>IF(F949&lt;=25,"B",IF(F949&lt;=75,"S",IF(F949&lt;=100,"RR","RB")))</f>
        <v>B</v>
      </c>
      <c r="H949" s="100">
        <v>0</v>
      </c>
      <c r="I949" s="98">
        <v>0</v>
      </c>
      <c r="J949" s="101">
        <f t="shared" ref="J949:J955" si="696">H949*I949</f>
        <v>0</v>
      </c>
      <c r="K949" s="100">
        <v>0</v>
      </c>
      <c r="L949" s="98">
        <v>0</v>
      </c>
      <c r="M949" s="101">
        <f t="shared" ref="M949:M955" si="697">K949*L949</f>
        <v>0</v>
      </c>
      <c r="N949" s="100">
        <v>0</v>
      </c>
      <c r="O949" s="98">
        <v>4</v>
      </c>
      <c r="P949" s="101">
        <f t="shared" ref="P949:P955" si="698">N949*O949</f>
        <v>0</v>
      </c>
      <c r="Q949" s="100">
        <v>0</v>
      </c>
      <c r="R949" s="98">
        <v>0</v>
      </c>
      <c r="S949" s="101">
        <f t="shared" ref="S949:S955" si="699">Q949*R949</f>
        <v>0</v>
      </c>
      <c r="T949" s="100">
        <v>0</v>
      </c>
      <c r="U949" s="98">
        <v>0</v>
      </c>
      <c r="V949" s="101">
        <f>T949*U949</f>
        <v>0</v>
      </c>
      <c r="W949" s="100">
        <v>0</v>
      </c>
      <c r="X949" s="98">
        <v>0</v>
      </c>
      <c r="Y949" s="147">
        <f t="shared" ref="Y949:Y955" si="700">W949*X949</f>
        <v>0</v>
      </c>
      <c r="Z949" s="150"/>
    </row>
    <row r="950" spans="2:26" s="35" customFormat="1" ht="17.100000000000001" customHeight="1">
      <c r="B950" s="105"/>
      <c r="C950" s="54"/>
      <c r="D950" s="96"/>
      <c r="E950" s="111"/>
      <c r="F950" s="112"/>
      <c r="G950" s="113"/>
      <c r="H950" s="100">
        <v>0</v>
      </c>
      <c r="I950" s="98">
        <v>0</v>
      </c>
      <c r="J950" s="101">
        <f t="shared" si="696"/>
        <v>0</v>
      </c>
      <c r="K950" s="100">
        <v>0</v>
      </c>
      <c r="L950" s="98">
        <v>0</v>
      </c>
      <c r="M950" s="101">
        <f t="shared" si="697"/>
        <v>0</v>
      </c>
      <c r="N950" s="100">
        <v>0</v>
      </c>
      <c r="O950" s="98">
        <v>0</v>
      </c>
      <c r="P950" s="101">
        <f t="shared" si="698"/>
        <v>0</v>
      </c>
      <c r="Q950" s="100">
        <v>0</v>
      </c>
      <c r="R950" s="98">
        <v>0</v>
      </c>
      <c r="S950" s="101">
        <f t="shared" si="699"/>
        <v>0</v>
      </c>
      <c r="T950" s="100">
        <v>0</v>
      </c>
      <c r="U950" s="98">
        <v>0</v>
      </c>
      <c r="V950" s="101">
        <f t="shared" ref="V950:V955" si="701">T950*U950</f>
        <v>0</v>
      </c>
      <c r="W950" s="100">
        <v>0</v>
      </c>
      <c r="X950" s="98">
        <v>0</v>
      </c>
      <c r="Y950" s="147">
        <f t="shared" si="700"/>
        <v>0</v>
      </c>
      <c r="Z950" s="150"/>
    </row>
    <row r="951" spans="2:26" s="35" customFormat="1" ht="17.100000000000001" customHeight="1">
      <c r="B951" s="105"/>
      <c r="C951" s="54"/>
      <c r="D951" s="96"/>
      <c r="E951" s="111"/>
      <c r="F951" s="112"/>
      <c r="G951" s="113"/>
      <c r="H951" s="100">
        <v>0</v>
      </c>
      <c r="I951" s="98">
        <v>0</v>
      </c>
      <c r="J951" s="101">
        <f t="shared" si="696"/>
        <v>0</v>
      </c>
      <c r="K951" s="100">
        <v>0</v>
      </c>
      <c r="L951" s="98">
        <v>0</v>
      </c>
      <c r="M951" s="101">
        <f t="shared" si="697"/>
        <v>0</v>
      </c>
      <c r="N951" s="100">
        <v>0</v>
      </c>
      <c r="O951" s="98">
        <v>0</v>
      </c>
      <c r="P951" s="101">
        <f t="shared" si="698"/>
        <v>0</v>
      </c>
      <c r="Q951" s="100">
        <v>0</v>
      </c>
      <c r="R951" s="98">
        <v>0</v>
      </c>
      <c r="S951" s="101">
        <f t="shared" si="699"/>
        <v>0</v>
      </c>
      <c r="T951" s="100">
        <v>0</v>
      </c>
      <c r="U951" s="98">
        <v>0</v>
      </c>
      <c r="V951" s="101">
        <f t="shared" si="701"/>
        <v>0</v>
      </c>
      <c r="W951" s="100">
        <v>0</v>
      </c>
      <c r="X951" s="98">
        <v>0</v>
      </c>
      <c r="Y951" s="147">
        <f t="shared" si="700"/>
        <v>0</v>
      </c>
      <c r="Z951" s="150"/>
    </row>
    <row r="952" spans="2:26" s="35" customFormat="1" ht="17.100000000000001" customHeight="1">
      <c r="B952" s="105"/>
      <c r="C952" s="54"/>
      <c r="D952" s="96"/>
      <c r="E952" s="111"/>
      <c r="F952" s="112"/>
      <c r="G952" s="113"/>
      <c r="H952" s="100">
        <v>0</v>
      </c>
      <c r="I952" s="98">
        <v>0</v>
      </c>
      <c r="J952" s="101">
        <f t="shared" si="696"/>
        <v>0</v>
      </c>
      <c r="K952" s="100">
        <v>0</v>
      </c>
      <c r="L952" s="98">
        <v>0</v>
      </c>
      <c r="M952" s="101">
        <f t="shared" si="697"/>
        <v>0</v>
      </c>
      <c r="N952" s="100">
        <v>0</v>
      </c>
      <c r="O952" s="98">
        <v>0</v>
      </c>
      <c r="P952" s="101">
        <f t="shared" si="698"/>
        <v>0</v>
      </c>
      <c r="Q952" s="100">
        <v>0</v>
      </c>
      <c r="R952" s="98">
        <v>0</v>
      </c>
      <c r="S952" s="101">
        <f t="shared" si="699"/>
        <v>0</v>
      </c>
      <c r="T952" s="100">
        <v>0</v>
      </c>
      <c r="U952" s="98">
        <v>0</v>
      </c>
      <c r="V952" s="101">
        <f t="shared" si="701"/>
        <v>0</v>
      </c>
      <c r="W952" s="100">
        <v>0</v>
      </c>
      <c r="X952" s="98">
        <v>0</v>
      </c>
      <c r="Y952" s="147">
        <f t="shared" si="700"/>
        <v>0</v>
      </c>
      <c r="Z952" s="150"/>
    </row>
    <row r="953" spans="2:26" s="35" customFormat="1" ht="17.100000000000001" customHeight="1">
      <c r="B953" s="105"/>
      <c r="C953" s="54"/>
      <c r="D953" s="96"/>
      <c r="E953" s="111"/>
      <c r="F953" s="112"/>
      <c r="G953" s="113"/>
      <c r="H953" s="100">
        <v>0</v>
      </c>
      <c r="I953" s="98">
        <v>0</v>
      </c>
      <c r="J953" s="101">
        <f t="shared" si="696"/>
        <v>0</v>
      </c>
      <c r="K953" s="100">
        <v>0</v>
      </c>
      <c r="L953" s="98">
        <v>0</v>
      </c>
      <c r="M953" s="101">
        <f t="shared" si="697"/>
        <v>0</v>
      </c>
      <c r="N953" s="100">
        <v>0</v>
      </c>
      <c r="O953" s="98">
        <v>0</v>
      </c>
      <c r="P953" s="101">
        <f t="shared" si="698"/>
        <v>0</v>
      </c>
      <c r="Q953" s="100">
        <v>0</v>
      </c>
      <c r="R953" s="98">
        <v>0</v>
      </c>
      <c r="S953" s="101">
        <f t="shared" si="699"/>
        <v>0</v>
      </c>
      <c r="T953" s="100">
        <v>0</v>
      </c>
      <c r="U953" s="98">
        <v>0</v>
      </c>
      <c r="V953" s="101">
        <f t="shared" si="701"/>
        <v>0</v>
      </c>
      <c r="W953" s="100">
        <v>0</v>
      </c>
      <c r="X953" s="98">
        <v>0</v>
      </c>
      <c r="Y953" s="147">
        <f t="shared" si="700"/>
        <v>0</v>
      </c>
      <c r="Z953" s="150"/>
    </row>
    <row r="954" spans="2:26" s="35" customFormat="1" ht="17.100000000000001" customHeight="1">
      <c r="B954" s="105"/>
      <c r="C954" s="54"/>
      <c r="D954" s="96"/>
      <c r="E954" s="111"/>
      <c r="F954" s="112"/>
      <c r="G954" s="113"/>
      <c r="H954" s="100">
        <v>0</v>
      </c>
      <c r="I954" s="98">
        <v>0</v>
      </c>
      <c r="J954" s="101">
        <f t="shared" si="696"/>
        <v>0</v>
      </c>
      <c r="K954" s="100">
        <v>0</v>
      </c>
      <c r="L954" s="98">
        <v>0</v>
      </c>
      <c r="M954" s="101">
        <f t="shared" si="697"/>
        <v>0</v>
      </c>
      <c r="N954" s="100">
        <v>0</v>
      </c>
      <c r="O954" s="98">
        <v>0</v>
      </c>
      <c r="P954" s="101">
        <f t="shared" si="698"/>
        <v>0</v>
      </c>
      <c r="Q954" s="100">
        <v>0</v>
      </c>
      <c r="R954" s="98">
        <v>0</v>
      </c>
      <c r="S954" s="101">
        <f t="shared" si="699"/>
        <v>0</v>
      </c>
      <c r="T954" s="100">
        <v>0</v>
      </c>
      <c r="U954" s="98">
        <v>0</v>
      </c>
      <c r="V954" s="101">
        <f t="shared" si="701"/>
        <v>0</v>
      </c>
      <c r="W954" s="100">
        <v>0</v>
      </c>
      <c r="X954" s="98">
        <v>0</v>
      </c>
      <c r="Y954" s="147">
        <f t="shared" si="700"/>
        <v>0</v>
      </c>
      <c r="Z954" s="150"/>
    </row>
    <row r="955" spans="2:26" s="35" customFormat="1" ht="17.100000000000001" customHeight="1">
      <c r="B955" s="105"/>
      <c r="C955" s="54"/>
      <c r="D955" s="96"/>
      <c r="E955" s="111"/>
      <c r="F955" s="112"/>
      <c r="G955" s="113"/>
      <c r="H955" s="100">
        <v>0</v>
      </c>
      <c r="I955" s="98">
        <v>0</v>
      </c>
      <c r="J955" s="101">
        <f t="shared" si="696"/>
        <v>0</v>
      </c>
      <c r="K955" s="100">
        <v>0</v>
      </c>
      <c r="L955" s="98">
        <v>0</v>
      </c>
      <c r="M955" s="101">
        <f t="shared" si="697"/>
        <v>0</v>
      </c>
      <c r="N955" s="100">
        <v>0</v>
      </c>
      <c r="O955" s="98">
        <v>0</v>
      </c>
      <c r="P955" s="101">
        <f t="shared" si="698"/>
        <v>0</v>
      </c>
      <c r="Q955" s="100">
        <v>0</v>
      </c>
      <c r="R955" s="98">
        <v>0</v>
      </c>
      <c r="S955" s="101">
        <f t="shared" si="699"/>
        <v>0</v>
      </c>
      <c r="T955" s="100">
        <v>0</v>
      </c>
      <c r="U955" s="98">
        <v>0</v>
      </c>
      <c r="V955" s="101">
        <f t="shared" si="701"/>
        <v>0</v>
      </c>
      <c r="W955" s="100">
        <v>0</v>
      </c>
      <c r="X955" s="98">
        <v>0</v>
      </c>
      <c r="Y955" s="147">
        <f t="shared" si="700"/>
        <v>0</v>
      </c>
      <c r="Z955" s="150"/>
    </row>
    <row r="956" spans="2:26" s="126" customFormat="1" ht="17.100000000000001" customHeight="1">
      <c r="B956" s="118"/>
      <c r="C956" s="119"/>
      <c r="D956" s="120"/>
      <c r="E956" s="121"/>
      <c r="F956" s="122"/>
      <c r="G956" s="123"/>
      <c r="H956" s="401" t="s">
        <v>201</v>
      </c>
      <c r="I956" s="402"/>
      <c r="J956" s="124">
        <f>SUM(J949:J955)</f>
        <v>0</v>
      </c>
      <c r="K956" s="401" t="s">
        <v>201</v>
      </c>
      <c r="L956" s="402"/>
      <c r="M956" s="124">
        <f>SUM(M949:M955)</f>
        <v>0</v>
      </c>
      <c r="N956" s="401" t="s">
        <v>201</v>
      </c>
      <c r="O956" s="402"/>
      <c r="P956" s="124">
        <f>SUM(P949:P955)</f>
        <v>0</v>
      </c>
      <c r="Q956" s="401" t="s">
        <v>201</v>
      </c>
      <c r="R956" s="402"/>
      <c r="S956" s="124">
        <f>SUM(S949:S955)</f>
        <v>0</v>
      </c>
      <c r="T956" s="401" t="s">
        <v>201</v>
      </c>
      <c r="U956" s="402"/>
      <c r="V956" s="124">
        <f>SUM(V949:V955)</f>
        <v>0</v>
      </c>
      <c r="W956" s="401" t="s">
        <v>201</v>
      </c>
      <c r="X956" s="402"/>
      <c r="Y956" s="127">
        <f>SUM(Y949:Y955)</f>
        <v>0</v>
      </c>
      <c r="Z956" s="151"/>
    </row>
    <row r="957" spans="2:26" s="35" customFormat="1" ht="17.100000000000001" customHeight="1">
      <c r="B957" s="105"/>
      <c r="C957" s="54">
        <f>'2. Rekap Back Up Beton X'!C138</f>
        <v>11700</v>
      </c>
      <c r="D957" s="96">
        <f>'2. Rekap Back Up Beton X'!D138</f>
        <v>11800</v>
      </c>
      <c r="E957" s="111">
        <f>'2. Rekap Back Up Beton X'!E138</f>
        <v>3</v>
      </c>
      <c r="F957" s="112">
        <f>(100/((D957-C957)*E957))*((J964*0.5)+(M964*1)+(P964*2)+(S964*20)+(V964*15)+(Y964*1.5))</f>
        <v>0</v>
      </c>
      <c r="G957" s="113" t="str">
        <f>IF(F957&lt;=25,"B",IF(F957&lt;=75,"S",IF(F957&lt;=100,"RR","RB")))</f>
        <v>B</v>
      </c>
      <c r="H957" s="100">
        <v>0</v>
      </c>
      <c r="I957" s="98">
        <v>0</v>
      </c>
      <c r="J957" s="101">
        <f t="shared" ref="J957:J963" si="702">H957*I957</f>
        <v>0</v>
      </c>
      <c r="K957" s="100">
        <v>0</v>
      </c>
      <c r="L957" s="98">
        <v>0</v>
      </c>
      <c r="M957" s="101">
        <f t="shared" ref="M957:M963" si="703">K957*L957</f>
        <v>0</v>
      </c>
      <c r="N957" s="100">
        <v>0</v>
      </c>
      <c r="O957" s="98">
        <v>4</v>
      </c>
      <c r="P957" s="101">
        <f t="shared" ref="P957:P963" si="704">N957*O957</f>
        <v>0</v>
      </c>
      <c r="Q957" s="100">
        <v>0</v>
      </c>
      <c r="R957" s="98">
        <v>0</v>
      </c>
      <c r="S957" s="101">
        <f t="shared" ref="S957:S963" si="705">Q957*R957</f>
        <v>0</v>
      </c>
      <c r="T957" s="100">
        <v>0</v>
      </c>
      <c r="U957" s="98">
        <v>0</v>
      </c>
      <c r="V957" s="101">
        <f>T957*U957</f>
        <v>0</v>
      </c>
      <c r="W957" s="100">
        <v>0</v>
      </c>
      <c r="X957" s="98">
        <v>0</v>
      </c>
      <c r="Y957" s="147">
        <f t="shared" ref="Y957:Y963" si="706">W957*X957</f>
        <v>0</v>
      </c>
      <c r="Z957" s="150"/>
    </row>
    <row r="958" spans="2:26" s="35" customFormat="1" ht="17.100000000000001" customHeight="1">
      <c r="B958" s="105"/>
      <c r="C958" s="54"/>
      <c r="D958" s="96"/>
      <c r="E958" s="111"/>
      <c r="F958" s="112"/>
      <c r="G958" s="113"/>
      <c r="H958" s="100">
        <v>0</v>
      </c>
      <c r="I958" s="98">
        <v>0</v>
      </c>
      <c r="J958" s="101">
        <f t="shared" si="702"/>
        <v>0</v>
      </c>
      <c r="K958" s="100">
        <v>0</v>
      </c>
      <c r="L958" s="98">
        <v>0</v>
      </c>
      <c r="M958" s="101">
        <f t="shared" si="703"/>
        <v>0</v>
      </c>
      <c r="N958" s="100">
        <v>0</v>
      </c>
      <c r="O958" s="98">
        <v>0</v>
      </c>
      <c r="P958" s="101">
        <f t="shared" si="704"/>
        <v>0</v>
      </c>
      <c r="Q958" s="100">
        <v>0</v>
      </c>
      <c r="R958" s="98">
        <v>0</v>
      </c>
      <c r="S958" s="101">
        <f t="shared" si="705"/>
        <v>0</v>
      </c>
      <c r="T958" s="100">
        <v>0</v>
      </c>
      <c r="U958" s="98">
        <v>0</v>
      </c>
      <c r="V958" s="101">
        <f t="shared" ref="V958:V963" si="707">T958*U958</f>
        <v>0</v>
      </c>
      <c r="W958" s="100">
        <v>0</v>
      </c>
      <c r="X958" s="98">
        <v>0</v>
      </c>
      <c r="Y958" s="147">
        <f t="shared" si="706"/>
        <v>0</v>
      </c>
      <c r="Z958" s="150"/>
    </row>
    <row r="959" spans="2:26" s="35" customFormat="1" ht="17.100000000000001" customHeight="1">
      <c r="B959" s="105"/>
      <c r="C959" s="54"/>
      <c r="D959" s="96"/>
      <c r="E959" s="111"/>
      <c r="F959" s="112"/>
      <c r="G959" s="113"/>
      <c r="H959" s="100">
        <v>0</v>
      </c>
      <c r="I959" s="98">
        <v>0</v>
      </c>
      <c r="J959" s="101">
        <f t="shared" si="702"/>
        <v>0</v>
      </c>
      <c r="K959" s="100">
        <v>0</v>
      </c>
      <c r="L959" s="98">
        <v>0</v>
      </c>
      <c r="M959" s="101">
        <f t="shared" si="703"/>
        <v>0</v>
      </c>
      <c r="N959" s="100">
        <v>0</v>
      </c>
      <c r="O959" s="98">
        <v>0</v>
      </c>
      <c r="P959" s="101">
        <f t="shared" si="704"/>
        <v>0</v>
      </c>
      <c r="Q959" s="100">
        <v>0</v>
      </c>
      <c r="R959" s="98">
        <v>0</v>
      </c>
      <c r="S959" s="101">
        <f t="shared" si="705"/>
        <v>0</v>
      </c>
      <c r="T959" s="100">
        <v>0</v>
      </c>
      <c r="U959" s="98">
        <v>0</v>
      </c>
      <c r="V959" s="101">
        <f t="shared" si="707"/>
        <v>0</v>
      </c>
      <c r="W959" s="100">
        <v>0</v>
      </c>
      <c r="X959" s="98">
        <v>0</v>
      </c>
      <c r="Y959" s="147">
        <f t="shared" si="706"/>
        <v>0</v>
      </c>
      <c r="Z959" s="150"/>
    </row>
    <row r="960" spans="2:26" s="35" customFormat="1" ht="17.100000000000001" customHeight="1">
      <c r="B960" s="105"/>
      <c r="C960" s="54"/>
      <c r="D960" s="96"/>
      <c r="E960" s="111"/>
      <c r="F960" s="112"/>
      <c r="G960" s="113"/>
      <c r="H960" s="100">
        <v>0</v>
      </c>
      <c r="I960" s="98">
        <v>0</v>
      </c>
      <c r="J960" s="101">
        <f t="shared" si="702"/>
        <v>0</v>
      </c>
      <c r="K960" s="100">
        <v>0</v>
      </c>
      <c r="L960" s="98">
        <v>0</v>
      </c>
      <c r="M960" s="101">
        <f t="shared" si="703"/>
        <v>0</v>
      </c>
      <c r="N960" s="100">
        <v>0</v>
      </c>
      <c r="O960" s="98">
        <v>0</v>
      </c>
      <c r="P960" s="101">
        <f t="shared" si="704"/>
        <v>0</v>
      </c>
      <c r="Q960" s="100">
        <v>0</v>
      </c>
      <c r="R960" s="98">
        <v>0</v>
      </c>
      <c r="S960" s="101">
        <f t="shared" si="705"/>
        <v>0</v>
      </c>
      <c r="T960" s="100">
        <v>0</v>
      </c>
      <c r="U960" s="98">
        <v>0</v>
      </c>
      <c r="V960" s="101">
        <f t="shared" si="707"/>
        <v>0</v>
      </c>
      <c r="W960" s="100">
        <v>0</v>
      </c>
      <c r="X960" s="98">
        <v>0</v>
      </c>
      <c r="Y960" s="147">
        <f t="shared" si="706"/>
        <v>0</v>
      </c>
      <c r="Z960" s="150"/>
    </row>
    <row r="961" spans="2:26" s="35" customFormat="1" ht="17.100000000000001" customHeight="1">
      <c r="B961" s="105"/>
      <c r="C961" s="54"/>
      <c r="D961" s="96"/>
      <c r="E961" s="111"/>
      <c r="F961" s="112"/>
      <c r="G961" s="113"/>
      <c r="H961" s="100">
        <v>0</v>
      </c>
      <c r="I961" s="98">
        <v>0</v>
      </c>
      <c r="J961" s="101">
        <f t="shared" si="702"/>
        <v>0</v>
      </c>
      <c r="K961" s="100">
        <v>0</v>
      </c>
      <c r="L961" s="98">
        <v>0</v>
      </c>
      <c r="M961" s="101">
        <f t="shared" si="703"/>
        <v>0</v>
      </c>
      <c r="N961" s="100">
        <v>0</v>
      </c>
      <c r="O961" s="98">
        <v>0</v>
      </c>
      <c r="P961" s="101">
        <f t="shared" si="704"/>
        <v>0</v>
      </c>
      <c r="Q961" s="100">
        <v>0</v>
      </c>
      <c r="R961" s="98">
        <v>0</v>
      </c>
      <c r="S961" s="101">
        <f t="shared" si="705"/>
        <v>0</v>
      </c>
      <c r="T961" s="100">
        <v>0</v>
      </c>
      <c r="U961" s="98">
        <v>0</v>
      </c>
      <c r="V961" s="101">
        <f t="shared" si="707"/>
        <v>0</v>
      </c>
      <c r="W961" s="100">
        <v>0</v>
      </c>
      <c r="X961" s="98">
        <v>0</v>
      </c>
      <c r="Y961" s="147">
        <f t="shared" si="706"/>
        <v>0</v>
      </c>
      <c r="Z961" s="150"/>
    </row>
    <row r="962" spans="2:26" s="35" customFormat="1" ht="17.100000000000001" customHeight="1">
      <c r="B962" s="105"/>
      <c r="C962" s="54"/>
      <c r="D962" s="96"/>
      <c r="E962" s="111"/>
      <c r="F962" s="112"/>
      <c r="G962" s="113"/>
      <c r="H962" s="100">
        <v>0</v>
      </c>
      <c r="I962" s="98">
        <v>0</v>
      </c>
      <c r="J962" s="101">
        <f t="shared" si="702"/>
        <v>0</v>
      </c>
      <c r="K962" s="100">
        <v>0</v>
      </c>
      <c r="L962" s="98">
        <v>0</v>
      </c>
      <c r="M962" s="101">
        <f t="shared" si="703"/>
        <v>0</v>
      </c>
      <c r="N962" s="100">
        <v>0</v>
      </c>
      <c r="O962" s="98">
        <v>0</v>
      </c>
      <c r="P962" s="101">
        <f t="shared" si="704"/>
        <v>0</v>
      </c>
      <c r="Q962" s="100">
        <v>0</v>
      </c>
      <c r="R962" s="98">
        <v>0</v>
      </c>
      <c r="S962" s="101">
        <f t="shared" si="705"/>
        <v>0</v>
      </c>
      <c r="T962" s="100">
        <v>0</v>
      </c>
      <c r="U962" s="98">
        <v>0</v>
      </c>
      <c r="V962" s="101">
        <f t="shared" si="707"/>
        <v>0</v>
      </c>
      <c r="W962" s="100">
        <v>0</v>
      </c>
      <c r="X962" s="98">
        <v>0</v>
      </c>
      <c r="Y962" s="147">
        <f t="shared" si="706"/>
        <v>0</v>
      </c>
      <c r="Z962" s="150"/>
    </row>
    <row r="963" spans="2:26" s="35" customFormat="1" ht="17.100000000000001" customHeight="1">
      <c r="B963" s="105"/>
      <c r="C963" s="54"/>
      <c r="D963" s="96"/>
      <c r="E963" s="111"/>
      <c r="F963" s="112"/>
      <c r="G963" s="113"/>
      <c r="H963" s="100">
        <v>0</v>
      </c>
      <c r="I963" s="98">
        <v>0</v>
      </c>
      <c r="J963" s="101">
        <f t="shared" si="702"/>
        <v>0</v>
      </c>
      <c r="K963" s="100">
        <v>0</v>
      </c>
      <c r="L963" s="98">
        <v>0</v>
      </c>
      <c r="M963" s="101">
        <f t="shared" si="703"/>
        <v>0</v>
      </c>
      <c r="N963" s="100">
        <v>0</v>
      </c>
      <c r="O963" s="98">
        <v>0</v>
      </c>
      <c r="P963" s="101">
        <f t="shared" si="704"/>
        <v>0</v>
      </c>
      <c r="Q963" s="100">
        <v>0</v>
      </c>
      <c r="R963" s="98">
        <v>0</v>
      </c>
      <c r="S963" s="101">
        <f t="shared" si="705"/>
        <v>0</v>
      </c>
      <c r="T963" s="100">
        <v>0</v>
      </c>
      <c r="U963" s="98">
        <v>0</v>
      </c>
      <c r="V963" s="101">
        <f t="shared" si="707"/>
        <v>0</v>
      </c>
      <c r="W963" s="100">
        <v>0</v>
      </c>
      <c r="X963" s="98">
        <v>0</v>
      </c>
      <c r="Y963" s="147">
        <f t="shared" si="706"/>
        <v>0</v>
      </c>
      <c r="Z963" s="150"/>
    </row>
    <row r="964" spans="2:26" s="126" customFormat="1" ht="17.100000000000001" customHeight="1" thickBot="1">
      <c r="B964" s="128"/>
      <c r="C964" s="154"/>
      <c r="D964" s="155"/>
      <c r="E964" s="156"/>
      <c r="F964" s="129"/>
      <c r="G964" s="130"/>
      <c r="H964" s="403" t="s">
        <v>201</v>
      </c>
      <c r="I964" s="404"/>
      <c r="J964" s="131">
        <f>SUM(J957:J963)</f>
        <v>0</v>
      </c>
      <c r="K964" s="403" t="s">
        <v>201</v>
      </c>
      <c r="L964" s="404"/>
      <c r="M964" s="131">
        <f>SUM(M957:M963)</f>
        <v>0</v>
      </c>
      <c r="N964" s="403" t="s">
        <v>201</v>
      </c>
      <c r="O964" s="404"/>
      <c r="P964" s="131">
        <f>SUM(P957:P963)</f>
        <v>0</v>
      </c>
      <c r="Q964" s="403" t="s">
        <v>201</v>
      </c>
      <c r="R964" s="404"/>
      <c r="S964" s="131">
        <f>SUM(S957:S963)</f>
        <v>0</v>
      </c>
      <c r="T964" s="403" t="s">
        <v>201</v>
      </c>
      <c r="U964" s="404"/>
      <c r="V964" s="131">
        <f>SUM(V957:V963)</f>
        <v>0</v>
      </c>
      <c r="W964" s="403" t="s">
        <v>201</v>
      </c>
      <c r="X964" s="404"/>
      <c r="Y964" s="132">
        <f>SUM(Y957:Y963)</f>
        <v>0</v>
      </c>
      <c r="Z964" s="152"/>
    </row>
    <row r="965" spans="2:26" s="35" customFormat="1" ht="17.100000000000001" customHeight="1">
      <c r="B965" s="114"/>
      <c r="C965" s="157">
        <f>'2. Rekap Back Up Beton X'!C139</f>
        <v>11800</v>
      </c>
      <c r="D965" s="158">
        <f>'2. Rekap Back Up Beton X'!D139</f>
        <v>11900</v>
      </c>
      <c r="E965" s="159">
        <f>'2. Rekap Back Up Beton X'!E139</f>
        <v>3</v>
      </c>
      <c r="F965" s="115">
        <f>(100/((D965-C965)*E965))*((J972*0.5)+(M972*1)+(P972*2)+(S972*20)+(V972*15)+(Y972*1.5))</f>
        <v>0</v>
      </c>
      <c r="G965" s="116" t="str">
        <f>IF(F965&lt;=25,"B",IF(F965&lt;=75,"S",IF(F965&lt;=100,"RR","RB")))</f>
        <v>B</v>
      </c>
      <c r="H965" s="135">
        <v>0</v>
      </c>
      <c r="I965" s="136">
        <v>0</v>
      </c>
      <c r="J965" s="137">
        <f t="shared" ref="J965:J971" si="708">H965*I965</f>
        <v>0</v>
      </c>
      <c r="K965" s="135">
        <v>0</v>
      </c>
      <c r="L965" s="136">
        <v>0</v>
      </c>
      <c r="M965" s="137">
        <f t="shared" ref="M965:M971" si="709">K965*L965</f>
        <v>0</v>
      </c>
      <c r="N965" s="135">
        <v>0</v>
      </c>
      <c r="O965" s="136">
        <v>4</v>
      </c>
      <c r="P965" s="137">
        <f t="shared" ref="P965:P971" si="710">N965*O965</f>
        <v>0</v>
      </c>
      <c r="Q965" s="135">
        <v>0</v>
      </c>
      <c r="R965" s="136">
        <v>0</v>
      </c>
      <c r="S965" s="137">
        <f t="shared" ref="S965:S971" si="711">Q965*R965</f>
        <v>0</v>
      </c>
      <c r="T965" s="135">
        <v>0</v>
      </c>
      <c r="U965" s="136">
        <v>0</v>
      </c>
      <c r="V965" s="137">
        <f>T965*U965</f>
        <v>0</v>
      </c>
      <c r="W965" s="135">
        <v>0</v>
      </c>
      <c r="X965" s="136">
        <v>0</v>
      </c>
      <c r="Y965" s="148">
        <f t="shared" ref="Y965:Y971" si="712">W965*X965</f>
        <v>0</v>
      </c>
      <c r="Z965" s="153"/>
    </row>
    <row r="966" spans="2:26" s="35" customFormat="1" ht="17.100000000000001" customHeight="1">
      <c r="B966" s="105"/>
      <c r="C966" s="54"/>
      <c r="D966" s="96"/>
      <c r="E966" s="111"/>
      <c r="F966" s="112"/>
      <c r="G966" s="113"/>
      <c r="H966" s="100">
        <v>0</v>
      </c>
      <c r="I966" s="98">
        <v>0</v>
      </c>
      <c r="J966" s="101">
        <f t="shared" si="708"/>
        <v>0</v>
      </c>
      <c r="K966" s="100">
        <v>0</v>
      </c>
      <c r="L966" s="98">
        <v>0</v>
      </c>
      <c r="M966" s="101">
        <f t="shared" si="709"/>
        <v>0</v>
      </c>
      <c r="N966" s="100">
        <v>0</v>
      </c>
      <c r="O966" s="98">
        <v>0</v>
      </c>
      <c r="P966" s="101">
        <f t="shared" si="710"/>
        <v>0</v>
      </c>
      <c r="Q966" s="100">
        <v>0</v>
      </c>
      <c r="R966" s="98">
        <v>0</v>
      </c>
      <c r="S966" s="101">
        <f t="shared" si="711"/>
        <v>0</v>
      </c>
      <c r="T966" s="100">
        <v>0</v>
      </c>
      <c r="U966" s="98">
        <v>0</v>
      </c>
      <c r="V966" s="101">
        <f t="shared" ref="V966:V971" si="713">T966*U966</f>
        <v>0</v>
      </c>
      <c r="W966" s="100">
        <v>0</v>
      </c>
      <c r="X966" s="98">
        <v>0</v>
      </c>
      <c r="Y966" s="147">
        <f t="shared" si="712"/>
        <v>0</v>
      </c>
      <c r="Z966" s="150"/>
    </row>
    <row r="967" spans="2:26" s="35" customFormat="1" ht="17.100000000000001" customHeight="1">
      <c r="B967" s="105"/>
      <c r="C967" s="54"/>
      <c r="D967" s="96"/>
      <c r="E967" s="111"/>
      <c r="F967" s="112"/>
      <c r="G967" s="113"/>
      <c r="H967" s="100">
        <v>0</v>
      </c>
      <c r="I967" s="98">
        <v>0</v>
      </c>
      <c r="J967" s="101">
        <f t="shared" si="708"/>
        <v>0</v>
      </c>
      <c r="K967" s="100">
        <v>0</v>
      </c>
      <c r="L967" s="98">
        <v>0</v>
      </c>
      <c r="M967" s="101">
        <f t="shared" si="709"/>
        <v>0</v>
      </c>
      <c r="N967" s="100">
        <v>0</v>
      </c>
      <c r="O967" s="98">
        <v>0</v>
      </c>
      <c r="P967" s="101">
        <f t="shared" si="710"/>
        <v>0</v>
      </c>
      <c r="Q967" s="100">
        <v>0</v>
      </c>
      <c r="R967" s="98">
        <v>0</v>
      </c>
      <c r="S967" s="101">
        <f t="shared" si="711"/>
        <v>0</v>
      </c>
      <c r="T967" s="100">
        <v>0</v>
      </c>
      <c r="U967" s="98">
        <v>0</v>
      </c>
      <c r="V967" s="101">
        <f t="shared" si="713"/>
        <v>0</v>
      </c>
      <c r="W967" s="100">
        <v>0</v>
      </c>
      <c r="X967" s="98">
        <v>0</v>
      </c>
      <c r="Y967" s="147">
        <f t="shared" si="712"/>
        <v>0</v>
      </c>
      <c r="Z967" s="150"/>
    </row>
    <row r="968" spans="2:26" s="35" customFormat="1" ht="17.100000000000001" customHeight="1">
      <c r="B968" s="105"/>
      <c r="C968" s="54"/>
      <c r="D968" s="96"/>
      <c r="E968" s="111"/>
      <c r="F968" s="112"/>
      <c r="G968" s="113"/>
      <c r="H968" s="100">
        <v>0</v>
      </c>
      <c r="I968" s="98">
        <v>0</v>
      </c>
      <c r="J968" s="101">
        <f t="shared" si="708"/>
        <v>0</v>
      </c>
      <c r="K968" s="100">
        <v>0</v>
      </c>
      <c r="L968" s="98">
        <v>0</v>
      </c>
      <c r="M968" s="101">
        <f t="shared" si="709"/>
        <v>0</v>
      </c>
      <c r="N968" s="100">
        <v>0</v>
      </c>
      <c r="O968" s="98">
        <v>0</v>
      </c>
      <c r="P968" s="101">
        <f t="shared" si="710"/>
        <v>0</v>
      </c>
      <c r="Q968" s="100">
        <v>0</v>
      </c>
      <c r="R968" s="98">
        <v>0</v>
      </c>
      <c r="S968" s="101">
        <f t="shared" si="711"/>
        <v>0</v>
      </c>
      <c r="T968" s="100">
        <v>0</v>
      </c>
      <c r="U968" s="98">
        <v>0</v>
      </c>
      <c r="V968" s="101">
        <f t="shared" si="713"/>
        <v>0</v>
      </c>
      <c r="W968" s="100">
        <v>0</v>
      </c>
      <c r="X968" s="98">
        <v>0</v>
      </c>
      <c r="Y968" s="147">
        <f t="shared" si="712"/>
        <v>0</v>
      </c>
      <c r="Z968" s="150"/>
    </row>
    <row r="969" spans="2:26" s="35" customFormat="1" ht="17.100000000000001" customHeight="1">
      <c r="B969" s="105"/>
      <c r="C969" s="54"/>
      <c r="D969" s="96"/>
      <c r="E969" s="111"/>
      <c r="F969" s="112"/>
      <c r="G969" s="113"/>
      <c r="H969" s="100">
        <v>0</v>
      </c>
      <c r="I969" s="98">
        <v>0</v>
      </c>
      <c r="J969" s="101">
        <f t="shared" si="708"/>
        <v>0</v>
      </c>
      <c r="K969" s="100">
        <v>0</v>
      </c>
      <c r="L969" s="98">
        <v>0</v>
      </c>
      <c r="M969" s="101">
        <f t="shared" si="709"/>
        <v>0</v>
      </c>
      <c r="N969" s="100">
        <v>0</v>
      </c>
      <c r="O969" s="98">
        <v>0</v>
      </c>
      <c r="P969" s="101">
        <f t="shared" si="710"/>
        <v>0</v>
      </c>
      <c r="Q969" s="100">
        <v>0</v>
      </c>
      <c r="R969" s="98">
        <v>0</v>
      </c>
      <c r="S969" s="101">
        <f t="shared" si="711"/>
        <v>0</v>
      </c>
      <c r="T969" s="100">
        <v>0</v>
      </c>
      <c r="U969" s="98">
        <v>0</v>
      </c>
      <c r="V969" s="101">
        <f t="shared" si="713"/>
        <v>0</v>
      </c>
      <c r="W969" s="100">
        <v>0</v>
      </c>
      <c r="X969" s="98">
        <v>0</v>
      </c>
      <c r="Y969" s="147">
        <f t="shared" si="712"/>
        <v>0</v>
      </c>
      <c r="Z969" s="150"/>
    </row>
    <row r="970" spans="2:26" s="35" customFormat="1" ht="17.100000000000001" customHeight="1">
      <c r="B970" s="105"/>
      <c r="C970" s="54"/>
      <c r="D970" s="96"/>
      <c r="E970" s="111"/>
      <c r="F970" s="112"/>
      <c r="G970" s="113"/>
      <c r="H970" s="100">
        <v>0</v>
      </c>
      <c r="I970" s="98">
        <v>0</v>
      </c>
      <c r="J970" s="101">
        <f t="shared" si="708"/>
        <v>0</v>
      </c>
      <c r="K970" s="100">
        <v>0</v>
      </c>
      <c r="L970" s="98">
        <v>0</v>
      </c>
      <c r="M970" s="101">
        <f t="shared" si="709"/>
        <v>0</v>
      </c>
      <c r="N970" s="100">
        <v>0</v>
      </c>
      <c r="O970" s="98">
        <v>0</v>
      </c>
      <c r="P970" s="101">
        <f t="shared" si="710"/>
        <v>0</v>
      </c>
      <c r="Q970" s="100">
        <v>0</v>
      </c>
      <c r="R970" s="98">
        <v>0</v>
      </c>
      <c r="S970" s="101">
        <f t="shared" si="711"/>
        <v>0</v>
      </c>
      <c r="T970" s="100">
        <v>0</v>
      </c>
      <c r="U970" s="98">
        <v>0</v>
      </c>
      <c r="V970" s="101">
        <f t="shared" si="713"/>
        <v>0</v>
      </c>
      <c r="W970" s="100">
        <v>0</v>
      </c>
      <c r="X970" s="98">
        <v>0</v>
      </c>
      <c r="Y970" s="147">
        <f t="shared" si="712"/>
        <v>0</v>
      </c>
      <c r="Z970" s="150"/>
    </row>
    <row r="971" spans="2:26" s="35" customFormat="1" ht="17.100000000000001" customHeight="1">
      <c r="B971" s="105"/>
      <c r="C971" s="54"/>
      <c r="D971" s="96"/>
      <c r="E971" s="111"/>
      <c r="F971" s="112"/>
      <c r="G971" s="113"/>
      <c r="H971" s="100">
        <v>0</v>
      </c>
      <c r="I971" s="98">
        <v>0</v>
      </c>
      <c r="J971" s="101">
        <f t="shared" si="708"/>
        <v>0</v>
      </c>
      <c r="K971" s="100">
        <v>0</v>
      </c>
      <c r="L971" s="98">
        <v>0</v>
      </c>
      <c r="M971" s="101">
        <f t="shared" si="709"/>
        <v>0</v>
      </c>
      <c r="N971" s="100">
        <v>0</v>
      </c>
      <c r="O971" s="98">
        <v>0</v>
      </c>
      <c r="P971" s="101">
        <f t="shared" si="710"/>
        <v>0</v>
      </c>
      <c r="Q971" s="100">
        <v>0</v>
      </c>
      <c r="R971" s="98">
        <v>0</v>
      </c>
      <c r="S971" s="101">
        <f t="shared" si="711"/>
        <v>0</v>
      </c>
      <c r="T971" s="100">
        <v>0</v>
      </c>
      <c r="U971" s="98">
        <v>0</v>
      </c>
      <c r="V971" s="101">
        <f t="shared" si="713"/>
        <v>0</v>
      </c>
      <c r="W971" s="100">
        <v>0</v>
      </c>
      <c r="X971" s="98">
        <v>0</v>
      </c>
      <c r="Y971" s="147">
        <f t="shared" si="712"/>
        <v>0</v>
      </c>
      <c r="Z971" s="150"/>
    </row>
    <row r="972" spans="2:26" s="126" customFormat="1" ht="17.100000000000001" customHeight="1">
      <c r="B972" s="118"/>
      <c r="C972" s="119"/>
      <c r="D972" s="120"/>
      <c r="E972" s="121"/>
      <c r="F972" s="122"/>
      <c r="G972" s="123"/>
      <c r="H972" s="401" t="s">
        <v>201</v>
      </c>
      <c r="I972" s="402"/>
      <c r="J972" s="124">
        <f>SUM(J965:J971)</f>
        <v>0</v>
      </c>
      <c r="K972" s="401" t="s">
        <v>201</v>
      </c>
      <c r="L972" s="402"/>
      <c r="M972" s="124">
        <f>SUM(M965:M971)</f>
        <v>0</v>
      </c>
      <c r="N972" s="401" t="s">
        <v>201</v>
      </c>
      <c r="O972" s="402"/>
      <c r="P972" s="124">
        <f>SUM(P965:P971)</f>
        <v>0</v>
      </c>
      <c r="Q972" s="401" t="s">
        <v>201</v>
      </c>
      <c r="R972" s="402"/>
      <c r="S972" s="124">
        <f>SUM(S965:S971)</f>
        <v>0</v>
      </c>
      <c r="T972" s="401" t="s">
        <v>201</v>
      </c>
      <c r="U972" s="402"/>
      <c r="V972" s="124">
        <f>SUM(V965:V971)</f>
        <v>0</v>
      </c>
      <c r="W972" s="401" t="s">
        <v>201</v>
      </c>
      <c r="X972" s="402"/>
      <c r="Y972" s="127">
        <f>SUM(Y965:Y971)</f>
        <v>0</v>
      </c>
      <c r="Z972" s="151"/>
    </row>
    <row r="973" spans="2:26" s="35" customFormat="1" ht="17.100000000000001" customHeight="1">
      <c r="B973" s="105"/>
      <c r="C973" s="54">
        <f>'2. Rekap Back Up Beton X'!C140</f>
        <v>11900</v>
      </c>
      <c r="D973" s="96">
        <f>'2. Rekap Back Up Beton X'!D140</f>
        <v>12000</v>
      </c>
      <c r="E973" s="111">
        <f>'2. Rekap Back Up Beton X'!E140</f>
        <v>3</v>
      </c>
      <c r="F973" s="112">
        <f>(100/((D973-C973)*E973))*((J980*0.5)+(M980*1)+(P980*2)+(S980*20)+(V980*15)+(Y980*1.5))</f>
        <v>0</v>
      </c>
      <c r="G973" s="113" t="str">
        <f>IF(F973&lt;=25,"B",IF(F973&lt;=75,"S",IF(F973&lt;=100,"RR","RB")))</f>
        <v>B</v>
      </c>
      <c r="H973" s="100">
        <v>0</v>
      </c>
      <c r="I973" s="98">
        <v>0</v>
      </c>
      <c r="J973" s="101">
        <f t="shared" ref="J973:J979" si="714">H973*I973</f>
        <v>0</v>
      </c>
      <c r="K973" s="100">
        <v>0</v>
      </c>
      <c r="L973" s="98">
        <v>0</v>
      </c>
      <c r="M973" s="101">
        <f t="shared" ref="M973:M979" si="715">K973*L973</f>
        <v>0</v>
      </c>
      <c r="N973" s="100">
        <v>0</v>
      </c>
      <c r="O973" s="98">
        <v>4</v>
      </c>
      <c r="P973" s="101">
        <f t="shared" ref="P973:P979" si="716">N973*O973</f>
        <v>0</v>
      </c>
      <c r="Q973" s="100">
        <v>0</v>
      </c>
      <c r="R973" s="98">
        <v>0</v>
      </c>
      <c r="S973" s="101">
        <f t="shared" ref="S973:S979" si="717">Q973*R973</f>
        <v>0</v>
      </c>
      <c r="T973" s="100">
        <v>0</v>
      </c>
      <c r="U973" s="98">
        <v>0</v>
      </c>
      <c r="V973" s="101">
        <f>T973*U973</f>
        <v>0</v>
      </c>
      <c r="W973" s="100">
        <v>0</v>
      </c>
      <c r="X973" s="98">
        <v>0</v>
      </c>
      <c r="Y973" s="147">
        <f t="shared" ref="Y973:Y979" si="718">W973*X973</f>
        <v>0</v>
      </c>
      <c r="Z973" s="150"/>
    </row>
    <row r="974" spans="2:26" s="35" customFormat="1" ht="17.100000000000001" customHeight="1">
      <c r="B974" s="105"/>
      <c r="C974" s="54"/>
      <c r="D974" s="96"/>
      <c r="E974" s="111"/>
      <c r="F974" s="112"/>
      <c r="G974" s="113"/>
      <c r="H974" s="100">
        <v>0</v>
      </c>
      <c r="I974" s="98">
        <v>0</v>
      </c>
      <c r="J974" s="101">
        <f t="shared" si="714"/>
        <v>0</v>
      </c>
      <c r="K974" s="100">
        <v>0</v>
      </c>
      <c r="L974" s="98">
        <v>0</v>
      </c>
      <c r="M974" s="101">
        <f t="shared" si="715"/>
        <v>0</v>
      </c>
      <c r="N974" s="100">
        <v>0</v>
      </c>
      <c r="O974" s="98">
        <v>0</v>
      </c>
      <c r="P974" s="101">
        <f t="shared" si="716"/>
        <v>0</v>
      </c>
      <c r="Q974" s="100">
        <v>0</v>
      </c>
      <c r="R974" s="98">
        <v>0</v>
      </c>
      <c r="S974" s="101">
        <f t="shared" si="717"/>
        <v>0</v>
      </c>
      <c r="T974" s="100">
        <v>0</v>
      </c>
      <c r="U974" s="98">
        <v>0</v>
      </c>
      <c r="V974" s="101">
        <f t="shared" ref="V974:V979" si="719">T974*U974</f>
        <v>0</v>
      </c>
      <c r="W974" s="100">
        <v>0</v>
      </c>
      <c r="X974" s="98">
        <v>0</v>
      </c>
      <c r="Y974" s="147">
        <f t="shared" si="718"/>
        <v>0</v>
      </c>
      <c r="Z974" s="150"/>
    </row>
    <row r="975" spans="2:26" s="35" customFormat="1" ht="17.100000000000001" customHeight="1">
      <c r="B975" s="105"/>
      <c r="C975" s="54"/>
      <c r="D975" s="96"/>
      <c r="E975" s="111"/>
      <c r="F975" s="112"/>
      <c r="G975" s="113"/>
      <c r="H975" s="100">
        <v>0</v>
      </c>
      <c r="I975" s="98">
        <v>0</v>
      </c>
      <c r="J975" s="101">
        <f t="shared" si="714"/>
        <v>0</v>
      </c>
      <c r="K975" s="100">
        <v>0</v>
      </c>
      <c r="L975" s="98">
        <v>0</v>
      </c>
      <c r="M975" s="101">
        <f t="shared" si="715"/>
        <v>0</v>
      </c>
      <c r="N975" s="100">
        <v>0</v>
      </c>
      <c r="O975" s="98">
        <v>0</v>
      </c>
      <c r="P975" s="101">
        <f t="shared" si="716"/>
        <v>0</v>
      </c>
      <c r="Q975" s="100">
        <v>0</v>
      </c>
      <c r="R975" s="98">
        <v>0</v>
      </c>
      <c r="S975" s="101">
        <f t="shared" si="717"/>
        <v>0</v>
      </c>
      <c r="T975" s="100">
        <v>0</v>
      </c>
      <c r="U975" s="98">
        <v>0</v>
      </c>
      <c r="V975" s="101">
        <f t="shared" si="719"/>
        <v>0</v>
      </c>
      <c r="W975" s="100">
        <v>0</v>
      </c>
      <c r="X975" s="98">
        <v>0</v>
      </c>
      <c r="Y975" s="147">
        <f t="shared" si="718"/>
        <v>0</v>
      </c>
      <c r="Z975" s="150"/>
    </row>
    <row r="976" spans="2:26" s="35" customFormat="1" ht="17.100000000000001" customHeight="1">
      <c r="B976" s="105"/>
      <c r="C976" s="54"/>
      <c r="D976" s="96"/>
      <c r="E976" s="111"/>
      <c r="F976" s="112"/>
      <c r="G976" s="113"/>
      <c r="H976" s="100">
        <v>0</v>
      </c>
      <c r="I976" s="98">
        <v>0</v>
      </c>
      <c r="J976" s="101">
        <f t="shared" si="714"/>
        <v>0</v>
      </c>
      <c r="K976" s="100">
        <v>0</v>
      </c>
      <c r="L976" s="98">
        <v>0</v>
      </c>
      <c r="M976" s="101">
        <f t="shared" si="715"/>
        <v>0</v>
      </c>
      <c r="N976" s="100">
        <v>0</v>
      </c>
      <c r="O976" s="98">
        <v>0</v>
      </c>
      <c r="P976" s="101">
        <f t="shared" si="716"/>
        <v>0</v>
      </c>
      <c r="Q976" s="100">
        <v>0</v>
      </c>
      <c r="R976" s="98">
        <v>0</v>
      </c>
      <c r="S976" s="101">
        <f t="shared" si="717"/>
        <v>0</v>
      </c>
      <c r="T976" s="100">
        <v>0</v>
      </c>
      <c r="U976" s="98">
        <v>0</v>
      </c>
      <c r="V976" s="101">
        <f t="shared" si="719"/>
        <v>0</v>
      </c>
      <c r="W976" s="100">
        <v>0</v>
      </c>
      <c r="X976" s="98">
        <v>0</v>
      </c>
      <c r="Y976" s="147">
        <f t="shared" si="718"/>
        <v>0</v>
      </c>
      <c r="Z976" s="150"/>
    </row>
    <row r="977" spans="2:26" s="35" customFormat="1" ht="17.100000000000001" customHeight="1">
      <c r="B977" s="105"/>
      <c r="C977" s="54"/>
      <c r="D977" s="96"/>
      <c r="E977" s="111"/>
      <c r="F977" s="112"/>
      <c r="G977" s="113"/>
      <c r="H977" s="100">
        <v>0</v>
      </c>
      <c r="I977" s="98">
        <v>0</v>
      </c>
      <c r="J977" s="101">
        <f t="shared" si="714"/>
        <v>0</v>
      </c>
      <c r="K977" s="100">
        <v>0</v>
      </c>
      <c r="L977" s="98">
        <v>0</v>
      </c>
      <c r="M977" s="101">
        <f t="shared" si="715"/>
        <v>0</v>
      </c>
      <c r="N977" s="100">
        <v>0</v>
      </c>
      <c r="O977" s="98">
        <v>0</v>
      </c>
      <c r="P977" s="101">
        <f t="shared" si="716"/>
        <v>0</v>
      </c>
      <c r="Q977" s="100">
        <v>0</v>
      </c>
      <c r="R977" s="98">
        <v>0</v>
      </c>
      <c r="S977" s="101">
        <f t="shared" si="717"/>
        <v>0</v>
      </c>
      <c r="T977" s="100">
        <v>0</v>
      </c>
      <c r="U977" s="98">
        <v>0</v>
      </c>
      <c r="V977" s="101">
        <f t="shared" si="719"/>
        <v>0</v>
      </c>
      <c r="W977" s="100">
        <v>0</v>
      </c>
      <c r="X977" s="98">
        <v>0</v>
      </c>
      <c r="Y977" s="147">
        <f t="shared" si="718"/>
        <v>0</v>
      </c>
      <c r="Z977" s="150"/>
    </row>
    <row r="978" spans="2:26" s="35" customFormat="1" ht="17.100000000000001" customHeight="1">
      <c r="B978" s="105"/>
      <c r="C978" s="54"/>
      <c r="D978" s="96"/>
      <c r="E978" s="111"/>
      <c r="F978" s="112"/>
      <c r="G978" s="113"/>
      <c r="H978" s="100">
        <v>0</v>
      </c>
      <c r="I978" s="98">
        <v>0</v>
      </c>
      <c r="J978" s="101">
        <f t="shared" si="714"/>
        <v>0</v>
      </c>
      <c r="K978" s="100">
        <v>0</v>
      </c>
      <c r="L978" s="98">
        <v>0</v>
      </c>
      <c r="M978" s="101">
        <f t="shared" si="715"/>
        <v>0</v>
      </c>
      <c r="N978" s="100">
        <v>0</v>
      </c>
      <c r="O978" s="98">
        <v>0</v>
      </c>
      <c r="P978" s="101">
        <f t="shared" si="716"/>
        <v>0</v>
      </c>
      <c r="Q978" s="100">
        <v>0</v>
      </c>
      <c r="R978" s="98">
        <v>0</v>
      </c>
      <c r="S978" s="101">
        <f t="shared" si="717"/>
        <v>0</v>
      </c>
      <c r="T978" s="100">
        <v>0</v>
      </c>
      <c r="U978" s="98">
        <v>0</v>
      </c>
      <c r="V978" s="101">
        <f t="shared" si="719"/>
        <v>0</v>
      </c>
      <c r="W978" s="100">
        <v>0</v>
      </c>
      <c r="X978" s="98">
        <v>0</v>
      </c>
      <c r="Y978" s="147">
        <f t="shared" si="718"/>
        <v>0</v>
      </c>
      <c r="Z978" s="150"/>
    </row>
    <row r="979" spans="2:26" s="35" customFormat="1" ht="17.100000000000001" customHeight="1">
      <c r="B979" s="105"/>
      <c r="C979" s="54"/>
      <c r="D979" s="96"/>
      <c r="E979" s="111"/>
      <c r="F979" s="112"/>
      <c r="G979" s="113"/>
      <c r="H979" s="100">
        <v>0</v>
      </c>
      <c r="I979" s="98">
        <v>0</v>
      </c>
      <c r="J979" s="101">
        <f t="shared" si="714"/>
        <v>0</v>
      </c>
      <c r="K979" s="100">
        <v>0</v>
      </c>
      <c r="L979" s="98">
        <v>0</v>
      </c>
      <c r="M979" s="101">
        <f t="shared" si="715"/>
        <v>0</v>
      </c>
      <c r="N979" s="100">
        <v>0</v>
      </c>
      <c r="O979" s="98">
        <v>0</v>
      </c>
      <c r="P979" s="101">
        <f t="shared" si="716"/>
        <v>0</v>
      </c>
      <c r="Q979" s="100">
        <v>0</v>
      </c>
      <c r="R979" s="98">
        <v>0</v>
      </c>
      <c r="S979" s="101">
        <f t="shared" si="717"/>
        <v>0</v>
      </c>
      <c r="T979" s="100">
        <v>0</v>
      </c>
      <c r="U979" s="98">
        <v>0</v>
      </c>
      <c r="V979" s="101">
        <f t="shared" si="719"/>
        <v>0</v>
      </c>
      <c r="W979" s="100">
        <v>0</v>
      </c>
      <c r="X979" s="98">
        <v>0</v>
      </c>
      <c r="Y979" s="147">
        <f t="shared" si="718"/>
        <v>0</v>
      </c>
      <c r="Z979" s="150"/>
    </row>
    <row r="980" spans="2:26" s="126" customFormat="1" ht="17.100000000000001" customHeight="1">
      <c r="B980" s="118"/>
      <c r="C980" s="119"/>
      <c r="D980" s="120"/>
      <c r="E980" s="121"/>
      <c r="F980" s="122"/>
      <c r="G980" s="123"/>
      <c r="H980" s="401" t="s">
        <v>201</v>
      </c>
      <c r="I980" s="402"/>
      <c r="J980" s="124">
        <f>SUM(J973:J979)</f>
        <v>0</v>
      </c>
      <c r="K980" s="401" t="s">
        <v>201</v>
      </c>
      <c r="L980" s="402"/>
      <c r="M980" s="124">
        <f>SUM(M973:M979)</f>
        <v>0</v>
      </c>
      <c r="N980" s="401" t="s">
        <v>201</v>
      </c>
      <c r="O980" s="402"/>
      <c r="P980" s="124">
        <f>SUM(P973:P979)</f>
        <v>0</v>
      </c>
      <c r="Q980" s="401" t="s">
        <v>201</v>
      </c>
      <c r="R980" s="402"/>
      <c r="S980" s="124">
        <f>SUM(S973:S979)</f>
        <v>0</v>
      </c>
      <c r="T980" s="401" t="s">
        <v>201</v>
      </c>
      <c r="U980" s="402"/>
      <c r="V980" s="124">
        <f>SUM(V973:V979)</f>
        <v>0</v>
      </c>
      <c r="W980" s="401" t="s">
        <v>201</v>
      </c>
      <c r="X980" s="402"/>
      <c r="Y980" s="127">
        <f>SUM(Y973:Y979)</f>
        <v>0</v>
      </c>
      <c r="Z980" s="151"/>
    </row>
    <row r="981" spans="2:26" s="35" customFormat="1" ht="17.100000000000001" customHeight="1">
      <c r="B981" s="105"/>
      <c r="C981" s="54">
        <f>'2. Rekap Back Up Beton X'!C141</f>
        <v>12000</v>
      </c>
      <c r="D981" s="96">
        <f>'2. Rekap Back Up Beton X'!D141</f>
        <v>12100</v>
      </c>
      <c r="E981" s="111">
        <f>'2. Rekap Back Up Beton X'!E141</f>
        <v>3</v>
      </c>
      <c r="F981" s="112">
        <f>(100/((D981-C981)*E981))*((J988*0.5)+(M988*1)+(P988*2)+(S988*20)+(V988*15)+(Y988*1.5))</f>
        <v>0</v>
      </c>
      <c r="G981" s="113" t="str">
        <f>IF(F981&lt;=25,"B",IF(F981&lt;=75,"S",IF(F981&lt;=100,"RR","RB")))</f>
        <v>B</v>
      </c>
      <c r="H981" s="100">
        <v>0</v>
      </c>
      <c r="I981" s="98">
        <v>0</v>
      </c>
      <c r="J981" s="101">
        <f t="shared" ref="J981:J987" si="720">H981*I981</f>
        <v>0</v>
      </c>
      <c r="K981" s="100">
        <v>0</v>
      </c>
      <c r="L981" s="98">
        <v>0</v>
      </c>
      <c r="M981" s="101">
        <f t="shared" ref="M981:M987" si="721">K981*L981</f>
        <v>0</v>
      </c>
      <c r="N981" s="100">
        <v>0</v>
      </c>
      <c r="O981" s="98">
        <v>4</v>
      </c>
      <c r="P981" s="101">
        <f t="shared" ref="P981:P987" si="722">N981*O981</f>
        <v>0</v>
      </c>
      <c r="Q981" s="100">
        <v>0</v>
      </c>
      <c r="R981" s="98">
        <v>0</v>
      </c>
      <c r="S981" s="101">
        <f t="shared" ref="S981:S987" si="723">Q981*R981</f>
        <v>0</v>
      </c>
      <c r="T981" s="100">
        <v>0</v>
      </c>
      <c r="U981" s="98">
        <v>0</v>
      </c>
      <c r="V981" s="101">
        <f>T981*U981</f>
        <v>0</v>
      </c>
      <c r="W981" s="100">
        <v>0</v>
      </c>
      <c r="X981" s="98">
        <v>0</v>
      </c>
      <c r="Y981" s="147">
        <f t="shared" ref="Y981:Y987" si="724">W981*X981</f>
        <v>0</v>
      </c>
      <c r="Z981" s="150"/>
    </row>
    <row r="982" spans="2:26" s="35" customFormat="1" ht="17.100000000000001" customHeight="1">
      <c r="B982" s="105"/>
      <c r="C982" s="54"/>
      <c r="D982" s="96"/>
      <c r="E982" s="111"/>
      <c r="F982" s="112"/>
      <c r="G982" s="113"/>
      <c r="H982" s="100">
        <v>0</v>
      </c>
      <c r="I982" s="98">
        <v>0</v>
      </c>
      <c r="J982" s="101">
        <f t="shared" si="720"/>
        <v>0</v>
      </c>
      <c r="K982" s="100">
        <v>0</v>
      </c>
      <c r="L982" s="98">
        <v>0</v>
      </c>
      <c r="M982" s="101">
        <f t="shared" si="721"/>
        <v>0</v>
      </c>
      <c r="N982" s="100">
        <v>0</v>
      </c>
      <c r="O982" s="98">
        <v>0</v>
      </c>
      <c r="P982" s="101">
        <f t="shared" si="722"/>
        <v>0</v>
      </c>
      <c r="Q982" s="100">
        <v>0</v>
      </c>
      <c r="R982" s="98">
        <v>0</v>
      </c>
      <c r="S982" s="101">
        <f t="shared" si="723"/>
        <v>0</v>
      </c>
      <c r="T982" s="100">
        <v>0</v>
      </c>
      <c r="U982" s="98">
        <v>0</v>
      </c>
      <c r="V982" s="101">
        <f t="shared" ref="V982:V987" si="725">T982*U982</f>
        <v>0</v>
      </c>
      <c r="W982" s="100">
        <v>0</v>
      </c>
      <c r="X982" s="98">
        <v>0</v>
      </c>
      <c r="Y982" s="147">
        <f t="shared" si="724"/>
        <v>0</v>
      </c>
      <c r="Z982" s="150"/>
    </row>
    <row r="983" spans="2:26" s="35" customFormat="1" ht="17.100000000000001" customHeight="1">
      <c r="B983" s="105"/>
      <c r="C983" s="54"/>
      <c r="D983" s="96"/>
      <c r="E983" s="111"/>
      <c r="F983" s="112"/>
      <c r="G983" s="113"/>
      <c r="H983" s="100">
        <v>0</v>
      </c>
      <c r="I983" s="98">
        <v>0</v>
      </c>
      <c r="J983" s="101">
        <f t="shared" si="720"/>
        <v>0</v>
      </c>
      <c r="K983" s="100">
        <v>0</v>
      </c>
      <c r="L983" s="98">
        <v>0</v>
      </c>
      <c r="M983" s="101">
        <f t="shared" si="721"/>
        <v>0</v>
      </c>
      <c r="N983" s="100">
        <v>0</v>
      </c>
      <c r="O983" s="98">
        <v>0</v>
      </c>
      <c r="P983" s="101">
        <f t="shared" si="722"/>
        <v>0</v>
      </c>
      <c r="Q983" s="100">
        <v>0</v>
      </c>
      <c r="R983" s="98">
        <v>0</v>
      </c>
      <c r="S983" s="101">
        <f t="shared" si="723"/>
        <v>0</v>
      </c>
      <c r="T983" s="100">
        <v>0</v>
      </c>
      <c r="U983" s="98">
        <v>0</v>
      </c>
      <c r="V983" s="101">
        <f t="shared" si="725"/>
        <v>0</v>
      </c>
      <c r="W983" s="100">
        <v>0</v>
      </c>
      <c r="X983" s="98">
        <v>0</v>
      </c>
      <c r="Y983" s="147">
        <f t="shared" si="724"/>
        <v>0</v>
      </c>
      <c r="Z983" s="150"/>
    </row>
    <row r="984" spans="2:26" s="35" customFormat="1" ht="17.100000000000001" customHeight="1">
      <c r="B984" s="105"/>
      <c r="C984" s="54"/>
      <c r="D984" s="96"/>
      <c r="E984" s="111"/>
      <c r="F984" s="112"/>
      <c r="G984" s="113"/>
      <c r="H984" s="100">
        <v>0</v>
      </c>
      <c r="I984" s="98">
        <v>0</v>
      </c>
      <c r="J984" s="101">
        <f t="shared" si="720"/>
        <v>0</v>
      </c>
      <c r="K984" s="100">
        <v>0</v>
      </c>
      <c r="L984" s="98">
        <v>0</v>
      </c>
      <c r="M984" s="101">
        <f t="shared" si="721"/>
        <v>0</v>
      </c>
      <c r="N984" s="100">
        <v>0</v>
      </c>
      <c r="O984" s="98">
        <v>0</v>
      </c>
      <c r="P984" s="101">
        <f t="shared" si="722"/>
        <v>0</v>
      </c>
      <c r="Q984" s="100">
        <v>0</v>
      </c>
      <c r="R984" s="98">
        <v>0</v>
      </c>
      <c r="S984" s="101">
        <f t="shared" si="723"/>
        <v>0</v>
      </c>
      <c r="T984" s="100">
        <v>0</v>
      </c>
      <c r="U984" s="98">
        <v>0</v>
      </c>
      <c r="V984" s="101">
        <f t="shared" si="725"/>
        <v>0</v>
      </c>
      <c r="W984" s="100">
        <v>0</v>
      </c>
      <c r="X984" s="98">
        <v>0</v>
      </c>
      <c r="Y984" s="147">
        <f t="shared" si="724"/>
        <v>0</v>
      </c>
      <c r="Z984" s="150"/>
    </row>
    <row r="985" spans="2:26" s="35" customFormat="1" ht="17.100000000000001" customHeight="1">
      <c r="B985" s="105"/>
      <c r="C985" s="54"/>
      <c r="D985" s="96"/>
      <c r="E985" s="111"/>
      <c r="F985" s="112"/>
      <c r="G985" s="113"/>
      <c r="H985" s="100">
        <v>0</v>
      </c>
      <c r="I985" s="98">
        <v>0</v>
      </c>
      <c r="J985" s="101">
        <f t="shared" si="720"/>
        <v>0</v>
      </c>
      <c r="K985" s="100">
        <v>0</v>
      </c>
      <c r="L985" s="98">
        <v>0</v>
      </c>
      <c r="M985" s="101">
        <f t="shared" si="721"/>
        <v>0</v>
      </c>
      <c r="N985" s="100">
        <v>0</v>
      </c>
      <c r="O985" s="98">
        <v>0</v>
      </c>
      <c r="P985" s="101">
        <f t="shared" si="722"/>
        <v>0</v>
      </c>
      <c r="Q985" s="100">
        <v>0</v>
      </c>
      <c r="R985" s="98">
        <v>0</v>
      </c>
      <c r="S985" s="101">
        <f t="shared" si="723"/>
        <v>0</v>
      </c>
      <c r="T985" s="100">
        <v>0</v>
      </c>
      <c r="U985" s="98">
        <v>0</v>
      </c>
      <c r="V985" s="101">
        <f t="shared" si="725"/>
        <v>0</v>
      </c>
      <c r="W985" s="100">
        <v>0</v>
      </c>
      <c r="X985" s="98">
        <v>0</v>
      </c>
      <c r="Y985" s="147">
        <f t="shared" si="724"/>
        <v>0</v>
      </c>
      <c r="Z985" s="150"/>
    </row>
    <row r="986" spans="2:26" s="35" customFormat="1" ht="17.100000000000001" customHeight="1">
      <c r="B986" s="105"/>
      <c r="C986" s="54"/>
      <c r="D986" s="96"/>
      <c r="E986" s="111"/>
      <c r="F986" s="112"/>
      <c r="G986" s="113"/>
      <c r="H986" s="100">
        <v>0</v>
      </c>
      <c r="I986" s="98">
        <v>0</v>
      </c>
      <c r="J986" s="101">
        <f t="shared" si="720"/>
        <v>0</v>
      </c>
      <c r="K986" s="100">
        <v>0</v>
      </c>
      <c r="L986" s="98">
        <v>0</v>
      </c>
      <c r="M986" s="101">
        <f t="shared" si="721"/>
        <v>0</v>
      </c>
      <c r="N986" s="100">
        <v>0</v>
      </c>
      <c r="O986" s="98">
        <v>0</v>
      </c>
      <c r="P986" s="101">
        <f t="shared" si="722"/>
        <v>0</v>
      </c>
      <c r="Q986" s="100">
        <v>0</v>
      </c>
      <c r="R986" s="98">
        <v>0</v>
      </c>
      <c r="S986" s="101">
        <f t="shared" si="723"/>
        <v>0</v>
      </c>
      <c r="T986" s="100">
        <v>0</v>
      </c>
      <c r="U986" s="98">
        <v>0</v>
      </c>
      <c r="V986" s="101">
        <f t="shared" si="725"/>
        <v>0</v>
      </c>
      <c r="W986" s="100">
        <v>0</v>
      </c>
      <c r="X986" s="98">
        <v>0</v>
      </c>
      <c r="Y986" s="147">
        <f t="shared" si="724"/>
        <v>0</v>
      </c>
      <c r="Z986" s="150"/>
    </row>
    <row r="987" spans="2:26" s="35" customFormat="1" ht="17.100000000000001" customHeight="1">
      <c r="B987" s="105"/>
      <c r="C987" s="54"/>
      <c r="D987" s="96"/>
      <c r="E987" s="111"/>
      <c r="F987" s="112"/>
      <c r="G987" s="113"/>
      <c r="H987" s="100">
        <v>0</v>
      </c>
      <c r="I987" s="98">
        <v>0</v>
      </c>
      <c r="J987" s="101">
        <f t="shared" si="720"/>
        <v>0</v>
      </c>
      <c r="K987" s="100">
        <v>0</v>
      </c>
      <c r="L987" s="98">
        <v>0</v>
      </c>
      <c r="M987" s="101">
        <f t="shared" si="721"/>
        <v>0</v>
      </c>
      <c r="N987" s="100">
        <v>0</v>
      </c>
      <c r="O987" s="98">
        <v>0</v>
      </c>
      <c r="P987" s="101">
        <f t="shared" si="722"/>
        <v>0</v>
      </c>
      <c r="Q987" s="100">
        <v>0</v>
      </c>
      <c r="R987" s="98">
        <v>0</v>
      </c>
      <c r="S987" s="101">
        <f t="shared" si="723"/>
        <v>0</v>
      </c>
      <c r="T987" s="100">
        <v>0</v>
      </c>
      <c r="U987" s="98">
        <v>0</v>
      </c>
      <c r="V987" s="101">
        <f t="shared" si="725"/>
        <v>0</v>
      </c>
      <c r="W987" s="100">
        <v>0</v>
      </c>
      <c r="X987" s="98">
        <v>0</v>
      </c>
      <c r="Y987" s="147">
        <f t="shared" si="724"/>
        <v>0</v>
      </c>
      <c r="Z987" s="150"/>
    </row>
    <row r="988" spans="2:26" s="126" customFormat="1" ht="17.100000000000001" customHeight="1">
      <c r="B988" s="118"/>
      <c r="C988" s="119"/>
      <c r="D988" s="120"/>
      <c r="E988" s="121"/>
      <c r="F988" s="122"/>
      <c r="G988" s="123"/>
      <c r="H988" s="401" t="s">
        <v>201</v>
      </c>
      <c r="I988" s="402"/>
      <c r="J988" s="124">
        <f>SUM(J981:J987)</f>
        <v>0</v>
      </c>
      <c r="K988" s="401" t="s">
        <v>201</v>
      </c>
      <c r="L988" s="402"/>
      <c r="M988" s="124">
        <f>SUM(M981:M987)</f>
        <v>0</v>
      </c>
      <c r="N988" s="401" t="s">
        <v>201</v>
      </c>
      <c r="O988" s="402"/>
      <c r="P988" s="124">
        <f>SUM(P981:P987)</f>
        <v>0</v>
      </c>
      <c r="Q988" s="401" t="s">
        <v>201</v>
      </c>
      <c r="R988" s="402"/>
      <c r="S988" s="124">
        <f>SUM(S981:S987)</f>
        <v>0</v>
      </c>
      <c r="T988" s="401" t="s">
        <v>201</v>
      </c>
      <c r="U988" s="402"/>
      <c r="V988" s="124">
        <f>SUM(V981:V987)</f>
        <v>0</v>
      </c>
      <c r="W988" s="401" t="s">
        <v>201</v>
      </c>
      <c r="X988" s="402"/>
      <c r="Y988" s="127">
        <f>SUM(Y981:Y987)</f>
        <v>0</v>
      </c>
      <c r="Z988" s="151"/>
    </row>
    <row r="989" spans="2:26" s="35" customFormat="1" ht="17.100000000000001" customHeight="1">
      <c r="B989" s="105"/>
      <c r="C989" s="54">
        <f>'2. Rekap Back Up Beton X'!C142</f>
        <v>12100</v>
      </c>
      <c r="D989" s="96">
        <f>'2. Rekap Back Up Beton X'!D142</f>
        <v>12200</v>
      </c>
      <c r="E989" s="111">
        <f>'2. Rekap Back Up Beton X'!E142</f>
        <v>3</v>
      </c>
      <c r="F989" s="112">
        <f>(100/((D989-C989)*E989))*((J996*0.5)+(M996*1)+(P996*2)+(S996*20)+(V996*15)+(Y996*1.5))</f>
        <v>0</v>
      </c>
      <c r="G989" s="113" t="str">
        <f>IF(F989&lt;=25,"B",IF(F989&lt;=75,"S",IF(F989&lt;=100,"RR","RB")))</f>
        <v>B</v>
      </c>
      <c r="H989" s="100">
        <v>0</v>
      </c>
      <c r="I989" s="98">
        <v>0</v>
      </c>
      <c r="J989" s="101">
        <f t="shared" ref="J989:J995" si="726">H989*I989</f>
        <v>0</v>
      </c>
      <c r="K989" s="100">
        <v>0</v>
      </c>
      <c r="L989" s="98">
        <v>0</v>
      </c>
      <c r="M989" s="101">
        <f t="shared" ref="M989:M995" si="727">K989*L989</f>
        <v>0</v>
      </c>
      <c r="N989" s="100">
        <v>0</v>
      </c>
      <c r="O989" s="98">
        <v>4</v>
      </c>
      <c r="P989" s="101">
        <f t="shared" ref="P989:P995" si="728">N989*O989</f>
        <v>0</v>
      </c>
      <c r="Q989" s="100">
        <v>0</v>
      </c>
      <c r="R989" s="98">
        <v>0</v>
      </c>
      <c r="S989" s="101">
        <f t="shared" ref="S989:S995" si="729">Q989*R989</f>
        <v>0</v>
      </c>
      <c r="T989" s="100">
        <v>0</v>
      </c>
      <c r="U989" s="98">
        <v>0</v>
      </c>
      <c r="V989" s="101">
        <f>T989*U989</f>
        <v>0</v>
      </c>
      <c r="W989" s="100">
        <v>0</v>
      </c>
      <c r="X989" s="98">
        <v>0</v>
      </c>
      <c r="Y989" s="147">
        <f t="shared" ref="Y989:Y995" si="730">W989*X989</f>
        <v>0</v>
      </c>
      <c r="Z989" s="150"/>
    </row>
    <row r="990" spans="2:26" s="35" customFormat="1" ht="17.100000000000001" customHeight="1">
      <c r="B990" s="105"/>
      <c r="C990" s="54"/>
      <c r="D990" s="96"/>
      <c r="E990" s="111"/>
      <c r="F990" s="112"/>
      <c r="G990" s="113"/>
      <c r="H990" s="100">
        <v>0</v>
      </c>
      <c r="I990" s="98">
        <v>0</v>
      </c>
      <c r="J990" s="101">
        <f t="shared" si="726"/>
        <v>0</v>
      </c>
      <c r="K990" s="100">
        <v>0</v>
      </c>
      <c r="L990" s="98">
        <v>0</v>
      </c>
      <c r="M990" s="101">
        <f t="shared" si="727"/>
        <v>0</v>
      </c>
      <c r="N990" s="100">
        <v>0</v>
      </c>
      <c r="O990" s="98">
        <v>0</v>
      </c>
      <c r="P990" s="101">
        <f t="shared" si="728"/>
        <v>0</v>
      </c>
      <c r="Q990" s="100">
        <v>0</v>
      </c>
      <c r="R990" s="98">
        <v>0</v>
      </c>
      <c r="S990" s="101">
        <f t="shared" si="729"/>
        <v>0</v>
      </c>
      <c r="T990" s="100">
        <v>0</v>
      </c>
      <c r="U990" s="98">
        <v>0</v>
      </c>
      <c r="V990" s="101">
        <f t="shared" ref="V990:V995" si="731">T990*U990</f>
        <v>0</v>
      </c>
      <c r="W990" s="100">
        <v>0</v>
      </c>
      <c r="X990" s="98">
        <v>0</v>
      </c>
      <c r="Y990" s="147">
        <f t="shared" si="730"/>
        <v>0</v>
      </c>
      <c r="Z990" s="150"/>
    </row>
    <row r="991" spans="2:26" s="35" customFormat="1" ht="17.100000000000001" customHeight="1">
      <c r="B991" s="105"/>
      <c r="C991" s="54"/>
      <c r="D991" s="96"/>
      <c r="E991" s="111"/>
      <c r="F991" s="112"/>
      <c r="G991" s="113"/>
      <c r="H991" s="100">
        <v>0</v>
      </c>
      <c r="I991" s="98">
        <v>0</v>
      </c>
      <c r="J991" s="101">
        <f t="shared" si="726"/>
        <v>0</v>
      </c>
      <c r="K991" s="100">
        <v>0</v>
      </c>
      <c r="L991" s="98">
        <v>0</v>
      </c>
      <c r="M991" s="101">
        <f t="shared" si="727"/>
        <v>0</v>
      </c>
      <c r="N991" s="100">
        <v>0</v>
      </c>
      <c r="O991" s="98">
        <v>0</v>
      </c>
      <c r="P991" s="101">
        <f t="shared" si="728"/>
        <v>0</v>
      </c>
      <c r="Q991" s="100">
        <v>0</v>
      </c>
      <c r="R991" s="98">
        <v>0</v>
      </c>
      <c r="S991" s="101">
        <f t="shared" si="729"/>
        <v>0</v>
      </c>
      <c r="T991" s="100">
        <v>0</v>
      </c>
      <c r="U991" s="98">
        <v>0</v>
      </c>
      <c r="V991" s="101">
        <f t="shared" si="731"/>
        <v>0</v>
      </c>
      <c r="W991" s="100">
        <v>0</v>
      </c>
      <c r="X991" s="98">
        <v>0</v>
      </c>
      <c r="Y991" s="147">
        <f t="shared" si="730"/>
        <v>0</v>
      </c>
      <c r="Z991" s="150"/>
    </row>
    <row r="992" spans="2:26" s="35" customFormat="1" ht="17.100000000000001" customHeight="1">
      <c r="B992" s="105"/>
      <c r="C992" s="54"/>
      <c r="D992" s="96"/>
      <c r="E992" s="111"/>
      <c r="F992" s="112"/>
      <c r="G992" s="113"/>
      <c r="H992" s="100">
        <v>0</v>
      </c>
      <c r="I992" s="98">
        <v>0</v>
      </c>
      <c r="J992" s="101">
        <f t="shared" si="726"/>
        <v>0</v>
      </c>
      <c r="K992" s="100">
        <v>0</v>
      </c>
      <c r="L992" s="98">
        <v>0</v>
      </c>
      <c r="M992" s="101">
        <f t="shared" si="727"/>
        <v>0</v>
      </c>
      <c r="N992" s="100">
        <v>0</v>
      </c>
      <c r="O992" s="98">
        <v>0</v>
      </c>
      <c r="P992" s="101">
        <f t="shared" si="728"/>
        <v>0</v>
      </c>
      <c r="Q992" s="100">
        <v>0</v>
      </c>
      <c r="R992" s="98">
        <v>0</v>
      </c>
      <c r="S992" s="101">
        <f t="shared" si="729"/>
        <v>0</v>
      </c>
      <c r="T992" s="100">
        <v>0</v>
      </c>
      <c r="U992" s="98">
        <v>0</v>
      </c>
      <c r="V992" s="101">
        <f t="shared" si="731"/>
        <v>0</v>
      </c>
      <c r="W992" s="100">
        <v>0</v>
      </c>
      <c r="X992" s="98">
        <v>0</v>
      </c>
      <c r="Y992" s="147">
        <f t="shared" si="730"/>
        <v>0</v>
      </c>
      <c r="Z992" s="150"/>
    </row>
    <row r="993" spans="2:26" s="35" customFormat="1" ht="17.100000000000001" customHeight="1">
      <c r="B993" s="105"/>
      <c r="C993" s="54"/>
      <c r="D993" s="96"/>
      <c r="E993" s="111"/>
      <c r="F993" s="112"/>
      <c r="G993" s="113"/>
      <c r="H993" s="100">
        <v>0</v>
      </c>
      <c r="I993" s="98">
        <v>0</v>
      </c>
      <c r="J993" s="101">
        <f t="shared" si="726"/>
        <v>0</v>
      </c>
      <c r="K993" s="100">
        <v>0</v>
      </c>
      <c r="L993" s="98">
        <v>0</v>
      </c>
      <c r="M993" s="101">
        <f t="shared" si="727"/>
        <v>0</v>
      </c>
      <c r="N993" s="100">
        <v>0</v>
      </c>
      <c r="O993" s="98">
        <v>0</v>
      </c>
      <c r="P993" s="101">
        <f t="shared" si="728"/>
        <v>0</v>
      </c>
      <c r="Q993" s="100">
        <v>0</v>
      </c>
      <c r="R993" s="98">
        <v>0</v>
      </c>
      <c r="S993" s="101">
        <f t="shared" si="729"/>
        <v>0</v>
      </c>
      <c r="T993" s="100">
        <v>0</v>
      </c>
      <c r="U993" s="98">
        <v>0</v>
      </c>
      <c r="V993" s="101">
        <f t="shared" si="731"/>
        <v>0</v>
      </c>
      <c r="W993" s="100">
        <v>0</v>
      </c>
      <c r="X993" s="98">
        <v>0</v>
      </c>
      <c r="Y993" s="147">
        <f t="shared" si="730"/>
        <v>0</v>
      </c>
      <c r="Z993" s="150"/>
    </row>
    <row r="994" spans="2:26" s="35" customFormat="1" ht="17.100000000000001" customHeight="1">
      <c r="B994" s="105"/>
      <c r="C994" s="54"/>
      <c r="D994" s="96"/>
      <c r="E994" s="111"/>
      <c r="F994" s="112"/>
      <c r="G994" s="113"/>
      <c r="H994" s="100">
        <v>0</v>
      </c>
      <c r="I994" s="98">
        <v>0</v>
      </c>
      <c r="J994" s="101">
        <f t="shared" si="726"/>
        <v>0</v>
      </c>
      <c r="K994" s="100">
        <v>0</v>
      </c>
      <c r="L994" s="98">
        <v>0</v>
      </c>
      <c r="M994" s="101">
        <f t="shared" si="727"/>
        <v>0</v>
      </c>
      <c r="N994" s="100">
        <v>0</v>
      </c>
      <c r="O994" s="98">
        <v>0</v>
      </c>
      <c r="P994" s="101">
        <f t="shared" si="728"/>
        <v>0</v>
      </c>
      <c r="Q994" s="100">
        <v>0</v>
      </c>
      <c r="R994" s="98">
        <v>0</v>
      </c>
      <c r="S994" s="101">
        <f t="shared" si="729"/>
        <v>0</v>
      </c>
      <c r="T994" s="100">
        <v>0</v>
      </c>
      <c r="U994" s="98">
        <v>0</v>
      </c>
      <c r="V994" s="101">
        <f t="shared" si="731"/>
        <v>0</v>
      </c>
      <c r="W994" s="100">
        <v>0</v>
      </c>
      <c r="X994" s="98">
        <v>0</v>
      </c>
      <c r="Y994" s="147">
        <f t="shared" si="730"/>
        <v>0</v>
      </c>
      <c r="Z994" s="150"/>
    </row>
    <row r="995" spans="2:26" s="35" customFormat="1" ht="17.100000000000001" customHeight="1">
      <c r="B995" s="105"/>
      <c r="C995" s="54"/>
      <c r="D995" s="96"/>
      <c r="E995" s="111"/>
      <c r="F995" s="112"/>
      <c r="G995" s="113"/>
      <c r="H995" s="100">
        <v>0</v>
      </c>
      <c r="I995" s="98">
        <v>0</v>
      </c>
      <c r="J995" s="101">
        <f t="shared" si="726"/>
        <v>0</v>
      </c>
      <c r="K995" s="100">
        <v>0</v>
      </c>
      <c r="L995" s="98">
        <v>0</v>
      </c>
      <c r="M995" s="101">
        <f t="shared" si="727"/>
        <v>0</v>
      </c>
      <c r="N995" s="100">
        <v>0</v>
      </c>
      <c r="O995" s="98">
        <v>0</v>
      </c>
      <c r="P995" s="101">
        <f t="shared" si="728"/>
        <v>0</v>
      </c>
      <c r="Q995" s="100">
        <v>0</v>
      </c>
      <c r="R995" s="98">
        <v>0</v>
      </c>
      <c r="S995" s="101">
        <f t="shared" si="729"/>
        <v>0</v>
      </c>
      <c r="T995" s="100">
        <v>0</v>
      </c>
      <c r="U995" s="98">
        <v>0</v>
      </c>
      <c r="V995" s="101">
        <f t="shared" si="731"/>
        <v>0</v>
      </c>
      <c r="W995" s="100">
        <v>0</v>
      </c>
      <c r="X995" s="98">
        <v>0</v>
      </c>
      <c r="Y995" s="147">
        <f t="shared" si="730"/>
        <v>0</v>
      </c>
      <c r="Z995" s="150"/>
    </row>
    <row r="996" spans="2:26" s="126" customFormat="1" ht="17.100000000000001" customHeight="1">
      <c r="B996" s="118"/>
      <c r="C996" s="119"/>
      <c r="D996" s="120"/>
      <c r="E996" s="121"/>
      <c r="F996" s="122"/>
      <c r="G996" s="123"/>
      <c r="H996" s="401" t="s">
        <v>201</v>
      </c>
      <c r="I996" s="402"/>
      <c r="J996" s="124">
        <f>SUM(J989:J995)</f>
        <v>0</v>
      </c>
      <c r="K996" s="401" t="s">
        <v>201</v>
      </c>
      <c r="L996" s="402"/>
      <c r="M996" s="124">
        <f>SUM(M989:M995)</f>
        <v>0</v>
      </c>
      <c r="N996" s="401" t="s">
        <v>201</v>
      </c>
      <c r="O996" s="402"/>
      <c r="P996" s="124">
        <f>SUM(P989:P995)</f>
        <v>0</v>
      </c>
      <c r="Q996" s="401" t="s">
        <v>201</v>
      </c>
      <c r="R996" s="402"/>
      <c r="S996" s="124">
        <f>SUM(S989:S995)</f>
        <v>0</v>
      </c>
      <c r="T996" s="401" t="s">
        <v>201</v>
      </c>
      <c r="U996" s="402"/>
      <c r="V996" s="124">
        <f>SUM(V989:V995)</f>
        <v>0</v>
      </c>
      <c r="W996" s="401" t="s">
        <v>201</v>
      </c>
      <c r="X996" s="402"/>
      <c r="Y996" s="127">
        <f>SUM(Y989:Y995)</f>
        <v>0</v>
      </c>
      <c r="Z996" s="151"/>
    </row>
    <row r="997" spans="2:26" s="35" customFormat="1" ht="17.100000000000001" customHeight="1">
      <c r="B997" s="105"/>
      <c r="C997" s="54">
        <f>'2. Rekap Back Up Beton X'!C143</f>
        <v>12200</v>
      </c>
      <c r="D997" s="96">
        <f>'2. Rekap Back Up Beton X'!D143</f>
        <v>12300</v>
      </c>
      <c r="E997" s="111">
        <f>'2. Rekap Back Up Beton X'!E143</f>
        <v>3</v>
      </c>
      <c r="F997" s="112">
        <f>(100/((D997-C997)*E997))*((J1004*0.5)+(M1004*1)+(P1004*2)+(S1004*20)+(V1004*15)+(Y1004*1.5))</f>
        <v>0</v>
      </c>
      <c r="G997" s="113" t="str">
        <f>IF(F997&lt;=25,"B",IF(F997&lt;=75,"S",IF(F997&lt;=100,"RR","RB")))</f>
        <v>B</v>
      </c>
      <c r="H997" s="100">
        <v>0</v>
      </c>
      <c r="I997" s="98">
        <v>0</v>
      </c>
      <c r="J997" s="101">
        <f t="shared" ref="J997:J1003" si="732">H997*I997</f>
        <v>0</v>
      </c>
      <c r="K997" s="100">
        <v>0</v>
      </c>
      <c r="L997" s="98">
        <v>0</v>
      </c>
      <c r="M997" s="101">
        <f t="shared" ref="M997:M1003" si="733">K997*L997</f>
        <v>0</v>
      </c>
      <c r="N997" s="100">
        <v>0</v>
      </c>
      <c r="O997" s="98">
        <v>4</v>
      </c>
      <c r="P997" s="101">
        <f t="shared" ref="P997:P1003" si="734">N997*O997</f>
        <v>0</v>
      </c>
      <c r="Q997" s="100">
        <v>0</v>
      </c>
      <c r="R997" s="98">
        <v>0</v>
      </c>
      <c r="S997" s="101">
        <f t="shared" ref="S997:S1003" si="735">Q997*R997</f>
        <v>0</v>
      </c>
      <c r="T997" s="100">
        <v>0</v>
      </c>
      <c r="U997" s="98">
        <v>0</v>
      </c>
      <c r="V997" s="101">
        <f>T997*U997</f>
        <v>0</v>
      </c>
      <c r="W997" s="100">
        <v>0</v>
      </c>
      <c r="X997" s="98">
        <v>0</v>
      </c>
      <c r="Y997" s="147">
        <f t="shared" ref="Y997:Y1003" si="736">W997*X997</f>
        <v>0</v>
      </c>
      <c r="Z997" s="150"/>
    </row>
    <row r="998" spans="2:26" s="35" customFormat="1" ht="17.100000000000001" customHeight="1">
      <c r="B998" s="105"/>
      <c r="C998" s="54"/>
      <c r="D998" s="96"/>
      <c r="E998" s="111"/>
      <c r="F998" s="112"/>
      <c r="G998" s="113"/>
      <c r="H998" s="100">
        <v>0</v>
      </c>
      <c r="I998" s="98">
        <v>0</v>
      </c>
      <c r="J998" s="101">
        <f t="shared" si="732"/>
        <v>0</v>
      </c>
      <c r="K998" s="100">
        <v>0</v>
      </c>
      <c r="L998" s="98">
        <v>0</v>
      </c>
      <c r="M998" s="101">
        <f t="shared" si="733"/>
        <v>0</v>
      </c>
      <c r="N998" s="100">
        <v>0</v>
      </c>
      <c r="O998" s="98">
        <v>0</v>
      </c>
      <c r="P998" s="101">
        <f t="shared" si="734"/>
        <v>0</v>
      </c>
      <c r="Q998" s="100">
        <v>0</v>
      </c>
      <c r="R998" s="98">
        <v>0</v>
      </c>
      <c r="S998" s="101">
        <f t="shared" si="735"/>
        <v>0</v>
      </c>
      <c r="T998" s="100">
        <v>0</v>
      </c>
      <c r="U998" s="98">
        <v>0</v>
      </c>
      <c r="V998" s="101">
        <f t="shared" ref="V998:V1003" si="737">T998*U998</f>
        <v>0</v>
      </c>
      <c r="W998" s="100">
        <v>0</v>
      </c>
      <c r="X998" s="98">
        <v>0</v>
      </c>
      <c r="Y998" s="147">
        <f t="shared" si="736"/>
        <v>0</v>
      </c>
      <c r="Z998" s="150"/>
    </row>
    <row r="999" spans="2:26" s="35" customFormat="1" ht="17.100000000000001" customHeight="1">
      <c r="B999" s="105"/>
      <c r="C999" s="54"/>
      <c r="D999" s="96"/>
      <c r="E999" s="111"/>
      <c r="F999" s="112"/>
      <c r="G999" s="113"/>
      <c r="H999" s="100">
        <v>0</v>
      </c>
      <c r="I999" s="98">
        <v>0</v>
      </c>
      <c r="J999" s="101">
        <f t="shared" si="732"/>
        <v>0</v>
      </c>
      <c r="K999" s="100">
        <v>0</v>
      </c>
      <c r="L999" s="98">
        <v>0</v>
      </c>
      <c r="M999" s="101">
        <f t="shared" si="733"/>
        <v>0</v>
      </c>
      <c r="N999" s="100">
        <v>0</v>
      </c>
      <c r="O999" s="98">
        <v>0</v>
      </c>
      <c r="P999" s="101">
        <f t="shared" si="734"/>
        <v>0</v>
      </c>
      <c r="Q999" s="100">
        <v>0</v>
      </c>
      <c r="R999" s="98">
        <v>0</v>
      </c>
      <c r="S999" s="101">
        <f t="shared" si="735"/>
        <v>0</v>
      </c>
      <c r="T999" s="100">
        <v>0</v>
      </c>
      <c r="U999" s="98">
        <v>0</v>
      </c>
      <c r="V999" s="101">
        <f t="shared" si="737"/>
        <v>0</v>
      </c>
      <c r="W999" s="100">
        <v>0</v>
      </c>
      <c r="X999" s="98">
        <v>0</v>
      </c>
      <c r="Y999" s="147">
        <f t="shared" si="736"/>
        <v>0</v>
      </c>
      <c r="Z999" s="150"/>
    </row>
    <row r="1000" spans="2:26" s="35" customFormat="1" ht="17.100000000000001" customHeight="1">
      <c r="B1000" s="105"/>
      <c r="C1000" s="54"/>
      <c r="D1000" s="96"/>
      <c r="E1000" s="111"/>
      <c r="F1000" s="112"/>
      <c r="G1000" s="113"/>
      <c r="H1000" s="100">
        <v>0</v>
      </c>
      <c r="I1000" s="98">
        <v>0</v>
      </c>
      <c r="J1000" s="101">
        <f t="shared" si="732"/>
        <v>0</v>
      </c>
      <c r="K1000" s="100">
        <v>0</v>
      </c>
      <c r="L1000" s="98">
        <v>0</v>
      </c>
      <c r="M1000" s="101">
        <f t="shared" si="733"/>
        <v>0</v>
      </c>
      <c r="N1000" s="100">
        <v>0</v>
      </c>
      <c r="O1000" s="98">
        <v>0</v>
      </c>
      <c r="P1000" s="101">
        <f t="shared" si="734"/>
        <v>0</v>
      </c>
      <c r="Q1000" s="100">
        <v>0</v>
      </c>
      <c r="R1000" s="98">
        <v>0</v>
      </c>
      <c r="S1000" s="101">
        <f t="shared" si="735"/>
        <v>0</v>
      </c>
      <c r="T1000" s="100">
        <v>0</v>
      </c>
      <c r="U1000" s="98">
        <v>0</v>
      </c>
      <c r="V1000" s="101">
        <f t="shared" si="737"/>
        <v>0</v>
      </c>
      <c r="W1000" s="100">
        <v>0</v>
      </c>
      <c r="X1000" s="98">
        <v>0</v>
      </c>
      <c r="Y1000" s="147">
        <f t="shared" si="736"/>
        <v>0</v>
      </c>
      <c r="Z1000" s="150"/>
    </row>
    <row r="1001" spans="2:26" s="35" customFormat="1" ht="17.100000000000001" customHeight="1">
      <c r="B1001" s="105"/>
      <c r="C1001" s="54"/>
      <c r="D1001" s="96"/>
      <c r="E1001" s="111"/>
      <c r="F1001" s="112"/>
      <c r="G1001" s="113"/>
      <c r="H1001" s="100">
        <v>0</v>
      </c>
      <c r="I1001" s="98">
        <v>0</v>
      </c>
      <c r="J1001" s="101">
        <f t="shared" si="732"/>
        <v>0</v>
      </c>
      <c r="K1001" s="100">
        <v>0</v>
      </c>
      <c r="L1001" s="98">
        <v>0</v>
      </c>
      <c r="M1001" s="101">
        <f t="shared" si="733"/>
        <v>0</v>
      </c>
      <c r="N1001" s="100">
        <v>0</v>
      </c>
      <c r="O1001" s="98">
        <v>0</v>
      </c>
      <c r="P1001" s="101">
        <f t="shared" si="734"/>
        <v>0</v>
      </c>
      <c r="Q1001" s="100">
        <v>0</v>
      </c>
      <c r="R1001" s="98">
        <v>0</v>
      </c>
      <c r="S1001" s="101">
        <f t="shared" si="735"/>
        <v>0</v>
      </c>
      <c r="T1001" s="100">
        <v>0</v>
      </c>
      <c r="U1001" s="98">
        <v>0</v>
      </c>
      <c r="V1001" s="101">
        <f t="shared" si="737"/>
        <v>0</v>
      </c>
      <c r="W1001" s="100">
        <v>0</v>
      </c>
      <c r="X1001" s="98">
        <v>0</v>
      </c>
      <c r="Y1001" s="147">
        <f t="shared" si="736"/>
        <v>0</v>
      </c>
      <c r="Z1001" s="150"/>
    </row>
    <row r="1002" spans="2:26" s="35" customFormat="1" ht="17.100000000000001" customHeight="1">
      <c r="B1002" s="105"/>
      <c r="C1002" s="54"/>
      <c r="D1002" s="96"/>
      <c r="E1002" s="111"/>
      <c r="F1002" s="112"/>
      <c r="G1002" s="113"/>
      <c r="H1002" s="100">
        <v>0</v>
      </c>
      <c r="I1002" s="98">
        <v>0</v>
      </c>
      <c r="J1002" s="101">
        <f t="shared" si="732"/>
        <v>0</v>
      </c>
      <c r="K1002" s="100">
        <v>0</v>
      </c>
      <c r="L1002" s="98">
        <v>0</v>
      </c>
      <c r="M1002" s="101">
        <f t="shared" si="733"/>
        <v>0</v>
      </c>
      <c r="N1002" s="100">
        <v>0</v>
      </c>
      <c r="O1002" s="98">
        <v>0</v>
      </c>
      <c r="P1002" s="101">
        <f t="shared" si="734"/>
        <v>0</v>
      </c>
      <c r="Q1002" s="100">
        <v>0</v>
      </c>
      <c r="R1002" s="98">
        <v>0</v>
      </c>
      <c r="S1002" s="101">
        <f t="shared" si="735"/>
        <v>0</v>
      </c>
      <c r="T1002" s="100">
        <v>0</v>
      </c>
      <c r="U1002" s="98">
        <v>0</v>
      </c>
      <c r="V1002" s="101">
        <f t="shared" si="737"/>
        <v>0</v>
      </c>
      <c r="W1002" s="100">
        <v>0</v>
      </c>
      <c r="X1002" s="98">
        <v>0</v>
      </c>
      <c r="Y1002" s="147">
        <f t="shared" si="736"/>
        <v>0</v>
      </c>
      <c r="Z1002" s="150"/>
    </row>
    <row r="1003" spans="2:26" s="35" customFormat="1" ht="17.100000000000001" customHeight="1">
      <c r="B1003" s="105"/>
      <c r="C1003" s="54"/>
      <c r="D1003" s="96"/>
      <c r="E1003" s="111"/>
      <c r="F1003" s="112"/>
      <c r="G1003" s="113"/>
      <c r="H1003" s="100">
        <v>0</v>
      </c>
      <c r="I1003" s="98">
        <v>0</v>
      </c>
      <c r="J1003" s="101">
        <f t="shared" si="732"/>
        <v>0</v>
      </c>
      <c r="K1003" s="100">
        <v>0</v>
      </c>
      <c r="L1003" s="98">
        <v>0</v>
      </c>
      <c r="M1003" s="101">
        <f t="shared" si="733"/>
        <v>0</v>
      </c>
      <c r="N1003" s="100">
        <v>0</v>
      </c>
      <c r="O1003" s="98">
        <v>0</v>
      </c>
      <c r="P1003" s="101">
        <f t="shared" si="734"/>
        <v>0</v>
      </c>
      <c r="Q1003" s="100">
        <v>0</v>
      </c>
      <c r="R1003" s="98">
        <v>0</v>
      </c>
      <c r="S1003" s="101">
        <f t="shared" si="735"/>
        <v>0</v>
      </c>
      <c r="T1003" s="100">
        <v>0</v>
      </c>
      <c r="U1003" s="98">
        <v>0</v>
      </c>
      <c r="V1003" s="101">
        <f t="shared" si="737"/>
        <v>0</v>
      </c>
      <c r="W1003" s="100">
        <v>0</v>
      </c>
      <c r="X1003" s="98">
        <v>0</v>
      </c>
      <c r="Y1003" s="147">
        <f t="shared" si="736"/>
        <v>0</v>
      </c>
      <c r="Z1003" s="150"/>
    </row>
    <row r="1004" spans="2:26" s="126" customFormat="1" ht="17.100000000000001" customHeight="1">
      <c r="B1004" s="118"/>
      <c r="C1004" s="119"/>
      <c r="D1004" s="120"/>
      <c r="E1004" s="121"/>
      <c r="F1004" s="122"/>
      <c r="G1004" s="123"/>
      <c r="H1004" s="401" t="s">
        <v>201</v>
      </c>
      <c r="I1004" s="402"/>
      <c r="J1004" s="124">
        <f>SUM(J997:J1003)</f>
        <v>0</v>
      </c>
      <c r="K1004" s="401" t="s">
        <v>201</v>
      </c>
      <c r="L1004" s="402"/>
      <c r="M1004" s="124">
        <f>SUM(M997:M1003)</f>
        <v>0</v>
      </c>
      <c r="N1004" s="401" t="s">
        <v>201</v>
      </c>
      <c r="O1004" s="402"/>
      <c r="P1004" s="124">
        <f>SUM(P997:P1003)</f>
        <v>0</v>
      </c>
      <c r="Q1004" s="401" t="s">
        <v>201</v>
      </c>
      <c r="R1004" s="402"/>
      <c r="S1004" s="124">
        <f>SUM(S997:S1003)</f>
        <v>0</v>
      </c>
      <c r="T1004" s="401" t="s">
        <v>201</v>
      </c>
      <c r="U1004" s="402"/>
      <c r="V1004" s="124">
        <f>SUM(V997:V1003)</f>
        <v>0</v>
      </c>
      <c r="W1004" s="401" t="s">
        <v>201</v>
      </c>
      <c r="X1004" s="402"/>
      <c r="Y1004" s="127">
        <f>SUM(Y997:Y1003)</f>
        <v>0</v>
      </c>
      <c r="Z1004" s="151"/>
    </row>
    <row r="1005" spans="2:26" s="35" customFormat="1" ht="17.100000000000001" customHeight="1">
      <c r="B1005" s="105"/>
      <c r="C1005" s="54">
        <f>'2. Rekap Back Up Beton X'!C144</f>
        <v>12300</v>
      </c>
      <c r="D1005" s="96">
        <f>'2. Rekap Back Up Beton X'!D144</f>
        <v>12400</v>
      </c>
      <c r="E1005" s="111">
        <f>'2. Rekap Back Up Beton X'!E144</f>
        <v>3</v>
      </c>
      <c r="F1005" s="112">
        <f>(100/((D1005-C1005)*E1005))*((J1012*0.5)+(M1012*1)+(P1012*2)+(S1012*20)+(V1012*15)+(Y1012*1.5))</f>
        <v>0</v>
      </c>
      <c r="G1005" s="113" t="str">
        <f>IF(F1005&lt;=25,"B",IF(F1005&lt;=75,"S",IF(F1005&lt;=100,"RR","RB")))</f>
        <v>B</v>
      </c>
      <c r="H1005" s="100">
        <v>0</v>
      </c>
      <c r="I1005" s="98">
        <v>0</v>
      </c>
      <c r="J1005" s="101">
        <f t="shared" ref="J1005:J1011" si="738">H1005*I1005</f>
        <v>0</v>
      </c>
      <c r="K1005" s="100">
        <v>0</v>
      </c>
      <c r="L1005" s="98">
        <v>0</v>
      </c>
      <c r="M1005" s="101">
        <f t="shared" ref="M1005:M1011" si="739">K1005*L1005</f>
        <v>0</v>
      </c>
      <c r="N1005" s="100">
        <v>0</v>
      </c>
      <c r="O1005" s="98">
        <v>4</v>
      </c>
      <c r="P1005" s="101">
        <f t="shared" ref="P1005:P1011" si="740">N1005*O1005</f>
        <v>0</v>
      </c>
      <c r="Q1005" s="100">
        <v>0</v>
      </c>
      <c r="R1005" s="98">
        <v>0</v>
      </c>
      <c r="S1005" s="101">
        <f t="shared" ref="S1005:S1011" si="741">Q1005*R1005</f>
        <v>0</v>
      </c>
      <c r="T1005" s="100">
        <v>0</v>
      </c>
      <c r="U1005" s="98">
        <v>0</v>
      </c>
      <c r="V1005" s="101">
        <f>T1005*U1005</f>
        <v>0</v>
      </c>
      <c r="W1005" s="100">
        <v>0</v>
      </c>
      <c r="X1005" s="98">
        <v>0</v>
      </c>
      <c r="Y1005" s="147">
        <f t="shared" ref="Y1005:Y1011" si="742">W1005*X1005</f>
        <v>0</v>
      </c>
      <c r="Z1005" s="150"/>
    </row>
    <row r="1006" spans="2:26" s="35" customFormat="1" ht="17.100000000000001" customHeight="1">
      <c r="B1006" s="105"/>
      <c r="C1006" s="54"/>
      <c r="D1006" s="96"/>
      <c r="E1006" s="111"/>
      <c r="F1006" s="112"/>
      <c r="G1006" s="113"/>
      <c r="H1006" s="100">
        <v>0</v>
      </c>
      <c r="I1006" s="98">
        <v>0</v>
      </c>
      <c r="J1006" s="101">
        <f t="shared" si="738"/>
        <v>0</v>
      </c>
      <c r="K1006" s="100">
        <v>0</v>
      </c>
      <c r="L1006" s="98">
        <v>0</v>
      </c>
      <c r="M1006" s="101">
        <f t="shared" si="739"/>
        <v>0</v>
      </c>
      <c r="N1006" s="100">
        <v>0</v>
      </c>
      <c r="O1006" s="98">
        <v>0</v>
      </c>
      <c r="P1006" s="101">
        <f t="shared" si="740"/>
        <v>0</v>
      </c>
      <c r="Q1006" s="100">
        <v>0</v>
      </c>
      <c r="R1006" s="98">
        <v>0</v>
      </c>
      <c r="S1006" s="101">
        <f t="shared" si="741"/>
        <v>0</v>
      </c>
      <c r="T1006" s="100">
        <v>0</v>
      </c>
      <c r="U1006" s="98">
        <v>0</v>
      </c>
      <c r="V1006" s="101">
        <f t="shared" ref="V1006:V1011" si="743">T1006*U1006</f>
        <v>0</v>
      </c>
      <c r="W1006" s="100">
        <v>0</v>
      </c>
      <c r="X1006" s="98">
        <v>0</v>
      </c>
      <c r="Y1006" s="147">
        <f t="shared" si="742"/>
        <v>0</v>
      </c>
      <c r="Z1006" s="150"/>
    </row>
    <row r="1007" spans="2:26" s="35" customFormat="1" ht="17.100000000000001" customHeight="1">
      <c r="B1007" s="105"/>
      <c r="C1007" s="54"/>
      <c r="D1007" s="96"/>
      <c r="E1007" s="111"/>
      <c r="F1007" s="112"/>
      <c r="G1007" s="113"/>
      <c r="H1007" s="100">
        <v>0</v>
      </c>
      <c r="I1007" s="98">
        <v>0</v>
      </c>
      <c r="J1007" s="101">
        <f t="shared" si="738"/>
        <v>0</v>
      </c>
      <c r="K1007" s="100">
        <v>0</v>
      </c>
      <c r="L1007" s="98">
        <v>0</v>
      </c>
      <c r="M1007" s="101">
        <f t="shared" si="739"/>
        <v>0</v>
      </c>
      <c r="N1007" s="100">
        <v>0</v>
      </c>
      <c r="O1007" s="98">
        <v>0</v>
      </c>
      <c r="P1007" s="101">
        <f t="shared" si="740"/>
        <v>0</v>
      </c>
      <c r="Q1007" s="100">
        <v>0</v>
      </c>
      <c r="R1007" s="98">
        <v>0</v>
      </c>
      <c r="S1007" s="101">
        <f t="shared" si="741"/>
        <v>0</v>
      </c>
      <c r="T1007" s="100">
        <v>0</v>
      </c>
      <c r="U1007" s="98">
        <v>0</v>
      </c>
      <c r="V1007" s="101">
        <f t="shared" si="743"/>
        <v>0</v>
      </c>
      <c r="W1007" s="100">
        <v>0</v>
      </c>
      <c r="X1007" s="98">
        <v>0</v>
      </c>
      <c r="Y1007" s="147">
        <f t="shared" si="742"/>
        <v>0</v>
      </c>
      <c r="Z1007" s="150"/>
    </row>
    <row r="1008" spans="2:26" s="35" customFormat="1" ht="17.100000000000001" customHeight="1">
      <c r="B1008" s="105"/>
      <c r="C1008" s="54"/>
      <c r="D1008" s="96"/>
      <c r="E1008" s="111"/>
      <c r="F1008" s="112"/>
      <c r="G1008" s="113"/>
      <c r="H1008" s="100">
        <v>0</v>
      </c>
      <c r="I1008" s="98">
        <v>0</v>
      </c>
      <c r="J1008" s="101">
        <f t="shared" si="738"/>
        <v>0</v>
      </c>
      <c r="K1008" s="100">
        <v>0</v>
      </c>
      <c r="L1008" s="98">
        <v>0</v>
      </c>
      <c r="M1008" s="101">
        <f t="shared" si="739"/>
        <v>0</v>
      </c>
      <c r="N1008" s="100">
        <v>0</v>
      </c>
      <c r="O1008" s="98">
        <v>0</v>
      </c>
      <c r="P1008" s="101">
        <f t="shared" si="740"/>
        <v>0</v>
      </c>
      <c r="Q1008" s="100">
        <v>0</v>
      </c>
      <c r="R1008" s="98">
        <v>0</v>
      </c>
      <c r="S1008" s="101">
        <f t="shared" si="741"/>
        <v>0</v>
      </c>
      <c r="T1008" s="100">
        <v>0</v>
      </c>
      <c r="U1008" s="98">
        <v>0</v>
      </c>
      <c r="V1008" s="101">
        <f t="shared" si="743"/>
        <v>0</v>
      </c>
      <c r="W1008" s="100">
        <v>0</v>
      </c>
      <c r="X1008" s="98">
        <v>0</v>
      </c>
      <c r="Y1008" s="147">
        <f t="shared" si="742"/>
        <v>0</v>
      </c>
      <c r="Z1008" s="150"/>
    </row>
    <row r="1009" spans="2:26" s="35" customFormat="1" ht="17.100000000000001" customHeight="1">
      <c r="B1009" s="105"/>
      <c r="C1009" s="54"/>
      <c r="D1009" s="96"/>
      <c r="E1009" s="111"/>
      <c r="F1009" s="112"/>
      <c r="G1009" s="113"/>
      <c r="H1009" s="100">
        <v>0</v>
      </c>
      <c r="I1009" s="98">
        <v>0</v>
      </c>
      <c r="J1009" s="101">
        <f t="shared" si="738"/>
        <v>0</v>
      </c>
      <c r="K1009" s="100">
        <v>0</v>
      </c>
      <c r="L1009" s="98">
        <v>0</v>
      </c>
      <c r="M1009" s="101">
        <f t="shared" si="739"/>
        <v>0</v>
      </c>
      <c r="N1009" s="100">
        <v>0</v>
      </c>
      <c r="O1009" s="98">
        <v>0</v>
      </c>
      <c r="P1009" s="101">
        <f t="shared" si="740"/>
        <v>0</v>
      </c>
      <c r="Q1009" s="100">
        <v>0</v>
      </c>
      <c r="R1009" s="98">
        <v>0</v>
      </c>
      <c r="S1009" s="101">
        <f t="shared" si="741"/>
        <v>0</v>
      </c>
      <c r="T1009" s="100">
        <v>0</v>
      </c>
      <c r="U1009" s="98">
        <v>0</v>
      </c>
      <c r="V1009" s="101">
        <f t="shared" si="743"/>
        <v>0</v>
      </c>
      <c r="W1009" s="100">
        <v>0</v>
      </c>
      <c r="X1009" s="98">
        <v>0</v>
      </c>
      <c r="Y1009" s="147">
        <f t="shared" si="742"/>
        <v>0</v>
      </c>
      <c r="Z1009" s="150"/>
    </row>
    <row r="1010" spans="2:26" s="35" customFormat="1" ht="17.100000000000001" customHeight="1">
      <c r="B1010" s="105"/>
      <c r="C1010" s="54"/>
      <c r="D1010" s="96"/>
      <c r="E1010" s="111"/>
      <c r="F1010" s="112"/>
      <c r="G1010" s="113"/>
      <c r="H1010" s="100">
        <v>0</v>
      </c>
      <c r="I1010" s="98">
        <v>0</v>
      </c>
      <c r="J1010" s="101">
        <f t="shared" si="738"/>
        <v>0</v>
      </c>
      <c r="K1010" s="100">
        <v>0</v>
      </c>
      <c r="L1010" s="98">
        <v>0</v>
      </c>
      <c r="M1010" s="101">
        <f t="shared" si="739"/>
        <v>0</v>
      </c>
      <c r="N1010" s="100">
        <v>0</v>
      </c>
      <c r="O1010" s="98">
        <v>0</v>
      </c>
      <c r="P1010" s="101">
        <f t="shared" si="740"/>
        <v>0</v>
      </c>
      <c r="Q1010" s="100">
        <v>0</v>
      </c>
      <c r="R1010" s="98">
        <v>0</v>
      </c>
      <c r="S1010" s="101">
        <f t="shared" si="741"/>
        <v>0</v>
      </c>
      <c r="T1010" s="100">
        <v>0</v>
      </c>
      <c r="U1010" s="98">
        <v>0</v>
      </c>
      <c r="V1010" s="101">
        <f t="shared" si="743"/>
        <v>0</v>
      </c>
      <c r="W1010" s="100">
        <v>0</v>
      </c>
      <c r="X1010" s="98">
        <v>0</v>
      </c>
      <c r="Y1010" s="147">
        <f t="shared" si="742"/>
        <v>0</v>
      </c>
      <c r="Z1010" s="150"/>
    </row>
    <row r="1011" spans="2:26" s="35" customFormat="1" ht="17.100000000000001" customHeight="1">
      <c r="B1011" s="105"/>
      <c r="C1011" s="54"/>
      <c r="D1011" s="96"/>
      <c r="E1011" s="111"/>
      <c r="F1011" s="112"/>
      <c r="G1011" s="113"/>
      <c r="H1011" s="100">
        <v>0</v>
      </c>
      <c r="I1011" s="98">
        <v>0</v>
      </c>
      <c r="J1011" s="101">
        <f t="shared" si="738"/>
        <v>0</v>
      </c>
      <c r="K1011" s="100">
        <v>0</v>
      </c>
      <c r="L1011" s="98">
        <v>0</v>
      </c>
      <c r="M1011" s="101">
        <f t="shared" si="739"/>
        <v>0</v>
      </c>
      <c r="N1011" s="100">
        <v>0</v>
      </c>
      <c r="O1011" s="98">
        <v>0</v>
      </c>
      <c r="P1011" s="101">
        <f t="shared" si="740"/>
        <v>0</v>
      </c>
      <c r="Q1011" s="100">
        <v>0</v>
      </c>
      <c r="R1011" s="98">
        <v>0</v>
      </c>
      <c r="S1011" s="101">
        <f t="shared" si="741"/>
        <v>0</v>
      </c>
      <c r="T1011" s="100">
        <v>0</v>
      </c>
      <c r="U1011" s="98">
        <v>0</v>
      </c>
      <c r="V1011" s="101">
        <f t="shared" si="743"/>
        <v>0</v>
      </c>
      <c r="W1011" s="100">
        <v>0</v>
      </c>
      <c r="X1011" s="98">
        <v>0</v>
      </c>
      <c r="Y1011" s="147">
        <f t="shared" si="742"/>
        <v>0</v>
      </c>
      <c r="Z1011" s="150"/>
    </row>
    <row r="1012" spans="2:26" s="126" customFormat="1" ht="17.100000000000001" customHeight="1">
      <c r="B1012" s="118"/>
      <c r="C1012" s="119"/>
      <c r="D1012" s="120"/>
      <c r="E1012" s="121"/>
      <c r="F1012" s="122"/>
      <c r="G1012" s="123"/>
      <c r="H1012" s="401" t="s">
        <v>201</v>
      </c>
      <c r="I1012" s="402"/>
      <c r="J1012" s="124">
        <f>SUM(J1005:J1011)</f>
        <v>0</v>
      </c>
      <c r="K1012" s="401" t="s">
        <v>201</v>
      </c>
      <c r="L1012" s="402"/>
      <c r="M1012" s="124">
        <f>SUM(M1005:M1011)</f>
        <v>0</v>
      </c>
      <c r="N1012" s="401" t="s">
        <v>201</v>
      </c>
      <c r="O1012" s="402"/>
      <c r="P1012" s="124">
        <f>SUM(P1005:P1011)</f>
        <v>0</v>
      </c>
      <c r="Q1012" s="401" t="s">
        <v>201</v>
      </c>
      <c r="R1012" s="402"/>
      <c r="S1012" s="124">
        <f>SUM(S1005:S1011)</f>
        <v>0</v>
      </c>
      <c r="T1012" s="401" t="s">
        <v>201</v>
      </c>
      <c r="U1012" s="402"/>
      <c r="V1012" s="124">
        <f>SUM(V1005:V1011)</f>
        <v>0</v>
      </c>
      <c r="W1012" s="401" t="s">
        <v>201</v>
      </c>
      <c r="X1012" s="402"/>
      <c r="Y1012" s="127">
        <f>SUM(Y1005:Y1011)</f>
        <v>0</v>
      </c>
      <c r="Z1012" s="151"/>
    </row>
    <row r="1013" spans="2:26" s="35" customFormat="1" ht="17.100000000000001" customHeight="1">
      <c r="B1013" s="105"/>
      <c r="C1013" s="54">
        <f>'2. Rekap Back Up Beton X'!C145</f>
        <v>12400</v>
      </c>
      <c r="D1013" s="96">
        <f>'2. Rekap Back Up Beton X'!D145</f>
        <v>12500</v>
      </c>
      <c r="E1013" s="111">
        <f>'2. Rekap Back Up Beton X'!E145</f>
        <v>3</v>
      </c>
      <c r="F1013" s="112">
        <f>(100/((D1013-C1013)*E1013))*((J1020*0.5)+(M1020*1)+(P1020*2)+(S1020*20)+(V1020*15)+(Y1020*1.5))</f>
        <v>0</v>
      </c>
      <c r="G1013" s="113" t="str">
        <f>IF(F1013&lt;=25,"B",IF(F1013&lt;=75,"S",IF(F1013&lt;=100,"RR","RB")))</f>
        <v>B</v>
      </c>
      <c r="H1013" s="100">
        <v>0</v>
      </c>
      <c r="I1013" s="98">
        <v>0</v>
      </c>
      <c r="J1013" s="101">
        <f t="shared" ref="J1013:J1019" si="744">H1013*I1013</f>
        <v>0</v>
      </c>
      <c r="K1013" s="100">
        <v>0</v>
      </c>
      <c r="L1013" s="98">
        <v>0</v>
      </c>
      <c r="M1013" s="101">
        <f t="shared" ref="M1013:M1019" si="745">K1013*L1013</f>
        <v>0</v>
      </c>
      <c r="N1013" s="100">
        <v>0</v>
      </c>
      <c r="O1013" s="98">
        <v>4</v>
      </c>
      <c r="P1013" s="101">
        <f t="shared" ref="P1013:P1019" si="746">N1013*O1013</f>
        <v>0</v>
      </c>
      <c r="Q1013" s="100">
        <v>0</v>
      </c>
      <c r="R1013" s="98">
        <v>0</v>
      </c>
      <c r="S1013" s="101">
        <f t="shared" ref="S1013:S1019" si="747">Q1013*R1013</f>
        <v>0</v>
      </c>
      <c r="T1013" s="100">
        <v>0</v>
      </c>
      <c r="U1013" s="98">
        <v>0</v>
      </c>
      <c r="V1013" s="101">
        <f>T1013*U1013</f>
        <v>0</v>
      </c>
      <c r="W1013" s="100">
        <v>0</v>
      </c>
      <c r="X1013" s="98">
        <v>0</v>
      </c>
      <c r="Y1013" s="147">
        <f t="shared" ref="Y1013:Y1019" si="748">W1013*X1013</f>
        <v>0</v>
      </c>
      <c r="Z1013" s="150"/>
    </row>
    <row r="1014" spans="2:26" s="35" customFormat="1" ht="17.100000000000001" customHeight="1">
      <c r="B1014" s="105"/>
      <c r="C1014" s="54"/>
      <c r="D1014" s="96"/>
      <c r="E1014" s="111"/>
      <c r="F1014" s="112"/>
      <c r="G1014" s="113"/>
      <c r="H1014" s="100">
        <v>0</v>
      </c>
      <c r="I1014" s="98">
        <v>0</v>
      </c>
      <c r="J1014" s="101">
        <f t="shared" si="744"/>
        <v>0</v>
      </c>
      <c r="K1014" s="100">
        <v>0</v>
      </c>
      <c r="L1014" s="98">
        <v>0</v>
      </c>
      <c r="M1014" s="101">
        <f t="shared" si="745"/>
        <v>0</v>
      </c>
      <c r="N1014" s="100">
        <v>0</v>
      </c>
      <c r="O1014" s="98">
        <v>0</v>
      </c>
      <c r="P1014" s="101">
        <f t="shared" si="746"/>
        <v>0</v>
      </c>
      <c r="Q1014" s="100">
        <v>0</v>
      </c>
      <c r="R1014" s="98">
        <v>0</v>
      </c>
      <c r="S1014" s="101">
        <f t="shared" si="747"/>
        <v>0</v>
      </c>
      <c r="T1014" s="100">
        <v>0</v>
      </c>
      <c r="U1014" s="98">
        <v>0</v>
      </c>
      <c r="V1014" s="101">
        <f t="shared" ref="V1014:V1019" si="749">T1014*U1014</f>
        <v>0</v>
      </c>
      <c r="W1014" s="100">
        <v>0</v>
      </c>
      <c r="X1014" s="98">
        <v>0</v>
      </c>
      <c r="Y1014" s="147">
        <f t="shared" si="748"/>
        <v>0</v>
      </c>
      <c r="Z1014" s="150"/>
    </row>
    <row r="1015" spans="2:26" s="35" customFormat="1" ht="17.100000000000001" customHeight="1">
      <c r="B1015" s="105"/>
      <c r="C1015" s="54"/>
      <c r="D1015" s="96"/>
      <c r="E1015" s="111"/>
      <c r="F1015" s="112"/>
      <c r="G1015" s="113"/>
      <c r="H1015" s="100">
        <v>0</v>
      </c>
      <c r="I1015" s="98">
        <v>0</v>
      </c>
      <c r="J1015" s="101">
        <f t="shared" si="744"/>
        <v>0</v>
      </c>
      <c r="K1015" s="100">
        <v>0</v>
      </c>
      <c r="L1015" s="98">
        <v>0</v>
      </c>
      <c r="M1015" s="101">
        <f t="shared" si="745"/>
        <v>0</v>
      </c>
      <c r="N1015" s="100">
        <v>0</v>
      </c>
      <c r="O1015" s="98">
        <v>0</v>
      </c>
      <c r="P1015" s="101">
        <f t="shared" si="746"/>
        <v>0</v>
      </c>
      <c r="Q1015" s="100">
        <v>0</v>
      </c>
      <c r="R1015" s="98">
        <v>0</v>
      </c>
      <c r="S1015" s="101">
        <f t="shared" si="747"/>
        <v>0</v>
      </c>
      <c r="T1015" s="100">
        <v>0</v>
      </c>
      <c r="U1015" s="98">
        <v>0</v>
      </c>
      <c r="V1015" s="101">
        <f t="shared" si="749"/>
        <v>0</v>
      </c>
      <c r="W1015" s="100">
        <v>0</v>
      </c>
      <c r="X1015" s="98">
        <v>0</v>
      </c>
      <c r="Y1015" s="147">
        <f t="shared" si="748"/>
        <v>0</v>
      </c>
      <c r="Z1015" s="150"/>
    </row>
    <row r="1016" spans="2:26" s="35" customFormat="1" ht="17.100000000000001" customHeight="1">
      <c r="B1016" s="105"/>
      <c r="C1016" s="54"/>
      <c r="D1016" s="96"/>
      <c r="E1016" s="111"/>
      <c r="F1016" s="112"/>
      <c r="G1016" s="113"/>
      <c r="H1016" s="100">
        <v>0</v>
      </c>
      <c r="I1016" s="98">
        <v>0</v>
      </c>
      <c r="J1016" s="101">
        <f t="shared" si="744"/>
        <v>0</v>
      </c>
      <c r="K1016" s="100">
        <v>0</v>
      </c>
      <c r="L1016" s="98">
        <v>0</v>
      </c>
      <c r="M1016" s="101">
        <f t="shared" si="745"/>
        <v>0</v>
      </c>
      <c r="N1016" s="100">
        <v>0</v>
      </c>
      <c r="O1016" s="98">
        <v>0</v>
      </c>
      <c r="P1016" s="101">
        <f t="shared" si="746"/>
        <v>0</v>
      </c>
      <c r="Q1016" s="100">
        <v>0</v>
      </c>
      <c r="R1016" s="98">
        <v>0</v>
      </c>
      <c r="S1016" s="101">
        <f t="shared" si="747"/>
        <v>0</v>
      </c>
      <c r="T1016" s="100">
        <v>0</v>
      </c>
      <c r="U1016" s="98">
        <v>0</v>
      </c>
      <c r="V1016" s="101">
        <f t="shared" si="749"/>
        <v>0</v>
      </c>
      <c r="W1016" s="100">
        <v>0</v>
      </c>
      <c r="X1016" s="98">
        <v>0</v>
      </c>
      <c r="Y1016" s="147">
        <f t="shared" si="748"/>
        <v>0</v>
      </c>
      <c r="Z1016" s="150"/>
    </row>
    <row r="1017" spans="2:26" s="35" customFormat="1" ht="17.100000000000001" customHeight="1">
      <c r="B1017" s="105"/>
      <c r="C1017" s="54"/>
      <c r="D1017" s="96"/>
      <c r="E1017" s="111"/>
      <c r="F1017" s="112"/>
      <c r="G1017" s="113"/>
      <c r="H1017" s="100">
        <v>0</v>
      </c>
      <c r="I1017" s="98">
        <v>0</v>
      </c>
      <c r="J1017" s="101">
        <f t="shared" si="744"/>
        <v>0</v>
      </c>
      <c r="K1017" s="100">
        <v>0</v>
      </c>
      <c r="L1017" s="98">
        <v>0</v>
      </c>
      <c r="M1017" s="101">
        <f t="shared" si="745"/>
        <v>0</v>
      </c>
      <c r="N1017" s="100">
        <v>0</v>
      </c>
      <c r="O1017" s="98">
        <v>0</v>
      </c>
      <c r="P1017" s="101">
        <f t="shared" si="746"/>
        <v>0</v>
      </c>
      <c r="Q1017" s="100">
        <v>0</v>
      </c>
      <c r="R1017" s="98">
        <v>0</v>
      </c>
      <c r="S1017" s="101">
        <f t="shared" si="747"/>
        <v>0</v>
      </c>
      <c r="T1017" s="100">
        <v>0</v>
      </c>
      <c r="U1017" s="98">
        <v>0</v>
      </c>
      <c r="V1017" s="101">
        <f t="shared" si="749"/>
        <v>0</v>
      </c>
      <c r="W1017" s="100">
        <v>0</v>
      </c>
      <c r="X1017" s="98">
        <v>0</v>
      </c>
      <c r="Y1017" s="147">
        <f t="shared" si="748"/>
        <v>0</v>
      </c>
      <c r="Z1017" s="150"/>
    </row>
    <row r="1018" spans="2:26" s="35" customFormat="1" ht="17.100000000000001" customHeight="1">
      <c r="B1018" s="105"/>
      <c r="C1018" s="54"/>
      <c r="D1018" s="96"/>
      <c r="E1018" s="111"/>
      <c r="F1018" s="112"/>
      <c r="G1018" s="113"/>
      <c r="H1018" s="100">
        <v>0</v>
      </c>
      <c r="I1018" s="98">
        <v>0</v>
      </c>
      <c r="J1018" s="101">
        <f t="shared" si="744"/>
        <v>0</v>
      </c>
      <c r="K1018" s="100">
        <v>0</v>
      </c>
      <c r="L1018" s="98">
        <v>0</v>
      </c>
      <c r="M1018" s="101">
        <f t="shared" si="745"/>
        <v>0</v>
      </c>
      <c r="N1018" s="100">
        <v>0</v>
      </c>
      <c r="O1018" s="98">
        <v>0</v>
      </c>
      <c r="P1018" s="101">
        <f t="shared" si="746"/>
        <v>0</v>
      </c>
      <c r="Q1018" s="100">
        <v>0</v>
      </c>
      <c r="R1018" s="98">
        <v>0</v>
      </c>
      <c r="S1018" s="101">
        <f t="shared" si="747"/>
        <v>0</v>
      </c>
      <c r="T1018" s="100">
        <v>0</v>
      </c>
      <c r="U1018" s="98">
        <v>0</v>
      </c>
      <c r="V1018" s="101">
        <f t="shared" si="749"/>
        <v>0</v>
      </c>
      <c r="W1018" s="100">
        <v>0</v>
      </c>
      <c r="X1018" s="98">
        <v>0</v>
      </c>
      <c r="Y1018" s="147">
        <f t="shared" si="748"/>
        <v>0</v>
      </c>
      <c r="Z1018" s="150"/>
    </row>
    <row r="1019" spans="2:26" s="35" customFormat="1" ht="17.100000000000001" customHeight="1">
      <c r="B1019" s="105"/>
      <c r="C1019" s="54"/>
      <c r="D1019" s="96"/>
      <c r="E1019" s="111"/>
      <c r="F1019" s="112"/>
      <c r="G1019" s="113"/>
      <c r="H1019" s="100">
        <v>0</v>
      </c>
      <c r="I1019" s="98">
        <v>0</v>
      </c>
      <c r="J1019" s="101">
        <f t="shared" si="744"/>
        <v>0</v>
      </c>
      <c r="K1019" s="100">
        <v>0</v>
      </c>
      <c r="L1019" s="98">
        <v>0</v>
      </c>
      <c r="M1019" s="101">
        <f t="shared" si="745"/>
        <v>0</v>
      </c>
      <c r="N1019" s="100">
        <v>0</v>
      </c>
      <c r="O1019" s="98">
        <v>0</v>
      </c>
      <c r="P1019" s="101">
        <f t="shared" si="746"/>
        <v>0</v>
      </c>
      <c r="Q1019" s="100">
        <v>0</v>
      </c>
      <c r="R1019" s="98">
        <v>0</v>
      </c>
      <c r="S1019" s="101">
        <f t="shared" si="747"/>
        <v>0</v>
      </c>
      <c r="T1019" s="100">
        <v>0</v>
      </c>
      <c r="U1019" s="98">
        <v>0</v>
      </c>
      <c r="V1019" s="101">
        <f t="shared" si="749"/>
        <v>0</v>
      </c>
      <c r="W1019" s="100">
        <v>0</v>
      </c>
      <c r="X1019" s="98">
        <v>0</v>
      </c>
      <c r="Y1019" s="147">
        <f t="shared" si="748"/>
        <v>0</v>
      </c>
      <c r="Z1019" s="150"/>
    </row>
    <row r="1020" spans="2:26" s="126" customFormat="1" ht="17.100000000000001" customHeight="1" thickBot="1">
      <c r="B1020" s="128"/>
      <c r="C1020" s="154"/>
      <c r="D1020" s="155"/>
      <c r="E1020" s="156"/>
      <c r="F1020" s="129"/>
      <c r="G1020" s="130"/>
      <c r="H1020" s="403" t="s">
        <v>201</v>
      </c>
      <c r="I1020" s="404"/>
      <c r="J1020" s="131">
        <f>SUM(J1013:J1019)</f>
        <v>0</v>
      </c>
      <c r="K1020" s="403" t="s">
        <v>201</v>
      </c>
      <c r="L1020" s="404"/>
      <c r="M1020" s="131">
        <f>SUM(M1013:M1019)</f>
        <v>0</v>
      </c>
      <c r="N1020" s="403" t="s">
        <v>201</v>
      </c>
      <c r="O1020" s="404"/>
      <c r="P1020" s="131">
        <f>SUM(P1013:P1019)</f>
        <v>0</v>
      </c>
      <c r="Q1020" s="403" t="s">
        <v>201</v>
      </c>
      <c r="R1020" s="404"/>
      <c r="S1020" s="131">
        <f>SUM(S1013:S1019)</f>
        <v>0</v>
      </c>
      <c r="T1020" s="403" t="s">
        <v>201</v>
      </c>
      <c r="U1020" s="404"/>
      <c r="V1020" s="131">
        <f>SUM(V1013:V1019)</f>
        <v>0</v>
      </c>
      <c r="W1020" s="403" t="s">
        <v>201</v>
      </c>
      <c r="X1020" s="404"/>
      <c r="Y1020" s="132">
        <f>SUM(Y1013:Y1019)</f>
        <v>0</v>
      </c>
      <c r="Z1020" s="152"/>
    </row>
    <row r="1021" spans="2:26" s="35" customFormat="1" ht="17.100000000000001" customHeight="1">
      <c r="B1021" s="114"/>
      <c r="C1021" s="157">
        <f>'2. Rekap Back Up Beton X'!C146</f>
        <v>12500</v>
      </c>
      <c r="D1021" s="158">
        <f>'2. Rekap Back Up Beton X'!D146</f>
        <v>12600</v>
      </c>
      <c r="E1021" s="159">
        <f>'2. Rekap Back Up Beton X'!E146</f>
        <v>3</v>
      </c>
      <c r="F1021" s="115">
        <f>(100/((D1021-C1021)*E1021))*((J1028*0.5)+(M1028*1)+(P1028*2)+(S1028*20)+(V1028*15)+(Y1028*1.5))</f>
        <v>0</v>
      </c>
      <c r="G1021" s="116" t="str">
        <f>IF(F1021&lt;=25,"B",IF(F1021&lt;=75,"S",IF(F1021&lt;=100,"RR","RB")))</f>
        <v>B</v>
      </c>
      <c r="H1021" s="135">
        <v>0</v>
      </c>
      <c r="I1021" s="136">
        <v>0</v>
      </c>
      <c r="J1021" s="137">
        <f t="shared" ref="J1021:J1027" si="750">H1021*I1021</f>
        <v>0</v>
      </c>
      <c r="K1021" s="135">
        <v>0</v>
      </c>
      <c r="L1021" s="136">
        <v>0</v>
      </c>
      <c r="M1021" s="137">
        <f t="shared" ref="M1021:M1027" si="751">K1021*L1021</f>
        <v>0</v>
      </c>
      <c r="N1021" s="135">
        <v>0</v>
      </c>
      <c r="O1021" s="136">
        <v>4</v>
      </c>
      <c r="P1021" s="137">
        <f t="shared" ref="P1021:P1027" si="752">N1021*O1021</f>
        <v>0</v>
      </c>
      <c r="Q1021" s="135">
        <v>0</v>
      </c>
      <c r="R1021" s="136">
        <v>0</v>
      </c>
      <c r="S1021" s="137">
        <f t="shared" ref="S1021:S1027" si="753">Q1021*R1021</f>
        <v>0</v>
      </c>
      <c r="T1021" s="135">
        <v>0</v>
      </c>
      <c r="U1021" s="136">
        <v>0</v>
      </c>
      <c r="V1021" s="137">
        <f>T1021*U1021</f>
        <v>0</v>
      </c>
      <c r="W1021" s="135">
        <v>0</v>
      </c>
      <c r="X1021" s="136">
        <v>0</v>
      </c>
      <c r="Y1021" s="148">
        <f t="shared" ref="Y1021:Y1027" si="754">W1021*X1021</f>
        <v>0</v>
      </c>
      <c r="Z1021" s="153"/>
    </row>
    <row r="1022" spans="2:26" s="35" customFormat="1" ht="17.100000000000001" customHeight="1">
      <c r="B1022" s="105"/>
      <c r="C1022" s="54"/>
      <c r="D1022" s="96"/>
      <c r="E1022" s="111"/>
      <c r="F1022" s="112"/>
      <c r="G1022" s="113"/>
      <c r="H1022" s="100">
        <v>0</v>
      </c>
      <c r="I1022" s="98">
        <v>0</v>
      </c>
      <c r="J1022" s="101">
        <f t="shared" si="750"/>
        <v>0</v>
      </c>
      <c r="K1022" s="100">
        <v>0</v>
      </c>
      <c r="L1022" s="98">
        <v>0</v>
      </c>
      <c r="M1022" s="101">
        <f t="shared" si="751"/>
        <v>0</v>
      </c>
      <c r="N1022" s="100">
        <v>0</v>
      </c>
      <c r="O1022" s="98">
        <v>0</v>
      </c>
      <c r="P1022" s="101">
        <f t="shared" si="752"/>
        <v>0</v>
      </c>
      <c r="Q1022" s="100">
        <v>0</v>
      </c>
      <c r="R1022" s="98">
        <v>0</v>
      </c>
      <c r="S1022" s="101">
        <f t="shared" si="753"/>
        <v>0</v>
      </c>
      <c r="T1022" s="100">
        <v>0</v>
      </c>
      <c r="U1022" s="98">
        <v>0</v>
      </c>
      <c r="V1022" s="101">
        <f t="shared" ref="V1022:V1027" si="755">T1022*U1022</f>
        <v>0</v>
      </c>
      <c r="W1022" s="100">
        <v>0</v>
      </c>
      <c r="X1022" s="98">
        <v>0</v>
      </c>
      <c r="Y1022" s="147">
        <f t="shared" si="754"/>
        <v>0</v>
      </c>
      <c r="Z1022" s="150"/>
    </row>
    <row r="1023" spans="2:26" s="35" customFormat="1" ht="17.100000000000001" customHeight="1">
      <c r="B1023" s="105"/>
      <c r="C1023" s="54"/>
      <c r="D1023" s="96"/>
      <c r="E1023" s="111"/>
      <c r="F1023" s="112"/>
      <c r="G1023" s="113"/>
      <c r="H1023" s="100">
        <v>0</v>
      </c>
      <c r="I1023" s="98">
        <v>0</v>
      </c>
      <c r="J1023" s="101">
        <f t="shared" si="750"/>
        <v>0</v>
      </c>
      <c r="K1023" s="100">
        <v>0</v>
      </c>
      <c r="L1023" s="98">
        <v>0</v>
      </c>
      <c r="M1023" s="101">
        <f t="shared" si="751"/>
        <v>0</v>
      </c>
      <c r="N1023" s="100">
        <v>0</v>
      </c>
      <c r="O1023" s="98">
        <v>0</v>
      </c>
      <c r="P1023" s="101">
        <f t="shared" si="752"/>
        <v>0</v>
      </c>
      <c r="Q1023" s="100">
        <v>0</v>
      </c>
      <c r="R1023" s="98">
        <v>0</v>
      </c>
      <c r="S1023" s="101">
        <f t="shared" si="753"/>
        <v>0</v>
      </c>
      <c r="T1023" s="100">
        <v>0</v>
      </c>
      <c r="U1023" s="98">
        <v>0</v>
      </c>
      <c r="V1023" s="101">
        <f t="shared" si="755"/>
        <v>0</v>
      </c>
      <c r="W1023" s="100">
        <v>0</v>
      </c>
      <c r="X1023" s="98">
        <v>0</v>
      </c>
      <c r="Y1023" s="147">
        <f t="shared" si="754"/>
        <v>0</v>
      </c>
      <c r="Z1023" s="150"/>
    </row>
    <row r="1024" spans="2:26" s="35" customFormat="1" ht="17.100000000000001" customHeight="1">
      <c r="B1024" s="105"/>
      <c r="C1024" s="54"/>
      <c r="D1024" s="96"/>
      <c r="E1024" s="111"/>
      <c r="F1024" s="112"/>
      <c r="G1024" s="113"/>
      <c r="H1024" s="100">
        <v>0</v>
      </c>
      <c r="I1024" s="98">
        <v>0</v>
      </c>
      <c r="J1024" s="101">
        <f t="shared" si="750"/>
        <v>0</v>
      </c>
      <c r="K1024" s="100">
        <v>0</v>
      </c>
      <c r="L1024" s="98">
        <v>0</v>
      </c>
      <c r="M1024" s="101">
        <f t="shared" si="751"/>
        <v>0</v>
      </c>
      <c r="N1024" s="100">
        <v>0</v>
      </c>
      <c r="O1024" s="98">
        <v>0</v>
      </c>
      <c r="P1024" s="101">
        <f t="shared" si="752"/>
        <v>0</v>
      </c>
      <c r="Q1024" s="100">
        <v>0</v>
      </c>
      <c r="R1024" s="98">
        <v>0</v>
      </c>
      <c r="S1024" s="101">
        <f t="shared" si="753"/>
        <v>0</v>
      </c>
      <c r="T1024" s="100">
        <v>0</v>
      </c>
      <c r="U1024" s="98">
        <v>0</v>
      </c>
      <c r="V1024" s="101">
        <f t="shared" si="755"/>
        <v>0</v>
      </c>
      <c r="W1024" s="100">
        <v>0</v>
      </c>
      <c r="X1024" s="98">
        <v>0</v>
      </c>
      <c r="Y1024" s="147">
        <f t="shared" si="754"/>
        <v>0</v>
      </c>
      <c r="Z1024" s="150"/>
    </row>
    <row r="1025" spans="2:26" s="35" customFormat="1" ht="17.100000000000001" customHeight="1">
      <c r="B1025" s="105"/>
      <c r="C1025" s="54"/>
      <c r="D1025" s="96"/>
      <c r="E1025" s="111"/>
      <c r="F1025" s="112"/>
      <c r="G1025" s="113"/>
      <c r="H1025" s="100">
        <v>0</v>
      </c>
      <c r="I1025" s="98">
        <v>0</v>
      </c>
      <c r="J1025" s="101">
        <f t="shared" si="750"/>
        <v>0</v>
      </c>
      <c r="K1025" s="100">
        <v>0</v>
      </c>
      <c r="L1025" s="98">
        <v>0</v>
      </c>
      <c r="M1025" s="101">
        <f t="shared" si="751"/>
        <v>0</v>
      </c>
      <c r="N1025" s="100">
        <v>0</v>
      </c>
      <c r="O1025" s="98">
        <v>0</v>
      </c>
      <c r="P1025" s="101">
        <f t="shared" si="752"/>
        <v>0</v>
      </c>
      <c r="Q1025" s="100">
        <v>0</v>
      </c>
      <c r="R1025" s="98">
        <v>0</v>
      </c>
      <c r="S1025" s="101">
        <f t="shared" si="753"/>
        <v>0</v>
      </c>
      <c r="T1025" s="100">
        <v>0</v>
      </c>
      <c r="U1025" s="98">
        <v>0</v>
      </c>
      <c r="V1025" s="101">
        <f t="shared" si="755"/>
        <v>0</v>
      </c>
      <c r="W1025" s="100">
        <v>0</v>
      </c>
      <c r="X1025" s="98">
        <v>0</v>
      </c>
      <c r="Y1025" s="147">
        <f t="shared" si="754"/>
        <v>0</v>
      </c>
      <c r="Z1025" s="150"/>
    </row>
    <row r="1026" spans="2:26" s="35" customFormat="1" ht="17.100000000000001" customHeight="1">
      <c r="B1026" s="105"/>
      <c r="C1026" s="54"/>
      <c r="D1026" s="96"/>
      <c r="E1026" s="111"/>
      <c r="F1026" s="112"/>
      <c r="G1026" s="113"/>
      <c r="H1026" s="100">
        <v>0</v>
      </c>
      <c r="I1026" s="98">
        <v>0</v>
      </c>
      <c r="J1026" s="101">
        <f t="shared" si="750"/>
        <v>0</v>
      </c>
      <c r="K1026" s="100">
        <v>0</v>
      </c>
      <c r="L1026" s="98">
        <v>0</v>
      </c>
      <c r="M1026" s="101">
        <f t="shared" si="751"/>
        <v>0</v>
      </c>
      <c r="N1026" s="100">
        <v>0</v>
      </c>
      <c r="O1026" s="98">
        <v>0</v>
      </c>
      <c r="P1026" s="101">
        <f t="shared" si="752"/>
        <v>0</v>
      </c>
      <c r="Q1026" s="100">
        <v>0</v>
      </c>
      <c r="R1026" s="98">
        <v>0</v>
      </c>
      <c r="S1026" s="101">
        <f t="shared" si="753"/>
        <v>0</v>
      </c>
      <c r="T1026" s="100">
        <v>0</v>
      </c>
      <c r="U1026" s="98">
        <v>0</v>
      </c>
      <c r="V1026" s="101">
        <f t="shared" si="755"/>
        <v>0</v>
      </c>
      <c r="W1026" s="100">
        <v>0</v>
      </c>
      <c r="X1026" s="98">
        <v>0</v>
      </c>
      <c r="Y1026" s="147">
        <f t="shared" si="754"/>
        <v>0</v>
      </c>
      <c r="Z1026" s="150"/>
    </row>
    <row r="1027" spans="2:26" s="35" customFormat="1" ht="17.100000000000001" customHeight="1">
      <c r="B1027" s="105"/>
      <c r="C1027" s="54"/>
      <c r="D1027" s="96"/>
      <c r="E1027" s="111"/>
      <c r="F1027" s="112"/>
      <c r="G1027" s="113"/>
      <c r="H1027" s="100">
        <v>0</v>
      </c>
      <c r="I1027" s="98">
        <v>0</v>
      </c>
      <c r="J1027" s="101">
        <f t="shared" si="750"/>
        <v>0</v>
      </c>
      <c r="K1027" s="100">
        <v>0</v>
      </c>
      <c r="L1027" s="98">
        <v>0</v>
      </c>
      <c r="M1027" s="101">
        <f t="shared" si="751"/>
        <v>0</v>
      </c>
      <c r="N1027" s="100">
        <v>0</v>
      </c>
      <c r="O1027" s="98">
        <v>0</v>
      </c>
      <c r="P1027" s="101">
        <f t="shared" si="752"/>
        <v>0</v>
      </c>
      <c r="Q1027" s="100">
        <v>0</v>
      </c>
      <c r="R1027" s="98">
        <v>0</v>
      </c>
      <c r="S1027" s="101">
        <f t="shared" si="753"/>
        <v>0</v>
      </c>
      <c r="T1027" s="100">
        <v>0</v>
      </c>
      <c r="U1027" s="98">
        <v>0</v>
      </c>
      <c r="V1027" s="101">
        <f t="shared" si="755"/>
        <v>0</v>
      </c>
      <c r="W1027" s="100">
        <v>0</v>
      </c>
      <c r="X1027" s="98">
        <v>0</v>
      </c>
      <c r="Y1027" s="147">
        <f t="shared" si="754"/>
        <v>0</v>
      </c>
      <c r="Z1027" s="150"/>
    </row>
    <row r="1028" spans="2:26" s="126" customFormat="1" ht="17.100000000000001" customHeight="1">
      <c r="B1028" s="118"/>
      <c r="C1028" s="119"/>
      <c r="D1028" s="120"/>
      <c r="E1028" s="121"/>
      <c r="F1028" s="122"/>
      <c r="G1028" s="123"/>
      <c r="H1028" s="401" t="s">
        <v>201</v>
      </c>
      <c r="I1028" s="402"/>
      <c r="J1028" s="124">
        <f>SUM(J1021:J1027)</f>
        <v>0</v>
      </c>
      <c r="K1028" s="401" t="s">
        <v>201</v>
      </c>
      <c r="L1028" s="402"/>
      <c r="M1028" s="124">
        <f>SUM(M1021:M1027)</f>
        <v>0</v>
      </c>
      <c r="N1028" s="401" t="s">
        <v>201</v>
      </c>
      <c r="O1028" s="402"/>
      <c r="P1028" s="124">
        <f>SUM(P1021:P1027)</f>
        <v>0</v>
      </c>
      <c r="Q1028" s="401" t="s">
        <v>201</v>
      </c>
      <c r="R1028" s="402"/>
      <c r="S1028" s="124">
        <f>SUM(S1021:S1027)</f>
        <v>0</v>
      </c>
      <c r="T1028" s="401" t="s">
        <v>201</v>
      </c>
      <c r="U1028" s="402"/>
      <c r="V1028" s="124">
        <f>SUM(V1021:V1027)</f>
        <v>0</v>
      </c>
      <c r="W1028" s="401" t="s">
        <v>201</v>
      </c>
      <c r="X1028" s="402"/>
      <c r="Y1028" s="127">
        <f>SUM(Y1021:Y1027)</f>
        <v>0</v>
      </c>
      <c r="Z1028" s="151"/>
    </row>
    <row r="1029" spans="2:26" s="35" customFormat="1" ht="17.100000000000001" customHeight="1">
      <c r="B1029" s="105"/>
      <c r="C1029" s="54">
        <f>'2. Rekap Back Up Beton X'!C147</f>
        <v>12600</v>
      </c>
      <c r="D1029" s="96">
        <f>'2. Rekap Back Up Beton X'!D147</f>
        <v>12700</v>
      </c>
      <c r="E1029" s="111">
        <f>'2. Rekap Back Up Beton X'!E147</f>
        <v>3</v>
      </c>
      <c r="F1029" s="112">
        <f>(100/((D1029-C1029)*E1029))*((J1036*0.5)+(M1036*1)+(P1036*2)+(S1036*20)+(V1036*15)+(Y1036*1.5))</f>
        <v>0</v>
      </c>
      <c r="G1029" s="113" t="str">
        <f>IF(F1029&lt;=25,"B",IF(F1029&lt;=75,"S",IF(F1029&lt;=100,"RR","RB")))</f>
        <v>B</v>
      </c>
      <c r="H1029" s="100">
        <v>0</v>
      </c>
      <c r="I1029" s="98">
        <v>0</v>
      </c>
      <c r="J1029" s="101">
        <f t="shared" ref="J1029:J1035" si="756">H1029*I1029</f>
        <v>0</v>
      </c>
      <c r="K1029" s="100">
        <v>0</v>
      </c>
      <c r="L1029" s="98">
        <v>0</v>
      </c>
      <c r="M1029" s="101">
        <f t="shared" ref="M1029:M1035" si="757">K1029*L1029</f>
        <v>0</v>
      </c>
      <c r="N1029" s="100">
        <v>0</v>
      </c>
      <c r="O1029" s="98">
        <v>4</v>
      </c>
      <c r="P1029" s="101">
        <f t="shared" ref="P1029:P1035" si="758">N1029*O1029</f>
        <v>0</v>
      </c>
      <c r="Q1029" s="100">
        <v>0</v>
      </c>
      <c r="R1029" s="98">
        <v>0</v>
      </c>
      <c r="S1029" s="101">
        <f t="shared" ref="S1029:S1035" si="759">Q1029*R1029</f>
        <v>0</v>
      </c>
      <c r="T1029" s="100">
        <v>0</v>
      </c>
      <c r="U1029" s="98">
        <v>0</v>
      </c>
      <c r="V1029" s="101">
        <f>T1029*U1029</f>
        <v>0</v>
      </c>
      <c r="W1029" s="100">
        <v>0</v>
      </c>
      <c r="X1029" s="98">
        <v>0</v>
      </c>
      <c r="Y1029" s="147">
        <f t="shared" ref="Y1029:Y1035" si="760">W1029*X1029</f>
        <v>0</v>
      </c>
      <c r="Z1029" s="150"/>
    </row>
    <row r="1030" spans="2:26" s="35" customFormat="1" ht="17.100000000000001" customHeight="1">
      <c r="B1030" s="105"/>
      <c r="C1030" s="54"/>
      <c r="D1030" s="96"/>
      <c r="E1030" s="111"/>
      <c r="F1030" s="112"/>
      <c r="G1030" s="113"/>
      <c r="H1030" s="100">
        <v>0</v>
      </c>
      <c r="I1030" s="98">
        <v>0</v>
      </c>
      <c r="J1030" s="101">
        <f t="shared" si="756"/>
        <v>0</v>
      </c>
      <c r="K1030" s="100">
        <v>0</v>
      </c>
      <c r="L1030" s="98">
        <v>0</v>
      </c>
      <c r="M1030" s="101">
        <f t="shared" si="757"/>
        <v>0</v>
      </c>
      <c r="N1030" s="100">
        <v>0</v>
      </c>
      <c r="O1030" s="98">
        <v>0</v>
      </c>
      <c r="P1030" s="101">
        <f t="shared" si="758"/>
        <v>0</v>
      </c>
      <c r="Q1030" s="100">
        <v>0</v>
      </c>
      <c r="R1030" s="98">
        <v>0</v>
      </c>
      <c r="S1030" s="101">
        <f t="shared" si="759"/>
        <v>0</v>
      </c>
      <c r="T1030" s="100">
        <v>0</v>
      </c>
      <c r="U1030" s="98">
        <v>0</v>
      </c>
      <c r="V1030" s="101">
        <f t="shared" ref="V1030:V1035" si="761">T1030*U1030</f>
        <v>0</v>
      </c>
      <c r="W1030" s="100">
        <v>0</v>
      </c>
      <c r="X1030" s="98">
        <v>0</v>
      </c>
      <c r="Y1030" s="147">
        <f t="shared" si="760"/>
        <v>0</v>
      </c>
      <c r="Z1030" s="150"/>
    </row>
    <row r="1031" spans="2:26" s="35" customFormat="1" ht="17.100000000000001" customHeight="1">
      <c r="B1031" s="105"/>
      <c r="C1031" s="54"/>
      <c r="D1031" s="96"/>
      <c r="E1031" s="111"/>
      <c r="F1031" s="112"/>
      <c r="G1031" s="113"/>
      <c r="H1031" s="100">
        <v>0</v>
      </c>
      <c r="I1031" s="98">
        <v>0</v>
      </c>
      <c r="J1031" s="101">
        <f t="shared" si="756"/>
        <v>0</v>
      </c>
      <c r="K1031" s="100">
        <v>0</v>
      </c>
      <c r="L1031" s="98">
        <v>0</v>
      </c>
      <c r="M1031" s="101">
        <f t="shared" si="757"/>
        <v>0</v>
      </c>
      <c r="N1031" s="100">
        <v>0</v>
      </c>
      <c r="O1031" s="98">
        <v>0</v>
      </c>
      <c r="P1031" s="101">
        <f t="shared" si="758"/>
        <v>0</v>
      </c>
      <c r="Q1031" s="100">
        <v>0</v>
      </c>
      <c r="R1031" s="98">
        <v>0</v>
      </c>
      <c r="S1031" s="101">
        <f t="shared" si="759"/>
        <v>0</v>
      </c>
      <c r="T1031" s="100">
        <v>0</v>
      </c>
      <c r="U1031" s="98">
        <v>0</v>
      </c>
      <c r="V1031" s="101">
        <f t="shared" si="761"/>
        <v>0</v>
      </c>
      <c r="W1031" s="100">
        <v>0</v>
      </c>
      <c r="X1031" s="98">
        <v>0</v>
      </c>
      <c r="Y1031" s="147">
        <f t="shared" si="760"/>
        <v>0</v>
      </c>
      <c r="Z1031" s="150"/>
    </row>
    <row r="1032" spans="2:26" s="35" customFormat="1" ht="17.100000000000001" customHeight="1">
      <c r="B1032" s="105"/>
      <c r="C1032" s="54"/>
      <c r="D1032" s="96"/>
      <c r="E1032" s="111"/>
      <c r="F1032" s="112"/>
      <c r="G1032" s="113"/>
      <c r="H1032" s="100">
        <v>0</v>
      </c>
      <c r="I1032" s="98">
        <v>0</v>
      </c>
      <c r="J1032" s="101">
        <f t="shared" si="756"/>
        <v>0</v>
      </c>
      <c r="K1032" s="100">
        <v>0</v>
      </c>
      <c r="L1032" s="98">
        <v>0</v>
      </c>
      <c r="M1032" s="101">
        <f t="shared" si="757"/>
        <v>0</v>
      </c>
      <c r="N1032" s="100">
        <v>0</v>
      </c>
      <c r="O1032" s="98">
        <v>0</v>
      </c>
      <c r="P1032" s="101">
        <f t="shared" si="758"/>
        <v>0</v>
      </c>
      <c r="Q1032" s="100">
        <v>0</v>
      </c>
      <c r="R1032" s="98">
        <v>0</v>
      </c>
      <c r="S1032" s="101">
        <f t="shared" si="759"/>
        <v>0</v>
      </c>
      <c r="T1032" s="100">
        <v>0</v>
      </c>
      <c r="U1032" s="98">
        <v>0</v>
      </c>
      <c r="V1032" s="101">
        <f t="shared" si="761"/>
        <v>0</v>
      </c>
      <c r="W1032" s="100">
        <v>0</v>
      </c>
      <c r="X1032" s="98">
        <v>0</v>
      </c>
      <c r="Y1032" s="147">
        <f t="shared" si="760"/>
        <v>0</v>
      </c>
      <c r="Z1032" s="150"/>
    </row>
    <row r="1033" spans="2:26" s="35" customFormat="1" ht="17.100000000000001" customHeight="1">
      <c r="B1033" s="105"/>
      <c r="C1033" s="54"/>
      <c r="D1033" s="96"/>
      <c r="E1033" s="111"/>
      <c r="F1033" s="112"/>
      <c r="G1033" s="113"/>
      <c r="H1033" s="100">
        <v>0</v>
      </c>
      <c r="I1033" s="98">
        <v>0</v>
      </c>
      <c r="J1033" s="101">
        <f t="shared" si="756"/>
        <v>0</v>
      </c>
      <c r="K1033" s="100">
        <v>0</v>
      </c>
      <c r="L1033" s="98">
        <v>0</v>
      </c>
      <c r="M1033" s="101">
        <f t="shared" si="757"/>
        <v>0</v>
      </c>
      <c r="N1033" s="100">
        <v>0</v>
      </c>
      <c r="O1033" s="98">
        <v>0</v>
      </c>
      <c r="P1033" s="101">
        <f t="shared" si="758"/>
        <v>0</v>
      </c>
      <c r="Q1033" s="100">
        <v>0</v>
      </c>
      <c r="R1033" s="98">
        <v>0</v>
      </c>
      <c r="S1033" s="101">
        <f t="shared" si="759"/>
        <v>0</v>
      </c>
      <c r="T1033" s="100">
        <v>0</v>
      </c>
      <c r="U1033" s="98">
        <v>0</v>
      </c>
      <c r="V1033" s="101">
        <f t="shared" si="761"/>
        <v>0</v>
      </c>
      <c r="W1033" s="100">
        <v>0</v>
      </c>
      <c r="X1033" s="98">
        <v>0</v>
      </c>
      <c r="Y1033" s="147">
        <f t="shared" si="760"/>
        <v>0</v>
      </c>
      <c r="Z1033" s="150"/>
    </row>
    <row r="1034" spans="2:26" s="35" customFormat="1" ht="17.100000000000001" customHeight="1">
      <c r="B1034" s="105"/>
      <c r="C1034" s="54"/>
      <c r="D1034" s="96"/>
      <c r="E1034" s="111"/>
      <c r="F1034" s="112"/>
      <c r="G1034" s="113"/>
      <c r="H1034" s="100">
        <v>0</v>
      </c>
      <c r="I1034" s="98">
        <v>0</v>
      </c>
      <c r="J1034" s="101">
        <f t="shared" si="756"/>
        <v>0</v>
      </c>
      <c r="K1034" s="100">
        <v>0</v>
      </c>
      <c r="L1034" s="98">
        <v>0</v>
      </c>
      <c r="M1034" s="101">
        <f t="shared" si="757"/>
        <v>0</v>
      </c>
      <c r="N1034" s="100">
        <v>0</v>
      </c>
      <c r="O1034" s="98">
        <v>0</v>
      </c>
      <c r="P1034" s="101">
        <f t="shared" si="758"/>
        <v>0</v>
      </c>
      <c r="Q1034" s="100">
        <v>0</v>
      </c>
      <c r="R1034" s="98">
        <v>0</v>
      </c>
      <c r="S1034" s="101">
        <f t="shared" si="759"/>
        <v>0</v>
      </c>
      <c r="T1034" s="100">
        <v>0</v>
      </c>
      <c r="U1034" s="98">
        <v>0</v>
      </c>
      <c r="V1034" s="101">
        <f t="shared" si="761"/>
        <v>0</v>
      </c>
      <c r="W1034" s="100">
        <v>0</v>
      </c>
      <c r="X1034" s="98">
        <v>0</v>
      </c>
      <c r="Y1034" s="147">
        <f t="shared" si="760"/>
        <v>0</v>
      </c>
      <c r="Z1034" s="150"/>
    </row>
    <row r="1035" spans="2:26" s="35" customFormat="1" ht="17.100000000000001" customHeight="1">
      <c r="B1035" s="105"/>
      <c r="C1035" s="54"/>
      <c r="D1035" s="96"/>
      <c r="E1035" s="111"/>
      <c r="F1035" s="112"/>
      <c r="G1035" s="113"/>
      <c r="H1035" s="100">
        <v>0</v>
      </c>
      <c r="I1035" s="98">
        <v>0</v>
      </c>
      <c r="J1035" s="101">
        <f t="shared" si="756"/>
        <v>0</v>
      </c>
      <c r="K1035" s="100">
        <v>0</v>
      </c>
      <c r="L1035" s="98">
        <v>0</v>
      </c>
      <c r="M1035" s="101">
        <f t="shared" si="757"/>
        <v>0</v>
      </c>
      <c r="N1035" s="100">
        <v>0</v>
      </c>
      <c r="O1035" s="98">
        <v>0</v>
      </c>
      <c r="P1035" s="101">
        <f t="shared" si="758"/>
        <v>0</v>
      </c>
      <c r="Q1035" s="100">
        <v>0</v>
      </c>
      <c r="R1035" s="98">
        <v>0</v>
      </c>
      <c r="S1035" s="101">
        <f t="shared" si="759"/>
        <v>0</v>
      </c>
      <c r="T1035" s="100">
        <v>0</v>
      </c>
      <c r="U1035" s="98">
        <v>0</v>
      </c>
      <c r="V1035" s="101">
        <f t="shared" si="761"/>
        <v>0</v>
      </c>
      <c r="W1035" s="100">
        <v>0</v>
      </c>
      <c r="X1035" s="98">
        <v>0</v>
      </c>
      <c r="Y1035" s="147">
        <f t="shared" si="760"/>
        <v>0</v>
      </c>
      <c r="Z1035" s="150"/>
    </row>
    <row r="1036" spans="2:26" s="126" customFormat="1" ht="17.100000000000001" customHeight="1">
      <c r="B1036" s="118"/>
      <c r="C1036" s="119"/>
      <c r="D1036" s="120"/>
      <c r="E1036" s="121"/>
      <c r="F1036" s="122"/>
      <c r="G1036" s="123"/>
      <c r="H1036" s="401" t="s">
        <v>201</v>
      </c>
      <c r="I1036" s="402"/>
      <c r="J1036" s="124">
        <f>SUM(J1029:J1035)</f>
        <v>0</v>
      </c>
      <c r="K1036" s="401" t="s">
        <v>201</v>
      </c>
      <c r="L1036" s="402"/>
      <c r="M1036" s="124">
        <f>SUM(M1029:M1035)</f>
        <v>0</v>
      </c>
      <c r="N1036" s="401" t="s">
        <v>201</v>
      </c>
      <c r="O1036" s="402"/>
      <c r="P1036" s="124">
        <f>SUM(P1029:P1035)</f>
        <v>0</v>
      </c>
      <c r="Q1036" s="401" t="s">
        <v>201</v>
      </c>
      <c r="R1036" s="402"/>
      <c r="S1036" s="124">
        <f>SUM(S1029:S1035)</f>
        <v>0</v>
      </c>
      <c r="T1036" s="401" t="s">
        <v>201</v>
      </c>
      <c r="U1036" s="402"/>
      <c r="V1036" s="124">
        <f>SUM(V1029:V1035)</f>
        <v>0</v>
      </c>
      <c r="W1036" s="401" t="s">
        <v>201</v>
      </c>
      <c r="X1036" s="402"/>
      <c r="Y1036" s="127">
        <f>SUM(Y1029:Y1035)</f>
        <v>0</v>
      </c>
      <c r="Z1036" s="151"/>
    </row>
    <row r="1037" spans="2:26" s="35" customFormat="1" ht="17.100000000000001" customHeight="1">
      <c r="B1037" s="105"/>
      <c r="C1037" s="54">
        <f>'2. Rekap Back Up Beton X'!C148</f>
        <v>12700</v>
      </c>
      <c r="D1037" s="96">
        <f>'2. Rekap Back Up Beton X'!D148</f>
        <v>12800</v>
      </c>
      <c r="E1037" s="111">
        <f>'2. Rekap Back Up Beton X'!E148</f>
        <v>3</v>
      </c>
      <c r="F1037" s="112">
        <f>(100/((D1037-C1037)*E1037))*((J1044*0.5)+(M1044*1)+(P1044*2)+(S1044*20)+(V1044*15)+(Y1044*1.5))</f>
        <v>0</v>
      </c>
      <c r="G1037" s="113" t="str">
        <f>IF(F1037&lt;=25,"B",IF(F1037&lt;=75,"S",IF(F1037&lt;=100,"RR","RB")))</f>
        <v>B</v>
      </c>
      <c r="H1037" s="100">
        <v>0</v>
      </c>
      <c r="I1037" s="98">
        <v>0</v>
      </c>
      <c r="J1037" s="101">
        <f t="shared" ref="J1037:J1043" si="762">H1037*I1037</f>
        <v>0</v>
      </c>
      <c r="K1037" s="100">
        <v>0</v>
      </c>
      <c r="L1037" s="98">
        <v>0</v>
      </c>
      <c r="M1037" s="101">
        <f t="shared" ref="M1037:M1043" si="763">K1037*L1037</f>
        <v>0</v>
      </c>
      <c r="N1037" s="100">
        <v>0</v>
      </c>
      <c r="O1037" s="98">
        <v>4</v>
      </c>
      <c r="P1037" s="101">
        <f t="shared" ref="P1037:P1043" si="764">N1037*O1037</f>
        <v>0</v>
      </c>
      <c r="Q1037" s="100">
        <v>0</v>
      </c>
      <c r="R1037" s="98">
        <v>0</v>
      </c>
      <c r="S1037" s="101">
        <f t="shared" ref="S1037:S1043" si="765">Q1037*R1037</f>
        <v>0</v>
      </c>
      <c r="T1037" s="100">
        <v>0</v>
      </c>
      <c r="U1037" s="98">
        <v>0</v>
      </c>
      <c r="V1037" s="101">
        <f>T1037*U1037</f>
        <v>0</v>
      </c>
      <c r="W1037" s="100">
        <v>0</v>
      </c>
      <c r="X1037" s="98">
        <v>0</v>
      </c>
      <c r="Y1037" s="147">
        <f t="shared" ref="Y1037:Y1043" si="766">W1037*X1037</f>
        <v>0</v>
      </c>
      <c r="Z1037" s="150"/>
    </row>
    <row r="1038" spans="2:26" s="35" customFormat="1" ht="17.100000000000001" customHeight="1">
      <c r="B1038" s="105"/>
      <c r="C1038" s="54"/>
      <c r="D1038" s="96"/>
      <c r="E1038" s="111"/>
      <c r="F1038" s="112"/>
      <c r="G1038" s="113"/>
      <c r="H1038" s="100">
        <v>0</v>
      </c>
      <c r="I1038" s="98">
        <v>0</v>
      </c>
      <c r="J1038" s="101">
        <f t="shared" si="762"/>
        <v>0</v>
      </c>
      <c r="K1038" s="100">
        <v>0</v>
      </c>
      <c r="L1038" s="98">
        <v>0</v>
      </c>
      <c r="M1038" s="101">
        <f t="shared" si="763"/>
        <v>0</v>
      </c>
      <c r="N1038" s="100">
        <v>0</v>
      </c>
      <c r="O1038" s="98">
        <v>0</v>
      </c>
      <c r="P1038" s="101">
        <f t="shared" si="764"/>
        <v>0</v>
      </c>
      <c r="Q1038" s="100">
        <v>0</v>
      </c>
      <c r="R1038" s="98">
        <v>0</v>
      </c>
      <c r="S1038" s="101">
        <f t="shared" si="765"/>
        <v>0</v>
      </c>
      <c r="T1038" s="100">
        <v>0</v>
      </c>
      <c r="U1038" s="98">
        <v>0</v>
      </c>
      <c r="V1038" s="101">
        <f t="shared" ref="V1038:V1043" si="767">T1038*U1038</f>
        <v>0</v>
      </c>
      <c r="W1038" s="100">
        <v>0</v>
      </c>
      <c r="X1038" s="98">
        <v>0</v>
      </c>
      <c r="Y1038" s="147">
        <f t="shared" si="766"/>
        <v>0</v>
      </c>
      <c r="Z1038" s="150"/>
    </row>
    <row r="1039" spans="2:26" s="35" customFormat="1" ht="17.100000000000001" customHeight="1">
      <c r="B1039" s="105"/>
      <c r="C1039" s="54"/>
      <c r="D1039" s="96"/>
      <c r="E1039" s="111"/>
      <c r="F1039" s="112"/>
      <c r="G1039" s="113"/>
      <c r="H1039" s="100">
        <v>0</v>
      </c>
      <c r="I1039" s="98">
        <v>0</v>
      </c>
      <c r="J1039" s="101">
        <f t="shared" si="762"/>
        <v>0</v>
      </c>
      <c r="K1039" s="100">
        <v>0</v>
      </c>
      <c r="L1039" s="98">
        <v>0</v>
      </c>
      <c r="M1039" s="101">
        <f t="shared" si="763"/>
        <v>0</v>
      </c>
      <c r="N1039" s="100">
        <v>0</v>
      </c>
      <c r="O1039" s="98">
        <v>0</v>
      </c>
      <c r="P1039" s="101">
        <f t="shared" si="764"/>
        <v>0</v>
      </c>
      <c r="Q1039" s="100">
        <v>0</v>
      </c>
      <c r="R1039" s="98">
        <v>0</v>
      </c>
      <c r="S1039" s="101">
        <f t="shared" si="765"/>
        <v>0</v>
      </c>
      <c r="T1039" s="100">
        <v>0</v>
      </c>
      <c r="U1039" s="98">
        <v>0</v>
      </c>
      <c r="V1039" s="101">
        <f t="shared" si="767"/>
        <v>0</v>
      </c>
      <c r="W1039" s="100">
        <v>0</v>
      </c>
      <c r="X1039" s="98">
        <v>0</v>
      </c>
      <c r="Y1039" s="147">
        <f t="shared" si="766"/>
        <v>0</v>
      </c>
      <c r="Z1039" s="150"/>
    </row>
    <row r="1040" spans="2:26" s="35" customFormat="1" ht="17.100000000000001" customHeight="1">
      <c r="B1040" s="105"/>
      <c r="C1040" s="54"/>
      <c r="D1040" s="96"/>
      <c r="E1040" s="111"/>
      <c r="F1040" s="112"/>
      <c r="G1040" s="113"/>
      <c r="H1040" s="100">
        <v>0</v>
      </c>
      <c r="I1040" s="98">
        <v>0</v>
      </c>
      <c r="J1040" s="101">
        <f t="shared" si="762"/>
        <v>0</v>
      </c>
      <c r="K1040" s="100">
        <v>0</v>
      </c>
      <c r="L1040" s="98">
        <v>0</v>
      </c>
      <c r="M1040" s="101">
        <f t="shared" si="763"/>
        <v>0</v>
      </c>
      <c r="N1040" s="100">
        <v>0</v>
      </c>
      <c r="O1040" s="98">
        <v>0</v>
      </c>
      <c r="P1040" s="101">
        <f t="shared" si="764"/>
        <v>0</v>
      </c>
      <c r="Q1040" s="100">
        <v>0</v>
      </c>
      <c r="R1040" s="98">
        <v>0</v>
      </c>
      <c r="S1040" s="101">
        <f t="shared" si="765"/>
        <v>0</v>
      </c>
      <c r="T1040" s="100">
        <v>0</v>
      </c>
      <c r="U1040" s="98">
        <v>0</v>
      </c>
      <c r="V1040" s="101">
        <f t="shared" si="767"/>
        <v>0</v>
      </c>
      <c r="W1040" s="100">
        <v>0</v>
      </c>
      <c r="X1040" s="98">
        <v>0</v>
      </c>
      <c r="Y1040" s="147">
        <f t="shared" si="766"/>
        <v>0</v>
      </c>
      <c r="Z1040" s="150"/>
    </row>
    <row r="1041" spans="2:26" s="35" customFormat="1" ht="17.100000000000001" customHeight="1">
      <c r="B1041" s="105"/>
      <c r="C1041" s="54"/>
      <c r="D1041" s="96"/>
      <c r="E1041" s="111"/>
      <c r="F1041" s="112"/>
      <c r="G1041" s="113"/>
      <c r="H1041" s="100">
        <v>0</v>
      </c>
      <c r="I1041" s="98">
        <v>0</v>
      </c>
      <c r="J1041" s="101">
        <f t="shared" si="762"/>
        <v>0</v>
      </c>
      <c r="K1041" s="100">
        <v>0</v>
      </c>
      <c r="L1041" s="98">
        <v>0</v>
      </c>
      <c r="M1041" s="101">
        <f t="shared" si="763"/>
        <v>0</v>
      </c>
      <c r="N1041" s="100">
        <v>0</v>
      </c>
      <c r="O1041" s="98">
        <v>0</v>
      </c>
      <c r="P1041" s="101">
        <f t="shared" si="764"/>
        <v>0</v>
      </c>
      <c r="Q1041" s="100">
        <v>0</v>
      </c>
      <c r="R1041" s="98">
        <v>0</v>
      </c>
      <c r="S1041" s="101">
        <f t="shared" si="765"/>
        <v>0</v>
      </c>
      <c r="T1041" s="100">
        <v>0</v>
      </c>
      <c r="U1041" s="98">
        <v>0</v>
      </c>
      <c r="V1041" s="101">
        <f t="shared" si="767"/>
        <v>0</v>
      </c>
      <c r="W1041" s="100">
        <v>0</v>
      </c>
      <c r="X1041" s="98">
        <v>0</v>
      </c>
      <c r="Y1041" s="147">
        <f t="shared" si="766"/>
        <v>0</v>
      </c>
      <c r="Z1041" s="150"/>
    </row>
    <row r="1042" spans="2:26" s="35" customFormat="1" ht="17.100000000000001" customHeight="1">
      <c r="B1042" s="105"/>
      <c r="C1042" s="54"/>
      <c r="D1042" s="96"/>
      <c r="E1042" s="111"/>
      <c r="F1042" s="112"/>
      <c r="G1042" s="113"/>
      <c r="H1042" s="100">
        <v>0</v>
      </c>
      <c r="I1042" s="98">
        <v>0</v>
      </c>
      <c r="J1042" s="101">
        <f t="shared" si="762"/>
        <v>0</v>
      </c>
      <c r="K1042" s="100">
        <v>0</v>
      </c>
      <c r="L1042" s="98">
        <v>0</v>
      </c>
      <c r="M1042" s="101">
        <f t="shared" si="763"/>
        <v>0</v>
      </c>
      <c r="N1042" s="100">
        <v>0</v>
      </c>
      <c r="O1042" s="98">
        <v>0</v>
      </c>
      <c r="P1042" s="101">
        <f t="shared" si="764"/>
        <v>0</v>
      </c>
      <c r="Q1042" s="100">
        <v>0</v>
      </c>
      <c r="R1042" s="98">
        <v>0</v>
      </c>
      <c r="S1042" s="101">
        <f t="shared" si="765"/>
        <v>0</v>
      </c>
      <c r="T1042" s="100">
        <v>0</v>
      </c>
      <c r="U1042" s="98">
        <v>0</v>
      </c>
      <c r="V1042" s="101">
        <f t="shared" si="767"/>
        <v>0</v>
      </c>
      <c r="W1042" s="100">
        <v>0</v>
      </c>
      <c r="X1042" s="98">
        <v>0</v>
      </c>
      <c r="Y1042" s="147">
        <f t="shared" si="766"/>
        <v>0</v>
      </c>
      <c r="Z1042" s="150"/>
    </row>
    <row r="1043" spans="2:26" s="35" customFormat="1" ht="17.100000000000001" customHeight="1">
      <c r="B1043" s="105"/>
      <c r="C1043" s="54"/>
      <c r="D1043" s="96"/>
      <c r="E1043" s="111"/>
      <c r="F1043" s="112"/>
      <c r="G1043" s="113"/>
      <c r="H1043" s="100">
        <v>0</v>
      </c>
      <c r="I1043" s="98">
        <v>0</v>
      </c>
      <c r="J1043" s="101">
        <f t="shared" si="762"/>
        <v>0</v>
      </c>
      <c r="K1043" s="100">
        <v>0</v>
      </c>
      <c r="L1043" s="98">
        <v>0</v>
      </c>
      <c r="M1043" s="101">
        <f t="shared" si="763"/>
        <v>0</v>
      </c>
      <c r="N1043" s="100">
        <v>0</v>
      </c>
      <c r="O1043" s="98">
        <v>0</v>
      </c>
      <c r="P1043" s="101">
        <f t="shared" si="764"/>
        <v>0</v>
      </c>
      <c r="Q1043" s="100">
        <v>0</v>
      </c>
      <c r="R1043" s="98">
        <v>0</v>
      </c>
      <c r="S1043" s="101">
        <f t="shared" si="765"/>
        <v>0</v>
      </c>
      <c r="T1043" s="100">
        <v>0</v>
      </c>
      <c r="U1043" s="98">
        <v>0</v>
      </c>
      <c r="V1043" s="101">
        <f t="shared" si="767"/>
        <v>0</v>
      </c>
      <c r="W1043" s="100">
        <v>0</v>
      </c>
      <c r="X1043" s="98">
        <v>0</v>
      </c>
      <c r="Y1043" s="147">
        <f t="shared" si="766"/>
        <v>0</v>
      </c>
      <c r="Z1043" s="150"/>
    </row>
    <row r="1044" spans="2:26" s="126" customFormat="1" ht="17.100000000000001" customHeight="1">
      <c r="B1044" s="118"/>
      <c r="C1044" s="119"/>
      <c r="D1044" s="120"/>
      <c r="E1044" s="121"/>
      <c r="F1044" s="122"/>
      <c r="G1044" s="123"/>
      <c r="H1044" s="401" t="s">
        <v>201</v>
      </c>
      <c r="I1044" s="402"/>
      <c r="J1044" s="124">
        <f>SUM(J1037:J1043)</f>
        <v>0</v>
      </c>
      <c r="K1044" s="401" t="s">
        <v>201</v>
      </c>
      <c r="L1044" s="402"/>
      <c r="M1044" s="124">
        <f>SUM(M1037:M1043)</f>
        <v>0</v>
      </c>
      <c r="N1044" s="401" t="s">
        <v>201</v>
      </c>
      <c r="O1044" s="402"/>
      <c r="P1044" s="124">
        <f>SUM(P1037:P1043)</f>
        <v>0</v>
      </c>
      <c r="Q1044" s="401" t="s">
        <v>201</v>
      </c>
      <c r="R1044" s="402"/>
      <c r="S1044" s="124">
        <f>SUM(S1037:S1043)</f>
        <v>0</v>
      </c>
      <c r="T1044" s="401" t="s">
        <v>201</v>
      </c>
      <c r="U1044" s="402"/>
      <c r="V1044" s="124">
        <f>SUM(V1037:V1043)</f>
        <v>0</v>
      </c>
      <c r="W1044" s="401" t="s">
        <v>201</v>
      </c>
      <c r="X1044" s="402"/>
      <c r="Y1044" s="127">
        <f>SUM(Y1037:Y1043)</f>
        <v>0</v>
      </c>
      <c r="Z1044" s="151"/>
    </row>
    <row r="1045" spans="2:26" s="35" customFormat="1" ht="17.100000000000001" customHeight="1">
      <c r="B1045" s="105"/>
      <c r="C1045" s="54">
        <f>'2. Rekap Back Up Beton X'!C149</f>
        <v>12800</v>
      </c>
      <c r="D1045" s="96">
        <f>'2. Rekap Back Up Beton X'!D149</f>
        <v>12900</v>
      </c>
      <c r="E1045" s="111">
        <f>'2. Rekap Back Up Beton X'!E149</f>
        <v>3</v>
      </c>
      <c r="F1045" s="112">
        <f>(100/((D1045-C1045)*E1045))*((J1052*0.5)+(M1052*1)+(P1052*2)+(S1052*20)+(V1052*15)+(Y1052*1.5))</f>
        <v>0</v>
      </c>
      <c r="G1045" s="113" t="str">
        <f>IF(F1045&lt;=25,"B",IF(F1045&lt;=75,"S",IF(F1045&lt;=100,"RR","RB")))</f>
        <v>B</v>
      </c>
      <c r="H1045" s="100">
        <v>0</v>
      </c>
      <c r="I1045" s="98">
        <v>0</v>
      </c>
      <c r="J1045" s="101">
        <f t="shared" ref="J1045:J1051" si="768">H1045*I1045</f>
        <v>0</v>
      </c>
      <c r="K1045" s="100">
        <v>0</v>
      </c>
      <c r="L1045" s="98">
        <v>0</v>
      </c>
      <c r="M1045" s="101">
        <f t="shared" ref="M1045:M1051" si="769">K1045*L1045</f>
        <v>0</v>
      </c>
      <c r="N1045" s="100">
        <v>0</v>
      </c>
      <c r="O1045" s="98">
        <v>4</v>
      </c>
      <c r="P1045" s="101">
        <f t="shared" ref="P1045:P1051" si="770">N1045*O1045</f>
        <v>0</v>
      </c>
      <c r="Q1045" s="100">
        <v>0</v>
      </c>
      <c r="R1045" s="98">
        <v>0</v>
      </c>
      <c r="S1045" s="101">
        <f t="shared" ref="S1045:S1051" si="771">Q1045*R1045</f>
        <v>0</v>
      </c>
      <c r="T1045" s="100">
        <v>0</v>
      </c>
      <c r="U1045" s="98">
        <v>0</v>
      </c>
      <c r="V1045" s="101">
        <f>T1045*U1045</f>
        <v>0</v>
      </c>
      <c r="W1045" s="100">
        <v>0</v>
      </c>
      <c r="X1045" s="98">
        <v>0</v>
      </c>
      <c r="Y1045" s="147">
        <f t="shared" ref="Y1045:Y1051" si="772">W1045*X1045</f>
        <v>0</v>
      </c>
      <c r="Z1045" s="150"/>
    </row>
    <row r="1046" spans="2:26" s="35" customFormat="1" ht="17.100000000000001" customHeight="1">
      <c r="B1046" s="105"/>
      <c r="C1046" s="54"/>
      <c r="D1046" s="96"/>
      <c r="E1046" s="111"/>
      <c r="F1046" s="112"/>
      <c r="G1046" s="113"/>
      <c r="H1046" s="100">
        <v>0</v>
      </c>
      <c r="I1046" s="98">
        <v>0</v>
      </c>
      <c r="J1046" s="101">
        <f t="shared" si="768"/>
        <v>0</v>
      </c>
      <c r="K1046" s="100">
        <v>0</v>
      </c>
      <c r="L1046" s="98">
        <v>0</v>
      </c>
      <c r="M1046" s="101">
        <f t="shared" si="769"/>
        <v>0</v>
      </c>
      <c r="N1046" s="100">
        <v>0</v>
      </c>
      <c r="O1046" s="98">
        <v>0</v>
      </c>
      <c r="P1046" s="101">
        <f t="shared" si="770"/>
        <v>0</v>
      </c>
      <c r="Q1046" s="100">
        <v>0</v>
      </c>
      <c r="R1046" s="98">
        <v>0</v>
      </c>
      <c r="S1046" s="101">
        <f t="shared" si="771"/>
        <v>0</v>
      </c>
      <c r="T1046" s="100">
        <v>0</v>
      </c>
      <c r="U1046" s="98">
        <v>0</v>
      </c>
      <c r="V1046" s="101">
        <f t="shared" ref="V1046:V1051" si="773">T1046*U1046</f>
        <v>0</v>
      </c>
      <c r="W1046" s="100">
        <v>0</v>
      </c>
      <c r="X1046" s="98">
        <v>0</v>
      </c>
      <c r="Y1046" s="147">
        <f t="shared" si="772"/>
        <v>0</v>
      </c>
      <c r="Z1046" s="150"/>
    </row>
    <row r="1047" spans="2:26" s="35" customFormat="1" ht="17.100000000000001" customHeight="1">
      <c r="B1047" s="105"/>
      <c r="C1047" s="54"/>
      <c r="D1047" s="96"/>
      <c r="E1047" s="111"/>
      <c r="F1047" s="112"/>
      <c r="G1047" s="113"/>
      <c r="H1047" s="100">
        <v>0</v>
      </c>
      <c r="I1047" s="98">
        <v>0</v>
      </c>
      <c r="J1047" s="101">
        <f t="shared" si="768"/>
        <v>0</v>
      </c>
      <c r="K1047" s="100">
        <v>0</v>
      </c>
      <c r="L1047" s="98">
        <v>0</v>
      </c>
      <c r="M1047" s="101">
        <f t="shared" si="769"/>
        <v>0</v>
      </c>
      <c r="N1047" s="100">
        <v>0</v>
      </c>
      <c r="O1047" s="98">
        <v>0</v>
      </c>
      <c r="P1047" s="101">
        <f t="shared" si="770"/>
        <v>0</v>
      </c>
      <c r="Q1047" s="100">
        <v>0</v>
      </c>
      <c r="R1047" s="98">
        <v>0</v>
      </c>
      <c r="S1047" s="101">
        <f t="shared" si="771"/>
        <v>0</v>
      </c>
      <c r="T1047" s="100">
        <v>0</v>
      </c>
      <c r="U1047" s="98">
        <v>0</v>
      </c>
      <c r="V1047" s="101">
        <f t="shared" si="773"/>
        <v>0</v>
      </c>
      <c r="W1047" s="100">
        <v>0</v>
      </c>
      <c r="X1047" s="98">
        <v>0</v>
      </c>
      <c r="Y1047" s="147">
        <f t="shared" si="772"/>
        <v>0</v>
      </c>
      <c r="Z1047" s="150"/>
    </row>
    <row r="1048" spans="2:26" s="35" customFormat="1" ht="17.100000000000001" customHeight="1">
      <c r="B1048" s="105"/>
      <c r="C1048" s="54"/>
      <c r="D1048" s="96"/>
      <c r="E1048" s="111"/>
      <c r="F1048" s="112"/>
      <c r="G1048" s="113"/>
      <c r="H1048" s="100">
        <v>0</v>
      </c>
      <c r="I1048" s="98">
        <v>0</v>
      </c>
      <c r="J1048" s="101">
        <f t="shared" si="768"/>
        <v>0</v>
      </c>
      <c r="K1048" s="100">
        <v>0</v>
      </c>
      <c r="L1048" s="98">
        <v>0</v>
      </c>
      <c r="M1048" s="101">
        <f t="shared" si="769"/>
        <v>0</v>
      </c>
      <c r="N1048" s="100">
        <v>0</v>
      </c>
      <c r="O1048" s="98">
        <v>0</v>
      </c>
      <c r="P1048" s="101">
        <f t="shared" si="770"/>
        <v>0</v>
      </c>
      <c r="Q1048" s="100">
        <v>0</v>
      </c>
      <c r="R1048" s="98">
        <v>0</v>
      </c>
      <c r="S1048" s="101">
        <f t="shared" si="771"/>
        <v>0</v>
      </c>
      <c r="T1048" s="100">
        <v>0</v>
      </c>
      <c r="U1048" s="98">
        <v>0</v>
      </c>
      <c r="V1048" s="101">
        <f t="shared" si="773"/>
        <v>0</v>
      </c>
      <c r="W1048" s="100">
        <v>0</v>
      </c>
      <c r="X1048" s="98">
        <v>0</v>
      </c>
      <c r="Y1048" s="147">
        <f t="shared" si="772"/>
        <v>0</v>
      </c>
      <c r="Z1048" s="150"/>
    </row>
    <row r="1049" spans="2:26" s="35" customFormat="1" ht="17.100000000000001" customHeight="1">
      <c r="B1049" s="105"/>
      <c r="C1049" s="54"/>
      <c r="D1049" s="96"/>
      <c r="E1049" s="111"/>
      <c r="F1049" s="112"/>
      <c r="G1049" s="113"/>
      <c r="H1049" s="100">
        <v>0</v>
      </c>
      <c r="I1049" s="98">
        <v>0</v>
      </c>
      <c r="J1049" s="101">
        <f t="shared" si="768"/>
        <v>0</v>
      </c>
      <c r="K1049" s="100">
        <v>0</v>
      </c>
      <c r="L1049" s="98">
        <v>0</v>
      </c>
      <c r="M1049" s="101">
        <f t="shared" si="769"/>
        <v>0</v>
      </c>
      <c r="N1049" s="100">
        <v>0</v>
      </c>
      <c r="O1049" s="98">
        <v>0</v>
      </c>
      <c r="P1049" s="101">
        <f t="shared" si="770"/>
        <v>0</v>
      </c>
      <c r="Q1049" s="100">
        <v>0</v>
      </c>
      <c r="R1049" s="98">
        <v>0</v>
      </c>
      <c r="S1049" s="101">
        <f t="shared" si="771"/>
        <v>0</v>
      </c>
      <c r="T1049" s="100">
        <v>0</v>
      </c>
      <c r="U1049" s="98">
        <v>0</v>
      </c>
      <c r="V1049" s="101">
        <f t="shared" si="773"/>
        <v>0</v>
      </c>
      <c r="W1049" s="100">
        <v>0</v>
      </c>
      <c r="X1049" s="98">
        <v>0</v>
      </c>
      <c r="Y1049" s="147">
        <f t="shared" si="772"/>
        <v>0</v>
      </c>
      <c r="Z1049" s="150"/>
    </row>
    <row r="1050" spans="2:26" s="35" customFormat="1" ht="17.100000000000001" customHeight="1">
      <c r="B1050" s="105"/>
      <c r="C1050" s="54"/>
      <c r="D1050" s="96"/>
      <c r="E1050" s="111"/>
      <c r="F1050" s="112"/>
      <c r="G1050" s="113"/>
      <c r="H1050" s="100">
        <v>0</v>
      </c>
      <c r="I1050" s="98">
        <v>0</v>
      </c>
      <c r="J1050" s="101">
        <f t="shared" si="768"/>
        <v>0</v>
      </c>
      <c r="K1050" s="100">
        <v>0</v>
      </c>
      <c r="L1050" s="98">
        <v>0</v>
      </c>
      <c r="M1050" s="101">
        <f t="shared" si="769"/>
        <v>0</v>
      </c>
      <c r="N1050" s="100">
        <v>0</v>
      </c>
      <c r="O1050" s="98">
        <v>0</v>
      </c>
      <c r="P1050" s="101">
        <f t="shared" si="770"/>
        <v>0</v>
      </c>
      <c r="Q1050" s="100">
        <v>0</v>
      </c>
      <c r="R1050" s="98">
        <v>0</v>
      </c>
      <c r="S1050" s="101">
        <f t="shared" si="771"/>
        <v>0</v>
      </c>
      <c r="T1050" s="100">
        <v>0</v>
      </c>
      <c r="U1050" s="98">
        <v>0</v>
      </c>
      <c r="V1050" s="101">
        <f t="shared" si="773"/>
        <v>0</v>
      </c>
      <c r="W1050" s="100">
        <v>0</v>
      </c>
      <c r="X1050" s="98">
        <v>0</v>
      </c>
      <c r="Y1050" s="147">
        <f t="shared" si="772"/>
        <v>0</v>
      </c>
      <c r="Z1050" s="150"/>
    </row>
    <row r="1051" spans="2:26" s="35" customFormat="1" ht="17.100000000000001" customHeight="1">
      <c r="B1051" s="105"/>
      <c r="C1051" s="54"/>
      <c r="D1051" s="96"/>
      <c r="E1051" s="111"/>
      <c r="F1051" s="112"/>
      <c r="G1051" s="113"/>
      <c r="H1051" s="100">
        <v>0</v>
      </c>
      <c r="I1051" s="98">
        <v>0</v>
      </c>
      <c r="J1051" s="101">
        <f t="shared" si="768"/>
        <v>0</v>
      </c>
      <c r="K1051" s="100">
        <v>0</v>
      </c>
      <c r="L1051" s="98">
        <v>0</v>
      </c>
      <c r="M1051" s="101">
        <f t="shared" si="769"/>
        <v>0</v>
      </c>
      <c r="N1051" s="100">
        <v>0</v>
      </c>
      <c r="O1051" s="98">
        <v>0</v>
      </c>
      <c r="P1051" s="101">
        <f t="shared" si="770"/>
        <v>0</v>
      </c>
      <c r="Q1051" s="100">
        <v>0</v>
      </c>
      <c r="R1051" s="98">
        <v>0</v>
      </c>
      <c r="S1051" s="101">
        <f t="shared" si="771"/>
        <v>0</v>
      </c>
      <c r="T1051" s="100">
        <v>0</v>
      </c>
      <c r="U1051" s="98">
        <v>0</v>
      </c>
      <c r="V1051" s="101">
        <f t="shared" si="773"/>
        <v>0</v>
      </c>
      <c r="W1051" s="100">
        <v>0</v>
      </c>
      <c r="X1051" s="98">
        <v>0</v>
      </c>
      <c r="Y1051" s="147">
        <f t="shared" si="772"/>
        <v>0</v>
      </c>
      <c r="Z1051" s="150"/>
    </row>
    <row r="1052" spans="2:26" s="126" customFormat="1" ht="17.100000000000001" customHeight="1">
      <c r="B1052" s="118"/>
      <c r="C1052" s="119"/>
      <c r="D1052" s="120"/>
      <c r="E1052" s="121"/>
      <c r="F1052" s="122"/>
      <c r="G1052" s="123"/>
      <c r="H1052" s="401" t="s">
        <v>201</v>
      </c>
      <c r="I1052" s="402"/>
      <c r="J1052" s="124">
        <f>SUM(J1045:J1051)</f>
        <v>0</v>
      </c>
      <c r="K1052" s="401" t="s">
        <v>201</v>
      </c>
      <c r="L1052" s="402"/>
      <c r="M1052" s="124">
        <f>SUM(M1045:M1051)</f>
        <v>0</v>
      </c>
      <c r="N1052" s="401" t="s">
        <v>201</v>
      </c>
      <c r="O1052" s="402"/>
      <c r="P1052" s="124">
        <f>SUM(P1045:P1051)</f>
        <v>0</v>
      </c>
      <c r="Q1052" s="401" t="s">
        <v>201</v>
      </c>
      <c r="R1052" s="402"/>
      <c r="S1052" s="124">
        <f>SUM(S1045:S1051)</f>
        <v>0</v>
      </c>
      <c r="T1052" s="401" t="s">
        <v>201</v>
      </c>
      <c r="U1052" s="402"/>
      <c r="V1052" s="124">
        <f>SUM(V1045:V1051)</f>
        <v>0</v>
      </c>
      <c r="W1052" s="401" t="s">
        <v>201</v>
      </c>
      <c r="X1052" s="402"/>
      <c r="Y1052" s="127">
        <f>SUM(Y1045:Y1051)</f>
        <v>0</v>
      </c>
      <c r="Z1052" s="151"/>
    </row>
    <row r="1053" spans="2:26" s="35" customFormat="1" ht="17.100000000000001" customHeight="1">
      <c r="B1053" s="105"/>
      <c r="C1053" s="54">
        <f>'2. Rekap Back Up Beton X'!C150</f>
        <v>12900</v>
      </c>
      <c r="D1053" s="96">
        <f>'2. Rekap Back Up Beton X'!D150</f>
        <v>13000</v>
      </c>
      <c r="E1053" s="111">
        <f>'2. Rekap Back Up Beton X'!E150</f>
        <v>3</v>
      </c>
      <c r="F1053" s="112">
        <f>(100/((D1053-C1053)*E1053))*((J1060*0.5)+(M1060*1)+(P1060*2)+(S1060*20)+(V1060*15)+(Y1060*1.5))</f>
        <v>0</v>
      </c>
      <c r="G1053" s="113" t="str">
        <f>IF(F1053&lt;=25,"B",IF(F1053&lt;=75,"S",IF(F1053&lt;=100,"RR","RB")))</f>
        <v>B</v>
      </c>
      <c r="H1053" s="100">
        <v>0</v>
      </c>
      <c r="I1053" s="98">
        <v>0</v>
      </c>
      <c r="J1053" s="101">
        <f t="shared" ref="J1053:J1059" si="774">H1053*I1053</f>
        <v>0</v>
      </c>
      <c r="K1053" s="100">
        <v>0</v>
      </c>
      <c r="L1053" s="98">
        <v>0</v>
      </c>
      <c r="M1053" s="101">
        <f t="shared" ref="M1053:M1059" si="775">K1053*L1053</f>
        <v>0</v>
      </c>
      <c r="N1053" s="100">
        <v>0</v>
      </c>
      <c r="O1053" s="98">
        <v>4</v>
      </c>
      <c r="P1053" s="101">
        <f t="shared" ref="P1053:P1059" si="776">N1053*O1053</f>
        <v>0</v>
      </c>
      <c r="Q1053" s="100">
        <v>0</v>
      </c>
      <c r="R1053" s="98">
        <v>0</v>
      </c>
      <c r="S1053" s="101">
        <f t="shared" ref="S1053:S1059" si="777">Q1053*R1053</f>
        <v>0</v>
      </c>
      <c r="T1053" s="100">
        <v>0</v>
      </c>
      <c r="U1053" s="98">
        <v>0</v>
      </c>
      <c r="V1053" s="101">
        <f>T1053*U1053</f>
        <v>0</v>
      </c>
      <c r="W1053" s="100">
        <v>0</v>
      </c>
      <c r="X1053" s="98">
        <v>0</v>
      </c>
      <c r="Y1053" s="147">
        <f t="shared" ref="Y1053:Y1059" si="778">W1053*X1053</f>
        <v>0</v>
      </c>
      <c r="Z1053" s="150"/>
    </row>
    <row r="1054" spans="2:26" s="35" customFormat="1" ht="17.100000000000001" customHeight="1">
      <c r="B1054" s="105"/>
      <c r="C1054" s="54"/>
      <c r="D1054" s="96"/>
      <c r="E1054" s="111"/>
      <c r="F1054" s="112"/>
      <c r="G1054" s="113"/>
      <c r="H1054" s="100">
        <v>0</v>
      </c>
      <c r="I1054" s="98">
        <v>0</v>
      </c>
      <c r="J1054" s="101">
        <f t="shared" si="774"/>
        <v>0</v>
      </c>
      <c r="K1054" s="100">
        <v>0</v>
      </c>
      <c r="L1054" s="98">
        <v>0</v>
      </c>
      <c r="M1054" s="101">
        <f t="shared" si="775"/>
        <v>0</v>
      </c>
      <c r="N1054" s="100">
        <v>0</v>
      </c>
      <c r="O1054" s="98">
        <v>0</v>
      </c>
      <c r="P1054" s="101">
        <f t="shared" si="776"/>
        <v>0</v>
      </c>
      <c r="Q1054" s="100">
        <v>0</v>
      </c>
      <c r="R1054" s="98">
        <v>0</v>
      </c>
      <c r="S1054" s="101">
        <f t="shared" si="777"/>
        <v>0</v>
      </c>
      <c r="T1054" s="100">
        <v>0</v>
      </c>
      <c r="U1054" s="98">
        <v>0</v>
      </c>
      <c r="V1054" s="101">
        <f t="shared" ref="V1054:V1059" si="779">T1054*U1054</f>
        <v>0</v>
      </c>
      <c r="W1054" s="100">
        <v>0</v>
      </c>
      <c r="X1054" s="98">
        <v>0</v>
      </c>
      <c r="Y1054" s="147">
        <f t="shared" si="778"/>
        <v>0</v>
      </c>
      <c r="Z1054" s="150"/>
    </row>
    <row r="1055" spans="2:26" s="35" customFormat="1" ht="17.100000000000001" customHeight="1">
      <c r="B1055" s="105"/>
      <c r="C1055" s="54"/>
      <c r="D1055" s="96"/>
      <c r="E1055" s="111"/>
      <c r="F1055" s="112"/>
      <c r="G1055" s="113"/>
      <c r="H1055" s="100">
        <v>0</v>
      </c>
      <c r="I1055" s="98">
        <v>0</v>
      </c>
      <c r="J1055" s="101">
        <f t="shared" si="774"/>
        <v>0</v>
      </c>
      <c r="K1055" s="100">
        <v>0</v>
      </c>
      <c r="L1055" s="98">
        <v>0</v>
      </c>
      <c r="M1055" s="101">
        <f t="shared" si="775"/>
        <v>0</v>
      </c>
      <c r="N1055" s="100">
        <v>0</v>
      </c>
      <c r="O1055" s="98">
        <v>0</v>
      </c>
      <c r="P1055" s="101">
        <f t="shared" si="776"/>
        <v>0</v>
      </c>
      <c r="Q1055" s="100">
        <v>0</v>
      </c>
      <c r="R1055" s="98">
        <v>0</v>
      </c>
      <c r="S1055" s="101">
        <f t="shared" si="777"/>
        <v>0</v>
      </c>
      <c r="T1055" s="100">
        <v>0</v>
      </c>
      <c r="U1055" s="98">
        <v>0</v>
      </c>
      <c r="V1055" s="101">
        <f t="shared" si="779"/>
        <v>0</v>
      </c>
      <c r="W1055" s="100">
        <v>0</v>
      </c>
      <c r="X1055" s="98">
        <v>0</v>
      </c>
      <c r="Y1055" s="147">
        <f t="shared" si="778"/>
        <v>0</v>
      </c>
      <c r="Z1055" s="150"/>
    </row>
    <row r="1056" spans="2:26" s="35" customFormat="1" ht="17.100000000000001" customHeight="1">
      <c r="B1056" s="105"/>
      <c r="C1056" s="54"/>
      <c r="D1056" s="96"/>
      <c r="E1056" s="111"/>
      <c r="F1056" s="112"/>
      <c r="G1056" s="113"/>
      <c r="H1056" s="100">
        <v>0</v>
      </c>
      <c r="I1056" s="98">
        <v>0</v>
      </c>
      <c r="J1056" s="101">
        <f t="shared" si="774"/>
        <v>0</v>
      </c>
      <c r="K1056" s="100">
        <v>0</v>
      </c>
      <c r="L1056" s="98">
        <v>0</v>
      </c>
      <c r="M1056" s="101">
        <f t="shared" si="775"/>
        <v>0</v>
      </c>
      <c r="N1056" s="100">
        <v>0</v>
      </c>
      <c r="O1056" s="98">
        <v>0</v>
      </c>
      <c r="P1056" s="101">
        <f t="shared" si="776"/>
        <v>0</v>
      </c>
      <c r="Q1056" s="100">
        <v>0</v>
      </c>
      <c r="R1056" s="98">
        <v>0</v>
      </c>
      <c r="S1056" s="101">
        <f t="shared" si="777"/>
        <v>0</v>
      </c>
      <c r="T1056" s="100">
        <v>0</v>
      </c>
      <c r="U1056" s="98">
        <v>0</v>
      </c>
      <c r="V1056" s="101">
        <f t="shared" si="779"/>
        <v>0</v>
      </c>
      <c r="W1056" s="100">
        <v>0</v>
      </c>
      <c r="X1056" s="98">
        <v>0</v>
      </c>
      <c r="Y1056" s="147">
        <f t="shared" si="778"/>
        <v>0</v>
      </c>
      <c r="Z1056" s="150"/>
    </row>
    <row r="1057" spans="2:26" s="35" customFormat="1" ht="17.100000000000001" customHeight="1">
      <c r="B1057" s="105"/>
      <c r="C1057" s="54"/>
      <c r="D1057" s="96"/>
      <c r="E1057" s="111"/>
      <c r="F1057" s="112"/>
      <c r="G1057" s="113"/>
      <c r="H1057" s="100">
        <v>0</v>
      </c>
      <c r="I1057" s="98">
        <v>0</v>
      </c>
      <c r="J1057" s="101">
        <f t="shared" si="774"/>
        <v>0</v>
      </c>
      <c r="K1057" s="100">
        <v>0</v>
      </c>
      <c r="L1057" s="98">
        <v>0</v>
      </c>
      <c r="M1057" s="101">
        <f t="shared" si="775"/>
        <v>0</v>
      </c>
      <c r="N1057" s="100">
        <v>0</v>
      </c>
      <c r="O1057" s="98">
        <v>0</v>
      </c>
      <c r="P1057" s="101">
        <f t="shared" si="776"/>
        <v>0</v>
      </c>
      <c r="Q1057" s="100">
        <v>0</v>
      </c>
      <c r="R1057" s="98">
        <v>0</v>
      </c>
      <c r="S1057" s="101">
        <f t="shared" si="777"/>
        <v>0</v>
      </c>
      <c r="T1057" s="100">
        <v>0</v>
      </c>
      <c r="U1057" s="98">
        <v>0</v>
      </c>
      <c r="V1057" s="101">
        <f t="shared" si="779"/>
        <v>0</v>
      </c>
      <c r="W1057" s="100">
        <v>0</v>
      </c>
      <c r="X1057" s="98">
        <v>0</v>
      </c>
      <c r="Y1057" s="147">
        <f t="shared" si="778"/>
        <v>0</v>
      </c>
      <c r="Z1057" s="150"/>
    </row>
    <row r="1058" spans="2:26" s="35" customFormat="1" ht="17.100000000000001" customHeight="1">
      <c r="B1058" s="105"/>
      <c r="C1058" s="54"/>
      <c r="D1058" s="96"/>
      <c r="E1058" s="111"/>
      <c r="F1058" s="112"/>
      <c r="G1058" s="113"/>
      <c r="H1058" s="100">
        <v>0</v>
      </c>
      <c r="I1058" s="98">
        <v>0</v>
      </c>
      <c r="J1058" s="101">
        <f t="shared" si="774"/>
        <v>0</v>
      </c>
      <c r="K1058" s="100">
        <v>0</v>
      </c>
      <c r="L1058" s="98">
        <v>0</v>
      </c>
      <c r="M1058" s="101">
        <f t="shared" si="775"/>
        <v>0</v>
      </c>
      <c r="N1058" s="100">
        <v>0</v>
      </c>
      <c r="O1058" s="98">
        <v>0</v>
      </c>
      <c r="P1058" s="101">
        <f t="shared" si="776"/>
        <v>0</v>
      </c>
      <c r="Q1058" s="100">
        <v>0</v>
      </c>
      <c r="R1058" s="98">
        <v>0</v>
      </c>
      <c r="S1058" s="101">
        <f t="shared" si="777"/>
        <v>0</v>
      </c>
      <c r="T1058" s="100">
        <v>0</v>
      </c>
      <c r="U1058" s="98">
        <v>0</v>
      </c>
      <c r="V1058" s="101">
        <f t="shared" si="779"/>
        <v>0</v>
      </c>
      <c r="W1058" s="100">
        <v>0</v>
      </c>
      <c r="X1058" s="98">
        <v>0</v>
      </c>
      <c r="Y1058" s="147">
        <f t="shared" si="778"/>
        <v>0</v>
      </c>
      <c r="Z1058" s="150"/>
    </row>
    <row r="1059" spans="2:26" s="35" customFormat="1" ht="17.100000000000001" customHeight="1">
      <c r="B1059" s="105"/>
      <c r="C1059" s="54"/>
      <c r="D1059" s="96"/>
      <c r="E1059" s="111"/>
      <c r="F1059" s="112"/>
      <c r="G1059" s="113"/>
      <c r="H1059" s="100">
        <v>0</v>
      </c>
      <c r="I1059" s="98">
        <v>0</v>
      </c>
      <c r="J1059" s="101">
        <f t="shared" si="774"/>
        <v>0</v>
      </c>
      <c r="K1059" s="100">
        <v>0</v>
      </c>
      <c r="L1059" s="98">
        <v>0</v>
      </c>
      <c r="M1059" s="101">
        <f t="shared" si="775"/>
        <v>0</v>
      </c>
      <c r="N1059" s="100">
        <v>0</v>
      </c>
      <c r="O1059" s="98">
        <v>0</v>
      </c>
      <c r="P1059" s="101">
        <f t="shared" si="776"/>
        <v>0</v>
      </c>
      <c r="Q1059" s="100">
        <v>0</v>
      </c>
      <c r="R1059" s="98">
        <v>0</v>
      </c>
      <c r="S1059" s="101">
        <f t="shared" si="777"/>
        <v>0</v>
      </c>
      <c r="T1059" s="100">
        <v>0</v>
      </c>
      <c r="U1059" s="98">
        <v>0</v>
      </c>
      <c r="V1059" s="101">
        <f t="shared" si="779"/>
        <v>0</v>
      </c>
      <c r="W1059" s="100">
        <v>0</v>
      </c>
      <c r="X1059" s="98">
        <v>0</v>
      </c>
      <c r="Y1059" s="147">
        <f t="shared" si="778"/>
        <v>0</v>
      </c>
      <c r="Z1059" s="150"/>
    </row>
    <row r="1060" spans="2:26" s="126" customFormat="1" ht="17.100000000000001" customHeight="1">
      <c r="B1060" s="118"/>
      <c r="C1060" s="119"/>
      <c r="D1060" s="120"/>
      <c r="E1060" s="121"/>
      <c r="F1060" s="122"/>
      <c r="G1060" s="123"/>
      <c r="H1060" s="401" t="s">
        <v>201</v>
      </c>
      <c r="I1060" s="402"/>
      <c r="J1060" s="124">
        <f>SUM(J1053:J1059)</f>
        <v>0</v>
      </c>
      <c r="K1060" s="401" t="s">
        <v>201</v>
      </c>
      <c r="L1060" s="402"/>
      <c r="M1060" s="124">
        <f>SUM(M1053:M1059)</f>
        <v>0</v>
      </c>
      <c r="N1060" s="401" t="s">
        <v>201</v>
      </c>
      <c r="O1060" s="402"/>
      <c r="P1060" s="124">
        <f>SUM(P1053:P1059)</f>
        <v>0</v>
      </c>
      <c r="Q1060" s="401" t="s">
        <v>201</v>
      </c>
      <c r="R1060" s="402"/>
      <c r="S1060" s="124">
        <f>SUM(S1053:S1059)</f>
        <v>0</v>
      </c>
      <c r="T1060" s="401" t="s">
        <v>201</v>
      </c>
      <c r="U1060" s="402"/>
      <c r="V1060" s="124">
        <f>SUM(V1053:V1059)</f>
        <v>0</v>
      </c>
      <c r="W1060" s="401" t="s">
        <v>201</v>
      </c>
      <c r="X1060" s="402"/>
      <c r="Y1060" s="127">
        <f>SUM(Y1053:Y1059)</f>
        <v>0</v>
      </c>
      <c r="Z1060" s="151"/>
    </row>
    <row r="1061" spans="2:26" s="35" customFormat="1" ht="17.100000000000001" customHeight="1">
      <c r="B1061" s="105"/>
      <c r="C1061" s="54">
        <f>'2. Rekap Back Up Beton X'!C151</f>
        <v>13000</v>
      </c>
      <c r="D1061" s="96">
        <f>'2. Rekap Back Up Beton X'!D151</f>
        <v>13100</v>
      </c>
      <c r="E1061" s="111">
        <f>'2. Rekap Back Up Beton X'!E151</f>
        <v>3</v>
      </c>
      <c r="F1061" s="112">
        <f>(100/((D1061-C1061)*E1061))*((J1068*0.5)+(M1068*1)+(P1068*2)+(S1068*20)+(V1068*15)+(Y1068*1.5))</f>
        <v>0</v>
      </c>
      <c r="G1061" s="113" t="str">
        <f>IF(F1061&lt;=25,"B",IF(F1061&lt;=75,"S",IF(F1061&lt;=100,"RR","RB")))</f>
        <v>B</v>
      </c>
      <c r="H1061" s="100">
        <v>0</v>
      </c>
      <c r="I1061" s="98">
        <v>0</v>
      </c>
      <c r="J1061" s="101">
        <f t="shared" ref="J1061:J1067" si="780">H1061*I1061</f>
        <v>0</v>
      </c>
      <c r="K1061" s="100">
        <v>0</v>
      </c>
      <c r="L1061" s="98">
        <v>0</v>
      </c>
      <c r="M1061" s="101">
        <f t="shared" ref="M1061:M1067" si="781">K1061*L1061</f>
        <v>0</v>
      </c>
      <c r="N1061" s="100">
        <v>0</v>
      </c>
      <c r="O1061" s="98">
        <v>4</v>
      </c>
      <c r="P1061" s="101">
        <f t="shared" ref="P1061:P1067" si="782">N1061*O1061</f>
        <v>0</v>
      </c>
      <c r="Q1061" s="100">
        <v>0</v>
      </c>
      <c r="R1061" s="98">
        <v>0</v>
      </c>
      <c r="S1061" s="101">
        <f t="shared" ref="S1061:S1067" si="783">Q1061*R1061</f>
        <v>0</v>
      </c>
      <c r="T1061" s="100">
        <v>0</v>
      </c>
      <c r="U1061" s="98">
        <v>0</v>
      </c>
      <c r="V1061" s="101">
        <f>T1061*U1061</f>
        <v>0</v>
      </c>
      <c r="W1061" s="100">
        <v>0</v>
      </c>
      <c r="X1061" s="98">
        <v>0</v>
      </c>
      <c r="Y1061" s="147">
        <f t="shared" ref="Y1061:Y1067" si="784">W1061*X1061</f>
        <v>0</v>
      </c>
      <c r="Z1061" s="150"/>
    </row>
    <row r="1062" spans="2:26" s="35" customFormat="1" ht="17.100000000000001" customHeight="1">
      <c r="B1062" s="105"/>
      <c r="C1062" s="54"/>
      <c r="D1062" s="96"/>
      <c r="E1062" s="111"/>
      <c r="F1062" s="112"/>
      <c r="G1062" s="113"/>
      <c r="H1062" s="100">
        <v>0</v>
      </c>
      <c r="I1062" s="98">
        <v>0</v>
      </c>
      <c r="J1062" s="101">
        <f t="shared" si="780"/>
        <v>0</v>
      </c>
      <c r="K1062" s="100">
        <v>0</v>
      </c>
      <c r="L1062" s="98">
        <v>0</v>
      </c>
      <c r="M1062" s="101">
        <f t="shared" si="781"/>
        <v>0</v>
      </c>
      <c r="N1062" s="100">
        <v>0</v>
      </c>
      <c r="O1062" s="98">
        <v>0</v>
      </c>
      <c r="P1062" s="101">
        <f t="shared" si="782"/>
        <v>0</v>
      </c>
      <c r="Q1062" s="100">
        <v>0</v>
      </c>
      <c r="R1062" s="98">
        <v>0</v>
      </c>
      <c r="S1062" s="101">
        <f t="shared" si="783"/>
        <v>0</v>
      </c>
      <c r="T1062" s="100">
        <v>0</v>
      </c>
      <c r="U1062" s="98">
        <v>0</v>
      </c>
      <c r="V1062" s="101">
        <f t="shared" ref="V1062:V1067" si="785">T1062*U1062</f>
        <v>0</v>
      </c>
      <c r="W1062" s="100">
        <v>0</v>
      </c>
      <c r="X1062" s="98">
        <v>0</v>
      </c>
      <c r="Y1062" s="147">
        <f t="shared" si="784"/>
        <v>0</v>
      </c>
      <c r="Z1062" s="150"/>
    </row>
    <row r="1063" spans="2:26" s="35" customFormat="1" ht="17.100000000000001" customHeight="1">
      <c r="B1063" s="105"/>
      <c r="C1063" s="54"/>
      <c r="D1063" s="96"/>
      <c r="E1063" s="111"/>
      <c r="F1063" s="112"/>
      <c r="G1063" s="113"/>
      <c r="H1063" s="100">
        <v>0</v>
      </c>
      <c r="I1063" s="98">
        <v>0</v>
      </c>
      <c r="J1063" s="101">
        <f t="shared" si="780"/>
        <v>0</v>
      </c>
      <c r="K1063" s="100">
        <v>0</v>
      </c>
      <c r="L1063" s="98">
        <v>0</v>
      </c>
      <c r="M1063" s="101">
        <f t="shared" si="781"/>
        <v>0</v>
      </c>
      <c r="N1063" s="100">
        <v>0</v>
      </c>
      <c r="O1063" s="98">
        <v>0</v>
      </c>
      <c r="P1063" s="101">
        <f t="shared" si="782"/>
        <v>0</v>
      </c>
      <c r="Q1063" s="100">
        <v>0</v>
      </c>
      <c r="R1063" s="98">
        <v>0</v>
      </c>
      <c r="S1063" s="101">
        <f t="shared" si="783"/>
        <v>0</v>
      </c>
      <c r="T1063" s="100">
        <v>0</v>
      </c>
      <c r="U1063" s="98">
        <v>0</v>
      </c>
      <c r="V1063" s="101">
        <f t="shared" si="785"/>
        <v>0</v>
      </c>
      <c r="W1063" s="100">
        <v>0</v>
      </c>
      <c r="X1063" s="98">
        <v>0</v>
      </c>
      <c r="Y1063" s="147">
        <f t="shared" si="784"/>
        <v>0</v>
      </c>
      <c r="Z1063" s="150"/>
    </row>
    <row r="1064" spans="2:26" s="35" customFormat="1" ht="17.100000000000001" customHeight="1">
      <c r="B1064" s="105"/>
      <c r="C1064" s="54"/>
      <c r="D1064" s="96"/>
      <c r="E1064" s="111"/>
      <c r="F1064" s="112"/>
      <c r="G1064" s="113"/>
      <c r="H1064" s="100">
        <v>0</v>
      </c>
      <c r="I1064" s="98">
        <v>0</v>
      </c>
      <c r="J1064" s="101">
        <f t="shared" si="780"/>
        <v>0</v>
      </c>
      <c r="K1064" s="100">
        <v>0</v>
      </c>
      <c r="L1064" s="98">
        <v>0</v>
      </c>
      <c r="M1064" s="101">
        <f t="shared" si="781"/>
        <v>0</v>
      </c>
      <c r="N1064" s="100">
        <v>0</v>
      </c>
      <c r="O1064" s="98">
        <v>0</v>
      </c>
      <c r="P1064" s="101">
        <f t="shared" si="782"/>
        <v>0</v>
      </c>
      <c r="Q1064" s="100">
        <v>0</v>
      </c>
      <c r="R1064" s="98">
        <v>0</v>
      </c>
      <c r="S1064" s="101">
        <f t="shared" si="783"/>
        <v>0</v>
      </c>
      <c r="T1064" s="100">
        <v>0</v>
      </c>
      <c r="U1064" s="98">
        <v>0</v>
      </c>
      <c r="V1064" s="101">
        <f t="shared" si="785"/>
        <v>0</v>
      </c>
      <c r="W1064" s="100">
        <v>0</v>
      </c>
      <c r="X1064" s="98">
        <v>0</v>
      </c>
      <c r="Y1064" s="147">
        <f t="shared" si="784"/>
        <v>0</v>
      </c>
      <c r="Z1064" s="150"/>
    </row>
    <row r="1065" spans="2:26" s="35" customFormat="1" ht="17.100000000000001" customHeight="1">
      <c r="B1065" s="105"/>
      <c r="C1065" s="54"/>
      <c r="D1065" s="96"/>
      <c r="E1065" s="111"/>
      <c r="F1065" s="112"/>
      <c r="G1065" s="113"/>
      <c r="H1065" s="100">
        <v>0</v>
      </c>
      <c r="I1065" s="98">
        <v>0</v>
      </c>
      <c r="J1065" s="101">
        <f t="shared" si="780"/>
        <v>0</v>
      </c>
      <c r="K1065" s="100">
        <v>0</v>
      </c>
      <c r="L1065" s="98">
        <v>0</v>
      </c>
      <c r="M1065" s="101">
        <f t="shared" si="781"/>
        <v>0</v>
      </c>
      <c r="N1065" s="100">
        <v>0</v>
      </c>
      <c r="O1065" s="98">
        <v>0</v>
      </c>
      <c r="P1065" s="101">
        <f t="shared" si="782"/>
        <v>0</v>
      </c>
      <c r="Q1065" s="100">
        <v>0</v>
      </c>
      <c r="R1065" s="98">
        <v>0</v>
      </c>
      <c r="S1065" s="101">
        <f t="shared" si="783"/>
        <v>0</v>
      </c>
      <c r="T1065" s="100">
        <v>0</v>
      </c>
      <c r="U1065" s="98">
        <v>0</v>
      </c>
      <c r="V1065" s="101">
        <f t="shared" si="785"/>
        <v>0</v>
      </c>
      <c r="W1065" s="100">
        <v>0</v>
      </c>
      <c r="X1065" s="98">
        <v>0</v>
      </c>
      <c r="Y1065" s="147">
        <f t="shared" si="784"/>
        <v>0</v>
      </c>
      <c r="Z1065" s="150"/>
    </row>
    <row r="1066" spans="2:26" s="35" customFormat="1" ht="17.100000000000001" customHeight="1">
      <c r="B1066" s="105"/>
      <c r="C1066" s="54"/>
      <c r="D1066" s="96"/>
      <c r="E1066" s="111"/>
      <c r="F1066" s="112"/>
      <c r="G1066" s="113"/>
      <c r="H1066" s="100">
        <v>0</v>
      </c>
      <c r="I1066" s="98">
        <v>0</v>
      </c>
      <c r="J1066" s="101">
        <f t="shared" si="780"/>
        <v>0</v>
      </c>
      <c r="K1066" s="100">
        <v>0</v>
      </c>
      <c r="L1066" s="98">
        <v>0</v>
      </c>
      <c r="M1066" s="101">
        <f t="shared" si="781"/>
        <v>0</v>
      </c>
      <c r="N1066" s="100">
        <v>0</v>
      </c>
      <c r="O1066" s="98">
        <v>0</v>
      </c>
      <c r="P1066" s="101">
        <f t="shared" si="782"/>
        <v>0</v>
      </c>
      <c r="Q1066" s="100">
        <v>0</v>
      </c>
      <c r="R1066" s="98">
        <v>0</v>
      </c>
      <c r="S1066" s="101">
        <f t="shared" si="783"/>
        <v>0</v>
      </c>
      <c r="T1066" s="100">
        <v>0</v>
      </c>
      <c r="U1066" s="98">
        <v>0</v>
      </c>
      <c r="V1066" s="101">
        <f t="shared" si="785"/>
        <v>0</v>
      </c>
      <c r="W1066" s="100">
        <v>0</v>
      </c>
      <c r="X1066" s="98">
        <v>0</v>
      </c>
      <c r="Y1066" s="147">
        <f t="shared" si="784"/>
        <v>0</v>
      </c>
      <c r="Z1066" s="150"/>
    </row>
    <row r="1067" spans="2:26" s="35" customFormat="1" ht="17.100000000000001" customHeight="1">
      <c r="B1067" s="105"/>
      <c r="C1067" s="54"/>
      <c r="D1067" s="96"/>
      <c r="E1067" s="111"/>
      <c r="F1067" s="112"/>
      <c r="G1067" s="113"/>
      <c r="H1067" s="100">
        <v>0</v>
      </c>
      <c r="I1067" s="98">
        <v>0</v>
      </c>
      <c r="J1067" s="101">
        <f t="shared" si="780"/>
        <v>0</v>
      </c>
      <c r="K1067" s="100">
        <v>0</v>
      </c>
      <c r="L1067" s="98">
        <v>0</v>
      </c>
      <c r="M1067" s="101">
        <f t="shared" si="781"/>
        <v>0</v>
      </c>
      <c r="N1067" s="100">
        <v>0</v>
      </c>
      <c r="O1067" s="98">
        <v>0</v>
      </c>
      <c r="P1067" s="101">
        <f t="shared" si="782"/>
        <v>0</v>
      </c>
      <c r="Q1067" s="100">
        <v>0</v>
      </c>
      <c r="R1067" s="98">
        <v>0</v>
      </c>
      <c r="S1067" s="101">
        <f t="shared" si="783"/>
        <v>0</v>
      </c>
      <c r="T1067" s="100">
        <v>0</v>
      </c>
      <c r="U1067" s="98">
        <v>0</v>
      </c>
      <c r="V1067" s="101">
        <f t="shared" si="785"/>
        <v>0</v>
      </c>
      <c r="W1067" s="100">
        <v>0</v>
      </c>
      <c r="X1067" s="98">
        <v>0</v>
      </c>
      <c r="Y1067" s="147">
        <f t="shared" si="784"/>
        <v>0</v>
      </c>
      <c r="Z1067" s="150"/>
    </row>
    <row r="1068" spans="2:26" s="126" customFormat="1" ht="17.100000000000001" customHeight="1">
      <c r="B1068" s="118"/>
      <c r="C1068" s="119"/>
      <c r="D1068" s="120"/>
      <c r="E1068" s="121"/>
      <c r="F1068" s="122"/>
      <c r="G1068" s="123"/>
      <c r="H1068" s="401" t="s">
        <v>201</v>
      </c>
      <c r="I1068" s="402"/>
      <c r="J1068" s="124">
        <f>SUM(J1061:J1067)</f>
        <v>0</v>
      </c>
      <c r="K1068" s="401" t="s">
        <v>201</v>
      </c>
      <c r="L1068" s="402"/>
      <c r="M1068" s="124">
        <f>SUM(M1061:M1067)</f>
        <v>0</v>
      </c>
      <c r="N1068" s="401" t="s">
        <v>201</v>
      </c>
      <c r="O1068" s="402"/>
      <c r="P1068" s="124">
        <f>SUM(P1061:P1067)</f>
        <v>0</v>
      </c>
      <c r="Q1068" s="401" t="s">
        <v>201</v>
      </c>
      <c r="R1068" s="402"/>
      <c r="S1068" s="124">
        <f>SUM(S1061:S1067)</f>
        <v>0</v>
      </c>
      <c r="T1068" s="401" t="s">
        <v>201</v>
      </c>
      <c r="U1068" s="402"/>
      <c r="V1068" s="124">
        <f>SUM(V1061:V1067)</f>
        <v>0</v>
      </c>
      <c r="W1068" s="401" t="s">
        <v>201</v>
      </c>
      <c r="X1068" s="402"/>
      <c r="Y1068" s="127">
        <f>SUM(Y1061:Y1067)</f>
        <v>0</v>
      </c>
      <c r="Z1068" s="151"/>
    </row>
    <row r="1069" spans="2:26" s="35" customFormat="1" ht="17.100000000000001" customHeight="1">
      <c r="B1069" s="105"/>
      <c r="C1069" s="54">
        <f>'2. Rekap Back Up Beton X'!C152</f>
        <v>13100</v>
      </c>
      <c r="D1069" s="96">
        <f>'2. Rekap Back Up Beton X'!D152</f>
        <v>13200</v>
      </c>
      <c r="E1069" s="111">
        <f>'2. Rekap Back Up Beton X'!E152</f>
        <v>3</v>
      </c>
      <c r="F1069" s="112">
        <f>(100/((D1069-C1069)*E1069))*((J1076*0.5)+(M1076*1)+(P1076*2)+(S1076*20)+(V1076*15)+(Y1076*1.5))</f>
        <v>0</v>
      </c>
      <c r="G1069" s="113" t="str">
        <f>IF(F1069&lt;=25,"B",IF(F1069&lt;=75,"S",IF(F1069&lt;=100,"RR","RB")))</f>
        <v>B</v>
      </c>
      <c r="H1069" s="100">
        <v>0</v>
      </c>
      <c r="I1069" s="98">
        <v>0</v>
      </c>
      <c r="J1069" s="101">
        <f t="shared" ref="J1069:J1075" si="786">H1069*I1069</f>
        <v>0</v>
      </c>
      <c r="K1069" s="100">
        <v>0</v>
      </c>
      <c r="L1069" s="98">
        <v>0</v>
      </c>
      <c r="M1069" s="101">
        <f t="shared" ref="M1069:M1075" si="787">K1069*L1069</f>
        <v>0</v>
      </c>
      <c r="N1069" s="100">
        <v>0</v>
      </c>
      <c r="O1069" s="98">
        <v>4</v>
      </c>
      <c r="P1069" s="101">
        <f t="shared" ref="P1069:P1075" si="788">N1069*O1069</f>
        <v>0</v>
      </c>
      <c r="Q1069" s="100">
        <v>0</v>
      </c>
      <c r="R1069" s="98">
        <v>0</v>
      </c>
      <c r="S1069" s="101">
        <f t="shared" ref="S1069:S1075" si="789">Q1069*R1069</f>
        <v>0</v>
      </c>
      <c r="T1069" s="100">
        <v>0</v>
      </c>
      <c r="U1069" s="98">
        <v>0</v>
      </c>
      <c r="V1069" s="101">
        <f>T1069*U1069</f>
        <v>0</v>
      </c>
      <c r="W1069" s="100">
        <v>0</v>
      </c>
      <c r="X1069" s="98">
        <v>0</v>
      </c>
      <c r="Y1069" s="147">
        <f t="shared" ref="Y1069:Y1075" si="790">W1069*X1069</f>
        <v>0</v>
      </c>
      <c r="Z1069" s="150"/>
    </row>
    <row r="1070" spans="2:26" s="35" customFormat="1" ht="17.100000000000001" customHeight="1">
      <c r="B1070" s="105"/>
      <c r="C1070" s="54"/>
      <c r="D1070" s="96"/>
      <c r="E1070" s="111"/>
      <c r="F1070" s="112"/>
      <c r="G1070" s="113"/>
      <c r="H1070" s="100">
        <v>0</v>
      </c>
      <c r="I1070" s="98">
        <v>0</v>
      </c>
      <c r="J1070" s="101">
        <f t="shared" si="786"/>
        <v>0</v>
      </c>
      <c r="K1070" s="100">
        <v>0</v>
      </c>
      <c r="L1070" s="98">
        <v>0</v>
      </c>
      <c r="M1070" s="101">
        <f t="shared" si="787"/>
        <v>0</v>
      </c>
      <c r="N1070" s="100">
        <v>0</v>
      </c>
      <c r="O1070" s="98">
        <v>0</v>
      </c>
      <c r="P1070" s="101">
        <f t="shared" si="788"/>
        <v>0</v>
      </c>
      <c r="Q1070" s="100">
        <v>0</v>
      </c>
      <c r="R1070" s="98">
        <v>0</v>
      </c>
      <c r="S1070" s="101">
        <f t="shared" si="789"/>
        <v>0</v>
      </c>
      <c r="T1070" s="100">
        <v>0</v>
      </c>
      <c r="U1070" s="98">
        <v>0</v>
      </c>
      <c r="V1070" s="101">
        <f t="shared" ref="V1070:V1075" si="791">T1070*U1070</f>
        <v>0</v>
      </c>
      <c r="W1070" s="100">
        <v>0</v>
      </c>
      <c r="X1070" s="98">
        <v>0</v>
      </c>
      <c r="Y1070" s="147">
        <f t="shared" si="790"/>
        <v>0</v>
      </c>
      <c r="Z1070" s="150"/>
    </row>
    <row r="1071" spans="2:26" s="35" customFormat="1" ht="17.100000000000001" customHeight="1">
      <c r="B1071" s="105"/>
      <c r="C1071" s="54"/>
      <c r="D1071" s="96"/>
      <c r="E1071" s="111"/>
      <c r="F1071" s="112"/>
      <c r="G1071" s="113"/>
      <c r="H1071" s="100">
        <v>0</v>
      </c>
      <c r="I1071" s="98">
        <v>0</v>
      </c>
      <c r="J1071" s="101">
        <f t="shared" si="786"/>
        <v>0</v>
      </c>
      <c r="K1071" s="100">
        <v>0</v>
      </c>
      <c r="L1071" s="98">
        <v>0</v>
      </c>
      <c r="M1071" s="101">
        <f t="shared" si="787"/>
        <v>0</v>
      </c>
      <c r="N1071" s="100">
        <v>0</v>
      </c>
      <c r="O1071" s="98">
        <v>0</v>
      </c>
      <c r="P1071" s="101">
        <f t="shared" si="788"/>
        <v>0</v>
      </c>
      <c r="Q1071" s="100">
        <v>0</v>
      </c>
      <c r="R1071" s="98">
        <v>0</v>
      </c>
      <c r="S1071" s="101">
        <f t="shared" si="789"/>
        <v>0</v>
      </c>
      <c r="T1071" s="100">
        <v>0</v>
      </c>
      <c r="U1071" s="98">
        <v>0</v>
      </c>
      <c r="V1071" s="101">
        <f t="shared" si="791"/>
        <v>0</v>
      </c>
      <c r="W1071" s="100">
        <v>0</v>
      </c>
      <c r="X1071" s="98">
        <v>0</v>
      </c>
      <c r="Y1071" s="147">
        <f t="shared" si="790"/>
        <v>0</v>
      </c>
      <c r="Z1071" s="150"/>
    </row>
    <row r="1072" spans="2:26" s="35" customFormat="1" ht="17.100000000000001" customHeight="1">
      <c r="B1072" s="105"/>
      <c r="C1072" s="54"/>
      <c r="D1072" s="96"/>
      <c r="E1072" s="111"/>
      <c r="F1072" s="112"/>
      <c r="G1072" s="113"/>
      <c r="H1072" s="100">
        <v>0</v>
      </c>
      <c r="I1072" s="98">
        <v>0</v>
      </c>
      <c r="J1072" s="101">
        <f t="shared" si="786"/>
        <v>0</v>
      </c>
      <c r="K1072" s="100">
        <v>0</v>
      </c>
      <c r="L1072" s="98">
        <v>0</v>
      </c>
      <c r="M1072" s="101">
        <f t="shared" si="787"/>
        <v>0</v>
      </c>
      <c r="N1072" s="100">
        <v>0</v>
      </c>
      <c r="O1072" s="98">
        <v>0</v>
      </c>
      <c r="P1072" s="101">
        <f t="shared" si="788"/>
        <v>0</v>
      </c>
      <c r="Q1072" s="100">
        <v>0</v>
      </c>
      <c r="R1072" s="98">
        <v>0</v>
      </c>
      <c r="S1072" s="101">
        <f t="shared" si="789"/>
        <v>0</v>
      </c>
      <c r="T1072" s="100">
        <v>0</v>
      </c>
      <c r="U1072" s="98">
        <v>0</v>
      </c>
      <c r="V1072" s="101">
        <f t="shared" si="791"/>
        <v>0</v>
      </c>
      <c r="W1072" s="100">
        <v>0</v>
      </c>
      <c r="X1072" s="98">
        <v>0</v>
      </c>
      <c r="Y1072" s="147">
        <f t="shared" si="790"/>
        <v>0</v>
      </c>
      <c r="Z1072" s="150"/>
    </row>
    <row r="1073" spans="2:26" s="35" customFormat="1" ht="17.100000000000001" customHeight="1">
      <c r="B1073" s="105"/>
      <c r="C1073" s="54"/>
      <c r="D1073" s="96"/>
      <c r="E1073" s="111"/>
      <c r="F1073" s="112"/>
      <c r="G1073" s="113"/>
      <c r="H1073" s="100">
        <v>0</v>
      </c>
      <c r="I1073" s="98">
        <v>0</v>
      </c>
      <c r="J1073" s="101">
        <f t="shared" si="786"/>
        <v>0</v>
      </c>
      <c r="K1073" s="100">
        <v>0</v>
      </c>
      <c r="L1073" s="98">
        <v>0</v>
      </c>
      <c r="M1073" s="101">
        <f t="shared" si="787"/>
        <v>0</v>
      </c>
      <c r="N1073" s="100">
        <v>0</v>
      </c>
      <c r="O1073" s="98">
        <v>0</v>
      </c>
      <c r="P1073" s="101">
        <f t="shared" si="788"/>
        <v>0</v>
      </c>
      <c r="Q1073" s="100">
        <v>0</v>
      </c>
      <c r="R1073" s="98">
        <v>0</v>
      </c>
      <c r="S1073" s="101">
        <f t="shared" si="789"/>
        <v>0</v>
      </c>
      <c r="T1073" s="100">
        <v>0</v>
      </c>
      <c r="U1073" s="98">
        <v>0</v>
      </c>
      <c r="V1073" s="101">
        <f t="shared" si="791"/>
        <v>0</v>
      </c>
      <c r="W1073" s="100">
        <v>0</v>
      </c>
      <c r="X1073" s="98">
        <v>0</v>
      </c>
      <c r="Y1073" s="147">
        <f t="shared" si="790"/>
        <v>0</v>
      </c>
      <c r="Z1073" s="150"/>
    </row>
    <row r="1074" spans="2:26" s="35" customFormat="1" ht="17.100000000000001" customHeight="1">
      <c r="B1074" s="105"/>
      <c r="C1074" s="54"/>
      <c r="D1074" s="96"/>
      <c r="E1074" s="111"/>
      <c r="F1074" s="112"/>
      <c r="G1074" s="113"/>
      <c r="H1074" s="100">
        <v>0</v>
      </c>
      <c r="I1074" s="98">
        <v>0</v>
      </c>
      <c r="J1074" s="101">
        <f t="shared" si="786"/>
        <v>0</v>
      </c>
      <c r="K1074" s="100">
        <v>0</v>
      </c>
      <c r="L1074" s="98">
        <v>0</v>
      </c>
      <c r="M1074" s="101">
        <f t="shared" si="787"/>
        <v>0</v>
      </c>
      <c r="N1074" s="100">
        <v>0</v>
      </c>
      <c r="O1074" s="98">
        <v>0</v>
      </c>
      <c r="P1074" s="101">
        <f t="shared" si="788"/>
        <v>0</v>
      </c>
      <c r="Q1074" s="100">
        <v>0</v>
      </c>
      <c r="R1074" s="98">
        <v>0</v>
      </c>
      <c r="S1074" s="101">
        <f t="shared" si="789"/>
        <v>0</v>
      </c>
      <c r="T1074" s="100">
        <v>0</v>
      </c>
      <c r="U1074" s="98">
        <v>0</v>
      </c>
      <c r="V1074" s="101">
        <f t="shared" si="791"/>
        <v>0</v>
      </c>
      <c r="W1074" s="100">
        <v>0</v>
      </c>
      <c r="X1074" s="98">
        <v>0</v>
      </c>
      <c r="Y1074" s="147">
        <f t="shared" si="790"/>
        <v>0</v>
      </c>
      <c r="Z1074" s="150"/>
    </row>
    <row r="1075" spans="2:26" s="35" customFormat="1" ht="17.100000000000001" customHeight="1">
      <c r="B1075" s="105"/>
      <c r="C1075" s="54"/>
      <c r="D1075" s="96"/>
      <c r="E1075" s="111"/>
      <c r="F1075" s="112"/>
      <c r="G1075" s="113"/>
      <c r="H1075" s="100">
        <v>0</v>
      </c>
      <c r="I1075" s="98">
        <v>0</v>
      </c>
      <c r="J1075" s="101">
        <f t="shared" si="786"/>
        <v>0</v>
      </c>
      <c r="K1075" s="100">
        <v>0</v>
      </c>
      <c r="L1075" s="98">
        <v>0</v>
      </c>
      <c r="M1075" s="101">
        <f t="shared" si="787"/>
        <v>0</v>
      </c>
      <c r="N1075" s="100">
        <v>0</v>
      </c>
      <c r="O1075" s="98">
        <v>0</v>
      </c>
      <c r="P1075" s="101">
        <f t="shared" si="788"/>
        <v>0</v>
      </c>
      <c r="Q1075" s="100">
        <v>0</v>
      </c>
      <c r="R1075" s="98">
        <v>0</v>
      </c>
      <c r="S1075" s="101">
        <f t="shared" si="789"/>
        <v>0</v>
      </c>
      <c r="T1075" s="100">
        <v>0</v>
      </c>
      <c r="U1075" s="98">
        <v>0</v>
      </c>
      <c r="V1075" s="101">
        <f t="shared" si="791"/>
        <v>0</v>
      </c>
      <c r="W1075" s="100">
        <v>0</v>
      </c>
      <c r="X1075" s="98">
        <v>0</v>
      </c>
      <c r="Y1075" s="147">
        <f t="shared" si="790"/>
        <v>0</v>
      </c>
      <c r="Z1075" s="150"/>
    </row>
    <row r="1076" spans="2:26" s="126" customFormat="1" ht="17.100000000000001" customHeight="1" thickBot="1">
      <c r="B1076" s="128"/>
      <c r="C1076" s="154"/>
      <c r="D1076" s="155"/>
      <c r="E1076" s="156"/>
      <c r="F1076" s="129"/>
      <c r="G1076" s="130"/>
      <c r="H1076" s="403" t="s">
        <v>201</v>
      </c>
      <c r="I1076" s="404"/>
      <c r="J1076" s="131">
        <f>SUM(J1069:J1075)</f>
        <v>0</v>
      </c>
      <c r="K1076" s="403" t="s">
        <v>201</v>
      </c>
      <c r="L1076" s="404"/>
      <c r="M1076" s="131">
        <f>SUM(M1069:M1075)</f>
        <v>0</v>
      </c>
      <c r="N1076" s="403" t="s">
        <v>201</v>
      </c>
      <c r="O1076" s="404"/>
      <c r="P1076" s="131">
        <f>SUM(P1069:P1075)</f>
        <v>0</v>
      </c>
      <c r="Q1076" s="403" t="s">
        <v>201</v>
      </c>
      <c r="R1076" s="404"/>
      <c r="S1076" s="131">
        <f>SUM(S1069:S1075)</f>
        <v>0</v>
      </c>
      <c r="T1076" s="403" t="s">
        <v>201</v>
      </c>
      <c r="U1076" s="404"/>
      <c r="V1076" s="131">
        <f>SUM(V1069:V1075)</f>
        <v>0</v>
      </c>
      <c r="W1076" s="403" t="s">
        <v>201</v>
      </c>
      <c r="X1076" s="404"/>
      <c r="Y1076" s="132">
        <f>SUM(Y1069:Y1075)</f>
        <v>0</v>
      </c>
      <c r="Z1076" s="152"/>
    </row>
    <row r="1077" spans="2:26" s="35" customFormat="1" ht="17.100000000000001" customHeight="1">
      <c r="B1077" s="114"/>
      <c r="C1077" s="157">
        <f>'2. Rekap Back Up Beton X'!C153</f>
        <v>13200</v>
      </c>
      <c r="D1077" s="158">
        <f>'2. Rekap Back Up Beton X'!D153</f>
        <v>13300</v>
      </c>
      <c r="E1077" s="159">
        <f>'2. Rekap Back Up Beton X'!E153</f>
        <v>3</v>
      </c>
      <c r="F1077" s="115">
        <f>(100/((D1077-C1077)*E1077))*((J1084*0.5)+(M1084*1)+(P1084*2)+(S1084*20)+(V1084*15)+(Y1084*1.5))</f>
        <v>0</v>
      </c>
      <c r="G1077" s="116" t="str">
        <f>IF(F1077&lt;=25,"B",IF(F1077&lt;=75,"S",IF(F1077&lt;=100,"RR","RB")))</f>
        <v>B</v>
      </c>
      <c r="H1077" s="135">
        <v>0</v>
      </c>
      <c r="I1077" s="136">
        <v>0</v>
      </c>
      <c r="J1077" s="137">
        <f t="shared" ref="J1077:J1083" si="792">H1077*I1077</f>
        <v>0</v>
      </c>
      <c r="K1077" s="135">
        <v>0</v>
      </c>
      <c r="L1077" s="136">
        <v>0</v>
      </c>
      <c r="M1077" s="137">
        <f t="shared" ref="M1077:M1083" si="793">K1077*L1077</f>
        <v>0</v>
      </c>
      <c r="N1077" s="135">
        <v>0</v>
      </c>
      <c r="O1077" s="136">
        <v>4</v>
      </c>
      <c r="P1077" s="137">
        <f t="shared" ref="P1077:P1083" si="794">N1077*O1077</f>
        <v>0</v>
      </c>
      <c r="Q1077" s="135">
        <v>0</v>
      </c>
      <c r="R1077" s="136">
        <v>0</v>
      </c>
      <c r="S1077" s="137">
        <f t="shared" ref="S1077:S1083" si="795">Q1077*R1077</f>
        <v>0</v>
      </c>
      <c r="T1077" s="135">
        <v>0</v>
      </c>
      <c r="U1077" s="136">
        <v>0</v>
      </c>
      <c r="V1077" s="137">
        <f>T1077*U1077</f>
        <v>0</v>
      </c>
      <c r="W1077" s="135">
        <v>0</v>
      </c>
      <c r="X1077" s="136">
        <v>0</v>
      </c>
      <c r="Y1077" s="148">
        <f t="shared" ref="Y1077:Y1083" si="796">W1077*X1077</f>
        <v>0</v>
      </c>
      <c r="Z1077" s="153"/>
    </row>
    <row r="1078" spans="2:26" s="35" customFormat="1" ht="17.100000000000001" customHeight="1">
      <c r="B1078" s="105"/>
      <c r="C1078" s="54"/>
      <c r="D1078" s="96"/>
      <c r="E1078" s="111"/>
      <c r="F1078" s="112"/>
      <c r="G1078" s="113"/>
      <c r="H1078" s="100">
        <v>0</v>
      </c>
      <c r="I1078" s="98">
        <v>0</v>
      </c>
      <c r="J1078" s="101">
        <f t="shared" si="792"/>
        <v>0</v>
      </c>
      <c r="K1078" s="100">
        <v>0</v>
      </c>
      <c r="L1078" s="98">
        <v>0</v>
      </c>
      <c r="M1078" s="101">
        <f t="shared" si="793"/>
        <v>0</v>
      </c>
      <c r="N1078" s="100">
        <v>0</v>
      </c>
      <c r="O1078" s="98">
        <v>0</v>
      </c>
      <c r="P1078" s="101">
        <f t="shared" si="794"/>
        <v>0</v>
      </c>
      <c r="Q1078" s="100">
        <v>0</v>
      </c>
      <c r="R1078" s="98">
        <v>0</v>
      </c>
      <c r="S1078" s="101">
        <f t="shared" si="795"/>
        <v>0</v>
      </c>
      <c r="T1078" s="100">
        <v>0</v>
      </c>
      <c r="U1078" s="98">
        <v>0</v>
      </c>
      <c r="V1078" s="101">
        <f t="shared" ref="V1078:V1083" si="797">T1078*U1078</f>
        <v>0</v>
      </c>
      <c r="W1078" s="100">
        <v>0</v>
      </c>
      <c r="X1078" s="98">
        <v>0</v>
      </c>
      <c r="Y1078" s="147">
        <f t="shared" si="796"/>
        <v>0</v>
      </c>
      <c r="Z1078" s="150"/>
    </row>
    <row r="1079" spans="2:26" s="35" customFormat="1" ht="17.100000000000001" customHeight="1">
      <c r="B1079" s="105"/>
      <c r="C1079" s="54"/>
      <c r="D1079" s="96"/>
      <c r="E1079" s="111"/>
      <c r="F1079" s="112"/>
      <c r="G1079" s="113"/>
      <c r="H1079" s="100">
        <v>0</v>
      </c>
      <c r="I1079" s="98">
        <v>0</v>
      </c>
      <c r="J1079" s="101">
        <f t="shared" si="792"/>
        <v>0</v>
      </c>
      <c r="K1079" s="100">
        <v>0</v>
      </c>
      <c r="L1079" s="98">
        <v>0</v>
      </c>
      <c r="M1079" s="101">
        <f t="shared" si="793"/>
        <v>0</v>
      </c>
      <c r="N1079" s="100">
        <v>0</v>
      </c>
      <c r="O1079" s="98">
        <v>0</v>
      </c>
      <c r="P1079" s="101">
        <f t="shared" si="794"/>
        <v>0</v>
      </c>
      <c r="Q1079" s="100">
        <v>0</v>
      </c>
      <c r="R1079" s="98">
        <v>0</v>
      </c>
      <c r="S1079" s="101">
        <f t="shared" si="795"/>
        <v>0</v>
      </c>
      <c r="T1079" s="100">
        <v>0</v>
      </c>
      <c r="U1079" s="98">
        <v>0</v>
      </c>
      <c r="V1079" s="101">
        <f t="shared" si="797"/>
        <v>0</v>
      </c>
      <c r="W1079" s="100">
        <v>0</v>
      </c>
      <c r="X1079" s="98">
        <v>0</v>
      </c>
      <c r="Y1079" s="147">
        <f t="shared" si="796"/>
        <v>0</v>
      </c>
      <c r="Z1079" s="150"/>
    </row>
    <row r="1080" spans="2:26" s="35" customFormat="1" ht="17.100000000000001" customHeight="1">
      <c r="B1080" s="105"/>
      <c r="C1080" s="54"/>
      <c r="D1080" s="96"/>
      <c r="E1080" s="111"/>
      <c r="F1080" s="112"/>
      <c r="G1080" s="113"/>
      <c r="H1080" s="100">
        <v>0</v>
      </c>
      <c r="I1080" s="98">
        <v>0</v>
      </c>
      <c r="J1080" s="101">
        <f t="shared" si="792"/>
        <v>0</v>
      </c>
      <c r="K1080" s="100">
        <v>0</v>
      </c>
      <c r="L1080" s="98">
        <v>0</v>
      </c>
      <c r="M1080" s="101">
        <f t="shared" si="793"/>
        <v>0</v>
      </c>
      <c r="N1080" s="100">
        <v>0</v>
      </c>
      <c r="O1080" s="98">
        <v>0</v>
      </c>
      <c r="P1080" s="101">
        <f t="shared" si="794"/>
        <v>0</v>
      </c>
      <c r="Q1080" s="100">
        <v>0</v>
      </c>
      <c r="R1080" s="98">
        <v>0</v>
      </c>
      <c r="S1080" s="101">
        <f t="shared" si="795"/>
        <v>0</v>
      </c>
      <c r="T1080" s="100">
        <v>0</v>
      </c>
      <c r="U1080" s="98">
        <v>0</v>
      </c>
      <c r="V1080" s="101">
        <f t="shared" si="797"/>
        <v>0</v>
      </c>
      <c r="W1080" s="100">
        <v>0</v>
      </c>
      <c r="X1080" s="98">
        <v>0</v>
      </c>
      <c r="Y1080" s="147">
        <f t="shared" si="796"/>
        <v>0</v>
      </c>
      <c r="Z1080" s="150"/>
    </row>
    <row r="1081" spans="2:26" s="35" customFormat="1" ht="17.100000000000001" customHeight="1">
      <c r="B1081" s="105"/>
      <c r="C1081" s="54"/>
      <c r="D1081" s="96"/>
      <c r="E1081" s="111"/>
      <c r="F1081" s="112"/>
      <c r="G1081" s="113"/>
      <c r="H1081" s="100">
        <v>0</v>
      </c>
      <c r="I1081" s="98">
        <v>0</v>
      </c>
      <c r="J1081" s="101">
        <f t="shared" si="792"/>
        <v>0</v>
      </c>
      <c r="K1081" s="100">
        <v>0</v>
      </c>
      <c r="L1081" s="98">
        <v>0</v>
      </c>
      <c r="M1081" s="101">
        <f t="shared" si="793"/>
        <v>0</v>
      </c>
      <c r="N1081" s="100">
        <v>0</v>
      </c>
      <c r="O1081" s="98">
        <v>0</v>
      </c>
      <c r="P1081" s="101">
        <f t="shared" si="794"/>
        <v>0</v>
      </c>
      <c r="Q1081" s="100">
        <v>0</v>
      </c>
      <c r="R1081" s="98">
        <v>0</v>
      </c>
      <c r="S1081" s="101">
        <f t="shared" si="795"/>
        <v>0</v>
      </c>
      <c r="T1081" s="100">
        <v>0</v>
      </c>
      <c r="U1081" s="98">
        <v>0</v>
      </c>
      <c r="V1081" s="101">
        <f t="shared" si="797"/>
        <v>0</v>
      </c>
      <c r="W1081" s="100">
        <v>0</v>
      </c>
      <c r="X1081" s="98">
        <v>0</v>
      </c>
      <c r="Y1081" s="147">
        <f t="shared" si="796"/>
        <v>0</v>
      </c>
      <c r="Z1081" s="150"/>
    </row>
    <row r="1082" spans="2:26" s="35" customFormat="1" ht="17.100000000000001" customHeight="1">
      <c r="B1082" s="105"/>
      <c r="C1082" s="54"/>
      <c r="D1082" s="96"/>
      <c r="E1082" s="111"/>
      <c r="F1082" s="112"/>
      <c r="G1082" s="113"/>
      <c r="H1082" s="100">
        <v>0</v>
      </c>
      <c r="I1082" s="98">
        <v>0</v>
      </c>
      <c r="J1082" s="101">
        <f t="shared" si="792"/>
        <v>0</v>
      </c>
      <c r="K1082" s="100">
        <v>0</v>
      </c>
      <c r="L1082" s="98">
        <v>0</v>
      </c>
      <c r="M1082" s="101">
        <f t="shared" si="793"/>
        <v>0</v>
      </c>
      <c r="N1082" s="100">
        <v>0</v>
      </c>
      <c r="O1082" s="98">
        <v>0</v>
      </c>
      <c r="P1082" s="101">
        <f t="shared" si="794"/>
        <v>0</v>
      </c>
      <c r="Q1082" s="100">
        <v>0</v>
      </c>
      <c r="R1082" s="98">
        <v>0</v>
      </c>
      <c r="S1082" s="101">
        <f t="shared" si="795"/>
        <v>0</v>
      </c>
      <c r="T1082" s="100">
        <v>0</v>
      </c>
      <c r="U1082" s="98">
        <v>0</v>
      </c>
      <c r="V1082" s="101">
        <f t="shared" si="797"/>
        <v>0</v>
      </c>
      <c r="W1082" s="100">
        <v>0</v>
      </c>
      <c r="X1082" s="98">
        <v>0</v>
      </c>
      <c r="Y1082" s="147">
        <f t="shared" si="796"/>
        <v>0</v>
      </c>
      <c r="Z1082" s="150"/>
    </row>
    <row r="1083" spans="2:26" s="35" customFormat="1" ht="17.100000000000001" customHeight="1">
      <c r="B1083" s="105"/>
      <c r="C1083" s="54"/>
      <c r="D1083" s="96"/>
      <c r="E1083" s="111"/>
      <c r="F1083" s="112"/>
      <c r="G1083" s="113"/>
      <c r="H1083" s="100">
        <v>0</v>
      </c>
      <c r="I1083" s="98">
        <v>0</v>
      </c>
      <c r="J1083" s="101">
        <f t="shared" si="792"/>
        <v>0</v>
      </c>
      <c r="K1083" s="100">
        <v>0</v>
      </c>
      <c r="L1083" s="98">
        <v>0</v>
      </c>
      <c r="M1083" s="101">
        <f t="shared" si="793"/>
        <v>0</v>
      </c>
      <c r="N1083" s="100">
        <v>0</v>
      </c>
      <c r="O1083" s="98">
        <v>0</v>
      </c>
      <c r="P1083" s="101">
        <f t="shared" si="794"/>
        <v>0</v>
      </c>
      <c r="Q1083" s="100">
        <v>0</v>
      </c>
      <c r="R1083" s="98">
        <v>0</v>
      </c>
      <c r="S1083" s="101">
        <f t="shared" si="795"/>
        <v>0</v>
      </c>
      <c r="T1083" s="100">
        <v>0</v>
      </c>
      <c r="U1083" s="98">
        <v>0</v>
      </c>
      <c r="V1083" s="101">
        <f t="shared" si="797"/>
        <v>0</v>
      </c>
      <c r="W1083" s="100">
        <v>0</v>
      </c>
      <c r="X1083" s="98">
        <v>0</v>
      </c>
      <c r="Y1083" s="147">
        <f t="shared" si="796"/>
        <v>0</v>
      </c>
      <c r="Z1083" s="150"/>
    </row>
    <row r="1084" spans="2:26" s="126" customFormat="1" ht="17.100000000000001" customHeight="1">
      <c r="B1084" s="118"/>
      <c r="C1084" s="119"/>
      <c r="D1084" s="120"/>
      <c r="E1084" s="121"/>
      <c r="F1084" s="122"/>
      <c r="G1084" s="123"/>
      <c r="H1084" s="401" t="s">
        <v>201</v>
      </c>
      <c r="I1084" s="402"/>
      <c r="J1084" s="124">
        <f>SUM(J1077:J1083)</f>
        <v>0</v>
      </c>
      <c r="K1084" s="401" t="s">
        <v>201</v>
      </c>
      <c r="L1084" s="402"/>
      <c r="M1084" s="124">
        <f>SUM(M1077:M1083)</f>
        <v>0</v>
      </c>
      <c r="N1084" s="401" t="s">
        <v>201</v>
      </c>
      <c r="O1084" s="402"/>
      <c r="P1084" s="124">
        <f>SUM(P1077:P1083)</f>
        <v>0</v>
      </c>
      <c r="Q1084" s="401" t="s">
        <v>201</v>
      </c>
      <c r="R1084" s="402"/>
      <c r="S1084" s="124">
        <f>SUM(S1077:S1083)</f>
        <v>0</v>
      </c>
      <c r="T1084" s="401" t="s">
        <v>201</v>
      </c>
      <c r="U1084" s="402"/>
      <c r="V1084" s="124">
        <f>SUM(V1077:V1083)</f>
        <v>0</v>
      </c>
      <c r="W1084" s="401" t="s">
        <v>201</v>
      </c>
      <c r="X1084" s="402"/>
      <c r="Y1084" s="127">
        <f>SUM(Y1077:Y1083)</f>
        <v>0</v>
      </c>
      <c r="Z1084" s="151"/>
    </row>
    <row r="1085" spans="2:26" s="35" customFormat="1" ht="17.100000000000001" customHeight="1">
      <c r="B1085" s="105"/>
      <c r="C1085" s="54">
        <f>'2. Rekap Back Up Beton X'!C154</f>
        <v>13300</v>
      </c>
      <c r="D1085" s="96">
        <f>'2. Rekap Back Up Beton X'!D154</f>
        <v>13400</v>
      </c>
      <c r="E1085" s="111">
        <f>'2. Rekap Back Up Beton X'!E154</f>
        <v>3</v>
      </c>
      <c r="F1085" s="112">
        <f>(100/((D1085-C1085)*E1085))*((J1092*0.5)+(M1092*1)+(P1092*2)+(S1092*20)+(V1092*15)+(Y1092*1.5))</f>
        <v>0</v>
      </c>
      <c r="G1085" s="113" t="str">
        <f>IF(F1085&lt;=25,"B",IF(F1085&lt;=75,"S",IF(F1085&lt;=100,"RR","RB")))</f>
        <v>B</v>
      </c>
      <c r="H1085" s="100">
        <v>0</v>
      </c>
      <c r="I1085" s="98">
        <v>0</v>
      </c>
      <c r="J1085" s="101">
        <f t="shared" ref="J1085:J1091" si="798">H1085*I1085</f>
        <v>0</v>
      </c>
      <c r="K1085" s="100">
        <v>0</v>
      </c>
      <c r="L1085" s="98">
        <v>0</v>
      </c>
      <c r="M1085" s="101">
        <f t="shared" ref="M1085:M1091" si="799">K1085*L1085</f>
        <v>0</v>
      </c>
      <c r="N1085" s="100">
        <v>0</v>
      </c>
      <c r="O1085" s="98">
        <v>4</v>
      </c>
      <c r="P1085" s="101">
        <f t="shared" ref="P1085:P1091" si="800">N1085*O1085</f>
        <v>0</v>
      </c>
      <c r="Q1085" s="100">
        <v>0</v>
      </c>
      <c r="R1085" s="98">
        <v>0</v>
      </c>
      <c r="S1085" s="101">
        <f t="shared" ref="S1085:S1091" si="801">Q1085*R1085</f>
        <v>0</v>
      </c>
      <c r="T1085" s="100">
        <v>0</v>
      </c>
      <c r="U1085" s="98">
        <v>0</v>
      </c>
      <c r="V1085" s="101">
        <f>T1085*U1085</f>
        <v>0</v>
      </c>
      <c r="W1085" s="100">
        <v>0</v>
      </c>
      <c r="X1085" s="98">
        <v>0</v>
      </c>
      <c r="Y1085" s="147">
        <f t="shared" ref="Y1085:Y1091" si="802">W1085*X1085</f>
        <v>0</v>
      </c>
      <c r="Z1085" s="150"/>
    </row>
    <row r="1086" spans="2:26" s="35" customFormat="1" ht="17.100000000000001" customHeight="1">
      <c r="B1086" s="105"/>
      <c r="C1086" s="54"/>
      <c r="D1086" s="96"/>
      <c r="E1086" s="111"/>
      <c r="F1086" s="112"/>
      <c r="G1086" s="113"/>
      <c r="H1086" s="100">
        <v>0</v>
      </c>
      <c r="I1086" s="98">
        <v>0</v>
      </c>
      <c r="J1086" s="101">
        <f t="shared" si="798"/>
        <v>0</v>
      </c>
      <c r="K1086" s="100">
        <v>0</v>
      </c>
      <c r="L1086" s="98">
        <v>0</v>
      </c>
      <c r="M1086" s="101">
        <f t="shared" si="799"/>
        <v>0</v>
      </c>
      <c r="N1086" s="100">
        <v>0</v>
      </c>
      <c r="O1086" s="98">
        <v>0</v>
      </c>
      <c r="P1086" s="101">
        <f t="shared" si="800"/>
        <v>0</v>
      </c>
      <c r="Q1086" s="100">
        <v>0</v>
      </c>
      <c r="R1086" s="98">
        <v>0</v>
      </c>
      <c r="S1086" s="101">
        <f t="shared" si="801"/>
        <v>0</v>
      </c>
      <c r="T1086" s="100">
        <v>0</v>
      </c>
      <c r="U1086" s="98">
        <v>0</v>
      </c>
      <c r="V1086" s="101">
        <f t="shared" ref="V1086:V1091" si="803">T1086*U1086</f>
        <v>0</v>
      </c>
      <c r="W1086" s="100">
        <v>0</v>
      </c>
      <c r="X1086" s="98">
        <v>0</v>
      </c>
      <c r="Y1086" s="147">
        <f t="shared" si="802"/>
        <v>0</v>
      </c>
      <c r="Z1086" s="150"/>
    </row>
    <row r="1087" spans="2:26" s="35" customFormat="1" ht="17.100000000000001" customHeight="1">
      <c r="B1087" s="105"/>
      <c r="C1087" s="54"/>
      <c r="D1087" s="96"/>
      <c r="E1087" s="111"/>
      <c r="F1087" s="112"/>
      <c r="G1087" s="113"/>
      <c r="H1087" s="100">
        <v>0</v>
      </c>
      <c r="I1087" s="98">
        <v>0</v>
      </c>
      <c r="J1087" s="101">
        <f t="shared" si="798"/>
        <v>0</v>
      </c>
      <c r="K1087" s="100">
        <v>0</v>
      </c>
      <c r="L1087" s="98">
        <v>0</v>
      </c>
      <c r="M1087" s="101">
        <f t="shared" si="799"/>
        <v>0</v>
      </c>
      <c r="N1087" s="100">
        <v>0</v>
      </c>
      <c r="O1087" s="98">
        <v>0</v>
      </c>
      <c r="P1087" s="101">
        <f t="shared" si="800"/>
        <v>0</v>
      </c>
      <c r="Q1087" s="100">
        <v>0</v>
      </c>
      <c r="R1087" s="98">
        <v>0</v>
      </c>
      <c r="S1087" s="101">
        <f t="shared" si="801"/>
        <v>0</v>
      </c>
      <c r="T1087" s="100">
        <v>0</v>
      </c>
      <c r="U1087" s="98">
        <v>0</v>
      </c>
      <c r="V1087" s="101">
        <f t="shared" si="803"/>
        <v>0</v>
      </c>
      <c r="W1087" s="100">
        <v>0</v>
      </c>
      <c r="X1087" s="98">
        <v>0</v>
      </c>
      <c r="Y1087" s="147">
        <f t="shared" si="802"/>
        <v>0</v>
      </c>
      <c r="Z1087" s="150"/>
    </row>
    <row r="1088" spans="2:26" s="35" customFormat="1" ht="17.100000000000001" customHeight="1">
      <c r="B1088" s="105"/>
      <c r="C1088" s="54"/>
      <c r="D1088" s="96"/>
      <c r="E1088" s="111"/>
      <c r="F1088" s="112"/>
      <c r="G1088" s="113"/>
      <c r="H1088" s="100">
        <v>0</v>
      </c>
      <c r="I1088" s="98">
        <v>0</v>
      </c>
      <c r="J1088" s="101">
        <f t="shared" si="798"/>
        <v>0</v>
      </c>
      <c r="K1088" s="100">
        <v>0</v>
      </c>
      <c r="L1088" s="98">
        <v>0</v>
      </c>
      <c r="M1088" s="101">
        <f t="shared" si="799"/>
        <v>0</v>
      </c>
      <c r="N1088" s="100">
        <v>0</v>
      </c>
      <c r="O1088" s="98">
        <v>0</v>
      </c>
      <c r="P1088" s="101">
        <f t="shared" si="800"/>
        <v>0</v>
      </c>
      <c r="Q1088" s="100">
        <v>0</v>
      </c>
      <c r="R1088" s="98">
        <v>0</v>
      </c>
      <c r="S1088" s="101">
        <f t="shared" si="801"/>
        <v>0</v>
      </c>
      <c r="T1088" s="100">
        <v>0</v>
      </c>
      <c r="U1088" s="98">
        <v>0</v>
      </c>
      <c r="V1088" s="101">
        <f t="shared" si="803"/>
        <v>0</v>
      </c>
      <c r="W1088" s="100">
        <v>0</v>
      </c>
      <c r="X1088" s="98">
        <v>0</v>
      </c>
      <c r="Y1088" s="147">
        <f t="shared" si="802"/>
        <v>0</v>
      </c>
      <c r="Z1088" s="150"/>
    </row>
    <row r="1089" spans="2:26" s="35" customFormat="1" ht="17.100000000000001" customHeight="1">
      <c r="B1089" s="105"/>
      <c r="C1089" s="54"/>
      <c r="D1089" s="96"/>
      <c r="E1089" s="111"/>
      <c r="F1089" s="112"/>
      <c r="G1089" s="113"/>
      <c r="H1089" s="100">
        <v>0</v>
      </c>
      <c r="I1089" s="98">
        <v>0</v>
      </c>
      <c r="J1089" s="101">
        <f t="shared" si="798"/>
        <v>0</v>
      </c>
      <c r="K1089" s="100">
        <v>0</v>
      </c>
      <c r="L1089" s="98">
        <v>0</v>
      </c>
      <c r="M1089" s="101">
        <f t="shared" si="799"/>
        <v>0</v>
      </c>
      <c r="N1089" s="100">
        <v>0</v>
      </c>
      <c r="O1089" s="98">
        <v>0</v>
      </c>
      <c r="P1089" s="101">
        <f t="shared" si="800"/>
        <v>0</v>
      </c>
      <c r="Q1089" s="100">
        <v>0</v>
      </c>
      <c r="R1089" s="98">
        <v>0</v>
      </c>
      <c r="S1089" s="101">
        <f t="shared" si="801"/>
        <v>0</v>
      </c>
      <c r="T1089" s="100">
        <v>0</v>
      </c>
      <c r="U1089" s="98">
        <v>0</v>
      </c>
      <c r="V1089" s="101">
        <f t="shared" si="803"/>
        <v>0</v>
      </c>
      <c r="W1089" s="100">
        <v>0</v>
      </c>
      <c r="X1089" s="98">
        <v>0</v>
      </c>
      <c r="Y1089" s="147">
        <f t="shared" si="802"/>
        <v>0</v>
      </c>
      <c r="Z1089" s="150"/>
    </row>
    <row r="1090" spans="2:26" s="35" customFormat="1" ht="17.100000000000001" customHeight="1">
      <c r="B1090" s="105"/>
      <c r="C1090" s="54"/>
      <c r="D1090" s="96"/>
      <c r="E1090" s="111"/>
      <c r="F1090" s="112"/>
      <c r="G1090" s="113"/>
      <c r="H1090" s="100">
        <v>0</v>
      </c>
      <c r="I1090" s="98">
        <v>0</v>
      </c>
      <c r="J1090" s="101">
        <f t="shared" si="798"/>
        <v>0</v>
      </c>
      <c r="K1090" s="100">
        <v>0</v>
      </c>
      <c r="L1090" s="98">
        <v>0</v>
      </c>
      <c r="M1090" s="101">
        <f t="shared" si="799"/>
        <v>0</v>
      </c>
      <c r="N1090" s="100">
        <v>0</v>
      </c>
      <c r="O1090" s="98">
        <v>0</v>
      </c>
      <c r="P1090" s="101">
        <f t="shared" si="800"/>
        <v>0</v>
      </c>
      <c r="Q1090" s="100">
        <v>0</v>
      </c>
      <c r="R1090" s="98">
        <v>0</v>
      </c>
      <c r="S1090" s="101">
        <f t="shared" si="801"/>
        <v>0</v>
      </c>
      <c r="T1090" s="100">
        <v>0</v>
      </c>
      <c r="U1090" s="98">
        <v>0</v>
      </c>
      <c r="V1090" s="101">
        <f t="shared" si="803"/>
        <v>0</v>
      </c>
      <c r="W1090" s="100">
        <v>0</v>
      </c>
      <c r="X1090" s="98">
        <v>0</v>
      </c>
      <c r="Y1090" s="147">
        <f t="shared" si="802"/>
        <v>0</v>
      </c>
      <c r="Z1090" s="150"/>
    </row>
    <row r="1091" spans="2:26" s="35" customFormat="1" ht="17.100000000000001" customHeight="1">
      <c r="B1091" s="105"/>
      <c r="C1091" s="54"/>
      <c r="D1091" s="96"/>
      <c r="E1091" s="111"/>
      <c r="F1091" s="112"/>
      <c r="G1091" s="113"/>
      <c r="H1091" s="100">
        <v>0</v>
      </c>
      <c r="I1091" s="98">
        <v>0</v>
      </c>
      <c r="J1091" s="101">
        <f t="shared" si="798"/>
        <v>0</v>
      </c>
      <c r="K1091" s="100">
        <v>0</v>
      </c>
      <c r="L1091" s="98">
        <v>0</v>
      </c>
      <c r="M1091" s="101">
        <f t="shared" si="799"/>
        <v>0</v>
      </c>
      <c r="N1091" s="100">
        <v>0</v>
      </c>
      <c r="O1091" s="98">
        <v>0</v>
      </c>
      <c r="P1091" s="101">
        <f t="shared" si="800"/>
        <v>0</v>
      </c>
      <c r="Q1091" s="100">
        <v>0</v>
      </c>
      <c r="R1091" s="98">
        <v>0</v>
      </c>
      <c r="S1091" s="101">
        <f t="shared" si="801"/>
        <v>0</v>
      </c>
      <c r="T1091" s="100">
        <v>0</v>
      </c>
      <c r="U1091" s="98">
        <v>0</v>
      </c>
      <c r="V1091" s="101">
        <f t="shared" si="803"/>
        <v>0</v>
      </c>
      <c r="W1091" s="100">
        <v>0</v>
      </c>
      <c r="X1091" s="98">
        <v>0</v>
      </c>
      <c r="Y1091" s="147">
        <f t="shared" si="802"/>
        <v>0</v>
      </c>
      <c r="Z1091" s="150"/>
    </row>
    <row r="1092" spans="2:26" s="126" customFormat="1" ht="17.100000000000001" customHeight="1">
      <c r="B1092" s="118"/>
      <c r="C1092" s="119"/>
      <c r="D1092" s="120"/>
      <c r="E1092" s="121"/>
      <c r="F1092" s="122"/>
      <c r="G1092" s="123"/>
      <c r="H1092" s="401" t="s">
        <v>201</v>
      </c>
      <c r="I1092" s="402"/>
      <c r="J1092" s="124">
        <f>SUM(J1085:J1091)</f>
        <v>0</v>
      </c>
      <c r="K1092" s="401" t="s">
        <v>201</v>
      </c>
      <c r="L1092" s="402"/>
      <c r="M1092" s="124">
        <f>SUM(M1085:M1091)</f>
        <v>0</v>
      </c>
      <c r="N1092" s="401" t="s">
        <v>201</v>
      </c>
      <c r="O1092" s="402"/>
      <c r="P1092" s="124">
        <f>SUM(P1085:P1091)</f>
        <v>0</v>
      </c>
      <c r="Q1092" s="401" t="s">
        <v>201</v>
      </c>
      <c r="R1092" s="402"/>
      <c r="S1092" s="124">
        <f>SUM(S1085:S1091)</f>
        <v>0</v>
      </c>
      <c r="T1092" s="401" t="s">
        <v>201</v>
      </c>
      <c r="U1092" s="402"/>
      <c r="V1092" s="124">
        <f>SUM(V1085:V1091)</f>
        <v>0</v>
      </c>
      <c r="W1092" s="401" t="s">
        <v>201</v>
      </c>
      <c r="X1092" s="402"/>
      <c r="Y1092" s="127">
        <f>SUM(Y1085:Y1091)</f>
        <v>0</v>
      </c>
      <c r="Z1092" s="151"/>
    </row>
    <row r="1093" spans="2:26" s="35" customFormat="1" ht="17.100000000000001" customHeight="1">
      <c r="B1093" s="105"/>
      <c r="C1093" s="54">
        <f>'2. Rekap Back Up Beton X'!C155</f>
        <v>13400</v>
      </c>
      <c r="D1093" s="96">
        <f>'2. Rekap Back Up Beton X'!D155</f>
        <v>13500</v>
      </c>
      <c r="E1093" s="111">
        <f>'2. Rekap Back Up Beton X'!E155</f>
        <v>3</v>
      </c>
      <c r="F1093" s="112">
        <f>(100/((D1093-C1093)*E1093))*((J1100*0.5)+(M1100*1)+(P1100*2)+(S1100*20)+(V1100*15)+(Y1100*1.5))</f>
        <v>0</v>
      </c>
      <c r="G1093" s="113" t="str">
        <f>IF(F1093&lt;=25,"B",IF(F1093&lt;=75,"S",IF(F1093&lt;=100,"RR","RB")))</f>
        <v>B</v>
      </c>
      <c r="H1093" s="100">
        <v>0</v>
      </c>
      <c r="I1093" s="98">
        <v>0</v>
      </c>
      <c r="J1093" s="101">
        <f t="shared" ref="J1093:J1099" si="804">H1093*I1093</f>
        <v>0</v>
      </c>
      <c r="K1093" s="100">
        <v>0</v>
      </c>
      <c r="L1093" s="98">
        <v>0</v>
      </c>
      <c r="M1093" s="101">
        <f t="shared" ref="M1093:M1099" si="805">K1093*L1093</f>
        <v>0</v>
      </c>
      <c r="N1093" s="100">
        <v>0</v>
      </c>
      <c r="O1093" s="98">
        <v>4</v>
      </c>
      <c r="P1093" s="101">
        <f t="shared" ref="P1093:P1099" si="806">N1093*O1093</f>
        <v>0</v>
      </c>
      <c r="Q1093" s="100">
        <v>0</v>
      </c>
      <c r="R1093" s="98">
        <v>0</v>
      </c>
      <c r="S1093" s="101">
        <f t="shared" ref="S1093:S1099" si="807">Q1093*R1093</f>
        <v>0</v>
      </c>
      <c r="T1093" s="100">
        <v>0</v>
      </c>
      <c r="U1093" s="98">
        <v>0</v>
      </c>
      <c r="V1093" s="101">
        <f>T1093*U1093</f>
        <v>0</v>
      </c>
      <c r="W1093" s="100">
        <v>0</v>
      </c>
      <c r="X1093" s="98">
        <v>0</v>
      </c>
      <c r="Y1093" s="147">
        <f t="shared" ref="Y1093:Y1099" si="808">W1093*X1093</f>
        <v>0</v>
      </c>
      <c r="Z1093" s="150"/>
    </row>
    <row r="1094" spans="2:26" s="35" customFormat="1" ht="17.100000000000001" customHeight="1">
      <c r="B1094" s="105"/>
      <c r="C1094" s="54"/>
      <c r="D1094" s="96"/>
      <c r="E1094" s="111"/>
      <c r="F1094" s="112"/>
      <c r="G1094" s="113"/>
      <c r="H1094" s="100">
        <v>0</v>
      </c>
      <c r="I1094" s="98">
        <v>0</v>
      </c>
      <c r="J1094" s="101">
        <f t="shared" si="804"/>
        <v>0</v>
      </c>
      <c r="K1094" s="100">
        <v>0</v>
      </c>
      <c r="L1094" s="98">
        <v>0</v>
      </c>
      <c r="M1094" s="101">
        <f t="shared" si="805"/>
        <v>0</v>
      </c>
      <c r="N1094" s="100">
        <v>0</v>
      </c>
      <c r="O1094" s="98">
        <v>0</v>
      </c>
      <c r="P1094" s="101">
        <f t="shared" si="806"/>
        <v>0</v>
      </c>
      <c r="Q1094" s="100">
        <v>0</v>
      </c>
      <c r="R1094" s="98">
        <v>0</v>
      </c>
      <c r="S1094" s="101">
        <f t="shared" si="807"/>
        <v>0</v>
      </c>
      <c r="T1094" s="100">
        <v>0</v>
      </c>
      <c r="U1094" s="98">
        <v>0</v>
      </c>
      <c r="V1094" s="101">
        <f t="shared" ref="V1094:V1099" si="809">T1094*U1094</f>
        <v>0</v>
      </c>
      <c r="W1094" s="100">
        <v>0</v>
      </c>
      <c r="X1094" s="98">
        <v>0</v>
      </c>
      <c r="Y1094" s="147">
        <f t="shared" si="808"/>
        <v>0</v>
      </c>
      <c r="Z1094" s="150"/>
    </row>
    <row r="1095" spans="2:26" s="35" customFormat="1" ht="17.100000000000001" customHeight="1">
      <c r="B1095" s="105"/>
      <c r="C1095" s="54"/>
      <c r="D1095" s="96"/>
      <c r="E1095" s="111"/>
      <c r="F1095" s="112"/>
      <c r="G1095" s="113"/>
      <c r="H1095" s="100">
        <v>0</v>
      </c>
      <c r="I1095" s="98">
        <v>0</v>
      </c>
      <c r="J1095" s="101">
        <f t="shared" si="804"/>
        <v>0</v>
      </c>
      <c r="K1095" s="100">
        <v>0</v>
      </c>
      <c r="L1095" s="98">
        <v>0</v>
      </c>
      <c r="M1095" s="101">
        <f t="shared" si="805"/>
        <v>0</v>
      </c>
      <c r="N1095" s="100">
        <v>0</v>
      </c>
      <c r="O1095" s="98">
        <v>0</v>
      </c>
      <c r="P1095" s="101">
        <f t="shared" si="806"/>
        <v>0</v>
      </c>
      <c r="Q1095" s="100">
        <v>0</v>
      </c>
      <c r="R1095" s="98">
        <v>0</v>
      </c>
      <c r="S1095" s="101">
        <f t="shared" si="807"/>
        <v>0</v>
      </c>
      <c r="T1095" s="100">
        <v>0</v>
      </c>
      <c r="U1095" s="98">
        <v>0</v>
      </c>
      <c r="V1095" s="101">
        <f t="shared" si="809"/>
        <v>0</v>
      </c>
      <c r="W1095" s="100">
        <v>0</v>
      </c>
      <c r="X1095" s="98">
        <v>0</v>
      </c>
      <c r="Y1095" s="147">
        <f t="shared" si="808"/>
        <v>0</v>
      </c>
      <c r="Z1095" s="150"/>
    </row>
    <row r="1096" spans="2:26" s="35" customFormat="1" ht="17.100000000000001" customHeight="1">
      <c r="B1096" s="105"/>
      <c r="C1096" s="54"/>
      <c r="D1096" s="96"/>
      <c r="E1096" s="111"/>
      <c r="F1096" s="112"/>
      <c r="G1096" s="113"/>
      <c r="H1096" s="100">
        <v>0</v>
      </c>
      <c r="I1096" s="98">
        <v>0</v>
      </c>
      <c r="J1096" s="101">
        <f t="shared" si="804"/>
        <v>0</v>
      </c>
      <c r="K1096" s="100">
        <v>0</v>
      </c>
      <c r="L1096" s="98">
        <v>0</v>
      </c>
      <c r="M1096" s="101">
        <f t="shared" si="805"/>
        <v>0</v>
      </c>
      <c r="N1096" s="100">
        <v>0</v>
      </c>
      <c r="O1096" s="98">
        <v>0</v>
      </c>
      <c r="P1096" s="101">
        <f t="shared" si="806"/>
        <v>0</v>
      </c>
      <c r="Q1096" s="100">
        <v>0</v>
      </c>
      <c r="R1096" s="98">
        <v>0</v>
      </c>
      <c r="S1096" s="101">
        <f t="shared" si="807"/>
        <v>0</v>
      </c>
      <c r="T1096" s="100">
        <v>0</v>
      </c>
      <c r="U1096" s="98">
        <v>0</v>
      </c>
      <c r="V1096" s="101">
        <f t="shared" si="809"/>
        <v>0</v>
      </c>
      <c r="W1096" s="100">
        <v>0</v>
      </c>
      <c r="X1096" s="98">
        <v>0</v>
      </c>
      <c r="Y1096" s="147">
        <f t="shared" si="808"/>
        <v>0</v>
      </c>
      <c r="Z1096" s="150"/>
    </row>
    <row r="1097" spans="2:26" s="35" customFormat="1" ht="17.100000000000001" customHeight="1">
      <c r="B1097" s="105"/>
      <c r="C1097" s="54"/>
      <c r="D1097" s="96"/>
      <c r="E1097" s="111"/>
      <c r="F1097" s="112"/>
      <c r="G1097" s="113"/>
      <c r="H1097" s="100">
        <v>0</v>
      </c>
      <c r="I1097" s="98">
        <v>0</v>
      </c>
      <c r="J1097" s="101">
        <f t="shared" si="804"/>
        <v>0</v>
      </c>
      <c r="K1097" s="100">
        <v>0</v>
      </c>
      <c r="L1097" s="98">
        <v>0</v>
      </c>
      <c r="M1097" s="101">
        <f t="shared" si="805"/>
        <v>0</v>
      </c>
      <c r="N1097" s="100">
        <v>0</v>
      </c>
      <c r="O1097" s="98">
        <v>0</v>
      </c>
      <c r="P1097" s="101">
        <f t="shared" si="806"/>
        <v>0</v>
      </c>
      <c r="Q1097" s="100">
        <v>0</v>
      </c>
      <c r="R1097" s="98">
        <v>0</v>
      </c>
      <c r="S1097" s="101">
        <f t="shared" si="807"/>
        <v>0</v>
      </c>
      <c r="T1097" s="100">
        <v>0</v>
      </c>
      <c r="U1097" s="98">
        <v>0</v>
      </c>
      <c r="V1097" s="101">
        <f t="shared" si="809"/>
        <v>0</v>
      </c>
      <c r="W1097" s="100">
        <v>0</v>
      </c>
      <c r="X1097" s="98">
        <v>0</v>
      </c>
      <c r="Y1097" s="147">
        <f t="shared" si="808"/>
        <v>0</v>
      </c>
      <c r="Z1097" s="150"/>
    </row>
    <row r="1098" spans="2:26" s="35" customFormat="1" ht="17.100000000000001" customHeight="1">
      <c r="B1098" s="105"/>
      <c r="C1098" s="54"/>
      <c r="D1098" s="96"/>
      <c r="E1098" s="111"/>
      <c r="F1098" s="112"/>
      <c r="G1098" s="113"/>
      <c r="H1098" s="100">
        <v>0</v>
      </c>
      <c r="I1098" s="98">
        <v>0</v>
      </c>
      <c r="J1098" s="101">
        <f t="shared" si="804"/>
        <v>0</v>
      </c>
      <c r="K1098" s="100">
        <v>0</v>
      </c>
      <c r="L1098" s="98">
        <v>0</v>
      </c>
      <c r="M1098" s="101">
        <f t="shared" si="805"/>
        <v>0</v>
      </c>
      <c r="N1098" s="100">
        <v>0</v>
      </c>
      <c r="O1098" s="98">
        <v>0</v>
      </c>
      <c r="P1098" s="101">
        <f t="shared" si="806"/>
        <v>0</v>
      </c>
      <c r="Q1098" s="100">
        <v>0</v>
      </c>
      <c r="R1098" s="98">
        <v>0</v>
      </c>
      <c r="S1098" s="101">
        <f t="shared" si="807"/>
        <v>0</v>
      </c>
      <c r="T1098" s="100">
        <v>0</v>
      </c>
      <c r="U1098" s="98">
        <v>0</v>
      </c>
      <c r="V1098" s="101">
        <f t="shared" si="809"/>
        <v>0</v>
      </c>
      <c r="W1098" s="100">
        <v>0</v>
      </c>
      <c r="X1098" s="98">
        <v>0</v>
      </c>
      <c r="Y1098" s="147">
        <f t="shared" si="808"/>
        <v>0</v>
      </c>
      <c r="Z1098" s="150"/>
    </row>
    <row r="1099" spans="2:26" s="35" customFormat="1" ht="17.100000000000001" customHeight="1">
      <c r="B1099" s="105"/>
      <c r="C1099" s="54"/>
      <c r="D1099" s="96"/>
      <c r="E1099" s="111"/>
      <c r="F1099" s="112"/>
      <c r="G1099" s="113"/>
      <c r="H1099" s="100">
        <v>0</v>
      </c>
      <c r="I1099" s="98">
        <v>0</v>
      </c>
      <c r="J1099" s="101">
        <f t="shared" si="804"/>
        <v>0</v>
      </c>
      <c r="K1099" s="100">
        <v>0</v>
      </c>
      <c r="L1099" s="98">
        <v>0</v>
      </c>
      <c r="M1099" s="101">
        <f t="shared" si="805"/>
        <v>0</v>
      </c>
      <c r="N1099" s="100">
        <v>0</v>
      </c>
      <c r="O1099" s="98">
        <v>0</v>
      </c>
      <c r="P1099" s="101">
        <f t="shared" si="806"/>
        <v>0</v>
      </c>
      <c r="Q1099" s="100">
        <v>0</v>
      </c>
      <c r="R1099" s="98">
        <v>0</v>
      </c>
      <c r="S1099" s="101">
        <f t="shared" si="807"/>
        <v>0</v>
      </c>
      <c r="T1099" s="100">
        <v>0</v>
      </c>
      <c r="U1099" s="98">
        <v>0</v>
      </c>
      <c r="V1099" s="101">
        <f t="shared" si="809"/>
        <v>0</v>
      </c>
      <c r="W1099" s="100">
        <v>0</v>
      </c>
      <c r="X1099" s="98">
        <v>0</v>
      </c>
      <c r="Y1099" s="147">
        <f t="shared" si="808"/>
        <v>0</v>
      </c>
      <c r="Z1099" s="150"/>
    </row>
    <row r="1100" spans="2:26" s="126" customFormat="1" ht="17.100000000000001" customHeight="1">
      <c r="B1100" s="118"/>
      <c r="C1100" s="119"/>
      <c r="D1100" s="120"/>
      <c r="E1100" s="121"/>
      <c r="F1100" s="122"/>
      <c r="G1100" s="123"/>
      <c r="H1100" s="401" t="s">
        <v>201</v>
      </c>
      <c r="I1100" s="402"/>
      <c r="J1100" s="124">
        <f>SUM(J1093:J1099)</f>
        <v>0</v>
      </c>
      <c r="K1100" s="401" t="s">
        <v>201</v>
      </c>
      <c r="L1100" s="402"/>
      <c r="M1100" s="124">
        <f>SUM(M1093:M1099)</f>
        <v>0</v>
      </c>
      <c r="N1100" s="401" t="s">
        <v>201</v>
      </c>
      <c r="O1100" s="402"/>
      <c r="P1100" s="124">
        <f>SUM(P1093:P1099)</f>
        <v>0</v>
      </c>
      <c r="Q1100" s="401" t="s">
        <v>201</v>
      </c>
      <c r="R1100" s="402"/>
      <c r="S1100" s="124">
        <f>SUM(S1093:S1099)</f>
        <v>0</v>
      </c>
      <c r="T1100" s="401" t="s">
        <v>201</v>
      </c>
      <c r="U1100" s="402"/>
      <c r="V1100" s="124">
        <f>SUM(V1093:V1099)</f>
        <v>0</v>
      </c>
      <c r="W1100" s="401" t="s">
        <v>201</v>
      </c>
      <c r="X1100" s="402"/>
      <c r="Y1100" s="127">
        <f>SUM(Y1093:Y1099)</f>
        <v>0</v>
      </c>
      <c r="Z1100" s="151"/>
    </row>
    <row r="1101" spans="2:26" s="35" customFormat="1" ht="17.100000000000001" customHeight="1">
      <c r="B1101" s="105"/>
      <c r="C1101" s="54">
        <f>'2. Rekap Back Up Beton X'!C156</f>
        <v>13500</v>
      </c>
      <c r="D1101" s="96">
        <f>'2. Rekap Back Up Beton X'!D156</f>
        <v>13600</v>
      </c>
      <c r="E1101" s="111">
        <f>'2. Rekap Back Up Beton X'!E156</f>
        <v>3</v>
      </c>
      <c r="F1101" s="112">
        <f>(100/((D1101-C1101)*E1101))*((J1108*0.5)+(M1108*1)+(P1108*2)+(S1108*20)+(V1108*15)+(Y1108*1.5))</f>
        <v>0</v>
      </c>
      <c r="G1101" s="113" t="str">
        <f>IF(F1101&lt;=25,"B",IF(F1101&lt;=75,"S",IF(F1101&lt;=100,"RR","RB")))</f>
        <v>B</v>
      </c>
      <c r="H1101" s="100">
        <v>0</v>
      </c>
      <c r="I1101" s="98">
        <v>0</v>
      </c>
      <c r="J1101" s="101">
        <f t="shared" ref="J1101:J1107" si="810">H1101*I1101</f>
        <v>0</v>
      </c>
      <c r="K1101" s="100">
        <v>0</v>
      </c>
      <c r="L1101" s="98">
        <v>0</v>
      </c>
      <c r="M1101" s="101">
        <f t="shared" ref="M1101:M1107" si="811">K1101*L1101</f>
        <v>0</v>
      </c>
      <c r="N1101" s="100">
        <v>0</v>
      </c>
      <c r="O1101" s="98">
        <v>4</v>
      </c>
      <c r="P1101" s="101">
        <f t="shared" ref="P1101:P1107" si="812">N1101*O1101</f>
        <v>0</v>
      </c>
      <c r="Q1101" s="100">
        <v>0</v>
      </c>
      <c r="R1101" s="98">
        <v>0</v>
      </c>
      <c r="S1101" s="101">
        <f t="shared" ref="S1101:S1107" si="813">Q1101*R1101</f>
        <v>0</v>
      </c>
      <c r="T1101" s="100">
        <v>0</v>
      </c>
      <c r="U1101" s="98">
        <v>0</v>
      </c>
      <c r="V1101" s="101">
        <f>T1101*U1101</f>
        <v>0</v>
      </c>
      <c r="W1101" s="100">
        <v>0</v>
      </c>
      <c r="X1101" s="98">
        <v>0</v>
      </c>
      <c r="Y1101" s="147">
        <f t="shared" ref="Y1101:Y1107" si="814">W1101*X1101</f>
        <v>0</v>
      </c>
      <c r="Z1101" s="150"/>
    </row>
    <row r="1102" spans="2:26" s="35" customFormat="1" ht="17.100000000000001" customHeight="1">
      <c r="B1102" s="105"/>
      <c r="C1102" s="54"/>
      <c r="D1102" s="96"/>
      <c r="E1102" s="111"/>
      <c r="F1102" s="112"/>
      <c r="G1102" s="113"/>
      <c r="H1102" s="100">
        <v>0</v>
      </c>
      <c r="I1102" s="98">
        <v>0</v>
      </c>
      <c r="J1102" s="101">
        <f t="shared" si="810"/>
        <v>0</v>
      </c>
      <c r="K1102" s="100">
        <v>0</v>
      </c>
      <c r="L1102" s="98">
        <v>0</v>
      </c>
      <c r="M1102" s="101">
        <f t="shared" si="811"/>
        <v>0</v>
      </c>
      <c r="N1102" s="100">
        <v>0</v>
      </c>
      <c r="O1102" s="98">
        <v>0</v>
      </c>
      <c r="P1102" s="101">
        <f t="shared" si="812"/>
        <v>0</v>
      </c>
      <c r="Q1102" s="100">
        <v>0</v>
      </c>
      <c r="R1102" s="98">
        <v>0</v>
      </c>
      <c r="S1102" s="101">
        <f t="shared" si="813"/>
        <v>0</v>
      </c>
      <c r="T1102" s="100">
        <v>0</v>
      </c>
      <c r="U1102" s="98">
        <v>0</v>
      </c>
      <c r="V1102" s="101">
        <f t="shared" ref="V1102:V1107" si="815">T1102*U1102</f>
        <v>0</v>
      </c>
      <c r="W1102" s="100">
        <v>0</v>
      </c>
      <c r="X1102" s="98">
        <v>0</v>
      </c>
      <c r="Y1102" s="147">
        <f t="shared" si="814"/>
        <v>0</v>
      </c>
      <c r="Z1102" s="150"/>
    </row>
    <row r="1103" spans="2:26" s="35" customFormat="1" ht="17.100000000000001" customHeight="1">
      <c r="B1103" s="105"/>
      <c r="C1103" s="54"/>
      <c r="D1103" s="96"/>
      <c r="E1103" s="111"/>
      <c r="F1103" s="112"/>
      <c r="G1103" s="113"/>
      <c r="H1103" s="100">
        <v>0</v>
      </c>
      <c r="I1103" s="98">
        <v>0</v>
      </c>
      <c r="J1103" s="101">
        <f t="shared" si="810"/>
        <v>0</v>
      </c>
      <c r="K1103" s="100">
        <v>0</v>
      </c>
      <c r="L1103" s="98">
        <v>0</v>
      </c>
      <c r="M1103" s="101">
        <f t="shared" si="811"/>
        <v>0</v>
      </c>
      <c r="N1103" s="100">
        <v>0</v>
      </c>
      <c r="O1103" s="98">
        <v>0</v>
      </c>
      <c r="P1103" s="101">
        <f t="shared" si="812"/>
        <v>0</v>
      </c>
      <c r="Q1103" s="100">
        <v>0</v>
      </c>
      <c r="R1103" s="98">
        <v>0</v>
      </c>
      <c r="S1103" s="101">
        <f t="shared" si="813"/>
        <v>0</v>
      </c>
      <c r="T1103" s="100">
        <v>0</v>
      </c>
      <c r="U1103" s="98">
        <v>0</v>
      </c>
      <c r="V1103" s="101">
        <f t="shared" si="815"/>
        <v>0</v>
      </c>
      <c r="W1103" s="100">
        <v>0</v>
      </c>
      <c r="X1103" s="98">
        <v>0</v>
      </c>
      <c r="Y1103" s="147">
        <f t="shared" si="814"/>
        <v>0</v>
      </c>
      <c r="Z1103" s="150"/>
    </row>
    <row r="1104" spans="2:26" s="35" customFormat="1" ht="17.100000000000001" customHeight="1">
      <c r="B1104" s="105"/>
      <c r="C1104" s="54"/>
      <c r="D1104" s="96"/>
      <c r="E1104" s="111"/>
      <c r="F1104" s="112"/>
      <c r="G1104" s="113"/>
      <c r="H1104" s="100">
        <v>0</v>
      </c>
      <c r="I1104" s="98">
        <v>0</v>
      </c>
      <c r="J1104" s="101">
        <f t="shared" si="810"/>
        <v>0</v>
      </c>
      <c r="K1104" s="100">
        <v>0</v>
      </c>
      <c r="L1104" s="98">
        <v>0</v>
      </c>
      <c r="M1104" s="101">
        <f t="shared" si="811"/>
        <v>0</v>
      </c>
      <c r="N1104" s="100">
        <v>0</v>
      </c>
      <c r="O1104" s="98">
        <v>0</v>
      </c>
      <c r="P1104" s="101">
        <f t="shared" si="812"/>
        <v>0</v>
      </c>
      <c r="Q1104" s="100">
        <v>0</v>
      </c>
      <c r="R1104" s="98">
        <v>0</v>
      </c>
      <c r="S1104" s="101">
        <f t="shared" si="813"/>
        <v>0</v>
      </c>
      <c r="T1104" s="100">
        <v>0</v>
      </c>
      <c r="U1104" s="98">
        <v>0</v>
      </c>
      <c r="V1104" s="101">
        <f t="shared" si="815"/>
        <v>0</v>
      </c>
      <c r="W1104" s="100">
        <v>0</v>
      </c>
      <c r="X1104" s="98">
        <v>0</v>
      </c>
      <c r="Y1104" s="147">
        <f t="shared" si="814"/>
        <v>0</v>
      </c>
      <c r="Z1104" s="150"/>
    </row>
    <row r="1105" spans="2:26" s="35" customFormat="1" ht="17.100000000000001" customHeight="1">
      <c r="B1105" s="105"/>
      <c r="C1105" s="54"/>
      <c r="D1105" s="96"/>
      <c r="E1105" s="111"/>
      <c r="F1105" s="112"/>
      <c r="G1105" s="113"/>
      <c r="H1105" s="100">
        <v>0</v>
      </c>
      <c r="I1105" s="98">
        <v>0</v>
      </c>
      <c r="J1105" s="101">
        <f t="shared" si="810"/>
        <v>0</v>
      </c>
      <c r="K1105" s="100">
        <v>0</v>
      </c>
      <c r="L1105" s="98">
        <v>0</v>
      </c>
      <c r="M1105" s="101">
        <f t="shared" si="811"/>
        <v>0</v>
      </c>
      <c r="N1105" s="100">
        <v>0</v>
      </c>
      <c r="O1105" s="98">
        <v>0</v>
      </c>
      <c r="P1105" s="101">
        <f t="shared" si="812"/>
        <v>0</v>
      </c>
      <c r="Q1105" s="100">
        <v>0</v>
      </c>
      <c r="R1105" s="98">
        <v>0</v>
      </c>
      <c r="S1105" s="101">
        <f t="shared" si="813"/>
        <v>0</v>
      </c>
      <c r="T1105" s="100">
        <v>0</v>
      </c>
      <c r="U1105" s="98">
        <v>0</v>
      </c>
      <c r="V1105" s="101">
        <f t="shared" si="815"/>
        <v>0</v>
      </c>
      <c r="W1105" s="100">
        <v>0</v>
      </c>
      <c r="X1105" s="98">
        <v>0</v>
      </c>
      <c r="Y1105" s="147">
        <f t="shared" si="814"/>
        <v>0</v>
      </c>
      <c r="Z1105" s="150"/>
    </row>
    <row r="1106" spans="2:26" s="35" customFormat="1" ht="17.100000000000001" customHeight="1">
      <c r="B1106" s="105"/>
      <c r="C1106" s="54"/>
      <c r="D1106" s="96"/>
      <c r="E1106" s="111"/>
      <c r="F1106" s="112"/>
      <c r="G1106" s="113"/>
      <c r="H1106" s="100">
        <v>0</v>
      </c>
      <c r="I1106" s="98">
        <v>0</v>
      </c>
      <c r="J1106" s="101">
        <f t="shared" si="810"/>
        <v>0</v>
      </c>
      <c r="K1106" s="100">
        <v>0</v>
      </c>
      <c r="L1106" s="98">
        <v>0</v>
      </c>
      <c r="M1106" s="101">
        <f t="shared" si="811"/>
        <v>0</v>
      </c>
      <c r="N1106" s="100">
        <v>0</v>
      </c>
      <c r="O1106" s="98">
        <v>0</v>
      </c>
      <c r="P1106" s="101">
        <f t="shared" si="812"/>
        <v>0</v>
      </c>
      <c r="Q1106" s="100">
        <v>0</v>
      </c>
      <c r="R1106" s="98">
        <v>0</v>
      </c>
      <c r="S1106" s="101">
        <f t="shared" si="813"/>
        <v>0</v>
      </c>
      <c r="T1106" s="100">
        <v>0</v>
      </c>
      <c r="U1106" s="98">
        <v>0</v>
      </c>
      <c r="V1106" s="101">
        <f t="shared" si="815"/>
        <v>0</v>
      </c>
      <c r="W1106" s="100">
        <v>0</v>
      </c>
      <c r="X1106" s="98">
        <v>0</v>
      </c>
      <c r="Y1106" s="147">
        <f t="shared" si="814"/>
        <v>0</v>
      </c>
      <c r="Z1106" s="150"/>
    </row>
    <row r="1107" spans="2:26" s="35" customFormat="1" ht="17.100000000000001" customHeight="1">
      <c r="B1107" s="105"/>
      <c r="C1107" s="54"/>
      <c r="D1107" s="96"/>
      <c r="E1107" s="111"/>
      <c r="F1107" s="112"/>
      <c r="G1107" s="113"/>
      <c r="H1107" s="100">
        <v>0</v>
      </c>
      <c r="I1107" s="98">
        <v>0</v>
      </c>
      <c r="J1107" s="101">
        <f t="shared" si="810"/>
        <v>0</v>
      </c>
      <c r="K1107" s="100">
        <v>0</v>
      </c>
      <c r="L1107" s="98">
        <v>0</v>
      </c>
      <c r="M1107" s="101">
        <f t="shared" si="811"/>
        <v>0</v>
      </c>
      <c r="N1107" s="100">
        <v>0</v>
      </c>
      <c r="O1107" s="98">
        <v>0</v>
      </c>
      <c r="P1107" s="101">
        <f t="shared" si="812"/>
        <v>0</v>
      </c>
      <c r="Q1107" s="100">
        <v>0</v>
      </c>
      <c r="R1107" s="98">
        <v>0</v>
      </c>
      <c r="S1107" s="101">
        <f t="shared" si="813"/>
        <v>0</v>
      </c>
      <c r="T1107" s="100">
        <v>0</v>
      </c>
      <c r="U1107" s="98">
        <v>0</v>
      </c>
      <c r="V1107" s="101">
        <f t="shared" si="815"/>
        <v>0</v>
      </c>
      <c r="W1107" s="100">
        <v>0</v>
      </c>
      <c r="X1107" s="98">
        <v>0</v>
      </c>
      <c r="Y1107" s="147">
        <f t="shared" si="814"/>
        <v>0</v>
      </c>
      <c r="Z1107" s="150"/>
    </row>
    <row r="1108" spans="2:26" s="126" customFormat="1" ht="17.100000000000001" customHeight="1">
      <c r="B1108" s="118"/>
      <c r="C1108" s="119"/>
      <c r="D1108" s="120"/>
      <c r="E1108" s="121"/>
      <c r="F1108" s="122"/>
      <c r="G1108" s="123"/>
      <c r="H1108" s="401" t="s">
        <v>201</v>
      </c>
      <c r="I1108" s="402"/>
      <c r="J1108" s="124">
        <f>SUM(J1101:J1107)</f>
        <v>0</v>
      </c>
      <c r="K1108" s="401" t="s">
        <v>201</v>
      </c>
      <c r="L1108" s="402"/>
      <c r="M1108" s="124">
        <f>SUM(M1101:M1107)</f>
        <v>0</v>
      </c>
      <c r="N1108" s="401" t="s">
        <v>201</v>
      </c>
      <c r="O1108" s="402"/>
      <c r="P1108" s="124">
        <f>SUM(P1101:P1107)</f>
        <v>0</v>
      </c>
      <c r="Q1108" s="401" t="s">
        <v>201</v>
      </c>
      <c r="R1108" s="402"/>
      <c r="S1108" s="124">
        <f>SUM(S1101:S1107)</f>
        <v>0</v>
      </c>
      <c r="T1108" s="401" t="s">
        <v>201</v>
      </c>
      <c r="U1108" s="402"/>
      <c r="V1108" s="124">
        <f>SUM(V1101:V1107)</f>
        <v>0</v>
      </c>
      <c r="W1108" s="401" t="s">
        <v>201</v>
      </c>
      <c r="X1108" s="402"/>
      <c r="Y1108" s="127">
        <f>SUM(Y1101:Y1107)</f>
        <v>0</v>
      </c>
      <c r="Z1108" s="151"/>
    </row>
    <row r="1109" spans="2:26" s="35" customFormat="1" ht="17.100000000000001" customHeight="1">
      <c r="B1109" s="105"/>
      <c r="C1109" s="54">
        <f>'2. Rekap Back Up Beton X'!C157</f>
        <v>13600</v>
      </c>
      <c r="D1109" s="96">
        <f>'2. Rekap Back Up Beton X'!D157</f>
        <v>13700</v>
      </c>
      <c r="E1109" s="111">
        <f>'2. Rekap Back Up Beton X'!E157</f>
        <v>3</v>
      </c>
      <c r="F1109" s="112">
        <f>(100/((D1109-C1109)*E1109))*((J1116*0.5)+(M1116*1)+(P1116*2)+(S1116*20)+(V1116*15)+(Y1116*1.5))</f>
        <v>0</v>
      </c>
      <c r="G1109" s="113" t="str">
        <f>IF(F1109&lt;=25,"B",IF(F1109&lt;=75,"S",IF(F1109&lt;=100,"RR","RB")))</f>
        <v>B</v>
      </c>
      <c r="H1109" s="100">
        <v>0</v>
      </c>
      <c r="I1109" s="98">
        <v>0</v>
      </c>
      <c r="J1109" s="101">
        <f t="shared" ref="J1109:J1115" si="816">H1109*I1109</f>
        <v>0</v>
      </c>
      <c r="K1109" s="100">
        <v>0</v>
      </c>
      <c r="L1109" s="98">
        <v>0</v>
      </c>
      <c r="M1109" s="101">
        <f t="shared" ref="M1109:M1115" si="817">K1109*L1109</f>
        <v>0</v>
      </c>
      <c r="N1109" s="100">
        <v>0</v>
      </c>
      <c r="O1109" s="98">
        <v>4</v>
      </c>
      <c r="P1109" s="101">
        <f t="shared" ref="P1109:P1115" si="818">N1109*O1109</f>
        <v>0</v>
      </c>
      <c r="Q1109" s="100">
        <v>0</v>
      </c>
      <c r="R1109" s="98">
        <v>0</v>
      </c>
      <c r="S1109" s="101">
        <f t="shared" ref="S1109:S1115" si="819">Q1109*R1109</f>
        <v>0</v>
      </c>
      <c r="T1109" s="100">
        <v>0</v>
      </c>
      <c r="U1109" s="98">
        <v>0</v>
      </c>
      <c r="V1109" s="101">
        <f>T1109*U1109</f>
        <v>0</v>
      </c>
      <c r="W1109" s="100">
        <v>0</v>
      </c>
      <c r="X1109" s="98">
        <v>0</v>
      </c>
      <c r="Y1109" s="147">
        <f t="shared" ref="Y1109:Y1115" si="820">W1109*X1109</f>
        <v>0</v>
      </c>
      <c r="Z1109" s="150"/>
    </row>
    <row r="1110" spans="2:26" s="35" customFormat="1" ht="17.100000000000001" customHeight="1">
      <c r="B1110" s="105"/>
      <c r="C1110" s="54"/>
      <c r="D1110" s="96"/>
      <c r="E1110" s="111"/>
      <c r="F1110" s="112"/>
      <c r="G1110" s="113"/>
      <c r="H1110" s="100">
        <v>0</v>
      </c>
      <c r="I1110" s="98">
        <v>0</v>
      </c>
      <c r="J1110" s="101">
        <f t="shared" si="816"/>
        <v>0</v>
      </c>
      <c r="K1110" s="100">
        <v>0</v>
      </c>
      <c r="L1110" s="98">
        <v>0</v>
      </c>
      <c r="M1110" s="101">
        <f t="shared" si="817"/>
        <v>0</v>
      </c>
      <c r="N1110" s="100">
        <v>0</v>
      </c>
      <c r="O1110" s="98">
        <v>0</v>
      </c>
      <c r="P1110" s="101">
        <f t="shared" si="818"/>
        <v>0</v>
      </c>
      <c r="Q1110" s="100">
        <v>0</v>
      </c>
      <c r="R1110" s="98">
        <v>0</v>
      </c>
      <c r="S1110" s="101">
        <f t="shared" si="819"/>
        <v>0</v>
      </c>
      <c r="T1110" s="100">
        <v>0</v>
      </c>
      <c r="U1110" s="98">
        <v>0</v>
      </c>
      <c r="V1110" s="101">
        <f t="shared" ref="V1110:V1115" si="821">T1110*U1110</f>
        <v>0</v>
      </c>
      <c r="W1110" s="100">
        <v>0</v>
      </c>
      <c r="X1110" s="98">
        <v>0</v>
      </c>
      <c r="Y1110" s="147">
        <f t="shared" si="820"/>
        <v>0</v>
      </c>
      <c r="Z1110" s="150"/>
    </row>
    <row r="1111" spans="2:26" s="35" customFormat="1" ht="17.100000000000001" customHeight="1">
      <c r="B1111" s="105"/>
      <c r="C1111" s="54"/>
      <c r="D1111" s="96"/>
      <c r="E1111" s="111"/>
      <c r="F1111" s="112"/>
      <c r="G1111" s="113"/>
      <c r="H1111" s="100">
        <v>0</v>
      </c>
      <c r="I1111" s="98">
        <v>0</v>
      </c>
      <c r="J1111" s="101">
        <f t="shared" si="816"/>
        <v>0</v>
      </c>
      <c r="K1111" s="100">
        <v>0</v>
      </c>
      <c r="L1111" s="98">
        <v>0</v>
      </c>
      <c r="M1111" s="101">
        <f t="shared" si="817"/>
        <v>0</v>
      </c>
      <c r="N1111" s="100">
        <v>0</v>
      </c>
      <c r="O1111" s="98">
        <v>0</v>
      </c>
      <c r="P1111" s="101">
        <f t="shared" si="818"/>
        <v>0</v>
      </c>
      <c r="Q1111" s="100">
        <v>0</v>
      </c>
      <c r="R1111" s="98">
        <v>0</v>
      </c>
      <c r="S1111" s="101">
        <f t="shared" si="819"/>
        <v>0</v>
      </c>
      <c r="T1111" s="100">
        <v>0</v>
      </c>
      <c r="U1111" s="98">
        <v>0</v>
      </c>
      <c r="V1111" s="101">
        <f t="shared" si="821"/>
        <v>0</v>
      </c>
      <c r="W1111" s="100">
        <v>0</v>
      </c>
      <c r="X1111" s="98">
        <v>0</v>
      </c>
      <c r="Y1111" s="147">
        <f t="shared" si="820"/>
        <v>0</v>
      </c>
      <c r="Z1111" s="150"/>
    </row>
    <row r="1112" spans="2:26" s="35" customFormat="1" ht="17.100000000000001" customHeight="1">
      <c r="B1112" s="105"/>
      <c r="C1112" s="54"/>
      <c r="D1112" s="96"/>
      <c r="E1112" s="111"/>
      <c r="F1112" s="112"/>
      <c r="G1112" s="113"/>
      <c r="H1112" s="100">
        <v>0</v>
      </c>
      <c r="I1112" s="98">
        <v>0</v>
      </c>
      <c r="J1112" s="101">
        <f t="shared" si="816"/>
        <v>0</v>
      </c>
      <c r="K1112" s="100">
        <v>0</v>
      </c>
      <c r="L1112" s="98">
        <v>0</v>
      </c>
      <c r="M1112" s="101">
        <f t="shared" si="817"/>
        <v>0</v>
      </c>
      <c r="N1112" s="100">
        <v>0</v>
      </c>
      <c r="O1112" s="98">
        <v>0</v>
      </c>
      <c r="P1112" s="101">
        <f t="shared" si="818"/>
        <v>0</v>
      </c>
      <c r="Q1112" s="100">
        <v>0</v>
      </c>
      <c r="R1112" s="98">
        <v>0</v>
      </c>
      <c r="S1112" s="101">
        <f t="shared" si="819"/>
        <v>0</v>
      </c>
      <c r="T1112" s="100">
        <v>0</v>
      </c>
      <c r="U1112" s="98">
        <v>0</v>
      </c>
      <c r="V1112" s="101">
        <f t="shared" si="821"/>
        <v>0</v>
      </c>
      <c r="W1112" s="100">
        <v>0</v>
      </c>
      <c r="X1112" s="98">
        <v>0</v>
      </c>
      <c r="Y1112" s="147">
        <f t="shared" si="820"/>
        <v>0</v>
      </c>
      <c r="Z1112" s="150"/>
    </row>
    <row r="1113" spans="2:26" s="35" customFormat="1" ht="17.100000000000001" customHeight="1">
      <c r="B1113" s="105"/>
      <c r="C1113" s="54"/>
      <c r="D1113" s="96"/>
      <c r="E1113" s="111"/>
      <c r="F1113" s="112"/>
      <c r="G1113" s="113"/>
      <c r="H1113" s="100">
        <v>0</v>
      </c>
      <c r="I1113" s="98">
        <v>0</v>
      </c>
      <c r="J1113" s="101">
        <f t="shared" si="816"/>
        <v>0</v>
      </c>
      <c r="K1113" s="100">
        <v>0</v>
      </c>
      <c r="L1113" s="98">
        <v>0</v>
      </c>
      <c r="M1113" s="101">
        <f t="shared" si="817"/>
        <v>0</v>
      </c>
      <c r="N1113" s="100">
        <v>0</v>
      </c>
      <c r="O1113" s="98">
        <v>0</v>
      </c>
      <c r="P1113" s="101">
        <f t="shared" si="818"/>
        <v>0</v>
      </c>
      <c r="Q1113" s="100">
        <v>0</v>
      </c>
      <c r="R1113" s="98">
        <v>0</v>
      </c>
      <c r="S1113" s="101">
        <f t="shared" si="819"/>
        <v>0</v>
      </c>
      <c r="T1113" s="100">
        <v>0</v>
      </c>
      <c r="U1113" s="98">
        <v>0</v>
      </c>
      <c r="V1113" s="101">
        <f t="shared" si="821"/>
        <v>0</v>
      </c>
      <c r="W1113" s="100">
        <v>0</v>
      </c>
      <c r="X1113" s="98">
        <v>0</v>
      </c>
      <c r="Y1113" s="147">
        <f t="shared" si="820"/>
        <v>0</v>
      </c>
      <c r="Z1113" s="150"/>
    </row>
    <row r="1114" spans="2:26" s="35" customFormat="1" ht="17.100000000000001" customHeight="1">
      <c r="B1114" s="105"/>
      <c r="C1114" s="54"/>
      <c r="D1114" s="96"/>
      <c r="E1114" s="111"/>
      <c r="F1114" s="112"/>
      <c r="G1114" s="113"/>
      <c r="H1114" s="100">
        <v>0</v>
      </c>
      <c r="I1114" s="98">
        <v>0</v>
      </c>
      <c r="J1114" s="101">
        <f t="shared" si="816"/>
        <v>0</v>
      </c>
      <c r="K1114" s="100">
        <v>0</v>
      </c>
      <c r="L1114" s="98">
        <v>0</v>
      </c>
      <c r="M1114" s="101">
        <f t="shared" si="817"/>
        <v>0</v>
      </c>
      <c r="N1114" s="100">
        <v>0</v>
      </c>
      <c r="O1114" s="98">
        <v>0</v>
      </c>
      <c r="P1114" s="101">
        <f t="shared" si="818"/>
        <v>0</v>
      </c>
      <c r="Q1114" s="100">
        <v>0</v>
      </c>
      <c r="R1114" s="98">
        <v>0</v>
      </c>
      <c r="S1114" s="101">
        <f t="shared" si="819"/>
        <v>0</v>
      </c>
      <c r="T1114" s="100">
        <v>0</v>
      </c>
      <c r="U1114" s="98">
        <v>0</v>
      </c>
      <c r="V1114" s="101">
        <f t="shared" si="821"/>
        <v>0</v>
      </c>
      <c r="W1114" s="100">
        <v>0</v>
      </c>
      <c r="X1114" s="98">
        <v>0</v>
      </c>
      <c r="Y1114" s="147">
        <f t="shared" si="820"/>
        <v>0</v>
      </c>
      <c r="Z1114" s="150"/>
    </row>
    <row r="1115" spans="2:26" s="35" customFormat="1" ht="17.100000000000001" customHeight="1">
      <c r="B1115" s="105"/>
      <c r="C1115" s="54"/>
      <c r="D1115" s="96"/>
      <c r="E1115" s="111"/>
      <c r="F1115" s="112"/>
      <c r="G1115" s="113"/>
      <c r="H1115" s="100">
        <v>0</v>
      </c>
      <c r="I1115" s="98">
        <v>0</v>
      </c>
      <c r="J1115" s="101">
        <f t="shared" si="816"/>
        <v>0</v>
      </c>
      <c r="K1115" s="100">
        <v>0</v>
      </c>
      <c r="L1115" s="98">
        <v>0</v>
      </c>
      <c r="M1115" s="101">
        <f t="shared" si="817"/>
        <v>0</v>
      </c>
      <c r="N1115" s="100">
        <v>0</v>
      </c>
      <c r="O1115" s="98">
        <v>0</v>
      </c>
      <c r="P1115" s="101">
        <f t="shared" si="818"/>
        <v>0</v>
      </c>
      <c r="Q1115" s="100">
        <v>0</v>
      </c>
      <c r="R1115" s="98">
        <v>0</v>
      </c>
      <c r="S1115" s="101">
        <f t="shared" si="819"/>
        <v>0</v>
      </c>
      <c r="T1115" s="100">
        <v>0</v>
      </c>
      <c r="U1115" s="98">
        <v>0</v>
      </c>
      <c r="V1115" s="101">
        <f t="shared" si="821"/>
        <v>0</v>
      </c>
      <c r="W1115" s="100">
        <v>0</v>
      </c>
      <c r="X1115" s="98">
        <v>0</v>
      </c>
      <c r="Y1115" s="147">
        <f t="shared" si="820"/>
        <v>0</v>
      </c>
      <c r="Z1115" s="150"/>
    </row>
    <row r="1116" spans="2:26" s="126" customFormat="1" ht="17.100000000000001" customHeight="1">
      <c r="B1116" s="118"/>
      <c r="C1116" s="119"/>
      <c r="D1116" s="120"/>
      <c r="E1116" s="121"/>
      <c r="F1116" s="122"/>
      <c r="G1116" s="123"/>
      <c r="H1116" s="401" t="s">
        <v>201</v>
      </c>
      <c r="I1116" s="402"/>
      <c r="J1116" s="124">
        <f>SUM(J1109:J1115)</f>
        <v>0</v>
      </c>
      <c r="K1116" s="401" t="s">
        <v>201</v>
      </c>
      <c r="L1116" s="402"/>
      <c r="M1116" s="124">
        <f>SUM(M1109:M1115)</f>
        <v>0</v>
      </c>
      <c r="N1116" s="401" t="s">
        <v>201</v>
      </c>
      <c r="O1116" s="402"/>
      <c r="P1116" s="124">
        <f>SUM(P1109:P1115)</f>
        <v>0</v>
      </c>
      <c r="Q1116" s="401" t="s">
        <v>201</v>
      </c>
      <c r="R1116" s="402"/>
      <c r="S1116" s="124">
        <f>SUM(S1109:S1115)</f>
        <v>0</v>
      </c>
      <c r="T1116" s="401" t="s">
        <v>201</v>
      </c>
      <c r="U1116" s="402"/>
      <c r="V1116" s="124">
        <f>SUM(V1109:V1115)</f>
        <v>0</v>
      </c>
      <c r="W1116" s="401" t="s">
        <v>201</v>
      </c>
      <c r="X1116" s="402"/>
      <c r="Y1116" s="127">
        <f>SUM(Y1109:Y1115)</f>
        <v>0</v>
      </c>
      <c r="Z1116" s="151"/>
    </row>
    <row r="1117" spans="2:26" s="35" customFormat="1" ht="17.100000000000001" customHeight="1">
      <c r="B1117" s="105"/>
      <c r="C1117" s="54">
        <f>'2. Rekap Back Up Beton X'!C158</f>
        <v>13700</v>
      </c>
      <c r="D1117" s="96">
        <f>'2. Rekap Back Up Beton X'!D158</f>
        <v>13800</v>
      </c>
      <c r="E1117" s="111">
        <f>'2. Rekap Back Up Beton X'!E158</f>
        <v>3</v>
      </c>
      <c r="F1117" s="112">
        <f>(100/((D1117-C1117)*E1117))*((J1124*0.5)+(M1124*1)+(P1124*2)+(S1124*20)+(V1124*15)+(Y1124*1.5))</f>
        <v>0</v>
      </c>
      <c r="G1117" s="113" t="str">
        <f>IF(F1117&lt;=25,"B",IF(F1117&lt;=75,"S",IF(F1117&lt;=100,"RR","RB")))</f>
        <v>B</v>
      </c>
      <c r="H1117" s="100">
        <v>0</v>
      </c>
      <c r="I1117" s="98">
        <v>0</v>
      </c>
      <c r="J1117" s="101">
        <f t="shared" ref="J1117:J1123" si="822">H1117*I1117</f>
        <v>0</v>
      </c>
      <c r="K1117" s="100">
        <v>0</v>
      </c>
      <c r="L1117" s="98">
        <v>0</v>
      </c>
      <c r="M1117" s="101">
        <f t="shared" ref="M1117:M1123" si="823">K1117*L1117</f>
        <v>0</v>
      </c>
      <c r="N1117" s="100">
        <v>0</v>
      </c>
      <c r="O1117" s="98">
        <v>4</v>
      </c>
      <c r="P1117" s="101">
        <f t="shared" ref="P1117:P1123" si="824">N1117*O1117</f>
        <v>0</v>
      </c>
      <c r="Q1117" s="100">
        <v>0</v>
      </c>
      <c r="R1117" s="98">
        <v>0</v>
      </c>
      <c r="S1117" s="101">
        <f t="shared" ref="S1117:S1123" si="825">Q1117*R1117</f>
        <v>0</v>
      </c>
      <c r="T1117" s="100">
        <v>0</v>
      </c>
      <c r="U1117" s="98">
        <v>0</v>
      </c>
      <c r="V1117" s="101">
        <f>T1117*U1117</f>
        <v>0</v>
      </c>
      <c r="W1117" s="100">
        <v>0</v>
      </c>
      <c r="X1117" s="98">
        <v>0</v>
      </c>
      <c r="Y1117" s="147">
        <f t="shared" ref="Y1117:Y1123" si="826">W1117*X1117</f>
        <v>0</v>
      </c>
      <c r="Z1117" s="150"/>
    </row>
    <row r="1118" spans="2:26" s="35" customFormat="1" ht="17.100000000000001" customHeight="1">
      <c r="B1118" s="105"/>
      <c r="C1118" s="54"/>
      <c r="D1118" s="96"/>
      <c r="E1118" s="111"/>
      <c r="F1118" s="112"/>
      <c r="G1118" s="113"/>
      <c r="H1118" s="100">
        <v>0</v>
      </c>
      <c r="I1118" s="98">
        <v>0</v>
      </c>
      <c r="J1118" s="101">
        <f t="shared" si="822"/>
        <v>0</v>
      </c>
      <c r="K1118" s="100">
        <v>0</v>
      </c>
      <c r="L1118" s="98">
        <v>0</v>
      </c>
      <c r="M1118" s="101">
        <f t="shared" si="823"/>
        <v>0</v>
      </c>
      <c r="N1118" s="100">
        <v>0</v>
      </c>
      <c r="O1118" s="98">
        <v>0</v>
      </c>
      <c r="P1118" s="101">
        <f t="shared" si="824"/>
        <v>0</v>
      </c>
      <c r="Q1118" s="100">
        <v>0</v>
      </c>
      <c r="R1118" s="98">
        <v>0</v>
      </c>
      <c r="S1118" s="101">
        <f t="shared" si="825"/>
        <v>0</v>
      </c>
      <c r="T1118" s="100">
        <v>0</v>
      </c>
      <c r="U1118" s="98">
        <v>0</v>
      </c>
      <c r="V1118" s="101">
        <f t="shared" ref="V1118:V1123" si="827">T1118*U1118</f>
        <v>0</v>
      </c>
      <c r="W1118" s="100">
        <v>0</v>
      </c>
      <c r="X1118" s="98">
        <v>0</v>
      </c>
      <c r="Y1118" s="147">
        <f t="shared" si="826"/>
        <v>0</v>
      </c>
      <c r="Z1118" s="150"/>
    </row>
    <row r="1119" spans="2:26" s="35" customFormat="1" ht="17.100000000000001" customHeight="1">
      <c r="B1119" s="105"/>
      <c r="C1119" s="54"/>
      <c r="D1119" s="96"/>
      <c r="E1119" s="111"/>
      <c r="F1119" s="112"/>
      <c r="G1119" s="113"/>
      <c r="H1119" s="100">
        <v>0</v>
      </c>
      <c r="I1119" s="98">
        <v>0</v>
      </c>
      <c r="J1119" s="101">
        <f t="shared" si="822"/>
        <v>0</v>
      </c>
      <c r="K1119" s="100">
        <v>0</v>
      </c>
      <c r="L1119" s="98">
        <v>0</v>
      </c>
      <c r="M1119" s="101">
        <f t="shared" si="823"/>
        <v>0</v>
      </c>
      <c r="N1119" s="100">
        <v>0</v>
      </c>
      <c r="O1119" s="98">
        <v>0</v>
      </c>
      <c r="P1119" s="101">
        <f t="shared" si="824"/>
        <v>0</v>
      </c>
      <c r="Q1119" s="100">
        <v>0</v>
      </c>
      <c r="R1119" s="98">
        <v>0</v>
      </c>
      <c r="S1119" s="101">
        <f t="shared" si="825"/>
        <v>0</v>
      </c>
      <c r="T1119" s="100">
        <v>0</v>
      </c>
      <c r="U1119" s="98">
        <v>0</v>
      </c>
      <c r="V1119" s="101">
        <f t="shared" si="827"/>
        <v>0</v>
      </c>
      <c r="W1119" s="100">
        <v>0</v>
      </c>
      <c r="X1119" s="98">
        <v>0</v>
      </c>
      <c r="Y1119" s="147">
        <f t="shared" si="826"/>
        <v>0</v>
      </c>
      <c r="Z1119" s="150"/>
    </row>
    <row r="1120" spans="2:26" s="35" customFormat="1" ht="17.100000000000001" customHeight="1">
      <c r="B1120" s="105"/>
      <c r="C1120" s="54"/>
      <c r="D1120" s="96"/>
      <c r="E1120" s="111"/>
      <c r="F1120" s="112"/>
      <c r="G1120" s="113"/>
      <c r="H1120" s="100">
        <v>0</v>
      </c>
      <c r="I1120" s="98">
        <v>0</v>
      </c>
      <c r="J1120" s="101">
        <f t="shared" si="822"/>
        <v>0</v>
      </c>
      <c r="K1120" s="100">
        <v>0</v>
      </c>
      <c r="L1120" s="98">
        <v>0</v>
      </c>
      <c r="M1120" s="101">
        <f t="shared" si="823"/>
        <v>0</v>
      </c>
      <c r="N1120" s="100">
        <v>0</v>
      </c>
      <c r="O1120" s="98">
        <v>0</v>
      </c>
      <c r="P1120" s="101">
        <f t="shared" si="824"/>
        <v>0</v>
      </c>
      <c r="Q1120" s="100">
        <v>0</v>
      </c>
      <c r="R1120" s="98">
        <v>0</v>
      </c>
      <c r="S1120" s="101">
        <f t="shared" si="825"/>
        <v>0</v>
      </c>
      <c r="T1120" s="100">
        <v>0</v>
      </c>
      <c r="U1120" s="98">
        <v>0</v>
      </c>
      <c r="V1120" s="101">
        <f t="shared" si="827"/>
        <v>0</v>
      </c>
      <c r="W1120" s="100">
        <v>0</v>
      </c>
      <c r="X1120" s="98">
        <v>0</v>
      </c>
      <c r="Y1120" s="147">
        <f t="shared" si="826"/>
        <v>0</v>
      </c>
      <c r="Z1120" s="150"/>
    </row>
    <row r="1121" spans="2:26" s="35" customFormat="1" ht="17.100000000000001" customHeight="1">
      <c r="B1121" s="105"/>
      <c r="C1121" s="54"/>
      <c r="D1121" s="96"/>
      <c r="E1121" s="111"/>
      <c r="F1121" s="112"/>
      <c r="G1121" s="113"/>
      <c r="H1121" s="100">
        <v>0</v>
      </c>
      <c r="I1121" s="98">
        <v>0</v>
      </c>
      <c r="J1121" s="101">
        <f t="shared" si="822"/>
        <v>0</v>
      </c>
      <c r="K1121" s="100">
        <v>0</v>
      </c>
      <c r="L1121" s="98">
        <v>0</v>
      </c>
      <c r="M1121" s="101">
        <f t="shared" si="823"/>
        <v>0</v>
      </c>
      <c r="N1121" s="100">
        <v>0</v>
      </c>
      <c r="O1121" s="98">
        <v>0</v>
      </c>
      <c r="P1121" s="101">
        <f t="shared" si="824"/>
        <v>0</v>
      </c>
      <c r="Q1121" s="100">
        <v>0</v>
      </c>
      <c r="R1121" s="98">
        <v>0</v>
      </c>
      <c r="S1121" s="101">
        <f t="shared" si="825"/>
        <v>0</v>
      </c>
      <c r="T1121" s="100">
        <v>0</v>
      </c>
      <c r="U1121" s="98">
        <v>0</v>
      </c>
      <c r="V1121" s="101">
        <f t="shared" si="827"/>
        <v>0</v>
      </c>
      <c r="W1121" s="100">
        <v>0</v>
      </c>
      <c r="X1121" s="98">
        <v>0</v>
      </c>
      <c r="Y1121" s="147">
        <f t="shared" si="826"/>
        <v>0</v>
      </c>
      <c r="Z1121" s="150"/>
    </row>
    <row r="1122" spans="2:26" s="35" customFormat="1" ht="17.100000000000001" customHeight="1">
      <c r="B1122" s="105"/>
      <c r="C1122" s="54"/>
      <c r="D1122" s="96"/>
      <c r="E1122" s="111"/>
      <c r="F1122" s="112"/>
      <c r="G1122" s="113"/>
      <c r="H1122" s="100">
        <v>0</v>
      </c>
      <c r="I1122" s="98">
        <v>0</v>
      </c>
      <c r="J1122" s="101">
        <f t="shared" si="822"/>
        <v>0</v>
      </c>
      <c r="K1122" s="100">
        <v>0</v>
      </c>
      <c r="L1122" s="98">
        <v>0</v>
      </c>
      <c r="M1122" s="101">
        <f t="shared" si="823"/>
        <v>0</v>
      </c>
      <c r="N1122" s="100">
        <v>0</v>
      </c>
      <c r="O1122" s="98">
        <v>0</v>
      </c>
      <c r="P1122" s="101">
        <f t="shared" si="824"/>
        <v>0</v>
      </c>
      <c r="Q1122" s="100">
        <v>0</v>
      </c>
      <c r="R1122" s="98">
        <v>0</v>
      </c>
      <c r="S1122" s="101">
        <f t="shared" si="825"/>
        <v>0</v>
      </c>
      <c r="T1122" s="100">
        <v>0</v>
      </c>
      <c r="U1122" s="98">
        <v>0</v>
      </c>
      <c r="V1122" s="101">
        <f t="shared" si="827"/>
        <v>0</v>
      </c>
      <c r="W1122" s="100">
        <v>0</v>
      </c>
      <c r="X1122" s="98">
        <v>0</v>
      </c>
      <c r="Y1122" s="147">
        <f t="shared" si="826"/>
        <v>0</v>
      </c>
      <c r="Z1122" s="150"/>
    </row>
    <row r="1123" spans="2:26" s="35" customFormat="1" ht="17.100000000000001" customHeight="1">
      <c r="B1123" s="105"/>
      <c r="C1123" s="54"/>
      <c r="D1123" s="96"/>
      <c r="E1123" s="111"/>
      <c r="F1123" s="112"/>
      <c r="G1123" s="113"/>
      <c r="H1123" s="100">
        <v>0</v>
      </c>
      <c r="I1123" s="98">
        <v>0</v>
      </c>
      <c r="J1123" s="101">
        <f t="shared" si="822"/>
        <v>0</v>
      </c>
      <c r="K1123" s="100">
        <v>0</v>
      </c>
      <c r="L1123" s="98">
        <v>0</v>
      </c>
      <c r="M1123" s="101">
        <f t="shared" si="823"/>
        <v>0</v>
      </c>
      <c r="N1123" s="100">
        <v>0</v>
      </c>
      <c r="O1123" s="98">
        <v>0</v>
      </c>
      <c r="P1123" s="101">
        <f t="shared" si="824"/>
        <v>0</v>
      </c>
      <c r="Q1123" s="100">
        <v>0</v>
      </c>
      <c r="R1123" s="98">
        <v>0</v>
      </c>
      <c r="S1123" s="101">
        <f t="shared" si="825"/>
        <v>0</v>
      </c>
      <c r="T1123" s="100">
        <v>0</v>
      </c>
      <c r="U1123" s="98">
        <v>0</v>
      </c>
      <c r="V1123" s="101">
        <f t="shared" si="827"/>
        <v>0</v>
      </c>
      <c r="W1123" s="100">
        <v>0</v>
      </c>
      <c r="X1123" s="98">
        <v>0</v>
      </c>
      <c r="Y1123" s="147">
        <f t="shared" si="826"/>
        <v>0</v>
      </c>
      <c r="Z1123" s="150"/>
    </row>
    <row r="1124" spans="2:26" s="126" customFormat="1" ht="17.100000000000001" customHeight="1">
      <c r="B1124" s="118"/>
      <c r="C1124" s="119"/>
      <c r="D1124" s="120"/>
      <c r="E1124" s="121"/>
      <c r="F1124" s="122"/>
      <c r="G1124" s="123"/>
      <c r="H1124" s="401" t="s">
        <v>201</v>
      </c>
      <c r="I1124" s="402"/>
      <c r="J1124" s="124">
        <f>SUM(J1117:J1123)</f>
        <v>0</v>
      </c>
      <c r="K1124" s="401" t="s">
        <v>201</v>
      </c>
      <c r="L1124" s="402"/>
      <c r="M1124" s="124">
        <f>SUM(M1117:M1123)</f>
        <v>0</v>
      </c>
      <c r="N1124" s="401" t="s">
        <v>201</v>
      </c>
      <c r="O1124" s="402"/>
      <c r="P1124" s="124">
        <f>SUM(P1117:P1123)</f>
        <v>0</v>
      </c>
      <c r="Q1124" s="401" t="s">
        <v>201</v>
      </c>
      <c r="R1124" s="402"/>
      <c r="S1124" s="124">
        <f>SUM(S1117:S1123)</f>
        <v>0</v>
      </c>
      <c r="T1124" s="401" t="s">
        <v>201</v>
      </c>
      <c r="U1124" s="402"/>
      <c r="V1124" s="124">
        <f>SUM(V1117:V1123)</f>
        <v>0</v>
      </c>
      <c r="W1124" s="401" t="s">
        <v>201</v>
      </c>
      <c r="X1124" s="402"/>
      <c r="Y1124" s="127">
        <f>SUM(Y1117:Y1123)</f>
        <v>0</v>
      </c>
      <c r="Z1124" s="151"/>
    </row>
    <row r="1125" spans="2:26" s="35" customFormat="1" ht="17.100000000000001" customHeight="1">
      <c r="B1125" s="105"/>
      <c r="C1125" s="54">
        <f>'2. Rekap Back Up Beton X'!C159</f>
        <v>13800</v>
      </c>
      <c r="D1125" s="96">
        <f>'2. Rekap Back Up Beton X'!D159</f>
        <v>13900</v>
      </c>
      <c r="E1125" s="111">
        <f>'2. Rekap Back Up Beton X'!E159</f>
        <v>3</v>
      </c>
      <c r="F1125" s="112">
        <f>(100/((D1125-C1125)*E1125))*((J1132*0.5)+(M1132*1)+(P1132*2)+(S1132*20)+(V1132*15)+(Y1132*1.5))</f>
        <v>0</v>
      </c>
      <c r="G1125" s="113" t="str">
        <f>IF(F1125&lt;=25,"B",IF(F1125&lt;=75,"S",IF(F1125&lt;=100,"RR","RB")))</f>
        <v>B</v>
      </c>
      <c r="H1125" s="100">
        <v>0</v>
      </c>
      <c r="I1125" s="98">
        <v>0</v>
      </c>
      <c r="J1125" s="101">
        <f t="shared" ref="J1125:J1131" si="828">H1125*I1125</f>
        <v>0</v>
      </c>
      <c r="K1125" s="100">
        <v>0</v>
      </c>
      <c r="L1125" s="98">
        <v>0</v>
      </c>
      <c r="M1125" s="101">
        <f t="shared" ref="M1125:M1131" si="829">K1125*L1125</f>
        <v>0</v>
      </c>
      <c r="N1125" s="100">
        <v>0</v>
      </c>
      <c r="O1125" s="98">
        <v>4</v>
      </c>
      <c r="P1125" s="101">
        <f t="shared" ref="P1125:P1131" si="830">N1125*O1125</f>
        <v>0</v>
      </c>
      <c r="Q1125" s="100">
        <v>0</v>
      </c>
      <c r="R1125" s="98">
        <v>0</v>
      </c>
      <c r="S1125" s="101">
        <f t="shared" ref="S1125:S1131" si="831">Q1125*R1125</f>
        <v>0</v>
      </c>
      <c r="T1125" s="100">
        <v>0</v>
      </c>
      <c r="U1125" s="98">
        <v>0</v>
      </c>
      <c r="V1125" s="101">
        <f>T1125*U1125</f>
        <v>0</v>
      </c>
      <c r="W1125" s="100">
        <v>0</v>
      </c>
      <c r="X1125" s="98">
        <v>0</v>
      </c>
      <c r="Y1125" s="147">
        <f t="shared" ref="Y1125:Y1131" si="832">W1125*X1125</f>
        <v>0</v>
      </c>
      <c r="Z1125" s="150"/>
    </row>
    <row r="1126" spans="2:26" s="35" customFormat="1" ht="17.100000000000001" customHeight="1">
      <c r="B1126" s="105"/>
      <c r="C1126" s="54"/>
      <c r="D1126" s="96"/>
      <c r="E1126" s="111"/>
      <c r="F1126" s="112"/>
      <c r="G1126" s="113"/>
      <c r="H1126" s="100">
        <v>0</v>
      </c>
      <c r="I1126" s="98">
        <v>0</v>
      </c>
      <c r="J1126" s="101">
        <f t="shared" si="828"/>
        <v>0</v>
      </c>
      <c r="K1126" s="100">
        <v>0</v>
      </c>
      <c r="L1126" s="98">
        <v>0</v>
      </c>
      <c r="M1126" s="101">
        <f t="shared" si="829"/>
        <v>0</v>
      </c>
      <c r="N1126" s="100">
        <v>0</v>
      </c>
      <c r="O1126" s="98">
        <v>0</v>
      </c>
      <c r="P1126" s="101">
        <f t="shared" si="830"/>
        <v>0</v>
      </c>
      <c r="Q1126" s="100">
        <v>0</v>
      </c>
      <c r="R1126" s="98">
        <v>0</v>
      </c>
      <c r="S1126" s="101">
        <f t="shared" si="831"/>
        <v>0</v>
      </c>
      <c r="T1126" s="100">
        <v>0</v>
      </c>
      <c r="U1126" s="98">
        <v>0</v>
      </c>
      <c r="V1126" s="101">
        <f t="shared" ref="V1126:V1131" si="833">T1126*U1126</f>
        <v>0</v>
      </c>
      <c r="W1126" s="100">
        <v>0</v>
      </c>
      <c r="X1126" s="98">
        <v>0</v>
      </c>
      <c r="Y1126" s="147">
        <f t="shared" si="832"/>
        <v>0</v>
      </c>
      <c r="Z1126" s="150"/>
    </row>
    <row r="1127" spans="2:26" s="35" customFormat="1" ht="17.100000000000001" customHeight="1">
      <c r="B1127" s="105"/>
      <c r="C1127" s="54"/>
      <c r="D1127" s="96"/>
      <c r="E1127" s="111"/>
      <c r="F1127" s="112"/>
      <c r="G1127" s="113"/>
      <c r="H1127" s="100">
        <v>0</v>
      </c>
      <c r="I1127" s="98">
        <v>0</v>
      </c>
      <c r="J1127" s="101">
        <f t="shared" si="828"/>
        <v>0</v>
      </c>
      <c r="K1127" s="100">
        <v>0</v>
      </c>
      <c r="L1127" s="98">
        <v>0</v>
      </c>
      <c r="M1127" s="101">
        <f t="shared" si="829"/>
        <v>0</v>
      </c>
      <c r="N1127" s="100">
        <v>0</v>
      </c>
      <c r="O1127" s="98">
        <v>0</v>
      </c>
      <c r="P1127" s="101">
        <f t="shared" si="830"/>
        <v>0</v>
      </c>
      <c r="Q1127" s="100">
        <v>0</v>
      </c>
      <c r="R1127" s="98">
        <v>0</v>
      </c>
      <c r="S1127" s="101">
        <f t="shared" si="831"/>
        <v>0</v>
      </c>
      <c r="T1127" s="100">
        <v>0</v>
      </c>
      <c r="U1127" s="98">
        <v>0</v>
      </c>
      <c r="V1127" s="101">
        <f t="shared" si="833"/>
        <v>0</v>
      </c>
      <c r="W1127" s="100">
        <v>0</v>
      </c>
      <c r="X1127" s="98">
        <v>0</v>
      </c>
      <c r="Y1127" s="147">
        <f t="shared" si="832"/>
        <v>0</v>
      </c>
      <c r="Z1127" s="150"/>
    </row>
    <row r="1128" spans="2:26" s="35" customFormat="1" ht="17.100000000000001" customHeight="1">
      <c r="B1128" s="105"/>
      <c r="C1128" s="54"/>
      <c r="D1128" s="96"/>
      <c r="E1128" s="111"/>
      <c r="F1128" s="112"/>
      <c r="G1128" s="113"/>
      <c r="H1128" s="100">
        <v>0</v>
      </c>
      <c r="I1128" s="98">
        <v>0</v>
      </c>
      <c r="J1128" s="101">
        <f t="shared" si="828"/>
        <v>0</v>
      </c>
      <c r="K1128" s="100">
        <v>0</v>
      </c>
      <c r="L1128" s="98">
        <v>0</v>
      </c>
      <c r="M1128" s="101">
        <f t="shared" si="829"/>
        <v>0</v>
      </c>
      <c r="N1128" s="100">
        <v>0</v>
      </c>
      <c r="O1128" s="98">
        <v>0</v>
      </c>
      <c r="P1128" s="101">
        <f t="shared" si="830"/>
        <v>0</v>
      </c>
      <c r="Q1128" s="100">
        <v>0</v>
      </c>
      <c r="R1128" s="98">
        <v>0</v>
      </c>
      <c r="S1128" s="101">
        <f t="shared" si="831"/>
        <v>0</v>
      </c>
      <c r="T1128" s="100">
        <v>0</v>
      </c>
      <c r="U1128" s="98">
        <v>0</v>
      </c>
      <c r="V1128" s="101">
        <f t="shared" si="833"/>
        <v>0</v>
      </c>
      <c r="W1128" s="100">
        <v>0</v>
      </c>
      <c r="X1128" s="98">
        <v>0</v>
      </c>
      <c r="Y1128" s="147">
        <f t="shared" si="832"/>
        <v>0</v>
      </c>
      <c r="Z1128" s="150"/>
    </row>
    <row r="1129" spans="2:26" s="35" customFormat="1" ht="17.100000000000001" customHeight="1">
      <c r="B1129" s="105"/>
      <c r="C1129" s="54"/>
      <c r="D1129" s="96"/>
      <c r="E1129" s="111"/>
      <c r="F1129" s="112"/>
      <c r="G1129" s="113"/>
      <c r="H1129" s="100">
        <v>0</v>
      </c>
      <c r="I1129" s="98">
        <v>0</v>
      </c>
      <c r="J1129" s="101">
        <f t="shared" si="828"/>
        <v>0</v>
      </c>
      <c r="K1129" s="100">
        <v>0</v>
      </c>
      <c r="L1129" s="98">
        <v>0</v>
      </c>
      <c r="M1129" s="101">
        <f t="shared" si="829"/>
        <v>0</v>
      </c>
      <c r="N1129" s="100">
        <v>0</v>
      </c>
      <c r="O1129" s="98">
        <v>0</v>
      </c>
      <c r="P1129" s="101">
        <f t="shared" si="830"/>
        <v>0</v>
      </c>
      <c r="Q1129" s="100">
        <v>0</v>
      </c>
      <c r="R1129" s="98">
        <v>0</v>
      </c>
      <c r="S1129" s="101">
        <f t="shared" si="831"/>
        <v>0</v>
      </c>
      <c r="T1129" s="100">
        <v>0</v>
      </c>
      <c r="U1129" s="98">
        <v>0</v>
      </c>
      <c r="V1129" s="101">
        <f t="shared" si="833"/>
        <v>0</v>
      </c>
      <c r="W1129" s="100">
        <v>0</v>
      </c>
      <c r="X1129" s="98">
        <v>0</v>
      </c>
      <c r="Y1129" s="147">
        <f t="shared" si="832"/>
        <v>0</v>
      </c>
      <c r="Z1129" s="150"/>
    </row>
    <row r="1130" spans="2:26" s="35" customFormat="1" ht="17.100000000000001" customHeight="1">
      <c r="B1130" s="105"/>
      <c r="C1130" s="54"/>
      <c r="D1130" s="96"/>
      <c r="E1130" s="111"/>
      <c r="F1130" s="112"/>
      <c r="G1130" s="113"/>
      <c r="H1130" s="100">
        <v>0</v>
      </c>
      <c r="I1130" s="98">
        <v>0</v>
      </c>
      <c r="J1130" s="101">
        <f t="shared" si="828"/>
        <v>0</v>
      </c>
      <c r="K1130" s="100">
        <v>0</v>
      </c>
      <c r="L1130" s="98">
        <v>0</v>
      </c>
      <c r="M1130" s="101">
        <f t="shared" si="829"/>
        <v>0</v>
      </c>
      <c r="N1130" s="100">
        <v>0</v>
      </c>
      <c r="O1130" s="98">
        <v>0</v>
      </c>
      <c r="P1130" s="101">
        <f t="shared" si="830"/>
        <v>0</v>
      </c>
      <c r="Q1130" s="100">
        <v>0</v>
      </c>
      <c r="R1130" s="98">
        <v>0</v>
      </c>
      <c r="S1130" s="101">
        <f t="shared" si="831"/>
        <v>0</v>
      </c>
      <c r="T1130" s="100">
        <v>0</v>
      </c>
      <c r="U1130" s="98">
        <v>0</v>
      </c>
      <c r="V1130" s="101">
        <f t="shared" si="833"/>
        <v>0</v>
      </c>
      <c r="W1130" s="100">
        <v>0</v>
      </c>
      <c r="X1130" s="98">
        <v>0</v>
      </c>
      <c r="Y1130" s="147">
        <f t="shared" si="832"/>
        <v>0</v>
      </c>
      <c r="Z1130" s="150"/>
    </row>
    <row r="1131" spans="2:26" s="35" customFormat="1" ht="17.100000000000001" customHeight="1">
      <c r="B1131" s="105"/>
      <c r="C1131" s="54"/>
      <c r="D1131" s="96"/>
      <c r="E1131" s="111"/>
      <c r="F1131" s="112"/>
      <c r="G1131" s="113"/>
      <c r="H1131" s="100">
        <v>0</v>
      </c>
      <c r="I1131" s="98">
        <v>0</v>
      </c>
      <c r="J1131" s="101">
        <f t="shared" si="828"/>
        <v>0</v>
      </c>
      <c r="K1131" s="100">
        <v>0</v>
      </c>
      <c r="L1131" s="98">
        <v>0</v>
      </c>
      <c r="M1131" s="101">
        <f t="shared" si="829"/>
        <v>0</v>
      </c>
      <c r="N1131" s="100">
        <v>0</v>
      </c>
      <c r="O1131" s="98">
        <v>0</v>
      </c>
      <c r="P1131" s="101">
        <f t="shared" si="830"/>
        <v>0</v>
      </c>
      <c r="Q1131" s="100">
        <v>0</v>
      </c>
      <c r="R1131" s="98">
        <v>0</v>
      </c>
      <c r="S1131" s="101">
        <f t="shared" si="831"/>
        <v>0</v>
      </c>
      <c r="T1131" s="100">
        <v>0</v>
      </c>
      <c r="U1131" s="98">
        <v>0</v>
      </c>
      <c r="V1131" s="101">
        <f t="shared" si="833"/>
        <v>0</v>
      </c>
      <c r="W1131" s="100">
        <v>0</v>
      </c>
      <c r="X1131" s="98">
        <v>0</v>
      </c>
      <c r="Y1131" s="147">
        <f t="shared" si="832"/>
        <v>0</v>
      </c>
      <c r="Z1131" s="150"/>
    </row>
    <row r="1132" spans="2:26" s="126" customFormat="1" ht="17.100000000000001" customHeight="1" thickBot="1">
      <c r="B1132" s="128"/>
      <c r="C1132" s="154"/>
      <c r="D1132" s="155"/>
      <c r="E1132" s="156"/>
      <c r="F1132" s="129"/>
      <c r="G1132" s="130"/>
      <c r="H1132" s="403" t="s">
        <v>201</v>
      </c>
      <c r="I1132" s="404"/>
      <c r="J1132" s="131">
        <f>SUM(J1125:J1131)</f>
        <v>0</v>
      </c>
      <c r="K1132" s="403" t="s">
        <v>201</v>
      </c>
      <c r="L1132" s="404"/>
      <c r="M1132" s="131">
        <f>SUM(M1125:M1131)</f>
        <v>0</v>
      </c>
      <c r="N1132" s="403" t="s">
        <v>201</v>
      </c>
      <c r="O1132" s="404"/>
      <c r="P1132" s="131">
        <f>SUM(P1125:P1131)</f>
        <v>0</v>
      </c>
      <c r="Q1132" s="403" t="s">
        <v>201</v>
      </c>
      <c r="R1132" s="404"/>
      <c r="S1132" s="131">
        <f>SUM(S1125:S1131)</f>
        <v>0</v>
      </c>
      <c r="T1132" s="403" t="s">
        <v>201</v>
      </c>
      <c r="U1132" s="404"/>
      <c r="V1132" s="131">
        <f>SUM(V1125:V1131)</f>
        <v>0</v>
      </c>
      <c r="W1132" s="403" t="s">
        <v>201</v>
      </c>
      <c r="X1132" s="404"/>
      <c r="Y1132" s="132">
        <f>SUM(Y1125:Y1131)</f>
        <v>0</v>
      </c>
      <c r="Z1132" s="152"/>
    </row>
    <row r="1133" spans="2:26" s="35" customFormat="1" ht="17.100000000000001" customHeight="1">
      <c r="B1133" s="114"/>
      <c r="C1133" s="157">
        <f>'2. Rekap Back Up Beton X'!C160</f>
        <v>13900</v>
      </c>
      <c r="D1133" s="158">
        <f>'2. Rekap Back Up Beton X'!D160</f>
        <v>14000</v>
      </c>
      <c r="E1133" s="159">
        <f>'2. Rekap Back Up Beton X'!E160</f>
        <v>3</v>
      </c>
      <c r="F1133" s="115">
        <f>(100/((D1133-C1133)*E1133))*((J1140*0.5)+(M1140*1)+(P1140*2)+(S1140*20)+(V1140*15)+(Y1140*1.5))</f>
        <v>0</v>
      </c>
      <c r="G1133" s="116" t="str">
        <f>IF(F1133&lt;=25,"B",IF(F1133&lt;=75,"S",IF(F1133&lt;=100,"RR","RB")))</f>
        <v>B</v>
      </c>
      <c r="H1133" s="135">
        <v>0</v>
      </c>
      <c r="I1133" s="136">
        <v>0</v>
      </c>
      <c r="J1133" s="137">
        <f t="shared" ref="J1133:J1139" si="834">H1133*I1133</f>
        <v>0</v>
      </c>
      <c r="K1133" s="135">
        <v>0</v>
      </c>
      <c r="L1133" s="136">
        <v>0</v>
      </c>
      <c r="M1133" s="137">
        <f t="shared" ref="M1133:M1139" si="835">K1133*L1133</f>
        <v>0</v>
      </c>
      <c r="N1133" s="135">
        <v>0</v>
      </c>
      <c r="O1133" s="136">
        <v>4</v>
      </c>
      <c r="P1133" s="137">
        <f t="shared" ref="P1133:P1139" si="836">N1133*O1133</f>
        <v>0</v>
      </c>
      <c r="Q1133" s="135">
        <v>0</v>
      </c>
      <c r="R1133" s="136">
        <v>0</v>
      </c>
      <c r="S1133" s="137">
        <f t="shared" ref="S1133:S1139" si="837">Q1133*R1133</f>
        <v>0</v>
      </c>
      <c r="T1133" s="135">
        <v>0</v>
      </c>
      <c r="U1133" s="136">
        <v>0</v>
      </c>
      <c r="V1133" s="137">
        <f>T1133*U1133</f>
        <v>0</v>
      </c>
      <c r="W1133" s="135">
        <v>0</v>
      </c>
      <c r="X1133" s="136">
        <v>0</v>
      </c>
      <c r="Y1133" s="148">
        <f t="shared" ref="Y1133:Y1139" si="838">W1133*X1133</f>
        <v>0</v>
      </c>
      <c r="Z1133" s="153"/>
    </row>
    <row r="1134" spans="2:26" s="35" customFormat="1" ht="17.100000000000001" customHeight="1">
      <c r="B1134" s="105"/>
      <c r="C1134" s="54"/>
      <c r="D1134" s="96"/>
      <c r="E1134" s="111"/>
      <c r="F1134" s="112"/>
      <c r="G1134" s="113"/>
      <c r="H1134" s="100">
        <v>0</v>
      </c>
      <c r="I1134" s="98">
        <v>0</v>
      </c>
      <c r="J1134" s="101">
        <f t="shared" si="834"/>
        <v>0</v>
      </c>
      <c r="K1134" s="100">
        <v>0</v>
      </c>
      <c r="L1134" s="98">
        <v>0</v>
      </c>
      <c r="M1134" s="101">
        <f t="shared" si="835"/>
        <v>0</v>
      </c>
      <c r="N1134" s="100">
        <v>0</v>
      </c>
      <c r="O1134" s="98">
        <v>0</v>
      </c>
      <c r="P1134" s="101">
        <f t="shared" si="836"/>
        <v>0</v>
      </c>
      <c r="Q1134" s="100">
        <v>0</v>
      </c>
      <c r="R1134" s="98">
        <v>0</v>
      </c>
      <c r="S1134" s="101">
        <f t="shared" si="837"/>
        <v>0</v>
      </c>
      <c r="T1134" s="100">
        <v>0</v>
      </c>
      <c r="U1134" s="98">
        <v>0</v>
      </c>
      <c r="V1134" s="101">
        <f t="shared" ref="V1134:V1139" si="839">T1134*U1134</f>
        <v>0</v>
      </c>
      <c r="W1134" s="100">
        <v>0</v>
      </c>
      <c r="X1134" s="98">
        <v>0</v>
      </c>
      <c r="Y1134" s="147">
        <f t="shared" si="838"/>
        <v>0</v>
      </c>
      <c r="Z1134" s="150"/>
    </row>
    <row r="1135" spans="2:26" s="35" customFormat="1" ht="17.100000000000001" customHeight="1">
      <c r="B1135" s="105"/>
      <c r="C1135" s="54"/>
      <c r="D1135" s="96"/>
      <c r="E1135" s="111"/>
      <c r="F1135" s="112"/>
      <c r="G1135" s="113"/>
      <c r="H1135" s="100">
        <v>0</v>
      </c>
      <c r="I1135" s="98">
        <v>0</v>
      </c>
      <c r="J1135" s="101">
        <f t="shared" si="834"/>
        <v>0</v>
      </c>
      <c r="K1135" s="100">
        <v>0</v>
      </c>
      <c r="L1135" s="98">
        <v>0</v>
      </c>
      <c r="M1135" s="101">
        <f t="shared" si="835"/>
        <v>0</v>
      </c>
      <c r="N1135" s="100">
        <v>0</v>
      </c>
      <c r="O1135" s="98">
        <v>0</v>
      </c>
      <c r="P1135" s="101">
        <f t="shared" si="836"/>
        <v>0</v>
      </c>
      <c r="Q1135" s="100">
        <v>0</v>
      </c>
      <c r="R1135" s="98">
        <v>0</v>
      </c>
      <c r="S1135" s="101">
        <f t="shared" si="837"/>
        <v>0</v>
      </c>
      <c r="T1135" s="100">
        <v>0</v>
      </c>
      <c r="U1135" s="98">
        <v>0</v>
      </c>
      <c r="V1135" s="101">
        <f t="shared" si="839"/>
        <v>0</v>
      </c>
      <c r="W1135" s="100">
        <v>0</v>
      </c>
      <c r="X1135" s="98">
        <v>0</v>
      </c>
      <c r="Y1135" s="147">
        <f t="shared" si="838"/>
        <v>0</v>
      </c>
      <c r="Z1135" s="150"/>
    </row>
    <row r="1136" spans="2:26" s="35" customFormat="1" ht="17.100000000000001" customHeight="1">
      <c r="B1136" s="105"/>
      <c r="C1136" s="54"/>
      <c r="D1136" s="96"/>
      <c r="E1136" s="111"/>
      <c r="F1136" s="112"/>
      <c r="G1136" s="113"/>
      <c r="H1136" s="100">
        <v>0</v>
      </c>
      <c r="I1136" s="98">
        <v>0</v>
      </c>
      <c r="J1136" s="101">
        <f t="shared" si="834"/>
        <v>0</v>
      </c>
      <c r="K1136" s="100">
        <v>0</v>
      </c>
      <c r="L1136" s="98">
        <v>0</v>
      </c>
      <c r="M1136" s="101">
        <f t="shared" si="835"/>
        <v>0</v>
      </c>
      <c r="N1136" s="100">
        <v>0</v>
      </c>
      <c r="O1136" s="98">
        <v>0</v>
      </c>
      <c r="P1136" s="101">
        <f t="shared" si="836"/>
        <v>0</v>
      </c>
      <c r="Q1136" s="100">
        <v>0</v>
      </c>
      <c r="R1136" s="98">
        <v>0</v>
      </c>
      <c r="S1136" s="101">
        <f t="shared" si="837"/>
        <v>0</v>
      </c>
      <c r="T1136" s="100">
        <v>0</v>
      </c>
      <c r="U1136" s="98">
        <v>0</v>
      </c>
      <c r="V1136" s="101">
        <f t="shared" si="839"/>
        <v>0</v>
      </c>
      <c r="W1136" s="100">
        <v>0</v>
      </c>
      <c r="X1136" s="98">
        <v>0</v>
      </c>
      <c r="Y1136" s="147">
        <f t="shared" si="838"/>
        <v>0</v>
      </c>
      <c r="Z1136" s="150"/>
    </row>
    <row r="1137" spans="2:26" s="35" customFormat="1" ht="17.100000000000001" customHeight="1">
      <c r="B1137" s="105"/>
      <c r="C1137" s="54"/>
      <c r="D1137" s="96"/>
      <c r="E1137" s="111"/>
      <c r="F1137" s="112"/>
      <c r="G1137" s="113"/>
      <c r="H1137" s="100">
        <v>0</v>
      </c>
      <c r="I1137" s="98">
        <v>0</v>
      </c>
      <c r="J1137" s="101">
        <f t="shared" si="834"/>
        <v>0</v>
      </c>
      <c r="K1137" s="100">
        <v>0</v>
      </c>
      <c r="L1137" s="98">
        <v>0</v>
      </c>
      <c r="M1137" s="101">
        <f t="shared" si="835"/>
        <v>0</v>
      </c>
      <c r="N1137" s="100">
        <v>0</v>
      </c>
      <c r="O1137" s="98">
        <v>0</v>
      </c>
      <c r="P1137" s="101">
        <f t="shared" si="836"/>
        <v>0</v>
      </c>
      <c r="Q1137" s="100">
        <v>0</v>
      </c>
      <c r="R1137" s="98">
        <v>0</v>
      </c>
      <c r="S1137" s="101">
        <f t="shared" si="837"/>
        <v>0</v>
      </c>
      <c r="T1137" s="100">
        <v>0</v>
      </c>
      <c r="U1137" s="98">
        <v>0</v>
      </c>
      <c r="V1137" s="101">
        <f t="shared" si="839"/>
        <v>0</v>
      </c>
      <c r="W1137" s="100">
        <v>0</v>
      </c>
      <c r="X1137" s="98">
        <v>0</v>
      </c>
      <c r="Y1137" s="147">
        <f t="shared" si="838"/>
        <v>0</v>
      </c>
      <c r="Z1137" s="150"/>
    </row>
    <row r="1138" spans="2:26" s="35" customFormat="1" ht="17.100000000000001" customHeight="1">
      <c r="B1138" s="105"/>
      <c r="C1138" s="54"/>
      <c r="D1138" s="96"/>
      <c r="E1138" s="111"/>
      <c r="F1138" s="112"/>
      <c r="G1138" s="113"/>
      <c r="H1138" s="100">
        <v>0</v>
      </c>
      <c r="I1138" s="98">
        <v>0</v>
      </c>
      <c r="J1138" s="101">
        <f t="shared" si="834"/>
        <v>0</v>
      </c>
      <c r="K1138" s="100">
        <v>0</v>
      </c>
      <c r="L1138" s="98">
        <v>0</v>
      </c>
      <c r="M1138" s="101">
        <f t="shared" si="835"/>
        <v>0</v>
      </c>
      <c r="N1138" s="100">
        <v>0</v>
      </c>
      <c r="O1138" s="98">
        <v>0</v>
      </c>
      <c r="P1138" s="101">
        <f t="shared" si="836"/>
        <v>0</v>
      </c>
      <c r="Q1138" s="100">
        <v>0</v>
      </c>
      <c r="R1138" s="98">
        <v>0</v>
      </c>
      <c r="S1138" s="101">
        <f t="shared" si="837"/>
        <v>0</v>
      </c>
      <c r="T1138" s="100">
        <v>0</v>
      </c>
      <c r="U1138" s="98">
        <v>0</v>
      </c>
      <c r="V1138" s="101">
        <f t="shared" si="839"/>
        <v>0</v>
      </c>
      <c r="W1138" s="100">
        <v>0</v>
      </c>
      <c r="X1138" s="98">
        <v>0</v>
      </c>
      <c r="Y1138" s="147">
        <f t="shared" si="838"/>
        <v>0</v>
      </c>
      <c r="Z1138" s="150"/>
    </row>
    <row r="1139" spans="2:26" s="35" customFormat="1" ht="17.100000000000001" customHeight="1">
      <c r="B1139" s="105"/>
      <c r="C1139" s="54"/>
      <c r="D1139" s="96"/>
      <c r="E1139" s="111"/>
      <c r="F1139" s="112"/>
      <c r="G1139" s="113"/>
      <c r="H1139" s="100">
        <v>0</v>
      </c>
      <c r="I1139" s="98">
        <v>0</v>
      </c>
      <c r="J1139" s="101">
        <f t="shared" si="834"/>
        <v>0</v>
      </c>
      <c r="K1139" s="100">
        <v>0</v>
      </c>
      <c r="L1139" s="98">
        <v>0</v>
      </c>
      <c r="M1139" s="101">
        <f t="shared" si="835"/>
        <v>0</v>
      </c>
      <c r="N1139" s="100">
        <v>0</v>
      </c>
      <c r="O1139" s="98">
        <v>0</v>
      </c>
      <c r="P1139" s="101">
        <f t="shared" si="836"/>
        <v>0</v>
      </c>
      <c r="Q1139" s="100">
        <v>0</v>
      </c>
      <c r="R1139" s="98">
        <v>0</v>
      </c>
      <c r="S1139" s="101">
        <f t="shared" si="837"/>
        <v>0</v>
      </c>
      <c r="T1139" s="100">
        <v>0</v>
      </c>
      <c r="U1139" s="98">
        <v>0</v>
      </c>
      <c r="V1139" s="101">
        <f t="shared" si="839"/>
        <v>0</v>
      </c>
      <c r="W1139" s="100">
        <v>0</v>
      </c>
      <c r="X1139" s="98">
        <v>0</v>
      </c>
      <c r="Y1139" s="147">
        <f t="shared" si="838"/>
        <v>0</v>
      </c>
      <c r="Z1139" s="150"/>
    </row>
    <row r="1140" spans="2:26" s="126" customFormat="1" ht="17.100000000000001" customHeight="1">
      <c r="B1140" s="118"/>
      <c r="C1140" s="119"/>
      <c r="D1140" s="120"/>
      <c r="E1140" s="121"/>
      <c r="F1140" s="122"/>
      <c r="G1140" s="123"/>
      <c r="H1140" s="401" t="s">
        <v>201</v>
      </c>
      <c r="I1140" s="402"/>
      <c r="J1140" s="124">
        <f>SUM(J1133:J1139)</f>
        <v>0</v>
      </c>
      <c r="K1140" s="401" t="s">
        <v>201</v>
      </c>
      <c r="L1140" s="402"/>
      <c r="M1140" s="124">
        <f>SUM(M1133:M1139)</f>
        <v>0</v>
      </c>
      <c r="N1140" s="401" t="s">
        <v>201</v>
      </c>
      <c r="O1140" s="402"/>
      <c r="P1140" s="124">
        <f>SUM(P1133:P1139)</f>
        <v>0</v>
      </c>
      <c r="Q1140" s="401" t="s">
        <v>201</v>
      </c>
      <c r="R1140" s="402"/>
      <c r="S1140" s="124">
        <f>SUM(S1133:S1139)</f>
        <v>0</v>
      </c>
      <c r="T1140" s="401" t="s">
        <v>201</v>
      </c>
      <c r="U1140" s="402"/>
      <c r="V1140" s="124">
        <f>SUM(V1133:V1139)</f>
        <v>0</v>
      </c>
      <c r="W1140" s="401" t="s">
        <v>201</v>
      </c>
      <c r="X1140" s="402"/>
      <c r="Y1140" s="127">
        <f>SUM(Y1133:Y1139)</f>
        <v>0</v>
      </c>
      <c r="Z1140" s="151"/>
    </row>
    <row r="1141" spans="2:26" s="35" customFormat="1" ht="17.100000000000001" customHeight="1">
      <c r="B1141" s="105"/>
      <c r="C1141" s="54">
        <f>'2. Rekap Back Up Beton X'!C161</f>
        <v>14000</v>
      </c>
      <c r="D1141" s="96">
        <f>'2. Rekap Back Up Beton X'!D161</f>
        <v>14100</v>
      </c>
      <c r="E1141" s="111">
        <f>'2. Rekap Back Up Beton X'!E161</f>
        <v>3</v>
      </c>
      <c r="F1141" s="112">
        <f>(100/((D1141-C1141)*E1141))*((J1148*0.5)+(M1148*1)+(P1148*2)+(S1148*20)+(V1148*15)+(Y1148*1.5))</f>
        <v>0</v>
      </c>
      <c r="G1141" s="113" t="str">
        <f>IF(F1141&lt;=25,"B",IF(F1141&lt;=75,"S",IF(F1141&lt;=100,"RR","RB")))</f>
        <v>B</v>
      </c>
      <c r="H1141" s="100">
        <v>0</v>
      </c>
      <c r="I1141" s="98">
        <v>0</v>
      </c>
      <c r="J1141" s="101">
        <f t="shared" ref="J1141:J1147" si="840">H1141*I1141</f>
        <v>0</v>
      </c>
      <c r="K1141" s="100">
        <v>0</v>
      </c>
      <c r="L1141" s="98">
        <v>0</v>
      </c>
      <c r="M1141" s="101">
        <f t="shared" ref="M1141:M1147" si="841">K1141*L1141</f>
        <v>0</v>
      </c>
      <c r="N1141" s="100">
        <v>0</v>
      </c>
      <c r="O1141" s="98">
        <v>4</v>
      </c>
      <c r="P1141" s="101">
        <f t="shared" ref="P1141:P1147" si="842">N1141*O1141</f>
        <v>0</v>
      </c>
      <c r="Q1141" s="100">
        <v>0</v>
      </c>
      <c r="R1141" s="98">
        <v>0</v>
      </c>
      <c r="S1141" s="101">
        <f t="shared" ref="S1141:S1147" si="843">Q1141*R1141</f>
        <v>0</v>
      </c>
      <c r="T1141" s="100">
        <v>0</v>
      </c>
      <c r="U1141" s="98">
        <v>0</v>
      </c>
      <c r="V1141" s="101">
        <f>T1141*U1141</f>
        <v>0</v>
      </c>
      <c r="W1141" s="100">
        <v>0</v>
      </c>
      <c r="X1141" s="98">
        <v>0</v>
      </c>
      <c r="Y1141" s="147">
        <f t="shared" ref="Y1141:Y1147" si="844">W1141*X1141</f>
        <v>0</v>
      </c>
      <c r="Z1141" s="150"/>
    </row>
    <row r="1142" spans="2:26" s="35" customFormat="1" ht="17.100000000000001" customHeight="1">
      <c r="B1142" s="105"/>
      <c r="C1142" s="54"/>
      <c r="D1142" s="96"/>
      <c r="E1142" s="111"/>
      <c r="F1142" s="112"/>
      <c r="G1142" s="113"/>
      <c r="H1142" s="100">
        <v>0</v>
      </c>
      <c r="I1142" s="98">
        <v>0</v>
      </c>
      <c r="J1142" s="101">
        <f t="shared" si="840"/>
        <v>0</v>
      </c>
      <c r="K1142" s="100">
        <v>0</v>
      </c>
      <c r="L1142" s="98">
        <v>0</v>
      </c>
      <c r="M1142" s="101">
        <f t="shared" si="841"/>
        <v>0</v>
      </c>
      <c r="N1142" s="100">
        <v>0</v>
      </c>
      <c r="O1142" s="98">
        <v>0</v>
      </c>
      <c r="P1142" s="101">
        <f t="shared" si="842"/>
        <v>0</v>
      </c>
      <c r="Q1142" s="100">
        <v>0</v>
      </c>
      <c r="R1142" s="98">
        <v>0</v>
      </c>
      <c r="S1142" s="101">
        <f t="shared" si="843"/>
        <v>0</v>
      </c>
      <c r="T1142" s="100">
        <v>0</v>
      </c>
      <c r="U1142" s="98">
        <v>0</v>
      </c>
      <c r="V1142" s="101">
        <f t="shared" ref="V1142:V1147" si="845">T1142*U1142</f>
        <v>0</v>
      </c>
      <c r="W1142" s="100">
        <v>0</v>
      </c>
      <c r="X1142" s="98">
        <v>0</v>
      </c>
      <c r="Y1142" s="147">
        <f t="shared" si="844"/>
        <v>0</v>
      </c>
      <c r="Z1142" s="150"/>
    </row>
    <row r="1143" spans="2:26" s="35" customFormat="1" ht="17.100000000000001" customHeight="1">
      <c r="B1143" s="105"/>
      <c r="C1143" s="54"/>
      <c r="D1143" s="96"/>
      <c r="E1143" s="111"/>
      <c r="F1143" s="112"/>
      <c r="G1143" s="113"/>
      <c r="H1143" s="100">
        <v>0</v>
      </c>
      <c r="I1143" s="98">
        <v>0</v>
      </c>
      <c r="J1143" s="101">
        <f t="shared" si="840"/>
        <v>0</v>
      </c>
      <c r="K1143" s="100">
        <v>0</v>
      </c>
      <c r="L1143" s="98">
        <v>0</v>
      </c>
      <c r="M1143" s="101">
        <f t="shared" si="841"/>
        <v>0</v>
      </c>
      <c r="N1143" s="100">
        <v>0</v>
      </c>
      <c r="O1143" s="98">
        <v>0</v>
      </c>
      <c r="P1143" s="101">
        <f t="shared" si="842"/>
        <v>0</v>
      </c>
      <c r="Q1143" s="100">
        <v>0</v>
      </c>
      <c r="R1143" s="98">
        <v>0</v>
      </c>
      <c r="S1143" s="101">
        <f t="shared" si="843"/>
        <v>0</v>
      </c>
      <c r="T1143" s="100">
        <v>0</v>
      </c>
      <c r="U1143" s="98">
        <v>0</v>
      </c>
      <c r="V1143" s="101">
        <f t="shared" si="845"/>
        <v>0</v>
      </c>
      <c r="W1143" s="100">
        <v>0</v>
      </c>
      <c r="X1143" s="98">
        <v>0</v>
      </c>
      <c r="Y1143" s="147">
        <f t="shared" si="844"/>
        <v>0</v>
      </c>
      <c r="Z1143" s="150"/>
    </row>
    <row r="1144" spans="2:26" s="35" customFormat="1" ht="17.100000000000001" customHeight="1">
      <c r="B1144" s="105"/>
      <c r="C1144" s="54"/>
      <c r="D1144" s="96"/>
      <c r="E1144" s="111"/>
      <c r="F1144" s="112"/>
      <c r="G1144" s="113"/>
      <c r="H1144" s="100">
        <v>0</v>
      </c>
      <c r="I1144" s="98">
        <v>0</v>
      </c>
      <c r="J1144" s="101">
        <f t="shared" si="840"/>
        <v>0</v>
      </c>
      <c r="K1144" s="100">
        <v>0</v>
      </c>
      <c r="L1144" s="98">
        <v>0</v>
      </c>
      <c r="M1144" s="101">
        <f t="shared" si="841"/>
        <v>0</v>
      </c>
      <c r="N1144" s="100">
        <v>0</v>
      </c>
      <c r="O1144" s="98">
        <v>0</v>
      </c>
      <c r="P1144" s="101">
        <f t="shared" si="842"/>
        <v>0</v>
      </c>
      <c r="Q1144" s="100">
        <v>0</v>
      </c>
      <c r="R1144" s="98">
        <v>0</v>
      </c>
      <c r="S1144" s="101">
        <f t="shared" si="843"/>
        <v>0</v>
      </c>
      <c r="T1144" s="100">
        <v>0</v>
      </c>
      <c r="U1144" s="98">
        <v>0</v>
      </c>
      <c r="V1144" s="101">
        <f t="shared" si="845"/>
        <v>0</v>
      </c>
      <c r="W1144" s="100">
        <v>0</v>
      </c>
      <c r="X1144" s="98">
        <v>0</v>
      </c>
      <c r="Y1144" s="147">
        <f t="shared" si="844"/>
        <v>0</v>
      </c>
      <c r="Z1144" s="150"/>
    </row>
    <row r="1145" spans="2:26" s="35" customFormat="1" ht="17.100000000000001" customHeight="1">
      <c r="B1145" s="105"/>
      <c r="C1145" s="54"/>
      <c r="D1145" s="96"/>
      <c r="E1145" s="111"/>
      <c r="F1145" s="112"/>
      <c r="G1145" s="113"/>
      <c r="H1145" s="100">
        <v>0</v>
      </c>
      <c r="I1145" s="98">
        <v>0</v>
      </c>
      <c r="J1145" s="101">
        <f t="shared" si="840"/>
        <v>0</v>
      </c>
      <c r="K1145" s="100">
        <v>0</v>
      </c>
      <c r="L1145" s="98">
        <v>0</v>
      </c>
      <c r="M1145" s="101">
        <f t="shared" si="841"/>
        <v>0</v>
      </c>
      <c r="N1145" s="100">
        <v>0</v>
      </c>
      <c r="O1145" s="98">
        <v>0</v>
      </c>
      <c r="P1145" s="101">
        <f t="shared" si="842"/>
        <v>0</v>
      </c>
      <c r="Q1145" s="100">
        <v>0</v>
      </c>
      <c r="R1145" s="98">
        <v>0</v>
      </c>
      <c r="S1145" s="101">
        <f t="shared" si="843"/>
        <v>0</v>
      </c>
      <c r="T1145" s="100">
        <v>0</v>
      </c>
      <c r="U1145" s="98">
        <v>0</v>
      </c>
      <c r="V1145" s="101">
        <f t="shared" si="845"/>
        <v>0</v>
      </c>
      <c r="W1145" s="100">
        <v>0</v>
      </c>
      <c r="X1145" s="98">
        <v>0</v>
      </c>
      <c r="Y1145" s="147">
        <f t="shared" si="844"/>
        <v>0</v>
      </c>
      <c r="Z1145" s="150"/>
    </row>
    <row r="1146" spans="2:26" s="35" customFormat="1" ht="17.100000000000001" customHeight="1">
      <c r="B1146" s="105"/>
      <c r="C1146" s="54"/>
      <c r="D1146" s="96"/>
      <c r="E1146" s="111"/>
      <c r="F1146" s="112"/>
      <c r="G1146" s="113"/>
      <c r="H1146" s="100">
        <v>0</v>
      </c>
      <c r="I1146" s="98">
        <v>0</v>
      </c>
      <c r="J1146" s="101">
        <f t="shared" si="840"/>
        <v>0</v>
      </c>
      <c r="K1146" s="100">
        <v>0</v>
      </c>
      <c r="L1146" s="98">
        <v>0</v>
      </c>
      <c r="M1146" s="101">
        <f t="shared" si="841"/>
        <v>0</v>
      </c>
      <c r="N1146" s="100">
        <v>0</v>
      </c>
      <c r="O1146" s="98">
        <v>0</v>
      </c>
      <c r="P1146" s="101">
        <f t="shared" si="842"/>
        <v>0</v>
      </c>
      <c r="Q1146" s="100">
        <v>0</v>
      </c>
      <c r="R1146" s="98">
        <v>0</v>
      </c>
      <c r="S1146" s="101">
        <f t="shared" si="843"/>
        <v>0</v>
      </c>
      <c r="T1146" s="100">
        <v>0</v>
      </c>
      <c r="U1146" s="98">
        <v>0</v>
      </c>
      <c r="V1146" s="101">
        <f t="shared" si="845"/>
        <v>0</v>
      </c>
      <c r="W1146" s="100">
        <v>0</v>
      </c>
      <c r="X1146" s="98">
        <v>0</v>
      </c>
      <c r="Y1146" s="147">
        <f t="shared" si="844"/>
        <v>0</v>
      </c>
      <c r="Z1146" s="150"/>
    </row>
    <row r="1147" spans="2:26" s="35" customFormat="1" ht="17.100000000000001" customHeight="1">
      <c r="B1147" s="105"/>
      <c r="C1147" s="54"/>
      <c r="D1147" s="96"/>
      <c r="E1147" s="111"/>
      <c r="F1147" s="112"/>
      <c r="G1147" s="113"/>
      <c r="H1147" s="100">
        <v>0</v>
      </c>
      <c r="I1147" s="98">
        <v>0</v>
      </c>
      <c r="J1147" s="101">
        <f t="shared" si="840"/>
        <v>0</v>
      </c>
      <c r="K1147" s="100">
        <v>0</v>
      </c>
      <c r="L1147" s="98">
        <v>0</v>
      </c>
      <c r="M1147" s="101">
        <f t="shared" si="841"/>
        <v>0</v>
      </c>
      <c r="N1147" s="100">
        <v>0</v>
      </c>
      <c r="O1147" s="98">
        <v>0</v>
      </c>
      <c r="P1147" s="101">
        <f t="shared" si="842"/>
        <v>0</v>
      </c>
      <c r="Q1147" s="100">
        <v>0</v>
      </c>
      <c r="R1147" s="98">
        <v>0</v>
      </c>
      <c r="S1147" s="101">
        <f t="shared" si="843"/>
        <v>0</v>
      </c>
      <c r="T1147" s="100">
        <v>0</v>
      </c>
      <c r="U1147" s="98">
        <v>0</v>
      </c>
      <c r="V1147" s="101">
        <f t="shared" si="845"/>
        <v>0</v>
      </c>
      <c r="W1147" s="100">
        <v>0</v>
      </c>
      <c r="X1147" s="98">
        <v>0</v>
      </c>
      <c r="Y1147" s="147">
        <f t="shared" si="844"/>
        <v>0</v>
      </c>
      <c r="Z1147" s="150"/>
    </row>
    <row r="1148" spans="2:26" s="126" customFormat="1" ht="17.100000000000001" customHeight="1">
      <c r="B1148" s="118"/>
      <c r="C1148" s="119"/>
      <c r="D1148" s="120"/>
      <c r="E1148" s="121"/>
      <c r="F1148" s="122"/>
      <c r="G1148" s="123"/>
      <c r="H1148" s="401" t="s">
        <v>201</v>
      </c>
      <c r="I1148" s="402"/>
      <c r="J1148" s="124">
        <f>SUM(J1141:J1147)</f>
        <v>0</v>
      </c>
      <c r="K1148" s="401" t="s">
        <v>201</v>
      </c>
      <c r="L1148" s="402"/>
      <c r="M1148" s="124">
        <f>SUM(M1141:M1147)</f>
        <v>0</v>
      </c>
      <c r="N1148" s="401" t="s">
        <v>201</v>
      </c>
      <c r="O1148" s="402"/>
      <c r="P1148" s="124">
        <f>SUM(P1141:P1147)</f>
        <v>0</v>
      </c>
      <c r="Q1148" s="401" t="s">
        <v>201</v>
      </c>
      <c r="R1148" s="402"/>
      <c r="S1148" s="124">
        <f>SUM(S1141:S1147)</f>
        <v>0</v>
      </c>
      <c r="T1148" s="401" t="s">
        <v>201</v>
      </c>
      <c r="U1148" s="402"/>
      <c r="V1148" s="124">
        <f>SUM(V1141:V1147)</f>
        <v>0</v>
      </c>
      <c r="W1148" s="401" t="s">
        <v>201</v>
      </c>
      <c r="X1148" s="402"/>
      <c r="Y1148" s="127">
        <f>SUM(Y1141:Y1147)</f>
        <v>0</v>
      </c>
      <c r="Z1148" s="151"/>
    </row>
    <row r="1149" spans="2:26" s="35" customFormat="1" ht="17.100000000000001" customHeight="1">
      <c r="B1149" s="105"/>
      <c r="C1149" s="54">
        <f>'2. Rekap Back Up Beton X'!C162</f>
        <v>14100</v>
      </c>
      <c r="D1149" s="96">
        <f>'2. Rekap Back Up Beton X'!D162</f>
        <v>14200</v>
      </c>
      <c r="E1149" s="111">
        <f>'2. Rekap Back Up Beton X'!E162</f>
        <v>3</v>
      </c>
      <c r="F1149" s="112">
        <f>(100/((D1149-C1149)*E1149))*((J1156*0.5)+(M1156*1)+(P1156*2)+(S1156*20)+(V1156*15)+(Y1156*1.5))</f>
        <v>0</v>
      </c>
      <c r="G1149" s="113" t="str">
        <f>IF(F1149&lt;=25,"B",IF(F1149&lt;=75,"S",IF(F1149&lt;=100,"RR","RB")))</f>
        <v>B</v>
      </c>
      <c r="H1149" s="100">
        <v>0</v>
      </c>
      <c r="I1149" s="98">
        <v>0</v>
      </c>
      <c r="J1149" s="101">
        <f t="shared" ref="J1149:J1155" si="846">H1149*I1149</f>
        <v>0</v>
      </c>
      <c r="K1149" s="100">
        <v>0</v>
      </c>
      <c r="L1149" s="98">
        <v>0</v>
      </c>
      <c r="M1149" s="101">
        <f t="shared" ref="M1149:M1155" si="847">K1149*L1149</f>
        <v>0</v>
      </c>
      <c r="N1149" s="100">
        <v>0</v>
      </c>
      <c r="O1149" s="98">
        <v>4</v>
      </c>
      <c r="P1149" s="101">
        <f t="shared" ref="P1149:P1155" si="848">N1149*O1149</f>
        <v>0</v>
      </c>
      <c r="Q1149" s="100">
        <v>0</v>
      </c>
      <c r="R1149" s="98">
        <v>0</v>
      </c>
      <c r="S1149" s="101">
        <f t="shared" ref="S1149:S1155" si="849">Q1149*R1149</f>
        <v>0</v>
      </c>
      <c r="T1149" s="100">
        <v>0</v>
      </c>
      <c r="U1149" s="98">
        <v>0</v>
      </c>
      <c r="V1149" s="101">
        <f>T1149*U1149</f>
        <v>0</v>
      </c>
      <c r="W1149" s="100">
        <v>0</v>
      </c>
      <c r="X1149" s="98">
        <v>0</v>
      </c>
      <c r="Y1149" s="147">
        <f t="shared" ref="Y1149:Y1155" si="850">W1149*X1149</f>
        <v>0</v>
      </c>
      <c r="Z1149" s="150"/>
    </row>
    <row r="1150" spans="2:26" s="35" customFormat="1" ht="17.100000000000001" customHeight="1">
      <c r="B1150" s="105"/>
      <c r="C1150" s="54"/>
      <c r="D1150" s="96"/>
      <c r="E1150" s="111"/>
      <c r="F1150" s="112"/>
      <c r="G1150" s="113"/>
      <c r="H1150" s="100">
        <v>0</v>
      </c>
      <c r="I1150" s="98">
        <v>0</v>
      </c>
      <c r="J1150" s="101">
        <f t="shared" si="846"/>
        <v>0</v>
      </c>
      <c r="K1150" s="100">
        <v>0</v>
      </c>
      <c r="L1150" s="98">
        <v>0</v>
      </c>
      <c r="M1150" s="101">
        <f t="shared" si="847"/>
        <v>0</v>
      </c>
      <c r="N1150" s="100">
        <v>0</v>
      </c>
      <c r="O1150" s="98">
        <v>0</v>
      </c>
      <c r="P1150" s="101">
        <f t="shared" si="848"/>
        <v>0</v>
      </c>
      <c r="Q1150" s="100">
        <v>0</v>
      </c>
      <c r="R1150" s="98">
        <v>0</v>
      </c>
      <c r="S1150" s="101">
        <f t="shared" si="849"/>
        <v>0</v>
      </c>
      <c r="T1150" s="100">
        <v>0</v>
      </c>
      <c r="U1150" s="98">
        <v>0</v>
      </c>
      <c r="V1150" s="101">
        <f t="shared" ref="V1150:V1155" si="851">T1150*U1150</f>
        <v>0</v>
      </c>
      <c r="W1150" s="100">
        <v>0</v>
      </c>
      <c r="X1150" s="98">
        <v>0</v>
      </c>
      <c r="Y1150" s="147">
        <f t="shared" si="850"/>
        <v>0</v>
      </c>
      <c r="Z1150" s="150"/>
    </row>
    <row r="1151" spans="2:26" s="35" customFormat="1" ht="17.100000000000001" customHeight="1">
      <c r="B1151" s="105"/>
      <c r="C1151" s="54"/>
      <c r="D1151" s="96"/>
      <c r="E1151" s="111"/>
      <c r="F1151" s="112"/>
      <c r="G1151" s="113"/>
      <c r="H1151" s="100">
        <v>0</v>
      </c>
      <c r="I1151" s="98">
        <v>0</v>
      </c>
      <c r="J1151" s="101">
        <f t="shared" si="846"/>
        <v>0</v>
      </c>
      <c r="K1151" s="100">
        <v>0</v>
      </c>
      <c r="L1151" s="98">
        <v>0</v>
      </c>
      <c r="M1151" s="101">
        <f t="shared" si="847"/>
        <v>0</v>
      </c>
      <c r="N1151" s="100">
        <v>0</v>
      </c>
      <c r="O1151" s="98">
        <v>0</v>
      </c>
      <c r="P1151" s="101">
        <f t="shared" si="848"/>
        <v>0</v>
      </c>
      <c r="Q1151" s="100">
        <v>0</v>
      </c>
      <c r="R1151" s="98">
        <v>0</v>
      </c>
      <c r="S1151" s="101">
        <f t="shared" si="849"/>
        <v>0</v>
      </c>
      <c r="T1151" s="100">
        <v>0</v>
      </c>
      <c r="U1151" s="98">
        <v>0</v>
      </c>
      <c r="V1151" s="101">
        <f t="shared" si="851"/>
        <v>0</v>
      </c>
      <c r="W1151" s="100">
        <v>0</v>
      </c>
      <c r="X1151" s="98">
        <v>0</v>
      </c>
      <c r="Y1151" s="147">
        <f t="shared" si="850"/>
        <v>0</v>
      </c>
      <c r="Z1151" s="150"/>
    </row>
    <row r="1152" spans="2:26" s="35" customFormat="1" ht="17.100000000000001" customHeight="1">
      <c r="B1152" s="105"/>
      <c r="C1152" s="54"/>
      <c r="D1152" s="96"/>
      <c r="E1152" s="111"/>
      <c r="F1152" s="112"/>
      <c r="G1152" s="113"/>
      <c r="H1152" s="100">
        <v>0</v>
      </c>
      <c r="I1152" s="98">
        <v>0</v>
      </c>
      <c r="J1152" s="101">
        <f t="shared" si="846"/>
        <v>0</v>
      </c>
      <c r="K1152" s="100">
        <v>0</v>
      </c>
      <c r="L1152" s="98">
        <v>0</v>
      </c>
      <c r="M1152" s="101">
        <f t="shared" si="847"/>
        <v>0</v>
      </c>
      <c r="N1152" s="100">
        <v>0</v>
      </c>
      <c r="O1152" s="98">
        <v>0</v>
      </c>
      <c r="P1152" s="101">
        <f t="shared" si="848"/>
        <v>0</v>
      </c>
      <c r="Q1152" s="100">
        <v>0</v>
      </c>
      <c r="R1152" s="98">
        <v>0</v>
      </c>
      <c r="S1152" s="101">
        <f t="shared" si="849"/>
        <v>0</v>
      </c>
      <c r="T1152" s="100">
        <v>0</v>
      </c>
      <c r="U1152" s="98">
        <v>0</v>
      </c>
      <c r="V1152" s="101">
        <f t="shared" si="851"/>
        <v>0</v>
      </c>
      <c r="W1152" s="100">
        <v>0</v>
      </c>
      <c r="X1152" s="98">
        <v>0</v>
      </c>
      <c r="Y1152" s="147">
        <f t="shared" si="850"/>
        <v>0</v>
      </c>
      <c r="Z1152" s="150"/>
    </row>
    <row r="1153" spans="2:26" s="35" customFormat="1" ht="17.100000000000001" customHeight="1">
      <c r="B1153" s="105"/>
      <c r="C1153" s="54"/>
      <c r="D1153" s="96"/>
      <c r="E1153" s="111"/>
      <c r="F1153" s="112"/>
      <c r="G1153" s="113"/>
      <c r="H1153" s="100">
        <v>0</v>
      </c>
      <c r="I1153" s="98">
        <v>0</v>
      </c>
      <c r="J1153" s="101">
        <f t="shared" si="846"/>
        <v>0</v>
      </c>
      <c r="K1153" s="100">
        <v>0</v>
      </c>
      <c r="L1153" s="98">
        <v>0</v>
      </c>
      <c r="M1153" s="101">
        <f t="shared" si="847"/>
        <v>0</v>
      </c>
      <c r="N1153" s="100">
        <v>0</v>
      </c>
      <c r="O1153" s="98">
        <v>0</v>
      </c>
      <c r="P1153" s="101">
        <f t="shared" si="848"/>
        <v>0</v>
      </c>
      <c r="Q1153" s="100">
        <v>0</v>
      </c>
      <c r="R1153" s="98">
        <v>0</v>
      </c>
      <c r="S1153" s="101">
        <f t="shared" si="849"/>
        <v>0</v>
      </c>
      <c r="T1153" s="100">
        <v>0</v>
      </c>
      <c r="U1153" s="98">
        <v>0</v>
      </c>
      <c r="V1153" s="101">
        <f t="shared" si="851"/>
        <v>0</v>
      </c>
      <c r="W1153" s="100">
        <v>0</v>
      </c>
      <c r="X1153" s="98">
        <v>0</v>
      </c>
      <c r="Y1153" s="147">
        <f t="shared" si="850"/>
        <v>0</v>
      </c>
      <c r="Z1153" s="150"/>
    </row>
    <row r="1154" spans="2:26" s="35" customFormat="1" ht="17.100000000000001" customHeight="1">
      <c r="B1154" s="105"/>
      <c r="C1154" s="54"/>
      <c r="D1154" s="96"/>
      <c r="E1154" s="111"/>
      <c r="F1154" s="112"/>
      <c r="G1154" s="113"/>
      <c r="H1154" s="100">
        <v>0</v>
      </c>
      <c r="I1154" s="98">
        <v>0</v>
      </c>
      <c r="J1154" s="101">
        <f t="shared" si="846"/>
        <v>0</v>
      </c>
      <c r="K1154" s="100">
        <v>0</v>
      </c>
      <c r="L1154" s="98">
        <v>0</v>
      </c>
      <c r="M1154" s="101">
        <f t="shared" si="847"/>
        <v>0</v>
      </c>
      <c r="N1154" s="100">
        <v>0</v>
      </c>
      <c r="O1154" s="98">
        <v>0</v>
      </c>
      <c r="P1154" s="101">
        <f t="shared" si="848"/>
        <v>0</v>
      </c>
      <c r="Q1154" s="100">
        <v>0</v>
      </c>
      <c r="R1154" s="98">
        <v>0</v>
      </c>
      <c r="S1154" s="101">
        <f t="shared" si="849"/>
        <v>0</v>
      </c>
      <c r="T1154" s="100">
        <v>0</v>
      </c>
      <c r="U1154" s="98">
        <v>0</v>
      </c>
      <c r="V1154" s="101">
        <f t="shared" si="851"/>
        <v>0</v>
      </c>
      <c r="W1154" s="100">
        <v>0</v>
      </c>
      <c r="X1154" s="98">
        <v>0</v>
      </c>
      <c r="Y1154" s="147">
        <f t="shared" si="850"/>
        <v>0</v>
      </c>
      <c r="Z1154" s="150"/>
    </row>
    <row r="1155" spans="2:26" s="35" customFormat="1" ht="17.100000000000001" customHeight="1">
      <c r="B1155" s="105"/>
      <c r="C1155" s="54"/>
      <c r="D1155" s="96"/>
      <c r="E1155" s="111"/>
      <c r="F1155" s="112"/>
      <c r="G1155" s="113"/>
      <c r="H1155" s="100">
        <v>0</v>
      </c>
      <c r="I1155" s="98">
        <v>0</v>
      </c>
      <c r="J1155" s="101">
        <f t="shared" si="846"/>
        <v>0</v>
      </c>
      <c r="K1155" s="100">
        <v>0</v>
      </c>
      <c r="L1155" s="98">
        <v>0</v>
      </c>
      <c r="M1155" s="101">
        <f t="shared" si="847"/>
        <v>0</v>
      </c>
      <c r="N1155" s="100">
        <v>0</v>
      </c>
      <c r="O1155" s="98">
        <v>0</v>
      </c>
      <c r="P1155" s="101">
        <f t="shared" si="848"/>
        <v>0</v>
      </c>
      <c r="Q1155" s="100">
        <v>0</v>
      </c>
      <c r="R1155" s="98">
        <v>0</v>
      </c>
      <c r="S1155" s="101">
        <f t="shared" si="849"/>
        <v>0</v>
      </c>
      <c r="T1155" s="100">
        <v>0</v>
      </c>
      <c r="U1155" s="98">
        <v>0</v>
      </c>
      <c r="V1155" s="101">
        <f t="shared" si="851"/>
        <v>0</v>
      </c>
      <c r="W1155" s="100">
        <v>0</v>
      </c>
      <c r="X1155" s="98">
        <v>0</v>
      </c>
      <c r="Y1155" s="147">
        <f t="shared" si="850"/>
        <v>0</v>
      </c>
      <c r="Z1155" s="150"/>
    </row>
    <row r="1156" spans="2:26" s="126" customFormat="1" ht="17.100000000000001" customHeight="1">
      <c r="B1156" s="118"/>
      <c r="C1156" s="119"/>
      <c r="D1156" s="120"/>
      <c r="E1156" s="121"/>
      <c r="F1156" s="122"/>
      <c r="G1156" s="123"/>
      <c r="H1156" s="401" t="s">
        <v>201</v>
      </c>
      <c r="I1156" s="402"/>
      <c r="J1156" s="124">
        <f>SUM(J1149:J1155)</f>
        <v>0</v>
      </c>
      <c r="K1156" s="401" t="s">
        <v>201</v>
      </c>
      <c r="L1156" s="402"/>
      <c r="M1156" s="124">
        <f>SUM(M1149:M1155)</f>
        <v>0</v>
      </c>
      <c r="N1156" s="401" t="s">
        <v>201</v>
      </c>
      <c r="O1156" s="402"/>
      <c r="P1156" s="124">
        <f>SUM(P1149:P1155)</f>
        <v>0</v>
      </c>
      <c r="Q1156" s="401" t="s">
        <v>201</v>
      </c>
      <c r="R1156" s="402"/>
      <c r="S1156" s="124">
        <f>SUM(S1149:S1155)</f>
        <v>0</v>
      </c>
      <c r="T1156" s="401" t="s">
        <v>201</v>
      </c>
      <c r="U1156" s="402"/>
      <c r="V1156" s="124">
        <f>SUM(V1149:V1155)</f>
        <v>0</v>
      </c>
      <c r="W1156" s="401" t="s">
        <v>201</v>
      </c>
      <c r="X1156" s="402"/>
      <c r="Y1156" s="127">
        <f>SUM(Y1149:Y1155)</f>
        <v>0</v>
      </c>
      <c r="Z1156" s="151"/>
    </row>
    <row r="1157" spans="2:26" s="35" customFormat="1" ht="17.100000000000001" customHeight="1">
      <c r="B1157" s="105"/>
      <c r="C1157" s="54">
        <f>'2. Rekap Back Up Beton X'!C163</f>
        <v>14200</v>
      </c>
      <c r="D1157" s="96">
        <f>'2. Rekap Back Up Beton X'!D163</f>
        <v>14300</v>
      </c>
      <c r="E1157" s="111">
        <f>'2. Rekap Back Up Beton X'!E163</f>
        <v>3</v>
      </c>
      <c r="F1157" s="112">
        <f>(100/((D1157-C1157)*E1157))*((J1164*0.5)+(M1164*1)+(P1164*2)+(S1164*20)+(V1164*15)+(Y1164*1.5))</f>
        <v>0</v>
      </c>
      <c r="G1157" s="113" t="str">
        <f>IF(F1157&lt;=25,"B",IF(F1157&lt;=75,"S",IF(F1157&lt;=100,"RR","RB")))</f>
        <v>B</v>
      </c>
      <c r="H1157" s="100">
        <v>0</v>
      </c>
      <c r="I1157" s="98">
        <v>0</v>
      </c>
      <c r="J1157" s="101">
        <f t="shared" ref="J1157:J1163" si="852">H1157*I1157</f>
        <v>0</v>
      </c>
      <c r="K1157" s="100">
        <v>0</v>
      </c>
      <c r="L1157" s="98">
        <v>0</v>
      </c>
      <c r="M1157" s="101">
        <f t="shared" ref="M1157:M1163" si="853">K1157*L1157</f>
        <v>0</v>
      </c>
      <c r="N1157" s="100">
        <v>0</v>
      </c>
      <c r="O1157" s="98">
        <v>4</v>
      </c>
      <c r="P1157" s="101">
        <f t="shared" ref="P1157:P1163" si="854">N1157*O1157</f>
        <v>0</v>
      </c>
      <c r="Q1157" s="100">
        <v>0</v>
      </c>
      <c r="R1157" s="98">
        <v>0</v>
      </c>
      <c r="S1157" s="101">
        <f t="shared" ref="S1157:S1163" si="855">Q1157*R1157</f>
        <v>0</v>
      </c>
      <c r="T1157" s="100">
        <v>0</v>
      </c>
      <c r="U1157" s="98">
        <v>0</v>
      </c>
      <c r="V1157" s="101">
        <f>T1157*U1157</f>
        <v>0</v>
      </c>
      <c r="W1157" s="100">
        <v>0</v>
      </c>
      <c r="X1157" s="98">
        <v>0</v>
      </c>
      <c r="Y1157" s="147">
        <f t="shared" ref="Y1157:Y1163" si="856">W1157*X1157</f>
        <v>0</v>
      </c>
      <c r="Z1157" s="150"/>
    </row>
    <row r="1158" spans="2:26" s="35" customFormat="1" ht="17.100000000000001" customHeight="1">
      <c r="B1158" s="105"/>
      <c r="C1158" s="54"/>
      <c r="D1158" s="96"/>
      <c r="E1158" s="111"/>
      <c r="F1158" s="112"/>
      <c r="G1158" s="113"/>
      <c r="H1158" s="100">
        <v>0</v>
      </c>
      <c r="I1158" s="98">
        <v>0</v>
      </c>
      <c r="J1158" s="101">
        <f t="shared" si="852"/>
        <v>0</v>
      </c>
      <c r="K1158" s="100">
        <v>0</v>
      </c>
      <c r="L1158" s="98">
        <v>0</v>
      </c>
      <c r="M1158" s="101">
        <f t="shared" si="853"/>
        <v>0</v>
      </c>
      <c r="N1158" s="100">
        <v>0</v>
      </c>
      <c r="O1158" s="98">
        <v>0</v>
      </c>
      <c r="P1158" s="101">
        <f t="shared" si="854"/>
        <v>0</v>
      </c>
      <c r="Q1158" s="100">
        <v>0</v>
      </c>
      <c r="R1158" s="98">
        <v>0</v>
      </c>
      <c r="S1158" s="101">
        <f t="shared" si="855"/>
        <v>0</v>
      </c>
      <c r="T1158" s="100">
        <v>0</v>
      </c>
      <c r="U1158" s="98">
        <v>0</v>
      </c>
      <c r="V1158" s="101">
        <f t="shared" ref="V1158:V1163" si="857">T1158*U1158</f>
        <v>0</v>
      </c>
      <c r="W1158" s="100">
        <v>0</v>
      </c>
      <c r="X1158" s="98">
        <v>0</v>
      </c>
      <c r="Y1158" s="147">
        <f t="shared" si="856"/>
        <v>0</v>
      </c>
      <c r="Z1158" s="150"/>
    </row>
    <row r="1159" spans="2:26" s="35" customFormat="1" ht="17.100000000000001" customHeight="1">
      <c r="B1159" s="105"/>
      <c r="C1159" s="54"/>
      <c r="D1159" s="96"/>
      <c r="E1159" s="111"/>
      <c r="F1159" s="112"/>
      <c r="G1159" s="113"/>
      <c r="H1159" s="100">
        <v>0</v>
      </c>
      <c r="I1159" s="98">
        <v>0</v>
      </c>
      <c r="J1159" s="101">
        <f t="shared" si="852"/>
        <v>0</v>
      </c>
      <c r="K1159" s="100">
        <v>0</v>
      </c>
      <c r="L1159" s="98">
        <v>0</v>
      </c>
      <c r="M1159" s="101">
        <f t="shared" si="853"/>
        <v>0</v>
      </c>
      <c r="N1159" s="100">
        <v>0</v>
      </c>
      <c r="O1159" s="98">
        <v>0</v>
      </c>
      <c r="P1159" s="101">
        <f t="shared" si="854"/>
        <v>0</v>
      </c>
      <c r="Q1159" s="100">
        <v>0</v>
      </c>
      <c r="R1159" s="98">
        <v>0</v>
      </c>
      <c r="S1159" s="101">
        <f t="shared" si="855"/>
        <v>0</v>
      </c>
      <c r="T1159" s="100">
        <v>0</v>
      </c>
      <c r="U1159" s="98">
        <v>0</v>
      </c>
      <c r="V1159" s="101">
        <f t="shared" si="857"/>
        <v>0</v>
      </c>
      <c r="W1159" s="100">
        <v>0</v>
      </c>
      <c r="X1159" s="98">
        <v>0</v>
      </c>
      <c r="Y1159" s="147">
        <f t="shared" si="856"/>
        <v>0</v>
      </c>
      <c r="Z1159" s="150"/>
    </row>
    <row r="1160" spans="2:26" s="35" customFormat="1" ht="17.100000000000001" customHeight="1">
      <c r="B1160" s="105"/>
      <c r="C1160" s="54"/>
      <c r="D1160" s="96"/>
      <c r="E1160" s="111"/>
      <c r="F1160" s="112"/>
      <c r="G1160" s="113"/>
      <c r="H1160" s="100">
        <v>0</v>
      </c>
      <c r="I1160" s="98">
        <v>0</v>
      </c>
      <c r="J1160" s="101">
        <f t="shared" si="852"/>
        <v>0</v>
      </c>
      <c r="K1160" s="100">
        <v>0</v>
      </c>
      <c r="L1160" s="98">
        <v>0</v>
      </c>
      <c r="M1160" s="101">
        <f t="shared" si="853"/>
        <v>0</v>
      </c>
      <c r="N1160" s="100">
        <v>0</v>
      </c>
      <c r="O1160" s="98">
        <v>0</v>
      </c>
      <c r="P1160" s="101">
        <f t="shared" si="854"/>
        <v>0</v>
      </c>
      <c r="Q1160" s="100">
        <v>0</v>
      </c>
      <c r="R1160" s="98">
        <v>0</v>
      </c>
      <c r="S1160" s="101">
        <f t="shared" si="855"/>
        <v>0</v>
      </c>
      <c r="T1160" s="100">
        <v>0</v>
      </c>
      <c r="U1160" s="98">
        <v>0</v>
      </c>
      <c r="V1160" s="101">
        <f t="shared" si="857"/>
        <v>0</v>
      </c>
      <c r="W1160" s="100">
        <v>0</v>
      </c>
      <c r="X1160" s="98">
        <v>0</v>
      </c>
      <c r="Y1160" s="147">
        <f t="shared" si="856"/>
        <v>0</v>
      </c>
      <c r="Z1160" s="150"/>
    </row>
    <row r="1161" spans="2:26" s="35" customFormat="1" ht="17.100000000000001" customHeight="1">
      <c r="B1161" s="105"/>
      <c r="C1161" s="54"/>
      <c r="D1161" s="96"/>
      <c r="E1161" s="111"/>
      <c r="F1161" s="112"/>
      <c r="G1161" s="113"/>
      <c r="H1161" s="100">
        <v>0</v>
      </c>
      <c r="I1161" s="98">
        <v>0</v>
      </c>
      <c r="J1161" s="101">
        <f t="shared" si="852"/>
        <v>0</v>
      </c>
      <c r="K1161" s="100">
        <v>0</v>
      </c>
      <c r="L1161" s="98">
        <v>0</v>
      </c>
      <c r="M1161" s="101">
        <f t="shared" si="853"/>
        <v>0</v>
      </c>
      <c r="N1161" s="100">
        <v>0</v>
      </c>
      <c r="O1161" s="98">
        <v>0</v>
      </c>
      <c r="P1161" s="101">
        <f t="shared" si="854"/>
        <v>0</v>
      </c>
      <c r="Q1161" s="100">
        <v>0</v>
      </c>
      <c r="R1161" s="98">
        <v>0</v>
      </c>
      <c r="S1161" s="101">
        <f t="shared" si="855"/>
        <v>0</v>
      </c>
      <c r="T1161" s="100">
        <v>0</v>
      </c>
      <c r="U1161" s="98">
        <v>0</v>
      </c>
      <c r="V1161" s="101">
        <f t="shared" si="857"/>
        <v>0</v>
      </c>
      <c r="W1161" s="100">
        <v>0</v>
      </c>
      <c r="X1161" s="98">
        <v>0</v>
      </c>
      <c r="Y1161" s="147">
        <f t="shared" si="856"/>
        <v>0</v>
      </c>
      <c r="Z1161" s="150"/>
    </row>
    <row r="1162" spans="2:26" s="35" customFormat="1" ht="17.100000000000001" customHeight="1">
      <c r="B1162" s="105"/>
      <c r="C1162" s="54"/>
      <c r="D1162" s="96"/>
      <c r="E1162" s="111"/>
      <c r="F1162" s="112"/>
      <c r="G1162" s="113"/>
      <c r="H1162" s="100">
        <v>0</v>
      </c>
      <c r="I1162" s="98">
        <v>0</v>
      </c>
      <c r="J1162" s="101">
        <f t="shared" si="852"/>
        <v>0</v>
      </c>
      <c r="K1162" s="100">
        <v>0</v>
      </c>
      <c r="L1162" s="98">
        <v>0</v>
      </c>
      <c r="M1162" s="101">
        <f t="shared" si="853"/>
        <v>0</v>
      </c>
      <c r="N1162" s="100">
        <v>0</v>
      </c>
      <c r="O1162" s="98">
        <v>0</v>
      </c>
      <c r="P1162" s="101">
        <f t="shared" si="854"/>
        <v>0</v>
      </c>
      <c r="Q1162" s="100">
        <v>0</v>
      </c>
      <c r="R1162" s="98">
        <v>0</v>
      </c>
      <c r="S1162" s="101">
        <f t="shared" si="855"/>
        <v>0</v>
      </c>
      <c r="T1162" s="100">
        <v>0</v>
      </c>
      <c r="U1162" s="98">
        <v>0</v>
      </c>
      <c r="V1162" s="101">
        <f t="shared" si="857"/>
        <v>0</v>
      </c>
      <c r="W1162" s="100">
        <v>0</v>
      </c>
      <c r="X1162" s="98">
        <v>0</v>
      </c>
      <c r="Y1162" s="147">
        <f t="shared" si="856"/>
        <v>0</v>
      </c>
      <c r="Z1162" s="150"/>
    </row>
    <row r="1163" spans="2:26" s="35" customFormat="1" ht="17.100000000000001" customHeight="1">
      <c r="B1163" s="105"/>
      <c r="C1163" s="54"/>
      <c r="D1163" s="96"/>
      <c r="E1163" s="111"/>
      <c r="F1163" s="112"/>
      <c r="G1163" s="113"/>
      <c r="H1163" s="100">
        <v>0</v>
      </c>
      <c r="I1163" s="98">
        <v>0</v>
      </c>
      <c r="J1163" s="101">
        <f t="shared" si="852"/>
        <v>0</v>
      </c>
      <c r="K1163" s="100">
        <v>0</v>
      </c>
      <c r="L1163" s="98">
        <v>0</v>
      </c>
      <c r="M1163" s="101">
        <f t="shared" si="853"/>
        <v>0</v>
      </c>
      <c r="N1163" s="100">
        <v>0</v>
      </c>
      <c r="O1163" s="98">
        <v>0</v>
      </c>
      <c r="P1163" s="101">
        <f t="shared" si="854"/>
        <v>0</v>
      </c>
      <c r="Q1163" s="100">
        <v>0</v>
      </c>
      <c r="R1163" s="98">
        <v>0</v>
      </c>
      <c r="S1163" s="101">
        <f t="shared" si="855"/>
        <v>0</v>
      </c>
      <c r="T1163" s="100">
        <v>0</v>
      </c>
      <c r="U1163" s="98">
        <v>0</v>
      </c>
      <c r="V1163" s="101">
        <f t="shared" si="857"/>
        <v>0</v>
      </c>
      <c r="W1163" s="100">
        <v>0</v>
      </c>
      <c r="X1163" s="98">
        <v>0</v>
      </c>
      <c r="Y1163" s="147">
        <f t="shared" si="856"/>
        <v>0</v>
      </c>
      <c r="Z1163" s="150"/>
    </row>
    <row r="1164" spans="2:26" s="126" customFormat="1" ht="17.100000000000001" customHeight="1">
      <c r="B1164" s="118"/>
      <c r="C1164" s="119"/>
      <c r="D1164" s="120"/>
      <c r="E1164" s="121"/>
      <c r="F1164" s="122"/>
      <c r="G1164" s="123"/>
      <c r="H1164" s="401" t="s">
        <v>201</v>
      </c>
      <c r="I1164" s="402"/>
      <c r="J1164" s="124">
        <f>SUM(J1157:J1163)</f>
        <v>0</v>
      </c>
      <c r="K1164" s="401" t="s">
        <v>201</v>
      </c>
      <c r="L1164" s="402"/>
      <c r="M1164" s="124">
        <f>SUM(M1157:M1163)</f>
        <v>0</v>
      </c>
      <c r="N1164" s="401" t="s">
        <v>201</v>
      </c>
      <c r="O1164" s="402"/>
      <c r="P1164" s="124">
        <f>SUM(P1157:P1163)</f>
        <v>0</v>
      </c>
      <c r="Q1164" s="401" t="s">
        <v>201</v>
      </c>
      <c r="R1164" s="402"/>
      <c r="S1164" s="124">
        <f>SUM(S1157:S1163)</f>
        <v>0</v>
      </c>
      <c r="T1164" s="401" t="s">
        <v>201</v>
      </c>
      <c r="U1164" s="402"/>
      <c r="V1164" s="124">
        <f>SUM(V1157:V1163)</f>
        <v>0</v>
      </c>
      <c r="W1164" s="401" t="s">
        <v>201</v>
      </c>
      <c r="X1164" s="402"/>
      <c r="Y1164" s="127">
        <f>SUM(Y1157:Y1163)</f>
        <v>0</v>
      </c>
      <c r="Z1164" s="151"/>
    </row>
    <row r="1165" spans="2:26" s="35" customFormat="1" ht="17.100000000000001" customHeight="1">
      <c r="B1165" s="105"/>
      <c r="C1165" s="54">
        <f>'2. Rekap Back Up Beton X'!C164</f>
        <v>14300</v>
      </c>
      <c r="D1165" s="96">
        <f>'2. Rekap Back Up Beton X'!D164</f>
        <v>14400</v>
      </c>
      <c r="E1165" s="111">
        <f>'2. Rekap Back Up Beton X'!E164</f>
        <v>3</v>
      </c>
      <c r="F1165" s="112">
        <f>(100/((D1165-C1165)*E1165))*((J1172*0.5)+(M1172*1)+(P1172*2)+(S1172*20)+(V1172*15)+(Y1172*1.5))</f>
        <v>0</v>
      </c>
      <c r="G1165" s="113" t="str">
        <f>IF(F1165&lt;=25,"B",IF(F1165&lt;=75,"S",IF(F1165&lt;=100,"RR","RB")))</f>
        <v>B</v>
      </c>
      <c r="H1165" s="100">
        <v>0</v>
      </c>
      <c r="I1165" s="98">
        <v>0</v>
      </c>
      <c r="J1165" s="101">
        <f t="shared" ref="J1165:J1171" si="858">H1165*I1165</f>
        <v>0</v>
      </c>
      <c r="K1165" s="100">
        <v>0</v>
      </c>
      <c r="L1165" s="98">
        <v>0</v>
      </c>
      <c r="M1165" s="101">
        <f t="shared" ref="M1165:M1171" si="859">K1165*L1165</f>
        <v>0</v>
      </c>
      <c r="N1165" s="100">
        <v>0</v>
      </c>
      <c r="O1165" s="98">
        <v>4</v>
      </c>
      <c r="P1165" s="101">
        <f t="shared" ref="P1165:P1171" si="860">N1165*O1165</f>
        <v>0</v>
      </c>
      <c r="Q1165" s="100">
        <v>0</v>
      </c>
      <c r="R1165" s="98">
        <v>0</v>
      </c>
      <c r="S1165" s="101">
        <f t="shared" ref="S1165:S1171" si="861">Q1165*R1165</f>
        <v>0</v>
      </c>
      <c r="T1165" s="100">
        <v>0</v>
      </c>
      <c r="U1165" s="98">
        <v>0</v>
      </c>
      <c r="V1165" s="101">
        <f>T1165*U1165</f>
        <v>0</v>
      </c>
      <c r="W1165" s="100">
        <v>0</v>
      </c>
      <c r="X1165" s="98">
        <v>0</v>
      </c>
      <c r="Y1165" s="147">
        <f t="shared" ref="Y1165:Y1171" si="862">W1165*X1165</f>
        <v>0</v>
      </c>
      <c r="Z1165" s="150"/>
    </row>
    <row r="1166" spans="2:26" s="35" customFormat="1" ht="17.100000000000001" customHeight="1">
      <c r="B1166" s="105"/>
      <c r="C1166" s="54"/>
      <c r="D1166" s="96"/>
      <c r="E1166" s="111"/>
      <c r="F1166" s="112"/>
      <c r="G1166" s="113"/>
      <c r="H1166" s="100">
        <v>0</v>
      </c>
      <c r="I1166" s="98">
        <v>0</v>
      </c>
      <c r="J1166" s="101">
        <f t="shared" si="858"/>
        <v>0</v>
      </c>
      <c r="K1166" s="100">
        <v>0</v>
      </c>
      <c r="L1166" s="98">
        <v>0</v>
      </c>
      <c r="M1166" s="101">
        <f t="shared" si="859"/>
        <v>0</v>
      </c>
      <c r="N1166" s="100">
        <v>0</v>
      </c>
      <c r="O1166" s="98">
        <v>0</v>
      </c>
      <c r="P1166" s="101">
        <f t="shared" si="860"/>
        <v>0</v>
      </c>
      <c r="Q1166" s="100">
        <v>0</v>
      </c>
      <c r="R1166" s="98">
        <v>0</v>
      </c>
      <c r="S1166" s="101">
        <f t="shared" si="861"/>
        <v>0</v>
      </c>
      <c r="T1166" s="100">
        <v>0</v>
      </c>
      <c r="U1166" s="98">
        <v>0</v>
      </c>
      <c r="V1166" s="101">
        <f t="shared" ref="V1166:V1171" si="863">T1166*U1166</f>
        <v>0</v>
      </c>
      <c r="W1166" s="100">
        <v>0</v>
      </c>
      <c r="X1166" s="98">
        <v>0</v>
      </c>
      <c r="Y1166" s="147">
        <f t="shared" si="862"/>
        <v>0</v>
      </c>
      <c r="Z1166" s="150"/>
    </row>
    <row r="1167" spans="2:26" s="35" customFormat="1" ht="17.100000000000001" customHeight="1">
      <c r="B1167" s="105"/>
      <c r="C1167" s="54"/>
      <c r="D1167" s="96"/>
      <c r="E1167" s="111"/>
      <c r="F1167" s="112"/>
      <c r="G1167" s="113"/>
      <c r="H1167" s="100">
        <v>0</v>
      </c>
      <c r="I1167" s="98">
        <v>0</v>
      </c>
      <c r="J1167" s="101">
        <f t="shared" si="858"/>
        <v>0</v>
      </c>
      <c r="K1167" s="100">
        <v>0</v>
      </c>
      <c r="L1167" s="98">
        <v>0</v>
      </c>
      <c r="M1167" s="101">
        <f t="shared" si="859"/>
        <v>0</v>
      </c>
      <c r="N1167" s="100">
        <v>0</v>
      </c>
      <c r="O1167" s="98">
        <v>0</v>
      </c>
      <c r="P1167" s="101">
        <f t="shared" si="860"/>
        <v>0</v>
      </c>
      <c r="Q1167" s="100">
        <v>0</v>
      </c>
      <c r="R1167" s="98">
        <v>0</v>
      </c>
      <c r="S1167" s="101">
        <f t="shared" si="861"/>
        <v>0</v>
      </c>
      <c r="T1167" s="100">
        <v>0</v>
      </c>
      <c r="U1167" s="98">
        <v>0</v>
      </c>
      <c r="V1167" s="101">
        <f t="shared" si="863"/>
        <v>0</v>
      </c>
      <c r="W1167" s="100">
        <v>0</v>
      </c>
      <c r="X1167" s="98">
        <v>0</v>
      </c>
      <c r="Y1167" s="147">
        <f t="shared" si="862"/>
        <v>0</v>
      </c>
      <c r="Z1167" s="150"/>
    </row>
    <row r="1168" spans="2:26" s="35" customFormat="1" ht="17.100000000000001" customHeight="1">
      <c r="B1168" s="105"/>
      <c r="C1168" s="54"/>
      <c r="D1168" s="96"/>
      <c r="E1168" s="111"/>
      <c r="F1168" s="112"/>
      <c r="G1168" s="113"/>
      <c r="H1168" s="100">
        <v>0</v>
      </c>
      <c r="I1168" s="98">
        <v>0</v>
      </c>
      <c r="J1168" s="101">
        <f t="shared" si="858"/>
        <v>0</v>
      </c>
      <c r="K1168" s="100">
        <v>0</v>
      </c>
      <c r="L1168" s="98">
        <v>0</v>
      </c>
      <c r="M1168" s="101">
        <f t="shared" si="859"/>
        <v>0</v>
      </c>
      <c r="N1168" s="100">
        <v>0</v>
      </c>
      <c r="O1168" s="98">
        <v>0</v>
      </c>
      <c r="P1168" s="101">
        <f t="shared" si="860"/>
        <v>0</v>
      </c>
      <c r="Q1168" s="100">
        <v>0</v>
      </c>
      <c r="R1168" s="98">
        <v>0</v>
      </c>
      <c r="S1168" s="101">
        <f t="shared" si="861"/>
        <v>0</v>
      </c>
      <c r="T1168" s="100">
        <v>0</v>
      </c>
      <c r="U1168" s="98">
        <v>0</v>
      </c>
      <c r="V1168" s="101">
        <f t="shared" si="863"/>
        <v>0</v>
      </c>
      <c r="W1168" s="100">
        <v>0</v>
      </c>
      <c r="X1168" s="98">
        <v>0</v>
      </c>
      <c r="Y1168" s="147">
        <f t="shared" si="862"/>
        <v>0</v>
      </c>
      <c r="Z1168" s="150"/>
    </row>
    <row r="1169" spans="2:26" s="35" customFormat="1" ht="17.100000000000001" customHeight="1">
      <c r="B1169" s="105"/>
      <c r="C1169" s="54"/>
      <c r="D1169" s="96"/>
      <c r="E1169" s="111"/>
      <c r="F1169" s="112"/>
      <c r="G1169" s="113"/>
      <c r="H1169" s="100">
        <v>0</v>
      </c>
      <c r="I1169" s="98">
        <v>0</v>
      </c>
      <c r="J1169" s="101">
        <f t="shared" si="858"/>
        <v>0</v>
      </c>
      <c r="K1169" s="100">
        <v>0</v>
      </c>
      <c r="L1169" s="98">
        <v>0</v>
      </c>
      <c r="M1169" s="101">
        <f t="shared" si="859"/>
        <v>0</v>
      </c>
      <c r="N1169" s="100">
        <v>0</v>
      </c>
      <c r="O1169" s="98">
        <v>0</v>
      </c>
      <c r="P1169" s="101">
        <f t="shared" si="860"/>
        <v>0</v>
      </c>
      <c r="Q1169" s="100">
        <v>0</v>
      </c>
      <c r="R1169" s="98">
        <v>0</v>
      </c>
      <c r="S1169" s="101">
        <f t="shared" si="861"/>
        <v>0</v>
      </c>
      <c r="T1169" s="100">
        <v>0</v>
      </c>
      <c r="U1169" s="98">
        <v>0</v>
      </c>
      <c r="V1169" s="101">
        <f t="shared" si="863"/>
        <v>0</v>
      </c>
      <c r="W1169" s="100">
        <v>0</v>
      </c>
      <c r="X1169" s="98">
        <v>0</v>
      </c>
      <c r="Y1169" s="147">
        <f t="shared" si="862"/>
        <v>0</v>
      </c>
      <c r="Z1169" s="150"/>
    </row>
    <row r="1170" spans="2:26" s="35" customFormat="1" ht="17.100000000000001" customHeight="1">
      <c r="B1170" s="105"/>
      <c r="C1170" s="54"/>
      <c r="D1170" s="96"/>
      <c r="E1170" s="111"/>
      <c r="F1170" s="112"/>
      <c r="G1170" s="113"/>
      <c r="H1170" s="100">
        <v>0</v>
      </c>
      <c r="I1170" s="98">
        <v>0</v>
      </c>
      <c r="J1170" s="101">
        <f t="shared" si="858"/>
        <v>0</v>
      </c>
      <c r="K1170" s="100">
        <v>0</v>
      </c>
      <c r="L1170" s="98">
        <v>0</v>
      </c>
      <c r="M1170" s="101">
        <f t="shared" si="859"/>
        <v>0</v>
      </c>
      <c r="N1170" s="100">
        <v>0</v>
      </c>
      <c r="O1170" s="98">
        <v>0</v>
      </c>
      <c r="P1170" s="101">
        <f t="shared" si="860"/>
        <v>0</v>
      </c>
      <c r="Q1170" s="100">
        <v>0</v>
      </c>
      <c r="R1170" s="98">
        <v>0</v>
      </c>
      <c r="S1170" s="101">
        <f t="shared" si="861"/>
        <v>0</v>
      </c>
      <c r="T1170" s="100">
        <v>0</v>
      </c>
      <c r="U1170" s="98">
        <v>0</v>
      </c>
      <c r="V1170" s="101">
        <f t="shared" si="863"/>
        <v>0</v>
      </c>
      <c r="W1170" s="100">
        <v>0</v>
      </c>
      <c r="X1170" s="98">
        <v>0</v>
      </c>
      <c r="Y1170" s="147">
        <f t="shared" si="862"/>
        <v>0</v>
      </c>
      <c r="Z1170" s="150"/>
    </row>
    <row r="1171" spans="2:26" s="35" customFormat="1" ht="17.100000000000001" customHeight="1">
      <c r="B1171" s="105"/>
      <c r="C1171" s="54"/>
      <c r="D1171" s="96"/>
      <c r="E1171" s="111"/>
      <c r="F1171" s="112"/>
      <c r="G1171" s="113"/>
      <c r="H1171" s="100">
        <v>0</v>
      </c>
      <c r="I1171" s="98">
        <v>0</v>
      </c>
      <c r="J1171" s="101">
        <f t="shared" si="858"/>
        <v>0</v>
      </c>
      <c r="K1171" s="100">
        <v>0</v>
      </c>
      <c r="L1171" s="98">
        <v>0</v>
      </c>
      <c r="M1171" s="101">
        <f t="shared" si="859"/>
        <v>0</v>
      </c>
      <c r="N1171" s="100">
        <v>0</v>
      </c>
      <c r="O1171" s="98">
        <v>0</v>
      </c>
      <c r="P1171" s="101">
        <f t="shared" si="860"/>
        <v>0</v>
      </c>
      <c r="Q1171" s="100">
        <v>0</v>
      </c>
      <c r="R1171" s="98">
        <v>0</v>
      </c>
      <c r="S1171" s="101">
        <f t="shared" si="861"/>
        <v>0</v>
      </c>
      <c r="T1171" s="100">
        <v>0</v>
      </c>
      <c r="U1171" s="98">
        <v>0</v>
      </c>
      <c r="V1171" s="101">
        <f t="shared" si="863"/>
        <v>0</v>
      </c>
      <c r="W1171" s="100">
        <v>0</v>
      </c>
      <c r="X1171" s="98">
        <v>0</v>
      </c>
      <c r="Y1171" s="147">
        <f t="shared" si="862"/>
        <v>0</v>
      </c>
      <c r="Z1171" s="150"/>
    </row>
    <row r="1172" spans="2:26" s="126" customFormat="1" ht="17.100000000000001" customHeight="1">
      <c r="B1172" s="118"/>
      <c r="C1172" s="119"/>
      <c r="D1172" s="120"/>
      <c r="E1172" s="121"/>
      <c r="F1172" s="122"/>
      <c r="G1172" s="123"/>
      <c r="H1172" s="401" t="s">
        <v>201</v>
      </c>
      <c r="I1172" s="402"/>
      <c r="J1172" s="124">
        <f>SUM(J1165:J1171)</f>
        <v>0</v>
      </c>
      <c r="K1172" s="401" t="s">
        <v>201</v>
      </c>
      <c r="L1172" s="402"/>
      <c r="M1172" s="124">
        <f>SUM(M1165:M1171)</f>
        <v>0</v>
      </c>
      <c r="N1172" s="401" t="s">
        <v>201</v>
      </c>
      <c r="O1172" s="402"/>
      <c r="P1172" s="124">
        <f>SUM(P1165:P1171)</f>
        <v>0</v>
      </c>
      <c r="Q1172" s="401" t="s">
        <v>201</v>
      </c>
      <c r="R1172" s="402"/>
      <c r="S1172" s="124">
        <f>SUM(S1165:S1171)</f>
        <v>0</v>
      </c>
      <c r="T1172" s="401" t="s">
        <v>201</v>
      </c>
      <c r="U1172" s="402"/>
      <c r="V1172" s="124">
        <f>SUM(V1165:V1171)</f>
        <v>0</v>
      </c>
      <c r="W1172" s="401" t="s">
        <v>201</v>
      </c>
      <c r="X1172" s="402"/>
      <c r="Y1172" s="127">
        <f>SUM(Y1165:Y1171)</f>
        <v>0</v>
      </c>
      <c r="Z1172" s="151"/>
    </row>
    <row r="1173" spans="2:26" s="35" customFormat="1" ht="17.100000000000001" customHeight="1">
      <c r="B1173" s="105"/>
      <c r="C1173" s="54">
        <f>'2. Rekap Back Up Beton X'!C165</f>
        <v>14400</v>
      </c>
      <c r="D1173" s="96">
        <f>'2. Rekap Back Up Beton X'!D165</f>
        <v>14500</v>
      </c>
      <c r="E1173" s="111">
        <f>'2. Rekap Back Up Beton X'!E165</f>
        <v>3</v>
      </c>
      <c r="F1173" s="112">
        <f>(100/((D1173-C1173)*E1173))*((J1180*0.5)+(M1180*1)+(P1180*2)+(S1180*20)+(V1180*15)+(Y1180*1.5))</f>
        <v>0</v>
      </c>
      <c r="G1173" s="113" t="str">
        <f>IF(F1173&lt;=25,"B",IF(F1173&lt;=75,"S",IF(F1173&lt;=100,"RR","RB")))</f>
        <v>B</v>
      </c>
      <c r="H1173" s="100">
        <v>0</v>
      </c>
      <c r="I1173" s="98">
        <v>0</v>
      </c>
      <c r="J1173" s="101">
        <f t="shared" ref="J1173:J1179" si="864">H1173*I1173</f>
        <v>0</v>
      </c>
      <c r="K1173" s="100">
        <v>0</v>
      </c>
      <c r="L1173" s="98">
        <v>0</v>
      </c>
      <c r="M1173" s="101">
        <f t="shared" ref="M1173:M1179" si="865">K1173*L1173</f>
        <v>0</v>
      </c>
      <c r="N1173" s="100">
        <v>0</v>
      </c>
      <c r="O1173" s="98">
        <v>4</v>
      </c>
      <c r="P1173" s="101">
        <f t="shared" ref="P1173:P1179" si="866">N1173*O1173</f>
        <v>0</v>
      </c>
      <c r="Q1173" s="100">
        <v>0</v>
      </c>
      <c r="R1173" s="98">
        <v>0</v>
      </c>
      <c r="S1173" s="101">
        <f t="shared" ref="S1173:S1179" si="867">Q1173*R1173</f>
        <v>0</v>
      </c>
      <c r="T1173" s="100">
        <v>0</v>
      </c>
      <c r="U1173" s="98">
        <v>0</v>
      </c>
      <c r="V1173" s="101">
        <f>T1173*U1173</f>
        <v>0</v>
      </c>
      <c r="W1173" s="100">
        <v>0</v>
      </c>
      <c r="X1173" s="98">
        <v>0</v>
      </c>
      <c r="Y1173" s="147">
        <f t="shared" ref="Y1173:Y1179" si="868">W1173*X1173</f>
        <v>0</v>
      </c>
      <c r="Z1173" s="150"/>
    </row>
    <row r="1174" spans="2:26" s="35" customFormat="1" ht="17.100000000000001" customHeight="1">
      <c r="B1174" s="105"/>
      <c r="C1174" s="54"/>
      <c r="D1174" s="96"/>
      <c r="E1174" s="111"/>
      <c r="F1174" s="112"/>
      <c r="G1174" s="113"/>
      <c r="H1174" s="100">
        <v>0</v>
      </c>
      <c r="I1174" s="98">
        <v>0</v>
      </c>
      <c r="J1174" s="101">
        <f t="shared" si="864"/>
        <v>0</v>
      </c>
      <c r="K1174" s="100">
        <v>0</v>
      </c>
      <c r="L1174" s="98">
        <v>0</v>
      </c>
      <c r="M1174" s="101">
        <f t="shared" si="865"/>
        <v>0</v>
      </c>
      <c r="N1174" s="100">
        <v>0</v>
      </c>
      <c r="O1174" s="98">
        <v>0</v>
      </c>
      <c r="P1174" s="101">
        <f t="shared" si="866"/>
        <v>0</v>
      </c>
      <c r="Q1174" s="100">
        <v>0</v>
      </c>
      <c r="R1174" s="98">
        <v>0</v>
      </c>
      <c r="S1174" s="101">
        <f t="shared" si="867"/>
        <v>0</v>
      </c>
      <c r="T1174" s="100">
        <v>0</v>
      </c>
      <c r="U1174" s="98">
        <v>0</v>
      </c>
      <c r="V1174" s="101">
        <f t="shared" ref="V1174:V1179" si="869">T1174*U1174</f>
        <v>0</v>
      </c>
      <c r="W1174" s="100">
        <v>0</v>
      </c>
      <c r="X1174" s="98">
        <v>0</v>
      </c>
      <c r="Y1174" s="147">
        <f t="shared" si="868"/>
        <v>0</v>
      </c>
      <c r="Z1174" s="150"/>
    </row>
    <row r="1175" spans="2:26" s="35" customFormat="1" ht="17.100000000000001" customHeight="1">
      <c r="B1175" s="105"/>
      <c r="C1175" s="54"/>
      <c r="D1175" s="96"/>
      <c r="E1175" s="111"/>
      <c r="F1175" s="112"/>
      <c r="G1175" s="113"/>
      <c r="H1175" s="100">
        <v>0</v>
      </c>
      <c r="I1175" s="98">
        <v>0</v>
      </c>
      <c r="J1175" s="101">
        <f t="shared" si="864"/>
        <v>0</v>
      </c>
      <c r="K1175" s="100">
        <v>0</v>
      </c>
      <c r="L1175" s="98">
        <v>0</v>
      </c>
      <c r="M1175" s="101">
        <f t="shared" si="865"/>
        <v>0</v>
      </c>
      <c r="N1175" s="100">
        <v>0</v>
      </c>
      <c r="O1175" s="98">
        <v>0</v>
      </c>
      <c r="P1175" s="101">
        <f t="shared" si="866"/>
        <v>0</v>
      </c>
      <c r="Q1175" s="100">
        <v>0</v>
      </c>
      <c r="R1175" s="98">
        <v>0</v>
      </c>
      <c r="S1175" s="101">
        <f t="shared" si="867"/>
        <v>0</v>
      </c>
      <c r="T1175" s="100">
        <v>0</v>
      </c>
      <c r="U1175" s="98">
        <v>0</v>
      </c>
      <c r="V1175" s="101">
        <f t="shared" si="869"/>
        <v>0</v>
      </c>
      <c r="W1175" s="100">
        <v>0</v>
      </c>
      <c r="X1175" s="98">
        <v>0</v>
      </c>
      <c r="Y1175" s="147">
        <f t="shared" si="868"/>
        <v>0</v>
      </c>
      <c r="Z1175" s="150"/>
    </row>
    <row r="1176" spans="2:26" s="35" customFormat="1" ht="17.100000000000001" customHeight="1">
      <c r="B1176" s="105"/>
      <c r="C1176" s="54"/>
      <c r="D1176" s="96"/>
      <c r="E1176" s="111"/>
      <c r="F1176" s="112"/>
      <c r="G1176" s="113"/>
      <c r="H1176" s="100">
        <v>0</v>
      </c>
      <c r="I1176" s="98">
        <v>0</v>
      </c>
      <c r="J1176" s="101">
        <f t="shared" si="864"/>
        <v>0</v>
      </c>
      <c r="K1176" s="100">
        <v>0</v>
      </c>
      <c r="L1176" s="98">
        <v>0</v>
      </c>
      <c r="M1176" s="101">
        <f t="shared" si="865"/>
        <v>0</v>
      </c>
      <c r="N1176" s="100">
        <v>0</v>
      </c>
      <c r="O1176" s="98">
        <v>0</v>
      </c>
      <c r="P1176" s="101">
        <f t="shared" si="866"/>
        <v>0</v>
      </c>
      <c r="Q1176" s="100">
        <v>0</v>
      </c>
      <c r="R1176" s="98">
        <v>0</v>
      </c>
      <c r="S1176" s="101">
        <f t="shared" si="867"/>
        <v>0</v>
      </c>
      <c r="T1176" s="100">
        <v>0</v>
      </c>
      <c r="U1176" s="98">
        <v>0</v>
      </c>
      <c r="V1176" s="101">
        <f t="shared" si="869"/>
        <v>0</v>
      </c>
      <c r="W1176" s="100">
        <v>0</v>
      </c>
      <c r="X1176" s="98">
        <v>0</v>
      </c>
      <c r="Y1176" s="147">
        <f t="shared" si="868"/>
        <v>0</v>
      </c>
      <c r="Z1176" s="150"/>
    </row>
    <row r="1177" spans="2:26" s="35" customFormat="1" ht="17.100000000000001" customHeight="1">
      <c r="B1177" s="105"/>
      <c r="C1177" s="54"/>
      <c r="D1177" s="96"/>
      <c r="E1177" s="111"/>
      <c r="F1177" s="112"/>
      <c r="G1177" s="113"/>
      <c r="H1177" s="100">
        <v>0</v>
      </c>
      <c r="I1177" s="98">
        <v>0</v>
      </c>
      <c r="J1177" s="101">
        <f t="shared" si="864"/>
        <v>0</v>
      </c>
      <c r="K1177" s="100">
        <v>0</v>
      </c>
      <c r="L1177" s="98">
        <v>0</v>
      </c>
      <c r="M1177" s="101">
        <f t="shared" si="865"/>
        <v>0</v>
      </c>
      <c r="N1177" s="100">
        <v>0</v>
      </c>
      <c r="O1177" s="98">
        <v>0</v>
      </c>
      <c r="P1177" s="101">
        <f t="shared" si="866"/>
        <v>0</v>
      </c>
      <c r="Q1177" s="100">
        <v>0</v>
      </c>
      <c r="R1177" s="98">
        <v>0</v>
      </c>
      <c r="S1177" s="101">
        <f t="shared" si="867"/>
        <v>0</v>
      </c>
      <c r="T1177" s="100">
        <v>0</v>
      </c>
      <c r="U1177" s="98">
        <v>0</v>
      </c>
      <c r="V1177" s="101">
        <f t="shared" si="869"/>
        <v>0</v>
      </c>
      <c r="W1177" s="100">
        <v>0</v>
      </c>
      <c r="X1177" s="98">
        <v>0</v>
      </c>
      <c r="Y1177" s="147">
        <f t="shared" si="868"/>
        <v>0</v>
      </c>
      <c r="Z1177" s="150"/>
    </row>
    <row r="1178" spans="2:26" s="35" customFormat="1" ht="17.100000000000001" customHeight="1">
      <c r="B1178" s="105"/>
      <c r="C1178" s="54"/>
      <c r="D1178" s="96"/>
      <c r="E1178" s="111"/>
      <c r="F1178" s="112"/>
      <c r="G1178" s="113"/>
      <c r="H1178" s="100">
        <v>0</v>
      </c>
      <c r="I1178" s="98">
        <v>0</v>
      </c>
      <c r="J1178" s="101">
        <f t="shared" si="864"/>
        <v>0</v>
      </c>
      <c r="K1178" s="100">
        <v>0</v>
      </c>
      <c r="L1178" s="98">
        <v>0</v>
      </c>
      <c r="M1178" s="101">
        <f t="shared" si="865"/>
        <v>0</v>
      </c>
      <c r="N1178" s="100">
        <v>0</v>
      </c>
      <c r="O1178" s="98">
        <v>0</v>
      </c>
      <c r="P1178" s="101">
        <f t="shared" si="866"/>
        <v>0</v>
      </c>
      <c r="Q1178" s="100">
        <v>0</v>
      </c>
      <c r="R1178" s="98">
        <v>0</v>
      </c>
      <c r="S1178" s="101">
        <f t="shared" si="867"/>
        <v>0</v>
      </c>
      <c r="T1178" s="100">
        <v>0</v>
      </c>
      <c r="U1178" s="98">
        <v>0</v>
      </c>
      <c r="V1178" s="101">
        <f t="shared" si="869"/>
        <v>0</v>
      </c>
      <c r="W1178" s="100">
        <v>0</v>
      </c>
      <c r="X1178" s="98">
        <v>0</v>
      </c>
      <c r="Y1178" s="147">
        <f t="shared" si="868"/>
        <v>0</v>
      </c>
      <c r="Z1178" s="150"/>
    </row>
    <row r="1179" spans="2:26" s="35" customFormat="1" ht="17.100000000000001" customHeight="1">
      <c r="B1179" s="105"/>
      <c r="C1179" s="54"/>
      <c r="D1179" s="96"/>
      <c r="E1179" s="111"/>
      <c r="F1179" s="112"/>
      <c r="G1179" s="113"/>
      <c r="H1179" s="100">
        <v>0</v>
      </c>
      <c r="I1179" s="98">
        <v>0</v>
      </c>
      <c r="J1179" s="101">
        <f t="shared" si="864"/>
        <v>0</v>
      </c>
      <c r="K1179" s="100">
        <v>0</v>
      </c>
      <c r="L1179" s="98">
        <v>0</v>
      </c>
      <c r="M1179" s="101">
        <f t="shared" si="865"/>
        <v>0</v>
      </c>
      <c r="N1179" s="100">
        <v>0</v>
      </c>
      <c r="O1179" s="98">
        <v>0</v>
      </c>
      <c r="P1179" s="101">
        <f t="shared" si="866"/>
        <v>0</v>
      </c>
      <c r="Q1179" s="100">
        <v>0</v>
      </c>
      <c r="R1179" s="98">
        <v>0</v>
      </c>
      <c r="S1179" s="101">
        <f t="shared" si="867"/>
        <v>0</v>
      </c>
      <c r="T1179" s="100">
        <v>0</v>
      </c>
      <c r="U1179" s="98">
        <v>0</v>
      </c>
      <c r="V1179" s="101">
        <f t="shared" si="869"/>
        <v>0</v>
      </c>
      <c r="W1179" s="100">
        <v>0</v>
      </c>
      <c r="X1179" s="98">
        <v>0</v>
      </c>
      <c r="Y1179" s="147">
        <f t="shared" si="868"/>
        <v>0</v>
      </c>
      <c r="Z1179" s="150"/>
    </row>
    <row r="1180" spans="2:26" s="126" customFormat="1" ht="17.100000000000001" customHeight="1">
      <c r="B1180" s="118"/>
      <c r="C1180" s="119"/>
      <c r="D1180" s="120"/>
      <c r="E1180" s="121"/>
      <c r="F1180" s="122"/>
      <c r="G1180" s="123"/>
      <c r="H1180" s="401" t="s">
        <v>201</v>
      </c>
      <c r="I1180" s="402"/>
      <c r="J1180" s="124">
        <f>SUM(J1173:J1179)</f>
        <v>0</v>
      </c>
      <c r="K1180" s="401" t="s">
        <v>201</v>
      </c>
      <c r="L1180" s="402"/>
      <c r="M1180" s="124">
        <f>SUM(M1173:M1179)</f>
        <v>0</v>
      </c>
      <c r="N1180" s="401" t="s">
        <v>201</v>
      </c>
      <c r="O1180" s="402"/>
      <c r="P1180" s="124">
        <f>SUM(P1173:P1179)</f>
        <v>0</v>
      </c>
      <c r="Q1180" s="401" t="s">
        <v>201</v>
      </c>
      <c r="R1180" s="402"/>
      <c r="S1180" s="124">
        <f>SUM(S1173:S1179)</f>
        <v>0</v>
      </c>
      <c r="T1180" s="401" t="s">
        <v>201</v>
      </c>
      <c r="U1180" s="402"/>
      <c r="V1180" s="124">
        <f>SUM(V1173:V1179)</f>
        <v>0</v>
      </c>
      <c r="W1180" s="401" t="s">
        <v>201</v>
      </c>
      <c r="X1180" s="402"/>
      <c r="Y1180" s="127">
        <f>SUM(Y1173:Y1179)</f>
        <v>0</v>
      </c>
      <c r="Z1180" s="151"/>
    </row>
    <row r="1181" spans="2:26" s="35" customFormat="1" ht="17.100000000000001" customHeight="1">
      <c r="B1181" s="105"/>
      <c r="C1181" s="54">
        <f>'2. Rekap Back Up Beton X'!C166</f>
        <v>14500</v>
      </c>
      <c r="D1181" s="96">
        <f>'2. Rekap Back Up Beton X'!D166</f>
        <v>14600</v>
      </c>
      <c r="E1181" s="111">
        <f>'2. Rekap Back Up Beton X'!E166</f>
        <v>3</v>
      </c>
      <c r="F1181" s="112">
        <f>(100/((D1181-C1181)*E1181))*((J1188*0.5)+(M1188*1)+(P1188*2)+(S1188*20)+(V1188*15)+(Y1188*1.5))</f>
        <v>0</v>
      </c>
      <c r="G1181" s="113" t="str">
        <f>IF(F1181&lt;=25,"B",IF(F1181&lt;=75,"S",IF(F1181&lt;=100,"RR","RB")))</f>
        <v>B</v>
      </c>
      <c r="H1181" s="100">
        <v>0</v>
      </c>
      <c r="I1181" s="98">
        <v>0</v>
      </c>
      <c r="J1181" s="101">
        <f t="shared" ref="J1181:J1187" si="870">H1181*I1181</f>
        <v>0</v>
      </c>
      <c r="K1181" s="100">
        <v>0</v>
      </c>
      <c r="L1181" s="98">
        <v>0</v>
      </c>
      <c r="M1181" s="101">
        <f t="shared" ref="M1181:M1187" si="871">K1181*L1181</f>
        <v>0</v>
      </c>
      <c r="N1181" s="100">
        <v>0</v>
      </c>
      <c r="O1181" s="98">
        <v>4</v>
      </c>
      <c r="P1181" s="101">
        <f t="shared" ref="P1181:P1187" si="872">N1181*O1181</f>
        <v>0</v>
      </c>
      <c r="Q1181" s="100">
        <v>0</v>
      </c>
      <c r="R1181" s="98">
        <v>0</v>
      </c>
      <c r="S1181" s="101">
        <f t="shared" ref="S1181:S1187" si="873">Q1181*R1181</f>
        <v>0</v>
      </c>
      <c r="T1181" s="100">
        <v>0</v>
      </c>
      <c r="U1181" s="98">
        <v>0</v>
      </c>
      <c r="V1181" s="101">
        <f>T1181*U1181</f>
        <v>0</v>
      </c>
      <c r="W1181" s="100">
        <v>0</v>
      </c>
      <c r="X1181" s="98">
        <v>0</v>
      </c>
      <c r="Y1181" s="147">
        <f t="shared" ref="Y1181:Y1187" si="874">W1181*X1181</f>
        <v>0</v>
      </c>
      <c r="Z1181" s="150"/>
    </row>
    <row r="1182" spans="2:26" s="35" customFormat="1" ht="17.100000000000001" customHeight="1">
      <c r="B1182" s="105"/>
      <c r="C1182" s="54"/>
      <c r="D1182" s="96"/>
      <c r="E1182" s="111"/>
      <c r="F1182" s="112"/>
      <c r="G1182" s="113"/>
      <c r="H1182" s="100">
        <v>0</v>
      </c>
      <c r="I1182" s="98">
        <v>0</v>
      </c>
      <c r="J1182" s="101">
        <f t="shared" si="870"/>
        <v>0</v>
      </c>
      <c r="K1182" s="100">
        <v>0</v>
      </c>
      <c r="L1182" s="98">
        <v>0</v>
      </c>
      <c r="M1182" s="101">
        <f t="shared" si="871"/>
        <v>0</v>
      </c>
      <c r="N1182" s="100">
        <v>0</v>
      </c>
      <c r="O1182" s="98">
        <v>0</v>
      </c>
      <c r="P1182" s="101">
        <f t="shared" si="872"/>
        <v>0</v>
      </c>
      <c r="Q1182" s="100">
        <v>0</v>
      </c>
      <c r="R1182" s="98">
        <v>0</v>
      </c>
      <c r="S1182" s="101">
        <f t="shared" si="873"/>
        <v>0</v>
      </c>
      <c r="T1182" s="100">
        <v>0</v>
      </c>
      <c r="U1182" s="98">
        <v>0</v>
      </c>
      <c r="V1182" s="101">
        <f t="shared" ref="V1182:V1187" si="875">T1182*U1182</f>
        <v>0</v>
      </c>
      <c r="W1182" s="100">
        <v>0</v>
      </c>
      <c r="X1182" s="98">
        <v>0</v>
      </c>
      <c r="Y1182" s="147">
        <f t="shared" si="874"/>
        <v>0</v>
      </c>
      <c r="Z1182" s="150"/>
    </row>
    <row r="1183" spans="2:26" s="35" customFormat="1" ht="17.100000000000001" customHeight="1">
      <c r="B1183" s="105"/>
      <c r="C1183" s="54"/>
      <c r="D1183" s="96"/>
      <c r="E1183" s="111"/>
      <c r="F1183" s="112"/>
      <c r="G1183" s="113"/>
      <c r="H1183" s="100">
        <v>0</v>
      </c>
      <c r="I1183" s="98">
        <v>0</v>
      </c>
      <c r="J1183" s="101">
        <f t="shared" si="870"/>
        <v>0</v>
      </c>
      <c r="K1183" s="100">
        <v>0</v>
      </c>
      <c r="L1183" s="98">
        <v>0</v>
      </c>
      <c r="M1183" s="101">
        <f t="shared" si="871"/>
        <v>0</v>
      </c>
      <c r="N1183" s="100">
        <v>0</v>
      </c>
      <c r="O1183" s="98">
        <v>0</v>
      </c>
      <c r="P1183" s="101">
        <f t="shared" si="872"/>
        <v>0</v>
      </c>
      <c r="Q1183" s="100">
        <v>0</v>
      </c>
      <c r="R1183" s="98">
        <v>0</v>
      </c>
      <c r="S1183" s="101">
        <f t="shared" si="873"/>
        <v>0</v>
      </c>
      <c r="T1183" s="100">
        <v>0</v>
      </c>
      <c r="U1183" s="98">
        <v>0</v>
      </c>
      <c r="V1183" s="101">
        <f t="shared" si="875"/>
        <v>0</v>
      </c>
      <c r="W1183" s="100">
        <v>0</v>
      </c>
      <c r="X1183" s="98">
        <v>0</v>
      </c>
      <c r="Y1183" s="147">
        <f t="shared" si="874"/>
        <v>0</v>
      </c>
      <c r="Z1183" s="150"/>
    </row>
    <row r="1184" spans="2:26" s="35" customFormat="1" ht="17.100000000000001" customHeight="1">
      <c r="B1184" s="105"/>
      <c r="C1184" s="54"/>
      <c r="D1184" s="96"/>
      <c r="E1184" s="111"/>
      <c r="F1184" s="112"/>
      <c r="G1184" s="113"/>
      <c r="H1184" s="100">
        <v>0</v>
      </c>
      <c r="I1184" s="98">
        <v>0</v>
      </c>
      <c r="J1184" s="101">
        <f t="shared" si="870"/>
        <v>0</v>
      </c>
      <c r="K1184" s="100">
        <v>0</v>
      </c>
      <c r="L1184" s="98">
        <v>0</v>
      </c>
      <c r="M1184" s="101">
        <f t="shared" si="871"/>
        <v>0</v>
      </c>
      <c r="N1184" s="100">
        <v>0</v>
      </c>
      <c r="O1184" s="98">
        <v>0</v>
      </c>
      <c r="P1184" s="101">
        <f t="shared" si="872"/>
        <v>0</v>
      </c>
      <c r="Q1184" s="100">
        <v>0</v>
      </c>
      <c r="R1184" s="98">
        <v>0</v>
      </c>
      <c r="S1184" s="101">
        <f t="shared" si="873"/>
        <v>0</v>
      </c>
      <c r="T1184" s="100">
        <v>0</v>
      </c>
      <c r="U1184" s="98">
        <v>0</v>
      </c>
      <c r="V1184" s="101">
        <f t="shared" si="875"/>
        <v>0</v>
      </c>
      <c r="W1184" s="100">
        <v>0</v>
      </c>
      <c r="X1184" s="98">
        <v>0</v>
      </c>
      <c r="Y1184" s="147">
        <f t="shared" si="874"/>
        <v>0</v>
      </c>
      <c r="Z1184" s="150"/>
    </row>
    <row r="1185" spans="2:26" s="35" customFormat="1" ht="17.100000000000001" customHeight="1">
      <c r="B1185" s="105"/>
      <c r="C1185" s="54"/>
      <c r="D1185" s="96"/>
      <c r="E1185" s="111"/>
      <c r="F1185" s="112"/>
      <c r="G1185" s="113"/>
      <c r="H1185" s="100">
        <v>0</v>
      </c>
      <c r="I1185" s="98">
        <v>0</v>
      </c>
      <c r="J1185" s="101">
        <f t="shared" si="870"/>
        <v>0</v>
      </c>
      <c r="K1185" s="100">
        <v>0</v>
      </c>
      <c r="L1185" s="98">
        <v>0</v>
      </c>
      <c r="M1185" s="101">
        <f t="shared" si="871"/>
        <v>0</v>
      </c>
      <c r="N1185" s="100">
        <v>0</v>
      </c>
      <c r="O1185" s="98">
        <v>0</v>
      </c>
      <c r="P1185" s="101">
        <f t="shared" si="872"/>
        <v>0</v>
      </c>
      <c r="Q1185" s="100">
        <v>0</v>
      </c>
      <c r="R1185" s="98">
        <v>0</v>
      </c>
      <c r="S1185" s="101">
        <f t="shared" si="873"/>
        <v>0</v>
      </c>
      <c r="T1185" s="100">
        <v>0</v>
      </c>
      <c r="U1185" s="98">
        <v>0</v>
      </c>
      <c r="V1185" s="101">
        <f t="shared" si="875"/>
        <v>0</v>
      </c>
      <c r="W1185" s="100">
        <v>0</v>
      </c>
      <c r="X1185" s="98">
        <v>0</v>
      </c>
      <c r="Y1185" s="147">
        <f t="shared" si="874"/>
        <v>0</v>
      </c>
      <c r="Z1185" s="150"/>
    </row>
    <row r="1186" spans="2:26" s="35" customFormat="1" ht="17.100000000000001" customHeight="1">
      <c r="B1186" s="105"/>
      <c r="C1186" s="54"/>
      <c r="D1186" s="96"/>
      <c r="E1186" s="111"/>
      <c r="F1186" s="112"/>
      <c r="G1186" s="113"/>
      <c r="H1186" s="100">
        <v>0</v>
      </c>
      <c r="I1186" s="98">
        <v>0</v>
      </c>
      <c r="J1186" s="101">
        <f t="shared" si="870"/>
        <v>0</v>
      </c>
      <c r="K1186" s="100">
        <v>0</v>
      </c>
      <c r="L1186" s="98">
        <v>0</v>
      </c>
      <c r="M1186" s="101">
        <f t="shared" si="871"/>
        <v>0</v>
      </c>
      <c r="N1186" s="100">
        <v>0</v>
      </c>
      <c r="O1186" s="98">
        <v>0</v>
      </c>
      <c r="P1186" s="101">
        <f t="shared" si="872"/>
        <v>0</v>
      </c>
      <c r="Q1186" s="100">
        <v>0</v>
      </c>
      <c r="R1186" s="98">
        <v>0</v>
      </c>
      <c r="S1186" s="101">
        <f t="shared" si="873"/>
        <v>0</v>
      </c>
      <c r="T1186" s="100">
        <v>0</v>
      </c>
      <c r="U1186" s="98">
        <v>0</v>
      </c>
      <c r="V1186" s="101">
        <f t="shared" si="875"/>
        <v>0</v>
      </c>
      <c r="W1186" s="100">
        <v>0</v>
      </c>
      <c r="X1186" s="98">
        <v>0</v>
      </c>
      <c r="Y1186" s="147">
        <f t="shared" si="874"/>
        <v>0</v>
      </c>
      <c r="Z1186" s="150"/>
    </row>
    <row r="1187" spans="2:26" s="35" customFormat="1" ht="17.100000000000001" customHeight="1">
      <c r="B1187" s="105"/>
      <c r="C1187" s="54"/>
      <c r="D1187" s="96"/>
      <c r="E1187" s="111"/>
      <c r="F1187" s="112"/>
      <c r="G1187" s="113"/>
      <c r="H1187" s="100">
        <v>0</v>
      </c>
      <c r="I1187" s="98">
        <v>0</v>
      </c>
      <c r="J1187" s="101">
        <f t="shared" si="870"/>
        <v>0</v>
      </c>
      <c r="K1187" s="100">
        <v>0</v>
      </c>
      <c r="L1187" s="98">
        <v>0</v>
      </c>
      <c r="M1187" s="101">
        <f t="shared" si="871"/>
        <v>0</v>
      </c>
      <c r="N1187" s="100">
        <v>0</v>
      </c>
      <c r="O1187" s="98">
        <v>0</v>
      </c>
      <c r="P1187" s="101">
        <f t="shared" si="872"/>
        <v>0</v>
      </c>
      <c r="Q1187" s="100">
        <v>0</v>
      </c>
      <c r="R1187" s="98">
        <v>0</v>
      </c>
      <c r="S1187" s="101">
        <f t="shared" si="873"/>
        <v>0</v>
      </c>
      <c r="T1187" s="100">
        <v>0</v>
      </c>
      <c r="U1187" s="98">
        <v>0</v>
      </c>
      <c r="V1187" s="101">
        <f t="shared" si="875"/>
        <v>0</v>
      </c>
      <c r="W1187" s="100">
        <v>0</v>
      </c>
      <c r="X1187" s="98">
        <v>0</v>
      </c>
      <c r="Y1187" s="147">
        <f t="shared" si="874"/>
        <v>0</v>
      </c>
      <c r="Z1187" s="150"/>
    </row>
    <row r="1188" spans="2:26" s="126" customFormat="1" ht="17.100000000000001" customHeight="1" thickBot="1">
      <c r="B1188" s="128"/>
      <c r="C1188" s="154"/>
      <c r="D1188" s="155"/>
      <c r="E1188" s="156"/>
      <c r="F1188" s="129"/>
      <c r="G1188" s="130"/>
      <c r="H1188" s="403" t="s">
        <v>201</v>
      </c>
      <c r="I1188" s="404"/>
      <c r="J1188" s="131">
        <f>SUM(J1181:J1187)</f>
        <v>0</v>
      </c>
      <c r="K1188" s="403" t="s">
        <v>201</v>
      </c>
      <c r="L1188" s="404"/>
      <c r="M1188" s="131">
        <f>SUM(M1181:M1187)</f>
        <v>0</v>
      </c>
      <c r="N1188" s="403" t="s">
        <v>201</v>
      </c>
      <c r="O1188" s="404"/>
      <c r="P1188" s="131">
        <f>SUM(P1181:P1187)</f>
        <v>0</v>
      </c>
      <c r="Q1188" s="403" t="s">
        <v>201</v>
      </c>
      <c r="R1188" s="404"/>
      <c r="S1188" s="131">
        <f>SUM(S1181:S1187)</f>
        <v>0</v>
      </c>
      <c r="T1188" s="403" t="s">
        <v>201</v>
      </c>
      <c r="U1188" s="404"/>
      <c r="V1188" s="131">
        <f>SUM(V1181:V1187)</f>
        <v>0</v>
      </c>
      <c r="W1188" s="403" t="s">
        <v>201</v>
      </c>
      <c r="X1188" s="404"/>
      <c r="Y1188" s="132">
        <f>SUM(Y1181:Y1187)</f>
        <v>0</v>
      </c>
      <c r="Z1188" s="152"/>
    </row>
    <row r="1189" spans="2:26" s="35" customFormat="1" ht="17.100000000000001" customHeight="1">
      <c r="B1189" s="114"/>
      <c r="C1189" s="157">
        <f>'2. Rekap Back Up Beton X'!C167</f>
        <v>14600</v>
      </c>
      <c r="D1189" s="158">
        <f>'2. Rekap Back Up Beton X'!D167</f>
        <v>14700</v>
      </c>
      <c r="E1189" s="159">
        <f>'2. Rekap Back Up Beton X'!E167</f>
        <v>3</v>
      </c>
      <c r="F1189" s="115">
        <f>(100/((D1189-C1189)*E1189))*((J1196*0.5)+(M1196*1)+(P1196*2)+(S1196*20)+(V1196*15)+(Y1196*1.5))</f>
        <v>0</v>
      </c>
      <c r="G1189" s="116" t="str">
        <f>IF(F1189&lt;=25,"B",IF(F1189&lt;=75,"S",IF(F1189&lt;=100,"RR","RB")))</f>
        <v>B</v>
      </c>
      <c r="H1189" s="135">
        <v>0</v>
      </c>
      <c r="I1189" s="136">
        <v>0</v>
      </c>
      <c r="J1189" s="137">
        <f t="shared" ref="J1189:J1195" si="876">H1189*I1189</f>
        <v>0</v>
      </c>
      <c r="K1189" s="135">
        <v>0</v>
      </c>
      <c r="L1189" s="136">
        <v>0</v>
      </c>
      <c r="M1189" s="137">
        <f t="shared" ref="M1189:M1195" si="877">K1189*L1189</f>
        <v>0</v>
      </c>
      <c r="N1189" s="135">
        <v>0</v>
      </c>
      <c r="O1189" s="136">
        <v>4</v>
      </c>
      <c r="P1189" s="137">
        <f t="shared" ref="P1189:P1195" si="878">N1189*O1189</f>
        <v>0</v>
      </c>
      <c r="Q1189" s="135">
        <v>0</v>
      </c>
      <c r="R1189" s="136">
        <v>0</v>
      </c>
      <c r="S1189" s="137">
        <f t="shared" ref="S1189:S1195" si="879">Q1189*R1189</f>
        <v>0</v>
      </c>
      <c r="T1189" s="135">
        <v>0</v>
      </c>
      <c r="U1189" s="136">
        <v>0</v>
      </c>
      <c r="V1189" s="137">
        <f>T1189*U1189</f>
        <v>0</v>
      </c>
      <c r="W1189" s="135">
        <v>0</v>
      </c>
      <c r="X1189" s="136">
        <v>0</v>
      </c>
      <c r="Y1189" s="148">
        <f t="shared" ref="Y1189:Y1195" si="880">W1189*X1189</f>
        <v>0</v>
      </c>
      <c r="Z1189" s="153"/>
    </row>
    <row r="1190" spans="2:26" s="35" customFormat="1" ht="17.100000000000001" customHeight="1">
      <c r="B1190" s="105"/>
      <c r="C1190" s="54"/>
      <c r="D1190" s="96"/>
      <c r="E1190" s="111"/>
      <c r="F1190" s="112"/>
      <c r="G1190" s="113"/>
      <c r="H1190" s="100">
        <v>0</v>
      </c>
      <c r="I1190" s="98">
        <v>0</v>
      </c>
      <c r="J1190" s="101">
        <f t="shared" si="876"/>
        <v>0</v>
      </c>
      <c r="K1190" s="100">
        <v>0</v>
      </c>
      <c r="L1190" s="98">
        <v>0</v>
      </c>
      <c r="M1190" s="101">
        <f t="shared" si="877"/>
        <v>0</v>
      </c>
      <c r="N1190" s="100">
        <v>0</v>
      </c>
      <c r="O1190" s="98">
        <v>0</v>
      </c>
      <c r="P1190" s="101">
        <f t="shared" si="878"/>
        <v>0</v>
      </c>
      <c r="Q1190" s="100">
        <v>0</v>
      </c>
      <c r="R1190" s="98">
        <v>0</v>
      </c>
      <c r="S1190" s="101">
        <f t="shared" si="879"/>
        <v>0</v>
      </c>
      <c r="T1190" s="100">
        <v>0</v>
      </c>
      <c r="U1190" s="98">
        <v>0</v>
      </c>
      <c r="V1190" s="101">
        <f t="shared" ref="V1190:V1195" si="881">T1190*U1190</f>
        <v>0</v>
      </c>
      <c r="W1190" s="100">
        <v>0</v>
      </c>
      <c r="X1190" s="98">
        <v>0</v>
      </c>
      <c r="Y1190" s="147">
        <f t="shared" si="880"/>
        <v>0</v>
      </c>
      <c r="Z1190" s="150"/>
    </row>
    <row r="1191" spans="2:26" s="35" customFormat="1" ht="17.100000000000001" customHeight="1">
      <c r="B1191" s="105"/>
      <c r="C1191" s="54"/>
      <c r="D1191" s="96"/>
      <c r="E1191" s="111"/>
      <c r="F1191" s="112"/>
      <c r="G1191" s="113"/>
      <c r="H1191" s="100">
        <v>0</v>
      </c>
      <c r="I1191" s="98">
        <v>0</v>
      </c>
      <c r="J1191" s="101">
        <f t="shared" si="876"/>
        <v>0</v>
      </c>
      <c r="K1191" s="100">
        <v>0</v>
      </c>
      <c r="L1191" s="98">
        <v>0</v>
      </c>
      <c r="M1191" s="101">
        <f t="shared" si="877"/>
        <v>0</v>
      </c>
      <c r="N1191" s="100">
        <v>0</v>
      </c>
      <c r="O1191" s="98">
        <v>0</v>
      </c>
      <c r="P1191" s="101">
        <f t="shared" si="878"/>
        <v>0</v>
      </c>
      <c r="Q1191" s="100">
        <v>0</v>
      </c>
      <c r="R1191" s="98">
        <v>0</v>
      </c>
      <c r="S1191" s="101">
        <f t="shared" si="879"/>
        <v>0</v>
      </c>
      <c r="T1191" s="100">
        <v>0</v>
      </c>
      <c r="U1191" s="98">
        <v>0</v>
      </c>
      <c r="V1191" s="101">
        <f t="shared" si="881"/>
        <v>0</v>
      </c>
      <c r="W1191" s="100">
        <v>0</v>
      </c>
      <c r="X1191" s="98">
        <v>0</v>
      </c>
      <c r="Y1191" s="147">
        <f t="shared" si="880"/>
        <v>0</v>
      </c>
      <c r="Z1191" s="150"/>
    </row>
    <row r="1192" spans="2:26" s="35" customFormat="1" ht="17.100000000000001" customHeight="1">
      <c r="B1192" s="105"/>
      <c r="C1192" s="54"/>
      <c r="D1192" s="96"/>
      <c r="E1192" s="111"/>
      <c r="F1192" s="112"/>
      <c r="G1192" s="113"/>
      <c r="H1192" s="100">
        <v>0</v>
      </c>
      <c r="I1192" s="98">
        <v>0</v>
      </c>
      <c r="J1192" s="101">
        <f t="shared" si="876"/>
        <v>0</v>
      </c>
      <c r="K1192" s="100">
        <v>0</v>
      </c>
      <c r="L1192" s="98">
        <v>0</v>
      </c>
      <c r="M1192" s="101">
        <f t="shared" si="877"/>
        <v>0</v>
      </c>
      <c r="N1192" s="100">
        <v>0</v>
      </c>
      <c r="O1192" s="98">
        <v>0</v>
      </c>
      <c r="P1192" s="101">
        <f t="shared" si="878"/>
        <v>0</v>
      </c>
      <c r="Q1192" s="100">
        <v>0</v>
      </c>
      <c r="R1192" s="98">
        <v>0</v>
      </c>
      <c r="S1192" s="101">
        <f t="shared" si="879"/>
        <v>0</v>
      </c>
      <c r="T1192" s="100">
        <v>0</v>
      </c>
      <c r="U1192" s="98">
        <v>0</v>
      </c>
      <c r="V1192" s="101">
        <f t="shared" si="881"/>
        <v>0</v>
      </c>
      <c r="W1192" s="100">
        <v>0</v>
      </c>
      <c r="X1192" s="98">
        <v>0</v>
      </c>
      <c r="Y1192" s="147">
        <f t="shared" si="880"/>
        <v>0</v>
      </c>
      <c r="Z1192" s="150"/>
    </row>
    <row r="1193" spans="2:26" s="35" customFormat="1" ht="17.100000000000001" customHeight="1">
      <c r="B1193" s="105"/>
      <c r="C1193" s="54"/>
      <c r="D1193" s="96"/>
      <c r="E1193" s="111"/>
      <c r="F1193" s="112"/>
      <c r="G1193" s="113"/>
      <c r="H1193" s="100">
        <v>0</v>
      </c>
      <c r="I1193" s="98">
        <v>0</v>
      </c>
      <c r="J1193" s="101">
        <f t="shared" si="876"/>
        <v>0</v>
      </c>
      <c r="K1193" s="100">
        <v>0</v>
      </c>
      <c r="L1193" s="98">
        <v>0</v>
      </c>
      <c r="M1193" s="101">
        <f t="shared" si="877"/>
        <v>0</v>
      </c>
      <c r="N1193" s="100">
        <v>0</v>
      </c>
      <c r="O1193" s="98">
        <v>0</v>
      </c>
      <c r="P1193" s="101">
        <f t="shared" si="878"/>
        <v>0</v>
      </c>
      <c r="Q1193" s="100">
        <v>0</v>
      </c>
      <c r="R1193" s="98">
        <v>0</v>
      </c>
      <c r="S1193" s="101">
        <f t="shared" si="879"/>
        <v>0</v>
      </c>
      <c r="T1193" s="100">
        <v>0</v>
      </c>
      <c r="U1193" s="98">
        <v>0</v>
      </c>
      <c r="V1193" s="101">
        <f t="shared" si="881"/>
        <v>0</v>
      </c>
      <c r="W1193" s="100">
        <v>0</v>
      </c>
      <c r="X1193" s="98">
        <v>0</v>
      </c>
      <c r="Y1193" s="147">
        <f t="shared" si="880"/>
        <v>0</v>
      </c>
      <c r="Z1193" s="150"/>
    </row>
    <row r="1194" spans="2:26" s="35" customFormat="1" ht="17.100000000000001" customHeight="1">
      <c r="B1194" s="105"/>
      <c r="C1194" s="54"/>
      <c r="D1194" s="96"/>
      <c r="E1194" s="111"/>
      <c r="F1194" s="112"/>
      <c r="G1194" s="113"/>
      <c r="H1194" s="100">
        <v>0</v>
      </c>
      <c r="I1194" s="98">
        <v>0</v>
      </c>
      <c r="J1194" s="101">
        <f t="shared" si="876"/>
        <v>0</v>
      </c>
      <c r="K1194" s="100">
        <v>0</v>
      </c>
      <c r="L1194" s="98">
        <v>0</v>
      </c>
      <c r="M1194" s="101">
        <f t="shared" si="877"/>
        <v>0</v>
      </c>
      <c r="N1194" s="100">
        <v>0</v>
      </c>
      <c r="O1194" s="98">
        <v>0</v>
      </c>
      <c r="P1194" s="101">
        <f t="shared" si="878"/>
        <v>0</v>
      </c>
      <c r="Q1194" s="100">
        <v>0</v>
      </c>
      <c r="R1194" s="98">
        <v>0</v>
      </c>
      <c r="S1194" s="101">
        <f t="shared" si="879"/>
        <v>0</v>
      </c>
      <c r="T1194" s="100">
        <v>0</v>
      </c>
      <c r="U1194" s="98">
        <v>0</v>
      </c>
      <c r="V1194" s="101">
        <f t="shared" si="881"/>
        <v>0</v>
      </c>
      <c r="W1194" s="100">
        <v>0</v>
      </c>
      <c r="X1194" s="98">
        <v>0</v>
      </c>
      <c r="Y1194" s="147">
        <f t="shared" si="880"/>
        <v>0</v>
      </c>
      <c r="Z1194" s="150"/>
    </row>
    <row r="1195" spans="2:26" s="35" customFormat="1" ht="17.100000000000001" customHeight="1">
      <c r="B1195" s="105"/>
      <c r="C1195" s="54"/>
      <c r="D1195" s="96"/>
      <c r="E1195" s="111"/>
      <c r="F1195" s="112"/>
      <c r="G1195" s="113"/>
      <c r="H1195" s="100">
        <v>0</v>
      </c>
      <c r="I1195" s="98">
        <v>0</v>
      </c>
      <c r="J1195" s="101">
        <f t="shared" si="876"/>
        <v>0</v>
      </c>
      <c r="K1195" s="100">
        <v>0</v>
      </c>
      <c r="L1195" s="98">
        <v>0</v>
      </c>
      <c r="M1195" s="101">
        <f t="shared" si="877"/>
        <v>0</v>
      </c>
      <c r="N1195" s="100">
        <v>0</v>
      </c>
      <c r="O1195" s="98">
        <v>0</v>
      </c>
      <c r="P1195" s="101">
        <f t="shared" si="878"/>
        <v>0</v>
      </c>
      <c r="Q1195" s="100">
        <v>0</v>
      </c>
      <c r="R1195" s="98">
        <v>0</v>
      </c>
      <c r="S1195" s="101">
        <f t="shared" si="879"/>
        <v>0</v>
      </c>
      <c r="T1195" s="100">
        <v>0</v>
      </c>
      <c r="U1195" s="98">
        <v>0</v>
      </c>
      <c r="V1195" s="101">
        <f t="shared" si="881"/>
        <v>0</v>
      </c>
      <c r="W1195" s="100">
        <v>0</v>
      </c>
      <c r="X1195" s="98">
        <v>0</v>
      </c>
      <c r="Y1195" s="147">
        <f t="shared" si="880"/>
        <v>0</v>
      </c>
      <c r="Z1195" s="150"/>
    </row>
    <row r="1196" spans="2:26" s="126" customFormat="1" ht="17.100000000000001" customHeight="1">
      <c r="B1196" s="118"/>
      <c r="C1196" s="119"/>
      <c r="D1196" s="120"/>
      <c r="E1196" s="121"/>
      <c r="F1196" s="122"/>
      <c r="G1196" s="123"/>
      <c r="H1196" s="401" t="s">
        <v>201</v>
      </c>
      <c r="I1196" s="402"/>
      <c r="J1196" s="124">
        <f>SUM(J1189:J1195)</f>
        <v>0</v>
      </c>
      <c r="K1196" s="401" t="s">
        <v>201</v>
      </c>
      <c r="L1196" s="402"/>
      <c r="M1196" s="124">
        <f>SUM(M1189:M1195)</f>
        <v>0</v>
      </c>
      <c r="N1196" s="401" t="s">
        <v>201</v>
      </c>
      <c r="O1196" s="402"/>
      <c r="P1196" s="124">
        <f>SUM(P1189:P1195)</f>
        <v>0</v>
      </c>
      <c r="Q1196" s="401" t="s">
        <v>201</v>
      </c>
      <c r="R1196" s="402"/>
      <c r="S1196" s="124">
        <f>SUM(S1189:S1195)</f>
        <v>0</v>
      </c>
      <c r="T1196" s="401" t="s">
        <v>201</v>
      </c>
      <c r="U1196" s="402"/>
      <c r="V1196" s="124">
        <f>SUM(V1189:V1195)</f>
        <v>0</v>
      </c>
      <c r="W1196" s="401" t="s">
        <v>201</v>
      </c>
      <c r="X1196" s="402"/>
      <c r="Y1196" s="127">
        <f>SUM(Y1189:Y1195)</f>
        <v>0</v>
      </c>
      <c r="Z1196" s="151"/>
    </row>
    <row r="1197" spans="2:26" s="35" customFormat="1" ht="17.100000000000001" customHeight="1">
      <c r="B1197" s="105"/>
      <c r="C1197" s="54">
        <f>'2. Rekap Back Up Beton X'!C168</f>
        <v>14700</v>
      </c>
      <c r="D1197" s="96">
        <f>'2. Rekap Back Up Beton X'!D168</f>
        <v>14800</v>
      </c>
      <c r="E1197" s="111">
        <f>'2. Rekap Back Up Beton X'!E168</f>
        <v>3</v>
      </c>
      <c r="F1197" s="112">
        <f>(100/((D1197-C1197)*E1197))*((J1204*0.5)+(M1204*1)+(P1204*2)+(S1204*20)+(V1204*15)+(Y1204*1.5))</f>
        <v>0</v>
      </c>
      <c r="G1197" s="113" t="str">
        <f>IF(F1197&lt;=25,"B",IF(F1197&lt;=75,"S",IF(F1197&lt;=100,"RR","RB")))</f>
        <v>B</v>
      </c>
      <c r="H1197" s="100">
        <v>0</v>
      </c>
      <c r="I1197" s="98">
        <v>0</v>
      </c>
      <c r="J1197" s="101">
        <f t="shared" ref="J1197:J1203" si="882">H1197*I1197</f>
        <v>0</v>
      </c>
      <c r="K1197" s="100">
        <v>0</v>
      </c>
      <c r="L1197" s="98">
        <v>0</v>
      </c>
      <c r="M1197" s="101">
        <f t="shared" ref="M1197:M1203" si="883">K1197*L1197</f>
        <v>0</v>
      </c>
      <c r="N1197" s="100">
        <v>0</v>
      </c>
      <c r="O1197" s="98">
        <v>4</v>
      </c>
      <c r="P1197" s="101">
        <f t="shared" ref="P1197:P1203" si="884">N1197*O1197</f>
        <v>0</v>
      </c>
      <c r="Q1197" s="100">
        <v>0</v>
      </c>
      <c r="R1197" s="98">
        <v>0</v>
      </c>
      <c r="S1197" s="101">
        <f t="shared" ref="S1197:S1203" si="885">Q1197*R1197</f>
        <v>0</v>
      </c>
      <c r="T1197" s="100">
        <v>0</v>
      </c>
      <c r="U1197" s="98">
        <v>0</v>
      </c>
      <c r="V1197" s="101">
        <f>T1197*U1197</f>
        <v>0</v>
      </c>
      <c r="W1197" s="100">
        <v>0</v>
      </c>
      <c r="X1197" s="98">
        <v>0</v>
      </c>
      <c r="Y1197" s="147">
        <f t="shared" ref="Y1197:Y1203" si="886">W1197*X1197</f>
        <v>0</v>
      </c>
      <c r="Z1197" s="150"/>
    </row>
    <row r="1198" spans="2:26" s="35" customFormat="1" ht="17.100000000000001" customHeight="1">
      <c r="B1198" s="105"/>
      <c r="C1198" s="54"/>
      <c r="D1198" s="96"/>
      <c r="E1198" s="111"/>
      <c r="F1198" s="112"/>
      <c r="G1198" s="113"/>
      <c r="H1198" s="100">
        <v>0</v>
      </c>
      <c r="I1198" s="98">
        <v>0</v>
      </c>
      <c r="J1198" s="101">
        <f t="shared" si="882"/>
        <v>0</v>
      </c>
      <c r="K1198" s="100">
        <v>0</v>
      </c>
      <c r="L1198" s="98">
        <v>0</v>
      </c>
      <c r="M1198" s="101">
        <f t="shared" si="883"/>
        <v>0</v>
      </c>
      <c r="N1198" s="100">
        <v>0</v>
      </c>
      <c r="O1198" s="98">
        <v>0</v>
      </c>
      <c r="P1198" s="101">
        <f t="shared" si="884"/>
        <v>0</v>
      </c>
      <c r="Q1198" s="100">
        <v>0</v>
      </c>
      <c r="R1198" s="98">
        <v>0</v>
      </c>
      <c r="S1198" s="101">
        <f t="shared" si="885"/>
        <v>0</v>
      </c>
      <c r="T1198" s="100">
        <v>0</v>
      </c>
      <c r="U1198" s="98">
        <v>0</v>
      </c>
      <c r="V1198" s="101">
        <f t="shared" ref="V1198:V1203" si="887">T1198*U1198</f>
        <v>0</v>
      </c>
      <c r="W1198" s="100">
        <v>0</v>
      </c>
      <c r="X1198" s="98">
        <v>0</v>
      </c>
      <c r="Y1198" s="147">
        <f t="shared" si="886"/>
        <v>0</v>
      </c>
      <c r="Z1198" s="150"/>
    </row>
    <row r="1199" spans="2:26" s="35" customFormat="1" ht="17.100000000000001" customHeight="1">
      <c r="B1199" s="105"/>
      <c r="C1199" s="54"/>
      <c r="D1199" s="96"/>
      <c r="E1199" s="111"/>
      <c r="F1199" s="112"/>
      <c r="G1199" s="113"/>
      <c r="H1199" s="100">
        <v>0</v>
      </c>
      <c r="I1199" s="98">
        <v>0</v>
      </c>
      <c r="J1199" s="101">
        <f t="shared" si="882"/>
        <v>0</v>
      </c>
      <c r="K1199" s="100">
        <v>0</v>
      </c>
      <c r="L1199" s="98">
        <v>0</v>
      </c>
      <c r="M1199" s="101">
        <f t="shared" si="883"/>
        <v>0</v>
      </c>
      <c r="N1199" s="100">
        <v>0</v>
      </c>
      <c r="O1199" s="98">
        <v>0</v>
      </c>
      <c r="P1199" s="101">
        <f t="shared" si="884"/>
        <v>0</v>
      </c>
      <c r="Q1199" s="100">
        <v>0</v>
      </c>
      <c r="R1199" s="98">
        <v>0</v>
      </c>
      <c r="S1199" s="101">
        <f t="shared" si="885"/>
        <v>0</v>
      </c>
      <c r="T1199" s="100">
        <v>0</v>
      </c>
      <c r="U1199" s="98">
        <v>0</v>
      </c>
      <c r="V1199" s="101">
        <f t="shared" si="887"/>
        <v>0</v>
      </c>
      <c r="W1199" s="100">
        <v>0</v>
      </c>
      <c r="X1199" s="98">
        <v>0</v>
      </c>
      <c r="Y1199" s="147">
        <f t="shared" si="886"/>
        <v>0</v>
      </c>
      <c r="Z1199" s="150"/>
    </row>
    <row r="1200" spans="2:26" s="35" customFormat="1" ht="17.100000000000001" customHeight="1">
      <c r="B1200" s="105"/>
      <c r="C1200" s="54"/>
      <c r="D1200" s="96"/>
      <c r="E1200" s="111"/>
      <c r="F1200" s="112"/>
      <c r="G1200" s="113"/>
      <c r="H1200" s="100">
        <v>0</v>
      </c>
      <c r="I1200" s="98">
        <v>0</v>
      </c>
      <c r="J1200" s="101">
        <f t="shared" si="882"/>
        <v>0</v>
      </c>
      <c r="K1200" s="100">
        <v>0</v>
      </c>
      <c r="L1200" s="98">
        <v>0</v>
      </c>
      <c r="M1200" s="101">
        <f t="shared" si="883"/>
        <v>0</v>
      </c>
      <c r="N1200" s="100">
        <v>0</v>
      </c>
      <c r="O1200" s="98">
        <v>0</v>
      </c>
      <c r="P1200" s="101">
        <f t="shared" si="884"/>
        <v>0</v>
      </c>
      <c r="Q1200" s="100">
        <v>0</v>
      </c>
      <c r="R1200" s="98">
        <v>0</v>
      </c>
      <c r="S1200" s="101">
        <f t="shared" si="885"/>
        <v>0</v>
      </c>
      <c r="T1200" s="100">
        <v>0</v>
      </c>
      <c r="U1200" s="98">
        <v>0</v>
      </c>
      <c r="V1200" s="101">
        <f t="shared" si="887"/>
        <v>0</v>
      </c>
      <c r="W1200" s="100">
        <v>0</v>
      </c>
      <c r="X1200" s="98">
        <v>0</v>
      </c>
      <c r="Y1200" s="147">
        <f t="shared" si="886"/>
        <v>0</v>
      </c>
      <c r="Z1200" s="150"/>
    </row>
    <row r="1201" spans="2:26" s="35" customFormat="1" ht="17.100000000000001" customHeight="1">
      <c r="B1201" s="105"/>
      <c r="C1201" s="54"/>
      <c r="D1201" s="96"/>
      <c r="E1201" s="111"/>
      <c r="F1201" s="112"/>
      <c r="G1201" s="113"/>
      <c r="H1201" s="100">
        <v>0</v>
      </c>
      <c r="I1201" s="98">
        <v>0</v>
      </c>
      <c r="J1201" s="101">
        <f t="shared" si="882"/>
        <v>0</v>
      </c>
      <c r="K1201" s="100">
        <v>0</v>
      </c>
      <c r="L1201" s="98">
        <v>0</v>
      </c>
      <c r="M1201" s="101">
        <f t="shared" si="883"/>
        <v>0</v>
      </c>
      <c r="N1201" s="100">
        <v>0</v>
      </c>
      <c r="O1201" s="98">
        <v>0</v>
      </c>
      <c r="P1201" s="101">
        <f t="shared" si="884"/>
        <v>0</v>
      </c>
      <c r="Q1201" s="100">
        <v>0</v>
      </c>
      <c r="R1201" s="98">
        <v>0</v>
      </c>
      <c r="S1201" s="101">
        <f t="shared" si="885"/>
        <v>0</v>
      </c>
      <c r="T1201" s="100">
        <v>0</v>
      </c>
      <c r="U1201" s="98">
        <v>0</v>
      </c>
      <c r="V1201" s="101">
        <f t="shared" si="887"/>
        <v>0</v>
      </c>
      <c r="W1201" s="100">
        <v>0</v>
      </c>
      <c r="X1201" s="98">
        <v>0</v>
      </c>
      <c r="Y1201" s="147">
        <f t="shared" si="886"/>
        <v>0</v>
      </c>
      <c r="Z1201" s="150"/>
    </row>
    <row r="1202" spans="2:26" s="35" customFormat="1" ht="17.100000000000001" customHeight="1">
      <c r="B1202" s="105"/>
      <c r="C1202" s="54"/>
      <c r="D1202" s="96"/>
      <c r="E1202" s="111"/>
      <c r="F1202" s="112"/>
      <c r="G1202" s="113"/>
      <c r="H1202" s="100">
        <v>0</v>
      </c>
      <c r="I1202" s="98">
        <v>0</v>
      </c>
      <c r="J1202" s="101">
        <f t="shared" si="882"/>
        <v>0</v>
      </c>
      <c r="K1202" s="100">
        <v>0</v>
      </c>
      <c r="L1202" s="98">
        <v>0</v>
      </c>
      <c r="M1202" s="101">
        <f t="shared" si="883"/>
        <v>0</v>
      </c>
      <c r="N1202" s="100">
        <v>0</v>
      </c>
      <c r="O1202" s="98">
        <v>0</v>
      </c>
      <c r="P1202" s="101">
        <f t="shared" si="884"/>
        <v>0</v>
      </c>
      <c r="Q1202" s="100">
        <v>0</v>
      </c>
      <c r="R1202" s="98">
        <v>0</v>
      </c>
      <c r="S1202" s="101">
        <f t="shared" si="885"/>
        <v>0</v>
      </c>
      <c r="T1202" s="100">
        <v>0</v>
      </c>
      <c r="U1202" s="98">
        <v>0</v>
      </c>
      <c r="V1202" s="101">
        <f t="shared" si="887"/>
        <v>0</v>
      </c>
      <c r="W1202" s="100">
        <v>0</v>
      </c>
      <c r="X1202" s="98">
        <v>0</v>
      </c>
      <c r="Y1202" s="147">
        <f t="shared" si="886"/>
        <v>0</v>
      </c>
      <c r="Z1202" s="150"/>
    </row>
    <row r="1203" spans="2:26" s="35" customFormat="1" ht="17.100000000000001" customHeight="1">
      <c r="B1203" s="105"/>
      <c r="C1203" s="54"/>
      <c r="D1203" s="96"/>
      <c r="E1203" s="111"/>
      <c r="F1203" s="112"/>
      <c r="G1203" s="113"/>
      <c r="H1203" s="100">
        <v>0</v>
      </c>
      <c r="I1203" s="98">
        <v>0</v>
      </c>
      <c r="J1203" s="101">
        <f t="shared" si="882"/>
        <v>0</v>
      </c>
      <c r="K1203" s="100">
        <v>0</v>
      </c>
      <c r="L1203" s="98">
        <v>0</v>
      </c>
      <c r="M1203" s="101">
        <f t="shared" si="883"/>
        <v>0</v>
      </c>
      <c r="N1203" s="100">
        <v>0</v>
      </c>
      <c r="O1203" s="98">
        <v>0</v>
      </c>
      <c r="P1203" s="101">
        <f t="shared" si="884"/>
        <v>0</v>
      </c>
      <c r="Q1203" s="100">
        <v>0</v>
      </c>
      <c r="R1203" s="98">
        <v>0</v>
      </c>
      <c r="S1203" s="101">
        <f t="shared" si="885"/>
        <v>0</v>
      </c>
      <c r="T1203" s="100">
        <v>0</v>
      </c>
      <c r="U1203" s="98">
        <v>0</v>
      </c>
      <c r="V1203" s="101">
        <f t="shared" si="887"/>
        <v>0</v>
      </c>
      <c r="W1203" s="100">
        <v>0</v>
      </c>
      <c r="X1203" s="98">
        <v>0</v>
      </c>
      <c r="Y1203" s="147">
        <f t="shared" si="886"/>
        <v>0</v>
      </c>
      <c r="Z1203" s="150"/>
    </row>
    <row r="1204" spans="2:26" s="126" customFormat="1" ht="17.100000000000001" customHeight="1">
      <c r="B1204" s="118"/>
      <c r="C1204" s="119"/>
      <c r="D1204" s="120"/>
      <c r="E1204" s="121"/>
      <c r="F1204" s="122"/>
      <c r="G1204" s="123"/>
      <c r="H1204" s="401" t="s">
        <v>201</v>
      </c>
      <c r="I1204" s="402"/>
      <c r="J1204" s="124">
        <f>SUM(J1197:J1203)</f>
        <v>0</v>
      </c>
      <c r="K1204" s="401" t="s">
        <v>201</v>
      </c>
      <c r="L1204" s="402"/>
      <c r="M1204" s="124">
        <f>SUM(M1197:M1203)</f>
        <v>0</v>
      </c>
      <c r="N1204" s="401" t="s">
        <v>201</v>
      </c>
      <c r="O1204" s="402"/>
      <c r="P1204" s="124">
        <f>SUM(P1197:P1203)</f>
        <v>0</v>
      </c>
      <c r="Q1204" s="401" t="s">
        <v>201</v>
      </c>
      <c r="R1204" s="402"/>
      <c r="S1204" s="124">
        <f>SUM(S1197:S1203)</f>
        <v>0</v>
      </c>
      <c r="T1204" s="401" t="s">
        <v>201</v>
      </c>
      <c r="U1204" s="402"/>
      <c r="V1204" s="124">
        <f>SUM(V1197:V1203)</f>
        <v>0</v>
      </c>
      <c r="W1204" s="401" t="s">
        <v>201</v>
      </c>
      <c r="X1204" s="402"/>
      <c r="Y1204" s="127">
        <f>SUM(Y1197:Y1203)</f>
        <v>0</v>
      </c>
      <c r="Z1204" s="151"/>
    </row>
    <row r="1205" spans="2:26" s="35" customFormat="1" ht="17.100000000000001" customHeight="1">
      <c r="B1205" s="105"/>
      <c r="C1205" s="54">
        <f>'2. Rekap Back Up Beton X'!C169</f>
        <v>14800</v>
      </c>
      <c r="D1205" s="96">
        <f>'2. Rekap Back Up Beton X'!D169</f>
        <v>14900</v>
      </c>
      <c r="E1205" s="111">
        <f>'2. Rekap Back Up Beton X'!E169</f>
        <v>3</v>
      </c>
      <c r="F1205" s="112">
        <f>(100/((D1205-C1205)*E1205))*((J1212*0.5)+(M1212*1)+(P1212*2)+(S1212*20)+(V1212*15)+(Y1212*1.5))</f>
        <v>0</v>
      </c>
      <c r="G1205" s="113" t="str">
        <f>IF(F1205&lt;=25,"B",IF(F1205&lt;=75,"S",IF(F1205&lt;=100,"RR","RB")))</f>
        <v>B</v>
      </c>
      <c r="H1205" s="100">
        <v>0</v>
      </c>
      <c r="I1205" s="98">
        <v>0</v>
      </c>
      <c r="J1205" s="101">
        <f t="shared" ref="J1205:J1211" si="888">H1205*I1205</f>
        <v>0</v>
      </c>
      <c r="K1205" s="100">
        <v>0</v>
      </c>
      <c r="L1205" s="98">
        <v>0</v>
      </c>
      <c r="M1205" s="101">
        <f t="shared" ref="M1205:M1211" si="889">K1205*L1205</f>
        <v>0</v>
      </c>
      <c r="N1205" s="100">
        <v>0</v>
      </c>
      <c r="O1205" s="98">
        <v>4</v>
      </c>
      <c r="P1205" s="101">
        <f t="shared" ref="P1205:P1211" si="890">N1205*O1205</f>
        <v>0</v>
      </c>
      <c r="Q1205" s="100">
        <v>0</v>
      </c>
      <c r="R1205" s="98">
        <v>0</v>
      </c>
      <c r="S1205" s="101">
        <f t="shared" ref="S1205:S1211" si="891">Q1205*R1205</f>
        <v>0</v>
      </c>
      <c r="T1205" s="100">
        <v>0</v>
      </c>
      <c r="U1205" s="98">
        <v>0</v>
      </c>
      <c r="V1205" s="101">
        <f>T1205*U1205</f>
        <v>0</v>
      </c>
      <c r="W1205" s="100">
        <v>0</v>
      </c>
      <c r="X1205" s="98">
        <v>0</v>
      </c>
      <c r="Y1205" s="147">
        <f t="shared" ref="Y1205:Y1211" si="892">W1205*X1205</f>
        <v>0</v>
      </c>
      <c r="Z1205" s="150"/>
    </row>
    <row r="1206" spans="2:26" s="35" customFormat="1" ht="17.100000000000001" customHeight="1">
      <c r="B1206" s="105"/>
      <c r="C1206" s="54"/>
      <c r="D1206" s="96"/>
      <c r="E1206" s="111"/>
      <c r="F1206" s="112"/>
      <c r="G1206" s="113"/>
      <c r="H1206" s="100">
        <v>0</v>
      </c>
      <c r="I1206" s="98">
        <v>0</v>
      </c>
      <c r="J1206" s="101">
        <f t="shared" si="888"/>
        <v>0</v>
      </c>
      <c r="K1206" s="100">
        <v>0</v>
      </c>
      <c r="L1206" s="98">
        <v>0</v>
      </c>
      <c r="M1206" s="101">
        <f t="shared" si="889"/>
        <v>0</v>
      </c>
      <c r="N1206" s="100">
        <v>0</v>
      </c>
      <c r="O1206" s="98">
        <v>0</v>
      </c>
      <c r="P1206" s="101">
        <f t="shared" si="890"/>
        <v>0</v>
      </c>
      <c r="Q1206" s="100">
        <v>0</v>
      </c>
      <c r="R1206" s="98">
        <v>0</v>
      </c>
      <c r="S1206" s="101">
        <f t="shared" si="891"/>
        <v>0</v>
      </c>
      <c r="T1206" s="100">
        <v>0</v>
      </c>
      <c r="U1206" s="98">
        <v>0</v>
      </c>
      <c r="V1206" s="101">
        <f t="shared" ref="V1206:V1211" si="893">T1206*U1206</f>
        <v>0</v>
      </c>
      <c r="W1206" s="100">
        <v>0</v>
      </c>
      <c r="X1206" s="98">
        <v>0</v>
      </c>
      <c r="Y1206" s="147">
        <f t="shared" si="892"/>
        <v>0</v>
      </c>
      <c r="Z1206" s="150"/>
    </row>
    <row r="1207" spans="2:26" s="35" customFormat="1" ht="17.100000000000001" customHeight="1">
      <c r="B1207" s="105"/>
      <c r="C1207" s="54"/>
      <c r="D1207" s="96"/>
      <c r="E1207" s="111"/>
      <c r="F1207" s="112"/>
      <c r="G1207" s="113"/>
      <c r="H1207" s="100">
        <v>0</v>
      </c>
      <c r="I1207" s="98">
        <v>0</v>
      </c>
      <c r="J1207" s="101">
        <f t="shared" si="888"/>
        <v>0</v>
      </c>
      <c r="K1207" s="100">
        <v>0</v>
      </c>
      <c r="L1207" s="98">
        <v>0</v>
      </c>
      <c r="M1207" s="101">
        <f t="shared" si="889"/>
        <v>0</v>
      </c>
      <c r="N1207" s="100">
        <v>0</v>
      </c>
      <c r="O1207" s="98">
        <v>0</v>
      </c>
      <c r="P1207" s="101">
        <f t="shared" si="890"/>
        <v>0</v>
      </c>
      <c r="Q1207" s="100">
        <v>0</v>
      </c>
      <c r="R1207" s="98">
        <v>0</v>
      </c>
      <c r="S1207" s="101">
        <f t="shared" si="891"/>
        <v>0</v>
      </c>
      <c r="T1207" s="100">
        <v>0</v>
      </c>
      <c r="U1207" s="98">
        <v>0</v>
      </c>
      <c r="V1207" s="101">
        <f t="shared" si="893"/>
        <v>0</v>
      </c>
      <c r="W1207" s="100">
        <v>0</v>
      </c>
      <c r="X1207" s="98">
        <v>0</v>
      </c>
      <c r="Y1207" s="147">
        <f t="shared" si="892"/>
        <v>0</v>
      </c>
      <c r="Z1207" s="150"/>
    </row>
    <row r="1208" spans="2:26" s="35" customFormat="1" ht="17.100000000000001" customHeight="1">
      <c r="B1208" s="105"/>
      <c r="C1208" s="54"/>
      <c r="D1208" s="96"/>
      <c r="E1208" s="111"/>
      <c r="F1208" s="112"/>
      <c r="G1208" s="113"/>
      <c r="H1208" s="100">
        <v>0</v>
      </c>
      <c r="I1208" s="98">
        <v>0</v>
      </c>
      <c r="J1208" s="101">
        <f t="shared" si="888"/>
        <v>0</v>
      </c>
      <c r="K1208" s="100">
        <v>0</v>
      </c>
      <c r="L1208" s="98">
        <v>0</v>
      </c>
      <c r="M1208" s="101">
        <f t="shared" si="889"/>
        <v>0</v>
      </c>
      <c r="N1208" s="100">
        <v>0</v>
      </c>
      <c r="O1208" s="98">
        <v>0</v>
      </c>
      <c r="P1208" s="101">
        <f t="shared" si="890"/>
        <v>0</v>
      </c>
      <c r="Q1208" s="100">
        <v>0</v>
      </c>
      <c r="R1208" s="98">
        <v>0</v>
      </c>
      <c r="S1208" s="101">
        <f t="shared" si="891"/>
        <v>0</v>
      </c>
      <c r="T1208" s="100">
        <v>0</v>
      </c>
      <c r="U1208" s="98">
        <v>0</v>
      </c>
      <c r="V1208" s="101">
        <f t="shared" si="893"/>
        <v>0</v>
      </c>
      <c r="W1208" s="100">
        <v>0</v>
      </c>
      <c r="X1208" s="98">
        <v>0</v>
      </c>
      <c r="Y1208" s="147">
        <f t="shared" si="892"/>
        <v>0</v>
      </c>
      <c r="Z1208" s="150"/>
    </row>
    <row r="1209" spans="2:26" s="35" customFormat="1" ht="17.100000000000001" customHeight="1">
      <c r="B1209" s="105"/>
      <c r="C1209" s="54"/>
      <c r="D1209" s="96"/>
      <c r="E1209" s="111"/>
      <c r="F1209" s="112"/>
      <c r="G1209" s="113"/>
      <c r="H1209" s="100">
        <v>0</v>
      </c>
      <c r="I1209" s="98">
        <v>0</v>
      </c>
      <c r="J1209" s="101">
        <f t="shared" si="888"/>
        <v>0</v>
      </c>
      <c r="K1209" s="100">
        <v>0</v>
      </c>
      <c r="L1209" s="98">
        <v>0</v>
      </c>
      <c r="M1209" s="101">
        <f t="shared" si="889"/>
        <v>0</v>
      </c>
      <c r="N1209" s="100">
        <v>0</v>
      </c>
      <c r="O1209" s="98">
        <v>0</v>
      </c>
      <c r="P1209" s="101">
        <f t="shared" si="890"/>
        <v>0</v>
      </c>
      <c r="Q1209" s="100">
        <v>0</v>
      </c>
      <c r="R1209" s="98">
        <v>0</v>
      </c>
      <c r="S1209" s="101">
        <f t="shared" si="891"/>
        <v>0</v>
      </c>
      <c r="T1209" s="100">
        <v>0</v>
      </c>
      <c r="U1209" s="98">
        <v>0</v>
      </c>
      <c r="V1209" s="101">
        <f t="shared" si="893"/>
        <v>0</v>
      </c>
      <c r="W1209" s="100">
        <v>0</v>
      </c>
      <c r="X1209" s="98">
        <v>0</v>
      </c>
      <c r="Y1209" s="147">
        <f t="shared" si="892"/>
        <v>0</v>
      </c>
      <c r="Z1209" s="150"/>
    </row>
    <row r="1210" spans="2:26" s="35" customFormat="1" ht="17.100000000000001" customHeight="1">
      <c r="B1210" s="105"/>
      <c r="C1210" s="54"/>
      <c r="D1210" s="96"/>
      <c r="E1210" s="111"/>
      <c r="F1210" s="112"/>
      <c r="G1210" s="113"/>
      <c r="H1210" s="100">
        <v>0</v>
      </c>
      <c r="I1210" s="98">
        <v>0</v>
      </c>
      <c r="J1210" s="101">
        <f t="shared" si="888"/>
        <v>0</v>
      </c>
      <c r="K1210" s="100">
        <v>0</v>
      </c>
      <c r="L1210" s="98">
        <v>0</v>
      </c>
      <c r="M1210" s="101">
        <f t="shared" si="889"/>
        <v>0</v>
      </c>
      <c r="N1210" s="100">
        <v>0</v>
      </c>
      <c r="O1210" s="98">
        <v>0</v>
      </c>
      <c r="P1210" s="101">
        <f t="shared" si="890"/>
        <v>0</v>
      </c>
      <c r="Q1210" s="100">
        <v>0</v>
      </c>
      <c r="R1210" s="98">
        <v>0</v>
      </c>
      <c r="S1210" s="101">
        <f t="shared" si="891"/>
        <v>0</v>
      </c>
      <c r="T1210" s="100">
        <v>0</v>
      </c>
      <c r="U1210" s="98">
        <v>0</v>
      </c>
      <c r="V1210" s="101">
        <f t="shared" si="893"/>
        <v>0</v>
      </c>
      <c r="W1210" s="100">
        <v>0</v>
      </c>
      <c r="X1210" s="98">
        <v>0</v>
      </c>
      <c r="Y1210" s="147">
        <f t="shared" si="892"/>
        <v>0</v>
      </c>
      <c r="Z1210" s="150"/>
    </row>
    <row r="1211" spans="2:26" s="35" customFormat="1" ht="17.100000000000001" customHeight="1">
      <c r="B1211" s="105"/>
      <c r="C1211" s="54"/>
      <c r="D1211" s="96"/>
      <c r="E1211" s="111"/>
      <c r="F1211" s="112"/>
      <c r="G1211" s="113"/>
      <c r="H1211" s="100">
        <v>0</v>
      </c>
      <c r="I1211" s="98">
        <v>0</v>
      </c>
      <c r="J1211" s="101">
        <f t="shared" si="888"/>
        <v>0</v>
      </c>
      <c r="K1211" s="100">
        <v>0</v>
      </c>
      <c r="L1211" s="98">
        <v>0</v>
      </c>
      <c r="M1211" s="101">
        <f t="shared" si="889"/>
        <v>0</v>
      </c>
      <c r="N1211" s="100">
        <v>0</v>
      </c>
      <c r="O1211" s="98">
        <v>0</v>
      </c>
      <c r="P1211" s="101">
        <f t="shared" si="890"/>
        <v>0</v>
      </c>
      <c r="Q1211" s="100">
        <v>0</v>
      </c>
      <c r="R1211" s="98">
        <v>0</v>
      </c>
      <c r="S1211" s="101">
        <f t="shared" si="891"/>
        <v>0</v>
      </c>
      <c r="T1211" s="100">
        <v>0</v>
      </c>
      <c r="U1211" s="98">
        <v>0</v>
      </c>
      <c r="V1211" s="101">
        <f t="shared" si="893"/>
        <v>0</v>
      </c>
      <c r="W1211" s="100">
        <v>0</v>
      </c>
      <c r="X1211" s="98">
        <v>0</v>
      </c>
      <c r="Y1211" s="147">
        <f t="shared" si="892"/>
        <v>0</v>
      </c>
      <c r="Z1211" s="150"/>
    </row>
    <row r="1212" spans="2:26" s="126" customFormat="1" ht="17.100000000000001" customHeight="1">
      <c r="B1212" s="118"/>
      <c r="C1212" s="119"/>
      <c r="D1212" s="120"/>
      <c r="E1212" s="121"/>
      <c r="F1212" s="122"/>
      <c r="G1212" s="123"/>
      <c r="H1212" s="401" t="s">
        <v>201</v>
      </c>
      <c r="I1212" s="402"/>
      <c r="J1212" s="124">
        <f>SUM(J1205:J1211)</f>
        <v>0</v>
      </c>
      <c r="K1212" s="401" t="s">
        <v>201</v>
      </c>
      <c r="L1212" s="402"/>
      <c r="M1212" s="124">
        <f>SUM(M1205:M1211)</f>
        <v>0</v>
      </c>
      <c r="N1212" s="401" t="s">
        <v>201</v>
      </c>
      <c r="O1212" s="402"/>
      <c r="P1212" s="124">
        <f>SUM(P1205:P1211)</f>
        <v>0</v>
      </c>
      <c r="Q1212" s="401" t="s">
        <v>201</v>
      </c>
      <c r="R1212" s="402"/>
      <c r="S1212" s="124">
        <f>SUM(S1205:S1211)</f>
        <v>0</v>
      </c>
      <c r="T1212" s="401" t="s">
        <v>201</v>
      </c>
      <c r="U1212" s="402"/>
      <c r="V1212" s="124">
        <f>SUM(V1205:V1211)</f>
        <v>0</v>
      </c>
      <c r="W1212" s="401" t="s">
        <v>201</v>
      </c>
      <c r="X1212" s="402"/>
      <c r="Y1212" s="127">
        <f>SUM(Y1205:Y1211)</f>
        <v>0</v>
      </c>
      <c r="Z1212" s="151"/>
    </row>
    <row r="1213" spans="2:26" s="35" customFormat="1" ht="17.100000000000001" customHeight="1">
      <c r="B1213" s="105"/>
      <c r="C1213" s="54">
        <f>'2. Rekap Back Up Beton X'!C170</f>
        <v>14900</v>
      </c>
      <c r="D1213" s="96">
        <f>'2. Rekap Back Up Beton X'!D170</f>
        <v>15000</v>
      </c>
      <c r="E1213" s="111">
        <f>'2. Rekap Back Up Beton X'!E170</f>
        <v>3</v>
      </c>
      <c r="F1213" s="112">
        <f>(100/((D1213-C1213)*E1213))*((J1220*0.5)+(M1220*1)+(P1220*2)+(S1220*20)+(V1220*15)+(Y1220*1.5))</f>
        <v>0</v>
      </c>
      <c r="G1213" s="113" t="str">
        <f>IF(F1213&lt;=25,"B",IF(F1213&lt;=75,"S",IF(F1213&lt;=100,"RR","RB")))</f>
        <v>B</v>
      </c>
      <c r="H1213" s="100">
        <v>0</v>
      </c>
      <c r="I1213" s="98">
        <v>0</v>
      </c>
      <c r="J1213" s="101">
        <f t="shared" ref="J1213:J1219" si="894">H1213*I1213</f>
        <v>0</v>
      </c>
      <c r="K1213" s="100">
        <v>0</v>
      </c>
      <c r="L1213" s="98">
        <v>0</v>
      </c>
      <c r="M1213" s="101">
        <f t="shared" ref="M1213:M1219" si="895">K1213*L1213</f>
        <v>0</v>
      </c>
      <c r="N1213" s="100">
        <v>0</v>
      </c>
      <c r="O1213" s="98">
        <v>4</v>
      </c>
      <c r="P1213" s="101">
        <f t="shared" ref="P1213:P1219" si="896">N1213*O1213</f>
        <v>0</v>
      </c>
      <c r="Q1213" s="100">
        <v>0</v>
      </c>
      <c r="R1213" s="98">
        <v>0</v>
      </c>
      <c r="S1213" s="101">
        <f t="shared" ref="S1213:S1219" si="897">Q1213*R1213</f>
        <v>0</v>
      </c>
      <c r="T1213" s="100">
        <v>0</v>
      </c>
      <c r="U1213" s="98">
        <v>0</v>
      </c>
      <c r="V1213" s="101">
        <f>T1213*U1213</f>
        <v>0</v>
      </c>
      <c r="W1213" s="100">
        <v>0</v>
      </c>
      <c r="X1213" s="98">
        <v>0</v>
      </c>
      <c r="Y1213" s="147">
        <f t="shared" ref="Y1213:Y1219" si="898">W1213*X1213</f>
        <v>0</v>
      </c>
      <c r="Z1213" s="150"/>
    </row>
    <row r="1214" spans="2:26" s="35" customFormat="1" ht="17.100000000000001" customHeight="1">
      <c r="B1214" s="105"/>
      <c r="C1214" s="54"/>
      <c r="D1214" s="96"/>
      <c r="E1214" s="111"/>
      <c r="F1214" s="112"/>
      <c r="G1214" s="113"/>
      <c r="H1214" s="100">
        <v>0</v>
      </c>
      <c r="I1214" s="98">
        <v>0</v>
      </c>
      <c r="J1214" s="101">
        <f t="shared" si="894"/>
        <v>0</v>
      </c>
      <c r="K1214" s="100">
        <v>0</v>
      </c>
      <c r="L1214" s="98">
        <v>0</v>
      </c>
      <c r="M1214" s="101">
        <f t="shared" si="895"/>
        <v>0</v>
      </c>
      <c r="N1214" s="100">
        <v>0</v>
      </c>
      <c r="O1214" s="98">
        <v>0</v>
      </c>
      <c r="P1214" s="101">
        <f t="shared" si="896"/>
        <v>0</v>
      </c>
      <c r="Q1214" s="100">
        <v>0</v>
      </c>
      <c r="R1214" s="98">
        <v>0</v>
      </c>
      <c r="S1214" s="101">
        <f t="shared" si="897"/>
        <v>0</v>
      </c>
      <c r="T1214" s="100">
        <v>0</v>
      </c>
      <c r="U1214" s="98">
        <v>0</v>
      </c>
      <c r="V1214" s="101">
        <f t="shared" ref="V1214:V1219" si="899">T1214*U1214</f>
        <v>0</v>
      </c>
      <c r="W1214" s="100">
        <v>0</v>
      </c>
      <c r="X1214" s="98">
        <v>0</v>
      </c>
      <c r="Y1214" s="147">
        <f t="shared" si="898"/>
        <v>0</v>
      </c>
      <c r="Z1214" s="150"/>
    </row>
    <row r="1215" spans="2:26" s="35" customFormat="1" ht="17.100000000000001" customHeight="1">
      <c r="B1215" s="105"/>
      <c r="C1215" s="54"/>
      <c r="D1215" s="96"/>
      <c r="E1215" s="111"/>
      <c r="F1215" s="112"/>
      <c r="G1215" s="113"/>
      <c r="H1215" s="100">
        <v>0</v>
      </c>
      <c r="I1215" s="98">
        <v>0</v>
      </c>
      <c r="J1215" s="101">
        <f t="shared" si="894"/>
        <v>0</v>
      </c>
      <c r="K1215" s="100">
        <v>0</v>
      </c>
      <c r="L1215" s="98">
        <v>0</v>
      </c>
      <c r="M1215" s="101">
        <f t="shared" si="895"/>
        <v>0</v>
      </c>
      <c r="N1215" s="100">
        <v>0</v>
      </c>
      <c r="O1215" s="98">
        <v>0</v>
      </c>
      <c r="P1215" s="101">
        <f t="shared" si="896"/>
        <v>0</v>
      </c>
      <c r="Q1215" s="100">
        <v>0</v>
      </c>
      <c r="R1215" s="98">
        <v>0</v>
      </c>
      <c r="S1215" s="101">
        <f t="shared" si="897"/>
        <v>0</v>
      </c>
      <c r="T1215" s="100">
        <v>0</v>
      </c>
      <c r="U1215" s="98">
        <v>0</v>
      </c>
      <c r="V1215" s="101">
        <f t="shared" si="899"/>
        <v>0</v>
      </c>
      <c r="W1215" s="100">
        <v>0</v>
      </c>
      <c r="X1215" s="98">
        <v>0</v>
      </c>
      <c r="Y1215" s="147">
        <f t="shared" si="898"/>
        <v>0</v>
      </c>
      <c r="Z1215" s="150"/>
    </row>
    <row r="1216" spans="2:26" s="35" customFormat="1" ht="17.100000000000001" customHeight="1">
      <c r="B1216" s="105"/>
      <c r="C1216" s="54"/>
      <c r="D1216" s="96"/>
      <c r="E1216" s="111"/>
      <c r="F1216" s="112"/>
      <c r="G1216" s="113"/>
      <c r="H1216" s="100">
        <v>0</v>
      </c>
      <c r="I1216" s="98">
        <v>0</v>
      </c>
      <c r="J1216" s="101">
        <f t="shared" si="894"/>
        <v>0</v>
      </c>
      <c r="K1216" s="100">
        <v>0</v>
      </c>
      <c r="L1216" s="98">
        <v>0</v>
      </c>
      <c r="M1216" s="101">
        <f t="shared" si="895"/>
        <v>0</v>
      </c>
      <c r="N1216" s="100">
        <v>0</v>
      </c>
      <c r="O1216" s="98">
        <v>0</v>
      </c>
      <c r="P1216" s="101">
        <f t="shared" si="896"/>
        <v>0</v>
      </c>
      <c r="Q1216" s="100">
        <v>0</v>
      </c>
      <c r="R1216" s="98">
        <v>0</v>
      </c>
      <c r="S1216" s="101">
        <f t="shared" si="897"/>
        <v>0</v>
      </c>
      <c r="T1216" s="100">
        <v>0</v>
      </c>
      <c r="U1216" s="98">
        <v>0</v>
      </c>
      <c r="V1216" s="101">
        <f t="shared" si="899"/>
        <v>0</v>
      </c>
      <c r="W1216" s="100">
        <v>0</v>
      </c>
      <c r="X1216" s="98">
        <v>0</v>
      </c>
      <c r="Y1216" s="147">
        <f t="shared" si="898"/>
        <v>0</v>
      </c>
      <c r="Z1216" s="150"/>
    </row>
    <row r="1217" spans="2:26" s="35" customFormat="1" ht="17.100000000000001" customHeight="1">
      <c r="B1217" s="105"/>
      <c r="C1217" s="54"/>
      <c r="D1217" s="96"/>
      <c r="E1217" s="111"/>
      <c r="F1217" s="112"/>
      <c r="G1217" s="113"/>
      <c r="H1217" s="100">
        <v>0</v>
      </c>
      <c r="I1217" s="98">
        <v>0</v>
      </c>
      <c r="J1217" s="101">
        <f t="shared" si="894"/>
        <v>0</v>
      </c>
      <c r="K1217" s="100">
        <v>0</v>
      </c>
      <c r="L1217" s="98">
        <v>0</v>
      </c>
      <c r="M1217" s="101">
        <f t="shared" si="895"/>
        <v>0</v>
      </c>
      <c r="N1217" s="100">
        <v>0</v>
      </c>
      <c r="O1217" s="98">
        <v>0</v>
      </c>
      <c r="P1217" s="101">
        <f t="shared" si="896"/>
        <v>0</v>
      </c>
      <c r="Q1217" s="100">
        <v>0</v>
      </c>
      <c r="R1217" s="98">
        <v>0</v>
      </c>
      <c r="S1217" s="101">
        <f t="shared" si="897"/>
        <v>0</v>
      </c>
      <c r="T1217" s="100">
        <v>0</v>
      </c>
      <c r="U1217" s="98">
        <v>0</v>
      </c>
      <c r="V1217" s="101">
        <f t="shared" si="899"/>
        <v>0</v>
      </c>
      <c r="W1217" s="100">
        <v>0</v>
      </c>
      <c r="X1217" s="98">
        <v>0</v>
      </c>
      <c r="Y1217" s="147">
        <f t="shared" si="898"/>
        <v>0</v>
      </c>
      <c r="Z1217" s="150"/>
    </row>
    <row r="1218" spans="2:26" s="35" customFormat="1" ht="17.100000000000001" customHeight="1">
      <c r="B1218" s="105"/>
      <c r="C1218" s="54"/>
      <c r="D1218" s="96"/>
      <c r="E1218" s="111"/>
      <c r="F1218" s="112"/>
      <c r="G1218" s="113"/>
      <c r="H1218" s="100">
        <v>0</v>
      </c>
      <c r="I1218" s="98">
        <v>0</v>
      </c>
      <c r="J1218" s="101">
        <f t="shared" si="894"/>
        <v>0</v>
      </c>
      <c r="K1218" s="100">
        <v>0</v>
      </c>
      <c r="L1218" s="98">
        <v>0</v>
      </c>
      <c r="M1218" s="101">
        <f t="shared" si="895"/>
        <v>0</v>
      </c>
      <c r="N1218" s="100">
        <v>0</v>
      </c>
      <c r="O1218" s="98">
        <v>0</v>
      </c>
      <c r="P1218" s="101">
        <f t="shared" si="896"/>
        <v>0</v>
      </c>
      <c r="Q1218" s="100">
        <v>0</v>
      </c>
      <c r="R1218" s="98">
        <v>0</v>
      </c>
      <c r="S1218" s="101">
        <f t="shared" si="897"/>
        <v>0</v>
      </c>
      <c r="T1218" s="100">
        <v>0</v>
      </c>
      <c r="U1218" s="98">
        <v>0</v>
      </c>
      <c r="V1218" s="101">
        <f t="shared" si="899"/>
        <v>0</v>
      </c>
      <c r="W1218" s="100">
        <v>0</v>
      </c>
      <c r="X1218" s="98">
        <v>0</v>
      </c>
      <c r="Y1218" s="147">
        <f t="shared" si="898"/>
        <v>0</v>
      </c>
      <c r="Z1218" s="150"/>
    </row>
    <row r="1219" spans="2:26" s="35" customFormat="1" ht="17.100000000000001" customHeight="1">
      <c r="B1219" s="105"/>
      <c r="C1219" s="54"/>
      <c r="D1219" s="96"/>
      <c r="E1219" s="111"/>
      <c r="F1219" s="112"/>
      <c r="G1219" s="113"/>
      <c r="H1219" s="100">
        <v>0</v>
      </c>
      <c r="I1219" s="98">
        <v>0</v>
      </c>
      <c r="J1219" s="101">
        <f t="shared" si="894"/>
        <v>0</v>
      </c>
      <c r="K1219" s="100">
        <v>0</v>
      </c>
      <c r="L1219" s="98">
        <v>0</v>
      </c>
      <c r="M1219" s="101">
        <f t="shared" si="895"/>
        <v>0</v>
      </c>
      <c r="N1219" s="100">
        <v>0</v>
      </c>
      <c r="O1219" s="98">
        <v>0</v>
      </c>
      <c r="P1219" s="101">
        <f t="shared" si="896"/>
        <v>0</v>
      </c>
      <c r="Q1219" s="100">
        <v>0</v>
      </c>
      <c r="R1219" s="98">
        <v>0</v>
      </c>
      <c r="S1219" s="101">
        <f t="shared" si="897"/>
        <v>0</v>
      </c>
      <c r="T1219" s="100">
        <v>0</v>
      </c>
      <c r="U1219" s="98">
        <v>0</v>
      </c>
      <c r="V1219" s="101">
        <f t="shared" si="899"/>
        <v>0</v>
      </c>
      <c r="W1219" s="100">
        <v>0</v>
      </c>
      <c r="X1219" s="98">
        <v>0</v>
      </c>
      <c r="Y1219" s="147">
        <f t="shared" si="898"/>
        <v>0</v>
      </c>
      <c r="Z1219" s="150"/>
    </row>
    <row r="1220" spans="2:26" s="126" customFormat="1" ht="17.100000000000001" customHeight="1">
      <c r="B1220" s="118"/>
      <c r="C1220" s="119"/>
      <c r="D1220" s="120"/>
      <c r="E1220" s="121"/>
      <c r="F1220" s="122"/>
      <c r="G1220" s="123"/>
      <c r="H1220" s="401" t="s">
        <v>201</v>
      </c>
      <c r="I1220" s="402"/>
      <c r="J1220" s="124">
        <f>SUM(J1213:J1219)</f>
        <v>0</v>
      </c>
      <c r="K1220" s="401" t="s">
        <v>201</v>
      </c>
      <c r="L1220" s="402"/>
      <c r="M1220" s="124">
        <f>SUM(M1213:M1219)</f>
        <v>0</v>
      </c>
      <c r="N1220" s="401" t="s">
        <v>201</v>
      </c>
      <c r="O1220" s="402"/>
      <c r="P1220" s="124">
        <f>SUM(P1213:P1219)</f>
        <v>0</v>
      </c>
      <c r="Q1220" s="401" t="s">
        <v>201</v>
      </c>
      <c r="R1220" s="402"/>
      <c r="S1220" s="124">
        <f>SUM(S1213:S1219)</f>
        <v>0</v>
      </c>
      <c r="T1220" s="401" t="s">
        <v>201</v>
      </c>
      <c r="U1220" s="402"/>
      <c r="V1220" s="124">
        <f>SUM(V1213:V1219)</f>
        <v>0</v>
      </c>
      <c r="W1220" s="401" t="s">
        <v>201</v>
      </c>
      <c r="X1220" s="402"/>
      <c r="Y1220" s="127">
        <f>SUM(Y1213:Y1219)</f>
        <v>0</v>
      </c>
      <c r="Z1220" s="151"/>
    </row>
    <row r="1221" spans="2:26" s="35" customFormat="1" ht="17.100000000000001" customHeight="1">
      <c r="B1221" s="105"/>
      <c r="C1221" s="54">
        <f>'2. Rekap Back Up Beton X'!C171</f>
        <v>15000</v>
      </c>
      <c r="D1221" s="96">
        <f>'2. Rekap Back Up Beton X'!D171</f>
        <v>15100</v>
      </c>
      <c r="E1221" s="111">
        <f>'2. Rekap Back Up Beton X'!E171</f>
        <v>3</v>
      </c>
      <c r="F1221" s="112">
        <f>(100/((D1221-C1221)*E1221))*((J1228*0.5)+(M1228*1)+(P1228*2)+(S1228*20)+(V1228*15)+(Y1228*1.5))</f>
        <v>0</v>
      </c>
      <c r="G1221" s="113" t="str">
        <f>IF(F1221&lt;=25,"B",IF(F1221&lt;=75,"S",IF(F1221&lt;=100,"RR","RB")))</f>
        <v>B</v>
      </c>
      <c r="H1221" s="100">
        <v>0</v>
      </c>
      <c r="I1221" s="98">
        <v>0</v>
      </c>
      <c r="J1221" s="101">
        <f t="shared" ref="J1221:J1227" si="900">H1221*I1221</f>
        <v>0</v>
      </c>
      <c r="K1221" s="100">
        <v>0</v>
      </c>
      <c r="L1221" s="98">
        <v>0</v>
      </c>
      <c r="M1221" s="101">
        <f t="shared" ref="M1221:M1227" si="901">K1221*L1221</f>
        <v>0</v>
      </c>
      <c r="N1221" s="100">
        <v>0</v>
      </c>
      <c r="O1221" s="98">
        <v>4</v>
      </c>
      <c r="P1221" s="101">
        <f t="shared" ref="P1221:P1227" si="902">N1221*O1221</f>
        <v>0</v>
      </c>
      <c r="Q1221" s="100">
        <v>0</v>
      </c>
      <c r="R1221" s="98">
        <v>0</v>
      </c>
      <c r="S1221" s="101">
        <f t="shared" ref="S1221:S1227" si="903">Q1221*R1221</f>
        <v>0</v>
      </c>
      <c r="T1221" s="100">
        <v>0</v>
      </c>
      <c r="U1221" s="98">
        <v>0</v>
      </c>
      <c r="V1221" s="101">
        <f>T1221*U1221</f>
        <v>0</v>
      </c>
      <c r="W1221" s="100">
        <v>0</v>
      </c>
      <c r="X1221" s="98">
        <v>0</v>
      </c>
      <c r="Y1221" s="147">
        <f t="shared" ref="Y1221:Y1227" si="904">W1221*X1221</f>
        <v>0</v>
      </c>
      <c r="Z1221" s="150"/>
    </row>
    <row r="1222" spans="2:26" s="35" customFormat="1" ht="17.100000000000001" customHeight="1">
      <c r="B1222" s="105"/>
      <c r="C1222" s="54"/>
      <c r="D1222" s="96"/>
      <c r="E1222" s="111"/>
      <c r="F1222" s="112"/>
      <c r="G1222" s="113"/>
      <c r="H1222" s="100">
        <v>0</v>
      </c>
      <c r="I1222" s="98">
        <v>0</v>
      </c>
      <c r="J1222" s="101">
        <f t="shared" si="900"/>
        <v>0</v>
      </c>
      <c r="K1222" s="100">
        <v>0</v>
      </c>
      <c r="L1222" s="98">
        <v>0</v>
      </c>
      <c r="M1222" s="101">
        <f t="shared" si="901"/>
        <v>0</v>
      </c>
      <c r="N1222" s="100">
        <v>0</v>
      </c>
      <c r="O1222" s="98">
        <v>0</v>
      </c>
      <c r="P1222" s="101">
        <f t="shared" si="902"/>
        <v>0</v>
      </c>
      <c r="Q1222" s="100">
        <v>0</v>
      </c>
      <c r="R1222" s="98">
        <v>0</v>
      </c>
      <c r="S1222" s="101">
        <f t="shared" si="903"/>
        <v>0</v>
      </c>
      <c r="T1222" s="100">
        <v>0</v>
      </c>
      <c r="U1222" s="98">
        <v>0</v>
      </c>
      <c r="V1222" s="101">
        <f t="shared" ref="V1222:V1227" si="905">T1222*U1222</f>
        <v>0</v>
      </c>
      <c r="W1222" s="100">
        <v>0</v>
      </c>
      <c r="X1222" s="98">
        <v>0</v>
      </c>
      <c r="Y1222" s="147">
        <f t="shared" si="904"/>
        <v>0</v>
      </c>
      <c r="Z1222" s="150"/>
    </row>
    <row r="1223" spans="2:26" s="35" customFormat="1" ht="17.100000000000001" customHeight="1">
      <c r="B1223" s="105"/>
      <c r="C1223" s="54"/>
      <c r="D1223" s="96"/>
      <c r="E1223" s="111"/>
      <c r="F1223" s="112"/>
      <c r="G1223" s="113"/>
      <c r="H1223" s="100">
        <v>0</v>
      </c>
      <c r="I1223" s="98">
        <v>0</v>
      </c>
      <c r="J1223" s="101">
        <f t="shared" si="900"/>
        <v>0</v>
      </c>
      <c r="K1223" s="100">
        <v>0</v>
      </c>
      <c r="L1223" s="98">
        <v>0</v>
      </c>
      <c r="M1223" s="101">
        <f t="shared" si="901"/>
        <v>0</v>
      </c>
      <c r="N1223" s="100">
        <v>0</v>
      </c>
      <c r="O1223" s="98">
        <v>0</v>
      </c>
      <c r="P1223" s="101">
        <f t="shared" si="902"/>
        <v>0</v>
      </c>
      <c r="Q1223" s="100">
        <v>0</v>
      </c>
      <c r="R1223" s="98">
        <v>0</v>
      </c>
      <c r="S1223" s="101">
        <f t="shared" si="903"/>
        <v>0</v>
      </c>
      <c r="T1223" s="100">
        <v>0</v>
      </c>
      <c r="U1223" s="98">
        <v>0</v>
      </c>
      <c r="V1223" s="101">
        <f t="shared" si="905"/>
        <v>0</v>
      </c>
      <c r="W1223" s="100">
        <v>0</v>
      </c>
      <c r="X1223" s="98">
        <v>0</v>
      </c>
      <c r="Y1223" s="147">
        <f t="shared" si="904"/>
        <v>0</v>
      </c>
      <c r="Z1223" s="150"/>
    </row>
    <row r="1224" spans="2:26" s="35" customFormat="1" ht="17.100000000000001" customHeight="1">
      <c r="B1224" s="105"/>
      <c r="C1224" s="54"/>
      <c r="D1224" s="96"/>
      <c r="E1224" s="111"/>
      <c r="F1224" s="112"/>
      <c r="G1224" s="113"/>
      <c r="H1224" s="100">
        <v>0</v>
      </c>
      <c r="I1224" s="98">
        <v>0</v>
      </c>
      <c r="J1224" s="101">
        <f t="shared" si="900"/>
        <v>0</v>
      </c>
      <c r="K1224" s="100">
        <v>0</v>
      </c>
      <c r="L1224" s="98">
        <v>0</v>
      </c>
      <c r="M1224" s="101">
        <f t="shared" si="901"/>
        <v>0</v>
      </c>
      <c r="N1224" s="100">
        <v>0</v>
      </c>
      <c r="O1224" s="98">
        <v>0</v>
      </c>
      <c r="P1224" s="101">
        <f t="shared" si="902"/>
        <v>0</v>
      </c>
      <c r="Q1224" s="100">
        <v>0</v>
      </c>
      <c r="R1224" s="98">
        <v>0</v>
      </c>
      <c r="S1224" s="101">
        <f t="shared" si="903"/>
        <v>0</v>
      </c>
      <c r="T1224" s="100">
        <v>0</v>
      </c>
      <c r="U1224" s="98">
        <v>0</v>
      </c>
      <c r="V1224" s="101">
        <f t="shared" si="905"/>
        <v>0</v>
      </c>
      <c r="W1224" s="100">
        <v>0</v>
      </c>
      <c r="X1224" s="98">
        <v>0</v>
      </c>
      <c r="Y1224" s="147">
        <f t="shared" si="904"/>
        <v>0</v>
      </c>
      <c r="Z1224" s="150"/>
    </row>
    <row r="1225" spans="2:26" s="35" customFormat="1" ht="17.100000000000001" customHeight="1">
      <c r="B1225" s="105"/>
      <c r="C1225" s="54"/>
      <c r="D1225" s="96"/>
      <c r="E1225" s="111"/>
      <c r="F1225" s="112"/>
      <c r="G1225" s="113"/>
      <c r="H1225" s="100">
        <v>0</v>
      </c>
      <c r="I1225" s="98">
        <v>0</v>
      </c>
      <c r="J1225" s="101">
        <f t="shared" si="900"/>
        <v>0</v>
      </c>
      <c r="K1225" s="100">
        <v>0</v>
      </c>
      <c r="L1225" s="98">
        <v>0</v>
      </c>
      <c r="M1225" s="101">
        <f t="shared" si="901"/>
        <v>0</v>
      </c>
      <c r="N1225" s="100">
        <v>0</v>
      </c>
      <c r="O1225" s="98">
        <v>0</v>
      </c>
      <c r="P1225" s="101">
        <f t="shared" si="902"/>
        <v>0</v>
      </c>
      <c r="Q1225" s="100">
        <v>0</v>
      </c>
      <c r="R1225" s="98">
        <v>0</v>
      </c>
      <c r="S1225" s="101">
        <f t="shared" si="903"/>
        <v>0</v>
      </c>
      <c r="T1225" s="100">
        <v>0</v>
      </c>
      <c r="U1225" s="98">
        <v>0</v>
      </c>
      <c r="V1225" s="101">
        <f t="shared" si="905"/>
        <v>0</v>
      </c>
      <c r="W1225" s="100">
        <v>0</v>
      </c>
      <c r="X1225" s="98">
        <v>0</v>
      </c>
      <c r="Y1225" s="147">
        <f t="shared" si="904"/>
        <v>0</v>
      </c>
      <c r="Z1225" s="150"/>
    </row>
    <row r="1226" spans="2:26" s="35" customFormat="1" ht="17.100000000000001" customHeight="1">
      <c r="B1226" s="105"/>
      <c r="C1226" s="54"/>
      <c r="D1226" s="96"/>
      <c r="E1226" s="111"/>
      <c r="F1226" s="112"/>
      <c r="G1226" s="113"/>
      <c r="H1226" s="100">
        <v>0</v>
      </c>
      <c r="I1226" s="98">
        <v>0</v>
      </c>
      <c r="J1226" s="101">
        <f t="shared" si="900"/>
        <v>0</v>
      </c>
      <c r="K1226" s="100">
        <v>0</v>
      </c>
      <c r="L1226" s="98">
        <v>0</v>
      </c>
      <c r="M1226" s="101">
        <f t="shared" si="901"/>
        <v>0</v>
      </c>
      <c r="N1226" s="100">
        <v>0</v>
      </c>
      <c r="O1226" s="98">
        <v>0</v>
      </c>
      <c r="P1226" s="101">
        <f t="shared" si="902"/>
        <v>0</v>
      </c>
      <c r="Q1226" s="100">
        <v>0</v>
      </c>
      <c r="R1226" s="98">
        <v>0</v>
      </c>
      <c r="S1226" s="101">
        <f t="shared" si="903"/>
        <v>0</v>
      </c>
      <c r="T1226" s="100">
        <v>0</v>
      </c>
      <c r="U1226" s="98">
        <v>0</v>
      </c>
      <c r="V1226" s="101">
        <f t="shared" si="905"/>
        <v>0</v>
      </c>
      <c r="W1226" s="100">
        <v>0</v>
      </c>
      <c r="X1226" s="98">
        <v>0</v>
      </c>
      <c r="Y1226" s="147">
        <f t="shared" si="904"/>
        <v>0</v>
      </c>
      <c r="Z1226" s="150"/>
    </row>
    <row r="1227" spans="2:26" s="35" customFormat="1" ht="17.100000000000001" customHeight="1">
      <c r="B1227" s="105"/>
      <c r="C1227" s="54"/>
      <c r="D1227" s="96"/>
      <c r="E1227" s="111"/>
      <c r="F1227" s="112"/>
      <c r="G1227" s="113"/>
      <c r="H1227" s="100">
        <v>0</v>
      </c>
      <c r="I1227" s="98">
        <v>0</v>
      </c>
      <c r="J1227" s="101">
        <f t="shared" si="900"/>
        <v>0</v>
      </c>
      <c r="K1227" s="100">
        <v>0</v>
      </c>
      <c r="L1227" s="98">
        <v>0</v>
      </c>
      <c r="M1227" s="101">
        <f t="shared" si="901"/>
        <v>0</v>
      </c>
      <c r="N1227" s="100">
        <v>0</v>
      </c>
      <c r="O1227" s="98">
        <v>0</v>
      </c>
      <c r="P1227" s="101">
        <f t="shared" si="902"/>
        <v>0</v>
      </c>
      <c r="Q1227" s="100">
        <v>0</v>
      </c>
      <c r="R1227" s="98">
        <v>0</v>
      </c>
      <c r="S1227" s="101">
        <f t="shared" si="903"/>
        <v>0</v>
      </c>
      <c r="T1227" s="100">
        <v>0</v>
      </c>
      <c r="U1227" s="98">
        <v>0</v>
      </c>
      <c r="V1227" s="101">
        <f t="shared" si="905"/>
        <v>0</v>
      </c>
      <c r="W1227" s="100">
        <v>0</v>
      </c>
      <c r="X1227" s="98">
        <v>0</v>
      </c>
      <c r="Y1227" s="147">
        <f t="shared" si="904"/>
        <v>0</v>
      </c>
      <c r="Z1227" s="150"/>
    </row>
    <row r="1228" spans="2:26" s="126" customFormat="1" ht="17.100000000000001" customHeight="1">
      <c r="B1228" s="118"/>
      <c r="C1228" s="119"/>
      <c r="D1228" s="120"/>
      <c r="E1228" s="121"/>
      <c r="F1228" s="122"/>
      <c r="G1228" s="123"/>
      <c r="H1228" s="401" t="s">
        <v>201</v>
      </c>
      <c r="I1228" s="402"/>
      <c r="J1228" s="124">
        <f>SUM(J1221:J1227)</f>
        <v>0</v>
      </c>
      <c r="K1228" s="401" t="s">
        <v>201</v>
      </c>
      <c r="L1228" s="402"/>
      <c r="M1228" s="124">
        <f>SUM(M1221:M1227)</f>
        <v>0</v>
      </c>
      <c r="N1228" s="401" t="s">
        <v>201</v>
      </c>
      <c r="O1228" s="402"/>
      <c r="P1228" s="124">
        <f>SUM(P1221:P1227)</f>
        <v>0</v>
      </c>
      <c r="Q1228" s="401" t="s">
        <v>201</v>
      </c>
      <c r="R1228" s="402"/>
      <c r="S1228" s="124">
        <f>SUM(S1221:S1227)</f>
        <v>0</v>
      </c>
      <c r="T1228" s="401" t="s">
        <v>201</v>
      </c>
      <c r="U1228" s="402"/>
      <c r="V1228" s="124">
        <f>SUM(V1221:V1227)</f>
        <v>0</v>
      </c>
      <c r="W1228" s="401" t="s">
        <v>201</v>
      </c>
      <c r="X1228" s="402"/>
      <c r="Y1228" s="127">
        <f>SUM(Y1221:Y1227)</f>
        <v>0</v>
      </c>
      <c r="Z1228" s="151"/>
    </row>
    <row r="1229" spans="2:26" s="35" customFormat="1" ht="17.100000000000001" customHeight="1">
      <c r="B1229" s="105"/>
      <c r="C1229" s="54">
        <f>'2. Rekap Back Up Beton X'!C172</f>
        <v>15100</v>
      </c>
      <c r="D1229" s="96">
        <f>'2. Rekap Back Up Beton X'!D172</f>
        <v>15200</v>
      </c>
      <c r="E1229" s="111">
        <f>'2. Rekap Back Up Beton X'!E172</f>
        <v>3</v>
      </c>
      <c r="F1229" s="112">
        <f>(100/((D1229-C1229)*E1229))*((J1236*0.5)+(M1236*1)+(P1236*2)+(S1236*20)+(V1236*15)+(Y1236*1.5))</f>
        <v>0</v>
      </c>
      <c r="G1229" s="113" t="str">
        <f>IF(F1229&lt;=25,"B",IF(F1229&lt;=75,"S",IF(F1229&lt;=100,"RR","RB")))</f>
        <v>B</v>
      </c>
      <c r="H1229" s="100">
        <v>0</v>
      </c>
      <c r="I1229" s="98">
        <v>0</v>
      </c>
      <c r="J1229" s="101">
        <f t="shared" ref="J1229:J1235" si="906">H1229*I1229</f>
        <v>0</v>
      </c>
      <c r="K1229" s="100">
        <v>0</v>
      </c>
      <c r="L1229" s="98">
        <v>0</v>
      </c>
      <c r="M1229" s="101">
        <f t="shared" ref="M1229:M1235" si="907">K1229*L1229</f>
        <v>0</v>
      </c>
      <c r="N1229" s="100">
        <v>0</v>
      </c>
      <c r="O1229" s="98">
        <v>4</v>
      </c>
      <c r="P1229" s="101">
        <f t="shared" ref="P1229:P1235" si="908">N1229*O1229</f>
        <v>0</v>
      </c>
      <c r="Q1229" s="100">
        <v>0</v>
      </c>
      <c r="R1229" s="98">
        <v>0</v>
      </c>
      <c r="S1229" s="101">
        <f t="shared" ref="S1229:S1235" si="909">Q1229*R1229</f>
        <v>0</v>
      </c>
      <c r="T1229" s="100">
        <v>0</v>
      </c>
      <c r="U1229" s="98">
        <v>0</v>
      </c>
      <c r="V1229" s="101">
        <f>T1229*U1229</f>
        <v>0</v>
      </c>
      <c r="W1229" s="100">
        <v>0</v>
      </c>
      <c r="X1229" s="98">
        <v>0</v>
      </c>
      <c r="Y1229" s="147">
        <f t="shared" ref="Y1229:Y1235" si="910">W1229*X1229</f>
        <v>0</v>
      </c>
      <c r="Z1229" s="150"/>
    </row>
    <row r="1230" spans="2:26" s="35" customFormat="1" ht="17.100000000000001" customHeight="1">
      <c r="B1230" s="105"/>
      <c r="C1230" s="54"/>
      <c r="D1230" s="96"/>
      <c r="E1230" s="111"/>
      <c r="F1230" s="112"/>
      <c r="G1230" s="113"/>
      <c r="H1230" s="100">
        <v>0</v>
      </c>
      <c r="I1230" s="98">
        <v>0</v>
      </c>
      <c r="J1230" s="101">
        <f t="shared" si="906"/>
        <v>0</v>
      </c>
      <c r="K1230" s="100">
        <v>0</v>
      </c>
      <c r="L1230" s="98">
        <v>0</v>
      </c>
      <c r="M1230" s="101">
        <f t="shared" si="907"/>
        <v>0</v>
      </c>
      <c r="N1230" s="100">
        <v>0</v>
      </c>
      <c r="O1230" s="98">
        <v>0</v>
      </c>
      <c r="P1230" s="101">
        <f t="shared" si="908"/>
        <v>0</v>
      </c>
      <c r="Q1230" s="100">
        <v>0</v>
      </c>
      <c r="R1230" s="98">
        <v>0</v>
      </c>
      <c r="S1230" s="101">
        <f t="shared" si="909"/>
        <v>0</v>
      </c>
      <c r="T1230" s="100">
        <v>0</v>
      </c>
      <c r="U1230" s="98">
        <v>0</v>
      </c>
      <c r="V1230" s="101">
        <f t="shared" ref="V1230:V1235" si="911">T1230*U1230</f>
        <v>0</v>
      </c>
      <c r="W1230" s="100">
        <v>0</v>
      </c>
      <c r="X1230" s="98">
        <v>0</v>
      </c>
      <c r="Y1230" s="147">
        <f t="shared" si="910"/>
        <v>0</v>
      </c>
      <c r="Z1230" s="150"/>
    </row>
    <row r="1231" spans="2:26" s="35" customFormat="1" ht="17.100000000000001" customHeight="1">
      <c r="B1231" s="105"/>
      <c r="C1231" s="54"/>
      <c r="D1231" s="96"/>
      <c r="E1231" s="111"/>
      <c r="F1231" s="112"/>
      <c r="G1231" s="113"/>
      <c r="H1231" s="100">
        <v>0</v>
      </c>
      <c r="I1231" s="98">
        <v>0</v>
      </c>
      <c r="J1231" s="101">
        <f t="shared" si="906"/>
        <v>0</v>
      </c>
      <c r="K1231" s="100">
        <v>0</v>
      </c>
      <c r="L1231" s="98">
        <v>0</v>
      </c>
      <c r="M1231" s="101">
        <f t="shared" si="907"/>
        <v>0</v>
      </c>
      <c r="N1231" s="100">
        <v>0</v>
      </c>
      <c r="O1231" s="98">
        <v>0</v>
      </c>
      <c r="P1231" s="101">
        <f t="shared" si="908"/>
        <v>0</v>
      </c>
      <c r="Q1231" s="100">
        <v>0</v>
      </c>
      <c r="R1231" s="98">
        <v>0</v>
      </c>
      <c r="S1231" s="101">
        <f t="shared" si="909"/>
        <v>0</v>
      </c>
      <c r="T1231" s="100">
        <v>0</v>
      </c>
      <c r="U1231" s="98">
        <v>0</v>
      </c>
      <c r="V1231" s="101">
        <f t="shared" si="911"/>
        <v>0</v>
      </c>
      <c r="W1231" s="100">
        <v>0</v>
      </c>
      <c r="X1231" s="98">
        <v>0</v>
      </c>
      <c r="Y1231" s="147">
        <f t="shared" si="910"/>
        <v>0</v>
      </c>
      <c r="Z1231" s="150"/>
    </row>
    <row r="1232" spans="2:26" s="35" customFormat="1" ht="17.100000000000001" customHeight="1">
      <c r="B1232" s="105"/>
      <c r="C1232" s="54"/>
      <c r="D1232" s="96"/>
      <c r="E1232" s="111"/>
      <c r="F1232" s="112"/>
      <c r="G1232" s="113"/>
      <c r="H1232" s="100">
        <v>0</v>
      </c>
      <c r="I1232" s="98">
        <v>0</v>
      </c>
      <c r="J1232" s="101">
        <f t="shared" si="906"/>
        <v>0</v>
      </c>
      <c r="K1232" s="100">
        <v>0</v>
      </c>
      <c r="L1232" s="98">
        <v>0</v>
      </c>
      <c r="M1232" s="101">
        <f t="shared" si="907"/>
        <v>0</v>
      </c>
      <c r="N1232" s="100">
        <v>0</v>
      </c>
      <c r="O1232" s="98">
        <v>0</v>
      </c>
      <c r="P1232" s="101">
        <f t="shared" si="908"/>
        <v>0</v>
      </c>
      <c r="Q1232" s="100">
        <v>0</v>
      </c>
      <c r="R1232" s="98">
        <v>0</v>
      </c>
      <c r="S1232" s="101">
        <f t="shared" si="909"/>
        <v>0</v>
      </c>
      <c r="T1232" s="100">
        <v>0</v>
      </c>
      <c r="U1232" s="98">
        <v>0</v>
      </c>
      <c r="V1232" s="101">
        <f t="shared" si="911"/>
        <v>0</v>
      </c>
      <c r="W1232" s="100">
        <v>0</v>
      </c>
      <c r="X1232" s="98">
        <v>0</v>
      </c>
      <c r="Y1232" s="147">
        <f t="shared" si="910"/>
        <v>0</v>
      </c>
      <c r="Z1232" s="150"/>
    </row>
    <row r="1233" spans="2:26" s="35" customFormat="1" ht="17.100000000000001" customHeight="1">
      <c r="B1233" s="105"/>
      <c r="C1233" s="54"/>
      <c r="D1233" s="96"/>
      <c r="E1233" s="111"/>
      <c r="F1233" s="112"/>
      <c r="G1233" s="113"/>
      <c r="H1233" s="100">
        <v>0</v>
      </c>
      <c r="I1233" s="98">
        <v>0</v>
      </c>
      <c r="J1233" s="101">
        <f t="shared" si="906"/>
        <v>0</v>
      </c>
      <c r="K1233" s="100">
        <v>0</v>
      </c>
      <c r="L1233" s="98">
        <v>0</v>
      </c>
      <c r="M1233" s="101">
        <f t="shared" si="907"/>
        <v>0</v>
      </c>
      <c r="N1233" s="100">
        <v>0</v>
      </c>
      <c r="O1233" s="98">
        <v>0</v>
      </c>
      <c r="P1233" s="101">
        <f t="shared" si="908"/>
        <v>0</v>
      </c>
      <c r="Q1233" s="100">
        <v>0</v>
      </c>
      <c r="R1233" s="98">
        <v>0</v>
      </c>
      <c r="S1233" s="101">
        <f t="shared" si="909"/>
        <v>0</v>
      </c>
      <c r="T1233" s="100">
        <v>0</v>
      </c>
      <c r="U1233" s="98">
        <v>0</v>
      </c>
      <c r="V1233" s="101">
        <f t="shared" si="911"/>
        <v>0</v>
      </c>
      <c r="W1233" s="100">
        <v>0</v>
      </c>
      <c r="X1233" s="98">
        <v>0</v>
      </c>
      <c r="Y1233" s="147">
        <f t="shared" si="910"/>
        <v>0</v>
      </c>
      <c r="Z1233" s="150"/>
    </row>
    <row r="1234" spans="2:26" s="35" customFormat="1" ht="17.100000000000001" customHeight="1">
      <c r="B1234" s="105"/>
      <c r="C1234" s="54"/>
      <c r="D1234" s="96"/>
      <c r="E1234" s="111"/>
      <c r="F1234" s="112"/>
      <c r="G1234" s="113"/>
      <c r="H1234" s="100">
        <v>0</v>
      </c>
      <c r="I1234" s="98">
        <v>0</v>
      </c>
      <c r="J1234" s="101">
        <f t="shared" si="906"/>
        <v>0</v>
      </c>
      <c r="K1234" s="100">
        <v>0</v>
      </c>
      <c r="L1234" s="98">
        <v>0</v>
      </c>
      <c r="M1234" s="101">
        <f t="shared" si="907"/>
        <v>0</v>
      </c>
      <c r="N1234" s="100">
        <v>0</v>
      </c>
      <c r="O1234" s="98">
        <v>0</v>
      </c>
      <c r="P1234" s="101">
        <f t="shared" si="908"/>
        <v>0</v>
      </c>
      <c r="Q1234" s="100">
        <v>0</v>
      </c>
      <c r="R1234" s="98">
        <v>0</v>
      </c>
      <c r="S1234" s="101">
        <f t="shared" si="909"/>
        <v>0</v>
      </c>
      <c r="T1234" s="100">
        <v>0</v>
      </c>
      <c r="U1234" s="98">
        <v>0</v>
      </c>
      <c r="V1234" s="101">
        <f t="shared" si="911"/>
        <v>0</v>
      </c>
      <c r="W1234" s="100">
        <v>0</v>
      </c>
      <c r="X1234" s="98">
        <v>0</v>
      </c>
      <c r="Y1234" s="147">
        <f t="shared" si="910"/>
        <v>0</v>
      </c>
      <c r="Z1234" s="150"/>
    </row>
    <row r="1235" spans="2:26" s="35" customFormat="1" ht="17.100000000000001" customHeight="1">
      <c r="B1235" s="105"/>
      <c r="C1235" s="54"/>
      <c r="D1235" s="96"/>
      <c r="E1235" s="111"/>
      <c r="F1235" s="112"/>
      <c r="G1235" s="113"/>
      <c r="H1235" s="100">
        <v>0</v>
      </c>
      <c r="I1235" s="98">
        <v>0</v>
      </c>
      <c r="J1235" s="101">
        <f t="shared" si="906"/>
        <v>0</v>
      </c>
      <c r="K1235" s="100">
        <v>0</v>
      </c>
      <c r="L1235" s="98">
        <v>0</v>
      </c>
      <c r="M1235" s="101">
        <f t="shared" si="907"/>
        <v>0</v>
      </c>
      <c r="N1235" s="100">
        <v>0</v>
      </c>
      <c r="O1235" s="98">
        <v>0</v>
      </c>
      <c r="P1235" s="101">
        <f t="shared" si="908"/>
        <v>0</v>
      </c>
      <c r="Q1235" s="100">
        <v>0</v>
      </c>
      <c r="R1235" s="98">
        <v>0</v>
      </c>
      <c r="S1235" s="101">
        <f t="shared" si="909"/>
        <v>0</v>
      </c>
      <c r="T1235" s="100">
        <v>0</v>
      </c>
      <c r="U1235" s="98">
        <v>0</v>
      </c>
      <c r="V1235" s="101">
        <f t="shared" si="911"/>
        <v>0</v>
      </c>
      <c r="W1235" s="100">
        <v>0</v>
      </c>
      <c r="X1235" s="98">
        <v>0</v>
      </c>
      <c r="Y1235" s="147">
        <f t="shared" si="910"/>
        <v>0</v>
      </c>
      <c r="Z1235" s="150"/>
    </row>
    <row r="1236" spans="2:26" s="126" customFormat="1" ht="17.100000000000001" customHeight="1">
      <c r="B1236" s="118"/>
      <c r="C1236" s="119"/>
      <c r="D1236" s="120"/>
      <c r="E1236" s="121"/>
      <c r="F1236" s="122"/>
      <c r="G1236" s="123"/>
      <c r="H1236" s="401" t="s">
        <v>201</v>
      </c>
      <c r="I1236" s="402"/>
      <c r="J1236" s="124">
        <f>SUM(J1229:J1235)</f>
        <v>0</v>
      </c>
      <c r="K1236" s="401" t="s">
        <v>201</v>
      </c>
      <c r="L1236" s="402"/>
      <c r="M1236" s="124">
        <f>SUM(M1229:M1235)</f>
        <v>0</v>
      </c>
      <c r="N1236" s="401" t="s">
        <v>201</v>
      </c>
      <c r="O1236" s="402"/>
      <c r="P1236" s="124">
        <f>SUM(P1229:P1235)</f>
        <v>0</v>
      </c>
      <c r="Q1236" s="401" t="s">
        <v>201</v>
      </c>
      <c r="R1236" s="402"/>
      <c r="S1236" s="124">
        <f>SUM(S1229:S1235)</f>
        <v>0</v>
      </c>
      <c r="T1236" s="401" t="s">
        <v>201</v>
      </c>
      <c r="U1236" s="402"/>
      <c r="V1236" s="124">
        <f>SUM(V1229:V1235)</f>
        <v>0</v>
      </c>
      <c r="W1236" s="401" t="s">
        <v>201</v>
      </c>
      <c r="X1236" s="402"/>
      <c r="Y1236" s="127">
        <f>SUM(Y1229:Y1235)</f>
        <v>0</v>
      </c>
      <c r="Z1236" s="151"/>
    </row>
    <row r="1237" spans="2:26" s="35" customFormat="1" ht="17.100000000000001" customHeight="1">
      <c r="B1237" s="105"/>
      <c r="C1237" s="54">
        <f>'2. Rekap Back Up Beton X'!C173</f>
        <v>15200</v>
      </c>
      <c r="D1237" s="96">
        <f>'2. Rekap Back Up Beton X'!D173</f>
        <v>15300</v>
      </c>
      <c r="E1237" s="111">
        <f>'2. Rekap Back Up Beton X'!E173</f>
        <v>3</v>
      </c>
      <c r="F1237" s="112">
        <f>(100/((D1237-C1237)*E1237))*((J1244*0.5)+(M1244*1)+(P1244*2)+(S1244*20)+(V1244*15)+(Y1244*1.5))</f>
        <v>0</v>
      </c>
      <c r="G1237" s="113" t="str">
        <f>IF(F1237&lt;=25,"B",IF(F1237&lt;=75,"S",IF(F1237&lt;=100,"RR","RB")))</f>
        <v>B</v>
      </c>
      <c r="H1237" s="100">
        <v>0</v>
      </c>
      <c r="I1237" s="98">
        <v>0</v>
      </c>
      <c r="J1237" s="101">
        <f t="shared" ref="J1237:J1243" si="912">H1237*I1237</f>
        <v>0</v>
      </c>
      <c r="K1237" s="100">
        <v>0</v>
      </c>
      <c r="L1237" s="98">
        <v>0</v>
      </c>
      <c r="M1237" s="101">
        <f t="shared" ref="M1237:M1243" si="913">K1237*L1237</f>
        <v>0</v>
      </c>
      <c r="N1237" s="100">
        <v>0</v>
      </c>
      <c r="O1237" s="98">
        <v>4</v>
      </c>
      <c r="P1237" s="101">
        <f t="shared" ref="P1237:P1243" si="914">N1237*O1237</f>
        <v>0</v>
      </c>
      <c r="Q1237" s="100">
        <v>0</v>
      </c>
      <c r="R1237" s="98">
        <v>0</v>
      </c>
      <c r="S1237" s="101">
        <f t="shared" ref="S1237:S1243" si="915">Q1237*R1237</f>
        <v>0</v>
      </c>
      <c r="T1237" s="100">
        <v>0</v>
      </c>
      <c r="U1237" s="98">
        <v>0</v>
      </c>
      <c r="V1237" s="101">
        <f>T1237*U1237</f>
        <v>0</v>
      </c>
      <c r="W1237" s="100">
        <v>0</v>
      </c>
      <c r="X1237" s="98">
        <v>0</v>
      </c>
      <c r="Y1237" s="147">
        <f t="shared" ref="Y1237:Y1243" si="916">W1237*X1237</f>
        <v>0</v>
      </c>
      <c r="Z1237" s="150"/>
    </row>
    <row r="1238" spans="2:26" s="35" customFormat="1" ht="17.100000000000001" customHeight="1">
      <c r="B1238" s="105"/>
      <c r="C1238" s="54"/>
      <c r="D1238" s="96"/>
      <c r="E1238" s="111"/>
      <c r="F1238" s="112"/>
      <c r="G1238" s="113"/>
      <c r="H1238" s="100">
        <v>0</v>
      </c>
      <c r="I1238" s="98">
        <v>0</v>
      </c>
      <c r="J1238" s="101">
        <f t="shared" si="912"/>
        <v>0</v>
      </c>
      <c r="K1238" s="100">
        <v>0</v>
      </c>
      <c r="L1238" s="98">
        <v>0</v>
      </c>
      <c r="M1238" s="101">
        <f t="shared" si="913"/>
        <v>0</v>
      </c>
      <c r="N1238" s="100">
        <v>0</v>
      </c>
      <c r="O1238" s="98">
        <v>0</v>
      </c>
      <c r="P1238" s="101">
        <f t="shared" si="914"/>
        <v>0</v>
      </c>
      <c r="Q1238" s="100">
        <v>0</v>
      </c>
      <c r="R1238" s="98">
        <v>0</v>
      </c>
      <c r="S1238" s="101">
        <f t="shared" si="915"/>
        <v>0</v>
      </c>
      <c r="T1238" s="100">
        <v>0</v>
      </c>
      <c r="U1238" s="98">
        <v>0</v>
      </c>
      <c r="V1238" s="101">
        <f t="shared" ref="V1238:V1243" si="917">T1238*U1238</f>
        <v>0</v>
      </c>
      <c r="W1238" s="100">
        <v>0</v>
      </c>
      <c r="X1238" s="98">
        <v>0</v>
      </c>
      <c r="Y1238" s="147">
        <f t="shared" si="916"/>
        <v>0</v>
      </c>
      <c r="Z1238" s="150"/>
    </row>
    <row r="1239" spans="2:26" s="35" customFormat="1" ht="17.100000000000001" customHeight="1">
      <c r="B1239" s="105"/>
      <c r="C1239" s="54"/>
      <c r="D1239" s="96"/>
      <c r="E1239" s="111"/>
      <c r="F1239" s="112"/>
      <c r="G1239" s="113"/>
      <c r="H1239" s="100">
        <v>0</v>
      </c>
      <c r="I1239" s="98">
        <v>0</v>
      </c>
      <c r="J1239" s="101">
        <f t="shared" si="912"/>
        <v>0</v>
      </c>
      <c r="K1239" s="100">
        <v>0</v>
      </c>
      <c r="L1239" s="98">
        <v>0</v>
      </c>
      <c r="M1239" s="101">
        <f t="shared" si="913"/>
        <v>0</v>
      </c>
      <c r="N1239" s="100">
        <v>0</v>
      </c>
      <c r="O1239" s="98">
        <v>0</v>
      </c>
      <c r="P1239" s="101">
        <f t="shared" si="914"/>
        <v>0</v>
      </c>
      <c r="Q1239" s="100">
        <v>0</v>
      </c>
      <c r="R1239" s="98">
        <v>0</v>
      </c>
      <c r="S1239" s="101">
        <f t="shared" si="915"/>
        <v>0</v>
      </c>
      <c r="T1239" s="100">
        <v>0</v>
      </c>
      <c r="U1239" s="98">
        <v>0</v>
      </c>
      <c r="V1239" s="101">
        <f t="shared" si="917"/>
        <v>0</v>
      </c>
      <c r="W1239" s="100">
        <v>0</v>
      </c>
      <c r="X1239" s="98">
        <v>0</v>
      </c>
      <c r="Y1239" s="147">
        <f t="shared" si="916"/>
        <v>0</v>
      </c>
      <c r="Z1239" s="150"/>
    </row>
    <row r="1240" spans="2:26" s="35" customFormat="1" ht="17.100000000000001" customHeight="1">
      <c r="B1240" s="105"/>
      <c r="C1240" s="54"/>
      <c r="D1240" s="96"/>
      <c r="E1240" s="111"/>
      <c r="F1240" s="112"/>
      <c r="G1240" s="113"/>
      <c r="H1240" s="100">
        <v>0</v>
      </c>
      <c r="I1240" s="98">
        <v>0</v>
      </c>
      <c r="J1240" s="101">
        <f t="shared" si="912"/>
        <v>0</v>
      </c>
      <c r="K1240" s="100">
        <v>0</v>
      </c>
      <c r="L1240" s="98">
        <v>0</v>
      </c>
      <c r="M1240" s="101">
        <f t="shared" si="913"/>
        <v>0</v>
      </c>
      <c r="N1240" s="100">
        <v>0</v>
      </c>
      <c r="O1240" s="98">
        <v>0</v>
      </c>
      <c r="P1240" s="101">
        <f t="shared" si="914"/>
        <v>0</v>
      </c>
      <c r="Q1240" s="100">
        <v>0</v>
      </c>
      <c r="R1240" s="98">
        <v>0</v>
      </c>
      <c r="S1240" s="101">
        <f t="shared" si="915"/>
        <v>0</v>
      </c>
      <c r="T1240" s="100">
        <v>0</v>
      </c>
      <c r="U1240" s="98">
        <v>0</v>
      </c>
      <c r="V1240" s="101">
        <f t="shared" si="917"/>
        <v>0</v>
      </c>
      <c r="W1240" s="100">
        <v>0</v>
      </c>
      <c r="X1240" s="98">
        <v>0</v>
      </c>
      <c r="Y1240" s="147">
        <f t="shared" si="916"/>
        <v>0</v>
      </c>
      <c r="Z1240" s="150"/>
    </row>
    <row r="1241" spans="2:26" s="35" customFormat="1" ht="17.100000000000001" customHeight="1">
      <c r="B1241" s="105"/>
      <c r="C1241" s="54"/>
      <c r="D1241" s="96"/>
      <c r="E1241" s="111"/>
      <c r="F1241" s="112"/>
      <c r="G1241" s="113"/>
      <c r="H1241" s="100">
        <v>0</v>
      </c>
      <c r="I1241" s="98">
        <v>0</v>
      </c>
      <c r="J1241" s="101">
        <f t="shared" si="912"/>
        <v>0</v>
      </c>
      <c r="K1241" s="100">
        <v>0</v>
      </c>
      <c r="L1241" s="98">
        <v>0</v>
      </c>
      <c r="M1241" s="101">
        <f t="shared" si="913"/>
        <v>0</v>
      </c>
      <c r="N1241" s="100">
        <v>0</v>
      </c>
      <c r="O1241" s="98">
        <v>0</v>
      </c>
      <c r="P1241" s="101">
        <f t="shared" si="914"/>
        <v>0</v>
      </c>
      <c r="Q1241" s="100">
        <v>0</v>
      </c>
      <c r="R1241" s="98">
        <v>0</v>
      </c>
      <c r="S1241" s="101">
        <f t="shared" si="915"/>
        <v>0</v>
      </c>
      <c r="T1241" s="100">
        <v>0</v>
      </c>
      <c r="U1241" s="98">
        <v>0</v>
      </c>
      <c r="V1241" s="101">
        <f t="shared" si="917"/>
        <v>0</v>
      </c>
      <c r="W1241" s="100">
        <v>0</v>
      </c>
      <c r="X1241" s="98">
        <v>0</v>
      </c>
      <c r="Y1241" s="147">
        <f t="shared" si="916"/>
        <v>0</v>
      </c>
      <c r="Z1241" s="150"/>
    </row>
    <row r="1242" spans="2:26" s="35" customFormat="1" ht="17.100000000000001" customHeight="1">
      <c r="B1242" s="105"/>
      <c r="C1242" s="54"/>
      <c r="D1242" s="96"/>
      <c r="E1242" s="111"/>
      <c r="F1242" s="112"/>
      <c r="G1242" s="113"/>
      <c r="H1242" s="100">
        <v>0</v>
      </c>
      <c r="I1242" s="98">
        <v>0</v>
      </c>
      <c r="J1242" s="101">
        <f t="shared" si="912"/>
        <v>0</v>
      </c>
      <c r="K1242" s="100">
        <v>0</v>
      </c>
      <c r="L1242" s="98">
        <v>0</v>
      </c>
      <c r="M1242" s="101">
        <f t="shared" si="913"/>
        <v>0</v>
      </c>
      <c r="N1242" s="100">
        <v>0</v>
      </c>
      <c r="O1242" s="98">
        <v>0</v>
      </c>
      <c r="P1242" s="101">
        <f t="shared" si="914"/>
        <v>0</v>
      </c>
      <c r="Q1242" s="100">
        <v>0</v>
      </c>
      <c r="R1242" s="98">
        <v>0</v>
      </c>
      <c r="S1242" s="101">
        <f t="shared" si="915"/>
        <v>0</v>
      </c>
      <c r="T1242" s="100">
        <v>0</v>
      </c>
      <c r="U1242" s="98">
        <v>0</v>
      </c>
      <c r="V1242" s="101">
        <f t="shared" si="917"/>
        <v>0</v>
      </c>
      <c r="W1242" s="100">
        <v>0</v>
      </c>
      <c r="X1242" s="98">
        <v>0</v>
      </c>
      <c r="Y1242" s="147">
        <f t="shared" si="916"/>
        <v>0</v>
      </c>
      <c r="Z1242" s="150"/>
    </row>
    <row r="1243" spans="2:26" s="35" customFormat="1" ht="17.100000000000001" customHeight="1">
      <c r="B1243" s="105"/>
      <c r="C1243" s="54"/>
      <c r="D1243" s="96"/>
      <c r="E1243" s="111"/>
      <c r="F1243" s="112"/>
      <c r="G1243" s="113"/>
      <c r="H1243" s="100">
        <v>0</v>
      </c>
      <c r="I1243" s="98">
        <v>0</v>
      </c>
      <c r="J1243" s="101">
        <f t="shared" si="912"/>
        <v>0</v>
      </c>
      <c r="K1243" s="100">
        <v>0</v>
      </c>
      <c r="L1243" s="98">
        <v>0</v>
      </c>
      <c r="M1243" s="101">
        <f t="shared" si="913"/>
        <v>0</v>
      </c>
      <c r="N1243" s="100">
        <v>0</v>
      </c>
      <c r="O1243" s="98">
        <v>0</v>
      </c>
      <c r="P1243" s="101">
        <f t="shared" si="914"/>
        <v>0</v>
      </c>
      <c r="Q1243" s="100">
        <v>0</v>
      </c>
      <c r="R1243" s="98">
        <v>0</v>
      </c>
      <c r="S1243" s="101">
        <f t="shared" si="915"/>
        <v>0</v>
      </c>
      <c r="T1243" s="100">
        <v>0</v>
      </c>
      <c r="U1243" s="98">
        <v>0</v>
      </c>
      <c r="V1243" s="101">
        <f t="shared" si="917"/>
        <v>0</v>
      </c>
      <c r="W1243" s="100">
        <v>0</v>
      </c>
      <c r="X1243" s="98">
        <v>0</v>
      </c>
      <c r="Y1243" s="147">
        <f t="shared" si="916"/>
        <v>0</v>
      </c>
      <c r="Z1243" s="150"/>
    </row>
    <row r="1244" spans="2:26" s="126" customFormat="1" ht="17.100000000000001" customHeight="1" thickBot="1">
      <c r="B1244" s="128"/>
      <c r="C1244" s="154"/>
      <c r="D1244" s="155"/>
      <c r="E1244" s="156"/>
      <c r="F1244" s="129"/>
      <c r="G1244" s="130"/>
      <c r="H1244" s="403" t="s">
        <v>201</v>
      </c>
      <c r="I1244" s="404"/>
      <c r="J1244" s="131">
        <f>SUM(J1237:J1243)</f>
        <v>0</v>
      </c>
      <c r="K1244" s="403" t="s">
        <v>201</v>
      </c>
      <c r="L1244" s="404"/>
      <c r="M1244" s="131">
        <f>SUM(M1237:M1243)</f>
        <v>0</v>
      </c>
      <c r="N1244" s="403" t="s">
        <v>201</v>
      </c>
      <c r="O1244" s="404"/>
      <c r="P1244" s="131">
        <f>SUM(P1237:P1243)</f>
        <v>0</v>
      </c>
      <c r="Q1244" s="403" t="s">
        <v>201</v>
      </c>
      <c r="R1244" s="404"/>
      <c r="S1244" s="131">
        <f>SUM(S1237:S1243)</f>
        <v>0</v>
      </c>
      <c r="T1244" s="403" t="s">
        <v>201</v>
      </c>
      <c r="U1244" s="404"/>
      <c r="V1244" s="131">
        <f>SUM(V1237:V1243)</f>
        <v>0</v>
      </c>
      <c r="W1244" s="403" t="s">
        <v>201</v>
      </c>
      <c r="X1244" s="404"/>
      <c r="Y1244" s="132">
        <f>SUM(Y1237:Y1243)</f>
        <v>0</v>
      </c>
      <c r="Z1244" s="152"/>
    </row>
    <row r="1245" spans="2:26" s="35" customFormat="1" ht="17.100000000000001" customHeight="1">
      <c r="B1245" s="114"/>
      <c r="C1245" s="157">
        <f>'2. Rekap Back Up Beton X'!C174</f>
        <v>15300</v>
      </c>
      <c r="D1245" s="158">
        <f>'2. Rekap Back Up Beton X'!D174</f>
        <v>15400</v>
      </c>
      <c r="E1245" s="159">
        <f>'2. Rekap Back Up Beton X'!E174</f>
        <v>3</v>
      </c>
      <c r="F1245" s="115">
        <f>(100/((D1245-C1245)*E1245))*((J1252*0.5)+(M1252*1)+(P1252*2)+(S1252*20)+(V1252*15)+(Y1252*1.5))</f>
        <v>0</v>
      </c>
      <c r="G1245" s="116" t="str">
        <f>IF(F1245&lt;=25,"B",IF(F1245&lt;=75,"S",IF(F1245&lt;=100,"RR","RB")))</f>
        <v>B</v>
      </c>
      <c r="H1245" s="135">
        <v>0</v>
      </c>
      <c r="I1245" s="136">
        <v>0</v>
      </c>
      <c r="J1245" s="137">
        <f t="shared" ref="J1245:J1251" si="918">H1245*I1245</f>
        <v>0</v>
      </c>
      <c r="K1245" s="135">
        <v>0</v>
      </c>
      <c r="L1245" s="136">
        <v>0</v>
      </c>
      <c r="M1245" s="137">
        <f t="shared" ref="M1245:M1251" si="919">K1245*L1245</f>
        <v>0</v>
      </c>
      <c r="N1245" s="135">
        <v>0</v>
      </c>
      <c r="O1245" s="136">
        <v>4</v>
      </c>
      <c r="P1245" s="137">
        <f t="shared" ref="P1245:P1251" si="920">N1245*O1245</f>
        <v>0</v>
      </c>
      <c r="Q1245" s="135">
        <v>0</v>
      </c>
      <c r="R1245" s="136">
        <v>0</v>
      </c>
      <c r="S1245" s="137">
        <f t="shared" ref="S1245:S1251" si="921">Q1245*R1245</f>
        <v>0</v>
      </c>
      <c r="T1245" s="135">
        <v>0</v>
      </c>
      <c r="U1245" s="136">
        <v>0</v>
      </c>
      <c r="V1245" s="137">
        <f>T1245*U1245</f>
        <v>0</v>
      </c>
      <c r="W1245" s="135">
        <v>0</v>
      </c>
      <c r="X1245" s="136">
        <v>0</v>
      </c>
      <c r="Y1245" s="148">
        <f t="shared" ref="Y1245:Y1251" si="922">W1245*X1245</f>
        <v>0</v>
      </c>
      <c r="Z1245" s="153"/>
    </row>
    <row r="1246" spans="2:26" s="35" customFormat="1" ht="17.100000000000001" customHeight="1">
      <c r="B1246" s="105"/>
      <c r="C1246" s="54"/>
      <c r="D1246" s="96"/>
      <c r="E1246" s="111"/>
      <c r="F1246" s="112"/>
      <c r="G1246" s="113"/>
      <c r="H1246" s="100">
        <v>0</v>
      </c>
      <c r="I1246" s="98">
        <v>0</v>
      </c>
      <c r="J1246" s="101">
        <f t="shared" si="918"/>
        <v>0</v>
      </c>
      <c r="K1246" s="100">
        <v>0</v>
      </c>
      <c r="L1246" s="98">
        <v>0</v>
      </c>
      <c r="M1246" s="101">
        <f t="shared" si="919"/>
        <v>0</v>
      </c>
      <c r="N1246" s="100">
        <v>0</v>
      </c>
      <c r="O1246" s="98">
        <v>0</v>
      </c>
      <c r="P1246" s="101">
        <f t="shared" si="920"/>
        <v>0</v>
      </c>
      <c r="Q1246" s="100">
        <v>0</v>
      </c>
      <c r="R1246" s="98">
        <v>0</v>
      </c>
      <c r="S1246" s="101">
        <f t="shared" si="921"/>
        <v>0</v>
      </c>
      <c r="T1246" s="100">
        <v>0</v>
      </c>
      <c r="U1246" s="98">
        <v>0</v>
      </c>
      <c r="V1246" s="101">
        <f t="shared" ref="V1246:V1251" si="923">T1246*U1246</f>
        <v>0</v>
      </c>
      <c r="W1246" s="100">
        <v>0</v>
      </c>
      <c r="X1246" s="98">
        <v>0</v>
      </c>
      <c r="Y1246" s="147">
        <f t="shared" si="922"/>
        <v>0</v>
      </c>
      <c r="Z1246" s="150"/>
    </row>
    <row r="1247" spans="2:26" s="35" customFormat="1" ht="17.100000000000001" customHeight="1">
      <c r="B1247" s="105"/>
      <c r="C1247" s="54"/>
      <c r="D1247" s="96"/>
      <c r="E1247" s="111"/>
      <c r="F1247" s="112"/>
      <c r="G1247" s="113"/>
      <c r="H1247" s="100">
        <v>0</v>
      </c>
      <c r="I1247" s="98">
        <v>0</v>
      </c>
      <c r="J1247" s="101">
        <f t="shared" si="918"/>
        <v>0</v>
      </c>
      <c r="K1247" s="100">
        <v>0</v>
      </c>
      <c r="L1247" s="98">
        <v>0</v>
      </c>
      <c r="M1247" s="101">
        <f t="shared" si="919"/>
        <v>0</v>
      </c>
      <c r="N1247" s="100">
        <v>0</v>
      </c>
      <c r="O1247" s="98">
        <v>0</v>
      </c>
      <c r="P1247" s="101">
        <f t="shared" si="920"/>
        <v>0</v>
      </c>
      <c r="Q1247" s="100">
        <v>0</v>
      </c>
      <c r="R1247" s="98">
        <v>0</v>
      </c>
      <c r="S1247" s="101">
        <f t="shared" si="921"/>
        <v>0</v>
      </c>
      <c r="T1247" s="100">
        <v>0</v>
      </c>
      <c r="U1247" s="98">
        <v>0</v>
      </c>
      <c r="V1247" s="101">
        <f t="shared" si="923"/>
        <v>0</v>
      </c>
      <c r="W1247" s="100">
        <v>0</v>
      </c>
      <c r="X1247" s="98">
        <v>0</v>
      </c>
      <c r="Y1247" s="147">
        <f t="shared" si="922"/>
        <v>0</v>
      </c>
      <c r="Z1247" s="150"/>
    </row>
    <row r="1248" spans="2:26" s="35" customFormat="1" ht="17.100000000000001" customHeight="1">
      <c r="B1248" s="105"/>
      <c r="C1248" s="54"/>
      <c r="D1248" s="96"/>
      <c r="E1248" s="111"/>
      <c r="F1248" s="112"/>
      <c r="G1248" s="113"/>
      <c r="H1248" s="100">
        <v>0</v>
      </c>
      <c r="I1248" s="98">
        <v>0</v>
      </c>
      <c r="J1248" s="101">
        <f t="shared" si="918"/>
        <v>0</v>
      </c>
      <c r="K1248" s="100">
        <v>0</v>
      </c>
      <c r="L1248" s="98">
        <v>0</v>
      </c>
      <c r="M1248" s="101">
        <f t="shared" si="919"/>
        <v>0</v>
      </c>
      <c r="N1248" s="100">
        <v>0</v>
      </c>
      <c r="O1248" s="98">
        <v>0</v>
      </c>
      <c r="P1248" s="101">
        <f t="shared" si="920"/>
        <v>0</v>
      </c>
      <c r="Q1248" s="100">
        <v>0</v>
      </c>
      <c r="R1248" s="98">
        <v>0</v>
      </c>
      <c r="S1248" s="101">
        <f t="shared" si="921"/>
        <v>0</v>
      </c>
      <c r="T1248" s="100">
        <v>0</v>
      </c>
      <c r="U1248" s="98">
        <v>0</v>
      </c>
      <c r="V1248" s="101">
        <f t="shared" si="923"/>
        <v>0</v>
      </c>
      <c r="W1248" s="100">
        <v>0</v>
      </c>
      <c r="X1248" s="98">
        <v>0</v>
      </c>
      <c r="Y1248" s="147">
        <f t="shared" si="922"/>
        <v>0</v>
      </c>
      <c r="Z1248" s="150"/>
    </row>
    <row r="1249" spans="2:26" s="35" customFormat="1" ht="17.100000000000001" customHeight="1">
      <c r="B1249" s="105"/>
      <c r="C1249" s="54"/>
      <c r="D1249" s="96"/>
      <c r="E1249" s="111"/>
      <c r="F1249" s="112"/>
      <c r="G1249" s="113"/>
      <c r="H1249" s="100">
        <v>0</v>
      </c>
      <c r="I1249" s="98">
        <v>0</v>
      </c>
      <c r="J1249" s="101">
        <f t="shared" si="918"/>
        <v>0</v>
      </c>
      <c r="K1249" s="100">
        <v>0</v>
      </c>
      <c r="L1249" s="98">
        <v>0</v>
      </c>
      <c r="M1249" s="101">
        <f t="shared" si="919"/>
        <v>0</v>
      </c>
      <c r="N1249" s="100">
        <v>0</v>
      </c>
      <c r="O1249" s="98">
        <v>0</v>
      </c>
      <c r="P1249" s="101">
        <f t="shared" si="920"/>
        <v>0</v>
      </c>
      <c r="Q1249" s="100">
        <v>0</v>
      </c>
      <c r="R1249" s="98">
        <v>0</v>
      </c>
      <c r="S1249" s="101">
        <f t="shared" si="921"/>
        <v>0</v>
      </c>
      <c r="T1249" s="100">
        <v>0</v>
      </c>
      <c r="U1249" s="98">
        <v>0</v>
      </c>
      <c r="V1249" s="101">
        <f t="shared" si="923"/>
        <v>0</v>
      </c>
      <c r="W1249" s="100">
        <v>0</v>
      </c>
      <c r="X1249" s="98">
        <v>0</v>
      </c>
      <c r="Y1249" s="147">
        <f t="shared" si="922"/>
        <v>0</v>
      </c>
      <c r="Z1249" s="150"/>
    </row>
    <row r="1250" spans="2:26" s="35" customFormat="1" ht="17.100000000000001" customHeight="1">
      <c r="B1250" s="105"/>
      <c r="C1250" s="54"/>
      <c r="D1250" s="96"/>
      <c r="E1250" s="111"/>
      <c r="F1250" s="112"/>
      <c r="G1250" s="113"/>
      <c r="H1250" s="100">
        <v>0</v>
      </c>
      <c r="I1250" s="98">
        <v>0</v>
      </c>
      <c r="J1250" s="101">
        <f t="shared" si="918"/>
        <v>0</v>
      </c>
      <c r="K1250" s="100">
        <v>0</v>
      </c>
      <c r="L1250" s="98">
        <v>0</v>
      </c>
      <c r="M1250" s="101">
        <f t="shared" si="919"/>
        <v>0</v>
      </c>
      <c r="N1250" s="100">
        <v>0</v>
      </c>
      <c r="O1250" s="98">
        <v>0</v>
      </c>
      <c r="P1250" s="101">
        <f t="shared" si="920"/>
        <v>0</v>
      </c>
      <c r="Q1250" s="100">
        <v>0</v>
      </c>
      <c r="R1250" s="98">
        <v>0</v>
      </c>
      <c r="S1250" s="101">
        <f t="shared" si="921"/>
        <v>0</v>
      </c>
      <c r="T1250" s="100">
        <v>0</v>
      </c>
      <c r="U1250" s="98">
        <v>0</v>
      </c>
      <c r="V1250" s="101">
        <f t="shared" si="923"/>
        <v>0</v>
      </c>
      <c r="W1250" s="100">
        <v>0</v>
      </c>
      <c r="X1250" s="98">
        <v>0</v>
      </c>
      <c r="Y1250" s="147">
        <f t="shared" si="922"/>
        <v>0</v>
      </c>
      <c r="Z1250" s="150"/>
    </row>
    <row r="1251" spans="2:26" s="35" customFormat="1" ht="17.100000000000001" customHeight="1">
      <c r="B1251" s="105"/>
      <c r="C1251" s="54"/>
      <c r="D1251" s="96"/>
      <c r="E1251" s="111"/>
      <c r="F1251" s="112"/>
      <c r="G1251" s="113"/>
      <c r="H1251" s="100">
        <v>0</v>
      </c>
      <c r="I1251" s="98">
        <v>0</v>
      </c>
      <c r="J1251" s="101">
        <f t="shared" si="918"/>
        <v>0</v>
      </c>
      <c r="K1251" s="100">
        <v>0</v>
      </c>
      <c r="L1251" s="98">
        <v>0</v>
      </c>
      <c r="M1251" s="101">
        <f t="shared" si="919"/>
        <v>0</v>
      </c>
      <c r="N1251" s="100">
        <v>0</v>
      </c>
      <c r="O1251" s="98">
        <v>0</v>
      </c>
      <c r="P1251" s="101">
        <f t="shared" si="920"/>
        <v>0</v>
      </c>
      <c r="Q1251" s="100">
        <v>0</v>
      </c>
      <c r="R1251" s="98">
        <v>0</v>
      </c>
      <c r="S1251" s="101">
        <f t="shared" si="921"/>
        <v>0</v>
      </c>
      <c r="T1251" s="100">
        <v>0</v>
      </c>
      <c r="U1251" s="98">
        <v>0</v>
      </c>
      <c r="V1251" s="101">
        <f t="shared" si="923"/>
        <v>0</v>
      </c>
      <c r="W1251" s="100">
        <v>0</v>
      </c>
      <c r="X1251" s="98">
        <v>0</v>
      </c>
      <c r="Y1251" s="147">
        <f t="shared" si="922"/>
        <v>0</v>
      </c>
      <c r="Z1251" s="150"/>
    </row>
    <row r="1252" spans="2:26" s="126" customFormat="1" ht="17.100000000000001" customHeight="1">
      <c r="B1252" s="118"/>
      <c r="C1252" s="119"/>
      <c r="D1252" s="120"/>
      <c r="E1252" s="121"/>
      <c r="F1252" s="122"/>
      <c r="G1252" s="123"/>
      <c r="H1252" s="401" t="s">
        <v>201</v>
      </c>
      <c r="I1252" s="402"/>
      <c r="J1252" s="124">
        <f>SUM(J1245:J1251)</f>
        <v>0</v>
      </c>
      <c r="K1252" s="401" t="s">
        <v>201</v>
      </c>
      <c r="L1252" s="402"/>
      <c r="M1252" s="124">
        <f>SUM(M1245:M1251)</f>
        <v>0</v>
      </c>
      <c r="N1252" s="401" t="s">
        <v>201</v>
      </c>
      <c r="O1252" s="402"/>
      <c r="P1252" s="124">
        <f>SUM(P1245:P1251)</f>
        <v>0</v>
      </c>
      <c r="Q1252" s="401" t="s">
        <v>201</v>
      </c>
      <c r="R1252" s="402"/>
      <c r="S1252" s="124">
        <f>SUM(S1245:S1251)</f>
        <v>0</v>
      </c>
      <c r="T1252" s="401" t="s">
        <v>201</v>
      </c>
      <c r="U1252" s="402"/>
      <c r="V1252" s="124">
        <f>SUM(V1245:V1251)</f>
        <v>0</v>
      </c>
      <c r="W1252" s="401" t="s">
        <v>201</v>
      </c>
      <c r="X1252" s="402"/>
      <c r="Y1252" s="127">
        <f>SUM(Y1245:Y1251)</f>
        <v>0</v>
      </c>
      <c r="Z1252" s="151"/>
    </row>
    <row r="1253" spans="2:26" s="35" customFormat="1" ht="17.100000000000001" customHeight="1">
      <c r="B1253" s="105"/>
      <c r="C1253" s="54">
        <f>'2. Rekap Back Up Beton X'!C175</f>
        <v>15400</v>
      </c>
      <c r="D1253" s="96">
        <f>'2. Rekap Back Up Beton X'!D175</f>
        <v>15500</v>
      </c>
      <c r="E1253" s="111">
        <f>'2. Rekap Back Up Beton X'!E175</f>
        <v>3</v>
      </c>
      <c r="F1253" s="112">
        <f>(100/((D1253-C1253)*E1253))*((J1260*0.5)+(M1260*1)+(P1260*2)+(S1260*20)+(V1260*15)+(Y1260*1.5))</f>
        <v>0</v>
      </c>
      <c r="G1253" s="113" t="str">
        <f>IF(F1253&lt;=25,"B",IF(F1253&lt;=75,"S",IF(F1253&lt;=100,"RR","RB")))</f>
        <v>B</v>
      </c>
      <c r="H1253" s="100">
        <v>0</v>
      </c>
      <c r="I1253" s="98">
        <v>0</v>
      </c>
      <c r="J1253" s="101">
        <f t="shared" ref="J1253:J1259" si="924">H1253*I1253</f>
        <v>0</v>
      </c>
      <c r="K1253" s="100">
        <v>0</v>
      </c>
      <c r="L1253" s="98">
        <v>0</v>
      </c>
      <c r="M1253" s="101">
        <f t="shared" ref="M1253:M1259" si="925">K1253*L1253</f>
        <v>0</v>
      </c>
      <c r="N1253" s="100">
        <v>0</v>
      </c>
      <c r="O1253" s="98">
        <v>4</v>
      </c>
      <c r="P1253" s="101">
        <f t="shared" ref="P1253:P1259" si="926">N1253*O1253</f>
        <v>0</v>
      </c>
      <c r="Q1253" s="100">
        <v>0</v>
      </c>
      <c r="R1253" s="98">
        <v>0</v>
      </c>
      <c r="S1253" s="101">
        <f t="shared" ref="S1253:S1259" si="927">Q1253*R1253</f>
        <v>0</v>
      </c>
      <c r="T1253" s="100">
        <v>0</v>
      </c>
      <c r="U1253" s="98">
        <v>0</v>
      </c>
      <c r="V1253" s="101">
        <f>T1253*U1253</f>
        <v>0</v>
      </c>
      <c r="W1253" s="100">
        <v>0</v>
      </c>
      <c r="X1253" s="98">
        <v>0</v>
      </c>
      <c r="Y1253" s="147">
        <f t="shared" ref="Y1253:Y1259" si="928">W1253*X1253</f>
        <v>0</v>
      </c>
      <c r="Z1253" s="150"/>
    </row>
    <row r="1254" spans="2:26" s="35" customFormat="1" ht="17.100000000000001" customHeight="1">
      <c r="B1254" s="105"/>
      <c r="C1254" s="54"/>
      <c r="D1254" s="96"/>
      <c r="E1254" s="111"/>
      <c r="F1254" s="112"/>
      <c r="G1254" s="113"/>
      <c r="H1254" s="100">
        <v>0</v>
      </c>
      <c r="I1254" s="98">
        <v>0</v>
      </c>
      <c r="J1254" s="101">
        <f t="shared" si="924"/>
        <v>0</v>
      </c>
      <c r="K1254" s="100">
        <v>0</v>
      </c>
      <c r="L1254" s="98">
        <v>0</v>
      </c>
      <c r="M1254" s="101">
        <f t="shared" si="925"/>
        <v>0</v>
      </c>
      <c r="N1254" s="100">
        <v>0</v>
      </c>
      <c r="O1254" s="98">
        <v>0</v>
      </c>
      <c r="P1254" s="101">
        <f t="shared" si="926"/>
        <v>0</v>
      </c>
      <c r="Q1254" s="100">
        <v>0</v>
      </c>
      <c r="R1254" s="98">
        <v>0</v>
      </c>
      <c r="S1254" s="101">
        <f t="shared" si="927"/>
        <v>0</v>
      </c>
      <c r="T1254" s="100">
        <v>0</v>
      </c>
      <c r="U1254" s="98">
        <v>0</v>
      </c>
      <c r="V1254" s="101">
        <f t="shared" ref="V1254:V1259" si="929">T1254*U1254</f>
        <v>0</v>
      </c>
      <c r="W1254" s="100">
        <v>0</v>
      </c>
      <c r="X1254" s="98">
        <v>0</v>
      </c>
      <c r="Y1254" s="147">
        <f t="shared" si="928"/>
        <v>0</v>
      </c>
      <c r="Z1254" s="150"/>
    </row>
    <row r="1255" spans="2:26" s="35" customFormat="1" ht="17.100000000000001" customHeight="1">
      <c r="B1255" s="105"/>
      <c r="C1255" s="54"/>
      <c r="D1255" s="96"/>
      <c r="E1255" s="111"/>
      <c r="F1255" s="112"/>
      <c r="G1255" s="113"/>
      <c r="H1255" s="100">
        <v>0</v>
      </c>
      <c r="I1255" s="98">
        <v>0</v>
      </c>
      <c r="J1255" s="101">
        <f t="shared" si="924"/>
        <v>0</v>
      </c>
      <c r="K1255" s="100">
        <v>0</v>
      </c>
      <c r="L1255" s="98">
        <v>0</v>
      </c>
      <c r="M1255" s="101">
        <f t="shared" si="925"/>
        <v>0</v>
      </c>
      <c r="N1255" s="100">
        <v>0</v>
      </c>
      <c r="O1255" s="98">
        <v>0</v>
      </c>
      <c r="P1255" s="101">
        <f t="shared" si="926"/>
        <v>0</v>
      </c>
      <c r="Q1255" s="100">
        <v>0</v>
      </c>
      <c r="R1255" s="98">
        <v>0</v>
      </c>
      <c r="S1255" s="101">
        <f t="shared" si="927"/>
        <v>0</v>
      </c>
      <c r="T1255" s="100">
        <v>0</v>
      </c>
      <c r="U1255" s="98">
        <v>0</v>
      </c>
      <c r="V1255" s="101">
        <f t="shared" si="929"/>
        <v>0</v>
      </c>
      <c r="W1255" s="100">
        <v>0</v>
      </c>
      <c r="X1255" s="98">
        <v>0</v>
      </c>
      <c r="Y1255" s="147">
        <f t="shared" si="928"/>
        <v>0</v>
      </c>
      <c r="Z1255" s="150"/>
    </row>
    <row r="1256" spans="2:26" s="35" customFormat="1" ht="17.100000000000001" customHeight="1">
      <c r="B1256" s="105"/>
      <c r="C1256" s="54"/>
      <c r="D1256" s="96"/>
      <c r="E1256" s="111"/>
      <c r="F1256" s="112"/>
      <c r="G1256" s="113"/>
      <c r="H1256" s="100">
        <v>0</v>
      </c>
      <c r="I1256" s="98">
        <v>0</v>
      </c>
      <c r="J1256" s="101">
        <f t="shared" si="924"/>
        <v>0</v>
      </c>
      <c r="K1256" s="100">
        <v>0</v>
      </c>
      <c r="L1256" s="98">
        <v>0</v>
      </c>
      <c r="M1256" s="101">
        <f t="shared" si="925"/>
        <v>0</v>
      </c>
      <c r="N1256" s="100">
        <v>0</v>
      </c>
      <c r="O1256" s="98">
        <v>0</v>
      </c>
      <c r="P1256" s="101">
        <f t="shared" si="926"/>
        <v>0</v>
      </c>
      <c r="Q1256" s="100">
        <v>0</v>
      </c>
      <c r="R1256" s="98">
        <v>0</v>
      </c>
      <c r="S1256" s="101">
        <f t="shared" si="927"/>
        <v>0</v>
      </c>
      <c r="T1256" s="100">
        <v>0</v>
      </c>
      <c r="U1256" s="98">
        <v>0</v>
      </c>
      <c r="V1256" s="101">
        <f t="shared" si="929"/>
        <v>0</v>
      </c>
      <c r="W1256" s="100">
        <v>0</v>
      </c>
      <c r="X1256" s="98">
        <v>0</v>
      </c>
      <c r="Y1256" s="147">
        <f t="shared" si="928"/>
        <v>0</v>
      </c>
      <c r="Z1256" s="150"/>
    </row>
    <row r="1257" spans="2:26" s="35" customFormat="1" ht="17.100000000000001" customHeight="1">
      <c r="B1257" s="105"/>
      <c r="C1257" s="54"/>
      <c r="D1257" s="96"/>
      <c r="E1257" s="111"/>
      <c r="F1257" s="112"/>
      <c r="G1257" s="113"/>
      <c r="H1257" s="100">
        <v>0</v>
      </c>
      <c r="I1257" s="98">
        <v>0</v>
      </c>
      <c r="J1257" s="101">
        <f t="shared" si="924"/>
        <v>0</v>
      </c>
      <c r="K1257" s="100">
        <v>0</v>
      </c>
      <c r="L1257" s="98">
        <v>0</v>
      </c>
      <c r="M1257" s="101">
        <f t="shared" si="925"/>
        <v>0</v>
      </c>
      <c r="N1257" s="100">
        <v>0</v>
      </c>
      <c r="O1257" s="98">
        <v>0</v>
      </c>
      <c r="P1257" s="101">
        <f t="shared" si="926"/>
        <v>0</v>
      </c>
      <c r="Q1257" s="100">
        <v>0</v>
      </c>
      <c r="R1257" s="98">
        <v>0</v>
      </c>
      <c r="S1257" s="101">
        <f t="shared" si="927"/>
        <v>0</v>
      </c>
      <c r="T1257" s="100">
        <v>0</v>
      </c>
      <c r="U1257" s="98">
        <v>0</v>
      </c>
      <c r="V1257" s="101">
        <f t="shared" si="929"/>
        <v>0</v>
      </c>
      <c r="W1257" s="100">
        <v>0</v>
      </c>
      <c r="X1257" s="98">
        <v>0</v>
      </c>
      <c r="Y1257" s="147">
        <f t="shared" si="928"/>
        <v>0</v>
      </c>
      <c r="Z1257" s="150"/>
    </row>
    <row r="1258" spans="2:26" s="35" customFormat="1" ht="17.100000000000001" customHeight="1">
      <c r="B1258" s="105"/>
      <c r="C1258" s="54"/>
      <c r="D1258" s="96"/>
      <c r="E1258" s="111"/>
      <c r="F1258" s="112"/>
      <c r="G1258" s="113"/>
      <c r="H1258" s="100">
        <v>0</v>
      </c>
      <c r="I1258" s="98">
        <v>0</v>
      </c>
      <c r="J1258" s="101">
        <f t="shared" si="924"/>
        <v>0</v>
      </c>
      <c r="K1258" s="100">
        <v>0</v>
      </c>
      <c r="L1258" s="98">
        <v>0</v>
      </c>
      <c r="M1258" s="101">
        <f t="shared" si="925"/>
        <v>0</v>
      </c>
      <c r="N1258" s="100">
        <v>0</v>
      </c>
      <c r="O1258" s="98">
        <v>0</v>
      </c>
      <c r="P1258" s="101">
        <f t="shared" si="926"/>
        <v>0</v>
      </c>
      <c r="Q1258" s="100">
        <v>0</v>
      </c>
      <c r="R1258" s="98">
        <v>0</v>
      </c>
      <c r="S1258" s="101">
        <f t="shared" si="927"/>
        <v>0</v>
      </c>
      <c r="T1258" s="100">
        <v>0</v>
      </c>
      <c r="U1258" s="98">
        <v>0</v>
      </c>
      <c r="V1258" s="101">
        <f t="shared" si="929"/>
        <v>0</v>
      </c>
      <c r="W1258" s="100">
        <v>0</v>
      </c>
      <c r="X1258" s="98">
        <v>0</v>
      </c>
      <c r="Y1258" s="147">
        <f t="shared" si="928"/>
        <v>0</v>
      </c>
      <c r="Z1258" s="150"/>
    </row>
    <row r="1259" spans="2:26" s="35" customFormat="1" ht="17.100000000000001" customHeight="1">
      <c r="B1259" s="105"/>
      <c r="C1259" s="54"/>
      <c r="D1259" s="96"/>
      <c r="E1259" s="111"/>
      <c r="F1259" s="112"/>
      <c r="G1259" s="113"/>
      <c r="H1259" s="100">
        <v>0</v>
      </c>
      <c r="I1259" s="98">
        <v>0</v>
      </c>
      <c r="J1259" s="101">
        <f t="shared" si="924"/>
        <v>0</v>
      </c>
      <c r="K1259" s="100">
        <v>0</v>
      </c>
      <c r="L1259" s="98">
        <v>0</v>
      </c>
      <c r="M1259" s="101">
        <f t="shared" si="925"/>
        <v>0</v>
      </c>
      <c r="N1259" s="100">
        <v>0</v>
      </c>
      <c r="O1259" s="98">
        <v>0</v>
      </c>
      <c r="P1259" s="101">
        <f t="shared" si="926"/>
        <v>0</v>
      </c>
      <c r="Q1259" s="100">
        <v>0</v>
      </c>
      <c r="R1259" s="98">
        <v>0</v>
      </c>
      <c r="S1259" s="101">
        <f t="shared" si="927"/>
        <v>0</v>
      </c>
      <c r="T1259" s="100">
        <v>0</v>
      </c>
      <c r="U1259" s="98">
        <v>0</v>
      </c>
      <c r="V1259" s="101">
        <f t="shared" si="929"/>
        <v>0</v>
      </c>
      <c r="W1259" s="100">
        <v>0</v>
      </c>
      <c r="X1259" s="98">
        <v>0</v>
      </c>
      <c r="Y1259" s="147">
        <f t="shared" si="928"/>
        <v>0</v>
      </c>
      <c r="Z1259" s="150"/>
    </row>
    <row r="1260" spans="2:26" s="126" customFormat="1" ht="17.100000000000001" customHeight="1">
      <c r="B1260" s="118"/>
      <c r="C1260" s="119"/>
      <c r="D1260" s="120"/>
      <c r="E1260" s="121"/>
      <c r="F1260" s="122"/>
      <c r="G1260" s="123"/>
      <c r="H1260" s="401" t="s">
        <v>201</v>
      </c>
      <c r="I1260" s="402"/>
      <c r="J1260" s="124">
        <f>SUM(J1253:J1259)</f>
        <v>0</v>
      </c>
      <c r="K1260" s="401" t="s">
        <v>201</v>
      </c>
      <c r="L1260" s="402"/>
      <c r="M1260" s="124">
        <f>SUM(M1253:M1259)</f>
        <v>0</v>
      </c>
      <c r="N1260" s="401" t="s">
        <v>201</v>
      </c>
      <c r="O1260" s="402"/>
      <c r="P1260" s="124">
        <f>SUM(P1253:P1259)</f>
        <v>0</v>
      </c>
      <c r="Q1260" s="401" t="s">
        <v>201</v>
      </c>
      <c r="R1260" s="402"/>
      <c r="S1260" s="124">
        <f>SUM(S1253:S1259)</f>
        <v>0</v>
      </c>
      <c r="T1260" s="401" t="s">
        <v>201</v>
      </c>
      <c r="U1260" s="402"/>
      <c r="V1260" s="124">
        <f>SUM(V1253:V1259)</f>
        <v>0</v>
      </c>
      <c r="W1260" s="401" t="s">
        <v>201</v>
      </c>
      <c r="X1260" s="402"/>
      <c r="Y1260" s="127">
        <f>SUM(Y1253:Y1259)</f>
        <v>0</v>
      </c>
      <c r="Z1260" s="151"/>
    </row>
    <row r="1261" spans="2:26" s="35" customFormat="1" ht="17.100000000000001" customHeight="1">
      <c r="B1261" s="105"/>
      <c r="C1261" s="54">
        <f>'2. Rekap Back Up Beton X'!C176</f>
        <v>15500</v>
      </c>
      <c r="D1261" s="96">
        <f>'2. Rekap Back Up Beton X'!D176</f>
        <v>15600</v>
      </c>
      <c r="E1261" s="111">
        <f>'2. Rekap Back Up Beton X'!E176</f>
        <v>3</v>
      </c>
      <c r="F1261" s="112">
        <f>(100/((D1261-C1261)*E1261))*((J1268*0.5)+(M1268*1)+(P1268*2)+(S1268*20)+(V1268*15)+(Y1268*1.5))</f>
        <v>0</v>
      </c>
      <c r="G1261" s="113" t="str">
        <f>IF(F1261&lt;=25,"B",IF(F1261&lt;=75,"S",IF(F1261&lt;=100,"RR","RB")))</f>
        <v>B</v>
      </c>
      <c r="H1261" s="100">
        <v>0</v>
      </c>
      <c r="I1261" s="98">
        <v>0</v>
      </c>
      <c r="J1261" s="101">
        <f t="shared" ref="J1261:J1267" si="930">H1261*I1261</f>
        <v>0</v>
      </c>
      <c r="K1261" s="100">
        <v>0</v>
      </c>
      <c r="L1261" s="98">
        <v>0</v>
      </c>
      <c r="M1261" s="101">
        <f t="shared" ref="M1261:M1267" si="931">K1261*L1261</f>
        <v>0</v>
      </c>
      <c r="N1261" s="100">
        <v>0</v>
      </c>
      <c r="O1261" s="98">
        <v>4</v>
      </c>
      <c r="P1261" s="101">
        <f t="shared" ref="P1261:P1267" si="932">N1261*O1261</f>
        <v>0</v>
      </c>
      <c r="Q1261" s="100">
        <v>0</v>
      </c>
      <c r="R1261" s="98">
        <v>0</v>
      </c>
      <c r="S1261" s="101">
        <f t="shared" ref="S1261:S1267" si="933">Q1261*R1261</f>
        <v>0</v>
      </c>
      <c r="T1261" s="100">
        <v>0</v>
      </c>
      <c r="U1261" s="98">
        <v>0</v>
      </c>
      <c r="V1261" s="101">
        <f>T1261*U1261</f>
        <v>0</v>
      </c>
      <c r="W1261" s="100">
        <v>0</v>
      </c>
      <c r="X1261" s="98">
        <v>0</v>
      </c>
      <c r="Y1261" s="147">
        <f t="shared" ref="Y1261:Y1267" si="934">W1261*X1261</f>
        <v>0</v>
      </c>
      <c r="Z1261" s="150"/>
    </row>
    <row r="1262" spans="2:26" s="35" customFormat="1" ht="17.100000000000001" customHeight="1">
      <c r="B1262" s="105"/>
      <c r="C1262" s="54"/>
      <c r="D1262" s="96"/>
      <c r="E1262" s="111"/>
      <c r="F1262" s="112"/>
      <c r="G1262" s="113"/>
      <c r="H1262" s="100">
        <v>0</v>
      </c>
      <c r="I1262" s="98">
        <v>0</v>
      </c>
      <c r="J1262" s="101">
        <f t="shared" si="930"/>
        <v>0</v>
      </c>
      <c r="K1262" s="100">
        <v>0</v>
      </c>
      <c r="L1262" s="98">
        <v>0</v>
      </c>
      <c r="M1262" s="101">
        <f t="shared" si="931"/>
        <v>0</v>
      </c>
      <c r="N1262" s="100">
        <v>0</v>
      </c>
      <c r="O1262" s="98">
        <v>0</v>
      </c>
      <c r="P1262" s="101">
        <f t="shared" si="932"/>
        <v>0</v>
      </c>
      <c r="Q1262" s="100">
        <v>0</v>
      </c>
      <c r="R1262" s="98">
        <v>0</v>
      </c>
      <c r="S1262" s="101">
        <f t="shared" si="933"/>
        <v>0</v>
      </c>
      <c r="T1262" s="100">
        <v>0</v>
      </c>
      <c r="U1262" s="98">
        <v>0</v>
      </c>
      <c r="V1262" s="101">
        <f t="shared" ref="V1262:V1267" si="935">T1262*U1262</f>
        <v>0</v>
      </c>
      <c r="W1262" s="100">
        <v>0</v>
      </c>
      <c r="X1262" s="98">
        <v>0</v>
      </c>
      <c r="Y1262" s="147">
        <f t="shared" si="934"/>
        <v>0</v>
      </c>
      <c r="Z1262" s="150"/>
    </row>
    <row r="1263" spans="2:26" s="35" customFormat="1" ht="17.100000000000001" customHeight="1">
      <c r="B1263" s="105"/>
      <c r="C1263" s="54"/>
      <c r="D1263" s="96"/>
      <c r="E1263" s="111"/>
      <c r="F1263" s="112"/>
      <c r="G1263" s="113"/>
      <c r="H1263" s="100">
        <v>0</v>
      </c>
      <c r="I1263" s="98">
        <v>0</v>
      </c>
      <c r="J1263" s="101">
        <f t="shared" si="930"/>
        <v>0</v>
      </c>
      <c r="K1263" s="100">
        <v>0</v>
      </c>
      <c r="L1263" s="98">
        <v>0</v>
      </c>
      <c r="M1263" s="101">
        <f t="shared" si="931"/>
        <v>0</v>
      </c>
      <c r="N1263" s="100">
        <v>0</v>
      </c>
      <c r="O1263" s="98">
        <v>0</v>
      </c>
      <c r="P1263" s="101">
        <f t="shared" si="932"/>
        <v>0</v>
      </c>
      <c r="Q1263" s="100">
        <v>0</v>
      </c>
      <c r="R1263" s="98">
        <v>0</v>
      </c>
      <c r="S1263" s="101">
        <f t="shared" si="933"/>
        <v>0</v>
      </c>
      <c r="T1263" s="100">
        <v>0</v>
      </c>
      <c r="U1263" s="98">
        <v>0</v>
      </c>
      <c r="V1263" s="101">
        <f t="shared" si="935"/>
        <v>0</v>
      </c>
      <c r="W1263" s="100">
        <v>0</v>
      </c>
      <c r="X1263" s="98">
        <v>0</v>
      </c>
      <c r="Y1263" s="147">
        <f t="shared" si="934"/>
        <v>0</v>
      </c>
      <c r="Z1263" s="150"/>
    </row>
    <row r="1264" spans="2:26" s="35" customFormat="1" ht="17.100000000000001" customHeight="1">
      <c r="B1264" s="105"/>
      <c r="C1264" s="54"/>
      <c r="D1264" s="96"/>
      <c r="E1264" s="111"/>
      <c r="F1264" s="112"/>
      <c r="G1264" s="113"/>
      <c r="H1264" s="100">
        <v>0</v>
      </c>
      <c r="I1264" s="98">
        <v>0</v>
      </c>
      <c r="J1264" s="101">
        <f t="shared" si="930"/>
        <v>0</v>
      </c>
      <c r="K1264" s="100">
        <v>0</v>
      </c>
      <c r="L1264" s="98">
        <v>0</v>
      </c>
      <c r="M1264" s="101">
        <f t="shared" si="931"/>
        <v>0</v>
      </c>
      <c r="N1264" s="100">
        <v>0</v>
      </c>
      <c r="O1264" s="98">
        <v>0</v>
      </c>
      <c r="P1264" s="101">
        <f t="shared" si="932"/>
        <v>0</v>
      </c>
      <c r="Q1264" s="100">
        <v>0</v>
      </c>
      <c r="R1264" s="98">
        <v>0</v>
      </c>
      <c r="S1264" s="101">
        <f t="shared" si="933"/>
        <v>0</v>
      </c>
      <c r="T1264" s="100">
        <v>0</v>
      </c>
      <c r="U1264" s="98">
        <v>0</v>
      </c>
      <c r="V1264" s="101">
        <f t="shared" si="935"/>
        <v>0</v>
      </c>
      <c r="W1264" s="100">
        <v>0</v>
      </c>
      <c r="X1264" s="98">
        <v>0</v>
      </c>
      <c r="Y1264" s="147">
        <f t="shared" si="934"/>
        <v>0</v>
      </c>
      <c r="Z1264" s="150"/>
    </row>
    <row r="1265" spans="2:26" s="35" customFormat="1" ht="17.100000000000001" customHeight="1">
      <c r="B1265" s="105"/>
      <c r="C1265" s="54"/>
      <c r="D1265" s="96"/>
      <c r="E1265" s="111"/>
      <c r="F1265" s="112"/>
      <c r="G1265" s="113"/>
      <c r="H1265" s="100">
        <v>0</v>
      </c>
      <c r="I1265" s="98">
        <v>0</v>
      </c>
      <c r="J1265" s="101">
        <f t="shared" si="930"/>
        <v>0</v>
      </c>
      <c r="K1265" s="100">
        <v>0</v>
      </c>
      <c r="L1265" s="98">
        <v>0</v>
      </c>
      <c r="M1265" s="101">
        <f t="shared" si="931"/>
        <v>0</v>
      </c>
      <c r="N1265" s="100">
        <v>0</v>
      </c>
      <c r="O1265" s="98">
        <v>0</v>
      </c>
      <c r="P1265" s="101">
        <f t="shared" si="932"/>
        <v>0</v>
      </c>
      <c r="Q1265" s="100">
        <v>0</v>
      </c>
      <c r="R1265" s="98">
        <v>0</v>
      </c>
      <c r="S1265" s="101">
        <f t="shared" si="933"/>
        <v>0</v>
      </c>
      <c r="T1265" s="100">
        <v>0</v>
      </c>
      <c r="U1265" s="98">
        <v>0</v>
      </c>
      <c r="V1265" s="101">
        <f t="shared" si="935"/>
        <v>0</v>
      </c>
      <c r="W1265" s="100">
        <v>0</v>
      </c>
      <c r="X1265" s="98">
        <v>0</v>
      </c>
      <c r="Y1265" s="147">
        <f t="shared" si="934"/>
        <v>0</v>
      </c>
      <c r="Z1265" s="150"/>
    </row>
    <row r="1266" spans="2:26" s="35" customFormat="1" ht="17.100000000000001" customHeight="1">
      <c r="B1266" s="105"/>
      <c r="C1266" s="54"/>
      <c r="D1266" s="96"/>
      <c r="E1266" s="111"/>
      <c r="F1266" s="112"/>
      <c r="G1266" s="113"/>
      <c r="H1266" s="100">
        <v>0</v>
      </c>
      <c r="I1266" s="98">
        <v>0</v>
      </c>
      <c r="J1266" s="101">
        <f t="shared" si="930"/>
        <v>0</v>
      </c>
      <c r="K1266" s="100">
        <v>0</v>
      </c>
      <c r="L1266" s="98">
        <v>0</v>
      </c>
      <c r="M1266" s="101">
        <f t="shared" si="931"/>
        <v>0</v>
      </c>
      <c r="N1266" s="100">
        <v>0</v>
      </c>
      <c r="O1266" s="98">
        <v>0</v>
      </c>
      <c r="P1266" s="101">
        <f t="shared" si="932"/>
        <v>0</v>
      </c>
      <c r="Q1266" s="100">
        <v>0</v>
      </c>
      <c r="R1266" s="98">
        <v>0</v>
      </c>
      <c r="S1266" s="101">
        <f t="shared" si="933"/>
        <v>0</v>
      </c>
      <c r="T1266" s="100">
        <v>0</v>
      </c>
      <c r="U1266" s="98">
        <v>0</v>
      </c>
      <c r="V1266" s="101">
        <f t="shared" si="935"/>
        <v>0</v>
      </c>
      <c r="W1266" s="100">
        <v>0</v>
      </c>
      <c r="X1266" s="98">
        <v>0</v>
      </c>
      <c r="Y1266" s="147">
        <f t="shared" si="934"/>
        <v>0</v>
      </c>
      <c r="Z1266" s="150"/>
    </row>
    <row r="1267" spans="2:26" s="35" customFormat="1" ht="17.100000000000001" customHeight="1">
      <c r="B1267" s="105"/>
      <c r="C1267" s="54"/>
      <c r="D1267" s="96"/>
      <c r="E1267" s="111"/>
      <c r="F1267" s="112"/>
      <c r="G1267" s="113"/>
      <c r="H1267" s="100">
        <v>0</v>
      </c>
      <c r="I1267" s="98">
        <v>0</v>
      </c>
      <c r="J1267" s="101">
        <f t="shared" si="930"/>
        <v>0</v>
      </c>
      <c r="K1267" s="100">
        <v>0</v>
      </c>
      <c r="L1267" s="98">
        <v>0</v>
      </c>
      <c r="M1267" s="101">
        <f t="shared" si="931"/>
        <v>0</v>
      </c>
      <c r="N1267" s="100">
        <v>0</v>
      </c>
      <c r="O1267" s="98">
        <v>0</v>
      </c>
      <c r="P1267" s="101">
        <f t="shared" si="932"/>
        <v>0</v>
      </c>
      <c r="Q1267" s="100">
        <v>0</v>
      </c>
      <c r="R1267" s="98">
        <v>0</v>
      </c>
      <c r="S1267" s="101">
        <f t="shared" si="933"/>
        <v>0</v>
      </c>
      <c r="T1267" s="100">
        <v>0</v>
      </c>
      <c r="U1267" s="98">
        <v>0</v>
      </c>
      <c r="V1267" s="101">
        <f t="shared" si="935"/>
        <v>0</v>
      </c>
      <c r="W1267" s="100">
        <v>0</v>
      </c>
      <c r="X1267" s="98">
        <v>0</v>
      </c>
      <c r="Y1267" s="147">
        <f t="shared" si="934"/>
        <v>0</v>
      </c>
      <c r="Z1267" s="150"/>
    </row>
    <row r="1268" spans="2:26" s="126" customFormat="1" ht="17.100000000000001" customHeight="1">
      <c r="B1268" s="118"/>
      <c r="C1268" s="119"/>
      <c r="D1268" s="120"/>
      <c r="E1268" s="121"/>
      <c r="F1268" s="122"/>
      <c r="G1268" s="123"/>
      <c r="H1268" s="401" t="s">
        <v>201</v>
      </c>
      <c r="I1268" s="402"/>
      <c r="J1268" s="124">
        <f>SUM(J1261:J1267)</f>
        <v>0</v>
      </c>
      <c r="K1268" s="401" t="s">
        <v>201</v>
      </c>
      <c r="L1268" s="402"/>
      <c r="M1268" s="124">
        <f>SUM(M1261:M1267)</f>
        <v>0</v>
      </c>
      <c r="N1268" s="401" t="s">
        <v>201</v>
      </c>
      <c r="O1268" s="402"/>
      <c r="P1268" s="124">
        <f>SUM(P1261:P1267)</f>
        <v>0</v>
      </c>
      <c r="Q1268" s="401" t="s">
        <v>201</v>
      </c>
      <c r="R1268" s="402"/>
      <c r="S1268" s="124">
        <f>SUM(S1261:S1267)</f>
        <v>0</v>
      </c>
      <c r="T1268" s="401" t="s">
        <v>201</v>
      </c>
      <c r="U1268" s="402"/>
      <c r="V1268" s="124">
        <f>SUM(V1261:V1267)</f>
        <v>0</v>
      </c>
      <c r="W1268" s="401" t="s">
        <v>201</v>
      </c>
      <c r="X1268" s="402"/>
      <c r="Y1268" s="127">
        <f>SUM(Y1261:Y1267)</f>
        <v>0</v>
      </c>
      <c r="Z1268" s="151"/>
    </row>
    <row r="1269" spans="2:26" s="35" customFormat="1" ht="17.100000000000001" customHeight="1">
      <c r="B1269" s="105"/>
      <c r="C1269" s="54">
        <f>'2. Rekap Back Up Beton X'!C177</f>
        <v>15600</v>
      </c>
      <c r="D1269" s="96">
        <f>'2. Rekap Back Up Beton X'!D177</f>
        <v>15700</v>
      </c>
      <c r="E1269" s="111">
        <f>'2. Rekap Back Up Beton X'!E177</f>
        <v>3</v>
      </c>
      <c r="F1269" s="112">
        <f>(100/((D1269-C1269)*E1269))*((J1276*0.5)+(M1276*1)+(P1276*2)+(S1276*20)+(V1276*15)+(Y1276*1.5))</f>
        <v>0</v>
      </c>
      <c r="G1269" s="113" t="str">
        <f>IF(F1269&lt;=25,"B",IF(F1269&lt;=75,"S",IF(F1269&lt;=100,"RR","RB")))</f>
        <v>B</v>
      </c>
      <c r="H1269" s="100">
        <v>0</v>
      </c>
      <c r="I1269" s="98">
        <v>0</v>
      </c>
      <c r="J1269" s="101">
        <f t="shared" ref="J1269:J1275" si="936">H1269*I1269</f>
        <v>0</v>
      </c>
      <c r="K1269" s="100">
        <v>0</v>
      </c>
      <c r="L1269" s="98">
        <v>0</v>
      </c>
      <c r="M1269" s="101">
        <f t="shared" ref="M1269:M1275" si="937">K1269*L1269</f>
        <v>0</v>
      </c>
      <c r="N1269" s="100">
        <v>0</v>
      </c>
      <c r="O1269" s="98">
        <v>4</v>
      </c>
      <c r="P1269" s="101">
        <f t="shared" ref="P1269:P1275" si="938">N1269*O1269</f>
        <v>0</v>
      </c>
      <c r="Q1269" s="100">
        <v>0</v>
      </c>
      <c r="R1269" s="98">
        <v>0</v>
      </c>
      <c r="S1269" s="101">
        <f t="shared" ref="S1269:S1275" si="939">Q1269*R1269</f>
        <v>0</v>
      </c>
      <c r="T1269" s="100">
        <v>0</v>
      </c>
      <c r="U1269" s="98">
        <v>0</v>
      </c>
      <c r="V1269" s="101">
        <f>T1269*U1269</f>
        <v>0</v>
      </c>
      <c r="W1269" s="100">
        <v>0</v>
      </c>
      <c r="X1269" s="98">
        <v>0</v>
      </c>
      <c r="Y1269" s="147">
        <f t="shared" ref="Y1269:Y1275" si="940">W1269*X1269</f>
        <v>0</v>
      </c>
      <c r="Z1269" s="150"/>
    </row>
    <row r="1270" spans="2:26" s="35" customFormat="1" ht="17.100000000000001" customHeight="1">
      <c r="B1270" s="105"/>
      <c r="C1270" s="54"/>
      <c r="D1270" s="96"/>
      <c r="E1270" s="111"/>
      <c r="F1270" s="112"/>
      <c r="G1270" s="113"/>
      <c r="H1270" s="100">
        <v>0</v>
      </c>
      <c r="I1270" s="98">
        <v>0</v>
      </c>
      <c r="J1270" s="101">
        <f t="shared" si="936"/>
        <v>0</v>
      </c>
      <c r="K1270" s="100">
        <v>0</v>
      </c>
      <c r="L1270" s="98">
        <v>0</v>
      </c>
      <c r="M1270" s="101">
        <f t="shared" si="937"/>
        <v>0</v>
      </c>
      <c r="N1270" s="100">
        <v>0</v>
      </c>
      <c r="O1270" s="98">
        <v>0</v>
      </c>
      <c r="P1270" s="101">
        <f t="shared" si="938"/>
        <v>0</v>
      </c>
      <c r="Q1270" s="100">
        <v>0</v>
      </c>
      <c r="R1270" s="98">
        <v>0</v>
      </c>
      <c r="S1270" s="101">
        <f t="shared" si="939"/>
        <v>0</v>
      </c>
      <c r="T1270" s="100">
        <v>0</v>
      </c>
      <c r="U1270" s="98">
        <v>0</v>
      </c>
      <c r="V1270" s="101">
        <f t="shared" ref="V1270:V1275" si="941">T1270*U1270</f>
        <v>0</v>
      </c>
      <c r="W1270" s="100">
        <v>0</v>
      </c>
      <c r="X1270" s="98">
        <v>0</v>
      </c>
      <c r="Y1270" s="147">
        <f t="shared" si="940"/>
        <v>0</v>
      </c>
      <c r="Z1270" s="150"/>
    </row>
    <row r="1271" spans="2:26" s="35" customFormat="1" ht="17.100000000000001" customHeight="1">
      <c r="B1271" s="105"/>
      <c r="C1271" s="54"/>
      <c r="D1271" s="96"/>
      <c r="E1271" s="111"/>
      <c r="F1271" s="112"/>
      <c r="G1271" s="113"/>
      <c r="H1271" s="100">
        <v>0</v>
      </c>
      <c r="I1271" s="98">
        <v>0</v>
      </c>
      <c r="J1271" s="101">
        <f t="shared" si="936"/>
        <v>0</v>
      </c>
      <c r="K1271" s="100">
        <v>0</v>
      </c>
      <c r="L1271" s="98">
        <v>0</v>
      </c>
      <c r="M1271" s="101">
        <f t="shared" si="937"/>
        <v>0</v>
      </c>
      <c r="N1271" s="100">
        <v>0</v>
      </c>
      <c r="O1271" s="98">
        <v>0</v>
      </c>
      <c r="P1271" s="101">
        <f t="shared" si="938"/>
        <v>0</v>
      </c>
      <c r="Q1271" s="100">
        <v>0</v>
      </c>
      <c r="R1271" s="98">
        <v>0</v>
      </c>
      <c r="S1271" s="101">
        <f t="shared" si="939"/>
        <v>0</v>
      </c>
      <c r="T1271" s="100">
        <v>0</v>
      </c>
      <c r="U1271" s="98">
        <v>0</v>
      </c>
      <c r="V1271" s="101">
        <f t="shared" si="941"/>
        <v>0</v>
      </c>
      <c r="W1271" s="100">
        <v>0</v>
      </c>
      <c r="X1271" s="98">
        <v>0</v>
      </c>
      <c r="Y1271" s="147">
        <f t="shared" si="940"/>
        <v>0</v>
      </c>
      <c r="Z1271" s="150"/>
    </row>
    <row r="1272" spans="2:26" s="35" customFormat="1" ht="17.100000000000001" customHeight="1">
      <c r="B1272" s="105"/>
      <c r="C1272" s="54"/>
      <c r="D1272" s="96"/>
      <c r="E1272" s="111"/>
      <c r="F1272" s="112"/>
      <c r="G1272" s="113"/>
      <c r="H1272" s="100">
        <v>0</v>
      </c>
      <c r="I1272" s="98">
        <v>0</v>
      </c>
      <c r="J1272" s="101">
        <f t="shared" si="936"/>
        <v>0</v>
      </c>
      <c r="K1272" s="100">
        <v>0</v>
      </c>
      <c r="L1272" s="98">
        <v>0</v>
      </c>
      <c r="M1272" s="101">
        <f t="shared" si="937"/>
        <v>0</v>
      </c>
      <c r="N1272" s="100">
        <v>0</v>
      </c>
      <c r="O1272" s="98">
        <v>0</v>
      </c>
      <c r="P1272" s="101">
        <f t="shared" si="938"/>
        <v>0</v>
      </c>
      <c r="Q1272" s="100">
        <v>0</v>
      </c>
      <c r="R1272" s="98">
        <v>0</v>
      </c>
      <c r="S1272" s="101">
        <f t="shared" si="939"/>
        <v>0</v>
      </c>
      <c r="T1272" s="100">
        <v>0</v>
      </c>
      <c r="U1272" s="98">
        <v>0</v>
      </c>
      <c r="V1272" s="101">
        <f t="shared" si="941"/>
        <v>0</v>
      </c>
      <c r="W1272" s="100">
        <v>0</v>
      </c>
      <c r="X1272" s="98">
        <v>0</v>
      </c>
      <c r="Y1272" s="147">
        <f t="shared" si="940"/>
        <v>0</v>
      </c>
      <c r="Z1272" s="150"/>
    </row>
    <row r="1273" spans="2:26" s="35" customFormat="1" ht="17.100000000000001" customHeight="1">
      <c r="B1273" s="105"/>
      <c r="C1273" s="54"/>
      <c r="D1273" s="96"/>
      <c r="E1273" s="111"/>
      <c r="F1273" s="112"/>
      <c r="G1273" s="113"/>
      <c r="H1273" s="100">
        <v>0</v>
      </c>
      <c r="I1273" s="98">
        <v>0</v>
      </c>
      <c r="J1273" s="101">
        <f t="shared" si="936"/>
        <v>0</v>
      </c>
      <c r="K1273" s="100">
        <v>0</v>
      </c>
      <c r="L1273" s="98">
        <v>0</v>
      </c>
      <c r="M1273" s="101">
        <f t="shared" si="937"/>
        <v>0</v>
      </c>
      <c r="N1273" s="100">
        <v>0</v>
      </c>
      <c r="O1273" s="98">
        <v>0</v>
      </c>
      <c r="P1273" s="101">
        <f t="shared" si="938"/>
        <v>0</v>
      </c>
      <c r="Q1273" s="100">
        <v>0</v>
      </c>
      <c r="R1273" s="98">
        <v>0</v>
      </c>
      <c r="S1273" s="101">
        <f t="shared" si="939"/>
        <v>0</v>
      </c>
      <c r="T1273" s="100">
        <v>0</v>
      </c>
      <c r="U1273" s="98">
        <v>0</v>
      </c>
      <c r="V1273" s="101">
        <f t="shared" si="941"/>
        <v>0</v>
      </c>
      <c r="W1273" s="100">
        <v>0</v>
      </c>
      <c r="X1273" s="98">
        <v>0</v>
      </c>
      <c r="Y1273" s="147">
        <f t="shared" si="940"/>
        <v>0</v>
      </c>
      <c r="Z1273" s="150"/>
    </row>
    <row r="1274" spans="2:26" s="35" customFormat="1" ht="17.100000000000001" customHeight="1">
      <c r="B1274" s="105"/>
      <c r="C1274" s="54"/>
      <c r="D1274" s="96"/>
      <c r="E1274" s="111"/>
      <c r="F1274" s="112"/>
      <c r="G1274" s="113"/>
      <c r="H1274" s="100">
        <v>0</v>
      </c>
      <c r="I1274" s="98">
        <v>0</v>
      </c>
      <c r="J1274" s="101">
        <f t="shared" si="936"/>
        <v>0</v>
      </c>
      <c r="K1274" s="100">
        <v>0</v>
      </c>
      <c r="L1274" s="98">
        <v>0</v>
      </c>
      <c r="M1274" s="101">
        <f t="shared" si="937"/>
        <v>0</v>
      </c>
      <c r="N1274" s="100">
        <v>0</v>
      </c>
      <c r="O1274" s="98">
        <v>0</v>
      </c>
      <c r="P1274" s="101">
        <f t="shared" si="938"/>
        <v>0</v>
      </c>
      <c r="Q1274" s="100">
        <v>0</v>
      </c>
      <c r="R1274" s="98">
        <v>0</v>
      </c>
      <c r="S1274" s="101">
        <f t="shared" si="939"/>
        <v>0</v>
      </c>
      <c r="T1274" s="100">
        <v>0</v>
      </c>
      <c r="U1274" s="98">
        <v>0</v>
      </c>
      <c r="V1274" s="101">
        <f t="shared" si="941"/>
        <v>0</v>
      </c>
      <c r="W1274" s="100">
        <v>0</v>
      </c>
      <c r="X1274" s="98">
        <v>0</v>
      </c>
      <c r="Y1274" s="147">
        <f t="shared" si="940"/>
        <v>0</v>
      </c>
      <c r="Z1274" s="150"/>
    </row>
    <row r="1275" spans="2:26" s="35" customFormat="1" ht="17.100000000000001" customHeight="1">
      <c r="B1275" s="105"/>
      <c r="C1275" s="54"/>
      <c r="D1275" s="96"/>
      <c r="E1275" s="111"/>
      <c r="F1275" s="112"/>
      <c r="G1275" s="113"/>
      <c r="H1275" s="100">
        <v>0</v>
      </c>
      <c r="I1275" s="98">
        <v>0</v>
      </c>
      <c r="J1275" s="101">
        <f t="shared" si="936"/>
        <v>0</v>
      </c>
      <c r="K1275" s="100">
        <v>0</v>
      </c>
      <c r="L1275" s="98">
        <v>0</v>
      </c>
      <c r="M1275" s="101">
        <f t="shared" si="937"/>
        <v>0</v>
      </c>
      <c r="N1275" s="100">
        <v>0</v>
      </c>
      <c r="O1275" s="98">
        <v>0</v>
      </c>
      <c r="P1275" s="101">
        <f t="shared" si="938"/>
        <v>0</v>
      </c>
      <c r="Q1275" s="100">
        <v>0</v>
      </c>
      <c r="R1275" s="98">
        <v>0</v>
      </c>
      <c r="S1275" s="101">
        <f t="shared" si="939"/>
        <v>0</v>
      </c>
      <c r="T1275" s="100">
        <v>0</v>
      </c>
      <c r="U1275" s="98">
        <v>0</v>
      </c>
      <c r="V1275" s="101">
        <f t="shared" si="941"/>
        <v>0</v>
      </c>
      <c r="W1275" s="100">
        <v>0</v>
      </c>
      <c r="X1275" s="98">
        <v>0</v>
      </c>
      <c r="Y1275" s="147">
        <f t="shared" si="940"/>
        <v>0</v>
      </c>
      <c r="Z1275" s="150"/>
    </row>
    <row r="1276" spans="2:26" s="126" customFormat="1" ht="17.100000000000001" customHeight="1">
      <c r="B1276" s="118"/>
      <c r="C1276" s="119"/>
      <c r="D1276" s="120"/>
      <c r="E1276" s="121"/>
      <c r="F1276" s="122"/>
      <c r="G1276" s="123"/>
      <c r="H1276" s="401" t="s">
        <v>201</v>
      </c>
      <c r="I1276" s="402"/>
      <c r="J1276" s="124">
        <f>SUM(J1269:J1275)</f>
        <v>0</v>
      </c>
      <c r="K1276" s="401" t="s">
        <v>201</v>
      </c>
      <c r="L1276" s="402"/>
      <c r="M1276" s="124">
        <f>SUM(M1269:M1275)</f>
        <v>0</v>
      </c>
      <c r="N1276" s="401" t="s">
        <v>201</v>
      </c>
      <c r="O1276" s="402"/>
      <c r="P1276" s="124">
        <f>SUM(P1269:P1275)</f>
        <v>0</v>
      </c>
      <c r="Q1276" s="401" t="s">
        <v>201</v>
      </c>
      <c r="R1276" s="402"/>
      <c r="S1276" s="124">
        <f>SUM(S1269:S1275)</f>
        <v>0</v>
      </c>
      <c r="T1276" s="401" t="s">
        <v>201</v>
      </c>
      <c r="U1276" s="402"/>
      <c r="V1276" s="124">
        <f>SUM(V1269:V1275)</f>
        <v>0</v>
      </c>
      <c r="W1276" s="401" t="s">
        <v>201</v>
      </c>
      <c r="X1276" s="402"/>
      <c r="Y1276" s="127">
        <f>SUM(Y1269:Y1275)</f>
        <v>0</v>
      </c>
      <c r="Z1276" s="151"/>
    </row>
    <row r="1277" spans="2:26" s="35" customFormat="1" ht="17.100000000000001" customHeight="1">
      <c r="B1277" s="105"/>
      <c r="C1277" s="54">
        <f>'2. Rekap Back Up Beton X'!C178</f>
        <v>15700</v>
      </c>
      <c r="D1277" s="96">
        <f>'2. Rekap Back Up Beton X'!D178</f>
        <v>15800</v>
      </c>
      <c r="E1277" s="111">
        <f>'2. Rekap Back Up Beton X'!E178</f>
        <v>3</v>
      </c>
      <c r="F1277" s="112">
        <f>(100/((D1277-C1277)*E1277))*((J1284*0.5)+(M1284*1)+(P1284*2)+(S1284*20)+(V1284*15)+(Y1284*1.5))</f>
        <v>0</v>
      </c>
      <c r="G1277" s="113" t="str">
        <f>IF(F1277&lt;=25,"B",IF(F1277&lt;=75,"S",IF(F1277&lt;=100,"RR","RB")))</f>
        <v>B</v>
      </c>
      <c r="H1277" s="100">
        <v>0</v>
      </c>
      <c r="I1277" s="98">
        <v>0</v>
      </c>
      <c r="J1277" s="101">
        <f t="shared" ref="J1277:J1283" si="942">H1277*I1277</f>
        <v>0</v>
      </c>
      <c r="K1277" s="100">
        <v>0</v>
      </c>
      <c r="L1277" s="98">
        <v>0</v>
      </c>
      <c r="M1277" s="101">
        <f t="shared" ref="M1277:M1283" si="943">K1277*L1277</f>
        <v>0</v>
      </c>
      <c r="N1277" s="100">
        <v>0</v>
      </c>
      <c r="O1277" s="98">
        <v>4</v>
      </c>
      <c r="P1277" s="101">
        <f t="shared" ref="P1277:P1283" si="944">N1277*O1277</f>
        <v>0</v>
      </c>
      <c r="Q1277" s="100">
        <v>0</v>
      </c>
      <c r="R1277" s="98">
        <v>0</v>
      </c>
      <c r="S1277" s="101">
        <f t="shared" ref="S1277:S1283" si="945">Q1277*R1277</f>
        <v>0</v>
      </c>
      <c r="T1277" s="100">
        <v>0</v>
      </c>
      <c r="U1277" s="98">
        <v>0</v>
      </c>
      <c r="V1277" s="101">
        <f>T1277*U1277</f>
        <v>0</v>
      </c>
      <c r="W1277" s="100">
        <v>0</v>
      </c>
      <c r="X1277" s="98">
        <v>0</v>
      </c>
      <c r="Y1277" s="147">
        <f t="shared" ref="Y1277:Y1283" si="946">W1277*X1277</f>
        <v>0</v>
      </c>
      <c r="Z1277" s="150"/>
    </row>
    <row r="1278" spans="2:26" s="35" customFormat="1" ht="17.100000000000001" customHeight="1">
      <c r="B1278" s="105"/>
      <c r="C1278" s="54"/>
      <c r="D1278" s="96"/>
      <c r="E1278" s="111"/>
      <c r="F1278" s="112"/>
      <c r="G1278" s="113"/>
      <c r="H1278" s="100">
        <v>0</v>
      </c>
      <c r="I1278" s="98">
        <v>0</v>
      </c>
      <c r="J1278" s="101">
        <f t="shared" si="942"/>
        <v>0</v>
      </c>
      <c r="K1278" s="100">
        <v>0</v>
      </c>
      <c r="L1278" s="98">
        <v>0</v>
      </c>
      <c r="M1278" s="101">
        <f t="shared" si="943"/>
        <v>0</v>
      </c>
      <c r="N1278" s="100">
        <v>0</v>
      </c>
      <c r="O1278" s="98">
        <v>0</v>
      </c>
      <c r="P1278" s="101">
        <f t="shared" si="944"/>
        <v>0</v>
      </c>
      <c r="Q1278" s="100">
        <v>0</v>
      </c>
      <c r="R1278" s="98">
        <v>0</v>
      </c>
      <c r="S1278" s="101">
        <f t="shared" si="945"/>
        <v>0</v>
      </c>
      <c r="T1278" s="100">
        <v>0</v>
      </c>
      <c r="U1278" s="98">
        <v>0</v>
      </c>
      <c r="V1278" s="101">
        <f t="shared" ref="V1278:V1283" si="947">T1278*U1278</f>
        <v>0</v>
      </c>
      <c r="W1278" s="100">
        <v>0</v>
      </c>
      <c r="X1278" s="98">
        <v>0</v>
      </c>
      <c r="Y1278" s="147">
        <f t="shared" si="946"/>
        <v>0</v>
      </c>
      <c r="Z1278" s="150"/>
    </row>
    <row r="1279" spans="2:26" s="35" customFormat="1" ht="17.100000000000001" customHeight="1">
      <c r="B1279" s="105"/>
      <c r="C1279" s="54"/>
      <c r="D1279" s="96"/>
      <c r="E1279" s="111"/>
      <c r="F1279" s="112"/>
      <c r="G1279" s="113"/>
      <c r="H1279" s="100">
        <v>0</v>
      </c>
      <c r="I1279" s="98">
        <v>0</v>
      </c>
      <c r="J1279" s="101">
        <f t="shared" si="942"/>
        <v>0</v>
      </c>
      <c r="K1279" s="100">
        <v>0</v>
      </c>
      <c r="L1279" s="98">
        <v>0</v>
      </c>
      <c r="M1279" s="101">
        <f t="shared" si="943"/>
        <v>0</v>
      </c>
      <c r="N1279" s="100">
        <v>0</v>
      </c>
      <c r="O1279" s="98">
        <v>0</v>
      </c>
      <c r="P1279" s="101">
        <f t="shared" si="944"/>
        <v>0</v>
      </c>
      <c r="Q1279" s="100">
        <v>0</v>
      </c>
      <c r="R1279" s="98">
        <v>0</v>
      </c>
      <c r="S1279" s="101">
        <f t="shared" si="945"/>
        <v>0</v>
      </c>
      <c r="T1279" s="100">
        <v>0</v>
      </c>
      <c r="U1279" s="98">
        <v>0</v>
      </c>
      <c r="V1279" s="101">
        <f t="shared" si="947"/>
        <v>0</v>
      </c>
      <c r="W1279" s="100">
        <v>0</v>
      </c>
      <c r="X1279" s="98">
        <v>0</v>
      </c>
      <c r="Y1279" s="147">
        <f t="shared" si="946"/>
        <v>0</v>
      </c>
      <c r="Z1279" s="150"/>
    </row>
    <row r="1280" spans="2:26" s="35" customFormat="1" ht="17.100000000000001" customHeight="1">
      <c r="B1280" s="105"/>
      <c r="C1280" s="54"/>
      <c r="D1280" s="96"/>
      <c r="E1280" s="111"/>
      <c r="F1280" s="112"/>
      <c r="G1280" s="113"/>
      <c r="H1280" s="100">
        <v>0</v>
      </c>
      <c r="I1280" s="98">
        <v>0</v>
      </c>
      <c r="J1280" s="101">
        <f t="shared" si="942"/>
        <v>0</v>
      </c>
      <c r="K1280" s="100">
        <v>0</v>
      </c>
      <c r="L1280" s="98">
        <v>0</v>
      </c>
      <c r="M1280" s="101">
        <f t="shared" si="943"/>
        <v>0</v>
      </c>
      <c r="N1280" s="100">
        <v>0</v>
      </c>
      <c r="O1280" s="98">
        <v>0</v>
      </c>
      <c r="P1280" s="101">
        <f t="shared" si="944"/>
        <v>0</v>
      </c>
      <c r="Q1280" s="100">
        <v>0</v>
      </c>
      <c r="R1280" s="98">
        <v>0</v>
      </c>
      <c r="S1280" s="101">
        <f t="shared" si="945"/>
        <v>0</v>
      </c>
      <c r="T1280" s="100">
        <v>0</v>
      </c>
      <c r="U1280" s="98">
        <v>0</v>
      </c>
      <c r="V1280" s="101">
        <f t="shared" si="947"/>
        <v>0</v>
      </c>
      <c r="W1280" s="100">
        <v>0</v>
      </c>
      <c r="X1280" s="98">
        <v>0</v>
      </c>
      <c r="Y1280" s="147">
        <f t="shared" si="946"/>
        <v>0</v>
      </c>
      <c r="Z1280" s="150"/>
    </row>
    <row r="1281" spans="2:26" s="35" customFormat="1" ht="17.100000000000001" customHeight="1">
      <c r="B1281" s="105"/>
      <c r="C1281" s="54"/>
      <c r="D1281" s="96"/>
      <c r="E1281" s="111"/>
      <c r="F1281" s="112"/>
      <c r="G1281" s="113"/>
      <c r="H1281" s="100">
        <v>0</v>
      </c>
      <c r="I1281" s="98">
        <v>0</v>
      </c>
      <c r="J1281" s="101">
        <f t="shared" si="942"/>
        <v>0</v>
      </c>
      <c r="K1281" s="100">
        <v>0</v>
      </c>
      <c r="L1281" s="98">
        <v>0</v>
      </c>
      <c r="M1281" s="101">
        <f t="shared" si="943"/>
        <v>0</v>
      </c>
      <c r="N1281" s="100">
        <v>0</v>
      </c>
      <c r="O1281" s="98">
        <v>0</v>
      </c>
      <c r="P1281" s="101">
        <f t="shared" si="944"/>
        <v>0</v>
      </c>
      <c r="Q1281" s="100">
        <v>0</v>
      </c>
      <c r="R1281" s="98">
        <v>0</v>
      </c>
      <c r="S1281" s="101">
        <f t="shared" si="945"/>
        <v>0</v>
      </c>
      <c r="T1281" s="100">
        <v>0</v>
      </c>
      <c r="U1281" s="98">
        <v>0</v>
      </c>
      <c r="V1281" s="101">
        <f t="shared" si="947"/>
        <v>0</v>
      </c>
      <c r="W1281" s="100">
        <v>0</v>
      </c>
      <c r="X1281" s="98">
        <v>0</v>
      </c>
      <c r="Y1281" s="147">
        <f t="shared" si="946"/>
        <v>0</v>
      </c>
      <c r="Z1281" s="150"/>
    </row>
    <row r="1282" spans="2:26" s="35" customFormat="1" ht="17.100000000000001" customHeight="1">
      <c r="B1282" s="105"/>
      <c r="C1282" s="54"/>
      <c r="D1282" s="96"/>
      <c r="E1282" s="111"/>
      <c r="F1282" s="112"/>
      <c r="G1282" s="113"/>
      <c r="H1282" s="100">
        <v>0</v>
      </c>
      <c r="I1282" s="98">
        <v>0</v>
      </c>
      <c r="J1282" s="101">
        <f t="shared" si="942"/>
        <v>0</v>
      </c>
      <c r="K1282" s="100">
        <v>0</v>
      </c>
      <c r="L1282" s="98">
        <v>0</v>
      </c>
      <c r="M1282" s="101">
        <f t="shared" si="943"/>
        <v>0</v>
      </c>
      <c r="N1282" s="100">
        <v>0</v>
      </c>
      <c r="O1282" s="98">
        <v>0</v>
      </c>
      <c r="P1282" s="101">
        <f t="shared" si="944"/>
        <v>0</v>
      </c>
      <c r="Q1282" s="100">
        <v>0</v>
      </c>
      <c r="R1282" s="98">
        <v>0</v>
      </c>
      <c r="S1282" s="101">
        <f t="shared" si="945"/>
        <v>0</v>
      </c>
      <c r="T1282" s="100">
        <v>0</v>
      </c>
      <c r="U1282" s="98">
        <v>0</v>
      </c>
      <c r="V1282" s="101">
        <f t="shared" si="947"/>
        <v>0</v>
      </c>
      <c r="W1282" s="100">
        <v>0</v>
      </c>
      <c r="X1282" s="98">
        <v>0</v>
      </c>
      <c r="Y1282" s="147">
        <f t="shared" si="946"/>
        <v>0</v>
      </c>
      <c r="Z1282" s="150"/>
    </row>
    <row r="1283" spans="2:26" s="35" customFormat="1" ht="17.100000000000001" customHeight="1">
      <c r="B1283" s="105"/>
      <c r="C1283" s="54"/>
      <c r="D1283" s="96"/>
      <c r="E1283" s="111"/>
      <c r="F1283" s="112"/>
      <c r="G1283" s="113"/>
      <c r="H1283" s="100">
        <v>0</v>
      </c>
      <c r="I1283" s="98">
        <v>0</v>
      </c>
      <c r="J1283" s="101">
        <f t="shared" si="942"/>
        <v>0</v>
      </c>
      <c r="K1283" s="100">
        <v>0</v>
      </c>
      <c r="L1283" s="98">
        <v>0</v>
      </c>
      <c r="M1283" s="101">
        <f t="shared" si="943"/>
        <v>0</v>
      </c>
      <c r="N1283" s="100">
        <v>0</v>
      </c>
      <c r="O1283" s="98">
        <v>0</v>
      </c>
      <c r="P1283" s="101">
        <f t="shared" si="944"/>
        <v>0</v>
      </c>
      <c r="Q1283" s="100">
        <v>0</v>
      </c>
      <c r="R1283" s="98">
        <v>0</v>
      </c>
      <c r="S1283" s="101">
        <f t="shared" si="945"/>
        <v>0</v>
      </c>
      <c r="T1283" s="100">
        <v>0</v>
      </c>
      <c r="U1283" s="98">
        <v>0</v>
      </c>
      <c r="V1283" s="101">
        <f t="shared" si="947"/>
        <v>0</v>
      </c>
      <c r="W1283" s="100">
        <v>0</v>
      </c>
      <c r="X1283" s="98">
        <v>0</v>
      </c>
      <c r="Y1283" s="147">
        <f t="shared" si="946"/>
        <v>0</v>
      </c>
      <c r="Z1283" s="150"/>
    </row>
    <row r="1284" spans="2:26" s="126" customFormat="1" ht="17.100000000000001" customHeight="1">
      <c r="B1284" s="118"/>
      <c r="C1284" s="119"/>
      <c r="D1284" s="120"/>
      <c r="E1284" s="121"/>
      <c r="F1284" s="122"/>
      <c r="G1284" s="123"/>
      <c r="H1284" s="401" t="s">
        <v>201</v>
      </c>
      <c r="I1284" s="402"/>
      <c r="J1284" s="124">
        <f>SUM(J1277:J1283)</f>
        <v>0</v>
      </c>
      <c r="K1284" s="401" t="s">
        <v>201</v>
      </c>
      <c r="L1284" s="402"/>
      <c r="M1284" s="124">
        <f>SUM(M1277:M1283)</f>
        <v>0</v>
      </c>
      <c r="N1284" s="401" t="s">
        <v>201</v>
      </c>
      <c r="O1284" s="402"/>
      <c r="P1284" s="124">
        <f>SUM(P1277:P1283)</f>
        <v>0</v>
      </c>
      <c r="Q1284" s="401" t="s">
        <v>201</v>
      </c>
      <c r="R1284" s="402"/>
      <c r="S1284" s="124">
        <f>SUM(S1277:S1283)</f>
        <v>0</v>
      </c>
      <c r="T1284" s="401" t="s">
        <v>201</v>
      </c>
      <c r="U1284" s="402"/>
      <c r="V1284" s="124">
        <f>SUM(V1277:V1283)</f>
        <v>0</v>
      </c>
      <c r="W1284" s="401" t="s">
        <v>201</v>
      </c>
      <c r="X1284" s="402"/>
      <c r="Y1284" s="127">
        <f>SUM(Y1277:Y1283)</f>
        <v>0</v>
      </c>
      <c r="Z1284" s="151"/>
    </row>
    <row r="1285" spans="2:26" s="35" customFormat="1" ht="17.100000000000001" customHeight="1">
      <c r="B1285" s="105"/>
      <c r="C1285" s="54">
        <f>'2. Rekap Back Up Beton X'!C179</f>
        <v>15800</v>
      </c>
      <c r="D1285" s="96">
        <f>'2. Rekap Back Up Beton X'!D179</f>
        <v>15900</v>
      </c>
      <c r="E1285" s="111">
        <f>'2. Rekap Back Up Beton X'!E179</f>
        <v>3</v>
      </c>
      <c r="F1285" s="112">
        <f>(100/((D1285-C1285)*E1285))*((J1292*0.5)+(M1292*1)+(P1292*2)+(S1292*20)+(V1292*15)+(Y1292*1.5))</f>
        <v>0</v>
      </c>
      <c r="G1285" s="113" t="str">
        <f>IF(F1285&lt;=25,"B",IF(F1285&lt;=75,"S",IF(F1285&lt;=100,"RR","RB")))</f>
        <v>B</v>
      </c>
      <c r="H1285" s="100">
        <v>0</v>
      </c>
      <c r="I1285" s="98">
        <v>0</v>
      </c>
      <c r="J1285" s="101">
        <f t="shared" ref="J1285:J1291" si="948">H1285*I1285</f>
        <v>0</v>
      </c>
      <c r="K1285" s="100">
        <v>0</v>
      </c>
      <c r="L1285" s="98">
        <v>0</v>
      </c>
      <c r="M1285" s="101">
        <f t="shared" ref="M1285:M1291" si="949">K1285*L1285</f>
        <v>0</v>
      </c>
      <c r="N1285" s="100">
        <v>0</v>
      </c>
      <c r="O1285" s="98">
        <v>4</v>
      </c>
      <c r="P1285" s="101">
        <f t="shared" ref="P1285:P1291" si="950">N1285*O1285</f>
        <v>0</v>
      </c>
      <c r="Q1285" s="100">
        <v>0</v>
      </c>
      <c r="R1285" s="98">
        <v>0</v>
      </c>
      <c r="S1285" s="101">
        <f t="shared" ref="S1285:S1291" si="951">Q1285*R1285</f>
        <v>0</v>
      </c>
      <c r="T1285" s="100">
        <v>0</v>
      </c>
      <c r="U1285" s="98">
        <v>0</v>
      </c>
      <c r="V1285" s="101">
        <f>T1285*U1285</f>
        <v>0</v>
      </c>
      <c r="W1285" s="100">
        <v>0</v>
      </c>
      <c r="X1285" s="98">
        <v>0</v>
      </c>
      <c r="Y1285" s="147">
        <f t="shared" ref="Y1285:Y1291" si="952">W1285*X1285</f>
        <v>0</v>
      </c>
      <c r="Z1285" s="150"/>
    </row>
    <row r="1286" spans="2:26" s="35" customFormat="1" ht="17.100000000000001" customHeight="1">
      <c r="B1286" s="105"/>
      <c r="C1286" s="54"/>
      <c r="D1286" s="96"/>
      <c r="E1286" s="111"/>
      <c r="F1286" s="112"/>
      <c r="G1286" s="113"/>
      <c r="H1286" s="100">
        <v>0</v>
      </c>
      <c r="I1286" s="98">
        <v>0</v>
      </c>
      <c r="J1286" s="101">
        <f t="shared" si="948"/>
        <v>0</v>
      </c>
      <c r="K1286" s="100">
        <v>0</v>
      </c>
      <c r="L1286" s="98">
        <v>0</v>
      </c>
      <c r="M1286" s="101">
        <f t="shared" si="949"/>
        <v>0</v>
      </c>
      <c r="N1286" s="100">
        <v>0</v>
      </c>
      <c r="O1286" s="98">
        <v>0</v>
      </c>
      <c r="P1286" s="101">
        <f t="shared" si="950"/>
        <v>0</v>
      </c>
      <c r="Q1286" s="100">
        <v>0</v>
      </c>
      <c r="R1286" s="98">
        <v>0</v>
      </c>
      <c r="S1286" s="101">
        <f t="shared" si="951"/>
        <v>0</v>
      </c>
      <c r="T1286" s="100">
        <v>0</v>
      </c>
      <c r="U1286" s="98">
        <v>0</v>
      </c>
      <c r="V1286" s="101">
        <f t="shared" ref="V1286:V1291" si="953">T1286*U1286</f>
        <v>0</v>
      </c>
      <c r="W1286" s="100">
        <v>0</v>
      </c>
      <c r="X1286" s="98">
        <v>0</v>
      </c>
      <c r="Y1286" s="147">
        <f t="shared" si="952"/>
        <v>0</v>
      </c>
      <c r="Z1286" s="150"/>
    </row>
    <row r="1287" spans="2:26" s="35" customFormat="1" ht="17.100000000000001" customHeight="1">
      <c r="B1287" s="105"/>
      <c r="C1287" s="54"/>
      <c r="D1287" s="96"/>
      <c r="E1287" s="111"/>
      <c r="F1287" s="112"/>
      <c r="G1287" s="113"/>
      <c r="H1287" s="100">
        <v>0</v>
      </c>
      <c r="I1287" s="98">
        <v>0</v>
      </c>
      <c r="J1287" s="101">
        <f t="shared" si="948"/>
        <v>0</v>
      </c>
      <c r="K1287" s="100">
        <v>0</v>
      </c>
      <c r="L1287" s="98">
        <v>0</v>
      </c>
      <c r="M1287" s="101">
        <f t="shared" si="949"/>
        <v>0</v>
      </c>
      <c r="N1287" s="100">
        <v>0</v>
      </c>
      <c r="O1287" s="98">
        <v>0</v>
      </c>
      <c r="P1287" s="101">
        <f t="shared" si="950"/>
        <v>0</v>
      </c>
      <c r="Q1287" s="100">
        <v>0</v>
      </c>
      <c r="R1287" s="98">
        <v>0</v>
      </c>
      <c r="S1287" s="101">
        <f t="shared" si="951"/>
        <v>0</v>
      </c>
      <c r="T1287" s="100">
        <v>0</v>
      </c>
      <c r="U1287" s="98">
        <v>0</v>
      </c>
      <c r="V1287" s="101">
        <f t="shared" si="953"/>
        <v>0</v>
      </c>
      <c r="W1287" s="100">
        <v>0</v>
      </c>
      <c r="X1287" s="98">
        <v>0</v>
      </c>
      <c r="Y1287" s="147">
        <f t="shared" si="952"/>
        <v>0</v>
      </c>
      <c r="Z1287" s="150"/>
    </row>
    <row r="1288" spans="2:26" s="35" customFormat="1" ht="17.100000000000001" customHeight="1">
      <c r="B1288" s="105"/>
      <c r="C1288" s="54"/>
      <c r="D1288" s="96"/>
      <c r="E1288" s="111"/>
      <c r="F1288" s="112"/>
      <c r="G1288" s="113"/>
      <c r="H1288" s="100">
        <v>0</v>
      </c>
      <c r="I1288" s="98">
        <v>0</v>
      </c>
      <c r="J1288" s="101">
        <f t="shared" si="948"/>
        <v>0</v>
      </c>
      <c r="K1288" s="100">
        <v>0</v>
      </c>
      <c r="L1288" s="98">
        <v>0</v>
      </c>
      <c r="M1288" s="101">
        <f t="shared" si="949"/>
        <v>0</v>
      </c>
      <c r="N1288" s="100">
        <v>0</v>
      </c>
      <c r="O1288" s="98">
        <v>0</v>
      </c>
      <c r="P1288" s="101">
        <f t="shared" si="950"/>
        <v>0</v>
      </c>
      <c r="Q1288" s="100">
        <v>0</v>
      </c>
      <c r="R1288" s="98">
        <v>0</v>
      </c>
      <c r="S1288" s="101">
        <f t="shared" si="951"/>
        <v>0</v>
      </c>
      <c r="T1288" s="100">
        <v>0</v>
      </c>
      <c r="U1288" s="98">
        <v>0</v>
      </c>
      <c r="V1288" s="101">
        <f t="shared" si="953"/>
        <v>0</v>
      </c>
      <c r="W1288" s="100">
        <v>0</v>
      </c>
      <c r="X1288" s="98">
        <v>0</v>
      </c>
      <c r="Y1288" s="147">
        <f t="shared" si="952"/>
        <v>0</v>
      </c>
      <c r="Z1288" s="150"/>
    </row>
    <row r="1289" spans="2:26" s="35" customFormat="1" ht="17.100000000000001" customHeight="1">
      <c r="B1289" s="105"/>
      <c r="C1289" s="54"/>
      <c r="D1289" s="96"/>
      <c r="E1289" s="111"/>
      <c r="F1289" s="112"/>
      <c r="G1289" s="113"/>
      <c r="H1289" s="100">
        <v>0</v>
      </c>
      <c r="I1289" s="98">
        <v>0</v>
      </c>
      <c r="J1289" s="101">
        <f t="shared" si="948"/>
        <v>0</v>
      </c>
      <c r="K1289" s="100">
        <v>0</v>
      </c>
      <c r="L1289" s="98">
        <v>0</v>
      </c>
      <c r="M1289" s="101">
        <f t="shared" si="949"/>
        <v>0</v>
      </c>
      <c r="N1289" s="100">
        <v>0</v>
      </c>
      <c r="O1289" s="98">
        <v>0</v>
      </c>
      <c r="P1289" s="101">
        <f t="shared" si="950"/>
        <v>0</v>
      </c>
      <c r="Q1289" s="100">
        <v>0</v>
      </c>
      <c r="R1289" s="98">
        <v>0</v>
      </c>
      <c r="S1289" s="101">
        <f t="shared" si="951"/>
        <v>0</v>
      </c>
      <c r="T1289" s="100">
        <v>0</v>
      </c>
      <c r="U1289" s="98">
        <v>0</v>
      </c>
      <c r="V1289" s="101">
        <f t="shared" si="953"/>
        <v>0</v>
      </c>
      <c r="W1289" s="100">
        <v>0</v>
      </c>
      <c r="X1289" s="98">
        <v>0</v>
      </c>
      <c r="Y1289" s="147">
        <f t="shared" si="952"/>
        <v>0</v>
      </c>
      <c r="Z1289" s="150"/>
    </row>
    <row r="1290" spans="2:26" s="35" customFormat="1" ht="17.100000000000001" customHeight="1">
      <c r="B1290" s="105"/>
      <c r="C1290" s="54"/>
      <c r="D1290" s="96"/>
      <c r="E1290" s="111"/>
      <c r="F1290" s="112"/>
      <c r="G1290" s="113"/>
      <c r="H1290" s="100">
        <v>0</v>
      </c>
      <c r="I1290" s="98">
        <v>0</v>
      </c>
      <c r="J1290" s="101">
        <f t="shared" si="948"/>
        <v>0</v>
      </c>
      <c r="K1290" s="100">
        <v>0</v>
      </c>
      <c r="L1290" s="98">
        <v>0</v>
      </c>
      <c r="M1290" s="101">
        <f t="shared" si="949"/>
        <v>0</v>
      </c>
      <c r="N1290" s="100">
        <v>0</v>
      </c>
      <c r="O1290" s="98">
        <v>0</v>
      </c>
      <c r="P1290" s="101">
        <f t="shared" si="950"/>
        <v>0</v>
      </c>
      <c r="Q1290" s="100">
        <v>0</v>
      </c>
      <c r="R1290" s="98">
        <v>0</v>
      </c>
      <c r="S1290" s="101">
        <f t="shared" si="951"/>
        <v>0</v>
      </c>
      <c r="T1290" s="100">
        <v>0</v>
      </c>
      <c r="U1290" s="98">
        <v>0</v>
      </c>
      <c r="V1290" s="101">
        <f t="shared" si="953"/>
        <v>0</v>
      </c>
      <c r="W1290" s="100">
        <v>0</v>
      </c>
      <c r="X1290" s="98">
        <v>0</v>
      </c>
      <c r="Y1290" s="147">
        <f t="shared" si="952"/>
        <v>0</v>
      </c>
      <c r="Z1290" s="150"/>
    </row>
    <row r="1291" spans="2:26" s="35" customFormat="1" ht="17.100000000000001" customHeight="1">
      <c r="B1291" s="105"/>
      <c r="C1291" s="54"/>
      <c r="D1291" s="96"/>
      <c r="E1291" s="111"/>
      <c r="F1291" s="112"/>
      <c r="G1291" s="113"/>
      <c r="H1291" s="100">
        <v>0</v>
      </c>
      <c r="I1291" s="98">
        <v>0</v>
      </c>
      <c r="J1291" s="101">
        <f t="shared" si="948"/>
        <v>0</v>
      </c>
      <c r="K1291" s="100">
        <v>0</v>
      </c>
      <c r="L1291" s="98">
        <v>0</v>
      </c>
      <c r="M1291" s="101">
        <f t="shared" si="949"/>
        <v>0</v>
      </c>
      <c r="N1291" s="100">
        <v>0</v>
      </c>
      <c r="O1291" s="98">
        <v>0</v>
      </c>
      <c r="P1291" s="101">
        <f t="shared" si="950"/>
        <v>0</v>
      </c>
      <c r="Q1291" s="100">
        <v>0</v>
      </c>
      <c r="R1291" s="98">
        <v>0</v>
      </c>
      <c r="S1291" s="101">
        <f t="shared" si="951"/>
        <v>0</v>
      </c>
      <c r="T1291" s="100">
        <v>0</v>
      </c>
      <c r="U1291" s="98">
        <v>0</v>
      </c>
      <c r="V1291" s="101">
        <f t="shared" si="953"/>
        <v>0</v>
      </c>
      <c r="W1291" s="100">
        <v>0</v>
      </c>
      <c r="X1291" s="98">
        <v>0</v>
      </c>
      <c r="Y1291" s="147">
        <f t="shared" si="952"/>
        <v>0</v>
      </c>
      <c r="Z1291" s="150"/>
    </row>
    <row r="1292" spans="2:26" s="126" customFormat="1" ht="17.100000000000001" customHeight="1">
      <c r="B1292" s="118"/>
      <c r="C1292" s="119"/>
      <c r="D1292" s="120"/>
      <c r="E1292" s="121"/>
      <c r="F1292" s="122"/>
      <c r="G1292" s="123"/>
      <c r="H1292" s="401" t="s">
        <v>201</v>
      </c>
      <c r="I1292" s="402"/>
      <c r="J1292" s="124">
        <f>SUM(J1285:J1291)</f>
        <v>0</v>
      </c>
      <c r="K1292" s="401" t="s">
        <v>201</v>
      </c>
      <c r="L1292" s="402"/>
      <c r="M1292" s="124">
        <f>SUM(M1285:M1291)</f>
        <v>0</v>
      </c>
      <c r="N1292" s="401" t="s">
        <v>201</v>
      </c>
      <c r="O1292" s="402"/>
      <c r="P1292" s="124">
        <f>SUM(P1285:P1291)</f>
        <v>0</v>
      </c>
      <c r="Q1292" s="401" t="s">
        <v>201</v>
      </c>
      <c r="R1292" s="402"/>
      <c r="S1292" s="124">
        <f>SUM(S1285:S1291)</f>
        <v>0</v>
      </c>
      <c r="T1292" s="401" t="s">
        <v>201</v>
      </c>
      <c r="U1292" s="402"/>
      <c r="V1292" s="124">
        <f>SUM(V1285:V1291)</f>
        <v>0</v>
      </c>
      <c r="W1292" s="401" t="s">
        <v>201</v>
      </c>
      <c r="X1292" s="402"/>
      <c r="Y1292" s="127">
        <f>SUM(Y1285:Y1291)</f>
        <v>0</v>
      </c>
      <c r="Z1292" s="151"/>
    </row>
    <row r="1293" spans="2:26" s="35" customFormat="1" ht="17.100000000000001" customHeight="1">
      <c r="B1293" s="105"/>
      <c r="C1293" s="54">
        <f>'2. Rekap Back Up Beton X'!C180</f>
        <v>15900</v>
      </c>
      <c r="D1293" s="96">
        <f>'2. Rekap Back Up Beton X'!D180</f>
        <v>16000</v>
      </c>
      <c r="E1293" s="111">
        <f>'2. Rekap Back Up Beton X'!E180</f>
        <v>3</v>
      </c>
      <c r="F1293" s="112">
        <f>(100/((D1293-C1293)*E1293))*((J1300*0.5)+(M1300*1)+(P1300*2)+(S1300*20)+(V1300*15)+(Y1300*1.5))</f>
        <v>0</v>
      </c>
      <c r="G1293" s="113" t="str">
        <f>IF(F1293&lt;=25,"B",IF(F1293&lt;=75,"S",IF(F1293&lt;=100,"RR","RB")))</f>
        <v>B</v>
      </c>
      <c r="H1293" s="100">
        <v>0</v>
      </c>
      <c r="I1293" s="98">
        <v>0</v>
      </c>
      <c r="J1293" s="101">
        <f t="shared" ref="J1293:J1299" si="954">H1293*I1293</f>
        <v>0</v>
      </c>
      <c r="K1293" s="100">
        <v>0</v>
      </c>
      <c r="L1293" s="98">
        <v>0</v>
      </c>
      <c r="M1293" s="101">
        <f t="shared" ref="M1293:M1299" si="955">K1293*L1293</f>
        <v>0</v>
      </c>
      <c r="N1293" s="100">
        <v>0</v>
      </c>
      <c r="O1293" s="98">
        <v>4</v>
      </c>
      <c r="P1293" s="101">
        <f t="shared" ref="P1293:P1299" si="956">N1293*O1293</f>
        <v>0</v>
      </c>
      <c r="Q1293" s="100">
        <v>0</v>
      </c>
      <c r="R1293" s="98">
        <v>0</v>
      </c>
      <c r="S1293" s="101">
        <f t="shared" ref="S1293:S1299" si="957">Q1293*R1293</f>
        <v>0</v>
      </c>
      <c r="T1293" s="100">
        <v>0</v>
      </c>
      <c r="U1293" s="98">
        <v>0</v>
      </c>
      <c r="V1293" s="101">
        <f>T1293*U1293</f>
        <v>0</v>
      </c>
      <c r="W1293" s="100">
        <v>0</v>
      </c>
      <c r="X1293" s="98">
        <v>0</v>
      </c>
      <c r="Y1293" s="147">
        <f t="shared" ref="Y1293:Y1299" si="958">W1293*X1293</f>
        <v>0</v>
      </c>
      <c r="Z1293" s="150"/>
    </row>
    <row r="1294" spans="2:26" s="35" customFormat="1" ht="17.100000000000001" customHeight="1">
      <c r="B1294" s="105"/>
      <c r="C1294" s="54"/>
      <c r="D1294" s="96"/>
      <c r="E1294" s="111"/>
      <c r="F1294" s="112"/>
      <c r="G1294" s="113"/>
      <c r="H1294" s="100">
        <v>0</v>
      </c>
      <c r="I1294" s="98">
        <v>0</v>
      </c>
      <c r="J1294" s="101">
        <f t="shared" si="954"/>
        <v>0</v>
      </c>
      <c r="K1294" s="100">
        <v>0</v>
      </c>
      <c r="L1294" s="98">
        <v>0</v>
      </c>
      <c r="M1294" s="101">
        <f t="shared" si="955"/>
        <v>0</v>
      </c>
      <c r="N1294" s="100">
        <v>0</v>
      </c>
      <c r="O1294" s="98">
        <v>0</v>
      </c>
      <c r="P1294" s="101">
        <f t="shared" si="956"/>
        <v>0</v>
      </c>
      <c r="Q1294" s="100">
        <v>0</v>
      </c>
      <c r="R1294" s="98">
        <v>0</v>
      </c>
      <c r="S1294" s="101">
        <f t="shared" si="957"/>
        <v>0</v>
      </c>
      <c r="T1294" s="100">
        <v>0</v>
      </c>
      <c r="U1294" s="98">
        <v>0</v>
      </c>
      <c r="V1294" s="101">
        <f t="shared" ref="V1294:V1299" si="959">T1294*U1294</f>
        <v>0</v>
      </c>
      <c r="W1294" s="100">
        <v>0</v>
      </c>
      <c r="X1294" s="98">
        <v>0</v>
      </c>
      <c r="Y1294" s="147">
        <f t="shared" si="958"/>
        <v>0</v>
      </c>
      <c r="Z1294" s="150"/>
    </row>
    <row r="1295" spans="2:26" s="35" customFormat="1" ht="17.100000000000001" customHeight="1">
      <c r="B1295" s="105"/>
      <c r="C1295" s="54"/>
      <c r="D1295" s="96"/>
      <c r="E1295" s="111"/>
      <c r="F1295" s="112"/>
      <c r="G1295" s="113"/>
      <c r="H1295" s="100">
        <v>0</v>
      </c>
      <c r="I1295" s="98">
        <v>0</v>
      </c>
      <c r="J1295" s="101">
        <f t="shared" si="954"/>
        <v>0</v>
      </c>
      <c r="K1295" s="100">
        <v>0</v>
      </c>
      <c r="L1295" s="98">
        <v>0</v>
      </c>
      <c r="M1295" s="101">
        <f t="shared" si="955"/>
        <v>0</v>
      </c>
      <c r="N1295" s="100">
        <v>0</v>
      </c>
      <c r="O1295" s="98">
        <v>0</v>
      </c>
      <c r="P1295" s="101">
        <f t="shared" si="956"/>
        <v>0</v>
      </c>
      <c r="Q1295" s="100">
        <v>0</v>
      </c>
      <c r="R1295" s="98">
        <v>0</v>
      </c>
      <c r="S1295" s="101">
        <f t="shared" si="957"/>
        <v>0</v>
      </c>
      <c r="T1295" s="100">
        <v>0</v>
      </c>
      <c r="U1295" s="98">
        <v>0</v>
      </c>
      <c r="V1295" s="101">
        <f t="shared" si="959"/>
        <v>0</v>
      </c>
      <c r="W1295" s="100">
        <v>0</v>
      </c>
      <c r="X1295" s="98">
        <v>0</v>
      </c>
      <c r="Y1295" s="147">
        <f t="shared" si="958"/>
        <v>0</v>
      </c>
      <c r="Z1295" s="150"/>
    </row>
    <row r="1296" spans="2:26" s="35" customFormat="1" ht="17.100000000000001" customHeight="1">
      <c r="B1296" s="105"/>
      <c r="C1296" s="54"/>
      <c r="D1296" s="96"/>
      <c r="E1296" s="111"/>
      <c r="F1296" s="112"/>
      <c r="G1296" s="113"/>
      <c r="H1296" s="100">
        <v>0</v>
      </c>
      <c r="I1296" s="98">
        <v>0</v>
      </c>
      <c r="J1296" s="101">
        <f t="shared" si="954"/>
        <v>0</v>
      </c>
      <c r="K1296" s="100">
        <v>0</v>
      </c>
      <c r="L1296" s="98">
        <v>0</v>
      </c>
      <c r="M1296" s="101">
        <f t="shared" si="955"/>
        <v>0</v>
      </c>
      <c r="N1296" s="100">
        <v>0</v>
      </c>
      <c r="O1296" s="98">
        <v>0</v>
      </c>
      <c r="P1296" s="101">
        <f t="shared" si="956"/>
        <v>0</v>
      </c>
      <c r="Q1296" s="100">
        <v>0</v>
      </c>
      <c r="R1296" s="98">
        <v>0</v>
      </c>
      <c r="S1296" s="101">
        <f t="shared" si="957"/>
        <v>0</v>
      </c>
      <c r="T1296" s="100">
        <v>0</v>
      </c>
      <c r="U1296" s="98">
        <v>0</v>
      </c>
      <c r="V1296" s="101">
        <f t="shared" si="959"/>
        <v>0</v>
      </c>
      <c r="W1296" s="100">
        <v>0</v>
      </c>
      <c r="X1296" s="98">
        <v>0</v>
      </c>
      <c r="Y1296" s="147">
        <f t="shared" si="958"/>
        <v>0</v>
      </c>
      <c r="Z1296" s="150"/>
    </row>
    <row r="1297" spans="2:26" s="35" customFormat="1" ht="17.100000000000001" customHeight="1">
      <c r="B1297" s="105"/>
      <c r="C1297" s="54"/>
      <c r="D1297" s="96"/>
      <c r="E1297" s="111"/>
      <c r="F1297" s="112"/>
      <c r="G1297" s="113"/>
      <c r="H1297" s="100">
        <v>0</v>
      </c>
      <c r="I1297" s="98">
        <v>0</v>
      </c>
      <c r="J1297" s="101">
        <f t="shared" si="954"/>
        <v>0</v>
      </c>
      <c r="K1297" s="100">
        <v>0</v>
      </c>
      <c r="L1297" s="98">
        <v>0</v>
      </c>
      <c r="M1297" s="101">
        <f t="shared" si="955"/>
        <v>0</v>
      </c>
      <c r="N1297" s="100">
        <v>0</v>
      </c>
      <c r="O1297" s="98">
        <v>0</v>
      </c>
      <c r="P1297" s="101">
        <f t="shared" si="956"/>
        <v>0</v>
      </c>
      <c r="Q1297" s="100">
        <v>0</v>
      </c>
      <c r="R1297" s="98">
        <v>0</v>
      </c>
      <c r="S1297" s="101">
        <f t="shared" si="957"/>
        <v>0</v>
      </c>
      <c r="T1297" s="100">
        <v>0</v>
      </c>
      <c r="U1297" s="98">
        <v>0</v>
      </c>
      <c r="V1297" s="101">
        <f t="shared" si="959"/>
        <v>0</v>
      </c>
      <c r="W1297" s="100">
        <v>0</v>
      </c>
      <c r="X1297" s="98">
        <v>0</v>
      </c>
      <c r="Y1297" s="147">
        <f t="shared" si="958"/>
        <v>0</v>
      </c>
      <c r="Z1297" s="150"/>
    </row>
    <row r="1298" spans="2:26" s="35" customFormat="1" ht="17.100000000000001" customHeight="1">
      <c r="B1298" s="105"/>
      <c r="C1298" s="54"/>
      <c r="D1298" s="96"/>
      <c r="E1298" s="111"/>
      <c r="F1298" s="112"/>
      <c r="G1298" s="113"/>
      <c r="H1298" s="100">
        <v>0</v>
      </c>
      <c r="I1298" s="98">
        <v>0</v>
      </c>
      <c r="J1298" s="101">
        <f t="shared" si="954"/>
        <v>0</v>
      </c>
      <c r="K1298" s="100">
        <v>0</v>
      </c>
      <c r="L1298" s="98">
        <v>0</v>
      </c>
      <c r="M1298" s="101">
        <f t="shared" si="955"/>
        <v>0</v>
      </c>
      <c r="N1298" s="100">
        <v>0</v>
      </c>
      <c r="O1298" s="98">
        <v>0</v>
      </c>
      <c r="P1298" s="101">
        <f t="shared" si="956"/>
        <v>0</v>
      </c>
      <c r="Q1298" s="100">
        <v>0</v>
      </c>
      <c r="R1298" s="98">
        <v>0</v>
      </c>
      <c r="S1298" s="101">
        <f t="shared" si="957"/>
        <v>0</v>
      </c>
      <c r="T1298" s="100">
        <v>0</v>
      </c>
      <c r="U1298" s="98">
        <v>0</v>
      </c>
      <c r="V1298" s="101">
        <f t="shared" si="959"/>
        <v>0</v>
      </c>
      <c r="W1298" s="100">
        <v>0</v>
      </c>
      <c r="X1298" s="98">
        <v>0</v>
      </c>
      <c r="Y1298" s="147">
        <f t="shared" si="958"/>
        <v>0</v>
      </c>
      <c r="Z1298" s="150"/>
    </row>
    <row r="1299" spans="2:26" s="35" customFormat="1" ht="17.100000000000001" customHeight="1">
      <c r="B1299" s="105"/>
      <c r="C1299" s="54"/>
      <c r="D1299" s="96"/>
      <c r="E1299" s="111"/>
      <c r="F1299" s="112"/>
      <c r="G1299" s="113"/>
      <c r="H1299" s="100">
        <v>0</v>
      </c>
      <c r="I1299" s="98">
        <v>0</v>
      </c>
      <c r="J1299" s="101">
        <f t="shared" si="954"/>
        <v>0</v>
      </c>
      <c r="K1299" s="100">
        <v>0</v>
      </c>
      <c r="L1299" s="98">
        <v>0</v>
      </c>
      <c r="M1299" s="101">
        <f t="shared" si="955"/>
        <v>0</v>
      </c>
      <c r="N1299" s="100">
        <v>0</v>
      </c>
      <c r="O1299" s="98">
        <v>0</v>
      </c>
      <c r="P1299" s="101">
        <f t="shared" si="956"/>
        <v>0</v>
      </c>
      <c r="Q1299" s="100">
        <v>0</v>
      </c>
      <c r="R1299" s="98">
        <v>0</v>
      </c>
      <c r="S1299" s="101">
        <f t="shared" si="957"/>
        <v>0</v>
      </c>
      <c r="T1299" s="100">
        <v>0</v>
      </c>
      <c r="U1299" s="98">
        <v>0</v>
      </c>
      <c r="V1299" s="101">
        <f t="shared" si="959"/>
        <v>0</v>
      </c>
      <c r="W1299" s="100">
        <v>0</v>
      </c>
      <c r="X1299" s="98">
        <v>0</v>
      </c>
      <c r="Y1299" s="147">
        <f t="shared" si="958"/>
        <v>0</v>
      </c>
      <c r="Z1299" s="150"/>
    </row>
    <row r="1300" spans="2:26" s="126" customFormat="1" ht="17.100000000000001" customHeight="1" thickBot="1">
      <c r="B1300" s="128"/>
      <c r="C1300" s="154"/>
      <c r="D1300" s="155"/>
      <c r="E1300" s="156"/>
      <c r="F1300" s="129"/>
      <c r="G1300" s="130"/>
      <c r="H1300" s="403" t="s">
        <v>201</v>
      </c>
      <c r="I1300" s="404"/>
      <c r="J1300" s="131">
        <f>SUM(J1293:J1299)</f>
        <v>0</v>
      </c>
      <c r="K1300" s="403" t="s">
        <v>201</v>
      </c>
      <c r="L1300" s="404"/>
      <c r="M1300" s="131">
        <f>SUM(M1293:M1299)</f>
        <v>0</v>
      </c>
      <c r="N1300" s="403" t="s">
        <v>201</v>
      </c>
      <c r="O1300" s="404"/>
      <c r="P1300" s="131">
        <f>SUM(P1293:P1299)</f>
        <v>0</v>
      </c>
      <c r="Q1300" s="403" t="s">
        <v>201</v>
      </c>
      <c r="R1300" s="404"/>
      <c r="S1300" s="131">
        <f>SUM(S1293:S1299)</f>
        <v>0</v>
      </c>
      <c r="T1300" s="403" t="s">
        <v>201</v>
      </c>
      <c r="U1300" s="404"/>
      <c r="V1300" s="131">
        <f>SUM(V1293:V1299)</f>
        <v>0</v>
      </c>
      <c r="W1300" s="403" t="s">
        <v>201</v>
      </c>
      <c r="X1300" s="404"/>
      <c r="Y1300" s="132">
        <f>SUM(Y1293:Y1299)</f>
        <v>0</v>
      </c>
      <c r="Z1300" s="152"/>
    </row>
    <row r="1301" spans="2:26" s="35" customFormat="1" ht="17.100000000000001" customHeight="1">
      <c r="B1301" s="114"/>
      <c r="C1301" s="157">
        <f>'2. Rekap Back Up Beton X'!C181</f>
        <v>16000</v>
      </c>
      <c r="D1301" s="158">
        <f>'2. Rekap Back Up Beton X'!D181</f>
        <v>16100</v>
      </c>
      <c r="E1301" s="159">
        <f>'2. Rekap Back Up Beton X'!E181</f>
        <v>3</v>
      </c>
      <c r="F1301" s="115">
        <f>(100/((D1301-C1301)*E1301))*((J1308*0.5)+(M1308*1)+(P1308*2)+(S1308*20)+(V1308*15)+(Y1308*1.5))</f>
        <v>0</v>
      </c>
      <c r="G1301" s="116" t="str">
        <f>IF(F1301&lt;=25,"B",IF(F1301&lt;=75,"S",IF(F1301&lt;=100,"RR","RB")))</f>
        <v>B</v>
      </c>
      <c r="H1301" s="135">
        <v>0</v>
      </c>
      <c r="I1301" s="136">
        <v>0</v>
      </c>
      <c r="J1301" s="137">
        <f t="shared" ref="J1301:J1307" si="960">H1301*I1301</f>
        <v>0</v>
      </c>
      <c r="K1301" s="135">
        <v>0</v>
      </c>
      <c r="L1301" s="136">
        <v>0</v>
      </c>
      <c r="M1301" s="137">
        <f t="shared" ref="M1301:M1307" si="961">K1301*L1301</f>
        <v>0</v>
      </c>
      <c r="N1301" s="135">
        <v>0</v>
      </c>
      <c r="O1301" s="136">
        <v>4</v>
      </c>
      <c r="P1301" s="137">
        <f t="shared" ref="P1301:P1307" si="962">N1301*O1301</f>
        <v>0</v>
      </c>
      <c r="Q1301" s="135">
        <v>0</v>
      </c>
      <c r="R1301" s="136">
        <v>0</v>
      </c>
      <c r="S1301" s="137">
        <f t="shared" ref="S1301:S1307" si="963">Q1301*R1301</f>
        <v>0</v>
      </c>
      <c r="T1301" s="135">
        <v>0</v>
      </c>
      <c r="U1301" s="136">
        <v>0</v>
      </c>
      <c r="V1301" s="137">
        <f>T1301*U1301</f>
        <v>0</v>
      </c>
      <c r="W1301" s="135">
        <v>0</v>
      </c>
      <c r="X1301" s="136">
        <v>0</v>
      </c>
      <c r="Y1301" s="148">
        <f t="shared" ref="Y1301:Y1307" si="964">W1301*X1301</f>
        <v>0</v>
      </c>
      <c r="Z1301" s="153"/>
    </row>
    <row r="1302" spans="2:26" s="35" customFormat="1" ht="17.100000000000001" customHeight="1">
      <c r="B1302" s="105"/>
      <c r="C1302" s="54"/>
      <c r="D1302" s="96"/>
      <c r="E1302" s="111"/>
      <c r="F1302" s="112"/>
      <c r="G1302" s="113"/>
      <c r="H1302" s="100">
        <v>0</v>
      </c>
      <c r="I1302" s="98">
        <v>0</v>
      </c>
      <c r="J1302" s="101">
        <f t="shared" si="960"/>
        <v>0</v>
      </c>
      <c r="K1302" s="100">
        <v>0</v>
      </c>
      <c r="L1302" s="98">
        <v>0</v>
      </c>
      <c r="M1302" s="101">
        <f t="shared" si="961"/>
        <v>0</v>
      </c>
      <c r="N1302" s="100">
        <v>0</v>
      </c>
      <c r="O1302" s="98">
        <v>0</v>
      </c>
      <c r="P1302" s="101">
        <f t="shared" si="962"/>
        <v>0</v>
      </c>
      <c r="Q1302" s="100">
        <v>0</v>
      </c>
      <c r="R1302" s="98">
        <v>0</v>
      </c>
      <c r="S1302" s="101">
        <f t="shared" si="963"/>
        <v>0</v>
      </c>
      <c r="T1302" s="100">
        <v>0</v>
      </c>
      <c r="U1302" s="98">
        <v>0</v>
      </c>
      <c r="V1302" s="101">
        <f t="shared" ref="V1302:V1307" si="965">T1302*U1302</f>
        <v>0</v>
      </c>
      <c r="W1302" s="100">
        <v>0</v>
      </c>
      <c r="X1302" s="98">
        <v>0</v>
      </c>
      <c r="Y1302" s="147">
        <f t="shared" si="964"/>
        <v>0</v>
      </c>
      <c r="Z1302" s="150"/>
    </row>
    <row r="1303" spans="2:26" s="35" customFormat="1" ht="17.100000000000001" customHeight="1">
      <c r="B1303" s="105"/>
      <c r="C1303" s="54"/>
      <c r="D1303" s="96"/>
      <c r="E1303" s="111"/>
      <c r="F1303" s="112"/>
      <c r="G1303" s="113"/>
      <c r="H1303" s="100">
        <v>0</v>
      </c>
      <c r="I1303" s="98">
        <v>0</v>
      </c>
      <c r="J1303" s="101">
        <f t="shared" si="960"/>
        <v>0</v>
      </c>
      <c r="K1303" s="100">
        <v>0</v>
      </c>
      <c r="L1303" s="98">
        <v>0</v>
      </c>
      <c r="M1303" s="101">
        <f t="shared" si="961"/>
        <v>0</v>
      </c>
      <c r="N1303" s="100">
        <v>0</v>
      </c>
      <c r="O1303" s="98">
        <v>0</v>
      </c>
      <c r="P1303" s="101">
        <f t="shared" si="962"/>
        <v>0</v>
      </c>
      <c r="Q1303" s="100">
        <v>0</v>
      </c>
      <c r="R1303" s="98">
        <v>0</v>
      </c>
      <c r="S1303" s="101">
        <f t="shared" si="963"/>
        <v>0</v>
      </c>
      <c r="T1303" s="100">
        <v>0</v>
      </c>
      <c r="U1303" s="98">
        <v>0</v>
      </c>
      <c r="V1303" s="101">
        <f t="shared" si="965"/>
        <v>0</v>
      </c>
      <c r="W1303" s="100">
        <v>0</v>
      </c>
      <c r="X1303" s="98">
        <v>0</v>
      </c>
      <c r="Y1303" s="147">
        <f t="shared" si="964"/>
        <v>0</v>
      </c>
      <c r="Z1303" s="150"/>
    </row>
    <row r="1304" spans="2:26" s="35" customFormat="1" ht="17.100000000000001" customHeight="1">
      <c r="B1304" s="105"/>
      <c r="C1304" s="54"/>
      <c r="D1304" s="96"/>
      <c r="E1304" s="111"/>
      <c r="F1304" s="112"/>
      <c r="G1304" s="113"/>
      <c r="H1304" s="100">
        <v>0</v>
      </c>
      <c r="I1304" s="98">
        <v>0</v>
      </c>
      <c r="J1304" s="101">
        <f t="shared" si="960"/>
        <v>0</v>
      </c>
      <c r="K1304" s="100">
        <v>0</v>
      </c>
      <c r="L1304" s="98">
        <v>0</v>
      </c>
      <c r="M1304" s="101">
        <f t="shared" si="961"/>
        <v>0</v>
      </c>
      <c r="N1304" s="100">
        <v>0</v>
      </c>
      <c r="O1304" s="98">
        <v>0</v>
      </c>
      <c r="P1304" s="101">
        <f t="shared" si="962"/>
        <v>0</v>
      </c>
      <c r="Q1304" s="100">
        <v>0</v>
      </c>
      <c r="R1304" s="98">
        <v>0</v>
      </c>
      <c r="S1304" s="101">
        <f t="shared" si="963"/>
        <v>0</v>
      </c>
      <c r="T1304" s="100">
        <v>0</v>
      </c>
      <c r="U1304" s="98">
        <v>0</v>
      </c>
      <c r="V1304" s="101">
        <f t="shared" si="965"/>
        <v>0</v>
      </c>
      <c r="W1304" s="100">
        <v>0</v>
      </c>
      <c r="X1304" s="98">
        <v>0</v>
      </c>
      <c r="Y1304" s="147">
        <f t="shared" si="964"/>
        <v>0</v>
      </c>
      <c r="Z1304" s="150"/>
    </row>
    <row r="1305" spans="2:26" s="35" customFormat="1" ht="17.100000000000001" customHeight="1">
      <c r="B1305" s="105"/>
      <c r="C1305" s="54"/>
      <c r="D1305" s="96"/>
      <c r="E1305" s="111"/>
      <c r="F1305" s="112"/>
      <c r="G1305" s="113"/>
      <c r="H1305" s="100">
        <v>0</v>
      </c>
      <c r="I1305" s="98">
        <v>0</v>
      </c>
      <c r="J1305" s="101">
        <f t="shared" si="960"/>
        <v>0</v>
      </c>
      <c r="K1305" s="100">
        <v>0</v>
      </c>
      <c r="L1305" s="98">
        <v>0</v>
      </c>
      <c r="M1305" s="101">
        <f t="shared" si="961"/>
        <v>0</v>
      </c>
      <c r="N1305" s="100">
        <v>0</v>
      </c>
      <c r="O1305" s="98">
        <v>0</v>
      </c>
      <c r="P1305" s="101">
        <f t="shared" si="962"/>
        <v>0</v>
      </c>
      <c r="Q1305" s="100">
        <v>0</v>
      </c>
      <c r="R1305" s="98">
        <v>0</v>
      </c>
      <c r="S1305" s="101">
        <f t="shared" si="963"/>
        <v>0</v>
      </c>
      <c r="T1305" s="100">
        <v>0</v>
      </c>
      <c r="U1305" s="98">
        <v>0</v>
      </c>
      <c r="V1305" s="101">
        <f t="shared" si="965"/>
        <v>0</v>
      </c>
      <c r="W1305" s="100">
        <v>0</v>
      </c>
      <c r="X1305" s="98">
        <v>0</v>
      </c>
      <c r="Y1305" s="147">
        <f t="shared" si="964"/>
        <v>0</v>
      </c>
      <c r="Z1305" s="150"/>
    </row>
    <row r="1306" spans="2:26" s="35" customFormat="1" ht="17.100000000000001" customHeight="1">
      <c r="B1306" s="105"/>
      <c r="C1306" s="54"/>
      <c r="D1306" s="96"/>
      <c r="E1306" s="111"/>
      <c r="F1306" s="112"/>
      <c r="G1306" s="113"/>
      <c r="H1306" s="100">
        <v>0</v>
      </c>
      <c r="I1306" s="98">
        <v>0</v>
      </c>
      <c r="J1306" s="101">
        <f t="shared" si="960"/>
        <v>0</v>
      </c>
      <c r="K1306" s="100">
        <v>0</v>
      </c>
      <c r="L1306" s="98">
        <v>0</v>
      </c>
      <c r="M1306" s="101">
        <f t="shared" si="961"/>
        <v>0</v>
      </c>
      <c r="N1306" s="100">
        <v>0</v>
      </c>
      <c r="O1306" s="98">
        <v>0</v>
      </c>
      <c r="P1306" s="101">
        <f t="shared" si="962"/>
        <v>0</v>
      </c>
      <c r="Q1306" s="100">
        <v>0</v>
      </c>
      <c r="R1306" s="98">
        <v>0</v>
      </c>
      <c r="S1306" s="101">
        <f t="shared" si="963"/>
        <v>0</v>
      </c>
      <c r="T1306" s="100">
        <v>0</v>
      </c>
      <c r="U1306" s="98">
        <v>0</v>
      </c>
      <c r="V1306" s="101">
        <f t="shared" si="965"/>
        <v>0</v>
      </c>
      <c r="W1306" s="100">
        <v>0</v>
      </c>
      <c r="X1306" s="98">
        <v>0</v>
      </c>
      <c r="Y1306" s="147">
        <f t="shared" si="964"/>
        <v>0</v>
      </c>
      <c r="Z1306" s="150"/>
    </row>
    <row r="1307" spans="2:26" s="35" customFormat="1" ht="17.100000000000001" customHeight="1">
      <c r="B1307" s="105"/>
      <c r="C1307" s="54"/>
      <c r="D1307" s="96"/>
      <c r="E1307" s="111"/>
      <c r="F1307" s="112"/>
      <c r="G1307" s="113"/>
      <c r="H1307" s="100">
        <v>0</v>
      </c>
      <c r="I1307" s="98">
        <v>0</v>
      </c>
      <c r="J1307" s="101">
        <f t="shared" si="960"/>
        <v>0</v>
      </c>
      <c r="K1307" s="100">
        <v>0</v>
      </c>
      <c r="L1307" s="98">
        <v>0</v>
      </c>
      <c r="M1307" s="101">
        <f t="shared" si="961"/>
        <v>0</v>
      </c>
      <c r="N1307" s="100">
        <v>0</v>
      </c>
      <c r="O1307" s="98">
        <v>0</v>
      </c>
      <c r="P1307" s="101">
        <f t="shared" si="962"/>
        <v>0</v>
      </c>
      <c r="Q1307" s="100">
        <v>0</v>
      </c>
      <c r="R1307" s="98">
        <v>0</v>
      </c>
      <c r="S1307" s="101">
        <f t="shared" si="963"/>
        <v>0</v>
      </c>
      <c r="T1307" s="100">
        <v>0</v>
      </c>
      <c r="U1307" s="98">
        <v>0</v>
      </c>
      <c r="V1307" s="101">
        <f t="shared" si="965"/>
        <v>0</v>
      </c>
      <c r="W1307" s="100">
        <v>0</v>
      </c>
      <c r="X1307" s="98">
        <v>0</v>
      </c>
      <c r="Y1307" s="147">
        <f t="shared" si="964"/>
        <v>0</v>
      </c>
      <c r="Z1307" s="150"/>
    </row>
    <row r="1308" spans="2:26" s="126" customFormat="1" ht="17.100000000000001" customHeight="1">
      <c r="B1308" s="118"/>
      <c r="C1308" s="119"/>
      <c r="D1308" s="120"/>
      <c r="E1308" s="121"/>
      <c r="F1308" s="122"/>
      <c r="G1308" s="123"/>
      <c r="H1308" s="401" t="s">
        <v>201</v>
      </c>
      <c r="I1308" s="402"/>
      <c r="J1308" s="124">
        <f>SUM(J1301:J1307)</f>
        <v>0</v>
      </c>
      <c r="K1308" s="401" t="s">
        <v>201</v>
      </c>
      <c r="L1308" s="402"/>
      <c r="M1308" s="124">
        <f>SUM(M1301:M1307)</f>
        <v>0</v>
      </c>
      <c r="N1308" s="401" t="s">
        <v>201</v>
      </c>
      <c r="O1308" s="402"/>
      <c r="P1308" s="124">
        <f>SUM(P1301:P1307)</f>
        <v>0</v>
      </c>
      <c r="Q1308" s="401" t="s">
        <v>201</v>
      </c>
      <c r="R1308" s="402"/>
      <c r="S1308" s="124">
        <f>SUM(S1301:S1307)</f>
        <v>0</v>
      </c>
      <c r="T1308" s="401" t="s">
        <v>201</v>
      </c>
      <c r="U1308" s="402"/>
      <c r="V1308" s="124">
        <f>SUM(V1301:V1307)</f>
        <v>0</v>
      </c>
      <c r="W1308" s="401" t="s">
        <v>201</v>
      </c>
      <c r="X1308" s="402"/>
      <c r="Y1308" s="127">
        <f>SUM(Y1301:Y1307)</f>
        <v>0</v>
      </c>
      <c r="Z1308" s="151"/>
    </row>
    <row r="1309" spans="2:26" s="35" customFormat="1" ht="17.100000000000001" customHeight="1">
      <c r="B1309" s="105"/>
      <c r="C1309" s="54">
        <f>'2. Rekap Back Up Beton X'!C182</f>
        <v>16100</v>
      </c>
      <c r="D1309" s="96">
        <f>'2. Rekap Back Up Beton X'!D182</f>
        <v>16200</v>
      </c>
      <c r="E1309" s="111">
        <f>'2. Rekap Back Up Beton X'!E182</f>
        <v>3</v>
      </c>
      <c r="F1309" s="112">
        <f>(100/((D1309-C1309)*E1309))*((J1316*0.5)+(M1316*1)+(P1316*2)+(S1316*20)+(V1316*15)+(Y1316*1.5))</f>
        <v>0</v>
      </c>
      <c r="G1309" s="113" t="str">
        <f>IF(F1309&lt;=25,"B",IF(F1309&lt;=75,"S",IF(F1309&lt;=100,"RR","RB")))</f>
        <v>B</v>
      </c>
      <c r="H1309" s="100">
        <v>0</v>
      </c>
      <c r="I1309" s="98">
        <v>0</v>
      </c>
      <c r="J1309" s="101">
        <f t="shared" ref="J1309:J1315" si="966">H1309*I1309</f>
        <v>0</v>
      </c>
      <c r="K1309" s="100">
        <v>0</v>
      </c>
      <c r="L1309" s="98">
        <v>0</v>
      </c>
      <c r="M1309" s="101">
        <f t="shared" ref="M1309:M1315" si="967">K1309*L1309</f>
        <v>0</v>
      </c>
      <c r="N1309" s="100">
        <v>0</v>
      </c>
      <c r="O1309" s="98">
        <v>4</v>
      </c>
      <c r="P1309" s="101">
        <f t="shared" ref="P1309:P1315" si="968">N1309*O1309</f>
        <v>0</v>
      </c>
      <c r="Q1309" s="100">
        <v>0</v>
      </c>
      <c r="R1309" s="98">
        <v>0</v>
      </c>
      <c r="S1309" s="101">
        <f t="shared" ref="S1309:S1315" si="969">Q1309*R1309</f>
        <v>0</v>
      </c>
      <c r="T1309" s="100">
        <v>0</v>
      </c>
      <c r="U1309" s="98">
        <v>0</v>
      </c>
      <c r="V1309" s="101">
        <f>T1309*U1309</f>
        <v>0</v>
      </c>
      <c r="W1309" s="100">
        <v>0</v>
      </c>
      <c r="X1309" s="98">
        <v>0</v>
      </c>
      <c r="Y1309" s="147">
        <f t="shared" ref="Y1309:Y1315" si="970">W1309*X1309</f>
        <v>0</v>
      </c>
      <c r="Z1309" s="150"/>
    </row>
    <row r="1310" spans="2:26" s="35" customFormat="1" ht="17.100000000000001" customHeight="1">
      <c r="B1310" s="105"/>
      <c r="C1310" s="54"/>
      <c r="D1310" s="96"/>
      <c r="E1310" s="111"/>
      <c r="F1310" s="112"/>
      <c r="G1310" s="113"/>
      <c r="H1310" s="100">
        <v>0</v>
      </c>
      <c r="I1310" s="98">
        <v>0</v>
      </c>
      <c r="J1310" s="101">
        <f t="shared" si="966"/>
        <v>0</v>
      </c>
      <c r="K1310" s="100">
        <v>0</v>
      </c>
      <c r="L1310" s="98">
        <v>0</v>
      </c>
      <c r="M1310" s="101">
        <f t="shared" si="967"/>
        <v>0</v>
      </c>
      <c r="N1310" s="100">
        <v>0</v>
      </c>
      <c r="O1310" s="98">
        <v>0</v>
      </c>
      <c r="P1310" s="101">
        <f t="shared" si="968"/>
        <v>0</v>
      </c>
      <c r="Q1310" s="100">
        <v>0</v>
      </c>
      <c r="R1310" s="98">
        <v>0</v>
      </c>
      <c r="S1310" s="101">
        <f t="shared" si="969"/>
        <v>0</v>
      </c>
      <c r="T1310" s="100">
        <v>0</v>
      </c>
      <c r="U1310" s="98">
        <v>0</v>
      </c>
      <c r="V1310" s="101">
        <f t="shared" ref="V1310:V1315" si="971">T1310*U1310</f>
        <v>0</v>
      </c>
      <c r="W1310" s="100">
        <v>0</v>
      </c>
      <c r="X1310" s="98">
        <v>0</v>
      </c>
      <c r="Y1310" s="147">
        <f t="shared" si="970"/>
        <v>0</v>
      </c>
      <c r="Z1310" s="150"/>
    </row>
    <row r="1311" spans="2:26" s="35" customFormat="1" ht="17.100000000000001" customHeight="1">
      <c r="B1311" s="105"/>
      <c r="C1311" s="54"/>
      <c r="D1311" s="96"/>
      <c r="E1311" s="111"/>
      <c r="F1311" s="112"/>
      <c r="G1311" s="113"/>
      <c r="H1311" s="100">
        <v>0</v>
      </c>
      <c r="I1311" s="98">
        <v>0</v>
      </c>
      <c r="J1311" s="101">
        <f t="shared" si="966"/>
        <v>0</v>
      </c>
      <c r="K1311" s="100">
        <v>0</v>
      </c>
      <c r="L1311" s="98">
        <v>0</v>
      </c>
      <c r="M1311" s="101">
        <f t="shared" si="967"/>
        <v>0</v>
      </c>
      <c r="N1311" s="100">
        <v>0</v>
      </c>
      <c r="O1311" s="98">
        <v>0</v>
      </c>
      <c r="P1311" s="101">
        <f t="shared" si="968"/>
        <v>0</v>
      </c>
      <c r="Q1311" s="100">
        <v>0</v>
      </c>
      <c r="R1311" s="98">
        <v>0</v>
      </c>
      <c r="S1311" s="101">
        <f t="shared" si="969"/>
        <v>0</v>
      </c>
      <c r="T1311" s="100">
        <v>0</v>
      </c>
      <c r="U1311" s="98">
        <v>0</v>
      </c>
      <c r="V1311" s="101">
        <f t="shared" si="971"/>
        <v>0</v>
      </c>
      <c r="W1311" s="100">
        <v>0</v>
      </c>
      <c r="X1311" s="98">
        <v>0</v>
      </c>
      <c r="Y1311" s="147">
        <f t="shared" si="970"/>
        <v>0</v>
      </c>
      <c r="Z1311" s="150"/>
    </row>
    <row r="1312" spans="2:26" s="35" customFormat="1" ht="17.100000000000001" customHeight="1">
      <c r="B1312" s="105"/>
      <c r="C1312" s="54"/>
      <c r="D1312" s="96"/>
      <c r="E1312" s="111"/>
      <c r="F1312" s="112"/>
      <c r="G1312" s="113"/>
      <c r="H1312" s="100">
        <v>0</v>
      </c>
      <c r="I1312" s="98">
        <v>0</v>
      </c>
      <c r="J1312" s="101">
        <f t="shared" si="966"/>
        <v>0</v>
      </c>
      <c r="K1312" s="100">
        <v>0</v>
      </c>
      <c r="L1312" s="98">
        <v>0</v>
      </c>
      <c r="M1312" s="101">
        <f t="shared" si="967"/>
        <v>0</v>
      </c>
      <c r="N1312" s="100">
        <v>0</v>
      </c>
      <c r="O1312" s="98">
        <v>0</v>
      </c>
      <c r="P1312" s="101">
        <f t="shared" si="968"/>
        <v>0</v>
      </c>
      <c r="Q1312" s="100">
        <v>0</v>
      </c>
      <c r="R1312" s="98">
        <v>0</v>
      </c>
      <c r="S1312" s="101">
        <f t="shared" si="969"/>
        <v>0</v>
      </c>
      <c r="T1312" s="100">
        <v>0</v>
      </c>
      <c r="U1312" s="98">
        <v>0</v>
      </c>
      <c r="V1312" s="101">
        <f t="shared" si="971"/>
        <v>0</v>
      </c>
      <c r="W1312" s="100">
        <v>0</v>
      </c>
      <c r="X1312" s="98">
        <v>0</v>
      </c>
      <c r="Y1312" s="147">
        <f t="shared" si="970"/>
        <v>0</v>
      </c>
      <c r="Z1312" s="150"/>
    </row>
    <row r="1313" spans="2:26" s="35" customFormat="1" ht="17.100000000000001" customHeight="1">
      <c r="B1313" s="105"/>
      <c r="C1313" s="54"/>
      <c r="D1313" s="96"/>
      <c r="E1313" s="111"/>
      <c r="F1313" s="112"/>
      <c r="G1313" s="113"/>
      <c r="H1313" s="100">
        <v>0</v>
      </c>
      <c r="I1313" s="98">
        <v>0</v>
      </c>
      <c r="J1313" s="101">
        <f t="shared" si="966"/>
        <v>0</v>
      </c>
      <c r="K1313" s="100">
        <v>0</v>
      </c>
      <c r="L1313" s="98">
        <v>0</v>
      </c>
      <c r="M1313" s="101">
        <f t="shared" si="967"/>
        <v>0</v>
      </c>
      <c r="N1313" s="100">
        <v>0</v>
      </c>
      <c r="O1313" s="98">
        <v>0</v>
      </c>
      <c r="P1313" s="101">
        <f t="shared" si="968"/>
        <v>0</v>
      </c>
      <c r="Q1313" s="100">
        <v>0</v>
      </c>
      <c r="R1313" s="98">
        <v>0</v>
      </c>
      <c r="S1313" s="101">
        <f t="shared" si="969"/>
        <v>0</v>
      </c>
      <c r="T1313" s="100">
        <v>0</v>
      </c>
      <c r="U1313" s="98">
        <v>0</v>
      </c>
      <c r="V1313" s="101">
        <f t="shared" si="971"/>
        <v>0</v>
      </c>
      <c r="W1313" s="100">
        <v>0</v>
      </c>
      <c r="X1313" s="98">
        <v>0</v>
      </c>
      <c r="Y1313" s="147">
        <f t="shared" si="970"/>
        <v>0</v>
      </c>
      <c r="Z1313" s="150"/>
    </row>
    <row r="1314" spans="2:26" s="35" customFormat="1" ht="17.100000000000001" customHeight="1">
      <c r="B1314" s="105"/>
      <c r="C1314" s="54"/>
      <c r="D1314" s="96"/>
      <c r="E1314" s="111"/>
      <c r="F1314" s="112"/>
      <c r="G1314" s="113"/>
      <c r="H1314" s="100">
        <v>0</v>
      </c>
      <c r="I1314" s="98">
        <v>0</v>
      </c>
      <c r="J1314" s="101">
        <f t="shared" si="966"/>
        <v>0</v>
      </c>
      <c r="K1314" s="100">
        <v>0</v>
      </c>
      <c r="L1314" s="98">
        <v>0</v>
      </c>
      <c r="M1314" s="101">
        <f t="shared" si="967"/>
        <v>0</v>
      </c>
      <c r="N1314" s="100">
        <v>0</v>
      </c>
      <c r="O1314" s="98">
        <v>0</v>
      </c>
      <c r="P1314" s="101">
        <f t="shared" si="968"/>
        <v>0</v>
      </c>
      <c r="Q1314" s="100">
        <v>0</v>
      </c>
      <c r="R1314" s="98">
        <v>0</v>
      </c>
      <c r="S1314" s="101">
        <f t="shared" si="969"/>
        <v>0</v>
      </c>
      <c r="T1314" s="100">
        <v>0</v>
      </c>
      <c r="U1314" s="98">
        <v>0</v>
      </c>
      <c r="V1314" s="101">
        <f t="shared" si="971"/>
        <v>0</v>
      </c>
      <c r="W1314" s="100">
        <v>0</v>
      </c>
      <c r="X1314" s="98">
        <v>0</v>
      </c>
      <c r="Y1314" s="147">
        <f t="shared" si="970"/>
        <v>0</v>
      </c>
      <c r="Z1314" s="150"/>
    </row>
    <row r="1315" spans="2:26" s="35" customFormat="1" ht="17.100000000000001" customHeight="1">
      <c r="B1315" s="105"/>
      <c r="C1315" s="54"/>
      <c r="D1315" s="96"/>
      <c r="E1315" s="111"/>
      <c r="F1315" s="112"/>
      <c r="G1315" s="113"/>
      <c r="H1315" s="100">
        <v>0</v>
      </c>
      <c r="I1315" s="98">
        <v>0</v>
      </c>
      <c r="J1315" s="101">
        <f t="shared" si="966"/>
        <v>0</v>
      </c>
      <c r="K1315" s="100">
        <v>0</v>
      </c>
      <c r="L1315" s="98">
        <v>0</v>
      </c>
      <c r="M1315" s="101">
        <f t="shared" si="967"/>
        <v>0</v>
      </c>
      <c r="N1315" s="100">
        <v>0</v>
      </c>
      <c r="O1315" s="98">
        <v>0</v>
      </c>
      <c r="P1315" s="101">
        <f t="shared" si="968"/>
        <v>0</v>
      </c>
      <c r="Q1315" s="100">
        <v>0</v>
      </c>
      <c r="R1315" s="98">
        <v>0</v>
      </c>
      <c r="S1315" s="101">
        <f t="shared" si="969"/>
        <v>0</v>
      </c>
      <c r="T1315" s="100">
        <v>0</v>
      </c>
      <c r="U1315" s="98">
        <v>0</v>
      </c>
      <c r="V1315" s="101">
        <f t="shared" si="971"/>
        <v>0</v>
      </c>
      <c r="W1315" s="100">
        <v>0</v>
      </c>
      <c r="X1315" s="98">
        <v>0</v>
      </c>
      <c r="Y1315" s="147">
        <f t="shared" si="970"/>
        <v>0</v>
      </c>
      <c r="Z1315" s="150"/>
    </row>
    <row r="1316" spans="2:26" s="126" customFormat="1" ht="17.100000000000001" customHeight="1">
      <c r="B1316" s="118"/>
      <c r="C1316" s="119"/>
      <c r="D1316" s="120"/>
      <c r="E1316" s="121"/>
      <c r="F1316" s="122"/>
      <c r="G1316" s="123"/>
      <c r="H1316" s="401" t="s">
        <v>201</v>
      </c>
      <c r="I1316" s="402"/>
      <c r="J1316" s="124">
        <f>SUM(J1309:J1315)</f>
        <v>0</v>
      </c>
      <c r="K1316" s="401" t="s">
        <v>201</v>
      </c>
      <c r="L1316" s="402"/>
      <c r="M1316" s="124">
        <f>SUM(M1309:M1315)</f>
        <v>0</v>
      </c>
      <c r="N1316" s="401" t="s">
        <v>201</v>
      </c>
      <c r="O1316" s="402"/>
      <c r="P1316" s="124">
        <f>SUM(P1309:P1315)</f>
        <v>0</v>
      </c>
      <c r="Q1316" s="401" t="s">
        <v>201</v>
      </c>
      <c r="R1316" s="402"/>
      <c r="S1316" s="124">
        <f>SUM(S1309:S1315)</f>
        <v>0</v>
      </c>
      <c r="T1316" s="401" t="s">
        <v>201</v>
      </c>
      <c r="U1316" s="402"/>
      <c r="V1316" s="124">
        <f>SUM(V1309:V1315)</f>
        <v>0</v>
      </c>
      <c r="W1316" s="401" t="s">
        <v>201</v>
      </c>
      <c r="X1316" s="402"/>
      <c r="Y1316" s="127">
        <f>SUM(Y1309:Y1315)</f>
        <v>0</v>
      </c>
      <c r="Z1316" s="151"/>
    </row>
    <row r="1317" spans="2:26" s="35" customFormat="1" ht="17.100000000000001" customHeight="1">
      <c r="B1317" s="105"/>
      <c r="C1317" s="54">
        <f>'2. Rekap Back Up Beton X'!C183</f>
        <v>16200</v>
      </c>
      <c r="D1317" s="96">
        <f>'2. Rekap Back Up Beton X'!D183</f>
        <v>16300</v>
      </c>
      <c r="E1317" s="111">
        <f>'2. Rekap Back Up Beton X'!E183</f>
        <v>3</v>
      </c>
      <c r="F1317" s="112">
        <f>(100/((D1317-C1317)*E1317))*((J1324*0.5)+(M1324*1)+(P1324*2)+(S1324*20)+(V1324*15)+(Y1324*1.5))</f>
        <v>0</v>
      </c>
      <c r="G1317" s="113" t="str">
        <f>IF(F1317&lt;=25,"B",IF(F1317&lt;=75,"S",IF(F1317&lt;=100,"RR","RB")))</f>
        <v>B</v>
      </c>
      <c r="H1317" s="100">
        <v>0</v>
      </c>
      <c r="I1317" s="98">
        <v>0</v>
      </c>
      <c r="J1317" s="101">
        <f t="shared" ref="J1317:J1323" si="972">H1317*I1317</f>
        <v>0</v>
      </c>
      <c r="K1317" s="100">
        <v>0</v>
      </c>
      <c r="L1317" s="98">
        <v>0</v>
      </c>
      <c r="M1317" s="101">
        <f t="shared" ref="M1317:M1323" si="973">K1317*L1317</f>
        <v>0</v>
      </c>
      <c r="N1317" s="100">
        <v>0</v>
      </c>
      <c r="O1317" s="98">
        <v>4</v>
      </c>
      <c r="P1317" s="101">
        <f t="shared" ref="P1317:P1323" si="974">N1317*O1317</f>
        <v>0</v>
      </c>
      <c r="Q1317" s="100">
        <v>0</v>
      </c>
      <c r="R1317" s="98">
        <v>0</v>
      </c>
      <c r="S1317" s="101">
        <f t="shared" ref="S1317:S1323" si="975">Q1317*R1317</f>
        <v>0</v>
      </c>
      <c r="T1317" s="100">
        <v>0</v>
      </c>
      <c r="U1317" s="98">
        <v>0</v>
      </c>
      <c r="V1317" s="101">
        <f>T1317*U1317</f>
        <v>0</v>
      </c>
      <c r="W1317" s="100">
        <v>0</v>
      </c>
      <c r="X1317" s="98">
        <v>0</v>
      </c>
      <c r="Y1317" s="147">
        <f t="shared" ref="Y1317:Y1323" si="976">W1317*X1317</f>
        <v>0</v>
      </c>
      <c r="Z1317" s="150"/>
    </row>
    <row r="1318" spans="2:26" s="35" customFormat="1" ht="17.100000000000001" customHeight="1">
      <c r="B1318" s="105"/>
      <c r="C1318" s="54"/>
      <c r="D1318" s="96"/>
      <c r="E1318" s="111"/>
      <c r="F1318" s="112"/>
      <c r="G1318" s="113"/>
      <c r="H1318" s="100">
        <v>0</v>
      </c>
      <c r="I1318" s="98">
        <v>0</v>
      </c>
      <c r="J1318" s="101">
        <f t="shared" si="972"/>
        <v>0</v>
      </c>
      <c r="K1318" s="100">
        <v>0</v>
      </c>
      <c r="L1318" s="98">
        <v>0</v>
      </c>
      <c r="M1318" s="101">
        <f t="shared" si="973"/>
        <v>0</v>
      </c>
      <c r="N1318" s="100">
        <v>0</v>
      </c>
      <c r="O1318" s="98">
        <v>0</v>
      </c>
      <c r="P1318" s="101">
        <f t="shared" si="974"/>
        <v>0</v>
      </c>
      <c r="Q1318" s="100">
        <v>0</v>
      </c>
      <c r="R1318" s="98">
        <v>0</v>
      </c>
      <c r="S1318" s="101">
        <f t="shared" si="975"/>
        <v>0</v>
      </c>
      <c r="T1318" s="100">
        <v>0</v>
      </c>
      <c r="U1318" s="98">
        <v>0</v>
      </c>
      <c r="V1318" s="101">
        <f t="shared" ref="V1318:V1323" si="977">T1318*U1318</f>
        <v>0</v>
      </c>
      <c r="W1318" s="100">
        <v>0</v>
      </c>
      <c r="X1318" s="98">
        <v>0</v>
      </c>
      <c r="Y1318" s="147">
        <f t="shared" si="976"/>
        <v>0</v>
      </c>
      <c r="Z1318" s="150"/>
    </row>
    <row r="1319" spans="2:26" s="35" customFormat="1" ht="17.100000000000001" customHeight="1">
      <c r="B1319" s="105"/>
      <c r="C1319" s="54"/>
      <c r="D1319" s="96"/>
      <c r="E1319" s="111"/>
      <c r="F1319" s="112"/>
      <c r="G1319" s="113"/>
      <c r="H1319" s="100">
        <v>0</v>
      </c>
      <c r="I1319" s="98">
        <v>0</v>
      </c>
      <c r="J1319" s="101">
        <f t="shared" si="972"/>
        <v>0</v>
      </c>
      <c r="K1319" s="100">
        <v>0</v>
      </c>
      <c r="L1319" s="98">
        <v>0</v>
      </c>
      <c r="M1319" s="101">
        <f t="shared" si="973"/>
        <v>0</v>
      </c>
      <c r="N1319" s="100">
        <v>0</v>
      </c>
      <c r="O1319" s="98">
        <v>0</v>
      </c>
      <c r="P1319" s="101">
        <f t="shared" si="974"/>
        <v>0</v>
      </c>
      <c r="Q1319" s="100">
        <v>0</v>
      </c>
      <c r="R1319" s="98">
        <v>0</v>
      </c>
      <c r="S1319" s="101">
        <f t="shared" si="975"/>
        <v>0</v>
      </c>
      <c r="T1319" s="100">
        <v>0</v>
      </c>
      <c r="U1319" s="98">
        <v>0</v>
      </c>
      <c r="V1319" s="101">
        <f t="shared" si="977"/>
        <v>0</v>
      </c>
      <c r="W1319" s="100">
        <v>0</v>
      </c>
      <c r="X1319" s="98">
        <v>0</v>
      </c>
      <c r="Y1319" s="147">
        <f t="shared" si="976"/>
        <v>0</v>
      </c>
      <c r="Z1319" s="150"/>
    </row>
    <row r="1320" spans="2:26" s="35" customFormat="1" ht="17.100000000000001" customHeight="1">
      <c r="B1320" s="105"/>
      <c r="C1320" s="54"/>
      <c r="D1320" s="96"/>
      <c r="E1320" s="111"/>
      <c r="F1320" s="112"/>
      <c r="G1320" s="113"/>
      <c r="H1320" s="100">
        <v>0</v>
      </c>
      <c r="I1320" s="98">
        <v>0</v>
      </c>
      <c r="J1320" s="101">
        <f t="shared" si="972"/>
        <v>0</v>
      </c>
      <c r="K1320" s="100">
        <v>0</v>
      </c>
      <c r="L1320" s="98">
        <v>0</v>
      </c>
      <c r="M1320" s="101">
        <f t="shared" si="973"/>
        <v>0</v>
      </c>
      <c r="N1320" s="100">
        <v>0</v>
      </c>
      <c r="O1320" s="98">
        <v>0</v>
      </c>
      <c r="P1320" s="101">
        <f t="shared" si="974"/>
        <v>0</v>
      </c>
      <c r="Q1320" s="100">
        <v>0</v>
      </c>
      <c r="R1320" s="98">
        <v>0</v>
      </c>
      <c r="S1320" s="101">
        <f t="shared" si="975"/>
        <v>0</v>
      </c>
      <c r="T1320" s="100">
        <v>0</v>
      </c>
      <c r="U1320" s="98">
        <v>0</v>
      </c>
      <c r="V1320" s="101">
        <f t="shared" si="977"/>
        <v>0</v>
      </c>
      <c r="W1320" s="100">
        <v>0</v>
      </c>
      <c r="X1320" s="98">
        <v>0</v>
      </c>
      <c r="Y1320" s="147">
        <f t="shared" si="976"/>
        <v>0</v>
      </c>
      <c r="Z1320" s="150"/>
    </row>
    <row r="1321" spans="2:26" s="35" customFormat="1" ht="17.100000000000001" customHeight="1">
      <c r="B1321" s="105"/>
      <c r="C1321" s="54"/>
      <c r="D1321" s="96"/>
      <c r="E1321" s="111"/>
      <c r="F1321" s="112"/>
      <c r="G1321" s="113"/>
      <c r="H1321" s="100">
        <v>0</v>
      </c>
      <c r="I1321" s="98">
        <v>0</v>
      </c>
      <c r="J1321" s="101">
        <f t="shared" si="972"/>
        <v>0</v>
      </c>
      <c r="K1321" s="100">
        <v>0</v>
      </c>
      <c r="L1321" s="98">
        <v>0</v>
      </c>
      <c r="M1321" s="101">
        <f t="shared" si="973"/>
        <v>0</v>
      </c>
      <c r="N1321" s="100">
        <v>0</v>
      </c>
      <c r="O1321" s="98">
        <v>0</v>
      </c>
      <c r="P1321" s="101">
        <f t="shared" si="974"/>
        <v>0</v>
      </c>
      <c r="Q1321" s="100">
        <v>0</v>
      </c>
      <c r="R1321" s="98">
        <v>0</v>
      </c>
      <c r="S1321" s="101">
        <f t="shared" si="975"/>
        <v>0</v>
      </c>
      <c r="T1321" s="100">
        <v>0</v>
      </c>
      <c r="U1321" s="98">
        <v>0</v>
      </c>
      <c r="V1321" s="101">
        <f t="shared" si="977"/>
        <v>0</v>
      </c>
      <c r="W1321" s="100">
        <v>0</v>
      </c>
      <c r="X1321" s="98">
        <v>0</v>
      </c>
      <c r="Y1321" s="147">
        <f t="shared" si="976"/>
        <v>0</v>
      </c>
      <c r="Z1321" s="150"/>
    </row>
    <row r="1322" spans="2:26" s="35" customFormat="1" ht="17.100000000000001" customHeight="1">
      <c r="B1322" s="105"/>
      <c r="C1322" s="54"/>
      <c r="D1322" s="96"/>
      <c r="E1322" s="111"/>
      <c r="F1322" s="112"/>
      <c r="G1322" s="113"/>
      <c r="H1322" s="100">
        <v>0</v>
      </c>
      <c r="I1322" s="98">
        <v>0</v>
      </c>
      <c r="J1322" s="101">
        <f t="shared" si="972"/>
        <v>0</v>
      </c>
      <c r="K1322" s="100">
        <v>0</v>
      </c>
      <c r="L1322" s="98">
        <v>0</v>
      </c>
      <c r="M1322" s="101">
        <f t="shared" si="973"/>
        <v>0</v>
      </c>
      <c r="N1322" s="100">
        <v>0</v>
      </c>
      <c r="O1322" s="98">
        <v>0</v>
      </c>
      <c r="P1322" s="101">
        <f t="shared" si="974"/>
        <v>0</v>
      </c>
      <c r="Q1322" s="100">
        <v>0</v>
      </c>
      <c r="R1322" s="98">
        <v>0</v>
      </c>
      <c r="S1322" s="101">
        <f t="shared" si="975"/>
        <v>0</v>
      </c>
      <c r="T1322" s="100">
        <v>0</v>
      </c>
      <c r="U1322" s="98">
        <v>0</v>
      </c>
      <c r="V1322" s="101">
        <f t="shared" si="977"/>
        <v>0</v>
      </c>
      <c r="W1322" s="100">
        <v>0</v>
      </c>
      <c r="X1322" s="98">
        <v>0</v>
      </c>
      <c r="Y1322" s="147">
        <f t="shared" si="976"/>
        <v>0</v>
      </c>
      <c r="Z1322" s="150"/>
    </row>
    <row r="1323" spans="2:26" s="35" customFormat="1" ht="17.100000000000001" customHeight="1">
      <c r="B1323" s="105"/>
      <c r="C1323" s="54"/>
      <c r="D1323" s="96"/>
      <c r="E1323" s="111"/>
      <c r="F1323" s="112"/>
      <c r="G1323" s="113"/>
      <c r="H1323" s="100">
        <v>0</v>
      </c>
      <c r="I1323" s="98">
        <v>0</v>
      </c>
      <c r="J1323" s="101">
        <f t="shared" si="972"/>
        <v>0</v>
      </c>
      <c r="K1323" s="100">
        <v>0</v>
      </c>
      <c r="L1323" s="98">
        <v>0</v>
      </c>
      <c r="M1323" s="101">
        <f t="shared" si="973"/>
        <v>0</v>
      </c>
      <c r="N1323" s="100">
        <v>0</v>
      </c>
      <c r="O1323" s="98">
        <v>0</v>
      </c>
      <c r="P1323" s="101">
        <f t="shared" si="974"/>
        <v>0</v>
      </c>
      <c r="Q1323" s="100">
        <v>0</v>
      </c>
      <c r="R1323" s="98">
        <v>0</v>
      </c>
      <c r="S1323" s="101">
        <f t="shared" si="975"/>
        <v>0</v>
      </c>
      <c r="T1323" s="100">
        <v>0</v>
      </c>
      <c r="U1323" s="98">
        <v>0</v>
      </c>
      <c r="V1323" s="101">
        <f t="shared" si="977"/>
        <v>0</v>
      </c>
      <c r="W1323" s="100">
        <v>0</v>
      </c>
      <c r="X1323" s="98">
        <v>0</v>
      </c>
      <c r="Y1323" s="147">
        <f t="shared" si="976"/>
        <v>0</v>
      </c>
      <c r="Z1323" s="150"/>
    </row>
    <row r="1324" spans="2:26" s="126" customFormat="1" ht="17.100000000000001" customHeight="1">
      <c r="B1324" s="118"/>
      <c r="C1324" s="119"/>
      <c r="D1324" s="120"/>
      <c r="E1324" s="121"/>
      <c r="F1324" s="122"/>
      <c r="G1324" s="123"/>
      <c r="H1324" s="401" t="s">
        <v>201</v>
      </c>
      <c r="I1324" s="402"/>
      <c r="J1324" s="124">
        <f>SUM(J1317:J1323)</f>
        <v>0</v>
      </c>
      <c r="K1324" s="401" t="s">
        <v>201</v>
      </c>
      <c r="L1324" s="402"/>
      <c r="M1324" s="124">
        <f>SUM(M1317:M1323)</f>
        <v>0</v>
      </c>
      <c r="N1324" s="401" t="s">
        <v>201</v>
      </c>
      <c r="O1324" s="402"/>
      <c r="P1324" s="124">
        <f>SUM(P1317:P1323)</f>
        <v>0</v>
      </c>
      <c r="Q1324" s="401" t="s">
        <v>201</v>
      </c>
      <c r="R1324" s="402"/>
      <c r="S1324" s="124">
        <f>SUM(S1317:S1323)</f>
        <v>0</v>
      </c>
      <c r="T1324" s="401" t="s">
        <v>201</v>
      </c>
      <c r="U1324" s="402"/>
      <c r="V1324" s="124">
        <f>SUM(V1317:V1323)</f>
        <v>0</v>
      </c>
      <c r="W1324" s="401" t="s">
        <v>201</v>
      </c>
      <c r="X1324" s="402"/>
      <c r="Y1324" s="127">
        <f>SUM(Y1317:Y1323)</f>
        <v>0</v>
      </c>
      <c r="Z1324" s="151"/>
    </row>
    <row r="1325" spans="2:26" s="35" customFormat="1" ht="17.100000000000001" customHeight="1">
      <c r="B1325" s="105"/>
      <c r="C1325" s="54">
        <f>'2. Rekap Back Up Beton X'!C184</f>
        <v>16300</v>
      </c>
      <c r="D1325" s="96">
        <f>'2. Rekap Back Up Beton X'!D184</f>
        <v>16400</v>
      </c>
      <c r="E1325" s="111">
        <f>'2. Rekap Back Up Beton X'!E184</f>
        <v>3</v>
      </c>
      <c r="F1325" s="112">
        <f>(100/((D1325-C1325)*E1325))*((J1332*0.5)+(M1332*1)+(P1332*2)+(S1332*20)+(V1332*15)+(Y1332*1.5))</f>
        <v>0</v>
      </c>
      <c r="G1325" s="113" t="str">
        <f>IF(F1325&lt;=25,"B",IF(F1325&lt;=75,"S",IF(F1325&lt;=100,"RR","RB")))</f>
        <v>B</v>
      </c>
      <c r="H1325" s="100">
        <v>0</v>
      </c>
      <c r="I1325" s="98">
        <v>0</v>
      </c>
      <c r="J1325" s="101">
        <f t="shared" ref="J1325:J1331" si="978">H1325*I1325</f>
        <v>0</v>
      </c>
      <c r="K1325" s="100">
        <v>0</v>
      </c>
      <c r="L1325" s="98">
        <v>0</v>
      </c>
      <c r="M1325" s="101">
        <f t="shared" ref="M1325:M1331" si="979">K1325*L1325</f>
        <v>0</v>
      </c>
      <c r="N1325" s="100">
        <v>0</v>
      </c>
      <c r="O1325" s="98">
        <v>4</v>
      </c>
      <c r="P1325" s="101">
        <f t="shared" ref="P1325:P1331" si="980">N1325*O1325</f>
        <v>0</v>
      </c>
      <c r="Q1325" s="100">
        <v>0</v>
      </c>
      <c r="R1325" s="98">
        <v>0</v>
      </c>
      <c r="S1325" s="101">
        <f t="shared" ref="S1325:S1331" si="981">Q1325*R1325</f>
        <v>0</v>
      </c>
      <c r="T1325" s="100">
        <v>0</v>
      </c>
      <c r="U1325" s="98">
        <v>0</v>
      </c>
      <c r="V1325" s="101">
        <f>T1325*U1325</f>
        <v>0</v>
      </c>
      <c r="W1325" s="100">
        <v>0</v>
      </c>
      <c r="X1325" s="98">
        <v>0</v>
      </c>
      <c r="Y1325" s="147">
        <f t="shared" ref="Y1325:Y1331" si="982">W1325*X1325</f>
        <v>0</v>
      </c>
      <c r="Z1325" s="150"/>
    </row>
    <row r="1326" spans="2:26" s="35" customFormat="1" ht="17.100000000000001" customHeight="1">
      <c r="B1326" s="105"/>
      <c r="C1326" s="54"/>
      <c r="D1326" s="96"/>
      <c r="E1326" s="111"/>
      <c r="F1326" s="112"/>
      <c r="G1326" s="113"/>
      <c r="H1326" s="100">
        <v>0</v>
      </c>
      <c r="I1326" s="98">
        <v>0</v>
      </c>
      <c r="J1326" s="101">
        <f t="shared" si="978"/>
        <v>0</v>
      </c>
      <c r="K1326" s="100">
        <v>0</v>
      </c>
      <c r="L1326" s="98">
        <v>0</v>
      </c>
      <c r="M1326" s="101">
        <f t="shared" si="979"/>
        <v>0</v>
      </c>
      <c r="N1326" s="100">
        <v>0</v>
      </c>
      <c r="O1326" s="98">
        <v>0</v>
      </c>
      <c r="P1326" s="101">
        <f t="shared" si="980"/>
        <v>0</v>
      </c>
      <c r="Q1326" s="100">
        <v>0</v>
      </c>
      <c r="R1326" s="98">
        <v>0</v>
      </c>
      <c r="S1326" s="101">
        <f t="shared" si="981"/>
        <v>0</v>
      </c>
      <c r="T1326" s="100">
        <v>0</v>
      </c>
      <c r="U1326" s="98">
        <v>0</v>
      </c>
      <c r="V1326" s="101">
        <f t="shared" ref="V1326:V1331" si="983">T1326*U1326</f>
        <v>0</v>
      </c>
      <c r="W1326" s="100">
        <v>0</v>
      </c>
      <c r="X1326" s="98">
        <v>0</v>
      </c>
      <c r="Y1326" s="147">
        <f t="shared" si="982"/>
        <v>0</v>
      </c>
      <c r="Z1326" s="150"/>
    </row>
    <row r="1327" spans="2:26" s="35" customFormat="1" ht="17.100000000000001" customHeight="1">
      <c r="B1327" s="105"/>
      <c r="C1327" s="54"/>
      <c r="D1327" s="96"/>
      <c r="E1327" s="111"/>
      <c r="F1327" s="112"/>
      <c r="G1327" s="113"/>
      <c r="H1327" s="100">
        <v>0</v>
      </c>
      <c r="I1327" s="98">
        <v>0</v>
      </c>
      <c r="J1327" s="101">
        <f t="shared" si="978"/>
        <v>0</v>
      </c>
      <c r="K1327" s="100">
        <v>0</v>
      </c>
      <c r="L1327" s="98">
        <v>0</v>
      </c>
      <c r="M1327" s="101">
        <f t="shared" si="979"/>
        <v>0</v>
      </c>
      <c r="N1327" s="100">
        <v>0</v>
      </c>
      <c r="O1327" s="98">
        <v>0</v>
      </c>
      <c r="P1327" s="101">
        <f t="shared" si="980"/>
        <v>0</v>
      </c>
      <c r="Q1327" s="100">
        <v>0</v>
      </c>
      <c r="R1327" s="98">
        <v>0</v>
      </c>
      <c r="S1327" s="101">
        <f t="shared" si="981"/>
        <v>0</v>
      </c>
      <c r="T1327" s="100">
        <v>0</v>
      </c>
      <c r="U1327" s="98">
        <v>0</v>
      </c>
      <c r="V1327" s="101">
        <f t="shared" si="983"/>
        <v>0</v>
      </c>
      <c r="W1327" s="100">
        <v>0</v>
      </c>
      <c r="X1327" s="98">
        <v>0</v>
      </c>
      <c r="Y1327" s="147">
        <f t="shared" si="982"/>
        <v>0</v>
      </c>
      <c r="Z1327" s="150"/>
    </row>
    <row r="1328" spans="2:26" s="35" customFormat="1" ht="17.100000000000001" customHeight="1">
      <c r="B1328" s="105"/>
      <c r="C1328" s="54"/>
      <c r="D1328" s="96"/>
      <c r="E1328" s="111"/>
      <c r="F1328" s="112"/>
      <c r="G1328" s="113"/>
      <c r="H1328" s="100">
        <v>0</v>
      </c>
      <c r="I1328" s="98">
        <v>0</v>
      </c>
      <c r="J1328" s="101">
        <f t="shared" si="978"/>
        <v>0</v>
      </c>
      <c r="K1328" s="100">
        <v>0</v>
      </c>
      <c r="L1328" s="98">
        <v>0</v>
      </c>
      <c r="M1328" s="101">
        <f t="shared" si="979"/>
        <v>0</v>
      </c>
      <c r="N1328" s="100">
        <v>0</v>
      </c>
      <c r="O1328" s="98">
        <v>0</v>
      </c>
      <c r="P1328" s="101">
        <f t="shared" si="980"/>
        <v>0</v>
      </c>
      <c r="Q1328" s="100">
        <v>0</v>
      </c>
      <c r="R1328" s="98">
        <v>0</v>
      </c>
      <c r="S1328" s="101">
        <f t="shared" si="981"/>
        <v>0</v>
      </c>
      <c r="T1328" s="100">
        <v>0</v>
      </c>
      <c r="U1328" s="98">
        <v>0</v>
      </c>
      <c r="V1328" s="101">
        <f t="shared" si="983"/>
        <v>0</v>
      </c>
      <c r="W1328" s="100">
        <v>0</v>
      </c>
      <c r="X1328" s="98">
        <v>0</v>
      </c>
      <c r="Y1328" s="147">
        <f t="shared" si="982"/>
        <v>0</v>
      </c>
      <c r="Z1328" s="150"/>
    </row>
    <row r="1329" spans="2:26" s="35" customFormat="1" ht="17.100000000000001" customHeight="1">
      <c r="B1329" s="105"/>
      <c r="C1329" s="54"/>
      <c r="D1329" s="96"/>
      <c r="E1329" s="111"/>
      <c r="F1329" s="112"/>
      <c r="G1329" s="113"/>
      <c r="H1329" s="100">
        <v>0</v>
      </c>
      <c r="I1329" s="98">
        <v>0</v>
      </c>
      <c r="J1329" s="101">
        <f t="shared" si="978"/>
        <v>0</v>
      </c>
      <c r="K1329" s="100">
        <v>0</v>
      </c>
      <c r="L1329" s="98">
        <v>0</v>
      </c>
      <c r="M1329" s="101">
        <f t="shared" si="979"/>
        <v>0</v>
      </c>
      <c r="N1329" s="100">
        <v>0</v>
      </c>
      <c r="O1329" s="98">
        <v>0</v>
      </c>
      <c r="P1329" s="101">
        <f t="shared" si="980"/>
        <v>0</v>
      </c>
      <c r="Q1329" s="100">
        <v>0</v>
      </c>
      <c r="R1329" s="98">
        <v>0</v>
      </c>
      <c r="S1329" s="101">
        <f t="shared" si="981"/>
        <v>0</v>
      </c>
      <c r="T1329" s="100">
        <v>0</v>
      </c>
      <c r="U1329" s="98">
        <v>0</v>
      </c>
      <c r="V1329" s="101">
        <f t="shared" si="983"/>
        <v>0</v>
      </c>
      <c r="W1329" s="100">
        <v>0</v>
      </c>
      <c r="X1329" s="98">
        <v>0</v>
      </c>
      <c r="Y1329" s="147">
        <f t="shared" si="982"/>
        <v>0</v>
      </c>
      <c r="Z1329" s="150"/>
    </row>
    <row r="1330" spans="2:26" s="35" customFormat="1" ht="17.100000000000001" customHeight="1">
      <c r="B1330" s="105"/>
      <c r="C1330" s="54"/>
      <c r="D1330" s="96"/>
      <c r="E1330" s="111"/>
      <c r="F1330" s="112"/>
      <c r="G1330" s="113"/>
      <c r="H1330" s="100">
        <v>0</v>
      </c>
      <c r="I1330" s="98">
        <v>0</v>
      </c>
      <c r="J1330" s="101">
        <f t="shared" si="978"/>
        <v>0</v>
      </c>
      <c r="K1330" s="100">
        <v>0</v>
      </c>
      <c r="L1330" s="98">
        <v>0</v>
      </c>
      <c r="M1330" s="101">
        <f t="shared" si="979"/>
        <v>0</v>
      </c>
      <c r="N1330" s="100">
        <v>0</v>
      </c>
      <c r="O1330" s="98">
        <v>0</v>
      </c>
      <c r="P1330" s="101">
        <f t="shared" si="980"/>
        <v>0</v>
      </c>
      <c r="Q1330" s="100">
        <v>0</v>
      </c>
      <c r="R1330" s="98">
        <v>0</v>
      </c>
      <c r="S1330" s="101">
        <f t="shared" si="981"/>
        <v>0</v>
      </c>
      <c r="T1330" s="100">
        <v>0</v>
      </c>
      <c r="U1330" s="98">
        <v>0</v>
      </c>
      <c r="V1330" s="101">
        <f t="shared" si="983"/>
        <v>0</v>
      </c>
      <c r="W1330" s="100">
        <v>0</v>
      </c>
      <c r="X1330" s="98">
        <v>0</v>
      </c>
      <c r="Y1330" s="147">
        <f t="shared" si="982"/>
        <v>0</v>
      </c>
      <c r="Z1330" s="150"/>
    </row>
    <row r="1331" spans="2:26" s="35" customFormat="1" ht="17.100000000000001" customHeight="1">
      <c r="B1331" s="105"/>
      <c r="C1331" s="54"/>
      <c r="D1331" s="96"/>
      <c r="E1331" s="111"/>
      <c r="F1331" s="112"/>
      <c r="G1331" s="113"/>
      <c r="H1331" s="100">
        <v>0</v>
      </c>
      <c r="I1331" s="98">
        <v>0</v>
      </c>
      <c r="J1331" s="101">
        <f t="shared" si="978"/>
        <v>0</v>
      </c>
      <c r="K1331" s="100">
        <v>0</v>
      </c>
      <c r="L1331" s="98">
        <v>0</v>
      </c>
      <c r="M1331" s="101">
        <f t="shared" si="979"/>
        <v>0</v>
      </c>
      <c r="N1331" s="100">
        <v>0</v>
      </c>
      <c r="O1331" s="98">
        <v>0</v>
      </c>
      <c r="P1331" s="101">
        <f t="shared" si="980"/>
        <v>0</v>
      </c>
      <c r="Q1331" s="100">
        <v>0</v>
      </c>
      <c r="R1331" s="98">
        <v>0</v>
      </c>
      <c r="S1331" s="101">
        <f t="shared" si="981"/>
        <v>0</v>
      </c>
      <c r="T1331" s="100">
        <v>0</v>
      </c>
      <c r="U1331" s="98">
        <v>0</v>
      </c>
      <c r="V1331" s="101">
        <f t="shared" si="983"/>
        <v>0</v>
      </c>
      <c r="W1331" s="100">
        <v>0</v>
      </c>
      <c r="X1331" s="98">
        <v>0</v>
      </c>
      <c r="Y1331" s="147">
        <f t="shared" si="982"/>
        <v>0</v>
      </c>
      <c r="Z1331" s="150"/>
    </row>
    <row r="1332" spans="2:26" s="126" customFormat="1" ht="17.100000000000001" customHeight="1">
      <c r="B1332" s="118"/>
      <c r="C1332" s="119"/>
      <c r="D1332" s="120"/>
      <c r="E1332" s="121"/>
      <c r="F1332" s="122"/>
      <c r="G1332" s="123"/>
      <c r="H1332" s="401" t="s">
        <v>201</v>
      </c>
      <c r="I1332" s="402"/>
      <c r="J1332" s="124">
        <f>SUM(J1325:J1331)</f>
        <v>0</v>
      </c>
      <c r="K1332" s="401" t="s">
        <v>201</v>
      </c>
      <c r="L1332" s="402"/>
      <c r="M1332" s="124">
        <f>SUM(M1325:M1331)</f>
        <v>0</v>
      </c>
      <c r="N1332" s="401" t="s">
        <v>201</v>
      </c>
      <c r="O1332" s="402"/>
      <c r="P1332" s="124">
        <f>SUM(P1325:P1331)</f>
        <v>0</v>
      </c>
      <c r="Q1332" s="401" t="s">
        <v>201</v>
      </c>
      <c r="R1332" s="402"/>
      <c r="S1332" s="124">
        <f>SUM(S1325:S1331)</f>
        <v>0</v>
      </c>
      <c r="T1332" s="401" t="s">
        <v>201</v>
      </c>
      <c r="U1332" s="402"/>
      <c r="V1332" s="124">
        <f>SUM(V1325:V1331)</f>
        <v>0</v>
      </c>
      <c r="W1332" s="401" t="s">
        <v>201</v>
      </c>
      <c r="X1332" s="402"/>
      <c r="Y1332" s="127">
        <f>SUM(Y1325:Y1331)</f>
        <v>0</v>
      </c>
      <c r="Z1332" s="151"/>
    </row>
    <row r="1333" spans="2:26" s="35" customFormat="1" ht="17.100000000000001" customHeight="1">
      <c r="B1333" s="105"/>
      <c r="C1333" s="54">
        <f>'2. Rekap Back Up Beton X'!C185</f>
        <v>16400</v>
      </c>
      <c r="D1333" s="96">
        <f>'2. Rekap Back Up Beton X'!D185</f>
        <v>16500</v>
      </c>
      <c r="E1333" s="111">
        <f>'2. Rekap Back Up Beton X'!E185</f>
        <v>3</v>
      </c>
      <c r="F1333" s="112">
        <f>(100/((D1333-C1333)*E1333))*((J1340*0.5)+(M1340*1)+(P1340*2)+(S1340*20)+(V1340*15)+(Y1340*1.5))</f>
        <v>0</v>
      </c>
      <c r="G1333" s="113" t="str">
        <f>IF(F1333&lt;=25,"B",IF(F1333&lt;=75,"S",IF(F1333&lt;=100,"RR","RB")))</f>
        <v>B</v>
      </c>
      <c r="H1333" s="100">
        <v>0</v>
      </c>
      <c r="I1333" s="98">
        <v>0</v>
      </c>
      <c r="J1333" s="101">
        <f t="shared" ref="J1333:J1339" si="984">H1333*I1333</f>
        <v>0</v>
      </c>
      <c r="K1333" s="100">
        <v>0</v>
      </c>
      <c r="L1333" s="98">
        <v>0</v>
      </c>
      <c r="M1333" s="101">
        <f t="shared" ref="M1333:M1339" si="985">K1333*L1333</f>
        <v>0</v>
      </c>
      <c r="N1333" s="100">
        <v>0</v>
      </c>
      <c r="O1333" s="98">
        <v>4</v>
      </c>
      <c r="P1333" s="101">
        <f t="shared" ref="P1333:P1339" si="986">N1333*O1333</f>
        <v>0</v>
      </c>
      <c r="Q1333" s="100">
        <v>0</v>
      </c>
      <c r="R1333" s="98">
        <v>0</v>
      </c>
      <c r="S1333" s="101">
        <f t="shared" ref="S1333:S1339" si="987">Q1333*R1333</f>
        <v>0</v>
      </c>
      <c r="T1333" s="100">
        <v>0</v>
      </c>
      <c r="U1333" s="98">
        <v>0</v>
      </c>
      <c r="V1333" s="101">
        <f>T1333*U1333</f>
        <v>0</v>
      </c>
      <c r="W1333" s="100">
        <v>0</v>
      </c>
      <c r="X1333" s="98">
        <v>0</v>
      </c>
      <c r="Y1333" s="147">
        <f t="shared" ref="Y1333:Y1339" si="988">W1333*X1333</f>
        <v>0</v>
      </c>
      <c r="Z1333" s="150"/>
    </row>
    <row r="1334" spans="2:26" s="35" customFormat="1" ht="17.100000000000001" customHeight="1">
      <c r="B1334" s="105"/>
      <c r="C1334" s="54"/>
      <c r="D1334" s="96"/>
      <c r="E1334" s="111"/>
      <c r="F1334" s="112"/>
      <c r="G1334" s="113"/>
      <c r="H1334" s="100">
        <v>0</v>
      </c>
      <c r="I1334" s="98">
        <v>0</v>
      </c>
      <c r="J1334" s="101">
        <f t="shared" si="984"/>
        <v>0</v>
      </c>
      <c r="K1334" s="100">
        <v>0</v>
      </c>
      <c r="L1334" s="98">
        <v>0</v>
      </c>
      <c r="M1334" s="101">
        <f t="shared" si="985"/>
        <v>0</v>
      </c>
      <c r="N1334" s="100">
        <v>0</v>
      </c>
      <c r="O1334" s="98">
        <v>0</v>
      </c>
      <c r="P1334" s="101">
        <f t="shared" si="986"/>
        <v>0</v>
      </c>
      <c r="Q1334" s="100">
        <v>0</v>
      </c>
      <c r="R1334" s="98">
        <v>0</v>
      </c>
      <c r="S1334" s="101">
        <f t="shared" si="987"/>
        <v>0</v>
      </c>
      <c r="T1334" s="100">
        <v>0</v>
      </c>
      <c r="U1334" s="98">
        <v>0</v>
      </c>
      <c r="V1334" s="101">
        <f t="shared" ref="V1334:V1339" si="989">T1334*U1334</f>
        <v>0</v>
      </c>
      <c r="W1334" s="100">
        <v>0</v>
      </c>
      <c r="X1334" s="98">
        <v>0</v>
      </c>
      <c r="Y1334" s="147">
        <f t="shared" si="988"/>
        <v>0</v>
      </c>
      <c r="Z1334" s="150"/>
    </row>
    <row r="1335" spans="2:26" s="35" customFormat="1" ht="17.100000000000001" customHeight="1">
      <c r="B1335" s="105"/>
      <c r="C1335" s="54"/>
      <c r="D1335" s="96"/>
      <c r="E1335" s="111"/>
      <c r="F1335" s="112"/>
      <c r="G1335" s="113"/>
      <c r="H1335" s="100">
        <v>0</v>
      </c>
      <c r="I1335" s="98">
        <v>0</v>
      </c>
      <c r="J1335" s="101">
        <f t="shared" si="984"/>
        <v>0</v>
      </c>
      <c r="K1335" s="100">
        <v>0</v>
      </c>
      <c r="L1335" s="98">
        <v>0</v>
      </c>
      <c r="M1335" s="101">
        <f t="shared" si="985"/>
        <v>0</v>
      </c>
      <c r="N1335" s="100">
        <v>0</v>
      </c>
      <c r="O1335" s="98">
        <v>0</v>
      </c>
      <c r="P1335" s="101">
        <f t="shared" si="986"/>
        <v>0</v>
      </c>
      <c r="Q1335" s="100">
        <v>0</v>
      </c>
      <c r="R1335" s="98">
        <v>0</v>
      </c>
      <c r="S1335" s="101">
        <f t="shared" si="987"/>
        <v>0</v>
      </c>
      <c r="T1335" s="100">
        <v>0</v>
      </c>
      <c r="U1335" s="98">
        <v>0</v>
      </c>
      <c r="V1335" s="101">
        <f t="shared" si="989"/>
        <v>0</v>
      </c>
      <c r="W1335" s="100">
        <v>0</v>
      </c>
      <c r="X1335" s="98">
        <v>0</v>
      </c>
      <c r="Y1335" s="147">
        <f t="shared" si="988"/>
        <v>0</v>
      </c>
      <c r="Z1335" s="150"/>
    </row>
    <row r="1336" spans="2:26" s="35" customFormat="1" ht="17.100000000000001" customHeight="1">
      <c r="B1336" s="105"/>
      <c r="C1336" s="54"/>
      <c r="D1336" s="96"/>
      <c r="E1336" s="111"/>
      <c r="F1336" s="112"/>
      <c r="G1336" s="113"/>
      <c r="H1336" s="100">
        <v>0</v>
      </c>
      <c r="I1336" s="98">
        <v>0</v>
      </c>
      <c r="J1336" s="101">
        <f t="shared" si="984"/>
        <v>0</v>
      </c>
      <c r="K1336" s="100">
        <v>0</v>
      </c>
      <c r="L1336" s="98">
        <v>0</v>
      </c>
      <c r="M1336" s="101">
        <f t="shared" si="985"/>
        <v>0</v>
      </c>
      <c r="N1336" s="100">
        <v>0</v>
      </c>
      <c r="O1336" s="98">
        <v>0</v>
      </c>
      <c r="P1336" s="101">
        <f t="shared" si="986"/>
        <v>0</v>
      </c>
      <c r="Q1336" s="100">
        <v>0</v>
      </c>
      <c r="R1336" s="98">
        <v>0</v>
      </c>
      <c r="S1336" s="101">
        <f t="shared" si="987"/>
        <v>0</v>
      </c>
      <c r="T1336" s="100">
        <v>0</v>
      </c>
      <c r="U1336" s="98">
        <v>0</v>
      </c>
      <c r="V1336" s="101">
        <f t="shared" si="989"/>
        <v>0</v>
      </c>
      <c r="W1336" s="100">
        <v>0</v>
      </c>
      <c r="X1336" s="98">
        <v>0</v>
      </c>
      <c r="Y1336" s="147">
        <f t="shared" si="988"/>
        <v>0</v>
      </c>
      <c r="Z1336" s="150"/>
    </row>
    <row r="1337" spans="2:26" s="35" customFormat="1" ht="17.100000000000001" customHeight="1">
      <c r="B1337" s="105"/>
      <c r="C1337" s="54"/>
      <c r="D1337" s="96"/>
      <c r="E1337" s="111"/>
      <c r="F1337" s="112"/>
      <c r="G1337" s="113"/>
      <c r="H1337" s="100">
        <v>0</v>
      </c>
      <c r="I1337" s="98">
        <v>0</v>
      </c>
      <c r="J1337" s="101">
        <f t="shared" si="984"/>
        <v>0</v>
      </c>
      <c r="K1337" s="100">
        <v>0</v>
      </c>
      <c r="L1337" s="98">
        <v>0</v>
      </c>
      <c r="M1337" s="101">
        <f t="shared" si="985"/>
        <v>0</v>
      </c>
      <c r="N1337" s="100">
        <v>0</v>
      </c>
      <c r="O1337" s="98">
        <v>0</v>
      </c>
      <c r="P1337" s="101">
        <f t="shared" si="986"/>
        <v>0</v>
      </c>
      <c r="Q1337" s="100">
        <v>0</v>
      </c>
      <c r="R1337" s="98">
        <v>0</v>
      </c>
      <c r="S1337" s="101">
        <f t="shared" si="987"/>
        <v>0</v>
      </c>
      <c r="T1337" s="100">
        <v>0</v>
      </c>
      <c r="U1337" s="98">
        <v>0</v>
      </c>
      <c r="V1337" s="101">
        <f t="shared" si="989"/>
        <v>0</v>
      </c>
      <c r="W1337" s="100">
        <v>0</v>
      </c>
      <c r="X1337" s="98">
        <v>0</v>
      </c>
      <c r="Y1337" s="147">
        <f t="shared" si="988"/>
        <v>0</v>
      </c>
      <c r="Z1337" s="150"/>
    </row>
    <row r="1338" spans="2:26" s="35" customFormat="1" ht="17.100000000000001" customHeight="1">
      <c r="B1338" s="105"/>
      <c r="C1338" s="54"/>
      <c r="D1338" s="96"/>
      <c r="E1338" s="111"/>
      <c r="F1338" s="112"/>
      <c r="G1338" s="113"/>
      <c r="H1338" s="100">
        <v>0</v>
      </c>
      <c r="I1338" s="98">
        <v>0</v>
      </c>
      <c r="J1338" s="101">
        <f t="shared" si="984"/>
        <v>0</v>
      </c>
      <c r="K1338" s="100">
        <v>0</v>
      </c>
      <c r="L1338" s="98">
        <v>0</v>
      </c>
      <c r="M1338" s="101">
        <f t="shared" si="985"/>
        <v>0</v>
      </c>
      <c r="N1338" s="100">
        <v>0</v>
      </c>
      <c r="O1338" s="98">
        <v>0</v>
      </c>
      <c r="P1338" s="101">
        <f t="shared" si="986"/>
        <v>0</v>
      </c>
      <c r="Q1338" s="100">
        <v>0</v>
      </c>
      <c r="R1338" s="98">
        <v>0</v>
      </c>
      <c r="S1338" s="101">
        <f t="shared" si="987"/>
        <v>0</v>
      </c>
      <c r="T1338" s="100">
        <v>0</v>
      </c>
      <c r="U1338" s="98">
        <v>0</v>
      </c>
      <c r="V1338" s="101">
        <f t="shared" si="989"/>
        <v>0</v>
      </c>
      <c r="W1338" s="100">
        <v>0</v>
      </c>
      <c r="X1338" s="98">
        <v>0</v>
      </c>
      <c r="Y1338" s="147">
        <f t="shared" si="988"/>
        <v>0</v>
      </c>
      <c r="Z1338" s="150"/>
    </row>
    <row r="1339" spans="2:26" s="35" customFormat="1" ht="17.100000000000001" customHeight="1">
      <c r="B1339" s="105"/>
      <c r="C1339" s="54"/>
      <c r="D1339" s="96"/>
      <c r="E1339" s="111"/>
      <c r="F1339" s="112"/>
      <c r="G1339" s="113"/>
      <c r="H1339" s="100">
        <v>0</v>
      </c>
      <c r="I1339" s="98">
        <v>0</v>
      </c>
      <c r="J1339" s="101">
        <f t="shared" si="984"/>
        <v>0</v>
      </c>
      <c r="K1339" s="100">
        <v>0</v>
      </c>
      <c r="L1339" s="98">
        <v>0</v>
      </c>
      <c r="M1339" s="101">
        <f t="shared" si="985"/>
        <v>0</v>
      </c>
      <c r="N1339" s="100">
        <v>0</v>
      </c>
      <c r="O1339" s="98">
        <v>0</v>
      </c>
      <c r="P1339" s="101">
        <f t="shared" si="986"/>
        <v>0</v>
      </c>
      <c r="Q1339" s="100">
        <v>0</v>
      </c>
      <c r="R1339" s="98">
        <v>0</v>
      </c>
      <c r="S1339" s="101">
        <f t="shared" si="987"/>
        <v>0</v>
      </c>
      <c r="T1339" s="100">
        <v>0</v>
      </c>
      <c r="U1339" s="98">
        <v>0</v>
      </c>
      <c r="V1339" s="101">
        <f t="shared" si="989"/>
        <v>0</v>
      </c>
      <c r="W1339" s="100">
        <v>0</v>
      </c>
      <c r="X1339" s="98">
        <v>0</v>
      </c>
      <c r="Y1339" s="147">
        <f t="shared" si="988"/>
        <v>0</v>
      </c>
      <c r="Z1339" s="150"/>
    </row>
    <row r="1340" spans="2:26" s="126" customFormat="1" ht="17.100000000000001" customHeight="1">
      <c r="B1340" s="118"/>
      <c r="C1340" s="119"/>
      <c r="D1340" s="120"/>
      <c r="E1340" s="121"/>
      <c r="F1340" s="122"/>
      <c r="G1340" s="123"/>
      <c r="H1340" s="401" t="s">
        <v>201</v>
      </c>
      <c r="I1340" s="402"/>
      <c r="J1340" s="124">
        <f>SUM(J1333:J1339)</f>
        <v>0</v>
      </c>
      <c r="K1340" s="401" t="s">
        <v>201</v>
      </c>
      <c r="L1340" s="402"/>
      <c r="M1340" s="124">
        <f>SUM(M1333:M1339)</f>
        <v>0</v>
      </c>
      <c r="N1340" s="401" t="s">
        <v>201</v>
      </c>
      <c r="O1340" s="402"/>
      <c r="P1340" s="124">
        <f>SUM(P1333:P1339)</f>
        <v>0</v>
      </c>
      <c r="Q1340" s="401" t="s">
        <v>201</v>
      </c>
      <c r="R1340" s="402"/>
      <c r="S1340" s="124">
        <f>SUM(S1333:S1339)</f>
        <v>0</v>
      </c>
      <c r="T1340" s="401" t="s">
        <v>201</v>
      </c>
      <c r="U1340" s="402"/>
      <c r="V1340" s="124">
        <f>SUM(V1333:V1339)</f>
        <v>0</v>
      </c>
      <c r="W1340" s="401" t="s">
        <v>201</v>
      </c>
      <c r="X1340" s="402"/>
      <c r="Y1340" s="127">
        <f>SUM(Y1333:Y1339)</f>
        <v>0</v>
      </c>
      <c r="Z1340" s="151"/>
    </row>
    <row r="1341" spans="2:26" s="35" customFormat="1" ht="17.100000000000001" customHeight="1">
      <c r="B1341" s="105"/>
      <c r="C1341" s="54">
        <f>'2. Rekap Back Up Beton X'!C186</f>
        <v>16500</v>
      </c>
      <c r="D1341" s="96">
        <f>'2. Rekap Back Up Beton X'!D186</f>
        <v>16600</v>
      </c>
      <c r="E1341" s="111">
        <f>'2. Rekap Back Up Beton X'!E186</f>
        <v>3</v>
      </c>
      <c r="F1341" s="112">
        <f>(100/((D1341-C1341)*E1341))*((J1348*0.5)+(M1348*1)+(P1348*2)+(S1348*20)+(V1348*15)+(Y1348*1.5))</f>
        <v>0</v>
      </c>
      <c r="G1341" s="113" t="str">
        <f>IF(F1341&lt;=25,"B",IF(F1341&lt;=75,"S",IF(F1341&lt;=100,"RR","RB")))</f>
        <v>B</v>
      </c>
      <c r="H1341" s="100">
        <v>0</v>
      </c>
      <c r="I1341" s="98">
        <v>0</v>
      </c>
      <c r="J1341" s="101">
        <f t="shared" ref="J1341:J1347" si="990">H1341*I1341</f>
        <v>0</v>
      </c>
      <c r="K1341" s="100">
        <v>0</v>
      </c>
      <c r="L1341" s="98">
        <v>0</v>
      </c>
      <c r="M1341" s="101">
        <f t="shared" ref="M1341:M1347" si="991">K1341*L1341</f>
        <v>0</v>
      </c>
      <c r="N1341" s="100">
        <v>0</v>
      </c>
      <c r="O1341" s="98">
        <v>4</v>
      </c>
      <c r="P1341" s="101">
        <f t="shared" ref="P1341:P1347" si="992">N1341*O1341</f>
        <v>0</v>
      </c>
      <c r="Q1341" s="100">
        <v>0</v>
      </c>
      <c r="R1341" s="98">
        <v>0</v>
      </c>
      <c r="S1341" s="101">
        <f t="shared" ref="S1341:S1347" si="993">Q1341*R1341</f>
        <v>0</v>
      </c>
      <c r="T1341" s="100">
        <v>0</v>
      </c>
      <c r="U1341" s="98">
        <v>0</v>
      </c>
      <c r="V1341" s="101">
        <f>T1341*U1341</f>
        <v>0</v>
      </c>
      <c r="W1341" s="100">
        <v>0</v>
      </c>
      <c r="X1341" s="98">
        <v>0</v>
      </c>
      <c r="Y1341" s="147">
        <f t="shared" ref="Y1341:Y1347" si="994">W1341*X1341</f>
        <v>0</v>
      </c>
      <c r="Z1341" s="150"/>
    </row>
    <row r="1342" spans="2:26" s="35" customFormat="1" ht="17.100000000000001" customHeight="1">
      <c r="B1342" s="105"/>
      <c r="C1342" s="54"/>
      <c r="D1342" s="96"/>
      <c r="E1342" s="111"/>
      <c r="F1342" s="112"/>
      <c r="G1342" s="113"/>
      <c r="H1342" s="100">
        <v>0</v>
      </c>
      <c r="I1342" s="98">
        <v>0</v>
      </c>
      <c r="J1342" s="101">
        <f t="shared" si="990"/>
        <v>0</v>
      </c>
      <c r="K1342" s="100">
        <v>0</v>
      </c>
      <c r="L1342" s="98">
        <v>0</v>
      </c>
      <c r="M1342" s="101">
        <f t="shared" si="991"/>
        <v>0</v>
      </c>
      <c r="N1342" s="100">
        <v>0</v>
      </c>
      <c r="O1342" s="98">
        <v>0</v>
      </c>
      <c r="P1342" s="101">
        <f t="shared" si="992"/>
        <v>0</v>
      </c>
      <c r="Q1342" s="100">
        <v>0</v>
      </c>
      <c r="R1342" s="98">
        <v>0</v>
      </c>
      <c r="S1342" s="101">
        <f t="shared" si="993"/>
        <v>0</v>
      </c>
      <c r="T1342" s="100">
        <v>0</v>
      </c>
      <c r="U1342" s="98">
        <v>0</v>
      </c>
      <c r="V1342" s="101">
        <f t="shared" ref="V1342:V1347" si="995">T1342*U1342</f>
        <v>0</v>
      </c>
      <c r="W1342" s="100">
        <v>0</v>
      </c>
      <c r="X1342" s="98">
        <v>0</v>
      </c>
      <c r="Y1342" s="147">
        <f t="shared" si="994"/>
        <v>0</v>
      </c>
      <c r="Z1342" s="150"/>
    </row>
    <row r="1343" spans="2:26" s="35" customFormat="1" ht="17.100000000000001" customHeight="1">
      <c r="B1343" s="105"/>
      <c r="C1343" s="54"/>
      <c r="D1343" s="96"/>
      <c r="E1343" s="111"/>
      <c r="F1343" s="112"/>
      <c r="G1343" s="113"/>
      <c r="H1343" s="100">
        <v>0</v>
      </c>
      <c r="I1343" s="98">
        <v>0</v>
      </c>
      <c r="J1343" s="101">
        <f t="shared" si="990"/>
        <v>0</v>
      </c>
      <c r="K1343" s="100">
        <v>0</v>
      </c>
      <c r="L1343" s="98">
        <v>0</v>
      </c>
      <c r="M1343" s="101">
        <f t="shared" si="991"/>
        <v>0</v>
      </c>
      <c r="N1343" s="100">
        <v>0</v>
      </c>
      <c r="O1343" s="98">
        <v>0</v>
      </c>
      <c r="P1343" s="101">
        <f t="shared" si="992"/>
        <v>0</v>
      </c>
      <c r="Q1343" s="100">
        <v>0</v>
      </c>
      <c r="R1343" s="98">
        <v>0</v>
      </c>
      <c r="S1343" s="101">
        <f t="shared" si="993"/>
        <v>0</v>
      </c>
      <c r="T1343" s="100">
        <v>0</v>
      </c>
      <c r="U1343" s="98">
        <v>0</v>
      </c>
      <c r="V1343" s="101">
        <f t="shared" si="995"/>
        <v>0</v>
      </c>
      <c r="W1343" s="100">
        <v>0</v>
      </c>
      <c r="X1343" s="98">
        <v>0</v>
      </c>
      <c r="Y1343" s="147">
        <f t="shared" si="994"/>
        <v>0</v>
      </c>
      <c r="Z1343" s="150"/>
    </row>
    <row r="1344" spans="2:26" s="35" customFormat="1" ht="17.100000000000001" customHeight="1">
      <c r="B1344" s="105"/>
      <c r="C1344" s="54"/>
      <c r="D1344" s="96"/>
      <c r="E1344" s="111"/>
      <c r="F1344" s="112"/>
      <c r="G1344" s="113"/>
      <c r="H1344" s="100">
        <v>0</v>
      </c>
      <c r="I1344" s="98">
        <v>0</v>
      </c>
      <c r="J1344" s="101">
        <f t="shared" si="990"/>
        <v>0</v>
      </c>
      <c r="K1344" s="100">
        <v>0</v>
      </c>
      <c r="L1344" s="98">
        <v>0</v>
      </c>
      <c r="M1344" s="101">
        <f t="shared" si="991"/>
        <v>0</v>
      </c>
      <c r="N1344" s="100">
        <v>0</v>
      </c>
      <c r="O1344" s="98">
        <v>0</v>
      </c>
      <c r="P1344" s="101">
        <f t="shared" si="992"/>
        <v>0</v>
      </c>
      <c r="Q1344" s="100">
        <v>0</v>
      </c>
      <c r="R1344" s="98">
        <v>0</v>
      </c>
      <c r="S1344" s="101">
        <f t="shared" si="993"/>
        <v>0</v>
      </c>
      <c r="T1344" s="100">
        <v>0</v>
      </c>
      <c r="U1344" s="98">
        <v>0</v>
      </c>
      <c r="V1344" s="101">
        <f t="shared" si="995"/>
        <v>0</v>
      </c>
      <c r="W1344" s="100">
        <v>0</v>
      </c>
      <c r="X1344" s="98">
        <v>0</v>
      </c>
      <c r="Y1344" s="147">
        <f t="shared" si="994"/>
        <v>0</v>
      </c>
      <c r="Z1344" s="150"/>
    </row>
    <row r="1345" spans="2:26" s="35" customFormat="1" ht="17.100000000000001" customHeight="1">
      <c r="B1345" s="105"/>
      <c r="C1345" s="54"/>
      <c r="D1345" s="96"/>
      <c r="E1345" s="111"/>
      <c r="F1345" s="112"/>
      <c r="G1345" s="113"/>
      <c r="H1345" s="100">
        <v>0</v>
      </c>
      <c r="I1345" s="98">
        <v>0</v>
      </c>
      <c r="J1345" s="101">
        <f t="shared" si="990"/>
        <v>0</v>
      </c>
      <c r="K1345" s="100">
        <v>0</v>
      </c>
      <c r="L1345" s="98">
        <v>0</v>
      </c>
      <c r="M1345" s="101">
        <f t="shared" si="991"/>
        <v>0</v>
      </c>
      <c r="N1345" s="100">
        <v>0</v>
      </c>
      <c r="O1345" s="98">
        <v>0</v>
      </c>
      <c r="P1345" s="101">
        <f t="shared" si="992"/>
        <v>0</v>
      </c>
      <c r="Q1345" s="100">
        <v>0</v>
      </c>
      <c r="R1345" s="98">
        <v>0</v>
      </c>
      <c r="S1345" s="101">
        <f t="shared" si="993"/>
        <v>0</v>
      </c>
      <c r="T1345" s="100">
        <v>0</v>
      </c>
      <c r="U1345" s="98">
        <v>0</v>
      </c>
      <c r="V1345" s="101">
        <f t="shared" si="995"/>
        <v>0</v>
      </c>
      <c r="W1345" s="100">
        <v>0</v>
      </c>
      <c r="X1345" s="98">
        <v>0</v>
      </c>
      <c r="Y1345" s="147">
        <f t="shared" si="994"/>
        <v>0</v>
      </c>
      <c r="Z1345" s="150"/>
    </row>
    <row r="1346" spans="2:26" s="35" customFormat="1" ht="17.100000000000001" customHeight="1">
      <c r="B1346" s="105"/>
      <c r="C1346" s="54"/>
      <c r="D1346" s="96"/>
      <c r="E1346" s="111"/>
      <c r="F1346" s="112"/>
      <c r="G1346" s="113"/>
      <c r="H1346" s="100">
        <v>0</v>
      </c>
      <c r="I1346" s="98">
        <v>0</v>
      </c>
      <c r="J1346" s="101">
        <f t="shared" si="990"/>
        <v>0</v>
      </c>
      <c r="K1346" s="100">
        <v>0</v>
      </c>
      <c r="L1346" s="98">
        <v>0</v>
      </c>
      <c r="M1346" s="101">
        <f t="shared" si="991"/>
        <v>0</v>
      </c>
      <c r="N1346" s="100">
        <v>0</v>
      </c>
      <c r="O1346" s="98">
        <v>0</v>
      </c>
      <c r="P1346" s="101">
        <f t="shared" si="992"/>
        <v>0</v>
      </c>
      <c r="Q1346" s="100">
        <v>0</v>
      </c>
      <c r="R1346" s="98">
        <v>0</v>
      </c>
      <c r="S1346" s="101">
        <f t="shared" si="993"/>
        <v>0</v>
      </c>
      <c r="T1346" s="100">
        <v>0</v>
      </c>
      <c r="U1346" s="98">
        <v>0</v>
      </c>
      <c r="V1346" s="101">
        <f t="shared" si="995"/>
        <v>0</v>
      </c>
      <c r="W1346" s="100">
        <v>0</v>
      </c>
      <c r="X1346" s="98">
        <v>0</v>
      </c>
      <c r="Y1346" s="147">
        <f t="shared" si="994"/>
        <v>0</v>
      </c>
      <c r="Z1346" s="150"/>
    </row>
    <row r="1347" spans="2:26" s="35" customFormat="1" ht="17.100000000000001" customHeight="1">
      <c r="B1347" s="105"/>
      <c r="C1347" s="54"/>
      <c r="D1347" s="96"/>
      <c r="E1347" s="111"/>
      <c r="F1347" s="112"/>
      <c r="G1347" s="113"/>
      <c r="H1347" s="100">
        <v>0</v>
      </c>
      <c r="I1347" s="98">
        <v>0</v>
      </c>
      <c r="J1347" s="101">
        <f t="shared" si="990"/>
        <v>0</v>
      </c>
      <c r="K1347" s="100">
        <v>0</v>
      </c>
      <c r="L1347" s="98">
        <v>0</v>
      </c>
      <c r="M1347" s="101">
        <f t="shared" si="991"/>
        <v>0</v>
      </c>
      <c r="N1347" s="100">
        <v>0</v>
      </c>
      <c r="O1347" s="98">
        <v>0</v>
      </c>
      <c r="P1347" s="101">
        <f t="shared" si="992"/>
        <v>0</v>
      </c>
      <c r="Q1347" s="100">
        <v>0</v>
      </c>
      <c r="R1347" s="98">
        <v>0</v>
      </c>
      <c r="S1347" s="101">
        <f t="shared" si="993"/>
        <v>0</v>
      </c>
      <c r="T1347" s="100">
        <v>0</v>
      </c>
      <c r="U1347" s="98">
        <v>0</v>
      </c>
      <c r="V1347" s="101">
        <f t="shared" si="995"/>
        <v>0</v>
      </c>
      <c r="W1347" s="100">
        <v>0</v>
      </c>
      <c r="X1347" s="98">
        <v>0</v>
      </c>
      <c r="Y1347" s="147">
        <f t="shared" si="994"/>
        <v>0</v>
      </c>
      <c r="Z1347" s="150"/>
    </row>
    <row r="1348" spans="2:26" s="126" customFormat="1" ht="17.100000000000001" customHeight="1">
      <c r="B1348" s="118"/>
      <c r="C1348" s="119"/>
      <c r="D1348" s="120"/>
      <c r="E1348" s="121"/>
      <c r="F1348" s="122"/>
      <c r="G1348" s="123"/>
      <c r="H1348" s="401" t="s">
        <v>201</v>
      </c>
      <c r="I1348" s="402"/>
      <c r="J1348" s="124">
        <f>SUM(J1341:J1347)</f>
        <v>0</v>
      </c>
      <c r="K1348" s="401" t="s">
        <v>201</v>
      </c>
      <c r="L1348" s="402"/>
      <c r="M1348" s="124">
        <f>SUM(M1341:M1347)</f>
        <v>0</v>
      </c>
      <c r="N1348" s="401" t="s">
        <v>201</v>
      </c>
      <c r="O1348" s="402"/>
      <c r="P1348" s="124">
        <f>SUM(P1341:P1347)</f>
        <v>0</v>
      </c>
      <c r="Q1348" s="401" t="s">
        <v>201</v>
      </c>
      <c r="R1348" s="402"/>
      <c r="S1348" s="124">
        <f>SUM(S1341:S1347)</f>
        <v>0</v>
      </c>
      <c r="T1348" s="401" t="s">
        <v>201</v>
      </c>
      <c r="U1348" s="402"/>
      <c r="V1348" s="124">
        <f>SUM(V1341:V1347)</f>
        <v>0</v>
      </c>
      <c r="W1348" s="401" t="s">
        <v>201</v>
      </c>
      <c r="X1348" s="402"/>
      <c r="Y1348" s="127">
        <f>SUM(Y1341:Y1347)</f>
        <v>0</v>
      </c>
      <c r="Z1348" s="151"/>
    </row>
    <row r="1349" spans="2:26" s="35" customFormat="1" ht="17.100000000000001" customHeight="1">
      <c r="B1349" s="105"/>
      <c r="C1349" s="54">
        <f>'2. Rekap Back Up Beton X'!C187</f>
        <v>16600</v>
      </c>
      <c r="D1349" s="96">
        <f>'2. Rekap Back Up Beton X'!D187</f>
        <v>16700</v>
      </c>
      <c r="E1349" s="111">
        <f>'2. Rekap Back Up Beton X'!E187</f>
        <v>3</v>
      </c>
      <c r="F1349" s="112">
        <f>(100/((D1349-C1349)*E1349))*((J1356*0.5)+(M1356*1)+(P1356*2)+(S1356*20)+(V1356*15)+(Y1356*1.5))</f>
        <v>0</v>
      </c>
      <c r="G1349" s="113" t="str">
        <f>IF(F1349&lt;=25,"B",IF(F1349&lt;=75,"S",IF(F1349&lt;=100,"RR","RB")))</f>
        <v>B</v>
      </c>
      <c r="H1349" s="100">
        <v>0</v>
      </c>
      <c r="I1349" s="98">
        <v>0</v>
      </c>
      <c r="J1349" s="101">
        <f t="shared" ref="J1349:J1355" si="996">H1349*I1349</f>
        <v>0</v>
      </c>
      <c r="K1349" s="100">
        <v>0</v>
      </c>
      <c r="L1349" s="98">
        <v>0</v>
      </c>
      <c r="M1349" s="101">
        <f t="shared" ref="M1349:M1355" si="997">K1349*L1349</f>
        <v>0</v>
      </c>
      <c r="N1349" s="100">
        <v>0</v>
      </c>
      <c r="O1349" s="98">
        <v>4</v>
      </c>
      <c r="P1349" s="101">
        <f t="shared" ref="P1349:P1355" si="998">N1349*O1349</f>
        <v>0</v>
      </c>
      <c r="Q1349" s="100">
        <v>0</v>
      </c>
      <c r="R1349" s="98">
        <v>0</v>
      </c>
      <c r="S1349" s="101">
        <f t="shared" ref="S1349:S1355" si="999">Q1349*R1349</f>
        <v>0</v>
      </c>
      <c r="T1349" s="100">
        <v>0</v>
      </c>
      <c r="U1349" s="98">
        <v>0</v>
      </c>
      <c r="V1349" s="101">
        <f>T1349*U1349</f>
        <v>0</v>
      </c>
      <c r="W1349" s="100">
        <v>0</v>
      </c>
      <c r="X1349" s="98">
        <v>0</v>
      </c>
      <c r="Y1349" s="147">
        <f t="shared" ref="Y1349:Y1355" si="1000">W1349*X1349</f>
        <v>0</v>
      </c>
      <c r="Z1349" s="150"/>
    </row>
    <row r="1350" spans="2:26" s="35" customFormat="1" ht="17.100000000000001" customHeight="1">
      <c r="B1350" s="105"/>
      <c r="C1350" s="54"/>
      <c r="D1350" s="96"/>
      <c r="E1350" s="111"/>
      <c r="F1350" s="112"/>
      <c r="G1350" s="113"/>
      <c r="H1350" s="100">
        <v>0</v>
      </c>
      <c r="I1350" s="98">
        <v>0</v>
      </c>
      <c r="J1350" s="101">
        <f t="shared" si="996"/>
        <v>0</v>
      </c>
      <c r="K1350" s="100">
        <v>0</v>
      </c>
      <c r="L1350" s="98">
        <v>0</v>
      </c>
      <c r="M1350" s="101">
        <f t="shared" si="997"/>
        <v>0</v>
      </c>
      <c r="N1350" s="100">
        <v>0</v>
      </c>
      <c r="O1350" s="98">
        <v>0</v>
      </c>
      <c r="P1350" s="101">
        <f t="shared" si="998"/>
        <v>0</v>
      </c>
      <c r="Q1350" s="100">
        <v>0</v>
      </c>
      <c r="R1350" s="98">
        <v>0</v>
      </c>
      <c r="S1350" s="101">
        <f t="shared" si="999"/>
        <v>0</v>
      </c>
      <c r="T1350" s="100">
        <v>0</v>
      </c>
      <c r="U1350" s="98">
        <v>0</v>
      </c>
      <c r="V1350" s="101">
        <f t="shared" ref="V1350:V1355" si="1001">T1350*U1350</f>
        <v>0</v>
      </c>
      <c r="W1350" s="100">
        <v>0</v>
      </c>
      <c r="X1350" s="98">
        <v>0</v>
      </c>
      <c r="Y1350" s="147">
        <f t="shared" si="1000"/>
        <v>0</v>
      </c>
      <c r="Z1350" s="150"/>
    </row>
    <row r="1351" spans="2:26" s="35" customFormat="1" ht="17.100000000000001" customHeight="1">
      <c r="B1351" s="105"/>
      <c r="C1351" s="54"/>
      <c r="D1351" s="96"/>
      <c r="E1351" s="111"/>
      <c r="F1351" s="112"/>
      <c r="G1351" s="113"/>
      <c r="H1351" s="100">
        <v>0</v>
      </c>
      <c r="I1351" s="98">
        <v>0</v>
      </c>
      <c r="J1351" s="101">
        <f t="shared" si="996"/>
        <v>0</v>
      </c>
      <c r="K1351" s="100">
        <v>0</v>
      </c>
      <c r="L1351" s="98">
        <v>0</v>
      </c>
      <c r="M1351" s="101">
        <f t="shared" si="997"/>
        <v>0</v>
      </c>
      <c r="N1351" s="100">
        <v>0</v>
      </c>
      <c r="O1351" s="98">
        <v>0</v>
      </c>
      <c r="P1351" s="101">
        <f t="shared" si="998"/>
        <v>0</v>
      </c>
      <c r="Q1351" s="100">
        <v>0</v>
      </c>
      <c r="R1351" s="98">
        <v>0</v>
      </c>
      <c r="S1351" s="101">
        <f t="shared" si="999"/>
        <v>0</v>
      </c>
      <c r="T1351" s="100">
        <v>0</v>
      </c>
      <c r="U1351" s="98">
        <v>0</v>
      </c>
      <c r="V1351" s="101">
        <f t="shared" si="1001"/>
        <v>0</v>
      </c>
      <c r="W1351" s="100">
        <v>0</v>
      </c>
      <c r="X1351" s="98">
        <v>0</v>
      </c>
      <c r="Y1351" s="147">
        <f t="shared" si="1000"/>
        <v>0</v>
      </c>
      <c r="Z1351" s="150"/>
    </row>
    <row r="1352" spans="2:26" s="35" customFormat="1" ht="17.100000000000001" customHeight="1">
      <c r="B1352" s="105"/>
      <c r="C1352" s="54"/>
      <c r="D1352" s="96"/>
      <c r="E1352" s="111"/>
      <c r="F1352" s="112"/>
      <c r="G1352" s="113"/>
      <c r="H1352" s="100">
        <v>0</v>
      </c>
      <c r="I1352" s="98">
        <v>0</v>
      </c>
      <c r="J1352" s="101">
        <f t="shared" si="996"/>
        <v>0</v>
      </c>
      <c r="K1352" s="100">
        <v>0</v>
      </c>
      <c r="L1352" s="98">
        <v>0</v>
      </c>
      <c r="M1352" s="101">
        <f t="shared" si="997"/>
        <v>0</v>
      </c>
      <c r="N1352" s="100">
        <v>0</v>
      </c>
      <c r="O1352" s="98">
        <v>0</v>
      </c>
      <c r="P1352" s="101">
        <f t="shared" si="998"/>
        <v>0</v>
      </c>
      <c r="Q1352" s="100">
        <v>0</v>
      </c>
      <c r="R1352" s="98">
        <v>0</v>
      </c>
      <c r="S1352" s="101">
        <f t="shared" si="999"/>
        <v>0</v>
      </c>
      <c r="T1352" s="100">
        <v>0</v>
      </c>
      <c r="U1352" s="98">
        <v>0</v>
      </c>
      <c r="V1352" s="101">
        <f t="shared" si="1001"/>
        <v>0</v>
      </c>
      <c r="W1352" s="100">
        <v>0</v>
      </c>
      <c r="X1352" s="98">
        <v>0</v>
      </c>
      <c r="Y1352" s="147">
        <f t="shared" si="1000"/>
        <v>0</v>
      </c>
      <c r="Z1352" s="150"/>
    </row>
    <row r="1353" spans="2:26" s="35" customFormat="1" ht="17.100000000000001" customHeight="1">
      <c r="B1353" s="105"/>
      <c r="C1353" s="54"/>
      <c r="D1353" s="96"/>
      <c r="E1353" s="111"/>
      <c r="F1353" s="112"/>
      <c r="G1353" s="113"/>
      <c r="H1353" s="100">
        <v>0</v>
      </c>
      <c r="I1353" s="98">
        <v>0</v>
      </c>
      <c r="J1353" s="101">
        <f t="shared" si="996"/>
        <v>0</v>
      </c>
      <c r="K1353" s="100">
        <v>0</v>
      </c>
      <c r="L1353" s="98">
        <v>0</v>
      </c>
      <c r="M1353" s="101">
        <f t="shared" si="997"/>
        <v>0</v>
      </c>
      <c r="N1353" s="100">
        <v>0</v>
      </c>
      <c r="O1353" s="98">
        <v>0</v>
      </c>
      <c r="P1353" s="101">
        <f t="shared" si="998"/>
        <v>0</v>
      </c>
      <c r="Q1353" s="100">
        <v>0</v>
      </c>
      <c r="R1353" s="98">
        <v>0</v>
      </c>
      <c r="S1353" s="101">
        <f t="shared" si="999"/>
        <v>0</v>
      </c>
      <c r="T1353" s="100">
        <v>0</v>
      </c>
      <c r="U1353" s="98">
        <v>0</v>
      </c>
      <c r="V1353" s="101">
        <f t="shared" si="1001"/>
        <v>0</v>
      </c>
      <c r="W1353" s="100">
        <v>0</v>
      </c>
      <c r="X1353" s="98">
        <v>0</v>
      </c>
      <c r="Y1353" s="147">
        <f t="shared" si="1000"/>
        <v>0</v>
      </c>
      <c r="Z1353" s="150"/>
    </row>
    <row r="1354" spans="2:26" s="35" customFormat="1" ht="17.100000000000001" customHeight="1">
      <c r="B1354" s="105"/>
      <c r="C1354" s="54"/>
      <c r="D1354" s="96"/>
      <c r="E1354" s="111"/>
      <c r="F1354" s="112"/>
      <c r="G1354" s="113"/>
      <c r="H1354" s="100">
        <v>0</v>
      </c>
      <c r="I1354" s="98">
        <v>0</v>
      </c>
      <c r="J1354" s="101">
        <f t="shared" si="996"/>
        <v>0</v>
      </c>
      <c r="K1354" s="100">
        <v>0</v>
      </c>
      <c r="L1354" s="98">
        <v>0</v>
      </c>
      <c r="M1354" s="101">
        <f t="shared" si="997"/>
        <v>0</v>
      </c>
      <c r="N1354" s="100">
        <v>0</v>
      </c>
      <c r="O1354" s="98">
        <v>0</v>
      </c>
      <c r="P1354" s="101">
        <f t="shared" si="998"/>
        <v>0</v>
      </c>
      <c r="Q1354" s="100">
        <v>0</v>
      </c>
      <c r="R1354" s="98">
        <v>0</v>
      </c>
      <c r="S1354" s="101">
        <f t="shared" si="999"/>
        <v>0</v>
      </c>
      <c r="T1354" s="100">
        <v>0</v>
      </c>
      <c r="U1354" s="98">
        <v>0</v>
      </c>
      <c r="V1354" s="101">
        <f t="shared" si="1001"/>
        <v>0</v>
      </c>
      <c r="W1354" s="100">
        <v>0</v>
      </c>
      <c r="X1354" s="98">
        <v>0</v>
      </c>
      <c r="Y1354" s="147">
        <f t="shared" si="1000"/>
        <v>0</v>
      </c>
      <c r="Z1354" s="150"/>
    </row>
    <row r="1355" spans="2:26" s="35" customFormat="1" ht="17.100000000000001" customHeight="1">
      <c r="B1355" s="105"/>
      <c r="C1355" s="54"/>
      <c r="D1355" s="96"/>
      <c r="E1355" s="111"/>
      <c r="F1355" s="112"/>
      <c r="G1355" s="113"/>
      <c r="H1355" s="100">
        <v>0</v>
      </c>
      <c r="I1355" s="98">
        <v>0</v>
      </c>
      <c r="J1355" s="101">
        <f t="shared" si="996"/>
        <v>0</v>
      </c>
      <c r="K1355" s="100">
        <v>0</v>
      </c>
      <c r="L1355" s="98">
        <v>0</v>
      </c>
      <c r="M1355" s="101">
        <f t="shared" si="997"/>
        <v>0</v>
      </c>
      <c r="N1355" s="100">
        <v>0</v>
      </c>
      <c r="O1355" s="98">
        <v>0</v>
      </c>
      <c r="P1355" s="101">
        <f t="shared" si="998"/>
        <v>0</v>
      </c>
      <c r="Q1355" s="100">
        <v>0</v>
      </c>
      <c r="R1355" s="98">
        <v>0</v>
      </c>
      <c r="S1355" s="101">
        <f t="shared" si="999"/>
        <v>0</v>
      </c>
      <c r="T1355" s="100">
        <v>0</v>
      </c>
      <c r="U1355" s="98">
        <v>0</v>
      </c>
      <c r="V1355" s="101">
        <f t="shared" si="1001"/>
        <v>0</v>
      </c>
      <c r="W1355" s="100">
        <v>0</v>
      </c>
      <c r="X1355" s="98">
        <v>0</v>
      </c>
      <c r="Y1355" s="147">
        <f t="shared" si="1000"/>
        <v>0</v>
      </c>
      <c r="Z1355" s="150"/>
    </row>
    <row r="1356" spans="2:26" s="126" customFormat="1" ht="17.100000000000001" customHeight="1" thickBot="1">
      <c r="B1356" s="128"/>
      <c r="C1356" s="154"/>
      <c r="D1356" s="155"/>
      <c r="E1356" s="156"/>
      <c r="F1356" s="129"/>
      <c r="G1356" s="130"/>
      <c r="H1356" s="403" t="s">
        <v>201</v>
      </c>
      <c r="I1356" s="404"/>
      <c r="J1356" s="131">
        <f>SUM(J1349:J1355)</f>
        <v>0</v>
      </c>
      <c r="K1356" s="403" t="s">
        <v>201</v>
      </c>
      <c r="L1356" s="404"/>
      <c r="M1356" s="131">
        <f>SUM(M1349:M1355)</f>
        <v>0</v>
      </c>
      <c r="N1356" s="403" t="s">
        <v>201</v>
      </c>
      <c r="O1356" s="404"/>
      <c r="P1356" s="131">
        <f>SUM(P1349:P1355)</f>
        <v>0</v>
      </c>
      <c r="Q1356" s="403" t="s">
        <v>201</v>
      </c>
      <c r="R1356" s="404"/>
      <c r="S1356" s="131">
        <f>SUM(S1349:S1355)</f>
        <v>0</v>
      </c>
      <c r="T1356" s="403" t="s">
        <v>201</v>
      </c>
      <c r="U1356" s="404"/>
      <c r="V1356" s="131">
        <f>SUM(V1349:V1355)</f>
        <v>0</v>
      </c>
      <c r="W1356" s="403" t="s">
        <v>201</v>
      </c>
      <c r="X1356" s="404"/>
      <c r="Y1356" s="132">
        <f>SUM(Y1349:Y1355)</f>
        <v>0</v>
      </c>
      <c r="Z1356" s="152"/>
    </row>
    <row r="1357" spans="2:26" s="35" customFormat="1" ht="17.100000000000001" customHeight="1">
      <c r="B1357" s="114"/>
      <c r="C1357" s="157">
        <f>'2. Rekap Back Up Beton X'!C188</f>
        <v>16700</v>
      </c>
      <c r="D1357" s="158">
        <f>'2. Rekap Back Up Beton X'!D188</f>
        <v>16800</v>
      </c>
      <c r="E1357" s="159">
        <f>'2. Rekap Back Up Beton X'!E188</f>
        <v>3</v>
      </c>
      <c r="F1357" s="115">
        <f>(100/((D1357-C1357)*E1357))*((J1364*0.5)+(M1364*1)+(P1364*2)+(S1364*20)+(V1364*15)+(Y1364*1.5))</f>
        <v>0</v>
      </c>
      <c r="G1357" s="116" t="str">
        <f>IF(F1357&lt;=25,"B",IF(F1357&lt;=75,"S",IF(F1357&lt;=100,"RR","RB")))</f>
        <v>B</v>
      </c>
      <c r="H1357" s="135">
        <v>0</v>
      </c>
      <c r="I1357" s="136">
        <v>0</v>
      </c>
      <c r="J1357" s="137">
        <f t="shared" ref="J1357:J1363" si="1002">H1357*I1357</f>
        <v>0</v>
      </c>
      <c r="K1357" s="135">
        <v>0</v>
      </c>
      <c r="L1357" s="136">
        <v>0</v>
      </c>
      <c r="M1357" s="137">
        <f t="shared" ref="M1357:M1363" si="1003">K1357*L1357</f>
        <v>0</v>
      </c>
      <c r="N1357" s="135">
        <v>0</v>
      </c>
      <c r="O1357" s="136">
        <v>4</v>
      </c>
      <c r="P1357" s="137">
        <f t="shared" ref="P1357:P1363" si="1004">N1357*O1357</f>
        <v>0</v>
      </c>
      <c r="Q1357" s="135">
        <v>0</v>
      </c>
      <c r="R1357" s="136">
        <v>0</v>
      </c>
      <c r="S1357" s="137">
        <f t="shared" ref="S1357:S1363" si="1005">Q1357*R1357</f>
        <v>0</v>
      </c>
      <c r="T1357" s="135">
        <v>0</v>
      </c>
      <c r="U1357" s="136">
        <v>0</v>
      </c>
      <c r="V1357" s="137">
        <f>T1357*U1357</f>
        <v>0</v>
      </c>
      <c r="W1357" s="135">
        <v>0</v>
      </c>
      <c r="X1357" s="136">
        <v>0</v>
      </c>
      <c r="Y1357" s="148">
        <f t="shared" ref="Y1357:Y1363" si="1006">W1357*X1357</f>
        <v>0</v>
      </c>
      <c r="Z1357" s="153"/>
    </row>
    <row r="1358" spans="2:26" s="35" customFormat="1" ht="17.100000000000001" customHeight="1">
      <c r="B1358" s="105"/>
      <c r="C1358" s="54"/>
      <c r="D1358" s="96"/>
      <c r="E1358" s="111"/>
      <c r="F1358" s="112"/>
      <c r="G1358" s="113"/>
      <c r="H1358" s="100">
        <v>0</v>
      </c>
      <c r="I1358" s="98">
        <v>0</v>
      </c>
      <c r="J1358" s="101">
        <f t="shared" si="1002"/>
        <v>0</v>
      </c>
      <c r="K1358" s="100">
        <v>0</v>
      </c>
      <c r="L1358" s="98">
        <v>0</v>
      </c>
      <c r="M1358" s="101">
        <f t="shared" si="1003"/>
        <v>0</v>
      </c>
      <c r="N1358" s="100">
        <v>0</v>
      </c>
      <c r="O1358" s="98">
        <v>0</v>
      </c>
      <c r="P1358" s="101">
        <f t="shared" si="1004"/>
        <v>0</v>
      </c>
      <c r="Q1358" s="100">
        <v>0</v>
      </c>
      <c r="R1358" s="98">
        <v>0</v>
      </c>
      <c r="S1358" s="101">
        <f t="shared" si="1005"/>
        <v>0</v>
      </c>
      <c r="T1358" s="100">
        <v>0</v>
      </c>
      <c r="U1358" s="98">
        <v>0</v>
      </c>
      <c r="V1358" s="101">
        <f t="shared" ref="V1358:V1363" si="1007">T1358*U1358</f>
        <v>0</v>
      </c>
      <c r="W1358" s="100">
        <v>0</v>
      </c>
      <c r="X1358" s="98">
        <v>0</v>
      </c>
      <c r="Y1358" s="147">
        <f t="shared" si="1006"/>
        <v>0</v>
      </c>
      <c r="Z1358" s="150"/>
    </row>
    <row r="1359" spans="2:26" s="35" customFormat="1" ht="17.100000000000001" customHeight="1">
      <c r="B1359" s="105"/>
      <c r="C1359" s="54"/>
      <c r="D1359" s="96"/>
      <c r="E1359" s="111"/>
      <c r="F1359" s="112"/>
      <c r="G1359" s="113"/>
      <c r="H1359" s="100">
        <v>0</v>
      </c>
      <c r="I1359" s="98">
        <v>0</v>
      </c>
      <c r="J1359" s="101">
        <f t="shared" si="1002"/>
        <v>0</v>
      </c>
      <c r="K1359" s="100">
        <v>0</v>
      </c>
      <c r="L1359" s="98">
        <v>0</v>
      </c>
      <c r="M1359" s="101">
        <f t="shared" si="1003"/>
        <v>0</v>
      </c>
      <c r="N1359" s="100">
        <v>0</v>
      </c>
      <c r="O1359" s="98">
        <v>0</v>
      </c>
      <c r="P1359" s="101">
        <f t="shared" si="1004"/>
        <v>0</v>
      </c>
      <c r="Q1359" s="100">
        <v>0</v>
      </c>
      <c r="R1359" s="98">
        <v>0</v>
      </c>
      <c r="S1359" s="101">
        <f t="shared" si="1005"/>
        <v>0</v>
      </c>
      <c r="T1359" s="100">
        <v>0</v>
      </c>
      <c r="U1359" s="98">
        <v>0</v>
      </c>
      <c r="V1359" s="101">
        <f t="shared" si="1007"/>
        <v>0</v>
      </c>
      <c r="W1359" s="100">
        <v>0</v>
      </c>
      <c r="X1359" s="98">
        <v>0</v>
      </c>
      <c r="Y1359" s="147">
        <f t="shared" si="1006"/>
        <v>0</v>
      </c>
      <c r="Z1359" s="150"/>
    </row>
    <row r="1360" spans="2:26" s="35" customFormat="1" ht="17.100000000000001" customHeight="1">
      <c r="B1360" s="105"/>
      <c r="C1360" s="54"/>
      <c r="D1360" s="96"/>
      <c r="E1360" s="111"/>
      <c r="F1360" s="112"/>
      <c r="G1360" s="113"/>
      <c r="H1360" s="100">
        <v>0</v>
      </c>
      <c r="I1360" s="98">
        <v>0</v>
      </c>
      <c r="J1360" s="101">
        <f t="shared" si="1002"/>
        <v>0</v>
      </c>
      <c r="K1360" s="100">
        <v>0</v>
      </c>
      <c r="L1360" s="98">
        <v>0</v>
      </c>
      <c r="M1360" s="101">
        <f t="shared" si="1003"/>
        <v>0</v>
      </c>
      <c r="N1360" s="100">
        <v>0</v>
      </c>
      <c r="O1360" s="98">
        <v>0</v>
      </c>
      <c r="P1360" s="101">
        <f t="shared" si="1004"/>
        <v>0</v>
      </c>
      <c r="Q1360" s="100">
        <v>0</v>
      </c>
      <c r="R1360" s="98">
        <v>0</v>
      </c>
      <c r="S1360" s="101">
        <f t="shared" si="1005"/>
        <v>0</v>
      </c>
      <c r="T1360" s="100">
        <v>0</v>
      </c>
      <c r="U1360" s="98">
        <v>0</v>
      </c>
      <c r="V1360" s="101">
        <f t="shared" si="1007"/>
        <v>0</v>
      </c>
      <c r="W1360" s="100">
        <v>0</v>
      </c>
      <c r="X1360" s="98">
        <v>0</v>
      </c>
      <c r="Y1360" s="147">
        <f t="shared" si="1006"/>
        <v>0</v>
      </c>
      <c r="Z1360" s="150"/>
    </row>
    <row r="1361" spans="2:26" s="35" customFormat="1" ht="17.100000000000001" customHeight="1">
      <c r="B1361" s="105"/>
      <c r="C1361" s="54"/>
      <c r="D1361" s="96"/>
      <c r="E1361" s="111"/>
      <c r="F1361" s="112"/>
      <c r="G1361" s="113"/>
      <c r="H1361" s="100">
        <v>0</v>
      </c>
      <c r="I1361" s="98">
        <v>0</v>
      </c>
      <c r="J1361" s="101">
        <f t="shared" si="1002"/>
        <v>0</v>
      </c>
      <c r="K1361" s="100">
        <v>0</v>
      </c>
      <c r="L1361" s="98">
        <v>0</v>
      </c>
      <c r="M1361" s="101">
        <f t="shared" si="1003"/>
        <v>0</v>
      </c>
      <c r="N1361" s="100">
        <v>0</v>
      </c>
      <c r="O1361" s="98">
        <v>0</v>
      </c>
      <c r="P1361" s="101">
        <f t="shared" si="1004"/>
        <v>0</v>
      </c>
      <c r="Q1361" s="100">
        <v>0</v>
      </c>
      <c r="R1361" s="98">
        <v>0</v>
      </c>
      <c r="S1361" s="101">
        <f t="shared" si="1005"/>
        <v>0</v>
      </c>
      <c r="T1361" s="100">
        <v>0</v>
      </c>
      <c r="U1361" s="98">
        <v>0</v>
      </c>
      <c r="V1361" s="101">
        <f t="shared" si="1007"/>
        <v>0</v>
      </c>
      <c r="W1361" s="100">
        <v>0</v>
      </c>
      <c r="X1361" s="98">
        <v>0</v>
      </c>
      <c r="Y1361" s="147">
        <f t="shared" si="1006"/>
        <v>0</v>
      </c>
      <c r="Z1361" s="150"/>
    </row>
    <row r="1362" spans="2:26" s="35" customFormat="1" ht="17.100000000000001" customHeight="1">
      <c r="B1362" s="105"/>
      <c r="C1362" s="54"/>
      <c r="D1362" s="96"/>
      <c r="E1362" s="111"/>
      <c r="F1362" s="112"/>
      <c r="G1362" s="113"/>
      <c r="H1362" s="100">
        <v>0</v>
      </c>
      <c r="I1362" s="98">
        <v>0</v>
      </c>
      <c r="J1362" s="101">
        <f t="shared" si="1002"/>
        <v>0</v>
      </c>
      <c r="K1362" s="100">
        <v>0</v>
      </c>
      <c r="L1362" s="98">
        <v>0</v>
      </c>
      <c r="M1362" s="101">
        <f t="shared" si="1003"/>
        <v>0</v>
      </c>
      <c r="N1362" s="100">
        <v>0</v>
      </c>
      <c r="O1362" s="98">
        <v>0</v>
      </c>
      <c r="P1362" s="101">
        <f t="shared" si="1004"/>
        <v>0</v>
      </c>
      <c r="Q1362" s="100">
        <v>0</v>
      </c>
      <c r="R1362" s="98">
        <v>0</v>
      </c>
      <c r="S1362" s="101">
        <f t="shared" si="1005"/>
        <v>0</v>
      </c>
      <c r="T1362" s="100">
        <v>0</v>
      </c>
      <c r="U1362" s="98">
        <v>0</v>
      </c>
      <c r="V1362" s="101">
        <f t="shared" si="1007"/>
        <v>0</v>
      </c>
      <c r="W1362" s="100">
        <v>0</v>
      </c>
      <c r="X1362" s="98">
        <v>0</v>
      </c>
      <c r="Y1362" s="147">
        <f t="shared" si="1006"/>
        <v>0</v>
      </c>
      <c r="Z1362" s="150"/>
    </row>
    <row r="1363" spans="2:26" s="35" customFormat="1" ht="17.100000000000001" customHeight="1">
      <c r="B1363" s="105"/>
      <c r="C1363" s="54"/>
      <c r="D1363" s="96"/>
      <c r="E1363" s="111"/>
      <c r="F1363" s="112"/>
      <c r="G1363" s="113"/>
      <c r="H1363" s="100">
        <v>0</v>
      </c>
      <c r="I1363" s="98">
        <v>0</v>
      </c>
      <c r="J1363" s="101">
        <f t="shared" si="1002"/>
        <v>0</v>
      </c>
      <c r="K1363" s="100">
        <v>0</v>
      </c>
      <c r="L1363" s="98">
        <v>0</v>
      </c>
      <c r="M1363" s="101">
        <f t="shared" si="1003"/>
        <v>0</v>
      </c>
      <c r="N1363" s="100">
        <v>0</v>
      </c>
      <c r="O1363" s="98">
        <v>0</v>
      </c>
      <c r="P1363" s="101">
        <f t="shared" si="1004"/>
        <v>0</v>
      </c>
      <c r="Q1363" s="100">
        <v>0</v>
      </c>
      <c r="R1363" s="98">
        <v>0</v>
      </c>
      <c r="S1363" s="101">
        <f t="shared" si="1005"/>
        <v>0</v>
      </c>
      <c r="T1363" s="100">
        <v>0</v>
      </c>
      <c r="U1363" s="98">
        <v>0</v>
      </c>
      <c r="V1363" s="101">
        <f t="shared" si="1007"/>
        <v>0</v>
      </c>
      <c r="W1363" s="100">
        <v>0</v>
      </c>
      <c r="X1363" s="98">
        <v>0</v>
      </c>
      <c r="Y1363" s="147">
        <f t="shared" si="1006"/>
        <v>0</v>
      </c>
      <c r="Z1363" s="150"/>
    </row>
    <row r="1364" spans="2:26" s="126" customFormat="1" ht="17.100000000000001" customHeight="1">
      <c r="B1364" s="118"/>
      <c r="C1364" s="119"/>
      <c r="D1364" s="120"/>
      <c r="E1364" s="121"/>
      <c r="F1364" s="122"/>
      <c r="G1364" s="123"/>
      <c r="H1364" s="401" t="s">
        <v>201</v>
      </c>
      <c r="I1364" s="402"/>
      <c r="J1364" s="124">
        <f>SUM(J1357:J1363)</f>
        <v>0</v>
      </c>
      <c r="K1364" s="401" t="s">
        <v>201</v>
      </c>
      <c r="L1364" s="402"/>
      <c r="M1364" s="124">
        <f>SUM(M1357:M1363)</f>
        <v>0</v>
      </c>
      <c r="N1364" s="401" t="s">
        <v>201</v>
      </c>
      <c r="O1364" s="402"/>
      <c r="P1364" s="124">
        <f>SUM(P1357:P1363)</f>
        <v>0</v>
      </c>
      <c r="Q1364" s="401" t="s">
        <v>201</v>
      </c>
      <c r="R1364" s="402"/>
      <c r="S1364" s="124">
        <f>SUM(S1357:S1363)</f>
        <v>0</v>
      </c>
      <c r="T1364" s="401" t="s">
        <v>201</v>
      </c>
      <c r="U1364" s="402"/>
      <c r="V1364" s="124">
        <f>SUM(V1357:V1363)</f>
        <v>0</v>
      </c>
      <c r="W1364" s="401" t="s">
        <v>201</v>
      </c>
      <c r="X1364" s="402"/>
      <c r="Y1364" s="127">
        <f>SUM(Y1357:Y1363)</f>
        <v>0</v>
      </c>
      <c r="Z1364" s="151"/>
    </row>
    <row r="1365" spans="2:26" s="35" customFormat="1" ht="17.100000000000001" customHeight="1">
      <c r="B1365" s="105"/>
      <c r="C1365" s="54">
        <f>'2. Rekap Back Up Beton X'!C189</f>
        <v>16800</v>
      </c>
      <c r="D1365" s="96">
        <f>'2. Rekap Back Up Beton X'!D189</f>
        <v>16900</v>
      </c>
      <c r="E1365" s="111">
        <f>'2. Rekap Back Up Beton X'!E189</f>
        <v>3</v>
      </c>
      <c r="F1365" s="112">
        <f>(100/((D1365-C1365)*E1365))*((J1372*0.5)+(M1372*1)+(P1372*2)+(S1372*20)+(V1372*15)+(Y1372*1.5))</f>
        <v>0</v>
      </c>
      <c r="G1365" s="113" t="str">
        <f>IF(F1365&lt;=25,"B",IF(F1365&lt;=75,"S",IF(F1365&lt;=100,"RR","RB")))</f>
        <v>B</v>
      </c>
      <c r="H1365" s="100">
        <v>0</v>
      </c>
      <c r="I1365" s="98">
        <v>0</v>
      </c>
      <c r="J1365" s="101">
        <f t="shared" ref="J1365:J1371" si="1008">H1365*I1365</f>
        <v>0</v>
      </c>
      <c r="K1365" s="100">
        <v>0</v>
      </c>
      <c r="L1365" s="98">
        <v>0</v>
      </c>
      <c r="M1365" s="101">
        <f t="shared" ref="M1365:M1371" si="1009">K1365*L1365</f>
        <v>0</v>
      </c>
      <c r="N1365" s="100">
        <v>0</v>
      </c>
      <c r="O1365" s="98">
        <v>4</v>
      </c>
      <c r="P1365" s="101">
        <f t="shared" ref="P1365:P1371" si="1010">N1365*O1365</f>
        <v>0</v>
      </c>
      <c r="Q1365" s="100">
        <v>0</v>
      </c>
      <c r="R1365" s="98">
        <v>0</v>
      </c>
      <c r="S1365" s="101">
        <f t="shared" ref="S1365:S1371" si="1011">Q1365*R1365</f>
        <v>0</v>
      </c>
      <c r="T1365" s="100">
        <v>0</v>
      </c>
      <c r="U1365" s="98">
        <v>0</v>
      </c>
      <c r="V1365" s="101">
        <f>T1365*U1365</f>
        <v>0</v>
      </c>
      <c r="W1365" s="100">
        <v>0</v>
      </c>
      <c r="X1365" s="98">
        <v>0</v>
      </c>
      <c r="Y1365" s="147">
        <f t="shared" ref="Y1365:Y1371" si="1012">W1365*X1365</f>
        <v>0</v>
      </c>
      <c r="Z1365" s="150"/>
    </row>
    <row r="1366" spans="2:26" s="35" customFormat="1" ht="17.100000000000001" customHeight="1">
      <c r="B1366" s="105"/>
      <c r="C1366" s="54"/>
      <c r="D1366" s="96"/>
      <c r="E1366" s="111"/>
      <c r="F1366" s="112"/>
      <c r="G1366" s="113"/>
      <c r="H1366" s="100">
        <v>0</v>
      </c>
      <c r="I1366" s="98">
        <v>0</v>
      </c>
      <c r="J1366" s="101">
        <f t="shared" si="1008"/>
        <v>0</v>
      </c>
      <c r="K1366" s="100">
        <v>0</v>
      </c>
      <c r="L1366" s="98">
        <v>0</v>
      </c>
      <c r="M1366" s="101">
        <f t="shared" si="1009"/>
        <v>0</v>
      </c>
      <c r="N1366" s="100">
        <v>0</v>
      </c>
      <c r="O1366" s="98">
        <v>0</v>
      </c>
      <c r="P1366" s="101">
        <f t="shared" si="1010"/>
        <v>0</v>
      </c>
      <c r="Q1366" s="100">
        <v>0</v>
      </c>
      <c r="R1366" s="98">
        <v>0</v>
      </c>
      <c r="S1366" s="101">
        <f t="shared" si="1011"/>
        <v>0</v>
      </c>
      <c r="T1366" s="100">
        <v>0</v>
      </c>
      <c r="U1366" s="98">
        <v>0</v>
      </c>
      <c r="V1366" s="101">
        <f t="shared" ref="V1366:V1371" si="1013">T1366*U1366</f>
        <v>0</v>
      </c>
      <c r="W1366" s="100">
        <v>0</v>
      </c>
      <c r="X1366" s="98">
        <v>0</v>
      </c>
      <c r="Y1366" s="147">
        <f t="shared" si="1012"/>
        <v>0</v>
      </c>
      <c r="Z1366" s="150"/>
    </row>
    <row r="1367" spans="2:26" s="35" customFormat="1" ht="17.100000000000001" customHeight="1">
      <c r="B1367" s="105"/>
      <c r="C1367" s="54"/>
      <c r="D1367" s="96"/>
      <c r="E1367" s="111"/>
      <c r="F1367" s="112"/>
      <c r="G1367" s="113"/>
      <c r="H1367" s="100">
        <v>0</v>
      </c>
      <c r="I1367" s="98">
        <v>0</v>
      </c>
      <c r="J1367" s="101">
        <f t="shared" si="1008"/>
        <v>0</v>
      </c>
      <c r="K1367" s="100">
        <v>0</v>
      </c>
      <c r="L1367" s="98">
        <v>0</v>
      </c>
      <c r="M1367" s="101">
        <f t="shared" si="1009"/>
        <v>0</v>
      </c>
      <c r="N1367" s="100">
        <v>0</v>
      </c>
      <c r="O1367" s="98">
        <v>0</v>
      </c>
      <c r="P1367" s="101">
        <f t="shared" si="1010"/>
        <v>0</v>
      </c>
      <c r="Q1367" s="100">
        <v>0</v>
      </c>
      <c r="R1367" s="98">
        <v>0</v>
      </c>
      <c r="S1367" s="101">
        <f t="shared" si="1011"/>
        <v>0</v>
      </c>
      <c r="T1367" s="100">
        <v>0</v>
      </c>
      <c r="U1367" s="98">
        <v>0</v>
      </c>
      <c r="V1367" s="101">
        <f t="shared" si="1013"/>
        <v>0</v>
      </c>
      <c r="W1367" s="100">
        <v>0</v>
      </c>
      <c r="X1367" s="98">
        <v>0</v>
      </c>
      <c r="Y1367" s="147">
        <f t="shared" si="1012"/>
        <v>0</v>
      </c>
      <c r="Z1367" s="150"/>
    </row>
    <row r="1368" spans="2:26" s="35" customFormat="1" ht="17.100000000000001" customHeight="1">
      <c r="B1368" s="105"/>
      <c r="C1368" s="54"/>
      <c r="D1368" s="96"/>
      <c r="E1368" s="111"/>
      <c r="F1368" s="112"/>
      <c r="G1368" s="113"/>
      <c r="H1368" s="100">
        <v>0</v>
      </c>
      <c r="I1368" s="98">
        <v>0</v>
      </c>
      <c r="J1368" s="101">
        <f t="shared" si="1008"/>
        <v>0</v>
      </c>
      <c r="K1368" s="100">
        <v>0</v>
      </c>
      <c r="L1368" s="98">
        <v>0</v>
      </c>
      <c r="M1368" s="101">
        <f t="shared" si="1009"/>
        <v>0</v>
      </c>
      <c r="N1368" s="100">
        <v>0</v>
      </c>
      <c r="O1368" s="98">
        <v>0</v>
      </c>
      <c r="P1368" s="101">
        <f t="shared" si="1010"/>
        <v>0</v>
      </c>
      <c r="Q1368" s="100">
        <v>0</v>
      </c>
      <c r="R1368" s="98">
        <v>0</v>
      </c>
      <c r="S1368" s="101">
        <f t="shared" si="1011"/>
        <v>0</v>
      </c>
      <c r="T1368" s="100">
        <v>0</v>
      </c>
      <c r="U1368" s="98">
        <v>0</v>
      </c>
      <c r="V1368" s="101">
        <f t="shared" si="1013"/>
        <v>0</v>
      </c>
      <c r="W1368" s="100">
        <v>0</v>
      </c>
      <c r="X1368" s="98">
        <v>0</v>
      </c>
      <c r="Y1368" s="147">
        <f t="shared" si="1012"/>
        <v>0</v>
      </c>
      <c r="Z1368" s="150"/>
    </row>
    <row r="1369" spans="2:26" s="35" customFormat="1" ht="17.100000000000001" customHeight="1">
      <c r="B1369" s="105"/>
      <c r="C1369" s="54"/>
      <c r="D1369" s="96"/>
      <c r="E1369" s="111"/>
      <c r="F1369" s="112"/>
      <c r="G1369" s="113"/>
      <c r="H1369" s="100">
        <v>0</v>
      </c>
      <c r="I1369" s="98">
        <v>0</v>
      </c>
      <c r="J1369" s="101">
        <f t="shared" si="1008"/>
        <v>0</v>
      </c>
      <c r="K1369" s="100">
        <v>0</v>
      </c>
      <c r="L1369" s="98">
        <v>0</v>
      </c>
      <c r="M1369" s="101">
        <f t="shared" si="1009"/>
        <v>0</v>
      </c>
      <c r="N1369" s="100">
        <v>0</v>
      </c>
      <c r="O1369" s="98">
        <v>0</v>
      </c>
      <c r="P1369" s="101">
        <f t="shared" si="1010"/>
        <v>0</v>
      </c>
      <c r="Q1369" s="100">
        <v>0</v>
      </c>
      <c r="R1369" s="98">
        <v>0</v>
      </c>
      <c r="S1369" s="101">
        <f t="shared" si="1011"/>
        <v>0</v>
      </c>
      <c r="T1369" s="100">
        <v>0</v>
      </c>
      <c r="U1369" s="98">
        <v>0</v>
      </c>
      <c r="V1369" s="101">
        <f t="shared" si="1013"/>
        <v>0</v>
      </c>
      <c r="W1369" s="100">
        <v>0</v>
      </c>
      <c r="X1369" s="98">
        <v>0</v>
      </c>
      <c r="Y1369" s="147">
        <f t="shared" si="1012"/>
        <v>0</v>
      </c>
      <c r="Z1369" s="150"/>
    </row>
    <row r="1370" spans="2:26" s="35" customFormat="1" ht="17.100000000000001" customHeight="1">
      <c r="B1370" s="105"/>
      <c r="C1370" s="54"/>
      <c r="D1370" s="96"/>
      <c r="E1370" s="111"/>
      <c r="F1370" s="112"/>
      <c r="G1370" s="113"/>
      <c r="H1370" s="100">
        <v>0</v>
      </c>
      <c r="I1370" s="98">
        <v>0</v>
      </c>
      <c r="J1370" s="101">
        <f t="shared" si="1008"/>
        <v>0</v>
      </c>
      <c r="K1370" s="100">
        <v>0</v>
      </c>
      <c r="L1370" s="98">
        <v>0</v>
      </c>
      <c r="M1370" s="101">
        <f t="shared" si="1009"/>
        <v>0</v>
      </c>
      <c r="N1370" s="100">
        <v>0</v>
      </c>
      <c r="O1370" s="98">
        <v>0</v>
      </c>
      <c r="P1370" s="101">
        <f t="shared" si="1010"/>
        <v>0</v>
      </c>
      <c r="Q1370" s="100">
        <v>0</v>
      </c>
      <c r="R1370" s="98">
        <v>0</v>
      </c>
      <c r="S1370" s="101">
        <f t="shared" si="1011"/>
        <v>0</v>
      </c>
      <c r="T1370" s="100">
        <v>0</v>
      </c>
      <c r="U1370" s="98">
        <v>0</v>
      </c>
      <c r="V1370" s="101">
        <f t="shared" si="1013"/>
        <v>0</v>
      </c>
      <c r="W1370" s="100">
        <v>0</v>
      </c>
      <c r="X1370" s="98">
        <v>0</v>
      </c>
      <c r="Y1370" s="147">
        <f t="shared" si="1012"/>
        <v>0</v>
      </c>
      <c r="Z1370" s="150"/>
    </row>
    <row r="1371" spans="2:26" s="35" customFormat="1" ht="17.100000000000001" customHeight="1">
      <c r="B1371" s="105"/>
      <c r="C1371" s="54"/>
      <c r="D1371" s="96"/>
      <c r="E1371" s="111"/>
      <c r="F1371" s="112"/>
      <c r="G1371" s="113"/>
      <c r="H1371" s="100">
        <v>0</v>
      </c>
      <c r="I1371" s="98">
        <v>0</v>
      </c>
      <c r="J1371" s="101">
        <f t="shared" si="1008"/>
        <v>0</v>
      </c>
      <c r="K1371" s="100">
        <v>0</v>
      </c>
      <c r="L1371" s="98">
        <v>0</v>
      </c>
      <c r="M1371" s="101">
        <f t="shared" si="1009"/>
        <v>0</v>
      </c>
      <c r="N1371" s="100">
        <v>0</v>
      </c>
      <c r="O1371" s="98">
        <v>0</v>
      </c>
      <c r="P1371" s="101">
        <f t="shared" si="1010"/>
        <v>0</v>
      </c>
      <c r="Q1371" s="100">
        <v>0</v>
      </c>
      <c r="R1371" s="98">
        <v>0</v>
      </c>
      <c r="S1371" s="101">
        <f t="shared" si="1011"/>
        <v>0</v>
      </c>
      <c r="T1371" s="100">
        <v>0</v>
      </c>
      <c r="U1371" s="98">
        <v>0</v>
      </c>
      <c r="V1371" s="101">
        <f t="shared" si="1013"/>
        <v>0</v>
      </c>
      <c r="W1371" s="100">
        <v>0</v>
      </c>
      <c r="X1371" s="98">
        <v>0</v>
      </c>
      <c r="Y1371" s="147">
        <f t="shared" si="1012"/>
        <v>0</v>
      </c>
      <c r="Z1371" s="150"/>
    </row>
    <row r="1372" spans="2:26" s="126" customFormat="1" ht="17.100000000000001" customHeight="1">
      <c r="B1372" s="118"/>
      <c r="C1372" s="119"/>
      <c r="D1372" s="120"/>
      <c r="E1372" s="121"/>
      <c r="F1372" s="122"/>
      <c r="G1372" s="123"/>
      <c r="H1372" s="401" t="s">
        <v>201</v>
      </c>
      <c r="I1372" s="402"/>
      <c r="J1372" s="124">
        <f>SUM(J1365:J1371)</f>
        <v>0</v>
      </c>
      <c r="K1372" s="401" t="s">
        <v>201</v>
      </c>
      <c r="L1372" s="402"/>
      <c r="M1372" s="124">
        <f>SUM(M1365:M1371)</f>
        <v>0</v>
      </c>
      <c r="N1372" s="401" t="s">
        <v>201</v>
      </c>
      <c r="O1372" s="402"/>
      <c r="P1372" s="124">
        <f>SUM(P1365:P1371)</f>
        <v>0</v>
      </c>
      <c r="Q1372" s="401" t="s">
        <v>201</v>
      </c>
      <c r="R1372" s="402"/>
      <c r="S1372" s="124">
        <f>SUM(S1365:S1371)</f>
        <v>0</v>
      </c>
      <c r="T1372" s="401" t="s">
        <v>201</v>
      </c>
      <c r="U1372" s="402"/>
      <c r="V1372" s="124">
        <f>SUM(V1365:V1371)</f>
        <v>0</v>
      </c>
      <c r="W1372" s="401" t="s">
        <v>201</v>
      </c>
      <c r="X1372" s="402"/>
      <c r="Y1372" s="127">
        <f>SUM(Y1365:Y1371)</f>
        <v>0</v>
      </c>
      <c r="Z1372" s="151"/>
    </row>
    <row r="1373" spans="2:26" s="35" customFormat="1" ht="17.100000000000001" customHeight="1">
      <c r="B1373" s="105"/>
      <c r="C1373" s="54">
        <f>'2. Rekap Back Up Beton X'!C190</f>
        <v>16900</v>
      </c>
      <c r="D1373" s="96">
        <f>'2. Rekap Back Up Beton X'!D190</f>
        <v>17000</v>
      </c>
      <c r="E1373" s="111">
        <f>'2. Rekap Back Up Beton X'!E190</f>
        <v>3</v>
      </c>
      <c r="F1373" s="112">
        <f>(100/((D1373-C1373)*E1373))*((J1380*0.5)+(M1380*1)+(P1380*2)+(S1380*20)+(V1380*15)+(Y1380*1.5))</f>
        <v>0</v>
      </c>
      <c r="G1373" s="113" t="str">
        <f>IF(F1373&lt;=25,"B",IF(F1373&lt;=75,"S",IF(F1373&lt;=100,"RR","RB")))</f>
        <v>B</v>
      </c>
      <c r="H1373" s="100">
        <v>0</v>
      </c>
      <c r="I1373" s="98">
        <v>0</v>
      </c>
      <c r="J1373" s="101">
        <f t="shared" ref="J1373:J1379" si="1014">H1373*I1373</f>
        <v>0</v>
      </c>
      <c r="K1373" s="100">
        <v>0</v>
      </c>
      <c r="L1373" s="98">
        <v>0</v>
      </c>
      <c r="M1373" s="101">
        <f t="shared" ref="M1373:M1379" si="1015">K1373*L1373</f>
        <v>0</v>
      </c>
      <c r="N1373" s="100">
        <v>0</v>
      </c>
      <c r="O1373" s="98">
        <v>4</v>
      </c>
      <c r="P1373" s="101">
        <f t="shared" ref="P1373:P1379" si="1016">N1373*O1373</f>
        <v>0</v>
      </c>
      <c r="Q1373" s="100">
        <v>0</v>
      </c>
      <c r="R1373" s="98">
        <v>0</v>
      </c>
      <c r="S1373" s="101">
        <f t="shared" ref="S1373:S1379" si="1017">Q1373*R1373</f>
        <v>0</v>
      </c>
      <c r="T1373" s="100">
        <v>0</v>
      </c>
      <c r="U1373" s="98">
        <v>0</v>
      </c>
      <c r="V1373" s="101">
        <f>T1373*U1373</f>
        <v>0</v>
      </c>
      <c r="W1373" s="100">
        <v>0</v>
      </c>
      <c r="X1373" s="98">
        <v>0</v>
      </c>
      <c r="Y1373" s="147">
        <f t="shared" ref="Y1373:Y1379" si="1018">W1373*X1373</f>
        <v>0</v>
      </c>
      <c r="Z1373" s="150"/>
    </row>
    <row r="1374" spans="2:26" s="35" customFormat="1" ht="17.100000000000001" customHeight="1">
      <c r="B1374" s="105"/>
      <c r="C1374" s="54"/>
      <c r="D1374" s="96"/>
      <c r="E1374" s="111"/>
      <c r="F1374" s="112"/>
      <c r="G1374" s="113"/>
      <c r="H1374" s="100">
        <v>0</v>
      </c>
      <c r="I1374" s="98">
        <v>0</v>
      </c>
      <c r="J1374" s="101">
        <f t="shared" si="1014"/>
        <v>0</v>
      </c>
      <c r="K1374" s="100">
        <v>0</v>
      </c>
      <c r="L1374" s="98">
        <v>0</v>
      </c>
      <c r="M1374" s="101">
        <f t="shared" si="1015"/>
        <v>0</v>
      </c>
      <c r="N1374" s="100">
        <v>0</v>
      </c>
      <c r="O1374" s="98">
        <v>0</v>
      </c>
      <c r="P1374" s="101">
        <f t="shared" si="1016"/>
        <v>0</v>
      </c>
      <c r="Q1374" s="100">
        <v>0</v>
      </c>
      <c r="R1374" s="98">
        <v>0</v>
      </c>
      <c r="S1374" s="101">
        <f t="shared" si="1017"/>
        <v>0</v>
      </c>
      <c r="T1374" s="100">
        <v>0</v>
      </c>
      <c r="U1374" s="98">
        <v>0</v>
      </c>
      <c r="V1374" s="101">
        <f t="shared" ref="V1374:V1379" si="1019">T1374*U1374</f>
        <v>0</v>
      </c>
      <c r="W1374" s="100">
        <v>0</v>
      </c>
      <c r="X1374" s="98">
        <v>0</v>
      </c>
      <c r="Y1374" s="147">
        <f t="shared" si="1018"/>
        <v>0</v>
      </c>
      <c r="Z1374" s="150"/>
    </row>
    <row r="1375" spans="2:26" s="35" customFormat="1" ht="17.100000000000001" customHeight="1">
      <c r="B1375" s="105"/>
      <c r="C1375" s="54"/>
      <c r="D1375" s="96"/>
      <c r="E1375" s="111"/>
      <c r="F1375" s="112"/>
      <c r="G1375" s="113"/>
      <c r="H1375" s="100">
        <v>0</v>
      </c>
      <c r="I1375" s="98">
        <v>0</v>
      </c>
      <c r="J1375" s="101">
        <f t="shared" si="1014"/>
        <v>0</v>
      </c>
      <c r="K1375" s="100">
        <v>0</v>
      </c>
      <c r="L1375" s="98">
        <v>0</v>
      </c>
      <c r="M1375" s="101">
        <f t="shared" si="1015"/>
        <v>0</v>
      </c>
      <c r="N1375" s="100">
        <v>0</v>
      </c>
      <c r="O1375" s="98">
        <v>0</v>
      </c>
      <c r="P1375" s="101">
        <f t="shared" si="1016"/>
        <v>0</v>
      </c>
      <c r="Q1375" s="100">
        <v>0</v>
      </c>
      <c r="R1375" s="98">
        <v>0</v>
      </c>
      <c r="S1375" s="101">
        <f t="shared" si="1017"/>
        <v>0</v>
      </c>
      <c r="T1375" s="100">
        <v>0</v>
      </c>
      <c r="U1375" s="98">
        <v>0</v>
      </c>
      <c r="V1375" s="101">
        <f t="shared" si="1019"/>
        <v>0</v>
      </c>
      <c r="W1375" s="100">
        <v>0</v>
      </c>
      <c r="X1375" s="98">
        <v>0</v>
      </c>
      <c r="Y1375" s="147">
        <f t="shared" si="1018"/>
        <v>0</v>
      </c>
      <c r="Z1375" s="150"/>
    </row>
    <row r="1376" spans="2:26" s="35" customFormat="1" ht="17.100000000000001" customHeight="1">
      <c r="B1376" s="105"/>
      <c r="C1376" s="54"/>
      <c r="D1376" s="96"/>
      <c r="E1376" s="111"/>
      <c r="F1376" s="112"/>
      <c r="G1376" s="113"/>
      <c r="H1376" s="100">
        <v>0</v>
      </c>
      <c r="I1376" s="98">
        <v>0</v>
      </c>
      <c r="J1376" s="101">
        <f t="shared" si="1014"/>
        <v>0</v>
      </c>
      <c r="K1376" s="100">
        <v>0</v>
      </c>
      <c r="L1376" s="98">
        <v>0</v>
      </c>
      <c r="M1376" s="101">
        <f t="shared" si="1015"/>
        <v>0</v>
      </c>
      <c r="N1376" s="100">
        <v>0</v>
      </c>
      <c r="O1376" s="98">
        <v>0</v>
      </c>
      <c r="P1376" s="101">
        <f t="shared" si="1016"/>
        <v>0</v>
      </c>
      <c r="Q1376" s="100">
        <v>0</v>
      </c>
      <c r="R1376" s="98">
        <v>0</v>
      </c>
      <c r="S1376" s="101">
        <f t="shared" si="1017"/>
        <v>0</v>
      </c>
      <c r="T1376" s="100">
        <v>0</v>
      </c>
      <c r="U1376" s="98">
        <v>0</v>
      </c>
      <c r="V1376" s="101">
        <f t="shared" si="1019"/>
        <v>0</v>
      </c>
      <c r="W1376" s="100">
        <v>0</v>
      </c>
      <c r="X1376" s="98">
        <v>0</v>
      </c>
      <c r="Y1376" s="147">
        <f t="shared" si="1018"/>
        <v>0</v>
      </c>
      <c r="Z1376" s="150"/>
    </row>
    <row r="1377" spans="2:26" s="35" customFormat="1" ht="17.100000000000001" customHeight="1">
      <c r="B1377" s="105"/>
      <c r="C1377" s="54"/>
      <c r="D1377" s="96"/>
      <c r="E1377" s="111"/>
      <c r="F1377" s="112"/>
      <c r="G1377" s="113"/>
      <c r="H1377" s="100">
        <v>0</v>
      </c>
      <c r="I1377" s="98">
        <v>0</v>
      </c>
      <c r="J1377" s="101">
        <f t="shared" si="1014"/>
        <v>0</v>
      </c>
      <c r="K1377" s="100">
        <v>0</v>
      </c>
      <c r="L1377" s="98">
        <v>0</v>
      </c>
      <c r="M1377" s="101">
        <f t="shared" si="1015"/>
        <v>0</v>
      </c>
      <c r="N1377" s="100">
        <v>0</v>
      </c>
      <c r="O1377" s="98">
        <v>0</v>
      </c>
      <c r="P1377" s="101">
        <f t="shared" si="1016"/>
        <v>0</v>
      </c>
      <c r="Q1377" s="100">
        <v>0</v>
      </c>
      <c r="R1377" s="98">
        <v>0</v>
      </c>
      <c r="S1377" s="101">
        <f t="shared" si="1017"/>
        <v>0</v>
      </c>
      <c r="T1377" s="100">
        <v>0</v>
      </c>
      <c r="U1377" s="98">
        <v>0</v>
      </c>
      <c r="V1377" s="101">
        <f t="shared" si="1019"/>
        <v>0</v>
      </c>
      <c r="W1377" s="100">
        <v>0</v>
      </c>
      <c r="X1377" s="98">
        <v>0</v>
      </c>
      <c r="Y1377" s="147">
        <f t="shared" si="1018"/>
        <v>0</v>
      </c>
      <c r="Z1377" s="150"/>
    </row>
    <row r="1378" spans="2:26" s="35" customFormat="1" ht="17.100000000000001" customHeight="1">
      <c r="B1378" s="105"/>
      <c r="C1378" s="54"/>
      <c r="D1378" s="96"/>
      <c r="E1378" s="111"/>
      <c r="F1378" s="112"/>
      <c r="G1378" s="113"/>
      <c r="H1378" s="100">
        <v>0</v>
      </c>
      <c r="I1378" s="98">
        <v>0</v>
      </c>
      <c r="J1378" s="101">
        <f t="shared" si="1014"/>
        <v>0</v>
      </c>
      <c r="K1378" s="100">
        <v>0</v>
      </c>
      <c r="L1378" s="98">
        <v>0</v>
      </c>
      <c r="M1378" s="101">
        <f t="shared" si="1015"/>
        <v>0</v>
      </c>
      <c r="N1378" s="100">
        <v>0</v>
      </c>
      <c r="O1378" s="98">
        <v>0</v>
      </c>
      <c r="P1378" s="101">
        <f t="shared" si="1016"/>
        <v>0</v>
      </c>
      <c r="Q1378" s="100">
        <v>0</v>
      </c>
      <c r="R1378" s="98">
        <v>0</v>
      </c>
      <c r="S1378" s="101">
        <f t="shared" si="1017"/>
        <v>0</v>
      </c>
      <c r="T1378" s="100">
        <v>0</v>
      </c>
      <c r="U1378" s="98">
        <v>0</v>
      </c>
      <c r="V1378" s="101">
        <f t="shared" si="1019"/>
        <v>0</v>
      </c>
      <c r="W1378" s="100">
        <v>0</v>
      </c>
      <c r="X1378" s="98">
        <v>0</v>
      </c>
      <c r="Y1378" s="147">
        <f t="shared" si="1018"/>
        <v>0</v>
      </c>
      <c r="Z1378" s="150"/>
    </row>
    <row r="1379" spans="2:26" s="35" customFormat="1" ht="17.100000000000001" customHeight="1">
      <c r="B1379" s="105"/>
      <c r="C1379" s="54"/>
      <c r="D1379" s="96"/>
      <c r="E1379" s="111"/>
      <c r="F1379" s="112"/>
      <c r="G1379" s="113"/>
      <c r="H1379" s="100">
        <v>0</v>
      </c>
      <c r="I1379" s="98">
        <v>0</v>
      </c>
      <c r="J1379" s="101">
        <f t="shared" si="1014"/>
        <v>0</v>
      </c>
      <c r="K1379" s="100">
        <v>0</v>
      </c>
      <c r="L1379" s="98">
        <v>0</v>
      </c>
      <c r="M1379" s="101">
        <f t="shared" si="1015"/>
        <v>0</v>
      </c>
      <c r="N1379" s="100">
        <v>0</v>
      </c>
      <c r="O1379" s="98">
        <v>0</v>
      </c>
      <c r="P1379" s="101">
        <f t="shared" si="1016"/>
        <v>0</v>
      </c>
      <c r="Q1379" s="100">
        <v>0</v>
      </c>
      <c r="R1379" s="98">
        <v>0</v>
      </c>
      <c r="S1379" s="101">
        <f t="shared" si="1017"/>
        <v>0</v>
      </c>
      <c r="T1379" s="100">
        <v>0</v>
      </c>
      <c r="U1379" s="98">
        <v>0</v>
      </c>
      <c r="V1379" s="101">
        <f t="shared" si="1019"/>
        <v>0</v>
      </c>
      <c r="W1379" s="100">
        <v>0</v>
      </c>
      <c r="X1379" s="98">
        <v>0</v>
      </c>
      <c r="Y1379" s="147">
        <f t="shared" si="1018"/>
        <v>0</v>
      </c>
      <c r="Z1379" s="150"/>
    </row>
    <row r="1380" spans="2:26" s="126" customFormat="1" ht="17.100000000000001" customHeight="1">
      <c r="B1380" s="118"/>
      <c r="C1380" s="119"/>
      <c r="D1380" s="120"/>
      <c r="E1380" s="121"/>
      <c r="F1380" s="122"/>
      <c r="G1380" s="123"/>
      <c r="H1380" s="401" t="s">
        <v>201</v>
      </c>
      <c r="I1380" s="402"/>
      <c r="J1380" s="124">
        <f>SUM(J1373:J1379)</f>
        <v>0</v>
      </c>
      <c r="K1380" s="401" t="s">
        <v>201</v>
      </c>
      <c r="L1380" s="402"/>
      <c r="M1380" s="124">
        <f>SUM(M1373:M1379)</f>
        <v>0</v>
      </c>
      <c r="N1380" s="401" t="s">
        <v>201</v>
      </c>
      <c r="O1380" s="402"/>
      <c r="P1380" s="124">
        <f>SUM(P1373:P1379)</f>
        <v>0</v>
      </c>
      <c r="Q1380" s="401" t="s">
        <v>201</v>
      </c>
      <c r="R1380" s="402"/>
      <c r="S1380" s="124">
        <f>SUM(S1373:S1379)</f>
        <v>0</v>
      </c>
      <c r="T1380" s="401" t="s">
        <v>201</v>
      </c>
      <c r="U1380" s="402"/>
      <c r="V1380" s="124">
        <f>SUM(V1373:V1379)</f>
        <v>0</v>
      </c>
      <c r="W1380" s="401" t="s">
        <v>201</v>
      </c>
      <c r="X1380" s="402"/>
      <c r="Y1380" s="127">
        <f>SUM(Y1373:Y1379)</f>
        <v>0</v>
      </c>
      <c r="Z1380" s="151"/>
    </row>
    <row r="1381" spans="2:26" s="35" customFormat="1" ht="17.100000000000001" customHeight="1">
      <c r="B1381" s="105"/>
      <c r="C1381" s="54">
        <f>'2. Rekap Back Up Beton X'!C191</f>
        <v>17000</v>
      </c>
      <c r="D1381" s="96">
        <f>'2. Rekap Back Up Beton X'!D191</f>
        <v>17100</v>
      </c>
      <c r="E1381" s="111">
        <f>'2. Rekap Back Up Beton X'!E191</f>
        <v>3</v>
      </c>
      <c r="F1381" s="112">
        <f>(100/((D1381-C1381)*E1381))*((J1388*0.5)+(M1388*1)+(P1388*2)+(S1388*20)+(V1388*15)+(Y1388*1.5))</f>
        <v>0</v>
      </c>
      <c r="G1381" s="113" t="str">
        <f>IF(F1381&lt;=25,"B",IF(F1381&lt;=75,"S",IF(F1381&lt;=100,"RR","RB")))</f>
        <v>B</v>
      </c>
      <c r="H1381" s="100">
        <v>0</v>
      </c>
      <c r="I1381" s="98">
        <v>0</v>
      </c>
      <c r="J1381" s="101">
        <f t="shared" ref="J1381:J1387" si="1020">H1381*I1381</f>
        <v>0</v>
      </c>
      <c r="K1381" s="100">
        <v>0</v>
      </c>
      <c r="L1381" s="98">
        <v>0</v>
      </c>
      <c r="M1381" s="101">
        <f t="shared" ref="M1381:M1387" si="1021">K1381*L1381</f>
        <v>0</v>
      </c>
      <c r="N1381" s="100">
        <v>0</v>
      </c>
      <c r="O1381" s="98">
        <v>4</v>
      </c>
      <c r="P1381" s="101">
        <f t="shared" ref="P1381:P1387" si="1022">N1381*O1381</f>
        <v>0</v>
      </c>
      <c r="Q1381" s="100">
        <v>0</v>
      </c>
      <c r="R1381" s="98">
        <v>0</v>
      </c>
      <c r="S1381" s="101">
        <f t="shared" ref="S1381:S1387" si="1023">Q1381*R1381</f>
        <v>0</v>
      </c>
      <c r="T1381" s="100">
        <v>0</v>
      </c>
      <c r="U1381" s="98">
        <v>0</v>
      </c>
      <c r="V1381" s="101">
        <f>T1381*U1381</f>
        <v>0</v>
      </c>
      <c r="W1381" s="100">
        <v>0</v>
      </c>
      <c r="X1381" s="98">
        <v>0</v>
      </c>
      <c r="Y1381" s="147">
        <f t="shared" ref="Y1381:Y1387" si="1024">W1381*X1381</f>
        <v>0</v>
      </c>
      <c r="Z1381" s="150"/>
    </row>
    <row r="1382" spans="2:26" s="35" customFormat="1" ht="17.100000000000001" customHeight="1">
      <c r="B1382" s="105"/>
      <c r="C1382" s="54"/>
      <c r="D1382" s="96"/>
      <c r="E1382" s="111"/>
      <c r="F1382" s="112"/>
      <c r="G1382" s="113"/>
      <c r="H1382" s="100">
        <v>0</v>
      </c>
      <c r="I1382" s="98">
        <v>0</v>
      </c>
      <c r="J1382" s="101">
        <f t="shared" si="1020"/>
        <v>0</v>
      </c>
      <c r="K1382" s="100">
        <v>0</v>
      </c>
      <c r="L1382" s="98">
        <v>0</v>
      </c>
      <c r="M1382" s="101">
        <f t="shared" si="1021"/>
        <v>0</v>
      </c>
      <c r="N1382" s="100">
        <v>0</v>
      </c>
      <c r="O1382" s="98">
        <v>0</v>
      </c>
      <c r="P1382" s="101">
        <f t="shared" si="1022"/>
        <v>0</v>
      </c>
      <c r="Q1382" s="100">
        <v>0</v>
      </c>
      <c r="R1382" s="98">
        <v>0</v>
      </c>
      <c r="S1382" s="101">
        <f t="shared" si="1023"/>
        <v>0</v>
      </c>
      <c r="T1382" s="100">
        <v>0</v>
      </c>
      <c r="U1382" s="98">
        <v>0</v>
      </c>
      <c r="V1382" s="101">
        <f t="shared" ref="V1382:V1387" si="1025">T1382*U1382</f>
        <v>0</v>
      </c>
      <c r="W1382" s="100">
        <v>0</v>
      </c>
      <c r="X1382" s="98">
        <v>0</v>
      </c>
      <c r="Y1382" s="147">
        <f t="shared" si="1024"/>
        <v>0</v>
      </c>
      <c r="Z1382" s="150"/>
    </row>
    <row r="1383" spans="2:26" s="35" customFormat="1" ht="17.100000000000001" customHeight="1">
      <c r="B1383" s="105"/>
      <c r="C1383" s="54"/>
      <c r="D1383" s="96"/>
      <c r="E1383" s="111"/>
      <c r="F1383" s="112"/>
      <c r="G1383" s="113"/>
      <c r="H1383" s="100">
        <v>0</v>
      </c>
      <c r="I1383" s="98">
        <v>0</v>
      </c>
      <c r="J1383" s="101">
        <f t="shared" si="1020"/>
        <v>0</v>
      </c>
      <c r="K1383" s="100">
        <v>0</v>
      </c>
      <c r="L1383" s="98">
        <v>0</v>
      </c>
      <c r="M1383" s="101">
        <f t="shared" si="1021"/>
        <v>0</v>
      </c>
      <c r="N1383" s="100">
        <v>0</v>
      </c>
      <c r="O1383" s="98">
        <v>0</v>
      </c>
      <c r="P1383" s="101">
        <f t="shared" si="1022"/>
        <v>0</v>
      </c>
      <c r="Q1383" s="100">
        <v>0</v>
      </c>
      <c r="R1383" s="98">
        <v>0</v>
      </c>
      <c r="S1383" s="101">
        <f t="shared" si="1023"/>
        <v>0</v>
      </c>
      <c r="T1383" s="100">
        <v>0</v>
      </c>
      <c r="U1383" s="98">
        <v>0</v>
      </c>
      <c r="V1383" s="101">
        <f t="shared" si="1025"/>
        <v>0</v>
      </c>
      <c r="W1383" s="100">
        <v>0</v>
      </c>
      <c r="X1383" s="98">
        <v>0</v>
      </c>
      <c r="Y1383" s="147">
        <f t="shared" si="1024"/>
        <v>0</v>
      </c>
      <c r="Z1383" s="150"/>
    </row>
    <row r="1384" spans="2:26" s="35" customFormat="1" ht="17.100000000000001" customHeight="1">
      <c r="B1384" s="105"/>
      <c r="C1384" s="54"/>
      <c r="D1384" s="96"/>
      <c r="E1384" s="111"/>
      <c r="F1384" s="112"/>
      <c r="G1384" s="113"/>
      <c r="H1384" s="100">
        <v>0</v>
      </c>
      <c r="I1384" s="98">
        <v>0</v>
      </c>
      <c r="J1384" s="101">
        <f t="shared" si="1020"/>
        <v>0</v>
      </c>
      <c r="K1384" s="100">
        <v>0</v>
      </c>
      <c r="L1384" s="98">
        <v>0</v>
      </c>
      <c r="M1384" s="101">
        <f t="shared" si="1021"/>
        <v>0</v>
      </c>
      <c r="N1384" s="100">
        <v>0</v>
      </c>
      <c r="O1384" s="98">
        <v>0</v>
      </c>
      <c r="P1384" s="101">
        <f t="shared" si="1022"/>
        <v>0</v>
      </c>
      <c r="Q1384" s="100">
        <v>0</v>
      </c>
      <c r="R1384" s="98">
        <v>0</v>
      </c>
      <c r="S1384" s="101">
        <f t="shared" si="1023"/>
        <v>0</v>
      </c>
      <c r="T1384" s="100">
        <v>0</v>
      </c>
      <c r="U1384" s="98">
        <v>0</v>
      </c>
      <c r="V1384" s="101">
        <f t="shared" si="1025"/>
        <v>0</v>
      </c>
      <c r="W1384" s="100">
        <v>0</v>
      </c>
      <c r="X1384" s="98">
        <v>0</v>
      </c>
      <c r="Y1384" s="147">
        <f t="shared" si="1024"/>
        <v>0</v>
      </c>
      <c r="Z1384" s="150"/>
    </row>
    <row r="1385" spans="2:26" s="35" customFormat="1" ht="17.100000000000001" customHeight="1">
      <c r="B1385" s="105"/>
      <c r="C1385" s="54"/>
      <c r="D1385" s="96"/>
      <c r="E1385" s="111"/>
      <c r="F1385" s="112"/>
      <c r="G1385" s="113"/>
      <c r="H1385" s="100">
        <v>0</v>
      </c>
      <c r="I1385" s="98">
        <v>0</v>
      </c>
      <c r="J1385" s="101">
        <f t="shared" si="1020"/>
        <v>0</v>
      </c>
      <c r="K1385" s="100">
        <v>0</v>
      </c>
      <c r="L1385" s="98">
        <v>0</v>
      </c>
      <c r="M1385" s="101">
        <f t="shared" si="1021"/>
        <v>0</v>
      </c>
      <c r="N1385" s="100">
        <v>0</v>
      </c>
      <c r="O1385" s="98">
        <v>0</v>
      </c>
      <c r="P1385" s="101">
        <f t="shared" si="1022"/>
        <v>0</v>
      </c>
      <c r="Q1385" s="100">
        <v>0</v>
      </c>
      <c r="R1385" s="98">
        <v>0</v>
      </c>
      <c r="S1385" s="101">
        <f t="shared" si="1023"/>
        <v>0</v>
      </c>
      <c r="T1385" s="100">
        <v>0</v>
      </c>
      <c r="U1385" s="98">
        <v>0</v>
      </c>
      <c r="V1385" s="101">
        <f t="shared" si="1025"/>
        <v>0</v>
      </c>
      <c r="W1385" s="100">
        <v>0</v>
      </c>
      <c r="X1385" s="98">
        <v>0</v>
      </c>
      <c r="Y1385" s="147">
        <f t="shared" si="1024"/>
        <v>0</v>
      </c>
      <c r="Z1385" s="150"/>
    </row>
    <row r="1386" spans="2:26" s="35" customFormat="1" ht="17.100000000000001" customHeight="1">
      <c r="B1386" s="105"/>
      <c r="C1386" s="54"/>
      <c r="D1386" s="96"/>
      <c r="E1386" s="111"/>
      <c r="F1386" s="112"/>
      <c r="G1386" s="113"/>
      <c r="H1386" s="100">
        <v>0</v>
      </c>
      <c r="I1386" s="98">
        <v>0</v>
      </c>
      <c r="J1386" s="101">
        <f t="shared" si="1020"/>
        <v>0</v>
      </c>
      <c r="K1386" s="100">
        <v>0</v>
      </c>
      <c r="L1386" s="98">
        <v>0</v>
      </c>
      <c r="M1386" s="101">
        <f t="shared" si="1021"/>
        <v>0</v>
      </c>
      <c r="N1386" s="100">
        <v>0</v>
      </c>
      <c r="O1386" s="98">
        <v>0</v>
      </c>
      <c r="P1386" s="101">
        <f t="shared" si="1022"/>
        <v>0</v>
      </c>
      <c r="Q1386" s="100">
        <v>0</v>
      </c>
      <c r="R1386" s="98">
        <v>0</v>
      </c>
      <c r="S1386" s="101">
        <f t="shared" si="1023"/>
        <v>0</v>
      </c>
      <c r="T1386" s="100">
        <v>0</v>
      </c>
      <c r="U1386" s="98">
        <v>0</v>
      </c>
      <c r="V1386" s="101">
        <f t="shared" si="1025"/>
        <v>0</v>
      </c>
      <c r="W1386" s="100">
        <v>0</v>
      </c>
      <c r="X1386" s="98">
        <v>0</v>
      </c>
      <c r="Y1386" s="147">
        <f t="shared" si="1024"/>
        <v>0</v>
      </c>
      <c r="Z1386" s="150"/>
    </row>
    <row r="1387" spans="2:26" s="35" customFormat="1" ht="17.100000000000001" customHeight="1">
      <c r="B1387" s="105"/>
      <c r="C1387" s="54"/>
      <c r="D1387" s="96"/>
      <c r="E1387" s="111"/>
      <c r="F1387" s="112"/>
      <c r="G1387" s="113"/>
      <c r="H1387" s="100">
        <v>0</v>
      </c>
      <c r="I1387" s="98">
        <v>0</v>
      </c>
      <c r="J1387" s="101">
        <f t="shared" si="1020"/>
        <v>0</v>
      </c>
      <c r="K1387" s="100">
        <v>0</v>
      </c>
      <c r="L1387" s="98">
        <v>0</v>
      </c>
      <c r="M1387" s="101">
        <f t="shared" si="1021"/>
        <v>0</v>
      </c>
      <c r="N1387" s="100">
        <v>0</v>
      </c>
      <c r="O1387" s="98">
        <v>0</v>
      </c>
      <c r="P1387" s="101">
        <f t="shared" si="1022"/>
        <v>0</v>
      </c>
      <c r="Q1387" s="100">
        <v>0</v>
      </c>
      <c r="R1387" s="98">
        <v>0</v>
      </c>
      <c r="S1387" s="101">
        <f t="shared" si="1023"/>
        <v>0</v>
      </c>
      <c r="T1387" s="100">
        <v>0</v>
      </c>
      <c r="U1387" s="98">
        <v>0</v>
      </c>
      <c r="V1387" s="101">
        <f t="shared" si="1025"/>
        <v>0</v>
      </c>
      <c r="W1387" s="100">
        <v>0</v>
      </c>
      <c r="X1387" s="98">
        <v>0</v>
      </c>
      <c r="Y1387" s="147">
        <f t="shared" si="1024"/>
        <v>0</v>
      </c>
      <c r="Z1387" s="150"/>
    </row>
    <row r="1388" spans="2:26" s="126" customFormat="1" ht="17.100000000000001" customHeight="1">
      <c r="B1388" s="118"/>
      <c r="C1388" s="119"/>
      <c r="D1388" s="120"/>
      <c r="E1388" s="121"/>
      <c r="F1388" s="122"/>
      <c r="G1388" s="123"/>
      <c r="H1388" s="401" t="s">
        <v>201</v>
      </c>
      <c r="I1388" s="402"/>
      <c r="J1388" s="124">
        <f>SUM(J1381:J1387)</f>
        <v>0</v>
      </c>
      <c r="K1388" s="401" t="s">
        <v>201</v>
      </c>
      <c r="L1388" s="402"/>
      <c r="M1388" s="124">
        <f>SUM(M1381:M1387)</f>
        <v>0</v>
      </c>
      <c r="N1388" s="401" t="s">
        <v>201</v>
      </c>
      <c r="O1388" s="402"/>
      <c r="P1388" s="124">
        <f>SUM(P1381:P1387)</f>
        <v>0</v>
      </c>
      <c r="Q1388" s="401" t="s">
        <v>201</v>
      </c>
      <c r="R1388" s="402"/>
      <c r="S1388" s="124">
        <f>SUM(S1381:S1387)</f>
        <v>0</v>
      </c>
      <c r="T1388" s="401" t="s">
        <v>201</v>
      </c>
      <c r="U1388" s="402"/>
      <c r="V1388" s="124">
        <f>SUM(V1381:V1387)</f>
        <v>0</v>
      </c>
      <c r="W1388" s="401" t="s">
        <v>201</v>
      </c>
      <c r="X1388" s="402"/>
      <c r="Y1388" s="127">
        <f>SUM(Y1381:Y1387)</f>
        <v>0</v>
      </c>
      <c r="Z1388" s="151"/>
    </row>
    <row r="1389" spans="2:26" s="35" customFormat="1" ht="17.100000000000001" customHeight="1">
      <c r="B1389" s="105"/>
      <c r="C1389" s="54">
        <f>'2. Rekap Back Up Beton X'!C192</f>
        <v>17100</v>
      </c>
      <c r="D1389" s="96">
        <f>'2. Rekap Back Up Beton X'!D192</f>
        <v>17200</v>
      </c>
      <c r="E1389" s="111">
        <f>'2. Rekap Back Up Beton X'!E192</f>
        <v>3</v>
      </c>
      <c r="F1389" s="112">
        <f>(100/((D1389-C1389)*E1389))*((J1396*0.5)+(M1396*1)+(P1396*2)+(S1396*20)+(V1396*15)+(Y1396*1.5))</f>
        <v>0</v>
      </c>
      <c r="G1389" s="113" t="str">
        <f>IF(F1389&lt;=25,"B",IF(F1389&lt;=75,"S",IF(F1389&lt;=100,"RR","RB")))</f>
        <v>B</v>
      </c>
      <c r="H1389" s="100">
        <v>0</v>
      </c>
      <c r="I1389" s="98">
        <v>0</v>
      </c>
      <c r="J1389" s="101">
        <f t="shared" ref="J1389:J1395" si="1026">H1389*I1389</f>
        <v>0</v>
      </c>
      <c r="K1389" s="100">
        <v>0</v>
      </c>
      <c r="L1389" s="98">
        <v>0</v>
      </c>
      <c r="M1389" s="101">
        <f t="shared" ref="M1389:M1395" si="1027">K1389*L1389</f>
        <v>0</v>
      </c>
      <c r="N1389" s="100">
        <v>0</v>
      </c>
      <c r="O1389" s="98">
        <v>4</v>
      </c>
      <c r="P1389" s="101">
        <f t="shared" ref="P1389:P1395" si="1028">N1389*O1389</f>
        <v>0</v>
      </c>
      <c r="Q1389" s="100">
        <v>0</v>
      </c>
      <c r="R1389" s="98">
        <v>0</v>
      </c>
      <c r="S1389" s="101">
        <f t="shared" ref="S1389:S1395" si="1029">Q1389*R1389</f>
        <v>0</v>
      </c>
      <c r="T1389" s="100">
        <v>0</v>
      </c>
      <c r="U1389" s="98">
        <v>0</v>
      </c>
      <c r="V1389" s="101">
        <f>T1389*U1389</f>
        <v>0</v>
      </c>
      <c r="W1389" s="100">
        <v>0</v>
      </c>
      <c r="X1389" s="98">
        <v>0</v>
      </c>
      <c r="Y1389" s="147">
        <f t="shared" ref="Y1389:Y1395" si="1030">W1389*X1389</f>
        <v>0</v>
      </c>
      <c r="Z1389" s="150"/>
    </row>
    <row r="1390" spans="2:26" s="35" customFormat="1" ht="17.100000000000001" customHeight="1">
      <c r="B1390" s="105"/>
      <c r="C1390" s="54"/>
      <c r="D1390" s="96"/>
      <c r="E1390" s="111"/>
      <c r="F1390" s="112"/>
      <c r="G1390" s="113"/>
      <c r="H1390" s="100">
        <v>0</v>
      </c>
      <c r="I1390" s="98">
        <v>0</v>
      </c>
      <c r="J1390" s="101">
        <f t="shared" si="1026"/>
        <v>0</v>
      </c>
      <c r="K1390" s="100">
        <v>0</v>
      </c>
      <c r="L1390" s="98">
        <v>0</v>
      </c>
      <c r="M1390" s="101">
        <f t="shared" si="1027"/>
        <v>0</v>
      </c>
      <c r="N1390" s="100">
        <v>0</v>
      </c>
      <c r="O1390" s="98">
        <v>0</v>
      </c>
      <c r="P1390" s="101">
        <f t="shared" si="1028"/>
        <v>0</v>
      </c>
      <c r="Q1390" s="100">
        <v>0</v>
      </c>
      <c r="R1390" s="98">
        <v>0</v>
      </c>
      <c r="S1390" s="101">
        <f t="shared" si="1029"/>
        <v>0</v>
      </c>
      <c r="T1390" s="100">
        <v>0</v>
      </c>
      <c r="U1390" s="98">
        <v>0</v>
      </c>
      <c r="V1390" s="101">
        <f t="shared" ref="V1390:V1395" si="1031">T1390*U1390</f>
        <v>0</v>
      </c>
      <c r="W1390" s="100">
        <v>0</v>
      </c>
      <c r="X1390" s="98">
        <v>0</v>
      </c>
      <c r="Y1390" s="147">
        <f t="shared" si="1030"/>
        <v>0</v>
      </c>
      <c r="Z1390" s="150"/>
    </row>
    <row r="1391" spans="2:26" s="35" customFormat="1" ht="17.100000000000001" customHeight="1">
      <c r="B1391" s="105"/>
      <c r="C1391" s="54"/>
      <c r="D1391" s="96"/>
      <c r="E1391" s="111"/>
      <c r="F1391" s="112"/>
      <c r="G1391" s="113"/>
      <c r="H1391" s="100">
        <v>0</v>
      </c>
      <c r="I1391" s="98">
        <v>0</v>
      </c>
      <c r="J1391" s="101">
        <f t="shared" si="1026"/>
        <v>0</v>
      </c>
      <c r="K1391" s="100">
        <v>0</v>
      </c>
      <c r="L1391" s="98">
        <v>0</v>
      </c>
      <c r="M1391" s="101">
        <f t="shared" si="1027"/>
        <v>0</v>
      </c>
      <c r="N1391" s="100">
        <v>0</v>
      </c>
      <c r="O1391" s="98">
        <v>0</v>
      </c>
      <c r="P1391" s="101">
        <f t="shared" si="1028"/>
        <v>0</v>
      </c>
      <c r="Q1391" s="100">
        <v>0</v>
      </c>
      <c r="R1391" s="98">
        <v>0</v>
      </c>
      <c r="S1391" s="101">
        <f t="shared" si="1029"/>
        <v>0</v>
      </c>
      <c r="T1391" s="100">
        <v>0</v>
      </c>
      <c r="U1391" s="98">
        <v>0</v>
      </c>
      <c r="V1391" s="101">
        <f t="shared" si="1031"/>
        <v>0</v>
      </c>
      <c r="W1391" s="100">
        <v>0</v>
      </c>
      <c r="X1391" s="98">
        <v>0</v>
      </c>
      <c r="Y1391" s="147">
        <f t="shared" si="1030"/>
        <v>0</v>
      </c>
      <c r="Z1391" s="150"/>
    </row>
    <row r="1392" spans="2:26" s="35" customFormat="1" ht="17.100000000000001" customHeight="1">
      <c r="B1392" s="105"/>
      <c r="C1392" s="54"/>
      <c r="D1392" s="96"/>
      <c r="E1392" s="111"/>
      <c r="F1392" s="112"/>
      <c r="G1392" s="113"/>
      <c r="H1392" s="100">
        <v>0</v>
      </c>
      <c r="I1392" s="98">
        <v>0</v>
      </c>
      <c r="J1392" s="101">
        <f t="shared" si="1026"/>
        <v>0</v>
      </c>
      <c r="K1392" s="100">
        <v>0</v>
      </c>
      <c r="L1392" s="98">
        <v>0</v>
      </c>
      <c r="M1392" s="101">
        <f t="shared" si="1027"/>
        <v>0</v>
      </c>
      <c r="N1392" s="100">
        <v>0</v>
      </c>
      <c r="O1392" s="98">
        <v>0</v>
      </c>
      <c r="P1392" s="101">
        <f t="shared" si="1028"/>
        <v>0</v>
      </c>
      <c r="Q1392" s="100">
        <v>0</v>
      </c>
      <c r="R1392" s="98">
        <v>0</v>
      </c>
      <c r="S1392" s="101">
        <f t="shared" si="1029"/>
        <v>0</v>
      </c>
      <c r="T1392" s="100">
        <v>0</v>
      </c>
      <c r="U1392" s="98">
        <v>0</v>
      </c>
      <c r="V1392" s="101">
        <f t="shared" si="1031"/>
        <v>0</v>
      </c>
      <c r="W1392" s="100">
        <v>0</v>
      </c>
      <c r="X1392" s="98">
        <v>0</v>
      </c>
      <c r="Y1392" s="147">
        <f t="shared" si="1030"/>
        <v>0</v>
      </c>
      <c r="Z1392" s="150"/>
    </row>
    <row r="1393" spans="2:26" s="35" customFormat="1" ht="17.100000000000001" customHeight="1">
      <c r="B1393" s="105"/>
      <c r="C1393" s="54"/>
      <c r="D1393" s="96"/>
      <c r="E1393" s="111"/>
      <c r="F1393" s="112"/>
      <c r="G1393" s="113"/>
      <c r="H1393" s="100">
        <v>0</v>
      </c>
      <c r="I1393" s="98">
        <v>0</v>
      </c>
      <c r="J1393" s="101">
        <f t="shared" si="1026"/>
        <v>0</v>
      </c>
      <c r="K1393" s="100">
        <v>0</v>
      </c>
      <c r="L1393" s="98">
        <v>0</v>
      </c>
      <c r="M1393" s="101">
        <f t="shared" si="1027"/>
        <v>0</v>
      </c>
      <c r="N1393" s="100">
        <v>0</v>
      </c>
      <c r="O1393" s="98">
        <v>0</v>
      </c>
      <c r="P1393" s="101">
        <f t="shared" si="1028"/>
        <v>0</v>
      </c>
      <c r="Q1393" s="100">
        <v>0</v>
      </c>
      <c r="R1393" s="98">
        <v>0</v>
      </c>
      <c r="S1393" s="101">
        <f t="shared" si="1029"/>
        <v>0</v>
      </c>
      <c r="T1393" s="100">
        <v>0</v>
      </c>
      <c r="U1393" s="98">
        <v>0</v>
      </c>
      <c r="V1393" s="101">
        <f t="shared" si="1031"/>
        <v>0</v>
      </c>
      <c r="W1393" s="100">
        <v>0</v>
      </c>
      <c r="X1393" s="98">
        <v>0</v>
      </c>
      <c r="Y1393" s="147">
        <f t="shared" si="1030"/>
        <v>0</v>
      </c>
      <c r="Z1393" s="150"/>
    </row>
    <row r="1394" spans="2:26" s="35" customFormat="1" ht="17.100000000000001" customHeight="1">
      <c r="B1394" s="105"/>
      <c r="C1394" s="54"/>
      <c r="D1394" s="96"/>
      <c r="E1394" s="111"/>
      <c r="F1394" s="112"/>
      <c r="G1394" s="113"/>
      <c r="H1394" s="100">
        <v>0</v>
      </c>
      <c r="I1394" s="98">
        <v>0</v>
      </c>
      <c r="J1394" s="101">
        <f t="shared" si="1026"/>
        <v>0</v>
      </c>
      <c r="K1394" s="100">
        <v>0</v>
      </c>
      <c r="L1394" s="98">
        <v>0</v>
      </c>
      <c r="M1394" s="101">
        <f t="shared" si="1027"/>
        <v>0</v>
      </c>
      <c r="N1394" s="100">
        <v>0</v>
      </c>
      <c r="O1394" s="98">
        <v>0</v>
      </c>
      <c r="P1394" s="101">
        <f t="shared" si="1028"/>
        <v>0</v>
      </c>
      <c r="Q1394" s="100">
        <v>0</v>
      </c>
      <c r="R1394" s="98">
        <v>0</v>
      </c>
      <c r="S1394" s="101">
        <f t="shared" si="1029"/>
        <v>0</v>
      </c>
      <c r="T1394" s="100">
        <v>0</v>
      </c>
      <c r="U1394" s="98">
        <v>0</v>
      </c>
      <c r="V1394" s="101">
        <f t="shared" si="1031"/>
        <v>0</v>
      </c>
      <c r="W1394" s="100">
        <v>0</v>
      </c>
      <c r="X1394" s="98">
        <v>0</v>
      </c>
      <c r="Y1394" s="147">
        <f t="shared" si="1030"/>
        <v>0</v>
      </c>
      <c r="Z1394" s="150"/>
    </row>
    <row r="1395" spans="2:26" s="35" customFormat="1" ht="17.100000000000001" customHeight="1">
      <c r="B1395" s="105"/>
      <c r="C1395" s="54"/>
      <c r="D1395" s="96"/>
      <c r="E1395" s="111"/>
      <c r="F1395" s="112"/>
      <c r="G1395" s="113"/>
      <c r="H1395" s="100">
        <v>0</v>
      </c>
      <c r="I1395" s="98">
        <v>0</v>
      </c>
      <c r="J1395" s="101">
        <f t="shared" si="1026"/>
        <v>0</v>
      </c>
      <c r="K1395" s="100">
        <v>0</v>
      </c>
      <c r="L1395" s="98">
        <v>0</v>
      </c>
      <c r="M1395" s="101">
        <f t="shared" si="1027"/>
        <v>0</v>
      </c>
      <c r="N1395" s="100">
        <v>0</v>
      </c>
      <c r="O1395" s="98">
        <v>0</v>
      </c>
      <c r="P1395" s="101">
        <f t="shared" si="1028"/>
        <v>0</v>
      </c>
      <c r="Q1395" s="100">
        <v>0</v>
      </c>
      <c r="R1395" s="98">
        <v>0</v>
      </c>
      <c r="S1395" s="101">
        <f t="shared" si="1029"/>
        <v>0</v>
      </c>
      <c r="T1395" s="100">
        <v>0</v>
      </c>
      <c r="U1395" s="98">
        <v>0</v>
      </c>
      <c r="V1395" s="101">
        <f t="shared" si="1031"/>
        <v>0</v>
      </c>
      <c r="W1395" s="100">
        <v>0</v>
      </c>
      <c r="X1395" s="98">
        <v>0</v>
      </c>
      <c r="Y1395" s="147">
        <f t="shared" si="1030"/>
        <v>0</v>
      </c>
      <c r="Z1395" s="150"/>
    </row>
    <row r="1396" spans="2:26" s="126" customFormat="1" ht="17.100000000000001" customHeight="1">
      <c r="B1396" s="118"/>
      <c r="C1396" s="119"/>
      <c r="D1396" s="120"/>
      <c r="E1396" s="121"/>
      <c r="F1396" s="122"/>
      <c r="G1396" s="123"/>
      <c r="H1396" s="401" t="s">
        <v>201</v>
      </c>
      <c r="I1396" s="402"/>
      <c r="J1396" s="124">
        <f>SUM(J1389:J1395)</f>
        <v>0</v>
      </c>
      <c r="K1396" s="401" t="s">
        <v>201</v>
      </c>
      <c r="L1396" s="402"/>
      <c r="M1396" s="124">
        <f>SUM(M1389:M1395)</f>
        <v>0</v>
      </c>
      <c r="N1396" s="401" t="s">
        <v>201</v>
      </c>
      <c r="O1396" s="402"/>
      <c r="P1396" s="124">
        <f>SUM(P1389:P1395)</f>
        <v>0</v>
      </c>
      <c r="Q1396" s="401" t="s">
        <v>201</v>
      </c>
      <c r="R1396" s="402"/>
      <c r="S1396" s="124">
        <f>SUM(S1389:S1395)</f>
        <v>0</v>
      </c>
      <c r="T1396" s="401" t="s">
        <v>201</v>
      </c>
      <c r="U1396" s="402"/>
      <c r="V1396" s="124">
        <f>SUM(V1389:V1395)</f>
        <v>0</v>
      </c>
      <c r="W1396" s="401" t="s">
        <v>201</v>
      </c>
      <c r="X1396" s="402"/>
      <c r="Y1396" s="127">
        <f>SUM(Y1389:Y1395)</f>
        <v>0</v>
      </c>
      <c r="Z1396" s="151"/>
    </row>
    <row r="1397" spans="2:26" s="35" customFormat="1" ht="17.100000000000001" customHeight="1">
      <c r="B1397" s="105"/>
      <c r="C1397" s="54">
        <f>'2. Rekap Back Up Beton X'!C193</f>
        <v>17200</v>
      </c>
      <c r="D1397" s="96">
        <f>'2. Rekap Back Up Beton X'!D193</f>
        <v>17300</v>
      </c>
      <c r="E1397" s="111">
        <f>'2. Rekap Back Up Beton X'!E193</f>
        <v>3</v>
      </c>
      <c r="F1397" s="112">
        <f>(100/((D1397-C1397)*E1397))*((J1404*0.5)+(M1404*1)+(P1404*2)+(S1404*20)+(V1404*15)+(Y1404*1.5))</f>
        <v>0</v>
      </c>
      <c r="G1397" s="113" t="str">
        <f>IF(F1397&lt;=25,"B",IF(F1397&lt;=75,"S",IF(F1397&lt;=100,"RR","RB")))</f>
        <v>B</v>
      </c>
      <c r="H1397" s="100">
        <v>0</v>
      </c>
      <c r="I1397" s="98">
        <v>0</v>
      </c>
      <c r="J1397" s="101">
        <f t="shared" ref="J1397:J1403" si="1032">H1397*I1397</f>
        <v>0</v>
      </c>
      <c r="K1397" s="100">
        <v>0</v>
      </c>
      <c r="L1397" s="98">
        <v>0</v>
      </c>
      <c r="M1397" s="101">
        <f t="shared" ref="M1397:M1403" si="1033">K1397*L1397</f>
        <v>0</v>
      </c>
      <c r="N1397" s="100">
        <v>0</v>
      </c>
      <c r="O1397" s="98">
        <v>4</v>
      </c>
      <c r="P1397" s="101">
        <f t="shared" ref="P1397:P1403" si="1034">N1397*O1397</f>
        <v>0</v>
      </c>
      <c r="Q1397" s="100">
        <v>0</v>
      </c>
      <c r="R1397" s="98">
        <v>0</v>
      </c>
      <c r="S1397" s="101">
        <f t="shared" ref="S1397:S1403" si="1035">Q1397*R1397</f>
        <v>0</v>
      </c>
      <c r="T1397" s="100">
        <v>0</v>
      </c>
      <c r="U1397" s="98">
        <v>0</v>
      </c>
      <c r="V1397" s="101">
        <f>T1397*U1397</f>
        <v>0</v>
      </c>
      <c r="W1397" s="100">
        <v>0</v>
      </c>
      <c r="X1397" s="98">
        <v>0</v>
      </c>
      <c r="Y1397" s="147">
        <f t="shared" ref="Y1397:Y1403" si="1036">W1397*X1397</f>
        <v>0</v>
      </c>
      <c r="Z1397" s="150"/>
    </row>
    <row r="1398" spans="2:26" s="35" customFormat="1" ht="17.100000000000001" customHeight="1">
      <c r="B1398" s="105"/>
      <c r="C1398" s="54"/>
      <c r="D1398" s="96"/>
      <c r="E1398" s="111"/>
      <c r="F1398" s="112"/>
      <c r="G1398" s="113"/>
      <c r="H1398" s="100">
        <v>0</v>
      </c>
      <c r="I1398" s="98">
        <v>0</v>
      </c>
      <c r="J1398" s="101">
        <f t="shared" si="1032"/>
        <v>0</v>
      </c>
      <c r="K1398" s="100">
        <v>0</v>
      </c>
      <c r="L1398" s="98">
        <v>0</v>
      </c>
      <c r="M1398" s="101">
        <f t="shared" si="1033"/>
        <v>0</v>
      </c>
      <c r="N1398" s="100">
        <v>0</v>
      </c>
      <c r="O1398" s="98">
        <v>0</v>
      </c>
      <c r="P1398" s="101">
        <f t="shared" si="1034"/>
        <v>0</v>
      </c>
      <c r="Q1398" s="100">
        <v>0</v>
      </c>
      <c r="R1398" s="98">
        <v>0</v>
      </c>
      <c r="S1398" s="101">
        <f t="shared" si="1035"/>
        <v>0</v>
      </c>
      <c r="T1398" s="100">
        <v>0</v>
      </c>
      <c r="U1398" s="98">
        <v>0</v>
      </c>
      <c r="V1398" s="101">
        <f t="shared" ref="V1398:V1403" si="1037">T1398*U1398</f>
        <v>0</v>
      </c>
      <c r="W1398" s="100">
        <v>0</v>
      </c>
      <c r="X1398" s="98">
        <v>0</v>
      </c>
      <c r="Y1398" s="147">
        <f t="shared" si="1036"/>
        <v>0</v>
      </c>
      <c r="Z1398" s="150"/>
    </row>
    <row r="1399" spans="2:26" s="35" customFormat="1" ht="17.100000000000001" customHeight="1">
      <c r="B1399" s="105"/>
      <c r="C1399" s="54"/>
      <c r="D1399" s="96"/>
      <c r="E1399" s="111"/>
      <c r="F1399" s="112"/>
      <c r="G1399" s="113"/>
      <c r="H1399" s="100">
        <v>0</v>
      </c>
      <c r="I1399" s="98">
        <v>0</v>
      </c>
      <c r="J1399" s="101">
        <f t="shared" si="1032"/>
        <v>0</v>
      </c>
      <c r="K1399" s="100">
        <v>0</v>
      </c>
      <c r="L1399" s="98">
        <v>0</v>
      </c>
      <c r="M1399" s="101">
        <f t="shared" si="1033"/>
        <v>0</v>
      </c>
      <c r="N1399" s="100">
        <v>0</v>
      </c>
      <c r="O1399" s="98">
        <v>0</v>
      </c>
      <c r="P1399" s="101">
        <f t="shared" si="1034"/>
        <v>0</v>
      </c>
      <c r="Q1399" s="100">
        <v>0</v>
      </c>
      <c r="R1399" s="98">
        <v>0</v>
      </c>
      <c r="S1399" s="101">
        <f t="shared" si="1035"/>
        <v>0</v>
      </c>
      <c r="T1399" s="100">
        <v>0</v>
      </c>
      <c r="U1399" s="98">
        <v>0</v>
      </c>
      <c r="V1399" s="101">
        <f t="shared" si="1037"/>
        <v>0</v>
      </c>
      <c r="W1399" s="100">
        <v>0</v>
      </c>
      <c r="X1399" s="98">
        <v>0</v>
      </c>
      <c r="Y1399" s="147">
        <f t="shared" si="1036"/>
        <v>0</v>
      </c>
      <c r="Z1399" s="150"/>
    </row>
    <row r="1400" spans="2:26" s="35" customFormat="1" ht="17.100000000000001" customHeight="1">
      <c r="B1400" s="105"/>
      <c r="C1400" s="54"/>
      <c r="D1400" s="96"/>
      <c r="E1400" s="111"/>
      <c r="F1400" s="112"/>
      <c r="G1400" s="113"/>
      <c r="H1400" s="100">
        <v>0</v>
      </c>
      <c r="I1400" s="98">
        <v>0</v>
      </c>
      <c r="J1400" s="101">
        <f t="shared" si="1032"/>
        <v>0</v>
      </c>
      <c r="K1400" s="100">
        <v>0</v>
      </c>
      <c r="L1400" s="98">
        <v>0</v>
      </c>
      <c r="M1400" s="101">
        <f t="shared" si="1033"/>
        <v>0</v>
      </c>
      <c r="N1400" s="100">
        <v>0</v>
      </c>
      <c r="O1400" s="98">
        <v>0</v>
      </c>
      <c r="P1400" s="101">
        <f t="shared" si="1034"/>
        <v>0</v>
      </c>
      <c r="Q1400" s="100">
        <v>0</v>
      </c>
      <c r="R1400" s="98">
        <v>0</v>
      </c>
      <c r="S1400" s="101">
        <f t="shared" si="1035"/>
        <v>0</v>
      </c>
      <c r="T1400" s="100">
        <v>0</v>
      </c>
      <c r="U1400" s="98">
        <v>0</v>
      </c>
      <c r="V1400" s="101">
        <f t="shared" si="1037"/>
        <v>0</v>
      </c>
      <c r="W1400" s="100">
        <v>0</v>
      </c>
      <c r="X1400" s="98">
        <v>0</v>
      </c>
      <c r="Y1400" s="147">
        <f t="shared" si="1036"/>
        <v>0</v>
      </c>
      <c r="Z1400" s="150"/>
    </row>
    <row r="1401" spans="2:26" s="35" customFormat="1" ht="17.100000000000001" customHeight="1">
      <c r="B1401" s="105"/>
      <c r="C1401" s="54"/>
      <c r="D1401" s="96"/>
      <c r="E1401" s="111"/>
      <c r="F1401" s="112"/>
      <c r="G1401" s="113"/>
      <c r="H1401" s="100">
        <v>0</v>
      </c>
      <c r="I1401" s="98">
        <v>0</v>
      </c>
      <c r="J1401" s="101">
        <f t="shared" si="1032"/>
        <v>0</v>
      </c>
      <c r="K1401" s="100">
        <v>0</v>
      </c>
      <c r="L1401" s="98">
        <v>0</v>
      </c>
      <c r="M1401" s="101">
        <f t="shared" si="1033"/>
        <v>0</v>
      </c>
      <c r="N1401" s="100">
        <v>0</v>
      </c>
      <c r="O1401" s="98">
        <v>0</v>
      </c>
      <c r="P1401" s="101">
        <f t="shared" si="1034"/>
        <v>0</v>
      </c>
      <c r="Q1401" s="100">
        <v>0</v>
      </c>
      <c r="R1401" s="98">
        <v>0</v>
      </c>
      <c r="S1401" s="101">
        <f t="shared" si="1035"/>
        <v>0</v>
      </c>
      <c r="T1401" s="100">
        <v>0</v>
      </c>
      <c r="U1401" s="98">
        <v>0</v>
      </c>
      <c r="V1401" s="101">
        <f t="shared" si="1037"/>
        <v>0</v>
      </c>
      <c r="W1401" s="100">
        <v>0</v>
      </c>
      <c r="X1401" s="98">
        <v>0</v>
      </c>
      <c r="Y1401" s="147">
        <f t="shared" si="1036"/>
        <v>0</v>
      </c>
      <c r="Z1401" s="150"/>
    </row>
    <row r="1402" spans="2:26" s="35" customFormat="1" ht="17.100000000000001" customHeight="1">
      <c r="B1402" s="105"/>
      <c r="C1402" s="54"/>
      <c r="D1402" s="96"/>
      <c r="E1402" s="111"/>
      <c r="F1402" s="112"/>
      <c r="G1402" s="113"/>
      <c r="H1402" s="100">
        <v>0</v>
      </c>
      <c r="I1402" s="98">
        <v>0</v>
      </c>
      <c r="J1402" s="101">
        <f t="shared" si="1032"/>
        <v>0</v>
      </c>
      <c r="K1402" s="100">
        <v>0</v>
      </c>
      <c r="L1402" s="98">
        <v>0</v>
      </c>
      <c r="M1402" s="101">
        <f t="shared" si="1033"/>
        <v>0</v>
      </c>
      <c r="N1402" s="100">
        <v>0</v>
      </c>
      <c r="O1402" s="98">
        <v>0</v>
      </c>
      <c r="P1402" s="101">
        <f t="shared" si="1034"/>
        <v>0</v>
      </c>
      <c r="Q1402" s="100">
        <v>0</v>
      </c>
      <c r="R1402" s="98">
        <v>0</v>
      </c>
      <c r="S1402" s="101">
        <f t="shared" si="1035"/>
        <v>0</v>
      </c>
      <c r="T1402" s="100">
        <v>0</v>
      </c>
      <c r="U1402" s="98">
        <v>0</v>
      </c>
      <c r="V1402" s="101">
        <f t="shared" si="1037"/>
        <v>0</v>
      </c>
      <c r="W1402" s="100">
        <v>0</v>
      </c>
      <c r="X1402" s="98">
        <v>0</v>
      </c>
      <c r="Y1402" s="147">
        <f t="shared" si="1036"/>
        <v>0</v>
      </c>
      <c r="Z1402" s="150"/>
    </row>
    <row r="1403" spans="2:26" s="35" customFormat="1" ht="17.100000000000001" customHeight="1">
      <c r="B1403" s="105"/>
      <c r="C1403" s="54"/>
      <c r="D1403" s="96"/>
      <c r="E1403" s="111"/>
      <c r="F1403" s="112"/>
      <c r="G1403" s="113"/>
      <c r="H1403" s="100">
        <v>0</v>
      </c>
      <c r="I1403" s="98">
        <v>0</v>
      </c>
      <c r="J1403" s="101">
        <f t="shared" si="1032"/>
        <v>0</v>
      </c>
      <c r="K1403" s="100">
        <v>0</v>
      </c>
      <c r="L1403" s="98">
        <v>0</v>
      </c>
      <c r="M1403" s="101">
        <f t="shared" si="1033"/>
        <v>0</v>
      </c>
      <c r="N1403" s="100">
        <v>0</v>
      </c>
      <c r="O1403" s="98">
        <v>0</v>
      </c>
      <c r="P1403" s="101">
        <f t="shared" si="1034"/>
        <v>0</v>
      </c>
      <c r="Q1403" s="100">
        <v>0</v>
      </c>
      <c r="R1403" s="98">
        <v>0</v>
      </c>
      <c r="S1403" s="101">
        <f t="shared" si="1035"/>
        <v>0</v>
      </c>
      <c r="T1403" s="100">
        <v>0</v>
      </c>
      <c r="U1403" s="98">
        <v>0</v>
      </c>
      <c r="V1403" s="101">
        <f t="shared" si="1037"/>
        <v>0</v>
      </c>
      <c r="W1403" s="100">
        <v>0</v>
      </c>
      <c r="X1403" s="98">
        <v>0</v>
      </c>
      <c r="Y1403" s="147">
        <f t="shared" si="1036"/>
        <v>0</v>
      </c>
      <c r="Z1403" s="150"/>
    </row>
    <row r="1404" spans="2:26" s="126" customFormat="1" ht="17.100000000000001" customHeight="1">
      <c r="B1404" s="118"/>
      <c r="C1404" s="119"/>
      <c r="D1404" s="120"/>
      <c r="E1404" s="121"/>
      <c r="F1404" s="122"/>
      <c r="G1404" s="123"/>
      <c r="H1404" s="401" t="s">
        <v>201</v>
      </c>
      <c r="I1404" s="402"/>
      <c r="J1404" s="124">
        <f>SUM(J1397:J1403)</f>
        <v>0</v>
      </c>
      <c r="K1404" s="401" t="s">
        <v>201</v>
      </c>
      <c r="L1404" s="402"/>
      <c r="M1404" s="124">
        <f>SUM(M1397:M1403)</f>
        <v>0</v>
      </c>
      <c r="N1404" s="401" t="s">
        <v>201</v>
      </c>
      <c r="O1404" s="402"/>
      <c r="P1404" s="124">
        <f>SUM(P1397:P1403)</f>
        <v>0</v>
      </c>
      <c r="Q1404" s="401" t="s">
        <v>201</v>
      </c>
      <c r="R1404" s="402"/>
      <c r="S1404" s="124">
        <f>SUM(S1397:S1403)</f>
        <v>0</v>
      </c>
      <c r="T1404" s="401" t="s">
        <v>201</v>
      </c>
      <c r="U1404" s="402"/>
      <c r="V1404" s="124">
        <f>SUM(V1397:V1403)</f>
        <v>0</v>
      </c>
      <c r="W1404" s="401" t="s">
        <v>201</v>
      </c>
      <c r="X1404" s="402"/>
      <c r="Y1404" s="127">
        <f>SUM(Y1397:Y1403)</f>
        <v>0</v>
      </c>
      <c r="Z1404" s="151"/>
    </row>
    <row r="1405" spans="2:26" s="35" customFormat="1" ht="17.100000000000001" customHeight="1">
      <c r="B1405" s="105"/>
      <c r="C1405" s="54">
        <f>'2. Rekap Back Up Beton X'!C194</f>
        <v>17300</v>
      </c>
      <c r="D1405" s="96">
        <f>'2. Rekap Back Up Beton X'!D194</f>
        <v>17400</v>
      </c>
      <c r="E1405" s="111">
        <f>'2. Rekap Back Up Beton X'!E194</f>
        <v>3</v>
      </c>
      <c r="F1405" s="112">
        <f>(100/((D1405-C1405)*E1405))*((J1412*0.5)+(M1412*1)+(P1412*2)+(S1412*20)+(V1412*15)+(Y1412*1.5))</f>
        <v>0</v>
      </c>
      <c r="G1405" s="113" t="str">
        <f>IF(F1405&lt;=25,"B",IF(F1405&lt;=75,"S",IF(F1405&lt;=100,"RR","RB")))</f>
        <v>B</v>
      </c>
      <c r="H1405" s="100">
        <v>0</v>
      </c>
      <c r="I1405" s="98">
        <v>0</v>
      </c>
      <c r="J1405" s="101">
        <f t="shared" ref="J1405:J1411" si="1038">H1405*I1405</f>
        <v>0</v>
      </c>
      <c r="K1405" s="100">
        <v>0</v>
      </c>
      <c r="L1405" s="98">
        <v>0</v>
      </c>
      <c r="M1405" s="101">
        <f t="shared" ref="M1405:M1411" si="1039">K1405*L1405</f>
        <v>0</v>
      </c>
      <c r="N1405" s="100">
        <v>0</v>
      </c>
      <c r="O1405" s="98">
        <v>4</v>
      </c>
      <c r="P1405" s="101">
        <f t="shared" ref="P1405:P1411" si="1040">N1405*O1405</f>
        <v>0</v>
      </c>
      <c r="Q1405" s="100">
        <v>0</v>
      </c>
      <c r="R1405" s="98">
        <v>0</v>
      </c>
      <c r="S1405" s="101">
        <f t="shared" ref="S1405:S1411" si="1041">Q1405*R1405</f>
        <v>0</v>
      </c>
      <c r="T1405" s="100">
        <v>0</v>
      </c>
      <c r="U1405" s="98">
        <v>0</v>
      </c>
      <c r="V1405" s="101">
        <f>T1405*U1405</f>
        <v>0</v>
      </c>
      <c r="W1405" s="100">
        <v>0</v>
      </c>
      <c r="X1405" s="98">
        <v>0</v>
      </c>
      <c r="Y1405" s="147">
        <f t="shared" ref="Y1405:Y1411" si="1042">W1405*X1405</f>
        <v>0</v>
      </c>
      <c r="Z1405" s="150"/>
    </row>
    <row r="1406" spans="2:26" s="35" customFormat="1" ht="17.100000000000001" customHeight="1">
      <c r="B1406" s="105"/>
      <c r="C1406" s="54"/>
      <c r="D1406" s="96"/>
      <c r="E1406" s="111"/>
      <c r="F1406" s="112"/>
      <c r="G1406" s="113"/>
      <c r="H1406" s="100">
        <v>0</v>
      </c>
      <c r="I1406" s="98">
        <v>0</v>
      </c>
      <c r="J1406" s="101">
        <f t="shared" si="1038"/>
        <v>0</v>
      </c>
      <c r="K1406" s="100">
        <v>0</v>
      </c>
      <c r="L1406" s="98">
        <v>0</v>
      </c>
      <c r="M1406" s="101">
        <f t="shared" si="1039"/>
        <v>0</v>
      </c>
      <c r="N1406" s="100">
        <v>0</v>
      </c>
      <c r="O1406" s="98">
        <v>0</v>
      </c>
      <c r="P1406" s="101">
        <f t="shared" si="1040"/>
        <v>0</v>
      </c>
      <c r="Q1406" s="100">
        <v>0</v>
      </c>
      <c r="R1406" s="98">
        <v>0</v>
      </c>
      <c r="S1406" s="101">
        <f t="shared" si="1041"/>
        <v>0</v>
      </c>
      <c r="T1406" s="100">
        <v>0</v>
      </c>
      <c r="U1406" s="98">
        <v>0</v>
      </c>
      <c r="V1406" s="101">
        <f t="shared" ref="V1406:V1411" si="1043">T1406*U1406</f>
        <v>0</v>
      </c>
      <c r="W1406" s="100">
        <v>0</v>
      </c>
      <c r="X1406" s="98">
        <v>0</v>
      </c>
      <c r="Y1406" s="147">
        <f t="shared" si="1042"/>
        <v>0</v>
      </c>
      <c r="Z1406" s="150"/>
    </row>
    <row r="1407" spans="2:26" s="35" customFormat="1" ht="17.100000000000001" customHeight="1">
      <c r="B1407" s="105"/>
      <c r="C1407" s="54"/>
      <c r="D1407" s="96"/>
      <c r="E1407" s="111"/>
      <c r="F1407" s="112"/>
      <c r="G1407" s="113"/>
      <c r="H1407" s="100">
        <v>0</v>
      </c>
      <c r="I1407" s="98">
        <v>0</v>
      </c>
      <c r="J1407" s="101">
        <f t="shared" si="1038"/>
        <v>0</v>
      </c>
      <c r="K1407" s="100">
        <v>0</v>
      </c>
      <c r="L1407" s="98">
        <v>0</v>
      </c>
      <c r="M1407" s="101">
        <f t="shared" si="1039"/>
        <v>0</v>
      </c>
      <c r="N1407" s="100">
        <v>0</v>
      </c>
      <c r="O1407" s="98">
        <v>0</v>
      </c>
      <c r="P1407" s="101">
        <f t="shared" si="1040"/>
        <v>0</v>
      </c>
      <c r="Q1407" s="100">
        <v>0</v>
      </c>
      <c r="R1407" s="98">
        <v>0</v>
      </c>
      <c r="S1407" s="101">
        <f t="shared" si="1041"/>
        <v>0</v>
      </c>
      <c r="T1407" s="100">
        <v>0</v>
      </c>
      <c r="U1407" s="98">
        <v>0</v>
      </c>
      <c r="V1407" s="101">
        <f t="shared" si="1043"/>
        <v>0</v>
      </c>
      <c r="W1407" s="100">
        <v>0</v>
      </c>
      <c r="X1407" s="98">
        <v>0</v>
      </c>
      <c r="Y1407" s="147">
        <f t="shared" si="1042"/>
        <v>0</v>
      </c>
      <c r="Z1407" s="150"/>
    </row>
    <row r="1408" spans="2:26" s="35" customFormat="1" ht="17.100000000000001" customHeight="1">
      <c r="B1408" s="105"/>
      <c r="C1408" s="54"/>
      <c r="D1408" s="96"/>
      <c r="E1408" s="111"/>
      <c r="F1408" s="112"/>
      <c r="G1408" s="113"/>
      <c r="H1408" s="100">
        <v>0</v>
      </c>
      <c r="I1408" s="98">
        <v>0</v>
      </c>
      <c r="J1408" s="101">
        <f t="shared" si="1038"/>
        <v>0</v>
      </c>
      <c r="K1408" s="100">
        <v>0</v>
      </c>
      <c r="L1408" s="98">
        <v>0</v>
      </c>
      <c r="M1408" s="101">
        <f t="shared" si="1039"/>
        <v>0</v>
      </c>
      <c r="N1408" s="100">
        <v>0</v>
      </c>
      <c r="O1408" s="98">
        <v>0</v>
      </c>
      <c r="P1408" s="101">
        <f t="shared" si="1040"/>
        <v>0</v>
      </c>
      <c r="Q1408" s="100">
        <v>0</v>
      </c>
      <c r="R1408" s="98">
        <v>0</v>
      </c>
      <c r="S1408" s="101">
        <f t="shared" si="1041"/>
        <v>0</v>
      </c>
      <c r="T1408" s="100">
        <v>0</v>
      </c>
      <c r="U1408" s="98">
        <v>0</v>
      </c>
      <c r="V1408" s="101">
        <f t="shared" si="1043"/>
        <v>0</v>
      </c>
      <c r="W1408" s="100">
        <v>0</v>
      </c>
      <c r="X1408" s="98">
        <v>0</v>
      </c>
      <c r="Y1408" s="147">
        <f t="shared" si="1042"/>
        <v>0</v>
      </c>
      <c r="Z1408" s="150"/>
    </row>
    <row r="1409" spans="2:26" s="35" customFormat="1" ht="17.100000000000001" customHeight="1">
      <c r="B1409" s="105"/>
      <c r="C1409" s="54"/>
      <c r="D1409" s="96"/>
      <c r="E1409" s="111"/>
      <c r="F1409" s="112"/>
      <c r="G1409" s="113"/>
      <c r="H1409" s="100">
        <v>0</v>
      </c>
      <c r="I1409" s="98">
        <v>0</v>
      </c>
      <c r="J1409" s="101">
        <f t="shared" si="1038"/>
        <v>0</v>
      </c>
      <c r="K1409" s="100">
        <v>0</v>
      </c>
      <c r="L1409" s="98">
        <v>0</v>
      </c>
      <c r="M1409" s="101">
        <f t="shared" si="1039"/>
        <v>0</v>
      </c>
      <c r="N1409" s="100">
        <v>0</v>
      </c>
      <c r="O1409" s="98">
        <v>0</v>
      </c>
      <c r="P1409" s="101">
        <f t="shared" si="1040"/>
        <v>0</v>
      </c>
      <c r="Q1409" s="100">
        <v>0</v>
      </c>
      <c r="R1409" s="98">
        <v>0</v>
      </c>
      <c r="S1409" s="101">
        <f t="shared" si="1041"/>
        <v>0</v>
      </c>
      <c r="T1409" s="100">
        <v>0</v>
      </c>
      <c r="U1409" s="98">
        <v>0</v>
      </c>
      <c r="V1409" s="101">
        <f t="shared" si="1043"/>
        <v>0</v>
      </c>
      <c r="W1409" s="100">
        <v>0</v>
      </c>
      <c r="X1409" s="98">
        <v>0</v>
      </c>
      <c r="Y1409" s="147">
        <f t="shared" si="1042"/>
        <v>0</v>
      </c>
      <c r="Z1409" s="150"/>
    </row>
    <row r="1410" spans="2:26" s="35" customFormat="1" ht="17.100000000000001" customHeight="1">
      <c r="B1410" s="105"/>
      <c r="C1410" s="54"/>
      <c r="D1410" s="96"/>
      <c r="E1410" s="111"/>
      <c r="F1410" s="112"/>
      <c r="G1410" s="113"/>
      <c r="H1410" s="100">
        <v>0</v>
      </c>
      <c r="I1410" s="98">
        <v>0</v>
      </c>
      <c r="J1410" s="101">
        <f t="shared" si="1038"/>
        <v>0</v>
      </c>
      <c r="K1410" s="100">
        <v>0</v>
      </c>
      <c r="L1410" s="98">
        <v>0</v>
      </c>
      <c r="M1410" s="101">
        <f t="shared" si="1039"/>
        <v>0</v>
      </c>
      <c r="N1410" s="100">
        <v>0</v>
      </c>
      <c r="O1410" s="98">
        <v>0</v>
      </c>
      <c r="P1410" s="101">
        <f t="shared" si="1040"/>
        <v>0</v>
      </c>
      <c r="Q1410" s="100">
        <v>0</v>
      </c>
      <c r="R1410" s="98">
        <v>0</v>
      </c>
      <c r="S1410" s="101">
        <f t="shared" si="1041"/>
        <v>0</v>
      </c>
      <c r="T1410" s="100">
        <v>0</v>
      </c>
      <c r="U1410" s="98">
        <v>0</v>
      </c>
      <c r="V1410" s="101">
        <f t="shared" si="1043"/>
        <v>0</v>
      </c>
      <c r="W1410" s="100">
        <v>0</v>
      </c>
      <c r="X1410" s="98">
        <v>0</v>
      </c>
      <c r="Y1410" s="147">
        <f t="shared" si="1042"/>
        <v>0</v>
      </c>
      <c r="Z1410" s="150"/>
    </row>
    <row r="1411" spans="2:26" s="35" customFormat="1" ht="17.100000000000001" customHeight="1">
      <c r="B1411" s="105"/>
      <c r="C1411" s="54"/>
      <c r="D1411" s="96"/>
      <c r="E1411" s="111"/>
      <c r="F1411" s="112"/>
      <c r="G1411" s="113"/>
      <c r="H1411" s="100">
        <v>0</v>
      </c>
      <c r="I1411" s="98">
        <v>0</v>
      </c>
      <c r="J1411" s="101">
        <f t="shared" si="1038"/>
        <v>0</v>
      </c>
      <c r="K1411" s="100">
        <v>0</v>
      </c>
      <c r="L1411" s="98">
        <v>0</v>
      </c>
      <c r="M1411" s="101">
        <f t="shared" si="1039"/>
        <v>0</v>
      </c>
      <c r="N1411" s="100">
        <v>0</v>
      </c>
      <c r="O1411" s="98">
        <v>0</v>
      </c>
      <c r="P1411" s="101">
        <f t="shared" si="1040"/>
        <v>0</v>
      </c>
      <c r="Q1411" s="100">
        <v>0</v>
      </c>
      <c r="R1411" s="98">
        <v>0</v>
      </c>
      <c r="S1411" s="101">
        <f t="shared" si="1041"/>
        <v>0</v>
      </c>
      <c r="T1411" s="100">
        <v>0</v>
      </c>
      <c r="U1411" s="98">
        <v>0</v>
      </c>
      <c r="V1411" s="101">
        <f t="shared" si="1043"/>
        <v>0</v>
      </c>
      <c r="W1411" s="100">
        <v>0</v>
      </c>
      <c r="X1411" s="98">
        <v>0</v>
      </c>
      <c r="Y1411" s="147">
        <f t="shared" si="1042"/>
        <v>0</v>
      </c>
      <c r="Z1411" s="150"/>
    </row>
    <row r="1412" spans="2:26" s="126" customFormat="1" ht="17.100000000000001" customHeight="1" thickBot="1">
      <c r="B1412" s="128"/>
      <c r="C1412" s="154"/>
      <c r="D1412" s="155"/>
      <c r="E1412" s="156"/>
      <c r="F1412" s="129"/>
      <c r="G1412" s="130"/>
      <c r="H1412" s="403" t="s">
        <v>201</v>
      </c>
      <c r="I1412" s="404"/>
      <c r="J1412" s="131">
        <f>SUM(J1405:J1411)</f>
        <v>0</v>
      </c>
      <c r="K1412" s="403" t="s">
        <v>201</v>
      </c>
      <c r="L1412" s="404"/>
      <c r="M1412" s="131">
        <f>SUM(M1405:M1411)</f>
        <v>0</v>
      </c>
      <c r="N1412" s="403" t="s">
        <v>201</v>
      </c>
      <c r="O1412" s="404"/>
      <c r="P1412" s="131">
        <f>SUM(P1405:P1411)</f>
        <v>0</v>
      </c>
      <c r="Q1412" s="403" t="s">
        <v>201</v>
      </c>
      <c r="R1412" s="404"/>
      <c r="S1412" s="131">
        <f>SUM(S1405:S1411)</f>
        <v>0</v>
      </c>
      <c r="T1412" s="403" t="s">
        <v>201</v>
      </c>
      <c r="U1412" s="404"/>
      <c r="V1412" s="131">
        <f>SUM(V1405:V1411)</f>
        <v>0</v>
      </c>
      <c r="W1412" s="403" t="s">
        <v>201</v>
      </c>
      <c r="X1412" s="404"/>
      <c r="Y1412" s="132">
        <f>SUM(Y1405:Y1411)</f>
        <v>0</v>
      </c>
      <c r="Z1412" s="152"/>
    </row>
    <row r="1413" spans="2:26" s="35" customFormat="1" ht="17.100000000000001" customHeight="1">
      <c r="B1413" s="114"/>
      <c r="C1413" s="157">
        <f>'2. Rekap Back Up Beton X'!C195</f>
        <v>17400</v>
      </c>
      <c r="D1413" s="158">
        <f>'2. Rekap Back Up Beton X'!D195</f>
        <v>17500</v>
      </c>
      <c r="E1413" s="159">
        <f>'2. Rekap Back Up Beton X'!E195</f>
        <v>3</v>
      </c>
      <c r="F1413" s="115">
        <f>(100/((D1413-C1413)*E1413))*((J1420*0.5)+(M1420*1)+(P1420*2)+(S1420*20)+(V1420*15)+(Y1420*1.5))</f>
        <v>0</v>
      </c>
      <c r="G1413" s="116" t="str">
        <f>IF(F1413&lt;=25,"B",IF(F1413&lt;=75,"S",IF(F1413&lt;=100,"RR","RB")))</f>
        <v>B</v>
      </c>
      <c r="H1413" s="135">
        <v>0</v>
      </c>
      <c r="I1413" s="136">
        <v>0</v>
      </c>
      <c r="J1413" s="137">
        <f t="shared" ref="J1413:J1419" si="1044">H1413*I1413</f>
        <v>0</v>
      </c>
      <c r="K1413" s="135">
        <v>0</v>
      </c>
      <c r="L1413" s="136">
        <v>0</v>
      </c>
      <c r="M1413" s="137">
        <f t="shared" ref="M1413:M1419" si="1045">K1413*L1413</f>
        <v>0</v>
      </c>
      <c r="N1413" s="135">
        <v>0</v>
      </c>
      <c r="O1413" s="136">
        <v>4</v>
      </c>
      <c r="P1413" s="137">
        <f t="shared" ref="P1413:P1419" si="1046">N1413*O1413</f>
        <v>0</v>
      </c>
      <c r="Q1413" s="135">
        <v>0</v>
      </c>
      <c r="R1413" s="136">
        <v>0</v>
      </c>
      <c r="S1413" s="137">
        <f t="shared" ref="S1413:S1419" si="1047">Q1413*R1413</f>
        <v>0</v>
      </c>
      <c r="T1413" s="135">
        <v>0</v>
      </c>
      <c r="U1413" s="136">
        <v>0</v>
      </c>
      <c r="V1413" s="137">
        <f>T1413*U1413</f>
        <v>0</v>
      </c>
      <c r="W1413" s="135">
        <v>0</v>
      </c>
      <c r="X1413" s="136">
        <v>0</v>
      </c>
      <c r="Y1413" s="148">
        <f t="shared" ref="Y1413:Y1419" si="1048">W1413*X1413</f>
        <v>0</v>
      </c>
      <c r="Z1413" s="153"/>
    </row>
    <row r="1414" spans="2:26" s="35" customFormat="1" ht="17.100000000000001" customHeight="1">
      <c r="B1414" s="105"/>
      <c r="C1414" s="54"/>
      <c r="D1414" s="96"/>
      <c r="E1414" s="111"/>
      <c r="F1414" s="112"/>
      <c r="G1414" s="113"/>
      <c r="H1414" s="100">
        <v>0</v>
      </c>
      <c r="I1414" s="98">
        <v>0</v>
      </c>
      <c r="J1414" s="101">
        <f t="shared" si="1044"/>
        <v>0</v>
      </c>
      <c r="K1414" s="100">
        <v>0</v>
      </c>
      <c r="L1414" s="98">
        <v>0</v>
      </c>
      <c r="M1414" s="101">
        <f t="shared" si="1045"/>
        <v>0</v>
      </c>
      <c r="N1414" s="100">
        <v>0</v>
      </c>
      <c r="O1414" s="98">
        <v>0</v>
      </c>
      <c r="P1414" s="101">
        <f t="shared" si="1046"/>
        <v>0</v>
      </c>
      <c r="Q1414" s="100">
        <v>0</v>
      </c>
      <c r="R1414" s="98">
        <v>0</v>
      </c>
      <c r="S1414" s="101">
        <f t="shared" si="1047"/>
        <v>0</v>
      </c>
      <c r="T1414" s="100">
        <v>0</v>
      </c>
      <c r="U1414" s="98">
        <v>0</v>
      </c>
      <c r="V1414" s="101">
        <f t="shared" ref="V1414:V1419" si="1049">T1414*U1414</f>
        <v>0</v>
      </c>
      <c r="W1414" s="100">
        <v>0</v>
      </c>
      <c r="X1414" s="98">
        <v>0</v>
      </c>
      <c r="Y1414" s="147">
        <f t="shared" si="1048"/>
        <v>0</v>
      </c>
      <c r="Z1414" s="150"/>
    </row>
    <row r="1415" spans="2:26" s="35" customFormat="1" ht="17.100000000000001" customHeight="1">
      <c r="B1415" s="105"/>
      <c r="C1415" s="54"/>
      <c r="D1415" s="96"/>
      <c r="E1415" s="111"/>
      <c r="F1415" s="112"/>
      <c r="G1415" s="113"/>
      <c r="H1415" s="100">
        <v>0</v>
      </c>
      <c r="I1415" s="98">
        <v>0</v>
      </c>
      <c r="J1415" s="101">
        <f t="shared" si="1044"/>
        <v>0</v>
      </c>
      <c r="K1415" s="100">
        <v>0</v>
      </c>
      <c r="L1415" s="98">
        <v>0</v>
      </c>
      <c r="M1415" s="101">
        <f t="shared" si="1045"/>
        <v>0</v>
      </c>
      <c r="N1415" s="100">
        <v>0</v>
      </c>
      <c r="O1415" s="98">
        <v>0</v>
      </c>
      <c r="P1415" s="101">
        <f t="shared" si="1046"/>
        <v>0</v>
      </c>
      <c r="Q1415" s="100">
        <v>0</v>
      </c>
      <c r="R1415" s="98">
        <v>0</v>
      </c>
      <c r="S1415" s="101">
        <f t="shared" si="1047"/>
        <v>0</v>
      </c>
      <c r="T1415" s="100">
        <v>0</v>
      </c>
      <c r="U1415" s="98">
        <v>0</v>
      </c>
      <c r="V1415" s="101">
        <f t="shared" si="1049"/>
        <v>0</v>
      </c>
      <c r="W1415" s="100">
        <v>0</v>
      </c>
      <c r="X1415" s="98">
        <v>0</v>
      </c>
      <c r="Y1415" s="147">
        <f t="shared" si="1048"/>
        <v>0</v>
      </c>
      <c r="Z1415" s="150"/>
    </row>
    <row r="1416" spans="2:26" s="35" customFormat="1" ht="17.100000000000001" customHeight="1">
      <c r="B1416" s="105"/>
      <c r="C1416" s="54"/>
      <c r="D1416" s="96"/>
      <c r="E1416" s="111"/>
      <c r="F1416" s="112"/>
      <c r="G1416" s="113"/>
      <c r="H1416" s="100">
        <v>0</v>
      </c>
      <c r="I1416" s="98">
        <v>0</v>
      </c>
      <c r="J1416" s="101">
        <f t="shared" si="1044"/>
        <v>0</v>
      </c>
      <c r="K1416" s="100">
        <v>0</v>
      </c>
      <c r="L1416" s="98">
        <v>0</v>
      </c>
      <c r="M1416" s="101">
        <f t="shared" si="1045"/>
        <v>0</v>
      </c>
      <c r="N1416" s="100">
        <v>0</v>
      </c>
      <c r="O1416" s="98">
        <v>0</v>
      </c>
      <c r="P1416" s="101">
        <f t="shared" si="1046"/>
        <v>0</v>
      </c>
      <c r="Q1416" s="100">
        <v>0</v>
      </c>
      <c r="R1416" s="98">
        <v>0</v>
      </c>
      <c r="S1416" s="101">
        <f t="shared" si="1047"/>
        <v>0</v>
      </c>
      <c r="T1416" s="100">
        <v>0</v>
      </c>
      <c r="U1416" s="98">
        <v>0</v>
      </c>
      <c r="V1416" s="101">
        <f t="shared" si="1049"/>
        <v>0</v>
      </c>
      <c r="W1416" s="100">
        <v>0</v>
      </c>
      <c r="X1416" s="98">
        <v>0</v>
      </c>
      <c r="Y1416" s="147">
        <f t="shared" si="1048"/>
        <v>0</v>
      </c>
      <c r="Z1416" s="150"/>
    </row>
    <row r="1417" spans="2:26" s="35" customFormat="1" ht="17.100000000000001" customHeight="1">
      <c r="B1417" s="105"/>
      <c r="C1417" s="54"/>
      <c r="D1417" s="96"/>
      <c r="E1417" s="111"/>
      <c r="F1417" s="112"/>
      <c r="G1417" s="113"/>
      <c r="H1417" s="100">
        <v>0</v>
      </c>
      <c r="I1417" s="98">
        <v>0</v>
      </c>
      <c r="J1417" s="101">
        <f t="shared" si="1044"/>
        <v>0</v>
      </c>
      <c r="K1417" s="100">
        <v>0</v>
      </c>
      <c r="L1417" s="98">
        <v>0</v>
      </c>
      <c r="M1417" s="101">
        <f t="shared" si="1045"/>
        <v>0</v>
      </c>
      <c r="N1417" s="100">
        <v>0</v>
      </c>
      <c r="O1417" s="98">
        <v>0</v>
      </c>
      <c r="P1417" s="101">
        <f t="shared" si="1046"/>
        <v>0</v>
      </c>
      <c r="Q1417" s="100">
        <v>0</v>
      </c>
      <c r="R1417" s="98">
        <v>0</v>
      </c>
      <c r="S1417" s="101">
        <f t="shared" si="1047"/>
        <v>0</v>
      </c>
      <c r="T1417" s="100">
        <v>0</v>
      </c>
      <c r="U1417" s="98">
        <v>0</v>
      </c>
      <c r="V1417" s="101">
        <f t="shared" si="1049"/>
        <v>0</v>
      </c>
      <c r="W1417" s="100">
        <v>0</v>
      </c>
      <c r="X1417" s="98">
        <v>0</v>
      </c>
      <c r="Y1417" s="147">
        <f t="shared" si="1048"/>
        <v>0</v>
      </c>
      <c r="Z1417" s="150"/>
    </row>
    <row r="1418" spans="2:26" s="35" customFormat="1" ht="17.100000000000001" customHeight="1">
      <c r="B1418" s="105"/>
      <c r="C1418" s="54"/>
      <c r="D1418" s="96"/>
      <c r="E1418" s="111"/>
      <c r="F1418" s="112"/>
      <c r="G1418" s="113"/>
      <c r="H1418" s="100">
        <v>0</v>
      </c>
      <c r="I1418" s="98">
        <v>0</v>
      </c>
      <c r="J1418" s="101">
        <f t="shared" si="1044"/>
        <v>0</v>
      </c>
      <c r="K1418" s="100">
        <v>0</v>
      </c>
      <c r="L1418" s="98">
        <v>0</v>
      </c>
      <c r="M1418" s="101">
        <f t="shared" si="1045"/>
        <v>0</v>
      </c>
      <c r="N1418" s="100">
        <v>0</v>
      </c>
      <c r="O1418" s="98">
        <v>0</v>
      </c>
      <c r="P1418" s="101">
        <f t="shared" si="1046"/>
        <v>0</v>
      </c>
      <c r="Q1418" s="100">
        <v>0</v>
      </c>
      <c r="R1418" s="98">
        <v>0</v>
      </c>
      <c r="S1418" s="101">
        <f t="shared" si="1047"/>
        <v>0</v>
      </c>
      <c r="T1418" s="100">
        <v>0</v>
      </c>
      <c r="U1418" s="98">
        <v>0</v>
      </c>
      <c r="V1418" s="101">
        <f t="shared" si="1049"/>
        <v>0</v>
      </c>
      <c r="W1418" s="100">
        <v>0</v>
      </c>
      <c r="X1418" s="98">
        <v>0</v>
      </c>
      <c r="Y1418" s="147">
        <f t="shared" si="1048"/>
        <v>0</v>
      </c>
      <c r="Z1418" s="150"/>
    </row>
    <row r="1419" spans="2:26" s="35" customFormat="1" ht="17.100000000000001" customHeight="1">
      <c r="B1419" s="105"/>
      <c r="C1419" s="54"/>
      <c r="D1419" s="96"/>
      <c r="E1419" s="111"/>
      <c r="F1419" s="112"/>
      <c r="G1419" s="113"/>
      <c r="H1419" s="100">
        <v>0</v>
      </c>
      <c r="I1419" s="98">
        <v>0</v>
      </c>
      <c r="J1419" s="101">
        <f t="shared" si="1044"/>
        <v>0</v>
      </c>
      <c r="K1419" s="100">
        <v>0</v>
      </c>
      <c r="L1419" s="98">
        <v>0</v>
      </c>
      <c r="M1419" s="101">
        <f t="shared" si="1045"/>
        <v>0</v>
      </c>
      <c r="N1419" s="100">
        <v>0</v>
      </c>
      <c r="O1419" s="98">
        <v>0</v>
      </c>
      <c r="P1419" s="101">
        <f t="shared" si="1046"/>
        <v>0</v>
      </c>
      <c r="Q1419" s="100">
        <v>0</v>
      </c>
      <c r="R1419" s="98">
        <v>0</v>
      </c>
      <c r="S1419" s="101">
        <f t="shared" si="1047"/>
        <v>0</v>
      </c>
      <c r="T1419" s="100">
        <v>0</v>
      </c>
      <c r="U1419" s="98">
        <v>0</v>
      </c>
      <c r="V1419" s="101">
        <f t="shared" si="1049"/>
        <v>0</v>
      </c>
      <c r="W1419" s="100">
        <v>0</v>
      </c>
      <c r="X1419" s="98">
        <v>0</v>
      </c>
      <c r="Y1419" s="147">
        <f t="shared" si="1048"/>
        <v>0</v>
      </c>
      <c r="Z1419" s="150"/>
    </row>
    <row r="1420" spans="2:26" s="126" customFormat="1" ht="17.100000000000001" customHeight="1">
      <c r="B1420" s="118"/>
      <c r="C1420" s="119"/>
      <c r="D1420" s="120"/>
      <c r="E1420" s="121"/>
      <c r="F1420" s="122"/>
      <c r="G1420" s="123"/>
      <c r="H1420" s="401" t="s">
        <v>201</v>
      </c>
      <c r="I1420" s="402"/>
      <c r="J1420" s="124">
        <f>SUM(J1413:J1419)</f>
        <v>0</v>
      </c>
      <c r="K1420" s="401" t="s">
        <v>201</v>
      </c>
      <c r="L1420" s="402"/>
      <c r="M1420" s="124">
        <f>SUM(M1413:M1419)</f>
        <v>0</v>
      </c>
      <c r="N1420" s="401" t="s">
        <v>201</v>
      </c>
      <c r="O1420" s="402"/>
      <c r="P1420" s="124">
        <f>SUM(P1413:P1419)</f>
        <v>0</v>
      </c>
      <c r="Q1420" s="401" t="s">
        <v>201</v>
      </c>
      <c r="R1420" s="402"/>
      <c r="S1420" s="124">
        <f>SUM(S1413:S1419)</f>
        <v>0</v>
      </c>
      <c r="T1420" s="401" t="s">
        <v>201</v>
      </c>
      <c r="U1420" s="402"/>
      <c r="V1420" s="124">
        <f>SUM(V1413:V1419)</f>
        <v>0</v>
      </c>
      <c r="W1420" s="401" t="s">
        <v>201</v>
      </c>
      <c r="X1420" s="402"/>
      <c r="Y1420" s="127">
        <f>SUM(Y1413:Y1419)</f>
        <v>0</v>
      </c>
      <c r="Z1420" s="151"/>
    </row>
    <row r="1421" spans="2:26" s="35" customFormat="1" ht="17.100000000000001" customHeight="1">
      <c r="B1421" s="105"/>
      <c r="C1421" s="54">
        <f>'2. Rekap Back Up Beton X'!C196</f>
        <v>17500</v>
      </c>
      <c r="D1421" s="96">
        <f>'2. Rekap Back Up Beton X'!D196</f>
        <v>17600</v>
      </c>
      <c r="E1421" s="111">
        <f>'2. Rekap Back Up Beton X'!E196</f>
        <v>3</v>
      </c>
      <c r="F1421" s="112">
        <f>(100/((D1421-C1421)*E1421))*((J1428*0.5)+(M1428*1)+(P1428*2)+(S1428*20)+(V1428*15)+(Y1428*1.5))</f>
        <v>0</v>
      </c>
      <c r="G1421" s="113" t="str">
        <f>IF(F1421&lt;=25,"B",IF(F1421&lt;=75,"S",IF(F1421&lt;=100,"RR","RB")))</f>
        <v>B</v>
      </c>
      <c r="H1421" s="100">
        <v>0</v>
      </c>
      <c r="I1421" s="98">
        <v>0</v>
      </c>
      <c r="J1421" s="101">
        <f t="shared" ref="J1421:J1427" si="1050">H1421*I1421</f>
        <v>0</v>
      </c>
      <c r="K1421" s="100">
        <v>0</v>
      </c>
      <c r="L1421" s="98">
        <v>0</v>
      </c>
      <c r="M1421" s="101">
        <f t="shared" ref="M1421:M1427" si="1051">K1421*L1421</f>
        <v>0</v>
      </c>
      <c r="N1421" s="100">
        <v>0</v>
      </c>
      <c r="O1421" s="98">
        <v>4</v>
      </c>
      <c r="P1421" s="101">
        <f t="shared" ref="P1421:P1427" si="1052">N1421*O1421</f>
        <v>0</v>
      </c>
      <c r="Q1421" s="100">
        <v>0</v>
      </c>
      <c r="R1421" s="98">
        <v>0</v>
      </c>
      <c r="S1421" s="101">
        <f t="shared" ref="S1421:S1427" si="1053">Q1421*R1421</f>
        <v>0</v>
      </c>
      <c r="T1421" s="100">
        <v>0</v>
      </c>
      <c r="U1421" s="98">
        <v>0</v>
      </c>
      <c r="V1421" s="101">
        <f>T1421*U1421</f>
        <v>0</v>
      </c>
      <c r="W1421" s="100">
        <v>0</v>
      </c>
      <c r="X1421" s="98">
        <v>0</v>
      </c>
      <c r="Y1421" s="147">
        <f t="shared" ref="Y1421:Y1427" si="1054">W1421*X1421</f>
        <v>0</v>
      </c>
      <c r="Z1421" s="150"/>
    </row>
    <row r="1422" spans="2:26" s="35" customFormat="1" ht="17.100000000000001" customHeight="1">
      <c r="B1422" s="105"/>
      <c r="C1422" s="54"/>
      <c r="D1422" s="96"/>
      <c r="E1422" s="111"/>
      <c r="F1422" s="112"/>
      <c r="G1422" s="113"/>
      <c r="H1422" s="100">
        <v>0</v>
      </c>
      <c r="I1422" s="98">
        <v>0</v>
      </c>
      <c r="J1422" s="101">
        <f t="shared" si="1050"/>
        <v>0</v>
      </c>
      <c r="K1422" s="100">
        <v>0</v>
      </c>
      <c r="L1422" s="98">
        <v>0</v>
      </c>
      <c r="M1422" s="101">
        <f t="shared" si="1051"/>
        <v>0</v>
      </c>
      <c r="N1422" s="100">
        <v>0</v>
      </c>
      <c r="O1422" s="98">
        <v>0</v>
      </c>
      <c r="P1422" s="101">
        <f t="shared" si="1052"/>
        <v>0</v>
      </c>
      <c r="Q1422" s="100">
        <v>0</v>
      </c>
      <c r="R1422" s="98">
        <v>0</v>
      </c>
      <c r="S1422" s="101">
        <f t="shared" si="1053"/>
        <v>0</v>
      </c>
      <c r="T1422" s="100">
        <v>0</v>
      </c>
      <c r="U1422" s="98">
        <v>0</v>
      </c>
      <c r="V1422" s="101">
        <f t="shared" ref="V1422:V1427" si="1055">T1422*U1422</f>
        <v>0</v>
      </c>
      <c r="W1422" s="100">
        <v>0</v>
      </c>
      <c r="X1422" s="98">
        <v>0</v>
      </c>
      <c r="Y1422" s="147">
        <f t="shared" si="1054"/>
        <v>0</v>
      </c>
      <c r="Z1422" s="150"/>
    </row>
    <row r="1423" spans="2:26" s="35" customFormat="1" ht="17.100000000000001" customHeight="1">
      <c r="B1423" s="105"/>
      <c r="C1423" s="54"/>
      <c r="D1423" s="96"/>
      <c r="E1423" s="111"/>
      <c r="F1423" s="112"/>
      <c r="G1423" s="113"/>
      <c r="H1423" s="100">
        <v>0</v>
      </c>
      <c r="I1423" s="98">
        <v>0</v>
      </c>
      <c r="J1423" s="101">
        <f t="shared" si="1050"/>
        <v>0</v>
      </c>
      <c r="K1423" s="100">
        <v>0</v>
      </c>
      <c r="L1423" s="98">
        <v>0</v>
      </c>
      <c r="M1423" s="101">
        <f t="shared" si="1051"/>
        <v>0</v>
      </c>
      <c r="N1423" s="100">
        <v>0</v>
      </c>
      <c r="O1423" s="98">
        <v>0</v>
      </c>
      <c r="P1423" s="101">
        <f t="shared" si="1052"/>
        <v>0</v>
      </c>
      <c r="Q1423" s="100">
        <v>0</v>
      </c>
      <c r="R1423" s="98">
        <v>0</v>
      </c>
      <c r="S1423" s="101">
        <f t="shared" si="1053"/>
        <v>0</v>
      </c>
      <c r="T1423" s="100">
        <v>0</v>
      </c>
      <c r="U1423" s="98">
        <v>0</v>
      </c>
      <c r="V1423" s="101">
        <f t="shared" si="1055"/>
        <v>0</v>
      </c>
      <c r="W1423" s="100">
        <v>0</v>
      </c>
      <c r="X1423" s="98">
        <v>0</v>
      </c>
      <c r="Y1423" s="147">
        <f t="shared" si="1054"/>
        <v>0</v>
      </c>
      <c r="Z1423" s="150"/>
    </row>
    <row r="1424" spans="2:26" s="35" customFormat="1" ht="17.100000000000001" customHeight="1">
      <c r="B1424" s="105"/>
      <c r="C1424" s="54"/>
      <c r="D1424" s="96"/>
      <c r="E1424" s="111"/>
      <c r="F1424" s="112"/>
      <c r="G1424" s="113"/>
      <c r="H1424" s="100">
        <v>0</v>
      </c>
      <c r="I1424" s="98">
        <v>0</v>
      </c>
      <c r="J1424" s="101">
        <f t="shared" si="1050"/>
        <v>0</v>
      </c>
      <c r="K1424" s="100">
        <v>0</v>
      </c>
      <c r="L1424" s="98">
        <v>0</v>
      </c>
      <c r="M1424" s="101">
        <f t="shared" si="1051"/>
        <v>0</v>
      </c>
      <c r="N1424" s="100">
        <v>0</v>
      </c>
      <c r="O1424" s="98">
        <v>0</v>
      </c>
      <c r="P1424" s="101">
        <f t="shared" si="1052"/>
        <v>0</v>
      </c>
      <c r="Q1424" s="100">
        <v>0</v>
      </c>
      <c r="R1424" s="98">
        <v>0</v>
      </c>
      <c r="S1424" s="101">
        <f t="shared" si="1053"/>
        <v>0</v>
      </c>
      <c r="T1424" s="100">
        <v>0</v>
      </c>
      <c r="U1424" s="98">
        <v>0</v>
      </c>
      <c r="V1424" s="101">
        <f t="shared" si="1055"/>
        <v>0</v>
      </c>
      <c r="W1424" s="100">
        <v>0</v>
      </c>
      <c r="X1424" s="98">
        <v>0</v>
      </c>
      <c r="Y1424" s="147">
        <f t="shared" si="1054"/>
        <v>0</v>
      </c>
      <c r="Z1424" s="150"/>
    </row>
    <row r="1425" spans="2:26" s="35" customFormat="1" ht="17.100000000000001" customHeight="1">
      <c r="B1425" s="105"/>
      <c r="C1425" s="54"/>
      <c r="D1425" s="96"/>
      <c r="E1425" s="111"/>
      <c r="F1425" s="112"/>
      <c r="G1425" s="113"/>
      <c r="H1425" s="100">
        <v>0</v>
      </c>
      <c r="I1425" s="98">
        <v>0</v>
      </c>
      <c r="J1425" s="101">
        <f t="shared" si="1050"/>
        <v>0</v>
      </c>
      <c r="K1425" s="100">
        <v>0</v>
      </c>
      <c r="L1425" s="98">
        <v>0</v>
      </c>
      <c r="M1425" s="101">
        <f t="shared" si="1051"/>
        <v>0</v>
      </c>
      <c r="N1425" s="100">
        <v>0</v>
      </c>
      <c r="O1425" s="98">
        <v>0</v>
      </c>
      <c r="P1425" s="101">
        <f t="shared" si="1052"/>
        <v>0</v>
      </c>
      <c r="Q1425" s="100">
        <v>0</v>
      </c>
      <c r="R1425" s="98">
        <v>0</v>
      </c>
      <c r="S1425" s="101">
        <f t="shared" si="1053"/>
        <v>0</v>
      </c>
      <c r="T1425" s="100">
        <v>0</v>
      </c>
      <c r="U1425" s="98">
        <v>0</v>
      </c>
      <c r="V1425" s="101">
        <f t="shared" si="1055"/>
        <v>0</v>
      </c>
      <c r="W1425" s="100">
        <v>0</v>
      </c>
      <c r="X1425" s="98">
        <v>0</v>
      </c>
      <c r="Y1425" s="147">
        <f t="shared" si="1054"/>
        <v>0</v>
      </c>
      <c r="Z1425" s="150"/>
    </row>
    <row r="1426" spans="2:26" s="35" customFormat="1" ht="17.100000000000001" customHeight="1">
      <c r="B1426" s="105"/>
      <c r="C1426" s="54"/>
      <c r="D1426" s="96"/>
      <c r="E1426" s="111"/>
      <c r="F1426" s="112"/>
      <c r="G1426" s="113"/>
      <c r="H1426" s="100">
        <v>0</v>
      </c>
      <c r="I1426" s="98">
        <v>0</v>
      </c>
      <c r="J1426" s="101">
        <f t="shared" si="1050"/>
        <v>0</v>
      </c>
      <c r="K1426" s="100">
        <v>0</v>
      </c>
      <c r="L1426" s="98">
        <v>0</v>
      </c>
      <c r="M1426" s="101">
        <f t="shared" si="1051"/>
        <v>0</v>
      </c>
      <c r="N1426" s="100">
        <v>0</v>
      </c>
      <c r="O1426" s="98">
        <v>0</v>
      </c>
      <c r="P1426" s="101">
        <f t="shared" si="1052"/>
        <v>0</v>
      </c>
      <c r="Q1426" s="100">
        <v>0</v>
      </c>
      <c r="R1426" s="98">
        <v>0</v>
      </c>
      <c r="S1426" s="101">
        <f t="shared" si="1053"/>
        <v>0</v>
      </c>
      <c r="T1426" s="100">
        <v>0</v>
      </c>
      <c r="U1426" s="98">
        <v>0</v>
      </c>
      <c r="V1426" s="101">
        <f t="shared" si="1055"/>
        <v>0</v>
      </c>
      <c r="W1426" s="100">
        <v>0</v>
      </c>
      <c r="X1426" s="98">
        <v>0</v>
      </c>
      <c r="Y1426" s="147">
        <f t="shared" si="1054"/>
        <v>0</v>
      </c>
      <c r="Z1426" s="150"/>
    </row>
    <row r="1427" spans="2:26" s="35" customFormat="1" ht="17.100000000000001" customHeight="1">
      <c r="B1427" s="105"/>
      <c r="C1427" s="54"/>
      <c r="D1427" s="96"/>
      <c r="E1427" s="111"/>
      <c r="F1427" s="112"/>
      <c r="G1427" s="113"/>
      <c r="H1427" s="100">
        <v>0</v>
      </c>
      <c r="I1427" s="98">
        <v>0</v>
      </c>
      <c r="J1427" s="101">
        <f t="shared" si="1050"/>
        <v>0</v>
      </c>
      <c r="K1427" s="100">
        <v>0</v>
      </c>
      <c r="L1427" s="98">
        <v>0</v>
      </c>
      <c r="M1427" s="101">
        <f t="shared" si="1051"/>
        <v>0</v>
      </c>
      <c r="N1427" s="100">
        <v>0</v>
      </c>
      <c r="O1427" s="98">
        <v>0</v>
      </c>
      <c r="P1427" s="101">
        <f t="shared" si="1052"/>
        <v>0</v>
      </c>
      <c r="Q1427" s="100">
        <v>0</v>
      </c>
      <c r="R1427" s="98">
        <v>0</v>
      </c>
      <c r="S1427" s="101">
        <f t="shared" si="1053"/>
        <v>0</v>
      </c>
      <c r="T1427" s="100">
        <v>0</v>
      </c>
      <c r="U1427" s="98">
        <v>0</v>
      </c>
      <c r="V1427" s="101">
        <f t="shared" si="1055"/>
        <v>0</v>
      </c>
      <c r="W1427" s="100">
        <v>0</v>
      </c>
      <c r="X1427" s="98">
        <v>0</v>
      </c>
      <c r="Y1427" s="147">
        <f t="shared" si="1054"/>
        <v>0</v>
      </c>
      <c r="Z1427" s="150"/>
    </row>
    <row r="1428" spans="2:26" s="126" customFormat="1" ht="17.100000000000001" customHeight="1">
      <c r="B1428" s="118"/>
      <c r="C1428" s="119"/>
      <c r="D1428" s="120"/>
      <c r="E1428" s="121"/>
      <c r="F1428" s="122"/>
      <c r="G1428" s="123"/>
      <c r="H1428" s="401" t="s">
        <v>201</v>
      </c>
      <c r="I1428" s="402"/>
      <c r="J1428" s="124">
        <f>SUM(J1421:J1427)</f>
        <v>0</v>
      </c>
      <c r="K1428" s="401" t="s">
        <v>201</v>
      </c>
      <c r="L1428" s="402"/>
      <c r="M1428" s="124">
        <f>SUM(M1421:M1427)</f>
        <v>0</v>
      </c>
      <c r="N1428" s="401" t="s">
        <v>201</v>
      </c>
      <c r="O1428" s="402"/>
      <c r="P1428" s="124">
        <f>SUM(P1421:P1427)</f>
        <v>0</v>
      </c>
      <c r="Q1428" s="401" t="s">
        <v>201</v>
      </c>
      <c r="R1428" s="402"/>
      <c r="S1428" s="124">
        <f>SUM(S1421:S1427)</f>
        <v>0</v>
      </c>
      <c r="T1428" s="401" t="s">
        <v>201</v>
      </c>
      <c r="U1428" s="402"/>
      <c r="V1428" s="124">
        <f>SUM(V1421:V1427)</f>
        <v>0</v>
      </c>
      <c r="W1428" s="401" t="s">
        <v>201</v>
      </c>
      <c r="X1428" s="402"/>
      <c r="Y1428" s="127">
        <f>SUM(Y1421:Y1427)</f>
        <v>0</v>
      </c>
      <c r="Z1428" s="151"/>
    </row>
    <row r="1429" spans="2:26" s="35" customFormat="1" ht="17.100000000000001" customHeight="1">
      <c r="B1429" s="105"/>
      <c r="C1429" s="54">
        <f>'2. Rekap Back Up Beton X'!C197</f>
        <v>17600</v>
      </c>
      <c r="D1429" s="96">
        <f>'2. Rekap Back Up Beton X'!D197</f>
        <v>17700</v>
      </c>
      <c r="E1429" s="111">
        <f>'2. Rekap Back Up Beton X'!E197</f>
        <v>3</v>
      </c>
      <c r="F1429" s="112">
        <f>(100/((D1429-C1429)*E1429))*((J1436*0.5)+(M1436*1)+(P1436*2)+(S1436*20)+(V1436*15)+(Y1436*1.5))</f>
        <v>0</v>
      </c>
      <c r="G1429" s="113" t="str">
        <f>IF(F1429&lt;=25,"B",IF(F1429&lt;=75,"S",IF(F1429&lt;=100,"RR","RB")))</f>
        <v>B</v>
      </c>
      <c r="H1429" s="100">
        <v>0</v>
      </c>
      <c r="I1429" s="98">
        <v>0</v>
      </c>
      <c r="J1429" s="101">
        <f t="shared" ref="J1429:J1435" si="1056">H1429*I1429</f>
        <v>0</v>
      </c>
      <c r="K1429" s="100">
        <v>0</v>
      </c>
      <c r="L1429" s="98">
        <v>0</v>
      </c>
      <c r="M1429" s="101">
        <f t="shared" ref="M1429:M1435" si="1057">K1429*L1429</f>
        <v>0</v>
      </c>
      <c r="N1429" s="100">
        <v>0</v>
      </c>
      <c r="O1429" s="98">
        <v>4</v>
      </c>
      <c r="P1429" s="101">
        <f t="shared" ref="P1429:P1435" si="1058">N1429*O1429</f>
        <v>0</v>
      </c>
      <c r="Q1429" s="100">
        <v>0</v>
      </c>
      <c r="R1429" s="98">
        <v>0</v>
      </c>
      <c r="S1429" s="101">
        <f t="shared" ref="S1429:S1435" si="1059">Q1429*R1429</f>
        <v>0</v>
      </c>
      <c r="T1429" s="100">
        <v>0</v>
      </c>
      <c r="U1429" s="98">
        <v>0</v>
      </c>
      <c r="V1429" s="101">
        <f>T1429*U1429</f>
        <v>0</v>
      </c>
      <c r="W1429" s="100">
        <v>0</v>
      </c>
      <c r="X1429" s="98">
        <v>0</v>
      </c>
      <c r="Y1429" s="147">
        <f t="shared" ref="Y1429:Y1435" si="1060">W1429*X1429</f>
        <v>0</v>
      </c>
      <c r="Z1429" s="150"/>
    </row>
    <row r="1430" spans="2:26" s="35" customFormat="1" ht="17.100000000000001" customHeight="1">
      <c r="B1430" s="105"/>
      <c r="C1430" s="54"/>
      <c r="D1430" s="96"/>
      <c r="E1430" s="111"/>
      <c r="F1430" s="112"/>
      <c r="G1430" s="113"/>
      <c r="H1430" s="100">
        <v>0</v>
      </c>
      <c r="I1430" s="98">
        <v>0</v>
      </c>
      <c r="J1430" s="101">
        <f t="shared" si="1056"/>
        <v>0</v>
      </c>
      <c r="K1430" s="100">
        <v>0</v>
      </c>
      <c r="L1430" s="98">
        <v>0</v>
      </c>
      <c r="M1430" s="101">
        <f t="shared" si="1057"/>
        <v>0</v>
      </c>
      <c r="N1430" s="100">
        <v>0</v>
      </c>
      <c r="O1430" s="98">
        <v>0</v>
      </c>
      <c r="P1430" s="101">
        <f t="shared" si="1058"/>
        <v>0</v>
      </c>
      <c r="Q1430" s="100">
        <v>0</v>
      </c>
      <c r="R1430" s="98">
        <v>0</v>
      </c>
      <c r="S1430" s="101">
        <f t="shared" si="1059"/>
        <v>0</v>
      </c>
      <c r="T1430" s="100">
        <v>0</v>
      </c>
      <c r="U1430" s="98">
        <v>0</v>
      </c>
      <c r="V1430" s="101">
        <f t="shared" ref="V1430:V1435" si="1061">T1430*U1430</f>
        <v>0</v>
      </c>
      <c r="W1430" s="100">
        <v>0</v>
      </c>
      <c r="X1430" s="98">
        <v>0</v>
      </c>
      <c r="Y1430" s="147">
        <f t="shared" si="1060"/>
        <v>0</v>
      </c>
      <c r="Z1430" s="150"/>
    </row>
    <row r="1431" spans="2:26" s="35" customFormat="1" ht="17.100000000000001" customHeight="1">
      <c r="B1431" s="105"/>
      <c r="C1431" s="54"/>
      <c r="D1431" s="96"/>
      <c r="E1431" s="111"/>
      <c r="F1431" s="112"/>
      <c r="G1431" s="113"/>
      <c r="H1431" s="100">
        <v>0</v>
      </c>
      <c r="I1431" s="98">
        <v>0</v>
      </c>
      <c r="J1431" s="101">
        <f t="shared" si="1056"/>
        <v>0</v>
      </c>
      <c r="K1431" s="100">
        <v>0</v>
      </c>
      <c r="L1431" s="98">
        <v>0</v>
      </c>
      <c r="M1431" s="101">
        <f t="shared" si="1057"/>
        <v>0</v>
      </c>
      <c r="N1431" s="100">
        <v>0</v>
      </c>
      <c r="O1431" s="98">
        <v>0</v>
      </c>
      <c r="P1431" s="101">
        <f t="shared" si="1058"/>
        <v>0</v>
      </c>
      <c r="Q1431" s="100">
        <v>0</v>
      </c>
      <c r="R1431" s="98">
        <v>0</v>
      </c>
      <c r="S1431" s="101">
        <f t="shared" si="1059"/>
        <v>0</v>
      </c>
      <c r="T1431" s="100">
        <v>0</v>
      </c>
      <c r="U1431" s="98">
        <v>0</v>
      </c>
      <c r="V1431" s="101">
        <f t="shared" si="1061"/>
        <v>0</v>
      </c>
      <c r="W1431" s="100">
        <v>0</v>
      </c>
      <c r="X1431" s="98">
        <v>0</v>
      </c>
      <c r="Y1431" s="147">
        <f t="shared" si="1060"/>
        <v>0</v>
      </c>
      <c r="Z1431" s="150"/>
    </row>
    <row r="1432" spans="2:26" s="35" customFormat="1" ht="17.100000000000001" customHeight="1">
      <c r="B1432" s="105"/>
      <c r="C1432" s="54"/>
      <c r="D1432" s="96"/>
      <c r="E1432" s="111"/>
      <c r="F1432" s="112"/>
      <c r="G1432" s="113"/>
      <c r="H1432" s="100">
        <v>0</v>
      </c>
      <c r="I1432" s="98">
        <v>0</v>
      </c>
      <c r="J1432" s="101">
        <f t="shared" si="1056"/>
        <v>0</v>
      </c>
      <c r="K1432" s="100">
        <v>0</v>
      </c>
      <c r="L1432" s="98">
        <v>0</v>
      </c>
      <c r="M1432" s="101">
        <f t="shared" si="1057"/>
        <v>0</v>
      </c>
      <c r="N1432" s="100">
        <v>0</v>
      </c>
      <c r="O1432" s="98">
        <v>0</v>
      </c>
      <c r="P1432" s="101">
        <f t="shared" si="1058"/>
        <v>0</v>
      </c>
      <c r="Q1432" s="100">
        <v>0</v>
      </c>
      <c r="R1432" s="98">
        <v>0</v>
      </c>
      <c r="S1432" s="101">
        <f t="shared" si="1059"/>
        <v>0</v>
      </c>
      <c r="T1432" s="100">
        <v>0</v>
      </c>
      <c r="U1432" s="98">
        <v>0</v>
      </c>
      <c r="V1432" s="101">
        <f t="shared" si="1061"/>
        <v>0</v>
      </c>
      <c r="W1432" s="100">
        <v>0</v>
      </c>
      <c r="X1432" s="98">
        <v>0</v>
      </c>
      <c r="Y1432" s="147">
        <f t="shared" si="1060"/>
        <v>0</v>
      </c>
      <c r="Z1432" s="150"/>
    </row>
    <row r="1433" spans="2:26" s="35" customFormat="1" ht="17.100000000000001" customHeight="1">
      <c r="B1433" s="105"/>
      <c r="C1433" s="54"/>
      <c r="D1433" s="96"/>
      <c r="E1433" s="111"/>
      <c r="F1433" s="112"/>
      <c r="G1433" s="113"/>
      <c r="H1433" s="100">
        <v>0</v>
      </c>
      <c r="I1433" s="98">
        <v>0</v>
      </c>
      <c r="J1433" s="101">
        <f t="shared" si="1056"/>
        <v>0</v>
      </c>
      <c r="K1433" s="100">
        <v>0</v>
      </c>
      <c r="L1433" s="98">
        <v>0</v>
      </c>
      <c r="M1433" s="101">
        <f t="shared" si="1057"/>
        <v>0</v>
      </c>
      <c r="N1433" s="100">
        <v>0</v>
      </c>
      <c r="O1433" s="98">
        <v>0</v>
      </c>
      <c r="P1433" s="101">
        <f t="shared" si="1058"/>
        <v>0</v>
      </c>
      <c r="Q1433" s="100">
        <v>0</v>
      </c>
      <c r="R1433" s="98">
        <v>0</v>
      </c>
      <c r="S1433" s="101">
        <f t="shared" si="1059"/>
        <v>0</v>
      </c>
      <c r="T1433" s="100">
        <v>0</v>
      </c>
      <c r="U1433" s="98">
        <v>0</v>
      </c>
      <c r="V1433" s="101">
        <f t="shared" si="1061"/>
        <v>0</v>
      </c>
      <c r="W1433" s="100">
        <v>0</v>
      </c>
      <c r="X1433" s="98">
        <v>0</v>
      </c>
      <c r="Y1433" s="147">
        <f t="shared" si="1060"/>
        <v>0</v>
      </c>
      <c r="Z1433" s="150"/>
    </row>
    <row r="1434" spans="2:26" s="35" customFormat="1" ht="17.100000000000001" customHeight="1">
      <c r="B1434" s="105"/>
      <c r="C1434" s="54"/>
      <c r="D1434" s="96"/>
      <c r="E1434" s="111"/>
      <c r="F1434" s="112"/>
      <c r="G1434" s="113"/>
      <c r="H1434" s="100">
        <v>0</v>
      </c>
      <c r="I1434" s="98">
        <v>0</v>
      </c>
      <c r="J1434" s="101">
        <f t="shared" si="1056"/>
        <v>0</v>
      </c>
      <c r="K1434" s="100">
        <v>0</v>
      </c>
      <c r="L1434" s="98">
        <v>0</v>
      </c>
      <c r="M1434" s="101">
        <f t="shared" si="1057"/>
        <v>0</v>
      </c>
      <c r="N1434" s="100">
        <v>0</v>
      </c>
      <c r="O1434" s="98">
        <v>0</v>
      </c>
      <c r="P1434" s="101">
        <f t="shared" si="1058"/>
        <v>0</v>
      </c>
      <c r="Q1434" s="100">
        <v>0</v>
      </c>
      <c r="R1434" s="98">
        <v>0</v>
      </c>
      <c r="S1434" s="101">
        <f t="shared" si="1059"/>
        <v>0</v>
      </c>
      <c r="T1434" s="100">
        <v>0</v>
      </c>
      <c r="U1434" s="98">
        <v>0</v>
      </c>
      <c r="V1434" s="101">
        <f t="shared" si="1061"/>
        <v>0</v>
      </c>
      <c r="W1434" s="100">
        <v>0</v>
      </c>
      <c r="X1434" s="98">
        <v>0</v>
      </c>
      <c r="Y1434" s="147">
        <f t="shared" si="1060"/>
        <v>0</v>
      </c>
      <c r="Z1434" s="150"/>
    </row>
    <row r="1435" spans="2:26" s="35" customFormat="1" ht="17.100000000000001" customHeight="1">
      <c r="B1435" s="105"/>
      <c r="C1435" s="54"/>
      <c r="D1435" s="96"/>
      <c r="E1435" s="111"/>
      <c r="F1435" s="112"/>
      <c r="G1435" s="113"/>
      <c r="H1435" s="100">
        <v>0</v>
      </c>
      <c r="I1435" s="98">
        <v>0</v>
      </c>
      <c r="J1435" s="101">
        <f t="shared" si="1056"/>
        <v>0</v>
      </c>
      <c r="K1435" s="100">
        <v>0</v>
      </c>
      <c r="L1435" s="98">
        <v>0</v>
      </c>
      <c r="M1435" s="101">
        <f t="shared" si="1057"/>
        <v>0</v>
      </c>
      <c r="N1435" s="100">
        <v>0</v>
      </c>
      <c r="O1435" s="98">
        <v>0</v>
      </c>
      <c r="P1435" s="101">
        <f t="shared" si="1058"/>
        <v>0</v>
      </c>
      <c r="Q1435" s="100">
        <v>0</v>
      </c>
      <c r="R1435" s="98">
        <v>0</v>
      </c>
      <c r="S1435" s="101">
        <f t="shared" si="1059"/>
        <v>0</v>
      </c>
      <c r="T1435" s="100">
        <v>0</v>
      </c>
      <c r="U1435" s="98">
        <v>0</v>
      </c>
      <c r="V1435" s="101">
        <f t="shared" si="1061"/>
        <v>0</v>
      </c>
      <c r="W1435" s="100">
        <v>0</v>
      </c>
      <c r="X1435" s="98">
        <v>0</v>
      </c>
      <c r="Y1435" s="147">
        <f t="shared" si="1060"/>
        <v>0</v>
      </c>
      <c r="Z1435" s="150"/>
    </row>
    <row r="1436" spans="2:26" s="126" customFormat="1" ht="17.100000000000001" customHeight="1">
      <c r="B1436" s="118"/>
      <c r="C1436" s="119"/>
      <c r="D1436" s="120"/>
      <c r="E1436" s="121"/>
      <c r="F1436" s="122"/>
      <c r="G1436" s="123"/>
      <c r="H1436" s="401" t="s">
        <v>201</v>
      </c>
      <c r="I1436" s="402"/>
      <c r="J1436" s="124">
        <f>SUM(J1429:J1435)</f>
        <v>0</v>
      </c>
      <c r="K1436" s="401" t="s">
        <v>201</v>
      </c>
      <c r="L1436" s="402"/>
      <c r="M1436" s="124">
        <f>SUM(M1429:M1435)</f>
        <v>0</v>
      </c>
      <c r="N1436" s="401" t="s">
        <v>201</v>
      </c>
      <c r="O1436" s="402"/>
      <c r="P1436" s="124">
        <f>SUM(P1429:P1435)</f>
        <v>0</v>
      </c>
      <c r="Q1436" s="401" t="s">
        <v>201</v>
      </c>
      <c r="R1436" s="402"/>
      <c r="S1436" s="124">
        <f>SUM(S1429:S1435)</f>
        <v>0</v>
      </c>
      <c r="T1436" s="401" t="s">
        <v>201</v>
      </c>
      <c r="U1436" s="402"/>
      <c r="V1436" s="124">
        <f>SUM(V1429:V1435)</f>
        <v>0</v>
      </c>
      <c r="W1436" s="401" t="s">
        <v>201</v>
      </c>
      <c r="X1436" s="402"/>
      <c r="Y1436" s="127">
        <f>SUM(Y1429:Y1435)</f>
        <v>0</v>
      </c>
      <c r="Z1436" s="151"/>
    </row>
    <row r="1437" spans="2:26" s="35" customFormat="1" ht="17.100000000000001" customHeight="1">
      <c r="B1437" s="105"/>
      <c r="C1437" s="54">
        <f>'2. Rekap Back Up Beton X'!C198</f>
        <v>17700</v>
      </c>
      <c r="D1437" s="96">
        <f>'2. Rekap Back Up Beton X'!D198</f>
        <v>17800</v>
      </c>
      <c r="E1437" s="111">
        <f>'2. Rekap Back Up Beton X'!E198</f>
        <v>3</v>
      </c>
      <c r="F1437" s="112">
        <f>(100/((D1437-C1437)*E1437))*((J1444*0.5)+(M1444*1)+(P1444*2)+(S1444*20)+(V1444*15)+(Y1444*1.5))</f>
        <v>0</v>
      </c>
      <c r="G1437" s="113" t="str">
        <f>IF(F1437&lt;=25,"B",IF(F1437&lt;=75,"S",IF(F1437&lt;=100,"RR","RB")))</f>
        <v>B</v>
      </c>
      <c r="H1437" s="100">
        <v>0</v>
      </c>
      <c r="I1437" s="98">
        <v>0</v>
      </c>
      <c r="J1437" s="101">
        <f t="shared" ref="J1437:J1443" si="1062">H1437*I1437</f>
        <v>0</v>
      </c>
      <c r="K1437" s="100">
        <v>0</v>
      </c>
      <c r="L1437" s="98">
        <v>0</v>
      </c>
      <c r="M1437" s="101">
        <f t="shared" ref="M1437:M1443" si="1063">K1437*L1437</f>
        <v>0</v>
      </c>
      <c r="N1437" s="100">
        <v>0</v>
      </c>
      <c r="O1437" s="98">
        <v>4</v>
      </c>
      <c r="P1437" s="101">
        <f t="shared" ref="P1437:P1443" si="1064">N1437*O1437</f>
        <v>0</v>
      </c>
      <c r="Q1437" s="100">
        <v>0</v>
      </c>
      <c r="R1437" s="98">
        <v>0</v>
      </c>
      <c r="S1437" s="101">
        <f t="shared" ref="S1437:S1443" si="1065">Q1437*R1437</f>
        <v>0</v>
      </c>
      <c r="T1437" s="100">
        <v>0</v>
      </c>
      <c r="U1437" s="98">
        <v>0</v>
      </c>
      <c r="V1437" s="101">
        <f>T1437*U1437</f>
        <v>0</v>
      </c>
      <c r="W1437" s="100">
        <v>0</v>
      </c>
      <c r="X1437" s="98">
        <v>0</v>
      </c>
      <c r="Y1437" s="147">
        <f t="shared" ref="Y1437:Y1443" si="1066">W1437*X1437</f>
        <v>0</v>
      </c>
      <c r="Z1437" s="150"/>
    </row>
    <row r="1438" spans="2:26" s="35" customFormat="1" ht="17.100000000000001" customHeight="1">
      <c r="B1438" s="105"/>
      <c r="C1438" s="54"/>
      <c r="D1438" s="96"/>
      <c r="E1438" s="111"/>
      <c r="F1438" s="112"/>
      <c r="G1438" s="113"/>
      <c r="H1438" s="100">
        <v>0</v>
      </c>
      <c r="I1438" s="98">
        <v>0</v>
      </c>
      <c r="J1438" s="101">
        <f t="shared" si="1062"/>
        <v>0</v>
      </c>
      <c r="K1438" s="100">
        <v>0</v>
      </c>
      <c r="L1438" s="98">
        <v>0</v>
      </c>
      <c r="M1438" s="101">
        <f t="shared" si="1063"/>
        <v>0</v>
      </c>
      <c r="N1438" s="100">
        <v>0</v>
      </c>
      <c r="O1438" s="98">
        <v>0</v>
      </c>
      <c r="P1438" s="101">
        <f t="shared" si="1064"/>
        <v>0</v>
      </c>
      <c r="Q1438" s="100">
        <v>0</v>
      </c>
      <c r="R1438" s="98">
        <v>0</v>
      </c>
      <c r="S1438" s="101">
        <f t="shared" si="1065"/>
        <v>0</v>
      </c>
      <c r="T1438" s="100">
        <v>0</v>
      </c>
      <c r="U1438" s="98">
        <v>0</v>
      </c>
      <c r="V1438" s="101">
        <f t="shared" ref="V1438:V1443" si="1067">T1438*U1438</f>
        <v>0</v>
      </c>
      <c r="W1438" s="100">
        <v>0</v>
      </c>
      <c r="X1438" s="98">
        <v>0</v>
      </c>
      <c r="Y1438" s="147">
        <f t="shared" si="1066"/>
        <v>0</v>
      </c>
      <c r="Z1438" s="150"/>
    </row>
    <row r="1439" spans="2:26" s="35" customFormat="1" ht="17.100000000000001" customHeight="1">
      <c r="B1439" s="105"/>
      <c r="C1439" s="54"/>
      <c r="D1439" s="96"/>
      <c r="E1439" s="111"/>
      <c r="F1439" s="112"/>
      <c r="G1439" s="113"/>
      <c r="H1439" s="100">
        <v>0</v>
      </c>
      <c r="I1439" s="98">
        <v>0</v>
      </c>
      <c r="J1439" s="101">
        <f t="shared" si="1062"/>
        <v>0</v>
      </c>
      <c r="K1439" s="100">
        <v>0</v>
      </c>
      <c r="L1439" s="98">
        <v>0</v>
      </c>
      <c r="M1439" s="101">
        <f t="shared" si="1063"/>
        <v>0</v>
      </c>
      <c r="N1439" s="100">
        <v>0</v>
      </c>
      <c r="O1439" s="98">
        <v>0</v>
      </c>
      <c r="P1439" s="101">
        <f t="shared" si="1064"/>
        <v>0</v>
      </c>
      <c r="Q1439" s="100">
        <v>0</v>
      </c>
      <c r="R1439" s="98">
        <v>0</v>
      </c>
      <c r="S1439" s="101">
        <f t="shared" si="1065"/>
        <v>0</v>
      </c>
      <c r="T1439" s="100">
        <v>0</v>
      </c>
      <c r="U1439" s="98">
        <v>0</v>
      </c>
      <c r="V1439" s="101">
        <f t="shared" si="1067"/>
        <v>0</v>
      </c>
      <c r="W1439" s="100">
        <v>0</v>
      </c>
      <c r="X1439" s="98">
        <v>0</v>
      </c>
      <c r="Y1439" s="147">
        <f t="shared" si="1066"/>
        <v>0</v>
      </c>
      <c r="Z1439" s="150"/>
    </row>
    <row r="1440" spans="2:26" s="35" customFormat="1" ht="17.100000000000001" customHeight="1">
      <c r="B1440" s="105"/>
      <c r="C1440" s="54"/>
      <c r="D1440" s="96"/>
      <c r="E1440" s="111"/>
      <c r="F1440" s="112"/>
      <c r="G1440" s="113"/>
      <c r="H1440" s="100">
        <v>0</v>
      </c>
      <c r="I1440" s="98">
        <v>0</v>
      </c>
      <c r="J1440" s="101">
        <f t="shared" si="1062"/>
        <v>0</v>
      </c>
      <c r="K1440" s="100">
        <v>0</v>
      </c>
      <c r="L1440" s="98">
        <v>0</v>
      </c>
      <c r="M1440" s="101">
        <f t="shared" si="1063"/>
        <v>0</v>
      </c>
      <c r="N1440" s="100">
        <v>0</v>
      </c>
      <c r="O1440" s="98">
        <v>0</v>
      </c>
      <c r="P1440" s="101">
        <f t="shared" si="1064"/>
        <v>0</v>
      </c>
      <c r="Q1440" s="100">
        <v>0</v>
      </c>
      <c r="R1440" s="98">
        <v>0</v>
      </c>
      <c r="S1440" s="101">
        <f t="shared" si="1065"/>
        <v>0</v>
      </c>
      <c r="T1440" s="100">
        <v>0</v>
      </c>
      <c r="U1440" s="98">
        <v>0</v>
      </c>
      <c r="V1440" s="101">
        <f t="shared" si="1067"/>
        <v>0</v>
      </c>
      <c r="W1440" s="100">
        <v>0</v>
      </c>
      <c r="X1440" s="98">
        <v>0</v>
      </c>
      <c r="Y1440" s="147">
        <f t="shared" si="1066"/>
        <v>0</v>
      </c>
      <c r="Z1440" s="150"/>
    </row>
    <row r="1441" spans="2:26" s="35" customFormat="1" ht="17.100000000000001" customHeight="1">
      <c r="B1441" s="105"/>
      <c r="C1441" s="54"/>
      <c r="D1441" s="96"/>
      <c r="E1441" s="111"/>
      <c r="F1441" s="112"/>
      <c r="G1441" s="113"/>
      <c r="H1441" s="100">
        <v>0</v>
      </c>
      <c r="I1441" s="98">
        <v>0</v>
      </c>
      <c r="J1441" s="101">
        <f t="shared" si="1062"/>
        <v>0</v>
      </c>
      <c r="K1441" s="100">
        <v>0</v>
      </c>
      <c r="L1441" s="98">
        <v>0</v>
      </c>
      <c r="M1441" s="101">
        <f t="shared" si="1063"/>
        <v>0</v>
      </c>
      <c r="N1441" s="100">
        <v>0</v>
      </c>
      <c r="O1441" s="98">
        <v>0</v>
      </c>
      <c r="P1441" s="101">
        <f t="shared" si="1064"/>
        <v>0</v>
      </c>
      <c r="Q1441" s="100">
        <v>0</v>
      </c>
      <c r="R1441" s="98">
        <v>0</v>
      </c>
      <c r="S1441" s="101">
        <f t="shared" si="1065"/>
        <v>0</v>
      </c>
      <c r="T1441" s="100">
        <v>0</v>
      </c>
      <c r="U1441" s="98">
        <v>0</v>
      </c>
      <c r="V1441" s="101">
        <f t="shared" si="1067"/>
        <v>0</v>
      </c>
      <c r="W1441" s="100">
        <v>0</v>
      </c>
      <c r="X1441" s="98">
        <v>0</v>
      </c>
      <c r="Y1441" s="147">
        <f t="shared" si="1066"/>
        <v>0</v>
      </c>
      <c r="Z1441" s="150"/>
    </row>
    <row r="1442" spans="2:26" s="35" customFormat="1" ht="17.100000000000001" customHeight="1">
      <c r="B1442" s="105"/>
      <c r="C1442" s="54"/>
      <c r="D1442" s="96"/>
      <c r="E1442" s="111"/>
      <c r="F1442" s="112"/>
      <c r="G1442" s="113"/>
      <c r="H1442" s="100">
        <v>0</v>
      </c>
      <c r="I1442" s="98">
        <v>0</v>
      </c>
      <c r="J1442" s="101">
        <f t="shared" si="1062"/>
        <v>0</v>
      </c>
      <c r="K1442" s="100">
        <v>0</v>
      </c>
      <c r="L1442" s="98">
        <v>0</v>
      </c>
      <c r="M1442" s="101">
        <f t="shared" si="1063"/>
        <v>0</v>
      </c>
      <c r="N1442" s="100">
        <v>0</v>
      </c>
      <c r="O1442" s="98">
        <v>0</v>
      </c>
      <c r="P1442" s="101">
        <f t="shared" si="1064"/>
        <v>0</v>
      </c>
      <c r="Q1442" s="100">
        <v>0</v>
      </c>
      <c r="R1442" s="98">
        <v>0</v>
      </c>
      <c r="S1442" s="101">
        <f t="shared" si="1065"/>
        <v>0</v>
      </c>
      <c r="T1442" s="100">
        <v>0</v>
      </c>
      <c r="U1442" s="98">
        <v>0</v>
      </c>
      <c r="V1442" s="101">
        <f t="shared" si="1067"/>
        <v>0</v>
      </c>
      <c r="W1442" s="100">
        <v>0</v>
      </c>
      <c r="X1442" s="98">
        <v>0</v>
      </c>
      <c r="Y1442" s="147">
        <f t="shared" si="1066"/>
        <v>0</v>
      </c>
      <c r="Z1442" s="150"/>
    </row>
    <row r="1443" spans="2:26" s="35" customFormat="1" ht="17.100000000000001" customHeight="1">
      <c r="B1443" s="105"/>
      <c r="C1443" s="54"/>
      <c r="D1443" s="96"/>
      <c r="E1443" s="111"/>
      <c r="F1443" s="112"/>
      <c r="G1443" s="113"/>
      <c r="H1443" s="100">
        <v>0</v>
      </c>
      <c r="I1443" s="98">
        <v>0</v>
      </c>
      <c r="J1443" s="101">
        <f t="shared" si="1062"/>
        <v>0</v>
      </c>
      <c r="K1443" s="100">
        <v>0</v>
      </c>
      <c r="L1443" s="98">
        <v>0</v>
      </c>
      <c r="M1443" s="101">
        <f t="shared" si="1063"/>
        <v>0</v>
      </c>
      <c r="N1443" s="100">
        <v>0</v>
      </c>
      <c r="O1443" s="98">
        <v>0</v>
      </c>
      <c r="P1443" s="101">
        <f t="shared" si="1064"/>
        <v>0</v>
      </c>
      <c r="Q1443" s="100">
        <v>0</v>
      </c>
      <c r="R1443" s="98">
        <v>0</v>
      </c>
      <c r="S1443" s="101">
        <f t="shared" si="1065"/>
        <v>0</v>
      </c>
      <c r="T1443" s="100">
        <v>0</v>
      </c>
      <c r="U1443" s="98">
        <v>0</v>
      </c>
      <c r="V1443" s="101">
        <f t="shared" si="1067"/>
        <v>0</v>
      </c>
      <c r="W1443" s="100">
        <v>0</v>
      </c>
      <c r="X1443" s="98">
        <v>0</v>
      </c>
      <c r="Y1443" s="147">
        <f t="shared" si="1066"/>
        <v>0</v>
      </c>
      <c r="Z1443" s="150"/>
    </row>
    <row r="1444" spans="2:26" s="126" customFormat="1" ht="17.100000000000001" customHeight="1">
      <c r="B1444" s="118"/>
      <c r="C1444" s="119"/>
      <c r="D1444" s="120"/>
      <c r="E1444" s="121"/>
      <c r="F1444" s="122"/>
      <c r="G1444" s="123"/>
      <c r="H1444" s="401" t="s">
        <v>201</v>
      </c>
      <c r="I1444" s="402"/>
      <c r="J1444" s="124">
        <f>SUM(J1437:J1443)</f>
        <v>0</v>
      </c>
      <c r="K1444" s="401" t="s">
        <v>201</v>
      </c>
      <c r="L1444" s="402"/>
      <c r="M1444" s="124">
        <f>SUM(M1437:M1443)</f>
        <v>0</v>
      </c>
      <c r="N1444" s="401" t="s">
        <v>201</v>
      </c>
      <c r="O1444" s="402"/>
      <c r="P1444" s="124">
        <f>SUM(P1437:P1443)</f>
        <v>0</v>
      </c>
      <c r="Q1444" s="401" t="s">
        <v>201</v>
      </c>
      <c r="R1444" s="402"/>
      <c r="S1444" s="124">
        <f>SUM(S1437:S1443)</f>
        <v>0</v>
      </c>
      <c r="T1444" s="401" t="s">
        <v>201</v>
      </c>
      <c r="U1444" s="402"/>
      <c r="V1444" s="124">
        <f>SUM(V1437:V1443)</f>
        <v>0</v>
      </c>
      <c r="W1444" s="401" t="s">
        <v>201</v>
      </c>
      <c r="X1444" s="402"/>
      <c r="Y1444" s="127">
        <f>SUM(Y1437:Y1443)</f>
        <v>0</v>
      </c>
      <c r="Z1444" s="151"/>
    </row>
    <row r="1445" spans="2:26" s="35" customFormat="1" ht="17.100000000000001" customHeight="1">
      <c r="B1445" s="105"/>
      <c r="C1445" s="54">
        <f>'2. Rekap Back Up Beton X'!C199</f>
        <v>17800</v>
      </c>
      <c r="D1445" s="96">
        <f>'2. Rekap Back Up Beton X'!D199</f>
        <v>17900</v>
      </c>
      <c r="E1445" s="111">
        <f>'2. Rekap Back Up Beton X'!E199</f>
        <v>3</v>
      </c>
      <c r="F1445" s="112">
        <f>(100/((D1445-C1445)*E1445))*((J1452*0.5)+(M1452*1)+(P1452*2)+(S1452*20)+(V1452*15)+(Y1452*1.5))</f>
        <v>0</v>
      </c>
      <c r="G1445" s="113" t="str">
        <f>IF(F1445&lt;=25,"B",IF(F1445&lt;=75,"S",IF(F1445&lt;=100,"RR","RB")))</f>
        <v>B</v>
      </c>
      <c r="H1445" s="100">
        <v>0</v>
      </c>
      <c r="I1445" s="98">
        <v>0</v>
      </c>
      <c r="J1445" s="101">
        <f t="shared" ref="J1445:J1451" si="1068">H1445*I1445</f>
        <v>0</v>
      </c>
      <c r="K1445" s="100">
        <v>0</v>
      </c>
      <c r="L1445" s="98">
        <v>0</v>
      </c>
      <c r="M1445" s="101">
        <f t="shared" ref="M1445:M1451" si="1069">K1445*L1445</f>
        <v>0</v>
      </c>
      <c r="N1445" s="100">
        <v>0</v>
      </c>
      <c r="O1445" s="98">
        <v>4</v>
      </c>
      <c r="P1445" s="101">
        <f t="shared" ref="P1445:P1451" si="1070">N1445*O1445</f>
        <v>0</v>
      </c>
      <c r="Q1445" s="100">
        <v>0</v>
      </c>
      <c r="R1445" s="98">
        <v>0</v>
      </c>
      <c r="S1445" s="101">
        <f t="shared" ref="S1445:S1451" si="1071">Q1445*R1445</f>
        <v>0</v>
      </c>
      <c r="T1445" s="100">
        <v>0</v>
      </c>
      <c r="U1445" s="98">
        <v>0</v>
      </c>
      <c r="V1445" s="101">
        <f>T1445*U1445</f>
        <v>0</v>
      </c>
      <c r="W1445" s="100">
        <v>0</v>
      </c>
      <c r="X1445" s="98">
        <v>0</v>
      </c>
      <c r="Y1445" s="147">
        <f t="shared" ref="Y1445:Y1451" si="1072">W1445*X1445</f>
        <v>0</v>
      </c>
      <c r="Z1445" s="150"/>
    </row>
    <row r="1446" spans="2:26" s="35" customFormat="1" ht="17.100000000000001" customHeight="1">
      <c r="B1446" s="105"/>
      <c r="C1446" s="54"/>
      <c r="D1446" s="96"/>
      <c r="E1446" s="111"/>
      <c r="F1446" s="112"/>
      <c r="G1446" s="113"/>
      <c r="H1446" s="100">
        <v>0</v>
      </c>
      <c r="I1446" s="98">
        <v>0</v>
      </c>
      <c r="J1446" s="101">
        <f t="shared" si="1068"/>
        <v>0</v>
      </c>
      <c r="K1446" s="100">
        <v>0</v>
      </c>
      <c r="L1446" s="98">
        <v>0</v>
      </c>
      <c r="M1446" s="101">
        <f t="shared" si="1069"/>
        <v>0</v>
      </c>
      <c r="N1446" s="100">
        <v>0</v>
      </c>
      <c r="O1446" s="98">
        <v>0</v>
      </c>
      <c r="P1446" s="101">
        <f t="shared" si="1070"/>
        <v>0</v>
      </c>
      <c r="Q1446" s="100">
        <v>0</v>
      </c>
      <c r="R1446" s="98">
        <v>0</v>
      </c>
      <c r="S1446" s="101">
        <f t="shared" si="1071"/>
        <v>0</v>
      </c>
      <c r="T1446" s="100">
        <v>0</v>
      </c>
      <c r="U1446" s="98">
        <v>0</v>
      </c>
      <c r="V1446" s="101">
        <f t="shared" ref="V1446:V1451" si="1073">T1446*U1446</f>
        <v>0</v>
      </c>
      <c r="W1446" s="100">
        <v>0</v>
      </c>
      <c r="X1446" s="98">
        <v>0</v>
      </c>
      <c r="Y1446" s="147">
        <f t="shared" si="1072"/>
        <v>0</v>
      </c>
      <c r="Z1446" s="150"/>
    </row>
    <row r="1447" spans="2:26" s="35" customFormat="1" ht="17.100000000000001" customHeight="1">
      <c r="B1447" s="105"/>
      <c r="C1447" s="54"/>
      <c r="D1447" s="96"/>
      <c r="E1447" s="111"/>
      <c r="F1447" s="112"/>
      <c r="G1447" s="113"/>
      <c r="H1447" s="100">
        <v>0</v>
      </c>
      <c r="I1447" s="98">
        <v>0</v>
      </c>
      <c r="J1447" s="101">
        <f t="shared" si="1068"/>
        <v>0</v>
      </c>
      <c r="K1447" s="100">
        <v>0</v>
      </c>
      <c r="L1447" s="98">
        <v>0</v>
      </c>
      <c r="M1447" s="101">
        <f t="shared" si="1069"/>
        <v>0</v>
      </c>
      <c r="N1447" s="100">
        <v>0</v>
      </c>
      <c r="O1447" s="98">
        <v>0</v>
      </c>
      <c r="P1447" s="101">
        <f t="shared" si="1070"/>
        <v>0</v>
      </c>
      <c r="Q1447" s="100">
        <v>0</v>
      </c>
      <c r="R1447" s="98">
        <v>0</v>
      </c>
      <c r="S1447" s="101">
        <f t="shared" si="1071"/>
        <v>0</v>
      </c>
      <c r="T1447" s="100">
        <v>0</v>
      </c>
      <c r="U1447" s="98">
        <v>0</v>
      </c>
      <c r="V1447" s="101">
        <f t="shared" si="1073"/>
        <v>0</v>
      </c>
      <c r="W1447" s="100">
        <v>0</v>
      </c>
      <c r="X1447" s="98">
        <v>0</v>
      </c>
      <c r="Y1447" s="147">
        <f t="shared" si="1072"/>
        <v>0</v>
      </c>
      <c r="Z1447" s="150"/>
    </row>
    <row r="1448" spans="2:26" s="35" customFormat="1" ht="17.100000000000001" customHeight="1">
      <c r="B1448" s="105"/>
      <c r="C1448" s="54"/>
      <c r="D1448" s="96"/>
      <c r="E1448" s="111"/>
      <c r="F1448" s="112"/>
      <c r="G1448" s="113"/>
      <c r="H1448" s="100">
        <v>0</v>
      </c>
      <c r="I1448" s="98">
        <v>0</v>
      </c>
      <c r="J1448" s="101">
        <f t="shared" si="1068"/>
        <v>0</v>
      </c>
      <c r="K1448" s="100">
        <v>0</v>
      </c>
      <c r="L1448" s="98">
        <v>0</v>
      </c>
      <c r="M1448" s="101">
        <f t="shared" si="1069"/>
        <v>0</v>
      </c>
      <c r="N1448" s="100">
        <v>0</v>
      </c>
      <c r="O1448" s="98">
        <v>0</v>
      </c>
      <c r="P1448" s="101">
        <f t="shared" si="1070"/>
        <v>0</v>
      </c>
      <c r="Q1448" s="100">
        <v>0</v>
      </c>
      <c r="R1448" s="98">
        <v>0</v>
      </c>
      <c r="S1448" s="101">
        <f t="shared" si="1071"/>
        <v>0</v>
      </c>
      <c r="T1448" s="100">
        <v>0</v>
      </c>
      <c r="U1448" s="98">
        <v>0</v>
      </c>
      <c r="V1448" s="101">
        <f t="shared" si="1073"/>
        <v>0</v>
      </c>
      <c r="W1448" s="100">
        <v>0</v>
      </c>
      <c r="X1448" s="98">
        <v>0</v>
      </c>
      <c r="Y1448" s="147">
        <f t="shared" si="1072"/>
        <v>0</v>
      </c>
      <c r="Z1448" s="150"/>
    </row>
    <row r="1449" spans="2:26" s="35" customFormat="1" ht="17.100000000000001" customHeight="1">
      <c r="B1449" s="105"/>
      <c r="C1449" s="54"/>
      <c r="D1449" s="96"/>
      <c r="E1449" s="111"/>
      <c r="F1449" s="112"/>
      <c r="G1449" s="113"/>
      <c r="H1449" s="100">
        <v>0</v>
      </c>
      <c r="I1449" s="98">
        <v>0</v>
      </c>
      <c r="J1449" s="101">
        <f t="shared" si="1068"/>
        <v>0</v>
      </c>
      <c r="K1449" s="100">
        <v>0</v>
      </c>
      <c r="L1449" s="98">
        <v>0</v>
      </c>
      <c r="M1449" s="101">
        <f t="shared" si="1069"/>
        <v>0</v>
      </c>
      <c r="N1449" s="100">
        <v>0</v>
      </c>
      <c r="O1449" s="98">
        <v>0</v>
      </c>
      <c r="P1449" s="101">
        <f t="shared" si="1070"/>
        <v>0</v>
      </c>
      <c r="Q1449" s="100">
        <v>0</v>
      </c>
      <c r="R1449" s="98">
        <v>0</v>
      </c>
      <c r="S1449" s="101">
        <f t="shared" si="1071"/>
        <v>0</v>
      </c>
      <c r="T1449" s="100">
        <v>0</v>
      </c>
      <c r="U1449" s="98">
        <v>0</v>
      </c>
      <c r="V1449" s="101">
        <f t="shared" si="1073"/>
        <v>0</v>
      </c>
      <c r="W1449" s="100">
        <v>0</v>
      </c>
      <c r="X1449" s="98">
        <v>0</v>
      </c>
      <c r="Y1449" s="147">
        <f t="shared" si="1072"/>
        <v>0</v>
      </c>
      <c r="Z1449" s="150"/>
    </row>
    <row r="1450" spans="2:26" s="35" customFormat="1" ht="17.100000000000001" customHeight="1">
      <c r="B1450" s="105"/>
      <c r="C1450" s="54"/>
      <c r="D1450" s="96"/>
      <c r="E1450" s="111"/>
      <c r="F1450" s="112"/>
      <c r="G1450" s="113"/>
      <c r="H1450" s="100">
        <v>0</v>
      </c>
      <c r="I1450" s="98">
        <v>0</v>
      </c>
      <c r="J1450" s="101">
        <f t="shared" si="1068"/>
        <v>0</v>
      </c>
      <c r="K1450" s="100">
        <v>0</v>
      </c>
      <c r="L1450" s="98">
        <v>0</v>
      </c>
      <c r="M1450" s="101">
        <f t="shared" si="1069"/>
        <v>0</v>
      </c>
      <c r="N1450" s="100">
        <v>0</v>
      </c>
      <c r="O1450" s="98">
        <v>0</v>
      </c>
      <c r="P1450" s="101">
        <f t="shared" si="1070"/>
        <v>0</v>
      </c>
      <c r="Q1450" s="100">
        <v>0</v>
      </c>
      <c r="R1450" s="98">
        <v>0</v>
      </c>
      <c r="S1450" s="101">
        <f t="shared" si="1071"/>
        <v>0</v>
      </c>
      <c r="T1450" s="100">
        <v>0</v>
      </c>
      <c r="U1450" s="98">
        <v>0</v>
      </c>
      <c r="V1450" s="101">
        <f t="shared" si="1073"/>
        <v>0</v>
      </c>
      <c r="W1450" s="100">
        <v>0</v>
      </c>
      <c r="X1450" s="98">
        <v>0</v>
      </c>
      <c r="Y1450" s="147">
        <f t="shared" si="1072"/>
        <v>0</v>
      </c>
      <c r="Z1450" s="150"/>
    </row>
    <row r="1451" spans="2:26" s="35" customFormat="1" ht="17.100000000000001" customHeight="1">
      <c r="B1451" s="105"/>
      <c r="C1451" s="54"/>
      <c r="D1451" s="96"/>
      <c r="E1451" s="111"/>
      <c r="F1451" s="112"/>
      <c r="G1451" s="113"/>
      <c r="H1451" s="100">
        <v>0</v>
      </c>
      <c r="I1451" s="98">
        <v>0</v>
      </c>
      <c r="J1451" s="101">
        <f t="shared" si="1068"/>
        <v>0</v>
      </c>
      <c r="K1451" s="100">
        <v>0</v>
      </c>
      <c r="L1451" s="98">
        <v>0</v>
      </c>
      <c r="M1451" s="101">
        <f t="shared" si="1069"/>
        <v>0</v>
      </c>
      <c r="N1451" s="100">
        <v>0</v>
      </c>
      <c r="O1451" s="98">
        <v>0</v>
      </c>
      <c r="P1451" s="101">
        <f t="shared" si="1070"/>
        <v>0</v>
      </c>
      <c r="Q1451" s="100">
        <v>0</v>
      </c>
      <c r="R1451" s="98">
        <v>0</v>
      </c>
      <c r="S1451" s="101">
        <f t="shared" si="1071"/>
        <v>0</v>
      </c>
      <c r="T1451" s="100">
        <v>0</v>
      </c>
      <c r="U1451" s="98">
        <v>0</v>
      </c>
      <c r="V1451" s="101">
        <f t="shared" si="1073"/>
        <v>0</v>
      </c>
      <c r="W1451" s="100">
        <v>0</v>
      </c>
      <c r="X1451" s="98">
        <v>0</v>
      </c>
      <c r="Y1451" s="147">
        <f t="shared" si="1072"/>
        <v>0</v>
      </c>
      <c r="Z1451" s="150"/>
    </row>
    <row r="1452" spans="2:26" s="126" customFormat="1" ht="17.100000000000001" customHeight="1">
      <c r="B1452" s="118"/>
      <c r="C1452" s="119"/>
      <c r="D1452" s="120"/>
      <c r="E1452" s="121"/>
      <c r="F1452" s="122"/>
      <c r="G1452" s="123"/>
      <c r="H1452" s="401" t="s">
        <v>201</v>
      </c>
      <c r="I1452" s="402"/>
      <c r="J1452" s="124">
        <f>SUM(J1445:J1451)</f>
        <v>0</v>
      </c>
      <c r="K1452" s="401" t="s">
        <v>201</v>
      </c>
      <c r="L1452" s="402"/>
      <c r="M1452" s="124">
        <f>SUM(M1445:M1451)</f>
        <v>0</v>
      </c>
      <c r="N1452" s="401" t="s">
        <v>201</v>
      </c>
      <c r="O1452" s="402"/>
      <c r="P1452" s="124">
        <f>SUM(P1445:P1451)</f>
        <v>0</v>
      </c>
      <c r="Q1452" s="401" t="s">
        <v>201</v>
      </c>
      <c r="R1452" s="402"/>
      <c r="S1452" s="124">
        <f>SUM(S1445:S1451)</f>
        <v>0</v>
      </c>
      <c r="T1452" s="401" t="s">
        <v>201</v>
      </c>
      <c r="U1452" s="402"/>
      <c r="V1452" s="124">
        <f>SUM(V1445:V1451)</f>
        <v>0</v>
      </c>
      <c r="W1452" s="401" t="s">
        <v>201</v>
      </c>
      <c r="X1452" s="402"/>
      <c r="Y1452" s="127">
        <f>SUM(Y1445:Y1451)</f>
        <v>0</v>
      </c>
      <c r="Z1452" s="151"/>
    </row>
    <row r="1453" spans="2:26" s="35" customFormat="1" ht="17.100000000000001" customHeight="1">
      <c r="B1453" s="105"/>
      <c r="C1453" s="54">
        <f>'2. Rekap Back Up Beton X'!C200</f>
        <v>17900</v>
      </c>
      <c r="D1453" s="96">
        <f>'2. Rekap Back Up Beton X'!D200</f>
        <v>18000</v>
      </c>
      <c r="E1453" s="111">
        <f>'2. Rekap Back Up Beton X'!E200</f>
        <v>3</v>
      </c>
      <c r="F1453" s="112">
        <f>(100/((D1453-C1453)*E1453))*((J1460*0.5)+(M1460*1)+(P1460*2)+(S1460*20)+(V1460*15)+(Y1460*1.5))</f>
        <v>0</v>
      </c>
      <c r="G1453" s="113" t="str">
        <f>IF(F1453&lt;=25,"B",IF(F1453&lt;=75,"S",IF(F1453&lt;=100,"RR","RB")))</f>
        <v>B</v>
      </c>
      <c r="H1453" s="100">
        <v>0</v>
      </c>
      <c r="I1453" s="98">
        <v>0</v>
      </c>
      <c r="J1453" s="101">
        <f t="shared" ref="J1453:J1459" si="1074">H1453*I1453</f>
        <v>0</v>
      </c>
      <c r="K1453" s="100">
        <v>0</v>
      </c>
      <c r="L1453" s="98">
        <v>0</v>
      </c>
      <c r="M1453" s="101">
        <f t="shared" ref="M1453:M1459" si="1075">K1453*L1453</f>
        <v>0</v>
      </c>
      <c r="N1453" s="100">
        <v>0</v>
      </c>
      <c r="O1453" s="98">
        <v>4</v>
      </c>
      <c r="P1453" s="101">
        <f t="shared" ref="P1453:P1459" si="1076">N1453*O1453</f>
        <v>0</v>
      </c>
      <c r="Q1453" s="100">
        <v>0</v>
      </c>
      <c r="R1453" s="98">
        <v>0</v>
      </c>
      <c r="S1453" s="101">
        <f t="shared" ref="S1453:S1459" si="1077">Q1453*R1453</f>
        <v>0</v>
      </c>
      <c r="T1453" s="100">
        <v>0</v>
      </c>
      <c r="U1453" s="98">
        <v>0</v>
      </c>
      <c r="V1453" s="101">
        <f>T1453*U1453</f>
        <v>0</v>
      </c>
      <c r="W1453" s="100">
        <v>0</v>
      </c>
      <c r="X1453" s="98">
        <v>0</v>
      </c>
      <c r="Y1453" s="147">
        <f t="shared" ref="Y1453:Y1459" si="1078">W1453*X1453</f>
        <v>0</v>
      </c>
      <c r="Z1453" s="150"/>
    </row>
    <row r="1454" spans="2:26" s="35" customFormat="1" ht="17.100000000000001" customHeight="1">
      <c r="B1454" s="105"/>
      <c r="C1454" s="54"/>
      <c r="D1454" s="96"/>
      <c r="E1454" s="111"/>
      <c r="F1454" s="112"/>
      <c r="G1454" s="113"/>
      <c r="H1454" s="100">
        <v>0</v>
      </c>
      <c r="I1454" s="98">
        <v>0</v>
      </c>
      <c r="J1454" s="101">
        <f t="shared" si="1074"/>
        <v>0</v>
      </c>
      <c r="K1454" s="100">
        <v>0</v>
      </c>
      <c r="L1454" s="98">
        <v>0</v>
      </c>
      <c r="M1454" s="101">
        <f t="shared" si="1075"/>
        <v>0</v>
      </c>
      <c r="N1454" s="100">
        <v>0</v>
      </c>
      <c r="O1454" s="98">
        <v>0</v>
      </c>
      <c r="P1454" s="101">
        <f t="shared" si="1076"/>
        <v>0</v>
      </c>
      <c r="Q1454" s="100">
        <v>0</v>
      </c>
      <c r="R1454" s="98">
        <v>0</v>
      </c>
      <c r="S1454" s="101">
        <f t="shared" si="1077"/>
        <v>0</v>
      </c>
      <c r="T1454" s="100">
        <v>0</v>
      </c>
      <c r="U1454" s="98">
        <v>0</v>
      </c>
      <c r="V1454" s="101">
        <f t="shared" ref="V1454:V1459" si="1079">T1454*U1454</f>
        <v>0</v>
      </c>
      <c r="W1454" s="100">
        <v>0</v>
      </c>
      <c r="X1454" s="98">
        <v>0</v>
      </c>
      <c r="Y1454" s="147">
        <f t="shared" si="1078"/>
        <v>0</v>
      </c>
      <c r="Z1454" s="150"/>
    </row>
    <row r="1455" spans="2:26" s="35" customFormat="1" ht="17.100000000000001" customHeight="1">
      <c r="B1455" s="105"/>
      <c r="C1455" s="54"/>
      <c r="D1455" s="96"/>
      <c r="E1455" s="111"/>
      <c r="F1455" s="112"/>
      <c r="G1455" s="113"/>
      <c r="H1455" s="100">
        <v>0</v>
      </c>
      <c r="I1455" s="98">
        <v>0</v>
      </c>
      <c r="J1455" s="101">
        <f t="shared" si="1074"/>
        <v>0</v>
      </c>
      <c r="K1455" s="100">
        <v>0</v>
      </c>
      <c r="L1455" s="98">
        <v>0</v>
      </c>
      <c r="M1455" s="101">
        <f t="shared" si="1075"/>
        <v>0</v>
      </c>
      <c r="N1455" s="100">
        <v>0</v>
      </c>
      <c r="O1455" s="98">
        <v>0</v>
      </c>
      <c r="P1455" s="101">
        <f t="shared" si="1076"/>
        <v>0</v>
      </c>
      <c r="Q1455" s="100">
        <v>0</v>
      </c>
      <c r="R1455" s="98">
        <v>0</v>
      </c>
      <c r="S1455" s="101">
        <f t="shared" si="1077"/>
        <v>0</v>
      </c>
      <c r="T1455" s="100">
        <v>0</v>
      </c>
      <c r="U1455" s="98">
        <v>0</v>
      </c>
      <c r="V1455" s="101">
        <f t="shared" si="1079"/>
        <v>0</v>
      </c>
      <c r="W1455" s="100">
        <v>0</v>
      </c>
      <c r="X1455" s="98">
        <v>0</v>
      </c>
      <c r="Y1455" s="147">
        <f t="shared" si="1078"/>
        <v>0</v>
      </c>
      <c r="Z1455" s="150"/>
    </row>
    <row r="1456" spans="2:26" s="35" customFormat="1" ht="17.100000000000001" customHeight="1">
      <c r="B1456" s="105"/>
      <c r="C1456" s="54"/>
      <c r="D1456" s="96"/>
      <c r="E1456" s="111"/>
      <c r="F1456" s="112"/>
      <c r="G1456" s="113"/>
      <c r="H1456" s="100">
        <v>0</v>
      </c>
      <c r="I1456" s="98">
        <v>0</v>
      </c>
      <c r="J1456" s="101">
        <f t="shared" si="1074"/>
        <v>0</v>
      </c>
      <c r="K1456" s="100">
        <v>0</v>
      </c>
      <c r="L1456" s="98">
        <v>0</v>
      </c>
      <c r="M1456" s="101">
        <f t="shared" si="1075"/>
        <v>0</v>
      </c>
      <c r="N1456" s="100">
        <v>0</v>
      </c>
      <c r="O1456" s="98">
        <v>0</v>
      </c>
      <c r="P1456" s="101">
        <f t="shared" si="1076"/>
        <v>0</v>
      </c>
      <c r="Q1456" s="100">
        <v>0</v>
      </c>
      <c r="R1456" s="98">
        <v>0</v>
      </c>
      <c r="S1456" s="101">
        <f t="shared" si="1077"/>
        <v>0</v>
      </c>
      <c r="T1456" s="100">
        <v>0</v>
      </c>
      <c r="U1456" s="98">
        <v>0</v>
      </c>
      <c r="V1456" s="101">
        <f t="shared" si="1079"/>
        <v>0</v>
      </c>
      <c r="W1456" s="100">
        <v>0</v>
      </c>
      <c r="X1456" s="98">
        <v>0</v>
      </c>
      <c r="Y1456" s="147">
        <f t="shared" si="1078"/>
        <v>0</v>
      </c>
      <c r="Z1456" s="150"/>
    </row>
    <row r="1457" spans="2:26" s="35" customFormat="1" ht="17.100000000000001" customHeight="1">
      <c r="B1457" s="105"/>
      <c r="C1457" s="54"/>
      <c r="D1457" s="96"/>
      <c r="E1457" s="111"/>
      <c r="F1457" s="112"/>
      <c r="G1457" s="113"/>
      <c r="H1457" s="100">
        <v>0</v>
      </c>
      <c r="I1457" s="98">
        <v>0</v>
      </c>
      <c r="J1457" s="101">
        <f t="shared" si="1074"/>
        <v>0</v>
      </c>
      <c r="K1457" s="100">
        <v>0</v>
      </c>
      <c r="L1457" s="98">
        <v>0</v>
      </c>
      <c r="M1457" s="101">
        <f t="shared" si="1075"/>
        <v>0</v>
      </c>
      <c r="N1457" s="100">
        <v>0</v>
      </c>
      <c r="O1457" s="98">
        <v>0</v>
      </c>
      <c r="P1457" s="101">
        <f t="shared" si="1076"/>
        <v>0</v>
      </c>
      <c r="Q1457" s="100">
        <v>0</v>
      </c>
      <c r="R1457" s="98">
        <v>0</v>
      </c>
      <c r="S1457" s="101">
        <f t="shared" si="1077"/>
        <v>0</v>
      </c>
      <c r="T1457" s="100">
        <v>0</v>
      </c>
      <c r="U1457" s="98">
        <v>0</v>
      </c>
      <c r="V1457" s="101">
        <f t="shared" si="1079"/>
        <v>0</v>
      </c>
      <c r="W1457" s="100">
        <v>0</v>
      </c>
      <c r="X1457" s="98">
        <v>0</v>
      </c>
      <c r="Y1457" s="147">
        <f t="shared" si="1078"/>
        <v>0</v>
      </c>
      <c r="Z1457" s="150"/>
    </row>
    <row r="1458" spans="2:26" s="35" customFormat="1" ht="17.100000000000001" customHeight="1">
      <c r="B1458" s="105"/>
      <c r="C1458" s="54"/>
      <c r="D1458" s="96"/>
      <c r="E1458" s="111"/>
      <c r="F1458" s="112"/>
      <c r="G1458" s="113"/>
      <c r="H1458" s="100">
        <v>0</v>
      </c>
      <c r="I1458" s="98">
        <v>0</v>
      </c>
      <c r="J1458" s="101">
        <f t="shared" si="1074"/>
        <v>0</v>
      </c>
      <c r="K1458" s="100">
        <v>0</v>
      </c>
      <c r="L1458" s="98">
        <v>0</v>
      </c>
      <c r="M1458" s="101">
        <f t="shared" si="1075"/>
        <v>0</v>
      </c>
      <c r="N1458" s="100">
        <v>0</v>
      </c>
      <c r="O1458" s="98">
        <v>0</v>
      </c>
      <c r="P1458" s="101">
        <f t="shared" si="1076"/>
        <v>0</v>
      </c>
      <c r="Q1458" s="100">
        <v>0</v>
      </c>
      <c r="R1458" s="98">
        <v>0</v>
      </c>
      <c r="S1458" s="101">
        <f t="shared" si="1077"/>
        <v>0</v>
      </c>
      <c r="T1458" s="100">
        <v>0</v>
      </c>
      <c r="U1458" s="98">
        <v>0</v>
      </c>
      <c r="V1458" s="101">
        <f t="shared" si="1079"/>
        <v>0</v>
      </c>
      <c r="W1458" s="100">
        <v>0</v>
      </c>
      <c r="X1458" s="98">
        <v>0</v>
      </c>
      <c r="Y1458" s="147">
        <f t="shared" si="1078"/>
        <v>0</v>
      </c>
      <c r="Z1458" s="150"/>
    </row>
    <row r="1459" spans="2:26" s="35" customFormat="1" ht="17.100000000000001" customHeight="1">
      <c r="B1459" s="105"/>
      <c r="C1459" s="54"/>
      <c r="D1459" s="96"/>
      <c r="E1459" s="111"/>
      <c r="F1459" s="112"/>
      <c r="G1459" s="113"/>
      <c r="H1459" s="100">
        <v>0</v>
      </c>
      <c r="I1459" s="98">
        <v>0</v>
      </c>
      <c r="J1459" s="101">
        <f t="shared" si="1074"/>
        <v>0</v>
      </c>
      <c r="K1459" s="100">
        <v>0</v>
      </c>
      <c r="L1459" s="98">
        <v>0</v>
      </c>
      <c r="M1459" s="101">
        <f t="shared" si="1075"/>
        <v>0</v>
      </c>
      <c r="N1459" s="100">
        <v>0</v>
      </c>
      <c r="O1459" s="98">
        <v>0</v>
      </c>
      <c r="P1459" s="101">
        <f t="shared" si="1076"/>
        <v>0</v>
      </c>
      <c r="Q1459" s="100">
        <v>0</v>
      </c>
      <c r="R1459" s="98">
        <v>0</v>
      </c>
      <c r="S1459" s="101">
        <f t="shared" si="1077"/>
        <v>0</v>
      </c>
      <c r="T1459" s="100">
        <v>0</v>
      </c>
      <c r="U1459" s="98">
        <v>0</v>
      </c>
      <c r="V1459" s="101">
        <f t="shared" si="1079"/>
        <v>0</v>
      </c>
      <c r="W1459" s="100">
        <v>0</v>
      </c>
      <c r="X1459" s="98">
        <v>0</v>
      </c>
      <c r="Y1459" s="147">
        <f t="shared" si="1078"/>
        <v>0</v>
      </c>
      <c r="Z1459" s="150"/>
    </row>
    <row r="1460" spans="2:26" s="126" customFormat="1" ht="17.100000000000001" customHeight="1">
      <c r="B1460" s="118"/>
      <c r="C1460" s="119"/>
      <c r="D1460" s="120"/>
      <c r="E1460" s="121"/>
      <c r="F1460" s="122"/>
      <c r="G1460" s="123"/>
      <c r="H1460" s="401" t="s">
        <v>201</v>
      </c>
      <c r="I1460" s="402"/>
      <c r="J1460" s="124">
        <f>SUM(J1453:J1459)</f>
        <v>0</v>
      </c>
      <c r="K1460" s="401" t="s">
        <v>201</v>
      </c>
      <c r="L1460" s="402"/>
      <c r="M1460" s="124">
        <f>SUM(M1453:M1459)</f>
        <v>0</v>
      </c>
      <c r="N1460" s="401" t="s">
        <v>201</v>
      </c>
      <c r="O1460" s="402"/>
      <c r="P1460" s="124">
        <f>SUM(P1453:P1459)</f>
        <v>0</v>
      </c>
      <c r="Q1460" s="401" t="s">
        <v>201</v>
      </c>
      <c r="R1460" s="402"/>
      <c r="S1460" s="124">
        <f>SUM(S1453:S1459)</f>
        <v>0</v>
      </c>
      <c r="T1460" s="401" t="s">
        <v>201</v>
      </c>
      <c r="U1460" s="402"/>
      <c r="V1460" s="124">
        <f>SUM(V1453:V1459)</f>
        <v>0</v>
      </c>
      <c r="W1460" s="401" t="s">
        <v>201</v>
      </c>
      <c r="X1460" s="402"/>
      <c r="Y1460" s="127">
        <f>SUM(Y1453:Y1459)</f>
        <v>0</v>
      </c>
      <c r="Z1460" s="151"/>
    </row>
    <row r="1461" spans="2:26" s="35" customFormat="1" ht="17.100000000000001" customHeight="1">
      <c r="B1461" s="105"/>
      <c r="C1461" s="54">
        <f>'2. Rekap Back Up Beton X'!C201</f>
        <v>18000</v>
      </c>
      <c r="D1461" s="96">
        <f>'2. Rekap Back Up Beton X'!D201</f>
        <v>18100</v>
      </c>
      <c r="E1461" s="111">
        <f>'2. Rekap Back Up Beton X'!E201</f>
        <v>3</v>
      </c>
      <c r="F1461" s="112">
        <f>(100/((D1461-C1461)*E1461))*((J1468*0.5)+(M1468*1)+(P1468*2)+(S1468*20)+(V1468*15)+(Y1468*1.5))</f>
        <v>0</v>
      </c>
      <c r="G1461" s="113" t="str">
        <f>IF(F1461&lt;=25,"B",IF(F1461&lt;=75,"S",IF(F1461&lt;=100,"RR","RB")))</f>
        <v>B</v>
      </c>
      <c r="H1461" s="100">
        <v>0</v>
      </c>
      <c r="I1461" s="98">
        <v>0</v>
      </c>
      <c r="J1461" s="101">
        <f t="shared" ref="J1461:J1467" si="1080">H1461*I1461</f>
        <v>0</v>
      </c>
      <c r="K1461" s="100">
        <v>0</v>
      </c>
      <c r="L1461" s="98">
        <v>0</v>
      </c>
      <c r="M1461" s="101">
        <f t="shared" ref="M1461:M1467" si="1081">K1461*L1461</f>
        <v>0</v>
      </c>
      <c r="N1461" s="100">
        <v>0</v>
      </c>
      <c r="O1461" s="98">
        <v>4</v>
      </c>
      <c r="P1461" s="101">
        <f t="shared" ref="P1461:P1467" si="1082">N1461*O1461</f>
        <v>0</v>
      </c>
      <c r="Q1461" s="100">
        <v>0</v>
      </c>
      <c r="R1461" s="98">
        <v>0</v>
      </c>
      <c r="S1461" s="101">
        <f t="shared" ref="S1461:S1467" si="1083">Q1461*R1461</f>
        <v>0</v>
      </c>
      <c r="T1461" s="100">
        <v>0</v>
      </c>
      <c r="U1461" s="98">
        <v>0</v>
      </c>
      <c r="V1461" s="101">
        <f>T1461*U1461</f>
        <v>0</v>
      </c>
      <c r="W1461" s="100">
        <v>0</v>
      </c>
      <c r="X1461" s="98">
        <v>0</v>
      </c>
      <c r="Y1461" s="147">
        <f t="shared" ref="Y1461:Y1467" si="1084">W1461*X1461</f>
        <v>0</v>
      </c>
      <c r="Z1461" s="150"/>
    </row>
    <row r="1462" spans="2:26" s="35" customFormat="1" ht="17.100000000000001" customHeight="1">
      <c r="B1462" s="105"/>
      <c r="C1462" s="54"/>
      <c r="D1462" s="96"/>
      <c r="E1462" s="111"/>
      <c r="F1462" s="112"/>
      <c r="G1462" s="113"/>
      <c r="H1462" s="100">
        <v>0</v>
      </c>
      <c r="I1462" s="98">
        <v>0</v>
      </c>
      <c r="J1462" s="101">
        <f t="shared" si="1080"/>
        <v>0</v>
      </c>
      <c r="K1462" s="100">
        <v>0</v>
      </c>
      <c r="L1462" s="98">
        <v>0</v>
      </c>
      <c r="M1462" s="101">
        <f t="shared" si="1081"/>
        <v>0</v>
      </c>
      <c r="N1462" s="100">
        <v>0</v>
      </c>
      <c r="O1462" s="98">
        <v>0</v>
      </c>
      <c r="P1462" s="101">
        <f t="shared" si="1082"/>
        <v>0</v>
      </c>
      <c r="Q1462" s="100">
        <v>0</v>
      </c>
      <c r="R1462" s="98">
        <v>0</v>
      </c>
      <c r="S1462" s="101">
        <f t="shared" si="1083"/>
        <v>0</v>
      </c>
      <c r="T1462" s="100">
        <v>0</v>
      </c>
      <c r="U1462" s="98">
        <v>0</v>
      </c>
      <c r="V1462" s="101">
        <f t="shared" ref="V1462:V1467" si="1085">T1462*U1462</f>
        <v>0</v>
      </c>
      <c r="W1462" s="100">
        <v>0</v>
      </c>
      <c r="X1462" s="98">
        <v>0</v>
      </c>
      <c r="Y1462" s="147">
        <f t="shared" si="1084"/>
        <v>0</v>
      </c>
      <c r="Z1462" s="150"/>
    </row>
    <row r="1463" spans="2:26" s="35" customFormat="1" ht="17.100000000000001" customHeight="1">
      <c r="B1463" s="105"/>
      <c r="C1463" s="54"/>
      <c r="D1463" s="96"/>
      <c r="E1463" s="111"/>
      <c r="F1463" s="112"/>
      <c r="G1463" s="113"/>
      <c r="H1463" s="100">
        <v>0</v>
      </c>
      <c r="I1463" s="98">
        <v>0</v>
      </c>
      <c r="J1463" s="101">
        <f t="shared" si="1080"/>
        <v>0</v>
      </c>
      <c r="K1463" s="100">
        <v>0</v>
      </c>
      <c r="L1463" s="98">
        <v>0</v>
      </c>
      <c r="M1463" s="101">
        <f t="shared" si="1081"/>
        <v>0</v>
      </c>
      <c r="N1463" s="100">
        <v>0</v>
      </c>
      <c r="O1463" s="98">
        <v>0</v>
      </c>
      <c r="P1463" s="101">
        <f t="shared" si="1082"/>
        <v>0</v>
      </c>
      <c r="Q1463" s="100">
        <v>0</v>
      </c>
      <c r="R1463" s="98">
        <v>0</v>
      </c>
      <c r="S1463" s="101">
        <f t="shared" si="1083"/>
        <v>0</v>
      </c>
      <c r="T1463" s="100">
        <v>0</v>
      </c>
      <c r="U1463" s="98">
        <v>0</v>
      </c>
      <c r="V1463" s="101">
        <f t="shared" si="1085"/>
        <v>0</v>
      </c>
      <c r="W1463" s="100">
        <v>0</v>
      </c>
      <c r="X1463" s="98">
        <v>0</v>
      </c>
      <c r="Y1463" s="147">
        <f t="shared" si="1084"/>
        <v>0</v>
      </c>
      <c r="Z1463" s="150"/>
    </row>
    <row r="1464" spans="2:26" s="35" customFormat="1" ht="17.100000000000001" customHeight="1">
      <c r="B1464" s="105"/>
      <c r="C1464" s="54"/>
      <c r="D1464" s="96"/>
      <c r="E1464" s="111"/>
      <c r="F1464" s="112"/>
      <c r="G1464" s="113"/>
      <c r="H1464" s="100">
        <v>0</v>
      </c>
      <c r="I1464" s="98">
        <v>0</v>
      </c>
      <c r="J1464" s="101">
        <f t="shared" si="1080"/>
        <v>0</v>
      </c>
      <c r="K1464" s="100">
        <v>0</v>
      </c>
      <c r="L1464" s="98">
        <v>0</v>
      </c>
      <c r="M1464" s="101">
        <f t="shared" si="1081"/>
        <v>0</v>
      </c>
      <c r="N1464" s="100">
        <v>0</v>
      </c>
      <c r="O1464" s="98">
        <v>0</v>
      </c>
      <c r="P1464" s="101">
        <f t="shared" si="1082"/>
        <v>0</v>
      </c>
      <c r="Q1464" s="100">
        <v>0</v>
      </c>
      <c r="R1464" s="98">
        <v>0</v>
      </c>
      <c r="S1464" s="101">
        <f t="shared" si="1083"/>
        <v>0</v>
      </c>
      <c r="T1464" s="100">
        <v>0</v>
      </c>
      <c r="U1464" s="98">
        <v>0</v>
      </c>
      <c r="V1464" s="101">
        <f t="shared" si="1085"/>
        <v>0</v>
      </c>
      <c r="W1464" s="100">
        <v>0</v>
      </c>
      <c r="X1464" s="98">
        <v>0</v>
      </c>
      <c r="Y1464" s="147">
        <f t="shared" si="1084"/>
        <v>0</v>
      </c>
      <c r="Z1464" s="150"/>
    </row>
    <row r="1465" spans="2:26" s="35" customFormat="1" ht="17.100000000000001" customHeight="1">
      <c r="B1465" s="105"/>
      <c r="C1465" s="54"/>
      <c r="D1465" s="96"/>
      <c r="E1465" s="111"/>
      <c r="F1465" s="112"/>
      <c r="G1465" s="113"/>
      <c r="H1465" s="100">
        <v>0</v>
      </c>
      <c r="I1465" s="98">
        <v>0</v>
      </c>
      <c r="J1465" s="101">
        <f t="shared" si="1080"/>
        <v>0</v>
      </c>
      <c r="K1465" s="100">
        <v>0</v>
      </c>
      <c r="L1465" s="98">
        <v>0</v>
      </c>
      <c r="M1465" s="101">
        <f t="shared" si="1081"/>
        <v>0</v>
      </c>
      <c r="N1465" s="100">
        <v>0</v>
      </c>
      <c r="O1465" s="98">
        <v>0</v>
      </c>
      <c r="P1465" s="101">
        <f t="shared" si="1082"/>
        <v>0</v>
      </c>
      <c r="Q1465" s="100">
        <v>0</v>
      </c>
      <c r="R1465" s="98">
        <v>0</v>
      </c>
      <c r="S1465" s="101">
        <f t="shared" si="1083"/>
        <v>0</v>
      </c>
      <c r="T1465" s="100">
        <v>0</v>
      </c>
      <c r="U1465" s="98">
        <v>0</v>
      </c>
      <c r="V1465" s="101">
        <f t="shared" si="1085"/>
        <v>0</v>
      </c>
      <c r="W1465" s="100">
        <v>0</v>
      </c>
      <c r="X1465" s="98">
        <v>0</v>
      </c>
      <c r="Y1465" s="147">
        <f t="shared" si="1084"/>
        <v>0</v>
      </c>
      <c r="Z1465" s="150"/>
    </row>
    <row r="1466" spans="2:26" s="35" customFormat="1" ht="17.100000000000001" customHeight="1">
      <c r="B1466" s="105"/>
      <c r="C1466" s="54"/>
      <c r="D1466" s="96"/>
      <c r="E1466" s="111"/>
      <c r="F1466" s="112"/>
      <c r="G1466" s="113"/>
      <c r="H1466" s="100">
        <v>0</v>
      </c>
      <c r="I1466" s="98">
        <v>0</v>
      </c>
      <c r="J1466" s="101">
        <f t="shared" si="1080"/>
        <v>0</v>
      </c>
      <c r="K1466" s="100">
        <v>0</v>
      </c>
      <c r="L1466" s="98">
        <v>0</v>
      </c>
      <c r="M1466" s="101">
        <f t="shared" si="1081"/>
        <v>0</v>
      </c>
      <c r="N1466" s="100">
        <v>0</v>
      </c>
      <c r="O1466" s="98">
        <v>0</v>
      </c>
      <c r="P1466" s="101">
        <f t="shared" si="1082"/>
        <v>0</v>
      </c>
      <c r="Q1466" s="100">
        <v>0</v>
      </c>
      <c r="R1466" s="98">
        <v>0</v>
      </c>
      <c r="S1466" s="101">
        <f t="shared" si="1083"/>
        <v>0</v>
      </c>
      <c r="T1466" s="100">
        <v>0</v>
      </c>
      <c r="U1466" s="98">
        <v>0</v>
      </c>
      <c r="V1466" s="101">
        <f t="shared" si="1085"/>
        <v>0</v>
      </c>
      <c r="W1466" s="100">
        <v>0</v>
      </c>
      <c r="X1466" s="98">
        <v>0</v>
      </c>
      <c r="Y1466" s="147">
        <f t="shared" si="1084"/>
        <v>0</v>
      </c>
      <c r="Z1466" s="150"/>
    </row>
    <row r="1467" spans="2:26" s="35" customFormat="1" ht="17.100000000000001" customHeight="1">
      <c r="B1467" s="105"/>
      <c r="C1467" s="54"/>
      <c r="D1467" s="96"/>
      <c r="E1467" s="111"/>
      <c r="F1467" s="112"/>
      <c r="G1467" s="113"/>
      <c r="H1467" s="100">
        <v>0</v>
      </c>
      <c r="I1467" s="98">
        <v>0</v>
      </c>
      <c r="J1467" s="101">
        <f t="shared" si="1080"/>
        <v>0</v>
      </c>
      <c r="K1467" s="100">
        <v>0</v>
      </c>
      <c r="L1467" s="98">
        <v>0</v>
      </c>
      <c r="M1467" s="101">
        <f t="shared" si="1081"/>
        <v>0</v>
      </c>
      <c r="N1467" s="100">
        <v>0</v>
      </c>
      <c r="O1467" s="98">
        <v>0</v>
      </c>
      <c r="P1467" s="101">
        <f t="shared" si="1082"/>
        <v>0</v>
      </c>
      <c r="Q1467" s="100">
        <v>0</v>
      </c>
      <c r="R1467" s="98">
        <v>0</v>
      </c>
      <c r="S1467" s="101">
        <f t="shared" si="1083"/>
        <v>0</v>
      </c>
      <c r="T1467" s="100">
        <v>0</v>
      </c>
      <c r="U1467" s="98">
        <v>0</v>
      </c>
      <c r="V1467" s="101">
        <f t="shared" si="1085"/>
        <v>0</v>
      </c>
      <c r="W1467" s="100">
        <v>0</v>
      </c>
      <c r="X1467" s="98">
        <v>0</v>
      </c>
      <c r="Y1467" s="147">
        <f t="shared" si="1084"/>
        <v>0</v>
      </c>
      <c r="Z1467" s="150"/>
    </row>
    <row r="1468" spans="2:26" s="126" customFormat="1" ht="17.100000000000001" customHeight="1" thickBot="1">
      <c r="B1468" s="128"/>
      <c r="C1468" s="154"/>
      <c r="D1468" s="155"/>
      <c r="E1468" s="156"/>
      <c r="F1468" s="129"/>
      <c r="G1468" s="130"/>
      <c r="H1468" s="403" t="s">
        <v>201</v>
      </c>
      <c r="I1468" s="404"/>
      <c r="J1468" s="131">
        <f>SUM(J1461:J1467)</f>
        <v>0</v>
      </c>
      <c r="K1468" s="403" t="s">
        <v>201</v>
      </c>
      <c r="L1468" s="404"/>
      <c r="M1468" s="131">
        <f>SUM(M1461:M1467)</f>
        <v>0</v>
      </c>
      <c r="N1468" s="403" t="s">
        <v>201</v>
      </c>
      <c r="O1468" s="404"/>
      <c r="P1468" s="131">
        <f>SUM(P1461:P1467)</f>
        <v>0</v>
      </c>
      <c r="Q1468" s="403" t="s">
        <v>201</v>
      </c>
      <c r="R1468" s="404"/>
      <c r="S1468" s="131">
        <f>SUM(S1461:S1467)</f>
        <v>0</v>
      </c>
      <c r="T1468" s="403" t="s">
        <v>201</v>
      </c>
      <c r="U1468" s="404"/>
      <c r="V1468" s="131">
        <f>SUM(V1461:V1467)</f>
        <v>0</v>
      </c>
      <c r="W1468" s="403" t="s">
        <v>201</v>
      </c>
      <c r="X1468" s="404"/>
      <c r="Y1468" s="132">
        <f>SUM(Y1461:Y1467)</f>
        <v>0</v>
      </c>
      <c r="Z1468" s="152"/>
    </row>
    <row r="1469" spans="2:26" s="35" customFormat="1" ht="17.100000000000001" customHeight="1">
      <c r="B1469" s="114"/>
      <c r="C1469" s="157">
        <f>'2. Rekap Back Up Beton X'!C202</f>
        <v>18100</v>
      </c>
      <c r="D1469" s="158">
        <f>'2. Rekap Back Up Beton X'!D202</f>
        <v>18200</v>
      </c>
      <c r="E1469" s="159">
        <f>'2. Rekap Back Up Beton X'!E202</f>
        <v>3</v>
      </c>
      <c r="F1469" s="115">
        <f>(100/((D1469-C1469)*E1469))*((J1476*0.5)+(M1476*1)+(P1476*2)+(S1476*20)+(V1476*15)+(Y1476*1.5))</f>
        <v>0</v>
      </c>
      <c r="G1469" s="116" t="str">
        <f>IF(F1469&lt;=25,"B",IF(F1469&lt;=75,"S",IF(F1469&lt;=100,"RR","RB")))</f>
        <v>B</v>
      </c>
      <c r="H1469" s="135">
        <v>0</v>
      </c>
      <c r="I1469" s="136">
        <v>0</v>
      </c>
      <c r="J1469" s="137">
        <f t="shared" ref="J1469:J1475" si="1086">H1469*I1469</f>
        <v>0</v>
      </c>
      <c r="K1469" s="135">
        <v>0</v>
      </c>
      <c r="L1469" s="136">
        <v>0</v>
      </c>
      <c r="M1469" s="137">
        <f t="shared" ref="M1469:M1475" si="1087">K1469*L1469</f>
        <v>0</v>
      </c>
      <c r="N1469" s="135">
        <v>0</v>
      </c>
      <c r="O1469" s="136">
        <v>4</v>
      </c>
      <c r="P1469" s="137">
        <f t="shared" ref="P1469:P1475" si="1088">N1469*O1469</f>
        <v>0</v>
      </c>
      <c r="Q1469" s="135">
        <v>0</v>
      </c>
      <c r="R1469" s="136">
        <v>0</v>
      </c>
      <c r="S1469" s="137">
        <f t="shared" ref="S1469:S1475" si="1089">Q1469*R1469</f>
        <v>0</v>
      </c>
      <c r="T1469" s="135">
        <v>0</v>
      </c>
      <c r="U1469" s="136">
        <v>0</v>
      </c>
      <c r="V1469" s="137">
        <f>T1469*U1469</f>
        <v>0</v>
      </c>
      <c r="W1469" s="135">
        <v>0</v>
      </c>
      <c r="X1469" s="136">
        <v>0</v>
      </c>
      <c r="Y1469" s="148">
        <f t="shared" ref="Y1469:Y1475" si="1090">W1469*X1469</f>
        <v>0</v>
      </c>
      <c r="Z1469" s="153"/>
    </row>
    <row r="1470" spans="2:26" s="35" customFormat="1" ht="17.100000000000001" customHeight="1">
      <c r="B1470" s="105"/>
      <c r="C1470" s="54"/>
      <c r="D1470" s="96"/>
      <c r="E1470" s="111"/>
      <c r="F1470" s="112"/>
      <c r="G1470" s="113"/>
      <c r="H1470" s="100">
        <v>0</v>
      </c>
      <c r="I1470" s="98">
        <v>0</v>
      </c>
      <c r="J1470" s="101">
        <f t="shared" si="1086"/>
        <v>0</v>
      </c>
      <c r="K1470" s="100">
        <v>0</v>
      </c>
      <c r="L1470" s="98">
        <v>0</v>
      </c>
      <c r="M1470" s="101">
        <f t="shared" si="1087"/>
        <v>0</v>
      </c>
      <c r="N1470" s="100">
        <v>0</v>
      </c>
      <c r="O1470" s="98">
        <v>0</v>
      </c>
      <c r="P1470" s="101">
        <f t="shared" si="1088"/>
        <v>0</v>
      </c>
      <c r="Q1470" s="100">
        <v>0</v>
      </c>
      <c r="R1470" s="98">
        <v>0</v>
      </c>
      <c r="S1470" s="101">
        <f t="shared" si="1089"/>
        <v>0</v>
      </c>
      <c r="T1470" s="100">
        <v>0</v>
      </c>
      <c r="U1470" s="98">
        <v>0</v>
      </c>
      <c r="V1470" s="101">
        <f t="shared" ref="V1470:V1475" si="1091">T1470*U1470</f>
        <v>0</v>
      </c>
      <c r="W1470" s="100">
        <v>0</v>
      </c>
      <c r="X1470" s="98">
        <v>0</v>
      </c>
      <c r="Y1470" s="147">
        <f t="shared" si="1090"/>
        <v>0</v>
      </c>
      <c r="Z1470" s="150"/>
    </row>
    <row r="1471" spans="2:26" s="35" customFormat="1" ht="17.100000000000001" customHeight="1">
      <c r="B1471" s="105"/>
      <c r="C1471" s="54"/>
      <c r="D1471" s="96"/>
      <c r="E1471" s="111"/>
      <c r="F1471" s="112"/>
      <c r="G1471" s="113"/>
      <c r="H1471" s="100">
        <v>0</v>
      </c>
      <c r="I1471" s="98">
        <v>0</v>
      </c>
      <c r="J1471" s="101">
        <f t="shared" si="1086"/>
        <v>0</v>
      </c>
      <c r="K1471" s="100">
        <v>0</v>
      </c>
      <c r="L1471" s="98">
        <v>0</v>
      </c>
      <c r="M1471" s="101">
        <f t="shared" si="1087"/>
        <v>0</v>
      </c>
      <c r="N1471" s="100">
        <v>0</v>
      </c>
      <c r="O1471" s="98">
        <v>0</v>
      </c>
      <c r="P1471" s="101">
        <f t="shared" si="1088"/>
        <v>0</v>
      </c>
      <c r="Q1471" s="100">
        <v>0</v>
      </c>
      <c r="R1471" s="98">
        <v>0</v>
      </c>
      <c r="S1471" s="101">
        <f t="shared" si="1089"/>
        <v>0</v>
      </c>
      <c r="T1471" s="100">
        <v>0</v>
      </c>
      <c r="U1471" s="98">
        <v>0</v>
      </c>
      <c r="V1471" s="101">
        <f t="shared" si="1091"/>
        <v>0</v>
      </c>
      <c r="W1471" s="100">
        <v>0</v>
      </c>
      <c r="X1471" s="98">
        <v>0</v>
      </c>
      <c r="Y1471" s="147">
        <f t="shared" si="1090"/>
        <v>0</v>
      </c>
      <c r="Z1471" s="150"/>
    </row>
    <row r="1472" spans="2:26" s="35" customFormat="1" ht="17.100000000000001" customHeight="1">
      <c r="B1472" s="105"/>
      <c r="C1472" s="54"/>
      <c r="D1472" s="96"/>
      <c r="E1472" s="111"/>
      <c r="F1472" s="112"/>
      <c r="G1472" s="113"/>
      <c r="H1472" s="100">
        <v>0</v>
      </c>
      <c r="I1472" s="98">
        <v>0</v>
      </c>
      <c r="J1472" s="101">
        <f t="shared" si="1086"/>
        <v>0</v>
      </c>
      <c r="K1472" s="100">
        <v>0</v>
      </c>
      <c r="L1472" s="98">
        <v>0</v>
      </c>
      <c r="M1472" s="101">
        <f t="shared" si="1087"/>
        <v>0</v>
      </c>
      <c r="N1472" s="100">
        <v>0</v>
      </c>
      <c r="O1472" s="98">
        <v>0</v>
      </c>
      <c r="P1472" s="101">
        <f t="shared" si="1088"/>
        <v>0</v>
      </c>
      <c r="Q1472" s="100">
        <v>0</v>
      </c>
      <c r="R1472" s="98">
        <v>0</v>
      </c>
      <c r="S1472" s="101">
        <f t="shared" si="1089"/>
        <v>0</v>
      </c>
      <c r="T1472" s="100">
        <v>0</v>
      </c>
      <c r="U1472" s="98">
        <v>0</v>
      </c>
      <c r="V1472" s="101">
        <f t="shared" si="1091"/>
        <v>0</v>
      </c>
      <c r="W1472" s="100">
        <v>0</v>
      </c>
      <c r="X1472" s="98">
        <v>0</v>
      </c>
      <c r="Y1472" s="147">
        <f t="shared" si="1090"/>
        <v>0</v>
      </c>
      <c r="Z1472" s="150"/>
    </row>
    <row r="1473" spans="2:26" s="35" customFormat="1" ht="17.100000000000001" customHeight="1">
      <c r="B1473" s="105"/>
      <c r="C1473" s="54"/>
      <c r="D1473" s="96"/>
      <c r="E1473" s="111"/>
      <c r="F1473" s="112"/>
      <c r="G1473" s="113"/>
      <c r="H1473" s="100">
        <v>0</v>
      </c>
      <c r="I1473" s="98">
        <v>0</v>
      </c>
      <c r="J1473" s="101">
        <f t="shared" si="1086"/>
        <v>0</v>
      </c>
      <c r="K1473" s="100">
        <v>0</v>
      </c>
      <c r="L1473" s="98">
        <v>0</v>
      </c>
      <c r="M1473" s="101">
        <f t="shared" si="1087"/>
        <v>0</v>
      </c>
      <c r="N1473" s="100">
        <v>0</v>
      </c>
      <c r="O1473" s="98">
        <v>0</v>
      </c>
      <c r="P1473" s="101">
        <f t="shared" si="1088"/>
        <v>0</v>
      </c>
      <c r="Q1473" s="100">
        <v>0</v>
      </c>
      <c r="R1473" s="98">
        <v>0</v>
      </c>
      <c r="S1473" s="101">
        <f t="shared" si="1089"/>
        <v>0</v>
      </c>
      <c r="T1473" s="100">
        <v>0</v>
      </c>
      <c r="U1473" s="98">
        <v>0</v>
      </c>
      <c r="V1473" s="101">
        <f t="shared" si="1091"/>
        <v>0</v>
      </c>
      <c r="W1473" s="100">
        <v>0</v>
      </c>
      <c r="X1473" s="98">
        <v>0</v>
      </c>
      <c r="Y1473" s="147">
        <f t="shared" si="1090"/>
        <v>0</v>
      </c>
      <c r="Z1473" s="150"/>
    </row>
    <row r="1474" spans="2:26" s="35" customFormat="1" ht="17.100000000000001" customHeight="1">
      <c r="B1474" s="105"/>
      <c r="C1474" s="54"/>
      <c r="D1474" s="96"/>
      <c r="E1474" s="111"/>
      <c r="F1474" s="112"/>
      <c r="G1474" s="113"/>
      <c r="H1474" s="100">
        <v>0</v>
      </c>
      <c r="I1474" s="98">
        <v>0</v>
      </c>
      <c r="J1474" s="101">
        <f t="shared" si="1086"/>
        <v>0</v>
      </c>
      <c r="K1474" s="100">
        <v>0</v>
      </c>
      <c r="L1474" s="98">
        <v>0</v>
      </c>
      <c r="M1474" s="101">
        <f t="shared" si="1087"/>
        <v>0</v>
      </c>
      <c r="N1474" s="100">
        <v>0</v>
      </c>
      <c r="O1474" s="98">
        <v>0</v>
      </c>
      <c r="P1474" s="101">
        <f t="shared" si="1088"/>
        <v>0</v>
      </c>
      <c r="Q1474" s="100">
        <v>0</v>
      </c>
      <c r="R1474" s="98">
        <v>0</v>
      </c>
      <c r="S1474" s="101">
        <f t="shared" si="1089"/>
        <v>0</v>
      </c>
      <c r="T1474" s="100">
        <v>0</v>
      </c>
      <c r="U1474" s="98">
        <v>0</v>
      </c>
      <c r="V1474" s="101">
        <f t="shared" si="1091"/>
        <v>0</v>
      </c>
      <c r="W1474" s="100">
        <v>0</v>
      </c>
      <c r="X1474" s="98">
        <v>0</v>
      </c>
      <c r="Y1474" s="147">
        <f t="shared" si="1090"/>
        <v>0</v>
      </c>
      <c r="Z1474" s="150"/>
    </row>
    <row r="1475" spans="2:26" s="35" customFormat="1" ht="17.100000000000001" customHeight="1">
      <c r="B1475" s="105"/>
      <c r="C1475" s="54"/>
      <c r="D1475" s="96"/>
      <c r="E1475" s="111"/>
      <c r="F1475" s="112"/>
      <c r="G1475" s="113"/>
      <c r="H1475" s="100">
        <v>0</v>
      </c>
      <c r="I1475" s="98">
        <v>0</v>
      </c>
      <c r="J1475" s="101">
        <f t="shared" si="1086"/>
        <v>0</v>
      </c>
      <c r="K1475" s="100">
        <v>0</v>
      </c>
      <c r="L1475" s="98">
        <v>0</v>
      </c>
      <c r="M1475" s="101">
        <f t="shared" si="1087"/>
        <v>0</v>
      </c>
      <c r="N1475" s="100">
        <v>0</v>
      </c>
      <c r="O1475" s="98">
        <v>0</v>
      </c>
      <c r="P1475" s="101">
        <f t="shared" si="1088"/>
        <v>0</v>
      </c>
      <c r="Q1475" s="100">
        <v>0</v>
      </c>
      <c r="R1475" s="98">
        <v>0</v>
      </c>
      <c r="S1475" s="101">
        <f t="shared" si="1089"/>
        <v>0</v>
      </c>
      <c r="T1475" s="100">
        <v>0</v>
      </c>
      <c r="U1475" s="98">
        <v>0</v>
      </c>
      <c r="V1475" s="101">
        <f t="shared" si="1091"/>
        <v>0</v>
      </c>
      <c r="W1475" s="100">
        <v>0</v>
      </c>
      <c r="X1475" s="98">
        <v>0</v>
      </c>
      <c r="Y1475" s="147">
        <f t="shared" si="1090"/>
        <v>0</v>
      </c>
      <c r="Z1475" s="150"/>
    </row>
    <row r="1476" spans="2:26" s="126" customFormat="1" ht="17.100000000000001" customHeight="1">
      <c r="B1476" s="118"/>
      <c r="C1476" s="119"/>
      <c r="D1476" s="120"/>
      <c r="E1476" s="121"/>
      <c r="F1476" s="122"/>
      <c r="G1476" s="123"/>
      <c r="H1476" s="401" t="s">
        <v>201</v>
      </c>
      <c r="I1476" s="402"/>
      <c r="J1476" s="124">
        <f>SUM(J1469:J1475)</f>
        <v>0</v>
      </c>
      <c r="K1476" s="401" t="s">
        <v>201</v>
      </c>
      <c r="L1476" s="402"/>
      <c r="M1476" s="124">
        <f>SUM(M1469:M1475)</f>
        <v>0</v>
      </c>
      <c r="N1476" s="401" t="s">
        <v>201</v>
      </c>
      <c r="O1476" s="402"/>
      <c r="P1476" s="124">
        <f>SUM(P1469:P1475)</f>
        <v>0</v>
      </c>
      <c r="Q1476" s="401" t="s">
        <v>201</v>
      </c>
      <c r="R1476" s="402"/>
      <c r="S1476" s="124">
        <f>SUM(S1469:S1475)</f>
        <v>0</v>
      </c>
      <c r="T1476" s="401" t="s">
        <v>201</v>
      </c>
      <c r="U1476" s="402"/>
      <c r="V1476" s="124">
        <f>SUM(V1469:V1475)</f>
        <v>0</v>
      </c>
      <c r="W1476" s="401" t="s">
        <v>201</v>
      </c>
      <c r="X1476" s="402"/>
      <c r="Y1476" s="127">
        <f>SUM(Y1469:Y1475)</f>
        <v>0</v>
      </c>
      <c r="Z1476" s="151"/>
    </row>
    <row r="1477" spans="2:26" s="35" customFormat="1" ht="17.100000000000001" customHeight="1">
      <c r="B1477" s="105"/>
      <c r="C1477" s="54">
        <f>'2. Rekap Back Up Beton X'!C203</f>
        <v>18200</v>
      </c>
      <c r="D1477" s="96">
        <f>'2. Rekap Back Up Beton X'!D203</f>
        <v>18300</v>
      </c>
      <c r="E1477" s="111">
        <f>'2. Rekap Back Up Beton X'!E203</f>
        <v>3</v>
      </c>
      <c r="F1477" s="112">
        <f>(100/((D1477-C1477)*E1477))*((J1484*0.5)+(M1484*1)+(P1484*2)+(S1484*20)+(V1484*15)+(Y1484*1.5))</f>
        <v>0</v>
      </c>
      <c r="G1477" s="113" t="str">
        <f>IF(F1477&lt;=25,"B",IF(F1477&lt;=75,"S",IF(F1477&lt;=100,"RR","RB")))</f>
        <v>B</v>
      </c>
      <c r="H1477" s="100">
        <v>0</v>
      </c>
      <c r="I1477" s="98">
        <v>0</v>
      </c>
      <c r="J1477" s="101">
        <f t="shared" ref="J1477:J1483" si="1092">H1477*I1477</f>
        <v>0</v>
      </c>
      <c r="K1477" s="100">
        <v>0</v>
      </c>
      <c r="L1477" s="98">
        <v>0</v>
      </c>
      <c r="M1477" s="101">
        <f t="shared" ref="M1477:M1483" si="1093">K1477*L1477</f>
        <v>0</v>
      </c>
      <c r="N1477" s="100">
        <v>0</v>
      </c>
      <c r="O1477" s="98">
        <v>4</v>
      </c>
      <c r="P1477" s="101">
        <f t="shared" ref="P1477:P1483" si="1094">N1477*O1477</f>
        <v>0</v>
      </c>
      <c r="Q1477" s="100">
        <v>0</v>
      </c>
      <c r="R1477" s="98">
        <v>0</v>
      </c>
      <c r="S1477" s="101">
        <f t="shared" ref="S1477:S1483" si="1095">Q1477*R1477</f>
        <v>0</v>
      </c>
      <c r="T1477" s="100">
        <v>0</v>
      </c>
      <c r="U1477" s="98">
        <v>0</v>
      </c>
      <c r="V1477" s="101">
        <f>T1477*U1477</f>
        <v>0</v>
      </c>
      <c r="W1477" s="100">
        <v>0</v>
      </c>
      <c r="X1477" s="98">
        <v>0</v>
      </c>
      <c r="Y1477" s="147">
        <f t="shared" ref="Y1477:Y1483" si="1096">W1477*X1477</f>
        <v>0</v>
      </c>
      <c r="Z1477" s="150"/>
    </row>
    <row r="1478" spans="2:26" s="35" customFormat="1" ht="17.100000000000001" customHeight="1">
      <c r="B1478" s="105"/>
      <c r="C1478" s="54"/>
      <c r="D1478" s="96"/>
      <c r="E1478" s="111"/>
      <c r="F1478" s="112"/>
      <c r="G1478" s="113"/>
      <c r="H1478" s="100">
        <v>0</v>
      </c>
      <c r="I1478" s="98">
        <v>0</v>
      </c>
      <c r="J1478" s="101">
        <f t="shared" si="1092"/>
        <v>0</v>
      </c>
      <c r="K1478" s="100">
        <v>0</v>
      </c>
      <c r="L1478" s="98">
        <v>0</v>
      </c>
      <c r="M1478" s="101">
        <f t="shared" si="1093"/>
        <v>0</v>
      </c>
      <c r="N1478" s="100">
        <v>0</v>
      </c>
      <c r="O1478" s="98">
        <v>0</v>
      </c>
      <c r="P1478" s="101">
        <f t="shared" si="1094"/>
        <v>0</v>
      </c>
      <c r="Q1478" s="100">
        <v>0</v>
      </c>
      <c r="R1478" s="98">
        <v>0</v>
      </c>
      <c r="S1478" s="101">
        <f t="shared" si="1095"/>
        <v>0</v>
      </c>
      <c r="T1478" s="100">
        <v>0</v>
      </c>
      <c r="U1478" s="98">
        <v>0</v>
      </c>
      <c r="V1478" s="101">
        <f t="shared" ref="V1478:V1483" si="1097">T1478*U1478</f>
        <v>0</v>
      </c>
      <c r="W1478" s="100">
        <v>0</v>
      </c>
      <c r="X1478" s="98">
        <v>0</v>
      </c>
      <c r="Y1478" s="147">
        <f t="shared" si="1096"/>
        <v>0</v>
      </c>
      <c r="Z1478" s="150"/>
    </row>
    <row r="1479" spans="2:26" s="35" customFormat="1" ht="17.100000000000001" customHeight="1">
      <c r="B1479" s="105"/>
      <c r="C1479" s="54"/>
      <c r="D1479" s="96"/>
      <c r="E1479" s="111"/>
      <c r="F1479" s="112"/>
      <c r="G1479" s="113"/>
      <c r="H1479" s="100">
        <v>0</v>
      </c>
      <c r="I1479" s="98">
        <v>0</v>
      </c>
      <c r="J1479" s="101">
        <f t="shared" si="1092"/>
        <v>0</v>
      </c>
      <c r="K1479" s="100">
        <v>0</v>
      </c>
      <c r="L1479" s="98">
        <v>0</v>
      </c>
      <c r="M1479" s="101">
        <f t="shared" si="1093"/>
        <v>0</v>
      </c>
      <c r="N1479" s="100">
        <v>0</v>
      </c>
      <c r="O1479" s="98">
        <v>0</v>
      </c>
      <c r="P1479" s="101">
        <f t="shared" si="1094"/>
        <v>0</v>
      </c>
      <c r="Q1479" s="100">
        <v>0</v>
      </c>
      <c r="R1479" s="98">
        <v>0</v>
      </c>
      <c r="S1479" s="101">
        <f t="shared" si="1095"/>
        <v>0</v>
      </c>
      <c r="T1479" s="100">
        <v>0</v>
      </c>
      <c r="U1479" s="98">
        <v>0</v>
      </c>
      <c r="V1479" s="101">
        <f t="shared" si="1097"/>
        <v>0</v>
      </c>
      <c r="W1479" s="100">
        <v>0</v>
      </c>
      <c r="X1479" s="98">
        <v>0</v>
      </c>
      <c r="Y1479" s="147">
        <f t="shared" si="1096"/>
        <v>0</v>
      </c>
      <c r="Z1479" s="150"/>
    </row>
    <row r="1480" spans="2:26" s="35" customFormat="1" ht="17.100000000000001" customHeight="1">
      <c r="B1480" s="105"/>
      <c r="C1480" s="54"/>
      <c r="D1480" s="96"/>
      <c r="E1480" s="111"/>
      <c r="F1480" s="112"/>
      <c r="G1480" s="113"/>
      <c r="H1480" s="100">
        <v>0</v>
      </c>
      <c r="I1480" s="98">
        <v>0</v>
      </c>
      <c r="J1480" s="101">
        <f t="shared" si="1092"/>
        <v>0</v>
      </c>
      <c r="K1480" s="100">
        <v>0</v>
      </c>
      <c r="L1480" s="98">
        <v>0</v>
      </c>
      <c r="M1480" s="101">
        <f t="shared" si="1093"/>
        <v>0</v>
      </c>
      <c r="N1480" s="100">
        <v>0</v>
      </c>
      <c r="O1480" s="98">
        <v>0</v>
      </c>
      <c r="P1480" s="101">
        <f t="shared" si="1094"/>
        <v>0</v>
      </c>
      <c r="Q1480" s="100">
        <v>0</v>
      </c>
      <c r="R1480" s="98">
        <v>0</v>
      </c>
      <c r="S1480" s="101">
        <f t="shared" si="1095"/>
        <v>0</v>
      </c>
      <c r="T1480" s="100">
        <v>0</v>
      </c>
      <c r="U1480" s="98">
        <v>0</v>
      </c>
      <c r="V1480" s="101">
        <f t="shared" si="1097"/>
        <v>0</v>
      </c>
      <c r="W1480" s="100">
        <v>0</v>
      </c>
      <c r="X1480" s="98">
        <v>0</v>
      </c>
      <c r="Y1480" s="147">
        <f t="shared" si="1096"/>
        <v>0</v>
      </c>
      <c r="Z1480" s="150"/>
    </row>
    <row r="1481" spans="2:26" s="35" customFormat="1" ht="17.100000000000001" customHeight="1">
      <c r="B1481" s="105"/>
      <c r="C1481" s="54"/>
      <c r="D1481" s="96"/>
      <c r="E1481" s="111"/>
      <c r="F1481" s="112"/>
      <c r="G1481" s="113"/>
      <c r="H1481" s="100">
        <v>0</v>
      </c>
      <c r="I1481" s="98">
        <v>0</v>
      </c>
      <c r="J1481" s="101">
        <f t="shared" si="1092"/>
        <v>0</v>
      </c>
      <c r="K1481" s="100">
        <v>0</v>
      </c>
      <c r="L1481" s="98">
        <v>0</v>
      </c>
      <c r="M1481" s="101">
        <f t="shared" si="1093"/>
        <v>0</v>
      </c>
      <c r="N1481" s="100">
        <v>0</v>
      </c>
      <c r="O1481" s="98">
        <v>0</v>
      </c>
      <c r="P1481" s="101">
        <f t="shared" si="1094"/>
        <v>0</v>
      </c>
      <c r="Q1481" s="100">
        <v>0</v>
      </c>
      <c r="R1481" s="98">
        <v>0</v>
      </c>
      <c r="S1481" s="101">
        <f t="shared" si="1095"/>
        <v>0</v>
      </c>
      <c r="T1481" s="100">
        <v>0</v>
      </c>
      <c r="U1481" s="98">
        <v>0</v>
      </c>
      <c r="V1481" s="101">
        <f t="shared" si="1097"/>
        <v>0</v>
      </c>
      <c r="W1481" s="100">
        <v>0</v>
      </c>
      <c r="X1481" s="98">
        <v>0</v>
      </c>
      <c r="Y1481" s="147">
        <f t="shared" si="1096"/>
        <v>0</v>
      </c>
      <c r="Z1481" s="150"/>
    </row>
    <row r="1482" spans="2:26" s="35" customFormat="1" ht="17.100000000000001" customHeight="1">
      <c r="B1482" s="105"/>
      <c r="C1482" s="54"/>
      <c r="D1482" s="96"/>
      <c r="E1482" s="111"/>
      <c r="F1482" s="112"/>
      <c r="G1482" s="113"/>
      <c r="H1482" s="100">
        <v>0</v>
      </c>
      <c r="I1482" s="98">
        <v>0</v>
      </c>
      <c r="J1482" s="101">
        <f t="shared" si="1092"/>
        <v>0</v>
      </c>
      <c r="K1482" s="100">
        <v>0</v>
      </c>
      <c r="L1482" s="98">
        <v>0</v>
      </c>
      <c r="M1482" s="101">
        <f t="shared" si="1093"/>
        <v>0</v>
      </c>
      <c r="N1482" s="100">
        <v>0</v>
      </c>
      <c r="O1482" s="98">
        <v>0</v>
      </c>
      <c r="P1482" s="101">
        <f t="shared" si="1094"/>
        <v>0</v>
      </c>
      <c r="Q1482" s="100">
        <v>0</v>
      </c>
      <c r="R1482" s="98">
        <v>0</v>
      </c>
      <c r="S1482" s="101">
        <f t="shared" si="1095"/>
        <v>0</v>
      </c>
      <c r="T1482" s="100">
        <v>0</v>
      </c>
      <c r="U1482" s="98">
        <v>0</v>
      </c>
      <c r="V1482" s="101">
        <f t="shared" si="1097"/>
        <v>0</v>
      </c>
      <c r="W1482" s="100">
        <v>0</v>
      </c>
      <c r="X1482" s="98">
        <v>0</v>
      </c>
      <c r="Y1482" s="147">
        <f t="shared" si="1096"/>
        <v>0</v>
      </c>
      <c r="Z1482" s="150"/>
    </row>
    <row r="1483" spans="2:26" s="35" customFormat="1" ht="17.100000000000001" customHeight="1">
      <c r="B1483" s="105"/>
      <c r="C1483" s="54"/>
      <c r="D1483" s="96"/>
      <c r="E1483" s="111"/>
      <c r="F1483" s="112"/>
      <c r="G1483" s="113"/>
      <c r="H1483" s="100">
        <v>0</v>
      </c>
      <c r="I1483" s="98">
        <v>0</v>
      </c>
      <c r="J1483" s="101">
        <f t="shared" si="1092"/>
        <v>0</v>
      </c>
      <c r="K1483" s="100">
        <v>0</v>
      </c>
      <c r="L1483" s="98">
        <v>0</v>
      </c>
      <c r="M1483" s="101">
        <f t="shared" si="1093"/>
        <v>0</v>
      </c>
      <c r="N1483" s="100">
        <v>0</v>
      </c>
      <c r="O1483" s="98">
        <v>0</v>
      </c>
      <c r="P1483" s="101">
        <f t="shared" si="1094"/>
        <v>0</v>
      </c>
      <c r="Q1483" s="100">
        <v>0</v>
      </c>
      <c r="R1483" s="98">
        <v>0</v>
      </c>
      <c r="S1483" s="101">
        <f t="shared" si="1095"/>
        <v>0</v>
      </c>
      <c r="T1483" s="100">
        <v>0</v>
      </c>
      <c r="U1483" s="98">
        <v>0</v>
      </c>
      <c r="V1483" s="101">
        <f t="shared" si="1097"/>
        <v>0</v>
      </c>
      <c r="W1483" s="100">
        <v>0</v>
      </c>
      <c r="X1483" s="98">
        <v>0</v>
      </c>
      <c r="Y1483" s="147">
        <f t="shared" si="1096"/>
        <v>0</v>
      </c>
      <c r="Z1483" s="150"/>
    </row>
    <row r="1484" spans="2:26" s="126" customFormat="1" ht="17.100000000000001" customHeight="1">
      <c r="B1484" s="118"/>
      <c r="C1484" s="119"/>
      <c r="D1484" s="120"/>
      <c r="E1484" s="121"/>
      <c r="F1484" s="122"/>
      <c r="G1484" s="123"/>
      <c r="H1484" s="401" t="s">
        <v>201</v>
      </c>
      <c r="I1484" s="402"/>
      <c r="J1484" s="124">
        <f>SUM(J1477:J1483)</f>
        <v>0</v>
      </c>
      <c r="K1484" s="401" t="s">
        <v>201</v>
      </c>
      <c r="L1484" s="402"/>
      <c r="M1484" s="124">
        <f>SUM(M1477:M1483)</f>
        <v>0</v>
      </c>
      <c r="N1484" s="401" t="s">
        <v>201</v>
      </c>
      <c r="O1484" s="402"/>
      <c r="P1484" s="124">
        <f>SUM(P1477:P1483)</f>
        <v>0</v>
      </c>
      <c r="Q1484" s="401" t="s">
        <v>201</v>
      </c>
      <c r="R1484" s="402"/>
      <c r="S1484" s="124">
        <f>SUM(S1477:S1483)</f>
        <v>0</v>
      </c>
      <c r="T1484" s="401" t="s">
        <v>201</v>
      </c>
      <c r="U1484" s="402"/>
      <c r="V1484" s="124">
        <f>SUM(V1477:V1483)</f>
        <v>0</v>
      </c>
      <c r="W1484" s="401" t="s">
        <v>201</v>
      </c>
      <c r="X1484" s="402"/>
      <c r="Y1484" s="127">
        <f>SUM(Y1477:Y1483)</f>
        <v>0</v>
      </c>
      <c r="Z1484" s="151"/>
    </row>
    <row r="1485" spans="2:26" s="35" customFormat="1" ht="17.100000000000001" customHeight="1">
      <c r="B1485" s="105"/>
      <c r="C1485" s="54">
        <f>'2. Rekap Back Up Beton X'!C204</f>
        <v>18300</v>
      </c>
      <c r="D1485" s="96">
        <f>'2. Rekap Back Up Beton X'!D204</f>
        <v>18400</v>
      </c>
      <c r="E1485" s="111">
        <f>'2. Rekap Back Up Beton X'!E204</f>
        <v>3</v>
      </c>
      <c r="F1485" s="112">
        <f>(100/((D1485-C1485)*E1485))*((J1492*0.5)+(M1492*1)+(P1492*2)+(S1492*20)+(V1492*15)+(Y1492*1.5))</f>
        <v>0</v>
      </c>
      <c r="G1485" s="113" t="str">
        <f>IF(F1485&lt;=25,"B",IF(F1485&lt;=75,"S",IF(F1485&lt;=100,"RR","RB")))</f>
        <v>B</v>
      </c>
      <c r="H1485" s="100">
        <v>0</v>
      </c>
      <c r="I1485" s="98">
        <v>0</v>
      </c>
      <c r="J1485" s="101">
        <f t="shared" ref="J1485:J1491" si="1098">H1485*I1485</f>
        <v>0</v>
      </c>
      <c r="K1485" s="100">
        <v>0</v>
      </c>
      <c r="L1485" s="98">
        <v>0</v>
      </c>
      <c r="M1485" s="101">
        <f t="shared" ref="M1485:M1491" si="1099">K1485*L1485</f>
        <v>0</v>
      </c>
      <c r="N1485" s="100">
        <v>0</v>
      </c>
      <c r="O1485" s="98">
        <v>4</v>
      </c>
      <c r="P1485" s="101">
        <f t="shared" ref="P1485:P1491" si="1100">N1485*O1485</f>
        <v>0</v>
      </c>
      <c r="Q1485" s="100">
        <v>0</v>
      </c>
      <c r="R1485" s="98">
        <v>0</v>
      </c>
      <c r="S1485" s="101">
        <f t="shared" ref="S1485:S1491" si="1101">Q1485*R1485</f>
        <v>0</v>
      </c>
      <c r="T1485" s="100">
        <v>0</v>
      </c>
      <c r="U1485" s="98">
        <v>0</v>
      </c>
      <c r="V1485" s="101">
        <f>T1485*U1485</f>
        <v>0</v>
      </c>
      <c r="W1485" s="100">
        <v>0</v>
      </c>
      <c r="X1485" s="98">
        <v>0</v>
      </c>
      <c r="Y1485" s="147">
        <f t="shared" ref="Y1485:Y1491" si="1102">W1485*X1485</f>
        <v>0</v>
      </c>
      <c r="Z1485" s="150"/>
    </row>
    <row r="1486" spans="2:26" s="35" customFormat="1" ht="17.100000000000001" customHeight="1">
      <c r="B1486" s="105"/>
      <c r="C1486" s="54"/>
      <c r="D1486" s="96"/>
      <c r="E1486" s="111"/>
      <c r="F1486" s="112"/>
      <c r="G1486" s="113"/>
      <c r="H1486" s="100">
        <v>0</v>
      </c>
      <c r="I1486" s="98">
        <v>0</v>
      </c>
      <c r="J1486" s="101">
        <f t="shared" si="1098"/>
        <v>0</v>
      </c>
      <c r="K1486" s="100">
        <v>0</v>
      </c>
      <c r="L1486" s="98">
        <v>0</v>
      </c>
      <c r="M1486" s="101">
        <f t="shared" si="1099"/>
        <v>0</v>
      </c>
      <c r="N1486" s="100">
        <v>0</v>
      </c>
      <c r="O1486" s="98">
        <v>0</v>
      </c>
      <c r="P1486" s="101">
        <f t="shared" si="1100"/>
        <v>0</v>
      </c>
      <c r="Q1486" s="100">
        <v>0</v>
      </c>
      <c r="R1486" s="98">
        <v>0</v>
      </c>
      <c r="S1486" s="101">
        <f t="shared" si="1101"/>
        <v>0</v>
      </c>
      <c r="T1486" s="100">
        <v>0</v>
      </c>
      <c r="U1486" s="98">
        <v>0</v>
      </c>
      <c r="V1486" s="101">
        <f t="shared" ref="V1486:V1491" si="1103">T1486*U1486</f>
        <v>0</v>
      </c>
      <c r="W1486" s="100">
        <v>0</v>
      </c>
      <c r="X1486" s="98">
        <v>0</v>
      </c>
      <c r="Y1486" s="147">
        <f t="shared" si="1102"/>
        <v>0</v>
      </c>
      <c r="Z1486" s="150"/>
    </row>
    <row r="1487" spans="2:26" s="35" customFormat="1" ht="17.100000000000001" customHeight="1">
      <c r="B1487" s="105"/>
      <c r="C1487" s="54"/>
      <c r="D1487" s="96"/>
      <c r="E1487" s="111"/>
      <c r="F1487" s="112"/>
      <c r="G1487" s="113"/>
      <c r="H1487" s="100">
        <v>0</v>
      </c>
      <c r="I1487" s="98">
        <v>0</v>
      </c>
      <c r="J1487" s="101">
        <f t="shared" si="1098"/>
        <v>0</v>
      </c>
      <c r="K1487" s="100">
        <v>0</v>
      </c>
      <c r="L1487" s="98">
        <v>0</v>
      </c>
      <c r="M1487" s="101">
        <f t="shared" si="1099"/>
        <v>0</v>
      </c>
      <c r="N1487" s="100">
        <v>0</v>
      </c>
      <c r="O1487" s="98">
        <v>0</v>
      </c>
      <c r="P1487" s="101">
        <f t="shared" si="1100"/>
        <v>0</v>
      </c>
      <c r="Q1487" s="100">
        <v>0</v>
      </c>
      <c r="R1487" s="98">
        <v>0</v>
      </c>
      <c r="S1487" s="101">
        <f t="shared" si="1101"/>
        <v>0</v>
      </c>
      <c r="T1487" s="100">
        <v>0</v>
      </c>
      <c r="U1487" s="98">
        <v>0</v>
      </c>
      <c r="V1487" s="101">
        <f t="shared" si="1103"/>
        <v>0</v>
      </c>
      <c r="W1487" s="100">
        <v>0</v>
      </c>
      <c r="X1487" s="98">
        <v>0</v>
      </c>
      <c r="Y1487" s="147">
        <f t="shared" si="1102"/>
        <v>0</v>
      </c>
      <c r="Z1487" s="150"/>
    </row>
    <row r="1488" spans="2:26" s="35" customFormat="1" ht="17.100000000000001" customHeight="1">
      <c r="B1488" s="105"/>
      <c r="C1488" s="54"/>
      <c r="D1488" s="96"/>
      <c r="E1488" s="111"/>
      <c r="F1488" s="112"/>
      <c r="G1488" s="113"/>
      <c r="H1488" s="100">
        <v>0</v>
      </c>
      <c r="I1488" s="98">
        <v>0</v>
      </c>
      <c r="J1488" s="101">
        <f t="shared" si="1098"/>
        <v>0</v>
      </c>
      <c r="K1488" s="100">
        <v>0</v>
      </c>
      <c r="L1488" s="98">
        <v>0</v>
      </c>
      <c r="M1488" s="101">
        <f t="shared" si="1099"/>
        <v>0</v>
      </c>
      <c r="N1488" s="100">
        <v>0</v>
      </c>
      <c r="O1488" s="98">
        <v>0</v>
      </c>
      <c r="P1488" s="101">
        <f t="shared" si="1100"/>
        <v>0</v>
      </c>
      <c r="Q1488" s="100">
        <v>0</v>
      </c>
      <c r="R1488" s="98">
        <v>0</v>
      </c>
      <c r="S1488" s="101">
        <f t="shared" si="1101"/>
        <v>0</v>
      </c>
      <c r="T1488" s="100">
        <v>0</v>
      </c>
      <c r="U1488" s="98">
        <v>0</v>
      </c>
      <c r="V1488" s="101">
        <f t="shared" si="1103"/>
        <v>0</v>
      </c>
      <c r="W1488" s="100">
        <v>0</v>
      </c>
      <c r="X1488" s="98">
        <v>0</v>
      </c>
      <c r="Y1488" s="147">
        <f t="shared" si="1102"/>
        <v>0</v>
      </c>
      <c r="Z1488" s="150"/>
    </row>
    <row r="1489" spans="2:26" s="35" customFormat="1" ht="17.100000000000001" customHeight="1">
      <c r="B1489" s="105"/>
      <c r="C1489" s="54"/>
      <c r="D1489" s="96"/>
      <c r="E1489" s="111"/>
      <c r="F1489" s="112"/>
      <c r="G1489" s="113"/>
      <c r="H1489" s="100">
        <v>0</v>
      </c>
      <c r="I1489" s="98">
        <v>0</v>
      </c>
      <c r="J1489" s="101">
        <f t="shared" si="1098"/>
        <v>0</v>
      </c>
      <c r="K1489" s="100">
        <v>0</v>
      </c>
      <c r="L1489" s="98">
        <v>0</v>
      </c>
      <c r="M1489" s="101">
        <f t="shared" si="1099"/>
        <v>0</v>
      </c>
      <c r="N1489" s="100">
        <v>0</v>
      </c>
      <c r="O1489" s="98">
        <v>0</v>
      </c>
      <c r="P1489" s="101">
        <f t="shared" si="1100"/>
        <v>0</v>
      </c>
      <c r="Q1489" s="100">
        <v>0</v>
      </c>
      <c r="R1489" s="98">
        <v>0</v>
      </c>
      <c r="S1489" s="101">
        <f t="shared" si="1101"/>
        <v>0</v>
      </c>
      <c r="T1489" s="100">
        <v>0</v>
      </c>
      <c r="U1489" s="98">
        <v>0</v>
      </c>
      <c r="V1489" s="101">
        <f t="shared" si="1103"/>
        <v>0</v>
      </c>
      <c r="W1489" s="100">
        <v>0</v>
      </c>
      <c r="X1489" s="98">
        <v>0</v>
      </c>
      <c r="Y1489" s="147">
        <f t="shared" si="1102"/>
        <v>0</v>
      </c>
      <c r="Z1489" s="150"/>
    </row>
    <row r="1490" spans="2:26" s="35" customFormat="1" ht="17.100000000000001" customHeight="1">
      <c r="B1490" s="105"/>
      <c r="C1490" s="54"/>
      <c r="D1490" s="96"/>
      <c r="E1490" s="111"/>
      <c r="F1490" s="112"/>
      <c r="G1490" s="113"/>
      <c r="H1490" s="100">
        <v>0</v>
      </c>
      <c r="I1490" s="98">
        <v>0</v>
      </c>
      <c r="J1490" s="101">
        <f t="shared" si="1098"/>
        <v>0</v>
      </c>
      <c r="K1490" s="100">
        <v>0</v>
      </c>
      <c r="L1490" s="98">
        <v>0</v>
      </c>
      <c r="M1490" s="101">
        <f t="shared" si="1099"/>
        <v>0</v>
      </c>
      <c r="N1490" s="100">
        <v>0</v>
      </c>
      <c r="O1490" s="98">
        <v>0</v>
      </c>
      <c r="P1490" s="101">
        <f t="shared" si="1100"/>
        <v>0</v>
      </c>
      <c r="Q1490" s="100">
        <v>0</v>
      </c>
      <c r="R1490" s="98">
        <v>0</v>
      </c>
      <c r="S1490" s="101">
        <f t="shared" si="1101"/>
        <v>0</v>
      </c>
      <c r="T1490" s="100">
        <v>0</v>
      </c>
      <c r="U1490" s="98">
        <v>0</v>
      </c>
      <c r="V1490" s="101">
        <f t="shared" si="1103"/>
        <v>0</v>
      </c>
      <c r="W1490" s="100">
        <v>0</v>
      </c>
      <c r="X1490" s="98">
        <v>0</v>
      </c>
      <c r="Y1490" s="147">
        <f t="shared" si="1102"/>
        <v>0</v>
      </c>
      <c r="Z1490" s="150"/>
    </row>
    <row r="1491" spans="2:26" s="35" customFormat="1" ht="17.100000000000001" customHeight="1">
      <c r="B1491" s="105"/>
      <c r="C1491" s="54"/>
      <c r="D1491" s="96"/>
      <c r="E1491" s="111"/>
      <c r="F1491" s="112"/>
      <c r="G1491" s="113"/>
      <c r="H1491" s="100">
        <v>0</v>
      </c>
      <c r="I1491" s="98">
        <v>0</v>
      </c>
      <c r="J1491" s="101">
        <f t="shared" si="1098"/>
        <v>0</v>
      </c>
      <c r="K1491" s="100">
        <v>0</v>
      </c>
      <c r="L1491" s="98">
        <v>0</v>
      </c>
      <c r="M1491" s="101">
        <f t="shared" si="1099"/>
        <v>0</v>
      </c>
      <c r="N1491" s="100">
        <v>0</v>
      </c>
      <c r="O1491" s="98">
        <v>0</v>
      </c>
      <c r="P1491" s="101">
        <f t="shared" si="1100"/>
        <v>0</v>
      </c>
      <c r="Q1491" s="100">
        <v>0</v>
      </c>
      <c r="R1491" s="98">
        <v>0</v>
      </c>
      <c r="S1491" s="101">
        <f t="shared" si="1101"/>
        <v>0</v>
      </c>
      <c r="T1491" s="100">
        <v>0</v>
      </c>
      <c r="U1491" s="98">
        <v>0</v>
      </c>
      <c r="V1491" s="101">
        <f t="shared" si="1103"/>
        <v>0</v>
      </c>
      <c r="W1491" s="100">
        <v>0</v>
      </c>
      <c r="X1491" s="98">
        <v>0</v>
      </c>
      <c r="Y1491" s="147">
        <f t="shared" si="1102"/>
        <v>0</v>
      </c>
      <c r="Z1491" s="150"/>
    </row>
    <row r="1492" spans="2:26" s="126" customFormat="1" ht="17.100000000000001" customHeight="1">
      <c r="B1492" s="118"/>
      <c r="C1492" s="119"/>
      <c r="D1492" s="120"/>
      <c r="E1492" s="121"/>
      <c r="F1492" s="122"/>
      <c r="G1492" s="123"/>
      <c r="H1492" s="401" t="s">
        <v>201</v>
      </c>
      <c r="I1492" s="402"/>
      <c r="J1492" s="124">
        <f>SUM(J1485:J1491)</f>
        <v>0</v>
      </c>
      <c r="K1492" s="401" t="s">
        <v>201</v>
      </c>
      <c r="L1492" s="402"/>
      <c r="M1492" s="124">
        <f>SUM(M1485:M1491)</f>
        <v>0</v>
      </c>
      <c r="N1492" s="401" t="s">
        <v>201</v>
      </c>
      <c r="O1492" s="402"/>
      <c r="P1492" s="124">
        <f>SUM(P1485:P1491)</f>
        <v>0</v>
      </c>
      <c r="Q1492" s="401" t="s">
        <v>201</v>
      </c>
      <c r="R1492" s="402"/>
      <c r="S1492" s="124">
        <f>SUM(S1485:S1491)</f>
        <v>0</v>
      </c>
      <c r="T1492" s="401" t="s">
        <v>201</v>
      </c>
      <c r="U1492" s="402"/>
      <c r="V1492" s="124">
        <f>SUM(V1485:V1491)</f>
        <v>0</v>
      </c>
      <c r="W1492" s="401" t="s">
        <v>201</v>
      </c>
      <c r="X1492" s="402"/>
      <c r="Y1492" s="127">
        <f>SUM(Y1485:Y1491)</f>
        <v>0</v>
      </c>
      <c r="Z1492" s="151"/>
    </row>
    <row r="1493" spans="2:26" s="35" customFormat="1" ht="17.100000000000001" customHeight="1">
      <c r="B1493" s="105"/>
      <c r="C1493" s="54">
        <f>'2. Rekap Back Up Beton X'!C205</f>
        <v>18400</v>
      </c>
      <c r="D1493" s="96">
        <f>'2. Rekap Back Up Beton X'!D205</f>
        <v>18500</v>
      </c>
      <c r="E1493" s="111">
        <f>'2. Rekap Back Up Beton X'!E205</f>
        <v>3</v>
      </c>
      <c r="F1493" s="112">
        <f>(100/((D1493-C1493)*E1493))*((J1500*0.5)+(M1500*1)+(P1500*2)+(S1500*20)+(V1500*15)+(Y1500*1.5))</f>
        <v>0</v>
      </c>
      <c r="G1493" s="113" t="str">
        <f>IF(F1493&lt;=25,"B",IF(F1493&lt;=75,"S",IF(F1493&lt;=100,"RR","RB")))</f>
        <v>B</v>
      </c>
      <c r="H1493" s="100">
        <v>0</v>
      </c>
      <c r="I1493" s="98">
        <v>0</v>
      </c>
      <c r="J1493" s="101">
        <f t="shared" ref="J1493:J1499" si="1104">H1493*I1493</f>
        <v>0</v>
      </c>
      <c r="K1493" s="100">
        <v>0</v>
      </c>
      <c r="L1493" s="98">
        <v>0</v>
      </c>
      <c r="M1493" s="101">
        <f t="shared" ref="M1493:M1499" si="1105">K1493*L1493</f>
        <v>0</v>
      </c>
      <c r="N1493" s="100">
        <v>0</v>
      </c>
      <c r="O1493" s="98">
        <v>4</v>
      </c>
      <c r="P1493" s="101">
        <f t="shared" ref="P1493:P1499" si="1106">N1493*O1493</f>
        <v>0</v>
      </c>
      <c r="Q1493" s="100">
        <v>0</v>
      </c>
      <c r="R1493" s="98">
        <v>0</v>
      </c>
      <c r="S1493" s="101">
        <f t="shared" ref="S1493:S1499" si="1107">Q1493*R1493</f>
        <v>0</v>
      </c>
      <c r="T1493" s="100">
        <v>0</v>
      </c>
      <c r="U1493" s="98">
        <v>0</v>
      </c>
      <c r="V1493" s="101">
        <f>T1493*U1493</f>
        <v>0</v>
      </c>
      <c r="W1493" s="100">
        <v>0</v>
      </c>
      <c r="X1493" s="98">
        <v>0</v>
      </c>
      <c r="Y1493" s="147">
        <f t="shared" ref="Y1493:Y1499" si="1108">W1493*X1493</f>
        <v>0</v>
      </c>
      <c r="Z1493" s="150"/>
    </row>
    <row r="1494" spans="2:26" s="35" customFormat="1" ht="17.100000000000001" customHeight="1">
      <c r="B1494" s="105"/>
      <c r="C1494" s="54"/>
      <c r="D1494" s="96"/>
      <c r="E1494" s="111"/>
      <c r="F1494" s="112"/>
      <c r="G1494" s="113"/>
      <c r="H1494" s="100">
        <v>0</v>
      </c>
      <c r="I1494" s="98">
        <v>0</v>
      </c>
      <c r="J1494" s="101">
        <f t="shared" si="1104"/>
        <v>0</v>
      </c>
      <c r="K1494" s="100">
        <v>0</v>
      </c>
      <c r="L1494" s="98">
        <v>0</v>
      </c>
      <c r="M1494" s="101">
        <f t="shared" si="1105"/>
        <v>0</v>
      </c>
      <c r="N1494" s="100">
        <v>0</v>
      </c>
      <c r="O1494" s="98">
        <v>0</v>
      </c>
      <c r="P1494" s="101">
        <f t="shared" si="1106"/>
        <v>0</v>
      </c>
      <c r="Q1494" s="100">
        <v>0</v>
      </c>
      <c r="R1494" s="98">
        <v>0</v>
      </c>
      <c r="S1494" s="101">
        <f t="shared" si="1107"/>
        <v>0</v>
      </c>
      <c r="T1494" s="100">
        <v>0</v>
      </c>
      <c r="U1494" s="98">
        <v>0</v>
      </c>
      <c r="V1494" s="101">
        <f t="shared" ref="V1494:V1499" si="1109">T1494*U1494</f>
        <v>0</v>
      </c>
      <c r="W1494" s="100">
        <v>0</v>
      </c>
      <c r="X1494" s="98">
        <v>0</v>
      </c>
      <c r="Y1494" s="147">
        <f t="shared" si="1108"/>
        <v>0</v>
      </c>
      <c r="Z1494" s="150"/>
    </row>
    <row r="1495" spans="2:26" s="35" customFormat="1" ht="17.100000000000001" customHeight="1">
      <c r="B1495" s="105"/>
      <c r="C1495" s="54"/>
      <c r="D1495" s="96"/>
      <c r="E1495" s="111"/>
      <c r="F1495" s="112"/>
      <c r="G1495" s="113"/>
      <c r="H1495" s="100">
        <v>0</v>
      </c>
      <c r="I1495" s="98">
        <v>0</v>
      </c>
      <c r="J1495" s="101">
        <f t="shared" si="1104"/>
        <v>0</v>
      </c>
      <c r="K1495" s="100">
        <v>0</v>
      </c>
      <c r="L1495" s="98">
        <v>0</v>
      </c>
      <c r="M1495" s="101">
        <f t="shared" si="1105"/>
        <v>0</v>
      </c>
      <c r="N1495" s="100">
        <v>0</v>
      </c>
      <c r="O1495" s="98">
        <v>0</v>
      </c>
      <c r="P1495" s="101">
        <f t="shared" si="1106"/>
        <v>0</v>
      </c>
      <c r="Q1495" s="100">
        <v>0</v>
      </c>
      <c r="R1495" s="98">
        <v>0</v>
      </c>
      <c r="S1495" s="101">
        <f t="shared" si="1107"/>
        <v>0</v>
      </c>
      <c r="T1495" s="100">
        <v>0</v>
      </c>
      <c r="U1495" s="98">
        <v>0</v>
      </c>
      <c r="V1495" s="101">
        <f t="shared" si="1109"/>
        <v>0</v>
      </c>
      <c r="W1495" s="100">
        <v>0</v>
      </c>
      <c r="X1495" s="98">
        <v>0</v>
      </c>
      <c r="Y1495" s="147">
        <f t="shared" si="1108"/>
        <v>0</v>
      </c>
      <c r="Z1495" s="150"/>
    </row>
    <row r="1496" spans="2:26" s="35" customFormat="1" ht="17.100000000000001" customHeight="1">
      <c r="B1496" s="105"/>
      <c r="C1496" s="54"/>
      <c r="D1496" s="96"/>
      <c r="E1496" s="111"/>
      <c r="F1496" s="112"/>
      <c r="G1496" s="113"/>
      <c r="H1496" s="100">
        <v>0</v>
      </c>
      <c r="I1496" s="98">
        <v>0</v>
      </c>
      <c r="J1496" s="101">
        <f t="shared" si="1104"/>
        <v>0</v>
      </c>
      <c r="K1496" s="100">
        <v>0</v>
      </c>
      <c r="L1496" s="98">
        <v>0</v>
      </c>
      <c r="M1496" s="101">
        <f t="shared" si="1105"/>
        <v>0</v>
      </c>
      <c r="N1496" s="100">
        <v>0</v>
      </c>
      <c r="O1496" s="98">
        <v>0</v>
      </c>
      <c r="P1496" s="101">
        <f t="shared" si="1106"/>
        <v>0</v>
      </c>
      <c r="Q1496" s="100">
        <v>0</v>
      </c>
      <c r="R1496" s="98">
        <v>0</v>
      </c>
      <c r="S1496" s="101">
        <f t="shared" si="1107"/>
        <v>0</v>
      </c>
      <c r="T1496" s="100">
        <v>0</v>
      </c>
      <c r="U1496" s="98">
        <v>0</v>
      </c>
      <c r="V1496" s="101">
        <f t="shared" si="1109"/>
        <v>0</v>
      </c>
      <c r="W1496" s="100">
        <v>0</v>
      </c>
      <c r="X1496" s="98">
        <v>0</v>
      </c>
      <c r="Y1496" s="147">
        <f t="shared" si="1108"/>
        <v>0</v>
      </c>
      <c r="Z1496" s="150"/>
    </row>
    <row r="1497" spans="2:26" s="35" customFormat="1" ht="17.100000000000001" customHeight="1">
      <c r="B1497" s="105"/>
      <c r="C1497" s="54"/>
      <c r="D1497" s="96"/>
      <c r="E1497" s="111"/>
      <c r="F1497" s="112"/>
      <c r="G1497" s="113"/>
      <c r="H1497" s="100">
        <v>0</v>
      </c>
      <c r="I1497" s="98">
        <v>0</v>
      </c>
      <c r="J1497" s="101">
        <f t="shared" si="1104"/>
        <v>0</v>
      </c>
      <c r="K1497" s="100">
        <v>0</v>
      </c>
      <c r="L1497" s="98">
        <v>0</v>
      </c>
      <c r="M1497" s="101">
        <f t="shared" si="1105"/>
        <v>0</v>
      </c>
      <c r="N1497" s="100">
        <v>0</v>
      </c>
      <c r="O1497" s="98">
        <v>0</v>
      </c>
      <c r="P1497" s="101">
        <f t="shared" si="1106"/>
        <v>0</v>
      </c>
      <c r="Q1497" s="100">
        <v>0</v>
      </c>
      <c r="R1497" s="98">
        <v>0</v>
      </c>
      <c r="S1497" s="101">
        <f t="shared" si="1107"/>
        <v>0</v>
      </c>
      <c r="T1497" s="100">
        <v>0</v>
      </c>
      <c r="U1497" s="98">
        <v>0</v>
      </c>
      <c r="V1497" s="101">
        <f t="shared" si="1109"/>
        <v>0</v>
      </c>
      <c r="W1497" s="100">
        <v>0</v>
      </c>
      <c r="X1497" s="98">
        <v>0</v>
      </c>
      <c r="Y1497" s="147">
        <f t="shared" si="1108"/>
        <v>0</v>
      </c>
      <c r="Z1497" s="150"/>
    </row>
    <row r="1498" spans="2:26" s="35" customFormat="1" ht="17.100000000000001" customHeight="1">
      <c r="B1498" s="105"/>
      <c r="C1498" s="54"/>
      <c r="D1498" s="96"/>
      <c r="E1498" s="111"/>
      <c r="F1498" s="112"/>
      <c r="G1498" s="113"/>
      <c r="H1498" s="100">
        <v>0</v>
      </c>
      <c r="I1498" s="98">
        <v>0</v>
      </c>
      <c r="J1498" s="101">
        <f t="shared" si="1104"/>
        <v>0</v>
      </c>
      <c r="K1498" s="100">
        <v>0</v>
      </c>
      <c r="L1498" s="98">
        <v>0</v>
      </c>
      <c r="M1498" s="101">
        <f t="shared" si="1105"/>
        <v>0</v>
      </c>
      <c r="N1498" s="100">
        <v>0</v>
      </c>
      <c r="O1498" s="98">
        <v>0</v>
      </c>
      <c r="P1498" s="101">
        <f t="shared" si="1106"/>
        <v>0</v>
      </c>
      <c r="Q1498" s="100">
        <v>0</v>
      </c>
      <c r="R1498" s="98">
        <v>0</v>
      </c>
      <c r="S1498" s="101">
        <f t="shared" si="1107"/>
        <v>0</v>
      </c>
      <c r="T1498" s="100">
        <v>0</v>
      </c>
      <c r="U1498" s="98">
        <v>0</v>
      </c>
      <c r="V1498" s="101">
        <f t="shared" si="1109"/>
        <v>0</v>
      </c>
      <c r="W1498" s="100">
        <v>0</v>
      </c>
      <c r="X1498" s="98">
        <v>0</v>
      </c>
      <c r="Y1498" s="147">
        <f t="shared" si="1108"/>
        <v>0</v>
      </c>
      <c r="Z1498" s="150"/>
    </row>
    <row r="1499" spans="2:26" s="35" customFormat="1" ht="17.100000000000001" customHeight="1">
      <c r="B1499" s="105"/>
      <c r="C1499" s="54"/>
      <c r="D1499" s="96"/>
      <c r="E1499" s="111"/>
      <c r="F1499" s="112"/>
      <c r="G1499" s="113"/>
      <c r="H1499" s="100">
        <v>0</v>
      </c>
      <c r="I1499" s="98">
        <v>0</v>
      </c>
      <c r="J1499" s="101">
        <f t="shared" si="1104"/>
        <v>0</v>
      </c>
      <c r="K1499" s="100">
        <v>0</v>
      </c>
      <c r="L1499" s="98">
        <v>0</v>
      </c>
      <c r="M1499" s="101">
        <f t="shared" si="1105"/>
        <v>0</v>
      </c>
      <c r="N1499" s="100">
        <v>0</v>
      </c>
      <c r="O1499" s="98">
        <v>0</v>
      </c>
      <c r="P1499" s="101">
        <f t="shared" si="1106"/>
        <v>0</v>
      </c>
      <c r="Q1499" s="100">
        <v>0</v>
      </c>
      <c r="R1499" s="98">
        <v>0</v>
      </c>
      <c r="S1499" s="101">
        <f t="shared" si="1107"/>
        <v>0</v>
      </c>
      <c r="T1499" s="100">
        <v>0</v>
      </c>
      <c r="U1499" s="98">
        <v>0</v>
      </c>
      <c r="V1499" s="101">
        <f t="shared" si="1109"/>
        <v>0</v>
      </c>
      <c r="W1499" s="100">
        <v>0</v>
      </c>
      <c r="X1499" s="98">
        <v>0</v>
      </c>
      <c r="Y1499" s="147">
        <f t="shared" si="1108"/>
        <v>0</v>
      </c>
      <c r="Z1499" s="150"/>
    </row>
    <row r="1500" spans="2:26" s="126" customFormat="1" ht="17.100000000000001" customHeight="1">
      <c r="B1500" s="118"/>
      <c r="C1500" s="119"/>
      <c r="D1500" s="120"/>
      <c r="E1500" s="121"/>
      <c r="F1500" s="122"/>
      <c r="G1500" s="123"/>
      <c r="H1500" s="401" t="s">
        <v>201</v>
      </c>
      <c r="I1500" s="402"/>
      <c r="J1500" s="124">
        <f>SUM(J1493:J1499)</f>
        <v>0</v>
      </c>
      <c r="K1500" s="401" t="s">
        <v>201</v>
      </c>
      <c r="L1500" s="402"/>
      <c r="M1500" s="124">
        <f>SUM(M1493:M1499)</f>
        <v>0</v>
      </c>
      <c r="N1500" s="401" t="s">
        <v>201</v>
      </c>
      <c r="O1500" s="402"/>
      <c r="P1500" s="124">
        <f>SUM(P1493:P1499)</f>
        <v>0</v>
      </c>
      <c r="Q1500" s="401" t="s">
        <v>201</v>
      </c>
      <c r="R1500" s="402"/>
      <c r="S1500" s="124">
        <f>SUM(S1493:S1499)</f>
        <v>0</v>
      </c>
      <c r="T1500" s="401" t="s">
        <v>201</v>
      </c>
      <c r="U1500" s="402"/>
      <c r="V1500" s="124">
        <f>SUM(V1493:V1499)</f>
        <v>0</v>
      </c>
      <c r="W1500" s="401" t="s">
        <v>201</v>
      </c>
      <c r="X1500" s="402"/>
      <c r="Y1500" s="127">
        <f>SUM(Y1493:Y1499)</f>
        <v>0</v>
      </c>
      <c r="Z1500" s="151"/>
    </row>
    <row r="1501" spans="2:26" s="35" customFormat="1" ht="17.100000000000001" customHeight="1">
      <c r="B1501" s="105"/>
      <c r="C1501" s="54">
        <f>'2. Rekap Back Up Beton X'!C206</f>
        <v>18500</v>
      </c>
      <c r="D1501" s="96">
        <f>'2. Rekap Back Up Beton X'!D206</f>
        <v>18600</v>
      </c>
      <c r="E1501" s="111">
        <f>'2. Rekap Back Up Beton X'!E206</f>
        <v>3</v>
      </c>
      <c r="F1501" s="112">
        <f>(100/((D1501-C1501)*E1501))*((J1508*0.5)+(M1508*1)+(P1508*2)+(S1508*20)+(V1508*15)+(Y1508*1.5))</f>
        <v>0</v>
      </c>
      <c r="G1501" s="113" t="str">
        <f>IF(F1501&lt;=25,"B",IF(F1501&lt;=75,"S",IF(F1501&lt;=100,"RR","RB")))</f>
        <v>B</v>
      </c>
      <c r="H1501" s="100">
        <v>0</v>
      </c>
      <c r="I1501" s="98">
        <v>0</v>
      </c>
      <c r="J1501" s="101">
        <f t="shared" ref="J1501:J1507" si="1110">H1501*I1501</f>
        <v>0</v>
      </c>
      <c r="K1501" s="100">
        <v>0</v>
      </c>
      <c r="L1501" s="98">
        <v>0</v>
      </c>
      <c r="M1501" s="101">
        <f t="shared" ref="M1501:M1507" si="1111">K1501*L1501</f>
        <v>0</v>
      </c>
      <c r="N1501" s="100">
        <v>0</v>
      </c>
      <c r="O1501" s="98">
        <v>4</v>
      </c>
      <c r="P1501" s="101">
        <f t="shared" ref="P1501:P1507" si="1112">N1501*O1501</f>
        <v>0</v>
      </c>
      <c r="Q1501" s="100">
        <v>0</v>
      </c>
      <c r="R1501" s="98">
        <v>0</v>
      </c>
      <c r="S1501" s="101">
        <f t="shared" ref="S1501:S1507" si="1113">Q1501*R1501</f>
        <v>0</v>
      </c>
      <c r="T1501" s="100">
        <v>0</v>
      </c>
      <c r="U1501" s="98">
        <v>0</v>
      </c>
      <c r="V1501" s="101">
        <f>T1501*U1501</f>
        <v>0</v>
      </c>
      <c r="W1501" s="100">
        <v>0</v>
      </c>
      <c r="X1501" s="98">
        <v>0</v>
      </c>
      <c r="Y1501" s="147">
        <f t="shared" ref="Y1501:Y1507" si="1114">W1501*X1501</f>
        <v>0</v>
      </c>
      <c r="Z1501" s="150"/>
    </row>
    <row r="1502" spans="2:26" s="35" customFormat="1" ht="17.100000000000001" customHeight="1">
      <c r="B1502" s="105"/>
      <c r="C1502" s="54"/>
      <c r="D1502" s="96"/>
      <c r="E1502" s="111"/>
      <c r="F1502" s="112"/>
      <c r="G1502" s="113"/>
      <c r="H1502" s="100">
        <v>0</v>
      </c>
      <c r="I1502" s="98">
        <v>0</v>
      </c>
      <c r="J1502" s="101">
        <f t="shared" si="1110"/>
        <v>0</v>
      </c>
      <c r="K1502" s="100">
        <v>0</v>
      </c>
      <c r="L1502" s="98">
        <v>0</v>
      </c>
      <c r="M1502" s="101">
        <f t="shared" si="1111"/>
        <v>0</v>
      </c>
      <c r="N1502" s="100">
        <v>0</v>
      </c>
      <c r="O1502" s="98">
        <v>0</v>
      </c>
      <c r="P1502" s="101">
        <f t="shared" si="1112"/>
        <v>0</v>
      </c>
      <c r="Q1502" s="100">
        <v>0</v>
      </c>
      <c r="R1502" s="98">
        <v>0</v>
      </c>
      <c r="S1502" s="101">
        <f t="shared" si="1113"/>
        <v>0</v>
      </c>
      <c r="T1502" s="100">
        <v>0</v>
      </c>
      <c r="U1502" s="98">
        <v>0</v>
      </c>
      <c r="V1502" s="101">
        <f t="shared" ref="V1502:V1507" si="1115">T1502*U1502</f>
        <v>0</v>
      </c>
      <c r="W1502" s="100">
        <v>0</v>
      </c>
      <c r="X1502" s="98">
        <v>0</v>
      </c>
      <c r="Y1502" s="147">
        <f t="shared" si="1114"/>
        <v>0</v>
      </c>
      <c r="Z1502" s="150"/>
    </row>
    <row r="1503" spans="2:26" s="35" customFormat="1" ht="17.100000000000001" customHeight="1">
      <c r="B1503" s="105"/>
      <c r="C1503" s="54"/>
      <c r="D1503" s="96"/>
      <c r="E1503" s="111"/>
      <c r="F1503" s="112"/>
      <c r="G1503" s="113"/>
      <c r="H1503" s="100">
        <v>0</v>
      </c>
      <c r="I1503" s="98">
        <v>0</v>
      </c>
      <c r="J1503" s="101">
        <f t="shared" si="1110"/>
        <v>0</v>
      </c>
      <c r="K1503" s="100">
        <v>0</v>
      </c>
      <c r="L1503" s="98">
        <v>0</v>
      </c>
      <c r="M1503" s="101">
        <f t="shared" si="1111"/>
        <v>0</v>
      </c>
      <c r="N1503" s="100">
        <v>0</v>
      </c>
      <c r="O1503" s="98">
        <v>0</v>
      </c>
      <c r="P1503" s="101">
        <f t="shared" si="1112"/>
        <v>0</v>
      </c>
      <c r="Q1503" s="100">
        <v>0</v>
      </c>
      <c r="R1503" s="98">
        <v>0</v>
      </c>
      <c r="S1503" s="101">
        <f t="shared" si="1113"/>
        <v>0</v>
      </c>
      <c r="T1503" s="100">
        <v>0</v>
      </c>
      <c r="U1503" s="98">
        <v>0</v>
      </c>
      <c r="V1503" s="101">
        <f t="shared" si="1115"/>
        <v>0</v>
      </c>
      <c r="W1503" s="100">
        <v>0</v>
      </c>
      <c r="X1503" s="98">
        <v>0</v>
      </c>
      <c r="Y1503" s="147">
        <f t="shared" si="1114"/>
        <v>0</v>
      </c>
      <c r="Z1503" s="150"/>
    </row>
    <row r="1504" spans="2:26" s="35" customFormat="1" ht="17.100000000000001" customHeight="1">
      <c r="B1504" s="105"/>
      <c r="C1504" s="54"/>
      <c r="D1504" s="96"/>
      <c r="E1504" s="111"/>
      <c r="F1504" s="112"/>
      <c r="G1504" s="113"/>
      <c r="H1504" s="100">
        <v>0</v>
      </c>
      <c r="I1504" s="98">
        <v>0</v>
      </c>
      <c r="J1504" s="101">
        <f t="shared" si="1110"/>
        <v>0</v>
      </c>
      <c r="K1504" s="100">
        <v>0</v>
      </c>
      <c r="L1504" s="98">
        <v>0</v>
      </c>
      <c r="M1504" s="101">
        <f t="shared" si="1111"/>
        <v>0</v>
      </c>
      <c r="N1504" s="100">
        <v>0</v>
      </c>
      <c r="O1504" s="98">
        <v>0</v>
      </c>
      <c r="P1504" s="101">
        <f t="shared" si="1112"/>
        <v>0</v>
      </c>
      <c r="Q1504" s="100">
        <v>0</v>
      </c>
      <c r="R1504" s="98">
        <v>0</v>
      </c>
      <c r="S1504" s="101">
        <f t="shared" si="1113"/>
        <v>0</v>
      </c>
      <c r="T1504" s="100">
        <v>0</v>
      </c>
      <c r="U1504" s="98">
        <v>0</v>
      </c>
      <c r="V1504" s="101">
        <f t="shared" si="1115"/>
        <v>0</v>
      </c>
      <c r="W1504" s="100">
        <v>0</v>
      </c>
      <c r="X1504" s="98">
        <v>0</v>
      </c>
      <c r="Y1504" s="147">
        <f t="shared" si="1114"/>
        <v>0</v>
      </c>
      <c r="Z1504" s="150"/>
    </row>
    <row r="1505" spans="2:26" s="35" customFormat="1" ht="17.100000000000001" customHeight="1">
      <c r="B1505" s="105"/>
      <c r="C1505" s="54"/>
      <c r="D1505" s="96"/>
      <c r="E1505" s="111"/>
      <c r="F1505" s="112"/>
      <c r="G1505" s="113"/>
      <c r="H1505" s="100">
        <v>0</v>
      </c>
      <c r="I1505" s="98">
        <v>0</v>
      </c>
      <c r="J1505" s="101">
        <f t="shared" si="1110"/>
        <v>0</v>
      </c>
      <c r="K1505" s="100">
        <v>0</v>
      </c>
      <c r="L1505" s="98">
        <v>0</v>
      </c>
      <c r="M1505" s="101">
        <f t="shared" si="1111"/>
        <v>0</v>
      </c>
      <c r="N1505" s="100">
        <v>0</v>
      </c>
      <c r="O1505" s="98">
        <v>0</v>
      </c>
      <c r="P1505" s="101">
        <f t="shared" si="1112"/>
        <v>0</v>
      </c>
      <c r="Q1505" s="100">
        <v>0</v>
      </c>
      <c r="R1505" s="98">
        <v>0</v>
      </c>
      <c r="S1505" s="101">
        <f t="shared" si="1113"/>
        <v>0</v>
      </c>
      <c r="T1505" s="100">
        <v>0</v>
      </c>
      <c r="U1505" s="98">
        <v>0</v>
      </c>
      <c r="V1505" s="101">
        <f t="shared" si="1115"/>
        <v>0</v>
      </c>
      <c r="W1505" s="100">
        <v>0</v>
      </c>
      <c r="X1505" s="98">
        <v>0</v>
      </c>
      <c r="Y1505" s="147">
        <f t="shared" si="1114"/>
        <v>0</v>
      </c>
      <c r="Z1505" s="150"/>
    </row>
    <row r="1506" spans="2:26" s="35" customFormat="1" ht="17.100000000000001" customHeight="1">
      <c r="B1506" s="105"/>
      <c r="C1506" s="54"/>
      <c r="D1506" s="96"/>
      <c r="E1506" s="111"/>
      <c r="F1506" s="112"/>
      <c r="G1506" s="113"/>
      <c r="H1506" s="100">
        <v>0</v>
      </c>
      <c r="I1506" s="98">
        <v>0</v>
      </c>
      <c r="J1506" s="101">
        <f t="shared" si="1110"/>
        <v>0</v>
      </c>
      <c r="K1506" s="100">
        <v>0</v>
      </c>
      <c r="L1506" s="98">
        <v>0</v>
      </c>
      <c r="M1506" s="101">
        <f t="shared" si="1111"/>
        <v>0</v>
      </c>
      <c r="N1506" s="100">
        <v>0</v>
      </c>
      <c r="O1506" s="98">
        <v>0</v>
      </c>
      <c r="P1506" s="101">
        <f t="shared" si="1112"/>
        <v>0</v>
      </c>
      <c r="Q1506" s="100">
        <v>0</v>
      </c>
      <c r="R1506" s="98">
        <v>0</v>
      </c>
      <c r="S1506" s="101">
        <f t="shared" si="1113"/>
        <v>0</v>
      </c>
      <c r="T1506" s="100">
        <v>0</v>
      </c>
      <c r="U1506" s="98">
        <v>0</v>
      </c>
      <c r="V1506" s="101">
        <f t="shared" si="1115"/>
        <v>0</v>
      </c>
      <c r="W1506" s="100">
        <v>0</v>
      </c>
      <c r="X1506" s="98">
        <v>0</v>
      </c>
      <c r="Y1506" s="147">
        <f t="shared" si="1114"/>
        <v>0</v>
      </c>
      <c r="Z1506" s="150"/>
    </row>
    <row r="1507" spans="2:26" s="35" customFormat="1" ht="17.100000000000001" customHeight="1">
      <c r="B1507" s="105"/>
      <c r="C1507" s="54"/>
      <c r="D1507" s="96"/>
      <c r="E1507" s="111"/>
      <c r="F1507" s="112"/>
      <c r="G1507" s="113"/>
      <c r="H1507" s="100">
        <v>0</v>
      </c>
      <c r="I1507" s="98">
        <v>0</v>
      </c>
      <c r="J1507" s="101">
        <f t="shared" si="1110"/>
        <v>0</v>
      </c>
      <c r="K1507" s="100">
        <v>0</v>
      </c>
      <c r="L1507" s="98">
        <v>0</v>
      </c>
      <c r="M1507" s="101">
        <f t="shared" si="1111"/>
        <v>0</v>
      </c>
      <c r="N1507" s="100">
        <v>0</v>
      </c>
      <c r="O1507" s="98">
        <v>0</v>
      </c>
      <c r="P1507" s="101">
        <f t="shared" si="1112"/>
        <v>0</v>
      </c>
      <c r="Q1507" s="100">
        <v>0</v>
      </c>
      <c r="R1507" s="98">
        <v>0</v>
      </c>
      <c r="S1507" s="101">
        <f t="shared" si="1113"/>
        <v>0</v>
      </c>
      <c r="T1507" s="100">
        <v>0</v>
      </c>
      <c r="U1507" s="98">
        <v>0</v>
      </c>
      <c r="V1507" s="101">
        <f t="shared" si="1115"/>
        <v>0</v>
      </c>
      <c r="W1507" s="100">
        <v>0</v>
      </c>
      <c r="X1507" s="98">
        <v>0</v>
      </c>
      <c r="Y1507" s="147">
        <f t="shared" si="1114"/>
        <v>0</v>
      </c>
      <c r="Z1507" s="150"/>
    </row>
    <row r="1508" spans="2:26" s="126" customFormat="1" ht="17.100000000000001" customHeight="1">
      <c r="B1508" s="118"/>
      <c r="C1508" s="119"/>
      <c r="D1508" s="120"/>
      <c r="E1508" s="121"/>
      <c r="F1508" s="122"/>
      <c r="G1508" s="123"/>
      <c r="H1508" s="401" t="s">
        <v>201</v>
      </c>
      <c r="I1508" s="402"/>
      <c r="J1508" s="124">
        <f>SUM(J1501:J1507)</f>
        <v>0</v>
      </c>
      <c r="K1508" s="401" t="s">
        <v>201</v>
      </c>
      <c r="L1508" s="402"/>
      <c r="M1508" s="124">
        <f>SUM(M1501:M1507)</f>
        <v>0</v>
      </c>
      <c r="N1508" s="401" t="s">
        <v>201</v>
      </c>
      <c r="O1508" s="402"/>
      <c r="P1508" s="124">
        <f>SUM(P1501:P1507)</f>
        <v>0</v>
      </c>
      <c r="Q1508" s="401" t="s">
        <v>201</v>
      </c>
      <c r="R1508" s="402"/>
      <c r="S1508" s="124">
        <f>SUM(S1501:S1507)</f>
        <v>0</v>
      </c>
      <c r="T1508" s="401" t="s">
        <v>201</v>
      </c>
      <c r="U1508" s="402"/>
      <c r="V1508" s="124">
        <f>SUM(V1501:V1507)</f>
        <v>0</v>
      </c>
      <c r="W1508" s="401" t="s">
        <v>201</v>
      </c>
      <c r="X1508" s="402"/>
      <c r="Y1508" s="127">
        <f>SUM(Y1501:Y1507)</f>
        <v>0</v>
      </c>
      <c r="Z1508" s="151"/>
    </row>
    <row r="1509" spans="2:26" s="35" customFormat="1" ht="17.100000000000001" customHeight="1">
      <c r="B1509" s="105"/>
      <c r="C1509" s="54">
        <f>'2. Rekap Back Up Beton X'!C207</f>
        <v>18600</v>
      </c>
      <c r="D1509" s="96">
        <f>'2. Rekap Back Up Beton X'!D207</f>
        <v>18700</v>
      </c>
      <c r="E1509" s="111">
        <f>'2. Rekap Back Up Beton X'!E207</f>
        <v>3</v>
      </c>
      <c r="F1509" s="112">
        <f>(100/((D1509-C1509)*E1509))*((J1516*0.5)+(M1516*1)+(P1516*2)+(S1516*20)+(V1516*15)+(Y1516*1.5))</f>
        <v>0</v>
      </c>
      <c r="G1509" s="113" t="str">
        <f>IF(F1509&lt;=25,"B",IF(F1509&lt;=75,"S",IF(F1509&lt;=100,"RR","RB")))</f>
        <v>B</v>
      </c>
      <c r="H1509" s="100">
        <v>0</v>
      </c>
      <c r="I1509" s="98">
        <v>0</v>
      </c>
      <c r="J1509" s="101">
        <f t="shared" ref="J1509:J1515" si="1116">H1509*I1509</f>
        <v>0</v>
      </c>
      <c r="K1509" s="100">
        <v>0</v>
      </c>
      <c r="L1509" s="98">
        <v>0</v>
      </c>
      <c r="M1509" s="101">
        <f t="shared" ref="M1509:M1515" si="1117">K1509*L1509</f>
        <v>0</v>
      </c>
      <c r="N1509" s="100">
        <v>0</v>
      </c>
      <c r="O1509" s="98">
        <v>4</v>
      </c>
      <c r="P1509" s="101">
        <f t="shared" ref="P1509:P1515" si="1118">N1509*O1509</f>
        <v>0</v>
      </c>
      <c r="Q1509" s="100">
        <v>0</v>
      </c>
      <c r="R1509" s="98">
        <v>0</v>
      </c>
      <c r="S1509" s="101">
        <f t="shared" ref="S1509:S1515" si="1119">Q1509*R1509</f>
        <v>0</v>
      </c>
      <c r="T1509" s="100">
        <v>0</v>
      </c>
      <c r="U1509" s="98">
        <v>0</v>
      </c>
      <c r="V1509" s="101">
        <f>T1509*U1509</f>
        <v>0</v>
      </c>
      <c r="W1509" s="100">
        <v>0</v>
      </c>
      <c r="X1509" s="98">
        <v>0</v>
      </c>
      <c r="Y1509" s="147">
        <f t="shared" ref="Y1509:Y1515" si="1120">W1509*X1509</f>
        <v>0</v>
      </c>
      <c r="Z1509" s="150"/>
    </row>
    <row r="1510" spans="2:26" s="35" customFormat="1" ht="17.100000000000001" customHeight="1">
      <c r="B1510" s="105"/>
      <c r="C1510" s="54"/>
      <c r="D1510" s="96"/>
      <c r="E1510" s="111"/>
      <c r="F1510" s="112"/>
      <c r="G1510" s="113"/>
      <c r="H1510" s="100">
        <v>0</v>
      </c>
      <c r="I1510" s="98">
        <v>0</v>
      </c>
      <c r="J1510" s="101">
        <f t="shared" si="1116"/>
        <v>0</v>
      </c>
      <c r="K1510" s="100">
        <v>0</v>
      </c>
      <c r="L1510" s="98">
        <v>0</v>
      </c>
      <c r="M1510" s="101">
        <f t="shared" si="1117"/>
        <v>0</v>
      </c>
      <c r="N1510" s="100">
        <v>0</v>
      </c>
      <c r="O1510" s="98">
        <v>0</v>
      </c>
      <c r="P1510" s="101">
        <f t="shared" si="1118"/>
        <v>0</v>
      </c>
      <c r="Q1510" s="100">
        <v>0</v>
      </c>
      <c r="R1510" s="98">
        <v>0</v>
      </c>
      <c r="S1510" s="101">
        <f t="shared" si="1119"/>
        <v>0</v>
      </c>
      <c r="T1510" s="100">
        <v>0</v>
      </c>
      <c r="U1510" s="98">
        <v>0</v>
      </c>
      <c r="V1510" s="101">
        <f t="shared" ref="V1510:V1515" si="1121">T1510*U1510</f>
        <v>0</v>
      </c>
      <c r="W1510" s="100">
        <v>0</v>
      </c>
      <c r="X1510" s="98">
        <v>0</v>
      </c>
      <c r="Y1510" s="147">
        <f t="shared" si="1120"/>
        <v>0</v>
      </c>
      <c r="Z1510" s="150"/>
    </row>
    <row r="1511" spans="2:26" s="35" customFormat="1" ht="17.100000000000001" customHeight="1">
      <c r="B1511" s="105"/>
      <c r="C1511" s="54"/>
      <c r="D1511" s="96"/>
      <c r="E1511" s="111"/>
      <c r="F1511" s="112"/>
      <c r="G1511" s="113"/>
      <c r="H1511" s="100">
        <v>0</v>
      </c>
      <c r="I1511" s="98">
        <v>0</v>
      </c>
      <c r="J1511" s="101">
        <f t="shared" si="1116"/>
        <v>0</v>
      </c>
      <c r="K1511" s="100">
        <v>0</v>
      </c>
      <c r="L1511" s="98">
        <v>0</v>
      </c>
      <c r="M1511" s="101">
        <f t="shared" si="1117"/>
        <v>0</v>
      </c>
      <c r="N1511" s="100">
        <v>0</v>
      </c>
      <c r="O1511" s="98">
        <v>0</v>
      </c>
      <c r="P1511" s="101">
        <f t="shared" si="1118"/>
        <v>0</v>
      </c>
      <c r="Q1511" s="100">
        <v>0</v>
      </c>
      <c r="R1511" s="98">
        <v>0</v>
      </c>
      <c r="S1511" s="101">
        <f t="shared" si="1119"/>
        <v>0</v>
      </c>
      <c r="T1511" s="100">
        <v>0</v>
      </c>
      <c r="U1511" s="98">
        <v>0</v>
      </c>
      <c r="V1511" s="101">
        <f t="shared" si="1121"/>
        <v>0</v>
      </c>
      <c r="W1511" s="100">
        <v>0</v>
      </c>
      <c r="X1511" s="98">
        <v>0</v>
      </c>
      <c r="Y1511" s="147">
        <f t="shared" si="1120"/>
        <v>0</v>
      </c>
      <c r="Z1511" s="150"/>
    </row>
    <row r="1512" spans="2:26" s="35" customFormat="1" ht="17.100000000000001" customHeight="1">
      <c r="B1512" s="105"/>
      <c r="C1512" s="54"/>
      <c r="D1512" s="96"/>
      <c r="E1512" s="111"/>
      <c r="F1512" s="112"/>
      <c r="G1512" s="113"/>
      <c r="H1512" s="100">
        <v>0</v>
      </c>
      <c r="I1512" s="98">
        <v>0</v>
      </c>
      <c r="J1512" s="101">
        <f t="shared" si="1116"/>
        <v>0</v>
      </c>
      <c r="K1512" s="100">
        <v>0</v>
      </c>
      <c r="L1512" s="98">
        <v>0</v>
      </c>
      <c r="M1512" s="101">
        <f t="shared" si="1117"/>
        <v>0</v>
      </c>
      <c r="N1512" s="100">
        <v>0</v>
      </c>
      <c r="O1512" s="98">
        <v>0</v>
      </c>
      <c r="P1512" s="101">
        <f t="shared" si="1118"/>
        <v>0</v>
      </c>
      <c r="Q1512" s="100">
        <v>0</v>
      </c>
      <c r="R1512" s="98">
        <v>0</v>
      </c>
      <c r="S1512" s="101">
        <f t="shared" si="1119"/>
        <v>0</v>
      </c>
      <c r="T1512" s="100">
        <v>0</v>
      </c>
      <c r="U1512" s="98">
        <v>0</v>
      </c>
      <c r="V1512" s="101">
        <f t="shared" si="1121"/>
        <v>0</v>
      </c>
      <c r="W1512" s="100">
        <v>0</v>
      </c>
      <c r="X1512" s="98">
        <v>0</v>
      </c>
      <c r="Y1512" s="147">
        <f t="shared" si="1120"/>
        <v>0</v>
      </c>
      <c r="Z1512" s="150"/>
    </row>
    <row r="1513" spans="2:26" s="35" customFormat="1" ht="17.100000000000001" customHeight="1">
      <c r="B1513" s="105"/>
      <c r="C1513" s="54"/>
      <c r="D1513" s="96"/>
      <c r="E1513" s="111"/>
      <c r="F1513" s="112"/>
      <c r="G1513" s="113"/>
      <c r="H1513" s="100">
        <v>0</v>
      </c>
      <c r="I1513" s="98">
        <v>0</v>
      </c>
      <c r="J1513" s="101">
        <f t="shared" si="1116"/>
        <v>0</v>
      </c>
      <c r="K1513" s="100">
        <v>0</v>
      </c>
      <c r="L1513" s="98">
        <v>0</v>
      </c>
      <c r="M1513" s="101">
        <f t="shared" si="1117"/>
        <v>0</v>
      </c>
      <c r="N1513" s="100">
        <v>0</v>
      </c>
      <c r="O1513" s="98">
        <v>0</v>
      </c>
      <c r="P1513" s="101">
        <f t="shared" si="1118"/>
        <v>0</v>
      </c>
      <c r="Q1513" s="100">
        <v>0</v>
      </c>
      <c r="R1513" s="98">
        <v>0</v>
      </c>
      <c r="S1513" s="101">
        <f t="shared" si="1119"/>
        <v>0</v>
      </c>
      <c r="T1513" s="100">
        <v>0</v>
      </c>
      <c r="U1513" s="98">
        <v>0</v>
      </c>
      <c r="V1513" s="101">
        <f t="shared" si="1121"/>
        <v>0</v>
      </c>
      <c r="W1513" s="100">
        <v>0</v>
      </c>
      <c r="X1513" s="98">
        <v>0</v>
      </c>
      <c r="Y1513" s="147">
        <f t="shared" si="1120"/>
        <v>0</v>
      </c>
      <c r="Z1513" s="150"/>
    </row>
    <row r="1514" spans="2:26" s="35" customFormat="1" ht="17.100000000000001" customHeight="1">
      <c r="B1514" s="105"/>
      <c r="C1514" s="54"/>
      <c r="D1514" s="96"/>
      <c r="E1514" s="111"/>
      <c r="F1514" s="112"/>
      <c r="G1514" s="113"/>
      <c r="H1514" s="100">
        <v>0</v>
      </c>
      <c r="I1514" s="98">
        <v>0</v>
      </c>
      <c r="J1514" s="101">
        <f t="shared" si="1116"/>
        <v>0</v>
      </c>
      <c r="K1514" s="100">
        <v>0</v>
      </c>
      <c r="L1514" s="98">
        <v>0</v>
      </c>
      <c r="M1514" s="101">
        <f t="shared" si="1117"/>
        <v>0</v>
      </c>
      <c r="N1514" s="100">
        <v>0</v>
      </c>
      <c r="O1514" s="98">
        <v>0</v>
      </c>
      <c r="P1514" s="101">
        <f t="shared" si="1118"/>
        <v>0</v>
      </c>
      <c r="Q1514" s="100">
        <v>0</v>
      </c>
      <c r="R1514" s="98">
        <v>0</v>
      </c>
      <c r="S1514" s="101">
        <f t="shared" si="1119"/>
        <v>0</v>
      </c>
      <c r="T1514" s="100">
        <v>0</v>
      </c>
      <c r="U1514" s="98">
        <v>0</v>
      </c>
      <c r="V1514" s="101">
        <f t="shared" si="1121"/>
        <v>0</v>
      </c>
      <c r="W1514" s="100">
        <v>0</v>
      </c>
      <c r="X1514" s="98">
        <v>0</v>
      </c>
      <c r="Y1514" s="147">
        <f t="shared" si="1120"/>
        <v>0</v>
      </c>
      <c r="Z1514" s="150"/>
    </row>
    <row r="1515" spans="2:26" s="35" customFormat="1" ht="17.100000000000001" customHeight="1">
      <c r="B1515" s="105"/>
      <c r="C1515" s="54"/>
      <c r="D1515" s="96"/>
      <c r="E1515" s="111"/>
      <c r="F1515" s="112"/>
      <c r="G1515" s="113"/>
      <c r="H1515" s="100">
        <v>0</v>
      </c>
      <c r="I1515" s="98">
        <v>0</v>
      </c>
      <c r="J1515" s="101">
        <f t="shared" si="1116"/>
        <v>0</v>
      </c>
      <c r="K1515" s="100">
        <v>0</v>
      </c>
      <c r="L1515" s="98">
        <v>0</v>
      </c>
      <c r="M1515" s="101">
        <f t="shared" si="1117"/>
        <v>0</v>
      </c>
      <c r="N1515" s="100">
        <v>0</v>
      </c>
      <c r="O1515" s="98">
        <v>0</v>
      </c>
      <c r="P1515" s="101">
        <f t="shared" si="1118"/>
        <v>0</v>
      </c>
      <c r="Q1515" s="100">
        <v>0</v>
      </c>
      <c r="R1515" s="98">
        <v>0</v>
      </c>
      <c r="S1515" s="101">
        <f t="shared" si="1119"/>
        <v>0</v>
      </c>
      <c r="T1515" s="100">
        <v>0</v>
      </c>
      <c r="U1515" s="98">
        <v>0</v>
      </c>
      <c r="V1515" s="101">
        <f t="shared" si="1121"/>
        <v>0</v>
      </c>
      <c r="W1515" s="100">
        <v>0</v>
      </c>
      <c r="X1515" s="98">
        <v>0</v>
      </c>
      <c r="Y1515" s="147">
        <f t="shared" si="1120"/>
        <v>0</v>
      </c>
      <c r="Z1515" s="150"/>
    </row>
    <row r="1516" spans="2:26" s="126" customFormat="1" ht="17.100000000000001" customHeight="1">
      <c r="B1516" s="118"/>
      <c r="C1516" s="119"/>
      <c r="D1516" s="120"/>
      <c r="E1516" s="121"/>
      <c r="F1516" s="122"/>
      <c r="G1516" s="123"/>
      <c r="H1516" s="401" t="s">
        <v>201</v>
      </c>
      <c r="I1516" s="402"/>
      <c r="J1516" s="124">
        <f>SUM(J1509:J1515)</f>
        <v>0</v>
      </c>
      <c r="K1516" s="401" t="s">
        <v>201</v>
      </c>
      <c r="L1516" s="402"/>
      <c r="M1516" s="124">
        <f>SUM(M1509:M1515)</f>
        <v>0</v>
      </c>
      <c r="N1516" s="401" t="s">
        <v>201</v>
      </c>
      <c r="O1516" s="402"/>
      <c r="P1516" s="124">
        <f>SUM(P1509:P1515)</f>
        <v>0</v>
      </c>
      <c r="Q1516" s="401" t="s">
        <v>201</v>
      </c>
      <c r="R1516" s="402"/>
      <c r="S1516" s="124">
        <f>SUM(S1509:S1515)</f>
        <v>0</v>
      </c>
      <c r="T1516" s="401" t="s">
        <v>201</v>
      </c>
      <c r="U1516" s="402"/>
      <c r="V1516" s="124">
        <f>SUM(V1509:V1515)</f>
        <v>0</v>
      </c>
      <c r="W1516" s="401" t="s">
        <v>201</v>
      </c>
      <c r="X1516" s="402"/>
      <c r="Y1516" s="127">
        <f>SUM(Y1509:Y1515)</f>
        <v>0</v>
      </c>
      <c r="Z1516" s="151"/>
    </row>
    <row r="1517" spans="2:26" s="35" customFormat="1" ht="17.100000000000001" customHeight="1">
      <c r="B1517" s="105"/>
      <c r="C1517" s="54">
        <f>'2. Rekap Back Up Beton X'!C208</f>
        <v>18700</v>
      </c>
      <c r="D1517" s="96">
        <f>'2. Rekap Back Up Beton X'!D208</f>
        <v>18800</v>
      </c>
      <c r="E1517" s="111">
        <f>'2. Rekap Back Up Beton X'!E208</f>
        <v>3</v>
      </c>
      <c r="F1517" s="112">
        <f>(100/((D1517-C1517)*E1517))*((J1524*0.5)+(M1524*1)+(P1524*2)+(S1524*20)+(V1524*15)+(Y1524*1.5))</f>
        <v>0</v>
      </c>
      <c r="G1517" s="113" t="str">
        <f>IF(F1517&lt;=25,"B",IF(F1517&lt;=75,"S",IF(F1517&lt;=100,"RR","RB")))</f>
        <v>B</v>
      </c>
      <c r="H1517" s="100">
        <v>0</v>
      </c>
      <c r="I1517" s="98">
        <v>0</v>
      </c>
      <c r="J1517" s="101">
        <f t="shared" ref="J1517:J1523" si="1122">H1517*I1517</f>
        <v>0</v>
      </c>
      <c r="K1517" s="100">
        <v>0</v>
      </c>
      <c r="L1517" s="98">
        <v>0</v>
      </c>
      <c r="M1517" s="101">
        <f t="shared" ref="M1517:M1523" si="1123">K1517*L1517</f>
        <v>0</v>
      </c>
      <c r="N1517" s="100">
        <v>0</v>
      </c>
      <c r="O1517" s="98">
        <v>4</v>
      </c>
      <c r="P1517" s="101">
        <f t="shared" ref="P1517:P1523" si="1124">N1517*O1517</f>
        <v>0</v>
      </c>
      <c r="Q1517" s="100">
        <v>0</v>
      </c>
      <c r="R1517" s="98">
        <v>0</v>
      </c>
      <c r="S1517" s="101">
        <f t="shared" ref="S1517:S1523" si="1125">Q1517*R1517</f>
        <v>0</v>
      </c>
      <c r="T1517" s="100">
        <v>0</v>
      </c>
      <c r="U1517" s="98">
        <v>0</v>
      </c>
      <c r="V1517" s="101">
        <f>T1517*U1517</f>
        <v>0</v>
      </c>
      <c r="W1517" s="100">
        <v>0</v>
      </c>
      <c r="X1517" s="98">
        <v>0</v>
      </c>
      <c r="Y1517" s="147">
        <f t="shared" ref="Y1517:Y1523" si="1126">W1517*X1517</f>
        <v>0</v>
      </c>
      <c r="Z1517" s="150"/>
    </row>
    <row r="1518" spans="2:26" s="35" customFormat="1" ht="17.100000000000001" customHeight="1">
      <c r="B1518" s="105"/>
      <c r="C1518" s="54"/>
      <c r="D1518" s="96"/>
      <c r="E1518" s="111"/>
      <c r="F1518" s="112"/>
      <c r="G1518" s="113"/>
      <c r="H1518" s="100">
        <v>0</v>
      </c>
      <c r="I1518" s="98">
        <v>0</v>
      </c>
      <c r="J1518" s="101">
        <f t="shared" si="1122"/>
        <v>0</v>
      </c>
      <c r="K1518" s="100">
        <v>0</v>
      </c>
      <c r="L1518" s="98">
        <v>0</v>
      </c>
      <c r="M1518" s="101">
        <f t="shared" si="1123"/>
        <v>0</v>
      </c>
      <c r="N1518" s="100">
        <v>0</v>
      </c>
      <c r="O1518" s="98">
        <v>0</v>
      </c>
      <c r="P1518" s="101">
        <f t="shared" si="1124"/>
        <v>0</v>
      </c>
      <c r="Q1518" s="100">
        <v>0</v>
      </c>
      <c r="R1518" s="98">
        <v>0</v>
      </c>
      <c r="S1518" s="101">
        <f t="shared" si="1125"/>
        <v>0</v>
      </c>
      <c r="T1518" s="100">
        <v>0</v>
      </c>
      <c r="U1518" s="98">
        <v>0</v>
      </c>
      <c r="V1518" s="101">
        <f t="shared" ref="V1518:V1523" si="1127">T1518*U1518</f>
        <v>0</v>
      </c>
      <c r="W1518" s="100">
        <v>0</v>
      </c>
      <c r="X1518" s="98">
        <v>0</v>
      </c>
      <c r="Y1518" s="147">
        <f t="shared" si="1126"/>
        <v>0</v>
      </c>
      <c r="Z1518" s="150"/>
    </row>
    <row r="1519" spans="2:26" s="35" customFormat="1" ht="17.100000000000001" customHeight="1">
      <c r="B1519" s="105"/>
      <c r="C1519" s="54"/>
      <c r="D1519" s="96"/>
      <c r="E1519" s="111"/>
      <c r="F1519" s="112"/>
      <c r="G1519" s="113"/>
      <c r="H1519" s="100">
        <v>0</v>
      </c>
      <c r="I1519" s="98">
        <v>0</v>
      </c>
      <c r="J1519" s="101">
        <f t="shared" si="1122"/>
        <v>0</v>
      </c>
      <c r="K1519" s="100">
        <v>0</v>
      </c>
      <c r="L1519" s="98">
        <v>0</v>
      </c>
      <c r="M1519" s="101">
        <f t="shared" si="1123"/>
        <v>0</v>
      </c>
      <c r="N1519" s="100">
        <v>0</v>
      </c>
      <c r="O1519" s="98">
        <v>0</v>
      </c>
      <c r="P1519" s="101">
        <f t="shared" si="1124"/>
        <v>0</v>
      </c>
      <c r="Q1519" s="100">
        <v>0</v>
      </c>
      <c r="R1519" s="98">
        <v>0</v>
      </c>
      <c r="S1519" s="101">
        <f t="shared" si="1125"/>
        <v>0</v>
      </c>
      <c r="T1519" s="100">
        <v>0</v>
      </c>
      <c r="U1519" s="98">
        <v>0</v>
      </c>
      <c r="V1519" s="101">
        <f t="shared" si="1127"/>
        <v>0</v>
      </c>
      <c r="W1519" s="100">
        <v>0</v>
      </c>
      <c r="X1519" s="98">
        <v>0</v>
      </c>
      <c r="Y1519" s="147">
        <f t="shared" si="1126"/>
        <v>0</v>
      </c>
      <c r="Z1519" s="150"/>
    </row>
    <row r="1520" spans="2:26" s="35" customFormat="1" ht="17.100000000000001" customHeight="1">
      <c r="B1520" s="105"/>
      <c r="C1520" s="54"/>
      <c r="D1520" s="96"/>
      <c r="E1520" s="111"/>
      <c r="F1520" s="112"/>
      <c r="G1520" s="113"/>
      <c r="H1520" s="100">
        <v>0</v>
      </c>
      <c r="I1520" s="98">
        <v>0</v>
      </c>
      <c r="J1520" s="101">
        <f t="shared" si="1122"/>
        <v>0</v>
      </c>
      <c r="K1520" s="100">
        <v>0</v>
      </c>
      <c r="L1520" s="98">
        <v>0</v>
      </c>
      <c r="M1520" s="101">
        <f t="shared" si="1123"/>
        <v>0</v>
      </c>
      <c r="N1520" s="100">
        <v>0</v>
      </c>
      <c r="O1520" s="98">
        <v>0</v>
      </c>
      <c r="P1520" s="101">
        <f t="shared" si="1124"/>
        <v>0</v>
      </c>
      <c r="Q1520" s="100">
        <v>0</v>
      </c>
      <c r="R1520" s="98">
        <v>0</v>
      </c>
      <c r="S1520" s="101">
        <f t="shared" si="1125"/>
        <v>0</v>
      </c>
      <c r="T1520" s="100">
        <v>0</v>
      </c>
      <c r="U1520" s="98">
        <v>0</v>
      </c>
      <c r="V1520" s="101">
        <f t="shared" si="1127"/>
        <v>0</v>
      </c>
      <c r="W1520" s="100">
        <v>0</v>
      </c>
      <c r="X1520" s="98">
        <v>0</v>
      </c>
      <c r="Y1520" s="147">
        <f t="shared" si="1126"/>
        <v>0</v>
      </c>
      <c r="Z1520" s="150"/>
    </row>
    <row r="1521" spans="2:26" s="35" customFormat="1" ht="17.100000000000001" customHeight="1">
      <c r="B1521" s="105"/>
      <c r="C1521" s="54"/>
      <c r="D1521" s="96"/>
      <c r="E1521" s="111"/>
      <c r="F1521" s="112"/>
      <c r="G1521" s="113"/>
      <c r="H1521" s="100">
        <v>0</v>
      </c>
      <c r="I1521" s="98">
        <v>0</v>
      </c>
      <c r="J1521" s="101">
        <f t="shared" si="1122"/>
        <v>0</v>
      </c>
      <c r="K1521" s="100">
        <v>0</v>
      </c>
      <c r="L1521" s="98">
        <v>0</v>
      </c>
      <c r="M1521" s="101">
        <f t="shared" si="1123"/>
        <v>0</v>
      </c>
      <c r="N1521" s="100">
        <v>0</v>
      </c>
      <c r="O1521" s="98">
        <v>0</v>
      </c>
      <c r="P1521" s="101">
        <f t="shared" si="1124"/>
        <v>0</v>
      </c>
      <c r="Q1521" s="100">
        <v>0</v>
      </c>
      <c r="R1521" s="98">
        <v>0</v>
      </c>
      <c r="S1521" s="101">
        <f t="shared" si="1125"/>
        <v>0</v>
      </c>
      <c r="T1521" s="100">
        <v>0</v>
      </c>
      <c r="U1521" s="98">
        <v>0</v>
      </c>
      <c r="V1521" s="101">
        <f t="shared" si="1127"/>
        <v>0</v>
      </c>
      <c r="W1521" s="100">
        <v>0</v>
      </c>
      <c r="X1521" s="98">
        <v>0</v>
      </c>
      <c r="Y1521" s="147">
        <f t="shared" si="1126"/>
        <v>0</v>
      </c>
      <c r="Z1521" s="150"/>
    </row>
    <row r="1522" spans="2:26" s="35" customFormat="1" ht="17.100000000000001" customHeight="1">
      <c r="B1522" s="105"/>
      <c r="C1522" s="54"/>
      <c r="D1522" s="96"/>
      <c r="E1522" s="111"/>
      <c r="F1522" s="112"/>
      <c r="G1522" s="113"/>
      <c r="H1522" s="100">
        <v>0</v>
      </c>
      <c r="I1522" s="98">
        <v>0</v>
      </c>
      <c r="J1522" s="101">
        <f t="shared" si="1122"/>
        <v>0</v>
      </c>
      <c r="K1522" s="100">
        <v>0</v>
      </c>
      <c r="L1522" s="98">
        <v>0</v>
      </c>
      <c r="M1522" s="101">
        <f t="shared" si="1123"/>
        <v>0</v>
      </c>
      <c r="N1522" s="100">
        <v>0</v>
      </c>
      <c r="O1522" s="98">
        <v>0</v>
      </c>
      <c r="P1522" s="101">
        <f t="shared" si="1124"/>
        <v>0</v>
      </c>
      <c r="Q1522" s="100">
        <v>0</v>
      </c>
      <c r="R1522" s="98">
        <v>0</v>
      </c>
      <c r="S1522" s="101">
        <f t="shared" si="1125"/>
        <v>0</v>
      </c>
      <c r="T1522" s="100">
        <v>0</v>
      </c>
      <c r="U1522" s="98">
        <v>0</v>
      </c>
      <c r="V1522" s="101">
        <f t="shared" si="1127"/>
        <v>0</v>
      </c>
      <c r="W1522" s="100">
        <v>0</v>
      </c>
      <c r="X1522" s="98">
        <v>0</v>
      </c>
      <c r="Y1522" s="147">
        <f t="shared" si="1126"/>
        <v>0</v>
      </c>
      <c r="Z1522" s="150"/>
    </row>
    <row r="1523" spans="2:26" s="35" customFormat="1" ht="17.100000000000001" customHeight="1">
      <c r="B1523" s="105"/>
      <c r="C1523" s="54"/>
      <c r="D1523" s="96"/>
      <c r="E1523" s="111"/>
      <c r="F1523" s="112"/>
      <c r="G1523" s="113"/>
      <c r="H1523" s="100">
        <v>0</v>
      </c>
      <c r="I1523" s="98">
        <v>0</v>
      </c>
      <c r="J1523" s="101">
        <f t="shared" si="1122"/>
        <v>0</v>
      </c>
      <c r="K1523" s="100">
        <v>0</v>
      </c>
      <c r="L1523" s="98">
        <v>0</v>
      </c>
      <c r="M1523" s="101">
        <f t="shared" si="1123"/>
        <v>0</v>
      </c>
      <c r="N1523" s="100">
        <v>0</v>
      </c>
      <c r="O1523" s="98">
        <v>0</v>
      </c>
      <c r="P1523" s="101">
        <f t="shared" si="1124"/>
        <v>0</v>
      </c>
      <c r="Q1523" s="100">
        <v>0</v>
      </c>
      <c r="R1523" s="98">
        <v>0</v>
      </c>
      <c r="S1523" s="101">
        <f t="shared" si="1125"/>
        <v>0</v>
      </c>
      <c r="T1523" s="100">
        <v>0</v>
      </c>
      <c r="U1523" s="98">
        <v>0</v>
      </c>
      <c r="V1523" s="101">
        <f t="shared" si="1127"/>
        <v>0</v>
      </c>
      <c r="W1523" s="100">
        <v>0</v>
      </c>
      <c r="X1523" s="98">
        <v>0</v>
      </c>
      <c r="Y1523" s="147">
        <f t="shared" si="1126"/>
        <v>0</v>
      </c>
      <c r="Z1523" s="150"/>
    </row>
    <row r="1524" spans="2:26" s="126" customFormat="1" ht="17.100000000000001" customHeight="1" thickBot="1">
      <c r="B1524" s="128"/>
      <c r="C1524" s="154"/>
      <c r="D1524" s="155"/>
      <c r="E1524" s="156"/>
      <c r="F1524" s="129"/>
      <c r="G1524" s="130"/>
      <c r="H1524" s="403" t="s">
        <v>201</v>
      </c>
      <c r="I1524" s="404"/>
      <c r="J1524" s="131">
        <f>SUM(J1517:J1523)</f>
        <v>0</v>
      </c>
      <c r="K1524" s="403" t="s">
        <v>201</v>
      </c>
      <c r="L1524" s="404"/>
      <c r="M1524" s="131">
        <f>SUM(M1517:M1523)</f>
        <v>0</v>
      </c>
      <c r="N1524" s="403" t="s">
        <v>201</v>
      </c>
      <c r="O1524" s="404"/>
      <c r="P1524" s="131">
        <f>SUM(P1517:P1523)</f>
        <v>0</v>
      </c>
      <c r="Q1524" s="403" t="s">
        <v>201</v>
      </c>
      <c r="R1524" s="404"/>
      <c r="S1524" s="131">
        <f>SUM(S1517:S1523)</f>
        <v>0</v>
      </c>
      <c r="T1524" s="403" t="s">
        <v>201</v>
      </c>
      <c r="U1524" s="404"/>
      <c r="V1524" s="131">
        <f>SUM(V1517:V1523)</f>
        <v>0</v>
      </c>
      <c r="W1524" s="403" t="s">
        <v>201</v>
      </c>
      <c r="X1524" s="404"/>
      <c r="Y1524" s="132">
        <f>SUM(Y1517:Y1523)</f>
        <v>0</v>
      </c>
      <c r="Z1524" s="152"/>
    </row>
    <row r="1525" spans="2:26" s="35" customFormat="1" ht="17.100000000000001" customHeight="1">
      <c r="B1525" s="114"/>
      <c r="C1525" s="157">
        <f>'2. Rekap Back Up Beton X'!C209</f>
        <v>18800</v>
      </c>
      <c r="D1525" s="158">
        <f>'2. Rekap Back Up Beton X'!D209</f>
        <v>18900</v>
      </c>
      <c r="E1525" s="159">
        <f>'2. Rekap Back Up Beton X'!E209</f>
        <v>3</v>
      </c>
      <c r="F1525" s="115">
        <f>(100/((D1525-C1525)*E1525))*((J1532*0.5)+(M1532*1)+(P1532*2)+(S1532*20)+(V1532*15)+(Y1532*1.5))</f>
        <v>0</v>
      </c>
      <c r="G1525" s="116" t="str">
        <f>IF(F1525&lt;=25,"B",IF(F1525&lt;=75,"S",IF(F1525&lt;=100,"RR","RB")))</f>
        <v>B</v>
      </c>
      <c r="H1525" s="135">
        <v>0</v>
      </c>
      <c r="I1525" s="136">
        <v>0</v>
      </c>
      <c r="J1525" s="137">
        <f t="shared" ref="J1525:J1531" si="1128">H1525*I1525</f>
        <v>0</v>
      </c>
      <c r="K1525" s="135">
        <v>0</v>
      </c>
      <c r="L1525" s="136">
        <v>0</v>
      </c>
      <c r="M1525" s="137">
        <f t="shared" ref="M1525:M1531" si="1129">K1525*L1525</f>
        <v>0</v>
      </c>
      <c r="N1525" s="135">
        <v>0</v>
      </c>
      <c r="O1525" s="136">
        <v>4</v>
      </c>
      <c r="P1525" s="137">
        <f t="shared" ref="P1525:P1531" si="1130">N1525*O1525</f>
        <v>0</v>
      </c>
      <c r="Q1525" s="135">
        <v>0</v>
      </c>
      <c r="R1525" s="136">
        <v>0</v>
      </c>
      <c r="S1525" s="137">
        <f t="shared" ref="S1525:S1531" si="1131">Q1525*R1525</f>
        <v>0</v>
      </c>
      <c r="T1525" s="135">
        <v>0</v>
      </c>
      <c r="U1525" s="136">
        <v>0</v>
      </c>
      <c r="V1525" s="137">
        <f>T1525*U1525</f>
        <v>0</v>
      </c>
      <c r="W1525" s="135">
        <v>0</v>
      </c>
      <c r="X1525" s="136">
        <v>0</v>
      </c>
      <c r="Y1525" s="148">
        <f t="shared" ref="Y1525:Y1531" si="1132">W1525*X1525</f>
        <v>0</v>
      </c>
      <c r="Z1525" s="153"/>
    </row>
    <row r="1526" spans="2:26" s="35" customFormat="1" ht="17.100000000000001" customHeight="1">
      <c r="B1526" s="105"/>
      <c r="C1526" s="54"/>
      <c r="D1526" s="96"/>
      <c r="E1526" s="111"/>
      <c r="F1526" s="112"/>
      <c r="G1526" s="113"/>
      <c r="H1526" s="100">
        <v>0</v>
      </c>
      <c r="I1526" s="98">
        <v>0</v>
      </c>
      <c r="J1526" s="101">
        <f t="shared" si="1128"/>
        <v>0</v>
      </c>
      <c r="K1526" s="100">
        <v>0</v>
      </c>
      <c r="L1526" s="98">
        <v>0</v>
      </c>
      <c r="M1526" s="101">
        <f t="shared" si="1129"/>
        <v>0</v>
      </c>
      <c r="N1526" s="100">
        <v>0</v>
      </c>
      <c r="O1526" s="98">
        <v>0</v>
      </c>
      <c r="P1526" s="101">
        <f t="shared" si="1130"/>
        <v>0</v>
      </c>
      <c r="Q1526" s="100">
        <v>0</v>
      </c>
      <c r="R1526" s="98">
        <v>0</v>
      </c>
      <c r="S1526" s="101">
        <f t="shared" si="1131"/>
        <v>0</v>
      </c>
      <c r="T1526" s="100">
        <v>0</v>
      </c>
      <c r="U1526" s="98">
        <v>0</v>
      </c>
      <c r="V1526" s="101">
        <f t="shared" ref="V1526:V1531" si="1133">T1526*U1526</f>
        <v>0</v>
      </c>
      <c r="W1526" s="100">
        <v>0</v>
      </c>
      <c r="X1526" s="98">
        <v>0</v>
      </c>
      <c r="Y1526" s="147">
        <f t="shared" si="1132"/>
        <v>0</v>
      </c>
      <c r="Z1526" s="150"/>
    </row>
    <row r="1527" spans="2:26" s="35" customFormat="1" ht="17.100000000000001" customHeight="1">
      <c r="B1527" s="105"/>
      <c r="C1527" s="54"/>
      <c r="D1527" s="96"/>
      <c r="E1527" s="111"/>
      <c r="F1527" s="112"/>
      <c r="G1527" s="113"/>
      <c r="H1527" s="100">
        <v>0</v>
      </c>
      <c r="I1527" s="98">
        <v>0</v>
      </c>
      <c r="J1527" s="101">
        <f t="shared" si="1128"/>
        <v>0</v>
      </c>
      <c r="K1527" s="100">
        <v>0</v>
      </c>
      <c r="L1527" s="98">
        <v>0</v>
      </c>
      <c r="M1527" s="101">
        <f t="shared" si="1129"/>
        <v>0</v>
      </c>
      <c r="N1527" s="100">
        <v>0</v>
      </c>
      <c r="O1527" s="98">
        <v>0</v>
      </c>
      <c r="P1527" s="101">
        <f t="shared" si="1130"/>
        <v>0</v>
      </c>
      <c r="Q1527" s="100">
        <v>0</v>
      </c>
      <c r="R1527" s="98">
        <v>0</v>
      </c>
      <c r="S1527" s="101">
        <f t="shared" si="1131"/>
        <v>0</v>
      </c>
      <c r="T1527" s="100">
        <v>0</v>
      </c>
      <c r="U1527" s="98">
        <v>0</v>
      </c>
      <c r="V1527" s="101">
        <f t="shared" si="1133"/>
        <v>0</v>
      </c>
      <c r="W1527" s="100">
        <v>0</v>
      </c>
      <c r="X1527" s="98">
        <v>0</v>
      </c>
      <c r="Y1527" s="147">
        <f t="shared" si="1132"/>
        <v>0</v>
      </c>
      <c r="Z1527" s="150"/>
    </row>
    <row r="1528" spans="2:26" s="35" customFormat="1" ht="17.100000000000001" customHeight="1">
      <c r="B1528" s="105"/>
      <c r="C1528" s="54"/>
      <c r="D1528" s="96"/>
      <c r="E1528" s="111"/>
      <c r="F1528" s="112"/>
      <c r="G1528" s="113"/>
      <c r="H1528" s="100">
        <v>0</v>
      </c>
      <c r="I1528" s="98">
        <v>0</v>
      </c>
      <c r="J1528" s="101">
        <f t="shared" si="1128"/>
        <v>0</v>
      </c>
      <c r="K1528" s="100">
        <v>0</v>
      </c>
      <c r="L1528" s="98">
        <v>0</v>
      </c>
      <c r="M1528" s="101">
        <f t="shared" si="1129"/>
        <v>0</v>
      </c>
      <c r="N1528" s="100">
        <v>0</v>
      </c>
      <c r="O1528" s="98">
        <v>0</v>
      </c>
      <c r="P1528" s="101">
        <f t="shared" si="1130"/>
        <v>0</v>
      </c>
      <c r="Q1528" s="100">
        <v>0</v>
      </c>
      <c r="R1528" s="98">
        <v>0</v>
      </c>
      <c r="S1528" s="101">
        <f t="shared" si="1131"/>
        <v>0</v>
      </c>
      <c r="T1528" s="100">
        <v>0</v>
      </c>
      <c r="U1528" s="98">
        <v>0</v>
      </c>
      <c r="V1528" s="101">
        <f t="shared" si="1133"/>
        <v>0</v>
      </c>
      <c r="W1528" s="100">
        <v>0</v>
      </c>
      <c r="X1528" s="98">
        <v>0</v>
      </c>
      <c r="Y1528" s="147">
        <f t="shared" si="1132"/>
        <v>0</v>
      </c>
      <c r="Z1528" s="150"/>
    </row>
    <row r="1529" spans="2:26" s="35" customFormat="1" ht="17.100000000000001" customHeight="1">
      <c r="B1529" s="105"/>
      <c r="C1529" s="54"/>
      <c r="D1529" s="96"/>
      <c r="E1529" s="111"/>
      <c r="F1529" s="112"/>
      <c r="G1529" s="113"/>
      <c r="H1529" s="100">
        <v>0</v>
      </c>
      <c r="I1529" s="98">
        <v>0</v>
      </c>
      <c r="J1529" s="101">
        <f t="shared" si="1128"/>
        <v>0</v>
      </c>
      <c r="K1529" s="100">
        <v>0</v>
      </c>
      <c r="L1529" s="98">
        <v>0</v>
      </c>
      <c r="M1529" s="101">
        <f t="shared" si="1129"/>
        <v>0</v>
      </c>
      <c r="N1529" s="100">
        <v>0</v>
      </c>
      <c r="O1529" s="98">
        <v>0</v>
      </c>
      <c r="P1529" s="101">
        <f t="shared" si="1130"/>
        <v>0</v>
      </c>
      <c r="Q1529" s="100">
        <v>0</v>
      </c>
      <c r="R1529" s="98">
        <v>0</v>
      </c>
      <c r="S1529" s="101">
        <f t="shared" si="1131"/>
        <v>0</v>
      </c>
      <c r="T1529" s="100">
        <v>0</v>
      </c>
      <c r="U1529" s="98">
        <v>0</v>
      </c>
      <c r="V1529" s="101">
        <f t="shared" si="1133"/>
        <v>0</v>
      </c>
      <c r="W1529" s="100">
        <v>0</v>
      </c>
      <c r="X1529" s="98">
        <v>0</v>
      </c>
      <c r="Y1529" s="147">
        <f t="shared" si="1132"/>
        <v>0</v>
      </c>
      <c r="Z1529" s="150"/>
    </row>
    <row r="1530" spans="2:26" s="35" customFormat="1" ht="17.100000000000001" customHeight="1">
      <c r="B1530" s="105"/>
      <c r="C1530" s="54"/>
      <c r="D1530" s="96"/>
      <c r="E1530" s="111"/>
      <c r="F1530" s="112"/>
      <c r="G1530" s="113"/>
      <c r="H1530" s="100">
        <v>0</v>
      </c>
      <c r="I1530" s="98">
        <v>0</v>
      </c>
      <c r="J1530" s="101">
        <f t="shared" si="1128"/>
        <v>0</v>
      </c>
      <c r="K1530" s="100">
        <v>0</v>
      </c>
      <c r="L1530" s="98">
        <v>0</v>
      </c>
      <c r="M1530" s="101">
        <f t="shared" si="1129"/>
        <v>0</v>
      </c>
      <c r="N1530" s="100">
        <v>0</v>
      </c>
      <c r="O1530" s="98">
        <v>0</v>
      </c>
      <c r="P1530" s="101">
        <f t="shared" si="1130"/>
        <v>0</v>
      </c>
      <c r="Q1530" s="100">
        <v>0</v>
      </c>
      <c r="R1530" s="98">
        <v>0</v>
      </c>
      <c r="S1530" s="101">
        <f t="shared" si="1131"/>
        <v>0</v>
      </c>
      <c r="T1530" s="100">
        <v>0</v>
      </c>
      <c r="U1530" s="98">
        <v>0</v>
      </c>
      <c r="V1530" s="101">
        <f t="shared" si="1133"/>
        <v>0</v>
      </c>
      <c r="W1530" s="100">
        <v>0</v>
      </c>
      <c r="X1530" s="98">
        <v>0</v>
      </c>
      <c r="Y1530" s="147">
        <f t="shared" si="1132"/>
        <v>0</v>
      </c>
      <c r="Z1530" s="150"/>
    </row>
    <row r="1531" spans="2:26" s="35" customFormat="1" ht="17.100000000000001" customHeight="1">
      <c r="B1531" s="105"/>
      <c r="C1531" s="54"/>
      <c r="D1531" s="96"/>
      <c r="E1531" s="111"/>
      <c r="F1531" s="112"/>
      <c r="G1531" s="113"/>
      <c r="H1531" s="100">
        <v>0</v>
      </c>
      <c r="I1531" s="98">
        <v>0</v>
      </c>
      <c r="J1531" s="101">
        <f t="shared" si="1128"/>
        <v>0</v>
      </c>
      <c r="K1531" s="100">
        <v>0</v>
      </c>
      <c r="L1531" s="98">
        <v>0</v>
      </c>
      <c r="M1531" s="101">
        <f t="shared" si="1129"/>
        <v>0</v>
      </c>
      <c r="N1531" s="100">
        <v>0</v>
      </c>
      <c r="O1531" s="98">
        <v>0</v>
      </c>
      <c r="P1531" s="101">
        <f t="shared" si="1130"/>
        <v>0</v>
      </c>
      <c r="Q1531" s="100">
        <v>0</v>
      </c>
      <c r="R1531" s="98">
        <v>0</v>
      </c>
      <c r="S1531" s="101">
        <f t="shared" si="1131"/>
        <v>0</v>
      </c>
      <c r="T1531" s="100">
        <v>0</v>
      </c>
      <c r="U1531" s="98">
        <v>0</v>
      </c>
      <c r="V1531" s="101">
        <f t="shared" si="1133"/>
        <v>0</v>
      </c>
      <c r="W1531" s="100">
        <v>0</v>
      </c>
      <c r="X1531" s="98">
        <v>0</v>
      </c>
      <c r="Y1531" s="147">
        <f t="shared" si="1132"/>
        <v>0</v>
      </c>
      <c r="Z1531" s="150"/>
    </row>
    <row r="1532" spans="2:26" s="126" customFormat="1" ht="17.100000000000001" customHeight="1">
      <c r="B1532" s="118"/>
      <c r="C1532" s="119"/>
      <c r="D1532" s="120"/>
      <c r="E1532" s="121"/>
      <c r="F1532" s="122"/>
      <c r="G1532" s="123"/>
      <c r="H1532" s="401" t="s">
        <v>201</v>
      </c>
      <c r="I1532" s="402"/>
      <c r="J1532" s="124">
        <f>SUM(J1525:J1531)</f>
        <v>0</v>
      </c>
      <c r="K1532" s="401" t="s">
        <v>201</v>
      </c>
      <c r="L1532" s="402"/>
      <c r="M1532" s="124">
        <f>SUM(M1525:M1531)</f>
        <v>0</v>
      </c>
      <c r="N1532" s="401" t="s">
        <v>201</v>
      </c>
      <c r="O1532" s="402"/>
      <c r="P1532" s="124">
        <f>SUM(P1525:P1531)</f>
        <v>0</v>
      </c>
      <c r="Q1532" s="401" t="s">
        <v>201</v>
      </c>
      <c r="R1532" s="402"/>
      <c r="S1532" s="124">
        <f>SUM(S1525:S1531)</f>
        <v>0</v>
      </c>
      <c r="T1532" s="401" t="s">
        <v>201</v>
      </c>
      <c r="U1532" s="402"/>
      <c r="V1532" s="124">
        <f>SUM(V1525:V1531)</f>
        <v>0</v>
      </c>
      <c r="W1532" s="401" t="s">
        <v>201</v>
      </c>
      <c r="X1532" s="402"/>
      <c r="Y1532" s="127">
        <f>SUM(Y1525:Y1531)</f>
        <v>0</v>
      </c>
      <c r="Z1532" s="151"/>
    </row>
    <row r="1533" spans="2:26" s="35" customFormat="1" ht="17.100000000000001" customHeight="1">
      <c r="B1533" s="105"/>
      <c r="C1533" s="54">
        <f>'2. Rekap Back Up Beton X'!C210</f>
        <v>18900</v>
      </c>
      <c r="D1533" s="96">
        <f>'2. Rekap Back Up Beton X'!D210</f>
        <v>19000</v>
      </c>
      <c r="E1533" s="111">
        <f>'2. Rekap Back Up Beton X'!E210</f>
        <v>3</v>
      </c>
      <c r="F1533" s="112">
        <f>(100/((D1533-C1533)*E1533))*((J1540*0.5)+(M1540*1)+(P1540*2)+(S1540*20)+(V1540*15)+(Y1540*1.5))</f>
        <v>0</v>
      </c>
      <c r="G1533" s="113" t="str">
        <f>IF(F1533&lt;=25,"B",IF(F1533&lt;=75,"S",IF(F1533&lt;=100,"RR","RB")))</f>
        <v>B</v>
      </c>
      <c r="H1533" s="100">
        <v>0</v>
      </c>
      <c r="I1533" s="98">
        <v>0</v>
      </c>
      <c r="J1533" s="101">
        <f t="shared" ref="J1533:J1539" si="1134">H1533*I1533</f>
        <v>0</v>
      </c>
      <c r="K1533" s="100">
        <v>0</v>
      </c>
      <c r="L1533" s="98">
        <v>0</v>
      </c>
      <c r="M1533" s="101">
        <f t="shared" ref="M1533:M1539" si="1135">K1533*L1533</f>
        <v>0</v>
      </c>
      <c r="N1533" s="100">
        <v>0</v>
      </c>
      <c r="O1533" s="98">
        <v>4</v>
      </c>
      <c r="P1533" s="101">
        <f t="shared" ref="P1533:P1539" si="1136">N1533*O1533</f>
        <v>0</v>
      </c>
      <c r="Q1533" s="100">
        <v>0</v>
      </c>
      <c r="R1533" s="98">
        <v>0</v>
      </c>
      <c r="S1533" s="101">
        <f t="shared" ref="S1533:S1539" si="1137">Q1533*R1533</f>
        <v>0</v>
      </c>
      <c r="T1533" s="100">
        <v>0</v>
      </c>
      <c r="U1533" s="98">
        <v>0</v>
      </c>
      <c r="V1533" s="101">
        <f>T1533*U1533</f>
        <v>0</v>
      </c>
      <c r="W1533" s="100">
        <v>0</v>
      </c>
      <c r="X1533" s="98">
        <v>0</v>
      </c>
      <c r="Y1533" s="147">
        <f t="shared" ref="Y1533:Y1539" si="1138">W1533*X1533</f>
        <v>0</v>
      </c>
      <c r="Z1533" s="150"/>
    </row>
    <row r="1534" spans="2:26" s="35" customFormat="1" ht="17.100000000000001" customHeight="1">
      <c r="B1534" s="105"/>
      <c r="C1534" s="54"/>
      <c r="D1534" s="96"/>
      <c r="E1534" s="111"/>
      <c r="F1534" s="112"/>
      <c r="G1534" s="113"/>
      <c r="H1534" s="100">
        <v>0</v>
      </c>
      <c r="I1534" s="98">
        <v>0</v>
      </c>
      <c r="J1534" s="101">
        <f t="shared" si="1134"/>
        <v>0</v>
      </c>
      <c r="K1534" s="100">
        <v>0</v>
      </c>
      <c r="L1534" s="98">
        <v>0</v>
      </c>
      <c r="M1534" s="101">
        <f t="shared" si="1135"/>
        <v>0</v>
      </c>
      <c r="N1534" s="100">
        <v>0</v>
      </c>
      <c r="O1534" s="98">
        <v>0</v>
      </c>
      <c r="P1534" s="101">
        <f t="shared" si="1136"/>
        <v>0</v>
      </c>
      <c r="Q1534" s="100">
        <v>0</v>
      </c>
      <c r="R1534" s="98">
        <v>0</v>
      </c>
      <c r="S1534" s="101">
        <f t="shared" si="1137"/>
        <v>0</v>
      </c>
      <c r="T1534" s="100">
        <v>0</v>
      </c>
      <c r="U1534" s="98">
        <v>0</v>
      </c>
      <c r="V1534" s="101">
        <f t="shared" ref="V1534:V1539" si="1139">T1534*U1534</f>
        <v>0</v>
      </c>
      <c r="W1534" s="100">
        <v>0</v>
      </c>
      <c r="X1534" s="98">
        <v>0</v>
      </c>
      <c r="Y1534" s="147">
        <f t="shared" si="1138"/>
        <v>0</v>
      </c>
      <c r="Z1534" s="150"/>
    </row>
    <row r="1535" spans="2:26" s="35" customFormat="1" ht="17.100000000000001" customHeight="1">
      <c r="B1535" s="105"/>
      <c r="C1535" s="54"/>
      <c r="D1535" s="96"/>
      <c r="E1535" s="111"/>
      <c r="F1535" s="112"/>
      <c r="G1535" s="113"/>
      <c r="H1535" s="100">
        <v>0</v>
      </c>
      <c r="I1535" s="98">
        <v>0</v>
      </c>
      <c r="J1535" s="101">
        <f t="shared" si="1134"/>
        <v>0</v>
      </c>
      <c r="K1535" s="100">
        <v>0</v>
      </c>
      <c r="L1535" s="98">
        <v>0</v>
      </c>
      <c r="M1535" s="101">
        <f t="shared" si="1135"/>
        <v>0</v>
      </c>
      <c r="N1535" s="100">
        <v>0</v>
      </c>
      <c r="O1535" s="98">
        <v>0</v>
      </c>
      <c r="P1535" s="101">
        <f t="shared" si="1136"/>
        <v>0</v>
      </c>
      <c r="Q1535" s="100">
        <v>0</v>
      </c>
      <c r="R1535" s="98">
        <v>0</v>
      </c>
      <c r="S1535" s="101">
        <f t="shared" si="1137"/>
        <v>0</v>
      </c>
      <c r="T1535" s="100">
        <v>0</v>
      </c>
      <c r="U1535" s="98">
        <v>0</v>
      </c>
      <c r="V1535" s="101">
        <f t="shared" si="1139"/>
        <v>0</v>
      </c>
      <c r="W1535" s="100">
        <v>0</v>
      </c>
      <c r="X1535" s="98">
        <v>0</v>
      </c>
      <c r="Y1535" s="147">
        <f t="shared" si="1138"/>
        <v>0</v>
      </c>
      <c r="Z1535" s="150"/>
    </row>
    <row r="1536" spans="2:26" s="35" customFormat="1" ht="17.100000000000001" customHeight="1">
      <c r="B1536" s="105"/>
      <c r="C1536" s="54"/>
      <c r="D1536" s="96"/>
      <c r="E1536" s="111"/>
      <c r="F1536" s="112"/>
      <c r="G1536" s="113"/>
      <c r="H1536" s="100">
        <v>0</v>
      </c>
      <c r="I1536" s="98">
        <v>0</v>
      </c>
      <c r="J1536" s="101">
        <f t="shared" si="1134"/>
        <v>0</v>
      </c>
      <c r="K1536" s="100">
        <v>0</v>
      </c>
      <c r="L1536" s="98">
        <v>0</v>
      </c>
      <c r="M1536" s="101">
        <f t="shared" si="1135"/>
        <v>0</v>
      </c>
      <c r="N1536" s="100">
        <v>0</v>
      </c>
      <c r="O1536" s="98">
        <v>0</v>
      </c>
      <c r="P1536" s="101">
        <f t="shared" si="1136"/>
        <v>0</v>
      </c>
      <c r="Q1536" s="100">
        <v>0</v>
      </c>
      <c r="R1536" s="98">
        <v>0</v>
      </c>
      <c r="S1536" s="101">
        <f t="shared" si="1137"/>
        <v>0</v>
      </c>
      <c r="T1536" s="100">
        <v>0</v>
      </c>
      <c r="U1536" s="98">
        <v>0</v>
      </c>
      <c r="V1536" s="101">
        <f t="shared" si="1139"/>
        <v>0</v>
      </c>
      <c r="W1536" s="100">
        <v>0</v>
      </c>
      <c r="X1536" s="98">
        <v>0</v>
      </c>
      <c r="Y1536" s="147">
        <f t="shared" si="1138"/>
        <v>0</v>
      </c>
      <c r="Z1536" s="150"/>
    </row>
    <row r="1537" spans="2:26" s="35" customFormat="1" ht="17.100000000000001" customHeight="1">
      <c r="B1537" s="105"/>
      <c r="C1537" s="54"/>
      <c r="D1537" s="96"/>
      <c r="E1537" s="111"/>
      <c r="F1537" s="112"/>
      <c r="G1537" s="113"/>
      <c r="H1537" s="100">
        <v>0</v>
      </c>
      <c r="I1537" s="98">
        <v>0</v>
      </c>
      <c r="J1537" s="101">
        <f t="shared" si="1134"/>
        <v>0</v>
      </c>
      <c r="K1537" s="100">
        <v>0</v>
      </c>
      <c r="L1537" s="98">
        <v>0</v>
      </c>
      <c r="M1537" s="101">
        <f t="shared" si="1135"/>
        <v>0</v>
      </c>
      <c r="N1537" s="100">
        <v>0</v>
      </c>
      <c r="O1537" s="98">
        <v>0</v>
      </c>
      <c r="P1537" s="101">
        <f t="shared" si="1136"/>
        <v>0</v>
      </c>
      <c r="Q1537" s="100">
        <v>0</v>
      </c>
      <c r="R1537" s="98">
        <v>0</v>
      </c>
      <c r="S1537" s="101">
        <f t="shared" si="1137"/>
        <v>0</v>
      </c>
      <c r="T1537" s="100">
        <v>0</v>
      </c>
      <c r="U1537" s="98">
        <v>0</v>
      </c>
      <c r="V1537" s="101">
        <f t="shared" si="1139"/>
        <v>0</v>
      </c>
      <c r="W1537" s="100">
        <v>0</v>
      </c>
      <c r="X1537" s="98">
        <v>0</v>
      </c>
      <c r="Y1537" s="147">
        <f t="shared" si="1138"/>
        <v>0</v>
      </c>
      <c r="Z1537" s="150"/>
    </row>
    <row r="1538" spans="2:26" s="35" customFormat="1" ht="17.100000000000001" customHeight="1">
      <c r="B1538" s="105"/>
      <c r="C1538" s="54"/>
      <c r="D1538" s="96"/>
      <c r="E1538" s="111"/>
      <c r="F1538" s="112"/>
      <c r="G1538" s="113"/>
      <c r="H1538" s="100">
        <v>0</v>
      </c>
      <c r="I1538" s="98">
        <v>0</v>
      </c>
      <c r="J1538" s="101">
        <f t="shared" si="1134"/>
        <v>0</v>
      </c>
      <c r="K1538" s="100">
        <v>0</v>
      </c>
      <c r="L1538" s="98">
        <v>0</v>
      </c>
      <c r="M1538" s="101">
        <f t="shared" si="1135"/>
        <v>0</v>
      </c>
      <c r="N1538" s="100">
        <v>0</v>
      </c>
      <c r="O1538" s="98">
        <v>0</v>
      </c>
      <c r="P1538" s="101">
        <f t="shared" si="1136"/>
        <v>0</v>
      </c>
      <c r="Q1538" s="100">
        <v>0</v>
      </c>
      <c r="R1538" s="98">
        <v>0</v>
      </c>
      <c r="S1538" s="101">
        <f t="shared" si="1137"/>
        <v>0</v>
      </c>
      <c r="T1538" s="100">
        <v>0</v>
      </c>
      <c r="U1538" s="98">
        <v>0</v>
      </c>
      <c r="V1538" s="101">
        <f t="shared" si="1139"/>
        <v>0</v>
      </c>
      <c r="W1538" s="100">
        <v>0</v>
      </c>
      <c r="X1538" s="98">
        <v>0</v>
      </c>
      <c r="Y1538" s="147">
        <f t="shared" si="1138"/>
        <v>0</v>
      </c>
      <c r="Z1538" s="150"/>
    </row>
    <row r="1539" spans="2:26" s="35" customFormat="1" ht="17.100000000000001" customHeight="1">
      <c r="B1539" s="105"/>
      <c r="C1539" s="54"/>
      <c r="D1539" s="96"/>
      <c r="E1539" s="111"/>
      <c r="F1539" s="112"/>
      <c r="G1539" s="113"/>
      <c r="H1539" s="100">
        <v>0</v>
      </c>
      <c r="I1539" s="98">
        <v>0</v>
      </c>
      <c r="J1539" s="101">
        <f t="shared" si="1134"/>
        <v>0</v>
      </c>
      <c r="K1539" s="100">
        <v>0</v>
      </c>
      <c r="L1539" s="98">
        <v>0</v>
      </c>
      <c r="M1539" s="101">
        <f t="shared" si="1135"/>
        <v>0</v>
      </c>
      <c r="N1539" s="100">
        <v>0</v>
      </c>
      <c r="O1539" s="98">
        <v>0</v>
      </c>
      <c r="P1539" s="101">
        <f t="shared" si="1136"/>
        <v>0</v>
      </c>
      <c r="Q1539" s="100">
        <v>0</v>
      </c>
      <c r="R1539" s="98">
        <v>0</v>
      </c>
      <c r="S1539" s="101">
        <f t="shared" si="1137"/>
        <v>0</v>
      </c>
      <c r="T1539" s="100">
        <v>0</v>
      </c>
      <c r="U1539" s="98">
        <v>0</v>
      </c>
      <c r="V1539" s="101">
        <f t="shared" si="1139"/>
        <v>0</v>
      </c>
      <c r="W1539" s="100">
        <v>0</v>
      </c>
      <c r="X1539" s="98">
        <v>0</v>
      </c>
      <c r="Y1539" s="147">
        <f t="shared" si="1138"/>
        <v>0</v>
      </c>
      <c r="Z1539" s="150"/>
    </row>
    <row r="1540" spans="2:26" s="126" customFormat="1" ht="17.100000000000001" customHeight="1">
      <c r="B1540" s="118"/>
      <c r="C1540" s="119"/>
      <c r="D1540" s="120"/>
      <c r="E1540" s="121"/>
      <c r="F1540" s="122"/>
      <c r="G1540" s="123"/>
      <c r="H1540" s="401" t="s">
        <v>201</v>
      </c>
      <c r="I1540" s="402"/>
      <c r="J1540" s="124">
        <f>SUM(J1533:J1539)</f>
        <v>0</v>
      </c>
      <c r="K1540" s="401" t="s">
        <v>201</v>
      </c>
      <c r="L1540" s="402"/>
      <c r="M1540" s="124">
        <f>SUM(M1533:M1539)</f>
        <v>0</v>
      </c>
      <c r="N1540" s="401" t="s">
        <v>201</v>
      </c>
      <c r="O1540" s="402"/>
      <c r="P1540" s="124">
        <f>SUM(P1533:P1539)</f>
        <v>0</v>
      </c>
      <c r="Q1540" s="401" t="s">
        <v>201</v>
      </c>
      <c r="R1540" s="402"/>
      <c r="S1540" s="124">
        <f>SUM(S1533:S1539)</f>
        <v>0</v>
      </c>
      <c r="T1540" s="401" t="s">
        <v>201</v>
      </c>
      <c r="U1540" s="402"/>
      <c r="V1540" s="124">
        <f>SUM(V1533:V1539)</f>
        <v>0</v>
      </c>
      <c r="W1540" s="401" t="s">
        <v>201</v>
      </c>
      <c r="X1540" s="402"/>
      <c r="Y1540" s="127">
        <f>SUM(Y1533:Y1539)</f>
        <v>0</v>
      </c>
      <c r="Z1540" s="151"/>
    </row>
    <row r="1541" spans="2:26" s="35" customFormat="1" ht="17.100000000000001" customHeight="1">
      <c r="B1541" s="105"/>
      <c r="C1541" s="54">
        <f>'2. Rekap Back Up Beton X'!C211</f>
        <v>19000</v>
      </c>
      <c r="D1541" s="96">
        <f>'2. Rekap Back Up Beton X'!D211</f>
        <v>19100</v>
      </c>
      <c r="E1541" s="111">
        <f>'2. Rekap Back Up Beton X'!E211</f>
        <v>3</v>
      </c>
      <c r="F1541" s="112">
        <f>(100/((D1541-C1541)*E1541))*((J1548*0.5)+(M1548*1)+(P1548*2)+(S1548*20)+(V1548*15)+(Y1548*1.5))</f>
        <v>0</v>
      </c>
      <c r="G1541" s="113" t="str">
        <f>IF(F1541&lt;=25,"B",IF(F1541&lt;=75,"S",IF(F1541&lt;=100,"RR","RB")))</f>
        <v>B</v>
      </c>
      <c r="H1541" s="100">
        <v>0</v>
      </c>
      <c r="I1541" s="98">
        <v>0</v>
      </c>
      <c r="J1541" s="101">
        <f t="shared" ref="J1541:J1547" si="1140">H1541*I1541</f>
        <v>0</v>
      </c>
      <c r="K1541" s="100">
        <v>0</v>
      </c>
      <c r="L1541" s="98">
        <v>0</v>
      </c>
      <c r="M1541" s="101">
        <f t="shared" ref="M1541:M1547" si="1141">K1541*L1541</f>
        <v>0</v>
      </c>
      <c r="N1541" s="100">
        <v>0</v>
      </c>
      <c r="O1541" s="98">
        <v>4</v>
      </c>
      <c r="P1541" s="101">
        <f t="shared" ref="P1541:P1547" si="1142">N1541*O1541</f>
        <v>0</v>
      </c>
      <c r="Q1541" s="100">
        <v>0</v>
      </c>
      <c r="R1541" s="98">
        <v>0</v>
      </c>
      <c r="S1541" s="101">
        <f t="shared" ref="S1541:S1547" si="1143">Q1541*R1541</f>
        <v>0</v>
      </c>
      <c r="T1541" s="100">
        <v>0</v>
      </c>
      <c r="U1541" s="98">
        <v>0</v>
      </c>
      <c r="V1541" s="101">
        <f>T1541*U1541</f>
        <v>0</v>
      </c>
      <c r="W1541" s="100">
        <v>0</v>
      </c>
      <c r="X1541" s="98">
        <v>0</v>
      </c>
      <c r="Y1541" s="147">
        <f t="shared" ref="Y1541:Y1547" si="1144">W1541*X1541</f>
        <v>0</v>
      </c>
      <c r="Z1541" s="150"/>
    </row>
    <row r="1542" spans="2:26" s="35" customFormat="1" ht="17.100000000000001" customHeight="1">
      <c r="B1542" s="105"/>
      <c r="C1542" s="54"/>
      <c r="D1542" s="96"/>
      <c r="E1542" s="111"/>
      <c r="F1542" s="112"/>
      <c r="G1542" s="113"/>
      <c r="H1542" s="100">
        <v>0</v>
      </c>
      <c r="I1542" s="98">
        <v>0</v>
      </c>
      <c r="J1542" s="101">
        <f t="shared" si="1140"/>
        <v>0</v>
      </c>
      <c r="K1542" s="100">
        <v>0</v>
      </c>
      <c r="L1542" s="98">
        <v>0</v>
      </c>
      <c r="M1542" s="101">
        <f t="shared" si="1141"/>
        <v>0</v>
      </c>
      <c r="N1542" s="100">
        <v>0</v>
      </c>
      <c r="O1542" s="98">
        <v>0</v>
      </c>
      <c r="P1542" s="101">
        <f t="shared" si="1142"/>
        <v>0</v>
      </c>
      <c r="Q1542" s="100">
        <v>0</v>
      </c>
      <c r="R1542" s="98">
        <v>0</v>
      </c>
      <c r="S1542" s="101">
        <f t="shared" si="1143"/>
        <v>0</v>
      </c>
      <c r="T1542" s="100">
        <v>0</v>
      </c>
      <c r="U1542" s="98">
        <v>0</v>
      </c>
      <c r="V1542" s="101">
        <f t="shared" ref="V1542:V1547" si="1145">T1542*U1542</f>
        <v>0</v>
      </c>
      <c r="W1542" s="100">
        <v>0</v>
      </c>
      <c r="X1542" s="98">
        <v>0</v>
      </c>
      <c r="Y1542" s="147">
        <f t="shared" si="1144"/>
        <v>0</v>
      </c>
      <c r="Z1542" s="150"/>
    </row>
    <row r="1543" spans="2:26" s="35" customFormat="1" ht="17.100000000000001" customHeight="1">
      <c r="B1543" s="105"/>
      <c r="C1543" s="54"/>
      <c r="D1543" s="96"/>
      <c r="E1543" s="111"/>
      <c r="F1543" s="112"/>
      <c r="G1543" s="113"/>
      <c r="H1543" s="100">
        <v>0</v>
      </c>
      <c r="I1543" s="98">
        <v>0</v>
      </c>
      <c r="J1543" s="101">
        <f t="shared" si="1140"/>
        <v>0</v>
      </c>
      <c r="K1543" s="100">
        <v>0</v>
      </c>
      <c r="L1543" s="98">
        <v>0</v>
      </c>
      <c r="M1543" s="101">
        <f t="shared" si="1141"/>
        <v>0</v>
      </c>
      <c r="N1543" s="100">
        <v>0</v>
      </c>
      <c r="O1543" s="98">
        <v>0</v>
      </c>
      <c r="P1543" s="101">
        <f t="shared" si="1142"/>
        <v>0</v>
      </c>
      <c r="Q1543" s="100">
        <v>0</v>
      </c>
      <c r="R1543" s="98">
        <v>0</v>
      </c>
      <c r="S1543" s="101">
        <f t="shared" si="1143"/>
        <v>0</v>
      </c>
      <c r="T1543" s="100">
        <v>0</v>
      </c>
      <c r="U1543" s="98">
        <v>0</v>
      </c>
      <c r="V1543" s="101">
        <f t="shared" si="1145"/>
        <v>0</v>
      </c>
      <c r="W1543" s="100">
        <v>0</v>
      </c>
      <c r="X1543" s="98">
        <v>0</v>
      </c>
      <c r="Y1543" s="147">
        <f t="shared" si="1144"/>
        <v>0</v>
      </c>
      <c r="Z1543" s="150"/>
    </row>
    <row r="1544" spans="2:26" s="35" customFormat="1" ht="17.100000000000001" customHeight="1">
      <c r="B1544" s="105"/>
      <c r="C1544" s="54"/>
      <c r="D1544" s="96"/>
      <c r="E1544" s="111"/>
      <c r="F1544" s="112"/>
      <c r="G1544" s="113"/>
      <c r="H1544" s="100">
        <v>0</v>
      </c>
      <c r="I1544" s="98">
        <v>0</v>
      </c>
      <c r="J1544" s="101">
        <f t="shared" si="1140"/>
        <v>0</v>
      </c>
      <c r="K1544" s="100">
        <v>0</v>
      </c>
      <c r="L1544" s="98">
        <v>0</v>
      </c>
      <c r="M1544" s="101">
        <f t="shared" si="1141"/>
        <v>0</v>
      </c>
      <c r="N1544" s="100">
        <v>0</v>
      </c>
      <c r="O1544" s="98">
        <v>0</v>
      </c>
      <c r="P1544" s="101">
        <f t="shared" si="1142"/>
        <v>0</v>
      </c>
      <c r="Q1544" s="100">
        <v>0</v>
      </c>
      <c r="R1544" s="98">
        <v>0</v>
      </c>
      <c r="S1544" s="101">
        <f t="shared" si="1143"/>
        <v>0</v>
      </c>
      <c r="T1544" s="100">
        <v>0</v>
      </c>
      <c r="U1544" s="98">
        <v>0</v>
      </c>
      <c r="V1544" s="101">
        <f t="shared" si="1145"/>
        <v>0</v>
      </c>
      <c r="W1544" s="100">
        <v>0</v>
      </c>
      <c r="X1544" s="98">
        <v>0</v>
      </c>
      <c r="Y1544" s="147">
        <f t="shared" si="1144"/>
        <v>0</v>
      </c>
      <c r="Z1544" s="150"/>
    </row>
    <row r="1545" spans="2:26" s="35" customFormat="1" ht="17.100000000000001" customHeight="1">
      <c r="B1545" s="105"/>
      <c r="C1545" s="54"/>
      <c r="D1545" s="96"/>
      <c r="E1545" s="111"/>
      <c r="F1545" s="112"/>
      <c r="G1545" s="113"/>
      <c r="H1545" s="100">
        <v>0</v>
      </c>
      <c r="I1545" s="98">
        <v>0</v>
      </c>
      <c r="J1545" s="101">
        <f t="shared" si="1140"/>
        <v>0</v>
      </c>
      <c r="K1545" s="100">
        <v>0</v>
      </c>
      <c r="L1545" s="98">
        <v>0</v>
      </c>
      <c r="M1545" s="101">
        <f t="shared" si="1141"/>
        <v>0</v>
      </c>
      <c r="N1545" s="100">
        <v>0</v>
      </c>
      <c r="O1545" s="98">
        <v>0</v>
      </c>
      <c r="P1545" s="101">
        <f t="shared" si="1142"/>
        <v>0</v>
      </c>
      <c r="Q1545" s="100">
        <v>0</v>
      </c>
      <c r="R1545" s="98">
        <v>0</v>
      </c>
      <c r="S1545" s="101">
        <f t="shared" si="1143"/>
        <v>0</v>
      </c>
      <c r="T1545" s="100">
        <v>0</v>
      </c>
      <c r="U1545" s="98">
        <v>0</v>
      </c>
      <c r="V1545" s="101">
        <f t="shared" si="1145"/>
        <v>0</v>
      </c>
      <c r="W1545" s="100">
        <v>0</v>
      </c>
      <c r="X1545" s="98">
        <v>0</v>
      </c>
      <c r="Y1545" s="147">
        <f t="shared" si="1144"/>
        <v>0</v>
      </c>
      <c r="Z1545" s="150"/>
    </row>
    <row r="1546" spans="2:26" s="35" customFormat="1" ht="17.100000000000001" customHeight="1">
      <c r="B1546" s="105"/>
      <c r="C1546" s="54"/>
      <c r="D1546" s="96"/>
      <c r="E1546" s="111"/>
      <c r="F1546" s="112"/>
      <c r="G1546" s="113"/>
      <c r="H1546" s="100">
        <v>0</v>
      </c>
      <c r="I1546" s="98">
        <v>0</v>
      </c>
      <c r="J1546" s="101">
        <f t="shared" si="1140"/>
        <v>0</v>
      </c>
      <c r="K1546" s="100">
        <v>0</v>
      </c>
      <c r="L1546" s="98">
        <v>0</v>
      </c>
      <c r="M1546" s="101">
        <f t="shared" si="1141"/>
        <v>0</v>
      </c>
      <c r="N1546" s="100">
        <v>0</v>
      </c>
      <c r="O1546" s="98">
        <v>0</v>
      </c>
      <c r="P1546" s="101">
        <f t="shared" si="1142"/>
        <v>0</v>
      </c>
      <c r="Q1546" s="100">
        <v>0</v>
      </c>
      <c r="R1546" s="98">
        <v>0</v>
      </c>
      <c r="S1546" s="101">
        <f t="shared" si="1143"/>
        <v>0</v>
      </c>
      <c r="T1546" s="100">
        <v>0</v>
      </c>
      <c r="U1546" s="98">
        <v>0</v>
      </c>
      <c r="V1546" s="101">
        <f t="shared" si="1145"/>
        <v>0</v>
      </c>
      <c r="W1546" s="100">
        <v>0</v>
      </c>
      <c r="X1546" s="98">
        <v>0</v>
      </c>
      <c r="Y1546" s="147">
        <f t="shared" si="1144"/>
        <v>0</v>
      </c>
      <c r="Z1546" s="150"/>
    </row>
    <row r="1547" spans="2:26" s="35" customFormat="1" ht="17.100000000000001" customHeight="1">
      <c r="B1547" s="105"/>
      <c r="C1547" s="54"/>
      <c r="D1547" s="96"/>
      <c r="E1547" s="111"/>
      <c r="F1547" s="112"/>
      <c r="G1547" s="113"/>
      <c r="H1547" s="100">
        <v>0</v>
      </c>
      <c r="I1547" s="98">
        <v>0</v>
      </c>
      <c r="J1547" s="101">
        <f t="shared" si="1140"/>
        <v>0</v>
      </c>
      <c r="K1547" s="100">
        <v>0</v>
      </c>
      <c r="L1547" s="98">
        <v>0</v>
      </c>
      <c r="M1547" s="101">
        <f t="shared" si="1141"/>
        <v>0</v>
      </c>
      <c r="N1547" s="100">
        <v>0</v>
      </c>
      <c r="O1547" s="98">
        <v>0</v>
      </c>
      <c r="P1547" s="101">
        <f t="shared" si="1142"/>
        <v>0</v>
      </c>
      <c r="Q1547" s="100">
        <v>0</v>
      </c>
      <c r="R1547" s="98">
        <v>0</v>
      </c>
      <c r="S1547" s="101">
        <f t="shared" si="1143"/>
        <v>0</v>
      </c>
      <c r="T1547" s="100">
        <v>0</v>
      </c>
      <c r="U1547" s="98">
        <v>0</v>
      </c>
      <c r="V1547" s="101">
        <f t="shared" si="1145"/>
        <v>0</v>
      </c>
      <c r="W1547" s="100">
        <v>0</v>
      </c>
      <c r="X1547" s="98">
        <v>0</v>
      </c>
      <c r="Y1547" s="147">
        <f t="shared" si="1144"/>
        <v>0</v>
      </c>
      <c r="Z1547" s="150"/>
    </row>
    <row r="1548" spans="2:26" s="126" customFormat="1" ht="17.100000000000001" customHeight="1">
      <c r="B1548" s="118"/>
      <c r="C1548" s="119"/>
      <c r="D1548" s="120"/>
      <c r="E1548" s="121"/>
      <c r="F1548" s="122"/>
      <c r="G1548" s="123"/>
      <c r="H1548" s="401" t="s">
        <v>201</v>
      </c>
      <c r="I1548" s="402"/>
      <c r="J1548" s="124">
        <f>SUM(J1541:J1547)</f>
        <v>0</v>
      </c>
      <c r="K1548" s="401" t="s">
        <v>201</v>
      </c>
      <c r="L1548" s="402"/>
      <c r="M1548" s="124">
        <f>SUM(M1541:M1547)</f>
        <v>0</v>
      </c>
      <c r="N1548" s="401" t="s">
        <v>201</v>
      </c>
      <c r="O1548" s="402"/>
      <c r="P1548" s="124">
        <f>SUM(P1541:P1547)</f>
        <v>0</v>
      </c>
      <c r="Q1548" s="401" t="s">
        <v>201</v>
      </c>
      <c r="R1548" s="402"/>
      <c r="S1548" s="124">
        <f>SUM(S1541:S1547)</f>
        <v>0</v>
      </c>
      <c r="T1548" s="401" t="s">
        <v>201</v>
      </c>
      <c r="U1548" s="402"/>
      <c r="V1548" s="124">
        <f>SUM(V1541:V1547)</f>
        <v>0</v>
      </c>
      <c r="W1548" s="401" t="s">
        <v>201</v>
      </c>
      <c r="X1548" s="402"/>
      <c r="Y1548" s="127">
        <f>SUM(Y1541:Y1547)</f>
        <v>0</v>
      </c>
      <c r="Z1548" s="151"/>
    </row>
    <row r="1549" spans="2:26" s="35" customFormat="1" ht="17.100000000000001" customHeight="1">
      <c r="B1549" s="105"/>
      <c r="C1549" s="54">
        <f>'2. Rekap Back Up Beton X'!C212</f>
        <v>19100</v>
      </c>
      <c r="D1549" s="96">
        <f>'2. Rekap Back Up Beton X'!D212</f>
        <v>19200</v>
      </c>
      <c r="E1549" s="111">
        <f>'2. Rekap Back Up Beton X'!E212</f>
        <v>3</v>
      </c>
      <c r="F1549" s="112">
        <f>(100/((D1549-C1549)*E1549))*((J1556*0.5)+(M1556*1)+(P1556*2)+(S1556*20)+(V1556*15)+(Y1556*1.5))</f>
        <v>0</v>
      </c>
      <c r="G1549" s="113" t="str">
        <f>IF(F1549&lt;=25,"B",IF(F1549&lt;=75,"S",IF(F1549&lt;=100,"RR","RB")))</f>
        <v>B</v>
      </c>
      <c r="H1549" s="100">
        <v>0</v>
      </c>
      <c r="I1549" s="98">
        <v>0</v>
      </c>
      <c r="J1549" s="101">
        <f t="shared" ref="J1549:J1555" si="1146">H1549*I1549</f>
        <v>0</v>
      </c>
      <c r="K1549" s="100">
        <v>0</v>
      </c>
      <c r="L1549" s="98">
        <v>0</v>
      </c>
      <c r="M1549" s="101">
        <f t="shared" ref="M1549:M1555" si="1147">K1549*L1549</f>
        <v>0</v>
      </c>
      <c r="N1549" s="100">
        <v>0</v>
      </c>
      <c r="O1549" s="98">
        <v>4</v>
      </c>
      <c r="P1549" s="101">
        <f t="shared" ref="P1549:P1555" si="1148">N1549*O1549</f>
        <v>0</v>
      </c>
      <c r="Q1549" s="100">
        <v>0</v>
      </c>
      <c r="R1549" s="98">
        <v>0</v>
      </c>
      <c r="S1549" s="101">
        <f t="shared" ref="S1549:S1555" si="1149">Q1549*R1549</f>
        <v>0</v>
      </c>
      <c r="T1549" s="100">
        <v>0</v>
      </c>
      <c r="U1549" s="98">
        <v>0</v>
      </c>
      <c r="V1549" s="101">
        <f>T1549*U1549</f>
        <v>0</v>
      </c>
      <c r="W1549" s="100">
        <v>0</v>
      </c>
      <c r="X1549" s="98">
        <v>0</v>
      </c>
      <c r="Y1549" s="147">
        <f t="shared" ref="Y1549:Y1555" si="1150">W1549*X1549</f>
        <v>0</v>
      </c>
      <c r="Z1549" s="150"/>
    </row>
    <row r="1550" spans="2:26" s="35" customFormat="1" ht="17.100000000000001" customHeight="1">
      <c r="B1550" s="105"/>
      <c r="C1550" s="54"/>
      <c r="D1550" s="96"/>
      <c r="E1550" s="111"/>
      <c r="F1550" s="112"/>
      <c r="G1550" s="113"/>
      <c r="H1550" s="100">
        <v>0</v>
      </c>
      <c r="I1550" s="98">
        <v>0</v>
      </c>
      <c r="J1550" s="101">
        <f t="shared" si="1146"/>
        <v>0</v>
      </c>
      <c r="K1550" s="100">
        <v>0</v>
      </c>
      <c r="L1550" s="98">
        <v>0</v>
      </c>
      <c r="M1550" s="101">
        <f t="shared" si="1147"/>
        <v>0</v>
      </c>
      <c r="N1550" s="100">
        <v>0</v>
      </c>
      <c r="O1550" s="98">
        <v>0</v>
      </c>
      <c r="P1550" s="101">
        <f t="shared" si="1148"/>
        <v>0</v>
      </c>
      <c r="Q1550" s="100">
        <v>0</v>
      </c>
      <c r="R1550" s="98">
        <v>0</v>
      </c>
      <c r="S1550" s="101">
        <f t="shared" si="1149"/>
        <v>0</v>
      </c>
      <c r="T1550" s="100">
        <v>0</v>
      </c>
      <c r="U1550" s="98">
        <v>0</v>
      </c>
      <c r="V1550" s="101">
        <f t="shared" ref="V1550:V1555" si="1151">T1550*U1550</f>
        <v>0</v>
      </c>
      <c r="W1550" s="100">
        <v>0</v>
      </c>
      <c r="X1550" s="98">
        <v>0</v>
      </c>
      <c r="Y1550" s="147">
        <f t="shared" si="1150"/>
        <v>0</v>
      </c>
      <c r="Z1550" s="150"/>
    </row>
    <row r="1551" spans="2:26" s="35" customFormat="1" ht="17.100000000000001" customHeight="1">
      <c r="B1551" s="105"/>
      <c r="C1551" s="54"/>
      <c r="D1551" s="96"/>
      <c r="E1551" s="111"/>
      <c r="F1551" s="112"/>
      <c r="G1551" s="113"/>
      <c r="H1551" s="100">
        <v>0</v>
      </c>
      <c r="I1551" s="98">
        <v>0</v>
      </c>
      <c r="J1551" s="101">
        <f t="shared" si="1146"/>
        <v>0</v>
      </c>
      <c r="K1551" s="100">
        <v>0</v>
      </c>
      <c r="L1551" s="98">
        <v>0</v>
      </c>
      <c r="M1551" s="101">
        <f t="shared" si="1147"/>
        <v>0</v>
      </c>
      <c r="N1551" s="100">
        <v>0</v>
      </c>
      <c r="O1551" s="98">
        <v>0</v>
      </c>
      <c r="P1551" s="101">
        <f t="shared" si="1148"/>
        <v>0</v>
      </c>
      <c r="Q1551" s="100">
        <v>0</v>
      </c>
      <c r="R1551" s="98">
        <v>0</v>
      </c>
      <c r="S1551" s="101">
        <f t="shared" si="1149"/>
        <v>0</v>
      </c>
      <c r="T1551" s="100">
        <v>0</v>
      </c>
      <c r="U1551" s="98">
        <v>0</v>
      </c>
      <c r="V1551" s="101">
        <f t="shared" si="1151"/>
        <v>0</v>
      </c>
      <c r="W1551" s="100">
        <v>0</v>
      </c>
      <c r="X1551" s="98">
        <v>0</v>
      </c>
      <c r="Y1551" s="147">
        <f t="shared" si="1150"/>
        <v>0</v>
      </c>
      <c r="Z1551" s="150"/>
    </row>
    <row r="1552" spans="2:26" s="35" customFormat="1" ht="17.100000000000001" customHeight="1">
      <c r="B1552" s="105"/>
      <c r="C1552" s="54"/>
      <c r="D1552" s="96"/>
      <c r="E1552" s="111"/>
      <c r="F1552" s="112"/>
      <c r="G1552" s="113"/>
      <c r="H1552" s="100">
        <v>0</v>
      </c>
      <c r="I1552" s="98">
        <v>0</v>
      </c>
      <c r="J1552" s="101">
        <f t="shared" si="1146"/>
        <v>0</v>
      </c>
      <c r="K1552" s="100">
        <v>0</v>
      </c>
      <c r="L1552" s="98">
        <v>0</v>
      </c>
      <c r="M1552" s="101">
        <f t="shared" si="1147"/>
        <v>0</v>
      </c>
      <c r="N1552" s="100">
        <v>0</v>
      </c>
      <c r="O1552" s="98">
        <v>0</v>
      </c>
      <c r="P1552" s="101">
        <f t="shared" si="1148"/>
        <v>0</v>
      </c>
      <c r="Q1552" s="100">
        <v>0</v>
      </c>
      <c r="R1552" s="98">
        <v>0</v>
      </c>
      <c r="S1552" s="101">
        <f t="shared" si="1149"/>
        <v>0</v>
      </c>
      <c r="T1552" s="100">
        <v>0</v>
      </c>
      <c r="U1552" s="98">
        <v>0</v>
      </c>
      <c r="V1552" s="101">
        <f t="shared" si="1151"/>
        <v>0</v>
      </c>
      <c r="W1552" s="100">
        <v>0</v>
      </c>
      <c r="X1552" s="98">
        <v>0</v>
      </c>
      <c r="Y1552" s="147">
        <f t="shared" si="1150"/>
        <v>0</v>
      </c>
      <c r="Z1552" s="150"/>
    </row>
    <row r="1553" spans="2:26" s="35" customFormat="1" ht="17.100000000000001" customHeight="1">
      <c r="B1553" s="105"/>
      <c r="C1553" s="54"/>
      <c r="D1553" s="96"/>
      <c r="E1553" s="111"/>
      <c r="F1553" s="112"/>
      <c r="G1553" s="113"/>
      <c r="H1553" s="100">
        <v>0</v>
      </c>
      <c r="I1553" s="98">
        <v>0</v>
      </c>
      <c r="J1553" s="101">
        <f t="shared" si="1146"/>
        <v>0</v>
      </c>
      <c r="K1553" s="100">
        <v>0</v>
      </c>
      <c r="L1553" s="98">
        <v>0</v>
      </c>
      <c r="M1553" s="101">
        <f t="shared" si="1147"/>
        <v>0</v>
      </c>
      <c r="N1553" s="100">
        <v>0</v>
      </c>
      <c r="O1553" s="98">
        <v>0</v>
      </c>
      <c r="P1553" s="101">
        <f t="shared" si="1148"/>
        <v>0</v>
      </c>
      <c r="Q1553" s="100">
        <v>0</v>
      </c>
      <c r="R1553" s="98">
        <v>0</v>
      </c>
      <c r="S1553" s="101">
        <f t="shared" si="1149"/>
        <v>0</v>
      </c>
      <c r="T1553" s="100">
        <v>0</v>
      </c>
      <c r="U1553" s="98">
        <v>0</v>
      </c>
      <c r="V1553" s="101">
        <f t="shared" si="1151"/>
        <v>0</v>
      </c>
      <c r="W1553" s="100">
        <v>0</v>
      </c>
      <c r="X1553" s="98">
        <v>0</v>
      </c>
      <c r="Y1553" s="147">
        <f t="shared" si="1150"/>
        <v>0</v>
      </c>
      <c r="Z1553" s="150"/>
    </row>
    <row r="1554" spans="2:26" s="35" customFormat="1" ht="17.100000000000001" customHeight="1">
      <c r="B1554" s="105"/>
      <c r="C1554" s="54"/>
      <c r="D1554" s="96"/>
      <c r="E1554" s="111"/>
      <c r="F1554" s="112"/>
      <c r="G1554" s="113"/>
      <c r="H1554" s="100">
        <v>0</v>
      </c>
      <c r="I1554" s="98">
        <v>0</v>
      </c>
      <c r="J1554" s="101">
        <f t="shared" si="1146"/>
        <v>0</v>
      </c>
      <c r="K1554" s="100">
        <v>0</v>
      </c>
      <c r="L1554" s="98">
        <v>0</v>
      </c>
      <c r="M1554" s="101">
        <f t="shared" si="1147"/>
        <v>0</v>
      </c>
      <c r="N1554" s="100">
        <v>0</v>
      </c>
      <c r="O1554" s="98">
        <v>0</v>
      </c>
      <c r="P1554" s="101">
        <f t="shared" si="1148"/>
        <v>0</v>
      </c>
      <c r="Q1554" s="100">
        <v>0</v>
      </c>
      <c r="R1554" s="98">
        <v>0</v>
      </c>
      <c r="S1554" s="101">
        <f t="shared" si="1149"/>
        <v>0</v>
      </c>
      <c r="T1554" s="100">
        <v>0</v>
      </c>
      <c r="U1554" s="98">
        <v>0</v>
      </c>
      <c r="V1554" s="101">
        <f t="shared" si="1151"/>
        <v>0</v>
      </c>
      <c r="W1554" s="100">
        <v>0</v>
      </c>
      <c r="X1554" s="98">
        <v>0</v>
      </c>
      <c r="Y1554" s="147">
        <f t="shared" si="1150"/>
        <v>0</v>
      </c>
      <c r="Z1554" s="150"/>
    </row>
    <row r="1555" spans="2:26" s="35" customFormat="1" ht="17.100000000000001" customHeight="1">
      <c r="B1555" s="105"/>
      <c r="C1555" s="54"/>
      <c r="D1555" s="96"/>
      <c r="E1555" s="111"/>
      <c r="F1555" s="112"/>
      <c r="G1555" s="113"/>
      <c r="H1555" s="100">
        <v>0</v>
      </c>
      <c r="I1555" s="98">
        <v>0</v>
      </c>
      <c r="J1555" s="101">
        <f t="shared" si="1146"/>
        <v>0</v>
      </c>
      <c r="K1555" s="100">
        <v>0</v>
      </c>
      <c r="L1555" s="98">
        <v>0</v>
      </c>
      <c r="M1555" s="101">
        <f t="shared" si="1147"/>
        <v>0</v>
      </c>
      <c r="N1555" s="100">
        <v>0</v>
      </c>
      <c r="O1555" s="98">
        <v>0</v>
      </c>
      <c r="P1555" s="101">
        <f t="shared" si="1148"/>
        <v>0</v>
      </c>
      <c r="Q1555" s="100">
        <v>0</v>
      </c>
      <c r="R1555" s="98">
        <v>0</v>
      </c>
      <c r="S1555" s="101">
        <f t="shared" si="1149"/>
        <v>0</v>
      </c>
      <c r="T1555" s="100">
        <v>0</v>
      </c>
      <c r="U1555" s="98">
        <v>0</v>
      </c>
      <c r="V1555" s="101">
        <f t="shared" si="1151"/>
        <v>0</v>
      </c>
      <c r="W1555" s="100">
        <v>0</v>
      </c>
      <c r="X1555" s="98">
        <v>0</v>
      </c>
      <c r="Y1555" s="147">
        <f t="shared" si="1150"/>
        <v>0</v>
      </c>
      <c r="Z1555" s="150"/>
    </row>
    <row r="1556" spans="2:26" s="126" customFormat="1" ht="17.100000000000001" customHeight="1">
      <c r="B1556" s="118"/>
      <c r="C1556" s="119"/>
      <c r="D1556" s="120"/>
      <c r="E1556" s="121"/>
      <c r="F1556" s="122"/>
      <c r="G1556" s="123"/>
      <c r="H1556" s="401" t="s">
        <v>201</v>
      </c>
      <c r="I1556" s="402"/>
      <c r="J1556" s="124">
        <f>SUM(J1549:J1555)</f>
        <v>0</v>
      </c>
      <c r="K1556" s="401" t="s">
        <v>201</v>
      </c>
      <c r="L1556" s="402"/>
      <c r="M1556" s="124">
        <f>SUM(M1549:M1555)</f>
        <v>0</v>
      </c>
      <c r="N1556" s="401" t="s">
        <v>201</v>
      </c>
      <c r="O1556" s="402"/>
      <c r="P1556" s="124">
        <f>SUM(P1549:P1555)</f>
        <v>0</v>
      </c>
      <c r="Q1556" s="401" t="s">
        <v>201</v>
      </c>
      <c r="R1556" s="402"/>
      <c r="S1556" s="124">
        <f>SUM(S1549:S1555)</f>
        <v>0</v>
      </c>
      <c r="T1556" s="401" t="s">
        <v>201</v>
      </c>
      <c r="U1556" s="402"/>
      <c r="V1556" s="124">
        <f>SUM(V1549:V1555)</f>
        <v>0</v>
      </c>
      <c r="W1556" s="401" t="s">
        <v>201</v>
      </c>
      <c r="X1556" s="402"/>
      <c r="Y1556" s="127">
        <f>SUM(Y1549:Y1555)</f>
        <v>0</v>
      </c>
      <c r="Z1556" s="151"/>
    </row>
    <row r="1557" spans="2:26" s="35" customFormat="1" ht="17.100000000000001" customHeight="1">
      <c r="B1557" s="105"/>
      <c r="C1557" s="54">
        <f>'2. Rekap Back Up Beton X'!C213</f>
        <v>19200</v>
      </c>
      <c r="D1557" s="96">
        <f>'2. Rekap Back Up Beton X'!D213</f>
        <v>19300</v>
      </c>
      <c r="E1557" s="111">
        <f>'2. Rekap Back Up Beton X'!E213</f>
        <v>3</v>
      </c>
      <c r="F1557" s="112">
        <f>(100/((D1557-C1557)*E1557))*((J1564*0.5)+(M1564*1)+(P1564*2)+(S1564*20)+(V1564*15)+(Y1564*1.5))</f>
        <v>0</v>
      </c>
      <c r="G1557" s="113" t="str">
        <f>IF(F1557&lt;=25,"B",IF(F1557&lt;=75,"S",IF(F1557&lt;=100,"RR","RB")))</f>
        <v>B</v>
      </c>
      <c r="H1557" s="100">
        <v>0</v>
      </c>
      <c r="I1557" s="98">
        <v>0</v>
      </c>
      <c r="J1557" s="101">
        <f t="shared" ref="J1557:J1563" si="1152">H1557*I1557</f>
        <v>0</v>
      </c>
      <c r="K1557" s="100">
        <v>0</v>
      </c>
      <c r="L1557" s="98">
        <v>0</v>
      </c>
      <c r="M1557" s="101">
        <f t="shared" ref="M1557:M1563" si="1153">K1557*L1557</f>
        <v>0</v>
      </c>
      <c r="N1557" s="100">
        <v>0</v>
      </c>
      <c r="O1557" s="98">
        <v>4</v>
      </c>
      <c r="P1557" s="101">
        <f t="shared" ref="P1557:P1563" si="1154">N1557*O1557</f>
        <v>0</v>
      </c>
      <c r="Q1557" s="100">
        <v>0</v>
      </c>
      <c r="R1557" s="98">
        <v>0</v>
      </c>
      <c r="S1557" s="101">
        <f t="shared" ref="S1557:S1563" si="1155">Q1557*R1557</f>
        <v>0</v>
      </c>
      <c r="T1557" s="100">
        <v>0</v>
      </c>
      <c r="U1557" s="98">
        <v>0</v>
      </c>
      <c r="V1557" s="101">
        <f>T1557*U1557</f>
        <v>0</v>
      </c>
      <c r="W1557" s="100">
        <v>0</v>
      </c>
      <c r="X1557" s="98">
        <v>0</v>
      </c>
      <c r="Y1557" s="147">
        <f t="shared" ref="Y1557:Y1563" si="1156">W1557*X1557</f>
        <v>0</v>
      </c>
      <c r="Z1557" s="150"/>
    </row>
    <row r="1558" spans="2:26" s="35" customFormat="1" ht="17.100000000000001" customHeight="1">
      <c r="B1558" s="105"/>
      <c r="C1558" s="54"/>
      <c r="D1558" s="96"/>
      <c r="E1558" s="111"/>
      <c r="F1558" s="112"/>
      <c r="G1558" s="113"/>
      <c r="H1558" s="100">
        <v>0</v>
      </c>
      <c r="I1558" s="98">
        <v>0</v>
      </c>
      <c r="J1558" s="101">
        <f t="shared" si="1152"/>
        <v>0</v>
      </c>
      <c r="K1558" s="100">
        <v>0</v>
      </c>
      <c r="L1558" s="98">
        <v>0</v>
      </c>
      <c r="M1558" s="101">
        <f t="shared" si="1153"/>
        <v>0</v>
      </c>
      <c r="N1558" s="100">
        <v>0</v>
      </c>
      <c r="O1558" s="98">
        <v>0</v>
      </c>
      <c r="P1558" s="101">
        <f t="shared" si="1154"/>
        <v>0</v>
      </c>
      <c r="Q1558" s="100">
        <v>0</v>
      </c>
      <c r="R1558" s="98">
        <v>0</v>
      </c>
      <c r="S1558" s="101">
        <f t="shared" si="1155"/>
        <v>0</v>
      </c>
      <c r="T1558" s="100">
        <v>0</v>
      </c>
      <c r="U1558" s="98">
        <v>0</v>
      </c>
      <c r="V1558" s="101">
        <f t="shared" ref="V1558:V1563" si="1157">T1558*U1558</f>
        <v>0</v>
      </c>
      <c r="W1558" s="100">
        <v>0</v>
      </c>
      <c r="X1558" s="98">
        <v>0</v>
      </c>
      <c r="Y1558" s="147">
        <f t="shared" si="1156"/>
        <v>0</v>
      </c>
      <c r="Z1558" s="150"/>
    </row>
    <row r="1559" spans="2:26" s="35" customFormat="1" ht="17.100000000000001" customHeight="1">
      <c r="B1559" s="105"/>
      <c r="C1559" s="54"/>
      <c r="D1559" s="96"/>
      <c r="E1559" s="111"/>
      <c r="F1559" s="112"/>
      <c r="G1559" s="113"/>
      <c r="H1559" s="100">
        <v>0</v>
      </c>
      <c r="I1559" s="98">
        <v>0</v>
      </c>
      <c r="J1559" s="101">
        <f t="shared" si="1152"/>
        <v>0</v>
      </c>
      <c r="K1559" s="100">
        <v>0</v>
      </c>
      <c r="L1559" s="98">
        <v>0</v>
      </c>
      <c r="M1559" s="101">
        <f t="shared" si="1153"/>
        <v>0</v>
      </c>
      <c r="N1559" s="100">
        <v>0</v>
      </c>
      <c r="O1559" s="98">
        <v>0</v>
      </c>
      <c r="P1559" s="101">
        <f t="shared" si="1154"/>
        <v>0</v>
      </c>
      <c r="Q1559" s="100">
        <v>0</v>
      </c>
      <c r="R1559" s="98">
        <v>0</v>
      </c>
      <c r="S1559" s="101">
        <f t="shared" si="1155"/>
        <v>0</v>
      </c>
      <c r="T1559" s="100">
        <v>0</v>
      </c>
      <c r="U1559" s="98">
        <v>0</v>
      </c>
      <c r="V1559" s="101">
        <f t="shared" si="1157"/>
        <v>0</v>
      </c>
      <c r="W1559" s="100">
        <v>0</v>
      </c>
      <c r="X1559" s="98">
        <v>0</v>
      </c>
      <c r="Y1559" s="147">
        <f t="shared" si="1156"/>
        <v>0</v>
      </c>
      <c r="Z1559" s="150"/>
    </row>
    <row r="1560" spans="2:26" s="35" customFormat="1" ht="17.100000000000001" customHeight="1">
      <c r="B1560" s="105"/>
      <c r="C1560" s="54"/>
      <c r="D1560" s="96"/>
      <c r="E1560" s="111"/>
      <c r="F1560" s="112"/>
      <c r="G1560" s="113"/>
      <c r="H1560" s="100">
        <v>0</v>
      </c>
      <c r="I1560" s="98">
        <v>0</v>
      </c>
      <c r="J1560" s="101">
        <f t="shared" si="1152"/>
        <v>0</v>
      </c>
      <c r="K1560" s="100">
        <v>0</v>
      </c>
      <c r="L1560" s="98">
        <v>0</v>
      </c>
      <c r="M1560" s="101">
        <f t="shared" si="1153"/>
        <v>0</v>
      </c>
      <c r="N1560" s="100">
        <v>0</v>
      </c>
      <c r="O1560" s="98">
        <v>0</v>
      </c>
      <c r="P1560" s="101">
        <f t="shared" si="1154"/>
        <v>0</v>
      </c>
      <c r="Q1560" s="100">
        <v>0</v>
      </c>
      <c r="R1560" s="98">
        <v>0</v>
      </c>
      <c r="S1560" s="101">
        <f t="shared" si="1155"/>
        <v>0</v>
      </c>
      <c r="T1560" s="100">
        <v>0</v>
      </c>
      <c r="U1560" s="98">
        <v>0</v>
      </c>
      <c r="V1560" s="101">
        <f t="shared" si="1157"/>
        <v>0</v>
      </c>
      <c r="W1560" s="100">
        <v>0</v>
      </c>
      <c r="X1560" s="98">
        <v>0</v>
      </c>
      <c r="Y1560" s="147">
        <f t="shared" si="1156"/>
        <v>0</v>
      </c>
      <c r="Z1560" s="150"/>
    </row>
    <row r="1561" spans="2:26" s="35" customFormat="1" ht="17.100000000000001" customHeight="1">
      <c r="B1561" s="105"/>
      <c r="C1561" s="54"/>
      <c r="D1561" s="96"/>
      <c r="E1561" s="111"/>
      <c r="F1561" s="112"/>
      <c r="G1561" s="113"/>
      <c r="H1561" s="100">
        <v>0</v>
      </c>
      <c r="I1561" s="98">
        <v>0</v>
      </c>
      <c r="J1561" s="101">
        <f t="shared" si="1152"/>
        <v>0</v>
      </c>
      <c r="K1561" s="100">
        <v>0</v>
      </c>
      <c r="L1561" s="98">
        <v>0</v>
      </c>
      <c r="M1561" s="101">
        <f t="shared" si="1153"/>
        <v>0</v>
      </c>
      <c r="N1561" s="100">
        <v>0</v>
      </c>
      <c r="O1561" s="98">
        <v>0</v>
      </c>
      <c r="P1561" s="101">
        <f t="shared" si="1154"/>
        <v>0</v>
      </c>
      <c r="Q1561" s="100">
        <v>0</v>
      </c>
      <c r="R1561" s="98">
        <v>0</v>
      </c>
      <c r="S1561" s="101">
        <f t="shared" si="1155"/>
        <v>0</v>
      </c>
      <c r="T1561" s="100">
        <v>0</v>
      </c>
      <c r="U1561" s="98">
        <v>0</v>
      </c>
      <c r="V1561" s="101">
        <f t="shared" si="1157"/>
        <v>0</v>
      </c>
      <c r="W1561" s="100">
        <v>0</v>
      </c>
      <c r="X1561" s="98">
        <v>0</v>
      </c>
      <c r="Y1561" s="147">
        <f t="shared" si="1156"/>
        <v>0</v>
      </c>
      <c r="Z1561" s="150"/>
    </row>
    <row r="1562" spans="2:26" s="35" customFormat="1" ht="17.100000000000001" customHeight="1">
      <c r="B1562" s="105"/>
      <c r="C1562" s="54"/>
      <c r="D1562" s="96"/>
      <c r="E1562" s="111"/>
      <c r="F1562" s="112"/>
      <c r="G1562" s="113"/>
      <c r="H1562" s="100">
        <v>0</v>
      </c>
      <c r="I1562" s="98">
        <v>0</v>
      </c>
      <c r="J1562" s="101">
        <f t="shared" si="1152"/>
        <v>0</v>
      </c>
      <c r="K1562" s="100">
        <v>0</v>
      </c>
      <c r="L1562" s="98">
        <v>0</v>
      </c>
      <c r="M1562" s="101">
        <f t="shared" si="1153"/>
        <v>0</v>
      </c>
      <c r="N1562" s="100">
        <v>0</v>
      </c>
      <c r="O1562" s="98">
        <v>0</v>
      </c>
      <c r="P1562" s="101">
        <f t="shared" si="1154"/>
        <v>0</v>
      </c>
      <c r="Q1562" s="100">
        <v>0</v>
      </c>
      <c r="R1562" s="98">
        <v>0</v>
      </c>
      <c r="S1562" s="101">
        <f t="shared" si="1155"/>
        <v>0</v>
      </c>
      <c r="T1562" s="100">
        <v>0</v>
      </c>
      <c r="U1562" s="98">
        <v>0</v>
      </c>
      <c r="V1562" s="101">
        <f t="shared" si="1157"/>
        <v>0</v>
      </c>
      <c r="W1562" s="100">
        <v>0</v>
      </c>
      <c r="X1562" s="98">
        <v>0</v>
      </c>
      <c r="Y1562" s="147">
        <f t="shared" si="1156"/>
        <v>0</v>
      </c>
      <c r="Z1562" s="150"/>
    </row>
    <row r="1563" spans="2:26" s="35" customFormat="1" ht="17.100000000000001" customHeight="1">
      <c r="B1563" s="105"/>
      <c r="C1563" s="54"/>
      <c r="D1563" s="96"/>
      <c r="E1563" s="111"/>
      <c r="F1563" s="112"/>
      <c r="G1563" s="113"/>
      <c r="H1563" s="100">
        <v>0</v>
      </c>
      <c r="I1563" s="98">
        <v>0</v>
      </c>
      <c r="J1563" s="101">
        <f t="shared" si="1152"/>
        <v>0</v>
      </c>
      <c r="K1563" s="100">
        <v>0</v>
      </c>
      <c r="L1563" s="98">
        <v>0</v>
      </c>
      <c r="M1563" s="101">
        <f t="shared" si="1153"/>
        <v>0</v>
      </c>
      <c r="N1563" s="100">
        <v>0</v>
      </c>
      <c r="O1563" s="98">
        <v>0</v>
      </c>
      <c r="P1563" s="101">
        <f t="shared" si="1154"/>
        <v>0</v>
      </c>
      <c r="Q1563" s="100">
        <v>0</v>
      </c>
      <c r="R1563" s="98">
        <v>0</v>
      </c>
      <c r="S1563" s="101">
        <f t="shared" si="1155"/>
        <v>0</v>
      </c>
      <c r="T1563" s="100">
        <v>0</v>
      </c>
      <c r="U1563" s="98">
        <v>0</v>
      </c>
      <c r="V1563" s="101">
        <f t="shared" si="1157"/>
        <v>0</v>
      </c>
      <c r="W1563" s="100">
        <v>0</v>
      </c>
      <c r="X1563" s="98">
        <v>0</v>
      </c>
      <c r="Y1563" s="147">
        <f t="shared" si="1156"/>
        <v>0</v>
      </c>
      <c r="Z1563" s="150"/>
    </row>
    <row r="1564" spans="2:26" s="126" customFormat="1" ht="17.100000000000001" customHeight="1">
      <c r="B1564" s="118"/>
      <c r="C1564" s="119"/>
      <c r="D1564" s="120"/>
      <c r="E1564" s="121"/>
      <c r="F1564" s="122"/>
      <c r="G1564" s="123"/>
      <c r="H1564" s="401" t="s">
        <v>201</v>
      </c>
      <c r="I1564" s="402"/>
      <c r="J1564" s="124">
        <f>SUM(J1557:J1563)</f>
        <v>0</v>
      </c>
      <c r="K1564" s="401" t="s">
        <v>201</v>
      </c>
      <c r="L1564" s="402"/>
      <c r="M1564" s="124">
        <f>SUM(M1557:M1563)</f>
        <v>0</v>
      </c>
      <c r="N1564" s="401" t="s">
        <v>201</v>
      </c>
      <c r="O1564" s="402"/>
      <c r="P1564" s="124">
        <f>SUM(P1557:P1563)</f>
        <v>0</v>
      </c>
      <c r="Q1564" s="401" t="s">
        <v>201</v>
      </c>
      <c r="R1564" s="402"/>
      <c r="S1564" s="124">
        <f>SUM(S1557:S1563)</f>
        <v>0</v>
      </c>
      <c r="T1564" s="401" t="s">
        <v>201</v>
      </c>
      <c r="U1564" s="402"/>
      <c r="V1564" s="124">
        <f>SUM(V1557:V1563)</f>
        <v>0</v>
      </c>
      <c r="W1564" s="401" t="s">
        <v>201</v>
      </c>
      <c r="X1564" s="402"/>
      <c r="Y1564" s="127">
        <f>SUM(Y1557:Y1563)</f>
        <v>0</v>
      </c>
      <c r="Z1564" s="151"/>
    </row>
    <row r="1565" spans="2:26" s="35" customFormat="1" ht="17.100000000000001" customHeight="1">
      <c r="B1565" s="105"/>
      <c r="C1565" s="54">
        <f>'2. Rekap Back Up Beton X'!C214</f>
        <v>19300</v>
      </c>
      <c r="D1565" s="96">
        <f>'2. Rekap Back Up Beton X'!D214</f>
        <v>19400</v>
      </c>
      <c r="E1565" s="111">
        <f>'2. Rekap Back Up Beton X'!E214</f>
        <v>3</v>
      </c>
      <c r="F1565" s="112">
        <f>(100/((D1565-C1565)*E1565))*((J1572*0.5)+(M1572*1)+(P1572*2)+(S1572*20)+(V1572*15)+(Y1572*1.5))</f>
        <v>0</v>
      </c>
      <c r="G1565" s="113" t="str">
        <f>IF(F1565&lt;=25,"B",IF(F1565&lt;=75,"S",IF(F1565&lt;=100,"RR","RB")))</f>
        <v>B</v>
      </c>
      <c r="H1565" s="100">
        <v>0</v>
      </c>
      <c r="I1565" s="98">
        <v>0</v>
      </c>
      <c r="J1565" s="101">
        <f t="shared" ref="J1565:J1571" si="1158">H1565*I1565</f>
        <v>0</v>
      </c>
      <c r="K1565" s="100">
        <v>0</v>
      </c>
      <c r="L1565" s="98">
        <v>0</v>
      </c>
      <c r="M1565" s="101">
        <f t="shared" ref="M1565:M1571" si="1159">K1565*L1565</f>
        <v>0</v>
      </c>
      <c r="N1565" s="100">
        <v>0</v>
      </c>
      <c r="O1565" s="98">
        <v>4</v>
      </c>
      <c r="P1565" s="101">
        <f t="shared" ref="P1565:P1571" si="1160">N1565*O1565</f>
        <v>0</v>
      </c>
      <c r="Q1565" s="100">
        <v>0</v>
      </c>
      <c r="R1565" s="98">
        <v>0</v>
      </c>
      <c r="S1565" s="101">
        <f t="shared" ref="S1565:S1571" si="1161">Q1565*R1565</f>
        <v>0</v>
      </c>
      <c r="T1565" s="100">
        <v>0</v>
      </c>
      <c r="U1565" s="98">
        <v>0</v>
      </c>
      <c r="V1565" s="101">
        <f>T1565*U1565</f>
        <v>0</v>
      </c>
      <c r="W1565" s="100">
        <v>0</v>
      </c>
      <c r="X1565" s="98">
        <v>0</v>
      </c>
      <c r="Y1565" s="147">
        <f t="shared" ref="Y1565:Y1571" si="1162">W1565*X1565</f>
        <v>0</v>
      </c>
      <c r="Z1565" s="150"/>
    </row>
    <row r="1566" spans="2:26" s="35" customFormat="1" ht="17.100000000000001" customHeight="1">
      <c r="B1566" s="105"/>
      <c r="C1566" s="54"/>
      <c r="D1566" s="96"/>
      <c r="E1566" s="111"/>
      <c r="F1566" s="112"/>
      <c r="G1566" s="113"/>
      <c r="H1566" s="100">
        <v>0</v>
      </c>
      <c r="I1566" s="98">
        <v>0</v>
      </c>
      <c r="J1566" s="101">
        <f t="shared" si="1158"/>
        <v>0</v>
      </c>
      <c r="K1566" s="100">
        <v>0</v>
      </c>
      <c r="L1566" s="98">
        <v>0</v>
      </c>
      <c r="M1566" s="101">
        <f t="shared" si="1159"/>
        <v>0</v>
      </c>
      <c r="N1566" s="100">
        <v>0</v>
      </c>
      <c r="O1566" s="98">
        <v>0</v>
      </c>
      <c r="P1566" s="101">
        <f t="shared" si="1160"/>
        <v>0</v>
      </c>
      <c r="Q1566" s="100">
        <v>0</v>
      </c>
      <c r="R1566" s="98">
        <v>0</v>
      </c>
      <c r="S1566" s="101">
        <f t="shared" si="1161"/>
        <v>0</v>
      </c>
      <c r="T1566" s="100">
        <v>0</v>
      </c>
      <c r="U1566" s="98">
        <v>0</v>
      </c>
      <c r="V1566" s="101">
        <f t="shared" ref="V1566:V1571" si="1163">T1566*U1566</f>
        <v>0</v>
      </c>
      <c r="W1566" s="100">
        <v>0</v>
      </c>
      <c r="X1566" s="98">
        <v>0</v>
      </c>
      <c r="Y1566" s="147">
        <f t="shared" si="1162"/>
        <v>0</v>
      </c>
      <c r="Z1566" s="150"/>
    </row>
    <row r="1567" spans="2:26" s="35" customFormat="1" ht="17.100000000000001" customHeight="1">
      <c r="B1567" s="105"/>
      <c r="C1567" s="54"/>
      <c r="D1567" s="96"/>
      <c r="E1567" s="111"/>
      <c r="F1567" s="112"/>
      <c r="G1567" s="113"/>
      <c r="H1567" s="100">
        <v>0</v>
      </c>
      <c r="I1567" s="98">
        <v>0</v>
      </c>
      <c r="J1567" s="101">
        <f t="shared" si="1158"/>
        <v>0</v>
      </c>
      <c r="K1567" s="100">
        <v>0</v>
      </c>
      <c r="L1567" s="98">
        <v>0</v>
      </c>
      <c r="M1567" s="101">
        <f t="shared" si="1159"/>
        <v>0</v>
      </c>
      <c r="N1567" s="100">
        <v>0</v>
      </c>
      <c r="O1567" s="98">
        <v>0</v>
      </c>
      <c r="P1567" s="101">
        <f t="shared" si="1160"/>
        <v>0</v>
      </c>
      <c r="Q1567" s="100">
        <v>0</v>
      </c>
      <c r="R1567" s="98">
        <v>0</v>
      </c>
      <c r="S1567" s="101">
        <f t="shared" si="1161"/>
        <v>0</v>
      </c>
      <c r="T1567" s="100">
        <v>0</v>
      </c>
      <c r="U1567" s="98">
        <v>0</v>
      </c>
      <c r="V1567" s="101">
        <f t="shared" si="1163"/>
        <v>0</v>
      </c>
      <c r="W1567" s="100">
        <v>0</v>
      </c>
      <c r="X1567" s="98">
        <v>0</v>
      </c>
      <c r="Y1567" s="147">
        <f t="shared" si="1162"/>
        <v>0</v>
      </c>
      <c r="Z1567" s="150"/>
    </row>
    <row r="1568" spans="2:26" s="35" customFormat="1" ht="17.100000000000001" customHeight="1">
      <c r="B1568" s="105"/>
      <c r="C1568" s="54"/>
      <c r="D1568" s="96"/>
      <c r="E1568" s="111"/>
      <c r="F1568" s="112"/>
      <c r="G1568" s="113"/>
      <c r="H1568" s="100">
        <v>0</v>
      </c>
      <c r="I1568" s="98">
        <v>0</v>
      </c>
      <c r="J1568" s="101">
        <f t="shared" si="1158"/>
        <v>0</v>
      </c>
      <c r="K1568" s="100">
        <v>0</v>
      </c>
      <c r="L1568" s="98">
        <v>0</v>
      </c>
      <c r="M1568" s="101">
        <f t="shared" si="1159"/>
        <v>0</v>
      </c>
      <c r="N1568" s="100">
        <v>0</v>
      </c>
      <c r="O1568" s="98">
        <v>0</v>
      </c>
      <c r="P1568" s="101">
        <f t="shared" si="1160"/>
        <v>0</v>
      </c>
      <c r="Q1568" s="100">
        <v>0</v>
      </c>
      <c r="R1568" s="98">
        <v>0</v>
      </c>
      <c r="S1568" s="101">
        <f t="shared" si="1161"/>
        <v>0</v>
      </c>
      <c r="T1568" s="100">
        <v>0</v>
      </c>
      <c r="U1568" s="98">
        <v>0</v>
      </c>
      <c r="V1568" s="101">
        <f t="shared" si="1163"/>
        <v>0</v>
      </c>
      <c r="W1568" s="100">
        <v>0</v>
      </c>
      <c r="X1568" s="98">
        <v>0</v>
      </c>
      <c r="Y1568" s="147">
        <f t="shared" si="1162"/>
        <v>0</v>
      </c>
      <c r="Z1568" s="150"/>
    </row>
    <row r="1569" spans="2:26" s="35" customFormat="1" ht="17.100000000000001" customHeight="1">
      <c r="B1569" s="105"/>
      <c r="C1569" s="54"/>
      <c r="D1569" s="96"/>
      <c r="E1569" s="111"/>
      <c r="F1569" s="112"/>
      <c r="G1569" s="113"/>
      <c r="H1569" s="100">
        <v>0</v>
      </c>
      <c r="I1569" s="98">
        <v>0</v>
      </c>
      <c r="J1569" s="101">
        <f t="shared" si="1158"/>
        <v>0</v>
      </c>
      <c r="K1569" s="100">
        <v>0</v>
      </c>
      <c r="L1569" s="98">
        <v>0</v>
      </c>
      <c r="M1569" s="101">
        <f t="shared" si="1159"/>
        <v>0</v>
      </c>
      <c r="N1569" s="100">
        <v>0</v>
      </c>
      <c r="O1569" s="98">
        <v>0</v>
      </c>
      <c r="P1569" s="101">
        <f t="shared" si="1160"/>
        <v>0</v>
      </c>
      <c r="Q1569" s="100">
        <v>0</v>
      </c>
      <c r="R1569" s="98">
        <v>0</v>
      </c>
      <c r="S1569" s="101">
        <f t="shared" si="1161"/>
        <v>0</v>
      </c>
      <c r="T1569" s="100">
        <v>0</v>
      </c>
      <c r="U1569" s="98">
        <v>0</v>
      </c>
      <c r="V1569" s="101">
        <f t="shared" si="1163"/>
        <v>0</v>
      </c>
      <c r="W1569" s="100">
        <v>0</v>
      </c>
      <c r="X1569" s="98">
        <v>0</v>
      </c>
      <c r="Y1569" s="147">
        <f t="shared" si="1162"/>
        <v>0</v>
      </c>
      <c r="Z1569" s="150"/>
    </row>
    <row r="1570" spans="2:26" s="35" customFormat="1" ht="17.100000000000001" customHeight="1">
      <c r="B1570" s="105"/>
      <c r="C1570" s="54"/>
      <c r="D1570" s="96"/>
      <c r="E1570" s="111"/>
      <c r="F1570" s="112"/>
      <c r="G1570" s="113"/>
      <c r="H1570" s="100">
        <v>0</v>
      </c>
      <c r="I1570" s="98">
        <v>0</v>
      </c>
      <c r="J1570" s="101">
        <f t="shared" si="1158"/>
        <v>0</v>
      </c>
      <c r="K1570" s="100">
        <v>0</v>
      </c>
      <c r="L1570" s="98">
        <v>0</v>
      </c>
      <c r="M1570" s="101">
        <f t="shared" si="1159"/>
        <v>0</v>
      </c>
      <c r="N1570" s="100">
        <v>0</v>
      </c>
      <c r="O1570" s="98">
        <v>0</v>
      </c>
      <c r="P1570" s="101">
        <f t="shared" si="1160"/>
        <v>0</v>
      </c>
      <c r="Q1570" s="100">
        <v>0</v>
      </c>
      <c r="R1570" s="98">
        <v>0</v>
      </c>
      <c r="S1570" s="101">
        <f t="shared" si="1161"/>
        <v>0</v>
      </c>
      <c r="T1570" s="100">
        <v>0</v>
      </c>
      <c r="U1570" s="98">
        <v>0</v>
      </c>
      <c r="V1570" s="101">
        <f t="shared" si="1163"/>
        <v>0</v>
      </c>
      <c r="W1570" s="100">
        <v>0</v>
      </c>
      <c r="X1570" s="98">
        <v>0</v>
      </c>
      <c r="Y1570" s="147">
        <f t="shared" si="1162"/>
        <v>0</v>
      </c>
      <c r="Z1570" s="150"/>
    </row>
    <row r="1571" spans="2:26" s="35" customFormat="1" ht="17.100000000000001" customHeight="1">
      <c r="B1571" s="105"/>
      <c r="C1571" s="54"/>
      <c r="D1571" s="96"/>
      <c r="E1571" s="111"/>
      <c r="F1571" s="112"/>
      <c r="G1571" s="113"/>
      <c r="H1571" s="100">
        <v>0</v>
      </c>
      <c r="I1571" s="98">
        <v>0</v>
      </c>
      <c r="J1571" s="101">
        <f t="shared" si="1158"/>
        <v>0</v>
      </c>
      <c r="K1571" s="100">
        <v>0</v>
      </c>
      <c r="L1571" s="98">
        <v>0</v>
      </c>
      <c r="M1571" s="101">
        <f t="shared" si="1159"/>
        <v>0</v>
      </c>
      <c r="N1571" s="100">
        <v>0</v>
      </c>
      <c r="O1571" s="98">
        <v>0</v>
      </c>
      <c r="P1571" s="101">
        <f t="shared" si="1160"/>
        <v>0</v>
      </c>
      <c r="Q1571" s="100">
        <v>0</v>
      </c>
      <c r="R1571" s="98">
        <v>0</v>
      </c>
      <c r="S1571" s="101">
        <f t="shared" si="1161"/>
        <v>0</v>
      </c>
      <c r="T1571" s="100">
        <v>0</v>
      </c>
      <c r="U1571" s="98">
        <v>0</v>
      </c>
      <c r="V1571" s="101">
        <f t="shared" si="1163"/>
        <v>0</v>
      </c>
      <c r="W1571" s="100">
        <v>0</v>
      </c>
      <c r="X1571" s="98">
        <v>0</v>
      </c>
      <c r="Y1571" s="147">
        <f t="shared" si="1162"/>
        <v>0</v>
      </c>
      <c r="Z1571" s="150"/>
    </row>
    <row r="1572" spans="2:26" s="126" customFormat="1" ht="17.100000000000001" customHeight="1">
      <c r="B1572" s="118"/>
      <c r="C1572" s="119"/>
      <c r="D1572" s="120"/>
      <c r="E1572" s="121"/>
      <c r="F1572" s="122"/>
      <c r="G1572" s="123"/>
      <c r="H1572" s="401" t="s">
        <v>201</v>
      </c>
      <c r="I1572" s="402"/>
      <c r="J1572" s="124">
        <f>SUM(J1565:J1571)</f>
        <v>0</v>
      </c>
      <c r="K1572" s="401" t="s">
        <v>201</v>
      </c>
      <c r="L1572" s="402"/>
      <c r="M1572" s="124">
        <f>SUM(M1565:M1571)</f>
        <v>0</v>
      </c>
      <c r="N1572" s="401" t="s">
        <v>201</v>
      </c>
      <c r="O1572" s="402"/>
      <c r="P1572" s="124">
        <f>SUM(P1565:P1571)</f>
        <v>0</v>
      </c>
      <c r="Q1572" s="401" t="s">
        <v>201</v>
      </c>
      <c r="R1572" s="402"/>
      <c r="S1572" s="124">
        <f>SUM(S1565:S1571)</f>
        <v>0</v>
      </c>
      <c r="T1572" s="401" t="s">
        <v>201</v>
      </c>
      <c r="U1572" s="402"/>
      <c r="V1572" s="124">
        <f>SUM(V1565:V1571)</f>
        <v>0</v>
      </c>
      <c r="W1572" s="401" t="s">
        <v>201</v>
      </c>
      <c r="X1572" s="402"/>
      <c r="Y1572" s="127">
        <f>SUM(Y1565:Y1571)</f>
        <v>0</v>
      </c>
      <c r="Z1572" s="151"/>
    </row>
    <row r="1573" spans="2:26" s="35" customFormat="1" ht="17.100000000000001" customHeight="1">
      <c r="B1573" s="105"/>
      <c r="C1573" s="54">
        <f>'2. Rekap Back Up Beton X'!C215</f>
        <v>19400</v>
      </c>
      <c r="D1573" s="96">
        <f>'2. Rekap Back Up Beton X'!D215</f>
        <v>19500</v>
      </c>
      <c r="E1573" s="111">
        <f>'2. Rekap Back Up Beton X'!E215</f>
        <v>3</v>
      </c>
      <c r="F1573" s="112">
        <f>(100/((D1573-C1573)*E1573))*((J1580*0.5)+(M1580*1)+(P1580*2)+(S1580*20)+(V1580*15)+(Y1580*1.5))</f>
        <v>0</v>
      </c>
      <c r="G1573" s="113" t="str">
        <f>IF(F1573&lt;=25,"B",IF(F1573&lt;=75,"S",IF(F1573&lt;=100,"RR","RB")))</f>
        <v>B</v>
      </c>
      <c r="H1573" s="100">
        <v>0</v>
      </c>
      <c r="I1573" s="98">
        <v>0</v>
      </c>
      <c r="J1573" s="101">
        <f t="shared" ref="J1573:J1579" si="1164">H1573*I1573</f>
        <v>0</v>
      </c>
      <c r="K1573" s="100">
        <v>0</v>
      </c>
      <c r="L1573" s="98">
        <v>0</v>
      </c>
      <c r="M1573" s="101">
        <f t="shared" ref="M1573:M1579" si="1165">K1573*L1573</f>
        <v>0</v>
      </c>
      <c r="N1573" s="100">
        <v>0</v>
      </c>
      <c r="O1573" s="98">
        <v>4</v>
      </c>
      <c r="P1573" s="101">
        <f t="shared" ref="P1573:P1579" si="1166">N1573*O1573</f>
        <v>0</v>
      </c>
      <c r="Q1573" s="100">
        <v>0</v>
      </c>
      <c r="R1573" s="98">
        <v>0</v>
      </c>
      <c r="S1573" s="101">
        <f t="shared" ref="S1573:S1579" si="1167">Q1573*R1573</f>
        <v>0</v>
      </c>
      <c r="T1573" s="100">
        <v>0</v>
      </c>
      <c r="U1573" s="98">
        <v>0</v>
      </c>
      <c r="V1573" s="101">
        <f>T1573*U1573</f>
        <v>0</v>
      </c>
      <c r="W1573" s="100">
        <v>0</v>
      </c>
      <c r="X1573" s="98">
        <v>0</v>
      </c>
      <c r="Y1573" s="147">
        <f t="shared" ref="Y1573:Y1579" si="1168">W1573*X1573</f>
        <v>0</v>
      </c>
      <c r="Z1573" s="150"/>
    </row>
    <row r="1574" spans="2:26" s="35" customFormat="1" ht="17.100000000000001" customHeight="1">
      <c r="B1574" s="105"/>
      <c r="C1574" s="54"/>
      <c r="D1574" s="96"/>
      <c r="E1574" s="111"/>
      <c r="F1574" s="112"/>
      <c r="G1574" s="113"/>
      <c r="H1574" s="100">
        <v>0</v>
      </c>
      <c r="I1574" s="98">
        <v>0</v>
      </c>
      <c r="J1574" s="101">
        <f t="shared" si="1164"/>
        <v>0</v>
      </c>
      <c r="K1574" s="100">
        <v>0</v>
      </c>
      <c r="L1574" s="98">
        <v>0</v>
      </c>
      <c r="M1574" s="101">
        <f t="shared" si="1165"/>
        <v>0</v>
      </c>
      <c r="N1574" s="100">
        <v>0</v>
      </c>
      <c r="O1574" s="98">
        <v>0</v>
      </c>
      <c r="P1574" s="101">
        <f t="shared" si="1166"/>
        <v>0</v>
      </c>
      <c r="Q1574" s="100">
        <v>0</v>
      </c>
      <c r="R1574" s="98">
        <v>0</v>
      </c>
      <c r="S1574" s="101">
        <f t="shared" si="1167"/>
        <v>0</v>
      </c>
      <c r="T1574" s="100">
        <v>0</v>
      </c>
      <c r="U1574" s="98">
        <v>0</v>
      </c>
      <c r="V1574" s="101">
        <f t="shared" ref="V1574:V1579" si="1169">T1574*U1574</f>
        <v>0</v>
      </c>
      <c r="W1574" s="100">
        <v>0</v>
      </c>
      <c r="X1574" s="98">
        <v>0</v>
      </c>
      <c r="Y1574" s="147">
        <f t="shared" si="1168"/>
        <v>0</v>
      </c>
      <c r="Z1574" s="150"/>
    </row>
    <row r="1575" spans="2:26" s="35" customFormat="1" ht="17.100000000000001" customHeight="1">
      <c r="B1575" s="105"/>
      <c r="C1575" s="54"/>
      <c r="D1575" s="96"/>
      <c r="E1575" s="111"/>
      <c r="F1575" s="112"/>
      <c r="G1575" s="113"/>
      <c r="H1575" s="100">
        <v>0</v>
      </c>
      <c r="I1575" s="98">
        <v>0</v>
      </c>
      <c r="J1575" s="101">
        <f t="shared" si="1164"/>
        <v>0</v>
      </c>
      <c r="K1575" s="100">
        <v>0</v>
      </c>
      <c r="L1575" s="98">
        <v>0</v>
      </c>
      <c r="M1575" s="101">
        <f t="shared" si="1165"/>
        <v>0</v>
      </c>
      <c r="N1575" s="100">
        <v>0</v>
      </c>
      <c r="O1575" s="98">
        <v>0</v>
      </c>
      <c r="P1575" s="101">
        <f t="shared" si="1166"/>
        <v>0</v>
      </c>
      <c r="Q1575" s="100">
        <v>0</v>
      </c>
      <c r="R1575" s="98">
        <v>0</v>
      </c>
      <c r="S1575" s="101">
        <f t="shared" si="1167"/>
        <v>0</v>
      </c>
      <c r="T1575" s="100">
        <v>0</v>
      </c>
      <c r="U1575" s="98">
        <v>0</v>
      </c>
      <c r="V1575" s="101">
        <f t="shared" si="1169"/>
        <v>0</v>
      </c>
      <c r="W1575" s="100">
        <v>0</v>
      </c>
      <c r="X1575" s="98">
        <v>0</v>
      </c>
      <c r="Y1575" s="147">
        <f t="shared" si="1168"/>
        <v>0</v>
      </c>
      <c r="Z1575" s="150"/>
    </row>
    <row r="1576" spans="2:26" s="35" customFormat="1" ht="17.100000000000001" customHeight="1">
      <c r="B1576" s="105"/>
      <c r="C1576" s="54"/>
      <c r="D1576" s="96"/>
      <c r="E1576" s="111"/>
      <c r="F1576" s="112"/>
      <c r="G1576" s="113"/>
      <c r="H1576" s="100">
        <v>0</v>
      </c>
      <c r="I1576" s="98">
        <v>0</v>
      </c>
      <c r="J1576" s="101">
        <f t="shared" si="1164"/>
        <v>0</v>
      </c>
      <c r="K1576" s="100">
        <v>0</v>
      </c>
      <c r="L1576" s="98">
        <v>0</v>
      </c>
      <c r="M1576" s="101">
        <f t="shared" si="1165"/>
        <v>0</v>
      </c>
      <c r="N1576" s="100">
        <v>0</v>
      </c>
      <c r="O1576" s="98">
        <v>0</v>
      </c>
      <c r="P1576" s="101">
        <f t="shared" si="1166"/>
        <v>0</v>
      </c>
      <c r="Q1576" s="100">
        <v>0</v>
      </c>
      <c r="R1576" s="98">
        <v>0</v>
      </c>
      <c r="S1576" s="101">
        <f t="shared" si="1167"/>
        <v>0</v>
      </c>
      <c r="T1576" s="100">
        <v>0</v>
      </c>
      <c r="U1576" s="98">
        <v>0</v>
      </c>
      <c r="V1576" s="101">
        <f t="shared" si="1169"/>
        <v>0</v>
      </c>
      <c r="W1576" s="100">
        <v>0</v>
      </c>
      <c r="X1576" s="98">
        <v>0</v>
      </c>
      <c r="Y1576" s="147">
        <f t="shared" si="1168"/>
        <v>0</v>
      </c>
      <c r="Z1576" s="150"/>
    </row>
    <row r="1577" spans="2:26" s="35" customFormat="1" ht="17.100000000000001" customHeight="1">
      <c r="B1577" s="105"/>
      <c r="C1577" s="54"/>
      <c r="D1577" s="96"/>
      <c r="E1577" s="111"/>
      <c r="F1577" s="112"/>
      <c r="G1577" s="113"/>
      <c r="H1577" s="100">
        <v>0</v>
      </c>
      <c r="I1577" s="98">
        <v>0</v>
      </c>
      <c r="J1577" s="101">
        <f t="shared" si="1164"/>
        <v>0</v>
      </c>
      <c r="K1577" s="100">
        <v>0</v>
      </c>
      <c r="L1577" s="98">
        <v>0</v>
      </c>
      <c r="M1577" s="101">
        <f t="shared" si="1165"/>
        <v>0</v>
      </c>
      <c r="N1577" s="100">
        <v>0</v>
      </c>
      <c r="O1577" s="98">
        <v>0</v>
      </c>
      <c r="P1577" s="101">
        <f t="shared" si="1166"/>
        <v>0</v>
      </c>
      <c r="Q1577" s="100">
        <v>0</v>
      </c>
      <c r="R1577" s="98">
        <v>0</v>
      </c>
      <c r="S1577" s="101">
        <f t="shared" si="1167"/>
        <v>0</v>
      </c>
      <c r="T1577" s="100">
        <v>0</v>
      </c>
      <c r="U1577" s="98">
        <v>0</v>
      </c>
      <c r="V1577" s="101">
        <f t="shared" si="1169"/>
        <v>0</v>
      </c>
      <c r="W1577" s="100">
        <v>0</v>
      </c>
      <c r="X1577" s="98">
        <v>0</v>
      </c>
      <c r="Y1577" s="147">
        <f t="shared" si="1168"/>
        <v>0</v>
      </c>
      <c r="Z1577" s="150"/>
    </row>
    <row r="1578" spans="2:26" s="35" customFormat="1" ht="17.100000000000001" customHeight="1">
      <c r="B1578" s="105"/>
      <c r="C1578" s="54"/>
      <c r="D1578" s="96"/>
      <c r="E1578" s="111"/>
      <c r="F1578" s="112"/>
      <c r="G1578" s="113"/>
      <c r="H1578" s="100">
        <v>0</v>
      </c>
      <c r="I1578" s="98">
        <v>0</v>
      </c>
      <c r="J1578" s="101">
        <f t="shared" si="1164"/>
        <v>0</v>
      </c>
      <c r="K1578" s="100">
        <v>0</v>
      </c>
      <c r="L1578" s="98">
        <v>0</v>
      </c>
      <c r="M1578" s="101">
        <f t="shared" si="1165"/>
        <v>0</v>
      </c>
      <c r="N1578" s="100">
        <v>0</v>
      </c>
      <c r="O1578" s="98">
        <v>0</v>
      </c>
      <c r="P1578" s="101">
        <f t="shared" si="1166"/>
        <v>0</v>
      </c>
      <c r="Q1578" s="100">
        <v>0</v>
      </c>
      <c r="R1578" s="98">
        <v>0</v>
      </c>
      <c r="S1578" s="101">
        <f t="shared" si="1167"/>
        <v>0</v>
      </c>
      <c r="T1578" s="100">
        <v>0</v>
      </c>
      <c r="U1578" s="98">
        <v>0</v>
      </c>
      <c r="V1578" s="101">
        <f t="shared" si="1169"/>
        <v>0</v>
      </c>
      <c r="W1578" s="100">
        <v>0</v>
      </c>
      <c r="X1578" s="98">
        <v>0</v>
      </c>
      <c r="Y1578" s="147">
        <f t="shared" si="1168"/>
        <v>0</v>
      </c>
      <c r="Z1578" s="150"/>
    </row>
    <row r="1579" spans="2:26" s="35" customFormat="1" ht="17.100000000000001" customHeight="1">
      <c r="B1579" s="105"/>
      <c r="C1579" s="54"/>
      <c r="D1579" s="96"/>
      <c r="E1579" s="111"/>
      <c r="F1579" s="112"/>
      <c r="G1579" s="113"/>
      <c r="H1579" s="100">
        <v>0</v>
      </c>
      <c r="I1579" s="98">
        <v>0</v>
      </c>
      <c r="J1579" s="101">
        <f t="shared" si="1164"/>
        <v>0</v>
      </c>
      <c r="K1579" s="100">
        <v>0</v>
      </c>
      <c r="L1579" s="98">
        <v>0</v>
      </c>
      <c r="M1579" s="101">
        <f t="shared" si="1165"/>
        <v>0</v>
      </c>
      <c r="N1579" s="100">
        <v>0</v>
      </c>
      <c r="O1579" s="98">
        <v>0</v>
      </c>
      <c r="P1579" s="101">
        <f t="shared" si="1166"/>
        <v>0</v>
      </c>
      <c r="Q1579" s="100">
        <v>0</v>
      </c>
      <c r="R1579" s="98">
        <v>0</v>
      </c>
      <c r="S1579" s="101">
        <f t="shared" si="1167"/>
        <v>0</v>
      </c>
      <c r="T1579" s="100">
        <v>0</v>
      </c>
      <c r="U1579" s="98">
        <v>0</v>
      </c>
      <c r="V1579" s="101">
        <f t="shared" si="1169"/>
        <v>0</v>
      </c>
      <c r="W1579" s="100">
        <v>0</v>
      </c>
      <c r="X1579" s="98">
        <v>0</v>
      </c>
      <c r="Y1579" s="147">
        <f t="shared" si="1168"/>
        <v>0</v>
      </c>
      <c r="Z1579" s="150"/>
    </row>
    <row r="1580" spans="2:26" s="126" customFormat="1" ht="17.100000000000001" customHeight="1" thickBot="1">
      <c r="B1580" s="128"/>
      <c r="C1580" s="154"/>
      <c r="D1580" s="155"/>
      <c r="E1580" s="156"/>
      <c r="F1580" s="129"/>
      <c r="G1580" s="130"/>
      <c r="H1580" s="403" t="s">
        <v>201</v>
      </c>
      <c r="I1580" s="404"/>
      <c r="J1580" s="131">
        <f>SUM(J1573:J1579)</f>
        <v>0</v>
      </c>
      <c r="K1580" s="403" t="s">
        <v>201</v>
      </c>
      <c r="L1580" s="404"/>
      <c r="M1580" s="131">
        <f>SUM(M1573:M1579)</f>
        <v>0</v>
      </c>
      <c r="N1580" s="403" t="s">
        <v>201</v>
      </c>
      <c r="O1580" s="404"/>
      <c r="P1580" s="131">
        <f>SUM(P1573:P1579)</f>
        <v>0</v>
      </c>
      <c r="Q1580" s="403" t="s">
        <v>201</v>
      </c>
      <c r="R1580" s="404"/>
      <c r="S1580" s="131">
        <f>SUM(S1573:S1579)</f>
        <v>0</v>
      </c>
      <c r="T1580" s="403" t="s">
        <v>201</v>
      </c>
      <c r="U1580" s="404"/>
      <c r="V1580" s="131">
        <f>SUM(V1573:V1579)</f>
        <v>0</v>
      </c>
      <c r="W1580" s="403" t="s">
        <v>201</v>
      </c>
      <c r="X1580" s="404"/>
      <c r="Y1580" s="132">
        <f>SUM(Y1573:Y1579)</f>
        <v>0</v>
      </c>
      <c r="Z1580" s="152"/>
    </row>
    <row r="1581" spans="2:26" s="35" customFormat="1" ht="17.100000000000001" customHeight="1">
      <c r="B1581" s="114"/>
      <c r="C1581" s="157">
        <f>'2. Rekap Back Up Beton X'!C216</f>
        <v>19500</v>
      </c>
      <c r="D1581" s="158">
        <f>'2. Rekap Back Up Beton X'!D216</f>
        <v>19600</v>
      </c>
      <c r="E1581" s="159">
        <f>'2. Rekap Back Up Beton X'!E216</f>
        <v>3</v>
      </c>
      <c r="F1581" s="115">
        <f>(100/((D1581-C1581)*E1581))*((J1588*0.5)+(M1588*1)+(P1588*2)+(S1588*20)+(V1588*15)+(Y1588*1.5))</f>
        <v>0</v>
      </c>
      <c r="G1581" s="116" t="str">
        <f>IF(F1581&lt;=25,"B",IF(F1581&lt;=75,"S",IF(F1581&lt;=100,"RR","RB")))</f>
        <v>B</v>
      </c>
      <c r="H1581" s="135">
        <v>0</v>
      </c>
      <c r="I1581" s="136">
        <v>0</v>
      </c>
      <c r="J1581" s="137">
        <f t="shared" ref="J1581:J1587" si="1170">H1581*I1581</f>
        <v>0</v>
      </c>
      <c r="K1581" s="135">
        <v>0</v>
      </c>
      <c r="L1581" s="136">
        <v>0</v>
      </c>
      <c r="M1581" s="137">
        <f t="shared" ref="M1581:M1587" si="1171">K1581*L1581</f>
        <v>0</v>
      </c>
      <c r="N1581" s="135">
        <v>0</v>
      </c>
      <c r="O1581" s="136">
        <v>4</v>
      </c>
      <c r="P1581" s="137">
        <f t="shared" ref="P1581:P1587" si="1172">N1581*O1581</f>
        <v>0</v>
      </c>
      <c r="Q1581" s="135">
        <v>0</v>
      </c>
      <c r="R1581" s="136">
        <v>0</v>
      </c>
      <c r="S1581" s="137">
        <f t="shared" ref="S1581:S1587" si="1173">Q1581*R1581</f>
        <v>0</v>
      </c>
      <c r="T1581" s="135">
        <v>0</v>
      </c>
      <c r="U1581" s="136">
        <v>0</v>
      </c>
      <c r="V1581" s="137">
        <f>T1581*U1581</f>
        <v>0</v>
      </c>
      <c r="W1581" s="135">
        <v>0</v>
      </c>
      <c r="X1581" s="136">
        <v>0</v>
      </c>
      <c r="Y1581" s="148">
        <f t="shared" ref="Y1581:Y1587" si="1174">W1581*X1581</f>
        <v>0</v>
      </c>
      <c r="Z1581" s="153"/>
    </row>
    <row r="1582" spans="2:26" s="35" customFormat="1" ht="17.100000000000001" customHeight="1">
      <c r="B1582" s="105"/>
      <c r="C1582" s="54"/>
      <c r="D1582" s="96"/>
      <c r="E1582" s="111"/>
      <c r="F1582" s="112"/>
      <c r="G1582" s="113"/>
      <c r="H1582" s="100">
        <v>0</v>
      </c>
      <c r="I1582" s="98">
        <v>0</v>
      </c>
      <c r="J1582" s="101">
        <f t="shared" si="1170"/>
        <v>0</v>
      </c>
      <c r="K1582" s="100">
        <v>0</v>
      </c>
      <c r="L1582" s="98">
        <v>0</v>
      </c>
      <c r="M1582" s="101">
        <f t="shared" si="1171"/>
        <v>0</v>
      </c>
      <c r="N1582" s="100">
        <v>0</v>
      </c>
      <c r="O1582" s="98">
        <v>0</v>
      </c>
      <c r="P1582" s="101">
        <f t="shared" si="1172"/>
        <v>0</v>
      </c>
      <c r="Q1582" s="100">
        <v>0</v>
      </c>
      <c r="R1582" s="98">
        <v>0</v>
      </c>
      <c r="S1582" s="101">
        <f t="shared" si="1173"/>
        <v>0</v>
      </c>
      <c r="T1582" s="100">
        <v>0</v>
      </c>
      <c r="U1582" s="98">
        <v>0</v>
      </c>
      <c r="V1582" s="101">
        <f t="shared" ref="V1582:V1587" si="1175">T1582*U1582</f>
        <v>0</v>
      </c>
      <c r="W1582" s="100">
        <v>0</v>
      </c>
      <c r="X1582" s="98">
        <v>0</v>
      </c>
      <c r="Y1582" s="147">
        <f t="shared" si="1174"/>
        <v>0</v>
      </c>
      <c r="Z1582" s="150"/>
    </row>
    <row r="1583" spans="2:26" s="35" customFormat="1" ht="17.100000000000001" customHeight="1">
      <c r="B1583" s="105"/>
      <c r="C1583" s="54"/>
      <c r="D1583" s="96"/>
      <c r="E1583" s="111"/>
      <c r="F1583" s="112"/>
      <c r="G1583" s="113"/>
      <c r="H1583" s="100">
        <v>0</v>
      </c>
      <c r="I1583" s="98">
        <v>0</v>
      </c>
      <c r="J1583" s="101">
        <f t="shared" si="1170"/>
        <v>0</v>
      </c>
      <c r="K1583" s="100">
        <v>0</v>
      </c>
      <c r="L1583" s="98">
        <v>0</v>
      </c>
      <c r="M1583" s="101">
        <f t="shared" si="1171"/>
        <v>0</v>
      </c>
      <c r="N1583" s="100">
        <v>0</v>
      </c>
      <c r="O1583" s="98">
        <v>0</v>
      </c>
      <c r="P1583" s="101">
        <f t="shared" si="1172"/>
        <v>0</v>
      </c>
      <c r="Q1583" s="100">
        <v>0</v>
      </c>
      <c r="R1583" s="98">
        <v>0</v>
      </c>
      <c r="S1583" s="101">
        <f t="shared" si="1173"/>
        <v>0</v>
      </c>
      <c r="T1583" s="100">
        <v>0</v>
      </c>
      <c r="U1583" s="98">
        <v>0</v>
      </c>
      <c r="V1583" s="101">
        <f t="shared" si="1175"/>
        <v>0</v>
      </c>
      <c r="W1583" s="100">
        <v>0</v>
      </c>
      <c r="X1583" s="98">
        <v>0</v>
      </c>
      <c r="Y1583" s="147">
        <f t="shared" si="1174"/>
        <v>0</v>
      </c>
      <c r="Z1583" s="150"/>
    </row>
    <row r="1584" spans="2:26" s="35" customFormat="1" ht="17.100000000000001" customHeight="1">
      <c r="B1584" s="105"/>
      <c r="C1584" s="54"/>
      <c r="D1584" s="96"/>
      <c r="E1584" s="111"/>
      <c r="F1584" s="112"/>
      <c r="G1584" s="113"/>
      <c r="H1584" s="100">
        <v>0</v>
      </c>
      <c r="I1584" s="98">
        <v>0</v>
      </c>
      <c r="J1584" s="101">
        <f t="shared" si="1170"/>
        <v>0</v>
      </c>
      <c r="K1584" s="100">
        <v>0</v>
      </c>
      <c r="L1584" s="98">
        <v>0</v>
      </c>
      <c r="M1584" s="101">
        <f t="shared" si="1171"/>
        <v>0</v>
      </c>
      <c r="N1584" s="100">
        <v>0</v>
      </c>
      <c r="O1584" s="98">
        <v>0</v>
      </c>
      <c r="P1584" s="101">
        <f t="shared" si="1172"/>
        <v>0</v>
      </c>
      <c r="Q1584" s="100">
        <v>0</v>
      </c>
      <c r="R1584" s="98">
        <v>0</v>
      </c>
      <c r="S1584" s="101">
        <f t="shared" si="1173"/>
        <v>0</v>
      </c>
      <c r="T1584" s="100">
        <v>0</v>
      </c>
      <c r="U1584" s="98">
        <v>0</v>
      </c>
      <c r="V1584" s="101">
        <f t="shared" si="1175"/>
        <v>0</v>
      </c>
      <c r="W1584" s="100">
        <v>0</v>
      </c>
      <c r="X1584" s="98">
        <v>0</v>
      </c>
      <c r="Y1584" s="147">
        <f t="shared" si="1174"/>
        <v>0</v>
      </c>
      <c r="Z1584" s="150"/>
    </row>
    <row r="1585" spans="2:26" s="35" customFormat="1" ht="17.100000000000001" customHeight="1">
      <c r="B1585" s="105"/>
      <c r="C1585" s="54"/>
      <c r="D1585" s="96"/>
      <c r="E1585" s="111"/>
      <c r="F1585" s="112"/>
      <c r="G1585" s="113"/>
      <c r="H1585" s="100">
        <v>0</v>
      </c>
      <c r="I1585" s="98">
        <v>0</v>
      </c>
      <c r="J1585" s="101">
        <f t="shared" si="1170"/>
        <v>0</v>
      </c>
      <c r="K1585" s="100">
        <v>0</v>
      </c>
      <c r="L1585" s="98">
        <v>0</v>
      </c>
      <c r="M1585" s="101">
        <f t="shared" si="1171"/>
        <v>0</v>
      </c>
      <c r="N1585" s="100">
        <v>0</v>
      </c>
      <c r="O1585" s="98">
        <v>0</v>
      </c>
      <c r="P1585" s="101">
        <f t="shared" si="1172"/>
        <v>0</v>
      </c>
      <c r="Q1585" s="100">
        <v>0</v>
      </c>
      <c r="R1585" s="98">
        <v>0</v>
      </c>
      <c r="S1585" s="101">
        <f t="shared" si="1173"/>
        <v>0</v>
      </c>
      <c r="T1585" s="100">
        <v>0</v>
      </c>
      <c r="U1585" s="98">
        <v>0</v>
      </c>
      <c r="V1585" s="101">
        <f t="shared" si="1175"/>
        <v>0</v>
      </c>
      <c r="W1585" s="100">
        <v>0</v>
      </c>
      <c r="X1585" s="98">
        <v>0</v>
      </c>
      <c r="Y1585" s="147">
        <f t="shared" si="1174"/>
        <v>0</v>
      </c>
      <c r="Z1585" s="150"/>
    </row>
    <row r="1586" spans="2:26" s="35" customFormat="1" ht="17.100000000000001" customHeight="1">
      <c r="B1586" s="105"/>
      <c r="C1586" s="54"/>
      <c r="D1586" s="96"/>
      <c r="E1586" s="111"/>
      <c r="F1586" s="112"/>
      <c r="G1586" s="113"/>
      <c r="H1586" s="100">
        <v>0</v>
      </c>
      <c r="I1586" s="98">
        <v>0</v>
      </c>
      <c r="J1586" s="101">
        <f t="shared" si="1170"/>
        <v>0</v>
      </c>
      <c r="K1586" s="100">
        <v>0</v>
      </c>
      <c r="L1586" s="98">
        <v>0</v>
      </c>
      <c r="M1586" s="101">
        <f t="shared" si="1171"/>
        <v>0</v>
      </c>
      <c r="N1586" s="100">
        <v>0</v>
      </c>
      <c r="O1586" s="98">
        <v>0</v>
      </c>
      <c r="P1586" s="101">
        <f t="shared" si="1172"/>
        <v>0</v>
      </c>
      <c r="Q1586" s="100">
        <v>0</v>
      </c>
      <c r="R1586" s="98">
        <v>0</v>
      </c>
      <c r="S1586" s="101">
        <f t="shared" si="1173"/>
        <v>0</v>
      </c>
      <c r="T1586" s="100">
        <v>0</v>
      </c>
      <c r="U1586" s="98">
        <v>0</v>
      </c>
      <c r="V1586" s="101">
        <f t="shared" si="1175"/>
        <v>0</v>
      </c>
      <c r="W1586" s="100">
        <v>0</v>
      </c>
      <c r="X1586" s="98">
        <v>0</v>
      </c>
      <c r="Y1586" s="147">
        <f t="shared" si="1174"/>
        <v>0</v>
      </c>
      <c r="Z1586" s="150"/>
    </row>
    <row r="1587" spans="2:26" s="35" customFormat="1" ht="17.100000000000001" customHeight="1">
      <c r="B1587" s="105"/>
      <c r="C1587" s="54"/>
      <c r="D1587" s="96"/>
      <c r="E1587" s="111"/>
      <c r="F1587" s="112"/>
      <c r="G1587" s="113"/>
      <c r="H1587" s="100">
        <v>0</v>
      </c>
      <c r="I1587" s="98">
        <v>0</v>
      </c>
      <c r="J1587" s="101">
        <f t="shared" si="1170"/>
        <v>0</v>
      </c>
      <c r="K1587" s="100">
        <v>0</v>
      </c>
      <c r="L1587" s="98">
        <v>0</v>
      </c>
      <c r="M1587" s="101">
        <f t="shared" si="1171"/>
        <v>0</v>
      </c>
      <c r="N1587" s="100">
        <v>0</v>
      </c>
      <c r="O1587" s="98">
        <v>0</v>
      </c>
      <c r="P1587" s="101">
        <f t="shared" si="1172"/>
        <v>0</v>
      </c>
      <c r="Q1587" s="100">
        <v>0</v>
      </c>
      <c r="R1587" s="98">
        <v>0</v>
      </c>
      <c r="S1587" s="101">
        <f t="shared" si="1173"/>
        <v>0</v>
      </c>
      <c r="T1587" s="100">
        <v>0</v>
      </c>
      <c r="U1587" s="98">
        <v>0</v>
      </c>
      <c r="V1587" s="101">
        <f t="shared" si="1175"/>
        <v>0</v>
      </c>
      <c r="W1587" s="100">
        <v>0</v>
      </c>
      <c r="X1587" s="98">
        <v>0</v>
      </c>
      <c r="Y1587" s="147">
        <f t="shared" si="1174"/>
        <v>0</v>
      </c>
      <c r="Z1587" s="150"/>
    </row>
    <row r="1588" spans="2:26" s="126" customFormat="1" ht="17.100000000000001" customHeight="1">
      <c r="B1588" s="118"/>
      <c r="C1588" s="119"/>
      <c r="D1588" s="120"/>
      <c r="E1588" s="121"/>
      <c r="F1588" s="122"/>
      <c r="G1588" s="123"/>
      <c r="H1588" s="401" t="s">
        <v>201</v>
      </c>
      <c r="I1588" s="402"/>
      <c r="J1588" s="124">
        <f>SUM(J1581:J1587)</f>
        <v>0</v>
      </c>
      <c r="K1588" s="401" t="s">
        <v>201</v>
      </c>
      <c r="L1588" s="402"/>
      <c r="M1588" s="124">
        <f>SUM(M1581:M1587)</f>
        <v>0</v>
      </c>
      <c r="N1588" s="401" t="s">
        <v>201</v>
      </c>
      <c r="O1588" s="402"/>
      <c r="P1588" s="124">
        <f>SUM(P1581:P1587)</f>
        <v>0</v>
      </c>
      <c r="Q1588" s="401" t="s">
        <v>201</v>
      </c>
      <c r="R1588" s="402"/>
      <c r="S1588" s="124">
        <f>SUM(S1581:S1587)</f>
        <v>0</v>
      </c>
      <c r="T1588" s="401" t="s">
        <v>201</v>
      </c>
      <c r="U1588" s="402"/>
      <c r="V1588" s="124">
        <f>SUM(V1581:V1587)</f>
        <v>0</v>
      </c>
      <c r="W1588" s="401" t="s">
        <v>201</v>
      </c>
      <c r="X1588" s="402"/>
      <c r="Y1588" s="127">
        <f>SUM(Y1581:Y1587)</f>
        <v>0</v>
      </c>
      <c r="Z1588" s="151"/>
    </row>
    <row r="1589" spans="2:26" s="35" customFormat="1" ht="17.100000000000001" customHeight="1">
      <c r="B1589" s="105"/>
      <c r="C1589" s="54">
        <f>'2. Rekap Back Up Beton X'!C217</f>
        <v>19600</v>
      </c>
      <c r="D1589" s="96">
        <f>'2. Rekap Back Up Beton X'!D217</f>
        <v>19700</v>
      </c>
      <c r="E1589" s="111">
        <f>'2. Rekap Back Up Beton X'!E217</f>
        <v>3</v>
      </c>
      <c r="F1589" s="112">
        <f>(100/((D1589-C1589)*E1589))*((J1596*0.5)+(M1596*1)+(P1596*2)+(S1596*20)+(V1596*15)+(Y1596*1.5))</f>
        <v>0</v>
      </c>
      <c r="G1589" s="113" t="str">
        <f>IF(F1589&lt;=25,"B",IF(F1589&lt;=75,"S",IF(F1589&lt;=100,"RR","RB")))</f>
        <v>B</v>
      </c>
      <c r="H1589" s="100">
        <v>0</v>
      </c>
      <c r="I1589" s="98">
        <v>0</v>
      </c>
      <c r="J1589" s="101">
        <f t="shared" ref="J1589:J1595" si="1176">H1589*I1589</f>
        <v>0</v>
      </c>
      <c r="K1589" s="100">
        <v>0</v>
      </c>
      <c r="L1589" s="98">
        <v>0</v>
      </c>
      <c r="M1589" s="101">
        <f t="shared" ref="M1589:M1595" si="1177">K1589*L1589</f>
        <v>0</v>
      </c>
      <c r="N1589" s="100">
        <v>0</v>
      </c>
      <c r="O1589" s="98">
        <v>4</v>
      </c>
      <c r="P1589" s="101">
        <f t="shared" ref="P1589:P1595" si="1178">N1589*O1589</f>
        <v>0</v>
      </c>
      <c r="Q1589" s="100">
        <v>0</v>
      </c>
      <c r="R1589" s="98">
        <v>0</v>
      </c>
      <c r="S1589" s="101">
        <f t="shared" ref="S1589:S1595" si="1179">Q1589*R1589</f>
        <v>0</v>
      </c>
      <c r="T1589" s="100">
        <v>0</v>
      </c>
      <c r="U1589" s="98">
        <v>0</v>
      </c>
      <c r="V1589" s="101">
        <f>T1589*U1589</f>
        <v>0</v>
      </c>
      <c r="W1589" s="100">
        <v>0</v>
      </c>
      <c r="X1589" s="98">
        <v>0</v>
      </c>
      <c r="Y1589" s="147">
        <f t="shared" ref="Y1589:Y1595" si="1180">W1589*X1589</f>
        <v>0</v>
      </c>
      <c r="Z1589" s="150"/>
    </row>
    <row r="1590" spans="2:26" s="35" customFormat="1" ht="17.100000000000001" customHeight="1">
      <c r="B1590" s="105"/>
      <c r="C1590" s="54"/>
      <c r="D1590" s="96"/>
      <c r="E1590" s="111"/>
      <c r="F1590" s="112"/>
      <c r="G1590" s="113"/>
      <c r="H1590" s="100">
        <v>0</v>
      </c>
      <c r="I1590" s="98">
        <v>0</v>
      </c>
      <c r="J1590" s="101">
        <f t="shared" si="1176"/>
        <v>0</v>
      </c>
      <c r="K1590" s="100">
        <v>0</v>
      </c>
      <c r="L1590" s="98">
        <v>0</v>
      </c>
      <c r="M1590" s="101">
        <f t="shared" si="1177"/>
        <v>0</v>
      </c>
      <c r="N1590" s="100">
        <v>0</v>
      </c>
      <c r="O1590" s="98">
        <v>0</v>
      </c>
      <c r="P1590" s="101">
        <f t="shared" si="1178"/>
        <v>0</v>
      </c>
      <c r="Q1590" s="100">
        <v>0</v>
      </c>
      <c r="R1590" s="98">
        <v>0</v>
      </c>
      <c r="S1590" s="101">
        <f t="shared" si="1179"/>
        <v>0</v>
      </c>
      <c r="T1590" s="100">
        <v>0</v>
      </c>
      <c r="U1590" s="98">
        <v>0</v>
      </c>
      <c r="V1590" s="101">
        <f t="shared" ref="V1590:V1595" si="1181">T1590*U1590</f>
        <v>0</v>
      </c>
      <c r="W1590" s="100">
        <v>0</v>
      </c>
      <c r="X1590" s="98">
        <v>0</v>
      </c>
      <c r="Y1590" s="147">
        <f t="shared" si="1180"/>
        <v>0</v>
      </c>
      <c r="Z1590" s="150"/>
    </row>
    <row r="1591" spans="2:26" s="35" customFormat="1" ht="17.100000000000001" customHeight="1">
      <c r="B1591" s="105"/>
      <c r="C1591" s="54"/>
      <c r="D1591" s="96"/>
      <c r="E1591" s="111"/>
      <c r="F1591" s="112"/>
      <c r="G1591" s="113"/>
      <c r="H1591" s="100">
        <v>0</v>
      </c>
      <c r="I1591" s="98">
        <v>0</v>
      </c>
      <c r="J1591" s="101">
        <f t="shared" si="1176"/>
        <v>0</v>
      </c>
      <c r="K1591" s="100">
        <v>0</v>
      </c>
      <c r="L1591" s="98">
        <v>0</v>
      </c>
      <c r="M1591" s="101">
        <f t="shared" si="1177"/>
        <v>0</v>
      </c>
      <c r="N1591" s="100">
        <v>0</v>
      </c>
      <c r="O1591" s="98">
        <v>0</v>
      </c>
      <c r="P1591" s="101">
        <f t="shared" si="1178"/>
        <v>0</v>
      </c>
      <c r="Q1591" s="100">
        <v>0</v>
      </c>
      <c r="R1591" s="98">
        <v>0</v>
      </c>
      <c r="S1591" s="101">
        <f t="shared" si="1179"/>
        <v>0</v>
      </c>
      <c r="T1591" s="100">
        <v>0</v>
      </c>
      <c r="U1591" s="98">
        <v>0</v>
      </c>
      <c r="V1591" s="101">
        <f t="shared" si="1181"/>
        <v>0</v>
      </c>
      <c r="W1591" s="100">
        <v>0</v>
      </c>
      <c r="X1591" s="98">
        <v>0</v>
      </c>
      <c r="Y1591" s="147">
        <f t="shared" si="1180"/>
        <v>0</v>
      </c>
      <c r="Z1591" s="150"/>
    </row>
    <row r="1592" spans="2:26" s="35" customFormat="1" ht="17.100000000000001" customHeight="1">
      <c r="B1592" s="105"/>
      <c r="C1592" s="54"/>
      <c r="D1592" s="96"/>
      <c r="E1592" s="111"/>
      <c r="F1592" s="112"/>
      <c r="G1592" s="113"/>
      <c r="H1592" s="100">
        <v>0</v>
      </c>
      <c r="I1592" s="98">
        <v>0</v>
      </c>
      <c r="J1592" s="101">
        <f t="shared" si="1176"/>
        <v>0</v>
      </c>
      <c r="K1592" s="100">
        <v>0</v>
      </c>
      <c r="L1592" s="98">
        <v>0</v>
      </c>
      <c r="M1592" s="101">
        <f t="shared" si="1177"/>
        <v>0</v>
      </c>
      <c r="N1592" s="100">
        <v>0</v>
      </c>
      <c r="O1592" s="98">
        <v>0</v>
      </c>
      <c r="P1592" s="101">
        <f t="shared" si="1178"/>
        <v>0</v>
      </c>
      <c r="Q1592" s="100">
        <v>0</v>
      </c>
      <c r="R1592" s="98">
        <v>0</v>
      </c>
      <c r="S1592" s="101">
        <f t="shared" si="1179"/>
        <v>0</v>
      </c>
      <c r="T1592" s="100">
        <v>0</v>
      </c>
      <c r="U1592" s="98">
        <v>0</v>
      </c>
      <c r="V1592" s="101">
        <f t="shared" si="1181"/>
        <v>0</v>
      </c>
      <c r="W1592" s="100">
        <v>0</v>
      </c>
      <c r="X1592" s="98">
        <v>0</v>
      </c>
      <c r="Y1592" s="147">
        <f t="shared" si="1180"/>
        <v>0</v>
      </c>
      <c r="Z1592" s="150"/>
    </row>
    <row r="1593" spans="2:26" s="35" customFormat="1" ht="17.100000000000001" customHeight="1">
      <c r="B1593" s="105"/>
      <c r="C1593" s="54"/>
      <c r="D1593" s="96"/>
      <c r="E1593" s="111"/>
      <c r="F1593" s="112"/>
      <c r="G1593" s="113"/>
      <c r="H1593" s="100">
        <v>0</v>
      </c>
      <c r="I1593" s="98">
        <v>0</v>
      </c>
      <c r="J1593" s="101">
        <f t="shared" si="1176"/>
        <v>0</v>
      </c>
      <c r="K1593" s="100">
        <v>0</v>
      </c>
      <c r="L1593" s="98">
        <v>0</v>
      </c>
      <c r="M1593" s="101">
        <f t="shared" si="1177"/>
        <v>0</v>
      </c>
      <c r="N1593" s="100">
        <v>0</v>
      </c>
      <c r="O1593" s="98">
        <v>0</v>
      </c>
      <c r="P1593" s="101">
        <f t="shared" si="1178"/>
        <v>0</v>
      </c>
      <c r="Q1593" s="100">
        <v>0</v>
      </c>
      <c r="R1593" s="98">
        <v>0</v>
      </c>
      <c r="S1593" s="101">
        <f t="shared" si="1179"/>
        <v>0</v>
      </c>
      <c r="T1593" s="100">
        <v>0</v>
      </c>
      <c r="U1593" s="98">
        <v>0</v>
      </c>
      <c r="V1593" s="101">
        <f t="shared" si="1181"/>
        <v>0</v>
      </c>
      <c r="W1593" s="100">
        <v>0</v>
      </c>
      <c r="X1593" s="98">
        <v>0</v>
      </c>
      <c r="Y1593" s="147">
        <f t="shared" si="1180"/>
        <v>0</v>
      </c>
      <c r="Z1593" s="150"/>
    </row>
    <row r="1594" spans="2:26" s="35" customFormat="1" ht="17.100000000000001" customHeight="1">
      <c r="B1594" s="105"/>
      <c r="C1594" s="54"/>
      <c r="D1594" s="96"/>
      <c r="E1594" s="111"/>
      <c r="F1594" s="112"/>
      <c r="G1594" s="113"/>
      <c r="H1594" s="100">
        <v>0</v>
      </c>
      <c r="I1594" s="98">
        <v>0</v>
      </c>
      <c r="J1594" s="101">
        <f t="shared" si="1176"/>
        <v>0</v>
      </c>
      <c r="K1594" s="100">
        <v>0</v>
      </c>
      <c r="L1594" s="98">
        <v>0</v>
      </c>
      <c r="M1594" s="101">
        <f t="shared" si="1177"/>
        <v>0</v>
      </c>
      <c r="N1594" s="100">
        <v>0</v>
      </c>
      <c r="O1594" s="98">
        <v>0</v>
      </c>
      <c r="P1594" s="101">
        <f t="shared" si="1178"/>
        <v>0</v>
      </c>
      <c r="Q1594" s="100">
        <v>0</v>
      </c>
      <c r="R1594" s="98">
        <v>0</v>
      </c>
      <c r="S1594" s="101">
        <f t="shared" si="1179"/>
        <v>0</v>
      </c>
      <c r="T1594" s="100">
        <v>0</v>
      </c>
      <c r="U1594" s="98">
        <v>0</v>
      </c>
      <c r="V1594" s="101">
        <f t="shared" si="1181"/>
        <v>0</v>
      </c>
      <c r="W1594" s="100">
        <v>0</v>
      </c>
      <c r="X1594" s="98">
        <v>0</v>
      </c>
      <c r="Y1594" s="147">
        <f t="shared" si="1180"/>
        <v>0</v>
      </c>
      <c r="Z1594" s="150"/>
    </row>
    <row r="1595" spans="2:26" s="35" customFormat="1" ht="17.100000000000001" customHeight="1">
      <c r="B1595" s="105"/>
      <c r="C1595" s="54"/>
      <c r="D1595" s="96"/>
      <c r="E1595" s="111"/>
      <c r="F1595" s="112"/>
      <c r="G1595" s="113"/>
      <c r="H1595" s="100">
        <v>0</v>
      </c>
      <c r="I1595" s="98">
        <v>0</v>
      </c>
      <c r="J1595" s="101">
        <f t="shared" si="1176"/>
        <v>0</v>
      </c>
      <c r="K1595" s="100">
        <v>0</v>
      </c>
      <c r="L1595" s="98">
        <v>0</v>
      </c>
      <c r="M1595" s="101">
        <f t="shared" si="1177"/>
        <v>0</v>
      </c>
      <c r="N1595" s="100">
        <v>0</v>
      </c>
      <c r="O1595" s="98">
        <v>0</v>
      </c>
      <c r="P1595" s="101">
        <f t="shared" si="1178"/>
        <v>0</v>
      </c>
      <c r="Q1595" s="100">
        <v>0</v>
      </c>
      <c r="R1595" s="98">
        <v>0</v>
      </c>
      <c r="S1595" s="101">
        <f t="shared" si="1179"/>
        <v>0</v>
      </c>
      <c r="T1595" s="100">
        <v>0</v>
      </c>
      <c r="U1595" s="98">
        <v>0</v>
      </c>
      <c r="V1595" s="101">
        <f t="shared" si="1181"/>
        <v>0</v>
      </c>
      <c r="W1595" s="100">
        <v>0</v>
      </c>
      <c r="X1595" s="98">
        <v>0</v>
      </c>
      <c r="Y1595" s="147">
        <f t="shared" si="1180"/>
        <v>0</v>
      </c>
      <c r="Z1595" s="150"/>
    </row>
    <row r="1596" spans="2:26" s="126" customFormat="1" ht="17.100000000000001" customHeight="1">
      <c r="B1596" s="118"/>
      <c r="C1596" s="119"/>
      <c r="D1596" s="120"/>
      <c r="E1596" s="121"/>
      <c r="F1596" s="122"/>
      <c r="G1596" s="123"/>
      <c r="H1596" s="401" t="s">
        <v>201</v>
      </c>
      <c r="I1596" s="402"/>
      <c r="J1596" s="124">
        <f>SUM(J1589:J1595)</f>
        <v>0</v>
      </c>
      <c r="K1596" s="401" t="s">
        <v>201</v>
      </c>
      <c r="L1596" s="402"/>
      <c r="M1596" s="124">
        <f>SUM(M1589:M1595)</f>
        <v>0</v>
      </c>
      <c r="N1596" s="401" t="s">
        <v>201</v>
      </c>
      <c r="O1596" s="402"/>
      <c r="P1596" s="124">
        <f>SUM(P1589:P1595)</f>
        <v>0</v>
      </c>
      <c r="Q1596" s="401" t="s">
        <v>201</v>
      </c>
      <c r="R1596" s="402"/>
      <c r="S1596" s="124">
        <f>SUM(S1589:S1595)</f>
        <v>0</v>
      </c>
      <c r="T1596" s="401" t="s">
        <v>201</v>
      </c>
      <c r="U1596" s="402"/>
      <c r="V1596" s="124">
        <f>SUM(V1589:V1595)</f>
        <v>0</v>
      </c>
      <c r="W1596" s="401" t="s">
        <v>201</v>
      </c>
      <c r="X1596" s="402"/>
      <c r="Y1596" s="127">
        <f>SUM(Y1589:Y1595)</f>
        <v>0</v>
      </c>
      <c r="Z1596" s="151"/>
    </row>
    <row r="1597" spans="2:26" s="35" customFormat="1" ht="17.100000000000001" customHeight="1">
      <c r="B1597" s="105"/>
      <c r="C1597" s="54">
        <f>'2. Rekap Back Up Beton X'!C218</f>
        <v>19700</v>
      </c>
      <c r="D1597" s="96">
        <f>'2. Rekap Back Up Beton X'!D218</f>
        <v>19800</v>
      </c>
      <c r="E1597" s="111">
        <f>'2. Rekap Back Up Beton X'!E218</f>
        <v>3</v>
      </c>
      <c r="F1597" s="112">
        <f>(100/((D1597-C1597)*E1597))*((J1604*0.5)+(M1604*1)+(P1604*2)+(S1604*20)+(V1604*15)+(Y1604*1.5))</f>
        <v>0</v>
      </c>
      <c r="G1597" s="113" t="str">
        <f>IF(F1597&lt;=25,"B",IF(F1597&lt;=75,"S",IF(F1597&lt;=100,"RR","RB")))</f>
        <v>B</v>
      </c>
      <c r="H1597" s="100">
        <v>0</v>
      </c>
      <c r="I1597" s="98">
        <v>0</v>
      </c>
      <c r="J1597" s="101">
        <f t="shared" ref="J1597:J1603" si="1182">H1597*I1597</f>
        <v>0</v>
      </c>
      <c r="K1597" s="100">
        <v>0</v>
      </c>
      <c r="L1597" s="98">
        <v>0</v>
      </c>
      <c r="M1597" s="101">
        <f t="shared" ref="M1597:M1603" si="1183">K1597*L1597</f>
        <v>0</v>
      </c>
      <c r="N1597" s="100">
        <v>0</v>
      </c>
      <c r="O1597" s="98">
        <v>4</v>
      </c>
      <c r="P1597" s="101">
        <f t="shared" ref="P1597:P1603" si="1184">N1597*O1597</f>
        <v>0</v>
      </c>
      <c r="Q1597" s="100">
        <v>0</v>
      </c>
      <c r="R1597" s="98">
        <v>0</v>
      </c>
      <c r="S1597" s="101">
        <f t="shared" ref="S1597:S1603" si="1185">Q1597*R1597</f>
        <v>0</v>
      </c>
      <c r="T1597" s="100">
        <v>0</v>
      </c>
      <c r="U1597" s="98">
        <v>0</v>
      </c>
      <c r="V1597" s="101">
        <f>T1597*U1597</f>
        <v>0</v>
      </c>
      <c r="W1597" s="100">
        <v>0</v>
      </c>
      <c r="X1597" s="98">
        <v>0</v>
      </c>
      <c r="Y1597" s="147">
        <f t="shared" ref="Y1597:Y1603" si="1186">W1597*X1597</f>
        <v>0</v>
      </c>
      <c r="Z1597" s="150"/>
    </row>
    <row r="1598" spans="2:26" s="35" customFormat="1" ht="17.100000000000001" customHeight="1">
      <c r="B1598" s="105"/>
      <c r="C1598" s="54"/>
      <c r="D1598" s="96"/>
      <c r="E1598" s="111"/>
      <c r="F1598" s="112"/>
      <c r="G1598" s="113"/>
      <c r="H1598" s="100">
        <v>0</v>
      </c>
      <c r="I1598" s="98">
        <v>0</v>
      </c>
      <c r="J1598" s="101">
        <f t="shared" si="1182"/>
        <v>0</v>
      </c>
      <c r="K1598" s="100">
        <v>0</v>
      </c>
      <c r="L1598" s="98">
        <v>0</v>
      </c>
      <c r="M1598" s="101">
        <f t="shared" si="1183"/>
        <v>0</v>
      </c>
      <c r="N1598" s="100">
        <v>0</v>
      </c>
      <c r="O1598" s="98">
        <v>0</v>
      </c>
      <c r="P1598" s="101">
        <f t="shared" si="1184"/>
        <v>0</v>
      </c>
      <c r="Q1598" s="100">
        <v>0</v>
      </c>
      <c r="R1598" s="98">
        <v>0</v>
      </c>
      <c r="S1598" s="101">
        <f t="shared" si="1185"/>
        <v>0</v>
      </c>
      <c r="T1598" s="100">
        <v>0</v>
      </c>
      <c r="U1598" s="98">
        <v>0</v>
      </c>
      <c r="V1598" s="101">
        <f t="shared" ref="V1598:V1603" si="1187">T1598*U1598</f>
        <v>0</v>
      </c>
      <c r="W1598" s="100">
        <v>0</v>
      </c>
      <c r="X1598" s="98">
        <v>0</v>
      </c>
      <c r="Y1598" s="147">
        <f t="shared" si="1186"/>
        <v>0</v>
      </c>
      <c r="Z1598" s="150"/>
    </row>
    <row r="1599" spans="2:26" s="35" customFormat="1" ht="17.100000000000001" customHeight="1">
      <c r="B1599" s="105"/>
      <c r="C1599" s="54"/>
      <c r="D1599" s="96"/>
      <c r="E1599" s="111"/>
      <c r="F1599" s="112"/>
      <c r="G1599" s="113"/>
      <c r="H1599" s="100">
        <v>0</v>
      </c>
      <c r="I1599" s="98">
        <v>0</v>
      </c>
      <c r="J1599" s="101">
        <f t="shared" si="1182"/>
        <v>0</v>
      </c>
      <c r="K1599" s="100">
        <v>0</v>
      </c>
      <c r="L1599" s="98">
        <v>0</v>
      </c>
      <c r="M1599" s="101">
        <f t="shared" si="1183"/>
        <v>0</v>
      </c>
      <c r="N1599" s="100">
        <v>0</v>
      </c>
      <c r="O1599" s="98">
        <v>0</v>
      </c>
      <c r="P1599" s="101">
        <f t="shared" si="1184"/>
        <v>0</v>
      </c>
      <c r="Q1599" s="100">
        <v>0</v>
      </c>
      <c r="R1599" s="98">
        <v>0</v>
      </c>
      <c r="S1599" s="101">
        <f t="shared" si="1185"/>
        <v>0</v>
      </c>
      <c r="T1599" s="100">
        <v>0</v>
      </c>
      <c r="U1599" s="98">
        <v>0</v>
      </c>
      <c r="V1599" s="101">
        <f t="shared" si="1187"/>
        <v>0</v>
      </c>
      <c r="W1599" s="100">
        <v>0</v>
      </c>
      <c r="X1599" s="98">
        <v>0</v>
      </c>
      <c r="Y1599" s="147">
        <f t="shared" si="1186"/>
        <v>0</v>
      </c>
      <c r="Z1599" s="150"/>
    </row>
    <row r="1600" spans="2:26" s="35" customFormat="1" ht="17.100000000000001" customHeight="1">
      <c r="B1600" s="105"/>
      <c r="C1600" s="54"/>
      <c r="D1600" s="96"/>
      <c r="E1600" s="111"/>
      <c r="F1600" s="112"/>
      <c r="G1600" s="113"/>
      <c r="H1600" s="100">
        <v>0</v>
      </c>
      <c r="I1600" s="98">
        <v>0</v>
      </c>
      <c r="J1600" s="101">
        <f t="shared" si="1182"/>
        <v>0</v>
      </c>
      <c r="K1600" s="100">
        <v>0</v>
      </c>
      <c r="L1600" s="98">
        <v>0</v>
      </c>
      <c r="M1600" s="101">
        <f t="shared" si="1183"/>
        <v>0</v>
      </c>
      <c r="N1600" s="100">
        <v>0</v>
      </c>
      <c r="O1600" s="98">
        <v>0</v>
      </c>
      <c r="P1600" s="101">
        <f t="shared" si="1184"/>
        <v>0</v>
      </c>
      <c r="Q1600" s="100">
        <v>0</v>
      </c>
      <c r="R1600" s="98">
        <v>0</v>
      </c>
      <c r="S1600" s="101">
        <f t="shared" si="1185"/>
        <v>0</v>
      </c>
      <c r="T1600" s="100">
        <v>0</v>
      </c>
      <c r="U1600" s="98">
        <v>0</v>
      </c>
      <c r="V1600" s="101">
        <f t="shared" si="1187"/>
        <v>0</v>
      </c>
      <c r="W1600" s="100">
        <v>0</v>
      </c>
      <c r="X1600" s="98">
        <v>0</v>
      </c>
      <c r="Y1600" s="147">
        <f t="shared" si="1186"/>
        <v>0</v>
      </c>
      <c r="Z1600" s="150"/>
    </row>
    <row r="1601" spans="2:26" s="35" customFormat="1" ht="17.100000000000001" customHeight="1">
      <c r="B1601" s="105"/>
      <c r="C1601" s="54"/>
      <c r="D1601" s="96"/>
      <c r="E1601" s="111"/>
      <c r="F1601" s="112"/>
      <c r="G1601" s="113"/>
      <c r="H1601" s="100">
        <v>0</v>
      </c>
      <c r="I1601" s="98">
        <v>0</v>
      </c>
      <c r="J1601" s="101">
        <f t="shared" si="1182"/>
        <v>0</v>
      </c>
      <c r="K1601" s="100">
        <v>0</v>
      </c>
      <c r="L1601" s="98">
        <v>0</v>
      </c>
      <c r="M1601" s="101">
        <f t="shared" si="1183"/>
        <v>0</v>
      </c>
      <c r="N1601" s="100">
        <v>0</v>
      </c>
      <c r="O1601" s="98">
        <v>0</v>
      </c>
      <c r="P1601" s="101">
        <f t="shared" si="1184"/>
        <v>0</v>
      </c>
      <c r="Q1601" s="100">
        <v>0</v>
      </c>
      <c r="R1601" s="98">
        <v>0</v>
      </c>
      <c r="S1601" s="101">
        <f t="shared" si="1185"/>
        <v>0</v>
      </c>
      <c r="T1601" s="100">
        <v>0</v>
      </c>
      <c r="U1601" s="98">
        <v>0</v>
      </c>
      <c r="V1601" s="101">
        <f t="shared" si="1187"/>
        <v>0</v>
      </c>
      <c r="W1601" s="100">
        <v>0</v>
      </c>
      <c r="X1601" s="98">
        <v>0</v>
      </c>
      <c r="Y1601" s="147">
        <f t="shared" si="1186"/>
        <v>0</v>
      </c>
      <c r="Z1601" s="150"/>
    </row>
    <row r="1602" spans="2:26" s="35" customFormat="1" ht="17.100000000000001" customHeight="1">
      <c r="B1602" s="105"/>
      <c r="C1602" s="54"/>
      <c r="D1602" s="96"/>
      <c r="E1602" s="111"/>
      <c r="F1602" s="112"/>
      <c r="G1602" s="113"/>
      <c r="H1602" s="100">
        <v>0</v>
      </c>
      <c r="I1602" s="98">
        <v>0</v>
      </c>
      <c r="J1602" s="101">
        <f t="shared" si="1182"/>
        <v>0</v>
      </c>
      <c r="K1602" s="100">
        <v>0</v>
      </c>
      <c r="L1602" s="98">
        <v>0</v>
      </c>
      <c r="M1602" s="101">
        <f t="shared" si="1183"/>
        <v>0</v>
      </c>
      <c r="N1602" s="100">
        <v>0</v>
      </c>
      <c r="O1602" s="98">
        <v>0</v>
      </c>
      <c r="P1602" s="101">
        <f t="shared" si="1184"/>
        <v>0</v>
      </c>
      <c r="Q1602" s="100">
        <v>0</v>
      </c>
      <c r="R1602" s="98">
        <v>0</v>
      </c>
      <c r="S1602" s="101">
        <f t="shared" si="1185"/>
        <v>0</v>
      </c>
      <c r="T1602" s="100">
        <v>0</v>
      </c>
      <c r="U1602" s="98">
        <v>0</v>
      </c>
      <c r="V1602" s="101">
        <f t="shared" si="1187"/>
        <v>0</v>
      </c>
      <c r="W1602" s="100">
        <v>0</v>
      </c>
      <c r="X1602" s="98">
        <v>0</v>
      </c>
      <c r="Y1602" s="147">
        <f t="shared" si="1186"/>
        <v>0</v>
      </c>
      <c r="Z1602" s="150"/>
    </row>
    <row r="1603" spans="2:26" s="35" customFormat="1" ht="17.100000000000001" customHeight="1">
      <c r="B1603" s="105"/>
      <c r="C1603" s="54"/>
      <c r="D1603" s="96"/>
      <c r="E1603" s="111"/>
      <c r="F1603" s="112"/>
      <c r="G1603" s="113"/>
      <c r="H1603" s="100">
        <v>0</v>
      </c>
      <c r="I1603" s="98">
        <v>0</v>
      </c>
      <c r="J1603" s="101">
        <f t="shared" si="1182"/>
        <v>0</v>
      </c>
      <c r="K1603" s="100">
        <v>0</v>
      </c>
      <c r="L1603" s="98">
        <v>0</v>
      </c>
      <c r="M1603" s="101">
        <f t="shared" si="1183"/>
        <v>0</v>
      </c>
      <c r="N1603" s="100">
        <v>0</v>
      </c>
      <c r="O1603" s="98">
        <v>0</v>
      </c>
      <c r="P1603" s="101">
        <f t="shared" si="1184"/>
        <v>0</v>
      </c>
      <c r="Q1603" s="100">
        <v>0</v>
      </c>
      <c r="R1603" s="98">
        <v>0</v>
      </c>
      <c r="S1603" s="101">
        <f t="shared" si="1185"/>
        <v>0</v>
      </c>
      <c r="T1603" s="100">
        <v>0</v>
      </c>
      <c r="U1603" s="98">
        <v>0</v>
      </c>
      <c r="V1603" s="101">
        <f t="shared" si="1187"/>
        <v>0</v>
      </c>
      <c r="W1603" s="100">
        <v>0</v>
      </c>
      <c r="X1603" s="98">
        <v>0</v>
      </c>
      <c r="Y1603" s="147">
        <f t="shared" si="1186"/>
        <v>0</v>
      </c>
      <c r="Z1603" s="150"/>
    </row>
    <row r="1604" spans="2:26" s="126" customFormat="1" ht="17.100000000000001" customHeight="1">
      <c r="B1604" s="118"/>
      <c r="C1604" s="119"/>
      <c r="D1604" s="120"/>
      <c r="E1604" s="121"/>
      <c r="F1604" s="122"/>
      <c r="G1604" s="123"/>
      <c r="H1604" s="401" t="s">
        <v>201</v>
      </c>
      <c r="I1604" s="402"/>
      <c r="J1604" s="124">
        <f>SUM(J1597:J1603)</f>
        <v>0</v>
      </c>
      <c r="K1604" s="401" t="s">
        <v>201</v>
      </c>
      <c r="L1604" s="402"/>
      <c r="M1604" s="124">
        <f>SUM(M1597:M1603)</f>
        <v>0</v>
      </c>
      <c r="N1604" s="401" t="s">
        <v>201</v>
      </c>
      <c r="O1604" s="402"/>
      <c r="P1604" s="124">
        <f>SUM(P1597:P1603)</f>
        <v>0</v>
      </c>
      <c r="Q1604" s="401" t="s">
        <v>201</v>
      </c>
      <c r="R1604" s="402"/>
      <c r="S1604" s="124">
        <f>SUM(S1597:S1603)</f>
        <v>0</v>
      </c>
      <c r="T1604" s="401" t="s">
        <v>201</v>
      </c>
      <c r="U1604" s="402"/>
      <c r="V1604" s="124">
        <f>SUM(V1597:V1603)</f>
        <v>0</v>
      </c>
      <c r="W1604" s="401" t="s">
        <v>201</v>
      </c>
      <c r="X1604" s="402"/>
      <c r="Y1604" s="127">
        <f>SUM(Y1597:Y1603)</f>
        <v>0</v>
      </c>
      <c r="Z1604" s="151"/>
    </row>
    <row r="1605" spans="2:26" s="35" customFormat="1" ht="17.100000000000001" customHeight="1">
      <c r="B1605" s="105"/>
      <c r="C1605" s="54">
        <f>'2. Rekap Back Up Beton X'!C219</f>
        <v>19800</v>
      </c>
      <c r="D1605" s="96">
        <f>'2. Rekap Back Up Beton X'!D219</f>
        <v>19900</v>
      </c>
      <c r="E1605" s="111">
        <f>'2. Rekap Back Up Beton X'!E219</f>
        <v>3</v>
      </c>
      <c r="F1605" s="112">
        <f>(100/((D1605-C1605)*E1605))*((J1612*0.5)+(M1612*1)+(P1612*2)+(S1612*20)+(V1612*15)+(Y1612*1.5))</f>
        <v>0</v>
      </c>
      <c r="G1605" s="113" t="str">
        <f>IF(F1605&lt;=25,"B",IF(F1605&lt;=75,"S",IF(F1605&lt;=100,"RR","RB")))</f>
        <v>B</v>
      </c>
      <c r="H1605" s="100">
        <v>0</v>
      </c>
      <c r="I1605" s="98">
        <v>0</v>
      </c>
      <c r="J1605" s="101">
        <f t="shared" ref="J1605:J1611" si="1188">H1605*I1605</f>
        <v>0</v>
      </c>
      <c r="K1605" s="100">
        <v>0</v>
      </c>
      <c r="L1605" s="98">
        <v>0</v>
      </c>
      <c r="M1605" s="101">
        <f t="shared" ref="M1605:M1611" si="1189">K1605*L1605</f>
        <v>0</v>
      </c>
      <c r="N1605" s="100">
        <v>0</v>
      </c>
      <c r="O1605" s="98">
        <v>4</v>
      </c>
      <c r="P1605" s="101">
        <f t="shared" ref="P1605:P1611" si="1190">N1605*O1605</f>
        <v>0</v>
      </c>
      <c r="Q1605" s="100">
        <v>0</v>
      </c>
      <c r="R1605" s="98">
        <v>0</v>
      </c>
      <c r="S1605" s="101">
        <f t="shared" ref="S1605:S1611" si="1191">Q1605*R1605</f>
        <v>0</v>
      </c>
      <c r="T1605" s="100">
        <v>0</v>
      </c>
      <c r="U1605" s="98">
        <v>0</v>
      </c>
      <c r="V1605" s="101">
        <f>T1605*U1605</f>
        <v>0</v>
      </c>
      <c r="W1605" s="100">
        <v>0</v>
      </c>
      <c r="X1605" s="98">
        <v>0</v>
      </c>
      <c r="Y1605" s="147">
        <f t="shared" ref="Y1605:Y1611" si="1192">W1605*X1605</f>
        <v>0</v>
      </c>
      <c r="Z1605" s="150"/>
    </row>
    <row r="1606" spans="2:26" s="35" customFormat="1" ht="17.100000000000001" customHeight="1">
      <c r="B1606" s="105"/>
      <c r="C1606" s="54"/>
      <c r="D1606" s="96"/>
      <c r="E1606" s="111"/>
      <c r="F1606" s="112"/>
      <c r="G1606" s="113"/>
      <c r="H1606" s="100">
        <v>0</v>
      </c>
      <c r="I1606" s="98">
        <v>0</v>
      </c>
      <c r="J1606" s="101">
        <f t="shared" si="1188"/>
        <v>0</v>
      </c>
      <c r="K1606" s="100">
        <v>0</v>
      </c>
      <c r="L1606" s="98">
        <v>0</v>
      </c>
      <c r="M1606" s="101">
        <f t="shared" si="1189"/>
        <v>0</v>
      </c>
      <c r="N1606" s="100">
        <v>0</v>
      </c>
      <c r="O1606" s="98">
        <v>0</v>
      </c>
      <c r="P1606" s="101">
        <f t="shared" si="1190"/>
        <v>0</v>
      </c>
      <c r="Q1606" s="100">
        <v>0</v>
      </c>
      <c r="R1606" s="98">
        <v>0</v>
      </c>
      <c r="S1606" s="101">
        <f t="shared" si="1191"/>
        <v>0</v>
      </c>
      <c r="T1606" s="100">
        <v>0</v>
      </c>
      <c r="U1606" s="98">
        <v>0</v>
      </c>
      <c r="V1606" s="101">
        <f t="shared" ref="V1606:V1611" si="1193">T1606*U1606</f>
        <v>0</v>
      </c>
      <c r="W1606" s="100">
        <v>0</v>
      </c>
      <c r="X1606" s="98">
        <v>0</v>
      </c>
      <c r="Y1606" s="147">
        <f t="shared" si="1192"/>
        <v>0</v>
      </c>
      <c r="Z1606" s="150"/>
    </row>
    <row r="1607" spans="2:26" s="35" customFormat="1" ht="17.100000000000001" customHeight="1">
      <c r="B1607" s="105"/>
      <c r="C1607" s="54"/>
      <c r="D1607" s="96"/>
      <c r="E1607" s="111"/>
      <c r="F1607" s="112"/>
      <c r="G1607" s="113"/>
      <c r="H1607" s="100">
        <v>0</v>
      </c>
      <c r="I1607" s="98">
        <v>0</v>
      </c>
      <c r="J1607" s="101">
        <f t="shared" si="1188"/>
        <v>0</v>
      </c>
      <c r="K1607" s="100">
        <v>0</v>
      </c>
      <c r="L1607" s="98">
        <v>0</v>
      </c>
      <c r="M1607" s="101">
        <f t="shared" si="1189"/>
        <v>0</v>
      </c>
      <c r="N1607" s="100">
        <v>0</v>
      </c>
      <c r="O1607" s="98">
        <v>0</v>
      </c>
      <c r="P1607" s="101">
        <f t="shared" si="1190"/>
        <v>0</v>
      </c>
      <c r="Q1607" s="100">
        <v>0</v>
      </c>
      <c r="R1607" s="98">
        <v>0</v>
      </c>
      <c r="S1607" s="101">
        <f t="shared" si="1191"/>
        <v>0</v>
      </c>
      <c r="T1607" s="100">
        <v>0</v>
      </c>
      <c r="U1607" s="98">
        <v>0</v>
      </c>
      <c r="V1607" s="101">
        <f t="shared" si="1193"/>
        <v>0</v>
      </c>
      <c r="W1607" s="100">
        <v>0</v>
      </c>
      <c r="X1607" s="98">
        <v>0</v>
      </c>
      <c r="Y1607" s="147">
        <f t="shared" si="1192"/>
        <v>0</v>
      </c>
      <c r="Z1607" s="150"/>
    </row>
    <row r="1608" spans="2:26" s="35" customFormat="1" ht="17.100000000000001" customHeight="1">
      <c r="B1608" s="105"/>
      <c r="C1608" s="54"/>
      <c r="D1608" s="96"/>
      <c r="E1608" s="111"/>
      <c r="F1608" s="112"/>
      <c r="G1608" s="113"/>
      <c r="H1608" s="100">
        <v>0</v>
      </c>
      <c r="I1608" s="98">
        <v>0</v>
      </c>
      <c r="J1608" s="101">
        <f t="shared" si="1188"/>
        <v>0</v>
      </c>
      <c r="K1608" s="100">
        <v>0</v>
      </c>
      <c r="L1608" s="98">
        <v>0</v>
      </c>
      <c r="M1608" s="101">
        <f t="shared" si="1189"/>
        <v>0</v>
      </c>
      <c r="N1608" s="100">
        <v>0</v>
      </c>
      <c r="O1608" s="98">
        <v>0</v>
      </c>
      <c r="P1608" s="101">
        <f t="shared" si="1190"/>
        <v>0</v>
      </c>
      <c r="Q1608" s="100">
        <v>0</v>
      </c>
      <c r="R1608" s="98">
        <v>0</v>
      </c>
      <c r="S1608" s="101">
        <f t="shared" si="1191"/>
        <v>0</v>
      </c>
      <c r="T1608" s="100">
        <v>0</v>
      </c>
      <c r="U1608" s="98">
        <v>0</v>
      </c>
      <c r="V1608" s="101">
        <f t="shared" si="1193"/>
        <v>0</v>
      </c>
      <c r="W1608" s="100">
        <v>0</v>
      </c>
      <c r="X1608" s="98">
        <v>0</v>
      </c>
      <c r="Y1608" s="147">
        <f t="shared" si="1192"/>
        <v>0</v>
      </c>
      <c r="Z1608" s="150"/>
    </row>
    <row r="1609" spans="2:26" s="35" customFormat="1" ht="17.100000000000001" customHeight="1">
      <c r="B1609" s="105"/>
      <c r="C1609" s="54"/>
      <c r="D1609" s="96"/>
      <c r="E1609" s="111"/>
      <c r="F1609" s="112"/>
      <c r="G1609" s="113"/>
      <c r="H1609" s="100">
        <v>0</v>
      </c>
      <c r="I1609" s="98">
        <v>0</v>
      </c>
      <c r="J1609" s="101">
        <f t="shared" si="1188"/>
        <v>0</v>
      </c>
      <c r="K1609" s="100">
        <v>0</v>
      </c>
      <c r="L1609" s="98">
        <v>0</v>
      </c>
      <c r="M1609" s="101">
        <f t="shared" si="1189"/>
        <v>0</v>
      </c>
      <c r="N1609" s="100">
        <v>0</v>
      </c>
      <c r="O1609" s="98">
        <v>0</v>
      </c>
      <c r="P1609" s="101">
        <f t="shared" si="1190"/>
        <v>0</v>
      </c>
      <c r="Q1609" s="100">
        <v>0</v>
      </c>
      <c r="R1609" s="98">
        <v>0</v>
      </c>
      <c r="S1609" s="101">
        <f t="shared" si="1191"/>
        <v>0</v>
      </c>
      <c r="T1609" s="100">
        <v>0</v>
      </c>
      <c r="U1609" s="98">
        <v>0</v>
      </c>
      <c r="V1609" s="101">
        <f t="shared" si="1193"/>
        <v>0</v>
      </c>
      <c r="W1609" s="100">
        <v>0</v>
      </c>
      <c r="X1609" s="98">
        <v>0</v>
      </c>
      <c r="Y1609" s="147">
        <f t="shared" si="1192"/>
        <v>0</v>
      </c>
      <c r="Z1609" s="150"/>
    </row>
    <row r="1610" spans="2:26" s="35" customFormat="1" ht="17.100000000000001" customHeight="1">
      <c r="B1610" s="105"/>
      <c r="C1610" s="54"/>
      <c r="D1610" s="96"/>
      <c r="E1610" s="111"/>
      <c r="F1610" s="112"/>
      <c r="G1610" s="113"/>
      <c r="H1610" s="100">
        <v>0</v>
      </c>
      <c r="I1610" s="98">
        <v>0</v>
      </c>
      <c r="J1610" s="101">
        <f t="shared" si="1188"/>
        <v>0</v>
      </c>
      <c r="K1610" s="100">
        <v>0</v>
      </c>
      <c r="L1610" s="98">
        <v>0</v>
      </c>
      <c r="M1610" s="101">
        <f t="shared" si="1189"/>
        <v>0</v>
      </c>
      <c r="N1610" s="100">
        <v>0</v>
      </c>
      <c r="O1610" s="98">
        <v>0</v>
      </c>
      <c r="P1610" s="101">
        <f t="shared" si="1190"/>
        <v>0</v>
      </c>
      <c r="Q1610" s="100">
        <v>0</v>
      </c>
      <c r="R1610" s="98">
        <v>0</v>
      </c>
      <c r="S1610" s="101">
        <f t="shared" si="1191"/>
        <v>0</v>
      </c>
      <c r="T1610" s="100">
        <v>0</v>
      </c>
      <c r="U1610" s="98">
        <v>0</v>
      </c>
      <c r="V1610" s="101">
        <f t="shared" si="1193"/>
        <v>0</v>
      </c>
      <c r="W1610" s="100">
        <v>0</v>
      </c>
      <c r="X1610" s="98">
        <v>0</v>
      </c>
      <c r="Y1610" s="147">
        <f t="shared" si="1192"/>
        <v>0</v>
      </c>
      <c r="Z1610" s="150"/>
    </row>
    <row r="1611" spans="2:26" s="35" customFormat="1" ht="17.100000000000001" customHeight="1">
      <c r="B1611" s="105"/>
      <c r="C1611" s="54"/>
      <c r="D1611" s="96"/>
      <c r="E1611" s="111"/>
      <c r="F1611" s="112"/>
      <c r="G1611" s="113"/>
      <c r="H1611" s="100">
        <v>0</v>
      </c>
      <c r="I1611" s="98">
        <v>0</v>
      </c>
      <c r="J1611" s="101">
        <f t="shared" si="1188"/>
        <v>0</v>
      </c>
      <c r="K1611" s="100">
        <v>0</v>
      </c>
      <c r="L1611" s="98">
        <v>0</v>
      </c>
      <c r="M1611" s="101">
        <f t="shared" si="1189"/>
        <v>0</v>
      </c>
      <c r="N1611" s="100">
        <v>0</v>
      </c>
      <c r="O1611" s="98">
        <v>0</v>
      </c>
      <c r="P1611" s="101">
        <f t="shared" si="1190"/>
        <v>0</v>
      </c>
      <c r="Q1611" s="100">
        <v>0</v>
      </c>
      <c r="R1611" s="98">
        <v>0</v>
      </c>
      <c r="S1611" s="101">
        <f t="shared" si="1191"/>
        <v>0</v>
      </c>
      <c r="T1611" s="100">
        <v>0</v>
      </c>
      <c r="U1611" s="98">
        <v>0</v>
      </c>
      <c r="V1611" s="101">
        <f t="shared" si="1193"/>
        <v>0</v>
      </c>
      <c r="W1611" s="100">
        <v>0</v>
      </c>
      <c r="X1611" s="98">
        <v>0</v>
      </c>
      <c r="Y1611" s="147">
        <f t="shared" si="1192"/>
        <v>0</v>
      </c>
      <c r="Z1611" s="150"/>
    </row>
    <row r="1612" spans="2:26" s="126" customFormat="1" ht="17.100000000000001" customHeight="1">
      <c r="B1612" s="118"/>
      <c r="C1612" s="119"/>
      <c r="D1612" s="120"/>
      <c r="E1612" s="121"/>
      <c r="F1612" s="122"/>
      <c r="G1612" s="123"/>
      <c r="H1612" s="401" t="s">
        <v>201</v>
      </c>
      <c r="I1612" s="402"/>
      <c r="J1612" s="124">
        <f>SUM(J1605:J1611)</f>
        <v>0</v>
      </c>
      <c r="K1612" s="401" t="s">
        <v>201</v>
      </c>
      <c r="L1612" s="402"/>
      <c r="M1612" s="124">
        <f>SUM(M1605:M1611)</f>
        <v>0</v>
      </c>
      <c r="N1612" s="401" t="s">
        <v>201</v>
      </c>
      <c r="O1612" s="402"/>
      <c r="P1612" s="124">
        <f>SUM(P1605:P1611)</f>
        <v>0</v>
      </c>
      <c r="Q1612" s="401" t="s">
        <v>201</v>
      </c>
      <c r="R1612" s="402"/>
      <c r="S1612" s="124">
        <f>SUM(S1605:S1611)</f>
        <v>0</v>
      </c>
      <c r="T1612" s="401" t="s">
        <v>201</v>
      </c>
      <c r="U1612" s="402"/>
      <c r="V1612" s="124">
        <f>SUM(V1605:V1611)</f>
        <v>0</v>
      </c>
      <c r="W1612" s="401" t="s">
        <v>201</v>
      </c>
      <c r="X1612" s="402"/>
      <c r="Y1612" s="127">
        <f>SUM(Y1605:Y1611)</f>
        <v>0</v>
      </c>
      <c r="Z1612" s="151"/>
    </row>
    <row r="1613" spans="2:26" s="35" customFormat="1" ht="17.100000000000001" customHeight="1">
      <c r="B1613" s="105"/>
      <c r="C1613" s="54">
        <f>'2. Rekap Back Up Beton X'!C220</f>
        <v>19900</v>
      </c>
      <c r="D1613" s="96">
        <f>'2. Rekap Back Up Beton X'!D220</f>
        <v>20000</v>
      </c>
      <c r="E1613" s="111">
        <f>'2. Rekap Back Up Beton X'!E220</f>
        <v>3</v>
      </c>
      <c r="F1613" s="112">
        <f>(100/((D1613-C1613)*E1613))*((J1620*0.5)+(M1620*1)+(P1620*2)+(S1620*20)+(V1620*15)+(Y1620*1.5))</f>
        <v>0</v>
      </c>
      <c r="G1613" s="113" t="str">
        <f>IF(F1613&lt;=25,"B",IF(F1613&lt;=75,"S",IF(F1613&lt;=100,"RR","RB")))</f>
        <v>B</v>
      </c>
      <c r="H1613" s="100">
        <v>0</v>
      </c>
      <c r="I1613" s="98">
        <v>0</v>
      </c>
      <c r="J1613" s="101">
        <f t="shared" ref="J1613:J1619" si="1194">H1613*I1613</f>
        <v>0</v>
      </c>
      <c r="K1613" s="100">
        <v>0</v>
      </c>
      <c r="L1613" s="98">
        <v>0</v>
      </c>
      <c r="M1613" s="101">
        <f t="shared" ref="M1613:M1619" si="1195">K1613*L1613</f>
        <v>0</v>
      </c>
      <c r="N1613" s="100">
        <v>0</v>
      </c>
      <c r="O1613" s="98">
        <v>4</v>
      </c>
      <c r="P1613" s="101">
        <f t="shared" ref="P1613:P1619" si="1196">N1613*O1613</f>
        <v>0</v>
      </c>
      <c r="Q1613" s="100">
        <v>0</v>
      </c>
      <c r="R1613" s="98">
        <v>0</v>
      </c>
      <c r="S1613" s="101">
        <f t="shared" ref="S1613:S1619" si="1197">Q1613*R1613</f>
        <v>0</v>
      </c>
      <c r="T1613" s="100">
        <v>0</v>
      </c>
      <c r="U1613" s="98">
        <v>0</v>
      </c>
      <c r="V1613" s="101">
        <f>T1613*U1613</f>
        <v>0</v>
      </c>
      <c r="W1613" s="100">
        <v>0</v>
      </c>
      <c r="X1613" s="98">
        <v>0</v>
      </c>
      <c r="Y1613" s="147">
        <f t="shared" ref="Y1613:Y1619" si="1198">W1613*X1613</f>
        <v>0</v>
      </c>
      <c r="Z1613" s="150"/>
    </row>
    <row r="1614" spans="2:26" s="35" customFormat="1" ht="17.100000000000001" customHeight="1">
      <c r="B1614" s="105"/>
      <c r="C1614" s="54"/>
      <c r="D1614" s="96"/>
      <c r="E1614" s="111"/>
      <c r="F1614" s="112"/>
      <c r="G1614" s="113"/>
      <c r="H1614" s="100">
        <v>0</v>
      </c>
      <c r="I1614" s="98">
        <v>0</v>
      </c>
      <c r="J1614" s="101">
        <f t="shared" si="1194"/>
        <v>0</v>
      </c>
      <c r="K1614" s="100">
        <v>0</v>
      </c>
      <c r="L1614" s="98">
        <v>0</v>
      </c>
      <c r="M1614" s="101">
        <f t="shared" si="1195"/>
        <v>0</v>
      </c>
      <c r="N1614" s="100">
        <v>0</v>
      </c>
      <c r="O1614" s="98">
        <v>0</v>
      </c>
      <c r="P1614" s="101">
        <f t="shared" si="1196"/>
        <v>0</v>
      </c>
      <c r="Q1614" s="100">
        <v>0</v>
      </c>
      <c r="R1614" s="98">
        <v>0</v>
      </c>
      <c r="S1614" s="101">
        <f t="shared" si="1197"/>
        <v>0</v>
      </c>
      <c r="T1614" s="100">
        <v>0</v>
      </c>
      <c r="U1614" s="98">
        <v>0</v>
      </c>
      <c r="V1614" s="101">
        <f t="shared" ref="V1614:V1619" si="1199">T1614*U1614</f>
        <v>0</v>
      </c>
      <c r="W1614" s="100">
        <v>0</v>
      </c>
      <c r="X1614" s="98">
        <v>0</v>
      </c>
      <c r="Y1614" s="147">
        <f t="shared" si="1198"/>
        <v>0</v>
      </c>
      <c r="Z1614" s="150"/>
    </row>
    <row r="1615" spans="2:26" s="35" customFormat="1" ht="17.100000000000001" customHeight="1">
      <c r="B1615" s="105"/>
      <c r="C1615" s="54"/>
      <c r="D1615" s="96"/>
      <c r="E1615" s="111"/>
      <c r="F1615" s="112"/>
      <c r="G1615" s="113"/>
      <c r="H1615" s="100">
        <v>0</v>
      </c>
      <c r="I1615" s="98">
        <v>0</v>
      </c>
      <c r="J1615" s="101">
        <f t="shared" si="1194"/>
        <v>0</v>
      </c>
      <c r="K1615" s="100">
        <v>0</v>
      </c>
      <c r="L1615" s="98">
        <v>0</v>
      </c>
      <c r="M1615" s="101">
        <f t="shared" si="1195"/>
        <v>0</v>
      </c>
      <c r="N1615" s="100">
        <v>0</v>
      </c>
      <c r="O1615" s="98">
        <v>0</v>
      </c>
      <c r="P1615" s="101">
        <f t="shared" si="1196"/>
        <v>0</v>
      </c>
      <c r="Q1615" s="100">
        <v>0</v>
      </c>
      <c r="R1615" s="98">
        <v>0</v>
      </c>
      <c r="S1615" s="101">
        <f t="shared" si="1197"/>
        <v>0</v>
      </c>
      <c r="T1615" s="100">
        <v>0</v>
      </c>
      <c r="U1615" s="98">
        <v>0</v>
      </c>
      <c r="V1615" s="101">
        <f t="shared" si="1199"/>
        <v>0</v>
      </c>
      <c r="W1615" s="100">
        <v>0</v>
      </c>
      <c r="X1615" s="98">
        <v>0</v>
      </c>
      <c r="Y1615" s="147">
        <f t="shared" si="1198"/>
        <v>0</v>
      </c>
      <c r="Z1615" s="150"/>
    </row>
    <row r="1616" spans="2:26" s="35" customFormat="1" ht="17.100000000000001" customHeight="1">
      <c r="B1616" s="105"/>
      <c r="C1616" s="54"/>
      <c r="D1616" s="96"/>
      <c r="E1616" s="111"/>
      <c r="F1616" s="112"/>
      <c r="G1616" s="113"/>
      <c r="H1616" s="100">
        <v>0</v>
      </c>
      <c r="I1616" s="98">
        <v>0</v>
      </c>
      <c r="J1616" s="101">
        <f t="shared" si="1194"/>
        <v>0</v>
      </c>
      <c r="K1616" s="100">
        <v>0</v>
      </c>
      <c r="L1616" s="98">
        <v>0</v>
      </c>
      <c r="M1616" s="101">
        <f t="shared" si="1195"/>
        <v>0</v>
      </c>
      <c r="N1616" s="100">
        <v>0</v>
      </c>
      <c r="O1616" s="98">
        <v>0</v>
      </c>
      <c r="P1616" s="101">
        <f t="shared" si="1196"/>
        <v>0</v>
      </c>
      <c r="Q1616" s="100">
        <v>0</v>
      </c>
      <c r="R1616" s="98">
        <v>0</v>
      </c>
      <c r="S1616" s="101">
        <f t="shared" si="1197"/>
        <v>0</v>
      </c>
      <c r="T1616" s="100">
        <v>0</v>
      </c>
      <c r="U1616" s="98">
        <v>0</v>
      </c>
      <c r="V1616" s="101">
        <f t="shared" si="1199"/>
        <v>0</v>
      </c>
      <c r="W1616" s="100">
        <v>0</v>
      </c>
      <c r="X1616" s="98">
        <v>0</v>
      </c>
      <c r="Y1616" s="147">
        <f t="shared" si="1198"/>
        <v>0</v>
      </c>
      <c r="Z1616" s="150"/>
    </row>
    <row r="1617" spans="2:26" s="35" customFormat="1" ht="17.100000000000001" customHeight="1">
      <c r="B1617" s="105"/>
      <c r="C1617" s="54"/>
      <c r="D1617" s="96"/>
      <c r="E1617" s="111"/>
      <c r="F1617" s="112"/>
      <c r="G1617" s="113"/>
      <c r="H1617" s="100">
        <v>0</v>
      </c>
      <c r="I1617" s="98">
        <v>0</v>
      </c>
      <c r="J1617" s="101">
        <f t="shared" si="1194"/>
        <v>0</v>
      </c>
      <c r="K1617" s="100">
        <v>0</v>
      </c>
      <c r="L1617" s="98">
        <v>0</v>
      </c>
      <c r="M1617" s="101">
        <f t="shared" si="1195"/>
        <v>0</v>
      </c>
      <c r="N1617" s="100">
        <v>0</v>
      </c>
      <c r="O1617" s="98">
        <v>0</v>
      </c>
      <c r="P1617" s="101">
        <f t="shared" si="1196"/>
        <v>0</v>
      </c>
      <c r="Q1617" s="100">
        <v>0</v>
      </c>
      <c r="R1617" s="98">
        <v>0</v>
      </c>
      <c r="S1617" s="101">
        <f t="shared" si="1197"/>
        <v>0</v>
      </c>
      <c r="T1617" s="100">
        <v>0</v>
      </c>
      <c r="U1617" s="98">
        <v>0</v>
      </c>
      <c r="V1617" s="101">
        <f t="shared" si="1199"/>
        <v>0</v>
      </c>
      <c r="W1617" s="100">
        <v>0</v>
      </c>
      <c r="X1617" s="98">
        <v>0</v>
      </c>
      <c r="Y1617" s="147">
        <f t="shared" si="1198"/>
        <v>0</v>
      </c>
      <c r="Z1617" s="150"/>
    </row>
    <row r="1618" spans="2:26" s="35" customFormat="1" ht="17.100000000000001" customHeight="1">
      <c r="B1618" s="105"/>
      <c r="C1618" s="54"/>
      <c r="D1618" s="96"/>
      <c r="E1618" s="111"/>
      <c r="F1618" s="112"/>
      <c r="G1618" s="113"/>
      <c r="H1618" s="100">
        <v>0</v>
      </c>
      <c r="I1618" s="98">
        <v>0</v>
      </c>
      <c r="J1618" s="101">
        <f t="shared" si="1194"/>
        <v>0</v>
      </c>
      <c r="K1618" s="100">
        <v>0</v>
      </c>
      <c r="L1618" s="98">
        <v>0</v>
      </c>
      <c r="M1618" s="101">
        <f t="shared" si="1195"/>
        <v>0</v>
      </c>
      <c r="N1618" s="100">
        <v>0</v>
      </c>
      <c r="O1618" s="98">
        <v>0</v>
      </c>
      <c r="P1618" s="101">
        <f t="shared" si="1196"/>
        <v>0</v>
      </c>
      <c r="Q1618" s="100">
        <v>0</v>
      </c>
      <c r="R1618" s="98">
        <v>0</v>
      </c>
      <c r="S1618" s="101">
        <f t="shared" si="1197"/>
        <v>0</v>
      </c>
      <c r="T1618" s="100">
        <v>0</v>
      </c>
      <c r="U1618" s="98">
        <v>0</v>
      </c>
      <c r="V1618" s="101">
        <f t="shared" si="1199"/>
        <v>0</v>
      </c>
      <c r="W1618" s="100">
        <v>0</v>
      </c>
      <c r="X1618" s="98">
        <v>0</v>
      </c>
      <c r="Y1618" s="147">
        <f t="shared" si="1198"/>
        <v>0</v>
      </c>
      <c r="Z1618" s="150"/>
    </row>
    <row r="1619" spans="2:26" s="35" customFormat="1" ht="17.100000000000001" customHeight="1">
      <c r="B1619" s="105"/>
      <c r="C1619" s="54"/>
      <c r="D1619" s="96"/>
      <c r="E1619" s="111"/>
      <c r="F1619" s="112"/>
      <c r="G1619" s="113"/>
      <c r="H1619" s="100">
        <v>0</v>
      </c>
      <c r="I1619" s="98">
        <v>0</v>
      </c>
      <c r="J1619" s="101">
        <f t="shared" si="1194"/>
        <v>0</v>
      </c>
      <c r="K1619" s="100">
        <v>0</v>
      </c>
      <c r="L1619" s="98">
        <v>0</v>
      </c>
      <c r="M1619" s="101">
        <f t="shared" si="1195"/>
        <v>0</v>
      </c>
      <c r="N1619" s="100">
        <v>0</v>
      </c>
      <c r="O1619" s="98">
        <v>0</v>
      </c>
      <c r="P1619" s="101">
        <f t="shared" si="1196"/>
        <v>0</v>
      </c>
      <c r="Q1619" s="100">
        <v>0</v>
      </c>
      <c r="R1619" s="98">
        <v>0</v>
      </c>
      <c r="S1619" s="101">
        <f t="shared" si="1197"/>
        <v>0</v>
      </c>
      <c r="T1619" s="100">
        <v>0</v>
      </c>
      <c r="U1619" s="98">
        <v>0</v>
      </c>
      <c r="V1619" s="101">
        <f t="shared" si="1199"/>
        <v>0</v>
      </c>
      <c r="W1619" s="100">
        <v>0</v>
      </c>
      <c r="X1619" s="98">
        <v>0</v>
      </c>
      <c r="Y1619" s="147">
        <f t="shared" si="1198"/>
        <v>0</v>
      </c>
      <c r="Z1619" s="150"/>
    </row>
    <row r="1620" spans="2:26" s="126" customFormat="1" ht="17.100000000000001" customHeight="1">
      <c r="B1620" s="118"/>
      <c r="C1620" s="119"/>
      <c r="D1620" s="120"/>
      <c r="E1620" s="121"/>
      <c r="F1620" s="122"/>
      <c r="G1620" s="123"/>
      <c r="H1620" s="401" t="s">
        <v>201</v>
      </c>
      <c r="I1620" s="402"/>
      <c r="J1620" s="124">
        <f>SUM(J1613:J1619)</f>
        <v>0</v>
      </c>
      <c r="K1620" s="401" t="s">
        <v>201</v>
      </c>
      <c r="L1620" s="402"/>
      <c r="M1620" s="124">
        <f>SUM(M1613:M1619)</f>
        <v>0</v>
      </c>
      <c r="N1620" s="401" t="s">
        <v>201</v>
      </c>
      <c r="O1620" s="402"/>
      <c r="P1620" s="124">
        <f>SUM(P1613:P1619)</f>
        <v>0</v>
      </c>
      <c r="Q1620" s="401" t="s">
        <v>201</v>
      </c>
      <c r="R1620" s="402"/>
      <c r="S1620" s="124">
        <f>SUM(S1613:S1619)</f>
        <v>0</v>
      </c>
      <c r="T1620" s="401" t="s">
        <v>201</v>
      </c>
      <c r="U1620" s="402"/>
      <c r="V1620" s="124">
        <f>SUM(V1613:V1619)</f>
        <v>0</v>
      </c>
      <c r="W1620" s="401" t="s">
        <v>201</v>
      </c>
      <c r="X1620" s="402"/>
      <c r="Y1620" s="127">
        <f>SUM(Y1613:Y1619)</f>
        <v>0</v>
      </c>
      <c r="Z1620" s="151"/>
    </row>
    <row r="1621" spans="2:26" s="35" customFormat="1" ht="17.100000000000001" customHeight="1">
      <c r="B1621" s="105"/>
      <c r="C1621" s="54">
        <f>'2. Rekap Back Up Beton X'!C221</f>
        <v>20000</v>
      </c>
      <c r="D1621" s="96">
        <f>'2. Rekap Back Up Beton X'!D221</f>
        <v>20100</v>
      </c>
      <c r="E1621" s="111">
        <f>'2. Rekap Back Up Beton X'!E221</f>
        <v>3</v>
      </c>
      <c r="F1621" s="112">
        <f>(100/((D1621-C1621)*E1621))*((J1628*0.5)+(M1628*1)+(P1628*2)+(S1628*20)+(V1628*15)+(Y1628*1.5))</f>
        <v>0</v>
      </c>
      <c r="G1621" s="113" t="str">
        <f>IF(F1621&lt;=25,"B",IF(F1621&lt;=75,"S",IF(F1621&lt;=100,"RR","RB")))</f>
        <v>B</v>
      </c>
      <c r="H1621" s="100">
        <v>0</v>
      </c>
      <c r="I1621" s="98">
        <v>0</v>
      </c>
      <c r="J1621" s="101">
        <f t="shared" ref="J1621:J1627" si="1200">H1621*I1621</f>
        <v>0</v>
      </c>
      <c r="K1621" s="100">
        <v>0</v>
      </c>
      <c r="L1621" s="98">
        <v>0</v>
      </c>
      <c r="M1621" s="101">
        <f t="shared" ref="M1621:M1627" si="1201">K1621*L1621</f>
        <v>0</v>
      </c>
      <c r="N1621" s="100">
        <v>0</v>
      </c>
      <c r="O1621" s="98">
        <v>4</v>
      </c>
      <c r="P1621" s="101">
        <f t="shared" ref="P1621:P1627" si="1202">N1621*O1621</f>
        <v>0</v>
      </c>
      <c r="Q1621" s="100">
        <v>0</v>
      </c>
      <c r="R1621" s="98">
        <v>0</v>
      </c>
      <c r="S1621" s="101">
        <f t="shared" ref="S1621:S1627" si="1203">Q1621*R1621</f>
        <v>0</v>
      </c>
      <c r="T1621" s="100">
        <v>0</v>
      </c>
      <c r="U1621" s="98">
        <v>0</v>
      </c>
      <c r="V1621" s="101">
        <f>T1621*U1621</f>
        <v>0</v>
      </c>
      <c r="W1621" s="100">
        <v>0</v>
      </c>
      <c r="X1621" s="98">
        <v>0</v>
      </c>
      <c r="Y1621" s="147">
        <f t="shared" ref="Y1621:Y1627" si="1204">W1621*X1621</f>
        <v>0</v>
      </c>
      <c r="Z1621" s="150"/>
    </row>
    <row r="1622" spans="2:26" s="35" customFormat="1" ht="17.100000000000001" customHeight="1">
      <c r="B1622" s="105"/>
      <c r="C1622" s="54"/>
      <c r="D1622" s="96"/>
      <c r="E1622" s="111"/>
      <c r="F1622" s="112"/>
      <c r="G1622" s="113"/>
      <c r="H1622" s="100">
        <v>0</v>
      </c>
      <c r="I1622" s="98">
        <v>0</v>
      </c>
      <c r="J1622" s="101">
        <f t="shared" si="1200"/>
        <v>0</v>
      </c>
      <c r="K1622" s="100">
        <v>0</v>
      </c>
      <c r="L1622" s="98">
        <v>0</v>
      </c>
      <c r="M1622" s="101">
        <f t="shared" si="1201"/>
        <v>0</v>
      </c>
      <c r="N1622" s="100">
        <v>0</v>
      </c>
      <c r="O1622" s="98">
        <v>0</v>
      </c>
      <c r="P1622" s="101">
        <f t="shared" si="1202"/>
        <v>0</v>
      </c>
      <c r="Q1622" s="100">
        <v>0</v>
      </c>
      <c r="R1622" s="98">
        <v>0</v>
      </c>
      <c r="S1622" s="101">
        <f t="shared" si="1203"/>
        <v>0</v>
      </c>
      <c r="T1622" s="100">
        <v>0</v>
      </c>
      <c r="U1622" s="98">
        <v>0</v>
      </c>
      <c r="V1622" s="101">
        <f t="shared" ref="V1622:V1627" si="1205">T1622*U1622</f>
        <v>0</v>
      </c>
      <c r="W1622" s="100">
        <v>0</v>
      </c>
      <c r="X1622" s="98">
        <v>0</v>
      </c>
      <c r="Y1622" s="147">
        <f t="shared" si="1204"/>
        <v>0</v>
      </c>
      <c r="Z1622" s="150"/>
    </row>
    <row r="1623" spans="2:26" s="35" customFormat="1" ht="17.100000000000001" customHeight="1">
      <c r="B1623" s="105"/>
      <c r="C1623" s="54"/>
      <c r="D1623" s="96"/>
      <c r="E1623" s="111"/>
      <c r="F1623" s="112"/>
      <c r="G1623" s="113"/>
      <c r="H1623" s="100">
        <v>0</v>
      </c>
      <c r="I1623" s="98">
        <v>0</v>
      </c>
      <c r="J1623" s="101">
        <f t="shared" si="1200"/>
        <v>0</v>
      </c>
      <c r="K1623" s="100">
        <v>0</v>
      </c>
      <c r="L1623" s="98">
        <v>0</v>
      </c>
      <c r="M1623" s="101">
        <f t="shared" si="1201"/>
        <v>0</v>
      </c>
      <c r="N1623" s="100">
        <v>0</v>
      </c>
      <c r="O1623" s="98">
        <v>0</v>
      </c>
      <c r="P1623" s="101">
        <f t="shared" si="1202"/>
        <v>0</v>
      </c>
      <c r="Q1623" s="100">
        <v>0</v>
      </c>
      <c r="R1623" s="98">
        <v>0</v>
      </c>
      <c r="S1623" s="101">
        <f t="shared" si="1203"/>
        <v>0</v>
      </c>
      <c r="T1623" s="100">
        <v>0</v>
      </c>
      <c r="U1623" s="98">
        <v>0</v>
      </c>
      <c r="V1623" s="101">
        <f t="shared" si="1205"/>
        <v>0</v>
      </c>
      <c r="W1623" s="100">
        <v>0</v>
      </c>
      <c r="X1623" s="98">
        <v>0</v>
      </c>
      <c r="Y1623" s="147">
        <f t="shared" si="1204"/>
        <v>0</v>
      </c>
      <c r="Z1623" s="150"/>
    </row>
    <row r="1624" spans="2:26" s="35" customFormat="1" ht="17.100000000000001" customHeight="1">
      <c r="B1624" s="105"/>
      <c r="C1624" s="54"/>
      <c r="D1624" s="96"/>
      <c r="E1624" s="111"/>
      <c r="F1624" s="112"/>
      <c r="G1624" s="113"/>
      <c r="H1624" s="100">
        <v>0</v>
      </c>
      <c r="I1624" s="98">
        <v>0</v>
      </c>
      <c r="J1624" s="101">
        <f t="shared" si="1200"/>
        <v>0</v>
      </c>
      <c r="K1624" s="100">
        <v>0</v>
      </c>
      <c r="L1624" s="98">
        <v>0</v>
      </c>
      <c r="M1624" s="101">
        <f t="shared" si="1201"/>
        <v>0</v>
      </c>
      <c r="N1624" s="100">
        <v>0</v>
      </c>
      <c r="O1624" s="98">
        <v>0</v>
      </c>
      <c r="P1624" s="101">
        <f t="shared" si="1202"/>
        <v>0</v>
      </c>
      <c r="Q1624" s="100">
        <v>0</v>
      </c>
      <c r="R1624" s="98">
        <v>0</v>
      </c>
      <c r="S1624" s="101">
        <f t="shared" si="1203"/>
        <v>0</v>
      </c>
      <c r="T1624" s="100">
        <v>0</v>
      </c>
      <c r="U1624" s="98">
        <v>0</v>
      </c>
      <c r="V1624" s="101">
        <f t="shared" si="1205"/>
        <v>0</v>
      </c>
      <c r="W1624" s="100">
        <v>0</v>
      </c>
      <c r="X1624" s="98">
        <v>0</v>
      </c>
      <c r="Y1624" s="147">
        <f t="shared" si="1204"/>
        <v>0</v>
      </c>
      <c r="Z1624" s="150"/>
    </row>
    <row r="1625" spans="2:26" s="35" customFormat="1" ht="17.100000000000001" customHeight="1">
      <c r="B1625" s="105"/>
      <c r="C1625" s="54"/>
      <c r="D1625" s="96"/>
      <c r="E1625" s="111"/>
      <c r="F1625" s="112"/>
      <c r="G1625" s="113"/>
      <c r="H1625" s="100">
        <v>0</v>
      </c>
      <c r="I1625" s="98">
        <v>0</v>
      </c>
      <c r="J1625" s="101">
        <f t="shared" si="1200"/>
        <v>0</v>
      </c>
      <c r="K1625" s="100">
        <v>0</v>
      </c>
      <c r="L1625" s="98">
        <v>0</v>
      </c>
      <c r="M1625" s="101">
        <f t="shared" si="1201"/>
        <v>0</v>
      </c>
      <c r="N1625" s="100">
        <v>0</v>
      </c>
      <c r="O1625" s="98">
        <v>0</v>
      </c>
      <c r="P1625" s="101">
        <f t="shared" si="1202"/>
        <v>0</v>
      </c>
      <c r="Q1625" s="100">
        <v>0</v>
      </c>
      <c r="R1625" s="98">
        <v>0</v>
      </c>
      <c r="S1625" s="101">
        <f t="shared" si="1203"/>
        <v>0</v>
      </c>
      <c r="T1625" s="100">
        <v>0</v>
      </c>
      <c r="U1625" s="98">
        <v>0</v>
      </c>
      <c r="V1625" s="101">
        <f t="shared" si="1205"/>
        <v>0</v>
      </c>
      <c r="W1625" s="100">
        <v>0</v>
      </c>
      <c r="X1625" s="98">
        <v>0</v>
      </c>
      <c r="Y1625" s="147">
        <f t="shared" si="1204"/>
        <v>0</v>
      </c>
      <c r="Z1625" s="150"/>
    </row>
    <row r="1626" spans="2:26" s="35" customFormat="1" ht="17.100000000000001" customHeight="1">
      <c r="B1626" s="105"/>
      <c r="C1626" s="54"/>
      <c r="D1626" s="96"/>
      <c r="E1626" s="111"/>
      <c r="F1626" s="112"/>
      <c r="G1626" s="113"/>
      <c r="H1626" s="100">
        <v>0</v>
      </c>
      <c r="I1626" s="98">
        <v>0</v>
      </c>
      <c r="J1626" s="101">
        <f t="shared" si="1200"/>
        <v>0</v>
      </c>
      <c r="K1626" s="100">
        <v>0</v>
      </c>
      <c r="L1626" s="98">
        <v>0</v>
      </c>
      <c r="M1626" s="101">
        <f t="shared" si="1201"/>
        <v>0</v>
      </c>
      <c r="N1626" s="100">
        <v>0</v>
      </c>
      <c r="O1626" s="98">
        <v>0</v>
      </c>
      <c r="P1626" s="101">
        <f t="shared" si="1202"/>
        <v>0</v>
      </c>
      <c r="Q1626" s="100">
        <v>0</v>
      </c>
      <c r="R1626" s="98">
        <v>0</v>
      </c>
      <c r="S1626" s="101">
        <f t="shared" si="1203"/>
        <v>0</v>
      </c>
      <c r="T1626" s="100">
        <v>0</v>
      </c>
      <c r="U1626" s="98">
        <v>0</v>
      </c>
      <c r="V1626" s="101">
        <f t="shared" si="1205"/>
        <v>0</v>
      </c>
      <c r="W1626" s="100">
        <v>0</v>
      </c>
      <c r="X1626" s="98">
        <v>0</v>
      </c>
      <c r="Y1626" s="147">
        <f t="shared" si="1204"/>
        <v>0</v>
      </c>
      <c r="Z1626" s="150"/>
    </row>
    <row r="1627" spans="2:26" s="35" customFormat="1" ht="17.100000000000001" customHeight="1">
      <c r="B1627" s="105"/>
      <c r="C1627" s="54"/>
      <c r="D1627" s="96"/>
      <c r="E1627" s="111"/>
      <c r="F1627" s="112"/>
      <c r="G1627" s="113"/>
      <c r="H1627" s="100">
        <v>0</v>
      </c>
      <c r="I1627" s="98">
        <v>0</v>
      </c>
      <c r="J1627" s="101">
        <f t="shared" si="1200"/>
        <v>0</v>
      </c>
      <c r="K1627" s="100">
        <v>0</v>
      </c>
      <c r="L1627" s="98">
        <v>0</v>
      </c>
      <c r="M1627" s="101">
        <f t="shared" si="1201"/>
        <v>0</v>
      </c>
      <c r="N1627" s="100">
        <v>0</v>
      </c>
      <c r="O1627" s="98">
        <v>0</v>
      </c>
      <c r="P1627" s="101">
        <f t="shared" si="1202"/>
        <v>0</v>
      </c>
      <c r="Q1627" s="100">
        <v>0</v>
      </c>
      <c r="R1627" s="98">
        <v>0</v>
      </c>
      <c r="S1627" s="101">
        <f t="shared" si="1203"/>
        <v>0</v>
      </c>
      <c r="T1627" s="100">
        <v>0</v>
      </c>
      <c r="U1627" s="98">
        <v>0</v>
      </c>
      <c r="V1627" s="101">
        <f t="shared" si="1205"/>
        <v>0</v>
      </c>
      <c r="W1627" s="100">
        <v>0</v>
      </c>
      <c r="X1627" s="98">
        <v>0</v>
      </c>
      <c r="Y1627" s="147">
        <f t="shared" si="1204"/>
        <v>0</v>
      </c>
      <c r="Z1627" s="150"/>
    </row>
    <row r="1628" spans="2:26" s="126" customFormat="1" ht="17.100000000000001" customHeight="1">
      <c r="B1628" s="118"/>
      <c r="C1628" s="119"/>
      <c r="D1628" s="120"/>
      <c r="E1628" s="121"/>
      <c r="F1628" s="122"/>
      <c r="G1628" s="123"/>
      <c r="H1628" s="401" t="s">
        <v>201</v>
      </c>
      <c r="I1628" s="402"/>
      <c r="J1628" s="124">
        <f>SUM(J1621:J1627)</f>
        <v>0</v>
      </c>
      <c r="K1628" s="401" t="s">
        <v>201</v>
      </c>
      <c r="L1628" s="402"/>
      <c r="M1628" s="124">
        <f>SUM(M1621:M1627)</f>
        <v>0</v>
      </c>
      <c r="N1628" s="401" t="s">
        <v>201</v>
      </c>
      <c r="O1628" s="402"/>
      <c r="P1628" s="124">
        <f>SUM(P1621:P1627)</f>
        <v>0</v>
      </c>
      <c r="Q1628" s="401" t="s">
        <v>201</v>
      </c>
      <c r="R1628" s="402"/>
      <c r="S1628" s="124">
        <f>SUM(S1621:S1627)</f>
        <v>0</v>
      </c>
      <c r="T1628" s="401" t="s">
        <v>201</v>
      </c>
      <c r="U1628" s="402"/>
      <c r="V1628" s="124">
        <f>SUM(V1621:V1627)</f>
        <v>0</v>
      </c>
      <c r="W1628" s="401" t="s">
        <v>201</v>
      </c>
      <c r="X1628" s="402"/>
      <c r="Y1628" s="127">
        <f>SUM(Y1621:Y1627)</f>
        <v>0</v>
      </c>
      <c r="Z1628" s="151"/>
    </row>
    <row r="1629" spans="2:26" s="35" customFormat="1" ht="17.100000000000001" customHeight="1">
      <c r="B1629" s="105"/>
      <c r="C1629" s="54">
        <f>'2. Rekap Back Up Beton X'!C222</f>
        <v>20100</v>
      </c>
      <c r="D1629" s="96">
        <f>'2. Rekap Back Up Beton X'!D222</f>
        <v>20200</v>
      </c>
      <c r="E1629" s="111">
        <f>'2. Rekap Back Up Beton X'!E222</f>
        <v>3</v>
      </c>
      <c r="F1629" s="112">
        <f>(100/((D1629-C1629)*E1629))*((J1636*0.5)+(M1636*1)+(P1636*2)+(S1636*20)+(V1636*15)+(Y1636*1.5))</f>
        <v>0</v>
      </c>
      <c r="G1629" s="113" t="str">
        <f>IF(F1629&lt;=25,"B",IF(F1629&lt;=75,"S",IF(F1629&lt;=100,"RR","RB")))</f>
        <v>B</v>
      </c>
      <c r="H1629" s="100">
        <v>0</v>
      </c>
      <c r="I1629" s="98">
        <v>0</v>
      </c>
      <c r="J1629" s="101">
        <f t="shared" ref="J1629:J1635" si="1206">H1629*I1629</f>
        <v>0</v>
      </c>
      <c r="K1629" s="100">
        <v>0</v>
      </c>
      <c r="L1629" s="98">
        <v>0</v>
      </c>
      <c r="M1629" s="101">
        <f t="shared" ref="M1629:M1635" si="1207">K1629*L1629</f>
        <v>0</v>
      </c>
      <c r="N1629" s="100">
        <v>0</v>
      </c>
      <c r="O1629" s="98">
        <v>4</v>
      </c>
      <c r="P1629" s="101">
        <f t="shared" ref="P1629:P1635" si="1208">N1629*O1629</f>
        <v>0</v>
      </c>
      <c r="Q1629" s="100">
        <v>0</v>
      </c>
      <c r="R1629" s="98">
        <v>0</v>
      </c>
      <c r="S1629" s="101">
        <f t="shared" ref="S1629:S1635" si="1209">Q1629*R1629</f>
        <v>0</v>
      </c>
      <c r="T1629" s="100">
        <v>0</v>
      </c>
      <c r="U1629" s="98">
        <v>0</v>
      </c>
      <c r="V1629" s="101">
        <f>T1629*U1629</f>
        <v>0</v>
      </c>
      <c r="W1629" s="100">
        <v>0</v>
      </c>
      <c r="X1629" s="98">
        <v>0</v>
      </c>
      <c r="Y1629" s="147">
        <f t="shared" ref="Y1629:Y1635" si="1210">W1629*X1629</f>
        <v>0</v>
      </c>
      <c r="Z1629" s="150"/>
    </row>
    <row r="1630" spans="2:26" s="35" customFormat="1" ht="17.100000000000001" customHeight="1">
      <c r="B1630" s="105"/>
      <c r="C1630" s="54"/>
      <c r="D1630" s="96"/>
      <c r="E1630" s="111"/>
      <c r="F1630" s="112"/>
      <c r="G1630" s="113"/>
      <c r="H1630" s="100">
        <v>0</v>
      </c>
      <c r="I1630" s="98">
        <v>0</v>
      </c>
      <c r="J1630" s="101">
        <f t="shared" si="1206"/>
        <v>0</v>
      </c>
      <c r="K1630" s="100">
        <v>0</v>
      </c>
      <c r="L1630" s="98">
        <v>0</v>
      </c>
      <c r="M1630" s="101">
        <f t="shared" si="1207"/>
        <v>0</v>
      </c>
      <c r="N1630" s="100">
        <v>0</v>
      </c>
      <c r="O1630" s="98">
        <v>0</v>
      </c>
      <c r="P1630" s="101">
        <f t="shared" si="1208"/>
        <v>0</v>
      </c>
      <c r="Q1630" s="100">
        <v>0</v>
      </c>
      <c r="R1630" s="98">
        <v>0</v>
      </c>
      <c r="S1630" s="101">
        <f t="shared" si="1209"/>
        <v>0</v>
      </c>
      <c r="T1630" s="100">
        <v>0</v>
      </c>
      <c r="U1630" s="98">
        <v>0</v>
      </c>
      <c r="V1630" s="101">
        <f t="shared" ref="V1630:V1635" si="1211">T1630*U1630</f>
        <v>0</v>
      </c>
      <c r="W1630" s="100">
        <v>0</v>
      </c>
      <c r="X1630" s="98">
        <v>0</v>
      </c>
      <c r="Y1630" s="147">
        <f t="shared" si="1210"/>
        <v>0</v>
      </c>
      <c r="Z1630" s="150"/>
    </row>
    <row r="1631" spans="2:26" s="35" customFormat="1" ht="17.100000000000001" customHeight="1">
      <c r="B1631" s="105"/>
      <c r="C1631" s="54"/>
      <c r="D1631" s="96"/>
      <c r="E1631" s="111"/>
      <c r="F1631" s="112"/>
      <c r="G1631" s="113"/>
      <c r="H1631" s="100">
        <v>0</v>
      </c>
      <c r="I1631" s="98">
        <v>0</v>
      </c>
      <c r="J1631" s="101">
        <f t="shared" si="1206"/>
        <v>0</v>
      </c>
      <c r="K1631" s="100">
        <v>0</v>
      </c>
      <c r="L1631" s="98">
        <v>0</v>
      </c>
      <c r="M1631" s="101">
        <f t="shared" si="1207"/>
        <v>0</v>
      </c>
      <c r="N1631" s="100">
        <v>0</v>
      </c>
      <c r="O1631" s="98">
        <v>0</v>
      </c>
      <c r="P1631" s="101">
        <f t="shared" si="1208"/>
        <v>0</v>
      </c>
      <c r="Q1631" s="100">
        <v>0</v>
      </c>
      <c r="R1631" s="98">
        <v>0</v>
      </c>
      <c r="S1631" s="101">
        <f t="shared" si="1209"/>
        <v>0</v>
      </c>
      <c r="T1631" s="100">
        <v>0</v>
      </c>
      <c r="U1631" s="98">
        <v>0</v>
      </c>
      <c r="V1631" s="101">
        <f t="shared" si="1211"/>
        <v>0</v>
      </c>
      <c r="W1631" s="100">
        <v>0</v>
      </c>
      <c r="X1631" s="98">
        <v>0</v>
      </c>
      <c r="Y1631" s="147">
        <f t="shared" si="1210"/>
        <v>0</v>
      </c>
      <c r="Z1631" s="150"/>
    </row>
    <row r="1632" spans="2:26" s="35" customFormat="1" ht="17.100000000000001" customHeight="1">
      <c r="B1632" s="105"/>
      <c r="C1632" s="54"/>
      <c r="D1632" s="96"/>
      <c r="E1632" s="111"/>
      <c r="F1632" s="112"/>
      <c r="G1632" s="113"/>
      <c r="H1632" s="100">
        <v>0</v>
      </c>
      <c r="I1632" s="98">
        <v>0</v>
      </c>
      <c r="J1632" s="101">
        <f t="shared" si="1206"/>
        <v>0</v>
      </c>
      <c r="K1632" s="100">
        <v>0</v>
      </c>
      <c r="L1632" s="98">
        <v>0</v>
      </c>
      <c r="M1632" s="101">
        <f t="shared" si="1207"/>
        <v>0</v>
      </c>
      <c r="N1632" s="100">
        <v>0</v>
      </c>
      <c r="O1632" s="98">
        <v>0</v>
      </c>
      <c r="P1632" s="101">
        <f t="shared" si="1208"/>
        <v>0</v>
      </c>
      <c r="Q1632" s="100">
        <v>0</v>
      </c>
      <c r="R1632" s="98">
        <v>0</v>
      </c>
      <c r="S1632" s="101">
        <f t="shared" si="1209"/>
        <v>0</v>
      </c>
      <c r="T1632" s="100">
        <v>0</v>
      </c>
      <c r="U1632" s="98">
        <v>0</v>
      </c>
      <c r="V1632" s="101">
        <f t="shared" si="1211"/>
        <v>0</v>
      </c>
      <c r="W1632" s="100">
        <v>0</v>
      </c>
      <c r="X1632" s="98">
        <v>0</v>
      </c>
      <c r="Y1632" s="147">
        <f t="shared" si="1210"/>
        <v>0</v>
      </c>
      <c r="Z1632" s="150"/>
    </row>
    <row r="1633" spans="2:26" s="35" customFormat="1" ht="17.100000000000001" customHeight="1">
      <c r="B1633" s="105"/>
      <c r="C1633" s="54"/>
      <c r="D1633" s="96"/>
      <c r="E1633" s="111"/>
      <c r="F1633" s="112"/>
      <c r="G1633" s="113"/>
      <c r="H1633" s="100">
        <v>0</v>
      </c>
      <c r="I1633" s="98">
        <v>0</v>
      </c>
      <c r="J1633" s="101">
        <f t="shared" si="1206"/>
        <v>0</v>
      </c>
      <c r="K1633" s="100">
        <v>0</v>
      </c>
      <c r="L1633" s="98">
        <v>0</v>
      </c>
      <c r="M1633" s="101">
        <f t="shared" si="1207"/>
        <v>0</v>
      </c>
      <c r="N1633" s="100">
        <v>0</v>
      </c>
      <c r="O1633" s="98">
        <v>0</v>
      </c>
      <c r="P1633" s="101">
        <f t="shared" si="1208"/>
        <v>0</v>
      </c>
      <c r="Q1633" s="100">
        <v>0</v>
      </c>
      <c r="R1633" s="98">
        <v>0</v>
      </c>
      <c r="S1633" s="101">
        <f t="shared" si="1209"/>
        <v>0</v>
      </c>
      <c r="T1633" s="100">
        <v>0</v>
      </c>
      <c r="U1633" s="98">
        <v>0</v>
      </c>
      <c r="V1633" s="101">
        <f t="shared" si="1211"/>
        <v>0</v>
      </c>
      <c r="W1633" s="100">
        <v>0</v>
      </c>
      <c r="X1633" s="98">
        <v>0</v>
      </c>
      <c r="Y1633" s="147">
        <f t="shared" si="1210"/>
        <v>0</v>
      </c>
      <c r="Z1633" s="150"/>
    </row>
    <row r="1634" spans="2:26" s="35" customFormat="1" ht="17.100000000000001" customHeight="1">
      <c r="B1634" s="105"/>
      <c r="C1634" s="54"/>
      <c r="D1634" s="96"/>
      <c r="E1634" s="111"/>
      <c r="F1634" s="112"/>
      <c r="G1634" s="113"/>
      <c r="H1634" s="100">
        <v>0</v>
      </c>
      <c r="I1634" s="98">
        <v>0</v>
      </c>
      <c r="J1634" s="101">
        <f t="shared" si="1206"/>
        <v>0</v>
      </c>
      <c r="K1634" s="100">
        <v>0</v>
      </c>
      <c r="L1634" s="98">
        <v>0</v>
      </c>
      <c r="M1634" s="101">
        <f t="shared" si="1207"/>
        <v>0</v>
      </c>
      <c r="N1634" s="100">
        <v>0</v>
      </c>
      <c r="O1634" s="98">
        <v>0</v>
      </c>
      <c r="P1634" s="101">
        <f t="shared" si="1208"/>
        <v>0</v>
      </c>
      <c r="Q1634" s="100">
        <v>0</v>
      </c>
      <c r="R1634" s="98">
        <v>0</v>
      </c>
      <c r="S1634" s="101">
        <f t="shared" si="1209"/>
        <v>0</v>
      </c>
      <c r="T1634" s="100">
        <v>0</v>
      </c>
      <c r="U1634" s="98">
        <v>0</v>
      </c>
      <c r="V1634" s="101">
        <f t="shared" si="1211"/>
        <v>0</v>
      </c>
      <c r="W1634" s="100">
        <v>0</v>
      </c>
      <c r="X1634" s="98">
        <v>0</v>
      </c>
      <c r="Y1634" s="147">
        <f t="shared" si="1210"/>
        <v>0</v>
      </c>
      <c r="Z1634" s="150"/>
    </row>
    <row r="1635" spans="2:26" s="35" customFormat="1" ht="17.100000000000001" customHeight="1">
      <c r="B1635" s="105"/>
      <c r="C1635" s="54"/>
      <c r="D1635" s="96"/>
      <c r="E1635" s="111"/>
      <c r="F1635" s="112"/>
      <c r="G1635" s="113"/>
      <c r="H1635" s="100">
        <v>0</v>
      </c>
      <c r="I1635" s="98">
        <v>0</v>
      </c>
      <c r="J1635" s="101">
        <f t="shared" si="1206"/>
        <v>0</v>
      </c>
      <c r="K1635" s="100">
        <v>0</v>
      </c>
      <c r="L1635" s="98">
        <v>0</v>
      </c>
      <c r="M1635" s="101">
        <f t="shared" si="1207"/>
        <v>0</v>
      </c>
      <c r="N1635" s="100">
        <v>0</v>
      </c>
      <c r="O1635" s="98">
        <v>0</v>
      </c>
      <c r="P1635" s="101">
        <f t="shared" si="1208"/>
        <v>0</v>
      </c>
      <c r="Q1635" s="100">
        <v>0</v>
      </c>
      <c r="R1635" s="98">
        <v>0</v>
      </c>
      <c r="S1635" s="101">
        <f t="shared" si="1209"/>
        <v>0</v>
      </c>
      <c r="T1635" s="100">
        <v>0</v>
      </c>
      <c r="U1635" s="98">
        <v>0</v>
      </c>
      <c r="V1635" s="101">
        <f t="shared" si="1211"/>
        <v>0</v>
      </c>
      <c r="W1635" s="100">
        <v>0</v>
      </c>
      <c r="X1635" s="98">
        <v>0</v>
      </c>
      <c r="Y1635" s="147">
        <f t="shared" si="1210"/>
        <v>0</v>
      </c>
      <c r="Z1635" s="150"/>
    </row>
    <row r="1636" spans="2:26" s="126" customFormat="1" ht="17.100000000000001" customHeight="1" thickBot="1">
      <c r="B1636" s="128"/>
      <c r="C1636" s="154"/>
      <c r="D1636" s="155"/>
      <c r="E1636" s="156"/>
      <c r="F1636" s="129"/>
      <c r="G1636" s="130"/>
      <c r="H1636" s="403" t="s">
        <v>201</v>
      </c>
      <c r="I1636" s="404"/>
      <c r="J1636" s="131">
        <f>SUM(J1629:J1635)</f>
        <v>0</v>
      </c>
      <c r="K1636" s="403" t="s">
        <v>201</v>
      </c>
      <c r="L1636" s="404"/>
      <c r="M1636" s="131">
        <f>SUM(M1629:M1635)</f>
        <v>0</v>
      </c>
      <c r="N1636" s="403" t="s">
        <v>201</v>
      </c>
      <c r="O1636" s="404"/>
      <c r="P1636" s="131">
        <f>SUM(P1629:P1635)</f>
        <v>0</v>
      </c>
      <c r="Q1636" s="403" t="s">
        <v>201</v>
      </c>
      <c r="R1636" s="404"/>
      <c r="S1636" s="131">
        <f>SUM(S1629:S1635)</f>
        <v>0</v>
      </c>
      <c r="T1636" s="403" t="s">
        <v>201</v>
      </c>
      <c r="U1636" s="404"/>
      <c r="V1636" s="131">
        <f>SUM(V1629:V1635)</f>
        <v>0</v>
      </c>
      <c r="W1636" s="403" t="s">
        <v>201</v>
      </c>
      <c r="X1636" s="404"/>
      <c r="Y1636" s="132">
        <f>SUM(Y1629:Y1635)</f>
        <v>0</v>
      </c>
      <c r="Z1636" s="152"/>
    </row>
    <row r="1637" spans="2:26" s="35" customFormat="1" ht="17.100000000000001" customHeight="1">
      <c r="B1637" s="114"/>
      <c r="C1637" s="157">
        <f>'2. Rekap Back Up Beton X'!C223</f>
        <v>20200</v>
      </c>
      <c r="D1637" s="158">
        <f>'2. Rekap Back Up Beton X'!D223</f>
        <v>20300</v>
      </c>
      <c r="E1637" s="159">
        <f>'2. Rekap Back Up Beton X'!E223</f>
        <v>3</v>
      </c>
      <c r="F1637" s="115">
        <f>(100/((D1637-C1637)*E1637))*((J1644*0.5)+(M1644*1)+(P1644*2)+(S1644*20)+(V1644*15)+(Y1644*1.5))</f>
        <v>0</v>
      </c>
      <c r="G1637" s="116" t="str">
        <f>IF(F1637&lt;=25,"B",IF(F1637&lt;=75,"S",IF(F1637&lt;=100,"RR","RB")))</f>
        <v>B</v>
      </c>
      <c r="H1637" s="135">
        <v>0</v>
      </c>
      <c r="I1637" s="136">
        <v>0</v>
      </c>
      <c r="J1637" s="137">
        <f t="shared" ref="J1637:J1643" si="1212">H1637*I1637</f>
        <v>0</v>
      </c>
      <c r="K1637" s="135">
        <v>0</v>
      </c>
      <c r="L1637" s="136">
        <v>0</v>
      </c>
      <c r="M1637" s="137">
        <f t="shared" ref="M1637:M1643" si="1213">K1637*L1637</f>
        <v>0</v>
      </c>
      <c r="N1637" s="135">
        <v>0</v>
      </c>
      <c r="O1637" s="136">
        <v>4</v>
      </c>
      <c r="P1637" s="137">
        <f t="shared" ref="P1637:P1643" si="1214">N1637*O1637</f>
        <v>0</v>
      </c>
      <c r="Q1637" s="135">
        <v>0</v>
      </c>
      <c r="R1637" s="136">
        <v>0</v>
      </c>
      <c r="S1637" s="137">
        <f t="shared" ref="S1637:S1643" si="1215">Q1637*R1637</f>
        <v>0</v>
      </c>
      <c r="T1637" s="135">
        <v>0</v>
      </c>
      <c r="U1637" s="136">
        <v>0</v>
      </c>
      <c r="V1637" s="137">
        <f>T1637*U1637</f>
        <v>0</v>
      </c>
      <c r="W1637" s="135">
        <v>0</v>
      </c>
      <c r="X1637" s="136">
        <v>0</v>
      </c>
      <c r="Y1637" s="148">
        <f t="shared" ref="Y1637:Y1643" si="1216">W1637*X1637</f>
        <v>0</v>
      </c>
      <c r="Z1637" s="153"/>
    </row>
    <row r="1638" spans="2:26" s="35" customFormat="1" ht="17.100000000000001" customHeight="1">
      <c r="B1638" s="105"/>
      <c r="C1638" s="54"/>
      <c r="D1638" s="96"/>
      <c r="E1638" s="111"/>
      <c r="F1638" s="112"/>
      <c r="G1638" s="113"/>
      <c r="H1638" s="100">
        <v>0</v>
      </c>
      <c r="I1638" s="98">
        <v>0</v>
      </c>
      <c r="J1638" s="101">
        <f t="shared" si="1212"/>
        <v>0</v>
      </c>
      <c r="K1638" s="100">
        <v>0</v>
      </c>
      <c r="L1638" s="98">
        <v>0</v>
      </c>
      <c r="M1638" s="101">
        <f t="shared" si="1213"/>
        <v>0</v>
      </c>
      <c r="N1638" s="100">
        <v>0</v>
      </c>
      <c r="O1638" s="98">
        <v>0</v>
      </c>
      <c r="P1638" s="101">
        <f t="shared" si="1214"/>
        <v>0</v>
      </c>
      <c r="Q1638" s="100">
        <v>0</v>
      </c>
      <c r="R1638" s="98">
        <v>0</v>
      </c>
      <c r="S1638" s="101">
        <f t="shared" si="1215"/>
        <v>0</v>
      </c>
      <c r="T1638" s="100">
        <v>0</v>
      </c>
      <c r="U1638" s="98">
        <v>0</v>
      </c>
      <c r="V1638" s="101">
        <f t="shared" ref="V1638:V1643" si="1217">T1638*U1638</f>
        <v>0</v>
      </c>
      <c r="W1638" s="100">
        <v>0</v>
      </c>
      <c r="X1638" s="98">
        <v>0</v>
      </c>
      <c r="Y1638" s="147">
        <f t="shared" si="1216"/>
        <v>0</v>
      </c>
      <c r="Z1638" s="150"/>
    </row>
    <row r="1639" spans="2:26" s="35" customFormat="1" ht="17.100000000000001" customHeight="1">
      <c r="B1639" s="105"/>
      <c r="C1639" s="54"/>
      <c r="D1639" s="96"/>
      <c r="E1639" s="111"/>
      <c r="F1639" s="112"/>
      <c r="G1639" s="113"/>
      <c r="H1639" s="100">
        <v>0</v>
      </c>
      <c r="I1639" s="98">
        <v>0</v>
      </c>
      <c r="J1639" s="101">
        <f t="shared" si="1212"/>
        <v>0</v>
      </c>
      <c r="K1639" s="100">
        <v>0</v>
      </c>
      <c r="L1639" s="98">
        <v>0</v>
      </c>
      <c r="M1639" s="101">
        <f t="shared" si="1213"/>
        <v>0</v>
      </c>
      <c r="N1639" s="100">
        <v>0</v>
      </c>
      <c r="O1639" s="98">
        <v>0</v>
      </c>
      <c r="P1639" s="101">
        <f t="shared" si="1214"/>
        <v>0</v>
      </c>
      <c r="Q1639" s="100">
        <v>0</v>
      </c>
      <c r="R1639" s="98">
        <v>0</v>
      </c>
      <c r="S1639" s="101">
        <f t="shared" si="1215"/>
        <v>0</v>
      </c>
      <c r="T1639" s="100">
        <v>0</v>
      </c>
      <c r="U1639" s="98">
        <v>0</v>
      </c>
      <c r="V1639" s="101">
        <f t="shared" si="1217"/>
        <v>0</v>
      </c>
      <c r="W1639" s="100">
        <v>0</v>
      </c>
      <c r="X1639" s="98">
        <v>0</v>
      </c>
      <c r="Y1639" s="147">
        <f t="shared" si="1216"/>
        <v>0</v>
      </c>
      <c r="Z1639" s="150"/>
    </row>
    <row r="1640" spans="2:26" s="35" customFormat="1" ht="17.100000000000001" customHeight="1">
      <c r="B1640" s="105"/>
      <c r="C1640" s="54"/>
      <c r="D1640" s="96"/>
      <c r="E1640" s="111"/>
      <c r="F1640" s="112"/>
      <c r="G1640" s="113"/>
      <c r="H1640" s="100">
        <v>0</v>
      </c>
      <c r="I1640" s="98">
        <v>0</v>
      </c>
      <c r="J1640" s="101">
        <f t="shared" si="1212"/>
        <v>0</v>
      </c>
      <c r="K1640" s="100">
        <v>0</v>
      </c>
      <c r="L1640" s="98">
        <v>0</v>
      </c>
      <c r="M1640" s="101">
        <f t="shared" si="1213"/>
        <v>0</v>
      </c>
      <c r="N1640" s="100">
        <v>0</v>
      </c>
      <c r="O1640" s="98">
        <v>0</v>
      </c>
      <c r="P1640" s="101">
        <f t="shared" si="1214"/>
        <v>0</v>
      </c>
      <c r="Q1640" s="100">
        <v>0</v>
      </c>
      <c r="R1640" s="98">
        <v>0</v>
      </c>
      <c r="S1640" s="101">
        <f t="shared" si="1215"/>
        <v>0</v>
      </c>
      <c r="T1640" s="100">
        <v>0</v>
      </c>
      <c r="U1640" s="98">
        <v>0</v>
      </c>
      <c r="V1640" s="101">
        <f t="shared" si="1217"/>
        <v>0</v>
      </c>
      <c r="W1640" s="100">
        <v>0</v>
      </c>
      <c r="X1640" s="98">
        <v>0</v>
      </c>
      <c r="Y1640" s="147">
        <f t="shared" si="1216"/>
        <v>0</v>
      </c>
      <c r="Z1640" s="150"/>
    </row>
    <row r="1641" spans="2:26" s="35" customFormat="1" ht="17.100000000000001" customHeight="1">
      <c r="B1641" s="105"/>
      <c r="C1641" s="54"/>
      <c r="D1641" s="96"/>
      <c r="E1641" s="111"/>
      <c r="F1641" s="112"/>
      <c r="G1641" s="113"/>
      <c r="H1641" s="100">
        <v>0</v>
      </c>
      <c r="I1641" s="98">
        <v>0</v>
      </c>
      <c r="J1641" s="101">
        <f t="shared" si="1212"/>
        <v>0</v>
      </c>
      <c r="K1641" s="100">
        <v>0</v>
      </c>
      <c r="L1641" s="98">
        <v>0</v>
      </c>
      <c r="M1641" s="101">
        <f t="shared" si="1213"/>
        <v>0</v>
      </c>
      <c r="N1641" s="100">
        <v>0</v>
      </c>
      <c r="O1641" s="98">
        <v>0</v>
      </c>
      <c r="P1641" s="101">
        <f t="shared" si="1214"/>
        <v>0</v>
      </c>
      <c r="Q1641" s="100">
        <v>0</v>
      </c>
      <c r="R1641" s="98">
        <v>0</v>
      </c>
      <c r="S1641" s="101">
        <f t="shared" si="1215"/>
        <v>0</v>
      </c>
      <c r="T1641" s="100">
        <v>0</v>
      </c>
      <c r="U1641" s="98">
        <v>0</v>
      </c>
      <c r="V1641" s="101">
        <f t="shared" si="1217"/>
        <v>0</v>
      </c>
      <c r="W1641" s="100">
        <v>0</v>
      </c>
      <c r="X1641" s="98">
        <v>0</v>
      </c>
      <c r="Y1641" s="147">
        <f t="shared" si="1216"/>
        <v>0</v>
      </c>
      <c r="Z1641" s="150"/>
    </row>
    <row r="1642" spans="2:26" s="35" customFormat="1" ht="17.100000000000001" customHeight="1">
      <c r="B1642" s="105"/>
      <c r="C1642" s="54"/>
      <c r="D1642" s="96"/>
      <c r="E1642" s="111"/>
      <c r="F1642" s="112"/>
      <c r="G1642" s="113"/>
      <c r="H1642" s="100">
        <v>0</v>
      </c>
      <c r="I1642" s="98">
        <v>0</v>
      </c>
      <c r="J1642" s="101">
        <f t="shared" si="1212"/>
        <v>0</v>
      </c>
      <c r="K1642" s="100">
        <v>0</v>
      </c>
      <c r="L1642" s="98">
        <v>0</v>
      </c>
      <c r="M1642" s="101">
        <f t="shared" si="1213"/>
        <v>0</v>
      </c>
      <c r="N1642" s="100">
        <v>0</v>
      </c>
      <c r="O1642" s="98">
        <v>0</v>
      </c>
      <c r="P1642" s="101">
        <f t="shared" si="1214"/>
        <v>0</v>
      </c>
      <c r="Q1642" s="100">
        <v>0</v>
      </c>
      <c r="R1642" s="98">
        <v>0</v>
      </c>
      <c r="S1642" s="101">
        <f t="shared" si="1215"/>
        <v>0</v>
      </c>
      <c r="T1642" s="100">
        <v>0</v>
      </c>
      <c r="U1642" s="98">
        <v>0</v>
      </c>
      <c r="V1642" s="101">
        <f t="shared" si="1217"/>
        <v>0</v>
      </c>
      <c r="W1642" s="100">
        <v>0</v>
      </c>
      <c r="X1642" s="98">
        <v>0</v>
      </c>
      <c r="Y1642" s="147">
        <f t="shared" si="1216"/>
        <v>0</v>
      </c>
      <c r="Z1642" s="150"/>
    </row>
    <row r="1643" spans="2:26" s="35" customFormat="1" ht="17.100000000000001" customHeight="1">
      <c r="B1643" s="105"/>
      <c r="C1643" s="54"/>
      <c r="D1643" s="96"/>
      <c r="E1643" s="111"/>
      <c r="F1643" s="112"/>
      <c r="G1643" s="113"/>
      <c r="H1643" s="100">
        <v>0</v>
      </c>
      <c r="I1643" s="98">
        <v>0</v>
      </c>
      <c r="J1643" s="101">
        <f t="shared" si="1212"/>
        <v>0</v>
      </c>
      <c r="K1643" s="100">
        <v>0</v>
      </c>
      <c r="L1643" s="98">
        <v>0</v>
      </c>
      <c r="M1643" s="101">
        <f t="shared" si="1213"/>
        <v>0</v>
      </c>
      <c r="N1643" s="100">
        <v>0</v>
      </c>
      <c r="O1643" s="98">
        <v>0</v>
      </c>
      <c r="P1643" s="101">
        <f t="shared" si="1214"/>
        <v>0</v>
      </c>
      <c r="Q1643" s="100">
        <v>0</v>
      </c>
      <c r="R1643" s="98">
        <v>0</v>
      </c>
      <c r="S1643" s="101">
        <f t="shared" si="1215"/>
        <v>0</v>
      </c>
      <c r="T1643" s="100">
        <v>0</v>
      </c>
      <c r="U1643" s="98">
        <v>0</v>
      </c>
      <c r="V1643" s="101">
        <f t="shared" si="1217"/>
        <v>0</v>
      </c>
      <c r="W1643" s="100">
        <v>0</v>
      </c>
      <c r="X1643" s="98">
        <v>0</v>
      </c>
      <c r="Y1643" s="147">
        <f t="shared" si="1216"/>
        <v>0</v>
      </c>
      <c r="Z1643" s="150"/>
    </row>
    <row r="1644" spans="2:26" s="126" customFormat="1" ht="17.100000000000001" customHeight="1">
      <c r="B1644" s="118"/>
      <c r="C1644" s="119"/>
      <c r="D1644" s="120"/>
      <c r="E1644" s="121"/>
      <c r="F1644" s="122"/>
      <c r="G1644" s="123"/>
      <c r="H1644" s="401" t="s">
        <v>201</v>
      </c>
      <c r="I1644" s="402"/>
      <c r="J1644" s="124">
        <f>SUM(J1637:J1643)</f>
        <v>0</v>
      </c>
      <c r="K1644" s="401" t="s">
        <v>201</v>
      </c>
      <c r="L1644" s="402"/>
      <c r="M1644" s="124">
        <f>SUM(M1637:M1643)</f>
        <v>0</v>
      </c>
      <c r="N1644" s="401" t="s">
        <v>201</v>
      </c>
      <c r="O1644" s="402"/>
      <c r="P1644" s="124">
        <f>SUM(P1637:P1643)</f>
        <v>0</v>
      </c>
      <c r="Q1644" s="401" t="s">
        <v>201</v>
      </c>
      <c r="R1644" s="402"/>
      <c r="S1644" s="124">
        <f>SUM(S1637:S1643)</f>
        <v>0</v>
      </c>
      <c r="T1644" s="401" t="s">
        <v>201</v>
      </c>
      <c r="U1644" s="402"/>
      <c r="V1644" s="124">
        <f>SUM(V1637:V1643)</f>
        <v>0</v>
      </c>
      <c r="W1644" s="401" t="s">
        <v>201</v>
      </c>
      <c r="X1644" s="402"/>
      <c r="Y1644" s="127">
        <f>SUM(Y1637:Y1643)</f>
        <v>0</v>
      </c>
      <c r="Z1644" s="151"/>
    </row>
    <row r="1645" spans="2:26" s="35" customFormat="1" ht="17.100000000000001" customHeight="1">
      <c r="B1645" s="105"/>
      <c r="C1645" s="54">
        <f>'2. Rekap Back Up Beton X'!C224</f>
        <v>20300</v>
      </c>
      <c r="D1645" s="96">
        <f>'2. Rekap Back Up Beton X'!D224</f>
        <v>20400</v>
      </c>
      <c r="E1645" s="111">
        <f>'2. Rekap Back Up Beton X'!E224</f>
        <v>3</v>
      </c>
      <c r="F1645" s="112">
        <f>(100/((D1645-C1645)*E1645))*((J1652*0.5)+(M1652*1)+(P1652*2)+(S1652*20)+(V1652*15)+(Y1652*1.5))</f>
        <v>0</v>
      </c>
      <c r="G1645" s="113" t="str">
        <f>IF(F1645&lt;=25,"B",IF(F1645&lt;=75,"S",IF(F1645&lt;=100,"RR","RB")))</f>
        <v>B</v>
      </c>
      <c r="H1645" s="100">
        <v>0</v>
      </c>
      <c r="I1645" s="98">
        <v>0</v>
      </c>
      <c r="J1645" s="101">
        <f t="shared" ref="J1645:J1651" si="1218">H1645*I1645</f>
        <v>0</v>
      </c>
      <c r="K1645" s="100">
        <v>0</v>
      </c>
      <c r="L1645" s="98">
        <v>0</v>
      </c>
      <c r="M1645" s="101">
        <f t="shared" ref="M1645:M1651" si="1219">K1645*L1645</f>
        <v>0</v>
      </c>
      <c r="N1645" s="100">
        <v>0</v>
      </c>
      <c r="O1645" s="98">
        <v>4</v>
      </c>
      <c r="P1645" s="101">
        <f t="shared" ref="P1645:P1651" si="1220">N1645*O1645</f>
        <v>0</v>
      </c>
      <c r="Q1645" s="100">
        <v>0</v>
      </c>
      <c r="R1645" s="98">
        <v>0</v>
      </c>
      <c r="S1645" s="101">
        <f t="shared" ref="S1645:S1651" si="1221">Q1645*R1645</f>
        <v>0</v>
      </c>
      <c r="T1645" s="100">
        <v>0</v>
      </c>
      <c r="U1645" s="98">
        <v>0</v>
      </c>
      <c r="V1645" s="101">
        <f>T1645*U1645</f>
        <v>0</v>
      </c>
      <c r="W1645" s="100">
        <v>0</v>
      </c>
      <c r="X1645" s="98">
        <v>0</v>
      </c>
      <c r="Y1645" s="147">
        <f t="shared" ref="Y1645:Y1651" si="1222">W1645*X1645</f>
        <v>0</v>
      </c>
      <c r="Z1645" s="150"/>
    </row>
    <row r="1646" spans="2:26" s="35" customFormat="1" ht="17.100000000000001" customHeight="1">
      <c r="B1646" s="105"/>
      <c r="C1646" s="54"/>
      <c r="D1646" s="96"/>
      <c r="E1646" s="111"/>
      <c r="F1646" s="112"/>
      <c r="G1646" s="113"/>
      <c r="H1646" s="100">
        <v>0</v>
      </c>
      <c r="I1646" s="98">
        <v>0</v>
      </c>
      <c r="J1646" s="101">
        <f t="shared" si="1218"/>
        <v>0</v>
      </c>
      <c r="K1646" s="100">
        <v>0</v>
      </c>
      <c r="L1646" s="98">
        <v>0</v>
      </c>
      <c r="M1646" s="101">
        <f t="shared" si="1219"/>
        <v>0</v>
      </c>
      <c r="N1646" s="100">
        <v>0</v>
      </c>
      <c r="O1646" s="98">
        <v>0</v>
      </c>
      <c r="P1646" s="101">
        <f t="shared" si="1220"/>
        <v>0</v>
      </c>
      <c r="Q1646" s="100">
        <v>0</v>
      </c>
      <c r="R1646" s="98">
        <v>0</v>
      </c>
      <c r="S1646" s="101">
        <f t="shared" si="1221"/>
        <v>0</v>
      </c>
      <c r="T1646" s="100">
        <v>0</v>
      </c>
      <c r="U1646" s="98">
        <v>0</v>
      </c>
      <c r="V1646" s="101">
        <f t="shared" ref="V1646:V1651" si="1223">T1646*U1646</f>
        <v>0</v>
      </c>
      <c r="W1646" s="100">
        <v>0</v>
      </c>
      <c r="X1646" s="98">
        <v>0</v>
      </c>
      <c r="Y1646" s="147">
        <f t="shared" si="1222"/>
        <v>0</v>
      </c>
      <c r="Z1646" s="150"/>
    </row>
    <row r="1647" spans="2:26" s="35" customFormat="1" ht="17.100000000000001" customHeight="1">
      <c r="B1647" s="105"/>
      <c r="C1647" s="54"/>
      <c r="D1647" s="96"/>
      <c r="E1647" s="111"/>
      <c r="F1647" s="112"/>
      <c r="G1647" s="113"/>
      <c r="H1647" s="100">
        <v>0</v>
      </c>
      <c r="I1647" s="98">
        <v>0</v>
      </c>
      <c r="J1647" s="101">
        <f t="shared" si="1218"/>
        <v>0</v>
      </c>
      <c r="K1647" s="100">
        <v>0</v>
      </c>
      <c r="L1647" s="98">
        <v>0</v>
      </c>
      <c r="M1647" s="101">
        <f t="shared" si="1219"/>
        <v>0</v>
      </c>
      <c r="N1647" s="100">
        <v>0</v>
      </c>
      <c r="O1647" s="98">
        <v>0</v>
      </c>
      <c r="P1647" s="101">
        <f t="shared" si="1220"/>
        <v>0</v>
      </c>
      <c r="Q1647" s="100">
        <v>0</v>
      </c>
      <c r="R1647" s="98">
        <v>0</v>
      </c>
      <c r="S1647" s="101">
        <f t="shared" si="1221"/>
        <v>0</v>
      </c>
      <c r="T1647" s="100">
        <v>0</v>
      </c>
      <c r="U1647" s="98">
        <v>0</v>
      </c>
      <c r="V1647" s="101">
        <f t="shared" si="1223"/>
        <v>0</v>
      </c>
      <c r="W1647" s="100">
        <v>0</v>
      </c>
      <c r="X1647" s="98">
        <v>0</v>
      </c>
      <c r="Y1647" s="147">
        <f t="shared" si="1222"/>
        <v>0</v>
      </c>
      <c r="Z1647" s="150"/>
    </row>
    <row r="1648" spans="2:26" s="35" customFormat="1" ht="17.100000000000001" customHeight="1">
      <c r="B1648" s="105"/>
      <c r="C1648" s="54"/>
      <c r="D1648" s="96"/>
      <c r="E1648" s="111"/>
      <c r="F1648" s="112"/>
      <c r="G1648" s="113"/>
      <c r="H1648" s="100">
        <v>0</v>
      </c>
      <c r="I1648" s="98">
        <v>0</v>
      </c>
      <c r="J1648" s="101">
        <f t="shared" si="1218"/>
        <v>0</v>
      </c>
      <c r="K1648" s="100">
        <v>0</v>
      </c>
      <c r="L1648" s="98">
        <v>0</v>
      </c>
      <c r="M1648" s="101">
        <f t="shared" si="1219"/>
        <v>0</v>
      </c>
      <c r="N1648" s="100">
        <v>0</v>
      </c>
      <c r="O1648" s="98">
        <v>0</v>
      </c>
      <c r="P1648" s="101">
        <f t="shared" si="1220"/>
        <v>0</v>
      </c>
      <c r="Q1648" s="100">
        <v>0</v>
      </c>
      <c r="R1648" s="98">
        <v>0</v>
      </c>
      <c r="S1648" s="101">
        <f t="shared" si="1221"/>
        <v>0</v>
      </c>
      <c r="T1648" s="100">
        <v>0</v>
      </c>
      <c r="U1648" s="98">
        <v>0</v>
      </c>
      <c r="V1648" s="101">
        <f t="shared" si="1223"/>
        <v>0</v>
      </c>
      <c r="W1648" s="100">
        <v>0</v>
      </c>
      <c r="X1648" s="98">
        <v>0</v>
      </c>
      <c r="Y1648" s="147">
        <f t="shared" si="1222"/>
        <v>0</v>
      </c>
      <c r="Z1648" s="150"/>
    </row>
    <row r="1649" spans="2:26" s="35" customFormat="1" ht="17.100000000000001" customHeight="1">
      <c r="B1649" s="105"/>
      <c r="C1649" s="54"/>
      <c r="D1649" s="96"/>
      <c r="E1649" s="111"/>
      <c r="F1649" s="112"/>
      <c r="G1649" s="113"/>
      <c r="H1649" s="100">
        <v>0</v>
      </c>
      <c r="I1649" s="98">
        <v>0</v>
      </c>
      <c r="J1649" s="101">
        <f t="shared" si="1218"/>
        <v>0</v>
      </c>
      <c r="K1649" s="100">
        <v>0</v>
      </c>
      <c r="L1649" s="98">
        <v>0</v>
      </c>
      <c r="M1649" s="101">
        <f t="shared" si="1219"/>
        <v>0</v>
      </c>
      <c r="N1649" s="100">
        <v>0</v>
      </c>
      <c r="O1649" s="98">
        <v>0</v>
      </c>
      <c r="P1649" s="101">
        <f t="shared" si="1220"/>
        <v>0</v>
      </c>
      <c r="Q1649" s="100">
        <v>0</v>
      </c>
      <c r="R1649" s="98">
        <v>0</v>
      </c>
      <c r="S1649" s="101">
        <f t="shared" si="1221"/>
        <v>0</v>
      </c>
      <c r="T1649" s="100">
        <v>0</v>
      </c>
      <c r="U1649" s="98">
        <v>0</v>
      </c>
      <c r="V1649" s="101">
        <f t="shared" si="1223"/>
        <v>0</v>
      </c>
      <c r="W1649" s="100">
        <v>0</v>
      </c>
      <c r="X1649" s="98">
        <v>0</v>
      </c>
      <c r="Y1649" s="147">
        <f t="shared" si="1222"/>
        <v>0</v>
      </c>
      <c r="Z1649" s="150"/>
    </row>
    <row r="1650" spans="2:26" s="35" customFormat="1" ht="17.100000000000001" customHeight="1">
      <c r="B1650" s="105"/>
      <c r="C1650" s="54"/>
      <c r="D1650" s="96"/>
      <c r="E1650" s="111"/>
      <c r="F1650" s="112"/>
      <c r="G1650" s="113"/>
      <c r="H1650" s="100">
        <v>0</v>
      </c>
      <c r="I1650" s="98">
        <v>0</v>
      </c>
      <c r="J1650" s="101">
        <f t="shared" si="1218"/>
        <v>0</v>
      </c>
      <c r="K1650" s="100">
        <v>0</v>
      </c>
      <c r="L1650" s="98">
        <v>0</v>
      </c>
      <c r="M1650" s="101">
        <f t="shared" si="1219"/>
        <v>0</v>
      </c>
      <c r="N1650" s="100">
        <v>0</v>
      </c>
      <c r="O1650" s="98">
        <v>0</v>
      </c>
      <c r="P1650" s="101">
        <f t="shared" si="1220"/>
        <v>0</v>
      </c>
      <c r="Q1650" s="100">
        <v>0</v>
      </c>
      <c r="R1650" s="98">
        <v>0</v>
      </c>
      <c r="S1650" s="101">
        <f t="shared" si="1221"/>
        <v>0</v>
      </c>
      <c r="T1650" s="100">
        <v>0</v>
      </c>
      <c r="U1650" s="98">
        <v>0</v>
      </c>
      <c r="V1650" s="101">
        <f t="shared" si="1223"/>
        <v>0</v>
      </c>
      <c r="W1650" s="100">
        <v>0</v>
      </c>
      <c r="X1650" s="98">
        <v>0</v>
      </c>
      <c r="Y1650" s="147">
        <f t="shared" si="1222"/>
        <v>0</v>
      </c>
      <c r="Z1650" s="150"/>
    </row>
    <row r="1651" spans="2:26" s="35" customFormat="1" ht="17.100000000000001" customHeight="1">
      <c r="B1651" s="105"/>
      <c r="C1651" s="54"/>
      <c r="D1651" s="96"/>
      <c r="E1651" s="111"/>
      <c r="F1651" s="112"/>
      <c r="G1651" s="113"/>
      <c r="H1651" s="100">
        <v>0</v>
      </c>
      <c r="I1651" s="98">
        <v>0</v>
      </c>
      <c r="J1651" s="101">
        <f t="shared" si="1218"/>
        <v>0</v>
      </c>
      <c r="K1651" s="100">
        <v>0</v>
      </c>
      <c r="L1651" s="98">
        <v>0</v>
      </c>
      <c r="M1651" s="101">
        <f t="shared" si="1219"/>
        <v>0</v>
      </c>
      <c r="N1651" s="100">
        <v>0</v>
      </c>
      <c r="O1651" s="98">
        <v>0</v>
      </c>
      <c r="P1651" s="101">
        <f t="shared" si="1220"/>
        <v>0</v>
      </c>
      <c r="Q1651" s="100">
        <v>0</v>
      </c>
      <c r="R1651" s="98">
        <v>0</v>
      </c>
      <c r="S1651" s="101">
        <f t="shared" si="1221"/>
        <v>0</v>
      </c>
      <c r="T1651" s="100">
        <v>0</v>
      </c>
      <c r="U1651" s="98">
        <v>0</v>
      </c>
      <c r="V1651" s="101">
        <f t="shared" si="1223"/>
        <v>0</v>
      </c>
      <c r="W1651" s="100">
        <v>0</v>
      </c>
      <c r="X1651" s="98">
        <v>0</v>
      </c>
      <c r="Y1651" s="147">
        <f t="shared" si="1222"/>
        <v>0</v>
      </c>
      <c r="Z1651" s="150"/>
    </row>
    <row r="1652" spans="2:26" s="126" customFormat="1" ht="17.100000000000001" customHeight="1">
      <c r="B1652" s="118"/>
      <c r="C1652" s="119"/>
      <c r="D1652" s="120"/>
      <c r="E1652" s="121"/>
      <c r="F1652" s="122"/>
      <c r="G1652" s="123"/>
      <c r="H1652" s="401" t="s">
        <v>201</v>
      </c>
      <c r="I1652" s="402"/>
      <c r="J1652" s="124">
        <f>SUM(J1645:J1651)</f>
        <v>0</v>
      </c>
      <c r="K1652" s="401" t="s">
        <v>201</v>
      </c>
      <c r="L1652" s="402"/>
      <c r="M1652" s="124">
        <f>SUM(M1645:M1651)</f>
        <v>0</v>
      </c>
      <c r="N1652" s="401" t="s">
        <v>201</v>
      </c>
      <c r="O1652" s="402"/>
      <c r="P1652" s="124">
        <f>SUM(P1645:P1651)</f>
        <v>0</v>
      </c>
      <c r="Q1652" s="401" t="s">
        <v>201</v>
      </c>
      <c r="R1652" s="402"/>
      <c r="S1652" s="124">
        <f>SUM(S1645:S1651)</f>
        <v>0</v>
      </c>
      <c r="T1652" s="401" t="s">
        <v>201</v>
      </c>
      <c r="U1652" s="402"/>
      <c r="V1652" s="124">
        <f>SUM(V1645:V1651)</f>
        <v>0</v>
      </c>
      <c r="W1652" s="401" t="s">
        <v>201</v>
      </c>
      <c r="X1652" s="402"/>
      <c r="Y1652" s="127">
        <f>SUM(Y1645:Y1651)</f>
        <v>0</v>
      </c>
      <c r="Z1652" s="151"/>
    </row>
    <row r="1653" spans="2:26" s="35" customFormat="1" ht="17.100000000000001" customHeight="1">
      <c r="B1653" s="105"/>
      <c r="C1653" s="54">
        <f>'2. Rekap Back Up Beton X'!C225</f>
        <v>20400</v>
      </c>
      <c r="D1653" s="96">
        <f>'2. Rekap Back Up Beton X'!D225</f>
        <v>20500</v>
      </c>
      <c r="E1653" s="111">
        <f>'2. Rekap Back Up Beton X'!E225</f>
        <v>3</v>
      </c>
      <c r="F1653" s="112">
        <f>(100/((D1653-C1653)*E1653))*((J1660*0.5)+(M1660*1)+(P1660*2)+(S1660*20)+(V1660*15)+(Y1660*1.5))</f>
        <v>0</v>
      </c>
      <c r="G1653" s="113" t="str">
        <f>IF(F1653&lt;=25,"B",IF(F1653&lt;=75,"S",IF(F1653&lt;=100,"RR","RB")))</f>
        <v>B</v>
      </c>
      <c r="H1653" s="100">
        <v>0</v>
      </c>
      <c r="I1653" s="98">
        <v>0</v>
      </c>
      <c r="J1653" s="101">
        <f t="shared" ref="J1653:J1659" si="1224">H1653*I1653</f>
        <v>0</v>
      </c>
      <c r="K1653" s="100">
        <v>0</v>
      </c>
      <c r="L1653" s="98">
        <v>0</v>
      </c>
      <c r="M1653" s="101">
        <f t="shared" ref="M1653:M1659" si="1225">K1653*L1653</f>
        <v>0</v>
      </c>
      <c r="N1653" s="100">
        <v>0</v>
      </c>
      <c r="O1653" s="98">
        <v>4</v>
      </c>
      <c r="P1653" s="101">
        <f t="shared" ref="P1653:P1659" si="1226">N1653*O1653</f>
        <v>0</v>
      </c>
      <c r="Q1653" s="100">
        <v>0</v>
      </c>
      <c r="R1653" s="98">
        <v>0</v>
      </c>
      <c r="S1653" s="101">
        <f t="shared" ref="S1653:S1659" si="1227">Q1653*R1653</f>
        <v>0</v>
      </c>
      <c r="T1653" s="100">
        <v>0</v>
      </c>
      <c r="U1653" s="98">
        <v>0</v>
      </c>
      <c r="V1653" s="101">
        <f>T1653*U1653</f>
        <v>0</v>
      </c>
      <c r="W1653" s="100">
        <v>0</v>
      </c>
      <c r="X1653" s="98">
        <v>0</v>
      </c>
      <c r="Y1653" s="147">
        <f t="shared" ref="Y1653:Y1659" si="1228">W1653*X1653</f>
        <v>0</v>
      </c>
      <c r="Z1653" s="150"/>
    </row>
    <row r="1654" spans="2:26" s="35" customFormat="1" ht="17.100000000000001" customHeight="1">
      <c r="B1654" s="105"/>
      <c r="C1654" s="54"/>
      <c r="D1654" s="96"/>
      <c r="E1654" s="111"/>
      <c r="F1654" s="112"/>
      <c r="G1654" s="113"/>
      <c r="H1654" s="100">
        <v>0</v>
      </c>
      <c r="I1654" s="98">
        <v>0</v>
      </c>
      <c r="J1654" s="101">
        <f t="shared" si="1224"/>
        <v>0</v>
      </c>
      <c r="K1654" s="100">
        <v>0</v>
      </c>
      <c r="L1654" s="98">
        <v>0</v>
      </c>
      <c r="M1654" s="101">
        <f t="shared" si="1225"/>
        <v>0</v>
      </c>
      <c r="N1654" s="100">
        <v>0</v>
      </c>
      <c r="O1654" s="98">
        <v>0</v>
      </c>
      <c r="P1654" s="101">
        <f t="shared" si="1226"/>
        <v>0</v>
      </c>
      <c r="Q1654" s="100">
        <v>0</v>
      </c>
      <c r="R1654" s="98">
        <v>0</v>
      </c>
      <c r="S1654" s="101">
        <f t="shared" si="1227"/>
        <v>0</v>
      </c>
      <c r="T1654" s="100">
        <v>0</v>
      </c>
      <c r="U1654" s="98">
        <v>0</v>
      </c>
      <c r="V1654" s="101">
        <f t="shared" ref="V1654:V1659" si="1229">T1654*U1654</f>
        <v>0</v>
      </c>
      <c r="W1654" s="100">
        <v>0</v>
      </c>
      <c r="X1654" s="98">
        <v>0</v>
      </c>
      <c r="Y1654" s="147">
        <f t="shared" si="1228"/>
        <v>0</v>
      </c>
      <c r="Z1654" s="150"/>
    </row>
    <row r="1655" spans="2:26" s="35" customFormat="1" ht="17.100000000000001" customHeight="1">
      <c r="B1655" s="105"/>
      <c r="C1655" s="54"/>
      <c r="D1655" s="96"/>
      <c r="E1655" s="111"/>
      <c r="F1655" s="112"/>
      <c r="G1655" s="113"/>
      <c r="H1655" s="100">
        <v>0</v>
      </c>
      <c r="I1655" s="98">
        <v>0</v>
      </c>
      <c r="J1655" s="101">
        <f t="shared" si="1224"/>
        <v>0</v>
      </c>
      <c r="K1655" s="100">
        <v>0</v>
      </c>
      <c r="L1655" s="98">
        <v>0</v>
      </c>
      <c r="M1655" s="101">
        <f t="shared" si="1225"/>
        <v>0</v>
      </c>
      <c r="N1655" s="100">
        <v>0</v>
      </c>
      <c r="O1655" s="98">
        <v>0</v>
      </c>
      <c r="P1655" s="101">
        <f t="shared" si="1226"/>
        <v>0</v>
      </c>
      <c r="Q1655" s="100">
        <v>0</v>
      </c>
      <c r="R1655" s="98">
        <v>0</v>
      </c>
      <c r="S1655" s="101">
        <f t="shared" si="1227"/>
        <v>0</v>
      </c>
      <c r="T1655" s="100">
        <v>0</v>
      </c>
      <c r="U1655" s="98">
        <v>0</v>
      </c>
      <c r="V1655" s="101">
        <f t="shared" si="1229"/>
        <v>0</v>
      </c>
      <c r="W1655" s="100">
        <v>0</v>
      </c>
      <c r="X1655" s="98">
        <v>0</v>
      </c>
      <c r="Y1655" s="147">
        <f t="shared" si="1228"/>
        <v>0</v>
      </c>
      <c r="Z1655" s="150"/>
    </row>
    <row r="1656" spans="2:26" s="35" customFormat="1" ht="17.100000000000001" customHeight="1">
      <c r="B1656" s="105"/>
      <c r="C1656" s="54"/>
      <c r="D1656" s="96"/>
      <c r="E1656" s="111"/>
      <c r="F1656" s="112"/>
      <c r="G1656" s="113"/>
      <c r="H1656" s="100">
        <v>0</v>
      </c>
      <c r="I1656" s="98">
        <v>0</v>
      </c>
      <c r="J1656" s="101">
        <f t="shared" si="1224"/>
        <v>0</v>
      </c>
      <c r="K1656" s="100">
        <v>0</v>
      </c>
      <c r="L1656" s="98">
        <v>0</v>
      </c>
      <c r="M1656" s="101">
        <f t="shared" si="1225"/>
        <v>0</v>
      </c>
      <c r="N1656" s="100">
        <v>0</v>
      </c>
      <c r="O1656" s="98">
        <v>0</v>
      </c>
      <c r="P1656" s="101">
        <f t="shared" si="1226"/>
        <v>0</v>
      </c>
      <c r="Q1656" s="100">
        <v>0</v>
      </c>
      <c r="R1656" s="98">
        <v>0</v>
      </c>
      <c r="S1656" s="101">
        <f t="shared" si="1227"/>
        <v>0</v>
      </c>
      <c r="T1656" s="100">
        <v>0</v>
      </c>
      <c r="U1656" s="98">
        <v>0</v>
      </c>
      <c r="V1656" s="101">
        <f t="shared" si="1229"/>
        <v>0</v>
      </c>
      <c r="W1656" s="100">
        <v>0</v>
      </c>
      <c r="X1656" s="98">
        <v>0</v>
      </c>
      <c r="Y1656" s="147">
        <f t="shared" si="1228"/>
        <v>0</v>
      </c>
      <c r="Z1656" s="150"/>
    </row>
    <row r="1657" spans="2:26" s="35" customFormat="1" ht="17.100000000000001" customHeight="1">
      <c r="B1657" s="105"/>
      <c r="C1657" s="54"/>
      <c r="D1657" s="96"/>
      <c r="E1657" s="111"/>
      <c r="F1657" s="112"/>
      <c r="G1657" s="113"/>
      <c r="H1657" s="100">
        <v>0</v>
      </c>
      <c r="I1657" s="98">
        <v>0</v>
      </c>
      <c r="J1657" s="101">
        <f t="shared" si="1224"/>
        <v>0</v>
      </c>
      <c r="K1657" s="100">
        <v>0</v>
      </c>
      <c r="L1657" s="98">
        <v>0</v>
      </c>
      <c r="M1657" s="101">
        <f t="shared" si="1225"/>
        <v>0</v>
      </c>
      <c r="N1657" s="100">
        <v>0</v>
      </c>
      <c r="O1657" s="98">
        <v>0</v>
      </c>
      <c r="P1657" s="101">
        <f t="shared" si="1226"/>
        <v>0</v>
      </c>
      <c r="Q1657" s="100">
        <v>0</v>
      </c>
      <c r="R1657" s="98">
        <v>0</v>
      </c>
      <c r="S1657" s="101">
        <f t="shared" si="1227"/>
        <v>0</v>
      </c>
      <c r="T1657" s="100">
        <v>0</v>
      </c>
      <c r="U1657" s="98">
        <v>0</v>
      </c>
      <c r="V1657" s="101">
        <f t="shared" si="1229"/>
        <v>0</v>
      </c>
      <c r="W1657" s="100">
        <v>0</v>
      </c>
      <c r="X1657" s="98">
        <v>0</v>
      </c>
      <c r="Y1657" s="147">
        <f t="shared" si="1228"/>
        <v>0</v>
      </c>
      <c r="Z1657" s="150"/>
    </row>
    <row r="1658" spans="2:26" s="35" customFormat="1" ht="17.100000000000001" customHeight="1">
      <c r="B1658" s="105"/>
      <c r="C1658" s="54"/>
      <c r="D1658" s="96"/>
      <c r="E1658" s="111"/>
      <c r="F1658" s="112"/>
      <c r="G1658" s="113"/>
      <c r="H1658" s="100">
        <v>0</v>
      </c>
      <c r="I1658" s="98">
        <v>0</v>
      </c>
      <c r="J1658" s="101">
        <f t="shared" si="1224"/>
        <v>0</v>
      </c>
      <c r="K1658" s="100">
        <v>0</v>
      </c>
      <c r="L1658" s="98">
        <v>0</v>
      </c>
      <c r="M1658" s="101">
        <f t="shared" si="1225"/>
        <v>0</v>
      </c>
      <c r="N1658" s="100">
        <v>0</v>
      </c>
      <c r="O1658" s="98">
        <v>0</v>
      </c>
      <c r="P1658" s="101">
        <f t="shared" si="1226"/>
        <v>0</v>
      </c>
      <c r="Q1658" s="100">
        <v>0</v>
      </c>
      <c r="R1658" s="98">
        <v>0</v>
      </c>
      <c r="S1658" s="101">
        <f t="shared" si="1227"/>
        <v>0</v>
      </c>
      <c r="T1658" s="100">
        <v>0</v>
      </c>
      <c r="U1658" s="98">
        <v>0</v>
      </c>
      <c r="V1658" s="101">
        <f t="shared" si="1229"/>
        <v>0</v>
      </c>
      <c r="W1658" s="100">
        <v>0</v>
      </c>
      <c r="X1658" s="98">
        <v>0</v>
      </c>
      <c r="Y1658" s="147">
        <f t="shared" si="1228"/>
        <v>0</v>
      </c>
      <c r="Z1658" s="150"/>
    </row>
    <row r="1659" spans="2:26" s="35" customFormat="1" ht="17.100000000000001" customHeight="1">
      <c r="B1659" s="105"/>
      <c r="C1659" s="54"/>
      <c r="D1659" s="96"/>
      <c r="E1659" s="111"/>
      <c r="F1659" s="112"/>
      <c r="G1659" s="113"/>
      <c r="H1659" s="100">
        <v>0</v>
      </c>
      <c r="I1659" s="98">
        <v>0</v>
      </c>
      <c r="J1659" s="101">
        <f t="shared" si="1224"/>
        <v>0</v>
      </c>
      <c r="K1659" s="100">
        <v>0</v>
      </c>
      <c r="L1659" s="98">
        <v>0</v>
      </c>
      <c r="M1659" s="101">
        <f t="shared" si="1225"/>
        <v>0</v>
      </c>
      <c r="N1659" s="100">
        <v>0</v>
      </c>
      <c r="O1659" s="98">
        <v>0</v>
      </c>
      <c r="P1659" s="101">
        <f t="shared" si="1226"/>
        <v>0</v>
      </c>
      <c r="Q1659" s="100">
        <v>0</v>
      </c>
      <c r="R1659" s="98">
        <v>0</v>
      </c>
      <c r="S1659" s="101">
        <f t="shared" si="1227"/>
        <v>0</v>
      </c>
      <c r="T1659" s="100">
        <v>0</v>
      </c>
      <c r="U1659" s="98">
        <v>0</v>
      </c>
      <c r="V1659" s="101">
        <f t="shared" si="1229"/>
        <v>0</v>
      </c>
      <c r="W1659" s="100">
        <v>0</v>
      </c>
      <c r="X1659" s="98">
        <v>0</v>
      </c>
      <c r="Y1659" s="147">
        <f t="shared" si="1228"/>
        <v>0</v>
      </c>
      <c r="Z1659" s="150"/>
    </row>
    <row r="1660" spans="2:26" s="126" customFormat="1" ht="17.100000000000001" customHeight="1">
      <c r="B1660" s="118"/>
      <c r="C1660" s="119"/>
      <c r="D1660" s="120"/>
      <c r="E1660" s="121"/>
      <c r="F1660" s="122"/>
      <c r="G1660" s="123"/>
      <c r="H1660" s="401" t="s">
        <v>201</v>
      </c>
      <c r="I1660" s="402"/>
      <c r="J1660" s="124">
        <f>SUM(J1653:J1659)</f>
        <v>0</v>
      </c>
      <c r="K1660" s="401" t="s">
        <v>201</v>
      </c>
      <c r="L1660" s="402"/>
      <c r="M1660" s="124">
        <f>SUM(M1653:M1659)</f>
        <v>0</v>
      </c>
      <c r="N1660" s="401" t="s">
        <v>201</v>
      </c>
      <c r="O1660" s="402"/>
      <c r="P1660" s="124">
        <f>SUM(P1653:P1659)</f>
        <v>0</v>
      </c>
      <c r="Q1660" s="401" t="s">
        <v>201</v>
      </c>
      <c r="R1660" s="402"/>
      <c r="S1660" s="124">
        <f>SUM(S1653:S1659)</f>
        <v>0</v>
      </c>
      <c r="T1660" s="401" t="s">
        <v>201</v>
      </c>
      <c r="U1660" s="402"/>
      <c r="V1660" s="124">
        <f>SUM(V1653:V1659)</f>
        <v>0</v>
      </c>
      <c r="W1660" s="401" t="s">
        <v>201</v>
      </c>
      <c r="X1660" s="402"/>
      <c r="Y1660" s="127">
        <f>SUM(Y1653:Y1659)</f>
        <v>0</v>
      </c>
      <c r="Z1660" s="151"/>
    </row>
    <row r="1661" spans="2:26" s="35" customFormat="1" ht="17.100000000000001" customHeight="1">
      <c r="B1661" s="105"/>
      <c r="C1661" s="54">
        <f>'2. Rekap Back Up Beton X'!C226</f>
        <v>20500</v>
      </c>
      <c r="D1661" s="96">
        <f>'2. Rekap Back Up Beton X'!D226</f>
        <v>20600</v>
      </c>
      <c r="E1661" s="111">
        <f>'2. Rekap Back Up Beton X'!E226</f>
        <v>3</v>
      </c>
      <c r="F1661" s="112">
        <f>(100/((D1661-C1661)*E1661))*((J1668*0.5)+(M1668*1)+(P1668*2)+(S1668*20)+(V1668*15)+(Y1668*1.5))</f>
        <v>0</v>
      </c>
      <c r="G1661" s="113" t="str">
        <f>IF(F1661&lt;=25,"B",IF(F1661&lt;=75,"S",IF(F1661&lt;=100,"RR","RB")))</f>
        <v>B</v>
      </c>
      <c r="H1661" s="100">
        <v>0</v>
      </c>
      <c r="I1661" s="98">
        <v>0</v>
      </c>
      <c r="J1661" s="101">
        <f t="shared" ref="J1661:J1667" si="1230">H1661*I1661</f>
        <v>0</v>
      </c>
      <c r="K1661" s="100">
        <v>0</v>
      </c>
      <c r="L1661" s="98">
        <v>0</v>
      </c>
      <c r="M1661" s="101">
        <f t="shared" ref="M1661:M1667" si="1231">K1661*L1661</f>
        <v>0</v>
      </c>
      <c r="N1661" s="100">
        <v>0</v>
      </c>
      <c r="O1661" s="98">
        <v>4</v>
      </c>
      <c r="P1661" s="101">
        <f t="shared" ref="P1661:P1667" si="1232">N1661*O1661</f>
        <v>0</v>
      </c>
      <c r="Q1661" s="100">
        <v>0</v>
      </c>
      <c r="R1661" s="98">
        <v>0</v>
      </c>
      <c r="S1661" s="101">
        <f t="shared" ref="S1661:S1667" si="1233">Q1661*R1661</f>
        <v>0</v>
      </c>
      <c r="T1661" s="100">
        <v>0</v>
      </c>
      <c r="U1661" s="98">
        <v>0</v>
      </c>
      <c r="V1661" s="101">
        <f>T1661*U1661</f>
        <v>0</v>
      </c>
      <c r="W1661" s="100">
        <v>0</v>
      </c>
      <c r="X1661" s="98">
        <v>0</v>
      </c>
      <c r="Y1661" s="147">
        <f t="shared" ref="Y1661:Y1667" si="1234">W1661*X1661</f>
        <v>0</v>
      </c>
      <c r="Z1661" s="150"/>
    </row>
    <row r="1662" spans="2:26" s="35" customFormat="1" ht="17.100000000000001" customHeight="1">
      <c r="B1662" s="105"/>
      <c r="C1662" s="54"/>
      <c r="D1662" s="96"/>
      <c r="E1662" s="111"/>
      <c r="F1662" s="112"/>
      <c r="G1662" s="113"/>
      <c r="H1662" s="100">
        <v>0</v>
      </c>
      <c r="I1662" s="98">
        <v>0</v>
      </c>
      <c r="J1662" s="101">
        <f t="shared" si="1230"/>
        <v>0</v>
      </c>
      <c r="K1662" s="100">
        <v>0</v>
      </c>
      <c r="L1662" s="98">
        <v>0</v>
      </c>
      <c r="M1662" s="101">
        <f t="shared" si="1231"/>
        <v>0</v>
      </c>
      <c r="N1662" s="100">
        <v>0</v>
      </c>
      <c r="O1662" s="98">
        <v>0</v>
      </c>
      <c r="P1662" s="101">
        <f t="shared" si="1232"/>
        <v>0</v>
      </c>
      <c r="Q1662" s="100">
        <v>0</v>
      </c>
      <c r="R1662" s="98">
        <v>0</v>
      </c>
      <c r="S1662" s="101">
        <f t="shared" si="1233"/>
        <v>0</v>
      </c>
      <c r="T1662" s="100">
        <v>0</v>
      </c>
      <c r="U1662" s="98">
        <v>0</v>
      </c>
      <c r="V1662" s="101">
        <f t="shared" ref="V1662:V1667" si="1235">T1662*U1662</f>
        <v>0</v>
      </c>
      <c r="W1662" s="100">
        <v>0</v>
      </c>
      <c r="X1662" s="98">
        <v>0</v>
      </c>
      <c r="Y1662" s="147">
        <f t="shared" si="1234"/>
        <v>0</v>
      </c>
      <c r="Z1662" s="150"/>
    </row>
    <row r="1663" spans="2:26" s="35" customFormat="1" ht="17.100000000000001" customHeight="1">
      <c r="B1663" s="105"/>
      <c r="C1663" s="54"/>
      <c r="D1663" s="96"/>
      <c r="E1663" s="111"/>
      <c r="F1663" s="112"/>
      <c r="G1663" s="113"/>
      <c r="H1663" s="100">
        <v>0</v>
      </c>
      <c r="I1663" s="98">
        <v>0</v>
      </c>
      <c r="J1663" s="101">
        <f t="shared" si="1230"/>
        <v>0</v>
      </c>
      <c r="K1663" s="100">
        <v>0</v>
      </c>
      <c r="L1663" s="98">
        <v>0</v>
      </c>
      <c r="M1663" s="101">
        <f t="shared" si="1231"/>
        <v>0</v>
      </c>
      <c r="N1663" s="100">
        <v>0</v>
      </c>
      <c r="O1663" s="98">
        <v>0</v>
      </c>
      <c r="P1663" s="101">
        <f t="shared" si="1232"/>
        <v>0</v>
      </c>
      <c r="Q1663" s="100">
        <v>0</v>
      </c>
      <c r="R1663" s="98">
        <v>0</v>
      </c>
      <c r="S1663" s="101">
        <f t="shared" si="1233"/>
        <v>0</v>
      </c>
      <c r="T1663" s="100">
        <v>0</v>
      </c>
      <c r="U1663" s="98">
        <v>0</v>
      </c>
      <c r="V1663" s="101">
        <f t="shared" si="1235"/>
        <v>0</v>
      </c>
      <c r="W1663" s="100">
        <v>0</v>
      </c>
      <c r="X1663" s="98">
        <v>0</v>
      </c>
      <c r="Y1663" s="147">
        <f t="shared" si="1234"/>
        <v>0</v>
      </c>
      <c r="Z1663" s="150"/>
    </row>
    <row r="1664" spans="2:26" s="35" customFormat="1" ht="17.100000000000001" customHeight="1">
      <c r="B1664" s="105"/>
      <c r="C1664" s="54"/>
      <c r="D1664" s="96"/>
      <c r="E1664" s="111"/>
      <c r="F1664" s="112"/>
      <c r="G1664" s="113"/>
      <c r="H1664" s="100">
        <v>0</v>
      </c>
      <c r="I1664" s="98">
        <v>0</v>
      </c>
      <c r="J1664" s="101">
        <f t="shared" si="1230"/>
        <v>0</v>
      </c>
      <c r="K1664" s="100">
        <v>0</v>
      </c>
      <c r="L1664" s="98">
        <v>0</v>
      </c>
      <c r="M1664" s="101">
        <f t="shared" si="1231"/>
        <v>0</v>
      </c>
      <c r="N1664" s="100">
        <v>0</v>
      </c>
      <c r="O1664" s="98">
        <v>0</v>
      </c>
      <c r="P1664" s="101">
        <f t="shared" si="1232"/>
        <v>0</v>
      </c>
      <c r="Q1664" s="100">
        <v>0</v>
      </c>
      <c r="R1664" s="98">
        <v>0</v>
      </c>
      <c r="S1664" s="101">
        <f t="shared" si="1233"/>
        <v>0</v>
      </c>
      <c r="T1664" s="100">
        <v>0</v>
      </c>
      <c r="U1664" s="98">
        <v>0</v>
      </c>
      <c r="V1664" s="101">
        <f t="shared" si="1235"/>
        <v>0</v>
      </c>
      <c r="W1664" s="100">
        <v>0</v>
      </c>
      <c r="X1664" s="98">
        <v>0</v>
      </c>
      <c r="Y1664" s="147">
        <f t="shared" si="1234"/>
        <v>0</v>
      </c>
      <c r="Z1664" s="150"/>
    </row>
    <row r="1665" spans="2:26" s="35" customFormat="1" ht="17.100000000000001" customHeight="1">
      <c r="B1665" s="105"/>
      <c r="C1665" s="54"/>
      <c r="D1665" s="96"/>
      <c r="E1665" s="111"/>
      <c r="F1665" s="112"/>
      <c r="G1665" s="113"/>
      <c r="H1665" s="100">
        <v>0</v>
      </c>
      <c r="I1665" s="98">
        <v>0</v>
      </c>
      <c r="J1665" s="101">
        <f t="shared" si="1230"/>
        <v>0</v>
      </c>
      <c r="K1665" s="100">
        <v>0</v>
      </c>
      <c r="L1665" s="98">
        <v>0</v>
      </c>
      <c r="M1665" s="101">
        <f t="shared" si="1231"/>
        <v>0</v>
      </c>
      <c r="N1665" s="100">
        <v>0</v>
      </c>
      <c r="O1665" s="98">
        <v>0</v>
      </c>
      <c r="P1665" s="101">
        <f t="shared" si="1232"/>
        <v>0</v>
      </c>
      <c r="Q1665" s="100">
        <v>0</v>
      </c>
      <c r="R1665" s="98">
        <v>0</v>
      </c>
      <c r="S1665" s="101">
        <f t="shared" si="1233"/>
        <v>0</v>
      </c>
      <c r="T1665" s="100">
        <v>0</v>
      </c>
      <c r="U1665" s="98">
        <v>0</v>
      </c>
      <c r="V1665" s="101">
        <f t="shared" si="1235"/>
        <v>0</v>
      </c>
      <c r="W1665" s="100">
        <v>0</v>
      </c>
      <c r="X1665" s="98">
        <v>0</v>
      </c>
      <c r="Y1665" s="147">
        <f t="shared" si="1234"/>
        <v>0</v>
      </c>
      <c r="Z1665" s="150"/>
    </row>
    <row r="1666" spans="2:26" s="35" customFormat="1" ht="17.100000000000001" customHeight="1">
      <c r="B1666" s="105"/>
      <c r="C1666" s="54"/>
      <c r="D1666" s="96"/>
      <c r="E1666" s="111"/>
      <c r="F1666" s="112"/>
      <c r="G1666" s="113"/>
      <c r="H1666" s="100">
        <v>0</v>
      </c>
      <c r="I1666" s="98">
        <v>0</v>
      </c>
      <c r="J1666" s="101">
        <f t="shared" si="1230"/>
        <v>0</v>
      </c>
      <c r="K1666" s="100">
        <v>0</v>
      </c>
      <c r="L1666" s="98">
        <v>0</v>
      </c>
      <c r="M1666" s="101">
        <f t="shared" si="1231"/>
        <v>0</v>
      </c>
      <c r="N1666" s="100">
        <v>0</v>
      </c>
      <c r="O1666" s="98">
        <v>0</v>
      </c>
      <c r="P1666" s="101">
        <f t="shared" si="1232"/>
        <v>0</v>
      </c>
      <c r="Q1666" s="100">
        <v>0</v>
      </c>
      <c r="R1666" s="98">
        <v>0</v>
      </c>
      <c r="S1666" s="101">
        <f t="shared" si="1233"/>
        <v>0</v>
      </c>
      <c r="T1666" s="100">
        <v>0</v>
      </c>
      <c r="U1666" s="98">
        <v>0</v>
      </c>
      <c r="V1666" s="101">
        <f t="shared" si="1235"/>
        <v>0</v>
      </c>
      <c r="W1666" s="100">
        <v>0</v>
      </c>
      <c r="X1666" s="98">
        <v>0</v>
      </c>
      <c r="Y1666" s="147">
        <f t="shared" si="1234"/>
        <v>0</v>
      </c>
      <c r="Z1666" s="150"/>
    </row>
    <row r="1667" spans="2:26" s="35" customFormat="1" ht="17.100000000000001" customHeight="1">
      <c r="B1667" s="105"/>
      <c r="C1667" s="54"/>
      <c r="D1667" s="96"/>
      <c r="E1667" s="111"/>
      <c r="F1667" s="112"/>
      <c r="G1667" s="113"/>
      <c r="H1667" s="100">
        <v>0</v>
      </c>
      <c r="I1667" s="98">
        <v>0</v>
      </c>
      <c r="J1667" s="101">
        <f t="shared" si="1230"/>
        <v>0</v>
      </c>
      <c r="K1667" s="100">
        <v>0</v>
      </c>
      <c r="L1667" s="98">
        <v>0</v>
      </c>
      <c r="M1667" s="101">
        <f t="shared" si="1231"/>
        <v>0</v>
      </c>
      <c r="N1667" s="100">
        <v>0</v>
      </c>
      <c r="O1667" s="98">
        <v>0</v>
      </c>
      <c r="P1667" s="101">
        <f t="shared" si="1232"/>
        <v>0</v>
      </c>
      <c r="Q1667" s="100">
        <v>0</v>
      </c>
      <c r="R1667" s="98">
        <v>0</v>
      </c>
      <c r="S1667" s="101">
        <f t="shared" si="1233"/>
        <v>0</v>
      </c>
      <c r="T1667" s="100">
        <v>0</v>
      </c>
      <c r="U1667" s="98">
        <v>0</v>
      </c>
      <c r="V1667" s="101">
        <f t="shared" si="1235"/>
        <v>0</v>
      </c>
      <c r="W1667" s="100">
        <v>0</v>
      </c>
      <c r="X1667" s="98">
        <v>0</v>
      </c>
      <c r="Y1667" s="147">
        <f t="shared" si="1234"/>
        <v>0</v>
      </c>
      <c r="Z1667" s="150"/>
    </row>
    <row r="1668" spans="2:26" s="126" customFormat="1" ht="17.100000000000001" customHeight="1">
      <c r="B1668" s="118"/>
      <c r="C1668" s="119"/>
      <c r="D1668" s="120"/>
      <c r="E1668" s="121"/>
      <c r="F1668" s="122"/>
      <c r="G1668" s="123"/>
      <c r="H1668" s="401" t="s">
        <v>201</v>
      </c>
      <c r="I1668" s="402"/>
      <c r="J1668" s="124">
        <f>SUM(J1661:J1667)</f>
        <v>0</v>
      </c>
      <c r="K1668" s="401" t="s">
        <v>201</v>
      </c>
      <c r="L1668" s="402"/>
      <c r="M1668" s="124">
        <f>SUM(M1661:M1667)</f>
        <v>0</v>
      </c>
      <c r="N1668" s="401" t="s">
        <v>201</v>
      </c>
      <c r="O1668" s="402"/>
      <c r="P1668" s="124">
        <f>SUM(P1661:P1667)</f>
        <v>0</v>
      </c>
      <c r="Q1668" s="401" t="s">
        <v>201</v>
      </c>
      <c r="R1668" s="402"/>
      <c r="S1668" s="124">
        <f>SUM(S1661:S1667)</f>
        <v>0</v>
      </c>
      <c r="T1668" s="401" t="s">
        <v>201</v>
      </c>
      <c r="U1668" s="402"/>
      <c r="V1668" s="124">
        <f>SUM(V1661:V1667)</f>
        <v>0</v>
      </c>
      <c r="W1668" s="401" t="s">
        <v>201</v>
      </c>
      <c r="X1668" s="402"/>
      <c r="Y1668" s="127">
        <f>SUM(Y1661:Y1667)</f>
        <v>0</v>
      </c>
      <c r="Z1668" s="151"/>
    </row>
    <row r="1669" spans="2:26" s="35" customFormat="1" ht="17.100000000000001" customHeight="1">
      <c r="B1669" s="105"/>
      <c r="C1669" s="54">
        <f>'2. Rekap Back Up Beton X'!C227</f>
        <v>20600</v>
      </c>
      <c r="D1669" s="96">
        <f>'2. Rekap Back Up Beton X'!D227</f>
        <v>20700</v>
      </c>
      <c r="E1669" s="111">
        <f>'2. Rekap Back Up Beton X'!E227</f>
        <v>3</v>
      </c>
      <c r="F1669" s="112">
        <f>(100/((D1669-C1669)*E1669))*((J1676*0.5)+(M1676*1)+(P1676*2)+(S1676*20)+(V1676*15)+(Y1676*1.5))</f>
        <v>0</v>
      </c>
      <c r="G1669" s="113" t="str">
        <f>IF(F1669&lt;=25,"B",IF(F1669&lt;=75,"S",IF(F1669&lt;=100,"RR","RB")))</f>
        <v>B</v>
      </c>
      <c r="H1669" s="100">
        <v>0</v>
      </c>
      <c r="I1669" s="98">
        <v>0</v>
      </c>
      <c r="J1669" s="101">
        <f t="shared" ref="J1669:J1675" si="1236">H1669*I1669</f>
        <v>0</v>
      </c>
      <c r="K1669" s="100">
        <v>0</v>
      </c>
      <c r="L1669" s="98">
        <v>0</v>
      </c>
      <c r="M1669" s="101">
        <f t="shared" ref="M1669:M1675" si="1237">K1669*L1669</f>
        <v>0</v>
      </c>
      <c r="N1669" s="100">
        <v>0</v>
      </c>
      <c r="O1669" s="98">
        <v>4</v>
      </c>
      <c r="P1669" s="101">
        <f t="shared" ref="P1669:P1675" si="1238">N1669*O1669</f>
        <v>0</v>
      </c>
      <c r="Q1669" s="100">
        <v>0</v>
      </c>
      <c r="R1669" s="98">
        <v>0</v>
      </c>
      <c r="S1669" s="101">
        <f t="shared" ref="S1669:S1675" si="1239">Q1669*R1669</f>
        <v>0</v>
      </c>
      <c r="T1669" s="100">
        <v>0</v>
      </c>
      <c r="U1669" s="98">
        <v>0</v>
      </c>
      <c r="V1669" s="101">
        <f>T1669*U1669</f>
        <v>0</v>
      </c>
      <c r="W1669" s="100">
        <v>0</v>
      </c>
      <c r="X1669" s="98">
        <v>0</v>
      </c>
      <c r="Y1669" s="147">
        <f t="shared" ref="Y1669:Y1675" si="1240">W1669*X1669</f>
        <v>0</v>
      </c>
      <c r="Z1669" s="150"/>
    </row>
    <row r="1670" spans="2:26" s="35" customFormat="1" ht="17.100000000000001" customHeight="1">
      <c r="B1670" s="105"/>
      <c r="C1670" s="54"/>
      <c r="D1670" s="96"/>
      <c r="E1670" s="111"/>
      <c r="F1670" s="112"/>
      <c r="G1670" s="113"/>
      <c r="H1670" s="100">
        <v>0</v>
      </c>
      <c r="I1670" s="98">
        <v>0</v>
      </c>
      <c r="J1670" s="101">
        <f t="shared" si="1236"/>
        <v>0</v>
      </c>
      <c r="K1670" s="100">
        <v>0</v>
      </c>
      <c r="L1670" s="98">
        <v>0</v>
      </c>
      <c r="M1670" s="101">
        <f t="shared" si="1237"/>
        <v>0</v>
      </c>
      <c r="N1670" s="100">
        <v>0</v>
      </c>
      <c r="O1670" s="98">
        <v>0</v>
      </c>
      <c r="P1670" s="101">
        <f t="shared" si="1238"/>
        <v>0</v>
      </c>
      <c r="Q1670" s="100">
        <v>0</v>
      </c>
      <c r="R1670" s="98">
        <v>0</v>
      </c>
      <c r="S1670" s="101">
        <f t="shared" si="1239"/>
        <v>0</v>
      </c>
      <c r="T1670" s="100">
        <v>0</v>
      </c>
      <c r="U1670" s="98">
        <v>0</v>
      </c>
      <c r="V1670" s="101">
        <f t="shared" ref="V1670:V1675" si="1241">T1670*U1670</f>
        <v>0</v>
      </c>
      <c r="W1670" s="100">
        <v>0</v>
      </c>
      <c r="X1670" s="98">
        <v>0</v>
      </c>
      <c r="Y1670" s="147">
        <f t="shared" si="1240"/>
        <v>0</v>
      </c>
      <c r="Z1670" s="150"/>
    </row>
    <row r="1671" spans="2:26" s="35" customFormat="1" ht="17.100000000000001" customHeight="1">
      <c r="B1671" s="105"/>
      <c r="C1671" s="54"/>
      <c r="D1671" s="96"/>
      <c r="E1671" s="111"/>
      <c r="F1671" s="112"/>
      <c r="G1671" s="113"/>
      <c r="H1671" s="100">
        <v>0</v>
      </c>
      <c r="I1671" s="98">
        <v>0</v>
      </c>
      <c r="J1671" s="101">
        <f t="shared" si="1236"/>
        <v>0</v>
      </c>
      <c r="K1671" s="100">
        <v>0</v>
      </c>
      <c r="L1671" s="98">
        <v>0</v>
      </c>
      <c r="M1671" s="101">
        <f t="shared" si="1237"/>
        <v>0</v>
      </c>
      <c r="N1671" s="100">
        <v>0</v>
      </c>
      <c r="O1671" s="98">
        <v>0</v>
      </c>
      <c r="P1671" s="101">
        <f t="shared" si="1238"/>
        <v>0</v>
      </c>
      <c r="Q1671" s="100">
        <v>0</v>
      </c>
      <c r="R1671" s="98">
        <v>0</v>
      </c>
      <c r="S1671" s="101">
        <f t="shared" si="1239"/>
        <v>0</v>
      </c>
      <c r="T1671" s="100">
        <v>0</v>
      </c>
      <c r="U1671" s="98">
        <v>0</v>
      </c>
      <c r="V1671" s="101">
        <f t="shared" si="1241"/>
        <v>0</v>
      </c>
      <c r="W1671" s="100">
        <v>0</v>
      </c>
      <c r="X1671" s="98">
        <v>0</v>
      </c>
      <c r="Y1671" s="147">
        <f t="shared" si="1240"/>
        <v>0</v>
      </c>
      <c r="Z1671" s="150"/>
    </row>
    <row r="1672" spans="2:26" s="35" customFormat="1" ht="17.100000000000001" customHeight="1">
      <c r="B1672" s="105"/>
      <c r="C1672" s="54"/>
      <c r="D1672" s="96"/>
      <c r="E1672" s="111"/>
      <c r="F1672" s="112"/>
      <c r="G1672" s="113"/>
      <c r="H1672" s="100">
        <v>0</v>
      </c>
      <c r="I1672" s="98">
        <v>0</v>
      </c>
      <c r="J1672" s="101">
        <f t="shared" si="1236"/>
        <v>0</v>
      </c>
      <c r="K1672" s="100">
        <v>0</v>
      </c>
      <c r="L1672" s="98">
        <v>0</v>
      </c>
      <c r="M1672" s="101">
        <f t="shared" si="1237"/>
        <v>0</v>
      </c>
      <c r="N1672" s="100">
        <v>0</v>
      </c>
      <c r="O1672" s="98">
        <v>0</v>
      </c>
      <c r="P1672" s="101">
        <f t="shared" si="1238"/>
        <v>0</v>
      </c>
      <c r="Q1672" s="100">
        <v>0</v>
      </c>
      <c r="R1672" s="98">
        <v>0</v>
      </c>
      <c r="S1672" s="101">
        <f t="shared" si="1239"/>
        <v>0</v>
      </c>
      <c r="T1672" s="100">
        <v>0</v>
      </c>
      <c r="U1672" s="98">
        <v>0</v>
      </c>
      <c r="V1672" s="101">
        <f t="shared" si="1241"/>
        <v>0</v>
      </c>
      <c r="W1672" s="100">
        <v>0</v>
      </c>
      <c r="X1672" s="98">
        <v>0</v>
      </c>
      <c r="Y1672" s="147">
        <f t="shared" si="1240"/>
        <v>0</v>
      </c>
      <c r="Z1672" s="150"/>
    </row>
    <row r="1673" spans="2:26" s="35" customFormat="1" ht="17.100000000000001" customHeight="1">
      <c r="B1673" s="105"/>
      <c r="C1673" s="54"/>
      <c r="D1673" s="96"/>
      <c r="E1673" s="111"/>
      <c r="F1673" s="112"/>
      <c r="G1673" s="113"/>
      <c r="H1673" s="100">
        <v>0</v>
      </c>
      <c r="I1673" s="98">
        <v>0</v>
      </c>
      <c r="J1673" s="101">
        <f t="shared" si="1236"/>
        <v>0</v>
      </c>
      <c r="K1673" s="100">
        <v>0</v>
      </c>
      <c r="L1673" s="98">
        <v>0</v>
      </c>
      <c r="M1673" s="101">
        <f t="shared" si="1237"/>
        <v>0</v>
      </c>
      <c r="N1673" s="100">
        <v>0</v>
      </c>
      <c r="O1673" s="98">
        <v>0</v>
      </c>
      <c r="P1673" s="101">
        <f t="shared" si="1238"/>
        <v>0</v>
      </c>
      <c r="Q1673" s="100">
        <v>0</v>
      </c>
      <c r="R1673" s="98">
        <v>0</v>
      </c>
      <c r="S1673" s="101">
        <f t="shared" si="1239"/>
        <v>0</v>
      </c>
      <c r="T1673" s="100">
        <v>0</v>
      </c>
      <c r="U1673" s="98">
        <v>0</v>
      </c>
      <c r="V1673" s="101">
        <f t="shared" si="1241"/>
        <v>0</v>
      </c>
      <c r="W1673" s="100">
        <v>0</v>
      </c>
      <c r="X1673" s="98">
        <v>0</v>
      </c>
      <c r="Y1673" s="147">
        <f t="shared" si="1240"/>
        <v>0</v>
      </c>
      <c r="Z1673" s="150"/>
    </row>
    <row r="1674" spans="2:26" s="35" customFormat="1" ht="17.100000000000001" customHeight="1">
      <c r="B1674" s="105"/>
      <c r="C1674" s="54"/>
      <c r="D1674" s="96"/>
      <c r="E1674" s="111"/>
      <c r="F1674" s="112"/>
      <c r="G1674" s="113"/>
      <c r="H1674" s="100">
        <v>0</v>
      </c>
      <c r="I1674" s="98">
        <v>0</v>
      </c>
      <c r="J1674" s="101">
        <f t="shared" si="1236"/>
        <v>0</v>
      </c>
      <c r="K1674" s="100">
        <v>0</v>
      </c>
      <c r="L1674" s="98">
        <v>0</v>
      </c>
      <c r="M1674" s="101">
        <f t="shared" si="1237"/>
        <v>0</v>
      </c>
      <c r="N1674" s="100">
        <v>0</v>
      </c>
      <c r="O1674" s="98">
        <v>0</v>
      </c>
      <c r="P1674" s="101">
        <f t="shared" si="1238"/>
        <v>0</v>
      </c>
      <c r="Q1674" s="100">
        <v>0</v>
      </c>
      <c r="R1674" s="98">
        <v>0</v>
      </c>
      <c r="S1674" s="101">
        <f t="shared" si="1239"/>
        <v>0</v>
      </c>
      <c r="T1674" s="100">
        <v>0</v>
      </c>
      <c r="U1674" s="98">
        <v>0</v>
      </c>
      <c r="V1674" s="101">
        <f t="shared" si="1241"/>
        <v>0</v>
      </c>
      <c r="W1674" s="100">
        <v>0</v>
      </c>
      <c r="X1674" s="98">
        <v>0</v>
      </c>
      <c r="Y1674" s="147">
        <f t="shared" si="1240"/>
        <v>0</v>
      </c>
      <c r="Z1674" s="150"/>
    </row>
    <row r="1675" spans="2:26" s="35" customFormat="1" ht="17.100000000000001" customHeight="1">
      <c r="B1675" s="105"/>
      <c r="C1675" s="54"/>
      <c r="D1675" s="96"/>
      <c r="E1675" s="111"/>
      <c r="F1675" s="112"/>
      <c r="G1675" s="113"/>
      <c r="H1675" s="100">
        <v>0</v>
      </c>
      <c r="I1675" s="98">
        <v>0</v>
      </c>
      <c r="J1675" s="101">
        <f t="shared" si="1236"/>
        <v>0</v>
      </c>
      <c r="K1675" s="100">
        <v>0</v>
      </c>
      <c r="L1675" s="98">
        <v>0</v>
      </c>
      <c r="M1675" s="101">
        <f t="shared" si="1237"/>
        <v>0</v>
      </c>
      <c r="N1675" s="100">
        <v>0</v>
      </c>
      <c r="O1675" s="98">
        <v>0</v>
      </c>
      <c r="P1675" s="101">
        <f t="shared" si="1238"/>
        <v>0</v>
      </c>
      <c r="Q1675" s="100">
        <v>0</v>
      </c>
      <c r="R1675" s="98">
        <v>0</v>
      </c>
      <c r="S1675" s="101">
        <f t="shared" si="1239"/>
        <v>0</v>
      </c>
      <c r="T1675" s="100">
        <v>0</v>
      </c>
      <c r="U1675" s="98">
        <v>0</v>
      </c>
      <c r="V1675" s="101">
        <f t="shared" si="1241"/>
        <v>0</v>
      </c>
      <c r="W1675" s="100">
        <v>0</v>
      </c>
      <c r="X1675" s="98">
        <v>0</v>
      </c>
      <c r="Y1675" s="147">
        <f t="shared" si="1240"/>
        <v>0</v>
      </c>
      <c r="Z1675" s="150"/>
    </row>
    <row r="1676" spans="2:26" s="126" customFormat="1" ht="17.100000000000001" customHeight="1">
      <c r="B1676" s="118"/>
      <c r="C1676" s="119"/>
      <c r="D1676" s="120"/>
      <c r="E1676" s="121"/>
      <c r="F1676" s="122"/>
      <c r="G1676" s="123"/>
      <c r="H1676" s="401" t="s">
        <v>201</v>
      </c>
      <c r="I1676" s="402"/>
      <c r="J1676" s="124">
        <f>SUM(J1669:J1675)</f>
        <v>0</v>
      </c>
      <c r="K1676" s="401" t="s">
        <v>201</v>
      </c>
      <c r="L1676" s="402"/>
      <c r="M1676" s="124">
        <f>SUM(M1669:M1675)</f>
        <v>0</v>
      </c>
      <c r="N1676" s="401" t="s">
        <v>201</v>
      </c>
      <c r="O1676" s="402"/>
      <c r="P1676" s="124">
        <f>SUM(P1669:P1675)</f>
        <v>0</v>
      </c>
      <c r="Q1676" s="401" t="s">
        <v>201</v>
      </c>
      <c r="R1676" s="402"/>
      <c r="S1676" s="124">
        <f>SUM(S1669:S1675)</f>
        <v>0</v>
      </c>
      <c r="T1676" s="401" t="s">
        <v>201</v>
      </c>
      <c r="U1676" s="402"/>
      <c r="V1676" s="124">
        <f>SUM(V1669:V1675)</f>
        <v>0</v>
      </c>
      <c r="W1676" s="401" t="s">
        <v>201</v>
      </c>
      <c r="X1676" s="402"/>
      <c r="Y1676" s="127">
        <f>SUM(Y1669:Y1675)</f>
        <v>0</v>
      </c>
      <c r="Z1676" s="151"/>
    </row>
    <row r="1677" spans="2:26" s="35" customFormat="1" ht="17.100000000000001" customHeight="1">
      <c r="B1677" s="105"/>
      <c r="C1677" s="54">
        <f>'2. Rekap Back Up Beton X'!C228</f>
        <v>20700</v>
      </c>
      <c r="D1677" s="96">
        <f>'2. Rekap Back Up Beton X'!D228</f>
        <v>20800</v>
      </c>
      <c r="E1677" s="111">
        <f>'2. Rekap Back Up Beton X'!E228</f>
        <v>3</v>
      </c>
      <c r="F1677" s="112">
        <f>(100/((D1677-C1677)*E1677))*((J1684*0.5)+(M1684*1)+(P1684*2)+(S1684*20)+(V1684*15)+(Y1684*1.5))</f>
        <v>0</v>
      </c>
      <c r="G1677" s="113" t="str">
        <f>IF(F1677&lt;=25,"B",IF(F1677&lt;=75,"S",IF(F1677&lt;=100,"RR","RB")))</f>
        <v>B</v>
      </c>
      <c r="H1677" s="100">
        <v>0</v>
      </c>
      <c r="I1677" s="98">
        <v>0</v>
      </c>
      <c r="J1677" s="101">
        <f t="shared" ref="J1677:J1683" si="1242">H1677*I1677</f>
        <v>0</v>
      </c>
      <c r="K1677" s="100">
        <v>0</v>
      </c>
      <c r="L1677" s="98">
        <v>0</v>
      </c>
      <c r="M1677" s="101">
        <f t="shared" ref="M1677:M1683" si="1243">K1677*L1677</f>
        <v>0</v>
      </c>
      <c r="N1677" s="100">
        <v>0</v>
      </c>
      <c r="O1677" s="98">
        <v>4</v>
      </c>
      <c r="P1677" s="101">
        <f t="shared" ref="P1677:P1683" si="1244">N1677*O1677</f>
        <v>0</v>
      </c>
      <c r="Q1677" s="100">
        <v>0</v>
      </c>
      <c r="R1677" s="98">
        <v>0</v>
      </c>
      <c r="S1677" s="101">
        <f t="shared" ref="S1677:S1683" si="1245">Q1677*R1677</f>
        <v>0</v>
      </c>
      <c r="T1677" s="100">
        <v>0</v>
      </c>
      <c r="U1677" s="98">
        <v>0</v>
      </c>
      <c r="V1677" s="101">
        <f>T1677*U1677</f>
        <v>0</v>
      </c>
      <c r="W1677" s="100">
        <v>0</v>
      </c>
      <c r="X1677" s="98">
        <v>0</v>
      </c>
      <c r="Y1677" s="147">
        <f t="shared" ref="Y1677:Y1683" si="1246">W1677*X1677</f>
        <v>0</v>
      </c>
      <c r="Z1677" s="150"/>
    </row>
    <row r="1678" spans="2:26" s="35" customFormat="1" ht="17.100000000000001" customHeight="1">
      <c r="B1678" s="105"/>
      <c r="C1678" s="54"/>
      <c r="D1678" s="96"/>
      <c r="E1678" s="111"/>
      <c r="F1678" s="112"/>
      <c r="G1678" s="113"/>
      <c r="H1678" s="100">
        <v>0</v>
      </c>
      <c r="I1678" s="98">
        <v>0</v>
      </c>
      <c r="J1678" s="101">
        <f t="shared" si="1242"/>
        <v>0</v>
      </c>
      <c r="K1678" s="100">
        <v>0</v>
      </c>
      <c r="L1678" s="98">
        <v>0</v>
      </c>
      <c r="M1678" s="101">
        <f t="shared" si="1243"/>
        <v>0</v>
      </c>
      <c r="N1678" s="100">
        <v>0</v>
      </c>
      <c r="O1678" s="98">
        <v>0</v>
      </c>
      <c r="P1678" s="101">
        <f t="shared" si="1244"/>
        <v>0</v>
      </c>
      <c r="Q1678" s="100">
        <v>0</v>
      </c>
      <c r="R1678" s="98">
        <v>0</v>
      </c>
      <c r="S1678" s="101">
        <f t="shared" si="1245"/>
        <v>0</v>
      </c>
      <c r="T1678" s="100">
        <v>0</v>
      </c>
      <c r="U1678" s="98">
        <v>0</v>
      </c>
      <c r="V1678" s="101">
        <f t="shared" ref="V1678:V1683" si="1247">T1678*U1678</f>
        <v>0</v>
      </c>
      <c r="W1678" s="100">
        <v>0</v>
      </c>
      <c r="X1678" s="98">
        <v>0</v>
      </c>
      <c r="Y1678" s="147">
        <f t="shared" si="1246"/>
        <v>0</v>
      </c>
      <c r="Z1678" s="150"/>
    </row>
    <row r="1679" spans="2:26" s="35" customFormat="1" ht="17.100000000000001" customHeight="1">
      <c r="B1679" s="105"/>
      <c r="C1679" s="54"/>
      <c r="D1679" s="96"/>
      <c r="E1679" s="111"/>
      <c r="F1679" s="112"/>
      <c r="G1679" s="113"/>
      <c r="H1679" s="100">
        <v>0</v>
      </c>
      <c r="I1679" s="98">
        <v>0</v>
      </c>
      <c r="J1679" s="101">
        <f t="shared" si="1242"/>
        <v>0</v>
      </c>
      <c r="K1679" s="100">
        <v>0</v>
      </c>
      <c r="L1679" s="98">
        <v>0</v>
      </c>
      <c r="M1679" s="101">
        <f t="shared" si="1243"/>
        <v>0</v>
      </c>
      <c r="N1679" s="100">
        <v>0</v>
      </c>
      <c r="O1679" s="98">
        <v>0</v>
      </c>
      <c r="P1679" s="101">
        <f t="shared" si="1244"/>
        <v>0</v>
      </c>
      <c r="Q1679" s="100">
        <v>0</v>
      </c>
      <c r="R1679" s="98">
        <v>0</v>
      </c>
      <c r="S1679" s="101">
        <f t="shared" si="1245"/>
        <v>0</v>
      </c>
      <c r="T1679" s="100">
        <v>0</v>
      </c>
      <c r="U1679" s="98">
        <v>0</v>
      </c>
      <c r="V1679" s="101">
        <f t="shared" si="1247"/>
        <v>0</v>
      </c>
      <c r="W1679" s="100">
        <v>0</v>
      </c>
      <c r="X1679" s="98">
        <v>0</v>
      </c>
      <c r="Y1679" s="147">
        <f t="shared" si="1246"/>
        <v>0</v>
      </c>
      <c r="Z1679" s="150"/>
    </row>
    <row r="1680" spans="2:26" s="35" customFormat="1" ht="17.100000000000001" customHeight="1">
      <c r="B1680" s="105"/>
      <c r="C1680" s="54"/>
      <c r="D1680" s="96"/>
      <c r="E1680" s="111"/>
      <c r="F1680" s="112"/>
      <c r="G1680" s="113"/>
      <c r="H1680" s="100">
        <v>0</v>
      </c>
      <c r="I1680" s="98">
        <v>0</v>
      </c>
      <c r="J1680" s="101">
        <f t="shared" si="1242"/>
        <v>0</v>
      </c>
      <c r="K1680" s="100">
        <v>0</v>
      </c>
      <c r="L1680" s="98">
        <v>0</v>
      </c>
      <c r="M1680" s="101">
        <f t="shared" si="1243"/>
        <v>0</v>
      </c>
      <c r="N1680" s="100">
        <v>0</v>
      </c>
      <c r="O1680" s="98">
        <v>0</v>
      </c>
      <c r="P1680" s="101">
        <f t="shared" si="1244"/>
        <v>0</v>
      </c>
      <c r="Q1680" s="100">
        <v>0</v>
      </c>
      <c r="R1680" s="98">
        <v>0</v>
      </c>
      <c r="S1680" s="101">
        <f t="shared" si="1245"/>
        <v>0</v>
      </c>
      <c r="T1680" s="100">
        <v>0</v>
      </c>
      <c r="U1680" s="98">
        <v>0</v>
      </c>
      <c r="V1680" s="101">
        <f t="shared" si="1247"/>
        <v>0</v>
      </c>
      <c r="W1680" s="100">
        <v>0</v>
      </c>
      <c r="X1680" s="98">
        <v>0</v>
      </c>
      <c r="Y1680" s="147">
        <f t="shared" si="1246"/>
        <v>0</v>
      </c>
      <c r="Z1680" s="150"/>
    </row>
    <row r="1681" spans="2:26" s="35" customFormat="1" ht="17.100000000000001" customHeight="1">
      <c r="B1681" s="105"/>
      <c r="C1681" s="54"/>
      <c r="D1681" s="96"/>
      <c r="E1681" s="111"/>
      <c r="F1681" s="112"/>
      <c r="G1681" s="113"/>
      <c r="H1681" s="100">
        <v>0</v>
      </c>
      <c r="I1681" s="98">
        <v>0</v>
      </c>
      <c r="J1681" s="101">
        <f t="shared" si="1242"/>
        <v>0</v>
      </c>
      <c r="K1681" s="100">
        <v>0</v>
      </c>
      <c r="L1681" s="98">
        <v>0</v>
      </c>
      <c r="M1681" s="101">
        <f t="shared" si="1243"/>
        <v>0</v>
      </c>
      <c r="N1681" s="100">
        <v>0</v>
      </c>
      <c r="O1681" s="98">
        <v>0</v>
      </c>
      <c r="P1681" s="101">
        <f t="shared" si="1244"/>
        <v>0</v>
      </c>
      <c r="Q1681" s="100">
        <v>0</v>
      </c>
      <c r="R1681" s="98">
        <v>0</v>
      </c>
      <c r="S1681" s="101">
        <f t="shared" si="1245"/>
        <v>0</v>
      </c>
      <c r="T1681" s="100">
        <v>0</v>
      </c>
      <c r="U1681" s="98">
        <v>0</v>
      </c>
      <c r="V1681" s="101">
        <f t="shared" si="1247"/>
        <v>0</v>
      </c>
      <c r="W1681" s="100">
        <v>0</v>
      </c>
      <c r="X1681" s="98">
        <v>0</v>
      </c>
      <c r="Y1681" s="147">
        <f t="shared" si="1246"/>
        <v>0</v>
      </c>
      <c r="Z1681" s="150"/>
    </row>
    <row r="1682" spans="2:26" s="35" customFormat="1" ht="17.100000000000001" customHeight="1">
      <c r="B1682" s="105"/>
      <c r="C1682" s="54"/>
      <c r="D1682" s="96"/>
      <c r="E1682" s="111"/>
      <c r="F1682" s="112"/>
      <c r="G1682" s="113"/>
      <c r="H1682" s="100">
        <v>0</v>
      </c>
      <c r="I1682" s="98">
        <v>0</v>
      </c>
      <c r="J1682" s="101">
        <f t="shared" si="1242"/>
        <v>0</v>
      </c>
      <c r="K1682" s="100">
        <v>0</v>
      </c>
      <c r="L1682" s="98">
        <v>0</v>
      </c>
      <c r="M1682" s="101">
        <f t="shared" si="1243"/>
        <v>0</v>
      </c>
      <c r="N1682" s="100">
        <v>0</v>
      </c>
      <c r="O1682" s="98">
        <v>0</v>
      </c>
      <c r="P1682" s="101">
        <f t="shared" si="1244"/>
        <v>0</v>
      </c>
      <c r="Q1682" s="100">
        <v>0</v>
      </c>
      <c r="R1682" s="98">
        <v>0</v>
      </c>
      <c r="S1682" s="101">
        <f t="shared" si="1245"/>
        <v>0</v>
      </c>
      <c r="T1682" s="100">
        <v>0</v>
      </c>
      <c r="U1682" s="98">
        <v>0</v>
      </c>
      <c r="V1682" s="101">
        <f t="shared" si="1247"/>
        <v>0</v>
      </c>
      <c r="W1682" s="100">
        <v>0</v>
      </c>
      <c r="X1682" s="98">
        <v>0</v>
      </c>
      <c r="Y1682" s="147">
        <f t="shared" si="1246"/>
        <v>0</v>
      </c>
      <c r="Z1682" s="150"/>
    </row>
    <row r="1683" spans="2:26" s="35" customFormat="1" ht="17.100000000000001" customHeight="1">
      <c r="B1683" s="105"/>
      <c r="C1683" s="54"/>
      <c r="D1683" s="96"/>
      <c r="E1683" s="111"/>
      <c r="F1683" s="112"/>
      <c r="G1683" s="113"/>
      <c r="H1683" s="100">
        <v>0</v>
      </c>
      <c r="I1683" s="98">
        <v>0</v>
      </c>
      <c r="J1683" s="101">
        <f t="shared" si="1242"/>
        <v>0</v>
      </c>
      <c r="K1683" s="100">
        <v>0</v>
      </c>
      <c r="L1683" s="98">
        <v>0</v>
      </c>
      <c r="M1683" s="101">
        <f t="shared" si="1243"/>
        <v>0</v>
      </c>
      <c r="N1683" s="100">
        <v>0</v>
      </c>
      <c r="O1683" s="98">
        <v>0</v>
      </c>
      <c r="P1683" s="101">
        <f t="shared" si="1244"/>
        <v>0</v>
      </c>
      <c r="Q1683" s="100">
        <v>0</v>
      </c>
      <c r="R1683" s="98">
        <v>0</v>
      </c>
      <c r="S1683" s="101">
        <f t="shared" si="1245"/>
        <v>0</v>
      </c>
      <c r="T1683" s="100">
        <v>0</v>
      </c>
      <c r="U1683" s="98">
        <v>0</v>
      </c>
      <c r="V1683" s="101">
        <f t="shared" si="1247"/>
        <v>0</v>
      </c>
      <c r="W1683" s="100">
        <v>0</v>
      </c>
      <c r="X1683" s="98">
        <v>0</v>
      </c>
      <c r="Y1683" s="147">
        <f t="shared" si="1246"/>
        <v>0</v>
      </c>
      <c r="Z1683" s="150"/>
    </row>
    <row r="1684" spans="2:26" s="126" customFormat="1" ht="17.100000000000001" customHeight="1">
      <c r="B1684" s="118"/>
      <c r="C1684" s="119"/>
      <c r="D1684" s="120"/>
      <c r="E1684" s="121"/>
      <c r="F1684" s="122"/>
      <c r="G1684" s="123"/>
      <c r="H1684" s="401" t="s">
        <v>201</v>
      </c>
      <c r="I1684" s="402"/>
      <c r="J1684" s="124">
        <f>SUM(J1677:J1683)</f>
        <v>0</v>
      </c>
      <c r="K1684" s="401" t="s">
        <v>201</v>
      </c>
      <c r="L1684" s="402"/>
      <c r="M1684" s="124">
        <f>SUM(M1677:M1683)</f>
        <v>0</v>
      </c>
      <c r="N1684" s="401" t="s">
        <v>201</v>
      </c>
      <c r="O1684" s="402"/>
      <c r="P1684" s="124">
        <f>SUM(P1677:P1683)</f>
        <v>0</v>
      </c>
      <c r="Q1684" s="401" t="s">
        <v>201</v>
      </c>
      <c r="R1684" s="402"/>
      <c r="S1684" s="124">
        <f>SUM(S1677:S1683)</f>
        <v>0</v>
      </c>
      <c r="T1684" s="401" t="s">
        <v>201</v>
      </c>
      <c r="U1684" s="402"/>
      <c r="V1684" s="124">
        <f>SUM(V1677:V1683)</f>
        <v>0</v>
      </c>
      <c r="W1684" s="401" t="s">
        <v>201</v>
      </c>
      <c r="X1684" s="402"/>
      <c r="Y1684" s="127">
        <f>SUM(Y1677:Y1683)</f>
        <v>0</v>
      </c>
      <c r="Z1684" s="151"/>
    </row>
    <row r="1685" spans="2:26" s="35" customFormat="1" ht="17.100000000000001" customHeight="1">
      <c r="B1685" s="105"/>
      <c r="C1685" s="54">
        <f>'2. Rekap Back Up Beton X'!C229</f>
        <v>20800</v>
      </c>
      <c r="D1685" s="96">
        <f>'2. Rekap Back Up Beton X'!D229</f>
        <v>20900</v>
      </c>
      <c r="E1685" s="111">
        <f>'2. Rekap Back Up Beton X'!E229</f>
        <v>3</v>
      </c>
      <c r="F1685" s="112">
        <f>(100/((D1685-C1685)*E1685))*((J1692*0.5)+(M1692*1)+(P1692*2)+(S1692*20)+(V1692*15)+(Y1692*1.5))</f>
        <v>0</v>
      </c>
      <c r="G1685" s="113" t="str">
        <f>IF(F1685&lt;=25,"B",IF(F1685&lt;=75,"S",IF(F1685&lt;=100,"RR","RB")))</f>
        <v>B</v>
      </c>
      <c r="H1685" s="100">
        <v>0</v>
      </c>
      <c r="I1685" s="98">
        <v>0</v>
      </c>
      <c r="J1685" s="101">
        <f t="shared" ref="J1685:J1691" si="1248">H1685*I1685</f>
        <v>0</v>
      </c>
      <c r="K1685" s="100">
        <v>0</v>
      </c>
      <c r="L1685" s="98">
        <v>0</v>
      </c>
      <c r="M1685" s="101">
        <f t="shared" ref="M1685:M1691" si="1249">K1685*L1685</f>
        <v>0</v>
      </c>
      <c r="N1685" s="100">
        <v>0</v>
      </c>
      <c r="O1685" s="98">
        <v>4</v>
      </c>
      <c r="P1685" s="101">
        <f t="shared" ref="P1685:P1691" si="1250">N1685*O1685</f>
        <v>0</v>
      </c>
      <c r="Q1685" s="100">
        <v>0</v>
      </c>
      <c r="R1685" s="98">
        <v>0</v>
      </c>
      <c r="S1685" s="101">
        <f t="shared" ref="S1685:S1691" si="1251">Q1685*R1685</f>
        <v>0</v>
      </c>
      <c r="T1685" s="100">
        <v>0</v>
      </c>
      <c r="U1685" s="98">
        <v>0</v>
      </c>
      <c r="V1685" s="101">
        <f>T1685*U1685</f>
        <v>0</v>
      </c>
      <c r="W1685" s="100">
        <v>0</v>
      </c>
      <c r="X1685" s="98">
        <v>0</v>
      </c>
      <c r="Y1685" s="147">
        <f t="shared" ref="Y1685:Y1691" si="1252">W1685*X1685</f>
        <v>0</v>
      </c>
      <c r="Z1685" s="150"/>
    </row>
    <row r="1686" spans="2:26" s="35" customFormat="1" ht="17.100000000000001" customHeight="1">
      <c r="B1686" s="105"/>
      <c r="C1686" s="54"/>
      <c r="D1686" s="96"/>
      <c r="E1686" s="111"/>
      <c r="F1686" s="112"/>
      <c r="G1686" s="113"/>
      <c r="H1686" s="100">
        <v>0</v>
      </c>
      <c r="I1686" s="98">
        <v>0</v>
      </c>
      <c r="J1686" s="101">
        <f t="shared" si="1248"/>
        <v>0</v>
      </c>
      <c r="K1686" s="100">
        <v>0</v>
      </c>
      <c r="L1686" s="98">
        <v>0</v>
      </c>
      <c r="M1686" s="101">
        <f t="shared" si="1249"/>
        <v>0</v>
      </c>
      <c r="N1686" s="100">
        <v>0</v>
      </c>
      <c r="O1686" s="98">
        <v>0</v>
      </c>
      <c r="P1686" s="101">
        <f t="shared" si="1250"/>
        <v>0</v>
      </c>
      <c r="Q1686" s="100">
        <v>0</v>
      </c>
      <c r="R1686" s="98">
        <v>0</v>
      </c>
      <c r="S1686" s="101">
        <f t="shared" si="1251"/>
        <v>0</v>
      </c>
      <c r="T1686" s="100">
        <v>0</v>
      </c>
      <c r="U1686" s="98">
        <v>0</v>
      </c>
      <c r="V1686" s="101">
        <f t="shared" ref="V1686:V1691" si="1253">T1686*U1686</f>
        <v>0</v>
      </c>
      <c r="W1686" s="100">
        <v>0</v>
      </c>
      <c r="X1686" s="98">
        <v>0</v>
      </c>
      <c r="Y1686" s="147">
        <f t="shared" si="1252"/>
        <v>0</v>
      </c>
      <c r="Z1686" s="150"/>
    </row>
    <row r="1687" spans="2:26" s="35" customFormat="1" ht="17.100000000000001" customHeight="1">
      <c r="B1687" s="105"/>
      <c r="C1687" s="54"/>
      <c r="D1687" s="96"/>
      <c r="E1687" s="111"/>
      <c r="F1687" s="112"/>
      <c r="G1687" s="113"/>
      <c r="H1687" s="100">
        <v>0</v>
      </c>
      <c r="I1687" s="98">
        <v>0</v>
      </c>
      <c r="J1687" s="101">
        <f t="shared" si="1248"/>
        <v>0</v>
      </c>
      <c r="K1687" s="100">
        <v>0</v>
      </c>
      <c r="L1687" s="98">
        <v>0</v>
      </c>
      <c r="M1687" s="101">
        <f t="shared" si="1249"/>
        <v>0</v>
      </c>
      <c r="N1687" s="100">
        <v>0</v>
      </c>
      <c r="O1687" s="98">
        <v>0</v>
      </c>
      <c r="P1687" s="101">
        <f t="shared" si="1250"/>
        <v>0</v>
      </c>
      <c r="Q1687" s="100">
        <v>0</v>
      </c>
      <c r="R1687" s="98">
        <v>0</v>
      </c>
      <c r="S1687" s="101">
        <f t="shared" si="1251"/>
        <v>0</v>
      </c>
      <c r="T1687" s="100">
        <v>0</v>
      </c>
      <c r="U1687" s="98">
        <v>0</v>
      </c>
      <c r="V1687" s="101">
        <f t="shared" si="1253"/>
        <v>0</v>
      </c>
      <c r="W1687" s="100">
        <v>0</v>
      </c>
      <c r="X1687" s="98">
        <v>0</v>
      </c>
      <c r="Y1687" s="147">
        <f t="shared" si="1252"/>
        <v>0</v>
      </c>
      <c r="Z1687" s="150"/>
    </row>
    <row r="1688" spans="2:26" s="35" customFormat="1" ht="17.100000000000001" customHeight="1">
      <c r="B1688" s="105"/>
      <c r="C1688" s="54"/>
      <c r="D1688" s="96"/>
      <c r="E1688" s="111"/>
      <c r="F1688" s="112"/>
      <c r="G1688" s="113"/>
      <c r="H1688" s="100">
        <v>0</v>
      </c>
      <c r="I1688" s="98">
        <v>0</v>
      </c>
      <c r="J1688" s="101">
        <f t="shared" si="1248"/>
        <v>0</v>
      </c>
      <c r="K1688" s="100">
        <v>0</v>
      </c>
      <c r="L1688" s="98">
        <v>0</v>
      </c>
      <c r="M1688" s="101">
        <f t="shared" si="1249"/>
        <v>0</v>
      </c>
      <c r="N1688" s="100">
        <v>0</v>
      </c>
      <c r="O1688" s="98">
        <v>0</v>
      </c>
      <c r="P1688" s="101">
        <f t="shared" si="1250"/>
        <v>0</v>
      </c>
      <c r="Q1688" s="100">
        <v>0</v>
      </c>
      <c r="R1688" s="98">
        <v>0</v>
      </c>
      <c r="S1688" s="101">
        <f t="shared" si="1251"/>
        <v>0</v>
      </c>
      <c r="T1688" s="100">
        <v>0</v>
      </c>
      <c r="U1688" s="98">
        <v>0</v>
      </c>
      <c r="V1688" s="101">
        <f t="shared" si="1253"/>
        <v>0</v>
      </c>
      <c r="W1688" s="100">
        <v>0</v>
      </c>
      <c r="X1688" s="98">
        <v>0</v>
      </c>
      <c r="Y1688" s="147">
        <f t="shared" si="1252"/>
        <v>0</v>
      </c>
      <c r="Z1688" s="150"/>
    </row>
    <row r="1689" spans="2:26" s="35" customFormat="1" ht="17.100000000000001" customHeight="1">
      <c r="B1689" s="105"/>
      <c r="C1689" s="54"/>
      <c r="D1689" s="96"/>
      <c r="E1689" s="111"/>
      <c r="F1689" s="112"/>
      <c r="G1689" s="113"/>
      <c r="H1689" s="100">
        <v>0</v>
      </c>
      <c r="I1689" s="98">
        <v>0</v>
      </c>
      <c r="J1689" s="101">
        <f t="shared" si="1248"/>
        <v>0</v>
      </c>
      <c r="K1689" s="100">
        <v>0</v>
      </c>
      <c r="L1689" s="98">
        <v>0</v>
      </c>
      <c r="M1689" s="101">
        <f t="shared" si="1249"/>
        <v>0</v>
      </c>
      <c r="N1689" s="100">
        <v>0</v>
      </c>
      <c r="O1689" s="98">
        <v>0</v>
      </c>
      <c r="P1689" s="101">
        <f t="shared" si="1250"/>
        <v>0</v>
      </c>
      <c r="Q1689" s="100">
        <v>0</v>
      </c>
      <c r="R1689" s="98">
        <v>0</v>
      </c>
      <c r="S1689" s="101">
        <f t="shared" si="1251"/>
        <v>0</v>
      </c>
      <c r="T1689" s="100">
        <v>0</v>
      </c>
      <c r="U1689" s="98">
        <v>0</v>
      </c>
      <c r="V1689" s="101">
        <f t="shared" si="1253"/>
        <v>0</v>
      </c>
      <c r="W1689" s="100">
        <v>0</v>
      </c>
      <c r="X1689" s="98">
        <v>0</v>
      </c>
      <c r="Y1689" s="147">
        <f t="shared" si="1252"/>
        <v>0</v>
      </c>
      <c r="Z1689" s="150"/>
    </row>
    <row r="1690" spans="2:26" s="35" customFormat="1" ht="17.100000000000001" customHeight="1">
      <c r="B1690" s="105"/>
      <c r="C1690" s="54"/>
      <c r="D1690" s="96"/>
      <c r="E1690" s="111"/>
      <c r="F1690" s="112"/>
      <c r="G1690" s="113"/>
      <c r="H1690" s="100">
        <v>0</v>
      </c>
      <c r="I1690" s="98">
        <v>0</v>
      </c>
      <c r="J1690" s="101">
        <f t="shared" si="1248"/>
        <v>0</v>
      </c>
      <c r="K1690" s="100">
        <v>0</v>
      </c>
      <c r="L1690" s="98">
        <v>0</v>
      </c>
      <c r="M1690" s="101">
        <f t="shared" si="1249"/>
        <v>0</v>
      </c>
      <c r="N1690" s="100">
        <v>0</v>
      </c>
      <c r="O1690" s="98">
        <v>0</v>
      </c>
      <c r="P1690" s="101">
        <f t="shared" si="1250"/>
        <v>0</v>
      </c>
      <c r="Q1690" s="100">
        <v>0</v>
      </c>
      <c r="R1690" s="98">
        <v>0</v>
      </c>
      <c r="S1690" s="101">
        <f t="shared" si="1251"/>
        <v>0</v>
      </c>
      <c r="T1690" s="100">
        <v>0</v>
      </c>
      <c r="U1690" s="98">
        <v>0</v>
      </c>
      <c r="V1690" s="101">
        <f t="shared" si="1253"/>
        <v>0</v>
      </c>
      <c r="W1690" s="100">
        <v>0</v>
      </c>
      <c r="X1690" s="98">
        <v>0</v>
      </c>
      <c r="Y1690" s="147">
        <f t="shared" si="1252"/>
        <v>0</v>
      </c>
      <c r="Z1690" s="150"/>
    </row>
    <row r="1691" spans="2:26" s="35" customFormat="1" ht="17.100000000000001" customHeight="1">
      <c r="B1691" s="105"/>
      <c r="C1691" s="54"/>
      <c r="D1691" s="96"/>
      <c r="E1691" s="111"/>
      <c r="F1691" s="112"/>
      <c r="G1691" s="113"/>
      <c r="H1691" s="100">
        <v>0</v>
      </c>
      <c r="I1691" s="98">
        <v>0</v>
      </c>
      <c r="J1691" s="101">
        <f t="shared" si="1248"/>
        <v>0</v>
      </c>
      <c r="K1691" s="100">
        <v>0</v>
      </c>
      <c r="L1691" s="98">
        <v>0</v>
      </c>
      <c r="M1691" s="101">
        <f t="shared" si="1249"/>
        <v>0</v>
      </c>
      <c r="N1691" s="100">
        <v>0</v>
      </c>
      <c r="O1691" s="98">
        <v>0</v>
      </c>
      <c r="P1691" s="101">
        <f t="shared" si="1250"/>
        <v>0</v>
      </c>
      <c r="Q1691" s="100">
        <v>0</v>
      </c>
      <c r="R1691" s="98">
        <v>0</v>
      </c>
      <c r="S1691" s="101">
        <f t="shared" si="1251"/>
        <v>0</v>
      </c>
      <c r="T1691" s="100">
        <v>0</v>
      </c>
      <c r="U1691" s="98">
        <v>0</v>
      </c>
      <c r="V1691" s="101">
        <f t="shared" si="1253"/>
        <v>0</v>
      </c>
      <c r="W1691" s="100">
        <v>0</v>
      </c>
      <c r="X1691" s="98">
        <v>0</v>
      </c>
      <c r="Y1691" s="147">
        <f t="shared" si="1252"/>
        <v>0</v>
      </c>
      <c r="Z1691" s="150"/>
    </row>
    <row r="1692" spans="2:26" s="126" customFormat="1" ht="17.100000000000001" customHeight="1" thickBot="1">
      <c r="B1692" s="128"/>
      <c r="C1692" s="154"/>
      <c r="D1692" s="155"/>
      <c r="E1692" s="156"/>
      <c r="F1692" s="129"/>
      <c r="G1692" s="130"/>
      <c r="H1692" s="403" t="s">
        <v>201</v>
      </c>
      <c r="I1692" s="404"/>
      <c r="J1692" s="131">
        <f>SUM(J1685:J1691)</f>
        <v>0</v>
      </c>
      <c r="K1692" s="403" t="s">
        <v>201</v>
      </c>
      <c r="L1692" s="404"/>
      <c r="M1692" s="131">
        <f>SUM(M1685:M1691)</f>
        <v>0</v>
      </c>
      <c r="N1692" s="403" t="s">
        <v>201</v>
      </c>
      <c r="O1692" s="404"/>
      <c r="P1692" s="131">
        <f>SUM(P1685:P1691)</f>
        <v>0</v>
      </c>
      <c r="Q1692" s="403" t="s">
        <v>201</v>
      </c>
      <c r="R1692" s="404"/>
      <c r="S1692" s="131">
        <f>SUM(S1685:S1691)</f>
        <v>0</v>
      </c>
      <c r="T1692" s="403" t="s">
        <v>201</v>
      </c>
      <c r="U1692" s="404"/>
      <c r="V1692" s="131">
        <f>SUM(V1685:V1691)</f>
        <v>0</v>
      </c>
      <c r="W1692" s="403" t="s">
        <v>201</v>
      </c>
      <c r="X1692" s="404"/>
      <c r="Y1692" s="132">
        <f>SUM(Y1685:Y1691)</f>
        <v>0</v>
      </c>
      <c r="Z1692" s="152"/>
    </row>
    <row r="1693" spans="2:26" s="35" customFormat="1" ht="17.100000000000001" customHeight="1">
      <c r="B1693" s="114"/>
      <c r="C1693" s="157">
        <f>'2. Rekap Back Up Beton X'!C230</f>
        <v>20900</v>
      </c>
      <c r="D1693" s="158">
        <f>'2. Rekap Back Up Beton X'!D230</f>
        <v>21000</v>
      </c>
      <c r="E1693" s="159">
        <f>'2. Rekap Back Up Beton X'!E230</f>
        <v>3</v>
      </c>
      <c r="F1693" s="115">
        <f>(100/((D1693-C1693)*E1693))*((J1700*0.5)+(M1700*1)+(P1700*2)+(S1700*20)+(V1700*15)+(Y1700*1.5))</f>
        <v>0</v>
      </c>
      <c r="G1693" s="116" t="str">
        <f>IF(F1693&lt;=25,"B",IF(F1693&lt;=75,"S",IF(F1693&lt;=100,"RR","RB")))</f>
        <v>B</v>
      </c>
      <c r="H1693" s="135">
        <v>0</v>
      </c>
      <c r="I1693" s="136">
        <v>0</v>
      </c>
      <c r="J1693" s="137">
        <f t="shared" ref="J1693:J1699" si="1254">H1693*I1693</f>
        <v>0</v>
      </c>
      <c r="K1693" s="135">
        <v>0</v>
      </c>
      <c r="L1693" s="136">
        <v>0</v>
      </c>
      <c r="M1693" s="137">
        <f t="shared" ref="M1693:M1699" si="1255">K1693*L1693</f>
        <v>0</v>
      </c>
      <c r="N1693" s="135">
        <v>0</v>
      </c>
      <c r="O1693" s="136">
        <v>4</v>
      </c>
      <c r="P1693" s="137">
        <f t="shared" ref="P1693:P1699" si="1256">N1693*O1693</f>
        <v>0</v>
      </c>
      <c r="Q1693" s="135">
        <v>0</v>
      </c>
      <c r="R1693" s="136">
        <v>0</v>
      </c>
      <c r="S1693" s="137">
        <f t="shared" ref="S1693:S1699" si="1257">Q1693*R1693</f>
        <v>0</v>
      </c>
      <c r="T1693" s="135">
        <v>0</v>
      </c>
      <c r="U1693" s="136">
        <v>0</v>
      </c>
      <c r="V1693" s="137">
        <f>T1693*U1693</f>
        <v>0</v>
      </c>
      <c r="W1693" s="135">
        <v>0</v>
      </c>
      <c r="X1693" s="136">
        <v>0</v>
      </c>
      <c r="Y1693" s="148">
        <f t="shared" ref="Y1693:Y1699" si="1258">W1693*X1693</f>
        <v>0</v>
      </c>
      <c r="Z1693" s="153"/>
    </row>
    <row r="1694" spans="2:26" s="35" customFormat="1" ht="17.100000000000001" customHeight="1">
      <c r="B1694" s="105"/>
      <c r="C1694" s="54"/>
      <c r="D1694" s="96"/>
      <c r="E1694" s="111"/>
      <c r="F1694" s="112"/>
      <c r="G1694" s="113"/>
      <c r="H1694" s="100">
        <v>0</v>
      </c>
      <c r="I1694" s="98">
        <v>0</v>
      </c>
      <c r="J1694" s="101">
        <f t="shared" si="1254"/>
        <v>0</v>
      </c>
      <c r="K1694" s="100">
        <v>0</v>
      </c>
      <c r="L1694" s="98">
        <v>0</v>
      </c>
      <c r="M1694" s="101">
        <f t="shared" si="1255"/>
        <v>0</v>
      </c>
      <c r="N1694" s="100">
        <v>0</v>
      </c>
      <c r="O1694" s="98">
        <v>0</v>
      </c>
      <c r="P1694" s="101">
        <f t="shared" si="1256"/>
        <v>0</v>
      </c>
      <c r="Q1694" s="100">
        <v>0</v>
      </c>
      <c r="R1694" s="98">
        <v>0</v>
      </c>
      <c r="S1694" s="101">
        <f t="shared" si="1257"/>
        <v>0</v>
      </c>
      <c r="T1694" s="100">
        <v>0</v>
      </c>
      <c r="U1694" s="98">
        <v>0</v>
      </c>
      <c r="V1694" s="101">
        <f t="shared" ref="V1694:V1699" si="1259">T1694*U1694</f>
        <v>0</v>
      </c>
      <c r="W1694" s="100">
        <v>0</v>
      </c>
      <c r="X1694" s="98">
        <v>0</v>
      </c>
      <c r="Y1694" s="147">
        <f t="shared" si="1258"/>
        <v>0</v>
      </c>
      <c r="Z1694" s="150"/>
    </row>
    <row r="1695" spans="2:26" s="35" customFormat="1" ht="17.100000000000001" customHeight="1">
      <c r="B1695" s="105"/>
      <c r="C1695" s="54"/>
      <c r="D1695" s="96"/>
      <c r="E1695" s="111"/>
      <c r="F1695" s="112"/>
      <c r="G1695" s="113"/>
      <c r="H1695" s="100">
        <v>0</v>
      </c>
      <c r="I1695" s="98">
        <v>0</v>
      </c>
      <c r="J1695" s="101">
        <f t="shared" si="1254"/>
        <v>0</v>
      </c>
      <c r="K1695" s="100">
        <v>0</v>
      </c>
      <c r="L1695" s="98">
        <v>0</v>
      </c>
      <c r="M1695" s="101">
        <f t="shared" si="1255"/>
        <v>0</v>
      </c>
      <c r="N1695" s="100">
        <v>0</v>
      </c>
      <c r="O1695" s="98">
        <v>0</v>
      </c>
      <c r="P1695" s="101">
        <f t="shared" si="1256"/>
        <v>0</v>
      </c>
      <c r="Q1695" s="100">
        <v>0</v>
      </c>
      <c r="R1695" s="98">
        <v>0</v>
      </c>
      <c r="S1695" s="101">
        <f t="shared" si="1257"/>
        <v>0</v>
      </c>
      <c r="T1695" s="100">
        <v>0</v>
      </c>
      <c r="U1695" s="98">
        <v>0</v>
      </c>
      <c r="V1695" s="101">
        <f t="shared" si="1259"/>
        <v>0</v>
      </c>
      <c r="W1695" s="100">
        <v>0</v>
      </c>
      <c r="X1695" s="98">
        <v>0</v>
      </c>
      <c r="Y1695" s="147">
        <f t="shared" si="1258"/>
        <v>0</v>
      </c>
      <c r="Z1695" s="150"/>
    </row>
    <row r="1696" spans="2:26" s="35" customFormat="1" ht="17.100000000000001" customHeight="1">
      <c r="B1696" s="105"/>
      <c r="C1696" s="54"/>
      <c r="D1696" s="96"/>
      <c r="E1696" s="111"/>
      <c r="F1696" s="112"/>
      <c r="G1696" s="113"/>
      <c r="H1696" s="100">
        <v>0</v>
      </c>
      <c r="I1696" s="98">
        <v>0</v>
      </c>
      <c r="J1696" s="101">
        <f t="shared" si="1254"/>
        <v>0</v>
      </c>
      <c r="K1696" s="100">
        <v>0</v>
      </c>
      <c r="L1696" s="98">
        <v>0</v>
      </c>
      <c r="M1696" s="101">
        <f t="shared" si="1255"/>
        <v>0</v>
      </c>
      <c r="N1696" s="100">
        <v>0</v>
      </c>
      <c r="O1696" s="98">
        <v>0</v>
      </c>
      <c r="P1696" s="101">
        <f t="shared" si="1256"/>
        <v>0</v>
      </c>
      <c r="Q1696" s="100">
        <v>0</v>
      </c>
      <c r="R1696" s="98">
        <v>0</v>
      </c>
      <c r="S1696" s="101">
        <f t="shared" si="1257"/>
        <v>0</v>
      </c>
      <c r="T1696" s="100">
        <v>0</v>
      </c>
      <c r="U1696" s="98">
        <v>0</v>
      </c>
      <c r="V1696" s="101">
        <f t="shared" si="1259"/>
        <v>0</v>
      </c>
      <c r="W1696" s="100">
        <v>0</v>
      </c>
      <c r="X1696" s="98">
        <v>0</v>
      </c>
      <c r="Y1696" s="147">
        <f t="shared" si="1258"/>
        <v>0</v>
      </c>
      <c r="Z1696" s="150"/>
    </row>
    <row r="1697" spans="2:26" s="35" customFormat="1" ht="17.100000000000001" customHeight="1">
      <c r="B1697" s="105"/>
      <c r="C1697" s="54"/>
      <c r="D1697" s="96"/>
      <c r="E1697" s="111"/>
      <c r="F1697" s="112"/>
      <c r="G1697" s="113"/>
      <c r="H1697" s="100">
        <v>0</v>
      </c>
      <c r="I1697" s="98">
        <v>0</v>
      </c>
      <c r="J1697" s="101">
        <f t="shared" si="1254"/>
        <v>0</v>
      </c>
      <c r="K1697" s="100">
        <v>0</v>
      </c>
      <c r="L1697" s="98">
        <v>0</v>
      </c>
      <c r="M1697" s="101">
        <f t="shared" si="1255"/>
        <v>0</v>
      </c>
      <c r="N1697" s="100">
        <v>0</v>
      </c>
      <c r="O1697" s="98">
        <v>0</v>
      </c>
      <c r="P1697" s="101">
        <f t="shared" si="1256"/>
        <v>0</v>
      </c>
      <c r="Q1697" s="100">
        <v>0</v>
      </c>
      <c r="R1697" s="98">
        <v>0</v>
      </c>
      <c r="S1697" s="101">
        <f t="shared" si="1257"/>
        <v>0</v>
      </c>
      <c r="T1697" s="100">
        <v>0</v>
      </c>
      <c r="U1697" s="98">
        <v>0</v>
      </c>
      <c r="V1697" s="101">
        <f t="shared" si="1259"/>
        <v>0</v>
      </c>
      <c r="W1697" s="100">
        <v>0</v>
      </c>
      <c r="X1697" s="98">
        <v>0</v>
      </c>
      <c r="Y1697" s="147">
        <f t="shared" si="1258"/>
        <v>0</v>
      </c>
      <c r="Z1697" s="150"/>
    </row>
    <row r="1698" spans="2:26" s="35" customFormat="1" ht="17.100000000000001" customHeight="1">
      <c r="B1698" s="105"/>
      <c r="C1698" s="54"/>
      <c r="D1698" s="96"/>
      <c r="E1698" s="111"/>
      <c r="F1698" s="112"/>
      <c r="G1698" s="113"/>
      <c r="H1698" s="100">
        <v>0</v>
      </c>
      <c r="I1698" s="98">
        <v>0</v>
      </c>
      <c r="J1698" s="101">
        <f t="shared" si="1254"/>
        <v>0</v>
      </c>
      <c r="K1698" s="100">
        <v>0</v>
      </c>
      <c r="L1698" s="98">
        <v>0</v>
      </c>
      <c r="M1698" s="101">
        <f t="shared" si="1255"/>
        <v>0</v>
      </c>
      <c r="N1698" s="100">
        <v>0</v>
      </c>
      <c r="O1698" s="98">
        <v>0</v>
      </c>
      <c r="P1698" s="101">
        <f t="shared" si="1256"/>
        <v>0</v>
      </c>
      <c r="Q1698" s="100">
        <v>0</v>
      </c>
      <c r="R1698" s="98">
        <v>0</v>
      </c>
      <c r="S1698" s="101">
        <f t="shared" si="1257"/>
        <v>0</v>
      </c>
      <c r="T1698" s="100">
        <v>0</v>
      </c>
      <c r="U1698" s="98">
        <v>0</v>
      </c>
      <c r="V1698" s="101">
        <f t="shared" si="1259"/>
        <v>0</v>
      </c>
      <c r="W1698" s="100">
        <v>0</v>
      </c>
      <c r="X1698" s="98">
        <v>0</v>
      </c>
      <c r="Y1698" s="147">
        <f t="shared" si="1258"/>
        <v>0</v>
      </c>
      <c r="Z1698" s="150"/>
    </row>
    <row r="1699" spans="2:26" s="35" customFormat="1" ht="17.100000000000001" customHeight="1">
      <c r="B1699" s="105"/>
      <c r="C1699" s="54"/>
      <c r="D1699" s="96"/>
      <c r="E1699" s="111"/>
      <c r="F1699" s="112"/>
      <c r="G1699" s="113"/>
      <c r="H1699" s="100">
        <v>0</v>
      </c>
      <c r="I1699" s="98">
        <v>0</v>
      </c>
      <c r="J1699" s="101">
        <f t="shared" si="1254"/>
        <v>0</v>
      </c>
      <c r="K1699" s="100">
        <v>0</v>
      </c>
      <c r="L1699" s="98">
        <v>0</v>
      </c>
      <c r="M1699" s="101">
        <f t="shared" si="1255"/>
        <v>0</v>
      </c>
      <c r="N1699" s="100">
        <v>0</v>
      </c>
      <c r="O1699" s="98">
        <v>0</v>
      </c>
      <c r="P1699" s="101">
        <f t="shared" si="1256"/>
        <v>0</v>
      </c>
      <c r="Q1699" s="100">
        <v>0</v>
      </c>
      <c r="R1699" s="98">
        <v>0</v>
      </c>
      <c r="S1699" s="101">
        <f t="shared" si="1257"/>
        <v>0</v>
      </c>
      <c r="T1699" s="100">
        <v>0</v>
      </c>
      <c r="U1699" s="98">
        <v>0</v>
      </c>
      <c r="V1699" s="101">
        <f t="shared" si="1259"/>
        <v>0</v>
      </c>
      <c r="W1699" s="100">
        <v>0</v>
      </c>
      <c r="X1699" s="98">
        <v>0</v>
      </c>
      <c r="Y1699" s="147">
        <f t="shared" si="1258"/>
        <v>0</v>
      </c>
      <c r="Z1699" s="150"/>
    </row>
    <row r="1700" spans="2:26" s="126" customFormat="1" ht="17.100000000000001" customHeight="1">
      <c r="B1700" s="118"/>
      <c r="C1700" s="119"/>
      <c r="D1700" s="120"/>
      <c r="E1700" s="121"/>
      <c r="F1700" s="122"/>
      <c r="G1700" s="123"/>
      <c r="H1700" s="401" t="s">
        <v>201</v>
      </c>
      <c r="I1700" s="402"/>
      <c r="J1700" s="124">
        <f>SUM(J1693:J1699)</f>
        <v>0</v>
      </c>
      <c r="K1700" s="401" t="s">
        <v>201</v>
      </c>
      <c r="L1700" s="402"/>
      <c r="M1700" s="124">
        <f>SUM(M1693:M1699)</f>
        <v>0</v>
      </c>
      <c r="N1700" s="401" t="s">
        <v>201</v>
      </c>
      <c r="O1700" s="402"/>
      <c r="P1700" s="124">
        <f>SUM(P1693:P1699)</f>
        <v>0</v>
      </c>
      <c r="Q1700" s="401" t="s">
        <v>201</v>
      </c>
      <c r="R1700" s="402"/>
      <c r="S1700" s="124">
        <f>SUM(S1693:S1699)</f>
        <v>0</v>
      </c>
      <c r="T1700" s="401" t="s">
        <v>201</v>
      </c>
      <c r="U1700" s="402"/>
      <c r="V1700" s="124">
        <f>SUM(V1693:V1699)</f>
        <v>0</v>
      </c>
      <c r="W1700" s="401" t="s">
        <v>201</v>
      </c>
      <c r="X1700" s="402"/>
      <c r="Y1700" s="127">
        <f>SUM(Y1693:Y1699)</f>
        <v>0</v>
      </c>
      <c r="Z1700" s="151"/>
    </row>
    <row r="1701" spans="2:26" s="35" customFormat="1" ht="17.100000000000001" customHeight="1">
      <c r="B1701" s="105"/>
      <c r="C1701" s="54">
        <f>'2. Rekap Back Up Beton X'!C231</f>
        <v>21000</v>
      </c>
      <c r="D1701" s="96">
        <f>'2. Rekap Back Up Beton X'!D231</f>
        <v>21100</v>
      </c>
      <c r="E1701" s="111">
        <f>'2. Rekap Back Up Beton X'!E231</f>
        <v>3</v>
      </c>
      <c r="F1701" s="112">
        <f>(100/((D1701-C1701)*E1701))*((J1708*0.5)+(M1708*1)+(P1708*2)+(S1708*20)+(V1708*15)+(Y1708*1.5))</f>
        <v>0</v>
      </c>
      <c r="G1701" s="113" t="str">
        <f>IF(F1701&lt;=25,"B",IF(F1701&lt;=75,"S",IF(F1701&lt;=100,"RR","RB")))</f>
        <v>B</v>
      </c>
      <c r="H1701" s="100">
        <v>0</v>
      </c>
      <c r="I1701" s="98">
        <v>0</v>
      </c>
      <c r="J1701" s="101">
        <f t="shared" ref="J1701:J1707" si="1260">H1701*I1701</f>
        <v>0</v>
      </c>
      <c r="K1701" s="100">
        <v>0</v>
      </c>
      <c r="L1701" s="98">
        <v>0</v>
      </c>
      <c r="M1701" s="101">
        <f t="shared" ref="M1701:M1707" si="1261">K1701*L1701</f>
        <v>0</v>
      </c>
      <c r="N1701" s="100">
        <v>0</v>
      </c>
      <c r="O1701" s="98">
        <v>4</v>
      </c>
      <c r="P1701" s="101">
        <f t="shared" ref="P1701:P1707" si="1262">N1701*O1701</f>
        <v>0</v>
      </c>
      <c r="Q1701" s="100">
        <v>0</v>
      </c>
      <c r="R1701" s="98">
        <v>0</v>
      </c>
      <c r="S1701" s="101">
        <f t="shared" ref="S1701:S1707" si="1263">Q1701*R1701</f>
        <v>0</v>
      </c>
      <c r="T1701" s="100">
        <v>0</v>
      </c>
      <c r="U1701" s="98">
        <v>0</v>
      </c>
      <c r="V1701" s="101">
        <f>T1701*U1701</f>
        <v>0</v>
      </c>
      <c r="W1701" s="100">
        <v>0</v>
      </c>
      <c r="X1701" s="98">
        <v>0</v>
      </c>
      <c r="Y1701" s="147">
        <f t="shared" ref="Y1701:Y1707" si="1264">W1701*X1701</f>
        <v>0</v>
      </c>
      <c r="Z1701" s="150"/>
    </row>
    <row r="1702" spans="2:26" s="35" customFormat="1" ht="17.100000000000001" customHeight="1">
      <c r="B1702" s="105"/>
      <c r="C1702" s="54"/>
      <c r="D1702" s="96"/>
      <c r="E1702" s="111"/>
      <c r="F1702" s="112"/>
      <c r="G1702" s="113"/>
      <c r="H1702" s="100">
        <v>0</v>
      </c>
      <c r="I1702" s="98">
        <v>0</v>
      </c>
      <c r="J1702" s="101">
        <f t="shared" si="1260"/>
        <v>0</v>
      </c>
      <c r="K1702" s="100">
        <v>0</v>
      </c>
      <c r="L1702" s="98">
        <v>0</v>
      </c>
      <c r="M1702" s="101">
        <f t="shared" si="1261"/>
        <v>0</v>
      </c>
      <c r="N1702" s="100">
        <v>0</v>
      </c>
      <c r="O1702" s="98">
        <v>0</v>
      </c>
      <c r="P1702" s="101">
        <f t="shared" si="1262"/>
        <v>0</v>
      </c>
      <c r="Q1702" s="100">
        <v>0</v>
      </c>
      <c r="R1702" s="98">
        <v>0</v>
      </c>
      <c r="S1702" s="101">
        <f t="shared" si="1263"/>
        <v>0</v>
      </c>
      <c r="T1702" s="100">
        <v>0</v>
      </c>
      <c r="U1702" s="98">
        <v>0</v>
      </c>
      <c r="V1702" s="101">
        <f t="shared" ref="V1702:V1707" si="1265">T1702*U1702</f>
        <v>0</v>
      </c>
      <c r="W1702" s="100">
        <v>0</v>
      </c>
      <c r="X1702" s="98">
        <v>0</v>
      </c>
      <c r="Y1702" s="147">
        <f t="shared" si="1264"/>
        <v>0</v>
      </c>
      <c r="Z1702" s="150"/>
    </row>
    <row r="1703" spans="2:26" s="35" customFormat="1" ht="17.100000000000001" customHeight="1">
      <c r="B1703" s="105"/>
      <c r="C1703" s="54"/>
      <c r="D1703" s="96"/>
      <c r="E1703" s="111"/>
      <c r="F1703" s="112"/>
      <c r="G1703" s="113"/>
      <c r="H1703" s="100">
        <v>0</v>
      </c>
      <c r="I1703" s="98">
        <v>0</v>
      </c>
      <c r="J1703" s="101">
        <f t="shared" si="1260"/>
        <v>0</v>
      </c>
      <c r="K1703" s="100">
        <v>0</v>
      </c>
      <c r="L1703" s="98">
        <v>0</v>
      </c>
      <c r="M1703" s="101">
        <f t="shared" si="1261"/>
        <v>0</v>
      </c>
      <c r="N1703" s="100">
        <v>0</v>
      </c>
      <c r="O1703" s="98">
        <v>0</v>
      </c>
      <c r="P1703" s="101">
        <f t="shared" si="1262"/>
        <v>0</v>
      </c>
      <c r="Q1703" s="100">
        <v>0</v>
      </c>
      <c r="R1703" s="98">
        <v>0</v>
      </c>
      <c r="S1703" s="101">
        <f t="shared" si="1263"/>
        <v>0</v>
      </c>
      <c r="T1703" s="100">
        <v>0</v>
      </c>
      <c r="U1703" s="98">
        <v>0</v>
      </c>
      <c r="V1703" s="101">
        <f t="shared" si="1265"/>
        <v>0</v>
      </c>
      <c r="W1703" s="100">
        <v>0</v>
      </c>
      <c r="X1703" s="98">
        <v>0</v>
      </c>
      <c r="Y1703" s="147">
        <f t="shared" si="1264"/>
        <v>0</v>
      </c>
      <c r="Z1703" s="150"/>
    </row>
    <row r="1704" spans="2:26" s="35" customFormat="1" ht="17.100000000000001" customHeight="1">
      <c r="B1704" s="105"/>
      <c r="C1704" s="54"/>
      <c r="D1704" s="96"/>
      <c r="E1704" s="111"/>
      <c r="F1704" s="112"/>
      <c r="G1704" s="113"/>
      <c r="H1704" s="100">
        <v>0</v>
      </c>
      <c r="I1704" s="98">
        <v>0</v>
      </c>
      <c r="J1704" s="101">
        <f t="shared" si="1260"/>
        <v>0</v>
      </c>
      <c r="K1704" s="100">
        <v>0</v>
      </c>
      <c r="L1704" s="98">
        <v>0</v>
      </c>
      <c r="M1704" s="101">
        <f t="shared" si="1261"/>
        <v>0</v>
      </c>
      <c r="N1704" s="100">
        <v>0</v>
      </c>
      <c r="O1704" s="98">
        <v>0</v>
      </c>
      <c r="P1704" s="101">
        <f t="shared" si="1262"/>
        <v>0</v>
      </c>
      <c r="Q1704" s="100">
        <v>0</v>
      </c>
      <c r="R1704" s="98">
        <v>0</v>
      </c>
      <c r="S1704" s="101">
        <f t="shared" si="1263"/>
        <v>0</v>
      </c>
      <c r="T1704" s="100">
        <v>0</v>
      </c>
      <c r="U1704" s="98">
        <v>0</v>
      </c>
      <c r="V1704" s="101">
        <f t="shared" si="1265"/>
        <v>0</v>
      </c>
      <c r="W1704" s="100">
        <v>0</v>
      </c>
      <c r="X1704" s="98">
        <v>0</v>
      </c>
      <c r="Y1704" s="147">
        <f t="shared" si="1264"/>
        <v>0</v>
      </c>
      <c r="Z1704" s="150"/>
    </row>
    <row r="1705" spans="2:26" s="35" customFormat="1" ht="17.100000000000001" customHeight="1">
      <c r="B1705" s="105"/>
      <c r="C1705" s="54"/>
      <c r="D1705" s="96"/>
      <c r="E1705" s="111"/>
      <c r="F1705" s="112"/>
      <c r="G1705" s="113"/>
      <c r="H1705" s="100">
        <v>0</v>
      </c>
      <c r="I1705" s="98">
        <v>0</v>
      </c>
      <c r="J1705" s="101">
        <f t="shared" si="1260"/>
        <v>0</v>
      </c>
      <c r="K1705" s="100">
        <v>0</v>
      </c>
      <c r="L1705" s="98">
        <v>0</v>
      </c>
      <c r="M1705" s="101">
        <f t="shared" si="1261"/>
        <v>0</v>
      </c>
      <c r="N1705" s="100">
        <v>0</v>
      </c>
      <c r="O1705" s="98">
        <v>0</v>
      </c>
      <c r="P1705" s="101">
        <f t="shared" si="1262"/>
        <v>0</v>
      </c>
      <c r="Q1705" s="100">
        <v>0</v>
      </c>
      <c r="R1705" s="98">
        <v>0</v>
      </c>
      <c r="S1705" s="101">
        <f t="shared" si="1263"/>
        <v>0</v>
      </c>
      <c r="T1705" s="100">
        <v>0</v>
      </c>
      <c r="U1705" s="98">
        <v>0</v>
      </c>
      <c r="V1705" s="101">
        <f t="shared" si="1265"/>
        <v>0</v>
      </c>
      <c r="W1705" s="100">
        <v>0</v>
      </c>
      <c r="X1705" s="98">
        <v>0</v>
      </c>
      <c r="Y1705" s="147">
        <f t="shared" si="1264"/>
        <v>0</v>
      </c>
      <c r="Z1705" s="150"/>
    </row>
    <row r="1706" spans="2:26" s="35" customFormat="1" ht="17.100000000000001" customHeight="1">
      <c r="B1706" s="105"/>
      <c r="C1706" s="54"/>
      <c r="D1706" s="96"/>
      <c r="E1706" s="111"/>
      <c r="F1706" s="112"/>
      <c r="G1706" s="113"/>
      <c r="H1706" s="100">
        <v>0</v>
      </c>
      <c r="I1706" s="98">
        <v>0</v>
      </c>
      <c r="J1706" s="101">
        <f t="shared" si="1260"/>
        <v>0</v>
      </c>
      <c r="K1706" s="100">
        <v>0</v>
      </c>
      <c r="L1706" s="98">
        <v>0</v>
      </c>
      <c r="M1706" s="101">
        <f t="shared" si="1261"/>
        <v>0</v>
      </c>
      <c r="N1706" s="100">
        <v>0</v>
      </c>
      <c r="O1706" s="98">
        <v>0</v>
      </c>
      <c r="P1706" s="101">
        <f t="shared" si="1262"/>
        <v>0</v>
      </c>
      <c r="Q1706" s="100">
        <v>0</v>
      </c>
      <c r="R1706" s="98">
        <v>0</v>
      </c>
      <c r="S1706" s="101">
        <f t="shared" si="1263"/>
        <v>0</v>
      </c>
      <c r="T1706" s="100">
        <v>0</v>
      </c>
      <c r="U1706" s="98">
        <v>0</v>
      </c>
      <c r="V1706" s="101">
        <f t="shared" si="1265"/>
        <v>0</v>
      </c>
      <c r="W1706" s="100">
        <v>0</v>
      </c>
      <c r="X1706" s="98">
        <v>0</v>
      </c>
      <c r="Y1706" s="147">
        <f t="shared" si="1264"/>
        <v>0</v>
      </c>
      <c r="Z1706" s="150"/>
    </row>
    <row r="1707" spans="2:26" s="35" customFormat="1" ht="17.100000000000001" customHeight="1">
      <c r="B1707" s="105"/>
      <c r="C1707" s="54"/>
      <c r="D1707" s="96"/>
      <c r="E1707" s="111"/>
      <c r="F1707" s="112"/>
      <c r="G1707" s="113"/>
      <c r="H1707" s="100">
        <v>0</v>
      </c>
      <c r="I1707" s="98">
        <v>0</v>
      </c>
      <c r="J1707" s="101">
        <f t="shared" si="1260"/>
        <v>0</v>
      </c>
      <c r="K1707" s="100">
        <v>0</v>
      </c>
      <c r="L1707" s="98">
        <v>0</v>
      </c>
      <c r="M1707" s="101">
        <f t="shared" si="1261"/>
        <v>0</v>
      </c>
      <c r="N1707" s="100">
        <v>0</v>
      </c>
      <c r="O1707" s="98">
        <v>0</v>
      </c>
      <c r="P1707" s="101">
        <f t="shared" si="1262"/>
        <v>0</v>
      </c>
      <c r="Q1707" s="100">
        <v>0</v>
      </c>
      <c r="R1707" s="98">
        <v>0</v>
      </c>
      <c r="S1707" s="101">
        <f t="shared" si="1263"/>
        <v>0</v>
      </c>
      <c r="T1707" s="100">
        <v>0</v>
      </c>
      <c r="U1707" s="98">
        <v>0</v>
      </c>
      <c r="V1707" s="101">
        <f t="shared" si="1265"/>
        <v>0</v>
      </c>
      <c r="W1707" s="100">
        <v>0</v>
      </c>
      <c r="X1707" s="98">
        <v>0</v>
      </c>
      <c r="Y1707" s="147">
        <f t="shared" si="1264"/>
        <v>0</v>
      </c>
      <c r="Z1707" s="150"/>
    </row>
    <row r="1708" spans="2:26" s="126" customFormat="1" ht="17.100000000000001" customHeight="1">
      <c r="B1708" s="118"/>
      <c r="C1708" s="119"/>
      <c r="D1708" s="120"/>
      <c r="E1708" s="121"/>
      <c r="F1708" s="122"/>
      <c r="G1708" s="123"/>
      <c r="H1708" s="401" t="s">
        <v>201</v>
      </c>
      <c r="I1708" s="402"/>
      <c r="J1708" s="124">
        <f>SUM(J1701:J1707)</f>
        <v>0</v>
      </c>
      <c r="K1708" s="401" t="s">
        <v>201</v>
      </c>
      <c r="L1708" s="402"/>
      <c r="M1708" s="124">
        <f>SUM(M1701:M1707)</f>
        <v>0</v>
      </c>
      <c r="N1708" s="401" t="s">
        <v>201</v>
      </c>
      <c r="O1708" s="402"/>
      <c r="P1708" s="124">
        <f>SUM(P1701:P1707)</f>
        <v>0</v>
      </c>
      <c r="Q1708" s="401" t="s">
        <v>201</v>
      </c>
      <c r="R1708" s="402"/>
      <c r="S1708" s="124">
        <f>SUM(S1701:S1707)</f>
        <v>0</v>
      </c>
      <c r="T1708" s="401" t="s">
        <v>201</v>
      </c>
      <c r="U1708" s="402"/>
      <c r="V1708" s="124">
        <f>SUM(V1701:V1707)</f>
        <v>0</v>
      </c>
      <c r="W1708" s="401" t="s">
        <v>201</v>
      </c>
      <c r="X1708" s="402"/>
      <c r="Y1708" s="127">
        <f>SUM(Y1701:Y1707)</f>
        <v>0</v>
      </c>
      <c r="Z1708" s="151"/>
    </row>
    <row r="1709" spans="2:26" s="35" customFormat="1" ht="17.100000000000001" customHeight="1">
      <c r="B1709" s="105"/>
      <c r="C1709" s="54">
        <f>'2. Rekap Back Up Beton X'!C232</f>
        <v>21100</v>
      </c>
      <c r="D1709" s="96">
        <f>'2. Rekap Back Up Beton X'!D232</f>
        <v>21200</v>
      </c>
      <c r="E1709" s="111">
        <f>'2. Rekap Back Up Beton X'!E232</f>
        <v>3</v>
      </c>
      <c r="F1709" s="112">
        <f>(100/((D1709-C1709)*E1709))*((J1716*0.5)+(M1716*1)+(P1716*2)+(S1716*20)+(V1716*15)+(Y1716*1.5))</f>
        <v>0</v>
      </c>
      <c r="G1709" s="113" t="str">
        <f>IF(F1709&lt;=25,"B",IF(F1709&lt;=75,"S",IF(F1709&lt;=100,"RR","RB")))</f>
        <v>B</v>
      </c>
      <c r="H1709" s="100">
        <v>0</v>
      </c>
      <c r="I1709" s="98">
        <v>0</v>
      </c>
      <c r="J1709" s="101">
        <f t="shared" ref="J1709:J1715" si="1266">H1709*I1709</f>
        <v>0</v>
      </c>
      <c r="K1709" s="100">
        <v>0</v>
      </c>
      <c r="L1709" s="98">
        <v>0</v>
      </c>
      <c r="M1709" s="101">
        <f t="shared" ref="M1709:M1715" si="1267">K1709*L1709</f>
        <v>0</v>
      </c>
      <c r="N1709" s="100">
        <v>0</v>
      </c>
      <c r="O1709" s="98">
        <v>4</v>
      </c>
      <c r="P1709" s="101">
        <f t="shared" ref="P1709:P1715" si="1268">N1709*O1709</f>
        <v>0</v>
      </c>
      <c r="Q1709" s="100">
        <v>0</v>
      </c>
      <c r="R1709" s="98">
        <v>0</v>
      </c>
      <c r="S1709" s="101">
        <f t="shared" ref="S1709:S1715" si="1269">Q1709*R1709</f>
        <v>0</v>
      </c>
      <c r="T1709" s="100">
        <v>0</v>
      </c>
      <c r="U1709" s="98">
        <v>0</v>
      </c>
      <c r="V1709" s="101">
        <f>T1709*U1709</f>
        <v>0</v>
      </c>
      <c r="W1709" s="100">
        <v>0</v>
      </c>
      <c r="X1709" s="98">
        <v>0</v>
      </c>
      <c r="Y1709" s="147">
        <f t="shared" ref="Y1709:Y1715" si="1270">W1709*X1709</f>
        <v>0</v>
      </c>
      <c r="Z1709" s="150"/>
    </row>
    <row r="1710" spans="2:26" s="35" customFormat="1" ht="17.100000000000001" customHeight="1">
      <c r="B1710" s="105"/>
      <c r="C1710" s="54"/>
      <c r="D1710" s="96"/>
      <c r="E1710" s="111"/>
      <c r="F1710" s="112"/>
      <c r="G1710" s="113"/>
      <c r="H1710" s="100">
        <v>0</v>
      </c>
      <c r="I1710" s="98">
        <v>0</v>
      </c>
      <c r="J1710" s="101">
        <f t="shared" si="1266"/>
        <v>0</v>
      </c>
      <c r="K1710" s="100">
        <v>0</v>
      </c>
      <c r="L1710" s="98">
        <v>0</v>
      </c>
      <c r="M1710" s="101">
        <f t="shared" si="1267"/>
        <v>0</v>
      </c>
      <c r="N1710" s="100">
        <v>0</v>
      </c>
      <c r="O1710" s="98">
        <v>0</v>
      </c>
      <c r="P1710" s="101">
        <f t="shared" si="1268"/>
        <v>0</v>
      </c>
      <c r="Q1710" s="100">
        <v>0</v>
      </c>
      <c r="R1710" s="98">
        <v>0</v>
      </c>
      <c r="S1710" s="101">
        <f t="shared" si="1269"/>
        <v>0</v>
      </c>
      <c r="T1710" s="100">
        <v>0</v>
      </c>
      <c r="U1710" s="98">
        <v>0</v>
      </c>
      <c r="V1710" s="101">
        <f t="shared" ref="V1710:V1715" si="1271">T1710*U1710</f>
        <v>0</v>
      </c>
      <c r="W1710" s="100">
        <v>0</v>
      </c>
      <c r="X1710" s="98">
        <v>0</v>
      </c>
      <c r="Y1710" s="147">
        <f t="shared" si="1270"/>
        <v>0</v>
      </c>
      <c r="Z1710" s="150"/>
    </row>
    <row r="1711" spans="2:26" s="35" customFormat="1" ht="17.100000000000001" customHeight="1">
      <c r="B1711" s="105"/>
      <c r="C1711" s="54"/>
      <c r="D1711" s="96"/>
      <c r="E1711" s="111"/>
      <c r="F1711" s="112"/>
      <c r="G1711" s="113"/>
      <c r="H1711" s="100">
        <v>0</v>
      </c>
      <c r="I1711" s="98">
        <v>0</v>
      </c>
      <c r="J1711" s="101">
        <f t="shared" si="1266"/>
        <v>0</v>
      </c>
      <c r="K1711" s="100">
        <v>0</v>
      </c>
      <c r="L1711" s="98">
        <v>0</v>
      </c>
      <c r="M1711" s="101">
        <f t="shared" si="1267"/>
        <v>0</v>
      </c>
      <c r="N1711" s="100">
        <v>0</v>
      </c>
      <c r="O1711" s="98">
        <v>0</v>
      </c>
      <c r="P1711" s="101">
        <f t="shared" si="1268"/>
        <v>0</v>
      </c>
      <c r="Q1711" s="100">
        <v>0</v>
      </c>
      <c r="R1711" s="98">
        <v>0</v>
      </c>
      <c r="S1711" s="101">
        <f t="shared" si="1269"/>
        <v>0</v>
      </c>
      <c r="T1711" s="100">
        <v>0</v>
      </c>
      <c r="U1711" s="98">
        <v>0</v>
      </c>
      <c r="V1711" s="101">
        <f t="shared" si="1271"/>
        <v>0</v>
      </c>
      <c r="W1711" s="100">
        <v>0</v>
      </c>
      <c r="X1711" s="98">
        <v>0</v>
      </c>
      <c r="Y1711" s="147">
        <f t="shared" si="1270"/>
        <v>0</v>
      </c>
      <c r="Z1711" s="150"/>
    </row>
    <row r="1712" spans="2:26" s="35" customFormat="1" ht="17.100000000000001" customHeight="1">
      <c r="B1712" s="105"/>
      <c r="C1712" s="54"/>
      <c r="D1712" s="96"/>
      <c r="E1712" s="111"/>
      <c r="F1712" s="112"/>
      <c r="G1712" s="113"/>
      <c r="H1712" s="100">
        <v>0</v>
      </c>
      <c r="I1712" s="98">
        <v>0</v>
      </c>
      <c r="J1712" s="101">
        <f t="shared" si="1266"/>
        <v>0</v>
      </c>
      <c r="K1712" s="100">
        <v>0</v>
      </c>
      <c r="L1712" s="98">
        <v>0</v>
      </c>
      <c r="M1712" s="101">
        <f t="shared" si="1267"/>
        <v>0</v>
      </c>
      <c r="N1712" s="100">
        <v>0</v>
      </c>
      <c r="O1712" s="98">
        <v>0</v>
      </c>
      <c r="P1712" s="101">
        <f t="shared" si="1268"/>
        <v>0</v>
      </c>
      <c r="Q1712" s="100">
        <v>0</v>
      </c>
      <c r="R1712" s="98">
        <v>0</v>
      </c>
      <c r="S1712" s="101">
        <f t="shared" si="1269"/>
        <v>0</v>
      </c>
      <c r="T1712" s="100">
        <v>0</v>
      </c>
      <c r="U1712" s="98">
        <v>0</v>
      </c>
      <c r="V1712" s="101">
        <f t="shared" si="1271"/>
        <v>0</v>
      </c>
      <c r="W1712" s="100">
        <v>0</v>
      </c>
      <c r="X1712" s="98">
        <v>0</v>
      </c>
      <c r="Y1712" s="147">
        <f t="shared" si="1270"/>
        <v>0</v>
      </c>
      <c r="Z1712" s="150"/>
    </row>
    <row r="1713" spans="2:26" s="35" customFormat="1" ht="17.100000000000001" customHeight="1">
      <c r="B1713" s="105"/>
      <c r="C1713" s="54"/>
      <c r="D1713" s="96"/>
      <c r="E1713" s="111"/>
      <c r="F1713" s="112"/>
      <c r="G1713" s="113"/>
      <c r="H1713" s="100">
        <v>0</v>
      </c>
      <c r="I1713" s="98">
        <v>0</v>
      </c>
      <c r="J1713" s="101">
        <f t="shared" si="1266"/>
        <v>0</v>
      </c>
      <c r="K1713" s="100">
        <v>0</v>
      </c>
      <c r="L1713" s="98">
        <v>0</v>
      </c>
      <c r="M1713" s="101">
        <f t="shared" si="1267"/>
        <v>0</v>
      </c>
      <c r="N1713" s="100">
        <v>0</v>
      </c>
      <c r="O1713" s="98">
        <v>0</v>
      </c>
      <c r="P1713" s="101">
        <f t="shared" si="1268"/>
        <v>0</v>
      </c>
      <c r="Q1713" s="100">
        <v>0</v>
      </c>
      <c r="R1713" s="98">
        <v>0</v>
      </c>
      <c r="S1713" s="101">
        <f t="shared" si="1269"/>
        <v>0</v>
      </c>
      <c r="T1713" s="100">
        <v>0</v>
      </c>
      <c r="U1713" s="98">
        <v>0</v>
      </c>
      <c r="V1713" s="101">
        <f t="shared" si="1271"/>
        <v>0</v>
      </c>
      <c r="W1713" s="100">
        <v>0</v>
      </c>
      <c r="X1713" s="98">
        <v>0</v>
      </c>
      <c r="Y1713" s="147">
        <f t="shared" si="1270"/>
        <v>0</v>
      </c>
      <c r="Z1713" s="150"/>
    </row>
    <row r="1714" spans="2:26" s="35" customFormat="1" ht="17.100000000000001" customHeight="1">
      <c r="B1714" s="105"/>
      <c r="C1714" s="54"/>
      <c r="D1714" s="96"/>
      <c r="E1714" s="111"/>
      <c r="F1714" s="112"/>
      <c r="G1714" s="113"/>
      <c r="H1714" s="100">
        <v>0</v>
      </c>
      <c r="I1714" s="98">
        <v>0</v>
      </c>
      <c r="J1714" s="101">
        <f t="shared" si="1266"/>
        <v>0</v>
      </c>
      <c r="K1714" s="100">
        <v>0</v>
      </c>
      <c r="L1714" s="98">
        <v>0</v>
      </c>
      <c r="M1714" s="101">
        <f t="shared" si="1267"/>
        <v>0</v>
      </c>
      <c r="N1714" s="100">
        <v>0</v>
      </c>
      <c r="O1714" s="98">
        <v>0</v>
      </c>
      <c r="P1714" s="101">
        <f t="shared" si="1268"/>
        <v>0</v>
      </c>
      <c r="Q1714" s="100">
        <v>0</v>
      </c>
      <c r="R1714" s="98">
        <v>0</v>
      </c>
      <c r="S1714" s="101">
        <f t="shared" si="1269"/>
        <v>0</v>
      </c>
      <c r="T1714" s="100">
        <v>0</v>
      </c>
      <c r="U1714" s="98">
        <v>0</v>
      </c>
      <c r="V1714" s="101">
        <f t="shared" si="1271"/>
        <v>0</v>
      </c>
      <c r="W1714" s="100">
        <v>0</v>
      </c>
      <c r="X1714" s="98">
        <v>0</v>
      </c>
      <c r="Y1714" s="147">
        <f t="shared" si="1270"/>
        <v>0</v>
      </c>
      <c r="Z1714" s="150"/>
    </row>
    <row r="1715" spans="2:26" s="35" customFormat="1" ht="17.100000000000001" customHeight="1">
      <c r="B1715" s="105"/>
      <c r="C1715" s="54"/>
      <c r="D1715" s="96"/>
      <c r="E1715" s="111"/>
      <c r="F1715" s="112"/>
      <c r="G1715" s="113"/>
      <c r="H1715" s="100">
        <v>0</v>
      </c>
      <c r="I1715" s="98">
        <v>0</v>
      </c>
      <c r="J1715" s="101">
        <f t="shared" si="1266"/>
        <v>0</v>
      </c>
      <c r="K1715" s="100">
        <v>0</v>
      </c>
      <c r="L1715" s="98">
        <v>0</v>
      </c>
      <c r="M1715" s="101">
        <f t="shared" si="1267"/>
        <v>0</v>
      </c>
      <c r="N1715" s="100">
        <v>0</v>
      </c>
      <c r="O1715" s="98">
        <v>0</v>
      </c>
      <c r="P1715" s="101">
        <f t="shared" si="1268"/>
        <v>0</v>
      </c>
      <c r="Q1715" s="100">
        <v>0</v>
      </c>
      <c r="R1715" s="98">
        <v>0</v>
      </c>
      <c r="S1715" s="101">
        <f t="shared" si="1269"/>
        <v>0</v>
      </c>
      <c r="T1715" s="100">
        <v>0</v>
      </c>
      <c r="U1715" s="98">
        <v>0</v>
      </c>
      <c r="V1715" s="101">
        <f t="shared" si="1271"/>
        <v>0</v>
      </c>
      <c r="W1715" s="100">
        <v>0</v>
      </c>
      <c r="X1715" s="98">
        <v>0</v>
      </c>
      <c r="Y1715" s="147">
        <f t="shared" si="1270"/>
        <v>0</v>
      </c>
      <c r="Z1715" s="150"/>
    </row>
    <row r="1716" spans="2:26" s="126" customFormat="1" ht="17.100000000000001" customHeight="1">
      <c r="B1716" s="118"/>
      <c r="C1716" s="119"/>
      <c r="D1716" s="120"/>
      <c r="E1716" s="121"/>
      <c r="F1716" s="122"/>
      <c r="G1716" s="123"/>
      <c r="H1716" s="401" t="s">
        <v>201</v>
      </c>
      <c r="I1716" s="402"/>
      <c r="J1716" s="124">
        <f>SUM(J1709:J1715)</f>
        <v>0</v>
      </c>
      <c r="K1716" s="401" t="s">
        <v>201</v>
      </c>
      <c r="L1716" s="402"/>
      <c r="M1716" s="124">
        <f>SUM(M1709:M1715)</f>
        <v>0</v>
      </c>
      <c r="N1716" s="401" t="s">
        <v>201</v>
      </c>
      <c r="O1716" s="402"/>
      <c r="P1716" s="124">
        <f>SUM(P1709:P1715)</f>
        <v>0</v>
      </c>
      <c r="Q1716" s="401" t="s">
        <v>201</v>
      </c>
      <c r="R1716" s="402"/>
      <c r="S1716" s="124">
        <f>SUM(S1709:S1715)</f>
        <v>0</v>
      </c>
      <c r="T1716" s="401" t="s">
        <v>201</v>
      </c>
      <c r="U1716" s="402"/>
      <c r="V1716" s="124">
        <f>SUM(V1709:V1715)</f>
        <v>0</v>
      </c>
      <c r="W1716" s="401" t="s">
        <v>201</v>
      </c>
      <c r="X1716" s="402"/>
      <c r="Y1716" s="127">
        <f>SUM(Y1709:Y1715)</f>
        <v>0</v>
      </c>
      <c r="Z1716" s="151"/>
    </row>
    <row r="1717" spans="2:26" s="35" customFormat="1" ht="17.100000000000001" customHeight="1">
      <c r="B1717" s="105"/>
      <c r="C1717" s="54">
        <f>'2. Rekap Back Up Beton X'!C233</f>
        <v>21200</v>
      </c>
      <c r="D1717" s="96">
        <f>'2. Rekap Back Up Beton X'!D233</f>
        <v>21300</v>
      </c>
      <c r="E1717" s="111">
        <f>'2. Rekap Back Up Beton X'!E233</f>
        <v>3</v>
      </c>
      <c r="F1717" s="112">
        <f>(100/((D1717-C1717)*E1717))*((J1724*0.5)+(M1724*1)+(P1724*2)+(S1724*20)+(V1724*15)+(Y1724*1.5))</f>
        <v>0</v>
      </c>
      <c r="G1717" s="113" t="str">
        <f>IF(F1717&lt;=25,"B",IF(F1717&lt;=75,"S",IF(F1717&lt;=100,"RR","RB")))</f>
        <v>B</v>
      </c>
      <c r="H1717" s="100">
        <v>0</v>
      </c>
      <c r="I1717" s="98">
        <v>0</v>
      </c>
      <c r="J1717" s="101">
        <f t="shared" ref="J1717:J1723" si="1272">H1717*I1717</f>
        <v>0</v>
      </c>
      <c r="K1717" s="100">
        <v>0</v>
      </c>
      <c r="L1717" s="98">
        <v>0</v>
      </c>
      <c r="M1717" s="101">
        <f t="shared" ref="M1717:M1723" si="1273">K1717*L1717</f>
        <v>0</v>
      </c>
      <c r="N1717" s="100">
        <v>0</v>
      </c>
      <c r="O1717" s="98">
        <v>4</v>
      </c>
      <c r="P1717" s="101">
        <f t="shared" ref="P1717:P1723" si="1274">N1717*O1717</f>
        <v>0</v>
      </c>
      <c r="Q1717" s="100">
        <v>0</v>
      </c>
      <c r="R1717" s="98">
        <v>0</v>
      </c>
      <c r="S1717" s="101">
        <f t="shared" ref="S1717:S1723" si="1275">Q1717*R1717</f>
        <v>0</v>
      </c>
      <c r="T1717" s="100">
        <v>0</v>
      </c>
      <c r="U1717" s="98">
        <v>0</v>
      </c>
      <c r="V1717" s="101">
        <f>T1717*U1717</f>
        <v>0</v>
      </c>
      <c r="W1717" s="100">
        <v>0</v>
      </c>
      <c r="X1717" s="98">
        <v>0</v>
      </c>
      <c r="Y1717" s="147">
        <f t="shared" ref="Y1717:Y1723" si="1276">W1717*X1717</f>
        <v>0</v>
      </c>
      <c r="Z1717" s="150"/>
    </row>
    <row r="1718" spans="2:26" s="35" customFormat="1" ht="17.100000000000001" customHeight="1">
      <c r="B1718" s="105"/>
      <c r="C1718" s="54"/>
      <c r="D1718" s="96"/>
      <c r="E1718" s="111"/>
      <c r="F1718" s="112"/>
      <c r="G1718" s="113"/>
      <c r="H1718" s="100">
        <v>0</v>
      </c>
      <c r="I1718" s="98">
        <v>0</v>
      </c>
      <c r="J1718" s="101">
        <f t="shared" si="1272"/>
        <v>0</v>
      </c>
      <c r="K1718" s="100">
        <v>0</v>
      </c>
      <c r="L1718" s="98">
        <v>0</v>
      </c>
      <c r="M1718" s="101">
        <f t="shared" si="1273"/>
        <v>0</v>
      </c>
      <c r="N1718" s="100">
        <v>0</v>
      </c>
      <c r="O1718" s="98">
        <v>0</v>
      </c>
      <c r="P1718" s="101">
        <f t="shared" si="1274"/>
        <v>0</v>
      </c>
      <c r="Q1718" s="100">
        <v>0</v>
      </c>
      <c r="R1718" s="98">
        <v>0</v>
      </c>
      <c r="S1718" s="101">
        <f t="shared" si="1275"/>
        <v>0</v>
      </c>
      <c r="T1718" s="100">
        <v>0</v>
      </c>
      <c r="U1718" s="98">
        <v>0</v>
      </c>
      <c r="V1718" s="101">
        <f t="shared" ref="V1718:V1723" si="1277">T1718*U1718</f>
        <v>0</v>
      </c>
      <c r="W1718" s="100">
        <v>0</v>
      </c>
      <c r="X1718" s="98">
        <v>0</v>
      </c>
      <c r="Y1718" s="147">
        <f t="shared" si="1276"/>
        <v>0</v>
      </c>
      <c r="Z1718" s="150"/>
    </row>
    <row r="1719" spans="2:26" s="35" customFormat="1" ht="17.100000000000001" customHeight="1">
      <c r="B1719" s="105"/>
      <c r="C1719" s="54"/>
      <c r="D1719" s="96"/>
      <c r="E1719" s="111"/>
      <c r="F1719" s="112"/>
      <c r="G1719" s="113"/>
      <c r="H1719" s="100">
        <v>0</v>
      </c>
      <c r="I1719" s="98">
        <v>0</v>
      </c>
      <c r="J1719" s="101">
        <f t="shared" si="1272"/>
        <v>0</v>
      </c>
      <c r="K1719" s="100">
        <v>0</v>
      </c>
      <c r="L1719" s="98">
        <v>0</v>
      </c>
      <c r="M1719" s="101">
        <f t="shared" si="1273"/>
        <v>0</v>
      </c>
      <c r="N1719" s="100">
        <v>0</v>
      </c>
      <c r="O1719" s="98">
        <v>0</v>
      </c>
      <c r="P1719" s="101">
        <f t="shared" si="1274"/>
        <v>0</v>
      </c>
      <c r="Q1719" s="100">
        <v>0</v>
      </c>
      <c r="R1719" s="98">
        <v>0</v>
      </c>
      <c r="S1719" s="101">
        <f t="shared" si="1275"/>
        <v>0</v>
      </c>
      <c r="T1719" s="100">
        <v>0</v>
      </c>
      <c r="U1719" s="98">
        <v>0</v>
      </c>
      <c r="V1719" s="101">
        <f t="shared" si="1277"/>
        <v>0</v>
      </c>
      <c r="W1719" s="100">
        <v>0</v>
      </c>
      <c r="X1719" s="98">
        <v>0</v>
      </c>
      <c r="Y1719" s="147">
        <f t="shared" si="1276"/>
        <v>0</v>
      </c>
      <c r="Z1719" s="150"/>
    </row>
    <row r="1720" spans="2:26" s="35" customFormat="1" ht="17.100000000000001" customHeight="1">
      <c r="B1720" s="105"/>
      <c r="C1720" s="54"/>
      <c r="D1720" s="96"/>
      <c r="E1720" s="111"/>
      <c r="F1720" s="112"/>
      <c r="G1720" s="113"/>
      <c r="H1720" s="100">
        <v>0</v>
      </c>
      <c r="I1720" s="98">
        <v>0</v>
      </c>
      <c r="J1720" s="101">
        <f t="shared" si="1272"/>
        <v>0</v>
      </c>
      <c r="K1720" s="100">
        <v>0</v>
      </c>
      <c r="L1720" s="98">
        <v>0</v>
      </c>
      <c r="M1720" s="101">
        <f t="shared" si="1273"/>
        <v>0</v>
      </c>
      <c r="N1720" s="100">
        <v>0</v>
      </c>
      <c r="O1720" s="98">
        <v>0</v>
      </c>
      <c r="P1720" s="101">
        <f t="shared" si="1274"/>
        <v>0</v>
      </c>
      <c r="Q1720" s="100">
        <v>0</v>
      </c>
      <c r="R1720" s="98">
        <v>0</v>
      </c>
      <c r="S1720" s="101">
        <f t="shared" si="1275"/>
        <v>0</v>
      </c>
      <c r="T1720" s="100">
        <v>0</v>
      </c>
      <c r="U1720" s="98">
        <v>0</v>
      </c>
      <c r="V1720" s="101">
        <f t="shared" si="1277"/>
        <v>0</v>
      </c>
      <c r="W1720" s="100">
        <v>0</v>
      </c>
      <c r="X1720" s="98">
        <v>0</v>
      </c>
      <c r="Y1720" s="147">
        <f t="shared" si="1276"/>
        <v>0</v>
      </c>
      <c r="Z1720" s="150"/>
    </row>
    <row r="1721" spans="2:26" s="35" customFormat="1" ht="17.100000000000001" customHeight="1">
      <c r="B1721" s="105"/>
      <c r="C1721" s="54"/>
      <c r="D1721" s="96"/>
      <c r="E1721" s="111"/>
      <c r="F1721" s="112"/>
      <c r="G1721" s="113"/>
      <c r="H1721" s="100">
        <v>0</v>
      </c>
      <c r="I1721" s="98">
        <v>0</v>
      </c>
      <c r="J1721" s="101">
        <f t="shared" si="1272"/>
        <v>0</v>
      </c>
      <c r="K1721" s="100">
        <v>0</v>
      </c>
      <c r="L1721" s="98">
        <v>0</v>
      </c>
      <c r="M1721" s="101">
        <f t="shared" si="1273"/>
        <v>0</v>
      </c>
      <c r="N1721" s="100">
        <v>0</v>
      </c>
      <c r="O1721" s="98">
        <v>0</v>
      </c>
      <c r="P1721" s="101">
        <f t="shared" si="1274"/>
        <v>0</v>
      </c>
      <c r="Q1721" s="100">
        <v>0</v>
      </c>
      <c r="R1721" s="98">
        <v>0</v>
      </c>
      <c r="S1721" s="101">
        <f t="shared" si="1275"/>
        <v>0</v>
      </c>
      <c r="T1721" s="100">
        <v>0</v>
      </c>
      <c r="U1721" s="98">
        <v>0</v>
      </c>
      <c r="V1721" s="101">
        <f t="shared" si="1277"/>
        <v>0</v>
      </c>
      <c r="W1721" s="100">
        <v>0</v>
      </c>
      <c r="X1721" s="98">
        <v>0</v>
      </c>
      <c r="Y1721" s="147">
        <f t="shared" si="1276"/>
        <v>0</v>
      </c>
      <c r="Z1721" s="150"/>
    </row>
    <row r="1722" spans="2:26" s="35" customFormat="1" ht="17.100000000000001" customHeight="1">
      <c r="B1722" s="105"/>
      <c r="C1722" s="54"/>
      <c r="D1722" s="96"/>
      <c r="E1722" s="111"/>
      <c r="F1722" s="112"/>
      <c r="G1722" s="113"/>
      <c r="H1722" s="100">
        <v>0</v>
      </c>
      <c r="I1722" s="98">
        <v>0</v>
      </c>
      <c r="J1722" s="101">
        <f t="shared" si="1272"/>
        <v>0</v>
      </c>
      <c r="K1722" s="100">
        <v>0</v>
      </c>
      <c r="L1722" s="98">
        <v>0</v>
      </c>
      <c r="M1722" s="101">
        <f t="shared" si="1273"/>
        <v>0</v>
      </c>
      <c r="N1722" s="100">
        <v>0</v>
      </c>
      <c r="O1722" s="98">
        <v>0</v>
      </c>
      <c r="P1722" s="101">
        <f t="shared" si="1274"/>
        <v>0</v>
      </c>
      <c r="Q1722" s="100">
        <v>0</v>
      </c>
      <c r="R1722" s="98">
        <v>0</v>
      </c>
      <c r="S1722" s="101">
        <f t="shared" si="1275"/>
        <v>0</v>
      </c>
      <c r="T1722" s="100">
        <v>0</v>
      </c>
      <c r="U1722" s="98">
        <v>0</v>
      </c>
      <c r="V1722" s="101">
        <f t="shared" si="1277"/>
        <v>0</v>
      </c>
      <c r="W1722" s="100">
        <v>0</v>
      </c>
      <c r="X1722" s="98">
        <v>0</v>
      </c>
      <c r="Y1722" s="147">
        <f t="shared" si="1276"/>
        <v>0</v>
      </c>
      <c r="Z1722" s="150"/>
    </row>
    <row r="1723" spans="2:26" s="35" customFormat="1" ht="17.100000000000001" customHeight="1">
      <c r="B1723" s="105"/>
      <c r="C1723" s="54"/>
      <c r="D1723" s="96"/>
      <c r="E1723" s="111"/>
      <c r="F1723" s="112"/>
      <c r="G1723" s="113"/>
      <c r="H1723" s="100">
        <v>0</v>
      </c>
      <c r="I1723" s="98">
        <v>0</v>
      </c>
      <c r="J1723" s="101">
        <f t="shared" si="1272"/>
        <v>0</v>
      </c>
      <c r="K1723" s="100">
        <v>0</v>
      </c>
      <c r="L1723" s="98">
        <v>0</v>
      </c>
      <c r="M1723" s="101">
        <f t="shared" si="1273"/>
        <v>0</v>
      </c>
      <c r="N1723" s="100">
        <v>0</v>
      </c>
      <c r="O1723" s="98">
        <v>0</v>
      </c>
      <c r="P1723" s="101">
        <f t="shared" si="1274"/>
        <v>0</v>
      </c>
      <c r="Q1723" s="100">
        <v>0</v>
      </c>
      <c r="R1723" s="98">
        <v>0</v>
      </c>
      <c r="S1723" s="101">
        <f t="shared" si="1275"/>
        <v>0</v>
      </c>
      <c r="T1723" s="100">
        <v>0</v>
      </c>
      <c r="U1723" s="98">
        <v>0</v>
      </c>
      <c r="V1723" s="101">
        <f t="shared" si="1277"/>
        <v>0</v>
      </c>
      <c r="W1723" s="100">
        <v>0</v>
      </c>
      <c r="X1723" s="98">
        <v>0</v>
      </c>
      <c r="Y1723" s="147">
        <f t="shared" si="1276"/>
        <v>0</v>
      </c>
      <c r="Z1723" s="150"/>
    </row>
    <row r="1724" spans="2:26" s="126" customFormat="1" ht="17.100000000000001" customHeight="1">
      <c r="B1724" s="118"/>
      <c r="C1724" s="119"/>
      <c r="D1724" s="120"/>
      <c r="E1724" s="121"/>
      <c r="F1724" s="122"/>
      <c r="G1724" s="123"/>
      <c r="H1724" s="401" t="s">
        <v>201</v>
      </c>
      <c r="I1724" s="402"/>
      <c r="J1724" s="124">
        <f>SUM(J1717:J1723)</f>
        <v>0</v>
      </c>
      <c r="K1724" s="401" t="s">
        <v>201</v>
      </c>
      <c r="L1724" s="402"/>
      <c r="M1724" s="124">
        <f>SUM(M1717:M1723)</f>
        <v>0</v>
      </c>
      <c r="N1724" s="401" t="s">
        <v>201</v>
      </c>
      <c r="O1724" s="402"/>
      <c r="P1724" s="124">
        <f>SUM(P1717:P1723)</f>
        <v>0</v>
      </c>
      <c r="Q1724" s="401" t="s">
        <v>201</v>
      </c>
      <c r="R1724" s="402"/>
      <c r="S1724" s="124">
        <f>SUM(S1717:S1723)</f>
        <v>0</v>
      </c>
      <c r="T1724" s="401" t="s">
        <v>201</v>
      </c>
      <c r="U1724" s="402"/>
      <c r="V1724" s="124">
        <f>SUM(V1717:V1723)</f>
        <v>0</v>
      </c>
      <c r="W1724" s="401" t="s">
        <v>201</v>
      </c>
      <c r="X1724" s="402"/>
      <c r="Y1724" s="127">
        <f>SUM(Y1717:Y1723)</f>
        <v>0</v>
      </c>
      <c r="Z1724" s="151"/>
    </row>
    <row r="1725" spans="2:26" s="35" customFormat="1" ht="17.100000000000001" customHeight="1">
      <c r="B1725" s="105"/>
      <c r="C1725" s="54">
        <f>'2. Rekap Back Up Beton X'!C234</f>
        <v>21300</v>
      </c>
      <c r="D1725" s="96">
        <f>'2. Rekap Back Up Beton X'!D234</f>
        <v>21400</v>
      </c>
      <c r="E1725" s="111">
        <f>'2. Rekap Back Up Beton X'!E234</f>
        <v>3</v>
      </c>
      <c r="F1725" s="112">
        <f>(100/((D1725-C1725)*E1725))*((J1732*0.5)+(M1732*1)+(P1732*2)+(S1732*20)+(V1732*15)+(Y1732*1.5))</f>
        <v>0</v>
      </c>
      <c r="G1725" s="113" t="str">
        <f>IF(F1725&lt;=25,"B",IF(F1725&lt;=75,"S",IF(F1725&lt;=100,"RR","RB")))</f>
        <v>B</v>
      </c>
      <c r="H1725" s="100">
        <v>0</v>
      </c>
      <c r="I1725" s="98">
        <v>0</v>
      </c>
      <c r="J1725" s="101">
        <f t="shared" ref="J1725:J1731" si="1278">H1725*I1725</f>
        <v>0</v>
      </c>
      <c r="K1725" s="100">
        <v>0</v>
      </c>
      <c r="L1725" s="98">
        <v>0</v>
      </c>
      <c r="M1725" s="101">
        <f t="shared" ref="M1725:M1731" si="1279">K1725*L1725</f>
        <v>0</v>
      </c>
      <c r="N1725" s="100">
        <v>0</v>
      </c>
      <c r="O1725" s="98">
        <v>4</v>
      </c>
      <c r="P1725" s="101">
        <f t="shared" ref="P1725:P1731" si="1280">N1725*O1725</f>
        <v>0</v>
      </c>
      <c r="Q1725" s="100">
        <v>0</v>
      </c>
      <c r="R1725" s="98">
        <v>0</v>
      </c>
      <c r="S1725" s="101">
        <f t="shared" ref="S1725:S1731" si="1281">Q1725*R1725</f>
        <v>0</v>
      </c>
      <c r="T1725" s="100">
        <v>0</v>
      </c>
      <c r="U1725" s="98">
        <v>0</v>
      </c>
      <c r="V1725" s="101">
        <f>T1725*U1725</f>
        <v>0</v>
      </c>
      <c r="W1725" s="100">
        <v>0</v>
      </c>
      <c r="X1725" s="98">
        <v>0</v>
      </c>
      <c r="Y1725" s="147">
        <f t="shared" ref="Y1725:Y1731" si="1282">W1725*X1725</f>
        <v>0</v>
      </c>
      <c r="Z1725" s="150"/>
    </row>
    <row r="1726" spans="2:26" s="35" customFormat="1" ht="17.100000000000001" customHeight="1">
      <c r="B1726" s="105"/>
      <c r="C1726" s="54"/>
      <c r="D1726" s="96"/>
      <c r="E1726" s="111"/>
      <c r="F1726" s="112"/>
      <c r="G1726" s="113"/>
      <c r="H1726" s="100">
        <v>0</v>
      </c>
      <c r="I1726" s="98">
        <v>0</v>
      </c>
      <c r="J1726" s="101">
        <f t="shared" si="1278"/>
        <v>0</v>
      </c>
      <c r="K1726" s="100">
        <v>0</v>
      </c>
      <c r="L1726" s="98">
        <v>0</v>
      </c>
      <c r="M1726" s="101">
        <f t="shared" si="1279"/>
        <v>0</v>
      </c>
      <c r="N1726" s="100">
        <v>0</v>
      </c>
      <c r="O1726" s="98">
        <v>0</v>
      </c>
      <c r="P1726" s="101">
        <f t="shared" si="1280"/>
        <v>0</v>
      </c>
      <c r="Q1726" s="100">
        <v>0</v>
      </c>
      <c r="R1726" s="98">
        <v>0</v>
      </c>
      <c r="S1726" s="101">
        <f t="shared" si="1281"/>
        <v>0</v>
      </c>
      <c r="T1726" s="100">
        <v>0</v>
      </c>
      <c r="U1726" s="98">
        <v>0</v>
      </c>
      <c r="V1726" s="101">
        <f t="shared" ref="V1726:V1731" si="1283">T1726*U1726</f>
        <v>0</v>
      </c>
      <c r="W1726" s="100">
        <v>0</v>
      </c>
      <c r="X1726" s="98">
        <v>0</v>
      </c>
      <c r="Y1726" s="147">
        <f t="shared" si="1282"/>
        <v>0</v>
      </c>
      <c r="Z1726" s="150"/>
    </row>
    <row r="1727" spans="2:26" s="35" customFormat="1" ht="17.100000000000001" customHeight="1">
      <c r="B1727" s="105"/>
      <c r="C1727" s="54"/>
      <c r="D1727" s="96"/>
      <c r="E1727" s="111"/>
      <c r="F1727" s="112"/>
      <c r="G1727" s="113"/>
      <c r="H1727" s="100">
        <v>0</v>
      </c>
      <c r="I1727" s="98">
        <v>0</v>
      </c>
      <c r="J1727" s="101">
        <f t="shared" si="1278"/>
        <v>0</v>
      </c>
      <c r="K1727" s="100">
        <v>0</v>
      </c>
      <c r="L1727" s="98">
        <v>0</v>
      </c>
      <c r="M1727" s="101">
        <f t="shared" si="1279"/>
        <v>0</v>
      </c>
      <c r="N1727" s="100">
        <v>0</v>
      </c>
      <c r="O1727" s="98">
        <v>0</v>
      </c>
      <c r="P1727" s="101">
        <f t="shared" si="1280"/>
        <v>0</v>
      </c>
      <c r="Q1727" s="100">
        <v>0</v>
      </c>
      <c r="R1727" s="98">
        <v>0</v>
      </c>
      <c r="S1727" s="101">
        <f t="shared" si="1281"/>
        <v>0</v>
      </c>
      <c r="T1727" s="100">
        <v>0</v>
      </c>
      <c r="U1727" s="98">
        <v>0</v>
      </c>
      <c r="V1727" s="101">
        <f t="shared" si="1283"/>
        <v>0</v>
      </c>
      <c r="W1727" s="100">
        <v>0</v>
      </c>
      <c r="X1727" s="98">
        <v>0</v>
      </c>
      <c r="Y1727" s="147">
        <f t="shared" si="1282"/>
        <v>0</v>
      </c>
      <c r="Z1727" s="150"/>
    </row>
    <row r="1728" spans="2:26" s="35" customFormat="1" ht="17.100000000000001" customHeight="1">
      <c r="B1728" s="105"/>
      <c r="C1728" s="54"/>
      <c r="D1728" s="96"/>
      <c r="E1728" s="111"/>
      <c r="F1728" s="112"/>
      <c r="G1728" s="113"/>
      <c r="H1728" s="100">
        <v>0</v>
      </c>
      <c r="I1728" s="98">
        <v>0</v>
      </c>
      <c r="J1728" s="101">
        <f t="shared" si="1278"/>
        <v>0</v>
      </c>
      <c r="K1728" s="100">
        <v>0</v>
      </c>
      <c r="L1728" s="98">
        <v>0</v>
      </c>
      <c r="M1728" s="101">
        <f t="shared" si="1279"/>
        <v>0</v>
      </c>
      <c r="N1728" s="100">
        <v>0</v>
      </c>
      <c r="O1728" s="98">
        <v>0</v>
      </c>
      <c r="P1728" s="101">
        <f t="shared" si="1280"/>
        <v>0</v>
      </c>
      <c r="Q1728" s="100">
        <v>0</v>
      </c>
      <c r="R1728" s="98">
        <v>0</v>
      </c>
      <c r="S1728" s="101">
        <f t="shared" si="1281"/>
        <v>0</v>
      </c>
      <c r="T1728" s="100">
        <v>0</v>
      </c>
      <c r="U1728" s="98">
        <v>0</v>
      </c>
      <c r="V1728" s="101">
        <f t="shared" si="1283"/>
        <v>0</v>
      </c>
      <c r="W1728" s="100">
        <v>0</v>
      </c>
      <c r="X1728" s="98">
        <v>0</v>
      </c>
      <c r="Y1728" s="147">
        <f t="shared" si="1282"/>
        <v>0</v>
      </c>
      <c r="Z1728" s="150"/>
    </row>
    <row r="1729" spans="2:26" s="35" customFormat="1" ht="17.100000000000001" customHeight="1">
      <c r="B1729" s="105"/>
      <c r="C1729" s="54"/>
      <c r="D1729" s="96"/>
      <c r="E1729" s="111"/>
      <c r="F1729" s="112"/>
      <c r="G1729" s="113"/>
      <c r="H1729" s="100">
        <v>0</v>
      </c>
      <c r="I1729" s="98">
        <v>0</v>
      </c>
      <c r="J1729" s="101">
        <f t="shared" si="1278"/>
        <v>0</v>
      </c>
      <c r="K1729" s="100">
        <v>0</v>
      </c>
      <c r="L1729" s="98">
        <v>0</v>
      </c>
      <c r="M1729" s="101">
        <f t="shared" si="1279"/>
        <v>0</v>
      </c>
      <c r="N1729" s="100">
        <v>0</v>
      </c>
      <c r="O1729" s="98">
        <v>0</v>
      </c>
      <c r="P1729" s="101">
        <f t="shared" si="1280"/>
        <v>0</v>
      </c>
      <c r="Q1729" s="100">
        <v>0</v>
      </c>
      <c r="R1729" s="98">
        <v>0</v>
      </c>
      <c r="S1729" s="101">
        <f t="shared" si="1281"/>
        <v>0</v>
      </c>
      <c r="T1729" s="100">
        <v>0</v>
      </c>
      <c r="U1729" s="98">
        <v>0</v>
      </c>
      <c r="V1729" s="101">
        <f t="shared" si="1283"/>
        <v>0</v>
      </c>
      <c r="W1729" s="100">
        <v>0</v>
      </c>
      <c r="X1729" s="98">
        <v>0</v>
      </c>
      <c r="Y1729" s="147">
        <f t="shared" si="1282"/>
        <v>0</v>
      </c>
      <c r="Z1729" s="150"/>
    </row>
    <row r="1730" spans="2:26" s="35" customFormat="1" ht="17.100000000000001" customHeight="1">
      <c r="B1730" s="105"/>
      <c r="C1730" s="54"/>
      <c r="D1730" s="96"/>
      <c r="E1730" s="111"/>
      <c r="F1730" s="112"/>
      <c r="G1730" s="113"/>
      <c r="H1730" s="100">
        <v>0</v>
      </c>
      <c r="I1730" s="98">
        <v>0</v>
      </c>
      <c r="J1730" s="101">
        <f t="shared" si="1278"/>
        <v>0</v>
      </c>
      <c r="K1730" s="100">
        <v>0</v>
      </c>
      <c r="L1730" s="98">
        <v>0</v>
      </c>
      <c r="M1730" s="101">
        <f t="shared" si="1279"/>
        <v>0</v>
      </c>
      <c r="N1730" s="100">
        <v>0</v>
      </c>
      <c r="O1730" s="98">
        <v>0</v>
      </c>
      <c r="P1730" s="101">
        <f t="shared" si="1280"/>
        <v>0</v>
      </c>
      <c r="Q1730" s="100">
        <v>0</v>
      </c>
      <c r="R1730" s="98">
        <v>0</v>
      </c>
      <c r="S1730" s="101">
        <f t="shared" si="1281"/>
        <v>0</v>
      </c>
      <c r="T1730" s="100">
        <v>0</v>
      </c>
      <c r="U1730" s="98">
        <v>0</v>
      </c>
      <c r="V1730" s="101">
        <f t="shared" si="1283"/>
        <v>0</v>
      </c>
      <c r="W1730" s="100">
        <v>0</v>
      </c>
      <c r="X1730" s="98">
        <v>0</v>
      </c>
      <c r="Y1730" s="147">
        <f t="shared" si="1282"/>
        <v>0</v>
      </c>
      <c r="Z1730" s="150"/>
    </row>
    <row r="1731" spans="2:26" s="35" customFormat="1" ht="17.100000000000001" customHeight="1">
      <c r="B1731" s="105"/>
      <c r="C1731" s="54"/>
      <c r="D1731" s="96"/>
      <c r="E1731" s="111"/>
      <c r="F1731" s="112"/>
      <c r="G1731" s="113"/>
      <c r="H1731" s="100">
        <v>0</v>
      </c>
      <c r="I1731" s="98">
        <v>0</v>
      </c>
      <c r="J1731" s="101">
        <f t="shared" si="1278"/>
        <v>0</v>
      </c>
      <c r="K1731" s="100">
        <v>0</v>
      </c>
      <c r="L1731" s="98">
        <v>0</v>
      </c>
      <c r="M1731" s="101">
        <f t="shared" si="1279"/>
        <v>0</v>
      </c>
      <c r="N1731" s="100">
        <v>0</v>
      </c>
      <c r="O1731" s="98">
        <v>0</v>
      </c>
      <c r="P1731" s="101">
        <f t="shared" si="1280"/>
        <v>0</v>
      </c>
      <c r="Q1731" s="100">
        <v>0</v>
      </c>
      <c r="R1731" s="98">
        <v>0</v>
      </c>
      <c r="S1731" s="101">
        <f t="shared" si="1281"/>
        <v>0</v>
      </c>
      <c r="T1731" s="100">
        <v>0</v>
      </c>
      <c r="U1731" s="98">
        <v>0</v>
      </c>
      <c r="V1731" s="101">
        <f t="shared" si="1283"/>
        <v>0</v>
      </c>
      <c r="W1731" s="100">
        <v>0</v>
      </c>
      <c r="X1731" s="98">
        <v>0</v>
      </c>
      <c r="Y1731" s="147">
        <f t="shared" si="1282"/>
        <v>0</v>
      </c>
      <c r="Z1731" s="150"/>
    </row>
    <row r="1732" spans="2:26" s="126" customFormat="1" ht="17.100000000000001" customHeight="1">
      <c r="B1732" s="118"/>
      <c r="C1732" s="119"/>
      <c r="D1732" s="120"/>
      <c r="E1732" s="121"/>
      <c r="F1732" s="122"/>
      <c r="G1732" s="123"/>
      <c r="H1732" s="401" t="s">
        <v>201</v>
      </c>
      <c r="I1732" s="402"/>
      <c r="J1732" s="124">
        <f>SUM(J1725:J1731)</f>
        <v>0</v>
      </c>
      <c r="K1732" s="401" t="s">
        <v>201</v>
      </c>
      <c r="L1732" s="402"/>
      <c r="M1732" s="124">
        <f>SUM(M1725:M1731)</f>
        <v>0</v>
      </c>
      <c r="N1732" s="401" t="s">
        <v>201</v>
      </c>
      <c r="O1732" s="402"/>
      <c r="P1732" s="124">
        <f>SUM(P1725:P1731)</f>
        <v>0</v>
      </c>
      <c r="Q1732" s="401" t="s">
        <v>201</v>
      </c>
      <c r="R1732" s="402"/>
      <c r="S1732" s="124">
        <f>SUM(S1725:S1731)</f>
        <v>0</v>
      </c>
      <c r="T1732" s="401" t="s">
        <v>201</v>
      </c>
      <c r="U1732" s="402"/>
      <c r="V1732" s="124">
        <f>SUM(V1725:V1731)</f>
        <v>0</v>
      </c>
      <c r="W1732" s="401" t="s">
        <v>201</v>
      </c>
      <c r="X1732" s="402"/>
      <c r="Y1732" s="127">
        <f>SUM(Y1725:Y1731)</f>
        <v>0</v>
      </c>
      <c r="Z1732" s="151"/>
    </row>
    <row r="1733" spans="2:26" s="35" customFormat="1" ht="17.100000000000001" customHeight="1">
      <c r="B1733" s="105"/>
      <c r="C1733" s="54">
        <f>'2. Rekap Back Up Beton X'!C235</f>
        <v>21400</v>
      </c>
      <c r="D1733" s="96">
        <f>'2. Rekap Back Up Beton X'!D235</f>
        <v>21500</v>
      </c>
      <c r="E1733" s="111">
        <f>'2. Rekap Back Up Beton X'!E235</f>
        <v>3</v>
      </c>
      <c r="F1733" s="112">
        <f>(100/((D1733-C1733)*E1733))*((J1740*0.5)+(M1740*1)+(P1740*2)+(S1740*20)+(V1740*15)+(Y1740*1.5))</f>
        <v>0</v>
      </c>
      <c r="G1733" s="113" t="str">
        <f>IF(F1733&lt;=25,"B",IF(F1733&lt;=75,"S",IF(F1733&lt;=100,"RR","RB")))</f>
        <v>B</v>
      </c>
      <c r="H1733" s="100">
        <v>0</v>
      </c>
      <c r="I1733" s="98">
        <v>0</v>
      </c>
      <c r="J1733" s="101">
        <f t="shared" ref="J1733:J1739" si="1284">H1733*I1733</f>
        <v>0</v>
      </c>
      <c r="K1733" s="100">
        <v>0</v>
      </c>
      <c r="L1733" s="98">
        <v>0</v>
      </c>
      <c r="M1733" s="101">
        <f t="shared" ref="M1733:M1739" si="1285">K1733*L1733</f>
        <v>0</v>
      </c>
      <c r="N1733" s="100">
        <v>0</v>
      </c>
      <c r="O1733" s="98">
        <v>4</v>
      </c>
      <c r="P1733" s="101">
        <f t="shared" ref="P1733:P1739" si="1286">N1733*O1733</f>
        <v>0</v>
      </c>
      <c r="Q1733" s="100">
        <v>0</v>
      </c>
      <c r="R1733" s="98">
        <v>0</v>
      </c>
      <c r="S1733" s="101">
        <f t="shared" ref="S1733:S1739" si="1287">Q1733*R1733</f>
        <v>0</v>
      </c>
      <c r="T1733" s="100">
        <v>0</v>
      </c>
      <c r="U1733" s="98">
        <v>0</v>
      </c>
      <c r="V1733" s="101">
        <f>T1733*U1733</f>
        <v>0</v>
      </c>
      <c r="W1733" s="100">
        <v>0</v>
      </c>
      <c r="X1733" s="98">
        <v>0</v>
      </c>
      <c r="Y1733" s="147">
        <f t="shared" ref="Y1733:Y1739" si="1288">W1733*X1733</f>
        <v>0</v>
      </c>
      <c r="Z1733" s="150"/>
    </row>
    <row r="1734" spans="2:26" s="35" customFormat="1" ht="17.100000000000001" customHeight="1">
      <c r="B1734" s="105"/>
      <c r="C1734" s="54"/>
      <c r="D1734" s="96"/>
      <c r="E1734" s="111"/>
      <c r="F1734" s="112"/>
      <c r="G1734" s="113"/>
      <c r="H1734" s="100">
        <v>0</v>
      </c>
      <c r="I1734" s="98">
        <v>0</v>
      </c>
      <c r="J1734" s="101">
        <f t="shared" si="1284"/>
        <v>0</v>
      </c>
      <c r="K1734" s="100">
        <v>0</v>
      </c>
      <c r="L1734" s="98">
        <v>0</v>
      </c>
      <c r="M1734" s="101">
        <f t="shared" si="1285"/>
        <v>0</v>
      </c>
      <c r="N1734" s="100">
        <v>0</v>
      </c>
      <c r="O1734" s="98">
        <v>0</v>
      </c>
      <c r="P1734" s="101">
        <f t="shared" si="1286"/>
        <v>0</v>
      </c>
      <c r="Q1734" s="100">
        <v>0</v>
      </c>
      <c r="R1734" s="98">
        <v>0</v>
      </c>
      <c r="S1734" s="101">
        <f t="shared" si="1287"/>
        <v>0</v>
      </c>
      <c r="T1734" s="100">
        <v>0</v>
      </c>
      <c r="U1734" s="98">
        <v>0</v>
      </c>
      <c r="V1734" s="101">
        <f t="shared" ref="V1734:V1739" si="1289">T1734*U1734</f>
        <v>0</v>
      </c>
      <c r="W1734" s="100">
        <v>0</v>
      </c>
      <c r="X1734" s="98">
        <v>0</v>
      </c>
      <c r="Y1734" s="147">
        <f t="shared" si="1288"/>
        <v>0</v>
      </c>
      <c r="Z1734" s="150"/>
    </row>
    <row r="1735" spans="2:26" s="35" customFormat="1" ht="17.100000000000001" customHeight="1">
      <c r="B1735" s="105"/>
      <c r="C1735" s="54"/>
      <c r="D1735" s="96"/>
      <c r="E1735" s="111"/>
      <c r="F1735" s="112"/>
      <c r="G1735" s="113"/>
      <c r="H1735" s="100">
        <v>0</v>
      </c>
      <c r="I1735" s="98">
        <v>0</v>
      </c>
      <c r="J1735" s="101">
        <f t="shared" si="1284"/>
        <v>0</v>
      </c>
      <c r="K1735" s="100">
        <v>0</v>
      </c>
      <c r="L1735" s="98">
        <v>0</v>
      </c>
      <c r="M1735" s="101">
        <f t="shared" si="1285"/>
        <v>0</v>
      </c>
      <c r="N1735" s="100">
        <v>0</v>
      </c>
      <c r="O1735" s="98">
        <v>0</v>
      </c>
      <c r="P1735" s="101">
        <f t="shared" si="1286"/>
        <v>0</v>
      </c>
      <c r="Q1735" s="100">
        <v>0</v>
      </c>
      <c r="R1735" s="98">
        <v>0</v>
      </c>
      <c r="S1735" s="101">
        <f t="shared" si="1287"/>
        <v>0</v>
      </c>
      <c r="T1735" s="100">
        <v>0</v>
      </c>
      <c r="U1735" s="98">
        <v>0</v>
      </c>
      <c r="V1735" s="101">
        <f t="shared" si="1289"/>
        <v>0</v>
      </c>
      <c r="W1735" s="100">
        <v>0</v>
      </c>
      <c r="X1735" s="98">
        <v>0</v>
      </c>
      <c r="Y1735" s="147">
        <f t="shared" si="1288"/>
        <v>0</v>
      </c>
      <c r="Z1735" s="150"/>
    </row>
    <row r="1736" spans="2:26" s="35" customFormat="1" ht="17.100000000000001" customHeight="1">
      <c r="B1736" s="105"/>
      <c r="C1736" s="54"/>
      <c r="D1736" s="96"/>
      <c r="E1736" s="111"/>
      <c r="F1736" s="112"/>
      <c r="G1736" s="113"/>
      <c r="H1736" s="100">
        <v>0</v>
      </c>
      <c r="I1736" s="98">
        <v>0</v>
      </c>
      <c r="J1736" s="101">
        <f t="shared" si="1284"/>
        <v>0</v>
      </c>
      <c r="K1736" s="100">
        <v>0</v>
      </c>
      <c r="L1736" s="98">
        <v>0</v>
      </c>
      <c r="M1736" s="101">
        <f t="shared" si="1285"/>
        <v>0</v>
      </c>
      <c r="N1736" s="100">
        <v>0</v>
      </c>
      <c r="O1736" s="98">
        <v>0</v>
      </c>
      <c r="P1736" s="101">
        <f t="shared" si="1286"/>
        <v>0</v>
      </c>
      <c r="Q1736" s="100">
        <v>0</v>
      </c>
      <c r="R1736" s="98">
        <v>0</v>
      </c>
      <c r="S1736" s="101">
        <f t="shared" si="1287"/>
        <v>0</v>
      </c>
      <c r="T1736" s="100">
        <v>0</v>
      </c>
      <c r="U1736" s="98">
        <v>0</v>
      </c>
      <c r="V1736" s="101">
        <f t="shared" si="1289"/>
        <v>0</v>
      </c>
      <c r="W1736" s="100">
        <v>0</v>
      </c>
      <c r="X1736" s="98">
        <v>0</v>
      </c>
      <c r="Y1736" s="147">
        <f t="shared" si="1288"/>
        <v>0</v>
      </c>
      <c r="Z1736" s="150"/>
    </row>
    <row r="1737" spans="2:26" s="35" customFormat="1" ht="17.100000000000001" customHeight="1">
      <c r="B1737" s="105"/>
      <c r="C1737" s="54"/>
      <c r="D1737" s="96"/>
      <c r="E1737" s="111"/>
      <c r="F1737" s="112"/>
      <c r="G1737" s="113"/>
      <c r="H1737" s="100">
        <v>0</v>
      </c>
      <c r="I1737" s="98">
        <v>0</v>
      </c>
      <c r="J1737" s="101">
        <f t="shared" si="1284"/>
        <v>0</v>
      </c>
      <c r="K1737" s="100">
        <v>0</v>
      </c>
      <c r="L1737" s="98">
        <v>0</v>
      </c>
      <c r="M1737" s="101">
        <f t="shared" si="1285"/>
        <v>0</v>
      </c>
      <c r="N1737" s="100">
        <v>0</v>
      </c>
      <c r="O1737" s="98">
        <v>0</v>
      </c>
      <c r="P1737" s="101">
        <f t="shared" si="1286"/>
        <v>0</v>
      </c>
      <c r="Q1737" s="100">
        <v>0</v>
      </c>
      <c r="R1737" s="98">
        <v>0</v>
      </c>
      <c r="S1737" s="101">
        <f t="shared" si="1287"/>
        <v>0</v>
      </c>
      <c r="T1737" s="100">
        <v>0</v>
      </c>
      <c r="U1737" s="98">
        <v>0</v>
      </c>
      <c r="V1737" s="101">
        <f t="shared" si="1289"/>
        <v>0</v>
      </c>
      <c r="W1737" s="100">
        <v>0</v>
      </c>
      <c r="X1737" s="98">
        <v>0</v>
      </c>
      <c r="Y1737" s="147">
        <f t="shared" si="1288"/>
        <v>0</v>
      </c>
      <c r="Z1737" s="150"/>
    </row>
    <row r="1738" spans="2:26" s="35" customFormat="1" ht="17.100000000000001" customHeight="1">
      <c r="B1738" s="105"/>
      <c r="C1738" s="54"/>
      <c r="D1738" s="96"/>
      <c r="E1738" s="111"/>
      <c r="F1738" s="112"/>
      <c r="G1738" s="113"/>
      <c r="H1738" s="100">
        <v>0</v>
      </c>
      <c r="I1738" s="98">
        <v>0</v>
      </c>
      <c r="J1738" s="101">
        <f t="shared" si="1284"/>
        <v>0</v>
      </c>
      <c r="K1738" s="100">
        <v>0</v>
      </c>
      <c r="L1738" s="98">
        <v>0</v>
      </c>
      <c r="M1738" s="101">
        <f t="shared" si="1285"/>
        <v>0</v>
      </c>
      <c r="N1738" s="100">
        <v>0</v>
      </c>
      <c r="O1738" s="98">
        <v>0</v>
      </c>
      <c r="P1738" s="101">
        <f t="shared" si="1286"/>
        <v>0</v>
      </c>
      <c r="Q1738" s="100">
        <v>0</v>
      </c>
      <c r="R1738" s="98">
        <v>0</v>
      </c>
      <c r="S1738" s="101">
        <f t="shared" si="1287"/>
        <v>0</v>
      </c>
      <c r="T1738" s="100">
        <v>0</v>
      </c>
      <c r="U1738" s="98">
        <v>0</v>
      </c>
      <c r="V1738" s="101">
        <f t="shared" si="1289"/>
        <v>0</v>
      </c>
      <c r="W1738" s="100">
        <v>0</v>
      </c>
      <c r="X1738" s="98">
        <v>0</v>
      </c>
      <c r="Y1738" s="147">
        <f t="shared" si="1288"/>
        <v>0</v>
      </c>
      <c r="Z1738" s="150"/>
    </row>
    <row r="1739" spans="2:26" s="35" customFormat="1" ht="17.100000000000001" customHeight="1">
      <c r="B1739" s="105"/>
      <c r="C1739" s="54"/>
      <c r="D1739" s="96"/>
      <c r="E1739" s="111"/>
      <c r="F1739" s="112"/>
      <c r="G1739" s="113"/>
      <c r="H1739" s="100">
        <v>0</v>
      </c>
      <c r="I1739" s="98">
        <v>0</v>
      </c>
      <c r="J1739" s="101">
        <f t="shared" si="1284"/>
        <v>0</v>
      </c>
      <c r="K1739" s="100">
        <v>0</v>
      </c>
      <c r="L1739" s="98">
        <v>0</v>
      </c>
      <c r="M1739" s="101">
        <f t="shared" si="1285"/>
        <v>0</v>
      </c>
      <c r="N1739" s="100">
        <v>0</v>
      </c>
      <c r="O1739" s="98">
        <v>0</v>
      </c>
      <c r="P1739" s="101">
        <f t="shared" si="1286"/>
        <v>0</v>
      </c>
      <c r="Q1739" s="100">
        <v>0</v>
      </c>
      <c r="R1739" s="98">
        <v>0</v>
      </c>
      <c r="S1739" s="101">
        <f t="shared" si="1287"/>
        <v>0</v>
      </c>
      <c r="T1739" s="100">
        <v>0</v>
      </c>
      <c r="U1739" s="98">
        <v>0</v>
      </c>
      <c r="V1739" s="101">
        <f t="shared" si="1289"/>
        <v>0</v>
      </c>
      <c r="W1739" s="100">
        <v>0</v>
      </c>
      <c r="X1739" s="98">
        <v>0</v>
      </c>
      <c r="Y1739" s="147">
        <f t="shared" si="1288"/>
        <v>0</v>
      </c>
      <c r="Z1739" s="150"/>
    </row>
    <row r="1740" spans="2:26" s="126" customFormat="1" ht="17.100000000000001" customHeight="1">
      <c r="B1740" s="118"/>
      <c r="C1740" s="119"/>
      <c r="D1740" s="120"/>
      <c r="E1740" s="121"/>
      <c r="F1740" s="122"/>
      <c r="G1740" s="123"/>
      <c r="H1740" s="401" t="s">
        <v>201</v>
      </c>
      <c r="I1740" s="402"/>
      <c r="J1740" s="124">
        <f>SUM(J1733:J1739)</f>
        <v>0</v>
      </c>
      <c r="K1740" s="401" t="s">
        <v>201</v>
      </c>
      <c r="L1740" s="402"/>
      <c r="M1740" s="124">
        <f>SUM(M1733:M1739)</f>
        <v>0</v>
      </c>
      <c r="N1740" s="401" t="s">
        <v>201</v>
      </c>
      <c r="O1740" s="402"/>
      <c r="P1740" s="124">
        <f>SUM(P1733:P1739)</f>
        <v>0</v>
      </c>
      <c r="Q1740" s="401" t="s">
        <v>201</v>
      </c>
      <c r="R1740" s="402"/>
      <c r="S1740" s="124">
        <f>SUM(S1733:S1739)</f>
        <v>0</v>
      </c>
      <c r="T1740" s="401" t="s">
        <v>201</v>
      </c>
      <c r="U1740" s="402"/>
      <c r="V1740" s="124">
        <f>SUM(V1733:V1739)</f>
        <v>0</v>
      </c>
      <c r="W1740" s="401" t="s">
        <v>201</v>
      </c>
      <c r="X1740" s="402"/>
      <c r="Y1740" s="127">
        <f>SUM(Y1733:Y1739)</f>
        <v>0</v>
      </c>
      <c r="Z1740" s="151"/>
    </row>
    <row r="1741" spans="2:26" s="35" customFormat="1" ht="17.100000000000001" customHeight="1">
      <c r="B1741" s="105"/>
      <c r="C1741" s="54">
        <f>'2. Rekap Back Up Beton X'!C236</f>
        <v>21500</v>
      </c>
      <c r="D1741" s="96">
        <f>'2. Rekap Back Up Beton X'!D236</f>
        <v>21600</v>
      </c>
      <c r="E1741" s="111">
        <f>'2. Rekap Back Up Beton X'!E236</f>
        <v>3</v>
      </c>
      <c r="F1741" s="112">
        <f>(100/((D1741-C1741)*E1741))*((J1748*0.5)+(M1748*1)+(P1748*2)+(S1748*20)+(V1748*15)+(Y1748*1.5))</f>
        <v>0</v>
      </c>
      <c r="G1741" s="113" t="str">
        <f>IF(F1741&lt;=25,"B",IF(F1741&lt;=75,"S",IF(F1741&lt;=100,"RR","RB")))</f>
        <v>B</v>
      </c>
      <c r="H1741" s="100">
        <v>0</v>
      </c>
      <c r="I1741" s="98">
        <v>0</v>
      </c>
      <c r="J1741" s="101">
        <f t="shared" ref="J1741:J1747" si="1290">H1741*I1741</f>
        <v>0</v>
      </c>
      <c r="K1741" s="100">
        <v>0</v>
      </c>
      <c r="L1741" s="98">
        <v>0</v>
      </c>
      <c r="M1741" s="101">
        <f t="shared" ref="M1741:M1747" si="1291">K1741*L1741</f>
        <v>0</v>
      </c>
      <c r="N1741" s="100">
        <v>0</v>
      </c>
      <c r="O1741" s="98">
        <v>4</v>
      </c>
      <c r="P1741" s="101">
        <f t="shared" ref="P1741:P1747" si="1292">N1741*O1741</f>
        <v>0</v>
      </c>
      <c r="Q1741" s="100">
        <v>0</v>
      </c>
      <c r="R1741" s="98">
        <v>0</v>
      </c>
      <c r="S1741" s="101">
        <f t="shared" ref="S1741:S1747" si="1293">Q1741*R1741</f>
        <v>0</v>
      </c>
      <c r="T1741" s="100">
        <v>0</v>
      </c>
      <c r="U1741" s="98">
        <v>0</v>
      </c>
      <c r="V1741" s="101">
        <f>T1741*U1741</f>
        <v>0</v>
      </c>
      <c r="W1741" s="100">
        <v>0</v>
      </c>
      <c r="X1741" s="98">
        <v>0</v>
      </c>
      <c r="Y1741" s="147">
        <f t="shared" ref="Y1741:Y1747" si="1294">W1741*X1741</f>
        <v>0</v>
      </c>
      <c r="Z1741" s="150"/>
    </row>
    <row r="1742" spans="2:26" s="35" customFormat="1" ht="17.100000000000001" customHeight="1">
      <c r="B1742" s="105"/>
      <c r="C1742" s="54"/>
      <c r="D1742" s="96"/>
      <c r="E1742" s="111"/>
      <c r="F1742" s="112"/>
      <c r="G1742" s="113"/>
      <c r="H1742" s="100">
        <v>0</v>
      </c>
      <c r="I1742" s="98">
        <v>0</v>
      </c>
      <c r="J1742" s="101">
        <f t="shared" si="1290"/>
        <v>0</v>
      </c>
      <c r="K1742" s="100">
        <v>0</v>
      </c>
      <c r="L1742" s="98">
        <v>0</v>
      </c>
      <c r="M1742" s="101">
        <f t="shared" si="1291"/>
        <v>0</v>
      </c>
      <c r="N1742" s="100">
        <v>0</v>
      </c>
      <c r="O1742" s="98">
        <v>0</v>
      </c>
      <c r="P1742" s="101">
        <f t="shared" si="1292"/>
        <v>0</v>
      </c>
      <c r="Q1742" s="100">
        <v>0</v>
      </c>
      <c r="R1742" s="98">
        <v>0</v>
      </c>
      <c r="S1742" s="101">
        <f t="shared" si="1293"/>
        <v>0</v>
      </c>
      <c r="T1742" s="100">
        <v>0</v>
      </c>
      <c r="U1742" s="98">
        <v>0</v>
      </c>
      <c r="V1742" s="101">
        <f t="shared" ref="V1742:V1747" si="1295">T1742*U1742</f>
        <v>0</v>
      </c>
      <c r="W1742" s="100">
        <v>0</v>
      </c>
      <c r="X1742" s="98">
        <v>0</v>
      </c>
      <c r="Y1742" s="147">
        <f t="shared" si="1294"/>
        <v>0</v>
      </c>
      <c r="Z1742" s="150"/>
    </row>
    <row r="1743" spans="2:26" s="35" customFormat="1" ht="17.100000000000001" customHeight="1">
      <c r="B1743" s="105"/>
      <c r="C1743" s="54"/>
      <c r="D1743" s="96"/>
      <c r="E1743" s="111"/>
      <c r="F1743" s="112"/>
      <c r="G1743" s="113"/>
      <c r="H1743" s="100">
        <v>0</v>
      </c>
      <c r="I1743" s="98">
        <v>0</v>
      </c>
      <c r="J1743" s="101">
        <f t="shared" si="1290"/>
        <v>0</v>
      </c>
      <c r="K1743" s="100">
        <v>0</v>
      </c>
      <c r="L1743" s="98">
        <v>0</v>
      </c>
      <c r="M1743" s="101">
        <f t="shared" si="1291"/>
        <v>0</v>
      </c>
      <c r="N1743" s="100">
        <v>0</v>
      </c>
      <c r="O1743" s="98">
        <v>0</v>
      </c>
      <c r="P1743" s="101">
        <f t="shared" si="1292"/>
        <v>0</v>
      </c>
      <c r="Q1743" s="100">
        <v>0</v>
      </c>
      <c r="R1743" s="98">
        <v>0</v>
      </c>
      <c r="S1743" s="101">
        <f t="shared" si="1293"/>
        <v>0</v>
      </c>
      <c r="T1743" s="100">
        <v>0</v>
      </c>
      <c r="U1743" s="98">
        <v>0</v>
      </c>
      <c r="V1743" s="101">
        <f t="shared" si="1295"/>
        <v>0</v>
      </c>
      <c r="W1743" s="100">
        <v>0</v>
      </c>
      <c r="X1743" s="98">
        <v>0</v>
      </c>
      <c r="Y1743" s="147">
        <f t="shared" si="1294"/>
        <v>0</v>
      </c>
      <c r="Z1743" s="150"/>
    </row>
    <row r="1744" spans="2:26" s="35" customFormat="1" ht="17.100000000000001" customHeight="1">
      <c r="B1744" s="105"/>
      <c r="C1744" s="54"/>
      <c r="D1744" s="96"/>
      <c r="E1744" s="111"/>
      <c r="F1744" s="112"/>
      <c r="G1744" s="113"/>
      <c r="H1744" s="100">
        <v>0</v>
      </c>
      <c r="I1744" s="98">
        <v>0</v>
      </c>
      <c r="J1744" s="101">
        <f t="shared" si="1290"/>
        <v>0</v>
      </c>
      <c r="K1744" s="100">
        <v>0</v>
      </c>
      <c r="L1744" s="98">
        <v>0</v>
      </c>
      <c r="M1744" s="101">
        <f t="shared" si="1291"/>
        <v>0</v>
      </c>
      <c r="N1744" s="100">
        <v>0</v>
      </c>
      <c r="O1744" s="98">
        <v>0</v>
      </c>
      <c r="P1744" s="101">
        <f t="shared" si="1292"/>
        <v>0</v>
      </c>
      <c r="Q1744" s="100">
        <v>0</v>
      </c>
      <c r="R1744" s="98">
        <v>0</v>
      </c>
      <c r="S1744" s="101">
        <f t="shared" si="1293"/>
        <v>0</v>
      </c>
      <c r="T1744" s="100">
        <v>0</v>
      </c>
      <c r="U1744" s="98">
        <v>0</v>
      </c>
      <c r="V1744" s="101">
        <f t="shared" si="1295"/>
        <v>0</v>
      </c>
      <c r="W1744" s="100">
        <v>0</v>
      </c>
      <c r="X1744" s="98">
        <v>0</v>
      </c>
      <c r="Y1744" s="147">
        <f t="shared" si="1294"/>
        <v>0</v>
      </c>
      <c r="Z1744" s="150"/>
    </row>
    <row r="1745" spans="2:26" s="35" customFormat="1" ht="17.100000000000001" customHeight="1">
      <c r="B1745" s="105"/>
      <c r="C1745" s="54"/>
      <c r="D1745" s="96"/>
      <c r="E1745" s="111"/>
      <c r="F1745" s="112"/>
      <c r="G1745" s="113"/>
      <c r="H1745" s="100">
        <v>0</v>
      </c>
      <c r="I1745" s="98">
        <v>0</v>
      </c>
      <c r="J1745" s="101">
        <f t="shared" si="1290"/>
        <v>0</v>
      </c>
      <c r="K1745" s="100">
        <v>0</v>
      </c>
      <c r="L1745" s="98">
        <v>0</v>
      </c>
      <c r="M1745" s="101">
        <f t="shared" si="1291"/>
        <v>0</v>
      </c>
      <c r="N1745" s="100">
        <v>0</v>
      </c>
      <c r="O1745" s="98">
        <v>0</v>
      </c>
      <c r="P1745" s="101">
        <f t="shared" si="1292"/>
        <v>0</v>
      </c>
      <c r="Q1745" s="100">
        <v>0</v>
      </c>
      <c r="R1745" s="98">
        <v>0</v>
      </c>
      <c r="S1745" s="101">
        <f t="shared" si="1293"/>
        <v>0</v>
      </c>
      <c r="T1745" s="100">
        <v>0</v>
      </c>
      <c r="U1745" s="98">
        <v>0</v>
      </c>
      <c r="V1745" s="101">
        <f t="shared" si="1295"/>
        <v>0</v>
      </c>
      <c r="W1745" s="100">
        <v>0</v>
      </c>
      <c r="X1745" s="98">
        <v>0</v>
      </c>
      <c r="Y1745" s="147">
        <f t="shared" si="1294"/>
        <v>0</v>
      </c>
      <c r="Z1745" s="150"/>
    </row>
    <row r="1746" spans="2:26" s="35" customFormat="1" ht="17.100000000000001" customHeight="1">
      <c r="B1746" s="105"/>
      <c r="C1746" s="54"/>
      <c r="D1746" s="96"/>
      <c r="E1746" s="111"/>
      <c r="F1746" s="112"/>
      <c r="G1746" s="113"/>
      <c r="H1746" s="100">
        <v>0</v>
      </c>
      <c r="I1746" s="98">
        <v>0</v>
      </c>
      <c r="J1746" s="101">
        <f t="shared" si="1290"/>
        <v>0</v>
      </c>
      <c r="K1746" s="100">
        <v>0</v>
      </c>
      <c r="L1746" s="98">
        <v>0</v>
      </c>
      <c r="M1746" s="101">
        <f t="shared" si="1291"/>
        <v>0</v>
      </c>
      <c r="N1746" s="100">
        <v>0</v>
      </c>
      <c r="O1746" s="98">
        <v>0</v>
      </c>
      <c r="P1746" s="101">
        <f t="shared" si="1292"/>
        <v>0</v>
      </c>
      <c r="Q1746" s="100">
        <v>0</v>
      </c>
      <c r="R1746" s="98">
        <v>0</v>
      </c>
      <c r="S1746" s="101">
        <f t="shared" si="1293"/>
        <v>0</v>
      </c>
      <c r="T1746" s="100">
        <v>0</v>
      </c>
      <c r="U1746" s="98">
        <v>0</v>
      </c>
      <c r="V1746" s="101">
        <f t="shared" si="1295"/>
        <v>0</v>
      </c>
      <c r="W1746" s="100">
        <v>0</v>
      </c>
      <c r="X1746" s="98">
        <v>0</v>
      </c>
      <c r="Y1746" s="147">
        <f t="shared" si="1294"/>
        <v>0</v>
      </c>
      <c r="Z1746" s="150"/>
    </row>
    <row r="1747" spans="2:26" s="35" customFormat="1" ht="17.100000000000001" customHeight="1">
      <c r="B1747" s="105"/>
      <c r="C1747" s="54"/>
      <c r="D1747" s="96"/>
      <c r="E1747" s="111"/>
      <c r="F1747" s="112"/>
      <c r="G1747" s="113"/>
      <c r="H1747" s="100">
        <v>0</v>
      </c>
      <c r="I1747" s="98">
        <v>0</v>
      </c>
      <c r="J1747" s="101">
        <f t="shared" si="1290"/>
        <v>0</v>
      </c>
      <c r="K1747" s="100">
        <v>0</v>
      </c>
      <c r="L1747" s="98">
        <v>0</v>
      </c>
      <c r="M1747" s="101">
        <f t="shared" si="1291"/>
        <v>0</v>
      </c>
      <c r="N1747" s="100">
        <v>0</v>
      </c>
      <c r="O1747" s="98">
        <v>0</v>
      </c>
      <c r="P1747" s="101">
        <f t="shared" si="1292"/>
        <v>0</v>
      </c>
      <c r="Q1747" s="100">
        <v>0</v>
      </c>
      <c r="R1747" s="98">
        <v>0</v>
      </c>
      <c r="S1747" s="101">
        <f t="shared" si="1293"/>
        <v>0</v>
      </c>
      <c r="T1747" s="100">
        <v>0</v>
      </c>
      <c r="U1747" s="98">
        <v>0</v>
      </c>
      <c r="V1747" s="101">
        <f t="shared" si="1295"/>
        <v>0</v>
      </c>
      <c r="W1747" s="100">
        <v>0</v>
      </c>
      <c r="X1747" s="98">
        <v>0</v>
      </c>
      <c r="Y1747" s="147">
        <f t="shared" si="1294"/>
        <v>0</v>
      </c>
      <c r="Z1747" s="150"/>
    </row>
    <row r="1748" spans="2:26" s="126" customFormat="1" ht="17.100000000000001" customHeight="1" thickBot="1">
      <c r="B1748" s="128"/>
      <c r="C1748" s="154"/>
      <c r="D1748" s="155"/>
      <c r="E1748" s="156"/>
      <c r="F1748" s="129"/>
      <c r="G1748" s="130"/>
      <c r="H1748" s="403" t="s">
        <v>201</v>
      </c>
      <c r="I1748" s="404"/>
      <c r="J1748" s="131">
        <f>SUM(J1741:J1747)</f>
        <v>0</v>
      </c>
      <c r="K1748" s="403" t="s">
        <v>201</v>
      </c>
      <c r="L1748" s="404"/>
      <c r="M1748" s="131">
        <f>SUM(M1741:M1747)</f>
        <v>0</v>
      </c>
      <c r="N1748" s="403" t="s">
        <v>201</v>
      </c>
      <c r="O1748" s="404"/>
      <c r="P1748" s="131">
        <f>SUM(P1741:P1747)</f>
        <v>0</v>
      </c>
      <c r="Q1748" s="403" t="s">
        <v>201</v>
      </c>
      <c r="R1748" s="404"/>
      <c r="S1748" s="131">
        <f>SUM(S1741:S1747)</f>
        <v>0</v>
      </c>
      <c r="T1748" s="403" t="s">
        <v>201</v>
      </c>
      <c r="U1748" s="404"/>
      <c r="V1748" s="131">
        <f>SUM(V1741:V1747)</f>
        <v>0</v>
      </c>
      <c r="W1748" s="403" t="s">
        <v>201</v>
      </c>
      <c r="X1748" s="404"/>
      <c r="Y1748" s="132">
        <f>SUM(Y1741:Y1747)</f>
        <v>0</v>
      </c>
      <c r="Z1748" s="152"/>
    </row>
    <row r="1749" spans="2:26" s="35" customFormat="1" ht="17.100000000000001" customHeight="1">
      <c r="B1749" s="114"/>
      <c r="C1749" s="157">
        <f>'2. Rekap Back Up Beton X'!C237</f>
        <v>21600</v>
      </c>
      <c r="D1749" s="158">
        <f>'2. Rekap Back Up Beton X'!D237</f>
        <v>21700</v>
      </c>
      <c r="E1749" s="159">
        <f>'2. Rekap Back Up Beton X'!E237</f>
        <v>3</v>
      </c>
      <c r="F1749" s="115">
        <f>(100/((D1749-C1749)*E1749))*((J1756*0.5)+(M1756*1)+(P1756*2)+(S1756*20)+(V1756*15)+(Y1756*1.5))</f>
        <v>0</v>
      </c>
      <c r="G1749" s="116" t="str">
        <f>IF(F1749&lt;=25,"B",IF(F1749&lt;=75,"S",IF(F1749&lt;=100,"RR","RB")))</f>
        <v>B</v>
      </c>
      <c r="H1749" s="135">
        <v>0</v>
      </c>
      <c r="I1749" s="136">
        <v>0</v>
      </c>
      <c r="J1749" s="137">
        <f t="shared" ref="J1749:J1755" si="1296">H1749*I1749</f>
        <v>0</v>
      </c>
      <c r="K1749" s="135">
        <v>0</v>
      </c>
      <c r="L1749" s="136">
        <v>0</v>
      </c>
      <c r="M1749" s="137">
        <f t="shared" ref="M1749:M1755" si="1297">K1749*L1749</f>
        <v>0</v>
      </c>
      <c r="N1749" s="135">
        <v>0</v>
      </c>
      <c r="O1749" s="136">
        <v>4</v>
      </c>
      <c r="P1749" s="137">
        <f t="shared" ref="P1749:P1755" si="1298">N1749*O1749</f>
        <v>0</v>
      </c>
      <c r="Q1749" s="135">
        <v>0</v>
      </c>
      <c r="R1749" s="136">
        <v>0</v>
      </c>
      <c r="S1749" s="137">
        <f t="shared" ref="S1749:S1755" si="1299">Q1749*R1749</f>
        <v>0</v>
      </c>
      <c r="T1749" s="135">
        <v>0</v>
      </c>
      <c r="U1749" s="136">
        <v>0</v>
      </c>
      <c r="V1749" s="137">
        <f>T1749*U1749</f>
        <v>0</v>
      </c>
      <c r="W1749" s="135">
        <v>0</v>
      </c>
      <c r="X1749" s="136">
        <v>0</v>
      </c>
      <c r="Y1749" s="148">
        <f t="shared" ref="Y1749:Y1755" si="1300">W1749*X1749</f>
        <v>0</v>
      </c>
      <c r="Z1749" s="153"/>
    </row>
    <row r="1750" spans="2:26" s="35" customFormat="1" ht="17.100000000000001" customHeight="1">
      <c r="B1750" s="105"/>
      <c r="C1750" s="54"/>
      <c r="D1750" s="96"/>
      <c r="E1750" s="111"/>
      <c r="F1750" s="112"/>
      <c r="G1750" s="113"/>
      <c r="H1750" s="100">
        <v>0</v>
      </c>
      <c r="I1750" s="98">
        <v>0</v>
      </c>
      <c r="J1750" s="101">
        <f t="shared" si="1296"/>
        <v>0</v>
      </c>
      <c r="K1750" s="100">
        <v>0</v>
      </c>
      <c r="L1750" s="98">
        <v>0</v>
      </c>
      <c r="M1750" s="101">
        <f t="shared" si="1297"/>
        <v>0</v>
      </c>
      <c r="N1750" s="100">
        <v>0</v>
      </c>
      <c r="O1750" s="98">
        <v>0</v>
      </c>
      <c r="P1750" s="101">
        <f t="shared" si="1298"/>
        <v>0</v>
      </c>
      <c r="Q1750" s="100">
        <v>0</v>
      </c>
      <c r="R1750" s="98">
        <v>0</v>
      </c>
      <c r="S1750" s="101">
        <f t="shared" si="1299"/>
        <v>0</v>
      </c>
      <c r="T1750" s="100">
        <v>0</v>
      </c>
      <c r="U1750" s="98">
        <v>0</v>
      </c>
      <c r="V1750" s="101">
        <f t="shared" ref="V1750:V1755" si="1301">T1750*U1750</f>
        <v>0</v>
      </c>
      <c r="W1750" s="100">
        <v>0</v>
      </c>
      <c r="X1750" s="98">
        <v>0</v>
      </c>
      <c r="Y1750" s="147">
        <f t="shared" si="1300"/>
        <v>0</v>
      </c>
      <c r="Z1750" s="150"/>
    </row>
    <row r="1751" spans="2:26" s="35" customFormat="1" ht="17.100000000000001" customHeight="1">
      <c r="B1751" s="105"/>
      <c r="C1751" s="54"/>
      <c r="D1751" s="96"/>
      <c r="E1751" s="111"/>
      <c r="F1751" s="112"/>
      <c r="G1751" s="113"/>
      <c r="H1751" s="100">
        <v>0</v>
      </c>
      <c r="I1751" s="98">
        <v>0</v>
      </c>
      <c r="J1751" s="101">
        <f t="shared" si="1296"/>
        <v>0</v>
      </c>
      <c r="K1751" s="100">
        <v>0</v>
      </c>
      <c r="L1751" s="98">
        <v>0</v>
      </c>
      <c r="M1751" s="101">
        <f t="shared" si="1297"/>
        <v>0</v>
      </c>
      <c r="N1751" s="100">
        <v>0</v>
      </c>
      <c r="O1751" s="98">
        <v>0</v>
      </c>
      <c r="P1751" s="101">
        <f t="shared" si="1298"/>
        <v>0</v>
      </c>
      <c r="Q1751" s="100">
        <v>0</v>
      </c>
      <c r="R1751" s="98">
        <v>0</v>
      </c>
      <c r="S1751" s="101">
        <f t="shared" si="1299"/>
        <v>0</v>
      </c>
      <c r="T1751" s="100">
        <v>0</v>
      </c>
      <c r="U1751" s="98">
        <v>0</v>
      </c>
      <c r="V1751" s="101">
        <f t="shared" si="1301"/>
        <v>0</v>
      </c>
      <c r="W1751" s="100">
        <v>0</v>
      </c>
      <c r="X1751" s="98">
        <v>0</v>
      </c>
      <c r="Y1751" s="147">
        <f t="shared" si="1300"/>
        <v>0</v>
      </c>
      <c r="Z1751" s="150"/>
    </row>
    <row r="1752" spans="2:26" s="35" customFormat="1" ht="17.100000000000001" customHeight="1">
      <c r="B1752" s="105"/>
      <c r="C1752" s="54"/>
      <c r="D1752" s="96"/>
      <c r="E1752" s="111"/>
      <c r="F1752" s="112"/>
      <c r="G1752" s="113"/>
      <c r="H1752" s="100">
        <v>0</v>
      </c>
      <c r="I1752" s="98">
        <v>0</v>
      </c>
      <c r="J1752" s="101">
        <f t="shared" si="1296"/>
        <v>0</v>
      </c>
      <c r="K1752" s="100">
        <v>0</v>
      </c>
      <c r="L1752" s="98">
        <v>0</v>
      </c>
      <c r="M1752" s="101">
        <f t="shared" si="1297"/>
        <v>0</v>
      </c>
      <c r="N1752" s="100">
        <v>0</v>
      </c>
      <c r="O1752" s="98">
        <v>0</v>
      </c>
      <c r="P1752" s="101">
        <f t="shared" si="1298"/>
        <v>0</v>
      </c>
      <c r="Q1752" s="100">
        <v>0</v>
      </c>
      <c r="R1752" s="98">
        <v>0</v>
      </c>
      <c r="S1752" s="101">
        <f t="shared" si="1299"/>
        <v>0</v>
      </c>
      <c r="T1752" s="100">
        <v>0</v>
      </c>
      <c r="U1752" s="98">
        <v>0</v>
      </c>
      <c r="V1752" s="101">
        <f t="shared" si="1301"/>
        <v>0</v>
      </c>
      <c r="W1752" s="100">
        <v>0</v>
      </c>
      <c r="X1752" s="98">
        <v>0</v>
      </c>
      <c r="Y1752" s="147">
        <f t="shared" si="1300"/>
        <v>0</v>
      </c>
      <c r="Z1752" s="150"/>
    </row>
    <row r="1753" spans="2:26" s="35" customFormat="1" ht="17.100000000000001" customHeight="1">
      <c r="B1753" s="105"/>
      <c r="C1753" s="54"/>
      <c r="D1753" s="96"/>
      <c r="E1753" s="111"/>
      <c r="F1753" s="112"/>
      <c r="G1753" s="113"/>
      <c r="H1753" s="100">
        <v>0</v>
      </c>
      <c r="I1753" s="98">
        <v>0</v>
      </c>
      <c r="J1753" s="101">
        <f t="shared" si="1296"/>
        <v>0</v>
      </c>
      <c r="K1753" s="100">
        <v>0</v>
      </c>
      <c r="L1753" s="98">
        <v>0</v>
      </c>
      <c r="M1753" s="101">
        <f t="shared" si="1297"/>
        <v>0</v>
      </c>
      <c r="N1753" s="100">
        <v>0</v>
      </c>
      <c r="O1753" s="98">
        <v>0</v>
      </c>
      <c r="P1753" s="101">
        <f t="shared" si="1298"/>
        <v>0</v>
      </c>
      <c r="Q1753" s="100">
        <v>0</v>
      </c>
      <c r="R1753" s="98">
        <v>0</v>
      </c>
      <c r="S1753" s="101">
        <f t="shared" si="1299"/>
        <v>0</v>
      </c>
      <c r="T1753" s="100">
        <v>0</v>
      </c>
      <c r="U1753" s="98">
        <v>0</v>
      </c>
      <c r="V1753" s="101">
        <f t="shared" si="1301"/>
        <v>0</v>
      </c>
      <c r="W1753" s="100">
        <v>0</v>
      </c>
      <c r="X1753" s="98">
        <v>0</v>
      </c>
      <c r="Y1753" s="147">
        <f t="shared" si="1300"/>
        <v>0</v>
      </c>
      <c r="Z1753" s="150"/>
    </row>
    <row r="1754" spans="2:26" s="35" customFormat="1" ht="17.100000000000001" customHeight="1">
      <c r="B1754" s="105"/>
      <c r="C1754" s="54"/>
      <c r="D1754" s="96"/>
      <c r="E1754" s="111"/>
      <c r="F1754" s="112"/>
      <c r="G1754" s="113"/>
      <c r="H1754" s="100">
        <v>0</v>
      </c>
      <c r="I1754" s="98">
        <v>0</v>
      </c>
      <c r="J1754" s="101">
        <f t="shared" si="1296"/>
        <v>0</v>
      </c>
      <c r="K1754" s="100">
        <v>0</v>
      </c>
      <c r="L1754" s="98">
        <v>0</v>
      </c>
      <c r="M1754" s="101">
        <f t="shared" si="1297"/>
        <v>0</v>
      </c>
      <c r="N1754" s="100">
        <v>0</v>
      </c>
      <c r="O1754" s="98">
        <v>0</v>
      </c>
      <c r="P1754" s="101">
        <f t="shared" si="1298"/>
        <v>0</v>
      </c>
      <c r="Q1754" s="100">
        <v>0</v>
      </c>
      <c r="R1754" s="98">
        <v>0</v>
      </c>
      <c r="S1754" s="101">
        <f t="shared" si="1299"/>
        <v>0</v>
      </c>
      <c r="T1754" s="100">
        <v>0</v>
      </c>
      <c r="U1754" s="98">
        <v>0</v>
      </c>
      <c r="V1754" s="101">
        <f t="shared" si="1301"/>
        <v>0</v>
      </c>
      <c r="W1754" s="100">
        <v>0</v>
      </c>
      <c r="X1754" s="98">
        <v>0</v>
      </c>
      <c r="Y1754" s="147">
        <f t="shared" si="1300"/>
        <v>0</v>
      </c>
      <c r="Z1754" s="150"/>
    </row>
    <row r="1755" spans="2:26" s="35" customFormat="1" ht="17.100000000000001" customHeight="1">
      <c r="B1755" s="105"/>
      <c r="C1755" s="54"/>
      <c r="D1755" s="96"/>
      <c r="E1755" s="111"/>
      <c r="F1755" s="112"/>
      <c r="G1755" s="113"/>
      <c r="H1755" s="100">
        <v>0</v>
      </c>
      <c r="I1755" s="98">
        <v>0</v>
      </c>
      <c r="J1755" s="101">
        <f t="shared" si="1296"/>
        <v>0</v>
      </c>
      <c r="K1755" s="100">
        <v>0</v>
      </c>
      <c r="L1755" s="98">
        <v>0</v>
      </c>
      <c r="M1755" s="101">
        <f t="shared" si="1297"/>
        <v>0</v>
      </c>
      <c r="N1755" s="100">
        <v>0</v>
      </c>
      <c r="O1755" s="98">
        <v>0</v>
      </c>
      <c r="P1755" s="101">
        <f t="shared" si="1298"/>
        <v>0</v>
      </c>
      <c r="Q1755" s="100">
        <v>0</v>
      </c>
      <c r="R1755" s="98">
        <v>0</v>
      </c>
      <c r="S1755" s="101">
        <f t="shared" si="1299"/>
        <v>0</v>
      </c>
      <c r="T1755" s="100">
        <v>0</v>
      </c>
      <c r="U1755" s="98">
        <v>0</v>
      </c>
      <c r="V1755" s="101">
        <f t="shared" si="1301"/>
        <v>0</v>
      </c>
      <c r="W1755" s="100">
        <v>0</v>
      </c>
      <c r="X1755" s="98">
        <v>0</v>
      </c>
      <c r="Y1755" s="147">
        <f t="shared" si="1300"/>
        <v>0</v>
      </c>
      <c r="Z1755" s="150"/>
    </row>
    <row r="1756" spans="2:26" s="126" customFormat="1" ht="17.100000000000001" customHeight="1">
      <c r="B1756" s="118"/>
      <c r="C1756" s="119"/>
      <c r="D1756" s="120"/>
      <c r="E1756" s="121"/>
      <c r="F1756" s="122"/>
      <c r="G1756" s="123"/>
      <c r="H1756" s="401" t="s">
        <v>201</v>
      </c>
      <c r="I1756" s="402"/>
      <c r="J1756" s="124">
        <f>SUM(J1749:J1755)</f>
        <v>0</v>
      </c>
      <c r="K1756" s="401" t="s">
        <v>201</v>
      </c>
      <c r="L1756" s="402"/>
      <c r="M1756" s="124">
        <f>SUM(M1749:M1755)</f>
        <v>0</v>
      </c>
      <c r="N1756" s="401" t="s">
        <v>201</v>
      </c>
      <c r="O1756" s="402"/>
      <c r="P1756" s="124">
        <f>SUM(P1749:P1755)</f>
        <v>0</v>
      </c>
      <c r="Q1756" s="401" t="s">
        <v>201</v>
      </c>
      <c r="R1756" s="402"/>
      <c r="S1756" s="124">
        <f>SUM(S1749:S1755)</f>
        <v>0</v>
      </c>
      <c r="T1756" s="401" t="s">
        <v>201</v>
      </c>
      <c r="U1756" s="402"/>
      <c r="V1756" s="124">
        <f>SUM(V1749:V1755)</f>
        <v>0</v>
      </c>
      <c r="W1756" s="401" t="s">
        <v>201</v>
      </c>
      <c r="X1756" s="402"/>
      <c r="Y1756" s="127">
        <f>SUM(Y1749:Y1755)</f>
        <v>0</v>
      </c>
      <c r="Z1756" s="151"/>
    </row>
    <row r="1757" spans="2:26" s="35" customFormat="1" ht="17.100000000000001" customHeight="1">
      <c r="B1757" s="105"/>
      <c r="C1757" s="54">
        <f>'2. Rekap Back Up Beton X'!C238</f>
        <v>21700</v>
      </c>
      <c r="D1757" s="96">
        <f>'2. Rekap Back Up Beton X'!D238</f>
        <v>21800</v>
      </c>
      <c r="E1757" s="111">
        <f>'2. Rekap Back Up Beton X'!E238</f>
        <v>3</v>
      </c>
      <c r="F1757" s="112">
        <f>(100/((D1757-C1757)*E1757))*((J1764*0.5)+(M1764*1)+(P1764*2)+(S1764*20)+(V1764*15)+(Y1764*1.5))</f>
        <v>0</v>
      </c>
      <c r="G1757" s="113" t="str">
        <f>IF(F1757&lt;=25,"B",IF(F1757&lt;=75,"S",IF(F1757&lt;=100,"RR","RB")))</f>
        <v>B</v>
      </c>
      <c r="H1757" s="100">
        <v>0</v>
      </c>
      <c r="I1757" s="98">
        <v>0</v>
      </c>
      <c r="J1757" s="101">
        <f t="shared" ref="J1757:J1763" si="1302">H1757*I1757</f>
        <v>0</v>
      </c>
      <c r="K1757" s="100">
        <v>0</v>
      </c>
      <c r="L1757" s="98">
        <v>0</v>
      </c>
      <c r="M1757" s="101">
        <f t="shared" ref="M1757:M1763" si="1303">K1757*L1757</f>
        <v>0</v>
      </c>
      <c r="N1757" s="100">
        <v>0</v>
      </c>
      <c r="O1757" s="98">
        <v>4</v>
      </c>
      <c r="P1757" s="101">
        <f t="shared" ref="P1757:P1763" si="1304">N1757*O1757</f>
        <v>0</v>
      </c>
      <c r="Q1757" s="100">
        <v>0</v>
      </c>
      <c r="R1757" s="98">
        <v>0</v>
      </c>
      <c r="S1757" s="101">
        <f t="shared" ref="S1757:S1763" si="1305">Q1757*R1757</f>
        <v>0</v>
      </c>
      <c r="T1757" s="100">
        <v>0</v>
      </c>
      <c r="U1757" s="98">
        <v>0</v>
      </c>
      <c r="V1757" s="101">
        <f>T1757*U1757</f>
        <v>0</v>
      </c>
      <c r="W1757" s="100">
        <v>0</v>
      </c>
      <c r="X1757" s="98">
        <v>0</v>
      </c>
      <c r="Y1757" s="147">
        <f t="shared" ref="Y1757:Y1763" si="1306">W1757*X1757</f>
        <v>0</v>
      </c>
      <c r="Z1757" s="150"/>
    </row>
    <row r="1758" spans="2:26" s="35" customFormat="1" ht="17.100000000000001" customHeight="1">
      <c r="B1758" s="105"/>
      <c r="C1758" s="54"/>
      <c r="D1758" s="96"/>
      <c r="E1758" s="111"/>
      <c r="F1758" s="112"/>
      <c r="G1758" s="113"/>
      <c r="H1758" s="100">
        <v>0</v>
      </c>
      <c r="I1758" s="98">
        <v>0</v>
      </c>
      <c r="J1758" s="101">
        <f t="shared" si="1302"/>
        <v>0</v>
      </c>
      <c r="K1758" s="100">
        <v>0</v>
      </c>
      <c r="L1758" s="98">
        <v>0</v>
      </c>
      <c r="M1758" s="101">
        <f t="shared" si="1303"/>
        <v>0</v>
      </c>
      <c r="N1758" s="100">
        <v>0</v>
      </c>
      <c r="O1758" s="98">
        <v>0</v>
      </c>
      <c r="P1758" s="101">
        <f t="shared" si="1304"/>
        <v>0</v>
      </c>
      <c r="Q1758" s="100">
        <v>0</v>
      </c>
      <c r="R1758" s="98">
        <v>0</v>
      </c>
      <c r="S1758" s="101">
        <f t="shared" si="1305"/>
        <v>0</v>
      </c>
      <c r="T1758" s="100">
        <v>0</v>
      </c>
      <c r="U1758" s="98">
        <v>0</v>
      </c>
      <c r="V1758" s="101">
        <f t="shared" ref="V1758:V1763" si="1307">T1758*U1758</f>
        <v>0</v>
      </c>
      <c r="W1758" s="100">
        <v>0</v>
      </c>
      <c r="X1758" s="98">
        <v>0</v>
      </c>
      <c r="Y1758" s="147">
        <f t="shared" si="1306"/>
        <v>0</v>
      </c>
      <c r="Z1758" s="150"/>
    </row>
    <row r="1759" spans="2:26" s="35" customFormat="1" ht="17.100000000000001" customHeight="1">
      <c r="B1759" s="105"/>
      <c r="C1759" s="54"/>
      <c r="D1759" s="96"/>
      <c r="E1759" s="111"/>
      <c r="F1759" s="112"/>
      <c r="G1759" s="113"/>
      <c r="H1759" s="100">
        <v>0</v>
      </c>
      <c r="I1759" s="98">
        <v>0</v>
      </c>
      <c r="J1759" s="101">
        <f t="shared" si="1302"/>
        <v>0</v>
      </c>
      <c r="K1759" s="100">
        <v>0</v>
      </c>
      <c r="L1759" s="98">
        <v>0</v>
      </c>
      <c r="M1759" s="101">
        <f t="shared" si="1303"/>
        <v>0</v>
      </c>
      <c r="N1759" s="100">
        <v>0</v>
      </c>
      <c r="O1759" s="98">
        <v>0</v>
      </c>
      <c r="P1759" s="101">
        <f t="shared" si="1304"/>
        <v>0</v>
      </c>
      <c r="Q1759" s="100">
        <v>0</v>
      </c>
      <c r="R1759" s="98">
        <v>0</v>
      </c>
      <c r="S1759" s="101">
        <f t="shared" si="1305"/>
        <v>0</v>
      </c>
      <c r="T1759" s="100">
        <v>0</v>
      </c>
      <c r="U1759" s="98">
        <v>0</v>
      </c>
      <c r="V1759" s="101">
        <f t="shared" si="1307"/>
        <v>0</v>
      </c>
      <c r="W1759" s="100">
        <v>0</v>
      </c>
      <c r="X1759" s="98">
        <v>0</v>
      </c>
      <c r="Y1759" s="147">
        <f t="shared" si="1306"/>
        <v>0</v>
      </c>
      <c r="Z1759" s="150"/>
    </row>
    <row r="1760" spans="2:26" s="35" customFormat="1" ht="17.100000000000001" customHeight="1">
      <c r="B1760" s="105"/>
      <c r="C1760" s="54"/>
      <c r="D1760" s="96"/>
      <c r="E1760" s="111"/>
      <c r="F1760" s="112"/>
      <c r="G1760" s="113"/>
      <c r="H1760" s="100">
        <v>0</v>
      </c>
      <c r="I1760" s="98">
        <v>0</v>
      </c>
      <c r="J1760" s="101">
        <f t="shared" si="1302"/>
        <v>0</v>
      </c>
      <c r="K1760" s="100">
        <v>0</v>
      </c>
      <c r="L1760" s="98">
        <v>0</v>
      </c>
      <c r="M1760" s="101">
        <f t="shared" si="1303"/>
        <v>0</v>
      </c>
      <c r="N1760" s="100">
        <v>0</v>
      </c>
      <c r="O1760" s="98">
        <v>0</v>
      </c>
      <c r="P1760" s="101">
        <f t="shared" si="1304"/>
        <v>0</v>
      </c>
      <c r="Q1760" s="100">
        <v>0</v>
      </c>
      <c r="R1760" s="98">
        <v>0</v>
      </c>
      <c r="S1760" s="101">
        <f t="shared" si="1305"/>
        <v>0</v>
      </c>
      <c r="T1760" s="100">
        <v>0</v>
      </c>
      <c r="U1760" s="98">
        <v>0</v>
      </c>
      <c r="V1760" s="101">
        <f t="shared" si="1307"/>
        <v>0</v>
      </c>
      <c r="W1760" s="100">
        <v>0</v>
      </c>
      <c r="X1760" s="98">
        <v>0</v>
      </c>
      <c r="Y1760" s="147">
        <f t="shared" si="1306"/>
        <v>0</v>
      </c>
      <c r="Z1760" s="150"/>
    </row>
    <row r="1761" spans="2:26" s="35" customFormat="1" ht="17.100000000000001" customHeight="1">
      <c r="B1761" s="105"/>
      <c r="C1761" s="54"/>
      <c r="D1761" s="96"/>
      <c r="E1761" s="111"/>
      <c r="F1761" s="112"/>
      <c r="G1761" s="113"/>
      <c r="H1761" s="100">
        <v>0</v>
      </c>
      <c r="I1761" s="98">
        <v>0</v>
      </c>
      <c r="J1761" s="101">
        <f t="shared" si="1302"/>
        <v>0</v>
      </c>
      <c r="K1761" s="100">
        <v>0</v>
      </c>
      <c r="L1761" s="98">
        <v>0</v>
      </c>
      <c r="M1761" s="101">
        <f t="shared" si="1303"/>
        <v>0</v>
      </c>
      <c r="N1761" s="100">
        <v>0</v>
      </c>
      <c r="O1761" s="98">
        <v>0</v>
      </c>
      <c r="P1761" s="101">
        <f t="shared" si="1304"/>
        <v>0</v>
      </c>
      <c r="Q1761" s="100">
        <v>0</v>
      </c>
      <c r="R1761" s="98">
        <v>0</v>
      </c>
      <c r="S1761" s="101">
        <f t="shared" si="1305"/>
        <v>0</v>
      </c>
      <c r="T1761" s="100">
        <v>0</v>
      </c>
      <c r="U1761" s="98">
        <v>0</v>
      </c>
      <c r="V1761" s="101">
        <f t="shared" si="1307"/>
        <v>0</v>
      </c>
      <c r="W1761" s="100">
        <v>0</v>
      </c>
      <c r="X1761" s="98">
        <v>0</v>
      </c>
      <c r="Y1761" s="147">
        <f t="shared" si="1306"/>
        <v>0</v>
      </c>
      <c r="Z1761" s="150"/>
    </row>
    <row r="1762" spans="2:26" s="35" customFormat="1" ht="17.100000000000001" customHeight="1">
      <c r="B1762" s="105"/>
      <c r="C1762" s="54"/>
      <c r="D1762" s="96"/>
      <c r="E1762" s="111"/>
      <c r="F1762" s="112"/>
      <c r="G1762" s="113"/>
      <c r="H1762" s="100">
        <v>0</v>
      </c>
      <c r="I1762" s="98">
        <v>0</v>
      </c>
      <c r="J1762" s="101">
        <f t="shared" si="1302"/>
        <v>0</v>
      </c>
      <c r="K1762" s="100">
        <v>0</v>
      </c>
      <c r="L1762" s="98">
        <v>0</v>
      </c>
      <c r="M1762" s="101">
        <f t="shared" si="1303"/>
        <v>0</v>
      </c>
      <c r="N1762" s="100">
        <v>0</v>
      </c>
      <c r="O1762" s="98">
        <v>0</v>
      </c>
      <c r="P1762" s="101">
        <f t="shared" si="1304"/>
        <v>0</v>
      </c>
      <c r="Q1762" s="100">
        <v>0</v>
      </c>
      <c r="R1762" s="98">
        <v>0</v>
      </c>
      <c r="S1762" s="101">
        <f t="shared" si="1305"/>
        <v>0</v>
      </c>
      <c r="T1762" s="100">
        <v>0</v>
      </c>
      <c r="U1762" s="98">
        <v>0</v>
      </c>
      <c r="V1762" s="101">
        <f t="shared" si="1307"/>
        <v>0</v>
      </c>
      <c r="W1762" s="100">
        <v>0</v>
      </c>
      <c r="X1762" s="98">
        <v>0</v>
      </c>
      <c r="Y1762" s="147">
        <f t="shared" si="1306"/>
        <v>0</v>
      </c>
      <c r="Z1762" s="150"/>
    </row>
    <row r="1763" spans="2:26" s="35" customFormat="1" ht="17.100000000000001" customHeight="1">
      <c r="B1763" s="105"/>
      <c r="C1763" s="54"/>
      <c r="D1763" s="96"/>
      <c r="E1763" s="111"/>
      <c r="F1763" s="112"/>
      <c r="G1763" s="113"/>
      <c r="H1763" s="100">
        <v>0</v>
      </c>
      <c r="I1763" s="98">
        <v>0</v>
      </c>
      <c r="J1763" s="101">
        <f t="shared" si="1302"/>
        <v>0</v>
      </c>
      <c r="K1763" s="100">
        <v>0</v>
      </c>
      <c r="L1763" s="98">
        <v>0</v>
      </c>
      <c r="M1763" s="101">
        <f t="shared" si="1303"/>
        <v>0</v>
      </c>
      <c r="N1763" s="100">
        <v>0</v>
      </c>
      <c r="O1763" s="98">
        <v>0</v>
      </c>
      <c r="P1763" s="101">
        <f t="shared" si="1304"/>
        <v>0</v>
      </c>
      <c r="Q1763" s="100">
        <v>0</v>
      </c>
      <c r="R1763" s="98">
        <v>0</v>
      </c>
      <c r="S1763" s="101">
        <f t="shared" si="1305"/>
        <v>0</v>
      </c>
      <c r="T1763" s="100">
        <v>0</v>
      </c>
      <c r="U1763" s="98">
        <v>0</v>
      </c>
      <c r="V1763" s="101">
        <f t="shared" si="1307"/>
        <v>0</v>
      </c>
      <c r="W1763" s="100">
        <v>0</v>
      </c>
      <c r="X1763" s="98">
        <v>0</v>
      </c>
      <c r="Y1763" s="147">
        <f t="shared" si="1306"/>
        <v>0</v>
      </c>
      <c r="Z1763" s="150"/>
    </row>
    <row r="1764" spans="2:26" s="126" customFormat="1" ht="17.100000000000001" customHeight="1">
      <c r="B1764" s="118"/>
      <c r="C1764" s="119"/>
      <c r="D1764" s="120"/>
      <c r="E1764" s="121"/>
      <c r="F1764" s="122"/>
      <c r="G1764" s="123"/>
      <c r="H1764" s="401" t="s">
        <v>201</v>
      </c>
      <c r="I1764" s="402"/>
      <c r="J1764" s="124">
        <f>SUM(J1757:J1763)</f>
        <v>0</v>
      </c>
      <c r="K1764" s="401" t="s">
        <v>201</v>
      </c>
      <c r="L1764" s="402"/>
      <c r="M1764" s="124">
        <f>SUM(M1757:M1763)</f>
        <v>0</v>
      </c>
      <c r="N1764" s="401" t="s">
        <v>201</v>
      </c>
      <c r="O1764" s="402"/>
      <c r="P1764" s="124">
        <f>SUM(P1757:P1763)</f>
        <v>0</v>
      </c>
      <c r="Q1764" s="401" t="s">
        <v>201</v>
      </c>
      <c r="R1764" s="402"/>
      <c r="S1764" s="124">
        <f>SUM(S1757:S1763)</f>
        <v>0</v>
      </c>
      <c r="T1764" s="401" t="s">
        <v>201</v>
      </c>
      <c r="U1764" s="402"/>
      <c r="V1764" s="124">
        <f>SUM(V1757:V1763)</f>
        <v>0</v>
      </c>
      <c r="W1764" s="401" t="s">
        <v>201</v>
      </c>
      <c r="X1764" s="402"/>
      <c r="Y1764" s="127">
        <f>SUM(Y1757:Y1763)</f>
        <v>0</v>
      </c>
      <c r="Z1764" s="151"/>
    </row>
    <row r="1765" spans="2:26" s="35" customFormat="1" ht="17.100000000000001" customHeight="1">
      <c r="B1765" s="105"/>
      <c r="C1765" s="54">
        <f>'2. Rekap Back Up Beton X'!C239</f>
        <v>21800</v>
      </c>
      <c r="D1765" s="96">
        <f>'2. Rekap Back Up Beton X'!D239</f>
        <v>21900</v>
      </c>
      <c r="E1765" s="111">
        <f>'2. Rekap Back Up Beton X'!E239</f>
        <v>3</v>
      </c>
      <c r="F1765" s="112">
        <f>(100/((D1765-C1765)*E1765))*((J1772*0.5)+(M1772*1)+(P1772*2)+(S1772*20)+(V1772*15)+(Y1772*1.5))</f>
        <v>0</v>
      </c>
      <c r="G1765" s="113" t="str">
        <f>IF(F1765&lt;=25,"B",IF(F1765&lt;=75,"S",IF(F1765&lt;=100,"RR","RB")))</f>
        <v>B</v>
      </c>
      <c r="H1765" s="100">
        <v>0</v>
      </c>
      <c r="I1765" s="98">
        <v>0</v>
      </c>
      <c r="J1765" s="101">
        <f t="shared" ref="J1765:J1771" si="1308">H1765*I1765</f>
        <v>0</v>
      </c>
      <c r="K1765" s="100">
        <v>0</v>
      </c>
      <c r="L1765" s="98">
        <v>0</v>
      </c>
      <c r="M1765" s="101">
        <f t="shared" ref="M1765:M1771" si="1309">K1765*L1765</f>
        <v>0</v>
      </c>
      <c r="N1765" s="100">
        <v>0</v>
      </c>
      <c r="O1765" s="98">
        <v>4</v>
      </c>
      <c r="P1765" s="101">
        <f t="shared" ref="P1765:P1771" si="1310">N1765*O1765</f>
        <v>0</v>
      </c>
      <c r="Q1765" s="100">
        <v>0</v>
      </c>
      <c r="R1765" s="98">
        <v>0</v>
      </c>
      <c r="S1765" s="101">
        <f t="shared" ref="S1765:S1771" si="1311">Q1765*R1765</f>
        <v>0</v>
      </c>
      <c r="T1765" s="100">
        <v>0</v>
      </c>
      <c r="U1765" s="98">
        <v>0</v>
      </c>
      <c r="V1765" s="101">
        <f>T1765*U1765</f>
        <v>0</v>
      </c>
      <c r="W1765" s="100">
        <v>0</v>
      </c>
      <c r="X1765" s="98">
        <v>0</v>
      </c>
      <c r="Y1765" s="147">
        <f t="shared" ref="Y1765:Y1771" si="1312">W1765*X1765</f>
        <v>0</v>
      </c>
      <c r="Z1765" s="150"/>
    </row>
    <row r="1766" spans="2:26" s="35" customFormat="1" ht="17.100000000000001" customHeight="1">
      <c r="B1766" s="105"/>
      <c r="C1766" s="54"/>
      <c r="D1766" s="96"/>
      <c r="E1766" s="111"/>
      <c r="F1766" s="112"/>
      <c r="G1766" s="113"/>
      <c r="H1766" s="100">
        <v>0</v>
      </c>
      <c r="I1766" s="98">
        <v>0</v>
      </c>
      <c r="J1766" s="101">
        <f t="shared" si="1308"/>
        <v>0</v>
      </c>
      <c r="K1766" s="100">
        <v>0</v>
      </c>
      <c r="L1766" s="98">
        <v>0</v>
      </c>
      <c r="M1766" s="101">
        <f t="shared" si="1309"/>
        <v>0</v>
      </c>
      <c r="N1766" s="100">
        <v>0</v>
      </c>
      <c r="O1766" s="98">
        <v>0</v>
      </c>
      <c r="P1766" s="101">
        <f t="shared" si="1310"/>
        <v>0</v>
      </c>
      <c r="Q1766" s="100">
        <v>0</v>
      </c>
      <c r="R1766" s="98">
        <v>0</v>
      </c>
      <c r="S1766" s="101">
        <f t="shared" si="1311"/>
        <v>0</v>
      </c>
      <c r="T1766" s="100">
        <v>0</v>
      </c>
      <c r="U1766" s="98">
        <v>0</v>
      </c>
      <c r="V1766" s="101">
        <f t="shared" ref="V1766:V1771" si="1313">T1766*U1766</f>
        <v>0</v>
      </c>
      <c r="W1766" s="100">
        <v>0</v>
      </c>
      <c r="X1766" s="98">
        <v>0</v>
      </c>
      <c r="Y1766" s="147">
        <f t="shared" si="1312"/>
        <v>0</v>
      </c>
      <c r="Z1766" s="150"/>
    </row>
    <row r="1767" spans="2:26" s="35" customFormat="1" ht="17.100000000000001" customHeight="1">
      <c r="B1767" s="105"/>
      <c r="C1767" s="54"/>
      <c r="D1767" s="96"/>
      <c r="E1767" s="111"/>
      <c r="F1767" s="112"/>
      <c r="G1767" s="113"/>
      <c r="H1767" s="100">
        <v>0</v>
      </c>
      <c r="I1767" s="98">
        <v>0</v>
      </c>
      <c r="J1767" s="101">
        <f t="shared" si="1308"/>
        <v>0</v>
      </c>
      <c r="K1767" s="100">
        <v>0</v>
      </c>
      <c r="L1767" s="98">
        <v>0</v>
      </c>
      <c r="M1767" s="101">
        <f t="shared" si="1309"/>
        <v>0</v>
      </c>
      <c r="N1767" s="100">
        <v>0</v>
      </c>
      <c r="O1767" s="98">
        <v>0</v>
      </c>
      <c r="P1767" s="101">
        <f t="shared" si="1310"/>
        <v>0</v>
      </c>
      <c r="Q1767" s="100">
        <v>0</v>
      </c>
      <c r="R1767" s="98">
        <v>0</v>
      </c>
      <c r="S1767" s="101">
        <f t="shared" si="1311"/>
        <v>0</v>
      </c>
      <c r="T1767" s="100">
        <v>0</v>
      </c>
      <c r="U1767" s="98">
        <v>0</v>
      </c>
      <c r="V1767" s="101">
        <f t="shared" si="1313"/>
        <v>0</v>
      </c>
      <c r="W1767" s="100">
        <v>0</v>
      </c>
      <c r="X1767" s="98">
        <v>0</v>
      </c>
      <c r="Y1767" s="147">
        <f t="shared" si="1312"/>
        <v>0</v>
      </c>
      <c r="Z1767" s="150"/>
    </row>
    <row r="1768" spans="2:26" s="35" customFormat="1" ht="17.100000000000001" customHeight="1">
      <c r="B1768" s="105"/>
      <c r="C1768" s="54"/>
      <c r="D1768" s="96"/>
      <c r="E1768" s="111"/>
      <c r="F1768" s="112"/>
      <c r="G1768" s="113"/>
      <c r="H1768" s="100">
        <v>0</v>
      </c>
      <c r="I1768" s="98">
        <v>0</v>
      </c>
      <c r="J1768" s="101">
        <f t="shared" si="1308"/>
        <v>0</v>
      </c>
      <c r="K1768" s="100">
        <v>0</v>
      </c>
      <c r="L1768" s="98">
        <v>0</v>
      </c>
      <c r="M1768" s="101">
        <f t="shared" si="1309"/>
        <v>0</v>
      </c>
      <c r="N1768" s="100">
        <v>0</v>
      </c>
      <c r="O1768" s="98">
        <v>0</v>
      </c>
      <c r="P1768" s="101">
        <f t="shared" si="1310"/>
        <v>0</v>
      </c>
      <c r="Q1768" s="100">
        <v>0</v>
      </c>
      <c r="R1768" s="98">
        <v>0</v>
      </c>
      <c r="S1768" s="101">
        <f t="shared" si="1311"/>
        <v>0</v>
      </c>
      <c r="T1768" s="100">
        <v>0</v>
      </c>
      <c r="U1768" s="98">
        <v>0</v>
      </c>
      <c r="V1768" s="101">
        <f t="shared" si="1313"/>
        <v>0</v>
      </c>
      <c r="W1768" s="100">
        <v>0</v>
      </c>
      <c r="X1768" s="98">
        <v>0</v>
      </c>
      <c r="Y1768" s="147">
        <f t="shared" si="1312"/>
        <v>0</v>
      </c>
      <c r="Z1768" s="150"/>
    </row>
    <row r="1769" spans="2:26" s="35" customFormat="1" ht="17.100000000000001" customHeight="1">
      <c r="B1769" s="105"/>
      <c r="C1769" s="54"/>
      <c r="D1769" s="96"/>
      <c r="E1769" s="111"/>
      <c r="F1769" s="112"/>
      <c r="G1769" s="113"/>
      <c r="H1769" s="100">
        <v>0</v>
      </c>
      <c r="I1769" s="98">
        <v>0</v>
      </c>
      <c r="J1769" s="101">
        <f t="shared" si="1308"/>
        <v>0</v>
      </c>
      <c r="K1769" s="100">
        <v>0</v>
      </c>
      <c r="L1769" s="98">
        <v>0</v>
      </c>
      <c r="M1769" s="101">
        <f t="shared" si="1309"/>
        <v>0</v>
      </c>
      <c r="N1769" s="100">
        <v>0</v>
      </c>
      <c r="O1769" s="98">
        <v>0</v>
      </c>
      <c r="P1769" s="101">
        <f t="shared" si="1310"/>
        <v>0</v>
      </c>
      <c r="Q1769" s="100">
        <v>0</v>
      </c>
      <c r="R1769" s="98">
        <v>0</v>
      </c>
      <c r="S1769" s="101">
        <f t="shared" si="1311"/>
        <v>0</v>
      </c>
      <c r="T1769" s="100">
        <v>0</v>
      </c>
      <c r="U1769" s="98">
        <v>0</v>
      </c>
      <c r="V1769" s="101">
        <f t="shared" si="1313"/>
        <v>0</v>
      </c>
      <c r="W1769" s="100">
        <v>0</v>
      </c>
      <c r="X1769" s="98">
        <v>0</v>
      </c>
      <c r="Y1769" s="147">
        <f t="shared" si="1312"/>
        <v>0</v>
      </c>
      <c r="Z1769" s="150"/>
    </row>
    <row r="1770" spans="2:26" s="35" customFormat="1" ht="17.100000000000001" customHeight="1">
      <c r="B1770" s="105"/>
      <c r="C1770" s="54"/>
      <c r="D1770" s="96"/>
      <c r="E1770" s="111"/>
      <c r="F1770" s="112"/>
      <c r="G1770" s="113"/>
      <c r="H1770" s="100">
        <v>0</v>
      </c>
      <c r="I1770" s="98">
        <v>0</v>
      </c>
      <c r="J1770" s="101">
        <f t="shared" si="1308"/>
        <v>0</v>
      </c>
      <c r="K1770" s="100">
        <v>0</v>
      </c>
      <c r="L1770" s="98">
        <v>0</v>
      </c>
      <c r="M1770" s="101">
        <f t="shared" si="1309"/>
        <v>0</v>
      </c>
      <c r="N1770" s="100">
        <v>0</v>
      </c>
      <c r="O1770" s="98">
        <v>0</v>
      </c>
      <c r="P1770" s="101">
        <f t="shared" si="1310"/>
        <v>0</v>
      </c>
      <c r="Q1770" s="100">
        <v>0</v>
      </c>
      <c r="R1770" s="98">
        <v>0</v>
      </c>
      <c r="S1770" s="101">
        <f t="shared" si="1311"/>
        <v>0</v>
      </c>
      <c r="T1770" s="100">
        <v>0</v>
      </c>
      <c r="U1770" s="98">
        <v>0</v>
      </c>
      <c r="V1770" s="101">
        <f t="shared" si="1313"/>
        <v>0</v>
      </c>
      <c r="W1770" s="100">
        <v>0</v>
      </c>
      <c r="X1770" s="98">
        <v>0</v>
      </c>
      <c r="Y1770" s="147">
        <f t="shared" si="1312"/>
        <v>0</v>
      </c>
      <c r="Z1770" s="150"/>
    </row>
    <row r="1771" spans="2:26" s="35" customFormat="1" ht="17.100000000000001" customHeight="1">
      <c r="B1771" s="105"/>
      <c r="C1771" s="54"/>
      <c r="D1771" s="96"/>
      <c r="E1771" s="111"/>
      <c r="F1771" s="112"/>
      <c r="G1771" s="113"/>
      <c r="H1771" s="100">
        <v>0</v>
      </c>
      <c r="I1771" s="98">
        <v>0</v>
      </c>
      <c r="J1771" s="101">
        <f t="shared" si="1308"/>
        <v>0</v>
      </c>
      <c r="K1771" s="100">
        <v>0</v>
      </c>
      <c r="L1771" s="98">
        <v>0</v>
      </c>
      <c r="M1771" s="101">
        <f t="shared" si="1309"/>
        <v>0</v>
      </c>
      <c r="N1771" s="100">
        <v>0</v>
      </c>
      <c r="O1771" s="98">
        <v>0</v>
      </c>
      <c r="P1771" s="101">
        <f t="shared" si="1310"/>
        <v>0</v>
      </c>
      <c r="Q1771" s="100">
        <v>0</v>
      </c>
      <c r="R1771" s="98">
        <v>0</v>
      </c>
      <c r="S1771" s="101">
        <f t="shared" si="1311"/>
        <v>0</v>
      </c>
      <c r="T1771" s="100">
        <v>0</v>
      </c>
      <c r="U1771" s="98">
        <v>0</v>
      </c>
      <c r="V1771" s="101">
        <f t="shared" si="1313"/>
        <v>0</v>
      </c>
      <c r="W1771" s="100">
        <v>0</v>
      </c>
      <c r="X1771" s="98">
        <v>0</v>
      </c>
      <c r="Y1771" s="147">
        <f t="shared" si="1312"/>
        <v>0</v>
      </c>
      <c r="Z1771" s="150"/>
    </row>
    <row r="1772" spans="2:26" s="126" customFormat="1" ht="17.100000000000001" customHeight="1">
      <c r="B1772" s="118"/>
      <c r="C1772" s="119"/>
      <c r="D1772" s="120"/>
      <c r="E1772" s="121"/>
      <c r="F1772" s="122"/>
      <c r="G1772" s="123"/>
      <c r="H1772" s="401" t="s">
        <v>201</v>
      </c>
      <c r="I1772" s="402"/>
      <c r="J1772" s="124">
        <f>SUM(J1765:J1771)</f>
        <v>0</v>
      </c>
      <c r="K1772" s="401" t="s">
        <v>201</v>
      </c>
      <c r="L1772" s="402"/>
      <c r="M1772" s="124">
        <f>SUM(M1765:M1771)</f>
        <v>0</v>
      </c>
      <c r="N1772" s="401" t="s">
        <v>201</v>
      </c>
      <c r="O1772" s="402"/>
      <c r="P1772" s="124">
        <f>SUM(P1765:P1771)</f>
        <v>0</v>
      </c>
      <c r="Q1772" s="401" t="s">
        <v>201</v>
      </c>
      <c r="R1772" s="402"/>
      <c r="S1772" s="124">
        <f>SUM(S1765:S1771)</f>
        <v>0</v>
      </c>
      <c r="T1772" s="401" t="s">
        <v>201</v>
      </c>
      <c r="U1772" s="402"/>
      <c r="V1772" s="124">
        <f>SUM(V1765:V1771)</f>
        <v>0</v>
      </c>
      <c r="W1772" s="401" t="s">
        <v>201</v>
      </c>
      <c r="X1772" s="402"/>
      <c r="Y1772" s="127">
        <f>SUM(Y1765:Y1771)</f>
        <v>0</v>
      </c>
      <c r="Z1772" s="151"/>
    </row>
    <row r="1773" spans="2:26" s="35" customFormat="1" ht="17.100000000000001" customHeight="1">
      <c r="B1773" s="105"/>
      <c r="C1773" s="54">
        <f>'2. Rekap Back Up Beton X'!C240</f>
        <v>21900</v>
      </c>
      <c r="D1773" s="96">
        <f>'2. Rekap Back Up Beton X'!D240</f>
        <v>22000</v>
      </c>
      <c r="E1773" s="111">
        <f>'2. Rekap Back Up Beton X'!E240</f>
        <v>3</v>
      </c>
      <c r="F1773" s="112">
        <f>(100/((D1773-C1773)*E1773))*((J1780*0.5)+(M1780*1)+(P1780*2)+(S1780*20)+(V1780*15)+(Y1780*1.5))</f>
        <v>0</v>
      </c>
      <c r="G1773" s="113" t="str">
        <f>IF(F1773&lt;=25,"B",IF(F1773&lt;=75,"S",IF(F1773&lt;=100,"RR","RB")))</f>
        <v>B</v>
      </c>
      <c r="H1773" s="100">
        <v>0</v>
      </c>
      <c r="I1773" s="98">
        <v>0</v>
      </c>
      <c r="J1773" s="101">
        <f t="shared" ref="J1773:J1779" si="1314">H1773*I1773</f>
        <v>0</v>
      </c>
      <c r="K1773" s="100">
        <v>0</v>
      </c>
      <c r="L1773" s="98">
        <v>0</v>
      </c>
      <c r="M1773" s="101">
        <f t="shared" ref="M1773:M1779" si="1315">K1773*L1773</f>
        <v>0</v>
      </c>
      <c r="N1773" s="100">
        <v>0</v>
      </c>
      <c r="O1773" s="98">
        <v>4</v>
      </c>
      <c r="P1773" s="101">
        <f t="shared" ref="P1773:P1779" si="1316">N1773*O1773</f>
        <v>0</v>
      </c>
      <c r="Q1773" s="100">
        <v>0</v>
      </c>
      <c r="R1773" s="98">
        <v>0</v>
      </c>
      <c r="S1773" s="101">
        <f t="shared" ref="S1773:S1779" si="1317">Q1773*R1773</f>
        <v>0</v>
      </c>
      <c r="T1773" s="100">
        <v>0</v>
      </c>
      <c r="U1773" s="98">
        <v>0</v>
      </c>
      <c r="V1773" s="101">
        <f>T1773*U1773</f>
        <v>0</v>
      </c>
      <c r="W1773" s="100">
        <v>0</v>
      </c>
      <c r="X1773" s="98">
        <v>0</v>
      </c>
      <c r="Y1773" s="147">
        <f t="shared" ref="Y1773:Y1779" si="1318">W1773*X1773</f>
        <v>0</v>
      </c>
      <c r="Z1773" s="150"/>
    </row>
    <row r="1774" spans="2:26" s="35" customFormat="1" ht="17.100000000000001" customHeight="1">
      <c r="B1774" s="105"/>
      <c r="C1774" s="54"/>
      <c r="D1774" s="96"/>
      <c r="E1774" s="111"/>
      <c r="F1774" s="112"/>
      <c r="G1774" s="113"/>
      <c r="H1774" s="100">
        <v>0</v>
      </c>
      <c r="I1774" s="98">
        <v>0</v>
      </c>
      <c r="J1774" s="101">
        <f t="shared" si="1314"/>
        <v>0</v>
      </c>
      <c r="K1774" s="100">
        <v>0</v>
      </c>
      <c r="L1774" s="98">
        <v>0</v>
      </c>
      <c r="M1774" s="101">
        <f t="shared" si="1315"/>
        <v>0</v>
      </c>
      <c r="N1774" s="100">
        <v>0</v>
      </c>
      <c r="O1774" s="98">
        <v>0</v>
      </c>
      <c r="P1774" s="101">
        <f t="shared" si="1316"/>
        <v>0</v>
      </c>
      <c r="Q1774" s="100">
        <v>0</v>
      </c>
      <c r="R1774" s="98">
        <v>0</v>
      </c>
      <c r="S1774" s="101">
        <f t="shared" si="1317"/>
        <v>0</v>
      </c>
      <c r="T1774" s="100">
        <v>0</v>
      </c>
      <c r="U1774" s="98">
        <v>0</v>
      </c>
      <c r="V1774" s="101">
        <f t="shared" ref="V1774:V1779" si="1319">T1774*U1774</f>
        <v>0</v>
      </c>
      <c r="W1774" s="100">
        <v>0</v>
      </c>
      <c r="X1774" s="98">
        <v>0</v>
      </c>
      <c r="Y1774" s="147">
        <f t="shared" si="1318"/>
        <v>0</v>
      </c>
      <c r="Z1774" s="150"/>
    </row>
    <row r="1775" spans="2:26" s="35" customFormat="1" ht="17.100000000000001" customHeight="1">
      <c r="B1775" s="105"/>
      <c r="C1775" s="54"/>
      <c r="D1775" s="96"/>
      <c r="E1775" s="111"/>
      <c r="F1775" s="112"/>
      <c r="G1775" s="113"/>
      <c r="H1775" s="100">
        <v>0</v>
      </c>
      <c r="I1775" s="98">
        <v>0</v>
      </c>
      <c r="J1775" s="101">
        <f t="shared" si="1314"/>
        <v>0</v>
      </c>
      <c r="K1775" s="100">
        <v>0</v>
      </c>
      <c r="L1775" s="98">
        <v>0</v>
      </c>
      <c r="M1775" s="101">
        <f t="shared" si="1315"/>
        <v>0</v>
      </c>
      <c r="N1775" s="100">
        <v>0</v>
      </c>
      <c r="O1775" s="98">
        <v>0</v>
      </c>
      <c r="P1775" s="101">
        <f t="shared" si="1316"/>
        <v>0</v>
      </c>
      <c r="Q1775" s="100">
        <v>0</v>
      </c>
      <c r="R1775" s="98">
        <v>0</v>
      </c>
      <c r="S1775" s="101">
        <f t="shared" si="1317"/>
        <v>0</v>
      </c>
      <c r="T1775" s="100">
        <v>0</v>
      </c>
      <c r="U1775" s="98">
        <v>0</v>
      </c>
      <c r="V1775" s="101">
        <f t="shared" si="1319"/>
        <v>0</v>
      </c>
      <c r="W1775" s="100">
        <v>0</v>
      </c>
      <c r="X1775" s="98">
        <v>0</v>
      </c>
      <c r="Y1775" s="147">
        <f t="shared" si="1318"/>
        <v>0</v>
      </c>
      <c r="Z1775" s="150"/>
    </row>
    <row r="1776" spans="2:26" s="35" customFormat="1" ht="17.100000000000001" customHeight="1">
      <c r="B1776" s="105"/>
      <c r="C1776" s="54"/>
      <c r="D1776" s="96"/>
      <c r="E1776" s="111"/>
      <c r="F1776" s="112"/>
      <c r="G1776" s="113"/>
      <c r="H1776" s="100">
        <v>0</v>
      </c>
      <c r="I1776" s="98">
        <v>0</v>
      </c>
      <c r="J1776" s="101">
        <f t="shared" si="1314"/>
        <v>0</v>
      </c>
      <c r="K1776" s="100">
        <v>0</v>
      </c>
      <c r="L1776" s="98">
        <v>0</v>
      </c>
      <c r="M1776" s="101">
        <f t="shared" si="1315"/>
        <v>0</v>
      </c>
      <c r="N1776" s="100">
        <v>0</v>
      </c>
      <c r="O1776" s="98">
        <v>0</v>
      </c>
      <c r="P1776" s="101">
        <f t="shared" si="1316"/>
        <v>0</v>
      </c>
      <c r="Q1776" s="100">
        <v>0</v>
      </c>
      <c r="R1776" s="98">
        <v>0</v>
      </c>
      <c r="S1776" s="101">
        <f t="shared" si="1317"/>
        <v>0</v>
      </c>
      <c r="T1776" s="100">
        <v>0</v>
      </c>
      <c r="U1776" s="98">
        <v>0</v>
      </c>
      <c r="V1776" s="101">
        <f t="shared" si="1319"/>
        <v>0</v>
      </c>
      <c r="W1776" s="100">
        <v>0</v>
      </c>
      <c r="X1776" s="98">
        <v>0</v>
      </c>
      <c r="Y1776" s="147">
        <f t="shared" si="1318"/>
        <v>0</v>
      </c>
      <c r="Z1776" s="150"/>
    </row>
    <row r="1777" spans="2:26" s="35" customFormat="1" ht="17.100000000000001" customHeight="1">
      <c r="B1777" s="105"/>
      <c r="C1777" s="54"/>
      <c r="D1777" s="96"/>
      <c r="E1777" s="111"/>
      <c r="F1777" s="112"/>
      <c r="G1777" s="113"/>
      <c r="H1777" s="100">
        <v>0</v>
      </c>
      <c r="I1777" s="98">
        <v>0</v>
      </c>
      <c r="J1777" s="101">
        <f t="shared" si="1314"/>
        <v>0</v>
      </c>
      <c r="K1777" s="100">
        <v>0</v>
      </c>
      <c r="L1777" s="98">
        <v>0</v>
      </c>
      <c r="M1777" s="101">
        <f t="shared" si="1315"/>
        <v>0</v>
      </c>
      <c r="N1777" s="100">
        <v>0</v>
      </c>
      <c r="O1777" s="98">
        <v>0</v>
      </c>
      <c r="P1777" s="101">
        <f t="shared" si="1316"/>
        <v>0</v>
      </c>
      <c r="Q1777" s="100">
        <v>0</v>
      </c>
      <c r="R1777" s="98">
        <v>0</v>
      </c>
      <c r="S1777" s="101">
        <f t="shared" si="1317"/>
        <v>0</v>
      </c>
      <c r="T1777" s="100">
        <v>0</v>
      </c>
      <c r="U1777" s="98">
        <v>0</v>
      </c>
      <c r="V1777" s="101">
        <f t="shared" si="1319"/>
        <v>0</v>
      </c>
      <c r="W1777" s="100">
        <v>0</v>
      </c>
      <c r="X1777" s="98">
        <v>0</v>
      </c>
      <c r="Y1777" s="147">
        <f t="shared" si="1318"/>
        <v>0</v>
      </c>
      <c r="Z1777" s="150"/>
    </row>
    <row r="1778" spans="2:26" s="35" customFormat="1" ht="17.100000000000001" customHeight="1">
      <c r="B1778" s="105"/>
      <c r="C1778" s="54"/>
      <c r="D1778" s="96"/>
      <c r="E1778" s="111"/>
      <c r="F1778" s="112"/>
      <c r="G1778" s="113"/>
      <c r="H1778" s="100">
        <v>0</v>
      </c>
      <c r="I1778" s="98">
        <v>0</v>
      </c>
      <c r="J1778" s="101">
        <f t="shared" si="1314"/>
        <v>0</v>
      </c>
      <c r="K1778" s="100">
        <v>0</v>
      </c>
      <c r="L1778" s="98">
        <v>0</v>
      </c>
      <c r="M1778" s="101">
        <f t="shared" si="1315"/>
        <v>0</v>
      </c>
      <c r="N1778" s="100">
        <v>0</v>
      </c>
      <c r="O1778" s="98">
        <v>0</v>
      </c>
      <c r="P1778" s="101">
        <f t="shared" si="1316"/>
        <v>0</v>
      </c>
      <c r="Q1778" s="100">
        <v>0</v>
      </c>
      <c r="R1778" s="98">
        <v>0</v>
      </c>
      <c r="S1778" s="101">
        <f t="shared" si="1317"/>
        <v>0</v>
      </c>
      <c r="T1778" s="100">
        <v>0</v>
      </c>
      <c r="U1778" s="98">
        <v>0</v>
      </c>
      <c r="V1778" s="101">
        <f t="shared" si="1319"/>
        <v>0</v>
      </c>
      <c r="W1778" s="100">
        <v>0</v>
      </c>
      <c r="X1778" s="98">
        <v>0</v>
      </c>
      <c r="Y1778" s="147">
        <f t="shared" si="1318"/>
        <v>0</v>
      </c>
      <c r="Z1778" s="150"/>
    </row>
    <row r="1779" spans="2:26" s="35" customFormat="1" ht="17.100000000000001" customHeight="1">
      <c r="B1779" s="105"/>
      <c r="C1779" s="54"/>
      <c r="D1779" s="96"/>
      <c r="E1779" s="111"/>
      <c r="F1779" s="112"/>
      <c r="G1779" s="113"/>
      <c r="H1779" s="100">
        <v>0</v>
      </c>
      <c r="I1779" s="98">
        <v>0</v>
      </c>
      <c r="J1779" s="101">
        <f t="shared" si="1314"/>
        <v>0</v>
      </c>
      <c r="K1779" s="100">
        <v>0</v>
      </c>
      <c r="L1779" s="98">
        <v>0</v>
      </c>
      <c r="M1779" s="101">
        <f t="shared" si="1315"/>
        <v>0</v>
      </c>
      <c r="N1779" s="100">
        <v>0</v>
      </c>
      <c r="O1779" s="98">
        <v>0</v>
      </c>
      <c r="P1779" s="101">
        <f t="shared" si="1316"/>
        <v>0</v>
      </c>
      <c r="Q1779" s="100">
        <v>0</v>
      </c>
      <c r="R1779" s="98">
        <v>0</v>
      </c>
      <c r="S1779" s="101">
        <f t="shared" si="1317"/>
        <v>0</v>
      </c>
      <c r="T1779" s="100">
        <v>0</v>
      </c>
      <c r="U1779" s="98">
        <v>0</v>
      </c>
      <c r="V1779" s="101">
        <f t="shared" si="1319"/>
        <v>0</v>
      </c>
      <c r="W1779" s="100">
        <v>0</v>
      </c>
      <c r="X1779" s="98">
        <v>0</v>
      </c>
      <c r="Y1779" s="147">
        <f t="shared" si="1318"/>
        <v>0</v>
      </c>
      <c r="Z1779" s="150"/>
    </row>
    <row r="1780" spans="2:26" s="126" customFormat="1" ht="17.100000000000001" customHeight="1">
      <c r="B1780" s="118"/>
      <c r="C1780" s="119"/>
      <c r="D1780" s="120"/>
      <c r="E1780" s="121"/>
      <c r="F1780" s="122"/>
      <c r="G1780" s="123"/>
      <c r="H1780" s="401" t="s">
        <v>201</v>
      </c>
      <c r="I1780" s="402"/>
      <c r="J1780" s="124">
        <f>SUM(J1773:J1779)</f>
        <v>0</v>
      </c>
      <c r="K1780" s="401" t="s">
        <v>201</v>
      </c>
      <c r="L1780" s="402"/>
      <c r="M1780" s="124">
        <f>SUM(M1773:M1779)</f>
        <v>0</v>
      </c>
      <c r="N1780" s="401" t="s">
        <v>201</v>
      </c>
      <c r="O1780" s="402"/>
      <c r="P1780" s="124">
        <f>SUM(P1773:P1779)</f>
        <v>0</v>
      </c>
      <c r="Q1780" s="401" t="s">
        <v>201</v>
      </c>
      <c r="R1780" s="402"/>
      <c r="S1780" s="124">
        <f>SUM(S1773:S1779)</f>
        <v>0</v>
      </c>
      <c r="T1780" s="401" t="s">
        <v>201</v>
      </c>
      <c r="U1780" s="402"/>
      <c r="V1780" s="124">
        <f>SUM(V1773:V1779)</f>
        <v>0</v>
      </c>
      <c r="W1780" s="401" t="s">
        <v>201</v>
      </c>
      <c r="X1780" s="402"/>
      <c r="Y1780" s="127">
        <f>SUM(Y1773:Y1779)</f>
        <v>0</v>
      </c>
      <c r="Z1780" s="151"/>
    </row>
    <row r="1781" spans="2:26" s="35" customFormat="1" ht="17.100000000000001" customHeight="1">
      <c r="B1781" s="105"/>
      <c r="C1781" s="54">
        <f>'2. Rekap Back Up Beton X'!C241</f>
        <v>22000</v>
      </c>
      <c r="D1781" s="96">
        <f>'2. Rekap Back Up Beton X'!D241</f>
        <v>22100</v>
      </c>
      <c r="E1781" s="111">
        <f>'2. Rekap Back Up Beton X'!E241</f>
        <v>3</v>
      </c>
      <c r="F1781" s="112">
        <f>(100/((D1781-C1781)*E1781))*((J1788*0.5)+(M1788*1)+(P1788*2)+(S1788*20)+(V1788*15)+(Y1788*1.5))</f>
        <v>0</v>
      </c>
      <c r="G1781" s="113" t="str">
        <f>IF(F1781&lt;=25,"B",IF(F1781&lt;=75,"S",IF(F1781&lt;=100,"RR","RB")))</f>
        <v>B</v>
      </c>
      <c r="H1781" s="100">
        <v>0</v>
      </c>
      <c r="I1781" s="98">
        <v>0</v>
      </c>
      <c r="J1781" s="101">
        <f t="shared" ref="J1781:J1787" si="1320">H1781*I1781</f>
        <v>0</v>
      </c>
      <c r="K1781" s="100">
        <v>0</v>
      </c>
      <c r="L1781" s="98">
        <v>0</v>
      </c>
      <c r="M1781" s="101">
        <f t="shared" ref="M1781:M1787" si="1321">K1781*L1781</f>
        <v>0</v>
      </c>
      <c r="N1781" s="100">
        <v>0</v>
      </c>
      <c r="O1781" s="98">
        <v>4</v>
      </c>
      <c r="P1781" s="101">
        <f t="shared" ref="P1781:P1787" si="1322">N1781*O1781</f>
        <v>0</v>
      </c>
      <c r="Q1781" s="100">
        <v>0</v>
      </c>
      <c r="R1781" s="98">
        <v>0</v>
      </c>
      <c r="S1781" s="101">
        <f t="shared" ref="S1781:S1787" si="1323">Q1781*R1781</f>
        <v>0</v>
      </c>
      <c r="T1781" s="100">
        <v>0</v>
      </c>
      <c r="U1781" s="98">
        <v>0</v>
      </c>
      <c r="V1781" s="101">
        <f>T1781*U1781</f>
        <v>0</v>
      </c>
      <c r="W1781" s="100">
        <v>0</v>
      </c>
      <c r="X1781" s="98">
        <v>0</v>
      </c>
      <c r="Y1781" s="147">
        <f t="shared" ref="Y1781:Y1787" si="1324">W1781*X1781</f>
        <v>0</v>
      </c>
      <c r="Z1781" s="150"/>
    </row>
    <row r="1782" spans="2:26" s="35" customFormat="1" ht="17.100000000000001" customHeight="1">
      <c r="B1782" s="105"/>
      <c r="C1782" s="54"/>
      <c r="D1782" s="96"/>
      <c r="E1782" s="111"/>
      <c r="F1782" s="112"/>
      <c r="G1782" s="113"/>
      <c r="H1782" s="100">
        <v>0</v>
      </c>
      <c r="I1782" s="98">
        <v>0</v>
      </c>
      <c r="J1782" s="101">
        <f t="shared" si="1320"/>
        <v>0</v>
      </c>
      <c r="K1782" s="100">
        <v>0</v>
      </c>
      <c r="L1782" s="98">
        <v>0</v>
      </c>
      <c r="M1782" s="101">
        <f t="shared" si="1321"/>
        <v>0</v>
      </c>
      <c r="N1782" s="100">
        <v>0</v>
      </c>
      <c r="O1782" s="98">
        <v>0</v>
      </c>
      <c r="P1782" s="101">
        <f t="shared" si="1322"/>
        <v>0</v>
      </c>
      <c r="Q1782" s="100">
        <v>0</v>
      </c>
      <c r="R1782" s="98">
        <v>0</v>
      </c>
      <c r="S1782" s="101">
        <f t="shared" si="1323"/>
        <v>0</v>
      </c>
      <c r="T1782" s="100">
        <v>0</v>
      </c>
      <c r="U1782" s="98">
        <v>0</v>
      </c>
      <c r="V1782" s="101">
        <f t="shared" ref="V1782:V1787" si="1325">T1782*U1782</f>
        <v>0</v>
      </c>
      <c r="W1782" s="100">
        <v>0</v>
      </c>
      <c r="X1782" s="98">
        <v>0</v>
      </c>
      <c r="Y1782" s="147">
        <f t="shared" si="1324"/>
        <v>0</v>
      </c>
      <c r="Z1782" s="150"/>
    </row>
    <row r="1783" spans="2:26" s="35" customFormat="1" ht="17.100000000000001" customHeight="1">
      <c r="B1783" s="105"/>
      <c r="C1783" s="54"/>
      <c r="D1783" s="96"/>
      <c r="E1783" s="111"/>
      <c r="F1783" s="112"/>
      <c r="G1783" s="113"/>
      <c r="H1783" s="100">
        <v>0</v>
      </c>
      <c r="I1783" s="98">
        <v>0</v>
      </c>
      <c r="J1783" s="101">
        <f t="shared" si="1320"/>
        <v>0</v>
      </c>
      <c r="K1783" s="100">
        <v>0</v>
      </c>
      <c r="L1783" s="98">
        <v>0</v>
      </c>
      <c r="M1783" s="101">
        <f t="shared" si="1321"/>
        <v>0</v>
      </c>
      <c r="N1783" s="100">
        <v>0</v>
      </c>
      <c r="O1783" s="98">
        <v>0</v>
      </c>
      <c r="P1783" s="101">
        <f t="shared" si="1322"/>
        <v>0</v>
      </c>
      <c r="Q1783" s="100">
        <v>0</v>
      </c>
      <c r="R1783" s="98">
        <v>0</v>
      </c>
      <c r="S1783" s="101">
        <f t="shared" si="1323"/>
        <v>0</v>
      </c>
      <c r="T1783" s="100">
        <v>0</v>
      </c>
      <c r="U1783" s="98">
        <v>0</v>
      </c>
      <c r="V1783" s="101">
        <f t="shared" si="1325"/>
        <v>0</v>
      </c>
      <c r="W1783" s="100">
        <v>0</v>
      </c>
      <c r="X1783" s="98">
        <v>0</v>
      </c>
      <c r="Y1783" s="147">
        <f t="shared" si="1324"/>
        <v>0</v>
      </c>
      <c r="Z1783" s="150"/>
    </row>
    <row r="1784" spans="2:26" s="35" customFormat="1" ht="17.100000000000001" customHeight="1">
      <c r="B1784" s="105"/>
      <c r="C1784" s="54"/>
      <c r="D1784" s="96"/>
      <c r="E1784" s="111"/>
      <c r="F1784" s="112"/>
      <c r="G1784" s="113"/>
      <c r="H1784" s="100">
        <v>0</v>
      </c>
      <c r="I1784" s="98">
        <v>0</v>
      </c>
      <c r="J1784" s="101">
        <f t="shared" si="1320"/>
        <v>0</v>
      </c>
      <c r="K1784" s="100">
        <v>0</v>
      </c>
      <c r="L1784" s="98">
        <v>0</v>
      </c>
      <c r="M1784" s="101">
        <f t="shared" si="1321"/>
        <v>0</v>
      </c>
      <c r="N1784" s="100">
        <v>0</v>
      </c>
      <c r="O1784" s="98">
        <v>0</v>
      </c>
      <c r="P1784" s="101">
        <f t="shared" si="1322"/>
        <v>0</v>
      </c>
      <c r="Q1784" s="100">
        <v>0</v>
      </c>
      <c r="R1784" s="98">
        <v>0</v>
      </c>
      <c r="S1784" s="101">
        <f t="shared" si="1323"/>
        <v>0</v>
      </c>
      <c r="T1784" s="100">
        <v>0</v>
      </c>
      <c r="U1784" s="98">
        <v>0</v>
      </c>
      <c r="V1784" s="101">
        <f t="shared" si="1325"/>
        <v>0</v>
      </c>
      <c r="W1784" s="100">
        <v>0</v>
      </c>
      <c r="X1784" s="98">
        <v>0</v>
      </c>
      <c r="Y1784" s="147">
        <f t="shared" si="1324"/>
        <v>0</v>
      </c>
      <c r="Z1784" s="150"/>
    </row>
    <row r="1785" spans="2:26" s="35" customFormat="1" ht="17.100000000000001" customHeight="1">
      <c r="B1785" s="105"/>
      <c r="C1785" s="54"/>
      <c r="D1785" s="96"/>
      <c r="E1785" s="111"/>
      <c r="F1785" s="112"/>
      <c r="G1785" s="113"/>
      <c r="H1785" s="100">
        <v>0</v>
      </c>
      <c r="I1785" s="98">
        <v>0</v>
      </c>
      <c r="J1785" s="101">
        <f t="shared" si="1320"/>
        <v>0</v>
      </c>
      <c r="K1785" s="100">
        <v>0</v>
      </c>
      <c r="L1785" s="98">
        <v>0</v>
      </c>
      <c r="M1785" s="101">
        <f t="shared" si="1321"/>
        <v>0</v>
      </c>
      <c r="N1785" s="100">
        <v>0</v>
      </c>
      <c r="O1785" s="98">
        <v>0</v>
      </c>
      <c r="P1785" s="101">
        <f t="shared" si="1322"/>
        <v>0</v>
      </c>
      <c r="Q1785" s="100">
        <v>0</v>
      </c>
      <c r="R1785" s="98">
        <v>0</v>
      </c>
      <c r="S1785" s="101">
        <f t="shared" si="1323"/>
        <v>0</v>
      </c>
      <c r="T1785" s="100">
        <v>0</v>
      </c>
      <c r="U1785" s="98">
        <v>0</v>
      </c>
      <c r="V1785" s="101">
        <f t="shared" si="1325"/>
        <v>0</v>
      </c>
      <c r="W1785" s="100">
        <v>0</v>
      </c>
      <c r="X1785" s="98">
        <v>0</v>
      </c>
      <c r="Y1785" s="147">
        <f t="shared" si="1324"/>
        <v>0</v>
      </c>
      <c r="Z1785" s="150"/>
    </row>
    <row r="1786" spans="2:26" s="35" customFormat="1" ht="17.100000000000001" customHeight="1">
      <c r="B1786" s="105"/>
      <c r="C1786" s="54"/>
      <c r="D1786" s="96"/>
      <c r="E1786" s="111"/>
      <c r="F1786" s="112"/>
      <c r="G1786" s="113"/>
      <c r="H1786" s="100">
        <v>0</v>
      </c>
      <c r="I1786" s="98">
        <v>0</v>
      </c>
      <c r="J1786" s="101">
        <f t="shared" si="1320"/>
        <v>0</v>
      </c>
      <c r="K1786" s="100">
        <v>0</v>
      </c>
      <c r="L1786" s="98">
        <v>0</v>
      </c>
      <c r="M1786" s="101">
        <f t="shared" si="1321"/>
        <v>0</v>
      </c>
      <c r="N1786" s="100">
        <v>0</v>
      </c>
      <c r="O1786" s="98">
        <v>0</v>
      </c>
      <c r="P1786" s="101">
        <f t="shared" si="1322"/>
        <v>0</v>
      </c>
      <c r="Q1786" s="100">
        <v>0</v>
      </c>
      <c r="R1786" s="98">
        <v>0</v>
      </c>
      <c r="S1786" s="101">
        <f t="shared" si="1323"/>
        <v>0</v>
      </c>
      <c r="T1786" s="100">
        <v>0</v>
      </c>
      <c r="U1786" s="98">
        <v>0</v>
      </c>
      <c r="V1786" s="101">
        <f t="shared" si="1325"/>
        <v>0</v>
      </c>
      <c r="W1786" s="100">
        <v>0</v>
      </c>
      <c r="X1786" s="98">
        <v>0</v>
      </c>
      <c r="Y1786" s="147">
        <f t="shared" si="1324"/>
        <v>0</v>
      </c>
      <c r="Z1786" s="150"/>
    </row>
    <row r="1787" spans="2:26" s="35" customFormat="1" ht="17.100000000000001" customHeight="1">
      <c r="B1787" s="105"/>
      <c r="C1787" s="54"/>
      <c r="D1787" s="96"/>
      <c r="E1787" s="111"/>
      <c r="F1787" s="112"/>
      <c r="G1787" s="113"/>
      <c r="H1787" s="100">
        <v>0</v>
      </c>
      <c r="I1787" s="98">
        <v>0</v>
      </c>
      <c r="J1787" s="101">
        <f t="shared" si="1320"/>
        <v>0</v>
      </c>
      <c r="K1787" s="100">
        <v>0</v>
      </c>
      <c r="L1787" s="98">
        <v>0</v>
      </c>
      <c r="M1787" s="101">
        <f t="shared" si="1321"/>
        <v>0</v>
      </c>
      <c r="N1787" s="100">
        <v>0</v>
      </c>
      <c r="O1787" s="98">
        <v>0</v>
      </c>
      <c r="P1787" s="101">
        <f t="shared" si="1322"/>
        <v>0</v>
      </c>
      <c r="Q1787" s="100">
        <v>0</v>
      </c>
      <c r="R1787" s="98">
        <v>0</v>
      </c>
      <c r="S1787" s="101">
        <f t="shared" si="1323"/>
        <v>0</v>
      </c>
      <c r="T1787" s="100">
        <v>0</v>
      </c>
      <c r="U1787" s="98">
        <v>0</v>
      </c>
      <c r="V1787" s="101">
        <f t="shared" si="1325"/>
        <v>0</v>
      </c>
      <c r="W1787" s="100">
        <v>0</v>
      </c>
      <c r="X1787" s="98">
        <v>0</v>
      </c>
      <c r="Y1787" s="147">
        <f t="shared" si="1324"/>
        <v>0</v>
      </c>
      <c r="Z1787" s="150"/>
    </row>
    <row r="1788" spans="2:26" s="126" customFormat="1" ht="17.100000000000001" customHeight="1">
      <c r="B1788" s="118"/>
      <c r="C1788" s="119"/>
      <c r="D1788" s="120"/>
      <c r="E1788" s="121"/>
      <c r="F1788" s="122"/>
      <c r="G1788" s="123"/>
      <c r="H1788" s="401" t="s">
        <v>201</v>
      </c>
      <c r="I1788" s="402"/>
      <c r="J1788" s="124">
        <f>SUM(J1781:J1787)</f>
        <v>0</v>
      </c>
      <c r="K1788" s="401" t="s">
        <v>201</v>
      </c>
      <c r="L1788" s="402"/>
      <c r="M1788" s="124">
        <f>SUM(M1781:M1787)</f>
        <v>0</v>
      </c>
      <c r="N1788" s="401" t="s">
        <v>201</v>
      </c>
      <c r="O1788" s="402"/>
      <c r="P1788" s="124">
        <f>SUM(P1781:P1787)</f>
        <v>0</v>
      </c>
      <c r="Q1788" s="401" t="s">
        <v>201</v>
      </c>
      <c r="R1788" s="402"/>
      <c r="S1788" s="124">
        <f>SUM(S1781:S1787)</f>
        <v>0</v>
      </c>
      <c r="T1788" s="401" t="s">
        <v>201</v>
      </c>
      <c r="U1788" s="402"/>
      <c r="V1788" s="124">
        <f>SUM(V1781:V1787)</f>
        <v>0</v>
      </c>
      <c r="W1788" s="401" t="s">
        <v>201</v>
      </c>
      <c r="X1788" s="402"/>
      <c r="Y1788" s="127">
        <f>SUM(Y1781:Y1787)</f>
        <v>0</v>
      </c>
      <c r="Z1788" s="151"/>
    </row>
    <row r="1789" spans="2:26" s="35" customFormat="1" ht="17.100000000000001" customHeight="1">
      <c r="B1789" s="105"/>
      <c r="C1789" s="54">
        <f>'2. Rekap Back Up Beton X'!C242</f>
        <v>22100</v>
      </c>
      <c r="D1789" s="96">
        <f>'2. Rekap Back Up Beton X'!D242</f>
        <v>22200</v>
      </c>
      <c r="E1789" s="111">
        <f>'2. Rekap Back Up Beton X'!E242</f>
        <v>3</v>
      </c>
      <c r="F1789" s="112">
        <f>(100/((D1789-C1789)*E1789))*((J1796*0.5)+(M1796*1)+(P1796*2)+(S1796*20)+(V1796*15)+(Y1796*1.5))</f>
        <v>0</v>
      </c>
      <c r="G1789" s="113" t="str">
        <f>IF(F1789&lt;=25,"B",IF(F1789&lt;=75,"S",IF(F1789&lt;=100,"RR","RB")))</f>
        <v>B</v>
      </c>
      <c r="H1789" s="100">
        <v>0</v>
      </c>
      <c r="I1789" s="98">
        <v>0</v>
      </c>
      <c r="J1789" s="101">
        <f t="shared" ref="J1789:J1795" si="1326">H1789*I1789</f>
        <v>0</v>
      </c>
      <c r="K1789" s="100">
        <v>0</v>
      </c>
      <c r="L1789" s="98">
        <v>0</v>
      </c>
      <c r="M1789" s="101">
        <f t="shared" ref="M1789:M1795" si="1327">K1789*L1789</f>
        <v>0</v>
      </c>
      <c r="N1789" s="100">
        <v>0</v>
      </c>
      <c r="O1789" s="98">
        <v>4</v>
      </c>
      <c r="P1789" s="101">
        <f t="shared" ref="P1789:P1795" si="1328">N1789*O1789</f>
        <v>0</v>
      </c>
      <c r="Q1789" s="100">
        <v>0</v>
      </c>
      <c r="R1789" s="98">
        <v>0</v>
      </c>
      <c r="S1789" s="101">
        <f t="shared" ref="S1789:S1795" si="1329">Q1789*R1789</f>
        <v>0</v>
      </c>
      <c r="T1789" s="100">
        <v>0</v>
      </c>
      <c r="U1789" s="98">
        <v>0</v>
      </c>
      <c r="V1789" s="101">
        <f>T1789*U1789</f>
        <v>0</v>
      </c>
      <c r="W1789" s="100">
        <v>0</v>
      </c>
      <c r="X1789" s="98">
        <v>0</v>
      </c>
      <c r="Y1789" s="147">
        <f t="shared" ref="Y1789:Y1795" si="1330">W1789*X1789</f>
        <v>0</v>
      </c>
      <c r="Z1789" s="150"/>
    </row>
    <row r="1790" spans="2:26" s="35" customFormat="1" ht="17.100000000000001" customHeight="1">
      <c r="B1790" s="105"/>
      <c r="C1790" s="54"/>
      <c r="D1790" s="96"/>
      <c r="E1790" s="111"/>
      <c r="F1790" s="112"/>
      <c r="G1790" s="113"/>
      <c r="H1790" s="100">
        <v>0</v>
      </c>
      <c r="I1790" s="98">
        <v>0</v>
      </c>
      <c r="J1790" s="101">
        <f t="shared" si="1326"/>
        <v>0</v>
      </c>
      <c r="K1790" s="100">
        <v>0</v>
      </c>
      <c r="L1790" s="98">
        <v>0</v>
      </c>
      <c r="M1790" s="101">
        <f t="shared" si="1327"/>
        <v>0</v>
      </c>
      <c r="N1790" s="100">
        <v>0</v>
      </c>
      <c r="O1790" s="98">
        <v>0</v>
      </c>
      <c r="P1790" s="101">
        <f t="shared" si="1328"/>
        <v>0</v>
      </c>
      <c r="Q1790" s="100">
        <v>0</v>
      </c>
      <c r="R1790" s="98">
        <v>0</v>
      </c>
      <c r="S1790" s="101">
        <f t="shared" si="1329"/>
        <v>0</v>
      </c>
      <c r="T1790" s="100">
        <v>0</v>
      </c>
      <c r="U1790" s="98">
        <v>0</v>
      </c>
      <c r="V1790" s="101">
        <f t="shared" ref="V1790:V1795" si="1331">T1790*U1790</f>
        <v>0</v>
      </c>
      <c r="W1790" s="100">
        <v>0</v>
      </c>
      <c r="X1790" s="98">
        <v>0</v>
      </c>
      <c r="Y1790" s="147">
        <f t="shared" si="1330"/>
        <v>0</v>
      </c>
      <c r="Z1790" s="150"/>
    </row>
    <row r="1791" spans="2:26" s="35" customFormat="1" ht="17.100000000000001" customHeight="1">
      <c r="B1791" s="105"/>
      <c r="C1791" s="54"/>
      <c r="D1791" s="96"/>
      <c r="E1791" s="111"/>
      <c r="F1791" s="112"/>
      <c r="G1791" s="113"/>
      <c r="H1791" s="100">
        <v>0</v>
      </c>
      <c r="I1791" s="98">
        <v>0</v>
      </c>
      <c r="J1791" s="101">
        <f t="shared" si="1326"/>
        <v>0</v>
      </c>
      <c r="K1791" s="100">
        <v>0</v>
      </c>
      <c r="L1791" s="98">
        <v>0</v>
      </c>
      <c r="M1791" s="101">
        <f t="shared" si="1327"/>
        <v>0</v>
      </c>
      <c r="N1791" s="100">
        <v>0</v>
      </c>
      <c r="O1791" s="98">
        <v>0</v>
      </c>
      <c r="P1791" s="101">
        <f t="shared" si="1328"/>
        <v>0</v>
      </c>
      <c r="Q1791" s="100">
        <v>0</v>
      </c>
      <c r="R1791" s="98">
        <v>0</v>
      </c>
      <c r="S1791" s="101">
        <f t="shared" si="1329"/>
        <v>0</v>
      </c>
      <c r="T1791" s="100">
        <v>0</v>
      </c>
      <c r="U1791" s="98">
        <v>0</v>
      </c>
      <c r="V1791" s="101">
        <f t="shared" si="1331"/>
        <v>0</v>
      </c>
      <c r="W1791" s="100">
        <v>0</v>
      </c>
      <c r="X1791" s="98">
        <v>0</v>
      </c>
      <c r="Y1791" s="147">
        <f t="shared" si="1330"/>
        <v>0</v>
      </c>
      <c r="Z1791" s="150"/>
    </row>
    <row r="1792" spans="2:26" s="35" customFormat="1" ht="17.100000000000001" customHeight="1">
      <c r="B1792" s="105"/>
      <c r="C1792" s="54"/>
      <c r="D1792" s="96"/>
      <c r="E1792" s="111"/>
      <c r="F1792" s="112"/>
      <c r="G1792" s="113"/>
      <c r="H1792" s="100">
        <v>0</v>
      </c>
      <c r="I1792" s="98">
        <v>0</v>
      </c>
      <c r="J1792" s="101">
        <f t="shared" si="1326"/>
        <v>0</v>
      </c>
      <c r="K1792" s="100">
        <v>0</v>
      </c>
      <c r="L1792" s="98">
        <v>0</v>
      </c>
      <c r="M1792" s="101">
        <f t="shared" si="1327"/>
        <v>0</v>
      </c>
      <c r="N1792" s="100">
        <v>0</v>
      </c>
      <c r="O1792" s="98">
        <v>0</v>
      </c>
      <c r="P1792" s="101">
        <f t="shared" si="1328"/>
        <v>0</v>
      </c>
      <c r="Q1792" s="100">
        <v>0</v>
      </c>
      <c r="R1792" s="98">
        <v>0</v>
      </c>
      <c r="S1792" s="101">
        <f t="shared" si="1329"/>
        <v>0</v>
      </c>
      <c r="T1792" s="100">
        <v>0</v>
      </c>
      <c r="U1792" s="98">
        <v>0</v>
      </c>
      <c r="V1792" s="101">
        <f t="shared" si="1331"/>
        <v>0</v>
      </c>
      <c r="W1792" s="100">
        <v>0</v>
      </c>
      <c r="X1792" s="98">
        <v>0</v>
      </c>
      <c r="Y1792" s="147">
        <f t="shared" si="1330"/>
        <v>0</v>
      </c>
      <c r="Z1792" s="150"/>
    </row>
    <row r="1793" spans="2:26" s="35" customFormat="1" ht="17.100000000000001" customHeight="1">
      <c r="B1793" s="105"/>
      <c r="C1793" s="54"/>
      <c r="D1793" s="96"/>
      <c r="E1793" s="111"/>
      <c r="F1793" s="112"/>
      <c r="G1793" s="113"/>
      <c r="H1793" s="100">
        <v>0</v>
      </c>
      <c r="I1793" s="98">
        <v>0</v>
      </c>
      <c r="J1793" s="101">
        <f t="shared" si="1326"/>
        <v>0</v>
      </c>
      <c r="K1793" s="100">
        <v>0</v>
      </c>
      <c r="L1793" s="98">
        <v>0</v>
      </c>
      <c r="M1793" s="101">
        <f t="shared" si="1327"/>
        <v>0</v>
      </c>
      <c r="N1793" s="100">
        <v>0</v>
      </c>
      <c r="O1793" s="98">
        <v>0</v>
      </c>
      <c r="P1793" s="101">
        <f t="shared" si="1328"/>
        <v>0</v>
      </c>
      <c r="Q1793" s="100">
        <v>0</v>
      </c>
      <c r="R1793" s="98">
        <v>0</v>
      </c>
      <c r="S1793" s="101">
        <f t="shared" si="1329"/>
        <v>0</v>
      </c>
      <c r="T1793" s="100">
        <v>0</v>
      </c>
      <c r="U1793" s="98">
        <v>0</v>
      </c>
      <c r="V1793" s="101">
        <f t="shared" si="1331"/>
        <v>0</v>
      </c>
      <c r="W1793" s="100">
        <v>0</v>
      </c>
      <c r="X1793" s="98">
        <v>0</v>
      </c>
      <c r="Y1793" s="147">
        <f t="shared" si="1330"/>
        <v>0</v>
      </c>
      <c r="Z1793" s="150"/>
    </row>
    <row r="1794" spans="2:26" s="35" customFormat="1" ht="17.100000000000001" customHeight="1">
      <c r="B1794" s="105"/>
      <c r="C1794" s="54"/>
      <c r="D1794" s="96"/>
      <c r="E1794" s="111"/>
      <c r="F1794" s="112"/>
      <c r="G1794" s="113"/>
      <c r="H1794" s="100">
        <v>0</v>
      </c>
      <c r="I1794" s="98">
        <v>0</v>
      </c>
      <c r="J1794" s="101">
        <f t="shared" si="1326"/>
        <v>0</v>
      </c>
      <c r="K1794" s="100">
        <v>0</v>
      </c>
      <c r="L1794" s="98">
        <v>0</v>
      </c>
      <c r="M1794" s="101">
        <f t="shared" si="1327"/>
        <v>0</v>
      </c>
      <c r="N1794" s="100">
        <v>0</v>
      </c>
      <c r="O1794" s="98">
        <v>0</v>
      </c>
      <c r="P1794" s="101">
        <f t="shared" si="1328"/>
        <v>0</v>
      </c>
      <c r="Q1794" s="100">
        <v>0</v>
      </c>
      <c r="R1794" s="98">
        <v>0</v>
      </c>
      <c r="S1794" s="101">
        <f t="shared" si="1329"/>
        <v>0</v>
      </c>
      <c r="T1794" s="100">
        <v>0</v>
      </c>
      <c r="U1794" s="98">
        <v>0</v>
      </c>
      <c r="V1794" s="101">
        <f t="shared" si="1331"/>
        <v>0</v>
      </c>
      <c r="W1794" s="100">
        <v>0</v>
      </c>
      <c r="X1794" s="98">
        <v>0</v>
      </c>
      <c r="Y1794" s="147">
        <f t="shared" si="1330"/>
        <v>0</v>
      </c>
      <c r="Z1794" s="150"/>
    </row>
    <row r="1795" spans="2:26" s="35" customFormat="1" ht="17.100000000000001" customHeight="1">
      <c r="B1795" s="105"/>
      <c r="C1795" s="54"/>
      <c r="D1795" s="96"/>
      <c r="E1795" s="111"/>
      <c r="F1795" s="112"/>
      <c r="G1795" s="113"/>
      <c r="H1795" s="100">
        <v>0</v>
      </c>
      <c r="I1795" s="98">
        <v>0</v>
      </c>
      <c r="J1795" s="101">
        <f t="shared" si="1326"/>
        <v>0</v>
      </c>
      <c r="K1795" s="100">
        <v>0</v>
      </c>
      <c r="L1795" s="98">
        <v>0</v>
      </c>
      <c r="M1795" s="101">
        <f t="shared" si="1327"/>
        <v>0</v>
      </c>
      <c r="N1795" s="100">
        <v>0</v>
      </c>
      <c r="O1795" s="98">
        <v>0</v>
      </c>
      <c r="P1795" s="101">
        <f t="shared" si="1328"/>
        <v>0</v>
      </c>
      <c r="Q1795" s="100">
        <v>0</v>
      </c>
      <c r="R1795" s="98">
        <v>0</v>
      </c>
      <c r="S1795" s="101">
        <f t="shared" si="1329"/>
        <v>0</v>
      </c>
      <c r="T1795" s="100">
        <v>0</v>
      </c>
      <c r="U1795" s="98">
        <v>0</v>
      </c>
      <c r="V1795" s="101">
        <f t="shared" si="1331"/>
        <v>0</v>
      </c>
      <c r="W1795" s="100">
        <v>0</v>
      </c>
      <c r="X1795" s="98">
        <v>0</v>
      </c>
      <c r="Y1795" s="147">
        <f t="shared" si="1330"/>
        <v>0</v>
      </c>
      <c r="Z1795" s="150"/>
    </row>
    <row r="1796" spans="2:26" s="126" customFormat="1" ht="17.100000000000001" customHeight="1">
      <c r="B1796" s="118"/>
      <c r="C1796" s="119"/>
      <c r="D1796" s="120"/>
      <c r="E1796" s="121"/>
      <c r="F1796" s="122"/>
      <c r="G1796" s="123"/>
      <c r="H1796" s="401" t="s">
        <v>201</v>
      </c>
      <c r="I1796" s="402"/>
      <c r="J1796" s="124">
        <f>SUM(J1789:J1795)</f>
        <v>0</v>
      </c>
      <c r="K1796" s="401" t="s">
        <v>201</v>
      </c>
      <c r="L1796" s="402"/>
      <c r="M1796" s="124">
        <f>SUM(M1789:M1795)</f>
        <v>0</v>
      </c>
      <c r="N1796" s="401" t="s">
        <v>201</v>
      </c>
      <c r="O1796" s="402"/>
      <c r="P1796" s="124">
        <f>SUM(P1789:P1795)</f>
        <v>0</v>
      </c>
      <c r="Q1796" s="401" t="s">
        <v>201</v>
      </c>
      <c r="R1796" s="402"/>
      <c r="S1796" s="124">
        <f>SUM(S1789:S1795)</f>
        <v>0</v>
      </c>
      <c r="T1796" s="401" t="s">
        <v>201</v>
      </c>
      <c r="U1796" s="402"/>
      <c r="V1796" s="124">
        <f>SUM(V1789:V1795)</f>
        <v>0</v>
      </c>
      <c r="W1796" s="401" t="s">
        <v>201</v>
      </c>
      <c r="X1796" s="402"/>
      <c r="Y1796" s="127">
        <f>SUM(Y1789:Y1795)</f>
        <v>0</v>
      </c>
      <c r="Z1796" s="151"/>
    </row>
    <row r="1797" spans="2:26" s="35" customFormat="1" ht="17.100000000000001" customHeight="1">
      <c r="B1797" s="105"/>
      <c r="C1797" s="54">
        <f>'2. Rekap Back Up Beton X'!C243</f>
        <v>22200</v>
      </c>
      <c r="D1797" s="96">
        <f>'2. Rekap Back Up Beton X'!D243</f>
        <v>22300</v>
      </c>
      <c r="E1797" s="111">
        <f>'2. Rekap Back Up Beton X'!E243</f>
        <v>3</v>
      </c>
      <c r="F1797" s="112">
        <f>(100/((D1797-C1797)*E1797))*((J1804*0.5)+(M1804*1)+(P1804*2)+(S1804*20)+(V1804*15)+(Y1804*1.5))</f>
        <v>0</v>
      </c>
      <c r="G1797" s="113" t="str">
        <f>IF(F1797&lt;=25,"B",IF(F1797&lt;=75,"S",IF(F1797&lt;=100,"RR","RB")))</f>
        <v>B</v>
      </c>
      <c r="H1797" s="100">
        <v>0</v>
      </c>
      <c r="I1797" s="98">
        <v>0</v>
      </c>
      <c r="J1797" s="101">
        <f t="shared" ref="J1797:J1803" si="1332">H1797*I1797</f>
        <v>0</v>
      </c>
      <c r="K1797" s="100">
        <v>0</v>
      </c>
      <c r="L1797" s="98">
        <v>0</v>
      </c>
      <c r="M1797" s="101">
        <f t="shared" ref="M1797:M1803" si="1333">K1797*L1797</f>
        <v>0</v>
      </c>
      <c r="N1797" s="100">
        <v>0</v>
      </c>
      <c r="O1797" s="98">
        <v>4</v>
      </c>
      <c r="P1797" s="101">
        <f t="shared" ref="P1797:P1803" si="1334">N1797*O1797</f>
        <v>0</v>
      </c>
      <c r="Q1797" s="100">
        <v>0</v>
      </c>
      <c r="R1797" s="98">
        <v>0</v>
      </c>
      <c r="S1797" s="101">
        <f t="shared" ref="S1797:S1803" si="1335">Q1797*R1797</f>
        <v>0</v>
      </c>
      <c r="T1797" s="100">
        <v>0</v>
      </c>
      <c r="U1797" s="98">
        <v>0</v>
      </c>
      <c r="V1797" s="101">
        <f>T1797*U1797</f>
        <v>0</v>
      </c>
      <c r="W1797" s="100">
        <v>0</v>
      </c>
      <c r="X1797" s="98">
        <v>0</v>
      </c>
      <c r="Y1797" s="147">
        <f t="shared" ref="Y1797:Y1803" si="1336">W1797*X1797</f>
        <v>0</v>
      </c>
      <c r="Z1797" s="150"/>
    </row>
    <row r="1798" spans="2:26" s="35" customFormat="1" ht="17.100000000000001" customHeight="1">
      <c r="B1798" s="105"/>
      <c r="C1798" s="54"/>
      <c r="D1798" s="96"/>
      <c r="E1798" s="111"/>
      <c r="F1798" s="112"/>
      <c r="G1798" s="113"/>
      <c r="H1798" s="100">
        <v>0</v>
      </c>
      <c r="I1798" s="98">
        <v>0</v>
      </c>
      <c r="J1798" s="101">
        <f t="shared" si="1332"/>
        <v>0</v>
      </c>
      <c r="K1798" s="100">
        <v>0</v>
      </c>
      <c r="L1798" s="98">
        <v>0</v>
      </c>
      <c r="M1798" s="101">
        <f t="shared" si="1333"/>
        <v>0</v>
      </c>
      <c r="N1798" s="100">
        <v>0</v>
      </c>
      <c r="O1798" s="98">
        <v>0</v>
      </c>
      <c r="P1798" s="101">
        <f t="shared" si="1334"/>
        <v>0</v>
      </c>
      <c r="Q1798" s="100">
        <v>0</v>
      </c>
      <c r="R1798" s="98">
        <v>0</v>
      </c>
      <c r="S1798" s="101">
        <f t="shared" si="1335"/>
        <v>0</v>
      </c>
      <c r="T1798" s="100">
        <v>0</v>
      </c>
      <c r="U1798" s="98">
        <v>0</v>
      </c>
      <c r="V1798" s="101">
        <f t="shared" ref="V1798:V1803" si="1337">T1798*U1798</f>
        <v>0</v>
      </c>
      <c r="W1798" s="100">
        <v>0</v>
      </c>
      <c r="X1798" s="98">
        <v>0</v>
      </c>
      <c r="Y1798" s="147">
        <f t="shared" si="1336"/>
        <v>0</v>
      </c>
      <c r="Z1798" s="150"/>
    </row>
    <row r="1799" spans="2:26" s="35" customFormat="1" ht="17.100000000000001" customHeight="1">
      <c r="B1799" s="105"/>
      <c r="C1799" s="54"/>
      <c r="D1799" s="96"/>
      <c r="E1799" s="111"/>
      <c r="F1799" s="112"/>
      <c r="G1799" s="113"/>
      <c r="H1799" s="100">
        <v>0</v>
      </c>
      <c r="I1799" s="98">
        <v>0</v>
      </c>
      <c r="J1799" s="101">
        <f t="shared" si="1332"/>
        <v>0</v>
      </c>
      <c r="K1799" s="100">
        <v>0</v>
      </c>
      <c r="L1799" s="98">
        <v>0</v>
      </c>
      <c r="M1799" s="101">
        <f t="shared" si="1333"/>
        <v>0</v>
      </c>
      <c r="N1799" s="100">
        <v>0</v>
      </c>
      <c r="O1799" s="98">
        <v>0</v>
      </c>
      <c r="P1799" s="101">
        <f t="shared" si="1334"/>
        <v>0</v>
      </c>
      <c r="Q1799" s="100">
        <v>0</v>
      </c>
      <c r="R1799" s="98">
        <v>0</v>
      </c>
      <c r="S1799" s="101">
        <f t="shared" si="1335"/>
        <v>0</v>
      </c>
      <c r="T1799" s="100">
        <v>0</v>
      </c>
      <c r="U1799" s="98">
        <v>0</v>
      </c>
      <c r="V1799" s="101">
        <f t="shared" si="1337"/>
        <v>0</v>
      </c>
      <c r="W1799" s="100">
        <v>0</v>
      </c>
      <c r="X1799" s="98">
        <v>0</v>
      </c>
      <c r="Y1799" s="147">
        <f t="shared" si="1336"/>
        <v>0</v>
      </c>
      <c r="Z1799" s="150"/>
    </row>
    <row r="1800" spans="2:26" s="35" customFormat="1" ht="17.100000000000001" customHeight="1">
      <c r="B1800" s="105"/>
      <c r="C1800" s="54"/>
      <c r="D1800" s="96"/>
      <c r="E1800" s="111"/>
      <c r="F1800" s="112"/>
      <c r="G1800" s="113"/>
      <c r="H1800" s="100">
        <v>0</v>
      </c>
      <c r="I1800" s="98">
        <v>0</v>
      </c>
      <c r="J1800" s="101">
        <f t="shared" si="1332"/>
        <v>0</v>
      </c>
      <c r="K1800" s="100">
        <v>0</v>
      </c>
      <c r="L1800" s="98">
        <v>0</v>
      </c>
      <c r="M1800" s="101">
        <f t="shared" si="1333"/>
        <v>0</v>
      </c>
      <c r="N1800" s="100">
        <v>0</v>
      </c>
      <c r="O1800" s="98">
        <v>0</v>
      </c>
      <c r="P1800" s="101">
        <f t="shared" si="1334"/>
        <v>0</v>
      </c>
      <c r="Q1800" s="100">
        <v>0</v>
      </c>
      <c r="R1800" s="98">
        <v>0</v>
      </c>
      <c r="S1800" s="101">
        <f t="shared" si="1335"/>
        <v>0</v>
      </c>
      <c r="T1800" s="100">
        <v>0</v>
      </c>
      <c r="U1800" s="98">
        <v>0</v>
      </c>
      <c r="V1800" s="101">
        <f t="shared" si="1337"/>
        <v>0</v>
      </c>
      <c r="W1800" s="100">
        <v>0</v>
      </c>
      <c r="X1800" s="98">
        <v>0</v>
      </c>
      <c r="Y1800" s="147">
        <f t="shared" si="1336"/>
        <v>0</v>
      </c>
      <c r="Z1800" s="150"/>
    </row>
    <row r="1801" spans="2:26" s="35" customFormat="1" ht="17.100000000000001" customHeight="1">
      <c r="B1801" s="105"/>
      <c r="C1801" s="54"/>
      <c r="D1801" s="96"/>
      <c r="E1801" s="111"/>
      <c r="F1801" s="112"/>
      <c r="G1801" s="113"/>
      <c r="H1801" s="100">
        <v>0</v>
      </c>
      <c r="I1801" s="98">
        <v>0</v>
      </c>
      <c r="J1801" s="101">
        <f t="shared" si="1332"/>
        <v>0</v>
      </c>
      <c r="K1801" s="100">
        <v>0</v>
      </c>
      <c r="L1801" s="98">
        <v>0</v>
      </c>
      <c r="M1801" s="101">
        <f t="shared" si="1333"/>
        <v>0</v>
      </c>
      <c r="N1801" s="100">
        <v>0</v>
      </c>
      <c r="O1801" s="98">
        <v>0</v>
      </c>
      <c r="P1801" s="101">
        <f t="shared" si="1334"/>
        <v>0</v>
      </c>
      <c r="Q1801" s="100">
        <v>0</v>
      </c>
      <c r="R1801" s="98">
        <v>0</v>
      </c>
      <c r="S1801" s="101">
        <f t="shared" si="1335"/>
        <v>0</v>
      </c>
      <c r="T1801" s="100">
        <v>0</v>
      </c>
      <c r="U1801" s="98">
        <v>0</v>
      </c>
      <c r="V1801" s="101">
        <f t="shared" si="1337"/>
        <v>0</v>
      </c>
      <c r="W1801" s="100">
        <v>0</v>
      </c>
      <c r="X1801" s="98">
        <v>0</v>
      </c>
      <c r="Y1801" s="147">
        <f t="shared" si="1336"/>
        <v>0</v>
      </c>
      <c r="Z1801" s="150"/>
    </row>
    <row r="1802" spans="2:26" s="35" customFormat="1" ht="17.100000000000001" customHeight="1">
      <c r="B1802" s="105"/>
      <c r="C1802" s="54"/>
      <c r="D1802" s="96"/>
      <c r="E1802" s="111"/>
      <c r="F1802" s="112"/>
      <c r="G1802" s="113"/>
      <c r="H1802" s="100">
        <v>0</v>
      </c>
      <c r="I1802" s="98">
        <v>0</v>
      </c>
      <c r="J1802" s="101">
        <f t="shared" si="1332"/>
        <v>0</v>
      </c>
      <c r="K1802" s="100">
        <v>0</v>
      </c>
      <c r="L1802" s="98">
        <v>0</v>
      </c>
      <c r="M1802" s="101">
        <f t="shared" si="1333"/>
        <v>0</v>
      </c>
      <c r="N1802" s="100">
        <v>0</v>
      </c>
      <c r="O1802" s="98">
        <v>0</v>
      </c>
      <c r="P1802" s="101">
        <f t="shared" si="1334"/>
        <v>0</v>
      </c>
      <c r="Q1802" s="100">
        <v>0</v>
      </c>
      <c r="R1802" s="98">
        <v>0</v>
      </c>
      <c r="S1802" s="101">
        <f t="shared" si="1335"/>
        <v>0</v>
      </c>
      <c r="T1802" s="100">
        <v>0</v>
      </c>
      <c r="U1802" s="98">
        <v>0</v>
      </c>
      <c r="V1802" s="101">
        <f t="shared" si="1337"/>
        <v>0</v>
      </c>
      <c r="W1802" s="100">
        <v>0</v>
      </c>
      <c r="X1802" s="98">
        <v>0</v>
      </c>
      <c r="Y1802" s="147">
        <f t="shared" si="1336"/>
        <v>0</v>
      </c>
      <c r="Z1802" s="150"/>
    </row>
    <row r="1803" spans="2:26" s="35" customFormat="1" ht="17.100000000000001" customHeight="1">
      <c r="B1803" s="105"/>
      <c r="C1803" s="54"/>
      <c r="D1803" s="96"/>
      <c r="E1803" s="111"/>
      <c r="F1803" s="112"/>
      <c r="G1803" s="113"/>
      <c r="H1803" s="100">
        <v>0</v>
      </c>
      <c r="I1803" s="98">
        <v>0</v>
      </c>
      <c r="J1803" s="101">
        <f t="shared" si="1332"/>
        <v>0</v>
      </c>
      <c r="K1803" s="100">
        <v>0</v>
      </c>
      <c r="L1803" s="98">
        <v>0</v>
      </c>
      <c r="M1803" s="101">
        <f t="shared" si="1333"/>
        <v>0</v>
      </c>
      <c r="N1803" s="100">
        <v>0</v>
      </c>
      <c r="O1803" s="98">
        <v>0</v>
      </c>
      <c r="P1803" s="101">
        <f t="shared" si="1334"/>
        <v>0</v>
      </c>
      <c r="Q1803" s="100">
        <v>0</v>
      </c>
      <c r="R1803" s="98">
        <v>0</v>
      </c>
      <c r="S1803" s="101">
        <f t="shared" si="1335"/>
        <v>0</v>
      </c>
      <c r="T1803" s="100">
        <v>0</v>
      </c>
      <c r="U1803" s="98">
        <v>0</v>
      </c>
      <c r="V1803" s="101">
        <f t="shared" si="1337"/>
        <v>0</v>
      </c>
      <c r="W1803" s="100">
        <v>0</v>
      </c>
      <c r="X1803" s="98">
        <v>0</v>
      </c>
      <c r="Y1803" s="147">
        <f t="shared" si="1336"/>
        <v>0</v>
      </c>
      <c r="Z1803" s="150"/>
    </row>
    <row r="1804" spans="2:26" s="126" customFormat="1" ht="17.100000000000001" customHeight="1" thickBot="1">
      <c r="B1804" s="128"/>
      <c r="C1804" s="154"/>
      <c r="D1804" s="155"/>
      <c r="E1804" s="156"/>
      <c r="F1804" s="129"/>
      <c r="G1804" s="130"/>
      <c r="H1804" s="403" t="s">
        <v>201</v>
      </c>
      <c r="I1804" s="404"/>
      <c r="J1804" s="131">
        <f>SUM(J1797:J1803)</f>
        <v>0</v>
      </c>
      <c r="K1804" s="403" t="s">
        <v>201</v>
      </c>
      <c r="L1804" s="404"/>
      <c r="M1804" s="131">
        <f>SUM(M1797:M1803)</f>
        <v>0</v>
      </c>
      <c r="N1804" s="403" t="s">
        <v>201</v>
      </c>
      <c r="O1804" s="404"/>
      <c r="P1804" s="131">
        <f>SUM(P1797:P1803)</f>
        <v>0</v>
      </c>
      <c r="Q1804" s="403" t="s">
        <v>201</v>
      </c>
      <c r="R1804" s="404"/>
      <c r="S1804" s="131">
        <f>SUM(S1797:S1803)</f>
        <v>0</v>
      </c>
      <c r="T1804" s="403" t="s">
        <v>201</v>
      </c>
      <c r="U1804" s="404"/>
      <c r="V1804" s="131">
        <f>SUM(V1797:V1803)</f>
        <v>0</v>
      </c>
      <c r="W1804" s="403" t="s">
        <v>201</v>
      </c>
      <c r="X1804" s="404"/>
      <c r="Y1804" s="132">
        <f>SUM(Y1797:Y1803)</f>
        <v>0</v>
      </c>
      <c r="Z1804" s="152"/>
    </row>
    <row r="1805" spans="2:26" s="35" customFormat="1" ht="17.100000000000001" customHeight="1">
      <c r="B1805" s="114"/>
      <c r="C1805" s="157">
        <f>'2. Rekap Back Up Beton X'!C244</f>
        <v>22300</v>
      </c>
      <c r="D1805" s="158">
        <f>'2. Rekap Back Up Beton X'!D244</f>
        <v>22400</v>
      </c>
      <c r="E1805" s="159">
        <f>'2. Rekap Back Up Beton X'!E244</f>
        <v>3</v>
      </c>
      <c r="F1805" s="115">
        <f>(100/((D1805-C1805)*E1805))*((J1812*0.5)+(M1812*1)+(P1812*2)+(S1812*20)+(V1812*15)+(Y1812*1.5))</f>
        <v>0</v>
      </c>
      <c r="G1805" s="116" t="str">
        <f>IF(F1805&lt;=25,"B",IF(F1805&lt;=75,"S",IF(F1805&lt;=100,"RR","RB")))</f>
        <v>B</v>
      </c>
      <c r="H1805" s="135">
        <v>0</v>
      </c>
      <c r="I1805" s="136">
        <v>0</v>
      </c>
      <c r="J1805" s="137">
        <f t="shared" ref="J1805:J1811" si="1338">H1805*I1805</f>
        <v>0</v>
      </c>
      <c r="K1805" s="135">
        <v>0</v>
      </c>
      <c r="L1805" s="136">
        <v>0</v>
      </c>
      <c r="M1805" s="137">
        <f t="shared" ref="M1805:M1811" si="1339">K1805*L1805</f>
        <v>0</v>
      </c>
      <c r="N1805" s="135">
        <v>0</v>
      </c>
      <c r="O1805" s="136">
        <v>4</v>
      </c>
      <c r="P1805" s="137">
        <f t="shared" ref="P1805:P1811" si="1340">N1805*O1805</f>
        <v>0</v>
      </c>
      <c r="Q1805" s="135">
        <v>0</v>
      </c>
      <c r="R1805" s="136">
        <v>0</v>
      </c>
      <c r="S1805" s="137">
        <f t="shared" ref="S1805:S1811" si="1341">Q1805*R1805</f>
        <v>0</v>
      </c>
      <c r="T1805" s="135">
        <v>0</v>
      </c>
      <c r="U1805" s="136">
        <v>0</v>
      </c>
      <c r="V1805" s="137">
        <f>T1805*U1805</f>
        <v>0</v>
      </c>
      <c r="W1805" s="135">
        <v>0</v>
      </c>
      <c r="X1805" s="136">
        <v>0</v>
      </c>
      <c r="Y1805" s="148">
        <f t="shared" ref="Y1805:Y1811" si="1342">W1805*X1805</f>
        <v>0</v>
      </c>
      <c r="Z1805" s="153"/>
    </row>
    <row r="1806" spans="2:26" s="35" customFormat="1" ht="17.100000000000001" customHeight="1">
      <c r="B1806" s="105"/>
      <c r="C1806" s="54"/>
      <c r="D1806" s="96"/>
      <c r="E1806" s="111"/>
      <c r="F1806" s="112"/>
      <c r="G1806" s="113"/>
      <c r="H1806" s="100">
        <v>0</v>
      </c>
      <c r="I1806" s="98">
        <v>0</v>
      </c>
      <c r="J1806" s="101">
        <f t="shared" si="1338"/>
        <v>0</v>
      </c>
      <c r="K1806" s="100">
        <v>0</v>
      </c>
      <c r="L1806" s="98">
        <v>0</v>
      </c>
      <c r="M1806" s="101">
        <f t="shared" si="1339"/>
        <v>0</v>
      </c>
      <c r="N1806" s="100">
        <v>0</v>
      </c>
      <c r="O1806" s="98">
        <v>0</v>
      </c>
      <c r="P1806" s="101">
        <f t="shared" si="1340"/>
        <v>0</v>
      </c>
      <c r="Q1806" s="100">
        <v>0</v>
      </c>
      <c r="R1806" s="98">
        <v>0</v>
      </c>
      <c r="S1806" s="101">
        <f t="shared" si="1341"/>
        <v>0</v>
      </c>
      <c r="T1806" s="100">
        <v>0</v>
      </c>
      <c r="U1806" s="98">
        <v>0</v>
      </c>
      <c r="V1806" s="101">
        <f t="shared" ref="V1806:V1811" si="1343">T1806*U1806</f>
        <v>0</v>
      </c>
      <c r="W1806" s="100">
        <v>0</v>
      </c>
      <c r="X1806" s="98">
        <v>0</v>
      </c>
      <c r="Y1806" s="147">
        <f t="shared" si="1342"/>
        <v>0</v>
      </c>
      <c r="Z1806" s="150"/>
    </row>
    <row r="1807" spans="2:26" s="35" customFormat="1" ht="17.100000000000001" customHeight="1">
      <c r="B1807" s="105"/>
      <c r="C1807" s="54"/>
      <c r="D1807" s="96"/>
      <c r="E1807" s="111"/>
      <c r="F1807" s="112"/>
      <c r="G1807" s="113"/>
      <c r="H1807" s="100">
        <v>0</v>
      </c>
      <c r="I1807" s="98">
        <v>0</v>
      </c>
      <c r="J1807" s="101">
        <f t="shared" si="1338"/>
        <v>0</v>
      </c>
      <c r="K1807" s="100">
        <v>0</v>
      </c>
      <c r="L1807" s="98">
        <v>0</v>
      </c>
      <c r="M1807" s="101">
        <f t="shared" si="1339"/>
        <v>0</v>
      </c>
      <c r="N1807" s="100">
        <v>0</v>
      </c>
      <c r="O1807" s="98">
        <v>0</v>
      </c>
      <c r="P1807" s="101">
        <f t="shared" si="1340"/>
        <v>0</v>
      </c>
      <c r="Q1807" s="100">
        <v>0</v>
      </c>
      <c r="R1807" s="98">
        <v>0</v>
      </c>
      <c r="S1807" s="101">
        <f t="shared" si="1341"/>
        <v>0</v>
      </c>
      <c r="T1807" s="100">
        <v>0</v>
      </c>
      <c r="U1807" s="98">
        <v>0</v>
      </c>
      <c r="V1807" s="101">
        <f t="shared" si="1343"/>
        <v>0</v>
      </c>
      <c r="W1807" s="100">
        <v>0</v>
      </c>
      <c r="X1807" s="98">
        <v>0</v>
      </c>
      <c r="Y1807" s="147">
        <f t="shared" si="1342"/>
        <v>0</v>
      </c>
      <c r="Z1807" s="150"/>
    </row>
    <row r="1808" spans="2:26" s="35" customFormat="1" ht="17.100000000000001" customHeight="1">
      <c r="B1808" s="105"/>
      <c r="C1808" s="54"/>
      <c r="D1808" s="96"/>
      <c r="E1808" s="111"/>
      <c r="F1808" s="112"/>
      <c r="G1808" s="113"/>
      <c r="H1808" s="100">
        <v>0</v>
      </c>
      <c r="I1808" s="98">
        <v>0</v>
      </c>
      <c r="J1808" s="101">
        <f t="shared" si="1338"/>
        <v>0</v>
      </c>
      <c r="K1808" s="100">
        <v>0</v>
      </c>
      <c r="L1808" s="98">
        <v>0</v>
      </c>
      <c r="M1808" s="101">
        <f t="shared" si="1339"/>
        <v>0</v>
      </c>
      <c r="N1808" s="100">
        <v>0</v>
      </c>
      <c r="O1808" s="98">
        <v>0</v>
      </c>
      <c r="P1808" s="101">
        <f t="shared" si="1340"/>
        <v>0</v>
      </c>
      <c r="Q1808" s="100">
        <v>0</v>
      </c>
      <c r="R1808" s="98">
        <v>0</v>
      </c>
      <c r="S1808" s="101">
        <f t="shared" si="1341"/>
        <v>0</v>
      </c>
      <c r="T1808" s="100">
        <v>0</v>
      </c>
      <c r="U1808" s="98">
        <v>0</v>
      </c>
      <c r="V1808" s="101">
        <f t="shared" si="1343"/>
        <v>0</v>
      </c>
      <c r="W1808" s="100">
        <v>0</v>
      </c>
      <c r="X1808" s="98">
        <v>0</v>
      </c>
      <c r="Y1808" s="147">
        <f t="shared" si="1342"/>
        <v>0</v>
      </c>
      <c r="Z1808" s="150"/>
    </row>
    <row r="1809" spans="2:26" s="35" customFormat="1" ht="17.100000000000001" customHeight="1">
      <c r="B1809" s="105"/>
      <c r="C1809" s="54"/>
      <c r="D1809" s="96"/>
      <c r="E1809" s="111"/>
      <c r="F1809" s="112"/>
      <c r="G1809" s="113"/>
      <c r="H1809" s="100">
        <v>0</v>
      </c>
      <c r="I1809" s="98">
        <v>0</v>
      </c>
      <c r="J1809" s="101">
        <f t="shared" si="1338"/>
        <v>0</v>
      </c>
      <c r="K1809" s="100">
        <v>0</v>
      </c>
      <c r="L1809" s="98">
        <v>0</v>
      </c>
      <c r="M1809" s="101">
        <f t="shared" si="1339"/>
        <v>0</v>
      </c>
      <c r="N1809" s="100">
        <v>0</v>
      </c>
      <c r="O1809" s="98">
        <v>0</v>
      </c>
      <c r="P1809" s="101">
        <f t="shared" si="1340"/>
        <v>0</v>
      </c>
      <c r="Q1809" s="100">
        <v>0</v>
      </c>
      <c r="R1809" s="98">
        <v>0</v>
      </c>
      <c r="S1809" s="101">
        <f t="shared" si="1341"/>
        <v>0</v>
      </c>
      <c r="T1809" s="100">
        <v>0</v>
      </c>
      <c r="U1809" s="98">
        <v>0</v>
      </c>
      <c r="V1809" s="101">
        <f t="shared" si="1343"/>
        <v>0</v>
      </c>
      <c r="W1809" s="100">
        <v>0</v>
      </c>
      <c r="X1809" s="98">
        <v>0</v>
      </c>
      <c r="Y1809" s="147">
        <f t="shared" si="1342"/>
        <v>0</v>
      </c>
      <c r="Z1809" s="150"/>
    </row>
    <row r="1810" spans="2:26" s="35" customFormat="1" ht="17.100000000000001" customHeight="1">
      <c r="B1810" s="105"/>
      <c r="C1810" s="54"/>
      <c r="D1810" s="96"/>
      <c r="E1810" s="111"/>
      <c r="F1810" s="112"/>
      <c r="G1810" s="113"/>
      <c r="H1810" s="100">
        <v>0</v>
      </c>
      <c r="I1810" s="98">
        <v>0</v>
      </c>
      <c r="J1810" s="101">
        <f t="shared" si="1338"/>
        <v>0</v>
      </c>
      <c r="K1810" s="100">
        <v>0</v>
      </c>
      <c r="L1810" s="98">
        <v>0</v>
      </c>
      <c r="M1810" s="101">
        <f t="shared" si="1339"/>
        <v>0</v>
      </c>
      <c r="N1810" s="100">
        <v>0</v>
      </c>
      <c r="O1810" s="98">
        <v>0</v>
      </c>
      <c r="P1810" s="101">
        <f t="shared" si="1340"/>
        <v>0</v>
      </c>
      <c r="Q1810" s="100">
        <v>0</v>
      </c>
      <c r="R1810" s="98">
        <v>0</v>
      </c>
      <c r="S1810" s="101">
        <f t="shared" si="1341"/>
        <v>0</v>
      </c>
      <c r="T1810" s="100">
        <v>0</v>
      </c>
      <c r="U1810" s="98">
        <v>0</v>
      </c>
      <c r="V1810" s="101">
        <f t="shared" si="1343"/>
        <v>0</v>
      </c>
      <c r="W1810" s="100">
        <v>0</v>
      </c>
      <c r="X1810" s="98">
        <v>0</v>
      </c>
      <c r="Y1810" s="147">
        <f t="shared" si="1342"/>
        <v>0</v>
      </c>
      <c r="Z1810" s="150"/>
    </row>
    <row r="1811" spans="2:26" s="35" customFormat="1" ht="17.100000000000001" customHeight="1">
      <c r="B1811" s="105"/>
      <c r="C1811" s="54"/>
      <c r="D1811" s="96"/>
      <c r="E1811" s="111"/>
      <c r="F1811" s="112"/>
      <c r="G1811" s="113"/>
      <c r="H1811" s="100">
        <v>0</v>
      </c>
      <c r="I1811" s="98">
        <v>0</v>
      </c>
      <c r="J1811" s="101">
        <f t="shared" si="1338"/>
        <v>0</v>
      </c>
      <c r="K1811" s="100">
        <v>0</v>
      </c>
      <c r="L1811" s="98">
        <v>0</v>
      </c>
      <c r="M1811" s="101">
        <f t="shared" si="1339"/>
        <v>0</v>
      </c>
      <c r="N1811" s="100">
        <v>0</v>
      </c>
      <c r="O1811" s="98">
        <v>0</v>
      </c>
      <c r="P1811" s="101">
        <f t="shared" si="1340"/>
        <v>0</v>
      </c>
      <c r="Q1811" s="100">
        <v>0</v>
      </c>
      <c r="R1811" s="98">
        <v>0</v>
      </c>
      <c r="S1811" s="101">
        <f t="shared" si="1341"/>
        <v>0</v>
      </c>
      <c r="T1811" s="100">
        <v>0</v>
      </c>
      <c r="U1811" s="98">
        <v>0</v>
      </c>
      <c r="V1811" s="101">
        <f t="shared" si="1343"/>
        <v>0</v>
      </c>
      <c r="W1811" s="100">
        <v>0</v>
      </c>
      <c r="X1811" s="98">
        <v>0</v>
      </c>
      <c r="Y1811" s="147">
        <f t="shared" si="1342"/>
        <v>0</v>
      </c>
      <c r="Z1811" s="150"/>
    </row>
    <row r="1812" spans="2:26" s="126" customFormat="1" ht="17.100000000000001" customHeight="1">
      <c r="B1812" s="118"/>
      <c r="C1812" s="119"/>
      <c r="D1812" s="120"/>
      <c r="E1812" s="121"/>
      <c r="F1812" s="122"/>
      <c r="G1812" s="123"/>
      <c r="H1812" s="401" t="s">
        <v>201</v>
      </c>
      <c r="I1812" s="402"/>
      <c r="J1812" s="124">
        <f>SUM(J1805:J1811)</f>
        <v>0</v>
      </c>
      <c r="K1812" s="401" t="s">
        <v>201</v>
      </c>
      <c r="L1812" s="402"/>
      <c r="M1812" s="124">
        <f>SUM(M1805:M1811)</f>
        <v>0</v>
      </c>
      <c r="N1812" s="401" t="s">
        <v>201</v>
      </c>
      <c r="O1812" s="402"/>
      <c r="P1812" s="124">
        <f>SUM(P1805:P1811)</f>
        <v>0</v>
      </c>
      <c r="Q1812" s="401" t="s">
        <v>201</v>
      </c>
      <c r="R1812" s="402"/>
      <c r="S1812" s="124">
        <f>SUM(S1805:S1811)</f>
        <v>0</v>
      </c>
      <c r="T1812" s="401" t="s">
        <v>201</v>
      </c>
      <c r="U1812" s="402"/>
      <c r="V1812" s="124">
        <f>SUM(V1805:V1811)</f>
        <v>0</v>
      </c>
      <c r="W1812" s="401" t="s">
        <v>201</v>
      </c>
      <c r="X1812" s="402"/>
      <c r="Y1812" s="127">
        <f>SUM(Y1805:Y1811)</f>
        <v>0</v>
      </c>
      <c r="Z1812" s="151"/>
    </row>
    <row r="1813" spans="2:26" s="35" customFormat="1" ht="17.100000000000001" customHeight="1">
      <c r="B1813" s="105"/>
      <c r="C1813" s="54">
        <f>'2. Rekap Back Up Beton X'!C245</f>
        <v>22400</v>
      </c>
      <c r="D1813" s="96">
        <f>'2. Rekap Back Up Beton X'!D245</f>
        <v>22500</v>
      </c>
      <c r="E1813" s="111">
        <f>'2. Rekap Back Up Beton X'!E245</f>
        <v>3</v>
      </c>
      <c r="F1813" s="112">
        <f>(100/((D1813-C1813)*E1813))*((J1820*0.5)+(M1820*1)+(P1820*2)+(S1820*20)+(V1820*15)+(Y1820*1.5))</f>
        <v>0</v>
      </c>
      <c r="G1813" s="113" t="str">
        <f>IF(F1813&lt;=25,"B",IF(F1813&lt;=75,"S",IF(F1813&lt;=100,"RR","RB")))</f>
        <v>B</v>
      </c>
      <c r="H1813" s="100">
        <v>0</v>
      </c>
      <c r="I1813" s="98">
        <v>0</v>
      </c>
      <c r="J1813" s="101">
        <f t="shared" ref="J1813:J1819" si="1344">H1813*I1813</f>
        <v>0</v>
      </c>
      <c r="K1813" s="100">
        <v>0</v>
      </c>
      <c r="L1813" s="98">
        <v>0</v>
      </c>
      <c r="M1813" s="101">
        <f t="shared" ref="M1813:M1819" si="1345">K1813*L1813</f>
        <v>0</v>
      </c>
      <c r="N1813" s="100">
        <v>0</v>
      </c>
      <c r="O1813" s="98">
        <v>4</v>
      </c>
      <c r="P1813" s="101">
        <f t="shared" ref="P1813:P1819" si="1346">N1813*O1813</f>
        <v>0</v>
      </c>
      <c r="Q1813" s="100">
        <v>0</v>
      </c>
      <c r="R1813" s="98">
        <v>0</v>
      </c>
      <c r="S1813" s="101">
        <f t="shared" ref="S1813:S1819" si="1347">Q1813*R1813</f>
        <v>0</v>
      </c>
      <c r="T1813" s="100">
        <v>0</v>
      </c>
      <c r="U1813" s="98">
        <v>0</v>
      </c>
      <c r="V1813" s="101">
        <f>T1813*U1813</f>
        <v>0</v>
      </c>
      <c r="W1813" s="100">
        <v>0</v>
      </c>
      <c r="X1813" s="98">
        <v>0</v>
      </c>
      <c r="Y1813" s="147">
        <f t="shared" ref="Y1813:Y1819" si="1348">W1813*X1813</f>
        <v>0</v>
      </c>
      <c r="Z1813" s="150"/>
    </row>
    <row r="1814" spans="2:26" s="35" customFormat="1" ht="17.100000000000001" customHeight="1">
      <c r="B1814" s="105"/>
      <c r="C1814" s="54"/>
      <c r="D1814" s="96"/>
      <c r="E1814" s="111"/>
      <c r="F1814" s="112"/>
      <c r="G1814" s="113"/>
      <c r="H1814" s="100">
        <v>0</v>
      </c>
      <c r="I1814" s="98">
        <v>0</v>
      </c>
      <c r="J1814" s="101">
        <f t="shared" si="1344"/>
        <v>0</v>
      </c>
      <c r="K1814" s="100">
        <v>0</v>
      </c>
      <c r="L1814" s="98">
        <v>0</v>
      </c>
      <c r="M1814" s="101">
        <f t="shared" si="1345"/>
        <v>0</v>
      </c>
      <c r="N1814" s="100">
        <v>0</v>
      </c>
      <c r="O1814" s="98">
        <v>0</v>
      </c>
      <c r="P1814" s="101">
        <f t="shared" si="1346"/>
        <v>0</v>
      </c>
      <c r="Q1814" s="100">
        <v>0</v>
      </c>
      <c r="R1814" s="98">
        <v>0</v>
      </c>
      <c r="S1814" s="101">
        <f t="shared" si="1347"/>
        <v>0</v>
      </c>
      <c r="T1814" s="100">
        <v>0</v>
      </c>
      <c r="U1814" s="98">
        <v>0</v>
      </c>
      <c r="V1814" s="101">
        <f t="shared" ref="V1814:V1819" si="1349">T1814*U1814</f>
        <v>0</v>
      </c>
      <c r="W1814" s="100">
        <v>0</v>
      </c>
      <c r="X1814" s="98">
        <v>0</v>
      </c>
      <c r="Y1814" s="147">
        <f t="shared" si="1348"/>
        <v>0</v>
      </c>
      <c r="Z1814" s="150"/>
    </row>
    <row r="1815" spans="2:26" s="35" customFormat="1" ht="17.100000000000001" customHeight="1">
      <c r="B1815" s="105"/>
      <c r="C1815" s="54"/>
      <c r="D1815" s="96"/>
      <c r="E1815" s="111"/>
      <c r="F1815" s="112"/>
      <c r="G1815" s="113"/>
      <c r="H1815" s="100">
        <v>0</v>
      </c>
      <c r="I1815" s="98">
        <v>0</v>
      </c>
      <c r="J1815" s="101">
        <f t="shared" si="1344"/>
        <v>0</v>
      </c>
      <c r="K1815" s="100">
        <v>0</v>
      </c>
      <c r="L1815" s="98">
        <v>0</v>
      </c>
      <c r="M1815" s="101">
        <f t="shared" si="1345"/>
        <v>0</v>
      </c>
      <c r="N1815" s="100">
        <v>0</v>
      </c>
      <c r="O1815" s="98">
        <v>0</v>
      </c>
      <c r="P1815" s="101">
        <f t="shared" si="1346"/>
        <v>0</v>
      </c>
      <c r="Q1815" s="100">
        <v>0</v>
      </c>
      <c r="R1815" s="98">
        <v>0</v>
      </c>
      <c r="S1815" s="101">
        <f t="shared" si="1347"/>
        <v>0</v>
      </c>
      <c r="T1815" s="100">
        <v>0</v>
      </c>
      <c r="U1815" s="98">
        <v>0</v>
      </c>
      <c r="V1815" s="101">
        <f t="shared" si="1349"/>
        <v>0</v>
      </c>
      <c r="W1815" s="100">
        <v>0</v>
      </c>
      <c r="X1815" s="98">
        <v>0</v>
      </c>
      <c r="Y1815" s="147">
        <f t="shared" si="1348"/>
        <v>0</v>
      </c>
      <c r="Z1815" s="150"/>
    </row>
    <row r="1816" spans="2:26" s="35" customFormat="1" ht="17.100000000000001" customHeight="1">
      <c r="B1816" s="105"/>
      <c r="C1816" s="54"/>
      <c r="D1816" s="96"/>
      <c r="E1816" s="111"/>
      <c r="F1816" s="112"/>
      <c r="G1816" s="113"/>
      <c r="H1816" s="100">
        <v>0</v>
      </c>
      <c r="I1816" s="98">
        <v>0</v>
      </c>
      <c r="J1816" s="101">
        <f t="shared" si="1344"/>
        <v>0</v>
      </c>
      <c r="K1816" s="100">
        <v>0</v>
      </c>
      <c r="L1816" s="98">
        <v>0</v>
      </c>
      <c r="M1816" s="101">
        <f t="shared" si="1345"/>
        <v>0</v>
      </c>
      <c r="N1816" s="100">
        <v>0</v>
      </c>
      <c r="O1816" s="98">
        <v>0</v>
      </c>
      <c r="P1816" s="101">
        <f t="shared" si="1346"/>
        <v>0</v>
      </c>
      <c r="Q1816" s="100">
        <v>0</v>
      </c>
      <c r="R1816" s="98">
        <v>0</v>
      </c>
      <c r="S1816" s="101">
        <f t="shared" si="1347"/>
        <v>0</v>
      </c>
      <c r="T1816" s="100">
        <v>0</v>
      </c>
      <c r="U1816" s="98">
        <v>0</v>
      </c>
      <c r="V1816" s="101">
        <f t="shared" si="1349"/>
        <v>0</v>
      </c>
      <c r="W1816" s="100">
        <v>0</v>
      </c>
      <c r="X1816" s="98">
        <v>0</v>
      </c>
      <c r="Y1816" s="147">
        <f t="shared" si="1348"/>
        <v>0</v>
      </c>
      <c r="Z1816" s="150"/>
    </row>
    <row r="1817" spans="2:26" s="35" customFormat="1" ht="17.100000000000001" customHeight="1">
      <c r="B1817" s="105"/>
      <c r="C1817" s="54"/>
      <c r="D1817" s="96"/>
      <c r="E1817" s="111"/>
      <c r="F1817" s="112"/>
      <c r="G1817" s="113"/>
      <c r="H1817" s="100">
        <v>0</v>
      </c>
      <c r="I1817" s="98">
        <v>0</v>
      </c>
      <c r="J1817" s="101">
        <f t="shared" si="1344"/>
        <v>0</v>
      </c>
      <c r="K1817" s="100">
        <v>0</v>
      </c>
      <c r="L1817" s="98">
        <v>0</v>
      </c>
      <c r="M1817" s="101">
        <f t="shared" si="1345"/>
        <v>0</v>
      </c>
      <c r="N1817" s="100">
        <v>0</v>
      </c>
      <c r="O1817" s="98">
        <v>0</v>
      </c>
      <c r="P1817" s="101">
        <f t="shared" si="1346"/>
        <v>0</v>
      </c>
      <c r="Q1817" s="100">
        <v>0</v>
      </c>
      <c r="R1817" s="98">
        <v>0</v>
      </c>
      <c r="S1817" s="101">
        <f t="shared" si="1347"/>
        <v>0</v>
      </c>
      <c r="T1817" s="100">
        <v>0</v>
      </c>
      <c r="U1817" s="98">
        <v>0</v>
      </c>
      <c r="V1817" s="101">
        <f t="shared" si="1349"/>
        <v>0</v>
      </c>
      <c r="W1817" s="100">
        <v>0</v>
      </c>
      <c r="X1817" s="98">
        <v>0</v>
      </c>
      <c r="Y1817" s="147">
        <f t="shared" si="1348"/>
        <v>0</v>
      </c>
      <c r="Z1817" s="150"/>
    </row>
    <row r="1818" spans="2:26" s="35" customFormat="1" ht="17.100000000000001" customHeight="1">
      <c r="B1818" s="105"/>
      <c r="C1818" s="54"/>
      <c r="D1818" s="96"/>
      <c r="E1818" s="111"/>
      <c r="F1818" s="112"/>
      <c r="G1818" s="113"/>
      <c r="H1818" s="100">
        <v>0</v>
      </c>
      <c r="I1818" s="98">
        <v>0</v>
      </c>
      <c r="J1818" s="101">
        <f t="shared" si="1344"/>
        <v>0</v>
      </c>
      <c r="K1818" s="100">
        <v>0</v>
      </c>
      <c r="L1818" s="98">
        <v>0</v>
      </c>
      <c r="M1818" s="101">
        <f t="shared" si="1345"/>
        <v>0</v>
      </c>
      <c r="N1818" s="100">
        <v>0</v>
      </c>
      <c r="O1818" s="98">
        <v>0</v>
      </c>
      <c r="P1818" s="101">
        <f t="shared" si="1346"/>
        <v>0</v>
      </c>
      <c r="Q1818" s="100">
        <v>0</v>
      </c>
      <c r="R1818" s="98">
        <v>0</v>
      </c>
      <c r="S1818" s="101">
        <f t="shared" si="1347"/>
        <v>0</v>
      </c>
      <c r="T1818" s="100">
        <v>0</v>
      </c>
      <c r="U1818" s="98">
        <v>0</v>
      </c>
      <c r="V1818" s="101">
        <f t="shared" si="1349"/>
        <v>0</v>
      </c>
      <c r="W1818" s="100">
        <v>0</v>
      </c>
      <c r="X1818" s="98">
        <v>0</v>
      </c>
      <c r="Y1818" s="147">
        <f t="shared" si="1348"/>
        <v>0</v>
      </c>
      <c r="Z1818" s="150"/>
    </row>
    <row r="1819" spans="2:26" s="35" customFormat="1" ht="17.100000000000001" customHeight="1">
      <c r="B1819" s="105"/>
      <c r="C1819" s="54"/>
      <c r="D1819" s="96"/>
      <c r="E1819" s="111"/>
      <c r="F1819" s="112"/>
      <c r="G1819" s="113"/>
      <c r="H1819" s="100">
        <v>0</v>
      </c>
      <c r="I1819" s="98">
        <v>0</v>
      </c>
      <c r="J1819" s="101">
        <f t="shared" si="1344"/>
        <v>0</v>
      </c>
      <c r="K1819" s="100">
        <v>0</v>
      </c>
      <c r="L1819" s="98">
        <v>0</v>
      </c>
      <c r="M1819" s="101">
        <f t="shared" si="1345"/>
        <v>0</v>
      </c>
      <c r="N1819" s="100">
        <v>0</v>
      </c>
      <c r="O1819" s="98">
        <v>0</v>
      </c>
      <c r="P1819" s="101">
        <f t="shared" si="1346"/>
        <v>0</v>
      </c>
      <c r="Q1819" s="100">
        <v>0</v>
      </c>
      <c r="R1819" s="98">
        <v>0</v>
      </c>
      <c r="S1819" s="101">
        <f t="shared" si="1347"/>
        <v>0</v>
      </c>
      <c r="T1819" s="100">
        <v>0</v>
      </c>
      <c r="U1819" s="98">
        <v>0</v>
      </c>
      <c r="V1819" s="101">
        <f t="shared" si="1349"/>
        <v>0</v>
      </c>
      <c r="W1819" s="100">
        <v>0</v>
      </c>
      <c r="X1819" s="98">
        <v>0</v>
      </c>
      <c r="Y1819" s="147">
        <f t="shared" si="1348"/>
        <v>0</v>
      </c>
      <c r="Z1819" s="150"/>
    </row>
    <row r="1820" spans="2:26" s="126" customFormat="1" ht="17.100000000000001" customHeight="1">
      <c r="B1820" s="118"/>
      <c r="C1820" s="119"/>
      <c r="D1820" s="120"/>
      <c r="E1820" s="121"/>
      <c r="F1820" s="122"/>
      <c r="G1820" s="123"/>
      <c r="H1820" s="401" t="s">
        <v>201</v>
      </c>
      <c r="I1820" s="402"/>
      <c r="J1820" s="124">
        <f>SUM(J1813:J1819)</f>
        <v>0</v>
      </c>
      <c r="K1820" s="401" t="s">
        <v>201</v>
      </c>
      <c r="L1820" s="402"/>
      <c r="M1820" s="124">
        <f>SUM(M1813:M1819)</f>
        <v>0</v>
      </c>
      <c r="N1820" s="401" t="s">
        <v>201</v>
      </c>
      <c r="O1820" s="402"/>
      <c r="P1820" s="124">
        <f>SUM(P1813:P1819)</f>
        <v>0</v>
      </c>
      <c r="Q1820" s="401" t="s">
        <v>201</v>
      </c>
      <c r="R1820" s="402"/>
      <c r="S1820" s="124">
        <f>SUM(S1813:S1819)</f>
        <v>0</v>
      </c>
      <c r="T1820" s="401" t="s">
        <v>201</v>
      </c>
      <c r="U1820" s="402"/>
      <c r="V1820" s="124">
        <f>SUM(V1813:V1819)</f>
        <v>0</v>
      </c>
      <c r="W1820" s="401" t="s">
        <v>201</v>
      </c>
      <c r="X1820" s="402"/>
      <c r="Y1820" s="127">
        <f>SUM(Y1813:Y1819)</f>
        <v>0</v>
      </c>
      <c r="Z1820" s="151"/>
    </row>
    <row r="1821" spans="2:26" s="35" customFormat="1" ht="17.100000000000001" customHeight="1">
      <c r="B1821" s="105"/>
      <c r="C1821" s="54">
        <f>'2. Rekap Back Up Beton X'!C246</f>
        <v>22500</v>
      </c>
      <c r="D1821" s="96">
        <f>'2. Rekap Back Up Beton X'!D246</f>
        <v>22600</v>
      </c>
      <c r="E1821" s="111">
        <f>'2. Rekap Back Up Beton X'!E246</f>
        <v>3</v>
      </c>
      <c r="F1821" s="112">
        <f>(100/((D1821-C1821)*E1821))*((J1828*0.5)+(M1828*1)+(P1828*2)+(S1828*20)+(V1828*15)+(Y1828*1.5))</f>
        <v>0</v>
      </c>
      <c r="G1821" s="113" t="str">
        <f>IF(F1821&lt;=25,"B",IF(F1821&lt;=75,"S",IF(F1821&lt;=100,"RR","RB")))</f>
        <v>B</v>
      </c>
      <c r="H1821" s="100">
        <v>0</v>
      </c>
      <c r="I1821" s="98">
        <v>0</v>
      </c>
      <c r="J1821" s="101">
        <f t="shared" ref="J1821:J1827" si="1350">H1821*I1821</f>
        <v>0</v>
      </c>
      <c r="K1821" s="100">
        <v>0</v>
      </c>
      <c r="L1821" s="98">
        <v>0</v>
      </c>
      <c r="M1821" s="101">
        <f t="shared" ref="M1821:M1827" si="1351">K1821*L1821</f>
        <v>0</v>
      </c>
      <c r="N1821" s="100">
        <v>0</v>
      </c>
      <c r="O1821" s="98">
        <v>4</v>
      </c>
      <c r="P1821" s="101">
        <f t="shared" ref="P1821:P1827" si="1352">N1821*O1821</f>
        <v>0</v>
      </c>
      <c r="Q1821" s="100">
        <v>0</v>
      </c>
      <c r="R1821" s="98">
        <v>0</v>
      </c>
      <c r="S1821" s="101">
        <f t="shared" ref="S1821:S1827" si="1353">Q1821*R1821</f>
        <v>0</v>
      </c>
      <c r="T1821" s="100">
        <v>0</v>
      </c>
      <c r="U1821" s="98">
        <v>0</v>
      </c>
      <c r="V1821" s="101">
        <f>T1821*U1821</f>
        <v>0</v>
      </c>
      <c r="W1821" s="100">
        <v>0</v>
      </c>
      <c r="X1821" s="98">
        <v>0</v>
      </c>
      <c r="Y1821" s="147">
        <f t="shared" ref="Y1821:Y1827" si="1354">W1821*X1821</f>
        <v>0</v>
      </c>
      <c r="Z1821" s="150"/>
    </row>
    <row r="1822" spans="2:26" s="35" customFormat="1" ht="17.100000000000001" customHeight="1">
      <c r="B1822" s="105"/>
      <c r="C1822" s="54"/>
      <c r="D1822" s="96"/>
      <c r="E1822" s="111"/>
      <c r="F1822" s="112"/>
      <c r="G1822" s="113"/>
      <c r="H1822" s="100">
        <v>0</v>
      </c>
      <c r="I1822" s="98">
        <v>0</v>
      </c>
      <c r="J1822" s="101">
        <f t="shared" si="1350"/>
        <v>0</v>
      </c>
      <c r="K1822" s="100">
        <v>0</v>
      </c>
      <c r="L1822" s="98">
        <v>0</v>
      </c>
      <c r="M1822" s="101">
        <f t="shared" si="1351"/>
        <v>0</v>
      </c>
      <c r="N1822" s="100">
        <v>0</v>
      </c>
      <c r="O1822" s="98">
        <v>0</v>
      </c>
      <c r="P1822" s="101">
        <f t="shared" si="1352"/>
        <v>0</v>
      </c>
      <c r="Q1822" s="100">
        <v>0</v>
      </c>
      <c r="R1822" s="98">
        <v>0</v>
      </c>
      <c r="S1822" s="101">
        <f t="shared" si="1353"/>
        <v>0</v>
      </c>
      <c r="T1822" s="100">
        <v>0</v>
      </c>
      <c r="U1822" s="98">
        <v>0</v>
      </c>
      <c r="V1822" s="101">
        <f t="shared" ref="V1822:V1827" si="1355">T1822*U1822</f>
        <v>0</v>
      </c>
      <c r="W1822" s="100">
        <v>0</v>
      </c>
      <c r="X1822" s="98">
        <v>0</v>
      </c>
      <c r="Y1822" s="147">
        <f t="shared" si="1354"/>
        <v>0</v>
      </c>
      <c r="Z1822" s="150"/>
    </row>
    <row r="1823" spans="2:26" s="35" customFormat="1" ht="17.100000000000001" customHeight="1">
      <c r="B1823" s="105"/>
      <c r="C1823" s="54"/>
      <c r="D1823" s="96"/>
      <c r="E1823" s="111"/>
      <c r="F1823" s="112"/>
      <c r="G1823" s="113"/>
      <c r="H1823" s="100">
        <v>0</v>
      </c>
      <c r="I1823" s="98">
        <v>0</v>
      </c>
      <c r="J1823" s="101">
        <f t="shared" si="1350"/>
        <v>0</v>
      </c>
      <c r="K1823" s="100">
        <v>0</v>
      </c>
      <c r="L1823" s="98">
        <v>0</v>
      </c>
      <c r="M1823" s="101">
        <f t="shared" si="1351"/>
        <v>0</v>
      </c>
      <c r="N1823" s="100">
        <v>0</v>
      </c>
      <c r="O1823" s="98">
        <v>0</v>
      </c>
      <c r="P1823" s="101">
        <f t="shared" si="1352"/>
        <v>0</v>
      </c>
      <c r="Q1823" s="100">
        <v>0</v>
      </c>
      <c r="R1823" s="98">
        <v>0</v>
      </c>
      <c r="S1823" s="101">
        <f t="shared" si="1353"/>
        <v>0</v>
      </c>
      <c r="T1823" s="100">
        <v>0</v>
      </c>
      <c r="U1823" s="98">
        <v>0</v>
      </c>
      <c r="V1823" s="101">
        <f t="shared" si="1355"/>
        <v>0</v>
      </c>
      <c r="W1823" s="100">
        <v>0</v>
      </c>
      <c r="X1823" s="98">
        <v>0</v>
      </c>
      <c r="Y1823" s="147">
        <f t="shared" si="1354"/>
        <v>0</v>
      </c>
      <c r="Z1823" s="150"/>
    </row>
    <row r="1824" spans="2:26" s="35" customFormat="1" ht="17.100000000000001" customHeight="1">
      <c r="B1824" s="105"/>
      <c r="C1824" s="54"/>
      <c r="D1824" s="96"/>
      <c r="E1824" s="111"/>
      <c r="F1824" s="112"/>
      <c r="G1824" s="113"/>
      <c r="H1824" s="100">
        <v>0</v>
      </c>
      <c r="I1824" s="98">
        <v>0</v>
      </c>
      <c r="J1824" s="101">
        <f t="shared" si="1350"/>
        <v>0</v>
      </c>
      <c r="K1824" s="100">
        <v>0</v>
      </c>
      <c r="L1824" s="98">
        <v>0</v>
      </c>
      <c r="M1824" s="101">
        <f t="shared" si="1351"/>
        <v>0</v>
      </c>
      <c r="N1824" s="100">
        <v>0</v>
      </c>
      <c r="O1824" s="98">
        <v>0</v>
      </c>
      <c r="P1824" s="101">
        <f t="shared" si="1352"/>
        <v>0</v>
      </c>
      <c r="Q1824" s="100">
        <v>0</v>
      </c>
      <c r="R1824" s="98">
        <v>0</v>
      </c>
      <c r="S1824" s="101">
        <f t="shared" si="1353"/>
        <v>0</v>
      </c>
      <c r="T1824" s="100">
        <v>0</v>
      </c>
      <c r="U1824" s="98">
        <v>0</v>
      </c>
      <c r="V1824" s="101">
        <f t="shared" si="1355"/>
        <v>0</v>
      </c>
      <c r="W1824" s="100">
        <v>0</v>
      </c>
      <c r="X1824" s="98">
        <v>0</v>
      </c>
      <c r="Y1824" s="147">
        <f t="shared" si="1354"/>
        <v>0</v>
      </c>
      <c r="Z1824" s="150"/>
    </row>
    <row r="1825" spans="2:26" s="35" customFormat="1" ht="17.100000000000001" customHeight="1">
      <c r="B1825" s="105"/>
      <c r="C1825" s="54"/>
      <c r="D1825" s="96"/>
      <c r="E1825" s="111"/>
      <c r="F1825" s="112"/>
      <c r="G1825" s="113"/>
      <c r="H1825" s="100">
        <v>0</v>
      </c>
      <c r="I1825" s="98">
        <v>0</v>
      </c>
      <c r="J1825" s="101">
        <f t="shared" si="1350"/>
        <v>0</v>
      </c>
      <c r="K1825" s="100">
        <v>0</v>
      </c>
      <c r="L1825" s="98">
        <v>0</v>
      </c>
      <c r="M1825" s="101">
        <f t="shared" si="1351"/>
        <v>0</v>
      </c>
      <c r="N1825" s="100">
        <v>0</v>
      </c>
      <c r="O1825" s="98">
        <v>0</v>
      </c>
      <c r="P1825" s="101">
        <f t="shared" si="1352"/>
        <v>0</v>
      </c>
      <c r="Q1825" s="100">
        <v>0</v>
      </c>
      <c r="R1825" s="98">
        <v>0</v>
      </c>
      <c r="S1825" s="101">
        <f t="shared" si="1353"/>
        <v>0</v>
      </c>
      <c r="T1825" s="100">
        <v>0</v>
      </c>
      <c r="U1825" s="98">
        <v>0</v>
      </c>
      <c r="V1825" s="101">
        <f t="shared" si="1355"/>
        <v>0</v>
      </c>
      <c r="W1825" s="100">
        <v>0</v>
      </c>
      <c r="X1825" s="98">
        <v>0</v>
      </c>
      <c r="Y1825" s="147">
        <f t="shared" si="1354"/>
        <v>0</v>
      </c>
      <c r="Z1825" s="150"/>
    </row>
    <row r="1826" spans="2:26" s="35" customFormat="1" ht="17.100000000000001" customHeight="1">
      <c r="B1826" s="105"/>
      <c r="C1826" s="54"/>
      <c r="D1826" s="96"/>
      <c r="E1826" s="111"/>
      <c r="F1826" s="112"/>
      <c r="G1826" s="113"/>
      <c r="H1826" s="100">
        <v>0</v>
      </c>
      <c r="I1826" s="98">
        <v>0</v>
      </c>
      <c r="J1826" s="101">
        <f t="shared" si="1350"/>
        <v>0</v>
      </c>
      <c r="K1826" s="100">
        <v>0</v>
      </c>
      <c r="L1826" s="98">
        <v>0</v>
      </c>
      <c r="M1826" s="101">
        <f t="shared" si="1351"/>
        <v>0</v>
      </c>
      <c r="N1826" s="100">
        <v>0</v>
      </c>
      <c r="O1826" s="98">
        <v>0</v>
      </c>
      <c r="P1826" s="101">
        <f t="shared" si="1352"/>
        <v>0</v>
      </c>
      <c r="Q1826" s="100">
        <v>0</v>
      </c>
      <c r="R1826" s="98">
        <v>0</v>
      </c>
      <c r="S1826" s="101">
        <f t="shared" si="1353"/>
        <v>0</v>
      </c>
      <c r="T1826" s="100">
        <v>0</v>
      </c>
      <c r="U1826" s="98">
        <v>0</v>
      </c>
      <c r="V1826" s="101">
        <f t="shared" si="1355"/>
        <v>0</v>
      </c>
      <c r="W1826" s="100">
        <v>0</v>
      </c>
      <c r="X1826" s="98">
        <v>0</v>
      </c>
      <c r="Y1826" s="147">
        <f t="shared" si="1354"/>
        <v>0</v>
      </c>
      <c r="Z1826" s="150"/>
    </row>
    <row r="1827" spans="2:26" s="35" customFormat="1" ht="17.100000000000001" customHeight="1">
      <c r="B1827" s="105"/>
      <c r="C1827" s="54"/>
      <c r="D1827" s="96"/>
      <c r="E1827" s="111"/>
      <c r="F1827" s="112"/>
      <c r="G1827" s="113"/>
      <c r="H1827" s="100">
        <v>0</v>
      </c>
      <c r="I1827" s="98">
        <v>0</v>
      </c>
      <c r="J1827" s="101">
        <f t="shared" si="1350"/>
        <v>0</v>
      </c>
      <c r="K1827" s="100">
        <v>0</v>
      </c>
      <c r="L1827" s="98">
        <v>0</v>
      </c>
      <c r="M1827" s="101">
        <f t="shared" si="1351"/>
        <v>0</v>
      </c>
      <c r="N1827" s="100">
        <v>0</v>
      </c>
      <c r="O1827" s="98">
        <v>0</v>
      </c>
      <c r="P1827" s="101">
        <f t="shared" si="1352"/>
        <v>0</v>
      </c>
      <c r="Q1827" s="100">
        <v>0</v>
      </c>
      <c r="R1827" s="98">
        <v>0</v>
      </c>
      <c r="S1827" s="101">
        <f t="shared" si="1353"/>
        <v>0</v>
      </c>
      <c r="T1827" s="100">
        <v>0</v>
      </c>
      <c r="U1827" s="98">
        <v>0</v>
      </c>
      <c r="V1827" s="101">
        <f t="shared" si="1355"/>
        <v>0</v>
      </c>
      <c r="W1827" s="100">
        <v>0</v>
      </c>
      <c r="X1827" s="98">
        <v>0</v>
      </c>
      <c r="Y1827" s="147">
        <f t="shared" si="1354"/>
        <v>0</v>
      </c>
      <c r="Z1827" s="150"/>
    </row>
    <row r="1828" spans="2:26" s="126" customFormat="1" ht="17.100000000000001" customHeight="1">
      <c r="B1828" s="118"/>
      <c r="C1828" s="119"/>
      <c r="D1828" s="120"/>
      <c r="E1828" s="121"/>
      <c r="F1828" s="122"/>
      <c r="G1828" s="123"/>
      <c r="H1828" s="401" t="s">
        <v>201</v>
      </c>
      <c r="I1828" s="402"/>
      <c r="J1828" s="124">
        <f>SUM(J1821:J1827)</f>
        <v>0</v>
      </c>
      <c r="K1828" s="401" t="s">
        <v>201</v>
      </c>
      <c r="L1828" s="402"/>
      <c r="M1828" s="124">
        <f>SUM(M1821:M1827)</f>
        <v>0</v>
      </c>
      <c r="N1828" s="401" t="s">
        <v>201</v>
      </c>
      <c r="O1828" s="402"/>
      <c r="P1828" s="124">
        <f>SUM(P1821:P1827)</f>
        <v>0</v>
      </c>
      <c r="Q1828" s="401" t="s">
        <v>201</v>
      </c>
      <c r="R1828" s="402"/>
      <c r="S1828" s="124">
        <f>SUM(S1821:S1827)</f>
        <v>0</v>
      </c>
      <c r="T1828" s="401" t="s">
        <v>201</v>
      </c>
      <c r="U1828" s="402"/>
      <c r="V1828" s="124">
        <f>SUM(V1821:V1827)</f>
        <v>0</v>
      </c>
      <c r="W1828" s="401" t="s">
        <v>201</v>
      </c>
      <c r="X1828" s="402"/>
      <c r="Y1828" s="127">
        <f>SUM(Y1821:Y1827)</f>
        <v>0</v>
      </c>
      <c r="Z1828" s="151"/>
    </row>
    <row r="1829" spans="2:26" s="35" customFormat="1" ht="17.100000000000001" customHeight="1">
      <c r="B1829" s="105"/>
      <c r="C1829" s="54">
        <f>'2. Rekap Back Up Beton X'!C247</f>
        <v>22600</v>
      </c>
      <c r="D1829" s="96">
        <f>'2. Rekap Back Up Beton X'!D247</f>
        <v>22700</v>
      </c>
      <c r="E1829" s="111">
        <f>'2. Rekap Back Up Beton X'!E247</f>
        <v>3</v>
      </c>
      <c r="F1829" s="112">
        <f>(100/((D1829-C1829)*E1829))*((J1836*0.5)+(M1836*1)+(P1836*2)+(S1836*20)+(V1836*15)+(Y1836*1.5))</f>
        <v>0</v>
      </c>
      <c r="G1829" s="113" t="str">
        <f>IF(F1829&lt;=25,"B",IF(F1829&lt;=75,"S",IF(F1829&lt;=100,"RR","RB")))</f>
        <v>B</v>
      </c>
      <c r="H1829" s="100">
        <v>0</v>
      </c>
      <c r="I1829" s="98">
        <v>0</v>
      </c>
      <c r="J1829" s="101">
        <f t="shared" ref="J1829:J1835" si="1356">H1829*I1829</f>
        <v>0</v>
      </c>
      <c r="K1829" s="100">
        <v>0</v>
      </c>
      <c r="L1829" s="98">
        <v>0</v>
      </c>
      <c r="M1829" s="101">
        <f t="shared" ref="M1829:M1835" si="1357">K1829*L1829</f>
        <v>0</v>
      </c>
      <c r="N1829" s="100">
        <v>0</v>
      </c>
      <c r="O1829" s="98">
        <v>4</v>
      </c>
      <c r="P1829" s="101">
        <f t="shared" ref="P1829:P1835" si="1358">N1829*O1829</f>
        <v>0</v>
      </c>
      <c r="Q1829" s="100">
        <v>0</v>
      </c>
      <c r="R1829" s="98">
        <v>0</v>
      </c>
      <c r="S1829" s="101">
        <f t="shared" ref="S1829:S1835" si="1359">Q1829*R1829</f>
        <v>0</v>
      </c>
      <c r="T1829" s="100">
        <v>0</v>
      </c>
      <c r="U1829" s="98">
        <v>0</v>
      </c>
      <c r="V1829" s="101">
        <f>T1829*U1829</f>
        <v>0</v>
      </c>
      <c r="W1829" s="100">
        <v>0</v>
      </c>
      <c r="X1829" s="98">
        <v>0</v>
      </c>
      <c r="Y1829" s="147">
        <f t="shared" ref="Y1829:Y1835" si="1360">W1829*X1829</f>
        <v>0</v>
      </c>
      <c r="Z1829" s="150"/>
    </row>
    <row r="1830" spans="2:26" s="35" customFormat="1" ht="17.100000000000001" customHeight="1">
      <c r="B1830" s="105"/>
      <c r="C1830" s="54"/>
      <c r="D1830" s="96"/>
      <c r="E1830" s="111"/>
      <c r="F1830" s="112"/>
      <c r="G1830" s="113"/>
      <c r="H1830" s="100">
        <v>0</v>
      </c>
      <c r="I1830" s="98">
        <v>0</v>
      </c>
      <c r="J1830" s="101">
        <f t="shared" si="1356"/>
        <v>0</v>
      </c>
      <c r="K1830" s="100">
        <v>0</v>
      </c>
      <c r="L1830" s="98">
        <v>0</v>
      </c>
      <c r="M1830" s="101">
        <f t="shared" si="1357"/>
        <v>0</v>
      </c>
      <c r="N1830" s="100">
        <v>0</v>
      </c>
      <c r="O1830" s="98">
        <v>0</v>
      </c>
      <c r="P1830" s="101">
        <f t="shared" si="1358"/>
        <v>0</v>
      </c>
      <c r="Q1830" s="100">
        <v>0</v>
      </c>
      <c r="R1830" s="98">
        <v>0</v>
      </c>
      <c r="S1830" s="101">
        <f t="shared" si="1359"/>
        <v>0</v>
      </c>
      <c r="T1830" s="100">
        <v>0</v>
      </c>
      <c r="U1830" s="98">
        <v>0</v>
      </c>
      <c r="V1830" s="101">
        <f t="shared" ref="V1830:V1835" si="1361">T1830*U1830</f>
        <v>0</v>
      </c>
      <c r="W1830" s="100">
        <v>0</v>
      </c>
      <c r="X1830" s="98">
        <v>0</v>
      </c>
      <c r="Y1830" s="147">
        <f t="shared" si="1360"/>
        <v>0</v>
      </c>
      <c r="Z1830" s="150"/>
    </row>
    <row r="1831" spans="2:26" s="35" customFormat="1" ht="17.100000000000001" customHeight="1">
      <c r="B1831" s="105"/>
      <c r="C1831" s="54"/>
      <c r="D1831" s="96"/>
      <c r="E1831" s="111"/>
      <c r="F1831" s="112"/>
      <c r="G1831" s="113"/>
      <c r="H1831" s="100">
        <v>0</v>
      </c>
      <c r="I1831" s="98">
        <v>0</v>
      </c>
      <c r="J1831" s="101">
        <f t="shared" si="1356"/>
        <v>0</v>
      </c>
      <c r="K1831" s="100">
        <v>0</v>
      </c>
      <c r="L1831" s="98">
        <v>0</v>
      </c>
      <c r="M1831" s="101">
        <f t="shared" si="1357"/>
        <v>0</v>
      </c>
      <c r="N1831" s="100">
        <v>0</v>
      </c>
      <c r="O1831" s="98">
        <v>0</v>
      </c>
      <c r="P1831" s="101">
        <f t="shared" si="1358"/>
        <v>0</v>
      </c>
      <c r="Q1831" s="100">
        <v>0</v>
      </c>
      <c r="R1831" s="98">
        <v>0</v>
      </c>
      <c r="S1831" s="101">
        <f t="shared" si="1359"/>
        <v>0</v>
      </c>
      <c r="T1831" s="100">
        <v>0</v>
      </c>
      <c r="U1831" s="98">
        <v>0</v>
      </c>
      <c r="V1831" s="101">
        <f t="shared" si="1361"/>
        <v>0</v>
      </c>
      <c r="W1831" s="100">
        <v>0</v>
      </c>
      <c r="X1831" s="98">
        <v>0</v>
      </c>
      <c r="Y1831" s="147">
        <f t="shared" si="1360"/>
        <v>0</v>
      </c>
      <c r="Z1831" s="150"/>
    </row>
    <row r="1832" spans="2:26" s="35" customFormat="1" ht="17.100000000000001" customHeight="1">
      <c r="B1832" s="105"/>
      <c r="C1832" s="54"/>
      <c r="D1832" s="96"/>
      <c r="E1832" s="111"/>
      <c r="F1832" s="112"/>
      <c r="G1832" s="113"/>
      <c r="H1832" s="100">
        <v>0</v>
      </c>
      <c r="I1832" s="98">
        <v>0</v>
      </c>
      <c r="J1832" s="101">
        <f t="shared" si="1356"/>
        <v>0</v>
      </c>
      <c r="K1832" s="100">
        <v>0</v>
      </c>
      <c r="L1832" s="98">
        <v>0</v>
      </c>
      <c r="M1832" s="101">
        <f t="shared" si="1357"/>
        <v>0</v>
      </c>
      <c r="N1832" s="100">
        <v>0</v>
      </c>
      <c r="O1832" s="98">
        <v>0</v>
      </c>
      <c r="P1832" s="101">
        <f t="shared" si="1358"/>
        <v>0</v>
      </c>
      <c r="Q1832" s="100">
        <v>0</v>
      </c>
      <c r="R1832" s="98">
        <v>0</v>
      </c>
      <c r="S1832" s="101">
        <f t="shared" si="1359"/>
        <v>0</v>
      </c>
      <c r="T1832" s="100">
        <v>0</v>
      </c>
      <c r="U1832" s="98">
        <v>0</v>
      </c>
      <c r="V1832" s="101">
        <f t="shared" si="1361"/>
        <v>0</v>
      </c>
      <c r="W1832" s="100">
        <v>0</v>
      </c>
      <c r="X1832" s="98">
        <v>0</v>
      </c>
      <c r="Y1832" s="147">
        <f t="shared" si="1360"/>
        <v>0</v>
      </c>
      <c r="Z1832" s="150"/>
    </row>
    <row r="1833" spans="2:26" s="35" customFormat="1" ht="17.100000000000001" customHeight="1">
      <c r="B1833" s="105"/>
      <c r="C1833" s="54"/>
      <c r="D1833" s="96"/>
      <c r="E1833" s="111"/>
      <c r="F1833" s="112"/>
      <c r="G1833" s="113"/>
      <c r="H1833" s="100">
        <v>0</v>
      </c>
      <c r="I1833" s="98">
        <v>0</v>
      </c>
      <c r="J1833" s="101">
        <f t="shared" si="1356"/>
        <v>0</v>
      </c>
      <c r="K1833" s="100">
        <v>0</v>
      </c>
      <c r="L1833" s="98">
        <v>0</v>
      </c>
      <c r="M1833" s="101">
        <f t="shared" si="1357"/>
        <v>0</v>
      </c>
      <c r="N1833" s="100">
        <v>0</v>
      </c>
      <c r="O1833" s="98">
        <v>0</v>
      </c>
      <c r="P1833" s="101">
        <f t="shared" si="1358"/>
        <v>0</v>
      </c>
      <c r="Q1833" s="100">
        <v>0</v>
      </c>
      <c r="R1833" s="98">
        <v>0</v>
      </c>
      <c r="S1833" s="101">
        <f t="shared" si="1359"/>
        <v>0</v>
      </c>
      <c r="T1833" s="100">
        <v>0</v>
      </c>
      <c r="U1833" s="98">
        <v>0</v>
      </c>
      <c r="V1833" s="101">
        <f t="shared" si="1361"/>
        <v>0</v>
      </c>
      <c r="W1833" s="100">
        <v>0</v>
      </c>
      <c r="X1833" s="98">
        <v>0</v>
      </c>
      <c r="Y1833" s="147">
        <f t="shared" si="1360"/>
        <v>0</v>
      </c>
      <c r="Z1833" s="150"/>
    </row>
    <row r="1834" spans="2:26" s="35" customFormat="1" ht="17.100000000000001" customHeight="1">
      <c r="B1834" s="105"/>
      <c r="C1834" s="54"/>
      <c r="D1834" s="96"/>
      <c r="E1834" s="111"/>
      <c r="F1834" s="112"/>
      <c r="G1834" s="113"/>
      <c r="H1834" s="100">
        <v>0</v>
      </c>
      <c r="I1834" s="98">
        <v>0</v>
      </c>
      <c r="J1834" s="101">
        <f t="shared" si="1356"/>
        <v>0</v>
      </c>
      <c r="K1834" s="100">
        <v>0</v>
      </c>
      <c r="L1834" s="98">
        <v>0</v>
      </c>
      <c r="M1834" s="101">
        <f t="shared" si="1357"/>
        <v>0</v>
      </c>
      <c r="N1834" s="100">
        <v>0</v>
      </c>
      <c r="O1834" s="98">
        <v>0</v>
      </c>
      <c r="P1834" s="101">
        <f t="shared" si="1358"/>
        <v>0</v>
      </c>
      <c r="Q1834" s="100">
        <v>0</v>
      </c>
      <c r="R1834" s="98">
        <v>0</v>
      </c>
      <c r="S1834" s="101">
        <f t="shared" si="1359"/>
        <v>0</v>
      </c>
      <c r="T1834" s="100">
        <v>0</v>
      </c>
      <c r="U1834" s="98">
        <v>0</v>
      </c>
      <c r="V1834" s="101">
        <f t="shared" si="1361"/>
        <v>0</v>
      </c>
      <c r="W1834" s="100">
        <v>0</v>
      </c>
      <c r="X1834" s="98">
        <v>0</v>
      </c>
      <c r="Y1834" s="147">
        <f t="shared" si="1360"/>
        <v>0</v>
      </c>
      <c r="Z1834" s="150"/>
    </row>
    <row r="1835" spans="2:26" s="35" customFormat="1" ht="17.100000000000001" customHeight="1">
      <c r="B1835" s="105"/>
      <c r="C1835" s="54"/>
      <c r="D1835" s="96"/>
      <c r="E1835" s="111"/>
      <c r="F1835" s="112"/>
      <c r="G1835" s="113"/>
      <c r="H1835" s="100">
        <v>0</v>
      </c>
      <c r="I1835" s="98">
        <v>0</v>
      </c>
      <c r="J1835" s="101">
        <f t="shared" si="1356"/>
        <v>0</v>
      </c>
      <c r="K1835" s="100">
        <v>0</v>
      </c>
      <c r="L1835" s="98">
        <v>0</v>
      </c>
      <c r="M1835" s="101">
        <f t="shared" si="1357"/>
        <v>0</v>
      </c>
      <c r="N1835" s="100">
        <v>0</v>
      </c>
      <c r="O1835" s="98">
        <v>0</v>
      </c>
      <c r="P1835" s="101">
        <f t="shared" si="1358"/>
        <v>0</v>
      </c>
      <c r="Q1835" s="100">
        <v>0</v>
      </c>
      <c r="R1835" s="98">
        <v>0</v>
      </c>
      <c r="S1835" s="101">
        <f t="shared" si="1359"/>
        <v>0</v>
      </c>
      <c r="T1835" s="100">
        <v>0</v>
      </c>
      <c r="U1835" s="98">
        <v>0</v>
      </c>
      <c r="V1835" s="101">
        <f t="shared" si="1361"/>
        <v>0</v>
      </c>
      <c r="W1835" s="100">
        <v>0</v>
      </c>
      <c r="X1835" s="98">
        <v>0</v>
      </c>
      <c r="Y1835" s="147">
        <f t="shared" si="1360"/>
        <v>0</v>
      </c>
      <c r="Z1835" s="150"/>
    </row>
    <row r="1836" spans="2:26" s="126" customFormat="1" ht="17.100000000000001" customHeight="1">
      <c r="B1836" s="118"/>
      <c r="C1836" s="119"/>
      <c r="D1836" s="120"/>
      <c r="E1836" s="121"/>
      <c r="F1836" s="122"/>
      <c r="G1836" s="123"/>
      <c r="H1836" s="401" t="s">
        <v>201</v>
      </c>
      <c r="I1836" s="402"/>
      <c r="J1836" s="124">
        <f>SUM(J1829:J1835)</f>
        <v>0</v>
      </c>
      <c r="K1836" s="401" t="s">
        <v>201</v>
      </c>
      <c r="L1836" s="402"/>
      <c r="M1836" s="124">
        <f>SUM(M1829:M1835)</f>
        <v>0</v>
      </c>
      <c r="N1836" s="401" t="s">
        <v>201</v>
      </c>
      <c r="O1836" s="402"/>
      <c r="P1836" s="124">
        <f>SUM(P1829:P1835)</f>
        <v>0</v>
      </c>
      <c r="Q1836" s="401" t="s">
        <v>201</v>
      </c>
      <c r="R1836" s="402"/>
      <c r="S1836" s="124">
        <f>SUM(S1829:S1835)</f>
        <v>0</v>
      </c>
      <c r="T1836" s="401" t="s">
        <v>201</v>
      </c>
      <c r="U1836" s="402"/>
      <c r="V1836" s="124">
        <f>SUM(V1829:V1835)</f>
        <v>0</v>
      </c>
      <c r="W1836" s="401" t="s">
        <v>201</v>
      </c>
      <c r="X1836" s="402"/>
      <c r="Y1836" s="127">
        <f>SUM(Y1829:Y1835)</f>
        <v>0</v>
      </c>
      <c r="Z1836" s="151"/>
    </row>
    <row r="1837" spans="2:26" s="35" customFormat="1" ht="17.100000000000001" customHeight="1">
      <c r="B1837" s="105"/>
      <c r="C1837" s="54">
        <f>'2. Rekap Back Up Beton X'!C248</f>
        <v>22700</v>
      </c>
      <c r="D1837" s="96">
        <f>'2. Rekap Back Up Beton X'!D248</f>
        <v>22800</v>
      </c>
      <c r="E1837" s="111">
        <f>'2. Rekap Back Up Beton X'!E248</f>
        <v>3</v>
      </c>
      <c r="F1837" s="112">
        <f>(100/((D1837-C1837)*E1837))*((J1844*0.5)+(M1844*1)+(P1844*2)+(S1844*20)+(V1844*15)+(Y1844*1.5))</f>
        <v>0</v>
      </c>
      <c r="G1837" s="113" t="str">
        <f>IF(F1837&lt;=25,"B",IF(F1837&lt;=75,"S",IF(F1837&lt;=100,"RR","RB")))</f>
        <v>B</v>
      </c>
      <c r="H1837" s="100">
        <v>0</v>
      </c>
      <c r="I1837" s="98">
        <v>0</v>
      </c>
      <c r="J1837" s="101">
        <f t="shared" ref="J1837:J1843" si="1362">H1837*I1837</f>
        <v>0</v>
      </c>
      <c r="K1837" s="100">
        <v>0</v>
      </c>
      <c r="L1837" s="98">
        <v>0</v>
      </c>
      <c r="M1837" s="101">
        <f t="shared" ref="M1837:M1843" si="1363">K1837*L1837</f>
        <v>0</v>
      </c>
      <c r="N1837" s="100">
        <v>0</v>
      </c>
      <c r="O1837" s="98">
        <v>4</v>
      </c>
      <c r="P1837" s="101">
        <f t="shared" ref="P1837:P1843" si="1364">N1837*O1837</f>
        <v>0</v>
      </c>
      <c r="Q1837" s="100">
        <v>0</v>
      </c>
      <c r="R1837" s="98">
        <v>0</v>
      </c>
      <c r="S1837" s="101">
        <f t="shared" ref="S1837:S1843" si="1365">Q1837*R1837</f>
        <v>0</v>
      </c>
      <c r="T1837" s="100">
        <v>0</v>
      </c>
      <c r="U1837" s="98">
        <v>0</v>
      </c>
      <c r="V1837" s="101">
        <f>T1837*U1837</f>
        <v>0</v>
      </c>
      <c r="W1837" s="100">
        <v>0</v>
      </c>
      <c r="X1837" s="98">
        <v>0</v>
      </c>
      <c r="Y1837" s="147">
        <f t="shared" ref="Y1837:Y1843" si="1366">W1837*X1837</f>
        <v>0</v>
      </c>
      <c r="Z1837" s="150"/>
    </row>
    <row r="1838" spans="2:26" s="35" customFormat="1" ht="17.100000000000001" customHeight="1">
      <c r="B1838" s="105"/>
      <c r="C1838" s="54"/>
      <c r="D1838" s="96"/>
      <c r="E1838" s="111"/>
      <c r="F1838" s="112"/>
      <c r="G1838" s="113"/>
      <c r="H1838" s="100">
        <v>0</v>
      </c>
      <c r="I1838" s="98">
        <v>0</v>
      </c>
      <c r="J1838" s="101">
        <f t="shared" si="1362"/>
        <v>0</v>
      </c>
      <c r="K1838" s="100">
        <v>0</v>
      </c>
      <c r="L1838" s="98">
        <v>0</v>
      </c>
      <c r="M1838" s="101">
        <f t="shared" si="1363"/>
        <v>0</v>
      </c>
      <c r="N1838" s="100">
        <v>0</v>
      </c>
      <c r="O1838" s="98">
        <v>0</v>
      </c>
      <c r="P1838" s="101">
        <f t="shared" si="1364"/>
        <v>0</v>
      </c>
      <c r="Q1838" s="100">
        <v>0</v>
      </c>
      <c r="R1838" s="98">
        <v>0</v>
      </c>
      <c r="S1838" s="101">
        <f t="shared" si="1365"/>
        <v>0</v>
      </c>
      <c r="T1838" s="100">
        <v>0</v>
      </c>
      <c r="U1838" s="98">
        <v>0</v>
      </c>
      <c r="V1838" s="101">
        <f t="shared" ref="V1838:V1843" si="1367">T1838*U1838</f>
        <v>0</v>
      </c>
      <c r="W1838" s="100">
        <v>0</v>
      </c>
      <c r="X1838" s="98">
        <v>0</v>
      </c>
      <c r="Y1838" s="147">
        <f t="shared" si="1366"/>
        <v>0</v>
      </c>
      <c r="Z1838" s="150"/>
    </row>
    <row r="1839" spans="2:26" s="35" customFormat="1" ht="17.100000000000001" customHeight="1">
      <c r="B1839" s="105"/>
      <c r="C1839" s="54"/>
      <c r="D1839" s="96"/>
      <c r="E1839" s="111"/>
      <c r="F1839" s="112"/>
      <c r="G1839" s="113"/>
      <c r="H1839" s="100">
        <v>0</v>
      </c>
      <c r="I1839" s="98">
        <v>0</v>
      </c>
      <c r="J1839" s="101">
        <f t="shared" si="1362"/>
        <v>0</v>
      </c>
      <c r="K1839" s="100">
        <v>0</v>
      </c>
      <c r="L1839" s="98">
        <v>0</v>
      </c>
      <c r="M1839" s="101">
        <f t="shared" si="1363"/>
        <v>0</v>
      </c>
      <c r="N1839" s="100">
        <v>0</v>
      </c>
      <c r="O1839" s="98">
        <v>0</v>
      </c>
      <c r="P1839" s="101">
        <f t="shared" si="1364"/>
        <v>0</v>
      </c>
      <c r="Q1839" s="100">
        <v>0</v>
      </c>
      <c r="R1839" s="98">
        <v>0</v>
      </c>
      <c r="S1839" s="101">
        <f t="shared" si="1365"/>
        <v>0</v>
      </c>
      <c r="T1839" s="100">
        <v>0</v>
      </c>
      <c r="U1839" s="98">
        <v>0</v>
      </c>
      <c r="V1839" s="101">
        <f t="shared" si="1367"/>
        <v>0</v>
      </c>
      <c r="W1839" s="100">
        <v>0</v>
      </c>
      <c r="X1839" s="98">
        <v>0</v>
      </c>
      <c r="Y1839" s="147">
        <f t="shared" si="1366"/>
        <v>0</v>
      </c>
      <c r="Z1839" s="150"/>
    </row>
    <row r="1840" spans="2:26" s="35" customFormat="1" ht="17.100000000000001" customHeight="1">
      <c r="B1840" s="105"/>
      <c r="C1840" s="54"/>
      <c r="D1840" s="96"/>
      <c r="E1840" s="111"/>
      <c r="F1840" s="112"/>
      <c r="G1840" s="113"/>
      <c r="H1840" s="100">
        <v>0</v>
      </c>
      <c r="I1840" s="98">
        <v>0</v>
      </c>
      <c r="J1840" s="101">
        <f t="shared" si="1362"/>
        <v>0</v>
      </c>
      <c r="K1840" s="100">
        <v>0</v>
      </c>
      <c r="L1840" s="98">
        <v>0</v>
      </c>
      <c r="M1840" s="101">
        <f t="shared" si="1363"/>
        <v>0</v>
      </c>
      <c r="N1840" s="100">
        <v>0</v>
      </c>
      <c r="O1840" s="98">
        <v>0</v>
      </c>
      <c r="P1840" s="101">
        <f t="shared" si="1364"/>
        <v>0</v>
      </c>
      <c r="Q1840" s="100">
        <v>0</v>
      </c>
      <c r="R1840" s="98">
        <v>0</v>
      </c>
      <c r="S1840" s="101">
        <f t="shared" si="1365"/>
        <v>0</v>
      </c>
      <c r="T1840" s="100">
        <v>0</v>
      </c>
      <c r="U1840" s="98">
        <v>0</v>
      </c>
      <c r="V1840" s="101">
        <f t="shared" si="1367"/>
        <v>0</v>
      </c>
      <c r="W1840" s="100">
        <v>0</v>
      </c>
      <c r="X1840" s="98">
        <v>0</v>
      </c>
      <c r="Y1840" s="147">
        <f t="shared" si="1366"/>
        <v>0</v>
      </c>
      <c r="Z1840" s="150"/>
    </row>
    <row r="1841" spans="2:26" s="35" customFormat="1" ht="17.100000000000001" customHeight="1">
      <c r="B1841" s="105"/>
      <c r="C1841" s="54"/>
      <c r="D1841" s="96"/>
      <c r="E1841" s="111"/>
      <c r="F1841" s="112"/>
      <c r="G1841" s="113"/>
      <c r="H1841" s="100">
        <v>0</v>
      </c>
      <c r="I1841" s="98">
        <v>0</v>
      </c>
      <c r="J1841" s="101">
        <f t="shared" si="1362"/>
        <v>0</v>
      </c>
      <c r="K1841" s="100">
        <v>0</v>
      </c>
      <c r="L1841" s="98">
        <v>0</v>
      </c>
      <c r="M1841" s="101">
        <f t="shared" si="1363"/>
        <v>0</v>
      </c>
      <c r="N1841" s="100">
        <v>0</v>
      </c>
      <c r="O1841" s="98">
        <v>0</v>
      </c>
      <c r="P1841" s="101">
        <f t="shared" si="1364"/>
        <v>0</v>
      </c>
      <c r="Q1841" s="100">
        <v>0</v>
      </c>
      <c r="R1841" s="98">
        <v>0</v>
      </c>
      <c r="S1841" s="101">
        <f t="shared" si="1365"/>
        <v>0</v>
      </c>
      <c r="T1841" s="100">
        <v>0</v>
      </c>
      <c r="U1841" s="98">
        <v>0</v>
      </c>
      <c r="V1841" s="101">
        <f t="shared" si="1367"/>
        <v>0</v>
      </c>
      <c r="W1841" s="100">
        <v>0</v>
      </c>
      <c r="X1841" s="98">
        <v>0</v>
      </c>
      <c r="Y1841" s="147">
        <f t="shared" si="1366"/>
        <v>0</v>
      </c>
      <c r="Z1841" s="150"/>
    </row>
    <row r="1842" spans="2:26" s="35" customFormat="1" ht="17.100000000000001" customHeight="1">
      <c r="B1842" s="105"/>
      <c r="C1842" s="54"/>
      <c r="D1842" s="96"/>
      <c r="E1842" s="111"/>
      <c r="F1842" s="112"/>
      <c r="G1842" s="113"/>
      <c r="H1842" s="100">
        <v>0</v>
      </c>
      <c r="I1842" s="98">
        <v>0</v>
      </c>
      <c r="J1842" s="101">
        <f t="shared" si="1362"/>
        <v>0</v>
      </c>
      <c r="K1842" s="100">
        <v>0</v>
      </c>
      <c r="L1842" s="98">
        <v>0</v>
      </c>
      <c r="M1842" s="101">
        <f t="shared" si="1363"/>
        <v>0</v>
      </c>
      <c r="N1842" s="100">
        <v>0</v>
      </c>
      <c r="O1842" s="98">
        <v>0</v>
      </c>
      <c r="P1842" s="101">
        <f t="shared" si="1364"/>
        <v>0</v>
      </c>
      <c r="Q1842" s="100">
        <v>0</v>
      </c>
      <c r="R1842" s="98">
        <v>0</v>
      </c>
      <c r="S1842" s="101">
        <f t="shared" si="1365"/>
        <v>0</v>
      </c>
      <c r="T1842" s="100">
        <v>0</v>
      </c>
      <c r="U1842" s="98">
        <v>0</v>
      </c>
      <c r="V1842" s="101">
        <f t="shared" si="1367"/>
        <v>0</v>
      </c>
      <c r="W1842" s="100">
        <v>0</v>
      </c>
      <c r="X1842" s="98">
        <v>0</v>
      </c>
      <c r="Y1842" s="147">
        <f t="shared" si="1366"/>
        <v>0</v>
      </c>
      <c r="Z1842" s="150"/>
    </row>
    <row r="1843" spans="2:26" s="35" customFormat="1" ht="17.100000000000001" customHeight="1">
      <c r="B1843" s="105"/>
      <c r="C1843" s="54"/>
      <c r="D1843" s="96"/>
      <c r="E1843" s="111"/>
      <c r="F1843" s="112"/>
      <c r="G1843" s="113"/>
      <c r="H1843" s="100">
        <v>0</v>
      </c>
      <c r="I1843" s="98">
        <v>0</v>
      </c>
      <c r="J1843" s="101">
        <f t="shared" si="1362"/>
        <v>0</v>
      </c>
      <c r="K1843" s="100">
        <v>0</v>
      </c>
      <c r="L1843" s="98">
        <v>0</v>
      </c>
      <c r="M1843" s="101">
        <f t="shared" si="1363"/>
        <v>0</v>
      </c>
      <c r="N1843" s="100">
        <v>0</v>
      </c>
      <c r="O1843" s="98">
        <v>0</v>
      </c>
      <c r="P1843" s="101">
        <f t="shared" si="1364"/>
        <v>0</v>
      </c>
      <c r="Q1843" s="100">
        <v>0</v>
      </c>
      <c r="R1843" s="98">
        <v>0</v>
      </c>
      <c r="S1843" s="101">
        <f t="shared" si="1365"/>
        <v>0</v>
      </c>
      <c r="T1843" s="100">
        <v>0</v>
      </c>
      <c r="U1843" s="98">
        <v>0</v>
      </c>
      <c r="V1843" s="101">
        <f t="shared" si="1367"/>
        <v>0</v>
      </c>
      <c r="W1843" s="100">
        <v>0</v>
      </c>
      <c r="X1843" s="98">
        <v>0</v>
      </c>
      <c r="Y1843" s="147">
        <f t="shared" si="1366"/>
        <v>0</v>
      </c>
      <c r="Z1843" s="150"/>
    </row>
    <row r="1844" spans="2:26" s="126" customFormat="1" ht="17.100000000000001" customHeight="1">
      <c r="B1844" s="118"/>
      <c r="C1844" s="119"/>
      <c r="D1844" s="120"/>
      <c r="E1844" s="121"/>
      <c r="F1844" s="122"/>
      <c r="G1844" s="123"/>
      <c r="H1844" s="401" t="s">
        <v>201</v>
      </c>
      <c r="I1844" s="402"/>
      <c r="J1844" s="124">
        <f>SUM(J1837:J1843)</f>
        <v>0</v>
      </c>
      <c r="K1844" s="401" t="s">
        <v>201</v>
      </c>
      <c r="L1844" s="402"/>
      <c r="M1844" s="124">
        <f>SUM(M1837:M1843)</f>
        <v>0</v>
      </c>
      <c r="N1844" s="401" t="s">
        <v>201</v>
      </c>
      <c r="O1844" s="402"/>
      <c r="P1844" s="124">
        <f>SUM(P1837:P1843)</f>
        <v>0</v>
      </c>
      <c r="Q1844" s="401" t="s">
        <v>201</v>
      </c>
      <c r="R1844" s="402"/>
      <c r="S1844" s="124">
        <f>SUM(S1837:S1843)</f>
        <v>0</v>
      </c>
      <c r="T1844" s="401" t="s">
        <v>201</v>
      </c>
      <c r="U1844" s="402"/>
      <c r="V1844" s="124">
        <f>SUM(V1837:V1843)</f>
        <v>0</v>
      </c>
      <c r="W1844" s="401" t="s">
        <v>201</v>
      </c>
      <c r="X1844" s="402"/>
      <c r="Y1844" s="127">
        <f>SUM(Y1837:Y1843)</f>
        <v>0</v>
      </c>
      <c r="Z1844" s="151"/>
    </row>
    <row r="1845" spans="2:26" s="35" customFormat="1" ht="17.100000000000001" customHeight="1">
      <c r="B1845" s="105"/>
      <c r="C1845" s="54">
        <f>'2. Rekap Back Up Beton X'!C249</f>
        <v>22800</v>
      </c>
      <c r="D1845" s="96">
        <f>'2. Rekap Back Up Beton X'!D249</f>
        <v>22900</v>
      </c>
      <c r="E1845" s="111">
        <f>'2. Rekap Back Up Beton X'!E249</f>
        <v>3</v>
      </c>
      <c r="F1845" s="112">
        <f>(100/((D1845-C1845)*E1845))*((J1852*0.5)+(M1852*1)+(P1852*2)+(S1852*20)+(V1852*15)+(Y1852*1.5))</f>
        <v>0</v>
      </c>
      <c r="G1845" s="113" t="str">
        <f>IF(F1845&lt;=25,"B",IF(F1845&lt;=75,"S",IF(F1845&lt;=100,"RR","RB")))</f>
        <v>B</v>
      </c>
      <c r="H1845" s="100">
        <v>0</v>
      </c>
      <c r="I1845" s="98">
        <v>0</v>
      </c>
      <c r="J1845" s="101">
        <f t="shared" ref="J1845:J1851" si="1368">H1845*I1845</f>
        <v>0</v>
      </c>
      <c r="K1845" s="100">
        <v>0</v>
      </c>
      <c r="L1845" s="98">
        <v>0</v>
      </c>
      <c r="M1845" s="101">
        <f t="shared" ref="M1845:M1851" si="1369">K1845*L1845</f>
        <v>0</v>
      </c>
      <c r="N1845" s="100">
        <v>0</v>
      </c>
      <c r="O1845" s="98">
        <v>4</v>
      </c>
      <c r="P1845" s="101">
        <f t="shared" ref="P1845:P1851" si="1370">N1845*O1845</f>
        <v>0</v>
      </c>
      <c r="Q1845" s="100">
        <v>0</v>
      </c>
      <c r="R1845" s="98">
        <v>0</v>
      </c>
      <c r="S1845" s="101">
        <f t="shared" ref="S1845:S1851" si="1371">Q1845*R1845</f>
        <v>0</v>
      </c>
      <c r="T1845" s="100">
        <v>0</v>
      </c>
      <c r="U1845" s="98">
        <v>0</v>
      </c>
      <c r="V1845" s="101">
        <f>T1845*U1845</f>
        <v>0</v>
      </c>
      <c r="W1845" s="100">
        <v>0</v>
      </c>
      <c r="X1845" s="98">
        <v>0</v>
      </c>
      <c r="Y1845" s="147">
        <f t="shared" ref="Y1845:Y1851" si="1372">W1845*X1845</f>
        <v>0</v>
      </c>
      <c r="Z1845" s="150"/>
    </row>
    <row r="1846" spans="2:26" s="35" customFormat="1" ht="17.100000000000001" customHeight="1">
      <c r="B1846" s="105"/>
      <c r="C1846" s="54"/>
      <c r="D1846" s="96"/>
      <c r="E1846" s="111"/>
      <c r="F1846" s="112"/>
      <c r="G1846" s="113"/>
      <c r="H1846" s="100">
        <v>0</v>
      </c>
      <c r="I1846" s="98">
        <v>0</v>
      </c>
      <c r="J1846" s="101">
        <f t="shared" si="1368"/>
        <v>0</v>
      </c>
      <c r="K1846" s="100">
        <v>0</v>
      </c>
      <c r="L1846" s="98">
        <v>0</v>
      </c>
      <c r="M1846" s="101">
        <f t="shared" si="1369"/>
        <v>0</v>
      </c>
      <c r="N1846" s="100">
        <v>0</v>
      </c>
      <c r="O1846" s="98">
        <v>0</v>
      </c>
      <c r="P1846" s="101">
        <f t="shared" si="1370"/>
        <v>0</v>
      </c>
      <c r="Q1846" s="100">
        <v>0</v>
      </c>
      <c r="R1846" s="98">
        <v>0</v>
      </c>
      <c r="S1846" s="101">
        <f t="shared" si="1371"/>
        <v>0</v>
      </c>
      <c r="T1846" s="100">
        <v>0</v>
      </c>
      <c r="U1846" s="98">
        <v>0</v>
      </c>
      <c r="V1846" s="101">
        <f t="shared" ref="V1846:V1851" si="1373">T1846*U1846</f>
        <v>0</v>
      </c>
      <c r="W1846" s="100">
        <v>0</v>
      </c>
      <c r="X1846" s="98">
        <v>0</v>
      </c>
      <c r="Y1846" s="147">
        <f t="shared" si="1372"/>
        <v>0</v>
      </c>
      <c r="Z1846" s="150"/>
    </row>
    <row r="1847" spans="2:26" s="35" customFormat="1" ht="17.100000000000001" customHeight="1">
      <c r="B1847" s="105"/>
      <c r="C1847" s="54"/>
      <c r="D1847" s="96"/>
      <c r="E1847" s="111"/>
      <c r="F1847" s="112"/>
      <c r="G1847" s="113"/>
      <c r="H1847" s="100">
        <v>0</v>
      </c>
      <c r="I1847" s="98">
        <v>0</v>
      </c>
      <c r="J1847" s="101">
        <f t="shared" si="1368"/>
        <v>0</v>
      </c>
      <c r="K1847" s="100">
        <v>0</v>
      </c>
      <c r="L1847" s="98">
        <v>0</v>
      </c>
      <c r="M1847" s="101">
        <f t="shared" si="1369"/>
        <v>0</v>
      </c>
      <c r="N1847" s="100">
        <v>0</v>
      </c>
      <c r="O1847" s="98">
        <v>0</v>
      </c>
      <c r="P1847" s="101">
        <f t="shared" si="1370"/>
        <v>0</v>
      </c>
      <c r="Q1847" s="100">
        <v>0</v>
      </c>
      <c r="R1847" s="98">
        <v>0</v>
      </c>
      <c r="S1847" s="101">
        <f t="shared" si="1371"/>
        <v>0</v>
      </c>
      <c r="T1847" s="100">
        <v>0</v>
      </c>
      <c r="U1847" s="98">
        <v>0</v>
      </c>
      <c r="V1847" s="101">
        <f t="shared" si="1373"/>
        <v>0</v>
      </c>
      <c r="W1847" s="100">
        <v>0</v>
      </c>
      <c r="X1847" s="98">
        <v>0</v>
      </c>
      <c r="Y1847" s="147">
        <f t="shared" si="1372"/>
        <v>0</v>
      </c>
      <c r="Z1847" s="150"/>
    </row>
    <row r="1848" spans="2:26" s="35" customFormat="1" ht="17.100000000000001" customHeight="1">
      <c r="B1848" s="105"/>
      <c r="C1848" s="54"/>
      <c r="D1848" s="96"/>
      <c r="E1848" s="111"/>
      <c r="F1848" s="112"/>
      <c r="G1848" s="113"/>
      <c r="H1848" s="100">
        <v>0</v>
      </c>
      <c r="I1848" s="98">
        <v>0</v>
      </c>
      <c r="J1848" s="101">
        <f t="shared" si="1368"/>
        <v>0</v>
      </c>
      <c r="K1848" s="100">
        <v>0</v>
      </c>
      <c r="L1848" s="98">
        <v>0</v>
      </c>
      <c r="M1848" s="101">
        <f t="shared" si="1369"/>
        <v>0</v>
      </c>
      <c r="N1848" s="100">
        <v>0</v>
      </c>
      <c r="O1848" s="98">
        <v>0</v>
      </c>
      <c r="P1848" s="101">
        <f t="shared" si="1370"/>
        <v>0</v>
      </c>
      <c r="Q1848" s="100">
        <v>0</v>
      </c>
      <c r="R1848" s="98">
        <v>0</v>
      </c>
      <c r="S1848" s="101">
        <f t="shared" si="1371"/>
        <v>0</v>
      </c>
      <c r="T1848" s="100">
        <v>0</v>
      </c>
      <c r="U1848" s="98">
        <v>0</v>
      </c>
      <c r="V1848" s="101">
        <f t="shared" si="1373"/>
        <v>0</v>
      </c>
      <c r="W1848" s="100">
        <v>0</v>
      </c>
      <c r="X1848" s="98">
        <v>0</v>
      </c>
      <c r="Y1848" s="147">
        <f t="shared" si="1372"/>
        <v>0</v>
      </c>
      <c r="Z1848" s="150"/>
    </row>
    <row r="1849" spans="2:26" s="35" customFormat="1" ht="17.100000000000001" customHeight="1">
      <c r="B1849" s="105"/>
      <c r="C1849" s="54"/>
      <c r="D1849" s="96"/>
      <c r="E1849" s="111"/>
      <c r="F1849" s="112"/>
      <c r="G1849" s="113"/>
      <c r="H1849" s="100">
        <v>0</v>
      </c>
      <c r="I1849" s="98">
        <v>0</v>
      </c>
      <c r="J1849" s="101">
        <f t="shared" si="1368"/>
        <v>0</v>
      </c>
      <c r="K1849" s="100">
        <v>0</v>
      </c>
      <c r="L1849" s="98">
        <v>0</v>
      </c>
      <c r="M1849" s="101">
        <f t="shared" si="1369"/>
        <v>0</v>
      </c>
      <c r="N1849" s="100">
        <v>0</v>
      </c>
      <c r="O1849" s="98">
        <v>0</v>
      </c>
      <c r="P1849" s="101">
        <f t="shared" si="1370"/>
        <v>0</v>
      </c>
      <c r="Q1849" s="100">
        <v>0</v>
      </c>
      <c r="R1849" s="98">
        <v>0</v>
      </c>
      <c r="S1849" s="101">
        <f t="shared" si="1371"/>
        <v>0</v>
      </c>
      <c r="T1849" s="100">
        <v>0</v>
      </c>
      <c r="U1849" s="98">
        <v>0</v>
      </c>
      <c r="V1849" s="101">
        <f t="shared" si="1373"/>
        <v>0</v>
      </c>
      <c r="W1849" s="100">
        <v>0</v>
      </c>
      <c r="X1849" s="98">
        <v>0</v>
      </c>
      <c r="Y1849" s="147">
        <f t="shared" si="1372"/>
        <v>0</v>
      </c>
      <c r="Z1849" s="150"/>
    </row>
    <row r="1850" spans="2:26" s="35" customFormat="1" ht="17.100000000000001" customHeight="1">
      <c r="B1850" s="105"/>
      <c r="C1850" s="54"/>
      <c r="D1850" s="96"/>
      <c r="E1850" s="111"/>
      <c r="F1850" s="112"/>
      <c r="G1850" s="113"/>
      <c r="H1850" s="100">
        <v>0</v>
      </c>
      <c r="I1850" s="98">
        <v>0</v>
      </c>
      <c r="J1850" s="101">
        <f t="shared" si="1368"/>
        <v>0</v>
      </c>
      <c r="K1850" s="100">
        <v>0</v>
      </c>
      <c r="L1850" s="98">
        <v>0</v>
      </c>
      <c r="M1850" s="101">
        <f t="shared" si="1369"/>
        <v>0</v>
      </c>
      <c r="N1850" s="100">
        <v>0</v>
      </c>
      <c r="O1850" s="98">
        <v>0</v>
      </c>
      <c r="P1850" s="101">
        <f t="shared" si="1370"/>
        <v>0</v>
      </c>
      <c r="Q1850" s="100">
        <v>0</v>
      </c>
      <c r="R1850" s="98">
        <v>0</v>
      </c>
      <c r="S1850" s="101">
        <f t="shared" si="1371"/>
        <v>0</v>
      </c>
      <c r="T1850" s="100">
        <v>0</v>
      </c>
      <c r="U1850" s="98">
        <v>0</v>
      </c>
      <c r="V1850" s="101">
        <f t="shared" si="1373"/>
        <v>0</v>
      </c>
      <c r="W1850" s="100">
        <v>0</v>
      </c>
      <c r="X1850" s="98">
        <v>0</v>
      </c>
      <c r="Y1850" s="147">
        <f t="shared" si="1372"/>
        <v>0</v>
      </c>
      <c r="Z1850" s="150"/>
    </row>
    <row r="1851" spans="2:26" s="35" customFormat="1" ht="17.100000000000001" customHeight="1">
      <c r="B1851" s="105"/>
      <c r="C1851" s="54"/>
      <c r="D1851" s="96"/>
      <c r="E1851" s="111"/>
      <c r="F1851" s="112"/>
      <c r="G1851" s="113"/>
      <c r="H1851" s="100">
        <v>0</v>
      </c>
      <c r="I1851" s="98">
        <v>0</v>
      </c>
      <c r="J1851" s="101">
        <f t="shared" si="1368"/>
        <v>0</v>
      </c>
      <c r="K1851" s="100">
        <v>0</v>
      </c>
      <c r="L1851" s="98">
        <v>0</v>
      </c>
      <c r="M1851" s="101">
        <f t="shared" si="1369"/>
        <v>0</v>
      </c>
      <c r="N1851" s="100">
        <v>0</v>
      </c>
      <c r="O1851" s="98">
        <v>0</v>
      </c>
      <c r="P1851" s="101">
        <f t="shared" si="1370"/>
        <v>0</v>
      </c>
      <c r="Q1851" s="100">
        <v>0</v>
      </c>
      <c r="R1851" s="98">
        <v>0</v>
      </c>
      <c r="S1851" s="101">
        <f t="shared" si="1371"/>
        <v>0</v>
      </c>
      <c r="T1851" s="100">
        <v>0</v>
      </c>
      <c r="U1851" s="98">
        <v>0</v>
      </c>
      <c r="V1851" s="101">
        <f t="shared" si="1373"/>
        <v>0</v>
      </c>
      <c r="W1851" s="100">
        <v>0</v>
      </c>
      <c r="X1851" s="98">
        <v>0</v>
      </c>
      <c r="Y1851" s="147">
        <f t="shared" si="1372"/>
        <v>0</v>
      </c>
      <c r="Z1851" s="150"/>
    </row>
    <row r="1852" spans="2:26" s="126" customFormat="1" ht="17.100000000000001" customHeight="1">
      <c r="B1852" s="118"/>
      <c r="C1852" s="119"/>
      <c r="D1852" s="120"/>
      <c r="E1852" s="121"/>
      <c r="F1852" s="122"/>
      <c r="G1852" s="123"/>
      <c r="H1852" s="401" t="s">
        <v>201</v>
      </c>
      <c r="I1852" s="402"/>
      <c r="J1852" s="124">
        <f>SUM(J1845:J1851)</f>
        <v>0</v>
      </c>
      <c r="K1852" s="401" t="s">
        <v>201</v>
      </c>
      <c r="L1852" s="402"/>
      <c r="M1852" s="124">
        <f>SUM(M1845:M1851)</f>
        <v>0</v>
      </c>
      <c r="N1852" s="401" t="s">
        <v>201</v>
      </c>
      <c r="O1852" s="402"/>
      <c r="P1852" s="124">
        <f>SUM(P1845:P1851)</f>
        <v>0</v>
      </c>
      <c r="Q1852" s="401" t="s">
        <v>201</v>
      </c>
      <c r="R1852" s="402"/>
      <c r="S1852" s="124">
        <f>SUM(S1845:S1851)</f>
        <v>0</v>
      </c>
      <c r="T1852" s="401" t="s">
        <v>201</v>
      </c>
      <c r="U1852" s="402"/>
      <c r="V1852" s="124">
        <f>SUM(V1845:V1851)</f>
        <v>0</v>
      </c>
      <c r="W1852" s="401" t="s">
        <v>201</v>
      </c>
      <c r="X1852" s="402"/>
      <c r="Y1852" s="127">
        <f>SUM(Y1845:Y1851)</f>
        <v>0</v>
      </c>
      <c r="Z1852" s="151"/>
    </row>
    <row r="1853" spans="2:26" s="35" customFormat="1" ht="17.100000000000001" customHeight="1">
      <c r="B1853" s="105"/>
      <c r="C1853" s="54">
        <f>'2. Rekap Back Up Beton X'!C250</f>
        <v>22900</v>
      </c>
      <c r="D1853" s="96">
        <f>'2. Rekap Back Up Beton X'!D250</f>
        <v>23000</v>
      </c>
      <c r="E1853" s="111">
        <f>'2. Rekap Back Up Beton X'!E250</f>
        <v>3</v>
      </c>
      <c r="F1853" s="112">
        <f>(100/((D1853-C1853)*E1853))*((J1860*0.5)+(M1860*1)+(P1860*2)+(S1860*20)+(V1860*15)+(Y1860*1.5))</f>
        <v>0</v>
      </c>
      <c r="G1853" s="113" t="str">
        <f>IF(F1853&lt;=25,"B",IF(F1853&lt;=75,"S",IF(F1853&lt;=100,"RR","RB")))</f>
        <v>B</v>
      </c>
      <c r="H1853" s="100">
        <v>0</v>
      </c>
      <c r="I1853" s="98">
        <v>0</v>
      </c>
      <c r="J1853" s="101">
        <f t="shared" ref="J1853:J1859" si="1374">H1853*I1853</f>
        <v>0</v>
      </c>
      <c r="K1853" s="100">
        <v>0</v>
      </c>
      <c r="L1853" s="98">
        <v>0</v>
      </c>
      <c r="M1853" s="101">
        <f t="shared" ref="M1853:M1859" si="1375">K1853*L1853</f>
        <v>0</v>
      </c>
      <c r="N1853" s="100">
        <v>0</v>
      </c>
      <c r="O1853" s="98">
        <v>4</v>
      </c>
      <c r="P1853" s="101">
        <f t="shared" ref="P1853:P1859" si="1376">N1853*O1853</f>
        <v>0</v>
      </c>
      <c r="Q1853" s="100">
        <v>0</v>
      </c>
      <c r="R1853" s="98">
        <v>0</v>
      </c>
      <c r="S1853" s="101">
        <f t="shared" ref="S1853:S1859" si="1377">Q1853*R1853</f>
        <v>0</v>
      </c>
      <c r="T1853" s="100">
        <v>0</v>
      </c>
      <c r="U1853" s="98">
        <v>0</v>
      </c>
      <c r="V1853" s="101">
        <f>T1853*U1853</f>
        <v>0</v>
      </c>
      <c r="W1853" s="100">
        <v>0</v>
      </c>
      <c r="X1853" s="98">
        <v>0</v>
      </c>
      <c r="Y1853" s="147">
        <f t="shared" ref="Y1853:Y1859" si="1378">W1853*X1853</f>
        <v>0</v>
      </c>
      <c r="Z1853" s="150"/>
    </row>
    <row r="1854" spans="2:26" s="35" customFormat="1" ht="17.100000000000001" customHeight="1">
      <c r="B1854" s="105"/>
      <c r="C1854" s="54"/>
      <c r="D1854" s="96"/>
      <c r="E1854" s="111"/>
      <c r="F1854" s="112"/>
      <c r="G1854" s="113"/>
      <c r="H1854" s="100">
        <v>0</v>
      </c>
      <c r="I1854" s="98">
        <v>0</v>
      </c>
      <c r="J1854" s="101">
        <f t="shared" si="1374"/>
        <v>0</v>
      </c>
      <c r="K1854" s="100">
        <v>0</v>
      </c>
      <c r="L1854" s="98">
        <v>0</v>
      </c>
      <c r="M1854" s="101">
        <f t="shared" si="1375"/>
        <v>0</v>
      </c>
      <c r="N1854" s="100">
        <v>0</v>
      </c>
      <c r="O1854" s="98">
        <v>0</v>
      </c>
      <c r="P1854" s="101">
        <f t="shared" si="1376"/>
        <v>0</v>
      </c>
      <c r="Q1854" s="100">
        <v>0</v>
      </c>
      <c r="R1854" s="98">
        <v>0</v>
      </c>
      <c r="S1854" s="101">
        <f t="shared" si="1377"/>
        <v>0</v>
      </c>
      <c r="T1854" s="100">
        <v>0</v>
      </c>
      <c r="U1854" s="98">
        <v>0</v>
      </c>
      <c r="V1854" s="101">
        <f t="shared" ref="V1854:V1859" si="1379">T1854*U1854</f>
        <v>0</v>
      </c>
      <c r="W1854" s="100">
        <v>0</v>
      </c>
      <c r="X1854" s="98">
        <v>0</v>
      </c>
      <c r="Y1854" s="147">
        <f t="shared" si="1378"/>
        <v>0</v>
      </c>
      <c r="Z1854" s="150"/>
    </row>
    <row r="1855" spans="2:26" s="35" customFormat="1" ht="17.100000000000001" customHeight="1">
      <c r="B1855" s="105"/>
      <c r="C1855" s="54"/>
      <c r="D1855" s="96"/>
      <c r="E1855" s="111"/>
      <c r="F1855" s="112"/>
      <c r="G1855" s="113"/>
      <c r="H1855" s="100">
        <v>0</v>
      </c>
      <c r="I1855" s="98">
        <v>0</v>
      </c>
      <c r="J1855" s="101">
        <f t="shared" si="1374"/>
        <v>0</v>
      </c>
      <c r="K1855" s="100">
        <v>0</v>
      </c>
      <c r="L1855" s="98">
        <v>0</v>
      </c>
      <c r="M1855" s="101">
        <f t="shared" si="1375"/>
        <v>0</v>
      </c>
      <c r="N1855" s="100">
        <v>0</v>
      </c>
      <c r="O1855" s="98">
        <v>0</v>
      </c>
      <c r="P1855" s="101">
        <f t="shared" si="1376"/>
        <v>0</v>
      </c>
      <c r="Q1855" s="100">
        <v>0</v>
      </c>
      <c r="R1855" s="98">
        <v>0</v>
      </c>
      <c r="S1855" s="101">
        <f t="shared" si="1377"/>
        <v>0</v>
      </c>
      <c r="T1855" s="100">
        <v>0</v>
      </c>
      <c r="U1855" s="98">
        <v>0</v>
      </c>
      <c r="V1855" s="101">
        <f t="shared" si="1379"/>
        <v>0</v>
      </c>
      <c r="W1855" s="100">
        <v>0</v>
      </c>
      <c r="X1855" s="98">
        <v>0</v>
      </c>
      <c r="Y1855" s="147">
        <f t="shared" si="1378"/>
        <v>0</v>
      </c>
      <c r="Z1855" s="150"/>
    </row>
    <row r="1856" spans="2:26" s="35" customFormat="1" ht="17.100000000000001" customHeight="1">
      <c r="B1856" s="105"/>
      <c r="C1856" s="54"/>
      <c r="D1856" s="96"/>
      <c r="E1856" s="111"/>
      <c r="F1856" s="112"/>
      <c r="G1856" s="113"/>
      <c r="H1856" s="100">
        <v>0</v>
      </c>
      <c r="I1856" s="98">
        <v>0</v>
      </c>
      <c r="J1856" s="101">
        <f t="shared" si="1374"/>
        <v>0</v>
      </c>
      <c r="K1856" s="100">
        <v>0</v>
      </c>
      <c r="L1856" s="98">
        <v>0</v>
      </c>
      <c r="M1856" s="101">
        <f t="shared" si="1375"/>
        <v>0</v>
      </c>
      <c r="N1856" s="100">
        <v>0</v>
      </c>
      <c r="O1856" s="98">
        <v>0</v>
      </c>
      <c r="P1856" s="101">
        <f t="shared" si="1376"/>
        <v>0</v>
      </c>
      <c r="Q1856" s="100">
        <v>0</v>
      </c>
      <c r="R1856" s="98">
        <v>0</v>
      </c>
      <c r="S1856" s="101">
        <f t="shared" si="1377"/>
        <v>0</v>
      </c>
      <c r="T1856" s="100">
        <v>0</v>
      </c>
      <c r="U1856" s="98">
        <v>0</v>
      </c>
      <c r="V1856" s="101">
        <f t="shared" si="1379"/>
        <v>0</v>
      </c>
      <c r="W1856" s="100">
        <v>0</v>
      </c>
      <c r="X1856" s="98">
        <v>0</v>
      </c>
      <c r="Y1856" s="147">
        <f t="shared" si="1378"/>
        <v>0</v>
      </c>
      <c r="Z1856" s="150"/>
    </row>
    <row r="1857" spans="2:26" s="35" customFormat="1" ht="17.100000000000001" customHeight="1">
      <c r="B1857" s="105"/>
      <c r="C1857" s="54"/>
      <c r="D1857" s="96"/>
      <c r="E1857" s="111"/>
      <c r="F1857" s="112"/>
      <c r="G1857" s="113"/>
      <c r="H1857" s="100">
        <v>0</v>
      </c>
      <c r="I1857" s="98">
        <v>0</v>
      </c>
      <c r="J1857" s="101">
        <f t="shared" si="1374"/>
        <v>0</v>
      </c>
      <c r="K1857" s="100">
        <v>0</v>
      </c>
      <c r="L1857" s="98">
        <v>0</v>
      </c>
      <c r="M1857" s="101">
        <f t="shared" si="1375"/>
        <v>0</v>
      </c>
      <c r="N1857" s="100">
        <v>0</v>
      </c>
      <c r="O1857" s="98">
        <v>0</v>
      </c>
      <c r="P1857" s="101">
        <f t="shared" si="1376"/>
        <v>0</v>
      </c>
      <c r="Q1857" s="100">
        <v>0</v>
      </c>
      <c r="R1857" s="98">
        <v>0</v>
      </c>
      <c r="S1857" s="101">
        <f t="shared" si="1377"/>
        <v>0</v>
      </c>
      <c r="T1857" s="100">
        <v>0</v>
      </c>
      <c r="U1857" s="98">
        <v>0</v>
      </c>
      <c r="V1857" s="101">
        <f t="shared" si="1379"/>
        <v>0</v>
      </c>
      <c r="W1857" s="100">
        <v>0</v>
      </c>
      <c r="X1857" s="98">
        <v>0</v>
      </c>
      <c r="Y1857" s="147">
        <f t="shared" si="1378"/>
        <v>0</v>
      </c>
      <c r="Z1857" s="150"/>
    </row>
    <row r="1858" spans="2:26" s="35" customFormat="1" ht="17.100000000000001" customHeight="1">
      <c r="B1858" s="105"/>
      <c r="C1858" s="54"/>
      <c r="D1858" s="96"/>
      <c r="E1858" s="111"/>
      <c r="F1858" s="112"/>
      <c r="G1858" s="113"/>
      <c r="H1858" s="100">
        <v>0</v>
      </c>
      <c r="I1858" s="98">
        <v>0</v>
      </c>
      <c r="J1858" s="101">
        <f t="shared" si="1374"/>
        <v>0</v>
      </c>
      <c r="K1858" s="100">
        <v>0</v>
      </c>
      <c r="L1858" s="98">
        <v>0</v>
      </c>
      <c r="M1858" s="101">
        <f t="shared" si="1375"/>
        <v>0</v>
      </c>
      <c r="N1858" s="100">
        <v>0</v>
      </c>
      <c r="O1858" s="98">
        <v>0</v>
      </c>
      <c r="P1858" s="101">
        <f t="shared" si="1376"/>
        <v>0</v>
      </c>
      <c r="Q1858" s="100">
        <v>0</v>
      </c>
      <c r="R1858" s="98">
        <v>0</v>
      </c>
      <c r="S1858" s="101">
        <f t="shared" si="1377"/>
        <v>0</v>
      </c>
      <c r="T1858" s="100">
        <v>0</v>
      </c>
      <c r="U1858" s="98">
        <v>0</v>
      </c>
      <c r="V1858" s="101">
        <f t="shared" si="1379"/>
        <v>0</v>
      </c>
      <c r="W1858" s="100">
        <v>0</v>
      </c>
      <c r="X1858" s="98">
        <v>0</v>
      </c>
      <c r="Y1858" s="147">
        <f t="shared" si="1378"/>
        <v>0</v>
      </c>
      <c r="Z1858" s="150"/>
    </row>
    <row r="1859" spans="2:26" s="35" customFormat="1" ht="17.100000000000001" customHeight="1">
      <c r="B1859" s="105"/>
      <c r="C1859" s="54"/>
      <c r="D1859" s="96"/>
      <c r="E1859" s="111"/>
      <c r="F1859" s="112"/>
      <c r="G1859" s="113"/>
      <c r="H1859" s="100">
        <v>0</v>
      </c>
      <c r="I1859" s="98">
        <v>0</v>
      </c>
      <c r="J1859" s="101">
        <f t="shared" si="1374"/>
        <v>0</v>
      </c>
      <c r="K1859" s="100">
        <v>0</v>
      </c>
      <c r="L1859" s="98">
        <v>0</v>
      </c>
      <c r="M1859" s="101">
        <f t="shared" si="1375"/>
        <v>0</v>
      </c>
      <c r="N1859" s="100">
        <v>0</v>
      </c>
      <c r="O1859" s="98">
        <v>0</v>
      </c>
      <c r="P1859" s="101">
        <f t="shared" si="1376"/>
        <v>0</v>
      </c>
      <c r="Q1859" s="100">
        <v>0</v>
      </c>
      <c r="R1859" s="98">
        <v>0</v>
      </c>
      <c r="S1859" s="101">
        <f t="shared" si="1377"/>
        <v>0</v>
      </c>
      <c r="T1859" s="100">
        <v>0</v>
      </c>
      <c r="U1859" s="98">
        <v>0</v>
      </c>
      <c r="V1859" s="101">
        <f t="shared" si="1379"/>
        <v>0</v>
      </c>
      <c r="W1859" s="100">
        <v>0</v>
      </c>
      <c r="X1859" s="98">
        <v>0</v>
      </c>
      <c r="Y1859" s="147">
        <f t="shared" si="1378"/>
        <v>0</v>
      </c>
      <c r="Z1859" s="150"/>
    </row>
    <row r="1860" spans="2:26" s="126" customFormat="1" ht="17.100000000000001" customHeight="1" thickBot="1">
      <c r="B1860" s="128"/>
      <c r="C1860" s="154"/>
      <c r="D1860" s="155"/>
      <c r="E1860" s="156"/>
      <c r="F1860" s="129"/>
      <c r="G1860" s="130"/>
      <c r="H1860" s="403" t="s">
        <v>201</v>
      </c>
      <c r="I1860" s="404"/>
      <c r="J1860" s="131">
        <f>SUM(J1853:J1859)</f>
        <v>0</v>
      </c>
      <c r="K1860" s="403" t="s">
        <v>201</v>
      </c>
      <c r="L1860" s="404"/>
      <c r="M1860" s="131">
        <f>SUM(M1853:M1859)</f>
        <v>0</v>
      </c>
      <c r="N1860" s="403" t="s">
        <v>201</v>
      </c>
      <c r="O1860" s="404"/>
      <c r="P1860" s="131">
        <f>SUM(P1853:P1859)</f>
        <v>0</v>
      </c>
      <c r="Q1860" s="403" t="s">
        <v>201</v>
      </c>
      <c r="R1860" s="404"/>
      <c r="S1860" s="131">
        <f>SUM(S1853:S1859)</f>
        <v>0</v>
      </c>
      <c r="T1860" s="403" t="s">
        <v>201</v>
      </c>
      <c r="U1860" s="404"/>
      <c r="V1860" s="131">
        <f>SUM(V1853:V1859)</f>
        <v>0</v>
      </c>
      <c r="W1860" s="403" t="s">
        <v>201</v>
      </c>
      <c r="X1860" s="404"/>
      <c r="Y1860" s="132">
        <f>SUM(Y1853:Y1859)</f>
        <v>0</v>
      </c>
      <c r="Z1860" s="152"/>
    </row>
    <row r="1861" spans="2:26" s="35" customFormat="1" ht="17.100000000000001" customHeight="1">
      <c r="B1861" s="114"/>
      <c r="C1861" s="157">
        <f>'2. Rekap Back Up Beton X'!C251</f>
        <v>23000</v>
      </c>
      <c r="D1861" s="158">
        <f>'2. Rekap Back Up Beton X'!D251</f>
        <v>23100</v>
      </c>
      <c r="E1861" s="159">
        <f>'2. Rekap Back Up Beton X'!E251</f>
        <v>3</v>
      </c>
      <c r="F1861" s="115">
        <f>(100/((D1861-C1861)*E1861))*((J1868*0.5)+(M1868*1)+(P1868*2)+(S1868*20)+(V1868*15)+(Y1868*1.5))</f>
        <v>0</v>
      </c>
      <c r="G1861" s="116" t="str">
        <f>IF(F1861&lt;=25,"B",IF(F1861&lt;=75,"S",IF(F1861&lt;=100,"RR","RB")))</f>
        <v>B</v>
      </c>
      <c r="H1861" s="135">
        <v>0</v>
      </c>
      <c r="I1861" s="136">
        <v>0</v>
      </c>
      <c r="J1861" s="137">
        <f t="shared" ref="J1861:J1867" si="1380">H1861*I1861</f>
        <v>0</v>
      </c>
      <c r="K1861" s="135">
        <v>0</v>
      </c>
      <c r="L1861" s="136">
        <v>0</v>
      </c>
      <c r="M1861" s="137">
        <f t="shared" ref="M1861:M1867" si="1381">K1861*L1861</f>
        <v>0</v>
      </c>
      <c r="N1861" s="135">
        <v>0</v>
      </c>
      <c r="O1861" s="136">
        <v>4</v>
      </c>
      <c r="P1861" s="137">
        <f t="shared" ref="P1861:P1867" si="1382">N1861*O1861</f>
        <v>0</v>
      </c>
      <c r="Q1861" s="135">
        <v>0</v>
      </c>
      <c r="R1861" s="136">
        <v>0</v>
      </c>
      <c r="S1861" s="137">
        <f t="shared" ref="S1861:S1867" si="1383">Q1861*R1861</f>
        <v>0</v>
      </c>
      <c r="T1861" s="135">
        <v>0</v>
      </c>
      <c r="U1861" s="136">
        <v>0</v>
      </c>
      <c r="V1861" s="137">
        <f>T1861*U1861</f>
        <v>0</v>
      </c>
      <c r="W1861" s="135">
        <v>0</v>
      </c>
      <c r="X1861" s="136">
        <v>0</v>
      </c>
      <c r="Y1861" s="148">
        <f t="shared" ref="Y1861:Y1867" si="1384">W1861*X1861</f>
        <v>0</v>
      </c>
      <c r="Z1861" s="153"/>
    </row>
    <row r="1862" spans="2:26" s="35" customFormat="1" ht="17.100000000000001" customHeight="1">
      <c r="B1862" s="105"/>
      <c r="C1862" s="54"/>
      <c r="D1862" s="96"/>
      <c r="E1862" s="111"/>
      <c r="F1862" s="112"/>
      <c r="G1862" s="113"/>
      <c r="H1862" s="100">
        <v>0</v>
      </c>
      <c r="I1862" s="98">
        <v>0</v>
      </c>
      <c r="J1862" s="101">
        <f t="shared" si="1380"/>
        <v>0</v>
      </c>
      <c r="K1862" s="100">
        <v>0</v>
      </c>
      <c r="L1862" s="98">
        <v>0</v>
      </c>
      <c r="M1862" s="101">
        <f t="shared" si="1381"/>
        <v>0</v>
      </c>
      <c r="N1862" s="100">
        <v>0</v>
      </c>
      <c r="O1862" s="98">
        <v>0</v>
      </c>
      <c r="P1862" s="101">
        <f t="shared" si="1382"/>
        <v>0</v>
      </c>
      <c r="Q1862" s="100">
        <v>0</v>
      </c>
      <c r="R1862" s="98">
        <v>0</v>
      </c>
      <c r="S1862" s="101">
        <f t="shared" si="1383"/>
        <v>0</v>
      </c>
      <c r="T1862" s="100">
        <v>0</v>
      </c>
      <c r="U1862" s="98">
        <v>0</v>
      </c>
      <c r="V1862" s="101">
        <f t="shared" ref="V1862:V1867" si="1385">T1862*U1862</f>
        <v>0</v>
      </c>
      <c r="W1862" s="100">
        <v>0</v>
      </c>
      <c r="X1862" s="98">
        <v>0</v>
      </c>
      <c r="Y1862" s="147">
        <f t="shared" si="1384"/>
        <v>0</v>
      </c>
      <c r="Z1862" s="150"/>
    </row>
    <row r="1863" spans="2:26" s="35" customFormat="1" ht="17.100000000000001" customHeight="1">
      <c r="B1863" s="105"/>
      <c r="C1863" s="54"/>
      <c r="D1863" s="96"/>
      <c r="E1863" s="111"/>
      <c r="F1863" s="112"/>
      <c r="G1863" s="113"/>
      <c r="H1863" s="100">
        <v>0</v>
      </c>
      <c r="I1863" s="98">
        <v>0</v>
      </c>
      <c r="J1863" s="101">
        <f t="shared" si="1380"/>
        <v>0</v>
      </c>
      <c r="K1863" s="100">
        <v>0</v>
      </c>
      <c r="L1863" s="98">
        <v>0</v>
      </c>
      <c r="M1863" s="101">
        <f t="shared" si="1381"/>
        <v>0</v>
      </c>
      <c r="N1863" s="100">
        <v>0</v>
      </c>
      <c r="O1863" s="98">
        <v>0</v>
      </c>
      <c r="P1863" s="101">
        <f t="shared" si="1382"/>
        <v>0</v>
      </c>
      <c r="Q1863" s="100">
        <v>0</v>
      </c>
      <c r="R1863" s="98">
        <v>0</v>
      </c>
      <c r="S1863" s="101">
        <f t="shared" si="1383"/>
        <v>0</v>
      </c>
      <c r="T1863" s="100">
        <v>0</v>
      </c>
      <c r="U1863" s="98">
        <v>0</v>
      </c>
      <c r="V1863" s="101">
        <f t="shared" si="1385"/>
        <v>0</v>
      </c>
      <c r="W1863" s="100">
        <v>0</v>
      </c>
      <c r="X1863" s="98">
        <v>0</v>
      </c>
      <c r="Y1863" s="147">
        <f t="shared" si="1384"/>
        <v>0</v>
      </c>
      <c r="Z1863" s="150"/>
    </row>
    <row r="1864" spans="2:26" s="35" customFormat="1" ht="17.100000000000001" customHeight="1">
      <c r="B1864" s="105"/>
      <c r="C1864" s="54"/>
      <c r="D1864" s="96"/>
      <c r="E1864" s="111"/>
      <c r="F1864" s="112"/>
      <c r="G1864" s="113"/>
      <c r="H1864" s="100">
        <v>0</v>
      </c>
      <c r="I1864" s="98">
        <v>0</v>
      </c>
      <c r="J1864" s="101">
        <f t="shared" si="1380"/>
        <v>0</v>
      </c>
      <c r="K1864" s="100">
        <v>0</v>
      </c>
      <c r="L1864" s="98">
        <v>0</v>
      </c>
      <c r="M1864" s="101">
        <f t="shared" si="1381"/>
        <v>0</v>
      </c>
      <c r="N1864" s="100">
        <v>0</v>
      </c>
      <c r="O1864" s="98">
        <v>0</v>
      </c>
      <c r="P1864" s="101">
        <f t="shared" si="1382"/>
        <v>0</v>
      </c>
      <c r="Q1864" s="100">
        <v>0</v>
      </c>
      <c r="R1864" s="98">
        <v>0</v>
      </c>
      <c r="S1864" s="101">
        <f t="shared" si="1383"/>
        <v>0</v>
      </c>
      <c r="T1864" s="100">
        <v>0</v>
      </c>
      <c r="U1864" s="98">
        <v>0</v>
      </c>
      <c r="V1864" s="101">
        <f t="shared" si="1385"/>
        <v>0</v>
      </c>
      <c r="W1864" s="100">
        <v>0</v>
      </c>
      <c r="X1864" s="98">
        <v>0</v>
      </c>
      <c r="Y1864" s="147">
        <f t="shared" si="1384"/>
        <v>0</v>
      </c>
      <c r="Z1864" s="150"/>
    </row>
    <row r="1865" spans="2:26" s="35" customFormat="1" ht="17.100000000000001" customHeight="1">
      <c r="B1865" s="105"/>
      <c r="C1865" s="54"/>
      <c r="D1865" s="96"/>
      <c r="E1865" s="111"/>
      <c r="F1865" s="112"/>
      <c r="G1865" s="113"/>
      <c r="H1865" s="100">
        <v>0</v>
      </c>
      <c r="I1865" s="98">
        <v>0</v>
      </c>
      <c r="J1865" s="101">
        <f t="shared" si="1380"/>
        <v>0</v>
      </c>
      <c r="K1865" s="100">
        <v>0</v>
      </c>
      <c r="L1865" s="98">
        <v>0</v>
      </c>
      <c r="M1865" s="101">
        <f t="shared" si="1381"/>
        <v>0</v>
      </c>
      <c r="N1865" s="100">
        <v>0</v>
      </c>
      <c r="O1865" s="98">
        <v>0</v>
      </c>
      <c r="P1865" s="101">
        <f t="shared" si="1382"/>
        <v>0</v>
      </c>
      <c r="Q1865" s="100">
        <v>0</v>
      </c>
      <c r="R1865" s="98">
        <v>0</v>
      </c>
      <c r="S1865" s="101">
        <f t="shared" si="1383"/>
        <v>0</v>
      </c>
      <c r="T1865" s="100">
        <v>0</v>
      </c>
      <c r="U1865" s="98">
        <v>0</v>
      </c>
      <c r="V1865" s="101">
        <f t="shared" si="1385"/>
        <v>0</v>
      </c>
      <c r="W1865" s="100">
        <v>0</v>
      </c>
      <c r="X1865" s="98">
        <v>0</v>
      </c>
      <c r="Y1865" s="147">
        <f t="shared" si="1384"/>
        <v>0</v>
      </c>
      <c r="Z1865" s="150"/>
    </row>
    <row r="1866" spans="2:26" s="35" customFormat="1" ht="17.100000000000001" customHeight="1">
      <c r="B1866" s="105"/>
      <c r="C1866" s="54"/>
      <c r="D1866" s="96"/>
      <c r="E1866" s="111"/>
      <c r="F1866" s="112"/>
      <c r="G1866" s="113"/>
      <c r="H1866" s="100">
        <v>0</v>
      </c>
      <c r="I1866" s="98">
        <v>0</v>
      </c>
      <c r="J1866" s="101">
        <f t="shared" si="1380"/>
        <v>0</v>
      </c>
      <c r="K1866" s="100">
        <v>0</v>
      </c>
      <c r="L1866" s="98">
        <v>0</v>
      </c>
      <c r="M1866" s="101">
        <f t="shared" si="1381"/>
        <v>0</v>
      </c>
      <c r="N1866" s="100">
        <v>0</v>
      </c>
      <c r="O1866" s="98">
        <v>0</v>
      </c>
      <c r="P1866" s="101">
        <f t="shared" si="1382"/>
        <v>0</v>
      </c>
      <c r="Q1866" s="100">
        <v>0</v>
      </c>
      <c r="R1866" s="98">
        <v>0</v>
      </c>
      <c r="S1866" s="101">
        <f t="shared" si="1383"/>
        <v>0</v>
      </c>
      <c r="T1866" s="100">
        <v>0</v>
      </c>
      <c r="U1866" s="98">
        <v>0</v>
      </c>
      <c r="V1866" s="101">
        <f t="shared" si="1385"/>
        <v>0</v>
      </c>
      <c r="W1866" s="100">
        <v>0</v>
      </c>
      <c r="X1866" s="98">
        <v>0</v>
      </c>
      <c r="Y1866" s="147">
        <f t="shared" si="1384"/>
        <v>0</v>
      </c>
      <c r="Z1866" s="150"/>
    </row>
    <row r="1867" spans="2:26" s="35" customFormat="1" ht="17.100000000000001" customHeight="1">
      <c r="B1867" s="105"/>
      <c r="C1867" s="54"/>
      <c r="D1867" s="96"/>
      <c r="E1867" s="111"/>
      <c r="F1867" s="112"/>
      <c r="G1867" s="113"/>
      <c r="H1867" s="100">
        <v>0</v>
      </c>
      <c r="I1867" s="98">
        <v>0</v>
      </c>
      <c r="J1867" s="101">
        <f t="shared" si="1380"/>
        <v>0</v>
      </c>
      <c r="K1867" s="100">
        <v>0</v>
      </c>
      <c r="L1867" s="98">
        <v>0</v>
      </c>
      <c r="M1867" s="101">
        <f t="shared" si="1381"/>
        <v>0</v>
      </c>
      <c r="N1867" s="100">
        <v>0</v>
      </c>
      <c r="O1867" s="98">
        <v>0</v>
      </c>
      <c r="P1867" s="101">
        <f t="shared" si="1382"/>
        <v>0</v>
      </c>
      <c r="Q1867" s="100">
        <v>0</v>
      </c>
      <c r="R1867" s="98">
        <v>0</v>
      </c>
      <c r="S1867" s="101">
        <f t="shared" si="1383"/>
        <v>0</v>
      </c>
      <c r="T1867" s="100">
        <v>0</v>
      </c>
      <c r="U1867" s="98">
        <v>0</v>
      </c>
      <c r="V1867" s="101">
        <f t="shared" si="1385"/>
        <v>0</v>
      </c>
      <c r="W1867" s="100">
        <v>0</v>
      </c>
      <c r="X1867" s="98">
        <v>0</v>
      </c>
      <c r="Y1867" s="147">
        <f t="shared" si="1384"/>
        <v>0</v>
      </c>
      <c r="Z1867" s="150"/>
    </row>
    <row r="1868" spans="2:26" s="126" customFormat="1" ht="17.100000000000001" customHeight="1">
      <c r="B1868" s="118"/>
      <c r="C1868" s="119"/>
      <c r="D1868" s="120"/>
      <c r="E1868" s="121"/>
      <c r="F1868" s="122"/>
      <c r="G1868" s="123"/>
      <c r="H1868" s="401" t="s">
        <v>201</v>
      </c>
      <c r="I1868" s="402"/>
      <c r="J1868" s="124">
        <f>SUM(J1861:J1867)</f>
        <v>0</v>
      </c>
      <c r="K1868" s="401" t="s">
        <v>201</v>
      </c>
      <c r="L1868" s="402"/>
      <c r="M1868" s="124">
        <f>SUM(M1861:M1867)</f>
        <v>0</v>
      </c>
      <c r="N1868" s="401" t="s">
        <v>201</v>
      </c>
      <c r="O1868" s="402"/>
      <c r="P1868" s="124">
        <f>SUM(P1861:P1867)</f>
        <v>0</v>
      </c>
      <c r="Q1868" s="401" t="s">
        <v>201</v>
      </c>
      <c r="R1868" s="402"/>
      <c r="S1868" s="124">
        <f>SUM(S1861:S1867)</f>
        <v>0</v>
      </c>
      <c r="T1868" s="401" t="s">
        <v>201</v>
      </c>
      <c r="U1868" s="402"/>
      <c r="V1868" s="124">
        <f>SUM(V1861:V1867)</f>
        <v>0</v>
      </c>
      <c r="W1868" s="401" t="s">
        <v>201</v>
      </c>
      <c r="X1868" s="402"/>
      <c r="Y1868" s="127">
        <f>SUM(Y1861:Y1867)</f>
        <v>0</v>
      </c>
      <c r="Z1868" s="151"/>
    </row>
    <row r="1869" spans="2:26" s="35" customFormat="1" ht="17.100000000000001" customHeight="1">
      <c r="B1869" s="105"/>
      <c r="C1869" s="54">
        <f>'2. Rekap Back Up Beton X'!C252</f>
        <v>23100</v>
      </c>
      <c r="D1869" s="96">
        <f>'2. Rekap Back Up Beton X'!D252</f>
        <v>23200</v>
      </c>
      <c r="E1869" s="111">
        <f>'2. Rekap Back Up Beton X'!E252</f>
        <v>3</v>
      </c>
      <c r="F1869" s="112">
        <f>(100/((D1869-C1869)*E1869))*((J1876*0.5)+(M1876*1)+(P1876*2)+(S1876*20)+(V1876*15)+(Y1876*1.5))</f>
        <v>0</v>
      </c>
      <c r="G1869" s="113" t="str">
        <f>IF(F1869&lt;=25,"B",IF(F1869&lt;=75,"S",IF(F1869&lt;=100,"RR","RB")))</f>
        <v>B</v>
      </c>
      <c r="H1869" s="100">
        <v>0</v>
      </c>
      <c r="I1869" s="98">
        <v>0</v>
      </c>
      <c r="J1869" s="101">
        <f t="shared" ref="J1869:J1875" si="1386">H1869*I1869</f>
        <v>0</v>
      </c>
      <c r="K1869" s="100">
        <v>0</v>
      </c>
      <c r="L1869" s="98">
        <v>0</v>
      </c>
      <c r="M1869" s="101">
        <f t="shared" ref="M1869:M1875" si="1387">K1869*L1869</f>
        <v>0</v>
      </c>
      <c r="N1869" s="100">
        <v>0</v>
      </c>
      <c r="O1869" s="98">
        <v>4</v>
      </c>
      <c r="P1869" s="101">
        <f t="shared" ref="P1869:P1875" si="1388">N1869*O1869</f>
        <v>0</v>
      </c>
      <c r="Q1869" s="100">
        <v>0</v>
      </c>
      <c r="R1869" s="98">
        <v>0</v>
      </c>
      <c r="S1869" s="101">
        <f t="shared" ref="S1869:S1875" si="1389">Q1869*R1869</f>
        <v>0</v>
      </c>
      <c r="T1869" s="100">
        <v>0</v>
      </c>
      <c r="U1869" s="98">
        <v>0</v>
      </c>
      <c r="V1869" s="101">
        <f>T1869*U1869</f>
        <v>0</v>
      </c>
      <c r="W1869" s="100">
        <v>0</v>
      </c>
      <c r="X1869" s="98">
        <v>0</v>
      </c>
      <c r="Y1869" s="147">
        <f t="shared" ref="Y1869:Y1875" si="1390">W1869*X1869</f>
        <v>0</v>
      </c>
      <c r="Z1869" s="150"/>
    </row>
    <row r="1870" spans="2:26" s="35" customFormat="1" ht="17.100000000000001" customHeight="1">
      <c r="B1870" s="105"/>
      <c r="C1870" s="54"/>
      <c r="D1870" s="96"/>
      <c r="E1870" s="111"/>
      <c r="F1870" s="112"/>
      <c r="G1870" s="113"/>
      <c r="H1870" s="100">
        <v>0</v>
      </c>
      <c r="I1870" s="98">
        <v>0</v>
      </c>
      <c r="J1870" s="101">
        <f t="shared" si="1386"/>
        <v>0</v>
      </c>
      <c r="K1870" s="100">
        <v>0</v>
      </c>
      <c r="L1870" s="98">
        <v>0</v>
      </c>
      <c r="M1870" s="101">
        <f t="shared" si="1387"/>
        <v>0</v>
      </c>
      <c r="N1870" s="100">
        <v>0</v>
      </c>
      <c r="O1870" s="98">
        <v>0</v>
      </c>
      <c r="P1870" s="101">
        <f t="shared" si="1388"/>
        <v>0</v>
      </c>
      <c r="Q1870" s="100">
        <v>0</v>
      </c>
      <c r="R1870" s="98">
        <v>0</v>
      </c>
      <c r="S1870" s="101">
        <f t="shared" si="1389"/>
        <v>0</v>
      </c>
      <c r="T1870" s="100">
        <v>0</v>
      </c>
      <c r="U1870" s="98">
        <v>0</v>
      </c>
      <c r="V1870" s="101">
        <f t="shared" ref="V1870:V1875" si="1391">T1870*U1870</f>
        <v>0</v>
      </c>
      <c r="W1870" s="100">
        <v>0</v>
      </c>
      <c r="X1870" s="98">
        <v>0</v>
      </c>
      <c r="Y1870" s="147">
        <f t="shared" si="1390"/>
        <v>0</v>
      </c>
      <c r="Z1870" s="150"/>
    </row>
    <row r="1871" spans="2:26" s="35" customFormat="1" ht="17.100000000000001" customHeight="1">
      <c r="B1871" s="105"/>
      <c r="C1871" s="54"/>
      <c r="D1871" s="96"/>
      <c r="E1871" s="111"/>
      <c r="F1871" s="112"/>
      <c r="G1871" s="113"/>
      <c r="H1871" s="100">
        <v>0</v>
      </c>
      <c r="I1871" s="98">
        <v>0</v>
      </c>
      <c r="J1871" s="101">
        <f t="shared" si="1386"/>
        <v>0</v>
      </c>
      <c r="K1871" s="100">
        <v>0</v>
      </c>
      <c r="L1871" s="98">
        <v>0</v>
      </c>
      <c r="M1871" s="101">
        <f t="shared" si="1387"/>
        <v>0</v>
      </c>
      <c r="N1871" s="100">
        <v>0</v>
      </c>
      <c r="O1871" s="98">
        <v>0</v>
      </c>
      <c r="P1871" s="101">
        <f t="shared" si="1388"/>
        <v>0</v>
      </c>
      <c r="Q1871" s="100">
        <v>0</v>
      </c>
      <c r="R1871" s="98">
        <v>0</v>
      </c>
      <c r="S1871" s="101">
        <f t="shared" si="1389"/>
        <v>0</v>
      </c>
      <c r="T1871" s="100">
        <v>0</v>
      </c>
      <c r="U1871" s="98">
        <v>0</v>
      </c>
      <c r="V1871" s="101">
        <f t="shared" si="1391"/>
        <v>0</v>
      </c>
      <c r="W1871" s="100">
        <v>0</v>
      </c>
      <c r="X1871" s="98">
        <v>0</v>
      </c>
      <c r="Y1871" s="147">
        <f t="shared" si="1390"/>
        <v>0</v>
      </c>
      <c r="Z1871" s="150"/>
    </row>
    <row r="1872" spans="2:26" s="35" customFormat="1" ht="17.100000000000001" customHeight="1">
      <c r="B1872" s="105"/>
      <c r="C1872" s="54"/>
      <c r="D1872" s="96"/>
      <c r="E1872" s="111"/>
      <c r="F1872" s="112"/>
      <c r="G1872" s="113"/>
      <c r="H1872" s="100">
        <v>0</v>
      </c>
      <c r="I1872" s="98">
        <v>0</v>
      </c>
      <c r="J1872" s="101">
        <f t="shared" si="1386"/>
        <v>0</v>
      </c>
      <c r="K1872" s="100">
        <v>0</v>
      </c>
      <c r="L1872" s="98">
        <v>0</v>
      </c>
      <c r="M1872" s="101">
        <f t="shared" si="1387"/>
        <v>0</v>
      </c>
      <c r="N1872" s="100">
        <v>0</v>
      </c>
      <c r="O1872" s="98">
        <v>0</v>
      </c>
      <c r="P1872" s="101">
        <f t="shared" si="1388"/>
        <v>0</v>
      </c>
      <c r="Q1872" s="100">
        <v>0</v>
      </c>
      <c r="R1872" s="98">
        <v>0</v>
      </c>
      <c r="S1872" s="101">
        <f t="shared" si="1389"/>
        <v>0</v>
      </c>
      <c r="T1872" s="100">
        <v>0</v>
      </c>
      <c r="U1872" s="98">
        <v>0</v>
      </c>
      <c r="V1872" s="101">
        <f t="shared" si="1391"/>
        <v>0</v>
      </c>
      <c r="W1872" s="100">
        <v>0</v>
      </c>
      <c r="X1872" s="98">
        <v>0</v>
      </c>
      <c r="Y1872" s="147">
        <f t="shared" si="1390"/>
        <v>0</v>
      </c>
      <c r="Z1872" s="150"/>
    </row>
    <row r="1873" spans="2:26" s="35" customFormat="1" ht="17.100000000000001" customHeight="1">
      <c r="B1873" s="105"/>
      <c r="C1873" s="54"/>
      <c r="D1873" s="96"/>
      <c r="E1873" s="111"/>
      <c r="F1873" s="112"/>
      <c r="G1873" s="113"/>
      <c r="H1873" s="100">
        <v>0</v>
      </c>
      <c r="I1873" s="98">
        <v>0</v>
      </c>
      <c r="J1873" s="101">
        <f t="shared" si="1386"/>
        <v>0</v>
      </c>
      <c r="K1873" s="100">
        <v>0</v>
      </c>
      <c r="L1873" s="98">
        <v>0</v>
      </c>
      <c r="M1873" s="101">
        <f t="shared" si="1387"/>
        <v>0</v>
      </c>
      <c r="N1873" s="100">
        <v>0</v>
      </c>
      <c r="O1873" s="98">
        <v>0</v>
      </c>
      <c r="P1873" s="101">
        <f t="shared" si="1388"/>
        <v>0</v>
      </c>
      <c r="Q1873" s="100">
        <v>0</v>
      </c>
      <c r="R1873" s="98">
        <v>0</v>
      </c>
      <c r="S1873" s="101">
        <f t="shared" si="1389"/>
        <v>0</v>
      </c>
      <c r="T1873" s="100">
        <v>0</v>
      </c>
      <c r="U1873" s="98">
        <v>0</v>
      </c>
      <c r="V1873" s="101">
        <f t="shared" si="1391"/>
        <v>0</v>
      </c>
      <c r="W1873" s="100">
        <v>0</v>
      </c>
      <c r="X1873" s="98">
        <v>0</v>
      </c>
      <c r="Y1873" s="147">
        <f t="shared" si="1390"/>
        <v>0</v>
      </c>
      <c r="Z1873" s="150"/>
    </row>
    <row r="1874" spans="2:26" s="35" customFormat="1" ht="17.100000000000001" customHeight="1">
      <c r="B1874" s="105"/>
      <c r="C1874" s="54"/>
      <c r="D1874" s="96"/>
      <c r="E1874" s="111"/>
      <c r="F1874" s="112"/>
      <c r="G1874" s="113"/>
      <c r="H1874" s="100">
        <v>0</v>
      </c>
      <c r="I1874" s="98">
        <v>0</v>
      </c>
      <c r="J1874" s="101">
        <f t="shared" si="1386"/>
        <v>0</v>
      </c>
      <c r="K1874" s="100">
        <v>0</v>
      </c>
      <c r="L1874" s="98">
        <v>0</v>
      </c>
      <c r="M1874" s="101">
        <f t="shared" si="1387"/>
        <v>0</v>
      </c>
      <c r="N1874" s="100">
        <v>0</v>
      </c>
      <c r="O1874" s="98">
        <v>0</v>
      </c>
      <c r="P1874" s="101">
        <f t="shared" si="1388"/>
        <v>0</v>
      </c>
      <c r="Q1874" s="100">
        <v>0</v>
      </c>
      <c r="R1874" s="98">
        <v>0</v>
      </c>
      <c r="S1874" s="101">
        <f t="shared" si="1389"/>
        <v>0</v>
      </c>
      <c r="T1874" s="100">
        <v>0</v>
      </c>
      <c r="U1874" s="98">
        <v>0</v>
      </c>
      <c r="V1874" s="101">
        <f t="shared" si="1391"/>
        <v>0</v>
      </c>
      <c r="W1874" s="100">
        <v>0</v>
      </c>
      <c r="X1874" s="98">
        <v>0</v>
      </c>
      <c r="Y1874" s="147">
        <f t="shared" si="1390"/>
        <v>0</v>
      </c>
      <c r="Z1874" s="150"/>
    </row>
    <row r="1875" spans="2:26" s="35" customFormat="1" ht="17.100000000000001" customHeight="1">
      <c r="B1875" s="105"/>
      <c r="C1875" s="54"/>
      <c r="D1875" s="96"/>
      <c r="E1875" s="111"/>
      <c r="F1875" s="112"/>
      <c r="G1875" s="113"/>
      <c r="H1875" s="100">
        <v>0</v>
      </c>
      <c r="I1875" s="98">
        <v>0</v>
      </c>
      <c r="J1875" s="101">
        <f t="shared" si="1386"/>
        <v>0</v>
      </c>
      <c r="K1875" s="100">
        <v>0</v>
      </c>
      <c r="L1875" s="98">
        <v>0</v>
      </c>
      <c r="M1875" s="101">
        <f t="shared" si="1387"/>
        <v>0</v>
      </c>
      <c r="N1875" s="100">
        <v>0</v>
      </c>
      <c r="O1875" s="98">
        <v>0</v>
      </c>
      <c r="P1875" s="101">
        <f t="shared" si="1388"/>
        <v>0</v>
      </c>
      <c r="Q1875" s="100">
        <v>0</v>
      </c>
      <c r="R1875" s="98">
        <v>0</v>
      </c>
      <c r="S1875" s="101">
        <f t="shared" si="1389"/>
        <v>0</v>
      </c>
      <c r="T1875" s="100">
        <v>0</v>
      </c>
      <c r="U1875" s="98">
        <v>0</v>
      </c>
      <c r="V1875" s="101">
        <f t="shared" si="1391"/>
        <v>0</v>
      </c>
      <c r="W1875" s="100">
        <v>0</v>
      </c>
      <c r="X1875" s="98">
        <v>0</v>
      </c>
      <c r="Y1875" s="147">
        <f t="shared" si="1390"/>
        <v>0</v>
      </c>
      <c r="Z1875" s="150"/>
    </row>
    <row r="1876" spans="2:26" s="126" customFormat="1" ht="17.100000000000001" customHeight="1">
      <c r="B1876" s="118"/>
      <c r="C1876" s="119"/>
      <c r="D1876" s="120"/>
      <c r="E1876" s="121"/>
      <c r="F1876" s="122"/>
      <c r="G1876" s="123"/>
      <c r="H1876" s="401" t="s">
        <v>201</v>
      </c>
      <c r="I1876" s="402"/>
      <c r="J1876" s="124">
        <f>SUM(J1869:J1875)</f>
        <v>0</v>
      </c>
      <c r="K1876" s="401" t="s">
        <v>201</v>
      </c>
      <c r="L1876" s="402"/>
      <c r="M1876" s="124">
        <f>SUM(M1869:M1875)</f>
        <v>0</v>
      </c>
      <c r="N1876" s="401" t="s">
        <v>201</v>
      </c>
      <c r="O1876" s="402"/>
      <c r="P1876" s="124">
        <f>SUM(P1869:P1875)</f>
        <v>0</v>
      </c>
      <c r="Q1876" s="401" t="s">
        <v>201</v>
      </c>
      <c r="R1876" s="402"/>
      <c r="S1876" s="124">
        <f>SUM(S1869:S1875)</f>
        <v>0</v>
      </c>
      <c r="T1876" s="401" t="s">
        <v>201</v>
      </c>
      <c r="U1876" s="402"/>
      <c r="V1876" s="124">
        <f>SUM(V1869:V1875)</f>
        <v>0</v>
      </c>
      <c r="W1876" s="401" t="s">
        <v>201</v>
      </c>
      <c r="X1876" s="402"/>
      <c r="Y1876" s="127">
        <f>SUM(Y1869:Y1875)</f>
        <v>0</v>
      </c>
      <c r="Z1876" s="151"/>
    </row>
    <row r="1877" spans="2:26" s="35" customFormat="1" ht="17.100000000000001" customHeight="1">
      <c r="B1877" s="105"/>
      <c r="C1877" s="54">
        <f>'2. Rekap Back Up Beton X'!C253</f>
        <v>23200</v>
      </c>
      <c r="D1877" s="96">
        <f>'2. Rekap Back Up Beton X'!D253</f>
        <v>23300</v>
      </c>
      <c r="E1877" s="111">
        <f>'2. Rekap Back Up Beton X'!E253</f>
        <v>3</v>
      </c>
      <c r="F1877" s="112">
        <f>(100/((D1877-C1877)*E1877))*((J1884*0.5)+(M1884*1)+(P1884*2)+(S1884*20)+(V1884*15)+(Y1884*1.5))</f>
        <v>0</v>
      </c>
      <c r="G1877" s="113" t="str">
        <f>IF(F1877&lt;=25,"B",IF(F1877&lt;=75,"S",IF(F1877&lt;=100,"RR","RB")))</f>
        <v>B</v>
      </c>
      <c r="H1877" s="100">
        <v>0</v>
      </c>
      <c r="I1877" s="98">
        <v>0</v>
      </c>
      <c r="J1877" s="101">
        <f t="shared" ref="J1877:J1883" si="1392">H1877*I1877</f>
        <v>0</v>
      </c>
      <c r="K1877" s="100">
        <v>0</v>
      </c>
      <c r="L1877" s="98">
        <v>0</v>
      </c>
      <c r="M1877" s="101">
        <f t="shared" ref="M1877:M1883" si="1393">K1877*L1877</f>
        <v>0</v>
      </c>
      <c r="N1877" s="100">
        <v>0</v>
      </c>
      <c r="O1877" s="98">
        <v>4</v>
      </c>
      <c r="P1877" s="101">
        <f t="shared" ref="P1877:P1883" si="1394">N1877*O1877</f>
        <v>0</v>
      </c>
      <c r="Q1877" s="100">
        <v>0</v>
      </c>
      <c r="R1877" s="98">
        <v>0</v>
      </c>
      <c r="S1877" s="101">
        <f t="shared" ref="S1877:S1883" si="1395">Q1877*R1877</f>
        <v>0</v>
      </c>
      <c r="T1877" s="100">
        <v>0</v>
      </c>
      <c r="U1877" s="98">
        <v>0</v>
      </c>
      <c r="V1877" s="101">
        <f>T1877*U1877</f>
        <v>0</v>
      </c>
      <c r="W1877" s="100">
        <v>0</v>
      </c>
      <c r="X1877" s="98">
        <v>0</v>
      </c>
      <c r="Y1877" s="147">
        <f t="shared" ref="Y1877:Y1883" si="1396">W1877*X1877</f>
        <v>0</v>
      </c>
      <c r="Z1877" s="150"/>
    </row>
    <row r="1878" spans="2:26" s="35" customFormat="1" ht="17.100000000000001" customHeight="1">
      <c r="B1878" s="105"/>
      <c r="C1878" s="54"/>
      <c r="D1878" s="96"/>
      <c r="E1878" s="111"/>
      <c r="F1878" s="112"/>
      <c r="G1878" s="113"/>
      <c r="H1878" s="100">
        <v>0</v>
      </c>
      <c r="I1878" s="98">
        <v>0</v>
      </c>
      <c r="J1878" s="101">
        <f t="shared" si="1392"/>
        <v>0</v>
      </c>
      <c r="K1878" s="100">
        <v>0</v>
      </c>
      <c r="L1878" s="98">
        <v>0</v>
      </c>
      <c r="M1878" s="101">
        <f t="shared" si="1393"/>
        <v>0</v>
      </c>
      <c r="N1878" s="100">
        <v>0</v>
      </c>
      <c r="O1878" s="98">
        <v>0</v>
      </c>
      <c r="P1878" s="101">
        <f t="shared" si="1394"/>
        <v>0</v>
      </c>
      <c r="Q1878" s="100">
        <v>0</v>
      </c>
      <c r="R1878" s="98">
        <v>0</v>
      </c>
      <c r="S1878" s="101">
        <f t="shared" si="1395"/>
        <v>0</v>
      </c>
      <c r="T1878" s="100">
        <v>0</v>
      </c>
      <c r="U1878" s="98">
        <v>0</v>
      </c>
      <c r="V1878" s="101">
        <f t="shared" ref="V1878:V1883" si="1397">T1878*U1878</f>
        <v>0</v>
      </c>
      <c r="W1878" s="100">
        <v>0</v>
      </c>
      <c r="X1878" s="98">
        <v>0</v>
      </c>
      <c r="Y1878" s="147">
        <f t="shared" si="1396"/>
        <v>0</v>
      </c>
      <c r="Z1878" s="150"/>
    </row>
    <row r="1879" spans="2:26" s="35" customFormat="1" ht="17.100000000000001" customHeight="1">
      <c r="B1879" s="105"/>
      <c r="C1879" s="54"/>
      <c r="D1879" s="96"/>
      <c r="E1879" s="111"/>
      <c r="F1879" s="112"/>
      <c r="G1879" s="113"/>
      <c r="H1879" s="100">
        <v>0</v>
      </c>
      <c r="I1879" s="98">
        <v>0</v>
      </c>
      <c r="J1879" s="101">
        <f t="shared" si="1392"/>
        <v>0</v>
      </c>
      <c r="K1879" s="100">
        <v>0</v>
      </c>
      <c r="L1879" s="98">
        <v>0</v>
      </c>
      <c r="M1879" s="101">
        <f t="shared" si="1393"/>
        <v>0</v>
      </c>
      <c r="N1879" s="100">
        <v>0</v>
      </c>
      <c r="O1879" s="98">
        <v>0</v>
      </c>
      <c r="P1879" s="101">
        <f t="shared" si="1394"/>
        <v>0</v>
      </c>
      <c r="Q1879" s="100">
        <v>0</v>
      </c>
      <c r="R1879" s="98">
        <v>0</v>
      </c>
      <c r="S1879" s="101">
        <f t="shared" si="1395"/>
        <v>0</v>
      </c>
      <c r="T1879" s="100">
        <v>0</v>
      </c>
      <c r="U1879" s="98">
        <v>0</v>
      </c>
      <c r="V1879" s="101">
        <f t="shared" si="1397"/>
        <v>0</v>
      </c>
      <c r="W1879" s="100">
        <v>0</v>
      </c>
      <c r="X1879" s="98">
        <v>0</v>
      </c>
      <c r="Y1879" s="147">
        <f t="shared" si="1396"/>
        <v>0</v>
      </c>
      <c r="Z1879" s="150"/>
    </row>
    <row r="1880" spans="2:26" s="35" customFormat="1" ht="17.100000000000001" customHeight="1">
      <c r="B1880" s="105"/>
      <c r="C1880" s="54"/>
      <c r="D1880" s="96"/>
      <c r="E1880" s="111"/>
      <c r="F1880" s="112"/>
      <c r="G1880" s="113"/>
      <c r="H1880" s="100">
        <v>0</v>
      </c>
      <c r="I1880" s="98">
        <v>0</v>
      </c>
      <c r="J1880" s="101">
        <f t="shared" si="1392"/>
        <v>0</v>
      </c>
      <c r="K1880" s="100">
        <v>0</v>
      </c>
      <c r="L1880" s="98">
        <v>0</v>
      </c>
      <c r="M1880" s="101">
        <f t="shared" si="1393"/>
        <v>0</v>
      </c>
      <c r="N1880" s="100">
        <v>0</v>
      </c>
      <c r="O1880" s="98">
        <v>0</v>
      </c>
      <c r="P1880" s="101">
        <f t="shared" si="1394"/>
        <v>0</v>
      </c>
      <c r="Q1880" s="100">
        <v>0</v>
      </c>
      <c r="R1880" s="98">
        <v>0</v>
      </c>
      <c r="S1880" s="101">
        <f t="shared" si="1395"/>
        <v>0</v>
      </c>
      <c r="T1880" s="100">
        <v>0</v>
      </c>
      <c r="U1880" s="98">
        <v>0</v>
      </c>
      <c r="V1880" s="101">
        <f t="shared" si="1397"/>
        <v>0</v>
      </c>
      <c r="W1880" s="100">
        <v>0</v>
      </c>
      <c r="X1880" s="98">
        <v>0</v>
      </c>
      <c r="Y1880" s="147">
        <f t="shared" si="1396"/>
        <v>0</v>
      </c>
      <c r="Z1880" s="150"/>
    </row>
    <row r="1881" spans="2:26" s="35" customFormat="1" ht="17.100000000000001" customHeight="1">
      <c r="B1881" s="105"/>
      <c r="C1881" s="54"/>
      <c r="D1881" s="96"/>
      <c r="E1881" s="111"/>
      <c r="F1881" s="112"/>
      <c r="G1881" s="113"/>
      <c r="H1881" s="100">
        <v>0</v>
      </c>
      <c r="I1881" s="98">
        <v>0</v>
      </c>
      <c r="J1881" s="101">
        <f t="shared" si="1392"/>
        <v>0</v>
      </c>
      <c r="K1881" s="100">
        <v>0</v>
      </c>
      <c r="L1881" s="98">
        <v>0</v>
      </c>
      <c r="M1881" s="101">
        <f t="shared" si="1393"/>
        <v>0</v>
      </c>
      <c r="N1881" s="100">
        <v>0</v>
      </c>
      <c r="O1881" s="98">
        <v>0</v>
      </c>
      <c r="P1881" s="101">
        <f t="shared" si="1394"/>
        <v>0</v>
      </c>
      <c r="Q1881" s="100">
        <v>0</v>
      </c>
      <c r="R1881" s="98">
        <v>0</v>
      </c>
      <c r="S1881" s="101">
        <f t="shared" si="1395"/>
        <v>0</v>
      </c>
      <c r="T1881" s="100">
        <v>0</v>
      </c>
      <c r="U1881" s="98">
        <v>0</v>
      </c>
      <c r="V1881" s="101">
        <f t="shared" si="1397"/>
        <v>0</v>
      </c>
      <c r="W1881" s="100">
        <v>0</v>
      </c>
      <c r="X1881" s="98">
        <v>0</v>
      </c>
      <c r="Y1881" s="147">
        <f t="shared" si="1396"/>
        <v>0</v>
      </c>
      <c r="Z1881" s="150"/>
    </row>
    <row r="1882" spans="2:26" s="35" customFormat="1" ht="17.100000000000001" customHeight="1">
      <c r="B1882" s="105"/>
      <c r="C1882" s="54"/>
      <c r="D1882" s="96"/>
      <c r="E1882" s="111"/>
      <c r="F1882" s="112"/>
      <c r="G1882" s="113"/>
      <c r="H1882" s="100">
        <v>0</v>
      </c>
      <c r="I1882" s="98">
        <v>0</v>
      </c>
      <c r="J1882" s="101">
        <f t="shared" si="1392"/>
        <v>0</v>
      </c>
      <c r="K1882" s="100">
        <v>0</v>
      </c>
      <c r="L1882" s="98">
        <v>0</v>
      </c>
      <c r="M1882" s="101">
        <f t="shared" si="1393"/>
        <v>0</v>
      </c>
      <c r="N1882" s="100">
        <v>0</v>
      </c>
      <c r="O1882" s="98">
        <v>0</v>
      </c>
      <c r="P1882" s="101">
        <f t="shared" si="1394"/>
        <v>0</v>
      </c>
      <c r="Q1882" s="100">
        <v>0</v>
      </c>
      <c r="R1882" s="98">
        <v>0</v>
      </c>
      <c r="S1882" s="101">
        <f t="shared" si="1395"/>
        <v>0</v>
      </c>
      <c r="T1882" s="100">
        <v>0</v>
      </c>
      <c r="U1882" s="98">
        <v>0</v>
      </c>
      <c r="V1882" s="101">
        <f t="shared" si="1397"/>
        <v>0</v>
      </c>
      <c r="W1882" s="100">
        <v>0</v>
      </c>
      <c r="X1882" s="98">
        <v>0</v>
      </c>
      <c r="Y1882" s="147">
        <f t="shared" si="1396"/>
        <v>0</v>
      </c>
      <c r="Z1882" s="150"/>
    </row>
    <row r="1883" spans="2:26" s="35" customFormat="1" ht="17.100000000000001" customHeight="1">
      <c r="B1883" s="105"/>
      <c r="C1883" s="54"/>
      <c r="D1883" s="96"/>
      <c r="E1883" s="111"/>
      <c r="F1883" s="112"/>
      <c r="G1883" s="113"/>
      <c r="H1883" s="100">
        <v>0</v>
      </c>
      <c r="I1883" s="98">
        <v>0</v>
      </c>
      <c r="J1883" s="101">
        <f t="shared" si="1392"/>
        <v>0</v>
      </c>
      <c r="K1883" s="100">
        <v>0</v>
      </c>
      <c r="L1883" s="98">
        <v>0</v>
      </c>
      <c r="M1883" s="101">
        <f t="shared" si="1393"/>
        <v>0</v>
      </c>
      <c r="N1883" s="100">
        <v>0</v>
      </c>
      <c r="O1883" s="98">
        <v>0</v>
      </c>
      <c r="P1883" s="101">
        <f t="shared" si="1394"/>
        <v>0</v>
      </c>
      <c r="Q1883" s="100">
        <v>0</v>
      </c>
      <c r="R1883" s="98">
        <v>0</v>
      </c>
      <c r="S1883" s="101">
        <f t="shared" si="1395"/>
        <v>0</v>
      </c>
      <c r="T1883" s="100">
        <v>0</v>
      </c>
      <c r="U1883" s="98">
        <v>0</v>
      </c>
      <c r="V1883" s="101">
        <f t="shared" si="1397"/>
        <v>0</v>
      </c>
      <c r="W1883" s="100">
        <v>0</v>
      </c>
      <c r="X1883" s="98">
        <v>0</v>
      </c>
      <c r="Y1883" s="147">
        <f t="shared" si="1396"/>
        <v>0</v>
      </c>
      <c r="Z1883" s="150"/>
    </row>
    <row r="1884" spans="2:26" s="126" customFormat="1" ht="17.100000000000001" customHeight="1">
      <c r="B1884" s="118"/>
      <c r="C1884" s="119"/>
      <c r="D1884" s="120"/>
      <c r="E1884" s="121"/>
      <c r="F1884" s="122"/>
      <c r="G1884" s="123"/>
      <c r="H1884" s="401" t="s">
        <v>201</v>
      </c>
      <c r="I1884" s="402"/>
      <c r="J1884" s="124">
        <f>SUM(J1877:J1883)</f>
        <v>0</v>
      </c>
      <c r="K1884" s="401" t="s">
        <v>201</v>
      </c>
      <c r="L1884" s="402"/>
      <c r="M1884" s="124">
        <f>SUM(M1877:M1883)</f>
        <v>0</v>
      </c>
      <c r="N1884" s="401" t="s">
        <v>201</v>
      </c>
      <c r="O1884" s="402"/>
      <c r="P1884" s="124">
        <f>SUM(P1877:P1883)</f>
        <v>0</v>
      </c>
      <c r="Q1884" s="401" t="s">
        <v>201</v>
      </c>
      <c r="R1884" s="402"/>
      <c r="S1884" s="124">
        <f>SUM(S1877:S1883)</f>
        <v>0</v>
      </c>
      <c r="T1884" s="401" t="s">
        <v>201</v>
      </c>
      <c r="U1884" s="402"/>
      <c r="V1884" s="124">
        <f>SUM(V1877:V1883)</f>
        <v>0</v>
      </c>
      <c r="W1884" s="401" t="s">
        <v>201</v>
      </c>
      <c r="X1884" s="402"/>
      <c r="Y1884" s="127">
        <f>SUM(Y1877:Y1883)</f>
        <v>0</v>
      </c>
      <c r="Z1884" s="151"/>
    </row>
    <row r="1885" spans="2:26" s="35" customFormat="1" ht="17.100000000000001" customHeight="1">
      <c r="B1885" s="105"/>
      <c r="C1885" s="54">
        <f>'2. Rekap Back Up Beton X'!C254</f>
        <v>23300</v>
      </c>
      <c r="D1885" s="96">
        <f>'2. Rekap Back Up Beton X'!D254</f>
        <v>23400</v>
      </c>
      <c r="E1885" s="111">
        <f>'2. Rekap Back Up Beton X'!E254</f>
        <v>3</v>
      </c>
      <c r="F1885" s="112">
        <f>(100/((D1885-C1885)*E1885))*((J1892*0.5)+(M1892*1)+(P1892*2)+(S1892*20)+(V1892*15)+(Y1892*1.5))</f>
        <v>0</v>
      </c>
      <c r="G1885" s="113" t="str">
        <f>IF(F1885&lt;=25,"B",IF(F1885&lt;=75,"S",IF(F1885&lt;=100,"RR","RB")))</f>
        <v>B</v>
      </c>
      <c r="H1885" s="100">
        <v>0</v>
      </c>
      <c r="I1885" s="98">
        <v>0</v>
      </c>
      <c r="J1885" s="101">
        <f t="shared" ref="J1885:J1891" si="1398">H1885*I1885</f>
        <v>0</v>
      </c>
      <c r="K1885" s="100">
        <v>0</v>
      </c>
      <c r="L1885" s="98">
        <v>0</v>
      </c>
      <c r="M1885" s="101">
        <f t="shared" ref="M1885:M1891" si="1399">K1885*L1885</f>
        <v>0</v>
      </c>
      <c r="N1885" s="100">
        <v>0</v>
      </c>
      <c r="O1885" s="98">
        <v>4</v>
      </c>
      <c r="P1885" s="101">
        <f t="shared" ref="P1885:P1891" si="1400">N1885*O1885</f>
        <v>0</v>
      </c>
      <c r="Q1885" s="100">
        <v>0</v>
      </c>
      <c r="R1885" s="98">
        <v>0</v>
      </c>
      <c r="S1885" s="101">
        <f t="shared" ref="S1885:S1891" si="1401">Q1885*R1885</f>
        <v>0</v>
      </c>
      <c r="T1885" s="100">
        <v>0</v>
      </c>
      <c r="U1885" s="98">
        <v>0</v>
      </c>
      <c r="V1885" s="101">
        <f>T1885*U1885</f>
        <v>0</v>
      </c>
      <c r="W1885" s="100">
        <v>0</v>
      </c>
      <c r="X1885" s="98">
        <v>0</v>
      </c>
      <c r="Y1885" s="147">
        <f t="shared" ref="Y1885:Y1891" si="1402">W1885*X1885</f>
        <v>0</v>
      </c>
      <c r="Z1885" s="150"/>
    </row>
    <row r="1886" spans="2:26" s="35" customFormat="1" ht="17.100000000000001" customHeight="1">
      <c r="B1886" s="105"/>
      <c r="C1886" s="54"/>
      <c r="D1886" s="96"/>
      <c r="E1886" s="111"/>
      <c r="F1886" s="112"/>
      <c r="G1886" s="113"/>
      <c r="H1886" s="100">
        <v>0</v>
      </c>
      <c r="I1886" s="98">
        <v>0</v>
      </c>
      <c r="J1886" s="101">
        <f t="shared" si="1398"/>
        <v>0</v>
      </c>
      <c r="K1886" s="100">
        <v>0</v>
      </c>
      <c r="L1886" s="98">
        <v>0</v>
      </c>
      <c r="M1886" s="101">
        <f t="shared" si="1399"/>
        <v>0</v>
      </c>
      <c r="N1886" s="100">
        <v>0</v>
      </c>
      <c r="O1886" s="98">
        <v>0</v>
      </c>
      <c r="P1886" s="101">
        <f t="shared" si="1400"/>
        <v>0</v>
      </c>
      <c r="Q1886" s="100">
        <v>0</v>
      </c>
      <c r="R1886" s="98">
        <v>0</v>
      </c>
      <c r="S1886" s="101">
        <f t="shared" si="1401"/>
        <v>0</v>
      </c>
      <c r="T1886" s="100">
        <v>0</v>
      </c>
      <c r="U1886" s="98">
        <v>0</v>
      </c>
      <c r="V1886" s="101">
        <f t="shared" ref="V1886:V1891" si="1403">T1886*U1886</f>
        <v>0</v>
      </c>
      <c r="W1886" s="100">
        <v>0</v>
      </c>
      <c r="X1886" s="98">
        <v>0</v>
      </c>
      <c r="Y1886" s="147">
        <f t="shared" si="1402"/>
        <v>0</v>
      </c>
      <c r="Z1886" s="150"/>
    </row>
    <row r="1887" spans="2:26" s="35" customFormat="1" ht="17.100000000000001" customHeight="1">
      <c r="B1887" s="105"/>
      <c r="C1887" s="54"/>
      <c r="D1887" s="96"/>
      <c r="E1887" s="111"/>
      <c r="F1887" s="112"/>
      <c r="G1887" s="113"/>
      <c r="H1887" s="100">
        <v>0</v>
      </c>
      <c r="I1887" s="98">
        <v>0</v>
      </c>
      <c r="J1887" s="101">
        <f t="shared" si="1398"/>
        <v>0</v>
      </c>
      <c r="K1887" s="100">
        <v>0</v>
      </c>
      <c r="L1887" s="98">
        <v>0</v>
      </c>
      <c r="M1887" s="101">
        <f t="shared" si="1399"/>
        <v>0</v>
      </c>
      <c r="N1887" s="100">
        <v>0</v>
      </c>
      <c r="O1887" s="98">
        <v>0</v>
      </c>
      <c r="P1887" s="101">
        <f t="shared" si="1400"/>
        <v>0</v>
      </c>
      <c r="Q1887" s="100">
        <v>0</v>
      </c>
      <c r="R1887" s="98">
        <v>0</v>
      </c>
      <c r="S1887" s="101">
        <f t="shared" si="1401"/>
        <v>0</v>
      </c>
      <c r="T1887" s="100">
        <v>0</v>
      </c>
      <c r="U1887" s="98">
        <v>0</v>
      </c>
      <c r="V1887" s="101">
        <f t="shared" si="1403"/>
        <v>0</v>
      </c>
      <c r="W1887" s="100">
        <v>0</v>
      </c>
      <c r="X1887" s="98">
        <v>0</v>
      </c>
      <c r="Y1887" s="147">
        <f t="shared" si="1402"/>
        <v>0</v>
      </c>
      <c r="Z1887" s="150"/>
    </row>
    <row r="1888" spans="2:26" s="35" customFormat="1" ht="17.100000000000001" customHeight="1">
      <c r="B1888" s="105"/>
      <c r="C1888" s="54"/>
      <c r="D1888" s="96"/>
      <c r="E1888" s="111"/>
      <c r="F1888" s="112"/>
      <c r="G1888" s="113"/>
      <c r="H1888" s="100">
        <v>0</v>
      </c>
      <c r="I1888" s="98">
        <v>0</v>
      </c>
      <c r="J1888" s="101">
        <f t="shared" si="1398"/>
        <v>0</v>
      </c>
      <c r="K1888" s="100">
        <v>0</v>
      </c>
      <c r="L1888" s="98">
        <v>0</v>
      </c>
      <c r="M1888" s="101">
        <f t="shared" si="1399"/>
        <v>0</v>
      </c>
      <c r="N1888" s="100">
        <v>0</v>
      </c>
      <c r="O1888" s="98">
        <v>0</v>
      </c>
      <c r="P1888" s="101">
        <f t="shared" si="1400"/>
        <v>0</v>
      </c>
      <c r="Q1888" s="100">
        <v>0</v>
      </c>
      <c r="R1888" s="98">
        <v>0</v>
      </c>
      <c r="S1888" s="101">
        <f t="shared" si="1401"/>
        <v>0</v>
      </c>
      <c r="T1888" s="100">
        <v>0</v>
      </c>
      <c r="U1888" s="98">
        <v>0</v>
      </c>
      <c r="V1888" s="101">
        <f t="shared" si="1403"/>
        <v>0</v>
      </c>
      <c r="W1888" s="100">
        <v>0</v>
      </c>
      <c r="X1888" s="98">
        <v>0</v>
      </c>
      <c r="Y1888" s="147">
        <f t="shared" si="1402"/>
        <v>0</v>
      </c>
      <c r="Z1888" s="150"/>
    </row>
    <row r="1889" spans="2:26" s="35" customFormat="1" ht="17.100000000000001" customHeight="1">
      <c r="B1889" s="105"/>
      <c r="C1889" s="54"/>
      <c r="D1889" s="96"/>
      <c r="E1889" s="111"/>
      <c r="F1889" s="112"/>
      <c r="G1889" s="113"/>
      <c r="H1889" s="100">
        <v>0</v>
      </c>
      <c r="I1889" s="98">
        <v>0</v>
      </c>
      <c r="J1889" s="101">
        <f t="shared" si="1398"/>
        <v>0</v>
      </c>
      <c r="K1889" s="100">
        <v>0</v>
      </c>
      <c r="L1889" s="98">
        <v>0</v>
      </c>
      <c r="M1889" s="101">
        <f t="shared" si="1399"/>
        <v>0</v>
      </c>
      <c r="N1889" s="100">
        <v>0</v>
      </c>
      <c r="O1889" s="98">
        <v>0</v>
      </c>
      <c r="P1889" s="101">
        <f t="shared" si="1400"/>
        <v>0</v>
      </c>
      <c r="Q1889" s="100">
        <v>0</v>
      </c>
      <c r="R1889" s="98">
        <v>0</v>
      </c>
      <c r="S1889" s="101">
        <f t="shared" si="1401"/>
        <v>0</v>
      </c>
      <c r="T1889" s="100">
        <v>0</v>
      </c>
      <c r="U1889" s="98">
        <v>0</v>
      </c>
      <c r="V1889" s="101">
        <f t="shared" si="1403"/>
        <v>0</v>
      </c>
      <c r="W1889" s="100">
        <v>0</v>
      </c>
      <c r="X1889" s="98">
        <v>0</v>
      </c>
      <c r="Y1889" s="147">
        <f t="shared" si="1402"/>
        <v>0</v>
      </c>
      <c r="Z1889" s="150"/>
    </row>
    <row r="1890" spans="2:26" s="35" customFormat="1" ht="17.100000000000001" customHeight="1">
      <c r="B1890" s="105"/>
      <c r="C1890" s="54"/>
      <c r="D1890" s="96"/>
      <c r="E1890" s="111"/>
      <c r="F1890" s="112"/>
      <c r="G1890" s="113"/>
      <c r="H1890" s="100">
        <v>0</v>
      </c>
      <c r="I1890" s="98">
        <v>0</v>
      </c>
      <c r="J1890" s="101">
        <f t="shared" si="1398"/>
        <v>0</v>
      </c>
      <c r="K1890" s="100">
        <v>0</v>
      </c>
      <c r="L1890" s="98">
        <v>0</v>
      </c>
      <c r="M1890" s="101">
        <f t="shared" si="1399"/>
        <v>0</v>
      </c>
      <c r="N1890" s="100">
        <v>0</v>
      </c>
      <c r="O1890" s="98">
        <v>0</v>
      </c>
      <c r="P1890" s="101">
        <f t="shared" si="1400"/>
        <v>0</v>
      </c>
      <c r="Q1890" s="100">
        <v>0</v>
      </c>
      <c r="R1890" s="98">
        <v>0</v>
      </c>
      <c r="S1890" s="101">
        <f t="shared" si="1401"/>
        <v>0</v>
      </c>
      <c r="T1890" s="100">
        <v>0</v>
      </c>
      <c r="U1890" s="98">
        <v>0</v>
      </c>
      <c r="V1890" s="101">
        <f t="shared" si="1403"/>
        <v>0</v>
      </c>
      <c r="W1890" s="100">
        <v>0</v>
      </c>
      <c r="X1890" s="98">
        <v>0</v>
      </c>
      <c r="Y1890" s="147">
        <f t="shared" si="1402"/>
        <v>0</v>
      </c>
      <c r="Z1890" s="150"/>
    </row>
    <row r="1891" spans="2:26" s="35" customFormat="1" ht="17.100000000000001" customHeight="1">
      <c r="B1891" s="105"/>
      <c r="C1891" s="54"/>
      <c r="D1891" s="96"/>
      <c r="E1891" s="111"/>
      <c r="F1891" s="112"/>
      <c r="G1891" s="113"/>
      <c r="H1891" s="100">
        <v>0</v>
      </c>
      <c r="I1891" s="98">
        <v>0</v>
      </c>
      <c r="J1891" s="101">
        <f t="shared" si="1398"/>
        <v>0</v>
      </c>
      <c r="K1891" s="100">
        <v>0</v>
      </c>
      <c r="L1891" s="98">
        <v>0</v>
      </c>
      <c r="M1891" s="101">
        <f t="shared" si="1399"/>
        <v>0</v>
      </c>
      <c r="N1891" s="100">
        <v>0</v>
      </c>
      <c r="O1891" s="98">
        <v>0</v>
      </c>
      <c r="P1891" s="101">
        <f t="shared" si="1400"/>
        <v>0</v>
      </c>
      <c r="Q1891" s="100">
        <v>0</v>
      </c>
      <c r="R1891" s="98">
        <v>0</v>
      </c>
      <c r="S1891" s="101">
        <f t="shared" si="1401"/>
        <v>0</v>
      </c>
      <c r="T1891" s="100">
        <v>0</v>
      </c>
      <c r="U1891" s="98">
        <v>0</v>
      </c>
      <c r="V1891" s="101">
        <f t="shared" si="1403"/>
        <v>0</v>
      </c>
      <c r="W1891" s="100">
        <v>0</v>
      </c>
      <c r="X1891" s="98">
        <v>0</v>
      </c>
      <c r="Y1891" s="147">
        <f t="shared" si="1402"/>
        <v>0</v>
      </c>
      <c r="Z1891" s="150"/>
    </row>
    <row r="1892" spans="2:26" s="126" customFormat="1" ht="17.100000000000001" customHeight="1">
      <c r="B1892" s="118"/>
      <c r="C1892" s="119"/>
      <c r="D1892" s="120"/>
      <c r="E1892" s="121"/>
      <c r="F1892" s="122"/>
      <c r="G1892" s="123"/>
      <c r="H1892" s="401" t="s">
        <v>201</v>
      </c>
      <c r="I1892" s="402"/>
      <c r="J1892" s="124">
        <f>SUM(J1885:J1891)</f>
        <v>0</v>
      </c>
      <c r="K1892" s="401" t="s">
        <v>201</v>
      </c>
      <c r="L1892" s="402"/>
      <c r="M1892" s="124">
        <f>SUM(M1885:M1891)</f>
        <v>0</v>
      </c>
      <c r="N1892" s="401" t="s">
        <v>201</v>
      </c>
      <c r="O1892" s="402"/>
      <c r="P1892" s="124">
        <f>SUM(P1885:P1891)</f>
        <v>0</v>
      </c>
      <c r="Q1892" s="401" t="s">
        <v>201</v>
      </c>
      <c r="R1892" s="402"/>
      <c r="S1892" s="124">
        <f>SUM(S1885:S1891)</f>
        <v>0</v>
      </c>
      <c r="T1892" s="401" t="s">
        <v>201</v>
      </c>
      <c r="U1892" s="402"/>
      <c r="V1892" s="124">
        <f>SUM(V1885:V1891)</f>
        <v>0</v>
      </c>
      <c r="W1892" s="401" t="s">
        <v>201</v>
      </c>
      <c r="X1892" s="402"/>
      <c r="Y1892" s="127">
        <f>SUM(Y1885:Y1891)</f>
        <v>0</v>
      </c>
      <c r="Z1892" s="151"/>
    </row>
    <row r="1893" spans="2:26" s="35" customFormat="1" ht="17.100000000000001" customHeight="1">
      <c r="B1893" s="105"/>
      <c r="C1893" s="54">
        <f>'2. Rekap Back Up Beton X'!C255</f>
        <v>23400</v>
      </c>
      <c r="D1893" s="96">
        <f>'2. Rekap Back Up Beton X'!D255</f>
        <v>23500</v>
      </c>
      <c r="E1893" s="111">
        <f>'2. Rekap Back Up Beton X'!E255</f>
        <v>3</v>
      </c>
      <c r="F1893" s="112">
        <f>(100/((D1893-C1893)*E1893))*((J1900*0.5)+(M1900*1)+(P1900*2)+(S1900*20)+(V1900*15)+(Y1900*1.5))</f>
        <v>0</v>
      </c>
      <c r="G1893" s="113" t="str">
        <f>IF(F1893&lt;=25,"B",IF(F1893&lt;=75,"S",IF(F1893&lt;=100,"RR","RB")))</f>
        <v>B</v>
      </c>
      <c r="H1893" s="100">
        <v>0</v>
      </c>
      <c r="I1893" s="98">
        <v>0</v>
      </c>
      <c r="J1893" s="101">
        <f t="shared" ref="J1893:J1899" si="1404">H1893*I1893</f>
        <v>0</v>
      </c>
      <c r="K1893" s="100">
        <v>0</v>
      </c>
      <c r="L1893" s="98">
        <v>0</v>
      </c>
      <c r="M1893" s="101">
        <f t="shared" ref="M1893:M1899" si="1405">K1893*L1893</f>
        <v>0</v>
      </c>
      <c r="N1893" s="100">
        <v>0</v>
      </c>
      <c r="O1893" s="98">
        <v>4</v>
      </c>
      <c r="P1893" s="101">
        <f t="shared" ref="P1893:P1899" si="1406">N1893*O1893</f>
        <v>0</v>
      </c>
      <c r="Q1893" s="100">
        <v>0</v>
      </c>
      <c r="R1893" s="98">
        <v>0</v>
      </c>
      <c r="S1893" s="101">
        <f t="shared" ref="S1893:S1899" si="1407">Q1893*R1893</f>
        <v>0</v>
      </c>
      <c r="T1893" s="100">
        <v>0</v>
      </c>
      <c r="U1893" s="98">
        <v>0</v>
      </c>
      <c r="V1893" s="101">
        <f>T1893*U1893</f>
        <v>0</v>
      </c>
      <c r="W1893" s="100">
        <v>0</v>
      </c>
      <c r="X1893" s="98">
        <v>0</v>
      </c>
      <c r="Y1893" s="147">
        <f t="shared" ref="Y1893:Y1899" si="1408">W1893*X1893</f>
        <v>0</v>
      </c>
      <c r="Z1893" s="150"/>
    </row>
    <row r="1894" spans="2:26" s="35" customFormat="1" ht="17.100000000000001" customHeight="1">
      <c r="B1894" s="105"/>
      <c r="C1894" s="54"/>
      <c r="D1894" s="96"/>
      <c r="E1894" s="111"/>
      <c r="F1894" s="112"/>
      <c r="G1894" s="113"/>
      <c r="H1894" s="100">
        <v>0</v>
      </c>
      <c r="I1894" s="98">
        <v>0</v>
      </c>
      <c r="J1894" s="101">
        <f t="shared" si="1404"/>
        <v>0</v>
      </c>
      <c r="K1894" s="100">
        <v>0</v>
      </c>
      <c r="L1894" s="98">
        <v>0</v>
      </c>
      <c r="M1894" s="101">
        <f t="shared" si="1405"/>
        <v>0</v>
      </c>
      <c r="N1894" s="100">
        <v>0</v>
      </c>
      <c r="O1894" s="98">
        <v>0</v>
      </c>
      <c r="P1894" s="101">
        <f t="shared" si="1406"/>
        <v>0</v>
      </c>
      <c r="Q1894" s="100">
        <v>0</v>
      </c>
      <c r="R1894" s="98">
        <v>0</v>
      </c>
      <c r="S1894" s="101">
        <f t="shared" si="1407"/>
        <v>0</v>
      </c>
      <c r="T1894" s="100">
        <v>0</v>
      </c>
      <c r="U1894" s="98">
        <v>0</v>
      </c>
      <c r="V1894" s="101">
        <f t="shared" ref="V1894:V1899" si="1409">T1894*U1894</f>
        <v>0</v>
      </c>
      <c r="W1894" s="100">
        <v>0</v>
      </c>
      <c r="X1894" s="98">
        <v>0</v>
      </c>
      <c r="Y1894" s="147">
        <f t="shared" si="1408"/>
        <v>0</v>
      </c>
      <c r="Z1894" s="150"/>
    </row>
    <row r="1895" spans="2:26" s="35" customFormat="1" ht="17.100000000000001" customHeight="1">
      <c r="B1895" s="105"/>
      <c r="C1895" s="54"/>
      <c r="D1895" s="96"/>
      <c r="E1895" s="111"/>
      <c r="F1895" s="112"/>
      <c r="G1895" s="113"/>
      <c r="H1895" s="100">
        <v>0</v>
      </c>
      <c r="I1895" s="98">
        <v>0</v>
      </c>
      <c r="J1895" s="101">
        <f t="shared" si="1404"/>
        <v>0</v>
      </c>
      <c r="K1895" s="100">
        <v>0</v>
      </c>
      <c r="L1895" s="98">
        <v>0</v>
      </c>
      <c r="M1895" s="101">
        <f t="shared" si="1405"/>
        <v>0</v>
      </c>
      <c r="N1895" s="100">
        <v>0</v>
      </c>
      <c r="O1895" s="98">
        <v>0</v>
      </c>
      <c r="P1895" s="101">
        <f t="shared" si="1406"/>
        <v>0</v>
      </c>
      <c r="Q1895" s="100">
        <v>0</v>
      </c>
      <c r="R1895" s="98">
        <v>0</v>
      </c>
      <c r="S1895" s="101">
        <f t="shared" si="1407"/>
        <v>0</v>
      </c>
      <c r="T1895" s="100">
        <v>0</v>
      </c>
      <c r="U1895" s="98">
        <v>0</v>
      </c>
      <c r="V1895" s="101">
        <f t="shared" si="1409"/>
        <v>0</v>
      </c>
      <c r="W1895" s="100">
        <v>0</v>
      </c>
      <c r="X1895" s="98">
        <v>0</v>
      </c>
      <c r="Y1895" s="147">
        <f t="shared" si="1408"/>
        <v>0</v>
      </c>
      <c r="Z1895" s="150"/>
    </row>
    <row r="1896" spans="2:26" s="35" customFormat="1" ht="17.100000000000001" customHeight="1">
      <c r="B1896" s="105"/>
      <c r="C1896" s="54"/>
      <c r="D1896" s="96"/>
      <c r="E1896" s="111"/>
      <c r="F1896" s="112"/>
      <c r="G1896" s="113"/>
      <c r="H1896" s="100">
        <v>0</v>
      </c>
      <c r="I1896" s="98">
        <v>0</v>
      </c>
      <c r="J1896" s="101">
        <f t="shared" si="1404"/>
        <v>0</v>
      </c>
      <c r="K1896" s="100">
        <v>0</v>
      </c>
      <c r="L1896" s="98">
        <v>0</v>
      </c>
      <c r="M1896" s="101">
        <f t="shared" si="1405"/>
        <v>0</v>
      </c>
      <c r="N1896" s="100">
        <v>0</v>
      </c>
      <c r="O1896" s="98">
        <v>0</v>
      </c>
      <c r="P1896" s="101">
        <f t="shared" si="1406"/>
        <v>0</v>
      </c>
      <c r="Q1896" s="100">
        <v>0</v>
      </c>
      <c r="R1896" s="98">
        <v>0</v>
      </c>
      <c r="S1896" s="101">
        <f t="shared" si="1407"/>
        <v>0</v>
      </c>
      <c r="T1896" s="100">
        <v>0</v>
      </c>
      <c r="U1896" s="98">
        <v>0</v>
      </c>
      <c r="V1896" s="101">
        <f t="shared" si="1409"/>
        <v>0</v>
      </c>
      <c r="W1896" s="100">
        <v>0</v>
      </c>
      <c r="X1896" s="98">
        <v>0</v>
      </c>
      <c r="Y1896" s="147">
        <f t="shared" si="1408"/>
        <v>0</v>
      </c>
      <c r="Z1896" s="150"/>
    </row>
    <row r="1897" spans="2:26" s="35" customFormat="1" ht="17.100000000000001" customHeight="1">
      <c r="B1897" s="105"/>
      <c r="C1897" s="54"/>
      <c r="D1897" s="96"/>
      <c r="E1897" s="111"/>
      <c r="F1897" s="112"/>
      <c r="G1897" s="113"/>
      <c r="H1897" s="100">
        <v>0</v>
      </c>
      <c r="I1897" s="98">
        <v>0</v>
      </c>
      <c r="J1897" s="101">
        <f t="shared" si="1404"/>
        <v>0</v>
      </c>
      <c r="K1897" s="100">
        <v>0</v>
      </c>
      <c r="L1897" s="98">
        <v>0</v>
      </c>
      <c r="M1897" s="101">
        <f t="shared" si="1405"/>
        <v>0</v>
      </c>
      <c r="N1897" s="100">
        <v>0</v>
      </c>
      <c r="O1897" s="98">
        <v>0</v>
      </c>
      <c r="P1897" s="101">
        <f t="shared" si="1406"/>
        <v>0</v>
      </c>
      <c r="Q1897" s="100">
        <v>0</v>
      </c>
      <c r="R1897" s="98">
        <v>0</v>
      </c>
      <c r="S1897" s="101">
        <f t="shared" si="1407"/>
        <v>0</v>
      </c>
      <c r="T1897" s="100">
        <v>0</v>
      </c>
      <c r="U1897" s="98">
        <v>0</v>
      </c>
      <c r="V1897" s="101">
        <f t="shared" si="1409"/>
        <v>0</v>
      </c>
      <c r="W1897" s="100">
        <v>0</v>
      </c>
      <c r="X1897" s="98">
        <v>0</v>
      </c>
      <c r="Y1897" s="147">
        <f t="shared" si="1408"/>
        <v>0</v>
      </c>
      <c r="Z1897" s="150"/>
    </row>
    <row r="1898" spans="2:26" s="35" customFormat="1" ht="17.100000000000001" customHeight="1">
      <c r="B1898" s="105"/>
      <c r="C1898" s="54"/>
      <c r="D1898" s="96"/>
      <c r="E1898" s="111"/>
      <c r="F1898" s="112"/>
      <c r="G1898" s="113"/>
      <c r="H1898" s="100">
        <v>0</v>
      </c>
      <c r="I1898" s="98">
        <v>0</v>
      </c>
      <c r="J1898" s="101">
        <f t="shared" si="1404"/>
        <v>0</v>
      </c>
      <c r="K1898" s="100">
        <v>0</v>
      </c>
      <c r="L1898" s="98">
        <v>0</v>
      </c>
      <c r="M1898" s="101">
        <f t="shared" si="1405"/>
        <v>0</v>
      </c>
      <c r="N1898" s="100">
        <v>0</v>
      </c>
      <c r="O1898" s="98">
        <v>0</v>
      </c>
      <c r="P1898" s="101">
        <f t="shared" si="1406"/>
        <v>0</v>
      </c>
      <c r="Q1898" s="100">
        <v>0</v>
      </c>
      <c r="R1898" s="98">
        <v>0</v>
      </c>
      <c r="S1898" s="101">
        <f t="shared" si="1407"/>
        <v>0</v>
      </c>
      <c r="T1898" s="100">
        <v>0</v>
      </c>
      <c r="U1898" s="98">
        <v>0</v>
      </c>
      <c r="V1898" s="101">
        <f t="shared" si="1409"/>
        <v>0</v>
      </c>
      <c r="W1898" s="100">
        <v>0</v>
      </c>
      <c r="X1898" s="98">
        <v>0</v>
      </c>
      <c r="Y1898" s="147">
        <f t="shared" si="1408"/>
        <v>0</v>
      </c>
      <c r="Z1898" s="150"/>
    </row>
    <row r="1899" spans="2:26" s="35" customFormat="1" ht="17.100000000000001" customHeight="1">
      <c r="B1899" s="105"/>
      <c r="C1899" s="54"/>
      <c r="D1899" s="96"/>
      <c r="E1899" s="111"/>
      <c r="F1899" s="112"/>
      <c r="G1899" s="113"/>
      <c r="H1899" s="100">
        <v>0</v>
      </c>
      <c r="I1899" s="98">
        <v>0</v>
      </c>
      <c r="J1899" s="101">
        <f t="shared" si="1404"/>
        <v>0</v>
      </c>
      <c r="K1899" s="100">
        <v>0</v>
      </c>
      <c r="L1899" s="98">
        <v>0</v>
      </c>
      <c r="M1899" s="101">
        <f t="shared" si="1405"/>
        <v>0</v>
      </c>
      <c r="N1899" s="100">
        <v>0</v>
      </c>
      <c r="O1899" s="98">
        <v>0</v>
      </c>
      <c r="P1899" s="101">
        <f t="shared" si="1406"/>
        <v>0</v>
      </c>
      <c r="Q1899" s="100">
        <v>0</v>
      </c>
      <c r="R1899" s="98">
        <v>0</v>
      </c>
      <c r="S1899" s="101">
        <f t="shared" si="1407"/>
        <v>0</v>
      </c>
      <c r="T1899" s="100">
        <v>0</v>
      </c>
      <c r="U1899" s="98">
        <v>0</v>
      </c>
      <c r="V1899" s="101">
        <f t="shared" si="1409"/>
        <v>0</v>
      </c>
      <c r="W1899" s="100">
        <v>0</v>
      </c>
      <c r="X1899" s="98">
        <v>0</v>
      </c>
      <c r="Y1899" s="147">
        <f t="shared" si="1408"/>
        <v>0</v>
      </c>
      <c r="Z1899" s="150"/>
    </row>
    <row r="1900" spans="2:26" s="126" customFormat="1" ht="17.100000000000001" customHeight="1">
      <c r="B1900" s="118"/>
      <c r="C1900" s="119"/>
      <c r="D1900" s="120"/>
      <c r="E1900" s="121"/>
      <c r="F1900" s="122"/>
      <c r="G1900" s="123"/>
      <c r="H1900" s="401" t="s">
        <v>201</v>
      </c>
      <c r="I1900" s="402"/>
      <c r="J1900" s="124">
        <f>SUM(J1893:J1899)</f>
        <v>0</v>
      </c>
      <c r="K1900" s="401" t="s">
        <v>201</v>
      </c>
      <c r="L1900" s="402"/>
      <c r="M1900" s="124">
        <f>SUM(M1893:M1899)</f>
        <v>0</v>
      </c>
      <c r="N1900" s="401" t="s">
        <v>201</v>
      </c>
      <c r="O1900" s="402"/>
      <c r="P1900" s="124">
        <f>SUM(P1893:P1899)</f>
        <v>0</v>
      </c>
      <c r="Q1900" s="401" t="s">
        <v>201</v>
      </c>
      <c r="R1900" s="402"/>
      <c r="S1900" s="124">
        <f>SUM(S1893:S1899)</f>
        <v>0</v>
      </c>
      <c r="T1900" s="401" t="s">
        <v>201</v>
      </c>
      <c r="U1900" s="402"/>
      <c r="V1900" s="124">
        <f>SUM(V1893:V1899)</f>
        <v>0</v>
      </c>
      <c r="W1900" s="401" t="s">
        <v>201</v>
      </c>
      <c r="X1900" s="402"/>
      <c r="Y1900" s="127">
        <f>SUM(Y1893:Y1899)</f>
        <v>0</v>
      </c>
      <c r="Z1900" s="151"/>
    </row>
    <row r="1901" spans="2:26" s="35" customFormat="1" ht="17.100000000000001" customHeight="1">
      <c r="B1901" s="105"/>
      <c r="C1901" s="54">
        <f>'2. Rekap Back Up Beton X'!C256</f>
        <v>23500</v>
      </c>
      <c r="D1901" s="96">
        <f>'2. Rekap Back Up Beton X'!D256</f>
        <v>23600</v>
      </c>
      <c r="E1901" s="111">
        <f>'2. Rekap Back Up Beton X'!E256</f>
        <v>3</v>
      </c>
      <c r="F1901" s="112">
        <f>(100/((D1901-C1901)*E1901))*((J1908*0.5)+(M1908*1)+(P1908*2)+(S1908*20)+(V1908*15)+(Y1908*1.5))</f>
        <v>0</v>
      </c>
      <c r="G1901" s="113" t="str">
        <f>IF(F1901&lt;=25,"B",IF(F1901&lt;=75,"S",IF(F1901&lt;=100,"RR","RB")))</f>
        <v>B</v>
      </c>
      <c r="H1901" s="100">
        <v>0</v>
      </c>
      <c r="I1901" s="98">
        <v>0</v>
      </c>
      <c r="J1901" s="101">
        <f t="shared" ref="J1901:J1907" si="1410">H1901*I1901</f>
        <v>0</v>
      </c>
      <c r="K1901" s="100">
        <v>0</v>
      </c>
      <c r="L1901" s="98">
        <v>0</v>
      </c>
      <c r="M1901" s="101">
        <f t="shared" ref="M1901:M1907" si="1411">K1901*L1901</f>
        <v>0</v>
      </c>
      <c r="N1901" s="100">
        <v>0</v>
      </c>
      <c r="O1901" s="98">
        <v>4</v>
      </c>
      <c r="P1901" s="101">
        <f t="shared" ref="P1901:P1907" si="1412">N1901*O1901</f>
        <v>0</v>
      </c>
      <c r="Q1901" s="100">
        <v>0</v>
      </c>
      <c r="R1901" s="98">
        <v>0</v>
      </c>
      <c r="S1901" s="101">
        <f t="shared" ref="S1901:S1907" si="1413">Q1901*R1901</f>
        <v>0</v>
      </c>
      <c r="T1901" s="100">
        <v>0</v>
      </c>
      <c r="U1901" s="98">
        <v>0</v>
      </c>
      <c r="V1901" s="101">
        <f>T1901*U1901</f>
        <v>0</v>
      </c>
      <c r="W1901" s="100">
        <v>0</v>
      </c>
      <c r="X1901" s="98">
        <v>0</v>
      </c>
      <c r="Y1901" s="147">
        <f t="shared" ref="Y1901:Y1907" si="1414">W1901*X1901</f>
        <v>0</v>
      </c>
      <c r="Z1901" s="150"/>
    </row>
    <row r="1902" spans="2:26" s="35" customFormat="1" ht="17.100000000000001" customHeight="1">
      <c r="B1902" s="105"/>
      <c r="C1902" s="54"/>
      <c r="D1902" s="96"/>
      <c r="E1902" s="111"/>
      <c r="F1902" s="112"/>
      <c r="G1902" s="113"/>
      <c r="H1902" s="100">
        <v>0</v>
      </c>
      <c r="I1902" s="98">
        <v>0</v>
      </c>
      <c r="J1902" s="101">
        <f t="shared" si="1410"/>
        <v>0</v>
      </c>
      <c r="K1902" s="100">
        <v>0</v>
      </c>
      <c r="L1902" s="98">
        <v>0</v>
      </c>
      <c r="M1902" s="101">
        <f t="shared" si="1411"/>
        <v>0</v>
      </c>
      <c r="N1902" s="100">
        <v>0</v>
      </c>
      <c r="O1902" s="98">
        <v>0</v>
      </c>
      <c r="P1902" s="101">
        <f t="shared" si="1412"/>
        <v>0</v>
      </c>
      <c r="Q1902" s="100">
        <v>0</v>
      </c>
      <c r="R1902" s="98">
        <v>0</v>
      </c>
      <c r="S1902" s="101">
        <f t="shared" si="1413"/>
        <v>0</v>
      </c>
      <c r="T1902" s="100">
        <v>0</v>
      </c>
      <c r="U1902" s="98">
        <v>0</v>
      </c>
      <c r="V1902" s="101">
        <f t="shared" ref="V1902:V1907" si="1415">T1902*U1902</f>
        <v>0</v>
      </c>
      <c r="W1902" s="100">
        <v>0</v>
      </c>
      <c r="X1902" s="98">
        <v>0</v>
      </c>
      <c r="Y1902" s="147">
        <f t="shared" si="1414"/>
        <v>0</v>
      </c>
      <c r="Z1902" s="150"/>
    </row>
    <row r="1903" spans="2:26" s="35" customFormat="1" ht="17.100000000000001" customHeight="1">
      <c r="B1903" s="105"/>
      <c r="C1903" s="54"/>
      <c r="D1903" s="96"/>
      <c r="E1903" s="111"/>
      <c r="F1903" s="112"/>
      <c r="G1903" s="113"/>
      <c r="H1903" s="100">
        <v>0</v>
      </c>
      <c r="I1903" s="98">
        <v>0</v>
      </c>
      <c r="J1903" s="101">
        <f t="shared" si="1410"/>
        <v>0</v>
      </c>
      <c r="K1903" s="100">
        <v>0</v>
      </c>
      <c r="L1903" s="98">
        <v>0</v>
      </c>
      <c r="M1903" s="101">
        <f t="shared" si="1411"/>
        <v>0</v>
      </c>
      <c r="N1903" s="100">
        <v>0</v>
      </c>
      <c r="O1903" s="98">
        <v>0</v>
      </c>
      <c r="P1903" s="101">
        <f t="shared" si="1412"/>
        <v>0</v>
      </c>
      <c r="Q1903" s="100">
        <v>0</v>
      </c>
      <c r="R1903" s="98">
        <v>0</v>
      </c>
      <c r="S1903" s="101">
        <f t="shared" si="1413"/>
        <v>0</v>
      </c>
      <c r="T1903" s="100">
        <v>0</v>
      </c>
      <c r="U1903" s="98">
        <v>0</v>
      </c>
      <c r="V1903" s="101">
        <f t="shared" si="1415"/>
        <v>0</v>
      </c>
      <c r="W1903" s="100">
        <v>0</v>
      </c>
      <c r="X1903" s="98">
        <v>0</v>
      </c>
      <c r="Y1903" s="147">
        <f t="shared" si="1414"/>
        <v>0</v>
      </c>
      <c r="Z1903" s="150"/>
    </row>
    <row r="1904" spans="2:26" s="35" customFormat="1" ht="17.100000000000001" customHeight="1">
      <c r="B1904" s="105"/>
      <c r="C1904" s="54"/>
      <c r="D1904" s="96"/>
      <c r="E1904" s="111"/>
      <c r="F1904" s="112"/>
      <c r="G1904" s="113"/>
      <c r="H1904" s="100">
        <v>0</v>
      </c>
      <c r="I1904" s="98">
        <v>0</v>
      </c>
      <c r="J1904" s="101">
        <f t="shared" si="1410"/>
        <v>0</v>
      </c>
      <c r="K1904" s="100">
        <v>0</v>
      </c>
      <c r="L1904" s="98">
        <v>0</v>
      </c>
      <c r="M1904" s="101">
        <f t="shared" si="1411"/>
        <v>0</v>
      </c>
      <c r="N1904" s="100">
        <v>0</v>
      </c>
      <c r="O1904" s="98">
        <v>0</v>
      </c>
      <c r="P1904" s="101">
        <f t="shared" si="1412"/>
        <v>0</v>
      </c>
      <c r="Q1904" s="100">
        <v>0</v>
      </c>
      <c r="R1904" s="98">
        <v>0</v>
      </c>
      <c r="S1904" s="101">
        <f t="shared" si="1413"/>
        <v>0</v>
      </c>
      <c r="T1904" s="100">
        <v>0</v>
      </c>
      <c r="U1904" s="98">
        <v>0</v>
      </c>
      <c r="V1904" s="101">
        <f t="shared" si="1415"/>
        <v>0</v>
      </c>
      <c r="W1904" s="100">
        <v>0</v>
      </c>
      <c r="X1904" s="98">
        <v>0</v>
      </c>
      <c r="Y1904" s="147">
        <f t="shared" si="1414"/>
        <v>0</v>
      </c>
      <c r="Z1904" s="150"/>
    </row>
    <row r="1905" spans="2:26" s="35" customFormat="1" ht="17.100000000000001" customHeight="1">
      <c r="B1905" s="105"/>
      <c r="C1905" s="54"/>
      <c r="D1905" s="96"/>
      <c r="E1905" s="111"/>
      <c r="F1905" s="112"/>
      <c r="G1905" s="113"/>
      <c r="H1905" s="100">
        <v>0</v>
      </c>
      <c r="I1905" s="98">
        <v>0</v>
      </c>
      <c r="J1905" s="101">
        <f t="shared" si="1410"/>
        <v>0</v>
      </c>
      <c r="K1905" s="100">
        <v>0</v>
      </c>
      <c r="L1905" s="98">
        <v>0</v>
      </c>
      <c r="M1905" s="101">
        <f t="shared" si="1411"/>
        <v>0</v>
      </c>
      <c r="N1905" s="100">
        <v>0</v>
      </c>
      <c r="O1905" s="98">
        <v>0</v>
      </c>
      <c r="P1905" s="101">
        <f t="shared" si="1412"/>
        <v>0</v>
      </c>
      <c r="Q1905" s="100">
        <v>0</v>
      </c>
      <c r="R1905" s="98">
        <v>0</v>
      </c>
      <c r="S1905" s="101">
        <f t="shared" si="1413"/>
        <v>0</v>
      </c>
      <c r="T1905" s="100">
        <v>0</v>
      </c>
      <c r="U1905" s="98">
        <v>0</v>
      </c>
      <c r="V1905" s="101">
        <f t="shared" si="1415"/>
        <v>0</v>
      </c>
      <c r="W1905" s="100">
        <v>0</v>
      </c>
      <c r="X1905" s="98">
        <v>0</v>
      </c>
      <c r="Y1905" s="147">
        <f t="shared" si="1414"/>
        <v>0</v>
      </c>
      <c r="Z1905" s="150"/>
    </row>
    <row r="1906" spans="2:26" s="35" customFormat="1" ht="17.100000000000001" customHeight="1">
      <c r="B1906" s="105"/>
      <c r="C1906" s="54"/>
      <c r="D1906" s="96"/>
      <c r="E1906" s="111"/>
      <c r="F1906" s="112"/>
      <c r="G1906" s="113"/>
      <c r="H1906" s="100">
        <v>0</v>
      </c>
      <c r="I1906" s="98">
        <v>0</v>
      </c>
      <c r="J1906" s="101">
        <f t="shared" si="1410"/>
        <v>0</v>
      </c>
      <c r="K1906" s="100">
        <v>0</v>
      </c>
      <c r="L1906" s="98">
        <v>0</v>
      </c>
      <c r="M1906" s="101">
        <f t="shared" si="1411"/>
        <v>0</v>
      </c>
      <c r="N1906" s="100">
        <v>0</v>
      </c>
      <c r="O1906" s="98">
        <v>0</v>
      </c>
      <c r="P1906" s="101">
        <f t="shared" si="1412"/>
        <v>0</v>
      </c>
      <c r="Q1906" s="100">
        <v>0</v>
      </c>
      <c r="R1906" s="98">
        <v>0</v>
      </c>
      <c r="S1906" s="101">
        <f t="shared" si="1413"/>
        <v>0</v>
      </c>
      <c r="T1906" s="100">
        <v>0</v>
      </c>
      <c r="U1906" s="98">
        <v>0</v>
      </c>
      <c r="V1906" s="101">
        <f t="shared" si="1415"/>
        <v>0</v>
      </c>
      <c r="W1906" s="100">
        <v>0</v>
      </c>
      <c r="X1906" s="98">
        <v>0</v>
      </c>
      <c r="Y1906" s="147">
        <f t="shared" si="1414"/>
        <v>0</v>
      </c>
      <c r="Z1906" s="150"/>
    </row>
    <row r="1907" spans="2:26" s="35" customFormat="1" ht="17.100000000000001" customHeight="1">
      <c r="B1907" s="105"/>
      <c r="C1907" s="54"/>
      <c r="D1907" s="96"/>
      <c r="E1907" s="111"/>
      <c r="F1907" s="112"/>
      <c r="G1907" s="113"/>
      <c r="H1907" s="100">
        <v>0</v>
      </c>
      <c r="I1907" s="98">
        <v>0</v>
      </c>
      <c r="J1907" s="101">
        <f t="shared" si="1410"/>
        <v>0</v>
      </c>
      <c r="K1907" s="100">
        <v>0</v>
      </c>
      <c r="L1907" s="98">
        <v>0</v>
      </c>
      <c r="M1907" s="101">
        <f t="shared" si="1411"/>
        <v>0</v>
      </c>
      <c r="N1907" s="100">
        <v>0</v>
      </c>
      <c r="O1907" s="98">
        <v>0</v>
      </c>
      <c r="P1907" s="101">
        <f t="shared" si="1412"/>
        <v>0</v>
      </c>
      <c r="Q1907" s="100">
        <v>0</v>
      </c>
      <c r="R1907" s="98">
        <v>0</v>
      </c>
      <c r="S1907" s="101">
        <f t="shared" si="1413"/>
        <v>0</v>
      </c>
      <c r="T1907" s="100">
        <v>0</v>
      </c>
      <c r="U1907" s="98">
        <v>0</v>
      </c>
      <c r="V1907" s="101">
        <f t="shared" si="1415"/>
        <v>0</v>
      </c>
      <c r="W1907" s="100">
        <v>0</v>
      </c>
      <c r="X1907" s="98">
        <v>0</v>
      </c>
      <c r="Y1907" s="147">
        <f t="shared" si="1414"/>
        <v>0</v>
      </c>
      <c r="Z1907" s="150"/>
    </row>
    <row r="1908" spans="2:26" s="126" customFormat="1" ht="17.100000000000001" customHeight="1">
      <c r="B1908" s="118"/>
      <c r="C1908" s="119"/>
      <c r="D1908" s="120"/>
      <c r="E1908" s="121"/>
      <c r="F1908" s="122"/>
      <c r="G1908" s="123"/>
      <c r="H1908" s="401" t="s">
        <v>201</v>
      </c>
      <c r="I1908" s="402"/>
      <c r="J1908" s="124">
        <f>SUM(J1901:J1907)</f>
        <v>0</v>
      </c>
      <c r="K1908" s="401" t="s">
        <v>201</v>
      </c>
      <c r="L1908" s="402"/>
      <c r="M1908" s="124">
        <f>SUM(M1901:M1907)</f>
        <v>0</v>
      </c>
      <c r="N1908" s="401" t="s">
        <v>201</v>
      </c>
      <c r="O1908" s="402"/>
      <c r="P1908" s="124">
        <f>SUM(P1901:P1907)</f>
        <v>0</v>
      </c>
      <c r="Q1908" s="401" t="s">
        <v>201</v>
      </c>
      <c r="R1908" s="402"/>
      <c r="S1908" s="124">
        <f>SUM(S1901:S1907)</f>
        <v>0</v>
      </c>
      <c r="T1908" s="401" t="s">
        <v>201</v>
      </c>
      <c r="U1908" s="402"/>
      <c r="V1908" s="124">
        <f>SUM(V1901:V1907)</f>
        <v>0</v>
      </c>
      <c r="W1908" s="401" t="s">
        <v>201</v>
      </c>
      <c r="X1908" s="402"/>
      <c r="Y1908" s="127">
        <f>SUM(Y1901:Y1907)</f>
        <v>0</v>
      </c>
      <c r="Z1908" s="151"/>
    </row>
    <row r="1909" spans="2:26" s="35" customFormat="1" ht="17.100000000000001" customHeight="1">
      <c r="B1909" s="105"/>
      <c r="C1909" s="54">
        <f>'2. Rekap Back Up Beton X'!C257</f>
        <v>23600</v>
      </c>
      <c r="D1909" s="96">
        <f>'2. Rekap Back Up Beton X'!D257</f>
        <v>23700</v>
      </c>
      <c r="E1909" s="111">
        <f>'2. Rekap Back Up Beton X'!E257</f>
        <v>3</v>
      </c>
      <c r="F1909" s="112">
        <f>(100/((D1909-C1909)*E1909))*((J1916*0.5)+(M1916*1)+(P1916*2)+(S1916*20)+(V1916*15)+(Y1916*1.5))</f>
        <v>0</v>
      </c>
      <c r="G1909" s="113" t="str">
        <f>IF(F1909&lt;=25,"B",IF(F1909&lt;=75,"S",IF(F1909&lt;=100,"RR","RB")))</f>
        <v>B</v>
      </c>
      <c r="H1909" s="100">
        <v>0</v>
      </c>
      <c r="I1909" s="98">
        <v>0</v>
      </c>
      <c r="J1909" s="101">
        <f t="shared" ref="J1909:J1915" si="1416">H1909*I1909</f>
        <v>0</v>
      </c>
      <c r="K1909" s="100">
        <v>0</v>
      </c>
      <c r="L1909" s="98">
        <v>0</v>
      </c>
      <c r="M1909" s="101">
        <f t="shared" ref="M1909:M1915" si="1417">K1909*L1909</f>
        <v>0</v>
      </c>
      <c r="N1909" s="100">
        <v>0</v>
      </c>
      <c r="O1909" s="98">
        <v>4</v>
      </c>
      <c r="P1909" s="101">
        <f t="shared" ref="P1909:P1915" si="1418">N1909*O1909</f>
        <v>0</v>
      </c>
      <c r="Q1909" s="100">
        <v>0</v>
      </c>
      <c r="R1909" s="98">
        <v>0</v>
      </c>
      <c r="S1909" s="101">
        <f t="shared" ref="S1909:S1915" si="1419">Q1909*R1909</f>
        <v>0</v>
      </c>
      <c r="T1909" s="100">
        <v>0</v>
      </c>
      <c r="U1909" s="98">
        <v>0</v>
      </c>
      <c r="V1909" s="101">
        <f>T1909*U1909</f>
        <v>0</v>
      </c>
      <c r="W1909" s="100">
        <v>0</v>
      </c>
      <c r="X1909" s="98">
        <v>0</v>
      </c>
      <c r="Y1909" s="147">
        <f t="shared" ref="Y1909:Y1915" si="1420">W1909*X1909</f>
        <v>0</v>
      </c>
      <c r="Z1909" s="150"/>
    </row>
    <row r="1910" spans="2:26" s="35" customFormat="1" ht="17.100000000000001" customHeight="1">
      <c r="B1910" s="105"/>
      <c r="C1910" s="54"/>
      <c r="D1910" s="96"/>
      <c r="E1910" s="111"/>
      <c r="F1910" s="112"/>
      <c r="G1910" s="113"/>
      <c r="H1910" s="100">
        <v>0</v>
      </c>
      <c r="I1910" s="98">
        <v>0</v>
      </c>
      <c r="J1910" s="101">
        <f t="shared" si="1416"/>
        <v>0</v>
      </c>
      <c r="K1910" s="100">
        <v>0</v>
      </c>
      <c r="L1910" s="98">
        <v>0</v>
      </c>
      <c r="M1910" s="101">
        <f t="shared" si="1417"/>
        <v>0</v>
      </c>
      <c r="N1910" s="100">
        <v>0</v>
      </c>
      <c r="O1910" s="98">
        <v>0</v>
      </c>
      <c r="P1910" s="101">
        <f t="shared" si="1418"/>
        <v>0</v>
      </c>
      <c r="Q1910" s="100">
        <v>0</v>
      </c>
      <c r="R1910" s="98">
        <v>0</v>
      </c>
      <c r="S1910" s="101">
        <f t="shared" si="1419"/>
        <v>0</v>
      </c>
      <c r="T1910" s="100">
        <v>0</v>
      </c>
      <c r="U1910" s="98">
        <v>0</v>
      </c>
      <c r="V1910" s="101">
        <f t="shared" ref="V1910:V1915" si="1421">T1910*U1910</f>
        <v>0</v>
      </c>
      <c r="W1910" s="100">
        <v>0</v>
      </c>
      <c r="X1910" s="98">
        <v>0</v>
      </c>
      <c r="Y1910" s="147">
        <f t="shared" si="1420"/>
        <v>0</v>
      </c>
      <c r="Z1910" s="150"/>
    </row>
    <row r="1911" spans="2:26" s="35" customFormat="1" ht="17.100000000000001" customHeight="1">
      <c r="B1911" s="105"/>
      <c r="C1911" s="54"/>
      <c r="D1911" s="96"/>
      <c r="E1911" s="111"/>
      <c r="F1911" s="112"/>
      <c r="G1911" s="113"/>
      <c r="H1911" s="100">
        <v>0</v>
      </c>
      <c r="I1911" s="98">
        <v>0</v>
      </c>
      <c r="J1911" s="101">
        <f t="shared" si="1416"/>
        <v>0</v>
      </c>
      <c r="K1911" s="100">
        <v>0</v>
      </c>
      <c r="L1911" s="98">
        <v>0</v>
      </c>
      <c r="M1911" s="101">
        <f t="shared" si="1417"/>
        <v>0</v>
      </c>
      <c r="N1911" s="100">
        <v>0</v>
      </c>
      <c r="O1911" s="98">
        <v>0</v>
      </c>
      <c r="P1911" s="101">
        <f t="shared" si="1418"/>
        <v>0</v>
      </c>
      <c r="Q1911" s="100">
        <v>0</v>
      </c>
      <c r="R1911" s="98">
        <v>0</v>
      </c>
      <c r="S1911" s="101">
        <f t="shared" si="1419"/>
        <v>0</v>
      </c>
      <c r="T1911" s="100">
        <v>0</v>
      </c>
      <c r="U1911" s="98">
        <v>0</v>
      </c>
      <c r="V1911" s="101">
        <f t="shared" si="1421"/>
        <v>0</v>
      </c>
      <c r="W1911" s="100">
        <v>0</v>
      </c>
      <c r="X1911" s="98">
        <v>0</v>
      </c>
      <c r="Y1911" s="147">
        <f t="shared" si="1420"/>
        <v>0</v>
      </c>
      <c r="Z1911" s="150"/>
    </row>
    <row r="1912" spans="2:26" s="35" customFormat="1" ht="17.100000000000001" customHeight="1">
      <c r="B1912" s="105"/>
      <c r="C1912" s="54"/>
      <c r="D1912" s="96"/>
      <c r="E1912" s="111"/>
      <c r="F1912" s="112"/>
      <c r="G1912" s="113"/>
      <c r="H1912" s="100">
        <v>0</v>
      </c>
      <c r="I1912" s="98">
        <v>0</v>
      </c>
      <c r="J1912" s="101">
        <f t="shared" si="1416"/>
        <v>0</v>
      </c>
      <c r="K1912" s="100">
        <v>0</v>
      </c>
      <c r="L1912" s="98">
        <v>0</v>
      </c>
      <c r="M1912" s="101">
        <f t="shared" si="1417"/>
        <v>0</v>
      </c>
      <c r="N1912" s="100">
        <v>0</v>
      </c>
      <c r="O1912" s="98">
        <v>0</v>
      </c>
      <c r="P1912" s="101">
        <f t="shared" si="1418"/>
        <v>0</v>
      </c>
      <c r="Q1912" s="100">
        <v>0</v>
      </c>
      <c r="R1912" s="98">
        <v>0</v>
      </c>
      <c r="S1912" s="101">
        <f t="shared" si="1419"/>
        <v>0</v>
      </c>
      <c r="T1912" s="100">
        <v>0</v>
      </c>
      <c r="U1912" s="98">
        <v>0</v>
      </c>
      <c r="V1912" s="101">
        <f t="shared" si="1421"/>
        <v>0</v>
      </c>
      <c r="W1912" s="100">
        <v>0</v>
      </c>
      <c r="X1912" s="98">
        <v>0</v>
      </c>
      <c r="Y1912" s="147">
        <f t="shared" si="1420"/>
        <v>0</v>
      </c>
      <c r="Z1912" s="150"/>
    </row>
    <row r="1913" spans="2:26" s="35" customFormat="1" ht="17.100000000000001" customHeight="1">
      <c r="B1913" s="105"/>
      <c r="C1913" s="54"/>
      <c r="D1913" s="96"/>
      <c r="E1913" s="111"/>
      <c r="F1913" s="112"/>
      <c r="G1913" s="113"/>
      <c r="H1913" s="100">
        <v>0</v>
      </c>
      <c r="I1913" s="98">
        <v>0</v>
      </c>
      <c r="J1913" s="101">
        <f t="shared" si="1416"/>
        <v>0</v>
      </c>
      <c r="K1913" s="100">
        <v>0</v>
      </c>
      <c r="L1913" s="98">
        <v>0</v>
      </c>
      <c r="M1913" s="101">
        <f t="shared" si="1417"/>
        <v>0</v>
      </c>
      <c r="N1913" s="100">
        <v>0</v>
      </c>
      <c r="O1913" s="98">
        <v>0</v>
      </c>
      <c r="P1913" s="101">
        <f t="shared" si="1418"/>
        <v>0</v>
      </c>
      <c r="Q1913" s="100">
        <v>0</v>
      </c>
      <c r="R1913" s="98">
        <v>0</v>
      </c>
      <c r="S1913" s="101">
        <f t="shared" si="1419"/>
        <v>0</v>
      </c>
      <c r="T1913" s="100">
        <v>0</v>
      </c>
      <c r="U1913" s="98">
        <v>0</v>
      </c>
      <c r="V1913" s="101">
        <f t="shared" si="1421"/>
        <v>0</v>
      </c>
      <c r="W1913" s="100">
        <v>0</v>
      </c>
      <c r="X1913" s="98">
        <v>0</v>
      </c>
      <c r="Y1913" s="147">
        <f t="shared" si="1420"/>
        <v>0</v>
      </c>
      <c r="Z1913" s="150"/>
    </row>
    <row r="1914" spans="2:26" s="35" customFormat="1" ht="17.100000000000001" customHeight="1">
      <c r="B1914" s="105"/>
      <c r="C1914" s="54"/>
      <c r="D1914" s="96"/>
      <c r="E1914" s="111"/>
      <c r="F1914" s="112"/>
      <c r="G1914" s="113"/>
      <c r="H1914" s="100">
        <v>0</v>
      </c>
      <c r="I1914" s="98">
        <v>0</v>
      </c>
      <c r="J1914" s="101">
        <f t="shared" si="1416"/>
        <v>0</v>
      </c>
      <c r="K1914" s="100">
        <v>0</v>
      </c>
      <c r="L1914" s="98">
        <v>0</v>
      </c>
      <c r="M1914" s="101">
        <f t="shared" si="1417"/>
        <v>0</v>
      </c>
      <c r="N1914" s="100">
        <v>0</v>
      </c>
      <c r="O1914" s="98">
        <v>0</v>
      </c>
      <c r="P1914" s="101">
        <f t="shared" si="1418"/>
        <v>0</v>
      </c>
      <c r="Q1914" s="100">
        <v>0</v>
      </c>
      <c r="R1914" s="98">
        <v>0</v>
      </c>
      <c r="S1914" s="101">
        <f t="shared" si="1419"/>
        <v>0</v>
      </c>
      <c r="T1914" s="100">
        <v>0</v>
      </c>
      <c r="U1914" s="98">
        <v>0</v>
      </c>
      <c r="V1914" s="101">
        <f t="shared" si="1421"/>
        <v>0</v>
      </c>
      <c r="W1914" s="100">
        <v>0</v>
      </c>
      <c r="X1914" s="98">
        <v>0</v>
      </c>
      <c r="Y1914" s="147">
        <f t="shared" si="1420"/>
        <v>0</v>
      </c>
      <c r="Z1914" s="150"/>
    </row>
    <row r="1915" spans="2:26" s="35" customFormat="1" ht="17.100000000000001" customHeight="1">
      <c r="B1915" s="105"/>
      <c r="C1915" s="54"/>
      <c r="D1915" s="96"/>
      <c r="E1915" s="111"/>
      <c r="F1915" s="112"/>
      <c r="G1915" s="113"/>
      <c r="H1915" s="100">
        <v>0</v>
      </c>
      <c r="I1915" s="98">
        <v>0</v>
      </c>
      <c r="J1915" s="101">
        <f t="shared" si="1416"/>
        <v>0</v>
      </c>
      <c r="K1915" s="100">
        <v>0</v>
      </c>
      <c r="L1915" s="98">
        <v>0</v>
      </c>
      <c r="M1915" s="101">
        <f t="shared" si="1417"/>
        <v>0</v>
      </c>
      <c r="N1915" s="100">
        <v>0</v>
      </c>
      <c r="O1915" s="98">
        <v>0</v>
      </c>
      <c r="P1915" s="101">
        <f t="shared" si="1418"/>
        <v>0</v>
      </c>
      <c r="Q1915" s="100">
        <v>0</v>
      </c>
      <c r="R1915" s="98">
        <v>0</v>
      </c>
      <c r="S1915" s="101">
        <f t="shared" si="1419"/>
        <v>0</v>
      </c>
      <c r="T1915" s="100">
        <v>0</v>
      </c>
      <c r="U1915" s="98">
        <v>0</v>
      </c>
      <c r="V1915" s="101">
        <f t="shared" si="1421"/>
        <v>0</v>
      </c>
      <c r="W1915" s="100">
        <v>0</v>
      </c>
      <c r="X1915" s="98">
        <v>0</v>
      </c>
      <c r="Y1915" s="147">
        <f t="shared" si="1420"/>
        <v>0</v>
      </c>
      <c r="Z1915" s="150"/>
    </row>
    <row r="1916" spans="2:26" s="126" customFormat="1" ht="17.100000000000001" customHeight="1" thickBot="1">
      <c r="B1916" s="128"/>
      <c r="C1916" s="154"/>
      <c r="D1916" s="155"/>
      <c r="E1916" s="156"/>
      <c r="F1916" s="129"/>
      <c r="G1916" s="130"/>
      <c r="H1916" s="403" t="s">
        <v>201</v>
      </c>
      <c r="I1916" s="404"/>
      <c r="J1916" s="131">
        <f>SUM(J1909:J1915)</f>
        <v>0</v>
      </c>
      <c r="K1916" s="403" t="s">
        <v>201</v>
      </c>
      <c r="L1916" s="404"/>
      <c r="M1916" s="131">
        <f>SUM(M1909:M1915)</f>
        <v>0</v>
      </c>
      <c r="N1916" s="403" t="s">
        <v>201</v>
      </c>
      <c r="O1916" s="404"/>
      <c r="P1916" s="131">
        <f>SUM(P1909:P1915)</f>
        <v>0</v>
      </c>
      <c r="Q1916" s="403" t="s">
        <v>201</v>
      </c>
      <c r="R1916" s="404"/>
      <c r="S1916" s="131">
        <f>SUM(S1909:S1915)</f>
        <v>0</v>
      </c>
      <c r="T1916" s="403" t="s">
        <v>201</v>
      </c>
      <c r="U1916" s="404"/>
      <c r="V1916" s="131">
        <f>SUM(V1909:V1915)</f>
        <v>0</v>
      </c>
      <c r="W1916" s="403" t="s">
        <v>201</v>
      </c>
      <c r="X1916" s="404"/>
      <c r="Y1916" s="132">
        <f>SUM(Y1909:Y1915)</f>
        <v>0</v>
      </c>
      <c r="Z1916" s="152"/>
    </row>
    <row r="1917" spans="2:26" s="35" customFormat="1" ht="17.100000000000001" customHeight="1">
      <c r="B1917" s="114"/>
      <c r="C1917" s="157">
        <f>'2. Rekap Back Up Beton X'!C258</f>
        <v>23700</v>
      </c>
      <c r="D1917" s="158">
        <f>'2. Rekap Back Up Beton X'!D258</f>
        <v>23800</v>
      </c>
      <c r="E1917" s="159">
        <f>'2. Rekap Back Up Beton X'!E258</f>
        <v>3</v>
      </c>
      <c r="F1917" s="115">
        <f>(100/((D1917-C1917)*E1917))*((J1924*0.5)+(M1924*1)+(P1924*2)+(S1924*20)+(V1924*15)+(Y1924*1.5))</f>
        <v>0</v>
      </c>
      <c r="G1917" s="116" t="str">
        <f>IF(F1917&lt;=25,"B",IF(F1917&lt;=75,"S",IF(F1917&lt;=100,"RR","RB")))</f>
        <v>B</v>
      </c>
      <c r="H1917" s="135">
        <v>0</v>
      </c>
      <c r="I1917" s="136">
        <v>0</v>
      </c>
      <c r="J1917" s="137">
        <f t="shared" ref="J1917:J1923" si="1422">H1917*I1917</f>
        <v>0</v>
      </c>
      <c r="K1917" s="135">
        <v>0</v>
      </c>
      <c r="L1917" s="136">
        <v>0</v>
      </c>
      <c r="M1917" s="137">
        <f t="shared" ref="M1917:M1923" si="1423">K1917*L1917</f>
        <v>0</v>
      </c>
      <c r="N1917" s="135">
        <v>0</v>
      </c>
      <c r="O1917" s="136">
        <v>4</v>
      </c>
      <c r="P1917" s="137">
        <f t="shared" ref="P1917:P1923" si="1424">N1917*O1917</f>
        <v>0</v>
      </c>
      <c r="Q1917" s="135">
        <v>0</v>
      </c>
      <c r="R1917" s="136">
        <v>0</v>
      </c>
      <c r="S1917" s="137">
        <f t="shared" ref="S1917:S1923" si="1425">Q1917*R1917</f>
        <v>0</v>
      </c>
      <c r="T1917" s="135">
        <v>0</v>
      </c>
      <c r="U1917" s="136">
        <v>0</v>
      </c>
      <c r="V1917" s="137">
        <f>T1917*U1917</f>
        <v>0</v>
      </c>
      <c r="W1917" s="135">
        <v>0</v>
      </c>
      <c r="X1917" s="136">
        <v>0</v>
      </c>
      <c r="Y1917" s="148">
        <f t="shared" ref="Y1917:Y1923" si="1426">W1917*X1917</f>
        <v>0</v>
      </c>
      <c r="Z1917" s="153"/>
    </row>
    <row r="1918" spans="2:26" s="35" customFormat="1" ht="17.100000000000001" customHeight="1">
      <c r="B1918" s="105"/>
      <c r="C1918" s="54"/>
      <c r="D1918" s="96"/>
      <c r="E1918" s="111"/>
      <c r="F1918" s="112"/>
      <c r="G1918" s="113"/>
      <c r="H1918" s="100">
        <v>0</v>
      </c>
      <c r="I1918" s="98">
        <v>0</v>
      </c>
      <c r="J1918" s="101">
        <f t="shared" si="1422"/>
        <v>0</v>
      </c>
      <c r="K1918" s="100">
        <v>0</v>
      </c>
      <c r="L1918" s="98">
        <v>0</v>
      </c>
      <c r="M1918" s="101">
        <f t="shared" si="1423"/>
        <v>0</v>
      </c>
      <c r="N1918" s="100">
        <v>0</v>
      </c>
      <c r="O1918" s="98">
        <v>0</v>
      </c>
      <c r="P1918" s="101">
        <f t="shared" si="1424"/>
        <v>0</v>
      </c>
      <c r="Q1918" s="100">
        <v>0</v>
      </c>
      <c r="R1918" s="98">
        <v>0</v>
      </c>
      <c r="S1918" s="101">
        <f t="shared" si="1425"/>
        <v>0</v>
      </c>
      <c r="T1918" s="100">
        <v>0</v>
      </c>
      <c r="U1918" s="98">
        <v>0</v>
      </c>
      <c r="V1918" s="101">
        <f t="shared" ref="V1918:V1923" si="1427">T1918*U1918</f>
        <v>0</v>
      </c>
      <c r="W1918" s="100">
        <v>0</v>
      </c>
      <c r="X1918" s="98">
        <v>0</v>
      </c>
      <c r="Y1918" s="147">
        <f t="shared" si="1426"/>
        <v>0</v>
      </c>
      <c r="Z1918" s="150"/>
    </row>
    <row r="1919" spans="2:26" s="35" customFormat="1" ht="17.100000000000001" customHeight="1">
      <c r="B1919" s="105"/>
      <c r="C1919" s="54"/>
      <c r="D1919" s="96"/>
      <c r="E1919" s="111"/>
      <c r="F1919" s="112"/>
      <c r="G1919" s="113"/>
      <c r="H1919" s="100">
        <v>0</v>
      </c>
      <c r="I1919" s="98">
        <v>0</v>
      </c>
      <c r="J1919" s="101">
        <f t="shared" si="1422"/>
        <v>0</v>
      </c>
      <c r="K1919" s="100">
        <v>0</v>
      </c>
      <c r="L1919" s="98">
        <v>0</v>
      </c>
      <c r="M1919" s="101">
        <f t="shared" si="1423"/>
        <v>0</v>
      </c>
      <c r="N1919" s="100">
        <v>0</v>
      </c>
      <c r="O1919" s="98">
        <v>0</v>
      </c>
      <c r="P1919" s="101">
        <f t="shared" si="1424"/>
        <v>0</v>
      </c>
      <c r="Q1919" s="100">
        <v>0</v>
      </c>
      <c r="R1919" s="98">
        <v>0</v>
      </c>
      <c r="S1919" s="101">
        <f t="shared" si="1425"/>
        <v>0</v>
      </c>
      <c r="T1919" s="100">
        <v>0</v>
      </c>
      <c r="U1919" s="98">
        <v>0</v>
      </c>
      <c r="V1919" s="101">
        <f t="shared" si="1427"/>
        <v>0</v>
      </c>
      <c r="W1919" s="100">
        <v>0</v>
      </c>
      <c r="X1919" s="98">
        <v>0</v>
      </c>
      <c r="Y1919" s="147">
        <f t="shared" si="1426"/>
        <v>0</v>
      </c>
      <c r="Z1919" s="150"/>
    </row>
    <row r="1920" spans="2:26" s="35" customFormat="1" ht="17.100000000000001" customHeight="1">
      <c r="B1920" s="105"/>
      <c r="C1920" s="54"/>
      <c r="D1920" s="96"/>
      <c r="E1920" s="111"/>
      <c r="F1920" s="112"/>
      <c r="G1920" s="113"/>
      <c r="H1920" s="100">
        <v>0</v>
      </c>
      <c r="I1920" s="98">
        <v>0</v>
      </c>
      <c r="J1920" s="101">
        <f t="shared" si="1422"/>
        <v>0</v>
      </c>
      <c r="K1920" s="100">
        <v>0</v>
      </c>
      <c r="L1920" s="98">
        <v>0</v>
      </c>
      <c r="M1920" s="101">
        <f t="shared" si="1423"/>
        <v>0</v>
      </c>
      <c r="N1920" s="100">
        <v>0</v>
      </c>
      <c r="O1920" s="98">
        <v>0</v>
      </c>
      <c r="P1920" s="101">
        <f t="shared" si="1424"/>
        <v>0</v>
      </c>
      <c r="Q1920" s="100">
        <v>0</v>
      </c>
      <c r="R1920" s="98">
        <v>0</v>
      </c>
      <c r="S1920" s="101">
        <f t="shared" si="1425"/>
        <v>0</v>
      </c>
      <c r="T1920" s="100">
        <v>0</v>
      </c>
      <c r="U1920" s="98">
        <v>0</v>
      </c>
      <c r="V1920" s="101">
        <f t="shared" si="1427"/>
        <v>0</v>
      </c>
      <c r="W1920" s="100">
        <v>0</v>
      </c>
      <c r="X1920" s="98">
        <v>0</v>
      </c>
      <c r="Y1920" s="147">
        <f t="shared" si="1426"/>
        <v>0</v>
      </c>
      <c r="Z1920" s="150"/>
    </row>
    <row r="1921" spans="2:26" s="35" customFormat="1" ht="17.100000000000001" customHeight="1">
      <c r="B1921" s="105"/>
      <c r="C1921" s="54"/>
      <c r="D1921" s="96"/>
      <c r="E1921" s="111"/>
      <c r="F1921" s="112"/>
      <c r="G1921" s="113"/>
      <c r="H1921" s="100">
        <v>0</v>
      </c>
      <c r="I1921" s="98">
        <v>0</v>
      </c>
      <c r="J1921" s="101">
        <f t="shared" si="1422"/>
        <v>0</v>
      </c>
      <c r="K1921" s="100">
        <v>0</v>
      </c>
      <c r="L1921" s="98">
        <v>0</v>
      </c>
      <c r="M1921" s="101">
        <f t="shared" si="1423"/>
        <v>0</v>
      </c>
      <c r="N1921" s="100">
        <v>0</v>
      </c>
      <c r="O1921" s="98">
        <v>0</v>
      </c>
      <c r="P1921" s="101">
        <f t="shared" si="1424"/>
        <v>0</v>
      </c>
      <c r="Q1921" s="100">
        <v>0</v>
      </c>
      <c r="R1921" s="98">
        <v>0</v>
      </c>
      <c r="S1921" s="101">
        <f t="shared" si="1425"/>
        <v>0</v>
      </c>
      <c r="T1921" s="100">
        <v>0</v>
      </c>
      <c r="U1921" s="98">
        <v>0</v>
      </c>
      <c r="V1921" s="101">
        <f t="shared" si="1427"/>
        <v>0</v>
      </c>
      <c r="W1921" s="100">
        <v>0</v>
      </c>
      <c r="X1921" s="98">
        <v>0</v>
      </c>
      <c r="Y1921" s="147">
        <f t="shared" si="1426"/>
        <v>0</v>
      </c>
      <c r="Z1921" s="150"/>
    </row>
    <row r="1922" spans="2:26" s="35" customFormat="1" ht="17.100000000000001" customHeight="1">
      <c r="B1922" s="105"/>
      <c r="C1922" s="54"/>
      <c r="D1922" s="96"/>
      <c r="E1922" s="111"/>
      <c r="F1922" s="112"/>
      <c r="G1922" s="113"/>
      <c r="H1922" s="100">
        <v>0</v>
      </c>
      <c r="I1922" s="98">
        <v>0</v>
      </c>
      <c r="J1922" s="101">
        <f t="shared" si="1422"/>
        <v>0</v>
      </c>
      <c r="K1922" s="100">
        <v>0</v>
      </c>
      <c r="L1922" s="98">
        <v>0</v>
      </c>
      <c r="M1922" s="101">
        <f t="shared" si="1423"/>
        <v>0</v>
      </c>
      <c r="N1922" s="100">
        <v>0</v>
      </c>
      <c r="O1922" s="98">
        <v>0</v>
      </c>
      <c r="P1922" s="101">
        <f t="shared" si="1424"/>
        <v>0</v>
      </c>
      <c r="Q1922" s="100">
        <v>0</v>
      </c>
      <c r="R1922" s="98">
        <v>0</v>
      </c>
      <c r="S1922" s="101">
        <f t="shared" si="1425"/>
        <v>0</v>
      </c>
      <c r="T1922" s="100">
        <v>0</v>
      </c>
      <c r="U1922" s="98">
        <v>0</v>
      </c>
      <c r="V1922" s="101">
        <f t="shared" si="1427"/>
        <v>0</v>
      </c>
      <c r="W1922" s="100">
        <v>0</v>
      </c>
      <c r="X1922" s="98">
        <v>0</v>
      </c>
      <c r="Y1922" s="147">
        <f t="shared" si="1426"/>
        <v>0</v>
      </c>
      <c r="Z1922" s="150"/>
    </row>
    <row r="1923" spans="2:26" s="35" customFormat="1" ht="17.100000000000001" customHeight="1">
      <c r="B1923" s="105"/>
      <c r="C1923" s="54"/>
      <c r="D1923" s="96"/>
      <c r="E1923" s="111"/>
      <c r="F1923" s="112"/>
      <c r="G1923" s="113"/>
      <c r="H1923" s="100">
        <v>0</v>
      </c>
      <c r="I1923" s="98">
        <v>0</v>
      </c>
      <c r="J1923" s="101">
        <f t="shared" si="1422"/>
        <v>0</v>
      </c>
      <c r="K1923" s="100">
        <v>0</v>
      </c>
      <c r="L1923" s="98">
        <v>0</v>
      </c>
      <c r="M1923" s="101">
        <f t="shared" si="1423"/>
        <v>0</v>
      </c>
      <c r="N1923" s="100">
        <v>0</v>
      </c>
      <c r="O1923" s="98">
        <v>0</v>
      </c>
      <c r="P1923" s="101">
        <f t="shared" si="1424"/>
        <v>0</v>
      </c>
      <c r="Q1923" s="100">
        <v>0</v>
      </c>
      <c r="R1923" s="98">
        <v>0</v>
      </c>
      <c r="S1923" s="101">
        <f t="shared" si="1425"/>
        <v>0</v>
      </c>
      <c r="T1923" s="100">
        <v>0</v>
      </c>
      <c r="U1923" s="98">
        <v>0</v>
      </c>
      <c r="V1923" s="101">
        <f t="shared" si="1427"/>
        <v>0</v>
      </c>
      <c r="W1923" s="100">
        <v>0</v>
      </c>
      <c r="X1923" s="98">
        <v>0</v>
      </c>
      <c r="Y1923" s="147">
        <f t="shared" si="1426"/>
        <v>0</v>
      </c>
      <c r="Z1923" s="150"/>
    </row>
    <row r="1924" spans="2:26" s="126" customFormat="1" ht="17.100000000000001" customHeight="1">
      <c r="B1924" s="118"/>
      <c r="C1924" s="119"/>
      <c r="D1924" s="120"/>
      <c r="E1924" s="121"/>
      <c r="F1924" s="122"/>
      <c r="G1924" s="123"/>
      <c r="H1924" s="401" t="s">
        <v>201</v>
      </c>
      <c r="I1924" s="402"/>
      <c r="J1924" s="124">
        <f>SUM(J1917:J1923)</f>
        <v>0</v>
      </c>
      <c r="K1924" s="401" t="s">
        <v>201</v>
      </c>
      <c r="L1924" s="402"/>
      <c r="M1924" s="124">
        <f>SUM(M1917:M1923)</f>
        <v>0</v>
      </c>
      <c r="N1924" s="401" t="s">
        <v>201</v>
      </c>
      <c r="O1924" s="402"/>
      <c r="P1924" s="124">
        <f>SUM(P1917:P1923)</f>
        <v>0</v>
      </c>
      <c r="Q1924" s="401" t="s">
        <v>201</v>
      </c>
      <c r="R1924" s="402"/>
      <c r="S1924" s="124">
        <f>SUM(S1917:S1923)</f>
        <v>0</v>
      </c>
      <c r="T1924" s="401" t="s">
        <v>201</v>
      </c>
      <c r="U1924" s="402"/>
      <c r="V1924" s="124">
        <f>SUM(V1917:V1923)</f>
        <v>0</v>
      </c>
      <c r="W1924" s="401" t="s">
        <v>201</v>
      </c>
      <c r="X1924" s="402"/>
      <c r="Y1924" s="127">
        <f>SUM(Y1917:Y1923)</f>
        <v>0</v>
      </c>
      <c r="Z1924" s="151"/>
    </row>
    <row r="1925" spans="2:26" s="35" customFormat="1" ht="17.100000000000001" customHeight="1">
      <c r="B1925" s="105"/>
      <c r="C1925" s="54">
        <f>'2. Rekap Back Up Beton X'!C259</f>
        <v>23800</v>
      </c>
      <c r="D1925" s="96">
        <f>'2. Rekap Back Up Beton X'!D259</f>
        <v>23900</v>
      </c>
      <c r="E1925" s="111">
        <f>'2. Rekap Back Up Beton X'!E259</f>
        <v>3</v>
      </c>
      <c r="F1925" s="112">
        <f>(100/((D1925-C1925)*E1925))*((J1932*0.5)+(M1932*1)+(P1932*2)+(S1932*20)+(V1932*15)+(Y1932*1.5))</f>
        <v>0</v>
      </c>
      <c r="G1925" s="113" t="str">
        <f>IF(F1925&lt;=25,"B",IF(F1925&lt;=75,"S",IF(F1925&lt;=100,"RR","RB")))</f>
        <v>B</v>
      </c>
      <c r="H1925" s="100">
        <v>0</v>
      </c>
      <c r="I1925" s="98">
        <v>0</v>
      </c>
      <c r="J1925" s="101">
        <f t="shared" ref="J1925:J1931" si="1428">H1925*I1925</f>
        <v>0</v>
      </c>
      <c r="K1925" s="100">
        <v>0</v>
      </c>
      <c r="L1925" s="98">
        <v>0</v>
      </c>
      <c r="M1925" s="101">
        <f t="shared" ref="M1925:M1931" si="1429">K1925*L1925</f>
        <v>0</v>
      </c>
      <c r="N1925" s="100">
        <v>0</v>
      </c>
      <c r="O1925" s="98">
        <v>4</v>
      </c>
      <c r="P1925" s="101">
        <f t="shared" ref="P1925:P1931" si="1430">N1925*O1925</f>
        <v>0</v>
      </c>
      <c r="Q1925" s="100">
        <v>0</v>
      </c>
      <c r="R1925" s="98">
        <v>0</v>
      </c>
      <c r="S1925" s="101">
        <f t="shared" ref="S1925:S1931" si="1431">Q1925*R1925</f>
        <v>0</v>
      </c>
      <c r="T1925" s="100">
        <v>0</v>
      </c>
      <c r="U1925" s="98">
        <v>0</v>
      </c>
      <c r="V1925" s="101">
        <f>T1925*U1925</f>
        <v>0</v>
      </c>
      <c r="W1925" s="100">
        <v>0</v>
      </c>
      <c r="X1925" s="98">
        <v>0</v>
      </c>
      <c r="Y1925" s="147">
        <f t="shared" ref="Y1925:Y1931" si="1432">W1925*X1925</f>
        <v>0</v>
      </c>
      <c r="Z1925" s="150"/>
    </row>
    <row r="1926" spans="2:26" s="35" customFormat="1" ht="17.100000000000001" customHeight="1">
      <c r="B1926" s="105"/>
      <c r="C1926" s="54"/>
      <c r="D1926" s="96"/>
      <c r="E1926" s="111"/>
      <c r="F1926" s="112"/>
      <c r="G1926" s="113"/>
      <c r="H1926" s="100">
        <v>0</v>
      </c>
      <c r="I1926" s="98">
        <v>0</v>
      </c>
      <c r="J1926" s="101">
        <f t="shared" si="1428"/>
        <v>0</v>
      </c>
      <c r="K1926" s="100">
        <v>0</v>
      </c>
      <c r="L1926" s="98">
        <v>0</v>
      </c>
      <c r="M1926" s="101">
        <f t="shared" si="1429"/>
        <v>0</v>
      </c>
      <c r="N1926" s="100">
        <v>0</v>
      </c>
      <c r="O1926" s="98">
        <v>0</v>
      </c>
      <c r="P1926" s="101">
        <f t="shared" si="1430"/>
        <v>0</v>
      </c>
      <c r="Q1926" s="100">
        <v>0</v>
      </c>
      <c r="R1926" s="98">
        <v>0</v>
      </c>
      <c r="S1926" s="101">
        <f t="shared" si="1431"/>
        <v>0</v>
      </c>
      <c r="T1926" s="100">
        <v>0</v>
      </c>
      <c r="U1926" s="98">
        <v>0</v>
      </c>
      <c r="V1926" s="101">
        <f t="shared" ref="V1926:V1931" si="1433">T1926*U1926</f>
        <v>0</v>
      </c>
      <c r="W1926" s="100">
        <v>0</v>
      </c>
      <c r="X1926" s="98">
        <v>0</v>
      </c>
      <c r="Y1926" s="147">
        <f t="shared" si="1432"/>
        <v>0</v>
      </c>
      <c r="Z1926" s="150"/>
    </row>
    <row r="1927" spans="2:26" s="35" customFormat="1" ht="17.100000000000001" customHeight="1">
      <c r="B1927" s="105"/>
      <c r="C1927" s="54"/>
      <c r="D1927" s="96"/>
      <c r="E1927" s="111"/>
      <c r="F1927" s="112"/>
      <c r="G1927" s="113"/>
      <c r="H1927" s="100">
        <v>0</v>
      </c>
      <c r="I1927" s="98">
        <v>0</v>
      </c>
      <c r="J1927" s="101">
        <f t="shared" si="1428"/>
        <v>0</v>
      </c>
      <c r="K1927" s="100">
        <v>0</v>
      </c>
      <c r="L1927" s="98">
        <v>0</v>
      </c>
      <c r="M1927" s="101">
        <f t="shared" si="1429"/>
        <v>0</v>
      </c>
      <c r="N1927" s="100">
        <v>0</v>
      </c>
      <c r="O1927" s="98">
        <v>0</v>
      </c>
      <c r="P1927" s="101">
        <f t="shared" si="1430"/>
        <v>0</v>
      </c>
      <c r="Q1927" s="100">
        <v>0</v>
      </c>
      <c r="R1927" s="98">
        <v>0</v>
      </c>
      <c r="S1927" s="101">
        <f t="shared" si="1431"/>
        <v>0</v>
      </c>
      <c r="T1927" s="100">
        <v>0</v>
      </c>
      <c r="U1927" s="98">
        <v>0</v>
      </c>
      <c r="V1927" s="101">
        <f t="shared" si="1433"/>
        <v>0</v>
      </c>
      <c r="W1927" s="100">
        <v>0</v>
      </c>
      <c r="X1927" s="98">
        <v>0</v>
      </c>
      <c r="Y1927" s="147">
        <f t="shared" si="1432"/>
        <v>0</v>
      </c>
      <c r="Z1927" s="150"/>
    </row>
    <row r="1928" spans="2:26" s="35" customFormat="1" ht="17.100000000000001" customHeight="1">
      <c r="B1928" s="105"/>
      <c r="C1928" s="54"/>
      <c r="D1928" s="96"/>
      <c r="E1928" s="111"/>
      <c r="F1928" s="112"/>
      <c r="G1928" s="113"/>
      <c r="H1928" s="100">
        <v>0</v>
      </c>
      <c r="I1928" s="98">
        <v>0</v>
      </c>
      <c r="J1928" s="101">
        <f t="shared" si="1428"/>
        <v>0</v>
      </c>
      <c r="K1928" s="100">
        <v>0</v>
      </c>
      <c r="L1928" s="98">
        <v>0</v>
      </c>
      <c r="M1928" s="101">
        <f t="shared" si="1429"/>
        <v>0</v>
      </c>
      <c r="N1928" s="100">
        <v>0</v>
      </c>
      <c r="O1928" s="98">
        <v>0</v>
      </c>
      <c r="P1928" s="101">
        <f t="shared" si="1430"/>
        <v>0</v>
      </c>
      <c r="Q1928" s="100">
        <v>0</v>
      </c>
      <c r="R1928" s="98">
        <v>0</v>
      </c>
      <c r="S1928" s="101">
        <f t="shared" si="1431"/>
        <v>0</v>
      </c>
      <c r="T1928" s="100">
        <v>0</v>
      </c>
      <c r="U1928" s="98">
        <v>0</v>
      </c>
      <c r="V1928" s="101">
        <f t="shared" si="1433"/>
        <v>0</v>
      </c>
      <c r="W1928" s="100">
        <v>0</v>
      </c>
      <c r="X1928" s="98">
        <v>0</v>
      </c>
      <c r="Y1928" s="147">
        <f t="shared" si="1432"/>
        <v>0</v>
      </c>
      <c r="Z1928" s="150"/>
    </row>
    <row r="1929" spans="2:26" s="35" customFormat="1" ht="17.100000000000001" customHeight="1">
      <c r="B1929" s="105"/>
      <c r="C1929" s="54"/>
      <c r="D1929" s="96"/>
      <c r="E1929" s="111"/>
      <c r="F1929" s="112"/>
      <c r="G1929" s="113"/>
      <c r="H1929" s="100">
        <v>0</v>
      </c>
      <c r="I1929" s="98">
        <v>0</v>
      </c>
      <c r="J1929" s="101">
        <f t="shared" si="1428"/>
        <v>0</v>
      </c>
      <c r="K1929" s="100">
        <v>0</v>
      </c>
      <c r="L1929" s="98">
        <v>0</v>
      </c>
      <c r="M1929" s="101">
        <f t="shared" si="1429"/>
        <v>0</v>
      </c>
      <c r="N1929" s="100">
        <v>0</v>
      </c>
      <c r="O1929" s="98">
        <v>0</v>
      </c>
      <c r="P1929" s="101">
        <f t="shared" si="1430"/>
        <v>0</v>
      </c>
      <c r="Q1929" s="100">
        <v>0</v>
      </c>
      <c r="R1929" s="98">
        <v>0</v>
      </c>
      <c r="S1929" s="101">
        <f t="shared" si="1431"/>
        <v>0</v>
      </c>
      <c r="T1929" s="100">
        <v>0</v>
      </c>
      <c r="U1929" s="98">
        <v>0</v>
      </c>
      <c r="V1929" s="101">
        <f t="shared" si="1433"/>
        <v>0</v>
      </c>
      <c r="W1929" s="100">
        <v>0</v>
      </c>
      <c r="X1929" s="98">
        <v>0</v>
      </c>
      <c r="Y1929" s="147">
        <f t="shared" si="1432"/>
        <v>0</v>
      </c>
      <c r="Z1929" s="150"/>
    </row>
    <row r="1930" spans="2:26" s="35" customFormat="1" ht="17.100000000000001" customHeight="1">
      <c r="B1930" s="105"/>
      <c r="C1930" s="54"/>
      <c r="D1930" s="96"/>
      <c r="E1930" s="111"/>
      <c r="F1930" s="112"/>
      <c r="G1930" s="113"/>
      <c r="H1930" s="100">
        <v>0</v>
      </c>
      <c r="I1930" s="98">
        <v>0</v>
      </c>
      <c r="J1930" s="101">
        <f t="shared" si="1428"/>
        <v>0</v>
      </c>
      <c r="K1930" s="100">
        <v>0</v>
      </c>
      <c r="L1930" s="98">
        <v>0</v>
      </c>
      <c r="M1930" s="101">
        <f t="shared" si="1429"/>
        <v>0</v>
      </c>
      <c r="N1930" s="100">
        <v>0</v>
      </c>
      <c r="O1930" s="98">
        <v>0</v>
      </c>
      <c r="P1930" s="101">
        <f t="shared" si="1430"/>
        <v>0</v>
      </c>
      <c r="Q1930" s="100">
        <v>0</v>
      </c>
      <c r="R1930" s="98">
        <v>0</v>
      </c>
      <c r="S1930" s="101">
        <f t="shared" si="1431"/>
        <v>0</v>
      </c>
      <c r="T1930" s="100">
        <v>0</v>
      </c>
      <c r="U1930" s="98">
        <v>0</v>
      </c>
      <c r="V1930" s="101">
        <f t="shared" si="1433"/>
        <v>0</v>
      </c>
      <c r="W1930" s="100">
        <v>0</v>
      </c>
      <c r="X1930" s="98">
        <v>0</v>
      </c>
      <c r="Y1930" s="147">
        <f t="shared" si="1432"/>
        <v>0</v>
      </c>
      <c r="Z1930" s="150"/>
    </row>
    <row r="1931" spans="2:26" s="35" customFormat="1" ht="17.100000000000001" customHeight="1">
      <c r="B1931" s="105"/>
      <c r="C1931" s="54"/>
      <c r="D1931" s="96"/>
      <c r="E1931" s="111"/>
      <c r="F1931" s="112"/>
      <c r="G1931" s="113"/>
      <c r="H1931" s="100">
        <v>0</v>
      </c>
      <c r="I1931" s="98">
        <v>0</v>
      </c>
      <c r="J1931" s="101">
        <f t="shared" si="1428"/>
        <v>0</v>
      </c>
      <c r="K1931" s="100">
        <v>0</v>
      </c>
      <c r="L1931" s="98">
        <v>0</v>
      </c>
      <c r="M1931" s="101">
        <f t="shared" si="1429"/>
        <v>0</v>
      </c>
      <c r="N1931" s="100">
        <v>0</v>
      </c>
      <c r="O1931" s="98">
        <v>0</v>
      </c>
      <c r="P1931" s="101">
        <f t="shared" si="1430"/>
        <v>0</v>
      </c>
      <c r="Q1931" s="100">
        <v>0</v>
      </c>
      <c r="R1931" s="98">
        <v>0</v>
      </c>
      <c r="S1931" s="101">
        <f t="shared" si="1431"/>
        <v>0</v>
      </c>
      <c r="T1931" s="100">
        <v>0</v>
      </c>
      <c r="U1931" s="98">
        <v>0</v>
      </c>
      <c r="V1931" s="101">
        <f t="shared" si="1433"/>
        <v>0</v>
      </c>
      <c r="W1931" s="100">
        <v>0</v>
      </c>
      <c r="X1931" s="98">
        <v>0</v>
      </c>
      <c r="Y1931" s="147">
        <f t="shared" si="1432"/>
        <v>0</v>
      </c>
      <c r="Z1931" s="150"/>
    </row>
    <row r="1932" spans="2:26" s="126" customFormat="1" ht="17.100000000000001" customHeight="1">
      <c r="B1932" s="118"/>
      <c r="C1932" s="119"/>
      <c r="D1932" s="120"/>
      <c r="E1932" s="121"/>
      <c r="F1932" s="122"/>
      <c r="G1932" s="123"/>
      <c r="H1932" s="401" t="s">
        <v>201</v>
      </c>
      <c r="I1932" s="402"/>
      <c r="J1932" s="124">
        <f>SUM(J1925:J1931)</f>
        <v>0</v>
      </c>
      <c r="K1932" s="401" t="s">
        <v>201</v>
      </c>
      <c r="L1932" s="402"/>
      <c r="M1932" s="124">
        <f>SUM(M1925:M1931)</f>
        <v>0</v>
      </c>
      <c r="N1932" s="401" t="s">
        <v>201</v>
      </c>
      <c r="O1932" s="402"/>
      <c r="P1932" s="124">
        <f>SUM(P1925:P1931)</f>
        <v>0</v>
      </c>
      <c r="Q1932" s="401" t="s">
        <v>201</v>
      </c>
      <c r="R1932" s="402"/>
      <c r="S1932" s="124">
        <f>SUM(S1925:S1931)</f>
        <v>0</v>
      </c>
      <c r="T1932" s="401" t="s">
        <v>201</v>
      </c>
      <c r="U1932" s="402"/>
      <c r="V1932" s="124">
        <f>SUM(V1925:V1931)</f>
        <v>0</v>
      </c>
      <c r="W1932" s="401" t="s">
        <v>201</v>
      </c>
      <c r="X1932" s="402"/>
      <c r="Y1932" s="127">
        <f>SUM(Y1925:Y1931)</f>
        <v>0</v>
      </c>
      <c r="Z1932" s="151"/>
    </row>
    <row r="1933" spans="2:26" s="35" customFormat="1" ht="17.100000000000001" customHeight="1">
      <c r="B1933" s="105"/>
      <c r="C1933" s="54">
        <f>'2. Rekap Back Up Beton X'!C260</f>
        <v>23900</v>
      </c>
      <c r="D1933" s="96">
        <f>'2. Rekap Back Up Beton X'!D260</f>
        <v>24000</v>
      </c>
      <c r="E1933" s="111">
        <f>'2. Rekap Back Up Beton X'!E260</f>
        <v>3</v>
      </c>
      <c r="F1933" s="112">
        <f>(100/((D1933-C1933)*E1933))*((J1940*0.5)+(M1940*1)+(P1940*2)+(S1940*20)+(V1940*15)+(Y1940*1.5))</f>
        <v>0</v>
      </c>
      <c r="G1933" s="113" t="str">
        <f>IF(F1933&lt;=25,"B",IF(F1933&lt;=75,"S",IF(F1933&lt;=100,"RR","RB")))</f>
        <v>B</v>
      </c>
      <c r="H1933" s="100">
        <v>0</v>
      </c>
      <c r="I1933" s="98">
        <v>0</v>
      </c>
      <c r="J1933" s="101">
        <f t="shared" ref="J1933:J1939" si="1434">H1933*I1933</f>
        <v>0</v>
      </c>
      <c r="K1933" s="100">
        <v>0</v>
      </c>
      <c r="L1933" s="98">
        <v>0</v>
      </c>
      <c r="M1933" s="101">
        <f t="shared" ref="M1933:M1939" si="1435">K1933*L1933</f>
        <v>0</v>
      </c>
      <c r="N1933" s="100">
        <v>0</v>
      </c>
      <c r="O1933" s="98">
        <v>4</v>
      </c>
      <c r="P1933" s="101">
        <f t="shared" ref="P1933:P1939" si="1436">N1933*O1933</f>
        <v>0</v>
      </c>
      <c r="Q1933" s="100">
        <v>0</v>
      </c>
      <c r="R1933" s="98">
        <v>0</v>
      </c>
      <c r="S1933" s="101">
        <f t="shared" ref="S1933:S1939" si="1437">Q1933*R1933</f>
        <v>0</v>
      </c>
      <c r="T1933" s="100">
        <v>0</v>
      </c>
      <c r="U1933" s="98">
        <v>0</v>
      </c>
      <c r="V1933" s="101">
        <f>T1933*U1933</f>
        <v>0</v>
      </c>
      <c r="W1933" s="100">
        <v>0</v>
      </c>
      <c r="X1933" s="98">
        <v>0</v>
      </c>
      <c r="Y1933" s="147">
        <f t="shared" ref="Y1933:Y1939" si="1438">W1933*X1933</f>
        <v>0</v>
      </c>
      <c r="Z1933" s="150"/>
    </row>
    <row r="1934" spans="2:26" s="35" customFormat="1" ht="17.100000000000001" customHeight="1">
      <c r="B1934" s="105"/>
      <c r="C1934" s="54"/>
      <c r="D1934" s="96"/>
      <c r="E1934" s="111"/>
      <c r="F1934" s="112"/>
      <c r="G1934" s="113"/>
      <c r="H1934" s="100">
        <v>0</v>
      </c>
      <c r="I1934" s="98">
        <v>0</v>
      </c>
      <c r="J1934" s="101">
        <f t="shared" si="1434"/>
        <v>0</v>
      </c>
      <c r="K1934" s="100">
        <v>0</v>
      </c>
      <c r="L1934" s="98">
        <v>0</v>
      </c>
      <c r="M1934" s="101">
        <f t="shared" si="1435"/>
        <v>0</v>
      </c>
      <c r="N1934" s="100">
        <v>0</v>
      </c>
      <c r="O1934" s="98">
        <v>0</v>
      </c>
      <c r="P1934" s="101">
        <f t="shared" si="1436"/>
        <v>0</v>
      </c>
      <c r="Q1934" s="100">
        <v>0</v>
      </c>
      <c r="R1934" s="98">
        <v>0</v>
      </c>
      <c r="S1934" s="101">
        <f t="shared" si="1437"/>
        <v>0</v>
      </c>
      <c r="T1934" s="100">
        <v>0</v>
      </c>
      <c r="U1934" s="98">
        <v>0</v>
      </c>
      <c r="V1934" s="101">
        <f t="shared" ref="V1934:V1939" si="1439">T1934*U1934</f>
        <v>0</v>
      </c>
      <c r="W1934" s="100">
        <v>0</v>
      </c>
      <c r="X1934" s="98">
        <v>0</v>
      </c>
      <c r="Y1934" s="147">
        <f t="shared" si="1438"/>
        <v>0</v>
      </c>
      <c r="Z1934" s="150"/>
    </row>
    <row r="1935" spans="2:26" s="35" customFormat="1" ht="17.100000000000001" customHeight="1">
      <c r="B1935" s="105"/>
      <c r="C1935" s="54"/>
      <c r="D1935" s="96"/>
      <c r="E1935" s="111"/>
      <c r="F1935" s="112"/>
      <c r="G1935" s="113"/>
      <c r="H1935" s="100">
        <v>0</v>
      </c>
      <c r="I1935" s="98">
        <v>0</v>
      </c>
      <c r="J1935" s="101">
        <f t="shared" si="1434"/>
        <v>0</v>
      </c>
      <c r="K1935" s="100">
        <v>0</v>
      </c>
      <c r="L1935" s="98">
        <v>0</v>
      </c>
      <c r="M1935" s="101">
        <f t="shared" si="1435"/>
        <v>0</v>
      </c>
      <c r="N1935" s="100">
        <v>0</v>
      </c>
      <c r="O1935" s="98">
        <v>0</v>
      </c>
      <c r="P1935" s="101">
        <f t="shared" si="1436"/>
        <v>0</v>
      </c>
      <c r="Q1935" s="100">
        <v>0</v>
      </c>
      <c r="R1935" s="98">
        <v>0</v>
      </c>
      <c r="S1935" s="101">
        <f t="shared" si="1437"/>
        <v>0</v>
      </c>
      <c r="T1935" s="100">
        <v>0</v>
      </c>
      <c r="U1935" s="98">
        <v>0</v>
      </c>
      <c r="V1935" s="101">
        <f t="shared" si="1439"/>
        <v>0</v>
      </c>
      <c r="W1935" s="100">
        <v>0</v>
      </c>
      <c r="X1935" s="98">
        <v>0</v>
      </c>
      <c r="Y1935" s="147">
        <f t="shared" si="1438"/>
        <v>0</v>
      </c>
      <c r="Z1935" s="150"/>
    </row>
    <row r="1936" spans="2:26" s="35" customFormat="1" ht="17.100000000000001" customHeight="1">
      <c r="B1936" s="105"/>
      <c r="C1936" s="54"/>
      <c r="D1936" s="96"/>
      <c r="E1936" s="111"/>
      <c r="F1936" s="112"/>
      <c r="G1936" s="113"/>
      <c r="H1936" s="100">
        <v>0</v>
      </c>
      <c r="I1936" s="98">
        <v>0</v>
      </c>
      <c r="J1936" s="101">
        <f t="shared" si="1434"/>
        <v>0</v>
      </c>
      <c r="K1936" s="100">
        <v>0</v>
      </c>
      <c r="L1936" s="98">
        <v>0</v>
      </c>
      <c r="M1936" s="101">
        <f t="shared" si="1435"/>
        <v>0</v>
      </c>
      <c r="N1936" s="100">
        <v>0</v>
      </c>
      <c r="O1936" s="98">
        <v>0</v>
      </c>
      <c r="P1936" s="101">
        <f t="shared" si="1436"/>
        <v>0</v>
      </c>
      <c r="Q1936" s="100">
        <v>0</v>
      </c>
      <c r="R1936" s="98">
        <v>0</v>
      </c>
      <c r="S1936" s="101">
        <f t="shared" si="1437"/>
        <v>0</v>
      </c>
      <c r="T1936" s="100">
        <v>0</v>
      </c>
      <c r="U1936" s="98">
        <v>0</v>
      </c>
      <c r="V1936" s="101">
        <f t="shared" si="1439"/>
        <v>0</v>
      </c>
      <c r="W1936" s="100">
        <v>0</v>
      </c>
      <c r="X1936" s="98">
        <v>0</v>
      </c>
      <c r="Y1936" s="147">
        <f t="shared" si="1438"/>
        <v>0</v>
      </c>
      <c r="Z1936" s="150"/>
    </row>
    <row r="1937" spans="2:26" s="35" customFormat="1" ht="17.100000000000001" customHeight="1">
      <c r="B1937" s="105"/>
      <c r="C1937" s="54"/>
      <c r="D1937" s="96"/>
      <c r="E1937" s="111"/>
      <c r="F1937" s="112"/>
      <c r="G1937" s="113"/>
      <c r="H1937" s="100">
        <v>0</v>
      </c>
      <c r="I1937" s="98">
        <v>0</v>
      </c>
      <c r="J1937" s="101">
        <f t="shared" si="1434"/>
        <v>0</v>
      </c>
      <c r="K1937" s="100">
        <v>0</v>
      </c>
      <c r="L1937" s="98">
        <v>0</v>
      </c>
      <c r="M1937" s="101">
        <f t="shared" si="1435"/>
        <v>0</v>
      </c>
      <c r="N1937" s="100">
        <v>0</v>
      </c>
      <c r="O1937" s="98">
        <v>0</v>
      </c>
      <c r="P1937" s="101">
        <f t="shared" si="1436"/>
        <v>0</v>
      </c>
      <c r="Q1937" s="100">
        <v>0</v>
      </c>
      <c r="R1937" s="98">
        <v>0</v>
      </c>
      <c r="S1937" s="101">
        <f t="shared" si="1437"/>
        <v>0</v>
      </c>
      <c r="T1937" s="100">
        <v>0</v>
      </c>
      <c r="U1937" s="98">
        <v>0</v>
      </c>
      <c r="V1937" s="101">
        <f t="shared" si="1439"/>
        <v>0</v>
      </c>
      <c r="W1937" s="100">
        <v>0</v>
      </c>
      <c r="X1937" s="98">
        <v>0</v>
      </c>
      <c r="Y1937" s="147">
        <f t="shared" si="1438"/>
        <v>0</v>
      </c>
      <c r="Z1937" s="150"/>
    </row>
    <row r="1938" spans="2:26" s="35" customFormat="1" ht="17.100000000000001" customHeight="1">
      <c r="B1938" s="105"/>
      <c r="C1938" s="54"/>
      <c r="D1938" s="96"/>
      <c r="E1938" s="111"/>
      <c r="F1938" s="112"/>
      <c r="G1938" s="113"/>
      <c r="H1938" s="100">
        <v>0</v>
      </c>
      <c r="I1938" s="98">
        <v>0</v>
      </c>
      <c r="J1938" s="101">
        <f t="shared" si="1434"/>
        <v>0</v>
      </c>
      <c r="K1938" s="100">
        <v>0</v>
      </c>
      <c r="L1938" s="98">
        <v>0</v>
      </c>
      <c r="M1938" s="101">
        <f t="shared" si="1435"/>
        <v>0</v>
      </c>
      <c r="N1938" s="100">
        <v>0</v>
      </c>
      <c r="O1938" s="98">
        <v>0</v>
      </c>
      <c r="P1938" s="101">
        <f t="shared" si="1436"/>
        <v>0</v>
      </c>
      <c r="Q1938" s="100">
        <v>0</v>
      </c>
      <c r="R1938" s="98">
        <v>0</v>
      </c>
      <c r="S1938" s="101">
        <f t="shared" si="1437"/>
        <v>0</v>
      </c>
      <c r="T1938" s="100">
        <v>0</v>
      </c>
      <c r="U1938" s="98">
        <v>0</v>
      </c>
      <c r="V1938" s="101">
        <f t="shared" si="1439"/>
        <v>0</v>
      </c>
      <c r="W1938" s="100">
        <v>0</v>
      </c>
      <c r="X1938" s="98">
        <v>0</v>
      </c>
      <c r="Y1938" s="147">
        <f t="shared" si="1438"/>
        <v>0</v>
      </c>
      <c r="Z1938" s="150"/>
    </row>
    <row r="1939" spans="2:26" s="35" customFormat="1" ht="17.100000000000001" customHeight="1">
      <c r="B1939" s="105"/>
      <c r="C1939" s="54"/>
      <c r="D1939" s="96"/>
      <c r="E1939" s="111"/>
      <c r="F1939" s="112"/>
      <c r="G1939" s="113"/>
      <c r="H1939" s="100">
        <v>0</v>
      </c>
      <c r="I1939" s="98">
        <v>0</v>
      </c>
      <c r="J1939" s="101">
        <f t="shared" si="1434"/>
        <v>0</v>
      </c>
      <c r="K1939" s="100">
        <v>0</v>
      </c>
      <c r="L1939" s="98">
        <v>0</v>
      </c>
      <c r="M1939" s="101">
        <f t="shared" si="1435"/>
        <v>0</v>
      </c>
      <c r="N1939" s="100">
        <v>0</v>
      </c>
      <c r="O1939" s="98">
        <v>0</v>
      </c>
      <c r="P1939" s="101">
        <f t="shared" si="1436"/>
        <v>0</v>
      </c>
      <c r="Q1939" s="100">
        <v>0</v>
      </c>
      <c r="R1939" s="98">
        <v>0</v>
      </c>
      <c r="S1939" s="101">
        <f t="shared" si="1437"/>
        <v>0</v>
      </c>
      <c r="T1939" s="100">
        <v>0</v>
      </c>
      <c r="U1939" s="98">
        <v>0</v>
      </c>
      <c r="V1939" s="101">
        <f t="shared" si="1439"/>
        <v>0</v>
      </c>
      <c r="W1939" s="100">
        <v>0</v>
      </c>
      <c r="X1939" s="98">
        <v>0</v>
      </c>
      <c r="Y1939" s="147">
        <f t="shared" si="1438"/>
        <v>0</v>
      </c>
      <c r="Z1939" s="150"/>
    </row>
    <row r="1940" spans="2:26" s="126" customFormat="1" ht="17.100000000000001" customHeight="1">
      <c r="B1940" s="118"/>
      <c r="C1940" s="119"/>
      <c r="D1940" s="120"/>
      <c r="E1940" s="121"/>
      <c r="F1940" s="122"/>
      <c r="G1940" s="123"/>
      <c r="H1940" s="401" t="s">
        <v>201</v>
      </c>
      <c r="I1940" s="402"/>
      <c r="J1940" s="124">
        <f>SUM(J1933:J1939)</f>
        <v>0</v>
      </c>
      <c r="K1940" s="401" t="s">
        <v>201</v>
      </c>
      <c r="L1940" s="402"/>
      <c r="M1940" s="124">
        <f>SUM(M1933:M1939)</f>
        <v>0</v>
      </c>
      <c r="N1940" s="401" t="s">
        <v>201</v>
      </c>
      <c r="O1940" s="402"/>
      <c r="P1940" s="124">
        <f>SUM(P1933:P1939)</f>
        <v>0</v>
      </c>
      <c r="Q1940" s="401" t="s">
        <v>201</v>
      </c>
      <c r="R1940" s="402"/>
      <c r="S1940" s="124">
        <f>SUM(S1933:S1939)</f>
        <v>0</v>
      </c>
      <c r="T1940" s="401" t="s">
        <v>201</v>
      </c>
      <c r="U1940" s="402"/>
      <c r="V1940" s="124">
        <f>SUM(V1933:V1939)</f>
        <v>0</v>
      </c>
      <c r="W1940" s="401" t="s">
        <v>201</v>
      </c>
      <c r="X1940" s="402"/>
      <c r="Y1940" s="127">
        <f>SUM(Y1933:Y1939)</f>
        <v>0</v>
      </c>
      <c r="Z1940" s="151"/>
    </row>
    <row r="1941" spans="2:26" s="35" customFormat="1" ht="17.100000000000001" customHeight="1">
      <c r="B1941" s="105"/>
      <c r="C1941" s="54">
        <f>'2. Rekap Back Up Beton X'!C261</f>
        <v>24000</v>
      </c>
      <c r="D1941" s="96">
        <f>'2. Rekap Back Up Beton X'!D261</f>
        <v>24100</v>
      </c>
      <c r="E1941" s="111">
        <f>'2. Rekap Back Up Beton X'!E261</f>
        <v>3</v>
      </c>
      <c r="F1941" s="112">
        <f>(100/((D1941-C1941)*E1941))*((J1948*0.5)+(M1948*1)+(P1948*2)+(S1948*20)+(V1948*15)+(Y1948*1.5))</f>
        <v>0</v>
      </c>
      <c r="G1941" s="113" t="str">
        <f>IF(F1941&lt;=25,"B",IF(F1941&lt;=75,"S",IF(F1941&lt;=100,"RR","RB")))</f>
        <v>B</v>
      </c>
      <c r="H1941" s="100">
        <v>0</v>
      </c>
      <c r="I1941" s="98">
        <v>0</v>
      </c>
      <c r="J1941" s="101">
        <f t="shared" ref="J1941:J1947" si="1440">H1941*I1941</f>
        <v>0</v>
      </c>
      <c r="K1941" s="100">
        <v>0</v>
      </c>
      <c r="L1941" s="98">
        <v>0</v>
      </c>
      <c r="M1941" s="101">
        <f t="shared" ref="M1941:M1947" si="1441">K1941*L1941</f>
        <v>0</v>
      </c>
      <c r="N1941" s="100">
        <v>0</v>
      </c>
      <c r="O1941" s="98">
        <v>4</v>
      </c>
      <c r="P1941" s="101">
        <f t="shared" ref="P1941:P1947" si="1442">N1941*O1941</f>
        <v>0</v>
      </c>
      <c r="Q1941" s="100">
        <v>0</v>
      </c>
      <c r="R1941" s="98">
        <v>0</v>
      </c>
      <c r="S1941" s="101">
        <f t="shared" ref="S1941:S1947" si="1443">Q1941*R1941</f>
        <v>0</v>
      </c>
      <c r="T1941" s="100">
        <v>0</v>
      </c>
      <c r="U1941" s="98">
        <v>0</v>
      </c>
      <c r="V1941" s="101">
        <f>T1941*U1941</f>
        <v>0</v>
      </c>
      <c r="W1941" s="100">
        <v>0</v>
      </c>
      <c r="X1941" s="98">
        <v>0</v>
      </c>
      <c r="Y1941" s="147">
        <f t="shared" ref="Y1941:Y1947" si="1444">W1941*X1941</f>
        <v>0</v>
      </c>
      <c r="Z1941" s="150"/>
    </row>
    <row r="1942" spans="2:26" s="35" customFormat="1" ht="17.100000000000001" customHeight="1">
      <c r="B1942" s="105"/>
      <c r="C1942" s="54"/>
      <c r="D1942" s="96"/>
      <c r="E1942" s="111"/>
      <c r="F1942" s="112"/>
      <c r="G1942" s="113"/>
      <c r="H1942" s="100">
        <v>0</v>
      </c>
      <c r="I1942" s="98">
        <v>0</v>
      </c>
      <c r="J1942" s="101">
        <f t="shared" si="1440"/>
        <v>0</v>
      </c>
      <c r="K1942" s="100">
        <v>0</v>
      </c>
      <c r="L1942" s="98">
        <v>0</v>
      </c>
      <c r="M1942" s="101">
        <f t="shared" si="1441"/>
        <v>0</v>
      </c>
      <c r="N1942" s="100">
        <v>0</v>
      </c>
      <c r="O1942" s="98">
        <v>0</v>
      </c>
      <c r="P1942" s="101">
        <f t="shared" si="1442"/>
        <v>0</v>
      </c>
      <c r="Q1942" s="100">
        <v>0</v>
      </c>
      <c r="R1942" s="98">
        <v>0</v>
      </c>
      <c r="S1942" s="101">
        <f t="shared" si="1443"/>
        <v>0</v>
      </c>
      <c r="T1942" s="100">
        <v>0</v>
      </c>
      <c r="U1942" s="98">
        <v>0</v>
      </c>
      <c r="V1942" s="101">
        <f t="shared" ref="V1942:V1947" si="1445">T1942*U1942</f>
        <v>0</v>
      </c>
      <c r="W1942" s="100">
        <v>0</v>
      </c>
      <c r="X1942" s="98">
        <v>0</v>
      </c>
      <c r="Y1942" s="147">
        <f t="shared" si="1444"/>
        <v>0</v>
      </c>
      <c r="Z1942" s="150"/>
    </row>
    <row r="1943" spans="2:26" s="35" customFormat="1" ht="17.100000000000001" customHeight="1">
      <c r="B1943" s="105"/>
      <c r="C1943" s="54"/>
      <c r="D1943" s="96"/>
      <c r="E1943" s="111"/>
      <c r="F1943" s="112"/>
      <c r="G1943" s="113"/>
      <c r="H1943" s="100">
        <v>0</v>
      </c>
      <c r="I1943" s="98">
        <v>0</v>
      </c>
      <c r="J1943" s="101">
        <f t="shared" si="1440"/>
        <v>0</v>
      </c>
      <c r="K1943" s="100">
        <v>0</v>
      </c>
      <c r="L1943" s="98">
        <v>0</v>
      </c>
      <c r="M1943" s="101">
        <f t="shared" si="1441"/>
        <v>0</v>
      </c>
      <c r="N1943" s="100">
        <v>0</v>
      </c>
      <c r="O1943" s="98">
        <v>0</v>
      </c>
      <c r="P1943" s="101">
        <f t="shared" si="1442"/>
        <v>0</v>
      </c>
      <c r="Q1943" s="100">
        <v>0</v>
      </c>
      <c r="R1943" s="98">
        <v>0</v>
      </c>
      <c r="S1943" s="101">
        <f t="shared" si="1443"/>
        <v>0</v>
      </c>
      <c r="T1943" s="100">
        <v>0</v>
      </c>
      <c r="U1943" s="98">
        <v>0</v>
      </c>
      <c r="V1943" s="101">
        <f t="shared" si="1445"/>
        <v>0</v>
      </c>
      <c r="W1943" s="100">
        <v>0</v>
      </c>
      <c r="X1943" s="98">
        <v>0</v>
      </c>
      <c r="Y1943" s="147">
        <f t="shared" si="1444"/>
        <v>0</v>
      </c>
      <c r="Z1943" s="150"/>
    </row>
    <row r="1944" spans="2:26" s="35" customFormat="1" ht="17.100000000000001" customHeight="1">
      <c r="B1944" s="105"/>
      <c r="C1944" s="54"/>
      <c r="D1944" s="96"/>
      <c r="E1944" s="111"/>
      <c r="F1944" s="112"/>
      <c r="G1944" s="113"/>
      <c r="H1944" s="100">
        <v>0</v>
      </c>
      <c r="I1944" s="98">
        <v>0</v>
      </c>
      <c r="J1944" s="101">
        <f t="shared" si="1440"/>
        <v>0</v>
      </c>
      <c r="K1944" s="100">
        <v>0</v>
      </c>
      <c r="L1944" s="98">
        <v>0</v>
      </c>
      <c r="M1944" s="101">
        <f t="shared" si="1441"/>
        <v>0</v>
      </c>
      <c r="N1944" s="100">
        <v>0</v>
      </c>
      <c r="O1944" s="98">
        <v>0</v>
      </c>
      <c r="P1944" s="101">
        <f t="shared" si="1442"/>
        <v>0</v>
      </c>
      <c r="Q1944" s="100">
        <v>0</v>
      </c>
      <c r="R1944" s="98">
        <v>0</v>
      </c>
      <c r="S1944" s="101">
        <f t="shared" si="1443"/>
        <v>0</v>
      </c>
      <c r="T1944" s="100">
        <v>0</v>
      </c>
      <c r="U1944" s="98">
        <v>0</v>
      </c>
      <c r="V1944" s="101">
        <f t="shared" si="1445"/>
        <v>0</v>
      </c>
      <c r="W1944" s="100">
        <v>0</v>
      </c>
      <c r="X1944" s="98">
        <v>0</v>
      </c>
      <c r="Y1944" s="147">
        <f t="shared" si="1444"/>
        <v>0</v>
      </c>
      <c r="Z1944" s="150"/>
    </row>
    <row r="1945" spans="2:26" s="35" customFormat="1" ht="17.100000000000001" customHeight="1">
      <c r="B1945" s="105"/>
      <c r="C1945" s="54"/>
      <c r="D1945" s="96"/>
      <c r="E1945" s="111"/>
      <c r="F1945" s="112"/>
      <c r="G1945" s="113"/>
      <c r="H1945" s="100">
        <v>0</v>
      </c>
      <c r="I1945" s="98">
        <v>0</v>
      </c>
      <c r="J1945" s="101">
        <f t="shared" si="1440"/>
        <v>0</v>
      </c>
      <c r="K1945" s="100">
        <v>0</v>
      </c>
      <c r="L1945" s="98">
        <v>0</v>
      </c>
      <c r="M1945" s="101">
        <f t="shared" si="1441"/>
        <v>0</v>
      </c>
      <c r="N1945" s="100">
        <v>0</v>
      </c>
      <c r="O1945" s="98">
        <v>0</v>
      </c>
      <c r="P1945" s="101">
        <f t="shared" si="1442"/>
        <v>0</v>
      </c>
      <c r="Q1945" s="100">
        <v>0</v>
      </c>
      <c r="R1945" s="98">
        <v>0</v>
      </c>
      <c r="S1945" s="101">
        <f t="shared" si="1443"/>
        <v>0</v>
      </c>
      <c r="T1945" s="100">
        <v>0</v>
      </c>
      <c r="U1945" s="98">
        <v>0</v>
      </c>
      <c r="V1945" s="101">
        <f t="shared" si="1445"/>
        <v>0</v>
      </c>
      <c r="W1945" s="100">
        <v>0</v>
      </c>
      <c r="X1945" s="98">
        <v>0</v>
      </c>
      <c r="Y1945" s="147">
        <f t="shared" si="1444"/>
        <v>0</v>
      </c>
      <c r="Z1945" s="150"/>
    </row>
    <row r="1946" spans="2:26" s="35" customFormat="1" ht="17.100000000000001" customHeight="1">
      <c r="B1946" s="105"/>
      <c r="C1946" s="54"/>
      <c r="D1946" s="96"/>
      <c r="E1946" s="111"/>
      <c r="F1946" s="112"/>
      <c r="G1946" s="113"/>
      <c r="H1946" s="100">
        <v>0</v>
      </c>
      <c r="I1946" s="98">
        <v>0</v>
      </c>
      <c r="J1946" s="101">
        <f t="shared" si="1440"/>
        <v>0</v>
      </c>
      <c r="K1946" s="100">
        <v>0</v>
      </c>
      <c r="L1946" s="98">
        <v>0</v>
      </c>
      <c r="M1946" s="101">
        <f t="shared" si="1441"/>
        <v>0</v>
      </c>
      <c r="N1946" s="100">
        <v>0</v>
      </c>
      <c r="O1946" s="98">
        <v>0</v>
      </c>
      <c r="P1946" s="101">
        <f t="shared" si="1442"/>
        <v>0</v>
      </c>
      <c r="Q1946" s="100">
        <v>0</v>
      </c>
      <c r="R1946" s="98">
        <v>0</v>
      </c>
      <c r="S1946" s="101">
        <f t="shared" si="1443"/>
        <v>0</v>
      </c>
      <c r="T1946" s="100">
        <v>0</v>
      </c>
      <c r="U1946" s="98">
        <v>0</v>
      </c>
      <c r="V1946" s="101">
        <f t="shared" si="1445"/>
        <v>0</v>
      </c>
      <c r="W1946" s="100">
        <v>0</v>
      </c>
      <c r="X1946" s="98">
        <v>0</v>
      </c>
      <c r="Y1946" s="147">
        <f t="shared" si="1444"/>
        <v>0</v>
      </c>
      <c r="Z1946" s="150"/>
    </row>
    <row r="1947" spans="2:26" s="35" customFormat="1" ht="17.100000000000001" customHeight="1">
      <c r="B1947" s="105"/>
      <c r="C1947" s="54"/>
      <c r="D1947" s="96"/>
      <c r="E1947" s="111"/>
      <c r="F1947" s="112"/>
      <c r="G1947" s="113"/>
      <c r="H1947" s="100">
        <v>0</v>
      </c>
      <c r="I1947" s="98">
        <v>0</v>
      </c>
      <c r="J1947" s="101">
        <f t="shared" si="1440"/>
        <v>0</v>
      </c>
      <c r="K1947" s="100">
        <v>0</v>
      </c>
      <c r="L1947" s="98">
        <v>0</v>
      </c>
      <c r="M1947" s="101">
        <f t="shared" si="1441"/>
        <v>0</v>
      </c>
      <c r="N1947" s="100">
        <v>0</v>
      </c>
      <c r="O1947" s="98">
        <v>0</v>
      </c>
      <c r="P1947" s="101">
        <f t="shared" si="1442"/>
        <v>0</v>
      </c>
      <c r="Q1947" s="100">
        <v>0</v>
      </c>
      <c r="R1947" s="98">
        <v>0</v>
      </c>
      <c r="S1947" s="101">
        <f t="shared" si="1443"/>
        <v>0</v>
      </c>
      <c r="T1947" s="100">
        <v>0</v>
      </c>
      <c r="U1947" s="98">
        <v>0</v>
      </c>
      <c r="V1947" s="101">
        <f t="shared" si="1445"/>
        <v>0</v>
      </c>
      <c r="W1947" s="100">
        <v>0</v>
      </c>
      <c r="X1947" s="98">
        <v>0</v>
      </c>
      <c r="Y1947" s="147">
        <f t="shared" si="1444"/>
        <v>0</v>
      </c>
      <c r="Z1947" s="150"/>
    </row>
    <row r="1948" spans="2:26" s="126" customFormat="1" ht="17.100000000000001" customHeight="1">
      <c r="B1948" s="118"/>
      <c r="C1948" s="119"/>
      <c r="D1948" s="120"/>
      <c r="E1948" s="121"/>
      <c r="F1948" s="122"/>
      <c r="G1948" s="123"/>
      <c r="H1948" s="401" t="s">
        <v>201</v>
      </c>
      <c r="I1948" s="402"/>
      <c r="J1948" s="124">
        <f>SUM(J1941:J1947)</f>
        <v>0</v>
      </c>
      <c r="K1948" s="401" t="s">
        <v>201</v>
      </c>
      <c r="L1948" s="402"/>
      <c r="M1948" s="124">
        <f>SUM(M1941:M1947)</f>
        <v>0</v>
      </c>
      <c r="N1948" s="401" t="s">
        <v>201</v>
      </c>
      <c r="O1948" s="402"/>
      <c r="P1948" s="124">
        <f>SUM(P1941:P1947)</f>
        <v>0</v>
      </c>
      <c r="Q1948" s="401" t="s">
        <v>201</v>
      </c>
      <c r="R1948" s="402"/>
      <c r="S1948" s="124">
        <f>SUM(S1941:S1947)</f>
        <v>0</v>
      </c>
      <c r="T1948" s="401" t="s">
        <v>201</v>
      </c>
      <c r="U1948" s="402"/>
      <c r="V1948" s="124">
        <f>SUM(V1941:V1947)</f>
        <v>0</v>
      </c>
      <c r="W1948" s="401" t="s">
        <v>201</v>
      </c>
      <c r="X1948" s="402"/>
      <c r="Y1948" s="127">
        <f>SUM(Y1941:Y1947)</f>
        <v>0</v>
      </c>
      <c r="Z1948" s="151"/>
    </row>
    <row r="1949" spans="2:26" s="35" customFormat="1" ht="17.100000000000001" customHeight="1">
      <c r="B1949" s="105"/>
      <c r="C1949" s="54">
        <f>'2. Rekap Back Up Beton X'!C262</f>
        <v>24100</v>
      </c>
      <c r="D1949" s="96">
        <f>'2. Rekap Back Up Beton X'!D262</f>
        <v>24200</v>
      </c>
      <c r="E1949" s="111">
        <f>'2. Rekap Back Up Beton X'!E262</f>
        <v>3</v>
      </c>
      <c r="F1949" s="112">
        <f>(100/((D1949-C1949)*E1949))*((J1956*0.5)+(M1956*1)+(P1956*2)+(S1956*20)+(V1956*15)+(Y1956*1.5))</f>
        <v>0</v>
      </c>
      <c r="G1949" s="113" t="str">
        <f>IF(F1949&lt;=25,"B",IF(F1949&lt;=75,"S",IF(F1949&lt;=100,"RR","RB")))</f>
        <v>B</v>
      </c>
      <c r="H1949" s="100">
        <v>0</v>
      </c>
      <c r="I1949" s="98">
        <v>0</v>
      </c>
      <c r="J1949" s="101">
        <f t="shared" ref="J1949:J1955" si="1446">H1949*I1949</f>
        <v>0</v>
      </c>
      <c r="K1949" s="100">
        <v>0</v>
      </c>
      <c r="L1949" s="98">
        <v>0</v>
      </c>
      <c r="M1949" s="101">
        <f t="shared" ref="M1949:M1955" si="1447">K1949*L1949</f>
        <v>0</v>
      </c>
      <c r="N1949" s="100">
        <v>0</v>
      </c>
      <c r="O1949" s="98">
        <v>4</v>
      </c>
      <c r="P1949" s="101">
        <f t="shared" ref="P1949:P1955" si="1448">N1949*O1949</f>
        <v>0</v>
      </c>
      <c r="Q1949" s="100">
        <v>0</v>
      </c>
      <c r="R1949" s="98">
        <v>0</v>
      </c>
      <c r="S1949" s="101">
        <f t="shared" ref="S1949:S1955" si="1449">Q1949*R1949</f>
        <v>0</v>
      </c>
      <c r="T1949" s="100">
        <v>0</v>
      </c>
      <c r="U1949" s="98">
        <v>0</v>
      </c>
      <c r="V1949" s="101">
        <f>T1949*U1949</f>
        <v>0</v>
      </c>
      <c r="W1949" s="100">
        <v>0</v>
      </c>
      <c r="X1949" s="98">
        <v>0</v>
      </c>
      <c r="Y1949" s="147">
        <f t="shared" ref="Y1949:Y1955" si="1450">W1949*X1949</f>
        <v>0</v>
      </c>
      <c r="Z1949" s="150"/>
    </row>
    <row r="1950" spans="2:26" s="35" customFormat="1" ht="17.100000000000001" customHeight="1">
      <c r="B1950" s="105"/>
      <c r="C1950" s="54"/>
      <c r="D1950" s="96"/>
      <c r="E1950" s="111"/>
      <c r="F1950" s="112"/>
      <c r="G1950" s="113"/>
      <c r="H1950" s="100">
        <v>0</v>
      </c>
      <c r="I1950" s="98">
        <v>0</v>
      </c>
      <c r="J1950" s="101">
        <f t="shared" si="1446"/>
        <v>0</v>
      </c>
      <c r="K1950" s="100">
        <v>0</v>
      </c>
      <c r="L1950" s="98">
        <v>0</v>
      </c>
      <c r="M1950" s="101">
        <f t="shared" si="1447"/>
        <v>0</v>
      </c>
      <c r="N1950" s="100">
        <v>0</v>
      </c>
      <c r="O1950" s="98">
        <v>0</v>
      </c>
      <c r="P1950" s="101">
        <f t="shared" si="1448"/>
        <v>0</v>
      </c>
      <c r="Q1950" s="100">
        <v>0</v>
      </c>
      <c r="R1950" s="98">
        <v>0</v>
      </c>
      <c r="S1950" s="101">
        <f t="shared" si="1449"/>
        <v>0</v>
      </c>
      <c r="T1950" s="100">
        <v>0</v>
      </c>
      <c r="U1950" s="98">
        <v>0</v>
      </c>
      <c r="V1950" s="101">
        <f t="shared" ref="V1950:V1955" si="1451">T1950*U1950</f>
        <v>0</v>
      </c>
      <c r="W1950" s="100">
        <v>0</v>
      </c>
      <c r="X1950" s="98">
        <v>0</v>
      </c>
      <c r="Y1950" s="147">
        <f t="shared" si="1450"/>
        <v>0</v>
      </c>
      <c r="Z1950" s="150"/>
    </row>
    <row r="1951" spans="2:26" s="35" customFormat="1" ht="17.100000000000001" customHeight="1">
      <c r="B1951" s="105"/>
      <c r="C1951" s="54"/>
      <c r="D1951" s="96"/>
      <c r="E1951" s="111"/>
      <c r="F1951" s="112"/>
      <c r="G1951" s="113"/>
      <c r="H1951" s="100">
        <v>0</v>
      </c>
      <c r="I1951" s="98">
        <v>0</v>
      </c>
      <c r="J1951" s="101">
        <f t="shared" si="1446"/>
        <v>0</v>
      </c>
      <c r="K1951" s="100">
        <v>0</v>
      </c>
      <c r="L1951" s="98">
        <v>0</v>
      </c>
      <c r="M1951" s="101">
        <f t="shared" si="1447"/>
        <v>0</v>
      </c>
      <c r="N1951" s="100">
        <v>0</v>
      </c>
      <c r="O1951" s="98">
        <v>0</v>
      </c>
      <c r="P1951" s="101">
        <f t="shared" si="1448"/>
        <v>0</v>
      </c>
      <c r="Q1951" s="100">
        <v>0</v>
      </c>
      <c r="R1951" s="98">
        <v>0</v>
      </c>
      <c r="S1951" s="101">
        <f t="shared" si="1449"/>
        <v>0</v>
      </c>
      <c r="T1951" s="100">
        <v>0</v>
      </c>
      <c r="U1951" s="98">
        <v>0</v>
      </c>
      <c r="V1951" s="101">
        <f t="shared" si="1451"/>
        <v>0</v>
      </c>
      <c r="W1951" s="100">
        <v>0</v>
      </c>
      <c r="X1951" s="98">
        <v>0</v>
      </c>
      <c r="Y1951" s="147">
        <f t="shared" si="1450"/>
        <v>0</v>
      </c>
      <c r="Z1951" s="150"/>
    </row>
    <row r="1952" spans="2:26" s="35" customFormat="1" ht="17.100000000000001" customHeight="1">
      <c r="B1952" s="105"/>
      <c r="C1952" s="54"/>
      <c r="D1952" s="96"/>
      <c r="E1952" s="111"/>
      <c r="F1952" s="112"/>
      <c r="G1952" s="113"/>
      <c r="H1952" s="100">
        <v>0</v>
      </c>
      <c r="I1952" s="98">
        <v>0</v>
      </c>
      <c r="J1952" s="101">
        <f t="shared" si="1446"/>
        <v>0</v>
      </c>
      <c r="K1952" s="100">
        <v>0</v>
      </c>
      <c r="L1952" s="98">
        <v>0</v>
      </c>
      <c r="M1952" s="101">
        <f t="shared" si="1447"/>
        <v>0</v>
      </c>
      <c r="N1952" s="100">
        <v>0</v>
      </c>
      <c r="O1952" s="98">
        <v>0</v>
      </c>
      <c r="P1952" s="101">
        <f t="shared" si="1448"/>
        <v>0</v>
      </c>
      <c r="Q1952" s="100">
        <v>0</v>
      </c>
      <c r="R1952" s="98">
        <v>0</v>
      </c>
      <c r="S1952" s="101">
        <f t="shared" si="1449"/>
        <v>0</v>
      </c>
      <c r="T1952" s="100">
        <v>0</v>
      </c>
      <c r="U1952" s="98">
        <v>0</v>
      </c>
      <c r="V1952" s="101">
        <f t="shared" si="1451"/>
        <v>0</v>
      </c>
      <c r="W1952" s="100">
        <v>0</v>
      </c>
      <c r="X1952" s="98">
        <v>0</v>
      </c>
      <c r="Y1952" s="147">
        <f t="shared" si="1450"/>
        <v>0</v>
      </c>
      <c r="Z1952" s="150"/>
    </row>
    <row r="1953" spans="2:26" s="35" customFormat="1" ht="17.100000000000001" customHeight="1">
      <c r="B1953" s="105"/>
      <c r="C1953" s="54"/>
      <c r="D1953" s="96"/>
      <c r="E1953" s="111"/>
      <c r="F1953" s="112"/>
      <c r="G1953" s="113"/>
      <c r="H1953" s="100">
        <v>0</v>
      </c>
      <c r="I1953" s="98">
        <v>0</v>
      </c>
      <c r="J1953" s="101">
        <f t="shared" si="1446"/>
        <v>0</v>
      </c>
      <c r="K1953" s="100">
        <v>0</v>
      </c>
      <c r="L1953" s="98">
        <v>0</v>
      </c>
      <c r="M1953" s="101">
        <f t="shared" si="1447"/>
        <v>0</v>
      </c>
      <c r="N1953" s="100">
        <v>0</v>
      </c>
      <c r="O1953" s="98">
        <v>0</v>
      </c>
      <c r="P1953" s="101">
        <f t="shared" si="1448"/>
        <v>0</v>
      </c>
      <c r="Q1953" s="100">
        <v>0</v>
      </c>
      <c r="R1953" s="98">
        <v>0</v>
      </c>
      <c r="S1953" s="101">
        <f t="shared" si="1449"/>
        <v>0</v>
      </c>
      <c r="T1953" s="100">
        <v>0</v>
      </c>
      <c r="U1953" s="98">
        <v>0</v>
      </c>
      <c r="V1953" s="101">
        <f t="shared" si="1451"/>
        <v>0</v>
      </c>
      <c r="W1953" s="100">
        <v>0</v>
      </c>
      <c r="X1953" s="98">
        <v>0</v>
      </c>
      <c r="Y1953" s="147">
        <f t="shared" si="1450"/>
        <v>0</v>
      </c>
      <c r="Z1953" s="150"/>
    </row>
    <row r="1954" spans="2:26" s="35" customFormat="1" ht="17.100000000000001" customHeight="1">
      <c r="B1954" s="105"/>
      <c r="C1954" s="54"/>
      <c r="D1954" s="96"/>
      <c r="E1954" s="111"/>
      <c r="F1954" s="112"/>
      <c r="G1954" s="113"/>
      <c r="H1954" s="100">
        <v>0</v>
      </c>
      <c r="I1954" s="98">
        <v>0</v>
      </c>
      <c r="J1954" s="101">
        <f t="shared" si="1446"/>
        <v>0</v>
      </c>
      <c r="K1954" s="100">
        <v>0</v>
      </c>
      <c r="L1954" s="98">
        <v>0</v>
      </c>
      <c r="M1954" s="101">
        <f t="shared" si="1447"/>
        <v>0</v>
      </c>
      <c r="N1954" s="100">
        <v>0</v>
      </c>
      <c r="O1954" s="98">
        <v>0</v>
      </c>
      <c r="P1954" s="101">
        <f t="shared" si="1448"/>
        <v>0</v>
      </c>
      <c r="Q1954" s="100">
        <v>0</v>
      </c>
      <c r="R1954" s="98">
        <v>0</v>
      </c>
      <c r="S1954" s="101">
        <f t="shared" si="1449"/>
        <v>0</v>
      </c>
      <c r="T1954" s="100">
        <v>0</v>
      </c>
      <c r="U1954" s="98">
        <v>0</v>
      </c>
      <c r="V1954" s="101">
        <f t="shared" si="1451"/>
        <v>0</v>
      </c>
      <c r="W1954" s="100">
        <v>0</v>
      </c>
      <c r="X1954" s="98">
        <v>0</v>
      </c>
      <c r="Y1954" s="147">
        <f t="shared" si="1450"/>
        <v>0</v>
      </c>
      <c r="Z1954" s="150"/>
    </row>
    <row r="1955" spans="2:26" s="35" customFormat="1" ht="17.100000000000001" customHeight="1">
      <c r="B1955" s="105"/>
      <c r="C1955" s="54"/>
      <c r="D1955" s="96"/>
      <c r="E1955" s="111"/>
      <c r="F1955" s="112"/>
      <c r="G1955" s="113"/>
      <c r="H1955" s="100">
        <v>0</v>
      </c>
      <c r="I1955" s="98">
        <v>0</v>
      </c>
      <c r="J1955" s="101">
        <f t="shared" si="1446"/>
        <v>0</v>
      </c>
      <c r="K1955" s="100">
        <v>0</v>
      </c>
      <c r="L1955" s="98">
        <v>0</v>
      </c>
      <c r="M1955" s="101">
        <f t="shared" si="1447"/>
        <v>0</v>
      </c>
      <c r="N1955" s="100">
        <v>0</v>
      </c>
      <c r="O1955" s="98">
        <v>0</v>
      </c>
      <c r="P1955" s="101">
        <f t="shared" si="1448"/>
        <v>0</v>
      </c>
      <c r="Q1955" s="100">
        <v>0</v>
      </c>
      <c r="R1955" s="98">
        <v>0</v>
      </c>
      <c r="S1955" s="101">
        <f t="shared" si="1449"/>
        <v>0</v>
      </c>
      <c r="T1955" s="100">
        <v>0</v>
      </c>
      <c r="U1955" s="98">
        <v>0</v>
      </c>
      <c r="V1955" s="101">
        <f t="shared" si="1451"/>
        <v>0</v>
      </c>
      <c r="W1955" s="100">
        <v>0</v>
      </c>
      <c r="X1955" s="98">
        <v>0</v>
      </c>
      <c r="Y1955" s="147">
        <f t="shared" si="1450"/>
        <v>0</v>
      </c>
      <c r="Z1955" s="150"/>
    </row>
    <row r="1956" spans="2:26" s="126" customFormat="1" ht="17.100000000000001" customHeight="1">
      <c r="B1956" s="118"/>
      <c r="C1956" s="119"/>
      <c r="D1956" s="120"/>
      <c r="E1956" s="121"/>
      <c r="F1956" s="122"/>
      <c r="G1956" s="123"/>
      <c r="H1956" s="401" t="s">
        <v>201</v>
      </c>
      <c r="I1956" s="402"/>
      <c r="J1956" s="124">
        <f>SUM(J1949:J1955)</f>
        <v>0</v>
      </c>
      <c r="K1956" s="401" t="s">
        <v>201</v>
      </c>
      <c r="L1956" s="402"/>
      <c r="M1956" s="124">
        <f>SUM(M1949:M1955)</f>
        <v>0</v>
      </c>
      <c r="N1956" s="401" t="s">
        <v>201</v>
      </c>
      <c r="O1956" s="402"/>
      <c r="P1956" s="124">
        <f>SUM(P1949:P1955)</f>
        <v>0</v>
      </c>
      <c r="Q1956" s="401" t="s">
        <v>201</v>
      </c>
      <c r="R1956" s="402"/>
      <c r="S1956" s="124">
        <f>SUM(S1949:S1955)</f>
        <v>0</v>
      </c>
      <c r="T1956" s="401" t="s">
        <v>201</v>
      </c>
      <c r="U1956" s="402"/>
      <c r="V1956" s="124">
        <f>SUM(V1949:V1955)</f>
        <v>0</v>
      </c>
      <c r="W1956" s="401" t="s">
        <v>201</v>
      </c>
      <c r="X1956" s="402"/>
      <c r="Y1956" s="127">
        <f>SUM(Y1949:Y1955)</f>
        <v>0</v>
      </c>
      <c r="Z1956" s="151"/>
    </row>
    <row r="1957" spans="2:26" s="35" customFormat="1" ht="17.100000000000001" customHeight="1">
      <c r="B1957" s="105"/>
      <c r="C1957" s="54">
        <f>'2. Rekap Back Up Beton X'!C263</f>
        <v>24200</v>
      </c>
      <c r="D1957" s="96">
        <f>'2. Rekap Back Up Beton X'!D263</f>
        <v>24300</v>
      </c>
      <c r="E1957" s="111">
        <f>'2. Rekap Back Up Beton X'!E263</f>
        <v>3</v>
      </c>
      <c r="F1957" s="112">
        <f>(100/((D1957-C1957)*E1957))*((J1964*0.5)+(M1964*1)+(P1964*2)+(S1964*20)+(V1964*15)+(Y1964*1.5))</f>
        <v>0</v>
      </c>
      <c r="G1957" s="113" t="str">
        <f>IF(F1957&lt;=25,"B",IF(F1957&lt;=75,"S",IF(F1957&lt;=100,"RR","RB")))</f>
        <v>B</v>
      </c>
      <c r="H1957" s="100">
        <v>0</v>
      </c>
      <c r="I1957" s="98">
        <v>0</v>
      </c>
      <c r="J1957" s="101">
        <f t="shared" ref="J1957:J1963" si="1452">H1957*I1957</f>
        <v>0</v>
      </c>
      <c r="K1957" s="100">
        <v>0</v>
      </c>
      <c r="L1957" s="98">
        <v>0</v>
      </c>
      <c r="M1957" s="101">
        <f t="shared" ref="M1957:M1963" si="1453">K1957*L1957</f>
        <v>0</v>
      </c>
      <c r="N1957" s="100">
        <v>0</v>
      </c>
      <c r="O1957" s="98">
        <v>4</v>
      </c>
      <c r="P1957" s="101">
        <f t="shared" ref="P1957:P1963" si="1454">N1957*O1957</f>
        <v>0</v>
      </c>
      <c r="Q1957" s="100">
        <v>0</v>
      </c>
      <c r="R1957" s="98">
        <v>0</v>
      </c>
      <c r="S1957" s="101">
        <f t="shared" ref="S1957:S1963" si="1455">Q1957*R1957</f>
        <v>0</v>
      </c>
      <c r="T1957" s="100">
        <v>0</v>
      </c>
      <c r="U1957" s="98">
        <v>0</v>
      </c>
      <c r="V1957" s="101">
        <f>T1957*U1957</f>
        <v>0</v>
      </c>
      <c r="W1957" s="100">
        <v>0</v>
      </c>
      <c r="X1957" s="98">
        <v>0</v>
      </c>
      <c r="Y1957" s="147">
        <f t="shared" ref="Y1957:Y1963" si="1456">W1957*X1957</f>
        <v>0</v>
      </c>
      <c r="Z1957" s="150"/>
    </row>
    <row r="1958" spans="2:26" s="35" customFormat="1" ht="17.100000000000001" customHeight="1">
      <c r="B1958" s="105"/>
      <c r="C1958" s="54"/>
      <c r="D1958" s="96"/>
      <c r="E1958" s="111"/>
      <c r="F1958" s="112"/>
      <c r="G1958" s="113"/>
      <c r="H1958" s="100">
        <v>0</v>
      </c>
      <c r="I1958" s="98">
        <v>0</v>
      </c>
      <c r="J1958" s="101">
        <f t="shared" si="1452"/>
        <v>0</v>
      </c>
      <c r="K1958" s="100">
        <v>0</v>
      </c>
      <c r="L1958" s="98">
        <v>0</v>
      </c>
      <c r="M1958" s="101">
        <f t="shared" si="1453"/>
        <v>0</v>
      </c>
      <c r="N1958" s="100">
        <v>0</v>
      </c>
      <c r="O1958" s="98">
        <v>0</v>
      </c>
      <c r="P1958" s="101">
        <f t="shared" si="1454"/>
        <v>0</v>
      </c>
      <c r="Q1958" s="100">
        <v>0</v>
      </c>
      <c r="R1958" s="98">
        <v>0</v>
      </c>
      <c r="S1958" s="101">
        <f t="shared" si="1455"/>
        <v>0</v>
      </c>
      <c r="T1958" s="100">
        <v>0</v>
      </c>
      <c r="U1958" s="98">
        <v>0</v>
      </c>
      <c r="V1958" s="101">
        <f t="shared" ref="V1958:V1963" si="1457">T1958*U1958</f>
        <v>0</v>
      </c>
      <c r="W1958" s="100">
        <v>0</v>
      </c>
      <c r="X1958" s="98">
        <v>0</v>
      </c>
      <c r="Y1958" s="147">
        <f t="shared" si="1456"/>
        <v>0</v>
      </c>
      <c r="Z1958" s="150"/>
    </row>
    <row r="1959" spans="2:26" s="35" customFormat="1" ht="17.100000000000001" customHeight="1">
      <c r="B1959" s="105"/>
      <c r="C1959" s="54"/>
      <c r="D1959" s="96"/>
      <c r="E1959" s="111"/>
      <c r="F1959" s="112"/>
      <c r="G1959" s="113"/>
      <c r="H1959" s="100">
        <v>0</v>
      </c>
      <c r="I1959" s="98">
        <v>0</v>
      </c>
      <c r="J1959" s="101">
        <f t="shared" si="1452"/>
        <v>0</v>
      </c>
      <c r="K1959" s="100">
        <v>0</v>
      </c>
      <c r="L1959" s="98">
        <v>0</v>
      </c>
      <c r="M1959" s="101">
        <f t="shared" si="1453"/>
        <v>0</v>
      </c>
      <c r="N1959" s="100">
        <v>0</v>
      </c>
      <c r="O1959" s="98">
        <v>0</v>
      </c>
      <c r="P1959" s="101">
        <f t="shared" si="1454"/>
        <v>0</v>
      </c>
      <c r="Q1959" s="100">
        <v>0</v>
      </c>
      <c r="R1959" s="98">
        <v>0</v>
      </c>
      <c r="S1959" s="101">
        <f t="shared" si="1455"/>
        <v>0</v>
      </c>
      <c r="T1959" s="100">
        <v>0</v>
      </c>
      <c r="U1959" s="98">
        <v>0</v>
      </c>
      <c r="V1959" s="101">
        <f t="shared" si="1457"/>
        <v>0</v>
      </c>
      <c r="W1959" s="100">
        <v>0</v>
      </c>
      <c r="X1959" s="98">
        <v>0</v>
      </c>
      <c r="Y1959" s="147">
        <f t="shared" si="1456"/>
        <v>0</v>
      </c>
      <c r="Z1959" s="150"/>
    </row>
    <row r="1960" spans="2:26" s="35" customFormat="1" ht="17.100000000000001" customHeight="1">
      <c r="B1960" s="105"/>
      <c r="C1960" s="54"/>
      <c r="D1960" s="96"/>
      <c r="E1960" s="111"/>
      <c r="F1960" s="112"/>
      <c r="G1960" s="113"/>
      <c r="H1960" s="100">
        <v>0</v>
      </c>
      <c r="I1960" s="98">
        <v>0</v>
      </c>
      <c r="J1960" s="101">
        <f t="shared" si="1452"/>
        <v>0</v>
      </c>
      <c r="K1960" s="100">
        <v>0</v>
      </c>
      <c r="L1960" s="98">
        <v>0</v>
      </c>
      <c r="M1960" s="101">
        <f t="shared" si="1453"/>
        <v>0</v>
      </c>
      <c r="N1960" s="100">
        <v>0</v>
      </c>
      <c r="O1960" s="98">
        <v>0</v>
      </c>
      <c r="P1960" s="101">
        <f t="shared" si="1454"/>
        <v>0</v>
      </c>
      <c r="Q1960" s="100">
        <v>0</v>
      </c>
      <c r="R1960" s="98">
        <v>0</v>
      </c>
      <c r="S1960" s="101">
        <f t="shared" si="1455"/>
        <v>0</v>
      </c>
      <c r="T1960" s="100">
        <v>0</v>
      </c>
      <c r="U1960" s="98">
        <v>0</v>
      </c>
      <c r="V1960" s="101">
        <f t="shared" si="1457"/>
        <v>0</v>
      </c>
      <c r="W1960" s="100">
        <v>0</v>
      </c>
      <c r="X1960" s="98">
        <v>0</v>
      </c>
      <c r="Y1960" s="147">
        <f t="shared" si="1456"/>
        <v>0</v>
      </c>
      <c r="Z1960" s="150"/>
    </row>
    <row r="1961" spans="2:26" s="35" customFormat="1" ht="17.100000000000001" customHeight="1">
      <c r="B1961" s="105"/>
      <c r="C1961" s="54"/>
      <c r="D1961" s="96"/>
      <c r="E1961" s="111"/>
      <c r="F1961" s="112"/>
      <c r="G1961" s="113"/>
      <c r="H1961" s="100">
        <v>0</v>
      </c>
      <c r="I1961" s="98">
        <v>0</v>
      </c>
      <c r="J1961" s="101">
        <f t="shared" si="1452"/>
        <v>0</v>
      </c>
      <c r="K1961" s="100">
        <v>0</v>
      </c>
      <c r="L1961" s="98">
        <v>0</v>
      </c>
      <c r="M1961" s="101">
        <f t="shared" si="1453"/>
        <v>0</v>
      </c>
      <c r="N1961" s="100">
        <v>0</v>
      </c>
      <c r="O1961" s="98">
        <v>0</v>
      </c>
      <c r="P1961" s="101">
        <f t="shared" si="1454"/>
        <v>0</v>
      </c>
      <c r="Q1961" s="100">
        <v>0</v>
      </c>
      <c r="R1961" s="98">
        <v>0</v>
      </c>
      <c r="S1961" s="101">
        <f t="shared" si="1455"/>
        <v>0</v>
      </c>
      <c r="T1961" s="100">
        <v>0</v>
      </c>
      <c r="U1961" s="98">
        <v>0</v>
      </c>
      <c r="V1961" s="101">
        <f t="shared" si="1457"/>
        <v>0</v>
      </c>
      <c r="W1961" s="100">
        <v>0</v>
      </c>
      <c r="X1961" s="98">
        <v>0</v>
      </c>
      <c r="Y1961" s="147">
        <f t="shared" si="1456"/>
        <v>0</v>
      </c>
      <c r="Z1961" s="150"/>
    </row>
    <row r="1962" spans="2:26" s="35" customFormat="1" ht="17.100000000000001" customHeight="1">
      <c r="B1962" s="105"/>
      <c r="C1962" s="54"/>
      <c r="D1962" s="96"/>
      <c r="E1962" s="111"/>
      <c r="F1962" s="112"/>
      <c r="G1962" s="113"/>
      <c r="H1962" s="100">
        <v>0</v>
      </c>
      <c r="I1962" s="98">
        <v>0</v>
      </c>
      <c r="J1962" s="101">
        <f t="shared" si="1452"/>
        <v>0</v>
      </c>
      <c r="K1962" s="100">
        <v>0</v>
      </c>
      <c r="L1962" s="98">
        <v>0</v>
      </c>
      <c r="M1962" s="101">
        <f t="shared" si="1453"/>
        <v>0</v>
      </c>
      <c r="N1962" s="100">
        <v>0</v>
      </c>
      <c r="O1962" s="98">
        <v>0</v>
      </c>
      <c r="P1962" s="101">
        <f t="shared" si="1454"/>
        <v>0</v>
      </c>
      <c r="Q1962" s="100">
        <v>0</v>
      </c>
      <c r="R1962" s="98">
        <v>0</v>
      </c>
      <c r="S1962" s="101">
        <f t="shared" si="1455"/>
        <v>0</v>
      </c>
      <c r="T1962" s="100">
        <v>0</v>
      </c>
      <c r="U1962" s="98">
        <v>0</v>
      </c>
      <c r="V1962" s="101">
        <f t="shared" si="1457"/>
        <v>0</v>
      </c>
      <c r="W1962" s="100">
        <v>0</v>
      </c>
      <c r="X1962" s="98">
        <v>0</v>
      </c>
      <c r="Y1962" s="147">
        <f t="shared" si="1456"/>
        <v>0</v>
      </c>
      <c r="Z1962" s="150"/>
    </row>
    <row r="1963" spans="2:26" s="35" customFormat="1" ht="17.100000000000001" customHeight="1">
      <c r="B1963" s="105"/>
      <c r="C1963" s="54"/>
      <c r="D1963" s="96"/>
      <c r="E1963" s="111"/>
      <c r="F1963" s="112"/>
      <c r="G1963" s="113"/>
      <c r="H1963" s="100">
        <v>0</v>
      </c>
      <c r="I1963" s="98">
        <v>0</v>
      </c>
      <c r="J1963" s="101">
        <f t="shared" si="1452"/>
        <v>0</v>
      </c>
      <c r="K1963" s="100">
        <v>0</v>
      </c>
      <c r="L1963" s="98">
        <v>0</v>
      </c>
      <c r="M1963" s="101">
        <f t="shared" si="1453"/>
        <v>0</v>
      </c>
      <c r="N1963" s="100">
        <v>0</v>
      </c>
      <c r="O1963" s="98">
        <v>0</v>
      </c>
      <c r="P1963" s="101">
        <f t="shared" si="1454"/>
        <v>0</v>
      </c>
      <c r="Q1963" s="100">
        <v>0</v>
      </c>
      <c r="R1963" s="98">
        <v>0</v>
      </c>
      <c r="S1963" s="101">
        <f t="shared" si="1455"/>
        <v>0</v>
      </c>
      <c r="T1963" s="100">
        <v>0</v>
      </c>
      <c r="U1963" s="98">
        <v>0</v>
      </c>
      <c r="V1963" s="101">
        <f t="shared" si="1457"/>
        <v>0</v>
      </c>
      <c r="W1963" s="100">
        <v>0</v>
      </c>
      <c r="X1963" s="98">
        <v>0</v>
      </c>
      <c r="Y1963" s="147">
        <f t="shared" si="1456"/>
        <v>0</v>
      </c>
      <c r="Z1963" s="150"/>
    </row>
    <row r="1964" spans="2:26" s="126" customFormat="1" ht="17.100000000000001" customHeight="1">
      <c r="B1964" s="118"/>
      <c r="C1964" s="119"/>
      <c r="D1964" s="120"/>
      <c r="E1964" s="121"/>
      <c r="F1964" s="122"/>
      <c r="G1964" s="123"/>
      <c r="H1964" s="401" t="s">
        <v>201</v>
      </c>
      <c r="I1964" s="402"/>
      <c r="J1964" s="124">
        <f>SUM(J1957:J1963)</f>
        <v>0</v>
      </c>
      <c r="K1964" s="401" t="s">
        <v>201</v>
      </c>
      <c r="L1964" s="402"/>
      <c r="M1964" s="124">
        <f>SUM(M1957:M1963)</f>
        <v>0</v>
      </c>
      <c r="N1964" s="401" t="s">
        <v>201</v>
      </c>
      <c r="O1964" s="402"/>
      <c r="P1964" s="124">
        <f>SUM(P1957:P1963)</f>
        <v>0</v>
      </c>
      <c r="Q1964" s="401" t="s">
        <v>201</v>
      </c>
      <c r="R1964" s="402"/>
      <c r="S1964" s="124">
        <f>SUM(S1957:S1963)</f>
        <v>0</v>
      </c>
      <c r="T1964" s="401" t="s">
        <v>201</v>
      </c>
      <c r="U1964" s="402"/>
      <c r="V1964" s="124">
        <f>SUM(V1957:V1963)</f>
        <v>0</v>
      </c>
      <c r="W1964" s="401" t="s">
        <v>201</v>
      </c>
      <c r="X1964" s="402"/>
      <c r="Y1964" s="127">
        <f>SUM(Y1957:Y1963)</f>
        <v>0</v>
      </c>
      <c r="Z1964" s="151"/>
    </row>
    <row r="1965" spans="2:26" s="35" customFormat="1" ht="17.100000000000001" customHeight="1">
      <c r="B1965" s="105"/>
      <c r="C1965" s="54">
        <f>'2. Rekap Back Up Beton X'!C264</f>
        <v>24300</v>
      </c>
      <c r="D1965" s="96">
        <f>'2. Rekap Back Up Beton X'!D264</f>
        <v>24400</v>
      </c>
      <c r="E1965" s="111">
        <f>'2. Rekap Back Up Beton X'!E264</f>
        <v>3</v>
      </c>
      <c r="F1965" s="112">
        <f>(100/((D1965-C1965)*E1965))*((J1972*0.5)+(M1972*1)+(P1972*2)+(S1972*20)+(V1972*15)+(Y1972*1.5))</f>
        <v>0</v>
      </c>
      <c r="G1965" s="113" t="str">
        <f>IF(F1965&lt;=25,"B",IF(F1965&lt;=75,"S",IF(F1965&lt;=100,"RR","RB")))</f>
        <v>B</v>
      </c>
      <c r="H1965" s="100">
        <v>0</v>
      </c>
      <c r="I1965" s="98">
        <v>0</v>
      </c>
      <c r="J1965" s="101">
        <f t="shared" ref="J1965:J1971" si="1458">H1965*I1965</f>
        <v>0</v>
      </c>
      <c r="K1965" s="100">
        <v>0</v>
      </c>
      <c r="L1965" s="98">
        <v>0</v>
      </c>
      <c r="M1965" s="101">
        <f t="shared" ref="M1965:M1971" si="1459">K1965*L1965</f>
        <v>0</v>
      </c>
      <c r="N1965" s="100">
        <v>0</v>
      </c>
      <c r="O1965" s="98">
        <v>4</v>
      </c>
      <c r="P1965" s="101">
        <f t="shared" ref="P1965:P1971" si="1460">N1965*O1965</f>
        <v>0</v>
      </c>
      <c r="Q1965" s="100">
        <v>0</v>
      </c>
      <c r="R1965" s="98">
        <v>0</v>
      </c>
      <c r="S1965" s="101">
        <f t="shared" ref="S1965:S1971" si="1461">Q1965*R1965</f>
        <v>0</v>
      </c>
      <c r="T1965" s="100">
        <v>0</v>
      </c>
      <c r="U1965" s="98">
        <v>0</v>
      </c>
      <c r="V1965" s="101">
        <f>T1965*U1965</f>
        <v>0</v>
      </c>
      <c r="W1965" s="100">
        <v>0</v>
      </c>
      <c r="X1965" s="98">
        <v>0</v>
      </c>
      <c r="Y1965" s="147">
        <f t="shared" ref="Y1965:Y1971" si="1462">W1965*X1965</f>
        <v>0</v>
      </c>
      <c r="Z1965" s="150"/>
    </row>
    <row r="1966" spans="2:26" s="35" customFormat="1" ht="17.100000000000001" customHeight="1">
      <c r="B1966" s="105"/>
      <c r="C1966" s="54"/>
      <c r="D1966" s="96"/>
      <c r="E1966" s="111"/>
      <c r="F1966" s="112"/>
      <c r="G1966" s="113"/>
      <c r="H1966" s="100">
        <v>0</v>
      </c>
      <c r="I1966" s="98">
        <v>0</v>
      </c>
      <c r="J1966" s="101">
        <f t="shared" si="1458"/>
        <v>0</v>
      </c>
      <c r="K1966" s="100">
        <v>0</v>
      </c>
      <c r="L1966" s="98">
        <v>0</v>
      </c>
      <c r="M1966" s="101">
        <f t="shared" si="1459"/>
        <v>0</v>
      </c>
      <c r="N1966" s="100">
        <v>0</v>
      </c>
      <c r="O1966" s="98">
        <v>0</v>
      </c>
      <c r="P1966" s="101">
        <f t="shared" si="1460"/>
        <v>0</v>
      </c>
      <c r="Q1966" s="100">
        <v>0</v>
      </c>
      <c r="R1966" s="98">
        <v>0</v>
      </c>
      <c r="S1966" s="101">
        <f t="shared" si="1461"/>
        <v>0</v>
      </c>
      <c r="T1966" s="100">
        <v>0</v>
      </c>
      <c r="U1966" s="98">
        <v>0</v>
      </c>
      <c r="V1966" s="101">
        <f t="shared" ref="V1966:V1971" si="1463">T1966*U1966</f>
        <v>0</v>
      </c>
      <c r="W1966" s="100">
        <v>0</v>
      </c>
      <c r="X1966" s="98">
        <v>0</v>
      </c>
      <c r="Y1966" s="147">
        <f t="shared" si="1462"/>
        <v>0</v>
      </c>
      <c r="Z1966" s="150"/>
    </row>
    <row r="1967" spans="2:26" s="35" customFormat="1" ht="17.100000000000001" customHeight="1">
      <c r="B1967" s="105"/>
      <c r="C1967" s="54"/>
      <c r="D1967" s="96"/>
      <c r="E1967" s="111"/>
      <c r="F1967" s="112"/>
      <c r="G1967" s="113"/>
      <c r="H1967" s="100">
        <v>0</v>
      </c>
      <c r="I1967" s="98">
        <v>0</v>
      </c>
      <c r="J1967" s="101">
        <f t="shared" si="1458"/>
        <v>0</v>
      </c>
      <c r="K1967" s="100">
        <v>0</v>
      </c>
      <c r="L1967" s="98">
        <v>0</v>
      </c>
      <c r="M1967" s="101">
        <f t="shared" si="1459"/>
        <v>0</v>
      </c>
      <c r="N1967" s="100">
        <v>0</v>
      </c>
      <c r="O1967" s="98">
        <v>0</v>
      </c>
      <c r="P1967" s="101">
        <f t="shared" si="1460"/>
        <v>0</v>
      </c>
      <c r="Q1967" s="100">
        <v>0</v>
      </c>
      <c r="R1967" s="98">
        <v>0</v>
      </c>
      <c r="S1967" s="101">
        <f t="shared" si="1461"/>
        <v>0</v>
      </c>
      <c r="T1967" s="100">
        <v>0</v>
      </c>
      <c r="U1967" s="98">
        <v>0</v>
      </c>
      <c r="V1967" s="101">
        <f t="shared" si="1463"/>
        <v>0</v>
      </c>
      <c r="W1967" s="100">
        <v>0</v>
      </c>
      <c r="X1967" s="98">
        <v>0</v>
      </c>
      <c r="Y1967" s="147">
        <f t="shared" si="1462"/>
        <v>0</v>
      </c>
      <c r="Z1967" s="150"/>
    </row>
    <row r="1968" spans="2:26" s="35" customFormat="1" ht="17.100000000000001" customHeight="1">
      <c r="B1968" s="105"/>
      <c r="C1968" s="54"/>
      <c r="D1968" s="96"/>
      <c r="E1968" s="111"/>
      <c r="F1968" s="112"/>
      <c r="G1968" s="113"/>
      <c r="H1968" s="100">
        <v>0</v>
      </c>
      <c r="I1968" s="98">
        <v>0</v>
      </c>
      <c r="J1968" s="101">
        <f t="shared" si="1458"/>
        <v>0</v>
      </c>
      <c r="K1968" s="100">
        <v>0</v>
      </c>
      <c r="L1968" s="98">
        <v>0</v>
      </c>
      <c r="M1968" s="101">
        <f t="shared" si="1459"/>
        <v>0</v>
      </c>
      <c r="N1968" s="100">
        <v>0</v>
      </c>
      <c r="O1968" s="98">
        <v>0</v>
      </c>
      <c r="P1968" s="101">
        <f t="shared" si="1460"/>
        <v>0</v>
      </c>
      <c r="Q1968" s="100">
        <v>0</v>
      </c>
      <c r="R1968" s="98">
        <v>0</v>
      </c>
      <c r="S1968" s="101">
        <f t="shared" si="1461"/>
        <v>0</v>
      </c>
      <c r="T1968" s="100">
        <v>0</v>
      </c>
      <c r="U1968" s="98">
        <v>0</v>
      </c>
      <c r="V1968" s="101">
        <f t="shared" si="1463"/>
        <v>0</v>
      </c>
      <c r="W1968" s="100">
        <v>0</v>
      </c>
      <c r="X1968" s="98">
        <v>0</v>
      </c>
      <c r="Y1968" s="147">
        <f t="shared" si="1462"/>
        <v>0</v>
      </c>
      <c r="Z1968" s="150"/>
    </row>
    <row r="1969" spans="2:26" s="35" customFormat="1" ht="17.100000000000001" customHeight="1">
      <c r="B1969" s="105"/>
      <c r="C1969" s="54"/>
      <c r="D1969" s="96"/>
      <c r="E1969" s="111"/>
      <c r="F1969" s="112"/>
      <c r="G1969" s="113"/>
      <c r="H1969" s="100">
        <v>0</v>
      </c>
      <c r="I1969" s="98">
        <v>0</v>
      </c>
      <c r="J1969" s="101">
        <f t="shared" si="1458"/>
        <v>0</v>
      </c>
      <c r="K1969" s="100">
        <v>0</v>
      </c>
      <c r="L1969" s="98">
        <v>0</v>
      </c>
      <c r="M1969" s="101">
        <f t="shared" si="1459"/>
        <v>0</v>
      </c>
      <c r="N1969" s="100">
        <v>0</v>
      </c>
      <c r="O1969" s="98">
        <v>0</v>
      </c>
      <c r="P1969" s="101">
        <f t="shared" si="1460"/>
        <v>0</v>
      </c>
      <c r="Q1969" s="100">
        <v>0</v>
      </c>
      <c r="R1969" s="98">
        <v>0</v>
      </c>
      <c r="S1969" s="101">
        <f t="shared" si="1461"/>
        <v>0</v>
      </c>
      <c r="T1969" s="100">
        <v>0</v>
      </c>
      <c r="U1969" s="98">
        <v>0</v>
      </c>
      <c r="V1969" s="101">
        <f t="shared" si="1463"/>
        <v>0</v>
      </c>
      <c r="W1969" s="100">
        <v>0</v>
      </c>
      <c r="X1969" s="98">
        <v>0</v>
      </c>
      <c r="Y1969" s="147">
        <f t="shared" si="1462"/>
        <v>0</v>
      </c>
      <c r="Z1969" s="150"/>
    </row>
    <row r="1970" spans="2:26" s="35" customFormat="1" ht="17.100000000000001" customHeight="1">
      <c r="B1970" s="105"/>
      <c r="C1970" s="54"/>
      <c r="D1970" s="96"/>
      <c r="E1970" s="111"/>
      <c r="F1970" s="112"/>
      <c r="G1970" s="113"/>
      <c r="H1970" s="100">
        <v>0</v>
      </c>
      <c r="I1970" s="98">
        <v>0</v>
      </c>
      <c r="J1970" s="101">
        <f t="shared" si="1458"/>
        <v>0</v>
      </c>
      <c r="K1970" s="100">
        <v>0</v>
      </c>
      <c r="L1970" s="98">
        <v>0</v>
      </c>
      <c r="M1970" s="101">
        <f t="shared" si="1459"/>
        <v>0</v>
      </c>
      <c r="N1970" s="100">
        <v>0</v>
      </c>
      <c r="O1970" s="98">
        <v>0</v>
      </c>
      <c r="P1970" s="101">
        <f t="shared" si="1460"/>
        <v>0</v>
      </c>
      <c r="Q1970" s="100">
        <v>0</v>
      </c>
      <c r="R1970" s="98">
        <v>0</v>
      </c>
      <c r="S1970" s="101">
        <f t="shared" si="1461"/>
        <v>0</v>
      </c>
      <c r="T1970" s="100">
        <v>0</v>
      </c>
      <c r="U1970" s="98">
        <v>0</v>
      </c>
      <c r="V1970" s="101">
        <f t="shared" si="1463"/>
        <v>0</v>
      </c>
      <c r="W1970" s="100">
        <v>0</v>
      </c>
      <c r="X1970" s="98">
        <v>0</v>
      </c>
      <c r="Y1970" s="147">
        <f t="shared" si="1462"/>
        <v>0</v>
      </c>
      <c r="Z1970" s="150"/>
    </row>
    <row r="1971" spans="2:26" s="35" customFormat="1" ht="17.100000000000001" customHeight="1">
      <c r="B1971" s="105"/>
      <c r="C1971" s="54"/>
      <c r="D1971" s="96"/>
      <c r="E1971" s="111"/>
      <c r="F1971" s="112"/>
      <c r="G1971" s="113"/>
      <c r="H1971" s="100">
        <v>0</v>
      </c>
      <c r="I1971" s="98">
        <v>0</v>
      </c>
      <c r="J1971" s="101">
        <f t="shared" si="1458"/>
        <v>0</v>
      </c>
      <c r="K1971" s="100">
        <v>0</v>
      </c>
      <c r="L1971" s="98">
        <v>0</v>
      </c>
      <c r="M1971" s="101">
        <f t="shared" si="1459"/>
        <v>0</v>
      </c>
      <c r="N1971" s="100">
        <v>0</v>
      </c>
      <c r="O1971" s="98">
        <v>0</v>
      </c>
      <c r="P1971" s="101">
        <f t="shared" si="1460"/>
        <v>0</v>
      </c>
      <c r="Q1971" s="100">
        <v>0</v>
      </c>
      <c r="R1971" s="98">
        <v>0</v>
      </c>
      <c r="S1971" s="101">
        <f t="shared" si="1461"/>
        <v>0</v>
      </c>
      <c r="T1971" s="100">
        <v>0</v>
      </c>
      <c r="U1971" s="98">
        <v>0</v>
      </c>
      <c r="V1971" s="101">
        <f t="shared" si="1463"/>
        <v>0</v>
      </c>
      <c r="W1971" s="100">
        <v>0</v>
      </c>
      <c r="X1971" s="98">
        <v>0</v>
      </c>
      <c r="Y1971" s="147">
        <f t="shared" si="1462"/>
        <v>0</v>
      </c>
      <c r="Z1971" s="150"/>
    </row>
    <row r="1972" spans="2:26" s="126" customFormat="1" ht="17.100000000000001" customHeight="1" thickBot="1">
      <c r="B1972" s="128"/>
      <c r="C1972" s="154"/>
      <c r="D1972" s="155"/>
      <c r="E1972" s="156"/>
      <c r="F1972" s="129"/>
      <c r="G1972" s="130"/>
      <c r="H1972" s="403" t="s">
        <v>201</v>
      </c>
      <c r="I1972" s="404"/>
      <c r="J1972" s="131">
        <f>SUM(J1965:J1971)</f>
        <v>0</v>
      </c>
      <c r="K1972" s="403" t="s">
        <v>201</v>
      </c>
      <c r="L1972" s="404"/>
      <c r="M1972" s="131">
        <f>SUM(M1965:M1971)</f>
        <v>0</v>
      </c>
      <c r="N1972" s="403" t="s">
        <v>201</v>
      </c>
      <c r="O1972" s="404"/>
      <c r="P1972" s="131">
        <f>SUM(P1965:P1971)</f>
        <v>0</v>
      </c>
      <c r="Q1972" s="403" t="s">
        <v>201</v>
      </c>
      <c r="R1972" s="404"/>
      <c r="S1972" s="131">
        <f>SUM(S1965:S1971)</f>
        <v>0</v>
      </c>
      <c r="T1972" s="403" t="s">
        <v>201</v>
      </c>
      <c r="U1972" s="404"/>
      <c r="V1972" s="131">
        <f>SUM(V1965:V1971)</f>
        <v>0</v>
      </c>
      <c r="W1972" s="403" t="s">
        <v>201</v>
      </c>
      <c r="X1972" s="404"/>
      <c r="Y1972" s="132">
        <f>SUM(Y1965:Y1971)</f>
        <v>0</v>
      </c>
      <c r="Z1972" s="152"/>
    </row>
    <row r="1973" spans="2:26" s="35" customFormat="1" ht="17.100000000000001" customHeight="1">
      <c r="B1973" s="114"/>
      <c r="C1973" s="157">
        <f>'2. Rekap Back Up Beton X'!C265</f>
        <v>24400</v>
      </c>
      <c r="D1973" s="158">
        <f>'2. Rekap Back Up Beton X'!D265</f>
        <v>24500</v>
      </c>
      <c r="E1973" s="159">
        <f>'2. Rekap Back Up Beton X'!E265</f>
        <v>3</v>
      </c>
      <c r="F1973" s="115">
        <f>(100/((D1973-C1973)*E1973))*((J1980*0.5)+(M1980*1)+(P1980*2)+(S1980*20)+(V1980*15)+(Y1980*1.5))</f>
        <v>0</v>
      </c>
      <c r="G1973" s="116" t="str">
        <f>IF(F1973&lt;=25,"B",IF(F1973&lt;=75,"S",IF(F1973&lt;=100,"RR","RB")))</f>
        <v>B</v>
      </c>
      <c r="H1973" s="135">
        <v>0</v>
      </c>
      <c r="I1973" s="136">
        <v>0</v>
      </c>
      <c r="J1973" s="137">
        <f t="shared" ref="J1973:J1979" si="1464">H1973*I1973</f>
        <v>0</v>
      </c>
      <c r="K1973" s="135">
        <v>0</v>
      </c>
      <c r="L1973" s="136">
        <v>0</v>
      </c>
      <c r="M1973" s="137">
        <f t="shared" ref="M1973:M1979" si="1465">K1973*L1973</f>
        <v>0</v>
      </c>
      <c r="N1973" s="135">
        <v>0</v>
      </c>
      <c r="O1973" s="136">
        <v>4</v>
      </c>
      <c r="P1973" s="137">
        <f t="shared" ref="P1973:P1979" si="1466">N1973*O1973</f>
        <v>0</v>
      </c>
      <c r="Q1973" s="135">
        <v>0</v>
      </c>
      <c r="R1973" s="136">
        <v>0</v>
      </c>
      <c r="S1973" s="137">
        <f t="shared" ref="S1973:S1979" si="1467">Q1973*R1973</f>
        <v>0</v>
      </c>
      <c r="T1973" s="135">
        <v>0</v>
      </c>
      <c r="U1973" s="136">
        <v>0</v>
      </c>
      <c r="V1973" s="137">
        <f>T1973*U1973</f>
        <v>0</v>
      </c>
      <c r="W1973" s="135">
        <v>0</v>
      </c>
      <c r="X1973" s="136">
        <v>0</v>
      </c>
      <c r="Y1973" s="148">
        <f t="shared" ref="Y1973:Y1979" si="1468">W1973*X1973</f>
        <v>0</v>
      </c>
      <c r="Z1973" s="153"/>
    </row>
    <row r="1974" spans="2:26" s="35" customFormat="1" ht="17.100000000000001" customHeight="1">
      <c r="B1974" s="105"/>
      <c r="C1974" s="54"/>
      <c r="D1974" s="96"/>
      <c r="E1974" s="111"/>
      <c r="F1974" s="112"/>
      <c r="G1974" s="113"/>
      <c r="H1974" s="100">
        <v>0</v>
      </c>
      <c r="I1974" s="98">
        <v>0</v>
      </c>
      <c r="J1974" s="101">
        <f t="shared" si="1464"/>
        <v>0</v>
      </c>
      <c r="K1974" s="100">
        <v>0</v>
      </c>
      <c r="L1974" s="98">
        <v>0</v>
      </c>
      <c r="M1974" s="101">
        <f t="shared" si="1465"/>
        <v>0</v>
      </c>
      <c r="N1974" s="100">
        <v>0</v>
      </c>
      <c r="O1974" s="98">
        <v>0</v>
      </c>
      <c r="P1974" s="101">
        <f t="shared" si="1466"/>
        <v>0</v>
      </c>
      <c r="Q1974" s="100">
        <v>0</v>
      </c>
      <c r="R1974" s="98">
        <v>0</v>
      </c>
      <c r="S1974" s="101">
        <f t="shared" si="1467"/>
        <v>0</v>
      </c>
      <c r="T1974" s="100">
        <v>0</v>
      </c>
      <c r="U1974" s="98">
        <v>0</v>
      </c>
      <c r="V1974" s="101">
        <f t="shared" ref="V1974:V1979" si="1469">T1974*U1974</f>
        <v>0</v>
      </c>
      <c r="W1974" s="100">
        <v>0</v>
      </c>
      <c r="X1974" s="98">
        <v>0</v>
      </c>
      <c r="Y1974" s="147">
        <f t="shared" si="1468"/>
        <v>0</v>
      </c>
      <c r="Z1974" s="150"/>
    </row>
    <row r="1975" spans="2:26" s="35" customFormat="1" ht="17.100000000000001" customHeight="1">
      <c r="B1975" s="105"/>
      <c r="C1975" s="54"/>
      <c r="D1975" s="96"/>
      <c r="E1975" s="111"/>
      <c r="F1975" s="112"/>
      <c r="G1975" s="113"/>
      <c r="H1975" s="100">
        <v>0</v>
      </c>
      <c r="I1975" s="98">
        <v>0</v>
      </c>
      <c r="J1975" s="101">
        <f t="shared" si="1464"/>
        <v>0</v>
      </c>
      <c r="K1975" s="100">
        <v>0</v>
      </c>
      <c r="L1975" s="98">
        <v>0</v>
      </c>
      <c r="M1975" s="101">
        <f t="shared" si="1465"/>
        <v>0</v>
      </c>
      <c r="N1975" s="100">
        <v>0</v>
      </c>
      <c r="O1975" s="98">
        <v>0</v>
      </c>
      <c r="P1975" s="101">
        <f t="shared" si="1466"/>
        <v>0</v>
      </c>
      <c r="Q1975" s="100">
        <v>0</v>
      </c>
      <c r="R1975" s="98">
        <v>0</v>
      </c>
      <c r="S1975" s="101">
        <f t="shared" si="1467"/>
        <v>0</v>
      </c>
      <c r="T1975" s="100">
        <v>0</v>
      </c>
      <c r="U1975" s="98">
        <v>0</v>
      </c>
      <c r="V1975" s="101">
        <f t="shared" si="1469"/>
        <v>0</v>
      </c>
      <c r="W1975" s="100">
        <v>0</v>
      </c>
      <c r="X1975" s="98">
        <v>0</v>
      </c>
      <c r="Y1975" s="147">
        <f t="shared" si="1468"/>
        <v>0</v>
      </c>
      <c r="Z1975" s="150"/>
    </row>
    <row r="1976" spans="2:26" s="35" customFormat="1" ht="17.100000000000001" customHeight="1">
      <c r="B1976" s="105"/>
      <c r="C1976" s="54"/>
      <c r="D1976" s="96"/>
      <c r="E1976" s="111"/>
      <c r="F1976" s="112"/>
      <c r="G1976" s="113"/>
      <c r="H1976" s="100">
        <v>0</v>
      </c>
      <c r="I1976" s="98">
        <v>0</v>
      </c>
      <c r="J1976" s="101">
        <f t="shared" si="1464"/>
        <v>0</v>
      </c>
      <c r="K1976" s="100">
        <v>0</v>
      </c>
      <c r="L1976" s="98">
        <v>0</v>
      </c>
      <c r="M1976" s="101">
        <f t="shared" si="1465"/>
        <v>0</v>
      </c>
      <c r="N1976" s="100">
        <v>0</v>
      </c>
      <c r="O1976" s="98">
        <v>0</v>
      </c>
      <c r="P1976" s="101">
        <f t="shared" si="1466"/>
        <v>0</v>
      </c>
      <c r="Q1976" s="100">
        <v>0</v>
      </c>
      <c r="R1976" s="98">
        <v>0</v>
      </c>
      <c r="S1976" s="101">
        <f t="shared" si="1467"/>
        <v>0</v>
      </c>
      <c r="T1976" s="100">
        <v>0</v>
      </c>
      <c r="U1976" s="98">
        <v>0</v>
      </c>
      <c r="V1976" s="101">
        <f t="shared" si="1469"/>
        <v>0</v>
      </c>
      <c r="W1976" s="100">
        <v>0</v>
      </c>
      <c r="X1976" s="98">
        <v>0</v>
      </c>
      <c r="Y1976" s="147">
        <f t="shared" si="1468"/>
        <v>0</v>
      </c>
      <c r="Z1976" s="150"/>
    </row>
    <row r="1977" spans="2:26" s="35" customFormat="1" ht="17.100000000000001" customHeight="1">
      <c r="B1977" s="105"/>
      <c r="C1977" s="54"/>
      <c r="D1977" s="96"/>
      <c r="E1977" s="111"/>
      <c r="F1977" s="112"/>
      <c r="G1977" s="113"/>
      <c r="H1977" s="100">
        <v>0</v>
      </c>
      <c r="I1977" s="98">
        <v>0</v>
      </c>
      <c r="J1977" s="101">
        <f t="shared" si="1464"/>
        <v>0</v>
      </c>
      <c r="K1977" s="100">
        <v>0</v>
      </c>
      <c r="L1977" s="98">
        <v>0</v>
      </c>
      <c r="M1977" s="101">
        <f t="shared" si="1465"/>
        <v>0</v>
      </c>
      <c r="N1977" s="100">
        <v>0</v>
      </c>
      <c r="O1977" s="98">
        <v>0</v>
      </c>
      <c r="P1977" s="101">
        <f t="shared" si="1466"/>
        <v>0</v>
      </c>
      <c r="Q1977" s="100">
        <v>0</v>
      </c>
      <c r="R1977" s="98">
        <v>0</v>
      </c>
      <c r="S1977" s="101">
        <f t="shared" si="1467"/>
        <v>0</v>
      </c>
      <c r="T1977" s="100">
        <v>0</v>
      </c>
      <c r="U1977" s="98">
        <v>0</v>
      </c>
      <c r="V1977" s="101">
        <f t="shared" si="1469"/>
        <v>0</v>
      </c>
      <c r="W1977" s="100">
        <v>0</v>
      </c>
      <c r="X1977" s="98">
        <v>0</v>
      </c>
      <c r="Y1977" s="147">
        <f t="shared" si="1468"/>
        <v>0</v>
      </c>
      <c r="Z1977" s="150"/>
    </row>
    <row r="1978" spans="2:26" s="35" customFormat="1" ht="17.100000000000001" customHeight="1">
      <c r="B1978" s="105"/>
      <c r="C1978" s="54"/>
      <c r="D1978" s="96"/>
      <c r="E1978" s="111"/>
      <c r="F1978" s="112"/>
      <c r="G1978" s="113"/>
      <c r="H1978" s="100">
        <v>0</v>
      </c>
      <c r="I1978" s="98">
        <v>0</v>
      </c>
      <c r="J1978" s="101">
        <f t="shared" si="1464"/>
        <v>0</v>
      </c>
      <c r="K1978" s="100">
        <v>0</v>
      </c>
      <c r="L1978" s="98">
        <v>0</v>
      </c>
      <c r="M1978" s="101">
        <f t="shared" si="1465"/>
        <v>0</v>
      </c>
      <c r="N1978" s="100">
        <v>0</v>
      </c>
      <c r="O1978" s="98">
        <v>0</v>
      </c>
      <c r="P1978" s="101">
        <f t="shared" si="1466"/>
        <v>0</v>
      </c>
      <c r="Q1978" s="100">
        <v>0</v>
      </c>
      <c r="R1978" s="98">
        <v>0</v>
      </c>
      <c r="S1978" s="101">
        <f t="shared" si="1467"/>
        <v>0</v>
      </c>
      <c r="T1978" s="100">
        <v>0</v>
      </c>
      <c r="U1978" s="98">
        <v>0</v>
      </c>
      <c r="V1978" s="101">
        <f t="shared" si="1469"/>
        <v>0</v>
      </c>
      <c r="W1978" s="100">
        <v>0</v>
      </c>
      <c r="X1978" s="98">
        <v>0</v>
      </c>
      <c r="Y1978" s="147">
        <f t="shared" si="1468"/>
        <v>0</v>
      </c>
      <c r="Z1978" s="150"/>
    </row>
    <row r="1979" spans="2:26" s="35" customFormat="1" ht="17.100000000000001" customHeight="1">
      <c r="B1979" s="105"/>
      <c r="C1979" s="54"/>
      <c r="D1979" s="96"/>
      <c r="E1979" s="111"/>
      <c r="F1979" s="112"/>
      <c r="G1979" s="113"/>
      <c r="H1979" s="100">
        <v>0</v>
      </c>
      <c r="I1979" s="98">
        <v>0</v>
      </c>
      <c r="J1979" s="101">
        <f t="shared" si="1464"/>
        <v>0</v>
      </c>
      <c r="K1979" s="100">
        <v>0</v>
      </c>
      <c r="L1979" s="98">
        <v>0</v>
      </c>
      <c r="M1979" s="101">
        <f t="shared" si="1465"/>
        <v>0</v>
      </c>
      <c r="N1979" s="100">
        <v>0</v>
      </c>
      <c r="O1979" s="98">
        <v>0</v>
      </c>
      <c r="P1979" s="101">
        <f t="shared" si="1466"/>
        <v>0</v>
      </c>
      <c r="Q1979" s="100">
        <v>0</v>
      </c>
      <c r="R1979" s="98">
        <v>0</v>
      </c>
      <c r="S1979" s="101">
        <f t="shared" si="1467"/>
        <v>0</v>
      </c>
      <c r="T1979" s="100">
        <v>0</v>
      </c>
      <c r="U1979" s="98">
        <v>0</v>
      </c>
      <c r="V1979" s="101">
        <f t="shared" si="1469"/>
        <v>0</v>
      </c>
      <c r="W1979" s="100">
        <v>0</v>
      </c>
      <c r="X1979" s="98">
        <v>0</v>
      </c>
      <c r="Y1979" s="147">
        <f t="shared" si="1468"/>
        <v>0</v>
      </c>
      <c r="Z1979" s="150"/>
    </row>
    <row r="1980" spans="2:26" s="126" customFormat="1" ht="17.100000000000001" customHeight="1">
      <c r="B1980" s="118"/>
      <c r="C1980" s="119"/>
      <c r="D1980" s="120"/>
      <c r="E1980" s="121"/>
      <c r="F1980" s="122"/>
      <c r="G1980" s="123"/>
      <c r="H1980" s="401" t="s">
        <v>201</v>
      </c>
      <c r="I1980" s="402"/>
      <c r="J1980" s="124">
        <f>SUM(J1973:J1979)</f>
        <v>0</v>
      </c>
      <c r="K1980" s="401" t="s">
        <v>201</v>
      </c>
      <c r="L1980" s="402"/>
      <c r="M1980" s="124">
        <f>SUM(M1973:M1979)</f>
        <v>0</v>
      </c>
      <c r="N1980" s="401" t="s">
        <v>201</v>
      </c>
      <c r="O1980" s="402"/>
      <c r="P1980" s="124">
        <f>SUM(P1973:P1979)</f>
        <v>0</v>
      </c>
      <c r="Q1980" s="401" t="s">
        <v>201</v>
      </c>
      <c r="R1980" s="402"/>
      <c r="S1980" s="124">
        <f>SUM(S1973:S1979)</f>
        <v>0</v>
      </c>
      <c r="T1980" s="401" t="s">
        <v>201</v>
      </c>
      <c r="U1980" s="402"/>
      <c r="V1980" s="124">
        <f>SUM(V1973:V1979)</f>
        <v>0</v>
      </c>
      <c r="W1980" s="401" t="s">
        <v>201</v>
      </c>
      <c r="X1980" s="402"/>
      <c r="Y1980" s="127">
        <f>SUM(Y1973:Y1979)</f>
        <v>0</v>
      </c>
      <c r="Z1980" s="151"/>
    </row>
    <row r="1981" spans="2:26" s="35" customFormat="1" ht="17.100000000000001" customHeight="1">
      <c r="B1981" s="105"/>
      <c r="C1981" s="54">
        <f>'2. Rekap Back Up Beton X'!C266</f>
        <v>24500</v>
      </c>
      <c r="D1981" s="96">
        <f>'2. Rekap Back Up Beton X'!D266</f>
        <v>24600</v>
      </c>
      <c r="E1981" s="111">
        <f>'2. Rekap Back Up Beton X'!E266</f>
        <v>3</v>
      </c>
      <c r="F1981" s="112">
        <f>(100/((D1981-C1981)*E1981))*((J1988*0.5)+(M1988*1)+(P1988*2)+(S1988*20)+(V1988*15)+(Y1988*1.5))</f>
        <v>0</v>
      </c>
      <c r="G1981" s="113" t="str">
        <f>IF(F1981&lt;=25,"B",IF(F1981&lt;=75,"S",IF(F1981&lt;=100,"RR","RB")))</f>
        <v>B</v>
      </c>
      <c r="H1981" s="100">
        <v>0</v>
      </c>
      <c r="I1981" s="98">
        <v>0</v>
      </c>
      <c r="J1981" s="101">
        <f t="shared" ref="J1981:J1987" si="1470">H1981*I1981</f>
        <v>0</v>
      </c>
      <c r="K1981" s="100">
        <v>0</v>
      </c>
      <c r="L1981" s="98">
        <v>0</v>
      </c>
      <c r="M1981" s="101">
        <f t="shared" ref="M1981:M1987" si="1471">K1981*L1981</f>
        <v>0</v>
      </c>
      <c r="N1981" s="100">
        <v>0</v>
      </c>
      <c r="O1981" s="98">
        <v>4</v>
      </c>
      <c r="P1981" s="101">
        <f t="shared" ref="P1981:P1987" si="1472">N1981*O1981</f>
        <v>0</v>
      </c>
      <c r="Q1981" s="100">
        <v>0</v>
      </c>
      <c r="R1981" s="98">
        <v>0</v>
      </c>
      <c r="S1981" s="101">
        <f t="shared" ref="S1981:S1987" si="1473">Q1981*R1981</f>
        <v>0</v>
      </c>
      <c r="T1981" s="100">
        <v>0</v>
      </c>
      <c r="U1981" s="98">
        <v>0</v>
      </c>
      <c r="V1981" s="101">
        <f>T1981*U1981</f>
        <v>0</v>
      </c>
      <c r="W1981" s="100">
        <v>0</v>
      </c>
      <c r="X1981" s="98">
        <v>0</v>
      </c>
      <c r="Y1981" s="147">
        <f t="shared" ref="Y1981:Y1987" si="1474">W1981*X1981</f>
        <v>0</v>
      </c>
      <c r="Z1981" s="150"/>
    </row>
    <row r="1982" spans="2:26" s="35" customFormat="1" ht="17.100000000000001" customHeight="1">
      <c r="B1982" s="105"/>
      <c r="C1982" s="54"/>
      <c r="D1982" s="96"/>
      <c r="E1982" s="111"/>
      <c r="F1982" s="112"/>
      <c r="G1982" s="113"/>
      <c r="H1982" s="100">
        <v>0</v>
      </c>
      <c r="I1982" s="98">
        <v>0</v>
      </c>
      <c r="J1982" s="101">
        <f t="shared" si="1470"/>
        <v>0</v>
      </c>
      <c r="K1982" s="100">
        <v>0</v>
      </c>
      <c r="L1982" s="98">
        <v>0</v>
      </c>
      <c r="M1982" s="101">
        <f t="shared" si="1471"/>
        <v>0</v>
      </c>
      <c r="N1982" s="100">
        <v>0</v>
      </c>
      <c r="O1982" s="98">
        <v>0</v>
      </c>
      <c r="P1982" s="101">
        <f t="shared" si="1472"/>
        <v>0</v>
      </c>
      <c r="Q1982" s="100">
        <v>0</v>
      </c>
      <c r="R1982" s="98">
        <v>0</v>
      </c>
      <c r="S1982" s="101">
        <f t="shared" si="1473"/>
        <v>0</v>
      </c>
      <c r="T1982" s="100">
        <v>0</v>
      </c>
      <c r="U1982" s="98">
        <v>0</v>
      </c>
      <c r="V1982" s="101">
        <f t="shared" ref="V1982:V1987" si="1475">T1982*U1982</f>
        <v>0</v>
      </c>
      <c r="W1982" s="100">
        <v>0</v>
      </c>
      <c r="X1982" s="98">
        <v>0</v>
      </c>
      <c r="Y1982" s="147">
        <f t="shared" si="1474"/>
        <v>0</v>
      </c>
      <c r="Z1982" s="150"/>
    </row>
    <row r="1983" spans="2:26" s="35" customFormat="1" ht="17.100000000000001" customHeight="1">
      <c r="B1983" s="105"/>
      <c r="C1983" s="54"/>
      <c r="D1983" s="96"/>
      <c r="E1983" s="111"/>
      <c r="F1983" s="112"/>
      <c r="G1983" s="113"/>
      <c r="H1983" s="100">
        <v>0</v>
      </c>
      <c r="I1983" s="98">
        <v>0</v>
      </c>
      <c r="J1983" s="101">
        <f t="shared" si="1470"/>
        <v>0</v>
      </c>
      <c r="K1983" s="100">
        <v>0</v>
      </c>
      <c r="L1983" s="98">
        <v>0</v>
      </c>
      <c r="M1983" s="101">
        <f t="shared" si="1471"/>
        <v>0</v>
      </c>
      <c r="N1983" s="100">
        <v>0</v>
      </c>
      <c r="O1983" s="98">
        <v>0</v>
      </c>
      <c r="P1983" s="101">
        <f t="shared" si="1472"/>
        <v>0</v>
      </c>
      <c r="Q1983" s="100">
        <v>0</v>
      </c>
      <c r="R1983" s="98">
        <v>0</v>
      </c>
      <c r="S1983" s="101">
        <f t="shared" si="1473"/>
        <v>0</v>
      </c>
      <c r="T1983" s="100">
        <v>0</v>
      </c>
      <c r="U1983" s="98">
        <v>0</v>
      </c>
      <c r="V1983" s="101">
        <f t="shared" si="1475"/>
        <v>0</v>
      </c>
      <c r="W1983" s="100">
        <v>0</v>
      </c>
      <c r="X1983" s="98">
        <v>0</v>
      </c>
      <c r="Y1983" s="147">
        <f t="shared" si="1474"/>
        <v>0</v>
      </c>
      <c r="Z1983" s="150"/>
    </row>
    <row r="1984" spans="2:26" s="35" customFormat="1" ht="17.100000000000001" customHeight="1">
      <c r="B1984" s="105"/>
      <c r="C1984" s="54"/>
      <c r="D1984" s="96"/>
      <c r="E1984" s="111"/>
      <c r="F1984" s="112"/>
      <c r="G1984" s="113"/>
      <c r="H1984" s="100">
        <v>0</v>
      </c>
      <c r="I1984" s="98">
        <v>0</v>
      </c>
      <c r="J1984" s="101">
        <f t="shared" si="1470"/>
        <v>0</v>
      </c>
      <c r="K1984" s="100">
        <v>0</v>
      </c>
      <c r="L1984" s="98">
        <v>0</v>
      </c>
      <c r="M1984" s="101">
        <f t="shared" si="1471"/>
        <v>0</v>
      </c>
      <c r="N1984" s="100">
        <v>0</v>
      </c>
      <c r="O1984" s="98">
        <v>0</v>
      </c>
      <c r="P1984" s="101">
        <f t="shared" si="1472"/>
        <v>0</v>
      </c>
      <c r="Q1984" s="100">
        <v>0</v>
      </c>
      <c r="R1984" s="98">
        <v>0</v>
      </c>
      <c r="S1984" s="101">
        <f t="shared" si="1473"/>
        <v>0</v>
      </c>
      <c r="T1984" s="100">
        <v>0</v>
      </c>
      <c r="U1984" s="98">
        <v>0</v>
      </c>
      <c r="V1984" s="101">
        <f t="shared" si="1475"/>
        <v>0</v>
      </c>
      <c r="W1984" s="100">
        <v>0</v>
      </c>
      <c r="X1984" s="98">
        <v>0</v>
      </c>
      <c r="Y1984" s="147">
        <f t="shared" si="1474"/>
        <v>0</v>
      </c>
      <c r="Z1984" s="150"/>
    </row>
    <row r="1985" spans="2:26" s="35" customFormat="1" ht="17.100000000000001" customHeight="1">
      <c r="B1985" s="105"/>
      <c r="C1985" s="54"/>
      <c r="D1985" s="96"/>
      <c r="E1985" s="111"/>
      <c r="F1985" s="112"/>
      <c r="G1985" s="113"/>
      <c r="H1985" s="100">
        <v>0</v>
      </c>
      <c r="I1985" s="98">
        <v>0</v>
      </c>
      <c r="J1985" s="101">
        <f t="shared" si="1470"/>
        <v>0</v>
      </c>
      <c r="K1985" s="100">
        <v>0</v>
      </c>
      <c r="L1985" s="98">
        <v>0</v>
      </c>
      <c r="M1985" s="101">
        <f t="shared" si="1471"/>
        <v>0</v>
      </c>
      <c r="N1985" s="100">
        <v>0</v>
      </c>
      <c r="O1985" s="98">
        <v>0</v>
      </c>
      <c r="P1985" s="101">
        <f t="shared" si="1472"/>
        <v>0</v>
      </c>
      <c r="Q1985" s="100">
        <v>0</v>
      </c>
      <c r="R1985" s="98">
        <v>0</v>
      </c>
      <c r="S1985" s="101">
        <f t="shared" si="1473"/>
        <v>0</v>
      </c>
      <c r="T1985" s="100">
        <v>0</v>
      </c>
      <c r="U1985" s="98">
        <v>0</v>
      </c>
      <c r="V1985" s="101">
        <f t="shared" si="1475"/>
        <v>0</v>
      </c>
      <c r="W1985" s="100">
        <v>0</v>
      </c>
      <c r="X1985" s="98">
        <v>0</v>
      </c>
      <c r="Y1985" s="147">
        <f t="shared" si="1474"/>
        <v>0</v>
      </c>
      <c r="Z1985" s="150"/>
    </row>
    <row r="1986" spans="2:26" s="35" customFormat="1" ht="17.100000000000001" customHeight="1">
      <c r="B1986" s="105"/>
      <c r="C1986" s="54"/>
      <c r="D1986" s="96"/>
      <c r="E1986" s="111"/>
      <c r="F1986" s="112"/>
      <c r="G1986" s="113"/>
      <c r="H1986" s="100">
        <v>0</v>
      </c>
      <c r="I1986" s="98">
        <v>0</v>
      </c>
      <c r="J1986" s="101">
        <f t="shared" si="1470"/>
        <v>0</v>
      </c>
      <c r="K1986" s="100">
        <v>0</v>
      </c>
      <c r="L1986" s="98">
        <v>0</v>
      </c>
      <c r="M1986" s="101">
        <f t="shared" si="1471"/>
        <v>0</v>
      </c>
      <c r="N1986" s="100">
        <v>0</v>
      </c>
      <c r="O1986" s="98">
        <v>0</v>
      </c>
      <c r="P1986" s="101">
        <f t="shared" si="1472"/>
        <v>0</v>
      </c>
      <c r="Q1986" s="100">
        <v>0</v>
      </c>
      <c r="R1986" s="98">
        <v>0</v>
      </c>
      <c r="S1986" s="101">
        <f t="shared" si="1473"/>
        <v>0</v>
      </c>
      <c r="T1986" s="100">
        <v>0</v>
      </c>
      <c r="U1986" s="98">
        <v>0</v>
      </c>
      <c r="V1986" s="101">
        <f t="shared" si="1475"/>
        <v>0</v>
      </c>
      <c r="W1986" s="100">
        <v>0</v>
      </c>
      <c r="X1986" s="98">
        <v>0</v>
      </c>
      <c r="Y1986" s="147">
        <f t="shared" si="1474"/>
        <v>0</v>
      </c>
      <c r="Z1986" s="150"/>
    </row>
    <row r="1987" spans="2:26" s="35" customFormat="1" ht="17.100000000000001" customHeight="1">
      <c r="B1987" s="105"/>
      <c r="C1987" s="54"/>
      <c r="D1987" s="96"/>
      <c r="E1987" s="111"/>
      <c r="F1987" s="112"/>
      <c r="G1987" s="113"/>
      <c r="H1987" s="100">
        <v>0</v>
      </c>
      <c r="I1987" s="98">
        <v>0</v>
      </c>
      <c r="J1987" s="101">
        <f t="shared" si="1470"/>
        <v>0</v>
      </c>
      <c r="K1987" s="100">
        <v>0</v>
      </c>
      <c r="L1987" s="98">
        <v>0</v>
      </c>
      <c r="M1987" s="101">
        <f t="shared" si="1471"/>
        <v>0</v>
      </c>
      <c r="N1987" s="100">
        <v>0</v>
      </c>
      <c r="O1987" s="98">
        <v>0</v>
      </c>
      <c r="P1987" s="101">
        <f t="shared" si="1472"/>
        <v>0</v>
      </c>
      <c r="Q1987" s="100">
        <v>0</v>
      </c>
      <c r="R1987" s="98">
        <v>0</v>
      </c>
      <c r="S1987" s="101">
        <f t="shared" si="1473"/>
        <v>0</v>
      </c>
      <c r="T1987" s="100">
        <v>0</v>
      </c>
      <c r="U1987" s="98">
        <v>0</v>
      </c>
      <c r="V1987" s="101">
        <f t="shared" si="1475"/>
        <v>0</v>
      </c>
      <c r="W1987" s="100">
        <v>0</v>
      </c>
      <c r="X1987" s="98">
        <v>0</v>
      </c>
      <c r="Y1987" s="147">
        <f t="shared" si="1474"/>
        <v>0</v>
      </c>
      <c r="Z1987" s="150"/>
    </row>
    <row r="1988" spans="2:26" s="126" customFormat="1" ht="17.100000000000001" customHeight="1">
      <c r="B1988" s="118"/>
      <c r="C1988" s="119"/>
      <c r="D1988" s="120"/>
      <c r="E1988" s="121"/>
      <c r="F1988" s="122"/>
      <c r="G1988" s="123"/>
      <c r="H1988" s="401" t="s">
        <v>201</v>
      </c>
      <c r="I1988" s="402"/>
      <c r="J1988" s="124">
        <f>SUM(J1981:J1987)</f>
        <v>0</v>
      </c>
      <c r="K1988" s="401" t="s">
        <v>201</v>
      </c>
      <c r="L1988" s="402"/>
      <c r="M1988" s="124">
        <f>SUM(M1981:M1987)</f>
        <v>0</v>
      </c>
      <c r="N1988" s="401" t="s">
        <v>201</v>
      </c>
      <c r="O1988" s="402"/>
      <c r="P1988" s="124">
        <f>SUM(P1981:P1987)</f>
        <v>0</v>
      </c>
      <c r="Q1988" s="401" t="s">
        <v>201</v>
      </c>
      <c r="R1988" s="402"/>
      <c r="S1988" s="124">
        <f>SUM(S1981:S1987)</f>
        <v>0</v>
      </c>
      <c r="T1988" s="401" t="s">
        <v>201</v>
      </c>
      <c r="U1988" s="402"/>
      <c r="V1988" s="124">
        <f>SUM(V1981:V1987)</f>
        <v>0</v>
      </c>
      <c r="W1988" s="401" t="s">
        <v>201</v>
      </c>
      <c r="X1988" s="402"/>
      <c r="Y1988" s="127">
        <f>SUM(Y1981:Y1987)</f>
        <v>0</v>
      </c>
      <c r="Z1988" s="151"/>
    </row>
    <row r="1989" spans="2:26" s="35" customFormat="1" ht="17.100000000000001" customHeight="1">
      <c r="B1989" s="105"/>
      <c r="C1989" s="54">
        <f>'2. Rekap Back Up Beton X'!C267</f>
        <v>24600</v>
      </c>
      <c r="D1989" s="96">
        <f>'2. Rekap Back Up Beton X'!D267</f>
        <v>24700</v>
      </c>
      <c r="E1989" s="111">
        <f>'2. Rekap Back Up Beton X'!E267</f>
        <v>3</v>
      </c>
      <c r="F1989" s="112">
        <f>(100/((D1989-C1989)*E1989))*((J1996*0.5)+(M1996*1)+(P1996*2)+(S1996*20)+(V1996*15)+(Y1996*1.5))</f>
        <v>0</v>
      </c>
      <c r="G1989" s="113" t="str">
        <f>IF(F1989&lt;=25,"B",IF(F1989&lt;=75,"S",IF(F1989&lt;=100,"RR","RB")))</f>
        <v>B</v>
      </c>
      <c r="H1989" s="100">
        <v>0</v>
      </c>
      <c r="I1989" s="98">
        <v>0</v>
      </c>
      <c r="J1989" s="101">
        <f t="shared" ref="J1989:J1995" si="1476">H1989*I1989</f>
        <v>0</v>
      </c>
      <c r="K1989" s="100">
        <v>0</v>
      </c>
      <c r="L1989" s="98">
        <v>0</v>
      </c>
      <c r="M1989" s="101">
        <f t="shared" ref="M1989:M1995" si="1477">K1989*L1989</f>
        <v>0</v>
      </c>
      <c r="N1989" s="100">
        <v>0</v>
      </c>
      <c r="O1989" s="98">
        <v>4</v>
      </c>
      <c r="P1989" s="101">
        <f t="shared" ref="P1989:P1995" si="1478">N1989*O1989</f>
        <v>0</v>
      </c>
      <c r="Q1989" s="100">
        <v>0</v>
      </c>
      <c r="R1989" s="98">
        <v>0</v>
      </c>
      <c r="S1989" s="101">
        <f t="shared" ref="S1989:S1995" si="1479">Q1989*R1989</f>
        <v>0</v>
      </c>
      <c r="T1989" s="100">
        <v>0</v>
      </c>
      <c r="U1989" s="98">
        <v>0</v>
      </c>
      <c r="V1989" s="101">
        <f>T1989*U1989</f>
        <v>0</v>
      </c>
      <c r="W1989" s="100">
        <v>0</v>
      </c>
      <c r="X1989" s="98">
        <v>0</v>
      </c>
      <c r="Y1989" s="147">
        <f t="shared" ref="Y1989:Y1995" si="1480">W1989*X1989</f>
        <v>0</v>
      </c>
      <c r="Z1989" s="150"/>
    </row>
    <row r="1990" spans="2:26" s="35" customFormat="1" ht="17.100000000000001" customHeight="1">
      <c r="B1990" s="105"/>
      <c r="C1990" s="54"/>
      <c r="D1990" s="96"/>
      <c r="E1990" s="111"/>
      <c r="F1990" s="112"/>
      <c r="G1990" s="113"/>
      <c r="H1990" s="100">
        <v>0</v>
      </c>
      <c r="I1990" s="98">
        <v>0</v>
      </c>
      <c r="J1990" s="101">
        <f t="shared" si="1476"/>
        <v>0</v>
      </c>
      <c r="K1990" s="100">
        <v>0</v>
      </c>
      <c r="L1990" s="98">
        <v>0</v>
      </c>
      <c r="M1990" s="101">
        <f t="shared" si="1477"/>
        <v>0</v>
      </c>
      <c r="N1990" s="100">
        <v>0</v>
      </c>
      <c r="O1990" s="98">
        <v>0</v>
      </c>
      <c r="P1990" s="101">
        <f t="shared" si="1478"/>
        <v>0</v>
      </c>
      <c r="Q1990" s="100">
        <v>0</v>
      </c>
      <c r="R1990" s="98">
        <v>0</v>
      </c>
      <c r="S1990" s="101">
        <f t="shared" si="1479"/>
        <v>0</v>
      </c>
      <c r="T1990" s="100">
        <v>0</v>
      </c>
      <c r="U1990" s="98">
        <v>0</v>
      </c>
      <c r="V1990" s="101">
        <f t="shared" ref="V1990:V1995" si="1481">T1990*U1990</f>
        <v>0</v>
      </c>
      <c r="W1990" s="100">
        <v>0</v>
      </c>
      <c r="X1990" s="98">
        <v>0</v>
      </c>
      <c r="Y1990" s="147">
        <f t="shared" si="1480"/>
        <v>0</v>
      </c>
      <c r="Z1990" s="150"/>
    </row>
    <row r="1991" spans="2:26" s="35" customFormat="1" ht="17.100000000000001" customHeight="1">
      <c r="B1991" s="105"/>
      <c r="C1991" s="54"/>
      <c r="D1991" s="96"/>
      <c r="E1991" s="111"/>
      <c r="F1991" s="112"/>
      <c r="G1991" s="113"/>
      <c r="H1991" s="100">
        <v>0</v>
      </c>
      <c r="I1991" s="98">
        <v>0</v>
      </c>
      <c r="J1991" s="101">
        <f t="shared" si="1476"/>
        <v>0</v>
      </c>
      <c r="K1991" s="100">
        <v>0</v>
      </c>
      <c r="L1991" s="98">
        <v>0</v>
      </c>
      <c r="M1991" s="101">
        <f t="shared" si="1477"/>
        <v>0</v>
      </c>
      <c r="N1991" s="100">
        <v>0</v>
      </c>
      <c r="O1991" s="98">
        <v>0</v>
      </c>
      <c r="P1991" s="101">
        <f t="shared" si="1478"/>
        <v>0</v>
      </c>
      <c r="Q1991" s="100">
        <v>0</v>
      </c>
      <c r="R1991" s="98">
        <v>0</v>
      </c>
      <c r="S1991" s="101">
        <f t="shared" si="1479"/>
        <v>0</v>
      </c>
      <c r="T1991" s="100">
        <v>0</v>
      </c>
      <c r="U1991" s="98">
        <v>0</v>
      </c>
      <c r="V1991" s="101">
        <f t="shared" si="1481"/>
        <v>0</v>
      </c>
      <c r="W1991" s="100">
        <v>0</v>
      </c>
      <c r="X1991" s="98">
        <v>0</v>
      </c>
      <c r="Y1991" s="147">
        <f t="shared" si="1480"/>
        <v>0</v>
      </c>
      <c r="Z1991" s="150"/>
    </row>
    <row r="1992" spans="2:26" s="35" customFormat="1" ht="17.100000000000001" customHeight="1">
      <c r="B1992" s="105"/>
      <c r="C1992" s="54"/>
      <c r="D1992" s="96"/>
      <c r="E1992" s="111"/>
      <c r="F1992" s="112"/>
      <c r="G1992" s="113"/>
      <c r="H1992" s="100">
        <v>0</v>
      </c>
      <c r="I1992" s="98">
        <v>0</v>
      </c>
      <c r="J1992" s="101">
        <f t="shared" si="1476"/>
        <v>0</v>
      </c>
      <c r="K1992" s="100">
        <v>0</v>
      </c>
      <c r="L1992" s="98">
        <v>0</v>
      </c>
      <c r="M1992" s="101">
        <f t="shared" si="1477"/>
        <v>0</v>
      </c>
      <c r="N1992" s="100">
        <v>0</v>
      </c>
      <c r="O1992" s="98">
        <v>0</v>
      </c>
      <c r="P1992" s="101">
        <f t="shared" si="1478"/>
        <v>0</v>
      </c>
      <c r="Q1992" s="100">
        <v>0</v>
      </c>
      <c r="R1992" s="98">
        <v>0</v>
      </c>
      <c r="S1992" s="101">
        <f t="shared" si="1479"/>
        <v>0</v>
      </c>
      <c r="T1992" s="100">
        <v>0</v>
      </c>
      <c r="U1992" s="98">
        <v>0</v>
      </c>
      <c r="V1992" s="101">
        <f t="shared" si="1481"/>
        <v>0</v>
      </c>
      <c r="W1992" s="100">
        <v>0</v>
      </c>
      <c r="X1992" s="98">
        <v>0</v>
      </c>
      <c r="Y1992" s="147">
        <f t="shared" si="1480"/>
        <v>0</v>
      </c>
      <c r="Z1992" s="150"/>
    </row>
    <row r="1993" spans="2:26" s="35" customFormat="1" ht="17.100000000000001" customHeight="1">
      <c r="B1993" s="105"/>
      <c r="C1993" s="54"/>
      <c r="D1993" s="96"/>
      <c r="E1993" s="111"/>
      <c r="F1993" s="112"/>
      <c r="G1993" s="113"/>
      <c r="H1993" s="100">
        <v>0</v>
      </c>
      <c r="I1993" s="98">
        <v>0</v>
      </c>
      <c r="J1993" s="101">
        <f t="shared" si="1476"/>
        <v>0</v>
      </c>
      <c r="K1993" s="100">
        <v>0</v>
      </c>
      <c r="L1993" s="98">
        <v>0</v>
      </c>
      <c r="M1993" s="101">
        <f t="shared" si="1477"/>
        <v>0</v>
      </c>
      <c r="N1993" s="100">
        <v>0</v>
      </c>
      <c r="O1993" s="98">
        <v>0</v>
      </c>
      <c r="P1993" s="101">
        <f t="shared" si="1478"/>
        <v>0</v>
      </c>
      <c r="Q1993" s="100">
        <v>0</v>
      </c>
      <c r="R1993" s="98">
        <v>0</v>
      </c>
      <c r="S1993" s="101">
        <f t="shared" si="1479"/>
        <v>0</v>
      </c>
      <c r="T1993" s="100">
        <v>0</v>
      </c>
      <c r="U1993" s="98">
        <v>0</v>
      </c>
      <c r="V1993" s="101">
        <f t="shared" si="1481"/>
        <v>0</v>
      </c>
      <c r="W1993" s="100">
        <v>0</v>
      </c>
      <c r="X1993" s="98">
        <v>0</v>
      </c>
      <c r="Y1993" s="147">
        <f t="shared" si="1480"/>
        <v>0</v>
      </c>
      <c r="Z1993" s="150"/>
    </row>
    <row r="1994" spans="2:26" s="35" customFormat="1" ht="17.100000000000001" customHeight="1">
      <c r="B1994" s="105"/>
      <c r="C1994" s="54"/>
      <c r="D1994" s="96"/>
      <c r="E1994" s="111"/>
      <c r="F1994" s="112"/>
      <c r="G1994" s="113"/>
      <c r="H1994" s="100">
        <v>0</v>
      </c>
      <c r="I1994" s="98">
        <v>0</v>
      </c>
      <c r="J1994" s="101">
        <f t="shared" si="1476"/>
        <v>0</v>
      </c>
      <c r="K1994" s="100">
        <v>0</v>
      </c>
      <c r="L1994" s="98">
        <v>0</v>
      </c>
      <c r="M1994" s="101">
        <f t="shared" si="1477"/>
        <v>0</v>
      </c>
      <c r="N1994" s="100">
        <v>0</v>
      </c>
      <c r="O1994" s="98">
        <v>0</v>
      </c>
      <c r="P1994" s="101">
        <f t="shared" si="1478"/>
        <v>0</v>
      </c>
      <c r="Q1994" s="100">
        <v>0</v>
      </c>
      <c r="R1994" s="98">
        <v>0</v>
      </c>
      <c r="S1994" s="101">
        <f t="shared" si="1479"/>
        <v>0</v>
      </c>
      <c r="T1994" s="100">
        <v>0</v>
      </c>
      <c r="U1994" s="98">
        <v>0</v>
      </c>
      <c r="V1994" s="101">
        <f t="shared" si="1481"/>
        <v>0</v>
      </c>
      <c r="W1994" s="100">
        <v>0</v>
      </c>
      <c r="X1994" s="98">
        <v>0</v>
      </c>
      <c r="Y1994" s="147">
        <f t="shared" si="1480"/>
        <v>0</v>
      </c>
      <c r="Z1994" s="150"/>
    </row>
    <row r="1995" spans="2:26" s="35" customFormat="1" ht="17.100000000000001" customHeight="1">
      <c r="B1995" s="105"/>
      <c r="C1995" s="54"/>
      <c r="D1995" s="96"/>
      <c r="E1995" s="111"/>
      <c r="F1995" s="112"/>
      <c r="G1995" s="113"/>
      <c r="H1995" s="100">
        <v>0</v>
      </c>
      <c r="I1995" s="98">
        <v>0</v>
      </c>
      <c r="J1995" s="101">
        <f t="shared" si="1476"/>
        <v>0</v>
      </c>
      <c r="K1995" s="100">
        <v>0</v>
      </c>
      <c r="L1995" s="98">
        <v>0</v>
      </c>
      <c r="M1995" s="101">
        <f t="shared" si="1477"/>
        <v>0</v>
      </c>
      <c r="N1995" s="100">
        <v>0</v>
      </c>
      <c r="O1995" s="98">
        <v>0</v>
      </c>
      <c r="P1995" s="101">
        <f t="shared" si="1478"/>
        <v>0</v>
      </c>
      <c r="Q1995" s="100">
        <v>0</v>
      </c>
      <c r="R1995" s="98">
        <v>0</v>
      </c>
      <c r="S1995" s="101">
        <f t="shared" si="1479"/>
        <v>0</v>
      </c>
      <c r="T1995" s="100">
        <v>0</v>
      </c>
      <c r="U1995" s="98">
        <v>0</v>
      </c>
      <c r="V1995" s="101">
        <f t="shared" si="1481"/>
        <v>0</v>
      </c>
      <c r="W1995" s="100">
        <v>0</v>
      </c>
      <c r="X1995" s="98">
        <v>0</v>
      </c>
      <c r="Y1995" s="147">
        <f t="shared" si="1480"/>
        <v>0</v>
      </c>
      <c r="Z1995" s="150"/>
    </row>
    <row r="1996" spans="2:26" s="126" customFormat="1" ht="17.100000000000001" customHeight="1">
      <c r="B1996" s="118"/>
      <c r="C1996" s="119"/>
      <c r="D1996" s="120"/>
      <c r="E1996" s="121"/>
      <c r="F1996" s="122"/>
      <c r="G1996" s="123"/>
      <c r="H1996" s="401" t="s">
        <v>201</v>
      </c>
      <c r="I1996" s="402"/>
      <c r="J1996" s="124">
        <f>SUM(J1989:J1995)</f>
        <v>0</v>
      </c>
      <c r="K1996" s="401" t="s">
        <v>201</v>
      </c>
      <c r="L1996" s="402"/>
      <c r="M1996" s="124">
        <f>SUM(M1989:M1995)</f>
        <v>0</v>
      </c>
      <c r="N1996" s="401" t="s">
        <v>201</v>
      </c>
      <c r="O1996" s="402"/>
      <c r="P1996" s="124">
        <f>SUM(P1989:P1995)</f>
        <v>0</v>
      </c>
      <c r="Q1996" s="401" t="s">
        <v>201</v>
      </c>
      <c r="R1996" s="402"/>
      <c r="S1996" s="124">
        <f>SUM(S1989:S1995)</f>
        <v>0</v>
      </c>
      <c r="T1996" s="401" t="s">
        <v>201</v>
      </c>
      <c r="U1996" s="402"/>
      <c r="V1996" s="124">
        <f>SUM(V1989:V1995)</f>
        <v>0</v>
      </c>
      <c r="W1996" s="401" t="s">
        <v>201</v>
      </c>
      <c r="X1996" s="402"/>
      <c r="Y1996" s="127">
        <f>SUM(Y1989:Y1995)</f>
        <v>0</v>
      </c>
      <c r="Z1996" s="151"/>
    </row>
    <row r="1997" spans="2:26" s="35" customFormat="1" ht="17.100000000000001" customHeight="1">
      <c r="B1997" s="105"/>
      <c r="C1997" s="54">
        <f>'2. Rekap Back Up Beton X'!C268</f>
        <v>24700</v>
      </c>
      <c r="D1997" s="96">
        <f>'2. Rekap Back Up Beton X'!D268</f>
        <v>24800</v>
      </c>
      <c r="E1997" s="111">
        <f>'2. Rekap Back Up Beton X'!E268</f>
        <v>3</v>
      </c>
      <c r="F1997" s="112">
        <f>(100/((D1997-C1997)*E1997))*((J2004*0.5)+(M2004*1)+(P2004*2)+(S2004*20)+(V2004*15)+(Y2004*1.5))</f>
        <v>0</v>
      </c>
      <c r="G1997" s="113" t="str">
        <f>IF(F1997&lt;=25,"B",IF(F1997&lt;=75,"S",IF(F1997&lt;=100,"RR","RB")))</f>
        <v>B</v>
      </c>
      <c r="H1997" s="100">
        <v>0</v>
      </c>
      <c r="I1997" s="98">
        <v>0</v>
      </c>
      <c r="J1997" s="101">
        <f t="shared" ref="J1997:J2003" si="1482">H1997*I1997</f>
        <v>0</v>
      </c>
      <c r="K1997" s="100">
        <v>0</v>
      </c>
      <c r="L1997" s="98">
        <v>0</v>
      </c>
      <c r="M1997" s="101">
        <f t="shared" ref="M1997:M2003" si="1483">K1997*L1997</f>
        <v>0</v>
      </c>
      <c r="N1997" s="100">
        <v>0</v>
      </c>
      <c r="O1997" s="98">
        <v>4</v>
      </c>
      <c r="P1997" s="101">
        <f t="shared" ref="P1997:P2003" si="1484">N1997*O1997</f>
        <v>0</v>
      </c>
      <c r="Q1997" s="100">
        <v>0</v>
      </c>
      <c r="R1997" s="98">
        <v>0</v>
      </c>
      <c r="S1997" s="101">
        <f t="shared" ref="S1997:S2003" si="1485">Q1997*R1997</f>
        <v>0</v>
      </c>
      <c r="T1997" s="100">
        <v>0</v>
      </c>
      <c r="U1997" s="98">
        <v>0</v>
      </c>
      <c r="V1997" s="101">
        <f>T1997*U1997</f>
        <v>0</v>
      </c>
      <c r="W1997" s="100">
        <v>0</v>
      </c>
      <c r="X1997" s="98">
        <v>0</v>
      </c>
      <c r="Y1997" s="147">
        <f t="shared" ref="Y1997:Y2003" si="1486">W1997*X1997</f>
        <v>0</v>
      </c>
      <c r="Z1997" s="150"/>
    </row>
    <row r="1998" spans="2:26" s="35" customFormat="1" ht="17.100000000000001" customHeight="1">
      <c r="B1998" s="105"/>
      <c r="C1998" s="54"/>
      <c r="D1998" s="96"/>
      <c r="E1998" s="111"/>
      <c r="F1998" s="112"/>
      <c r="G1998" s="113"/>
      <c r="H1998" s="100">
        <v>0</v>
      </c>
      <c r="I1998" s="98">
        <v>0</v>
      </c>
      <c r="J1998" s="101">
        <f t="shared" si="1482"/>
        <v>0</v>
      </c>
      <c r="K1998" s="100">
        <v>0</v>
      </c>
      <c r="L1998" s="98">
        <v>0</v>
      </c>
      <c r="M1998" s="101">
        <f t="shared" si="1483"/>
        <v>0</v>
      </c>
      <c r="N1998" s="100">
        <v>0</v>
      </c>
      <c r="O1998" s="98">
        <v>0</v>
      </c>
      <c r="P1998" s="101">
        <f t="shared" si="1484"/>
        <v>0</v>
      </c>
      <c r="Q1998" s="100">
        <v>0</v>
      </c>
      <c r="R1998" s="98">
        <v>0</v>
      </c>
      <c r="S1998" s="101">
        <f t="shared" si="1485"/>
        <v>0</v>
      </c>
      <c r="T1998" s="100">
        <v>0</v>
      </c>
      <c r="U1998" s="98">
        <v>0</v>
      </c>
      <c r="V1998" s="101">
        <f t="shared" ref="V1998:V2003" si="1487">T1998*U1998</f>
        <v>0</v>
      </c>
      <c r="W1998" s="100">
        <v>0</v>
      </c>
      <c r="X1998" s="98">
        <v>0</v>
      </c>
      <c r="Y1998" s="147">
        <f t="shared" si="1486"/>
        <v>0</v>
      </c>
      <c r="Z1998" s="150"/>
    </row>
    <row r="1999" spans="2:26" s="35" customFormat="1" ht="17.100000000000001" customHeight="1">
      <c r="B1999" s="105"/>
      <c r="C1999" s="54"/>
      <c r="D1999" s="96"/>
      <c r="E1999" s="111"/>
      <c r="F1999" s="112"/>
      <c r="G1999" s="113"/>
      <c r="H1999" s="100">
        <v>0</v>
      </c>
      <c r="I1999" s="98">
        <v>0</v>
      </c>
      <c r="J1999" s="101">
        <f t="shared" si="1482"/>
        <v>0</v>
      </c>
      <c r="K1999" s="100">
        <v>0</v>
      </c>
      <c r="L1999" s="98">
        <v>0</v>
      </c>
      <c r="M1999" s="101">
        <f t="shared" si="1483"/>
        <v>0</v>
      </c>
      <c r="N1999" s="100">
        <v>0</v>
      </c>
      <c r="O1999" s="98">
        <v>0</v>
      </c>
      <c r="P1999" s="101">
        <f t="shared" si="1484"/>
        <v>0</v>
      </c>
      <c r="Q1999" s="100">
        <v>0</v>
      </c>
      <c r="R1999" s="98">
        <v>0</v>
      </c>
      <c r="S1999" s="101">
        <f t="shared" si="1485"/>
        <v>0</v>
      </c>
      <c r="T1999" s="100">
        <v>0</v>
      </c>
      <c r="U1999" s="98">
        <v>0</v>
      </c>
      <c r="V1999" s="101">
        <f t="shared" si="1487"/>
        <v>0</v>
      </c>
      <c r="W1999" s="100">
        <v>0</v>
      </c>
      <c r="X1999" s="98">
        <v>0</v>
      </c>
      <c r="Y1999" s="147">
        <f t="shared" si="1486"/>
        <v>0</v>
      </c>
      <c r="Z1999" s="150"/>
    </row>
    <row r="2000" spans="2:26" s="35" customFormat="1" ht="17.100000000000001" customHeight="1">
      <c r="B2000" s="105"/>
      <c r="C2000" s="54"/>
      <c r="D2000" s="96"/>
      <c r="E2000" s="111"/>
      <c r="F2000" s="112"/>
      <c r="G2000" s="113"/>
      <c r="H2000" s="100">
        <v>0</v>
      </c>
      <c r="I2000" s="98">
        <v>0</v>
      </c>
      <c r="J2000" s="101">
        <f t="shared" si="1482"/>
        <v>0</v>
      </c>
      <c r="K2000" s="100">
        <v>0</v>
      </c>
      <c r="L2000" s="98">
        <v>0</v>
      </c>
      <c r="M2000" s="101">
        <f t="shared" si="1483"/>
        <v>0</v>
      </c>
      <c r="N2000" s="100">
        <v>0</v>
      </c>
      <c r="O2000" s="98">
        <v>0</v>
      </c>
      <c r="P2000" s="101">
        <f t="shared" si="1484"/>
        <v>0</v>
      </c>
      <c r="Q2000" s="100">
        <v>0</v>
      </c>
      <c r="R2000" s="98">
        <v>0</v>
      </c>
      <c r="S2000" s="101">
        <f t="shared" si="1485"/>
        <v>0</v>
      </c>
      <c r="T2000" s="100">
        <v>0</v>
      </c>
      <c r="U2000" s="98">
        <v>0</v>
      </c>
      <c r="V2000" s="101">
        <f t="shared" si="1487"/>
        <v>0</v>
      </c>
      <c r="W2000" s="100">
        <v>0</v>
      </c>
      <c r="X2000" s="98">
        <v>0</v>
      </c>
      <c r="Y2000" s="147">
        <f t="shared" si="1486"/>
        <v>0</v>
      </c>
      <c r="Z2000" s="150"/>
    </row>
    <row r="2001" spans="2:26" s="35" customFormat="1" ht="17.100000000000001" customHeight="1">
      <c r="B2001" s="105"/>
      <c r="C2001" s="54"/>
      <c r="D2001" s="96"/>
      <c r="E2001" s="111"/>
      <c r="F2001" s="112"/>
      <c r="G2001" s="113"/>
      <c r="H2001" s="100">
        <v>0</v>
      </c>
      <c r="I2001" s="98">
        <v>0</v>
      </c>
      <c r="J2001" s="101">
        <f t="shared" si="1482"/>
        <v>0</v>
      </c>
      <c r="K2001" s="100">
        <v>0</v>
      </c>
      <c r="L2001" s="98">
        <v>0</v>
      </c>
      <c r="M2001" s="101">
        <f t="shared" si="1483"/>
        <v>0</v>
      </c>
      <c r="N2001" s="100">
        <v>0</v>
      </c>
      <c r="O2001" s="98">
        <v>0</v>
      </c>
      <c r="P2001" s="101">
        <f t="shared" si="1484"/>
        <v>0</v>
      </c>
      <c r="Q2001" s="100">
        <v>0</v>
      </c>
      <c r="R2001" s="98">
        <v>0</v>
      </c>
      <c r="S2001" s="101">
        <f t="shared" si="1485"/>
        <v>0</v>
      </c>
      <c r="T2001" s="100">
        <v>0</v>
      </c>
      <c r="U2001" s="98">
        <v>0</v>
      </c>
      <c r="V2001" s="101">
        <f t="shared" si="1487"/>
        <v>0</v>
      </c>
      <c r="W2001" s="100">
        <v>0</v>
      </c>
      <c r="X2001" s="98">
        <v>0</v>
      </c>
      <c r="Y2001" s="147">
        <f t="shared" si="1486"/>
        <v>0</v>
      </c>
      <c r="Z2001" s="150"/>
    </row>
    <row r="2002" spans="2:26" s="35" customFormat="1" ht="17.100000000000001" customHeight="1">
      <c r="B2002" s="105"/>
      <c r="C2002" s="54"/>
      <c r="D2002" s="96"/>
      <c r="E2002" s="111"/>
      <c r="F2002" s="112"/>
      <c r="G2002" s="113"/>
      <c r="H2002" s="100">
        <v>0</v>
      </c>
      <c r="I2002" s="98">
        <v>0</v>
      </c>
      <c r="J2002" s="101">
        <f t="shared" si="1482"/>
        <v>0</v>
      </c>
      <c r="K2002" s="100">
        <v>0</v>
      </c>
      <c r="L2002" s="98">
        <v>0</v>
      </c>
      <c r="M2002" s="101">
        <f t="shared" si="1483"/>
        <v>0</v>
      </c>
      <c r="N2002" s="100">
        <v>0</v>
      </c>
      <c r="O2002" s="98">
        <v>0</v>
      </c>
      <c r="P2002" s="101">
        <f t="shared" si="1484"/>
        <v>0</v>
      </c>
      <c r="Q2002" s="100">
        <v>0</v>
      </c>
      <c r="R2002" s="98">
        <v>0</v>
      </c>
      <c r="S2002" s="101">
        <f t="shared" si="1485"/>
        <v>0</v>
      </c>
      <c r="T2002" s="100">
        <v>0</v>
      </c>
      <c r="U2002" s="98">
        <v>0</v>
      </c>
      <c r="V2002" s="101">
        <f t="shared" si="1487"/>
        <v>0</v>
      </c>
      <c r="W2002" s="100">
        <v>0</v>
      </c>
      <c r="X2002" s="98">
        <v>0</v>
      </c>
      <c r="Y2002" s="147">
        <f t="shared" si="1486"/>
        <v>0</v>
      </c>
      <c r="Z2002" s="150"/>
    </row>
    <row r="2003" spans="2:26" s="35" customFormat="1" ht="17.100000000000001" customHeight="1">
      <c r="B2003" s="105"/>
      <c r="C2003" s="54"/>
      <c r="D2003" s="96"/>
      <c r="E2003" s="111"/>
      <c r="F2003" s="112"/>
      <c r="G2003" s="113"/>
      <c r="H2003" s="100">
        <v>0</v>
      </c>
      <c r="I2003" s="98">
        <v>0</v>
      </c>
      <c r="J2003" s="101">
        <f t="shared" si="1482"/>
        <v>0</v>
      </c>
      <c r="K2003" s="100">
        <v>0</v>
      </c>
      <c r="L2003" s="98">
        <v>0</v>
      </c>
      <c r="M2003" s="101">
        <f t="shared" si="1483"/>
        <v>0</v>
      </c>
      <c r="N2003" s="100">
        <v>0</v>
      </c>
      <c r="O2003" s="98">
        <v>0</v>
      </c>
      <c r="P2003" s="101">
        <f t="shared" si="1484"/>
        <v>0</v>
      </c>
      <c r="Q2003" s="100">
        <v>0</v>
      </c>
      <c r="R2003" s="98">
        <v>0</v>
      </c>
      <c r="S2003" s="101">
        <f t="shared" si="1485"/>
        <v>0</v>
      </c>
      <c r="T2003" s="100">
        <v>0</v>
      </c>
      <c r="U2003" s="98">
        <v>0</v>
      </c>
      <c r="V2003" s="101">
        <f t="shared" si="1487"/>
        <v>0</v>
      </c>
      <c r="W2003" s="100">
        <v>0</v>
      </c>
      <c r="X2003" s="98">
        <v>0</v>
      </c>
      <c r="Y2003" s="147">
        <f t="shared" si="1486"/>
        <v>0</v>
      </c>
      <c r="Z2003" s="150"/>
    </row>
    <row r="2004" spans="2:26" s="126" customFormat="1" ht="17.100000000000001" customHeight="1">
      <c r="B2004" s="118"/>
      <c r="C2004" s="119"/>
      <c r="D2004" s="120"/>
      <c r="E2004" s="121"/>
      <c r="F2004" s="122"/>
      <c r="G2004" s="123"/>
      <c r="H2004" s="401" t="s">
        <v>201</v>
      </c>
      <c r="I2004" s="402"/>
      <c r="J2004" s="124">
        <f>SUM(J1997:J2003)</f>
        <v>0</v>
      </c>
      <c r="K2004" s="401" t="s">
        <v>201</v>
      </c>
      <c r="L2004" s="402"/>
      <c r="M2004" s="124">
        <f>SUM(M1997:M2003)</f>
        <v>0</v>
      </c>
      <c r="N2004" s="401" t="s">
        <v>201</v>
      </c>
      <c r="O2004" s="402"/>
      <c r="P2004" s="124">
        <f>SUM(P1997:P2003)</f>
        <v>0</v>
      </c>
      <c r="Q2004" s="401" t="s">
        <v>201</v>
      </c>
      <c r="R2004" s="402"/>
      <c r="S2004" s="124">
        <f>SUM(S1997:S2003)</f>
        <v>0</v>
      </c>
      <c r="T2004" s="401" t="s">
        <v>201</v>
      </c>
      <c r="U2004" s="402"/>
      <c r="V2004" s="124">
        <f>SUM(V1997:V2003)</f>
        <v>0</v>
      </c>
      <c r="W2004" s="401" t="s">
        <v>201</v>
      </c>
      <c r="X2004" s="402"/>
      <c r="Y2004" s="127">
        <f>SUM(Y1997:Y2003)</f>
        <v>0</v>
      </c>
      <c r="Z2004" s="151"/>
    </row>
    <row r="2005" spans="2:26" s="35" customFormat="1" ht="17.100000000000001" customHeight="1">
      <c r="B2005" s="105"/>
      <c r="C2005" s="54">
        <f>'2. Rekap Back Up Beton X'!C269</f>
        <v>24800</v>
      </c>
      <c r="D2005" s="96">
        <f>'2. Rekap Back Up Beton X'!D269</f>
        <v>24900</v>
      </c>
      <c r="E2005" s="111">
        <f>'2. Rekap Back Up Beton X'!E269</f>
        <v>3</v>
      </c>
      <c r="F2005" s="112">
        <f>(100/((D2005-C2005)*E2005))*((J2012*0.5)+(M2012*1)+(P2012*2)+(S2012*20)+(V2012*15)+(Y2012*1.5))</f>
        <v>0</v>
      </c>
      <c r="G2005" s="113" t="str">
        <f>IF(F2005&lt;=25,"B",IF(F2005&lt;=75,"S",IF(F2005&lt;=100,"RR","RB")))</f>
        <v>B</v>
      </c>
      <c r="H2005" s="100">
        <v>0</v>
      </c>
      <c r="I2005" s="98">
        <v>0</v>
      </c>
      <c r="J2005" s="101">
        <f t="shared" ref="J2005:J2011" si="1488">H2005*I2005</f>
        <v>0</v>
      </c>
      <c r="K2005" s="100">
        <v>0</v>
      </c>
      <c r="L2005" s="98">
        <v>0</v>
      </c>
      <c r="M2005" s="101">
        <f t="shared" ref="M2005:M2011" si="1489">K2005*L2005</f>
        <v>0</v>
      </c>
      <c r="N2005" s="100">
        <v>0</v>
      </c>
      <c r="O2005" s="98">
        <v>4</v>
      </c>
      <c r="P2005" s="101">
        <f t="shared" ref="P2005:P2011" si="1490">N2005*O2005</f>
        <v>0</v>
      </c>
      <c r="Q2005" s="100">
        <v>0</v>
      </c>
      <c r="R2005" s="98">
        <v>0</v>
      </c>
      <c r="S2005" s="101">
        <f t="shared" ref="S2005:S2011" si="1491">Q2005*R2005</f>
        <v>0</v>
      </c>
      <c r="T2005" s="100">
        <v>0</v>
      </c>
      <c r="U2005" s="98">
        <v>0</v>
      </c>
      <c r="V2005" s="101">
        <f>T2005*U2005</f>
        <v>0</v>
      </c>
      <c r="W2005" s="100">
        <v>0</v>
      </c>
      <c r="X2005" s="98">
        <v>0</v>
      </c>
      <c r="Y2005" s="147">
        <f t="shared" ref="Y2005:Y2011" si="1492">W2005*X2005</f>
        <v>0</v>
      </c>
      <c r="Z2005" s="150"/>
    </row>
    <row r="2006" spans="2:26" s="35" customFormat="1" ht="17.100000000000001" customHeight="1">
      <c r="B2006" s="105"/>
      <c r="C2006" s="54"/>
      <c r="D2006" s="96"/>
      <c r="E2006" s="111"/>
      <c r="F2006" s="112"/>
      <c r="G2006" s="113"/>
      <c r="H2006" s="100">
        <v>0</v>
      </c>
      <c r="I2006" s="98">
        <v>0</v>
      </c>
      <c r="J2006" s="101">
        <f t="shared" si="1488"/>
        <v>0</v>
      </c>
      <c r="K2006" s="100">
        <v>0</v>
      </c>
      <c r="L2006" s="98">
        <v>0</v>
      </c>
      <c r="M2006" s="101">
        <f t="shared" si="1489"/>
        <v>0</v>
      </c>
      <c r="N2006" s="100">
        <v>0</v>
      </c>
      <c r="O2006" s="98">
        <v>0</v>
      </c>
      <c r="P2006" s="101">
        <f t="shared" si="1490"/>
        <v>0</v>
      </c>
      <c r="Q2006" s="100">
        <v>0</v>
      </c>
      <c r="R2006" s="98">
        <v>0</v>
      </c>
      <c r="S2006" s="101">
        <f t="shared" si="1491"/>
        <v>0</v>
      </c>
      <c r="T2006" s="100">
        <v>0</v>
      </c>
      <c r="U2006" s="98">
        <v>0</v>
      </c>
      <c r="V2006" s="101">
        <f t="shared" ref="V2006:V2011" si="1493">T2006*U2006</f>
        <v>0</v>
      </c>
      <c r="W2006" s="100">
        <v>0</v>
      </c>
      <c r="X2006" s="98">
        <v>0</v>
      </c>
      <c r="Y2006" s="147">
        <f t="shared" si="1492"/>
        <v>0</v>
      </c>
      <c r="Z2006" s="150"/>
    </row>
    <row r="2007" spans="2:26" s="35" customFormat="1" ht="17.100000000000001" customHeight="1">
      <c r="B2007" s="105"/>
      <c r="C2007" s="54"/>
      <c r="D2007" s="96"/>
      <c r="E2007" s="111"/>
      <c r="F2007" s="112"/>
      <c r="G2007" s="113"/>
      <c r="H2007" s="100">
        <v>0</v>
      </c>
      <c r="I2007" s="98">
        <v>0</v>
      </c>
      <c r="J2007" s="101">
        <f t="shared" si="1488"/>
        <v>0</v>
      </c>
      <c r="K2007" s="100">
        <v>0</v>
      </c>
      <c r="L2007" s="98">
        <v>0</v>
      </c>
      <c r="M2007" s="101">
        <f t="shared" si="1489"/>
        <v>0</v>
      </c>
      <c r="N2007" s="100">
        <v>0</v>
      </c>
      <c r="O2007" s="98">
        <v>0</v>
      </c>
      <c r="P2007" s="101">
        <f t="shared" si="1490"/>
        <v>0</v>
      </c>
      <c r="Q2007" s="100">
        <v>0</v>
      </c>
      <c r="R2007" s="98">
        <v>0</v>
      </c>
      <c r="S2007" s="101">
        <f t="shared" si="1491"/>
        <v>0</v>
      </c>
      <c r="T2007" s="100">
        <v>0</v>
      </c>
      <c r="U2007" s="98">
        <v>0</v>
      </c>
      <c r="V2007" s="101">
        <f t="shared" si="1493"/>
        <v>0</v>
      </c>
      <c r="W2007" s="100">
        <v>0</v>
      </c>
      <c r="X2007" s="98">
        <v>0</v>
      </c>
      <c r="Y2007" s="147">
        <f t="shared" si="1492"/>
        <v>0</v>
      </c>
      <c r="Z2007" s="150"/>
    </row>
    <row r="2008" spans="2:26" s="35" customFormat="1" ht="17.100000000000001" customHeight="1">
      <c r="B2008" s="105"/>
      <c r="C2008" s="54"/>
      <c r="D2008" s="96"/>
      <c r="E2008" s="111"/>
      <c r="F2008" s="112"/>
      <c r="G2008" s="113"/>
      <c r="H2008" s="100">
        <v>0</v>
      </c>
      <c r="I2008" s="98">
        <v>0</v>
      </c>
      <c r="J2008" s="101">
        <f t="shared" si="1488"/>
        <v>0</v>
      </c>
      <c r="K2008" s="100">
        <v>0</v>
      </c>
      <c r="L2008" s="98">
        <v>0</v>
      </c>
      <c r="M2008" s="101">
        <f t="shared" si="1489"/>
        <v>0</v>
      </c>
      <c r="N2008" s="100">
        <v>0</v>
      </c>
      <c r="O2008" s="98">
        <v>0</v>
      </c>
      <c r="P2008" s="101">
        <f t="shared" si="1490"/>
        <v>0</v>
      </c>
      <c r="Q2008" s="100">
        <v>0</v>
      </c>
      <c r="R2008" s="98">
        <v>0</v>
      </c>
      <c r="S2008" s="101">
        <f t="shared" si="1491"/>
        <v>0</v>
      </c>
      <c r="T2008" s="100">
        <v>0</v>
      </c>
      <c r="U2008" s="98">
        <v>0</v>
      </c>
      <c r="V2008" s="101">
        <f t="shared" si="1493"/>
        <v>0</v>
      </c>
      <c r="W2008" s="100">
        <v>0</v>
      </c>
      <c r="X2008" s="98">
        <v>0</v>
      </c>
      <c r="Y2008" s="147">
        <f t="shared" si="1492"/>
        <v>0</v>
      </c>
      <c r="Z2008" s="150"/>
    </row>
    <row r="2009" spans="2:26" s="35" customFormat="1" ht="17.100000000000001" customHeight="1">
      <c r="B2009" s="105"/>
      <c r="C2009" s="54"/>
      <c r="D2009" s="96"/>
      <c r="E2009" s="111"/>
      <c r="F2009" s="112"/>
      <c r="G2009" s="113"/>
      <c r="H2009" s="100">
        <v>0</v>
      </c>
      <c r="I2009" s="98">
        <v>0</v>
      </c>
      <c r="J2009" s="101">
        <f t="shared" si="1488"/>
        <v>0</v>
      </c>
      <c r="K2009" s="100">
        <v>0</v>
      </c>
      <c r="L2009" s="98">
        <v>0</v>
      </c>
      <c r="M2009" s="101">
        <f t="shared" si="1489"/>
        <v>0</v>
      </c>
      <c r="N2009" s="100">
        <v>0</v>
      </c>
      <c r="O2009" s="98">
        <v>0</v>
      </c>
      <c r="P2009" s="101">
        <f t="shared" si="1490"/>
        <v>0</v>
      </c>
      <c r="Q2009" s="100">
        <v>0</v>
      </c>
      <c r="R2009" s="98">
        <v>0</v>
      </c>
      <c r="S2009" s="101">
        <f t="shared" si="1491"/>
        <v>0</v>
      </c>
      <c r="T2009" s="100">
        <v>0</v>
      </c>
      <c r="U2009" s="98">
        <v>0</v>
      </c>
      <c r="V2009" s="101">
        <f t="shared" si="1493"/>
        <v>0</v>
      </c>
      <c r="W2009" s="100">
        <v>0</v>
      </c>
      <c r="X2009" s="98">
        <v>0</v>
      </c>
      <c r="Y2009" s="147">
        <f t="shared" si="1492"/>
        <v>0</v>
      </c>
      <c r="Z2009" s="150"/>
    </row>
    <row r="2010" spans="2:26" s="35" customFormat="1" ht="17.100000000000001" customHeight="1">
      <c r="B2010" s="105"/>
      <c r="C2010" s="54"/>
      <c r="D2010" s="96"/>
      <c r="E2010" s="111"/>
      <c r="F2010" s="112"/>
      <c r="G2010" s="113"/>
      <c r="H2010" s="100">
        <v>0</v>
      </c>
      <c r="I2010" s="98">
        <v>0</v>
      </c>
      <c r="J2010" s="101">
        <f t="shared" si="1488"/>
        <v>0</v>
      </c>
      <c r="K2010" s="100">
        <v>0</v>
      </c>
      <c r="L2010" s="98">
        <v>0</v>
      </c>
      <c r="M2010" s="101">
        <f t="shared" si="1489"/>
        <v>0</v>
      </c>
      <c r="N2010" s="100">
        <v>0</v>
      </c>
      <c r="O2010" s="98">
        <v>0</v>
      </c>
      <c r="P2010" s="101">
        <f t="shared" si="1490"/>
        <v>0</v>
      </c>
      <c r="Q2010" s="100">
        <v>0</v>
      </c>
      <c r="R2010" s="98">
        <v>0</v>
      </c>
      <c r="S2010" s="101">
        <f t="shared" si="1491"/>
        <v>0</v>
      </c>
      <c r="T2010" s="100">
        <v>0</v>
      </c>
      <c r="U2010" s="98">
        <v>0</v>
      </c>
      <c r="V2010" s="101">
        <f t="shared" si="1493"/>
        <v>0</v>
      </c>
      <c r="W2010" s="100">
        <v>0</v>
      </c>
      <c r="X2010" s="98">
        <v>0</v>
      </c>
      <c r="Y2010" s="147">
        <f t="shared" si="1492"/>
        <v>0</v>
      </c>
      <c r="Z2010" s="150"/>
    </row>
    <row r="2011" spans="2:26" s="35" customFormat="1" ht="17.100000000000001" customHeight="1">
      <c r="B2011" s="105"/>
      <c r="C2011" s="54"/>
      <c r="D2011" s="96"/>
      <c r="E2011" s="111"/>
      <c r="F2011" s="112"/>
      <c r="G2011" s="113"/>
      <c r="H2011" s="100">
        <v>0</v>
      </c>
      <c r="I2011" s="98">
        <v>0</v>
      </c>
      <c r="J2011" s="101">
        <f t="shared" si="1488"/>
        <v>0</v>
      </c>
      <c r="K2011" s="100">
        <v>0</v>
      </c>
      <c r="L2011" s="98">
        <v>0</v>
      </c>
      <c r="M2011" s="101">
        <f t="shared" si="1489"/>
        <v>0</v>
      </c>
      <c r="N2011" s="100">
        <v>0</v>
      </c>
      <c r="O2011" s="98">
        <v>0</v>
      </c>
      <c r="P2011" s="101">
        <f t="shared" si="1490"/>
        <v>0</v>
      </c>
      <c r="Q2011" s="100">
        <v>0</v>
      </c>
      <c r="R2011" s="98">
        <v>0</v>
      </c>
      <c r="S2011" s="101">
        <f t="shared" si="1491"/>
        <v>0</v>
      </c>
      <c r="T2011" s="100">
        <v>0</v>
      </c>
      <c r="U2011" s="98">
        <v>0</v>
      </c>
      <c r="V2011" s="101">
        <f t="shared" si="1493"/>
        <v>0</v>
      </c>
      <c r="W2011" s="100">
        <v>0</v>
      </c>
      <c r="X2011" s="98">
        <v>0</v>
      </c>
      <c r="Y2011" s="147">
        <f t="shared" si="1492"/>
        <v>0</v>
      </c>
      <c r="Z2011" s="150"/>
    </row>
    <row r="2012" spans="2:26" s="126" customFormat="1" ht="17.100000000000001" customHeight="1">
      <c r="B2012" s="118"/>
      <c r="C2012" s="119"/>
      <c r="D2012" s="120"/>
      <c r="E2012" s="121"/>
      <c r="F2012" s="122"/>
      <c r="G2012" s="123"/>
      <c r="H2012" s="401" t="s">
        <v>201</v>
      </c>
      <c r="I2012" s="402"/>
      <c r="J2012" s="124">
        <f>SUM(J2005:J2011)</f>
        <v>0</v>
      </c>
      <c r="K2012" s="401" t="s">
        <v>201</v>
      </c>
      <c r="L2012" s="402"/>
      <c r="M2012" s="124">
        <f>SUM(M2005:M2011)</f>
        <v>0</v>
      </c>
      <c r="N2012" s="401" t="s">
        <v>201</v>
      </c>
      <c r="O2012" s="402"/>
      <c r="P2012" s="124">
        <f>SUM(P2005:P2011)</f>
        <v>0</v>
      </c>
      <c r="Q2012" s="401" t="s">
        <v>201</v>
      </c>
      <c r="R2012" s="402"/>
      <c r="S2012" s="124">
        <f>SUM(S2005:S2011)</f>
        <v>0</v>
      </c>
      <c r="T2012" s="401" t="s">
        <v>201</v>
      </c>
      <c r="U2012" s="402"/>
      <c r="V2012" s="124">
        <f>SUM(V2005:V2011)</f>
        <v>0</v>
      </c>
      <c r="W2012" s="401" t="s">
        <v>201</v>
      </c>
      <c r="X2012" s="402"/>
      <c r="Y2012" s="127">
        <f>SUM(Y2005:Y2011)</f>
        <v>0</v>
      </c>
      <c r="Z2012" s="151"/>
    </row>
    <row r="2013" spans="2:26" s="35" customFormat="1" ht="17.100000000000001" customHeight="1">
      <c r="B2013" s="105"/>
      <c r="C2013" s="54">
        <f>'2. Rekap Back Up Beton X'!C270</f>
        <v>24900</v>
      </c>
      <c r="D2013" s="96">
        <f>'2. Rekap Back Up Beton X'!D270</f>
        <v>25000</v>
      </c>
      <c r="E2013" s="111">
        <f>'2. Rekap Back Up Beton X'!E270</f>
        <v>3</v>
      </c>
      <c r="F2013" s="112">
        <f>(100/((D2013-C2013)*E2013))*((J2020*0.5)+(M2020*1)+(P2020*2)+(S2020*20)+(V2020*15)+(Y2020*1.5))</f>
        <v>0</v>
      </c>
      <c r="G2013" s="113" t="str">
        <f>IF(F2013&lt;=25,"B",IF(F2013&lt;=75,"S",IF(F2013&lt;=100,"RR","RB")))</f>
        <v>B</v>
      </c>
      <c r="H2013" s="100">
        <v>0</v>
      </c>
      <c r="I2013" s="98">
        <v>0</v>
      </c>
      <c r="J2013" s="101">
        <f t="shared" ref="J2013:J2019" si="1494">H2013*I2013</f>
        <v>0</v>
      </c>
      <c r="K2013" s="100">
        <v>0</v>
      </c>
      <c r="L2013" s="98">
        <v>0</v>
      </c>
      <c r="M2013" s="101">
        <f t="shared" ref="M2013:M2019" si="1495">K2013*L2013</f>
        <v>0</v>
      </c>
      <c r="N2013" s="100">
        <v>0</v>
      </c>
      <c r="O2013" s="98">
        <v>4</v>
      </c>
      <c r="P2013" s="101">
        <f t="shared" ref="P2013:P2019" si="1496">N2013*O2013</f>
        <v>0</v>
      </c>
      <c r="Q2013" s="100">
        <v>0</v>
      </c>
      <c r="R2013" s="98">
        <v>0</v>
      </c>
      <c r="S2013" s="101">
        <f t="shared" ref="S2013:S2019" si="1497">Q2013*R2013</f>
        <v>0</v>
      </c>
      <c r="T2013" s="100">
        <v>0</v>
      </c>
      <c r="U2013" s="98">
        <v>0</v>
      </c>
      <c r="V2013" s="101">
        <f>T2013*U2013</f>
        <v>0</v>
      </c>
      <c r="W2013" s="100">
        <v>0</v>
      </c>
      <c r="X2013" s="98">
        <v>0</v>
      </c>
      <c r="Y2013" s="147">
        <f t="shared" ref="Y2013:Y2019" si="1498">W2013*X2013</f>
        <v>0</v>
      </c>
      <c r="Z2013" s="150"/>
    </row>
    <row r="2014" spans="2:26" s="35" customFormat="1" ht="17.100000000000001" customHeight="1">
      <c r="B2014" s="105"/>
      <c r="C2014" s="54"/>
      <c r="D2014" s="96"/>
      <c r="E2014" s="111"/>
      <c r="F2014" s="112"/>
      <c r="G2014" s="113"/>
      <c r="H2014" s="100">
        <v>0</v>
      </c>
      <c r="I2014" s="98">
        <v>0</v>
      </c>
      <c r="J2014" s="101">
        <f t="shared" si="1494"/>
        <v>0</v>
      </c>
      <c r="K2014" s="100">
        <v>0</v>
      </c>
      <c r="L2014" s="98">
        <v>0</v>
      </c>
      <c r="M2014" s="101">
        <f t="shared" si="1495"/>
        <v>0</v>
      </c>
      <c r="N2014" s="100">
        <v>0</v>
      </c>
      <c r="O2014" s="98">
        <v>0</v>
      </c>
      <c r="P2014" s="101">
        <f t="shared" si="1496"/>
        <v>0</v>
      </c>
      <c r="Q2014" s="100">
        <v>0</v>
      </c>
      <c r="R2014" s="98">
        <v>0</v>
      </c>
      <c r="S2014" s="101">
        <f t="shared" si="1497"/>
        <v>0</v>
      </c>
      <c r="T2014" s="100">
        <v>0</v>
      </c>
      <c r="U2014" s="98">
        <v>0</v>
      </c>
      <c r="V2014" s="101">
        <f t="shared" ref="V2014:V2019" si="1499">T2014*U2014</f>
        <v>0</v>
      </c>
      <c r="W2014" s="100">
        <v>0</v>
      </c>
      <c r="X2014" s="98">
        <v>0</v>
      </c>
      <c r="Y2014" s="147">
        <f t="shared" si="1498"/>
        <v>0</v>
      </c>
      <c r="Z2014" s="150"/>
    </row>
    <row r="2015" spans="2:26" s="35" customFormat="1" ht="17.100000000000001" customHeight="1">
      <c r="B2015" s="105"/>
      <c r="C2015" s="54"/>
      <c r="D2015" s="96"/>
      <c r="E2015" s="111"/>
      <c r="F2015" s="112"/>
      <c r="G2015" s="113"/>
      <c r="H2015" s="100">
        <v>0</v>
      </c>
      <c r="I2015" s="98">
        <v>0</v>
      </c>
      <c r="J2015" s="101">
        <f t="shared" si="1494"/>
        <v>0</v>
      </c>
      <c r="K2015" s="100">
        <v>0</v>
      </c>
      <c r="L2015" s="98">
        <v>0</v>
      </c>
      <c r="M2015" s="101">
        <f t="shared" si="1495"/>
        <v>0</v>
      </c>
      <c r="N2015" s="100">
        <v>0</v>
      </c>
      <c r="O2015" s="98">
        <v>0</v>
      </c>
      <c r="P2015" s="101">
        <f t="shared" si="1496"/>
        <v>0</v>
      </c>
      <c r="Q2015" s="100">
        <v>0</v>
      </c>
      <c r="R2015" s="98">
        <v>0</v>
      </c>
      <c r="S2015" s="101">
        <f t="shared" si="1497"/>
        <v>0</v>
      </c>
      <c r="T2015" s="100">
        <v>0</v>
      </c>
      <c r="U2015" s="98">
        <v>0</v>
      </c>
      <c r="V2015" s="101">
        <f t="shared" si="1499"/>
        <v>0</v>
      </c>
      <c r="W2015" s="100">
        <v>0</v>
      </c>
      <c r="X2015" s="98">
        <v>0</v>
      </c>
      <c r="Y2015" s="147">
        <f t="shared" si="1498"/>
        <v>0</v>
      </c>
      <c r="Z2015" s="150"/>
    </row>
    <row r="2016" spans="2:26" s="35" customFormat="1" ht="17.100000000000001" customHeight="1">
      <c r="B2016" s="105"/>
      <c r="C2016" s="54"/>
      <c r="D2016" s="96"/>
      <c r="E2016" s="111"/>
      <c r="F2016" s="112"/>
      <c r="G2016" s="113"/>
      <c r="H2016" s="100">
        <v>0</v>
      </c>
      <c r="I2016" s="98">
        <v>0</v>
      </c>
      <c r="J2016" s="101">
        <f t="shared" si="1494"/>
        <v>0</v>
      </c>
      <c r="K2016" s="100">
        <v>0</v>
      </c>
      <c r="L2016" s="98">
        <v>0</v>
      </c>
      <c r="M2016" s="101">
        <f t="shared" si="1495"/>
        <v>0</v>
      </c>
      <c r="N2016" s="100">
        <v>0</v>
      </c>
      <c r="O2016" s="98">
        <v>0</v>
      </c>
      <c r="P2016" s="101">
        <f t="shared" si="1496"/>
        <v>0</v>
      </c>
      <c r="Q2016" s="100">
        <v>0</v>
      </c>
      <c r="R2016" s="98">
        <v>0</v>
      </c>
      <c r="S2016" s="101">
        <f t="shared" si="1497"/>
        <v>0</v>
      </c>
      <c r="T2016" s="100">
        <v>0</v>
      </c>
      <c r="U2016" s="98">
        <v>0</v>
      </c>
      <c r="V2016" s="101">
        <f t="shared" si="1499"/>
        <v>0</v>
      </c>
      <c r="W2016" s="100">
        <v>0</v>
      </c>
      <c r="X2016" s="98">
        <v>0</v>
      </c>
      <c r="Y2016" s="147">
        <f t="shared" si="1498"/>
        <v>0</v>
      </c>
      <c r="Z2016" s="150"/>
    </row>
    <row r="2017" spans="2:26" s="35" customFormat="1" ht="17.100000000000001" customHeight="1">
      <c r="B2017" s="105"/>
      <c r="C2017" s="54"/>
      <c r="D2017" s="96"/>
      <c r="E2017" s="111"/>
      <c r="F2017" s="112"/>
      <c r="G2017" s="113"/>
      <c r="H2017" s="100">
        <v>0</v>
      </c>
      <c r="I2017" s="98">
        <v>0</v>
      </c>
      <c r="J2017" s="101">
        <f t="shared" si="1494"/>
        <v>0</v>
      </c>
      <c r="K2017" s="100">
        <v>0</v>
      </c>
      <c r="L2017" s="98">
        <v>0</v>
      </c>
      <c r="M2017" s="101">
        <f t="shared" si="1495"/>
        <v>0</v>
      </c>
      <c r="N2017" s="100">
        <v>0</v>
      </c>
      <c r="O2017" s="98">
        <v>0</v>
      </c>
      <c r="P2017" s="101">
        <f t="shared" si="1496"/>
        <v>0</v>
      </c>
      <c r="Q2017" s="100">
        <v>0</v>
      </c>
      <c r="R2017" s="98">
        <v>0</v>
      </c>
      <c r="S2017" s="101">
        <f t="shared" si="1497"/>
        <v>0</v>
      </c>
      <c r="T2017" s="100">
        <v>0</v>
      </c>
      <c r="U2017" s="98">
        <v>0</v>
      </c>
      <c r="V2017" s="101">
        <f t="shared" si="1499"/>
        <v>0</v>
      </c>
      <c r="W2017" s="100">
        <v>0</v>
      </c>
      <c r="X2017" s="98">
        <v>0</v>
      </c>
      <c r="Y2017" s="147">
        <f t="shared" si="1498"/>
        <v>0</v>
      </c>
      <c r="Z2017" s="150"/>
    </row>
    <row r="2018" spans="2:26" s="35" customFormat="1" ht="17.100000000000001" customHeight="1">
      <c r="B2018" s="105"/>
      <c r="C2018" s="54"/>
      <c r="D2018" s="96"/>
      <c r="E2018" s="111"/>
      <c r="F2018" s="112"/>
      <c r="G2018" s="113"/>
      <c r="H2018" s="100">
        <v>0</v>
      </c>
      <c r="I2018" s="98">
        <v>0</v>
      </c>
      <c r="J2018" s="101">
        <f t="shared" si="1494"/>
        <v>0</v>
      </c>
      <c r="K2018" s="100">
        <v>0</v>
      </c>
      <c r="L2018" s="98">
        <v>0</v>
      </c>
      <c r="M2018" s="101">
        <f t="shared" si="1495"/>
        <v>0</v>
      </c>
      <c r="N2018" s="100">
        <v>0</v>
      </c>
      <c r="O2018" s="98">
        <v>0</v>
      </c>
      <c r="P2018" s="101">
        <f t="shared" si="1496"/>
        <v>0</v>
      </c>
      <c r="Q2018" s="100">
        <v>0</v>
      </c>
      <c r="R2018" s="98">
        <v>0</v>
      </c>
      <c r="S2018" s="101">
        <f t="shared" si="1497"/>
        <v>0</v>
      </c>
      <c r="T2018" s="100">
        <v>0</v>
      </c>
      <c r="U2018" s="98">
        <v>0</v>
      </c>
      <c r="V2018" s="101">
        <f t="shared" si="1499"/>
        <v>0</v>
      </c>
      <c r="W2018" s="100">
        <v>0</v>
      </c>
      <c r="X2018" s="98">
        <v>0</v>
      </c>
      <c r="Y2018" s="147">
        <f t="shared" si="1498"/>
        <v>0</v>
      </c>
      <c r="Z2018" s="150"/>
    </row>
    <row r="2019" spans="2:26" s="35" customFormat="1" ht="17.100000000000001" customHeight="1">
      <c r="B2019" s="105"/>
      <c r="C2019" s="54"/>
      <c r="D2019" s="96"/>
      <c r="E2019" s="111"/>
      <c r="F2019" s="112"/>
      <c r="G2019" s="113"/>
      <c r="H2019" s="100">
        <v>0</v>
      </c>
      <c r="I2019" s="98">
        <v>0</v>
      </c>
      <c r="J2019" s="101">
        <f t="shared" si="1494"/>
        <v>0</v>
      </c>
      <c r="K2019" s="100">
        <v>0</v>
      </c>
      <c r="L2019" s="98">
        <v>0</v>
      </c>
      <c r="M2019" s="101">
        <f t="shared" si="1495"/>
        <v>0</v>
      </c>
      <c r="N2019" s="100">
        <v>0</v>
      </c>
      <c r="O2019" s="98">
        <v>0</v>
      </c>
      <c r="P2019" s="101">
        <f t="shared" si="1496"/>
        <v>0</v>
      </c>
      <c r="Q2019" s="100">
        <v>0</v>
      </c>
      <c r="R2019" s="98">
        <v>0</v>
      </c>
      <c r="S2019" s="101">
        <f t="shared" si="1497"/>
        <v>0</v>
      </c>
      <c r="T2019" s="100">
        <v>0</v>
      </c>
      <c r="U2019" s="98">
        <v>0</v>
      </c>
      <c r="V2019" s="101">
        <f t="shared" si="1499"/>
        <v>0</v>
      </c>
      <c r="W2019" s="100">
        <v>0</v>
      </c>
      <c r="X2019" s="98">
        <v>0</v>
      </c>
      <c r="Y2019" s="147">
        <f t="shared" si="1498"/>
        <v>0</v>
      </c>
      <c r="Z2019" s="150"/>
    </row>
    <row r="2020" spans="2:26" s="126" customFormat="1" ht="17.100000000000001" customHeight="1">
      <c r="B2020" s="118"/>
      <c r="C2020" s="119"/>
      <c r="D2020" s="120"/>
      <c r="E2020" s="121"/>
      <c r="F2020" s="122"/>
      <c r="G2020" s="123"/>
      <c r="H2020" s="401" t="s">
        <v>201</v>
      </c>
      <c r="I2020" s="402"/>
      <c r="J2020" s="124">
        <f>SUM(J2013:J2019)</f>
        <v>0</v>
      </c>
      <c r="K2020" s="401" t="s">
        <v>201</v>
      </c>
      <c r="L2020" s="402"/>
      <c r="M2020" s="124">
        <f>SUM(M2013:M2019)</f>
        <v>0</v>
      </c>
      <c r="N2020" s="401" t="s">
        <v>201</v>
      </c>
      <c r="O2020" s="402"/>
      <c r="P2020" s="124">
        <f>SUM(P2013:P2019)</f>
        <v>0</v>
      </c>
      <c r="Q2020" s="401" t="s">
        <v>201</v>
      </c>
      <c r="R2020" s="402"/>
      <c r="S2020" s="124">
        <f>SUM(S2013:S2019)</f>
        <v>0</v>
      </c>
      <c r="T2020" s="401" t="s">
        <v>201</v>
      </c>
      <c r="U2020" s="402"/>
      <c r="V2020" s="124">
        <f>SUM(V2013:V2019)</f>
        <v>0</v>
      </c>
      <c r="W2020" s="401" t="s">
        <v>201</v>
      </c>
      <c r="X2020" s="402"/>
      <c r="Y2020" s="127">
        <f>SUM(Y2013:Y2019)</f>
        <v>0</v>
      </c>
      <c r="Z2020" s="151"/>
    </row>
    <row r="2021" spans="2:26" s="35" customFormat="1" ht="17.100000000000001" customHeight="1">
      <c r="B2021" s="105"/>
      <c r="C2021" s="54">
        <f>'2. Rekap Back Up Beton X'!C271</f>
        <v>25000</v>
      </c>
      <c r="D2021" s="96">
        <f>'2. Rekap Back Up Beton X'!D271</f>
        <v>25100</v>
      </c>
      <c r="E2021" s="111">
        <f>'2. Rekap Back Up Beton X'!E271</f>
        <v>3</v>
      </c>
      <c r="F2021" s="112">
        <f>(100/((D2021-C2021)*E2021))*((J2028*0.5)+(M2028*1)+(P2028*2)+(S2028*20)+(V2028*15)+(Y2028*1.5))</f>
        <v>0</v>
      </c>
      <c r="G2021" s="113" t="str">
        <f>IF(F2021&lt;=25,"B",IF(F2021&lt;=75,"S",IF(F2021&lt;=100,"RR","RB")))</f>
        <v>B</v>
      </c>
      <c r="H2021" s="100">
        <v>0</v>
      </c>
      <c r="I2021" s="98">
        <v>0</v>
      </c>
      <c r="J2021" s="101">
        <f t="shared" ref="J2021:J2027" si="1500">H2021*I2021</f>
        <v>0</v>
      </c>
      <c r="K2021" s="100">
        <v>0</v>
      </c>
      <c r="L2021" s="98">
        <v>0</v>
      </c>
      <c r="M2021" s="101">
        <f t="shared" ref="M2021:M2027" si="1501">K2021*L2021</f>
        <v>0</v>
      </c>
      <c r="N2021" s="100">
        <v>0</v>
      </c>
      <c r="O2021" s="98">
        <v>4</v>
      </c>
      <c r="P2021" s="101">
        <f t="shared" ref="P2021:P2027" si="1502">N2021*O2021</f>
        <v>0</v>
      </c>
      <c r="Q2021" s="100">
        <v>0</v>
      </c>
      <c r="R2021" s="98">
        <v>0</v>
      </c>
      <c r="S2021" s="101">
        <f t="shared" ref="S2021:S2027" si="1503">Q2021*R2021</f>
        <v>0</v>
      </c>
      <c r="T2021" s="100">
        <v>0</v>
      </c>
      <c r="U2021" s="98">
        <v>0</v>
      </c>
      <c r="V2021" s="101">
        <f>T2021*U2021</f>
        <v>0</v>
      </c>
      <c r="W2021" s="100">
        <v>0</v>
      </c>
      <c r="X2021" s="98">
        <v>0</v>
      </c>
      <c r="Y2021" s="147">
        <f t="shared" ref="Y2021:Y2027" si="1504">W2021*X2021</f>
        <v>0</v>
      </c>
      <c r="Z2021" s="150"/>
    </row>
    <row r="2022" spans="2:26" s="35" customFormat="1" ht="17.100000000000001" customHeight="1">
      <c r="B2022" s="105"/>
      <c r="C2022" s="54"/>
      <c r="D2022" s="96"/>
      <c r="E2022" s="111"/>
      <c r="F2022" s="112"/>
      <c r="G2022" s="113"/>
      <c r="H2022" s="100">
        <v>0</v>
      </c>
      <c r="I2022" s="98">
        <v>0</v>
      </c>
      <c r="J2022" s="101">
        <f t="shared" si="1500"/>
        <v>0</v>
      </c>
      <c r="K2022" s="100">
        <v>0</v>
      </c>
      <c r="L2022" s="98">
        <v>0</v>
      </c>
      <c r="M2022" s="101">
        <f t="shared" si="1501"/>
        <v>0</v>
      </c>
      <c r="N2022" s="100">
        <v>0</v>
      </c>
      <c r="O2022" s="98">
        <v>0</v>
      </c>
      <c r="P2022" s="101">
        <f t="shared" si="1502"/>
        <v>0</v>
      </c>
      <c r="Q2022" s="100">
        <v>0</v>
      </c>
      <c r="R2022" s="98">
        <v>0</v>
      </c>
      <c r="S2022" s="101">
        <f t="shared" si="1503"/>
        <v>0</v>
      </c>
      <c r="T2022" s="100">
        <v>0</v>
      </c>
      <c r="U2022" s="98">
        <v>0</v>
      </c>
      <c r="V2022" s="101">
        <f t="shared" ref="V2022:V2027" si="1505">T2022*U2022</f>
        <v>0</v>
      </c>
      <c r="W2022" s="100">
        <v>0</v>
      </c>
      <c r="X2022" s="98">
        <v>0</v>
      </c>
      <c r="Y2022" s="147">
        <f t="shared" si="1504"/>
        <v>0</v>
      </c>
      <c r="Z2022" s="150"/>
    </row>
    <row r="2023" spans="2:26" s="35" customFormat="1" ht="17.100000000000001" customHeight="1">
      <c r="B2023" s="105"/>
      <c r="C2023" s="54"/>
      <c r="D2023" s="96"/>
      <c r="E2023" s="111"/>
      <c r="F2023" s="112"/>
      <c r="G2023" s="113"/>
      <c r="H2023" s="100">
        <v>0</v>
      </c>
      <c r="I2023" s="98">
        <v>0</v>
      </c>
      <c r="J2023" s="101">
        <f t="shared" si="1500"/>
        <v>0</v>
      </c>
      <c r="K2023" s="100">
        <v>0</v>
      </c>
      <c r="L2023" s="98">
        <v>0</v>
      </c>
      <c r="M2023" s="101">
        <f t="shared" si="1501"/>
        <v>0</v>
      </c>
      <c r="N2023" s="100">
        <v>0</v>
      </c>
      <c r="O2023" s="98">
        <v>0</v>
      </c>
      <c r="P2023" s="101">
        <f t="shared" si="1502"/>
        <v>0</v>
      </c>
      <c r="Q2023" s="100">
        <v>0</v>
      </c>
      <c r="R2023" s="98">
        <v>0</v>
      </c>
      <c r="S2023" s="101">
        <f t="shared" si="1503"/>
        <v>0</v>
      </c>
      <c r="T2023" s="100">
        <v>0</v>
      </c>
      <c r="U2023" s="98">
        <v>0</v>
      </c>
      <c r="V2023" s="101">
        <f t="shared" si="1505"/>
        <v>0</v>
      </c>
      <c r="W2023" s="100">
        <v>0</v>
      </c>
      <c r="X2023" s="98">
        <v>0</v>
      </c>
      <c r="Y2023" s="147">
        <f t="shared" si="1504"/>
        <v>0</v>
      </c>
      <c r="Z2023" s="150"/>
    </row>
    <row r="2024" spans="2:26" s="35" customFormat="1" ht="17.100000000000001" customHeight="1">
      <c r="B2024" s="105"/>
      <c r="C2024" s="54"/>
      <c r="D2024" s="96"/>
      <c r="E2024" s="111"/>
      <c r="F2024" s="112"/>
      <c r="G2024" s="113"/>
      <c r="H2024" s="100">
        <v>0</v>
      </c>
      <c r="I2024" s="98">
        <v>0</v>
      </c>
      <c r="J2024" s="101">
        <f t="shared" si="1500"/>
        <v>0</v>
      </c>
      <c r="K2024" s="100">
        <v>0</v>
      </c>
      <c r="L2024" s="98">
        <v>0</v>
      </c>
      <c r="M2024" s="101">
        <f t="shared" si="1501"/>
        <v>0</v>
      </c>
      <c r="N2024" s="100">
        <v>0</v>
      </c>
      <c r="O2024" s="98">
        <v>0</v>
      </c>
      <c r="P2024" s="101">
        <f t="shared" si="1502"/>
        <v>0</v>
      </c>
      <c r="Q2024" s="100">
        <v>0</v>
      </c>
      <c r="R2024" s="98">
        <v>0</v>
      </c>
      <c r="S2024" s="101">
        <f t="shared" si="1503"/>
        <v>0</v>
      </c>
      <c r="T2024" s="100">
        <v>0</v>
      </c>
      <c r="U2024" s="98">
        <v>0</v>
      </c>
      <c r="V2024" s="101">
        <f t="shared" si="1505"/>
        <v>0</v>
      </c>
      <c r="W2024" s="100">
        <v>0</v>
      </c>
      <c r="X2024" s="98">
        <v>0</v>
      </c>
      <c r="Y2024" s="147">
        <f t="shared" si="1504"/>
        <v>0</v>
      </c>
      <c r="Z2024" s="150"/>
    </row>
    <row r="2025" spans="2:26" s="35" customFormat="1" ht="17.100000000000001" customHeight="1">
      <c r="B2025" s="105"/>
      <c r="C2025" s="54"/>
      <c r="D2025" s="96"/>
      <c r="E2025" s="111"/>
      <c r="F2025" s="112"/>
      <c r="G2025" s="113"/>
      <c r="H2025" s="100">
        <v>0</v>
      </c>
      <c r="I2025" s="98">
        <v>0</v>
      </c>
      <c r="J2025" s="101">
        <f t="shared" si="1500"/>
        <v>0</v>
      </c>
      <c r="K2025" s="100">
        <v>0</v>
      </c>
      <c r="L2025" s="98">
        <v>0</v>
      </c>
      <c r="M2025" s="101">
        <f t="shared" si="1501"/>
        <v>0</v>
      </c>
      <c r="N2025" s="100">
        <v>0</v>
      </c>
      <c r="O2025" s="98">
        <v>0</v>
      </c>
      <c r="P2025" s="101">
        <f t="shared" si="1502"/>
        <v>0</v>
      </c>
      <c r="Q2025" s="100">
        <v>0</v>
      </c>
      <c r="R2025" s="98">
        <v>0</v>
      </c>
      <c r="S2025" s="101">
        <f t="shared" si="1503"/>
        <v>0</v>
      </c>
      <c r="T2025" s="100">
        <v>0</v>
      </c>
      <c r="U2025" s="98">
        <v>0</v>
      </c>
      <c r="V2025" s="101">
        <f t="shared" si="1505"/>
        <v>0</v>
      </c>
      <c r="W2025" s="100">
        <v>0</v>
      </c>
      <c r="X2025" s="98">
        <v>0</v>
      </c>
      <c r="Y2025" s="147">
        <f t="shared" si="1504"/>
        <v>0</v>
      </c>
      <c r="Z2025" s="150"/>
    </row>
    <row r="2026" spans="2:26" s="35" customFormat="1" ht="17.100000000000001" customHeight="1">
      <c r="B2026" s="105"/>
      <c r="C2026" s="54"/>
      <c r="D2026" s="96"/>
      <c r="E2026" s="111"/>
      <c r="F2026" s="112"/>
      <c r="G2026" s="113"/>
      <c r="H2026" s="100">
        <v>0</v>
      </c>
      <c r="I2026" s="98">
        <v>0</v>
      </c>
      <c r="J2026" s="101">
        <f t="shared" si="1500"/>
        <v>0</v>
      </c>
      <c r="K2026" s="100">
        <v>0</v>
      </c>
      <c r="L2026" s="98">
        <v>0</v>
      </c>
      <c r="M2026" s="101">
        <f t="shared" si="1501"/>
        <v>0</v>
      </c>
      <c r="N2026" s="100">
        <v>0</v>
      </c>
      <c r="O2026" s="98">
        <v>0</v>
      </c>
      <c r="P2026" s="101">
        <f t="shared" si="1502"/>
        <v>0</v>
      </c>
      <c r="Q2026" s="100">
        <v>0</v>
      </c>
      <c r="R2026" s="98">
        <v>0</v>
      </c>
      <c r="S2026" s="101">
        <f t="shared" si="1503"/>
        <v>0</v>
      </c>
      <c r="T2026" s="100">
        <v>0</v>
      </c>
      <c r="U2026" s="98">
        <v>0</v>
      </c>
      <c r="V2026" s="101">
        <f t="shared" si="1505"/>
        <v>0</v>
      </c>
      <c r="W2026" s="100">
        <v>0</v>
      </c>
      <c r="X2026" s="98">
        <v>0</v>
      </c>
      <c r="Y2026" s="147">
        <f t="shared" si="1504"/>
        <v>0</v>
      </c>
      <c r="Z2026" s="150"/>
    </row>
    <row r="2027" spans="2:26" s="35" customFormat="1" ht="17.100000000000001" customHeight="1">
      <c r="B2027" s="105"/>
      <c r="C2027" s="54"/>
      <c r="D2027" s="96"/>
      <c r="E2027" s="111"/>
      <c r="F2027" s="112"/>
      <c r="G2027" s="113"/>
      <c r="H2027" s="100">
        <v>0</v>
      </c>
      <c r="I2027" s="98">
        <v>0</v>
      </c>
      <c r="J2027" s="101">
        <f t="shared" si="1500"/>
        <v>0</v>
      </c>
      <c r="K2027" s="100">
        <v>0</v>
      </c>
      <c r="L2027" s="98">
        <v>0</v>
      </c>
      <c r="M2027" s="101">
        <f t="shared" si="1501"/>
        <v>0</v>
      </c>
      <c r="N2027" s="100">
        <v>0</v>
      </c>
      <c r="O2027" s="98">
        <v>0</v>
      </c>
      <c r="P2027" s="101">
        <f t="shared" si="1502"/>
        <v>0</v>
      </c>
      <c r="Q2027" s="100">
        <v>0</v>
      </c>
      <c r="R2027" s="98">
        <v>0</v>
      </c>
      <c r="S2027" s="101">
        <f t="shared" si="1503"/>
        <v>0</v>
      </c>
      <c r="T2027" s="100">
        <v>0</v>
      </c>
      <c r="U2027" s="98">
        <v>0</v>
      </c>
      <c r="V2027" s="101">
        <f t="shared" si="1505"/>
        <v>0</v>
      </c>
      <c r="W2027" s="100">
        <v>0</v>
      </c>
      <c r="X2027" s="98">
        <v>0</v>
      </c>
      <c r="Y2027" s="147">
        <f t="shared" si="1504"/>
        <v>0</v>
      </c>
      <c r="Z2027" s="150"/>
    </row>
    <row r="2028" spans="2:26" s="126" customFormat="1" ht="17.100000000000001" customHeight="1" thickBot="1">
      <c r="B2028" s="128"/>
      <c r="C2028" s="154"/>
      <c r="D2028" s="155"/>
      <c r="E2028" s="156"/>
      <c r="F2028" s="129"/>
      <c r="G2028" s="130"/>
      <c r="H2028" s="403" t="s">
        <v>201</v>
      </c>
      <c r="I2028" s="404"/>
      <c r="J2028" s="131">
        <f>SUM(J2021:J2027)</f>
        <v>0</v>
      </c>
      <c r="K2028" s="403" t="s">
        <v>201</v>
      </c>
      <c r="L2028" s="404"/>
      <c r="M2028" s="131">
        <f>SUM(M2021:M2027)</f>
        <v>0</v>
      </c>
      <c r="N2028" s="403" t="s">
        <v>201</v>
      </c>
      <c r="O2028" s="404"/>
      <c r="P2028" s="131">
        <f>SUM(P2021:P2027)</f>
        <v>0</v>
      </c>
      <c r="Q2028" s="403" t="s">
        <v>201</v>
      </c>
      <c r="R2028" s="404"/>
      <c r="S2028" s="131">
        <f>SUM(S2021:S2027)</f>
        <v>0</v>
      </c>
      <c r="T2028" s="403" t="s">
        <v>201</v>
      </c>
      <c r="U2028" s="404"/>
      <c r="V2028" s="131">
        <f>SUM(V2021:V2027)</f>
        <v>0</v>
      </c>
      <c r="W2028" s="403" t="s">
        <v>201</v>
      </c>
      <c r="X2028" s="404"/>
      <c r="Y2028" s="132">
        <f>SUM(Y2021:Y2027)</f>
        <v>0</v>
      </c>
      <c r="Z2028" s="152"/>
    </row>
    <row r="2029" spans="2:26" s="35" customFormat="1" ht="17.100000000000001" customHeight="1">
      <c r="B2029" s="114"/>
      <c r="C2029" s="157">
        <f>'2. Rekap Back Up Beton X'!C272</f>
        <v>25100</v>
      </c>
      <c r="D2029" s="158">
        <f>'2. Rekap Back Up Beton X'!D272</f>
        <v>25200</v>
      </c>
      <c r="E2029" s="159">
        <f>'2. Rekap Back Up Beton X'!E272</f>
        <v>3</v>
      </c>
      <c r="F2029" s="115">
        <f>(100/((D2029-C2029)*E2029))*((J2036*0.5)+(M2036*1)+(P2036*2)+(S2036*20)+(V2036*15)+(Y2036*1.5))</f>
        <v>0</v>
      </c>
      <c r="G2029" s="116" t="str">
        <f>IF(F2029&lt;=25,"B",IF(F2029&lt;=75,"S",IF(F2029&lt;=100,"RR","RB")))</f>
        <v>B</v>
      </c>
      <c r="H2029" s="135">
        <v>0</v>
      </c>
      <c r="I2029" s="136">
        <v>0</v>
      </c>
      <c r="J2029" s="137">
        <f t="shared" ref="J2029:J2035" si="1506">H2029*I2029</f>
        <v>0</v>
      </c>
      <c r="K2029" s="135">
        <v>0</v>
      </c>
      <c r="L2029" s="136">
        <v>0</v>
      </c>
      <c r="M2029" s="137">
        <f t="shared" ref="M2029:M2035" si="1507">K2029*L2029</f>
        <v>0</v>
      </c>
      <c r="N2029" s="135">
        <v>0</v>
      </c>
      <c r="O2029" s="136">
        <v>4</v>
      </c>
      <c r="P2029" s="137">
        <f t="shared" ref="P2029:P2035" si="1508">N2029*O2029</f>
        <v>0</v>
      </c>
      <c r="Q2029" s="135">
        <v>0</v>
      </c>
      <c r="R2029" s="136">
        <v>0</v>
      </c>
      <c r="S2029" s="137">
        <f t="shared" ref="S2029:S2035" si="1509">Q2029*R2029</f>
        <v>0</v>
      </c>
      <c r="T2029" s="135">
        <v>0</v>
      </c>
      <c r="U2029" s="136">
        <v>0</v>
      </c>
      <c r="V2029" s="137">
        <f>T2029*U2029</f>
        <v>0</v>
      </c>
      <c r="W2029" s="135">
        <v>0</v>
      </c>
      <c r="X2029" s="136">
        <v>0</v>
      </c>
      <c r="Y2029" s="148">
        <f t="shared" ref="Y2029:Y2035" si="1510">W2029*X2029</f>
        <v>0</v>
      </c>
      <c r="Z2029" s="153"/>
    </row>
    <row r="2030" spans="2:26" s="35" customFormat="1" ht="17.100000000000001" customHeight="1">
      <c r="B2030" s="105"/>
      <c r="C2030" s="54"/>
      <c r="D2030" s="96"/>
      <c r="E2030" s="111"/>
      <c r="F2030" s="112"/>
      <c r="G2030" s="113"/>
      <c r="H2030" s="100">
        <v>0</v>
      </c>
      <c r="I2030" s="98">
        <v>0</v>
      </c>
      <c r="J2030" s="101">
        <f t="shared" si="1506"/>
        <v>0</v>
      </c>
      <c r="K2030" s="100">
        <v>0</v>
      </c>
      <c r="L2030" s="98">
        <v>0</v>
      </c>
      <c r="M2030" s="101">
        <f t="shared" si="1507"/>
        <v>0</v>
      </c>
      <c r="N2030" s="100">
        <v>0</v>
      </c>
      <c r="O2030" s="98">
        <v>0</v>
      </c>
      <c r="P2030" s="101">
        <f t="shared" si="1508"/>
        <v>0</v>
      </c>
      <c r="Q2030" s="100">
        <v>0</v>
      </c>
      <c r="R2030" s="98">
        <v>0</v>
      </c>
      <c r="S2030" s="101">
        <f t="shared" si="1509"/>
        <v>0</v>
      </c>
      <c r="T2030" s="100">
        <v>0</v>
      </c>
      <c r="U2030" s="98">
        <v>0</v>
      </c>
      <c r="V2030" s="101">
        <f t="shared" ref="V2030:V2035" si="1511">T2030*U2030</f>
        <v>0</v>
      </c>
      <c r="W2030" s="100">
        <v>0</v>
      </c>
      <c r="X2030" s="98">
        <v>0</v>
      </c>
      <c r="Y2030" s="147">
        <f t="shared" si="1510"/>
        <v>0</v>
      </c>
      <c r="Z2030" s="150"/>
    </row>
    <row r="2031" spans="2:26" s="35" customFormat="1" ht="17.100000000000001" customHeight="1">
      <c r="B2031" s="105"/>
      <c r="C2031" s="54"/>
      <c r="D2031" s="96"/>
      <c r="E2031" s="111"/>
      <c r="F2031" s="112"/>
      <c r="G2031" s="113"/>
      <c r="H2031" s="100">
        <v>0</v>
      </c>
      <c r="I2031" s="98">
        <v>0</v>
      </c>
      <c r="J2031" s="101">
        <f t="shared" si="1506"/>
        <v>0</v>
      </c>
      <c r="K2031" s="100">
        <v>0</v>
      </c>
      <c r="L2031" s="98">
        <v>0</v>
      </c>
      <c r="M2031" s="101">
        <f t="shared" si="1507"/>
        <v>0</v>
      </c>
      <c r="N2031" s="100">
        <v>0</v>
      </c>
      <c r="O2031" s="98">
        <v>0</v>
      </c>
      <c r="P2031" s="101">
        <f t="shared" si="1508"/>
        <v>0</v>
      </c>
      <c r="Q2031" s="100">
        <v>0</v>
      </c>
      <c r="R2031" s="98">
        <v>0</v>
      </c>
      <c r="S2031" s="101">
        <f t="shared" si="1509"/>
        <v>0</v>
      </c>
      <c r="T2031" s="100">
        <v>0</v>
      </c>
      <c r="U2031" s="98">
        <v>0</v>
      </c>
      <c r="V2031" s="101">
        <f t="shared" si="1511"/>
        <v>0</v>
      </c>
      <c r="W2031" s="100">
        <v>0</v>
      </c>
      <c r="X2031" s="98">
        <v>0</v>
      </c>
      <c r="Y2031" s="147">
        <f t="shared" si="1510"/>
        <v>0</v>
      </c>
      <c r="Z2031" s="150"/>
    </row>
    <row r="2032" spans="2:26" s="35" customFormat="1" ht="17.100000000000001" customHeight="1">
      <c r="B2032" s="105"/>
      <c r="C2032" s="54"/>
      <c r="D2032" s="96"/>
      <c r="E2032" s="111"/>
      <c r="F2032" s="112"/>
      <c r="G2032" s="113"/>
      <c r="H2032" s="100">
        <v>0</v>
      </c>
      <c r="I2032" s="98">
        <v>0</v>
      </c>
      <c r="J2032" s="101">
        <f t="shared" si="1506"/>
        <v>0</v>
      </c>
      <c r="K2032" s="100">
        <v>0</v>
      </c>
      <c r="L2032" s="98">
        <v>0</v>
      </c>
      <c r="M2032" s="101">
        <f t="shared" si="1507"/>
        <v>0</v>
      </c>
      <c r="N2032" s="100">
        <v>0</v>
      </c>
      <c r="O2032" s="98">
        <v>0</v>
      </c>
      <c r="P2032" s="101">
        <f t="shared" si="1508"/>
        <v>0</v>
      </c>
      <c r="Q2032" s="100">
        <v>0</v>
      </c>
      <c r="R2032" s="98">
        <v>0</v>
      </c>
      <c r="S2032" s="101">
        <f t="shared" si="1509"/>
        <v>0</v>
      </c>
      <c r="T2032" s="100">
        <v>0</v>
      </c>
      <c r="U2032" s="98">
        <v>0</v>
      </c>
      <c r="V2032" s="101">
        <f t="shared" si="1511"/>
        <v>0</v>
      </c>
      <c r="W2032" s="100">
        <v>0</v>
      </c>
      <c r="X2032" s="98">
        <v>0</v>
      </c>
      <c r="Y2032" s="147">
        <f t="shared" si="1510"/>
        <v>0</v>
      </c>
      <c r="Z2032" s="150"/>
    </row>
    <row r="2033" spans="2:26" s="35" customFormat="1" ht="17.100000000000001" customHeight="1">
      <c r="B2033" s="105"/>
      <c r="C2033" s="54"/>
      <c r="D2033" s="96"/>
      <c r="E2033" s="111"/>
      <c r="F2033" s="112"/>
      <c r="G2033" s="113"/>
      <c r="H2033" s="100">
        <v>0</v>
      </c>
      <c r="I2033" s="98">
        <v>0</v>
      </c>
      <c r="J2033" s="101">
        <f t="shared" si="1506"/>
        <v>0</v>
      </c>
      <c r="K2033" s="100">
        <v>0</v>
      </c>
      <c r="L2033" s="98">
        <v>0</v>
      </c>
      <c r="M2033" s="101">
        <f t="shared" si="1507"/>
        <v>0</v>
      </c>
      <c r="N2033" s="100">
        <v>0</v>
      </c>
      <c r="O2033" s="98">
        <v>0</v>
      </c>
      <c r="P2033" s="101">
        <f t="shared" si="1508"/>
        <v>0</v>
      </c>
      <c r="Q2033" s="100">
        <v>0</v>
      </c>
      <c r="R2033" s="98">
        <v>0</v>
      </c>
      <c r="S2033" s="101">
        <f t="shared" si="1509"/>
        <v>0</v>
      </c>
      <c r="T2033" s="100">
        <v>0</v>
      </c>
      <c r="U2033" s="98">
        <v>0</v>
      </c>
      <c r="V2033" s="101">
        <f t="shared" si="1511"/>
        <v>0</v>
      </c>
      <c r="W2033" s="100">
        <v>0</v>
      </c>
      <c r="X2033" s="98">
        <v>0</v>
      </c>
      <c r="Y2033" s="147">
        <f t="shared" si="1510"/>
        <v>0</v>
      </c>
      <c r="Z2033" s="150"/>
    </row>
    <row r="2034" spans="2:26" s="35" customFormat="1" ht="17.100000000000001" customHeight="1">
      <c r="B2034" s="105"/>
      <c r="C2034" s="54"/>
      <c r="D2034" s="96"/>
      <c r="E2034" s="111"/>
      <c r="F2034" s="112"/>
      <c r="G2034" s="113"/>
      <c r="H2034" s="100">
        <v>0</v>
      </c>
      <c r="I2034" s="98">
        <v>0</v>
      </c>
      <c r="J2034" s="101">
        <f t="shared" si="1506"/>
        <v>0</v>
      </c>
      <c r="K2034" s="100">
        <v>0</v>
      </c>
      <c r="L2034" s="98">
        <v>0</v>
      </c>
      <c r="M2034" s="101">
        <f t="shared" si="1507"/>
        <v>0</v>
      </c>
      <c r="N2034" s="100">
        <v>0</v>
      </c>
      <c r="O2034" s="98">
        <v>0</v>
      </c>
      <c r="P2034" s="101">
        <f t="shared" si="1508"/>
        <v>0</v>
      </c>
      <c r="Q2034" s="100">
        <v>0</v>
      </c>
      <c r="R2034" s="98">
        <v>0</v>
      </c>
      <c r="S2034" s="101">
        <f t="shared" si="1509"/>
        <v>0</v>
      </c>
      <c r="T2034" s="100">
        <v>0</v>
      </c>
      <c r="U2034" s="98">
        <v>0</v>
      </c>
      <c r="V2034" s="101">
        <f t="shared" si="1511"/>
        <v>0</v>
      </c>
      <c r="W2034" s="100">
        <v>0</v>
      </c>
      <c r="X2034" s="98">
        <v>0</v>
      </c>
      <c r="Y2034" s="147">
        <f t="shared" si="1510"/>
        <v>0</v>
      </c>
      <c r="Z2034" s="150"/>
    </row>
    <row r="2035" spans="2:26" s="35" customFormat="1" ht="17.100000000000001" customHeight="1">
      <c r="B2035" s="105"/>
      <c r="C2035" s="54"/>
      <c r="D2035" s="96"/>
      <c r="E2035" s="111"/>
      <c r="F2035" s="112"/>
      <c r="G2035" s="113"/>
      <c r="H2035" s="100">
        <v>0</v>
      </c>
      <c r="I2035" s="98">
        <v>0</v>
      </c>
      <c r="J2035" s="101">
        <f t="shared" si="1506"/>
        <v>0</v>
      </c>
      <c r="K2035" s="100">
        <v>0</v>
      </c>
      <c r="L2035" s="98">
        <v>0</v>
      </c>
      <c r="M2035" s="101">
        <f t="shared" si="1507"/>
        <v>0</v>
      </c>
      <c r="N2035" s="100">
        <v>0</v>
      </c>
      <c r="O2035" s="98">
        <v>0</v>
      </c>
      <c r="P2035" s="101">
        <f t="shared" si="1508"/>
        <v>0</v>
      </c>
      <c r="Q2035" s="100">
        <v>0</v>
      </c>
      <c r="R2035" s="98">
        <v>0</v>
      </c>
      <c r="S2035" s="101">
        <f t="shared" si="1509"/>
        <v>0</v>
      </c>
      <c r="T2035" s="100">
        <v>0</v>
      </c>
      <c r="U2035" s="98">
        <v>0</v>
      </c>
      <c r="V2035" s="101">
        <f t="shared" si="1511"/>
        <v>0</v>
      </c>
      <c r="W2035" s="100">
        <v>0</v>
      </c>
      <c r="X2035" s="98">
        <v>0</v>
      </c>
      <c r="Y2035" s="147">
        <f t="shared" si="1510"/>
        <v>0</v>
      </c>
      <c r="Z2035" s="150"/>
    </row>
    <row r="2036" spans="2:26" s="126" customFormat="1" ht="17.100000000000001" customHeight="1">
      <c r="B2036" s="118"/>
      <c r="C2036" s="119"/>
      <c r="D2036" s="120"/>
      <c r="E2036" s="121"/>
      <c r="F2036" s="122"/>
      <c r="G2036" s="123"/>
      <c r="H2036" s="401" t="s">
        <v>201</v>
      </c>
      <c r="I2036" s="402"/>
      <c r="J2036" s="124">
        <f>SUM(J2029:J2035)</f>
        <v>0</v>
      </c>
      <c r="K2036" s="401" t="s">
        <v>201</v>
      </c>
      <c r="L2036" s="402"/>
      <c r="M2036" s="124">
        <f>SUM(M2029:M2035)</f>
        <v>0</v>
      </c>
      <c r="N2036" s="401" t="s">
        <v>201</v>
      </c>
      <c r="O2036" s="402"/>
      <c r="P2036" s="124">
        <f>SUM(P2029:P2035)</f>
        <v>0</v>
      </c>
      <c r="Q2036" s="401" t="s">
        <v>201</v>
      </c>
      <c r="R2036" s="402"/>
      <c r="S2036" s="124">
        <f>SUM(S2029:S2035)</f>
        <v>0</v>
      </c>
      <c r="T2036" s="401" t="s">
        <v>201</v>
      </c>
      <c r="U2036" s="402"/>
      <c r="V2036" s="124">
        <f>SUM(V2029:V2035)</f>
        <v>0</v>
      </c>
      <c r="W2036" s="401" t="s">
        <v>201</v>
      </c>
      <c r="X2036" s="402"/>
      <c r="Y2036" s="127">
        <f>SUM(Y2029:Y2035)</f>
        <v>0</v>
      </c>
      <c r="Z2036" s="151"/>
    </row>
    <row r="2037" spans="2:26" s="35" customFormat="1" ht="17.100000000000001" customHeight="1">
      <c r="B2037" s="105"/>
      <c r="C2037" s="54">
        <f>'2. Rekap Back Up Beton X'!C273</f>
        <v>25200</v>
      </c>
      <c r="D2037" s="96">
        <f>'2. Rekap Back Up Beton X'!D273</f>
        <v>25300</v>
      </c>
      <c r="E2037" s="111">
        <f>'2. Rekap Back Up Beton X'!E273</f>
        <v>3</v>
      </c>
      <c r="F2037" s="112">
        <f>(100/((D2037-C2037)*E2037))*((J2044*0.5)+(M2044*1)+(P2044*2)+(S2044*20)+(V2044*15)+(Y2044*1.5))</f>
        <v>0</v>
      </c>
      <c r="G2037" s="113" t="str">
        <f>IF(F2037&lt;=25,"B",IF(F2037&lt;=75,"S",IF(F2037&lt;=100,"RR","RB")))</f>
        <v>B</v>
      </c>
      <c r="H2037" s="100">
        <v>0</v>
      </c>
      <c r="I2037" s="98">
        <v>0</v>
      </c>
      <c r="J2037" s="101">
        <f t="shared" ref="J2037:J2043" si="1512">H2037*I2037</f>
        <v>0</v>
      </c>
      <c r="K2037" s="100">
        <v>0</v>
      </c>
      <c r="L2037" s="98">
        <v>0</v>
      </c>
      <c r="M2037" s="101">
        <f t="shared" ref="M2037:M2043" si="1513">K2037*L2037</f>
        <v>0</v>
      </c>
      <c r="N2037" s="100">
        <v>0</v>
      </c>
      <c r="O2037" s="98">
        <v>4</v>
      </c>
      <c r="P2037" s="101">
        <f t="shared" ref="P2037:P2043" si="1514">N2037*O2037</f>
        <v>0</v>
      </c>
      <c r="Q2037" s="100">
        <v>0</v>
      </c>
      <c r="R2037" s="98">
        <v>0</v>
      </c>
      <c r="S2037" s="101">
        <f t="shared" ref="S2037:S2043" si="1515">Q2037*R2037</f>
        <v>0</v>
      </c>
      <c r="T2037" s="100">
        <v>0</v>
      </c>
      <c r="U2037" s="98">
        <v>0</v>
      </c>
      <c r="V2037" s="101">
        <f>T2037*U2037</f>
        <v>0</v>
      </c>
      <c r="W2037" s="100">
        <v>0</v>
      </c>
      <c r="X2037" s="98">
        <v>0</v>
      </c>
      <c r="Y2037" s="147">
        <f t="shared" ref="Y2037:Y2043" si="1516">W2037*X2037</f>
        <v>0</v>
      </c>
      <c r="Z2037" s="150"/>
    </row>
    <row r="2038" spans="2:26" s="35" customFormat="1" ht="17.100000000000001" customHeight="1">
      <c r="B2038" s="105"/>
      <c r="C2038" s="54"/>
      <c r="D2038" s="96"/>
      <c r="E2038" s="111"/>
      <c r="F2038" s="112"/>
      <c r="G2038" s="113"/>
      <c r="H2038" s="100">
        <v>0</v>
      </c>
      <c r="I2038" s="98">
        <v>0</v>
      </c>
      <c r="J2038" s="101">
        <f t="shared" si="1512"/>
        <v>0</v>
      </c>
      <c r="K2038" s="100">
        <v>0</v>
      </c>
      <c r="L2038" s="98">
        <v>0</v>
      </c>
      <c r="M2038" s="101">
        <f t="shared" si="1513"/>
        <v>0</v>
      </c>
      <c r="N2038" s="100">
        <v>0</v>
      </c>
      <c r="O2038" s="98">
        <v>0</v>
      </c>
      <c r="P2038" s="101">
        <f t="shared" si="1514"/>
        <v>0</v>
      </c>
      <c r="Q2038" s="100">
        <v>0</v>
      </c>
      <c r="R2038" s="98">
        <v>0</v>
      </c>
      <c r="S2038" s="101">
        <f t="shared" si="1515"/>
        <v>0</v>
      </c>
      <c r="T2038" s="100">
        <v>0</v>
      </c>
      <c r="U2038" s="98">
        <v>0</v>
      </c>
      <c r="V2038" s="101">
        <f t="shared" ref="V2038:V2043" si="1517">T2038*U2038</f>
        <v>0</v>
      </c>
      <c r="W2038" s="100">
        <v>0</v>
      </c>
      <c r="X2038" s="98">
        <v>0</v>
      </c>
      <c r="Y2038" s="147">
        <f t="shared" si="1516"/>
        <v>0</v>
      </c>
      <c r="Z2038" s="150"/>
    </row>
    <row r="2039" spans="2:26" s="35" customFormat="1" ht="17.100000000000001" customHeight="1">
      <c r="B2039" s="105"/>
      <c r="C2039" s="54"/>
      <c r="D2039" s="96"/>
      <c r="E2039" s="111"/>
      <c r="F2039" s="112"/>
      <c r="G2039" s="113"/>
      <c r="H2039" s="100">
        <v>0</v>
      </c>
      <c r="I2039" s="98">
        <v>0</v>
      </c>
      <c r="J2039" s="101">
        <f t="shared" si="1512"/>
        <v>0</v>
      </c>
      <c r="K2039" s="100">
        <v>0</v>
      </c>
      <c r="L2039" s="98">
        <v>0</v>
      </c>
      <c r="M2039" s="101">
        <f t="shared" si="1513"/>
        <v>0</v>
      </c>
      <c r="N2039" s="100">
        <v>0</v>
      </c>
      <c r="O2039" s="98">
        <v>0</v>
      </c>
      <c r="P2039" s="101">
        <f t="shared" si="1514"/>
        <v>0</v>
      </c>
      <c r="Q2039" s="100">
        <v>0</v>
      </c>
      <c r="R2039" s="98">
        <v>0</v>
      </c>
      <c r="S2039" s="101">
        <f t="shared" si="1515"/>
        <v>0</v>
      </c>
      <c r="T2039" s="100">
        <v>0</v>
      </c>
      <c r="U2039" s="98">
        <v>0</v>
      </c>
      <c r="V2039" s="101">
        <f t="shared" si="1517"/>
        <v>0</v>
      </c>
      <c r="W2039" s="100">
        <v>0</v>
      </c>
      <c r="X2039" s="98">
        <v>0</v>
      </c>
      <c r="Y2039" s="147">
        <f t="shared" si="1516"/>
        <v>0</v>
      </c>
      <c r="Z2039" s="150"/>
    </row>
    <row r="2040" spans="2:26" s="35" customFormat="1" ht="17.100000000000001" customHeight="1">
      <c r="B2040" s="105"/>
      <c r="C2040" s="54"/>
      <c r="D2040" s="96"/>
      <c r="E2040" s="111"/>
      <c r="F2040" s="112"/>
      <c r="G2040" s="113"/>
      <c r="H2040" s="100">
        <v>0</v>
      </c>
      <c r="I2040" s="98">
        <v>0</v>
      </c>
      <c r="J2040" s="101">
        <f t="shared" si="1512"/>
        <v>0</v>
      </c>
      <c r="K2040" s="100">
        <v>0</v>
      </c>
      <c r="L2040" s="98">
        <v>0</v>
      </c>
      <c r="M2040" s="101">
        <f t="shared" si="1513"/>
        <v>0</v>
      </c>
      <c r="N2040" s="100">
        <v>0</v>
      </c>
      <c r="O2040" s="98">
        <v>0</v>
      </c>
      <c r="P2040" s="101">
        <f t="shared" si="1514"/>
        <v>0</v>
      </c>
      <c r="Q2040" s="100">
        <v>0</v>
      </c>
      <c r="R2040" s="98">
        <v>0</v>
      </c>
      <c r="S2040" s="101">
        <f t="shared" si="1515"/>
        <v>0</v>
      </c>
      <c r="T2040" s="100">
        <v>0</v>
      </c>
      <c r="U2040" s="98">
        <v>0</v>
      </c>
      <c r="V2040" s="101">
        <f t="shared" si="1517"/>
        <v>0</v>
      </c>
      <c r="W2040" s="100">
        <v>0</v>
      </c>
      <c r="X2040" s="98">
        <v>0</v>
      </c>
      <c r="Y2040" s="147">
        <f t="shared" si="1516"/>
        <v>0</v>
      </c>
      <c r="Z2040" s="150"/>
    </row>
    <row r="2041" spans="2:26" s="35" customFormat="1" ht="17.100000000000001" customHeight="1">
      <c r="B2041" s="105"/>
      <c r="C2041" s="54"/>
      <c r="D2041" s="96"/>
      <c r="E2041" s="111"/>
      <c r="F2041" s="112"/>
      <c r="G2041" s="113"/>
      <c r="H2041" s="100">
        <v>0</v>
      </c>
      <c r="I2041" s="98">
        <v>0</v>
      </c>
      <c r="J2041" s="101">
        <f t="shared" si="1512"/>
        <v>0</v>
      </c>
      <c r="K2041" s="100">
        <v>0</v>
      </c>
      <c r="L2041" s="98">
        <v>0</v>
      </c>
      <c r="M2041" s="101">
        <f t="shared" si="1513"/>
        <v>0</v>
      </c>
      <c r="N2041" s="100">
        <v>0</v>
      </c>
      <c r="O2041" s="98">
        <v>0</v>
      </c>
      <c r="P2041" s="101">
        <f t="shared" si="1514"/>
        <v>0</v>
      </c>
      <c r="Q2041" s="100">
        <v>0</v>
      </c>
      <c r="R2041" s="98">
        <v>0</v>
      </c>
      <c r="S2041" s="101">
        <f t="shared" si="1515"/>
        <v>0</v>
      </c>
      <c r="T2041" s="100">
        <v>0</v>
      </c>
      <c r="U2041" s="98">
        <v>0</v>
      </c>
      <c r="V2041" s="101">
        <f t="shared" si="1517"/>
        <v>0</v>
      </c>
      <c r="W2041" s="100">
        <v>0</v>
      </c>
      <c r="X2041" s="98">
        <v>0</v>
      </c>
      <c r="Y2041" s="147">
        <f t="shared" si="1516"/>
        <v>0</v>
      </c>
      <c r="Z2041" s="150"/>
    </row>
    <row r="2042" spans="2:26" s="35" customFormat="1" ht="17.100000000000001" customHeight="1">
      <c r="B2042" s="105"/>
      <c r="C2042" s="54"/>
      <c r="D2042" s="96"/>
      <c r="E2042" s="111"/>
      <c r="F2042" s="112"/>
      <c r="G2042" s="113"/>
      <c r="H2042" s="100">
        <v>0</v>
      </c>
      <c r="I2042" s="98">
        <v>0</v>
      </c>
      <c r="J2042" s="101">
        <f t="shared" si="1512"/>
        <v>0</v>
      </c>
      <c r="K2042" s="100">
        <v>0</v>
      </c>
      <c r="L2042" s="98">
        <v>0</v>
      </c>
      <c r="M2042" s="101">
        <f t="shared" si="1513"/>
        <v>0</v>
      </c>
      <c r="N2042" s="100">
        <v>0</v>
      </c>
      <c r="O2042" s="98">
        <v>0</v>
      </c>
      <c r="P2042" s="101">
        <f t="shared" si="1514"/>
        <v>0</v>
      </c>
      <c r="Q2042" s="100">
        <v>0</v>
      </c>
      <c r="R2042" s="98">
        <v>0</v>
      </c>
      <c r="S2042" s="101">
        <f t="shared" si="1515"/>
        <v>0</v>
      </c>
      <c r="T2042" s="100">
        <v>0</v>
      </c>
      <c r="U2042" s="98">
        <v>0</v>
      </c>
      <c r="V2042" s="101">
        <f t="shared" si="1517"/>
        <v>0</v>
      </c>
      <c r="W2042" s="100">
        <v>0</v>
      </c>
      <c r="X2042" s="98">
        <v>0</v>
      </c>
      <c r="Y2042" s="147">
        <f t="shared" si="1516"/>
        <v>0</v>
      </c>
      <c r="Z2042" s="150"/>
    </row>
    <row r="2043" spans="2:26" s="35" customFormat="1" ht="17.100000000000001" customHeight="1">
      <c r="B2043" s="105"/>
      <c r="C2043" s="54"/>
      <c r="D2043" s="96"/>
      <c r="E2043" s="111"/>
      <c r="F2043" s="112"/>
      <c r="G2043" s="113"/>
      <c r="H2043" s="100">
        <v>0</v>
      </c>
      <c r="I2043" s="98">
        <v>0</v>
      </c>
      <c r="J2043" s="101">
        <f t="shared" si="1512"/>
        <v>0</v>
      </c>
      <c r="K2043" s="100">
        <v>0</v>
      </c>
      <c r="L2043" s="98">
        <v>0</v>
      </c>
      <c r="M2043" s="101">
        <f t="shared" si="1513"/>
        <v>0</v>
      </c>
      <c r="N2043" s="100">
        <v>0</v>
      </c>
      <c r="O2043" s="98">
        <v>0</v>
      </c>
      <c r="P2043" s="101">
        <f t="shared" si="1514"/>
        <v>0</v>
      </c>
      <c r="Q2043" s="100">
        <v>0</v>
      </c>
      <c r="R2043" s="98">
        <v>0</v>
      </c>
      <c r="S2043" s="101">
        <f t="shared" si="1515"/>
        <v>0</v>
      </c>
      <c r="T2043" s="100">
        <v>0</v>
      </c>
      <c r="U2043" s="98">
        <v>0</v>
      </c>
      <c r="V2043" s="101">
        <f t="shared" si="1517"/>
        <v>0</v>
      </c>
      <c r="W2043" s="100">
        <v>0</v>
      </c>
      <c r="X2043" s="98">
        <v>0</v>
      </c>
      <c r="Y2043" s="147">
        <f t="shared" si="1516"/>
        <v>0</v>
      </c>
      <c r="Z2043" s="150"/>
    </row>
    <row r="2044" spans="2:26" s="126" customFormat="1" ht="17.100000000000001" customHeight="1">
      <c r="B2044" s="118"/>
      <c r="C2044" s="119"/>
      <c r="D2044" s="120"/>
      <c r="E2044" s="121"/>
      <c r="F2044" s="122"/>
      <c r="G2044" s="123"/>
      <c r="H2044" s="401" t="s">
        <v>201</v>
      </c>
      <c r="I2044" s="402"/>
      <c r="J2044" s="124">
        <f>SUM(J2037:J2043)</f>
        <v>0</v>
      </c>
      <c r="K2044" s="401" t="s">
        <v>201</v>
      </c>
      <c r="L2044" s="402"/>
      <c r="M2044" s="124">
        <f>SUM(M2037:M2043)</f>
        <v>0</v>
      </c>
      <c r="N2044" s="401" t="s">
        <v>201</v>
      </c>
      <c r="O2044" s="402"/>
      <c r="P2044" s="124">
        <f>SUM(P2037:P2043)</f>
        <v>0</v>
      </c>
      <c r="Q2044" s="401" t="s">
        <v>201</v>
      </c>
      <c r="R2044" s="402"/>
      <c r="S2044" s="124">
        <f>SUM(S2037:S2043)</f>
        <v>0</v>
      </c>
      <c r="T2044" s="401" t="s">
        <v>201</v>
      </c>
      <c r="U2044" s="402"/>
      <c r="V2044" s="124">
        <f>SUM(V2037:V2043)</f>
        <v>0</v>
      </c>
      <c r="W2044" s="401" t="s">
        <v>201</v>
      </c>
      <c r="X2044" s="402"/>
      <c r="Y2044" s="127">
        <f>SUM(Y2037:Y2043)</f>
        <v>0</v>
      </c>
      <c r="Z2044" s="151"/>
    </row>
    <row r="2045" spans="2:26" s="35" customFormat="1" ht="17.100000000000001" customHeight="1">
      <c r="B2045" s="105"/>
      <c r="C2045" s="54">
        <f>'2. Rekap Back Up Beton X'!C274</f>
        <v>25300</v>
      </c>
      <c r="D2045" s="96">
        <f>'2. Rekap Back Up Beton X'!D274</f>
        <v>25400</v>
      </c>
      <c r="E2045" s="111">
        <f>'2. Rekap Back Up Beton X'!E274</f>
        <v>3</v>
      </c>
      <c r="F2045" s="112">
        <f>(100/((D2045-C2045)*E2045))*((J2052*0.5)+(M2052*1)+(P2052*2)+(S2052*20)+(V2052*15)+(Y2052*1.5))</f>
        <v>0</v>
      </c>
      <c r="G2045" s="113" t="str">
        <f>IF(F2045&lt;=25,"B",IF(F2045&lt;=75,"S",IF(F2045&lt;=100,"RR","RB")))</f>
        <v>B</v>
      </c>
      <c r="H2045" s="100">
        <v>0</v>
      </c>
      <c r="I2045" s="98">
        <v>0</v>
      </c>
      <c r="J2045" s="101">
        <f t="shared" ref="J2045:J2051" si="1518">H2045*I2045</f>
        <v>0</v>
      </c>
      <c r="K2045" s="100">
        <v>0</v>
      </c>
      <c r="L2045" s="98">
        <v>0</v>
      </c>
      <c r="M2045" s="101">
        <f t="shared" ref="M2045:M2051" si="1519">K2045*L2045</f>
        <v>0</v>
      </c>
      <c r="N2045" s="100">
        <v>0</v>
      </c>
      <c r="O2045" s="98">
        <v>4</v>
      </c>
      <c r="P2045" s="101">
        <f t="shared" ref="P2045:P2051" si="1520">N2045*O2045</f>
        <v>0</v>
      </c>
      <c r="Q2045" s="100">
        <v>0</v>
      </c>
      <c r="R2045" s="98">
        <v>0</v>
      </c>
      <c r="S2045" s="101">
        <f t="shared" ref="S2045:S2051" si="1521">Q2045*R2045</f>
        <v>0</v>
      </c>
      <c r="T2045" s="100">
        <v>0</v>
      </c>
      <c r="U2045" s="98">
        <v>0</v>
      </c>
      <c r="V2045" s="101">
        <f>T2045*U2045</f>
        <v>0</v>
      </c>
      <c r="W2045" s="100">
        <v>0</v>
      </c>
      <c r="X2045" s="98">
        <v>0</v>
      </c>
      <c r="Y2045" s="147">
        <f t="shared" ref="Y2045:Y2051" si="1522">W2045*X2045</f>
        <v>0</v>
      </c>
      <c r="Z2045" s="150"/>
    </row>
    <row r="2046" spans="2:26" s="35" customFormat="1" ht="17.100000000000001" customHeight="1">
      <c r="B2046" s="105"/>
      <c r="C2046" s="54"/>
      <c r="D2046" s="96"/>
      <c r="E2046" s="111"/>
      <c r="F2046" s="112"/>
      <c r="G2046" s="113"/>
      <c r="H2046" s="100">
        <v>0</v>
      </c>
      <c r="I2046" s="98">
        <v>0</v>
      </c>
      <c r="J2046" s="101">
        <f t="shared" si="1518"/>
        <v>0</v>
      </c>
      <c r="K2046" s="100">
        <v>0</v>
      </c>
      <c r="L2046" s="98">
        <v>0</v>
      </c>
      <c r="M2046" s="101">
        <f t="shared" si="1519"/>
        <v>0</v>
      </c>
      <c r="N2046" s="100">
        <v>0</v>
      </c>
      <c r="O2046" s="98">
        <v>0</v>
      </c>
      <c r="P2046" s="101">
        <f t="shared" si="1520"/>
        <v>0</v>
      </c>
      <c r="Q2046" s="100">
        <v>0</v>
      </c>
      <c r="R2046" s="98">
        <v>0</v>
      </c>
      <c r="S2046" s="101">
        <f t="shared" si="1521"/>
        <v>0</v>
      </c>
      <c r="T2046" s="100">
        <v>0</v>
      </c>
      <c r="U2046" s="98">
        <v>0</v>
      </c>
      <c r="V2046" s="101">
        <f t="shared" ref="V2046:V2051" si="1523">T2046*U2046</f>
        <v>0</v>
      </c>
      <c r="W2046" s="100">
        <v>0</v>
      </c>
      <c r="X2046" s="98">
        <v>0</v>
      </c>
      <c r="Y2046" s="147">
        <f t="shared" si="1522"/>
        <v>0</v>
      </c>
      <c r="Z2046" s="150"/>
    </row>
    <row r="2047" spans="2:26" s="35" customFormat="1" ht="17.100000000000001" customHeight="1">
      <c r="B2047" s="105"/>
      <c r="C2047" s="54"/>
      <c r="D2047" s="96"/>
      <c r="E2047" s="111"/>
      <c r="F2047" s="112"/>
      <c r="G2047" s="113"/>
      <c r="H2047" s="100">
        <v>0</v>
      </c>
      <c r="I2047" s="98">
        <v>0</v>
      </c>
      <c r="J2047" s="101">
        <f t="shared" si="1518"/>
        <v>0</v>
      </c>
      <c r="K2047" s="100">
        <v>0</v>
      </c>
      <c r="L2047" s="98">
        <v>0</v>
      </c>
      <c r="M2047" s="101">
        <f t="shared" si="1519"/>
        <v>0</v>
      </c>
      <c r="N2047" s="100">
        <v>0</v>
      </c>
      <c r="O2047" s="98">
        <v>0</v>
      </c>
      <c r="P2047" s="101">
        <f t="shared" si="1520"/>
        <v>0</v>
      </c>
      <c r="Q2047" s="100">
        <v>0</v>
      </c>
      <c r="R2047" s="98">
        <v>0</v>
      </c>
      <c r="S2047" s="101">
        <f t="shared" si="1521"/>
        <v>0</v>
      </c>
      <c r="T2047" s="100">
        <v>0</v>
      </c>
      <c r="U2047" s="98">
        <v>0</v>
      </c>
      <c r="V2047" s="101">
        <f t="shared" si="1523"/>
        <v>0</v>
      </c>
      <c r="W2047" s="100">
        <v>0</v>
      </c>
      <c r="X2047" s="98">
        <v>0</v>
      </c>
      <c r="Y2047" s="147">
        <f t="shared" si="1522"/>
        <v>0</v>
      </c>
      <c r="Z2047" s="150"/>
    </row>
    <row r="2048" spans="2:26" s="35" customFormat="1" ht="17.100000000000001" customHeight="1">
      <c r="B2048" s="105"/>
      <c r="C2048" s="54"/>
      <c r="D2048" s="96"/>
      <c r="E2048" s="111"/>
      <c r="F2048" s="112"/>
      <c r="G2048" s="113"/>
      <c r="H2048" s="100">
        <v>0</v>
      </c>
      <c r="I2048" s="98">
        <v>0</v>
      </c>
      <c r="J2048" s="101">
        <f t="shared" si="1518"/>
        <v>0</v>
      </c>
      <c r="K2048" s="100">
        <v>0</v>
      </c>
      <c r="L2048" s="98">
        <v>0</v>
      </c>
      <c r="M2048" s="101">
        <f t="shared" si="1519"/>
        <v>0</v>
      </c>
      <c r="N2048" s="100">
        <v>0</v>
      </c>
      <c r="O2048" s="98">
        <v>0</v>
      </c>
      <c r="P2048" s="101">
        <f t="shared" si="1520"/>
        <v>0</v>
      </c>
      <c r="Q2048" s="100">
        <v>0</v>
      </c>
      <c r="R2048" s="98">
        <v>0</v>
      </c>
      <c r="S2048" s="101">
        <f t="shared" si="1521"/>
        <v>0</v>
      </c>
      <c r="T2048" s="100">
        <v>0</v>
      </c>
      <c r="U2048" s="98">
        <v>0</v>
      </c>
      <c r="V2048" s="101">
        <f t="shared" si="1523"/>
        <v>0</v>
      </c>
      <c r="W2048" s="100">
        <v>0</v>
      </c>
      <c r="X2048" s="98">
        <v>0</v>
      </c>
      <c r="Y2048" s="147">
        <f t="shared" si="1522"/>
        <v>0</v>
      </c>
      <c r="Z2048" s="150"/>
    </row>
    <row r="2049" spans="2:26" s="35" customFormat="1" ht="17.100000000000001" customHeight="1">
      <c r="B2049" s="105"/>
      <c r="C2049" s="54"/>
      <c r="D2049" s="96"/>
      <c r="E2049" s="111"/>
      <c r="F2049" s="112"/>
      <c r="G2049" s="113"/>
      <c r="H2049" s="100">
        <v>0</v>
      </c>
      <c r="I2049" s="98">
        <v>0</v>
      </c>
      <c r="J2049" s="101">
        <f t="shared" si="1518"/>
        <v>0</v>
      </c>
      <c r="K2049" s="100">
        <v>0</v>
      </c>
      <c r="L2049" s="98">
        <v>0</v>
      </c>
      <c r="M2049" s="101">
        <f t="shared" si="1519"/>
        <v>0</v>
      </c>
      <c r="N2049" s="100">
        <v>0</v>
      </c>
      <c r="O2049" s="98">
        <v>0</v>
      </c>
      <c r="P2049" s="101">
        <f t="shared" si="1520"/>
        <v>0</v>
      </c>
      <c r="Q2049" s="100">
        <v>0</v>
      </c>
      <c r="R2049" s="98">
        <v>0</v>
      </c>
      <c r="S2049" s="101">
        <f t="shared" si="1521"/>
        <v>0</v>
      </c>
      <c r="T2049" s="100">
        <v>0</v>
      </c>
      <c r="U2049" s="98">
        <v>0</v>
      </c>
      <c r="V2049" s="101">
        <f t="shared" si="1523"/>
        <v>0</v>
      </c>
      <c r="W2049" s="100">
        <v>0</v>
      </c>
      <c r="X2049" s="98">
        <v>0</v>
      </c>
      <c r="Y2049" s="147">
        <f t="shared" si="1522"/>
        <v>0</v>
      </c>
      <c r="Z2049" s="150"/>
    </row>
    <row r="2050" spans="2:26" s="35" customFormat="1" ht="17.100000000000001" customHeight="1">
      <c r="B2050" s="105"/>
      <c r="C2050" s="54"/>
      <c r="D2050" s="96"/>
      <c r="E2050" s="111"/>
      <c r="F2050" s="112"/>
      <c r="G2050" s="113"/>
      <c r="H2050" s="100">
        <v>0</v>
      </c>
      <c r="I2050" s="98">
        <v>0</v>
      </c>
      <c r="J2050" s="101">
        <f t="shared" si="1518"/>
        <v>0</v>
      </c>
      <c r="K2050" s="100">
        <v>0</v>
      </c>
      <c r="L2050" s="98">
        <v>0</v>
      </c>
      <c r="M2050" s="101">
        <f t="shared" si="1519"/>
        <v>0</v>
      </c>
      <c r="N2050" s="100">
        <v>0</v>
      </c>
      <c r="O2050" s="98">
        <v>0</v>
      </c>
      <c r="P2050" s="101">
        <f t="shared" si="1520"/>
        <v>0</v>
      </c>
      <c r="Q2050" s="100">
        <v>0</v>
      </c>
      <c r="R2050" s="98">
        <v>0</v>
      </c>
      <c r="S2050" s="101">
        <f t="shared" si="1521"/>
        <v>0</v>
      </c>
      <c r="T2050" s="100">
        <v>0</v>
      </c>
      <c r="U2050" s="98">
        <v>0</v>
      </c>
      <c r="V2050" s="101">
        <f t="shared" si="1523"/>
        <v>0</v>
      </c>
      <c r="W2050" s="100">
        <v>0</v>
      </c>
      <c r="X2050" s="98">
        <v>0</v>
      </c>
      <c r="Y2050" s="147">
        <f t="shared" si="1522"/>
        <v>0</v>
      </c>
      <c r="Z2050" s="150"/>
    </row>
    <row r="2051" spans="2:26" s="35" customFormat="1" ht="17.100000000000001" customHeight="1">
      <c r="B2051" s="105"/>
      <c r="C2051" s="54"/>
      <c r="D2051" s="96"/>
      <c r="E2051" s="111"/>
      <c r="F2051" s="112"/>
      <c r="G2051" s="113"/>
      <c r="H2051" s="100">
        <v>0</v>
      </c>
      <c r="I2051" s="98">
        <v>0</v>
      </c>
      <c r="J2051" s="101">
        <f t="shared" si="1518"/>
        <v>0</v>
      </c>
      <c r="K2051" s="100">
        <v>0</v>
      </c>
      <c r="L2051" s="98">
        <v>0</v>
      </c>
      <c r="M2051" s="101">
        <f t="shared" si="1519"/>
        <v>0</v>
      </c>
      <c r="N2051" s="100">
        <v>0</v>
      </c>
      <c r="O2051" s="98">
        <v>0</v>
      </c>
      <c r="P2051" s="101">
        <f t="shared" si="1520"/>
        <v>0</v>
      </c>
      <c r="Q2051" s="100">
        <v>0</v>
      </c>
      <c r="R2051" s="98">
        <v>0</v>
      </c>
      <c r="S2051" s="101">
        <f t="shared" si="1521"/>
        <v>0</v>
      </c>
      <c r="T2051" s="100">
        <v>0</v>
      </c>
      <c r="U2051" s="98">
        <v>0</v>
      </c>
      <c r="V2051" s="101">
        <f t="shared" si="1523"/>
        <v>0</v>
      </c>
      <c r="W2051" s="100">
        <v>0</v>
      </c>
      <c r="X2051" s="98">
        <v>0</v>
      </c>
      <c r="Y2051" s="147">
        <f t="shared" si="1522"/>
        <v>0</v>
      </c>
      <c r="Z2051" s="150"/>
    </row>
    <row r="2052" spans="2:26" s="126" customFormat="1" ht="17.100000000000001" customHeight="1">
      <c r="B2052" s="118"/>
      <c r="C2052" s="119"/>
      <c r="D2052" s="120"/>
      <c r="E2052" s="121"/>
      <c r="F2052" s="122"/>
      <c r="G2052" s="123"/>
      <c r="H2052" s="401" t="s">
        <v>201</v>
      </c>
      <c r="I2052" s="402"/>
      <c r="J2052" s="124">
        <f>SUM(J2045:J2051)</f>
        <v>0</v>
      </c>
      <c r="K2052" s="401" t="s">
        <v>201</v>
      </c>
      <c r="L2052" s="402"/>
      <c r="M2052" s="124">
        <f>SUM(M2045:M2051)</f>
        <v>0</v>
      </c>
      <c r="N2052" s="401" t="s">
        <v>201</v>
      </c>
      <c r="O2052" s="402"/>
      <c r="P2052" s="124">
        <f>SUM(P2045:P2051)</f>
        <v>0</v>
      </c>
      <c r="Q2052" s="401" t="s">
        <v>201</v>
      </c>
      <c r="R2052" s="402"/>
      <c r="S2052" s="124">
        <f>SUM(S2045:S2051)</f>
        <v>0</v>
      </c>
      <c r="T2052" s="401" t="s">
        <v>201</v>
      </c>
      <c r="U2052" s="402"/>
      <c r="V2052" s="124">
        <f>SUM(V2045:V2051)</f>
        <v>0</v>
      </c>
      <c r="W2052" s="401" t="s">
        <v>201</v>
      </c>
      <c r="X2052" s="402"/>
      <c r="Y2052" s="127">
        <f>SUM(Y2045:Y2051)</f>
        <v>0</v>
      </c>
      <c r="Z2052" s="151"/>
    </row>
    <row r="2053" spans="2:26" s="35" customFormat="1" ht="17.100000000000001" customHeight="1">
      <c r="B2053" s="105"/>
      <c r="C2053" s="54">
        <f>'2. Rekap Back Up Beton X'!C275</f>
        <v>25400</v>
      </c>
      <c r="D2053" s="96">
        <f>'2. Rekap Back Up Beton X'!D275</f>
        <v>25500</v>
      </c>
      <c r="E2053" s="111">
        <f>'2. Rekap Back Up Beton X'!E275</f>
        <v>3</v>
      </c>
      <c r="F2053" s="112">
        <f>(100/((D2053-C2053)*E2053))*((J2060*0.5)+(M2060*1)+(P2060*2)+(S2060*20)+(V2060*15)+(Y2060*1.5))</f>
        <v>0</v>
      </c>
      <c r="G2053" s="113" t="str">
        <f>IF(F2053&lt;=25,"B",IF(F2053&lt;=75,"S",IF(F2053&lt;=100,"RR","RB")))</f>
        <v>B</v>
      </c>
      <c r="H2053" s="100">
        <v>0</v>
      </c>
      <c r="I2053" s="98">
        <v>0</v>
      </c>
      <c r="J2053" s="101">
        <f t="shared" ref="J2053:J2059" si="1524">H2053*I2053</f>
        <v>0</v>
      </c>
      <c r="K2053" s="100">
        <v>0</v>
      </c>
      <c r="L2053" s="98">
        <v>0</v>
      </c>
      <c r="M2053" s="101">
        <f t="shared" ref="M2053:M2059" si="1525">K2053*L2053</f>
        <v>0</v>
      </c>
      <c r="N2053" s="100">
        <v>0</v>
      </c>
      <c r="O2053" s="98">
        <v>4</v>
      </c>
      <c r="P2053" s="101">
        <f t="shared" ref="P2053:P2059" si="1526">N2053*O2053</f>
        <v>0</v>
      </c>
      <c r="Q2053" s="100">
        <v>0</v>
      </c>
      <c r="R2053" s="98">
        <v>0</v>
      </c>
      <c r="S2053" s="101">
        <f t="shared" ref="S2053:S2059" si="1527">Q2053*R2053</f>
        <v>0</v>
      </c>
      <c r="T2053" s="100">
        <v>0</v>
      </c>
      <c r="U2053" s="98">
        <v>0</v>
      </c>
      <c r="V2053" s="101">
        <f>T2053*U2053</f>
        <v>0</v>
      </c>
      <c r="W2053" s="100">
        <v>0</v>
      </c>
      <c r="X2053" s="98">
        <v>0</v>
      </c>
      <c r="Y2053" s="147">
        <f t="shared" ref="Y2053:Y2059" si="1528">W2053*X2053</f>
        <v>0</v>
      </c>
      <c r="Z2053" s="150"/>
    </row>
    <row r="2054" spans="2:26" s="35" customFormat="1" ht="17.100000000000001" customHeight="1">
      <c r="B2054" s="105"/>
      <c r="C2054" s="54"/>
      <c r="D2054" s="96"/>
      <c r="E2054" s="111"/>
      <c r="F2054" s="112"/>
      <c r="G2054" s="113"/>
      <c r="H2054" s="100">
        <v>0</v>
      </c>
      <c r="I2054" s="98">
        <v>0</v>
      </c>
      <c r="J2054" s="101">
        <f t="shared" si="1524"/>
        <v>0</v>
      </c>
      <c r="K2054" s="100">
        <v>0</v>
      </c>
      <c r="L2054" s="98">
        <v>0</v>
      </c>
      <c r="M2054" s="101">
        <f t="shared" si="1525"/>
        <v>0</v>
      </c>
      <c r="N2054" s="100">
        <v>0</v>
      </c>
      <c r="O2054" s="98">
        <v>0</v>
      </c>
      <c r="P2054" s="101">
        <f t="shared" si="1526"/>
        <v>0</v>
      </c>
      <c r="Q2054" s="100">
        <v>0</v>
      </c>
      <c r="R2054" s="98">
        <v>0</v>
      </c>
      <c r="S2054" s="101">
        <f t="shared" si="1527"/>
        <v>0</v>
      </c>
      <c r="T2054" s="100">
        <v>0</v>
      </c>
      <c r="U2054" s="98">
        <v>0</v>
      </c>
      <c r="V2054" s="101">
        <f t="shared" ref="V2054:V2059" si="1529">T2054*U2054</f>
        <v>0</v>
      </c>
      <c r="W2054" s="100">
        <v>0</v>
      </c>
      <c r="X2054" s="98">
        <v>0</v>
      </c>
      <c r="Y2054" s="147">
        <f t="shared" si="1528"/>
        <v>0</v>
      </c>
      <c r="Z2054" s="150"/>
    </row>
    <row r="2055" spans="2:26" s="35" customFormat="1" ht="17.100000000000001" customHeight="1">
      <c r="B2055" s="105"/>
      <c r="C2055" s="54"/>
      <c r="D2055" s="96"/>
      <c r="E2055" s="111"/>
      <c r="F2055" s="112"/>
      <c r="G2055" s="113"/>
      <c r="H2055" s="100">
        <v>0</v>
      </c>
      <c r="I2055" s="98">
        <v>0</v>
      </c>
      <c r="J2055" s="101">
        <f t="shared" si="1524"/>
        <v>0</v>
      </c>
      <c r="K2055" s="100">
        <v>0</v>
      </c>
      <c r="L2055" s="98">
        <v>0</v>
      </c>
      <c r="M2055" s="101">
        <f t="shared" si="1525"/>
        <v>0</v>
      </c>
      <c r="N2055" s="100">
        <v>0</v>
      </c>
      <c r="O2055" s="98">
        <v>0</v>
      </c>
      <c r="P2055" s="101">
        <f t="shared" si="1526"/>
        <v>0</v>
      </c>
      <c r="Q2055" s="100">
        <v>0</v>
      </c>
      <c r="R2055" s="98">
        <v>0</v>
      </c>
      <c r="S2055" s="101">
        <f t="shared" si="1527"/>
        <v>0</v>
      </c>
      <c r="T2055" s="100">
        <v>0</v>
      </c>
      <c r="U2055" s="98">
        <v>0</v>
      </c>
      <c r="V2055" s="101">
        <f t="shared" si="1529"/>
        <v>0</v>
      </c>
      <c r="W2055" s="100">
        <v>0</v>
      </c>
      <c r="X2055" s="98">
        <v>0</v>
      </c>
      <c r="Y2055" s="147">
        <f t="shared" si="1528"/>
        <v>0</v>
      </c>
      <c r="Z2055" s="150"/>
    </row>
    <row r="2056" spans="2:26" s="35" customFormat="1" ht="17.100000000000001" customHeight="1">
      <c r="B2056" s="105"/>
      <c r="C2056" s="54"/>
      <c r="D2056" s="96"/>
      <c r="E2056" s="111"/>
      <c r="F2056" s="112"/>
      <c r="G2056" s="113"/>
      <c r="H2056" s="100">
        <v>0</v>
      </c>
      <c r="I2056" s="98">
        <v>0</v>
      </c>
      <c r="J2056" s="101">
        <f t="shared" si="1524"/>
        <v>0</v>
      </c>
      <c r="K2056" s="100">
        <v>0</v>
      </c>
      <c r="L2056" s="98">
        <v>0</v>
      </c>
      <c r="M2056" s="101">
        <f t="shared" si="1525"/>
        <v>0</v>
      </c>
      <c r="N2056" s="100">
        <v>0</v>
      </c>
      <c r="O2056" s="98">
        <v>0</v>
      </c>
      <c r="P2056" s="101">
        <f t="shared" si="1526"/>
        <v>0</v>
      </c>
      <c r="Q2056" s="100">
        <v>0</v>
      </c>
      <c r="R2056" s="98">
        <v>0</v>
      </c>
      <c r="S2056" s="101">
        <f t="shared" si="1527"/>
        <v>0</v>
      </c>
      <c r="T2056" s="100">
        <v>0</v>
      </c>
      <c r="U2056" s="98">
        <v>0</v>
      </c>
      <c r="V2056" s="101">
        <f t="shared" si="1529"/>
        <v>0</v>
      </c>
      <c r="W2056" s="100">
        <v>0</v>
      </c>
      <c r="X2056" s="98">
        <v>0</v>
      </c>
      <c r="Y2056" s="147">
        <f t="shared" si="1528"/>
        <v>0</v>
      </c>
      <c r="Z2056" s="150"/>
    </row>
    <row r="2057" spans="2:26" s="35" customFormat="1" ht="17.100000000000001" customHeight="1">
      <c r="B2057" s="105"/>
      <c r="C2057" s="54"/>
      <c r="D2057" s="96"/>
      <c r="E2057" s="111"/>
      <c r="F2057" s="112"/>
      <c r="G2057" s="113"/>
      <c r="H2057" s="100">
        <v>0</v>
      </c>
      <c r="I2057" s="98">
        <v>0</v>
      </c>
      <c r="J2057" s="101">
        <f t="shared" si="1524"/>
        <v>0</v>
      </c>
      <c r="K2057" s="100">
        <v>0</v>
      </c>
      <c r="L2057" s="98">
        <v>0</v>
      </c>
      <c r="M2057" s="101">
        <f t="shared" si="1525"/>
        <v>0</v>
      </c>
      <c r="N2057" s="100">
        <v>0</v>
      </c>
      <c r="O2057" s="98">
        <v>0</v>
      </c>
      <c r="P2057" s="101">
        <f t="shared" si="1526"/>
        <v>0</v>
      </c>
      <c r="Q2057" s="100">
        <v>0</v>
      </c>
      <c r="R2057" s="98">
        <v>0</v>
      </c>
      <c r="S2057" s="101">
        <f t="shared" si="1527"/>
        <v>0</v>
      </c>
      <c r="T2057" s="100">
        <v>0</v>
      </c>
      <c r="U2057" s="98">
        <v>0</v>
      </c>
      <c r="V2057" s="101">
        <f t="shared" si="1529"/>
        <v>0</v>
      </c>
      <c r="W2057" s="100">
        <v>0</v>
      </c>
      <c r="X2057" s="98">
        <v>0</v>
      </c>
      <c r="Y2057" s="147">
        <f t="shared" si="1528"/>
        <v>0</v>
      </c>
      <c r="Z2057" s="150"/>
    </row>
    <row r="2058" spans="2:26" s="35" customFormat="1" ht="17.100000000000001" customHeight="1">
      <c r="B2058" s="105"/>
      <c r="C2058" s="54"/>
      <c r="D2058" s="96"/>
      <c r="E2058" s="111"/>
      <c r="F2058" s="112"/>
      <c r="G2058" s="113"/>
      <c r="H2058" s="100">
        <v>0</v>
      </c>
      <c r="I2058" s="98">
        <v>0</v>
      </c>
      <c r="J2058" s="101">
        <f t="shared" si="1524"/>
        <v>0</v>
      </c>
      <c r="K2058" s="100">
        <v>0</v>
      </c>
      <c r="L2058" s="98">
        <v>0</v>
      </c>
      <c r="M2058" s="101">
        <f t="shared" si="1525"/>
        <v>0</v>
      </c>
      <c r="N2058" s="100">
        <v>0</v>
      </c>
      <c r="O2058" s="98">
        <v>0</v>
      </c>
      <c r="P2058" s="101">
        <f t="shared" si="1526"/>
        <v>0</v>
      </c>
      <c r="Q2058" s="100">
        <v>0</v>
      </c>
      <c r="R2058" s="98">
        <v>0</v>
      </c>
      <c r="S2058" s="101">
        <f t="shared" si="1527"/>
        <v>0</v>
      </c>
      <c r="T2058" s="100">
        <v>0</v>
      </c>
      <c r="U2058" s="98">
        <v>0</v>
      </c>
      <c r="V2058" s="101">
        <f t="shared" si="1529"/>
        <v>0</v>
      </c>
      <c r="W2058" s="100">
        <v>0</v>
      </c>
      <c r="X2058" s="98">
        <v>0</v>
      </c>
      <c r="Y2058" s="147">
        <f t="shared" si="1528"/>
        <v>0</v>
      </c>
      <c r="Z2058" s="150"/>
    </row>
    <row r="2059" spans="2:26" s="35" customFormat="1" ht="17.100000000000001" customHeight="1">
      <c r="B2059" s="105"/>
      <c r="C2059" s="54"/>
      <c r="D2059" s="96"/>
      <c r="E2059" s="111"/>
      <c r="F2059" s="112"/>
      <c r="G2059" s="113"/>
      <c r="H2059" s="100">
        <v>0</v>
      </c>
      <c r="I2059" s="98">
        <v>0</v>
      </c>
      <c r="J2059" s="101">
        <f t="shared" si="1524"/>
        <v>0</v>
      </c>
      <c r="K2059" s="100">
        <v>0</v>
      </c>
      <c r="L2059" s="98">
        <v>0</v>
      </c>
      <c r="M2059" s="101">
        <f t="shared" si="1525"/>
        <v>0</v>
      </c>
      <c r="N2059" s="100">
        <v>0</v>
      </c>
      <c r="O2059" s="98">
        <v>0</v>
      </c>
      <c r="P2059" s="101">
        <f t="shared" si="1526"/>
        <v>0</v>
      </c>
      <c r="Q2059" s="100">
        <v>0</v>
      </c>
      <c r="R2059" s="98">
        <v>0</v>
      </c>
      <c r="S2059" s="101">
        <f t="shared" si="1527"/>
        <v>0</v>
      </c>
      <c r="T2059" s="100">
        <v>0</v>
      </c>
      <c r="U2059" s="98">
        <v>0</v>
      </c>
      <c r="V2059" s="101">
        <f t="shared" si="1529"/>
        <v>0</v>
      </c>
      <c r="W2059" s="100">
        <v>0</v>
      </c>
      <c r="X2059" s="98">
        <v>0</v>
      </c>
      <c r="Y2059" s="147">
        <f t="shared" si="1528"/>
        <v>0</v>
      </c>
      <c r="Z2059" s="150"/>
    </row>
    <row r="2060" spans="2:26" s="126" customFormat="1" ht="17.100000000000001" customHeight="1">
      <c r="B2060" s="118"/>
      <c r="C2060" s="119"/>
      <c r="D2060" s="120"/>
      <c r="E2060" s="121"/>
      <c r="F2060" s="122"/>
      <c r="G2060" s="123"/>
      <c r="H2060" s="401" t="s">
        <v>201</v>
      </c>
      <c r="I2060" s="402"/>
      <c r="J2060" s="124">
        <f>SUM(J2053:J2059)</f>
        <v>0</v>
      </c>
      <c r="K2060" s="401" t="s">
        <v>201</v>
      </c>
      <c r="L2060" s="402"/>
      <c r="M2060" s="124">
        <f>SUM(M2053:M2059)</f>
        <v>0</v>
      </c>
      <c r="N2060" s="401" t="s">
        <v>201</v>
      </c>
      <c r="O2060" s="402"/>
      <c r="P2060" s="124">
        <f>SUM(P2053:P2059)</f>
        <v>0</v>
      </c>
      <c r="Q2060" s="401" t="s">
        <v>201</v>
      </c>
      <c r="R2060" s="402"/>
      <c r="S2060" s="124">
        <f>SUM(S2053:S2059)</f>
        <v>0</v>
      </c>
      <c r="T2060" s="401" t="s">
        <v>201</v>
      </c>
      <c r="U2060" s="402"/>
      <c r="V2060" s="124">
        <f>SUM(V2053:V2059)</f>
        <v>0</v>
      </c>
      <c r="W2060" s="401" t="s">
        <v>201</v>
      </c>
      <c r="X2060" s="402"/>
      <c r="Y2060" s="127">
        <f>SUM(Y2053:Y2059)</f>
        <v>0</v>
      </c>
      <c r="Z2060" s="151"/>
    </row>
    <row r="2061" spans="2:26" s="35" customFormat="1" ht="17.100000000000001" customHeight="1">
      <c r="B2061" s="105"/>
      <c r="C2061" s="54">
        <f>'2. Rekap Back Up Beton X'!C276</f>
        <v>25500</v>
      </c>
      <c r="D2061" s="96">
        <f>'2. Rekap Back Up Beton X'!D276</f>
        <v>25600</v>
      </c>
      <c r="E2061" s="111">
        <f>'2. Rekap Back Up Beton X'!E276</f>
        <v>3</v>
      </c>
      <c r="F2061" s="112">
        <f>(100/((D2061-C2061)*E2061))*((J2068*0.5)+(M2068*1)+(P2068*2)+(S2068*20)+(V2068*15)+(Y2068*1.5))</f>
        <v>0</v>
      </c>
      <c r="G2061" s="113" t="str">
        <f>IF(F2061&lt;=25,"B",IF(F2061&lt;=75,"S",IF(F2061&lt;=100,"RR","RB")))</f>
        <v>B</v>
      </c>
      <c r="H2061" s="100">
        <v>0</v>
      </c>
      <c r="I2061" s="98">
        <v>0</v>
      </c>
      <c r="J2061" s="101">
        <f t="shared" ref="J2061:J2067" si="1530">H2061*I2061</f>
        <v>0</v>
      </c>
      <c r="K2061" s="100">
        <v>0</v>
      </c>
      <c r="L2061" s="98">
        <v>0</v>
      </c>
      <c r="M2061" s="101">
        <f t="shared" ref="M2061:M2067" si="1531">K2061*L2061</f>
        <v>0</v>
      </c>
      <c r="N2061" s="100">
        <v>0</v>
      </c>
      <c r="O2061" s="98">
        <v>4</v>
      </c>
      <c r="P2061" s="101">
        <f t="shared" ref="P2061:P2067" si="1532">N2061*O2061</f>
        <v>0</v>
      </c>
      <c r="Q2061" s="100">
        <v>0</v>
      </c>
      <c r="R2061" s="98">
        <v>0</v>
      </c>
      <c r="S2061" s="101">
        <f t="shared" ref="S2061:S2067" si="1533">Q2061*R2061</f>
        <v>0</v>
      </c>
      <c r="T2061" s="100">
        <v>0</v>
      </c>
      <c r="U2061" s="98">
        <v>0</v>
      </c>
      <c r="V2061" s="101">
        <f>T2061*U2061</f>
        <v>0</v>
      </c>
      <c r="W2061" s="100">
        <v>0</v>
      </c>
      <c r="X2061" s="98">
        <v>0</v>
      </c>
      <c r="Y2061" s="147">
        <f t="shared" ref="Y2061:Y2067" si="1534">W2061*X2061</f>
        <v>0</v>
      </c>
      <c r="Z2061" s="150"/>
    </row>
    <row r="2062" spans="2:26" s="35" customFormat="1" ht="17.100000000000001" customHeight="1">
      <c r="B2062" s="105"/>
      <c r="C2062" s="54"/>
      <c r="D2062" s="96"/>
      <c r="E2062" s="111"/>
      <c r="F2062" s="112"/>
      <c r="G2062" s="113"/>
      <c r="H2062" s="100">
        <v>0</v>
      </c>
      <c r="I2062" s="98">
        <v>0</v>
      </c>
      <c r="J2062" s="101">
        <f t="shared" si="1530"/>
        <v>0</v>
      </c>
      <c r="K2062" s="100">
        <v>0</v>
      </c>
      <c r="L2062" s="98">
        <v>0</v>
      </c>
      <c r="M2062" s="101">
        <f t="shared" si="1531"/>
        <v>0</v>
      </c>
      <c r="N2062" s="100">
        <v>0</v>
      </c>
      <c r="O2062" s="98">
        <v>0</v>
      </c>
      <c r="P2062" s="101">
        <f t="shared" si="1532"/>
        <v>0</v>
      </c>
      <c r="Q2062" s="100">
        <v>0</v>
      </c>
      <c r="R2062" s="98">
        <v>0</v>
      </c>
      <c r="S2062" s="101">
        <f t="shared" si="1533"/>
        <v>0</v>
      </c>
      <c r="T2062" s="100">
        <v>0</v>
      </c>
      <c r="U2062" s="98">
        <v>0</v>
      </c>
      <c r="V2062" s="101">
        <f t="shared" ref="V2062:V2067" si="1535">T2062*U2062</f>
        <v>0</v>
      </c>
      <c r="W2062" s="100">
        <v>0</v>
      </c>
      <c r="X2062" s="98">
        <v>0</v>
      </c>
      <c r="Y2062" s="147">
        <f t="shared" si="1534"/>
        <v>0</v>
      </c>
      <c r="Z2062" s="150"/>
    </row>
    <row r="2063" spans="2:26" s="35" customFormat="1" ht="17.100000000000001" customHeight="1">
      <c r="B2063" s="105"/>
      <c r="C2063" s="54"/>
      <c r="D2063" s="96"/>
      <c r="E2063" s="111"/>
      <c r="F2063" s="112"/>
      <c r="G2063" s="113"/>
      <c r="H2063" s="100">
        <v>0</v>
      </c>
      <c r="I2063" s="98">
        <v>0</v>
      </c>
      <c r="J2063" s="101">
        <f t="shared" si="1530"/>
        <v>0</v>
      </c>
      <c r="K2063" s="100">
        <v>0</v>
      </c>
      <c r="L2063" s="98">
        <v>0</v>
      </c>
      <c r="M2063" s="101">
        <f t="shared" si="1531"/>
        <v>0</v>
      </c>
      <c r="N2063" s="100">
        <v>0</v>
      </c>
      <c r="O2063" s="98">
        <v>0</v>
      </c>
      <c r="P2063" s="101">
        <f t="shared" si="1532"/>
        <v>0</v>
      </c>
      <c r="Q2063" s="100">
        <v>0</v>
      </c>
      <c r="R2063" s="98">
        <v>0</v>
      </c>
      <c r="S2063" s="101">
        <f t="shared" si="1533"/>
        <v>0</v>
      </c>
      <c r="T2063" s="100">
        <v>0</v>
      </c>
      <c r="U2063" s="98">
        <v>0</v>
      </c>
      <c r="V2063" s="101">
        <f t="shared" si="1535"/>
        <v>0</v>
      </c>
      <c r="W2063" s="100">
        <v>0</v>
      </c>
      <c r="X2063" s="98">
        <v>0</v>
      </c>
      <c r="Y2063" s="147">
        <f t="shared" si="1534"/>
        <v>0</v>
      </c>
      <c r="Z2063" s="150"/>
    </row>
    <row r="2064" spans="2:26" s="35" customFormat="1" ht="17.100000000000001" customHeight="1">
      <c r="B2064" s="105"/>
      <c r="C2064" s="54"/>
      <c r="D2064" s="96"/>
      <c r="E2064" s="111"/>
      <c r="F2064" s="112"/>
      <c r="G2064" s="113"/>
      <c r="H2064" s="100">
        <v>0</v>
      </c>
      <c r="I2064" s="98">
        <v>0</v>
      </c>
      <c r="J2064" s="101">
        <f t="shared" si="1530"/>
        <v>0</v>
      </c>
      <c r="K2064" s="100">
        <v>0</v>
      </c>
      <c r="L2064" s="98">
        <v>0</v>
      </c>
      <c r="M2064" s="101">
        <f t="shared" si="1531"/>
        <v>0</v>
      </c>
      <c r="N2064" s="100">
        <v>0</v>
      </c>
      <c r="O2064" s="98">
        <v>0</v>
      </c>
      <c r="P2064" s="101">
        <f t="shared" si="1532"/>
        <v>0</v>
      </c>
      <c r="Q2064" s="100">
        <v>0</v>
      </c>
      <c r="R2064" s="98">
        <v>0</v>
      </c>
      <c r="S2064" s="101">
        <f t="shared" si="1533"/>
        <v>0</v>
      </c>
      <c r="T2064" s="100">
        <v>0</v>
      </c>
      <c r="U2064" s="98">
        <v>0</v>
      </c>
      <c r="V2064" s="101">
        <f t="shared" si="1535"/>
        <v>0</v>
      </c>
      <c r="W2064" s="100">
        <v>0</v>
      </c>
      <c r="X2064" s="98">
        <v>0</v>
      </c>
      <c r="Y2064" s="147">
        <f t="shared" si="1534"/>
        <v>0</v>
      </c>
      <c r="Z2064" s="150"/>
    </row>
    <row r="2065" spans="2:26" s="35" customFormat="1" ht="17.100000000000001" customHeight="1">
      <c r="B2065" s="105"/>
      <c r="C2065" s="54"/>
      <c r="D2065" s="96"/>
      <c r="E2065" s="111"/>
      <c r="F2065" s="112"/>
      <c r="G2065" s="113"/>
      <c r="H2065" s="100">
        <v>0</v>
      </c>
      <c r="I2065" s="98">
        <v>0</v>
      </c>
      <c r="J2065" s="101">
        <f t="shared" si="1530"/>
        <v>0</v>
      </c>
      <c r="K2065" s="100">
        <v>0</v>
      </c>
      <c r="L2065" s="98">
        <v>0</v>
      </c>
      <c r="M2065" s="101">
        <f t="shared" si="1531"/>
        <v>0</v>
      </c>
      <c r="N2065" s="100">
        <v>0</v>
      </c>
      <c r="O2065" s="98">
        <v>0</v>
      </c>
      <c r="P2065" s="101">
        <f t="shared" si="1532"/>
        <v>0</v>
      </c>
      <c r="Q2065" s="100">
        <v>0</v>
      </c>
      <c r="R2065" s="98">
        <v>0</v>
      </c>
      <c r="S2065" s="101">
        <f t="shared" si="1533"/>
        <v>0</v>
      </c>
      <c r="T2065" s="100">
        <v>0</v>
      </c>
      <c r="U2065" s="98">
        <v>0</v>
      </c>
      <c r="V2065" s="101">
        <f t="shared" si="1535"/>
        <v>0</v>
      </c>
      <c r="W2065" s="100">
        <v>0</v>
      </c>
      <c r="X2065" s="98">
        <v>0</v>
      </c>
      <c r="Y2065" s="147">
        <f t="shared" si="1534"/>
        <v>0</v>
      </c>
      <c r="Z2065" s="150"/>
    </row>
    <row r="2066" spans="2:26" s="35" customFormat="1" ht="17.100000000000001" customHeight="1">
      <c r="B2066" s="105"/>
      <c r="C2066" s="54"/>
      <c r="D2066" s="96"/>
      <c r="E2066" s="111"/>
      <c r="F2066" s="112"/>
      <c r="G2066" s="113"/>
      <c r="H2066" s="100">
        <v>0</v>
      </c>
      <c r="I2066" s="98">
        <v>0</v>
      </c>
      <c r="J2066" s="101">
        <f t="shared" si="1530"/>
        <v>0</v>
      </c>
      <c r="K2066" s="100">
        <v>0</v>
      </c>
      <c r="L2066" s="98">
        <v>0</v>
      </c>
      <c r="M2066" s="101">
        <f t="shared" si="1531"/>
        <v>0</v>
      </c>
      <c r="N2066" s="100">
        <v>0</v>
      </c>
      <c r="O2066" s="98">
        <v>0</v>
      </c>
      <c r="P2066" s="101">
        <f t="shared" si="1532"/>
        <v>0</v>
      </c>
      <c r="Q2066" s="100">
        <v>0</v>
      </c>
      <c r="R2066" s="98">
        <v>0</v>
      </c>
      <c r="S2066" s="101">
        <f t="shared" si="1533"/>
        <v>0</v>
      </c>
      <c r="T2066" s="100">
        <v>0</v>
      </c>
      <c r="U2066" s="98">
        <v>0</v>
      </c>
      <c r="V2066" s="101">
        <f t="shared" si="1535"/>
        <v>0</v>
      </c>
      <c r="W2066" s="100">
        <v>0</v>
      </c>
      <c r="X2066" s="98">
        <v>0</v>
      </c>
      <c r="Y2066" s="147">
        <f t="shared" si="1534"/>
        <v>0</v>
      </c>
      <c r="Z2066" s="150"/>
    </row>
    <row r="2067" spans="2:26" s="35" customFormat="1" ht="17.100000000000001" customHeight="1">
      <c r="B2067" s="105"/>
      <c r="C2067" s="54"/>
      <c r="D2067" s="96"/>
      <c r="E2067" s="111"/>
      <c r="F2067" s="112"/>
      <c r="G2067" s="113"/>
      <c r="H2067" s="100">
        <v>0</v>
      </c>
      <c r="I2067" s="98">
        <v>0</v>
      </c>
      <c r="J2067" s="101">
        <f t="shared" si="1530"/>
        <v>0</v>
      </c>
      <c r="K2067" s="100">
        <v>0</v>
      </c>
      <c r="L2067" s="98">
        <v>0</v>
      </c>
      <c r="M2067" s="101">
        <f t="shared" si="1531"/>
        <v>0</v>
      </c>
      <c r="N2067" s="100">
        <v>0</v>
      </c>
      <c r="O2067" s="98">
        <v>0</v>
      </c>
      <c r="P2067" s="101">
        <f t="shared" si="1532"/>
        <v>0</v>
      </c>
      <c r="Q2067" s="100">
        <v>0</v>
      </c>
      <c r="R2067" s="98">
        <v>0</v>
      </c>
      <c r="S2067" s="101">
        <f t="shared" si="1533"/>
        <v>0</v>
      </c>
      <c r="T2067" s="100">
        <v>0</v>
      </c>
      <c r="U2067" s="98">
        <v>0</v>
      </c>
      <c r="V2067" s="101">
        <f t="shared" si="1535"/>
        <v>0</v>
      </c>
      <c r="W2067" s="100">
        <v>0</v>
      </c>
      <c r="X2067" s="98">
        <v>0</v>
      </c>
      <c r="Y2067" s="147">
        <f t="shared" si="1534"/>
        <v>0</v>
      </c>
      <c r="Z2067" s="150"/>
    </row>
    <row r="2068" spans="2:26" s="126" customFormat="1" ht="17.100000000000001" customHeight="1">
      <c r="B2068" s="118"/>
      <c r="C2068" s="119"/>
      <c r="D2068" s="120"/>
      <c r="E2068" s="121"/>
      <c r="F2068" s="122"/>
      <c r="G2068" s="123"/>
      <c r="H2068" s="401" t="s">
        <v>201</v>
      </c>
      <c r="I2068" s="402"/>
      <c r="J2068" s="124">
        <f>SUM(J2061:J2067)</f>
        <v>0</v>
      </c>
      <c r="K2068" s="401" t="s">
        <v>201</v>
      </c>
      <c r="L2068" s="402"/>
      <c r="M2068" s="124">
        <f>SUM(M2061:M2067)</f>
        <v>0</v>
      </c>
      <c r="N2068" s="401" t="s">
        <v>201</v>
      </c>
      <c r="O2068" s="402"/>
      <c r="P2068" s="124">
        <f>SUM(P2061:P2067)</f>
        <v>0</v>
      </c>
      <c r="Q2068" s="401" t="s">
        <v>201</v>
      </c>
      <c r="R2068" s="402"/>
      <c r="S2068" s="124">
        <f>SUM(S2061:S2067)</f>
        <v>0</v>
      </c>
      <c r="T2068" s="401" t="s">
        <v>201</v>
      </c>
      <c r="U2068" s="402"/>
      <c r="V2068" s="124">
        <f>SUM(V2061:V2067)</f>
        <v>0</v>
      </c>
      <c r="W2068" s="401" t="s">
        <v>201</v>
      </c>
      <c r="X2068" s="402"/>
      <c r="Y2068" s="127">
        <f>SUM(Y2061:Y2067)</f>
        <v>0</v>
      </c>
      <c r="Z2068" s="151"/>
    </row>
    <row r="2069" spans="2:26" s="35" customFormat="1" ht="17.100000000000001" customHeight="1">
      <c r="B2069" s="105"/>
      <c r="C2069" s="54">
        <f>'2. Rekap Back Up Beton X'!C277</f>
        <v>25600</v>
      </c>
      <c r="D2069" s="96">
        <f>'2. Rekap Back Up Beton X'!D277</f>
        <v>25700</v>
      </c>
      <c r="E2069" s="111">
        <f>'2. Rekap Back Up Beton X'!E277</f>
        <v>3</v>
      </c>
      <c r="F2069" s="112">
        <f>(100/((D2069-C2069)*E2069))*((J2076*0.5)+(M2076*1)+(P2076*2)+(S2076*20)+(V2076*15)+(Y2076*1.5))</f>
        <v>0</v>
      </c>
      <c r="G2069" s="113" t="str">
        <f>IF(F2069&lt;=25,"B",IF(F2069&lt;=75,"S",IF(F2069&lt;=100,"RR","RB")))</f>
        <v>B</v>
      </c>
      <c r="H2069" s="100">
        <v>0</v>
      </c>
      <c r="I2069" s="98">
        <v>0</v>
      </c>
      <c r="J2069" s="101">
        <f t="shared" ref="J2069:J2075" si="1536">H2069*I2069</f>
        <v>0</v>
      </c>
      <c r="K2069" s="100">
        <v>0</v>
      </c>
      <c r="L2069" s="98">
        <v>0</v>
      </c>
      <c r="M2069" s="101">
        <f t="shared" ref="M2069:M2075" si="1537">K2069*L2069</f>
        <v>0</v>
      </c>
      <c r="N2069" s="100">
        <v>0</v>
      </c>
      <c r="O2069" s="98">
        <v>4</v>
      </c>
      <c r="P2069" s="101">
        <f t="shared" ref="P2069:P2075" si="1538">N2069*O2069</f>
        <v>0</v>
      </c>
      <c r="Q2069" s="100">
        <v>0</v>
      </c>
      <c r="R2069" s="98">
        <v>0</v>
      </c>
      <c r="S2069" s="101">
        <f t="shared" ref="S2069:S2075" si="1539">Q2069*R2069</f>
        <v>0</v>
      </c>
      <c r="T2069" s="100">
        <v>0</v>
      </c>
      <c r="U2069" s="98">
        <v>0</v>
      </c>
      <c r="V2069" s="101">
        <f>T2069*U2069</f>
        <v>0</v>
      </c>
      <c r="W2069" s="100">
        <v>0</v>
      </c>
      <c r="X2069" s="98">
        <v>0</v>
      </c>
      <c r="Y2069" s="147">
        <f t="shared" ref="Y2069:Y2075" si="1540">W2069*X2069</f>
        <v>0</v>
      </c>
      <c r="Z2069" s="150"/>
    </row>
    <row r="2070" spans="2:26" s="35" customFormat="1" ht="17.100000000000001" customHeight="1">
      <c r="B2070" s="105"/>
      <c r="C2070" s="54"/>
      <c r="D2070" s="96"/>
      <c r="E2070" s="111"/>
      <c r="F2070" s="112"/>
      <c r="G2070" s="113"/>
      <c r="H2070" s="100">
        <v>0</v>
      </c>
      <c r="I2070" s="98">
        <v>0</v>
      </c>
      <c r="J2070" s="101">
        <f t="shared" si="1536"/>
        <v>0</v>
      </c>
      <c r="K2070" s="100">
        <v>0</v>
      </c>
      <c r="L2070" s="98">
        <v>0</v>
      </c>
      <c r="M2070" s="101">
        <f t="shared" si="1537"/>
        <v>0</v>
      </c>
      <c r="N2070" s="100">
        <v>0</v>
      </c>
      <c r="O2070" s="98">
        <v>0</v>
      </c>
      <c r="P2070" s="101">
        <f t="shared" si="1538"/>
        <v>0</v>
      </c>
      <c r="Q2070" s="100">
        <v>0</v>
      </c>
      <c r="R2070" s="98">
        <v>0</v>
      </c>
      <c r="S2070" s="101">
        <f t="shared" si="1539"/>
        <v>0</v>
      </c>
      <c r="T2070" s="100">
        <v>0</v>
      </c>
      <c r="U2070" s="98">
        <v>0</v>
      </c>
      <c r="V2070" s="101">
        <f t="shared" ref="V2070:V2075" si="1541">T2070*U2070</f>
        <v>0</v>
      </c>
      <c r="W2070" s="100">
        <v>0</v>
      </c>
      <c r="X2070" s="98">
        <v>0</v>
      </c>
      <c r="Y2070" s="147">
        <f t="shared" si="1540"/>
        <v>0</v>
      </c>
      <c r="Z2070" s="150"/>
    </row>
    <row r="2071" spans="2:26" s="35" customFormat="1" ht="17.100000000000001" customHeight="1">
      <c r="B2071" s="105"/>
      <c r="C2071" s="54"/>
      <c r="D2071" s="96"/>
      <c r="E2071" s="111"/>
      <c r="F2071" s="112"/>
      <c r="G2071" s="113"/>
      <c r="H2071" s="100">
        <v>0</v>
      </c>
      <c r="I2071" s="98">
        <v>0</v>
      </c>
      <c r="J2071" s="101">
        <f t="shared" si="1536"/>
        <v>0</v>
      </c>
      <c r="K2071" s="100">
        <v>0</v>
      </c>
      <c r="L2071" s="98">
        <v>0</v>
      </c>
      <c r="M2071" s="101">
        <f t="shared" si="1537"/>
        <v>0</v>
      </c>
      <c r="N2071" s="100">
        <v>0</v>
      </c>
      <c r="O2071" s="98">
        <v>0</v>
      </c>
      <c r="P2071" s="101">
        <f t="shared" si="1538"/>
        <v>0</v>
      </c>
      <c r="Q2071" s="100">
        <v>0</v>
      </c>
      <c r="R2071" s="98">
        <v>0</v>
      </c>
      <c r="S2071" s="101">
        <f t="shared" si="1539"/>
        <v>0</v>
      </c>
      <c r="T2071" s="100">
        <v>0</v>
      </c>
      <c r="U2071" s="98">
        <v>0</v>
      </c>
      <c r="V2071" s="101">
        <f t="shared" si="1541"/>
        <v>0</v>
      </c>
      <c r="W2071" s="100">
        <v>0</v>
      </c>
      <c r="X2071" s="98">
        <v>0</v>
      </c>
      <c r="Y2071" s="147">
        <f t="shared" si="1540"/>
        <v>0</v>
      </c>
      <c r="Z2071" s="150"/>
    </row>
    <row r="2072" spans="2:26" s="35" customFormat="1" ht="17.100000000000001" customHeight="1">
      <c r="B2072" s="105"/>
      <c r="C2072" s="54"/>
      <c r="D2072" s="96"/>
      <c r="E2072" s="111"/>
      <c r="F2072" s="112"/>
      <c r="G2072" s="113"/>
      <c r="H2072" s="100">
        <v>0</v>
      </c>
      <c r="I2072" s="98">
        <v>0</v>
      </c>
      <c r="J2072" s="101">
        <f t="shared" si="1536"/>
        <v>0</v>
      </c>
      <c r="K2072" s="100">
        <v>0</v>
      </c>
      <c r="L2072" s="98">
        <v>0</v>
      </c>
      <c r="M2072" s="101">
        <f t="shared" si="1537"/>
        <v>0</v>
      </c>
      <c r="N2072" s="100">
        <v>0</v>
      </c>
      <c r="O2072" s="98">
        <v>0</v>
      </c>
      <c r="P2072" s="101">
        <f t="shared" si="1538"/>
        <v>0</v>
      </c>
      <c r="Q2072" s="100">
        <v>0</v>
      </c>
      <c r="R2072" s="98">
        <v>0</v>
      </c>
      <c r="S2072" s="101">
        <f t="shared" si="1539"/>
        <v>0</v>
      </c>
      <c r="T2072" s="100">
        <v>0</v>
      </c>
      <c r="U2072" s="98">
        <v>0</v>
      </c>
      <c r="V2072" s="101">
        <f t="shared" si="1541"/>
        <v>0</v>
      </c>
      <c r="W2072" s="100">
        <v>0</v>
      </c>
      <c r="X2072" s="98">
        <v>0</v>
      </c>
      <c r="Y2072" s="147">
        <f t="shared" si="1540"/>
        <v>0</v>
      </c>
      <c r="Z2072" s="150"/>
    </row>
    <row r="2073" spans="2:26" s="35" customFormat="1" ht="17.100000000000001" customHeight="1">
      <c r="B2073" s="105"/>
      <c r="C2073" s="54"/>
      <c r="D2073" s="96"/>
      <c r="E2073" s="111"/>
      <c r="F2073" s="112"/>
      <c r="G2073" s="113"/>
      <c r="H2073" s="100">
        <v>0</v>
      </c>
      <c r="I2073" s="98">
        <v>0</v>
      </c>
      <c r="J2073" s="101">
        <f t="shared" si="1536"/>
        <v>0</v>
      </c>
      <c r="K2073" s="100">
        <v>0</v>
      </c>
      <c r="L2073" s="98">
        <v>0</v>
      </c>
      <c r="M2073" s="101">
        <f t="shared" si="1537"/>
        <v>0</v>
      </c>
      <c r="N2073" s="100">
        <v>0</v>
      </c>
      <c r="O2073" s="98">
        <v>0</v>
      </c>
      <c r="P2073" s="101">
        <f t="shared" si="1538"/>
        <v>0</v>
      </c>
      <c r="Q2073" s="100">
        <v>0</v>
      </c>
      <c r="R2073" s="98">
        <v>0</v>
      </c>
      <c r="S2073" s="101">
        <f t="shared" si="1539"/>
        <v>0</v>
      </c>
      <c r="T2073" s="100">
        <v>0</v>
      </c>
      <c r="U2073" s="98">
        <v>0</v>
      </c>
      <c r="V2073" s="101">
        <f t="shared" si="1541"/>
        <v>0</v>
      </c>
      <c r="W2073" s="100">
        <v>0</v>
      </c>
      <c r="X2073" s="98">
        <v>0</v>
      </c>
      <c r="Y2073" s="147">
        <f t="shared" si="1540"/>
        <v>0</v>
      </c>
      <c r="Z2073" s="150"/>
    </row>
    <row r="2074" spans="2:26" s="35" customFormat="1" ht="17.100000000000001" customHeight="1">
      <c r="B2074" s="105"/>
      <c r="C2074" s="54"/>
      <c r="D2074" s="96"/>
      <c r="E2074" s="111"/>
      <c r="F2074" s="112"/>
      <c r="G2074" s="113"/>
      <c r="H2074" s="100">
        <v>0</v>
      </c>
      <c r="I2074" s="98">
        <v>0</v>
      </c>
      <c r="J2074" s="101">
        <f t="shared" si="1536"/>
        <v>0</v>
      </c>
      <c r="K2074" s="100">
        <v>0</v>
      </c>
      <c r="L2074" s="98">
        <v>0</v>
      </c>
      <c r="M2074" s="101">
        <f t="shared" si="1537"/>
        <v>0</v>
      </c>
      <c r="N2074" s="100">
        <v>0</v>
      </c>
      <c r="O2074" s="98">
        <v>0</v>
      </c>
      <c r="P2074" s="101">
        <f t="shared" si="1538"/>
        <v>0</v>
      </c>
      <c r="Q2074" s="100">
        <v>0</v>
      </c>
      <c r="R2074" s="98">
        <v>0</v>
      </c>
      <c r="S2074" s="101">
        <f t="shared" si="1539"/>
        <v>0</v>
      </c>
      <c r="T2074" s="100">
        <v>0</v>
      </c>
      <c r="U2074" s="98">
        <v>0</v>
      </c>
      <c r="V2074" s="101">
        <f t="shared" si="1541"/>
        <v>0</v>
      </c>
      <c r="W2074" s="100">
        <v>0</v>
      </c>
      <c r="X2074" s="98">
        <v>0</v>
      </c>
      <c r="Y2074" s="147">
        <f t="shared" si="1540"/>
        <v>0</v>
      </c>
      <c r="Z2074" s="150"/>
    </row>
    <row r="2075" spans="2:26" s="35" customFormat="1" ht="17.100000000000001" customHeight="1">
      <c r="B2075" s="105"/>
      <c r="C2075" s="54"/>
      <c r="D2075" s="96"/>
      <c r="E2075" s="111"/>
      <c r="F2075" s="112"/>
      <c r="G2075" s="113"/>
      <c r="H2075" s="100">
        <v>0</v>
      </c>
      <c r="I2075" s="98">
        <v>0</v>
      </c>
      <c r="J2075" s="101">
        <f t="shared" si="1536"/>
        <v>0</v>
      </c>
      <c r="K2075" s="100">
        <v>0</v>
      </c>
      <c r="L2075" s="98">
        <v>0</v>
      </c>
      <c r="M2075" s="101">
        <f t="shared" si="1537"/>
        <v>0</v>
      </c>
      <c r="N2075" s="100">
        <v>0</v>
      </c>
      <c r="O2075" s="98">
        <v>0</v>
      </c>
      <c r="P2075" s="101">
        <f t="shared" si="1538"/>
        <v>0</v>
      </c>
      <c r="Q2075" s="100">
        <v>0</v>
      </c>
      <c r="R2075" s="98">
        <v>0</v>
      </c>
      <c r="S2075" s="101">
        <f t="shared" si="1539"/>
        <v>0</v>
      </c>
      <c r="T2075" s="100">
        <v>0</v>
      </c>
      <c r="U2075" s="98">
        <v>0</v>
      </c>
      <c r="V2075" s="101">
        <f t="shared" si="1541"/>
        <v>0</v>
      </c>
      <c r="W2075" s="100">
        <v>0</v>
      </c>
      <c r="X2075" s="98">
        <v>0</v>
      </c>
      <c r="Y2075" s="147">
        <f t="shared" si="1540"/>
        <v>0</v>
      </c>
      <c r="Z2075" s="150"/>
    </row>
    <row r="2076" spans="2:26" s="126" customFormat="1" ht="17.100000000000001" customHeight="1">
      <c r="B2076" s="118"/>
      <c r="C2076" s="119"/>
      <c r="D2076" s="120"/>
      <c r="E2076" s="121"/>
      <c r="F2076" s="122"/>
      <c r="G2076" s="123"/>
      <c r="H2076" s="401" t="s">
        <v>201</v>
      </c>
      <c r="I2076" s="402"/>
      <c r="J2076" s="124">
        <f>SUM(J2069:J2075)</f>
        <v>0</v>
      </c>
      <c r="K2076" s="401" t="s">
        <v>201</v>
      </c>
      <c r="L2076" s="402"/>
      <c r="M2076" s="124">
        <f>SUM(M2069:M2075)</f>
        <v>0</v>
      </c>
      <c r="N2076" s="401" t="s">
        <v>201</v>
      </c>
      <c r="O2076" s="402"/>
      <c r="P2076" s="124">
        <f>SUM(P2069:P2075)</f>
        <v>0</v>
      </c>
      <c r="Q2076" s="401" t="s">
        <v>201</v>
      </c>
      <c r="R2076" s="402"/>
      <c r="S2076" s="124">
        <f>SUM(S2069:S2075)</f>
        <v>0</v>
      </c>
      <c r="T2076" s="401" t="s">
        <v>201</v>
      </c>
      <c r="U2076" s="402"/>
      <c r="V2076" s="124">
        <f>SUM(V2069:V2075)</f>
        <v>0</v>
      </c>
      <c r="W2076" s="401" t="s">
        <v>201</v>
      </c>
      <c r="X2076" s="402"/>
      <c r="Y2076" s="127">
        <f>SUM(Y2069:Y2075)</f>
        <v>0</v>
      </c>
      <c r="Z2076" s="151"/>
    </row>
    <row r="2077" spans="2:26" s="35" customFormat="1" ht="17.100000000000001" customHeight="1">
      <c r="B2077" s="105"/>
      <c r="C2077" s="54">
        <f>'2. Rekap Back Up Beton X'!C278</f>
        <v>25700</v>
      </c>
      <c r="D2077" s="96">
        <f>'2. Rekap Back Up Beton X'!D278</f>
        <v>25800</v>
      </c>
      <c r="E2077" s="111">
        <f>'2. Rekap Back Up Beton X'!E278</f>
        <v>3</v>
      </c>
      <c r="F2077" s="112">
        <f>(100/((D2077-C2077)*E2077))*((J2084*0.5)+(M2084*1)+(P2084*2)+(S2084*20)+(V2084*15)+(Y2084*1.5))</f>
        <v>0</v>
      </c>
      <c r="G2077" s="113" t="str">
        <f>IF(F2077&lt;=25,"B",IF(F2077&lt;=75,"S",IF(F2077&lt;=100,"RR","RB")))</f>
        <v>B</v>
      </c>
      <c r="H2077" s="100">
        <v>0</v>
      </c>
      <c r="I2077" s="98">
        <v>0</v>
      </c>
      <c r="J2077" s="101">
        <f t="shared" ref="J2077:J2083" si="1542">H2077*I2077</f>
        <v>0</v>
      </c>
      <c r="K2077" s="100">
        <v>0</v>
      </c>
      <c r="L2077" s="98">
        <v>0</v>
      </c>
      <c r="M2077" s="101">
        <f t="shared" ref="M2077:M2083" si="1543">K2077*L2077</f>
        <v>0</v>
      </c>
      <c r="N2077" s="100">
        <v>0</v>
      </c>
      <c r="O2077" s="98">
        <v>4</v>
      </c>
      <c r="P2077" s="101">
        <f t="shared" ref="P2077:P2083" si="1544">N2077*O2077</f>
        <v>0</v>
      </c>
      <c r="Q2077" s="100">
        <v>0</v>
      </c>
      <c r="R2077" s="98">
        <v>0</v>
      </c>
      <c r="S2077" s="101">
        <f t="shared" ref="S2077:S2083" si="1545">Q2077*R2077</f>
        <v>0</v>
      </c>
      <c r="T2077" s="100">
        <v>0</v>
      </c>
      <c r="U2077" s="98">
        <v>0</v>
      </c>
      <c r="V2077" s="101">
        <f>T2077*U2077</f>
        <v>0</v>
      </c>
      <c r="W2077" s="100">
        <v>0</v>
      </c>
      <c r="X2077" s="98">
        <v>0</v>
      </c>
      <c r="Y2077" s="147">
        <f t="shared" ref="Y2077:Y2083" si="1546">W2077*X2077</f>
        <v>0</v>
      </c>
      <c r="Z2077" s="150"/>
    </row>
    <row r="2078" spans="2:26" s="35" customFormat="1" ht="17.100000000000001" customHeight="1">
      <c r="B2078" s="105"/>
      <c r="C2078" s="54"/>
      <c r="D2078" s="96"/>
      <c r="E2078" s="111"/>
      <c r="F2078" s="112"/>
      <c r="G2078" s="113"/>
      <c r="H2078" s="100">
        <v>0</v>
      </c>
      <c r="I2078" s="98">
        <v>0</v>
      </c>
      <c r="J2078" s="101">
        <f t="shared" si="1542"/>
        <v>0</v>
      </c>
      <c r="K2078" s="100">
        <v>0</v>
      </c>
      <c r="L2078" s="98">
        <v>0</v>
      </c>
      <c r="M2078" s="101">
        <f t="shared" si="1543"/>
        <v>0</v>
      </c>
      <c r="N2078" s="100">
        <v>0</v>
      </c>
      <c r="O2078" s="98">
        <v>0</v>
      </c>
      <c r="P2078" s="101">
        <f t="shared" si="1544"/>
        <v>0</v>
      </c>
      <c r="Q2078" s="100">
        <v>0</v>
      </c>
      <c r="R2078" s="98">
        <v>0</v>
      </c>
      <c r="S2078" s="101">
        <f t="shared" si="1545"/>
        <v>0</v>
      </c>
      <c r="T2078" s="100">
        <v>0</v>
      </c>
      <c r="U2078" s="98">
        <v>0</v>
      </c>
      <c r="V2078" s="101">
        <f t="shared" ref="V2078:V2083" si="1547">T2078*U2078</f>
        <v>0</v>
      </c>
      <c r="W2078" s="100">
        <v>0</v>
      </c>
      <c r="X2078" s="98">
        <v>0</v>
      </c>
      <c r="Y2078" s="147">
        <f t="shared" si="1546"/>
        <v>0</v>
      </c>
      <c r="Z2078" s="150"/>
    </row>
    <row r="2079" spans="2:26" s="35" customFormat="1" ht="17.100000000000001" customHeight="1">
      <c r="B2079" s="105"/>
      <c r="C2079" s="54"/>
      <c r="D2079" s="96"/>
      <c r="E2079" s="111"/>
      <c r="F2079" s="112"/>
      <c r="G2079" s="113"/>
      <c r="H2079" s="100">
        <v>0</v>
      </c>
      <c r="I2079" s="98">
        <v>0</v>
      </c>
      <c r="J2079" s="101">
        <f t="shared" si="1542"/>
        <v>0</v>
      </c>
      <c r="K2079" s="100">
        <v>0</v>
      </c>
      <c r="L2079" s="98">
        <v>0</v>
      </c>
      <c r="M2079" s="101">
        <f t="shared" si="1543"/>
        <v>0</v>
      </c>
      <c r="N2079" s="100">
        <v>0</v>
      </c>
      <c r="O2079" s="98">
        <v>0</v>
      </c>
      <c r="P2079" s="101">
        <f t="shared" si="1544"/>
        <v>0</v>
      </c>
      <c r="Q2079" s="100">
        <v>0</v>
      </c>
      <c r="R2079" s="98">
        <v>0</v>
      </c>
      <c r="S2079" s="101">
        <f t="shared" si="1545"/>
        <v>0</v>
      </c>
      <c r="T2079" s="100">
        <v>0</v>
      </c>
      <c r="U2079" s="98">
        <v>0</v>
      </c>
      <c r="V2079" s="101">
        <f t="shared" si="1547"/>
        <v>0</v>
      </c>
      <c r="W2079" s="100">
        <v>0</v>
      </c>
      <c r="X2079" s="98">
        <v>0</v>
      </c>
      <c r="Y2079" s="147">
        <f t="shared" si="1546"/>
        <v>0</v>
      </c>
      <c r="Z2079" s="150"/>
    </row>
    <row r="2080" spans="2:26" s="35" customFormat="1" ht="17.100000000000001" customHeight="1">
      <c r="B2080" s="105"/>
      <c r="C2080" s="54"/>
      <c r="D2080" s="96"/>
      <c r="E2080" s="111"/>
      <c r="F2080" s="112"/>
      <c r="G2080" s="113"/>
      <c r="H2080" s="100">
        <v>0</v>
      </c>
      <c r="I2080" s="98">
        <v>0</v>
      </c>
      <c r="J2080" s="101">
        <f t="shared" si="1542"/>
        <v>0</v>
      </c>
      <c r="K2080" s="100">
        <v>0</v>
      </c>
      <c r="L2080" s="98">
        <v>0</v>
      </c>
      <c r="M2080" s="101">
        <f t="shared" si="1543"/>
        <v>0</v>
      </c>
      <c r="N2080" s="100">
        <v>0</v>
      </c>
      <c r="O2080" s="98">
        <v>0</v>
      </c>
      <c r="P2080" s="101">
        <f t="shared" si="1544"/>
        <v>0</v>
      </c>
      <c r="Q2080" s="100">
        <v>0</v>
      </c>
      <c r="R2080" s="98">
        <v>0</v>
      </c>
      <c r="S2080" s="101">
        <f t="shared" si="1545"/>
        <v>0</v>
      </c>
      <c r="T2080" s="100">
        <v>0</v>
      </c>
      <c r="U2080" s="98">
        <v>0</v>
      </c>
      <c r="V2080" s="101">
        <f t="shared" si="1547"/>
        <v>0</v>
      </c>
      <c r="W2080" s="100">
        <v>0</v>
      </c>
      <c r="X2080" s="98">
        <v>0</v>
      </c>
      <c r="Y2080" s="147">
        <f t="shared" si="1546"/>
        <v>0</v>
      </c>
      <c r="Z2080" s="150"/>
    </row>
    <row r="2081" spans="2:26" s="35" customFormat="1" ht="17.100000000000001" customHeight="1">
      <c r="B2081" s="105"/>
      <c r="C2081" s="54"/>
      <c r="D2081" s="96"/>
      <c r="E2081" s="111"/>
      <c r="F2081" s="112"/>
      <c r="G2081" s="113"/>
      <c r="H2081" s="100">
        <v>0</v>
      </c>
      <c r="I2081" s="98">
        <v>0</v>
      </c>
      <c r="J2081" s="101">
        <f t="shared" si="1542"/>
        <v>0</v>
      </c>
      <c r="K2081" s="100">
        <v>0</v>
      </c>
      <c r="L2081" s="98">
        <v>0</v>
      </c>
      <c r="M2081" s="101">
        <f t="shared" si="1543"/>
        <v>0</v>
      </c>
      <c r="N2081" s="100">
        <v>0</v>
      </c>
      <c r="O2081" s="98">
        <v>0</v>
      </c>
      <c r="P2081" s="101">
        <f t="shared" si="1544"/>
        <v>0</v>
      </c>
      <c r="Q2081" s="100">
        <v>0</v>
      </c>
      <c r="R2081" s="98">
        <v>0</v>
      </c>
      <c r="S2081" s="101">
        <f t="shared" si="1545"/>
        <v>0</v>
      </c>
      <c r="T2081" s="100">
        <v>0</v>
      </c>
      <c r="U2081" s="98">
        <v>0</v>
      </c>
      <c r="V2081" s="101">
        <f t="shared" si="1547"/>
        <v>0</v>
      </c>
      <c r="W2081" s="100">
        <v>0</v>
      </c>
      <c r="X2081" s="98">
        <v>0</v>
      </c>
      <c r="Y2081" s="147">
        <f t="shared" si="1546"/>
        <v>0</v>
      </c>
      <c r="Z2081" s="150"/>
    </row>
    <row r="2082" spans="2:26" s="35" customFormat="1" ht="17.100000000000001" customHeight="1">
      <c r="B2082" s="105"/>
      <c r="C2082" s="54"/>
      <c r="D2082" s="96"/>
      <c r="E2082" s="111"/>
      <c r="F2082" s="112"/>
      <c r="G2082" s="113"/>
      <c r="H2082" s="100">
        <v>0</v>
      </c>
      <c r="I2082" s="98">
        <v>0</v>
      </c>
      <c r="J2082" s="101">
        <f t="shared" si="1542"/>
        <v>0</v>
      </c>
      <c r="K2082" s="100">
        <v>0</v>
      </c>
      <c r="L2082" s="98">
        <v>0</v>
      </c>
      <c r="M2082" s="101">
        <f t="shared" si="1543"/>
        <v>0</v>
      </c>
      <c r="N2082" s="100">
        <v>0</v>
      </c>
      <c r="O2082" s="98">
        <v>0</v>
      </c>
      <c r="P2082" s="101">
        <f t="shared" si="1544"/>
        <v>0</v>
      </c>
      <c r="Q2082" s="100">
        <v>0</v>
      </c>
      <c r="R2082" s="98">
        <v>0</v>
      </c>
      <c r="S2082" s="101">
        <f t="shared" si="1545"/>
        <v>0</v>
      </c>
      <c r="T2082" s="100">
        <v>0</v>
      </c>
      <c r="U2082" s="98">
        <v>0</v>
      </c>
      <c r="V2082" s="101">
        <f t="shared" si="1547"/>
        <v>0</v>
      </c>
      <c r="W2082" s="100">
        <v>0</v>
      </c>
      <c r="X2082" s="98">
        <v>0</v>
      </c>
      <c r="Y2082" s="147">
        <f t="shared" si="1546"/>
        <v>0</v>
      </c>
      <c r="Z2082" s="150"/>
    </row>
    <row r="2083" spans="2:26" s="35" customFormat="1" ht="17.100000000000001" customHeight="1">
      <c r="B2083" s="105"/>
      <c r="C2083" s="54"/>
      <c r="D2083" s="96"/>
      <c r="E2083" s="111"/>
      <c r="F2083" s="112"/>
      <c r="G2083" s="113"/>
      <c r="H2083" s="100">
        <v>0</v>
      </c>
      <c r="I2083" s="98">
        <v>0</v>
      </c>
      <c r="J2083" s="101">
        <f t="shared" si="1542"/>
        <v>0</v>
      </c>
      <c r="K2083" s="100">
        <v>0</v>
      </c>
      <c r="L2083" s="98">
        <v>0</v>
      </c>
      <c r="M2083" s="101">
        <f t="shared" si="1543"/>
        <v>0</v>
      </c>
      <c r="N2083" s="100">
        <v>0</v>
      </c>
      <c r="O2083" s="98">
        <v>0</v>
      </c>
      <c r="P2083" s="101">
        <f t="shared" si="1544"/>
        <v>0</v>
      </c>
      <c r="Q2083" s="100">
        <v>0</v>
      </c>
      <c r="R2083" s="98">
        <v>0</v>
      </c>
      <c r="S2083" s="101">
        <f t="shared" si="1545"/>
        <v>0</v>
      </c>
      <c r="T2083" s="100">
        <v>0</v>
      </c>
      <c r="U2083" s="98">
        <v>0</v>
      </c>
      <c r="V2083" s="101">
        <f t="shared" si="1547"/>
        <v>0</v>
      </c>
      <c r="W2083" s="100">
        <v>0</v>
      </c>
      <c r="X2083" s="98">
        <v>0</v>
      </c>
      <c r="Y2083" s="147">
        <f t="shared" si="1546"/>
        <v>0</v>
      </c>
      <c r="Z2083" s="150"/>
    </row>
    <row r="2084" spans="2:26" s="126" customFormat="1" ht="17.100000000000001" customHeight="1" thickBot="1">
      <c r="B2084" s="128"/>
      <c r="C2084" s="154"/>
      <c r="D2084" s="155"/>
      <c r="E2084" s="156"/>
      <c r="F2084" s="129"/>
      <c r="G2084" s="130"/>
      <c r="H2084" s="403" t="s">
        <v>201</v>
      </c>
      <c r="I2084" s="404"/>
      <c r="J2084" s="131">
        <f>SUM(J2077:J2083)</f>
        <v>0</v>
      </c>
      <c r="K2084" s="403" t="s">
        <v>201</v>
      </c>
      <c r="L2084" s="404"/>
      <c r="M2084" s="131">
        <f>SUM(M2077:M2083)</f>
        <v>0</v>
      </c>
      <c r="N2084" s="403" t="s">
        <v>201</v>
      </c>
      <c r="O2084" s="404"/>
      <c r="P2084" s="131">
        <f>SUM(P2077:P2083)</f>
        <v>0</v>
      </c>
      <c r="Q2084" s="403" t="s">
        <v>201</v>
      </c>
      <c r="R2084" s="404"/>
      <c r="S2084" s="131">
        <f>SUM(S2077:S2083)</f>
        <v>0</v>
      </c>
      <c r="T2084" s="403" t="s">
        <v>201</v>
      </c>
      <c r="U2084" s="404"/>
      <c r="V2084" s="131">
        <f>SUM(V2077:V2083)</f>
        <v>0</v>
      </c>
      <c r="W2084" s="403" t="s">
        <v>201</v>
      </c>
      <c r="X2084" s="404"/>
      <c r="Y2084" s="132">
        <f>SUM(Y2077:Y2083)</f>
        <v>0</v>
      </c>
      <c r="Z2084" s="152"/>
    </row>
    <row r="2085" spans="2:26" s="35" customFormat="1" ht="17.100000000000001" customHeight="1">
      <c r="B2085" s="114"/>
      <c r="C2085" s="157">
        <f>'2. Rekap Back Up Beton X'!C279</f>
        <v>25800</v>
      </c>
      <c r="D2085" s="158">
        <f>'2. Rekap Back Up Beton X'!D279</f>
        <v>25900</v>
      </c>
      <c r="E2085" s="159">
        <f>'2. Rekap Back Up Beton X'!E279</f>
        <v>3</v>
      </c>
      <c r="F2085" s="115">
        <f>(100/((D2085-C2085)*E2085))*((J2092*0.5)+(M2092*1)+(P2092*2)+(S2092*20)+(V2092*15)+(Y2092*1.5))</f>
        <v>0</v>
      </c>
      <c r="G2085" s="116" t="str">
        <f>IF(F2085&lt;=25,"B",IF(F2085&lt;=75,"S",IF(F2085&lt;=100,"RR","RB")))</f>
        <v>B</v>
      </c>
      <c r="H2085" s="135">
        <v>0</v>
      </c>
      <c r="I2085" s="136">
        <v>0</v>
      </c>
      <c r="J2085" s="137">
        <f t="shared" ref="J2085:J2091" si="1548">H2085*I2085</f>
        <v>0</v>
      </c>
      <c r="K2085" s="135">
        <v>0</v>
      </c>
      <c r="L2085" s="136">
        <v>0</v>
      </c>
      <c r="M2085" s="137">
        <f t="shared" ref="M2085:M2091" si="1549">K2085*L2085</f>
        <v>0</v>
      </c>
      <c r="N2085" s="135">
        <v>0</v>
      </c>
      <c r="O2085" s="136">
        <v>4</v>
      </c>
      <c r="P2085" s="137">
        <f t="shared" ref="P2085:P2091" si="1550">N2085*O2085</f>
        <v>0</v>
      </c>
      <c r="Q2085" s="135">
        <v>0</v>
      </c>
      <c r="R2085" s="136">
        <v>0</v>
      </c>
      <c r="S2085" s="137">
        <f t="shared" ref="S2085:S2091" si="1551">Q2085*R2085</f>
        <v>0</v>
      </c>
      <c r="T2085" s="135">
        <v>0</v>
      </c>
      <c r="U2085" s="136">
        <v>0</v>
      </c>
      <c r="V2085" s="137">
        <f>T2085*U2085</f>
        <v>0</v>
      </c>
      <c r="W2085" s="135">
        <v>0</v>
      </c>
      <c r="X2085" s="136">
        <v>0</v>
      </c>
      <c r="Y2085" s="148">
        <f t="shared" ref="Y2085:Y2091" si="1552">W2085*X2085</f>
        <v>0</v>
      </c>
      <c r="Z2085" s="153"/>
    </row>
    <row r="2086" spans="2:26" s="35" customFormat="1" ht="17.100000000000001" customHeight="1">
      <c r="B2086" s="105"/>
      <c r="C2086" s="54"/>
      <c r="D2086" s="96"/>
      <c r="E2086" s="111"/>
      <c r="F2086" s="112"/>
      <c r="G2086" s="113"/>
      <c r="H2086" s="100">
        <v>0</v>
      </c>
      <c r="I2086" s="98">
        <v>0</v>
      </c>
      <c r="J2086" s="101">
        <f t="shared" si="1548"/>
        <v>0</v>
      </c>
      <c r="K2086" s="100">
        <v>0</v>
      </c>
      <c r="L2086" s="98">
        <v>0</v>
      </c>
      <c r="M2086" s="101">
        <f t="shared" si="1549"/>
        <v>0</v>
      </c>
      <c r="N2086" s="100">
        <v>0</v>
      </c>
      <c r="O2086" s="98">
        <v>0</v>
      </c>
      <c r="P2086" s="101">
        <f t="shared" si="1550"/>
        <v>0</v>
      </c>
      <c r="Q2086" s="100">
        <v>0</v>
      </c>
      <c r="R2086" s="98">
        <v>0</v>
      </c>
      <c r="S2086" s="101">
        <f t="shared" si="1551"/>
        <v>0</v>
      </c>
      <c r="T2086" s="100">
        <v>0</v>
      </c>
      <c r="U2086" s="98">
        <v>0</v>
      </c>
      <c r="V2086" s="101">
        <f t="shared" ref="V2086:V2091" si="1553">T2086*U2086</f>
        <v>0</v>
      </c>
      <c r="W2086" s="100">
        <v>0</v>
      </c>
      <c r="X2086" s="98">
        <v>0</v>
      </c>
      <c r="Y2086" s="147">
        <f t="shared" si="1552"/>
        <v>0</v>
      </c>
      <c r="Z2086" s="150"/>
    </row>
    <row r="2087" spans="2:26" s="35" customFormat="1" ht="17.100000000000001" customHeight="1">
      <c r="B2087" s="105"/>
      <c r="C2087" s="54"/>
      <c r="D2087" s="96"/>
      <c r="E2087" s="111"/>
      <c r="F2087" s="112"/>
      <c r="G2087" s="113"/>
      <c r="H2087" s="100">
        <v>0</v>
      </c>
      <c r="I2087" s="98">
        <v>0</v>
      </c>
      <c r="J2087" s="101">
        <f t="shared" si="1548"/>
        <v>0</v>
      </c>
      <c r="K2087" s="100">
        <v>0</v>
      </c>
      <c r="L2087" s="98">
        <v>0</v>
      </c>
      <c r="M2087" s="101">
        <f t="shared" si="1549"/>
        <v>0</v>
      </c>
      <c r="N2087" s="100">
        <v>0</v>
      </c>
      <c r="O2087" s="98">
        <v>0</v>
      </c>
      <c r="P2087" s="101">
        <f t="shared" si="1550"/>
        <v>0</v>
      </c>
      <c r="Q2087" s="100">
        <v>0</v>
      </c>
      <c r="R2087" s="98">
        <v>0</v>
      </c>
      <c r="S2087" s="101">
        <f t="shared" si="1551"/>
        <v>0</v>
      </c>
      <c r="T2087" s="100">
        <v>0</v>
      </c>
      <c r="U2087" s="98">
        <v>0</v>
      </c>
      <c r="V2087" s="101">
        <f t="shared" si="1553"/>
        <v>0</v>
      </c>
      <c r="W2087" s="100">
        <v>0</v>
      </c>
      <c r="X2087" s="98">
        <v>0</v>
      </c>
      <c r="Y2087" s="147">
        <f t="shared" si="1552"/>
        <v>0</v>
      </c>
      <c r="Z2087" s="150"/>
    </row>
    <row r="2088" spans="2:26" s="35" customFormat="1" ht="17.100000000000001" customHeight="1">
      <c r="B2088" s="105"/>
      <c r="C2088" s="54"/>
      <c r="D2088" s="96"/>
      <c r="E2088" s="111"/>
      <c r="F2088" s="112"/>
      <c r="G2088" s="113"/>
      <c r="H2088" s="100">
        <v>0</v>
      </c>
      <c r="I2088" s="98">
        <v>0</v>
      </c>
      <c r="J2088" s="101">
        <f t="shared" si="1548"/>
        <v>0</v>
      </c>
      <c r="K2088" s="100">
        <v>0</v>
      </c>
      <c r="L2088" s="98">
        <v>0</v>
      </c>
      <c r="M2088" s="101">
        <f t="shared" si="1549"/>
        <v>0</v>
      </c>
      <c r="N2088" s="100">
        <v>0</v>
      </c>
      <c r="O2088" s="98">
        <v>0</v>
      </c>
      <c r="P2088" s="101">
        <f t="shared" si="1550"/>
        <v>0</v>
      </c>
      <c r="Q2088" s="100">
        <v>0</v>
      </c>
      <c r="R2088" s="98">
        <v>0</v>
      </c>
      <c r="S2088" s="101">
        <f t="shared" si="1551"/>
        <v>0</v>
      </c>
      <c r="T2088" s="100">
        <v>0</v>
      </c>
      <c r="U2088" s="98">
        <v>0</v>
      </c>
      <c r="V2088" s="101">
        <f t="shared" si="1553"/>
        <v>0</v>
      </c>
      <c r="W2088" s="100">
        <v>0</v>
      </c>
      <c r="X2088" s="98">
        <v>0</v>
      </c>
      <c r="Y2088" s="147">
        <f t="shared" si="1552"/>
        <v>0</v>
      </c>
      <c r="Z2088" s="150"/>
    </row>
    <row r="2089" spans="2:26" s="35" customFormat="1" ht="17.100000000000001" customHeight="1">
      <c r="B2089" s="105"/>
      <c r="C2089" s="54"/>
      <c r="D2089" s="96"/>
      <c r="E2089" s="111"/>
      <c r="F2089" s="112"/>
      <c r="G2089" s="113"/>
      <c r="H2089" s="100">
        <v>0</v>
      </c>
      <c r="I2089" s="98">
        <v>0</v>
      </c>
      <c r="J2089" s="101">
        <f t="shared" si="1548"/>
        <v>0</v>
      </c>
      <c r="K2089" s="100">
        <v>0</v>
      </c>
      <c r="L2089" s="98">
        <v>0</v>
      </c>
      <c r="M2089" s="101">
        <f t="shared" si="1549"/>
        <v>0</v>
      </c>
      <c r="N2089" s="100">
        <v>0</v>
      </c>
      <c r="O2089" s="98">
        <v>0</v>
      </c>
      <c r="P2089" s="101">
        <f t="shared" si="1550"/>
        <v>0</v>
      </c>
      <c r="Q2089" s="100">
        <v>0</v>
      </c>
      <c r="R2089" s="98">
        <v>0</v>
      </c>
      <c r="S2089" s="101">
        <f t="shared" si="1551"/>
        <v>0</v>
      </c>
      <c r="T2089" s="100">
        <v>0</v>
      </c>
      <c r="U2089" s="98">
        <v>0</v>
      </c>
      <c r="V2089" s="101">
        <f t="shared" si="1553"/>
        <v>0</v>
      </c>
      <c r="W2089" s="100">
        <v>0</v>
      </c>
      <c r="X2089" s="98">
        <v>0</v>
      </c>
      <c r="Y2089" s="147">
        <f t="shared" si="1552"/>
        <v>0</v>
      </c>
      <c r="Z2089" s="150"/>
    </row>
    <row r="2090" spans="2:26" s="35" customFormat="1" ht="17.100000000000001" customHeight="1">
      <c r="B2090" s="105"/>
      <c r="C2090" s="54"/>
      <c r="D2090" s="96"/>
      <c r="E2090" s="111"/>
      <c r="F2090" s="112"/>
      <c r="G2090" s="113"/>
      <c r="H2090" s="100">
        <v>0</v>
      </c>
      <c r="I2090" s="98">
        <v>0</v>
      </c>
      <c r="J2090" s="101">
        <f t="shared" si="1548"/>
        <v>0</v>
      </c>
      <c r="K2090" s="100">
        <v>0</v>
      </c>
      <c r="L2090" s="98">
        <v>0</v>
      </c>
      <c r="M2090" s="101">
        <f t="shared" si="1549"/>
        <v>0</v>
      </c>
      <c r="N2090" s="100">
        <v>0</v>
      </c>
      <c r="O2090" s="98">
        <v>0</v>
      </c>
      <c r="P2090" s="101">
        <f t="shared" si="1550"/>
        <v>0</v>
      </c>
      <c r="Q2090" s="100">
        <v>0</v>
      </c>
      <c r="R2090" s="98">
        <v>0</v>
      </c>
      <c r="S2090" s="101">
        <f t="shared" si="1551"/>
        <v>0</v>
      </c>
      <c r="T2090" s="100">
        <v>0</v>
      </c>
      <c r="U2090" s="98">
        <v>0</v>
      </c>
      <c r="V2090" s="101">
        <f t="shared" si="1553"/>
        <v>0</v>
      </c>
      <c r="W2090" s="100">
        <v>0</v>
      </c>
      <c r="X2090" s="98">
        <v>0</v>
      </c>
      <c r="Y2090" s="147">
        <f t="shared" si="1552"/>
        <v>0</v>
      </c>
      <c r="Z2090" s="150"/>
    </row>
    <row r="2091" spans="2:26" s="35" customFormat="1" ht="17.100000000000001" customHeight="1">
      <c r="B2091" s="105"/>
      <c r="C2091" s="54"/>
      <c r="D2091" s="96"/>
      <c r="E2091" s="111"/>
      <c r="F2091" s="112"/>
      <c r="G2091" s="113"/>
      <c r="H2091" s="100">
        <v>0</v>
      </c>
      <c r="I2091" s="98">
        <v>0</v>
      </c>
      <c r="J2091" s="101">
        <f t="shared" si="1548"/>
        <v>0</v>
      </c>
      <c r="K2091" s="100">
        <v>0</v>
      </c>
      <c r="L2091" s="98">
        <v>0</v>
      </c>
      <c r="M2091" s="101">
        <f t="shared" si="1549"/>
        <v>0</v>
      </c>
      <c r="N2091" s="100">
        <v>0</v>
      </c>
      <c r="O2091" s="98">
        <v>0</v>
      </c>
      <c r="P2091" s="101">
        <f t="shared" si="1550"/>
        <v>0</v>
      </c>
      <c r="Q2091" s="100">
        <v>0</v>
      </c>
      <c r="R2091" s="98">
        <v>0</v>
      </c>
      <c r="S2091" s="101">
        <f t="shared" si="1551"/>
        <v>0</v>
      </c>
      <c r="T2091" s="100">
        <v>0</v>
      </c>
      <c r="U2091" s="98">
        <v>0</v>
      </c>
      <c r="V2091" s="101">
        <f t="shared" si="1553"/>
        <v>0</v>
      </c>
      <c r="W2091" s="100">
        <v>0</v>
      </c>
      <c r="X2091" s="98">
        <v>0</v>
      </c>
      <c r="Y2091" s="147">
        <f t="shared" si="1552"/>
        <v>0</v>
      </c>
      <c r="Z2091" s="150"/>
    </row>
    <row r="2092" spans="2:26" s="126" customFormat="1" ht="17.100000000000001" customHeight="1">
      <c r="B2092" s="118"/>
      <c r="C2092" s="119"/>
      <c r="D2092" s="120"/>
      <c r="E2092" s="121"/>
      <c r="F2092" s="122"/>
      <c r="G2092" s="123"/>
      <c r="H2092" s="401" t="s">
        <v>201</v>
      </c>
      <c r="I2092" s="402"/>
      <c r="J2092" s="124">
        <f>SUM(J2085:J2091)</f>
        <v>0</v>
      </c>
      <c r="K2092" s="401" t="s">
        <v>201</v>
      </c>
      <c r="L2092" s="402"/>
      <c r="M2092" s="124">
        <f>SUM(M2085:M2091)</f>
        <v>0</v>
      </c>
      <c r="N2092" s="401" t="s">
        <v>201</v>
      </c>
      <c r="O2092" s="402"/>
      <c r="P2092" s="124">
        <f>SUM(P2085:P2091)</f>
        <v>0</v>
      </c>
      <c r="Q2092" s="401" t="s">
        <v>201</v>
      </c>
      <c r="R2092" s="402"/>
      <c r="S2092" s="124">
        <f>SUM(S2085:S2091)</f>
        <v>0</v>
      </c>
      <c r="T2092" s="401" t="s">
        <v>201</v>
      </c>
      <c r="U2092" s="402"/>
      <c r="V2092" s="124">
        <f>SUM(V2085:V2091)</f>
        <v>0</v>
      </c>
      <c r="W2092" s="401" t="s">
        <v>201</v>
      </c>
      <c r="X2092" s="402"/>
      <c r="Y2092" s="127">
        <f>SUM(Y2085:Y2091)</f>
        <v>0</v>
      </c>
      <c r="Z2092" s="151"/>
    </row>
    <row r="2093" spans="2:26" s="35" customFormat="1" ht="17.100000000000001" customHeight="1">
      <c r="B2093" s="105"/>
      <c r="C2093" s="54">
        <f>'2. Rekap Back Up Beton X'!C280</f>
        <v>25900</v>
      </c>
      <c r="D2093" s="96">
        <f>'2. Rekap Back Up Beton X'!D280</f>
        <v>26000</v>
      </c>
      <c r="E2093" s="111">
        <f>'2. Rekap Back Up Beton X'!E280</f>
        <v>3</v>
      </c>
      <c r="F2093" s="112">
        <f>(100/((D2093-C2093)*E2093))*((J2100*0.5)+(M2100*1)+(P2100*2)+(S2100*20)+(V2100*15)+(Y2100*1.5))</f>
        <v>0</v>
      </c>
      <c r="G2093" s="113" t="str">
        <f>IF(F2093&lt;=25,"B",IF(F2093&lt;=75,"S",IF(F2093&lt;=100,"RR","RB")))</f>
        <v>B</v>
      </c>
      <c r="H2093" s="100">
        <v>0</v>
      </c>
      <c r="I2093" s="98">
        <v>0</v>
      </c>
      <c r="J2093" s="101">
        <f t="shared" ref="J2093:J2099" si="1554">H2093*I2093</f>
        <v>0</v>
      </c>
      <c r="K2093" s="100">
        <v>0</v>
      </c>
      <c r="L2093" s="98">
        <v>0</v>
      </c>
      <c r="M2093" s="101">
        <f t="shared" ref="M2093:M2099" si="1555">K2093*L2093</f>
        <v>0</v>
      </c>
      <c r="N2093" s="100">
        <v>0</v>
      </c>
      <c r="O2093" s="98">
        <v>4</v>
      </c>
      <c r="P2093" s="101">
        <f t="shared" ref="P2093:P2099" si="1556">N2093*O2093</f>
        <v>0</v>
      </c>
      <c r="Q2093" s="100">
        <v>0</v>
      </c>
      <c r="R2093" s="98">
        <v>0</v>
      </c>
      <c r="S2093" s="101">
        <f t="shared" ref="S2093:S2099" si="1557">Q2093*R2093</f>
        <v>0</v>
      </c>
      <c r="T2093" s="100">
        <v>0</v>
      </c>
      <c r="U2093" s="98">
        <v>0</v>
      </c>
      <c r="V2093" s="101">
        <f>T2093*U2093</f>
        <v>0</v>
      </c>
      <c r="W2093" s="100">
        <v>0</v>
      </c>
      <c r="X2093" s="98">
        <v>0</v>
      </c>
      <c r="Y2093" s="147">
        <f t="shared" ref="Y2093:Y2099" si="1558">W2093*X2093</f>
        <v>0</v>
      </c>
      <c r="Z2093" s="150"/>
    </row>
    <row r="2094" spans="2:26" s="35" customFormat="1" ht="17.100000000000001" customHeight="1">
      <c r="B2094" s="105"/>
      <c r="C2094" s="54"/>
      <c r="D2094" s="96"/>
      <c r="E2094" s="111"/>
      <c r="F2094" s="112"/>
      <c r="G2094" s="113"/>
      <c r="H2094" s="100">
        <v>0</v>
      </c>
      <c r="I2094" s="98">
        <v>0</v>
      </c>
      <c r="J2094" s="101">
        <f t="shared" si="1554"/>
        <v>0</v>
      </c>
      <c r="K2094" s="100">
        <v>0</v>
      </c>
      <c r="L2094" s="98">
        <v>0</v>
      </c>
      <c r="M2094" s="101">
        <f t="shared" si="1555"/>
        <v>0</v>
      </c>
      <c r="N2094" s="100">
        <v>0</v>
      </c>
      <c r="O2094" s="98">
        <v>0</v>
      </c>
      <c r="P2094" s="101">
        <f t="shared" si="1556"/>
        <v>0</v>
      </c>
      <c r="Q2094" s="100">
        <v>0</v>
      </c>
      <c r="R2094" s="98">
        <v>0</v>
      </c>
      <c r="S2094" s="101">
        <f t="shared" si="1557"/>
        <v>0</v>
      </c>
      <c r="T2094" s="100">
        <v>0</v>
      </c>
      <c r="U2094" s="98">
        <v>0</v>
      </c>
      <c r="V2094" s="101">
        <f t="shared" ref="V2094:V2099" si="1559">T2094*U2094</f>
        <v>0</v>
      </c>
      <c r="W2094" s="100">
        <v>0</v>
      </c>
      <c r="X2094" s="98">
        <v>0</v>
      </c>
      <c r="Y2094" s="147">
        <f t="shared" si="1558"/>
        <v>0</v>
      </c>
      <c r="Z2094" s="150"/>
    </row>
    <row r="2095" spans="2:26" s="35" customFormat="1" ht="17.100000000000001" customHeight="1">
      <c r="B2095" s="105"/>
      <c r="C2095" s="54"/>
      <c r="D2095" s="96"/>
      <c r="E2095" s="111"/>
      <c r="F2095" s="112"/>
      <c r="G2095" s="113"/>
      <c r="H2095" s="100">
        <v>0</v>
      </c>
      <c r="I2095" s="98">
        <v>0</v>
      </c>
      <c r="J2095" s="101">
        <f t="shared" si="1554"/>
        <v>0</v>
      </c>
      <c r="K2095" s="100">
        <v>0</v>
      </c>
      <c r="L2095" s="98">
        <v>0</v>
      </c>
      <c r="M2095" s="101">
        <f t="shared" si="1555"/>
        <v>0</v>
      </c>
      <c r="N2095" s="100">
        <v>0</v>
      </c>
      <c r="O2095" s="98">
        <v>0</v>
      </c>
      <c r="P2095" s="101">
        <f t="shared" si="1556"/>
        <v>0</v>
      </c>
      <c r="Q2095" s="100">
        <v>0</v>
      </c>
      <c r="R2095" s="98">
        <v>0</v>
      </c>
      <c r="S2095" s="101">
        <f t="shared" si="1557"/>
        <v>0</v>
      </c>
      <c r="T2095" s="100">
        <v>0</v>
      </c>
      <c r="U2095" s="98">
        <v>0</v>
      </c>
      <c r="V2095" s="101">
        <f t="shared" si="1559"/>
        <v>0</v>
      </c>
      <c r="W2095" s="100">
        <v>0</v>
      </c>
      <c r="X2095" s="98">
        <v>0</v>
      </c>
      <c r="Y2095" s="147">
        <f t="shared" si="1558"/>
        <v>0</v>
      </c>
      <c r="Z2095" s="150"/>
    </row>
    <row r="2096" spans="2:26" s="35" customFormat="1" ht="17.100000000000001" customHeight="1">
      <c r="B2096" s="105"/>
      <c r="C2096" s="54"/>
      <c r="D2096" s="96"/>
      <c r="E2096" s="111"/>
      <c r="F2096" s="112"/>
      <c r="G2096" s="113"/>
      <c r="H2096" s="100">
        <v>0</v>
      </c>
      <c r="I2096" s="98">
        <v>0</v>
      </c>
      <c r="J2096" s="101">
        <f t="shared" si="1554"/>
        <v>0</v>
      </c>
      <c r="K2096" s="100">
        <v>0</v>
      </c>
      <c r="L2096" s="98">
        <v>0</v>
      </c>
      <c r="M2096" s="101">
        <f t="shared" si="1555"/>
        <v>0</v>
      </c>
      <c r="N2096" s="100">
        <v>0</v>
      </c>
      <c r="O2096" s="98">
        <v>0</v>
      </c>
      <c r="P2096" s="101">
        <f t="shared" si="1556"/>
        <v>0</v>
      </c>
      <c r="Q2096" s="100">
        <v>0</v>
      </c>
      <c r="R2096" s="98">
        <v>0</v>
      </c>
      <c r="S2096" s="101">
        <f t="shared" si="1557"/>
        <v>0</v>
      </c>
      <c r="T2096" s="100">
        <v>0</v>
      </c>
      <c r="U2096" s="98">
        <v>0</v>
      </c>
      <c r="V2096" s="101">
        <f t="shared" si="1559"/>
        <v>0</v>
      </c>
      <c r="W2096" s="100">
        <v>0</v>
      </c>
      <c r="X2096" s="98">
        <v>0</v>
      </c>
      <c r="Y2096" s="147">
        <f t="shared" si="1558"/>
        <v>0</v>
      </c>
      <c r="Z2096" s="150"/>
    </row>
    <row r="2097" spans="2:26" s="35" customFormat="1" ht="17.100000000000001" customHeight="1">
      <c r="B2097" s="105"/>
      <c r="C2097" s="54"/>
      <c r="D2097" s="96"/>
      <c r="E2097" s="111"/>
      <c r="F2097" s="112"/>
      <c r="G2097" s="113"/>
      <c r="H2097" s="100">
        <v>0</v>
      </c>
      <c r="I2097" s="98">
        <v>0</v>
      </c>
      <c r="J2097" s="101">
        <f t="shared" si="1554"/>
        <v>0</v>
      </c>
      <c r="K2097" s="100">
        <v>0</v>
      </c>
      <c r="L2097" s="98">
        <v>0</v>
      </c>
      <c r="M2097" s="101">
        <f t="shared" si="1555"/>
        <v>0</v>
      </c>
      <c r="N2097" s="100">
        <v>0</v>
      </c>
      <c r="O2097" s="98">
        <v>0</v>
      </c>
      <c r="P2097" s="101">
        <f t="shared" si="1556"/>
        <v>0</v>
      </c>
      <c r="Q2097" s="100">
        <v>0</v>
      </c>
      <c r="R2097" s="98">
        <v>0</v>
      </c>
      <c r="S2097" s="101">
        <f t="shared" si="1557"/>
        <v>0</v>
      </c>
      <c r="T2097" s="100">
        <v>0</v>
      </c>
      <c r="U2097" s="98">
        <v>0</v>
      </c>
      <c r="V2097" s="101">
        <f t="shared" si="1559"/>
        <v>0</v>
      </c>
      <c r="W2097" s="100">
        <v>0</v>
      </c>
      <c r="X2097" s="98">
        <v>0</v>
      </c>
      <c r="Y2097" s="147">
        <f t="shared" si="1558"/>
        <v>0</v>
      </c>
      <c r="Z2097" s="150"/>
    </row>
    <row r="2098" spans="2:26" s="35" customFormat="1" ht="17.100000000000001" customHeight="1">
      <c r="B2098" s="105"/>
      <c r="C2098" s="54"/>
      <c r="D2098" s="96"/>
      <c r="E2098" s="111"/>
      <c r="F2098" s="112"/>
      <c r="G2098" s="113"/>
      <c r="H2098" s="100">
        <v>0</v>
      </c>
      <c r="I2098" s="98">
        <v>0</v>
      </c>
      <c r="J2098" s="101">
        <f t="shared" si="1554"/>
        <v>0</v>
      </c>
      <c r="K2098" s="100">
        <v>0</v>
      </c>
      <c r="L2098" s="98">
        <v>0</v>
      </c>
      <c r="M2098" s="101">
        <f t="shared" si="1555"/>
        <v>0</v>
      </c>
      <c r="N2098" s="100">
        <v>0</v>
      </c>
      <c r="O2098" s="98">
        <v>0</v>
      </c>
      <c r="P2098" s="101">
        <f t="shared" si="1556"/>
        <v>0</v>
      </c>
      <c r="Q2098" s="100">
        <v>0</v>
      </c>
      <c r="R2098" s="98">
        <v>0</v>
      </c>
      <c r="S2098" s="101">
        <f t="shared" si="1557"/>
        <v>0</v>
      </c>
      <c r="T2098" s="100">
        <v>0</v>
      </c>
      <c r="U2098" s="98">
        <v>0</v>
      </c>
      <c r="V2098" s="101">
        <f t="shared" si="1559"/>
        <v>0</v>
      </c>
      <c r="W2098" s="100">
        <v>0</v>
      </c>
      <c r="X2098" s="98">
        <v>0</v>
      </c>
      <c r="Y2098" s="147">
        <f t="shared" si="1558"/>
        <v>0</v>
      </c>
      <c r="Z2098" s="150"/>
    </row>
    <row r="2099" spans="2:26" s="35" customFormat="1" ht="17.100000000000001" customHeight="1">
      <c r="B2099" s="105"/>
      <c r="C2099" s="54"/>
      <c r="D2099" s="96"/>
      <c r="E2099" s="111"/>
      <c r="F2099" s="112"/>
      <c r="G2099" s="113"/>
      <c r="H2099" s="100">
        <v>0</v>
      </c>
      <c r="I2099" s="98">
        <v>0</v>
      </c>
      <c r="J2099" s="101">
        <f t="shared" si="1554"/>
        <v>0</v>
      </c>
      <c r="K2099" s="100">
        <v>0</v>
      </c>
      <c r="L2099" s="98">
        <v>0</v>
      </c>
      <c r="M2099" s="101">
        <f t="shared" si="1555"/>
        <v>0</v>
      </c>
      <c r="N2099" s="100">
        <v>0</v>
      </c>
      <c r="O2099" s="98">
        <v>0</v>
      </c>
      <c r="P2099" s="101">
        <f t="shared" si="1556"/>
        <v>0</v>
      </c>
      <c r="Q2099" s="100">
        <v>0</v>
      </c>
      <c r="R2099" s="98">
        <v>0</v>
      </c>
      <c r="S2099" s="101">
        <f t="shared" si="1557"/>
        <v>0</v>
      </c>
      <c r="T2099" s="100">
        <v>0</v>
      </c>
      <c r="U2099" s="98">
        <v>0</v>
      </c>
      <c r="V2099" s="101">
        <f t="shared" si="1559"/>
        <v>0</v>
      </c>
      <c r="W2099" s="100">
        <v>0</v>
      </c>
      <c r="X2099" s="98">
        <v>0</v>
      </c>
      <c r="Y2099" s="147">
        <f t="shared" si="1558"/>
        <v>0</v>
      </c>
      <c r="Z2099" s="150"/>
    </row>
    <row r="2100" spans="2:26" s="126" customFormat="1" ht="17.100000000000001" customHeight="1">
      <c r="B2100" s="118"/>
      <c r="C2100" s="119"/>
      <c r="D2100" s="120"/>
      <c r="E2100" s="121"/>
      <c r="F2100" s="122"/>
      <c r="G2100" s="123"/>
      <c r="H2100" s="401" t="s">
        <v>201</v>
      </c>
      <c r="I2100" s="402"/>
      <c r="J2100" s="124">
        <f>SUM(J2093:J2099)</f>
        <v>0</v>
      </c>
      <c r="K2100" s="401" t="s">
        <v>201</v>
      </c>
      <c r="L2100" s="402"/>
      <c r="M2100" s="124">
        <f>SUM(M2093:M2099)</f>
        <v>0</v>
      </c>
      <c r="N2100" s="401" t="s">
        <v>201</v>
      </c>
      <c r="O2100" s="402"/>
      <c r="P2100" s="124">
        <f>SUM(P2093:P2099)</f>
        <v>0</v>
      </c>
      <c r="Q2100" s="401" t="s">
        <v>201</v>
      </c>
      <c r="R2100" s="402"/>
      <c r="S2100" s="124">
        <f>SUM(S2093:S2099)</f>
        <v>0</v>
      </c>
      <c r="T2100" s="401" t="s">
        <v>201</v>
      </c>
      <c r="U2100" s="402"/>
      <c r="V2100" s="124">
        <f>SUM(V2093:V2099)</f>
        <v>0</v>
      </c>
      <c r="W2100" s="401" t="s">
        <v>201</v>
      </c>
      <c r="X2100" s="402"/>
      <c r="Y2100" s="127">
        <f>SUM(Y2093:Y2099)</f>
        <v>0</v>
      </c>
      <c r="Z2100" s="151"/>
    </row>
    <row r="2101" spans="2:26" s="35" customFormat="1" ht="17.100000000000001" customHeight="1">
      <c r="B2101" s="105"/>
      <c r="C2101" s="54">
        <f>'2. Rekap Back Up Beton X'!C281</f>
        <v>26000</v>
      </c>
      <c r="D2101" s="96">
        <f>'2. Rekap Back Up Beton X'!D281</f>
        <v>26100</v>
      </c>
      <c r="E2101" s="111">
        <f>'2. Rekap Back Up Beton X'!E281</f>
        <v>3</v>
      </c>
      <c r="F2101" s="112">
        <f>(100/((D2101-C2101)*E2101))*((J2108*0.5)+(M2108*1)+(P2108*2)+(S2108*20)+(V2108*15)+(Y2108*1.5))</f>
        <v>0</v>
      </c>
      <c r="G2101" s="113" t="str">
        <f>IF(F2101&lt;=25,"B",IF(F2101&lt;=75,"S",IF(F2101&lt;=100,"RR","RB")))</f>
        <v>B</v>
      </c>
      <c r="H2101" s="100">
        <v>0</v>
      </c>
      <c r="I2101" s="98">
        <v>0</v>
      </c>
      <c r="J2101" s="101">
        <f t="shared" ref="J2101:J2107" si="1560">H2101*I2101</f>
        <v>0</v>
      </c>
      <c r="K2101" s="100">
        <v>0</v>
      </c>
      <c r="L2101" s="98">
        <v>0</v>
      </c>
      <c r="M2101" s="101">
        <f t="shared" ref="M2101:M2107" si="1561">K2101*L2101</f>
        <v>0</v>
      </c>
      <c r="N2101" s="100">
        <v>0</v>
      </c>
      <c r="O2101" s="98">
        <v>4</v>
      </c>
      <c r="P2101" s="101">
        <f t="shared" ref="P2101:P2107" si="1562">N2101*O2101</f>
        <v>0</v>
      </c>
      <c r="Q2101" s="100">
        <v>0</v>
      </c>
      <c r="R2101" s="98">
        <v>0</v>
      </c>
      <c r="S2101" s="101">
        <f t="shared" ref="S2101:S2107" si="1563">Q2101*R2101</f>
        <v>0</v>
      </c>
      <c r="T2101" s="100">
        <v>0</v>
      </c>
      <c r="U2101" s="98">
        <v>0</v>
      </c>
      <c r="V2101" s="101">
        <f>T2101*U2101</f>
        <v>0</v>
      </c>
      <c r="W2101" s="100">
        <v>0</v>
      </c>
      <c r="X2101" s="98">
        <v>0</v>
      </c>
      <c r="Y2101" s="147">
        <f t="shared" ref="Y2101:Y2107" si="1564">W2101*X2101</f>
        <v>0</v>
      </c>
      <c r="Z2101" s="150"/>
    </row>
    <row r="2102" spans="2:26" s="35" customFormat="1" ht="17.100000000000001" customHeight="1">
      <c r="B2102" s="105"/>
      <c r="C2102" s="54"/>
      <c r="D2102" s="96"/>
      <c r="E2102" s="111"/>
      <c r="F2102" s="112"/>
      <c r="G2102" s="113"/>
      <c r="H2102" s="100">
        <v>0</v>
      </c>
      <c r="I2102" s="98">
        <v>0</v>
      </c>
      <c r="J2102" s="101">
        <f t="shared" si="1560"/>
        <v>0</v>
      </c>
      <c r="K2102" s="100">
        <v>0</v>
      </c>
      <c r="L2102" s="98">
        <v>0</v>
      </c>
      <c r="M2102" s="101">
        <f t="shared" si="1561"/>
        <v>0</v>
      </c>
      <c r="N2102" s="100">
        <v>0</v>
      </c>
      <c r="O2102" s="98">
        <v>0</v>
      </c>
      <c r="P2102" s="101">
        <f t="shared" si="1562"/>
        <v>0</v>
      </c>
      <c r="Q2102" s="100">
        <v>0</v>
      </c>
      <c r="R2102" s="98">
        <v>0</v>
      </c>
      <c r="S2102" s="101">
        <f t="shared" si="1563"/>
        <v>0</v>
      </c>
      <c r="T2102" s="100">
        <v>0</v>
      </c>
      <c r="U2102" s="98">
        <v>0</v>
      </c>
      <c r="V2102" s="101">
        <f t="shared" ref="V2102:V2107" si="1565">T2102*U2102</f>
        <v>0</v>
      </c>
      <c r="W2102" s="100">
        <v>0</v>
      </c>
      <c r="X2102" s="98">
        <v>0</v>
      </c>
      <c r="Y2102" s="147">
        <f t="shared" si="1564"/>
        <v>0</v>
      </c>
      <c r="Z2102" s="150"/>
    </row>
    <row r="2103" spans="2:26" s="35" customFormat="1" ht="17.100000000000001" customHeight="1">
      <c r="B2103" s="105"/>
      <c r="C2103" s="54"/>
      <c r="D2103" s="96"/>
      <c r="E2103" s="111"/>
      <c r="F2103" s="112"/>
      <c r="G2103" s="113"/>
      <c r="H2103" s="100">
        <v>0</v>
      </c>
      <c r="I2103" s="98">
        <v>0</v>
      </c>
      <c r="J2103" s="101">
        <f t="shared" si="1560"/>
        <v>0</v>
      </c>
      <c r="K2103" s="100">
        <v>0</v>
      </c>
      <c r="L2103" s="98">
        <v>0</v>
      </c>
      <c r="M2103" s="101">
        <f t="shared" si="1561"/>
        <v>0</v>
      </c>
      <c r="N2103" s="100">
        <v>0</v>
      </c>
      <c r="O2103" s="98">
        <v>0</v>
      </c>
      <c r="P2103" s="101">
        <f t="shared" si="1562"/>
        <v>0</v>
      </c>
      <c r="Q2103" s="100">
        <v>0</v>
      </c>
      <c r="R2103" s="98">
        <v>0</v>
      </c>
      <c r="S2103" s="101">
        <f t="shared" si="1563"/>
        <v>0</v>
      </c>
      <c r="T2103" s="100">
        <v>0</v>
      </c>
      <c r="U2103" s="98">
        <v>0</v>
      </c>
      <c r="V2103" s="101">
        <f t="shared" si="1565"/>
        <v>0</v>
      </c>
      <c r="W2103" s="100">
        <v>0</v>
      </c>
      <c r="X2103" s="98">
        <v>0</v>
      </c>
      <c r="Y2103" s="147">
        <f t="shared" si="1564"/>
        <v>0</v>
      </c>
      <c r="Z2103" s="150"/>
    </row>
    <row r="2104" spans="2:26" s="35" customFormat="1" ht="17.100000000000001" customHeight="1">
      <c r="B2104" s="105"/>
      <c r="C2104" s="54"/>
      <c r="D2104" s="96"/>
      <c r="E2104" s="111"/>
      <c r="F2104" s="112"/>
      <c r="G2104" s="113"/>
      <c r="H2104" s="100">
        <v>0</v>
      </c>
      <c r="I2104" s="98">
        <v>0</v>
      </c>
      <c r="J2104" s="101">
        <f t="shared" si="1560"/>
        <v>0</v>
      </c>
      <c r="K2104" s="100">
        <v>0</v>
      </c>
      <c r="L2104" s="98">
        <v>0</v>
      </c>
      <c r="M2104" s="101">
        <f t="shared" si="1561"/>
        <v>0</v>
      </c>
      <c r="N2104" s="100">
        <v>0</v>
      </c>
      <c r="O2104" s="98">
        <v>0</v>
      </c>
      <c r="P2104" s="101">
        <f t="shared" si="1562"/>
        <v>0</v>
      </c>
      <c r="Q2104" s="100">
        <v>0</v>
      </c>
      <c r="R2104" s="98">
        <v>0</v>
      </c>
      <c r="S2104" s="101">
        <f t="shared" si="1563"/>
        <v>0</v>
      </c>
      <c r="T2104" s="100">
        <v>0</v>
      </c>
      <c r="U2104" s="98">
        <v>0</v>
      </c>
      <c r="V2104" s="101">
        <f t="shared" si="1565"/>
        <v>0</v>
      </c>
      <c r="W2104" s="100">
        <v>0</v>
      </c>
      <c r="X2104" s="98">
        <v>0</v>
      </c>
      <c r="Y2104" s="147">
        <f t="shared" si="1564"/>
        <v>0</v>
      </c>
      <c r="Z2104" s="150"/>
    </row>
    <row r="2105" spans="2:26" s="35" customFormat="1" ht="17.100000000000001" customHeight="1">
      <c r="B2105" s="105"/>
      <c r="C2105" s="54"/>
      <c r="D2105" s="96"/>
      <c r="E2105" s="111"/>
      <c r="F2105" s="112"/>
      <c r="G2105" s="113"/>
      <c r="H2105" s="100">
        <v>0</v>
      </c>
      <c r="I2105" s="98">
        <v>0</v>
      </c>
      <c r="J2105" s="101">
        <f t="shared" si="1560"/>
        <v>0</v>
      </c>
      <c r="K2105" s="100">
        <v>0</v>
      </c>
      <c r="L2105" s="98">
        <v>0</v>
      </c>
      <c r="M2105" s="101">
        <f t="shared" si="1561"/>
        <v>0</v>
      </c>
      <c r="N2105" s="100">
        <v>0</v>
      </c>
      <c r="O2105" s="98">
        <v>0</v>
      </c>
      <c r="P2105" s="101">
        <f t="shared" si="1562"/>
        <v>0</v>
      </c>
      <c r="Q2105" s="100">
        <v>0</v>
      </c>
      <c r="R2105" s="98">
        <v>0</v>
      </c>
      <c r="S2105" s="101">
        <f t="shared" si="1563"/>
        <v>0</v>
      </c>
      <c r="T2105" s="100">
        <v>0</v>
      </c>
      <c r="U2105" s="98">
        <v>0</v>
      </c>
      <c r="V2105" s="101">
        <f t="shared" si="1565"/>
        <v>0</v>
      </c>
      <c r="W2105" s="100">
        <v>0</v>
      </c>
      <c r="X2105" s="98">
        <v>0</v>
      </c>
      <c r="Y2105" s="147">
        <f t="shared" si="1564"/>
        <v>0</v>
      </c>
      <c r="Z2105" s="150"/>
    </row>
    <row r="2106" spans="2:26" s="35" customFormat="1" ht="17.100000000000001" customHeight="1">
      <c r="B2106" s="105"/>
      <c r="C2106" s="54"/>
      <c r="D2106" s="96"/>
      <c r="E2106" s="111"/>
      <c r="F2106" s="112"/>
      <c r="G2106" s="113"/>
      <c r="H2106" s="100">
        <v>0</v>
      </c>
      <c r="I2106" s="98">
        <v>0</v>
      </c>
      <c r="J2106" s="101">
        <f t="shared" si="1560"/>
        <v>0</v>
      </c>
      <c r="K2106" s="100">
        <v>0</v>
      </c>
      <c r="L2106" s="98">
        <v>0</v>
      </c>
      <c r="M2106" s="101">
        <f t="shared" si="1561"/>
        <v>0</v>
      </c>
      <c r="N2106" s="100">
        <v>0</v>
      </c>
      <c r="O2106" s="98">
        <v>0</v>
      </c>
      <c r="P2106" s="101">
        <f t="shared" si="1562"/>
        <v>0</v>
      </c>
      <c r="Q2106" s="100">
        <v>0</v>
      </c>
      <c r="R2106" s="98">
        <v>0</v>
      </c>
      <c r="S2106" s="101">
        <f t="shared" si="1563"/>
        <v>0</v>
      </c>
      <c r="T2106" s="100">
        <v>0</v>
      </c>
      <c r="U2106" s="98">
        <v>0</v>
      </c>
      <c r="V2106" s="101">
        <f t="shared" si="1565"/>
        <v>0</v>
      </c>
      <c r="W2106" s="100">
        <v>0</v>
      </c>
      <c r="X2106" s="98">
        <v>0</v>
      </c>
      <c r="Y2106" s="147">
        <f t="shared" si="1564"/>
        <v>0</v>
      </c>
      <c r="Z2106" s="150"/>
    </row>
    <row r="2107" spans="2:26" s="35" customFormat="1" ht="17.100000000000001" customHeight="1">
      <c r="B2107" s="105"/>
      <c r="C2107" s="54"/>
      <c r="D2107" s="96"/>
      <c r="E2107" s="111"/>
      <c r="F2107" s="112"/>
      <c r="G2107" s="113"/>
      <c r="H2107" s="100">
        <v>0</v>
      </c>
      <c r="I2107" s="98">
        <v>0</v>
      </c>
      <c r="J2107" s="101">
        <f t="shared" si="1560"/>
        <v>0</v>
      </c>
      <c r="K2107" s="100">
        <v>0</v>
      </c>
      <c r="L2107" s="98">
        <v>0</v>
      </c>
      <c r="M2107" s="101">
        <f t="shared" si="1561"/>
        <v>0</v>
      </c>
      <c r="N2107" s="100">
        <v>0</v>
      </c>
      <c r="O2107" s="98">
        <v>0</v>
      </c>
      <c r="P2107" s="101">
        <f t="shared" si="1562"/>
        <v>0</v>
      </c>
      <c r="Q2107" s="100">
        <v>0</v>
      </c>
      <c r="R2107" s="98">
        <v>0</v>
      </c>
      <c r="S2107" s="101">
        <f t="shared" si="1563"/>
        <v>0</v>
      </c>
      <c r="T2107" s="100">
        <v>0</v>
      </c>
      <c r="U2107" s="98">
        <v>0</v>
      </c>
      <c r="V2107" s="101">
        <f t="shared" si="1565"/>
        <v>0</v>
      </c>
      <c r="W2107" s="100">
        <v>0</v>
      </c>
      <c r="X2107" s="98">
        <v>0</v>
      </c>
      <c r="Y2107" s="147">
        <f t="shared" si="1564"/>
        <v>0</v>
      </c>
      <c r="Z2107" s="150"/>
    </row>
    <row r="2108" spans="2:26" s="126" customFormat="1" ht="17.100000000000001" customHeight="1">
      <c r="B2108" s="118"/>
      <c r="C2108" s="119"/>
      <c r="D2108" s="120"/>
      <c r="E2108" s="121"/>
      <c r="F2108" s="122"/>
      <c r="G2108" s="123"/>
      <c r="H2108" s="401" t="s">
        <v>201</v>
      </c>
      <c r="I2108" s="402"/>
      <c r="J2108" s="124">
        <f>SUM(J2101:J2107)</f>
        <v>0</v>
      </c>
      <c r="K2108" s="401" t="s">
        <v>201</v>
      </c>
      <c r="L2108" s="402"/>
      <c r="M2108" s="124">
        <f>SUM(M2101:M2107)</f>
        <v>0</v>
      </c>
      <c r="N2108" s="401" t="s">
        <v>201</v>
      </c>
      <c r="O2108" s="402"/>
      <c r="P2108" s="124">
        <f>SUM(P2101:P2107)</f>
        <v>0</v>
      </c>
      <c r="Q2108" s="401" t="s">
        <v>201</v>
      </c>
      <c r="R2108" s="402"/>
      <c r="S2108" s="124">
        <f>SUM(S2101:S2107)</f>
        <v>0</v>
      </c>
      <c r="T2108" s="401" t="s">
        <v>201</v>
      </c>
      <c r="U2108" s="402"/>
      <c r="V2108" s="124">
        <f>SUM(V2101:V2107)</f>
        <v>0</v>
      </c>
      <c r="W2108" s="401" t="s">
        <v>201</v>
      </c>
      <c r="X2108" s="402"/>
      <c r="Y2108" s="127">
        <f>SUM(Y2101:Y2107)</f>
        <v>0</v>
      </c>
      <c r="Z2108" s="151"/>
    </row>
    <row r="2109" spans="2:26" s="35" customFormat="1" ht="17.100000000000001" customHeight="1">
      <c r="B2109" s="105"/>
      <c r="C2109" s="54">
        <f>'2. Rekap Back Up Beton X'!C282</f>
        <v>26100</v>
      </c>
      <c r="D2109" s="96">
        <f>'2. Rekap Back Up Beton X'!D282</f>
        <v>26200</v>
      </c>
      <c r="E2109" s="111">
        <f>'2. Rekap Back Up Beton X'!E282</f>
        <v>3</v>
      </c>
      <c r="F2109" s="112">
        <f>(100/((D2109-C2109)*E2109))*((J2116*0.5)+(M2116*1)+(P2116*2)+(S2116*20)+(V2116*15)+(Y2116*1.5))</f>
        <v>0</v>
      </c>
      <c r="G2109" s="113" t="str">
        <f>IF(F2109&lt;=25,"B",IF(F2109&lt;=75,"S",IF(F2109&lt;=100,"RR","RB")))</f>
        <v>B</v>
      </c>
      <c r="H2109" s="100">
        <v>0</v>
      </c>
      <c r="I2109" s="98">
        <v>0</v>
      </c>
      <c r="J2109" s="101">
        <f t="shared" ref="J2109:J2115" si="1566">H2109*I2109</f>
        <v>0</v>
      </c>
      <c r="K2109" s="100">
        <v>0</v>
      </c>
      <c r="L2109" s="98">
        <v>0</v>
      </c>
      <c r="M2109" s="101">
        <f t="shared" ref="M2109:M2115" si="1567">K2109*L2109</f>
        <v>0</v>
      </c>
      <c r="N2109" s="100">
        <v>0</v>
      </c>
      <c r="O2109" s="98">
        <v>4</v>
      </c>
      <c r="P2109" s="101">
        <f t="shared" ref="P2109:P2115" si="1568">N2109*O2109</f>
        <v>0</v>
      </c>
      <c r="Q2109" s="100">
        <v>0</v>
      </c>
      <c r="R2109" s="98">
        <v>0</v>
      </c>
      <c r="S2109" s="101">
        <f t="shared" ref="S2109:S2115" si="1569">Q2109*R2109</f>
        <v>0</v>
      </c>
      <c r="T2109" s="100">
        <v>0</v>
      </c>
      <c r="U2109" s="98">
        <v>0</v>
      </c>
      <c r="V2109" s="101">
        <f>T2109*U2109</f>
        <v>0</v>
      </c>
      <c r="W2109" s="100">
        <v>0</v>
      </c>
      <c r="X2109" s="98">
        <v>0</v>
      </c>
      <c r="Y2109" s="147">
        <f t="shared" ref="Y2109:Y2115" si="1570">W2109*X2109</f>
        <v>0</v>
      </c>
      <c r="Z2109" s="150"/>
    </row>
    <row r="2110" spans="2:26" s="35" customFormat="1" ht="17.100000000000001" customHeight="1">
      <c r="B2110" s="105"/>
      <c r="C2110" s="54"/>
      <c r="D2110" s="96"/>
      <c r="E2110" s="111"/>
      <c r="F2110" s="112"/>
      <c r="G2110" s="113"/>
      <c r="H2110" s="100">
        <v>0</v>
      </c>
      <c r="I2110" s="98">
        <v>0</v>
      </c>
      <c r="J2110" s="101">
        <f t="shared" si="1566"/>
        <v>0</v>
      </c>
      <c r="K2110" s="100">
        <v>0</v>
      </c>
      <c r="L2110" s="98">
        <v>0</v>
      </c>
      <c r="M2110" s="101">
        <f t="shared" si="1567"/>
        <v>0</v>
      </c>
      <c r="N2110" s="100">
        <v>0</v>
      </c>
      <c r="O2110" s="98">
        <v>0</v>
      </c>
      <c r="P2110" s="101">
        <f t="shared" si="1568"/>
        <v>0</v>
      </c>
      <c r="Q2110" s="100">
        <v>0</v>
      </c>
      <c r="R2110" s="98">
        <v>0</v>
      </c>
      <c r="S2110" s="101">
        <f t="shared" si="1569"/>
        <v>0</v>
      </c>
      <c r="T2110" s="100">
        <v>0</v>
      </c>
      <c r="U2110" s="98">
        <v>0</v>
      </c>
      <c r="V2110" s="101">
        <f t="shared" ref="V2110:V2115" si="1571">T2110*U2110</f>
        <v>0</v>
      </c>
      <c r="W2110" s="100">
        <v>0</v>
      </c>
      <c r="X2110" s="98">
        <v>0</v>
      </c>
      <c r="Y2110" s="147">
        <f t="shared" si="1570"/>
        <v>0</v>
      </c>
      <c r="Z2110" s="150"/>
    </row>
    <row r="2111" spans="2:26" s="35" customFormat="1" ht="17.100000000000001" customHeight="1">
      <c r="B2111" s="105"/>
      <c r="C2111" s="54"/>
      <c r="D2111" s="96"/>
      <c r="E2111" s="111"/>
      <c r="F2111" s="112"/>
      <c r="G2111" s="113"/>
      <c r="H2111" s="100">
        <v>0</v>
      </c>
      <c r="I2111" s="98">
        <v>0</v>
      </c>
      <c r="J2111" s="101">
        <f t="shared" si="1566"/>
        <v>0</v>
      </c>
      <c r="K2111" s="100">
        <v>0</v>
      </c>
      <c r="L2111" s="98">
        <v>0</v>
      </c>
      <c r="M2111" s="101">
        <f t="shared" si="1567"/>
        <v>0</v>
      </c>
      <c r="N2111" s="100">
        <v>0</v>
      </c>
      <c r="O2111" s="98">
        <v>0</v>
      </c>
      <c r="P2111" s="101">
        <f t="shared" si="1568"/>
        <v>0</v>
      </c>
      <c r="Q2111" s="100">
        <v>0</v>
      </c>
      <c r="R2111" s="98">
        <v>0</v>
      </c>
      <c r="S2111" s="101">
        <f t="shared" si="1569"/>
        <v>0</v>
      </c>
      <c r="T2111" s="100">
        <v>0</v>
      </c>
      <c r="U2111" s="98">
        <v>0</v>
      </c>
      <c r="V2111" s="101">
        <f t="shared" si="1571"/>
        <v>0</v>
      </c>
      <c r="W2111" s="100">
        <v>0</v>
      </c>
      <c r="X2111" s="98">
        <v>0</v>
      </c>
      <c r="Y2111" s="147">
        <f t="shared" si="1570"/>
        <v>0</v>
      </c>
      <c r="Z2111" s="150"/>
    </row>
    <row r="2112" spans="2:26" s="35" customFormat="1" ht="17.100000000000001" customHeight="1">
      <c r="B2112" s="105"/>
      <c r="C2112" s="54"/>
      <c r="D2112" s="96"/>
      <c r="E2112" s="111"/>
      <c r="F2112" s="112"/>
      <c r="G2112" s="113"/>
      <c r="H2112" s="100">
        <v>0</v>
      </c>
      <c r="I2112" s="98">
        <v>0</v>
      </c>
      <c r="J2112" s="101">
        <f t="shared" si="1566"/>
        <v>0</v>
      </c>
      <c r="K2112" s="100">
        <v>0</v>
      </c>
      <c r="L2112" s="98">
        <v>0</v>
      </c>
      <c r="M2112" s="101">
        <f t="shared" si="1567"/>
        <v>0</v>
      </c>
      <c r="N2112" s="100">
        <v>0</v>
      </c>
      <c r="O2112" s="98">
        <v>0</v>
      </c>
      <c r="P2112" s="101">
        <f t="shared" si="1568"/>
        <v>0</v>
      </c>
      <c r="Q2112" s="100">
        <v>0</v>
      </c>
      <c r="R2112" s="98">
        <v>0</v>
      </c>
      <c r="S2112" s="101">
        <f t="shared" si="1569"/>
        <v>0</v>
      </c>
      <c r="T2112" s="100">
        <v>0</v>
      </c>
      <c r="U2112" s="98">
        <v>0</v>
      </c>
      <c r="V2112" s="101">
        <f t="shared" si="1571"/>
        <v>0</v>
      </c>
      <c r="W2112" s="100">
        <v>0</v>
      </c>
      <c r="X2112" s="98">
        <v>0</v>
      </c>
      <c r="Y2112" s="147">
        <f t="shared" si="1570"/>
        <v>0</v>
      </c>
      <c r="Z2112" s="150"/>
    </row>
    <row r="2113" spans="2:26" s="35" customFormat="1" ht="17.100000000000001" customHeight="1">
      <c r="B2113" s="105"/>
      <c r="C2113" s="54"/>
      <c r="D2113" s="96"/>
      <c r="E2113" s="111"/>
      <c r="F2113" s="112"/>
      <c r="G2113" s="113"/>
      <c r="H2113" s="100">
        <v>0</v>
      </c>
      <c r="I2113" s="98">
        <v>0</v>
      </c>
      <c r="J2113" s="101">
        <f t="shared" si="1566"/>
        <v>0</v>
      </c>
      <c r="K2113" s="100">
        <v>0</v>
      </c>
      <c r="L2113" s="98">
        <v>0</v>
      </c>
      <c r="M2113" s="101">
        <f t="shared" si="1567"/>
        <v>0</v>
      </c>
      <c r="N2113" s="100">
        <v>0</v>
      </c>
      <c r="O2113" s="98">
        <v>0</v>
      </c>
      <c r="P2113" s="101">
        <f t="shared" si="1568"/>
        <v>0</v>
      </c>
      <c r="Q2113" s="100">
        <v>0</v>
      </c>
      <c r="R2113" s="98">
        <v>0</v>
      </c>
      <c r="S2113" s="101">
        <f t="shared" si="1569"/>
        <v>0</v>
      </c>
      <c r="T2113" s="100">
        <v>0</v>
      </c>
      <c r="U2113" s="98">
        <v>0</v>
      </c>
      <c r="V2113" s="101">
        <f t="shared" si="1571"/>
        <v>0</v>
      </c>
      <c r="W2113" s="100">
        <v>0</v>
      </c>
      <c r="X2113" s="98">
        <v>0</v>
      </c>
      <c r="Y2113" s="147">
        <f t="shared" si="1570"/>
        <v>0</v>
      </c>
      <c r="Z2113" s="150"/>
    </row>
    <row r="2114" spans="2:26" s="35" customFormat="1" ht="17.100000000000001" customHeight="1">
      <c r="B2114" s="105"/>
      <c r="C2114" s="54"/>
      <c r="D2114" s="96"/>
      <c r="E2114" s="111"/>
      <c r="F2114" s="112"/>
      <c r="G2114" s="113"/>
      <c r="H2114" s="100">
        <v>0</v>
      </c>
      <c r="I2114" s="98">
        <v>0</v>
      </c>
      <c r="J2114" s="101">
        <f t="shared" si="1566"/>
        <v>0</v>
      </c>
      <c r="K2114" s="100">
        <v>0</v>
      </c>
      <c r="L2114" s="98">
        <v>0</v>
      </c>
      <c r="M2114" s="101">
        <f t="shared" si="1567"/>
        <v>0</v>
      </c>
      <c r="N2114" s="100">
        <v>0</v>
      </c>
      <c r="O2114" s="98">
        <v>0</v>
      </c>
      <c r="P2114" s="101">
        <f t="shared" si="1568"/>
        <v>0</v>
      </c>
      <c r="Q2114" s="100">
        <v>0</v>
      </c>
      <c r="R2114" s="98">
        <v>0</v>
      </c>
      <c r="S2114" s="101">
        <f t="shared" si="1569"/>
        <v>0</v>
      </c>
      <c r="T2114" s="100">
        <v>0</v>
      </c>
      <c r="U2114" s="98">
        <v>0</v>
      </c>
      <c r="V2114" s="101">
        <f t="shared" si="1571"/>
        <v>0</v>
      </c>
      <c r="W2114" s="100">
        <v>0</v>
      </c>
      <c r="X2114" s="98">
        <v>0</v>
      </c>
      <c r="Y2114" s="147">
        <f t="shared" si="1570"/>
        <v>0</v>
      </c>
      <c r="Z2114" s="150"/>
    </row>
    <row r="2115" spans="2:26" s="35" customFormat="1" ht="17.100000000000001" customHeight="1">
      <c r="B2115" s="105"/>
      <c r="C2115" s="54"/>
      <c r="D2115" s="96"/>
      <c r="E2115" s="111"/>
      <c r="F2115" s="112"/>
      <c r="G2115" s="113"/>
      <c r="H2115" s="100">
        <v>0</v>
      </c>
      <c r="I2115" s="98">
        <v>0</v>
      </c>
      <c r="J2115" s="101">
        <f t="shared" si="1566"/>
        <v>0</v>
      </c>
      <c r="K2115" s="100">
        <v>0</v>
      </c>
      <c r="L2115" s="98">
        <v>0</v>
      </c>
      <c r="M2115" s="101">
        <f t="shared" si="1567"/>
        <v>0</v>
      </c>
      <c r="N2115" s="100">
        <v>0</v>
      </c>
      <c r="O2115" s="98">
        <v>0</v>
      </c>
      <c r="P2115" s="101">
        <f t="shared" si="1568"/>
        <v>0</v>
      </c>
      <c r="Q2115" s="100">
        <v>0</v>
      </c>
      <c r="R2115" s="98">
        <v>0</v>
      </c>
      <c r="S2115" s="101">
        <f t="shared" si="1569"/>
        <v>0</v>
      </c>
      <c r="T2115" s="100">
        <v>0</v>
      </c>
      <c r="U2115" s="98">
        <v>0</v>
      </c>
      <c r="V2115" s="101">
        <f t="shared" si="1571"/>
        <v>0</v>
      </c>
      <c r="W2115" s="100">
        <v>0</v>
      </c>
      <c r="X2115" s="98">
        <v>0</v>
      </c>
      <c r="Y2115" s="147">
        <f t="shared" si="1570"/>
        <v>0</v>
      </c>
      <c r="Z2115" s="150"/>
    </row>
    <row r="2116" spans="2:26" s="126" customFormat="1" ht="17.100000000000001" customHeight="1">
      <c r="B2116" s="118"/>
      <c r="C2116" s="119"/>
      <c r="D2116" s="120"/>
      <c r="E2116" s="121"/>
      <c r="F2116" s="122"/>
      <c r="G2116" s="123"/>
      <c r="H2116" s="401" t="s">
        <v>201</v>
      </c>
      <c r="I2116" s="402"/>
      <c r="J2116" s="124">
        <f>SUM(J2109:J2115)</f>
        <v>0</v>
      </c>
      <c r="K2116" s="401" t="s">
        <v>201</v>
      </c>
      <c r="L2116" s="402"/>
      <c r="M2116" s="124">
        <f>SUM(M2109:M2115)</f>
        <v>0</v>
      </c>
      <c r="N2116" s="401" t="s">
        <v>201</v>
      </c>
      <c r="O2116" s="402"/>
      <c r="P2116" s="124">
        <f>SUM(P2109:P2115)</f>
        <v>0</v>
      </c>
      <c r="Q2116" s="401" t="s">
        <v>201</v>
      </c>
      <c r="R2116" s="402"/>
      <c r="S2116" s="124">
        <f>SUM(S2109:S2115)</f>
        <v>0</v>
      </c>
      <c r="T2116" s="401" t="s">
        <v>201</v>
      </c>
      <c r="U2116" s="402"/>
      <c r="V2116" s="124">
        <f>SUM(V2109:V2115)</f>
        <v>0</v>
      </c>
      <c r="W2116" s="401" t="s">
        <v>201</v>
      </c>
      <c r="X2116" s="402"/>
      <c r="Y2116" s="127">
        <f>SUM(Y2109:Y2115)</f>
        <v>0</v>
      </c>
      <c r="Z2116" s="151"/>
    </row>
    <row r="2117" spans="2:26" s="35" customFormat="1" ht="17.100000000000001" customHeight="1">
      <c r="B2117" s="105"/>
      <c r="C2117" s="54">
        <f>'2. Rekap Back Up Beton X'!C283</f>
        <v>26200</v>
      </c>
      <c r="D2117" s="96">
        <f>'2. Rekap Back Up Beton X'!D283</f>
        <v>26300</v>
      </c>
      <c r="E2117" s="111">
        <f>'2. Rekap Back Up Beton X'!E283</f>
        <v>3</v>
      </c>
      <c r="F2117" s="112">
        <f>(100/((D2117-C2117)*E2117))*((J2124*0.5)+(M2124*1)+(P2124*2)+(S2124*20)+(V2124*15)+(Y2124*1.5))</f>
        <v>0</v>
      </c>
      <c r="G2117" s="113" t="str">
        <f>IF(F2117&lt;=25,"B",IF(F2117&lt;=75,"S",IF(F2117&lt;=100,"RR","RB")))</f>
        <v>B</v>
      </c>
      <c r="H2117" s="100">
        <v>0</v>
      </c>
      <c r="I2117" s="98">
        <v>0</v>
      </c>
      <c r="J2117" s="101">
        <f t="shared" ref="J2117:J2123" si="1572">H2117*I2117</f>
        <v>0</v>
      </c>
      <c r="K2117" s="100">
        <v>0</v>
      </c>
      <c r="L2117" s="98">
        <v>0</v>
      </c>
      <c r="M2117" s="101">
        <f t="shared" ref="M2117:M2123" si="1573">K2117*L2117</f>
        <v>0</v>
      </c>
      <c r="N2117" s="100">
        <v>0</v>
      </c>
      <c r="O2117" s="98">
        <v>4</v>
      </c>
      <c r="P2117" s="101">
        <f t="shared" ref="P2117:P2123" si="1574">N2117*O2117</f>
        <v>0</v>
      </c>
      <c r="Q2117" s="100">
        <v>0</v>
      </c>
      <c r="R2117" s="98">
        <v>0</v>
      </c>
      <c r="S2117" s="101">
        <f t="shared" ref="S2117:S2123" si="1575">Q2117*R2117</f>
        <v>0</v>
      </c>
      <c r="T2117" s="100">
        <v>0</v>
      </c>
      <c r="U2117" s="98">
        <v>0</v>
      </c>
      <c r="V2117" s="101">
        <f>T2117*U2117</f>
        <v>0</v>
      </c>
      <c r="W2117" s="100">
        <v>0</v>
      </c>
      <c r="X2117" s="98">
        <v>0</v>
      </c>
      <c r="Y2117" s="147">
        <f t="shared" ref="Y2117:Y2123" si="1576">W2117*X2117</f>
        <v>0</v>
      </c>
      <c r="Z2117" s="150"/>
    </row>
    <row r="2118" spans="2:26" s="35" customFormat="1" ht="17.100000000000001" customHeight="1">
      <c r="B2118" s="105"/>
      <c r="C2118" s="54"/>
      <c r="D2118" s="96"/>
      <c r="E2118" s="111"/>
      <c r="F2118" s="112"/>
      <c r="G2118" s="113"/>
      <c r="H2118" s="100">
        <v>0</v>
      </c>
      <c r="I2118" s="98">
        <v>0</v>
      </c>
      <c r="J2118" s="101">
        <f t="shared" si="1572"/>
        <v>0</v>
      </c>
      <c r="K2118" s="100">
        <v>0</v>
      </c>
      <c r="L2118" s="98">
        <v>0</v>
      </c>
      <c r="M2118" s="101">
        <f t="shared" si="1573"/>
        <v>0</v>
      </c>
      <c r="N2118" s="100">
        <v>0</v>
      </c>
      <c r="O2118" s="98">
        <v>0</v>
      </c>
      <c r="P2118" s="101">
        <f t="shared" si="1574"/>
        <v>0</v>
      </c>
      <c r="Q2118" s="100">
        <v>0</v>
      </c>
      <c r="R2118" s="98">
        <v>0</v>
      </c>
      <c r="S2118" s="101">
        <f t="shared" si="1575"/>
        <v>0</v>
      </c>
      <c r="T2118" s="100">
        <v>0</v>
      </c>
      <c r="U2118" s="98">
        <v>0</v>
      </c>
      <c r="V2118" s="101">
        <f t="shared" ref="V2118:V2123" si="1577">T2118*U2118</f>
        <v>0</v>
      </c>
      <c r="W2118" s="100">
        <v>0</v>
      </c>
      <c r="X2118" s="98">
        <v>0</v>
      </c>
      <c r="Y2118" s="147">
        <f t="shared" si="1576"/>
        <v>0</v>
      </c>
      <c r="Z2118" s="150"/>
    </row>
    <row r="2119" spans="2:26" s="35" customFormat="1" ht="17.100000000000001" customHeight="1">
      <c r="B2119" s="105"/>
      <c r="C2119" s="54"/>
      <c r="D2119" s="96"/>
      <c r="E2119" s="111"/>
      <c r="F2119" s="112"/>
      <c r="G2119" s="113"/>
      <c r="H2119" s="100">
        <v>0</v>
      </c>
      <c r="I2119" s="98">
        <v>0</v>
      </c>
      <c r="J2119" s="101">
        <f t="shared" si="1572"/>
        <v>0</v>
      </c>
      <c r="K2119" s="100">
        <v>0</v>
      </c>
      <c r="L2119" s="98">
        <v>0</v>
      </c>
      <c r="M2119" s="101">
        <f t="shared" si="1573"/>
        <v>0</v>
      </c>
      <c r="N2119" s="100">
        <v>0</v>
      </c>
      <c r="O2119" s="98">
        <v>0</v>
      </c>
      <c r="P2119" s="101">
        <f t="shared" si="1574"/>
        <v>0</v>
      </c>
      <c r="Q2119" s="100">
        <v>0</v>
      </c>
      <c r="R2119" s="98">
        <v>0</v>
      </c>
      <c r="S2119" s="101">
        <f t="shared" si="1575"/>
        <v>0</v>
      </c>
      <c r="T2119" s="100">
        <v>0</v>
      </c>
      <c r="U2119" s="98">
        <v>0</v>
      </c>
      <c r="V2119" s="101">
        <f t="shared" si="1577"/>
        <v>0</v>
      </c>
      <c r="W2119" s="100">
        <v>0</v>
      </c>
      <c r="X2119" s="98">
        <v>0</v>
      </c>
      <c r="Y2119" s="147">
        <f t="shared" si="1576"/>
        <v>0</v>
      </c>
      <c r="Z2119" s="150"/>
    </row>
    <row r="2120" spans="2:26" s="35" customFormat="1" ht="17.100000000000001" customHeight="1">
      <c r="B2120" s="105"/>
      <c r="C2120" s="54"/>
      <c r="D2120" s="96"/>
      <c r="E2120" s="111"/>
      <c r="F2120" s="112"/>
      <c r="G2120" s="113"/>
      <c r="H2120" s="100">
        <v>0</v>
      </c>
      <c r="I2120" s="98">
        <v>0</v>
      </c>
      <c r="J2120" s="101">
        <f t="shared" si="1572"/>
        <v>0</v>
      </c>
      <c r="K2120" s="100">
        <v>0</v>
      </c>
      <c r="L2120" s="98">
        <v>0</v>
      </c>
      <c r="M2120" s="101">
        <f t="shared" si="1573"/>
        <v>0</v>
      </c>
      <c r="N2120" s="100">
        <v>0</v>
      </c>
      <c r="O2120" s="98">
        <v>0</v>
      </c>
      <c r="P2120" s="101">
        <f t="shared" si="1574"/>
        <v>0</v>
      </c>
      <c r="Q2120" s="100">
        <v>0</v>
      </c>
      <c r="R2120" s="98">
        <v>0</v>
      </c>
      <c r="S2120" s="101">
        <f t="shared" si="1575"/>
        <v>0</v>
      </c>
      <c r="T2120" s="100">
        <v>0</v>
      </c>
      <c r="U2120" s="98">
        <v>0</v>
      </c>
      <c r="V2120" s="101">
        <f t="shared" si="1577"/>
        <v>0</v>
      </c>
      <c r="W2120" s="100">
        <v>0</v>
      </c>
      <c r="X2120" s="98">
        <v>0</v>
      </c>
      <c r="Y2120" s="147">
        <f t="shared" si="1576"/>
        <v>0</v>
      </c>
      <c r="Z2120" s="150"/>
    </row>
    <row r="2121" spans="2:26" s="35" customFormat="1" ht="17.100000000000001" customHeight="1">
      <c r="B2121" s="105"/>
      <c r="C2121" s="54"/>
      <c r="D2121" s="96"/>
      <c r="E2121" s="111"/>
      <c r="F2121" s="112"/>
      <c r="G2121" s="113"/>
      <c r="H2121" s="100">
        <v>0</v>
      </c>
      <c r="I2121" s="98">
        <v>0</v>
      </c>
      <c r="J2121" s="101">
        <f t="shared" si="1572"/>
        <v>0</v>
      </c>
      <c r="K2121" s="100">
        <v>0</v>
      </c>
      <c r="L2121" s="98">
        <v>0</v>
      </c>
      <c r="M2121" s="101">
        <f t="shared" si="1573"/>
        <v>0</v>
      </c>
      <c r="N2121" s="100">
        <v>0</v>
      </c>
      <c r="O2121" s="98">
        <v>0</v>
      </c>
      <c r="P2121" s="101">
        <f t="shared" si="1574"/>
        <v>0</v>
      </c>
      <c r="Q2121" s="100">
        <v>0</v>
      </c>
      <c r="R2121" s="98">
        <v>0</v>
      </c>
      <c r="S2121" s="101">
        <f t="shared" si="1575"/>
        <v>0</v>
      </c>
      <c r="T2121" s="100">
        <v>0</v>
      </c>
      <c r="U2121" s="98">
        <v>0</v>
      </c>
      <c r="V2121" s="101">
        <f t="shared" si="1577"/>
        <v>0</v>
      </c>
      <c r="W2121" s="100">
        <v>0</v>
      </c>
      <c r="X2121" s="98">
        <v>0</v>
      </c>
      <c r="Y2121" s="147">
        <f t="shared" si="1576"/>
        <v>0</v>
      </c>
      <c r="Z2121" s="150"/>
    </row>
    <row r="2122" spans="2:26" s="35" customFormat="1" ht="17.100000000000001" customHeight="1">
      <c r="B2122" s="105"/>
      <c r="C2122" s="54"/>
      <c r="D2122" s="96"/>
      <c r="E2122" s="111"/>
      <c r="F2122" s="112"/>
      <c r="G2122" s="113"/>
      <c r="H2122" s="100">
        <v>0</v>
      </c>
      <c r="I2122" s="98">
        <v>0</v>
      </c>
      <c r="J2122" s="101">
        <f t="shared" si="1572"/>
        <v>0</v>
      </c>
      <c r="K2122" s="100">
        <v>0</v>
      </c>
      <c r="L2122" s="98">
        <v>0</v>
      </c>
      <c r="M2122" s="101">
        <f t="shared" si="1573"/>
        <v>0</v>
      </c>
      <c r="N2122" s="100">
        <v>0</v>
      </c>
      <c r="O2122" s="98">
        <v>0</v>
      </c>
      <c r="P2122" s="101">
        <f t="shared" si="1574"/>
        <v>0</v>
      </c>
      <c r="Q2122" s="100">
        <v>0</v>
      </c>
      <c r="R2122" s="98">
        <v>0</v>
      </c>
      <c r="S2122" s="101">
        <f t="shared" si="1575"/>
        <v>0</v>
      </c>
      <c r="T2122" s="100">
        <v>0</v>
      </c>
      <c r="U2122" s="98">
        <v>0</v>
      </c>
      <c r="V2122" s="101">
        <f t="shared" si="1577"/>
        <v>0</v>
      </c>
      <c r="W2122" s="100">
        <v>0</v>
      </c>
      <c r="X2122" s="98">
        <v>0</v>
      </c>
      <c r="Y2122" s="147">
        <f t="shared" si="1576"/>
        <v>0</v>
      </c>
      <c r="Z2122" s="150"/>
    </row>
    <row r="2123" spans="2:26" s="35" customFormat="1" ht="17.100000000000001" customHeight="1">
      <c r="B2123" s="105"/>
      <c r="C2123" s="54"/>
      <c r="D2123" s="96"/>
      <c r="E2123" s="111"/>
      <c r="F2123" s="112"/>
      <c r="G2123" s="113"/>
      <c r="H2123" s="100">
        <v>0</v>
      </c>
      <c r="I2123" s="98">
        <v>0</v>
      </c>
      <c r="J2123" s="101">
        <f t="shared" si="1572"/>
        <v>0</v>
      </c>
      <c r="K2123" s="100">
        <v>0</v>
      </c>
      <c r="L2123" s="98">
        <v>0</v>
      </c>
      <c r="M2123" s="101">
        <f t="shared" si="1573"/>
        <v>0</v>
      </c>
      <c r="N2123" s="100">
        <v>0</v>
      </c>
      <c r="O2123" s="98">
        <v>0</v>
      </c>
      <c r="P2123" s="101">
        <f t="shared" si="1574"/>
        <v>0</v>
      </c>
      <c r="Q2123" s="100">
        <v>0</v>
      </c>
      <c r="R2123" s="98">
        <v>0</v>
      </c>
      <c r="S2123" s="101">
        <f t="shared" si="1575"/>
        <v>0</v>
      </c>
      <c r="T2123" s="100">
        <v>0</v>
      </c>
      <c r="U2123" s="98">
        <v>0</v>
      </c>
      <c r="V2123" s="101">
        <f t="shared" si="1577"/>
        <v>0</v>
      </c>
      <c r="W2123" s="100">
        <v>0</v>
      </c>
      <c r="X2123" s="98">
        <v>0</v>
      </c>
      <c r="Y2123" s="147">
        <f t="shared" si="1576"/>
        <v>0</v>
      </c>
      <c r="Z2123" s="150"/>
    </row>
    <row r="2124" spans="2:26" s="126" customFormat="1" ht="17.100000000000001" customHeight="1">
      <c r="B2124" s="118"/>
      <c r="C2124" s="119"/>
      <c r="D2124" s="120"/>
      <c r="E2124" s="121"/>
      <c r="F2124" s="122"/>
      <c r="G2124" s="123"/>
      <c r="H2124" s="401" t="s">
        <v>201</v>
      </c>
      <c r="I2124" s="402"/>
      <c r="J2124" s="124">
        <f>SUM(J2117:J2123)</f>
        <v>0</v>
      </c>
      <c r="K2124" s="401" t="s">
        <v>201</v>
      </c>
      <c r="L2124" s="402"/>
      <c r="M2124" s="124">
        <f>SUM(M2117:M2123)</f>
        <v>0</v>
      </c>
      <c r="N2124" s="401" t="s">
        <v>201</v>
      </c>
      <c r="O2124" s="402"/>
      <c r="P2124" s="124">
        <f>SUM(P2117:P2123)</f>
        <v>0</v>
      </c>
      <c r="Q2124" s="401" t="s">
        <v>201</v>
      </c>
      <c r="R2124" s="402"/>
      <c r="S2124" s="124">
        <f>SUM(S2117:S2123)</f>
        <v>0</v>
      </c>
      <c r="T2124" s="401" t="s">
        <v>201</v>
      </c>
      <c r="U2124" s="402"/>
      <c r="V2124" s="124">
        <f>SUM(V2117:V2123)</f>
        <v>0</v>
      </c>
      <c r="W2124" s="401" t="s">
        <v>201</v>
      </c>
      <c r="X2124" s="402"/>
      <c r="Y2124" s="127">
        <f>SUM(Y2117:Y2123)</f>
        <v>0</v>
      </c>
      <c r="Z2124" s="151"/>
    </row>
    <row r="2125" spans="2:26" s="35" customFormat="1" ht="17.100000000000001" customHeight="1">
      <c r="B2125" s="105"/>
      <c r="C2125" s="54">
        <f>'2. Rekap Back Up Beton X'!C284</f>
        <v>26300</v>
      </c>
      <c r="D2125" s="96">
        <f>'2. Rekap Back Up Beton X'!D284</f>
        <v>26400</v>
      </c>
      <c r="E2125" s="111">
        <f>'2. Rekap Back Up Beton X'!E284</f>
        <v>3</v>
      </c>
      <c r="F2125" s="112">
        <f>(100/((D2125-C2125)*E2125))*((J2132*0.5)+(M2132*1)+(P2132*2)+(S2132*20)+(V2132*15)+(Y2132*1.5))</f>
        <v>0</v>
      </c>
      <c r="G2125" s="113" t="str">
        <f>IF(F2125&lt;=25,"B",IF(F2125&lt;=75,"S",IF(F2125&lt;=100,"RR","RB")))</f>
        <v>B</v>
      </c>
      <c r="H2125" s="100">
        <v>0</v>
      </c>
      <c r="I2125" s="98">
        <v>0</v>
      </c>
      <c r="J2125" s="101">
        <f t="shared" ref="J2125:J2131" si="1578">H2125*I2125</f>
        <v>0</v>
      </c>
      <c r="K2125" s="100">
        <v>0</v>
      </c>
      <c r="L2125" s="98">
        <v>0</v>
      </c>
      <c r="M2125" s="101">
        <f t="shared" ref="M2125:M2131" si="1579">K2125*L2125</f>
        <v>0</v>
      </c>
      <c r="N2125" s="100">
        <v>0</v>
      </c>
      <c r="O2125" s="98">
        <v>4</v>
      </c>
      <c r="P2125" s="101">
        <f t="shared" ref="P2125:P2131" si="1580">N2125*O2125</f>
        <v>0</v>
      </c>
      <c r="Q2125" s="100">
        <v>0</v>
      </c>
      <c r="R2125" s="98">
        <v>0</v>
      </c>
      <c r="S2125" s="101">
        <f t="shared" ref="S2125:S2131" si="1581">Q2125*R2125</f>
        <v>0</v>
      </c>
      <c r="T2125" s="100">
        <v>0</v>
      </c>
      <c r="U2125" s="98">
        <v>0</v>
      </c>
      <c r="V2125" s="101">
        <f>T2125*U2125</f>
        <v>0</v>
      </c>
      <c r="W2125" s="100">
        <v>0</v>
      </c>
      <c r="X2125" s="98">
        <v>0</v>
      </c>
      <c r="Y2125" s="147">
        <f t="shared" ref="Y2125:Y2131" si="1582">W2125*X2125</f>
        <v>0</v>
      </c>
      <c r="Z2125" s="150"/>
    </row>
    <row r="2126" spans="2:26" s="35" customFormat="1" ht="17.100000000000001" customHeight="1">
      <c r="B2126" s="105"/>
      <c r="C2126" s="54"/>
      <c r="D2126" s="96"/>
      <c r="E2126" s="111"/>
      <c r="F2126" s="112"/>
      <c r="G2126" s="113"/>
      <c r="H2126" s="100">
        <v>0</v>
      </c>
      <c r="I2126" s="98">
        <v>0</v>
      </c>
      <c r="J2126" s="101">
        <f t="shared" si="1578"/>
        <v>0</v>
      </c>
      <c r="K2126" s="100">
        <v>0</v>
      </c>
      <c r="L2126" s="98">
        <v>0</v>
      </c>
      <c r="M2126" s="101">
        <f t="shared" si="1579"/>
        <v>0</v>
      </c>
      <c r="N2126" s="100">
        <v>0</v>
      </c>
      <c r="O2126" s="98">
        <v>0</v>
      </c>
      <c r="P2126" s="101">
        <f t="shared" si="1580"/>
        <v>0</v>
      </c>
      <c r="Q2126" s="100">
        <v>0</v>
      </c>
      <c r="R2126" s="98">
        <v>0</v>
      </c>
      <c r="S2126" s="101">
        <f t="shared" si="1581"/>
        <v>0</v>
      </c>
      <c r="T2126" s="100">
        <v>0</v>
      </c>
      <c r="U2126" s="98">
        <v>0</v>
      </c>
      <c r="V2126" s="101">
        <f t="shared" ref="V2126:V2131" si="1583">T2126*U2126</f>
        <v>0</v>
      </c>
      <c r="W2126" s="100">
        <v>0</v>
      </c>
      <c r="X2126" s="98">
        <v>0</v>
      </c>
      <c r="Y2126" s="147">
        <f t="shared" si="1582"/>
        <v>0</v>
      </c>
      <c r="Z2126" s="150"/>
    </row>
    <row r="2127" spans="2:26" s="35" customFormat="1" ht="17.100000000000001" customHeight="1">
      <c r="B2127" s="105"/>
      <c r="C2127" s="54"/>
      <c r="D2127" s="96"/>
      <c r="E2127" s="111"/>
      <c r="F2127" s="112"/>
      <c r="G2127" s="113"/>
      <c r="H2127" s="100">
        <v>0</v>
      </c>
      <c r="I2127" s="98">
        <v>0</v>
      </c>
      <c r="J2127" s="101">
        <f t="shared" si="1578"/>
        <v>0</v>
      </c>
      <c r="K2127" s="100">
        <v>0</v>
      </c>
      <c r="L2127" s="98">
        <v>0</v>
      </c>
      <c r="M2127" s="101">
        <f t="shared" si="1579"/>
        <v>0</v>
      </c>
      <c r="N2127" s="100">
        <v>0</v>
      </c>
      <c r="O2127" s="98">
        <v>0</v>
      </c>
      <c r="P2127" s="101">
        <f t="shared" si="1580"/>
        <v>0</v>
      </c>
      <c r="Q2127" s="100">
        <v>0</v>
      </c>
      <c r="R2127" s="98">
        <v>0</v>
      </c>
      <c r="S2127" s="101">
        <f t="shared" si="1581"/>
        <v>0</v>
      </c>
      <c r="T2127" s="100">
        <v>0</v>
      </c>
      <c r="U2127" s="98">
        <v>0</v>
      </c>
      <c r="V2127" s="101">
        <f t="shared" si="1583"/>
        <v>0</v>
      </c>
      <c r="W2127" s="100">
        <v>0</v>
      </c>
      <c r="X2127" s="98">
        <v>0</v>
      </c>
      <c r="Y2127" s="147">
        <f t="shared" si="1582"/>
        <v>0</v>
      </c>
      <c r="Z2127" s="150"/>
    </row>
    <row r="2128" spans="2:26" s="35" customFormat="1" ht="17.100000000000001" customHeight="1">
      <c r="B2128" s="105"/>
      <c r="C2128" s="54"/>
      <c r="D2128" s="96"/>
      <c r="E2128" s="111"/>
      <c r="F2128" s="112"/>
      <c r="G2128" s="113"/>
      <c r="H2128" s="100">
        <v>0</v>
      </c>
      <c r="I2128" s="98">
        <v>0</v>
      </c>
      <c r="J2128" s="101">
        <f t="shared" si="1578"/>
        <v>0</v>
      </c>
      <c r="K2128" s="100">
        <v>0</v>
      </c>
      <c r="L2128" s="98">
        <v>0</v>
      </c>
      <c r="M2128" s="101">
        <f t="shared" si="1579"/>
        <v>0</v>
      </c>
      <c r="N2128" s="100">
        <v>0</v>
      </c>
      <c r="O2128" s="98">
        <v>0</v>
      </c>
      <c r="P2128" s="101">
        <f t="shared" si="1580"/>
        <v>0</v>
      </c>
      <c r="Q2128" s="100">
        <v>0</v>
      </c>
      <c r="R2128" s="98">
        <v>0</v>
      </c>
      <c r="S2128" s="101">
        <f t="shared" si="1581"/>
        <v>0</v>
      </c>
      <c r="T2128" s="100">
        <v>0</v>
      </c>
      <c r="U2128" s="98">
        <v>0</v>
      </c>
      <c r="V2128" s="101">
        <f t="shared" si="1583"/>
        <v>0</v>
      </c>
      <c r="W2128" s="100">
        <v>0</v>
      </c>
      <c r="X2128" s="98">
        <v>0</v>
      </c>
      <c r="Y2128" s="147">
        <f t="shared" si="1582"/>
        <v>0</v>
      </c>
      <c r="Z2128" s="150"/>
    </row>
    <row r="2129" spans="2:26" s="35" customFormat="1" ht="17.100000000000001" customHeight="1">
      <c r="B2129" s="105"/>
      <c r="C2129" s="54"/>
      <c r="D2129" s="96"/>
      <c r="E2129" s="111"/>
      <c r="F2129" s="112"/>
      <c r="G2129" s="113"/>
      <c r="H2129" s="100">
        <v>0</v>
      </c>
      <c r="I2129" s="98">
        <v>0</v>
      </c>
      <c r="J2129" s="101">
        <f t="shared" si="1578"/>
        <v>0</v>
      </c>
      <c r="K2129" s="100">
        <v>0</v>
      </c>
      <c r="L2129" s="98">
        <v>0</v>
      </c>
      <c r="M2129" s="101">
        <f t="shared" si="1579"/>
        <v>0</v>
      </c>
      <c r="N2129" s="100">
        <v>0</v>
      </c>
      <c r="O2129" s="98">
        <v>0</v>
      </c>
      <c r="P2129" s="101">
        <f t="shared" si="1580"/>
        <v>0</v>
      </c>
      <c r="Q2129" s="100">
        <v>0</v>
      </c>
      <c r="R2129" s="98">
        <v>0</v>
      </c>
      <c r="S2129" s="101">
        <f t="shared" si="1581"/>
        <v>0</v>
      </c>
      <c r="T2129" s="100">
        <v>0</v>
      </c>
      <c r="U2129" s="98">
        <v>0</v>
      </c>
      <c r="V2129" s="101">
        <f t="shared" si="1583"/>
        <v>0</v>
      </c>
      <c r="W2129" s="100">
        <v>0</v>
      </c>
      <c r="X2129" s="98">
        <v>0</v>
      </c>
      <c r="Y2129" s="147">
        <f t="shared" si="1582"/>
        <v>0</v>
      </c>
      <c r="Z2129" s="150"/>
    </row>
    <row r="2130" spans="2:26" s="35" customFormat="1" ht="17.100000000000001" customHeight="1">
      <c r="B2130" s="105"/>
      <c r="C2130" s="54"/>
      <c r="D2130" s="96"/>
      <c r="E2130" s="111"/>
      <c r="F2130" s="112"/>
      <c r="G2130" s="113"/>
      <c r="H2130" s="100">
        <v>0</v>
      </c>
      <c r="I2130" s="98">
        <v>0</v>
      </c>
      <c r="J2130" s="101">
        <f t="shared" si="1578"/>
        <v>0</v>
      </c>
      <c r="K2130" s="100">
        <v>0</v>
      </c>
      <c r="L2130" s="98">
        <v>0</v>
      </c>
      <c r="M2130" s="101">
        <f t="shared" si="1579"/>
        <v>0</v>
      </c>
      <c r="N2130" s="100">
        <v>0</v>
      </c>
      <c r="O2130" s="98">
        <v>0</v>
      </c>
      <c r="P2130" s="101">
        <f t="shared" si="1580"/>
        <v>0</v>
      </c>
      <c r="Q2130" s="100">
        <v>0</v>
      </c>
      <c r="R2130" s="98">
        <v>0</v>
      </c>
      <c r="S2130" s="101">
        <f t="shared" si="1581"/>
        <v>0</v>
      </c>
      <c r="T2130" s="100">
        <v>0</v>
      </c>
      <c r="U2130" s="98">
        <v>0</v>
      </c>
      <c r="V2130" s="101">
        <f t="shared" si="1583"/>
        <v>0</v>
      </c>
      <c r="W2130" s="100">
        <v>0</v>
      </c>
      <c r="X2130" s="98">
        <v>0</v>
      </c>
      <c r="Y2130" s="147">
        <f t="shared" si="1582"/>
        <v>0</v>
      </c>
      <c r="Z2130" s="150"/>
    </row>
    <row r="2131" spans="2:26" s="35" customFormat="1" ht="17.100000000000001" customHeight="1">
      <c r="B2131" s="105"/>
      <c r="C2131" s="54"/>
      <c r="D2131" s="96"/>
      <c r="E2131" s="111"/>
      <c r="F2131" s="112"/>
      <c r="G2131" s="113"/>
      <c r="H2131" s="100">
        <v>0</v>
      </c>
      <c r="I2131" s="98">
        <v>0</v>
      </c>
      <c r="J2131" s="101">
        <f t="shared" si="1578"/>
        <v>0</v>
      </c>
      <c r="K2131" s="100">
        <v>0</v>
      </c>
      <c r="L2131" s="98">
        <v>0</v>
      </c>
      <c r="M2131" s="101">
        <f t="shared" si="1579"/>
        <v>0</v>
      </c>
      <c r="N2131" s="100">
        <v>0</v>
      </c>
      <c r="O2131" s="98">
        <v>0</v>
      </c>
      <c r="P2131" s="101">
        <f t="shared" si="1580"/>
        <v>0</v>
      </c>
      <c r="Q2131" s="100">
        <v>0</v>
      </c>
      <c r="R2131" s="98">
        <v>0</v>
      </c>
      <c r="S2131" s="101">
        <f t="shared" si="1581"/>
        <v>0</v>
      </c>
      <c r="T2131" s="100">
        <v>0</v>
      </c>
      <c r="U2131" s="98">
        <v>0</v>
      </c>
      <c r="V2131" s="101">
        <f t="shared" si="1583"/>
        <v>0</v>
      </c>
      <c r="W2131" s="100">
        <v>0</v>
      </c>
      <c r="X2131" s="98">
        <v>0</v>
      </c>
      <c r="Y2131" s="147">
        <f t="shared" si="1582"/>
        <v>0</v>
      </c>
      <c r="Z2131" s="150"/>
    </row>
    <row r="2132" spans="2:26" s="126" customFormat="1" ht="17.100000000000001" customHeight="1">
      <c r="B2132" s="118"/>
      <c r="C2132" s="119"/>
      <c r="D2132" s="120"/>
      <c r="E2132" s="121"/>
      <c r="F2132" s="122"/>
      <c r="G2132" s="123"/>
      <c r="H2132" s="401" t="s">
        <v>201</v>
      </c>
      <c r="I2132" s="402"/>
      <c r="J2132" s="124">
        <f>SUM(J2125:J2131)</f>
        <v>0</v>
      </c>
      <c r="K2132" s="401" t="s">
        <v>201</v>
      </c>
      <c r="L2132" s="402"/>
      <c r="M2132" s="124">
        <f>SUM(M2125:M2131)</f>
        <v>0</v>
      </c>
      <c r="N2132" s="401" t="s">
        <v>201</v>
      </c>
      <c r="O2132" s="402"/>
      <c r="P2132" s="124">
        <f>SUM(P2125:P2131)</f>
        <v>0</v>
      </c>
      <c r="Q2132" s="401" t="s">
        <v>201</v>
      </c>
      <c r="R2132" s="402"/>
      <c r="S2132" s="124">
        <f>SUM(S2125:S2131)</f>
        <v>0</v>
      </c>
      <c r="T2132" s="401" t="s">
        <v>201</v>
      </c>
      <c r="U2132" s="402"/>
      <c r="V2132" s="124">
        <f>SUM(V2125:V2131)</f>
        <v>0</v>
      </c>
      <c r="W2132" s="401" t="s">
        <v>201</v>
      </c>
      <c r="X2132" s="402"/>
      <c r="Y2132" s="127">
        <f>SUM(Y2125:Y2131)</f>
        <v>0</v>
      </c>
      <c r="Z2132" s="151"/>
    </row>
    <row r="2133" spans="2:26" s="35" customFormat="1" ht="17.100000000000001" customHeight="1">
      <c r="B2133" s="105"/>
      <c r="C2133" s="54">
        <f>'2. Rekap Back Up Beton X'!C285</f>
        <v>26400</v>
      </c>
      <c r="D2133" s="96">
        <f>'2. Rekap Back Up Beton X'!D285</f>
        <v>26500</v>
      </c>
      <c r="E2133" s="111">
        <f>'2. Rekap Back Up Beton X'!E285</f>
        <v>3</v>
      </c>
      <c r="F2133" s="112">
        <f>(100/((D2133-C2133)*E2133))*((J2140*0.5)+(M2140*1)+(P2140*2)+(S2140*20)+(V2140*15)+(Y2140*1.5))</f>
        <v>0</v>
      </c>
      <c r="G2133" s="113" t="str">
        <f>IF(F2133&lt;=25,"B",IF(F2133&lt;=75,"S",IF(F2133&lt;=100,"RR","RB")))</f>
        <v>B</v>
      </c>
      <c r="H2133" s="100">
        <v>0</v>
      </c>
      <c r="I2133" s="98">
        <v>0</v>
      </c>
      <c r="J2133" s="101">
        <f t="shared" ref="J2133:J2139" si="1584">H2133*I2133</f>
        <v>0</v>
      </c>
      <c r="K2133" s="100">
        <v>0</v>
      </c>
      <c r="L2133" s="98">
        <v>0</v>
      </c>
      <c r="M2133" s="101">
        <f t="shared" ref="M2133:M2139" si="1585">K2133*L2133</f>
        <v>0</v>
      </c>
      <c r="N2133" s="100">
        <v>0</v>
      </c>
      <c r="O2133" s="98">
        <v>4</v>
      </c>
      <c r="P2133" s="101">
        <f t="shared" ref="P2133:P2139" si="1586">N2133*O2133</f>
        <v>0</v>
      </c>
      <c r="Q2133" s="100">
        <v>0</v>
      </c>
      <c r="R2133" s="98">
        <v>0</v>
      </c>
      <c r="S2133" s="101">
        <f t="shared" ref="S2133:S2139" si="1587">Q2133*R2133</f>
        <v>0</v>
      </c>
      <c r="T2133" s="100">
        <v>0</v>
      </c>
      <c r="U2133" s="98">
        <v>0</v>
      </c>
      <c r="V2133" s="101">
        <f>T2133*U2133</f>
        <v>0</v>
      </c>
      <c r="W2133" s="100">
        <v>0</v>
      </c>
      <c r="X2133" s="98">
        <v>0</v>
      </c>
      <c r="Y2133" s="147">
        <f t="shared" ref="Y2133:Y2139" si="1588">W2133*X2133</f>
        <v>0</v>
      </c>
      <c r="Z2133" s="150"/>
    </row>
    <row r="2134" spans="2:26" s="35" customFormat="1" ht="17.100000000000001" customHeight="1">
      <c r="B2134" s="105"/>
      <c r="C2134" s="54"/>
      <c r="D2134" s="96"/>
      <c r="E2134" s="111"/>
      <c r="F2134" s="112"/>
      <c r="G2134" s="113"/>
      <c r="H2134" s="100">
        <v>0</v>
      </c>
      <c r="I2134" s="98">
        <v>0</v>
      </c>
      <c r="J2134" s="101">
        <f t="shared" si="1584"/>
        <v>0</v>
      </c>
      <c r="K2134" s="100">
        <v>0</v>
      </c>
      <c r="L2134" s="98">
        <v>0</v>
      </c>
      <c r="M2134" s="101">
        <f t="shared" si="1585"/>
        <v>0</v>
      </c>
      <c r="N2134" s="100">
        <v>0</v>
      </c>
      <c r="O2134" s="98">
        <v>0</v>
      </c>
      <c r="P2134" s="101">
        <f t="shared" si="1586"/>
        <v>0</v>
      </c>
      <c r="Q2134" s="100">
        <v>0</v>
      </c>
      <c r="R2134" s="98">
        <v>0</v>
      </c>
      <c r="S2134" s="101">
        <f t="shared" si="1587"/>
        <v>0</v>
      </c>
      <c r="T2134" s="100">
        <v>0</v>
      </c>
      <c r="U2134" s="98">
        <v>0</v>
      </c>
      <c r="V2134" s="101">
        <f t="shared" ref="V2134:V2139" si="1589">T2134*U2134</f>
        <v>0</v>
      </c>
      <c r="W2134" s="100">
        <v>0</v>
      </c>
      <c r="X2134" s="98">
        <v>0</v>
      </c>
      <c r="Y2134" s="147">
        <f t="shared" si="1588"/>
        <v>0</v>
      </c>
      <c r="Z2134" s="150"/>
    </row>
    <row r="2135" spans="2:26" s="35" customFormat="1" ht="17.100000000000001" customHeight="1">
      <c r="B2135" s="105"/>
      <c r="C2135" s="54"/>
      <c r="D2135" s="96"/>
      <c r="E2135" s="111"/>
      <c r="F2135" s="112"/>
      <c r="G2135" s="113"/>
      <c r="H2135" s="100">
        <v>0</v>
      </c>
      <c r="I2135" s="98">
        <v>0</v>
      </c>
      <c r="J2135" s="101">
        <f t="shared" si="1584"/>
        <v>0</v>
      </c>
      <c r="K2135" s="100">
        <v>0</v>
      </c>
      <c r="L2135" s="98">
        <v>0</v>
      </c>
      <c r="M2135" s="101">
        <f t="shared" si="1585"/>
        <v>0</v>
      </c>
      <c r="N2135" s="100">
        <v>0</v>
      </c>
      <c r="O2135" s="98">
        <v>0</v>
      </c>
      <c r="P2135" s="101">
        <f t="shared" si="1586"/>
        <v>0</v>
      </c>
      <c r="Q2135" s="100">
        <v>0</v>
      </c>
      <c r="R2135" s="98">
        <v>0</v>
      </c>
      <c r="S2135" s="101">
        <f t="shared" si="1587"/>
        <v>0</v>
      </c>
      <c r="T2135" s="100">
        <v>0</v>
      </c>
      <c r="U2135" s="98">
        <v>0</v>
      </c>
      <c r="V2135" s="101">
        <f t="shared" si="1589"/>
        <v>0</v>
      </c>
      <c r="W2135" s="100">
        <v>0</v>
      </c>
      <c r="X2135" s="98">
        <v>0</v>
      </c>
      <c r="Y2135" s="147">
        <f t="shared" si="1588"/>
        <v>0</v>
      </c>
      <c r="Z2135" s="150"/>
    </row>
    <row r="2136" spans="2:26" s="35" customFormat="1" ht="17.100000000000001" customHeight="1">
      <c r="B2136" s="105"/>
      <c r="C2136" s="54"/>
      <c r="D2136" s="96"/>
      <c r="E2136" s="111"/>
      <c r="F2136" s="112"/>
      <c r="G2136" s="113"/>
      <c r="H2136" s="100">
        <v>0</v>
      </c>
      <c r="I2136" s="98">
        <v>0</v>
      </c>
      <c r="J2136" s="101">
        <f t="shared" si="1584"/>
        <v>0</v>
      </c>
      <c r="K2136" s="100">
        <v>0</v>
      </c>
      <c r="L2136" s="98">
        <v>0</v>
      </c>
      <c r="M2136" s="101">
        <f t="shared" si="1585"/>
        <v>0</v>
      </c>
      <c r="N2136" s="100">
        <v>0</v>
      </c>
      <c r="O2136" s="98">
        <v>0</v>
      </c>
      <c r="P2136" s="101">
        <f t="shared" si="1586"/>
        <v>0</v>
      </c>
      <c r="Q2136" s="100">
        <v>0</v>
      </c>
      <c r="R2136" s="98">
        <v>0</v>
      </c>
      <c r="S2136" s="101">
        <f t="shared" si="1587"/>
        <v>0</v>
      </c>
      <c r="T2136" s="100">
        <v>0</v>
      </c>
      <c r="U2136" s="98">
        <v>0</v>
      </c>
      <c r="V2136" s="101">
        <f t="shared" si="1589"/>
        <v>0</v>
      </c>
      <c r="W2136" s="100">
        <v>0</v>
      </c>
      <c r="X2136" s="98">
        <v>0</v>
      </c>
      <c r="Y2136" s="147">
        <f t="shared" si="1588"/>
        <v>0</v>
      </c>
      <c r="Z2136" s="150"/>
    </row>
    <row r="2137" spans="2:26" s="35" customFormat="1" ht="17.100000000000001" customHeight="1">
      <c r="B2137" s="105"/>
      <c r="C2137" s="54"/>
      <c r="D2137" s="96"/>
      <c r="E2137" s="111"/>
      <c r="F2137" s="112"/>
      <c r="G2137" s="113"/>
      <c r="H2137" s="100">
        <v>0</v>
      </c>
      <c r="I2137" s="98">
        <v>0</v>
      </c>
      <c r="J2137" s="101">
        <f t="shared" si="1584"/>
        <v>0</v>
      </c>
      <c r="K2137" s="100">
        <v>0</v>
      </c>
      <c r="L2137" s="98">
        <v>0</v>
      </c>
      <c r="M2137" s="101">
        <f t="shared" si="1585"/>
        <v>0</v>
      </c>
      <c r="N2137" s="100">
        <v>0</v>
      </c>
      <c r="O2137" s="98">
        <v>0</v>
      </c>
      <c r="P2137" s="101">
        <f t="shared" si="1586"/>
        <v>0</v>
      </c>
      <c r="Q2137" s="100">
        <v>0</v>
      </c>
      <c r="R2137" s="98">
        <v>0</v>
      </c>
      <c r="S2137" s="101">
        <f t="shared" si="1587"/>
        <v>0</v>
      </c>
      <c r="T2137" s="100">
        <v>0</v>
      </c>
      <c r="U2137" s="98">
        <v>0</v>
      </c>
      <c r="V2137" s="101">
        <f t="shared" si="1589"/>
        <v>0</v>
      </c>
      <c r="W2137" s="100">
        <v>0</v>
      </c>
      <c r="X2137" s="98">
        <v>0</v>
      </c>
      <c r="Y2137" s="147">
        <f t="shared" si="1588"/>
        <v>0</v>
      </c>
      <c r="Z2137" s="150"/>
    </row>
    <row r="2138" spans="2:26" s="35" customFormat="1" ht="17.100000000000001" customHeight="1">
      <c r="B2138" s="105"/>
      <c r="C2138" s="54"/>
      <c r="D2138" s="96"/>
      <c r="E2138" s="111"/>
      <c r="F2138" s="112"/>
      <c r="G2138" s="113"/>
      <c r="H2138" s="100">
        <v>0</v>
      </c>
      <c r="I2138" s="98">
        <v>0</v>
      </c>
      <c r="J2138" s="101">
        <f t="shared" si="1584"/>
        <v>0</v>
      </c>
      <c r="K2138" s="100">
        <v>0</v>
      </c>
      <c r="L2138" s="98">
        <v>0</v>
      </c>
      <c r="M2138" s="101">
        <f t="shared" si="1585"/>
        <v>0</v>
      </c>
      <c r="N2138" s="100">
        <v>0</v>
      </c>
      <c r="O2138" s="98">
        <v>0</v>
      </c>
      <c r="P2138" s="101">
        <f t="shared" si="1586"/>
        <v>0</v>
      </c>
      <c r="Q2138" s="100">
        <v>0</v>
      </c>
      <c r="R2138" s="98">
        <v>0</v>
      </c>
      <c r="S2138" s="101">
        <f t="shared" si="1587"/>
        <v>0</v>
      </c>
      <c r="T2138" s="100">
        <v>0</v>
      </c>
      <c r="U2138" s="98">
        <v>0</v>
      </c>
      <c r="V2138" s="101">
        <f t="shared" si="1589"/>
        <v>0</v>
      </c>
      <c r="W2138" s="100">
        <v>0</v>
      </c>
      <c r="X2138" s="98">
        <v>0</v>
      </c>
      <c r="Y2138" s="147">
        <f t="shared" si="1588"/>
        <v>0</v>
      </c>
      <c r="Z2138" s="150"/>
    </row>
    <row r="2139" spans="2:26" s="35" customFormat="1" ht="17.100000000000001" customHeight="1">
      <c r="B2139" s="105"/>
      <c r="C2139" s="54"/>
      <c r="D2139" s="96"/>
      <c r="E2139" s="111"/>
      <c r="F2139" s="112"/>
      <c r="G2139" s="113"/>
      <c r="H2139" s="100">
        <v>0</v>
      </c>
      <c r="I2139" s="98">
        <v>0</v>
      </c>
      <c r="J2139" s="101">
        <f t="shared" si="1584"/>
        <v>0</v>
      </c>
      <c r="K2139" s="100">
        <v>0</v>
      </c>
      <c r="L2139" s="98">
        <v>0</v>
      </c>
      <c r="M2139" s="101">
        <f t="shared" si="1585"/>
        <v>0</v>
      </c>
      <c r="N2139" s="100">
        <v>0</v>
      </c>
      <c r="O2139" s="98">
        <v>0</v>
      </c>
      <c r="P2139" s="101">
        <f t="shared" si="1586"/>
        <v>0</v>
      </c>
      <c r="Q2139" s="100">
        <v>0</v>
      </c>
      <c r="R2139" s="98">
        <v>0</v>
      </c>
      <c r="S2139" s="101">
        <f t="shared" si="1587"/>
        <v>0</v>
      </c>
      <c r="T2139" s="100">
        <v>0</v>
      </c>
      <c r="U2139" s="98">
        <v>0</v>
      </c>
      <c r="V2139" s="101">
        <f t="shared" si="1589"/>
        <v>0</v>
      </c>
      <c r="W2139" s="100">
        <v>0</v>
      </c>
      <c r="X2139" s="98">
        <v>0</v>
      </c>
      <c r="Y2139" s="147">
        <f t="shared" si="1588"/>
        <v>0</v>
      </c>
      <c r="Z2139" s="150"/>
    </row>
    <row r="2140" spans="2:26" s="126" customFormat="1" ht="17.100000000000001" customHeight="1" thickBot="1">
      <c r="B2140" s="128"/>
      <c r="C2140" s="154"/>
      <c r="D2140" s="155"/>
      <c r="E2140" s="156"/>
      <c r="F2140" s="129"/>
      <c r="G2140" s="130"/>
      <c r="H2140" s="403" t="s">
        <v>201</v>
      </c>
      <c r="I2140" s="404"/>
      <c r="J2140" s="131">
        <f>SUM(J2133:J2139)</f>
        <v>0</v>
      </c>
      <c r="K2140" s="403" t="s">
        <v>201</v>
      </c>
      <c r="L2140" s="404"/>
      <c r="M2140" s="131">
        <f>SUM(M2133:M2139)</f>
        <v>0</v>
      </c>
      <c r="N2140" s="403" t="s">
        <v>201</v>
      </c>
      <c r="O2140" s="404"/>
      <c r="P2140" s="131">
        <f>SUM(P2133:P2139)</f>
        <v>0</v>
      </c>
      <c r="Q2140" s="403" t="s">
        <v>201</v>
      </c>
      <c r="R2140" s="404"/>
      <c r="S2140" s="131">
        <f>SUM(S2133:S2139)</f>
        <v>0</v>
      </c>
      <c r="T2140" s="403" t="s">
        <v>201</v>
      </c>
      <c r="U2140" s="404"/>
      <c r="V2140" s="131">
        <f>SUM(V2133:V2139)</f>
        <v>0</v>
      </c>
      <c r="W2140" s="403" t="s">
        <v>201</v>
      </c>
      <c r="X2140" s="404"/>
      <c r="Y2140" s="132">
        <f>SUM(Y2133:Y2139)</f>
        <v>0</v>
      </c>
      <c r="Z2140" s="152"/>
    </row>
    <row r="2141" spans="2:26" s="35" customFormat="1" ht="17.100000000000001" customHeight="1">
      <c r="B2141" s="114"/>
      <c r="C2141" s="157">
        <f>'2. Rekap Back Up Beton X'!C286</f>
        <v>26500</v>
      </c>
      <c r="D2141" s="158">
        <f>'2. Rekap Back Up Beton X'!D286</f>
        <v>26600</v>
      </c>
      <c r="E2141" s="159">
        <f>'2. Rekap Back Up Beton X'!E286</f>
        <v>3</v>
      </c>
      <c r="F2141" s="115">
        <f>(100/((D2141-C2141)*E2141))*((J2148*0.5)+(M2148*1)+(P2148*2)+(S2148*20)+(V2148*15)+(Y2148*1.5))</f>
        <v>0</v>
      </c>
      <c r="G2141" s="116" t="str">
        <f>IF(F2141&lt;=25,"B",IF(F2141&lt;=75,"S",IF(F2141&lt;=100,"RR","RB")))</f>
        <v>B</v>
      </c>
      <c r="H2141" s="135">
        <v>0</v>
      </c>
      <c r="I2141" s="136">
        <v>0</v>
      </c>
      <c r="J2141" s="137">
        <f t="shared" ref="J2141:J2147" si="1590">H2141*I2141</f>
        <v>0</v>
      </c>
      <c r="K2141" s="135">
        <v>0</v>
      </c>
      <c r="L2141" s="136">
        <v>0</v>
      </c>
      <c r="M2141" s="137">
        <f t="shared" ref="M2141:M2147" si="1591">K2141*L2141</f>
        <v>0</v>
      </c>
      <c r="N2141" s="135">
        <v>0</v>
      </c>
      <c r="O2141" s="136">
        <v>4</v>
      </c>
      <c r="P2141" s="137">
        <f t="shared" ref="P2141:P2147" si="1592">N2141*O2141</f>
        <v>0</v>
      </c>
      <c r="Q2141" s="135">
        <v>0</v>
      </c>
      <c r="R2141" s="136">
        <v>0</v>
      </c>
      <c r="S2141" s="137">
        <f t="shared" ref="S2141:S2147" si="1593">Q2141*R2141</f>
        <v>0</v>
      </c>
      <c r="T2141" s="135">
        <v>0</v>
      </c>
      <c r="U2141" s="136">
        <v>0</v>
      </c>
      <c r="V2141" s="137">
        <f>T2141*U2141</f>
        <v>0</v>
      </c>
      <c r="W2141" s="135">
        <v>0</v>
      </c>
      <c r="X2141" s="136">
        <v>0</v>
      </c>
      <c r="Y2141" s="148">
        <f t="shared" ref="Y2141:Y2147" si="1594">W2141*X2141</f>
        <v>0</v>
      </c>
      <c r="Z2141" s="153"/>
    </row>
    <row r="2142" spans="2:26" s="35" customFormat="1" ht="17.100000000000001" customHeight="1">
      <c r="B2142" s="105"/>
      <c r="C2142" s="54"/>
      <c r="D2142" s="96"/>
      <c r="E2142" s="111"/>
      <c r="F2142" s="112"/>
      <c r="G2142" s="113"/>
      <c r="H2142" s="100">
        <v>0</v>
      </c>
      <c r="I2142" s="98">
        <v>0</v>
      </c>
      <c r="J2142" s="101">
        <f t="shared" si="1590"/>
        <v>0</v>
      </c>
      <c r="K2142" s="100">
        <v>0</v>
      </c>
      <c r="L2142" s="98">
        <v>0</v>
      </c>
      <c r="M2142" s="101">
        <f t="shared" si="1591"/>
        <v>0</v>
      </c>
      <c r="N2142" s="100">
        <v>0</v>
      </c>
      <c r="O2142" s="98">
        <v>0</v>
      </c>
      <c r="P2142" s="101">
        <f t="shared" si="1592"/>
        <v>0</v>
      </c>
      <c r="Q2142" s="100">
        <v>0</v>
      </c>
      <c r="R2142" s="98">
        <v>0</v>
      </c>
      <c r="S2142" s="101">
        <f t="shared" si="1593"/>
        <v>0</v>
      </c>
      <c r="T2142" s="100">
        <v>0</v>
      </c>
      <c r="U2142" s="98">
        <v>0</v>
      </c>
      <c r="V2142" s="101">
        <f t="shared" ref="V2142:V2147" si="1595">T2142*U2142</f>
        <v>0</v>
      </c>
      <c r="W2142" s="100">
        <v>0</v>
      </c>
      <c r="X2142" s="98">
        <v>0</v>
      </c>
      <c r="Y2142" s="147">
        <f t="shared" si="1594"/>
        <v>0</v>
      </c>
      <c r="Z2142" s="150"/>
    </row>
    <row r="2143" spans="2:26" s="35" customFormat="1" ht="17.100000000000001" customHeight="1">
      <c r="B2143" s="105"/>
      <c r="C2143" s="54"/>
      <c r="D2143" s="96"/>
      <c r="E2143" s="111"/>
      <c r="F2143" s="112"/>
      <c r="G2143" s="113"/>
      <c r="H2143" s="100">
        <v>0</v>
      </c>
      <c r="I2143" s="98">
        <v>0</v>
      </c>
      <c r="J2143" s="101">
        <f t="shared" si="1590"/>
        <v>0</v>
      </c>
      <c r="K2143" s="100">
        <v>0</v>
      </c>
      <c r="L2143" s="98">
        <v>0</v>
      </c>
      <c r="M2143" s="101">
        <f t="shared" si="1591"/>
        <v>0</v>
      </c>
      <c r="N2143" s="100">
        <v>0</v>
      </c>
      <c r="O2143" s="98">
        <v>0</v>
      </c>
      <c r="P2143" s="101">
        <f t="shared" si="1592"/>
        <v>0</v>
      </c>
      <c r="Q2143" s="100">
        <v>0</v>
      </c>
      <c r="R2143" s="98">
        <v>0</v>
      </c>
      <c r="S2143" s="101">
        <f t="shared" si="1593"/>
        <v>0</v>
      </c>
      <c r="T2143" s="100">
        <v>0</v>
      </c>
      <c r="U2143" s="98">
        <v>0</v>
      </c>
      <c r="V2143" s="101">
        <f t="shared" si="1595"/>
        <v>0</v>
      </c>
      <c r="W2143" s="100">
        <v>0</v>
      </c>
      <c r="X2143" s="98">
        <v>0</v>
      </c>
      <c r="Y2143" s="147">
        <f t="shared" si="1594"/>
        <v>0</v>
      </c>
      <c r="Z2143" s="150"/>
    </row>
    <row r="2144" spans="2:26" s="35" customFormat="1" ht="17.100000000000001" customHeight="1">
      <c r="B2144" s="105"/>
      <c r="C2144" s="54"/>
      <c r="D2144" s="96"/>
      <c r="E2144" s="111"/>
      <c r="F2144" s="112"/>
      <c r="G2144" s="113"/>
      <c r="H2144" s="100">
        <v>0</v>
      </c>
      <c r="I2144" s="98">
        <v>0</v>
      </c>
      <c r="J2144" s="101">
        <f t="shared" si="1590"/>
        <v>0</v>
      </c>
      <c r="K2144" s="100">
        <v>0</v>
      </c>
      <c r="L2144" s="98">
        <v>0</v>
      </c>
      <c r="M2144" s="101">
        <f t="shared" si="1591"/>
        <v>0</v>
      </c>
      <c r="N2144" s="100">
        <v>0</v>
      </c>
      <c r="O2144" s="98">
        <v>0</v>
      </c>
      <c r="P2144" s="101">
        <f t="shared" si="1592"/>
        <v>0</v>
      </c>
      <c r="Q2144" s="100">
        <v>0</v>
      </c>
      <c r="R2144" s="98">
        <v>0</v>
      </c>
      <c r="S2144" s="101">
        <f t="shared" si="1593"/>
        <v>0</v>
      </c>
      <c r="T2144" s="100">
        <v>0</v>
      </c>
      <c r="U2144" s="98">
        <v>0</v>
      </c>
      <c r="V2144" s="101">
        <f t="shared" si="1595"/>
        <v>0</v>
      </c>
      <c r="W2144" s="100">
        <v>0</v>
      </c>
      <c r="X2144" s="98">
        <v>0</v>
      </c>
      <c r="Y2144" s="147">
        <f t="shared" si="1594"/>
        <v>0</v>
      </c>
      <c r="Z2144" s="150"/>
    </row>
    <row r="2145" spans="2:26" s="35" customFormat="1" ht="17.100000000000001" customHeight="1">
      <c r="B2145" s="105"/>
      <c r="C2145" s="54"/>
      <c r="D2145" s="96"/>
      <c r="E2145" s="111"/>
      <c r="F2145" s="112"/>
      <c r="G2145" s="113"/>
      <c r="H2145" s="100">
        <v>0</v>
      </c>
      <c r="I2145" s="98">
        <v>0</v>
      </c>
      <c r="J2145" s="101">
        <f t="shared" si="1590"/>
        <v>0</v>
      </c>
      <c r="K2145" s="100">
        <v>0</v>
      </c>
      <c r="L2145" s="98">
        <v>0</v>
      </c>
      <c r="M2145" s="101">
        <f t="shared" si="1591"/>
        <v>0</v>
      </c>
      <c r="N2145" s="100">
        <v>0</v>
      </c>
      <c r="O2145" s="98">
        <v>0</v>
      </c>
      <c r="P2145" s="101">
        <f t="shared" si="1592"/>
        <v>0</v>
      </c>
      <c r="Q2145" s="100">
        <v>0</v>
      </c>
      <c r="R2145" s="98">
        <v>0</v>
      </c>
      <c r="S2145" s="101">
        <f t="shared" si="1593"/>
        <v>0</v>
      </c>
      <c r="T2145" s="100">
        <v>0</v>
      </c>
      <c r="U2145" s="98">
        <v>0</v>
      </c>
      <c r="V2145" s="101">
        <f t="shared" si="1595"/>
        <v>0</v>
      </c>
      <c r="W2145" s="100">
        <v>0</v>
      </c>
      <c r="X2145" s="98">
        <v>0</v>
      </c>
      <c r="Y2145" s="147">
        <f t="shared" si="1594"/>
        <v>0</v>
      </c>
      <c r="Z2145" s="150"/>
    </row>
    <row r="2146" spans="2:26" s="35" customFormat="1" ht="17.100000000000001" customHeight="1">
      <c r="B2146" s="105"/>
      <c r="C2146" s="54"/>
      <c r="D2146" s="96"/>
      <c r="E2146" s="111"/>
      <c r="F2146" s="112"/>
      <c r="G2146" s="113"/>
      <c r="H2146" s="100">
        <v>0</v>
      </c>
      <c r="I2146" s="98">
        <v>0</v>
      </c>
      <c r="J2146" s="101">
        <f t="shared" si="1590"/>
        <v>0</v>
      </c>
      <c r="K2146" s="100">
        <v>0</v>
      </c>
      <c r="L2146" s="98">
        <v>0</v>
      </c>
      <c r="M2146" s="101">
        <f t="shared" si="1591"/>
        <v>0</v>
      </c>
      <c r="N2146" s="100">
        <v>0</v>
      </c>
      <c r="O2146" s="98">
        <v>0</v>
      </c>
      <c r="P2146" s="101">
        <f t="shared" si="1592"/>
        <v>0</v>
      </c>
      <c r="Q2146" s="100">
        <v>0</v>
      </c>
      <c r="R2146" s="98">
        <v>0</v>
      </c>
      <c r="S2146" s="101">
        <f t="shared" si="1593"/>
        <v>0</v>
      </c>
      <c r="T2146" s="100">
        <v>0</v>
      </c>
      <c r="U2146" s="98">
        <v>0</v>
      </c>
      <c r="V2146" s="101">
        <f t="shared" si="1595"/>
        <v>0</v>
      </c>
      <c r="W2146" s="100">
        <v>0</v>
      </c>
      <c r="X2146" s="98">
        <v>0</v>
      </c>
      <c r="Y2146" s="147">
        <f t="shared" si="1594"/>
        <v>0</v>
      </c>
      <c r="Z2146" s="150"/>
    </row>
    <row r="2147" spans="2:26" s="35" customFormat="1" ht="17.100000000000001" customHeight="1">
      <c r="B2147" s="105"/>
      <c r="C2147" s="54"/>
      <c r="D2147" s="96"/>
      <c r="E2147" s="111"/>
      <c r="F2147" s="112"/>
      <c r="G2147" s="113"/>
      <c r="H2147" s="100">
        <v>0</v>
      </c>
      <c r="I2147" s="98">
        <v>0</v>
      </c>
      <c r="J2147" s="101">
        <f t="shared" si="1590"/>
        <v>0</v>
      </c>
      <c r="K2147" s="100">
        <v>0</v>
      </c>
      <c r="L2147" s="98">
        <v>0</v>
      </c>
      <c r="M2147" s="101">
        <f t="shared" si="1591"/>
        <v>0</v>
      </c>
      <c r="N2147" s="100">
        <v>0</v>
      </c>
      <c r="O2147" s="98">
        <v>0</v>
      </c>
      <c r="P2147" s="101">
        <f t="shared" si="1592"/>
        <v>0</v>
      </c>
      <c r="Q2147" s="100">
        <v>0</v>
      </c>
      <c r="R2147" s="98">
        <v>0</v>
      </c>
      <c r="S2147" s="101">
        <f t="shared" si="1593"/>
        <v>0</v>
      </c>
      <c r="T2147" s="100">
        <v>0</v>
      </c>
      <c r="U2147" s="98">
        <v>0</v>
      </c>
      <c r="V2147" s="101">
        <f t="shared" si="1595"/>
        <v>0</v>
      </c>
      <c r="W2147" s="100">
        <v>0</v>
      </c>
      <c r="X2147" s="98">
        <v>0</v>
      </c>
      <c r="Y2147" s="147">
        <f t="shared" si="1594"/>
        <v>0</v>
      </c>
      <c r="Z2147" s="150"/>
    </row>
    <row r="2148" spans="2:26" s="126" customFormat="1" ht="17.100000000000001" customHeight="1">
      <c r="B2148" s="118"/>
      <c r="C2148" s="119"/>
      <c r="D2148" s="120"/>
      <c r="E2148" s="121"/>
      <c r="F2148" s="122"/>
      <c r="G2148" s="123"/>
      <c r="H2148" s="401" t="s">
        <v>201</v>
      </c>
      <c r="I2148" s="402"/>
      <c r="J2148" s="124">
        <f>SUM(J2141:J2147)</f>
        <v>0</v>
      </c>
      <c r="K2148" s="401" t="s">
        <v>201</v>
      </c>
      <c r="L2148" s="402"/>
      <c r="M2148" s="124">
        <f>SUM(M2141:M2147)</f>
        <v>0</v>
      </c>
      <c r="N2148" s="401" t="s">
        <v>201</v>
      </c>
      <c r="O2148" s="402"/>
      <c r="P2148" s="124">
        <f>SUM(P2141:P2147)</f>
        <v>0</v>
      </c>
      <c r="Q2148" s="401" t="s">
        <v>201</v>
      </c>
      <c r="R2148" s="402"/>
      <c r="S2148" s="124">
        <f>SUM(S2141:S2147)</f>
        <v>0</v>
      </c>
      <c r="T2148" s="401" t="s">
        <v>201</v>
      </c>
      <c r="U2148" s="402"/>
      <c r="V2148" s="124">
        <f>SUM(V2141:V2147)</f>
        <v>0</v>
      </c>
      <c r="W2148" s="401" t="s">
        <v>201</v>
      </c>
      <c r="X2148" s="402"/>
      <c r="Y2148" s="127">
        <f>SUM(Y2141:Y2147)</f>
        <v>0</v>
      </c>
      <c r="Z2148" s="151"/>
    </row>
    <row r="2149" spans="2:26" s="35" customFormat="1" ht="17.100000000000001" customHeight="1">
      <c r="B2149" s="105"/>
      <c r="C2149" s="54">
        <f>'2. Rekap Back Up Beton X'!C287</f>
        <v>26600</v>
      </c>
      <c r="D2149" s="96">
        <f>'2. Rekap Back Up Beton X'!D287</f>
        <v>26700</v>
      </c>
      <c r="E2149" s="111">
        <f>'2. Rekap Back Up Beton X'!E287</f>
        <v>3</v>
      </c>
      <c r="F2149" s="112">
        <f>(100/((D2149-C2149)*E2149))*((J2156*0.5)+(M2156*1)+(P2156*2)+(S2156*20)+(V2156*15)+(Y2156*1.5))</f>
        <v>0</v>
      </c>
      <c r="G2149" s="113" t="str">
        <f>IF(F2149&lt;=25,"B",IF(F2149&lt;=75,"S",IF(F2149&lt;=100,"RR","RB")))</f>
        <v>B</v>
      </c>
      <c r="H2149" s="100">
        <v>0</v>
      </c>
      <c r="I2149" s="98">
        <v>0</v>
      </c>
      <c r="J2149" s="101">
        <f t="shared" ref="J2149:J2155" si="1596">H2149*I2149</f>
        <v>0</v>
      </c>
      <c r="K2149" s="100">
        <v>0</v>
      </c>
      <c r="L2149" s="98">
        <v>0</v>
      </c>
      <c r="M2149" s="101">
        <f t="shared" ref="M2149:M2155" si="1597">K2149*L2149</f>
        <v>0</v>
      </c>
      <c r="N2149" s="100">
        <v>0</v>
      </c>
      <c r="O2149" s="98">
        <v>4</v>
      </c>
      <c r="P2149" s="101">
        <f t="shared" ref="P2149:P2155" si="1598">N2149*O2149</f>
        <v>0</v>
      </c>
      <c r="Q2149" s="100">
        <v>0</v>
      </c>
      <c r="R2149" s="98">
        <v>0</v>
      </c>
      <c r="S2149" s="101">
        <f t="shared" ref="S2149:S2155" si="1599">Q2149*R2149</f>
        <v>0</v>
      </c>
      <c r="T2149" s="100">
        <v>0</v>
      </c>
      <c r="U2149" s="98">
        <v>0</v>
      </c>
      <c r="V2149" s="101">
        <f>T2149*U2149</f>
        <v>0</v>
      </c>
      <c r="W2149" s="100">
        <v>0</v>
      </c>
      <c r="X2149" s="98">
        <v>0</v>
      </c>
      <c r="Y2149" s="147">
        <f t="shared" ref="Y2149:Y2155" si="1600">W2149*X2149</f>
        <v>0</v>
      </c>
      <c r="Z2149" s="150"/>
    </row>
    <row r="2150" spans="2:26" s="35" customFormat="1" ht="17.100000000000001" customHeight="1">
      <c r="B2150" s="105"/>
      <c r="C2150" s="54"/>
      <c r="D2150" s="96"/>
      <c r="E2150" s="111"/>
      <c r="F2150" s="112"/>
      <c r="G2150" s="113"/>
      <c r="H2150" s="100">
        <v>0</v>
      </c>
      <c r="I2150" s="98">
        <v>0</v>
      </c>
      <c r="J2150" s="101">
        <f t="shared" si="1596"/>
        <v>0</v>
      </c>
      <c r="K2150" s="100">
        <v>0</v>
      </c>
      <c r="L2150" s="98">
        <v>0</v>
      </c>
      <c r="M2150" s="101">
        <f t="shared" si="1597"/>
        <v>0</v>
      </c>
      <c r="N2150" s="100">
        <v>0</v>
      </c>
      <c r="O2150" s="98">
        <v>0</v>
      </c>
      <c r="P2150" s="101">
        <f t="shared" si="1598"/>
        <v>0</v>
      </c>
      <c r="Q2150" s="100">
        <v>0</v>
      </c>
      <c r="R2150" s="98">
        <v>0</v>
      </c>
      <c r="S2150" s="101">
        <f t="shared" si="1599"/>
        <v>0</v>
      </c>
      <c r="T2150" s="100">
        <v>0</v>
      </c>
      <c r="U2150" s="98">
        <v>0</v>
      </c>
      <c r="V2150" s="101">
        <f t="shared" ref="V2150:V2155" si="1601">T2150*U2150</f>
        <v>0</v>
      </c>
      <c r="W2150" s="100">
        <v>0</v>
      </c>
      <c r="X2150" s="98">
        <v>0</v>
      </c>
      <c r="Y2150" s="147">
        <f t="shared" si="1600"/>
        <v>0</v>
      </c>
      <c r="Z2150" s="150"/>
    </row>
    <row r="2151" spans="2:26" s="35" customFormat="1" ht="17.100000000000001" customHeight="1">
      <c r="B2151" s="105"/>
      <c r="C2151" s="54"/>
      <c r="D2151" s="96"/>
      <c r="E2151" s="111"/>
      <c r="F2151" s="112"/>
      <c r="G2151" s="113"/>
      <c r="H2151" s="100">
        <v>0</v>
      </c>
      <c r="I2151" s="98">
        <v>0</v>
      </c>
      <c r="J2151" s="101">
        <f t="shared" si="1596"/>
        <v>0</v>
      </c>
      <c r="K2151" s="100">
        <v>0</v>
      </c>
      <c r="L2151" s="98">
        <v>0</v>
      </c>
      <c r="M2151" s="101">
        <f t="shared" si="1597"/>
        <v>0</v>
      </c>
      <c r="N2151" s="100">
        <v>0</v>
      </c>
      <c r="O2151" s="98">
        <v>0</v>
      </c>
      <c r="P2151" s="101">
        <f t="shared" si="1598"/>
        <v>0</v>
      </c>
      <c r="Q2151" s="100">
        <v>0</v>
      </c>
      <c r="R2151" s="98">
        <v>0</v>
      </c>
      <c r="S2151" s="101">
        <f t="shared" si="1599"/>
        <v>0</v>
      </c>
      <c r="T2151" s="100">
        <v>0</v>
      </c>
      <c r="U2151" s="98">
        <v>0</v>
      </c>
      <c r="V2151" s="101">
        <f t="shared" si="1601"/>
        <v>0</v>
      </c>
      <c r="W2151" s="100">
        <v>0</v>
      </c>
      <c r="X2151" s="98">
        <v>0</v>
      </c>
      <c r="Y2151" s="147">
        <f t="shared" si="1600"/>
        <v>0</v>
      </c>
      <c r="Z2151" s="150"/>
    </row>
    <row r="2152" spans="2:26" s="35" customFormat="1" ht="17.100000000000001" customHeight="1">
      <c r="B2152" s="105"/>
      <c r="C2152" s="54"/>
      <c r="D2152" s="96"/>
      <c r="E2152" s="111"/>
      <c r="F2152" s="112"/>
      <c r="G2152" s="113"/>
      <c r="H2152" s="100">
        <v>0</v>
      </c>
      <c r="I2152" s="98">
        <v>0</v>
      </c>
      <c r="J2152" s="101">
        <f t="shared" si="1596"/>
        <v>0</v>
      </c>
      <c r="K2152" s="100">
        <v>0</v>
      </c>
      <c r="L2152" s="98">
        <v>0</v>
      </c>
      <c r="M2152" s="101">
        <f t="shared" si="1597"/>
        <v>0</v>
      </c>
      <c r="N2152" s="100">
        <v>0</v>
      </c>
      <c r="O2152" s="98">
        <v>0</v>
      </c>
      <c r="P2152" s="101">
        <f t="shared" si="1598"/>
        <v>0</v>
      </c>
      <c r="Q2152" s="100">
        <v>0</v>
      </c>
      <c r="R2152" s="98">
        <v>0</v>
      </c>
      <c r="S2152" s="101">
        <f t="shared" si="1599"/>
        <v>0</v>
      </c>
      <c r="T2152" s="100">
        <v>0</v>
      </c>
      <c r="U2152" s="98">
        <v>0</v>
      </c>
      <c r="V2152" s="101">
        <f t="shared" si="1601"/>
        <v>0</v>
      </c>
      <c r="W2152" s="100">
        <v>0</v>
      </c>
      <c r="X2152" s="98">
        <v>0</v>
      </c>
      <c r="Y2152" s="147">
        <f t="shared" si="1600"/>
        <v>0</v>
      </c>
      <c r="Z2152" s="150"/>
    </row>
    <row r="2153" spans="2:26" s="35" customFormat="1" ht="17.100000000000001" customHeight="1">
      <c r="B2153" s="105"/>
      <c r="C2153" s="54"/>
      <c r="D2153" s="96"/>
      <c r="E2153" s="111"/>
      <c r="F2153" s="112"/>
      <c r="G2153" s="113"/>
      <c r="H2153" s="100">
        <v>0</v>
      </c>
      <c r="I2153" s="98">
        <v>0</v>
      </c>
      <c r="J2153" s="101">
        <f t="shared" si="1596"/>
        <v>0</v>
      </c>
      <c r="K2153" s="100">
        <v>0</v>
      </c>
      <c r="L2153" s="98">
        <v>0</v>
      </c>
      <c r="M2153" s="101">
        <f t="shared" si="1597"/>
        <v>0</v>
      </c>
      <c r="N2153" s="100">
        <v>0</v>
      </c>
      <c r="O2153" s="98">
        <v>0</v>
      </c>
      <c r="P2153" s="101">
        <f t="shared" si="1598"/>
        <v>0</v>
      </c>
      <c r="Q2153" s="100">
        <v>0</v>
      </c>
      <c r="R2153" s="98">
        <v>0</v>
      </c>
      <c r="S2153" s="101">
        <f t="shared" si="1599"/>
        <v>0</v>
      </c>
      <c r="T2153" s="100">
        <v>0</v>
      </c>
      <c r="U2153" s="98">
        <v>0</v>
      </c>
      <c r="V2153" s="101">
        <f t="shared" si="1601"/>
        <v>0</v>
      </c>
      <c r="W2153" s="100">
        <v>0</v>
      </c>
      <c r="X2153" s="98">
        <v>0</v>
      </c>
      <c r="Y2153" s="147">
        <f t="shared" si="1600"/>
        <v>0</v>
      </c>
      <c r="Z2153" s="150"/>
    </row>
    <row r="2154" spans="2:26" s="35" customFormat="1" ht="17.100000000000001" customHeight="1">
      <c r="B2154" s="105"/>
      <c r="C2154" s="54"/>
      <c r="D2154" s="96"/>
      <c r="E2154" s="111"/>
      <c r="F2154" s="112"/>
      <c r="G2154" s="113"/>
      <c r="H2154" s="100">
        <v>0</v>
      </c>
      <c r="I2154" s="98">
        <v>0</v>
      </c>
      <c r="J2154" s="101">
        <f t="shared" si="1596"/>
        <v>0</v>
      </c>
      <c r="K2154" s="100">
        <v>0</v>
      </c>
      <c r="L2154" s="98">
        <v>0</v>
      </c>
      <c r="M2154" s="101">
        <f t="shared" si="1597"/>
        <v>0</v>
      </c>
      <c r="N2154" s="100">
        <v>0</v>
      </c>
      <c r="O2154" s="98">
        <v>0</v>
      </c>
      <c r="P2154" s="101">
        <f t="shared" si="1598"/>
        <v>0</v>
      </c>
      <c r="Q2154" s="100">
        <v>0</v>
      </c>
      <c r="R2154" s="98">
        <v>0</v>
      </c>
      <c r="S2154" s="101">
        <f t="shared" si="1599"/>
        <v>0</v>
      </c>
      <c r="T2154" s="100">
        <v>0</v>
      </c>
      <c r="U2154" s="98">
        <v>0</v>
      </c>
      <c r="V2154" s="101">
        <f t="shared" si="1601"/>
        <v>0</v>
      </c>
      <c r="W2154" s="100">
        <v>0</v>
      </c>
      <c r="X2154" s="98">
        <v>0</v>
      </c>
      <c r="Y2154" s="147">
        <f t="shared" si="1600"/>
        <v>0</v>
      </c>
      <c r="Z2154" s="150"/>
    </row>
    <row r="2155" spans="2:26" s="35" customFormat="1" ht="17.100000000000001" customHeight="1">
      <c r="B2155" s="105"/>
      <c r="C2155" s="54"/>
      <c r="D2155" s="96"/>
      <c r="E2155" s="111"/>
      <c r="F2155" s="112"/>
      <c r="G2155" s="113"/>
      <c r="H2155" s="100">
        <v>0</v>
      </c>
      <c r="I2155" s="98">
        <v>0</v>
      </c>
      <c r="J2155" s="101">
        <f t="shared" si="1596"/>
        <v>0</v>
      </c>
      <c r="K2155" s="100">
        <v>0</v>
      </c>
      <c r="L2155" s="98">
        <v>0</v>
      </c>
      <c r="M2155" s="101">
        <f t="shared" si="1597"/>
        <v>0</v>
      </c>
      <c r="N2155" s="100">
        <v>0</v>
      </c>
      <c r="O2155" s="98">
        <v>0</v>
      </c>
      <c r="P2155" s="101">
        <f t="shared" si="1598"/>
        <v>0</v>
      </c>
      <c r="Q2155" s="100">
        <v>0</v>
      </c>
      <c r="R2155" s="98">
        <v>0</v>
      </c>
      <c r="S2155" s="101">
        <f t="shared" si="1599"/>
        <v>0</v>
      </c>
      <c r="T2155" s="100">
        <v>0</v>
      </c>
      <c r="U2155" s="98">
        <v>0</v>
      </c>
      <c r="V2155" s="101">
        <f t="shared" si="1601"/>
        <v>0</v>
      </c>
      <c r="W2155" s="100">
        <v>0</v>
      </c>
      <c r="X2155" s="98">
        <v>0</v>
      </c>
      <c r="Y2155" s="147">
        <f t="shared" si="1600"/>
        <v>0</v>
      </c>
      <c r="Z2155" s="150"/>
    </row>
    <row r="2156" spans="2:26" s="126" customFormat="1" ht="17.100000000000001" customHeight="1">
      <c r="B2156" s="118"/>
      <c r="C2156" s="119"/>
      <c r="D2156" s="120"/>
      <c r="E2156" s="121"/>
      <c r="F2156" s="122"/>
      <c r="G2156" s="123"/>
      <c r="H2156" s="401" t="s">
        <v>201</v>
      </c>
      <c r="I2156" s="402"/>
      <c r="J2156" s="124">
        <f>SUM(J2149:J2155)</f>
        <v>0</v>
      </c>
      <c r="K2156" s="401" t="s">
        <v>201</v>
      </c>
      <c r="L2156" s="402"/>
      <c r="M2156" s="124">
        <f>SUM(M2149:M2155)</f>
        <v>0</v>
      </c>
      <c r="N2156" s="401" t="s">
        <v>201</v>
      </c>
      <c r="O2156" s="402"/>
      <c r="P2156" s="124">
        <f>SUM(P2149:P2155)</f>
        <v>0</v>
      </c>
      <c r="Q2156" s="401" t="s">
        <v>201</v>
      </c>
      <c r="R2156" s="402"/>
      <c r="S2156" s="124">
        <f>SUM(S2149:S2155)</f>
        <v>0</v>
      </c>
      <c r="T2156" s="401" t="s">
        <v>201</v>
      </c>
      <c r="U2156" s="402"/>
      <c r="V2156" s="124">
        <f>SUM(V2149:V2155)</f>
        <v>0</v>
      </c>
      <c r="W2156" s="401" t="s">
        <v>201</v>
      </c>
      <c r="X2156" s="402"/>
      <c r="Y2156" s="127">
        <f>SUM(Y2149:Y2155)</f>
        <v>0</v>
      </c>
      <c r="Z2156" s="151"/>
    </row>
    <row r="2157" spans="2:26" s="35" customFormat="1" ht="17.100000000000001" customHeight="1">
      <c r="B2157" s="105"/>
      <c r="C2157" s="54">
        <f>'2. Rekap Back Up Beton X'!C288</f>
        <v>26700</v>
      </c>
      <c r="D2157" s="96">
        <f>'2. Rekap Back Up Beton X'!D288</f>
        <v>26800</v>
      </c>
      <c r="E2157" s="111">
        <f>'2. Rekap Back Up Beton X'!E288</f>
        <v>3</v>
      </c>
      <c r="F2157" s="112">
        <f>(100/((D2157-C2157)*E2157))*((J2164*0.5)+(M2164*1)+(P2164*2)+(S2164*20)+(V2164*15)+(Y2164*1.5))</f>
        <v>0</v>
      </c>
      <c r="G2157" s="113" t="str">
        <f>IF(F2157&lt;=25,"B",IF(F2157&lt;=75,"S",IF(F2157&lt;=100,"RR","RB")))</f>
        <v>B</v>
      </c>
      <c r="H2157" s="100">
        <v>0</v>
      </c>
      <c r="I2157" s="98">
        <v>0</v>
      </c>
      <c r="J2157" s="101">
        <f t="shared" ref="J2157:J2163" si="1602">H2157*I2157</f>
        <v>0</v>
      </c>
      <c r="K2157" s="100">
        <v>0</v>
      </c>
      <c r="L2157" s="98">
        <v>0</v>
      </c>
      <c r="M2157" s="101">
        <f t="shared" ref="M2157:M2163" si="1603">K2157*L2157</f>
        <v>0</v>
      </c>
      <c r="N2157" s="100">
        <v>0</v>
      </c>
      <c r="O2157" s="98">
        <v>4</v>
      </c>
      <c r="P2157" s="101">
        <f t="shared" ref="P2157:P2163" si="1604">N2157*O2157</f>
        <v>0</v>
      </c>
      <c r="Q2157" s="100">
        <v>0</v>
      </c>
      <c r="R2157" s="98">
        <v>0</v>
      </c>
      <c r="S2157" s="101">
        <f t="shared" ref="S2157:S2163" si="1605">Q2157*R2157</f>
        <v>0</v>
      </c>
      <c r="T2157" s="100">
        <v>0</v>
      </c>
      <c r="U2157" s="98">
        <v>0</v>
      </c>
      <c r="V2157" s="101">
        <f>T2157*U2157</f>
        <v>0</v>
      </c>
      <c r="W2157" s="100">
        <v>0</v>
      </c>
      <c r="X2157" s="98">
        <v>0</v>
      </c>
      <c r="Y2157" s="147">
        <f t="shared" ref="Y2157:Y2163" si="1606">W2157*X2157</f>
        <v>0</v>
      </c>
      <c r="Z2157" s="150"/>
    </row>
    <row r="2158" spans="2:26" s="35" customFormat="1" ht="17.100000000000001" customHeight="1">
      <c r="B2158" s="105"/>
      <c r="C2158" s="54"/>
      <c r="D2158" s="96"/>
      <c r="E2158" s="111"/>
      <c r="F2158" s="112"/>
      <c r="G2158" s="113"/>
      <c r="H2158" s="100">
        <v>0</v>
      </c>
      <c r="I2158" s="98">
        <v>0</v>
      </c>
      <c r="J2158" s="101">
        <f t="shared" si="1602"/>
        <v>0</v>
      </c>
      <c r="K2158" s="100">
        <v>0</v>
      </c>
      <c r="L2158" s="98">
        <v>0</v>
      </c>
      <c r="M2158" s="101">
        <f t="shared" si="1603"/>
        <v>0</v>
      </c>
      <c r="N2158" s="100">
        <v>0</v>
      </c>
      <c r="O2158" s="98">
        <v>0</v>
      </c>
      <c r="P2158" s="101">
        <f t="shared" si="1604"/>
        <v>0</v>
      </c>
      <c r="Q2158" s="100">
        <v>0</v>
      </c>
      <c r="R2158" s="98">
        <v>0</v>
      </c>
      <c r="S2158" s="101">
        <f t="shared" si="1605"/>
        <v>0</v>
      </c>
      <c r="T2158" s="100">
        <v>0</v>
      </c>
      <c r="U2158" s="98">
        <v>0</v>
      </c>
      <c r="V2158" s="101">
        <f t="shared" ref="V2158:V2163" si="1607">T2158*U2158</f>
        <v>0</v>
      </c>
      <c r="W2158" s="100">
        <v>0</v>
      </c>
      <c r="X2158" s="98">
        <v>0</v>
      </c>
      <c r="Y2158" s="147">
        <f t="shared" si="1606"/>
        <v>0</v>
      </c>
      <c r="Z2158" s="150"/>
    </row>
    <row r="2159" spans="2:26" s="35" customFormat="1" ht="17.100000000000001" customHeight="1">
      <c r="B2159" s="105"/>
      <c r="C2159" s="54"/>
      <c r="D2159" s="96"/>
      <c r="E2159" s="111"/>
      <c r="F2159" s="112"/>
      <c r="G2159" s="113"/>
      <c r="H2159" s="100">
        <v>0</v>
      </c>
      <c r="I2159" s="98">
        <v>0</v>
      </c>
      <c r="J2159" s="101">
        <f t="shared" si="1602"/>
        <v>0</v>
      </c>
      <c r="K2159" s="100">
        <v>0</v>
      </c>
      <c r="L2159" s="98">
        <v>0</v>
      </c>
      <c r="M2159" s="101">
        <f t="shared" si="1603"/>
        <v>0</v>
      </c>
      <c r="N2159" s="100">
        <v>0</v>
      </c>
      <c r="O2159" s="98">
        <v>0</v>
      </c>
      <c r="P2159" s="101">
        <f t="shared" si="1604"/>
        <v>0</v>
      </c>
      <c r="Q2159" s="100">
        <v>0</v>
      </c>
      <c r="R2159" s="98">
        <v>0</v>
      </c>
      <c r="S2159" s="101">
        <f t="shared" si="1605"/>
        <v>0</v>
      </c>
      <c r="T2159" s="100">
        <v>0</v>
      </c>
      <c r="U2159" s="98">
        <v>0</v>
      </c>
      <c r="V2159" s="101">
        <f t="shared" si="1607"/>
        <v>0</v>
      </c>
      <c r="W2159" s="100">
        <v>0</v>
      </c>
      <c r="X2159" s="98">
        <v>0</v>
      </c>
      <c r="Y2159" s="147">
        <f t="shared" si="1606"/>
        <v>0</v>
      </c>
      <c r="Z2159" s="150"/>
    </row>
    <row r="2160" spans="2:26" s="35" customFormat="1" ht="17.100000000000001" customHeight="1">
      <c r="B2160" s="105"/>
      <c r="C2160" s="54"/>
      <c r="D2160" s="96"/>
      <c r="E2160" s="111"/>
      <c r="F2160" s="112"/>
      <c r="G2160" s="113"/>
      <c r="H2160" s="100">
        <v>0</v>
      </c>
      <c r="I2160" s="98">
        <v>0</v>
      </c>
      <c r="J2160" s="101">
        <f t="shared" si="1602"/>
        <v>0</v>
      </c>
      <c r="K2160" s="100">
        <v>0</v>
      </c>
      <c r="L2160" s="98">
        <v>0</v>
      </c>
      <c r="M2160" s="101">
        <f t="shared" si="1603"/>
        <v>0</v>
      </c>
      <c r="N2160" s="100">
        <v>0</v>
      </c>
      <c r="O2160" s="98">
        <v>0</v>
      </c>
      <c r="P2160" s="101">
        <f t="shared" si="1604"/>
        <v>0</v>
      </c>
      <c r="Q2160" s="100">
        <v>0</v>
      </c>
      <c r="R2160" s="98">
        <v>0</v>
      </c>
      <c r="S2160" s="101">
        <f t="shared" si="1605"/>
        <v>0</v>
      </c>
      <c r="T2160" s="100">
        <v>0</v>
      </c>
      <c r="U2160" s="98">
        <v>0</v>
      </c>
      <c r="V2160" s="101">
        <f t="shared" si="1607"/>
        <v>0</v>
      </c>
      <c r="W2160" s="100">
        <v>0</v>
      </c>
      <c r="X2160" s="98">
        <v>0</v>
      </c>
      <c r="Y2160" s="147">
        <f t="shared" si="1606"/>
        <v>0</v>
      </c>
      <c r="Z2160" s="150"/>
    </row>
    <row r="2161" spans="2:26" s="35" customFormat="1" ht="17.100000000000001" customHeight="1">
      <c r="B2161" s="105"/>
      <c r="C2161" s="54"/>
      <c r="D2161" s="96"/>
      <c r="E2161" s="111"/>
      <c r="F2161" s="112"/>
      <c r="G2161" s="113"/>
      <c r="H2161" s="100">
        <v>0</v>
      </c>
      <c r="I2161" s="98">
        <v>0</v>
      </c>
      <c r="J2161" s="101">
        <f t="shared" si="1602"/>
        <v>0</v>
      </c>
      <c r="K2161" s="100">
        <v>0</v>
      </c>
      <c r="L2161" s="98">
        <v>0</v>
      </c>
      <c r="M2161" s="101">
        <f t="shared" si="1603"/>
        <v>0</v>
      </c>
      <c r="N2161" s="100">
        <v>0</v>
      </c>
      <c r="O2161" s="98">
        <v>0</v>
      </c>
      <c r="P2161" s="101">
        <f t="shared" si="1604"/>
        <v>0</v>
      </c>
      <c r="Q2161" s="100">
        <v>0</v>
      </c>
      <c r="R2161" s="98">
        <v>0</v>
      </c>
      <c r="S2161" s="101">
        <f t="shared" si="1605"/>
        <v>0</v>
      </c>
      <c r="T2161" s="100">
        <v>0</v>
      </c>
      <c r="U2161" s="98">
        <v>0</v>
      </c>
      <c r="V2161" s="101">
        <f t="shared" si="1607"/>
        <v>0</v>
      </c>
      <c r="W2161" s="100">
        <v>0</v>
      </c>
      <c r="X2161" s="98">
        <v>0</v>
      </c>
      <c r="Y2161" s="147">
        <f t="shared" si="1606"/>
        <v>0</v>
      </c>
      <c r="Z2161" s="150"/>
    </row>
    <row r="2162" spans="2:26" s="35" customFormat="1" ht="17.100000000000001" customHeight="1">
      <c r="B2162" s="105"/>
      <c r="C2162" s="54"/>
      <c r="D2162" s="96"/>
      <c r="E2162" s="111"/>
      <c r="F2162" s="112"/>
      <c r="G2162" s="113"/>
      <c r="H2162" s="100">
        <v>0</v>
      </c>
      <c r="I2162" s="98">
        <v>0</v>
      </c>
      <c r="J2162" s="101">
        <f t="shared" si="1602"/>
        <v>0</v>
      </c>
      <c r="K2162" s="100">
        <v>0</v>
      </c>
      <c r="L2162" s="98">
        <v>0</v>
      </c>
      <c r="M2162" s="101">
        <f t="shared" si="1603"/>
        <v>0</v>
      </c>
      <c r="N2162" s="100">
        <v>0</v>
      </c>
      <c r="O2162" s="98">
        <v>0</v>
      </c>
      <c r="P2162" s="101">
        <f t="shared" si="1604"/>
        <v>0</v>
      </c>
      <c r="Q2162" s="100">
        <v>0</v>
      </c>
      <c r="R2162" s="98">
        <v>0</v>
      </c>
      <c r="S2162" s="101">
        <f t="shared" si="1605"/>
        <v>0</v>
      </c>
      <c r="T2162" s="100">
        <v>0</v>
      </c>
      <c r="U2162" s="98">
        <v>0</v>
      </c>
      <c r="V2162" s="101">
        <f t="shared" si="1607"/>
        <v>0</v>
      </c>
      <c r="W2162" s="100">
        <v>0</v>
      </c>
      <c r="X2162" s="98">
        <v>0</v>
      </c>
      <c r="Y2162" s="147">
        <f t="shared" si="1606"/>
        <v>0</v>
      </c>
      <c r="Z2162" s="150"/>
    </row>
    <row r="2163" spans="2:26" s="35" customFormat="1" ht="17.100000000000001" customHeight="1">
      <c r="B2163" s="105"/>
      <c r="C2163" s="54"/>
      <c r="D2163" s="96"/>
      <c r="E2163" s="111"/>
      <c r="F2163" s="112"/>
      <c r="G2163" s="113"/>
      <c r="H2163" s="100">
        <v>0</v>
      </c>
      <c r="I2163" s="98">
        <v>0</v>
      </c>
      <c r="J2163" s="101">
        <f t="shared" si="1602"/>
        <v>0</v>
      </c>
      <c r="K2163" s="100">
        <v>0</v>
      </c>
      <c r="L2163" s="98">
        <v>0</v>
      </c>
      <c r="M2163" s="101">
        <f t="shared" si="1603"/>
        <v>0</v>
      </c>
      <c r="N2163" s="100">
        <v>0</v>
      </c>
      <c r="O2163" s="98">
        <v>0</v>
      </c>
      <c r="P2163" s="101">
        <f t="shared" si="1604"/>
        <v>0</v>
      </c>
      <c r="Q2163" s="100">
        <v>0</v>
      </c>
      <c r="R2163" s="98">
        <v>0</v>
      </c>
      <c r="S2163" s="101">
        <f t="shared" si="1605"/>
        <v>0</v>
      </c>
      <c r="T2163" s="100">
        <v>0</v>
      </c>
      <c r="U2163" s="98">
        <v>0</v>
      </c>
      <c r="V2163" s="101">
        <f t="shared" si="1607"/>
        <v>0</v>
      </c>
      <c r="W2163" s="100">
        <v>0</v>
      </c>
      <c r="X2163" s="98">
        <v>0</v>
      </c>
      <c r="Y2163" s="147">
        <f t="shared" si="1606"/>
        <v>0</v>
      </c>
      <c r="Z2163" s="150"/>
    </row>
    <row r="2164" spans="2:26" s="126" customFormat="1" ht="17.100000000000001" customHeight="1">
      <c r="B2164" s="118"/>
      <c r="C2164" s="119"/>
      <c r="D2164" s="120"/>
      <c r="E2164" s="121"/>
      <c r="F2164" s="122"/>
      <c r="G2164" s="123"/>
      <c r="H2164" s="401" t="s">
        <v>201</v>
      </c>
      <c r="I2164" s="402"/>
      <c r="J2164" s="124">
        <f>SUM(J2157:J2163)</f>
        <v>0</v>
      </c>
      <c r="K2164" s="401" t="s">
        <v>201</v>
      </c>
      <c r="L2164" s="402"/>
      <c r="M2164" s="124">
        <f>SUM(M2157:M2163)</f>
        <v>0</v>
      </c>
      <c r="N2164" s="401" t="s">
        <v>201</v>
      </c>
      <c r="O2164" s="402"/>
      <c r="P2164" s="124">
        <f>SUM(P2157:P2163)</f>
        <v>0</v>
      </c>
      <c r="Q2164" s="401" t="s">
        <v>201</v>
      </c>
      <c r="R2164" s="402"/>
      <c r="S2164" s="124">
        <f>SUM(S2157:S2163)</f>
        <v>0</v>
      </c>
      <c r="T2164" s="401" t="s">
        <v>201</v>
      </c>
      <c r="U2164" s="402"/>
      <c r="V2164" s="124">
        <f>SUM(V2157:V2163)</f>
        <v>0</v>
      </c>
      <c r="W2164" s="401" t="s">
        <v>201</v>
      </c>
      <c r="X2164" s="402"/>
      <c r="Y2164" s="127">
        <f>SUM(Y2157:Y2163)</f>
        <v>0</v>
      </c>
      <c r="Z2164" s="151"/>
    </row>
    <row r="2165" spans="2:26" s="35" customFormat="1" ht="17.100000000000001" customHeight="1">
      <c r="B2165" s="105"/>
      <c r="C2165" s="54">
        <f>'2. Rekap Back Up Beton X'!C289</f>
        <v>26800</v>
      </c>
      <c r="D2165" s="96">
        <f>'2. Rekap Back Up Beton X'!D289</f>
        <v>26900</v>
      </c>
      <c r="E2165" s="111">
        <f>'2. Rekap Back Up Beton X'!E289</f>
        <v>3</v>
      </c>
      <c r="F2165" s="112">
        <f>(100/((D2165-C2165)*E2165))*((J2172*0.5)+(M2172*1)+(P2172*2)+(S2172*20)+(V2172*15)+(Y2172*1.5))</f>
        <v>0</v>
      </c>
      <c r="G2165" s="113" t="str">
        <f>IF(F2165&lt;=25,"B",IF(F2165&lt;=75,"S",IF(F2165&lt;=100,"RR","RB")))</f>
        <v>B</v>
      </c>
      <c r="H2165" s="100">
        <v>0</v>
      </c>
      <c r="I2165" s="98">
        <v>0</v>
      </c>
      <c r="J2165" s="101">
        <f t="shared" ref="J2165:J2171" si="1608">H2165*I2165</f>
        <v>0</v>
      </c>
      <c r="K2165" s="100">
        <v>0</v>
      </c>
      <c r="L2165" s="98">
        <v>0</v>
      </c>
      <c r="M2165" s="101">
        <f t="shared" ref="M2165:M2171" si="1609">K2165*L2165</f>
        <v>0</v>
      </c>
      <c r="N2165" s="100">
        <v>0</v>
      </c>
      <c r="O2165" s="98">
        <v>4</v>
      </c>
      <c r="P2165" s="101">
        <f t="shared" ref="P2165:P2171" si="1610">N2165*O2165</f>
        <v>0</v>
      </c>
      <c r="Q2165" s="100">
        <v>0</v>
      </c>
      <c r="R2165" s="98">
        <v>0</v>
      </c>
      <c r="S2165" s="101">
        <f t="shared" ref="S2165:S2171" si="1611">Q2165*R2165</f>
        <v>0</v>
      </c>
      <c r="T2165" s="100">
        <v>0</v>
      </c>
      <c r="U2165" s="98">
        <v>0</v>
      </c>
      <c r="V2165" s="101">
        <f>T2165*U2165</f>
        <v>0</v>
      </c>
      <c r="W2165" s="100">
        <v>0</v>
      </c>
      <c r="X2165" s="98">
        <v>0</v>
      </c>
      <c r="Y2165" s="147">
        <f t="shared" ref="Y2165:Y2171" si="1612">W2165*X2165</f>
        <v>0</v>
      </c>
      <c r="Z2165" s="150"/>
    </row>
    <row r="2166" spans="2:26" s="35" customFormat="1" ht="17.100000000000001" customHeight="1">
      <c r="B2166" s="105"/>
      <c r="C2166" s="54"/>
      <c r="D2166" s="96"/>
      <c r="E2166" s="111"/>
      <c r="F2166" s="112"/>
      <c r="G2166" s="113"/>
      <c r="H2166" s="100">
        <v>0</v>
      </c>
      <c r="I2166" s="98">
        <v>0</v>
      </c>
      <c r="J2166" s="101">
        <f t="shared" si="1608"/>
        <v>0</v>
      </c>
      <c r="K2166" s="100">
        <v>0</v>
      </c>
      <c r="L2166" s="98">
        <v>0</v>
      </c>
      <c r="M2166" s="101">
        <f t="shared" si="1609"/>
        <v>0</v>
      </c>
      <c r="N2166" s="100">
        <v>0</v>
      </c>
      <c r="O2166" s="98">
        <v>0</v>
      </c>
      <c r="P2166" s="101">
        <f t="shared" si="1610"/>
        <v>0</v>
      </c>
      <c r="Q2166" s="100">
        <v>0</v>
      </c>
      <c r="R2166" s="98">
        <v>0</v>
      </c>
      <c r="S2166" s="101">
        <f t="shared" si="1611"/>
        <v>0</v>
      </c>
      <c r="T2166" s="100">
        <v>0</v>
      </c>
      <c r="U2166" s="98">
        <v>0</v>
      </c>
      <c r="V2166" s="101">
        <f t="shared" ref="V2166:V2171" si="1613">T2166*U2166</f>
        <v>0</v>
      </c>
      <c r="W2166" s="100">
        <v>0</v>
      </c>
      <c r="X2166" s="98">
        <v>0</v>
      </c>
      <c r="Y2166" s="147">
        <f t="shared" si="1612"/>
        <v>0</v>
      </c>
      <c r="Z2166" s="150"/>
    </row>
    <row r="2167" spans="2:26" s="35" customFormat="1" ht="17.100000000000001" customHeight="1">
      <c r="B2167" s="105"/>
      <c r="C2167" s="54"/>
      <c r="D2167" s="96"/>
      <c r="E2167" s="111"/>
      <c r="F2167" s="112"/>
      <c r="G2167" s="113"/>
      <c r="H2167" s="100">
        <v>0</v>
      </c>
      <c r="I2167" s="98">
        <v>0</v>
      </c>
      <c r="J2167" s="101">
        <f t="shared" si="1608"/>
        <v>0</v>
      </c>
      <c r="K2167" s="100">
        <v>0</v>
      </c>
      <c r="L2167" s="98">
        <v>0</v>
      </c>
      <c r="M2167" s="101">
        <f t="shared" si="1609"/>
        <v>0</v>
      </c>
      <c r="N2167" s="100">
        <v>0</v>
      </c>
      <c r="O2167" s="98">
        <v>0</v>
      </c>
      <c r="P2167" s="101">
        <f t="shared" si="1610"/>
        <v>0</v>
      </c>
      <c r="Q2167" s="100">
        <v>0</v>
      </c>
      <c r="R2167" s="98">
        <v>0</v>
      </c>
      <c r="S2167" s="101">
        <f t="shared" si="1611"/>
        <v>0</v>
      </c>
      <c r="T2167" s="100">
        <v>0</v>
      </c>
      <c r="U2167" s="98">
        <v>0</v>
      </c>
      <c r="V2167" s="101">
        <f t="shared" si="1613"/>
        <v>0</v>
      </c>
      <c r="W2167" s="100">
        <v>0</v>
      </c>
      <c r="X2167" s="98">
        <v>0</v>
      </c>
      <c r="Y2167" s="147">
        <f t="shared" si="1612"/>
        <v>0</v>
      </c>
      <c r="Z2167" s="150"/>
    </row>
    <row r="2168" spans="2:26" s="35" customFormat="1" ht="17.100000000000001" customHeight="1">
      <c r="B2168" s="105"/>
      <c r="C2168" s="54"/>
      <c r="D2168" s="96"/>
      <c r="E2168" s="111"/>
      <c r="F2168" s="112"/>
      <c r="G2168" s="113"/>
      <c r="H2168" s="100">
        <v>0</v>
      </c>
      <c r="I2168" s="98">
        <v>0</v>
      </c>
      <c r="J2168" s="101">
        <f t="shared" si="1608"/>
        <v>0</v>
      </c>
      <c r="K2168" s="100">
        <v>0</v>
      </c>
      <c r="L2168" s="98">
        <v>0</v>
      </c>
      <c r="M2168" s="101">
        <f t="shared" si="1609"/>
        <v>0</v>
      </c>
      <c r="N2168" s="100">
        <v>0</v>
      </c>
      <c r="O2168" s="98">
        <v>0</v>
      </c>
      <c r="P2168" s="101">
        <f t="shared" si="1610"/>
        <v>0</v>
      </c>
      <c r="Q2168" s="100">
        <v>0</v>
      </c>
      <c r="R2168" s="98">
        <v>0</v>
      </c>
      <c r="S2168" s="101">
        <f t="shared" si="1611"/>
        <v>0</v>
      </c>
      <c r="T2168" s="100">
        <v>0</v>
      </c>
      <c r="U2168" s="98">
        <v>0</v>
      </c>
      <c r="V2168" s="101">
        <f t="shared" si="1613"/>
        <v>0</v>
      </c>
      <c r="W2168" s="100">
        <v>0</v>
      </c>
      <c r="X2168" s="98">
        <v>0</v>
      </c>
      <c r="Y2168" s="147">
        <f t="shared" si="1612"/>
        <v>0</v>
      </c>
      <c r="Z2168" s="150"/>
    </row>
    <row r="2169" spans="2:26" s="35" customFormat="1" ht="17.100000000000001" customHeight="1">
      <c r="B2169" s="105"/>
      <c r="C2169" s="54"/>
      <c r="D2169" s="96"/>
      <c r="E2169" s="111"/>
      <c r="F2169" s="112"/>
      <c r="G2169" s="113"/>
      <c r="H2169" s="100">
        <v>0</v>
      </c>
      <c r="I2169" s="98">
        <v>0</v>
      </c>
      <c r="J2169" s="101">
        <f t="shared" si="1608"/>
        <v>0</v>
      </c>
      <c r="K2169" s="100">
        <v>0</v>
      </c>
      <c r="L2169" s="98">
        <v>0</v>
      </c>
      <c r="M2169" s="101">
        <f t="shared" si="1609"/>
        <v>0</v>
      </c>
      <c r="N2169" s="100">
        <v>0</v>
      </c>
      <c r="O2169" s="98">
        <v>0</v>
      </c>
      <c r="P2169" s="101">
        <f t="shared" si="1610"/>
        <v>0</v>
      </c>
      <c r="Q2169" s="100">
        <v>0</v>
      </c>
      <c r="R2169" s="98">
        <v>0</v>
      </c>
      <c r="S2169" s="101">
        <f t="shared" si="1611"/>
        <v>0</v>
      </c>
      <c r="T2169" s="100">
        <v>0</v>
      </c>
      <c r="U2169" s="98">
        <v>0</v>
      </c>
      <c r="V2169" s="101">
        <f t="shared" si="1613"/>
        <v>0</v>
      </c>
      <c r="W2169" s="100">
        <v>0</v>
      </c>
      <c r="X2169" s="98">
        <v>0</v>
      </c>
      <c r="Y2169" s="147">
        <f t="shared" si="1612"/>
        <v>0</v>
      </c>
      <c r="Z2169" s="150"/>
    </row>
    <row r="2170" spans="2:26" s="35" customFormat="1" ht="17.100000000000001" customHeight="1">
      <c r="B2170" s="105"/>
      <c r="C2170" s="54"/>
      <c r="D2170" s="96"/>
      <c r="E2170" s="111"/>
      <c r="F2170" s="112"/>
      <c r="G2170" s="113"/>
      <c r="H2170" s="100">
        <v>0</v>
      </c>
      <c r="I2170" s="98">
        <v>0</v>
      </c>
      <c r="J2170" s="101">
        <f t="shared" si="1608"/>
        <v>0</v>
      </c>
      <c r="K2170" s="100">
        <v>0</v>
      </c>
      <c r="L2170" s="98">
        <v>0</v>
      </c>
      <c r="M2170" s="101">
        <f t="shared" si="1609"/>
        <v>0</v>
      </c>
      <c r="N2170" s="100">
        <v>0</v>
      </c>
      <c r="O2170" s="98">
        <v>0</v>
      </c>
      <c r="P2170" s="101">
        <f t="shared" si="1610"/>
        <v>0</v>
      </c>
      <c r="Q2170" s="100">
        <v>0</v>
      </c>
      <c r="R2170" s="98">
        <v>0</v>
      </c>
      <c r="S2170" s="101">
        <f t="shared" si="1611"/>
        <v>0</v>
      </c>
      <c r="T2170" s="100">
        <v>0</v>
      </c>
      <c r="U2170" s="98">
        <v>0</v>
      </c>
      <c r="V2170" s="101">
        <f t="shared" si="1613"/>
        <v>0</v>
      </c>
      <c r="W2170" s="100">
        <v>0</v>
      </c>
      <c r="X2170" s="98">
        <v>0</v>
      </c>
      <c r="Y2170" s="147">
        <f t="shared" si="1612"/>
        <v>0</v>
      </c>
      <c r="Z2170" s="150"/>
    </row>
    <row r="2171" spans="2:26" s="35" customFormat="1" ht="17.100000000000001" customHeight="1">
      <c r="B2171" s="105"/>
      <c r="C2171" s="54"/>
      <c r="D2171" s="96"/>
      <c r="E2171" s="111"/>
      <c r="F2171" s="112"/>
      <c r="G2171" s="113"/>
      <c r="H2171" s="100">
        <v>0</v>
      </c>
      <c r="I2171" s="98">
        <v>0</v>
      </c>
      <c r="J2171" s="101">
        <f t="shared" si="1608"/>
        <v>0</v>
      </c>
      <c r="K2171" s="100">
        <v>0</v>
      </c>
      <c r="L2171" s="98">
        <v>0</v>
      </c>
      <c r="M2171" s="101">
        <f t="shared" si="1609"/>
        <v>0</v>
      </c>
      <c r="N2171" s="100">
        <v>0</v>
      </c>
      <c r="O2171" s="98">
        <v>0</v>
      </c>
      <c r="P2171" s="101">
        <f t="shared" si="1610"/>
        <v>0</v>
      </c>
      <c r="Q2171" s="100">
        <v>0</v>
      </c>
      <c r="R2171" s="98">
        <v>0</v>
      </c>
      <c r="S2171" s="101">
        <f t="shared" si="1611"/>
        <v>0</v>
      </c>
      <c r="T2171" s="100">
        <v>0</v>
      </c>
      <c r="U2171" s="98">
        <v>0</v>
      </c>
      <c r="V2171" s="101">
        <f t="shared" si="1613"/>
        <v>0</v>
      </c>
      <c r="W2171" s="100">
        <v>0</v>
      </c>
      <c r="X2171" s="98">
        <v>0</v>
      </c>
      <c r="Y2171" s="147">
        <f t="shared" si="1612"/>
        <v>0</v>
      </c>
      <c r="Z2171" s="150"/>
    </row>
    <row r="2172" spans="2:26" s="126" customFormat="1" ht="17.100000000000001" customHeight="1">
      <c r="B2172" s="118"/>
      <c r="C2172" s="119"/>
      <c r="D2172" s="120"/>
      <c r="E2172" s="121"/>
      <c r="F2172" s="122"/>
      <c r="G2172" s="123"/>
      <c r="H2172" s="401" t="s">
        <v>201</v>
      </c>
      <c r="I2172" s="402"/>
      <c r="J2172" s="124">
        <f>SUM(J2165:J2171)</f>
        <v>0</v>
      </c>
      <c r="K2172" s="401" t="s">
        <v>201</v>
      </c>
      <c r="L2172" s="402"/>
      <c r="M2172" s="124">
        <f>SUM(M2165:M2171)</f>
        <v>0</v>
      </c>
      <c r="N2172" s="401" t="s">
        <v>201</v>
      </c>
      <c r="O2172" s="402"/>
      <c r="P2172" s="124">
        <f>SUM(P2165:P2171)</f>
        <v>0</v>
      </c>
      <c r="Q2172" s="401" t="s">
        <v>201</v>
      </c>
      <c r="R2172" s="402"/>
      <c r="S2172" s="124">
        <f>SUM(S2165:S2171)</f>
        <v>0</v>
      </c>
      <c r="T2172" s="401" t="s">
        <v>201</v>
      </c>
      <c r="U2172" s="402"/>
      <c r="V2172" s="124">
        <f>SUM(V2165:V2171)</f>
        <v>0</v>
      </c>
      <c r="W2172" s="401" t="s">
        <v>201</v>
      </c>
      <c r="X2172" s="402"/>
      <c r="Y2172" s="127">
        <f>SUM(Y2165:Y2171)</f>
        <v>0</v>
      </c>
      <c r="Z2172" s="151"/>
    </row>
    <row r="2173" spans="2:26" s="35" customFormat="1" ht="17.100000000000001" customHeight="1">
      <c r="B2173" s="105"/>
      <c r="C2173" s="54">
        <f>'2. Rekap Back Up Beton X'!C290</f>
        <v>26900</v>
      </c>
      <c r="D2173" s="96">
        <f>'2. Rekap Back Up Beton X'!D290</f>
        <v>27000</v>
      </c>
      <c r="E2173" s="111">
        <f>'2. Rekap Back Up Beton X'!E290</f>
        <v>3</v>
      </c>
      <c r="F2173" s="112">
        <f>(100/((D2173-C2173)*E2173))*((J2180*0.5)+(M2180*1)+(P2180*2)+(S2180*20)+(V2180*15)+(Y2180*1.5))</f>
        <v>0</v>
      </c>
      <c r="G2173" s="113" t="str">
        <f>IF(F2173&lt;=25,"B",IF(F2173&lt;=75,"S",IF(F2173&lt;=100,"RR","RB")))</f>
        <v>B</v>
      </c>
      <c r="H2173" s="100">
        <v>0</v>
      </c>
      <c r="I2173" s="98">
        <v>0</v>
      </c>
      <c r="J2173" s="101">
        <f t="shared" ref="J2173:J2179" si="1614">H2173*I2173</f>
        <v>0</v>
      </c>
      <c r="K2173" s="100">
        <v>0</v>
      </c>
      <c r="L2173" s="98">
        <v>0</v>
      </c>
      <c r="M2173" s="101">
        <f t="shared" ref="M2173:M2179" si="1615">K2173*L2173</f>
        <v>0</v>
      </c>
      <c r="N2173" s="100">
        <v>0</v>
      </c>
      <c r="O2173" s="98">
        <v>4</v>
      </c>
      <c r="P2173" s="101">
        <f t="shared" ref="P2173:P2179" si="1616">N2173*O2173</f>
        <v>0</v>
      </c>
      <c r="Q2173" s="100">
        <v>0</v>
      </c>
      <c r="R2173" s="98">
        <v>0</v>
      </c>
      <c r="S2173" s="101">
        <f t="shared" ref="S2173:S2179" si="1617">Q2173*R2173</f>
        <v>0</v>
      </c>
      <c r="T2173" s="100">
        <v>0</v>
      </c>
      <c r="U2173" s="98">
        <v>0</v>
      </c>
      <c r="V2173" s="101">
        <f>T2173*U2173</f>
        <v>0</v>
      </c>
      <c r="W2173" s="100">
        <v>0</v>
      </c>
      <c r="X2173" s="98">
        <v>0</v>
      </c>
      <c r="Y2173" s="147">
        <f t="shared" ref="Y2173:Y2179" si="1618">W2173*X2173</f>
        <v>0</v>
      </c>
      <c r="Z2173" s="150"/>
    </row>
    <row r="2174" spans="2:26" s="35" customFormat="1" ht="17.100000000000001" customHeight="1">
      <c r="B2174" s="105"/>
      <c r="C2174" s="54"/>
      <c r="D2174" s="96"/>
      <c r="E2174" s="111"/>
      <c r="F2174" s="112"/>
      <c r="G2174" s="113"/>
      <c r="H2174" s="100">
        <v>0</v>
      </c>
      <c r="I2174" s="98">
        <v>0</v>
      </c>
      <c r="J2174" s="101">
        <f t="shared" si="1614"/>
        <v>0</v>
      </c>
      <c r="K2174" s="100">
        <v>0</v>
      </c>
      <c r="L2174" s="98">
        <v>0</v>
      </c>
      <c r="M2174" s="101">
        <f t="shared" si="1615"/>
        <v>0</v>
      </c>
      <c r="N2174" s="100">
        <v>0</v>
      </c>
      <c r="O2174" s="98">
        <v>0</v>
      </c>
      <c r="P2174" s="101">
        <f t="shared" si="1616"/>
        <v>0</v>
      </c>
      <c r="Q2174" s="100">
        <v>0</v>
      </c>
      <c r="R2174" s="98">
        <v>0</v>
      </c>
      <c r="S2174" s="101">
        <f t="shared" si="1617"/>
        <v>0</v>
      </c>
      <c r="T2174" s="100">
        <v>0</v>
      </c>
      <c r="U2174" s="98">
        <v>0</v>
      </c>
      <c r="V2174" s="101">
        <f t="shared" ref="V2174:V2179" si="1619">T2174*U2174</f>
        <v>0</v>
      </c>
      <c r="W2174" s="100">
        <v>0</v>
      </c>
      <c r="X2174" s="98">
        <v>0</v>
      </c>
      <c r="Y2174" s="147">
        <f t="shared" si="1618"/>
        <v>0</v>
      </c>
      <c r="Z2174" s="150"/>
    </row>
    <row r="2175" spans="2:26" s="35" customFormat="1" ht="17.100000000000001" customHeight="1">
      <c r="B2175" s="105"/>
      <c r="C2175" s="54"/>
      <c r="D2175" s="96"/>
      <c r="E2175" s="111"/>
      <c r="F2175" s="112"/>
      <c r="G2175" s="113"/>
      <c r="H2175" s="100">
        <v>0</v>
      </c>
      <c r="I2175" s="98">
        <v>0</v>
      </c>
      <c r="J2175" s="101">
        <f t="shared" si="1614"/>
        <v>0</v>
      </c>
      <c r="K2175" s="100">
        <v>0</v>
      </c>
      <c r="L2175" s="98">
        <v>0</v>
      </c>
      <c r="M2175" s="101">
        <f t="shared" si="1615"/>
        <v>0</v>
      </c>
      <c r="N2175" s="100">
        <v>0</v>
      </c>
      <c r="O2175" s="98">
        <v>0</v>
      </c>
      <c r="P2175" s="101">
        <f t="shared" si="1616"/>
        <v>0</v>
      </c>
      <c r="Q2175" s="100">
        <v>0</v>
      </c>
      <c r="R2175" s="98">
        <v>0</v>
      </c>
      <c r="S2175" s="101">
        <f t="shared" si="1617"/>
        <v>0</v>
      </c>
      <c r="T2175" s="100">
        <v>0</v>
      </c>
      <c r="U2175" s="98">
        <v>0</v>
      </c>
      <c r="V2175" s="101">
        <f t="shared" si="1619"/>
        <v>0</v>
      </c>
      <c r="W2175" s="100">
        <v>0</v>
      </c>
      <c r="X2175" s="98">
        <v>0</v>
      </c>
      <c r="Y2175" s="147">
        <f t="shared" si="1618"/>
        <v>0</v>
      </c>
      <c r="Z2175" s="150"/>
    </row>
    <row r="2176" spans="2:26" s="35" customFormat="1" ht="17.100000000000001" customHeight="1">
      <c r="B2176" s="105"/>
      <c r="C2176" s="54"/>
      <c r="D2176" s="96"/>
      <c r="E2176" s="111"/>
      <c r="F2176" s="112"/>
      <c r="G2176" s="113"/>
      <c r="H2176" s="100">
        <v>0</v>
      </c>
      <c r="I2176" s="98">
        <v>0</v>
      </c>
      <c r="J2176" s="101">
        <f t="shared" si="1614"/>
        <v>0</v>
      </c>
      <c r="K2176" s="100">
        <v>0</v>
      </c>
      <c r="L2176" s="98">
        <v>0</v>
      </c>
      <c r="M2176" s="101">
        <f t="shared" si="1615"/>
        <v>0</v>
      </c>
      <c r="N2176" s="100">
        <v>0</v>
      </c>
      <c r="O2176" s="98">
        <v>0</v>
      </c>
      <c r="P2176" s="101">
        <f t="shared" si="1616"/>
        <v>0</v>
      </c>
      <c r="Q2176" s="100">
        <v>0</v>
      </c>
      <c r="R2176" s="98">
        <v>0</v>
      </c>
      <c r="S2176" s="101">
        <f t="shared" si="1617"/>
        <v>0</v>
      </c>
      <c r="T2176" s="100">
        <v>0</v>
      </c>
      <c r="U2176" s="98">
        <v>0</v>
      </c>
      <c r="V2176" s="101">
        <f t="shared" si="1619"/>
        <v>0</v>
      </c>
      <c r="W2176" s="100">
        <v>0</v>
      </c>
      <c r="X2176" s="98">
        <v>0</v>
      </c>
      <c r="Y2176" s="147">
        <f t="shared" si="1618"/>
        <v>0</v>
      </c>
      <c r="Z2176" s="150"/>
    </row>
    <row r="2177" spans="2:26" s="35" customFormat="1" ht="17.100000000000001" customHeight="1">
      <c r="B2177" s="105"/>
      <c r="C2177" s="54"/>
      <c r="D2177" s="96"/>
      <c r="E2177" s="111"/>
      <c r="F2177" s="112"/>
      <c r="G2177" s="113"/>
      <c r="H2177" s="100">
        <v>0</v>
      </c>
      <c r="I2177" s="98">
        <v>0</v>
      </c>
      <c r="J2177" s="101">
        <f t="shared" si="1614"/>
        <v>0</v>
      </c>
      <c r="K2177" s="100">
        <v>0</v>
      </c>
      <c r="L2177" s="98">
        <v>0</v>
      </c>
      <c r="M2177" s="101">
        <f t="shared" si="1615"/>
        <v>0</v>
      </c>
      <c r="N2177" s="100">
        <v>0</v>
      </c>
      <c r="O2177" s="98">
        <v>0</v>
      </c>
      <c r="P2177" s="101">
        <f t="shared" si="1616"/>
        <v>0</v>
      </c>
      <c r="Q2177" s="100">
        <v>0</v>
      </c>
      <c r="R2177" s="98">
        <v>0</v>
      </c>
      <c r="S2177" s="101">
        <f t="shared" si="1617"/>
        <v>0</v>
      </c>
      <c r="T2177" s="100">
        <v>0</v>
      </c>
      <c r="U2177" s="98">
        <v>0</v>
      </c>
      <c r="V2177" s="101">
        <f t="shared" si="1619"/>
        <v>0</v>
      </c>
      <c r="W2177" s="100">
        <v>0</v>
      </c>
      <c r="X2177" s="98">
        <v>0</v>
      </c>
      <c r="Y2177" s="147">
        <f t="shared" si="1618"/>
        <v>0</v>
      </c>
      <c r="Z2177" s="150"/>
    </row>
    <row r="2178" spans="2:26" s="35" customFormat="1" ht="17.100000000000001" customHeight="1">
      <c r="B2178" s="105"/>
      <c r="C2178" s="54"/>
      <c r="D2178" s="96"/>
      <c r="E2178" s="111"/>
      <c r="F2178" s="112"/>
      <c r="G2178" s="113"/>
      <c r="H2178" s="100">
        <v>0</v>
      </c>
      <c r="I2178" s="98">
        <v>0</v>
      </c>
      <c r="J2178" s="101">
        <f t="shared" si="1614"/>
        <v>0</v>
      </c>
      <c r="K2178" s="100">
        <v>0</v>
      </c>
      <c r="L2178" s="98">
        <v>0</v>
      </c>
      <c r="M2178" s="101">
        <f t="shared" si="1615"/>
        <v>0</v>
      </c>
      <c r="N2178" s="100">
        <v>0</v>
      </c>
      <c r="O2178" s="98">
        <v>0</v>
      </c>
      <c r="P2178" s="101">
        <f t="shared" si="1616"/>
        <v>0</v>
      </c>
      <c r="Q2178" s="100">
        <v>0</v>
      </c>
      <c r="R2178" s="98">
        <v>0</v>
      </c>
      <c r="S2178" s="101">
        <f t="shared" si="1617"/>
        <v>0</v>
      </c>
      <c r="T2178" s="100">
        <v>0</v>
      </c>
      <c r="U2178" s="98">
        <v>0</v>
      </c>
      <c r="V2178" s="101">
        <f t="shared" si="1619"/>
        <v>0</v>
      </c>
      <c r="W2178" s="100">
        <v>0</v>
      </c>
      <c r="X2178" s="98">
        <v>0</v>
      </c>
      <c r="Y2178" s="147">
        <f t="shared" si="1618"/>
        <v>0</v>
      </c>
      <c r="Z2178" s="150"/>
    </row>
    <row r="2179" spans="2:26" s="35" customFormat="1" ht="17.100000000000001" customHeight="1">
      <c r="B2179" s="105"/>
      <c r="C2179" s="54"/>
      <c r="D2179" s="96"/>
      <c r="E2179" s="111"/>
      <c r="F2179" s="112"/>
      <c r="G2179" s="113"/>
      <c r="H2179" s="100">
        <v>0</v>
      </c>
      <c r="I2179" s="98">
        <v>0</v>
      </c>
      <c r="J2179" s="101">
        <f t="shared" si="1614"/>
        <v>0</v>
      </c>
      <c r="K2179" s="100">
        <v>0</v>
      </c>
      <c r="L2179" s="98">
        <v>0</v>
      </c>
      <c r="M2179" s="101">
        <f t="shared" si="1615"/>
        <v>0</v>
      </c>
      <c r="N2179" s="100">
        <v>0</v>
      </c>
      <c r="O2179" s="98">
        <v>0</v>
      </c>
      <c r="P2179" s="101">
        <f t="shared" si="1616"/>
        <v>0</v>
      </c>
      <c r="Q2179" s="100">
        <v>0</v>
      </c>
      <c r="R2179" s="98">
        <v>0</v>
      </c>
      <c r="S2179" s="101">
        <f t="shared" si="1617"/>
        <v>0</v>
      </c>
      <c r="T2179" s="100">
        <v>0</v>
      </c>
      <c r="U2179" s="98">
        <v>0</v>
      </c>
      <c r="V2179" s="101">
        <f t="shared" si="1619"/>
        <v>0</v>
      </c>
      <c r="W2179" s="100">
        <v>0</v>
      </c>
      <c r="X2179" s="98">
        <v>0</v>
      </c>
      <c r="Y2179" s="147">
        <f t="shared" si="1618"/>
        <v>0</v>
      </c>
      <c r="Z2179" s="150"/>
    </row>
    <row r="2180" spans="2:26" s="126" customFormat="1" ht="17.100000000000001" customHeight="1">
      <c r="B2180" s="118"/>
      <c r="C2180" s="119"/>
      <c r="D2180" s="120"/>
      <c r="E2180" s="121"/>
      <c r="F2180" s="122"/>
      <c r="G2180" s="123"/>
      <c r="H2180" s="401" t="s">
        <v>201</v>
      </c>
      <c r="I2180" s="402"/>
      <c r="J2180" s="124">
        <f>SUM(J2173:J2179)</f>
        <v>0</v>
      </c>
      <c r="K2180" s="401" t="s">
        <v>201</v>
      </c>
      <c r="L2180" s="402"/>
      <c r="M2180" s="124">
        <f>SUM(M2173:M2179)</f>
        <v>0</v>
      </c>
      <c r="N2180" s="401" t="s">
        <v>201</v>
      </c>
      <c r="O2180" s="402"/>
      <c r="P2180" s="124">
        <f>SUM(P2173:P2179)</f>
        <v>0</v>
      </c>
      <c r="Q2180" s="401" t="s">
        <v>201</v>
      </c>
      <c r="R2180" s="402"/>
      <c r="S2180" s="124">
        <f>SUM(S2173:S2179)</f>
        <v>0</v>
      </c>
      <c r="T2180" s="401" t="s">
        <v>201</v>
      </c>
      <c r="U2180" s="402"/>
      <c r="V2180" s="124">
        <f>SUM(V2173:V2179)</f>
        <v>0</v>
      </c>
      <c r="W2180" s="401" t="s">
        <v>201</v>
      </c>
      <c r="X2180" s="402"/>
      <c r="Y2180" s="127">
        <f>SUM(Y2173:Y2179)</f>
        <v>0</v>
      </c>
      <c r="Z2180" s="151"/>
    </row>
    <row r="2181" spans="2:26" s="35" customFormat="1" ht="17.100000000000001" customHeight="1">
      <c r="B2181" s="105"/>
      <c r="C2181" s="54">
        <f>'2. Rekap Back Up Beton X'!C291</f>
        <v>27000</v>
      </c>
      <c r="D2181" s="96">
        <f>'2. Rekap Back Up Beton X'!D291</f>
        <v>27100</v>
      </c>
      <c r="E2181" s="111">
        <f>'2. Rekap Back Up Beton X'!E291</f>
        <v>3</v>
      </c>
      <c r="F2181" s="112">
        <f>(100/((D2181-C2181)*E2181))*((J2188*0.5)+(M2188*1)+(P2188*2)+(S2188*20)+(V2188*15)+(Y2188*1.5))</f>
        <v>0</v>
      </c>
      <c r="G2181" s="113" t="str">
        <f>IF(F2181&lt;=25,"B",IF(F2181&lt;=75,"S",IF(F2181&lt;=100,"RR","RB")))</f>
        <v>B</v>
      </c>
      <c r="H2181" s="100">
        <v>0</v>
      </c>
      <c r="I2181" s="98">
        <v>0</v>
      </c>
      <c r="J2181" s="101">
        <f t="shared" ref="J2181:J2187" si="1620">H2181*I2181</f>
        <v>0</v>
      </c>
      <c r="K2181" s="100">
        <v>0</v>
      </c>
      <c r="L2181" s="98">
        <v>0</v>
      </c>
      <c r="M2181" s="101">
        <f t="shared" ref="M2181:M2187" si="1621">K2181*L2181</f>
        <v>0</v>
      </c>
      <c r="N2181" s="100">
        <v>0</v>
      </c>
      <c r="O2181" s="98">
        <v>4</v>
      </c>
      <c r="P2181" s="101">
        <f t="shared" ref="P2181:P2187" si="1622">N2181*O2181</f>
        <v>0</v>
      </c>
      <c r="Q2181" s="100">
        <v>0</v>
      </c>
      <c r="R2181" s="98">
        <v>0</v>
      </c>
      <c r="S2181" s="101">
        <f t="shared" ref="S2181:S2187" si="1623">Q2181*R2181</f>
        <v>0</v>
      </c>
      <c r="T2181" s="100">
        <v>0</v>
      </c>
      <c r="U2181" s="98">
        <v>0</v>
      </c>
      <c r="V2181" s="101">
        <f>T2181*U2181</f>
        <v>0</v>
      </c>
      <c r="W2181" s="100">
        <v>0</v>
      </c>
      <c r="X2181" s="98">
        <v>0</v>
      </c>
      <c r="Y2181" s="147">
        <f t="shared" ref="Y2181:Y2187" si="1624">W2181*X2181</f>
        <v>0</v>
      </c>
      <c r="Z2181" s="150"/>
    </row>
    <row r="2182" spans="2:26" s="35" customFormat="1" ht="17.100000000000001" customHeight="1">
      <c r="B2182" s="105"/>
      <c r="C2182" s="54"/>
      <c r="D2182" s="96"/>
      <c r="E2182" s="111"/>
      <c r="F2182" s="112"/>
      <c r="G2182" s="113"/>
      <c r="H2182" s="100">
        <v>0</v>
      </c>
      <c r="I2182" s="98">
        <v>0</v>
      </c>
      <c r="J2182" s="101">
        <f t="shared" si="1620"/>
        <v>0</v>
      </c>
      <c r="K2182" s="100">
        <v>0</v>
      </c>
      <c r="L2182" s="98">
        <v>0</v>
      </c>
      <c r="M2182" s="101">
        <f t="shared" si="1621"/>
        <v>0</v>
      </c>
      <c r="N2182" s="100">
        <v>0</v>
      </c>
      <c r="O2182" s="98">
        <v>0</v>
      </c>
      <c r="P2182" s="101">
        <f t="shared" si="1622"/>
        <v>0</v>
      </c>
      <c r="Q2182" s="100">
        <v>0</v>
      </c>
      <c r="R2182" s="98">
        <v>0</v>
      </c>
      <c r="S2182" s="101">
        <f t="shared" si="1623"/>
        <v>0</v>
      </c>
      <c r="T2182" s="100">
        <v>0</v>
      </c>
      <c r="U2182" s="98">
        <v>0</v>
      </c>
      <c r="V2182" s="101">
        <f t="shared" ref="V2182:V2187" si="1625">T2182*U2182</f>
        <v>0</v>
      </c>
      <c r="W2182" s="100">
        <v>0</v>
      </c>
      <c r="X2182" s="98">
        <v>0</v>
      </c>
      <c r="Y2182" s="147">
        <f t="shared" si="1624"/>
        <v>0</v>
      </c>
      <c r="Z2182" s="150"/>
    </row>
    <row r="2183" spans="2:26" s="35" customFormat="1" ht="17.100000000000001" customHeight="1">
      <c r="B2183" s="105"/>
      <c r="C2183" s="54"/>
      <c r="D2183" s="96"/>
      <c r="E2183" s="111"/>
      <c r="F2183" s="112"/>
      <c r="G2183" s="113"/>
      <c r="H2183" s="100">
        <v>0</v>
      </c>
      <c r="I2183" s="98">
        <v>0</v>
      </c>
      <c r="J2183" s="101">
        <f t="shared" si="1620"/>
        <v>0</v>
      </c>
      <c r="K2183" s="100">
        <v>0</v>
      </c>
      <c r="L2183" s="98">
        <v>0</v>
      </c>
      <c r="M2183" s="101">
        <f t="shared" si="1621"/>
        <v>0</v>
      </c>
      <c r="N2183" s="100">
        <v>0</v>
      </c>
      <c r="O2183" s="98">
        <v>0</v>
      </c>
      <c r="P2183" s="101">
        <f t="shared" si="1622"/>
        <v>0</v>
      </c>
      <c r="Q2183" s="100">
        <v>0</v>
      </c>
      <c r="R2183" s="98">
        <v>0</v>
      </c>
      <c r="S2183" s="101">
        <f t="shared" si="1623"/>
        <v>0</v>
      </c>
      <c r="T2183" s="100">
        <v>0</v>
      </c>
      <c r="U2183" s="98">
        <v>0</v>
      </c>
      <c r="V2183" s="101">
        <f t="shared" si="1625"/>
        <v>0</v>
      </c>
      <c r="W2183" s="100">
        <v>0</v>
      </c>
      <c r="X2183" s="98">
        <v>0</v>
      </c>
      <c r="Y2183" s="147">
        <f t="shared" si="1624"/>
        <v>0</v>
      </c>
      <c r="Z2183" s="150"/>
    </row>
    <row r="2184" spans="2:26" s="35" customFormat="1" ht="17.100000000000001" customHeight="1">
      <c r="B2184" s="105"/>
      <c r="C2184" s="54"/>
      <c r="D2184" s="96"/>
      <c r="E2184" s="111"/>
      <c r="F2184" s="112"/>
      <c r="G2184" s="113"/>
      <c r="H2184" s="100">
        <v>0</v>
      </c>
      <c r="I2184" s="98">
        <v>0</v>
      </c>
      <c r="J2184" s="101">
        <f t="shared" si="1620"/>
        <v>0</v>
      </c>
      <c r="K2184" s="100">
        <v>0</v>
      </c>
      <c r="L2184" s="98">
        <v>0</v>
      </c>
      <c r="M2184" s="101">
        <f t="shared" si="1621"/>
        <v>0</v>
      </c>
      <c r="N2184" s="100">
        <v>0</v>
      </c>
      <c r="O2184" s="98">
        <v>0</v>
      </c>
      <c r="P2184" s="101">
        <f t="shared" si="1622"/>
        <v>0</v>
      </c>
      <c r="Q2184" s="100">
        <v>0</v>
      </c>
      <c r="R2184" s="98">
        <v>0</v>
      </c>
      <c r="S2184" s="101">
        <f t="shared" si="1623"/>
        <v>0</v>
      </c>
      <c r="T2184" s="100">
        <v>0</v>
      </c>
      <c r="U2184" s="98">
        <v>0</v>
      </c>
      <c r="V2184" s="101">
        <f t="shared" si="1625"/>
        <v>0</v>
      </c>
      <c r="W2184" s="100">
        <v>0</v>
      </c>
      <c r="X2184" s="98">
        <v>0</v>
      </c>
      <c r="Y2184" s="147">
        <f t="shared" si="1624"/>
        <v>0</v>
      </c>
      <c r="Z2184" s="150"/>
    </row>
    <row r="2185" spans="2:26" s="35" customFormat="1" ht="17.100000000000001" customHeight="1">
      <c r="B2185" s="105"/>
      <c r="C2185" s="54"/>
      <c r="D2185" s="96"/>
      <c r="E2185" s="111"/>
      <c r="F2185" s="112"/>
      <c r="G2185" s="113"/>
      <c r="H2185" s="100">
        <v>0</v>
      </c>
      <c r="I2185" s="98">
        <v>0</v>
      </c>
      <c r="J2185" s="101">
        <f t="shared" si="1620"/>
        <v>0</v>
      </c>
      <c r="K2185" s="100">
        <v>0</v>
      </c>
      <c r="L2185" s="98">
        <v>0</v>
      </c>
      <c r="M2185" s="101">
        <f t="shared" si="1621"/>
        <v>0</v>
      </c>
      <c r="N2185" s="100">
        <v>0</v>
      </c>
      <c r="O2185" s="98">
        <v>0</v>
      </c>
      <c r="P2185" s="101">
        <f t="shared" si="1622"/>
        <v>0</v>
      </c>
      <c r="Q2185" s="100">
        <v>0</v>
      </c>
      <c r="R2185" s="98">
        <v>0</v>
      </c>
      <c r="S2185" s="101">
        <f t="shared" si="1623"/>
        <v>0</v>
      </c>
      <c r="T2185" s="100">
        <v>0</v>
      </c>
      <c r="U2185" s="98">
        <v>0</v>
      </c>
      <c r="V2185" s="101">
        <f t="shared" si="1625"/>
        <v>0</v>
      </c>
      <c r="W2185" s="100">
        <v>0</v>
      </c>
      <c r="X2185" s="98">
        <v>0</v>
      </c>
      <c r="Y2185" s="147">
        <f t="shared" si="1624"/>
        <v>0</v>
      </c>
      <c r="Z2185" s="150"/>
    </row>
    <row r="2186" spans="2:26" s="35" customFormat="1" ht="17.100000000000001" customHeight="1">
      <c r="B2186" s="105"/>
      <c r="C2186" s="54"/>
      <c r="D2186" s="96"/>
      <c r="E2186" s="111"/>
      <c r="F2186" s="112"/>
      <c r="G2186" s="113"/>
      <c r="H2186" s="100">
        <v>0</v>
      </c>
      <c r="I2186" s="98">
        <v>0</v>
      </c>
      <c r="J2186" s="101">
        <f t="shared" si="1620"/>
        <v>0</v>
      </c>
      <c r="K2186" s="100">
        <v>0</v>
      </c>
      <c r="L2186" s="98">
        <v>0</v>
      </c>
      <c r="M2186" s="101">
        <f t="shared" si="1621"/>
        <v>0</v>
      </c>
      <c r="N2186" s="100">
        <v>0</v>
      </c>
      <c r="O2186" s="98">
        <v>0</v>
      </c>
      <c r="P2186" s="101">
        <f t="shared" si="1622"/>
        <v>0</v>
      </c>
      <c r="Q2186" s="100">
        <v>0</v>
      </c>
      <c r="R2186" s="98">
        <v>0</v>
      </c>
      <c r="S2186" s="101">
        <f t="shared" si="1623"/>
        <v>0</v>
      </c>
      <c r="T2186" s="100">
        <v>0</v>
      </c>
      <c r="U2186" s="98">
        <v>0</v>
      </c>
      <c r="V2186" s="101">
        <f t="shared" si="1625"/>
        <v>0</v>
      </c>
      <c r="W2186" s="100">
        <v>0</v>
      </c>
      <c r="X2186" s="98">
        <v>0</v>
      </c>
      <c r="Y2186" s="147">
        <f t="shared" si="1624"/>
        <v>0</v>
      </c>
      <c r="Z2186" s="150"/>
    </row>
    <row r="2187" spans="2:26" s="35" customFormat="1" ht="17.100000000000001" customHeight="1">
      <c r="B2187" s="105"/>
      <c r="C2187" s="54"/>
      <c r="D2187" s="96"/>
      <c r="E2187" s="111"/>
      <c r="F2187" s="112"/>
      <c r="G2187" s="113"/>
      <c r="H2187" s="100">
        <v>0</v>
      </c>
      <c r="I2187" s="98">
        <v>0</v>
      </c>
      <c r="J2187" s="101">
        <f t="shared" si="1620"/>
        <v>0</v>
      </c>
      <c r="K2187" s="100">
        <v>0</v>
      </c>
      <c r="L2187" s="98">
        <v>0</v>
      </c>
      <c r="M2187" s="101">
        <f t="shared" si="1621"/>
        <v>0</v>
      </c>
      <c r="N2187" s="100">
        <v>0</v>
      </c>
      <c r="O2187" s="98">
        <v>0</v>
      </c>
      <c r="P2187" s="101">
        <f t="shared" si="1622"/>
        <v>0</v>
      </c>
      <c r="Q2187" s="100">
        <v>0</v>
      </c>
      <c r="R2187" s="98">
        <v>0</v>
      </c>
      <c r="S2187" s="101">
        <f t="shared" si="1623"/>
        <v>0</v>
      </c>
      <c r="T2187" s="100">
        <v>0</v>
      </c>
      <c r="U2187" s="98">
        <v>0</v>
      </c>
      <c r="V2187" s="101">
        <f t="shared" si="1625"/>
        <v>0</v>
      </c>
      <c r="W2187" s="100">
        <v>0</v>
      </c>
      <c r="X2187" s="98">
        <v>0</v>
      </c>
      <c r="Y2187" s="147">
        <f t="shared" si="1624"/>
        <v>0</v>
      </c>
      <c r="Z2187" s="150"/>
    </row>
    <row r="2188" spans="2:26" s="126" customFormat="1" ht="17.100000000000001" customHeight="1">
      <c r="B2188" s="118"/>
      <c r="C2188" s="119"/>
      <c r="D2188" s="120"/>
      <c r="E2188" s="121"/>
      <c r="F2188" s="122"/>
      <c r="G2188" s="123"/>
      <c r="H2188" s="401" t="s">
        <v>201</v>
      </c>
      <c r="I2188" s="402"/>
      <c r="J2188" s="124">
        <f>SUM(J2181:J2187)</f>
        <v>0</v>
      </c>
      <c r="K2188" s="401" t="s">
        <v>201</v>
      </c>
      <c r="L2188" s="402"/>
      <c r="M2188" s="124">
        <f>SUM(M2181:M2187)</f>
        <v>0</v>
      </c>
      <c r="N2188" s="401" t="s">
        <v>201</v>
      </c>
      <c r="O2188" s="402"/>
      <c r="P2188" s="124">
        <f>SUM(P2181:P2187)</f>
        <v>0</v>
      </c>
      <c r="Q2188" s="401" t="s">
        <v>201</v>
      </c>
      <c r="R2188" s="402"/>
      <c r="S2188" s="124">
        <f>SUM(S2181:S2187)</f>
        <v>0</v>
      </c>
      <c r="T2188" s="401" t="s">
        <v>201</v>
      </c>
      <c r="U2188" s="402"/>
      <c r="V2188" s="124">
        <f>SUM(V2181:V2187)</f>
        <v>0</v>
      </c>
      <c r="W2188" s="401" t="s">
        <v>201</v>
      </c>
      <c r="X2188" s="402"/>
      <c r="Y2188" s="127">
        <f>SUM(Y2181:Y2187)</f>
        <v>0</v>
      </c>
      <c r="Z2188" s="151"/>
    </row>
    <row r="2189" spans="2:26" s="35" customFormat="1" ht="17.100000000000001" customHeight="1">
      <c r="B2189" s="105"/>
      <c r="C2189" s="54">
        <f>'2. Rekap Back Up Beton X'!C292</f>
        <v>27100</v>
      </c>
      <c r="D2189" s="96">
        <f>'2. Rekap Back Up Beton X'!D292</f>
        <v>27200</v>
      </c>
      <c r="E2189" s="111">
        <f>'2. Rekap Back Up Beton X'!E292</f>
        <v>3</v>
      </c>
      <c r="F2189" s="112">
        <f>(100/((D2189-C2189)*E2189))*((J2196*0.5)+(M2196*1)+(P2196*2)+(S2196*20)+(V2196*15)+(Y2196*1.5))</f>
        <v>0</v>
      </c>
      <c r="G2189" s="113" t="str">
        <f>IF(F2189&lt;=25,"B",IF(F2189&lt;=75,"S",IF(F2189&lt;=100,"RR","RB")))</f>
        <v>B</v>
      </c>
      <c r="H2189" s="100">
        <v>0</v>
      </c>
      <c r="I2189" s="98">
        <v>0</v>
      </c>
      <c r="J2189" s="101">
        <f t="shared" ref="J2189:J2195" si="1626">H2189*I2189</f>
        <v>0</v>
      </c>
      <c r="K2189" s="100">
        <v>0</v>
      </c>
      <c r="L2189" s="98">
        <v>0</v>
      </c>
      <c r="M2189" s="101">
        <f t="shared" ref="M2189:M2195" si="1627">K2189*L2189</f>
        <v>0</v>
      </c>
      <c r="N2189" s="100">
        <v>0</v>
      </c>
      <c r="O2189" s="98">
        <v>4</v>
      </c>
      <c r="P2189" s="101">
        <f t="shared" ref="P2189:P2195" si="1628">N2189*O2189</f>
        <v>0</v>
      </c>
      <c r="Q2189" s="100">
        <v>0</v>
      </c>
      <c r="R2189" s="98">
        <v>0</v>
      </c>
      <c r="S2189" s="101">
        <f t="shared" ref="S2189:S2195" si="1629">Q2189*R2189</f>
        <v>0</v>
      </c>
      <c r="T2189" s="100">
        <v>0</v>
      </c>
      <c r="U2189" s="98">
        <v>0</v>
      </c>
      <c r="V2189" s="101">
        <f>T2189*U2189</f>
        <v>0</v>
      </c>
      <c r="W2189" s="100">
        <v>0</v>
      </c>
      <c r="X2189" s="98">
        <v>0</v>
      </c>
      <c r="Y2189" s="147">
        <f t="shared" ref="Y2189:Y2195" si="1630">W2189*X2189</f>
        <v>0</v>
      </c>
      <c r="Z2189" s="150"/>
    </row>
    <row r="2190" spans="2:26" s="35" customFormat="1" ht="17.100000000000001" customHeight="1">
      <c r="B2190" s="105"/>
      <c r="C2190" s="54"/>
      <c r="D2190" s="96"/>
      <c r="E2190" s="111"/>
      <c r="F2190" s="112"/>
      <c r="G2190" s="113"/>
      <c r="H2190" s="100">
        <v>0</v>
      </c>
      <c r="I2190" s="98">
        <v>0</v>
      </c>
      <c r="J2190" s="101">
        <f t="shared" si="1626"/>
        <v>0</v>
      </c>
      <c r="K2190" s="100">
        <v>0</v>
      </c>
      <c r="L2190" s="98">
        <v>0</v>
      </c>
      <c r="M2190" s="101">
        <f t="shared" si="1627"/>
        <v>0</v>
      </c>
      <c r="N2190" s="100">
        <v>0</v>
      </c>
      <c r="O2190" s="98">
        <v>0</v>
      </c>
      <c r="P2190" s="101">
        <f t="shared" si="1628"/>
        <v>0</v>
      </c>
      <c r="Q2190" s="100">
        <v>0</v>
      </c>
      <c r="R2190" s="98">
        <v>0</v>
      </c>
      <c r="S2190" s="101">
        <f t="shared" si="1629"/>
        <v>0</v>
      </c>
      <c r="T2190" s="100">
        <v>0</v>
      </c>
      <c r="U2190" s="98">
        <v>0</v>
      </c>
      <c r="V2190" s="101">
        <f t="shared" ref="V2190:V2195" si="1631">T2190*U2190</f>
        <v>0</v>
      </c>
      <c r="W2190" s="100">
        <v>0</v>
      </c>
      <c r="X2190" s="98">
        <v>0</v>
      </c>
      <c r="Y2190" s="147">
        <f t="shared" si="1630"/>
        <v>0</v>
      </c>
      <c r="Z2190" s="150"/>
    </row>
    <row r="2191" spans="2:26" s="35" customFormat="1" ht="17.100000000000001" customHeight="1">
      <c r="B2191" s="105"/>
      <c r="C2191" s="54"/>
      <c r="D2191" s="96"/>
      <c r="E2191" s="111"/>
      <c r="F2191" s="112"/>
      <c r="G2191" s="113"/>
      <c r="H2191" s="100">
        <v>0</v>
      </c>
      <c r="I2191" s="98">
        <v>0</v>
      </c>
      <c r="J2191" s="101">
        <f t="shared" si="1626"/>
        <v>0</v>
      </c>
      <c r="K2191" s="100">
        <v>0</v>
      </c>
      <c r="L2191" s="98">
        <v>0</v>
      </c>
      <c r="M2191" s="101">
        <f t="shared" si="1627"/>
        <v>0</v>
      </c>
      <c r="N2191" s="100">
        <v>0</v>
      </c>
      <c r="O2191" s="98">
        <v>0</v>
      </c>
      <c r="P2191" s="101">
        <f t="shared" si="1628"/>
        <v>0</v>
      </c>
      <c r="Q2191" s="100">
        <v>0</v>
      </c>
      <c r="R2191" s="98">
        <v>0</v>
      </c>
      <c r="S2191" s="101">
        <f t="shared" si="1629"/>
        <v>0</v>
      </c>
      <c r="T2191" s="100">
        <v>0</v>
      </c>
      <c r="U2191" s="98">
        <v>0</v>
      </c>
      <c r="V2191" s="101">
        <f t="shared" si="1631"/>
        <v>0</v>
      </c>
      <c r="W2191" s="100">
        <v>0</v>
      </c>
      <c r="X2191" s="98">
        <v>0</v>
      </c>
      <c r="Y2191" s="147">
        <f t="shared" si="1630"/>
        <v>0</v>
      </c>
      <c r="Z2191" s="150"/>
    </row>
    <row r="2192" spans="2:26" s="35" customFormat="1" ht="17.100000000000001" customHeight="1">
      <c r="B2192" s="105"/>
      <c r="C2192" s="54"/>
      <c r="D2192" s="96"/>
      <c r="E2192" s="111"/>
      <c r="F2192" s="112"/>
      <c r="G2192" s="113"/>
      <c r="H2192" s="100">
        <v>0</v>
      </c>
      <c r="I2192" s="98">
        <v>0</v>
      </c>
      <c r="J2192" s="101">
        <f t="shared" si="1626"/>
        <v>0</v>
      </c>
      <c r="K2192" s="100">
        <v>0</v>
      </c>
      <c r="L2192" s="98">
        <v>0</v>
      </c>
      <c r="M2192" s="101">
        <f t="shared" si="1627"/>
        <v>0</v>
      </c>
      <c r="N2192" s="100">
        <v>0</v>
      </c>
      <c r="O2192" s="98">
        <v>0</v>
      </c>
      <c r="P2192" s="101">
        <f t="shared" si="1628"/>
        <v>0</v>
      </c>
      <c r="Q2192" s="100">
        <v>0</v>
      </c>
      <c r="R2192" s="98">
        <v>0</v>
      </c>
      <c r="S2192" s="101">
        <f t="shared" si="1629"/>
        <v>0</v>
      </c>
      <c r="T2192" s="100">
        <v>0</v>
      </c>
      <c r="U2192" s="98">
        <v>0</v>
      </c>
      <c r="V2192" s="101">
        <f t="shared" si="1631"/>
        <v>0</v>
      </c>
      <c r="W2192" s="100">
        <v>0</v>
      </c>
      <c r="X2192" s="98">
        <v>0</v>
      </c>
      <c r="Y2192" s="147">
        <f t="shared" si="1630"/>
        <v>0</v>
      </c>
      <c r="Z2192" s="150"/>
    </row>
    <row r="2193" spans="2:26" s="35" customFormat="1" ht="17.100000000000001" customHeight="1">
      <c r="B2193" s="105"/>
      <c r="C2193" s="54"/>
      <c r="D2193" s="96"/>
      <c r="E2193" s="111"/>
      <c r="F2193" s="112"/>
      <c r="G2193" s="113"/>
      <c r="H2193" s="100">
        <v>0</v>
      </c>
      <c r="I2193" s="98">
        <v>0</v>
      </c>
      <c r="J2193" s="101">
        <f t="shared" si="1626"/>
        <v>0</v>
      </c>
      <c r="K2193" s="100">
        <v>0</v>
      </c>
      <c r="L2193" s="98">
        <v>0</v>
      </c>
      <c r="M2193" s="101">
        <f t="shared" si="1627"/>
        <v>0</v>
      </c>
      <c r="N2193" s="100">
        <v>0</v>
      </c>
      <c r="O2193" s="98">
        <v>0</v>
      </c>
      <c r="P2193" s="101">
        <f t="shared" si="1628"/>
        <v>0</v>
      </c>
      <c r="Q2193" s="100">
        <v>0</v>
      </c>
      <c r="R2193" s="98">
        <v>0</v>
      </c>
      <c r="S2193" s="101">
        <f t="shared" si="1629"/>
        <v>0</v>
      </c>
      <c r="T2193" s="100">
        <v>0</v>
      </c>
      <c r="U2193" s="98">
        <v>0</v>
      </c>
      <c r="V2193" s="101">
        <f t="shared" si="1631"/>
        <v>0</v>
      </c>
      <c r="W2193" s="100">
        <v>0</v>
      </c>
      <c r="X2193" s="98">
        <v>0</v>
      </c>
      <c r="Y2193" s="147">
        <f t="shared" si="1630"/>
        <v>0</v>
      </c>
      <c r="Z2193" s="150"/>
    </row>
    <row r="2194" spans="2:26" s="35" customFormat="1" ht="17.100000000000001" customHeight="1">
      <c r="B2194" s="105"/>
      <c r="C2194" s="54"/>
      <c r="D2194" s="96"/>
      <c r="E2194" s="111"/>
      <c r="F2194" s="112"/>
      <c r="G2194" s="113"/>
      <c r="H2194" s="100">
        <v>0</v>
      </c>
      <c r="I2194" s="98">
        <v>0</v>
      </c>
      <c r="J2194" s="101">
        <f t="shared" si="1626"/>
        <v>0</v>
      </c>
      <c r="K2194" s="100">
        <v>0</v>
      </c>
      <c r="L2194" s="98">
        <v>0</v>
      </c>
      <c r="M2194" s="101">
        <f t="shared" si="1627"/>
        <v>0</v>
      </c>
      <c r="N2194" s="100">
        <v>0</v>
      </c>
      <c r="O2194" s="98">
        <v>0</v>
      </c>
      <c r="P2194" s="101">
        <f t="shared" si="1628"/>
        <v>0</v>
      </c>
      <c r="Q2194" s="100">
        <v>0</v>
      </c>
      <c r="R2194" s="98">
        <v>0</v>
      </c>
      <c r="S2194" s="101">
        <f t="shared" si="1629"/>
        <v>0</v>
      </c>
      <c r="T2194" s="100">
        <v>0</v>
      </c>
      <c r="U2194" s="98">
        <v>0</v>
      </c>
      <c r="V2194" s="101">
        <f t="shared" si="1631"/>
        <v>0</v>
      </c>
      <c r="W2194" s="100">
        <v>0</v>
      </c>
      <c r="X2194" s="98">
        <v>0</v>
      </c>
      <c r="Y2194" s="147">
        <f t="shared" si="1630"/>
        <v>0</v>
      </c>
      <c r="Z2194" s="150"/>
    </row>
    <row r="2195" spans="2:26" s="35" customFormat="1" ht="17.100000000000001" customHeight="1">
      <c r="B2195" s="105"/>
      <c r="C2195" s="54"/>
      <c r="D2195" s="96"/>
      <c r="E2195" s="111"/>
      <c r="F2195" s="112"/>
      <c r="G2195" s="113"/>
      <c r="H2195" s="100">
        <v>0</v>
      </c>
      <c r="I2195" s="98">
        <v>0</v>
      </c>
      <c r="J2195" s="101">
        <f t="shared" si="1626"/>
        <v>0</v>
      </c>
      <c r="K2195" s="100">
        <v>0</v>
      </c>
      <c r="L2195" s="98">
        <v>0</v>
      </c>
      <c r="M2195" s="101">
        <f t="shared" si="1627"/>
        <v>0</v>
      </c>
      <c r="N2195" s="100">
        <v>0</v>
      </c>
      <c r="O2195" s="98">
        <v>0</v>
      </c>
      <c r="P2195" s="101">
        <f t="shared" si="1628"/>
        <v>0</v>
      </c>
      <c r="Q2195" s="100">
        <v>0</v>
      </c>
      <c r="R2195" s="98">
        <v>0</v>
      </c>
      <c r="S2195" s="101">
        <f t="shared" si="1629"/>
        <v>0</v>
      </c>
      <c r="T2195" s="100">
        <v>0</v>
      </c>
      <c r="U2195" s="98">
        <v>0</v>
      </c>
      <c r="V2195" s="101">
        <f t="shared" si="1631"/>
        <v>0</v>
      </c>
      <c r="W2195" s="100">
        <v>0</v>
      </c>
      <c r="X2195" s="98">
        <v>0</v>
      </c>
      <c r="Y2195" s="147">
        <f t="shared" si="1630"/>
        <v>0</v>
      </c>
      <c r="Z2195" s="150"/>
    </row>
    <row r="2196" spans="2:26" s="126" customFormat="1" ht="17.100000000000001" customHeight="1" thickBot="1">
      <c r="B2196" s="128"/>
      <c r="C2196" s="154"/>
      <c r="D2196" s="155"/>
      <c r="E2196" s="156"/>
      <c r="F2196" s="129"/>
      <c r="G2196" s="130"/>
      <c r="H2196" s="403" t="s">
        <v>201</v>
      </c>
      <c r="I2196" s="404"/>
      <c r="J2196" s="131">
        <f>SUM(J2189:J2195)</f>
        <v>0</v>
      </c>
      <c r="K2196" s="403" t="s">
        <v>201</v>
      </c>
      <c r="L2196" s="404"/>
      <c r="M2196" s="131">
        <f>SUM(M2189:M2195)</f>
        <v>0</v>
      </c>
      <c r="N2196" s="403" t="s">
        <v>201</v>
      </c>
      <c r="O2196" s="404"/>
      <c r="P2196" s="131">
        <f>SUM(P2189:P2195)</f>
        <v>0</v>
      </c>
      <c r="Q2196" s="403" t="s">
        <v>201</v>
      </c>
      <c r="R2196" s="404"/>
      <c r="S2196" s="131">
        <f>SUM(S2189:S2195)</f>
        <v>0</v>
      </c>
      <c r="T2196" s="403" t="s">
        <v>201</v>
      </c>
      <c r="U2196" s="404"/>
      <c r="V2196" s="131">
        <f>SUM(V2189:V2195)</f>
        <v>0</v>
      </c>
      <c r="W2196" s="403" t="s">
        <v>201</v>
      </c>
      <c r="X2196" s="404"/>
      <c r="Y2196" s="132">
        <f>SUM(Y2189:Y2195)</f>
        <v>0</v>
      </c>
      <c r="Z2196" s="152"/>
    </row>
    <row r="2197" spans="2:26" s="35" customFormat="1" ht="17.100000000000001" customHeight="1">
      <c r="B2197" s="114"/>
      <c r="C2197" s="157">
        <f>'2. Rekap Back Up Beton X'!C293</f>
        <v>27200</v>
      </c>
      <c r="D2197" s="158">
        <f>'2. Rekap Back Up Beton X'!D293</f>
        <v>27300</v>
      </c>
      <c r="E2197" s="159">
        <f>'2. Rekap Back Up Beton X'!E293</f>
        <v>3</v>
      </c>
      <c r="F2197" s="115">
        <f>(100/((D2197-C2197)*E2197))*((J2204*0.5)+(M2204*1)+(P2204*2)+(S2204*20)+(V2204*15)+(Y2204*1.5))</f>
        <v>0</v>
      </c>
      <c r="G2197" s="116" t="str">
        <f>IF(F2197&lt;=25,"B",IF(F2197&lt;=75,"S",IF(F2197&lt;=100,"RR","RB")))</f>
        <v>B</v>
      </c>
      <c r="H2197" s="135">
        <v>0</v>
      </c>
      <c r="I2197" s="136">
        <v>0</v>
      </c>
      <c r="J2197" s="137">
        <f t="shared" ref="J2197:J2203" si="1632">H2197*I2197</f>
        <v>0</v>
      </c>
      <c r="K2197" s="135">
        <v>0</v>
      </c>
      <c r="L2197" s="136">
        <v>0</v>
      </c>
      <c r="M2197" s="137">
        <f t="shared" ref="M2197:M2203" si="1633">K2197*L2197</f>
        <v>0</v>
      </c>
      <c r="N2197" s="135">
        <v>0</v>
      </c>
      <c r="O2197" s="136">
        <v>4</v>
      </c>
      <c r="P2197" s="137">
        <f t="shared" ref="P2197:P2203" si="1634">N2197*O2197</f>
        <v>0</v>
      </c>
      <c r="Q2197" s="135">
        <v>0</v>
      </c>
      <c r="R2197" s="136">
        <v>0</v>
      </c>
      <c r="S2197" s="137">
        <f t="shared" ref="S2197:S2203" si="1635">Q2197*R2197</f>
        <v>0</v>
      </c>
      <c r="T2197" s="135">
        <v>0</v>
      </c>
      <c r="U2197" s="136">
        <v>0</v>
      </c>
      <c r="V2197" s="137">
        <f>T2197*U2197</f>
        <v>0</v>
      </c>
      <c r="W2197" s="135">
        <v>0</v>
      </c>
      <c r="X2197" s="136">
        <v>0</v>
      </c>
      <c r="Y2197" s="148">
        <f t="shared" ref="Y2197:Y2203" si="1636">W2197*X2197</f>
        <v>0</v>
      </c>
      <c r="Z2197" s="153"/>
    </row>
    <row r="2198" spans="2:26" s="35" customFormat="1" ht="17.100000000000001" customHeight="1">
      <c r="B2198" s="105"/>
      <c r="C2198" s="54"/>
      <c r="D2198" s="96"/>
      <c r="E2198" s="111"/>
      <c r="F2198" s="112"/>
      <c r="G2198" s="113"/>
      <c r="H2198" s="100">
        <v>0</v>
      </c>
      <c r="I2198" s="98">
        <v>0</v>
      </c>
      <c r="J2198" s="101">
        <f t="shared" si="1632"/>
        <v>0</v>
      </c>
      <c r="K2198" s="100">
        <v>0</v>
      </c>
      <c r="L2198" s="98">
        <v>0</v>
      </c>
      <c r="M2198" s="101">
        <f t="shared" si="1633"/>
        <v>0</v>
      </c>
      <c r="N2198" s="100">
        <v>0</v>
      </c>
      <c r="O2198" s="98">
        <v>0</v>
      </c>
      <c r="P2198" s="101">
        <f t="shared" si="1634"/>
        <v>0</v>
      </c>
      <c r="Q2198" s="100">
        <v>0</v>
      </c>
      <c r="R2198" s="98">
        <v>0</v>
      </c>
      <c r="S2198" s="101">
        <f t="shared" si="1635"/>
        <v>0</v>
      </c>
      <c r="T2198" s="100">
        <v>0</v>
      </c>
      <c r="U2198" s="98">
        <v>0</v>
      </c>
      <c r="V2198" s="101">
        <f t="shared" ref="V2198:V2203" si="1637">T2198*U2198</f>
        <v>0</v>
      </c>
      <c r="W2198" s="100">
        <v>0</v>
      </c>
      <c r="X2198" s="98">
        <v>0</v>
      </c>
      <c r="Y2198" s="147">
        <f t="shared" si="1636"/>
        <v>0</v>
      </c>
      <c r="Z2198" s="150"/>
    </row>
    <row r="2199" spans="2:26" s="35" customFormat="1" ht="17.100000000000001" customHeight="1">
      <c r="B2199" s="105"/>
      <c r="C2199" s="54"/>
      <c r="D2199" s="96"/>
      <c r="E2199" s="111"/>
      <c r="F2199" s="112"/>
      <c r="G2199" s="113"/>
      <c r="H2199" s="100">
        <v>0</v>
      </c>
      <c r="I2199" s="98">
        <v>0</v>
      </c>
      <c r="J2199" s="101">
        <f t="shared" si="1632"/>
        <v>0</v>
      </c>
      <c r="K2199" s="100">
        <v>0</v>
      </c>
      <c r="L2199" s="98">
        <v>0</v>
      </c>
      <c r="M2199" s="101">
        <f t="shared" si="1633"/>
        <v>0</v>
      </c>
      <c r="N2199" s="100">
        <v>0</v>
      </c>
      <c r="O2199" s="98">
        <v>0</v>
      </c>
      <c r="P2199" s="101">
        <f t="shared" si="1634"/>
        <v>0</v>
      </c>
      <c r="Q2199" s="100">
        <v>0</v>
      </c>
      <c r="R2199" s="98">
        <v>0</v>
      </c>
      <c r="S2199" s="101">
        <f t="shared" si="1635"/>
        <v>0</v>
      </c>
      <c r="T2199" s="100">
        <v>0</v>
      </c>
      <c r="U2199" s="98">
        <v>0</v>
      </c>
      <c r="V2199" s="101">
        <f t="shared" si="1637"/>
        <v>0</v>
      </c>
      <c r="W2199" s="100">
        <v>0</v>
      </c>
      <c r="X2199" s="98">
        <v>0</v>
      </c>
      <c r="Y2199" s="147">
        <f t="shared" si="1636"/>
        <v>0</v>
      </c>
      <c r="Z2199" s="150"/>
    </row>
    <row r="2200" spans="2:26" s="35" customFormat="1" ht="17.100000000000001" customHeight="1">
      <c r="B2200" s="105"/>
      <c r="C2200" s="54"/>
      <c r="D2200" s="96"/>
      <c r="E2200" s="111"/>
      <c r="F2200" s="112"/>
      <c r="G2200" s="113"/>
      <c r="H2200" s="100">
        <v>0</v>
      </c>
      <c r="I2200" s="98">
        <v>0</v>
      </c>
      <c r="J2200" s="101">
        <f t="shared" si="1632"/>
        <v>0</v>
      </c>
      <c r="K2200" s="100">
        <v>0</v>
      </c>
      <c r="L2200" s="98">
        <v>0</v>
      </c>
      <c r="M2200" s="101">
        <f t="shared" si="1633"/>
        <v>0</v>
      </c>
      <c r="N2200" s="100">
        <v>0</v>
      </c>
      <c r="O2200" s="98">
        <v>0</v>
      </c>
      <c r="P2200" s="101">
        <f t="shared" si="1634"/>
        <v>0</v>
      </c>
      <c r="Q2200" s="100">
        <v>0</v>
      </c>
      <c r="R2200" s="98">
        <v>0</v>
      </c>
      <c r="S2200" s="101">
        <f t="shared" si="1635"/>
        <v>0</v>
      </c>
      <c r="T2200" s="100">
        <v>0</v>
      </c>
      <c r="U2200" s="98">
        <v>0</v>
      </c>
      <c r="V2200" s="101">
        <f t="shared" si="1637"/>
        <v>0</v>
      </c>
      <c r="W2200" s="100">
        <v>0</v>
      </c>
      <c r="X2200" s="98">
        <v>0</v>
      </c>
      <c r="Y2200" s="147">
        <f t="shared" si="1636"/>
        <v>0</v>
      </c>
      <c r="Z2200" s="150"/>
    </row>
    <row r="2201" spans="2:26" s="35" customFormat="1" ht="17.100000000000001" customHeight="1">
      <c r="B2201" s="105"/>
      <c r="C2201" s="54"/>
      <c r="D2201" s="96"/>
      <c r="E2201" s="111"/>
      <c r="F2201" s="112"/>
      <c r="G2201" s="113"/>
      <c r="H2201" s="100">
        <v>0</v>
      </c>
      <c r="I2201" s="98">
        <v>0</v>
      </c>
      <c r="J2201" s="101">
        <f t="shared" si="1632"/>
        <v>0</v>
      </c>
      <c r="K2201" s="100">
        <v>0</v>
      </c>
      <c r="L2201" s="98">
        <v>0</v>
      </c>
      <c r="M2201" s="101">
        <f t="shared" si="1633"/>
        <v>0</v>
      </c>
      <c r="N2201" s="100">
        <v>0</v>
      </c>
      <c r="O2201" s="98">
        <v>0</v>
      </c>
      <c r="P2201" s="101">
        <f t="shared" si="1634"/>
        <v>0</v>
      </c>
      <c r="Q2201" s="100">
        <v>0</v>
      </c>
      <c r="R2201" s="98">
        <v>0</v>
      </c>
      <c r="S2201" s="101">
        <f t="shared" si="1635"/>
        <v>0</v>
      </c>
      <c r="T2201" s="100">
        <v>0</v>
      </c>
      <c r="U2201" s="98">
        <v>0</v>
      </c>
      <c r="V2201" s="101">
        <f t="shared" si="1637"/>
        <v>0</v>
      </c>
      <c r="W2201" s="100">
        <v>0</v>
      </c>
      <c r="X2201" s="98">
        <v>0</v>
      </c>
      <c r="Y2201" s="147">
        <f t="shared" si="1636"/>
        <v>0</v>
      </c>
      <c r="Z2201" s="150"/>
    </row>
    <row r="2202" spans="2:26" s="35" customFormat="1" ht="17.100000000000001" customHeight="1">
      <c r="B2202" s="105"/>
      <c r="C2202" s="54"/>
      <c r="D2202" s="96"/>
      <c r="E2202" s="111"/>
      <c r="F2202" s="112"/>
      <c r="G2202" s="113"/>
      <c r="H2202" s="100">
        <v>0</v>
      </c>
      <c r="I2202" s="98">
        <v>0</v>
      </c>
      <c r="J2202" s="101">
        <f t="shared" si="1632"/>
        <v>0</v>
      </c>
      <c r="K2202" s="100">
        <v>0</v>
      </c>
      <c r="L2202" s="98">
        <v>0</v>
      </c>
      <c r="M2202" s="101">
        <f t="shared" si="1633"/>
        <v>0</v>
      </c>
      <c r="N2202" s="100">
        <v>0</v>
      </c>
      <c r="O2202" s="98">
        <v>0</v>
      </c>
      <c r="P2202" s="101">
        <f t="shared" si="1634"/>
        <v>0</v>
      </c>
      <c r="Q2202" s="100">
        <v>0</v>
      </c>
      <c r="R2202" s="98">
        <v>0</v>
      </c>
      <c r="S2202" s="101">
        <f t="shared" si="1635"/>
        <v>0</v>
      </c>
      <c r="T2202" s="100">
        <v>0</v>
      </c>
      <c r="U2202" s="98">
        <v>0</v>
      </c>
      <c r="V2202" s="101">
        <f t="shared" si="1637"/>
        <v>0</v>
      </c>
      <c r="W2202" s="100">
        <v>0</v>
      </c>
      <c r="X2202" s="98">
        <v>0</v>
      </c>
      <c r="Y2202" s="147">
        <f t="shared" si="1636"/>
        <v>0</v>
      </c>
      <c r="Z2202" s="150"/>
    </row>
    <row r="2203" spans="2:26" s="35" customFormat="1" ht="17.100000000000001" customHeight="1">
      <c r="B2203" s="105"/>
      <c r="C2203" s="54"/>
      <c r="D2203" s="96"/>
      <c r="E2203" s="111"/>
      <c r="F2203" s="112"/>
      <c r="G2203" s="113"/>
      <c r="H2203" s="100">
        <v>0</v>
      </c>
      <c r="I2203" s="98">
        <v>0</v>
      </c>
      <c r="J2203" s="101">
        <f t="shared" si="1632"/>
        <v>0</v>
      </c>
      <c r="K2203" s="100">
        <v>0</v>
      </c>
      <c r="L2203" s="98">
        <v>0</v>
      </c>
      <c r="M2203" s="101">
        <f t="shared" si="1633"/>
        <v>0</v>
      </c>
      <c r="N2203" s="100">
        <v>0</v>
      </c>
      <c r="O2203" s="98">
        <v>0</v>
      </c>
      <c r="P2203" s="101">
        <f t="shared" si="1634"/>
        <v>0</v>
      </c>
      <c r="Q2203" s="100">
        <v>0</v>
      </c>
      <c r="R2203" s="98">
        <v>0</v>
      </c>
      <c r="S2203" s="101">
        <f t="shared" si="1635"/>
        <v>0</v>
      </c>
      <c r="T2203" s="100">
        <v>0</v>
      </c>
      <c r="U2203" s="98">
        <v>0</v>
      </c>
      <c r="V2203" s="101">
        <f t="shared" si="1637"/>
        <v>0</v>
      </c>
      <c r="W2203" s="100">
        <v>0</v>
      </c>
      <c r="X2203" s="98">
        <v>0</v>
      </c>
      <c r="Y2203" s="147">
        <f t="shared" si="1636"/>
        <v>0</v>
      </c>
      <c r="Z2203" s="150"/>
    </row>
    <row r="2204" spans="2:26" s="126" customFormat="1" ht="17.100000000000001" customHeight="1">
      <c r="B2204" s="118"/>
      <c r="C2204" s="119"/>
      <c r="D2204" s="120"/>
      <c r="E2204" s="121"/>
      <c r="F2204" s="122"/>
      <c r="G2204" s="123"/>
      <c r="H2204" s="401" t="s">
        <v>201</v>
      </c>
      <c r="I2204" s="402"/>
      <c r="J2204" s="124">
        <f>SUM(J2197:J2203)</f>
        <v>0</v>
      </c>
      <c r="K2204" s="401" t="s">
        <v>201</v>
      </c>
      <c r="L2204" s="402"/>
      <c r="M2204" s="124">
        <f>SUM(M2197:M2203)</f>
        <v>0</v>
      </c>
      <c r="N2204" s="401" t="s">
        <v>201</v>
      </c>
      <c r="O2204" s="402"/>
      <c r="P2204" s="124">
        <f>SUM(P2197:P2203)</f>
        <v>0</v>
      </c>
      <c r="Q2204" s="401" t="s">
        <v>201</v>
      </c>
      <c r="R2204" s="402"/>
      <c r="S2204" s="124">
        <f>SUM(S2197:S2203)</f>
        <v>0</v>
      </c>
      <c r="T2204" s="401" t="s">
        <v>201</v>
      </c>
      <c r="U2204" s="402"/>
      <c r="V2204" s="124">
        <f>SUM(V2197:V2203)</f>
        <v>0</v>
      </c>
      <c r="W2204" s="401" t="s">
        <v>201</v>
      </c>
      <c r="X2204" s="402"/>
      <c r="Y2204" s="127">
        <f>SUM(Y2197:Y2203)</f>
        <v>0</v>
      </c>
      <c r="Z2204" s="151"/>
    </row>
    <row r="2205" spans="2:26" s="35" customFormat="1" ht="17.100000000000001" customHeight="1">
      <c r="B2205" s="105"/>
      <c r="C2205" s="54">
        <f>'2. Rekap Back Up Beton X'!C294</f>
        <v>27300</v>
      </c>
      <c r="D2205" s="96">
        <f>'2. Rekap Back Up Beton X'!D294</f>
        <v>27400</v>
      </c>
      <c r="E2205" s="111">
        <f>'2. Rekap Back Up Beton X'!E294</f>
        <v>3</v>
      </c>
      <c r="F2205" s="112">
        <f>(100/((D2205-C2205)*E2205))*((J2212*0.5)+(M2212*1)+(P2212*2)+(S2212*20)+(V2212*15)+(Y2212*1.5))</f>
        <v>0</v>
      </c>
      <c r="G2205" s="113" t="str">
        <f>IF(F2205&lt;=25,"B",IF(F2205&lt;=75,"S",IF(F2205&lt;=100,"RR","RB")))</f>
        <v>B</v>
      </c>
      <c r="H2205" s="100">
        <v>0</v>
      </c>
      <c r="I2205" s="98">
        <v>0</v>
      </c>
      <c r="J2205" s="101">
        <f t="shared" ref="J2205:J2211" si="1638">H2205*I2205</f>
        <v>0</v>
      </c>
      <c r="K2205" s="100">
        <v>0</v>
      </c>
      <c r="L2205" s="98">
        <v>0</v>
      </c>
      <c r="M2205" s="101">
        <f t="shared" ref="M2205:M2211" si="1639">K2205*L2205</f>
        <v>0</v>
      </c>
      <c r="N2205" s="100">
        <v>0</v>
      </c>
      <c r="O2205" s="98">
        <v>4</v>
      </c>
      <c r="P2205" s="101">
        <f t="shared" ref="P2205:P2211" si="1640">N2205*O2205</f>
        <v>0</v>
      </c>
      <c r="Q2205" s="100">
        <v>0</v>
      </c>
      <c r="R2205" s="98">
        <v>0</v>
      </c>
      <c r="S2205" s="101">
        <f t="shared" ref="S2205:S2211" si="1641">Q2205*R2205</f>
        <v>0</v>
      </c>
      <c r="T2205" s="100">
        <v>0</v>
      </c>
      <c r="U2205" s="98">
        <v>0</v>
      </c>
      <c r="V2205" s="101">
        <f>T2205*U2205</f>
        <v>0</v>
      </c>
      <c r="W2205" s="100">
        <v>0</v>
      </c>
      <c r="X2205" s="98">
        <v>0</v>
      </c>
      <c r="Y2205" s="147">
        <f t="shared" ref="Y2205:Y2211" si="1642">W2205*X2205</f>
        <v>0</v>
      </c>
      <c r="Z2205" s="150"/>
    </row>
    <row r="2206" spans="2:26" s="35" customFormat="1" ht="17.100000000000001" customHeight="1">
      <c r="B2206" s="105"/>
      <c r="C2206" s="54"/>
      <c r="D2206" s="96"/>
      <c r="E2206" s="111"/>
      <c r="F2206" s="112"/>
      <c r="G2206" s="113"/>
      <c r="H2206" s="100">
        <v>0</v>
      </c>
      <c r="I2206" s="98">
        <v>0</v>
      </c>
      <c r="J2206" s="101">
        <f t="shared" si="1638"/>
        <v>0</v>
      </c>
      <c r="K2206" s="100">
        <v>0</v>
      </c>
      <c r="L2206" s="98">
        <v>0</v>
      </c>
      <c r="M2206" s="101">
        <f t="shared" si="1639"/>
        <v>0</v>
      </c>
      <c r="N2206" s="100">
        <v>0</v>
      </c>
      <c r="O2206" s="98">
        <v>0</v>
      </c>
      <c r="P2206" s="101">
        <f t="shared" si="1640"/>
        <v>0</v>
      </c>
      <c r="Q2206" s="100">
        <v>0</v>
      </c>
      <c r="R2206" s="98">
        <v>0</v>
      </c>
      <c r="S2206" s="101">
        <f t="shared" si="1641"/>
        <v>0</v>
      </c>
      <c r="T2206" s="100">
        <v>0</v>
      </c>
      <c r="U2206" s="98">
        <v>0</v>
      </c>
      <c r="V2206" s="101">
        <f t="shared" ref="V2206:V2211" si="1643">T2206*U2206</f>
        <v>0</v>
      </c>
      <c r="W2206" s="100">
        <v>0</v>
      </c>
      <c r="X2206" s="98">
        <v>0</v>
      </c>
      <c r="Y2206" s="147">
        <f t="shared" si="1642"/>
        <v>0</v>
      </c>
      <c r="Z2206" s="150"/>
    </row>
    <row r="2207" spans="2:26" s="35" customFormat="1" ht="17.100000000000001" customHeight="1">
      <c r="B2207" s="105"/>
      <c r="C2207" s="54"/>
      <c r="D2207" s="96"/>
      <c r="E2207" s="111"/>
      <c r="F2207" s="112"/>
      <c r="G2207" s="113"/>
      <c r="H2207" s="100">
        <v>0</v>
      </c>
      <c r="I2207" s="98">
        <v>0</v>
      </c>
      <c r="J2207" s="101">
        <f t="shared" si="1638"/>
        <v>0</v>
      </c>
      <c r="K2207" s="100">
        <v>0</v>
      </c>
      <c r="L2207" s="98">
        <v>0</v>
      </c>
      <c r="M2207" s="101">
        <f t="shared" si="1639"/>
        <v>0</v>
      </c>
      <c r="N2207" s="100">
        <v>0</v>
      </c>
      <c r="O2207" s="98">
        <v>0</v>
      </c>
      <c r="P2207" s="101">
        <f t="shared" si="1640"/>
        <v>0</v>
      </c>
      <c r="Q2207" s="100">
        <v>0</v>
      </c>
      <c r="R2207" s="98">
        <v>0</v>
      </c>
      <c r="S2207" s="101">
        <f t="shared" si="1641"/>
        <v>0</v>
      </c>
      <c r="T2207" s="100">
        <v>0</v>
      </c>
      <c r="U2207" s="98">
        <v>0</v>
      </c>
      <c r="V2207" s="101">
        <f t="shared" si="1643"/>
        <v>0</v>
      </c>
      <c r="W2207" s="100">
        <v>0</v>
      </c>
      <c r="X2207" s="98">
        <v>0</v>
      </c>
      <c r="Y2207" s="147">
        <f t="shared" si="1642"/>
        <v>0</v>
      </c>
      <c r="Z2207" s="150"/>
    </row>
    <row r="2208" spans="2:26" s="35" customFormat="1" ht="17.100000000000001" customHeight="1">
      <c r="B2208" s="105"/>
      <c r="C2208" s="54"/>
      <c r="D2208" s="96"/>
      <c r="E2208" s="111"/>
      <c r="F2208" s="112"/>
      <c r="G2208" s="113"/>
      <c r="H2208" s="100">
        <v>0</v>
      </c>
      <c r="I2208" s="98">
        <v>0</v>
      </c>
      <c r="J2208" s="101">
        <f t="shared" si="1638"/>
        <v>0</v>
      </c>
      <c r="K2208" s="100">
        <v>0</v>
      </c>
      <c r="L2208" s="98">
        <v>0</v>
      </c>
      <c r="M2208" s="101">
        <f t="shared" si="1639"/>
        <v>0</v>
      </c>
      <c r="N2208" s="100">
        <v>0</v>
      </c>
      <c r="O2208" s="98">
        <v>0</v>
      </c>
      <c r="P2208" s="101">
        <f t="shared" si="1640"/>
        <v>0</v>
      </c>
      <c r="Q2208" s="100">
        <v>0</v>
      </c>
      <c r="R2208" s="98">
        <v>0</v>
      </c>
      <c r="S2208" s="101">
        <f t="shared" si="1641"/>
        <v>0</v>
      </c>
      <c r="T2208" s="100">
        <v>0</v>
      </c>
      <c r="U2208" s="98">
        <v>0</v>
      </c>
      <c r="V2208" s="101">
        <f t="shared" si="1643"/>
        <v>0</v>
      </c>
      <c r="W2208" s="100">
        <v>0</v>
      </c>
      <c r="X2208" s="98">
        <v>0</v>
      </c>
      <c r="Y2208" s="147">
        <f t="shared" si="1642"/>
        <v>0</v>
      </c>
      <c r="Z2208" s="150"/>
    </row>
    <row r="2209" spans="2:26" s="35" customFormat="1" ht="17.100000000000001" customHeight="1">
      <c r="B2209" s="105"/>
      <c r="C2209" s="54"/>
      <c r="D2209" s="96"/>
      <c r="E2209" s="111"/>
      <c r="F2209" s="112"/>
      <c r="G2209" s="113"/>
      <c r="H2209" s="100">
        <v>0</v>
      </c>
      <c r="I2209" s="98">
        <v>0</v>
      </c>
      <c r="J2209" s="101">
        <f t="shared" si="1638"/>
        <v>0</v>
      </c>
      <c r="K2209" s="100">
        <v>0</v>
      </c>
      <c r="L2209" s="98">
        <v>0</v>
      </c>
      <c r="M2209" s="101">
        <f t="shared" si="1639"/>
        <v>0</v>
      </c>
      <c r="N2209" s="100">
        <v>0</v>
      </c>
      <c r="O2209" s="98">
        <v>0</v>
      </c>
      <c r="P2209" s="101">
        <f t="shared" si="1640"/>
        <v>0</v>
      </c>
      <c r="Q2209" s="100">
        <v>0</v>
      </c>
      <c r="R2209" s="98">
        <v>0</v>
      </c>
      <c r="S2209" s="101">
        <f t="shared" si="1641"/>
        <v>0</v>
      </c>
      <c r="T2209" s="100">
        <v>0</v>
      </c>
      <c r="U2209" s="98">
        <v>0</v>
      </c>
      <c r="V2209" s="101">
        <f t="shared" si="1643"/>
        <v>0</v>
      </c>
      <c r="W2209" s="100">
        <v>0</v>
      </c>
      <c r="X2209" s="98">
        <v>0</v>
      </c>
      <c r="Y2209" s="147">
        <f t="shared" si="1642"/>
        <v>0</v>
      </c>
      <c r="Z2209" s="150"/>
    </row>
    <row r="2210" spans="2:26" s="35" customFormat="1" ht="17.100000000000001" customHeight="1">
      <c r="B2210" s="105"/>
      <c r="C2210" s="54"/>
      <c r="D2210" s="96"/>
      <c r="E2210" s="111"/>
      <c r="F2210" s="112"/>
      <c r="G2210" s="113"/>
      <c r="H2210" s="100">
        <v>0</v>
      </c>
      <c r="I2210" s="98">
        <v>0</v>
      </c>
      <c r="J2210" s="101">
        <f t="shared" si="1638"/>
        <v>0</v>
      </c>
      <c r="K2210" s="100">
        <v>0</v>
      </c>
      <c r="L2210" s="98">
        <v>0</v>
      </c>
      <c r="M2210" s="101">
        <f t="shared" si="1639"/>
        <v>0</v>
      </c>
      <c r="N2210" s="100">
        <v>0</v>
      </c>
      <c r="O2210" s="98">
        <v>0</v>
      </c>
      <c r="P2210" s="101">
        <f t="shared" si="1640"/>
        <v>0</v>
      </c>
      <c r="Q2210" s="100">
        <v>0</v>
      </c>
      <c r="R2210" s="98">
        <v>0</v>
      </c>
      <c r="S2210" s="101">
        <f t="shared" si="1641"/>
        <v>0</v>
      </c>
      <c r="T2210" s="100">
        <v>0</v>
      </c>
      <c r="U2210" s="98">
        <v>0</v>
      </c>
      <c r="V2210" s="101">
        <f t="shared" si="1643"/>
        <v>0</v>
      </c>
      <c r="W2210" s="100">
        <v>0</v>
      </c>
      <c r="X2210" s="98">
        <v>0</v>
      </c>
      <c r="Y2210" s="147">
        <f t="shared" si="1642"/>
        <v>0</v>
      </c>
      <c r="Z2210" s="150"/>
    </row>
    <row r="2211" spans="2:26" s="35" customFormat="1" ht="17.100000000000001" customHeight="1">
      <c r="B2211" s="105"/>
      <c r="C2211" s="54"/>
      <c r="D2211" s="96"/>
      <c r="E2211" s="111"/>
      <c r="F2211" s="112"/>
      <c r="G2211" s="113"/>
      <c r="H2211" s="100">
        <v>0</v>
      </c>
      <c r="I2211" s="98">
        <v>0</v>
      </c>
      <c r="J2211" s="101">
        <f t="shared" si="1638"/>
        <v>0</v>
      </c>
      <c r="K2211" s="100">
        <v>0</v>
      </c>
      <c r="L2211" s="98">
        <v>0</v>
      </c>
      <c r="M2211" s="101">
        <f t="shared" si="1639"/>
        <v>0</v>
      </c>
      <c r="N2211" s="100">
        <v>0</v>
      </c>
      <c r="O2211" s="98">
        <v>0</v>
      </c>
      <c r="P2211" s="101">
        <f t="shared" si="1640"/>
        <v>0</v>
      </c>
      <c r="Q2211" s="100">
        <v>0</v>
      </c>
      <c r="R2211" s="98">
        <v>0</v>
      </c>
      <c r="S2211" s="101">
        <f t="shared" si="1641"/>
        <v>0</v>
      </c>
      <c r="T2211" s="100">
        <v>0</v>
      </c>
      <c r="U2211" s="98">
        <v>0</v>
      </c>
      <c r="V2211" s="101">
        <f t="shared" si="1643"/>
        <v>0</v>
      </c>
      <c r="W2211" s="100">
        <v>0</v>
      </c>
      <c r="X2211" s="98">
        <v>0</v>
      </c>
      <c r="Y2211" s="147">
        <f t="shared" si="1642"/>
        <v>0</v>
      </c>
      <c r="Z2211" s="150"/>
    </row>
    <row r="2212" spans="2:26" s="126" customFormat="1" ht="17.100000000000001" customHeight="1">
      <c r="B2212" s="118"/>
      <c r="C2212" s="119"/>
      <c r="D2212" s="120"/>
      <c r="E2212" s="121"/>
      <c r="F2212" s="122"/>
      <c r="G2212" s="123"/>
      <c r="H2212" s="401" t="s">
        <v>201</v>
      </c>
      <c r="I2212" s="402"/>
      <c r="J2212" s="124">
        <f>SUM(J2205:J2211)</f>
        <v>0</v>
      </c>
      <c r="K2212" s="401" t="s">
        <v>201</v>
      </c>
      <c r="L2212" s="402"/>
      <c r="M2212" s="124">
        <f>SUM(M2205:M2211)</f>
        <v>0</v>
      </c>
      <c r="N2212" s="401" t="s">
        <v>201</v>
      </c>
      <c r="O2212" s="402"/>
      <c r="P2212" s="124">
        <f>SUM(P2205:P2211)</f>
        <v>0</v>
      </c>
      <c r="Q2212" s="401" t="s">
        <v>201</v>
      </c>
      <c r="R2212" s="402"/>
      <c r="S2212" s="124">
        <f>SUM(S2205:S2211)</f>
        <v>0</v>
      </c>
      <c r="T2212" s="401" t="s">
        <v>201</v>
      </c>
      <c r="U2212" s="402"/>
      <c r="V2212" s="124">
        <f>SUM(V2205:V2211)</f>
        <v>0</v>
      </c>
      <c r="W2212" s="401" t="s">
        <v>201</v>
      </c>
      <c r="X2212" s="402"/>
      <c r="Y2212" s="127">
        <f>SUM(Y2205:Y2211)</f>
        <v>0</v>
      </c>
      <c r="Z2212" s="151"/>
    </row>
    <row r="2213" spans="2:26" s="35" customFormat="1" ht="17.100000000000001" customHeight="1">
      <c r="B2213" s="105"/>
      <c r="C2213" s="54">
        <f>'2. Rekap Back Up Beton X'!C295</f>
        <v>27400</v>
      </c>
      <c r="D2213" s="96">
        <f>'2. Rekap Back Up Beton X'!D295</f>
        <v>27500</v>
      </c>
      <c r="E2213" s="111">
        <f>'2. Rekap Back Up Beton X'!E295</f>
        <v>3</v>
      </c>
      <c r="F2213" s="112">
        <f>(100/((D2213-C2213)*E2213))*((J2220*0.5)+(M2220*1)+(P2220*2)+(S2220*20)+(V2220*15)+(Y2220*1.5))</f>
        <v>0</v>
      </c>
      <c r="G2213" s="113" t="str">
        <f>IF(F2213&lt;=25,"B",IF(F2213&lt;=75,"S",IF(F2213&lt;=100,"RR","RB")))</f>
        <v>B</v>
      </c>
      <c r="H2213" s="100">
        <v>0</v>
      </c>
      <c r="I2213" s="98">
        <v>0</v>
      </c>
      <c r="J2213" s="101">
        <f t="shared" ref="J2213:J2219" si="1644">H2213*I2213</f>
        <v>0</v>
      </c>
      <c r="K2213" s="100">
        <v>0</v>
      </c>
      <c r="L2213" s="98">
        <v>0</v>
      </c>
      <c r="M2213" s="101">
        <f t="shared" ref="M2213:M2219" si="1645">K2213*L2213</f>
        <v>0</v>
      </c>
      <c r="N2213" s="100">
        <v>0</v>
      </c>
      <c r="O2213" s="98">
        <v>4</v>
      </c>
      <c r="P2213" s="101">
        <f t="shared" ref="P2213:P2219" si="1646">N2213*O2213</f>
        <v>0</v>
      </c>
      <c r="Q2213" s="100">
        <v>0</v>
      </c>
      <c r="R2213" s="98">
        <v>0</v>
      </c>
      <c r="S2213" s="101">
        <f t="shared" ref="S2213:S2219" si="1647">Q2213*R2213</f>
        <v>0</v>
      </c>
      <c r="T2213" s="100">
        <v>0</v>
      </c>
      <c r="U2213" s="98">
        <v>0</v>
      </c>
      <c r="V2213" s="101">
        <f>T2213*U2213</f>
        <v>0</v>
      </c>
      <c r="W2213" s="100">
        <v>0</v>
      </c>
      <c r="X2213" s="98">
        <v>0</v>
      </c>
      <c r="Y2213" s="147">
        <f t="shared" ref="Y2213:Y2219" si="1648">W2213*X2213</f>
        <v>0</v>
      </c>
      <c r="Z2213" s="150"/>
    </row>
    <row r="2214" spans="2:26" s="35" customFormat="1" ht="17.100000000000001" customHeight="1">
      <c r="B2214" s="105"/>
      <c r="C2214" s="54"/>
      <c r="D2214" s="96"/>
      <c r="E2214" s="111"/>
      <c r="F2214" s="112"/>
      <c r="G2214" s="113"/>
      <c r="H2214" s="100">
        <v>0</v>
      </c>
      <c r="I2214" s="98">
        <v>0</v>
      </c>
      <c r="J2214" s="101">
        <f t="shared" si="1644"/>
        <v>0</v>
      </c>
      <c r="K2214" s="100">
        <v>0</v>
      </c>
      <c r="L2214" s="98">
        <v>0</v>
      </c>
      <c r="M2214" s="101">
        <f t="shared" si="1645"/>
        <v>0</v>
      </c>
      <c r="N2214" s="100">
        <v>0</v>
      </c>
      <c r="O2214" s="98">
        <v>0</v>
      </c>
      <c r="P2214" s="101">
        <f t="shared" si="1646"/>
        <v>0</v>
      </c>
      <c r="Q2214" s="100">
        <v>0</v>
      </c>
      <c r="R2214" s="98">
        <v>0</v>
      </c>
      <c r="S2214" s="101">
        <f t="shared" si="1647"/>
        <v>0</v>
      </c>
      <c r="T2214" s="100">
        <v>0</v>
      </c>
      <c r="U2214" s="98">
        <v>0</v>
      </c>
      <c r="V2214" s="101">
        <f t="shared" ref="V2214:V2219" si="1649">T2214*U2214</f>
        <v>0</v>
      </c>
      <c r="W2214" s="100">
        <v>0</v>
      </c>
      <c r="X2214" s="98">
        <v>0</v>
      </c>
      <c r="Y2214" s="147">
        <f t="shared" si="1648"/>
        <v>0</v>
      </c>
      <c r="Z2214" s="150"/>
    </row>
    <row r="2215" spans="2:26" s="35" customFormat="1" ht="17.100000000000001" customHeight="1">
      <c r="B2215" s="105"/>
      <c r="C2215" s="54"/>
      <c r="D2215" s="96"/>
      <c r="E2215" s="111"/>
      <c r="F2215" s="112"/>
      <c r="G2215" s="113"/>
      <c r="H2215" s="100">
        <v>0</v>
      </c>
      <c r="I2215" s="98">
        <v>0</v>
      </c>
      <c r="J2215" s="101">
        <f t="shared" si="1644"/>
        <v>0</v>
      </c>
      <c r="K2215" s="100">
        <v>0</v>
      </c>
      <c r="L2215" s="98">
        <v>0</v>
      </c>
      <c r="M2215" s="101">
        <f t="shared" si="1645"/>
        <v>0</v>
      </c>
      <c r="N2215" s="100">
        <v>0</v>
      </c>
      <c r="O2215" s="98">
        <v>0</v>
      </c>
      <c r="P2215" s="101">
        <f t="shared" si="1646"/>
        <v>0</v>
      </c>
      <c r="Q2215" s="100">
        <v>0</v>
      </c>
      <c r="R2215" s="98">
        <v>0</v>
      </c>
      <c r="S2215" s="101">
        <f t="shared" si="1647"/>
        <v>0</v>
      </c>
      <c r="T2215" s="100">
        <v>0</v>
      </c>
      <c r="U2215" s="98">
        <v>0</v>
      </c>
      <c r="V2215" s="101">
        <f t="shared" si="1649"/>
        <v>0</v>
      </c>
      <c r="W2215" s="100">
        <v>0</v>
      </c>
      <c r="X2215" s="98">
        <v>0</v>
      </c>
      <c r="Y2215" s="147">
        <f t="shared" si="1648"/>
        <v>0</v>
      </c>
      <c r="Z2215" s="150"/>
    </row>
    <row r="2216" spans="2:26" s="35" customFormat="1" ht="17.100000000000001" customHeight="1">
      <c r="B2216" s="105"/>
      <c r="C2216" s="54"/>
      <c r="D2216" s="96"/>
      <c r="E2216" s="111"/>
      <c r="F2216" s="112"/>
      <c r="G2216" s="113"/>
      <c r="H2216" s="100">
        <v>0</v>
      </c>
      <c r="I2216" s="98">
        <v>0</v>
      </c>
      <c r="J2216" s="101">
        <f t="shared" si="1644"/>
        <v>0</v>
      </c>
      <c r="K2216" s="100">
        <v>0</v>
      </c>
      <c r="L2216" s="98">
        <v>0</v>
      </c>
      <c r="M2216" s="101">
        <f t="shared" si="1645"/>
        <v>0</v>
      </c>
      <c r="N2216" s="100">
        <v>0</v>
      </c>
      <c r="O2216" s="98">
        <v>0</v>
      </c>
      <c r="P2216" s="101">
        <f t="shared" si="1646"/>
        <v>0</v>
      </c>
      <c r="Q2216" s="100">
        <v>0</v>
      </c>
      <c r="R2216" s="98">
        <v>0</v>
      </c>
      <c r="S2216" s="101">
        <f t="shared" si="1647"/>
        <v>0</v>
      </c>
      <c r="T2216" s="100">
        <v>0</v>
      </c>
      <c r="U2216" s="98">
        <v>0</v>
      </c>
      <c r="V2216" s="101">
        <f t="shared" si="1649"/>
        <v>0</v>
      </c>
      <c r="W2216" s="100">
        <v>0</v>
      </c>
      <c r="X2216" s="98">
        <v>0</v>
      </c>
      <c r="Y2216" s="147">
        <f t="shared" si="1648"/>
        <v>0</v>
      </c>
      <c r="Z2216" s="150"/>
    </row>
    <row r="2217" spans="2:26" s="35" customFormat="1" ht="17.100000000000001" customHeight="1">
      <c r="B2217" s="105"/>
      <c r="C2217" s="54"/>
      <c r="D2217" s="96"/>
      <c r="E2217" s="111"/>
      <c r="F2217" s="112"/>
      <c r="G2217" s="113"/>
      <c r="H2217" s="100">
        <v>0</v>
      </c>
      <c r="I2217" s="98">
        <v>0</v>
      </c>
      <c r="J2217" s="101">
        <f t="shared" si="1644"/>
        <v>0</v>
      </c>
      <c r="K2217" s="100">
        <v>0</v>
      </c>
      <c r="L2217" s="98">
        <v>0</v>
      </c>
      <c r="M2217" s="101">
        <f t="shared" si="1645"/>
        <v>0</v>
      </c>
      <c r="N2217" s="100">
        <v>0</v>
      </c>
      <c r="O2217" s="98">
        <v>0</v>
      </c>
      <c r="P2217" s="101">
        <f t="shared" si="1646"/>
        <v>0</v>
      </c>
      <c r="Q2217" s="100">
        <v>0</v>
      </c>
      <c r="R2217" s="98">
        <v>0</v>
      </c>
      <c r="S2217" s="101">
        <f t="shared" si="1647"/>
        <v>0</v>
      </c>
      <c r="T2217" s="100">
        <v>0</v>
      </c>
      <c r="U2217" s="98">
        <v>0</v>
      </c>
      <c r="V2217" s="101">
        <f t="shared" si="1649"/>
        <v>0</v>
      </c>
      <c r="W2217" s="100">
        <v>0</v>
      </c>
      <c r="X2217" s="98">
        <v>0</v>
      </c>
      <c r="Y2217" s="147">
        <f t="shared" si="1648"/>
        <v>0</v>
      </c>
      <c r="Z2217" s="150"/>
    </row>
    <row r="2218" spans="2:26" s="35" customFormat="1" ht="17.100000000000001" customHeight="1">
      <c r="B2218" s="105"/>
      <c r="C2218" s="54"/>
      <c r="D2218" s="96"/>
      <c r="E2218" s="111"/>
      <c r="F2218" s="112"/>
      <c r="G2218" s="113"/>
      <c r="H2218" s="100">
        <v>0</v>
      </c>
      <c r="I2218" s="98">
        <v>0</v>
      </c>
      <c r="J2218" s="101">
        <f t="shared" si="1644"/>
        <v>0</v>
      </c>
      <c r="K2218" s="100">
        <v>0</v>
      </c>
      <c r="L2218" s="98">
        <v>0</v>
      </c>
      <c r="M2218" s="101">
        <f t="shared" si="1645"/>
        <v>0</v>
      </c>
      <c r="N2218" s="100">
        <v>0</v>
      </c>
      <c r="O2218" s="98">
        <v>0</v>
      </c>
      <c r="P2218" s="101">
        <f t="shared" si="1646"/>
        <v>0</v>
      </c>
      <c r="Q2218" s="100">
        <v>0</v>
      </c>
      <c r="R2218" s="98">
        <v>0</v>
      </c>
      <c r="S2218" s="101">
        <f t="shared" si="1647"/>
        <v>0</v>
      </c>
      <c r="T2218" s="100">
        <v>0</v>
      </c>
      <c r="U2218" s="98">
        <v>0</v>
      </c>
      <c r="V2218" s="101">
        <f t="shared" si="1649"/>
        <v>0</v>
      </c>
      <c r="W2218" s="100">
        <v>0</v>
      </c>
      <c r="X2218" s="98">
        <v>0</v>
      </c>
      <c r="Y2218" s="147">
        <f t="shared" si="1648"/>
        <v>0</v>
      </c>
      <c r="Z2218" s="150"/>
    </row>
    <row r="2219" spans="2:26" s="35" customFormat="1" ht="17.100000000000001" customHeight="1">
      <c r="B2219" s="105"/>
      <c r="C2219" s="54"/>
      <c r="D2219" s="96"/>
      <c r="E2219" s="111"/>
      <c r="F2219" s="112"/>
      <c r="G2219" s="113"/>
      <c r="H2219" s="100">
        <v>0</v>
      </c>
      <c r="I2219" s="98">
        <v>0</v>
      </c>
      <c r="J2219" s="101">
        <f t="shared" si="1644"/>
        <v>0</v>
      </c>
      <c r="K2219" s="100">
        <v>0</v>
      </c>
      <c r="L2219" s="98">
        <v>0</v>
      </c>
      <c r="M2219" s="101">
        <f t="shared" si="1645"/>
        <v>0</v>
      </c>
      <c r="N2219" s="100">
        <v>0</v>
      </c>
      <c r="O2219" s="98">
        <v>0</v>
      </c>
      <c r="P2219" s="101">
        <f t="shared" si="1646"/>
        <v>0</v>
      </c>
      <c r="Q2219" s="100">
        <v>0</v>
      </c>
      <c r="R2219" s="98">
        <v>0</v>
      </c>
      <c r="S2219" s="101">
        <f t="shared" si="1647"/>
        <v>0</v>
      </c>
      <c r="T2219" s="100">
        <v>0</v>
      </c>
      <c r="U2219" s="98">
        <v>0</v>
      </c>
      <c r="V2219" s="101">
        <f t="shared" si="1649"/>
        <v>0</v>
      </c>
      <c r="W2219" s="100">
        <v>0</v>
      </c>
      <c r="X2219" s="98">
        <v>0</v>
      </c>
      <c r="Y2219" s="147">
        <f t="shared" si="1648"/>
        <v>0</v>
      </c>
      <c r="Z2219" s="150"/>
    </row>
    <row r="2220" spans="2:26" s="126" customFormat="1" ht="17.100000000000001" customHeight="1">
      <c r="B2220" s="118"/>
      <c r="C2220" s="119"/>
      <c r="D2220" s="120"/>
      <c r="E2220" s="121"/>
      <c r="F2220" s="122"/>
      <c r="G2220" s="123"/>
      <c r="H2220" s="401" t="s">
        <v>201</v>
      </c>
      <c r="I2220" s="402"/>
      <c r="J2220" s="124">
        <f>SUM(J2213:J2219)</f>
        <v>0</v>
      </c>
      <c r="K2220" s="401" t="s">
        <v>201</v>
      </c>
      <c r="L2220" s="402"/>
      <c r="M2220" s="124">
        <f>SUM(M2213:M2219)</f>
        <v>0</v>
      </c>
      <c r="N2220" s="401" t="s">
        <v>201</v>
      </c>
      <c r="O2220" s="402"/>
      <c r="P2220" s="124">
        <f>SUM(P2213:P2219)</f>
        <v>0</v>
      </c>
      <c r="Q2220" s="401" t="s">
        <v>201</v>
      </c>
      <c r="R2220" s="402"/>
      <c r="S2220" s="124">
        <f>SUM(S2213:S2219)</f>
        <v>0</v>
      </c>
      <c r="T2220" s="401" t="s">
        <v>201</v>
      </c>
      <c r="U2220" s="402"/>
      <c r="V2220" s="124">
        <f>SUM(V2213:V2219)</f>
        <v>0</v>
      </c>
      <c r="W2220" s="401" t="s">
        <v>201</v>
      </c>
      <c r="X2220" s="402"/>
      <c r="Y2220" s="127">
        <f>SUM(Y2213:Y2219)</f>
        <v>0</v>
      </c>
      <c r="Z2220" s="151"/>
    </row>
    <row r="2221" spans="2:26" s="35" customFormat="1" ht="17.100000000000001" customHeight="1">
      <c r="B2221" s="105"/>
      <c r="C2221" s="54">
        <f>'2. Rekap Back Up Beton X'!C296</f>
        <v>27500</v>
      </c>
      <c r="D2221" s="96">
        <f>'2. Rekap Back Up Beton X'!D296</f>
        <v>27600</v>
      </c>
      <c r="E2221" s="111">
        <f>'2. Rekap Back Up Beton X'!E296</f>
        <v>3</v>
      </c>
      <c r="F2221" s="112">
        <f>(100/((D2221-C2221)*E2221))*((J2228*0.5)+(M2228*1)+(P2228*2)+(S2228*20)+(V2228*15)+(Y2228*1.5))</f>
        <v>0</v>
      </c>
      <c r="G2221" s="113" t="str">
        <f>IF(F2221&lt;=25,"B",IF(F2221&lt;=75,"S",IF(F2221&lt;=100,"RR","RB")))</f>
        <v>B</v>
      </c>
      <c r="H2221" s="100">
        <v>0</v>
      </c>
      <c r="I2221" s="98">
        <v>0</v>
      </c>
      <c r="J2221" s="101">
        <f t="shared" ref="J2221:J2227" si="1650">H2221*I2221</f>
        <v>0</v>
      </c>
      <c r="K2221" s="100">
        <v>0</v>
      </c>
      <c r="L2221" s="98">
        <v>0</v>
      </c>
      <c r="M2221" s="101">
        <f t="shared" ref="M2221:M2227" si="1651">K2221*L2221</f>
        <v>0</v>
      </c>
      <c r="N2221" s="100">
        <v>0</v>
      </c>
      <c r="O2221" s="98">
        <v>4</v>
      </c>
      <c r="P2221" s="101">
        <f t="shared" ref="P2221:P2227" si="1652">N2221*O2221</f>
        <v>0</v>
      </c>
      <c r="Q2221" s="100">
        <v>0</v>
      </c>
      <c r="R2221" s="98">
        <v>0</v>
      </c>
      <c r="S2221" s="101">
        <f t="shared" ref="S2221:S2227" si="1653">Q2221*R2221</f>
        <v>0</v>
      </c>
      <c r="T2221" s="100">
        <v>0</v>
      </c>
      <c r="U2221" s="98">
        <v>0</v>
      </c>
      <c r="V2221" s="101">
        <f>T2221*U2221</f>
        <v>0</v>
      </c>
      <c r="W2221" s="100">
        <v>0</v>
      </c>
      <c r="X2221" s="98">
        <v>0</v>
      </c>
      <c r="Y2221" s="147">
        <f t="shared" ref="Y2221:Y2227" si="1654">W2221*X2221</f>
        <v>0</v>
      </c>
      <c r="Z2221" s="150"/>
    </row>
    <row r="2222" spans="2:26" s="35" customFormat="1" ht="17.100000000000001" customHeight="1">
      <c r="B2222" s="105"/>
      <c r="C2222" s="54"/>
      <c r="D2222" s="96"/>
      <c r="E2222" s="111"/>
      <c r="F2222" s="112"/>
      <c r="G2222" s="113"/>
      <c r="H2222" s="100">
        <v>0</v>
      </c>
      <c r="I2222" s="98">
        <v>0</v>
      </c>
      <c r="J2222" s="101">
        <f t="shared" si="1650"/>
        <v>0</v>
      </c>
      <c r="K2222" s="100">
        <v>0</v>
      </c>
      <c r="L2222" s="98">
        <v>0</v>
      </c>
      <c r="M2222" s="101">
        <f t="shared" si="1651"/>
        <v>0</v>
      </c>
      <c r="N2222" s="100">
        <v>0</v>
      </c>
      <c r="O2222" s="98">
        <v>0</v>
      </c>
      <c r="P2222" s="101">
        <f t="shared" si="1652"/>
        <v>0</v>
      </c>
      <c r="Q2222" s="100">
        <v>0</v>
      </c>
      <c r="R2222" s="98">
        <v>0</v>
      </c>
      <c r="S2222" s="101">
        <f t="shared" si="1653"/>
        <v>0</v>
      </c>
      <c r="T2222" s="100">
        <v>0</v>
      </c>
      <c r="U2222" s="98">
        <v>0</v>
      </c>
      <c r="V2222" s="101">
        <f t="shared" ref="V2222:V2227" si="1655">T2222*U2222</f>
        <v>0</v>
      </c>
      <c r="W2222" s="100">
        <v>0</v>
      </c>
      <c r="X2222" s="98">
        <v>0</v>
      </c>
      <c r="Y2222" s="147">
        <f t="shared" si="1654"/>
        <v>0</v>
      </c>
      <c r="Z2222" s="150"/>
    </row>
    <row r="2223" spans="2:26" s="35" customFormat="1" ht="17.100000000000001" customHeight="1">
      <c r="B2223" s="105"/>
      <c r="C2223" s="54"/>
      <c r="D2223" s="96"/>
      <c r="E2223" s="111"/>
      <c r="F2223" s="112"/>
      <c r="G2223" s="113"/>
      <c r="H2223" s="100">
        <v>0</v>
      </c>
      <c r="I2223" s="98">
        <v>0</v>
      </c>
      <c r="J2223" s="101">
        <f t="shared" si="1650"/>
        <v>0</v>
      </c>
      <c r="K2223" s="100">
        <v>0</v>
      </c>
      <c r="L2223" s="98">
        <v>0</v>
      </c>
      <c r="M2223" s="101">
        <f t="shared" si="1651"/>
        <v>0</v>
      </c>
      <c r="N2223" s="100">
        <v>0</v>
      </c>
      <c r="O2223" s="98">
        <v>0</v>
      </c>
      <c r="P2223" s="101">
        <f t="shared" si="1652"/>
        <v>0</v>
      </c>
      <c r="Q2223" s="100">
        <v>0</v>
      </c>
      <c r="R2223" s="98">
        <v>0</v>
      </c>
      <c r="S2223" s="101">
        <f t="shared" si="1653"/>
        <v>0</v>
      </c>
      <c r="T2223" s="100">
        <v>0</v>
      </c>
      <c r="U2223" s="98">
        <v>0</v>
      </c>
      <c r="V2223" s="101">
        <f t="shared" si="1655"/>
        <v>0</v>
      </c>
      <c r="W2223" s="100">
        <v>0</v>
      </c>
      <c r="X2223" s="98">
        <v>0</v>
      </c>
      <c r="Y2223" s="147">
        <f t="shared" si="1654"/>
        <v>0</v>
      </c>
      <c r="Z2223" s="150"/>
    </row>
    <row r="2224" spans="2:26" s="35" customFormat="1" ht="17.100000000000001" customHeight="1">
      <c r="B2224" s="105"/>
      <c r="C2224" s="54"/>
      <c r="D2224" s="96"/>
      <c r="E2224" s="111"/>
      <c r="F2224" s="112"/>
      <c r="G2224" s="113"/>
      <c r="H2224" s="100">
        <v>0</v>
      </c>
      <c r="I2224" s="98">
        <v>0</v>
      </c>
      <c r="J2224" s="101">
        <f t="shared" si="1650"/>
        <v>0</v>
      </c>
      <c r="K2224" s="100">
        <v>0</v>
      </c>
      <c r="L2224" s="98">
        <v>0</v>
      </c>
      <c r="M2224" s="101">
        <f t="shared" si="1651"/>
        <v>0</v>
      </c>
      <c r="N2224" s="100">
        <v>0</v>
      </c>
      <c r="O2224" s="98">
        <v>0</v>
      </c>
      <c r="P2224" s="101">
        <f t="shared" si="1652"/>
        <v>0</v>
      </c>
      <c r="Q2224" s="100">
        <v>0</v>
      </c>
      <c r="R2224" s="98">
        <v>0</v>
      </c>
      <c r="S2224" s="101">
        <f t="shared" si="1653"/>
        <v>0</v>
      </c>
      <c r="T2224" s="100">
        <v>0</v>
      </c>
      <c r="U2224" s="98">
        <v>0</v>
      </c>
      <c r="V2224" s="101">
        <f t="shared" si="1655"/>
        <v>0</v>
      </c>
      <c r="W2224" s="100">
        <v>0</v>
      </c>
      <c r="X2224" s="98">
        <v>0</v>
      </c>
      <c r="Y2224" s="147">
        <f t="shared" si="1654"/>
        <v>0</v>
      </c>
      <c r="Z2224" s="150"/>
    </row>
    <row r="2225" spans="2:26" s="35" customFormat="1" ht="17.100000000000001" customHeight="1">
      <c r="B2225" s="105"/>
      <c r="C2225" s="54"/>
      <c r="D2225" s="96"/>
      <c r="E2225" s="111"/>
      <c r="F2225" s="112"/>
      <c r="G2225" s="113"/>
      <c r="H2225" s="100">
        <v>0</v>
      </c>
      <c r="I2225" s="98">
        <v>0</v>
      </c>
      <c r="J2225" s="101">
        <f t="shared" si="1650"/>
        <v>0</v>
      </c>
      <c r="K2225" s="100">
        <v>0</v>
      </c>
      <c r="L2225" s="98">
        <v>0</v>
      </c>
      <c r="M2225" s="101">
        <f t="shared" si="1651"/>
        <v>0</v>
      </c>
      <c r="N2225" s="100">
        <v>0</v>
      </c>
      <c r="O2225" s="98">
        <v>0</v>
      </c>
      <c r="P2225" s="101">
        <f t="shared" si="1652"/>
        <v>0</v>
      </c>
      <c r="Q2225" s="100">
        <v>0</v>
      </c>
      <c r="R2225" s="98">
        <v>0</v>
      </c>
      <c r="S2225" s="101">
        <f t="shared" si="1653"/>
        <v>0</v>
      </c>
      <c r="T2225" s="100">
        <v>0</v>
      </c>
      <c r="U2225" s="98">
        <v>0</v>
      </c>
      <c r="V2225" s="101">
        <f t="shared" si="1655"/>
        <v>0</v>
      </c>
      <c r="W2225" s="100">
        <v>0</v>
      </c>
      <c r="X2225" s="98">
        <v>0</v>
      </c>
      <c r="Y2225" s="147">
        <f t="shared" si="1654"/>
        <v>0</v>
      </c>
      <c r="Z2225" s="150"/>
    </row>
    <row r="2226" spans="2:26" s="35" customFormat="1" ht="17.100000000000001" customHeight="1">
      <c r="B2226" s="105"/>
      <c r="C2226" s="54"/>
      <c r="D2226" s="96"/>
      <c r="E2226" s="111"/>
      <c r="F2226" s="112"/>
      <c r="G2226" s="113"/>
      <c r="H2226" s="100">
        <v>0</v>
      </c>
      <c r="I2226" s="98">
        <v>0</v>
      </c>
      <c r="J2226" s="101">
        <f t="shared" si="1650"/>
        <v>0</v>
      </c>
      <c r="K2226" s="100">
        <v>0</v>
      </c>
      <c r="L2226" s="98">
        <v>0</v>
      </c>
      <c r="M2226" s="101">
        <f t="shared" si="1651"/>
        <v>0</v>
      </c>
      <c r="N2226" s="100">
        <v>0</v>
      </c>
      <c r="O2226" s="98">
        <v>0</v>
      </c>
      <c r="P2226" s="101">
        <f t="shared" si="1652"/>
        <v>0</v>
      </c>
      <c r="Q2226" s="100">
        <v>0</v>
      </c>
      <c r="R2226" s="98">
        <v>0</v>
      </c>
      <c r="S2226" s="101">
        <f t="shared" si="1653"/>
        <v>0</v>
      </c>
      <c r="T2226" s="100">
        <v>0</v>
      </c>
      <c r="U2226" s="98">
        <v>0</v>
      </c>
      <c r="V2226" s="101">
        <f t="shared" si="1655"/>
        <v>0</v>
      </c>
      <c r="W2226" s="100">
        <v>0</v>
      </c>
      <c r="X2226" s="98">
        <v>0</v>
      </c>
      <c r="Y2226" s="147">
        <f t="shared" si="1654"/>
        <v>0</v>
      </c>
      <c r="Z2226" s="150"/>
    </row>
    <row r="2227" spans="2:26" s="35" customFormat="1" ht="17.100000000000001" customHeight="1">
      <c r="B2227" s="105"/>
      <c r="C2227" s="54"/>
      <c r="D2227" s="96"/>
      <c r="E2227" s="111"/>
      <c r="F2227" s="112"/>
      <c r="G2227" s="113"/>
      <c r="H2227" s="100">
        <v>0</v>
      </c>
      <c r="I2227" s="98">
        <v>0</v>
      </c>
      <c r="J2227" s="101">
        <f t="shared" si="1650"/>
        <v>0</v>
      </c>
      <c r="K2227" s="100">
        <v>0</v>
      </c>
      <c r="L2227" s="98">
        <v>0</v>
      </c>
      <c r="M2227" s="101">
        <f t="shared" si="1651"/>
        <v>0</v>
      </c>
      <c r="N2227" s="100">
        <v>0</v>
      </c>
      <c r="O2227" s="98">
        <v>0</v>
      </c>
      <c r="P2227" s="101">
        <f t="shared" si="1652"/>
        <v>0</v>
      </c>
      <c r="Q2227" s="100">
        <v>0</v>
      </c>
      <c r="R2227" s="98">
        <v>0</v>
      </c>
      <c r="S2227" s="101">
        <f t="shared" si="1653"/>
        <v>0</v>
      </c>
      <c r="T2227" s="100">
        <v>0</v>
      </c>
      <c r="U2227" s="98">
        <v>0</v>
      </c>
      <c r="V2227" s="101">
        <f t="shared" si="1655"/>
        <v>0</v>
      </c>
      <c r="W2227" s="100">
        <v>0</v>
      </c>
      <c r="X2227" s="98">
        <v>0</v>
      </c>
      <c r="Y2227" s="147">
        <f t="shared" si="1654"/>
        <v>0</v>
      </c>
      <c r="Z2227" s="150"/>
    </row>
    <row r="2228" spans="2:26" s="126" customFormat="1" ht="17.100000000000001" customHeight="1">
      <c r="B2228" s="118"/>
      <c r="C2228" s="119"/>
      <c r="D2228" s="120"/>
      <c r="E2228" s="121"/>
      <c r="F2228" s="122"/>
      <c r="G2228" s="123"/>
      <c r="H2228" s="401" t="s">
        <v>201</v>
      </c>
      <c r="I2228" s="402"/>
      <c r="J2228" s="124">
        <f>SUM(J2221:J2227)</f>
        <v>0</v>
      </c>
      <c r="K2228" s="401" t="s">
        <v>201</v>
      </c>
      <c r="L2228" s="402"/>
      <c r="M2228" s="124">
        <f>SUM(M2221:M2227)</f>
        <v>0</v>
      </c>
      <c r="N2228" s="401" t="s">
        <v>201</v>
      </c>
      <c r="O2228" s="402"/>
      <c r="P2228" s="124">
        <f>SUM(P2221:P2227)</f>
        <v>0</v>
      </c>
      <c r="Q2228" s="401" t="s">
        <v>201</v>
      </c>
      <c r="R2228" s="402"/>
      <c r="S2228" s="124">
        <f>SUM(S2221:S2227)</f>
        <v>0</v>
      </c>
      <c r="T2228" s="401" t="s">
        <v>201</v>
      </c>
      <c r="U2228" s="402"/>
      <c r="V2228" s="124">
        <f>SUM(V2221:V2227)</f>
        <v>0</v>
      </c>
      <c r="W2228" s="401" t="s">
        <v>201</v>
      </c>
      <c r="X2228" s="402"/>
      <c r="Y2228" s="127">
        <f>SUM(Y2221:Y2227)</f>
        <v>0</v>
      </c>
      <c r="Z2228" s="151"/>
    </row>
    <row r="2229" spans="2:26" s="35" customFormat="1" ht="17.100000000000001" customHeight="1">
      <c r="B2229" s="105"/>
      <c r="C2229" s="54">
        <f>'2. Rekap Back Up Beton X'!C297</f>
        <v>27600</v>
      </c>
      <c r="D2229" s="96">
        <f>'2. Rekap Back Up Beton X'!D297</f>
        <v>27700</v>
      </c>
      <c r="E2229" s="111">
        <f>'2. Rekap Back Up Beton X'!E297</f>
        <v>3</v>
      </c>
      <c r="F2229" s="112">
        <f>(100/((D2229-C2229)*E2229))*((J2236*0.5)+(M2236*1)+(P2236*2)+(S2236*20)+(V2236*15)+(Y2236*1.5))</f>
        <v>0</v>
      </c>
      <c r="G2229" s="113" t="str">
        <f>IF(F2229&lt;=25,"B",IF(F2229&lt;=75,"S",IF(F2229&lt;=100,"RR","RB")))</f>
        <v>B</v>
      </c>
      <c r="H2229" s="100">
        <v>0</v>
      </c>
      <c r="I2229" s="98">
        <v>0</v>
      </c>
      <c r="J2229" s="101">
        <f t="shared" ref="J2229:J2235" si="1656">H2229*I2229</f>
        <v>0</v>
      </c>
      <c r="K2229" s="100">
        <v>0</v>
      </c>
      <c r="L2229" s="98">
        <v>0</v>
      </c>
      <c r="M2229" s="101">
        <f t="shared" ref="M2229:M2235" si="1657">K2229*L2229</f>
        <v>0</v>
      </c>
      <c r="N2229" s="100">
        <v>0</v>
      </c>
      <c r="O2229" s="98">
        <v>4</v>
      </c>
      <c r="P2229" s="101">
        <f t="shared" ref="P2229:P2235" si="1658">N2229*O2229</f>
        <v>0</v>
      </c>
      <c r="Q2229" s="100">
        <v>0</v>
      </c>
      <c r="R2229" s="98">
        <v>0</v>
      </c>
      <c r="S2229" s="101">
        <f t="shared" ref="S2229:S2235" si="1659">Q2229*R2229</f>
        <v>0</v>
      </c>
      <c r="T2229" s="100">
        <v>0</v>
      </c>
      <c r="U2229" s="98">
        <v>0</v>
      </c>
      <c r="V2229" s="101">
        <f>T2229*U2229</f>
        <v>0</v>
      </c>
      <c r="W2229" s="100">
        <v>0</v>
      </c>
      <c r="X2229" s="98">
        <v>0</v>
      </c>
      <c r="Y2229" s="147">
        <f t="shared" ref="Y2229:Y2235" si="1660">W2229*X2229</f>
        <v>0</v>
      </c>
      <c r="Z2229" s="150"/>
    </row>
    <row r="2230" spans="2:26" s="35" customFormat="1" ht="17.100000000000001" customHeight="1">
      <c r="B2230" s="105"/>
      <c r="C2230" s="54"/>
      <c r="D2230" s="96"/>
      <c r="E2230" s="111"/>
      <c r="F2230" s="112"/>
      <c r="G2230" s="113"/>
      <c r="H2230" s="100">
        <v>0</v>
      </c>
      <c r="I2230" s="98">
        <v>0</v>
      </c>
      <c r="J2230" s="101">
        <f t="shared" si="1656"/>
        <v>0</v>
      </c>
      <c r="K2230" s="100">
        <v>0</v>
      </c>
      <c r="L2230" s="98">
        <v>0</v>
      </c>
      <c r="M2230" s="101">
        <f t="shared" si="1657"/>
        <v>0</v>
      </c>
      <c r="N2230" s="100">
        <v>0</v>
      </c>
      <c r="O2230" s="98">
        <v>0</v>
      </c>
      <c r="P2230" s="101">
        <f t="shared" si="1658"/>
        <v>0</v>
      </c>
      <c r="Q2230" s="100">
        <v>0</v>
      </c>
      <c r="R2230" s="98">
        <v>0</v>
      </c>
      <c r="S2230" s="101">
        <f t="shared" si="1659"/>
        <v>0</v>
      </c>
      <c r="T2230" s="100">
        <v>0</v>
      </c>
      <c r="U2230" s="98">
        <v>0</v>
      </c>
      <c r="V2230" s="101">
        <f t="shared" ref="V2230:V2235" si="1661">T2230*U2230</f>
        <v>0</v>
      </c>
      <c r="W2230" s="100">
        <v>0</v>
      </c>
      <c r="X2230" s="98">
        <v>0</v>
      </c>
      <c r="Y2230" s="147">
        <f t="shared" si="1660"/>
        <v>0</v>
      </c>
      <c r="Z2230" s="150"/>
    </row>
    <row r="2231" spans="2:26" s="35" customFormat="1" ht="17.100000000000001" customHeight="1">
      <c r="B2231" s="105"/>
      <c r="C2231" s="54"/>
      <c r="D2231" s="96"/>
      <c r="E2231" s="111"/>
      <c r="F2231" s="112"/>
      <c r="G2231" s="113"/>
      <c r="H2231" s="100">
        <v>0</v>
      </c>
      <c r="I2231" s="98">
        <v>0</v>
      </c>
      <c r="J2231" s="101">
        <f t="shared" si="1656"/>
        <v>0</v>
      </c>
      <c r="K2231" s="100">
        <v>0</v>
      </c>
      <c r="L2231" s="98">
        <v>0</v>
      </c>
      <c r="M2231" s="101">
        <f t="shared" si="1657"/>
        <v>0</v>
      </c>
      <c r="N2231" s="100">
        <v>0</v>
      </c>
      <c r="O2231" s="98">
        <v>0</v>
      </c>
      <c r="P2231" s="101">
        <f t="shared" si="1658"/>
        <v>0</v>
      </c>
      <c r="Q2231" s="100">
        <v>0</v>
      </c>
      <c r="R2231" s="98">
        <v>0</v>
      </c>
      <c r="S2231" s="101">
        <f t="shared" si="1659"/>
        <v>0</v>
      </c>
      <c r="T2231" s="100">
        <v>0</v>
      </c>
      <c r="U2231" s="98">
        <v>0</v>
      </c>
      <c r="V2231" s="101">
        <f t="shared" si="1661"/>
        <v>0</v>
      </c>
      <c r="W2231" s="100">
        <v>0</v>
      </c>
      <c r="X2231" s="98">
        <v>0</v>
      </c>
      <c r="Y2231" s="147">
        <f t="shared" si="1660"/>
        <v>0</v>
      </c>
      <c r="Z2231" s="150"/>
    </row>
    <row r="2232" spans="2:26" s="35" customFormat="1" ht="17.100000000000001" customHeight="1">
      <c r="B2232" s="105"/>
      <c r="C2232" s="54"/>
      <c r="D2232" s="96"/>
      <c r="E2232" s="111"/>
      <c r="F2232" s="112"/>
      <c r="G2232" s="113"/>
      <c r="H2232" s="100">
        <v>0</v>
      </c>
      <c r="I2232" s="98">
        <v>0</v>
      </c>
      <c r="J2232" s="101">
        <f t="shared" si="1656"/>
        <v>0</v>
      </c>
      <c r="K2232" s="100">
        <v>0</v>
      </c>
      <c r="L2232" s="98">
        <v>0</v>
      </c>
      <c r="M2232" s="101">
        <f t="shared" si="1657"/>
        <v>0</v>
      </c>
      <c r="N2232" s="100">
        <v>0</v>
      </c>
      <c r="O2232" s="98">
        <v>0</v>
      </c>
      <c r="P2232" s="101">
        <f t="shared" si="1658"/>
        <v>0</v>
      </c>
      <c r="Q2232" s="100">
        <v>0</v>
      </c>
      <c r="R2232" s="98">
        <v>0</v>
      </c>
      <c r="S2232" s="101">
        <f t="shared" si="1659"/>
        <v>0</v>
      </c>
      <c r="T2232" s="100">
        <v>0</v>
      </c>
      <c r="U2232" s="98">
        <v>0</v>
      </c>
      <c r="V2232" s="101">
        <f t="shared" si="1661"/>
        <v>0</v>
      </c>
      <c r="W2232" s="100">
        <v>0</v>
      </c>
      <c r="X2232" s="98">
        <v>0</v>
      </c>
      <c r="Y2232" s="147">
        <f t="shared" si="1660"/>
        <v>0</v>
      </c>
      <c r="Z2232" s="150"/>
    </row>
    <row r="2233" spans="2:26" s="35" customFormat="1" ht="17.100000000000001" customHeight="1">
      <c r="B2233" s="105"/>
      <c r="C2233" s="54"/>
      <c r="D2233" s="96"/>
      <c r="E2233" s="111"/>
      <c r="F2233" s="112"/>
      <c r="G2233" s="113"/>
      <c r="H2233" s="100">
        <v>0</v>
      </c>
      <c r="I2233" s="98">
        <v>0</v>
      </c>
      <c r="J2233" s="101">
        <f t="shared" si="1656"/>
        <v>0</v>
      </c>
      <c r="K2233" s="100">
        <v>0</v>
      </c>
      <c r="L2233" s="98">
        <v>0</v>
      </c>
      <c r="M2233" s="101">
        <f t="shared" si="1657"/>
        <v>0</v>
      </c>
      <c r="N2233" s="100">
        <v>0</v>
      </c>
      <c r="O2233" s="98">
        <v>0</v>
      </c>
      <c r="P2233" s="101">
        <f t="shared" si="1658"/>
        <v>0</v>
      </c>
      <c r="Q2233" s="100">
        <v>0</v>
      </c>
      <c r="R2233" s="98">
        <v>0</v>
      </c>
      <c r="S2233" s="101">
        <f t="shared" si="1659"/>
        <v>0</v>
      </c>
      <c r="T2233" s="100">
        <v>0</v>
      </c>
      <c r="U2233" s="98">
        <v>0</v>
      </c>
      <c r="V2233" s="101">
        <f t="shared" si="1661"/>
        <v>0</v>
      </c>
      <c r="W2233" s="100">
        <v>0</v>
      </c>
      <c r="X2233" s="98">
        <v>0</v>
      </c>
      <c r="Y2233" s="147">
        <f t="shared" si="1660"/>
        <v>0</v>
      </c>
      <c r="Z2233" s="150"/>
    </row>
    <row r="2234" spans="2:26" s="35" customFormat="1" ht="17.100000000000001" customHeight="1">
      <c r="B2234" s="105"/>
      <c r="C2234" s="54"/>
      <c r="D2234" s="96"/>
      <c r="E2234" s="111"/>
      <c r="F2234" s="112"/>
      <c r="G2234" s="113"/>
      <c r="H2234" s="100">
        <v>0</v>
      </c>
      <c r="I2234" s="98">
        <v>0</v>
      </c>
      <c r="J2234" s="101">
        <f t="shared" si="1656"/>
        <v>0</v>
      </c>
      <c r="K2234" s="100">
        <v>0</v>
      </c>
      <c r="L2234" s="98">
        <v>0</v>
      </c>
      <c r="M2234" s="101">
        <f t="shared" si="1657"/>
        <v>0</v>
      </c>
      <c r="N2234" s="100">
        <v>0</v>
      </c>
      <c r="O2234" s="98">
        <v>0</v>
      </c>
      <c r="P2234" s="101">
        <f t="shared" si="1658"/>
        <v>0</v>
      </c>
      <c r="Q2234" s="100">
        <v>0</v>
      </c>
      <c r="R2234" s="98">
        <v>0</v>
      </c>
      <c r="S2234" s="101">
        <f t="shared" si="1659"/>
        <v>0</v>
      </c>
      <c r="T2234" s="100">
        <v>0</v>
      </c>
      <c r="U2234" s="98">
        <v>0</v>
      </c>
      <c r="V2234" s="101">
        <f t="shared" si="1661"/>
        <v>0</v>
      </c>
      <c r="W2234" s="100">
        <v>0</v>
      </c>
      <c r="X2234" s="98">
        <v>0</v>
      </c>
      <c r="Y2234" s="147">
        <f t="shared" si="1660"/>
        <v>0</v>
      </c>
      <c r="Z2234" s="150"/>
    </row>
    <row r="2235" spans="2:26" s="35" customFormat="1" ht="17.100000000000001" customHeight="1">
      <c r="B2235" s="105"/>
      <c r="C2235" s="54"/>
      <c r="D2235" s="96"/>
      <c r="E2235" s="111"/>
      <c r="F2235" s="112"/>
      <c r="G2235" s="113"/>
      <c r="H2235" s="100">
        <v>0</v>
      </c>
      <c r="I2235" s="98">
        <v>0</v>
      </c>
      <c r="J2235" s="101">
        <f t="shared" si="1656"/>
        <v>0</v>
      </c>
      <c r="K2235" s="100">
        <v>0</v>
      </c>
      <c r="L2235" s="98">
        <v>0</v>
      </c>
      <c r="M2235" s="101">
        <f t="shared" si="1657"/>
        <v>0</v>
      </c>
      <c r="N2235" s="100">
        <v>0</v>
      </c>
      <c r="O2235" s="98">
        <v>0</v>
      </c>
      <c r="P2235" s="101">
        <f t="shared" si="1658"/>
        <v>0</v>
      </c>
      <c r="Q2235" s="100">
        <v>0</v>
      </c>
      <c r="R2235" s="98">
        <v>0</v>
      </c>
      <c r="S2235" s="101">
        <f t="shared" si="1659"/>
        <v>0</v>
      </c>
      <c r="T2235" s="100">
        <v>0</v>
      </c>
      <c r="U2235" s="98">
        <v>0</v>
      </c>
      <c r="V2235" s="101">
        <f t="shared" si="1661"/>
        <v>0</v>
      </c>
      <c r="W2235" s="100">
        <v>0</v>
      </c>
      <c r="X2235" s="98">
        <v>0</v>
      </c>
      <c r="Y2235" s="147">
        <f t="shared" si="1660"/>
        <v>0</v>
      </c>
      <c r="Z2235" s="150"/>
    </row>
    <row r="2236" spans="2:26" s="126" customFormat="1" ht="17.100000000000001" customHeight="1">
      <c r="B2236" s="118"/>
      <c r="C2236" s="119"/>
      <c r="D2236" s="120"/>
      <c r="E2236" s="121"/>
      <c r="F2236" s="122"/>
      <c r="G2236" s="123"/>
      <c r="H2236" s="401" t="s">
        <v>201</v>
      </c>
      <c r="I2236" s="402"/>
      <c r="J2236" s="124">
        <f>SUM(J2229:J2235)</f>
        <v>0</v>
      </c>
      <c r="K2236" s="401" t="s">
        <v>201</v>
      </c>
      <c r="L2236" s="402"/>
      <c r="M2236" s="124">
        <f>SUM(M2229:M2235)</f>
        <v>0</v>
      </c>
      <c r="N2236" s="401" t="s">
        <v>201</v>
      </c>
      <c r="O2236" s="402"/>
      <c r="P2236" s="124">
        <f>SUM(P2229:P2235)</f>
        <v>0</v>
      </c>
      <c r="Q2236" s="401" t="s">
        <v>201</v>
      </c>
      <c r="R2236" s="402"/>
      <c r="S2236" s="124">
        <f>SUM(S2229:S2235)</f>
        <v>0</v>
      </c>
      <c r="T2236" s="401" t="s">
        <v>201</v>
      </c>
      <c r="U2236" s="402"/>
      <c r="V2236" s="124">
        <f>SUM(V2229:V2235)</f>
        <v>0</v>
      </c>
      <c r="W2236" s="401" t="s">
        <v>201</v>
      </c>
      <c r="X2236" s="402"/>
      <c r="Y2236" s="127">
        <f>SUM(Y2229:Y2235)</f>
        <v>0</v>
      </c>
      <c r="Z2236" s="151"/>
    </row>
    <row r="2237" spans="2:26" s="35" customFormat="1" ht="17.100000000000001" customHeight="1">
      <c r="B2237" s="105"/>
      <c r="C2237" s="54">
        <f>'2. Rekap Back Up Beton X'!C298</f>
        <v>27700</v>
      </c>
      <c r="D2237" s="96">
        <f>'2. Rekap Back Up Beton X'!D298</f>
        <v>27800</v>
      </c>
      <c r="E2237" s="111">
        <f>'2. Rekap Back Up Beton X'!E298</f>
        <v>3</v>
      </c>
      <c r="F2237" s="112">
        <f>(100/((D2237-C2237)*E2237))*((J2244*0.5)+(M2244*1)+(P2244*2)+(S2244*20)+(V2244*15)+(Y2244*1.5))</f>
        <v>0</v>
      </c>
      <c r="G2237" s="113" t="str">
        <f>IF(F2237&lt;=25,"B",IF(F2237&lt;=75,"S",IF(F2237&lt;=100,"RR","RB")))</f>
        <v>B</v>
      </c>
      <c r="H2237" s="100">
        <v>0</v>
      </c>
      <c r="I2237" s="98">
        <v>0</v>
      </c>
      <c r="J2237" s="101">
        <f t="shared" ref="J2237:J2243" si="1662">H2237*I2237</f>
        <v>0</v>
      </c>
      <c r="K2237" s="100">
        <v>0</v>
      </c>
      <c r="L2237" s="98">
        <v>0</v>
      </c>
      <c r="M2237" s="101">
        <f t="shared" ref="M2237:M2243" si="1663">K2237*L2237</f>
        <v>0</v>
      </c>
      <c r="N2237" s="100">
        <v>0</v>
      </c>
      <c r="O2237" s="98">
        <v>4</v>
      </c>
      <c r="P2237" s="101">
        <f t="shared" ref="P2237:P2243" si="1664">N2237*O2237</f>
        <v>0</v>
      </c>
      <c r="Q2237" s="100">
        <v>0</v>
      </c>
      <c r="R2237" s="98">
        <v>0</v>
      </c>
      <c r="S2237" s="101">
        <f t="shared" ref="S2237:S2243" si="1665">Q2237*R2237</f>
        <v>0</v>
      </c>
      <c r="T2237" s="100">
        <v>0</v>
      </c>
      <c r="U2237" s="98">
        <v>0</v>
      </c>
      <c r="V2237" s="101">
        <f>T2237*U2237</f>
        <v>0</v>
      </c>
      <c r="W2237" s="100">
        <v>0</v>
      </c>
      <c r="X2237" s="98">
        <v>0</v>
      </c>
      <c r="Y2237" s="147">
        <f t="shared" ref="Y2237:Y2243" si="1666">W2237*X2237</f>
        <v>0</v>
      </c>
      <c r="Z2237" s="150"/>
    </row>
    <row r="2238" spans="2:26" s="35" customFormat="1" ht="17.100000000000001" customHeight="1">
      <c r="B2238" s="105"/>
      <c r="C2238" s="54"/>
      <c r="D2238" s="96"/>
      <c r="E2238" s="111"/>
      <c r="F2238" s="112"/>
      <c r="G2238" s="113"/>
      <c r="H2238" s="100">
        <v>0</v>
      </c>
      <c r="I2238" s="98">
        <v>0</v>
      </c>
      <c r="J2238" s="101">
        <f t="shared" si="1662"/>
        <v>0</v>
      </c>
      <c r="K2238" s="100">
        <v>0</v>
      </c>
      <c r="L2238" s="98">
        <v>0</v>
      </c>
      <c r="M2238" s="101">
        <f t="shared" si="1663"/>
        <v>0</v>
      </c>
      <c r="N2238" s="100">
        <v>0</v>
      </c>
      <c r="O2238" s="98">
        <v>0</v>
      </c>
      <c r="P2238" s="101">
        <f t="shared" si="1664"/>
        <v>0</v>
      </c>
      <c r="Q2238" s="100">
        <v>0</v>
      </c>
      <c r="R2238" s="98">
        <v>0</v>
      </c>
      <c r="S2238" s="101">
        <f t="shared" si="1665"/>
        <v>0</v>
      </c>
      <c r="T2238" s="100">
        <v>0</v>
      </c>
      <c r="U2238" s="98">
        <v>0</v>
      </c>
      <c r="V2238" s="101">
        <f t="shared" ref="V2238:V2243" si="1667">T2238*U2238</f>
        <v>0</v>
      </c>
      <c r="W2238" s="100">
        <v>0</v>
      </c>
      <c r="X2238" s="98">
        <v>0</v>
      </c>
      <c r="Y2238" s="147">
        <f t="shared" si="1666"/>
        <v>0</v>
      </c>
      <c r="Z2238" s="150"/>
    </row>
    <row r="2239" spans="2:26" s="35" customFormat="1" ht="17.100000000000001" customHeight="1">
      <c r="B2239" s="105"/>
      <c r="C2239" s="54"/>
      <c r="D2239" s="96"/>
      <c r="E2239" s="111"/>
      <c r="F2239" s="112"/>
      <c r="G2239" s="113"/>
      <c r="H2239" s="100">
        <v>0</v>
      </c>
      <c r="I2239" s="98">
        <v>0</v>
      </c>
      <c r="J2239" s="101">
        <f t="shared" si="1662"/>
        <v>0</v>
      </c>
      <c r="K2239" s="100">
        <v>0</v>
      </c>
      <c r="L2239" s="98">
        <v>0</v>
      </c>
      <c r="M2239" s="101">
        <f t="shared" si="1663"/>
        <v>0</v>
      </c>
      <c r="N2239" s="100">
        <v>0</v>
      </c>
      <c r="O2239" s="98">
        <v>0</v>
      </c>
      <c r="P2239" s="101">
        <f t="shared" si="1664"/>
        <v>0</v>
      </c>
      <c r="Q2239" s="100">
        <v>0</v>
      </c>
      <c r="R2239" s="98">
        <v>0</v>
      </c>
      <c r="S2239" s="101">
        <f t="shared" si="1665"/>
        <v>0</v>
      </c>
      <c r="T2239" s="100">
        <v>0</v>
      </c>
      <c r="U2239" s="98">
        <v>0</v>
      </c>
      <c r="V2239" s="101">
        <f t="shared" si="1667"/>
        <v>0</v>
      </c>
      <c r="W2239" s="100">
        <v>0</v>
      </c>
      <c r="X2239" s="98">
        <v>0</v>
      </c>
      <c r="Y2239" s="147">
        <f t="shared" si="1666"/>
        <v>0</v>
      </c>
      <c r="Z2239" s="150"/>
    </row>
    <row r="2240" spans="2:26" s="35" customFormat="1" ht="17.100000000000001" customHeight="1">
      <c r="B2240" s="105"/>
      <c r="C2240" s="54"/>
      <c r="D2240" s="96"/>
      <c r="E2240" s="111"/>
      <c r="F2240" s="112"/>
      <c r="G2240" s="113"/>
      <c r="H2240" s="100">
        <v>0</v>
      </c>
      <c r="I2240" s="98">
        <v>0</v>
      </c>
      <c r="J2240" s="101">
        <f t="shared" si="1662"/>
        <v>0</v>
      </c>
      <c r="K2240" s="100">
        <v>0</v>
      </c>
      <c r="L2240" s="98">
        <v>0</v>
      </c>
      <c r="M2240" s="101">
        <f t="shared" si="1663"/>
        <v>0</v>
      </c>
      <c r="N2240" s="100">
        <v>0</v>
      </c>
      <c r="O2240" s="98">
        <v>0</v>
      </c>
      <c r="P2240" s="101">
        <f t="shared" si="1664"/>
        <v>0</v>
      </c>
      <c r="Q2240" s="100">
        <v>0</v>
      </c>
      <c r="R2240" s="98">
        <v>0</v>
      </c>
      <c r="S2240" s="101">
        <f t="shared" si="1665"/>
        <v>0</v>
      </c>
      <c r="T2240" s="100">
        <v>0</v>
      </c>
      <c r="U2240" s="98">
        <v>0</v>
      </c>
      <c r="V2240" s="101">
        <f t="shared" si="1667"/>
        <v>0</v>
      </c>
      <c r="W2240" s="100">
        <v>0</v>
      </c>
      <c r="X2240" s="98">
        <v>0</v>
      </c>
      <c r="Y2240" s="147">
        <f t="shared" si="1666"/>
        <v>0</v>
      </c>
      <c r="Z2240" s="150"/>
    </row>
    <row r="2241" spans="2:26" s="35" customFormat="1" ht="17.100000000000001" customHeight="1">
      <c r="B2241" s="105"/>
      <c r="C2241" s="54"/>
      <c r="D2241" s="96"/>
      <c r="E2241" s="111"/>
      <c r="F2241" s="112"/>
      <c r="G2241" s="113"/>
      <c r="H2241" s="100">
        <v>0</v>
      </c>
      <c r="I2241" s="98">
        <v>0</v>
      </c>
      <c r="J2241" s="101">
        <f t="shared" si="1662"/>
        <v>0</v>
      </c>
      <c r="K2241" s="100">
        <v>0</v>
      </c>
      <c r="L2241" s="98">
        <v>0</v>
      </c>
      <c r="M2241" s="101">
        <f t="shared" si="1663"/>
        <v>0</v>
      </c>
      <c r="N2241" s="100">
        <v>0</v>
      </c>
      <c r="O2241" s="98">
        <v>0</v>
      </c>
      <c r="P2241" s="101">
        <f t="shared" si="1664"/>
        <v>0</v>
      </c>
      <c r="Q2241" s="100">
        <v>0</v>
      </c>
      <c r="R2241" s="98">
        <v>0</v>
      </c>
      <c r="S2241" s="101">
        <f t="shared" si="1665"/>
        <v>0</v>
      </c>
      <c r="T2241" s="100">
        <v>0</v>
      </c>
      <c r="U2241" s="98">
        <v>0</v>
      </c>
      <c r="V2241" s="101">
        <f t="shared" si="1667"/>
        <v>0</v>
      </c>
      <c r="W2241" s="100">
        <v>0</v>
      </c>
      <c r="X2241" s="98">
        <v>0</v>
      </c>
      <c r="Y2241" s="147">
        <f t="shared" si="1666"/>
        <v>0</v>
      </c>
      <c r="Z2241" s="150"/>
    </row>
    <row r="2242" spans="2:26" s="35" customFormat="1" ht="17.100000000000001" customHeight="1">
      <c r="B2242" s="105"/>
      <c r="C2242" s="54"/>
      <c r="D2242" s="96"/>
      <c r="E2242" s="111"/>
      <c r="F2242" s="112"/>
      <c r="G2242" s="113"/>
      <c r="H2242" s="100">
        <v>0</v>
      </c>
      <c r="I2242" s="98">
        <v>0</v>
      </c>
      <c r="J2242" s="101">
        <f t="shared" si="1662"/>
        <v>0</v>
      </c>
      <c r="K2242" s="100">
        <v>0</v>
      </c>
      <c r="L2242" s="98">
        <v>0</v>
      </c>
      <c r="M2242" s="101">
        <f t="shared" si="1663"/>
        <v>0</v>
      </c>
      <c r="N2242" s="100">
        <v>0</v>
      </c>
      <c r="O2242" s="98">
        <v>0</v>
      </c>
      <c r="P2242" s="101">
        <f t="shared" si="1664"/>
        <v>0</v>
      </c>
      <c r="Q2242" s="100">
        <v>0</v>
      </c>
      <c r="R2242" s="98">
        <v>0</v>
      </c>
      <c r="S2242" s="101">
        <f t="shared" si="1665"/>
        <v>0</v>
      </c>
      <c r="T2242" s="100">
        <v>0</v>
      </c>
      <c r="U2242" s="98">
        <v>0</v>
      </c>
      <c r="V2242" s="101">
        <f t="shared" si="1667"/>
        <v>0</v>
      </c>
      <c r="W2242" s="100">
        <v>0</v>
      </c>
      <c r="X2242" s="98">
        <v>0</v>
      </c>
      <c r="Y2242" s="147">
        <f t="shared" si="1666"/>
        <v>0</v>
      </c>
      <c r="Z2242" s="150"/>
    </row>
    <row r="2243" spans="2:26" s="35" customFormat="1" ht="17.100000000000001" customHeight="1">
      <c r="B2243" s="105"/>
      <c r="C2243" s="54"/>
      <c r="D2243" s="96"/>
      <c r="E2243" s="111"/>
      <c r="F2243" s="112"/>
      <c r="G2243" s="113"/>
      <c r="H2243" s="100">
        <v>0</v>
      </c>
      <c r="I2243" s="98">
        <v>0</v>
      </c>
      <c r="J2243" s="101">
        <f t="shared" si="1662"/>
        <v>0</v>
      </c>
      <c r="K2243" s="100">
        <v>0</v>
      </c>
      <c r="L2243" s="98">
        <v>0</v>
      </c>
      <c r="M2243" s="101">
        <f t="shared" si="1663"/>
        <v>0</v>
      </c>
      <c r="N2243" s="100">
        <v>0</v>
      </c>
      <c r="O2243" s="98">
        <v>0</v>
      </c>
      <c r="P2243" s="101">
        <f t="shared" si="1664"/>
        <v>0</v>
      </c>
      <c r="Q2243" s="100">
        <v>0</v>
      </c>
      <c r="R2243" s="98">
        <v>0</v>
      </c>
      <c r="S2243" s="101">
        <f t="shared" si="1665"/>
        <v>0</v>
      </c>
      <c r="T2243" s="100">
        <v>0</v>
      </c>
      <c r="U2243" s="98">
        <v>0</v>
      </c>
      <c r="V2243" s="101">
        <f t="shared" si="1667"/>
        <v>0</v>
      </c>
      <c r="W2243" s="100">
        <v>0</v>
      </c>
      <c r="X2243" s="98">
        <v>0</v>
      </c>
      <c r="Y2243" s="147">
        <f t="shared" si="1666"/>
        <v>0</v>
      </c>
      <c r="Z2243" s="150"/>
    </row>
    <row r="2244" spans="2:26" s="126" customFormat="1" ht="17.100000000000001" customHeight="1">
      <c r="B2244" s="118"/>
      <c r="C2244" s="119"/>
      <c r="D2244" s="120"/>
      <c r="E2244" s="121"/>
      <c r="F2244" s="122"/>
      <c r="G2244" s="123"/>
      <c r="H2244" s="401" t="s">
        <v>201</v>
      </c>
      <c r="I2244" s="402"/>
      <c r="J2244" s="124">
        <f>SUM(J2237:J2243)</f>
        <v>0</v>
      </c>
      <c r="K2244" s="401" t="s">
        <v>201</v>
      </c>
      <c r="L2244" s="402"/>
      <c r="M2244" s="124">
        <f>SUM(M2237:M2243)</f>
        <v>0</v>
      </c>
      <c r="N2244" s="401" t="s">
        <v>201</v>
      </c>
      <c r="O2244" s="402"/>
      <c r="P2244" s="124">
        <f>SUM(P2237:P2243)</f>
        <v>0</v>
      </c>
      <c r="Q2244" s="401" t="s">
        <v>201</v>
      </c>
      <c r="R2244" s="402"/>
      <c r="S2244" s="124">
        <f>SUM(S2237:S2243)</f>
        <v>0</v>
      </c>
      <c r="T2244" s="401" t="s">
        <v>201</v>
      </c>
      <c r="U2244" s="402"/>
      <c r="V2244" s="124">
        <f>SUM(V2237:V2243)</f>
        <v>0</v>
      </c>
      <c r="W2244" s="401" t="s">
        <v>201</v>
      </c>
      <c r="X2244" s="402"/>
      <c r="Y2244" s="127">
        <f>SUM(Y2237:Y2243)</f>
        <v>0</v>
      </c>
      <c r="Z2244" s="151"/>
    </row>
    <row r="2245" spans="2:26" s="35" customFormat="1" ht="17.100000000000001" customHeight="1">
      <c r="B2245" s="105"/>
      <c r="C2245" s="54">
        <f>'2. Rekap Back Up Beton X'!C299</f>
        <v>27800</v>
      </c>
      <c r="D2245" s="96">
        <f>'2. Rekap Back Up Beton X'!D299</f>
        <v>27900</v>
      </c>
      <c r="E2245" s="111">
        <f>'2. Rekap Back Up Beton X'!E299</f>
        <v>3</v>
      </c>
      <c r="F2245" s="112">
        <f>(100/((D2245-C2245)*E2245))*((J2252*0.5)+(M2252*1)+(P2252*2)+(S2252*20)+(V2252*15)+(Y2252*1.5))</f>
        <v>0</v>
      </c>
      <c r="G2245" s="113" t="str">
        <f>IF(F2245&lt;=25,"B",IF(F2245&lt;=75,"S",IF(F2245&lt;=100,"RR","RB")))</f>
        <v>B</v>
      </c>
      <c r="H2245" s="100">
        <v>0</v>
      </c>
      <c r="I2245" s="98">
        <v>0</v>
      </c>
      <c r="J2245" s="101">
        <f t="shared" ref="J2245:J2251" si="1668">H2245*I2245</f>
        <v>0</v>
      </c>
      <c r="K2245" s="100">
        <v>0</v>
      </c>
      <c r="L2245" s="98">
        <v>0</v>
      </c>
      <c r="M2245" s="101">
        <f t="shared" ref="M2245:M2251" si="1669">K2245*L2245</f>
        <v>0</v>
      </c>
      <c r="N2245" s="100">
        <v>0</v>
      </c>
      <c r="O2245" s="98">
        <v>4</v>
      </c>
      <c r="P2245" s="101">
        <f t="shared" ref="P2245:P2251" si="1670">N2245*O2245</f>
        <v>0</v>
      </c>
      <c r="Q2245" s="100">
        <v>0</v>
      </c>
      <c r="R2245" s="98">
        <v>0</v>
      </c>
      <c r="S2245" s="101">
        <f t="shared" ref="S2245:S2251" si="1671">Q2245*R2245</f>
        <v>0</v>
      </c>
      <c r="T2245" s="100">
        <v>0</v>
      </c>
      <c r="U2245" s="98">
        <v>0</v>
      </c>
      <c r="V2245" s="101">
        <f>T2245*U2245</f>
        <v>0</v>
      </c>
      <c r="W2245" s="100">
        <v>0</v>
      </c>
      <c r="X2245" s="98">
        <v>0</v>
      </c>
      <c r="Y2245" s="147">
        <f t="shared" ref="Y2245:Y2251" si="1672">W2245*X2245</f>
        <v>0</v>
      </c>
      <c r="Z2245" s="150"/>
    </row>
    <row r="2246" spans="2:26" s="35" customFormat="1" ht="17.100000000000001" customHeight="1">
      <c r="B2246" s="105"/>
      <c r="C2246" s="54"/>
      <c r="D2246" s="96"/>
      <c r="E2246" s="111"/>
      <c r="F2246" s="112"/>
      <c r="G2246" s="113"/>
      <c r="H2246" s="100">
        <v>0</v>
      </c>
      <c r="I2246" s="98">
        <v>0</v>
      </c>
      <c r="J2246" s="101">
        <f t="shared" si="1668"/>
        <v>0</v>
      </c>
      <c r="K2246" s="100">
        <v>0</v>
      </c>
      <c r="L2246" s="98">
        <v>0</v>
      </c>
      <c r="M2246" s="101">
        <f t="shared" si="1669"/>
        <v>0</v>
      </c>
      <c r="N2246" s="100">
        <v>0</v>
      </c>
      <c r="O2246" s="98">
        <v>0</v>
      </c>
      <c r="P2246" s="101">
        <f t="shared" si="1670"/>
        <v>0</v>
      </c>
      <c r="Q2246" s="100">
        <v>0</v>
      </c>
      <c r="R2246" s="98">
        <v>0</v>
      </c>
      <c r="S2246" s="101">
        <f t="shared" si="1671"/>
        <v>0</v>
      </c>
      <c r="T2246" s="100">
        <v>0</v>
      </c>
      <c r="U2246" s="98">
        <v>0</v>
      </c>
      <c r="V2246" s="101">
        <f t="shared" ref="V2246:V2251" si="1673">T2246*U2246</f>
        <v>0</v>
      </c>
      <c r="W2246" s="100">
        <v>0</v>
      </c>
      <c r="X2246" s="98">
        <v>0</v>
      </c>
      <c r="Y2246" s="147">
        <f t="shared" si="1672"/>
        <v>0</v>
      </c>
      <c r="Z2246" s="150"/>
    </row>
    <row r="2247" spans="2:26" s="35" customFormat="1" ht="17.100000000000001" customHeight="1">
      <c r="B2247" s="105"/>
      <c r="C2247" s="54"/>
      <c r="D2247" s="96"/>
      <c r="E2247" s="111"/>
      <c r="F2247" s="112"/>
      <c r="G2247" s="113"/>
      <c r="H2247" s="100">
        <v>0</v>
      </c>
      <c r="I2247" s="98">
        <v>0</v>
      </c>
      <c r="J2247" s="101">
        <f t="shared" si="1668"/>
        <v>0</v>
      </c>
      <c r="K2247" s="100">
        <v>0</v>
      </c>
      <c r="L2247" s="98">
        <v>0</v>
      </c>
      <c r="M2247" s="101">
        <f t="shared" si="1669"/>
        <v>0</v>
      </c>
      <c r="N2247" s="100">
        <v>0</v>
      </c>
      <c r="O2247" s="98">
        <v>0</v>
      </c>
      <c r="P2247" s="101">
        <f t="shared" si="1670"/>
        <v>0</v>
      </c>
      <c r="Q2247" s="100">
        <v>0</v>
      </c>
      <c r="R2247" s="98">
        <v>0</v>
      </c>
      <c r="S2247" s="101">
        <f t="shared" si="1671"/>
        <v>0</v>
      </c>
      <c r="T2247" s="100">
        <v>0</v>
      </c>
      <c r="U2247" s="98">
        <v>0</v>
      </c>
      <c r="V2247" s="101">
        <f t="shared" si="1673"/>
        <v>0</v>
      </c>
      <c r="W2247" s="100">
        <v>0</v>
      </c>
      <c r="X2247" s="98">
        <v>0</v>
      </c>
      <c r="Y2247" s="147">
        <f t="shared" si="1672"/>
        <v>0</v>
      </c>
      <c r="Z2247" s="150"/>
    </row>
    <row r="2248" spans="2:26" s="35" customFormat="1" ht="17.100000000000001" customHeight="1">
      <c r="B2248" s="105"/>
      <c r="C2248" s="54"/>
      <c r="D2248" s="96"/>
      <c r="E2248" s="111"/>
      <c r="F2248" s="112"/>
      <c r="G2248" s="113"/>
      <c r="H2248" s="100">
        <v>0</v>
      </c>
      <c r="I2248" s="98">
        <v>0</v>
      </c>
      <c r="J2248" s="101">
        <f t="shared" si="1668"/>
        <v>0</v>
      </c>
      <c r="K2248" s="100">
        <v>0</v>
      </c>
      <c r="L2248" s="98">
        <v>0</v>
      </c>
      <c r="M2248" s="101">
        <f t="shared" si="1669"/>
        <v>0</v>
      </c>
      <c r="N2248" s="100">
        <v>0</v>
      </c>
      <c r="O2248" s="98">
        <v>0</v>
      </c>
      <c r="P2248" s="101">
        <f t="shared" si="1670"/>
        <v>0</v>
      </c>
      <c r="Q2248" s="100">
        <v>0</v>
      </c>
      <c r="R2248" s="98">
        <v>0</v>
      </c>
      <c r="S2248" s="101">
        <f t="shared" si="1671"/>
        <v>0</v>
      </c>
      <c r="T2248" s="100">
        <v>0</v>
      </c>
      <c r="U2248" s="98">
        <v>0</v>
      </c>
      <c r="V2248" s="101">
        <f t="shared" si="1673"/>
        <v>0</v>
      </c>
      <c r="W2248" s="100">
        <v>0</v>
      </c>
      <c r="X2248" s="98">
        <v>0</v>
      </c>
      <c r="Y2248" s="147">
        <f t="shared" si="1672"/>
        <v>0</v>
      </c>
      <c r="Z2248" s="150"/>
    </row>
    <row r="2249" spans="2:26" s="35" customFormat="1" ht="17.100000000000001" customHeight="1">
      <c r="B2249" s="105"/>
      <c r="C2249" s="54"/>
      <c r="D2249" s="96"/>
      <c r="E2249" s="111"/>
      <c r="F2249" s="112"/>
      <c r="G2249" s="113"/>
      <c r="H2249" s="100">
        <v>0</v>
      </c>
      <c r="I2249" s="98">
        <v>0</v>
      </c>
      <c r="J2249" s="101">
        <f t="shared" si="1668"/>
        <v>0</v>
      </c>
      <c r="K2249" s="100">
        <v>0</v>
      </c>
      <c r="L2249" s="98">
        <v>0</v>
      </c>
      <c r="M2249" s="101">
        <f t="shared" si="1669"/>
        <v>0</v>
      </c>
      <c r="N2249" s="100">
        <v>0</v>
      </c>
      <c r="O2249" s="98">
        <v>0</v>
      </c>
      <c r="P2249" s="101">
        <f t="shared" si="1670"/>
        <v>0</v>
      </c>
      <c r="Q2249" s="100">
        <v>0</v>
      </c>
      <c r="R2249" s="98">
        <v>0</v>
      </c>
      <c r="S2249" s="101">
        <f t="shared" si="1671"/>
        <v>0</v>
      </c>
      <c r="T2249" s="100">
        <v>0</v>
      </c>
      <c r="U2249" s="98">
        <v>0</v>
      </c>
      <c r="V2249" s="101">
        <f t="shared" si="1673"/>
        <v>0</v>
      </c>
      <c r="W2249" s="100">
        <v>0</v>
      </c>
      <c r="X2249" s="98">
        <v>0</v>
      </c>
      <c r="Y2249" s="147">
        <f t="shared" si="1672"/>
        <v>0</v>
      </c>
      <c r="Z2249" s="150"/>
    </row>
    <row r="2250" spans="2:26" s="35" customFormat="1" ht="17.100000000000001" customHeight="1">
      <c r="B2250" s="105"/>
      <c r="C2250" s="54"/>
      <c r="D2250" s="96"/>
      <c r="E2250" s="111"/>
      <c r="F2250" s="112"/>
      <c r="G2250" s="113"/>
      <c r="H2250" s="100">
        <v>0</v>
      </c>
      <c r="I2250" s="98">
        <v>0</v>
      </c>
      <c r="J2250" s="101">
        <f t="shared" si="1668"/>
        <v>0</v>
      </c>
      <c r="K2250" s="100">
        <v>0</v>
      </c>
      <c r="L2250" s="98">
        <v>0</v>
      </c>
      <c r="M2250" s="101">
        <f t="shared" si="1669"/>
        <v>0</v>
      </c>
      <c r="N2250" s="100">
        <v>0</v>
      </c>
      <c r="O2250" s="98">
        <v>0</v>
      </c>
      <c r="P2250" s="101">
        <f t="shared" si="1670"/>
        <v>0</v>
      </c>
      <c r="Q2250" s="100">
        <v>0</v>
      </c>
      <c r="R2250" s="98">
        <v>0</v>
      </c>
      <c r="S2250" s="101">
        <f t="shared" si="1671"/>
        <v>0</v>
      </c>
      <c r="T2250" s="100">
        <v>0</v>
      </c>
      <c r="U2250" s="98">
        <v>0</v>
      </c>
      <c r="V2250" s="101">
        <f t="shared" si="1673"/>
        <v>0</v>
      </c>
      <c r="W2250" s="100">
        <v>0</v>
      </c>
      <c r="X2250" s="98">
        <v>0</v>
      </c>
      <c r="Y2250" s="147">
        <f t="shared" si="1672"/>
        <v>0</v>
      </c>
      <c r="Z2250" s="150"/>
    </row>
    <row r="2251" spans="2:26" s="35" customFormat="1" ht="17.100000000000001" customHeight="1">
      <c r="B2251" s="105"/>
      <c r="C2251" s="54"/>
      <c r="D2251" s="96"/>
      <c r="E2251" s="111"/>
      <c r="F2251" s="112"/>
      <c r="G2251" s="113"/>
      <c r="H2251" s="100">
        <v>0</v>
      </c>
      <c r="I2251" s="98">
        <v>0</v>
      </c>
      <c r="J2251" s="101">
        <f t="shared" si="1668"/>
        <v>0</v>
      </c>
      <c r="K2251" s="100">
        <v>0</v>
      </c>
      <c r="L2251" s="98">
        <v>0</v>
      </c>
      <c r="M2251" s="101">
        <f t="shared" si="1669"/>
        <v>0</v>
      </c>
      <c r="N2251" s="100">
        <v>0</v>
      </c>
      <c r="O2251" s="98">
        <v>0</v>
      </c>
      <c r="P2251" s="101">
        <f t="shared" si="1670"/>
        <v>0</v>
      </c>
      <c r="Q2251" s="100">
        <v>0</v>
      </c>
      <c r="R2251" s="98">
        <v>0</v>
      </c>
      <c r="S2251" s="101">
        <f t="shared" si="1671"/>
        <v>0</v>
      </c>
      <c r="T2251" s="100">
        <v>0</v>
      </c>
      <c r="U2251" s="98">
        <v>0</v>
      </c>
      <c r="V2251" s="101">
        <f t="shared" si="1673"/>
        <v>0</v>
      </c>
      <c r="W2251" s="100">
        <v>0</v>
      </c>
      <c r="X2251" s="98">
        <v>0</v>
      </c>
      <c r="Y2251" s="147">
        <f t="shared" si="1672"/>
        <v>0</v>
      </c>
      <c r="Z2251" s="150"/>
    </row>
    <row r="2252" spans="2:26" s="126" customFormat="1" ht="17.100000000000001" customHeight="1" thickBot="1">
      <c r="B2252" s="128"/>
      <c r="C2252" s="154"/>
      <c r="D2252" s="155"/>
      <c r="E2252" s="156"/>
      <c r="F2252" s="129"/>
      <c r="G2252" s="130"/>
      <c r="H2252" s="403" t="s">
        <v>201</v>
      </c>
      <c r="I2252" s="404"/>
      <c r="J2252" s="131">
        <f>SUM(J2245:J2251)</f>
        <v>0</v>
      </c>
      <c r="K2252" s="403" t="s">
        <v>201</v>
      </c>
      <c r="L2252" s="404"/>
      <c r="M2252" s="131">
        <f>SUM(M2245:M2251)</f>
        <v>0</v>
      </c>
      <c r="N2252" s="403" t="s">
        <v>201</v>
      </c>
      <c r="O2252" s="404"/>
      <c r="P2252" s="131">
        <f>SUM(P2245:P2251)</f>
        <v>0</v>
      </c>
      <c r="Q2252" s="403" t="s">
        <v>201</v>
      </c>
      <c r="R2252" s="404"/>
      <c r="S2252" s="131">
        <f>SUM(S2245:S2251)</f>
        <v>0</v>
      </c>
      <c r="T2252" s="403" t="s">
        <v>201</v>
      </c>
      <c r="U2252" s="404"/>
      <c r="V2252" s="131">
        <f>SUM(V2245:V2251)</f>
        <v>0</v>
      </c>
      <c r="W2252" s="403" t="s">
        <v>201</v>
      </c>
      <c r="X2252" s="404"/>
      <c r="Y2252" s="132">
        <f>SUM(Y2245:Y2251)</f>
        <v>0</v>
      </c>
      <c r="Z2252" s="152"/>
    </row>
    <row r="2253" spans="2:26" s="35" customFormat="1" ht="17.100000000000001" customHeight="1">
      <c r="B2253" s="114"/>
      <c r="C2253" s="157">
        <f>'2. Rekap Back Up Beton X'!C300</f>
        <v>27900</v>
      </c>
      <c r="D2253" s="158">
        <f>'2. Rekap Back Up Beton X'!D300</f>
        <v>28000</v>
      </c>
      <c r="E2253" s="159">
        <f>'2. Rekap Back Up Beton X'!E300</f>
        <v>3</v>
      </c>
      <c r="F2253" s="115">
        <f>(100/((D2253-C2253)*E2253))*((J2260*0.5)+(M2260*1)+(P2260*2)+(S2260*20)+(V2260*15)+(Y2260*1.5))</f>
        <v>0</v>
      </c>
      <c r="G2253" s="116" t="str">
        <f>IF(F2253&lt;=25,"B",IF(F2253&lt;=75,"S",IF(F2253&lt;=100,"RR","RB")))</f>
        <v>B</v>
      </c>
      <c r="H2253" s="135">
        <v>0</v>
      </c>
      <c r="I2253" s="136">
        <v>0</v>
      </c>
      <c r="J2253" s="137">
        <f t="shared" ref="J2253:J2259" si="1674">H2253*I2253</f>
        <v>0</v>
      </c>
      <c r="K2253" s="135">
        <v>0</v>
      </c>
      <c r="L2253" s="136">
        <v>0</v>
      </c>
      <c r="M2253" s="137">
        <f t="shared" ref="M2253:M2259" si="1675">K2253*L2253</f>
        <v>0</v>
      </c>
      <c r="N2253" s="135">
        <v>0</v>
      </c>
      <c r="O2253" s="136">
        <v>4</v>
      </c>
      <c r="P2253" s="137">
        <f t="shared" ref="P2253:P2259" si="1676">N2253*O2253</f>
        <v>0</v>
      </c>
      <c r="Q2253" s="135">
        <v>0</v>
      </c>
      <c r="R2253" s="136">
        <v>0</v>
      </c>
      <c r="S2253" s="137">
        <f t="shared" ref="S2253:S2259" si="1677">Q2253*R2253</f>
        <v>0</v>
      </c>
      <c r="T2253" s="135">
        <v>0</v>
      </c>
      <c r="U2253" s="136">
        <v>0</v>
      </c>
      <c r="V2253" s="137">
        <f>T2253*U2253</f>
        <v>0</v>
      </c>
      <c r="W2253" s="135">
        <v>0</v>
      </c>
      <c r="X2253" s="136">
        <v>0</v>
      </c>
      <c r="Y2253" s="148">
        <f t="shared" ref="Y2253:Y2259" si="1678">W2253*X2253</f>
        <v>0</v>
      </c>
      <c r="Z2253" s="153"/>
    </row>
    <row r="2254" spans="2:26" s="35" customFormat="1" ht="17.100000000000001" customHeight="1">
      <c r="B2254" s="105"/>
      <c r="C2254" s="54"/>
      <c r="D2254" s="96"/>
      <c r="E2254" s="111"/>
      <c r="F2254" s="112"/>
      <c r="G2254" s="113"/>
      <c r="H2254" s="100">
        <v>0</v>
      </c>
      <c r="I2254" s="98">
        <v>0</v>
      </c>
      <c r="J2254" s="101">
        <f t="shared" si="1674"/>
        <v>0</v>
      </c>
      <c r="K2254" s="100">
        <v>0</v>
      </c>
      <c r="L2254" s="98">
        <v>0</v>
      </c>
      <c r="M2254" s="101">
        <f t="shared" si="1675"/>
        <v>0</v>
      </c>
      <c r="N2254" s="100">
        <v>0</v>
      </c>
      <c r="O2254" s="98">
        <v>0</v>
      </c>
      <c r="P2254" s="101">
        <f t="shared" si="1676"/>
        <v>0</v>
      </c>
      <c r="Q2254" s="100">
        <v>0</v>
      </c>
      <c r="R2254" s="98">
        <v>0</v>
      </c>
      <c r="S2254" s="101">
        <f t="shared" si="1677"/>
        <v>0</v>
      </c>
      <c r="T2254" s="100">
        <v>0</v>
      </c>
      <c r="U2254" s="98">
        <v>0</v>
      </c>
      <c r="V2254" s="101">
        <f t="shared" ref="V2254:V2259" si="1679">T2254*U2254</f>
        <v>0</v>
      </c>
      <c r="W2254" s="100">
        <v>0</v>
      </c>
      <c r="X2254" s="98">
        <v>0</v>
      </c>
      <c r="Y2254" s="147">
        <f t="shared" si="1678"/>
        <v>0</v>
      </c>
      <c r="Z2254" s="150"/>
    </row>
    <row r="2255" spans="2:26" s="35" customFormat="1" ht="17.100000000000001" customHeight="1">
      <c r="B2255" s="105"/>
      <c r="C2255" s="54"/>
      <c r="D2255" s="96"/>
      <c r="E2255" s="111"/>
      <c r="F2255" s="112"/>
      <c r="G2255" s="113"/>
      <c r="H2255" s="100">
        <v>0</v>
      </c>
      <c r="I2255" s="98">
        <v>0</v>
      </c>
      <c r="J2255" s="101">
        <f t="shared" si="1674"/>
        <v>0</v>
      </c>
      <c r="K2255" s="100">
        <v>0</v>
      </c>
      <c r="L2255" s="98">
        <v>0</v>
      </c>
      <c r="M2255" s="101">
        <f t="shared" si="1675"/>
        <v>0</v>
      </c>
      <c r="N2255" s="100">
        <v>0</v>
      </c>
      <c r="O2255" s="98">
        <v>0</v>
      </c>
      <c r="P2255" s="101">
        <f t="shared" si="1676"/>
        <v>0</v>
      </c>
      <c r="Q2255" s="100">
        <v>0</v>
      </c>
      <c r="R2255" s="98">
        <v>0</v>
      </c>
      <c r="S2255" s="101">
        <f t="shared" si="1677"/>
        <v>0</v>
      </c>
      <c r="T2255" s="100">
        <v>0</v>
      </c>
      <c r="U2255" s="98">
        <v>0</v>
      </c>
      <c r="V2255" s="101">
        <f t="shared" si="1679"/>
        <v>0</v>
      </c>
      <c r="W2255" s="100">
        <v>0</v>
      </c>
      <c r="X2255" s="98">
        <v>0</v>
      </c>
      <c r="Y2255" s="147">
        <f t="shared" si="1678"/>
        <v>0</v>
      </c>
      <c r="Z2255" s="150"/>
    </row>
    <row r="2256" spans="2:26" s="35" customFormat="1" ht="17.100000000000001" customHeight="1">
      <c r="B2256" s="105"/>
      <c r="C2256" s="54"/>
      <c r="D2256" s="96"/>
      <c r="E2256" s="111"/>
      <c r="F2256" s="112"/>
      <c r="G2256" s="113"/>
      <c r="H2256" s="100">
        <v>0</v>
      </c>
      <c r="I2256" s="98">
        <v>0</v>
      </c>
      <c r="J2256" s="101">
        <f t="shared" si="1674"/>
        <v>0</v>
      </c>
      <c r="K2256" s="100">
        <v>0</v>
      </c>
      <c r="L2256" s="98">
        <v>0</v>
      </c>
      <c r="M2256" s="101">
        <f t="shared" si="1675"/>
        <v>0</v>
      </c>
      <c r="N2256" s="100">
        <v>0</v>
      </c>
      <c r="O2256" s="98">
        <v>0</v>
      </c>
      <c r="P2256" s="101">
        <f t="shared" si="1676"/>
        <v>0</v>
      </c>
      <c r="Q2256" s="100">
        <v>0</v>
      </c>
      <c r="R2256" s="98">
        <v>0</v>
      </c>
      <c r="S2256" s="101">
        <f t="shared" si="1677"/>
        <v>0</v>
      </c>
      <c r="T2256" s="100">
        <v>0</v>
      </c>
      <c r="U2256" s="98">
        <v>0</v>
      </c>
      <c r="V2256" s="101">
        <f t="shared" si="1679"/>
        <v>0</v>
      </c>
      <c r="W2256" s="100">
        <v>0</v>
      </c>
      <c r="X2256" s="98">
        <v>0</v>
      </c>
      <c r="Y2256" s="147">
        <f t="shared" si="1678"/>
        <v>0</v>
      </c>
      <c r="Z2256" s="150"/>
    </row>
    <row r="2257" spans="2:26" s="35" customFormat="1" ht="17.100000000000001" customHeight="1">
      <c r="B2257" s="105"/>
      <c r="C2257" s="54"/>
      <c r="D2257" s="96"/>
      <c r="E2257" s="111"/>
      <c r="F2257" s="112"/>
      <c r="G2257" s="113"/>
      <c r="H2257" s="100">
        <v>0</v>
      </c>
      <c r="I2257" s="98">
        <v>0</v>
      </c>
      <c r="J2257" s="101">
        <f t="shared" si="1674"/>
        <v>0</v>
      </c>
      <c r="K2257" s="100">
        <v>0</v>
      </c>
      <c r="L2257" s="98">
        <v>0</v>
      </c>
      <c r="M2257" s="101">
        <f t="shared" si="1675"/>
        <v>0</v>
      </c>
      <c r="N2257" s="100">
        <v>0</v>
      </c>
      <c r="O2257" s="98">
        <v>0</v>
      </c>
      <c r="P2257" s="101">
        <f t="shared" si="1676"/>
        <v>0</v>
      </c>
      <c r="Q2257" s="100">
        <v>0</v>
      </c>
      <c r="R2257" s="98">
        <v>0</v>
      </c>
      <c r="S2257" s="101">
        <f t="shared" si="1677"/>
        <v>0</v>
      </c>
      <c r="T2257" s="100">
        <v>0</v>
      </c>
      <c r="U2257" s="98">
        <v>0</v>
      </c>
      <c r="V2257" s="101">
        <f t="shared" si="1679"/>
        <v>0</v>
      </c>
      <c r="W2257" s="100">
        <v>0</v>
      </c>
      <c r="X2257" s="98">
        <v>0</v>
      </c>
      <c r="Y2257" s="147">
        <f t="shared" si="1678"/>
        <v>0</v>
      </c>
      <c r="Z2257" s="150"/>
    </row>
    <row r="2258" spans="2:26" s="35" customFormat="1" ht="17.100000000000001" customHeight="1">
      <c r="B2258" s="105"/>
      <c r="C2258" s="54"/>
      <c r="D2258" s="96"/>
      <c r="E2258" s="111"/>
      <c r="F2258" s="112"/>
      <c r="G2258" s="113"/>
      <c r="H2258" s="100">
        <v>0</v>
      </c>
      <c r="I2258" s="98">
        <v>0</v>
      </c>
      <c r="J2258" s="101">
        <f t="shared" si="1674"/>
        <v>0</v>
      </c>
      <c r="K2258" s="100">
        <v>0</v>
      </c>
      <c r="L2258" s="98">
        <v>0</v>
      </c>
      <c r="M2258" s="101">
        <f t="shared" si="1675"/>
        <v>0</v>
      </c>
      <c r="N2258" s="100">
        <v>0</v>
      </c>
      <c r="O2258" s="98">
        <v>0</v>
      </c>
      <c r="P2258" s="101">
        <f t="shared" si="1676"/>
        <v>0</v>
      </c>
      <c r="Q2258" s="100">
        <v>0</v>
      </c>
      <c r="R2258" s="98">
        <v>0</v>
      </c>
      <c r="S2258" s="101">
        <f t="shared" si="1677"/>
        <v>0</v>
      </c>
      <c r="T2258" s="100">
        <v>0</v>
      </c>
      <c r="U2258" s="98">
        <v>0</v>
      </c>
      <c r="V2258" s="101">
        <f t="shared" si="1679"/>
        <v>0</v>
      </c>
      <c r="W2258" s="100">
        <v>0</v>
      </c>
      <c r="X2258" s="98">
        <v>0</v>
      </c>
      <c r="Y2258" s="147">
        <f t="shared" si="1678"/>
        <v>0</v>
      </c>
      <c r="Z2258" s="150"/>
    </row>
    <row r="2259" spans="2:26" s="35" customFormat="1" ht="17.100000000000001" customHeight="1">
      <c r="B2259" s="105"/>
      <c r="C2259" s="54"/>
      <c r="D2259" s="96"/>
      <c r="E2259" s="111"/>
      <c r="F2259" s="112"/>
      <c r="G2259" s="113"/>
      <c r="H2259" s="100">
        <v>0</v>
      </c>
      <c r="I2259" s="98">
        <v>0</v>
      </c>
      <c r="J2259" s="101">
        <f t="shared" si="1674"/>
        <v>0</v>
      </c>
      <c r="K2259" s="100">
        <v>0</v>
      </c>
      <c r="L2259" s="98">
        <v>0</v>
      </c>
      <c r="M2259" s="101">
        <f t="shared" si="1675"/>
        <v>0</v>
      </c>
      <c r="N2259" s="100">
        <v>0</v>
      </c>
      <c r="O2259" s="98">
        <v>0</v>
      </c>
      <c r="P2259" s="101">
        <f t="shared" si="1676"/>
        <v>0</v>
      </c>
      <c r="Q2259" s="100">
        <v>0</v>
      </c>
      <c r="R2259" s="98">
        <v>0</v>
      </c>
      <c r="S2259" s="101">
        <f t="shared" si="1677"/>
        <v>0</v>
      </c>
      <c r="T2259" s="100">
        <v>0</v>
      </c>
      <c r="U2259" s="98">
        <v>0</v>
      </c>
      <c r="V2259" s="101">
        <f t="shared" si="1679"/>
        <v>0</v>
      </c>
      <c r="W2259" s="100">
        <v>0</v>
      </c>
      <c r="X2259" s="98">
        <v>0</v>
      </c>
      <c r="Y2259" s="147">
        <f t="shared" si="1678"/>
        <v>0</v>
      </c>
      <c r="Z2259" s="150"/>
    </row>
    <row r="2260" spans="2:26" s="126" customFormat="1" ht="17.100000000000001" customHeight="1">
      <c r="B2260" s="118"/>
      <c r="C2260" s="119"/>
      <c r="D2260" s="120"/>
      <c r="E2260" s="121"/>
      <c r="F2260" s="122"/>
      <c r="G2260" s="123"/>
      <c r="H2260" s="401" t="s">
        <v>201</v>
      </c>
      <c r="I2260" s="402"/>
      <c r="J2260" s="124">
        <f>SUM(J2253:J2259)</f>
        <v>0</v>
      </c>
      <c r="K2260" s="401" t="s">
        <v>201</v>
      </c>
      <c r="L2260" s="402"/>
      <c r="M2260" s="124">
        <f>SUM(M2253:M2259)</f>
        <v>0</v>
      </c>
      <c r="N2260" s="401" t="s">
        <v>201</v>
      </c>
      <c r="O2260" s="402"/>
      <c r="P2260" s="124">
        <f>SUM(P2253:P2259)</f>
        <v>0</v>
      </c>
      <c r="Q2260" s="401" t="s">
        <v>201</v>
      </c>
      <c r="R2260" s="402"/>
      <c r="S2260" s="124">
        <f>SUM(S2253:S2259)</f>
        <v>0</v>
      </c>
      <c r="T2260" s="401" t="s">
        <v>201</v>
      </c>
      <c r="U2260" s="402"/>
      <c r="V2260" s="124">
        <f>SUM(V2253:V2259)</f>
        <v>0</v>
      </c>
      <c r="W2260" s="401" t="s">
        <v>201</v>
      </c>
      <c r="X2260" s="402"/>
      <c r="Y2260" s="127">
        <f>SUM(Y2253:Y2259)</f>
        <v>0</v>
      </c>
      <c r="Z2260" s="151"/>
    </row>
    <row r="2261" spans="2:26" s="35" customFormat="1" ht="17.100000000000001" customHeight="1">
      <c r="B2261" s="105"/>
      <c r="C2261" s="54">
        <f>'2. Rekap Back Up Beton X'!C301</f>
        <v>28000</v>
      </c>
      <c r="D2261" s="96">
        <f>'2. Rekap Back Up Beton X'!D301</f>
        <v>28100</v>
      </c>
      <c r="E2261" s="111">
        <f>'2. Rekap Back Up Beton X'!E301</f>
        <v>3</v>
      </c>
      <c r="F2261" s="112">
        <f>(100/((D2261-C2261)*E2261))*((J2268*0.5)+(M2268*1)+(P2268*2)+(S2268*20)+(V2268*15)+(Y2268*1.5))</f>
        <v>0</v>
      </c>
      <c r="G2261" s="113" t="str">
        <f>IF(F2261&lt;=25,"B",IF(F2261&lt;=75,"S",IF(F2261&lt;=100,"RR","RB")))</f>
        <v>B</v>
      </c>
      <c r="H2261" s="100">
        <v>0</v>
      </c>
      <c r="I2261" s="98">
        <v>0</v>
      </c>
      <c r="J2261" s="101">
        <f t="shared" ref="J2261:J2267" si="1680">H2261*I2261</f>
        <v>0</v>
      </c>
      <c r="K2261" s="100">
        <v>0</v>
      </c>
      <c r="L2261" s="98">
        <v>0</v>
      </c>
      <c r="M2261" s="101">
        <f t="shared" ref="M2261:M2267" si="1681">K2261*L2261</f>
        <v>0</v>
      </c>
      <c r="N2261" s="100">
        <v>0</v>
      </c>
      <c r="O2261" s="98">
        <v>4</v>
      </c>
      <c r="P2261" s="101">
        <f t="shared" ref="P2261:P2267" si="1682">N2261*O2261</f>
        <v>0</v>
      </c>
      <c r="Q2261" s="100">
        <v>0</v>
      </c>
      <c r="R2261" s="98">
        <v>0</v>
      </c>
      <c r="S2261" s="101">
        <f t="shared" ref="S2261:S2267" si="1683">Q2261*R2261</f>
        <v>0</v>
      </c>
      <c r="T2261" s="100">
        <v>0</v>
      </c>
      <c r="U2261" s="98">
        <v>0</v>
      </c>
      <c r="V2261" s="101">
        <f>T2261*U2261</f>
        <v>0</v>
      </c>
      <c r="W2261" s="100">
        <v>0</v>
      </c>
      <c r="X2261" s="98">
        <v>0</v>
      </c>
      <c r="Y2261" s="147">
        <f t="shared" ref="Y2261:Y2267" si="1684">W2261*X2261</f>
        <v>0</v>
      </c>
      <c r="Z2261" s="150"/>
    </row>
    <row r="2262" spans="2:26" s="35" customFormat="1" ht="17.100000000000001" customHeight="1">
      <c r="B2262" s="105"/>
      <c r="C2262" s="54"/>
      <c r="D2262" s="96"/>
      <c r="E2262" s="111"/>
      <c r="F2262" s="112"/>
      <c r="G2262" s="113"/>
      <c r="H2262" s="100">
        <v>0</v>
      </c>
      <c r="I2262" s="98">
        <v>0</v>
      </c>
      <c r="J2262" s="101">
        <f t="shared" si="1680"/>
        <v>0</v>
      </c>
      <c r="K2262" s="100">
        <v>0</v>
      </c>
      <c r="L2262" s="98">
        <v>0</v>
      </c>
      <c r="M2262" s="101">
        <f t="shared" si="1681"/>
        <v>0</v>
      </c>
      <c r="N2262" s="100">
        <v>0</v>
      </c>
      <c r="O2262" s="98">
        <v>0</v>
      </c>
      <c r="P2262" s="101">
        <f t="shared" si="1682"/>
        <v>0</v>
      </c>
      <c r="Q2262" s="100">
        <v>0</v>
      </c>
      <c r="R2262" s="98">
        <v>0</v>
      </c>
      <c r="S2262" s="101">
        <f t="shared" si="1683"/>
        <v>0</v>
      </c>
      <c r="T2262" s="100">
        <v>0</v>
      </c>
      <c r="U2262" s="98">
        <v>0</v>
      </c>
      <c r="V2262" s="101">
        <f t="shared" ref="V2262:V2267" si="1685">T2262*U2262</f>
        <v>0</v>
      </c>
      <c r="W2262" s="100">
        <v>0</v>
      </c>
      <c r="X2262" s="98">
        <v>0</v>
      </c>
      <c r="Y2262" s="147">
        <f t="shared" si="1684"/>
        <v>0</v>
      </c>
      <c r="Z2262" s="150"/>
    </row>
    <row r="2263" spans="2:26" s="35" customFormat="1" ht="17.100000000000001" customHeight="1">
      <c r="B2263" s="105"/>
      <c r="C2263" s="54"/>
      <c r="D2263" s="96"/>
      <c r="E2263" s="111"/>
      <c r="F2263" s="112"/>
      <c r="G2263" s="113"/>
      <c r="H2263" s="100">
        <v>0</v>
      </c>
      <c r="I2263" s="98">
        <v>0</v>
      </c>
      <c r="J2263" s="101">
        <f t="shared" si="1680"/>
        <v>0</v>
      </c>
      <c r="K2263" s="100">
        <v>0</v>
      </c>
      <c r="L2263" s="98">
        <v>0</v>
      </c>
      <c r="M2263" s="101">
        <f t="shared" si="1681"/>
        <v>0</v>
      </c>
      <c r="N2263" s="100">
        <v>0</v>
      </c>
      <c r="O2263" s="98">
        <v>0</v>
      </c>
      <c r="P2263" s="101">
        <f t="shared" si="1682"/>
        <v>0</v>
      </c>
      <c r="Q2263" s="100">
        <v>0</v>
      </c>
      <c r="R2263" s="98">
        <v>0</v>
      </c>
      <c r="S2263" s="101">
        <f t="shared" si="1683"/>
        <v>0</v>
      </c>
      <c r="T2263" s="100">
        <v>0</v>
      </c>
      <c r="U2263" s="98">
        <v>0</v>
      </c>
      <c r="V2263" s="101">
        <f t="shared" si="1685"/>
        <v>0</v>
      </c>
      <c r="W2263" s="100">
        <v>0</v>
      </c>
      <c r="X2263" s="98">
        <v>0</v>
      </c>
      <c r="Y2263" s="147">
        <f t="shared" si="1684"/>
        <v>0</v>
      </c>
      <c r="Z2263" s="150"/>
    </row>
    <row r="2264" spans="2:26" s="35" customFormat="1" ht="17.100000000000001" customHeight="1">
      <c r="B2264" s="105"/>
      <c r="C2264" s="54"/>
      <c r="D2264" s="96"/>
      <c r="E2264" s="111"/>
      <c r="F2264" s="112"/>
      <c r="G2264" s="113"/>
      <c r="H2264" s="100">
        <v>0</v>
      </c>
      <c r="I2264" s="98">
        <v>0</v>
      </c>
      <c r="J2264" s="101">
        <f t="shared" si="1680"/>
        <v>0</v>
      </c>
      <c r="K2264" s="100">
        <v>0</v>
      </c>
      <c r="L2264" s="98">
        <v>0</v>
      </c>
      <c r="M2264" s="101">
        <f t="shared" si="1681"/>
        <v>0</v>
      </c>
      <c r="N2264" s="100">
        <v>0</v>
      </c>
      <c r="O2264" s="98">
        <v>0</v>
      </c>
      <c r="P2264" s="101">
        <f t="shared" si="1682"/>
        <v>0</v>
      </c>
      <c r="Q2264" s="100">
        <v>0</v>
      </c>
      <c r="R2264" s="98">
        <v>0</v>
      </c>
      <c r="S2264" s="101">
        <f t="shared" si="1683"/>
        <v>0</v>
      </c>
      <c r="T2264" s="100">
        <v>0</v>
      </c>
      <c r="U2264" s="98">
        <v>0</v>
      </c>
      <c r="V2264" s="101">
        <f t="shared" si="1685"/>
        <v>0</v>
      </c>
      <c r="W2264" s="100">
        <v>0</v>
      </c>
      <c r="X2264" s="98">
        <v>0</v>
      </c>
      <c r="Y2264" s="147">
        <f t="shared" si="1684"/>
        <v>0</v>
      </c>
      <c r="Z2264" s="150"/>
    </row>
    <row r="2265" spans="2:26" s="35" customFormat="1" ht="17.100000000000001" customHeight="1">
      <c r="B2265" s="105"/>
      <c r="C2265" s="54"/>
      <c r="D2265" s="96"/>
      <c r="E2265" s="111"/>
      <c r="F2265" s="112"/>
      <c r="G2265" s="113"/>
      <c r="H2265" s="100">
        <v>0</v>
      </c>
      <c r="I2265" s="98">
        <v>0</v>
      </c>
      <c r="J2265" s="101">
        <f t="shared" si="1680"/>
        <v>0</v>
      </c>
      <c r="K2265" s="100">
        <v>0</v>
      </c>
      <c r="L2265" s="98">
        <v>0</v>
      </c>
      <c r="M2265" s="101">
        <f t="shared" si="1681"/>
        <v>0</v>
      </c>
      <c r="N2265" s="100">
        <v>0</v>
      </c>
      <c r="O2265" s="98">
        <v>0</v>
      </c>
      <c r="P2265" s="101">
        <f t="shared" si="1682"/>
        <v>0</v>
      </c>
      <c r="Q2265" s="100">
        <v>0</v>
      </c>
      <c r="R2265" s="98">
        <v>0</v>
      </c>
      <c r="S2265" s="101">
        <f t="shared" si="1683"/>
        <v>0</v>
      </c>
      <c r="T2265" s="100">
        <v>0</v>
      </c>
      <c r="U2265" s="98">
        <v>0</v>
      </c>
      <c r="V2265" s="101">
        <f t="shared" si="1685"/>
        <v>0</v>
      </c>
      <c r="W2265" s="100">
        <v>0</v>
      </c>
      <c r="X2265" s="98">
        <v>0</v>
      </c>
      <c r="Y2265" s="147">
        <f t="shared" si="1684"/>
        <v>0</v>
      </c>
      <c r="Z2265" s="150"/>
    </row>
    <row r="2266" spans="2:26" s="35" customFormat="1" ht="17.100000000000001" customHeight="1">
      <c r="B2266" s="105"/>
      <c r="C2266" s="54"/>
      <c r="D2266" s="96"/>
      <c r="E2266" s="111"/>
      <c r="F2266" s="112"/>
      <c r="G2266" s="113"/>
      <c r="H2266" s="100">
        <v>0</v>
      </c>
      <c r="I2266" s="98">
        <v>0</v>
      </c>
      <c r="J2266" s="101">
        <f t="shared" si="1680"/>
        <v>0</v>
      </c>
      <c r="K2266" s="100">
        <v>0</v>
      </c>
      <c r="L2266" s="98">
        <v>0</v>
      </c>
      <c r="M2266" s="101">
        <f t="shared" si="1681"/>
        <v>0</v>
      </c>
      <c r="N2266" s="100">
        <v>0</v>
      </c>
      <c r="O2266" s="98">
        <v>0</v>
      </c>
      <c r="P2266" s="101">
        <f t="shared" si="1682"/>
        <v>0</v>
      </c>
      <c r="Q2266" s="100">
        <v>0</v>
      </c>
      <c r="R2266" s="98">
        <v>0</v>
      </c>
      <c r="S2266" s="101">
        <f t="shared" si="1683"/>
        <v>0</v>
      </c>
      <c r="T2266" s="100">
        <v>0</v>
      </c>
      <c r="U2266" s="98">
        <v>0</v>
      </c>
      <c r="V2266" s="101">
        <f t="shared" si="1685"/>
        <v>0</v>
      </c>
      <c r="W2266" s="100">
        <v>0</v>
      </c>
      <c r="X2266" s="98">
        <v>0</v>
      </c>
      <c r="Y2266" s="147">
        <f t="shared" si="1684"/>
        <v>0</v>
      </c>
      <c r="Z2266" s="150"/>
    </row>
    <row r="2267" spans="2:26" s="35" customFormat="1" ht="17.100000000000001" customHeight="1">
      <c r="B2267" s="105"/>
      <c r="C2267" s="54"/>
      <c r="D2267" s="96"/>
      <c r="E2267" s="111"/>
      <c r="F2267" s="112"/>
      <c r="G2267" s="113"/>
      <c r="H2267" s="100">
        <v>0</v>
      </c>
      <c r="I2267" s="98">
        <v>0</v>
      </c>
      <c r="J2267" s="101">
        <f t="shared" si="1680"/>
        <v>0</v>
      </c>
      <c r="K2267" s="100">
        <v>0</v>
      </c>
      <c r="L2267" s="98">
        <v>0</v>
      </c>
      <c r="M2267" s="101">
        <f t="shared" si="1681"/>
        <v>0</v>
      </c>
      <c r="N2267" s="100">
        <v>0</v>
      </c>
      <c r="O2267" s="98">
        <v>0</v>
      </c>
      <c r="P2267" s="101">
        <f t="shared" si="1682"/>
        <v>0</v>
      </c>
      <c r="Q2267" s="100">
        <v>0</v>
      </c>
      <c r="R2267" s="98">
        <v>0</v>
      </c>
      <c r="S2267" s="101">
        <f t="shared" si="1683"/>
        <v>0</v>
      </c>
      <c r="T2267" s="100">
        <v>0</v>
      </c>
      <c r="U2267" s="98">
        <v>0</v>
      </c>
      <c r="V2267" s="101">
        <f t="shared" si="1685"/>
        <v>0</v>
      </c>
      <c r="W2267" s="100">
        <v>0</v>
      </c>
      <c r="X2267" s="98">
        <v>0</v>
      </c>
      <c r="Y2267" s="147">
        <f t="shared" si="1684"/>
        <v>0</v>
      </c>
      <c r="Z2267" s="150"/>
    </row>
    <row r="2268" spans="2:26" s="126" customFormat="1" ht="17.100000000000001" customHeight="1">
      <c r="B2268" s="118"/>
      <c r="C2268" s="119"/>
      <c r="D2268" s="120"/>
      <c r="E2268" s="121"/>
      <c r="F2268" s="122"/>
      <c r="G2268" s="123"/>
      <c r="H2268" s="401" t="s">
        <v>201</v>
      </c>
      <c r="I2268" s="402"/>
      <c r="J2268" s="124">
        <f>SUM(J2261:J2267)</f>
        <v>0</v>
      </c>
      <c r="K2268" s="401" t="s">
        <v>201</v>
      </c>
      <c r="L2268" s="402"/>
      <c r="M2268" s="124">
        <f>SUM(M2261:M2267)</f>
        <v>0</v>
      </c>
      <c r="N2268" s="401" t="s">
        <v>201</v>
      </c>
      <c r="O2268" s="402"/>
      <c r="P2268" s="124">
        <f>SUM(P2261:P2267)</f>
        <v>0</v>
      </c>
      <c r="Q2268" s="401" t="s">
        <v>201</v>
      </c>
      <c r="R2268" s="402"/>
      <c r="S2268" s="124">
        <f>SUM(S2261:S2267)</f>
        <v>0</v>
      </c>
      <c r="T2268" s="401" t="s">
        <v>201</v>
      </c>
      <c r="U2268" s="402"/>
      <c r="V2268" s="124">
        <f>SUM(V2261:V2267)</f>
        <v>0</v>
      </c>
      <c r="W2268" s="401" t="s">
        <v>201</v>
      </c>
      <c r="X2268" s="402"/>
      <c r="Y2268" s="127">
        <f>SUM(Y2261:Y2267)</f>
        <v>0</v>
      </c>
      <c r="Z2268" s="151"/>
    </row>
    <row r="2269" spans="2:26" s="35" customFormat="1" ht="17.100000000000001" customHeight="1">
      <c r="B2269" s="105"/>
      <c r="C2269" s="54">
        <f>'2. Rekap Back Up Beton X'!C302</f>
        <v>28100</v>
      </c>
      <c r="D2269" s="96">
        <f>'2. Rekap Back Up Beton X'!D302</f>
        <v>28200</v>
      </c>
      <c r="E2269" s="111">
        <f>'2. Rekap Back Up Beton X'!E302</f>
        <v>3</v>
      </c>
      <c r="F2269" s="112">
        <f>(100/((D2269-C2269)*E2269))*((J2276*0.5)+(M2276*1)+(P2276*2)+(S2276*20)+(V2276*15)+(Y2276*1.5))</f>
        <v>0</v>
      </c>
      <c r="G2269" s="113" t="str">
        <f>IF(F2269&lt;=25,"B",IF(F2269&lt;=75,"S",IF(F2269&lt;=100,"RR","RB")))</f>
        <v>B</v>
      </c>
      <c r="H2269" s="100">
        <v>0</v>
      </c>
      <c r="I2269" s="98">
        <v>0</v>
      </c>
      <c r="J2269" s="101">
        <f t="shared" ref="J2269:J2275" si="1686">H2269*I2269</f>
        <v>0</v>
      </c>
      <c r="K2269" s="100">
        <v>0</v>
      </c>
      <c r="L2269" s="98">
        <v>0</v>
      </c>
      <c r="M2269" s="101">
        <f t="shared" ref="M2269:M2275" si="1687">K2269*L2269</f>
        <v>0</v>
      </c>
      <c r="N2269" s="100">
        <v>0</v>
      </c>
      <c r="O2269" s="98">
        <v>4</v>
      </c>
      <c r="P2269" s="101">
        <f t="shared" ref="P2269:P2275" si="1688">N2269*O2269</f>
        <v>0</v>
      </c>
      <c r="Q2269" s="100">
        <v>0</v>
      </c>
      <c r="R2269" s="98">
        <v>0</v>
      </c>
      <c r="S2269" s="101">
        <f t="shared" ref="S2269:S2275" si="1689">Q2269*R2269</f>
        <v>0</v>
      </c>
      <c r="T2269" s="100">
        <v>0</v>
      </c>
      <c r="U2269" s="98">
        <v>0</v>
      </c>
      <c r="V2269" s="101">
        <f>T2269*U2269</f>
        <v>0</v>
      </c>
      <c r="W2269" s="100">
        <v>0</v>
      </c>
      <c r="X2269" s="98">
        <v>0</v>
      </c>
      <c r="Y2269" s="147">
        <f t="shared" ref="Y2269:Y2275" si="1690">W2269*X2269</f>
        <v>0</v>
      </c>
      <c r="Z2269" s="150"/>
    </row>
    <row r="2270" spans="2:26" s="35" customFormat="1" ht="17.100000000000001" customHeight="1">
      <c r="B2270" s="105"/>
      <c r="C2270" s="54"/>
      <c r="D2270" s="96"/>
      <c r="E2270" s="111"/>
      <c r="F2270" s="112"/>
      <c r="G2270" s="113"/>
      <c r="H2270" s="100">
        <v>0</v>
      </c>
      <c r="I2270" s="98">
        <v>0</v>
      </c>
      <c r="J2270" s="101">
        <f t="shared" si="1686"/>
        <v>0</v>
      </c>
      <c r="K2270" s="100">
        <v>0</v>
      </c>
      <c r="L2270" s="98">
        <v>0</v>
      </c>
      <c r="M2270" s="101">
        <f t="shared" si="1687"/>
        <v>0</v>
      </c>
      <c r="N2270" s="100">
        <v>0</v>
      </c>
      <c r="O2270" s="98">
        <v>0</v>
      </c>
      <c r="P2270" s="101">
        <f t="shared" si="1688"/>
        <v>0</v>
      </c>
      <c r="Q2270" s="100">
        <v>0</v>
      </c>
      <c r="R2270" s="98">
        <v>0</v>
      </c>
      <c r="S2270" s="101">
        <f t="shared" si="1689"/>
        <v>0</v>
      </c>
      <c r="T2270" s="100">
        <v>0</v>
      </c>
      <c r="U2270" s="98">
        <v>0</v>
      </c>
      <c r="V2270" s="101">
        <f t="shared" ref="V2270:V2275" si="1691">T2270*U2270</f>
        <v>0</v>
      </c>
      <c r="W2270" s="100">
        <v>0</v>
      </c>
      <c r="X2270" s="98">
        <v>0</v>
      </c>
      <c r="Y2270" s="147">
        <f t="shared" si="1690"/>
        <v>0</v>
      </c>
      <c r="Z2270" s="150"/>
    </row>
    <row r="2271" spans="2:26" s="35" customFormat="1" ht="17.100000000000001" customHeight="1">
      <c r="B2271" s="105"/>
      <c r="C2271" s="54"/>
      <c r="D2271" s="96"/>
      <c r="E2271" s="111"/>
      <c r="F2271" s="112"/>
      <c r="G2271" s="113"/>
      <c r="H2271" s="100">
        <v>0</v>
      </c>
      <c r="I2271" s="98">
        <v>0</v>
      </c>
      <c r="J2271" s="101">
        <f t="shared" si="1686"/>
        <v>0</v>
      </c>
      <c r="K2271" s="100">
        <v>0</v>
      </c>
      <c r="L2271" s="98">
        <v>0</v>
      </c>
      <c r="M2271" s="101">
        <f t="shared" si="1687"/>
        <v>0</v>
      </c>
      <c r="N2271" s="100">
        <v>0</v>
      </c>
      <c r="O2271" s="98">
        <v>0</v>
      </c>
      <c r="P2271" s="101">
        <f t="shared" si="1688"/>
        <v>0</v>
      </c>
      <c r="Q2271" s="100">
        <v>0</v>
      </c>
      <c r="R2271" s="98">
        <v>0</v>
      </c>
      <c r="S2271" s="101">
        <f t="shared" si="1689"/>
        <v>0</v>
      </c>
      <c r="T2271" s="100">
        <v>0</v>
      </c>
      <c r="U2271" s="98">
        <v>0</v>
      </c>
      <c r="V2271" s="101">
        <f t="shared" si="1691"/>
        <v>0</v>
      </c>
      <c r="W2271" s="100">
        <v>0</v>
      </c>
      <c r="X2271" s="98">
        <v>0</v>
      </c>
      <c r="Y2271" s="147">
        <f t="shared" si="1690"/>
        <v>0</v>
      </c>
      <c r="Z2271" s="150"/>
    </row>
    <row r="2272" spans="2:26" s="35" customFormat="1" ht="17.100000000000001" customHeight="1">
      <c r="B2272" s="105"/>
      <c r="C2272" s="54"/>
      <c r="D2272" s="96"/>
      <c r="E2272" s="111"/>
      <c r="F2272" s="112"/>
      <c r="G2272" s="113"/>
      <c r="H2272" s="100">
        <v>0</v>
      </c>
      <c r="I2272" s="98">
        <v>0</v>
      </c>
      <c r="J2272" s="101">
        <f t="shared" si="1686"/>
        <v>0</v>
      </c>
      <c r="K2272" s="100">
        <v>0</v>
      </c>
      <c r="L2272" s="98">
        <v>0</v>
      </c>
      <c r="M2272" s="101">
        <f t="shared" si="1687"/>
        <v>0</v>
      </c>
      <c r="N2272" s="100">
        <v>0</v>
      </c>
      <c r="O2272" s="98">
        <v>0</v>
      </c>
      <c r="P2272" s="101">
        <f t="shared" si="1688"/>
        <v>0</v>
      </c>
      <c r="Q2272" s="100">
        <v>0</v>
      </c>
      <c r="R2272" s="98">
        <v>0</v>
      </c>
      <c r="S2272" s="101">
        <f t="shared" si="1689"/>
        <v>0</v>
      </c>
      <c r="T2272" s="100">
        <v>0</v>
      </c>
      <c r="U2272" s="98">
        <v>0</v>
      </c>
      <c r="V2272" s="101">
        <f t="shared" si="1691"/>
        <v>0</v>
      </c>
      <c r="W2272" s="100">
        <v>0</v>
      </c>
      <c r="X2272" s="98">
        <v>0</v>
      </c>
      <c r="Y2272" s="147">
        <f t="shared" si="1690"/>
        <v>0</v>
      </c>
      <c r="Z2272" s="150"/>
    </row>
    <row r="2273" spans="2:26" s="35" customFormat="1" ht="17.100000000000001" customHeight="1">
      <c r="B2273" s="105"/>
      <c r="C2273" s="54"/>
      <c r="D2273" s="96"/>
      <c r="E2273" s="111"/>
      <c r="F2273" s="112"/>
      <c r="G2273" s="113"/>
      <c r="H2273" s="100">
        <v>0</v>
      </c>
      <c r="I2273" s="98">
        <v>0</v>
      </c>
      <c r="J2273" s="101">
        <f t="shared" si="1686"/>
        <v>0</v>
      </c>
      <c r="K2273" s="100">
        <v>0</v>
      </c>
      <c r="L2273" s="98">
        <v>0</v>
      </c>
      <c r="M2273" s="101">
        <f t="shared" si="1687"/>
        <v>0</v>
      </c>
      <c r="N2273" s="100">
        <v>0</v>
      </c>
      <c r="O2273" s="98">
        <v>0</v>
      </c>
      <c r="P2273" s="101">
        <f t="shared" si="1688"/>
        <v>0</v>
      </c>
      <c r="Q2273" s="100">
        <v>0</v>
      </c>
      <c r="R2273" s="98">
        <v>0</v>
      </c>
      <c r="S2273" s="101">
        <f t="shared" si="1689"/>
        <v>0</v>
      </c>
      <c r="T2273" s="100">
        <v>0</v>
      </c>
      <c r="U2273" s="98">
        <v>0</v>
      </c>
      <c r="V2273" s="101">
        <f t="shared" si="1691"/>
        <v>0</v>
      </c>
      <c r="W2273" s="100">
        <v>0</v>
      </c>
      <c r="X2273" s="98">
        <v>0</v>
      </c>
      <c r="Y2273" s="147">
        <f t="shared" si="1690"/>
        <v>0</v>
      </c>
      <c r="Z2273" s="150"/>
    </row>
    <row r="2274" spans="2:26" s="35" customFormat="1" ht="17.100000000000001" customHeight="1">
      <c r="B2274" s="105"/>
      <c r="C2274" s="54"/>
      <c r="D2274" s="96"/>
      <c r="E2274" s="111"/>
      <c r="F2274" s="112"/>
      <c r="G2274" s="113"/>
      <c r="H2274" s="100">
        <v>0</v>
      </c>
      <c r="I2274" s="98">
        <v>0</v>
      </c>
      <c r="J2274" s="101">
        <f t="shared" si="1686"/>
        <v>0</v>
      </c>
      <c r="K2274" s="100">
        <v>0</v>
      </c>
      <c r="L2274" s="98">
        <v>0</v>
      </c>
      <c r="M2274" s="101">
        <f t="shared" si="1687"/>
        <v>0</v>
      </c>
      <c r="N2274" s="100">
        <v>0</v>
      </c>
      <c r="O2274" s="98">
        <v>0</v>
      </c>
      <c r="P2274" s="101">
        <f t="shared" si="1688"/>
        <v>0</v>
      </c>
      <c r="Q2274" s="100">
        <v>0</v>
      </c>
      <c r="R2274" s="98">
        <v>0</v>
      </c>
      <c r="S2274" s="101">
        <f t="shared" si="1689"/>
        <v>0</v>
      </c>
      <c r="T2274" s="100">
        <v>0</v>
      </c>
      <c r="U2274" s="98">
        <v>0</v>
      </c>
      <c r="V2274" s="101">
        <f t="shared" si="1691"/>
        <v>0</v>
      </c>
      <c r="W2274" s="100">
        <v>0</v>
      </c>
      <c r="X2274" s="98">
        <v>0</v>
      </c>
      <c r="Y2274" s="147">
        <f t="shared" si="1690"/>
        <v>0</v>
      </c>
      <c r="Z2274" s="150"/>
    </row>
    <row r="2275" spans="2:26" s="35" customFormat="1" ht="17.100000000000001" customHeight="1">
      <c r="B2275" s="105"/>
      <c r="C2275" s="54"/>
      <c r="D2275" s="96"/>
      <c r="E2275" s="111"/>
      <c r="F2275" s="112"/>
      <c r="G2275" s="113"/>
      <c r="H2275" s="100">
        <v>0</v>
      </c>
      <c r="I2275" s="98">
        <v>0</v>
      </c>
      <c r="J2275" s="101">
        <f t="shared" si="1686"/>
        <v>0</v>
      </c>
      <c r="K2275" s="100">
        <v>0</v>
      </c>
      <c r="L2275" s="98">
        <v>0</v>
      </c>
      <c r="M2275" s="101">
        <f t="shared" si="1687"/>
        <v>0</v>
      </c>
      <c r="N2275" s="100">
        <v>0</v>
      </c>
      <c r="O2275" s="98">
        <v>0</v>
      </c>
      <c r="P2275" s="101">
        <f t="shared" si="1688"/>
        <v>0</v>
      </c>
      <c r="Q2275" s="100">
        <v>0</v>
      </c>
      <c r="R2275" s="98">
        <v>0</v>
      </c>
      <c r="S2275" s="101">
        <f t="shared" si="1689"/>
        <v>0</v>
      </c>
      <c r="T2275" s="100">
        <v>0</v>
      </c>
      <c r="U2275" s="98">
        <v>0</v>
      </c>
      <c r="V2275" s="101">
        <f t="shared" si="1691"/>
        <v>0</v>
      </c>
      <c r="W2275" s="100">
        <v>0</v>
      </c>
      <c r="X2275" s="98">
        <v>0</v>
      </c>
      <c r="Y2275" s="147">
        <f t="shared" si="1690"/>
        <v>0</v>
      </c>
      <c r="Z2275" s="150"/>
    </row>
    <row r="2276" spans="2:26" s="126" customFormat="1" ht="17.100000000000001" customHeight="1">
      <c r="B2276" s="118"/>
      <c r="C2276" s="119"/>
      <c r="D2276" s="120"/>
      <c r="E2276" s="121"/>
      <c r="F2276" s="122"/>
      <c r="G2276" s="123"/>
      <c r="H2276" s="401" t="s">
        <v>201</v>
      </c>
      <c r="I2276" s="402"/>
      <c r="J2276" s="124">
        <f>SUM(J2269:J2275)</f>
        <v>0</v>
      </c>
      <c r="K2276" s="401" t="s">
        <v>201</v>
      </c>
      <c r="L2276" s="402"/>
      <c r="M2276" s="124">
        <f>SUM(M2269:M2275)</f>
        <v>0</v>
      </c>
      <c r="N2276" s="401" t="s">
        <v>201</v>
      </c>
      <c r="O2276" s="402"/>
      <c r="P2276" s="124">
        <f>SUM(P2269:P2275)</f>
        <v>0</v>
      </c>
      <c r="Q2276" s="401" t="s">
        <v>201</v>
      </c>
      <c r="R2276" s="402"/>
      <c r="S2276" s="124">
        <f>SUM(S2269:S2275)</f>
        <v>0</v>
      </c>
      <c r="T2276" s="401" t="s">
        <v>201</v>
      </c>
      <c r="U2276" s="402"/>
      <c r="V2276" s="124">
        <f>SUM(V2269:V2275)</f>
        <v>0</v>
      </c>
      <c r="W2276" s="401" t="s">
        <v>201</v>
      </c>
      <c r="X2276" s="402"/>
      <c r="Y2276" s="127">
        <f>SUM(Y2269:Y2275)</f>
        <v>0</v>
      </c>
      <c r="Z2276" s="151"/>
    </row>
    <row r="2277" spans="2:26" s="35" customFormat="1" ht="17.100000000000001" customHeight="1">
      <c r="B2277" s="105"/>
      <c r="C2277" s="54">
        <f>'2. Rekap Back Up Beton X'!C303</f>
        <v>28200</v>
      </c>
      <c r="D2277" s="96">
        <f>'2. Rekap Back Up Beton X'!D303</f>
        <v>28300</v>
      </c>
      <c r="E2277" s="111">
        <f>'2. Rekap Back Up Beton X'!E303</f>
        <v>3</v>
      </c>
      <c r="F2277" s="112">
        <f>(100/((D2277-C2277)*E2277))*((J2284*0.5)+(M2284*1)+(P2284*2)+(S2284*20)+(V2284*15)+(Y2284*1.5))</f>
        <v>0</v>
      </c>
      <c r="G2277" s="113" t="str">
        <f>IF(F2277&lt;=25,"B",IF(F2277&lt;=75,"S",IF(F2277&lt;=100,"RR","RB")))</f>
        <v>B</v>
      </c>
      <c r="H2277" s="100">
        <v>0</v>
      </c>
      <c r="I2277" s="98">
        <v>0</v>
      </c>
      <c r="J2277" s="101">
        <f t="shared" ref="J2277:J2283" si="1692">H2277*I2277</f>
        <v>0</v>
      </c>
      <c r="K2277" s="100">
        <v>0</v>
      </c>
      <c r="L2277" s="98">
        <v>0</v>
      </c>
      <c r="M2277" s="101">
        <f t="shared" ref="M2277:M2283" si="1693">K2277*L2277</f>
        <v>0</v>
      </c>
      <c r="N2277" s="100">
        <v>0</v>
      </c>
      <c r="O2277" s="98">
        <v>4</v>
      </c>
      <c r="P2277" s="101">
        <f t="shared" ref="P2277:P2283" si="1694">N2277*O2277</f>
        <v>0</v>
      </c>
      <c r="Q2277" s="100">
        <v>0</v>
      </c>
      <c r="R2277" s="98">
        <v>0</v>
      </c>
      <c r="S2277" s="101">
        <f t="shared" ref="S2277:S2283" si="1695">Q2277*R2277</f>
        <v>0</v>
      </c>
      <c r="T2277" s="100">
        <v>0</v>
      </c>
      <c r="U2277" s="98">
        <v>0</v>
      </c>
      <c r="V2277" s="101">
        <f>T2277*U2277</f>
        <v>0</v>
      </c>
      <c r="W2277" s="100">
        <v>0</v>
      </c>
      <c r="X2277" s="98">
        <v>0</v>
      </c>
      <c r="Y2277" s="147">
        <f t="shared" ref="Y2277:Y2283" si="1696">W2277*X2277</f>
        <v>0</v>
      </c>
      <c r="Z2277" s="150"/>
    </row>
    <row r="2278" spans="2:26" s="35" customFormat="1" ht="17.100000000000001" customHeight="1">
      <c r="B2278" s="105"/>
      <c r="C2278" s="54"/>
      <c r="D2278" s="96"/>
      <c r="E2278" s="111"/>
      <c r="F2278" s="112"/>
      <c r="G2278" s="113"/>
      <c r="H2278" s="100">
        <v>0</v>
      </c>
      <c r="I2278" s="98">
        <v>0</v>
      </c>
      <c r="J2278" s="101">
        <f t="shared" si="1692"/>
        <v>0</v>
      </c>
      <c r="K2278" s="100">
        <v>0</v>
      </c>
      <c r="L2278" s="98">
        <v>0</v>
      </c>
      <c r="M2278" s="101">
        <f t="shared" si="1693"/>
        <v>0</v>
      </c>
      <c r="N2278" s="100">
        <v>0</v>
      </c>
      <c r="O2278" s="98">
        <v>0</v>
      </c>
      <c r="P2278" s="101">
        <f t="shared" si="1694"/>
        <v>0</v>
      </c>
      <c r="Q2278" s="100">
        <v>0</v>
      </c>
      <c r="R2278" s="98">
        <v>0</v>
      </c>
      <c r="S2278" s="101">
        <f t="shared" si="1695"/>
        <v>0</v>
      </c>
      <c r="T2278" s="100">
        <v>0</v>
      </c>
      <c r="U2278" s="98">
        <v>0</v>
      </c>
      <c r="V2278" s="101">
        <f t="shared" ref="V2278:V2283" si="1697">T2278*U2278</f>
        <v>0</v>
      </c>
      <c r="W2278" s="100">
        <v>0</v>
      </c>
      <c r="X2278" s="98">
        <v>0</v>
      </c>
      <c r="Y2278" s="147">
        <f t="shared" si="1696"/>
        <v>0</v>
      </c>
      <c r="Z2278" s="150"/>
    </row>
    <row r="2279" spans="2:26" s="35" customFormat="1" ht="17.100000000000001" customHeight="1">
      <c r="B2279" s="105"/>
      <c r="C2279" s="54"/>
      <c r="D2279" s="96"/>
      <c r="E2279" s="111"/>
      <c r="F2279" s="112"/>
      <c r="G2279" s="113"/>
      <c r="H2279" s="100">
        <v>0</v>
      </c>
      <c r="I2279" s="98">
        <v>0</v>
      </c>
      <c r="J2279" s="101">
        <f t="shared" si="1692"/>
        <v>0</v>
      </c>
      <c r="K2279" s="100">
        <v>0</v>
      </c>
      <c r="L2279" s="98">
        <v>0</v>
      </c>
      <c r="M2279" s="101">
        <f t="shared" si="1693"/>
        <v>0</v>
      </c>
      <c r="N2279" s="100">
        <v>0</v>
      </c>
      <c r="O2279" s="98">
        <v>0</v>
      </c>
      <c r="P2279" s="101">
        <f t="shared" si="1694"/>
        <v>0</v>
      </c>
      <c r="Q2279" s="100">
        <v>0</v>
      </c>
      <c r="R2279" s="98">
        <v>0</v>
      </c>
      <c r="S2279" s="101">
        <f t="shared" si="1695"/>
        <v>0</v>
      </c>
      <c r="T2279" s="100">
        <v>0</v>
      </c>
      <c r="U2279" s="98">
        <v>0</v>
      </c>
      <c r="V2279" s="101">
        <f t="shared" si="1697"/>
        <v>0</v>
      </c>
      <c r="W2279" s="100">
        <v>0</v>
      </c>
      <c r="X2279" s="98">
        <v>0</v>
      </c>
      <c r="Y2279" s="147">
        <f t="shared" si="1696"/>
        <v>0</v>
      </c>
      <c r="Z2279" s="150"/>
    </row>
    <row r="2280" spans="2:26" s="35" customFormat="1" ht="17.100000000000001" customHeight="1">
      <c r="B2280" s="105"/>
      <c r="C2280" s="54"/>
      <c r="D2280" s="96"/>
      <c r="E2280" s="111"/>
      <c r="F2280" s="112"/>
      <c r="G2280" s="113"/>
      <c r="H2280" s="100">
        <v>0</v>
      </c>
      <c r="I2280" s="98">
        <v>0</v>
      </c>
      <c r="J2280" s="101">
        <f t="shared" si="1692"/>
        <v>0</v>
      </c>
      <c r="K2280" s="100">
        <v>0</v>
      </c>
      <c r="L2280" s="98">
        <v>0</v>
      </c>
      <c r="M2280" s="101">
        <f t="shared" si="1693"/>
        <v>0</v>
      </c>
      <c r="N2280" s="100">
        <v>0</v>
      </c>
      <c r="O2280" s="98">
        <v>0</v>
      </c>
      <c r="P2280" s="101">
        <f t="shared" si="1694"/>
        <v>0</v>
      </c>
      <c r="Q2280" s="100">
        <v>0</v>
      </c>
      <c r="R2280" s="98">
        <v>0</v>
      </c>
      <c r="S2280" s="101">
        <f t="shared" si="1695"/>
        <v>0</v>
      </c>
      <c r="T2280" s="100">
        <v>0</v>
      </c>
      <c r="U2280" s="98">
        <v>0</v>
      </c>
      <c r="V2280" s="101">
        <f t="shared" si="1697"/>
        <v>0</v>
      </c>
      <c r="W2280" s="100">
        <v>0</v>
      </c>
      <c r="X2280" s="98">
        <v>0</v>
      </c>
      <c r="Y2280" s="147">
        <f t="shared" si="1696"/>
        <v>0</v>
      </c>
      <c r="Z2280" s="150"/>
    </row>
    <row r="2281" spans="2:26" s="35" customFormat="1" ht="17.100000000000001" customHeight="1">
      <c r="B2281" s="105"/>
      <c r="C2281" s="54"/>
      <c r="D2281" s="96"/>
      <c r="E2281" s="111"/>
      <c r="F2281" s="112"/>
      <c r="G2281" s="113"/>
      <c r="H2281" s="100">
        <v>0</v>
      </c>
      <c r="I2281" s="98">
        <v>0</v>
      </c>
      <c r="J2281" s="101">
        <f t="shared" si="1692"/>
        <v>0</v>
      </c>
      <c r="K2281" s="100">
        <v>0</v>
      </c>
      <c r="L2281" s="98">
        <v>0</v>
      </c>
      <c r="M2281" s="101">
        <f t="shared" si="1693"/>
        <v>0</v>
      </c>
      <c r="N2281" s="100">
        <v>0</v>
      </c>
      <c r="O2281" s="98">
        <v>0</v>
      </c>
      <c r="P2281" s="101">
        <f t="shared" si="1694"/>
        <v>0</v>
      </c>
      <c r="Q2281" s="100">
        <v>0</v>
      </c>
      <c r="R2281" s="98">
        <v>0</v>
      </c>
      <c r="S2281" s="101">
        <f t="shared" si="1695"/>
        <v>0</v>
      </c>
      <c r="T2281" s="100">
        <v>0</v>
      </c>
      <c r="U2281" s="98">
        <v>0</v>
      </c>
      <c r="V2281" s="101">
        <f t="shared" si="1697"/>
        <v>0</v>
      </c>
      <c r="W2281" s="100">
        <v>0</v>
      </c>
      <c r="X2281" s="98">
        <v>0</v>
      </c>
      <c r="Y2281" s="147">
        <f t="shared" si="1696"/>
        <v>0</v>
      </c>
      <c r="Z2281" s="150"/>
    </row>
    <row r="2282" spans="2:26" s="35" customFormat="1" ht="17.100000000000001" customHeight="1">
      <c r="B2282" s="105"/>
      <c r="C2282" s="54"/>
      <c r="D2282" s="96"/>
      <c r="E2282" s="111"/>
      <c r="F2282" s="112"/>
      <c r="G2282" s="113"/>
      <c r="H2282" s="100">
        <v>0</v>
      </c>
      <c r="I2282" s="98">
        <v>0</v>
      </c>
      <c r="J2282" s="101">
        <f t="shared" si="1692"/>
        <v>0</v>
      </c>
      <c r="K2282" s="100">
        <v>0</v>
      </c>
      <c r="L2282" s="98">
        <v>0</v>
      </c>
      <c r="M2282" s="101">
        <f t="shared" si="1693"/>
        <v>0</v>
      </c>
      <c r="N2282" s="100">
        <v>0</v>
      </c>
      <c r="O2282" s="98">
        <v>0</v>
      </c>
      <c r="P2282" s="101">
        <f t="shared" si="1694"/>
        <v>0</v>
      </c>
      <c r="Q2282" s="100">
        <v>0</v>
      </c>
      <c r="R2282" s="98">
        <v>0</v>
      </c>
      <c r="S2282" s="101">
        <f t="shared" si="1695"/>
        <v>0</v>
      </c>
      <c r="T2282" s="100">
        <v>0</v>
      </c>
      <c r="U2282" s="98">
        <v>0</v>
      </c>
      <c r="V2282" s="101">
        <f t="shared" si="1697"/>
        <v>0</v>
      </c>
      <c r="W2282" s="100">
        <v>0</v>
      </c>
      <c r="X2282" s="98">
        <v>0</v>
      </c>
      <c r="Y2282" s="147">
        <f t="shared" si="1696"/>
        <v>0</v>
      </c>
      <c r="Z2282" s="150"/>
    </row>
    <row r="2283" spans="2:26" s="35" customFormat="1" ht="17.100000000000001" customHeight="1">
      <c r="B2283" s="105"/>
      <c r="C2283" s="54"/>
      <c r="D2283" s="96"/>
      <c r="E2283" s="111"/>
      <c r="F2283" s="112"/>
      <c r="G2283" s="113"/>
      <c r="H2283" s="100">
        <v>0</v>
      </c>
      <c r="I2283" s="98">
        <v>0</v>
      </c>
      <c r="J2283" s="101">
        <f t="shared" si="1692"/>
        <v>0</v>
      </c>
      <c r="K2283" s="100">
        <v>0</v>
      </c>
      <c r="L2283" s="98">
        <v>0</v>
      </c>
      <c r="M2283" s="101">
        <f t="shared" si="1693"/>
        <v>0</v>
      </c>
      <c r="N2283" s="100">
        <v>0</v>
      </c>
      <c r="O2283" s="98">
        <v>0</v>
      </c>
      <c r="P2283" s="101">
        <f t="shared" si="1694"/>
        <v>0</v>
      </c>
      <c r="Q2283" s="100">
        <v>0</v>
      </c>
      <c r="R2283" s="98">
        <v>0</v>
      </c>
      <c r="S2283" s="101">
        <f t="shared" si="1695"/>
        <v>0</v>
      </c>
      <c r="T2283" s="100">
        <v>0</v>
      </c>
      <c r="U2283" s="98">
        <v>0</v>
      </c>
      <c r="V2283" s="101">
        <f t="shared" si="1697"/>
        <v>0</v>
      </c>
      <c r="W2283" s="100">
        <v>0</v>
      </c>
      <c r="X2283" s="98">
        <v>0</v>
      </c>
      <c r="Y2283" s="147">
        <f t="shared" si="1696"/>
        <v>0</v>
      </c>
      <c r="Z2283" s="150"/>
    </row>
    <row r="2284" spans="2:26" s="126" customFormat="1" ht="17.100000000000001" customHeight="1">
      <c r="B2284" s="118"/>
      <c r="C2284" s="119"/>
      <c r="D2284" s="120"/>
      <c r="E2284" s="121"/>
      <c r="F2284" s="122"/>
      <c r="G2284" s="123"/>
      <c r="H2284" s="401" t="s">
        <v>201</v>
      </c>
      <c r="I2284" s="402"/>
      <c r="J2284" s="124">
        <f>SUM(J2277:J2283)</f>
        <v>0</v>
      </c>
      <c r="K2284" s="401" t="s">
        <v>201</v>
      </c>
      <c r="L2284" s="402"/>
      <c r="M2284" s="124">
        <f>SUM(M2277:M2283)</f>
        <v>0</v>
      </c>
      <c r="N2284" s="401" t="s">
        <v>201</v>
      </c>
      <c r="O2284" s="402"/>
      <c r="P2284" s="124">
        <f>SUM(P2277:P2283)</f>
        <v>0</v>
      </c>
      <c r="Q2284" s="401" t="s">
        <v>201</v>
      </c>
      <c r="R2284" s="402"/>
      <c r="S2284" s="124">
        <f>SUM(S2277:S2283)</f>
        <v>0</v>
      </c>
      <c r="T2284" s="401" t="s">
        <v>201</v>
      </c>
      <c r="U2284" s="402"/>
      <c r="V2284" s="124">
        <f>SUM(V2277:V2283)</f>
        <v>0</v>
      </c>
      <c r="W2284" s="401" t="s">
        <v>201</v>
      </c>
      <c r="X2284" s="402"/>
      <c r="Y2284" s="127">
        <f>SUM(Y2277:Y2283)</f>
        <v>0</v>
      </c>
      <c r="Z2284" s="151"/>
    </row>
    <row r="2285" spans="2:26" s="35" customFormat="1" ht="17.100000000000001" customHeight="1">
      <c r="B2285" s="105"/>
      <c r="C2285" s="54">
        <f>'2. Rekap Back Up Beton X'!C304</f>
        <v>28300</v>
      </c>
      <c r="D2285" s="96">
        <f>'2. Rekap Back Up Beton X'!D304</f>
        <v>28400</v>
      </c>
      <c r="E2285" s="111">
        <f>'2. Rekap Back Up Beton X'!E304</f>
        <v>3</v>
      </c>
      <c r="F2285" s="112">
        <f>(100/((D2285-C2285)*E2285))*((J2292*0.5)+(M2292*1)+(P2292*2)+(S2292*20)+(V2292*15)+(Y2292*1.5))</f>
        <v>0</v>
      </c>
      <c r="G2285" s="113" t="str">
        <f>IF(F2285&lt;=25,"B",IF(F2285&lt;=75,"S",IF(F2285&lt;=100,"RR","RB")))</f>
        <v>B</v>
      </c>
      <c r="H2285" s="100">
        <v>0</v>
      </c>
      <c r="I2285" s="98">
        <v>0</v>
      </c>
      <c r="J2285" s="101">
        <f t="shared" ref="J2285:J2291" si="1698">H2285*I2285</f>
        <v>0</v>
      </c>
      <c r="K2285" s="100">
        <v>0</v>
      </c>
      <c r="L2285" s="98">
        <v>0</v>
      </c>
      <c r="M2285" s="101">
        <f t="shared" ref="M2285:M2291" si="1699">K2285*L2285</f>
        <v>0</v>
      </c>
      <c r="N2285" s="100">
        <v>0</v>
      </c>
      <c r="O2285" s="98">
        <v>4</v>
      </c>
      <c r="P2285" s="101">
        <f t="shared" ref="P2285:P2291" si="1700">N2285*O2285</f>
        <v>0</v>
      </c>
      <c r="Q2285" s="100">
        <v>0</v>
      </c>
      <c r="R2285" s="98">
        <v>0</v>
      </c>
      <c r="S2285" s="101">
        <f t="shared" ref="S2285:S2291" si="1701">Q2285*R2285</f>
        <v>0</v>
      </c>
      <c r="T2285" s="100">
        <v>0</v>
      </c>
      <c r="U2285" s="98">
        <v>0</v>
      </c>
      <c r="V2285" s="101">
        <f>T2285*U2285</f>
        <v>0</v>
      </c>
      <c r="W2285" s="100">
        <v>0</v>
      </c>
      <c r="X2285" s="98">
        <v>0</v>
      </c>
      <c r="Y2285" s="147">
        <f t="shared" ref="Y2285:Y2291" si="1702">W2285*X2285</f>
        <v>0</v>
      </c>
      <c r="Z2285" s="150"/>
    </row>
    <row r="2286" spans="2:26" s="35" customFormat="1" ht="17.100000000000001" customHeight="1">
      <c r="B2286" s="105"/>
      <c r="C2286" s="54"/>
      <c r="D2286" s="96"/>
      <c r="E2286" s="111"/>
      <c r="F2286" s="112"/>
      <c r="G2286" s="113"/>
      <c r="H2286" s="100">
        <v>0</v>
      </c>
      <c r="I2286" s="98">
        <v>0</v>
      </c>
      <c r="J2286" s="101">
        <f t="shared" si="1698"/>
        <v>0</v>
      </c>
      <c r="K2286" s="100">
        <v>0</v>
      </c>
      <c r="L2286" s="98">
        <v>0</v>
      </c>
      <c r="M2286" s="101">
        <f t="shared" si="1699"/>
        <v>0</v>
      </c>
      <c r="N2286" s="100">
        <v>0</v>
      </c>
      <c r="O2286" s="98">
        <v>0</v>
      </c>
      <c r="P2286" s="101">
        <f t="shared" si="1700"/>
        <v>0</v>
      </c>
      <c r="Q2286" s="100">
        <v>0</v>
      </c>
      <c r="R2286" s="98">
        <v>0</v>
      </c>
      <c r="S2286" s="101">
        <f t="shared" si="1701"/>
        <v>0</v>
      </c>
      <c r="T2286" s="100">
        <v>0</v>
      </c>
      <c r="U2286" s="98">
        <v>0</v>
      </c>
      <c r="V2286" s="101">
        <f t="shared" ref="V2286:V2291" si="1703">T2286*U2286</f>
        <v>0</v>
      </c>
      <c r="W2286" s="100">
        <v>0</v>
      </c>
      <c r="X2286" s="98">
        <v>0</v>
      </c>
      <c r="Y2286" s="147">
        <f t="shared" si="1702"/>
        <v>0</v>
      </c>
      <c r="Z2286" s="150"/>
    </row>
    <row r="2287" spans="2:26" s="35" customFormat="1" ht="17.100000000000001" customHeight="1">
      <c r="B2287" s="105"/>
      <c r="C2287" s="54"/>
      <c r="D2287" s="96"/>
      <c r="E2287" s="111"/>
      <c r="F2287" s="112"/>
      <c r="G2287" s="113"/>
      <c r="H2287" s="100">
        <v>0</v>
      </c>
      <c r="I2287" s="98">
        <v>0</v>
      </c>
      <c r="J2287" s="101">
        <f t="shared" si="1698"/>
        <v>0</v>
      </c>
      <c r="K2287" s="100">
        <v>0</v>
      </c>
      <c r="L2287" s="98">
        <v>0</v>
      </c>
      <c r="M2287" s="101">
        <f t="shared" si="1699"/>
        <v>0</v>
      </c>
      <c r="N2287" s="100">
        <v>0</v>
      </c>
      <c r="O2287" s="98">
        <v>0</v>
      </c>
      <c r="P2287" s="101">
        <f t="shared" si="1700"/>
        <v>0</v>
      </c>
      <c r="Q2287" s="100">
        <v>0</v>
      </c>
      <c r="R2287" s="98">
        <v>0</v>
      </c>
      <c r="S2287" s="101">
        <f t="shared" si="1701"/>
        <v>0</v>
      </c>
      <c r="T2287" s="100">
        <v>0</v>
      </c>
      <c r="U2287" s="98">
        <v>0</v>
      </c>
      <c r="V2287" s="101">
        <f t="shared" si="1703"/>
        <v>0</v>
      </c>
      <c r="W2287" s="100">
        <v>0</v>
      </c>
      <c r="X2287" s="98">
        <v>0</v>
      </c>
      <c r="Y2287" s="147">
        <f t="shared" si="1702"/>
        <v>0</v>
      </c>
      <c r="Z2287" s="150"/>
    </row>
    <row r="2288" spans="2:26" s="35" customFormat="1" ht="17.100000000000001" customHeight="1">
      <c r="B2288" s="105"/>
      <c r="C2288" s="54"/>
      <c r="D2288" s="96"/>
      <c r="E2288" s="111"/>
      <c r="F2288" s="112"/>
      <c r="G2288" s="113"/>
      <c r="H2288" s="100">
        <v>0</v>
      </c>
      <c r="I2288" s="98">
        <v>0</v>
      </c>
      <c r="J2288" s="101">
        <f t="shared" si="1698"/>
        <v>0</v>
      </c>
      <c r="K2288" s="100">
        <v>0</v>
      </c>
      <c r="L2288" s="98">
        <v>0</v>
      </c>
      <c r="M2288" s="101">
        <f t="shared" si="1699"/>
        <v>0</v>
      </c>
      <c r="N2288" s="100">
        <v>0</v>
      </c>
      <c r="O2288" s="98">
        <v>0</v>
      </c>
      <c r="P2288" s="101">
        <f t="shared" si="1700"/>
        <v>0</v>
      </c>
      <c r="Q2288" s="100">
        <v>0</v>
      </c>
      <c r="R2288" s="98">
        <v>0</v>
      </c>
      <c r="S2288" s="101">
        <f t="shared" si="1701"/>
        <v>0</v>
      </c>
      <c r="T2288" s="100">
        <v>0</v>
      </c>
      <c r="U2288" s="98">
        <v>0</v>
      </c>
      <c r="V2288" s="101">
        <f t="shared" si="1703"/>
        <v>0</v>
      </c>
      <c r="W2288" s="100">
        <v>0</v>
      </c>
      <c r="X2288" s="98">
        <v>0</v>
      </c>
      <c r="Y2288" s="147">
        <f t="shared" si="1702"/>
        <v>0</v>
      </c>
      <c r="Z2288" s="150"/>
    </row>
    <row r="2289" spans="2:26" s="35" customFormat="1" ht="17.100000000000001" customHeight="1">
      <c r="B2289" s="105"/>
      <c r="C2289" s="54"/>
      <c r="D2289" s="96"/>
      <c r="E2289" s="111"/>
      <c r="F2289" s="112"/>
      <c r="G2289" s="113"/>
      <c r="H2289" s="100">
        <v>0</v>
      </c>
      <c r="I2289" s="98">
        <v>0</v>
      </c>
      <c r="J2289" s="101">
        <f t="shared" si="1698"/>
        <v>0</v>
      </c>
      <c r="K2289" s="100">
        <v>0</v>
      </c>
      <c r="L2289" s="98">
        <v>0</v>
      </c>
      <c r="M2289" s="101">
        <f t="shared" si="1699"/>
        <v>0</v>
      </c>
      <c r="N2289" s="100">
        <v>0</v>
      </c>
      <c r="O2289" s="98">
        <v>0</v>
      </c>
      <c r="P2289" s="101">
        <f t="shared" si="1700"/>
        <v>0</v>
      </c>
      <c r="Q2289" s="100">
        <v>0</v>
      </c>
      <c r="R2289" s="98">
        <v>0</v>
      </c>
      <c r="S2289" s="101">
        <f t="shared" si="1701"/>
        <v>0</v>
      </c>
      <c r="T2289" s="100">
        <v>0</v>
      </c>
      <c r="U2289" s="98">
        <v>0</v>
      </c>
      <c r="V2289" s="101">
        <f t="shared" si="1703"/>
        <v>0</v>
      </c>
      <c r="W2289" s="100">
        <v>0</v>
      </c>
      <c r="X2289" s="98">
        <v>0</v>
      </c>
      <c r="Y2289" s="147">
        <f t="shared" si="1702"/>
        <v>0</v>
      </c>
      <c r="Z2289" s="150"/>
    </row>
    <row r="2290" spans="2:26" s="35" customFormat="1" ht="17.100000000000001" customHeight="1">
      <c r="B2290" s="105"/>
      <c r="C2290" s="54"/>
      <c r="D2290" s="96"/>
      <c r="E2290" s="111"/>
      <c r="F2290" s="112"/>
      <c r="G2290" s="113"/>
      <c r="H2290" s="100">
        <v>0</v>
      </c>
      <c r="I2290" s="98">
        <v>0</v>
      </c>
      <c r="J2290" s="101">
        <f t="shared" si="1698"/>
        <v>0</v>
      </c>
      <c r="K2290" s="100">
        <v>0</v>
      </c>
      <c r="L2290" s="98">
        <v>0</v>
      </c>
      <c r="M2290" s="101">
        <f t="shared" si="1699"/>
        <v>0</v>
      </c>
      <c r="N2290" s="100">
        <v>0</v>
      </c>
      <c r="O2290" s="98">
        <v>0</v>
      </c>
      <c r="P2290" s="101">
        <f t="shared" si="1700"/>
        <v>0</v>
      </c>
      <c r="Q2290" s="100">
        <v>0</v>
      </c>
      <c r="R2290" s="98">
        <v>0</v>
      </c>
      <c r="S2290" s="101">
        <f t="shared" si="1701"/>
        <v>0</v>
      </c>
      <c r="T2290" s="100">
        <v>0</v>
      </c>
      <c r="U2290" s="98">
        <v>0</v>
      </c>
      <c r="V2290" s="101">
        <f t="shared" si="1703"/>
        <v>0</v>
      </c>
      <c r="W2290" s="100">
        <v>0</v>
      </c>
      <c r="X2290" s="98">
        <v>0</v>
      </c>
      <c r="Y2290" s="147">
        <f t="shared" si="1702"/>
        <v>0</v>
      </c>
      <c r="Z2290" s="150"/>
    </row>
    <row r="2291" spans="2:26" s="35" customFormat="1" ht="17.100000000000001" customHeight="1">
      <c r="B2291" s="105"/>
      <c r="C2291" s="54"/>
      <c r="D2291" s="96"/>
      <c r="E2291" s="111"/>
      <c r="F2291" s="112"/>
      <c r="G2291" s="113"/>
      <c r="H2291" s="100">
        <v>0</v>
      </c>
      <c r="I2291" s="98">
        <v>0</v>
      </c>
      <c r="J2291" s="101">
        <f t="shared" si="1698"/>
        <v>0</v>
      </c>
      <c r="K2291" s="100">
        <v>0</v>
      </c>
      <c r="L2291" s="98">
        <v>0</v>
      </c>
      <c r="M2291" s="101">
        <f t="shared" si="1699"/>
        <v>0</v>
      </c>
      <c r="N2291" s="100">
        <v>0</v>
      </c>
      <c r="O2291" s="98">
        <v>0</v>
      </c>
      <c r="P2291" s="101">
        <f t="shared" si="1700"/>
        <v>0</v>
      </c>
      <c r="Q2291" s="100">
        <v>0</v>
      </c>
      <c r="R2291" s="98">
        <v>0</v>
      </c>
      <c r="S2291" s="101">
        <f t="shared" si="1701"/>
        <v>0</v>
      </c>
      <c r="T2291" s="100">
        <v>0</v>
      </c>
      <c r="U2291" s="98">
        <v>0</v>
      </c>
      <c r="V2291" s="101">
        <f t="shared" si="1703"/>
        <v>0</v>
      </c>
      <c r="W2291" s="100">
        <v>0</v>
      </c>
      <c r="X2291" s="98">
        <v>0</v>
      </c>
      <c r="Y2291" s="147">
        <f t="shared" si="1702"/>
        <v>0</v>
      </c>
      <c r="Z2291" s="150"/>
    </row>
    <row r="2292" spans="2:26" s="126" customFormat="1" ht="17.100000000000001" customHeight="1">
      <c r="B2292" s="118"/>
      <c r="C2292" s="119"/>
      <c r="D2292" s="120"/>
      <c r="E2292" s="121"/>
      <c r="F2292" s="122"/>
      <c r="G2292" s="123"/>
      <c r="H2292" s="401" t="s">
        <v>201</v>
      </c>
      <c r="I2292" s="402"/>
      <c r="J2292" s="124">
        <f>SUM(J2285:J2291)</f>
        <v>0</v>
      </c>
      <c r="K2292" s="401" t="s">
        <v>201</v>
      </c>
      <c r="L2292" s="402"/>
      <c r="M2292" s="124">
        <f>SUM(M2285:M2291)</f>
        <v>0</v>
      </c>
      <c r="N2292" s="401" t="s">
        <v>201</v>
      </c>
      <c r="O2292" s="402"/>
      <c r="P2292" s="124">
        <f>SUM(P2285:P2291)</f>
        <v>0</v>
      </c>
      <c r="Q2292" s="401" t="s">
        <v>201</v>
      </c>
      <c r="R2292" s="402"/>
      <c r="S2292" s="124">
        <f>SUM(S2285:S2291)</f>
        <v>0</v>
      </c>
      <c r="T2292" s="401" t="s">
        <v>201</v>
      </c>
      <c r="U2292" s="402"/>
      <c r="V2292" s="124">
        <f>SUM(V2285:V2291)</f>
        <v>0</v>
      </c>
      <c r="W2292" s="401" t="s">
        <v>201</v>
      </c>
      <c r="X2292" s="402"/>
      <c r="Y2292" s="127">
        <f>SUM(Y2285:Y2291)</f>
        <v>0</v>
      </c>
      <c r="Z2292" s="151"/>
    </row>
    <row r="2293" spans="2:26" s="35" customFormat="1" ht="17.100000000000001" customHeight="1">
      <c r="B2293" s="105"/>
      <c r="C2293" s="54">
        <f>'2. Rekap Back Up Beton X'!C305</f>
        <v>28400</v>
      </c>
      <c r="D2293" s="96">
        <f>'2. Rekap Back Up Beton X'!D305</f>
        <v>28500</v>
      </c>
      <c r="E2293" s="111">
        <f>'2. Rekap Back Up Beton X'!E305</f>
        <v>3</v>
      </c>
      <c r="F2293" s="112">
        <f>(100/((D2293-C2293)*E2293))*((J2300*0.5)+(M2300*1)+(P2300*2)+(S2300*20)+(V2300*15)+(Y2300*1.5))</f>
        <v>0</v>
      </c>
      <c r="G2293" s="113" t="str">
        <f>IF(F2293&lt;=25,"B",IF(F2293&lt;=75,"S",IF(F2293&lt;=100,"RR","RB")))</f>
        <v>B</v>
      </c>
      <c r="H2293" s="100">
        <v>0</v>
      </c>
      <c r="I2293" s="98">
        <v>0</v>
      </c>
      <c r="J2293" s="101">
        <f t="shared" ref="J2293:J2299" si="1704">H2293*I2293</f>
        <v>0</v>
      </c>
      <c r="K2293" s="100">
        <v>0</v>
      </c>
      <c r="L2293" s="98">
        <v>0</v>
      </c>
      <c r="M2293" s="101">
        <f t="shared" ref="M2293:M2299" si="1705">K2293*L2293</f>
        <v>0</v>
      </c>
      <c r="N2293" s="100">
        <v>0</v>
      </c>
      <c r="O2293" s="98">
        <v>4</v>
      </c>
      <c r="P2293" s="101">
        <f t="shared" ref="P2293:P2299" si="1706">N2293*O2293</f>
        <v>0</v>
      </c>
      <c r="Q2293" s="100">
        <v>0</v>
      </c>
      <c r="R2293" s="98">
        <v>0</v>
      </c>
      <c r="S2293" s="101">
        <f t="shared" ref="S2293:S2299" si="1707">Q2293*R2293</f>
        <v>0</v>
      </c>
      <c r="T2293" s="100">
        <v>0</v>
      </c>
      <c r="U2293" s="98">
        <v>0</v>
      </c>
      <c r="V2293" s="101">
        <f>T2293*U2293</f>
        <v>0</v>
      </c>
      <c r="W2293" s="100">
        <v>0</v>
      </c>
      <c r="X2293" s="98">
        <v>0</v>
      </c>
      <c r="Y2293" s="147">
        <f t="shared" ref="Y2293:Y2299" si="1708">W2293*X2293</f>
        <v>0</v>
      </c>
      <c r="Z2293" s="150"/>
    </row>
    <row r="2294" spans="2:26" s="35" customFormat="1" ht="17.100000000000001" customHeight="1">
      <c r="B2294" s="105"/>
      <c r="C2294" s="54"/>
      <c r="D2294" s="96"/>
      <c r="E2294" s="111"/>
      <c r="F2294" s="112"/>
      <c r="G2294" s="113"/>
      <c r="H2294" s="100">
        <v>0</v>
      </c>
      <c r="I2294" s="98">
        <v>0</v>
      </c>
      <c r="J2294" s="101">
        <f t="shared" si="1704"/>
        <v>0</v>
      </c>
      <c r="K2294" s="100">
        <v>0</v>
      </c>
      <c r="L2294" s="98">
        <v>0</v>
      </c>
      <c r="M2294" s="101">
        <f t="shared" si="1705"/>
        <v>0</v>
      </c>
      <c r="N2294" s="100">
        <v>0</v>
      </c>
      <c r="O2294" s="98">
        <v>0</v>
      </c>
      <c r="P2294" s="101">
        <f t="shared" si="1706"/>
        <v>0</v>
      </c>
      <c r="Q2294" s="100">
        <v>0</v>
      </c>
      <c r="R2294" s="98">
        <v>0</v>
      </c>
      <c r="S2294" s="101">
        <f t="shared" si="1707"/>
        <v>0</v>
      </c>
      <c r="T2294" s="100">
        <v>0</v>
      </c>
      <c r="U2294" s="98">
        <v>0</v>
      </c>
      <c r="V2294" s="101">
        <f t="shared" ref="V2294:V2299" si="1709">T2294*U2294</f>
        <v>0</v>
      </c>
      <c r="W2294" s="100">
        <v>0</v>
      </c>
      <c r="X2294" s="98">
        <v>0</v>
      </c>
      <c r="Y2294" s="147">
        <f t="shared" si="1708"/>
        <v>0</v>
      </c>
      <c r="Z2294" s="150"/>
    </row>
    <row r="2295" spans="2:26" s="35" customFormat="1" ht="17.100000000000001" customHeight="1">
      <c r="B2295" s="105"/>
      <c r="C2295" s="54"/>
      <c r="D2295" s="96"/>
      <c r="E2295" s="111"/>
      <c r="F2295" s="112"/>
      <c r="G2295" s="113"/>
      <c r="H2295" s="100">
        <v>0</v>
      </c>
      <c r="I2295" s="98">
        <v>0</v>
      </c>
      <c r="J2295" s="101">
        <f t="shared" si="1704"/>
        <v>0</v>
      </c>
      <c r="K2295" s="100">
        <v>0</v>
      </c>
      <c r="L2295" s="98">
        <v>0</v>
      </c>
      <c r="M2295" s="101">
        <f t="shared" si="1705"/>
        <v>0</v>
      </c>
      <c r="N2295" s="100">
        <v>0</v>
      </c>
      <c r="O2295" s="98">
        <v>0</v>
      </c>
      <c r="P2295" s="101">
        <f t="shared" si="1706"/>
        <v>0</v>
      </c>
      <c r="Q2295" s="100">
        <v>0</v>
      </c>
      <c r="R2295" s="98">
        <v>0</v>
      </c>
      <c r="S2295" s="101">
        <f t="shared" si="1707"/>
        <v>0</v>
      </c>
      <c r="T2295" s="100">
        <v>0</v>
      </c>
      <c r="U2295" s="98">
        <v>0</v>
      </c>
      <c r="V2295" s="101">
        <f t="shared" si="1709"/>
        <v>0</v>
      </c>
      <c r="W2295" s="100">
        <v>0</v>
      </c>
      <c r="X2295" s="98">
        <v>0</v>
      </c>
      <c r="Y2295" s="147">
        <f t="shared" si="1708"/>
        <v>0</v>
      </c>
      <c r="Z2295" s="150"/>
    </row>
    <row r="2296" spans="2:26" s="35" customFormat="1" ht="17.100000000000001" customHeight="1">
      <c r="B2296" s="105"/>
      <c r="C2296" s="54"/>
      <c r="D2296" s="96"/>
      <c r="E2296" s="111"/>
      <c r="F2296" s="112"/>
      <c r="G2296" s="113"/>
      <c r="H2296" s="100">
        <v>0</v>
      </c>
      <c r="I2296" s="98">
        <v>0</v>
      </c>
      <c r="J2296" s="101">
        <f t="shared" si="1704"/>
        <v>0</v>
      </c>
      <c r="K2296" s="100">
        <v>0</v>
      </c>
      <c r="L2296" s="98">
        <v>0</v>
      </c>
      <c r="M2296" s="101">
        <f t="shared" si="1705"/>
        <v>0</v>
      </c>
      <c r="N2296" s="100">
        <v>0</v>
      </c>
      <c r="O2296" s="98">
        <v>0</v>
      </c>
      <c r="P2296" s="101">
        <f t="shared" si="1706"/>
        <v>0</v>
      </c>
      <c r="Q2296" s="100">
        <v>0</v>
      </c>
      <c r="R2296" s="98">
        <v>0</v>
      </c>
      <c r="S2296" s="101">
        <f t="shared" si="1707"/>
        <v>0</v>
      </c>
      <c r="T2296" s="100">
        <v>0</v>
      </c>
      <c r="U2296" s="98">
        <v>0</v>
      </c>
      <c r="V2296" s="101">
        <f t="shared" si="1709"/>
        <v>0</v>
      </c>
      <c r="W2296" s="100">
        <v>0</v>
      </c>
      <c r="X2296" s="98">
        <v>0</v>
      </c>
      <c r="Y2296" s="147">
        <f t="shared" si="1708"/>
        <v>0</v>
      </c>
      <c r="Z2296" s="150"/>
    </row>
    <row r="2297" spans="2:26" s="35" customFormat="1" ht="17.100000000000001" customHeight="1">
      <c r="B2297" s="105"/>
      <c r="C2297" s="54"/>
      <c r="D2297" s="96"/>
      <c r="E2297" s="111"/>
      <c r="F2297" s="112"/>
      <c r="G2297" s="113"/>
      <c r="H2297" s="100">
        <v>0</v>
      </c>
      <c r="I2297" s="98">
        <v>0</v>
      </c>
      <c r="J2297" s="101">
        <f t="shared" si="1704"/>
        <v>0</v>
      </c>
      <c r="K2297" s="100">
        <v>0</v>
      </c>
      <c r="L2297" s="98">
        <v>0</v>
      </c>
      <c r="M2297" s="101">
        <f t="shared" si="1705"/>
        <v>0</v>
      </c>
      <c r="N2297" s="100">
        <v>0</v>
      </c>
      <c r="O2297" s="98">
        <v>0</v>
      </c>
      <c r="P2297" s="101">
        <f t="shared" si="1706"/>
        <v>0</v>
      </c>
      <c r="Q2297" s="100">
        <v>0</v>
      </c>
      <c r="R2297" s="98">
        <v>0</v>
      </c>
      <c r="S2297" s="101">
        <f t="shared" si="1707"/>
        <v>0</v>
      </c>
      <c r="T2297" s="100">
        <v>0</v>
      </c>
      <c r="U2297" s="98">
        <v>0</v>
      </c>
      <c r="V2297" s="101">
        <f t="shared" si="1709"/>
        <v>0</v>
      </c>
      <c r="W2297" s="100">
        <v>0</v>
      </c>
      <c r="X2297" s="98">
        <v>0</v>
      </c>
      <c r="Y2297" s="147">
        <f t="shared" si="1708"/>
        <v>0</v>
      </c>
      <c r="Z2297" s="150"/>
    </row>
    <row r="2298" spans="2:26" s="35" customFormat="1" ht="17.100000000000001" customHeight="1">
      <c r="B2298" s="105"/>
      <c r="C2298" s="54"/>
      <c r="D2298" s="96"/>
      <c r="E2298" s="111"/>
      <c r="F2298" s="112"/>
      <c r="G2298" s="113"/>
      <c r="H2298" s="100">
        <v>0</v>
      </c>
      <c r="I2298" s="98">
        <v>0</v>
      </c>
      <c r="J2298" s="101">
        <f t="shared" si="1704"/>
        <v>0</v>
      </c>
      <c r="K2298" s="100">
        <v>0</v>
      </c>
      <c r="L2298" s="98">
        <v>0</v>
      </c>
      <c r="M2298" s="101">
        <f t="shared" si="1705"/>
        <v>0</v>
      </c>
      <c r="N2298" s="100">
        <v>0</v>
      </c>
      <c r="O2298" s="98">
        <v>0</v>
      </c>
      <c r="P2298" s="101">
        <f t="shared" si="1706"/>
        <v>0</v>
      </c>
      <c r="Q2298" s="100">
        <v>0</v>
      </c>
      <c r="R2298" s="98">
        <v>0</v>
      </c>
      <c r="S2298" s="101">
        <f t="shared" si="1707"/>
        <v>0</v>
      </c>
      <c r="T2298" s="100">
        <v>0</v>
      </c>
      <c r="U2298" s="98">
        <v>0</v>
      </c>
      <c r="V2298" s="101">
        <f t="shared" si="1709"/>
        <v>0</v>
      </c>
      <c r="W2298" s="100">
        <v>0</v>
      </c>
      <c r="X2298" s="98">
        <v>0</v>
      </c>
      <c r="Y2298" s="147">
        <f t="shared" si="1708"/>
        <v>0</v>
      </c>
      <c r="Z2298" s="150"/>
    </row>
    <row r="2299" spans="2:26" s="35" customFormat="1" ht="17.100000000000001" customHeight="1">
      <c r="B2299" s="105"/>
      <c r="C2299" s="54"/>
      <c r="D2299" s="96"/>
      <c r="E2299" s="111"/>
      <c r="F2299" s="112"/>
      <c r="G2299" s="113"/>
      <c r="H2299" s="100">
        <v>0</v>
      </c>
      <c r="I2299" s="98">
        <v>0</v>
      </c>
      <c r="J2299" s="101">
        <f t="shared" si="1704"/>
        <v>0</v>
      </c>
      <c r="K2299" s="100">
        <v>0</v>
      </c>
      <c r="L2299" s="98">
        <v>0</v>
      </c>
      <c r="M2299" s="101">
        <f t="shared" si="1705"/>
        <v>0</v>
      </c>
      <c r="N2299" s="100">
        <v>0</v>
      </c>
      <c r="O2299" s="98">
        <v>0</v>
      </c>
      <c r="P2299" s="101">
        <f t="shared" si="1706"/>
        <v>0</v>
      </c>
      <c r="Q2299" s="100">
        <v>0</v>
      </c>
      <c r="R2299" s="98">
        <v>0</v>
      </c>
      <c r="S2299" s="101">
        <f t="shared" si="1707"/>
        <v>0</v>
      </c>
      <c r="T2299" s="100">
        <v>0</v>
      </c>
      <c r="U2299" s="98">
        <v>0</v>
      </c>
      <c r="V2299" s="101">
        <f t="shared" si="1709"/>
        <v>0</v>
      </c>
      <c r="W2299" s="100">
        <v>0</v>
      </c>
      <c r="X2299" s="98">
        <v>0</v>
      </c>
      <c r="Y2299" s="147">
        <f t="shared" si="1708"/>
        <v>0</v>
      </c>
      <c r="Z2299" s="150"/>
    </row>
    <row r="2300" spans="2:26" s="126" customFormat="1" ht="17.100000000000001" customHeight="1">
      <c r="B2300" s="118"/>
      <c r="C2300" s="119"/>
      <c r="D2300" s="120"/>
      <c r="E2300" s="121"/>
      <c r="F2300" s="122"/>
      <c r="G2300" s="123"/>
      <c r="H2300" s="401" t="s">
        <v>201</v>
      </c>
      <c r="I2300" s="402"/>
      <c r="J2300" s="124">
        <f>SUM(J2293:J2299)</f>
        <v>0</v>
      </c>
      <c r="K2300" s="401" t="s">
        <v>201</v>
      </c>
      <c r="L2300" s="402"/>
      <c r="M2300" s="124">
        <f>SUM(M2293:M2299)</f>
        <v>0</v>
      </c>
      <c r="N2300" s="401" t="s">
        <v>201</v>
      </c>
      <c r="O2300" s="402"/>
      <c r="P2300" s="124">
        <f>SUM(P2293:P2299)</f>
        <v>0</v>
      </c>
      <c r="Q2300" s="401" t="s">
        <v>201</v>
      </c>
      <c r="R2300" s="402"/>
      <c r="S2300" s="124">
        <f>SUM(S2293:S2299)</f>
        <v>0</v>
      </c>
      <c r="T2300" s="401" t="s">
        <v>201</v>
      </c>
      <c r="U2300" s="402"/>
      <c r="V2300" s="124">
        <f>SUM(V2293:V2299)</f>
        <v>0</v>
      </c>
      <c r="W2300" s="401" t="s">
        <v>201</v>
      </c>
      <c r="X2300" s="402"/>
      <c r="Y2300" s="127">
        <f>SUM(Y2293:Y2299)</f>
        <v>0</v>
      </c>
      <c r="Z2300" s="151"/>
    </row>
    <row r="2301" spans="2:26" s="35" customFormat="1" ht="17.100000000000001" customHeight="1">
      <c r="B2301" s="105"/>
      <c r="C2301" s="54">
        <f>'2. Rekap Back Up Beton X'!C306</f>
        <v>28500</v>
      </c>
      <c r="D2301" s="96">
        <f>'2. Rekap Back Up Beton X'!D306</f>
        <v>28600</v>
      </c>
      <c r="E2301" s="111">
        <f>'2. Rekap Back Up Beton X'!E306</f>
        <v>3</v>
      </c>
      <c r="F2301" s="112">
        <f>(100/((D2301-C2301)*E2301))*((J2308*0.5)+(M2308*1)+(P2308*2)+(S2308*20)+(V2308*15)+(Y2308*1.5))</f>
        <v>0</v>
      </c>
      <c r="G2301" s="113" t="str">
        <f>IF(F2301&lt;=25,"B",IF(F2301&lt;=75,"S",IF(F2301&lt;=100,"RR","RB")))</f>
        <v>B</v>
      </c>
      <c r="H2301" s="100">
        <v>0</v>
      </c>
      <c r="I2301" s="98">
        <v>0</v>
      </c>
      <c r="J2301" s="101">
        <f t="shared" ref="J2301:J2307" si="1710">H2301*I2301</f>
        <v>0</v>
      </c>
      <c r="K2301" s="100">
        <v>0</v>
      </c>
      <c r="L2301" s="98">
        <v>0</v>
      </c>
      <c r="M2301" s="101">
        <f t="shared" ref="M2301:M2307" si="1711">K2301*L2301</f>
        <v>0</v>
      </c>
      <c r="N2301" s="100">
        <v>0</v>
      </c>
      <c r="O2301" s="98">
        <v>4</v>
      </c>
      <c r="P2301" s="101">
        <f t="shared" ref="P2301:P2307" si="1712">N2301*O2301</f>
        <v>0</v>
      </c>
      <c r="Q2301" s="100">
        <v>0</v>
      </c>
      <c r="R2301" s="98">
        <v>0</v>
      </c>
      <c r="S2301" s="101">
        <f t="shared" ref="S2301:S2307" si="1713">Q2301*R2301</f>
        <v>0</v>
      </c>
      <c r="T2301" s="100">
        <v>0</v>
      </c>
      <c r="U2301" s="98">
        <v>0</v>
      </c>
      <c r="V2301" s="101">
        <f>T2301*U2301</f>
        <v>0</v>
      </c>
      <c r="W2301" s="100">
        <v>0</v>
      </c>
      <c r="X2301" s="98">
        <v>0</v>
      </c>
      <c r="Y2301" s="147">
        <f t="shared" ref="Y2301:Y2307" si="1714">W2301*X2301</f>
        <v>0</v>
      </c>
      <c r="Z2301" s="150"/>
    </row>
    <row r="2302" spans="2:26" s="35" customFormat="1" ht="17.100000000000001" customHeight="1">
      <c r="B2302" s="105"/>
      <c r="C2302" s="54"/>
      <c r="D2302" s="96"/>
      <c r="E2302" s="111"/>
      <c r="F2302" s="112"/>
      <c r="G2302" s="113"/>
      <c r="H2302" s="100">
        <v>0</v>
      </c>
      <c r="I2302" s="98">
        <v>0</v>
      </c>
      <c r="J2302" s="101">
        <f t="shared" si="1710"/>
        <v>0</v>
      </c>
      <c r="K2302" s="100">
        <v>0</v>
      </c>
      <c r="L2302" s="98">
        <v>0</v>
      </c>
      <c r="M2302" s="101">
        <f t="shared" si="1711"/>
        <v>0</v>
      </c>
      <c r="N2302" s="100">
        <v>0</v>
      </c>
      <c r="O2302" s="98">
        <v>0</v>
      </c>
      <c r="P2302" s="101">
        <f t="shared" si="1712"/>
        <v>0</v>
      </c>
      <c r="Q2302" s="100">
        <v>0</v>
      </c>
      <c r="R2302" s="98">
        <v>0</v>
      </c>
      <c r="S2302" s="101">
        <f t="shared" si="1713"/>
        <v>0</v>
      </c>
      <c r="T2302" s="100">
        <v>0</v>
      </c>
      <c r="U2302" s="98">
        <v>0</v>
      </c>
      <c r="V2302" s="101">
        <f t="shared" ref="V2302:V2307" si="1715">T2302*U2302</f>
        <v>0</v>
      </c>
      <c r="W2302" s="100">
        <v>0</v>
      </c>
      <c r="X2302" s="98">
        <v>0</v>
      </c>
      <c r="Y2302" s="147">
        <f t="shared" si="1714"/>
        <v>0</v>
      </c>
      <c r="Z2302" s="150"/>
    </row>
    <row r="2303" spans="2:26" s="35" customFormat="1" ht="17.100000000000001" customHeight="1">
      <c r="B2303" s="105"/>
      <c r="C2303" s="54"/>
      <c r="D2303" s="96"/>
      <c r="E2303" s="111"/>
      <c r="F2303" s="112"/>
      <c r="G2303" s="113"/>
      <c r="H2303" s="100">
        <v>0</v>
      </c>
      <c r="I2303" s="98">
        <v>0</v>
      </c>
      <c r="J2303" s="101">
        <f t="shared" si="1710"/>
        <v>0</v>
      </c>
      <c r="K2303" s="100">
        <v>0</v>
      </c>
      <c r="L2303" s="98">
        <v>0</v>
      </c>
      <c r="M2303" s="101">
        <f t="shared" si="1711"/>
        <v>0</v>
      </c>
      <c r="N2303" s="100">
        <v>0</v>
      </c>
      <c r="O2303" s="98">
        <v>0</v>
      </c>
      <c r="P2303" s="101">
        <f t="shared" si="1712"/>
        <v>0</v>
      </c>
      <c r="Q2303" s="100">
        <v>0</v>
      </c>
      <c r="R2303" s="98">
        <v>0</v>
      </c>
      <c r="S2303" s="101">
        <f t="shared" si="1713"/>
        <v>0</v>
      </c>
      <c r="T2303" s="100">
        <v>0</v>
      </c>
      <c r="U2303" s="98">
        <v>0</v>
      </c>
      <c r="V2303" s="101">
        <f t="shared" si="1715"/>
        <v>0</v>
      </c>
      <c r="W2303" s="100">
        <v>0</v>
      </c>
      <c r="X2303" s="98">
        <v>0</v>
      </c>
      <c r="Y2303" s="147">
        <f t="shared" si="1714"/>
        <v>0</v>
      </c>
      <c r="Z2303" s="150"/>
    </row>
    <row r="2304" spans="2:26" s="35" customFormat="1" ht="17.100000000000001" customHeight="1">
      <c r="B2304" s="105"/>
      <c r="C2304" s="54"/>
      <c r="D2304" s="96"/>
      <c r="E2304" s="111"/>
      <c r="F2304" s="112"/>
      <c r="G2304" s="113"/>
      <c r="H2304" s="100">
        <v>0</v>
      </c>
      <c r="I2304" s="98">
        <v>0</v>
      </c>
      <c r="J2304" s="101">
        <f t="shared" si="1710"/>
        <v>0</v>
      </c>
      <c r="K2304" s="100">
        <v>0</v>
      </c>
      <c r="L2304" s="98">
        <v>0</v>
      </c>
      <c r="M2304" s="101">
        <f t="shared" si="1711"/>
        <v>0</v>
      </c>
      <c r="N2304" s="100">
        <v>0</v>
      </c>
      <c r="O2304" s="98">
        <v>0</v>
      </c>
      <c r="P2304" s="101">
        <f t="shared" si="1712"/>
        <v>0</v>
      </c>
      <c r="Q2304" s="100">
        <v>0</v>
      </c>
      <c r="R2304" s="98">
        <v>0</v>
      </c>
      <c r="S2304" s="101">
        <f t="shared" si="1713"/>
        <v>0</v>
      </c>
      <c r="T2304" s="100">
        <v>0</v>
      </c>
      <c r="U2304" s="98">
        <v>0</v>
      </c>
      <c r="V2304" s="101">
        <f t="shared" si="1715"/>
        <v>0</v>
      </c>
      <c r="W2304" s="100">
        <v>0</v>
      </c>
      <c r="X2304" s="98">
        <v>0</v>
      </c>
      <c r="Y2304" s="147">
        <f t="shared" si="1714"/>
        <v>0</v>
      </c>
      <c r="Z2304" s="150"/>
    </row>
    <row r="2305" spans="2:26" s="35" customFormat="1" ht="17.100000000000001" customHeight="1">
      <c r="B2305" s="105"/>
      <c r="C2305" s="54"/>
      <c r="D2305" s="96"/>
      <c r="E2305" s="111"/>
      <c r="F2305" s="112"/>
      <c r="G2305" s="113"/>
      <c r="H2305" s="100">
        <v>0</v>
      </c>
      <c r="I2305" s="98">
        <v>0</v>
      </c>
      <c r="J2305" s="101">
        <f t="shared" si="1710"/>
        <v>0</v>
      </c>
      <c r="K2305" s="100">
        <v>0</v>
      </c>
      <c r="L2305" s="98">
        <v>0</v>
      </c>
      <c r="M2305" s="101">
        <f t="shared" si="1711"/>
        <v>0</v>
      </c>
      <c r="N2305" s="100">
        <v>0</v>
      </c>
      <c r="O2305" s="98">
        <v>0</v>
      </c>
      <c r="P2305" s="101">
        <f t="shared" si="1712"/>
        <v>0</v>
      </c>
      <c r="Q2305" s="100">
        <v>0</v>
      </c>
      <c r="R2305" s="98">
        <v>0</v>
      </c>
      <c r="S2305" s="101">
        <f t="shared" si="1713"/>
        <v>0</v>
      </c>
      <c r="T2305" s="100">
        <v>0</v>
      </c>
      <c r="U2305" s="98">
        <v>0</v>
      </c>
      <c r="V2305" s="101">
        <f t="shared" si="1715"/>
        <v>0</v>
      </c>
      <c r="W2305" s="100">
        <v>0</v>
      </c>
      <c r="X2305" s="98">
        <v>0</v>
      </c>
      <c r="Y2305" s="147">
        <f t="shared" si="1714"/>
        <v>0</v>
      </c>
      <c r="Z2305" s="150"/>
    </row>
    <row r="2306" spans="2:26" s="35" customFormat="1" ht="17.100000000000001" customHeight="1">
      <c r="B2306" s="105"/>
      <c r="C2306" s="54"/>
      <c r="D2306" s="96"/>
      <c r="E2306" s="111"/>
      <c r="F2306" s="112"/>
      <c r="G2306" s="113"/>
      <c r="H2306" s="100">
        <v>0</v>
      </c>
      <c r="I2306" s="98">
        <v>0</v>
      </c>
      <c r="J2306" s="101">
        <f t="shared" si="1710"/>
        <v>0</v>
      </c>
      <c r="K2306" s="100">
        <v>0</v>
      </c>
      <c r="L2306" s="98">
        <v>0</v>
      </c>
      <c r="M2306" s="101">
        <f t="shared" si="1711"/>
        <v>0</v>
      </c>
      <c r="N2306" s="100">
        <v>0</v>
      </c>
      <c r="O2306" s="98">
        <v>0</v>
      </c>
      <c r="P2306" s="101">
        <f t="shared" si="1712"/>
        <v>0</v>
      </c>
      <c r="Q2306" s="100">
        <v>0</v>
      </c>
      <c r="R2306" s="98">
        <v>0</v>
      </c>
      <c r="S2306" s="101">
        <f t="shared" si="1713"/>
        <v>0</v>
      </c>
      <c r="T2306" s="100">
        <v>0</v>
      </c>
      <c r="U2306" s="98">
        <v>0</v>
      </c>
      <c r="V2306" s="101">
        <f t="shared" si="1715"/>
        <v>0</v>
      </c>
      <c r="W2306" s="100">
        <v>0</v>
      </c>
      <c r="X2306" s="98">
        <v>0</v>
      </c>
      <c r="Y2306" s="147">
        <f t="shared" si="1714"/>
        <v>0</v>
      </c>
      <c r="Z2306" s="150"/>
    </row>
    <row r="2307" spans="2:26" s="35" customFormat="1" ht="17.100000000000001" customHeight="1">
      <c r="B2307" s="105"/>
      <c r="C2307" s="54"/>
      <c r="D2307" s="96"/>
      <c r="E2307" s="111"/>
      <c r="F2307" s="112"/>
      <c r="G2307" s="113"/>
      <c r="H2307" s="100">
        <v>0</v>
      </c>
      <c r="I2307" s="98">
        <v>0</v>
      </c>
      <c r="J2307" s="101">
        <f t="shared" si="1710"/>
        <v>0</v>
      </c>
      <c r="K2307" s="100">
        <v>0</v>
      </c>
      <c r="L2307" s="98">
        <v>0</v>
      </c>
      <c r="M2307" s="101">
        <f t="shared" si="1711"/>
        <v>0</v>
      </c>
      <c r="N2307" s="100">
        <v>0</v>
      </c>
      <c r="O2307" s="98">
        <v>0</v>
      </c>
      <c r="P2307" s="101">
        <f t="shared" si="1712"/>
        <v>0</v>
      </c>
      <c r="Q2307" s="100">
        <v>0</v>
      </c>
      <c r="R2307" s="98">
        <v>0</v>
      </c>
      <c r="S2307" s="101">
        <f t="shared" si="1713"/>
        <v>0</v>
      </c>
      <c r="T2307" s="100">
        <v>0</v>
      </c>
      <c r="U2307" s="98">
        <v>0</v>
      </c>
      <c r="V2307" s="101">
        <f t="shared" si="1715"/>
        <v>0</v>
      </c>
      <c r="W2307" s="100">
        <v>0</v>
      </c>
      <c r="X2307" s="98">
        <v>0</v>
      </c>
      <c r="Y2307" s="147">
        <f t="shared" si="1714"/>
        <v>0</v>
      </c>
      <c r="Z2307" s="150"/>
    </row>
    <row r="2308" spans="2:26" s="126" customFormat="1" ht="17.100000000000001" customHeight="1" thickBot="1">
      <c r="B2308" s="128"/>
      <c r="C2308" s="154"/>
      <c r="D2308" s="155"/>
      <c r="E2308" s="156"/>
      <c r="F2308" s="129"/>
      <c r="G2308" s="130"/>
      <c r="H2308" s="403" t="s">
        <v>201</v>
      </c>
      <c r="I2308" s="404"/>
      <c r="J2308" s="131">
        <f>SUM(J2301:J2307)</f>
        <v>0</v>
      </c>
      <c r="K2308" s="403" t="s">
        <v>201</v>
      </c>
      <c r="L2308" s="404"/>
      <c r="M2308" s="131">
        <f>SUM(M2301:M2307)</f>
        <v>0</v>
      </c>
      <c r="N2308" s="403" t="s">
        <v>201</v>
      </c>
      <c r="O2308" s="404"/>
      <c r="P2308" s="131">
        <f>SUM(P2301:P2307)</f>
        <v>0</v>
      </c>
      <c r="Q2308" s="403" t="s">
        <v>201</v>
      </c>
      <c r="R2308" s="404"/>
      <c r="S2308" s="131">
        <f>SUM(S2301:S2307)</f>
        <v>0</v>
      </c>
      <c r="T2308" s="403" t="s">
        <v>201</v>
      </c>
      <c r="U2308" s="404"/>
      <c r="V2308" s="131">
        <f>SUM(V2301:V2307)</f>
        <v>0</v>
      </c>
      <c r="W2308" s="403" t="s">
        <v>201</v>
      </c>
      <c r="X2308" s="404"/>
      <c r="Y2308" s="132">
        <f>SUM(Y2301:Y2307)</f>
        <v>0</v>
      </c>
      <c r="Z2308" s="152"/>
    </row>
    <row r="2309" spans="2:26" s="35" customFormat="1" ht="17.100000000000001" customHeight="1">
      <c r="B2309" s="114"/>
      <c r="C2309" s="157">
        <f>'2. Rekap Back Up Beton X'!C307</f>
        <v>28600</v>
      </c>
      <c r="D2309" s="158">
        <f>'2. Rekap Back Up Beton X'!D307</f>
        <v>28700</v>
      </c>
      <c r="E2309" s="159">
        <f>'2. Rekap Back Up Beton X'!E307</f>
        <v>3</v>
      </c>
      <c r="F2309" s="115">
        <f>(100/((D2309-C2309)*E2309))*((J2316*0.5)+(M2316*1)+(P2316*2)+(S2316*20)+(V2316*15)+(Y2316*1.5))</f>
        <v>0</v>
      </c>
      <c r="G2309" s="116" t="str">
        <f>IF(F2309&lt;=25,"B",IF(F2309&lt;=75,"S",IF(F2309&lt;=100,"RR","RB")))</f>
        <v>B</v>
      </c>
      <c r="H2309" s="135">
        <v>0</v>
      </c>
      <c r="I2309" s="136">
        <v>0</v>
      </c>
      <c r="J2309" s="137">
        <f t="shared" ref="J2309:J2315" si="1716">H2309*I2309</f>
        <v>0</v>
      </c>
      <c r="K2309" s="135">
        <v>0</v>
      </c>
      <c r="L2309" s="136">
        <v>0</v>
      </c>
      <c r="M2309" s="137">
        <f t="shared" ref="M2309:M2315" si="1717">K2309*L2309</f>
        <v>0</v>
      </c>
      <c r="N2309" s="135">
        <v>0</v>
      </c>
      <c r="O2309" s="136">
        <v>4</v>
      </c>
      <c r="P2309" s="137">
        <f t="shared" ref="P2309:P2315" si="1718">N2309*O2309</f>
        <v>0</v>
      </c>
      <c r="Q2309" s="135">
        <v>0</v>
      </c>
      <c r="R2309" s="136">
        <v>0</v>
      </c>
      <c r="S2309" s="137">
        <f t="shared" ref="S2309:S2315" si="1719">Q2309*R2309</f>
        <v>0</v>
      </c>
      <c r="T2309" s="135">
        <v>0</v>
      </c>
      <c r="U2309" s="136">
        <v>0</v>
      </c>
      <c r="V2309" s="137">
        <f>T2309*U2309</f>
        <v>0</v>
      </c>
      <c r="W2309" s="135">
        <v>0</v>
      </c>
      <c r="X2309" s="136">
        <v>0</v>
      </c>
      <c r="Y2309" s="148">
        <f t="shared" ref="Y2309:Y2315" si="1720">W2309*X2309</f>
        <v>0</v>
      </c>
      <c r="Z2309" s="153"/>
    </row>
    <row r="2310" spans="2:26" s="35" customFormat="1" ht="17.100000000000001" customHeight="1">
      <c r="B2310" s="105"/>
      <c r="C2310" s="54"/>
      <c r="D2310" s="96"/>
      <c r="E2310" s="111"/>
      <c r="F2310" s="112"/>
      <c r="G2310" s="113"/>
      <c r="H2310" s="100">
        <v>0</v>
      </c>
      <c r="I2310" s="98">
        <v>0</v>
      </c>
      <c r="J2310" s="101">
        <f t="shared" si="1716"/>
        <v>0</v>
      </c>
      <c r="K2310" s="100">
        <v>0</v>
      </c>
      <c r="L2310" s="98">
        <v>0</v>
      </c>
      <c r="M2310" s="101">
        <f t="shared" si="1717"/>
        <v>0</v>
      </c>
      <c r="N2310" s="100">
        <v>0</v>
      </c>
      <c r="O2310" s="98">
        <v>0</v>
      </c>
      <c r="P2310" s="101">
        <f t="shared" si="1718"/>
        <v>0</v>
      </c>
      <c r="Q2310" s="100">
        <v>0</v>
      </c>
      <c r="R2310" s="98">
        <v>0</v>
      </c>
      <c r="S2310" s="101">
        <f t="shared" si="1719"/>
        <v>0</v>
      </c>
      <c r="T2310" s="100">
        <v>0</v>
      </c>
      <c r="U2310" s="98">
        <v>0</v>
      </c>
      <c r="V2310" s="101">
        <f t="shared" ref="V2310:V2315" si="1721">T2310*U2310</f>
        <v>0</v>
      </c>
      <c r="W2310" s="100">
        <v>0</v>
      </c>
      <c r="X2310" s="98">
        <v>0</v>
      </c>
      <c r="Y2310" s="147">
        <f t="shared" si="1720"/>
        <v>0</v>
      </c>
      <c r="Z2310" s="150"/>
    </row>
    <row r="2311" spans="2:26" s="35" customFormat="1" ht="17.100000000000001" customHeight="1">
      <c r="B2311" s="105"/>
      <c r="C2311" s="54"/>
      <c r="D2311" s="96"/>
      <c r="E2311" s="111"/>
      <c r="F2311" s="112"/>
      <c r="G2311" s="113"/>
      <c r="H2311" s="100">
        <v>0</v>
      </c>
      <c r="I2311" s="98">
        <v>0</v>
      </c>
      <c r="J2311" s="101">
        <f t="shared" si="1716"/>
        <v>0</v>
      </c>
      <c r="K2311" s="100">
        <v>0</v>
      </c>
      <c r="L2311" s="98">
        <v>0</v>
      </c>
      <c r="M2311" s="101">
        <f t="shared" si="1717"/>
        <v>0</v>
      </c>
      <c r="N2311" s="100">
        <v>0</v>
      </c>
      <c r="O2311" s="98">
        <v>0</v>
      </c>
      <c r="P2311" s="101">
        <f t="shared" si="1718"/>
        <v>0</v>
      </c>
      <c r="Q2311" s="100">
        <v>0</v>
      </c>
      <c r="R2311" s="98">
        <v>0</v>
      </c>
      <c r="S2311" s="101">
        <f t="shared" si="1719"/>
        <v>0</v>
      </c>
      <c r="T2311" s="100">
        <v>0</v>
      </c>
      <c r="U2311" s="98">
        <v>0</v>
      </c>
      <c r="V2311" s="101">
        <f t="shared" si="1721"/>
        <v>0</v>
      </c>
      <c r="W2311" s="100">
        <v>0</v>
      </c>
      <c r="X2311" s="98">
        <v>0</v>
      </c>
      <c r="Y2311" s="147">
        <f t="shared" si="1720"/>
        <v>0</v>
      </c>
      <c r="Z2311" s="150"/>
    </row>
    <row r="2312" spans="2:26" s="35" customFormat="1" ht="17.100000000000001" customHeight="1">
      <c r="B2312" s="105"/>
      <c r="C2312" s="54"/>
      <c r="D2312" s="96"/>
      <c r="E2312" s="111"/>
      <c r="F2312" s="112"/>
      <c r="G2312" s="113"/>
      <c r="H2312" s="100">
        <v>0</v>
      </c>
      <c r="I2312" s="98">
        <v>0</v>
      </c>
      <c r="J2312" s="101">
        <f t="shared" si="1716"/>
        <v>0</v>
      </c>
      <c r="K2312" s="100">
        <v>0</v>
      </c>
      <c r="L2312" s="98">
        <v>0</v>
      </c>
      <c r="M2312" s="101">
        <f t="shared" si="1717"/>
        <v>0</v>
      </c>
      <c r="N2312" s="100">
        <v>0</v>
      </c>
      <c r="O2312" s="98">
        <v>0</v>
      </c>
      <c r="P2312" s="101">
        <f t="shared" si="1718"/>
        <v>0</v>
      </c>
      <c r="Q2312" s="100">
        <v>0</v>
      </c>
      <c r="R2312" s="98">
        <v>0</v>
      </c>
      <c r="S2312" s="101">
        <f t="shared" si="1719"/>
        <v>0</v>
      </c>
      <c r="T2312" s="100">
        <v>0</v>
      </c>
      <c r="U2312" s="98">
        <v>0</v>
      </c>
      <c r="V2312" s="101">
        <f t="shared" si="1721"/>
        <v>0</v>
      </c>
      <c r="W2312" s="100">
        <v>0</v>
      </c>
      <c r="X2312" s="98">
        <v>0</v>
      </c>
      <c r="Y2312" s="147">
        <f t="shared" si="1720"/>
        <v>0</v>
      </c>
      <c r="Z2312" s="150"/>
    </row>
    <row r="2313" spans="2:26" s="35" customFormat="1" ht="17.100000000000001" customHeight="1">
      <c r="B2313" s="105"/>
      <c r="C2313" s="54"/>
      <c r="D2313" s="96"/>
      <c r="E2313" s="111"/>
      <c r="F2313" s="112"/>
      <c r="G2313" s="113"/>
      <c r="H2313" s="100">
        <v>0</v>
      </c>
      <c r="I2313" s="98">
        <v>0</v>
      </c>
      <c r="J2313" s="101">
        <f t="shared" si="1716"/>
        <v>0</v>
      </c>
      <c r="K2313" s="100">
        <v>0</v>
      </c>
      <c r="L2313" s="98">
        <v>0</v>
      </c>
      <c r="M2313" s="101">
        <f t="shared" si="1717"/>
        <v>0</v>
      </c>
      <c r="N2313" s="100">
        <v>0</v>
      </c>
      <c r="O2313" s="98">
        <v>0</v>
      </c>
      <c r="P2313" s="101">
        <f t="shared" si="1718"/>
        <v>0</v>
      </c>
      <c r="Q2313" s="100">
        <v>0</v>
      </c>
      <c r="R2313" s="98">
        <v>0</v>
      </c>
      <c r="S2313" s="101">
        <f t="shared" si="1719"/>
        <v>0</v>
      </c>
      <c r="T2313" s="100">
        <v>0</v>
      </c>
      <c r="U2313" s="98">
        <v>0</v>
      </c>
      <c r="V2313" s="101">
        <f t="shared" si="1721"/>
        <v>0</v>
      </c>
      <c r="W2313" s="100">
        <v>0</v>
      </c>
      <c r="X2313" s="98">
        <v>0</v>
      </c>
      <c r="Y2313" s="147">
        <f t="shared" si="1720"/>
        <v>0</v>
      </c>
      <c r="Z2313" s="150"/>
    </row>
    <row r="2314" spans="2:26" s="35" customFormat="1" ht="17.100000000000001" customHeight="1">
      <c r="B2314" s="105"/>
      <c r="C2314" s="54"/>
      <c r="D2314" s="96"/>
      <c r="E2314" s="111"/>
      <c r="F2314" s="112"/>
      <c r="G2314" s="113"/>
      <c r="H2314" s="100">
        <v>0</v>
      </c>
      <c r="I2314" s="98">
        <v>0</v>
      </c>
      <c r="J2314" s="101">
        <f t="shared" si="1716"/>
        <v>0</v>
      </c>
      <c r="K2314" s="100">
        <v>0</v>
      </c>
      <c r="L2314" s="98">
        <v>0</v>
      </c>
      <c r="M2314" s="101">
        <f t="shared" si="1717"/>
        <v>0</v>
      </c>
      <c r="N2314" s="100">
        <v>0</v>
      </c>
      <c r="O2314" s="98">
        <v>0</v>
      </c>
      <c r="P2314" s="101">
        <f t="shared" si="1718"/>
        <v>0</v>
      </c>
      <c r="Q2314" s="100">
        <v>0</v>
      </c>
      <c r="R2314" s="98">
        <v>0</v>
      </c>
      <c r="S2314" s="101">
        <f t="shared" si="1719"/>
        <v>0</v>
      </c>
      <c r="T2314" s="100">
        <v>0</v>
      </c>
      <c r="U2314" s="98">
        <v>0</v>
      </c>
      <c r="V2314" s="101">
        <f t="shared" si="1721"/>
        <v>0</v>
      </c>
      <c r="W2314" s="100">
        <v>0</v>
      </c>
      <c r="X2314" s="98">
        <v>0</v>
      </c>
      <c r="Y2314" s="147">
        <f t="shared" si="1720"/>
        <v>0</v>
      </c>
      <c r="Z2314" s="150"/>
    </row>
    <row r="2315" spans="2:26" s="35" customFormat="1" ht="17.100000000000001" customHeight="1">
      <c r="B2315" s="105"/>
      <c r="C2315" s="54"/>
      <c r="D2315" s="96"/>
      <c r="E2315" s="111"/>
      <c r="F2315" s="112"/>
      <c r="G2315" s="113"/>
      <c r="H2315" s="100">
        <v>0</v>
      </c>
      <c r="I2315" s="98">
        <v>0</v>
      </c>
      <c r="J2315" s="101">
        <f t="shared" si="1716"/>
        <v>0</v>
      </c>
      <c r="K2315" s="100">
        <v>0</v>
      </c>
      <c r="L2315" s="98">
        <v>0</v>
      </c>
      <c r="M2315" s="101">
        <f t="shared" si="1717"/>
        <v>0</v>
      </c>
      <c r="N2315" s="100">
        <v>0</v>
      </c>
      <c r="O2315" s="98">
        <v>0</v>
      </c>
      <c r="P2315" s="101">
        <f t="shared" si="1718"/>
        <v>0</v>
      </c>
      <c r="Q2315" s="100">
        <v>0</v>
      </c>
      <c r="R2315" s="98">
        <v>0</v>
      </c>
      <c r="S2315" s="101">
        <f t="shared" si="1719"/>
        <v>0</v>
      </c>
      <c r="T2315" s="100">
        <v>0</v>
      </c>
      <c r="U2315" s="98">
        <v>0</v>
      </c>
      <c r="V2315" s="101">
        <f t="shared" si="1721"/>
        <v>0</v>
      </c>
      <c r="W2315" s="100">
        <v>0</v>
      </c>
      <c r="X2315" s="98">
        <v>0</v>
      </c>
      <c r="Y2315" s="147">
        <f t="shared" si="1720"/>
        <v>0</v>
      </c>
      <c r="Z2315" s="150"/>
    </row>
    <row r="2316" spans="2:26" s="126" customFormat="1" ht="17.100000000000001" customHeight="1">
      <c r="B2316" s="118"/>
      <c r="C2316" s="119"/>
      <c r="D2316" s="120"/>
      <c r="E2316" s="121"/>
      <c r="F2316" s="122"/>
      <c r="G2316" s="123"/>
      <c r="H2316" s="401" t="s">
        <v>201</v>
      </c>
      <c r="I2316" s="402"/>
      <c r="J2316" s="124">
        <f>SUM(J2309:J2315)</f>
        <v>0</v>
      </c>
      <c r="K2316" s="401" t="s">
        <v>201</v>
      </c>
      <c r="L2316" s="402"/>
      <c r="M2316" s="124">
        <f>SUM(M2309:M2315)</f>
        <v>0</v>
      </c>
      <c r="N2316" s="401" t="s">
        <v>201</v>
      </c>
      <c r="O2316" s="402"/>
      <c r="P2316" s="124">
        <f>SUM(P2309:P2315)</f>
        <v>0</v>
      </c>
      <c r="Q2316" s="401" t="s">
        <v>201</v>
      </c>
      <c r="R2316" s="402"/>
      <c r="S2316" s="124">
        <f>SUM(S2309:S2315)</f>
        <v>0</v>
      </c>
      <c r="T2316" s="401" t="s">
        <v>201</v>
      </c>
      <c r="U2316" s="402"/>
      <c r="V2316" s="124">
        <f>SUM(V2309:V2315)</f>
        <v>0</v>
      </c>
      <c r="W2316" s="401" t="s">
        <v>201</v>
      </c>
      <c r="X2316" s="402"/>
      <c r="Y2316" s="127">
        <f>SUM(Y2309:Y2315)</f>
        <v>0</v>
      </c>
      <c r="Z2316" s="151"/>
    </row>
    <row r="2317" spans="2:26" s="35" customFormat="1" ht="17.100000000000001" customHeight="1">
      <c r="B2317" s="105"/>
      <c r="C2317" s="54">
        <f>'2. Rekap Back Up Beton X'!C308</f>
        <v>28700</v>
      </c>
      <c r="D2317" s="96">
        <f>'2. Rekap Back Up Beton X'!D308</f>
        <v>28800</v>
      </c>
      <c r="E2317" s="111">
        <f>'2. Rekap Back Up Beton X'!E308</f>
        <v>3</v>
      </c>
      <c r="F2317" s="112">
        <f>(100/((D2317-C2317)*E2317))*((J2324*0.5)+(M2324*1)+(P2324*2)+(S2324*20)+(V2324*15)+(Y2324*1.5))</f>
        <v>0</v>
      </c>
      <c r="G2317" s="113" t="str">
        <f>IF(F2317&lt;=25,"B",IF(F2317&lt;=75,"S",IF(F2317&lt;=100,"RR","RB")))</f>
        <v>B</v>
      </c>
      <c r="H2317" s="100">
        <v>0</v>
      </c>
      <c r="I2317" s="98">
        <v>0</v>
      </c>
      <c r="J2317" s="101">
        <f t="shared" ref="J2317:J2323" si="1722">H2317*I2317</f>
        <v>0</v>
      </c>
      <c r="K2317" s="100">
        <v>0</v>
      </c>
      <c r="L2317" s="98">
        <v>0</v>
      </c>
      <c r="M2317" s="101">
        <f t="shared" ref="M2317:M2323" si="1723">K2317*L2317</f>
        <v>0</v>
      </c>
      <c r="N2317" s="100">
        <v>0</v>
      </c>
      <c r="O2317" s="98">
        <v>4</v>
      </c>
      <c r="P2317" s="101">
        <f t="shared" ref="P2317:P2323" si="1724">N2317*O2317</f>
        <v>0</v>
      </c>
      <c r="Q2317" s="100">
        <v>0</v>
      </c>
      <c r="R2317" s="98">
        <v>0</v>
      </c>
      <c r="S2317" s="101">
        <f t="shared" ref="S2317:S2323" si="1725">Q2317*R2317</f>
        <v>0</v>
      </c>
      <c r="T2317" s="100">
        <v>0</v>
      </c>
      <c r="U2317" s="98">
        <v>0</v>
      </c>
      <c r="V2317" s="101">
        <f>T2317*U2317</f>
        <v>0</v>
      </c>
      <c r="W2317" s="100">
        <v>0</v>
      </c>
      <c r="X2317" s="98">
        <v>0</v>
      </c>
      <c r="Y2317" s="147">
        <f t="shared" ref="Y2317:Y2323" si="1726">W2317*X2317</f>
        <v>0</v>
      </c>
      <c r="Z2317" s="150"/>
    </row>
    <row r="2318" spans="2:26" s="35" customFormat="1" ht="17.100000000000001" customHeight="1">
      <c r="B2318" s="105"/>
      <c r="C2318" s="54"/>
      <c r="D2318" s="96"/>
      <c r="E2318" s="111"/>
      <c r="F2318" s="112"/>
      <c r="G2318" s="113"/>
      <c r="H2318" s="100">
        <v>0</v>
      </c>
      <c r="I2318" s="98">
        <v>0</v>
      </c>
      <c r="J2318" s="101">
        <f t="shared" si="1722"/>
        <v>0</v>
      </c>
      <c r="K2318" s="100">
        <v>0</v>
      </c>
      <c r="L2318" s="98">
        <v>0</v>
      </c>
      <c r="M2318" s="101">
        <f t="shared" si="1723"/>
        <v>0</v>
      </c>
      <c r="N2318" s="100">
        <v>0</v>
      </c>
      <c r="O2318" s="98">
        <v>0</v>
      </c>
      <c r="P2318" s="101">
        <f t="shared" si="1724"/>
        <v>0</v>
      </c>
      <c r="Q2318" s="100">
        <v>0</v>
      </c>
      <c r="R2318" s="98">
        <v>0</v>
      </c>
      <c r="S2318" s="101">
        <f t="shared" si="1725"/>
        <v>0</v>
      </c>
      <c r="T2318" s="100">
        <v>0</v>
      </c>
      <c r="U2318" s="98">
        <v>0</v>
      </c>
      <c r="V2318" s="101">
        <f t="shared" ref="V2318:V2323" si="1727">T2318*U2318</f>
        <v>0</v>
      </c>
      <c r="W2318" s="100">
        <v>0</v>
      </c>
      <c r="X2318" s="98">
        <v>0</v>
      </c>
      <c r="Y2318" s="147">
        <f t="shared" si="1726"/>
        <v>0</v>
      </c>
      <c r="Z2318" s="150"/>
    </row>
    <row r="2319" spans="2:26" s="35" customFormat="1" ht="17.100000000000001" customHeight="1">
      <c r="B2319" s="105"/>
      <c r="C2319" s="54"/>
      <c r="D2319" s="96"/>
      <c r="E2319" s="111"/>
      <c r="F2319" s="112"/>
      <c r="G2319" s="113"/>
      <c r="H2319" s="100">
        <v>0</v>
      </c>
      <c r="I2319" s="98">
        <v>0</v>
      </c>
      <c r="J2319" s="101">
        <f t="shared" si="1722"/>
        <v>0</v>
      </c>
      <c r="K2319" s="100">
        <v>0</v>
      </c>
      <c r="L2319" s="98">
        <v>0</v>
      </c>
      <c r="M2319" s="101">
        <f t="shared" si="1723"/>
        <v>0</v>
      </c>
      <c r="N2319" s="100">
        <v>0</v>
      </c>
      <c r="O2319" s="98">
        <v>0</v>
      </c>
      <c r="P2319" s="101">
        <f t="shared" si="1724"/>
        <v>0</v>
      </c>
      <c r="Q2319" s="100">
        <v>0</v>
      </c>
      <c r="R2319" s="98">
        <v>0</v>
      </c>
      <c r="S2319" s="101">
        <f t="shared" si="1725"/>
        <v>0</v>
      </c>
      <c r="T2319" s="100">
        <v>0</v>
      </c>
      <c r="U2319" s="98">
        <v>0</v>
      </c>
      <c r="V2319" s="101">
        <f t="shared" si="1727"/>
        <v>0</v>
      </c>
      <c r="W2319" s="100">
        <v>0</v>
      </c>
      <c r="X2319" s="98">
        <v>0</v>
      </c>
      <c r="Y2319" s="147">
        <f t="shared" si="1726"/>
        <v>0</v>
      </c>
      <c r="Z2319" s="150"/>
    </row>
    <row r="2320" spans="2:26" s="35" customFormat="1" ht="17.100000000000001" customHeight="1">
      <c r="B2320" s="105"/>
      <c r="C2320" s="54"/>
      <c r="D2320" s="96"/>
      <c r="E2320" s="111"/>
      <c r="F2320" s="112"/>
      <c r="G2320" s="113"/>
      <c r="H2320" s="100">
        <v>0</v>
      </c>
      <c r="I2320" s="98">
        <v>0</v>
      </c>
      <c r="J2320" s="101">
        <f t="shared" si="1722"/>
        <v>0</v>
      </c>
      <c r="K2320" s="100">
        <v>0</v>
      </c>
      <c r="L2320" s="98">
        <v>0</v>
      </c>
      <c r="M2320" s="101">
        <f t="shared" si="1723"/>
        <v>0</v>
      </c>
      <c r="N2320" s="100">
        <v>0</v>
      </c>
      <c r="O2320" s="98">
        <v>0</v>
      </c>
      <c r="P2320" s="101">
        <f t="shared" si="1724"/>
        <v>0</v>
      </c>
      <c r="Q2320" s="100">
        <v>0</v>
      </c>
      <c r="R2320" s="98">
        <v>0</v>
      </c>
      <c r="S2320" s="101">
        <f t="shared" si="1725"/>
        <v>0</v>
      </c>
      <c r="T2320" s="100">
        <v>0</v>
      </c>
      <c r="U2320" s="98">
        <v>0</v>
      </c>
      <c r="V2320" s="101">
        <f t="shared" si="1727"/>
        <v>0</v>
      </c>
      <c r="W2320" s="100">
        <v>0</v>
      </c>
      <c r="X2320" s="98">
        <v>0</v>
      </c>
      <c r="Y2320" s="147">
        <f t="shared" si="1726"/>
        <v>0</v>
      </c>
      <c r="Z2320" s="150"/>
    </row>
    <row r="2321" spans="2:26" s="35" customFormat="1" ht="17.100000000000001" customHeight="1">
      <c r="B2321" s="105"/>
      <c r="C2321" s="54"/>
      <c r="D2321" s="96"/>
      <c r="E2321" s="111"/>
      <c r="F2321" s="112"/>
      <c r="G2321" s="113"/>
      <c r="H2321" s="100">
        <v>0</v>
      </c>
      <c r="I2321" s="98">
        <v>0</v>
      </c>
      <c r="J2321" s="101">
        <f t="shared" si="1722"/>
        <v>0</v>
      </c>
      <c r="K2321" s="100">
        <v>0</v>
      </c>
      <c r="L2321" s="98">
        <v>0</v>
      </c>
      <c r="M2321" s="101">
        <f t="shared" si="1723"/>
        <v>0</v>
      </c>
      <c r="N2321" s="100">
        <v>0</v>
      </c>
      <c r="O2321" s="98">
        <v>0</v>
      </c>
      <c r="P2321" s="101">
        <f t="shared" si="1724"/>
        <v>0</v>
      </c>
      <c r="Q2321" s="100">
        <v>0</v>
      </c>
      <c r="R2321" s="98">
        <v>0</v>
      </c>
      <c r="S2321" s="101">
        <f t="shared" si="1725"/>
        <v>0</v>
      </c>
      <c r="T2321" s="100">
        <v>0</v>
      </c>
      <c r="U2321" s="98">
        <v>0</v>
      </c>
      <c r="V2321" s="101">
        <f t="shared" si="1727"/>
        <v>0</v>
      </c>
      <c r="W2321" s="100">
        <v>0</v>
      </c>
      <c r="X2321" s="98">
        <v>0</v>
      </c>
      <c r="Y2321" s="147">
        <f t="shared" si="1726"/>
        <v>0</v>
      </c>
      <c r="Z2321" s="150"/>
    </row>
    <row r="2322" spans="2:26" s="35" customFormat="1" ht="17.100000000000001" customHeight="1">
      <c r="B2322" s="105"/>
      <c r="C2322" s="54"/>
      <c r="D2322" s="96"/>
      <c r="E2322" s="111"/>
      <c r="F2322" s="112"/>
      <c r="G2322" s="113"/>
      <c r="H2322" s="100">
        <v>0</v>
      </c>
      <c r="I2322" s="98">
        <v>0</v>
      </c>
      <c r="J2322" s="101">
        <f t="shared" si="1722"/>
        <v>0</v>
      </c>
      <c r="K2322" s="100">
        <v>0</v>
      </c>
      <c r="L2322" s="98">
        <v>0</v>
      </c>
      <c r="M2322" s="101">
        <f t="shared" si="1723"/>
        <v>0</v>
      </c>
      <c r="N2322" s="100">
        <v>0</v>
      </c>
      <c r="O2322" s="98">
        <v>0</v>
      </c>
      <c r="P2322" s="101">
        <f t="shared" si="1724"/>
        <v>0</v>
      </c>
      <c r="Q2322" s="100">
        <v>0</v>
      </c>
      <c r="R2322" s="98">
        <v>0</v>
      </c>
      <c r="S2322" s="101">
        <f t="shared" si="1725"/>
        <v>0</v>
      </c>
      <c r="T2322" s="100">
        <v>0</v>
      </c>
      <c r="U2322" s="98">
        <v>0</v>
      </c>
      <c r="V2322" s="101">
        <f t="shared" si="1727"/>
        <v>0</v>
      </c>
      <c r="W2322" s="100">
        <v>0</v>
      </c>
      <c r="X2322" s="98">
        <v>0</v>
      </c>
      <c r="Y2322" s="147">
        <f t="shared" si="1726"/>
        <v>0</v>
      </c>
      <c r="Z2322" s="150"/>
    </row>
    <row r="2323" spans="2:26" s="35" customFormat="1" ht="17.100000000000001" customHeight="1">
      <c r="B2323" s="105"/>
      <c r="C2323" s="54"/>
      <c r="D2323" s="96"/>
      <c r="E2323" s="111"/>
      <c r="F2323" s="112"/>
      <c r="G2323" s="113"/>
      <c r="H2323" s="100">
        <v>0</v>
      </c>
      <c r="I2323" s="98">
        <v>0</v>
      </c>
      <c r="J2323" s="101">
        <f t="shared" si="1722"/>
        <v>0</v>
      </c>
      <c r="K2323" s="100">
        <v>0</v>
      </c>
      <c r="L2323" s="98">
        <v>0</v>
      </c>
      <c r="M2323" s="101">
        <f t="shared" si="1723"/>
        <v>0</v>
      </c>
      <c r="N2323" s="100">
        <v>0</v>
      </c>
      <c r="O2323" s="98">
        <v>0</v>
      </c>
      <c r="P2323" s="101">
        <f t="shared" si="1724"/>
        <v>0</v>
      </c>
      <c r="Q2323" s="100">
        <v>0</v>
      </c>
      <c r="R2323" s="98">
        <v>0</v>
      </c>
      <c r="S2323" s="101">
        <f t="shared" si="1725"/>
        <v>0</v>
      </c>
      <c r="T2323" s="100">
        <v>0</v>
      </c>
      <c r="U2323" s="98">
        <v>0</v>
      </c>
      <c r="V2323" s="101">
        <f t="shared" si="1727"/>
        <v>0</v>
      </c>
      <c r="W2323" s="100">
        <v>0</v>
      </c>
      <c r="X2323" s="98">
        <v>0</v>
      </c>
      <c r="Y2323" s="147">
        <f t="shared" si="1726"/>
        <v>0</v>
      </c>
      <c r="Z2323" s="150"/>
    </row>
    <row r="2324" spans="2:26" s="126" customFormat="1" ht="17.100000000000001" customHeight="1">
      <c r="B2324" s="118"/>
      <c r="C2324" s="119"/>
      <c r="D2324" s="120"/>
      <c r="E2324" s="121"/>
      <c r="F2324" s="122"/>
      <c r="G2324" s="123"/>
      <c r="H2324" s="401" t="s">
        <v>201</v>
      </c>
      <c r="I2324" s="402"/>
      <c r="J2324" s="124">
        <f>SUM(J2317:J2323)</f>
        <v>0</v>
      </c>
      <c r="K2324" s="401" t="s">
        <v>201</v>
      </c>
      <c r="L2324" s="402"/>
      <c r="M2324" s="124">
        <f>SUM(M2317:M2323)</f>
        <v>0</v>
      </c>
      <c r="N2324" s="401" t="s">
        <v>201</v>
      </c>
      <c r="O2324" s="402"/>
      <c r="P2324" s="124">
        <f>SUM(P2317:P2323)</f>
        <v>0</v>
      </c>
      <c r="Q2324" s="401" t="s">
        <v>201</v>
      </c>
      <c r="R2324" s="402"/>
      <c r="S2324" s="124">
        <f>SUM(S2317:S2323)</f>
        <v>0</v>
      </c>
      <c r="T2324" s="401" t="s">
        <v>201</v>
      </c>
      <c r="U2324" s="402"/>
      <c r="V2324" s="124">
        <f>SUM(V2317:V2323)</f>
        <v>0</v>
      </c>
      <c r="W2324" s="401" t="s">
        <v>201</v>
      </c>
      <c r="X2324" s="402"/>
      <c r="Y2324" s="127">
        <f>SUM(Y2317:Y2323)</f>
        <v>0</v>
      </c>
      <c r="Z2324" s="151"/>
    </row>
    <row r="2325" spans="2:26" s="35" customFormat="1" ht="17.100000000000001" customHeight="1">
      <c r="B2325" s="105"/>
      <c r="C2325" s="54">
        <f>'2. Rekap Back Up Beton X'!C309</f>
        <v>28800</v>
      </c>
      <c r="D2325" s="96">
        <f>'2. Rekap Back Up Beton X'!D309</f>
        <v>28900</v>
      </c>
      <c r="E2325" s="111">
        <f>'2. Rekap Back Up Beton X'!E309</f>
        <v>3</v>
      </c>
      <c r="F2325" s="112">
        <f>(100/((D2325-C2325)*E2325))*((J2332*0.5)+(M2332*1)+(P2332*2)+(S2332*20)+(V2332*15)+(Y2332*1.5))</f>
        <v>0</v>
      </c>
      <c r="G2325" s="113" t="str">
        <f>IF(F2325&lt;=25,"B",IF(F2325&lt;=75,"S",IF(F2325&lt;=100,"RR","RB")))</f>
        <v>B</v>
      </c>
      <c r="H2325" s="100">
        <v>0</v>
      </c>
      <c r="I2325" s="98">
        <v>0</v>
      </c>
      <c r="J2325" s="101">
        <f t="shared" ref="J2325:J2331" si="1728">H2325*I2325</f>
        <v>0</v>
      </c>
      <c r="K2325" s="100">
        <v>0</v>
      </c>
      <c r="L2325" s="98">
        <v>0</v>
      </c>
      <c r="M2325" s="101">
        <f t="shared" ref="M2325:M2331" si="1729">K2325*L2325</f>
        <v>0</v>
      </c>
      <c r="N2325" s="100">
        <v>0</v>
      </c>
      <c r="O2325" s="98">
        <v>4</v>
      </c>
      <c r="P2325" s="101">
        <f t="shared" ref="P2325:P2331" si="1730">N2325*O2325</f>
        <v>0</v>
      </c>
      <c r="Q2325" s="100">
        <v>0</v>
      </c>
      <c r="R2325" s="98">
        <v>0</v>
      </c>
      <c r="S2325" s="101">
        <f t="shared" ref="S2325:S2331" si="1731">Q2325*R2325</f>
        <v>0</v>
      </c>
      <c r="T2325" s="100">
        <v>0</v>
      </c>
      <c r="U2325" s="98">
        <v>0</v>
      </c>
      <c r="V2325" s="101">
        <f>T2325*U2325</f>
        <v>0</v>
      </c>
      <c r="W2325" s="100">
        <v>0</v>
      </c>
      <c r="X2325" s="98">
        <v>0</v>
      </c>
      <c r="Y2325" s="147">
        <f t="shared" ref="Y2325:Y2331" si="1732">W2325*X2325</f>
        <v>0</v>
      </c>
      <c r="Z2325" s="150"/>
    </row>
    <row r="2326" spans="2:26" s="35" customFormat="1" ht="17.100000000000001" customHeight="1">
      <c r="B2326" s="105"/>
      <c r="C2326" s="54"/>
      <c r="D2326" s="96"/>
      <c r="E2326" s="111"/>
      <c r="F2326" s="112"/>
      <c r="G2326" s="113"/>
      <c r="H2326" s="100">
        <v>0</v>
      </c>
      <c r="I2326" s="98">
        <v>0</v>
      </c>
      <c r="J2326" s="101">
        <f t="shared" si="1728"/>
        <v>0</v>
      </c>
      <c r="K2326" s="100">
        <v>0</v>
      </c>
      <c r="L2326" s="98">
        <v>0</v>
      </c>
      <c r="M2326" s="101">
        <f t="shared" si="1729"/>
        <v>0</v>
      </c>
      <c r="N2326" s="100">
        <v>0</v>
      </c>
      <c r="O2326" s="98">
        <v>0</v>
      </c>
      <c r="P2326" s="101">
        <f t="shared" si="1730"/>
        <v>0</v>
      </c>
      <c r="Q2326" s="100">
        <v>0</v>
      </c>
      <c r="R2326" s="98">
        <v>0</v>
      </c>
      <c r="S2326" s="101">
        <f t="shared" si="1731"/>
        <v>0</v>
      </c>
      <c r="T2326" s="100">
        <v>0</v>
      </c>
      <c r="U2326" s="98">
        <v>0</v>
      </c>
      <c r="V2326" s="101">
        <f t="shared" ref="V2326:V2331" si="1733">T2326*U2326</f>
        <v>0</v>
      </c>
      <c r="W2326" s="100">
        <v>0</v>
      </c>
      <c r="X2326" s="98">
        <v>0</v>
      </c>
      <c r="Y2326" s="147">
        <f t="shared" si="1732"/>
        <v>0</v>
      </c>
      <c r="Z2326" s="150"/>
    </row>
    <row r="2327" spans="2:26" s="35" customFormat="1" ht="17.100000000000001" customHeight="1">
      <c r="B2327" s="105"/>
      <c r="C2327" s="54"/>
      <c r="D2327" s="96"/>
      <c r="E2327" s="111"/>
      <c r="F2327" s="112"/>
      <c r="G2327" s="113"/>
      <c r="H2327" s="100">
        <v>0</v>
      </c>
      <c r="I2327" s="98">
        <v>0</v>
      </c>
      <c r="J2327" s="101">
        <f t="shared" si="1728"/>
        <v>0</v>
      </c>
      <c r="K2327" s="100">
        <v>0</v>
      </c>
      <c r="L2327" s="98">
        <v>0</v>
      </c>
      <c r="M2327" s="101">
        <f t="shared" si="1729"/>
        <v>0</v>
      </c>
      <c r="N2327" s="100">
        <v>0</v>
      </c>
      <c r="O2327" s="98">
        <v>0</v>
      </c>
      <c r="P2327" s="101">
        <f t="shared" si="1730"/>
        <v>0</v>
      </c>
      <c r="Q2327" s="100">
        <v>0</v>
      </c>
      <c r="R2327" s="98">
        <v>0</v>
      </c>
      <c r="S2327" s="101">
        <f t="shared" si="1731"/>
        <v>0</v>
      </c>
      <c r="T2327" s="100">
        <v>0</v>
      </c>
      <c r="U2327" s="98">
        <v>0</v>
      </c>
      <c r="V2327" s="101">
        <f t="shared" si="1733"/>
        <v>0</v>
      </c>
      <c r="W2327" s="100">
        <v>0</v>
      </c>
      <c r="X2327" s="98">
        <v>0</v>
      </c>
      <c r="Y2327" s="147">
        <f t="shared" si="1732"/>
        <v>0</v>
      </c>
      <c r="Z2327" s="150"/>
    </row>
    <row r="2328" spans="2:26" s="35" customFormat="1" ht="17.100000000000001" customHeight="1">
      <c r="B2328" s="105"/>
      <c r="C2328" s="54"/>
      <c r="D2328" s="96"/>
      <c r="E2328" s="111"/>
      <c r="F2328" s="112"/>
      <c r="G2328" s="113"/>
      <c r="H2328" s="100">
        <v>0</v>
      </c>
      <c r="I2328" s="98">
        <v>0</v>
      </c>
      <c r="J2328" s="101">
        <f t="shared" si="1728"/>
        <v>0</v>
      </c>
      <c r="K2328" s="100">
        <v>0</v>
      </c>
      <c r="L2328" s="98">
        <v>0</v>
      </c>
      <c r="M2328" s="101">
        <f t="shared" si="1729"/>
        <v>0</v>
      </c>
      <c r="N2328" s="100">
        <v>0</v>
      </c>
      <c r="O2328" s="98">
        <v>0</v>
      </c>
      <c r="P2328" s="101">
        <f t="shared" si="1730"/>
        <v>0</v>
      </c>
      <c r="Q2328" s="100">
        <v>0</v>
      </c>
      <c r="R2328" s="98">
        <v>0</v>
      </c>
      <c r="S2328" s="101">
        <f t="shared" si="1731"/>
        <v>0</v>
      </c>
      <c r="T2328" s="100">
        <v>0</v>
      </c>
      <c r="U2328" s="98">
        <v>0</v>
      </c>
      <c r="V2328" s="101">
        <f t="shared" si="1733"/>
        <v>0</v>
      </c>
      <c r="W2328" s="100">
        <v>0</v>
      </c>
      <c r="X2328" s="98">
        <v>0</v>
      </c>
      <c r="Y2328" s="147">
        <f t="shared" si="1732"/>
        <v>0</v>
      </c>
      <c r="Z2328" s="150"/>
    </row>
    <row r="2329" spans="2:26" s="35" customFormat="1" ht="17.100000000000001" customHeight="1">
      <c r="B2329" s="105"/>
      <c r="C2329" s="54"/>
      <c r="D2329" s="96"/>
      <c r="E2329" s="111"/>
      <c r="F2329" s="112"/>
      <c r="G2329" s="113"/>
      <c r="H2329" s="100">
        <v>0</v>
      </c>
      <c r="I2329" s="98">
        <v>0</v>
      </c>
      <c r="J2329" s="101">
        <f t="shared" si="1728"/>
        <v>0</v>
      </c>
      <c r="K2329" s="100">
        <v>0</v>
      </c>
      <c r="L2329" s="98">
        <v>0</v>
      </c>
      <c r="M2329" s="101">
        <f t="shared" si="1729"/>
        <v>0</v>
      </c>
      <c r="N2329" s="100">
        <v>0</v>
      </c>
      <c r="O2329" s="98">
        <v>0</v>
      </c>
      <c r="P2329" s="101">
        <f t="shared" si="1730"/>
        <v>0</v>
      </c>
      <c r="Q2329" s="100">
        <v>0</v>
      </c>
      <c r="R2329" s="98">
        <v>0</v>
      </c>
      <c r="S2329" s="101">
        <f t="shared" si="1731"/>
        <v>0</v>
      </c>
      <c r="T2329" s="100">
        <v>0</v>
      </c>
      <c r="U2329" s="98">
        <v>0</v>
      </c>
      <c r="V2329" s="101">
        <f t="shared" si="1733"/>
        <v>0</v>
      </c>
      <c r="W2329" s="100">
        <v>0</v>
      </c>
      <c r="X2329" s="98">
        <v>0</v>
      </c>
      <c r="Y2329" s="147">
        <f t="shared" si="1732"/>
        <v>0</v>
      </c>
      <c r="Z2329" s="150"/>
    </row>
    <row r="2330" spans="2:26" s="35" customFormat="1" ht="17.100000000000001" customHeight="1">
      <c r="B2330" s="105"/>
      <c r="C2330" s="54"/>
      <c r="D2330" s="96"/>
      <c r="E2330" s="111"/>
      <c r="F2330" s="112"/>
      <c r="G2330" s="113"/>
      <c r="H2330" s="100">
        <v>0</v>
      </c>
      <c r="I2330" s="98">
        <v>0</v>
      </c>
      <c r="J2330" s="101">
        <f t="shared" si="1728"/>
        <v>0</v>
      </c>
      <c r="K2330" s="100">
        <v>0</v>
      </c>
      <c r="L2330" s="98">
        <v>0</v>
      </c>
      <c r="M2330" s="101">
        <f t="shared" si="1729"/>
        <v>0</v>
      </c>
      <c r="N2330" s="100">
        <v>0</v>
      </c>
      <c r="O2330" s="98">
        <v>0</v>
      </c>
      <c r="P2330" s="101">
        <f t="shared" si="1730"/>
        <v>0</v>
      </c>
      <c r="Q2330" s="100">
        <v>0</v>
      </c>
      <c r="R2330" s="98">
        <v>0</v>
      </c>
      <c r="S2330" s="101">
        <f t="shared" si="1731"/>
        <v>0</v>
      </c>
      <c r="T2330" s="100">
        <v>0</v>
      </c>
      <c r="U2330" s="98">
        <v>0</v>
      </c>
      <c r="V2330" s="101">
        <f t="shared" si="1733"/>
        <v>0</v>
      </c>
      <c r="W2330" s="100">
        <v>0</v>
      </c>
      <c r="X2330" s="98">
        <v>0</v>
      </c>
      <c r="Y2330" s="147">
        <f t="shared" si="1732"/>
        <v>0</v>
      </c>
      <c r="Z2330" s="150"/>
    </row>
    <row r="2331" spans="2:26" s="35" customFormat="1" ht="17.100000000000001" customHeight="1">
      <c r="B2331" s="105"/>
      <c r="C2331" s="54"/>
      <c r="D2331" s="96"/>
      <c r="E2331" s="111"/>
      <c r="F2331" s="112"/>
      <c r="G2331" s="113"/>
      <c r="H2331" s="100">
        <v>0</v>
      </c>
      <c r="I2331" s="98">
        <v>0</v>
      </c>
      <c r="J2331" s="101">
        <f t="shared" si="1728"/>
        <v>0</v>
      </c>
      <c r="K2331" s="100">
        <v>0</v>
      </c>
      <c r="L2331" s="98">
        <v>0</v>
      </c>
      <c r="M2331" s="101">
        <f t="shared" si="1729"/>
        <v>0</v>
      </c>
      <c r="N2331" s="100">
        <v>0</v>
      </c>
      <c r="O2331" s="98">
        <v>0</v>
      </c>
      <c r="P2331" s="101">
        <f t="shared" si="1730"/>
        <v>0</v>
      </c>
      <c r="Q2331" s="100">
        <v>0</v>
      </c>
      <c r="R2331" s="98">
        <v>0</v>
      </c>
      <c r="S2331" s="101">
        <f t="shared" si="1731"/>
        <v>0</v>
      </c>
      <c r="T2331" s="100">
        <v>0</v>
      </c>
      <c r="U2331" s="98">
        <v>0</v>
      </c>
      <c r="V2331" s="101">
        <f t="shared" si="1733"/>
        <v>0</v>
      </c>
      <c r="W2331" s="100">
        <v>0</v>
      </c>
      <c r="X2331" s="98">
        <v>0</v>
      </c>
      <c r="Y2331" s="147">
        <f t="shared" si="1732"/>
        <v>0</v>
      </c>
      <c r="Z2331" s="150"/>
    </row>
    <row r="2332" spans="2:26" s="126" customFormat="1" ht="17.100000000000001" customHeight="1">
      <c r="B2332" s="118"/>
      <c r="C2332" s="119"/>
      <c r="D2332" s="120"/>
      <c r="E2332" s="121"/>
      <c r="F2332" s="122"/>
      <c r="G2332" s="123"/>
      <c r="H2332" s="401" t="s">
        <v>201</v>
      </c>
      <c r="I2332" s="402"/>
      <c r="J2332" s="124">
        <f>SUM(J2325:J2331)</f>
        <v>0</v>
      </c>
      <c r="K2332" s="401" t="s">
        <v>201</v>
      </c>
      <c r="L2332" s="402"/>
      <c r="M2332" s="124">
        <f>SUM(M2325:M2331)</f>
        <v>0</v>
      </c>
      <c r="N2332" s="401" t="s">
        <v>201</v>
      </c>
      <c r="O2332" s="402"/>
      <c r="P2332" s="124">
        <f>SUM(P2325:P2331)</f>
        <v>0</v>
      </c>
      <c r="Q2332" s="401" t="s">
        <v>201</v>
      </c>
      <c r="R2332" s="402"/>
      <c r="S2332" s="124">
        <f>SUM(S2325:S2331)</f>
        <v>0</v>
      </c>
      <c r="T2332" s="401" t="s">
        <v>201</v>
      </c>
      <c r="U2332" s="402"/>
      <c r="V2332" s="124">
        <f>SUM(V2325:V2331)</f>
        <v>0</v>
      </c>
      <c r="W2332" s="401" t="s">
        <v>201</v>
      </c>
      <c r="X2332" s="402"/>
      <c r="Y2332" s="127">
        <f>SUM(Y2325:Y2331)</f>
        <v>0</v>
      </c>
      <c r="Z2332" s="151"/>
    </row>
    <row r="2333" spans="2:26" s="35" customFormat="1" ht="17.100000000000001" customHeight="1">
      <c r="B2333" s="105"/>
      <c r="C2333" s="54">
        <f>'2. Rekap Back Up Beton X'!C310</f>
        <v>28900</v>
      </c>
      <c r="D2333" s="96">
        <f>'2. Rekap Back Up Beton X'!D310</f>
        <v>29000</v>
      </c>
      <c r="E2333" s="111">
        <f>'2. Rekap Back Up Beton X'!E310</f>
        <v>3</v>
      </c>
      <c r="F2333" s="112">
        <f>(100/((D2333-C2333)*E2333))*((J2340*0.5)+(M2340*1)+(P2340*2)+(S2340*20)+(V2340*15)+(Y2340*1.5))</f>
        <v>0</v>
      </c>
      <c r="G2333" s="113" t="str">
        <f>IF(F2333&lt;=25,"B",IF(F2333&lt;=75,"S",IF(F2333&lt;=100,"RR","RB")))</f>
        <v>B</v>
      </c>
      <c r="H2333" s="100">
        <v>0</v>
      </c>
      <c r="I2333" s="98">
        <v>0</v>
      </c>
      <c r="J2333" s="101">
        <f t="shared" ref="J2333:J2339" si="1734">H2333*I2333</f>
        <v>0</v>
      </c>
      <c r="K2333" s="100">
        <v>0</v>
      </c>
      <c r="L2333" s="98">
        <v>0</v>
      </c>
      <c r="M2333" s="101">
        <f t="shared" ref="M2333:M2339" si="1735">K2333*L2333</f>
        <v>0</v>
      </c>
      <c r="N2333" s="100">
        <v>0</v>
      </c>
      <c r="O2333" s="98">
        <v>4</v>
      </c>
      <c r="P2333" s="101">
        <f t="shared" ref="P2333:P2339" si="1736">N2333*O2333</f>
        <v>0</v>
      </c>
      <c r="Q2333" s="100">
        <v>0</v>
      </c>
      <c r="R2333" s="98">
        <v>0</v>
      </c>
      <c r="S2333" s="101">
        <f t="shared" ref="S2333:S2339" si="1737">Q2333*R2333</f>
        <v>0</v>
      </c>
      <c r="T2333" s="100">
        <v>0</v>
      </c>
      <c r="U2333" s="98">
        <v>0</v>
      </c>
      <c r="V2333" s="101">
        <f>T2333*U2333</f>
        <v>0</v>
      </c>
      <c r="W2333" s="100">
        <v>0</v>
      </c>
      <c r="X2333" s="98">
        <v>0</v>
      </c>
      <c r="Y2333" s="147">
        <f t="shared" ref="Y2333:Y2339" si="1738">W2333*X2333</f>
        <v>0</v>
      </c>
      <c r="Z2333" s="150"/>
    </row>
    <row r="2334" spans="2:26" s="35" customFormat="1" ht="17.100000000000001" customHeight="1">
      <c r="B2334" s="105"/>
      <c r="C2334" s="54"/>
      <c r="D2334" s="96"/>
      <c r="E2334" s="111"/>
      <c r="F2334" s="112"/>
      <c r="G2334" s="113"/>
      <c r="H2334" s="100">
        <v>0</v>
      </c>
      <c r="I2334" s="98">
        <v>0</v>
      </c>
      <c r="J2334" s="101">
        <f t="shared" si="1734"/>
        <v>0</v>
      </c>
      <c r="K2334" s="100">
        <v>0</v>
      </c>
      <c r="L2334" s="98">
        <v>0</v>
      </c>
      <c r="M2334" s="101">
        <f t="shared" si="1735"/>
        <v>0</v>
      </c>
      <c r="N2334" s="100">
        <v>0</v>
      </c>
      <c r="O2334" s="98">
        <v>0</v>
      </c>
      <c r="P2334" s="101">
        <f t="shared" si="1736"/>
        <v>0</v>
      </c>
      <c r="Q2334" s="100">
        <v>0</v>
      </c>
      <c r="R2334" s="98">
        <v>0</v>
      </c>
      <c r="S2334" s="101">
        <f t="shared" si="1737"/>
        <v>0</v>
      </c>
      <c r="T2334" s="100">
        <v>0</v>
      </c>
      <c r="U2334" s="98">
        <v>0</v>
      </c>
      <c r="V2334" s="101">
        <f t="shared" ref="V2334:V2339" si="1739">T2334*U2334</f>
        <v>0</v>
      </c>
      <c r="W2334" s="100">
        <v>0</v>
      </c>
      <c r="X2334" s="98">
        <v>0</v>
      </c>
      <c r="Y2334" s="147">
        <f t="shared" si="1738"/>
        <v>0</v>
      </c>
      <c r="Z2334" s="150"/>
    </row>
    <row r="2335" spans="2:26" s="35" customFormat="1" ht="17.100000000000001" customHeight="1">
      <c r="B2335" s="105"/>
      <c r="C2335" s="54"/>
      <c r="D2335" s="96"/>
      <c r="E2335" s="111"/>
      <c r="F2335" s="112"/>
      <c r="G2335" s="113"/>
      <c r="H2335" s="100">
        <v>0</v>
      </c>
      <c r="I2335" s="98">
        <v>0</v>
      </c>
      <c r="J2335" s="101">
        <f t="shared" si="1734"/>
        <v>0</v>
      </c>
      <c r="K2335" s="100">
        <v>0</v>
      </c>
      <c r="L2335" s="98">
        <v>0</v>
      </c>
      <c r="M2335" s="101">
        <f t="shared" si="1735"/>
        <v>0</v>
      </c>
      <c r="N2335" s="100">
        <v>0</v>
      </c>
      <c r="O2335" s="98">
        <v>0</v>
      </c>
      <c r="P2335" s="101">
        <f t="shared" si="1736"/>
        <v>0</v>
      </c>
      <c r="Q2335" s="100">
        <v>0</v>
      </c>
      <c r="R2335" s="98">
        <v>0</v>
      </c>
      <c r="S2335" s="101">
        <f t="shared" si="1737"/>
        <v>0</v>
      </c>
      <c r="T2335" s="100">
        <v>0</v>
      </c>
      <c r="U2335" s="98">
        <v>0</v>
      </c>
      <c r="V2335" s="101">
        <f t="shared" si="1739"/>
        <v>0</v>
      </c>
      <c r="W2335" s="100">
        <v>0</v>
      </c>
      <c r="X2335" s="98">
        <v>0</v>
      </c>
      <c r="Y2335" s="147">
        <f t="shared" si="1738"/>
        <v>0</v>
      </c>
      <c r="Z2335" s="150"/>
    </row>
    <row r="2336" spans="2:26" s="35" customFormat="1" ht="17.100000000000001" customHeight="1">
      <c r="B2336" s="105"/>
      <c r="C2336" s="54"/>
      <c r="D2336" s="96"/>
      <c r="E2336" s="111"/>
      <c r="F2336" s="112"/>
      <c r="G2336" s="113"/>
      <c r="H2336" s="100">
        <v>0</v>
      </c>
      <c r="I2336" s="98">
        <v>0</v>
      </c>
      <c r="J2336" s="101">
        <f t="shared" si="1734"/>
        <v>0</v>
      </c>
      <c r="K2336" s="100">
        <v>0</v>
      </c>
      <c r="L2336" s="98">
        <v>0</v>
      </c>
      <c r="M2336" s="101">
        <f t="shared" si="1735"/>
        <v>0</v>
      </c>
      <c r="N2336" s="100">
        <v>0</v>
      </c>
      <c r="O2336" s="98">
        <v>0</v>
      </c>
      <c r="P2336" s="101">
        <f t="shared" si="1736"/>
        <v>0</v>
      </c>
      <c r="Q2336" s="100">
        <v>0</v>
      </c>
      <c r="R2336" s="98">
        <v>0</v>
      </c>
      <c r="S2336" s="101">
        <f t="shared" si="1737"/>
        <v>0</v>
      </c>
      <c r="T2336" s="100">
        <v>0</v>
      </c>
      <c r="U2336" s="98">
        <v>0</v>
      </c>
      <c r="V2336" s="101">
        <f t="shared" si="1739"/>
        <v>0</v>
      </c>
      <c r="W2336" s="100">
        <v>0</v>
      </c>
      <c r="X2336" s="98">
        <v>0</v>
      </c>
      <c r="Y2336" s="147">
        <f t="shared" si="1738"/>
        <v>0</v>
      </c>
      <c r="Z2336" s="150"/>
    </row>
    <row r="2337" spans="2:26" s="35" customFormat="1" ht="17.100000000000001" customHeight="1">
      <c r="B2337" s="105"/>
      <c r="C2337" s="54"/>
      <c r="D2337" s="96"/>
      <c r="E2337" s="111"/>
      <c r="F2337" s="112"/>
      <c r="G2337" s="113"/>
      <c r="H2337" s="100">
        <v>0</v>
      </c>
      <c r="I2337" s="98">
        <v>0</v>
      </c>
      <c r="J2337" s="101">
        <f t="shared" si="1734"/>
        <v>0</v>
      </c>
      <c r="K2337" s="100">
        <v>0</v>
      </c>
      <c r="L2337" s="98">
        <v>0</v>
      </c>
      <c r="M2337" s="101">
        <f t="shared" si="1735"/>
        <v>0</v>
      </c>
      <c r="N2337" s="100">
        <v>0</v>
      </c>
      <c r="O2337" s="98">
        <v>0</v>
      </c>
      <c r="P2337" s="101">
        <f t="shared" si="1736"/>
        <v>0</v>
      </c>
      <c r="Q2337" s="100">
        <v>0</v>
      </c>
      <c r="R2337" s="98">
        <v>0</v>
      </c>
      <c r="S2337" s="101">
        <f t="shared" si="1737"/>
        <v>0</v>
      </c>
      <c r="T2337" s="100">
        <v>0</v>
      </c>
      <c r="U2337" s="98">
        <v>0</v>
      </c>
      <c r="V2337" s="101">
        <f t="shared" si="1739"/>
        <v>0</v>
      </c>
      <c r="W2337" s="100">
        <v>0</v>
      </c>
      <c r="X2337" s="98">
        <v>0</v>
      </c>
      <c r="Y2337" s="147">
        <f t="shared" si="1738"/>
        <v>0</v>
      </c>
      <c r="Z2337" s="150"/>
    </row>
    <row r="2338" spans="2:26" s="35" customFormat="1" ht="17.100000000000001" customHeight="1">
      <c r="B2338" s="105"/>
      <c r="C2338" s="54"/>
      <c r="D2338" s="96"/>
      <c r="E2338" s="111"/>
      <c r="F2338" s="112"/>
      <c r="G2338" s="113"/>
      <c r="H2338" s="100">
        <v>0</v>
      </c>
      <c r="I2338" s="98">
        <v>0</v>
      </c>
      <c r="J2338" s="101">
        <f t="shared" si="1734"/>
        <v>0</v>
      </c>
      <c r="K2338" s="100">
        <v>0</v>
      </c>
      <c r="L2338" s="98">
        <v>0</v>
      </c>
      <c r="M2338" s="101">
        <f t="shared" si="1735"/>
        <v>0</v>
      </c>
      <c r="N2338" s="100">
        <v>0</v>
      </c>
      <c r="O2338" s="98">
        <v>0</v>
      </c>
      <c r="P2338" s="101">
        <f t="shared" si="1736"/>
        <v>0</v>
      </c>
      <c r="Q2338" s="100">
        <v>0</v>
      </c>
      <c r="R2338" s="98">
        <v>0</v>
      </c>
      <c r="S2338" s="101">
        <f t="shared" si="1737"/>
        <v>0</v>
      </c>
      <c r="T2338" s="100">
        <v>0</v>
      </c>
      <c r="U2338" s="98">
        <v>0</v>
      </c>
      <c r="V2338" s="101">
        <f t="shared" si="1739"/>
        <v>0</v>
      </c>
      <c r="W2338" s="100">
        <v>0</v>
      </c>
      <c r="X2338" s="98">
        <v>0</v>
      </c>
      <c r="Y2338" s="147">
        <f t="shared" si="1738"/>
        <v>0</v>
      </c>
      <c r="Z2338" s="150"/>
    </row>
    <row r="2339" spans="2:26" s="35" customFormat="1" ht="17.100000000000001" customHeight="1">
      <c r="B2339" s="105"/>
      <c r="C2339" s="54"/>
      <c r="D2339" s="96"/>
      <c r="E2339" s="111"/>
      <c r="F2339" s="112"/>
      <c r="G2339" s="113"/>
      <c r="H2339" s="100">
        <v>0</v>
      </c>
      <c r="I2339" s="98">
        <v>0</v>
      </c>
      <c r="J2339" s="101">
        <f t="shared" si="1734"/>
        <v>0</v>
      </c>
      <c r="K2339" s="100">
        <v>0</v>
      </c>
      <c r="L2339" s="98">
        <v>0</v>
      </c>
      <c r="M2339" s="101">
        <f t="shared" si="1735"/>
        <v>0</v>
      </c>
      <c r="N2339" s="100">
        <v>0</v>
      </c>
      <c r="O2339" s="98">
        <v>0</v>
      </c>
      <c r="P2339" s="101">
        <f t="shared" si="1736"/>
        <v>0</v>
      </c>
      <c r="Q2339" s="100">
        <v>0</v>
      </c>
      <c r="R2339" s="98">
        <v>0</v>
      </c>
      <c r="S2339" s="101">
        <f t="shared" si="1737"/>
        <v>0</v>
      </c>
      <c r="T2339" s="100">
        <v>0</v>
      </c>
      <c r="U2339" s="98">
        <v>0</v>
      </c>
      <c r="V2339" s="101">
        <f t="shared" si="1739"/>
        <v>0</v>
      </c>
      <c r="W2339" s="100">
        <v>0</v>
      </c>
      <c r="X2339" s="98">
        <v>0</v>
      </c>
      <c r="Y2339" s="147">
        <f t="shared" si="1738"/>
        <v>0</v>
      </c>
      <c r="Z2339" s="150"/>
    </row>
    <row r="2340" spans="2:26" s="126" customFormat="1" ht="17.100000000000001" customHeight="1">
      <c r="B2340" s="118"/>
      <c r="C2340" s="119"/>
      <c r="D2340" s="120"/>
      <c r="E2340" s="121"/>
      <c r="F2340" s="122"/>
      <c r="G2340" s="123"/>
      <c r="H2340" s="401" t="s">
        <v>201</v>
      </c>
      <c r="I2340" s="402"/>
      <c r="J2340" s="124">
        <f>SUM(J2333:J2339)</f>
        <v>0</v>
      </c>
      <c r="K2340" s="401" t="s">
        <v>201</v>
      </c>
      <c r="L2340" s="402"/>
      <c r="M2340" s="124">
        <f>SUM(M2333:M2339)</f>
        <v>0</v>
      </c>
      <c r="N2340" s="401" t="s">
        <v>201</v>
      </c>
      <c r="O2340" s="402"/>
      <c r="P2340" s="124">
        <f>SUM(P2333:P2339)</f>
        <v>0</v>
      </c>
      <c r="Q2340" s="401" t="s">
        <v>201</v>
      </c>
      <c r="R2340" s="402"/>
      <c r="S2340" s="124">
        <f>SUM(S2333:S2339)</f>
        <v>0</v>
      </c>
      <c r="T2340" s="401" t="s">
        <v>201</v>
      </c>
      <c r="U2340" s="402"/>
      <c r="V2340" s="124">
        <f>SUM(V2333:V2339)</f>
        <v>0</v>
      </c>
      <c r="W2340" s="401" t="s">
        <v>201</v>
      </c>
      <c r="X2340" s="402"/>
      <c r="Y2340" s="127">
        <f>SUM(Y2333:Y2339)</f>
        <v>0</v>
      </c>
      <c r="Z2340" s="151"/>
    </row>
    <row r="2341" spans="2:26" s="35" customFormat="1" ht="17.100000000000001" customHeight="1">
      <c r="B2341" s="105"/>
      <c r="C2341" s="54">
        <f>'2. Rekap Back Up Beton X'!C311</f>
        <v>29000</v>
      </c>
      <c r="D2341" s="96">
        <f>'2. Rekap Back Up Beton X'!D311</f>
        <v>29100</v>
      </c>
      <c r="E2341" s="111">
        <f>'2. Rekap Back Up Beton X'!E311</f>
        <v>3</v>
      </c>
      <c r="F2341" s="112">
        <f>(100/((D2341-C2341)*E2341))*((J2348*0.5)+(M2348*1)+(P2348*2)+(S2348*20)+(V2348*15)+(Y2348*1.5))</f>
        <v>0</v>
      </c>
      <c r="G2341" s="113" t="str">
        <f>IF(F2341&lt;=25,"B",IF(F2341&lt;=75,"S",IF(F2341&lt;=100,"RR","RB")))</f>
        <v>B</v>
      </c>
      <c r="H2341" s="100">
        <v>0</v>
      </c>
      <c r="I2341" s="98">
        <v>0</v>
      </c>
      <c r="J2341" s="101">
        <f t="shared" ref="J2341:J2347" si="1740">H2341*I2341</f>
        <v>0</v>
      </c>
      <c r="K2341" s="100">
        <v>0</v>
      </c>
      <c r="L2341" s="98">
        <v>0</v>
      </c>
      <c r="M2341" s="101">
        <f t="shared" ref="M2341:M2347" si="1741">K2341*L2341</f>
        <v>0</v>
      </c>
      <c r="N2341" s="100">
        <v>0</v>
      </c>
      <c r="O2341" s="98">
        <v>4</v>
      </c>
      <c r="P2341" s="101">
        <f t="shared" ref="P2341:P2347" si="1742">N2341*O2341</f>
        <v>0</v>
      </c>
      <c r="Q2341" s="100">
        <v>0</v>
      </c>
      <c r="R2341" s="98">
        <v>0</v>
      </c>
      <c r="S2341" s="101">
        <f t="shared" ref="S2341:S2347" si="1743">Q2341*R2341</f>
        <v>0</v>
      </c>
      <c r="T2341" s="100">
        <v>0</v>
      </c>
      <c r="U2341" s="98">
        <v>0</v>
      </c>
      <c r="V2341" s="101">
        <f>T2341*U2341</f>
        <v>0</v>
      </c>
      <c r="W2341" s="100">
        <v>0</v>
      </c>
      <c r="X2341" s="98">
        <v>0</v>
      </c>
      <c r="Y2341" s="147">
        <f t="shared" ref="Y2341:Y2347" si="1744">W2341*X2341</f>
        <v>0</v>
      </c>
      <c r="Z2341" s="150"/>
    </row>
    <row r="2342" spans="2:26" s="35" customFormat="1" ht="17.100000000000001" customHeight="1">
      <c r="B2342" s="105"/>
      <c r="C2342" s="54"/>
      <c r="D2342" s="96"/>
      <c r="E2342" s="111"/>
      <c r="F2342" s="112"/>
      <c r="G2342" s="113"/>
      <c r="H2342" s="100">
        <v>0</v>
      </c>
      <c r="I2342" s="98">
        <v>0</v>
      </c>
      <c r="J2342" s="101">
        <f t="shared" si="1740"/>
        <v>0</v>
      </c>
      <c r="K2342" s="100">
        <v>0</v>
      </c>
      <c r="L2342" s="98">
        <v>0</v>
      </c>
      <c r="M2342" s="101">
        <f t="shared" si="1741"/>
        <v>0</v>
      </c>
      <c r="N2342" s="100">
        <v>0</v>
      </c>
      <c r="O2342" s="98">
        <v>0</v>
      </c>
      <c r="P2342" s="101">
        <f t="shared" si="1742"/>
        <v>0</v>
      </c>
      <c r="Q2342" s="100">
        <v>0</v>
      </c>
      <c r="R2342" s="98">
        <v>0</v>
      </c>
      <c r="S2342" s="101">
        <f t="shared" si="1743"/>
        <v>0</v>
      </c>
      <c r="T2342" s="100">
        <v>0</v>
      </c>
      <c r="U2342" s="98">
        <v>0</v>
      </c>
      <c r="V2342" s="101">
        <f t="shared" ref="V2342:V2347" si="1745">T2342*U2342</f>
        <v>0</v>
      </c>
      <c r="W2342" s="100">
        <v>0</v>
      </c>
      <c r="X2342" s="98">
        <v>0</v>
      </c>
      <c r="Y2342" s="147">
        <f t="shared" si="1744"/>
        <v>0</v>
      </c>
      <c r="Z2342" s="150"/>
    </row>
    <row r="2343" spans="2:26" s="35" customFormat="1" ht="17.100000000000001" customHeight="1">
      <c r="B2343" s="105"/>
      <c r="C2343" s="54"/>
      <c r="D2343" s="96"/>
      <c r="E2343" s="111"/>
      <c r="F2343" s="112"/>
      <c r="G2343" s="113"/>
      <c r="H2343" s="100">
        <v>0</v>
      </c>
      <c r="I2343" s="98">
        <v>0</v>
      </c>
      <c r="J2343" s="101">
        <f t="shared" si="1740"/>
        <v>0</v>
      </c>
      <c r="K2343" s="100">
        <v>0</v>
      </c>
      <c r="L2343" s="98">
        <v>0</v>
      </c>
      <c r="M2343" s="101">
        <f t="shared" si="1741"/>
        <v>0</v>
      </c>
      <c r="N2343" s="100">
        <v>0</v>
      </c>
      <c r="O2343" s="98">
        <v>0</v>
      </c>
      <c r="P2343" s="101">
        <f t="shared" si="1742"/>
        <v>0</v>
      </c>
      <c r="Q2343" s="100">
        <v>0</v>
      </c>
      <c r="R2343" s="98">
        <v>0</v>
      </c>
      <c r="S2343" s="101">
        <f t="shared" si="1743"/>
        <v>0</v>
      </c>
      <c r="T2343" s="100">
        <v>0</v>
      </c>
      <c r="U2343" s="98">
        <v>0</v>
      </c>
      <c r="V2343" s="101">
        <f t="shared" si="1745"/>
        <v>0</v>
      </c>
      <c r="W2343" s="100">
        <v>0</v>
      </c>
      <c r="X2343" s="98">
        <v>0</v>
      </c>
      <c r="Y2343" s="147">
        <f t="shared" si="1744"/>
        <v>0</v>
      </c>
      <c r="Z2343" s="150"/>
    </row>
    <row r="2344" spans="2:26" s="35" customFormat="1" ht="17.100000000000001" customHeight="1">
      <c r="B2344" s="105"/>
      <c r="C2344" s="54"/>
      <c r="D2344" s="96"/>
      <c r="E2344" s="111"/>
      <c r="F2344" s="112"/>
      <c r="G2344" s="113"/>
      <c r="H2344" s="100">
        <v>0</v>
      </c>
      <c r="I2344" s="98">
        <v>0</v>
      </c>
      <c r="J2344" s="101">
        <f t="shared" si="1740"/>
        <v>0</v>
      </c>
      <c r="K2344" s="100">
        <v>0</v>
      </c>
      <c r="L2344" s="98">
        <v>0</v>
      </c>
      <c r="M2344" s="101">
        <f t="shared" si="1741"/>
        <v>0</v>
      </c>
      <c r="N2344" s="100">
        <v>0</v>
      </c>
      <c r="O2344" s="98">
        <v>0</v>
      </c>
      <c r="P2344" s="101">
        <f t="shared" si="1742"/>
        <v>0</v>
      </c>
      <c r="Q2344" s="100">
        <v>0</v>
      </c>
      <c r="R2344" s="98">
        <v>0</v>
      </c>
      <c r="S2344" s="101">
        <f t="shared" si="1743"/>
        <v>0</v>
      </c>
      <c r="T2344" s="100">
        <v>0</v>
      </c>
      <c r="U2344" s="98">
        <v>0</v>
      </c>
      <c r="V2344" s="101">
        <f t="shared" si="1745"/>
        <v>0</v>
      </c>
      <c r="W2344" s="100">
        <v>0</v>
      </c>
      <c r="X2344" s="98">
        <v>0</v>
      </c>
      <c r="Y2344" s="147">
        <f t="shared" si="1744"/>
        <v>0</v>
      </c>
      <c r="Z2344" s="150"/>
    </row>
    <row r="2345" spans="2:26" s="35" customFormat="1" ht="17.100000000000001" customHeight="1">
      <c r="B2345" s="105"/>
      <c r="C2345" s="54"/>
      <c r="D2345" s="96"/>
      <c r="E2345" s="111"/>
      <c r="F2345" s="112"/>
      <c r="G2345" s="113"/>
      <c r="H2345" s="100">
        <v>0</v>
      </c>
      <c r="I2345" s="98">
        <v>0</v>
      </c>
      <c r="J2345" s="101">
        <f t="shared" si="1740"/>
        <v>0</v>
      </c>
      <c r="K2345" s="100">
        <v>0</v>
      </c>
      <c r="L2345" s="98">
        <v>0</v>
      </c>
      <c r="M2345" s="101">
        <f t="shared" si="1741"/>
        <v>0</v>
      </c>
      <c r="N2345" s="100">
        <v>0</v>
      </c>
      <c r="O2345" s="98">
        <v>0</v>
      </c>
      <c r="P2345" s="101">
        <f t="shared" si="1742"/>
        <v>0</v>
      </c>
      <c r="Q2345" s="100">
        <v>0</v>
      </c>
      <c r="R2345" s="98">
        <v>0</v>
      </c>
      <c r="S2345" s="101">
        <f t="shared" si="1743"/>
        <v>0</v>
      </c>
      <c r="T2345" s="100">
        <v>0</v>
      </c>
      <c r="U2345" s="98">
        <v>0</v>
      </c>
      <c r="V2345" s="101">
        <f t="shared" si="1745"/>
        <v>0</v>
      </c>
      <c r="W2345" s="100">
        <v>0</v>
      </c>
      <c r="X2345" s="98">
        <v>0</v>
      </c>
      <c r="Y2345" s="147">
        <f t="shared" si="1744"/>
        <v>0</v>
      </c>
      <c r="Z2345" s="150"/>
    </row>
    <row r="2346" spans="2:26" s="35" customFormat="1" ht="17.100000000000001" customHeight="1">
      <c r="B2346" s="105"/>
      <c r="C2346" s="54"/>
      <c r="D2346" s="96"/>
      <c r="E2346" s="111"/>
      <c r="F2346" s="112"/>
      <c r="G2346" s="113"/>
      <c r="H2346" s="100">
        <v>0</v>
      </c>
      <c r="I2346" s="98">
        <v>0</v>
      </c>
      <c r="J2346" s="101">
        <f t="shared" si="1740"/>
        <v>0</v>
      </c>
      <c r="K2346" s="100">
        <v>0</v>
      </c>
      <c r="L2346" s="98">
        <v>0</v>
      </c>
      <c r="M2346" s="101">
        <f t="shared" si="1741"/>
        <v>0</v>
      </c>
      <c r="N2346" s="100">
        <v>0</v>
      </c>
      <c r="O2346" s="98">
        <v>0</v>
      </c>
      <c r="P2346" s="101">
        <f t="shared" si="1742"/>
        <v>0</v>
      </c>
      <c r="Q2346" s="100">
        <v>0</v>
      </c>
      <c r="R2346" s="98">
        <v>0</v>
      </c>
      <c r="S2346" s="101">
        <f t="shared" si="1743"/>
        <v>0</v>
      </c>
      <c r="T2346" s="100">
        <v>0</v>
      </c>
      <c r="U2346" s="98">
        <v>0</v>
      </c>
      <c r="V2346" s="101">
        <f t="shared" si="1745"/>
        <v>0</v>
      </c>
      <c r="W2346" s="100">
        <v>0</v>
      </c>
      <c r="X2346" s="98">
        <v>0</v>
      </c>
      <c r="Y2346" s="147">
        <f t="shared" si="1744"/>
        <v>0</v>
      </c>
      <c r="Z2346" s="150"/>
    </row>
    <row r="2347" spans="2:26" s="35" customFormat="1" ht="17.100000000000001" customHeight="1">
      <c r="B2347" s="105"/>
      <c r="C2347" s="54"/>
      <c r="D2347" s="96"/>
      <c r="E2347" s="111"/>
      <c r="F2347" s="112"/>
      <c r="G2347" s="113"/>
      <c r="H2347" s="100">
        <v>0</v>
      </c>
      <c r="I2347" s="98">
        <v>0</v>
      </c>
      <c r="J2347" s="101">
        <f t="shared" si="1740"/>
        <v>0</v>
      </c>
      <c r="K2347" s="100">
        <v>0</v>
      </c>
      <c r="L2347" s="98">
        <v>0</v>
      </c>
      <c r="M2347" s="101">
        <f t="shared" si="1741"/>
        <v>0</v>
      </c>
      <c r="N2347" s="100">
        <v>0</v>
      </c>
      <c r="O2347" s="98">
        <v>0</v>
      </c>
      <c r="P2347" s="101">
        <f t="shared" si="1742"/>
        <v>0</v>
      </c>
      <c r="Q2347" s="100">
        <v>0</v>
      </c>
      <c r="R2347" s="98">
        <v>0</v>
      </c>
      <c r="S2347" s="101">
        <f t="shared" si="1743"/>
        <v>0</v>
      </c>
      <c r="T2347" s="100">
        <v>0</v>
      </c>
      <c r="U2347" s="98">
        <v>0</v>
      </c>
      <c r="V2347" s="101">
        <f t="shared" si="1745"/>
        <v>0</v>
      </c>
      <c r="W2347" s="100">
        <v>0</v>
      </c>
      <c r="X2347" s="98">
        <v>0</v>
      </c>
      <c r="Y2347" s="147">
        <f t="shared" si="1744"/>
        <v>0</v>
      </c>
      <c r="Z2347" s="150"/>
    </row>
    <row r="2348" spans="2:26" s="126" customFormat="1" ht="17.100000000000001" customHeight="1">
      <c r="B2348" s="118"/>
      <c r="C2348" s="119"/>
      <c r="D2348" s="120"/>
      <c r="E2348" s="121"/>
      <c r="F2348" s="122"/>
      <c r="G2348" s="123"/>
      <c r="H2348" s="401" t="s">
        <v>201</v>
      </c>
      <c r="I2348" s="402"/>
      <c r="J2348" s="124">
        <f>SUM(J2341:J2347)</f>
        <v>0</v>
      </c>
      <c r="K2348" s="401" t="s">
        <v>201</v>
      </c>
      <c r="L2348" s="402"/>
      <c r="M2348" s="124">
        <f>SUM(M2341:M2347)</f>
        <v>0</v>
      </c>
      <c r="N2348" s="401" t="s">
        <v>201</v>
      </c>
      <c r="O2348" s="402"/>
      <c r="P2348" s="124">
        <f>SUM(P2341:P2347)</f>
        <v>0</v>
      </c>
      <c r="Q2348" s="401" t="s">
        <v>201</v>
      </c>
      <c r="R2348" s="402"/>
      <c r="S2348" s="124">
        <f>SUM(S2341:S2347)</f>
        <v>0</v>
      </c>
      <c r="T2348" s="401" t="s">
        <v>201</v>
      </c>
      <c r="U2348" s="402"/>
      <c r="V2348" s="124">
        <f>SUM(V2341:V2347)</f>
        <v>0</v>
      </c>
      <c r="W2348" s="401" t="s">
        <v>201</v>
      </c>
      <c r="X2348" s="402"/>
      <c r="Y2348" s="127">
        <f>SUM(Y2341:Y2347)</f>
        <v>0</v>
      </c>
      <c r="Z2348" s="151"/>
    </row>
    <row r="2349" spans="2:26" s="35" customFormat="1" ht="17.100000000000001" customHeight="1">
      <c r="B2349" s="105"/>
      <c r="C2349" s="54">
        <f>'2. Rekap Back Up Beton X'!C312</f>
        <v>29100</v>
      </c>
      <c r="D2349" s="96">
        <f>'2. Rekap Back Up Beton X'!D312</f>
        <v>29200</v>
      </c>
      <c r="E2349" s="111">
        <f>'2. Rekap Back Up Beton X'!E312</f>
        <v>3</v>
      </c>
      <c r="F2349" s="112">
        <f>(100/((D2349-C2349)*E2349))*((J2356*0.5)+(M2356*1)+(P2356*2)+(S2356*20)+(V2356*15)+(Y2356*1.5))</f>
        <v>0</v>
      </c>
      <c r="G2349" s="113" t="str">
        <f>IF(F2349&lt;=25,"B",IF(F2349&lt;=75,"S",IF(F2349&lt;=100,"RR","RB")))</f>
        <v>B</v>
      </c>
      <c r="H2349" s="100">
        <v>0</v>
      </c>
      <c r="I2349" s="98">
        <v>0</v>
      </c>
      <c r="J2349" s="101">
        <f t="shared" ref="J2349:J2355" si="1746">H2349*I2349</f>
        <v>0</v>
      </c>
      <c r="K2349" s="100">
        <v>0</v>
      </c>
      <c r="L2349" s="98">
        <v>0</v>
      </c>
      <c r="M2349" s="101">
        <f t="shared" ref="M2349:M2355" si="1747">K2349*L2349</f>
        <v>0</v>
      </c>
      <c r="N2349" s="100">
        <v>0</v>
      </c>
      <c r="O2349" s="98">
        <v>4</v>
      </c>
      <c r="P2349" s="101">
        <f t="shared" ref="P2349:P2355" si="1748">N2349*O2349</f>
        <v>0</v>
      </c>
      <c r="Q2349" s="100">
        <v>0</v>
      </c>
      <c r="R2349" s="98">
        <v>0</v>
      </c>
      <c r="S2349" s="101">
        <f t="shared" ref="S2349:S2355" si="1749">Q2349*R2349</f>
        <v>0</v>
      </c>
      <c r="T2349" s="100">
        <v>0</v>
      </c>
      <c r="U2349" s="98">
        <v>0</v>
      </c>
      <c r="V2349" s="101">
        <f>T2349*U2349</f>
        <v>0</v>
      </c>
      <c r="W2349" s="100">
        <v>0</v>
      </c>
      <c r="X2349" s="98">
        <v>0</v>
      </c>
      <c r="Y2349" s="147">
        <f t="shared" ref="Y2349:Y2355" si="1750">W2349*X2349</f>
        <v>0</v>
      </c>
      <c r="Z2349" s="150"/>
    </row>
    <row r="2350" spans="2:26" s="35" customFormat="1" ht="17.100000000000001" customHeight="1">
      <c r="B2350" s="105"/>
      <c r="C2350" s="54"/>
      <c r="D2350" s="96"/>
      <c r="E2350" s="111"/>
      <c r="F2350" s="112"/>
      <c r="G2350" s="113"/>
      <c r="H2350" s="100">
        <v>0</v>
      </c>
      <c r="I2350" s="98">
        <v>0</v>
      </c>
      <c r="J2350" s="101">
        <f t="shared" si="1746"/>
        <v>0</v>
      </c>
      <c r="K2350" s="100">
        <v>0</v>
      </c>
      <c r="L2350" s="98">
        <v>0</v>
      </c>
      <c r="M2350" s="101">
        <f t="shared" si="1747"/>
        <v>0</v>
      </c>
      <c r="N2350" s="100">
        <v>0</v>
      </c>
      <c r="O2350" s="98">
        <v>0</v>
      </c>
      <c r="P2350" s="101">
        <f t="shared" si="1748"/>
        <v>0</v>
      </c>
      <c r="Q2350" s="100">
        <v>0</v>
      </c>
      <c r="R2350" s="98">
        <v>0</v>
      </c>
      <c r="S2350" s="101">
        <f t="shared" si="1749"/>
        <v>0</v>
      </c>
      <c r="T2350" s="100">
        <v>0</v>
      </c>
      <c r="U2350" s="98">
        <v>0</v>
      </c>
      <c r="V2350" s="101">
        <f t="shared" ref="V2350:V2355" si="1751">T2350*U2350</f>
        <v>0</v>
      </c>
      <c r="W2350" s="100">
        <v>0</v>
      </c>
      <c r="X2350" s="98">
        <v>0</v>
      </c>
      <c r="Y2350" s="147">
        <f t="shared" si="1750"/>
        <v>0</v>
      </c>
      <c r="Z2350" s="150"/>
    </row>
    <row r="2351" spans="2:26" s="35" customFormat="1" ht="17.100000000000001" customHeight="1">
      <c r="B2351" s="105"/>
      <c r="C2351" s="54"/>
      <c r="D2351" s="96"/>
      <c r="E2351" s="111"/>
      <c r="F2351" s="112"/>
      <c r="G2351" s="113"/>
      <c r="H2351" s="100">
        <v>0</v>
      </c>
      <c r="I2351" s="98">
        <v>0</v>
      </c>
      <c r="J2351" s="101">
        <f t="shared" si="1746"/>
        <v>0</v>
      </c>
      <c r="K2351" s="100">
        <v>0</v>
      </c>
      <c r="L2351" s="98">
        <v>0</v>
      </c>
      <c r="M2351" s="101">
        <f t="shared" si="1747"/>
        <v>0</v>
      </c>
      <c r="N2351" s="100">
        <v>0</v>
      </c>
      <c r="O2351" s="98">
        <v>0</v>
      </c>
      <c r="P2351" s="101">
        <f t="shared" si="1748"/>
        <v>0</v>
      </c>
      <c r="Q2351" s="100">
        <v>0</v>
      </c>
      <c r="R2351" s="98">
        <v>0</v>
      </c>
      <c r="S2351" s="101">
        <f t="shared" si="1749"/>
        <v>0</v>
      </c>
      <c r="T2351" s="100">
        <v>0</v>
      </c>
      <c r="U2351" s="98">
        <v>0</v>
      </c>
      <c r="V2351" s="101">
        <f t="shared" si="1751"/>
        <v>0</v>
      </c>
      <c r="W2351" s="100">
        <v>0</v>
      </c>
      <c r="X2351" s="98">
        <v>0</v>
      </c>
      <c r="Y2351" s="147">
        <f t="shared" si="1750"/>
        <v>0</v>
      </c>
      <c r="Z2351" s="150"/>
    </row>
    <row r="2352" spans="2:26" s="35" customFormat="1" ht="17.100000000000001" customHeight="1">
      <c r="B2352" s="105"/>
      <c r="C2352" s="54"/>
      <c r="D2352" s="96"/>
      <c r="E2352" s="111"/>
      <c r="F2352" s="112"/>
      <c r="G2352" s="113"/>
      <c r="H2352" s="100">
        <v>0</v>
      </c>
      <c r="I2352" s="98">
        <v>0</v>
      </c>
      <c r="J2352" s="101">
        <f t="shared" si="1746"/>
        <v>0</v>
      </c>
      <c r="K2352" s="100">
        <v>0</v>
      </c>
      <c r="L2352" s="98">
        <v>0</v>
      </c>
      <c r="M2352" s="101">
        <f t="shared" si="1747"/>
        <v>0</v>
      </c>
      <c r="N2352" s="100">
        <v>0</v>
      </c>
      <c r="O2352" s="98">
        <v>0</v>
      </c>
      <c r="P2352" s="101">
        <f t="shared" si="1748"/>
        <v>0</v>
      </c>
      <c r="Q2352" s="100">
        <v>0</v>
      </c>
      <c r="R2352" s="98">
        <v>0</v>
      </c>
      <c r="S2352" s="101">
        <f t="shared" si="1749"/>
        <v>0</v>
      </c>
      <c r="T2352" s="100">
        <v>0</v>
      </c>
      <c r="U2352" s="98">
        <v>0</v>
      </c>
      <c r="V2352" s="101">
        <f t="shared" si="1751"/>
        <v>0</v>
      </c>
      <c r="W2352" s="100">
        <v>0</v>
      </c>
      <c r="X2352" s="98">
        <v>0</v>
      </c>
      <c r="Y2352" s="147">
        <f t="shared" si="1750"/>
        <v>0</v>
      </c>
      <c r="Z2352" s="150"/>
    </row>
    <row r="2353" spans="2:26" s="35" customFormat="1" ht="17.100000000000001" customHeight="1">
      <c r="B2353" s="105"/>
      <c r="C2353" s="54"/>
      <c r="D2353" s="96"/>
      <c r="E2353" s="111"/>
      <c r="F2353" s="112"/>
      <c r="G2353" s="113"/>
      <c r="H2353" s="100">
        <v>0</v>
      </c>
      <c r="I2353" s="98">
        <v>0</v>
      </c>
      <c r="J2353" s="101">
        <f t="shared" si="1746"/>
        <v>0</v>
      </c>
      <c r="K2353" s="100">
        <v>0</v>
      </c>
      <c r="L2353" s="98">
        <v>0</v>
      </c>
      <c r="M2353" s="101">
        <f t="shared" si="1747"/>
        <v>0</v>
      </c>
      <c r="N2353" s="100">
        <v>0</v>
      </c>
      <c r="O2353" s="98">
        <v>0</v>
      </c>
      <c r="P2353" s="101">
        <f t="shared" si="1748"/>
        <v>0</v>
      </c>
      <c r="Q2353" s="100">
        <v>0</v>
      </c>
      <c r="R2353" s="98">
        <v>0</v>
      </c>
      <c r="S2353" s="101">
        <f t="shared" si="1749"/>
        <v>0</v>
      </c>
      <c r="T2353" s="100">
        <v>0</v>
      </c>
      <c r="U2353" s="98">
        <v>0</v>
      </c>
      <c r="V2353" s="101">
        <f t="shared" si="1751"/>
        <v>0</v>
      </c>
      <c r="W2353" s="100">
        <v>0</v>
      </c>
      <c r="X2353" s="98">
        <v>0</v>
      </c>
      <c r="Y2353" s="147">
        <f t="shared" si="1750"/>
        <v>0</v>
      </c>
      <c r="Z2353" s="150"/>
    </row>
    <row r="2354" spans="2:26" s="35" customFormat="1" ht="17.100000000000001" customHeight="1">
      <c r="B2354" s="105"/>
      <c r="C2354" s="54"/>
      <c r="D2354" s="96"/>
      <c r="E2354" s="111"/>
      <c r="F2354" s="112"/>
      <c r="G2354" s="113"/>
      <c r="H2354" s="100">
        <v>0</v>
      </c>
      <c r="I2354" s="98">
        <v>0</v>
      </c>
      <c r="J2354" s="101">
        <f t="shared" si="1746"/>
        <v>0</v>
      </c>
      <c r="K2354" s="100">
        <v>0</v>
      </c>
      <c r="L2354" s="98">
        <v>0</v>
      </c>
      <c r="M2354" s="101">
        <f t="shared" si="1747"/>
        <v>0</v>
      </c>
      <c r="N2354" s="100">
        <v>0</v>
      </c>
      <c r="O2354" s="98">
        <v>0</v>
      </c>
      <c r="P2354" s="101">
        <f t="shared" si="1748"/>
        <v>0</v>
      </c>
      <c r="Q2354" s="100">
        <v>0</v>
      </c>
      <c r="R2354" s="98">
        <v>0</v>
      </c>
      <c r="S2354" s="101">
        <f t="shared" si="1749"/>
        <v>0</v>
      </c>
      <c r="T2354" s="100">
        <v>0</v>
      </c>
      <c r="U2354" s="98">
        <v>0</v>
      </c>
      <c r="V2354" s="101">
        <f t="shared" si="1751"/>
        <v>0</v>
      </c>
      <c r="W2354" s="100">
        <v>0</v>
      </c>
      <c r="X2354" s="98">
        <v>0</v>
      </c>
      <c r="Y2354" s="147">
        <f t="shared" si="1750"/>
        <v>0</v>
      </c>
      <c r="Z2354" s="150"/>
    </row>
    <row r="2355" spans="2:26" s="35" customFormat="1" ht="17.100000000000001" customHeight="1">
      <c r="B2355" s="105"/>
      <c r="C2355" s="54"/>
      <c r="D2355" s="96"/>
      <c r="E2355" s="111"/>
      <c r="F2355" s="112"/>
      <c r="G2355" s="113"/>
      <c r="H2355" s="100">
        <v>0</v>
      </c>
      <c r="I2355" s="98">
        <v>0</v>
      </c>
      <c r="J2355" s="101">
        <f t="shared" si="1746"/>
        <v>0</v>
      </c>
      <c r="K2355" s="100">
        <v>0</v>
      </c>
      <c r="L2355" s="98">
        <v>0</v>
      </c>
      <c r="M2355" s="101">
        <f t="shared" si="1747"/>
        <v>0</v>
      </c>
      <c r="N2355" s="100">
        <v>0</v>
      </c>
      <c r="O2355" s="98">
        <v>0</v>
      </c>
      <c r="P2355" s="101">
        <f t="shared" si="1748"/>
        <v>0</v>
      </c>
      <c r="Q2355" s="100">
        <v>0</v>
      </c>
      <c r="R2355" s="98">
        <v>0</v>
      </c>
      <c r="S2355" s="101">
        <f t="shared" si="1749"/>
        <v>0</v>
      </c>
      <c r="T2355" s="100">
        <v>0</v>
      </c>
      <c r="U2355" s="98">
        <v>0</v>
      </c>
      <c r="V2355" s="101">
        <f t="shared" si="1751"/>
        <v>0</v>
      </c>
      <c r="W2355" s="100">
        <v>0</v>
      </c>
      <c r="X2355" s="98">
        <v>0</v>
      </c>
      <c r="Y2355" s="147">
        <f t="shared" si="1750"/>
        <v>0</v>
      </c>
      <c r="Z2355" s="150"/>
    </row>
    <row r="2356" spans="2:26" s="126" customFormat="1" ht="17.100000000000001" customHeight="1">
      <c r="B2356" s="118"/>
      <c r="C2356" s="119"/>
      <c r="D2356" s="120"/>
      <c r="E2356" s="121"/>
      <c r="F2356" s="122"/>
      <c r="G2356" s="123"/>
      <c r="H2356" s="401" t="s">
        <v>201</v>
      </c>
      <c r="I2356" s="402"/>
      <c r="J2356" s="124">
        <f>SUM(J2349:J2355)</f>
        <v>0</v>
      </c>
      <c r="K2356" s="401" t="s">
        <v>201</v>
      </c>
      <c r="L2356" s="402"/>
      <c r="M2356" s="124">
        <f>SUM(M2349:M2355)</f>
        <v>0</v>
      </c>
      <c r="N2356" s="401" t="s">
        <v>201</v>
      </c>
      <c r="O2356" s="402"/>
      <c r="P2356" s="124">
        <f>SUM(P2349:P2355)</f>
        <v>0</v>
      </c>
      <c r="Q2356" s="401" t="s">
        <v>201</v>
      </c>
      <c r="R2356" s="402"/>
      <c r="S2356" s="124">
        <f>SUM(S2349:S2355)</f>
        <v>0</v>
      </c>
      <c r="T2356" s="401" t="s">
        <v>201</v>
      </c>
      <c r="U2356" s="402"/>
      <c r="V2356" s="124">
        <f>SUM(V2349:V2355)</f>
        <v>0</v>
      </c>
      <c r="W2356" s="401" t="s">
        <v>201</v>
      </c>
      <c r="X2356" s="402"/>
      <c r="Y2356" s="127">
        <f>SUM(Y2349:Y2355)</f>
        <v>0</v>
      </c>
      <c r="Z2356" s="151"/>
    </row>
    <row r="2357" spans="2:26" s="35" customFormat="1" ht="17.100000000000001" customHeight="1">
      <c r="B2357" s="105"/>
      <c r="C2357" s="54">
        <f>'2. Rekap Back Up Beton X'!C313</f>
        <v>29200</v>
      </c>
      <c r="D2357" s="96">
        <f>'2. Rekap Back Up Beton X'!D313</f>
        <v>29300</v>
      </c>
      <c r="E2357" s="111">
        <f>'2. Rekap Back Up Beton X'!E313</f>
        <v>3</v>
      </c>
      <c r="F2357" s="112">
        <f>(100/((D2357-C2357)*E2357))*((J2364*0.5)+(M2364*1)+(P2364*2)+(S2364*20)+(V2364*15)+(Y2364*1.5))</f>
        <v>0</v>
      </c>
      <c r="G2357" s="113" t="str">
        <f>IF(F2357&lt;=25,"B",IF(F2357&lt;=75,"S",IF(F2357&lt;=100,"RR","RB")))</f>
        <v>B</v>
      </c>
      <c r="H2357" s="100">
        <v>0</v>
      </c>
      <c r="I2357" s="98">
        <v>0</v>
      </c>
      <c r="J2357" s="101">
        <f t="shared" ref="J2357:J2363" si="1752">H2357*I2357</f>
        <v>0</v>
      </c>
      <c r="K2357" s="100">
        <v>0</v>
      </c>
      <c r="L2357" s="98">
        <v>0</v>
      </c>
      <c r="M2357" s="101">
        <f t="shared" ref="M2357:M2363" si="1753">K2357*L2357</f>
        <v>0</v>
      </c>
      <c r="N2357" s="100">
        <v>0</v>
      </c>
      <c r="O2357" s="98">
        <v>4</v>
      </c>
      <c r="P2357" s="101">
        <f t="shared" ref="P2357:P2363" si="1754">N2357*O2357</f>
        <v>0</v>
      </c>
      <c r="Q2357" s="100">
        <v>0</v>
      </c>
      <c r="R2357" s="98">
        <v>0</v>
      </c>
      <c r="S2357" s="101">
        <f t="shared" ref="S2357:S2363" si="1755">Q2357*R2357</f>
        <v>0</v>
      </c>
      <c r="T2357" s="100">
        <v>0</v>
      </c>
      <c r="U2357" s="98">
        <v>0</v>
      </c>
      <c r="V2357" s="101">
        <f>T2357*U2357</f>
        <v>0</v>
      </c>
      <c r="W2357" s="100">
        <v>0</v>
      </c>
      <c r="X2357" s="98">
        <v>0</v>
      </c>
      <c r="Y2357" s="147">
        <f t="shared" ref="Y2357:Y2363" si="1756">W2357*X2357</f>
        <v>0</v>
      </c>
      <c r="Z2357" s="150"/>
    </row>
    <row r="2358" spans="2:26" s="35" customFormat="1" ht="17.100000000000001" customHeight="1">
      <c r="B2358" s="105"/>
      <c r="C2358" s="54"/>
      <c r="D2358" s="96"/>
      <c r="E2358" s="111"/>
      <c r="F2358" s="112"/>
      <c r="G2358" s="113"/>
      <c r="H2358" s="100">
        <v>0</v>
      </c>
      <c r="I2358" s="98">
        <v>0</v>
      </c>
      <c r="J2358" s="101">
        <f t="shared" si="1752"/>
        <v>0</v>
      </c>
      <c r="K2358" s="100">
        <v>0</v>
      </c>
      <c r="L2358" s="98">
        <v>0</v>
      </c>
      <c r="M2358" s="101">
        <f t="shared" si="1753"/>
        <v>0</v>
      </c>
      <c r="N2358" s="100">
        <v>0</v>
      </c>
      <c r="O2358" s="98">
        <v>0</v>
      </c>
      <c r="P2358" s="101">
        <f t="shared" si="1754"/>
        <v>0</v>
      </c>
      <c r="Q2358" s="100">
        <v>0</v>
      </c>
      <c r="R2358" s="98">
        <v>0</v>
      </c>
      <c r="S2358" s="101">
        <f t="shared" si="1755"/>
        <v>0</v>
      </c>
      <c r="T2358" s="100">
        <v>0</v>
      </c>
      <c r="U2358" s="98">
        <v>0</v>
      </c>
      <c r="V2358" s="101">
        <f t="shared" ref="V2358:V2363" si="1757">T2358*U2358</f>
        <v>0</v>
      </c>
      <c r="W2358" s="100">
        <v>0</v>
      </c>
      <c r="X2358" s="98">
        <v>0</v>
      </c>
      <c r="Y2358" s="147">
        <f t="shared" si="1756"/>
        <v>0</v>
      </c>
      <c r="Z2358" s="150"/>
    </row>
    <row r="2359" spans="2:26" s="35" customFormat="1" ht="17.100000000000001" customHeight="1">
      <c r="B2359" s="105"/>
      <c r="C2359" s="54"/>
      <c r="D2359" s="96"/>
      <c r="E2359" s="111"/>
      <c r="F2359" s="112"/>
      <c r="G2359" s="113"/>
      <c r="H2359" s="100">
        <v>0</v>
      </c>
      <c r="I2359" s="98">
        <v>0</v>
      </c>
      <c r="J2359" s="101">
        <f t="shared" si="1752"/>
        <v>0</v>
      </c>
      <c r="K2359" s="100">
        <v>0</v>
      </c>
      <c r="L2359" s="98">
        <v>0</v>
      </c>
      <c r="M2359" s="101">
        <f t="shared" si="1753"/>
        <v>0</v>
      </c>
      <c r="N2359" s="100">
        <v>0</v>
      </c>
      <c r="O2359" s="98">
        <v>0</v>
      </c>
      <c r="P2359" s="101">
        <f t="shared" si="1754"/>
        <v>0</v>
      </c>
      <c r="Q2359" s="100">
        <v>0</v>
      </c>
      <c r="R2359" s="98">
        <v>0</v>
      </c>
      <c r="S2359" s="101">
        <f t="shared" si="1755"/>
        <v>0</v>
      </c>
      <c r="T2359" s="100">
        <v>0</v>
      </c>
      <c r="U2359" s="98">
        <v>0</v>
      </c>
      <c r="V2359" s="101">
        <f t="shared" si="1757"/>
        <v>0</v>
      </c>
      <c r="W2359" s="100">
        <v>0</v>
      </c>
      <c r="X2359" s="98">
        <v>0</v>
      </c>
      <c r="Y2359" s="147">
        <f t="shared" si="1756"/>
        <v>0</v>
      </c>
      <c r="Z2359" s="150"/>
    </row>
    <row r="2360" spans="2:26" s="35" customFormat="1" ht="17.100000000000001" customHeight="1">
      <c r="B2360" s="105"/>
      <c r="C2360" s="54"/>
      <c r="D2360" s="96"/>
      <c r="E2360" s="111"/>
      <c r="F2360" s="112"/>
      <c r="G2360" s="113"/>
      <c r="H2360" s="100">
        <v>0</v>
      </c>
      <c r="I2360" s="98">
        <v>0</v>
      </c>
      <c r="J2360" s="101">
        <f t="shared" si="1752"/>
        <v>0</v>
      </c>
      <c r="K2360" s="100">
        <v>0</v>
      </c>
      <c r="L2360" s="98">
        <v>0</v>
      </c>
      <c r="M2360" s="101">
        <f t="shared" si="1753"/>
        <v>0</v>
      </c>
      <c r="N2360" s="100">
        <v>0</v>
      </c>
      <c r="O2360" s="98">
        <v>0</v>
      </c>
      <c r="P2360" s="101">
        <f t="shared" si="1754"/>
        <v>0</v>
      </c>
      <c r="Q2360" s="100">
        <v>0</v>
      </c>
      <c r="R2360" s="98">
        <v>0</v>
      </c>
      <c r="S2360" s="101">
        <f t="shared" si="1755"/>
        <v>0</v>
      </c>
      <c r="T2360" s="100">
        <v>0</v>
      </c>
      <c r="U2360" s="98">
        <v>0</v>
      </c>
      <c r="V2360" s="101">
        <f t="shared" si="1757"/>
        <v>0</v>
      </c>
      <c r="W2360" s="100">
        <v>0</v>
      </c>
      <c r="X2360" s="98">
        <v>0</v>
      </c>
      <c r="Y2360" s="147">
        <f t="shared" si="1756"/>
        <v>0</v>
      </c>
      <c r="Z2360" s="150"/>
    </row>
    <row r="2361" spans="2:26" s="35" customFormat="1" ht="17.100000000000001" customHeight="1">
      <c r="B2361" s="105"/>
      <c r="C2361" s="54"/>
      <c r="D2361" s="96"/>
      <c r="E2361" s="111"/>
      <c r="F2361" s="112"/>
      <c r="G2361" s="113"/>
      <c r="H2361" s="100">
        <v>0</v>
      </c>
      <c r="I2361" s="98">
        <v>0</v>
      </c>
      <c r="J2361" s="101">
        <f t="shared" si="1752"/>
        <v>0</v>
      </c>
      <c r="K2361" s="100">
        <v>0</v>
      </c>
      <c r="L2361" s="98">
        <v>0</v>
      </c>
      <c r="M2361" s="101">
        <f t="shared" si="1753"/>
        <v>0</v>
      </c>
      <c r="N2361" s="100">
        <v>0</v>
      </c>
      <c r="O2361" s="98">
        <v>0</v>
      </c>
      <c r="P2361" s="101">
        <f t="shared" si="1754"/>
        <v>0</v>
      </c>
      <c r="Q2361" s="100">
        <v>0</v>
      </c>
      <c r="R2361" s="98">
        <v>0</v>
      </c>
      <c r="S2361" s="101">
        <f t="shared" si="1755"/>
        <v>0</v>
      </c>
      <c r="T2361" s="100">
        <v>0</v>
      </c>
      <c r="U2361" s="98">
        <v>0</v>
      </c>
      <c r="V2361" s="101">
        <f t="shared" si="1757"/>
        <v>0</v>
      </c>
      <c r="W2361" s="100">
        <v>0</v>
      </c>
      <c r="X2361" s="98">
        <v>0</v>
      </c>
      <c r="Y2361" s="147">
        <f t="shared" si="1756"/>
        <v>0</v>
      </c>
      <c r="Z2361" s="150"/>
    </row>
    <row r="2362" spans="2:26" s="35" customFormat="1" ht="17.100000000000001" customHeight="1">
      <c r="B2362" s="105"/>
      <c r="C2362" s="54"/>
      <c r="D2362" s="96"/>
      <c r="E2362" s="111"/>
      <c r="F2362" s="112"/>
      <c r="G2362" s="113"/>
      <c r="H2362" s="100">
        <v>0</v>
      </c>
      <c r="I2362" s="98">
        <v>0</v>
      </c>
      <c r="J2362" s="101">
        <f t="shared" si="1752"/>
        <v>0</v>
      </c>
      <c r="K2362" s="100">
        <v>0</v>
      </c>
      <c r="L2362" s="98">
        <v>0</v>
      </c>
      <c r="M2362" s="101">
        <f t="shared" si="1753"/>
        <v>0</v>
      </c>
      <c r="N2362" s="100">
        <v>0</v>
      </c>
      <c r="O2362" s="98">
        <v>0</v>
      </c>
      <c r="P2362" s="101">
        <f t="shared" si="1754"/>
        <v>0</v>
      </c>
      <c r="Q2362" s="100">
        <v>0</v>
      </c>
      <c r="R2362" s="98">
        <v>0</v>
      </c>
      <c r="S2362" s="101">
        <f t="shared" si="1755"/>
        <v>0</v>
      </c>
      <c r="T2362" s="100">
        <v>0</v>
      </c>
      <c r="U2362" s="98">
        <v>0</v>
      </c>
      <c r="V2362" s="101">
        <f t="shared" si="1757"/>
        <v>0</v>
      </c>
      <c r="W2362" s="100">
        <v>0</v>
      </c>
      <c r="X2362" s="98">
        <v>0</v>
      </c>
      <c r="Y2362" s="147">
        <f t="shared" si="1756"/>
        <v>0</v>
      </c>
      <c r="Z2362" s="150"/>
    </row>
    <row r="2363" spans="2:26" s="35" customFormat="1" ht="17.100000000000001" customHeight="1">
      <c r="B2363" s="105"/>
      <c r="C2363" s="54"/>
      <c r="D2363" s="96"/>
      <c r="E2363" s="111"/>
      <c r="F2363" s="112"/>
      <c r="G2363" s="113"/>
      <c r="H2363" s="100">
        <v>0</v>
      </c>
      <c r="I2363" s="98">
        <v>0</v>
      </c>
      <c r="J2363" s="101">
        <f t="shared" si="1752"/>
        <v>0</v>
      </c>
      <c r="K2363" s="100">
        <v>0</v>
      </c>
      <c r="L2363" s="98">
        <v>0</v>
      </c>
      <c r="M2363" s="101">
        <f t="shared" si="1753"/>
        <v>0</v>
      </c>
      <c r="N2363" s="100">
        <v>0</v>
      </c>
      <c r="O2363" s="98">
        <v>0</v>
      </c>
      <c r="P2363" s="101">
        <f t="shared" si="1754"/>
        <v>0</v>
      </c>
      <c r="Q2363" s="100">
        <v>0</v>
      </c>
      <c r="R2363" s="98">
        <v>0</v>
      </c>
      <c r="S2363" s="101">
        <f t="shared" si="1755"/>
        <v>0</v>
      </c>
      <c r="T2363" s="100">
        <v>0</v>
      </c>
      <c r="U2363" s="98">
        <v>0</v>
      </c>
      <c r="V2363" s="101">
        <f t="shared" si="1757"/>
        <v>0</v>
      </c>
      <c r="W2363" s="100">
        <v>0</v>
      </c>
      <c r="X2363" s="98">
        <v>0</v>
      </c>
      <c r="Y2363" s="147">
        <f t="shared" si="1756"/>
        <v>0</v>
      </c>
      <c r="Z2363" s="150"/>
    </row>
    <row r="2364" spans="2:26" s="126" customFormat="1" ht="17.100000000000001" customHeight="1" thickBot="1">
      <c r="B2364" s="128"/>
      <c r="C2364" s="154"/>
      <c r="D2364" s="155"/>
      <c r="E2364" s="156"/>
      <c r="F2364" s="129"/>
      <c r="G2364" s="130"/>
      <c r="H2364" s="403" t="s">
        <v>201</v>
      </c>
      <c r="I2364" s="404"/>
      <c r="J2364" s="131">
        <f>SUM(J2357:J2363)</f>
        <v>0</v>
      </c>
      <c r="K2364" s="403" t="s">
        <v>201</v>
      </c>
      <c r="L2364" s="404"/>
      <c r="M2364" s="131">
        <f>SUM(M2357:M2363)</f>
        <v>0</v>
      </c>
      <c r="N2364" s="403" t="s">
        <v>201</v>
      </c>
      <c r="O2364" s="404"/>
      <c r="P2364" s="131">
        <f>SUM(P2357:P2363)</f>
        <v>0</v>
      </c>
      <c r="Q2364" s="403" t="s">
        <v>201</v>
      </c>
      <c r="R2364" s="404"/>
      <c r="S2364" s="131">
        <f>SUM(S2357:S2363)</f>
        <v>0</v>
      </c>
      <c r="T2364" s="403" t="s">
        <v>201</v>
      </c>
      <c r="U2364" s="404"/>
      <c r="V2364" s="131">
        <f>SUM(V2357:V2363)</f>
        <v>0</v>
      </c>
      <c r="W2364" s="403" t="s">
        <v>201</v>
      </c>
      <c r="X2364" s="404"/>
      <c r="Y2364" s="132">
        <f>SUM(Y2357:Y2363)</f>
        <v>0</v>
      </c>
      <c r="Z2364" s="152"/>
    </row>
    <row r="2365" spans="2:26" s="35" customFormat="1" ht="17.100000000000001" customHeight="1">
      <c r="B2365" s="114"/>
      <c r="C2365" s="157">
        <f>'2. Rekap Back Up Beton X'!C314</f>
        <v>29300</v>
      </c>
      <c r="D2365" s="158">
        <f>'2. Rekap Back Up Beton X'!D314</f>
        <v>29400</v>
      </c>
      <c r="E2365" s="159">
        <f>'2. Rekap Back Up Beton X'!E314</f>
        <v>3</v>
      </c>
      <c r="F2365" s="115">
        <f>(100/((D2365-C2365)*E2365))*((J2372*0.5)+(M2372*1)+(P2372*2)+(S2372*20)+(V2372*15)+(Y2372*1.5))</f>
        <v>0</v>
      </c>
      <c r="G2365" s="116" t="str">
        <f>IF(F2365&lt;=25,"B",IF(F2365&lt;=75,"S",IF(F2365&lt;=100,"RR","RB")))</f>
        <v>B</v>
      </c>
      <c r="H2365" s="135">
        <v>0</v>
      </c>
      <c r="I2365" s="136">
        <v>0</v>
      </c>
      <c r="J2365" s="137">
        <f t="shared" ref="J2365:J2371" si="1758">H2365*I2365</f>
        <v>0</v>
      </c>
      <c r="K2365" s="135">
        <v>0</v>
      </c>
      <c r="L2365" s="136">
        <v>0</v>
      </c>
      <c r="M2365" s="137">
        <f t="shared" ref="M2365:M2371" si="1759">K2365*L2365</f>
        <v>0</v>
      </c>
      <c r="N2365" s="135">
        <v>0</v>
      </c>
      <c r="O2365" s="136">
        <v>4</v>
      </c>
      <c r="P2365" s="137">
        <f t="shared" ref="P2365:P2371" si="1760">N2365*O2365</f>
        <v>0</v>
      </c>
      <c r="Q2365" s="135">
        <v>0</v>
      </c>
      <c r="R2365" s="136">
        <v>0</v>
      </c>
      <c r="S2365" s="137">
        <f t="shared" ref="S2365:S2371" si="1761">Q2365*R2365</f>
        <v>0</v>
      </c>
      <c r="T2365" s="135">
        <v>0</v>
      </c>
      <c r="U2365" s="136">
        <v>0</v>
      </c>
      <c r="V2365" s="137">
        <f>T2365*U2365</f>
        <v>0</v>
      </c>
      <c r="W2365" s="135">
        <v>0</v>
      </c>
      <c r="X2365" s="136">
        <v>0</v>
      </c>
      <c r="Y2365" s="148">
        <f t="shared" ref="Y2365:Y2371" si="1762">W2365*X2365</f>
        <v>0</v>
      </c>
      <c r="Z2365" s="153"/>
    </row>
    <row r="2366" spans="2:26" s="35" customFormat="1" ht="17.100000000000001" customHeight="1">
      <c r="B2366" s="105"/>
      <c r="C2366" s="54"/>
      <c r="D2366" s="96"/>
      <c r="E2366" s="111"/>
      <c r="F2366" s="112"/>
      <c r="G2366" s="113"/>
      <c r="H2366" s="100">
        <v>0</v>
      </c>
      <c r="I2366" s="98">
        <v>0</v>
      </c>
      <c r="J2366" s="101">
        <f t="shared" si="1758"/>
        <v>0</v>
      </c>
      <c r="K2366" s="100">
        <v>0</v>
      </c>
      <c r="L2366" s="98">
        <v>0</v>
      </c>
      <c r="M2366" s="101">
        <f t="shared" si="1759"/>
        <v>0</v>
      </c>
      <c r="N2366" s="100">
        <v>0</v>
      </c>
      <c r="O2366" s="98">
        <v>0</v>
      </c>
      <c r="P2366" s="101">
        <f t="shared" si="1760"/>
        <v>0</v>
      </c>
      <c r="Q2366" s="100">
        <v>0</v>
      </c>
      <c r="R2366" s="98">
        <v>0</v>
      </c>
      <c r="S2366" s="101">
        <f t="shared" si="1761"/>
        <v>0</v>
      </c>
      <c r="T2366" s="100">
        <v>0</v>
      </c>
      <c r="U2366" s="98">
        <v>0</v>
      </c>
      <c r="V2366" s="101">
        <f t="shared" ref="V2366:V2371" si="1763">T2366*U2366</f>
        <v>0</v>
      </c>
      <c r="W2366" s="100">
        <v>0</v>
      </c>
      <c r="X2366" s="98">
        <v>0</v>
      </c>
      <c r="Y2366" s="147">
        <f t="shared" si="1762"/>
        <v>0</v>
      </c>
      <c r="Z2366" s="150"/>
    </row>
    <row r="2367" spans="2:26" s="35" customFormat="1" ht="17.100000000000001" customHeight="1">
      <c r="B2367" s="105"/>
      <c r="C2367" s="54"/>
      <c r="D2367" s="96"/>
      <c r="E2367" s="111"/>
      <c r="F2367" s="112"/>
      <c r="G2367" s="113"/>
      <c r="H2367" s="100">
        <v>0</v>
      </c>
      <c r="I2367" s="98">
        <v>0</v>
      </c>
      <c r="J2367" s="101">
        <f t="shared" si="1758"/>
        <v>0</v>
      </c>
      <c r="K2367" s="100">
        <v>0</v>
      </c>
      <c r="L2367" s="98">
        <v>0</v>
      </c>
      <c r="M2367" s="101">
        <f t="shared" si="1759"/>
        <v>0</v>
      </c>
      <c r="N2367" s="100">
        <v>0</v>
      </c>
      <c r="O2367" s="98">
        <v>0</v>
      </c>
      <c r="P2367" s="101">
        <f t="shared" si="1760"/>
        <v>0</v>
      </c>
      <c r="Q2367" s="100">
        <v>0</v>
      </c>
      <c r="R2367" s="98">
        <v>0</v>
      </c>
      <c r="S2367" s="101">
        <f t="shared" si="1761"/>
        <v>0</v>
      </c>
      <c r="T2367" s="100">
        <v>0</v>
      </c>
      <c r="U2367" s="98">
        <v>0</v>
      </c>
      <c r="V2367" s="101">
        <f t="shared" si="1763"/>
        <v>0</v>
      </c>
      <c r="W2367" s="100">
        <v>0</v>
      </c>
      <c r="X2367" s="98">
        <v>0</v>
      </c>
      <c r="Y2367" s="147">
        <f t="shared" si="1762"/>
        <v>0</v>
      </c>
      <c r="Z2367" s="150"/>
    </row>
    <row r="2368" spans="2:26" s="35" customFormat="1" ht="17.100000000000001" customHeight="1">
      <c r="B2368" s="105"/>
      <c r="C2368" s="54"/>
      <c r="D2368" s="96"/>
      <c r="E2368" s="111"/>
      <c r="F2368" s="112"/>
      <c r="G2368" s="113"/>
      <c r="H2368" s="100">
        <v>0</v>
      </c>
      <c r="I2368" s="98">
        <v>0</v>
      </c>
      <c r="J2368" s="101">
        <f t="shared" si="1758"/>
        <v>0</v>
      </c>
      <c r="K2368" s="100">
        <v>0</v>
      </c>
      <c r="L2368" s="98">
        <v>0</v>
      </c>
      <c r="M2368" s="101">
        <f t="shared" si="1759"/>
        <v>0</v>
      </c>
      <c r="N2368" s="100">
        <v>0</v>
      </c>
      <c r="O2368" s="98">
        <v>0</v>
      </c>
      <c r="P2368" s="101">
        <f t="shared" si="1760"/>
        <v>0</v>
      </c>
      <c r="Q2368" s="100">
        <v>0</v>
      </c>
      <c r="R2368" s="98">
        <v>0</v>
      </c>
      <c r="S2368" s="101">
        <f t="shared" si="1761"/>
        <v>0</v>
      </c>
      <c r="T2368" s="100">
        <v>0</v>
      </c>
      <c r="U2368" s="98">
        <v>0</v>
      </c>
      <c r="V2368" s="101">
        <f t="shared" si="1763"/>
        <v>0</v>
      </c>
      <c r="W2368" s="100">
        <v>0</v>
      </c>
      <c r="X2368" s="98">
        <v>0</v>
      </c>
      <c r="Y2368" s="147">
        <f t="shared" si="1762"/>
        <v>0</v>
      </c>
      <c r="Z2368" s="150"/>
    </row>
    <row r="2369" spans="2:26" s="35" customFormat="1" ht="17.100000000000001" customHeight="1">
      <c r="B2369" s="105"/>
      <c r="C2369" s="54"/>
      <c r="D2369" s="96"/>
      <c r="E2369" s="111"/>
      <c r="F2369" s="112"/>
      <c r="G2369" s="113"/>
      <c r="H2369" s="100">
        <v>0</v>
      </c>
      <c r="I2369" s="98">
        <v>0</v>
      </c>
      <c r="J2369" s="101">
        <f t="shared" si="1758"/>
        <v>0</v>
      </c>
      <c r="K2369" s="100">
        <v>0</v>
      </c>
      <c r="L2369" s="98">
        <v>0</v>
      </c>
      <c r="M2369" s="101">
        <f t="shared" si="1759"/>
        <v>0</v>
      </c>
      <c r="N2369" s="100">
        <v>0</v>
      </c>
      <c r="O2369" s="98">
        <v>0</v>
      </c>
      <c r="P2369" s="101">
        <f t="shared" si="1760"/>
        <v>0</v>
      </c>
      <c r="Q2369" s="100">
        <v>0</v>
      </c>
      <c r="R2369" s="98">
        <v>0</v>
      </c>
      <c r="S2369" s="101">
        <f t="shared" si="1761"/>
        <v>0</v>
      </c>
      <c r="T2369" s="100">
        <v>0</v>
      </c>
      <c r="U2369" s="98">
        <v>0</v>
      </c>
      <c r="V2369" s="101">
        <f t="shared" si="1763"/>
        <v>0</v>
      </c>
      <c r="W2369" s="100">
        <v>0</v>
      </c>
      <c r="X2369" s="98">
        <v>0</v>
      </c>
      <c r="Y2369" s="147">
        <f t="shared" si="1762"/>
        <v>0</v>
      </c>
      <c r="Z2369" s="150"/>
    </row>
    <row r="2370" spans="2:26" s="35" customFormat="1" ht="17.100000000000001" customHeight="1">
      <c r="B2370" s="105"/>
      <c r="C2370" s="54"/>
      <c r="D2370" s="96"/>
      <c r="E2370" s="111"/>
      <c r="F2370" s="112"/>
      <c r="G2370" s="113"/>
      <c r="H2370" s="100">
        <v>0</v>
      </c>
      <c r="I2370" s="98">
        <v>0</v>
      </c>
      <c r="J2370" s="101">
        <f t="shared" si="1758"/>
        <v>0</v>
      </c>
      <c r="K2370" s="100">
        <v>0</v>
      </c>
      <c r="L2370" s="98">
        <v>0</v>
      </c>
      <c r="M2370" s="101">
        <f t="shared" si="1759"/>
        <v>0</v>
      </c>
      <c r="N2370" s="100">
        <v>0</v>
      </c>
      <c r="O2370" s="98">
        <v>0</v>
      </c>
      <c r="P2370" s="101">
        <f t="shared" si="1760"/>
        <v>0</v>
      </c>
      <c r="Q2370" s="100">
        <v>0</v>
      </c>
      <c r="R2370" s="98">
        <v>0</v>
      </c>
      <c r="S2370" s="101">
        <f t="shared" si="1761"/>
        <v>0</v>
      </c>
      <c r="T2370" s="100">
        <v>0</v>
      </c>
      <c r="U2370" s="98">
        <v>0</v>
      </c>
      <c r="V2370" s="101">
        <f t="shared" si="1763"/>
        <v>0</v>
      </c>
      <c r="W2370" s="100">
        <v>0</v>
      </c>
      <c r="X2370" s="98">
        <v>0</v>
      </c>
      <c r="Y2370" s="147">
        <f t="shared" si="1762"/>
        <v>0</v>
      </c>
      <c r="Z2370" s="150"/>
    </row>
    <row r="2371" spans="2:26" s="35" customFormat="1" ht="17.100000000000001" customHeight="1">
      <c r="B2371" s="105"/>
      <c r="C2371" s="54"/>
      <c r="D2371" s="96"/>
      <c r="E2371" s="111"/>
      <c r="F2371" s="112"/>
      <c r="G2371" s="113"/>
      <c r="H2371" s="100">
        <v>0</v>
      </c>
      <c r="I2371" s="98">
        <v>0</v>
      </c>
      <c r="J2371" s="101">
        <f t="shared" si="1758"/>
        <v>0</v>
      </c>
      <c r="K2371" s="100">
        <v>0</v>
      </c>
      <c r="L2371" s="98">
        <v>0</v>
      </c>
      <c r="M2371" s="101">
        <f t="shared" si="1759"/>
        <v>0</v>
      </c>
      <c r="N2371" s="100">
        <v>0</v>
      </c>
      <c r="O2371" s="98">
        <v>0</v>
      </c>
      <c r="P2371" s="101">
        <f t="shared" si="1760"/>
        <v>0</v>
      </c>
      <c r="Q2371" s="100">
        <v>0</v>
      </c>
      <c r="R2371" s="98">
        <v>0</v>
      </c>
      <c r="S2371" s="101">
        <f t="shared" si="1761"/>
        <v>0</v>
      </c>
      <c r="T2371" s="100">
        <v>0</v>
      </c>
      <c r="U2371" s="98">
        <v>0</v>
      </c>
      <c r="V2371" s="101">
        <f t="shared" si="1763"/>
        <v>0</v>
      </c>
      <c r="W2371" s="100">
        <v>0</v>
      </c>
      <c r="X2371" s="98">
        <v>0</v>
      </c>
      <c r="Y2371" s="147">
        <f t="shared" si="1762"/>
        <v>0</v>
      </c>
      <c r="Z2371" s="150"/>
    </row>
    <row r="2372" spans="2:26" s="126" customFormat="1" ht="17.100000000000001" customHeight="1">
      <c r="B2372" s="118"/>
      <c r="C2372" s="119"/>
      <c r="D2372" s="120"/>
      <c r="E2372" s="121"/>
      <c r="F2372" s="122"/>
      <c r="G2372" s="123"/>
      <c r="H2372" s="401" t="s">
        <v>201</v>
      </c>
      <c r="I2372" s="402"/>
      <c r="J2372" s="124">
        <f>SUM(J2365:J2371)</f>
        <v>0</v>
      </c>
      <c r="K2372" s="401" t="s">
        <v>201</v>
      </c>
      <c r="L2372" s="402"/>
      <c r="M2372" s="124">
        <f>SUM(M2365:M2371)</f>
        <v>0</v>
      </c>
      <c r="N2372" s="401" t="s">
        <v>201</v>
      </c>
      <c r="O2372" s="402"/>
      <c r="P2372" s="124">
        <f>SUM(P2365:P2371)</f>
        <v>0</v>
      </c>
      <c r="Q2372" s="401" t="s">
        <v>201</v>
      </c>
      <c r="R2372" s="402"/>
      <c r="S2372" s="124">
        <f>SUM(S2365:S2371)</f>
        <v>0</v>
      </c>
      <c r="T2372" s="401" t="s">
        <v>201</v>
      </c>
      <c r="U2372" s="402"/>
      <c r="V2372" s="124">
        <f>SUM(V2365:V2371)</f>
        <v>0</v>
      </c>
      <c r="W2372" s="401" t="s">
        <v>201</v>
      </c>
      <c r="X2372" s="402"/>
      <c r="Y2372" s="127">
        <f>SUM(Y2365:Y2371)</f>
        <v>0</v>
      </c>
      <c r="Z2372" s="151"/>
    </row>
    <row r="2373" spans="2:26" s="35" customFormat="1" ht="17.100000000000001" customHeight="1">
      <c r="B2373" s="105"/>
      <c r="C2373" s="54">
        <f>'2. Rekap Back Up Beton X'!C315</f>
        <v>29400</v>
      </c>
      <c r="D2373" s="96">
        <f>'2. Rekap Back Up Beton X'!D315</f>
        <v>29500</v>
      </c>
      <c r="E2373" s="111">
        <f>'2. Rekap Back Up Beton X'!E315</f>
        <v>3</v>
      </c>
      <c r="F2373" s="112">
        <f>(100/((D2373-C2373)*E2373))*((J2380*0.5)+(M2380*1)+(P2380*2)+(S2380*20)+(V2380*15)+(Y2380*1.5))</f>
        <v>0</v>
      </c>
      <c r="G2373" s="113" t="str">
        <f>IF(F2373&lt;=25,"B",IF(F2373&lt;=75,"S",IF(F2373&lt;=100,"RR","RB")))</f>
        <v>B</v>
      </c>
      <c r="H2373" s="100">
        <v>0</v>
      </c>
      <c r="I2373" s="98">
        <v>0</v>
      </c>
      <c r="J2373" s="101">
        <f t="shared" ref="J2373:J2379" si="1764">H2373*I2373</f>
        <v>0</v>
      </c>
      <c r="K2373" s="100">
        <v>0</v>
      </c>
      <c r="L2373" s="98">
        <v>0</v>
      </c>
      <c r="M2373" s="101">
        <f t="shared" ref="M2373:M2379" si="1765">K2373*L2373</f>
        <v>0</v>
      </c>
      <c r="N2373" s="100">
        <v>0</v>
      </c>
      <c r="O2373" s="98">
        <v>4</v>
      </c>
      <c r="P2373" s="101">
        <f t="shared" ref="P2373:P2379" si="1766">N2373*O2373</f>
        <v>0</v>
      </c>
      <c r="Q2373" s="100">
        <v>0</v>
      </c>
      <c r="R2373" s="98">
        <v>0</v>
      </c>
      <c r="S2373" s="101">
        <f t="shared" ref="S2373:S2379" si="1767">Q2373*R2373</f>
        <v>0</v>
      </c>
      <c r="T2373" s="100">
        <v>0</v>
      </c>
      <c r="U2373" s="98">
        <v>0</v>
      </c>
      <c r="V2373" s="101">
        <f>T2373*U2373</f>
        <v>0</v>
      </c>
      <c r="W2373" s="100">
        <v>0</v>
      </c>
      <c r="X2373" s="98">
        <v>0</v>
      </c>
      <c r="Y2373" s="147">
        <f t="shared" ref="Y2373:Y2379" si="1768">W2373*X2373</f>
        <v>0</v>
      </c>
      <c r="Z2373" s="150"/>
    </row>
    <row r="2374" spans="2:26" s="35" customFormat="1" ht="17.100000000000001" customHeight="1">
      <c r="B2374" s="105"/>
      <c r="C2374" s="54"/>
      <c r="D2374" s="96"/>
      <c r="E2374" s="111"/>
      <c r="F2374" s="112"/>
      <c r="G2374" s="113"/>
      <c r="H2374" s="100">
        <v>0</v>
      </c>
      <c r="I2374" s="98">
        <v>0</v>
      </c>
      <c r="J2374" s="101">
        <f t="shared" si="1764"/>
        <v>0</v>
      </c>
      <c r="K2374" s="100">
        <v>0</v>
      </c>
      <c r="L2374" s="98">
        <v>0</v>
      </c>
      <c r="M2374" s="101">
        <f t="shared" si="1765"/>
        <v>0</v>
      </c>
      <c r="N2374" s="100">
        <v>0</v>
      </c>
      <c r="O2374" s="98">
        <v>0</v>
      </c>
      <c r="P2374" s="101">
        <f t="shared" si="1766"/>
        <v>0</v>
      </c>
      <c r="Q2374" s="100">
        <v>0</v>
      </c>
      <c r="R2374" s="98">
        <v>0</v>
      </c>
      <c r="S2374" s="101">
        <f t="shared" si="1767"/>
        <v>0</v>
      </c>
      <c r="T2374" s="100">
        <v>0</v>
      </c>
      <c r="U2374" s="98">
        <v>0</v>
      </c>
      <c r="V2374" s="101">
        <f t="shared" ref="V2374:V2379" si="1769">T2374*U2374</f>
        <v>0</v>
      </c>
      <c r="W2374" s="100">
        <v>0</v>
      </c>
      <c r="X2374" s="98">
        <v>0</v>
      </c>
      <c r="Y2374" s="147">
        <f t="shared" si="1768"/>
        <v>0</v>
      </c>
      <c r="Z2374" s="150"/>
    </row>
    <row r="2375" spans="2:26" s="35" customFormat="1" ht="17.100000000000001" customHeight="1">
      <c r="B2375" s="105"/>
      <c r="C2375" s="54"/>
      <c r="D2375" s="96"/>
      <c r="E2375" s="111"/>
      <c r="F2375" s="112"/>
      <c r="G2375" s="113"/>
      <c r="H2375" s="100">
        <v>0</v>
      </c>
      <c r="I2375" s="98">
        <v>0</v>
      </c>
      <c r="J2375" s="101">
        <f t="shared" si="1764"/>
        <v>0</v>
      </c>
      <c r="K2375" s="100">
        <v>0</v>
      </c>
      <c r="L2375" s="98">
        <v>0</v>
      </c>
      <c r="M2375" s="101">
        <f t="shared" si="1765"/>
        <v>0</v>
      </c>
      <c r="N2375" s="100">
        <v>0</v>
      </c>
      <c r="O2375" s="98">
        <v>0</v>
      </c>
      <c r="P2375" s="101">
        <f t="shared" si="1766"/>
        <v>0</v>
      </c>
      <c r="Q2375" s="100">
        <v>0</v>
      </c>
      <c r="R2375" s="98">
        <v>0</v>
      </c>
      <c r="S2375" s="101">
        <f t="shared" si="1767"/>
        <v>0</v>
      </c>
      <c r="T2375" s="100">
        <v>0</v>
      </c>
      <c r="U2375" s="98">
        <v>0</v>
      </c>
      <c r="V2375" s="101">
        <f t="shared" si="1769"/>
        <v>0</v>
      </c>
      <c r="W2375" s="100">
        <v>0</v>
      </c>
      <c r="X2375" s="98">
        <v>0</v>
      </c>
      <c r="Y2375" s="147">
        <f t="shared" si="1768"/>
        <v>0</v>
      </c>
      <c r="Z2375" s="150"/>
    </row>
    <row r="2376" spans="2:26" s="35" customFormat="1" ht="17.100000000000001" customHeight="1">
      <c r="B2376" s="105"/>
      <c r="C2376" s="54"/>
      <c r="D2376" s="96"/>
      <c r="E2376" s="111"/>
      <c r="F2376" s="112"/>
      <c r="G2376" s="113"/>
      <c r="H2376" s="100">
        <v>0</v>
      </c>
      <c r="I2376" s="98">
        <v>0</v>
      </c>
      <c r="J2376" s="101">
        <f t="shared" si="1764"/>
        <v>0</v>
      </c>
      <c r="K2376" s="100">
        <v>0</v>
      </c>
      <c r="L2376" s="98">
        <v>0</v>
      </c>
      <c r="M2376" s="101">
        <f t="shared" si="1765"/>
        <v>0</v>
      </c>
      <c r="N2376" s="100">
        <v>0</v>
      </c>
      <c r="O2376" s="98">
        <v>0</v>
      </c>
      <c r="P2376" s="101">
        <f t="shared" si="1766"/>
        <v>0</v>
      </c>
      <c r="Q2376" s="100">
        <v>0</v>
      </c>
      <c r="R2376" s="98">
        <v>0</v>
      </c>
      <c r="S2376" s="101">
        <f t="shared" si="1767"/>
        <v>0</v>
      </c>
      <c r="T2376" s="100">
        <v>0</v>
      </c>
      <c r="U2376" s="98">
        <v>0</v>
      </c>
      <c r="V2376" s="101">
        <f t="shared" si="1769"/>
        <v>0</v>
      </c>
      <c r="W2376" s="100">
        <v>0</v>
      </c>
      <c r="X2376" s="98">
        <v>0</v>
      </c>
      <c r="Y2376" s="147">
        <f t="shared" si="1768"/>
        <v>0</v>
      </c>
      <c r="Z2376" s="150"/>
    </row>
    <row r="2377" spans="2:26" s="35" customFormat="1" ht="17.100000000000001" customHeight="1">
      <c r="B2377" s="105"/>
      <c r="C2377" s="54"/>
      <c r="D2377" s="96"/>
      <c r="E2377" s="111"/>
      <c r="F2377" s="112"/>
      <c r="G2377" s="113"/>
      <c r="H2377" s="100">
        <v>0</v>
      </c>
      <c r="I2377" s="98">
        <v>0</v>
      </c>
      <c r="J2377" s="101">
        <f t="shared" si="1764"/>
        <v>0</v>
      </c>
      <c r="K2377" s="100">
        <v>0</v>
      </c>
      <c r="L2377" s="98">
        <v>0</v>
      </c>
      <c r="M2377" s="101">
        <f t="shared" si="1765"/>
        <v>0</v>
      </c>
      <c r="N2377" s="100">
        <v>0</v>
      </c>
      <c r="O2377" s="98">
        <v>0</v>
      </c>
      <c r="P2377" s="101">
        <f t="shared" si="1766"/>
        <v>0</v>
      </c>
      <c r="Q2377" s="100">
        <v>0</v>
      </c>
      <c r="R2377" s="98">
        <v>0</v>
      </c>
      <c r="S2377" s="101">
        <f t="shared" si="1767"/>
        <v>0</v>
      </c>
      <c r="T2377" s="100">
        <v>0</v>
      </c>
      <c r="U2377" s="98">
        <v>0</v>
      </c>
      <c r="V2377" s="101">
        <f t="shared" si="1769"/>
        <v>0</v>
      </c>
      <c r="W2377" s="100">
        <v>0</v>
      </c>
      <c r="X2377" s="98">
        <v>0</v>
      </c>
      <c r="Y2377" s="147">
        <f t="shared" si="1768"/>
        <v>0</v>
      </c>
      <c r="Z2377" s="150"/>
    </row>
    <row r="2378" spans="2:26" s="35" customFormat="1" ht="17.100000000000001" customHeight="1">
      <c r="B2378" s="105"/>
      <c r="C2378" s="54"/>
      <c r="D2378" s="96"/>
      <c r="E2378" s="111"/>
      <c r="F2378" s="112"/>
      <c r="G2378" s="113"/>
      <c r="H2378" s="100">
        <v>0</v>
      </c>
      <c r="I2378" s="98">
        <v>0</v>
      </c>
      <c r="J2378" s="101">
        <f t="shared" si="1764"/>
        <v>0</v>
      </c>
      <c r="K2378" s="100">
        <v>0</v>
      </c>
      <c r="L2378" s="98">
        <v>0</v>
      </c>
      <c r="M2378" s="101">
        <f t="shared" si="1765"/>
        <v>0</v>
      </c>
      <c r="N2378" s="100">
        <v>0</v>
      </c>
      <c r="O2378" s="98">
        <v>0</v>
      </c>
      <c r="P2378" s="101">
        <f t="shared" si="1766"/>
        <v>0</v>
      </c>
      <c r="Q2378" s="100">
        <v>0</v>
      </c>
      <c r="R2378" s="98">
        <v>0</v>
      </c>
      <c r="S2378" s="101">
        <f t="shared" si="1767"/>
        <v>0</v>
      </c>
      <c r="T2378" s="100">
        <v>0</v>
      </c>
      <c r="U2378" s="98">
        <v>0</v>
      </c>
      <c r="V2378" s="101">
        <f t="shared" si="1769"/>
        <v>0</v>
      </c>
      <c r="W2378" s="100">
        <v>0</v>
      </c>
      <c r="X2378" s="98">
        <v>0</v>
      </c>
      <c r="Y2378" s="147">
        <f t="shared" si="1768"/>
        <v>0</v>
      </c>
      <c r="Z2378" s="150"/>
    </row>
    <row r="2379" spans="2:26" s="35" customFormat="1" ht="17.100000000000001" customHeight="1">
      <c r="B2379" s="105"/>
      <c r="C2379" s="54"/>
      <c r="D2379" s="96"/>
      <c r="E2379" s="111"/>
      <c r="F2379" s="112"/>
      <c r="G2379" s="113"/>
      <c r="H2379" s="100">
        <v>0</v>
      </c>
      <c r="I2379" s="98">
        <v>0</v>
      </c>
      <c r="J2379" s="101">
        <f t="shared" si="1764"/>
        <v>0</v>
      </c>
      <c r="K2379" s="100">
        <v>0</v>
      </c>
      <c r="L2379" s="98">
        <v>0</v>
      </c>
      <c r="M2379" s="101">
        <f t="shared" si="1765"/>
        <v>0</v>
      </c>
      <c r="N2379" s="100">
        <v>0</v>
      </c>
      <c r="O2379" s="98">
        <v>0</v>
      </c>
      <c r="P2379" s="101">
        <f t="shared" si="1766"/>
        <v>0</v>
      </c>
      <c r="Q2379" s="100">
        <v>0</v>
      </c>
      <c r="R2379" s="98">
        <v>0</v>
      </c>
      <c r="S2379" s="101">
        <f t="shared" si="1767"/>
        <v>0</v>
      </c>
      <c r="T2379" s="100">
        <v>0</v>
      </c>
      <c r="U2379" s="98">
        <v>0</v>
      </c>
      <c r="V2379" s="101">
        <f t="shared" si="1769"/>
        <v>0</v>
      </c>
      <c r="W2379" s="100">
        <v>0</v>
      </c>
      <c r="X2379" s="98">
        <v>0</v>
      </c>
      <c r="Y2379" s="147">
        <f t="shared" si="1768"/>
        <v>0</v>
      </c>
      <c r="Z2379" s="150"/>
    </row>
    <row r="2380" spans="2:26" s="126" customFormat="1" ht="17.100000000000001" customHeight="1">
      <c r="B2380" s="118"/>
      <c r="C2380" s="119"/>
      <c r="D2380" s="120"/>
      <c r="E2380" s="121"/>
      <c r="F2380" s="122"/>
      <c r="G2380" s="123"/>
      <c r="H2380" s="401" t="s">
        <v>201</v>
      </c>
      <c r="I2380" s="402"/>
      <c r="J2380" s="124">
        <f>SUM(J2373:J2379)</f>
        <v>0</v>
      </c>
      <c r="K2380" s="401" t="s">
        <v>201</v>
      </c>
      <c r="L2380" s="402"/>
      <c r="M2380" s="124">
        <f>SUM(M2373:M2379)</f>
        <v>0</v>
      </c>
      <c r="N2380" s="401" t="s">
        <v>201</v>
      </c>
      <c r="O2380" s="402"/>
      <c r="P2380" s="124">
        <f>SUM(P2373:P2379)</f>
        <v>0</v>
      </c>
      <c r="Q2380" s="401" t="s">
        <v>201</v>
      </c>
      <c r="R2380" s="402"/>
      <c r="S2380" s="124">
        <f>SUM(S2373:S2379)</f>
        <v>0</v>
      </c>
      <c r="T2380" s="401" t="s">
        <v>201</v>
      </c>
      <c r="U2380" s="402"/>
      <c r="V2380" s="124">
        <f>SUM(V2373:V2379)</f>
        <v>0</v>
      </c>
      <c r="W2380" s="401" t="s">
        <v>201</v>
      </c>
      <c r="X2380" s="402"/>
      <c r="Y2380" s="127">
        <f>SUM(Y2373:Y2379)</f>
        <v>0</v>
      </c>
      <c r="Z2380" s="151"/>
    </row>
    <row r="2381" spans="2:26" s="35" customFormat="1" ht="17.100000000000001" customHeight="1">
      <c r="B2381" s="105"/>
      <c r="C2381" s="54">
        <f>'2. Rekap Back Up Beton X'!C316</f>
        <v>29500</v>
      </c>
      <c r="D2381" s="96">
        <f>'2. Rekap Back Up Beton X'!D316</f>
        <v>29600</v>
      </c>
      <c r="E2381" s="111">
        <f>'2. Rekap Back Up Beton X'!E316</f>
        <v>3</v>
      </c>
      <c r="F2381" s="112">
        <f>(100/((D2381-C2381)*E2381))*((J2388*0.5)+(M2388*1)+(P2388*2)+(S2388*20)+(V2388*15)+(Y2388*1.5))</f>
        <v>0</v>
      </c>
      <c r="G2381" s="113" t="str">
        <f>IF(F2381&lt;=25,"B",IF(F2381&lt;=75,"S",IF(F2381&lt;=100,"RR","RB")))</f>
        <v>B</v>
      </c>
      <c r="H2381" s="100">
        <v>0</v>
      </c>
      <c r="I2381" s="98">
        <v>0</v>
      </c>
      <c r="J2381" s="101">
        <f t="shared" ref="J2381:J2387" si="1770">H2381*I2381</f>
        <v>0</v>
      </c>
      <c r="K2381" s="100">
        <v>0</v>
      </c>
      <c r="L2381" s="98">
        <v>0</v>
      </c>
      <c r="M2381" s="101">
        <f t="shared" ref="M2381:M2387" si="1771">K2381*L2381</f>
        <v>0</v>
      </c>
      <c r="N2381" s="100">
        <v>0</v>
      </c>
      <c r="O2381" s="98">
        <v>4</v>
      </c>
      <c r="P2381" s="101">
        <f t="shared" ref="P2381:P2387" si="1772">N2381*O2381</f>
        <v>0</v>
      </c>
      <c r="Q2381" s="100">
        <v>0</v>
      </c>
      <c r="R2381" s="98">
        <v>0</v>
      </c>
      <c r="S2381" s="101">
        <f t="shared" ref="S2381:S2387" si="1773">Q2381*R2381</f>
        <v>0</v>
      </c>
      <c r="T2381" s="100">
        <v>0</v>
      </c>
      <c r="U2381" s="98">
        <v>0</v>
      </c>
      <c r="V2381" s="101">
        <f>T2381*U2381</f>
        <v>0</v>
      </c>
      <c r="W2381" s="100">
        <v>0</v>
      </c>
      <c r="X2381" s="98">
        <v>0</v>
      </c>
      <c r="Y2381" s="147">
        <f t="shared" ref="Y2381:Y2387" si="1774">W2381*X2381</f>
        <v>0</v>
      </c>
      <c r="Z2381" s="150"/>
    </row>
    <row r="2382" spans="2:26" s="35" customFormat="1" ht="17.100000000000001" customHeight="1">
      <c r="B2382" s="105"/>
      <c r="C2382" s="54"/>
      <c r="D2382" s="96"/>
      <c r="E2382" s="111"/>
      <c r="F2382" s="112"/>
      <c r="G2382" s="113"/>
      <c r="H2382" s="100">
        <v>0</v>
      </c>
      <c r="I2382" s="98">
        <v>0</v>
      </c>
      <c r="J2382" s="101">
        <f t="shared" si="1770"/>
        <v>0</v>
      </c>
      <c r="K2382" s="100">
        <v>0</v>
      </c>
      <c r="L2382" s="98">
        <v>0</v>
      </c>
      <c r="M2382" s="101">
        <f t="shared" si="1771"/>
        <v>0</v>
      </c>
      <c r="N2382" s="100">
        <v>0</v>
      </c>
      <c r="O2382" s="98">
        <v>0</v>
      </c>
      <c r="P2382" s="101">
        <f t="shared" si="1772"/>
        <v>0</v>
      </c>
      <c r="Q2382" s="100">
        <v>0</v>
      </c>
      <c r="R2382" s="98">
        <v>0</v>
      </c>
      <c r="S2382" s="101">
        <f t="shared" si="1773"/>
        <v>0</v>
      </c>
      <c r="T2382" s="100">
        <v>0</v>
      </c>
      <c r="U2382" s="98">
        <v>0</v>
      </c>
      <c r="V2382" s="101">
        <f t="shared" ref="V2382:V2387" si="1775">T2382*U2382</f>
        <v>0</v>
      </c>
      <c r="W2382" s="100">
        <v>0</v>
      </c>
      <c r="X2382" s="98">
        <v>0</v>
      </c>
      <c r="Y2382" s="147">
        <f t="shared" si="1774"/>
        <v>0</v>
      </c>
      <c r="Z2382" s="150"/>
    </row>
    <row r="2383" spans="2:26" s="35" customFormat="1" ht="17.100000000000001" customHeight="1">
      <c r="B2383" s="105"/>
      <c r="C2383" s="54"/>
      <c r="D2383" s="96"/>
      <c r="E2383" s="111"/>
      <c r="F2383" s="112"/>
      <c r="G2383" s="113"/>
      <c r="H2383" s="100">
        <v>0</v>
      </c>
      <c r="I2383" s="98">
        <v>0</v>
      </c>
      <c r="J2383" s="101">
        <f t="shared" si="1770"/>
        <v>0</v>
      </c>
      <c r="K2383" s="100">
        <v>0</v>
      </c>
      <c r="L2383" s="98">
        <v>0</v>
      </c>
      <c r="M2383" s="101">
        <f t="shared" si="1771"/>
        <v>0</v>
      </c>
      <c r="N2383" s="100">
        <v>0</v>
      </c>
      <c r="O2383" s="98">
        <v>0</v>
      </c>
      <c r="P2383" s="101">
        <f t="shared" si="1772"/>
        <v>0</v>
      </c>
      <c r="Q2383" s="100">
        <v>0</v>
      </c>
      <c r="R2383" s="98">
        <v>0</v>
      </c>
      <c r="S2383" s="101">
        <f t="shared" si="1773"/>
        <v>0</v>
      </c>
      <c r="T2383" s="100">
        <v>0</v>
      </c>
      <c r="U2383" s="98">
        <v>0</v>
      </c>
      <c r="V2383" s="101">
        <f t="shared" si="1775"/>
        <v>0</v>
      </c>
      <c r="W2383" s="100">
        <v>0</v>
      </c>
      <c r="X2383" s="98">
        <v>0</v>
      </c>
      <c r="Y2383" s="147">
        <f t="shared" si="1774"/>
        <v>0</v>
      </c>
      <c r="Z2383" s="150"/>
    </row>
    <row r="2384" spans="2:26" s="35" customFormat="1" ht="17.100000000000001" customHeight="1">
      <c r="B2384" s="105"/>
      <c r="C2384" s="54"/>
      <c r="D2384" s="96"/>
      <c r="E2384" s="111"/>
      <c r="F2384" s="112"/>
      <c r="G2384" s="113"/>
      <c r="H2384" s="100">
        <v>0</v>
      </c>
      <c r="I2384" s="98">
        <v>0</v>
      </c>
      <c r="J2384" s="101">
        <f t="shared" si="1770"/>
        <v>0</v>
      </c>
      <c r="K2384" s="100">
        <v>0</v>
      </c>
      <c r="L2384" s="98">
        <v>0</v>
      </c>
      <c r="M2384" s="101">
        <f t="shared" si="1771"/>
        <v>0</v>
      </c>
      <c r="N2384" s="100">
        <v>0</v>
      </c>
      <c r="O2384" s="98">
        <v>0</v>
      </c>
      <c r="P2384" s="101">
        <f t="shared" si="1772"/>
        <v>0</v>
      </c>
      <c r="Q2384" s="100">
        <v>0</v>
      </c>
      <c r="R2384" s="98">
        <v>0</v>
      </c>
      <c r="S2384" s="101">
        <f t="shared" si="1773"/>
        <v>0</v>
      </c>
      <c r="T2384" s="100">
        <v>0</v>
      </c>
      <c r="U2384" s="98">
        <v>0</v>
      </c>
      <c r="V2384" s="101">
        <f t="shared" si="1775"/>
        <v>0</v>
      </c>
      <c r="W2384" s="100">
        <v>0</v>
      </c>
      <c r="X2384" s="98">
        <v>0</v>
      </c>
      <c r="Y2384" s="147">
        <f t="shared" si="1774"/>
        <v>0</v>
      </c>
      <c r="Z2384" s="150"/>
    </row>
    <row r="2385" spans="2:26" s="35" customFormat="1" ht="17.100000000000001" customHeight="1">
      <c r="B2385" s="105"/>
      <c r="C2385" s="54"/>
      <c r="D2385" s="96"/>
      <c r="E2385" s="111"/>
      <c r="F2385" s="112"/>
      <c r="G2385" s="113"/>
      <c r="H2385" s="100">
        <v>0</v>
      </c>
      <c r="I2385" s="98">
        <v>0</v>
      </c>
      <c r="J2385" s="101">
        <f t="shared" si="1770"/>
        <v>0</v>
      </c>
      <c r="K2385" s="100">
        <v>0</v>
      </c>
      <c r="L2385" s="98">
        <v>0</v>
      </c>
      <c r="M2385" s="101">
        <f t="shared" si="1771"/>
        <v>0</v>
      </c>
      <c r="N2385" s="100">
        <v>0</v>
      </c>
      <c r="O2385" s="98">
        <v>0</v>
      </c>
      <c r="P2385" s="101">
        <f t="shared" si="1772"/>
        <v>0</v>
      </c>
      <c r="Q2385" s="100">
        <v>0</v>
      </c>
      <c r="R2385" s="98">
        <v>0</v>
      </c>
      <c r="S2385" s="101">
        <f t="shared" si="1773"/>
        <v>0</v>
      </c>
      <c r="T2385" s="100">
        <v>0</v>
      </c>
      <c r="U2385" s="98">
        <v>0</v>
      </c>
      <c r="V2385" s="101">
        <f t="shared" si="1775"/>
        <v>0</v>
      </c>
      <c r="W2385" s="100">
        <v>0</v>
      </c>
      <c r="X2385" s="98">
        <v>0</v>
      </c>
      <c r="Y2385" s="147">
        <f t="shared" si="1774"/>
        <v>0</v>
      </c>
      <c r="Z2385" s="150"/>
    </row>
    <row r="2386" spans="2:26" s="35" customFormat="1" ht="17.100000000000001" customHeight="1">
      <c r="B2386" s="105"/>
      <c r="C2386" s="54"/>
      <c r="D2386" s="96"/>
      <c r="E2386" s="111"/>
      <c r="F2386" s="112"/>
      <c r="G2386" s="113"/>
      <c r="H2386" s="100">
        <v>0</v>
      </c>
      <c r="I2386" s="98">
        <v>0</v>
      </c>
      <c r="J2386" s="101">
        <f t="shared" si="1770"/>
        <v>0</v>
      </c>
      <c r="K2386" s="100">
        <v>0</v>
      </c>
      <c r="L2386" s="98">
        <v>0</v>
      </c>
      <c r="M2386" s="101">
        <f t="shared" si="1771"/>
        <v>0</v>
      </c>
      <c r="N2386" s="100">
        <v>0</v>
      </c>
      <c r="O2386" s="98">
        <v>0</v>
      </c>
      <c r="P2386" s="101">
        <f t="shared" si="1772"/>
        <v>0</v>
      </c>
      <c r="Q2386" s="100">
        <v>0</v>
      </c>
      <c r="R2386" s="98">
        <v>0</v>
      </c>
      <c r="S2386" s="101">
        <f t="shared" si="1773"/>
        <v>0</v>
      </c>
      <c r="T2386" s="100">
        <v>0</v>
      </c>
      <c r="U2386" s="98">
        <v>0</v>
      </c>
      <c r="V2386" s="101">
        <f t="shared" si="1775"/>
        <v>0</v>
      </c>
      <c r="W2386" s="100">
        <v>0</v>
      </c>
      <c r="X2386" s="98">
        <v>0</v>
      </c>
      <c r="Y2386" s="147">
        <f t="shared" si="1774"/>
        <v>0</v>
      </c>
      <c r="Z2386" s="150"/>
    </row>
    <row r="2387" spans="2:26" s="35" customFormat="1" ht="17.100000000000001" customHeight="1">
      <c r="B2387" s="105"/>
      <c r="C2387" s="54"/>
      <c r="D2387" s="96"/>
      <c r="E2387" s="111"/>
      <c r="F2387" s="112"/>
      <c r="G2387" s="113"/>
      <c r="H2387" s="100">
        <v>0</v>
      </c>
      <c r="I2387" s="98">
        <v>0</v>
      </c>
      <c r="J2387" s="101">
        <f t="shared" si="1770"/>
        <v>0</v>
      </c>
      <c r="K2387" s="100">
        <v>0</v>
      </c>
      <c r="L2387" s="98">
        <v>0</v>
      </c>
      <c r="M2387" s="101">
        <f t="shared" si="1771"/>
        <v>0</v>
      </c>
      <c r="N2387" s="100">
        <v>0</v>
      </c>
      <c r="O2387" s="98">
        <v>0</v>
      </c>
      <c r="P2387" s="101">
        <f t="shared" si="1772"/>
        <v>0</v>
      </c>
      <c r="Q2387" s="100">
        <v>0</v>
      </c>
      <c r="R2387" s="98">
        <v>0</v>
      </c>
      <c r="S2387" s="101">
        <f t="shared" si="1773"/>
        <v>0</v>
      </c>
      <c r="T2387" s="100">
        <v>0</v>
      </c>
      <c r="U2387" s="98">
        <v>0</v>
      </c>
      <c r="V2387" s="101">
        <f t="shared" si="1775"/>
        <v>0</v>
      </c>
      <c r="W2387" s="100">
        <v>0</v>
      </c>
      <c r="X2387" s="98">
        <v>0</v>
      </c>
      <c r="Y2387" s="147">
        <f t="shared" si="1774"/>
        <v>0</v>
      </c>
      <c r="Z2387" s="150"/>
    </row>
    <row r="2388" spans="2:26" s="126" customFormat="1" ht="17.100000000000001" customHeight="1">
      <c r="B2388" s="118"/>
      <c r="C2388" s="119"/>
      <c r="D2388" s="120"/>
      <c r="E2388" s="121"/>
      <c r="F2388" s="122"/>
      <c r="G2388" s="123"/>
      <c r="H2388" s="401" t="s">
        <v>201</v>
      </c>
      <c r="I2388" s="402"/>
      <c r="J2388" s="124">
        <f>SUM(J2381:J2387)</f>
        <v>0</v>
      </c>
      <c r="K2388" s="401" t="s">
        <v>201</v>
      </c>
      <c r="L2388" s="402"/>
      <c r="M2388" s="124">
        <f>SUM(M2381:M2387)</f>
        <v>0</v>
      </c>
      <c r="N2388" s="401" t="s">
        <v>201</v>
      </c>
      <c r="O2388" s="402"/>
      <c r="P2388" s="124">
        <f>SUM(P2381:P2387)</f>
        <v>0</v>
      </c>
      <c r="Q2388" s="401" t="s">
        <v>201</v>
      </c>
      <c r="R2388" s="402"/>
      <c r="S2388" s="124">
        <f>SUM(S2381:S2387)</f>
        <v>0</v>
      </c>
      <c r="T2388" s="401" t="s">
        <v>201</v>
      </c>
      <c r="U2388" s="402"/>
      <c r="V2388" s="124">
        <f>SUM(V2381:V2387)</f>
        <v>0</v>
      </c>
      <c r="W2388" s="401" t="s">
        <v>201</v>
      </c>
      <c r="X2388" s="402"/>
      <c r="Y2388" s="127">
        <f>SUM(Y2381:Y2387)</f>
        <v>0</v>
      </c>
      <c r="Z2388" s="151"/>
    </row>
    <row r="2389" spans="2:26" s="35" customFormat="1" ht="17.100000000000001" customHeight="1">
      <c r="B2389" s="105"/>
      <c r="C2389" s="54">
        <f>'2. Rekap Back Up Beton X'!C317</f>
        <v>29600</v>
      </c>
      <c r="D2389" s="96">
        <f>'2. Rekap Back Up Beton X'!D317</f>
        <v>29700</v>
      </c>
      <c r="E2389" s="111">
        <f>'2. Rekap Back Up Beton X'!E317</f>
        <v>3</v>
      </c>
      <c r="F2389" s="112">
        <f>(100/((D2389-C2389)*E2389))*((J2396*0.5)+(M2396*1)+(P2396*2)+(S2396*20)+(V2396*15)+(Y2396*1.5))</f>
        <v>0</v>
      </c>
      <c r="G2389" s="113" t="str">
        <f>IF(F2389&lt;=25,"B",IF(F2389&lt;=75,"S",IF(F2389&lt;=100,"RR","RB")))</f>
        <v>B</v>
      </c>
      <c r="H2389" s="100">
        <v>0</v>
      </c>
      <c r="I2389" s="98">
        <v>0</v>
      </c>
      <c r="J2389" s="101">
        <f t="shared" ref="J2389:J2395" si="1776">H2389*I2389</f>
        <v>0</v>
      </c>
      <c r="K2389" s="100">
        <v>0</v>
      </c>
      <c r="L2389" s="98">
        <v>0</v>
      </c>
      <c r="M2389" s="101">
        <f t="shared" ref="M2389:M2395" si="1777">K2389*L2389</f>
        <v>0</v>
      </c>
      <c r="N2389" s="100">
        <v>0</v>
      </c>
      <c r="O2389" s="98">
        <v>4</v>
      </c>
      <c r="P2389" s="101">
        <f t="shared" ref="P2389:P2395" si="1778">N2389*O2389</f>
        <v>0</v>
      </c>
      <c r="Q2389" s="100">
        <v>0</v>
      </c>
      <c r="R2389" s="98">
        <v>0</v>
      </c>
      <c r="S2389" s="101">
        <f t="shared" ref="S2389:S2395" si="1779">Q2389*R2389</f>
        <v>0</v>
      </c>
      <c r="T2389" s="100">
        <v>0</v>
      </c>
      <c r="U2389" s="98">
        <v>0</v>
      </c>
      <c r="V2389" s="101">
        <f>T2389*U2389</f>
        <v>0</v>
      </c>
      <c r="W2389" s="100">
        <v>0</v>
      </c>
      <c r="X2389" s="98">
        <v>0</v>
      </c>
      <c r="Y2389" s="147">
        <f t="shared" ref="Y2389:Y2395" si="1780">W2389*X2389</f>
        <v>0</v>
      </c>
      <c r="Z2389" s="150"/>
    </row>
    <row r="2390" spans="2:26" s="35" customFormat="1" ht="17.100000000000001" customHeight="1">
      <c r="B2390" s="105"/>
      <c r="C2390" s="54"/>
      <c r="D2390" s="96"/>
      <c r="E2390" s="111"/>
      <c r="F2390" s="112"/>
      <c r="G2390" s="113"/>
      <c r="H2390" s="100">
        <v>0</v>
      </c>
      <c r="I2390" s="98">
        <v>0</v>
      </c>
      <c r="J2390" s="101">
        <f t="shared" si="1776"/>
        <v>0</v>
      </c>
      <c r="K2390" s="100">
        <v>0</v>
      </c>
      <c r="L2390" s="98">
        <v>0</v>
      </c>
      <c r="M2390" s="101">
        <f t="shared" si="1777"/>
        <v>0</v>
      </c>
      <c r="N2390" s="100">
        <v>0</v>
      </c>
      <c r="O2390" s="98">
        <v>0</v>
      </c>
      <c r="P2390" s="101">
        <f t="shared" si="1778"/>
        <v>0</v>
      </c>
      <c r="Q2390" s="100">
        <v>0</v>
      </c>
      <c r="R2390" s="98">
        <v>0</v>
      </c>
      <c r="S2390" s="101">
        <f t="shared" si="1779"/>
        <v>0</v>
      </c>
      <c r="T2390" s="100">
        <v>0</v>
      </c>
      <c r="U2390" s="98">
        <v>0</v>
      </c>
      <c r="V2390" s="101">
        <f t="shared" ref="V2390:V2395" si="1781">T2390*U2390</f>
        <v>0</v>
      </c>
      <c r="W2390" s="100">
        <v>0</v>
      </c>
      <c r="X2390" s="98">
        <v>0</v>
      </c>
      <c r="Y2390" s="147">
        <f t="shared" si="1780"/>
        <v>0</v>
      </c>
      <c r="Z2390" s="150"/>
    </row>
    <row r="2391" spans="2:26" s="35" customFormat="1" ht="17.100000000000001" customHeight="1">
      <c r="B2391" s="105"/>
      <c r="C2391" s="54"/>
      <c r="D2391" s="96"/>
      <c r="E2391" s="111"/>
      <c r="F2391" s="112"/>
      <c r="G2391" s="113"/>
      <c r="H2391" s="100">
        <v>0</v>
      </c>
      <c r="I2391" s="98">
        <v>0</v>
      </c>
      <c r="J2391" s="101">
        <f t="shared" si="1776"/>
        <v>0</v>
      </c>
      <c r="K2391" s="100">
        <v>0</v>
      </c>
      <c r="L2391" s="98">
        <v>0</v>
      </c>
      <c r="M2391" s="101">
        <f t="shared" si="1777"/>
        <v>0</v>
      </c>
      <c r="N2391" s="100">
        <v>0</v>
      </c>
      <c r="O2391" s="98">
        <v>0</v>
      </c>
      <c r="P2391" s="101">
        <f t="shared" si="1778"/>
        <v>0</v>
      </c>
      <c r="Q2391" s="100">
        <v>0</v>
      </c>
      <c r="R2391" s="98">
        <v>0</v>
      </c>
      <c r="S2391" s="101">
        <f t="shared" si="1779"/>
        <v>0</v>
      </c>
      <c r="T2391" s="100">
        <v>0</v>
      </c>
      <c r="U2391" s="98">
        <v>0</v>
      </c>
      <c r="V2391" s="101">
        <f t="shared" si="1781"/>
        <v>0</v>
      </c>
      <c r="W2391" s="100">
        <v>0</v>
      </c>
      <c r="X2391" s="98">
        <v>0</v>
      </c>
      <c r="Y2391" s="147">
        <f t="shared" si="1780"/>
        <v>0</v>
      </c>
      <c r="Z2391" s="150"/>
    </row>
    <row r="2392" spans="2:26" s="35" customFormat="1" ht="17.100000000000001" customHeight="1">
      <c r="B2392" s="105"/>
      <c r="C2392" s="54"/>
      <c r="D2392" s="96"/>
      <c r="E2392" s="111"/>
      <c r="F2392" s="112"/>
      <c r="G2392" s="113"/>
      <c r="H2392" s="100">
        <v>0</v>
      </c>
      <c r="I2392" s="98">
        <v>0</v>
      </c>
      <c r="J2392" s="101">
        <f t="shared" si="1776"/>
        <v>0</v>
      </c>
      <c r="K2392" s="100">
        <v>0</v>
      </c>
      <c r="L2392" s="98">
        <v>0</v>
      </c>
      <c r="M2392" s="101">
        <f t="shared" si="1777"/>
        <v>0</v>
      </c>
      <c r="N2392" s="100">
        <v>0</v>
      </c>
      <c r="O2392" s="98">
        <v>0</v>
      </c>
      <c r="P2392" s="101">
        <f t="shared" si="1778"/>
        <v>0</v>
      </c>
      <c r="Q2392" s="100">
        <v>0</v>
      </c>
      <c r="R2392" s="98">
        <v>0</v>
      </c>
      <c r="S2392" s="101">
        <f t="shared" si="1779"/>
        <v>0</v>
      </c>
      <c r="T2392" s="100">
        <v>0</v>
      </c>
      <c r="U2392" s="98">
        <v>0</v>
      </c>
      <c r="V2392" s="101">
        <f t="shared" si="1781"/>
        <v>0</v>
      </c>
      <c r="W2392" s="100">
        <v>0</v>
      </c>
      <c r="X2392" s="98">
        <v>0</v>
      </c>
      <c r="Y2392" s="147">
        <f t="shared" si="1780"/>
        <v>0</v>
      </c>
      <c r="Z2392" s="150"/>
    </row>
    <row r="2393" spans="2:26" s="35" customFormat="1" ht="17.100000000000001" customHeight="1">
      <c r="B2393" s="105"/>
      <c r="C2393" s="54"/>
      <c r="D2393" s="96"/>
      <c r="E2393" s="111"/>
      <c r="F2393" s="112"/>
      <c r="G2393" s="113"/>
      <c r="H2393" s="100">
        <v>0</v>
      </c>
      <c r="I2393" s="98">
        <v>0</v>
      </c>
      <c r="J2393" s="101">
        <f t="shared" si="1776"/>
        <v>0</v>
      </c>
      <c r="K2393" s="100">
        <v>0</v>
      </c>
      <c r="L2393" s="98">
        <v>0</v>
      </c>
      <c r="M2393" s="101">
        <f t="shared" si="1777"/>
        <v>0</v>
      </c>
      <c r="N2393" s="100">
        <v>0</v>
      </c>
      <c r="O2393" s="98">
        <v>0</v>
      </c>
      <c r="P2393" s="101">
        <f t="shared" si="1778"/>
        <v>0</v>
      </c>
      <c r="Q2393" s="100">
        <v>0</v>
      </c>
      <c r="R2393" s="98">
        <v>0</v>
      </c>
      <c r="S2393" s="101">
        <f t="shared" si="1779"/>
        <v>0</v>
      </c>
      <c r="T2393" s="100">
        <v>0</v>
      </c>
      <c r="U2393" s="98">
        <v>0</v>
      </c>
      <c r="V2393" s="101">
        <f t="shared" si="1781"/>
        <v>0</v>
      </c>
      <c r="W2393" s="100">
        <v>0</v>
      </c>
      <c r="X2393" s="98">
        <v>0</v>
      </c>
      <c r="Y2393" s="147">
        <f t="shared" si="1780"/>
        <v>0</v>
      </c>
      <c r="Z2393" s="150"/>
    </row>
    <row r="2394" spans="2:26" s="35" customFormat="1" ht="17.100000000000001" customHeight="1">
      <c r="B2394" s="105"/>
      <c r="C2394" s="54"/>
      <c r="D2394" s="96"/>
      <c r="E2394" s="111"/>
      <c r="F2394" s="112"/>
      <c r="G2394" s="113"/>
      <c r="H2394" s="100">
        <v>0</v>
      </c>
      <c r="I2394" s="98">
        <v>0</v>
      </c>
      <c r="J2394" s="101">
        <f t="shared" si="1776"/>
        <v>0</v>
      </c>
      <c r="K2394" s="100">
        <v>0</v>
      </c>
      <c r="L2394" s="98">
        <v>0</v>
      </c>
      <c r="M2394" s="101">
        <f t="shared" si="1777"/>
        <v>0</v>
      </c>
      <c r="N2394" s="100">
        <v>0</v>
      </c>
      <c r="O2394" s="98">
        <v>0</v>
      </c>
      <c r="P2394" s="101">
        <f t="shared" si="1778"/>
        <v>0</v>
      </c>
      <c r="Q2394" s="100">
        <v>0</v>
      </c>
      <c r="R2394" s="98">
        <v>0</v>
      </c>
      <c r="S2394" s="101">
        <f t="shared" si="1779"/>
        <v>0</v>
      </c>
      <c r="T2394" s="100">
        <v>0</v>
      </c>
      <c r="U2394" s="98">
        <v>0</v>
      </c>
      <c r="V2394" s="101">
        <f t="shared" si="1781"/>
        <v>0</v>
      </c>
      <c r="W2394" s="100">
        <v>0</v>
      </c>
      <c r="X2394" s="98">
        <v>0</v>
      </c>
      <c r="Y2394" s="147">
        <f t="shared" si="1780"/>
        <v>0</v>
      </c>
      <c r="Z2394" s="150"/>
    </row>
    <row r="2395" spans="2:26" s="35" customFormat="1" ht="17.100000000000001" customHeight="1">
      <c r="B2395" s="105"/>
      <c r="C2395" s="54"/>
      <c r="D2395" s="96"/>
      <c r="E2395" s="111"/>
      <c r="F2395" s="112"/>
      <c r="G2395" s="113"/>
      <c r="H2395" s="100">
        <v>0</v>
      </c>
      <c r="I2395" s="98">
        <v>0</v>
      </c>
      <c r="J2395" s="101">
        <f t="shared" si="1776"/>
        <v>0</v>
      </c>
      <c r="K2395" s="100">
        <v>0</v>
      </c>
      <c r="L2395" s="98">
        <v>0</v>
      </c>
      <c r="M2395" s="101">
        <f t="shared" si="1777"/>
        <v>0</v>
      </c>
      <c r="N2395" s="100">
        <v>0</v>
      </c>
      <c r="O2395" s="98">
        <v>0</v>
      </c>
      <c r="P2395" s="101">
        <f t="shared" si="1778"/>
        <v>0</v>
      </c>
      <c r="Q2395" s="100">
        <v>0</v>
      </c>
      <c r="R2395" s="98">
        <v>0</v>
      </c>
      <c r="S2395" s="101">
        <f t="shared" si="1779"/>
        <v>0</v>
      </c>
      <c r="T2395" s="100">
        <v>0</v>
      </c>
      <c r="U2395" s="98">
        <v>0</v>
      </c>
      <c r="V2395" s="101">
        <f t="shared" si="1781"/>
        <v>0</v>
      </c>
      <c r="W2395" s="100">
        <v>0</v>
      </c>
      <c r="X2395" s="98">
        <v>0</v>
      </c>
      <c r="Y2395" s="147">
        <f t="shared" si="1780"/>
        <v>0</v>
      </c>
      <c r="Z2395" s="150"/>
    </row>
    <row r="2396" spans="2:26" s="126" customFormat="1" ht="17.100000000000001" customHeight="1">
      <c r="B2396" s="118"/>
      <c r="C2396" s="119"/>
      <c r="D2396" s="120"/>
      <c r="E2396" s="121"/>
      <c r="F2396" s="122"/>
      <c r="G2396" s="123"/>
      <c r="H2396" s="401" t="s">
        <v>201</v>
      </c>
      <c r="I2396" s="402"/>
      <c r="J2396" s="124">
        <f>SUM(J2389:J2395)</f>
        <v>0</v>
      </c>
      <c r="K2396" s="401" t="s">
        <v>201</v>
      </c>
      <c r="L2396" s="402"/>
      <c r="M2396" s="124">
        <f>SUM(M2389:M2395)</f>
        <v>0</v>
      </c>
      <c r="N2396" s="401" t="s">
        <v>201</v>
      </c>
      <c r="O2396" s="402"/>
      <c r="P2396" s="124">
        <f>SUM(P2389:P2395)</f>
        <v>0</v>
      </c>
      <c r="Q2396" s="401" t="s">
        <v>201</v>
      </c>
      <c r="R2396" s="402"/>
      <c r="S2396" s="124">
        <f>SUM(S2389:S2395)</f>
        <v>0</v>
      </c>
      <c r="T2396" s="401" t="s">
        <v>201</v>
      </c>
      <c r="U2396" s="402"/>
      <c r="V2396" s="124">
        <f>SUM(V2389:V2395)</f>
        <v>0</v>
      </c>
      <c r="W2396" s="401" t="s">
        <v>201</v>
      </c>
      <c r="X2396" s="402"/>
      <c r="Y2396" s="127">
        <f>SUM(Y2389:Y2395)</f>
        <v>0</v>
      </c>
      <c r="Z2396" s="151"/>
    </row>
    <row r="2397" spans="2:26" s="35" customFormat="1" ht="17.100000000000001" customHeight="1">
      <c r="B2397" s="105"/>
      <c r="C2397" s="54">
        <f>'2. Rekap Back Up Beton X'!C318</f>
        <v>29700</v>
      </c>
      <c r="D2397" s="96">
        <f>'2. Rekap Back Up Beton X'!D318</f>
        <v>29800</v>
      </c>
      <c r="E2397" s="111">
        <f>'2. Rekap Back Up Beton X'!E318</f>
        <v>3</v>
      </c>
      <c r="F2397" s="112">
        <f>(100/((D2397-C2397)*E2397))*((J2404*0.5)+(M2404*1)+(P2404*2)+(S2404*20)+(V2404*15)+(Y2404*1.5))</f>
        <v>0</v>
      </c>
      <c r="G2397" s="113" t="str">
        <f>IF(F2397&lt;=25,"B",IF(F2397&lt;=75,"S",IF(F2397&lt;=100,"RR","RB")))</f>
        <v>B</v>
      </c>
      <c r="H2397" s="100">
        <v>0</v>
      </c>
      <c r="I2397" s="98">
        <v>0</v>
      </c>
      <c r="J2397" s="101">
        <f t="shared" ref="J2397:J2403" si="1782">H2397*I2397</f>
        <v>0</v>
      </c>
      <c r="K2397" s="100">
        <v>0</v>
      </c>
      <c r="L2397" s="98">
        <v>0</v>
      </c>
      <c r="M2397" s="101">
        <f t="shared" ref="M2397:M2403" si="1783">K2397*L2397</f>
        <v>0</v>
      </c>
      <c r="N2397" s="100">
        <v>0</v>
      </c>
      <c r="O2397" s="98">
        <v>4</v>
      </c>
      <c r="P2397" s="101">
        <f t="shared" ref="P2397:P2403" si="1784">N2397*O2397</f>
        <v>0</v>
      </c>
      <c r="Q2397" s="100">
        <v>0</v>
      </c>
      <c r="R2397" s="98">
        <v>0</v>
      </c>
      <c r="S2397" s="101">
        <f t="shared" ref="S2397:S2403" si="1785">Q2397*R2397</f>
        <v>0</v>
      </c>
      <c r="T2397" s="100">
        <v>0</v>
      </c>
      <c r="U2397" s="98">
        <v>0</v>
      </c>
      <c r="V2397" s="101">
        <f>T2397*U2397</f>
        <v>0</v>
      </c>
      <c r="W2397" s="100">
        <v>0</v>
      </c>
      <c r="X2397" s="98">
        <v>0</v>
      </c>
      <c r="Y2397" s="147">
        <f t="shared" ref="Y2397:Y2403" si="1786">W2397*X2397</f>
        <v>0</v>
      </c>
      <c r="Z2397" s="150"/>
    </row>
    <row r="2398" spans="2:26" s="35" customFormat="1" ht="17.100000000000001" customHeight="1">
      <c r="B2398" s="105"/>
      <c r="C2398" s="54"/>
      <c r="D2398" s="96"/>
      <c r="E2398" s="111"/>
      <c r="F2398" s="112"/>
      <c r="G2398" s="113"/>
      <c r="H2398" s="100">
        <v>0</v>
      </c>
      <c r="I2398" s="98">
        <v>0</v>
      </c>
      <c r="J2398" s="101">
        <f t="shared" si="1782"/>
        <v>0</v>
      </c>
      <c r="K2398" s="100">
        <v>0</v>
      </c>
      <c r="L2398" s="98">
        <v>0</v>
      </c>
      <c r="M2398" s="101">
        <f t="shared" si="1783"/>
        <v>0</v>
      </c>
      <c r="N2398" s="100">
        <v>0</v>
      </c>
      <c r="O2398" s="98">
        <v>0</v>
      </c>
      <c r="P2398" s="101">
        <f t="shared" si="1784"/>
        <v>0</v>
      </c>
      <c r="Q2398" s="100">
        <v>0</v>
      </c>
      <c r="R2398" s="98">
        <v>0</v>
      </c>
      <c r="S2398" s="101">
        <f t="shared" si="1785"/>
        <v>0</v>
      </c>
      <c r="T2398" s="100">
        <v>0</v>
      </c>
      <c r="U2398" s="98">
        <v>0</v>
      </c>
      <c r="V2398" s="101">
        <f t="shared" ref="V2398:V2403" si="1787">T2398*U2398</f>
        <v>0</v>
      </c>
      <c r="W2398" s="100">
        <v>0</v>
      </c>
      <c r="X2398" s="98">
        <v>0</v>
      </c>
      <c r="Y2398" s="147">
        <f t="shared" si="1786"/>
        <v>0</v>
      </c>
      <c r="Z2398" s="150"/>
    </row>
    <row r="2399" spans="2:26" s="35" customFormat="1" ht="17.100000000000001" customHeight="1">
      <c r="B2399" s="105"/>
      <c r="C2399" s="54"/>
      <c r="D2399" s="96"/>
      <c r="E2399" s="111"/>
      <c r="F2399" s="112"/>
      <c r="G2399" s="113"/>
      <c r="H2399" s="100">
        <v>0</v>
      </c>
      <c r="I2399" s="98">
        <v>0</v>
      </c>
      <c r="J2399" s="101">
        <f t="shared" si="1782"/>
        <v>0</v>
      </c>
      <c r="K2399" s="100">
        <v>0</v>
      </c>
      <c r="L2399" s="98">
        <v>0</v>
      </c>
      <c r="M2399" s="101">
        <f t="shared" si="1783"/>
        <v>0</v>
      </c>
      <c r="N2399" s="100">
        <v>0</v>
      </c>
      <c r="O2399" s="98">
        <v>0</v>
      </c>
      <c r="P2399" s="101">
        <f t="shared" si="1784"/>
        <v>0</v>
      </c>
      <c r="Q2399" s="100">
        <v>0</v>
      </c>
      <c r="R2399" s="98">
        <v>0</v>
      </c>
      <c r="S2399" s="101">
        <f t="shared" si="1785"/>
        <v>0</v>
      </c>
      <c r="T2399" s="100">
        <v>0</v>
      </c>
      <c r="U2399" s="98">
        <v>0</v>
      </c>
      <c r="V2399" s="101">
        <f t="shared" si="1787"/>
        <v>0</v>
      </c>
      <c r="W2399" s="100">
        <v>0</v>
      </c>
      <c r="X2399" s="98">
        <v>0</v>
      </c>
      <c r="Y2399" s="147">
        <f t="shared" si="1786"/>
        <v>0</v>
      </c>
      <c r="Z2399" s="150"/>
    </row>
    <row r="2400" spans="2:26" s="35" customFormat="1" ht="17.100000000000001" customHeight="1">
      <c r="B2400" s="105"/>
      <c r="C2400" s="54"/>
      <c r="D2400" s="96"/>
      <c r="E2400" s="111"/>
      <c r="F2400" s="112"/>
      <c r="G2400" s="113"/>
      <c r="H2400" s="100">
        <v>0</v>
      </c>
      <c r="I2400" s="98">
        <v>0</v>
      </c>
      <c r="J2400" s="101">
        <f t="shared" si="1782"/>
        <v>0</v>
      </c>
      <c r="K2400" s="100">
        <v>0</v>
      </c>
      <c r="L2400" s="98">
        <v>0</v>
      </c>
      <c r="M2400" s="101">
        <f t="shared" si="1783"/>
        <v>0</v>
      </c>
      <c r="N2400" s="100">
        <v>0</v>
      </c>
      <c r="O2400" s="98">
        <v>0</v>
      </c>
      <c r="P2400" s="101">
        <f t="shared" si="1784"/>
        <v>0</v>
      </c>
      <c r="Q2400" s="100">
        <v>0</v>
      </c>
      <c r="R2400" s="98">
        <v>0</v>
      </c>
      <c r="S2400" s="101">
        <f t="shared" si="1785"/>
        <v>0</v>
      </c>
      <c r="T2400" s="100">
        <v>0</v>
      </c>
      <c r="U2400" s="98">
        <v>0</v>
      </c>
      <c r="V2400" s="101">
        <f t="shared" si="1787"/>
        <v>0</v>
      </c>
      <c r="W2400" s="100">
        <v>0</v>
      </c>
      <c r="X2400" s="98">
        <v>0</v>
      </c>
      <c r="Y2400" s="147">
        <f t="shared" si="1786"/>
        <v>0</v>
      </c>
      <c r="Z2400" s="150"/>
    </row>
    <row r="2401" spans="2:26" s="35" customFormat="1" ht="17.100000000000001" customHeight="1">
      <c r="B2401" s="105"/>
      <c r="C2401" s="54"/>
      <c r="D2401" s="96"/>
      <c r="E2401" s="111"/>
      <c r="F2401" s="112"/>
      <c r="G2401" s="113"/>
      <c r="H2401" s="100">
        <v>0</v>
      </c>
      <c r="I2401" s="98">
        <v>0</v>
      </c>
      <c r="J2401" s="101">
        <f t="shared" si="1782"/>
        <v>0</v>
      </c>
      <c r="K2401" s="100">
        <v>0</v>
      </c>
      <c r="L2401" s="98">
        <v>0</v>
      </c>
      <c r="M2401" s="101">
        <f t="shared" si="1783"/>
        <v>0</v>
      </c>
      <c r="N2401" s="100">
        <v>0</v>
      </c>
      <c r="O2401" s="98">
        <v>0</v>
      </c>
      <c r="P2401" s="101">
        <f t="shared" si="1784"/>
        <v>0</v>
      </c>
      <c r="Q2401" s="100">
        <v>0</v>
      </c>
      <c r="R2401" s="98">
        <v>0</v>
      </c>
      <c r="S2401" s="101">
        <f t="shared" si="1785"/>
        <v>0</v>
      </c>
      <c r="T2401" s="100">
        <v>0</v>
      </c>
      <c r="U2401" s="98">
        <v>0</v>
      </c>
      <c r="V2401" s="101">
        <f t="shared" si="1787"/>
        <v>0</v>
      </c>
      <c r="W2401" s="100">
        <v>0</v>
      </c>
      <c r="X2401" s="98">
        <v>0</v>
      </c>
      <c r="Y2401" s="147">
        <f t="shared" si="1786"/>
        <v>0</v>
      </c>
      <c r="Z2401" s="150"/>
    </row>
    <row r="2402" spans="2:26" s="35" customFormat="1" ht="17.100000000000001" customHeight="1">
      <c r="B2402" s="105"/>
      <c r="C2402" s="54"/>
      <c r="D2402" s="96"/>
      <c r="E2402" s="111"/>
      <c r="F2402" s="112"/>
      <c r="G2402" s="113"/>
      <c r="H2402" s="100">
        <v>0</v>
      </c>
      <c r="I2402" s="98">
        <v>0</v>
      </c>
      <c r="J2402" s="101">
        <f t="shared" si="1782"/>
        <v>0</v>
      </c>
      <c r="K2402" s="100">
        <v>0</v>
      </c>
      <c r="L2402" s="98">
        <v>0</v>
      </c>
      <c r="M2402" s="101">
        <f t="shared" si="1783"/>
        <v>0</v>
      </c>
      <c r="N2402" s="100">
        <v>0</v>
      </c>
      <c r="O2402" s="98">
        <v>0</v>
      </c>
      <c r="P2402" s="101">
        <f t="shared" si="1784"/>
        <v>0</v>
      </c>
      <c r="Q2402" s="100">
        <v>0</v>
      </c>
      <c r="R2402" s="98">
        <v>0</v>
      </c>
      <c r="S2402" s="101">
        <f t="shared" si="1785"/>
        <v>0</v>
      </c>
      <c r="T2402" s="100">
        <v>0</v>
      </c>
      <c r="U2402" s="98">
        <v>0</v>
      </c>
      <c r="V2402" s="101">
        <f t="shared" si="1787"/>
        <v>0</v>
      </c>
      <c r="W2402" s="100">
        <v>0</v>
      </c>
      <c r="X2402" s="98">
        <v>0</v>
      </c>
      <c r="Y2402" s="147">
        <f t="shared" si="1786"/>
        <v>0</v>
      </c>
      <c r="Z2402" s="150"/>
    </row>
    <row r="2403" spans="2:26" s="35" customFormat="1" ht="17.100000000000001" customHeight="1">
      <c r="B2403" s="105"/>
      <c r="C2403" s="54"/>
      <c r="D2403" s="96"/>
      <c r="E2403" s="111"/>
      <c r="F2403" s="112"/>
      <c r="G2403" s="113"/>
      <c r="H2403" s="100">
        <v>0</v>
      </c>
      <c r="I2403" s="98">
        <v>0</v>
      </c>
      <c r="J2403" s="101">
        <f t="shared" si="1782"/>
        <v>0</v>
      </c>
      <c r="K2403" s="100">
        <v>0</v>
      </c>
      <c r="L2403" s="98">
        <v>0</v>
      </c>
      <c r="M2403" s="101">
        <f t="shared" si="1783"/>
        <v>0</v>
      </c>
      <c r="N2403" s="100">
        <v>0</v>
      </c>
      <c r="O2403" s="98">
        <v>0</v>
      </c>
      <c r="P2403" s="101">
        <f t="shared" si="1784"/>
        <v>0</v>
      </c>
      <c r="Q2403" s="100">
        <v>0</v>
      </c>
      <c r="R2403" s="98">
        <v>0</v>
      </c>
      <c r="S2403" s="101">
        <f t="shared" si="1785"/>
        <v>0</v>
      </c>
      <c r="T2403" s="100">
        <v>0</v>
      </c>
      <c r="U2403" s="98">
        <v>0</v>
      </c>
      <c r="V2403" s="101">
        <f t="shared" si="1787"/>
        <v>0</v>
      </c>
      <c r="W2403" s="100">
        <v>0</v>
      </c>
      <c r="X2403" s="98">
        <v>0</v>
      </c>
      <c r="Y2403" s="147">
        <f t="shared" si="1786"/>
        <v>0</v>
      </c>
      <c r="Z2403" s="150"/>
    </row>
    <row r="2404" spans="2:26" s="126" customFormat="1" ht="17.100000000000001" customHeight="1">
      <c r="B2404" s="118"/>
      <c r="C2404" s="119"/>
      <c r="D2404" s="120"/>
      <c r="E2404" s="121"/>
      <c r="F2404" s="122"/>
      <c r="G2404" s="123"/>
      <c r="H2404" s="401" t="s">
        <v>201</v>
      </c>
      <c r="I2404" s="402"/>
      <c r="J2404" s="124">
        <f>SUM(J2397:J2403)</f>
        <v>0</v>
      </c>
      <c r="K2404" s="401" t="s">
        <v>201</v>
      </c>
      <c r="L2404" s="402"/>
      <c r="M2404" s="124">
        <f>SUM(M2397:M2403)</f>
        <v>0</v>
      </c>
      <c r="N2404" s="401" t="s">
        <v>201</v>
      </c>
      <c r="O2404" s="402"/>
      <c r="P2404" s="124">
        <f>SUM(P2397:P2403)</f>
        <v>0</v>
      </c>
      <c r="Q2404" s="401" t="s">
        <v>201</v>
      </c>
      <c r="R2404" s="402"/>
      <c r="S2404" s="124">
        <f>SUM(S2397:S2403)</f>
        <v>0</v>
      </c>
      <c r="T2404" s="401" t="s">
        <v>201</v>
      </c>
      <c r="U2404" s="402"/>
      <c r="V2404" s="124">
        <f>SUM(V2397:V2403)</f>
        <v>0</v>
      </c>
      <c r="W2404" s="401" t="s">
        <v>201</v>
      </c>
      <c r="X2404" s="402"/>
      <c r="Y2404" s="127">
        <f>SUM(Y2397:Y2403)</f>
        <v>0</v>
      </c>
      <c r="Z2404" s="151"/>
    </row>
    <row r="2405" spans="2:26" s="35" customFormat="1" ht="17.100000000000001" customHeight="1">
      <c r="B2405" s="105"/>
      <c r="C2405" s="54">
        <f>'2. Rekap Back Up Beton X'!C319</f>
        <v>29800</v>
      </c>
      <c r="D2405" s="96">
        <f>'2. Rekap Back Up Beton X'!D319</f>
        <v>29900</v>
      </c>
      <c r="E2405" s="111">
        <f>'2. Rekap Back Up Beton X'!E319</f>
        <v>3</v>
      </c>
      <c r="F2405" s="112">
        <f>(100/((D2405-C2405)*E2405))*((J2412*0.5)+(M2412*1)+(P2412*2)+(S2412*20)+(V2412*15)+(Y2412*1.5))</f>
        <v>0</v>
      </c>
      <c r="G2405" s="113" t="str">
        <f>IF(F2405&lt;=25,"B",IF(F2405&lt;=75,"S",IF(F2405&lt;=100,"RR","RB")))</f>
        <v>B</v>
      </c>
      <c r="H2405" s="100">
        <v>0</v>
      </c>
      <c r="I2405" s="98">
        <v>0</v>
      </c>
      <c r="J2405" s="101">
        <f t="shared" ref="J2405:J2411" si="1788">H2405*I2405</f>
        <v>0</v>
      </c>
      <c r="K2405" s="100">
        <v>0</v>
      </c>
      <c r="L2405" s="98">
        <v>0</v>
      </c>
      <c r="M2405" s="101">
        <f t="shared" ref="M2405:M2411" si="1789">K2405*L2405</f>
        <v>0</v>
      </c>
      <c r="N2405" s="100">
        <v>0</v>
      </c>
      <c r="O2405" s="98">
        <v>4</v>
      </c>
      <c r="P2405" s="101">
        <f t="shared" ref="P2405:P2411" si="1790">N2405*O2405</f>
        <v>0</v>
      </c>
      <c r="Q2405" s="100">
        <v>0</v>
      </c>
      <c r="R2405" s="98">
        <v>0</v>
      </c>
      <c r="S2405" s="101">
        <f t="shared" ref="S2405:S2411" si="1791">Q2405*R2405</f>
        <v>0</v>
      </c>
      <c r="T2405" s="100">
        <v>0</v>
      </c>
      <c r="U2405" s="98">
        <v>0</v>
      </c>
      <c r="V2405" s="101">
        <f>T2405*U2405</f>
        <v>0</v>
      </c>
      <c r="W2405" s="100">
        <v>0</v>
      </c>
      <c r="X2405" s="98">
        <v>0</v>
      </c>
      <c r="Y2405" s="147">
        <f t="shared" ref="Y2405:Y2411" si="1792">W2405*X2405</f>
        <v>0</v>
      </c>
      <c r="Z2405" s="150"/>
    </row>
    <row r="2406" spans="2:26" s="35" customFormat="1" ht="17.100000000000001" customHeight="1">
      <c r="B2406" s="105"/>
      <c r="C2406" s="54"/>
      <c r="D2406" s="96"/>
      <c r="E2406" s="111"/>
      <c r="F2406" s="112"/>
      <c r="G2406" s="113"/>
      <c r="H2406" s="100">
        <v>0</v>
      </c>
      <c r="I2406" s="98">
        <v>0</v>
      </c>
      <c r="J2406" s="101">
        <f t="shared" si="1788"/>
        <v>0</v>
      </c>
      <c r="K2406" s="100">
        <v>0</v>
      </c>
      <c r="L2406" s="98">
        <v>0</v>
      </c>
      <c r="M2406" s="101">
        <f t="shared" si="1789"/>
        <v>0</v>
      </c>
      <c r="N2406" s="100">
        <v>0</v>
      </c>
      <c r="O2406" s="98">
        <v>0</v>
      </c>
      <c r="P2406" s="101">
        <f t="shared" si="1790"/>
        <v>0</v>
      </c>
      <c r="Q2406" s="100">
        <v>0</v>
      </c>
      <c r="R2406" s="98">
        <v>0</v>
      </c>
      <c r="S2406" s="101">
        <f t="shared" si="1791"/>
        <v>0</v>
      </c>
      <c r="T2406" s="100">
        <v>0</v>
      </c>
      <c r="U2406" s="98">
        <v>0</v>
      </c>
      <c r="V2406" s="101">
        <f t="shared" ref="V2406:V2411" si="1793">T2406*U2406</f>
        <v>0</v>
      </c>
      <c r="W2406" s="100">
        <v>0</v>
      </c>
      <c r="X2406" s="98">
        <v>0</v>
      </c>
      <c r="Y2406" s="147">
        <f t="shared" si="1792"/>
        <v>0</v>
      </c>
      <c r="Z2406" s="150"/>
    </row>
    <row r="2407" spans="2:26" s="35" customFormat="1" ht="17.100000000000001" customHeight="1">
      <c r="B2407" s="105"/>
      <c r="C2407" s="54"/>
      <c r="D2407" s="96"/>
      <c r="E2407" s="111"/>
      <c r="F2407" s="112"/>
      <c r="G2407" s="113"/>
      <c r="H2407" s="100">
        <v>0</v>
      </c>
      <c r="I2407" s="98">
        <v>0</v>
      </c>
      <c r="J2407" s="101">
        <f t="shared" si="1788"/>
        <v>0</v>
      </c>
      <c r="K2407" s="100">
        <v>0</v>
      </c>
      <c r="L2407" s="98">
        <v>0</v>
      </c>
      <c r="M2407" s="101">
        <f t="shared" si="1789"/>
        <v>0</v>
      </c>
      <c r="N2407" s="100">
        <v>0</v>
      </c>
      <c r="O2407" s="98">
        <v>0</v>
      </c>
      <c r="P2407" s="101">
        <f t="shared" si="1790"/>
        <v>0</v>
      </c>
      <c r="Q2407" s="100">
        <v>0</v>
      </c>
      <c r="R2407" s="98">
        <v>0</v>
      </c>
      <c r="S2407" s="101">
        <f t="shared" si="1791"/>
        <v>0</v>
      </c>
      <c r="T2407" s="100">
        <v>0</v>
      </c>
      <c r="U2407" s="98">
        <v>0</v>
      </c>
      <c r="V2407" s="101">
        <f t="shared" si="1793"/>
        <v>0</v>
      </c>
      <c r="W2407" s="100">
        <v>0</v>
      </c>
      <c r="X2407" s="98">
        <v>0</v>
      </c>
      <c r="Y2407" s="147">
        <f t="shared" si="1792"/>
        <v>0</v>
      </c>
      <c r="Z2407" s="150"/>
    </row>
    <row r="2408" spans="2:26" s="35" customFormat="1" ht="17.100000000000001" customHeight="1">
      <c r="B2408" s="105"/>
      <c r="C2408" s="54"/>
      <c r="D2408" s="96"/>
      <c r="E2408" s="111"/>
      <c r="F2408" s="112"/>
      <c r="G2408" s="113"/>
      <c r="H2408" s="100">
        <v>0</v>
      </c>
      <c r="I2408" s="98">
        <v>0</v>
      </c>
      <c r="J2408" s="101">
        <f t="shared" si="1788"/>
        <v>0</v>
      </c>
      <c r="K2408" s="100">
        <v>0</v>
      </c>
      <c r="L2408" s="98">
        <v>0</v>
      </c>
      <c r="M2408" s="101">
        <f t="shared" si="1789"/>
        <v>0</v>
      </c>
      <c r="N2408" s="100">
        <v>0</v>
      </c>
      <c r="O2408" s="98">
        <v>0</v>
      </c>
      <c r="P2408" s="101">
        <f t="shared" si="1790"/>
        <v>0</v>
      </c>
      <c r="Q2408" s="100">
        <v>0</v>
      </c>
      <c r="R2408" s="98">
        <v>0</v>
      </c>
      <c r="S2408" s="101">
        <f t="shared" si="1791"/>
        <v>0</v>
      </c>
      <c r="T2408" s="100">
        <v>0</v>
      </c>
      <c r="U2408" s="98">
        <v>0</v>
      </c>
      <c r="V2408" s="101">
        <f t="shared" si="1793"/>
        <v>0</v>
      </c>
      <c r="W2408" s="100">
        <v>0</v>
      </c>
      <c r="X2408" s="98">
        <v>0</v>
      </c>
      <c r="Y2408" s="147">
        <f t="shared" si="1792"/>
        <v>0</v>
      </c>
      <c r="Z2408" s="150"/>
    </row>
    <row r="2409" spans="2:26" s="35" customFormat="1" ht="17.100000000000001" customHeight="1">
      <c r="B2409" s="105"/>
      <c r="C2409" s="54"/>
      <c r="D2409" s="96"/>
      <c r="E2409" s="111"/>
      <c r="F2409" s="112"/>
      <c r="G2409" s="113"/>
      <c r="H2409" s="100">
        <v>0</v>
      </c>
      <c r="I2409" s="98">
        <v>0</v>
      </c>
      <c r="J2409" s="101">
        <f t="shared" si="1788"/>
        <v>0</v>
      </c>
      <c r="K2409" s="100">
        <v>0</v>
      </c>
      <c r="L2409" s="98">
        <v>0</v>
      </c>
      <c r="M2409" s="101">
        <f t="shared" si="1789"/>
        <v>0</v>
      </c>
      <c r="N2409" s="100">
        <v>0</v>
      </c>
      <c r="O2409" s="98">
        <v>0</v>
      </c>
      <c r="P2409" s="101">
        <f t="shared" si="1790"/>
        <v>0</v>
      </c>
      <c r="Q2409" s="100">
        <v>0</v>
      </c>
      <c r="R2409" s="98">
        <v>0</v>
      </c>
      <c r="S2409" s="101">
        <f t="shared" si="1791"/>
        <v>0</v>
      </c>
      <c r="T2409" s="100">
        <v>0</v>
      </c>
      <c r="U2409" s="98">
        <v>0</v>
      </c>
      <c r="V2409" s="101">
        <f t="shared" si="1793"/>
        <v>0</v>
      </c>
      <c r="W2409" s="100">
        <v>0</v>
      </c>
      <c r="X2409" s="98">
        <v>0</v>
      </c>
      <c r="Y2409" s="147">
        <f t="shared" si="1792"/>
        <v>0</v>
      </c>
      <c r="Z2409" s="150"/>
    </row>
    <row r="2410" spans="2:26" s="35" customFormat="1" ht="17.100000000000001" customHeight="1">
      <c r="B2410" s="105"/>
      <c r="C2410" s="54"/>
      <c r="D2410" s="96"/>
      <c r="E2410" s="111"/>
      <c r="F2410" s="112"/>
      <c r="G2410" s="113"/>
      <c r="H2410" s="100">
        <v>0</v>
      </c>
      <c r="I2410" s="98">
        <v>0</v>
      </c>
      <c r="J2410" s="101">
        <f t="shared" si="1788"/>
        <v>0</v>
      </c>
      <c r="K2410" s="100">
        <v>0</v>
      </c>
      <c r="L2410" s="98">
        <v>0</v>
      </c>
      <c r="M2410" s="101">
        <f t="shared" si="1789"/>
        <v>0</v>
      </c>
      <c r="N2410" s="100">
        <v>0</v>
      </c>
      <c r="O2410" s="98">
        <v>0</v>
      </c>
      <c r="P2410" s="101">
        <f t="shared" si="1790"/>
        <v>0</v>
      </c>
      <c r="Q2410" s="100">
        <v>0</v>
      </c>
      <c r="R2410" s="98">
        <v>0</v>
      </c>
      <c r="S2410" s="101">
        <f t="shared" si="1791"/>
        <v>0</v>
      </c>
      <c r="T2410" s="100">
        <v>0</v>
      </c>
      <c r="U2410" s="98">
        <v>0</v>
      </c>
      <c r="V2410" s="101">
        <f t="shared" si="1793"/>
        <v>0</v>
      </c>
      <c r="W2410" s="100">
        <v>0</v>
      </c>
      <c r="X2410" s="98">
        <v>0</v>
      </c>
      <c r="Y2410" s="147">
        <f t="shared" si="1792"/>
        <v>0</v>
      </c>
      <c r="Z2410" s="150"/>
    </row>
    <row r="2411" spans="2:26" s="35" customFormat="1" ht="17.100000000000001" customHeight="1">
      <c r="B2411" s="105"/>
      <c r="C2411" s="54"/>
      <c r="D2411" s="96"/>
      <c r="E2411" s="111"/>
      <c r="F2411" s="112"/>
      <c r="G2411" s="113"/>
      <c r="H2411" s="100">
        <v>0</v>
      </c>
      <c r="I2411" s="98">
        <v>0</v>
      </c>
      <c r="J2411" s="101">
        <f t="shared" si="1788"/>
        <v>0</v>
      </c>
      <c r="K2411" s="100">
        <v>0</v>
      </c>
      <c r="L2411" s="98">
        <v>0</v>
      </c>
      <c r="M2411" s="101">
        <f t="shared" si="1789"/>
        <v>0</v>
      </c>
      <c r="N2411" s="100">
        <v>0</v>
      </c>
      <c r="O2411" s="98">
        <v>0</v>
      </c>
      <c r="P2411" s="101">
        <f t="shared" si="1790"/>
        <v>0</v>
      </c>
      <c r="Q2411" s="100">
        <v>0</v>
      </c>
      <c r="R2411" s="98">
        <v>0</v>
      </c>
      <c r="S2411" s="101">
        <f t="shared" si="1791"/>
        <v>0</v>
      </c>
      <c r="T2411" s="100">
        <v>0</v>
      </c>
      <c r="U2411" s="98">
        <v>0</v>
      </c>
      <c r="V2411" s="101">
        <f t="shared" si="1793"/>
        <v>0</v>
      </c>
      <c r="W2411" s="100">
        <v>0</v>
      </c>
      <c r="X2411" s="98">
        <v>0</v>
      </c>
      <c r="Y2411" s="147">
        <f t="shared" si="1792"/>
        <v>0</v>
      </c>
      <c r="Z2411" s="150"/>
    </row>
    <row r="2412" spans="2:26" s="126" customFormat="1" ht="17.100000000000001" customHeight="1">
      <c r="B2412" s="118"/>
      <c r="C2412" s="119"/>
      <c r="D2412" s="120"/>
      <c r="E2412" s="121"/>
      <c r="F2412" s="122"/>
      <c r="G2412" s="123"/>
      <c r="H2412" s="401" t="s">
        <v>201</v>
      </c>
      <c r="I2412" s="402"/>
      <c r="J2412" s="124">
        <f>SUM(J2405:J2411)</f>
        <v>0</v>
      </c>
      <c r="K2412" s="401" t="s">
        <v>201</v>
      </c>
      <c r="L2412" s="402"/>
      <c r="M2412" s="124">
        <f>SUM(M2405:M2411)</f>
        <v>0</v>
      </c>
      <c r="N2412" s="401" t="s">
        <v>201</v>
      </c>
      <c r="O2412" s="402"/>
      <c r="P2412" s="124">
        <f>SUM(P2405:P2411)</f>
        <v>0</v>
      </c>
      <c r="Q2412" s="401" t="s">
        <v>201</v>
      </c>
      <c r="R2412" s="402"/>
      <c r="S2412" s="124">
        <f>SUM(S2405:S2411)</f>
        <v>0</v>
      </c>
      <c r="T2412" s="401" t="s">
        <v>201</v>
      </c>
      <c r="U2412" s="402"/>
      <c r="V2412" s="124">
        <f>SUM(V2405:V2411)</f>
        <v>0</v>
      </c>
      <c r="W2412" s="401" t="s">
        <v>201</v>
      </c>
      <c r="X2412" s="402"/>
      <c r="Y2412" s="127">
        <f>SUM(Y2405:Y2411)</f>
        <v>0</v>
      </c>
      <c r="Z2412" s="151"/>
    </row>
    <row r="2413" spans="2:26" s="35" customFormat="1" ht="17.100000000000001" customHeight="1">
      <c r="B2413" s="105"/>
      <c r="C2413" s="54">
        <f>'2. Rekap Back Up Beton X'!C320</f>
        <v>29900</v>
      </c>
      <c r="D2413" s="96">
        <f>'2. Rekap Back Up Beton X'!D320</f>
        <v>30000</v>
      </c>
      <c r="E2413" s="111">
        <f>'2. Rekap Back Up Beton X'!E320</f>
        <v>3</v>
      </c>
      <c r="F2413" s="112">
        <f>(100/((D2413-C2413)*E2413))*((J2420*0.5)+(M2420*1)+(P2420*2)+(S2420*20)+(V2420*15)+(Y2420*1.5))</f>
        <v>0</v>
      </c>
      <c r="G2413" s="113" t="str">
        <f>IF(F2413&lt;=25,"B",IF(F2413&lt;=75,"S",IF(F2413&lt;=100,"RR","RB")))</f>
        <v>B</v>
      </c>
      <c r="H2413" s="100">
        <v>0</v>
      </c>
      <c r="I2413" s="98">
        <v>0</v>
      </c>
      <c r="J2413" s="101">
        <f t="shared" ref="J2413:J2419" si="1794">H2413*I2413</f>
        <v>0</v>
      </c>
      <c r="K2413" s="100">
        <v>0</v>
      </c>
      <c r="L2413" s="98">
        <v>0</v>
      </c>
      <c r="M2413" s="101">
        <f t="shared" ref="M2413:M2419" si="1795">K2413*L2413</f>
        <v>0</v>
      </c>
      <c r="N2413" s="100">
        <v>0</v>
      </c>
      <c r="O2413" s="98">
        <v>4</v>
      </c>
      <c r="P2413" s="101">
        <f t="shared" ref="P2413:P2419" si="1796">N2413*O2413</f>
        <v>0</v>
      </c>
      <c r="Q2413" s="100">
        <v>0</v>
      </c>
      <c r="R2413" s="98">
        <v>0</v>
      </c>
      <c r="S2413" s="101">
        <f t="shared" ref="S2413:S2419" si="1797">Q2413*R2413</f>
        <v>0</v>
      </c>
      <c r="T2413" s="100">
        <v>0</v>
      </c>
      <c r="U2413" s="98">
        <v>0</v>
      </c>
      <c r="V2413" s="101">
        <f>T2413*U2413</f>
        <v>0</v>
      </c>
      <c r="W2413" s="100">
        <v>0</v>
      </c>
      <c r="X2413" s="98">
        <v>0</v>
      </c>
      <c r="Y2413" s="147">
        <f t="shared" ref="Y2413:Y2419" si="1798">W2413*X2413</f>
        <v>0</v>
      </c>
      <c r="Z2413" s="150"/>
    </row>
    <row r="2414" spans="2:26" s="35" customFormat="1" ht="17.100000000000001" customHeight="1">
      <c r="B2414" s="105"/>
      <c r="C2414" s="54"/>
      <c r="D2414" s="96"/>
      <c r="E2414" s="111"/>
      <c r="F2414" s="112"/>
      <c r="G2414" s="113"/>
      <c r="H2414" s="100">
        <v>0</v>
      </c>
      <c r="I2414" s="98">
        <v>0</v>
      </c>
      <c r="J2414" s="101">
        <f t="shared" si="1794"/>
        <v>0</v>
      </c>
      <c r="K2414" s="100">
        <v>0</v>
      </c>
      <c r="L2414" s="98">
        <v>0</v>
      </c>
      <c r="M2414" s="101">
        <f t="shared" si="1795"/>
        <v>0</v>
      </c>
      <c r="N2414" s="100">
        <v>0</v>
      </c>
      <c r="O2414" s="98">
        <v>0</v>
      </c>
      <c r="P2414" s="101">
        <f t="shared" si="1796"/>
        <v>0</v>
      </c>
      <c r="Q2414" s="100">
        <v>0</v>
      </c>
      <c r="R2414" s="98">
        <v>0</v>
      </c>
      <c r="S2414" s="101">
        <f t="shared" si="1797"/>
        <v>0</v>
      </c>
      <c r="T2414" s="100">
        <v>0</v>
      </c>
      <c r="U2414" s="98">
        <v>0</v>
      </c>
      <c r="V2414" s="101">
        <f t="shared" ref="V2414:V2419" si="1799">T2414*U2414</f>
        <v>0</v>
      </c>
      <c r="W2414" s="100">
        <v>0</v>
      </c>
      <c r="X2414" s="98">
        <v>0</v>
      </c>
      <c r="Y2414" s="147">
        <f t="shared" si="1798"/>
        <v>0</v>
      </c>
      <c r="Z2414" s="150"/>
    </row>
    <row r="2415" spans="2:26" s="35" customFormat="1" ht="17.100000000000001" customHeight="1">
      <c r="B2415" s="105"/>
      <c r="C2415" s="54"/>
      <c r="D2415" s="96"/>
      <c r="E2415" s="111"/>
      <c r="F2415" s="112"/>
      <c r="G2415" s="113"/>
      <c r="H2415" s="100">
        <v>0</v>
      </c>
      <c r="I2415" s="98">
        <v>0</v>
      </c>
      <c r="J2415" s="101">
        <f t="shared" si="1794"/>
        <v>0</v>
      </c>
      <c r="K2415" s="100">
        <v>0</v>
      </c>
      <c r="L2415" s="98">
        <v>0</v>
      </c>
      <c r="M2415" s="101">
        <f t="shared" si="1795"/>
        <v>0</v>
      </c>
      <c r="N2415" s="100">
        <v>0</v>
      </c>
      <c r="O2415" s="98">
        <v>0</v>
      </c>
      <c r="P2415" s="101">
        <f t="shared" si="1796"/>
        <v>0</v>
      </c>
      <c r="Q2415" s="100">
        <v>0</v>
      </c>
      <c r="R2415" s="98">
        <v>0</v>
      </c>
      <c r="S2415" s="101">
        <f t="shared" si="1797"/>
        <v>0</v>
      </c>
      <c r="T2415" s="100">
        <v>0</v>
      </c>
      <c r="U2415" s="98">
        <v>0</v>
      </c>
      <c r="V2415" s="101">
        <f t="shared" si="1799"/>
        <v>0</v>
      </c>
      <c r="W2415" s="100">
        <v>0</v>
      </c>
      <c r="X2415" s="98">
        <v>0</v>
      </c>
      <c r="Y2415" s="147">
        <f t="shared" si="1798"/>
        <v>0</v>
      </c>
      <c r="Z2415" s="150"/>
    </row>
    <row r="2416" spans="2:26" s="35" customFormat="1" ht="17.100000000000001" customHeight="1">
      <c r="B2416" s="105"/>
      <c r="C2416" s="54"/>
      <c r="D2416" s="96"/>
      <c r="E2416" s="111"/>
      <c r="F2416" s="112"/>
      <c r="G2416" s="113"/>
      <c r="H2416" s="100">
        <v>0</v>
      </c>
      <c r="I2416" s="98">
        <v>0</v>
      </c>
      <c r="J2416" s="101">
        <f t="shared" si="1794"/>
        <v>0</v>
      </c>
      <c r="K2416" s="100">
        <v>0</v>
      </c>
      <c r="L2416" s="98">
        <v>0</v>
      </c>
      <c r="M2416" s="101">
        <f t="shared" si="1795"/>
        <v>0</v>
      </c>
      <c r="N2416" s="100">
        <v>0</v>
      </c>
      <c r="O2416" s="98">
        <v>0</v>
      </c>
      <c r="P2416" s="101">
        <f t="shared" si="1796"/>
        <v>0</v>
      </c>
      <c r="Q2416" s="100">
        <v>0</v>
      </c>
      <c r="R2416" s="98">
        <v>0</v>
      </c>
      <c r="S2416" s="101">
        <f t="shared" si="1797"/>
        <v>0</v>
      </c>
      <c r="T2416" s="100">
        <v>0</v>
      </c>
      <c r="U2416" s="98">
        <v>0</v>
      </c>
      <c r="V2416" s="101">
        <f t="shared" si="1799"/>
        <v>0</v>
      </c>
      <c r="W2416" s="100">
        <v>0</v>
      </c>
      <c r="X2416" s="98">
        <v>0</v>
      </c>
      <c r="Y2416" s="147">
        <f t="shared" si="1798"/>
        <v>0</v>
      </c>
      <c r="Z2416" s="150"/>
    </row>
    <row r="2417" spans="2:26" s="35" customFormat="1" ht="17.100000000000001" customHeight="1">
      <c r="B2417" s="105"/>
      <c r="C2417" s="54"/>
      <c r="D2417" s="96"/>
      <c r="E2417" s="111"/>
      <c r="F2417" s="112"/>
      <c r="G2417" s="113"/>
      <c r="H2417" s="100">
        <v>0</v>
      </c>
      <c r="I2417" s="98">
        <v>0</v>
      </c>
      <c r="J2417" s="101">
        <f t="shared" si="1794"/>
        <v>0</v>
      </c>
      <c r="K2417" s="100">
        <v>0</v>
      </c>
      <c r="L2417" s="98">
        <v>0</v>
      </c>
      <c r="M2417" s="101">
        <f t="shared" si="1795"/>
        <v>0</v>
      </c>
      <c r="N2417" s="100">
        <v>0</v>
      </c>
      <c r="O2417" s="98">
        <v>0</v>
      </c>
      <c r="P2417" s="101">
        <f t="shared" si="1796"/>
        <v>0</v>
      </c>
      <c r="Q2417" s="100">
        <v>0</v>
      </c>
      <c r="R2417" s="98">
        <v>0</v>
      </c>
      <c r="S2417" s="101">
        <f t="shared" si="1797"/>
        <v>0</v>
      </c>
      <c r="T2417" s="100">
        <v>0</v>
      </c>
      <c r="U2417" s="98">
        <v>0</v>
      </c>
      <c r="V2417" s="101">
        <f t="shared" si="1799"/>
        <v>0</v>
      </c>
      <c r="W2417" s="100">
        <v>0</v>
      </c>
      <c r="X2417" s="98">
        <v>0</v>
      </c>
      <c r="Y2417" s="147">
        <f t="shared" si="1798"/>
        <v>0</v>
      </c>
      <c r="Z2417" s="150"/>
    </row>
    <row r="2418" spans="2:26" s="35" customFormat="1" ht="17.100000000000001" customHeight="1">
      <c r="B2418" s="105"/>
      <c r="C2418" s="54"/>
      <c r="D2418" s="96"/>
      <c r="E2418" s="111"/>
      <c r="F2418" s="112"/>
      <c r="G2418" s="113"/>
      <c r="H2418" s="100">
        <v>0</v>
      </c>
      <c r="I2418" s="98">
        <v>0</v>
      </c>
      <c r="J2418" s="101">
        <f t="shared" si="1794"/>
        <v>0</v>
      </c>
      <c r="K2418" s="100">
        <v>0</v>
      </c>
      <c r="L2418" s="98">
        <v>0</v>
      </c>
      <c r="M2418" s="101">
        <f t="shared" si="1795"/>
        <v>0</v>
      </c>
      <c r="N2418" s="100">
        <v>0</v>
      </c>
      <c r="O2418" s="98">
        <v>0</v>
      </c>
      <c r="P2418" s="101">
        <f t="shared" si="1796"/>
        <v>0</v>
      </c>
      <c r="Q2418" s="100">
        <v>0</v>
      </c>
      <c r="R2418" s="98">
        <v>0</v>
      </c>
      <c r="S2418" s="101">
        <f t="shared" si="1797"/>
        <v>0</v>
      </c>
      <c r="T2418" s="100">
        <v>0</v>
      </c>
      <c r="U2418" s="98">
        <v>0</v>
      </c>
      <c r="V2418" s="101">
        <f t="shared" si="1799"/>
        <v>0</v>
      </c>
      <c r="W2418" s="100">
        <v>0</v>
      </c>
      <c r="X2418" s="98">
        <v>0</v>
      </c>
      <c r="Y2418" s="147">
        <f t="shared" si="1798"/>
        <v>0</v>
      </c>
      <c r="Z2418" s="150"/>
    </row>
    <row r="2419" spans="2:26" s="35" customFormat="1" ht="17.100000000000001" customHeight="1">
      <c r="B2419" s="105"/>
      <c r="C2419" s="54"/>
      <c r="D2419" s="96"/>
      <c r="E2419" s="111"/>
      <c r="F2419" s="112"/>
      <c r="G2419" s="113"/>
      <c r="H2419" s="100">
        <v>0</v>
      </c>
      <c r="I2419" s="98">
        <v>0</v>
      </c>
      <c r="J2419" s="101">
        <f t="shared" si="1794"/>
        <v>0</v>
      </c>
      <c r="K2419" s="100">
        <v>0</v>
      </c>
      <c r="L2419" s="98">
        <v>0</v>
      </c>
      <c r="M2419" s="101">
        <f t="shared" si="1795"/>
        <v>0</v>
      </c>
      <c r="N2419" s="100">
        <v>0</v>
      </c>
      <c r="O2419" s="98">
        <v>0</v>
      </c>
      <c r="P2419" s="101">
        <f t="shared" si="1796"/>
        <v>0</v>
      </c>
      <c r="Q2419" s="100">
        <v>0</v>
      </c>
      <c r="R2419" s="98">
        <v>0</v>
      </c>
      <c r="S2419" s="101">
        <f t="shared" si="1797"/>
        <v>0</v>
      </c>
      <c r="T2419" s="100">
        <v>0</v>
      </c>
      <c r="U2419" s="98">
        <v>0</v>
      </c>
      <c r="V2419" s="101">
        <f t="shared" si="1799"/>
        <v>0</v>
      </c>
      <c r="W2419" s="100">
        <v>0</v>
      </c>
      <c r="X2419" s="98">
        <v>0</v>
      </c>
      <c r="Y2419" s="147">
        <f t="shared" si="1798"/>
        <v>0</v>
      </c>
      <c r="Z2419" s="150"/>
    </row>
    <row r="2420" spans="2:26" s="126" customFormat="1" ht="17.100000000000001" customHeight="1" thickBot="1">
      <c r="B2420" s="128"/>
      <c r="C2420" s="154"/>
      <c r="D2420" s="155"/>
      <c r="E2420" s="156"/>
      <c r="F2420" s="129"/>
      <c r="G2420" s="130"/>
      <c r="H2420" s="403" t="s">
        <v>201</v>
      </c>
      <c r="I2420" s="404"/>
      <c r="J2420" s="131">
        <f>SUM(J2413:J2419)</f>
        <v>0</v>
      </c>
      <c r="K2420" s="403" t="s">
        <v>201</v>
      </c>
      <c r="L2420" s="404"/>
      <c r="M2420" s="131">
        <f>SUM(M2413:M2419)</f>
        <v>0</v>
      </c>
      <c r="N2420" s="403" t="s">
        <v>201</v>
      </c>
      <c r="O2420" s="404"/>
      <c r="P2420" s="131">
        <f>SUM(P2413:P2419)</f>
        <v>0</v>
      </c>
      <c r="Q2420" s="403" t="s">
        <v>201</v>
      </c>
      <c r="R2420" s="404"/>
      <c r="S2420" s="131">
        <f>SUM(S2413:S2419)</f>
        <v>0</v>
      </c>
      <c r="T2420" s="403" t="s">
        <v>201</v>
      </c>
      <c r="U2420" s="404"/>
      <c r="V2420" s="131">
        <f>SUM(V2413:V2419)</f>
        <v>0</v>
      </c>
      <c r="W2420" s="403" t="s">
        <v>201</v>
      </c>
      <c r="X2420" s="404"/>
      <c r="Y2420" s="132">
        <f>SUM(Y2413:Y2419)</f>
        <v>0</v>
      </c>
      <c r="Z2420" s="152"/>
    </row>
    <row r="2421" spans="2:26" s="35" customFormat="1" ht="17.100000000000001" customHeight="1">
      <c r="B2421" s="114"/>
      <c r="C2421" s="157">
        <f>'2. Rekap Back Up Beton X'!C321</f>
        <v>30000</v>
      </c>
      <c r="D2421" s="158">
        <f>'2. Rekap Back Up Beton X'!D321</f>
        <v>30100</v>
      </c>
      <c r="E2421" s="159">
        <f>'2. Rekap Back Up Beton X'!E321</f>
        <v>3</v>
      </c>
      <c r="F2421" s="115">
        <f>(100/((D2421-C2421)*E2421))*((J2428*0.5)+(M2428*1)+(P2428*2)+(S2428*20)+(V2428*15)+(Y2428*1.5))</f>
        <v>0</v>
      </c>
      <c r="G2421" s="116" t="str">
        <f>IF(F2421&lt;=25,"B",IF(F2421&lt;=75,"S",IF(F2421&lt;=100,"RR","RB")))</f>
        <v>B</v>
      </c>
      <c r="H2421" s="135">
        <v>0</v>
      </c>
      <c r="I2421" s="136">
        <v>0</v>
      </c>
      <c r="J2421" s="137">
        <f t="shared" ref="J2421:J2427" si="1800">H2421*I2421</f>
        <v>0</v>
      </c>
      <c r="K2421" s="135">
        <v>0</v>
      </c>
      <c r="L2421" s="136">
        <v>0</v>
      </c>
      <c r="M2421" s="137">
        <f t="shared" ref="M2421:M2427" si="1801">K2421*L2421</f>
        <v>0</v>
      </c>
      <c r="N2421" s="135">
        <v>0</v>
      </c>
      <c r="O2421" s="136">
        <v>4</v>
      </c>
      <c r="P2421" s="137">
        <f t="shared" ref="P2421:P2427" si="1802">N2421*O2421</f>
        <v>0</v>
      </c>
      <c r="Q2421" s="135">
        <v>0</v>
      </c>
      <c r="R2421" s="136">
        <v>0</v>
      </c>
      <c r="S2421" s="137">
        <f t="shared" ref="S2421:S2427" si="1803">Q2421*R2421</f>
        <v>0</v>
      </c>
      <c r="T2421" s="135">
        <v>0</v>
      </c>
      <c r="U2421" s="136">
        <v>0</v>
      </c>
      <c r="V2421" s="137">
        <f>T2421*U2421</f>
        <v>0</v>
      </c>
      <c r="W2421" s="135">
        <v>0</v>
      </c>
      <c r="X2421" s="136">
        <v>0</v>
      </c>
      <c r="Y2421" s="148">
        <f t="shared" ref="Y2421:Y2427" si="1804">W2421*X2421</f>
        <v>0</v>
      </c>
      <c r="Z2421" s="153"/>
    </row>
    <row r="2422" spans="2:26" s="35" customFormat="1" ht="17.100000000000001" customHeight="1">
      <c r="B2422" s="105"/>
      <c r="C2422" s="54"/>
      <c r="D2422" s="96"/>
      <c r="E2422" s="111"/>
      <c r="F2422" s="112"/>
      <c r="G2422" s="113"/>
      <c r="H2422" s="100">
        <v>0</v>
      </c>
      <c r="I2422" s="98">
        <v>0</v>
      </c>
      <c r="J2422" s="101">
        <f t="shared" si="1800"/>
        <v>0</v>
      </c>
      <c r="K2422" s="100">
        <v>0</v>
      </c>
      <c r="L2422" s="98">
        <v>0</v>
      </c>
      <c r="M2422" s="101">
        <f t="shared" si="1801"/>
        <v>0</v>
      </c>
      <c r="N2422" s="100">
        <v>0</v>
      </c>
      <c r="O2422" s="98">
        <v>0</v>
      </c>
      <c r="P2422" s="101">
        <f t="shared" si="1802"/>
        <v>0</v>
      </c>
      <c r="Q2422" s="100">
        <v>0</v>
      </c>
      <c r="R2422" s="98">
        <v>0</v>
      </c>
      <c r="S2422" s="101">
        <f t="shared" si="1803"/>
        <v>0</v>
      </c>
      <c r="T2422" s="100">
        <v>0</v>
      </c>
      <c r="U2422" s="98">
        <v>0</v>
      </c>
      <c r="V2422" s="101">
        <f t="shared" ref="V2422:V2427" si="1805">T2422*U2422</f>
        <v>0</v>
      </c>
      <c r="W2422" s="100">
        <v>0</v>
      </c>
      <c r="X2422" s="98">
        <v>0</v>
      </c>
      <c r="Y2422" s="147">
        <f t="shared" si="1804"/>
        <v>0</v>
      </c>
      <c r="Z2422" s="150"/>
    </row>
    <row r="2423" spans="2:26" s="35" customFormat="1" ht="17.100000000000001" customHeight="1">
      <c r="B2423" s="105"/>
      <c r="C2423" s="54"/>
      <c r="D2423" s="96"/>
      <c r="E2423" s="111"/>
      <c r="F2423" s="112"/>
      <c r="G2423" s="113"/>
      <c r="H2423" s="100">
        <v>0</v>
      </c>
      <c r="I2423" s="98">
        <v>0</v>
      </c>
      <c r="J2423" s="101">
        <f t="shared" si="1800"/>
        <v>0</v>
      </c>
      <c r="K2423" s="100">
        <v>0</v>
      </c>
      <c r="L2423" s="98">
        <v>0</v>
      </c>
      <c r="M2423" s="101">
        <f t="shared" si="1801"/>
        <v>0</v>
      </c>
      <c r="N2423" s="100">
        <v>0</v>
      </c>
      <c r="O2423" s="98">
        <v>0</v>
      </c>
      <c r="P2423" s="101">
        <f t="shared" si="1802"/>
        <v>0</v>
      </c>
      <c r="Q2423" s="100">
        <v>0</v>
      </c>
      <c r="R2423" s="98">
        <v>0</v>
      </c>
      <c r="S2423" s="101">
        <f t="shared" si="1803"/>
        <v>0</v>
      </c>
      <c r="T2423" s="100">
        <v>0</v>
      </c>
      <c r="U2423" s="98">
        <v>0</v>
      </c>
      <c r="V2423" s="101">
        <f t="shared" si="1805"/>
        <v>0</v>
      </c>
      <c r="W2423" s="100">
        <v>0</v>
      </c>
      <c r="X2423" s="98">
        <v>0</v>
      </c>
      <c r="Y2423" s="147">
        <f t="shared" si="1804"/>
        <v>0</v>
      </c>
      <c r="Z2423" s="150"/>
    </row>
    <row r="2424" spans="2:26" s="35" customFormat="1" ht="17.100000000000001" customHeight="1">
      <c r="B2424" s="105"/>
      <c r="C2424" s="54"/>
      <c r="D2424" s="96"/>
      <c r="E2424" s="111"/>
      <c r="F2424" s="112"/>
      <c r="G2424" s="113"/>
      <c r="H2424" s="100">
        <v>0</v>
      </c>
      <c r="I2424" s="98">
        <v>0</v>
      </c>
      <c r="J2424" s="101">
        <f t="shared" si="1800"/>
        <v>0</v>
      </c>
      <c r="K2424" s="100">
        <v>0</v>
      </c>
      <c r="L2424" s="98">
        <v>0</v>
      </c>
      <c r="M2424" s="101">
        <f t="shared" si="1801"/>
        <v>0</v>
      </c>
      <c r="N2424" s="100">
        <v>0</v>
      </c>
      <c r="O2424" s="98">
        <v>0</v>
      </c>
      <c r="P2424" s="101">
        <f t="shared" si="1802"/>
        <v>0</v>
      </c>
      <c r="Q2424" s="100">
        <v>0</v>
      </c>
      <c r="R2424" s="98">
        <v>0</v>
      </c>
      <c r="S2424" s="101">
        <f t="shared" si="1803"/>
        <v>0</v>
      </c>
      <c r="T2424" s="100">
        <v>0</v>
      </c>
      <c r="U2424" s="98">
        <v>0</v>
      </c>
      <c r="V2424" s="101">
        <f t="shared" si="1805"/>
        <v>0</v>
      </c>
      <c r="W2424" s="100">
        <v>0</v>
      </c>
      <c r="X2424" s="98">
        <v>0</v>
      </c>
      <c r="Y2424" s="147">
        <f t="shared" si="1804"/>
        <v>0</v>
      </c>
      <c r="Z2424" s="150"/>
    </row>
    <row r="2425" spans="2:26" s="35" customFormat="1" ht="17.100000000000001" customHeight="1">
      <c r="B2425" s="105"/>
      <c r="C2425" s="54"/>
      <c r="D2425" s="96"/>
      <c r="E2425" s="111"/>
      <c r="F2425" s="112"/>
      <c r="G2425" s="113"/>
      <c r="H2425" s="100">
        <v>0</v>
      </c>
      <c r="I2425" s="98">
        <v>0</v>
      </c>
      <c r="J2425" s="101">
        <f t="shared" si="1800"/>
        <v>0</v>
      </c>
      <c r="K2425" s="100">
        <v>0</v>
      </c>
      <c r="L2425" s="98">
        <v>0</v>
      </c>
      <c r="M2425" s="101">
        <f t="shared" si="1801"/>
        <v>0</v>
      </c>
      <c r="N2425" s="100">
        <v>0</v>
      </c>
      <c r="O2425" s="98">
        <v>0</v>
      </c>
      <c r="P2425" s="101">
        <f t="shared" si="1802"/>
        <v>0</v>
      </c>
      <c r="Q2425" s="100">
        <v>0</v>
      </c>
      <c r="R2425" s="98">
        <v>0</v>
      </c>
      <c r="S2425" s="101">
        <f t="shared" si="1803"/>
        <v>0</v>
      </c>
      <c r="T2425" s="100">
        <v>0</v>
      </c>
      <c r="U2425" s="98">
        <v>0</v>
      </c>
      <c r="V2425" s="101">
        <f t="shared" si="1805"/>
        <v>0</v>
      </c>
      <c r="W2425" s="100">
        <v>0</v>
      </c>
      <c r="X2425" s="98">
        <v>0</v>
      </c>
      <c r="Y2425" s="147">
        <f t="shared" si="1804"/>
        <v>0</v>
      </c>
      <c r="Z2425" s="150"/>
    </row>
    <row r="2426" spans="2:26" s="35" customFormat="1" ht="17.100000000000001" customHeight="1">
      <c r="B2426" s="105"/>
      <c r="C2426" s="54"/>
      <c r="D2426" s="96"/>
      <c r="E2426" s="111"/>
      <c r="F2426" s="112"/>
      <c r="G2426" s="113"/>
      <c r="H2426" s="100">
        <v>0</v>
      </c>
      <c r="I2426" s="98">
        <v>0</v>
      </c>
      <c r="J2426" s="101">
        <f t="shared" si="1800"/>
        <v>0</v>
      </c>
      <c r="K2426" s="100">
        <v>0</v>
      </c>
      <c r="L2426" s="98">
        <v>0</v>
      </c>
      <c r="M2426" s="101">
        <f t="shared" si="1801"/>
        <v>0</v>
      </c>
      <c r="N2426" s="100">
        <v>0</v>
      </c>
      <c r="O2426" s="98">
        <v>0</v>
      </c>
      <c r="P2426" s="101">
        <f t="shared" si="1802"/>
        <v>0</v>
      </c>
      <c r="Q2426" s="100">
        <v>0</v>
      </c>
      <c r="R2426" s="98">
        <v>0</v>
      </c>
      <c r="S2426" s="101">
        <f t="shared" si="1803"/>
        <v>0</v>
      </c>
      <c r="T2426" s="100">
        <v>0</v>
      </c>
      <c r="U2426" s="98">
        <v>0</v>
      </c>
      <c r="V2426" s="101">
        <f t="shared" si="1805"/>
        <v>0</v>
      </c>
      <c r="W2426" s="100">
        <v>0</v>
      </c>
      <c r="X2426" s="98">
        <v>0</v>
      </c>
      <c r="Y2426" s="147">
        <f t="shared" si="1804"/>
        <v>0</v>
      </c>
      <c r="Z2426" s="150"/>
    </row>
    <row r="2427" spans="2:26" s="35" customFormat="1" ht="17.100000000000001" customHeight="1">
      <c r="B2427" s="105"/>
      <c r="C2427" s="54"/>
      <c r="D2427" s="96"/>
      <c r="E2427" s="111"/>
      <c r="F2427" s="112"/>
      <c r="G2427" s="113"/>
      <c r="H2427" s="100">
        <v>0</v>
      </c>
      <c r="I2427" s="98">
        <v>0</v>
      </c>
      <c r="J2427" s="101">
        <f t="shared" si="1800"/>
        <v>0</v>
      </c>
      <c r="K2427" s="100">
        <v>0</v>
      </c>
      <c r="L2427" s="98">
        <v>0</v>
      </c>
      <c r="M2427" s="101">
        <f t="shared" si="1801"/>
        <v>0</v>
      </c>
      <c r="N2427" s="100">
        <v>0</v>
      </c>
      <c r="O2427" s="98">
        <v>0</v>
      </c>
      <c r="P2427" s="101">
        <f t="shared" si="1802"/>
        <v>0</v>
      </c>
      <c r="Q2427" s="100">
        <v>0</v>
      </c>
      <c r="R2427" s="98">
        <v>0</v>
      </c>
      <c r="S2427" s="101">
        <f t="shared" si="1803"/>
        <v>0</v>
      </c>
      <c r="T2427" s="100">
        <v>0</v>
      </c>
      <c r="U2427" s="98">
        <v>0</v>
      </c>
      <c r="V2427" s="101">
        <f t="shared" si="1805"/>
        <v>0</v>
      </c>
      <c r="W2427" s="100">
        <v>0</v>
      </c>
      <c r="X2427" s="98">
        <v>0</v>
      </c>
      <c r="Y2427" s="147">
        <f t="shared" si="1804"/>
        <v>0</v>
      </c>
      <c r="Z2427" s="150"/>
    </row>
    <row r="2428" spans="2:26" s="126" customFormat="1" ht="17.100000000000001" customHeight="1">
      <c r="B2428" s="118"/>
      <c r="C2428" s="119"/>
      <c r="D2428" s="120"/>
      <c r="E2428" s="121"/>
      <c r="F2428" s="122"/>
      <c r="G2428" s="123"/>
      <c r="H2428" s="401" t="s">
        <v>201</v>
      </c>
      <c r="I2428" s="402"/>
      <c r="J2428" s="124">
        <f>SUM(J2421:J2427)</f>
        <v>0</v>
      </c>
      <c r="K2428" s="401" t="s">
        <v>201</v>
      </c>
      <c r="L2428" s="402"/>
      <c r="M2428" s="124">
        <f>SUM(M2421:M2427)</f>
        <v>0</v>
      </c>
      <c r="N2428" s="401" t="s">
        <v>201</v>
      </c>
      <c r="O2428" s="402"/>
      <c r="P2428" s="124">
        <f>SUM(P2421:P2427)</f>
        <v>0</v>
      </c>
      <c r="Q2428" s="401" t="s">
        <v>201</v>
      </c>
      <c r="R2428" s="402"/>
      <c r="S2428" s="124">
        <f>SUM(S2421:S2427)</f>
        <v>0</v>
      </c>
      <c r="T2428" s="401" t="s">
        <v>201</v>
      </c>
      <c r="U2428" s="402"/>
      <c r="V2428" s="124">
        <f>SUM(V2421:V2427)</f>
        <v>0</v>
      </c>
      <c r="W2428" s="401" t="s">
        <v>201</v>
      </c>
      <c r="X2428" s="402"/>
      <c r="Y2428" s="127">
        <f>SUM(Y2421:Y2427)</f>
        <v>0</v>
      </c>
      <c r="Z2428" s="151"/>
    </row>
    <row r="2429" spans="2:26" s="35" customFormat="1" ht="17.100000000000001" customHeight="1">
      <c r="B2429" s="105"/>
      <c r="C2429" s="54">
        <f>'2. Rekap Back Up Beton X'!C322</f>
        <v>30100</v>
      </c>
      <c r="D2429" s="96">
        <f>'2. Rekap Back Up Beton X'!D322</f>
        <v>30200</v>
      </c>
      <c r="E2429" s="111">
        <f>'2. Rekap Back Up Beton X'!E322</f>
        <v>3</v>
      </c>
      <c r="F2429" s="112">
        <f>(100/((D2429-C2429)*E2429))*((J2436*0.5)+(M2436*1)+(P2436*2)+(S2436*20)+(V2436*15)+(Y2436*1.5))</f>
        <v>0</v>
      </c>
      <c r="G2429" s="113" t="str">
        <f>IF(F2429&lt;=25,"B",IF(F2429&lt;=75,"S",IF(F2429&lt;=100,"RR","RB")))</f>
        <v>B</v>
      </c>
      <c r="H2429" s="100">
        <v>0</v>
      </c>
      <c r="I2429" s="98">
        <v>0</v>
      </c>
      <c r="J2429" s="101">
        <f t="shared" ref="J2429:J2435" si="1806">H2429*I2429</f>
        <v>0</v>
      </c>
      <c r="K2429" s="100">
        <v>0</v>
      </c>
      <c r="L2429" s="98">
        <v>0</v>
      </c>
      <c r="M2429" s="101">
        <f t="shared" ref="M2429:M2435" si="1807">K2429*L2429</f>
        <v>0</v>
      </c>
      <c r="N2429" s="100">
        <v>0</v>
      </c>
      <c r="O2429" s="98">
        <v>4</v>
      </c>
      <c r="P2429" s="101">
        <f t="shared" ref="P2429:P2435" si="1808">N2429*O2429</f>
        <v>0</v>
      </c>
      <c r="Q2429" s="100">
        <v>0</v>
      </c>
      <c r="R2429" s="98">
        <v>0</v>
      </c>
      <c r="S2429" s="101">
        <f t="shared" ref="S2429:S2435" si="1809">Q2429*R2429</f>
        <v>0</v>
      </c>
      <c r="T2429" s="100">
        <v>0</v>
      </c>
      <c r="U2429" s="98">
        <v>0</v>
      </c>
      <c r="V2429" s="101">
        <f>T2429*U2429</f>
        <v>0</v>
      </c>
      <c r="W2429" s="100">
        <v>0</v>
      </c>
      <c r="X2429" s="98">
        <v>0</v>
      </c>
      <c r="Y2429" s="147">
        <f t="shared" ref="Y2429:Y2435" si="1810">W2429*X2429</f>
        <v>0</v>
      </c>
      <c r="Z2429" s="150"/>
    </row>
    <row r="2430" spans="2:26" s="35" customFormat="1" ht="17.100000000000001" customHeight="1">
      <c r="B2430" s="105"/>
      <c r="C2430" s="54"/>
      <c r="D2430" s="96"/>
      <c r="E2430" s="111"/>
      <c r="F2430" s="112"/>
      <c r="G2430" s="113"/>
      <c r="H2430" s="100">
        <v>0</v>
      </c>
      <c r="I2430" s="98">
        <v>0</v>
      </c>
      <c r="J2430" s="101">
        <f t="shared" si="1806"/>
        <v>0</v>
      </c>
      <c r="K2430" s="100">
        <v>0</v>
      </c>
      <c r="L2430" s="98">
        <v>0</v>
      </c>
      <c r="M2430" s="101">
        <f t="shared" si="1807"/>
        <v>0</v>
      </c>
      <c r="N2430" s="100">
        <v>0</v>
      </c>
      <c r="O2430" s="98">
        <v>0</v>
      </c>
      <c r="P2430" s="101">
        <f t="shared" si="1808"/>
        <v>0</v>
      </c>
      <c r="Q2430" s="100">
        <v>0</v>
      </c>
      <c r="R2430" s="98">
        <v>0</v>
      </c>
      <c r="S2430" s="101">
        <f t="shared" si="1809"/>
        <v>0</v>
      </c>
      <c r="T2430" s="100">
        <v>0</v>
      </c>
      <c r="U2430" s="98">
        <v>0</v>
      </c>
      <c r="V2430" s="101">
        <f t="shared" ref="V2430:V2435" si="1811">T2430*U2430</f>
        <v>0</v>
      </c>
      <c r="W2430" s="100">
        <v>0</v>
      </c>
      <c r="X2430" s="98">
        <v>0</v>
      </c>
      <c r="Y2430" s="147">
        <f t="shared" si="1810"/>
        <v>0</v>
      </c>
      <c r="Z2430" s="150"/>
    </row>
    <row r="2431" spans="2:26" s="35" customFormat="1" ht="17.100000000000001" customHeight="1">
      <c r="B2431" s="105"/>
      <c r="C2431" s="54"/>
      <c r="D2431" s="96"/>
      <c r="E2431" s="111"/>
      <c r="F2431" s="112"/>
      <c r="G2431" s="113"/>
      <c r="H2431" s="100">
        <v>0</v>
      </c>
      <c r="I2431" s="98">
        <v>0</v>
      </c>
      <c r="J2431" s="101">
        <f t="shared" si="1806"/>
        <v>0</v>
      </c>
      <c r="K2431" s="100">
        <v>0</v>
      </c>
      <c r="L2431" s="98">
        <v>0</v>
      </c>
      <c r="M2431" s="101">
        <f t="shared" si="1807"/>
        <v>0</v>
      </c>
      <c r="N2431" s="100">
        <v>0</v>
      </c>
      <c r="O2431" s="98">
        <v>0</v>
      </c>
      <c r="P2431" s="101">
        <f t="shared" si="1808"/>
        <v>0</v>
      </c>
      <c r="Q2431" s="100">
        <v>0</v>
      </c>
      <c r="R2431" s="98">
        <v>0</v>
      </c>
      <c r="S2431" s="101">
        <f t="shared" si="1809"/>
        <v>0</v>
      </c>
      <c r="T2431" s="100">
        <v>0</v>
      </c>
      <c r="U2431" s="98">
        <v>0</v>
      </c>
      <c r="V2431" s="101">
        <f t="shared" si="1811"/>
        <v>0</v>
      </c>
      <c r="W2431" s="100">
        <v>0</v>
      </c>
      <c r="X2431" s="98">
        <v>0</v>
      </c>
      <c r="Y2431" s="147">
        <f t="shared" si="1810"/>
        <v>0</v>
      </c>
      <c r="Z2431" s="150"/>
    </row>
    <row r="2432" spans="2:26" s="35" customFormat="1" ht="17.100000000000001" customHeight="1">
      <c r="B2432" s="105"/>
      <c r="C2432" s="54"/>
      <c r="D2432" s="96"/>
      <c r="E2432" s="111"/>
      <c r="F2432" s="112"/>
      <c r="G2432" s="113"/>
      <c r="H2432" s="100">
        <v>0</v>
      </c>
      <c r="I2432" s="98">
        <v>0</v>
      </c>
      <c r="J2432" s="101">
        <f t="shared" si="1806"/>
        <v>0</v>
      </c>
      <c r="K2432" s="100">
        <v>0</v>
      </c>
      <c r="L2432" s="98">
        <v>0</v>
      </c>
      <c r="M2432" s="101">
        <f t="shared" si="1807"/>
        <v>0</v>
      </c>
      <c r="N2432" s="100">
        <v>0</v>
      </c>
      <c r="O2432" s="98">
        <v>0</v>
      </c>
      <c r="P2432" s="101">
        <f t="shared" si="1808"/>
        <v>0</v>
      </c>
      <c r="Q2432" s="100">
        <v>0</v>
      </c>
      <c r="R2432" s="98">
        <v>0</v>
      </c>
      <c r="S2432" s="101">
        <f t="shared" si="1809"/>
        <v>0</v>
      </c>
      <c r="T2432" s="100">
        <v>0</v>
      </c>
      <c r="U2432" s="98">
        <v>0</v>
      </c>
      <c r="V2432" s="101">
        <f t="shared" si="1811"/>
        <v>0</v>
      </c>
      <c r="W2432" s="100">
        <v>0</v>
      </c>
      <c r="X2432" s="98">
        <v>0</v>
      </c>
      <c r="Y2432" s="147">
        <f t="shared" si="1810"/>
        <v>0</v>
      </c>
      <c r="Z2432" s="150"/>
    </row>
    <row r="2433" spans="2:26" s="35" customFormat="1" ht="17.100000000000001" customHeight="1">
      <c r="B2433" s="105"/>
      <c r="C2433" s="54"/>
      <c r="D2433" s="96"/>
      <c r="E2433" s="111"/>
      <c r="F2433" s="112"/>
      <c r="G2433" s="113"/>
      <c r="H2433" s="100">
        <v>0</v>
      </c>
      <c r="I2433" s="98">
        <v>0</v>
      </c>
      <c r="J2433" s="101">
        <f t="shared" si="1806"/>
        <v>0</v>
      </c>
      <c r="K2433" s="100">
        <v>0</v>
      </c>
      <c r="L2433" s="98">
        <v>0</v>
      </c>
      <c r="M2433" s="101">
        <f t="shared" si="1807"/>
        <v>0</v>
      </c>
      <c r="N2433" s="100">
        <v>0</v>
      </c>
      <c r="O2433" s="98">
        <v>0</v>
      </c>
      <c r="P2433" s="101">
        <f t="shared" si="1808"/>
        <v>0</v>
      </c>
      <c r="Q2433" s="100">
        <v>0</v>
      </c>
      <c r="R2433" s="98">
        <v>0</v>
      </c>
      <c r="S2433" s="101">
        <f t="shared" si="1809"/>
        <v>0</v>
      </c>
      <c r="T2433" s="100">
        <v>0</v>
      </c>
      <c r="U2433" s="98">
        <v>0</v>
      </c>
      <c r="V2433" s="101">
        <f t="shared" si="1811"/>
        <v>0</v>
      </c>
      <c r="W2433" s="100">
        <v>0</v>
      </c>
      <c r="X2433" s="98">
        <v>0</v>
      </c>
      <c r="Y2433" s="147">
        <f t="shared" si="1810"/>
        <v>0</v>
      </c>
      <c r="Z2433" s="150"/>
    </row>
    <row r="2434" spans="2:26" s="35" customFormat="1" ht="17.100000000000001" customHeight="1">
      <c r="B2434" s="105"/>
      <c r="C2434" s="54"/>
      <c r="D2434" s="96"/>
      <c r="E2434" s="111"/>
      <c r="F2434" s="112"/>
      <c r="G2434" s="113"/>
      <c r="H2434" s="100">
        <v>0</v>
      </c>
      <c r="I2434" s="98">
        <v>0</v>
      </c>
      <c r="J2434" s="101">
        <f t="shared" si="1806"/>
        <v>0</v>
      </c>
      <c r="K2434" s="100">
        <v>0</v>
      </c>
      <c r="L2434" s="98">
        <v>0</v>
      </c>
      <c r="M2434" s="101">
        <f t="shared" si="1807"/>
        <v>0</v>
      </c>
      <c r="N2434" s="100">
        <v>0</v>
      </c>
      <c r="O2434" s="98">
        <v>0</v>
      </c>
      <c r="P2434" s="101">
        <f t="shared" si="1808"/>
        <v>0</v>
      </c>
      <c r="Q2434" s="100">
        <v>0</v>
      </c>
      <c r="R2434" s="98">
        <v>0</v>
      </c>
      <c r="S2434" s="101">
        <f t="shared" si="1809"/>
        <v>0</v>
      </c>
      <c r="T2434" s="100">
        <v>0</v>
      </c>
      <c r="U2434" s="98">
        <v>0</v>
      </c>
      <c r="V2434" s="101">
        <f t="shared" si="1811"/>
        <v>0</v>
      </c>
      <c r="W2434" s="100">
        <v>0</v>
      </c>
      <c r="X2434" s="98">
        <v>0</v>
      </c>
      <c r="Y2434" s="147">
        <f t="shared" si="1810"/>
        <v>0</v>
      </c>
      <c r="Z2434" s="150"/>
    </row>
    <row r="2435" spans="2:26" s="35" customFormat="1" ht="17.100000000000001" customHeight="1">
      <c r="B2435" s="105"/>
      <c r="C2435" s="54"/>
      <c r="D2435" s="96"/>
      <c r="E2435" s="111"/>
      <c r="F2435" s="112"/>
      <c r="G2435" s="113"/>
      <c r="H2435" s="100">
        <v>0</v>
      </c>
      <c r="I2435" s="98">
        <v>0</v>
      </c>
      <c r="J2435" s="101">
        <f t="shared" si="1806"/>
        <v>0</v>
      </c>
      <c r="K2435" s="100">
        <v>0</v>
      </c>
      <c r="L2435" s="98">
        <v>0</v>
      </c>
      <c r="M2435" s="101">
        <f t="shared" si="1807"/>
        <v>0</v>
      </c>
      <c r="N2435" s="100">
        <v>0</v>
      </c>
      <c r="O2435" s="98">
        <v>0</v>
      </c>
      <c r="P2435" s="101">
        <f t="shared" si="1808"/>
        <v>0</v>
      </c>
      <c r="Q2435" s="100">
        <v>0</v>
      </c>
      <c r="R2435" s="98">
        <v>0</v>
      </c>
      <c r="S2435" s="101">
        <f t="shared" si="1809"/>
        <v>0</v>
      </c>
      <c r="T2435" s="100">
        <v>0</v>
      </c>
      <c r="U2435" s="98">
        <v>0</v>
      </c>
      <c r="V2435" s="101">
        <f t="shared" si="1811"/>
        <v>0</v>
      </c>
      <c r="W2435" s="100">
        <v>0</v>
      </c>
      <c r="X2435" s="98">
        <v>0</v>
      </c>
      <c r="Y2435" s="147">
        <f t="shared" si="1810"/>
        <v>0</v>
      </c>
      <c r="Z2435" s="150"/>
    </row>
    <row r="2436" spans="2:26" s="126" customFormat="1" ht="17.100000000000001" customHeight="1">
      <c r="B2436" s="118"/>
      <c r="C2436" s="119"/>
      <c r="D2436" s="120"/>
      <c r="E2436" s="121"/>
      <c r="F2436" s="122"/>
      <c r="G2436" s="123"/>
      <c r="H2436" s="401" t="s">
        <v>201</v>
      </c>
      <c r="I2436" s="402"/>
      <c r="J2436" s="124">
        <f>SUM(J2429:J2435)</f>
        <v>0</v>
      </c>
      <c r="K2436" s="401" t="s">
        <v>201</v>
      </c>
      <c r="L2436" s="402"/>
      <c r="M2436" s="124">
        <f>SUM(M2429:M2435)</f>
        <v>0</v>
      </c>
      <c r="N2436" s="401" t="s">
        <v>201</v>
      </c>
      <c r="O2436" s="402"/>
      <c r="P2436" s="124">
        <f>SUM(P2429:P2435)</f>
        <v>0</v>
      </c>
      <c r="Q2436" s="401" t="s">
        <v>201</v>
      </c>
      <c r="R2436" s="402"/>
      <c r="S2436" s="124">
        <f>SUM(S2429:S2435)</f>
        <v>0</v>
      </c>
      <c r="T2436" s="401" t="s">
        <v>201</v>
      </c>
      <c r="U2436" s="402"/>
      <c r="V2436" s="124">
        <f>SUM(V2429:V2435)</f>
        <v>0</v>
      </c>
      <c r="W2436" s="401" t="s">
        <v>201</v>
      </c>
      <c r="X2436" s="402"/>
      <c r="Y2436" s="127">
        <f>SUM(Y2429:Y2435)</f>
        <v>0</v>
      </c>
      <c r="Z2436" s="151"/>
    </row>
    <row r="2437" spans="2:26" s="35" customFormat="1" ht="17.100000000000001" customHeight="1">
      <c r="B2437" s="105"/>
      <c r="C2437" s="54">
        <f>'2. Rekap Back Up Beton X'!C323</f>
        <v>30200</v>
      </c>
      <c r="D2437" s="96">
        <f>'2. Rekap Back Up Beton X'!D323</f>
        <v>30300</v>
      </c>
      <c r="E2437" s="111">
        <f>'2. Rekap Back Up Beton X'!E323</f>
        <v>3</v>
      </c>
      <c r="F2437" s="112">
        <f>(100/((D2437-C2437)*E2437))*((J2444*0.5)+(M2444*1)+(P2444*2)+(S2444*20)+(V2444*15)+(Y2444*1.5))</f>
        <v>0</v>
      </c>
      <c r="G2437" s="113" t="str">
        <f>IF(F2437&lt;=25,"B",IF(F2437&lt;=75,"S",IF(F2437&lt;=100,"RR","RB")))</f>
        <v>B</v>
      </c>
      <c r="H2437" s="100">
        <v>0</v>
      </c>
      <c r="I2437" s="98">
        <v>0</v>
      </c>
      <c r="J2437" s="101">
        <f t="shared" ref="J2437:J2443" si="1812">H2437*I2437</f>
        <v>0</v>
      </c>
      <c r="K2437" s="100">
        <v>0</v>
      </c>
      <c r="L2437" s="98">
        <v>0</v>
      </c>
      <c r="M2437" s="101">
        <f t="shared" ref="M2437:M2443" si="1813">K2437*L2437</f>
        <v>0</v>
      </c>
      <c r="N2437" s="100">
        <v>0</v>
      </c>
      <c r="O2437" s="98">
        <v>4</v>
      </c>
      <c r="P2437" s="101">
        <f t="shared" ref="P2437:P2443" si="1814">N2437*O2437</f>
        <v>0</v>
      </c>
      <c r="Q2437" s="100">
        <v>0</v>
      </c>
      <c r="R2437" s="98">
        <v>0</v>
      </c>
      <c r="S2437" s="101">
        <f t="shared" ref="S2437:S2443" si="1815">Q2437*R2437</f>
        <v>0</v>
      </c>
      <c r="T2437" s="100">
        <v>0</v>
      </c>
      <c r="U2437" s="98">
        <v>0</v>
      </c>
      <c r="V2437" s="101">
        <f>T2437*U2437</f>
        <v>0</v>
      </c>
      <c r="W2437" s="100">
        <v>0</v>
      </c>
      <c r="X2437" s="98">
        <v>0</v>
      </c>
      <c r="Y2437" s="147">
        <f t="shared" ref="Y2437:Y2443" si="1816">W2437*X2437</f>
        <v>0</v>
      </c>
      <c r="Z2437" s="150"/>
    </row>
    <row r="2438" spans="2:26" s="35" customFormat="1" ht="17.100000000000001" customHeight="1">
      <c r="B2438" s="105"/>
      <c r="C2438" s="54"/>
      <c r="D2438" s="96"/>
      <c r="E2438" s="111"/>
      <c r="F2438" s="112"/>
      <c r="G2438" s="113"/>
      <c r="H2438" s="100">
        <v>0</v>
      </c>
      <c r="I2438" s="98">
        <v>0</v>
      </c>
      <c r="J2438" s="101">
        <f t="shared" si="1812"/>
        <v>0</v>
      </c>
      <c r="K2438" s="100">
        <v>0</v>
      </c>
      <c r="L2438" s="98">
        <v>0</v>
      </c>
      <c r="M2438" s="101">
        <f t="shared" si="1813"/>
        <v>0</v>
      </c>
      <c r="N2438" s="100">
        <v>0</v>
      </c>
      <c r="O2438" s="98">
        <v>0</v>
      </c>
      <c r="P2438" s="101">
        <f t="shared" si="1814"/>
        <v>0</v>
      </c>
      <c r="Q2438" s="100">
        <v>0</v>
      </c>
      <c r="R2438" s="98">
        <v>0</v>
      </c>
      <c r="S2438" s="101">
        <f t="shared" si="1815"/>
        <v>0</v>
      </c>
      <c r="T2438" s="100">
        <v>0</v>
      </c>
      <c r="U2438" s="98">
        <v>0</v>
      </c>
      <c r="V2438" s="101">
        <f t="shared" ref="V2438:V2443" si="1817">T2438*U2438</f>
        <v>0</v>
      </c>
      <c r="W2438" s="100">
        <v>0</v>
      </c>
      <c r="X2438" s="98">
        <v>0</v>
      </c>
      <c r="Y2438" s="147">
        <f t="shared" si="1816"/>
        <v>0</v>
      </c>
      <c r="Z2438" s="150"/>
    </row>
    <row r="2439" spans="2:26" s="35" customFormat="1" ht="17.100000000000001" customHeight="1">
      <c r="B2439" s="105"/>
      <c r="C2439" s="54"/>
      <c r="D2439" s="96"/>
      <c r="E2439" s="111"/>
      <c r="F2439" s="112"/>
      <c r="G2439" s="113"/>
      <c r="H2439" s="100">
        <v>0</v>
      </c>
      <c r="I2439" s="98">
        <v>0</v>
      </c>
      <c r="J2439" s="101">
        <f t="shared" si="1812"/>
        <v>0</v>
      </c>
      <c r="K2439" s="100">
        <v>0</v>
      </c>
      <c r="L2439" s="98">
        <v>0</v>
      </c>
      <c r="M2439" s="101">
        <f t="shared" si="1813"/>
        <v>0</v>
      </c>
      <c r="N2439" s="100">
        <v>0</v>
      </c>
      <c r="O2439" s="98">
        <v>0</v>
      </c>
      <c r="P2439" s="101">
        <f t="shared" si="1814"/>
        <v>0</v>
      </c>
      <c r="Q2439" s="100">
        <v>0</v>
      </c>
      <c r="R2439" s="98">
        <v>0</v>
      </c>
      <c r="S2439" s="101">
        <f t="shared" si="1815"/>
        <v>0</v>
      </c>
      <c r="T2439" s="100">
        <v>0</v>
      </c>
      <c r="U2439" s="98">
        <v>0</v>
      </c>
      <c r="V2439" s="101">
        <f t="shared" si="1817"/>
        <v>0</v>
      </c>
      <c r="W2439" s="100">
        <v>0</v>
      </c>
      <c r="X2439" s="98">
        <v>0</v>
      </c>
      <c r="Y2439" s="147">
        <f t="shared" si="1816"/>
        <v>0</v>
      </c>
      <c r="Z2439" s="150"/>
    </row>
    <row r="2440" spans="2:26" s="35" customFormat="1" ht="17.100000000000001" customHeight="1">
      <c r="B2440" s="105"/>
      <c r="C2440" s="54"/>
      <c r="D2440" s="96"/>
      <c r="E2440" s="111"/>
      <c r="F2440" s="112"/>
      <c r="G2440" s="113"/>
      <c r="H2440" s="100">
        <v>0</v>
      </c>
      <c r="I2440" s="98">
        <v>0</v>
      </c>
      <c r="J2440" s="101">
        <f t="shared" si="1812"/>
        <v>0</v>
      </c>
      <c r="K2440" s="100">
        <v>0</v>
      </c>
      <c r="L2440" s="98">
        <v>0</v>
      </c>
      <c r="M2440" s="101">
        <f t="shared" si="1813"/>
        <v>0</v>
      </c>
      <c r="N2440" s="100">
        <v>0</v>
      </c>
      <c r="O2440" s="98">
        <v>0</v>
      </c>
      <c r="P2440" s="101">
        <f t="shared" si="1814"/>
        <v>0</v>
      </c>
      <c r="Q2440" s="100">
        <v>0</v>
      </c>
      <c r="R2440" s="98">
        <v>0</v>
      </c>
      <c r="S2440" s="101">
        <f t="shared" si="1815"/>
        <v>0</v>
      </c>
      <c r="T2440" s="100">
        <v>0</v>
      </c>
      <c r="U2440" s="98">
        <v>0</v>
      </c>
      <c r="V2440" s="101">
        <f t="shared" si="1817"/>
        <v>0</v>
      </c>
      <c r="W2440" s="100">
        <v>0</v>
      </c>
      <c r="X2440" s="98">
        <v>0</v>
      </c>
      <c r="Y2440" s="147">
        <f t="shared" si="1816"/>
        <v>0</v>
      </c>
      <c r="Z2440" s="150"/>
    </row>
    <row r="2441" spans="2:26" s="35" customFormat="1" ht="17.100000000000001" customHeight="1">
      <c r="B2441" s="105"/>
      <c r="C2441" s="54"/>
      <c r="D2441" s="96"/>
      <c r="E2441" s="111"/>
      <c r="F2441" s="112"/>
      <c r="G2441" s="113"/>
      <c r="H2441" s="100">
        <v>0</v>
      </c>
      <c r="I2441" s="98">
        <v>0</v>
      </c>
      <c r="J2441" s="101">
        <f t="shared" si="1812"/>
        <v>0</v>
      </c>
      <c r="K2441" s="100">
        <v>0</v>
      </c>
      <c r="L2441" s="98">
        <v>0</v>
      </c>
      <c r="M2441" s="101">
        <f t="shared" si="1813"/>
        <v>0</v>
      </c>
      <c r="N2441" s="100">
        <v>0</v>
      </c>
      <c r="O2441" s="98">
        <v>0</v>
      </c>
      <c r="P2441" s="101">
        <f t="shared" si="1814"/>
        <v>0</v>
      </c>
      <c r="Q2441" s="100">
        <v>0</v>
      </c>
      <c r="R2441" s="98">
        <v>0</v>
      </c>
      <c r="S2441" s="101">
        <f t="shared" si="1815"/>
        <v>0</v>
      </c>
      <c r="T2441" s="100">
        <v>0</v>
      </c>
      <c r="U2441" s="98">
        <v>0</v>
      </c>
      <c r="V2441" s="101">
        <f t="shared" si="1817"/>
        <v>0</v>
      </c>
      <c r="W2441" s="100">
        <v>0</v>
      </c>
      <c r="X2441" s="98">
        <v>0</v>
      </c>
      <c r="Y2441" s="147">
        <f t="shared" si="1816"/>
        <v>0</v>
      </c>
      <c r="Z2441" s="150"/>
    </row>
    <row r="2442" spans="2:26" s="35" customFormat="1" ht="17.100000000000001" customHeight="1">
      <c r="B2442" s="105"/>
      <c r="C2442" s="54"/>
      <c r="D2442" s="96"/>
      <c r="E2442" s="111"/>
      <c r="F2442" s="112"/>
      <c r="G2442" s="113"/>
      <c r="H2442" s="100">
        <v>0</v>
      </c>
      <c r="I2442" s="98">
        <v>0</v>
      </c>
      <c r="J2442" s="101">
        <f t="shared" si="1812"/>
        <v>0</v>
      </c>
      <c r="K2442" s="100">
        <v>0</v>
      </c>
      <c r="L2442" s="98">
        <v>0</v>
      </c>
      <c r="M2442" s="101">
        <f t="shared" si="1813"/>
        <v>0</v>
      </c>
      <c r="N2442" s="100">
        <v>0</v>
      </c>
      <c r="O2442" s="98">
        <v>0</v>
      </c>
      <c r="P2442" s="101">
        <f t="shared" si="1814"/>
        <v>0</v>
      </c>
      <c r="Q2442" s="100">
        <v>0</v>
      </c>
      <c r="R2442" s="98">
        <v>0</v>
      </c>
      <c r="S2442" s="101">
        <f t="shared" si="1815"/>
        <v>0</v>
      </c>
      <c r="T2442" s="100">
        <v>0</v>
      </c>
      <c r="U2442" s="98">
        <v>0</v>
      </c>
      <c r="V2442" s="101">
        <f t="shared" si="1817"/>
        <v>0</v>
      </c>
      <c r="W2442" s="100">
        <v>0</v>
      </c>
      <c r="X2442" s="98">
        <v>0</v>
      </c>
      <c r="Y2442" s="147">
        <f t="shared" si="1816"/>
        <v>0</v>
      </c>
      <c r="Z2442" s="150"/>
    </row>
    <row r="2443" spans="2:26" s="35" customFormat="1" ht="17.100000000000001" customHeight="1">
      <c r="B2443" s="105"/>
      <c r="C2443" s="54"/>
      <c r="D2443" s="96"/>
      <c r="E2443" s="111"/>
      <c r="F2443" s="112"/>
      <c r="G2443" s="113"/>
      <c r="H2443" s="100">
        <v>0</v>
      </c>
      <c r="I2443" s="98">
        <v>0</v>
      </c>
      <c r="J2443" s="101">
        <f t="shared" si="1812"/>
        <v>0</v>
      </c>
      <c r="K2443" s="100">
        <v>0</v>
      </c>
      <c r="L2443" s="98">
        <v>0</v>
      </c>
      <c r="M2443" s="101">
        <f t="shared" si="1813"/>
        <v>0</v>
      </c>
      <c r="N2443" s="100">
        <v>0</v>
      </c>
      <c r="O2443" s="98">
        <v>0</v>
      </c>
      <c r="P2443" s="101">
        <f t="shared" si="1814"/>
        <v>0</v>
      </c>
      <c r="Q2443" s="100">
        <v>0</v>
      </c>
      <c r="R2443" s="98">
        <v>0</v>
      </c>
      <c r="S2443" s="101">
        <f t="shared" si="1815"/>
        <v>0</v>
      </c>
      <c r="T2443" s="100">
        <v>0</v>
      </c>
      <c r="U2443" s="98">
        <v>0</v>
      </c>
      <c r="V2443" s="101">
        <f t="shared" si="1817"/>
        <v>0</v>
      </c>
      <c r="W2443" s="100">
        <v>0</v>
      </c>
      <c r="X2443" s="98">
        <v>0</v>
      </c>
      <c r="Y2443" s="147">
        <f t="shared" si="1816"/>
        <v>0</v>
      </c>
      <c r="Z2443" s="150"/>
    </row>
    <row r="2444" spans="2:26" s="126" customFormat="1" ht="17.100000000000001" customHeight="1">
      <c r="B2444" s="118"/>
      <c r="C2444" s="119"/>
      <c r="D2444" s="120"/>
      <c r="E2444" s="121"/>
      <c r="F2444" s="122"/>
      <c r="G2444" s="123"/>
      <c r="H2444" s="401" t="s">
        <v>201</v>
      </c>
      <c r="I2444" s="402"/>
      <c r="J2444" s="124">
        <f>SUM(J2437:J2443)</f>
        <v>0</v>
      </c>
      <c r="K2444" s="401" t="s">
        <v>201</v>
      </c>
      <c r="L2444" s="402"/>
      <c r="M2444" s="124">
        <f>SUM(M2437:M2443)</f>
        <v>0</v>
      </c>
      <c r="N2444" s="401" t="s">
        <v>201</v>
      </c>
      <c r="O2444" s="402"/>
      <c r="P2444" s="124">
        <f>SUM(P2437:P2443)</f>
        <v>0</v>
      </c>
      <c r="Q2444" s="401" t="s">
        <v>201</v>
      </c>
      <c r="R2444" s="402"/>
      <c r="S2444" s="124">
        <f>SUM(S2437:S2443)</f>
        <v>0</v>
      </c>
      <c r="T2444" s="401" t="s">
        <v>201</v>
      </c>
      <c r="U2444" s="402"/>
      <c r="V2444" s="124">
        <f>SUM(V2437:V2443)</f>
        <v>0</v>
      </c>
      <c r="W2444" s="401" t="s">
        <v>201</v>
      </c>
      <c r="X2444" s="402"/>
      <c r="Y2444" s="127">
        <f>SUM(Y2437:Y2443)</f>
        <v>0</v>
      </c>
      <c r="Z2444" s="151"/>
    </row>
    <row r="2445" spans="2:26" s="35" customFormat="1" ht="17.100000000000001" customHeight="1">
      <c r="B2445" s="105"/>
      <c r="C2445" s="54">
        <f>'2. Rekap Back Up Beton X'!C324</f>
        <v>30300</v>
      </c>
      <c r="D2445" s="96">
        <f>'2. Rekap Back Up Beton X'!D324</f>
        <v>30400</v>
      </c>
      <c r="E2445" s="111">
        <f>'2. Rekap Back Up Beton X'!E324</f>
        <v>3</v>
      </c>
      <c r="F2445" s="112">
        <f>(100/((D2445-C2445)*E2445))*((J2452*0.5)+(M2452*1)+(P2452*2)+(S2452*20)+(V2452*15)+(Y2452*1.5))</f>
        <v>0</v>
      </c>
      <c r="G2445" s="113" t="str">
        <f>IF(F2445&lt;=25,"B",IF(F2445&lt;=75,"S",IF(F2445&lt;=100,"RR","RB")))</f>
        <v>B</v>
      </c>
      <c r="H2445" s="100">
        <v>0</v>
      </c>
      <c r="I2445" s="98">
        <v>0</v>
      </c>
      <c r="J2445" s="101">
        <f t="shared" ref="J2445:J2451" si="1818">H2445*I2445</f>
        <v>0</v>
      </c>
      <c r="K2445" s="100">
        <v>0</v>
      </c>
      <c r="L2445" s="98">
        <v>0</v>
      </c>
      <c r="M2445" s="101">
        <f t="shared" ref="M2445:M2451" si="1819">K2445*L2445</f>
        <v>0</v>
      </c>
      <c r="N2445" s="100">
        <v>0</v>
      </c>
      <c r="O2445" s="98">
        <v>4</v>
      </c>
      <c r="P2445" s="101">
        <f t="shared" ref="P2445:P2451" si="1820">N2445*O2445</f>
        <v>0</v>
      </c>
      <c r="Q2445" s="100">
        <v>0</v>
      </c>
      <c r="R2445" s="98">
        <v>0</v>
      </c>
      <c r="S2445" s="101">
        <f t="shared" ref="S2445:S2451" si="1821">Q2445*R2445</f>
        <v>0</v>
      </c>
      <c r="T2445" s="100">
        <v>0</v>
      </c>
      <c r="U2445" s="98">
        <v>0</v>
      </c>
      <c r="V2445" s="101">
        <f>T2445*U2445</f>
        <v>0</v>
      </c>
      <c r="W2445" s="100">
        <v>0</v>
      </c>
      <c r="X2445" s="98">
        <v>0</v>
      </c>
      <c r="Y2445" s="147">
        <f t="shared" ref="Y2445:Y2451" si="1822">W2445*X2445</f>
        <v>0</v>
      </c>
      <c r="Z2445" s="150"/>
    </row>
    <row r="2446" spans="2:26" s="35" customFormat="1" ht="17.100000000000001" customHeight="1">
      <c r="B2446" s="105"/>
      <c r="C2446" s="54"/>
      <c r="D2446" s="96"/>
      <c r="E2446" s="111"/>
      <c r="F2446" s="112"/>
      <c r="G2446" s="113"/>
      <c r="H2446" s="100">
        <v>0</v>
      </c>
      <c r="I2446" s="98">
        <v>0</v>
      </c>
      <c r="J2446" s="101">
        <f t="shared" si="1818"/>
        <v>0</v>
      </c>
      <c r="K2446" s="100">
        <v>0</v>
      </c>
      <c r="L2446" s="98">
        <v>0</v>
      </c>
      <c r="M2446" s="101">
        <f t="shared" si="1819"/>
        <v>0</v>
      </c>
      <c r="N2446" s="100">
        <v>0</v>
      </c>
      <c r="O2446" s="98">
        <v>0</v>
      </c>
      <c r="P2446" s="101">
        <f t="shared" si="1820"/>
        <v>0</v>
      </c>
      <c r="Q2446" s="100">
        <v>0</v>
      </c>
      <c r="R2446" s="98">
        <v>0</v>
      </c>
      <c r="S2446" s="101">
        <f t="shared" si="1821"/>
        <v>0</v>
      </c>
      <c r="T2446" s="100">
        <v>0</v>
      </c>
      <c r="U2446" s="98">
        <v>0</v>
      </c>
      <c r="V2446" s="101">
        <f t="shared" ref="V2446:V2451" si="1823">T2446*U2446</f>
        <v>0</v>
      </c>
      <c r="W2446" s="100">
        <v>0</v>
      </c>
      <c r="X2446" s="98">
        <v>0</v>
      </c>
      <c r="Y2446" s="147">
        <f t="shared" si="1822"/>
        <v>0</v>
      </c>
      <c r="Z2446" s="150"/>
    </row>
    <row r="2447" spans="2:26" s="35" customFormat="1" ht="17.100000000000001" customHeight="1">
      <c r="B2447" s="105"/>
      <c r="C2447" s="54"/>
      <c r="D2447" s="96"/>
      <c r="E2447" s="111"/>
      <c r="F2447" s="112"/>
      <c r="G2447" s="113"/>
      <c r="H2447" s="100">
        <v>0</v>
      </c>
      <c r="I2447" s="98">
        <v>0</v>
      </c>
      <c r="J2447" s="101">
        <f t="shared" si="1818"/>
        <v>0</v>
      </c>
      <c r="K2447" s="100">
        <v>0</v>
      </c>
      <c r="L2447" s="98">
        <v>0</v>
      </c>
      <c r="M2447" s="101">
        <f t="shared" si="1819"/>
        <v>0</v>
      </c>
      <c r="N2447" s="100">
        <v>0</v>
      </c>
      <c r="O2447" s="98">
        <v>0</v>
      </c>
      <c r="P2447" s="101">
        <f t="shared" si="1820"/>
        <v>0</v>
      </c>
      <c r="Q2447" s="100">
        <v>0</v>
      </c>
      <c r="R2447" s="98">
        <v>0</v>
      </c>
      <c r="S2447" s="101">
        <f t="shared" si="1821"/>
        <v>0</v>
      </c>
      <c r="T2447" s="100">
        <v>0</v>
      </c>
      <c r="U2447" s="98">
        <v>0</v>
      </c>
      <c r="V2447" s="101">
        <f t="shared" si="1823"/>
        <v>0</v>
      </c>
      <c r="W2447" s="100">
        <v>0</v>
      </c>
      <c r="X2447" s="98">
        <v>0</v>
      </c>
      <c r="Y2447" s="147">
        <f t="shared" si="1822"/>
        <v>0</v>
      </c>
      <c r="Z2447" s="150"/>
    </row>
    <row r="2448" spans="2:26" s="35" customFormat="1" ht="17.100000000000001" customHeight="1">
      <c r="B2448" s="105"/>
      <c r="C2448" s="54"/>
      <c r="D2448" s="96"/>
      <c r="E2448" s="111"/>
      <c r="F2448" s="112"/>
      <c r="G2448" s="113"/>
      <c r="H2448" s="100">
        <v>0</v>
      </c>
      <c r="I2448" s="98">
        <v>0</v>
      </c>
      <c r="J2448" s="101">
        <f t="shared" si="1818"/>
        <v>0</v>
      </c>
      <c r="K2448" s="100">
        <v>0</v>
      </c>
      <c r="L2448" s="98">
        <v>0</v>
      </c>
      <c r="M2448" s="101">
        <f t="shared" si="1819"/>
        <v>0</v>
      </c>
      <c r="N2448" s="100">
        <v>0</v>
      </c>
      <c r="O2448" s="98">
        <v>0</v>
      </c>
      <c r="P2448" s="101">
        <f t="shared" si="1820"/>
        <v>0</v>
      </c>
      <c r="Q2448" s="100">
        <v>0</v>
      </c>
      <c r="R2448" s="98">
        <v>0</v>
      </c>
      <c r="S2448" s="101">
        <f t="shared" si="1821"/>
        <v>0</v>
      </c>
      <c r="T2448" s="100">
        <v>0</v>
      </c>
      <c r="U2448" s="98">
        <v>0</v>
      </c>
      <c r="V2448" s="101">
        <f t="shared" si="1823"/>
        <v>0</v>
      </c>
      <c r="W2448" s="100">
        <v>0</v>
      </c>
      <c r="X2448" s="98">
        <v>0</v>
      </c>
      <c r="Y2448" s="147">
        <f t="shared" si="1822"/>
        <v>0</v>
      </c>
      <c r="Z2448" s="150"/>
    </row>
    <row r="2449" spans="2:26" s="35" customFormat="1" ht="17.100000000000001" customHeight="1">
      <c r="B2449" s="105"/>
      <c r="C2449" s="54"/>
      <c r="D2449" s="96"/>
      <c r="E2449" s="111"/>
      <c r="F2449" s="112"/>
      <c r="G2449" s="113"/>
      <c r="H2449" s="100">
        <v>0</v>
      </c>
      <c r="I2449" s="98">
        <v>0</v>
      </c>
      <c r="J2449" s="101">
        <f t="shared" si="1818"/>
        <v>0</v>
      </c>
      <c r="K2449" s="100">
        <v>0</v>
      </c>
      <c r="L2449" s="98">
        <v>0</v>
      </c>
      <c r="M2449" s="101">
        <f t="shared" si="1819"/>
        <v>0</v>
      </c>
      <c r="N2449" s="100">
        <v>0</v>
      </c>
      <c r="O2449" s="98">
        <v>0</v>
      </c>
      <c r="P2449" s="101">
        <f t="shared" si="1820"/>
        <v>0</v>
      </c>
      <c r="Q2449" s="100">
        <v>0</v>
      </c>
      <c r="R2449" s="98">
        <v>0</v>
      </c>
      <c r="S2449" s="101">
        <f t="shared" si="1821"/>
        <v>0</v>
      </c>
      <c r="T2449" s="100">
        <v>0</v>
      </c>
      <c r="U2449" s="98">
        <v>0</v>
      </c>
      <c r="V2449" s="101">
        <f t="shared" si="1823"/>
        <v>0</v>
      </c>
      <c r="W2449" s="100">
        <v>0</v>
      </c>
      <c r="X2449" s="98">
        <v>0</v>
      </c>
      <c r="Y2449" s="147">
        <f t="shared" si="1822"/>
        <v>0</v>
      </c>
      <c r="Z2449" s="150"/>
    </row>
    <row r="2450" spans="2:26" s="35" customFormat="1" ht="17.100000000000001" customHeight="1">
      <c r="B2450" s="105"/>
      <c r="C2450" s="54"/>
      <c r="D2450" s="96"/>
      <c r="E2450" s="111"/>
      <c r="F2450" s="112"/>
      <c r="G2450" s="113"/>
      <c r="H2450" s="100">
        <v>0</v>
      </c>
      <c r="I2450" s="98">
        <v>0</v>
      </c>
      <c r="J2450" s="101">
        <f t="shared" si="1818"/>
        <v>0</v>
      </c>
      <c r="K2450" s="100">
        <v>0</v>
      </c>
      <c r="L2450" s="98">
        <v>0</v>
      </c>
      <c r="M2450" s="101">
        <f t="shared" si="1819"/>
        <v>0</v>
      </c>
      <c r="N2450" s="100">
        <v>0</v>
      </c>
      <c r="O2450" s="98">
        <v>0</v>
      </c>
      <c r="P2450" s="101">
        <f t="shared" si="1820"/>
        <v>0</v>
      </c>
      <c r="Q2450" s="100">
        <v>0</v>
      </c>
      <c r="R2450" s="98">
        <v>0</v>
      </c>
      <c r="S2450" s="101">
        <f t="shared" si="1821"/>
        <v>0</v>
      </c>
      <c r="T2450" s="100">
        <v>0</v>
      </c>
      <c r="U2450" s="98">
        <v>0</v>
      </c>
      <c r="V2450" s="101">
        <f t="shared" si="1823"/>
        <v>0</v>
      </c>
      <c r="W2450" s="100">
        <v>0</v>
      </c>
      <c r="X2450" s="98">
        <v>0</v>
      </c>
      <c r="Y2450" s="147">
        <f t="shared" si="1822"/>
        <v>0</v>
      </c>
      <c r="Z2450" s="150"/>
    </row>
    <row r="2451" spans="2:26" s="35" customFormat="1" ht="17.100000000000001" customHeight="1">
      <c r="B2451" s="105"/>
      <c r="C2451" s="54"/>
      <c r="D2451" s="96"/>
      <c r="E2451" s="111"/>
      <c r="F2451" s="112"/>
      <c r="G2451" s="113"/>
      <c r="H2451" s="100">
        <v>0</v>
      </c>
      <c r="I2451" s="98">
        <v>0</v>
      </c>
      <c r="J2451" s="101">
        <f t="shared" si="1818"/>
        <v>0</v>
      </c>
      <c r="K2451" s="100">
        <v>0</v>
      </c>
      <c r="L2451" s="98">
        <v>0</v>
      </c>
      <c r="M2451" s="101">
        <f t="shared" si="1819"/>
        <v>0</v>
      </c>
      <c r="N2451" s="100">
        <v>0</v>
      </c>
      <c r="O2451" s="98">
        <v>0</v>
      </c>
      <c r="P2451" s="101">
        <f t="shared" si="1820"/>
        <v>0</v>
      </c>
      <c r="Q2451" s="100">
        <v>0</v>
      </c>
      <c r="R2451" s="98">
        <v>0</v>
      </c>
      <c r="S2451" s="101">
        <f t="shared" si="1821"/>
        <v>0</v>
      </c>
      <c r="T2451" s="100">
        <v>0</v>
      </c>
      <c r="U2451" s="98">
        <v>0</v>
      </c>
      <c r="V2451" s="101">
        <f t="shared" si="1823"/>
        <v>0</v>
      </c>
      <c r="W2451" s="100">
        <v>0</v>
      </c>
      <c r="X2451" s="98">
        <v>0</v>
      </c>
      <c r="Y2451" s="147">
        <f t="shared" si="1822"/>
        <v>0</v>
      </c>
      <c r="Z2451" s="150"/>
    </row>
    <row r="2452" spans="2:26" s="126" customFormat="1" ht="17.100000000000001" customHeight="1">
      <c r="B2452" s="118"/>
      <c r="C2452" s="119"/>
      <c r="D2452" s="120"/>
      <c r="E2452" s="121"/>
      <c r="F2452" s="122"/>
      <c r="G2452" s="123"/>
      <c r="H2452" s="401" t="s">
        <v>201</v>
      </c>
      <c r="I2452" s="402"/>
      <c r="J2452" s="124">
        <f>SUM(J2445:J2451)</f>
        <v>0</v>
      </c>
      <c r="K2452" s="401" t="s">
        <v>201</v>
      </c>
      <c r="L2452" s="402"/>
      <c r="M2452" s="124">
        <f>SUM(M2445:M2451)</f>
        <v>0</v>
      </c>
      <c r="N2452" s="401" t="s">
        <v>201</v>
      </c>
      <c r="O2452" s="402"/>
      <c r="P2452" s="124">
        <f>SUM(P2445:P2451)</f>
        <v>0</v>
      </c>
      <c r="Q2452" s="401" t="s">
        <v>201</v>
      </c>
      <c r="R2452" s="402"/>
      <c r="S2452" s="124">
        <f>SUM(S2445:S2451)</f>
        <v>0</v>
      </c>
      <c r="T2452" s="401" t="s">
        <v>201</v>
      </c>
      <c r="U2452" s="402"/>
      <c r="V2452" s="124">
        <f>SUM(V2445:V2451)</f>
        <v>0</v>
      </c>
      <c r="W2452" s="401" t="s">
        <v>201</v>
      </c>
      <c r="X2452" s="402"/>
      <c r="Y2452" s="127">
        <f>SUM(Y2445:Y2451)</f>
        <v>0</v>
      </c>
      <c r="Z2452" s="151"/>
    </row>
    <row r="2453" spans="2:26" s="35" customFormat="1" ht="17.100000000000001" customHeight="1">
      <c r="B2453" s="105"/>
      <c r="C2453" s="54">
        <f>'2. Rekap Back Up Beton X'!C325</f>
        <v>30400</v>
      </c>
      <c r="D2453" s="96">
        <f>'2. Rekap Back Up Beton X'!D325</f>
        <v>30500</v>
      </c>
      <c r="E2453" s="111">
        <f>'2. Rekap Back Up Beton X'!E325</f>
        <v>3</v>
      </c>
      <c r="F2453" s="112">
        <f>(100/((D2453-C2453)*E2453))*((J2460*0.5)+(M2460*1)+(P2460*2)+(S2460*20)+(V2460*15)+(Y2460*1.5))</f>
        <v>0</v>
      </c>
      <c r="G2453" s="113" t="str">
        <f>IF(F2453&lt;=25,"B",IF(F2453&lt;=75,"S",IF(F2453&lt;=100,"RR","RB")))</f>
        <v>B</v>
      </c>
      <c r="H2453" s="100">
        <v>0</v>
      </c>
      <c r="I2453" s="98">
        <v>0</v>
      </c>
      <c r="J2453" s="101">
        <f t="shared" ref="J2453:J2459" si="1824">H2453*I2453</f>
        <v>0</v>
      </c>
      <c r="K2453" s="100">
        <v>0</v>
      </c>
      <c r="L2453" s="98">
        <v>0</v>
      </c>
      <c r="M2453" s="101">
        <f t="shared" ref="M2453:M2459" si="1825">K2453*L2453</f>
        <v>0</v>
      </c>
      <c r="N2453" s="100">
        <v>0</v>
      </c>
      <c r="O2453" s="98">
        <v>4</v>
      </c>
      <c r="P2453" s="101">
        <f t="shared" ref="P2453:P2459" si="1826">N2453*O2453</f>
        <v>0</v>
      </c>
      <c r="Q2453" s="100">
        <v>0</v>
      </c>
      <c r="R2453" s="98">
        <v>0</v>
      </c>
      <c r="S2453" s="101">
        <f t="shared" ref="S2453:S2459" si="1827">Q2453*R2453</f>
        <v>0</v>
      </c>
      <c r="T2453" s="100">
        <v>0</v>
      </c>
      <c r="U2453" s="98">
        <v>0</v>
      </c>
      <c r="V2453" s="101">
        <f>T2453*U2453</f>
        <v>0</v>
      </c>
      <c r="W2453" s="100">
        <v>0</v>
      </c>
      <c r="X2453" s="98">
        <v>0</v>
      </c>
      <c r="Y2453" s="147">
        <f t="shared" ref="Y2453:Y2459" si="1828">W2453*X2453</f>
        <v>0</v>
      </c>
      <c r="Z2453" s="150"/>
    </row>
    <row r="2454" spans="2:26" s="35" customFormat="1" ht="17.100000000000001" customHeight="1">
      <c r="B2454" s="105"/>
      <c r="C2454" s="54"/>
      <c r="D2454" s="96"/>
      <c r="E2454" s="111"/>
      <c r="F2454" s="112"/>
      <c r="G2454" s="113"/>
      <c r="H2454" s="100">
        <v>0</v>
      </c>
      <c r="I2454" s="98">
        <v>0</v>
      </c>
      <c r="J2454" s="101">
        <f t="shared" si="1824"/>
        <v>0</v>
      </c>
      <c r="K2454" s="100">
        <v>0</v>
      </c>
      <c r="L2454" s="98">
        <v>0</v>
      </c>
      <c r="M2454" s="101">
        <f t="shared" si="1825"/>
        <v>0</v>
      </c>
      <c r="N2454" s="100">
        <v>0</v>
      </c>
      <c r="O2454" s="98">
        <v>0</v>
      </c>
      <c r="P2454" s="101">
        <f t="shared" si="1826"/>
        <v>0</v>
      </c>
      <c r="Q2454" s="100">
        <v>0</v>
      </c>
      <c r="R2454" s="98">
        <v>0</v>
      </c>
      <c r="S2454" s="101">
        <f t="shared" si="1827"/>
        <v>0</v>
      </c>
      <c r="T2454" s="100">
        <v>0</v>
      </c>
      <c r="U2454" s="98">
        <v>0</v>
      </c>
      <c r="V2454" s="101">
        <f t="shared" ref="V2454:V2459" si="1829">T2454*U2454</f>
        <v>0</v>
      </c>
      <c r="W2454" s="100">
        <v>0</v>
      </c>
      <c r="X2454" s="98">
        <v>0</v>
      </c>
      <c r="Y2454" s="147">
        <f t="shared" si="1828"/>
        <v>0</v>
      </c>
      <c r="Z2454" s="150"/>
    </row>
    <row r="2455" spans="2:26" s="35" customFormat="1" ht="17.100000000000001" customHeight="1">
      <c r="B2455" s="105"/>
      <c r="C2455" s="54"/>
      <c r="D2455" s="96"/>
      <c r="E2455" s="111"/>
      <c r="F2455" s="112"/>
      <c r="G2455" s="113"/>
      <c r="H2455" s="100">
        <v>0</v>
      </c>
      <c r="I2455" s="98">
        <v>0</v>
      </c>
      <c r="J2455" s="101">
        <f t="shared" si="1824"/>
        <v>0</v>
      </c>
      <c r="K2455" s="100">
        <v>0</v>
      </c>
      <c r="L2455" s="98">
        <v>0</v>
      </c>
      <c r="M2455" s="101">
        <f t="shared" si="1825"/>
        <v>0</v>
      </c>
      <c r="N2455" s="100">
        <v>0</v>
      </c>
      <c r="O2455" s="98">
        <v>0</v>
      </c>
      <c r="P2455" s="101">
        <f t="shared" si="1826"/>
        <v>0</v>
      </c>
      <c r="Q2455" s="100">
        <v>0</v>
      </c>
      <c r="R2455" s="98">
        <v>0</v>
      </c>
      <c r="S2455" s="101">
        <f t="shared" si="1827"/>
        <v>0</v>
      </c>
      <c r="T2455" s="100">
        <v>0</v>
      </c>
      <c r="U2455" s="98">
        <v>0</v>
      </c>
      <c r="V2455" s="101">
        <f t="shared" si="1829"/>
        <v>0</v>
      </c>
      <c r="W2455" s="100">
        <v>0</v>
      </c>
      <c r="X2455" s="98">
        <v>0</v>
      </c>
      <c r="Y2455" s="147">
        <f t="shared" si="1828"/>
        <v>0</v>
      </c>
      <c r="Z2455" s="150"/>
    </row>
    <row r="2456" spans="2:26" s="35" customFormat="1" ht="17.100000000000001" customHeight="1">
      <c r="B2456" s="105"/>
      <c r="C2456" s="54"/>
      <c r="D2456" s="96"/>
      <c r="E2456" s="111"/>
      <c r="F2456" s="112"/>
      <c r="G2456" s="113"/>
      <c r="H2456" s="100">
        <v>0</v>
      </c>
      <c r="I2456" s="98">
        <v>0</v>
      </c>
      <c r="J2456" s="101">
        <f t="shared" si="1824"/>
        <v>0</v>
      </c>
      <c r="K2456" s="100">
        <v>0</v>
      </c>
      <c r="L2456" s="98">
        <v>0</v>
      </c>
      <c r="M2456" s="101">
        <f t="shared" si="1825"/>
        <v>0</v>
      </c>
      <c r="N2456" s="100">
        <v>0</v>
      </c>
      <c r="O2456" s="98">
        <v>0</v>
      </c>
      <c r="P2456" s="101">
        <f t="shared" si="1826"/>
        <v>0</v>
      </c>
      <c r="Q2456" s="100">
        <v>0</v>
      </c>
      <c r="R2456" s="98">
        <v>0</v>
      </c>
      <c r="S2456" s="101">
        <f t="shared" si="1827"/>
        <v>0</v>
      </c>
      <c r="T2456" s="100">
        <v>0</v>
      </c>
      <c r="U2456" s="98">
        <v>0</v>
      </c>
      <c r="V2456" s="101">
        <f t="shared" si="1829"/>
        <v>0</v>
      </c>
      <c r="W2456" s="100">
        <v>0</v>
      </c>
      <c r="X2456" s="98">
        <v>0</v>
      </c>
      <c r="Y2456" s="147">
        <f t="shared" si="1828"/>
        <v>0</v>
      </c>
      <c r="Z2456" s="150"/>
    </row>
    <row r="2457" spans="2:26" s="35" customFormat="1" ht="17.100000000000001" customHeight="1">
      <c r="B2457" s="105"/>
      <c r="C2457" s="54"/>
      <c r="D2457" s="96"/>
      <c r="E2457" s="111"/>
      <c r="F2457" s="112"/>
      <c r="G2457" s="113"/>
      <c r="H2457" s="100">
        <v>0</v>
      </c>
      <c r="I2457" s="98">
        <v>0</v>
      </c>
      <c r="J2457" s="101">
        <f t="shared" si="1824"/>
        <v>0</v>
      </c>
      <c r="K2457" s="100">
        <v>0</v>
      </c>
      <c r="L2457" s="98">
        <v>0</v>
      </c>
      <c r="M2457" s="101">
        <f t="shared" si="1825"/>
        <v>0</v>
      </c>
      <c r="N2457" s="100">
        <v>0</v>
      </c>
      <c r="O2457" s="98">
        <v>0</v>
      </c>
      <c r="P2457" s="101">
        <f t="shared" si="1826"/>
        <v>0</v>
      </c>
      <c r="Q2457" s="100">
        <v>0</v>
      </c>
      <c r="R2457" s="98">
        <v>0</v>
      </c>
      <c r="S2457" s="101">
        <f t="shared" si="1827"/>
        <v>0</v>
      </c>
      <c r="T2457" s="100">
        <v>0</v>
      </c>
      <c r="U2457" s="98">
        <v>0</v>
      </c>
      <c r="V2457" s="101">
        <f t="shared" si="1829"/>
        <v>0</v>
      </c>
      <c r="W2457" s="100">
        <v>0</v>
      </c>
      <c r="X2457" s="98">
        <v>0</v>
      </c>
      <c r="Y2457" s="147">
        <f t="shared" si="1828"/>
        <v>0</v>
      </c>
      <c r="Z2457" s="150"/>
    </row>
    <row r="2458" spans="2:26" s="35" customFormat="1" ht="17.100000000000001" customHeight="1">
      <c r="B2458" s="105"/>
      <c r="C2458" s="54"/>
      <c r="D2458" s="96"/>
      <c r="E2458" s="111"/>
      <c r="F2458" s="112"/>
      <c r="G2458" s="113"/>
      <c r="H2458" s="100">
        <v>0</v>
      </c>
      <c r="I2458" s="98">
        <v>0</v>
      </c>
      <c r="J2458" s="101">
        <f t="shared" si="1824"/>
        <v>0</v>
      </c>
      <c r="K2458" s="100">
        <v>0</v>
      </c>
      <c r="L2458" s="98">
        <v>0</v>
      </c>
      <c r="M2458" s="101">
        <f t="shared" si="1825"/>
        <v>0</v>
      </c>
      <c r="N2458" s="100">
        <v>0</v>
      </c>
      <c r="O2458" s="98">
        <v>0</v>
      </c>
      <c r="P2458" s="101">
        <f t="shared" si="1826"/>
        <v>0</v>
      </c>
      <c r="Q2458" s="100">
        <v>0</v>
      </c>
      <c r="R2458" s="98">
        <v>0</v>
      </c>
      <c r="S2458" s="101">
        <f t="shared" si="1827"/>
        <v>0</v>
      </c>
      <c r="T2458" s="100">
        <v>0</v>
      </c>
      <c r="U2458" s="98">
        <v>0</v>
      </c>
      <c r="V2458" s="101">
        <f t="shared" si="1829"/>
        <v>0</v>
      </c>
      <c r="W2458" s="100">
        <v>0</v>
      </c>
      <c r="X2458" s="98">
        <v>0</v>
      </c>
      <c r="Y2458" s="147">
        <f t="shared" si="1828"/>
        <v>0</v>
      </c>
      <c r="Z2458" s="150"/>
    </row>
    <row r="2459" spans="2:26" s="35" customFormat="1" ht="17.100000000000001" customHeight="1">
      <c r="B2459" s="105"/>
      <c r="C2459" s="54"/>
      <c r="D2459" s="96"/>
      <c r="E2459" s="111"/>
      <c r="F2459" s="112"/>
      <c r="G2459" s="113"/>
      <c r="H2459" s="100">
        <v>0</v>
      </c>
      <c r="I2459" s="98">
        <v>0</v>
      </c>
      <c r="J2459" s="101">
        <f t="shared" si="1824"/>
        <v>0</v>
      </c>
      <c r="K2459" s="100">
        <v>0</v>
      </c>
      <c r="L2459" s="98">
        <v>0</v>
      </c>
      <c r="M2459" s="101">
        <f t="shared" si="1825"/>
        <v>0</v>
      </c>
      <c r="N2459" s="100">
        <v>0</v>
      </c>
      <c r="O2459" s="98">
        <v>0</v>
      </c>
      <c r="P2459" s="101">
        <f t="shared" si="1826"/>
        <v>0</v>
      </c>
      <c r="Q2459" s="100">
        <v>0</v>
      </c>
      <c r="R2459" s="98">
        <v>0</v>
      </c>
      <c r="S2459" s="101">
        <f t="shared" si="1827"/>
        <v>0</v>
      </c>
      <c r="T2459" s="100">
        <v>0</v>
      </c>
      <c r="U2459" s="98">
        <v>0</v>
      </c>
      <c r="V2459" s="101">
        <f t="shared" si="1829"/>
        <v>0</v>
      </c>
      <c r="W2459" s="100">
        <v>0</v>
      </c>
      <c r="X2459" s="98">
        <v>0</v>
      </c>
      <c r="Y2459" s="147">
        <f t="shared" si="1828"/>
        <v>0</v>
      </c>
      <c r="Z2459" s="150"/>
    </row>
    <row r="2460" spans="2:26" s="126" customFormat="1" ht="17.100000000000001" customHeight="1">
      <c r="B2460" s="118"/>
      <c r="C2460" s="119"/>
      <c r="D2460" s="120"/>
      <c r="E2460" s="121"/>
      <c r="F2460" s="122"/>
      <c r="G2460" s="123"/>
      <c r="H2460" s="401" t="s">
        <v>201</v>
      </c>
      <c r="I2460" s="402"/>
      <c r="J2460" s="124">
        <f>SUM(J2453:J2459)</f>
        <v>0</v>
      </c>
      <c r="K2460" s="401" t="s">
        <v>201</v>
      </c>
      <c r="L2460" s="402"/>
      <c r="M2460" s="124">
        <f>SUM(M2453:M2459)</f>
        <v>0</v>
      </c>
      <c r="N2460" s="401" t="s">
        <v>201</v>
      </c>
      <c r="O2460" s="402"/>
      <c r="P2460" s="124">
        <f>SUM(P2453:P2459)</f>
        <v>0</v>
      </c>
      <c r="Q2460" s="401" t="s">
        <v>201</v>
      </c>
      <c r="R2460" s="402"/>
      <c r="S2460" s="124">
        <f>SUM(S2453:S2459)</f>
        <v>0</v>
      </c>
      <c r="T2460" s="401" t="s">
        <v>201</v>
      </c>
      <c r="U2460" s="402"/>
      <c r="V2460" s="124">
        <f>SUM(V2453:V2459)</f>
        <v>0</v>
      </c>
      <c r="W2460" s="401" t="s">
        <v>201</v>
      </c>
      <c r="X2460" s="402"/>
      <c r="Y2460" s="127">
        <f>SUM(Y2453:Y2459)</f>
        <v>0</v>
      </c>
      <c r="Z2460" s="151"/>
    </row>
    <row r="2461" spans="2:26" s="35" customFormat="1" ht="17.100000000000001" customHeight="1">
      <c r="B2461" s="105"/>
      <c r="C2461" s="54">
        <f>'2. Rekap Back Up Beton X'!C326</f>
        <v>30500</v>
      </c>
      <c r="D2461" s="96">
        <f>'2. Rekap Back Up Beton X'!D326</f>
        <v>30600</v>
      </c>
      <c r="E2461" s="111">
        <f>'2. Rekap Back Up Beton X'!E326</f>
        <v>3</v>
      </c>
      <c r="F2461" s="112">
        <f>(100/((D2461-C2461)*E2461))*((J2468*0.5)+(M2468*1)+(P2468*2)+(S2468*20)+(V2468*15)+(Y2468*1.5))</f>
        <v>0</v>
      </c>
      <c r="G2461" s="113" t="str">
        <f>IF(F2461&lt;=25,"B",IF(F2461&lt;=75,"S",IF(F2461&lt;=100,"RR","RB")))</f>
        <v>B</v>
      </c>
      <c r="H2461" s="100">
        <v>0</v>
      </c>
      <c r="I2461" s="98">
        <v>0</v>
      </c>
      <c r="J2461" s="101">
        <f t="shared" ref="J2461:J2467" si="1830">H2461*I2461</f>
        <v>0</v>
      </c>
      <c r="K2461" s="100">
        <v>0</v>
      </c>
      <c r="L2461" s="98">
        <v>0</v>
      </c>
      <c r="M2461" s="101">
        <f t="shared" ref="M2461:M2467" si="1831">K2461*L2461</f>
        <v>0</v>
      </c>
      <c r="N2461" s="100">
        <v>0</v>
      </c>
      <c r="O2461" s="98">
        <v>4</v>
      </c>
      <c r="P2461" s="101">
        <f t="shared" ref="P2461:P2467" si="1832">N2461*O2461</f>
        <v>0</v>
      </c>
      <c r="Q2461" s="100">
        <v>0</v>
      </c>
      <c r="R2461" s="98">
        <v>0</v>
      </c>
      <c r="S2461" s="101">
        <f t="shared" ref="S2461:S2467" si="1833">Q2461*R2461</f>
        <v>0</v>
      </c>
      <c r="T2461" s="100">
        <v>0</v>
      </c>
      <c r="U2461" s="98">
        <v>0</v>
      </c>
      <c r="V2461" s="101">
        <f>T2461*U2461</f>
        <v>0</v>
      </c>
      <c r="W2461" s="100">
        <v>0</v>
      </c>
      <c r="X2461" s="98">
        <v>0</v>
      </c>
      <c r="Y2461" s="147">
        <f t="shared" ref="Y2461:Y2467" si="1834">W2461*X2461</f>
        <v>0</v>
      </c>
      <c r="Z2461" s="150"/>
    </row>
    <row r="2462" spans="2:26" s="35" customFormat="1" ht="17.100000000000001" customHeight="1">
      <c r="B2462" s="105"/>
      <c r="C2462" s="54"/>
      <c r="D2462" s="96"/>
      <c r="E2462" s="111"/>
      <c r="F2462" s="112"/>
      <c r="G2462" s="113"/>
      <c r="H2462" s="100">
        <v>0</v>
      </c>
      <c r="I2462" s="98">
        <v>0</v>
      </c>
      <c r="J2462" s="101">
        <f t="shared" si="1830"/>
        <v>0</v>
      </c>
      <c r="K2462" s="100">
        <v>0</v>
      </c>
      <c r="L2462" s="98">
        <v>0</v>
      </c>
      <c r="M2462" s="101">
        <f t="shared" si="1831"/>
        <v>0</v>
      </c>
      <c r="N2462" s="100">
        <v>0</v>
      </c>
      <c r="O2462" s="98">
        <v>0</v>
      </c>
      <c r="P2462" s="101">
        <f t="shared" si="1832"/>
        <v>0</v>
      </c>
      <c r="Q2462" s="100">
        <v>0</v>
      </c>
      <c r="R2462" s="98">
        <v>0</v>
      </c>
      <c r="S2462" s="101">
        <f t="shared" si="1833"/>
        <v>0</v>
      </c>
      <c r="T2462" s="100">
        <v>0</v>
      </c>
      <c r="U2462" s="98">
        <v>0</v>
      </c>
      <c r="V2462" s="101">
        <f t="shared" ref="V2462:V2467" si="1835">T2462*U2462</f>
        <v>0</v>
      </c>
      <c r="W2462" s="100">
        <v>0</v>
      </c>
      <c r="X2462" s="98">
        <v>0</v>
      </c>
      <c r="Y2462" s="147">
        <f t="shared" si="1834"/>
        <v>0</v>
      </c>
      <c r="Z2462" s="150"/>
    </row>
    <row r="2463" spans="2:26" s="35" customFormat="1" ht="17.100000000000001" customHeight="1">
      <c r="B2463" s="105"/>
      <c r="C2463" s="54"/>
      <c r="D2463" s="96"/>
      <c r="E2463" s="111"/>
      <c r="F2463" s="112"/>
      <c r="G2463" s="113"/>
      <c r="H2463" s="100">
        <v>0</v>
      </c>
      <c r="I2463" s="98">
        <v>0</v>
      </c>
      <c r="J2463" s="101">
        <f t="shared" si="1830"/>
        <v>0</v>
      </c>
      <c r="K2463" s="100">
        <v>0</v>
      </c>
      <c r="L2463" s="98">
        <v>0</v>
      </c>
      <c r="M2463" s="101">
        <f t="shared" si="1831"/>
        <v>0</v>
      </c>
      <c r="N2463" s="100">
        <v>0</v>
      </c>
      <c r="O2463" s="98">
        <v>0</v>
      </c>
      <c r="P2463" s="101">
        <f t="shared" si="1832"/>
        <v>0</v>
      </c>
      <c r="Q2463" s="100">
        <v>0</v>
      </c>
      <c r="R2463" s="98">
        <v>0</v>
      </c>
      <c r="S2463" s="101">
        <f t="shared" si="1833"/>
        <v>0</v>
      </c>
      <c r="T2463" s="100">
        <v>0</v>
      </c>
      <c r="U2463" s="98">
        <v>0</v>
      </c>
      <c r="V2463" s="101">
        <f t="shared" si="1835"/>
        <v>0</v>
      </c>
      <c r="W2463" s="100">
        <v>0</v>
      </c>
      <c r="X2463" s="98">
        <v>0</v>
      </c>
      <c r="Y2463" s="147">
        <f t="shared" si="1834"/>
        <v>0</v>
      </c>
      <c r="Z2463" s="150"/>
    </row>
    <row r="2464" spans="2:26" s="35" customFormat="1" ht="17.100000000000001" customHeight="1">
      <c r="B2464" s="105"/>
      <c r="C2464" s="54"/>
      <c r="D2464" s="96"/>
      <c r="E2464" s="111"/>
      <c r="F2464" s="112"/>
      <c r="G2464" s="113"/>
      <c r="H2464" s="100">
        <v>0</v>
      </c>
      <c r="I2464" s="98">
        <v>0</v>
      </c>
      <c r="J2464" s="101">
        <f t="shared" si="1830"/>
        <v>0</v>
      </c>
      <c r="K2464" s="100">
        <v>0</v>
      </c>
      <c r="L2464" s="98">
        <v>0</v>
      </c>
      <c r="M2464" s="101">
        <f t="shared" si="1831"/>
        <v>0</v>
      </c>
      <c r="N2464" s="100">
        <v>0</v>
      </c>
      <c r="O2464" s="98">
        <v>0</v>
      </c>
      <c r="P2464" s="101">
        <f t="shared" si="1832"/>
        <v>0</v>
      </c>
      <c r="Q2464" s="100">
        <v>0</v>
      </c>
      <c r="R2464" s="98">
        <v>0</v>
      </c>
      <c r="S2464" s="101">
        <f t="shared" si="1833"/>
        <v>0</v>
      </c>
      <c r="T2464" s="100">
        <v>0</v>
      </c>
      <c r="U2464" s="98">
        <v>0</v>
      </c>
      <c r="V2464" s="101">
        <f t="shared" si="1835"/>
        <v>0</v>
      </c>
      <c r="W2464" s="100">
        <v>0</v>
      </c>
      <c r="X2464" s="98">
        <v>0</v>
      </c>
      <c r="Y2464" s="147">
        <f t="shared" si="1834"/>
        <v>0</v>
      </c>
      <c r="Z2464" s="150"/>
    </row>
    <row r="2465" spans="2:26" s="35" customFormat="1" ht="17.100000000000001" customHeight="1">
      <c r="B2465" s="105"/>
      <c r="C2465" s="54"/>
      <c r="D2465" s="96"/>
      <c r="E2465" s="111"/>
      <c r="F2465" s="112"/>
      <c r="G2465" s="113"/>
      <c r="H2465" s="100">
        <v>0</v>
      </c>
      <c r="I2465" s="98">
        <v>0</v>
      </c>
      <c r="J2465" s="101">
        <f t="shared" si="1830"/>
        <v>0</v>
      </c>
      <c r="K2465" s="100">
        <v>0</v>
      </c>
      <c r="L2465" s="98">
        <v>0</v>
      </c>
      <c r="M2465" s="101">
        <f t="shared" si="1831"/>
        <v>0</v>
      </c>
      <c r="N2465" s="100">
        <v>0</v>
      </c>
      <c r="O2465" s="98">
        <v>0</v>
      </c>
      <c r="P2465" s="101">
        <f t="shared" si="1832"/>
        <v>0</v>
      </c>
      <c r="Q2465" s="100">
        <v>0</v>
      </c>
      <c r="R2465" s="98">
        <v>0</v>
      </c>
      <c r="S2465" s="101">
        <f t="shared" si="1833"/>
        <v>0</v>
      </c>
      <c r="T2465" s="100">
        <v>0</v>
      </c>
      <c r="U2465" s="98">
        <v>0</v>
      </c>
      <c r="V2465" s="101">
        <f t="shared" si="1835"/>
        <v>0</v>
      </c>
      <c r="W2465" s="100">
        <v>0</v>
      </c>
      <c r="X2465" s="98">
        <v>0</v>
      </c>
      <c r="Y2465" s="147">
        <f t="shared" si="1834"/>
        <v>0</v>
      </c>
      <c r="Z2465" s="150"/>
    </row>
    <row r="2466" spans="2:26" s="35" customFormat="1" ht="17.100000000000001" customHeight="1">
      <c r="B2466" s="105"/>
      <c r="C2466" s="54"/>
      <c r="D2466" s="96"/>
      <c r="E2466" s="111"/>
      <c r="F2466" s="112"/>
      <c r="G2466" s="113"/>
      <c r="H2466" s="100">
        <v>0</v>
      </c>
      <c r="I2466" s="98">
        <v>0</v>
      </c>
      <c r="J2466" s="101">
        <f t="shared" si="1830"/>
        <v>0</v>
      </c>
      <c r="K2466" s="100">
        <v>0</v>
      </c>
      <c r="L2466" s="98">
        <v>0</v>
      </c>
      <c r="M2466" s="101">
        <f t="shared" si="1831"/>
        <v>0</v>
      </c>
      <c r="N2466" s="100">
        <v>0</v>
      </c>
      <c r="O2466" s="98">
        <v>0</v>
      </c>
      <c r="P2466" s="101">
        <f t="shared" si="1832"/>
        <v>0</v>
      </c>
      <c r="Q2466" s="100">
        <v>0</v>
      </c>
      <c r="R2466" s="98">
        <v>0</v>
      </c>
      <c r="S2466" s="101">
        <f t="shared" si="1833"/>
        <v>0</v>
      </c>
      <c r="T2466" s="100">
        <v>0</v>
      </c>
      <c r="U2466" s="98">
        <v>0</v>
      </c>
      <c r="V2466" s="101">
        <f t="shared" si="1835"/>
        <v>0</v>
      </c>
      <c r="W2466" s="100">
        <v>0</v>
      </c>
      <c r="X2466" s="98">
        <v>0</v>
      </c>
      <c r="Y2466" s="147">
        <f t="shared" si="1834"/>
        <v>0</v>
      </c>
      <c r="Z2466" s="150"/>
    </row>
    <row r="2467" spans="2:26" s="35" customFormat="1" ht="17.100000000000001" customHeight="1">
      <c r="B2467" s="105"/>
      <c r="C2467" s="54"/>
      <c r="D2467" s="96"/>
      <c r="E2467" s="111"/>
      <c r="F2467" s="112"/>
      <c r="G2467" s="113"/>
      <c r="H2467" s="100">
        <v>0</v>
      </c>
      <c r="I2467" s="98">
        <v>0</v>
      </c>
      <c r="J2467" s="101">
        <f t="shared" si="1830"/>
        <v>0</v>
      </c>
      <c r="K2467" s="100">
        <v>0</v>
      </c>
      <c r="L2467" s="98">
        <v>0</v>
      </c>
      <c r="M2467" s="101">
        <f t="shared" si="1831"/>
        <v>0</v>
      </c>
      <c r="N2467" s="100">
        <v>0</v>
      </c>
      <c r="O2467" s="98">
        <v>0</v>
      </c>
      <c r="P2467" s="101">
        <f t="shared" si="1832"/>
        <v>0</v>
      </c>
      <c r="Q2467" s="100">
        <v>0</v>
      </c>
      <c r="R2467" s="98">
        <v>0</v>
      </c>
      <c r="S2467" s="101">
        <f t="shared" si="1833"/>
        <v>0</v>
      </c>
      <c r="T2467" s="100">
        <v>0</v>
      </c>
      <c r="U2467" s="98">
        <v>0</v>
      </c>
      <c r="V2467" s="101">
        <f t="shared" si="1835"/>
        <v>0</v>
      </c>
      <c r="W2467" s="100">
        <v>0</v>
      </c>
      <c r="X2467" s="98">
        <v>0</v>
      </c>
      <c r="Y2467" s="147">
        <f t="shared" si="1834"/>
        <v>0</v>
      </c>
      <c r="Z2467" s="150"/>
    </row>
    <row r="2468" spans="2:26" s="126" customFormat="1" ht="17.100000000000001" customHeight="1">
      <c r="B2468" s="118"/>
      <c r="C2468" s="119"/>
      <c r="D2468" s="120"/>
      <c r="E2468" s="121"/>
      <c r="F2468" s="122"/>
      <c r="G2468" s="123"/>
      <c r="H2468" s="401" t="s">
        <v>201</v>
      </c>
      <c r="I2468" s="402"/>
      <c r="J2468" s="124">
        <f>SUM(J2461:J2467)</f>
        <v>0</v>
      </c>
      <c r="K2468" s="401" t="s">
        <v>201</v>
      </c>
      <c r="L2468" s="402"/>
      <c r="M2468" s="124">
        <f>SUM(M2461:M2467)</f>
        <v>0</v>
      </c>
      <c r="N2468" s="401" t="s">
        <v>201</v>
      </c>
      <c r="O2468" s="402"/>
      <c r="P2468" s="124">
        <f>SUM(P2461:P2467)</f>
        <v>0</v>
      </c>
      <c r="Q2468" s="401" t="s">
        <v>201</v>
      </c>
      <c r="R2468" s="402"/>
      <c r="S2468" s="124">
        <f>SUM(S2461:S2467)</f>
        <v>0</v>
      </c>
      <c r="T2468" s="401" t="s">
        <v>201</v>
      </c>
      <c r="U2468" s="402"/>
      <c r="V2468" s="124">
        <f>SUM(V2461:V2467)</f>
        <v>0</v>
      </c>
      <c r="W2468" s="401" t="s">
        <v>201</v>
      </c>
      <c r="X2468" s="402"/>
      <c r="Y2468" s="127">
        <f>SUM(Y2461:Y2467)</f>
        <v>0</v>
      </c>
      <c r="Z2468" s="151"/>
    </row>
    <row r="2469" spans="2:26" s="35" customFormat="1" ht="17.100000000000001" customHeight="1">
      <c r="B2469" s="105"/>
      <c r="C2469" s="54">
        <f>'2. Rekap Back Up Beton X'!C327</f>
        <v>30600</v>
      </c>
      <c r="D2469" s="96">
        <f>'2. Rekap Back Up Beton X'!D327</f>
        <v>30700</v>
      </c>
      <c r="E2469" s="111">
        <f>'2. Rekap Back Up Beton X'!E327</f>
        <v>3</v>
      </c>
      <c r="F2469" s="112">
        <f>(100/((D2469-C2469)*E2469))*((J2476*0.5)+(M2476*1)+(P2476*2)+(S2476*20)+(V2476*15)+(Y2476*1.5))</f>
        <v>0</v>
      </c>
      <c r="G2469" s="113" t="str">
        <f>IF(F2469&lt;=25,"B",IF(F2469&lt;=75,"S",IF(F2469&lt;=100,"RR","RB")))</f>
        <v>B</v>
      </c>
      <c r="H2469" s="100">
        <v>0</v>
      </c>
      <c r="I2469" s="98">
        <v>0</v>
      </c>
      <c r="J2469" s="101">
        <f t="shared" ref="J2469:J2475" si="1836">H2469*I2469</f>
        <v>0</v>
      </c>
      <c r="K2469" s="100">
        <v>0</v>
      </c>
      <c r="L2469" s="98">
        <v>0</v>
      </c>
      <c r="M2469" s="101">
        <f t="shared" ref="M2469:M2475" si="1837">K2469*L2469</f>
        <v>0</v>
      </c>
      <c r="N2469" s="100">
        <v>0</v>
      </c>
      <c r="O2469" s="98">
        <v>4</v>
      </c>
      <c r="P2469" s="101">
        <f t="shared" ref="P2469:P2475" si="1838">N2469*O2469</f>
        <v>0</v>
      </c>
      <c r="Q2469" s="100">
        <v>0</v>
      </c>
      <c r="R2469" s="98">
        <v>0</v>
      </c>
      <c r="S2469" s="101">
        <f t="shared" ref="S2469:S2475" si="1839">Q2469*R2469</f>
        <v>0</v>
      </c>
      <c r="T2469" s="100">
        <v>0</v>
      </c>
      <c r="U2469" s="98">
        <v>0</v>
      </c>
      <c r="V2469" s="101">
        <f>T2469*U2469</f>
        <v>0</v>
      </c>
      <c r="W2469" s="100">
        <v>0</v>
      </c>
      <c r="X2469" s="98">
        <v>0</v>
      </c>
      <c r="Y2469" s="147">
        <f t="shared" ref="Y2469:Y2475" si="1840">W2469*X2469</f>
        <v>0</v>
      </c>
      <c r="Z2469" s="150"/>
    </row>
    <row r="2470" spans="2:26" s="35" customFormat="1" ht="17.100000000000001" customHeight="1">
      <c r="B2470" s="105"/>
      <c r="C2470" s="54"/>
      <c r="D2470" s="96"/>
      <c r="E2470" s="111"/>
      <c r="F2470" s="112"/>
      <c r="G2470" s="113"/>
      <c r="H2470" s="100">
        <v>0</v>
      </c>
      <c r="I2470" s="98">
        <v>0</v>
      </c>
      <c r="J2470" s="101">
        <f t="shared" si="1836"/>
        <v>0</v>
      </c>
      <c r="K2470" s="100">
        <v>0</v>
      </c>
      <c r="L2470" s="98">
        <v>0</v>
      </c>
      <c r="M2470" s="101">
        <f t="shared" si="1837"/>
        <v>0</v>
      </c>
      <c r="N2470" s="100">
        <v>0</v>
      </c>
      <c r="O2470" s="98">
        <v>0</v>
      </c>
      <c r="P2470" s="101">
        <f t="shared" si="1838"/>
        <v>0</v>
      </c>
      <c r="Q2470" s="100">
        <v>0</v>
      </c>
      <c r="R2470" s="98">
        <v>0</v>
      </c>
      <c r="S2470" s="101">
        <f t="shared" si="1839"/>
        <v>0</v>
      </c>
      <c r="T2470" s="100">
        <v>0</v>
      </c>
      <c r="U2470" s="98">
        <v>0</v>
      </c>
      <c r="V2470" s="101">
        <f t="shared" ref="V2470:V2475" si="1841">T2470*U2470</f>
        <v>0</v>
      </c>
      <c r="W2470" s="100">
        <v>0</v>
      </c>
      <c r="X2470" s="98">
        <v>0</v>
      </c>
      <c r="Y2470" s="147">
        <f t="shared" si="1840"/>
        <v>0</v>
      </c>
      <c r="Z2470" s="150"/>
    </row>
    <row r="2471" spans="2:26" s="35" customFormat="1" ht="17.100000000000001" customHeight="1">
      <c r="B2471" s="105"/>
      <c r="C2471" s="54"/>
      <c r="D2471" s="96"/>
      <c r="E2471" s="111"/>
      <c r="F2471" s="112"/>
      <c r="G2471" s="113"/>
      <c r="H2471" s="100">
        <v>0</v>
      </c>
      <c r="I2471" s="98">
        <v>0</v>
      </c>
      <c r="J2471" s="101">
        <f t="shared" si="1836"/>
        <v>0</v>
      </c>
      <c r="K2471" s="100">
        <v>0</v>
      </c>
      <c r="L2471" s="98">
        <v>0</v>
      </c>
      <c r="M2471" s="101">
        <f t="shared" si="1837"/>
        <v>0</v>
      </c>
      <c r="N2471" s="100">
        <v>0</v>
      </c>
      <c r="O2471" s="98">
        <v>0</v>
      </c>
      <c r="P2471" s="101">
        <f t="shared" si="1838"/>
        <v>0</v>
      </c>
      <c r="Q2471" s="100">
        <v>0</v>
      </c>
      <c r="R2471" s="98">
        <v>0</v>
      </c>
      <c r="S2471" s="101">
        <f t="shared" si="1839"/>
        <v>0</v>
      </c>
      <c r="T2471" s="100">
        <v>0</v>
      </c>
      <c r="U2471" s="98">
        <v>0</v>
      </c>
      <c r="V2471" s="101">
        <f t="shared" si="1841"/>
        <v>0</v>
      </c>
      <c r="W2471" s="100">
        <v>0</v>
      </c>
      <c r="X2471" s="98">
        <v>0</v>
      </c>
      <c r="Y2471" s="147">
        <f t="shared" si="1840"/>
        <v>0</v>
      </c>
      <c r="Z2471" s="150"/>
    </row>
    <row r="2472" spans="2:26" s="35" customFormat="1" ht="17.100000000000001" customHeight="1">
      <c r="B2472" s="105"/>
      <c r="C2472" s="54"/>
      <c r="D2472" s="96"/>
      <c r="E2472" s="111"/>
      <c r="F2472" s="112"/>
      <c r="G2472" s="113"/>
      <c r="H2472" s="100">
        <v>0</v>
      </c>
      <c r="I2472" s="98">
        <v>0</v>
      </c>
      <c r="J2472" s="101">
        <f t="shared" si="1836"/>
        <v>0</v>
      </c>
      <c r="K2472" s="100">
        <v>0</v>
      </c>
      <c r="L2472" s="98">
        <v>0</v>
      </c>
      <c r="M2472" s="101">
        <f t="shared" si="1837"/>
        <v>0</v>
      </c>
      <c r="N2472" s="100">
        <v>0</v>
      </c>
      <c r="O2472" s="98">
        <v>0</v>
      </c>
      <c r="P2472" s="101">
        <f t="shared" si="1838"/>
        <v>0</v>
      </c>
      <c r="Q2472" s="100">
        <v>0</v>
      </c>
      <c r="R2472" s="98">
        <v>0</v>
      </c>
      <c r="S2472" s="101">
        <f t="shared" si="1839"/>
        <v>0</v>
      </c>
      <c r="T2472" s="100">
        <v>0</v>
      </c>
      <c r="U2472" s="98">
        <v>0</v>
      </c>
      <c r="V2472" s="101">
        <f t="shared" si="1841"/>
        <v>0</v>
      </c>
      <c r="W2472" s="100">
        <v>0</v>
      </c>
      <c r="X2472" s="98">
        <v>0</v>
      </c>
      <c r="Y2472" s="147">
        <f t="shared" si="1840"/>
        <v>0</v>
      </c>
      <c r="Z2472" s="150"/>
    </row>
    <row r="2473" spans="2:26" s="35" customFormat="1" ht="17.100000000000001" customHeight="1">
      <c r="B2473" s="105"/>
      <c r="C2473" s="54"/>
      <c r="D2473" s="96"/>
      <c r="E2473" s="111"/>
      <c r="F2473" s="112"/>
      <c r="G2473" s="113"/>
      <c r="H2473" s="100">
        <v>0</v>
      </c>
      <c r="I2473" s="98">
        <v>0</v>
      </c>
      <c r="J2473" s="101">
        <f t="shared" si="1836"/>
        <v>0</v>
      </c>
      <c r="K2473" s="100">
        <v>0</v>
      </c>
      <c r="L2473" s="98">
        <v>0</v>
      </c>
      <c r="M2473" s="101">
        <f t="shared" si="1837"/>
        <v>0</v>
      </c>
      <c r="N2473" s="100">
        <v>0</v>
      </c>
      <c r="O2473" s="98">
        <v>0</v>
      </c>
      <c r="P2473" s="101">
        <f t="shared" si="1838"/>
        <v>0</v>
      </c>
      <c r="Q2473" s="100">
        <v>0</v>
      </c>
      <c r="R2473" s="98">
        <v>0</v>
      </c>
      <c r="S2473" s="101">
        <f t="shared" si="1839"/>
        <v>0</v>
      </c>
      <c r="T2473" s="100">
        <v>0</v>
      </c>
      <c r="U2473" s="98">
        <v>0</v>
      </c>
      <c r="V2473" s="101">
        <f t="shared" si="1841"/>
        <v>0</v>
      </c>
      <c r="W2473" s="100">
        <v>0</v>
      </c>
      <c r="X2473" s="98">
        <v>0</v>
      </c>
      <c r="Y2473" s="147">
        <f t="shared" si="1840"/>
        <v>0</v>
      </c>
      <c r="Z2473" s="150"/>
    </row>
    <row r="2474" spans="2:26" s="35" customFormat="1" ht="17.100000000000001" customHeight="1">
      <c r="B2474" s="105"/>
      <c r="C2474" s="54"/>
      <c r="D2474" s="96"/>
      <c r="E2474" s="111"/>
      <c r="F2474" s="112"/>
      <c r="G2474" s="113"/>
      <c r="H2474" s="100">
        <v>0</v>
      </c>
      <c r="I2474" s="98">
        <v>0</v>
      </c>
      <c r="J2474" s="101">
        <f t="shared" si="1836"/>
        <v>0</v>
      </c>
      <c r="K2474" s="100">
        <v>0</v>
      </c>
      <c r="L2474" s="98">
        <v>0</v>
      </c>
      <c r="M2474" s="101">
        <f t="shared" si="1837"/>
        <v>0</v>
      </c>
      <c r="N2474" s="100">
        <v>0</v>
      </c>
      <c r="O2474" s="98">
        <v>0</v>
      </c>
      <c r="P2474" s="101">
        <f t="shared" si="1838"/>
        <v>0</v>
      </c>
      <c r="Q2474" s="100">
        <v>0</v>
      </c>
      <c r="R2474" s="98">
        <v>0</v>
      </c>
      <c r="S2474" s="101">
        <f t="shared" si="1839"/>
        <v>0</v>
      </c>
      <c r="T2474" s="100">
        <v>0</v>
      </c>
      <c r="U2474" s="98">
        <v>0</v>
      </c>
      <c r="V2474" s="101">
        <f t="shared" si="1841"/>
        <v>0</v>
      </c>
      <c r="W2474" s="100">
        <v>0</v>
      </c>
      <c r="X2474" s="98">
        <v>0</v>
      </c>
      <c r="Y2474" s="147">
        <f t="shared" si="1840"/>
        <v>0</v>
      </c>
      <c r="Z2474" s="150"/>
    </row>
    <row r="2475" spans="2:26" s="35" customFormat="1" ht="17.100000000000001" customHeight="1">
      <c r="B2475" s="105"/>
      <c r="C2475" s="54"/>
      <c r="D2475" s="96"/>
      <c r="E2475" s="111"/>
      <c r="F2475" s="112"/>
      <c r="G2475" s="113"/>
      <c r="H2475" s="100">
        <v>0</v>
      </c>
      <c r="I2475" s="98">
        <v>0</v>
      </c>
      <c r="J2475" s="101">
        <f t="shared" si="1836"/>
        <v>0</v>
      </c>
      <c r="K2475" s="100">
        <v>0</v>
      </c>
      <c r="L2475" s="98">
        <v>0</v>
      </c>
      <c r="M2475" s="101">
        <f t="shared" si="1837"/>
        <v>0</v>
      </c>
      <c r="N2475" s="100">
        <v>0</v>
      </c>
      <c r="O2475" s="98">
        <v>0</v>
      </c>
      <c r="P2475" s="101">
        <f t="shared" si="1838"/>
        <v>0</v>
      </c>
      <c r="Q2475" s="100">
        <v>0</v>
      </c>
      <c r="R2475" s="98">
        <v>0</v>
      </c>
      <c r="S2475" s="101">
        <f t="shared" si="1839"/>
        <v>0</v>
      </c>
      <c r="T2475" s="100">
        <v>0</v>
      </c>
      <c r="U2475" s="98">
        <v>0</v>
      </c>
      <c r="V2475" s="101">
        <f t="shared" si="1841"/>
        <v>0</v>
      </c>
      <c r="W2475" s="100">
        <v>0</v>
      </c>
      <c r="X2475" s="98">
        <v>0</v>
      </c>
      <c r="Y2475" s="147">
        <f t="shared" si="1840"/>
        <v>0</v>
      </c>
      <c r="Z2475" s="150"/>
    </row>
    <row r="2476" spans="2:26" s="126" customFormat="1" ht="17.100000000000001" customHeight="1" thickBot="1">
      <c r="B2476" s="128"/>
      <c r="C2476" s="154"/>
      <c r="D2476" s="155"/>
      <c r="E2476" s="156"/>
      <c r="F2476" s="129"/>
      <c r="G2476" s="130"/>
      <c r="H2476" s="403" t="s">
        <v>201</v>
      </c>
      <c r="I2476" s="404"/>
      <c r="J2476" s="131">
        <f>SUM(J2469:J2475)</f>
        <v>0</v>
      </c>
      <c r="K2476" s="403" t="s">
        <v>201</v>
      </c>
      <c r="L2476" s="404"/>
      <c r="M2476" s="131">
        <f>SUM(M2469:M2475)</f>
        <v>0</v>
      </c>
      <c r="N2476" s="403" t="s">
        <v>201</v>
      </c>
      <c r="O2476" s="404"/>
      <c r="P2476" s="131">
        <f>SUM(P2469:P2475)</f>
        <v>0</v>
      </c>
      <c r="Q2476" s="403" t="s">
        <v>201</v>
      </c>
      <c r="R2476" s="404"/>
      <c r="S2476" s="131">
        <f>SUM(S2469:S2475)</f>
        <v>0</v>
      </c>
      <c r="T2476" s="403" t="s">
        <v>201</v>
      </c>
      <c r="U2476" s="404"/>
      <c r="V2476" s="131">
        <f>SUM(V2469:V2475)</f>
        <v>0</v>
      </c>
      <c r="W2476" s="403" t="s">
        <v>201</v>
      </c>
      <c r="X2476" s="404"/>
      <c r="Y2476" s="132">
        <f>SUM(Y2469:Y2475)</f>
        <v>0</v>
      </c>
      <c r="Z2476" s="152"/>
    </row>
    <row r="2477" spans="2:26" s="35" customFormat="1" ht="17.100000000000001" customHeight="1">
      <c r="B2477" s="114"/>
      <c r="C2477" s="157">
        <f>'2. Rekap Back Up Beton X'!C328</f>
        <v>30700</v>
      </c>
      <c r="D2477" s="158">
        <f>'2. Rekap Back Up Beton X'!D328</f>
        <v>30800</v>
      </c>
      <c r="E2477" s="159">
        <f>'2. Rekap Back Up Beton X'!E328</f>
        <v>3</v>
      </c>
      <c r="F2477" s="115">
        <f>(100/((D2477-C2477)*E2477))*((J2484*0.5)+(M2484*1)+(P2484*2)+(S2484*20)+(V2484*15)+(Y2484*1.5))</f>
        <v>0</v>
      </c>
      <c r="G2477" s="116" t="str">
        <f>IF(F2477&lt;=25,"B",IF(F2477&lt;=75,"S",IF(F2477&lt;=100,"RR","RB")))</f>
        <v>B</v>
      </c>
      <c r="H2477" s="135">
        <v>0</v>
      </c>
      <c r="I2477" s="136">
        <v>0</v>
      </c>
      <c r="J2477" s="137">
        <f t="shared" ref="J2477:J2483" si="1842">H2477*I2477</f>
        <v>0</v>
      </c>
      <c r="K2477" s="135">
        <v>0</v>
      </c>
      <c r="L2477" s="136">
        <v>0</v>
      </c>
      <c r="M2477" s="137">
        <f t="shared" ref="M2477:M2483" si="1843">K2477*L2477</f>
        <v>0</v>
      </c>
      <c r="N2477" s="135">
        <v>0</v>
      </c>
      <c r="O2477" s="136">
        <v>4</v>
      </c>
      <c r="P2477" s="137">
        <f t="shared" ref="P2477:P2483" si="1844">N2477*O2477</f>
        <v>0</v>
      </c>
      <c r="Q2477" s="135">
        <v>0</v>
      </c>
      <c r="R2477" s="136">
        <v>0</v>
      </c>
      <c r="S2477" s="137">
        <f t="shared" ref="S2477:S2483" si="1845">Q2477*R2477</f>
        <v>0</v>
      </c>
      <c r="T2477" s="135">
        <v>0</v>
      </c>
      <c r="U2477" s="136">
        <v>0</v>
      </c>
      <c r="V2477" s="137">
        <f>T2477*U2477</f>
        <v>0</v>
      </c>
      <c r="W2477" s="135">
        <v>0</v>
      </c>
      <c r="X2477" s="136">
        <v>0</v>
      </c>
      <c r="Y2477" s="148">
        <f t="shared" ref="Y2477:Y2483" si="1846">W2477*X2477</f>
        <v>0</v>
      </c>
      <c r="Z2477" s="153"/>
    </row>
    <row r="2478" spans="2:26" s="35" customFormat="1" ht="17.100000000000001" customHeight="1">
      <c r="B2478" s="105"/>
      <c r="C2478" s="54"/>
      <c r="D2478" s="96"/>
      <c r="E2478" s="111"/>
      <c r="F2478" s="112"/>
      <c r="G2478" s="113"/>
      <c r="H2478" s="100">
        <v>0</v>
      </c>
      <c r="I2478" s="98">
        <v>0</v>
      </c>
      <c r="J2478" s="101">
        <f t="shared" si="1842"/>
        <v>0</v>
      </c>
      <c r="K2478" s="100">
        <v>0</v>
      </c>
      <c r="L2478" s="98">
        <v>0</v>
      </c>
      <c r="M2478" s="101">
        <f t="shared" si="1843"/>
        <v>0</v>
      </c>
      <c r="N2478" s="100">
        <v>0</v>
      </c>
      <c r="O2478" s="98">
        <v>0</v>
      </c>
      <c r="P2478" s="101">
        <f t="shared" si="1844"/>
        <v>0</v>
      </c>
      <c r="Q2478" s="100">
        <v>0</v>
      </c>
      <c r="R2478" s="98">
        <v>0</v>
      </c>
      <c r="S2478" s="101">
        <f t="shared" si="1845"/>
        <v>0</v>
      </c>
      <c r="T2478" s="100">
        <v>0</v>
      </c>
      <c r="U2478" s="98">
        <v>0</v>
      </c>
      <c r="V2478" s="101">
        <f t="shared" ref="V2478:V2483" si="1847">T2478*U2478</f>
        <v>0</v>
      </c>
      <c r="W2478" s="100">
        <v>0</v>
      </c>
      <c r="X2478" s="98">
        <v>0</v>
      </c>
      <c r="Y2478" s="147">
        <f t="shared" si="1846"/>
        <v>0</v>
      </c>
      <c r="Z2478" s="150"/>
    </row>
    <row r="2479" spans="2:26" s="35" customFormat="1" ht="17.100000000000001" customHeight="1">
      <c r="B2479" s="105"/>
      <c r="C2479" s="54"/>
      <c r="D2479" s="96"/>
      <c r="E2479" s="111"/>
      <c r="F2479" s="112"/>
      <c r="G2479" s="113"/>
      <c r="H2479" s="100">
        <v>0</v>
      </c>
      <c r="I2479" s="98">
        <v>0</v>
      </c>
      <c r="J2479" s="101">
        <f t="shared" si="1842"/>
        <v>0</v>
      </c>
      <c r="K2479" s="100">
        <v>0</v>
      </c>
      <c r="L2479" s="98">
        <v>0</v>
      </c>
      <c r="M2479" s="101">
        <f t="shared" si="1843"/>
        <v>0</v>
      </c>
      <c r="N2479" s="100">
        <v>0</v>
      </c>
      <c r="O2479" s="98">
        <v>0</v>
      </c>
      <c r="P2479" s="101">
        <f t="shared" si="1844"/>
        <v>0</v>
      </c>
      <c r="Q2479" s="100">
        <v>0</v>
      </c>
      <c r="R2479" s="98">
        <v>0</v>
      </c>
      <c r="S2479" s="101">
        <f t="shared" si="1845"/>
        <v>0</v>
      </c>
      <c r="T2479" s="100">
        <v>0</v>
      </c>
      <c r="U2479" s="98">
        <v>0</v>
      </c>
      <c r="V2479" s="101">
        <f t="shared" si="1847"/>
        <v>0</v>
      </c>
      <c r="W2479" s="100">
        <v>0</v>
      </c>
      <c r="X2479" s="98">
        <v>0</v>
      </c>
      <c r="Y2479" s="147">
        <f t="shared" si="1846"/>
        <v>0</v>
      </c>
      <c r="Z2479" s="150"/>
    </row>
    <row r="2480" spans="2:26" s="35" customFormat="1" ht="17.100000000000001" customHeight="1">
      <c r="B2480" s="105"/>
      <c r="C2480" s="54"/>
      <c r="D2480" s="96"/>
      <c r="E2480" s="111"/>
      <c r="F2480" s="112"/>
      <c r="G2480" s="113"/>
      <c r="H2480" s="100">
        <v>0</v>
      </c>
      <c r="I2480" s="98">
        <v>0</v>
      </c>
      <c r="J2480" s="101">
        <f t="shared" si="1842"/>
        <v>0</v>
      </c>
      <c r="K2480" s="100">
        <v>0</v>
      </c>
      <c r="L2480" s="98">
        <v>0</v>
      </c>
      <c r="M2480" s="101">
        <f t="shared" si="1843"/>
        <v>0</v>
      </c>
      <c r="N2480" s="100">
        <v>0</v>
      </c>
      <c r="O2480" s="98">
        <v>0</v>
      </c>
      <c r="P2480" s="101">
        <f t="shared" si="1844"/>
        <v>0</v>
      </c>
      <c r="Q2480" s="100">
        <v>0</v>
      </c>
      <c r="R2480" s="98">
        <v>0</v>
      </c>
      <c r="S2480" s="101">
        <f t="shared" si="1845"/>
        <v>0</v>
      </c>
      <c r="T2480" s="100">
        <v>0</v>
      </c>
      <c r="U2480" s="98">
        <v>0</v>
      </c>
      <c r="V2480" s="101">
        <f t="shared" si="1847"/>
        <v>0</v>
      </c>
      <c r="W2480" s="100">
        <v>0</v>
      </c>
      <c r="X2480" s="98">
        <v>0</v>
      </c>
      <c r="Y2480" s="147">
        <f t="shared" si="1846"/>
        <v>0</v>
      </c>
      <c r="Z2480" s="150"/>
    </row>
    <row r="2481" spans="2:26" s="35" customFormat="1" ht="17.100000000000001" customHeight="1">
      <c r="B2481" s="105"/>
      <c r="C2481" s="54"/>
      <c r="D2481" s="96"/>
      <c r="E2481" s="111"/>
      <c r="F2481" s="112"/>
      <c r="G2481" s="113"/>
      <c r="H2481" s="100">
        <v>0</v>
      </c>
      <c r="I2481" s="98">
        <v>0</v>
      </c>
      <c r="J2481" s="101">
        <f t="shared" si="1842"/>
        <v>0</v>
      </c>
      <c r="K2481" s="100">
        <v>0</v>
      </c>
      <c r="L2481" s="98">
        <v>0</v>
      </c>
      <c r="M2481" s="101">
        <f t="shared" si="1843"/>
        <v>0</v>
      </c>
      <c r="N2481" s="100">
        <v>0</v>
      </c>
      <c r="O2481" s="98">
        <v>0</v>
      </c>
      <c r="P2481" s="101">
        <f t="shared" si="1844"/>
        <v>0</v>
      </c>
      <c r="Q2481" s="100">
        <v>0</v>
      </c>
      <c r="R2481" s="98">
        <v>0</v>
      </c>
      <c r="S2481" s="101">
        <f t="shared" si="1845"/>
        <v>0</v>
      </c>
      <c r="T2481" s="100">
        <v>0</v>
      </c>
      <c r="U2481" s="98">
        <v>0</v>
      </c>
      <c r="V2481" s="101">
        <f t="shared" si="1847"/>
        <v>0</v>
      </c>
      <c r="W2481" s="100">
        <v>0</v>
      </c>
      <c r="X2481" s="98">
        <v>0</v>
      </c>
      <c r="Y2481" s="147">
        <f t="shared" si="1846"/>
        <v>0</v>
      </c>
      <c r="Z2481" s="150"/>
    </row>
    <row r="2482" spans="2:26" s="35" customFormat="1" ht="17.100000000000001" customHeight="1">
      <c r="B2482" s="105"/>
      <c r="C2482" s="54"/>
      <c r="D2482" s="96"/>
      <c r="E2482" s="111"/>
      <c r="F2482" s="112"/>
      <c r="G2482" s="113"/>
      <c r="H2482" s="100">
        <v>0</v>
      </c>
      <c r="I2482" s="98">
        <v>0</v>
      </c>
      <c r="J2482" s="101">
        <f t="shared" si="1842"/>
        <v>0</v>
      </c>
      <c r="K2482" s="100">
        <v>0</v>
      </c>
      <c r="L2482" s="98">
        <v>0</v>
      </c>
      <c r="M2482" s="101">
        <f t="shared" si="1843"/>
        <v>0</v>
      </c>
      <c r="N2482" s="100">
        <v>0</v>
      </c>
      <c r="O2482" s="98">
        <v>0</v>
      </c>
      <c r="P2482" s="101">
        <f t="shared" si="1844"/>
        <v>0</v>
      </c>
      <c r="Q2482" s="100">
        <v>0</v>
      </c>
      <c r="R2482" s="98">
        <v>0</v>
      </c>
      <c r="S2482" s="101">
        <f t="shared" si="1845"/>
        <v>0</v>
      </c>
      <c r="T2482" s="100">
        <v>0</v>
      </c>
      <c r="U2482" s="98">
        <v>0</v>
      </c>
      <c r="V2482" s="101">
        <f t="shared" si="1847"/>
        <v>0</v>
      </c>
      <c r="W2482" s="100">
        <v>0</v>
      </c>
      <c r="X2482" s="98">
        <v>0</v>
      </c>
      <c r="Y2482" s="147">
        <f t="shared" si="1846"/>
        <v>0</v>
      </c>
      <c r="Z2482" s="150"/>
    </row>
    <row r="2483" spans="2:26" s="35" customFormat="1" ht="17.100000000000001" customHeight="1">
      <c r="B2483" s="105"/>
      <c r="C2483" s="54"/>
      <c r="D2483" s="96"/>
      <c r="E2483" s="111"/>
      <c r="F2483" s="112"/>
      <c r="G2483" s="113"/>
      <c r="H2483" s="100">
        <v>0</v>
      </c>
      <c r="I2483" s="98">
        <v>0</v>
      </c>
      <c r="J2483" s="101">
        <f t="shared" si="1842"/>
        <v>0</v>
      </c>
      <c r="K2483" s="100">
        <v>0</v>
      </c>
      <c r="L2483" s="98">
        <v>0</v>
      </c>
      <c r="M2483" s="101">
        <f t="shared" si="1843"/>
        <v>0</v>
      </c>
      <c r="N2483" s="100">
        <v>0</v>
      </c>
      <c r="O2483" s="98">
        <v>0</v>
      </c>
      <c r="P2483" s="101">
        <f t="shared" si="1844"/>
        <v>0</v>
      </c>
      <c r="Q2483" s="100">
        <v>0</v>
      </c>
      <c r="R2483" s="98">
        <v>0</v>
      </c>
      <c r="S2483" s="101">
        <f t="shared" si="1845"/>
        <v>0</v>
      </c>
      <c r="T2483" s="100">
        <v>0</v>
      </c>
      <c r="U2483" s="98">
        <v>0</v>
      </c>
      <c r="V2483" s="101">
        <f t="shared" si="1847"/>
        <v>0</v>
      </c>
      <c r="W2483" s="100">
        <v>0</v>
      </c>
      <c r="X2483" s="98">
        <v>0</v>
      </c>
      <c r="Y2483" s="147">
        <f t="shared" si="1846"/>
        <v>0</v>
      </c>
      <c r="Z2483" s="150"/>
    </row>
    <row r="2484" spans="2:26" s="126" customFormat="1" ht="17.100000000000001" customHeight="1">
      <c r="B2484" s="118"/>
      <c r="C2484" s="119"/>
      <c r="D2484" s="120"/>
      <c r="E2484" s="121"/>
      <c r="F2484" s="122"/>
      <c r="G2484" s="123"/>
      <c r="H2484" s="401" t="s">
        <v>201</v>
      </c>
      <c r="I2484" s="402"/>
      <c r="J2484" s="124">
        <f>SUM(J2477:J2483)</f>
        <v>0</v>
      </c>
      <c r="K2484" s="401" t="s">
        <v>201</v>
      </c>
      <c r="L2484" s="402"/>
      <c r="M2484" s="124">
        <f>SUM(M2477:M2483)</f>
        <v>0</v>
      </c>
      <c r="N2484" s="401" t="s">
        <v>201</v>
      </c>
      <c r="O2484" s="402"/>
      <c r="P2484" s="124">
        <f>SUM(P2477:P2483)</f>
        <v>0</v>
      </c>
      <c r="Q2484" s="401" t="s">
        <v>201</v>
      </c>
      <c r="R2484" s="402"/>
      <c r="S2484" s="124">
        <f>SUM(S2477:S2483)</f>
        <v>0</v>
      </c>
      <c r="T2484" s="401" t="s">
        <v>201</v>
      </c>
      <c r="U2484" s="402"/>
      <c r="V2484" s="124">
        <f>SUM(V2477:V2483)</f>
        <v>0</v>
      </c>
      <c r="W2484" s="401" t="s">
        <v>201</v>
      </c>
      <c r="X2484" s="402"/>
      <c r="Y2484" s="127">
        <f>SUM(Y2477:Y2483)</f>
        <v>0</v>
      </c>
      <c r="Z2484" s="151"/>
    </row>
    <row r="2485" spans="2:26" s="35" customFormat="1" ht="17.100000000000001" customHeight="1">
      <c r="B2485" s="105"/>
      <c r="C2485" s="54">
        <f>'2. Rekap Back Up Beton X'!C329</f>
        <v>30800</v>
      </c>
      <c r="D2485" s="96">
        <f>'2. Rekap Back Up Beton X'!D329</f>
        <v>30900</v>
      </c>
      <c r="E2485" s="111">
        <f>'2. Rekap Back Up Beton X'!E329</f>
        <v>3</v>
      </c>
      <c r="F2485" s="112">
        <f>(100/((D2485-C2485)*E2485))*((J2492*0.5)+(M2492*1)+(P2492*2)+(S2492*20)+(V2492*15)+(Y2492*1.5))</f>
        <v>0</v>
      </c>
      <c r="G2485" s="113" t="str">
        <f>IF(F2485&lt;=25,"B",IF(F2485&lt;=75,"S",IF(F2485&lt;=100,"RR","RB")))</f>
        <v>B</v>
      </c>
      <c r="H2485" s="100">
        <v>0</v>
      </c>
      <c r="I2485" s="98">
        <v>0</v>
      </c>
      <c r="J2485" s="101">
        <f t="shared" ref="J2485:J2491" si="1848">H2485*I2485</f>
        <v>0</v>
      </c>
      <c r="K2485" s="100">
        <v>0</v>
      </c>
      <c r="L2485" s="98">
        <v>0</v>
      </c>
      <c r="M2485" s="101">
        <f t="shared" ref="M2485:M2491" si="1849">K2485*L2485</f>
        <v>0</v>
      </c>
      <c r="N2485" s="100">
        <v>0</v>
      </c>
      <c r="O2485" s="98">
        <v>4</v>
      </c>
      <c r="P2485" s="101">
        <f t="shared" ref="P2485:P2491" si="1850">N2485*O2485</f>
        <v>0</v>
      </c>
      <c r="Q2485" s="100">
        <v>0</v>
      </c>
      <c r="R2485" s="98">
        <v>0</v>
      </c>
      <c r="S2485" s="101">
        <f t="shared" ref="S2485:S2491" si="1851">Q2485*R2485</f>
        <v>0</v>
      </c>
      <c r="T2485" s="100">
        <v>0</v>
      </c>
      <c r="U2485" s="98">
        <v>0</v>
      </c>
      <c r="V2485" s="101">
        <f>T2485*U2485</f>
        <v>0</v>
      </c>
      <c r="W2485" s="100">
        <v>0</v>
      </c>
      <c r="X2485" s="98">
        <v>0</v>
      </c>
      <c r="Y2485" s="147">
        <f t="shared" ref="Y2485:Y2491" si="1852">W2485*X2485</f>
        <v>0</v>
      </c>
      <c r="Z2485" s="150"/>
    </row>
    <row r="2486" spans="2:26" s="35" customFormat="1" ht="17.100000000000001" customHeight="1">
      <c r="B2486" s="105"/>
      <c r="C2486" s="54"/>
      <c r="D2486" s="96"/>
      <c r="E2486" s="111"/>
      <c r="F2486" s="112"/>
      <c r="G2486" s="113"/>
      <c r="H2486" s="100">
        <v>0</v>
      </c>
      <c r="I2486" s="98">
        <v>0</v>
      </c>
      <c r="J2486" s="101">
        <f t="shared" si="1848"/>
        <v>0</v>
      </c>
      <c r="K2486" s="100">
        <v>0</v>
      </c>
      <c r="L2486" s="98">
        <v>0</v>
      </c>
      <c r="M2486" s="101">
        <f t="shared" si="1849"/>
        <v>0</v>
      </c>
      <c r="N2486" s="100">
        <v>0</v>
      </c>
      <c r="O2486" s="98">
        <v>0</v>
      </c>
      <c r="P2486" s="101">
        <f t="shared" si="1850"/>
        <v>0</v>
      </c>
      <c r="Q2486" s="100">
        <v>0</v>
      </c>
      <c r="R2486" s="98">
        <v>0</v>
      </c>
      <c r="S2486" s="101">
        <f t="shared" si="1851"/>
        <v>0</v>
      </c>
      <c r="T2486" s="100">
        <v>0</v>
      </c>
      <c r="U2486" s="98">
        <v>0</v>
      </c>
      <c r="V2486" s="101">
        <f t="shared" ref="V2486:V2491" si="1853">T2486*U2486</f>
        <v>0</v>
      </c>
      <c r="W2486" s="100">
        <v>0</v>
      </c>
      <c r="X2486" s="98">
        <v>0</v>
      </c>
      <c r="Y2486" s="147">
        <f t="shared" si="1852"/>
        <v>0</v>
      </c>
      <c r="Z2486" s="150"/>
    </row>
    <row r="2487" spans="2:26" s="35" customFormat="1" ht="17.100000000000001" customHeight="1">
      <c r="B2487" s="105"/>
      <c r="C2487" s="54"/>
      <c r="D2487" s="96"/>
      <c r="E2487" s="111"/>
      <c r="F2487" s="112"/>
      <c r="G2487" s="113"/>
      <c r="H2487" s="100">
        <v>0</v>
      </c>
      <c r="I2487" s="98">
        <v>0</v>
      </c>
      <c r="J2487" s="101">
        <f t="shared" si="1848"/>
        <v>0</v>
      </c>
      <c r="K2487" s="100">
        <v>0</v>
      </c>
      <c r="L2487" s="98">
        <v>0</v>
      </c>
      <c r="M2487" s="101">
        <f t="shared" si="1849"/>
        <v>0</v>
      </c>
      <c r="N2487" s="100">
        <v>0</v>
      </c>
      <c r="O2487" s="98">
        <v>0</v>
      </c>
      <c r="P2487" s="101">
        <f t="shared" si="1850"/>
        <v>0</v>
      </c>
      <c r="Q2487" s="100">
        <v>0</v>
      </c>
      <c r="R2487" s="98">
        <v>0</v>
      </c>
      <c r="S2487" s="101">
        <f t="shared" si="1851"/>
        <v>0</v>
      </c>
      <c r="T2487" s="100">
        <v>0</v>
      </c>
      <c r="U2487" s="98">
        <v>0</v>
      </c>
      <c r="V2487" s="101">
        <f t="shared" si="1853"/>
        <v>0</v>
      </c>
      <c r="W2487" s="100">
        <v>0</v>
      </c>
      <c r="X2487" s="98">
        <v>0</v>
      </c>
      <c r="Y2487" s="147">
        <f t="shared" si="1852"/>
        <v>0</v>
      </c>
      <c r="Z2487" s="150"/>
    </row>
    <row r="2488" spans="2:26" s="35" customFormat="1" ht="17.100000000000001" customHeight="1">
      <c r="B2488" s="105"/>
      <c r="C2488" s="54"/>
      <c r="D2488" s="96"/>
      <c r="E2488" s="111"/>
      <c r="F2488" s="112"/>
      <c r="G2488" s="113"/>
      <c r="H2488" s="100">
        <v>0</v>
      </c>
      <c r="I2488" s="98">
        <v>0</v>
      </c>
      <c r="J2488" s="101">
        <f t="shared" si="1848"/>
        <v>0</v>
      </c>
      <c r="K2488" s="100">
        <v>0</v>
      </c>
      <c r="L2488" s="98">
        <v>0</v>
      </c>
      <c r="M2488" s="101">
        <f t="shared" si="1849"/>
        <v>0</v>
      </c>
      <c r="N2488" s="100">
        <v>0</v>
      </c>
      <c r="O2488" s="98">
        <v>0</v>
      </c>
      <c r="P2488" s="101">
        <f t="shared" si="1850"/>
        <v>0</v>
      </c>
      <c r="Q2488" s="100">
        <v>0</v>
      </c>
      <c r="R2488" s="98">
        <v>0</v>
      </c>
      <c r="S2488" s="101">
        <f t="shared" si="1851"/>
        <v>0</v>
      </c>
      <c r="T2488" s="100">
        <v>0</v>
      </c>
      <c r="U2488" s="98">
        <v>0</v>
      </c>
      <c r="V2488" s="101">
        <f t="shared" si="1853"/>
        <v>0</v>
      </c>
      <c r="W2488" s="100">
        <v>0</v>
      </c>
      <c r="X2488" s="98">
        <v>0</v>
      </c>
      <c r="Y2488" s="147">
        <f t="shared" si="1852"/>
        <v>0</v>
      </c>
      <c r="Z2488" s="150"/>
    </row>
    <row r="2489" spans="2:26" s="35" customFormat="1" ht="17.100000000000001" customHeight="1">
      <c r="B2489" s="105"/>
      <c r="C2489" s="54"/>
      <c r="D2489" s="96"/>
      <c r="E2489" s="111"/>
      <c r="F2489" s="112"/>
      <c r="G2489" s="113"/>
      <c r="H2489" s="100">
        <v>0</v>
      </c>
      <c r="I2489" s="98">
        <v>0</v>
      </c>
      <c r="J2489" s="101">
        <f t="shared" si="1848"/>
        <v>0</v>
      </c>
      <c r="K2489" s="100">
        <v>0</v>
      </c>
      <c r="L2489" s="98">
        <v>0</v>
      </c>
      <c r="M2489" s="101">
        <f t="shared" si="1849"/>
        <v>0</v>
      </c>
      <c r="N2489" s="100">
        <v>0</v>
      </c>
      <c r="O2489" s="98">
        <v>0</v>
      </c>
      <c r="P2489" s="101">
        <f t="shared" si="1850"/>
        <v>0</v>
      </c>
      <c r="Q2489" s="100">
        <v>0</v>
      </c>
      <c r="R2489" s="98">
        <v>0</v>
      </c>
      <c r="S2489" s="101">
        <f t="shared" si="1851"/>
        <v>0</v>
      </c>
      <c r="T2489" s="100">
        <v>0</v>
      </c>
      <c r="U2489" s="98">
        <v>0</v>
      </c>
      <c r="V2489" s="101">
        <f t="shared" si="1853"/>
        <v>0</v>
      </c>
      <c r="W2489" s="100">
        <v>0</v>
      </c>
      <c r="X2489" s="98">
        <v>0</v>
      </c>
      <c r="Y2489" s="147">
        <f t="shared" si="1852"/>
        <v>0</v>
      </c>
      <c r="Z2489" s="150"/>
    </row>
    <row r="2490" spans="2:26" s="35" customFormat="1" ht="17.100000000000001" customHeight="1">
      <c r="B2490" s="105"/>
      <c r="C2490" s="54"/>
      <c r="D2490" s="96"/>
      <c r="E2490" s="111"/>
      <c r="F2490" s="112"/>
      <c r="G2490" s="113"/>
      <c r="H2490" s="100">
        <v>0</v>
      </c>
      <c r="I2490" s="98">
        <v>0</v>
      </c>
      <c r="J2490" s="101">
        <f t="shared" si="1848"/>
        <v>0</v>
      </c>
      <c r="K2490" s="100">
        <v>0</v>
      </c>
      <c r="L2490" s="98">
        <v>0</v>
      </c>
      <c r="M2490" s="101">
        <f t="shared" si="1849"/>
        <v>0</v>
      </c>
      <c r="N2490" s="100">
        <v>0</v>
      </c>
      <c r="O2490" s="98">
        <v>0</v>
      </c>
      <c r="P2490" s="101">
        <f t="shared" si="1850"/>
        <v>0</v>
      </c>
      <c r="Q2490" s="100">
        <v>0</v>
      </c>
      <c r="R2490" s="98">
        <v>0</v>
      </c>
      <c r="S2490" s="101">
        <f t="shared" si="1851"/>
        <v>0</v>
      </c>
      <c r="T2490" s="100">
        <v>0</v>
      </c>
      <c r="U2490" s="98">
        <v>0</v>
      </c>
      <c r="V2490" s="101">
        <f t="shared" si="1853"/>
        <v>0</v>
      </c>
      <c r="W2490" s="100">
        <v>0</v>
      </c>
      <c r="X2490" s="98">
        <v>0</v>
      </c>
      <c r="Y2490" s="147">
        <f t="shared" si="1852"/>
        <v>0</v>
      </c>
      <c r="Z2490" s="150"/>
    </row>
    <row r="2491" spans="2:26" s="35" customFormat="1" ht="17.100000000000001" customHeight="1">
      <c r="B2491" s="105"/>
      <c r="C2491" s="54"/>
      <c r="D2491" s="96"/>
      <c r="E2491" s="111"/>
      <c r="F2491" s="112"/>
      <c r="G2491" s="113"/>
      <c r="H2491" s="100">
        <v>0</v>
      </c>
      <c r="I2491" s="98">
        <v>0</v>
      </c>
      <c r="J2491" s="101">
        <f t="shared" si="1848"/>
        <v>0</v>
      </c>
      <c r="K2491" s="100">
        <v>0</v>
      </c>
      <c r="L2491" s="98">
        <v>0</v>
      </c>
      <c r="M2491" s="101">
        <f t="shared" si="1849"/>
        <v>0</v>
      </c>
      <c r="N2491" s="100">
        <v>0</v>
      </c>
      <c r="O2491" s="98">
        <v>0</v>
      </c>
      <c r="P2491" s="101">
        <f t="shared" si="1850"/>
        <v>0</v>
      </c>
      <c r="Q2491" s="100">
        <v>0</v>
      </c>
      <c r="R2491" s="98">
        <v>0</v>
      </c>
      <c r="S2491" s="101">
        <f t="shared" si="1851"/>
        <v>0</v>
      </c>
      <c r="T2491" s="100">
        <v>0</v>
      </c>
      <c r="U2491" s="98">
        <v>0</v>
      </c>
      <c r="V2491" s="101">
        <f t="shared" si="1853"/>
        <v>0</v>
      </c>
      <c r="W2491" s="100">
        <v>0</v>
      </c>
      <c r="X2491" s="98">
        <v>0</v>
      </c>
      <c r="Y2491" s="147">
        <f t="shared" si="1852"/>
        <v>0</v>
      </c>
      <c r="Z2491" s="150"/>
    </row>
    <row r="2492" spans="2:26" s="126" customFormat="1" ht="17.100000000000001" customHeight="1">
      <c r="B2492" s="118"/>
      <c r="C2492" s="119"/>
      <c r="D2492" s="120"/>
      <c r="E2492" s="121"/>
      <c r="F2492" s="122"/>
      <c r="G2492" s="123"/>
      <c r="H2492" s="401" t="s">
        <v>201</v>
      </c>
      <c r="I2492" s="402"/>
      <c r="J2492" s="124">
        <f>SUM(J2485:J2491)</f>
        <v>0</v>
      </c>
      <c r="K2492" s="401" t="s">
        <v>201</v>
      </c>
      <c r="L2492" s="402"/>
      <c r="M2492" s="124">
        <f>SUM(M2485:M2491)</f>
        <v>0</v>
      </c>
      <c r="N2492" s="401" t="s">
        <v>201</v>
      </c>
      <c r="O2492" s="402"/>
      <c r="P2492" s="124">
        <f>SUM(P2485:P2491)</f>
        <v>0</v>
      </c>
      <c r="Q2492" s="401" t="s">
        <v>201</v>
      </c>
      <c r="R2492" s="402"/>
      <c r="S2492" s="124">
        <f>SUM(S2485:S2491)</f>
        <v>0</v>
      </c>
      <c r="T2492" s="401" t="s">
        <v>201</v>
      </c>
      <c r="U2492" s="402"/>
      <c r="V2492" s="124">
        <f>SUM(V2485:V2491)</f>
        <v>0</v>
      </c>
      <c r="W2492" s="401" t="s">
        <v>201</v>
      </c>
      <c r="X2492" s="402"/>
      <c r="Y2492" s="127">
        <f>SUM(Y2485:Y2491)</f>
        <v>0</v>
      </c>
      <c r="Z2492" s="151"/>
    </row>
    <row r="2493" spans="2:26" s="35" customFormat="1" ht="17.100000000000001" customHeight="1">
      <c r="B2493" s="105"/>
      <c r="C2493" s="54">
        <f>'2. Rekap Back Up Beton X'!C330</f>
        <v>30900</v>
      </c>
      <c r="D2493" s="96">
        <f>'2. Rekap Back Up Beton X'!D330</f>
        <v>31000</v>
      </c>
      <c r="E2493" s="111">
        <f>'2. Rekap Back Up Beton X'!E330</f>
        <v>3</v>
      </c>
      <c r="F2493" s="112">
        <f>(100/((D2493-C2493)*E2493))*((J2500*0.5)+(M2500*1)+(P2500*2)+(S2500*20)+(V2500*15)+(Y2500*1.5))</f>
        <v>0</v>
      </c>
      <c r="G2493" s="113" t="str">
        <f>IF(F2493&lt;=25,"B",IF(F2493&lt;=75,"S",IF(F2493&lt;=100,"RR","RB")))</f>
        <v>B</v>
      </c>
      <c r="H2493" s="100">
        <v>0</v>
      </c>
      <c r="I2493" s="98">
        <v>0</v>
      </c>
      <c r="J2493" s="101">
        <f t="shared" ref="J2493:J2499" si="1854">H2493*I2493</f>
        <v>0</v>
      </c>
      <c r="K2493" s="100">
        <v>0</v>
      </c>
      <c r="L2493" s="98">
        <v>0</v>
      </c>
      <c r="M2493" s="101">
        <f t="shared" ref="M2493:M2499" si="1855">K2493*L2493</f>
        <v>0</v>
      </c>
      <c r="N2493" s="100">
        <v>0</v>
      </c>
      <c r="O2493" s="98">
        <v>4</v>
      </c>
      <c r="P2493" s="101">
        <f t="shared" ref="P2493:P2499" si="1856">N2493*O2493</f>
        <v>0</v>
      </c>
      <c r="Q2493" s="100">
        <v>0</v>
      </c>
      <c r="R2493" s="98">
        <v>0</v>
      </c>
      <c r="S2493" s="101">
        <f t="shared" ref="S2493:S2499" si="1857">Q2493*R2493</f>
        <v>0</v>
      </c>
      <c r="T2493" s="100">
        <v>0</v>
      </c>
      <c r="U2493" s="98">
        <v>0</v>
      </c>
      <c r="V2493" s="101">
        <f>T2493*U2493</f>
        <v>0</v>
      </c>
      <c r="W2493" s="100">
        <v>0</v>
      </c>
      <c r="X2493" s="98">
        <v>0</v>
      </c>
      <c r="Y2493" s="147">
        <f t="shared" ref="Y2493:Y2499" si="1858">W2493*X2493</f>
        <v>0</v>
      </c>
      <c r="Z2493" s="150"/>
    </row>
    <row r="2494" spans="2:26" s="35" customFormat="1" ht="17.100000000000001" customHeight="1">
      <c r="B2494" s="105"/>
      <c r="C2494" s="54"/>
      <c r="D2494" s="96"/>
      <c r="E2494" s="111"/>
      <c r="F2494" s="112"/>
      <c r="G2494" s="113"/>
      <c r="H2494" s="100">
        <v>0</v>
      </c>
      <c r="I2494" s="98">
        <v>0</v>
      </c>
      <c r="J2494" s="101">
        <f t="shared" si="1854"/>
        <v>0</v>
      </c>
      <c r="K2494" s="100">
        <v>0</v>
      </c>
      <c r="L2494" s="98">
        <v>0</v>
      </c>
      <c r="M2494" s="101">
        <f t="shared" si="1855"/>
        <v>0</v>
      </c>
      <c r="N2494" s="100">
        <v>0</v>
      </c>
      <c r="O2494" s="98">
        <v>0</v>
      </c>
      <c r="P2494" s="101">
        <f t="shared" si="1856"/>
        <v>0</v>
      </c>
      <c r="Q2494" s="100">
        <v>0</v>
      </c>
      <c r="R2494" s="98">
        <v>0</v>
      </c>
      <c r="S2494" s="101">
        <f t="shared" si="1857"/>
        <v>0</v>
      </c>
      <c r="T2494" s="100">
        <v>0</v>
      </c>
      <c r="U2494" s="98">
        <v>0</v>
      </c>
      <c r="V2494" s="101">
        <f t="shared" ref="V2494:V2499" si="1859">T2494*U2494</f>
        <v>0</v>
      </c>
      <c r="W2494" s="100">
        <v>0</v>
      </c>
      <c r="X2494" s="98">
        <v>0</v>
      </c>
      <c r="Y2494" s="147">
        <f t="shared" si="1858"/>
        <v>0</v>
      </c>
      <c r="Z2494" s="150"/>
    </row>
    <row r="2495" spans="2:26" s="35" customFormat="1" ht="17.100000000000001" customHeight="1">
      <c r="B2495" s="105"/>
      <c r="C2495" s="54"/>
      <c r="D2495" s="96"/>
      <c r="E2495" s="111"/>
      <c r="F2495" s="112"/>
      <c r="G2495" s="113"/>
      <c r="H2495" s="100">
        <v>0</v>
      </c>
      <c r="I2495" s="98">
        <v>0</v>
      </c>
      <c r="J2495" s="101">
        <f t="shared" si="1854"/>
        <v>0</v>
      </c>
      <c r="K2495" s="100">
        <v>0</v>
      </c>
      <c r="L2495" s="98">
        <v>0</v>
      </c>
      <c r="M2495" s="101">
        <f t="shared" si="1855"/>
        <v>0</v>
      </c>
      <c r="N2495" s="100">
        <v>0</v>
      </c>
      <c r="O2495" s="98">
        <v>0</v>
      </c>
      <c r="P2495" s="101">
        <f t="shared" si="1856"/>
        <v>0</v>
      </c>
      <c r="Q2495" s="100">
        <v>0</v>
      </c>
      <c r="R2495" s="98">
        <v>0</v>
      </c>
      <c r="S2495" s="101">
        <f t="shared" si="1857"/>
        <v>0</v>
      </c>
      <c r="T2495" s="100">
        <v>0</v>
      </c>
      <c r="U2495" s="98">
        <v>0</v>
      </c>
      <c r="V2495" s="101">
        <f t="shared" si="1859"/>
        <v>0</v>
      </c>
      <c r="W2495" s="100">
        <v>0</v>
      </c>
      <c r="X2495" s="98">
        <v>0</v>
      </c>
      <c r="Y2495" s="147">
        <f t="shared" si="1858"/>
        <v>0</v>
      </c>
      <c r="Z2495" s="150"/>
    </row>
    <row r="2496" spans="2:26" s="35" customFormat="1" ht="17.100000000000001" customHeight="1">
      <c r="B2496" s="105"/>
      <c r="C2496" s="54"/>
      <c r="D2496" s="96"/>
      <c r="E2496" s="111"/>
      <c r="F2496" s="112"/>
      <c r="G2496" s="113"/>
      <c r="H2496" s="100">
        <v>0</v>
      </c>
      <c r="I2496" s="98">
        <v>0</v>
      </c>
      <c r="J2496" s="101">
        <f t="shared" si="1854"/>
        <v>0</v>
      </c>
      <c r="K2496" s="100">
        <v>0</v>
      </c>
      <c r="L2496" s="98">
        <v>0</v>
      </c>
      <c r="M2496" s="101">
        <f t="shared" si="1855"/>
        <v>0</v>
      </c>
      <c r="N2496" s="100">
        <v>0</v>
      </c>
      <c r="O2496" s="98">
        <v>0</v>
      </c>
      <c r="P2496" s="101">
        <f t="shared" si="1856"/>
        <v>0</v>
      </c>
      <c r="Q2496" s="100">
        <v>0</v>
      </c>
      <c r="R2496" s="98">
        <v>0</v>
      </c>
      <c r="S2496" s="101">
        <f t="shared" si="1857"/>
        <v>0</v>
      </c>
      <c r="T2496" s="100">
        <v>0</v>
      </c>
      <c r="U2496" s="98">
        <v>0</v>
      </c>
      <c r="V2496" s="101">
        <f t="shared" si="1859"/>
        <v>0</v>
      </c>
      <c r="W2496" s="100">
        <v>0</v>
      </c>
      <c r="X2496" s="98">
        <v>0</v>
      </c>
      <c r="Y2496" s="147">
        <f t="shared" si="1858"/>
        <v>0</v>
      </c>
      <c r="Z2496" s="150"/>
    </row>
    <row r="2497" spans="2:26" s="35" customFormat="1" ht="17.100000000000001" customHeight="1">
      <c r="B2497" s="105"/>
      <c r="C2497" s="54"/>
      <c r="D2497" s="96"/>
      <c r="E2497" s="111"/>
      <c r="F2497" s="112"/>
      <c r="G2497" s="113"/>
      <c r="H2497" s="100">
        <v>0</v>
      </c>
      <c r="I2497" s="98">
        <v>0</v>
      </c>
      <c r="J2497" s="101">
        <f t="shared" si="1854"/>
        <v>0</v>
      </c>
      <c r="K2497" s="100">
        <v>0</v>
      </c>
      <c r="L2497" s="98">
        <v>0</v>
      </c>
      <c r="M2497" s="101">
        <f t="shared" si="1855"/>
        <v>0</v>
      </c>
      <c r="N2497" s="100">
        <v>0</v>
      </c>
      <c r="O2497" s="98">
        <v>0</v>
      </c>
      <c r="P2497" s="101">
        <f t="shared" si="1856"/>
        <v>0</v>
      </c>
      <c r="Q2497" s="100">
        <v>0</v>
      </c>
      <c r="R2497" s="98">
        <v>0</v>
      </c>
      <c r="S2497" s="101">
        <f t="shared" si="1857"/>
        <v>0</v>
      </c>
      <c r="T2497" s="100">
        <v>0</v>
      </c>
      <c r="U2497" s="98">
        <v>0</v>
      </c>
      <c r="V2497" s="101">
        <f t="shared" si="1859"/>
        <v>0</v>
      </c>
      <c r="W2497" s="100">
        <v>0</v>
      </c>
      <c r="X2497" s="98">
        <v>0</v>
      </c>
      <c r="Y2497" s="147">
        <f t="shared" si="1858"/>
        <v>0</v>
      </c>
      <c r="Z2497" s="150"/>
    </row>
    <row r="2498" spans="2:26" s="35" customFormat="1" ht="17.100000000000001" customHeight="1">
      <c r="B2498" s="105"/>
      <c r="C2498" s="54"/>
      <c r="D2498" s="96"/>
      <c r="E2498" s="111"/>
      <c r="F2498" s="112"/>
      <c r="G2498" s="113"/>
      <c r="H2498" s="100">
        <v>0</v>
      </c>
      <c r="I2498" s="98">
        <v>0</v>
      </c>
      <c r="J2498" s="101">
        <f t="shared" si="1854"/>
        <v>0</v>
      </c>
      <c r="K2498" s="100">
        <v>0</v>
      </c>
      <c r="L2498" s="98">
        <v>0</v>
      </c>
      <c r="M2498" s="101">
        <f t="shared" si="1855"/>
        <v>0</v>
      </c>
      <c r="N2498" s="100">
        <v>0</v>
      </c>
      <c r="O2498" s="98">
        <v>0</v>
      </c>
      <c r="P2498" s="101">
        <f t="shared" si="1856"/>
        <v>0</v>
      </c>
      <c r="Q2498" s="100">
        <v>0</v>
      </c>
      <c r="R2498" s="98">
        <v>0</v>
      </c>
      <c r="S2498" s="101">
        <f t="shared" si="1857"/>
        <v>0</v>
      </c>
      <c r="T2498" s="100">
        <v>0</v>
      </c>
      <c r="U2498" s="98">
        <v>0</v>
      </c>
      <c r="V2498" s="101">
        <f t="shared" si="1859"/>
        <v>0</v>
      </c>
      <c r="W2498" s="100">
        <v>0</v>
      </c>
      <c r="X2498" s="98">
        <v>0</v>
      </c>
      <c r="Y2498" s="147">
        <f t="shared" si="1858"/>
        <v>0</v>
      </c>
      <c r="Z2498" s="150"/>
    </row>
    <row r="2499" spans="2:26" s="35" customFormat="1" ht="17.100000000000001" customHeight="1">
      <c r="B2499" s="105"/>
      <c r="C2499" s="54"/>
      <c r="D2499" s="96"/>
      <c r="E2499" s="111"/>
      <c r="F2499" s="112"/>
      <c r="G2499" s="113"/>
      <c r="H2499" s="100">
        <v>0</v>
      </c>
      <c r="I2499" s="98">
        <v>0</v>
      </c>
      <c r="J2499" s="101">
        <f t="shared" si="1854"/>
        <v>0</v>
      </c>
      <c r="K2499" s="100">
        <v>0</v>
      </c>
      <c r="L2499" s="98">
        <v>0</v>
      </c>
      <c r="M2499" s="101">
        <f t="shared" si="1855"/>
        <v>0</v>
      </c>
      <c r="N2499" s="100">
        <v>0</v>
      </c>
      <c r="O2499" s="98">
        <v>0</v>
      </c>
      <c r="P2499" s="101">
        <f t="shared" si="1856"/>
        <v>0</v>
      </c>
      <c r="Q2499" s="100">
        <v>0</v>
      </c>
      <c r="R2499" s="98">
        <v>0</v>
      </c>
      <c r="S2499" s="101">
        <f t="shared" si="1857"/>
        <v>0</v>
      </c>
      <c r="T2499" s="100">
        <v>0</v>
      </c>
      <c r="U2499" s="98">
        <v>0</v>
      </c>
      <c r="V2499" s="101">
        <f t="shared" si="1859"/>
        <v>0</v>
      </c>
      <c r="W2499" s="100">
        <v>0</v>
      </c>
      <c r="X2499" s="98">
        <v>0</v>
      </c>
      <c r="Y2499" s="147">
        <f t="shared" si="1858"/>
        <v>0</v>
      </c>
      <c r="Z2499" s="150"/>
    </row>
    <row r="2500" spans="2:26" s="126" customFormat="1" ht="17.100000000000001" customHeight="1">
      <c r="B2500" s="118"/>
      <c r="C2500" s="119"/>
      <c r="D2500" s="120"/>
      <c r="E2500" s="121"/>
      <c r="F2500" s="122"/>
      <c r="G2500" s="123"/>
      <c r="H2500" s="401" t="s">
        <v>201</v>
      </c>
      <c r="I2500" s="402"/>
      <c r="J2500" s="124">
        <f>SUM(J2493:J2499)</f>
        <v>0</v>
      </c>
      <c r="K2500" s="401" t="s">
        <v>201</v>
      </c>
      <c r="L2500" s="402"/>
      <c r="M2500" s="124">
        <f>SUM(M2493:M2499)</f>
        <v>0</v>
      </c>
      <c r="N2500" s="401" t="s">
        <v>201</v>
      </c>
      <c r="O2500" s="402"/>
      <c r="P2500" s="124">
        <f>SUM(P2493:P2499)</f>
        <v>0</v>
      </c>
      <c r="Q2500" s="401" t="s">
        <v>201</v>
      </c>
      <c r="R2500" s="402"/>
      <c r="S2500" s="124">
        <f>SUM(S2493:S2499)</f>
        <v>0</v>
      </c>
      <c r="T2500" s="401" t="s">
        <v>201</v>
      </c>
      <c r="U2500" s="402"/>
      <c r="V2500" s="124">
        <f>SUM(V2493:V2499)</f>
        <v>0</v>
      </c>
      <c r="W2500" s="401" t="s">
        <v>201</v>
      </c>
      <c r="X2500" s="402"/>
      <c r="Y2500" s="127">
        <f>SUM(Y2493:Y2499)</f>
        <v>0</v>
      </c>
      <c r="Z2500" s="151"/>
    </row>
    <row r="2501" spans="2:26" s="35" customFormat="1" ht="17.100000000000001" customHeight="1">
      <c r="B2501" s="105"/>
      <c r="C2501" s="54">
        <f>'2. Rekap Back Up Beton X'!C331</f>
        <v>31000</v>
      </c>
      <c r="D2501" s="96">
        <f>'2. Rekap Back Up Beton X'!D331</f>
        <v>31100</v>
      </c>
      <c r="E2501" s="111">
        <f>'2. Rekap Back Up Beton X'!E331</f>
        <v>3</v>
      </c>
      <c r="F2501" s="112">
        <f>(100/((D2501-C2501)*E2501))*((J2508*0.5)+(M2508*1)+(P2508*2)+(S2508*20)+(V2508*15)+(Y2508*1.5))</f>
        <v>0</v>
      </c>
      <c r="G2501" s="113" t="str">
        <f>IF(F2501&lt;=25,"B",IF(F2501&lt;=75,"S",IF(F2501&lt;=100,"RR","RB")))</f>
        <v>B</v>
      </c>
      <c r="H2501" s="100">
        <v>0</v>
      </c>
      <c r="I2501" s="98">
        <v>0</v>
      </c>
      <c r="J2501" s="101">
        <f t="shared" ref="J2501:J2507" si="1860">H2501*I2501</f>
        <v>0</v>
      </c>
      <c r="K2501" s="100">
        <v>0</v>
      </c>
      <c r="L2501" s="98">
        <v>0</v>
      </c>
      <c r="M2501" s="101">
        <f t="shared" ref="M2501:M2507" si="1861">K2501*L2501</f>
        <v>0</v>
      </c>
      <c r="N2501" s="100">
        <v>0</v>
      </c>
      <c r="O2501" s="98">
        <v>4</v>
      </c>
      <c r="P2501" s="101">
        <f t="shared" ref="P2501:P2507" si="1862">N2501*O2501</f>
        <v>0</v>
      </c>
      <c r="Q2501" s="100">
        <v>0</v>
      </c>
      <c r="R2501" s="98">
        <v>0</v>
      </c>
      <c r="S2501" s="101">
        <f t="shared" ref="S2501:S2507" si="1863">Q2501*R2501</f>
        <v>0</v>
      </c>
      <c r="T2501" s="100">
        <v>0</v>
      </c>
      <c r="U2501" s="98">
        <v>0</v>
      </c>
      <c r="V2501" s="101">
        <f>T2501*U2501</f>
        <v>0</v>
      </c>
      <c r="W2501" s="100">
        <v>0</v>
      </c>
      <c r="X2501" s="98">
        <v>0</v>
      </c>
      <c r="Y2501" s="147">
        <f t="shared" ref="Y2501:Y2507" si="1864">W2501*X2501</f>
        <v>0</v>
      </c>
      <c r="Z2501" s="150"/>
    </row>
    <row r="2502" spans="2:26" s="35" customFormat="1" ht="17.100000000000001" customHeight="1">
      <c r="B2502" s="105"/>
      <c r="C2502" s="54"/>
      <c r="D2502" s="96"/>
      <c r="E2502" s="111"/>
      <c r="F2502" s="112"/>
      <c r="G2502" s="113"/>
      <c r="H2502" s="100">
        <v>0</v>
      </c>
      <c r="I2502" s="98">
        <v>0</v>
      </c>
      <c r="J2502" s="101">
        <f t="shared" si="1860"/>
        <v>0</v>
      </c>
      <c r="K2502" s="100">
        <v>0</v>
      </c>
      <c r="L2502" s="98">
        <v>0</v>
      </c>
      <c r="M2502" s="101">
        <f t="shared" si="1861"/>
        <v>0</v>
      </c>
      <c r="N2502" s="100">
        <v>0</v>
      </c>
      <c r="O2502" s="98">
        <v>0</v>
      </c>
      <c r="P2502" s="101">
        <f t="shared" si="1862"/>
        <v>0</v>
      </c>
      <c r="Q2502" s="100">
        <v>0</v>
      </c>
      <c r="R2502" s="98">
        <v>0</v>
      </c>
      <c r="S2502" s="101">
        <f t="shared" si="1863"/>
        <v>0</v>
      </c>
      <c r="T2502" s="100">
        <v>0</v>
      </c>
      <c r="U2502" s="98">
        <v>0</v>
      </c>
      <c r="V2502" s="101">
        <f t="shared" ref="V2502:V2507" si="1865">T2502*U2502</f>
        <v>0</v>
      </c>
      <c r="W2502" s="100">
        <v>0</v>
      </c>
      <c r="X2502" s="98">
        <v>0</v>
      </c>
      <c r="Y2502" s="147">
        <f t="shared" si="1864"/>
        <v>0</v>
      </c>
      <c r="Z2502" s="150"/>
    </row>
    <row r="2503" spans="2:26" s="35" customFormat="1" ht="17.100000000000001" customHeight="1">
      <c r="B2503" s="105"/>
      <c r="C2503" s="54"/>
      <c r="D2503" s="96"/>
      <c r="E2503" s="111"/>
      <c r="F2503" s="112"/>
      <c r="G2503" s="113"/>
      <c r="H2503" s="100">
        <v>0</v>
      </c>
      <c r="I2503" s="98">
        <v>0</v>
      </c>
      <c r="J2503" s="101">
        <f t="shared" si="1860"/>
        <v>0</v>
      </c>
      <c r="K2503" s="100">
        <v>0</v>
      </c>
      <c r="L2503" s="98">
        <v>0</v>
      </c>
      <c r="M2503" s="101">
        <f t="shared" si="1861"/>
        <v>0</v>
      </c>
      <c r="N2503" s="100">
        <v>0</v>
      </c>
      <c r="O2503" s="98">
        <v>0</v>
      </c>
      <c r="P2503" s="101">
        <f t="shared" si="1862"/>
        <v>0</v>
      </c>
      <c r="Q2503" s="100">
        <v>0</v>
      </c>
      <c r="R2503" s="98">
        <v>0</v>
      </c>
      <c r="S2503" s="101">
        <f t="shared" si="1863"/>
        <v>0</v>
      </c>
      <c r="T2503" s="100">
        <v>0</v>
      </c>
      <c r="U2503" s="98">
        <v>0</v>
      </c>
      <c r="V2503" s="101">
        <f t="shared" si="1865"/>
        <v>0</v>
      </c>
      <c r="W2503" s="100">
        <v>0</v>
      </c>
      <c r="X2503" s="98">
        <v>0</v>
      </c>
      <c r="Y2503" s="147">
        <f t="shared" si="1864"/>
        <v>0</v>
      </c>
      <c r="Z2503" s="150"/>
    </row>
    <row r="2504" spans="2:26" s="35" customFormat="1" ht="17.100000000000001" customHeight="1">
      <c r="B2504" s="105"/>
      <c r="C2504" s="54"/>
      <c r="D2504" s="96"/>
      <c r="E2504" s="111"/>
      <c r="F2504" s="112"/>
      <c r="G2504" s="113"/>
      <c r="H2504" s="100">
        <v>0</v>
      </c>
      <c r="I2504" s="98">
        <v>0</v>
      </c>
      <c r="J2504" s="101">
        <f t="shared" si="1860"/>
        <v>0</v>
      </c>
      <c r="K2504" s="100">
        <v>0</v>
      </c>
      <c r="L2504" s="98">
        <v>0</v>
      </c>
      <c r="M2504" s="101">
        <f t="shared" si="1861"/>
        <v>0</v>
      </c>
      <c r="N2504" s="100">
        <v>0</v>
      </c>
      <c r="O2504" s="98">
        <v>0</v>
      </c>
      <c r="P2504" s="101">
        <f t="shared" si="1862"/>
        <v>0</v>
      </c>
      <c r="Q2504" s="100">
        <v>0</v>
      </c>
      <c r="R2504" s="98">
        <v>0</v>
      </c>
      <c r="S2504" s="101">
        <f t="shared" si="1863"/>
        <v>0</v>
      </c>
      <c r="T2504" s="100">
        <v>0</v>
      </c>
      <c r="U2504" s="98">
        <v>0</v>
      </c>
      <c r="V2504" s="101">
        <f t="shared" si="1865"/>
        <v>0</v>
      </c>
      <c r="W2504" s="100">
        <v>0</v>
      </c>
      <c r="X2504" s="98">
        <v>0</v>
      </c>
      <c r="Y2504" s="147">
        <f t="shared" si="1864"/>
        <v>0</v>
      </c>
      <c r="Z2504" s="150"/>
    </row>
    <row r="2505" spans="2:26" s="35" customFormat="1" ht="17.100000000000001" customHeight="1">
      <c r="B2505" s="105"/>
      <c r="C2505" s="54"/>
      <c r="D2505" s="96"/>
      <c r="E2505" s="111"/>
      <c r="F2505" s="112"/>
      <c r="G2505" s="113"/>
      <c r="H2505" s="100">
        <v>0</v>
      </c>
      <c r="I2505" s="98">
        <v>0</v>
      </c>
      <c r="J2505" s="101">
        <f t="shared" si="1860"/>
        <v>0</v>
      </c>
      <c r="K2505" s="100">
        <v>0</v>
      </c>
      <c r="L2505" s="98">
        <v>0</v>
      </c>
      <c r="M2505" s="101">
        <f t="shared" si="1861"/>
        <v>0</v>
      </c>
      <c r="N2505" s="100">
        <v>0</v>
      </c>
      <c r="O2505" s="98">
        <v>0</v>
      </c>
      <c r="P2505" s="101">
        <f t="shared" si="1862"/>
        <v>0</v>
      </c>
      <c r="Q2505" s="100">
        <v>0</v>
      </c>
      <c r="R2505" s="98">
        <v>0</v>
      </c>
      <c r="S2505" s="101">
        <f t="shared" si="1863"/>
        <v>0</v>
      </c>
      <c r="T2505" s="100">
        <v>0</v>
      </c>
      <c r="U2505" s="98">
        <v>0</v>
      </c>
      <c r="V2505" s="101">
        <f t="shared" si="1865"/>
        <v>0</v>
      </c>
      <c r="W2505" s="100">
        <v>0</v>
      </c>
      <c r="X2505" s="98">
        <v>0</v>
      </c>
      <c r="Y2505" s="147">
        <f t="shared" si="1864"/>
        <v>0</v>
      </c>
      <c r="Z2505" s="150"/>
    </row>
    <row r="2506" spans="2:26" s="35" customFormat="1" ht="17.100000000000001" customHeight="1">
      <c r="B2506" s="105"/>
      <c r="C2506" s="54"/>
      <c r="D2506" s="96"/>
      <c r="E2506" s="111"/>
      <c r="F2506" s="112"/>
      <c r="G2506" s="113"/>
      <c r="H2506" s="100">
        <v>0</v>
      </c>
      <c r="I2506" s="98">
        <v>0</v>
      </c>
      <c r="J2506" s="101">
        <f t="shared" si="1860"/>
        <v>0</v>
      </c>
      <c r="K2506" s="100">
        <v>0</v>
      </c>
      <c r="L2506" s="98">
        <v>0</v>
      </c>
      <c r="M2506" s="101">
        <f t="shared" si="1861"/>
        <v>0</v>
      </c>
      <c r="N2506" s="100">
        <v>0</v>
      </c>
      <c r="O2506" s="98">
        <v>0</v>
      </c>
      <c r="P2506" s="101">
        <f t="shared" si="1862"/>
        <v>0</v>
      </c>
      <c r="Q2506" s="100">
        <v>0</v>
      </c>
      <c r="R2506" s="98">
        <v>0</v>
      </c>
      <c r="S2506" s="101">
        <f t="shared" si="1863"/>
        <v>0</v>
      </c>
      <c r="T2506" s="100">
        <v>0</v>
      </c>
      <c r="U2506" s="98">
        <v>0</v>
      </c>
      <c r="V2506" s="101">
        <f t="shared" si="1865"/>
        <v>0</v>
      </c>
      <c r="W2506" s="100">
        <v>0</v>
      </c>
      <c r="X2506" s="98">
        <v>0</v>
      </c>
      <c r="Y2506" s="147">
        <f t="shared" si="1864"/>
        <v>0</v>
      </c>
      <c r="Z2506" s="150"/>
    </row>
    <row r="2507" spans="2:26" s="35" customFormat="1" ht="17.100000000000001" customHeight="1">
      <c r="B2507" s="105"/>
      <c r="C2507" s="54"/>
      <c r="D2507" s="96"/>
      <c r="E2507" s="111"/>
      <c r="F2507" s="112"/>
      <c r="G2507" s="113"/>
      <c r="H2507" s="100">
        <v>0</v>
      </c>
      <c r="I2507" s="98">
        <v>0</v>
      </c>
      <c r="J2507" s="101">
        <f t="shared" si="1860"/>
        <v>0</v>
      </c>
      <c r="K2507" s="100">
        <v>0</v>
      </c>
      <c r="L2507" s="98">
        <v>0</v>
      </c>
      <c r="M2507" s="101">
        <f t="shared" si="1861"/>
        <v>0</v>
      </c>
      <c r="N2507" s="100">
        <v>0</v>
      </c>
      <c r="O2507" s="98">
        <v>0</v>
      </c>
      <c r="P2507" s="101">
        <f t="shared" si="1862"/>
        <v>0</v>
      </c>
      <c r="Q2507" s="100">
        <v>0</v>
      </c>
      <c r="R2507" s="98">
        <v>0</v>
      </c>
      <c r="S2507" s="101">
        <f t="shared" si="1863"/>
        <v>0</v>
      </c>
      <c r="T2507" s="100">
        <v>0</v>
      </c>
      <c r="U2507" s="98">
        <v>0</v>
      </c>
      <c r="V2507" s="101">
        <f t="shared" si="1865"/>
        <v>0</v>
      </c>
      <c r="W2507" s="100">
        <v>0</v>
      </c>
      <c r="X2507" s="98">
        <v>0</v>
      </c>
      <c r="Y2507" s="147">
        <f t="shared" si="1864"/>
        <v>0</v>
      </c>
      <c r="Z2507" s="150"/>
    </row>
    <row r="2508" spans="2:26" s="126" customFormat="1" ht="17.100000000000001" customHeight="1">
      <c r="B2508" s="118"/>
      <c r="C2508" s="119"/>
      <c r="D2508" s="120"/>
      <c r="E2508" s="121"/>
      <c r="F2508" s="122"/>
      <c r="G2508" s="123"/>
      <c r="H2508" s="401" t="s">
        <v>201</v>
      </c>
      <c r="I2508" s="402"/>
      <c r="J2508" s="124">
        <f>SUM(J2501:J2507)</f>
        <v>0</v>
      </c>
      <c r="K2508" s="401" t="s">
        <v>201</v>
      </c>
      <c r="L2508" s="402"/>
      <c r="M2508" s="124">
        <f>SUM(M2501:M2507)</f>
        <v>0</v>
      </c>
      <c r="N2508" s="401" t="s">
        <v>201</v>
      </c>
      <c r="O2508" s="402"/>
      <c r="P2508" s="124">
        <f>SUM(P2501:P2507)</f>
        <v>0</v>
      </c>
      <c r="Q2508" s="401" t="s">
        <v>201</v>
      </c>
      <c r="R2508" s="402"/>
      <c r="S2508" s="124">
        <f>SUM(S2501:S2507)</f>
        <v>0</v>
      </c>
      <c r="T2508" s="401" t="s">
        <v>201</v>
      </c>
      <c r="U2508" s="402"/>
      <c r="V2508" s="124">
        <f>SUM(V2501:V2507)</f>
        <v>0</v>
      </c>
      <c r="W2508" s="401" t="s">
        <v>201</v>
      </c>
      <c r="X2508" s="402"/>
      <c r="Y2508" s="127">
        <f>SUM(Y2501:Y2507)</f>
        <v>0</v>
      </c>
      <c r="Z2508" s="151"/>
    </row>
    <row r="2509" spans="2:26" s="35" customFormat="1" ht="17.100000000000001" customHeight="1">
      <c r="B2509" s="105"/>
      <c r="C2509" s="54">
        <f>'2. Rekap Back Up Beton X'!C332</f>
        <v>31100</v>
      </c>
      <c r="D2509" s="96">
        <f>'2. Rekap Back Up Beton X'!D332</f>
        <v>31200</v>
      </c>
      <c r="E2509" s="111">
        <f>'2. Rekap Back Up Beton X'!E332</f>
        <v>3</v>
      </c>
      <c r="F2509" s="112">
        <f>(100/((D2509-C2509)*E2509))*((J2516*0.5)+(M2516*1)+(P2516*2)+(S2516*20)+(V2516*15)+(Y2516*1.5))</f>
        <v>0</v>
      </c>
      <c r="G2509" s="113" t="str">
        <f>IF(F2509&lt;=25,"B",IF(F2509&lt;=75,"S",IF(F2509&lt;=100,"RR","RB")))</f>
        <v>B</v>
      </c>
      <c r="H2509" s="100">
        <v>0</v>
      </c>
      <c r="I2509" s="98">
        <v>0</v>
      </c>
      <c r="J2509" s="101">
        <f t="shared" ref="J2509:J2515" si="1866">H2509*I2509</f>
        <v>0</v>
      </c>
      <c r="K2509" s="100">
        <v>0</v>
      </c>
      <c r="L2509" s="98">
        <v>0</v>
      </c>
      <c r="M2509" s="101">
        <f t="shared" ref="M2509:M2515" si="1867">K2509*L2509</f>
        <v>0</v>
      </c>
      <c r="N2509" s="100">
        <v>0</v>
      </c>
      <c r="O2509" s="98">
        <v>4</v>
      </c>
      <c r="P2509" s="101">
        <f t="shared" ref="P2509:P2515" si="1868">N2509*O2509</f>
        <v>0</v>
      </c>
      <c r="Q2509" s="100">
        <v>0</v>
      </c>
      <c r="R2509" s="98">
        <v>0</v>
      </c>
      <c r="S2509" s="101">
        <f t="shared" ref="S2509:S2515" si="1869">Q2509*R2509</f>
        <v>0</v>
      </c>
      <c r="T2509" s="100">
        <v>0</v>
      </c>
      <c r="U2509" s="98">
        <v>0</v>
      </c>
      <c r="V2509" s="101">
        <f>T2509*U2509</f>
        <v>0</v>
      </c>
      <c r="W2509" s="100">
        <v>0</v>
      </c>
      <c r="X2509" s="98">
        <v>0</v>
      </c>
      <c r="Y2509" s="147">
        <f t="shared" ref="Y2509:Y2515" si="1870">W2509*X2509</f>
        <v>0</v>
      </c>
      <c r="Z2509" s="150"/>
    </row>
    <row r="2510" spans="2:26" s="35" customFormat="1" ht="17.100000000000001" customHeight="1">
      <c r="B2510" s="105"/>
      <c r="C2510" s="54"/>
      <c r="D2510" s="96"/>
      <c r="E2510" s="111"/>
      <c r="F2510" s="112"/>
      <c r="G2510" s="113"/>
      <c r="H2510" s="100">
        <v>0</v>
      </c>
      <c r="I2510" s="98">
        <v>0</v>
      </c>
      <c r="J2510" s="101">
        <f t="shared" si="1866"/>
        <v>0</v>
      </c>
      <c r="K2510" s="100">
        <v>0</v>
      </c>
      <c r="L2510" s="98">
        <v>0</v>
      </c>
      <c r="M2510" s="101">
        <f t="shared" si="1867"/>
        <v>0</v>
      </c>
      <c r="N2510" s="100">
        <v>0</v>
      </c>
      <c r="O2510" s="98">
        <v>0</v>
      </c>
      <c r="P2510" s="101">
        <f t="shared" si="1868"/>
        <v>0</v>
      </c>
      <c r="Q2510" s="100">
        <v>0</v>
      </c>
      <c r="R2510" s="98">
        <v>0</v>
      </c>
      <c r="S2510" s="101">
        <f t="shared" si="1869"/>
        <v>0</v>
      </c>
      <c r="T2510" s="100">
        <v>0</v>
      </c>
      <c r="U2510" s="98">
        <v>0</v>
      </c>
      <c r="V2510" s="101">
        <f t="shared" ref="V2510:V2515" si="1871">T2510*U2510</f>
        <v>0</v>
      </c>
      <c r="W2510" s="100">
        <v>0</v>
      </c>
      <c r="X2510" s="98">
        <v>0</v>
      </c>
      <c r="Y2510" s="147">
        <f t="shared" si="1870"/>
        <v>0</v>
      </c>
      <c r="Z2510" s="150"/>
    </row>
    <row r="2511" spans="2:26" s="35" customFormat="1" ht="17.100000000000001" customHeight="1">
      <c r="B2511" s="105"/>
      <c r="C2511" s="54"/>
      <c r="D2511" s="96"/>
      <c r="E2511" s="111"/>
      <c r="F2511" s="112"/>
      <c r="G2511" s="113"/>
      <c r="H2511" s="100">
        <v>0</v>
      </c>
      <c r="I2511" s="98">
        <v>0</v>
      </c>
      <c r="J2511" s="101">
        <f t="shared" si="1866"/>
        <v>0</v>
      </c>
      <c r="K2511" s="100">
        <v>0</v>
      </c>
      <c r="L2511" s="98">
        <v>0</v>
      </c>
      <c r="M2511" s="101">
        <f t="shared" si="1867"/>
        <v>0</v>
      </c>
      <c r="N2511" s="100">
        <v>0</v>
      </c>
      <c r="O2511" s="98">
        <v>0</v>
      </c>
      <c r="P2511" s="101">
        <f t="shared" si="1868"/>
        <v>0</v>
      </c>
      <c r="Q2511" s="100">
        <v>0</v>
      </c>
      <c r="R2511" s="98">
        <v>0</v>
      </c>
      <c r="S2511" s="101">
        <f t="shared" si="1869"/>
        <v>0</v>
      </c>
      <c r="T2511" s="100">
        <v>0</v>
      </c>
      <c r="U2511" s="98">
        <v>0</v>
      </c>
      <c r="V2511" s="101">
        <f t="shared" si="1871"/>
        <v>0</v>
      </c>
      <c r="W2511" s="100">
        <v>0</v>
      </c>
      <c r="X2511" s="98">
        <v>0</v>
      </c>
      <c r="Y2511" s="147">
        <f t="shared" si="1870"/>
        <v>0</v>
      </c>
      <c r="Z2511" s="150"/>
    </row>
    <row r="2512" spans="2:26" s="35" customFormat="1" ht="17.100000000000001" customHeight="1">
      <c r="B2512" s="105"/>
      <c r="C2512" s="54"/>
      <c r="D2512" s="96"/>
      <c r="E2512" s="111"/>
      <c r="F2512" s="112"/>
      <c r="G2512" s="113"/>
      <c r="H2512" s="100">
        <v>0</v>
      </c>
      <c r="I2512" s="98">
        <v>0</v>
      </c>
      <c r="J2512" s="101">
        <f t="shared" si="1866"/>
        <v>0</v>
      </c>
      <c r="K2512" s="100">
        <v>0</v>
      </c>
      <c r="L2512" s="98">
        <v>0</v>
      </c>
      <c r="M2512" s="101">
        <f t="shared" si="1867"/>
        <v>0</v>
      </c>
      <c r="N2512" s="100">
        <v>0</v>
      </c>
      <c r="O2512" s="98">
        <v>0</v>
      </c>
      <c r="P2512" s="101">
        <f t="shared" si="1868"/>
        <v>0</v>
      </c>
      <c r="Q2512" s="100">
        <v>0</v>
      </c>
      <c r="R2512" s="98">
        <v>0</v>
      </c>
      <c r="S2512" s="101">
        <f t="shared" si="1869"/>
        <v>0</v>
      </c>
      <c r="T2512" s="100">
        <v>0</v>
      </c>
      <c r="U2512" s="98">
        <v>0</v>
      </c>
      <c r="V2512" s="101">
        <f t="shared" si="1871"/>
        <v>0</v>
      </c>
      <c r="W2512" s="100">
        <v>0</v>
      </c>
      <c r="X2512" s="98">
        <v>0</v>
      </c>
      <c r="Y2512" s="147">
        <f t="shared" si="1870"/>
        <v>0</v>
      </c>
      <c r="Z2512" s="150"/>
    </row>
    <row r="2513" spans="2:26" s="35" customFormat="1" ht="17.100000000000001" customHeight="1">
      <c r="B2513" s="105"/>
      <c r="C2513" s="54"/>
      <c r="D2513" s="96"/>
      <c r="E2513" s="111"/>
      <c r="F2513" s="112"/>
      <c r="G2513" s="113"/>
      <c r="H2513" s="100">
        <v>0</v>
      </c>
      <c r="I2513" s="98">
        <v>0</v>
      </c>
      <c r="J2513" s="101">
        <f t="shared" si="1866"/>
        <v>0</v>
      </c>
      <c r="K2513" s="100">
        <v>0</v>
      </c>
      <c r="L2513" s="98">
        <v>0</v>
      </c>
      <c r="M2513" s="101">
        <f t="shared" si="1867"/>
        <v>0</v>
      </c>
      <c r="N2513" s="100">
        <v>0</v>
      </c>
      <c r="O2513" s="98">
        <v>0</v>
      </c>
      <c r="P2513" s="101">
        <f t="shared" si="1868"/>
        <v>0</v>
      </c>
      <c r="Q2513" s="100">
        <v>0</v>
      </c>
      <c r="R2513" s="98">
        <v>0</v>
      </c>
      <c r="S2513" s="101">
        <f t="shared" si="1869"/>
        <v>0</v>
      </c>
      <c r="T2513" s="100">
        <v>0</v>
      </c>
      <c r="U2513" s="98">
        <v>0</v>
      </c>
      <c r="V2513" s="101">
        <f t="shared" si="1871"/>
        <v>0</v>
      </c>
      <c r="W2513" s="100">
        <v>0</v>
      </c>
      <c r="X2513" s="98">
        <v>0</v>
      </c>
      <c r="Y2513" s="147">
        <f t="shared" si="1870"/>
        <v>0</v>
      </c>
      <c r="Z2513" s="150"/>
    </row>
    <row r="2514" spans="2:26" s="35" customFormat="1" ht="17.100000000000001" customHeight="1">
      <c r="B2514" s="105"/>
      <c r="C2514" s="54"/>
      <c r="D2514" s="96"/>
      <c r="E2514" s="111"/>
      <c r="F2514" s="112"/>
      <c r="G2514" s="113"/>
      <c r="H2514" s="100">
        <v>0</v>
      </c>
      <c r="I2514" s="98">
        <v>0</v>
      </c>
      <c r="J2514" s="101">
        <f t="shared" si="1866"/>
        <v>0</v>
      </c>
      <c r="K2514" s="100">
        <v>0</v>
      </c>
      <c r="L2514" s="98">
        <v>0</v>
      </c>
      <c r="M2514" s="101">
        <f t="shared" si="1867"/>
        <v>0</v>
      </c>
      <c r="N2514" s="100">
        <v>0</v>
      </c>
      <c r="O2514" s="98">
        <v>0</v>
      </c>
      <c r="P2514" s="101">
        <f t="shared" si="1868"/>
        <v>0</v>
      </c>
      <c r="Q2514" s="100">
        <v>0</v>
      </c>
      <c r="R2514" s="98">
        <v>0</v>
      </c>
      <c r="S2514" s="101">
        <f t="shared" si="1869"/>
        <v>0</v>
      </c>
      <c r="T2514" s="100">
        <v>0</v>
      </c>
      <c r="U2514" s="98">
        <v>0</v>
      </c>
      <c r="V2514" s="101">
        <f t="shared" si="1871"/>
        <v>0</v>
      </c>
      <c r="W2514" s="100">
        <v>0</v>
      </c>
      <c r="X2514" s="98">
        <v>0</v>
      </c>
      <c r="Y2514" s="147">
        <f t="shared" si="1870"/>
        <v>0</v>
      </c>
      <c r="Z2514" s="150"/>
    </row>
    <row r="2515" spans="2:26" s="35" customFormat="1" ht="17.100000000000001" customHeight="1">
      <c r="B2515" s="105"/>
      <c r="C2515" s="54"/>
      <c r="D2515" s="96"/>
      <c r="E2515" s="111"/>
      <c r="F2515" s="112"/>
      <c r="G2515" s="113"/>
      <c r="H2515" s="100">
        <v>0</v>
      </c>
      <c r="I2515" s="98">
        <v>0</v>
      </c>
      <c r="J2515" s="101">
        <f t="shared" si="1866"/>
        <v>0</v>
      </c>
      <c r="K2515" s="100">
        <v>0</v>
      </c>
      <c r="L2515" s="98">
        <v>0</v>
      </c>
      <c r="M2515" s="101">
        <f t="shared" si="1867"/>
        <v>0</v>
      </c>
      <c r="N2515" s="100">
        <v>0</v>
      </c>
      <c r="O2515" s="98">
        <v>0</v>
      </c>
      <c r="P2515" s="101">
        <f t="shared" si="1868"/>
        <v>0</v>
      </c>
      <c r="Q2515" s="100">
        <v>0</v>
      </c>
      <c r="R2515" s="98">
        <v>0</v>
      </c>
      <c r="S2515" s="101">
        <f t="shared" si="1869"/>
        <v>0</v>
      </c>
      <c r="T2515" s="100">
        <v>0</v>
      </c>
      <c r="U2515" s="98">
        <v>0</v>
      </c>
      <c r="V2515" s="101">
        <f t="shared" si="1871"/>
        <v>0</v>
      </c>
      <c r="W2515" s="100">
        <v>0</v>
      </c>
      <c r="X2515" s="98">
        <v>0</v>
      </c>
      <c r="Y2515" s="147">
        <f t="shared" si="1870"/>
        <v>0</v>
      </c>
      <c r="Z2515" s="150"/>
    </row>
    <row r="2516" spans="2:26" s="126" customFormat="1" ht="17.100000000000001" customHeight="1">
      <c r="B2516" s="118"/>
      <c r="C2516" s="119"/>
      <c r="D2516" s="120"/>
      <c r="E2516" s="121"/>
      <c r="F2516" s="122"/>
      <c r="G2516" s="123"/>
      <c r="H2516" s="401" t="s">
        <v>201</v>
      </c>
      <c r="I2516" s="402"/>
      <c r="J2516" s="124">
        <f>SUM(J2509:J2515)</f>
        <v>0</v>
      </c>
      <c r="K2516" s="401" t="s">
        <v>201</v>
      </c>
      <c r="L2516" s="402"/>
      <c r="M2516" s="124">
        <f>SUM(M2509:M2515)</f>
        <v>0</v>
      </c>
      <c r="N2516" s="401" t="s">
        <v>201</v>
      </c>
      <c r="O2516" s="402"/>
      <c r="P2516" s="124">
        <f>SUM(P2509:P2515)</f>
        <v>0</v>
      </c>
      <c r="Q2516" s="401" t="s">
        <v>201</v>
      </c>
      <c r="R2516" s="402"/>
      <c r="S2516" s="124">
        <f>SUM(S2509:S2515)</f>
        <v>0</v>
      </c>
      <c r="T2516" s="401" t="s">
        <v>201</v>
      </c>
      <c r="U2516" s="402"/>
      <c r="V2516" s="124">
        <f>SUM(V2509:V2515)</f>
        <v>0</v>
      </c>
      <c r="W2516" s="401" t="s">
        <v>201</v>
      </c>
      <c r="X2516" s="402"/>
      <c r="Y2516" s="127">
        <f>SUM(Y2509:Y2515)</f>
        <v>0</v>
      </c>
      <c r="Z2516" s="151"/>
    </row>
    <row r="2517" spans="2:26" s="35" customFormat="1" ht="17.100000000000001" customHeight="1">
      <c r="B2517" s="105"/>
      <c r="C2517" s="54">
        <f>'2. Rekap Back Up Beton X'!C333</f>
        <v>31200</v>
      </c>
      <c r="D2517" s="96">
        <f>'2. Rekap Back Up Beton X'!D333</f>
        <v>31300</v>
      </c>
      <c r="E2517" s="111">
        <f>'2. Rekap Back Up Beton X'!E333</f>
        <v>3</v>
      </c>
      <c r="F2517" s="112">
        <f>(100/((D2517-C2517)*E2517))*((J2524*0.5)+(M2524*1)+(P2524*2)+(S2524*20)+(V2524*15)+(Y2524*1.5))</f>
        <v>0</v>
      </c>
      <c r="G2517" s="113" t="str">
        <f>IF(F2517&lt;=25,"B",IF(F2517&lt;=75,"S",IF(F2517&lt;=100,"RR","RB")))</f>
        <v>B</v>
      </c>
      <c r="H2517" s="100">
        <v>0</v>
      </c>
      <c r="I2517" s="98">
        <v>0</v>
      </c>
      <c r="J2517" s="101">
        <f t="shared" ref="J2517:J2523" si="1872">H2517*I2517</f>
        <v>0</v>
      </c>
      <c r="K2517" s="100">
        <v>0</v>
      </c>
      <c r="L2517" s="98">
        <v>0</v>
      </c>
      <c r="M2517" s="101">
        <f t="shared" ref="M2517:M2523" si="1873">K2517*L2517</f>
        <v>0</v>
      </c>
      <c r="N2517" s="100">
        <v>0</v>
      </c>
      <c r="O2517" s="98">
        <v>4</v>
      </c>
      <c r="P2517" s="101">
        <f t="shared" ref="P2517:P2523" si="1874">N2517*O2517</f>
        <v>0</v>
      </c>
      <c r="Q2517" s="100">
        <v>0</v>
      </c>
      <c r="R2517" s="98">
        <v>0</v>
      </c>
      <c r="S2517" s="101">
        <f t="shared" ref="S2517:S2523" si="1875">Q2517*R2517</f>
        <v>0</v>
      </c>
      <c r="T2517" s="100">
        <v>0</v>
      </c>
      <c r="U2517" s="98">
        <v>0</v>
      </c>
      <c r="V2517" s="101">
        <f>T2517*U2517</f>
        <v>0</v>
      </c>
      <c r="W2517" s="100">
        <v>0</v>
      </c>
      <c r="X2517" s="98">
        <v>0</v>
      </c>
      <c r="Y2517" s="147">
        <f t="shared" ref="Y2517:Y2523" si="1876">W2517*X2517</f>
        <v>0</v>
      </c>
      <c r="Z2517" s="150"/>
    </row>
    <row r="2518" spans="2:26" s="35" customFormat="1" ht="17.100000000000001" customHeight="1">
      <c r="B2518" s="105"/>
      <c r="C2518" s="54"/>
      <c r="D2518" s="96"/>
      <c r="E2518" s="111"/>
      <c r="F2518" s="112"/>
      <c r="G2518" s="113"/>
      <c r="H2518" s="100">
        <v>0</v>
      </c>
      <c r="I2518" s="98">
        <v>0</v>
      </c>
      <c r="J2518" s="101">
        <f t="shared" si="1872"/>
        <v>0</v>
      </c>
      <c r="K2518" s="100">
        <v>0</v>
      </c>
      <c r="L2518" s="98">
        <v>0</v>
      </c>
      <c r="M2518" s="101">
        <f t="shared" si="1873"/>
        <v>0</v>
      </c>
      <c r="N2518" s="100">
        <v>0</v>
      </c>
      <c r="O2518" s="98">
        <v>0</v>
      </c>
      <c r="P2518" s="101">
        <f t="shared" si="1874"/>
        <v>0</v>
      </c>
      <c r="Q2518" s="100">
        <v>0</v>
      </c>
      <c r="R2518" s="98">
        <v>0</v>
      </c>
      <c r="S2518" s="101">
        <f t="shared" si="1875"/>
        <v>0</v>
      </c>
      <c r="T2518" s="100">
        <v>0</v>
      </c>
      <c r="U2518" s="98">
        <v>0</v>
      </c>
      <c r="V2518" s="101">
        <f t="shared" ref="V2518:V2523" si="1877">T2518*U2518</f>
        <v>0</v>
      </c>
      <c r="W2518" s="100">
        <v>0</v>
      </c>
      <c r="X2518" s="98">
        <v>0</v>
      </c>
      <c r="Y2518" s="147">
        <f t="shared" si="1876"/>
        <v>0</v>
      </c>
      <c r="Z2518" s="150"/>
    </row>
    <row r="2519" spans="2:26" s="35" customFormat="1" ht="17.100000000000001" customHeight="1">
      <c r="B2519" s="105"/>
      <c r="C2519" s="54"/>
      <c r="D2519" s="96"/>
      <c r="E2519" s="111"/>
      <c r="F2519" s="112"/>
      <c r="G2519" s="113"/>
      <c r="H2519" s="100">
        <v>0</v>
      </c>
      <c r="I2519" s="98">
        <v>0</v>
      </c>
      <c r="J2519" s="101">
        <f t="shared" si="1872"/>
        <v>0</v>
      </c>
      <c r="K2519" s="100">
        <v>0</v>
      </c>
      <c r="L2519" s="98">
        <v>0</v>
      </c>
      <c r="M2519" s="101">
        <f t="shared" si="1873"/>
        <v>0</v>
      </c>
      <c r="N2519" s="100">
        <v>0</v>
      </c>
      <c r="O2519" s="98">
        <v>0</v>
      </c>
      <c r="P2519" s="101">
        <f t="shared" si="1874"/>
        <v>0</v>
      </c>
      <c r="Q2519" s="100">
        <v>0</v>
      </c>
      <c r="R2519" s="98">
        <v>0</v>
      </c>
      <c r="S2519" s="101">
        <f t="shared" si="1875"/>
        <v>0</v>
      </c>
      <c r="T2519" s="100">
        <v>0</v>
      </c>
      <c r="U2519" s="98">
        <v>0</v>
      </c>
      <c r="V2519" s="101">
        <f t="shared" si="1877"/>
        <v>0</v>
      </c>
      <c r="W2519" s="100">
        <v>0</v>
      </c>
      <c r="X2519" s="98">
        <v>0</v>
      </c>
      <c r="Y2519" s="147">
        <f t="shared" si="1876"/>
        <v>0</v>
      </c>
      <c r="Z2519" s="150"/>
    </row>
    <row r="2520" spans="2:26" s="35" customFormat="1" ht="17.100000000000001" customHeight="1">
      <c r="B2520" s="105"/>
      <c r="C2520" s="54"/>
      <c r="D2520" s="96"/>
      <c r="E2520" s="111"/>
      <c r="F2520" s="112"/>
      <c r="G2520" s="113"/>
      <c r="H2520" s="100">
        <v>0</v>
      </c>
      <c r="I2520" s="98">
        <v>0</v>
      </c>
      <c r="J2520" s="101">
        <f t="shared" si="1872"/>
        <v>0</v>
      </c>
      <c r="K2520" s="100">
        <v>0</v>
      </c>
      <c r="L2520" s="98">
        <v>0</v>
      </c>
      <c r="M2520" s="101">
        <f t="shared" si="1873"/>
        <v>0</v>
      </c>
      <c r="N2520" s="100">
        <v>0</v>
      </c>
      <c r="O2520" s="98">
        <v>0</v>
      </c>
      <c r="P2520" s="101">
        <f t="shared" si="1874"/>
        <v>0</v>
      </c>
      <c r="Q2520" s="100">
        <v>0</v>
      </c>
      <c r="R2520" s="98">
        <v>0</v>
      </c>
      <c r="S2520" s="101">
        <f t="shared" si="1875"/>
        <v>0</v>
      </c>
      <c r="T2520" s="100">
        <v>0</v>
      </c>
      <c r="U2520" s="98">
        <v>0</v>
      </c>
      <c r="V2520" s="101">
        <f t="shared" si="1877"/>
        <v>0</v>
      </c>
      <c r="W2520" s="100">
        <v>0</v>
      </c>
      <c r="X2520" s="98">
        <v>0</v>
      </c>
      <c r="Y2520" s="147">
        <f t="shared" si="1876"/>
        <v>0</v>
      </c>
      <c r="Z2520" s="150"/>
    </row>
    <row r="2521" spans="2:26" s="35" customFormat="1" ht="17.100000000000001" customHeight="1">
      <c r="B2521" s="105"/>
      <c r="C2521" s="54"/>
      <c r="D2521" s="96"/>
      <c r="E2521" s="111"/>
      <c r="F2521" s="112"/>
      <c r="G2521" s="113"/>
      <c r="H2521" s="100">
        <v>0</v>
      </c>
      <c r="I2521" s="98">
        <v>0</v>
      </c>
      <c r="J2521" s="101">
        <f t="shared" si="1872"/>
        <v>0</v>
      </c>
      <c r="K2521" s="100">
        <v>0</v>
      </c>
      <c r="L2521" s="98">
        <v>0</v>
      </c>
      <c r="M2521" s="101">
        <f t="shared" si="1873"/>
        <v>0</v>
      </c>
      <c r="N2521" s="100">
        <v>0</v>
      </c>
      <c r="O2521" s="98">
        <v>0</v>
      </c>
      <c r="P2521" s="101">
        <f t="shared" si="1874"/>
        <v>0</v>
      </c>
      <c r="Q2521" s="100">
        <v>0</v>
      </c>
      <c r="R2521" s="98">
        <v>0</v>
      </c>
      <c r="S2521" s="101">
        <f t="shared" si="1875"/>
        <v>0</v>
      </c>
      <c r="T2521" s="100">
        <v>0</v>
      </c>
      <c r="U2521" s="98">
        <v>0</v>
      </c>
      <c r="V2521" s="101">
        <f t="shared" si="1877"/>
        <v>0</v>
      </c>
      <c r="W2521" s="100">
        <v>0</v>
      </c>
      <c r="X2521" s="98">
        <v>0</v>
      </c>
      <c r="Y2521" s="147">
        <f t="shared" si="1876"/>
        <v>0</v>
      </c>
      <c r="Z2521" s="150"/>
    </row>
    <row r="2522" spans="2:26" s="35" customFormat="1" ht="17.100000000000001" customHeight="1">
      <c r="B2522" s="105"/>
      <c r="C2522" s="54"/>
      <c r="D2522" s="96"/>
      <c r="E2522" s="111"/>
      <c r="F2522" s="112"/>
      <c r="G2522" s="113"/>
      <c r="H2522" s="100">
        <v>0</v>
      </c>
      <c r="I2522" s="98">
        <v>0</v>
      </c>
      <c r="J2522" s="101">
        <f t="shared" si="1872"/>
        <v>0</v>
      </c>
      <c r="K2522" s="100">
        <v>0</v>
      </c>
      <c r="L2522" s="98">
        <v>0</v>
      </c>
      <c r="M2522" s="101">
        <f t="shared" si="1873"/>
        <v>0</v>
      </c>
      <c r="N2522" s="100">
        <v>0</v>
      </c>
      <c r="O2522" s="98">
        <v>0</v>
      </c>
      <c r="P2522" s="101">
        <f t="shared" si="1874"/>
        <v>0</v>
      </c>
      <c r="Q2522" s="100">
        <v>0</v>
      </c>
      <c r="R2522" s="98">
        <v>0</v>
      </c>
      <c r="S2522" s="101">
        <f t="shared" si="1875"/>
        <v>0</v>
      </c>
      <c r="T2522" s="100">
        <v>0</v>
      </c>
      <c r="U2522" s="98">
        <v>0</v>
      </c>
      <c r="V2522" s="101">
        <f t="shared" si="1877"/>
        <v>0</v>
      </c>
      <c r="W2522" s="100">
        <v>0</v>
      </c>
      <c r="X2522" s="98">
        <v>0</v>
      </c>
      <c r="Y2522" s="147">
        <f t="shared" si="1876"/>
        <v>0</v>
      </c>
      <c r="Z2522" s="150"/>
    </row>
    <row r="2523" spans="2:26" s="35" customFormat="1" ht="17.100000000000001" customHeight="1">
      <c r="B2523" s="105"/>
      <c r="C2523" s="54"/>
      <c r="D2523" s="96"/>
      <c r="E2523" s="111"/>
      <c r="F2523" s="112"/>
      <c r="G2523" s="113"/>
      <c r="H2523" s="100">
        <v>0</v>
      </c>
      <c r="I2523" s="98">
        <v>0</v>
      </c>
      <c r="J2523" s="101">
        <f t="shared" si="1872"/>
        <v>0</v>
      </c>
      <c r="K2523" s="100">
        <v>0</v>
      </c>
      <c r="L2523" s="98">
        <v>0</v>
      </c>
      <c r="M2523" s="101">
        <f t="shared" si="1873"/>
        <v>0</v>
      </c>
      <c r="N2523" s="100">
        <v>0</v>
      </c>
      <c r="O2523" s="98">
        <v>0</v>
      </c>
      <c r="P2523" s="101">
        <f t="shared" si="1874"/>
        <v>0</v>
      </c>
      <c r="Q2523" s="100">
        <v>0</v>
      </c>
      <c r="R2523" s="98">
        <v>0</v>
      </c>
      <c r="S2523" s="101">
        <f t="shared" si="1875"/>
        <v>0</v>
      </c>
      <c r="T2523" s="100">
        <v>0</v>
      </c>
      <c r="U2523" s="98">
        <v>0</v>
      </c>
      <c r="V2523" s="101">
        <f t="shared" si="1877"/>
        <v>0</v>
      </c>
      <c r="W2523" s="100">
        <v>0</v>
      </c>
      <c r="X2523" s="98">
        <v>0</v>
      </c>
      <c r="Y2523" s="147">
        <f t="shared" si="1876"/>
        <v>0</v>
      </c>
      <c r="Z2523" s="150"/>
    </row>
    <row r="2524" spans="2:26" s="126" customFormat="1" ht="17.100000000000001" customHeight="1">
      <c r="B2524" s="118"/>
      <c r="C2524" s="119"/>
      <c r="D2524" s="120"/>
      <c r="E2524" s="121"/>
      <c r="F2524" s="122"/>
      <c r="G2524" s="123"/>
      <c r="H2524" s="401" t="s">
        <v>201</v>
      </c>
      <c r="I2524" s="402"/>
      <c r="J2524" s="124">
        <f>SUM(J2517:J2523)</f>
        <v>0</v>
      </c>
      <c r="K2524" s="401" t="s">
        <v>201</v>
      </c>
      <c r="L2524" s="402"/>
      <c r="M2524" s="124">
        <f>SUM(M2517:M2523)</f>
        <v>0</v>
      </c>
      <c r="N2524" s="401" t="s">
        <v>201</v>
      </c>
      <c r="O2524" s="402"/>
      <c r="P2524" s="124">
        <f>SUM(P2517:P2523)</f>
        <v>0</v>
      </c>
      <c r="Q2524" s="401" t="s">
        <v>201</v>
      </c>
      <c r="R2524" s="402"/>
      <c r="S2524" s="124">
        <f>SUM(S2517:S2523)</f>
        <v>0</v>
      </c>
      <c r="T2524" s="401" t="s">
        <v>201</v>
      </c>
      <c r="U2524" s="402"/>
      <c r="V2524" s="124">
        <f>SUM(V2517:V2523)</f>
        <v>0</v>
      </c>
      <c r="W2524" s="401" t="s">
        <v>201</v>
      </c>
      <c r="X2524" s="402"/>
      <c r="Y2524" s="127">
        <f>SUM(Y2517:Y2523)</f>
        <v>0</v>
      </c>
      <c r="Z2524" s="151"/>
    </row>
    <row r="2525" spans="2:26" s="35" customFormat="1" ht="17.100000000000001" customHeight="1">
      <c r="B2525" s="105"/>
      <c r="C2525" s="54">
        <f>'2. Rekap Back Up Beton X'!C334</f>
        <v>31300</v>
      </c>
      <c r="D2525" s="96">
        <f>'2. Rekap Back Up Beton X'!D334</f>
        <v>31400</v>
      </c>
      <c r="E2525" s="111">
        <f>'2. Rekap Back Up Beton X'!E334</f>
        <v>3</v>
      </c>
      <c r="F2525" s="112">
        <f>(100/((D2525-C2525)*E2525))*((J2532*0.5)+(M2532*1)+(P2532*2)+(S2532*20)+(V2532*15)+(Y2532*1.5))</f>
        <v>0</v>
      </c>
      <c r="G2525" s="113" t="str">
        <f>IF(F2525&lt;=25,"B",IF(F2525&lt;=75,"S",IF(F2525&lt;=100,"RR","RB")))</f>
        <v>B</v>
      </c>
      <c r="H2525" s="100">
        <v>0</v>
      </c>
      <c r="I2525" s="98">
        <v>0</v>
      </c>
      <c r="J2525" s="101">
        <f t="shared" ref="J2525:J2531" si="1878">H2525*I2525</f>
        <v>0</v>
      </c>
      <c r="K2525" s="100">
        <v>0</v>
      </c>
      <c r="L2525" s="98">
        <v>0</v>
      </c>
      <c r="M2525" s="101">
        <f t="shared" ref="M2525:M2531" si="1879">K2525*L2525</f>
        <v>0</v>
      </c>
      <c r="N2525" s="100">
        <v>0</v>
      </c>
      <c r="O2525" s="98">
        <v>4</v>
      </c>
      <c r="P2525" s="101">
        <f t="shared" ref="P2525:P2531" si="1880">N2525*O2525</f>
        <v>0</v>
      </c>
      <c r="Q2525" s="100">
        <v>0</v>
      </c>
      <c r="R2525" s="98">
        <v>0</v>
      </c>
      <c r="S2525" s="101">
        <f t="shared" ref="S2525:S2531" si="1881">Q2525*R2525</f>
        <v>0</v>
      </c>
      <c r="T2525" s="100">
        <v>0</v>
      </c>
      <c r="U2525" s="98">
        <v>0</v>
      </c>
      <c r="V2525" s="101">
        <f>T2525*U2525</f>
        <v>0</v>
      </c>
      <c r="W2525" s="100">
        <v>0</v>
      </c>
      <c r="X2525" s="98">
        <v>0</v>
      </c>
      <c r="Y2525" s="147">
        <f t="shared" ref="Y2525:Y2531" si="1882">W2525*X2525</f>
        <v>0</v>
      </c>
      <c r="Z2525" s="150"/>
    </row>
    <row r="2526" spans="2:26" s="35" customFormat="1" ht="17.100000000000001" customHeight="1">
      <c r="B2526" s="105"/>
      <c r="C2526" s="54"/>
      <c r="D2526" s="96"/>
      <c r="E2526" s="111"/>
      <c r="F2526" s="112"/>
      <c r="G2526" s="113"/>
      <c r="H2526" s="100">
        <v>0</v>
      </c>
      <c r="I2526" s="98">
        <v>0</v>
      </c>
      <c r="J2526" s="101">
        <f t="shared" si="1878"/>
        <v>0</v>
      </c>
      <c r="K2526" s="100">
        <v>0</v>
      </c>
      <c r="L2526" s="98">
        <v>0</v>
      </c>
      <c r="M2526" s="101">
        <f t="shared" si="1879"/>
        <v>0</v>
      </c>
      <c r="N2526" s="100">
        <v>0</v>
      </c>
      <c r="O2526" s="98">
        <v>0</v>
      </c>
      <c r="P2526" s="101">
        <f t="shared" si="1880"/>
        <v>0</v>
      </c>
      <c r="Q2526" s="100">
        <v>0</v>
      </c>
      <c r="R2526" s="98">
        <v>0</v>
      </c>
      <c r="S2526" s="101">
        <f t="shared" si="1881"/>
        <v>0</v>
      </c>
      <c r="T2526" s="100">
        <v>0</v>
      </c>
      <c r="U2526" s="98">
        <v>0</v>
      </c>
      <c r="V2526" s="101">
        <f t="shared" ref="V2526:V2531" si="1883">T2526*U2526</f>
        <v>0</v>
      </c>
      <c r="W2526" s="100">
        <v>0</v>
      </c>
      <c r="X2526" s="98">
        <v>0</v>
      </c>
      <c r="Y2526" s="147">
        <f t="shared" si="1882"/>
        <v>0</v>
      </c>
      <c r="Z2526" s="150"/>
    </row>
    <row r="2527" spans="2:26" s="35" customFormat="1" ht="17.100000000000001" customHeight="1">
      <c r="B2527" s="105"/>
      <c r="C2527" s="54"/>
      <c r="D2527" s="96"/>
      <c r="E2527" s="111"/>
      <c r="F2527" s="112"/>
      <c r="G2527" s="113"/>
      <c r="H2527" s="100">
        <v>0</v>
      </c>
      <c r="I2527" s="98">
        <v>0</v>
      </c>
      <c r="J2527" s="101">
        <f t="shared" si="1878"/>
        <v>0</v>
      </c>
      <c r="K2527" s="100">
        <v>0</v>
      </c>
      <c r="L2527" s="98">
        <v>0</v>
      </c>
      <c r="M2527" s="101">
        <f t="shared" si="1879"/>
        <v>0</v>
      </c>
      <c r="N2527" s="100">
        <v>0</v>
      </c>
      <c r="O2527" s="98">
        <v>0</v>
      </c>
      <c r="P2527" s="101">
        <f t="shared" si="1880"/>
        <v>0</v>
      </c>
      <c r="Q2527" s="100">
        <v>0</v>
      </c>
      <c r="R2527" s="98">
        <v>0</v>
      </c>
      <c r="S2527" s="101">
        <f t="shared" si="1881"/>
        <v>0</v>
      </c>
      <c r="T2527" s="100">
        <v>0</v>
      </c>
      <c r="U2527" s="98">
        <v>0</v>
      </c>
      <c r="V2527" s="101">
        <f t="shared" si="1883"/>
        <v>0</v>
      </c>
      <c r="W2527" s="100">
        <v>0</v>
      </c>
      <c r="X2527" s="98">
        <v>0</v>
      </c>
      <c r="Y2527" s="147">
        <f t="shared" si="1882"/>
        <v>0</v>
      </c>
      <c r="Z2527" s="150"/>
    </row>
    <row r="2528" spans="2:26" s="35" customFormat="1" ht="17.100000000000001" customHeight="1">
      <c r="B2528" s="105"/>
      <c r="C2528" s="54"/>
      <c r="D2528" s="96"/>
      <c r="E2528" s="111"/>
      <c r="F2528" s="112"/>
      <c r="G2528" s="113"/>
      <c r="H2528" s="100">
        <v>0</v>
      </c>
      <c r="I2528" s="98">
        <v>0</v>
      </c>
      <c r="J2528" s="101">
        <f t="shared" si="1878"/>
        <v>0</v>
      </c>
      <c r="K2528" s="100">
        <v>0</v>
      </c>
      <c r="L2528" s="98">
        <v>0</v>
      </c>
      <c r="M2528" s="101">
        <f t="shared" si="1879"/>
        <v>0</v>
      </c>
      <c r="N2528" s="100">
        <v>0</v>
      </c>
      <c r="O2528" s="98">
        <v>0</v>
      </c>
      <c r="P2528" s="101">
        <f t="shared" si="1880"/>
        <v>0</v>
      </c>
      <c r="Q2528" s="100">
        <v>0</v>
      </c>
      <c r="R2528" s="98">
        <v>0</v>
      </c>
      <c r="S2528" s="101">
        <f t="shared" si="1881"/>
        <v>0</v>
      </c>
      <c r="T2528" s="100">
        <v>0</v>
      </c>
      <c r="U2528" s="98">
        <v>0</v>
      </c>
      <c r="V2528" s="101">
        <f t="shared" si="1883"/>
        <v>0</v>
      </c>
      <c r="W2528" s="100">
        <v>0</v>
      </c>
      <c r="X2528" s="98">
        <v>0</v>
      </c>
      <c r="Y2528" s="147">
        <f t="shared" si="1882"/>
        <v>0</v>
      </c>
      <c r="Z2528" s="150"/>
    </row>
    <row r="2529" spans="2:26" s="35" customFormat="1" ht="17.100000000000001" customHeight="1">
      <c r="B2529" s="105"/>
      <c r="C2529" s="54"/>
      <c r="D2529" s="96"/>
      <c r="E2529" s="111"/>
      <c r="F2529" s="112"/>
      <c r="G2529" s="113"/>
      <c r="H2529" s="100">
        <v>0</v>
      </c>
      <c r="I2529" s="98">
        <v>0</v>
      </c>
      <c r="J2529" s="101">
        <f t="shared" si="1878"/>
        <v>0</v>
      </c>
      <c r="K2529" s="100">
        <v>0</v>
      </c>
      <c r="L2529" s="98">
        <v>0</v>
      </c>
      <c r="M2529" s="101">
        <f t="shared" si="1879"/>
        <v>0</v>
      </c>
      <c r="N2529" s="100">
        <v>0</v>
      </c>
      <c r="O2529" s="98">
        <v>0</v>
      </c>
      <c r="P2529" s="101">
        <f t="shared" si="1880"/>
        <v>0</v>
      </c>
      <c r="Q2529" s="100">
        <v>0</v>
      </c>
      <c r="R2529" s="98">
        <v>0</v>
      </c>
      <c r="S2529" s="101">
        <f t="shared" si="1881"/>
        <v>0</v>
      </c>
      <c r="T2529" s="100">
        <v>0</v>
      </c>
      <c r="U2529" s="98">
        <v>0</v>
      </c>
      <c r="V2529" s="101">
        <f t="shared" si="1883"/>
        <v>0</v>
      </c>
      <c r="W2529" s="100">
        <v>0</v>
      </c>
      <c r="X2529" s="98">
        <v>0</v>
      </c>
      <c r="Y2529" s="147">
        <f t="shared" si="1882"/>
        <v>0</v>
      </c>
      <c r="Z2529" s="150"/>
    </row>
    <row r="2530" spans="2:26" s="35" customFormat="1" ht="17.100000000000001" customHeight="1">
      <c r="B2530" s="105"/>
      <c r="C2530" s="54"/>
      <c r="D2530" s="96"/>
      <c r="E2530" s="111"/>
      <c r="F2530" s="112"/>
      <c r="G2530" s="113"/>
      <c r="H2530" s="100">
        <v>0</v>
      </c>
      <c r="I2530" s="98">
        <v>0</v>
      </c>
      <c r="J2530" s="101">
        <f t="shared" si="1878"/>
        <v>0</v>
      </c>
      <c r="K2530" s="100">
        <v>0</v>
      </c>
      <c r="L2530" s="98">
        <v>0</v>
      </c>
      <c r="M2530" s="101">
        <f t="shared" si="1879"/>
        <v>0</v>
      </c>
      <c r="N2530" s="100">
        <v>0</v>
      </c>
      <c r="O2530" s="98">
        <v>0</v>
      </c>
      <c r="P2530" s="101">
        <f t="shared" si="1880"/>
        <v>0</v>
      </c>
      <c r="Q2530" s="100">
        <v>0</v>
      </c>
      <c r="R2530" s="98">
        <v>0</v>
      </c>
      <c r="S2530" s="101">
        <f t="shared" si="1881"/>
        <v>0</v>
      </c>
      <c r="T2530" s="100">
        <v>0</v>
      </c>
      <c r="U2530" s="98">
        <v>0</v>
      </c>
      <c r="V2530" s="101">
        <f t="shared" si="1883"/>
        <v>0</v>
      </c>
      <c r="W2530" s="100">
        <v>0</v>
      </c>
      <c r="X2530" s="98">
        <v>0</v>
      </c>
      <c r="Y2530" s="147">
        <f t="shared" si="1882"/>
        <v>0</v>
      </c>
      <c r="Z2530" s="150"/>
    </row>
    <row r="2531" spans="2:26" s="35" customFormat="1" ht="17.100000000000001" customHeight="1">
      <c r="B2531" s="105"/>
      <c r="C2531" s="54"/>
      <c r="D2531" s="96"/>
      <c r="E2531" s="111"/>
      <c r="F2531" s="112"/>
      <c r="G2531" s="113"/>
      <c r="H2531" s="100">
        <v>0</v>
      </c>
      <c r="I2531" s="98">
        <v>0</v>
      </c>
      <c r="J2531" s="101">
        <f t="shared" si="1878"/>
        <v>0</v>
      </c>
      <c r="K2531" s="100">
        <v>0</v>
      </c>
      <c r="L2531" s="98">
        <v>0</v>
      </c>
      <c r="M2531" s="101">
        <f t="shared" si="1879"/>
        <v>0</v>
      </c>
      <c r="N2531" s="100">
        <v>0</v>
      </c>
      <c r="O2531" s="98">
        <v>0</v>
      </c>
      <c r="P2531" s="101">
        <f t="shared" si="1880"/>
        <v>0</v>
      </c>
      <c r="Q2531" s="100">
        <v>0</v>
      </c>
      <c r="R2531" s="98">
        <v>0</v>
      </c>
      <c r="S2531" s="101">
        <f t="shared" si="1881"/>
        <v>0</v>
      </c>
      <c r="T2531" s="100">
        <v>0</v>
      </c>
      <c r="U2531" s="98">
        <v>0</v>
      </c>
      <c r="V2531" s="101">
        <f t="shared" si="1883"/>
        <v>0</v>
      </c>
      <c r="W2531" s="100">
        <v>0</v>
      </c>
      <c r="X2531" s="98">
        <v>0</v>
      </c>
      <c r="Y2531" s="147">
        <f t="shared" si="1882"/>
        <v>0</v>
      </c>
      <c r="Z2531" s="150"/>
    </row>
    <row r="2532" spans="2:26" s="126" customFormat="1" ht="17.100000000000001" customHeight="1" thickBot="1">
      <c r="B2532" s="128"/>
      <c r="C2532" s="154"/>
      <c r="D2532" s="155"/>
      <c r="E2532" s="156"/>
      <c r="F2532" s="129"/>
      <c r="G2532" s="130"/>
      <c r="H2532" s="403" t="s">
        <v>201</v>
      </c>
      <c r="I2532" s="404"/>
      <c r="J2532" s="131">
        <f>SUM(J2525:J2531)</f>
        <v>0</v>
      </c>
      <c r="K2532" s="403" t="s">
        <v>201</v>
      </c>
      <c r="L2532" s="404"/>
      <c r="M2532" s="131">
        <f>SUM(M2525:M2531)</f>
        <v>0</v>
      </c>
      <c r="N2532" s="403" t="s">
        <v>201</v>
      </c>
      <c r="O2532" s="404"/>
      <c r="P2532" s="131">
        <f>SUM(P2525:P2531)</f>
        <v>0</v>
      </c>
      <c r="Q2532" s="403" t="s">
        <v>201</v>
      </c>
      <c r="R2532" s="404"/>
      <c r="S2532" s="131">
        <f>SUM(S2525:S2531)</f>
        <v>0</v>
      </c>
      <c r="T2532" s="403" t="s">
        <v>201</v>
      </c>
      <c r="U2532" s="404"/>
      <c r="V2532" s="131">
        <f>SUM(V2525:V2531)</f>
        <v>0</v>
      </c>
      <c r="W2532" s="403" t="s">
        <v>201</v>
      </c>
      <c r="X2532" s="404"/>
      <c r="Y2532" s="132">
        <f>SUM(Y2525:Y2531)</f>
        <v>0</v>
      </c>
      <c r="Z2532" s="152"/>
    </row>
    <row r="2533" spans="2:26" s="35" customFormat="1" ht="17.100000000000001" customHeight="1">
      <c r="B2533" s="114"/>
      <c r="C2533" s="157">
        <f>'2. Rekap Back Up Beton X'!C335</f>
        <v>31400</v>
      </c>
      <c r="D2533" s="158">
        <f>'2. Rekap Back Up Beton X'!D335</f>
        <v>31500</v>
      </c>
      <c r="E2533" s="159">
        <f>'2. Rekap Back Up Beton X'!E335</f>
        <v>3</v>
      </c>
      <c r="F2533" s="115">
        <f>(100/((D2533-C2533)*E2533))*((J2540*0.5)+(M2540*1)+(P2540*2)+(S2540*20)+(V2540*15)+(Y2540*1.5))</f>
        <v>0</v>
      </c>
      <c r="G2533" s="116" t="str">
        <f>IF(F2533&lt;=25,"B",IF(F2533&lt;=75,"S",IF(F2533&lt;=100,"RR","RB")))</f>
        <v>B</v>
      </c>
      <c r="H2533" s="135">
        <v>0</v>
      </c>
      <c r="I2533" s="136">
        <v>0</v>
      </c>
      <c r="J2533" s="137">
        <f t="shared" ref="J2533:J2539" si="1884">H2533*I2533</f>
        <v>0</v>
      </c>
      <c r="K2533" s="135">
        <v>0</v>
      </c>
      <c r="L2533" s="136">
        <v>0</v>
      </c>
      <c r="M2533" s="137">
        <f t="shared" ref="M2533:M2539" si="1885">K2533*L2533</f>
        <v>0</v>
      </c>
      <c r="N2533" s="135">
        <v>0</v>
      </c>
      <c r="O2533" s="136">
        <v>4</v>
      </c>
      <c r="P2533" s="137">
        <f t="shared" ref="P2533:P2539" si="1886">N2533*O2533</f>
        <v>0</v>
      </c>
      <c r="Q2533" s="135">
        <v>0</v>
      </c>
      <c r="R2533" s="136">
        <v>0</v>
      </c>
      <c r="S2533" s="137">
        <f t="shared" ref="S2533:S2539" si="1887">Q2533*R2533</f>
        <v>0</v>
      </c>
      <c r="T2533" s="135">
        <v>0</v>
      </c>
      <c r="U2533" s="136">
        <v>0</v>
      </c>
      <c r="V2533" s="137">
        <f>T2533*U2533</f>
        <v>0</v>
      </c>
      <c r="W2533" s="135">
        <v>0</v>
      </c>
      <c r="X2533" s="136">
        <v>0</v>
      </c>
      <c r="Y2533" s="148">
        <f t="shared" ref="Y2533:Y2539" si="1888">W2533*X2533</f>
        <v>0</v>
      </c>
      <c r="Z2533" s="153"/>
    </row>
    <row r="2534" spans="2:26" s="35" customFormat="1" ht="17.100000000000001" customHeight="1">
      <c r="B2534" s="105"/>
      <c r="C2534" s="54"/>
      <c r="D2534" s="96"/>
      <c r="E2534" s="111"/>
      <c r="F2534" s="112"/>
      <c r="G2534" s="113"/>
      <c r="H2534" s="100">
        <v>0</v>
      </c>
      <c r="I2534" s="98">
        <v>0</v>
      </c>
      <c r="J2534" s="101">
        <f t="shared" si="1884"/>
        <v>0</v>
      </c>
      <c r="K2534" s="100">
        <v>0</v>
      </c>
      <c r="L2534" s="98">
        <v>0</v>
      </c>
      <c r="M2534" s="101">
        <f t="shared" si="1885"/>
        <v>0</v>
      </c>
      <c r="N2534" s="100">
        <v>0</v>
      </c>
      <c r="O2534" s="98">
        <v>0</v>
      </c>
      <c r="P2534" s="101">
        <f t="shared" si="1886"/>
        <v>0</v>
      </c>
      <c r="Q2534" s="100">
        <v>0</v>
      </c>
      <c r="R2534" s="98">
        <v>0</v>
      </c>
      <c r="S2534" s="101">
        <f t="shared" si="1887"/>
        <v>0</v>
      </c>
      <c r="T2534" s="100">
        <v>0</v>
      </c>
      <c r="U2534" s="98">
        <v>0</v>
      </c>
      <c r="V2534" s="101">
        <f t="shared" ref="V2534:V2539" si="1889">T2534*U2534</f>
        <v>0</v>
      </c>
      <c r="W2534" s="100">
        <v>0</v>
      </c>
      <c r="X2534" s="98">
        <v>0</v>
      </c>
      <c r="Y2534" s="147">
        <f t="shared" si="1888"/>
        <v>0</v>
      </c>
      <c r="Z2534" s="150"/>
    </row>
    <row r="2535" spans="2:26" s="35" customFormat="1" ht="17.100000000000001" customHeight="1">
      <c r="B2535" s="105"/>
      <c r="C2535" s="54"/>
      <c r="D2535" s="96"/>
      <c r="E2535" s="111"/>
      <c r="F2535" s="112"/>
      <c r="G2535" s="113"/>
      <c r="H2535" s="100">
        <v>0</v>
      </c>
      <c r="I2535" s="98">
        <v>0</v>
      </c>
      <c r="J2535" s="101">
        <f t="shared" si="1884"/>
        <v>0</v>
      </c>
      <c r="K2535" s="100">
        <v>0</v>
      </c>
      <c r="L2535" s="98">
        <v>0</v>
      </c>
      <c r="M2535" s="101">
        <f t="shared" si="1885"/>
        <v>0</v>
      </c>
      <c r="N2535" s="100">
        <v>0</v>
      </c>
      <c r="O2535" s="98">
        <v>0</v>
      </c>
      <c r="P2535" s="101">
        <f t="shared" si="1886"/>
        <v>0</v>
      </c>
      <c r="Q2535" s="100">
        <v>0</v>
      </c>
      <c r="R2535" s="98">
        <v>0</v>
      </c>
      <c r="S2535" s="101">
        <f t="shared" si="1887"/>
        <v>0</v>
      </c>
      <c r="T2535" s="100">
        <v>0</v>
      </c>
      <c r="U2535" s="98">
        <v>0</v>
      </c>
      <c r="V2535" s="101">
        <f t="shared" si="1889"/>
        <v>0</v>
      </c>
      <c r="W2535" s="100">
        <v>0</v>
      </c>
      <c r="X2535" s="98">
        <v>0</v>
      </c>
      <c r="Y2535" s="147">
        <f t="shared" si="1888"/>
        <v>0</v>
      </c>
      <c r="Z2535" s="150"/>
    </row>
    <row r="2536" spans="2:26" s="35" customFormat="1" ht="17.100000000000001" customHeight="1">
      <c r="B2536" s="105"/>
      <c r="C2536" s="54"/>
      <c r="D2536" s="96"/>
      <c r="E2536" s="111"/>
      <c r="F2536" s="112"/>
      <c r="G2536" s="113"/>
      <c r="H2536" s="100">
        <v>0</v>
      </c>
      <c r="I2536" s="98">
        <v>0</v>
      </c>
      <c r="J2536" s="101">
        <f t="shared" si="1884"/>
        <v>0</v>
      </c>
      <c r="K2536" s="100">
        <v>0</v>
      </c>
      <c r="L2536" s="98">
        <v>0</v>
      </c>
      <c r="M2536" s="101">
        <f t="shared" si="1885"/>
        <v>0</v>
      </c>
      <c r="N2536" s="100">
        <v>0</v>
      </c>
      <c r="O2536" s="98">
        <v>0</v>
      </c>
      <c r="P2536" s="101">
        <f t="shared" si="1886"/>
        <v>0</v>
      </c>
      <c r="Q2536" s="100">
        <v>0</v>
      </c>
      <c r="R2536" s="98">
        <v>0</v>
      </c>
      <c r="S2536" s="101">
        <f t="shared" si="1887"/>
        <v>0</v>
      </c>
      <c r="T2536" s="100">
        <v>0</v>
      </c>
      <c r="U2536" s="98">
        <v>0</v>
      </c>
      <c r="V2536" s="101">
        <f t="shared" si="1889"/>
        <v>0</v>
      </c>
      <c r="W2536" s="100">
        <v>0</v>
      </c>
      <c r="X2536" s="98">
        <v>0</v>
      </c>
      <c r="Y2536" s="147">
        <f t="shared" si="1888"/>
        <v>0</v>
      </c>
      <c r="Z2536" s="150"/>
    </row>
    <row r="2537" spans="2:26" s="35" customFormat="1" ht="17.100000000000001" customHeight="1">
      <c r="B2537" s="105"/>
      <c r="C2537" s="54"/>
      <c r="D2537" s="96"/>
      <c r="E2537" s="111"/>
      <c r="F2537" s="112"/>
      <c r="G2537" s="113"/>
      <c r="H2537" s="100">
        <v>0</v>
      </c>
      <c r="I2537" s="98">
        <v>0</v>
      </c>
      <c r="J2537" s="101">
        <f t="shared" si="1884"/>
        <v>0</v>
      </c>
      <c r="K2537" s="100">
        <v>0</v>
      </c>
      <c r="L2537" s="98">
        <v>0</v>
      </c>
      <c r="M2537" s="101">
        <f t="shared" si="1885"/>
        <v>0</v>
      </c>
      <c r="N2537" s="100">
        <v>0</v>
      </c>
      <c r="O2537" s="98">
        <v>0</v>
      </c>
      <c r="P2537" s="101">
        <f t="shared" si="1886"/>
        <v>0</v>
      </c>
      <c r="Q2537" s="100">
        <v>0</v>
      </c>
      <c r="R2537" s="98">
        <v>0</v>
      </c>
      <c r="S2537" s="101">
        <f t="shared" si="1887"/>
        <v>0</v>
      </c>
      <c r="T2537" s="100">
        <v>0</v>
      </c>
      <c r="U2537" s="98">
        <v>0</v>
      </c>
      <c r="V2537" s="101">
        <f t="shared" si="1889"/>
        <v>0</v>
      </c>
      <c r="W2537" s="100">
        <v>0</v>
      </c>
      <c r="X2537" s="98">
        <v>0</v>
      </c>
      <c r="Y2537" s="147">
        <f t="shared" si="1888"/>
        <v>0</v>
      </c>
      <c r="Z2537" s="150"/>
    </row>
    <row r="2538" spans="2:26" s="35" customFormat="1" ht="17.100000000000001" customHeight="1">
      <c r="B2538" s="105"/>
      <c r="C2538" s="54"/>
      <c r="D2538" s="96"/>
      <c r="E2538" s="111"/>
      <c r="F2538" s="112"/>
      <c r="G2538" s="113"/>
      <c r="H2538" s="100">
        <v>0</v>
      </c>
      <c r="I2538" s="98">
        <v>0</v>
      </c>
      <c r="J2538" s="101">
        <f t="shared" si="1884"/>
        <v>0</v>
      </c>
      <c r="K2538" s="100">
        <v>0</v>
      </c>
      <c r="L2538" s="98">
        <v>0</v>
      </c>
      <c r="M2538" s="101">
        <f t="shared" si="1885"/>
        <v>0</v>
      </c>
      <c r="N2538" s="100">
        <v>0</v>
      </c>
      <c r="O2538" s="98">
        <v>0</v>
      </c>
      <c r="P2538" s="101">
        <f t="shared" si="1886"/>
        <v>0</v>
      </c>
      <c r="Q2538" s="100">
        <v>0</v>
      </c>
      <c r="R2538" s="98">
        <v>0</v>
      </c>
      <c r="S2538" s="101">
        <f t="shared" si="1887"/>
        <v>0</v>
      </c>
      <c r="T2538" s="100">
        <v>0</v>
      </c>
      <c r="U2538" s="98">
        <v>0</v>
      </c>
      <c r="V2538" s="101">
        <f t="shared" si="1889"/>
        <v>0</v>
      </c>
      <c r="W2538" s="100">
        <v>0</v>
      </c>
      <c r="X2538" s="98">
        <v>0</v>
      </c>
      <c r="Y2538" s="147">
        <f t="shared" si="1888"/>
        <v>0</v>
      </c>
      <c r="Z2538" s="150"/>
    </row>
    <row r="2539" spans="2:26" s="35" customFormat="1" ht="17.100000000000001" customHeight="1">
      <c r="B2539" s="105"/>
      <c r="C2539" s="54"/>
      <c r="D2539" s="96"/>
      <c r="E2539" s="111"/>
      <c r="F2539" s="112"/>
      <c r="G2539" s="113"/>
      <c r="H2539" s="100">
        <v>0</v>
      </c>
      <c r="I2539" s="98">
        <v>0</v>
      </c>
      <c r="J2539" s="101">
        <f t="shared" si="1884"/>
        <v>0</v>
      </c>
      <c r="K2539" s="100">
        <v>0</v>
      </c>
      <c r="L2539" s="98">
        <v>0</v>
      </c>
      <c r="M2539" s="101">
        <f t="shared" si="1885"/>
        <v>0</v>
      </c>
      <c r="N2539" s="100">
        <v>0</v>
      </c>
      <c r="O2539" s="98">
        <v>0</v>
      </c>
      <c r="P2539" s="101">
        <f t="shared" si="1886"/>
        <v>0</v>
      </c>
      <c r="Q2539" s="100">
        <v>0</v>
      </c>
      <c r="R2539" s="98">
        <v>0</v>
      </c>
      <c r="S2539" s="101">
        <f t="shared" si="1887"/>
        <v>0</v>
      </c>
      <c r="T2539" s="100">
        <v>0</v>
      </c>
      <c r="U2539" s="98">
        <v>0</v>
      </c>
      <c r="V2539" s="101">
        <f t="shared" si="1889"/>
        <v>0</v>
      </c>
      <c r="W2539" s="100">
        <v>0</v>
      </c>
      <c r="X2539" s="98">
        <v>0</v>
      </c>
      <c r="Y2539" s="147">
        <f t="shared" si="1888"/>
        <v>0</v>
      </c>
      <c r="Z2539" s="150"/>
    </row>
    <row r="2540" spans="2:26" s="126" customFormat="1" ht="17.100000000000001" customHeight="1">
      <c r="B2540" s="118"/>
      <c r="C2540" s="119"/>
      <c r="D2540" s="120"/>
      <c r="E2540" s="121"/>
      <c r="F2540" s="122"/>
      <c r="G2540" s="123"/>
      <c r="H2540" s="401" t="s">
        <v>201</v>
      </c>
      <c r="I2540" s="402"/>
      <c r="J2540" s="124">
        <f>SUM(J2533:J2539)</f>
        <v>0</v>
      </c>
      <c r="K2540" s="401" t="s">
        <v>201</v>
      </c>
      <c r="L2540" s="402"/>
      <c r="M2540" s="124">
        <f>SUM(M2533:M2539)</f>
        <v>0</v>
      </c>
      <c r="N2540" s="401" t="s">
        <v>201</v>
      </c>
      <c r="O2540" s="402"/>
      <c r="P2540" s="124">
        <f>SUM(P2533:P2539)</f>
        <v>0</v>
      </c>
      <c r="Q2540" s="401" t="s">
        <v>201</v>
      </c>
      <c r="R2540" s="402"/>
      <c r="S2540" s="124">
        <f>SUM(S2533:S2539)</f>
        <v>0</v>
      </c>
      <c r="T2540" s="401" t="s">
        <v>201</v>
      </c>
      <c r="U2540" s="402"/>
      <c r="V2540" s="124">
        <f>SUM(V2533:V2539)</f>
        <v>0</v>
      </c>
      <c r="W2540" s="401" t="s">
        <v>201</v>
      </c>
      <c r="X2540" s="402"/>
      <c r="Y2540" s="127">
        <f>SUM(Y2533:Y2539)</f>
        <v>0</v>
      </c>
      <c r="Z2540" s="151"/>
    </row>
    <row r="2541" spans="2:26" s="35" customFormat="1" ht="17.100000000000001" customHeight="1">
      <c r="B2541" s="105"/>
      <c r="C2541" s="54">
        <f>'2. Rekap Back Up Beton X'!C336</f>
        <v>31500</v>
      </c>
      <c r="D2541" s="96">
        <f>'2. Rekap Back Up Beton X'!D336</f>
        <v>31600</v>
      </c>
      <c r="E2541" s="111">
        <f>'2. Rekap Back Up Beton X'!E336</f>
        <v>3</v>
      </c>
      <c r="F2541" s="112">
        <f>(100/((D2541-C2541)*E2541))*((J2548*0.5)+(M2548*1)+(P2548*2)+(S2548*20)+(V2548*15)+(Y2548*1.5))</f>
        <v>0</v>
      </c>
      <c r="G2541" s="113" t="str">
        <f>IF(F2541&lt;=25,"B",IF(F2541&lt;=75,"S",IF(F2541&lt;=100,"RR","RB")))</f>
        <v>B</v>
      </c>
      <c r="H2541" s="100">
        <v>0</v>
      </c>
      <c r="I2541" s="98">
        <v>0</v>
      </c>
      <c r="J2541" s="101">
        <f t="shared" ref="J2541:J2547" si="1890">H2541*I2541</f>
        <v>0</v>
      </c>
      <c r="K2541" s="100">
        <v>0</v>
      </c>
      <c r="L2541" s="98">
        <v>0</v>
      </c>
      <c r="M2541" s="101">
        <f t="shared" ref="M2541:M2547" si="1891">K2541*L2541</f>
        <v>0</v>
      </c>
      <c r="N2541" s="100">
        <v>0</v>
      </c>
      <c r="O2541" s="98">
        <v>4</v>
      </c>
      <c r="P2541" s="101">
        <f t="shared" ref="P2541:P2547" si="1892">N2541*O2541</f>
        <v>0</v>
      </c>
      <c r="Q2541" s="100">
        <v>0</v>
      </c>
      <c r="R2541" s="98">
        <v>0</v>
      </c>
      <c r="S2541" s="101">
        <f t="shared" ref="S2541:S2547" si="1893">Q2541*R2541</f>
        <v>0</v>
      </c>
      <c r="T2541" s="100">
        <v>0</v>
      </c>
      <c r="U2541" s="98">
        <v>0</v>
      </c>
      <c r="V2541" s="101">
        <f>T2541*U2541</f>
        <v>0</v>
      </c>
      <c r="W2541" s="100">
        <v>0</v>
      </c>
      <c r="X2541" s="98">
        <v>0</v>
      </c>
      <c r="Y2541" s="147">
        <f t="shared" ref="Y2541:Y2547" si="1894">W2541*X2541</f>
        <v>0</v>
      </c>
      <c r="Z2541" s="150"/>
    </row>
    <row r="2542" spans="2:26" s="35" customFormat="1" ht="17.100000000000001" customHeight="1">
      <c r="B2542" s="105"/>
      <c r="C2542" s="54"/>
      <c r="D2542" s="96"/>
      <c r="E2542" s="111"/>
      <c r="F2542" s="112"/>
      <c r="G2542" s="113"/>
      <c r="H2542" s="100">
        <v>0</v>
      </c>
      <c r="I2542" s="98">
        <v>0</v>
      </c>
      <c r="J2542" s="101">
        <f t="shared" si="1890"/>
        <v>0</v>
      </c>
      <c r="K2542" s="100">
        <v>0</v>
      </c>
      <c r="L2542" s="98">
        <v>0</v>
      </c>
      <c r="M2542" s="101">
        <f t="shared" si="1891"/>
        <v>0</v>
      </c>
      <c r="N2542" s="100">
        <v>0</v>
      </c>
      <c r="O2542" s="98">
        <v>0</v>
      </c>
      <c r="P2542" s="101">
        <f t="shared" si="1892"/>
        <v>0</v>
      </c>
      <c r="Q2542" s="100">
        <v>0</v>
      </c>
      <c r="R2542" s="98">
        <v>0</v>
      </c>
      <c r="S2542" s="101">
        <f t="shared" si="1893"/>
        <v>0</v>
      </c>
      <c r="T2542" s="100">
        <v>0</v>
      </c>
      <c r="U2542" s="98">
        <v>0</v>
      </c>
      <c r="V2542" s="101">
        <f t="shared" ref="V2542:V2547" si="1895">T2542*U2542</f>
        <v>0</v>
      </c>
      <c r="W2542" s="100">
        <v>0</v>
      </c>
      <c r="X2542" s="98">
        <v>0</v>
      </c>
      <c r="Y2542" s="147">
        <f t="shared" si="1894"/>
        <v>0</v>
      </c>
      <c r="Z2542" s="150"/>
    </row>
    <row r="2543" spans="2:26" s="35" customFormat="1" ht="17.100000000000001" customHeight="1">
      <c r="B2543" s="105"/>
      <c r="C2543" s="54"/>
      <c r="D2543" s="96"/>
      <c r="E2543" s="111"/>
      <c r="F2543" s="112"/>
      <c r="G2543" s="113"/>
      <c r="H2543" s="100">
        <v>0</v>
      </c>
      <c r="I2543" s="98">
        <v>0</v>
      </c>
      <c r="J2543" s="101">
        <f t="shared" si="1890"/>
        <v>0</v>
      </c>
      <c r="K2543" s="100">
        <v>0</v>
      </c>
      <c r="L2543" s="98">
        <v>0</v>
      </c>
      <c r="M2543" s="101">
        <f t="shared" si="1891"/>
        <v>0</v>
      </c>
      <c r="N2543" s="100">
        <v>0</v>
      </c>
      <c r="O2543" s="98">
        <v>0</v>
      </c>
      <c r="P2543" s="101">
        <f t="shared" si="1892"/>
        <v>0</v>
      </c>
      <c r="Q2543" s="100">
        <v>0</v>
      </c>
      <c r="R2543" s="98">
        <v>0</v>
      </c>
      <c r="S2543" s="101">
        <f t="shared" si="1893"/>
        <v>0</v>
      </c>
      <c r="T2543" s="100">
        <v>0</v>
      </c>
      <c r="U2543" s="98">
        <v>0</v>
      </c>
      <c r="V2543" s="101">
        <f t="shared" si="1895"/>
        <v>0</v>
      </c>
      <c r="W2543" s="100">
        <v>0</v>
      </c>
      <c r="X2543" s="98">
        <v>0</v>
      </c>
      <c r="Y2543" s="147">
        <f t="shared" si="1894"/>
        <v>0</v>
      </c>
      <c r="Z2543" s="150"/>
    </row>
    <row r="2544" spans="2:26" s="35" customFormat="1" ht="17.100000000000001" customHeight="1">
      <c r="B2544" s="105"/>
      <c r="C2544" s="54"/>
      <c r="D2544" s="96"/>
      <c r="E2544" s="111"/>
      <c r="F2544" s="112"/>
      <c r="G2544" s="113"/>
      <c r="H2544" s="100">
        <v>0</v>
      </c>
      <c r="I2544" s="98">
        <v>0</v>
      </c>
      <c r="J2544" s="101">
        <f t="shared" si="1890"/>
        <v>0</v>
      </c>
      <c r="K2544" s="100">
        <v>0</v>
      </c>
      <c r="L2544" s="98">
        <v>0</v>
      </c>
      <c r="M2544" s="101">
        <f t="shared" si="1891"/>
        <v>0</v>
      </c>
      <c r="N2544" s="100">
        <v>0</v>
      </c>
      <c r="O2544" s="98">
        <v>0</v>
      </c>
      <c r="P2544" s="101">
        <f t="shared" si="1892"/>
        <v>0</v>
      </c>
      <c r="Q2544" s="100">
        <v>0</v>
      </c>
      <c r="R2544" s="98">
        <v>0</v>
      </c>
      <c r="S2544" s="101">
        <f t="shared" si="1893"/>
        <v>0</v>
      </c>
      <c r="T2544" s="100">
        <v>0</v>
      </c>
      <c r="U2544" s="98">
        <v>0</v>
      </c>
      <c r="V2544" s="101">
        <f t="shared" si="1895"/>
        <v>0</v>
      </c>
      <c r="W2544" s="100">
        <v>0</v>
      </c>
      <c r="X2544" s="98">
        <v>0</v>
      </c>
      <c r="Y2544" s="147">
        <f t="shared" si="1894"/>
        <v>0</v>
      </c>
      <c r="Z2544" s="150"/>
    </row>
    <row r="2545" spans="2:26" s="35" customFormat="1" ht="17.100000000000001" customHeight="1">
      <c r="B2545" s="105"/>
      <c r="C2545" s="54"/>
      <c r="D2545" s="96"/>
      <c r="E2545" s="111"/>
      <c r="F2545" s="112"/>
      <c r="G2545" s="113"/>
      <c r="H2545" s="100">
        <v>0</v>
      </c>
      <c r="I2545" s="98">
        <v>0</v>
      </c>
      <c r="J2545" s="101">
        <f t="shared" si="1890"/>
        <v>0</v>
      </c>
      <c r="K2545" s="100">
        <v>0</v>
      </c>
      <c r="L2545" s="98">
        <v>0</v>
      </c>
      <c r="M2545" s="101">
        <f t="shared" si="1891"/>
        <v>0</v>
      </c>
      <c r="N2545" s="100">
        <v>0</v>
      </c>
      <c r="O2545" s="98">
        <v>0</v>
      </c>
      <c r="P2545" s="101">
        <f t="shared" si="1892"/>
        <v>0</v>
      </c>
      <c r="Q2545" s="100">
        <v>0</v>
      </c>
      <c r="R2545" s="98">
        <v>0</v>
      </c>
      <c r="S2545" s="101">
        <f t="shared" si="1893"/>
        <v>0</v>
      </c>
      <c r="T2545" s="100">
        <v>0</v>
      </c>
      <c r="U2545" s="98">
        <v>0</v>
      </c>
      <c r="V2545" s="101">
        <f t="shared" si="1895"/>
        <v>0</v>
      </c>
      <c r="W2545" s="100">
        <v>0</v>
      </c>
      <c r="X2545" s="98">
        <v>0</v>
      </c>
      <c r="Y2545" s="147">
        <f t="shared" si="1894"/>
        <v>0</v>
      </c>
      <c r="Z2545" s="150"/>
    </row>
    <row r="2546" spans="2:26" s="35" customFormat="1" ht="17.100000000000001" customHeight="1">
      <c r="B2546" s="105"/>
      <c r="C2546" s="54"/>
      <c r="D2546" s="96"/>
      <c r="E2546" s="111"/>
      <c r="F2546" s="112"/>
      <c r="G2546" s="113"/>
      <c r="H2546" s="100">
        <v>0</v>
      </c>
      <c r="I2546" s="98">
        <v>0</v>
      </c>
      <c r="J2546" s="101">
        <f t="shared" si="1890"/>
        <v>0</v>
      </c>
      <c r="K2546" s="100">
        <v>0</v>
      </c>
      <c r="L2546" s="98">
        <v>0</v>
      </c>
      <c r="M2546" s="101">
        <f t="shared" si="1891"/>
        <v>0</v>
      </c>
      <c r="N2546" s="100">
        <v>0</v>
      </c>
      <c r="O2546" s="98">
        <v>0</v>
      </c>
      <c r="P2546" s="101">
        <f t="shared" si="1892"/>
        <v>0</v>
      </c>
      <c r="Q2546" s="100">
        <v>0</v>
      </c>
      <c r="R2546" s="98">
        <v>0</v>
      </c>
      <c r="S2546" s="101">
        <f t="shared" si="1893"/>
        <v>0</v>
      </c>
      <c r="T2546" s="100">
        <v>0</v>
      </c>
      <c r="U2546" s="98">
        <v>0</v>
      </c>
      <c r="V2546" s="101">
        <f t="shared" si="1895"/>
        <v>0</v>
      </c>
      <c r="W2546" s="100">
        <v>0</v>
      </c>
      <c r="X2546" s="98">
        <v>0</v>
      </c>
      <c r="Y2546" s="147">
        <f t="shared" si="1894"/>
        <v>0</v>
      </c>
      <c r="Z2546" s="150"/>
    </row>
    <row r="2547" spans="2:26" s="35" customFormat="1" ht="17.100000000000001" customHeight="1">
      <c r="B2547" s="105"/>
      <c r="C2547" s="54"/>
      <c r="D2547" s="96"/>
      <c r="E2547" s="111"/>
      <c r="F2547" s="112"/>
      <c r="G2547" s="113"/>
      <c r="H2547" s="100">
        <v>0</v>
      </c>
      <c r="I2547" s="98">
        <v>0</v>
      </c>
      <c r="J2547" s="101">
        <f t="shared" si="1890"/>
        <v>0</v>
      </c>
      <c r="K2547" s="100">
        <v>0</v>
      </c>
      <c r="L2547" s="98">
        <v>0</v>
      </c>
      <c r="M2547" s="101">
        <f t="shared" si="1891"/>
        <v>0</v>
      </c>
      <c r="N2547" s="100">
        <v>0</v>
      </c>
      <c r="O2547" s="98">
        <v>0</v>
      </c>
      <c r="P2547" s="101">
        <f t="shared" si="1892"/>
        <v>0</v>
      </c>
      <c r="Q2547" s="100">
        <v>0</v>
      </c>
      <c r="R2547" s="98">
        <v>0</v>
      </c>
      <c r="S2547" s="101">
        <f t="shared" si="1893"/>
        <v>0</v>
      </c>
      <c r="T2547" s="100">
        <v>0</v>
      </c>
      <c r="U2547" s="98">
        <v>0</v>
      </c>
      <c r="V2547" s="101">
        <f t="shared" si="1895"/>
        <v>0</v>
      </c>
      <c r="W2547" s="100">
        <v>0</v>
      </c>
      <c r="X2547" s="98">
        <v>0</v>
      </c>
      <c r="Y2547" s="147">
        <f t="shared" si="1894"/>
        <v>0</v>
      </c>
      <c r="Z2547" s="150"/>
    </row>
    <row r="2548" spans="2:26" s="126" customFormat="1" ht="17.100000000000001" customHeight="1">
      <c r="B2548" s="118"/>
      <c r="C2548" s="119"/>
      <c r="D2548" s="120"/>
      <c r="E2548" s="121"/>
      <c r="F2548" s="122"/>
      <c r="G2548" s="123"/>
      <c r="H2548" s="401" t="s">
        <v>201</v>
      </c>
      <c r="I2548" s="402"/>
      <c r="J2548" s="124">
        <f>SUM(J2541:J2547)</f>
        <v>0</v>
      </c>
      <c r="K2548" s="401" t="s">
        <v>201</v>
      </c>
      <c r="L2548" s="402"/>
      <c r="M2548" s="124">
        <f>SUM(M2541:M2547)</f>
        <v>0</v>
      </c>
      <c r="N2548" s="401" t="s">
        <v>201</v>
      </c>
      <c r="O2548" s="402"/>
      <c r="P2548" s="124">
        <f>SUM(P2541:P2547)</f>
        <v>0</v>
      </c>
      <c r="Q2548" s="401" t="s">
        <v>201</v>
      </c>
      <c r="R2548" s="402"/>
      <c r="S2548" s="124">
        <f>SUM(S2541:S2547)</f>
        <v>0</v>
      </c>
      <c r="T2548" s="401" t="s">
        <v>201</v>
      </c>
      <c r="U2548" s="402"/>
      <c r="V2548" s="124">
        <f>SUM(V2541:V2547)</f>
        <v>0</v>
      </c>
      <c r="W2548" s="401" t="s">
        <v>201</v>
      </c>
      <c r="X2548" s="402"/>
      <c r="Y2548" s="127">
        <f>SUM(Y2541:Y2547)</f>
        <v>0</v>
      </c>
      <c r="Z2548" s="151"/>
    </row>
    <row r="2549" spans="2:26" s="35" customFormat="1" ht="17.100000000000001" customHeight="1">
      <c r="B2549" s="105"/>
      <c r="C2549" s="54">
        <f>'2. Rekap Back Up Beton X'!C337</f>
        <v>31600</v>
      </c>
      <c r="D2549" s="96">
        <f>'2. Rekap Back Up Beton X'!D337</f>
        <v>31700</v>
      </c>
      <c r="E2549" s="111">
        <f>'2. Rekap Back Up Beton X'!E337</f>
        <v>3</v>
      </c>
      <c r="F2549" s="112">
        <f>(100/((D2549-C2549)*E2549))*((J2556*0.5)+(M2556*1)+(P2556*2)+(S2556*20)+(V2556*15)+(Y2556*1.5))</f>
        <v>0</v>
      </c>
      <c r="G2549" s="113" t="str">
        <f>IF(F2549&lt;=25,"B",IF(F2549&lt;=75,"S",IF(F2549&lt;=100,"RR","RB")))</f>
        <v>B</v>
      </c>
      <c r="H2549" s="100">
        <v>0</v>
      </c>
      <c r="I2549" s="98">
        <v>0</v>
      </c>
      <c r="J2549" s="101">
        <f t="shared" ref="J2549:J2555" si="1896">H2549*I2549</f>
        <v>0</v>
      </c>
      <c r="K2549" s="100">
        <v>0</v>
      </c>
      <c r="L2549" s="98">
        <v>0</v>
      </c>
      <c r="M2549" s="101">
        <f t="shared" ref="M2549:M2555" si="1897">K2549*L2549</f>
        <v>0</v>
      </c>
      <c r="N2549" s="100">
        <v>0</v>
      </c>
      <c r="O2549" s="98">
        <v>4</v>
      </c>
      <c r="P2549" s="101">
        <f t="shared" ref="P2549:P2555" si="1898">N2549*O2549</f>
        <v>0</v>
      </c>
      <c r="Q2549" s="100">
        <v>0</v>
      </c>
      <c r="R2549" s="98">
        <v>0</v>
      </c>
      <c r="S2549" s="101">
        <f t="shared" ref="S2549:S2555" si="1899">Q2549*R2549</f>
        <v>0</v>
      </c>
      <c r="T2549" s="100">
        <v>0</v>
      </c>
      <c r="U2549" s="98">
        <v>0</v>
      </c>
      <c r="V2549" s="101">
        <f>T2549*U2549</f>
        <v>0</v>
      </c>
      <c r="W2549" s="100">
        <v>0</v>
      </c>
      <c r="X2549" s="98">
        <v>0</v>
      </c>
      <c r="Y2549" s="147">
        <f t="shared" ref="Y2549:Y2555" si="1900">W2549*X2549</f>
        <v>0</v>
      </c>
      <c r="Z2549" s="150"/>
    </row>
    <row r="2550" spans="2:26" s="35" customFormat="1" ht="17.100000000000001" customHeight="1">
      <c r="B2550" s="105"/>
      <c r="C2550" s="54"/>
      <c r="D2550" s="96"/>
      <c r="E2550" s="111"/>
      <c r="F2550" s="112"/>
      <c r="G2550" s="113"/>
      <c r="H2550" s="100">
        <v>0</v>
      </c>
      <c r="I2550" s="98">
        <v>0</v>
      </c>
      <c r="J2550" s="101">
        <f t="shared" si="1896"/>
        <v>0</v>
      </c>
      <c r="K2550" s="100">
        <v>0</v>
      </c>
      <c r="L2550" s="98">
        <v>0</v>
      </c>
      <c r="M2550" s="101">
        <f t="shared" si="1897"/>
        <v>0</v>
      </c>
      <c r="N2550" s="100">
        <v>0</v>
      </c>
      <c r="O2550" s="98">
        <v>0</v>
      </c>
      <c r="P2550" s="101">
        <f t="shared" si="1898"/>
        <v>0</v>
      </c>
      <c r="Q2550" s="100">
        <v>0</v>
      </c>
      <c r="R2550" s="98">
        <v>0</v>
      </c>
      <c r="S2550" s="101">
        <f t="shared" si="1899"/>
        <v>0</v>
      </c>
      <c r="T2550" s="100">
        <v>0</v>
      </c>
      <c r="U2550" s="98">
        <v>0</v>
      </c>
      <c r="V2550" s="101">
        <f t="shared" ref="V2550:V2555" si="1901">T2550*U2550</f>
        <v>0</v>
      </c>
      <c r="W2550" s="100">
        <v>0</v>
      </c>
      <c r="X2550" s="98">
        <v>0</v>
      </c>
      <c r="Y2550" s="147">
        <f t="shared" si="1900"/>
        <v>0</v>
      </c>
      <c r="Z2550" s="150"/>
    </row>
    <row r="2551" spans="2:26" s="35" customFormat="1" ht="17.100000000000001" customHeight="1">
      <c r="B2551" s="105"/>
      <c r="C2551" s="54"/>
      <c r="D2551" s="96"/>
      <c r="E2551" s="111"/>
      <c r="F2551" s="112"/>
      <c r="G2551" s="113"/>
      <c r="H2551" s="100">
        <v>0</v>
      </c>
      <c r="I2551" s="98">
        <v>0</v>
      </c>
      <c r="J2551" s="101">
        <f t="shared" si="1896"/>
        <v>0</v>
      </c>
      <c r="K2551" s="100">
        <v>0</v>
      </c>
      <c r="L2551" s="98">
        <v>0</v>
      </c>
      <c r="M2551" s="101">
        <f t="shared" si="1897"/>
        <v>0</v>
      </c>
      <c r="N2551" s="100">
        <v>0</v>
      </c>
      <c r="O2551" s="98">
        <v>0</v>
      </c>
      <c r="P2551" s="101">
        <f t="shared" si="1898"/>
        <v>0</v>
      </c>
      <c r="Q2551" s="100">
        <v>0</v>
      </c>
      <c r="R2551" s="98">
        <v>0</v>
      </c>
      <c r="S2551" s="101">
        <f t="shared" si="1899"/>
        <v>0</v>
      </c>
      <c r="T2551" s="100">
        <v>0</v>
      </c>
      <c r="U2551" s="98">
        <v>0</v>
      </c>
      <c r="V2551" s="101">
        <f t="shared" si="1901"/>
        <v>0</v>
      </c>
      <c r="W2551" s="100">
        <v>0</v>
      </c>
      <c r="X2551" s="98">
        <v>0</v>
      </c>
      <c r="Y2551" s="147">
        <f t="shared" si="1900"/>
        <v>0</v>
      </c>
      <c r="Z2551" s="150"/>
    </row>
    <row r="2552" spans="2:26" s="35" customFormat="1" ht="17.100000000000001" customHeight="1">
      <c r="B2552" s="105"/>
      <c r="C2552" s="54"/>
      <c r="D2552" s="96"/>
      <c r="E2552" s="111"/>
      <c r="F2552" s="112"/>
      <c r="G2552" s="113"/>
      <c r="H2552" s="100">
        <v>0</v>
      </c>
      <c r="I2552" s="98">
        <v>0</v>
      </c>
      <c r="J2552" s="101">
        <f t="shared" si="1896"/>
        <v>0</v>
      </c>
      <c r="K2552" s="100">
        <v>0</v>
      </c>
      <c r="L2552" s="98">
        <v>0</v>
      </c>
      <c r="M2552" s="101">
        <f t="shared" si="1897"/>
        <v>0</v>
      </c>
      <c r="N2552" s="100">
        <v>0</v>
      </c>
      <c r="O2552" s="98">
        <v>0</v>
      </c>
      <c r="P2552" s="101">
        <f t="shared" si="1898"/>
        <v>0</v>
      </c>
      <c r="Q2552" s="100">
        <v>0</v>
      </c>
      <c r="R2552" s="98">
        <v>0</v>
      </c>
      <c r="S2552" s="101">
        <f t="shared" si="1899"/>
        <v>0</v>
      </c>
      <c r="T2552" s="100">
        <v>0</v>
      </c>
      <c r="U2552" s="98">
        <v>0</v>
      </c>
      <c r="V2552" s="101">
        <f t="shared" si="1901"/>
        <v>0</v>
      </c>
      <c r="W2552" s="100">
        <v>0</v>
      </c>
      <c r="X2552" s="98">
        <v>0</v>
      </c>
      <c r="Y2552" s="147">
        <f t="shared" si="1900"/>
        <v>0</v>
      </c>
      <c r="Z2552" s="150"/>
    </row>
    <row r="2553" spans="2:26" s="35" customFormat="1" ht="17.100000000000001" customHeight="1">
      <c r="B2553" s="105"/>
      <c r="C2553" s="54"/>
      <c r="D2553" s="96"/>
      <c r="E2553" s="111"/>
      <c r="F2553" s="112"/>
      <c r="G2553" s="113"/>
      <c r="H2553" s="100">
        <v>0</v>
      </c>
      <c r="I2553" s="98">
        <v>0</v>
      </c>
      <c r="J2553" s="101">
        <f t="shared" si="1896"/>
        <v>0</v>
      </c>
      <c r="K2553" s="100">
        <v>0</v>
      </c>
      <c r="L2553" s="98">
        <v>0</v>
      </c>
      <c r="M2553" s="101">
        <f t="shared" si="1897"/>
        <v>0</v>
      </c>
      <c r="N2553" s="100">
        <v>0</v>
      </c>
      <c r="O2553" s="98">
        <v>0</v>
      </c>
      <c r="P2553" s="101">
        <f t="shared" si="1898"/>
        <v>0</v>
      </c>
      <c r="Q2553" s="100">
        <v>0</v>
      </c>
      <c r="R2553" s="98">
        <v>0</v>
      </c>
      <c r="S2553" s="101">
        <f t="shared" si="1899"/>
        <v>0</v>
      </c>
      <c r="T2553" s="100">
        <v>0</v>
      </c>
      <c r="U2553" s="98">
        <v>0</v>
      </c>
      <c r="V2553" s="101">
        <f t="shared" si="1901"/>
        <v>0</v>
      </c>
      <c r="W2553" s="100">
        <v>0</v>
      </c>
      <c r="X2553" s="98">
        <v>0</v>
      </c>
      <c r="Y2553" s="147">
        <f t="shared" si="1900"/>
        <v>0</v>
      </c>
      <c r="Z2553" s="150"/>
    </row>
    <row r="2554" spans="2:26" s="35" customFormat="1" ht="17.100000000000001" customHeight="1">
      <c r="B2554" s="105"/>
      <c r="C2554" s="54"/>
      <c r="D2554" s="96"/>
      <c r="E2554" s="111"/>
      <c r="F2554" s="112"/>
      <c r="G2554" s="113"/>
      <c r="H2554" s="100">
        <v>0</v>
      </c>
      <c r="I2554" s="98">
        <v>0</v>
      </c>
      <c r="J2554" s="101">
        <f t="shared" si="1896"/>
        <v>0</v>
      </c>
      <c r="K2554" s="100">
        <v>0</v>
      </c>
      <c r="L2554" s="98">
        <v>0</v>
      </c>
      <c r="M2554" s="101">
        <f t="shared" si="1897"/>
        <v>0</v>
      </c>
      <c r="N2554" s="100">
        <v>0</v>
      </c>
      <c r="O2554" s="98">
        <v>0</v>
      </c>
      <c r="P2554" s="101">
        <f t="shared" si="1898"/>
        <v>0</v>
      </c>
      <c r="Q2554" s="100">
        <v>0</v>
      </c>
      <c r="R2554" s="98">
        <v>0</v>
      </c>
      <c r="S2554" s="101">
        <f t="shared" si="1899"/>
        <v>0</v>
      </c>
      <c r="T2554" s="100">
        <v>0</v>
      </c>
      <c r="U2554" s="98">
        <v>0</v>
      </c>
      <c r="V2554" s="101">
        <f t="shared" si="1901"/>
        <v>0</v>
      </c>
      <c r="W2554" s="100">
        <v>0</v>
      </c>
      <c r="X2554" s="98">
        <v>0</v>
      </c>
      <c r="Y2554" s="147">
        <f t="shared" si="1900"/>
        <v>0</v>
      </c>
      <c r="Z2554" s="150"/>
    </row>
    <row r="2555" spans="2:26" s="35" customFormat="1" ht="17.100000000000001" customHeight="1">
      <c r="B2555" s="105"/>
      <c r="C2555" s="54"/>
      <c r="D2555" s="96"/>
      <c r="E2555" s="111"/>
      <c r="F2555" s="112"/>
      <c r="G2555" s="113"/>
      <c r="H2555" s="100">
        <v>0</v>
      </c>
      <c r="I2555" s="98">
        <v>0</v>
      </c>
      <c r="J2555" s="101">
        <f t="shared" si="1896"/>
        <v>0</v>
      </c>
      <c r="K2555" s="100">
        <v>0</v>
      </c>
      <c r="L2555" s="98">
        <v>0</v>
      </c>
      <c r="M2555" s="101">
        <f t="shared" si="1897"/>
        <v>0</v>
      </c>
      <c r="N2555" s="100">
        <v>0</v>
      </c>
      <c r="O2555" s="98">
        <v>0</v>
      </c>
      <c r="P2555" s="101">
        <f t="shared" si="1898"/>
        <v>0</v>
      </c>
      <c r="Q2555" s="100">
        <v>0</v>
      </c>
      <c r="R2555" s="98">
        <v>0</v>
      </c>
      <c r="S2555" s="101">
        <f t="shared" si="1899"/>
        <v>0</v>
      </c>
      <c r="T2555" s="100">
        <v>0</v>
      </c>
      <c r="U2555" s="98">
        <v>0</v>
      </c>
      <c r="V2555" s="101">
        <f t="shared" si="1901"/>
        <v>0</v>
      </c>
      <c r="W2555" s="100">
        <v>0</v>
      </c>
      <c r="X2555" s="98">
        <v>0</v>
      </c>
      <c r="Y2555" s="147">
        <f t="shared" si="1900"/>
        <v>0</v>
      </c>
      <c r="Z2555" s="150"/>
    </row>
    <row r="2556" spans="2:26" s="126" customFormat="1" ht="17.100000000000001" customHeight="1">
      <c r="B2556" s="118"/>
      <c r="C2556" s="119"/>
      <c r="D2556" s="120"/>
      <c r="E2556" s="121"/>
      <c r="F2556" s="122"/>
      <c r="G2556" s="123"/>
      <c r="H2556" s="401" t="s">
        <v>201</v>
      </c>
      <c r="I2556" s="402"/>
      <c r="J2556" s="124">
        <f>SUM(J2549:J2555)</f>
        <v>0</v>
      </c>
      <c r="K2556" s="401" t="s">
        <v>201</v>
      </c>
      <c r="L2556" s="402"/>
      <c r="M2556" s="124">
        <f>SUM(M2549:M2555)</f>
        <v>0</v>
      </c>
      <c r="N2556" s="401" t="s">
        <v>201</v>
      </c>
      <c r="O2556" s="402"/>
      <c r="P2556" s="124">
        <f>SUM(P2549:P2555)</f>
        <v>0</v>
      </c>
      <c r="Q2556" s="401" t="s">
        <v>201</v>
      </c>
      <c r="R2556" s="402"/>
      <c r="S2556" s="124">
        <f>SUM(S2549:S2555)</f>
        <v>0</v>
      </c>
      <c r="T2556" s="401" t="s">
        <v>201</v>
      </c>
      <c r="U2556" s="402"/>
      <c r="V2556" s="124">
        <f>SUM(V2549:V2555)</f>
        <v>0</v>
      </c>
      <c r="W2556" s="401" t="s">
        <v>201</v>
      </c>
      <c r="X2556" s="402"/>
      <c r="Y2556" s="127">
        <f>SUM(Y2549:Y2555)</f>
        <v>0</v>
      </c>
      <c r="Z2556" s="151"/>
    </row>
    <row r="2557" spans="2:26" s="35" customFormat="1" ht="17.100000000000001" customHeight="1">
      <c r="B2557" s="105"/>
      <c r="C2557" s="54">
        <f>'2. Rekap Back Up Beton X'!C338</f>
        <v>31700</v>
      </c>
      <c r="D2557" s="96">
        <f>'2. Rekap Back Up Beton X'!D338</f>
        <v>31800</v>
      </c>
      <c r="E2557" s="111">
        <f>'2. Rekap Back Up Beton X'!E338</f>
        <v>3</v>
      </c>
      <c r="F2557" s="112">
        <f>(100/((D2557-C2557)*E2557))*((J2564*0.5)+(M2564*1)+(P2564*2)+(S2564*20)+(V2564*15)+(Y2564*1.5))</f>
        <v>0</v>
      </c>
      <c r="G2557" s="113" t="str">
        <f>IF(F2557&lt;=25,"B",IF(F2557&lt;=75,"S",IF(F2557&lt;=100,"RR","RB")))</f>
        <v>B</v>
      </c>
      <c r="H2557" s="100">
        <v>0</v>
      </c>
      <c r="I2557" s="98">
        <v>0</v>
      </c>
      <c r="J2557" s="101">
        <f t="shared" ref="J2557:J2563" si="1902">H2557*I2557</f>
        <v>0</v>
      </c>
      <c r="K2557" s="100">
        <v>0</v>
      </c>
      <c r="L2557" s="98">
        <v>0</v>
      </c>
      <c r="M2557" s="101">
        <f t="shared" ref="M2557:M2563" si="1903">K2557*L2557</f>
        <v>0</v>
      </c>
      <c r="N2557" s="100">
        <v>0</v>
      </c>
      <c r="O2557" s="98">
        <v>4</v>
      </c>
      <c r="P2557" s="101">
        <f t="shared" ref="P2557:P2563" si="1904">N2557*O2557</f>
        <v>0</v>
      </c>
      <c r="Q2557" s="100">
        <v>0</v>
      </c>
      <c r="R2557" s="98">
        <v>0</v>
      </c>
      <c r="S2557" s="101">
        <f t="shared" ref="S2557:S2563" si="1905">Q2557*R2557</f>
        <v>0</v>
      </c>
      <c r="T2557" s="100">
        <v>0</v>
      </c>
      <c r="U2557" s="98">
        <v>0</v>
      </c>
      <c r="V2557" s="101">
        <f>T2557*U2557</f>
        <v>0</v>
      </c>
      <c r="W2557" s="100">
        <v>0</v>
      </c>
      <c r="X2557" s="98">
        <v>0</v>
      </c>
      <c r="Y2557" s="147">
        <f t="shared" ref="Y2557:Y2563" si="1906">W2557*X2557</f>
        <v>0</v>
      </c>
      <c r="Z2557" s="150"/>
    </row>
    <row r="2558" spans="2:26" s="35" customFormat="1" ht="17.100000000000001" customHeight="1">
      <c r="B2558" s="105"/>
      <c r="C2558" s="54"/>
      <c r="D2558" s="96"/>
      <c r="E2558" s="111"/>
      <c r="F2558" s="112"/>
      <c r="G2558" s="113"/>
      <c r="H2558" s="100">
        <v>0</v>
      </c>
      <c r="I2558" s="98">
        <v>0</v>
      </c>
      <c r="J2558" s="101">
        <f t="shared" si="1902"/>
        <v>0</v>
      </c>
      <c r="K2558" s="100">
        <v>0</v>
      </c>
      <c r="L2558" s="98">
        <v>0</v>
      </c>
      <c r="M2558" s="101">
        <f t="shared" si="1903"/>
        <v>0</v>
      </c>
      <c r="N2558" s="100">
        <v>0</v>
      </c>
      <c r="O2558" s="98">
        <v>0</v>
      </c>
      <c r="P2558" s="101">
        <f t="shared" si="1904"/>
        <v>0</v>
      </c>
      <c r="Q2558" s="100">
        <v>0</v>
      </c>
      <c r="R2558" s="98">
        <v>0</v>
      </c>
      <c r="S2558" s="101">
        <f t="shared" si="1905"/>
        <v>0</v>
      </c>
      <c r="T2558" s="100">
        <v>0</v>
      </c>
      <c r="U2558" s="98">
        <v>0</v>
      </c>
      <c r="V2558" s="101">
        <f t="shared" ref="V2558:V2563" si="1907">T2558*U2558</f>
        <v>0</v>
      </c>
      <c r="W2558" s="100">
        <v>0</v>
      </c>
      <c r="X2558" s="98">
        <v>0</v>
      </c>
      <c r="Y2558" s="147">
        <f t="shared" si="1906"/>
        <v>0</v>
      </c>
      <c r="Z2558" s="150"/>
    </row>
    <row r="2559" spans="2:26" s="35" customFormat="1" ht="17.100000000000001" customHeight="1">
      <c r="B2559" s="105"/>
      <c r="C2559" s="54"/>
      <c r="D2559" s="96"/>
      <c r="E2559" s="111"/>
      <c r="F2559" s="112"/>
      <c r="G2559" s="113"/>
      <c r="H2559" s="100">
        <v>0</v>
      </c>
      <c r="I2559" s="98">
        <v>0</v>
      </c>
      <c r="J2559" s="101">
        <f t="shared" si="1902"/>
        <v>0</v>
      </c>
      <c r="K2559" s="100">
        <v>0</v>
      </c>
      <c r="L2559" s="98">
        <v>0</v>
      </c>
      <c r="M2559" s="101">
        <f t="shared" si="1903"/>
        <v>0</v>
      </c>
      <c r="N2559" s="100">
        <v>0</v>
      </c>
      <c r="O2559" s="98">
        <v>0</v>
      </c>
      <c r="P2559" s="101">
        <f t="shared" si="1904"/>
        <v>0</v>
      </c>
      <c r="Q2559" s="100">
        <v>0</v>
      </c>
      <c r="R2559" s="98">
        <v>0</v>
      </c>
      <c r="S2559" s="101">
        <f t="shared" si="1905"/>
        <v>0</v>
      </c>
      <c r="T2559" s="100">
        <v>0</v>
      </c>
      <c r="U2559" s="98">
        <v>0</v>
      </c>
      <c r="V2559" s="101">
        <f t="shared" si="1907"/>
        <v>0</v>
      </c>
      <c r="W2559" s="100">
        <v>0</v>
      </c>
      <c r="X2559" s="98">
        <v>0</v>
      </c>
      <c r="Y2559" s="147">
        <f t="shared" si="1906"/>
        <v>0</v>
      </c>
      <c r="Z2559" s="150"/>
    </row>
    <row r="2560" spans="2:26" s="35" customFormat="1" ht="17.100000000000001" customHeight="1">
      <c r="B2560" s="105"/>
      <c r="C2560" s="54"/>
      <c r="D2560" s="96"/>
      <c r="E2560" s="111"/>
      <c r="F2560" s="112"/>
      <c r="G2560" s="113"/>
      <c r="H2560" s="100">
        <v>0</v>
      </c>
      <c r="I2560" s="98">
        <v>0</v>
      </c>
      <c r="J2560" s="101">
        <f t="shared" si="1902"/>
        <v>0</v>
      </c>
      <c r="K2560" s="100">
        <v>0</v>
      </c>
      <c r="L2560" s="98">
        <v>0</v>
      </c>
      <c r="M2560" s="101">
        <f t="shared" si="1903"/>
        <v>0</v>
      </c>
      <c r="N2560" s="100">
        <v>0</v>
      </c>
      <c r="O2560" s="98">
        <v>0</v>
      </c>
      <c r="P2560" s="101">
        <f t="shared" si="1904"/>
        <v>0</v>
      </c>
      <c r="Q2560" s="100">
        <v>0</v>
      </c>
      <c r="R2560" s="98">
        <v>0</v>
      </c>
      <c r="S2560" s="101">
        <f t="shared" si="1905"/>
        <v>0</v>
      </c>
      <c r="T2560" s="100">
        <v>0</v>
      </c>
      <c r="U2560" s="98">
        <v>0</v>
      </c>
      <c r="V2560" s="101">
        <f t="shared" si="1907"/>
        <v>0</v>
      </c>
      <c r="W2560" s="100">
        <v>0</v>
      </c>
      <c r="X2560" s="98">
        <v>0</v>
      </c>
      <c r="Y2560" s="147">
        <f t="shared" si="1906"/>
        <v>0</v>
      </c>
      <c r="Z2560" s="150"/>
    </row>
    <row r="2561" spans="2:26" s="35" customFormat="1" ht="17.100000000000001" customHeight="1">
      <c r="B2561" s="105"/>
      <c r="C2561" s="54"/>
      <c r="D2561" s="96"/>
      <c r="E2561" s="111"/>
      <c r="F2561" s="112"/>
      <c r="G2561" s="113"/>
      <c r="H2561" s="100">
        <v>0</v>
      </c>
      <c r="I2561" s="98">
        <v>0</v>
      </c>
      <c r="J2561" s="101">
        <f t="shared" si="1902"/>
        <v>0</v>
      </c>
      <c r="K2561" s="100">
        <v>0</v>
      </c>
      <c r="L2561" s="98">
        <v>0</v>
      </c>
      <c r="M2561" s="101">
        <f t="shared" si="1903"/>
        <v>0</v>
      </c>
      <c r="N2561" s="100">
        <v>0</v>
      </c>
      <c r="O2561" s="98">
        <v>0</v>
      </c>
      <c r="P2561" s="101">
        <f t="shared" si="1904"/>
        <v>0</v>
      </c>
      <c r="Q2561" s="100">
        <v>0</v>
      </c>
      <c r="R2561" s="98">
        <v>0</v>
      </c>
      <c r="S2561" s="101">
        <f t="shared" si="1905"/>
        <v>0</v>
      </c>
      <c r="T2561" s="100">
        <v>0</v>
      </c>
      <c r="U2561" s="98">
        <v>0</v>
      </c>
      <c r="V2561" s="101">
        <f t="shared" si="1907"/>
        <v>0</v>
      </c>
      <c r="W2561" s="100">
        <v>0</v>
      </c>
      <c r="X2561" s="98">
        <v>0</v>
      </c>
      <c r="Y2561" s="147">
        <f t="shared" si="1906"/>
        <v>0</v>
      </c>
      <c r="Z2561" s="150"/>
    </row>
    <row r="2562" spans="2:26" s="35" customFormat="1" ht="17.100000000000001" customHeight="1">
      <c r="B2562" s="105"/>
      <c r="C2562" s="54"/>
      <c r="D2562" s="96"/>
      <c r="E2562" s="111"/>
      <c r="F2562" s="112"/>
      <c r="G2562" s="113"/>
      <c r="H2562" s="100">
        <v>0</v>
      </c>
      <c r="I2562" s="98">
        <v>0</v>
      </c>
      <c r="J2562" s="101">
        <f t="shared" si="1902"/>
        <v>0</v>
      </c>
      <c r="K2562" s="100">
        <v>0</v>
      </c>
      <c r="L2562" s="98">
        <v>0</v>
      </c>
      <c r="M2562" s="101">
        <f t="shared" si="1903"/>
        <v>0</v>
      </c>
      <c r="N2562" s="100">
        <v>0</v>
      </c>
      <c r="O2562" s="98">
        <v>0</v>
      </c>
      <c r="P2562" s="101">
        <f t="shared" si="1904"/>
        <v>0</v>
      </c>
      <c r="Q2562" s="100">
        <v>0</v>
      </c>
      <c r="R2562" s="98">
        <v>0</v>
      </c>
      <c r="S2562" s="101">
        <f t="shared" si="1905"/>
        <v>0</v>
      </c>
      <c r="T2562" s="100">
        <v>0</v>
      </c>
      <c r="U2562" s="98">
        <v>0</v>
      </c>
      <c r="V2562" s="101">
        <f t="shared" si="1907"/>
        <v>0</v>
      </c>
      <c r="W2562" s="100">
        <v>0</v>
      </c>
      <c r="X2562" s="98">
        <v>0</v>
      </c>
      <c r="Y2562" s="147">
        <f t="shared" si="1906"/>
        <v>0</v>
      </c>
      <c r="Z2562" s="150"/>
    </row>
    <row r="2563" spans="2:26" s="35" customFormat="1" ht="17.100000000000001" customHeight="1">
      <c r="B2563" s="105"/>
      <c r="C2563" s="54"/>
      <c r="D2563" s="96"/>
      <c r="E2563" s="111"/>
      <c r="F2563" s="112"/>
      <c r="G2563" s="113"/>
      <c r="H2563" s="100">
        <v>0</v>
      </c>
      <c r="I2563" s="98">
        <v>0</v>
      </c>
      <c r="J2563" s="101">
        <f t="shared" si="1902"/>
        <v>0</v>
      </c>
      <c r="K2563" s="100">
        <v>0</v>
      </c>
      <c r="L2563" s="98">
        <v>0</v>
      </c>
      <c r="M2563" s="101">
        <f t="shared" si="1903"/>
        <v>0</v>
      </c>
      <c r="N2563" s="100">
        <v>0</v>
      </c>
      <c r="O2563" s="98">
        <v>0</v>
      </c>
      <c r="P2563" s="101">
        <f t="shared" si="1904"/>
        <v>0</v>
      </c>
      <c r="Q2563" s="100">
        <v>0</v>
      </c>
      <c r="R2563" s="98">
        <v>0</v>
      </c>
      <c r="S2563" s="101">
        <f t="shared" si="1905"/>
        <v>0</v>
      </c>
      <c r="T2563" s="100">
        <v>0</v>
      </c>
      <c r="U2563" s="98">
        <v>0</v>
      </c>
      <c r="V2563" s="101">
        <f t="shared" si="1907"/>
        <v>0</v>
      </c>
      <c r="W2563" s="100">
        <v>0</v>
      </c>
      <c r="X2563" s="98">
        <v>0</v>
      </c>
      <c r="Y2563" s="147">
        <f t="shared" si="1906"/>
        <v>0</v>
      </c>
      <c r="Z2563" s="150"/>
    </row>
    <row r="2564" spans="2:26" s="126" customFormat="1" ht="17.100000000000001" customHeight="1">
      <c r="B2564" s="118"/>
      <c r="C2564" s="119"/>
      <c r="D2564" s="120"/>
      <c r="E2564" s="121"/>
      <c r="F2564" s="122"/>
      <c r="G2564" s="123"/>
      <c r="H2564" s="401" t="s">
        <v>201</v>
      </c>
      <c r="I2564" s="402"/>
      <c r="J2564" s="124">
        <f>SUM(J2557:J2563)</f>
        <v>0</v>
      </c>
      <c r="K2564" s="401" t="s">
        <v>201</v>
      </c>
      <c r="L2564" s="402"/>
      <c r="M2564" s="124">
        <f>SUM(M2557:M2563)</f>
        <v>0</v>
      </c>
      <c r="N2564" s="401" t="s">
        <v>201</v>
      </c>
      <c r="O2564" s="402"/>
      <c r="P2564" s="124">
        <f>SUM(P2557:P2563)</f>
        <v>0</v>
      </c>
      <c r="Q2564" s="401" t="s">
        <v>201</v>
      </c>
      <c r="R2564" s="402"/>
      <c r="S2564" s="124">
        <f>SUM(S2557:S2563)</f>
        <v>0</v>
      </c>
      <c r="T2564" s="401" t="s">
        <v>201</v>
      </c>
      <c r="U2564" s="402"/>
      <c r="V2564" s="124">
        <f>SUM(V2557:V2563)</f>
        <v>0</v>
      </c>
      <c r="W2564" s="401" t="s">
        <v>201</v>
      </c>
      <c r="X2564" s="402"/>
      <c r="Y2564" s="127">
        <f>SUM(Y2557:Y2563)</f>
        <v>0</v>
      </c>
      <c r="Z2564" s="151"/>
    </row>
    <row r="2565" spans="2:26" s="35" customFormat="1" ht="17.100000000000001" customHeight="1">
      <c r="B2565" s="105"/>
      <c r="C2565" s="54">
        <f>'2. Rekap Back Up Beton X'!C339</f>
        <v>31800</v>
      </c>
      <c r="D2565" s="96">
        <f>'2. Rekap Back Up Beton X'!D339</f>
        <v>31900</v>
      </c>
      <c r="E2565" s="111">
        <f>'2. Rekap Back Up Beton X'!E339</f>
        <v>3</v>
      </c>
      <c r="F2565" s="112">
        <f>(100/((D2565-C2565)*E2565))*((J2572*0.5)+(M2572*1)+(P2572*2)+(S2572*20)+(V2572*15)+(Y2572*1.5))</f>
        <v>0</v>
      </c>
      <c r="G2565" s="113" t="str">
        <f>IF(F2565&lt;=25,"B",IF(F2565&lt;=75,"S",IF(F2565&lt;=100,"RR","RB")))</f>
        <v>B</v>
      </c>
      <c r="H2565" s="100">
        <v>0</v>
      </c>
      <c r="I2565" s="98">
        <v>0</v>
      </c>
      <c r="J2565" s="101">
        <f t="shared" ref="J2565:J2571" si="1908">H2565*I2565</f>
        <v>0</v>
      </c>
      <c r="K2565" s="100">
        <v>0</v>
      </c>
      <c r="L2565" s="98">
        <v>0</v>
      </c>
      <c r="M2565" s="101">
        <f t="shared" ref="M2565:M2571" si="1909">K2565*L2565</f>
        <v>0</v>
      </c>
      <c r="N2565" s="100">
        <v>0</v>
      </c>
      <c r="O2565" s="98">
        <v>4</v>
      </c>
      <c r="P2565" s="101">
        <f t="shared" ref="P2565:P2571" si="1910">N2565*O2565</f>
        <v>0</v>
      </c>
      <c r="Q2565" s="100">
        <v>0</v>
      </c>
      <c r="R2565" s="98">
        <v>0</v>
      </c>
      <c r="S2565" s="101">
        <f t="shared" ref="S2565:S2571" si="1911">Q2565*R2565</f>
        <v>0</v>
      </c>
      <c r="T2565" s="100">
        <v>0</v>
      </c>
      <c r="U2565" s="98">
        <v>0</v>
      </c>
      <c r="V2565" s="101">
        <f>T2565*U2565</f>
        <v>0</v>
      </c>
      <c r="W2565" s="100">
        <v>0</v>
      </c>
      <c r="X2565" s="98">
        <v>0</v>
      </c>
      <c r="Y2565" s="147">
        <f t="shared" ref="Y2565:Y2571" si="1912">W2565*X2565</f>
        <v>0</v>
      </c>
      <c r="Z2565" s="150"/>
    </row>
    <row r="2566" spans="2:26" s="35" customFormat="1" ht="17.100000000000001" customHeight="1">
      <c r="B2566" s="105"/>
      <c r="C2566" s="54"/>
      <c r="D2566" s="96"/>
      <c r="E2566" s="111"/>
      <c r="F2566" s="112"/>
      <c r="G2566" s="113"/>
      <c r="H2566" s="100">
        <v>0</v>
      </c>
      <c r="I2566" s="98">
        <v>0</v>
      </c>
      <c r="J2566" s="101">
        <f t="shared" si="1908"/>
        <v>0</v>
      </c>
      <c r="K2566" s="100">
        <v>0</v>
      </c>
      <c r="L2566" s="98">
        <v>0</v>
      </c>
      <c r="M2566" s="101">
        <f t="shared" si="1909"/>
        <v>0</v>
      </c>
      <c r="N2566" s="100">
        <v>0</v>
      </c>
      <c r="O2566" s="98">
        <v>0</v>
      </c>
      <c r="P2566" s="101">
        <f t="shared" si="1910"/>
        <v>0</v>
      </c>
      <c r="Q2566" s="100">
        <v>0</v>
      </c>
      <c r="R2566" s="98">
        <v>0</v>
      </c>
      <c r="S2566" s="101">
        <f t="shared" si="1911"/>
        <v>0</v>
      </c>
      <c r="T2566" s="100">
        <v>0</v>
      </c>
      <c r="U2566" s="98">
        <v>0</v>
      </c>
      <c r="V2566" s="101">
        <f t="shared" ref="V2566:V2571" si="1913">T2566*U2566</f>
        <v>0</v>
      </c>
      <c r="W2566" s="100">
        <v>0</v>
      </c>
      <c r="X2566" s="98">
        <v>0</v>
      </c>
      <c r="Y2566" s="147">
        <f t="shared" si="1912"/>
        <v>0</v>
      </c>
      <c r="Z2566" s="150"/>
    </row>
    <row r="2567" spans="2:26" s="35" customFormat="1" ht="17.100000000000001" customHeight="1">
      <c r="B2567" s="105"/>
      <c r="C2567" s="54"/>
      <c r="D2567" s="96"/>
      <c r="E2567" s="111"/>
      <c r="F2567" s="112"/>
      <c r="G2567" s="113"/>
      <c r="H2567" s="100">
        <v>0</v>
      </c>
      <c r="I2567" s="98">
        <v>0</v>
      </c>
      <c r="J2567" s="101">
        <f t="shared" si="1908"/>
        <v>0</v>
      </c>
      <c r="K2567" s="100">
        <v>0</v>
      </c>
      <c r="L2567" s="98">
        <v>0</v>
      </c>
      <c r="M2567" s="101">
        <f t="shared" si="1909"/>
        <v>0</v>
      </c>
      <c r="N2567" s="100">
        <v>0</v>
      </c>
      <c r="O2567" s="98">
        <v>0</v>
      </c>
      <c r="P2567" s="101">
        <f t="shared" si="1910"/>
        <v>0</v>
      </c>
      <c r="Q2567" s="100">
        <v>0</v>
      </c>
      <c r="R2567" s="98">
        <v>0</v>
      </c>
      <c r="S2567" s="101">
        <f t="shared" si="1911"/>
        <v>0</v>
      </c>
      <c r="T2567" s="100">
        <v>0</v>
      </c>
      <c r="U2567" s="98">
        <v>0</v>
      </c>
      <c r="V2567" s="101">
        <f t="shared" si="1913"/>
        <v>0</v>
      </c>
      <c r="W2567" s="100">
        <v>0</v>
      </c>
      <c r="X2567" s="98">
        <v>0</v>
      </c>
      <c r="Y2567" s="147">
        <f t="shared" si="1912"/>
        <v>0</v>
      </c>
      <c r="Z2567" s="150"/>
    </row>
    <row r="2568" spans="2:26" s="35" customFormat="1" ht="17.100000000000001" customHeight="1">
      <c r="B2568" s="105"/>
      <c r="C2568" s="54"/>
      <c r="D2568" s="96"/>
      <c r="E2568" s="111"/>
      <c r="F2568" s="112"/>
      <c r="G2568" s="113"/>
      <c r="H2568" s="100">
        <v>0</v>
      </c>
      <c r="I2568" s="98">
        <v>0</v>
      </c>
      <c r="J2568" s="101">
        <f t="shared" si="1908"/>
        <v>0</v>
      </c>
      <c r="K2568" s="100">
        <v>0</v>
      </c>
      <c r="L2568" s="98">
        <v>0</v>
      </c>
      <c r="M2568" s="101">
        <f t="shared" si="1909"/>
        <v>0</v>
      </c>
      <c r="N2568" s="100">
        <v>0</v>
      </c>
      <c r="O2568" s="98">
        <v>0</v>
      </c>
      <c r="P2568" s="101">
        <f t="shared" si="1910"/>
        <v>0</v>
      </c>
      <c r="Q2568" s="100">
        <v>0</v>
      </c>
      <c r="R2568" s="98">
        <v>0</v>
      </c>
      <c r="S2568" s="101">
        <f t="shared" si="1911"/>
        <v>0</v>
      </c>
      <c r="T2568" s="100">
        <v>0</v>
      </c>
      <c r="U2568" s="98">
        <v>0</v>
      </c>
      <c r="V2568" s="101">
        <f t="shared" si="1913"/>
        <v>0</v>
      </c>
      <c r="W2568" s="100">
        <v>0</v>
      </c>
      <c r="X2568" s="98">
        <v>0</v>
      </c>
      <c r="Y2568" s="147">
        <f t="shared" si="1912"/>
        <v>0</v>
      </c>
      <c r="Z2568" s="150"/>
    </row>
    <row r="2569" spans="2:26" s="35" customFormat="1" ht="17.100000000000001" customHeight="1">
      <c r="B2569" s="105"/>
      <c r="C2569" s="54"/>
      <c r="D2569" s="96"/>
      <c r="E2569" s="111"/>
      <c r="F2569" s="112"/>
      <c r="G2569" s="113"/>
      <c r="H2569" s="100">
        <v>0</v>
      </c>
      <c r="I2569" s="98">
        <v>0</v>
      </c>
      <c r="J2569" s="101">
        <f t="shared" si="1908"/>
        <v>0</v>
      </c>
      <c r="K2569" s="100">
        <v>0</v>
      </c>
      <c r="L2569" s="98">
        <v>0</v>
      </c>
      <c r="M2569" s="101">
        <f t="shared" si="1909"/>
        <v>0</v>
      </c>
      <c r="N2569" s="100">
        <v>0</v>
      </c>
      <c r="O2569" s="98">
        <v>0</v>
      </c>
      <c r="P2569" s="101">
        <f t="shared" si="1910"/>
        <v>0</v>
      </c>
      <c r="Q2569" s="100">
        <v>0</v>
      </c>
      <c r="R2569" s="98">
        <v>0</v>
      </c>
      <c r="S2569" s="101">
        <f t="shared" si="1911"/>
        <v>0</v>
      </c>
      <c r="T2569" s="100">
        <v>0</v>
      </c>
      <c r="U2569" s="98">
        <v>0</v>
      </c>
      <c r="V2569" s="101">
        <f t="shared" si="1913"/>
        <v>0</v>
      </c>
      <c r="W2569" s="100">
        <v>0</v>
      </c>
      <c r="X2569" s="98">
        <v>0</v>
      </c>
      <c r="Y2569" s="147">
        <f t="shared" si="1912"/>
        <v>0</v>
      </c>
      <c r="Z2569" s="150"/>
    </row>
    <row r="2570" spans="2:26" s="35" customFormat="1" ht="17.100000000000001" customHeight="1">
      <c r="B2570" s="105"/>
      <c r="C2570" s="54"/>
      <c r="D2570" s="96"/>
      <c r="E2570" s="111"/>
      <c r="F2570" s="112"/>
      <c r="G2570" s="113"/>
      <c r="H2570" s="100">
        <v>0</v>
      </c>
      <c r="I2570" s="98">
        <v>0</v>
      </c>
      <c r="J2570" s="101">
        <f t="shared" si="1908"/>
        <v>0</v>
      </c>
      <c r="K2570" s="100">
        <v>0</v>
      </c>
      <c r="L2570" s="98">
        <v>0</v>
      </c>
      <c r="M2570" s="101">
        <f t="shared" si="1909"/>
        <v>0</v>
      </c>
      <c r="N2570" s="100">
        <v>0</v>
      </c>
      <c r="O2570" s="98">
        <v>0</v>
      </c>
      <c r="P2570" s="101">
        <f t="shared" si="1910"/>
        <v>0</v>
      </c>
      <c r="Q2570" s="100">
        <v>0</v>
      </c>
      <c r="R2570" s="98">
        <v>0</v>
      </c>
      <c r="S2570" s="101">
        <f t="shared" si="1911"/>
        <v>0</v>
      </c>
      <c r="T2570" s="100">
        <v>0</v>
      </c>
      <c r="U2570" s="98">
        <v>0</v>
      </c>
      <c r="V2570" s="101">
        <f t="shared" si="1913"/>
        <v>0</v>
      </c>
      <c r="W2570" s="100">
        <v>0</v>
      </c>
      <c r="X2570" s="98">
        <v>0</v>
      </c>
      <c r="Y2570" s="147">
        <f t="shared" si="1912"/>
        <v>0</v>
      </c>
      <c r="Z2570" s="150"/>
    </row>
    <row r="2571" spans="2:26" s="35" customFormat="1" ht="17.100000000000001" customHeight="1">
      <c r="B2571" s="105"/>
      <c r="C2571" s="54"/>
      <c r="D2571" s="96"/>
      <c r="E2571" s="111"/>
      <c r="F2571" s="112"/>
      <c r="G2571" s="113"/>
      <c r="H2571" s="100">
        <v>0</v>
      </c>
      <c r="I2571" s="98">
        <v>0</v>
      </c>
      <c r="J2571" s="101">
        <f t="shared" si="1908"/>
        <v>0</v>
      </c>
      <c r="K2571" s="100">
        <v>0</v>
      </c>
      <c r="L2571" s="98">
        <v>0</v>
      </c>
      <c r="M2571" s="101">
        <f t="shared" si="1909"/>
        <v>0</v>
      </c>
      <c r="N2571" s="100">
        <v>0</v>
      </c>
      <c r="O2571" s="98">
        <v>0</v>
      </c>
      <c r="P2571" s="101">
        <f t="shared" si="1910"/>
        <v>0</v>
      </c>
      <c r="Q2571" s="100">
        <v>0</v>
      </c>
      <c r="R2571" s="98">
        <v>0</v>
      </c>
      <c r="S2571" s="101">
        <f t="shared" si="1911"/>
        <v>0</v>
      </c>
      <c r="T2571" s="100">
        <v>0</v>
      </c>
      <c r="U2571" s="98">
        <v>0</v>
      </c>
      <c r="V2571" s="101">
        <f t="shared" si="1913"/>
        <v>0</v>
      </c>
      <c r="W2571" s="100">
        <v>0</v>
      </c>
      <c r="X2571" s="98">
        <v>0</v>
      </c>
      <c r="Y2571" s="147">
        <f t="shared" si="1912"/>
        <v>0</v>
      </c>
      <c r="Z2571" s="150"/>
    </row>
    <row r="2572" spans="2:26" s="126" customFormat="1" ht="17.100000000000001" customHeight="1">
      <c r="B2572" s="118"/>
      <c r="C2572" s="119"/>
      <c r="D2572" s="120"/>
      <c r="E2572" s="121"/>
      <c r="F2572" s="122"/>
      <c r="G2572" s="123"/>
      <c r="H2572" s="401" t="s">
        <v>201</v>
      </c>
      <c r="I2572" s="402"/>
      <c r="J2572" s="124">
        <f>SUM(J2565:J2571)</f>
        <v>0</v>
      </c>
      <c r="K2572" s="401" t="s">
        <v>201</v>
      </c>
      <c r="L2572" s="402"/>
      <c r="M2572" s="124">
        <f>SUM(M2565:M2571)</f>
        <v>0</v>
      </c>
      <c r="N2572" s="401" t="s">
        <v>201</v>
      </c>
      <c r="O2572" s="402"/>
      <c r="P2572" s="124">
        <f>SUM(P2565:P2571)</f>
        <v>0</v>
      </c>
      <c r="Q2572" s="401" t="s">
        <v>201</v>
      </c>
      <c r="R2572" s="402"/>
      <c r="S2572" s="124">
        <f>SUM(S2565:S2571)</f>
        <v>0</v>
      </c>
      <c r="T2572" s="401" t="s">
        <v>201</v>
      </c>
      <c r="U2572" s="402"/>
      <c r="V2572" s="124">
        <f>SUM(V2565:V2571)</f>
        <v>0</v>
      </c>
      <c r="W2572" s="401" t="s">
        <v>201</v>
      </c>
      <c r="X2572" s="402"/>
      <c r="Y2572" s="127">
        <f>SUM(Y2565:Y2571)</f>
        <v>0</v>
      </c>
      <c r="Z2572" s="151"/>
    </row>
    <row r="2573" spans="2:26" s="35" customFormat="1" ht="17.100000000000001" customHeight="1">
      <c r="B2573" s="105"/>
      <c r="C2573" s="54">
        <f>'2. Rekap Back Up Beton X'!C340</f>
        <v>31900</v>
      </c>
      <c r="D2573" s="96">
        <f>'2. Rekap Back Up Beton X'!D340</f>
        <v>32000</v>
      </c>
      <c r="E2573" s="111">
        <f>'2. Rekap Back Up Beton X'!E340</f>
        <v>3</v>
      </c>
      <c r="F2573" s="112">
        <f>(100/((D2573-C2573)*E2573))*((J2580*0.5)+(M2580*1)+(P2580*2)+(S2580*20)+(V2580*15)+(Y2580*1.5))</f>
        <v>0</v>
      </c>
      <c r="G2573" s="113" t="str">
        <f>IF(F2573&lt;=25,"B",IF(F2573&lt;=75,"S",IF(F2573&lt;=100,"RR","RB")))</f>
        <v>B</v>
      </c>
      <c r="H2573" s="100">
        <v>0</v>
      </c>
      <c r="I2573" s="98">
        <v>0</v>
      </c>
      <c r="J2573" s="101">
        <f t="shared" ref="J2573:J2579" si="1914">H2573*I2573</f>
        <v>0</v>
      </c>
      <c r="K2573" s="100">
        <v>0</v>
      </c>
      <c r="L2573" s="98">
        <v>0</v>
      </c>
      <c r="M2573" s="101">
        <f t="shared" ref="M2573:M2579" si="1915">K2573*L2573</f>
        <v>0</v>
      </c>
      <c r="N2573" s="100">
        <v>0</v>
      </c>
      <c r="O2573" s="98">
        <v>4</v>
      </c>
      <c r="P2573" s="101">
        <f t="shared" ref="P2573:P2579" si="1916">N2573*O2573</f>
        <v>0</v>
      </c>
      <c r="Q2573" s="100">
        <v>0</v>
      </c>
      <c r="R2573" s="98">
        <v>0</v>
      </c>
      <c r="S2573" s="101">
        <f t="shared" ref="S2573:S2579" si="1917">Q2573*R2573</f>
        <v>0</v>
      </c>
      <c r="T2573" s="100">
        <v>0</v>
      </c>
      <c r="U2573" s="98">
        <v>0</v>
      </c>
      <c r="V2573" s="101">
        <f>T2573*U2573</f>
        <v>0</v>
      </c>
      <c r="W2573" s="100">
        <v>0</v>
      </c>
      <c r="X2573" s="98">
        <v>0</v>
      </c>
      <c r="Y2573" s="147">
        <f t="shared" ref="Y2573:Y2579" si="1918">W2573*X2573</f>
        <v>0</v>
      </c>
      <c r="Z2573" s="150"/>
    </row>
    <row r="2574" spans="2:26" s="35" customFormat="1" ht="17.100000000000001" customHeight="1">
      <c r="B2574" s="105"/>
      <c r="C2574" s="54"/>
      <c r="D2574" s="96"/>
      <c r="E2574" s="111"/>
      <c r="F2574" s="112"/>
      <c r="G2574" s="113"/>
      <c r="H2574" s="100">
        <v>0</v>
      </c>
      <c r="I2574" s="98">
        <v>0</v>
      </c>
      <c r="J2574" s="101">
        <f t="shared" si="1914"/>
        <v>0</v>
      </c>
      <c r="K2574" s="100">
        <v>0</v>
      </c>
      <c r="L2574" s="98">
        <v>0</v>
      </c>
      <c r="M2574" s="101">
        <f t="shared" si="1915"/>
        <v>0</v>
      </c>
      <c r="N2574" s="100">
        <v>0</v>
      </c>
      <c r="O2574" s="98">
        <v>0</v>
      </c>
      <c r="P2574" s="101">
        <f t="shared" si="1916"/>
        <v>0</v>
      </c>
      <c r="Q2574" s="100">
        <v>0</v>
      </c>
      <c r="R2574" s="98">
        <v>0</v>
      </c>
      <c r="S2574" s="101">
        <f t="shared" si="1917"/>
        <v>0</v>
      </c>
      <c r="T2574" s="100">
        <v>0</v>
      </c>
      <c r="U2574" s="98">
        <v>0</v>
      </c>
      <c r="V2574" s="101">
        <f t="shared" ref="V2574:V2579" si="1919">T2574*U2574</f>
        <v>0</v>
      </c>
      <c r="W2574" s="100">
        <v>0</v>
      </c>
      <c r="X2574" s="98">
        <v>0</v>
      </c>
      <c r="Y2574" s="147">
        <f t="shared" si="1918"/>
        <v>0</v>
      </c>
      <c r="Z2574" s="150"/>
    </row>
    <row r="2575" spans="2:26" s="35" customFormat="1" ht="17.100000000000001" customHeight="1">
      <c r="B2575" s="105"/>
      <c r="C2575" s="54"/>
      <c r="D2575" s="96"/>
      <c r="E2575" s="111"/>
      <c r="F2575" s="112"/>
      <c r="G2575" s="113"/>
      <c r="H2575" s="100">
        <v>0</v>
      </c>
      <c r="I2575" s="98">
        <v>0</v>
      </c>
      <c r="J2575" s="101">
        <f t="shared" si="1914"/>
        <v>0</v>
      </c>
      <c r="K2575" s="100">
        <v>0</v>
      </c>
      <c r="L2575" s="98">
        <v>0</v>
      </c>
      <c r="M2575" s="101">
        <f t="shared" si="1915"/>
        <v>0</v>
      </c>
      <c r="N2575" s="100">
        <v>0</v>
      </c>
      <c r="O2575" s="98">
        <v>0</v>
      </c>
      <c r="P2575" s="101">
        <f t="shared" si="1916"/>
        <v>0</v>
      </c>
      <c r="Q2575" s="100">
        <v>0</v>
      </c>
      <c r="R2575" s="98">
        <v>0</v>
      </c>
      <c r="S2575" s="101">
        <f t="shared" si="1917"/>
        <v>0</v>
      </c>
      <c r="T2575" s="100">
        <v>0</v>
      </c>
      <c r="U2575" s="98">
        <v>0</v>
      </c>
      <c r="V2575" s="101">
        <f t="shared" si="1919"/>
        <v>0</v>
      </c>
      <c r="W2575" s="100">
        <v>0</v>
      </c>
      <c r="X2575" s="98">
        <v>0</v>
      </c>
      <c r="Y2575" s="147">
        <f t="shared" si="1918"/>
        <v>0</v>
      </c>
      <c r="Z2575" s="150"/>
    </row>
    <row r="2576" spans="2:26" s="35" customFormat="1" ht="17.100000000000001" customHeight="1">
      <c r="B2576" s="105"/>
      <c r="C2576" s="54"/>
      <c r="D2576" s="96"/>
      <c r="E2576" s="111"/>
      <c r="F2576" s="112"/>
      <c r="G2576" s="113"/>
      <c r="H2576" s="100">
        <v>0</v>
      </c>
      <c r="I2576" s="98">
        <v>0</v>
      </c>
      <c r="J2576" s="101">
        <f t="shared" si="1914"/>
        <v>0</v>
      </c>
      <c r="K2576" s="100">
        <v>0</v>
      </c>
      <c r="L2576" s="98">
        <v>0</v>
      </c>
      <c r="M2576" s="101">
        <f t="shared" si="1915"/>
        <v>0</v>
      </c>
      <c r="N2576" s="100">
        <v>0</v>
      </c>
      <c r="O2576" s="98">
        <v>0</v>
      </c>
      <c r="P2576" s="101">
        <f t="shared" si="1916"/>
        <v>0</v>
      </c>
      <c r="Q2576" s="100">
        <v>0</v>
      </c>
      <c r="R2576" s="98">
        <v>0</v>
      </c>
      <c r="S2576" s="101">
        <f t="shared" si="1917"/>
        <v>0</v>
      </c>
      <c r="T2576" s="100">
        <v>0</v>
      </c>
      <c r="U2576" s="98">
        <v>0</v>
      </c>
      <c r="V2576" s="101">
        <f t="shared" si="1919"/>
        <v>0</v>
      </c>
      <c r="W2576" s="100">
        <v>0</v>
      </c>
      <c r="X2576" s="98">
        <v>0</v>
      </c>
      <c r="Y2576" s="147">
        <f t="shared" si="1918"/>
        <v>0</v>
      </c>
      <c r="Z2576" s="150"/>
    </row>
    <row r="2577" spans="2:26" s="35" customFormat="1" ht="17.100000000000001" customHeight="1">
      <c r="B2577" s="105"/>
      <c r="C2577" s="54"/>
      <c r="D2577" s="96"/>
      <c r="E2577" s="111"/>
      <c r="F2577" s="112"/>
      <c r="G2577" s="113"/>
      <c r="H2577" s="100">
        <v>0</v>
      </c>
      <c r="I2577" s="98">
        <v>0</v>
      </c>
      <c r="J2577" s="101">
        <f t="shared" si="1914"/>
        <v>0</v>
      </c>
      <c r="K2577" s="100">
        <v>0</v>
      </c>
      <c r="L2577" s="98">
        <v>0</v>
      </c>
      <c r="M2577" s="101">
        <f t="shared" si="1915"/>
        <v>0</v>
      </c>
      <c r="N2577" s="100">
        <v>0</v>
      </c>
      <c r="O2577" s="98">
        <v>0</v>
      </c>
      <c r="P2577" s="101">
        <f t="shared" si="1916"/>
        <v>0</v>
      </c>
      <c r="Q2577" s="100">
        <v>0</v>
      </c>
      <c r="R2577" s="98">
        <v>0</v>
      </c>
      <c r="S2577" s="101">
        <f t="shared" si="1917"/>
        <v>0</v>
      </c>
      <c r="T2577" s="100">
        <v>0</v>
      </c>
      <c r="U2577" s="98">
        <v>0</v>
      </c>
      <c r="V2577" s="101">
        <f t="shared" si="1919"/>
        <v>0</v>
      </c>
      <c r="W2577" s="100">
        <v>0</v>
      </c>
      <c r="X2577" s="98">
        <v>0</v>
      </c>
      <c r="Y2577" s="147">
        <f t="shared" si="1918"/>
        <v>0</v>
      </c>
      <c r="Z2577" s="150"/>
    </row>
    <row r="2578" spans="2:26" s="35" customFormat="1" ht="17.100000000000001" customHeight="1">
      <c r="B2578" s="105"/>
      <c r="C2578" s="54"/>
      <c r="D2578" s="96"/>
      <c r="E2578" s="111"/>
      <c r="F2578" s="112"/>
      <c r="G2578" s="113"/>
      <c r="H2578" s="100">
        <v>0</v>
      </c>
      <c r="I2578" s="98">
        <v>0</v>
      </c>
      <c r="J2578" s="101">
        <f t="shared" si="1914"/>
        <v>0</v>
      </c>
      <c r="K2578" s="100">
        <v>0</v>
      </c>
      <c r="L2578" s="98">
        <v>0</v>
      </c>
      <c r="M2578" s="101">
        <f t="shared" si="1915"/>
        <v>0</v>
      </c>
      <c r="N2578" s="100">
        <v>0</v>
      </c>
      <c r="O2578" s="98">
        <v>0</v>
      </c>
      <c r="P2578" s="101">
        <f t="shared" si="1916"/>
        <v>0</v>
      </c>
      <c r="Q2578" s="100">
        <v>0</v>
      </c>
      <c r="R2578" s="98">
        <v>0</v>
      </c>
      <c r="S2578" s="101">
        <f t="shared" si="1917"/>
        <v>0</v>
      </c>
      <c r="T2578" s="100">
        <v>0</v>
      </c>
      <c r="U2578" s="98">
        <v>0</v>
      </c>
      <c r="V2578" s="101">
        <f t="shared" si="1919"/>
        <v>0</v>
      </c>
      <c r="W2578" s="100">
        <v>0</v>
      </c>
      <c r="X2578" s="98">
        <v>0</v>
      </c>
      <c r="Y2578" s="147">
        <f t="shared" si="1918"/>
        <v>0</v>
      </c>
      <c r="Z2578" s="150"/>
    </row>
    <row r="2579" spans="2:26" s="35" customFormat="1" ht="17.100000000000001" customHeight="1">
      <c r="B2579" s="105"/>
      <c r="C2579" s="54"/>
      <c r="D2579" s="96"/>
      <c r="E2579" s="111"/>
      <c r="F2579" s="112"/>
      <c r="G2579" s="113"/>
      <c r="H2579" s="100">
        <v>0</v>
      </c>
      <c r="I2579" s="98">
        <v>0</v>
      </c>
      <c r="J2579" s="101">
        <f t="shared" si="1914"/>
        <v>0</v>
      </c>
      <c r="K2579" s="100">
        <v>0</v>
      </c>
      <c r="L2579" s="98">
        <v>0</v>
      </c>
      <c r="M2579" s="101">
        <f t="shared" si="1915"/>
        <v>0</v>
      </c>
      <c r="N2579" s="100">
        <v>0</v>
      </c>
      <c r="O2579" s="98">
        <v>0</v>
      </c>
      <c r="P2579" s="101">
        <f t="shared" si="1916"/>
        <v>0</v>
      </c>
      <c r="Q2579" s="100">
        <v>0</v>
      </c>
      <c r="R2579" s="98">
        <v>0</v>
      </c>
      <c r="S2579" s="101">
        <f t="shared" si="1917"/>
        <v>0</v>
      </c>
      <c r="T2579" s="100">
        <v>0</v>
      </c>
      <c r="U2579" s="98">
        <v>0</v>
      </c>
      <c r="V2579" s="101">
        <f t="shared" si="1919"/>
        <v>0</v>
      </c>
      <c r="W2579" s="100">
        <v>0</v>
      </c>
      <c r="X2579" s="98">
        <v>0</v>
      </c>
      <c r="Y2579" s="147">
        <f t="shared" si="1918"/>
        <v>0</v>
      </c>
      <c r="Z2579" s="150"/>
    </row>
    <row r="2580" spans="2:26" s="126" customFormat="1" ht="17.100000000000001" customHeight="1">
      <c r="B2580" s="118"/>
      <c r="C2580" s="119"/>
      <c r="D2580" s="120"/>
      <c r="E2580" s="121"/>
      <c r="F2580" s="122"/>
      <c r="G2580" s="123"/>
      <c r="H2580" s="401" t="s">
        <v>201</v>
      </c>
      <c r="I2580" s="402"/>
      <c r="J2580" s="124">
        <f>SUM(J2573:J2579)</f>
        <v>0</v>
      </c>
      <c r="K2580" s="401" t="s">
        <v>201</v>
      </c>
      <c r="L2580" s="402"/>
      <c r="M2580" s="124">
        <f>SUM(M2573:M2579)</f>
        <v>0</v>
      </c>
      <c r="N2580" s="401" t="s">
        <v>201</v>
      </c>
      <c r="O2580" s="402"/>
      <c r="P2580" s="124">
        <f>SUM(P2573:P2579)</f>
        <v>0</v>
      </c>
      <c r="Q2580" s="401" t="s">
        <v>201</v>
      </c>
      <c r="R2580" s="402"/>
      <c r="S2580" s="124">
        <f>SUM(S2573:S2579)</f>
        <v>0</v>
      </c>
      <c r="T2580" s="401" t="s">
        <v>201</v>
      </c>
      <c r="U2580" s="402"/>
      <c r="V2580" s="124">
        <f>SUM(V2573:V2579)</f>
        <v>0</v>
      </c>
      <c r="W2580" s="401" t="s">
        <v>201</v>
      </c>
      <c r="X2580" s="402"/>
      <c r="Y2580" s="127">
        <f>SUM(Y2573:Y2579)</f>
        <v>0</v>
      </c>
      <c r="Z2580" s="151"/>
    </row>
    <row r="2581" spans="2:26" s="35" customFormat="1" ht="17.100000000000001" customHeight="1">
      <c r="B2581" s="105"/>
      <c r="C2581" s="54">
        <f>'2. Rekap Back Up Beton X'!C341</f>
        <v>32000</v>
      </c>
      <c r="D2581" s="96">
        <f>'2. Rekap Back Up Beton X'!D341</f>
        <v>32100</v>
      </c>
      <c r="E2581" s="111">
        <f>'2. Rekap Back Up Beton X'!E341</f>
        <v>3</v>
      </c>
      <c r="F2581" s="112">
        <f>(100/((D2581-C2581)*E2581))*((J2588*0.5)+(M2588*1)+(P2588*2)+(S2588*20)+(V2588*15)+(Y2588*1.5))</f>
        <v>0</v>
      </c>
      <c r="G2581" s="113" t="str">
        <f>IF(F2581&lt;=25,"B",IF(F2581&lt;=75,"S",IF(F2581&lt;=100,"RR","RB")))</f>
        <v>B</v>
      </c>
      <c r="H2581" s="100">
        <v>0</v>
      </c>
      <c r="I2581" s="98">
        <v>0</v>
      </c>
      <c r="J2581" s="101">
        <f t="shared" ref="J2581:J2587" si="1920">H2581*I2581</f>
        <v>0</v>
      </c>
      <c r="K2581" s="100">
        <v>0</v>
      </c>
      <c r="L2581" s="98">
        <v>0</v>
      </c>
      <c r="M2581" s="101">
        <f t="shared" ref="M2581:M2587" si="1921">K2581*L2581</f>
        <v>0</v>
      </c>
      <c r="N2581" s="100">
        <v>0</v>
      </c>
      <c r="O2581" s="98">
        <v>4</v>
      </c>
      <c r="P2581" s="101">
        <f t="shared" ref="P2581:P2587" si="1922">N2581*O2581</f>
        <v>0</v>
      </c>
      <c r="Q2581" s="100">
        <v>0</v>
      </c>
      <c r="R2581" s="98">
        <v>0</v>
      </c>
      <c r="S2581" s="101">
        <f t="shared" ref="S2581:S2587" si="1923">Q2581*R2581</f>
        <v>0</v>
      </c>
      <c r="T2581" s="100">
        <v>0</v>
      </c>
      <c r="U2581" s="98">
        <v>0</v>
      </c>
      <c r="V2581" s="101">
        <f>T2581*U2581</f>
        <v>0</v>
      </c>
      <c r="W2581" s="100">
        <v>0</v>
      </c>
      <c r="X2581" s="98">
        <v>0</v>
      </c>
      <c r="Y2581" s="147">
        <f t="shared" ref="Y2581:Y2587" si="1924">W2581*X2581</f>
        <v>0</v>
      </c>
      <c r="Z2581" s="150"/>
    </row>
    <row r="2582" spans="2:26" s="35" customFormat="1" ht="17.100000000000001" customHeight="1">
      <c r="B2582" s="105"/>
      <c r="C2582" s="54"/>
      <c r="D2582" s="96"/>
      <c r="E2582" s="111"/>
      <c r="F2582" s="112"/>
      <c r="G2582" s="113"/>
      <c r="H2582" s="100">
        <v>0</v>
      </c>
      <c r="I2582" s="98">
        <v>0</v>
      </c>
      <c r="J2582" s="101">
        <f t="shared" si="1920"/>
        <v>0</v>
      </c>
      <c r="K2582" s="100">
        <v>0</v>
      </c>
      <c r="L2582" s="98">
        <v>0</v>
      </c>
      <c r="M2582" s="101">
        <f t="shared" si="1921"/>
        <v>0</v>
      </c>
      <c r="N2582" s="100">
        <v>0</v>
      </c>
      <c r="O2582" s="98">
        <v>0</v>
      </c>
      <c r="P2582" s="101">
        <f t="shared" si="1922"/>
        <v>0</v>
      </c>
      <c r="Q2582" s="100">
        <v>0</v>
      </c>
      <c r="R2582" s="98">
        <v>0</v>
      </c>
      <c r="S2582" s="101">
        <f t="shared" si="1923"/>
        <v>0</v>
      </c>
      <c r="T2582" s="100">
        <v>0</v>
      </c>
      <c r="U2582" s="98">
        <v>0</v>
      </c>
      <c r="V2582" s="101">
        <f t="shared" ref="V2582:V2587" si="1925">T2582*U2582</f>
        <v>0</v>
      </c>
      <c r="W2582" s="100">
        <v>0</v>
      </c>
      <c r="X2582" s="98">
        <v>0</v>
      </c>
      <c r="Y2582" s="147">
        <f t="shared" si="1924"/>
        <v>0</v>
      </c>
      <c r="Z2582" s="150"/>
    </row>
    <row r="2583" spans="2:26" s="35" customFormat="1" ht="17.100000000000001" customHeight="1">
      <c r="B2583" s="105"/>
      <c r="C2583" s="54"/>
      <c r="D2583" s="96"/>
      <c r="E2583" s="111"/>
      <c r="F2583" s="112"/>
      <c r="G2583" s="113"/>
      <c r="H2583" s="100">
        <v>0</v>
      </c>
      <c r="I2583" s="98">
        <v>0</v>
      </c>
      <c r="J2583" s="101">
        <f t="shared" si="1920"/>
        <v>0</v>
      </c>
      <c r="K2583" s="100">
        <v>0</v>
      </c>
      <c r="L2583" s="98">
        <v>0</v>
      </c>
      <c r="M2583" s="101">
        <f t="shared" si="1921"/>
        <v>0</v>
      </c>
      <c r="N2583" s="100">
        <v>0</v>
      </c>
      <c r="O2583" s="98">
        <v>0</v>
      </c>
      <c r="P2583" s="101">
        <f t="shared" si="1922"/>
        <v>0</v>
      </c>
      <c r="Q2583" s="100">
        <v>0</v>
      </c>
      <c r="R2583" s="98">
        <v>0</v>
      </c>
      <c r="S2583" s="101">
        <f t="shared" si="1923"/>
        <v>0</v>
      </c>
      <c r="T2583" s="100">
        <v>0</v>
      </c>
      <c r="U2583" s="98">
        <v>0</v>
      </c>
      <c r="V2583" s="101">
        <f t="shared" si="1925"/>
        <v>0</v>
      </c>
      <c r="W2583" s="100">
        <v>0</v>
      </c>
      <c r="X2583" s="98">
        <v>0</v>
      </c>
      <c r="Y2583" s="147">
        <f t="shared" si="1924"/>
        <v>0</v>
      </c>
      <c r="Z2583" s="150"/>
    </row>
    <row r="2584" spans="2:26" s="35" customFormat="1" ht="17.100000000000001" customHeight="1">
      <c r="B2584" s="105"/>
      <c r="C2584" s="54"/>
      <c r="D2584" s="96"/>
      <c r="E2584" s="111"/>
      <c r="F2584" s="112"/>
      <c r="G2584" s="113"/>
      <c r="H2584" s="100">
        <v>0</v>
      </c>
      <c r="I2584" s="98">
        <v>0</v>
      </c>
      <c r="J2584" s="101">
        <f t="shared" si="1920"/>
        <v>0</v>
      </c>
      <c r="K2584" s="100">
        <v>0</v>
      </c>
      <c r="L2584" s="98">
        <v>0</v>
      </c>
      <c r="M2584" s="101">
        <f t="shared" si="1921"/>
        <v>0</v>
      </c>
      <c r="N2584" s="100">
        <v>0</v>
      </c>
      <c r="O2584" s="98">
        <v>0</v>
      </c>
      <c r="P2584" s="101">
        <f t="shared" si="1922"/>
        <v>0</v>
      </c>
      <c r="Q2584" s="100">
        <v>0</v>
      </c>
      <c r="R2584" s="98">
        <v>0</v>
      </c>
      <c r="S2584" s="101">
        <f t="shared" si="1923"/>
        <v>0</v>
      </c>
      <c r="T2584" s="100">
        <v>0</v>
      </c>
      <c r="U2584" s="98">
        <v>0</v>
      </c>
      <c r="V2584" s="101">
        <f t="shared" si="1925"/>
        <v>0</v>
      </c>
      <c r="W2584" s="100">
        <v>0</v>
      </c>
      <c r="X2584" s="98">
        <v>0</v>
      </c>
      <c r="Y2584" s="147">
        <f t="shared" si="1924"/>
        <v>0</v>
      </c>
      <c r="Z2584" s="150"/>
    </row>
    <row r="2585" spans="2:26" s="35" customFormat="1" ht="17.100000000000001" customHeight="1">
      <c r="B2585" s="105"/>
      <c r="C2585" s="54"/>
      <c r="D2585" s="96"/>
      <c r="E2585" s="111"/>
      <c r="F2585" s="112"/>
      <c r="G2585" s="113"/>
      <c r="H2585" s="100">
        <v>0</v>
      </c>
      <c r="I2585" s="98">
        <v>0</v>
      </c>
      <c r="J2585" s="101">
        <f t="shared" si="1920"/>
        <v>0</v>
      </c>
      <c r="K2585" s="100">
        <v>0</v>
      </c>
      <c r="L2585" s="98">
        <v>0</v>
      </c>
      <c r="M2585" s="101">
        <f t="shared" si="1921"/>
        <v>0</v>
      </c>
      <c r="N2585" s="100">
        <v>0</v>
      </c>
      <c r="O2585" s="98">
        <v>0</v>
      </c>
      <c r="P2585" s="101">
        <f t="shared" si="1922"/>
        <v>0</v>
      </c>
      <c r="Q2585" s="100">
        <v>0</v>
      </c>
      <c r="R2585" s="98">
        <v>0</v>
      </c>
      <c r="S2585" s="101">
        <f t="shared" si="1923"/>
        <v>0</v>
      </c>
      <c r="T2585" s="100">
        <v>0</v>
      </c>
      <c r="U2585" s="98">
        <v>0</v>
      </c>
      <c r="V2585" s="101">
        <f t="shared" si="1925"/>
        <v>0</v>
      </c>
      <c r="W2585" s="100">
        <v>0</v>
      </c>
      <c r="X2585" s="98">
        <v>0</v>
      </c>
      <c r="Y2585" s="147">
        <f t="shared" si="1924"/>
        <v>0</v>
      </c>
      <c r="Z2585" s="150"/>
    </row>
    <row r="2586" spans="2:26" s="35" customFormat="1" ht="17.100000000000001" customHeight="1">
      <c r="B2586" s="105"/>
      <c r="C2586" s="54"/>
      <c r="D2586" s="96"/>
      <c r="E2586" s="111"/>
      <c r="F2586" s="112"/>
      <c r="G2586" s="113"/>
      <c r="H2586" s="100">
        <v>0</v>
      </c>
      <c r="I2586" s="98">
        <v>0</v>
      </c>
      <c r="J2586" s="101">
        <f t="shared" si="1920"/>
        <v>0</v>
      </c>
      <c r="K2586" s="100">
        <v>0</v>
      </c>
      <c r="L2586" s="98">
        <v>0</v>
      </c>
      <c r="M2586" s="101">
        <f t="shared" si="1921"/>
        <v>0</v>
      </c>
      <c r="N2586" s="100">
        <v>0</v>
      </c>
      <c r="O2586" s="98">
        <v>0</v>
      </c>
      <c r="P2586" s="101">
        <f t="shared" si="1922"/>
        <v>0</v>
      </c>
      <c r="Q2586" s="100">
        <v>0</v>
      </c>
      <c r="R2586" s="98">
        <v>0</v>
      </c>
      <c r="S2586" s="101">
        <f t="shared" si="1923"/>
        <v>0</v>
      </c>
      <c r="T2586" s="100">
        <v>0</v>
      </c>
      <c r="U2586" s="98">
        <v>0</v>
      </c>
      <c r="V2586" s="101">
        <f t="shared" si="1925"/>
        <v>0</v>
      </c>
      <c r="W2586" s="100">
        <v>0</v>
      </c>
      <c r="X2586" s="98">
        <v>0</v>
      </c>
      <c r="Y2586" s="147">
        <f t="shared" si="1924"/>
        <v>0</v>
      </c>
      <c r="Z2586" s="150"/>
    </row>
    <row r="2587" spans="2:26" s="35" customFormat="1" ht="17.100000000000001" customHeight="1">
      <c r="B2587" s="105"/>
      <c r="C2587" s="54"/>
      <c r="D2587" s="96"/>
      <c r="E2587" s="111"/>
      <c r="F2587" s="112"/>
      <c r="G2587" s="113"/>
      <c r="H2587" s="100">
        <v>0</v>
      </c>
      <c r="I2587" s="98">
        <v>0</v>
      </c>
      <c r="J2587" s="101">
        <f t="shared" si="1920"/>
        <v>0</v>
      </c>
      <c r="K2587" s="100">
        <v>0</v>
      </c>
      <c r="L2587" s="98">
        <v>0</v>
      </c>
      <c r="M2587" s="101">
        <f t="shared" si="1921"/>
        <v>0</v>
      </c>
      <c r="N2587" s="100">
        <v>0</v>
      </c>
      <c r="O2587" s="98">
        <v>0</v>
      </c>
      <c r="P2587" s="101">
        <f t="shared" si="1922"/>
        <v>0</v>
      </c>
      <c r="Q2587" s="100">
        <v>0</v>
      </c>
      <c r="R2587" s="98">
        <v>0</v>
      </c>
      <c r="S2587" s="101">
        <f t="shared" si="1923"/>
        <v>0</v>
      </c>
      <c r="T2587" s="100">
        <v>0</v>
      </c>
      <c r="U2587" s="98">
        <v>0</v>
      </c>
      <c r="V2587" s="101">
        <f t="shared" si="1925"/>
        <v>0</v>
      </c>
      <c r="W2587" s="100">
        <v>0</v>
      </c>
      <c r="X2587" s="98">
        <v>0</v>
      </c>
      <c r="Y2587" s="147">
        <f t="shared" si="1924"/>
        <v>0</v>
      </c>
      <c r="Z2587" s="150"/>
    </row>
    <row r="2588" spans="2:26" s="126" customFormat="1" ht="17.100000000000001" customHeight="1" thickBot="1">
      <c r="B2588" s="128"/>
      <c r="C2588" s="154"/>
      <c r="D2588" s="155"/>
      <c r="E2588" s="156"/>
      <c r="F2588" s="129"/>
      <c r="G2588" s="130"/>
      <c r="H2588" s="403" t="s">
        <v>201</v>
      </c>
      <c r="I2588" s="404"/>
      <c r="J2588" s="131">
        <f>SUM(J2581:J2587)</f>
        <v>0</v>
      </c>
      <c r="K2588" s="403" t="s">
        <v>201</v>
      </c>
      <c r="L2588" s="404"/>
      <c r="M2588" s="131">
        <f>SUM(M2581:M2587)</f>
        <v>0</v>
      </c>
      <c r="N2588" s="403" t="s">
        <v>201</v>
      </c>
      <c r="O2588" s="404"/>
      <c r="P2588" s="131">
        <f>SUM(P2581:P2587)</f>
        <v>0</v>
      </c>
      <c r="Q2588" s="403" t="s">
        <v>201</v>
      </c>
      <c r="R2588" s="404"/>
      <c r="S2588" s="131">
        <f>SUM(S2581:S2587)</f>
        <v>0</v>
      </c>
      <c r="T2588" s="403" t="s">
        <v>201</v>
      </c>
      <c r="U2588" s="404"/>
      <c r="V2588" s="131">
        <f>SUM(V2581:V2587)</f>
        <v>0</v>
      </c>
      <c r="W2588" s="403" t="s">
        <v>201</v>
      </c>
      <c r="X2588" s="404"/>
      <c r="Y2588" s="132">
        <f>SUM(Y2581:Y2587)</f>
        <v>0</v>
      </c>
      <c r="Z2588" s="152"/>
    </row>
    <row r="2589" spans="2:26" s="35" customFormat="1" ht="17.100000000000001" customHeight="1">
      <c r="B2589" s="114"/>
      <c r="C2589" s="157">
        <f>'2. Rekap Back Up Beton X'!C342</f>
        <v>32100</v>
      </c>
      <c r="D2589" s="158">
        <f>'2. Rekap Back Up Beton X'!D342</f>
        <v>32200</v>
      </c>
      <c r="E2589" s="159">
        <f>'2. Rekap Back Up Beton X'!E342</f>
        <v>3</v>
      </c>
      <c r="F2589" s="115">
        <f>(100/((D2589-C2589)*E2589))*((J2596*0.5)+(M2596*1)+(P2596*2)+(S2596*20)+(V2596*15)+(Y2596*1.5))</f>
        <v>0</v>
      </c>
      <c r="G2589" s="116" t="str">
        <f>IF(F2589&lt;=25,"B",IF(F2589&lt;=75,"S",IF(F2589&lt;=100,"RR","RB")))</f>
        <v>B</v>
      </c>
      <c r="H2589" s="135">
        <v>0</v>
      </c>
      <c r="I2589" s="136">
        <v>0</v>
      </c>
      <c r="J2589" s="137">
        <f t="shared" ref="J2589:J2595" si="1926">H2589*I2589</f>
        <v>0</v>
      </c>
      <c r="K2589" s="135">
        <v>0</v>
      </c>
      <c r="L2589" s="136">
        <v>0</v>
      </c>
      <c r="M2589" s="137">
        <f t="shared" ref="M2589:M2595" si="1927">K2589*L2589</f>
        <v>0</v>
      </c>
      <c r="N2589" s="135">
        <v>0</v>
      </c>
      <c r="O2589" s="136">
        <v>4</v>
      </c>
      <c r="P2589" s="137">
        <f t="shared" ref="P2589:P2595" si="1928">N2589*O2589</f>
        <v>0</v>
      </c>
      <c r="Q2589" s="135">
        <v>0</v>
      </c>
      <c r="R2589" s="136">
        <v>0</v>
      </c>
      <c r="S2589" s="137">
        <f t="shared" ref="S2589:S2595" si="1929">Q2589*R2589</f>
        <v>0</v>
      </c>
      <c r="T2589" s="135">
        <v>0</v>
      </c>
      <c r="U2589" s="136">
        <v>0</v>
      </c>
      <c r="V2589" s="137">
        <f>T2589*U2589</f>
        <v>0</v>
      </c>
      <c r="W2589" s="135">
        <v>0</v>
      </c>
      <c r="X2589" s="136">
        <v>0</v>
      </c>
      <c r="Y2589" s="148">
        <f t="shared" ref="Y2589:Y2595" si="1930">W2589*X2589</f>
        <v>0</v>
      </c>
      <c r="Z2589" s="153"/>
    </row>
    <row r="2590" spans="2:26" s="35" customFormat="1" ht="17.100000000000001" customHeight="1">
      <c r="B2590" s="105"/>
      <c r="C2590" s="54"/>
      <c r="D2590" s="96"/>
      <c r="E2590" s="111"/>
      <c r="F2590" s="112"/>
      <c r="G2590" s="113"/>
      <c r="H2590" s="100">
        <v>0</v>
      </c>
      <c r="I2590" s="98">
        <v>0</v>
      </c>
      <c r="J2590" s="101">
        <f t="shared" si="1926"/>
        <v>0</v>
      </c>
      <c r="K2590" s="100">
        <v>0</v>
      </c>
      <c r="L2590" s="98">
        <v>0</v>
      </c>
      <c r="M2590" s="101">
        <f t="shared" si="1927"/>
        <v>0</v>
      </c>
      <c r="N2590" s="100">
        <v>0</v>
      </c>
      <c r="O2590" s="98">
        <v>0</v>
      </c>
      <c r="P2590" s="101">
        <f t="shared" si="1928"/>
        <v>0</v>
      </c>
      <c r="Q2590" s="100">
        <v>0</v>
      </c>
      <c r="R2590" s="98">
        <v>0</v>
      </c>
      <c r="S2590" s="101">
        <f t="shared" si="1929"/>
        <v>0</v>
      </c>
      <c r="T2590" s="100">
        <v>0</v>
      </c>
      <c r="U2590" s="98">
        <v>0</v>
      </c>
      <c r="V2590" s="101">
        <f t="shared" ref="V2590:V2595" si="1931">T2590*U2590</f>
        <v>0</v>
      </c>
      <c r="W2590" s="100">
        <v>0</v>
      </c>
      <c r="X2590" s="98">
        <v>0</v>
      </c>
      <c r="Y2590" s="147">
        <f t="shared" si="1930"/>
        <v>0</v>
      </c>
      <c r="Z2590" s="150"/>
    </row>
    <row r="2591" spans="2:26" s="35" customFormat="1" ht="17.100000000000001" customHeight="1">
      <c r="B2591" s="105"/>
      <c r="C2591" s="54"/>
      <c r="D2591" s="96"/>
      <c r="E2591" s="111"/>
      <c r="F2591" s="112"/>
      <c r="G2591" s="113"/>
      <c r="H2591" s="100">
        <v>0</v>
      </c>
      <c r="I2591" s="98">
        <v>0</v>
      </c>
      <c r="J2591" s="101">
        <f t="shared" si="1926"/>
        <v>0</v>
      </c>
      <c r="K2591" s="100">
        <v>0</v>
      </c>
      <c r="L2591" s="98">
        <v>0</v>
      </c>
      <c r="M2591" s="101">
        <f t="shared" si="1927"/>
        <v>0</v>
      </c>
      <c r="N2591" s="100">
        <v>0</v>
      </c>
      <c r="O2591" s="98">
        <v>0</v>
      </c>
      <c r="P2591" s="101">
        <f t="shared" si="1928"/>
        <v>0</v>
      </c>
      <c r="Q2591" s="100">
        <v>0</v>
      </c>
      <c r="R2591" s="98">
        <v>0</v>
      </c>
      <c r="S2591" s="101">
        <f t="shared" si="1929"/>
        <v>0</v>
      </c>
      <c r="T2591" s="100">
        <v>0</v>
      </c>
      <c r="U2591" s="98">
        <v>0</v>
      </c>
      <c r="V2591" s="101">
        <f t="shared" si="1931"/>
        <v>0</v>
      </c>
      <c r="W2591" s="100">
        <v>0</v>
      </c>
      <c r="X2591" s="98">
        <v>0</v>
      </c>
      <c r="Y2591" s="147">
        <f t="shared" si="1930"/>
        <v>0</v>
      </c>
      <c r="Z2591" s="150"/>
    </row>
    <row r="2592" spans="2:26" s="35" customFormat="1" ht="17.100000000000001" customHeight="1">
      <c r="B2592" s="105"/>
      <c r="C2592" s="54"/>
      <c r="D2592" s="96"/>
      <c r="E2592" s="111"/>
      <c r="F2592" s="112"/>
      <c r="G2592" s="113"/>
      <c r="H2592" s="100">
        <v>0</v>
      </c>
      <c r="I2592" s="98">
        <v>0</v>
      </c>
      <c r="J2592" s="101">
        <f t="shared" si="1926"/>
        <v>0</v>
      </c>
      <c r="K2592" s="100">
        <v>0</v>
      </c>
      <c r="L2592" s="98">
        <v>0</v>
      </c>
      <c r="M2592" s="101">
        <f t="shared" si="1927"/>
        <v>0</v>
      </c>
      <c r="N2592" s="100">
        <v>0</v>
      </c>
      <c r="O2592" s="98">
        <v>0</v>
      </c>
      <c r="P2592" s="101">
        <f t="shared" si="1928"/>
        <v>0</v>
      </c>
      <c r="Q2592" s="100">
        <v>0</v>
      </c>
      <c r="R2592" s="98">
        <v>0</v>
      </c>
      <c r="S2592" s="101">
        <f t="shared" si="1929"/>
        <v>0</v>
      </c>
      <c r="T2592" s="100">
        <v>0</v>
      </c>
      <c r="U2592" s="98">
        <v>0</v>
      </c>
      <c r="V2592" s="101">
        <f t="shared" si="1931"/>
        <v>0</v>
      </c>
      <c r="W2592" s="100">
        <v>0</v>
      </c>
      <c r="X2592" s="98">
        <v>0</v>
      </c>
      <c r="Y2592" s="147">
        <f t="shared" si="1930"/>
        <v>0</v>
      </c>
      <c r="Z2592" s="150"/>
    </row>
    <row r="2593" spans="2:26" s="35" customFormat="1" ht="17.100000000000001" customHeight="1">
      <c r="B2593" s="105"/>
      <c r="C2593" s="54"/>
      <c r="D2593" s="96"/>
      <c r="E2593" s="111"/>
      <c r="F2593" s="112"/>
      <c r="G2593" s="113"/>
      <c r="H2593" s="100">
        <v>0</v>
      </c>
      <c r="I2593" s="98">
        <v>0</v>
      </c>
      <c r="J2593" s="101">
        <f t="shared" si="1926"/>
        <v>0</v>
      </c>
      <c r="K2593" s="100">
        <v>0</v>
      </c>
      <c r="L2593" s="98">
        <v>0</v>
      </c>
      <c r="M2593" s="101">
        <f t="shared" si="1927"/>
        <v>0</v>
      </c>
      <c r="N2593" s="100">
        <v>0</v>
      </c>
      <c r="O2593" s="98">
        <v>0</v>
      </c>
      <c r="P2593" s="101">
        <f t="shared" si="1928"/>
        <v>0</v>
      </c>
      <c r="Q2593" s="100">
        <v>0</v>
      </c>
      <c r="R2593" s="98">
        <v>0</v>
      </c>
      <c r="S2593" s="101">
        <f t="shared" si="1929"/>
        <v>0</v>
      </c>
      <c r="T2593" s="100">
        <v>0</v>
      </c>
      <c r="U2593" s="98">
        <v>0</v>
      </c>
      <c r="V2593" s="101">
        <f t="shared" si="1931"/>
        <v>0</v>
      </c>
      <c r="W2593" s="100">
        <v>0</v>
      </c>
      <c r="X2593" s="98">
        <v>0</v>
      </c>
      <c r="Y2593" s="147">
        <f t="shared" si="1930"/>
        <v>0</v>
      </c>
      <c r="Z2593" s="150"/>
    </row>
    <row r="2594" spans="2:26" s="35" customFormat="1" ht="17.100000000000001" customHeight="1">
      <c r="B2594" s="105"/>
      <c r="C2594" s="54"/>
      <c r="D2594" s="96"/>
      <c r="E2594" s="111"/>
      <c r="F2594" s="112"/>
      <c r="G2594" s="113"/>
      <c r="H2594" s="100">
        <v>0</v>
      </c>
      <c r="I2594" s="98">
        <v>0</v>
      </c>
      <c r="J2594" s="101">
        <f t="shared" si="1926"/>
        <v>0</v>
      </c>
      <c r="K2594" s="100">
        <v>0</v>
      </c>
      <c r="L2594" s="98">
        <v>0</v>
      </c>
      <c r="M2594" s="101">
        <f t="shared" si="1927"/>
        <v>0</v>
      </c>
      <c r="N2594" s="100">
        <v>0</v>
      </c>
      <c r="O2594" s="98">
        <v>0</v>
      </c>
      <c r="P2594" s="101">
        <f t="shared" si="1928"/>
        <v>0</v>
      </c>
      <c r="Q2594" s="100">
        <v>0</v>
      </c>
      <c r="R2594" s="98">
        <v>0</v>
      </c>
      <c r="S2594" s="101">
        <f t="shared" si="1929"/>
        <v>0</v>
      </c>
      <c r="T2594" s="100">
        <v>0</v>
      </c>
      <c r="U2594" s="98">
        <v>0</v>
      </c>
      <c r="V2594" s="101">
        <f t="shared" si="1931"/>
        <v>0</v>
      </c>
      <c r="W2594" s="100">
        <v>0</v>
      </c>
      <c r="X2594" s="98">
        <v>0</v>
      </c>
      <c r="Y2594" s="147">
        <f t="shared" si="1930"/>
        <v>0</v>
      </c>
      <c r="Z2594" s="150"/>
    </row>
    <row r="2595" spans="2:26" s="35" customFormat="1" ht="17.100000000000001" customHeight="1">
      <c r="B2595" s="105"/>
      <c r="C2595" s="54"/>
      <c r="D2595" s="96"/>
      <c r="E2595" s="111"/>
      <c r="F2595" s="112"/>
      <c r="G2595" s="113"/>
      <c r="H2595" s="100">
        <v>0</v>
      </c>
      <c r="I2595" s="98">
        <v>0</v>
      </c>
      <c r="J2595" s="101">
        <f t="shared" si="1926"/>
        <v>0</v>
      </c>
      <c r="K2595" s="100">
        <v>0</v>
      </c>
      <c r="L2595" s="98">
        <v>0</v>
      </c>
      <c r="M2595" s="101">
        <f t="shared" si="1927"/>
        <v>0</v>
      </c>
      <c r="N2595" s="100">
        <v>0</v>
      </c>
      <c r="O2595" s="98">
        <v>0</v>
      </c>
      <c r="P2595" s="101">
        <f t="shared" si="1928"/>
        <v>0</v>
      </c>
      <c r="Q2595" s="100">
        <v>0</v>
      </c>
      <c r="R2595" s="98">
        <v>0</v>
      </c>
      <c r="S2595" s="101">
        <f t="shared" si="1929"/>
        <v>0</v>
      </c>
      <c r="T2595" s="100">
        <v>0</v>
      </c>
      <c r="U2595" s="98">
        <v>0</v>
      </c>
      <c r="V2595" s="101">
        <f t="shared" si="1931"/>
        <v>0</v>
      </c>
      <c r="W2595" s="100">
        <v>0</v>
      </c>
      <c r="X2595" s="98">
        <v>0</v>
      </c>
      <c r="Y2595" s="147">
        <f t="shared" si="1930"/>
        <v>0</v>
      </c>
      <c r="Z2595" s="150"/>
    </row>
    <row r="2596" spans="2:26" s="126" customFormat="1" ht="17.100000000000001" customHeight="1">
      <c r="B2596" s="118"/>
      <c r="C2596" s="119"/>
      <c r="D2596" s="120"/>
      <c r="E2596" s="121"/>
      <c r="F2596" s="122"/>
      <c r="G2596" s="123"/>
      <c r="H2596" s="401" t="s">
        <v>201</v>
      </c>
      <c r="I2596" s="402"/>
      <c r="J2596" s="124">
        <f>SUM(J2589:J2595)</f>
        <v>0</v>
      </c>
      <c r="K2596" s="401" t="s">
        <v>201</v>
      </c>
      <c r="L2596" s="402"/>
      <c r="M2596" s="124">
        <f>SUM(M2589:M2595)</f>
        <v>0</v>
      </c>
      <c r="N2596" s="401" t="s">
        <v>201</v>
      </c>
      <c r="O2596" s="402"/>
      <c r="P2596" s="124">
        <f>SUM(P2589:P2595)</f>
        <v>0</v>
      </c>
      <c r="Q2596" s="401" t="s">
        <v>201</v>
      </c>
      <c r="R2596" s="402"/>
      <c r="S2596" s="124">
        <f>SUM(S2589:S2595)</f>
        <v>0</v>
      </c>
      <c r="T2596" s="401" t="s">
        <v>201</v>
      </c>
      <c r="U2596" s="402"/>
      <c r="V2596" s="124">
        <f>SUM(V2589:V2595)</f>
        <v>0</v>
      </c>
      <c r="W2596" s="401" t="s">
        <v>201</v>
      </c>
      <c r="X2596" s="402"/>
      <c r="Y2596" s="127">
        <f>SUM(Y2589:Y2595)</f>
        <v>0</v>
      </c>
      <c r="Z2596" s="151"/>
    </row>
    <row r="2597" spans="2:26" s="35" customFormat="1" ht="17.100000000000001" customHeight="1">
      <c r="B2597" s="105"/>
      <c r="C2597" s="54">
        <f>'2. Rekap Back Up Beton X'!C343</f>
        <v>32200</v>
      </c>
      <c r="D2597" s="96">
        <f>'2. Rekap Back Up Beton X'!D343</f>
        <v>32300</v>
      </c>
      <c r="E2597" s="111">
        <f>'2. Rekap Back Up Beton X'!E343</f>
        <v>3</v>
      </c>
      <c r="F2597" s="112">
        <f>(100/((D2597-C2597)*E2597))*((J2604*0.5)+(M2604*1)+(P2604*2)+(S2604*20)+(V2604*15)+(Y2604*1.5))</f>
        <v>0</v>
      </c>
      <c r="G2597" s="113" t="str">
        <f>IF(F2597&lt;=25,"B",IF(F2597&lt;=75,"S",IF(F2597&lt;=100,"RR","RB")))</f>
        <v>B</v>
      </c>
      <c r="H2597" s="100">
        <v>0</v>
      </c>
      <c r="I2597" s="98">
        <v>0</v>
      </c>
      <c r="J2597" s="101">
        <f t="shared" ref="J2597:J2603" si="1932">H2597*I2597</f>
        <v>0</v>
      </c>
      <c r="K2597" s="100">
        <v>0</v>
      </c>
      <c r="L2597" s="98">
        <v>0</v>
      </c>
      <c r="M2597" s="101">
        <f t="shared" ref="M2597:M2603" si="1933">K2597*L2597</f>
        <v>0</v>
      </c>
      <c r="N2597" s="100">
        <v>0</v>
      </c>
      <c r="O2597" s="98">
        <v>4</v>
      </c>
      <c r="P2597" s="101">
        <f t="shared" ref="P2597:P2603" si="1934">N2597*O2597</f>
        <v>0</v>
      </c>
      <c r="Q2597" s="100">
        <v>0</v>
      </c>
      <c r="R2597" s="98">
        <v>0</v>
      </c>
      <c r="S2597" s="101">
        <f t="shared" ref="S2597:S2603" si="1935">Q2597*R2597</f>
        <v>0</v>
      </c>
      <c r="T2597" s="100">
        <v>0</v>
      </c>
      <c r="U2597" s="98">
        <v>0</v>
      </c>
      <c r="V2597" s="101">
        <f>T2597*U2597</f>
        <v>0</v>
      </c>
      <c r="W2597" s="100">
        <v>0</v>
      </c>
      <c r="X2597" s="98">
        <v>0</v>
      </c>
      <c r="Y2597" s="147">
        <f t="shared" ref="Y2597:Y2603" si="1936">W2597*X2597</f>
        <v>0</v>
      </c>
      <c r="Z2597" s="150"/>
    </row>
    <row r="2598" spans="2:26" s="35" customFormat="1" ht="17.100000000000001" customHeight="1">
      <c r="B2598" s="105"/>
      <c r="C2598" s="54"/>
      <c r="D2598" s="96"/>
      <c r="E2598" s="111"/>
      <c r="F2598" s="112"/>
      <c r="G2598" s="113"/>
      <c r="H2598" s="100">
        <v>0</v>
      </c>
      <c r="I2598" s="98">
        <v>0</v>
      </c>
      <c r="J2598" s="101">
        <f t="shared" si="1932"/>
        <v>0</v>
      </c>
      <c r="K2598" s="100">
        <v>0</v>
      </c>
      <c r="L2598" s="98">
        <v>0</v>
      </c>
      <c r="M2598" s="101">
        <f t="shared" si="1933"/>
        <v>0</v>
      </c>
      <c r="N2598" s="100">
        <v>0</v>
      </c>
      <c r="O2598" s="98">
        <v>0</v>
      </c>
      <c r="P2598" s="101">
        <f t="shared" si="1934"/>
        <v>0</v>
      </c>
      <c r="Q2598" s="100">
        <v>0</v>
      </c>
      <c r="R2598" s="98">
        <v>0</v>
      </c>
      <c r="S2598" s="101">
        <f t="shared" si="1935"/>
        <v>0</v>
      </c>
      <c r="T2598" s="100">
        <v>0</v>
      </c>
      <c r="U2598" s="98">
        <v>0</v>
      </c>
      <c r="V2598" s="101">
        <f t="shared" ref="V2598:V2603" si="1937">T2598*U2598</f>
        <v>0</v>
      </c>
      <c r="W2598" s="100">
        <v>0</v>
      </c>
      <c r="X2598" s="98">
        <v>0</v>
      </c>
      <c r="Y2598" s="147">
        <f t="shared" si="1936"/>
        <v>0</v>
      </c>
      <c r="Z2598" s="150"/>
    </row>
    <row r="2599" spans="2:26" s="35" customFormat="1" ht="17.100000000000001" customHeight="1">
      <c r="B2599" s="105"/>
      <c r="C2599" s="54"/>
      <c r="D2599" s="96"/>
      <c r="E2599" s="111"/>
      <c r="F2599" s="112"/>
      <c r="G2599" s="113"/>
      <c r="H2599" s="100">
        <v>0</v>
      </c>
      <c r="I2599" s="98">
        <v>0</v>
      </c>
      <c r="J2599" s="101">
        <f t="shared" si="1932"/>
        <v>0</v>
      </c>
      <c r="K2599" s="100">
        <v>0</v>
      </c>
      <c r="L2599" s="98">
        <v>0</v>
      </c>
      <c r="M2599" s="101">
        <f t="shared" si="1933"/>
        <v>0</v>
      </c>
      <c r="N2599" s="100">
        <v>0</v>
      </c>
      <c r="O2599" s="98">
        <v>0</v>
      </c>
      <c r="P2599" s="101">
        <f t="shared" si="1934"/>
        <v>0</v>
      </c>
      <c r="Q2599" s="100">
        <v>0</v>
      </c>
      <c r="R2599" s="98">
        <v>0</v>
      </c>
      <c r="S2599" s="101">
        <f t="shared" si="1935"/>
        <v>0</v>
      </c>
      <c r="T2599" s="100">
        <v>0</v>
      </c>
      <c r="U2599" s="98">
        <v>0</v>
      </c>
      <c r="V2599" s="101">
        <f t="shared" si="1937"/>
        <v>0</v>
      </c>
      <c r="W2599" s="100">
        <v>0</v>
      </c>
      <c r="X2599" s="98">
        <v>0</v>
      </c>
      <c r="Y2599" s="147">
        <f t="shared" si="1936"/>
        <v>0</v>
      </c>
      <c r="Z2599" s="150"/>
    </row>
    <row r="2600" spans="2:26" s="35" customFormat="1" ht="17.100000000000001" customHeight="1">
      <c r="B2600" s="105"/>
      <c r="C2600" s="54"/>
      <c r="D2600" s="96"/>
      <c r="E2600" s="111"/>
      <c r="F2600" s="112"/>
      <c r="G2600" s="113"/>
      <c r="H2600" s="100">
        <v>0</v>
      </c>
      <c r="I2600" s="98">
        <v>0</v>
      </c>
      <c r="J2600" s="101">
        <f t="shared" si="1932"/>
        <v>0</v>
      </c>
      <c r="K2600" s="100">
        <v>0</v>
      </c>
      <c r="L2600" s="98">
        <v>0</v>
      </c>
      <c r="M2600" s="101">
        <f t="shared" si="1933"/>
        <v>0</v>
      </c>
      <c r="N2600" s="100">
        <v>0</v>
      </c>
      <c r="O2600" s="98">
        <v>0</v>
      </c>
      <c r="P2600" s="101">
        <f t="shared" si="1934"/>
        <v>0</v>
      </c>
      <c r="Q2600" s="100">
        <v>0</v>
      </c>
      <c r="R2600" s="98">
        <v>0</v>
      </c>
      <c r="S2600" s="101">
        <f t="shared" si="1935"/>
        <v>0</v>
      </c>
      <c r="T2600" s="100">
        <v>0</v>
      </c>
      <c r="U2600" s="98">
        <v>0</v>
      </c>
      <c r="V2600" s="101">
        <f t="shared" si="1937"/>
        <v>0</v>
      </c>
      <c r="W2600" s="100">
        <v>0</v>
      </c>
      <c r="X2600" s="98">
        <v>0</v>
      </c>
      <c r="Y2600" s="147">
        <f t="shared" si="1936"/>
        <v>0</v>
      </c>
      <c r="Z2600" s="150"/>
    </row>
    <row r="2601" spans="2:26" s="35" customFormat="1" ht="17.100000000000001" customHeight="1">
      <c r="B2601" s="105"/>
      <c r="C2601" s="54"/>
      <c r="D2601" s="96"/>
      <c r="E2601" s="111"/>
      <c r="F2601" s="112"/>
      <c r="G2601" s="113"/>
      <c r="H2601" s="100">
        <v>0</v>
      </c>
      <c r="I2601" s="98">
        <v>0</v>
      </c>
      <c r="J2601" s="101">
        <f t="shared" si="1932"/>
        <v>0</v>
      </c>
      <c r="K2601" s="100">
        <v>0</v>
      </c>
      <c r="L2601" s="98">
        <v>0</v>
      </c>
      <c r="M2601" s="101">
        <f t="shared" si="1933"/>
        <v>0</v>
      </c>
      <c r="N2601" s="100">
        <v>0</v>
      </c>
      <c r="O2601" s="98">
        <v>0</v>
      </c>
      <c r="P2601" s="101">
        <f t="shared" si="1934"/>
        <v>0</v>
      </c>
      <c r="Q2601" s="100">
        <v>0</v>
      </c>
      <c r="R2601" s="98">
        <v>0</v>
      </c>
      <c r="S2601" s="101">
        <f t="shared" si="1935"/>
        <v>0</v>
      </c>
      <c r="T2601" s="100">
        <v>0</v>
      </c>
      <c r="U2601" s="98">
        <v>0</v>
      </c>
      <c r="V2601" s="101">
        <f t="shared" si="1937"/>
        <v>0</v>
      </c>
      <c r="W2601" s="100">
        <v>0</v>
      </c>
      <c r="X2601" s="98">
        <v>0</v>
      </c>
      <c r="Y2601" s="147">
        <f t="shared" si="1936"/>
        <v>0</v>
      </c>
      <c r="Z2601" s="150"/>
    </row>
    <row r="2602" spans="2:26" s="35" customFormat="1" ht="17.100000000000001" customHeight="1">
      <c r="B2602" s="105"/>
      <c r="C2602" s="54"/>
      <c r="D2602" s="96"/>
      <c r="E2602" s="111"/>
      <c r="F2602" s="112"/>
      <c r="G2602" s="113"/>
      <c r="H2602" s="100">
        <v>0</v>
      </c>
      <c r="I2602" s="98">
        <v>0</v>
      </c>
      <c r="J2602" s="101">
        <f t="shared" si="1932"/>
        <v>0</v>
      </c>
      <c r="K2602" s="100">
        <v>0</v>
      </c>
      <c r="L2602" s="98">
        <v>0</v>
      </c>
      <c r="M2602" s="101">
        <f t="shared" si="1933"/>
        <v>0</v>
      </c>
      <c r="N2602" s="100">
        <v>0</v>
      </c>
      <c r="O2602" s="98">
        <v>0</v>
      </c>
      <c r="P2602" s="101">
        <f t="shared" si="1934"/>
        <v>0</v>
      </c>
      <c r="Q2602" s="100">
        <v>0</v>
      </c>
      <c r="R2602" s="98">
        <v>0</v>
      </c>
      <c r="S2602" s="101">
        <f t="shared" si="1935"/>
        <v>0</v>
      </c>
      <c r="T2602" s="100">
        <v>0</v>
      </c>
      <c r="U2602" s="98">
        <v>0</v>
      </c>
      <c r="V2602" s="101">
        <f t="shared" si="1937"/>
        <v>0</v>
      </c>
      <c r="W2602" s="100">
        <v>0</v>
      </c>
      <c r="X2602" s="98">
        <v>0</v>
      </c>
      <c r="Y2602" s="147">
        <f t="shared" si="1936"/>
        <v>0</v>
      </c>
      <c r="Z2602" s="150"/>
    </row>
    <row r="2603" spans="2:26" s="35" customFormat="1" ht="17.100000000000001" customHeight="1">
      <c r="B2603" s="105"/>
      <c r="C2603" s="54"/>
      <c r="D2603" s="96"/>
      <c r="E2603" s="111"/>
      <c r="F2603" s="112"/>
      <c r="G2603" s="113"/>
      <c r="H2603" s="100">
        <v>0</v>
      </c>
      <c r="I2603" s="98">
        <v>0</v>
      </c>
      <c r="J2603" s="101">
        <f t="shared" si="1932"/>
        <v>0</v>
      </c>
      <c r="K2603" s="100">
        <v>0</v>
      </c>
      <c r="L2603" s="98">
        <v>0</v>
      </c>
      <c r="M2603" s="101">
        <f t="shared" si="1933"/>
        <v>0</v>
      </c>
      <c r="N2603" s="100">
        <v>0</v>
      </c>
      <c r="O2603" s="98">
        <v>0</v>
      </c>
      <c r="P2603" s="101">
        <f t="shared" si="1934"/>
        <v>0</v>
      </c>
      <c r="Q2603" s="100">
        <v>0</v>
      </c>
      <c r="R2603" s="98">
        <v>0</v>
      </c>
      <c r="S2603" s="101">
        <f t="shared" si="1935"/>
        <v>0</v>
      </c>
      <c r="T2603" s="100">
        <v>0</v>
      </c>
      <c r="U2603" s="98">
        <v>0</v>
      </c>
      <c r="V2603" s="101">
        <f t="shared" si="1937"/>
        <v>0</v>
      </c>
      <c r="W2603" s="100">
        <v>0</v>
      </c>
      <c r="X2603" s="98">
        <v>0</v>
      </c>
      <c r="Y2603" s="147">
        <f t="shared" si="1936"/>
        <v>0</v>
      </c>
      <c r="Z2603" s="150"/>
    </row>
    <row r="2604" spans="2:26" s="126" customFormat="1" ht="17.100000000000001" customHeight="1">
      <c r="B2604" s="118"/>
      <c r="C2604" s="119"/>
      <c r="D2604" s="120"/>
      <c r="E2604" s="121"/>
      <c r="F2604" s="122"/>
      <c r="G2604" s="123"/>
      <c r="H2604" s="401" t="s">
        <v>201</v>
      </c>
      <c r="I2604" s="402"/>
      <c r="J2604" s="124">
        <f>SUM(J2597:J2603)</f>
        <v>0</v>
      </c>
      <c r="K2604" s="401" t="s">
        <v>201</v>
      </c>
      <c r="L2604" s="402"/>
      <c r="M2604" s="124">
        <f>SUM(M2597:M2603)</f>
        <v>0</v>
      </c>
      <c r="N2604" s="401" t="s">
        <v>201</v>
      </c>
      <c r="O2604" s="402"/>
      <c r="P2604" s="124">
        <f>SUM(P2597:P2603)</f>
        <v>0</v>
      </c>
      <c r="Q2604" s="401" t="s">
        <v>201</v>
      </c>
      <c r="R2604" s="402"/>
      <c r="S2604" s="124">
        <f>SUM(S2597:S2603)</f>
        <v>0</v>
      </c>
      <c r="T2604" s="401" t="s">
        <v>201</v>
      </c>
      <c r="U2604" s="402"/>
      <c r="V2604" s="124">
        <f>SUM(V2597:V2603)</f>
        <v>0</v>
      </c>
      <c r="W2604" s="401" t="s">
        <v>201</v>
      </c>
      <c r="X2604" s="402"/>
      <c r="Y2604" s="127">
        <f>SUM(Y2597:Y2603)</f>
        <v>0</v>
      </c>
      <c r="Z2604" s="151"/>
    </row>
    <row r="2605" spans="2:26" s="35" customFormat="1" ht="17.100000000000001" customHeight="1">
      <c r="B2605" s="105"/>
      <c r="C2605" s="54">
        <f>'2. Rekap Back Up Beton X'!C344</f>
        <v>32300</v>
      </c>
      <c r="D2605" s="96">
        <f>'2. Rekap Back Up Beton X'!D344</f>
        <v>32400</v>
      </c>
      <c r="E2605" s="111">
        <f>'2. Rekap Back Up Beton X'!E344</f>
        <v>3</v>
      </c>
      <c r="F2605" s="112">
        <f>(100/((D2605-C2605)*E2605))*((J2612*0.5)+(M2612*1)+(P2612*2)+(S2612*20)+(V2612*15)+(Y2612*1.5))</f>
        <v>0</v>
      </c>
      <c r="G2605" s="113" t="str">
        <f>IF(F2605&lt;=25,"B",IF(F2605&lt;=75,"S",IF(F2605&lt;=100,"RR","RB")))</f>
        <v>B</v>
      </c>
      <c r="H2605" s="100">
        <v>0</v>
      </c>
      <c r="I2605" s="98">
        <v>0</v>
      </c>
      <c r="J2605" s="101">
        <f t="shared" ref="J2605:J2611" si="1938">H2605*I2605</f>
        <v>0</v>
      </c>
      <c r="K2605" s="100">
        <v>0</v>
      </c>
      <c r="L2605" s="98">
        <v>0</v>
      </c>
      <c r="M2605" s="101">
        <f t="shared" ref="M2605:M2611" si="1939">K2605*L2605</f>
        <v>0</v>
      </c>
      <c r="N2605" s="100">
        <v>0</v>
      </c>
      <c r="O2605" s="98">
        <v>4</v>
      </c>
      <c r="P2605" s="101">
        <f t="shared" ref="P2605:P2611" si="1940">N2605*O2605</f>
        <v>0</v>
      </c>
      <c r="Q2605" s="100">
        <v>0</v>
      </c>
      <c r="R2605" s="98">
        <v>0</v>
      </c>
      <c r="S2605" s="101">
        <f t="shared" ref="S2605:S2611" si="1941">Q2605*R2605</f>
        <v>0</v>
      </c>
      <c r="T2605" s="100">
        <v>0</v>
      </c>
      <c r="U2605" s="98">
        <v>0</v>
      </c>
      <c r="V2605" s="101">
        <f>T2605*U2605</f>
        <v>0</v>
      </c>
      <c r="W2605" s="100">
        <v>0</v>
      </c>
      <c r="X2605" s="98">
        <v>0</v>
      </c>
      <c r="Y2605" s="147">
        <f t="shared" ref="Y2605:Y2611" si="1942">W2605*X2605</f>
        <v>0</v>
      </c>
      <c r="Z2605" s="150"/>
    </row>
    <row r="2606" spans="2:26" s="35" customFormat="1" ht="17.100000000000001" customHeight="1">
      <c r="B2606" s="105"/>
      <c r="C2606" s="54"/>
      <c r="D2606" s="96"/>
      <c r="E2606" s="111"/>
      <c r="F2606" s="112"/>
      <c r="G2606" s="113"/>
      <c r="H2606" s="100">
        <v>0</v>
      </c>
      <c r="I2606" s="98">
        <v>0</v>
      </c>
      <c r="J2606" s="101">
        <f t="shared" si="1938"/>
        <v>0</v>
      </c>
      <c r="K2606" s="100">
        <v>0</v>
      </c>
      <c r="L2606" s="98">
        <v>0</v>
      </c>
      <c r="M2606" s="101">
        <f t="shared" si="1939"/>
        <v>0</v>
      </c>
      <c r="N2606" s="100">
        <v>0</v>
      </c>
      <c r="O2606" s="98">
        <v>0</v>
      </c>
      <c r="P2606" s="101">
        <f t="shared" si="1940"/>
        <v>0</v>
      </c>
      <c r="Q2606" s="100">
        <v>0</v>
      </c>
      <c r="R2606" s="98">
        <v>0</v>
      </c>
      <c r="S2606" s="101">
        <f t="shared" si="1941"/>
        <v>0</v>
      </c>
      <c r="T2606" s="100">
        <v>0</v>
      </c>
      <c r="U2606" s="98">
        <v>0</v>
      </c>
      <c r="V2606" s="101">
        <f t="shared" ref="V2606:V2611" si="1943">T2606*U2606</f>
        <v>0</v>
      </c>
      <c r="W2606" s="100">
        <v>0</v>
      </c>
      <c r="X2606" s="98">
        <v>0</v>
      </c>
      <c r="Y2606" s="147">
        <f t="shared" si="1942"/>
        <v>0</v>
      </c>
      <c r="Z2606" s="150"/>
    </row>
    <row r="2607" spans="2:26" s="35" customFormat="1" ht="17.100000000000001" customHeight="1">
      <c r="B2607" s="105"/>
      <c r="C2607" s="54"/>
      <c r="D2607" s="96"/>
      <c r="E2607" s="111"/>
      <c r="F2607" s="112"/>
      <c r="G2607" s="113"/>
      <c r="H2607" s="100">
        <v>0</v>
      </c>
      <c r="I2607" s="98">
        <v>0</v>
      </c>
      <c r="J2607" s="101">
        <f t="shared" si="1938"/>
        <v>0</v>
      </c>
      <c r="K2607" s="100">
        <v>0</v>
      </c>
      <c r="L2607" s="98">
        <v>0</v>
      </c>
      <c r="M2607" s="101">
        <f t="shared" si="1939"/>
        <v>0</v>
      </c>
      <c r="N2607" s="100">
        <v>0</v>
      </c>
      <c r="O2607" s="98">
        <v>0</v>
      </c>
      <c r="P2607" s="101">
        <f t="shared" si="1940"/>
        <v>0</v>
      </c>
      <c r="Q2607" s="100">
        <v>0</v>
      </c>
      <c r="R2607" s="98">
        <v>0</v>
      </c>
      <c r="S2607" s="101">
        <f t="shared" si="1941"/>
        <v>0</v>
      </c>
      <c r="T2607" s="100">
        <v>0</v>
      </c>
      <c r="U2607" s="98">
        <v>0</v>
      </c>
      <c r="V2607" s="101">
        <f t="shared" si="1943"/>
        <v>0</v>
      </c>
      <c r="W2607" s="100">
        <v>0</v>
      </c>
      <c r="X2607" s="98">
        <v>0</v>
      </c>
      <c r="Y2607" s="147">
        <f t="shared" si="1942"/>
        <v>0</v>
      </c>
      <c r="Z2607" s="150"/>
    </row>
    <row r="2608" spans="2:26" s="35" customFormat="1" ht="17.100000000000001" customHeight="1">
      <c r="B2608" s="105"/>
      <c r="C2608" s="54"/>
      <c r="D2608" s="96"/>
      <c r="E2608" s="111"/>
      <c r="F2608" s="112"/>
      <c r="G2608" s="113"/>
      <c r="H2608" s="100">
        <v>0</v>
      </c>
      <c r="I2608" s="98">
        <v>0</v>
      </c>
      <c r="J2608" s="101">
        <f t="shared" si="1938"/>
        <v>0</v>
      </c>
      <c r="K2608" s="100">
        <v>0</v>
      </c>
      <c r="L2608" s="98">
        <v>0</v>
      </c>
      <c r="M2608" s="101">
        <f t="shared" si="1939"/>
        <v>0</v>
      </c>
      <c r="N2608" s="100">
        <v>0</v>
      </c>
      <c r="O2608" s="98">
        <v>0</v>
      </c>
      <c r="P2608" s="101">
        <f t="shared" si="1940"/>
        <v>0</v>
      </c>
      <c r="Q2608" s="100">
        <v>0</v>
      </c>
      <c r="R2608" s="98">
        <v>0</v>
      </c>
      <c r="S2608" s="101">
        <f t="shared" si="1941"/>
        <v>0</v>
      </c>
      <c r="T2608" s="100">
        <v>0</v>
      </c>
      <c r="U2608" s="98">
        <v>0</v>
      </c>
      <c r="V2608" s="101">
        <f t="shared" si="1943"/>
        <v>0</v>
      </c>
      <c r="W2608" s="100">
        <v>0</v>
      </c>
      <c r="X2608" s="98">
        <v>0</v>
      </c>
      <c r="Y2608" s="147">
        <f t="shared" si="1942"/>
        <v>0</v>
      </c>
      <c r="Z2608" s="150"/>
    </row>
    <row r="2609" spans="2:26" s="35" customFormat="1" ht="17.100000000000001" customHeight="1">
      <c r="B2609" s="105"/>
      <c r="C2609" s="54"/>
      <c r="D2609" s="96"/>
      <c r="E2609" s="111"/>
      <c r="F2609" s="112"/>
      <c r="G2609" s="113"/>
      <c r="H2609" s="100">
        <v>0</v>
      </c>
      <c r="I2609" s="98">
        <v>0</v>
      </c>
      <c r="J2609" s="101">
        <f t="shared" si="1938"/>
        <v>0</v>
      </c>
      <c r="K2609" s="100">
        <v>0</v>
      </c>
      <c r="L2609" s="98">
        <v>0</v>
      </c>
      <c r="M2609" s="101">
        <f t="shared" si="1939"/>
        <v>0</v>
      </c>
      <c r="N2609" s="100">
        <v>0</v>
      </c>
      <c r="O2609" s="98">
        <v>0</v>
      </c>
      <c r="P2609" s="101">
        <f t="shared" si="1940"/>
        <v>0</v>
      </c>
      <c r="Q2609" s="100">
        <v>0</v>
      </c>
      <c r="R2609" s="98">
        <v>0</v>
      </c>
      <c r="S2609" s="101">
        <f t="shared" si="1941"/>
        <v>0</v>
      </c>
      <c r="T2609" s="100">
        <v>0</v>
      </c>
      <c r="U2609" s="98">
        <v>0</v>
      </c>
      <c r="V2609" s="101">
        <f t="shared" si="1943"/>
        <v>0</v>
      </c>
      <c r="W2609" s="100">
        <v>0</v>
      </c>
      <c r="X2609" s="98">
        <v>0</v>
      </c>
      <c r="Y2609" s="147">
        <f t="shared" si="1942"/>
        <v>0</v>
      </c>
      <c r="Z2609" s="150"/>
    </row>
    <row r="2610" spans="2:26" s="35" customFormat="1" ht="17.100000000000001" customHeight="1">
      <c r="B2610" s="105"/>
      <c r="C2610" s="54"/>
      <c r="D2610" s="96"/>
      <c r="E2610" s="111"/>
      <c r="F2610" s="112"/>
      <c r="G2610" s="113"/>
      <c r="H2610" s="100">
        <v>0</v>
      </c>
      <c r="I2610" s="98">
        <v>0</v>
      </c>
      <c r="J2610" s="101">
        <f t="shared" si="1938"/>
        <v>0</v>
      </c>
      <c r="K2610" s="100">
        <v>0</v>
      </c>
      <c r="L2610" s="98">
        <v>0</v>
      </c>
      <c r="M2610" s="101">
        <f t="shared" si="1939"/>
        <v>0</v>
      </c>
      <c r="N2610" s="100">
        <v>0</v>
      </c>
      <c r="O2610" s="98">
        <v>0</v>
      </c>
      <c r="P2610" s="101">
        <f t="shared" si="1940"/>
        <v>0</v>
      </c>
      <c r="Q2610" s="100">
        <v>0</v>
      </c>
      <c r="R2610" s="98">
        <v>0</v>
      </c>
      <c r="S2610" s="101">
        <f t="shared" si="1941"/>
        <v>0</v>
      </c>
      <c r="T2610" s="100">
        <v>0</v>
      </c>
      <c r="U2610" s="98">
        <v>0</v>
      </c>
      <c r="V2610" s="101">
        <f t="shared" si="1943"/>
        <v>0</v>
      </c>
      <c r="W2610" s="100">
        <v>0</v>
      </c>
      <c r="X2610" s="98">
        <v>0</v>
      </c>
      <c r="Y2610" s="147">
        <f t="shared" si="1942"/>
        <v>0</v>
      </c>
      <c r="Z2610" s="150"/>
    </row>
    <row r="2611" spans="2:26" s="35" customFormat="1" ht="17.100000000000001" customHeight="1">
      <c r="B2611" s="105"/>
      <c r="C2611" s="54"/>
      <c r="D2611" s="96"/>
      <c r="E2611" s="111"/>
      <c r="F2611" s="112"/>
      <c r="G2611" s="113"/>
      <c r="H2611" s="100">
        <v>0</v>
      </c>
      <c r="I2611" s="98">
        <v>0</v>
      </c>
      <c r="J2611" s="101">
        <f t="shared" si="1938"/>
        <v>0</v>
      </c>
      <c r="K2611" s="100">
        <v>0</v>
      </c>
      <c r="L2611" s="98">
        <v>0</v>
      </c>
      <c r="M2611" s="101">
        <f t="shared" si="1939"/>
        <v>0</v>
      </c>
      <c r="N2611" s="100">
        <v>0</v>
      </c>
      <c r="O2611" s="98">
        <v>0</v>
      </c>
      <c r="P2611" s="101">
        <f t="shared" si="1940"/>
        <v>0</v>
      </c>
      <c r="Q2611" s="100">
        <v>0</v>
      </c>
      <c r="R2611" s="98">
        <v>0</v>
      </c>
      <c r="S2611" s="101">
        <f t="shared" si="1941"/>
        <v>0</v>
      </c>
      <c r="T2611" s="100">
        <v>0</v>
      </c>
      <c r="U2611" s="98">
        <v>0</v>
      </c>
      <c r="V2611" s="101">
        <f t="shared" si="1943"/>
        <v>0</v>
      </c>
      <c r="W2611" s="100">
        <v>0</v>
      </c>
      <c r="X2611" s="98">
        <v>0</v>
      </c>
      <c r="Y2611" s="147">
        <f t="shared" si="1942"/>
        <v>0</v>
      </c>
      <c r="Z2611" s="150"/>
    </row>
    <row r="2612" spans="2:26" s="126" customFormat="1" ht="17.100000000000001" customHeight="1">
      <c r="B2612" s="118"/>
      <c r="C2612" s="119"/>
      <c r="D2612" s="120"/>
      <c r="E2612" s="121"/>
      <c r="F2612" s="122"/>
      <c r="G2612" s="123"/>
      <c r="H2612" s="401" t="s">
        <v>201</v>
      </c>
      <c r="I2612" s="402"/>
      <c r="J2612" s="124">
        <f>SUM(J2605:J2611)</f>
        <v>0</v>
      </c>
      <c r="K2612" s="401" t="s">
        <v>201</v>
      </c>
      <c r="L2612" s="402"/>
      <c r="M2612" s="124">
        <f>SUM(M2605:M2611)</f>
        <v>0</v>
      </c>
      <c r="N2612" s="401" t="s">
        <v>201</v>
      </c>
      <c r="O2612" s="402"/>
      <c r="P2612" s="124">
        <f>SUM(P2605:P2611)</f>
        <v>0</v>
      </c>
      <c r="Q2612" s="401" t="s">
        <v>201</v>
      </c>
      <c r="R2612" s="402"/>
      <c r="S2612" s="124">
        <f>SUM(S2605:S2611)</f>
        <v>0</v>
      </c>
      <c r="T2612" s="401" t="s">
        <v>201</v>
      </c>
      <c r="U2612" s="402"/>
      <c r="V2612" s="124">
        <f>SUM(V2605:V2611)</f>
        <v>0</v>
      </c>
      <c r="W2612" s="401" t="s">
        <v>201</v>
      </c>
      <c r="X2612" s="402"/>
      <c r="Y2612" s="127">
        <f>SUM(Y2605:Y2611)</f>
        <v>0</v>
      </c>
      <c r="Z2612" s="151"/>
    </row>
    <row r="2613" spans="2:26" s="35" customFormat="1" ht="17.100000000000001" customHeight="1">
      <c r="B2613" s="105"/>
      <c r="C2613" s="54">
        <f>'2. Rekap Back Up Beton X'!C345</f>
        <v>32400</v>
      </c>
      <c r="D2613" s="96">
        <f>'2. Rekap Back Up Beton X'!D345</f>
        <v>32500</v>
      </c>
      <c r="E2613" s="111">
        <f>'2. Rekap Back Up Beton X'!E345</f>
        <v>3</v>
      </c>
      <c r="F2613" s="112">
        <f>(100/((D2613-C2613)*E2613))*((J2620*0.5)+(M2620*1)+(P2620*2)+(S2620*20)+(V2620*15)+(Y2620*1.5))</f>
        <v>0</v>
      </c>
      <c r="G2613" s="113" t="str">
        <f>IF(F2613&lt;=25,"B",IF(F2613&lt;=75,"S",IF(F2613&lt;=100,"RR","RB")))</f>
        <v>B</v>
      </c>
      <c r="H2613" s="100">
        <v>0</v>
      </c>
      <c r="I2613" s="98">
        <v>0</v>
      </c>
      <c r="J2613" s="101">
        <f t="shared" ref="J2613:J2619" si="1944">H2613*I2613</f>
        <v>0</v>
      </c>
      <c r="K2613" s="100">
        <v>0</v>
      </c>
      <c r="L2613" s="98">
        <v>0</v>
      </c>
      <c r="M2613" s="101">
        <f t="shared" ref="M2613:M2619" si="1945">K2613*L2613</f>
        <v>0</v>
      </c>
      <c r="N2613" s="100">
        <v>0</v>
      </c>
      <c r="O2613" s="98">
        <v>4</v>
      </c>
      <c r="P2613" s="101">
        <f t="shared" ref="P2613:P2619" si="1946">N2613*O2613</f>
        <v>0</v>
      </c>
      <c r="Q2613" s="100">
        <v>0</v>
      </c>
      <c r="R2613" s="98">
        <v>0</v>
      </c>
      <c r="S2613" s="101">
        <f t="shared" ref="S2613:S2619" si="1947">Q2613*R2613</f>
        <v>0</v>
      </c>
      <c r="T2613" s="100">
        <v>0</v>
      </c>
      <c r="U2613" s="98">
        <v>0</v>
      </c>
      <c r="V2613" s="101">
        <f>T2613*U2613</f>
        <v>0</v>
      </c>
      <c r="W2613" s="100">
        <v>0</v>
      </c>
      <c r="X2613" s="98">
        <v>0</v>
      </c>
      <c r="Y2613" s="147">
        <f t="shared" ref="Y2613:Y2619" si="1948">W2613*X2613</f>
        <v>0</v>
      </c>
      <c r="Z2613" s="150"/>
    </row>
    <row r="2614" spans="2:26" s="35" customFormat="1" ht="17.100000000000001" customHeight="1">
      <c r="B2614" s="105"/>
      <c r="C2614" s="54"/>
      <c r="D2614" s="96"/>
      <c r="E2614" s="111"/>
      <c r="F2614" s="112"/>
      <c r="G2614" s="113"/>
      <c r="H2614" s="100">
        <v>0</v>
      </c>
      <c r="I2614" s="98">
        <v>0</v>
      </c>
      <c r="J2614" s="101">
        <f t="shared" si="1944"/>
        <v>0</v>
      </c>
      <c r="K2614" s="100">
        <v>0</v>
      </c>
      <c r="L2614" s="98">
        <v>0</v>
      </c>
      <c r="M2614" s="101">
        <f t="shared" si="1945"/>
        <v>0</v>
      </c>
      <c r="N2614" s="100">
        <v>0</v>
      </c>
      <c r="O2614" s="98">
        <v>0</v>
      </c>
      <c r="P2614" s="101">
        <f t="shared" si="1946"/>
        <v>0</v>
      </c>
      <c r="Q2614" s="100">
        <v>0</v>
      </c>
      <c r="R2614" s="98">
        <v>0</v>
      </c>
      <c r="S2614" s="101">
        <f t="shared" si="1947"/>
        <v>0</v>
      </c>
      <c r="T2614" s="100">
        <v>0</v>
      </c>
      <c r="U2614" s="98">
        <v>0</v>
      </c>
      <c r="V2614" s="101">
        <f t="shared" ref="V2614:V2619" si="1949">T2614*U2614</f>
        <v>0</v>
      </c>
      <c r="W2614" s="100">
        <v>0</v>
      </c>
      <c r="X2614" s="98">
        <v>0</v>
      </c>
      <c r="Y2614" s="147">
        <f t="shared" si="1948"/>
        <v>0</v>
      </c>
      <c r="Z2614" s="150"/>
    </row>
    <row r="2615" spans="2:26" s="35" customFormat="1" ht="17.100000000000001" customHeight="1">
      <c r="B2615" s="105"/>
      <c r="C2615" s="54"/>
      <c r="D2615" s="96"/>
      <c r="E2615" s="111"/>
      <c r="F2615" s="112"/>
      <c r="G2615" s="113"/>
      <c r="H2615" s="100">
        <v>0</v>
      </c>
      <c r="I2615" s="98">
        <v>0</v>
      </c>
      <c r="J2615" s="101">
        <f t="shared" si="1944"/>
        <v>0</v>
      </c>
      <c r="K2615" s="100">
        <v>0</v>
      </c>
      <c r="L2615" s="98">
        <v>0</v>
      </c>
      <c r="M2615" s="101">
        <f t="shared" si="1945"/>
        <v>0</v>
      </c>
      <c r="N2615" s="100">
        <v>0</v>
      </c>
      <c r="O2615" s="98">
        <v>0</v>
      </c>
      <c r="P2615" s="101">
        <f t="shared" si="1946"/>
        <v>0</v>
      </c>
      <c r="Q2615" s="100">
        <v>0</v>
      </c>
      <c r="R2615" s="98">
        <v>0</v>
      </c>
      <c r="S2615" s="101">
        <f t="shared" si="1947"/>
        <v>0</v>
      </c>
      <c r="T2615" s="100">
        <v>0</v>
      </c>
      <c r="U2615" s="98">
        <v>0</v>
      </c>
      <c r="V2615" s="101">
        <f t="shared" si="1949"/>
        <v>0</v>
      </c>
      <c r="W2615" s="100">
        <v>0</v>
      </c>
      <c r="X2615" s="98">
        <v>0</v>
      </c>
      <c r="Y2615" s="147">
        <f t="shared" si="1948"/>
        <v>0</v>
      </c>
      <c r="Z2615" s="150"/>
    </row>
    <row r="2616" spans="2:26" s="35" customFormat="1" ht="17.100000000000001" customHeight="1">
      <c r="B2616" s="105"/>
      <c r="C2616" s="54"/>
      <c r="D2616" s="96"/>
      <c r="E2616" s="111"/>
      <c r="F2616" s="112"/>
      <c r="G2616" s="113"/>
      <c r="H2616" s="100">
        <v>0</v>
      </c>
      <c r="I2616" s="98">
        <v>0</v>
      </c>
      <c r="J2616" s="101">
        <f t="shared" si="1944"/>
        <v>0</v>
      </c>
      <c r="K2616" s="100">
        <v>0</v>
      </c>
      <c r="L2616" s="98">
        <v>0</v>
      </c>
      <c r="M2616" s="101">
        <f t="shared" si="1945"/>
        <v>0</v>
      </c>
      <c r="N2616" s="100">
        <v>0</v>
      </c>
      <c r="O2616" s="98">
        <v>0</v>
      </c>
      <c r="P2616" s="101">
        <f t="shared" si="1946"/>
        <v>0</v>
      </c>
      <c r="Q2616" s="100">
        <v>0</v>
      </c>
      <c r="R2616" s="98">
        <v>0</v>
      </c>
      <c r="S2616" s="101">
        <f t="shared" si="1947"/>
        <v>0</v>
      </c>
      <c r="T2616" s="100">
        <v>0</v>
      </c>
      <c r="U2616" s="98">
        <v>0</v>
      </c>
      <c r="V2616" s="101">
        <f t="shared" si="1949"/>
        <v>0</v>
      </c>
      <c r="W2616" s="100">
        <v>0</v>
      </c>
      <c r="X2616" s="98">
        <v>0</v>
      </c>
      <c r="Y2616" s="147">
        <f t="shared" si="1948"/>
        <v>0</v>
      </c>
      <c r="Z2616" s="150"/>
    </row>
    <row r="2617" spans="2:26" s="35" customFormat="1" ht="17.100000000000001" customHeight="1">
      <c r="B2617" s="105"/>
      <c r="C2617" s="54"/>
      <c r="D2617" s="96"/>
      <c r="E2617" s="111"/>
      <c r="F2617" s="112"/>
      <c r="G2617" s="113"/>
      <c r="H2617" s="100">
        <v>0</v>
      </c>
      <c r="I2617" s="98">
        <v>0</v>
      </c>
      <c r="J2617" s="101">
        <f t="shared" si="1944"/>
        <v>0</v>
      </c>
      <c r="K2617" s="100">
        <v>0</v>
      </c>
      <c r="L2617" s="98">
        <v>0</v>
      </c>
      <c r="M2617" s="101">
        <f t="shared" si="1945"/>
        <v>0</v>
      </c>
      <c r="N2617" s="100">
        <v>0</v>
      </c>
      <c r="O2617" s="98">
        <v>0</v>
      </c>
      <c r="P2617" s="101">
        <f t="shared" si="1946"/>
        <v>0</v>
      </c>
      <c r="Q2617" s="100">
        <v>0</v>
      </c>
      <c r="R2617" s="98">
        <v>0</v>
      </c>
      <c r="S2617" s="101">
        <f t="shared" si="1947"/>
        <v>0</v>
      </c>
      <c r="T2617" s="100">
        <v>0</v>
      </c>
      <c r="U2617" s="98">
        <v>0</v>
      </c>
      <c r="V2617" s="101">
        <f t="shared" si="1949"/>
        <v>0</v>
      </c>
      <c r="W2617" s="100">
        <v>0</v>
      </c>
      <c r="X2617" s="98">
        <v>0</v>
      </c>
      <c r="Y2617" s="147">
        <f t="shared" si="1948"/>
        <v>0</v>
      </c>
      <c r="Z2617" s="150"/>
    </row>
    <row r="2618" spans="2:26" s="35" customFormat="1" ht="17.100000000000001" customHeight="1">
      <c r="B2618" s="105"/>
      <c r="C2618" s="54"/>
      <c r="D2618" s="96"/>
      <c r="E2618" s="111"/>
      <c r="F2618" s="112"/>
      <c r="G2618" s="113"/>
      <c r="H2618" s="100">
        <v>0</v>
      </c>
      <c r="I2618" s="98">
        <v>0</v>
      </c>
      <c r="J2618" s="101">
        <f t="shared" si="1944"/>
        <v>0</v>
      </c>
      <c r="K2618" s="100">
        <v>0</v>
      </c>
      <c r="L2618" s="98">
        <v>0</v>
      </c>
      <c r="M2618" s="101">
        <f t="shared" si="1945"/>
        <v>0</v>
      </c>
      <c r="N2618" s="100">
        <v>0</v>
      </c>
      <c r="O2618" s="98">
        <v>0</v>
      </c>
      <c r="P2618" s="101">
        <f t="shared" si="1946"/>
        <v>0</v>
      </c>
      <c r="Q2618" s="100">
        <v>0</v>
      </c>
      <c r="R2618" s="98">
        <v>0</v>
      </c>
      <c r="S2618" s="101">
        <f t="shared" si="1947"/>
        <v>0</v>
      </c>
      <c r="T2618" s="100">
        <v>0</v>
      </c>
      <c r="U2618" s="98">
        <v>0</v>
      </c>
      <c r="V2618" s="101">
        <f t="shared" si="1949"/>
        <v>0</v>
      </c>
      <c r="W2618" s="100">
        <v>0</v>
      </c>
      <c r="X2618" s="98">
        <v>0</v>
      </c>
      <c r="Y2618" s="147">
        <f t="shared" si="1948"/>
        <v>0</v>
      </c>
      <c r="Z2618" s="150"/>
    </row>
    <row r="2619" spans="2:26" s="35" customFormat="1" ht="17.100000000000001" customHeight="1">
      <c r="B2619" s="105"/>
      <c r="C2619" s="54"/>
      <c r="D2619" s="96"/>
      <c r="E2619" s="111"/>
      <c r="F2619" s="112"/>
      <c r="G2619" s="113"/>
      <c r="H2619" s="100">
        <v>0</v>
      </c>
      <c r="I2619" s="98">
        <v>0</v>
      </c>
      <c r="J2619" s="101">
        <f t="shared" si="1944"/>
        <v>0</v>
      </c>
      <c r="K2619" s="100">
        <v>0</v>
      </c>
      <c r="L2619" s="98">
        <v>0</v>
      </c>
      <c r="M2619" s="101">
        <f t="shared" si="1945"/>
        <v>0</v>
      </c>
      <c r="N2619" s="100">
        <v>0</v>
      </c>
      <c r="O2619" s="98">
        <v>0</v>
      </c>
      <c r="P2619" s="101">
        <f t="shared" si="1946"/>
        <v>0</v>
      </c>
      <c r="Q2619" s="100">
        <v>0</v>
      </c>
      <c r="R2619" s="98">
        <v>0</v>
      </c>
      <c r="S2619" s="101">
        <f t="shared" si="1947"/>
        <v>0</v>
      </c>
      <c r="T2619" s="100">
        <v>0</v>
      </c>
      <c r="U2619" s="98">
        <v>0</v>
      </c>
      <c r="V2619" s="101">
        <f t="shared" si="1949"/>
        <v>0</v>
      </c>
      <c r="W2619" s="100">
        <v>0</v>
      </c>
      <c r="X2619" s="98">
        <v>0</v>
      </c>
      <c r="Y2619" s="147">
        <f t="shared" si="1948"/>
        <v>0</v>
      </c>
      <c r="Z2619" s="150"/>
    </row>
    <row r="2620" spans="2:26" s="126" customFormat="1" ht="17.100000000000001" customHeight="1">
      <c r="B2620" s="118"/>
      <c r="C2620" s="119"/>
      <c r="D2620" s="120"/>
      <c r="E2620" s="121"/>
      <c r="F2620" s="122"/>
      <c r="G2620" s="123"/>
      <c r="H2620" s="401" t="s">
        <v>201</v>
      </c>
      <c r="I2620" s="402"/>
      <c r="J2620" s="124">
        <f>SUM(J2613:J2619)</f>
        <v>0</v>
      </c>
      <c r="K2620" s="401" t="s">
        <v>201</v>
      </c>
      <c r="L2620" s="402"/>
      <c r="M2620" s="124">
        <f>SUM(M2613:M2619)</f>
        <v>0</v>
      </c>
      <c r="N2620" s="401" t="s">
        <v>201</v>
      </c>
      <c r="O2620" s="402"/>
      <c r="P2620" s="124">
        <f>SUM(P2613:P2619)</f>
        <v>0</v>
      </c>
      <c r="Q2620" s="401" t="s">
        <v>201</v>
      </c>
      <c r="R2620" s="402"/>
      <c r="S2620" s="124">
        <f>SUM(S2613:S2619)</f>
        <v>0</v>
      </c>
      <c r="T2620" s="401" t="s">
        <v>201</v>
      </c>
      <c r="U2620" s="402"/>
      <c r="V2620" s="124">
        <f>SUM(V2613:V2619)</f>
        <v>0</v>
      </c>
      <c r="W2620" s="401" t="s">
        <v>201</v>
      </c>
      <c r="X2620" s="402"/>
      <c r="Y2620" s="127">
        <f>SUM(Y2613:Y2619)</f>
        <v>0</v>
      </c>
      <c r="Z2620" s="151"/>
    </row>
    <row r="2621" spans="2:26" s="35" customFormat="1" ht="17.100000000000001" customHeight="1">
      <c r="B2621" s="105"/>
      <c r="C2621" s="54">
        <f>'2. Rekap Back Up Beton X'!C346</f>
        <v>32500</v>
      </c>
      <c r="D2621" s="96">
        <f>'2. Rekap Back Up Beton X'!D346</f>
        <v>32600</v>
      </c>
      <c r="E2621" s="111">
        <f>'2. Rekap Back Up Beton X'!E346</f>
        <v>3</v>
      </c>
      <c r="F2621" s="112">
        <f>(100/((D2621-C2621)*E2621))*((J2628*0.5)+(M2628*1)+(P2628*2)+(S2628*20)+(V2628*15)+(Y2628*1.5))</f>
        <v>0</v>
      </c>
      <c r="G2621" s="113" t="str">
        <f>IF(F2621&lt;=25,"B",IF(F2621&lt;=75,"S",IF(F2621&lt;=100,"RR","RB")))</f>
        <v>B</v>
      </c>
      <c r="H2621" s="100">
        <v>0</v>
      </c>
      <c r="I2621" s="98">
        <v>0</v>
      </c>
      <c r="J2621" s="101">
        <f t="shared" ref="J2621:J2627" si="1950">H2621*I2621</f>
        <v>0</v>
      </c>
      <c r="K2621" s="100">
        <v>0</v>
      </c>
      <c r="L2621" s="98">
        <v>0</v>
      </c>
      <c r="M2621" s="101">
        <f t="shared" ref="M2621:M2627" si="1951">K2621*L2621</f>
        <v>0</v>
      </c>
      <c r="N2621" s="100">
        <v>0</v>
      </c>
      <c r="O2621" s="98">
        <v>4</v>
      </c>
      <c r="P2621" s="101">
        <f t="shared" ref="P2621:P2627" si="1952">N2621*O2621</f>
        <v>0</v>
      </c>
      <c r="Q2621" s="100">
        <v>0</v>
      </c>
      <c r="R2621" s="98">
        <v>0</v>
      </c>
      <c r="S2621" s="101">
        <f t="shared" ref="S2621:S2627" si="1953">Q2621*R2621</f>
        <v>0</v>
      </c>
      <c r="T2621" s="100">
        <v>0</v>
      </c>
      <c r="U2621" s="98">
        <v>0</v>
      </c>
      <c r="V2621" s="101">
        <f>T2621*U2621</f>
        <v>0</v>
      </c>
      <c r="W2621" s="100">
        <v>0</v>
      </c>
      <c r="X2621" s="98">
        <v>0</v>
      </c>
      <c r="Y2621" s="147">
        <f t="shared" ref="Y2621:Y2627" si="1954">W2621*X2621</f>
        <v>0</v>
      </c>
      <c r="Z2621" s="150"/>
    </row>
    <row r="2622" spans="2:26" s="35" customFormat="1" ht="17.100000000000001" customHeight="1">
      <c r="B2622" s="105"/>
      <c r="C2622" s="54"/>
      <c r="D2622" s="96"/>
      <c r="E2622" s="111"/>
      <c r="F2622" s="112"/>
      <c r="G2622" s="113"/>
      <c r="H2622" s="100">
        <v>0</v>
      </c>
      <c r="I2622" s="98">
        <v>0</v>
      </c>
      <c r="J2622" s="101">
        <f t="shared" si="1950"/>
        <v>0</v>
      </c>
      <c r="K2622" s="100">
        <v>0</v>
      </c>
      <c r="L2622" s="98">
        <v>0</v>
      </c>
      <c r="M2622" s="101">
        <f t="shared" si="1951"/>
        <v>0</v>
      </c>
      <c r="N2622" s="100">
        <v>0</v>
      </c>
      <c r="O2622" s="98">
        <v>0</v>
      </c>
      <c r="P2622" s="101">
        <f t="shared" si="1952"/>
        <v>0</v>
      </c>
      <c r="Q2622" s="100">
        <v>0</v>
      </c>
      <c r="R2622" s="98">
        <v>0</v>
      </c>
      <c r="S2622" s="101">
        <f t="shared" si="1953"/>
        <v>0</v>
      </c>
      <c r="T2622" s="100">
        <v>0</v>
      </c>
      <c r="U2622" s="98">
        <v>0</v>
      </c>
      <c r="V2622" s="101">
        <f t="shared" ref="V2622:V2627" si="1955">T2622*U2622</f>
        <v>0</v>
      </c>
      <c r="W2622" s="100">
        <v>0</v>
      </c>
      <c r="X2622" s="98">
        <v>0</v>
      </c>
      <c r="Y2622" s="147">
        <f t="shared" si="1954"/>
        <v>0</v>
      </c>
      <c r="Z2622" s="150"/>
    </row>
    <row r="2623" spans="2:26" s="35" customFormat="1" ht="17.100000000000001" customHeight="1">
      <c r="B2623" s="105"/>
      <c r="C2623" s="54"/>
      <c r="D2623" s="96"/>
      <c r="E2623" s="111"/>
      <c r="F2623" s="112"/>
      <c r="G2623" s="113"/>
      <c r="H2623" s="100">
        <v>0</v>
      </c>
      <c r="I2623" s="98">
        <v>0</v>
      </c>
      <c r="J2623" s="101">
        <f t="shared" si="1950"/>
        <v>0</v>
      </c>
      <c r="K2623" s="100">
        <v>0</v>
      </c>
      <c r="L2623" s="98">
        <v>0</v>
      </c>
      <c r="M2623" s="101">
        <f t="shared" si="1951"/>
        <v>0</v>
      </c>
      <c r="N2623" s="100">
        <v>0</v>
      </c>
      <c r="O2623" s="98">
        <v>0</v>
      </c>
      <c r="P2623" s="101">
        <f t="shared" si="1952"/>
        <v>0</v>
      </c>
      <c r="Q2623" s="100">
        <v>0</v>
      </c>
      <c r="R2623" s="98">
        <v>0</v>
      </c>
      <c r="S2623" s="101">
        <f t="shared" si="1953"/>
        <v>0</v>
      </c>
      <c r="T2623" s="100">
        <v>0</v>
      </c>
      <c r="U2623" s="98">
        <v>0</v>
      </c>
      <c r="V2623" s="101">
        <f t="shared" si="1955"/>
        <v>0</v>
      </c>
      <c r="W2623" s="100">
        <v>0</v>
      </c>
      <c r="X2623" s="98">
        <v>0</v>
      </c>
      <c r="Y2623" s="147">
        <f t="shared" si="1954"/>
        <v>0</v>
      </c>
      <c r="Z2623" s="150"/>
    </row>
    <row r="2624" spans="2:26" s="35" customFormat="1" ht="17.100000000000001" customHeight="1">
      <c r="B2624" s="105"/>
      <c r="C2624" s="54"/>
      <c r="D2624" s="96"/>
      <c r="E2624" s="111"/>
      <c r="F2624" s="112"/>
      <c r="G2624" s="113"/>
      <c r="H2624" s="100">
        <v>0</v>
      </c>
      <c r="I2624" s="98">
        <v>0</v>
      </c>
      <c r="J2624" s="101">
        <f t="shared" si="1950"/>
        <v>0</v>
      </c>
      <c r="K2624" s="100">
        <v>0</v>
      </c>
      <c r="L2624" s="98">
        <v>0</v>
      </c>
      <c r="M2624" s="101">
        <f t="shared" si="1951"/>
        <v>0</v>
      </c>
      <c r="N2624" s="100">
        <v>0</v>
      </c>
      <c r="O2624" s="98">
        <v>0</v>
      </c>
      <c r="P2624" s="101">
        <f t="shared" si="1952"/>
        <v>0</v>
      </c>
      <c r="Q2624" s="100">
        <v>0</v>
      </c>
      <c r="R2624" s="98">
        <v>0</v>
      </c>
      <c r="S2624" s="101">
        <f t="shared" si="1953"/>
        <v>0</v>
      </c>
      <c r="T2624" s="100">
        <v>0</v>
      </c>
      <c r="U2624" s="98">
        <v>0</v>
      </c>
      <c r="V2624" s="101">
        <f t="shared" si="1955"/>
        <v>0</v>
      </c>
      <c r="W2624" s="100">
        <v>0</v>
      </c>
      <c r="X2624" s="98">
        <v>0</v>
      </c>
      <c r="Y2624" s="147">
        <f t="shared" si="1954"/>
        <v>0</v>
      </c>
      <c r="Z2624" s="150"/>
    </row>
    <row r="2625" spans="2:26" s="35" customFormat="1" ht="17.100000000000001" customHeight="1">
      <c r="B2625" s="105"/>
      <c r="C2625" s="54"/>
      <c r="D2625" s="96"/>
      <c r="E2625" s="111"/>
      <c r="F2625" s="112"/>
      <c r="G2625" s="113"/>
      <c r="H2625" s="100">
        <v>0</v>
      </c>
      <c r="I2625" s="98">
        <v>0</v>
      </c>
      <c r="J2625" s="101">
        <f t="shared" si="1950"/>
        <v>0</v>
      </c>
      <c r="K2625" s="100">
        <v>0</v>
      </c>
      <c r="L2625" s="98">
        <v>0</v>
      </c>
      <c r="M2625" s="101">
        <f t="shared" si="1951"/>
        <v>0</v>
      </c>
      <c r="N2625" s="100">
        <v>0</v>
      </c>
      <c r="O2625" s="98">
        <v>0</v>
      </c>
      <c r="P2625" s="101">
        <f t="shared" si="1952"/>
        <v>0</v>
      </c>
      <c r="Q2625" s="100">
        <v>0</v>
      </c>
      <c r="R2625" s="98">
        <v>0</v>
      </c>
      <c r="S2625" s="101">
        <f t="shared" si="1953"/>
        <v>0</v>
      </c>
      <c r="T2625" s="100">
        <v>0</v>
      </c>
      <c r="U2625" s="98">
        <v>0</v>
      </c>
      <c r="V2625" s="101">
        <f t="shared" si="1955"/>
        <v>0</v>
      </c>
      <c r="W2625" s="100">
        <v>0</v>
      </c>
      <c r="X2625" s="98">
        <v>0</v>
      </c>
      <c r="Y2625" s="147">
        <f t="shared" si="1954"/>
        <v>0</v>
      </c>
      <c r="Z2625" s="150"/>
    </row>
    <row r="2626" spans="2:26" s="35" customFormat="1" ht="17.100000000000001" customHeight="1">
      <c r="B2626" s="105"/>
      <c r="C2626" s="54"/>
      <c r="D2626" s="96"/>
      <c r="E2626" s="111"/>
      <c r="F2626" s="112"/>
      <c r="G2626" s="113"/>
      <c r="H2626" s="100">
        <v>0</v>
      </c>
      <c r="I2626" s="98">
        <v>0</v>
      </c>
      <c r="J2626" s="101">
        <f t="shared" si="1950"/>
        <v>0</v>
      </c>
      <c r="K2626" s="100">
        <v>0</v>
      </c>
      <c r="L2626" s="98">
        <v>0</v>
      </c>
      <c r="M2626" s="101">
        <f t="shared" si="1951"/>
        <v>0</v>
      </c>
      <c r="N2626" s="100">
        <v>0</v>
      </c>
      <c r="O2626" s="98">
        <v>0</v>
      </c>
      <c r="P2626" s="101">
        <f t="shared" si="1952"/>
        <v>0</v>
      </c>
      <c r="Q2626" s="100">
        <v>0</v>
      </c>
      <c r="R2626" s="98">
        <v>0</v>
      </c>
      <c r="S2626" s="101">
        <f t="shared" si="1953"/>
        <v>0</v>
      </c>
      <c r="T2626" s="100">
        <v>0</v>
      </c>
      <c r="U2626" s="98">
        <v>0</v>
      </c>
      <c r="V2626" s="101">
        <f t="shared" si="1955"/>
        <v>0</v>
      </c>
      <c r="W2626" s="100">
        <v>0</v>
      </c>
      <c r="X2626" s="98">
        <v>0</v>
      </c>
      <c r="Y2626" s="147">
        <f t="shared" si="1954"/>
        <v>0</v>
      </c>
      <c r="Z2626" s="150"/>
    </row>
    <row r="2627" spans="2:26" s="35" customFormat="1" ht="17.100000000000001" customHeight="1">
      <c r="B2627" s="105"/>
      <c r="C2627" s="54"/>
      <c r="D2627" s="96"/>
      <c r="E2627" s="111"/>
      <c r="F2627" s="112"/>
      <c r="G2627" s="113"/>
      <c r="H2627" s="100">
        <v>0</v>
      </c>
      <c r="I2627" s="98">
        <v>0</v>
      </c>
      <c r="J2627" s="101">
        <f t="shared" si="1950"/>
        <v>0</v>
      </c>
      <c r="K2627" s="100">
        <v>0</v>
      </c>
      <c r="L2627" s="98">
        <v>0</v>
      </c>
      <c r="M2627" s="101">
        <f t="shared" si="1951"/>
        <v>0</v>
      </c>
      <c r="N2627" s="100">
        <v>0</v>
      </c>
      <c r="O2627" s="98">
        <v>0</v>
      </c>
      <c r="P2627" s="101">
        <f t="shared" si="1952"/>
        <v>0</v>
      </c>
      <c r="Q2627" s="100">
        <v>0</v>
      </c>
      <c r="R2627" s="98">
        <v>0</v>
      </c>
      <c r="S2627" s="101">
        <f t="shared" si="1953"/>
        <v>0</v>
      </c>
      <c r="T2627" s="100">
        <v>0</v>
      </c>
      <c r="U2627" s="98">
        <v>0</v>
      </c>
      <c r="V2627" s="101">
        <f t="shared" si="1955"/>
        <v>0</v>
      </c>
      <c r="W2627" s="100">
        <v>0</v>
      </c>
      <c r="X2627" s="98">
        <v>0</v>
      </c>
      <c r="Y2627" s="147">
        <f t="shared" si="1954"/>
        <v>0</v>
      </c>
      <c r="Z2627" s="150"/>
    </row>
    <row r="2628" spans="2:26" s="126" customFormat="1" ht="17.100000000000001" customHeight="1">
      <c r="B2628" s="118"/>
      <c r="C2628" s="119"/>
      <c r="D2628" s="120"/>
      <c r="E2628" s="121"/>
      <c r="F2628" s="122"/>
      <c r="G2628" s="123"/>
      <c r="H2628" s="401" t="s">
        <v>201</v>
      </c>
      <c r="I2628" s="402"/>
      <c r="J2628" s="124">
        <f>SUM(J2621:J2627)</f>
        <v>0</v>
      </c>
      <c r="K2628" s="401" t="s">
        <v>201</v>
      </c>
      <c r="L2628" s="402"/>
      <c r="M2628" s="124">
        <f>SUM(M2621:M2627)</f>
        <v>0</v>
      </c>
      <c r="N2628" s="401" t="s">
        <v>201</v>
      </c>
      <c r="O2628" s="402"/>
      <c r="P2628" s="124">
        <f>SUM(P2621:P2627)</f>
        <v>0</v>
      </c>
      <c r="Q2628" s="401" t="s">
        <v>201</v>
      </c>
      <c r="R2628" s="402"/>
      <c r="S2628" s="124">
        <f>SUM(S2621:S2627)</f>
        <v>0</v>
      </c>
      <c r="T2628" s="401" t="s">
        <v>201</v>
      </c>
      <c r="U2628" s="402"/>
      <c r="V2628" s="124">
        <f>SUM(V2621:V2627)</f>
        <v>0</v>
      </c>
      <c r="W2628" s="401" t="s">
        <v>201</v>
      </c>
      <c r="X2628" s="402"/>
      <c r="Y2628" s="127">
        <f>SUM(Y2621:Y2627)</f>
        <v>0</v>
      </c>
      <c r="Z2628" s="151"/>
    </row>
    <row r="2629" spans="2:26" s="35" customFormat="1" ht="17.100000000000001" customHeight="1">
      <c r="B2629" s="105"/>
      <c r="C2629" s="54">
        <f>'2. Rekap Back Up Beton X'!C347</f>
        <v>32600</v>
      </c>
      <c r="D2629" s="96">
        <f>'2. Rekap Back Up Beton X'!D347</f>
        <v>32700</v>
      </c>
      <c r="E2629" s="111">
        <f>'2. Rekap Back Up Beton X'!E347</f>
        <v>3</v>
      </c>
      <c r="F2629" s="112">
        <f>(100/((D2629-C2629)*E2629))*((J2636*0.5)+(M2636*1)+(P2636*2)+(S2636*20)+(V2636*15)+(Y2636*1.5))</f>
        <v>0</v>
      </c>
      <c r="G2629" s="113" t="str">
        <f>IF(F2629&lt;=25,"B",IF(F2629&lt;=75,"S",IF(F2629&lt;=100,"RR","RB")))</f>
        <v>B</v>
      </c>
      <c r="H2629" s="100">
        <v>0</v>
      </c>
      <c r="I2629" s="98">
        <v>0</v>
      </c>
      <c r="J2629" s="101">
        <f t="shared" ref="J2629:J2635" si="1956">H2629*I2629</f>
        <v>0</v>
      </c>
      <c r="K2629" s="100">
        <v>0</v>
      </c>
      <c r="L2629" s="98">
        <v>0</v>
      </c>
      <c r="M2629" s="101">
        <f t="shared" ref="M2629:M2635" si="1957">K2629*L2629</f>
        <v>0</v>
      </c>
      <c r="N2629" s="100">
        <v>0</v>
      </c>
      <c r="O2629" s="98">
        <v>4</v>
      </c>
      <c r="P2629" s="101">
        <f t="shared" ref="P2629:P2635" si="1958">N2629*O2629</f>
        <v>0</v>
      </c>
      <c r="Q2629" s="100">
        <v>0</v>
      </c>
      <c r="R2629" s="98">
        <v>0</v>
      </c>
      <c r="S2629" s="101">
        <f t="shared" ref="S2629:S2635" si="1959">Q2629*R2629</f>
        <v>0</v>
      </c>
      <c r="T2629" s="100">
        <v>0</v>
      </c>
      <c r="U2629" s="98">
        <v>0</v>
      </c>
      <c r="V2629" s="101">
        <f>T2629*U2629</f>
        <v>0</v>
      </c>
      <c r="W2629" s="100">
        <v>0</v>
      </c>
      <c r="X2629" s="98">
        <v>0</v>
      </c>
      <c r="Y2629" s="147">
        <f t="shared" ref="Y2629:Y2635" si="1960">W2629*X2629</f>
        <v>0</v>
      </c>
      <c r="Z2629" s="150"/>
    </row>
    <row r="2630" spans="2:26" s="35" customFormat="1" ht="17.100000000000001" customHeight="1">
      <c r="B2630" s="105"/>
      <c r="C2630" s="54"/>
      <c r="D2630" s="96"/>
      <c r="E2630" s="111"/>
      <c r="F2630" s="112"/>
      <c r="G2630" s="113"/>
      <c r="H2630" s="100">
        <v>0</v>
      </c>
      <c r="I2630" s="98">
        <v>0</v>
      </c>
      <c r="J2630" s="101">
        <f t="shared" si="1956"/>
        <v>0</v>
      </c>
      <c r="K2630" s="100">
        <v>0</v>
      </c>
      <c r="L2630" s="98">
        <v>0</v>
      </c>
      <c r="M2630" s="101">
        <f t="shared" si="1957"/>
        <v>0</v>
      </c>
      <c r="N2630" s="100">
        <v>0</v>
      </c>
      <c r="O2630" s="98">
        <v>0</v>
      </c>
      <c r="P2630" s="101">
        <f t="shared" si="1958"/>
        <v>0</v>
      </c>
      <c r="Q2630" s="100">
        <v>0</v>
      </c>
      <c r="R2630" s="98">
        <v>0</v>
      </c>
      <c r="S2630" s="101">
        <f t="shared" si="1959"/>
        <v>0</v>
      </c>
      <c r="T2630" s="100">
        <v>0</v>
      </c>
      <c r="U2630" s="98">
        <v>0</v>
      </c>
      <c r="V2630" s="101">
        <f t="shared" ref="V2630:V2635" si="1961">T2630*U2630</f>
        <v>0</v>
      </c>
      <c r="W2630" s="100">
        <v>0</v>
      </c>
      <c r="X2630" s="98">
        <v>0</v>
      </c>
      <c r="Y2630" s="147">
        <f t="shared" si="1960"/>
        <v>0</v>
      </c>
      <c r="Z2630" s="150"/>
    </row>
    <row r="2631" spans="2:26" s="35" customFormat="1" ht="17.100000000000001" customHeight="1">
      <c r="B2631" s="105"/>
      <c r="C2631" s="54"/>
      <c r="D2631" s="96"/>
      <c r="E2631" s="111"/>
      <c r="F2631" s="112"/>
      <c r="G2631" s="113"/>
      <c r="H2631" s="100">
        <v>0</v>
      </c>
      <c r="I2631" s="98">
        <v>0</v>
      </c>
      <c r="J2631" s="101">
        <f t="shared" si="1956"/>
        <v>0</v>
      </c>
      <c r="K2631" s="100">
        <v>0</v>
      </c>
      <c r="L2631" s="98">
        <v>0</v>
      </c>
      <c r="M2631" s="101">
        <f t="shared" si="1957"/>
        <v>0</v>
      </c>
      <c r="N2631" s="100">
        <v>0</v>
      </c>
      <c r="O2631" s="98">
        <v>0</v>
      </c>
      <c r="P2631" s="101">
        <f t="shared" si="1958"/>
        <v>0</v>
      </c>
      <c r="Q2631" s="100">
        <v>0</v>
      </c>
      <c r="R2631" s="98">
        <v>0</v>
      </c>
      <c r="S2631" s="101">
        <f t="shared" si="1959"/>
        <v>0</v>
      </c>
      <c r="T2631" s="100">
        <v>0</v>
      </c>
      <c r="U2631" s="98">
        <v>0</v>
      </c>
      <c r="V2631" s="101">
        <f t="shared" si="1961"/>
        <v>0</v>
      </c>
      <c r="W2631" s="100">
        <v>0</v>
      </c>
      <c r="X2631" s="98">
        <v>0</v>
      </c>
      <c r="Y2631" s="147">
        <f t="shared" si="1960"/>
        <v>0</v>
      </c>
      <c r="Z2631" s="150"/>
    </row>
    <row r="2632" spans="2:26" s="35" customFormat="1" ht="17.100000000000001" customHeight="1">
      <c r="B2632" s="105"/>
      <c r="C2632" s="54"/>
      <c r="D2632" s="96"/>
      <c r="E2632" s="111"/>
      <c r="F2632" s="112"/>
      <c r="G2632" s="113"/>
      <c r="H2632" s="100">
        <v>0</v>
      </c>
      <c r="I2632" s="98">
        <v>0</v>
      </c>
      <c r="J2632" s="101">
        <f t="shared" si="1956"/>
        <v>0</v>
      </c>
      <c r="K2632" s="100">
        <v>0</v>
      </c>
      <c r="L2632" s="98">
        <v>0</v>
      </c>
      <c r="M2632" s="101">
        <f t="shared" si="1957"/>
        <v>0</v>
      </c>
      <c r="N2632" s="100">
        <v>0</v>
      </c>
      <c r="O2632" s="98">
        <v>0</v>
      </c>
      <c r="P2632" s="101">
        <f t="shared" si="1958"/>
        <v>0</v>
      </c>
      <c r="Q2632" s="100">
        <v>0</v>
      </c>
      <c r="R2632" s="98">
        <v>0</v>
      </c>
      <c r="S2632" s="101">
        <f t="shared" si="1959"/>
        <v>0</v>
      </c>
      <c r="T2632" s="100">
        <v>0</v>
      </c>
      <c r="U2632" s="98">
        <v>0</v>
      </c>
      <c r="V2632" s="101">
        <f t="shared" si="1961"/>
        <v>0</v>
      </c>
      <c r="W2632" s="100">
        <v>0</v>
      </c>
      <c r="X2632" s="98">
        <v>0</v>
      </c>
      <c r="Y2632" s="147">
        <f t="shared" si="1960"/>
        <v>0</v>
      </c>
      <c r="Z2632" s="150"/>
    </row>
    <row r="2633" spans="2:26" s="35" customFormat="1" ht="17.100000000000001" customHeight="1">
      <c r="B2633" s="105"/>
      <c r="C2633" s="54"/>
      <c r="D2633" s="96"/>
      <c r="E2633" s="111"/>
      <c r="F2633" s="112"/>
      <c r="G2633" s="113"/>
      <c r="H2633" s="100">
        <v>0</v>
      </c>
      <c r="I2633" s="98">
        <v>0</v>
      </c>
      <c r="J2633" s="101">
        <f t="shared" si="1956"/>
        <v>0</v>
      </c>
      <c r="K2633" s="100">
        <v>0</v>
      </c>
      <c r="L2633" s="98">
        <v>0</v>
      </c>
      <c r="M2633" s="101">
        <f t="shared" si="1957"/>
        <v>0</v>
      </c>
      <c r="N2633" s="100">
        <v>0</v>
      </c>
      <c r="O2633" s="98">
        <v>0</v>
      </c>
      <c r="P2633" s="101">
        <f t="shared" si="1958"/>
        <v>0</v>
      </c>
      <c r="Q2633" s="100">
        <v>0</v>
      </c>
      <c r="R2633" s="98">
        <v>0</v>
      </c>
      <c r="S2633" s="101">
        <f t="shared" si="1959"/>
        <v>0</v>
      </c>
      <c r="T2633" s="100">
        <v>0</v>
      </c>
      <c r="U2633" s="98">
        <v>0</v>
      </c>
      <c r="V2633" s="101">
        <f t="shared" si="1961"/>
        <v>0</v>
      </c>
      <c r="W2633" s="100">
        <v>0</v>
      </c>
      <c r="X2633" s="98">
        <v>0</v>
      </c>
      <c r="Y2633" s="147">
        <f t="shared" si="1960"/>
        <v>0</v>
      </c>
      <c r="Z2633" s="150"/>
    </row>
    <row r="2634" spans="2:26" s="35" customFormat="1" ht="17.100000000000001" customHeight="1">
      <c r="B2634" s="105"/>
      <c r="C2634" s="54"/>
      <c r="D2634" s="96"/>
      <c r="E2634" s="111"/>
      <c r="F2634" s="112"/>
      <c r="G2634" s="113"/>
      <c r="H2634" s="100">
        <v>0</v>
      </c>
      <c r="I2634" s="98">
        <v>0</v>
      </c>
      <c r="J2634" s="101">
        <f t="shared" si="1956"/>
        <v>0</v>
      </c>
      <c r="K2634" s="100">
        <v>0</v>
      </c>
      <c r="L2634" s="98">
        <v>0</v>
      </c>
      <c r="M2634" s="101">
        <f t="shared" si="1957"/>
        <v>0</v>
      </c>
      <c r="N2634" s="100">
        <v>0</v>
      </c>
      <c r="O2634" s="98">
        <v>0</v>
      </c>
      <c r="P2634" s="101">
        <f t="shared" si="1958"/>
        <v>0</v>
      </c>
      <c r="Q2634" s="100">
        <v>0</v>
      </c>
      <c r="R2634" s="98">
        <v>0</v>
      </c>
      <c r="S2634" s="101">
        <f t="shared" si="1959"/>
        <v>0</v>
      </c>
      <c r="T2634" s="100">
        <v>0</v>
      </c>
      <c r="U2634" s="98">
        <v>0</v>
      </c>
      <c r="V2634" s="101">
        <f t="shared" si="1961"/>
        <v>0</v>
      </c>
      <c r="W2634" s="100">
        <v>0</v>
      </c>
      <c r="X2634" s="98">
        <v>0</v>
      </c>
      <c r="Y2634" s="147">
        <f t="shared" si="1960"/>
        <v>0</v>
      </c>
      <c r="Z2634" s="150"/>
    </row>
    <row r="2635" spans="2:26" s="35" customFormat="1" ht="17.100000000000001" customHeight="1">
      <c r="B2635" s="105"/>
      <c r="C2635" s="54"/>
      <c r="D2635" s="96"/>
      <c r="E2635" s="111"/>
      <c r="F2635" s="112"/>
      <c r="G2635" s="113"/>
      <c r="H2635" s="100">
        <v>0</v>
      </c>
      <c r="I2635" s="98">
        <v>0</v>
      </c>
      <c r="J2635" s="101">
        <f t="shared" si="1956"/>
        <v>0</v>
      </c>
      <c r="K2635" s="100">
        <v>0</v>
      </c>
      <c r="L2635" s="98">
        <v>0</v>
      </c>
      <c r="M2635" s="101">
        <f t="shared" si="1957"/>
        <v>0</v>
      </c>
      <c r="N2635" s="100">
        <v>0</v>
      </c>
      <c r="O2635" s="98">
        <v>0</v>
      </c>
      <c r="P2635" s="101">
        <f t="shared" si="1958"/>
        <v>0</v>
      </c>
      <c r="Q2635" s="100">
        <v>0</v>
      </c>
      <c r="R2635" s="98">
        <v>0</v>
      </c>
      <c r="S2635" s="101">
        <f t="shared" si="1959"/>
        <v>0</v>
      </c>
      <c r="T2635" s="100">
        <v>0</v>
      </c>
      <c r="U2635" s="98">
        <v>0</v>
      </c>
      <c r="V2635" s="101">
        <f t="shared" si="1961"/>
        <v>0</v>
      </c>
      <c r="W2635" s="100">
        <v>0</v>
      </c>
      <c r="X2635" s="98">
        <v>0</v>
      </c>
      <c r="Y2635" s="147">
        <f t="shared" si="1960"/>
        <v>0</v>
      </c>
      <c r="Z2635" s="150"/>
    </row>
    <row r="2636" spans="2:26" s="126" customFormat="1" ht="17.100000000000001" customHeight="1">
      <c r="B2636" s="118"/>
      <c r="C2636" s="119"/>
      <c r="D2636" s="120"/>
      <c r="E2636" s="121"/>
      <c r="F2636" s="122"/>
      <c r="G2636" s="123"/>
      <c r="H2636" s="401" t="s">
        <v>201</v>
      </c>
      <c r="I2636" s="402"/>
      <c r="J2636" s="124">
        <f>SUM(J2629:J2635)</f>
        <v>0</v>
      </c>
      <c r="K2636" s="401" t="s">
        <v>201</v>
      </c>
      <c r="L2636" s="402"/>
      <c r="M2636" s="124">
        <f>SUM(M2629:M2635)</f>
        <v>0</v>
      </c>
      <c r="N2636" s="401" t="s">
        <v>201</v>
      </c>
      <c r="O2636" s="402"/>
      <c r="P2636" s="124">
        <f>SUM(P2629:P2635)</f>
        <v>0</v>
      </c>
      <c r="Q2636" s="401" t="s">
        <v>201</v>
      </c>
      <c r="R2636" s="402"/>
      <c r="S2636" s="124">
        <f>SUM(S2629:S2635)</f>
        <v>0</v>
      </c>
      <c r="T2636" s="401" t="s">
        <v>201</v>
      </c>
      <c r="U2636" s="402"/>
      <c r="V2636" s="124">
        <f>SUM(V2629:V2635)</f>
        <v>0</v>
      </c>
      <c r="W2636" s="401" t="s">
        <v>201</v>
      </c>
      <c r="X2636" s="402"/>
      <c r="Y2636" s="127">
        <f>SUM(Y2629:Y2635)</f>
        <v>0</v>
      </c>
      <c r="Z2636" s="151"/>
    </row>
    <row r="2637" spans="2:26" s="35" customFormat="1" ht="17.100000000000001" customHeight="1">
      <c r="B2637" s="105"/>
      <c r="C2637" s="54">
        <f>'2. Rekap Back Up Beton X'!C348</f>
        <v>32700</v>
      </c>
      <c r="D2637" s="96">
        <f>'2. Rekap Back Up Beton X'!D348</f>
        <v>32800</v>
      </c>
      <c r="E2637" s="111">
        <f>'2. Rekap Back Up Beton X'!E348</f>
        <v>3</v>
      </c>
      <c r="F2637" s="112">
        <f>(100/((D2637-C2637)*E2637))*((J2644*0.5)+(M2644*1)+(P2644*2)+(S2644*20)+(V2644*15)+(Y2644*1.5))</f>
        <v>0</v>
      </c>
      <c r="G2637" s="113" t="str">
        <f>IF(F2637&lt;=25,"B",IF(F2637&lt;=75,"S",IF(F2637&lt;=100,"RR","RB")))</f>
        <v>B</v>
      </c>
      <c r="H2637" s="100">
        <v>0</v>
      </c>
      <c r="I2637" s="98">
        <v>0</v>
      </c>
      <c r="J2637" s="101">
        <f t="shared" ref="J2637:J2643" si="1962">H2637*I2637</f>
        <v>0</v>
      </c>
      <c r="K2637" s="100">
        <v>0</v>
      </c>
      <c r="L2637" s="98">
        <v>0</v>
      </c>
      <c r="M2637" s="101">
        <f t="shared" ref="M2637:M2643" si="1963">K2637*L2637</f>
        <v>0</v>
      </c>
      <c r="N2637" s="100">
        <v>0</v>
      </c>
      <c r="O2637" s="98">
        <v>4</v>
      </c>
      <c r="P2637" s="101">
        <f t="shared" ref="P2637:P2643" si="1964">N2637*O2637</f>
        <v>0</v>
      </c>
      <c r="Q2637" s="100">
        <v>0</v>
      </c>
      <c r="R2637" s="98">
        <v>0</v>
      </c>
      <c r="S2637" s="101">
        <f t="shared" ref="S2637:S2643" si="1965">Q2637*R2637</f>
        <v>0</v>
      </c>
      <c r="T2637" s="100">
        <v>0</v>
      </c>
      <c r="U2637" s="98">
        <v>0</v>
      </c>
      <c r="V2637" s="101">
        <f>T2637*U2637</f>
        <v>0</v>
      </c>
      <c r="W2637" s="100">
        <v>0</v>
      </c>
      <c r="X2637" s="98">
        <v>0</v>
      </c>
      <c r="Y2637" s="147">
        <f t="shared" ref="Y2637:Y2643" si="1966">W2637*X2637</f>
        <v>0</v>
      </c>
      <c r="Z2637" s="150"/>
    </row>
    <row r="2638" spans="2:26" s="35" customFormat="1" ht="17.100000000000001" customHeight="1">
      <c r="B2638" s="105"/>
      <c r="C2638" s="54"/>
      <c r="D2638" s="96"/>
      <c r="E2638" s="111"/>
      <c r="F2638" s="112"/>
      <c r="G2638" s="113"/>
      <c r="H2638" s="100">
        <v>0</v>
      </c>
      <c r="I2638" s="98">
        <v>0</v>
      </c>
      <c r="J2638" s="101">
        <f t="shared" si="1962"/>
        <v>0</v>
      </c>
      <c r="K2638" s="100">
        <v>0</v>
      </c>
      <c r="L2638" s="98">
        <v>0</v>
      </c>
      <c r="M2638" s="101">
        <f t="shared" si="1963"/>
        <v>0</v>
      </c>
      <c r="N2638" s="100">
        <v>0</v>
      </c>
      <c r="O2638" s="98">
        <v>0</v>
      </c>
      <c r="P2638" s="101">
        <f t="shared" si="1964"/>
        <v>0</v>
      </c>
      <c r="Q2638" s="100">
        <v>0</v>
      </c>
      <c r="R2638" s="98">
        <v>0</v>
      </c>
      <c r="S2638" s="101">
        <f t="shared" si="1965"/>
        <v>0</v>
      </c>
      <c r="T2638" s="100">
        <v>0</v>
      </c>
      <c r="U2638" s="98">
        <v>0</v>
      </c>
      <c r="V2638" s="101">
        <f t="shared" ref="V2638:V2643" si="1967">T2638*U2638</f>
        <v>0</v>
      </c>
      <c r="W2638" s="100">
        <v>0</v>
      </c>
      <c r="X2638" s="98">
        <v>0</v>
      </c>
      <c r="Y2638" s="147">
        <f t="shared" si="1966"/>
        <v>0</v>
      </c>
      <c r="Z2638" s="150"/>
    </row>
    <row r="2639" spans="2:26" s="35" customFormat="1" ht="17.100000000000001" customHeight="1">
      <c r="B2639" s="105"/>
      <c r="C2639" s="54"/>
      <c r="D2639" s="96"/>
      <c r="E2639" s="111"/>
      <c r="F2639" s="112"/>
      <c r="G2639" s="113"/>
      <c r="H2639" s="100">
        <v>0</v>
      </c>
      <c r="I2639" s="98">
        <v>0</v>
      </c>
      <c r="J2639" s="101">
        <f t="shared" si="1962"/>
        <v>0</v>
      </c>
      <c r="K2639" s="100">
        <v>0</v>
      </c>
      <c r="L2639" s="98">
        <v>0</v>
      </c>
      <c r="M2639" s="101">
        <f t="shared" si="1963"/>
        <v>0</v>
      </c>
      <c r="N2639" s="100">
        <v>0</v>
      </c>
      <c r="O2639" s="98">
        <v>0</v>
      </c>
      <c r="P2639" s="101">
        <f t="shared" si="1964"/>
        <v>0</v>
      </c>
      <c r="Q2639" s="100">
        <v>0</v>
      </c>
      <c r="R2639" s="98">
        <v>0</v>
      </c>
      <c r="S2639" s="101">
        <f t="shared" si="1965"/>
        <v>0</v>
      </c>
      <c r="T2639" s="100">
        <v>0</v>
      </c>
      <c r="U2639" s="98">
        <v>0</v>
      </c>
      <c r="V2639" s="101">
        <f t="shared" si="1967"/>
        <v>0</v>
      </c>
      <c r="W2639" s="100">
        <v>0</v>
      </c>
      <c r="X2639" s="98">
        <v>0</v>
      </c>
      <c r="Y2639" s="147">
        <f t="shared" si="1966"/>
        <v>0</v>
      </c>
      <c r="Z2639" s="150"/>
    </row>
    <row r="2640" spans="2:26" s="35" customFormat="1" ht="17.100000000000001" customHeight="1">
      <c r="B2640" s="105"/>
      <c r="C2640" s="54"/>
      <c r="D2640" s="96"/>
      <c r="E2640" s="111"/>
      <c r="F2640" s="112"/>
      <c r="G2640" s="113"/>
      <c r="H2640" s="100">
        <v>0</v>
      </c>
      <c r="I2640" s="98">
        <v>0</v>
      </c>
      <c r="J2640" s="101">
        <f t="shared" si="1962"/>
        <v>0</v>
      </c>
      <c r="K2640" s="100">
        <v>0</v>
      </c>
      <c r="L2640" s="98">
        <v>0</v>
      </c>
      <c r="M2640" s="101">
        <f t="shared" si="1963"/>
        <v>0</v>
      </c>
      <c r="N2640" s="100">
        <v>0</v>
      </c>
      <c r="O2640" s="98">
        <v>0</v>
      </c>
      <c r="P2640" s="101">
        <f t="shared" si="1964"/>
        <v>0</v>
      </c>
      <c r="Q2640" s="100">
        <v>0</v>
      </c>
      <c r="R2640" s="98">
        <v>0</v>
      </c>
      <c r="S2640" s="101">
        <f t="shared" si="1965"/>
        <v>0</v>
      </c>
      <c r="T2640" s="100">
        <v>0</v>
      </c>
      <c r="U2640" s="98">
        <v>0</v>
      </c>
      <c r="V2640" s="101">
        <f t="shared" si="1967"/>
        <v>0</v>
      </c>
      <c r="W2640" s="100">
        <v>0</v>
      </c>
      <c r="X2640" s="98">
        <v>0</v>
      </c>
      <c r="Y2640" s="147">
        <f t="shared" si="1966"/>
        <v>0</v>
      </c>
      <c r="Z2640" s="150"/>
    </row>
    <row r="2641" spans="2:26" s="35" customFormat="1" ht="17.100000000000001" customHeight="1">
      <c r="B2641" s="105"/>
      <c r="C2641" s="54"/>
      <c r="D2641" s="96"/>
      <c r="E2641" s="111"/>
      <c r="F2641" s="112"/>
      <c r="G2641" s="113"/>
      <c r="H2641" s="100">
        <v>0</v>
      </c>
      <c r="I2641" s="98">
        <v>0</v>
      </c>
      <c r="J2641" s="101">
        <f t="shared" si="1962"/>
        <v>0</v>
      </c>
      <c r="K2641" s="100">
        <v>0</v>
      </c>
      <c r="L2641" s="98">
        <v>0</v>
      </c>
      <c r="M2641" s="101">
        <f t="shared" si="1963"/>
        <v>0</v>
      </c>
      <c r="N2641" s="100">
        <v>0</v>
      </c>
      <c r="O2641" s="98">
        <v>0</v>
      </c>
      <c r="P2641" s="101">
        <f t="shared" si="1964"/>
        <v>0</v>
      </c>
      <c r="Q2641" s="100">
        <v>0</v>
      </c>
      <c r="R2641" s="98">
        <v>0</v>
      </c>
      <c r="S2641" s="101">
        <f t="shared" si="1965"/>
        <v>0</v>
      </c>
      <c r="T2641" s="100">
        <v>0</v>
      </c>
      <c r="U2641" s="98">
        <v>0</v>
      </c>
      <c r="V2641" s="101">
        <f t="shared" si="1967"/>
        <v>0</v>
      </c>
      <c r="W2641" s="100">
        <v>0</v>
      </c>
      <c r="X2641" s="98">
        <v>0</v>
      </c>
      <c r="Y2641" s="147">
        <f t="shared" si="1966"/>
        <v>0</v>
      </c>
      <c r="Z2641" s="150"/>
    </row>
    <row r="2642" spans="2:26" s="35" customFormat="1" ht="17.100000000000001" customHeight="1">
      <c r="B2642" s="105"/>
      <c r="C2642" s="54"/>
      <c r="D2642" s="96"/>
      <c r="E2642" s="111"/>
      <c r="F2642" s="112"/>
      <c r="G2642" s="113"/>
      <c r="H2642" s="100">
        <v>0</v>
      </c>
      <c r="I2642" s="98">
        <v>0</v>
      </c>
      <c r="J2642" s="101">
        <f t="shared" si="1962"/>
        <v>0</v>
      </c>
      <c r="K2642" s="100">
        <v>0</v>
      </c>
      <c r="L2642" s="98">
        <v>0</v>
      </c>
      <c r="M2642" s="101">
        <f t="shared" si="1963"/>
        <v>0</v>
      </c>
      <c r="N2642" s="100">
        <v>0</v>
      </c>
      <c r="O2642" s="98">
        <v>0</v>
      </c>
      <c r="P2642" s="101">
        <f t="shared" si="1964"/>
        <v>0</v>
      </c>
      <c r="Q2642" s="100">
        <v>0</v>
      </c>
      <c r="R2642" s="98">
        <v>0</v>
      </c>
      <c r="S2642" s="101">
        <f t="shared" si="1965"/>
        <v>0</v>
      </c>
      <c r="T2642" s="100">
        <v>0</v>
      </c>
      <c r="U2642" s="98">
        <v>0</v>
      </c>
      <c r="V2642" s="101">
        <f t="shared" si="1967"/>
        <v>0</v>
      </c>
      <c r="W2642" s="100">
        <v>0</v>
      </c>
      <c r="X2642" s="98">
        <v>0</v>
      </c>
      <c r="Y2642" s="147">
        <f t="shared" si="1966"/>
        <v>0</v>
      </c>
      <c r="Z2642" s="150"/>
    </row>
    <row r="2643" spans="2:26" s="35" customFormat="1" ht="17.100000000000001" customHeight="1">
      <c r="B2643" s="105"/>
      <c r="C2643" s="54"/>
      <c r="D2643" s="96"/>
      <c r="E2643" s="111"/>
      <c r="F2643" s="112"/>
      <c r="G2643" s="113"/>
      <c r="H2643" s="100">
        <v>0</v>
      </c>
      <c r="I2643" s="98">
        <v>0</v>
      </c>
      <c r="J2643" s="101">
        <f t="shared" si="1962"/>
        <v>0</v>
      </c>
      <c r="K2643" s="100">
        <v>0</v>
      </c>
      <c r="L2643" s="98">
        <v>0</v>
      </c>
      <c r="M2643" s="101">
        <f t="shared" si="1963"/>
        <v>0</v>
      </c>
      <c r="N2643" s="100">
        <v>0</v>
      </c>
      <c r="O2643" s="98">
        <v>0</v>
      </c>
      <c r="P2643" s="101">
        <f t="shared" si="1964"/>
        <v>0</v>
      </c>
      <c r="Q2643" s="100">
        <v>0</v>
      </c>
      <c r="R2643" s="98">
        <v>0</v>
      </c>
      <c r="S2643" s="101">
        <f t="shared" si="1965"/>
        <v>0</v>
      </c>
      <c r="T2643" s="100">
        <v>0</v>
      </c>
      <c r="U2643" s="98">
        <v>0</v>
      </c>
      <c r="V2643" s="101">
        <f t="shared" si="1967"/>
        <v>0</v>
      </c>
      <c r="W2643" s="100">
        <v>0</v>
      </c>
      <c r="X2643" s="98">
        <v>0</v>
      </c>
      <c r="Y2643" s="147">
        <f t="shared" si="1966"/>
        <v>0</v>
      </c>
      <c r="Z2643" s="150"/>
    </row>
    <row r="2644" spans="2:26" s="126" customFormat="1" ht="17.100000000000001" customHeight="1" thickBot="1">
      <c r="B2644" s="128"/>
      <c r="C2644" s="154"/>
      <c r="D2644" s="155"/>
      <c r="E2644" s="156"/>
      <c r="F2644" s="129"/>
      <c r="G2644" s="130"/>
      <c r="H2644" s="403" t="s">
        <v>201</v>
      </c>
      <c r="I2644" s="404"/>
      <c r="J2644" s="131">
        <f>SUM(J2637:J2643)</f>
        <v>0</v>
      </c>
      <c r="K2644" s="403" t="s">
        <v>201</v>
      </c>
      <c r="L2644" s="404"/>
      <c r="M2644" s="131">
        <f>SUM(M2637:M2643)</f>
        <v>0</v>
      </c>
      <c r="N2644" s="403" t="s">
        <v>201</v>
      </c>
      <c r="O2644" s="404"/>
      <c r="P2644" s="131">
        <f>SUM(P2637:P2643)</f>
        <v>0</v>
      </c>
      <c r="Q2644" s="403" t="s">
        <v>201</v>
      </c>
      <c r="R2644" s="404"/>
      <c r="S2644" s="131">
        <f>SUM(S2637:S2643)</f>
        <v>0</v>
      </c>
      <c r="T2644" s="403" t="s">
        <v>201</v>
      </c>
      <c r="U2644" s="404"/>
      <c r="V2644" s="131">
        <f>SUM(V2637:V2643)</f>
        <v>0</v>
      </c>
      <c r="W2644" s="403" t="s">
        <v>201</v>
      </c>
      <c r="X2644" s="404"/>
      <c r="Y2644" s="132">
        <f>SUM(Y2637:Y2643)</f>
        <v>0</v>
      </c>
      <c r="Z2644" s="152"/>
    </row>
    <row r="2645" spans="2:26" s="35" customFormat="1" ht="17.100000000000001" customHeight="1">
      <c r="B2645" s="114"/>
      <c r="C2645" s="157">
        <f>'2. Rekap Back Up Beton X'!C349</f>
        <v>32800</v>
      </c>
      <c r="D2645" s="158">
        <f>'2. Rekap Back Up Beton X'!D349</f>
        <v>32900</v>
      </c>
      <c r="E2645" s="159">
        <f>'2. Rekap Back Up Beton X'!E349</f>
        <v>3</v>
      </c>
      <c r="F2645" s="115">
        <f>(100/((D2645-C2645)*E2645))*((J2652*0.5)+(M2652*1)+(P2652*2)+(S2652*20)+(V2652*15)+(Y2652*1.5))</f>
        <v>0</v>
      </c>
      <c r="G2645" s="116" t="str">
        <f>IF(F2645&lt;=25,"B",IF(F2645&lt;=75,"S",IF(F2645&lt;=100,"RR","RB")))</f>
        <v>B</v>
      </c>
      <c r="H2645" s="135">
        <v>0</v>
      </c>
      <c r="I2645" s="136">
        <v>0</v>
      </c>
      <c r="J2645" s="137">
        <f t="shared" ref="J2645:J2651" si="1968">H2645*I2645</f>
        <v>0</v>
      </c>
      <c r="K2645" s="135">
        <v>0</v>
      </c>
      <c r="L2645" s="136">
        <v>0</v>
      </c>
      <c r="M2645" s="137">
        <f t="shared" ref="M2645:M2651" si="1969">K2645*L2645</f>
        <v>0</v>
      </c>
      <c r="N2645" s="135">
        <v>0</v>
      </c>
      <c r="O2645" s="136">
        <v>4</v>
      </c>
      <c r="P2645" s="137">
        <f t="shared" ref="P2645:P2651" si="1970">N2645*O2645</f>
        <v>0</v>
      </c>
      <c r="Q2645" s="135">
        <v>0</v>
      </c>
      <c r="R2645" s="136">
        <v>0</v>
      </c>
      <c r="S2645" s="137">
        <f t="shared" ref="S2645:S2651" si="1971">Q2645*R2645</f>
        <v>0</v>
      </c>
      <c r="T2645" s="135">
        <v>0</v>
      </c>
      <c r="U2645" s="136">
        <v>0</v>
      </c>
      <c r="V2645" s="137">
        <f>T2645*U2645</f>
        <v>0</v>
      </c>
      <c r="W2645" s="135">
        <v>0</v>
      </c>
      <c r="X2645" s="136">
        <v>0</v>
      </c>
      <c r="Y2645" s="148">
        <f t="shared" ref="Y2645:Y2651" si="1972">W2645*X2645</f>
        <v>0</v>
      </c>
      <c r="Z2645" s="153"/>
    </row>
    <row r="2646" spans="2:26" s="35" customFormat="1" ht="17.100000000000001" customHeight="1">
      <c r="B2646" s="105"/>
      <c r="C2646" s="54"/>
      <c r="D2646" s="96"/>
      <c r="E2646" s="111"/>
      <c r="F2646" s="112"/>
      <c r="G2646" s="113"/>
      <c r="H2646" s="100">
        <v>0</v>
      </c>
      <c r="I2646" s="98">
        <v>0</v>
      </c>
      <c r="J2646" s="101">
        <f t="shared" si="1968"/>
        <v>0</v>
      </c>
      <c r="K2646" s="100">
        <v>0</v>
      </c>
      <c r="L2646" s="98">
        <v>0</v>
      </c>
      <c r="M2646" s="101">
        <f t="shared" si="1969"/>
        <v>0</v>
      </c>
      <c r="N2646" s="100">
        <v>0</v>
      </c>
      <c r="O2646" s="98">
        <v>0</v>
      </c>
      <c r="P2646" s="101">
        <f t="shared" si="1970"/>
        <v>0</v>
      </c>
      <c r="Q2646" s="100">
        <v>0</v>
      </c>
      <c r="R2646" s="98">
        <v>0</v>
      </c>
      <c r="S2646" s="101">
        <f t="shared" si="1971"/>
        <v>0</v>
      </c>
      <c r="T2646" s="100">
        <v>0</v>
      </c>
      <c r="U2646" s="98">
        <v>0</v>
      </c>
      <c r="V2646" s="101">
        <f t="shared" ref="V2646:V2651" si="1973">T2646*U2646</f>
        <v>0</v>
      </c>
      <c r="W2646" s="100">
        <v>0</v>
      </c>
      <c r="X2646" s="98">
        <v>0</v>
      </c>
      <c r="Y2646" s="147">
        <f t="shared" si="1972"/>
        <v>0</v>
      </c>
      <c r="Z2646" s="150"/>
    </row>
    <row r="2647" spans="2:26" s="35" customFormat="1" ht="17.100000000000001" customHeight="1">
      <c r="B2647" s="105"/>
      <c r="C2647" s="54"/>
      <c r="D2647" s="96"/>
      <c r="E2647" s="111"/>
      <c r="F2647" s="112"/>
      <c r="G2647" s="113"/>
      <c r="H2647" s="100">
        <v>0</v>
      </c>
      <c r="I2647" s="98">
        <v>0</v>
      </c>
      <c r="J2647" s="101">
        <f t="shared" si="1968"/>
        <v>0</v>
      </c>
      <c r="K2647" s="100">
        <v>0</v>
      </c>
      <c r="L2647" s="98">
        <v>0</v>
      </c>
      <c r="M2647" s="101">
        <f t="shared" si="1969"/>
        <v>0</v>
      </c>
      <c r="N2647" s="100">
        <v>0</v>
      </c>
      <c r="O2647" s="98">
        <v>0</v>
      </c>
      <c r="P2647" s="101">
        <f t="shared" si="1970"/>
        <v>0</v>
      </c>
      <c r="Q2647" s="100">
        <v>0</v>
      </c>
      <c r="R2647" s="98">
        <v>0</v>
      </c>
      <c r="S2647" s="101">
        <f t="shared" si="1971"/>
        <v>0</v>
      </c>
      <c r="T2647" s="100">
        <v>0</v>
      </c>
      <c r="U2647" s="98">
        <v>0</v>
      </c>
      <c r="V2647" s="101">
        <f t="shared" si="1973"/>
        <v>0</v>
      </c>
      <c r="W2647" s="100">
        <v>0</v>
      </c>
      <c r="X2647" s="98">
        <v>0</v>
      </c>
      <c r="Y2647" s="147">
        <f t="shared" si="1972"/>
        <v>0</v>
      </c>
      <c r="Z2647" s="150"/>
    </row>
    <row r="2648" spans="2:26" s="35" customFormat="1" ht="17.100000000000001" customHeight="1">
      <c r="B2648" s="105"/>
      <c r="C2648" s="54"/>
      <c r="D2648" s="96"/>
      <c r="E2648" s="111"/>
      <c r="F2648" s="112"/>
      <c r="G2648" s="113"/>
      <c r="H2648" s="100">
        <v>0</v>
      </c>
      <c r="I2648" s="98">
        <v>0</v>
      </c>
      <c r="J2648" s="101">
        <f t="shared" si="1968"/>
        <v>0</v>
      </c>
      <c r="K2648" s="100">
        <v>0</v>
      </c>
      <c r="L2648" s="98">
        <v>0</v>
      </c>
      <c r="M2648" s="101">
        <f t="shared" si="1969"/>
        <v>0</v>
      </c>
      <c r="N2648" s="100">
        <v>0</v>
      </c>
      <c r="O2648" s="98">
        <v>0</v>
      </c>
      <c r="P2648" s="101">
        <f t="shared" si="1970"/>
        <v>0</v>
      </c>
      <c r="Q2648" s="100">
        <v>0</v>
      </c>
      <c r="R2648" s="98">
        <v>0</v>
      </c>
      <c r="S2648" s="101">
        <f t="shared" si="1971"/>
        <v>0</v>
      </c>
      <c r="T2648" s="100">
        <v>0</v>
      </c>
      <c r="U2648" s="98">
        <v>0</v>
      </c>
      <c r="V2648" s="101">
        <f t="shared" si="1973"/>
        <v>0</v>
      </c>
      <c r="W2648" s="100">
        <v>0</v>
      </c>
      <c r="X2648" s="98">
        <v>0</v>
      </c>
      <c r="Y2648" s="147">
        <f t="shared" si="1972"/>
        <v>0</v>
      </c>
      <c r="Z2648" s="150"/>
    </row>
    <row r="2649" spans="2:26" s="35" customFormat="1" ht="17.100000000000001" customHeight="1">
      <c r="B2649" s="105"/>
      <c r="C2649" s="54"/>
      <c r="D2649" s="96"/>
      <c r="E2649" s="111"/>
      <c r="F2649" s="112"/>
      <c r="G2649" s="113"/>
      <c r="H2649" s="100">
        <v>0</v>
      </c>
      <c r="I2649" s="98">
        <v>0</v>
      </c>
      <c r="J2649" s="101">
        <f t="shared" si="1968"/>
        <v>0</v>
      </c>
      <c r="K2649" s="100">
        <v>0</v>
      </c>
      <c r="L2649" s="98">
        <v>0</v>
      </c>
      <c r="M2649" s="101">
        <f t="shared" si="1969"/>
        <v>0</v>
      </c>
      <c r="N2649" s="100">
        <v>0</v>
      </c>
      <c r="O2649" s="98">
        <v>0</v>
      </c>
      <c r="P2649" s="101">
        <f t="shared" si="1970"/>
        <v>0</v>
      </c>
      <c r="Q2649" s="100">
        <v>0</v>
      </c>
      <c r="R2649" s="98">
        <v>0</v>
      </c>
      <c r="S2649" s="101">
        <f t="shared" si="1971"/>
        <v>0</v>
      </c>
      <c r="T2649" s="100">
        <v>0</v>
      </c>
      <c r="U2649" s="98">
        <v>0</v>
      </c>
      <c r="V2649" s="101">
        <f t="shared" si="1973"/>
        <v>0</v>
      </c>
      <c r="W2649" s="100">
        <v>0</v>
      </c>
      <c r="X2649" s="98">
        <v>0</v>
      </c>
      <c r="Y2649" s="147">
        <f t="shared" si="1972"/>
        <v>0</v>
      </c>
      <c r="Z2649" s="150"/>
    </row>
    <row r="2650" spans="2:26" s="35" customFormat="1" ht="17.100000000000001" customHeight="1">
      <c r="B2650" s="105"/>
      <c r="C2650" s="54"/>
      <c r="D2650" s="96"/>
      <c r="E2650" s="111"/>
      <c r="F2650" s="112"/>
      <c r="G2650" s="113"/>
      <c r="H2650" s="100">
        <v>0</v>
      </c>
      <c r="I2650" s="98">
        <v>0</v>
      </c>
      <c r="J2650" s="101">
        <f t="shared" si="1968"/>
        <v>0</v>
      </c>
      <c r="K2650" s="100">
        <v>0</v>
      </c>
      <c r="L2650" s="98">
        <v>0</v>
      </c>
      <c r="M2650" s="101">
        <f t="shared" si="1969"/>
        <v>0</v>
      </c>
      <c r="N2650" s="100">
        <v>0</v>
      </c>
      <c r="O2650" s="98">
        <v>0</v>
      </c>
      <c r="P2650" s="101">
        <f t="shared" si="1970"/>
        <v>0</v>
      </c>
      <c r="Q2650" s="100">
        <v>0</v>
      </c>
      <c r="R2650" s="98">
        <v>0</v>
      </c>
      <c r="S2650" s="101">
        <f t="shared" si="1971"/>
        <v>0</v>
      </c>
      <c r="T2650" s="100">
        <v>0</v>
      </c>
      <c r="U2650" s="98">
        <v>0</v>
      </c>
      <c r="V2650" s="101">
        <f t="shared" si="1973"/>
        <v>0</v>
      </c>
      <c r="W2650" s="100">
        <v>0</v>
      </c>
      <c r="X2650" s="98">
        <v>0</v>
      </c>
      <c r="Y2650" s="147">
        <f t="shared" si="1972"/>
        <v>0</v>
      </c>
      <c r="Z2650" s="150"/>
    </row>
    <row r="2651" spans="2:26" s="35" customFormat="1" ht="17.100000000000001" customHeight="1">
      <c r="B2651" s="105"/>
      <c r="C2651" s="54"/>
      <c r="D2651" s="96"/>
      <c r="E2651" s="111"/>
      <c r="F2651" s="112"/>
      <c r="G2651" s="113"/>
      <c r="H2651" s="100">
        <v>0</v>
      </c>
      <c r="I2651" s="98">
        <v>0</v>
      </c>
      <c r="J2651" s="101">
        <f t="shared" si="1968"/>
        <v>0</v>
      </c>
      <c r="K2651" s="100">
        <v>0</v>
      </c>
      <c r="L2651" s="98">
        <v>0</v>
      </c>
      <c r="M2651" s="101">
        <f t="shared" si="1969"/>
        <v>0</v>
      </c>
      <c r="N2651" s="100">
        <v>0</v>
      </c>
      <c r="O2651" s="98">
        <v>0</v>
      </c>
      <c r="P2651" s="101">
        <f t="shared" si="1970"/>
        <v>0</v>
      </c>
      <c r="Q2651" s="100">
        <v>0</v>
      </c>
      <c r="R2651" s="98">
        <v>0</v>
      </c>
      <c r="S2651" s="101">
        <f t="shared" si="1971"/>
        <v>0</v>
      </c>
      <c r="T2651" s="100">
        <v>0</v>
      </c>
      <c r="U2651" s="98">
        <v>0</v>
      </c>
      <c r="V2651" s="101">
        <f t="shared" si="1973"/>
        <v>0</v>
      </c>
      <c r="W2651" s="100">
        <v>0</v>
      </c>
      <c r="X2651" s="98">
        <v>0</v>
      </c>
      <c r="Y2651" s="147">
        <f t="shared" si="1972"/>
        <v>0</v>
      </c>
      <c r="Z2651" s="150"/>
    </row>
    <row r="2652" spans="2:26" s="126" customFormat="1" ht="17.100000000000001" customHeight="1">
      <c r="B2652" s="118"/>
      <c r="C2652" s="119"/>
      <c r="D2652" s="120"/>
      <c r="E2652" s="121"/>
      <c r="F2652" s="122"/>
      <c r="G2652" s="123"/>
      <c r="H2652" s="401" t="s">
        <v>201</v>
      </c>
      <c r="I2652" s="402"/>
      <c r="J2652" s="124">
        <f>SUM(J2645:J2651)</f>
        <v>0</v>
      </c>
      <c r="K2652" s="401" t="s">
        <v>201</v>
      </c>
      <c r="L2652" s="402"/>
      <c r="M2652" s="124">
        <f>SUM(M2645:M2651)</f>
        <v>0</v>
      </c>
      <c r="N2652" s="401" t="s">
        <v>201</v>
      </c>
      <c r="O2652" s="402"/>
      <c r="P2652" s="124">
        <f>SUM(P2645:P2651)</f>
        <v>0</v>
      </c>
      <c r="Q2652" s="401" t="s">
        <v>201</v>
      </c>
      <c r="R2652" s="402"/>
      <c r="S2652" s="124">
        <f>SUM(S2645:S2651)</f>
        <v>0</v>
      </c>
      <c r="T2652" s="401" t="s">
        <v>201</v>
      </c>
      <c r="U2652" s="402"/>
      <c r="V2652" s="124">
        <f>SUM(V2645:V2651)</f>
        <v>0</v>
      </c>
      <c r="W2652" s="401" t="s">
        <v>201</v>
      </c>
      <c r="X2652" s="402"/>
      <c r="Y2652" s="127">
        <f>SUM(Y2645:Y2651)</f>
        <v>0</v>
      </c>
      <c r="Z2652" s="151"/>
    </row>
    <row r="2653" spans="2:26" s="35" customFormat="1" ht="17.100000000000001" customHeight="1">
      <c r="B2653" s="105"/>
      <c r="C2653" s="54">
        <f>'2. Rekap Back Up Beton X'!C350</f>
        <v>32900</v>
      </c>
      <c r="D2653" s="96">
        <f>'2. Rekap Back Up Beton X'!D350</f>
        <v>33000</v>
      </c>
      <c r="E2653" s="111">
        <f>'2. Rekap Back Up Beton X'!E350</f>
        <v>3</v>
      </c>
      <c r="F2653" s="112">
        <f>(100/((D2653-C2653)*E2653))*((J2660*0.5)+(M2660*1)+(P2660*2)+(S2660*20)+(V2660*15)+(Y2660*1.5))</f>
        <v>0</v>
      </c>
      <c r="G2653" s="113" t="str">
        <f>IF(F2653&lt;=25,"B",IF(F2653&lt;=75,"S",IF(F2653&lt;=100,"RR","RB")))</f>
        <v>B</v>
      </c>
      <c r="H2653" s="100">
        <v>0</v>
      </c>
      <c r="I2653" s="98">
        <v>0</v>
      </c>
      <c r="J2653" s="101">
        <f t="shared" ref="J2653:J2659" si="1974">H2653*I2653</f>
        <v>0</v>
      </c>
      <c r="K2653" s="100">
        <v>0</v>
      </c>
      <c r="L2653" s="98">
        <v>0</v>
      </c>
      <c r="M2653" s="101">
        <f t="shared" ref="M2653:M2659" si="1975">K2653*L2653</f>
        <v>0</v>
      </c>
      <c r="N2653" s="100">
        <v>0</v>
      </c>
      <c r="O2653" s="98">
        <v>4</v>
      </c>
      <c r="P2653" s="101">
        <f t="shared" ref="P2653:P2659" si="1976">N2653*O2653</f>
        <v>0</v>
      </c>
      <c r="Q2653" s="100">
        <v>0</v>
      </c>
      <c r="R2653" s="98">
        <v>0</v>
      </c>
      <c r="S2653" s="101">
        <f t="shared" ref="S2653:S2659" si="1977">Q2653*R2653</f>
        <v>0</v>
      </c>
      <c r="T2653" s="100">
        <v>0</v>
      </c>
      <c r="U2653" s="98">
        <v>0</v>
      </c>
      <c r="V2653" s="101">
        <f>T2653*U2653</f>
        <v>0</v>
      </c>
      <c r="W2653" s="100">
        <v>0</v>
      </c>
      <c r="X2653" s="98">
        <v>0</v>
      </c>
      <c r="Y2653" s="147">
        <f t="shared" ref="Y2653:Y2659" si="1978">W2653*X2653</f>
        <v>0</v>
      </c>
      <c r="Z2653" s="150"/>
    </row>
    <row r="2654" spans="2:26" s="35" customFormat="1" ht="17.100000000000001" customHeight="1">
      <c r="B2654" s="105"/>
      <c r="C2654" s="54"/>
      <c r="D2654" s="96"/>
      <c r="E2654" s="111"/>
      <c r="F2654" s="112"/>
      <c r="G2654" s="113"/>
      <c r="H2654" s="100">
        <v>0</v>
      </c>
      <c r="I2654" s="98">
        <v>0</v>
      </c>
      <c r="J2654" s="101">
        <f t="shared" si="1974"/>
        <v>0</v>
      </c>
      <c r="K2654" s="100">
        <v>0</v>
      </c>
      <c r="L2654" s="98">
        <v>0</v>
      </c>
      <c r="M2654" s="101">
        <f t="shared" si="1975"/>
        <v>0</v>
      </c>
      <c r="N2654" s="100">
        <v>0</v>
      </c>
      <c r="O2654" s="98">
        <v>0</v>
      </c>
      <c r="P2654" s="101">
        <f t="shared" si="1976"/>
        <v>0</v>
      </c>
      <c r="Q2654" s="100">
        <v>0</v>
      </c>
      <c r="R2654" s="98">
        <v>0</v>
      </c>
      <c r="S2654" s="101">
        <f t="shared" si="1977"/>
        <v>0</v>
      </c>
      <c r="T2654" s="100">
        <v>0</v>
      </c>
      <c r="U2654" s="98">
        <v>0</v>
      </c>
      <c r="V2654" s="101">
        <f t="shared" ref="V2654:V2659" si="1979">T2654*U2654</f>
        <v>0</v>
      </c>
      <c r="W2654" s="100">
        <v>0</v>
      </c>
      <c r="X2654" s="98">
        <v>0</v>
      </c>
      <c r="Y2654" s="147">
        <f t="shared" si="1978"/>
        <v>0</v>
      </c>
      <c r="Z2654" s="150"/>
    </row>
    <row r="2655" spans="2:26" s="35" customFormat="1" ht="17.100000000000001" customHeight="1">
      <c r="B2655" s="105"/>
      <c r="C2655" s="54"/>
      <c r="D2655" s="96"/>
      <c r="E2655" s="111"/>
      <c r="F2655" s="112"/>
      <c r="G2655" s="113"/>
      <c r="H2655" s="100">
        <v>0</v>
      </c>
      <c r="I2655" s="98">
        <v>0</v>
      </c>
      <c r="J2655" s="101">
        <f t="shared" si="1974"/>
        <v>0</v>
      </c>
      <c r="K2655" s="100">
        <v>0</v>
      </c>
      <c r="L2655" s="98">
        <v>0</v>
      </c>
      <c r="M2655" s="101">
        <f t="shared" si="1975"/>
        <v>0</v>
      </c>
      <c r="N2655" s="100">
        <v>0</v>
      </c>
      <c r="O2655" s="98">
        <v>0</v>
      </c>
      <c r="P2655" s="101">
        <f t="shared" si="1976"/>
        <v>0</v>
      </c>
      <c r="Q2655" s="100">
        <v>0</v>
      </c>
      <c r="R2655" s="98">
        <v>0</v>
      </c>
      <c r="S2655" s="101">
        <f t="shared" si="1977"/>
        <v>0</v>
      </c>
      <c r="T2655" s="100">
        <v>0</v>
      </c>
      <c r="U2655" s="98">
        <v>0</v>
      </c>
      <c r="V2655" s="101">
        <f t="shared" si="1979"/>
        <v>0</v>
      </c>
      <c r="W2655" s="100">
        <v>0</v>
      </c>
      <c r="X2655" s="98">
        <v>0</v>
      </c>
      <c r="Y2655" s="147">
        <f t="shared" si="1978"/>
        <v>0</v>
      </c>
      <c r="Z2655" s="150"/>
    </row>
    <row r="2656" spans="2:26" s="35" customFormat="1" ht="17.100000000000001" customHeight="1">
      <c r="B2656" s="105"/>
      <c r="C2656" s="54"/>
      <c r="D2656" s="96"/>
      <c r="E2656" s="111"/>
      <c r="F2656" s="112"/>
      <c r="G2656" s="113"/>
      <c r="H2656" s="100">
        <v>0</v>
      </c>
      <c r="I2656" s="98">
        <v>0</v>
      </c>
      <c r="J2656" s="101">
        <f t="shared" si="1974"/>
        <v>0</v>
      </c>
      <c r="K2656" s="100">
        <v>0</v>
      </c>
      <c r="L2656" s="98">
        <v>0</v>
      </c>
      <c r="M2656" s="101">
        <f t="shared" si="1975"/>
        <v>0</v>
      </c>
      <c r="N2656" s="100">
        <v>0</v>
      </c>
      <c r="O2656" s="98">
        <v>0</v>
      </c>
      <c r="P2656" s="101">
        <f t="shared" si="1976"/>
        <v>0</v>
      </c>
      <c r="Q2656" s="100">
        <v>0</v>
      </c>
      <c r="R2656" s="98">
        <v>0</v>
      </c>
      <c r="S2656" s="101">
        <f t="shared" si="1977"/>
        <v>0</v>
      </c>
      <c r="T2656" s="100">
        <v>0</v>
      </c>
      <c r="U2656" s="98">
        <v>0</v>
      </c>
      <c r="V2656" s="101">
        <f t="shared" si="1979"/>
        <v>0</v>
      </c>
      <c r="W2656" s="100">
        <v>0</v>
      </c>
      <c r="X2656" s="98">
        <v>0</v>
      </c>
      <c r="Y2656" s="147">
        <f t="shared" si="1978"/>
        <v>0</v>
      </c>
      <c r="Z2656" s="150"/>
    </row>
    <row r="2657" spans="2:26" s="35" customFormat="1" ht="17.100000000000001" customHeight="1">
      <c r="B2657" s="105"/>
      <c r="C2657" s="54"/>
      <c r="D2657" s="96"/>
      <c r="E2657" s="111"/>
      <c r="F2657" s="112"/>
      <c r="G2657" s="113"/>
      <c r="H2657" s="100">
        <v>0</v>
      </c>
      <c r="I2657" s="98">
        <v>0</v>
      </c>
      <c r="J2657" s="101">
        <f t="shared" si="1974"/>
        <v>0</v>
      </c>
      <c r="K2657" s="100">
        <v>0</v>
      </c>
      <c r="L2657" s="98">
        <v>0</v>
      </c>
      <c r="M2657" s="101">
        <f t="shared" si="1975"/>
        <v>0</v>
      </c>
      <c r="N2657" s="100">
        <v>0</v>
      </c>
      <c r="O2657" s="98">
        <v>0</v>
      </c>
      <c r="P2657" s="101">
        <f t="shared" si="1976"/>
        <v>0</v>
      </c>
      <c r="Q2657" s="100">
        <v>0</v>
      </c>
      <c r="R2657" s="98">
        <v>0</v>
      </c>
      <c r="S2657" s="101">
        <f t="shared" si="1977"/>
        <v>0</v>
      </c>
      <c r="T2657" s="100">
        <v>0</v>
      </c>
      <c r="U2657" s="98">
        <v>0</v>
      </c>
      <c r="V2657" s="101">
        <f t="shared" si="1979"/>
        <v>0</v>
      </c>
      <c r="W2657" s="100">
        <v>0</v>
      </c>
      <c r="X2657" s="98">
        <v>0</v>
      </c>
      <c r="Y2657" s="147">
        <f t="shared" si="1978"/>
        <v>0</v>
      </c>
      <c r="Z2657" s="150"/>
    </row>
    <row r="2658" spans="2:26" s="35" customFormat="1" ht="17.100000000000001" customHeight="1">
      <c r="B2658" s="105"/>
      <c r="C2658" s="54"/>
      <c r="D2658" s="96"/>
      <c r="E2658" s="111"/>
      <c r="F2658" s="112"/>
      <c r="G2658" s="113"/>
      <c r="H2658" s="100">
        <v>0</v>
      </c>
      <c r="I2658" s="98">
        <v>0</v>
      </c>
      <c r="J2658" s="101">
        <f t="shared" si="1974"/>
        <v>0</v>
      </c>
      <c r="K2658" s="100">
        <v>0</v>
      </c>
      <c r="L2658" s="98">
        <v>0</v>
      </c>
      <c r="M2658" s="101">
        <f t="shared" si="1975"/>
        <v>0</v>
      </c>
      <c r="N2658" s="100">
        <v>0</v>
      </c>
      <c r="O2658" s="98">
        <v>0</v>
      </c>
      <c r="P2658" s="101">
        <f t="shared" si="1976"/>
        <v>0</v>
      </c>
      <c r="Q2658" s="100">
        <v>0</v>
      </c>
      <c r="R2658" s="98">
        <v>0</v>
      </c>
      <c r="S2658" s="101">
        <f t="shared" si="1977"/>
        <v>0</v>
      </c>
      <c r="T2658" s="100">
        <v>0</v>
      </c>
      <c r="U2658" s="98">
        <v>0</v>
      </c>
      <c r="V2658" s="101">
        <f t="shared" si="1979"/>
        <v>0</v>
      </c>
      <c r="W2658" s="100">
        <v>0</v>
      </c>
      <c r="X2658" s="98">
        <v>0</v>
      </c>
      <c r="Y2658" s="147">
        <f t="shared" si="1978"/>
        <v>0</v>
      </c>
      <c r="Z2658" s="150"/>
    </row>
    <row r="2659" spans="2:26" s="35" customFormat="1" ht="17.100000000000001" customHeight="1">
      <c r="B2659" s="105"/>
      <c r="C2659" s="54"/>
      <c r="D2659" s="96"/>
      <c r="E2659" s="111"/>
      <c r="F2659" s="112"/>
      <c r="G2659" s="113"/>
      <c r="H2659" s="100">
        <v>0</v>
      </c>
      <c r="I2659" s="98">
        <v>0</v>
      </c>
      <c r="J2659" s="101">
        <f t="shared" si="1974"/>
        <v>0</v>
      </c>
      <c r="K2659" s="100">
        <v>0</v>
      </c>
      <c r="L2659" s="98">
        <v>0</v>
      </c>
      <c r="M2659" s="101">
        <f t="shared" si="1975"/>
        <v>0</v>
      </c>
      <c r="N2659" s="100">
        <v>0</v>
      </c>
      <c r="O2659" s="98">
        <v>0</v>
      </c>
      <c r="P2659" s="101">
        <f t="shared" si="1976"/>
        <v>0</v>
      </c>
      <c r="Q2659" s="100">
        <v>0</v>
      </c>
      <c r="R2659" s="98">
        <v>0</v>
      </c>
      <c r="S2659" s="101">
        <f t="shared" si="1977"/>
        <v>0</v>
      </c>
      <c r="T2659" s="100">
        <v>0</v>
      </c>
      <c r="U2659" s="98">
        <v>0</v>
      </c>
      <c r="V2659" s="101">
        <f t="shared" si="1979"/>
        <v>0</v>
      </c>
      <c r="W2659" s="100">
        <v>0</v>
      </c>
      <c r="X2659" s="98">
        <v>0</v>
      </c>
      <c r="Y2659" s="147">
        <f t="shared" si="1978"/>
        <v>0</v>
      </c>
      <c r="Z2659" s="150"/>
    </row>
    <row r="2660" spans="2:26" s="126" customFormat="1" ht="17.100000000000001" customHeight="1">
      <c r="B2660" s="118"/>
      <c r="C2660" s="119"/>
      <c r="D2660" s="120"/>
      <c r="E2660" s="121"/>
      <c r="F2660" s="122"/>
      <c r="G2660" s="123"/>
      <c r="H2660" s="401" t="s">
        <v>201</v>
      </c>
      <c r="I2660" s="402"/>
      <c r="J2660" s="124">
        <f>SUM(J2653:J2659)</f>
        <v>0</v>
      </c>
      <c r="K2660" s="401" t="s">
        <v>201</v>
      </c>
      <c r="L2660" s="402"/>
      <c r="M2660" s="124">
        <f>SUM(M2653:M2659)</f>
        <v>0</v>
      </c>
      <c r="N2660" s="401" t="s">
        <v>201</v>
      </c>
      <c r="O2660" s="402"/>
      <c r="P2660" s="124">
        <f>SUM(P2653:P2659)</f>
        <v>0</v>
      </c>
      <c r="Q2660" s="401" t="s">
        <v>201</v>
      </c>
      <c r="R2660" s="402"/>
      <c r="S2660" s="124">
        <f>SUM(S2653:S2659)</f>
        <v>0</v>
      </c>
      <c r="T2660" s="401" t="s">
        <v>201</v>
      </c>
      <c r="U2660" s="402"/>
      <c r="V2660" s="124">
        <f>SUM(V2653:V2659)</f>
        <v>0</v>
      </c>
      <c r="W2660" s="401" t="s">
        <v>201</v>
      </c>
      <c r="X2660" s="402"/>
      <c r="Y2660" s="127">
        <f>SUM(Y2653:Y2659)</f>
        <v>0</v>
      </c>
      <c r="Z2660" s="151"/>
    </row>
    <row r="2661" spans="2:26" s="35" customFormat="1" ht="17.100000000000001" customHeight="1">
      <c r="B2661" s="105"/>
      <c r="C2661" s="54">
        <f>'2. Rekap Back Up Beton X'!C351</f>
        <v>33000</v>
      </c>
      <c r="D2661" s="96">
        <f>'2. Rekap Back Up Beton X'!D351</f>
        <v>33100</v>
      </c>
      <c r="E2661" s="111">
        <f>'2. Rekap Back Up Beton X'!E351</f>
        <v>3</v>
      </c>
      <c r="F2661" s="112">
        <f>(100/((D2661-C2661)*E2661))*((J2668*0.5)+(M2668*1)+(P2668*2)+(S2668*20)+(V2668*15)+(Y2668*1.5))</f>
        <v>0</v>
      </c>
      <c r="G2661" s="113" t="str">
        <f>IF(F2661&lt;=25,"B",IF(F2661&lt;=75,"S",IF(F2661&lt;=100,"RR","RB")))</f>
        <v>B</v>
      </c>
      <c r="H2661" s="100">
        <v>0</v>
      </c>
      <c r="I2661" s="98">
        <v>0</v>
      </c>
      <c r="J2661" s="101">
        <f t="shared" ref="J2661:J2667" si="1980">H2661*I2661</f>
        <v>0</v>
      </c>
      <c r="K2661" s="100">
        <v>0</v>
      </c>
      <c r="L2661" s="98">
        <v>0</v>
      </c>
      <c r="M2661" s="101">
        <f t="shared" ref="M2661:M2667" si="1981">K2661*L2661</f>
        <v>0</v>
      </c>
      <c r="N2661" s="100">
        <v>0</v>
      </c>
      <c r="O2661" s="98">
        <v>4</v>
      </c>
      <c r="P2661" s="101">
        <f t="shared" ref="P2661:P2667" si="1982">N2661*O2661</f>
        <v>0</v>
      </c>
      <c r="Q2661" s="100">
        <v>0</v>
      </c>
      <c r="R2661" s="98">
        <v>0</v>
      </c>
      <c r="S2661" s="101">
        <f t="shared" ref="S2661:S2667" si="1983">Q2661*R2661</f>
        <v>0</v>
      </c>
      <c r="T2661" s="100">
        <v>0</v>
      </c>
      <c r="U2661" s="98">
        <v>0</v>
      </c>
      <c r="V2661" s="101">
        <f>T2661*U2661</f>
        <v>0</v>
      </c>
      <c r="W2661" s="100">
        <v>0</v>
      </c>
      <c r="X2661" s="98">
        <v>0</v>
      </c>
      <c r="Y2661" s="147">
        <f t="shared" ref="Y2661:Y2667" si="1984">W2661*X2661</f>
        <v>0</v>
      </c>
      <c r="Z2661" s="150"/>
    </row>
    <row r="2662" spans="2:26" s="35" customFormat="1" ht="17.100000000000001" customHeight="1">
      <c r="B2662" s="105"/>
      <c r="C2662" s="54"/>
      <c r="D2662" s="96"/>
      <c r="E2662" s="111"/>
      <c r="F2662" s="112"/>
      <c r="G2662" s="113"/>
      <c r="H2662" s="100">
        <v>0</v>
      </c>
      <c r="I2662" s="98">
        <v>0</v>
      </c>
      <c r="J2662" s="101">
        <f t="shared" si="1980"/>
        <v>0</v>
      </c>
      <c r="K2662" s="100">
        <v>0</v>
      </c>
      <c r="L2662" s="98">
        <v>0</v>
      </c>
      <c r="M2662" s="101">
        <f t="shared" si="1981"/>
        <v>0</v>
      </c>
      <c r="N2662" s="100">
        <v>0</v>
      </c>
      <c r="O2662" s="98">
        <v>0</v>
      </c>
      <c r="P2662" s="101">
        <f t="shared" si="1982"/>
        <v>0</v>
      </c>
      <c r="Q2662" s="100">
        <v>0</v>
      </c>
      <c r="R2662" s="98">
        <v>0</v>
      </c>
      <c r="S2662" s="101">
        <f t="shared" si="1983"/>
        <v>0</v>
      </c>
      <c r="T2662" s="100">
        <v>0</v>
      </c>
      <c r="U2662" s="98">
        <v>0</v>
      </c>
      <c r="V2662" s="101">
        <f t="shared" ref="V2662:V2667" si="1985">T2662*U2662</f>
        <v>0</v>
      </c>
      <c r="W2662" s="100">
        <v>0</v>
      </c>
      <c r="X2662" s="98">
        <v>0</v>
      </c>
      <c r="Y2662" s="147">
        <f t="shared" si="1984"/>
        <v>0</v>
      </c>
      <c r="Z2662" s="150"/>
    </row>
    <row r="2663" spans="2:26" s="35" customFormat="1" ht="17.100000000000001" customHeight="1">
      <c r="B2663" s="105"/>
      <c r="C2663" s="54"/>
      <c r="D2663" s="96"/>
      <c r="E2663" s="111"/>
      <c r="F2663" s="112"/>
      <c r="G2663" s="113"/>
      <c r="H2663" s="100">
        <v>0</v>
      </c>
      <c r="I2663" s="98">
        <v>0</v>
      </c>
      <c r="J2663" s="101">
        <f t="shared" si="1980"/>
        <v>0</v>
      </c>
      <c r="K2663" s="100">
        <v>0</v>
      </c>
      <c r="L2663" s="98">
        <v>0</v>
      </c>
      <c r="M2663" s="101">
        <f t="shared" si="1981"/>
        <v>0</v>
      </c>
      <c r="N2663" s="100">
        <v>0</v>
      </c>
      <c r="O2663" s="98">
        <v>0</v>
      </c>
      <c r="P2663" s="101">
        <f t="shared" si="1982"/>
        <v>0</v>
      </c>
      <c r="Q2663" s="100">
        <v>0</v>
      </c>
      <c r="R2663" s="98">
        <v>0</v>
      </c>
      <c r="S2663" s="101">
        <f t="shared" si="1983"/>
        <v>0</v>
      </c>
      <c r="T2663" s="100">
        <v>0</v>
      </c>
      <c r="U2663" s="98">
        <v>0</v>
      </c>
      <c r="V2663" s="101">
        <f t="shared" si="1985"/>
        <v>0</v>
      </c>
      <c r="W2663" s="100">
        <v>0</v>
      </c>
      <c r="X2663" s="98">
        <v>0</v>
      </c>
      <c r="Y2663" s="147">
        <f t="shared" si="1984"/>
        <v>0</v>
      </c>
      <c r="Z2663" s="150"/>
    </row>
    <row r="2664" spans="2:26" s="35" customFormat="1" ht="17.100000000000001" customHeight="1">
      <c r="B2664" s="105"/>
      <c r="C2664" s="54"/>
      <c r="D2664" s="96"/>
      <c r="E2664" s="111"/>
      <c r="F2664" s="112"/>
      <c r="G2664" s="113"/>
      <c r="H2664" s="100">
        <v>0</v>
      </c>
      <c r="I2664" s="98">
        <v>0</v>
      </c>
      <c r="J2664" s="101">
        <f t="shared" si="1980"/>
        <v>0</v>
      </c>
      <c r="K2664" s="100">
        <v>0</v>
      </c>
      <c r="L2664" s="98">
        <v>0</v>
      </c>
      <c r="M2664" s="101">
        <f t="shared" si="1981"/>
        <v>0</v>
      </c>
      <c r="N2664" s="100">
        <v>0</v>
      </c>
      <c r="O2664" s="98">
        <v>0</v>
      </c>
      <c r="P2664" s="101">
        <f t="shared" si="1982"/>
        <v>0</v>
      </c>
      <c r="Q2664" s="100">
        <v>0</v>
      </c>
      <c r="R2664" s="98">
        <v>0</v>
      </c>
      <c r="S2664" s="101">
        <f t="shared" si="1983"/>
        <v>0</v>
      </c>
      <c r="T2664" s="100">
        <v>0</v>
      </c>
      <c r="U2664" s="98">
        <v>0</v>
      </c>
      <c r="V2664" s="101">
        <f t="shared" si="1985"/>
        <v>0</v>
      </c>
      <c r="W2664" s="100">
        <v>0</v>
      </c>
      <c r="X2664" s="98">
        <v>0</v>
      </c>
      <c r="Y2664" s="147">
        <f t="shared" si="1984"/>
        <v>0</v>
      </c>
      <c r="Z2664" s="150"/>
    </row>
    <row r="2665" spans="2:26" s="35" customFormat="1" ht="17.100000000000001" customHeight="1">
      <c r="B2665" s="105"/>
      <c r="C2665" s="54"/>
      <c r="D2665" s="96"/>
      <c r="E2665" s="111"/>
      <c r="F2665" s="112"/>
      <c r="G2665" s="113"/>
      <c r="H2665" s="100">
        <v>0</v>
      </c>
      <c r="I2665" s="98">
        <v>0</v>
      </c>
      <c r="J2665" s="101">
        <f t="shared" si="1980"/>
        <v>0</v>
      </c>
      <c r="K2665" s="100">
        <v>0</v>
      </c>
      <c r="L2665" s="98">
        <v>0</v>
      </c>
      <c r="M2665" s="101">
        <f t="shared" si="1981"/>
        <v>0</v>
      </c>
      <c r="N2665" s="100">
        <v>0</v>
      </c>
      <c r="O2665" s="98">
        <v>0</v>
      </c>
      <c r="P2665" s="101">
        <f t="shared" si="1982"/>
        <v>0</v>
      </c>
      <c r="Q2665" s="100">
        <v>0</v>
      </c>
      <c r="R2665" s="98">
        <v>0</v>
      </c>
      <c r="S2665" s="101">
        <f t="shared" si="1983"/>
        <v>0</v>
      </c>
      <c r="T2665" s="100">
        <v>0</v>
      </c>
      <c r="U2665" s="98">
        <v>0</v>
      </c>
      <c r="V2665" s="101">
        <f t="shared" si="1985"/>
        <v>0</v>
      </c>
      <c r="W2665" s="100">
        <v>0</v>
      </c>
      <c r="X2665" s="98">
        <v>0</v>
      </c>
      <c r="Y2665" s="147">
        <f t="shared" si="1984"/>
        <v>0</v>
      </c>
      <c r="Z2665" s="150"/>
    </row>
    <row r="2666" spans="2:26" s="35" customFormat="1" ht="17.100000000000001" customHeight="1">
      <c r="B2666" s="105"/>
      <c r="C2666" s="54"/>
      <c r="D2666" s="96"/>
      <c r="E2666" s="111"/>
      <c r="F2666" s="112"/>
      <c r="G2666" s="113"/>
      <c r="H2666" s="100">
        <v>0</v>
      </c>
      <c r="I2666" s="98">
        <v>0</v>
      </c>
      <c r="J2666" s="101">
        <f t="shared" si="1980"/>
        <v>0</v>
      </c>
      <c r="K2666" s="100">
        <v>0</v>
      </c>
      <c r="L2666" s="98">
        <v>0</v>
      </c>
      <c r="M2666" s="101">
        <f t="shared" si="1981"/>
        <v>0</v>
      </c>
      <c r="N2666" s="100">
        <v>0</v>
      </c>
      <c r="O2666" s="98">
        <v>0</v>
      </c>
      <c r="P2666" s="101">
        <f t="shared" si="1982"/>
        <v>0</v>
      </c>
      <c r="Q2666" s="100">
        <v>0</v>
      </c>
      <c r="R2666" s="98">
        <v>0</v>
      </c>
      <c r="S2666" s="101">
        <f t="shared" si="1983"/>
        <v>0</v>
      </c>
      <c r="T2666" s="100">
        <v>0</v>
      </c>
      <c r="U2666" s="98">
        <v>0</v>
      </c>
      <c r="V2666" s="101">
        <f t="shared" si="1985"/>
        <v>0</v>
      </c>
      <c r="W2666" s="100">
        <v>0</v>
      </c>
      <c r="X2666" s="98">
        <v>0</v>
      </c>
      <c r="Y2666" s="147">
        <f t="shared" si="1984"/>
        <v>0</v>
      </c>
      <c r="Z2666" s="150"/>
    </row>
    <row r="2667" spans="2:26" s="35" customFormat="1" ht="17.100000000000001" customHeight="1">
      <c r="B2667" s="105"/>
      <c r="C2667" s="54"/>
      <c r="D2667" s="96"/>
      <c r="E2667" s="111"/>
      <c r="F2667" s="112"/>
      <c r="G2667" s="113"/>
      <c r="H2667" s="100">
        <v>0</v>
      </c>
      <c r="I2667" s="98">
        <v>0</v>
      </c>
      <c r="J2667" s="101">
        <f t="shared" si="1980"/>
        <v>0</v>
      </c>
      <c r="K2667" s="100">
        <v>0</v>
      </c>
      <c r="L2667" s="98">
        <v>0</v>
      </c>
      <c r="M2667" s="101">
        <f t="shared" si="1981"/>
        <v>0</v>
      </c>
      <c r="N2667" s="100">
        <v>0</v>
      </c>
      <c r="O2667" s="98">
        <v>0</v>
      </c>
      <c r="P2667" s="101">
        <f t="shared" si="1982"/>
        <v>0</v>
      </c>
      <c r="Q2667" s="100">
        <v>0</v>
      </c>
      <c r="R2667" s="98">
        <v>0</v>
      </c>
      <c r="S2667" s="101">
        <f t="shared" si="1983"/>
        <v>0</v>
      </c>
      <c r="T2667" s="100">
        <v>0</v>
      </c>
      <c r="U2667" s="98">
        <v>0</v>
      </c>
      <c r="V2667" s="101">
        <f t="shared" si="1985"/>
        <v>0</v>
      </c>
      <c r="W2667" s="100">
        <v>0</v>
      </c>
      <c r="X2667" s="98">
        <v>0</v>
      </c>
      <c r="Y2667" s="147">
        <f t="shared" si="1984"/>
        <v>0</v>
      </c>
      <c r="Z2667" s="150"/>
    </row>
    <row r="2668" spans="2:26" s="126" customFormat="1" ht="17.100000000000001" customHeight="1">
      <c r="B2668" s="118"/>
      <c r="C2668" s="119"/>
      <c r="D2668" s="120"/>
      <c r="E2668" s="121"/>
      <c r="F2668" s="122"/>
      <c r="G2668" s="123"/>
      <c r="H2668" s="401" t="s">
        <v>201</v>
      </c>
      <c r="I2668" s="402"/>
      <c r="J2668" s="124">
        <f>SUM(J2661:J2667)</f>
        <v>0</v>
      </c>
      <c r="K2668" s="401" t="s">
        <v>201</v>
      </c>
      <c r="L2668" s="402"/>
      <c r="M2668" s="124">
        <f>SUM(M2661:M2667)</f>
        <v>0</v>
      </c>
      <c r="N2668" s="401" t="s">
        <v>201</v>
      </c>
      <c r="O2668" s="402"/>
      <c r="P2668" s="124">
        <f>SUM(P2661:P2667)</f>
        <v>0</v>
      </c>
      <c r="Q2668" s="401" t="s">
        <v>201</v>
      </c>
      <c r="R2668" s="402"/>
      <c r="S2668" s="124">
        <f>SUM(S2661:S2667)</f>
        <v>0</v>
      </c>
      <c r="T2668" s="401" t="s">
        <v>201</v>
      </c>
      <c r="U2668" s="402"/>
      <c r="V2668" s="124">
        <f>SUM(V2661:V2667)</f>
        <v>0</v>
      </c>
      <c r="W2668" s="401" t="s">
        <v>201</v>
      </c>
      <c r="X2668" s="402"/>
      <c r="Y2668" s="127">
        <f>SUM(Y2661:Y2667)</f>
        <v>0</v>
      </c>
      <c r="Z2668" s="151"/>
    </row>
    <row r="2669" spans="2:26" s="35" customFormat="1" ht="17.100000000000001" customHeight="1">
      <c r="B2669" s="105"/>
      <c r="C2669" s="54">
        <f>'2. Rekap Back Up Beton X'!C352</f>
        <v>33100</v>
      </c>
      <c r="D2669" s="96">
        <f>'2. Rekap Back Up Beton X'!D352</f>
        <v>33200</v>
      </c>
      <c r="E2669" s="111">
        <f>'2. Rekap Back Up Beton X'!E352</f>
        <v>3</v>
      </c>
      <c r="F2669" s="112">
        <f>(100/((D2669-C2669)*E2669))*((J2676*0.5)+(M2676*1)+(P2676*2)+(S2676*20)+(V2676*15)+(Y2676*1.5))</f>
        <v>0</v>
      </c>
      <c r="G2669" s="113" t="str">
        <f>IF(F2669&lt;=25,"B",IF(F2669&lt;=75,"S",IF(F2669&lt;=100,"RR","RB")))</f>
        <v>B</v>
      </c>
      <c r="H2669" s="100">
        <v>0</v>
      </c>
      <c r="I2669" s="98">
        <v>0</v>
      </c>
      <c r="J2669" s="101">
        <f t="shared" ref="J2669:J2675" si="1986">H2669*I2669</f>
        <v>0</v>
      </c>
      <c r="K2669" s="100">
        <v>0</v>
      </c>
      <c r="L2669" s="98">
        <v>0</v>
      </c>
      <c r="M2669" s="101">
        <f t="shared" ref="M2669:M2675" si="1987">K2669*L2669</f>
        <v>0</v>
      </c>
      <c r="N2669" s="100">
        <v>0</v>
      </c>
      <c r="O2669" s="98">
        <v>4</v>
      </c>
      <c r="P2669" s="101">
        <f t="shared" ref="P2669:P2675" si="1988">N2669*O2669</f>
        <v>0</v>
      </c>
      <c r="Q2669" s="100">
        <v>0</v>
      </c>
      <c r="R2669" s="98">
        <v>0</v>
      </c>
      <c r="S2669" s="101">
        <f t="shared" ref="S2669:S2675" si="1989">Q2669*R2669</f>
        <v>0</v>
      </c>
      <c r="T2669" s="100">
        <v>0</v>
      </c>
      <c r="U2669" s="98">
        <v>0</v>
      </c>
      <c r="V2669" s="101">
        <f>T2669*U2669</f>
        <v>0</v>
      </c>
      <c r="W2669" s="100">
        <v>0</v>
      </c>
      <c r="X2669" s="98">
        <v>0</v>
      </c>
      <c r="Y2669" s="147">
        <f t="shared" ref="Y2669:Y2675" si="1990">W2669*X2669</f>
        <v>0</v>
      </c>
      <c r="Z2669" s="150"/>
    </row>
    <row r="2670" spans="2:26" s="35" customFormat="1" ht="17.100000000000001" customHeight="1">
      <c r="B2670" s="105"/>
      <c r="C2670" s="54"/>
      <c r="D2670" s="96"/>
      <c r="E2670" s="111"/>
      <c r="F2670" s="112"/>
      <c r="G2670" s="113"/>
      <c r="H2670" s="100">
        <v>0</v>
      </c>
      <c r="I2670" s="98">
        <v>0</v>
      </c>
      <c r="J2670" s="101">
        <f t="shared" si="1986"/>
        <v>0</v>
      </c>
      <c r="K2670" s="100">
        <v>0</v>
      </c>
      <c r="L2670" s="98">
        <v>0</v>
      </c>
      <c r="M2670" s="101">
        <f t="shared" si="1987"/>
        <v>0</v>
      </c>
      <c r="N2670" s="100">
        <v>0</v>
      </c>
      <c r="O2670" s="98">
        <v>0</v>
      </c>
      <c r="P2670" s="101">
        <f t="shared" si="1988"/>
        <v>0</v>
      </c>
      <c r="Q2670" s="100">
        <v>0</v>
      </c>
      <c r="R2670" s="98">
        <v>0</v>
      </c>
      <c r="S2670" s="101">
        <f t="shared" si="1989"/>
        <v>0</v>
      </c>
      <c r="T2670" s="100">
        <v>0</v>
      </c>
      <c r="U2670" s="98">
        <v>0</v>
      </c>
      <c r="V2670" s="101">
        <f t="shared" ref="V2670:V2675" si="1991">T2670*U2670</f>
        <v>0</v>
      </c>
      <c r="W2670" s="100">
        <v>0</v>
      </c>
      <c r="X2670" s="98">
        <v>0</v>
      </c>
      <c r="Y2670" s="147">
        <f t="shared" si="1990"/>
        <v>0</v>
      </c>
      <c r="Z2670" s="150"/>
    </row>
    <row r="2671" spans="2:26" s="35" customFormat="1" ht="17.100000000000001" customHeight="1">
      <c r="B2671" s="105"/>
      <c r="C2671" s="54"/>
      <c r="D2671" s="96"/>
      <c r="E2671" s="111"/>
      <c r="F2671" s="112"/>
      <c r="G2671" s="113"/>
      <c r="H2671" s="100">
        <v>0</v>
      </c>
      <c r="I2671" s="98">
        <v>0</v>
      </c>
      <c r="J2671" s="101">
        <f t="shared" si="1986"/>
        <v>0</v>
      </c>
      <c r="K2671" s="100">
        <v>0</v>
      </c>
      <c r="L2671" s="98">
        <v>0</v>
      </c>
      <c r="M2671" s="101">
        <f t="shared" si="1987"/>
        <v>0</v>
      </c>
      <c r="N2671" s="100">
        <v>0</v>
      </c>
      <c r="O2671" s="98">
        <v>0</v>
      </c>
      <c r="P2671" s="101">
        <f t="shared" si="1988"/>
        <v>0</v>
      </c>
      <c r="Q2671" s="100">
        <v>0</v>
      </c>
      <c r="R2671" s="98">
        <v>0</v>
      </c>
      <c r="S2671" s="101">
        <f t="shared" si="1989"/>
        <v>0</v>
      </c>
      <c r="T2671" s="100">
        <v>0</v>
      </c>
      <c r="U2671" s="98">
        <v>0</v>
      </c>
      <c r="V2671" s="101">
        <f t="shared" si="1991"/>
        <v>0</v>
      </c>
      <c r="W2671" s="100">
        <v>0</v>
      </c>
      <c r="X2671" s="98">
        <v>0</v>
      </c>
      <c r="Y2671" s="147">
        <f t="shared" si="1990"/>
        <v>0</v>
      </c>
      <c r="Z2671" s="150"/>
    </row>
    <row r="2672" spans="2:26" s="35" customFormat="1" ht="17.100000000000001" customHeight="1">
      <c r="B2672" s="105"/>
      <c r="C2672" s="54"/>
      <c r="D2672" s="96"/>
      <c r="E2672" s="111"/>
      <c r="F2672" s="112"/>
      <c r="G2672" s="113"/>
      <c r="H2672" s="100">
        <v>0</v>
      </c>
      <c r="I2672" s="98">
        <v>0</v>
      </c>
      <c r="J2672" s="101">
        <f t="shared" si="1986"/>
        <v>0</v>
      </c>
      <c r="K2672" s="100">
        <v>0</v>
      </c>
      <c r="L2672" s="98">
        <v>0</v>
      </c>
      <c r="M2672" s="101">
        <f t="shared" si="1987"/>
        <v>0</v>
      </c>
      <c r="N2672" s="100">
        <v>0</v>
      </c>
      <c r="O2672" s="98">
        <v>0</v>
      </c>
      <c r="P2672" s="101">
        <f t="shared" si="1988"/>
        <v>0</v>
      </c>
      <c r="Q2672" s="100">
        <v>0</v>
      </c>
      <c r="R2672" s="98">
        <v>0</v>
      </c>
      <c r="S2672" s="101">
        <f t="shared" si="1989"/>
        <v>0</v>
      </c>
      <c r="T2672" s="100">
        <v>0</v>
      </c>
      <c r="U2672" s="98">
        <v>0</v>
      </c>
      <c r="V2672" s="101">
        <f t="shared" si="1991"/>
        <v>0</v>
      </c>
      <c r="W2672" s="100">
        <v>0</v>
      </c>
      <c r="X2672" s="98">
        <v>0</v>
      </c>
      <c r="Y2672" s="147">
        <f t="shared" si="1990"/>
        <v>0</v>
      </c>
      <c r="Z2672" s="150"/>
    </row>
    <row r="2673" spans="2:26" s="35" customFormat="1" ht="17.100000000000001" customHeight="1">
      <c r="B2673" s="105"/>
      <c r="C2673" s="54"/>
      <c r="D2673" s="96"/>
      <c r="E2673" s="111"/>
      <c r="F2673" s="112"/>
      <c r="G2673" s="113"/>
      <c r="H2673" s="100">
        <v>0</v>
      </c>
      <c r="I2673" s="98">
        <v>0</v>
      </c>
      <c r="J2673" s="101">
        <f t="shared" si="1986"/>
        <v>0</v>
      </c>
      <c r="K2673" s="100">
        <v>0</v>
      </c>
      <c r="L2673" s="98">
        <v>0</v>
      </c>
      <c r="M2673" s="101">
        <f t="shared" si="1987"/>
        <v>0</v>
      </c>
      <c r="N2673" s="100">
        <v>0</v>
      </c>
      <c r="O2673" s="98">
        <v>0</v>
      </c>
      <c r="P2673" s="101">
        <f t="shared" si="1988"/>
        <v>0</v>
      </c>
      <c r="Q2673" s="100">
        <v>0</v>
      </c>
      <c r="R2673" s="98">
        <v>0</v>
      </c>
      <c r="S2673" s="101">
        <f t="shared" si="1989"/>
        <v>0</v>
      </c>
      <c r="T2673" s="100">
        <v>0</v>
      </c>
      <c r="U2673" s="98">
        <v>0</v>
      </c>
      <c r="V2673" s="101">
        <f t="shared" si="1991"/>
        <v>0</v>
      </c>
      <c r="W2673" s="100">
        <v>0</v>
      </c>
      <c r="X2673" s="98">
        <v>0</v>
      </c>
      <c r="Y2673" s="147">
        <f t="shared" si="1990"/>
        <v>0</v>
      </c>
      <c r="Z2673" s="150"/>
    </row>
    <row r="2674" spans="2:26" s="35" customFormat="1" ht="17.100000000000001" customHeight="1">
      <c r="B2674" s="105"/>
      <c r="C2674" s="54"/>
      <c r="D2674" s="96"/>
      <c r="E2674" s="111"/>
      <c r="F2674" s="112"/>
      <c r="G2674" s="113"/>
      <c r="H2674" s="100">
        <v>0</v>
      </c>
      <c r="I2674" s="98">
        <v>0</v>
      </c>
      <c r="J2674" s="101">
        <f t="shared" si="1986"/>
        <v>0</v>
      </c>
      <c r="K2674" s="100">
        <v>0</v>
      </c>
      <c r="L2674" s="98">
        <v>0</v>
      </c>
      <c r="M2674" s="101">
        <f t="shared" si="1987"/>
        <v>0</v>
      </c>
      <c r="N2674" s="100">
        <v>0</v>
      </c>
      <c r="O2674" s="98">
        <v>0</v>
      </c>
      <c r="P2674" s="101">
        <f t="shared" si="1988"/>
        <v>0</v>
      </c>
      <c r="Q2674" s="100">
        <v>0</v>
      </c>
      <c r="R2674" s="98">
        <v>0</v>
      </c>
      <c r="S2674" s="101">
        <f t="shared" si="1989"/>
        <v>0</v>
      </c>
      <c r="T2674" s="100">
        <v>0</v>
      </c>
      <c r="U2674" s="98">
        <v>0</v>
      </c>
      <c r="V2674" s="101">
        <f t="shared" si="1991"/>
        <v>0</v>
      </c>
      <c r="W2674" s="100">
        <v>0</v>
      </c>
      <c r="X2674" s="98">
        <v>0</v>
      </c>
      <c r="Y2674" s="147">
        <f t="shared" si="1990"/>
        <v>0</v>
      </c>
      <c r="Z2674" s="150"/>
    </row>
    <row r="2675" spans="2:26" s="35" customFormat="1" ht="17.100000000000001" customHeight="1">
      <c r="B2675" s="105"/>
      <c r="C2675" s="54"/>
      <c r="D2675" s="96"/>
      <c r="E2675" s="111"/>
      <c r="F2675" s="112"/>
      <c r="G2675" s="113"/>
      <c r="H2675" s="100">
        <v>0</v>
      </c>
      <c r="I2675" s="98">
        <v>0</v>
      </c>
      <c r="J2675" s="101">
        <f t="shared" si="1986"/>
        <v>0</v>
      </c>
      <c r="K2675" s="100">
        <v>0</v>
      </c>
      <c r="L2675" s="98">
        <v>0</v>
      </c>
      <c r="M2675" s="101">
        <f t="shared" si="1987"/>
        <v>0</v>
      </c>
      <c r="N2675" s="100">
        <v>0</v>
      </c>
      <c r="O2675" s="98">
        <v>0</v>
      </c>
      <c r="P2675" s="101">
        <f t="shared" si="1988"/>
        <v>0</v>
      </c>
      <c r="Q2675" s="100">
        <v>0</v>
      </c>
      <c r="R2675" s="98">
        <v>0</v>
      </c>
      <c r="S2675" s="101">
        <f t="shared" si="1989"/>
        <v>0</v>
      </c>
      <c r="T2675" s="100">
        <v>0</v>
      </c>
      <c r="U2675" s="98">
        <v>0</v>
      </c>
      <c r="V2675" s="101">
        <f t="shared" si="1991"/>
        <v>0</v>
      </c>
      <c r="W2675" s="100">
        <v>0</v>
      </c>
      <c r="X2675" s="98">
        <v>0</v>
      </c>
      <c r="Y2675" s="147">
        <f t="shared" si="1990"/>
        <v>0</v>
      </c>
      <c r="Z2675" s="150"/>
    </row>
    <row r="2676" spans="2:26" s="126" customFormat="1" ht="17.100000000000001" customHeight="1">
      <c r="B2676" s="118"/>
      <c r="C2676" s="119"/>
      <c r="D2676" s="120"/>
      <c r="E2676" s="121"/>
      <c r="F2676" s="122"/>
      <c r="G2676" s="123"/>
      <c r="H2676" s="401" t="s">
        <v>201</v>
      </c>
      <c r="I2676" s="402"/>
      <c r="J2676" s="124">
        <f>SUM(J2669:J2675)</f>
        <v>0</v>
      </c>
      <c r="K2676" s="401" t="s">
        <v>201</v>
      </c>
      <c r="L2676" s="402"/>
      <c r="M2676" s="124">
        <f>SUM(M2669:M2675)</f>
        <v>0</v>
      </c>
      <c r="N2676" s="401" t="s">
        <v>201</v>
      </c>
      <c r="O2676" s="402"/>
      <c r="P2676" s="124">
        <f>SUM(P2669:P2675)</f>
        <v>0</v>
      </c>
      <c r="Q2676" s="401" t="s">
        <v>201</v>
      </c>
      <c r="R2676" s="402"/>
      <c r="S2676" s="124">
        <f>SUM(S2669:S2675)</f>
        <v>0</v>
      </c>
      <c r="T2676" s="401" t="s">
        <v>201</v>
      </c>
      <c r="U2676" s="402"/>
      <c r="V2676" s="124">
        <f>SUM(V2669:V2675)</f>
        <v>0</v>
      </c>
      <c r="W2676" s="401" t="s">
        <v>201</v>
      </c>
      <c r="X2676" s="402"/>
      <c r="Y2676" s="127">
        <f>SUM(Y2669:Y2675)</f>
        <v>0</v>
      </c>
      <c r="Z2676" s="151"/>
    </row>
    <row r="2677" spans="2:26" s="35" customFormat="1" ht="17.100000000000001" customHeight="1">
      <c r="B2677" s="105"/>
      <c r="C2677" s="54">
        <f>'2. Rekap Back Up Beton X'!C353</f>
        <v>33200</v>
      </c>
      <c r="D2677" s="96">
        <f>'2. Rekap Back Up Beton X'!D353</f>
        <v>33300</v>
      </c>
      <c r="E2677" s="111">
        <f>'2. Rekap Back Up Beton X'!E353</f>
        <v>3</v>
      </c>
      <c r="F2677" s="112">
        <f>(100/((D2677-C2677)*E2677))*((J2684*0.5)+(M2684*1)+(P2684*2)+(S2684*20)+(V2684*15)+(Y2684*1.5))</f>
        <v>0</v>
      </c>
      <c r="G2677" s="113" t="str">
        <f>IF(F2677&lt;=25,"B",IF(F2677&lt;=75,"S",IF(F2677&lt;=100,"RR","RB")))</f>
        <v>B</v>
      </c>
      <c r="H2677" s="100">
        <v>0</v>
      </c>
      <c r="I2677" s="98">
        <v>0</v>
      </c>
      <c r="J2677" s="101">
        <f t="shared" ref="J2677:J2683" si="1992">H2677*I2677</f>
        <v>0</v>
      </c>
      <c r="K2677" s="100">
        <v>0</v>
      </c>
      <c r="L2677" s="98">
        <v>0</v>
      </c>
      <c r="M2677" s="101">
        <f t="shared" ref="M2677:M2683" si="1993">K2677*L2677</f>
        <v>0</v>
      </c>
      <c r="N2677" s="100">
        <v>0</v>
      </c>
      <c r="O2677" s="98">
        <v>4</v>
      </c>
      <c r="P2677" s="101">
        <f t="shared" ref="P2677:P2683" si="1994">N2677*O2677</f>
        <v>0</v>
      </c>
      <c r="Q2677" s="100">
        <v>0</v>
      </c>
      <c r="R2677" s="98">
        <v>0</v>
      </c>
      <c r="S2677" s="101">
        <f t="shared" ref="S2677:S2683" si="1995">Q2677*R2677</f>
        <v>0</v>
      </c>
      <c r="T2677" s="100">
        <v>0</v>
      </c>
      <c r="U2677" s="98">
        <v>0</v>
      </c>
      <c r="V2677" s="101">
        <f>T2677*U2677</f>
        <v>0</v>
      </c>
      <c r="W2677" s="100">
        <v>0</v>
      </c>
      <c r="X2677" s="98">
        <v>0</v>
      </c>
      <c r="Y2677" s="147">
        <f t="shared" ref="Y2677:Y2683" si="1996">W2677*X2677</f>
        <v>0</v>
      </c>
      <c r="Z2677" s="150"/>
    </row>
    <row r="2678" spans="2:26" s="35" customFormat="1" ht="17.100000000000001" customHeight="1">
      <c r="B2678" s="105"/>
      <c r="C2678" s="54"/>
      <c r="D2678" s="96"/>
      <c r="E2678" s="111"/>
      <c r="F2678" s="112"/>
      <c r="G2678" s="113"/>
      <c r="H2678" s="100">
        <v>0</v>
      </c>
      <c r="I2678" s="98">
        <v>0</v>
      </c>
      <c r="J2678" s="101">
        <f t="shared" si="1992"/>
        <v>0</v>
      </c>
      <c r="K2678" s="100">
        <v>0</v>
      </c>
      <c r="L2678" s="98">
        <v>0</v>
      </c>
      <c r="M2678" s="101">
        <f t="shared" si="1993"/>
        <v>0</v>
      </c>
      <c r="N2678" s="100">
        <v>0</v>
      </c>
      <c r="O2678" s="98">
        <v>0</v>
      </c>
      <c r="P2678" s="101">
        <f t="shared" si="1994"/>
        <v>0</v>
      </c>
      <c r="Q2678" s="100">
        <v>0</v>
      </c>
      <c r="R2678" s="98">
        <v>0</v>
      </c>
      <c r="S2678" s="101">
        <f t="shared" si="1995"/>
        <v>0</v>
      </c>
      <c r="T2678" s="100">
        <v>0</v>
      </c>
      <c r="U2678" s="98">
        <v>0</v>
      </c>
      <c r="V2678" s="101">
        <f t="shared" ref="V2678:V2683" si="1997">T2678*U2678</f>
        <v>0</v>
      </c>
      <c r="W2678" s="100">
        <v>0</v>
      </c>
      <c r="X2678" s="98">
        <v>0</v>
      </c>
      <c r="Y2678" s="147">
        <f t="shared" si="1996"/>
        <v>0</v>
      </c>
      <c r="Z2678" s="150"/>
    </row>
    <row r="2679" spans="2:26" s="35" customFormat="1" ht="17.100000000000001" customHeight="1">
      <c r="B2679" s="105"/>
      <c r="C2679" s="54"/>
      <c r="D2679" s="96"/>
      <c r="E2679" s="111"/>
      <c r="F2679" s="112"/>
      <c r="G2679" s="113"/>
      <c r="H2679" s="100">
        <v>0</v>
      </c>
      <c r="I2679" s="98">
        <v>0</v>
      </c>
      <c r="J2679" s="101">
        <f t="shared" si="1992"/>
        <v>0</v>
      </c>
      <c r="K2679" s="100">
        <v>0</v>
      </c>
      <c r="L2679" s="98">
        <v>0</v>
      </c>
      <c r="M2679" s="101">
        <f t="shared" si="1993"/>
        <v>0</v>
      </c>
      <c r="N2679" s="100">
        <v>0</v>
      </c>
      <c r="O2679" s="98">
        <v>0</v>
      </c>
      <c r="P2679" s="101">
        <f t="shared" si="1994"/>
        <v>0</v>
      </c>
      <c r="Q2679" s="100">
        <v>0</v>
      </c>
      <c r="R2679" s="98">
        <v>0</v>
      </c>
      <c r="S2679" s="101">
        <f t="shared" si="1995"/>
        <v>0</v>
      </c>
      <c r="T2679" s="100">
        <v>0</v>
      </c>
      <c r="U2679" s="98">
        <v>0</v>
      </c>
      <c r="V2679" s="101">
        <f t="shared" si="1997"/>
        <v>0</v>
      </c>
      <c r="W2679" s="100">
        <v>0</v>
      </c>
      <c r="X2679" s="98">
        <v>0</v>
      </c>
      <c r="Y2679" s="147">
        <f t="shared" si="1996"/>
        <v>0</v>
      </c>
      <c r="Z2679" s="150"/>
    </row>
    <row r="2680" spans="2:26" s="35" customFormat="1" ht="17.100000000000001" customHeight="1">
      <c r="B2680" s="105"/>
      <c r="C2680" s="54"/>
      <c r="D2680" s="96"/>
      <c r="E2680" s="111"/>
      <c r="F2680" s="112"/>
      <c r="G2680" s="113"/>
      <c r="H2680" s="100">
        <v>0</v>
      </c>
      <c r="I2680" s="98">
        <v>0</v>
      </c>
      <c r="J2680" s="101">
        <f t="shared" si="1992"/>
        <v>0</v>
      </c>
      <c r="K2680" s="100">
        <v>0</v>
      </c>
      <c r="L2680" s="98">
        <v>0</v>
      </c>
      <c r="M2680" s="101">
        <f t="shared" si="1993"/>
        <v>0</v>
      </c>
      <c r="N2680" s="100">
        <v>0</v>
      </c>
      <c r="O2680" s="98">
        <v>0</v>
      </c>
      <c r="P2680" s="101">
        <f t="shared" si="1994"/>
        <v>0</v>
      </c>
      <c r="Q2680" s="100">
        <v>0</v>
      </c>
      <c r="R2680" s="98">
        <v>0</v>
      </c>
      <c r="S2680" s="101">
        <f t="shared" si="1995"/>
        <v>0</v>
      </c>
      <c r="T2680" s="100">
        <v>0</v>
      </c>
      <c r="U2680" s="98">
        <v>0</v>
      </c>
      <c r="V2680" s="101">
        <f t="shared" si="1997"/>
        <v>0</v>
      </c>
      <c r="W2680" s="100">
        <v>0</v>
      </c>
      <c r="X2680" s="98">
        <v>0</v>
      </c>
      <c r="Y2680" s="147">
        <f t="shared" si="1996"/>
        <v>0</v>
      </c>
      <c r="Z2680" s="150"/>
    </row>
    <row r="2681" spans="2:26" s="35" customFormat="1" ht="17.100000000000001" customHeight="1">
      <c r="B2681" s="105"/>
      <c r="C2681" s="54"/>
      <c r="D2681" s="96"/>
      <c r="E2681" s="111"/>
      <c r="F2681" s="112"/>
      <c r="G2681" s="113"/>
      <c r="H2681" s="100">
        <v>0</v>
      </c>
      <c r="I2681" s="98">
        <v>0</v>
      </c>
      <c r="J2681" s="101">
        <f t="shared" si="1992"/>
        <v>0</v>
      </c>
      <c r="K2681" s="100">
        <v>0</v>
      </c>
      <c r="L2681" s="98">
        <v>0</v>
      </c>
      <c r="M2681" s="101">
        <f t="shared" si="1993"/>
        <v>0</v>
      </c>
      <c r="N2681" s="100">
        <v>0</v>
      </c>
      <c r="O2681" s="98">
        <v>0</v>
      </c>
      <c r="P2681" s="101">
        <f t="shared" si="1994"/>
        <v>0</v>
      </c>
      <c r="Q2681" s="100">
        <v>0</v>
      </c>
      <c r="R2681" s="98">
        <v>0</v>
      </c>
      <c r="S2681" s="101">
        <f t="shared" si="1995"/>
        <v>0</v>
      </c>
      <c r="T2681" s="100">
        <v>0</v>
      </c>
      <c r="U2681" s="98">
        <v>0</v>
      </c>
      <c r="V2681" s="101">
        <f t="shared" si="1997"/>
        <v>0</v>
      </c>
      <c r="W2681" s="100">
        <v>0</v>
      </c>
      <c r="X2681" s="98">
        <v>0</v>
      </c>
      <c r="Y2681" s="147">
        <f t="shared" si="1996"/>
        <v>0</v>
      </c>
      <c r="Z2681" s="150"/>
    </row>
    <row r="2682" spans="2:26" s="35" customFormat="1" ht="17.100000000000001" customHeight="1">
      <c r="B2682" s="105"/>
      <c r="C2682" s="54"/>
      <c r="D2682" s="96"/>
      <c r="E2682" s="111"/>
      <c r="F2682" s="112"/>
      <c r="G2682" s="113"/>
      <c r="H2682" s="100">
        <v>0</v>
      </c>
      <c r="I2682" s="98">
        <v>0</v>
      </c>
      <c r="J2682" s="101">
        <f t="shared" si="1992"/>
        <v>0</v>
      </c>
      <c r="K2682" s="100">
        <v>0</v>
      </c>
      <c r="L2682" s="98">
        <v>0</v>
      </c>
      <c r="M2682" s="101">
        <f t="shared" si="1993"/>
        <v>0</v>
      </c>
      <c r="N2682" s="100">
        <v>0</v>
      </c>
      <c r="O2682" s="98">
        <v>0</v>
      </c>
      <c r="P2682" s="101">
        <f t="shared" si="1994"/>
        <v>0</v>
      </c>
      <c r="Q2682" s="100">
        <v>0</v>
      </c>
      <c r="R2682" s="98">
        <v>0</v>
      </c>
      <c r="S2682" s="101">
        <f t="shared" si="1995"/>
        <v>0</v>
      </c>
      <c r="T2682" s="100">
        <v>0</v>
      </c>
      <c r="U2682" s="98">
        <v>0</v>
      </c>
      <c r="V2682" s="101">
        <f t="shared" si="1997"/>
        <v>0</v>
      </c>
      <c r="W2682" s="100">
        <v>0</v>
      </c>
      <c r="X2682" s="98">
        <v>0</v>
      </c>
      <c r="Y2682" s="147">
        <f t="shared" si="1996"/>
        <v>0</v>
      </c>
      <c r="Z2682" s="150"/>
    </row>
    <row r="2683" spans="2:26" s="35" customFormat="1" ht="17.100000000000001" customHeight="1">
      <c r="B2683" s="105"/>
      <c r="C2683" s="54"/>
      <c r="D2683" s="96"/>
      <c r="E2683" s="111"/>
      <c r="F2683" s="112"/>
      <c r="G2683" s="113"/>
      <c r="H2683" s="100">
        <v>0</v>
      </c>
      <c r="I2683" s="98">
        <v>0</v>
      </c>
      <c r="J2683" s="101">
        <f t="shared" si="1992"/>
        <v>0</v>
      </c>
      <c r="K2683" s="100">
        <v>0</v>
      </c>
      <c r="L2683" s="98">
        <v>0</v>
      </c>
      <c r="M2683" s="101">
        <f t="shared" si="1993"/>
        <v>0</v>
      </c>
      <c r="N2683" s="100">
        <v>0</v>
      </c>
      <c r="O2683" s="98">
        <v>0</v>
      </c>
      <c r="P2683" s="101">
        <f t="shared" si="1994"/>
        <v>0</v>
      </c>
      <c r="Q2683" s="100">
        <v>0</v>
      </c>
      <c r="R2683" s="98">
        <v>0</v>
      </c>
      <c r="S2683" s="101">
        <f t="shared" si="1995"/>
        <v>0</v>
      </c>
      <c r="T2683" s="100">
        <v>0</v>
      </c>
      <c r="U2683" s="98">
        <v>0</v>
      </c>
      <c r="V2683" s="101">
        <f t="shared" si="1997"/>
        <v>0</v>
      </c>
      <c r="W2683" s="100">
        <v>0</v>
      </c>
      <c r="X2683" s="98">
        <v>0</v>
      </c>
      <c r="Y2683" s="147">
        <f t="shared" si="1996"/>
        <v>0</v>
      </c>
      <c r="Z2683" s="150"/>
    </row>
    <row r="2684" spans="2:26" s="126" customFormat="1" ht="17.100000000000001" customHeight="1">
      <c r="B2684" s="118"/>
      <c r="C2684" s="119"/>
      <c r="D2684" s="120"/>
      <c r="E2684" s="121"/>
      <c r="F2684" s="122"/>
      <c r="G2684" s="123"/>
      <c r="H2684" s="401" t="s">
        <v>201</v>
      </c>
      <c r="I2684" s="402"/>
      <c r="J2684" s="124">
        <f>SUM(J2677:J2683)</f>
        <v>0</v>
      </c>
      <c r="K2684" s="401" t="s">
        <v>201</v>
      </c>
      <c r="L2684" s="402"/>
      <c r="M2684" s="124">
        <f>SUM(M2677:M2683)</f>
        <v>0</v>
      </c>
      <c r="N2684" s="401" t="s">
        <v>201</v>
      </c>
      <c r="O2684" s="402"/>
      <c r="P2684" s="124">
        <f>SUM(P2677:P2683)</f>
        <v>0</v>
      </c>
      <c r="Q2684" s="401" t="s">
        <v>201</v>
      </c>
      <c r="R2684" s="402"/>
      <c r="S2684" s="124">
        <f>SUM(S2677:S2683)</f>
        <v>0</v>
      </c>
      <c r="T2684" s="401" t="s">
        <v>201</v>
      </c>
      <c r="U2684" s="402"/>
      <c r="V2684" s="124">
        <f>SUM(V2677:V2683)</f>
        <v>0</v>
      </c>
      <c r="W2684" s="401" t="s">
        <v>201</v>
      </c>
      <c r="X2684" s="402"/>
      <c r="Y2684" s="127">
        <f>SUM(Y2677:Y2683)</f>
        <v>0</v>
      </c>
      <c r="Z2684" s="151"/>
    </row>
    <row r="2685" spans="2:26" s="35" customFormat="1" ht="17.100000000000001" customHeight="1">
      <c r="B2685" s="105"/>
      <c r="C2685" s="54">
        <f>'2. Rekap Back Up Beton X'!C354</f>
        <v>33300</v>
      </c>
      <c r="D2685" s="96">
        <f>'2. Rekap Back Up Beton X'!D354</f>
        <v>33400</v>
      </c>
      <c r="E2685" s="111">
        <f>'2. Rekap Back Up Beton X'!E354</f>
        <v>3</v>
      </c>
      <c r="F2685" s="112">
        <f>(100/((D2685-C2685)*E2685))*((J2692*0.5)+(M2692*1)+(P2692*2)+(S2692*20)+(V2692*15)+(Y2692*1.5))</f>
        <v>0</v>
      </c>
      <c r="G2685" s="113" t="str">
        <f>IF(F2685&lt;=25,"B",IF(F2685&lt;=75,"S",IF(F2685&lt;=100,"RR","RB")))</f>
        <v>B</v>
      </c>
      <c r="H2685" s="100">
        <v>0</v>
      </c>
      <c r="I2685" s="98">
        <v>0</v>
      </c>
      <c r="J2685" s="101">
        <f t="shared" ref="J2685:J2691" si="1998">H2685*I2685</f>
        <v>0</v>
      </c>
      <c r="K2685" s="100">
        <v>0</v>
      </c>
      <c r="L2685" s="98">
        <v>0</v>
      </c>
      <c r="M2685" s="101">
        <f t="shared" ref="M2685:M2691" si="1999">K2685*L2685</f>
        <v>0</v>
      </c>
      <c r="N2685" s="100">
        <v>0</v>
      </c>
      <c r="O2685" s="98">
        <v>4</v>
      </c>
      <c r="P2685" s="101">
        <f t="shared" ref="P2685:P2691" si="2000">N2685*O2685</f>
        <v>0</v>
      </c>
      <c r="Q2685" s="100">
        <v>0</v>
      </c>
      <c r="R2685" s="98">
        <v>0</v>
      </c>
      <c r="S2685" s="101">
        <f t="shared" ref="S2685:S2691" si="2001">Q2685*R2685</f>
        <v>0</v>
      </c>
      <c r="T2685" s="100">
        <v>0</v>
      </c>
      <c r="U2685" s="98">
        <v>0</v>
      </c>
      <c r="V2685" s="101">
        <f>T2685*U2685</f>
        <v>0</v>
      </c>
      <c r="W2685" s="100">
        <v>0</v>
      </c>
      <c r="X2685" s="98">
        <v>0</v>
      </c>
      <c r="Y2685" s="147">
        <f t="shared" ref="Y2685:Y2691" si="2002">W2685*X2685</f>
        <v>0</v>
      </c>
      <c r="Z2685" s="150"/>
    </row>
    <row r="2686" spans="2:26" s="35" customFormat="1" ht="17.100000000000001" customHeight="1">
      <c r="B2686" s="105"/>
      <c r="C2686" s="54"/>
      <c r="D2686" s="96"/>
      <c r="E2686" s="111"/>
      <c r="F2686" s="112"/>
      <c r="G2686" s="113"/>
      <c r="H2686" s="100">
        <v>0</v>
      </c>
      <c r="I2686" s="98">
        <v>0</v>
      </c>
      <c r="J2686" s="101">
        <f t="shared" si="1998"/>
        <v>0</v>
      </c>
      <c r="K2686" s="100">
        <v>0</v>
      </c>
      <c r="L2686" s="98">
        <v>0</v>
      </c>
      <c r="M2686" s="101">
        <f t="shared" si="1999"/>
        <v>0</v>
      </c>
      <c r="N2686" s="100">
        <v>0</v>
      </c>
      <c r="O2686" s="98">
        <v>0</v>
      </c>
      <c r="P2686" s="101">
        <f t="shared" si="2000"/>
        <v>0</v>
      </c>
      <c r="Q2686" s="100">
        <v>0</v>
      </c>
      <c r="R2686" s="98">
        <v>0</v>
      </c>
      <c r="S2686" s="101">
        <f t="shared" si="2001"/>
        <v>0</v>
      </c>
      <c r="T2686" s="100">
        <v>0</v>
      </c>
      <c r="U2686" s="98">
        <v>0</v>
      </c>
      <c r="V2686" s="101">
        <f t="shared" ref="V2686:V2691" si="2003">T2686*U2686</f>
        <v>0</v>
      </c>
      <c r="W2686" s="100">
        <v>0</v>
      </c>
      <c r="X2686" s="98">
        <v>0</v>
      </c>
      <c r="Y2686" s="147">
        <f t="shared" si="2002"/>
        <v>0</v>
      </c>
      <c r="Z2686" s="150"/>
    </row>
    <row r="2687" spans="2:26" s="35" customFormat="1" ht="17.100000000000001" customHeight="1">
      <c r="B2687" s="105"/>
      <c r="C2687" s="54"/>
      <c r="D2687" s="96"/>
      <c r="E2687" s="111"/>
      <c r="F2687" s="112"/>
      <c r="G2687" s="113"/>
      <c r="H2687" s="100">
        <v>0</v>
      </c>
      <c r="I2687" s="98">
        <v>0</v>
      </c>
      <c r="J2687" s="101">
        <f t="shared" si="1998"/>
        <v>0</v>
      </c>
      <c r="K2687" s="100">
        <v>0</v>
      </c>
      <c r="L2687" s="98">
        <v>0</v>
      </c>
      <c r="M2687" s="101">
        <f t="shared" si="1999"/>
        <v>0</v>
      </c>
      <c r="N2687" s="100">
        <v>0</v>
      </c>
      <c r="O2687" s="98">
        <v>0</v>
      </c>
      <c r="P2687" s="101">
        <f t="shared" si="2000"/>
        <v>0</v>
      </c>
      <c r="Q2687" s="100">
        <v>0</v>
      </c>
      <c r="R2687" s="98">
        <v>0</v>
      </c>
      <c r="S2687" s="101">
        <f t="shared" si="2001"/>
        <v>0</v>
      </c>
      <c r="T2687" s="100">
        <v>0</v>
      </c>
      <c r="U2687" s="98">
        <v>0</v>
      </c>
      <c r="V2687" s="101">
        <f t="shared" si="2003"/>
        <v>0</v>
      </c>
      <c r="W2687" s="100">
        <v>0</v>
      </c>
      <c r="X2687" s="98">
        <v>0</v>
      </c>
      <c r="Y2687" s="147">
        <f t="shared" si="2002"/>
        <v>0</v>
      </c>
      <c r="Z2687" s="150"/>
    </row>
    <row r="2688" spans="2:26" s="35" customFormat="1" ht="17.100000000000001" customHeight="1">
      <c r="B2688" s="105"/>
      <c r="C2688" s="54"/>
      <c r="D2688" s="96"/>
      <c r="E2688" s="111"/>
      <c r="F2688" s="112"/>
      <c r="G2688" s="113"/>
      <c r="H2688" s="100">
        <v>0</v>
      </c>
      <c r="I2688" s="98">
        <v>0</v>
      </c>
      <c r="J2688" s="101">
        <f t="shared" si="1998"/>
        <v>0</v>
      </c>
      <c r="K2688" s="100">
        <v>0</v>
      </c>
      <c r="L2688" s="98">
        <v>0</v>
      </c>
      <c r="M2688" s="101">
        <f t="shared" si="1999"/>
        <v>0</v>
      </c>
      <c r="N2688" s="100">
        <v>0</v>
      </c>
      <c r="O2688" s="98">
        <v>0</v>
      </c>
      <c r="P2688" s="101">
        <f t="shared" si="2000"/>
        <v>0</v>
      </c>
      <c r="Q2688" s="100">
        <v>0</v>
      </c>
      <c r="R2688" s="98">
        <v>0</v>
      </c>
      <c r="S2688" s="101">
        <f t="shared" si="2001"/>
        <v>0</v>
      </c>
      <c r="T2688" s="100">
        <v>0</v>
      </c>
      <c r="U2688" s="98">
        <v>0</v>
      </c>
      <c r="V2688" s="101">
        <f t="shared" si="2003"/>
        <v>0</v>
      </c>
      <c r="W2688" s="100">
        <v>0</v>
      </c>
      <c r="X2688" s="98">
        <v>0</v>
      </c>
      <c r="Y2688" s="147">
        <f t="shared" si="2002"/>
        <v>0</v>
      </c>
      <c r="Z2688" s="150"/>
    </row>
    <row r="2689" spans="2:26" s="35" customFormat="1" ht="17.100000000000001" customHeight="1">
      <c r="B2689" s="105"/>
      <c r="C2689" s="54"/>
      <c r="D2689" s="96"/>
      <c r="E2689" s="111"/>
      <c r="F2689" s="112"/>
      <c r="G2689" s="113"/>
      <c r="H2689" s="100">
        <v>0</v>
      </c>
      <c r="I2689" s="98">
        <v>0</v>
      </c>
      <c r="J2689" s="101">
        <f t="shared" si="1998"/>
        <v>0</v>
      </c>
      <c r="K2689" s="100">
        <v>0</v>
      </c>
      <c r="L2689" s="98">
        <v>0</v>
      </c>
      <c r="M2689" s="101">
        <f t="shared" si="1999"/>
        <v>0</v>
      </c>
      <c r="N2689" s="100">
        <v>0</v>
      </c>
      <c r="O2689" s="98">
        <v>0</v>
      </c>
      <c r="P2689" s="101">
        <f t="shared" si="2000"/>
        <v>0</v>
      </c>
      <c r="Q2689" s="100">
        <v>0</v>
      </c>
      <c r="R2689" s="98">
        <v>0</v>
      </c>
      <c r="S2689" s="101">
        <f t="shared" si="2001"/>
        <v>0</v>
      </c>
      <c r="T2689" s="100">
        <v>0</v>
      </c>
      <c r="U2689" s="98">
        <v>0</v>
      </c>
      <c r="V2689" s="101">
        <f t="shared" si="2003"/>
        <v>0</v>
      </c>
      <c r="W2689" s="100">
        <v>0</v>
      </c>
      <c r="X2689" s="98">
        <v>0</v>
      </c>
      <c r="Y2689" s="147">
        <f t="shared" si="2002"/>
        <v>0</v>
      </c>
      <c r="Z2689" s="150"/>
    </row>
    <row r="2690" spans="2:26" s="35" customFormat="1" ht="17.100000000000001" customHeight="1">
      <c r="B2690" s="105"/>
      <c r="C2690" s="54"/>
      <c r="D2690" s="96"/>
      <c r="E2690" s="111"/>
      <c r="F2690" s="112"/>
      <c r="G2690" s="113"/>
      <c r="H2690" s="100">
        <v>0</v>
      </c>
      <c r="I2690" s="98">
        <v>0</v>
      </c>
      <c r="J2690" s="101">
        <f t="shared" si="1998"/>
        <v>0</v>
      </c>
      <c r="K2690" s="100">
        <v>0</v>
      </c>
      <c r="L2690" s="98">
        <v>0</v>
      </c>
      <c r="M2690" s="101">
        <f t="shared" si="1999"/>
        <v>0</v>
      </c>
      <c r="N2690" s="100">
        <v>0</v>
      </c>
      <c r="O2690" s="98">
        <v>0</v>
      </c>
      <c r="P2690" s="101">
        <f t="shared" si="2000"/>
        <v>0</v>
      </c>
      <c r="Q2690" s="100">
        <v>0</v>
      </c>
      <c r="R2690" s="98">
        <v>0</v>
      </c>
      <c r="S2690" s="101">
        <f t="shared" si="2001"/>
        <v>0</v>
      </c>
      <c r="T2690" s="100">
        <v>0</v>
      </c>
      <c r="U2690" s="98">
        <v>0</v>
      </c>
      <c r="V2690" s="101">
        <f t="shared" si="2003"/>
        <v>0</v>
      </c>
      <c r="W2690" s="100">
        <v>0</v>
      </c>
      <c r="X2690" s="98">
        <v>0</v>
      </c>
      <c r="Y2690" s="147">
        <f t="shared" si="2002"/>
        <v>0</v>
      </c>
      <c r="Z2690" s="150"/>
    </row>
    <row r="2691" spans="2:26" s="35" customFormat="1" ht="17.100000000000001" customHeight="1">
      <c r="B2691" s="105"/>
      <c r="C2691" s="54"/>
      <c r="D2691" s="96"/>
      <c r="E2691" s="111"/>
      <c r="F2691" s="112"/>
      <c r="G2691" s="113"/>
      <c r="H2691" s="100">
        <v>0</v>
      </c>
      <c r="I2691" s="98">
        <v>0</v>
      </c>
      <c r="J2691" s="101">
        <f t="shared" si="1998"/>
        <v>0</v>
      </c>
      <c r="K2691" s="100">
        <v>0</v>
      </c>
      <c r="L2691" s="98">
        <v>0</v>
      </c>
      <c r="M2691" s="101">
        <f t="shared" si="1999"/>
        <v>0</v>
      </c>
      <c r="N2691" s="100">
        <v>0</v>
      </c>
      <c r="O2691" s="98">
        <v>0</v>
      </c>
      <c r="P2691" s="101">
        <f t="shared" si="2000"/>
        <v>0</v>
      </c>
      <c r="Q2691" s="100">
        <v>0</v>
      </c>
      <c r="R2691" s="98">
        <v>0</v>
      </c>
      <c r="S2691" s="101">
        <f t="shared" si="2001"/>
        <v>0</v>
      </c>
      <c r="T2691" s="100">
        <v>0</v>
      </c>
      <c r="U2691" s="98">
        <v>0</v>
      </c>
      <c r="V2691" s="101">
        <f t="shared" si="2003"/>
        <v>0</v>
      </c>
      <c r="W2691" s="100">
        <v>0</v>
      </c>
      <c r="X2691" s="98">
        <v>0</v>
      </c>
      <c r="Y2691" s="147">
        <f t="shared" si="2002"/>
        <v>0</v>
      </c>
      <c r="Z2691" s="150"/>
    </row>
    <row r="2692" spans="2:26" s="126" customFormat="1" ht="17.100000000000001" customHeight="1">
      <c r="B2692" s="118"/>
      <c r="C2692" s="119"/>
      <c r="D2692" s="120"/>
      <c r="E2692" s="121"/>
      <c r="F2692" s="122"/>
      <c r="G2692" s="123"/>
      <c r="H2692" s="401" t="s">
        <v>201</v>
      </c>
      <c r="I2692" s="402"/>
      <c r="J2692" s="124">
        <f>SUM(J2685:J2691)</f>
        <v>0</v>
      </c>
      <c r="K2692" s="401" t="s">
        <v>201</v>
      </c>
      <c r="L2692" s="402"/>
      <c r="M2692" s="124">
        <f>SUM(M2685:M2691)</f>
        <v>0</v>
      </c>
      <c r="N2692" s="401" t="s">
        <v>201</v>
      </c>
      <c r="O2692" s="402"/>
      <c r="P2692" s="124">
        <f>SUM(P2685:P2691)</f>
        <v>0</v>
      </c>
      <c r="Q2692" s="401" t="s">
        <v>201</v>
      </c>
      <c r="R2692" s="402"/>
      <c r="S2692" s="124">
        <f>SUM(S2685:S2691)</f>
        <v>0</v>
      </c>
      <c r="T2692" s="401" t="s">
        <v>201</v>
      </c>
      <c r="U2692" s="402"/>
      <c r="V2692" s="124">
        <f>SUM(V2685:V2691)</f>
        <v>0</v>
      </c>
      <c r="W2692" s="401" t="s">
        <v>201</v>
      </c>
      <c r="X2692" s="402"/>
      <c r="Y2692" s="127">
        <f>SUM(Y2685:Y2691)</f>
        <v>0</v>
      </c>
      <c r="Z2692" s="151"/>
    </row>
    <row r="2693" spans="2:26" s="35" customFormat="1" ht="17.100000000000001" customHeight="1">
      <c r="B2693" s="105"/>
      <c r="C2693" s="54">
        <f>'2. Rekap Back Up Beton X'!C355</f>
        <v>33400</v>
      </c>
      <c r="D2693" s="96">
        <f>'2. Rekap Back Up Beton X'!D355</f>
        <v>33500</v>
      </c>
      <c r="E2693" s="111">
        <f>'2. Rekap Back Up Beton X'!E355</f>
        <v>3</v>
      </c>
      <c r="F2693" s="112">
        <f>(100/((D2693-C2693)*E2693))*((J2700*0.5)+(M2700*1)+(P2700*2)+(S2700*20)+(V2700*15)+(Y2700*1.5))</f>
        <v>0</v>
      </c>
      <c r="G2693" s="113" t="str">
        <f>IF(F2693&lt;=25,"B",IF(F2693&lt;=75,"S",IF(F2693&lt;=100,"RR","RB")))</f>
        <v>B</v>
      </c>
      <c r="H2693" s="100">
        <v>0</v>
      </c>
      <c r="I2693" s="98">
        <v>0</v>
      </c>
      <c r="J2693" s="101">
        <f t="shared" ref="J2693:J2699" si="2004">H2693*I2693</f>
        <v>0</v>
      </c>
      <c r="K2693" s="100">
        <v>0</v>
      </c>
      <c r="L2693" s="98">
        <v>0</v>
      </c>
      <c r="M2693" s="101">
        <f t="shared" ref="M2693:M2699" si="2005">K2693*L2693</f>
        <v>0</v>
      </c>
      <c r="N2693" s="100">
        <v>0</v>
      </c>
      <c r="O2693" s="98">
        <v>4</v>
      </c>
      <c r="P2693" s="101">
        <f t="shared" ref="P2693:P2699" si="2006">N2693*O2693</f>
        <v>0</v>
      </c>
      <c r="Q2693" s="100">
        <v>0</v>
      </c>
      <c r="R2693" s="98">
        <v>0</v>
      </c>
      <c r="S2693" s="101">
        <f t="shared" ref="S2693:S2699" si="2007">Q2693*R2693</f>
        <v>0</v>
      </c>
      <c r="T2693" s="100">
        <v>0</v>
      </c>
      <c r="U2693" s="98">
        <v>0</v>
      </c>
      <c r="V2693" s="101">
        <f>T2693*U2693</f>
        <v>0</v>
      </c>
      <c r="W2693" s="100">
        <v>0</v>
      </c>
      <c r="X2693" s="98">
        <v>0</v>
      </c>
      <c r="Y2693" s="147">
        <f t="shared" ref="Y2693:Y2699" si="2008">W2693*X2693</f>
        <v>0</v>
      </c>
      <c r="Z2693" s="150"/>
    </row>
    <row r="2694" spans="2:26" s="35" customFormat="1" ht="17.100000000000001" customHeight="1">
      <c r="B2694" s="105"/>
      <c r="C2694" s="54"/>
      <c r="D2694" s="96"/>
      <c r="E2694" s="111"/>
      <c r="F2694" s="112"/>
      <c r="G2694" s="113"/>
      <c r="H2694" s="100">
        <v>0</v>
      </c>
      <c r="I2694" s="98">
        <v>0</v>
      </c>
      <c r="J2694" s="101">
        <f t="shared" si="2004"/>
        <v>0</v>
      </c>
      <c r="K2694" s="100">
        <v>0</v>
      </c>
      <c r="L2694" s="98">
        <v>0</v>
      </c>
      <c r="M2694" s="101">
        <f t="shared" si="2005"/>
        <v>0</v>
      </c>
      <c r="N2694" s="100">
        <v>0</v>
      </c>
      <c r="O2694" s="98">
        <v>0</v>
      </c>
      <c r="P2694" s="101">
        <f t="shared" si="2006"/>
        <v>0</v>
      </c>
      <c r="Q2694" s="100">
        <v>0</v>
      </c>
      <c r="R2694" s="98">
        <v>0</v>
      </c>
      <c r="S2694" s="101">
        <f t="shared" si="2007"/>
        <v>0</v>
      </c>
      <c r="T2694" s="100">
        <v>0</v>
      </c>
      <c r="U2694" s="98">
        <v>0</v>
      </c>
      <c r="V2694" s="101">
        <f t="shared" ref="V2694:V2699" si="2009">T2694*U2694</f>
        <v>0</v>
      </c>
      <c r="W2694" s="100">
        <v>0</v>
      </c>
      <c r="X2694" s="98">
        <v>0</v>
      </c>
      <c r="Y2694" s="147">
        <f t="shared" si="2008"/>
        <v>0</v>
      </c>
      <c r="Z2694" s="150"/>
    </row>
    <row r="2695" spans="2:26" s="35" customFormat="1" ht="17.100000000000001" customHeight="1">
      <c r="B2695" s="105"/>
      <c r="C2695" s="54"/>
      <c r="D2695" s="96"/>
      <c r="E2695" s="111"/>
      <c r="F2695" s="112"/>
      <c r="G2695" s="113"/>
      <c r="H2695" s="100">
        <v>0</v>
      </c>
      <c r="I2695" s="98">
        <v>0</v>
      </c>
      <c r="J2695" s="101">
        <f t="shared" si="2004"/>
        <v>0</v>
      </c>
      <c r="K2695" s="100">
        <v>0</v>
      </c>
      <c r="L2695" s="98">
        <v>0</v>
      </c>
      <c r="M2695" s="101">
        <f t="shared" si="2005"/>
        <v>0</v>
      </c>
      <c r="N2695" s="100">
        <v>0</v>
      </c>
      <c r="O2695" s="98">
        <v>0</v>
      </c>
      <c r="P2695" s="101">
        <f t="shared" si="2006"/>
        <v>0</v>
      </c>
      <c r="Q2695" s="100">
        <v>0</v>
      </c>
      <c r="R2695" s="98">
        <v>0</v>
      </c>
      <c r="S2695" s="101">
        <f t="shared" si="2007"/>
        <v>0</v>
      </c>
      <c r="T2695" s="100">
        <v>0</v>
      </c>
      <c r="U2695" s="98">
        <v>0</v>
      </c>
      <c r="V2695" s="101">
        <f t="shared" si="2009"/>
        <v>0</v>
      </c>
      <c r="W2695" s="100">
        <v>0</v>
      </c>
      <c r="X2695" s="98">
        <v>0</v>
      </c>
      <c r="Y2695" s="147">
        <f t="shared" si="2008"/>
        <v>0</v>
      </c>
      <c r="Z2695" s="150"/>
    </row>
    <row r="2696" spans="2:26" s="35" customFormat="1" ht="17.100000000000001" customHeight="1">
      <c r="B2696" s="105"/>
      <c r="C2696" s="54"/>
      <c r="D2696" s="96"/>
      <c r="E2696" s="111"/>
      <c r="F2696" s="112"/>
      <c r="G2696" s="113"/>
      <c r="H2696" s="100">
        <v>0</v>
      </c>
      <c r="I2696" s="98">
        <v>0</v>
      </c>
      <c r="J2696" s="101">
        <f t="shared" si="2004"/>
        <v>0</v>
      </c>
      <c r="K2696" s="100">
        <v>0</v>
      </c>
      <c r="L2696" s="98">
        <v>0</v>
      </c>
      <c r="M2696" s="101">
        <f t="shared" si="2005"/>
        <v>0</v>
      </c>
      <c r="N2696" s="100">
        <v>0</v>
      </c>
      <c r="O2696" s="98">
        <v>0</v>
      </c>
      <c r="P2696" s="101">
        <f t="shared" si="2006"/>
        <v>0</v>
      </c>
      <c r="Q2696" s="100">
        <v>0</v>
      </c>
      <c r="R2696" s="98">
        <v>0</v>
      </c>
      <c r="S2696" s="101">
        <f t="shared" si="2007"/>
        <v>0</v>
      </c>
      <c r="T2696" s="100">
        <v>0</v>
      </c>
      <c r="U2696" s="98">
        <v>0</v>
      </c>
      <c r="V2696" s="101">
        <f t="shared" si="2009"/>
        <v>0</v>
      </c>
      <c r="W2696" s="100">
        <v>0</v>
      </c>
      <c r="X2696" s="98">
        <v>0</v>
      </c>
      <c r="Y2696" s="147">
        <f t="shared" si="2008"/>
        <v>0</v>
      </c>
      <c r="Z2696" s="150"/>
    </row>
    <row r="2697" spans="2:26" s="35" customFormat="1" ht="17.100000000000001" customHeight="1">
      <c r="B2697" s="105"/>
      <c r="C2697" s="54"/>
      <c r="D2697" s="96"/>
      <c r="E2697" s="111"/>
      <c r="F2697" s="112"/>
      <c r="G2697" s="113"/>
      <c r="H2697" s="100">
        <v>0</v>
      </c>
      <c r="I2697" s="98">
        <v>0</v>
      </c>
      <c r="J2697" s="101">
        <f t="shared" si="2004"/>
        <v>0</v>
      </c>
      <c r="K2697" s="100">
        <v>0</v>
      </c>
      <c r="L2697" s="98">
        <v>0</v>
      </c>
      <c r="M2697" s="101">
        <f t="shared" si="2005"/>
        <v>0</v>
      </c>
      <c r="N2697" s="100">
        <v>0</v>
      </c>
      <c r="O2697" s="98">
        <v>0</v>
      </c>
      <c r="P2697" s="101">
        <f t="shared" si="2006"/>
        <v>0</v>
      </c>
      <c r="Q2697" s="100">
        <v>0</v>
      </c>
      <c r="R2697" s="98">
        <v>0</v>
      </c>
      <c r="S2697" s="101">
        <f t="shared" si="2007"/>
        <v>0</v>
      </c>
      <c r="T2697" s="100">
        <v>0</v>
      </c>
      <c r="U2697" s="98">
        <v>0</v>
      </c>
      <c r="V2697" s="101">
        <f t="shared" si="2009"/>
        <v>0</v>
      </c>
      <c r="W2697" s="100">
        <v>0</v>
      </c>
      <c r="X2697" s="98">
        <v>0</v>
      </c>
      <c r="Y2697" s="147">
        <f t="shared" si="2008"/>
        <v>0</v>
      </c>
      <c r="Z2697" s="150"/>
    </row>
    <row r="2698" spans="2:26" s="35" customFormat="1" ht="17.100000000000001" customHeight="1">
      <c r="B2698" s="105"/>
      <c r="C2698" s="54"/>
      <c r="D2698" s="96"/>
      <c r="E2698" s="111"/>
      <c r="F2698" s="112"/>
      <c r="G2698" s="113"/>
      <c r="H2698" s="100">
        <v>0</v>
      </c>
      <c r="I2698" s="98">
        <v>0</v>
      </c>
      <c r="J2698" s="101">
        <f t="shared" si="2004"/>
        <v>0</v>
      </c>
      <c r="K2698" s="100">
        <v>0</v>
      </c>
      <c r="L2698" s="98">
        <v>0</v>
      </c>
      <c r="M2698" s="101">
        <f t="shared" si="2005"/>
        <v>0</v>
      </c>
      <c r="N2698" s="100">
        <v>0</v>
      </c>
      <c r="O2698" s="98">
        <v>0</v>
      </c>
      <c r="P2698" s="101">
        <f t="shared" si="2006"/>
        <v>0</v>
      </c>
      <c r="Q2698" s="100">
        <v>0</v>
      </c>
      <c r="R2698" s="98">
        <v>0</v>
      </c>
      <c r="S2698" s="101">
        <f t="shared" si="2007"/>
        <v>0</v>
      </c>
      <c r="T2698" s="100">
        <v>0</v>
      </c>
      <c r="U2698" s="98">
        <v>0</v>
      </c>
      <c r="V2698" s="101">
        <f t="shared" si="2009"/>
        <v>0</v>
      </c>
      <c r="W2698" s="100">
        <v>0</v>
      </c>
      <c r="X2698" s="98">
        <v>0</v>
      </c>
      <c r="Y2698" s="147">
        <f t="shared" si="2008"/>
        <v>0</v>
      </c>
      <c r="Z2698" s="150"/>
    </row>
    <row r="2699" spans="2:26" s="35" customFormat="1" ht="17.100000000000001" customHeight="1">
      <c r="B2699" s="105"/>
      <c r="C2699" s="54"/>
      <c r="D2699" s="96"/>
      <c r="E2699" s="111"/>
      <c r="F2699" s="112"/>
      <c r="G2699" s="113"/>
      <c r="H2699" s="100">
        <v>0</v>
      </c>
      <c r="I2699" s="98">
        <v>0</v>
      </c>
      <c r="J2699" s="101">
        <f t="shared" si="2004"/>
        <v>0</v>
      </c>
      <c r="K2699" s="100">
        <v>0</v>
      </c>
      <c r="L2699" s="98">
        <v>0</v>
      </c>
      <c r="M2699" s="101">
        <f t="shared" si="2005"/>
        <v>0</v>
      </c>
      <c r="N2699" s="100">
        <v>0</v>
      </c>
      <c r="O2699" s="98">
        <v>0</v>
      </c>
      <c r="P2699" s="101">
        <f t="shared" si="2006"/>
        <v>0</v>
      </c>
      <c r="Q2699" s="100">
        <v>0</v>
      </c>
      <c r="R2699" s="98">
        <v>0</v>
      </c>
      <c r="S2699" s="101">
        <f t="shared" si="2007"/>
        <v>0</v>
      </c>
      <c r="T2699" s="100">
        <v>0</v>
      </c>
      <c r="U2699" s="98">
        <v>0</v>
      </c>
      <c r="V2699" s="101">
        <f t="shared" si="2009"/>
        <v>0</v>
      </c>
      <c r="W2699" s="100">
        <v>0</v>
      </c>
      <c r="X2699" s="98">
        <v>0</v>
      </c>
      <c r="Y2699" s="147">
        <f t="shared" si="2008"/>
        <v>0</v>
      </c>
      <c r="Z2699" s="150"/>
    </row>
    <row r="2700" spans="2:26" s="126" customFormat="1" ht="17.100000000000001" customHeight="1" thickBot="1">
      <c r="B2700" s="128"/>
      <c r="C2700" s="154"/>
      <c r="D2700" s="155"/>
      <c r="E2700" s="156"/>
      <c r="F2700" s="129"/>
      <c r="G2700" s="130"/>
      <c r="H2700" s="403" t="s">
        <v>201</v>
      </c>
      <c r="I2700" s="404"/>
      <c r="J2700" s="131">
        <f>SUM(J2693:J2699)</f>
        <v>0</v>
      </c>
      <c r="K2700" s="403" t="s">
        <v>201</v>
      </c>
      <c r="L2700" s="404"/>
      <c r="M2700" s="131">
        <f>SUM(M2693:M2699)</f>
        <v>0</v>
      </c>
      <c r="N2700" s="403" t="s">
        <v>201</v>
      </c>
      <c r="O2700" s="404"/>
      <c r="P2700" s="131">
        <f>SUM(P2693:P2699)</f>
        <v>0</v>
      </c>
      <c r="Q2700" s="403" t="s">
        <v>201</v>
      </c>
      <c r="R2700" s="404"/>
      <c r="S2700" s="131">
        <f>SUM(S2693:S2699)</f>
        <v>0</v>
      </c>
      <c r="T2700" s="403" t="s">
        <v>201</v>
      </c>
      <c r="U2700" s="404"/>
      <c r="V2700" s="131">
        <f>SUM(V2693:V2699)</f>
        <v>0</v>
      </c>
      <c r="W2700" s="403" t="s">
        <v>201</v>
      </c>
      <c r="X2700" s="404"/>
      <c r="Y2700" s="132">
        <f>SUM(Y2693:Y2699)</f>
        <v>0</v>
      </c>
      <c r="Z2700" s="152"/>
    </row>
    <row r="2701" spans="2:26" s="35" customFormat="1" ht="17.100000000000001" customHeight="1">
      <c r="B2701" s="114"/>
      <c r="C2701" s="157">
        <f>'2. Rekap Back Up Beton X'!C356</f>
        <v>33500</v>
      </c>
      <c r="D2701" s="158">
        <f>'2. Rekap Back Up Beton X'!D356</f>
        <v>33600</v>
      </c>
      <c r="E2701" s="159">
        <f>'2. Rekap Back Up Beton X'!E356</f>
        <v>3</v>
      </c>
      <c r="F2701" s="115">
        <f>(100/((D2701-C2701)*E2701))*((J2708*0.5)+(M2708*1)+(P2708*2)+(S2708*20)+(V2708*15)+(Y2708*1.5))</f>
        <v>0</v>
      </c>
      <c r="G2701" s="116" t="str">
        <f>IF(F2701&lt;=25,"B",IF(F2701&lt;=75,"S",IF(F2701&lt;=100,"RR","RB")))</f>
        <v>B</v>
      </c>
      <c r="H2701" s="135">
        <v>0</v>
      </c>
      <c r="I2701" s="136">
        <v>0</v>
      </c>
      <c r="J2701" s="137">
        <f t="shared" ref="J2701:J2707" si="2010">H2701*I2701</f>
        <v>0</v>
      </c>
      <c r="K2701" s="135">
        <v>0</v>
      </c>
      <c r="L2701" s="136">
        <v>0</v>
      </c>
      <c r="M2701" s="137">
        <f t="shared" ref="M2701:M2707" si="2011">K2701*L2701</f>
        <v>0</v>
      </c>
      <c r="N2701" s="135">
        <v>0</v>
      </c>
      <c r="O2701" s="136">
        <v>4</v>
      </c>
      <c r="P2701" s="137">
        <f t="shared" ref="P2701:P2707" si="2012">N2701*O2701</f>
        <v>0</v>
      </c>
      <c r="Q2701" s="135">
        <v>0</v>
      </c>
      <c r="R2701" s="136">
        <v>0</v>
      </c>
      <c r="S2701" s="137">
        <f t="shared" ref="S2701:S2707" si="2013">Q2701*R2701</f>
        <v>0</v>
      </c>
      <c r="T2701" s="135">
        <v>0</v>
      </c>
      <c r="U2701" s="136">
        <v>0</v>
      </c>
      <c r="V2701" s="137">
        <f>T2701*U2701</f>
        <v>0</v>
      </c>
      <c r="W2701" s="135">
        <v>0</v>
      </c>
      <c r="X2701" s="136">
        <v>0</v>
      </c>
      <c r="Y2701" s="148">
        <f t="shared" ref="Y2701:Y2707" si="2014">W2701*X2701</f>
        <v>0</v>
      </c>
      <c r="Z2701" s="153"/>
    </row>
    <row r="2702" spans="2:26" s="35" customFormat="1" ht="17.100000000000001" customHeight="1">
      <c r="B2702" s="105"/>
      <c r="C2702" s="54"/>
      <c r="D2702" s="96"/>
      <c r="E2702" s="111"/>
      <c r="F2702" s="112"/>
      <c r="G2702" s="113"/>
      <c r="H2702" s="100">
        <v>0</v>
      </c>
      <c r="I2702" s="98">
        <v>0</v>
      </c>
      <c r="J2702" s="101">
        <f t="shared" si="2010"/>
        <v>0</v>
      </c>
      <c r="K2702" s="100">
        <v>0</v>
      </c>
      <c r="L2702" s="98">
        <v>0</v>
      </c>
      <c r="M2702" s="101">
        <f t="shared" si="2011"/>
        <v>0</v>
      </c>
      <c r="N2702" s="100">
        <v>0</v>
      </c>
      <c r="O2702" s="98">
        <v>0</v>
      </c>
      <c r="P2702" s="101">
        <f t="shared" si="2012"/>
        <v>0</v>
      </c>
      <c r="Q2702" s="100">
        <v>0</v>
      </c>
      <c r="R2702" s="98">
        <v>0</v>
      </c>
      <c r="S2702" s="101">
        <f t="shared" si="2013"/>
        <v>0</v>
      </c>
      <c r="T2702" s="100">
        <v>0</v>
      </c>
      <c r="U2702" s="98">
        <v>0</v>
      </c>
      <c r="V2702" s="101">
        <f t="shared" ref="V2702:V2707" si="2015">T2702*U2702</f>
        <v>0</v>
      </c>
      <c r="W2702" s="100">
        <v>0</v>
      </c>
      <c r="X2702" s="98">
        <v>0</v>
      </c>
      <c r="Y2702" s="147">
        <f t="shared" si="2014"/>
        <v>0</v>
      </c>
      <c r="Z2702" s="150"/>
    </row>
    <row r="2703" spans="2:26" s="35" customFormat="1" ht="17.100000000000001" customHeight="1">
      <c r="B2703" s="105"/>
      <c r="C2703" s="54"/>
      <c r="D2703" s="96"/>
      <c r="E2703" s="111"/>
      <c r="F2703" s="112"/>
      <c r="G2703" s="113"/>
      <c r="H2703" s="100">
        <v>0</v>
      </c>
      <c r="I2703" s="98">
        <v>0</v>
      </c>
      <c r="J2703" s="101">
        <f t="shared" si="2010"/>
        <v>0</v>
      </c>
      <c r="K2703" s="100">
        <v>0</v>
      </c>
      <c r="L2703" s="98">
        <v>0</v>
      </c>
      <c r="M2703" s="101">
        <f t="shared" si="2011"/>
        <v>0</v>
      </c>
      <c r="N2703" s="100">
        <v>0</v>
      </c>
      <c r="O2703" s="98">
        <v>0</v>
      </c>
      <c r="P2703" s="101">
        <f t="shared" si="2012"/>
        <v>0</v>
      </c>
      <c r="Q2703" s="100">
        <v>0</v>
      </c>
      <c r="R2703" s="98">
        <v>0</v>
      </c>
      <c r="S2703" s="101">
        <f t="shared" si="2013"/>
        <v>0</v>
      </c>
      <c r="T2703" s="100">
        <v>0</v>
      </c>
      <c r="U2703" s="98">
        <v>0</v>
      </c>
      <c r="V2703" s="101">
        <f t="shared" si="2015"/>
        <v>0</v>
      </c>
      <c r="W2703" s="100">
        <v>0</v>
      </c>
      <c r="X2703" s="98">
        <v>0</v>
      </c>
      <c r="Y2703" s="147">
        <f t="shared" si="2014"/>
        <v>0</v>
      </c>
      <c r="Z2703" s="150"/>
    </row>
    <row r="2704" spans="2:26" s="35" customFormat="1" ht="17.100000000000001" customHeight="1">
      <c r="B2704" s="105"/>
      <c r="C2704" s="54"/>
      <c r="D2704" s="96"/>
      <c r="E2704" s="111"/>
      <c r="F2704" s="112"/>
      <c r="G2704" s="113"/>
      <c r="H2704" s="100">
        <v>0</v>
      </c>
      <c r="I2704" s="98">
        <v>0</v>
      </c>
      <c r="J2704" s="101">
        <f t="shared" si="2010"/>
        <v>0</v>
      </c>
      <c r="K2704" s="100">
        <v>0</v>
      </c>
      <c r="L2704" s="98">
        <v>0</v>
      </c>
      <c r="M2704" s="101">
        <f t="shared" si="2011"/>
        <v>0</v>
      </c>
      <c r="N2704" s="100">
        <v>0</v>
      </c>
      <c r="O2704" s="98">
        <v>0</v>
      </c>
      <c r="P2704" s="101">
        <f t="shared" si="2012"/>
        <v>0</v>
      </c>
      <c r="Q2704" s="100">
        <v>0</v>
      </c>
      <c r="R2704" s="98">
        <v>0</v>
      </c>
      <c r="S2704" s="101">
        <f t="shared" si="2013"/>
        <v>0</v>
      </c>
      <c r="T2704" s="100">
        <v>0</v>
      </c>
      <c r="U2704" s="98">
        <v>0</v>
      </c>
      <c r="V2704" s="101">
        <f t="shared" si="2015"/>
        <v>0</v>
      </c>
      <c r="W2704" s="100">
        <v>0</v>
      </c>
      <c r="X2704" s="98">
        <v>0</v>
      </c>
      <c r="Y2704" s="147">
        <f t="shared" si="2014"/>
        <v>0</v>
      </c>
      <c r="Z2704" s="150"/>
    </row>
    <row r="2705" spans="2:26" s="35" customFormat="1" ht="17.100000000000001" customHeight="1">
      <c r="B2705" s="105"/>
      <c r="C2705" s="54"/>
      <c r="D2705" s="96"/>
      <c r="E2705" s="111"/>
      <c r="F2705" s="112"/>
      <c r="G2705" s="113"/>
      <c r="H2705" s="100">
        <v>0</v>
      </c>
      <c r="I2705" s="98">
        <v>0</v>
      </c>
      <c r="J2705" s="101">
        <f t="shared" si="2010"/>
        <v>0</v>
      </c>
      <c r="K2705" s="100">
        <v>0</v>
      </c>
      <c r="L2705" s="98">
        <v>0</v>
      </c>
      <c r="M2705" s="101">
        <f t="shared" si="2011"/>
        <v>0</v>
      </c>
      <c r="N2705" s="100">
        <v>0</v>
      </c>
      <c r="O2705" s="98">
        <v>0</v>
      </c>
      <c r="P2705" s="101">
        <f t="shared" si="2012"/>
        <v>0</v>
      </c>
      <c r="Q2705" s="100">
        <v>0</v>
      </c>
      <c r="R2705" s="98">
        <v>0</v>
      </c>
      <c r="S2705" s="101">
        <f t="shared" si="2013"/>
        <v>0</v>
      </c>
      <c r="T2705" s="100">
        <v>0</v>
      </c>
      <c r="U2705" s="98">
        <v>0</v>
      </c>
      <c r="V2705" s="101">
        <f t="shared" si="2015"/>
        <v>0</v>
      </c>
      <c r="W2705" s="100">
        <v>0</v>
      </c>
      <c r="X2705" s="98">
        <v>0</v>
      </c>
      <c r="Y2705" s="147">
        <f t="shared" si="2014"/>
        <v>0</v>
      </c>
      <c r="Z2705" s="150"/>
    </row>
    <row r="2706" spans="2:26" s="35" customFormat="1" ht="17.100000000000001" customHeight="1">
      <c r="B2706" s="105"/>
      <c r="C2706" s="54"/>
      <c r="D2706" s="96"/>
      <c r="E2706" s="111"/>
      <c r="F2706" s="112"/>
      <c r="G2706" s="113"/>
      <c r="H2706" s="100">
        <v>0</v>
      </c>
      <c r="I2706" s="98">
        <v>0</v>
      </c>
      <c r="J2706" s="101">
        <f t="shared" si="2010"/>
        <v>0</v>
      </c>
      <c r="K2706" s="100">
        <v>0</v>
      </c>
      <c r="L2706" s="98">
        <v>0</v>
      </c>
      <c r="M2706" s="101">
        <f t="shared" si="2011"/>
        <v>0</v>
      </c>
      <c r="N2706" s="100">
        <v>0</v>
      </c>
      <c r="O2706" s="98">
        <v>0</v>
      </c>
      <c r="P2706" s="101">
        <f t="shared" si="2012"/>
        <v>0</v>
      </c>
      <c r="Q2706" s="100">
        <v>0</v>
      </c>
      <c r="R2706" s="98">
        <v>0</v>
      </c>
      <c r="S2706" s="101">
        <f t="shared" si="2013"/>
        <v>0</v>
      </c>
      <c r="T2706" s="100">
        <v>0</v>
      </c>
      <c r="U2706" s="98">
        <v>0</v>
      </c>
      <c r="V2706" s="101">
        <f t="shared" si="2015"/>
        <v>0</v>
      </c>
      <c r="W2706" s="100">
        <v>0</v>
      </c>
      <c r="X2706" s="98">
        <v>0</v>
      </c>
      <c r="Y2706" s="147">
        <f t="shared" si="2014"/>
        <v>0</v>
      </c>
      <c r="Z2706" s="150"/>
    </row>
    <row r="2707" spans="2:26" s="35" customFormat="1" ht="17.100000000000001" customHeight="1">
      <c r="B2707" s="105"/>
      <c r="C2707" s="54"/>
      <c r="D2707" s="96"/>
      <c r="E2707" s="111"/>
      <c r="F2707" s="112"/>
      <c r="G2707" s="113"/>
      <c r="H2707" s="100">
        <v>0</v>
      </c>
      <c r="I2707" s="98">
        <v>0</v>
      </c>
      <c r="J2707" s="101">
        <f t="shared" si="2010"/>
        <v>0</v>
      </c>
      <c r="K2707" s="100">
        <v>0</v>
      </c>
      <c r="L2707" s="98">
        <v>0</v>
      </c>
      <c r="M2707" s="101">
        <f t="shared" si="2011"/>
        <v>0</v>
      </c>
      <c r="N2707" s="100">
        <v>0</v>
      </c>
      <c r="O2707" s="98">
        <v>0</v>
      </c>
      <c r="P2707" s="101">
        <f t="shared" si="2012"/>
        <v>0</v>
      </c>
      <c r="Q2707" s="100">
        <v>0</v>
      </c>
      <c r="R2707" s="98">
        <v>0</v>
      </c>
      <c r="S2707" s="101">
        <f t="shared" si="2013"/>
        <v>0</v>
      </c>
      <c r="T2707" s="100">
        <v>0</v>
      </c>
      <c r="U2707" s="98">
        <v>0</v>
      </c>
      <c r="V2707" s="101">
        <f t="shared" si="2015"/>
        <v>0</v>
      </c>
      <c r="W2707" s="100">
        <v>0</v>
      </c>
      <c r="X2707" s="98">
        <v>0</v>
      </c>
      <c r="Y2707" s="147">
        <f t="shared" si="2014"/>
        <v>0</v>
      </c>
      <c r="Z2707" s="150"/>
    </row>
    <row r="2708" spans="2:26" s="126" customFormat="1" ht="17.100000000000001" customHeight="1">
      <c r="B2708" s="118"/>
      <c r="C2708" s="119"/>
      <c r="D2708" s="120"/>
      <c r="E2708" s="121"/>
      <c r="F2708" s="122"/>
      <c r="G2708" s="123"/>
      <c r="H2708" s="401" t="s">
        <v>201</v>
      </c>
      <c r="I2708" s="402"/>
      <c r="J2708" s="124">
        <f>SUM(J2701:J2707)</f>
        <v>0</v>
      </c>
      <c r="K2708" s="401" t="s">
        <v>201</v>
      </c>
      <c r="L2708" s="402"/>
      <c r="M2708" s="124">
        <f>SUM(M2701:M2707)</f>
        <v>0</v>
      </c>
      <c r="N2708" s="401" t="s">
        <v>201</v>
      </c>
      <c r="O2708" s="402"/>
      <c r="P2708" s="124">
        <f>SUM(P2701:P2707)</f>
        <v>0</v>
      </c>
      <c r="Q2708" s="401" t="s">
        <v>201</v>
      </c>
      <c r="R2708" s="402"/>
      <c r="S2708" s="124">
        <f>SUM(S2701:S2707)</f>
        <v>0</v>
      </c>
      <c r="T2708" s="401" t="s">
        <v>201</v>
      </c>
      <c r="U2708" s="402"/>
      <c r="V2708" s="124">
        <f>SUM(V2701:V2707)</f>
        <v>0</v>
      </c>
      <c r="W2708" s="401" t="s">
        <v>201</v>
      </c>
      <c r="X2708" s="402"/>
      <c r="Y2708" s="127">
        <f>SUM(Y2701:Y2707)</f>
        <v>0</v>
      </c>
      <c r="Z2708" s="151"/>
    </row>
    <row r="2709" spans="2:26" s="35" customFormat="1" ht="17.100000000000001" customHeight="1">
      <c r="B2709" s="105"/>
      <c r="C2709" s="54">
        <f>'2. Rekap Back Up Beton X'!C357</f>
        <v>33600</v>
      </c>
      <c r="D2709" s="96">
        <f>'2. Rekap Back Up Beton X'!D357</f>
        <v>33700</v>
      </c>
      <c r="E2709" s="111">
        <f>'2. Rekap Back Up Beton X'!E357</f>
        <v>3</v>
      </c>
      <c r="F2709" s="112">
        <f>(100/((D2709-C2709)*E2709))*((J2716*0.5)+(M2716*1)+(P2716*2)+(S2716*20)+(V2716*15)+(Y2716*1.5))</f>
        <v>0</v>
      </c>
      <c r="G2709" s="113" t="str">
        <f>IF(F2709&lt;=25,"B",IF(F2709&lt;=75,"S",IF(F2709&lt;=100,"RR","RB")))</f>
        <v>B</v>
      </c>
      <c r="H2709" s="100">
        <v>0</v>
      </c>
      <c r="I2709" s="98">
        <v>0</v>
      </c>
      <c r="J2709" s="101">
        <f t="shared" ref="J2709:J2715" si="2016">H2709*I2709</f>
        <v>0</v>
      </c>
      <c r="K2709" s="100">
        <v>0</v>
      </c>
      <c r="L2709" s="98">
        <v>0</v>
      </c>
      <c r="M2709" s="101">
        <f t="shared" ref="M2709:M2715" si="2017">K2709*L2709</f>
        <v>0</v>
      </c>
      <c r="N2709" s="100">
        <v>0</v>
      </c>
      <c r="O2709" s="98">
        <v>4</v>
      </c>
      <c r="P2709" s="101">
        <f t="shared" ref="P2709:P2715" si="2018">N2709*O2709</f>
        <v>0</v>
      </c>
      <c r="Q2709" s="100">
        <v>0</v>
      </c>
      <c r="R2709" s="98">
        <v>0</v>
      </c>
      <c r="S2709" s="101">
        <f t="shared" ref="S2709:S2715" si="2019">Q2709*R2709</f>
        <v>0</v>
      </c>
      <c r="T2709" s="100">
        <v>0</v>
      </c>
      <c r="U2709" s="98">
        <v>0</v>
      </c>
      <c r="V2709" s="101">
        <f>T2709*U2709</f>
        <v>0</v>
      </c>
      <c r="W2709" s="100">
        <v>0</v>
      </c>
      <c r="X2709" s="98">
        <v>0</v>
      </c>
      <c r="Y2709" s="147">
        <f t="shared" ref="Y2709:Y2715" si="2020">W2709*X2709</f>
        <v>0</v>
      </c>
      <c r="Z2709" s="150"/>
    </row>
    <row r="2710" spans="2:26" s="35" customFormat="1" ht="17.100000000000001" customHeight="1">
      <c r="B2710" s="105"/>
      <c r="C2710" s="54"/>
      <c r="D2710" s="96"/>
      <c r="E2710" s="111"/>
      <c r="F2710" s="112"/>
      <c r="G2710" s="113"/>
      <c r="H2710" s="100">
        <v>0</v>
      </c>
      <c r="I2710" s="98">
        <v>0</v>
      </c>
      <c r="J2710" s="101">
        <f t="shared" si="2016"/>
        <v>0</v>
      </c>
      <c r="K2710" s="100">
        <v>0</v>
      </c>
      <c r="L2710" s="98">
        <v>0</v>
      </c>
      <c r="M2710" s="101">
        <f t="shared" si="2017"/>
        <v>0</v>
      </c>
      <c r="N2710" s="100">
        <v>0</v>
      </c>
      <c r="O2710" s="98">
        <v>0</v>
      </c>
      <c r="P2710" s="101">
        <f t="shared" si="2018"/>
        <v>0</v>
      </c>
      <c r="Q2710" s="100">
        <v>0</v>
      </c>
      <c r="R2710" s="98">
        <v>0</v>
      </c>
      <c r="S2710" s="101">
        <f t="shared" si="2019"/>
        <v>0</v>
      </c>
      <c r="T2710" s="100">
        <v>0</v>
      </c>
      <c r="U2710" s="98">
        <v>0</v>
      </c>
      <c r="V2710" s="101">
        <f t="shared" ref="V2710:V2715" si="2021">T2710*U2710</f>
        <v>0</v>
      </c>
      <c r="W2710" s="100">
        <v>0</v>
      </c>
      <c r="X2710" s="98">
        <v>0</v>
      </c>
      <c r="Y2710" s="147">
        <f t="shared" si="2020"/>
        <v>0</v>
      </c>
      <c r="Z2710" s="150"/>
    </row>
    <row r="2711" spans="2:26" s="35" customFormat="1" ht="17.100000000000001" customHeight="1">
      <c r="B2711" s="105"/>
      <c r="C2711" s="54"/>
      <c r="D2711" s="96"/>
      <c r="E2711" s="111"/>
      <c r="F2711" s="112"/>
      <c r="G2711" s="113"/>
      <c r="H2711" s="100">
        <v>0</v>
      </c>
      <c r="I2711" s="98">
        <v>0</v>
      </c>
      <c r="J2711" s="101">
        <f t="shared" si="2016"/>
        <v>0</v>
      </c>
      <c r="K2711" s="100">
        <v>0</v>
      </c>
      <c r="L2711" s="98">
        <v>0</v>
      </c>
      <c r="M2711" s="101">
        <f t="shared" si="2017"/>
        <v>0</v>
      </c>
      <c r="N2711" s="100">
        <v>0</v>
      </c>
      <c r="O2711" s="98">
        <v>0</v>
      </c>
      <c r="P2711" s="101">
        <f t="shared" si="2018"/>
        <v>0</v>
      </c>
      <c r="Q2711" s="100">
        <v>0</v>
      </c>
      <c r="R2711" s="98">
        <v>0</v>
      </c>
      <c r="S2711" s="101">
        <f t="shared" si="2019"/>
        <v>0</v>
      </c>
      <c r="T2711" s="100">
        <v>0</v>
      </c>
      <c r="U2711" s="98">
        <v>0</v>
      </c>
      <c r="V2711" s="101">
        <f t="shared" si="2021"/>
        <v>0</v>
      </c>
      <c r="W2711" s="100">
        <v>0</v>
      </c>
      <c r="X2711" s="98">
        <v>0</v>
      </c>
      <c r="Y2711" s="147">
        <f t="shared" si="2020"/>
        <v>0</v>
      </c>
      <c r="Z2711" s="150"/>
    </row>
    <row r="2712" spans="2:26" s="35" customFormat="1" ht="17.100000000000001" customHeight="1">
      <c r="B2712" s="105"/>
      <c r="C2712" s="54"/>
      <c r="D2712" s="96"/>
      <c r="E2712" s="111"/>
      <c r="F2712" s="112"/>
      <c r="G2712" s="113"/>
      <c r="H2712" s="100">
        <v>0</v>
      </c>
      <c r="I2712" s="98">
        <v>0</v>
      </c>
      <c r="J2712" s="101">
        <f t="shared" si="2016"/>
        <v>0</v>
      </c>
      <c r="K2712" s="100">
        <v>0</v>
      </c>
      <c r="L2712" s="98">
        <v>0</v>
      </c>
      <c r="M2712" s="101">
        <f t="shared" si="2017"/>
        <v>0</v>
      </c>
      <c r="N2712" s="100">
        <v>0</v>
      </c>
      <c r="O2712" s="98">
        <v>0</v>
      </c>
      <c r="P2712" s="101">
        <f t="shared" si="2018"/>
        <v>0</v>
      </c>
      <c r="Q2712" s="100">
        <v>0</v>
      </c>
      <c r="R2712" s="98">
        <v>0</v>
      </c>
      <c r="S2712" s="101">
        <f t="shared" si="2019"/>
        <v>0</v>
      </c>
      <c r="T2712" s="100">
        <v>0</v>
      </c>
      <c r="U2712" s="98">
        <v>0</v>
      </c>
      <c r="V2712" s="101">
        <f t="shared" si="2021"/>
        <v>0</v>
      </c>
      <c r="W2712" s="100">
        <v>0</v>
      </c>
      <c r="X2712" s="98">
        <v>0</v>
      </c>
      <c r="Y2712" s="147">
        <f t="shared" si="2020"/>
        <v>0</v>
      </c>
      <c r="Z2712" s="150"/>
    </row>
    <row r="2713" spans="2:26" s="35" customFormat="1" ht="17.100000000000001" customHeight="1">
      <c r="B2713" s="105"/>
      <c r="C2713" s="54"/>
      <c r="D2713" s="96"/>
      <c r="E2713" s="111"/>
      <c r="F2713" s="112"/>
      <c r="G2713" s="113"/>
      <c r="H2713" s="100">
        <v>0</v>
      </c>
      <c r="I2713" s="98">
        <v>0</v>
      </c>
      <c r="J2713" s="101">
        <f t="shared" si="2016"/>
        <v>0</v>
      </c>
      <c r="K2713" s="100">
        <v>0</v>
      </c>
      <c r="L2713" s="98">
        <v>0</v>
      </c>
      <c r="M2713" s="101">
        <f t="shared" si="2017"/>
        <v>0</v>
      </c>
      <c r="N2713" s="100">
        <v>0</v>
      </c>
      <c r="O2713" s="98">
        <v>0</v>
      </c>
      <c r="P2713" s="101">
        <f t="shared" si="2018"/>
        <v>0</v>
      </c>
      <c r="Q2713" s="100">
        <v>0</v>
      </c>
      <c r="R2713" s="98">
        <v>0</v>
      </c>
      <c r="S2713" s="101">
        <f t="shared" si="2019"/>
        <v>0</v>
      </c>
      <c r="T2713" s="100">
        <v>0</v>
      </c>
      <c r="U2713" s="98">
        <v>0</v>
      </c>
      <c r="V2713" s="101">
        <f t="shared" si="2021"/>
        <v>0</v>
      </c>
      <c r="W2713" s="100">
        <v>0</v>
      </c>
      <c r="X2713" s="98">
        <v>0</v>
      </c>
      <c r="Y2713" s="147">
        <f t="shared" si="2020"/>
        <v>0</v>
      </c>
      <c r="Z2713" s="150"/>
    </row>
    <row r="2714" spans="2:26" s="35" customFormat="1" ht="17.100000000000001" customHeight="1">
      <c r="B2714" s="105"/>
      <c r="C2714" s="54"/>
      <c r="D2714" s="96"/>
      <c r="E2714" s="111"/>
      <c r="F2714" s="112"/>
      <c r="G2714" s="113"/>
      <c r="H2714" s="100">
        <v>0</v>
      </c>
      <c r="I2714" s="98">
        <v>0</v>
      </c>
      <c r="J2714" s="101">
        <f t="shared" si="2016"/>
        <v>0</v>
      </c>
      <c r="K2714" s="100">
        <v>0</v>
      </c>
      <c r="L2714" s="98">
        <v>0</v>
      </c>
      <c r="M2714" s="101">
        <f t="shared" si="2017"/>
        <v>0</v>
      </c>
      <c r="N2714" s="100">
        <v>0</v>
      </c>
      <c r="O2714" s="98">
        <v>0</v>
      </c>
      <c r="P2714" s="101">
        <f t="shared" si="2018"/>
        <v>0</v>
      </c>
      <c r="Q2714" s="100">
        <v>0</v>
      </c>
      <c r="R2714" s="98">
        <v>0</v>
      </c>
      <c r="S2714" s="101">
        <f t="shared" si="2019"/>
        <v>0</v>
      </c>
      <c r="T2714" s="100">
        <v>0</v>
      </c>
      <c r="U2714" s="98">
        <v>0</v>
      </c>
      <c r="V2714" s="101">
        <f t="shared" si="2021"/>
        <v>0</v>
      </c>
      <c r="W2714" s="100">
        <v>0</v>
      </c>
      <c r="X2714" s="98">
        <v>0</v>
      </c>
      <c r="Y2714" s="147">
        <f t="shared" si="2020"/>
        <v>0</v>
      </c>
      <c r="Z2714" s="150"/>
    </row>
    <row r="2715" spans="2:26" s="35" customFormat="1" ht="17.100000000000001" customHeight="1">
      <c r="B2715" s="105"/>
      <c r="C2715" s="54"/>
      <c r="D2715" s="96"/>
      <c r="E2715" s="111"/>
      <c r="F2715" s="112"/>
      <c r="G2715" s="113"/>
      <c r="H2715" s="100">
        <v>0</v>
      </c>
      <c r="I2715" s="98">
        <v>0</v>
      </c>
      <c r="J2715" s="101">
        <f t="shared" si="2016"/>
        <v>0</v>
      </c>
      <c r="K2715" s="100">
        <v>0</v>
      </c>
      <c r="L2715" s="98">
        <v>0</v>
      </c>
      <c r="M2715" s="101">
        <f t="shared" si="2017"/>
        <v>0</v>
      </c>
      <c r="N2715" s="100">
        <v>0</v>
      </c>
      <c r="O2715" s="98">
        <v>0</v>
      </c>
      <c r="P2715" s="101">
        <f t="shared" si="2018"/>
        <v>0</v>
      </c>
      <c r="Q2715" s="100">
        <v>0</v>
      </c>
      <c r="R2715" s="98">
        <v>0</v>
      </c>
      <c r="S2715" s="101">
        <f t="shared" si="2019"/>
        <v>0</v>
      </c>
      <c r="T2715" s="100">
        <v>0</v>
      </c>
      <c r="U2715" s="98">
        <v>0</v>
      </c>
      <c r="V2715" s="101">
        <f t="shared" si="2021"/>
        <v>0</v>
      </c>
      <c r="W2715" s="100">
        <v>0</v>
      </c>
      <c r="X2715" s="98">
        <v>0</v>
      </c>
      <c r="Y2715" s="147">
        <f t="shared" si="2020"/>
        <v>0</v>
      </c>
      <c r="Z2715" s="150"/>
    </row>
    <row r="2716" spans="2:26" s="126" customFormat="1" ht="17.100000000000001" customHeight="1">
      <c r="B2716" s="118"/>
      <c r="C2716" s="119"/>
      <c r="D2716" s="120"/>
      <c r="E2716" s="121"/>
      <c r="F2716" s="122"/>
      <c r="G2716" s="123"/>
      <c r="H2716" s="401" t="s">
        <v>201</v>
      </c>
      <c r="I2716" s="402"/>
      <c r="J2716" s="124">
        <f>SUM(J2709:J2715)</f>
        <v>0</v>
      </c>
      <c r="K2716" s="401" t="s">
        <v>201</v>
      </c>
      <c r="L2716" s="402"/>
      <c r="M2716" s="124">
        <f>SUM(M2709:M2715)</f>
        <v>0</v>
      </c>
      <c r="N2716" s="401" t="s">
        <v>201</v>
      </c>
      <c r="O2716" s="402"/>
      <c r="P2716" s="124">
        <f>SUM(P2709:P2715)</f>
        <v>0</v>
      </c>
      <c r="Q2716" s="401" t="s">
        <v>201</v>
      </c>
      <c r="R2716" s="402"/>
      <c r="S2716" s="124">
        <f>SUM(S2709:S2715)</f>
        <v>0</v>
      </c>
      <c r="T2716" s="401" t="s">
        <v>201</v>
      </c>
      <c r="U2716" s="402"/>
      <c r="V2716" s="124">
        <f>SUM(V2709:V2715)</f>
        <v>0</v>
      </c>
      <c r="W2716" s="401" t="s">
        <v>201</v>
      </c>
      <c r="X2716" s="402"/>
      <c r="Y2716" s="127">
        <f>SUM(Y2709:Y2715)</f>
        <v>0</v>
      </c>
      <c r="Z2716" s="151"/>
    </row>
    <row r="2717" spans="2:26" s="35" customFormat="1" ht="17.100000000000001" customHeight="1">
      <c r="B2717" s="105"/>
      <c r="C2717" s="54">
        <f>'2. Rekap Back Up Beton X'!C358</f>
        <v>33700</v>
      </c>
      <c r="D2717" s="96">
        <f>'2. Rekap Back Up Beton X'!D358</f>
        <v>33800</v>
      </c>
      <c r="E2717" s="111">
        <f>'2. Rekap Back Up Beton X'!E358</f>
        <v>3</v>
      </c>
      <c r="F2717" s="112">
        <f>(100/((D2717-C2717)*E2717))*((J2724*0.5)+(M2724*1)+(P2724*2)+(S2724*20)+(V2724*15)+(Y2724*1.5))</f>
        <v>0</v>
      </c>
      <c r="G2717" s="113" t="str">
        <f>IF(F2717&lt;=25,"B",IF(F2717&lt;=75,"S",IF(F2717&lt;=100,"RR","RB")))</f>
        <v>B</v>
      </c>
      <c r="H2717" s="100">
        <v>0</v>
      </c>
      <c r="I2717" s="98">
        <v>0</v>
      </c>
      <c r="J2717" s="101">
        <f t="shared" ref="J2717:J2723" si="2022">H2717*I2717</f>
        <v>0</v>
      </c>
      <c r="K2717" s="100">
        <v>0</v>
      </c>
      <c r="L2717" s="98">
        <v>0</v>
      </c>
      <c r="M2717" s="101">
        <f t="shared" ref="M2717:M2723" si="2023">K2717*L2717</f>
        <v>0</v>
      </c>
      <c r="N2717" s="100">
        <v>0</v>
      </c>
      <c r="O2717" s="98">
        <v>4</v>
      </c>
      <c r="P2717" s="101">
        <f t="shared" ref="P2717:P2723" si="2024">N2717*O2717</f>
        <v>0</v>
      </c>
      <c r="Q2717" s="100">
        <v>0</v>
      </c>
      <c r="R2717" s="98">
        <v>0</v>
      </c>
      <c r="S2717" s="101">
        <f t="shared" ref="S2717:S2723" si="2025">Q2717*R2717</f>
        <v>0</v>
      </c>
      <c r="T2717" s="100">
        <v>0</v>
      </c>
      <c r="U2717" s="98">
        <v>0</v>
      </c>
      <c r="V2717" s="101">
        <f>T2717*U2717</f>
        <v>0</v>
      </c>
      <c r="W2717" s="100">
        <v>0</v>
      </c>
      <c r="X2717" s="98">
        <v>0</v>
      </c>
      <c r="Y2717" s="147">
        <f t="shared" ref="Y2717:Y2723" si="2026">W2717*X2717</f>
        <v>0</v>
      </c>
      <c r="Z2717" s="150"/>
    </row>
    <row r="2718" spans="2:26" s="35" customFormat="1" ht="17.100000000000001" customHeight="1">
      <c r="B2718" s="105"/>
      <c r="C2718" s="54"/>
      <c r="D2718" s="96"/>
      <c r="E2718" s="111"/>
      <c r="F2718" s="112"/>
      <c r="G2718" s="113"/>
      <c r="H2718" s="100">
        <v>0</v>
      </c>
      <c r="I2718" s="98">
        <v>0</v>
      </c>
      <c r="J2718" s="101">
        <f t="shared" si="2022"/>
        <v>0</v>
      </c>
      <c r="K2718" s="100">
        <v>0</v>
      </c>
      <c r="L2718" s="98">
        <v>0</v>
      </c>
      <c r="M2718" s="101">
        <f t="shared" si="2023"/>
        <v>0</v>
      </c>
      <c r="N2718" s="100">
        <v>0</v>
      </c>
      <c r="O2718" s="98">
        <v>0</v>
      </c>
      <c r="P2718" s="101">
        <f t="shared" si="2024"/>
        <v>0</v>
      </c>
      <c r="Q2718" s="100">
        <v>0</v>
      </c>
      <c r="R2718" s="98">
        <v>0</v>
      </c>
      <c r="S2718" s="101">
        <f t="shared" si="2025"/>
        <v>0</v>
      </c>
      <c r="T2718" s="100">
        <v>0</v>
      </c>
      <c r="U2718" s="98">
        <v>0</v>
      </c>
      <c r="V2718" s="101">
        <f t="shared" ref="V2718:V2723" si="2027">T2718*U2718</f>
        <v>0</v>
      </c>
      <c r="W2718" s="100">
        <v>0</v>
      </c>
      <c r="X2718" s="98">
        <v>0</v>
      </c>
      <c r="Y2718" s="147">
        <f t="shared" si="2026"/>
        <v>0</v>
      </c>
      <c r="Z2718" s="150"/>
    </row>
    <row r="2719" spans="2:26" s="35" customFormat="1" ht="17.100000000000001" customHeight="1">
      <c r="B2719" s="105"/>
      <c r="C2719" s="54"/>
      <c r="D2719" s="96"/>
      <c r="E2719" s="111"/>
      <c r="F2719" s="112"/>
      <c r="G2719" s="113"/>
      <c r="H2719" s="100">
        <v>0</v>
      </c>
      <c r="I2719" s="98">
        <v>0</v>
      </c>
      <c r="J2719" s="101">
        <f t="shared" si="2022"/>
        <v>0</v>
      </c>
      <c r="K2719" s="100">
        <v>0</v>
      </c>
      <c r="L2719" s="98">
        <v>0</v>
      </c>
      <c r="M2719" s="101">
        <f t="shared" si="2023"/>
        <v>0</v>
      </c>
      <c r="N2719" s="100">
        <v>0</v>
      </c>
      <c r="O2719" s="98">
        <v>0</v>
      </c>
      <c r="P2719" s="101">
        <f t="shared" si="2024"/>
        <v>0</v>
      </c>
      <c r="Q2719" s="100">
        <v>0</v>
      </c>
      <c r="R2719" s="98">
        <v>0</v>
      </c>
      <c r="S2719" s="101">
        <f t="shared" si="2025"/>
        <v>0</v>
      </c>
      <c r="T2719" s="100">
        <v>0</v>
      </c>
      <c r="U2719" s="98">
        <v>0</v>
      </c>
      <c r="V2719" s="101">
        <f t="shared" si="2027"/>
        <v>0</v>
      </c>
      <c r="W2719" s="100">
        <v>0</v>
      </c>
      <c r="X2719" s="98">
        <v>0</v>
      </c>
      <c r="Y2719" s="147">
        <f t="shared" si="2026"/>
        <v>0</v>
      </c>
      <c r="Z2719" s="150"/>
    </row>
    <row r="2720" spans="2:26" s="35" customFormat="1" ht="17.100000000000001" customHeight="1">
      <c r="B2720" s="105"/>
      <c r="C2720" s="54"/>
      <c r="D2720" s="96"/>
      <c r="E2720" s="111"/>
      <c r="F2720" s="112"/>
      <c r="G2720" s="113"/>
      <c r="H2720" s="100">
        <v>0</v>
      </c>
      <c r="I2720" s="98">
        <v>0</v>
      </c>
      <c r="J2720" s="101">
        <f t="shared" si="2022"/>
        <v>0</v>
      </c>
      <c r="K2720" s="100">
        <v>0</v>
      </c>
      <c r="L2720" s="98">
        <v>0</v>
      </c>
      <c r="M2720" s="101">
        <f t="shared" si="2023"/>
        <v>0</v>
      </c>
      <c r="N2720" s="100">
        <v>0</v>
      </c>
      <c r="O2720" s="98">
        <v>0</v>
      </c>
      <c r="P2720" s="101">
        <f t="shared" si="2024"/>
        <v>0</v>
      </c>
      <c r="Q2720" s="100">
        <v>0</v>
      </c>
      <c r="R2720" s="98">
        <v>0</v>
      </c>
      <c r="S2720" s="101">
        <f t="shared" si="2025"/>
        <v>0</v>
      </c>
      <c r="T2720" s="100">
        <v>0</v>
      </c>
      <c r="U2720" s="98">
        <v>0</v>
      </c>
      <c r="V2720" s="101">
        <f t="shared" si="2027"/>
        <v>0</v>
      </c>
      <c r="W2720" s="100">
        <v>0</v>
      </c>
      <c r="X2720" s="98">
        <v>0</v>
      </c>
      <c r="Y2720" s="147">
        <f t="shared" si="2026"/>
        <v>0</v>
      </c>
      <c r="Z2720" s="150"/>
    </row>
    <row r="2721" spans="2:26" s="35" customFormat="1" ht="17.100000000000001" customHeight="1">
      <c r="B2721" s="105"/>
      <c r="C2721" s="54"/>
      <c r="D2721" s="96"/>
      <c r="E2721" s="111"/>
      <c r="F2721" s="112"/>
      <c r="G2721" s="113"/>
      <c r="H2721" s="100">
        <v>0</v>
      </c>
      <c r="I2721" s="98">
        <v>0</v>
      </c>
      <c r="J2721" s="101">
        <f t="shared" si="2022"/>
        <v>0</v>
      </c>
      <c r="K2721" s="100">
        <v>0</v>
      </c>
      <c r="L2721" s="98">
        <v>0</v>
      </c>
      <c r="M2721" s="101">
        <f t="shared" si="2023"/>
        <v>0</v>
      </c>
      <c r="N2721" s="100">
        <v>0</v>
      </c>
      <c r="O2721" s="98">
        <v>0</v>
      </c>
      <c r="P2721" s="101">
        <f t="shared" si="2024"/>
        <v>0</v>
      </c>
      <c r="Q2721" s="100">
        <v>0</v>
      </c>
      <c r="R2721" s="98">
        <v>0</v>
      </c>
      <c r="S2721" s="101">
        <f t="shared" si="2025"/>
        <v>0</v>
      </c>
      <c r="T2721" s="100">
        <v>0</v>
      </c>
      <c r="U2721" s="98">
        <v>0</v>
      </c>
      <c r="V2721" s="101">
        <f t="shared" si="2027"/>
        <v>0</v>
      </c>
      <c r="W2721" s="100">
        <v>0</v>
      </c>
      <c r="X2721" s="98">
        <v>0</v>
      </c>
      <c r="Y2721" s="147">
        <f t="shared" si="2026"/>
        <v>0</v>
      </c>
      <c r="Z2721" s="150"/>
    </row>
    <row r="2722" spans="2:26" s="35" customFormat="1" ht="17.100000000000001" customHeight="1">
      <c r="B2722" s="105"/>
      <c r="C2722" s="54"/>
      <c r="D2722" s="96"/>
      <c r="E2722" s="111"/>
      <c r="F2722" s="112"/>
      <c r="G2722" s="113"/>
      <c r="H2722" s="100">
        <v>0</v>
      </c>
      <c r="I2722" s="98">
        <v>0</v>
      </c>
      <c r="J2722" s="101">
        <f t="shared" si="2022"/>
        <v>0</v>
      </c>
      <c r="K2722" s="100">
        <v>0</v>
      </c>
      <c r="L2722" s="98">
        <v>0</v>
      </c>
      <c r="M2722" s="101">
        <f t="shared" si="2023"/>
        <v>0</v>
      </c>
      <c r="N2722" s="100">
        <v>0</v>
      </c>
      <c r="O2722" s="98">
        <v>0</v>
      </c>
      <c r="P2722" s="101">
        <f t="shared" si="2024"/>
        <v>0</v>
      </c>
      <c r="Q2722" s="100">
        <v>0</v>
      </c>
      <c r="R2722" s="98">
        <v>0</v>
      </c>
      <c r="S2722" s="101">
        <f t="shared" si="2025"/>
        <v>0</v>
      </c>
      <c r="T2722" s="100">
        <v>0</v>
      </c>
      <c r="U2722" s="98">
        <v>0</v>
      </c>
      <c r="V2722" s="101">
        <f t="shared" si="2027"/>
        <v>0</v>
      </c>
      <c r="W2722" s="100">
        <v>0</v>
      </c>
      <c r="X2722" s="98">
        <v>0</v>
      </c>
      <c r="Y2722" s="147">
        <f t="shared" si="2026"/>
        <v>0</v>
      </c>
      <c r="Z2722" s="150"/>
    </row>
    <row r="2723" spans="2:26" s="35" customFormat="1" ht="17.100000000000001" customHeight="1">
      <c r="B2723" s="105"/>
      <c r="C2723" s="54"/>
      <c r="D2723" s="96"/>
      <c r="E2723" s="111"/>
      <c r="F2723" s="112"/>
      <c r="G2723" s="113"/>
      <c r="H2723" s="100">
        <v>0</v>
      </c>
      <c r="I2723" s="98">
        <v>0</v>
      </c>
      <c r="J2723" s="101">
        <f t="shared" si="2022"/>
        <v>0</v>
      </c>
      <c r="K2723" s="100">
        <v>0</v>
      </c>
      <c r="L2723" s="98">
        <v>0</v>
      </c>
      <c r="M2723" s="101">
        <f t="shared" si="2023"/>
        <v>0</v>
      </c>
      <c r="N2723" s="100">
        <v>0</v>
      </c>
      <c r="O2723" s="98">
        <v>0</v>
      </c>
      <c r="P2723" s="101">
        <f t="shared" si="2024"/>
        <v>0</v>
      </c>
      <c r="Q2723" s="100">
        <v>0</v>
      </c>
      <c r="R2723" s="98">
        <v>0</v>
      </c>
      <c r="S2723" s="101">
        <f t="shared" si="2025"/>
        <v>0</v>
      </c>
      <c r="T2723" s="100">
        <v>0</v>
      </c>
      <c r="U2723" s="98">
        <v>0</v>
      </c>
      <c r="V2723" s="101">
        <f t="shared" si="2027"/>
        <v>0</v>
      </c>
      <c r="W2723" s="100">
        <v>0</v>
      </c>
      <c r="X2723" s="98">
        <v>0</v>
      </c>
      <c r="Y2723" s="147">
        <f t="shared" si="2026"/>
        <v>0</v>
      </c>
      <c r="Z2723" s="150"/>
    </row>
    <row r="2724" spans="2:26" s="126" customFormat="1" ht="17.100000000000001" customHeight="1">
      <c r="B2724" s="118"/>
      <c r="C2724" s="119"/>
      <c r="D2724" s="120"/>
      <c r="E2724" s="121"/>
      <c r="F2724" s="122"/>
      <c r="G2724" s="123"/>
      <c r="H2724" s="401" t="s">
        <v>201</v>
      </c>
      <c r="I2724" s="402"/>
      <c r="J2724" s="124">
        <f>SUM(J2717:J2723)</f>
        <v>0</v>
      </c>
      <c r="K2724" s="401" t="s">
        <v>201</v>
      </c>
      <c r="L2724" s="402"/>
      <c r="M2724" s="124">
        <f>SUM(M2717:M2723)</f>
        <v>0</v>
      </c>
      <c r="N2724" s="401" t="s">
        <v>201</v>
      </c>
      <c r="O2724" s="402"/>
      <c r="P2724" s="124">
        <f>SUM(P2717:P2723)</f>
        <v>0</v>
      </c>
      <c r="Q2724" s="401" t="s">
        <v>201</v>
      </c>
      <c r="R2724" s="402"/>
      <c r="S2724" s="124">
        <f>SUM(S2717:S2723)</f>
        <v>0</v>
      </c>
      <c r="T2724" s="401" t="s">
        <v>201</v>
      </c>
      <c r="U2724" s="402"/>
      <c r="V2724" s="124">
        <f>SUM(V2717:V2723)</f>
        <v>0</v>
      </c>
      <c r="W2724" s="401" t="s">
        <v>201</v>
      </c>
      <c r="X2724" s="402"/>
      <c r="Y2724" s="127">
        <f>SUM(Y2717:Y2723)</f>
        <v>0</v>
      </c>
      <c r="Z2724" s="151"/>
    </row>
    <row r="2725" spans="2:26" s="35" customFormat="1" ht="17.100000000000001" customHeight="1">
      <c r="B2725" s="105"/>
      <c r="C2725" s="54">
        <f>'2. Rekap Back Up Beton X'!C359</f>
        <v>33800</v>
      </c>
      <c r="D2725" s="96">
        <f>'2. Rekap Back Up Beton X'!D359</f>
        <v>33900</v>
      </c>
      <c r="E2725" s="111">
        <f>'2. Rekap Back Up Beton X'!E359</f>
        <v>3</v>
      </c>
      <c r="F2725" s="112">
        <f>(100/((D2725-C2725)*E2725))*((J2732*0.5)+(M2732*1)+(P2732*2)+(S2732*20)+(V2732*15)+(Y2732*1.5))</f>
        <v>0</v>
      </c>
      <c r="G2725" s="113" t="str">
        <f>IF(F2725&lt;=25,"B",IF(F2725&lt;=75,"S",IF(F2725&lt;=100,"RR","RB")))</f>
        <v>B</v>
      </c>
      <c r="H2725" s="100">
        <v>0</v>
      </c>
      <c r="I2725" s="98">
        <v>0</v>
      </c>
      <c r="J2725" s="101">
        <f t="shared" ref="J2725:J2731" si="2028">H2725*I2725</f>
        <v>0</v>
      </c>
      <c r="K2725" s="100">
        <v>0</v>
      </c>
      <c r="L2725" s="98">
        <v>0</v>
      </c>
      <c r="M2725" s="101">
        <f t="shared" ref="M2725:M2731" si="2029">K2725*L2725</f>
        <v>0</v>
      </c>
      <c r="N2725" s="100">
        <v>0</v>
      </c>
      <c r="O2725" s="98">
        <v>4</v>
      </c>
      <c r="P2725" s="101">
        <f t="shared" ref="P2725:P2731" si="2030">N2725*O2725</f>
        <v>0</v>
      </c>
      <c r="Q2725" s="100">
        <v>0</v>
      </c>
      <c r="R2725" s="98">
        <v>0</v>
      </c>
      <c r="S2725" s="101">
        <f t="shared" ref="S2725:S2731" si="2031">Q2725*R2725</f>
        <v>0</v>
      </c>
      <c r="T2725" s="100">
        <v>0</v>
      </c>
      <c r="U2725" s="98">
        <v>0</v>
      </c>
      <c r="V2725" s="101">
        <f>T2725*U2725</f>
        <v>0</v>
      </c>
      <c r="W2725" s="100">
        <v>0</v>
      </c>
      <c r="X2725" s="98">
        <v>0</v>
      </c>
      <c r="Y2725" s="147">
        <f t="shared" ref="Y2725:Y2731" si="2032">W2725*X2725</f>
        <v>0</v>
      </c>
      <c r="Z2725" s="150"/>
    </row>
    <row r="2726" spans="2:26" s="35" customFormat="1" ht="17.100000000000001" customHeight="1">
      <c r="B2726" s="105"/>
      <c r="C2726" s="54"/>
      <c r="D2726" s="96"/>
      <c r="E2726" s="111"/>
      <c r="F2726" s="112"/>
      <c r="G2726" s="113"/>
      <c r="H2726" s="100">
        <v>0</v>
      </c>
      <c r="I2726" s="98">
        <v>0</v>
      </c>
      <c r="J2726" s="101">
        <f t="shared" si="2028"/>
        <v>0</v>
      </c>
      <c r="K2726" s="100">
        <v>0</v>
      </c>
      <c r="L2726" s="98">
        <v>0</v>
      </c>
      <c r="M2726" s="101">
        <f t="shared" si="2029"/>
        <v>0</v>
      </c>
      <c r="N2726" s="100">
        <v>0</v>
      </c>
      <c r="O2726" s="98">
        <v>0</v>
      </c>
      <c r="P2726" s="101">
        <f t="shared" si="2030"/>
        <v>0</v>
      </c>
      <c r="Q2726" s="100">
        <v>0</v>
      </c>
      <c r="R2726" s="98">
        <v>0</v>
      </c>
      <c r="S2726" s="101">
        <f t="shared" si="2031"/>
        <v>0</v>
      </c>
      <c r="T2726" s="100">
        <v>0</v>
      </c>
      <c r="U2726" s="98">
        <v>0</v>
      </c>
      <c r="V2726" s="101">
        <f t="shared" ref="V2726:V2731" si="2033">T2726*U2726</f>
        <v>0</v>
      </c>
      <c r="W2726" s="100">
        <v>0</v>
      </c>
      <c r="X2726" s="98">
        <v>0</v>
      </c>
      <c r="Y2726" s="147">
        <f t="shared" si="2032"/>
        <v>0</v>
      </c>
      <c r="Z2726" s="150"/>
    </row>
    <row r="2727" spans="2:26" s="35" customFormat="1" ht="17.100000000000001" customHeight="1">
      <c r="B2727" s="105"/>
      <c r="C2727" s="54"/>
      <c r="D2727" s="96"/>
      <c r="E2727" s="111"/>
      <c r="F2727" s="112"/>
      <c r="G2727" s="113"/>
      <c r="H2727" s="100">
        <v>0</v>
      </c>
      <c r="I2727" s="98">
        <v>0</v>
      </c>
      <c r="J2727" s="101">
        <f t="shared" si="2028"/>
        <v>0</v>
      </c>
      <c r="K2727" s="100">
        <v>0</v>
      </c>
      <c r="L2727" s="98">
        <v>0</v>
      </c>
      <c r="M2727" s="101">
        <f t="shared" si="2029"/>
        <v>0</v>
      </c>
      <c r="N2727" s="100">
        <v>0</v>
      </c>
      <c r="O2727" s="98">
        <v>0</v>
      </c>
      <c r="P2727" s="101">
        <f t="shared" si="2030"/>
        <v>0</v>
      </c>
      <c r="Q2727" s="100">
        <v>0</v>
      </c>
      <c r="R2727" s="98">
        <v>0</v>
      </c>
      <c r="S2727" s="101">
        <f t="shared" si="2031"/>
        <v>0</v>
      </c>
      <c r="T2727" s="100">
        <v>0</v>
      </c>
      <c r="U2727" s="98">
        <v>0</v>
      </c>
      <c r="V2727" s="101">
        <f t="shared" si="2033"/>
        <v>0</v>
      </c>
      <c r="W2727" s="100">
        <v>0</v>
      </c>
      <c r="X2727" s="98">
        <v>0</v>
      </c>
      <c r="Y2727" s="147">
        <f t="shared" si="2032"/>
        <v>0</v>
      </c>
      <c r="Z2727" s="150"/>
    </row>
    <row r="2728" spans="2:26" s="35" customFormat="1" ht="17.100000000000001" customHeight="1">
      <c r="B2728" s="105"/>
      <c r="C2728" s="54"/>
      <c r="D2728" s="96"/>
      <c r="E2728" s="111"/>
      <c r="F2728" s="112"/>
      <c r="G2728" s="113"/>
      <c r="H2728" s="100">
        <v>0</v>
      </c>
      <c r="I2728" s="98">
        <v>0</v>
      </c>
      <c r="J2728" s="101">
        <f t="shared" si="2028"/>
        <v>0</v>
      </c>
      <c r="K2728" s="100">
        <v>0</v>
      </c>
      <c r="L2728" s="98">
        <v>0</v>
      </c>
      <c r="M2728" s="101">
        <f t="shared" si="2029"/>
        <v>0</v>
      </c>
      <c r="N2728" s="100">
        <v>0</v>
      </c>
      <c r="O2728" s="98">
        <v>0</v>
      </c>
      <c r="P2728" s="101">
        <f t="shared" si="2030"/>
        <v>0</v>
      </c>
      <c r="Q2728" s="100">
        <v>0</v>
      </c>
      <c r="R2728" s="98">
        <v>0</v>
      </c>
      <c r="S2728" s="101">
        <f t="shared" si="2031"/>
        <v>0</v>
      </c>
      <c r="T2728" s="100">
        <v>0</v>
      </c>
      <c r="U2728" s="98">
        <v>0</v>
      </c>
      <c r="V2728" s="101">
        <f t="shared" si="2033"/>
        <v>0</v>
      </c>
      <c r="W2728" s="100">
        <v>0</v>
      </c>
      <c r="X2728" s="98">
        <v>0</v>
      </c>
      <c r="Y2728" s="147">
        <f t="shared" si="2032"/>
        <v>0</v>
      </c>
      <c r="Z2728" s="150"/>
    </row>
    <row r="2729" spans="2:26" s="35" customFormat="1" ht="17.100000000000001" customHeight="1">
      <c r="B2729" s="105"/>
      <c r="C2729" s="54"/>
      <c r="D2729" s="96"/>
      <c r="E2729" s="111"/>
      <c r="F2729" s="112"/>
      <c r="G2729" s="113"/>
      <c r="H2729" s="100">
        <v>0</v>
      </c>
      <c r="I2729" s="98">
        <v>0</v>
      </c>
      <c r="J2729" s="101">
        <f t="shared" si="2028"/>
        <v>0</v>
      </c>
      <c r="K2729" s="100">
        <v>0</v>
      </c>
      <c r="L2729" s="98">
        <v>0</v>
      </c>
      <c r="M2729" s="101">
        <f t="shared" si="2029"/>
        <v>0</v>
      </c>
      <c r="N2729" s="100">
        <v>0</v>
      </c>
      <c r="O2729" s="98">
        <v>0</v>
      </c>
      <c r="P2729" s="101">
        <f t="shared" si="2030"/>
        <v>0</v>
      </c>
      <c r="Q2729" s="100">
        <v>0</v>
      </c>
      <c r="R2729" s="98">
        <v>0</v>
      </c>
      <c r="S2729" s="101">
        <f t="shared" si="2031"/>
        <v>0</v>
      </c>
      <c r="T2729" s="100">
        <v>0</v>
      </c>
      <c r="U2729" s="98">
        <v>0</v>
      </c>
      <c r="V2729" s="101">
        <f t="shared" si="2033"/>
        <v>0</v>
      </c>
      <c r="W2729" s="100">
        <v>0</v>
      </c>
      <c r="X2729" s="98">
        <v>0</v>
      </c>
      <c r="Y2729" s="147">
        <f t="shared" si="2032"/>
        <v>0</v>
      </c>
      <c r="Z2729" s="150"/>
    </row>
    <row r="2730" spans="2:26" s="35" customFormat="1" ht="17.100000000000001" customHeight="1">
      <c r="B2730" s="105"/>
      <c r="C2730" s="54"/>
      <c r="D2730" s="96"/>
      <c r="E2730" s="111"/>
      <c r="F2730" s="112"/>
      <c r="G2730" s="113"/>
      <c r="H2730" s="100">
        <v>0</v>
      </c>
      <c r="I2730" s="98">
        <v>0</v>
      </c>
      <c r="J2730" s="101">
        <f t="shared" si="2028"/>
        <v>0</v>
      </c>
      <c r="K2730" s="100">
        <v>0</v>
      </c>
      <c r="L2730" s="98">
        <v>0</v>
      </c>
      <c r="M2730" s="101">
        <f t="shared" si="2029"/>
        <v>0</v>
      </c>
      <c r="N2730" s="100">
        <v>0</v>
      </c>
      <c r="O2730" s="98">
        <v>0</v>
      </c>
      <c r="P2730" s="101">
        <f t="shared" si="2030"/>
        <v>0</v>
      </c>
      <c r="Q2730" s="100">
        <v>0</v>
      </c>
      <c r="R2730" s="98">
        <v>0</v>
      </c>
      <c r="S2730" s="101">
        <f t="shared" si="2031"/>
        <v>0</v>
      </c>
      <c r="T2730" s="100">
        <v>0</v>
      </c>
      <c r="U2730" s="98">
        <v>0</v>
      </c>
      <c r="V2730" s="101">
        <f t="shared" si="2033"/>
        <v>0</v>
      </c>
      <c r="W2730" s="100">
        <v>0</v>
      </c>
      <c r="X2730" s="98">
        <v>0</v>
      </c>
      <c r="Y2730" s="147">
        <f t="shared" si="2032"/>
        <v>0</v>
      </c>
      <c r="Z2730" s="150"/>
    </row>
    <row r="2731" spans="2:26" s="35" customFormat="1" ht="17.100000000000001" customHeight="1">
      <c r="B2731" s="105"/>
      <c r="C2731" s="54"/>
      <c r="D2731" s="96"/>
      <c r="E2731" s="111"/>
      <c r="F2731" s="112"/>
      <c r="G2731" s="113"/>
      <c r="H2731" s="100">
        <v>0</v>
      </c>
      <c r="I2731" s="98">
        <v>0</v>
      </c>
      <c r="J2731" s="101">
        <f t="shared" si="2028"/>
        <v>0</v>
      </c>
      <c r="K2731" s="100">
        <v>0</v>
      </c>
      <c r="L2731" s="98">
        <v>0</v>
      </c>
      <c r="M2731" s="101">
        <f t="shared" si="2029"/>
        <v>0</v>
      </c>
      <c r="N2731" s="100">
        <v>0</v>
      </c>
      <c r="O2731" s="98">
        <v>0</v>
      </c>
      <c r="P2731" s="101">
        <f t="shared" si="2030"/>
        <v>0</v>
      </c>
      <c r="Q2731" s="100">
        <v>0</v>
      </c>
      <c r="R2731" s="98">
        <v>0</v>
      </c>
      <c r="S2731" s="101">
        <f t="shared" si="2031"/>
        <v>0</v>
      </c>
      <c r="T2731" s="100">
        <v>0</v>
      </c>
      <c r="U2731" s="98">
        <v>0</v>
      </c>
      <c r="V2731" s="101">
        <f t="shared" si="2033"/>
        <v>0</v>
      </c>
      <c r="W2731" s="100">
        <v>0</v>
      </c>
      <c r="X2731" s="98">
        <v>0</v>
      </c>
      <c r="Y2731" s="147">
        <f t="shared" si="2032"/>
        <v>0</v>
      </c>
      <c r="Z2731" s="150"/>
    </row>
    <row r="2732" spans="2:26" s="126" customFormat="1" ht="17.100000000000001" customHeight="1">
      <c r="B2732" s="118"/>
      <c r="C2732" s="119"/>
      <c r="D2732" s="120"/>
      <c r="E2732" s="121"/>
      <c r="F2732" s="122"/>
      <c r="G2732" s="123"/>
      <c r="H2732" s="401" t="s">
        <v>201</v>
      </c>
      <c r="I2732" s="402"/>
      <c r="J2732" s="124">
        <f>SUM(J2725:J2731)</f>
        <v>0</v>
      </c>
      <c r="K2732" s="401" t="s">
        <v>201</v>
      </c>
      <c r="L2732" s="402"/>
      <c r="M2732" s="124">
        <f>SUM(M2725:M2731)</f>
        <v>0</v>
      </c>
      <c r="N2732" s="401" t="s">
        <v>201</v>
      </c>
      <c r="O2732" s="402"/>
      <c r="P2732" s="124">
        <f>SUM(P2725:P2731)</f>
        <v>0</v>
      </c>
      <c r="Q2732" s="401" t="s">
        <v>201</v>
      </c>
      <c r="R2732" s="402"/>
      <c r="S2732" s="124">
        <f>SUM(S2725:S2731)</f>
        <v>0</v>
      </c>
      <c r="T2732" s="401" t="s">
        <v>201</v>
      </c>
      <c r="U2732" s="402"/>
      <c r="V2732" s="124">
        <f>SUM(V2725:V2731)</f>
        <v>0</v>
      </c>
      <c r="W2732" s="401" t="s">
        <v>201</v>
      </c>
      <c r="X2732" s="402"/>
      <c r="Y2732" s="127">
        <f>SUM(Y2725:Y2731)</f>
        <v>0</v>
      </c>
      <c r="Z2732" s="151"/>
    </row>
    <row r="2733" spans="2:26" s="35" customFormat="1" ht="17.100000000000001" customHeight="1">
      <c r="B2733" s="105"/>
      <c r="C2733" s="54">
        <f>'2. Rekap Back Up Beton X'!C360</f>
        <v>33900</v>
      </c>
      <c r="D2733" s="96">
        <f>'2. Rekap Back Up Beton X'!D360</f>
        <v>34000</v>
      </c>
      <c r="E2733" s="111">
        <f>'2. Rekap Back Up Beton X'!E360</f>
        <v>3</v>
      </c>
      <c r="F2733" s="112">
        <f>(100/((D2733-C2733)*E2733))*((J2740*0.5)+(M2740*1)+(P2740*2)+(S2740*20)+(V2740*15)+(Y2740*1.5))</f>
        <v>0</v>
      </c>
      <c r="G2733" s="113" t="str">
        <f>IF(F2733&lt;=25,"B",IF(F2733&lt;=75,"S",IF(F2733&lt;=100,"RR","RB")))</f>
        <v>B</v>
      </c>
      <c r="H2733" s="100">
        <v>0</v>
      </c>
      <c r="I2733" s="98">
        <v>0</v>
      </c>
      <c r="J2733" s="101">
        <f t="shared" ref="J2733:J2739" si="2034">H2733*I2733</f>
        <v>0</v>
      </c>
      <c r="K2733" s="100">
        <v>0</v>
      </c>
      <c r="L2733" s="98">
        <v>0</v>
      </c>
      <c r="M2733" s="101">
        <f t="shared" ref="M2733:M2739" si="2035">K2733*L2733</f>
        <v>0</v>
      </c>
      <c r="N2733" s="100">
        <v>0</v>
      </c>
      <c r="O2733" s="98">
        <v>4</v>
      </c>
      <c r="P2733" s="101">
        <f t="shared" ref="P2733:P2739" si="2036">N2733*O2733</f>
        <v>0</v>
      </c>
      <c r="Q2733" s="100">
        <v>0</v>
      </c>
      <c r="R2733" s="98">
        <v>0</v>
      </c>
      <c r="S2733" s="101">
        <f t="shared" ref="S2733:S2739" si="2037">Q2733*R2733</f>
        <v>0</v>
      </c>
      <c r="T2733" s="100">
        <v>0</v>
      </c>
      <c r="U2733" s="98">
        <v>0</v>
      </c>
      <c r="V2733" s="101">
        <f>T2733*U2733</f>
        <v>0</v>
      </c>
      <c r="W2733" s="100">
        <v>0</v>
      </c>
      <c r="X2733" s="98">
        <v>0</v>
      </c>
      <c r="Y2733" s="147">
        <f t="shared" ref="Y2733:Y2739" si="2038">W2733*X2733</f>
        <v>0</v>
      </c>
      <c r="Z2733" s="150"/>
    </row>
    <row r="2734" spans="2:26" s="35" customFormat="1" ht="17.100000000000001" customHeight="1">
      <c r="B2734" s="105"/>
      <c r="C2734" s="54"/>
      <c r="D2734" s="96"/>
      <c r="E2734" s="111"/>
      <c r="F2734" s="112"/>
      <c r="G2734" s="113"/>
      <c r="H2734" s="100">
        <v>0</v>
      </c>
      <c r="I2734" s="98">
        <v>0</v>
      </c>
      <c r="J2734" s="101">
        <f t="shared" si="2034"/>
        <v>0</v>
      </c>
      <c r="K2734" s="100">
        <v>0</v>
      </c>
      <c r="L2734" s="98">
        <v>0</v>
      </c>
      <c r="M2734" s="101">
        <f t="shared" si="2035"/>
        <v>0</v>
      </c>
      <c r="N2734" s="100">
        <v>0</v>
      </c>
      <c r="O2734" s="98">
        <v>0</v>
      </c>
      <c r="P2734" s="101">
        <f t="shared" si="2036"/>
        <v>0</v>
      </c>
      <c r="Q2734" s="100">
        <v>0</v>
      </c>
      <c r="R2734" s="98">
        <v>0</v>
      </c>
      <c r="S2734" s="101">
        <f t="shared" si="2037"/>
        <v>0</v>
      </c>
      <c r="T2734" s="100">
        <v>0</v>
      </c>
      <c r="U2734" s="98">
        <v>0</v>
      </c>
      <c r="V2734" s="101">
        <f t="shared" ref="V2734:V2739" si="2039">T2734*U2734</f>
        <v>0</v>
      </c>
      <c r="W2734" s="100">
        <v>0</v>
      </c>
      <c r="X2734" s="98">
        <v>0</v>
      </c>
      <c r="Y2734" s="147">
        <f t="shared" si="2038"/>
        <v>0</v>
      </c>
      <c r="Z2734" s="150"/>
    </row>
    <row r="2735" spans="2:26" s="35" customFormat="1" ht="17.100000000000001" customHeight="1">
      <c r="B2735" s="105"/>
      <c r="C2735" s="54"/>
      <c r="D2735" s="96"/>
      <c r="E2735" s="111"/>
      <c r="F2735" s="112"/>
      <c r="G2735" s="113"/>
      <c r="H2735" s="100">
        <v>0</v>
      </c>
      <c r="I2735" s="98">
        <v>0</v>
      </c>
      <c r="J2735" s="101">
        <f t="shared" si="2034"/>
        <v>0</v>
      </c>
      <c r="K2735" s="100">
        <v>0</v>
      </c>
      <c r="L2735" s="98">
        <v>0</v>
      </c>
      <c r="M2735" s="101">
        <f t="shared" si="2035"/>
        <v>0</v>
      </c>
      <c r="N2735" s="100">
        <v>0</v>
      </c>
      <c r="O2735" s="98">
        <v>0</v>
      </c>
      <c r="P2735" s="101">
        <f t="shared" si="2036"/>
        <v>0</v>
      </c>
      <c r="Q2735" s="100">
        <v>0</v>
      </c>
      <c r="R2735" s="98">
        <v>0</v>
      </c>
      <c r="S2735" s="101">
        <f t="shared" si="2037"/>
        <v>0</v>
      </c>
      <c r="T2735" s="100">
        <v>0</v>
      </c>
      <c r="U2735" s="98">
        <v>0</v>
      </c>
      <c r="V2735" s="101">
        <f t="shared" si="2039"/>
        <v>0</v>
      </c>
      <c r="W2735" s="100">
        <v>0</v>
      </c>
      <c r="X2735" s="98">
        <v>0</v>
      </c>
      <c r="Y2735" s="147">
        <f t="shared" si="2038"/>
        <v>0</v>
      </c>
      <c r="Z2735" s="150"/>
    </row>
    <row r="2736" spans="2:26" s="35" customFormat="1" ht="17.100000000000001" customHeight="1">
      <c r="B2736" s="105"/>
      <c r="C2736" s="54"/>
      <c r="D2736" s="96"/>
      <c r="E2736" s="111"/>
      <c r="F2736" s="112"/>
      <c r="G2736" s="113"/>
      <c r="H2736" s="100">
        <v>0</v>
      </c>
      <c r="I2736" s="98">
        <v>0</v>
      </c>
      <c r="J2736" s="101">
        <f t="shared" si="2034"/>
        <v>0</v>
      </c>
      <c r="K2736" s="100">
        <v>0</v>
      </c>
      <c r="L2736" s="98">
        <v>0</v>
      </c>
      <c r="M2736" s="101">
        <f t="shared" si="2035"/>
        <v>0</v>
      </c>
      <c r="N2736" s="100">
        <v>0</v>
      </c>
      <c r="O2736" s="98">
        <v>0</v>
      </c>
      <c r="P2736" s="101">
        <f t="shared" si="2036"/>
        <v>0</v>
      </c>
      <c r="Q2736" s="100">
        <v>0</v>
      </c>
      <c r="R2736" s="98">
        <v>0</v>
      </c>
      <c r="S2736" s="101">
        <f t="shared" si="2037"/>
        <v>0</v>
      </c>
      <c r="T2736" s="100">
        <v>0</v>
      </c>
      <c r="U2736" s="98">
        <v>0</v>
      </c>
      <c r="V2736" s="101">
        <f t="shared" si="2039"/>
        <v>0</v>
      </c>
      <c r="W2736" s="100">
        <v>0</v>
      </c>
      <c r="X2736" s="98">
        <v>0</v>
      </c>
      <c r="Y2736" s="147">
        <f t="shared" si="2038"/>
        <v>0</v>
      </c>
      <c r="Z2736" s="150"/>
    </row>
    <row r="2737" spans="2:26" s="35" customFormat="1" ht="17.100000000000001" customHeight="1">
      <c r="B2737" s="105"/>
      <c r="C2737" s="54"/>
      <c r="D2737" s="96"/>
      <c r="E2737" s="111"/>
      <c r="F2737" s="112"/>
      <c r="G2737" s="113"/>
      <c r="H2737" s="100">
        <v>0</v>
      </c>
      <c r="I2737" s="98">
        <v>0</v>
      </c>
      <c r="J2737" s="101">
        <f t="shared" si="2034"/>
        <v>0</v>
      </c>
      <c r="K2737" s="100">
        <v>0</v>
      </c>
      <c r="L2737" s="98">
        <v>0</v>
      </c>
      <c r="M2737" s="101">
        <f t="shared" si="2035"/>
        <v>0</v>
      </c>
      <c r="N2737" s="100">
        <v>0</v>
      </c>
      <c r="O2737" s="98">
        <v>0</v>
      </c>
      <c r="P2737" s="101">
        <f t="shared" si="2036"/>
        <v>0</v>
      </c>
      <c r="Q2737" s="100">
        <v>0</v>
      </c>
      <c r="R2737" s="98">
        <v>0</v>
      </c>
      <c r="S2737" s="101">
        <f t="shared" si="2037"/>
        <v>0</v>
      </c>
      <c r="T2737" s="100">
        <v>0</v>
      </c>
      <c r="U2737" s="98">
        <v>0</v>
      </c>
      <c r="V2737" s="101">
        <f t="shared" si="2039"/>
        <v>0</v>
      </c>
      <c r="W2737" s="100">
        <v>0</v>
      </c>
      <c r="X2737" s="98">
        <v>0</v>
      </c>
      <c r="Y2737" s="147">
        <f t="shared" si="2038"/>
        <v>0</v>
      </c>
      <c r="Z2737" s="150"/>
    </row>
    <row r="2738" spans="2:26" s="35" customFormat="1" ht="17.100000000000001" customHeight="1">
      <c r="B2738" s="105"/>
      <c r="C2738" s="54"/>
      <c r="D2738" s="96"/>
      <c r="E2738" s="111"/>
      <c r="F2738" s="112"/>
      <c r="G2738" s="113"/>
      <c r="H2738" s="100">
        <v>0</v>
      </c>
      <c r="I2738" s="98">
        <v>0</v>
      </c>
      <c r="J2738" s="101">
        <f t="shared" si="2034"/>
        <v>0</v>
      </c>
      <c r="K2738" s="100">
        <v>0</v>
      </c>
      <c r="L2738" s="98">
        <v>0</v>
      </c>
      <c r="M2738" s="101">
        <f t="shared" si="2035"/>
        <v>0</v>
      </c>
      <c r="N2738" s="100">
        <v>0</v>
      </c>
      <c r="O2738" s="98">
        <v>0</v>
      </c>
      <c r="P2738" s="101">
        <f t="shared" si="2036"/>
        <v>0</v>
      </c>
      <c r="Q2738" s="100">
        <v>0</v>
      </c>
      <c r="R2738" s="98">
        <v>0</v>
      </c>
      <c r="S2738" s="101">
        <f t="shared" si="2037"/>
        <v>0</v>
      </c>
      <c r="T2738" s="100">
        <v>0</v>
      </c>
      <c r="U2738" s="98">
        <v>0</v>
      </c>
      <c r="V2738" s="101">
        <f t="shared" si="2039"/>
        <v>0</v>
      </c>
      <c r="W2738" s="100">
        <v>0</v>
      </c>
      <c r="X2738" s="98">
        <v>0</v>
      </c>
      <c r="Y2738" s="147">
        <f t="shared" si="2038"/>
        <v>0</v>
      </c>
      <c r="Z2738" s="150"/>
    </row>
    <row r="2739" spans="2:26" s="35" customFormat="1" ht="17.100000000000001" customHeight="1">
      <c r="B2739" s="105"/>
      <c r="C2739" s="54"/>
      <c r="D2739" s="96"/>
      <c r="E2739" s="111"/>
      <c r="F2739" s="112"/>
      <c r="G2739" s="113"/>
      <c r="H2739" s="100">
        <v>0</v>
      </c>
      <c r="I2739" s="98">
        <v>0</v>
      </c>
      <c r="J2739" s="101">
        <f t="shared" si="2034"/>
        <v>0</v>
      </c>
      <c r="K2739" s="100">
        <v>0</v>
      </c>
      <c r="L2739" s="98">
        <v>0</v>
      </c>
      <c r="M2739" s="101">
        <f t="shared" si="2035"/>
        <v>0</v>
      </c>
      <c r="N2739" s="100">
        <v>0</v>
      </c>
      <c r="O2739" s="98">
        <v>0</v>
      </c>
      <c r="P2739" s="101">
        <f t="shared" si="2036"/>
        <v>0</v>
      </c>
      <c r="Q2739" s="100">
        <v>0</v>
      </c>
      <c r="R2739" s="98">
        <v>0</v>
      </c>
      <c r="S2739" s="101">
        <f t="shared" si="2037"/>
        <v>0</v>
      </c>
      <c r="T2739" s="100">
        <v>0</v>
      </c>
      <c r="U2739" s="98">
        <v>0</v>
      </c>
      <c r="V2739" s="101">
        <f t="shared" si="2039"/>
        <v>0</v>
      </c>
      <c r="W2739" s="100">
        <v>0</v>
      </c>
      <c r="X2739" s="98">
        <v>0</v>
      </c>
      <c r="Y2739" s="147">
        <f t="shared" si="2038"/>
        <v>0</v>
      </c>
      <c r="Z2739" s="150"/>
    </row>
    <row r="2740" spans="2:26" s="126" customFormat="1" ht="17.100000000000001" customHeight="1">
      <c r="B2740" s="118"/>
      <c r="C2740" s="119"/>
      <c r="D2740" s="120"/>
      <c r="E2740" s="121"/>
      <c r="F2740" s="122"/>
      <c r="G2740" s="123"/>
      <c r="H2740" s="401" t="s">
        <v>201</v>
      </c>
      <c r="I2740" s="402"/>
      <c r="J2740" s="124">
        <f>SUM(J2733:J2739)</f>
        <v>0</v>
      </c>
      <c r="K2740" s="401" t="s">
        <v>201</v>
      </c>
      <c r="L2740" s="402"/>
      <c r="M2740" s="124">
        <f>SUM(M2733:M2739)</f>
        <v>0</v>
      </c>
      <c r="N2740" s="401" t="s">
        <v>201</v>
      </c>
      <c r="O2740" s="402"/>
      <c r="P2740" s="124">
        <f>SUM(P2733:P2739)</f>
        <v>0</v>
      </c>
      <c r="Q2740" s="401" t="s">
        <v>201</v>
      </c>
      <c r="R2740" s="402"/>
      <c r="S2740" s="124">
        <f>SUM(S2733:S2739)</f>
        <v>0</v>
      </c>
      <c r="T2740" s="401" t="s">
        <v>201</v>
      </c>
      <c r="U2740" s="402"/>
      <c r="V2740" s="124">
        <f>SUM(V2733:V2739)</f>
        <v>0</v>
      </c>
      <c r="W2740" s="401" t="s">
        <v>201</v>
      </c>
      <c r="X2740" s="402"/>
      <c r="Y2740" s="127">
        <f>SUM(Y2733:Y2739)</f>
        <v>0</v>
      </c>
      <c r="Z2740" s="151"/>
    </row>
    <row r="2741" spans="2:26" s="35" customFormat="1" ht="17.100000000000001" customHeight="1">
      <c r="B2741" s="105"/>
      <c r="C2741" s="54">
        <f>'2. Rekap Back Up Beton X'!C361</f>
        <v>34000</v>
      </c>
      <c r="D2741" s="96">
        <f>'2. Rekap Back Up Beton X'!D361</f>
        <v>34100</v>
      </c>
      <c r="E2741" s="111">
        <f>'2. Rekap Back Up Beton X'!E361</f>
        <v>3</v>
      </c>
      <c r="F2741" s="112">
        <f>(100/((D2741-C2741)*E2741))*((J2748*0.5)+(M2748*1)+(P2748*2)+(S2748*20)+(V2748*15)+(Y2748*1.5))</f>
        <v>0</v>
      </c>
      <c r="G2741" s="113" t="str">
        <f>IF(F2741&lt;=25,"B",IF(F2741&lt;=75,"S",IF(F2741&lt;=100,"RR","RB")))</f>
        <v>B</v>
      </c>
      <c r="H2741" s="100">
        <v>0</v>
      </c>
      <c r="I2741" s="98">
        <v>0</v>
      </c>
      <c r="J2741" s="101">
        <f t="shared" ref="J2741:J2747" si="2040">H2741*I2741</f>
        <v>0</v>
      </c>
      <c r="K2741" s="100">
        <v>0</v>
      </c>
      <c r="L2741" s="98">
        <v>0</v>
      </c>
      <c r="M2741" s="101">
        <f t="shared" ref="M2741:M2747" si="2041">K2741*L2741</f>
        <v>0</v>
      </c>
      <c r="N2741" s="100">
        <v>0</v>
      </c>
      <c r="O2741" s="98">
        <v>4</v>
      </c>
      <c r="P2741" s="101">
        <f t="shared" ref="P2741:P2747" si="2042">N2741*O2741</f>
        <v>0</v>
      </c>
      <c r="Q2741" s="100">
        <v>0</v>
      </c>
      <c r="R2741" s="98">
        <v>0</v>
      </c>
      <c r="S2741" s="101">
        <f t="shared" ref="S2741:S2747" si="2043">Q2741*R2741</f>
        <v>0</v>
      </c>
      <c r="T2741" s="100">
        <v>0</v>
      </c>
      <c r="U2741" s="98">
        <v>0</v>
      </c>
      <c r="V2741" s="101">
        <f>T2741*U2741</f>
        <v>0</v>
      </c>
      <c r="W2741" s="100">
        <v>0</v>
      </c>
      <c r="X2741" s="98">
        <v>0</v>
      </c>
      <c r="Y2741" s="147">
        <f t="shared" ref="Y2741:Y2747" si="2044">W2741*X2741</f>
        <v>0</v>
      </c>
      <c r="Z2741" s="150"/>
    </row>
    <row r="2742" spans="2:26" s="35" customFormat="1" ht="17.100000000000001" customHeight="1">
      <c r="B2742" s="105"/>
      <c r="C2742" s="54"/>
      <c r="D2742" s="96"/>
      <c r="E2742" s="111"/>
      <c r="F2742" s="112"/>
      <c r="G2742" s="113"/>
      <c r="H2742" s="100">
        <v>0</v>
      </c>
      <c r="I2742" s="98">
        <v>0</v>
      </c>
      <c r="J2742" s="101">
        <f t="shared" si="2040"/>
        <v>0</v>
      </c>
      <c r="K2742" s="100">
        <v>0</v>
      </c>
      <c r="L2742" s="98">
        <v>0</v>
      </c>
      <c r="M2742" s="101">
        <f t="shared" si="2041"/>
        <v>0</v>
      </c>
      <c r="N2742" s="100">
        <v>0</v>
      </c>
      <c r="O2742" s="98">
        <v>0</v>
      </c>
      <c r="P2742" s="101">
        <f t="shared" si="2042"/>
        <v>0</v>
      </c>
      <c r="Q2742" s="100">
        <v>0</v>
      </c>
      <c r="R2742" s="98">
        <v>0</v>
      </c>
      <c r="S2742" s="101">
        <f t="shared" si="2043"/>
        <v>0</v>
      </c>
      <c r="T2742" s="100">
        <v>0</v>
      </c>
      <c r="U2742" s="98">
        <v>0</v>
      </c>
      <c r="V2742" s="101">
        <f t="shared" ref="V2742:V2747" si="2045">T2742*U2742</f>
        <v>0</v>
      </c>
      <c r="W2742" s="100">
        <v>0</v>
      </c>
      <c r="X2742" s="98">
        <v>0</v>
      </c>
      <c r="Y2742" s="147">
        <f t="shared" si="2044"/>
        <v>0</v>
      </c>
      <c r="Z2742" s="150"/>
    </row>
    <row r="2743" spans="2:26" s="35" customFormat="1" ht="17.100000000000001" customHeight="1">
      <c r="B2743" s="105"/>
      <c r="C2743" s="54"/>
      <c r="D2743" s="96"/>
      <c r="E2743" s="111"/>
      <c r="F2743" s="112"/>
      <c r="G2743" s="113"/>
      <c r="H2743" s="100">
        <v>0</v>
      </c>
      <c r="I2743" s="98">
        <v>0</v>
      </c>
      <c r="J2743" s="101">
        <f t="shared" si="2040"/>
        <v>0</v>
      </c>
      <c r="K2743" s="100">
        <v>0</v>
      </c>
      <c r="L2743" s="98">
        <v>0</v>
      </c>
      <c r="M2743" s="101">
        <f t="shared" si="2041"/>
        <v>0</v>
      </c>
      <c r="N2743" s="100">
        <v>0</v>
      </c>
      <c r="O2743" s="98">
        <v>0</v>
      </c>
      <c r="P2743" s="101">
        <f t="shared" si="2042"/>
        <v>0</v>
      </c>
      <c r="Q2743" s="100">
        <v>0</v>
      </c>
      <c r="R2743" s="98">
        <v>0</v>
      </c>
      <c r="S2743" s="101">
        <f t="shared" si="2043"/>
        <v>0</v>
      </c>
      <c r="T2743" s="100">
        <v>0</v>
      </c>
      <c r="U2743" s="98">
        <v>0</v>
      </c>
      <c r="V2743" s="101">
        <f t="shared" si="2045"/>
        <v>0</v>
      </c>
      <c r="W2743" s="100">
        <v>0</v>
      </c>
      <c r="X2743" s="98">
        <v>0</v>
      </c>
      <c r="Y2743" s="147">
        <f t="shared" si="2044"/>
        <v>0</v>
      </c>
      <c r="Z2743" s="150"/>
    </row>
    <row r="2744" spans="2:26" s="35" customFormat="1" ht="17.100000000000001" customHeight="1">
      <c r="B2744" s="105"/>
      <c r="C2744" s="54"/>
      <c r="D2744" s="96"/>
      <c r="E2744" s="111"/>
      <c r="F2744" s="112"/>
      <c r="G2744" s="113"/>
      <c r="H2744" s="100">
        <v>0</v>
      </c>
      <c r="I2744" s="98">
        <v>0</v>
      </c>
      <c r="J2744" s="101">
        <f t="shared" si="2040"/>
        <v>0</v>
      </c>
      <c r="K2744" s="100">
        <v>0</v>
      </c>
      <c r="L2744" s="98">
        <v>0</v>
      </c>
      <c r="M2744" s="101">
        <f t="shared" si="2041"/>
        <v>0</v>
      </c>
      <c r="N2744" s="100">
        <v>0</v>
      </c>
      <c r="O2744" s="98">
        <v>0</v>
      </c>
      <c r="P2744" s="101">
        <f t="shared" si="2042"/>
        <v>0</v>
      </c>
      <c r="Q2744" s="100">
        <v>0</v>
      </c>
      <c r="R2744" s="98">
        <v>0</v>
      </c>
      <c r="S2744" s="101">
        <f t="shared" si="2043"/>
        <v>0</v>
      </c>
      <c r="T2744" s="100">
        <v>0</v>
      </c>
      <c r="U2744" s="98">
        <v>0</v>
      </c>
      <c r="V2744" s="101">
        <f t="shared" si="2045"/>
        <v>0</v>
      </c>
      <c r="W2744" s="100">
        <v>0</v>
      </c>
      <c r="X2744" s="98">
        <v>0</v>
      </c>
      <c r="Y2744" s="147">
        <f t="shared" si="2044"/>
        <v>0</v>
      </c>
      <c r="Z2744" s="150"/>
    </row>
    <row r="2745" spans="2:26" s="35" customFormat="1" ht="17.100000000000001" customHeight="1">
      <c r="B2745" s="105"/>
      <c r="C2745" s="54"/>
      <c r="D2745" s="96"/>
      <c r="E2745" s="111"/>
      <c r="F2745" s="112"/>
      <c r="G2745" s="113"/>
      <c r="H2745" s="100">
        <v>0</v>
      </c>
      <c r="I2745" s="98">
        <v>0</v>
      </c>
      <c r="J2745" s="101">
        <f t="shared" si="2040"/>
        <v>0</v>
      </c>
      <c r="K2745" s="100">
        <v>0</v>
      </c>
      <c r="L2745" s="98">
        <v>0</v>
      </c>
      <c r="M2745" s="101">
        <f t="shared" si="2041"/>
        <v>0</v>
      </c>
      <c r="N2745" s="100">
        <v>0</v>
      </c>
      <c r="O2745" s="98">
        <v>0</v>
      </c>
      <c r="P2745" s="101">
        <f t="shared" si="2042"/>
        <v>0</v>
      </c>
      <c r="Q2745" s="100">
        <v>0</v>
      </c>
      <c r="R2745" s="98">
        <v>0</v>
      </c>
      <c r="S2745" s="101">
        <f t="shared" si="2043"/>
        <v>0</v>
      </c>
      <c r="T2745" s="100">
        <v>0</v>
      </c>
      <c r="U2745" s="98">
        <v>0</v>
      </c>
      <c r="V2745" s="101">
        <f t="shared" si="2045"/>
        <v>0</v>
      </c>
      <c r="W2745" s="100">
        <v>0</v>
      </c>
      <c r="X2745" s="98">
        <v>0</v>
      </c>
      <c r="Y2745" s="147">
        <f t="shared" si="2044"/>
        <v>0</v>
      </c>
      <c r="Z2745" s="150"/>
    </row>
    <row r="2746" spans="2:26" s="35" customFormat="1" ht="17.100000000000001" customHeight="1">
      <c r="B2746" s="105"/>
      <c r="C2746" s="54"/>
      <c r="D2746" s="96"/>
      <c r="E2746" s="111"/>
      <c r="F2746" s="112"/>
      <c r="G2746" s="113"/>
      <c r="H2746" s="100">
        <v>0</v>
      </c>
      <c r="I2746" s="98">
        <v>0</v>
      </c>
      <c r="J2746" s="101">
        <f t="shared" si="2040"/>
        <v>0</v>
      </c>
      <c r="K2746" s="100">
        <v>0</v>
      </c>
      <c r="L2746" s="98">
        <v>0</v>
      </c>
      <c r="M2746" s="101">
        <f t="shared" si="2041"/>
        <v>0</v>
      </c>
      <c r="N2746" s="100">
        <v>0</v>
      </c>
      <c r="O2746" s="98">
        <v>0</v>
      </c>
      <c r="P2746" s="101">
        <f t="shared" si="2042"/>
        <v>0</v>
      </c>
      <c r="Q2746" s="100">
        <v>0</v>
      </c>
      <c r="R2746" s="98">
        <v>0</v>
      </c>
      <c r="S2746" s="101">
        <f t="shared" si="2043"/>
        <v>0</v>
      </c>
      <c r="T2746" s="100">
        <v>0</v>
      </c>
      <c r="U2746" s="98">
        <v>0</v>
      </c>
      <c r="V2746" s="101">
        <f t="shared" si="2045"/>
        <v>0</v>
      </c>
      <c r="W2746" s="100">
        <v>0</v>
      </c>
      <c r="X2746" s="98">
        <v>0</v>
      </c>
      <c r="Y2746" s="147">
        <f t="shared" si="2044"/>
        <v>0</v>
      </c>
      <c r="Z2746" s="150"/>
    </row>
    <row r="2747" spans="2:26" s="35" customFormat="1" ht="17.100000000000001" customHeight="1">
      <c r="B2747" s="105"/>
      <c r="C2747" s="54"/>
      <c r="D2747" s="96"/>
      <c r="E2747" s="111"/>
      <c r="F2747" s="112"/>
      <c r="G2747" s="113"/>
      <c r="H2747" s="100">
        <v>0</v>
      </c>
      <c r="I2747" s="98">
        <v>0</v>
      </c>
      <c r="J2747" s="101">
        <f t="shared" si="2040"/>
        <v>0</v>
      </c>
      <c r="K2747" s="100">
        <v>0</v>
      </c>
      <c r="L2747" s="98">
        <v>0</v>
      </c>
      <c r="M2747" s="101">
        <f t="shared" si="2041"/>
        <v>0</v>
      </c>
      <c r="N2747" s="100">
        <v>0</v>
      </c>
      <c r="O2747" s="98">
        <v>0</v>
      </c>
      <c r="P2747" s="101">
        <f t="shared" si="2042"/>
        <v>0</v>
      </c>
      <c r="Q2747" s="100">
        <v>0</v>
      </c>
      <c r="R2747" s="98">
        <v>0</v>
      </c>
      <c r="S2747" s="101">
        <f t="shared" si="2043"/>
        <v>0</v>
      </c>
      <c r="T2747" s="100">
        <v>0</v>
      </c>
      <c r="U2747" s="98">
        <v>0</v>
      </c>
      <c r="V2747" s="101">
        <f t="shared" si="2045"/>
        <v>0</v>
      </c>
      <c r="W2747" s="100">
        <v>0</v>
      </c>
      <c r="X2747" s="98">
        <v>0</v>
      </c>
      <c r="Y2747" s="147">
        <f t="shared" si="2044"/>
        <v>0</v>
      </c>
      <c r="Z2747" s="150"/>
    </row>
    <row r="2748" spans="2:26" s="126" customFormat="1" ht="17.100000000000001" customHeight="1">
      <c r="B2748" s="118"/>
      <c r="C2748" s="119"/>
      <c r="D2748" s="120"/>
      <c r="E2748" s="121"/>
      <c r="F2748" s="122"/>
      <c r="G2748" s="123"/>
      <c r="H2748" s="401" t="s">
        <v>201</v>
      </c>
      <c r="I2748" s="402"/>
      <c r="J2748" s="124">
        <f>SUM(J2741:J2747)</f>
        <v>0</v>
      </c>
      <c r="K2748" s="401" t="s">
        <v>201</v>
      </c>
      <c r="L2748" s="402"/>
      <c r="M2748" s="124">
        <f>SUM(M2741:M2747)</f>
        <v>0</v>
      </c>
      <c r="N2748" s="401" t="s">
        <v>201</v>
      </c>
      <c r="O2748" s="402"/>
      <c r="P2748" s="124">
        <f>SUM(P2741:P2747)</f>
        <v>0</v>
      </c>
      <c r="Q2748" s="401" t="s">
        <v>201</v>
      </c>
      <c r="R2748" s="402"/>
      <c r="S2748" s="124">
        <f>SUM(S2741:S2747)</f>
        <v>0</v>
      </c>
      <c r="T2748" s="401" t="s">
        <v>201</v>
      </c>
      <c r="U2748" s="402"/>
      <c r="V2748" s="124">
        <f>SUM(V2741:V2747)</f>
        <v>0</v>
      </c>
      <c r="W2748" s="401" t="s">
        <v>201</v>
      </c>
      <c r="X2748" s="402"/>
      <c r="Y2748" s="127">
        <f>SUM(Y2741:Y2747)</f>
        <v>0</v>
      </c>
      <c r="Z2748" s="151"/>
    </row>
    <row r="2749" spans="2:26" s="35" customFormat="1" ht="17.100000000000001" customHeight="1">
      <c r="B2749" s="105"/>
      <c r="C2749" s="54">
        <f>'2. Rekap Back Up Beton X'!C362</f>
        <v>34100</v>
      </c>
      <c r="D2749" s="96">
        <f>'2. Rekap Back Up Beton X'!D362</f>
        <v>34200</v>
      </c>
      <c r="E2749" s="111">
        <f>'2. Rekap Back Up Beton X'!E362</f>
        <v>3</v>
      </c>
      <c r="F2749" s="112">
        <f>(100/((D2749-C2749)*E2749))*((J2756*0.5)+(M2756*1)+(P2756*2)+(S2756*20)+(V2756*15)+(Y2756*1.5))</f>
        <v>0</v>
      </c>
      <c r="G2749" s="113" t="str">
        <f>IF(F2749&lt;=25,"B",IF(F2749&lt;=75,"S",IF(F2749&lt;=100,"RR","RB")))</f>
        <v>B</v>
      </c>
      <c r="H2749" s="100">
        <v>0</v>
      </c>
      <c r="I2749" s="98">
        <v>0</v>
      </c>
      <c r="J2749" s="101">
        <f t="shared" ref="J2749:J2755" si="2046">H2749*I2749</f>
        <v>0</v>
      </c>
      <c r="K2749" s="100">
        <v>0</v>
      </c>
      <c r="L2749" s="98">
        <v>0</v>
      </c>
      <c r="M2749" s="101">
        <f t="shared" ref="M2749:M2755" si="2047">K2749*L2749</f>
        <v>0</v>
      </c>
      <c r="N2749" s="100">
        <v>0</v>
      </c>
      <c r="O2749" s="98">
        <v>4</v>
      </c>
      <c r="P2749" s="101">
        <f t="shared" ref="P2749:P2755" si="2048">N2749*O2749</f>
        <v>0</v>
      </c>
      <c r="Q2749" s="100">
        <v>0</v>
      </c>
      <c r="R2749" s="98">
        <v>0</v>
      </c>
      <c r="S2749" s="101">
        <f t="shared" ref="S2749:S2755" si="2049">Q2749*R2749</f>
        <v>0</v>
      </c>
      <c r="T2749" s="100">
        <v>0</v>
      </c>
      <c r="U2749" s="98">
        <v>0</v>
      </c>
      <c r="V2749" s="101">
        <f>T2749*U2749</f>
        <v>0</v>
      </c>
      <c r="W2749" s="100">
        <v>0</v>
      </c>
      <c r="X2749" s="98">
        <v>0</v>
      </c>
      <c r="Y2749" s="147">
        <f t="shared" ref="Y2749:Y2755" si="2050">W2749*X2749</f>
        <v>0</v>
      </c>
      <c r="Z2749" s="150"/>
    </row>
    <row r="2750" spans="2:26" s="35" customFormat="1" ht="17.100000000000001" customHeight="1">
      <c r="B2750" s="105"/>
      <c r="C2750" s="54"/>
      <c r="D2750" s="96"/>
      <c r="E2750" s="111"/>
      <c r="F2750" s="112"/>
      <c r="G2750" s="113"/>
      <c r="H2750" s="100">
        <v>0</v>
      </c>
      <c r="I2750" s="98">
        <v>0</v>
      </c>
      <c r="J2750" s="101">
        <f t="shared" si="2046"/>
        <v>0</v>
      </c>
      <c r="K2750" s="100">
        <v>0</v>
      </c>
      <c r="L2750" s="98">
        <v>0</v>
      </c>
      <c r="M2750" s="101">
        <f t="shared" si="2047"/>
        <v>0</v>
      </c>
      <c r="N2750" s="100">
        <v>0</v>
      </c>
      <c r="O2750" s="98">
        <v>0</v>
      </c>
      <c r="P2750" s="101">
        <f t="shared" si="2048"/>
        <v>0</v>
      </c>
      <c r="Q2750" s="100">
        <v>0</v>
      </c>
      <c r="R2750" s="98">
        <v>0</v>
      </c>
      <c r="S2750" s="101">
        <f t="shared" si="2049"/>
        <v>0</v>
      </c>
      <c r="T2750" s="100">
        <v>0</v>
      </c>
      <c r="U2750" s="98">
        <v>0</v>
      </c>
      <c r="V2750" s="101">
        <f t="shared" ref="V2750:V2755" si="2051">T2750*U2750</f>
        <v>0</v>
      </c>
      <c r="W2750" s="100">
        <v>0</v>
      </c>
      <c r="X2750" s="98">
        <v>0</v>
      </c>
      <c r="Y2750" s="147">
        <f t="shared" si="2050"/>
        <v>0</v>
      </c>
      <c r="Z2750" s="150"/>
    </row>
    <row r="2751" spans="2:26" s="35" customFormat="1" ht="17.100000000000001" customHeight="1">
      <c r="B2751" s="105"/>
      <c r="C2751" s="54"/>
      <c r="D2751" s="96"/>
      <c r="E2751" s="111"/>
      <c r="F2751" s="112"/>
      <c r="G2751" s="113"/>
      <c r="H2751" s="100">
        <v>0</v>
      </c>
      <c r="I2751" s="98">
        <v>0</v>
      </c>
      <c r="J2751" s="101">
        <f t="shared" si="2046"/>
        <v>0</v>
      </c>
      <c r="K2751" s="100">
        <v>0</v>
      </c>
      <c r="L2751" s="98">
        <v>0</v>
      </c>
      <c r="M2751" s="101">
        <f t="shared" si="2047"/>
        <v>0</v>
      </c>
      <c r="N2751" s="100">
        <v>0</v>
      </c>
      <c r="O2751" s="98">
        <v>0</v>
      </c>
      <c r="P2751" s="101">
        <f t="shared" si="2048"/>
        <v>0</v>
      </c>
      <c r="Q2751" s="100">
        <v>0</v>
      </c>
      <c r="R2751" s="98">
        <v>0</v>
      </c>
      <c r="S2751" s="101">
        <f t="shared" si="2049"/>
        <v>0</v>
      </c>
      <c r="T2751" s="100">
        <v>0</v>
      </c>
      <c r="U2751" s="98">
        <v>0</v>
      </c>
      <c r="V2751" s="101">
        <f t="shared" si="2051"/>
        <v>0</v>
      </c>
      <c r="W2751" s="100">
        <v>0</v>
      </c>
      <c r="X2751" s="98">
        <v>0</v>
      </c>
      <c r="Y2751" s="147">
        <f t="shared" si="2050"/>
        <v>0</v>
      </c>
      <c r="Z2751" s="150"/>
    </row>
    <row r="2752" spans="2:26" s="35" customFormat="1" ht="17.100000000000001" customHeight="1">
      <c r="B2752" s="105"/>
      <c r="C2752" s="54"/>
      <c r="D2752" s="96"/>
      <c r="E2752" s="111"/>
      <c r="F2752" s="112"/>
      <c r="G2752" s="113"/>
      <c r="H2752" s="100">
        <v>0</v>
      </c>
      <c r="I2752" s="98">
        <v>0</v>
      </c>
      <c r="J2752" s="101">
        <f t="shared" si="2046"/>
        <v>0</v>
      </c>
      <c r="K2752" s="100">
        <v>0</v>
      </c>
      <c r="L2752" s="98">
        <v>0</v>
      </c>
      <c r="M2752" s="101">
        <f t="shared" si="2047"/>
        <v>0</v>
      </c>
      <c r="N2752" s="100">
        <v>0</v>
      </c>
      <c r="O2752" s="98">
        <v>0</v>
      </c>
      <c r="P2752" s="101">
        <f t="shared" si="2048"/>
        <v>0</v>
      </c>
      <c r="Q2752" s="100">
        <v>0</v>
      </c>
      <c r="R2752" s="98">
        <v>0</v>
      </c>
      <c r="S2752" s="101">
        <f t="shared" si="2049"/>
        <v>0</v>
      </c>
      <c r="T2752" s="100">
        <v>0</v>
      </c>
      <c r="U2752" s="98">
        <v>0</v>
      </c>
      <c r="V2752" s="101">
        <f t="shared" si="2051"/>
        <v>0</v>
      </c>
      <c r="W2752" s="100">
        <v>0</v>
      </c>
      <c r="X2752" s="98">
        <v>0</v>
      </c>
      <c r="Y2752" s="147">
        <f t="shared" si="2050"/>
        <v>0</v>
      </c>
      <c r="Z2752" s="150"/>
    </row>
    <row r="2753" spans="2:26" s="35" customFormat="1" ht="17.100000000000001" customHeight="1">
      <c r="B2753" s="105"/>
      <c r="C2753" s="54"/>
      <c r="D2753" s="96"/>
      <c r="E2753" s="111"/>
      <c r="F2753" s="112"/>
      <c r="G2753" s="113"/>
      <c r="H2753" s="100">
        <v>0</v>
      </c>
      <c r="I2753" s="98">
        <v>0</v>
      </c>
      <c r="J2753" s="101">
        <f t="shared" si="2046"/>
        <v>0</v>
      </c>
      <c r="K2753" s="100">
        <v>0</v>
      </c>
      <c r="L2753" s="98">
        <v>0</v>
      </c>
      <c r="M2753" s="101">
        <f t="shared" si="2047"/>
        <v>0</v>
      </c>
      <c r="N2753" s="100">
        <v>0</v>
      </c>
      <c r="O2753" s="98">
        <v>0</v>
      </c>
      <c r="P2753" s="101">
        <f t="shared" si="2048"/>
        <v>0</v>
      </c>
      <c r="Q2753" s="100">
        <v>0</v>
      </c>
      <c r="R2753" s="98">
        <v>0</v>
      </c>
      <c r="S2753" s="101">
        <f t="shared" si="2049"/>
        <v>0</v>
      </c>
      <c r="T2753" s="100">
        <v>0</v>
      </c>
      <c r="U2753" s="98">
        <v>0</v>
      </c>
      <c r="V2753" s="101">
        <f t="shared" si="2051"/>
        <v>0</v>
      </c>
      <c r="W2753" s="100">
        <v>0</v>
      </c>
      <c r="X2753" s="98">
        <v>0</v>
      </c>
      <c r="Y2753" s="147">
        <f t="shared" si="2050"/>
        <v>0</v>
      </c>
      <c r="Z2753" s="150"/>
    </row>
    <row r="2754" spans="2:26" s="35" customFormat="1" ht="17.100000000000001" customHeight="1">
      <c r="B2754" s="105"/>
      <c r="C2754" s="54"/>
      <c r="D2754" s="96"/>
      <c r="E2754" s="111"/>
      <c r="F2754" s="112"/>
      <c r="G2754" s="113"/>
      <c r="H2754" s="100">
        <v>0</v>
      </c>
      <c r="I2754" s="98">
        <v>0</v>
      </c>
      <c r="J2754" s="101">
        <f t="shared" si="2046"/>
        <v>0</v>
      </c>
      <c r="K2754" s="100">
        <v>0</v>
      </c>
      <c r="L2754" s="98">
        <v>0</v>
      </c>
      <c r="M2754" s="101">
        <f t="shared" si="2047"/>
        <v>0</v>
      </c>
      <c r="N2754" s="100">
        <v>0</v>
      </c>
      <c r="O2754" s="98">
        <v>0</v>
      </c>
      <c r="P2754" s="101">
        <f t="shared" si="2048"/>
        <v>0</v>
      </c>
      <c r="Q2754" s="100">
        <v>0</v>
      </c>
      <c r="R2754" s="98">
        <v>0</v>
      </c>
      <c r="S2754" s="101">
        <f t="shared" si="2049"/>
        <v>0</v>
      </c>
      <c r="T2754" s="100">
        <v>0</v>
      </c>
      <c r="U2754" s="98">
        <v>0</v>
      </c>
      <c r="V2754" s="101">
        <f t="shared" si="2051"/>
        <v>0</v>
      </c>
      <c r="W2754" s="100">
        <v>0</v>
      </c>
      <c r="X2754" s="98">
        <v>0</v>
      </c>
      <c r="Y2754" s="147">
        <f t="shared" si="2050"/>
        <v>0</v>
      </c>
      <c r="Z2754" s="150"/>
    </row>
    <row r="2755" spans="2:26" s="35" customFormat="1" ht="17.100000000000001" customHeight="1">
      <c r="B2755" s="105"/>
      <c r="C2755" s="54"/>
      <c r="D2755" s="96"/>
      <c r="E2755" s="111"/>
      <c r="F2755" s="112"/>
      <c r="G2755" s="113"/>
      <c r="H2755" s="100">
        <v>0</v>
      </c>
      <c r="I2755" s="98">
        <v>0</v>
      </c>
      <c r="J2755" s="101">
        <f t="shared" si="2046"/>
        <v>0</v>
      </c>
      <c r="K2755" s="100">
        <v>0</v>
      </c>
      <c r="L2755" s="98">
        <v>0</v>
      </c>
      <c r="M2755" s="101">
        <f t="shared" si="2047"/>
        <v>0</v>
      </c>
      <c r="N2755" s="100">
        <v>0</v>
      </c>
      <c r="O2755" s="98">
        <v>0</v>
      </c>
      <c r="P2755" s="101">
        <f t="shared" si="2048"/>
        <v>0</v>
      </c>
      <c r="Q2755" s="100">
        <v>0</v>
      </c>
      <c r="R2755" s="98">
        <v>0</v>
      </c>
      <c r="S2755" s="101">
        <f t="shared" si="2049"/>
        <v>0</v>
      </c>
      <c r="T2755" s="100">
        <v>0</v>
      </c>
      <c r="U2755" s="98">
        <v>0</v>
      </c>
      <c r="V2755" s="101">
        <f t="shared" si="2051"/>
        <v>0</v>
      </c>
      <c r="W2755" s="100">
        <v>0</v>
      </c>
      <c r="X2755" s="98">
        <v>0</v>
      </c>
      <c r="Y2755" s="147">
        <f t="shared" si="2050"/>
        <v>0</v>
      </c>
      <c r="Z2755" s="150"/>
    </row>
    <row r="2756" spans="2:26" s="126" customFormat="1" ht="17.100000000000001" customHeight="1" thickBot="1">
      <c r="B2756" s="128"/>
      <c r="C2756" s="154"/>
      <c r="D2756" s="155"/>
      <c r="E2756" s="156"/>
      <c r="F2756" s="129"/>
      <c r="G2756" s="130"/>
      <c r="H2756" s="403" t="s">
        <v>201</v>
      </c>
      <c r="I2756" s="404"/>
      <c r="J2756" s="131">
        <f>SUM(J2749:J2755)</f>
        <v>0</v>
      </c>
      <c r="K2756" s="403" t="s">
        <v>201</v>
      </c>
      <c r="L2756" s="404"/>
      <c r="M2756" s="131">
        <f>SUM(M2749:M2755)</f>
        <v>0</v>
      </c>
      <c r="N2756" s="403" t="s">
        <v>201</v>
      </c>
      <c r="O2756" s="404"/>
      <c r="P2756" s="131">
        <f>SUM(P2749:P2755)</f>
        <v>0</v>
      </c>
      <c r="Q2756" s="403" t="s">
        <v>201</v>
      </c>
      <c r="R2756" s="404"/>
      <c r="S2756" s="131">
        <f>SUM(S2749:S2755)</f>
        <v>0</v>
      </c>
      <c r="T2756" s="403" t="s">
        <v>201</v>
      </c>
      <c r="U2756" s="404"/>
      <c r="V2756" s="131">
        <f>SUM(V2749:V2755)</f>
        <v>0</v>
      </c>
      <c r="W2756" s="403" t="s">
        <v>201</v>
      </c>
      <c r="X2756" s="404"/>
      <c r="Y2756" s="132">
        <f>SUM(Y2749:Y2755)</f>
        <v>0</v>
      </c>
      <c r="Z2756" s="152"/>
    </row>
    <row r="2757" spans="2:26" s="35" customFormat="1" ht="17.100000000000001" customHeight="1">
      <c r="B2757" s="114"/>
      <c r="C2757" s="157">
        <f>'2. Rekap Back Up Beton X'!C363</f>
        <v>34200</v>
      </c>
      <c r="D2757" s="158">
        <f>'2. Rekap Back Up Beton X'!D363</f>
        <v>34300</v>
      </c>
      <c r="E2757" s="159">
        <f>'2. Rekap Back Up Beton X'!E363</f>
        <v>3</v>
      </c>
      <c r="F2757" s="115">
        <f>(100/((D2757-C2757)*E2757))*((J2764*0.5)+(M2764*1)+(P2764*2)+(S2764*20)+(V2764*15)+(Y2764*1.5))</f>
        <v>0</v>
      </c>
      <c r="G2757" s="116" t="str">
        <f>IF(F2757&lt;=25,"B",IF(F2757&lt;=75,"S",IF(F2757&lt;=100,"RR","RB")))</f>
        <v>B</v>
      </c>
      <c r="H2757" s="135">
        <v>0</v>
      </c>
      <c r="I2757" s="136">
        <v>0</v>
      </c>
      <c r="J2757" s="137">
        <f t="shared" ref="J2757:J2763" si="2052">H2757*I2757</f>
        <v>0</v>
      </c>
      <c r="K2757" s="135">
        <v>0</v>
      </c>
      <c r="L2757" s="136">
        <v>0</v>
      </c>
      <c r="M2757" s="137">
        <f t="shared" ref="M2757:M2763" si="2053">K2757*L2757</f>
        <v>0</v>
      </c>
      <c r="N2757" s="135">
        <v>0</v>
      </c>
      <c r="O2757" s="136">
        <v>4</v>
      </c>
      <c r="P2757" s="137">
        <f t="shared" ref="P2757:P2763" si="2054">N2757*O2757</f>
        <v>0</v>
      </c>
      <c r="Q2757" s="135">
        <v>0</v>
      </c>
      <c r="R2757" s="136">
        <v>0</v>
      </c>
      <c r="S2757" s="137">
        <f t="shared" ref="S2757:S2763" si="2055">Q2757*R2757</f>
        <v>0</v>
      </c>
      <c r="T2757" s="135">
        <v>0</v>
      </c>
      <c r="U2757" s="136">
        <v>0</v>
      </c>
      <c r="V2757" s="137">
        <f>T2757*U2757</f>
        <v>0</v>
      </c>
      <c r="W2757" s="135">
        <v>0</v>
      </c>
      <c r="X2757" s="136">
        <v>0</v>
      </c>
      <c r="Y2757" s="148">
        <f t="shared" ref="Y2757:Y2763" si="2056">W2757*X2757</f>
        <v>0</v>
      </c>
      <c r="Z2757" s="153"/>
    </row>
    <row r="2758" spans="2:26" s="35" customFormat="1" ht="17.100000000000001" customHeight="1">
      <c r="B2758" s="105"/>
      <c r="C2758" s="54"/>
      <c r="D2758" s="96"/>
      <c r="E2758" s="111"/>
      <c r="F2758" s="112"/>
      <c r="G2758" s="113"/>
      <c r="H2758" s="100">
        <v>0</v>
      </c>
      <c r="I2758" s="98">
        <v>0</v>
      </c>
      <c r="J2758" s="101">
        <f t="shared" si="2052"/>
        <v>0</v>
      </c>
      <c r="K2758" s="100">
        <v>0</v>
      </c>
      <c r="L2758" s="98">
        <v>0</v>
      </c>
      <c r="M2758" s="101">
        <f t="shared" si="2053"/>
        <v>0</v>
      </c>
      <c r="N2758" s="100">
        <v>0</v>
      </c>
      <c r="O2758" s="98">
        <v>0</v>
      </c>
      <c r="P2758" s="101">
        <f t="shared" si="2054"/>
        <v>0</v>
      </c>
      <c r="Q2758" s="100">
        <v>0</v>
      </c>
      <c r="R2758" s="98">
        <v>0</v>
      </c>
      <c r="S2758" s="101">
        <f t="shared" si="2055"/>
        <v>0</v>
      </c>
      <c r="T2758" s="100">
        <v>0</v>
      </c>
      <c r="U2758" s="98">
        <v>0</v>
      </c>
      <c r="V2758" s="101">
        <f t="shared" ref="V2758:V2763" si="2057">T2758*U2758</f>
        <v>0</v>
      </c>
      <c r="W2758" s="100">
        <v>0</v>
      </c>
      <c r="X2758" s="98">
        <v>0</v>
      </c>
      <c r="Y2758" s="147">
        <f t="shared" si="2056"/>
        <v>0</v>
      </c>
      <c r="Z2758" s="150"/>
    </row>
    <row r="2759" spans="2:26" s="35" customFormat="1" ht="17.100000000000001" customHeight="1">
      <c r="B2759" s="105"/>
      <c r="C2759" s="54"/>
      <c r="D2759" s="96"/>
      <c r="E2759" s="111"/>
      <c r="F2759" s="112"/>
      <c r="G2759" s="113"/>
      <c r="H2759" s="100">
        <v>0</v>
      </c>
      <c r="I2759" s="98">
        <v>0</v>
      </c>
      <c r="J2759" s="101">
        <f t="shared" si="2052"/>
        <v>0</v>
      </c>
      <c r="K2759" s="100">
        <v>0</v>
      </c>
      <c r="L2759" s="98">
        <v>0</v>
      </c>
      <c r="M2759" s="101">
        <f t="shared" si="2053"/>
        <v>0</v>
      </c>
      <c r="N2759" s="100">
        <v>0</v>
      </c>
      <c r="O2759" s="98">
        <v>0</v>
      </c>
      <c r="P2759" s="101">
        <f t="shared" si="2054"/>
        <v>0</v>
      </c>
      <c r="Q2759" s="100">
        <v>0</v>
      </c>
      <c r="R2759" s="98">
        <v>0</v>
      </c>
      <c r="S2759" s="101">
        <f t="shared" si="2055"/>
        <v>0</v>
      </c>
      <c r="T2759" s="100">
        <v>0</v>
      </c>
      <c r="U2759" s="98">
        <v>0</v>
      </c>
      <c r="V2759" s="101">
        <f t="shared" si="2057"/>
        <v>0</v>
      </c>
      <c r="W2759" s="100">
        <v>0</v>
      </c>
      <c r="X2759" s="98">
        <v>0</v>
      </c>
      <c r="Y2759" s="147">
        <f t="shared" si="2056"/>
        <v>0</v>
      </c>
      <c r="Z2759" s="150"/>
    </row>
    <row r="2760" spans="2:26" s="35" customFormat="1" ht="17.100000000000001" customHeight="1">
      <c r="B2760" s="105"/>
      <c r="C2760" s="54"/>
      <c r="D2760" s="96"/>
      <c r="E2760" s="111"/>
      <c r="F2760" s="112"/>
      <c r="G2760" s="113"/>
      <c r="H2760" s="100">
        <v>0</v>
      </c>
      <c r="I2760" s="98">
        <v>0</v>
      </c>
      <c r="J2760" s="101">
        <f t="shared" si="2052"/>
        <v>0</v>
      </c>
      <c r="K2760" s="100">
        <v>0</v>
      </c>
      <c r="L2760" s="98">
        <v>0</v>
      </c>
      <c r="M2760" s="101">
        <f t="shared" si="2053"/>
        <v>0</v>
      </c>
      <c r="N2760" s="100">
        <v>0</v>
      </c>
      <c r="O2760" s="98">
        <v>0</v>
      </c>
      <c r="P2760" s="101">
        <f t="shared" si="2054"/>
        <v>0</v>
      </c>
      <c r="Q2760" s="100">
        <v>0</v>
      </c>
      <c r="R2760" s="98">
        <v>0</v>
      </c>
      <c r="S2760" s="101">
        <f t="shared" si="2055"/>
        <v>0</v>
      </c>
      <c r="T2760" s="100">
        <v>0</v>
      </c>
      <c r="U2760" s="98">
        <v>0</v>
      </c>
      <c r="V2760" s="101">
        <f t="shared" si="2057"/>
        <v>0</v>
      </c>
      <c r="W2760" s="100">
        <v>0</v>
      </c>
      <c r="X2760" s="98">
        <v>0</v>
      </c>
      <c r="Y2760" s="147">
        <f t="shared" si="2056"/>
        <v>0</v>
      </c>
      <c r="Z2760" s="150"/>
    </row>
    <row r="2761" spans="2:26" s="35" customFormat="1" ht="17.100000000000001" customHeight="1">
      <c r="B2761" s="105"/>
      <c r="C2761" s="54"/>
      <c r="D2761" s="96"/>
      <c r="E2761" s="111"/>
      <c r="F2761" s="112"/>
      <c r="G2761" s="113"/>
      <c r="H2761" s="100">
        <v>0</v>
      </c>
      <c r="I2761" s="98">
        <v>0</v>
      </c>
      <c r="J2761" s="101">
        <f t="shared" si="2052"/>
        <v>0</v>
      </c>
      <c r="K2761" s="100">
        <v>0</v>
      </c>
      <c r="L2761" s="98">
        <v>0</v>
      </c>
      <c r="M2761" s="101">
        <f t="shared" si="2053"/>
        <v>0</v>
      </c>
      <c r="N2761" s="100">
        <v>0</v>
      </c>
      <c r="O2761" s="98">
        <v>0</v>
      </c>
      <c r="P2761" s="101">
        <f t="shared" si="2054"/>
        <v>0</v>
      </c>
      <c r="Q2761" s="100">
        <v>0</v>
      </c>
      <c r="R2761" s="98">
        <v>0</v>
      </c>
      <c r="S2761" s="101">
        <f t="shared" si="2055"/>
        <v>0</v>
      </c>
      <c r="T2761" s="100">
        <v>0</v>
      </c>
      <c r="U2761" s="98">
        <v>0</v>
      </c>
      <c r="V2761" s="101">
        <f t="shared" si="2057"/>
        <v>0</v>
      </c>
      <c r="W2761" s="100">
        <v>0</v>
      </c>
      <c r="X2761" s="98">
        <v>0</v>
      </c>
      <c r="Y2761" s="147">
        <f t="shared" si="2056"/>
        <v>0</v>
      </c>
      <c r="Z2761" s="150"/>
    </row>
    <row r="2762" spans="2:26" s="35" customFormat="1" ht="17.100000000000001" customHeight="1">
      <c r="B2762" s="105"/>
      <c r="C2762" s="54"/>
      <c r="D2762" s="96"/>
      <c r="E2762" s="111"/>
      <c r="F2762" s="112"/>
      <c r="G2762" s="113"/>
      <c r="H2762" s="100">
        <v>0</v>
      </c>
      <c r="I2762" s="98">
        <v>0</v>
      </c>
      <c r="J2762" s="101">
        <f t="shared" si="2052"/>
        <v>0</v>
      </c>
      <c r="K2762" s="100">
        <v>0</v>
      </c>
      <c r="L2762" s="98">
        <v>0</v>
      </c>
      <c r="M2762" s="101">
        <f t="shared" si="2053"/>
        <v>0</v>
      </c>
      <c r="N2762" s="100">
        <v>0</v>
      </c>
      <c r="O2762" s="98">
        <v>0</v>
      </c>
      <c r="P2762" s="101">
        <f t="shared" si="2054"/>
        <v>0</v>
      </c>
      <c r="Q2762" s="100">
        <v>0</v>
      </c>
      <c r="R2762" s="98">
        <v>0</v>
      </c>
      <c r="S2762" s="101">
        <f t="shared" si="2055"/>
        <v>0</v>
      </c>
      <c r="T2762" s="100">
        <v>0</v>
      </c>
      <c r="U2762" s="98">
        <v>0</v>
      </c>
      <c r="V2762" s="101">
        <f t="shared" si="2057"/>
        <v>0</v>
      </c>
      <c r="W2762" s="100">
        <v>0</v>
      </c>
      <c r="X2762" s="98">
        <v>0</v>
      </c>
      <c r="Y2762" s="147">
        <f t="shared" si="2056"/>
        <v>0</v>
      </c>
      <c r="Z2762" s="150"/>
    </row>
    <row r="2763" spans="2:26" s="35" customFormat="1" ht="17.100000000000001" customHeight="1">
      <c r="B2763" s="105"/>
      <c r="C2763" s="54"/>
      <c r="D2763" s="96"/>
      <c r="E2763" s="111"/>
      <c r="F2763" s="112"/>
      <c r="G2763" s="113"/>
      <c r="H2763" s="100">
        <v>0</v>
      </c>
      <c r="I2763" s="98">
        <v>0</v>
      </c>
      <c r="J2763" s="101">
        <f t="shared" si="2052"/>
        <v>0</v>
      </c>
      <c r="K2763" s="100">
        <v>0</v>
      </c>
      <c r="L2763" s="98">
        <v>0</v>
      </c>
      <c r="M2763" s="101">
        <f t="shared" si="2053"/>
        <v>0</v>
      </c>
      <c r="N2763" s="100">
        <v>0</v>
      </c>
      <c r="O2763" s="98">
        <v>0</v>
      </c>
      <c r="P2763" s="101">
        <f t="shared" si="2054"/>
        <v>0</v>
      </c>
      <c r="Q2763" s="100">
        <v>0</v>
      </c>
      <c r="R2763" s="98">
        <v>0</v>
      </c>
      <c r="S2763" s="101">
        <f t="shared" si="2055"/>
        <v>0</v>
      </c>
      <c r="T2763" s="100">
        <v>0</v>
      </c>
      <c r="U2763" s="98">
        <v>0</v>
      </c>
      <c r="V2763" s="101">
        <f t="shared" si="2057"/>
        <v>0</v>
      </c>
      <c r="W2763" s="100">
        <v>0</v>
      </c>
      <c r="X2763" s="98">
        <v>0</v>
      </c>
      <c r="Y2763" s="147">
        <f t="shared" si="2056"/>
        <v>0</v>
      </c>
      <c r="Z2763" s="150"/>
    </row>
    <row r="2764" spans="2:26" s="126" customFormat="1" ht="17.100000000000001" customHeight="1">
      <c r="B2764" s="118"/>
      <c r="C2764" s="119"/>
      <c r="D2764" s="120"/>
      <c r="E2764" s="121"/>
      <c r="F2764" s="122"/>
      <c r="G2764" s="123"/>
      <c r="H2764" s="401" t="s">
        <v>201</v>
      </c>
      <c r="I2764" s="402"/>
      <c r="J2764" s="124">
        <f>SUM(J2757:J2763)</f>
        <v>0</v>
      </c>
      <c r="K2764" s="401" t="s">
        <v>201</v>
      </c>
      <c r="L2764" s="402"/>
      <c r="M2764" s="124">
        <f>SUM(M2757:M2763)</f>
        <v>0</v>
      </c>
      <c r="N2764" s="401" t="s">
        <v>201</v>
      </c>
      <c r="O2764" s="402"/>
      <c r="P2764" s="124">
        <f>SUM(P2757:P2763)</f>
        <v>0</v>
      </c>
      <c r="Q2764" s="401" t="s">
        <v>201</v>
      </c>
      <c r="R2764" s="402"/>
      <c r="S2764" s="124">
        <f>SUM(S2757:S2763)</f>
        <v>0</v>
      </c>
      <c r="T2764" s="401" t="s">
        <v>201</v>
      </c>
      <c r="U2764" s="402"/>
      <c r="V2764" s="124">
        <f>SUM(V2757:V2763)</f>
        <v>0</v>
      </c>
      <c r="W2764" s="401" t="s">
        <v>201</v>
      </c>
      <c r="X2764" s="402"/>
      <c r="Y2764" s="127">
        <f>SUM(Y2757:Y2763)</f>
        <v>0</v>
      </c>
      <c r="Z2764" s="151"/>
    </row>
    <row r="2765" spans="2:26" s="35" customFormat="1" ht="17.100000000000001" customHeight="1">
      <c r="B2765" s="105"/>
      <c r="C2765" s="54">
        <f>'2. Rekap Back Up Beton X'!C364</f>
        <v>34300</v>
      </c>
      <c r="D2765" s="96">
        <f>'2. Rekap Back Up Beton X'!D364</f>
        <v>34400</v>
      </c>
      <c r="E2765" s="111">
        <f>'2. Rekap Back Up Beton X'!E364</f>
        <v>3</v>
      </c>
      <c r="F2765" s="112">
        <f>(100/((D2765-C2765)*E2765))*((J2772*0.5)+(M2772*1)+(P2772*2)+(S2772*20)+(V2772*15)+(Y2772*1.5))</f>
        <v>0</v>
      </c>
      <c r="G2765" s="113" t="str">
        <f>IF(F2765&lt;=25,"B",IF(F2765&lt;=75,"S",IF(F2765&lt;=100,"RR","RB")))</f>
        <v>B</v>
      </c>
      <c r="H2765" s="100">
        <v>0</v>
      </c>
      <c r="I2765" s="98">
        <v>0</v>
      </c>
      <c r="J2765" s="101">
        <f t="shared" ref="J2765:J2771" si="2058">H2765*I2765</f>
        <v>0</v>
      </c>
      <c r="K2765" s="100">
        <v>0</v>
      </c>
      <c r="L2765" s="98">
        <v>0</v>
      </c>
      <c r="M2765" s="101">
        <f t="shared" ref="M2765:M2771" si="2059">K2765*L2765</f>
        <v>0</v>
      </c>
      <c r="N2765" s="100">
        <v>0</v>
      </c>
      <c r="O2765" s="98">
        <v>4</v>
      </c>
      <c r="P2765" s="101">
        <f t="shared" ref="P2765:P2771" si="2060">N2765*O2765</f>
        <v>0</v>
      </c>
      <c r="Q2765" s="100">
        <v>0</v>
      </c>
      <c r="R2765" s="98">
        <v>0</v>
      </c>
      <c r="S2765" s="101">
        <f t="shared" ref="S2765:S2771" si="2061">Q2765*R2765</f>
        <v>0</v>
      </c>
      <c r="T2765" s="100">
        <v>0</v>
      </c>
      <c r="U2765" s="98">
        <v>0</v>
      </c>
      <c r="V2765" s="101">
        <f>T2765*U2765</f>
        <v>0</v>
      </c>
      <c r="W2765" s="100">
        <v>0</v>
      </c>
      <c r="X2765" s="98">
        <v>0</v>
      </c>
      <c r="Y2765" s="147">
        <f t="shared" ref="Y2765:Y2771" si="2062">W2765*X2765</f>
        <v>0</v>
      </c>
      <c r="Z2765" s="150"/>
    </row>
    <row r="2766" spans="2:26" s="35" customFormat="1" ht="17.100000000000001" customHeight="1">
      <c r="B2766" s="105"/>
      <c r="C2766" s="54"/>
      <c r="D2766" s="96"/>
      <c r="E2766" s="111"/>
      <c r="F2766" s="112"/>
      <c r="G2766" s="113"/>
      <c r="H2766" s="100">
        <v>0</v>
      </c>
      <c r="I2766" s="98">
        <v>0</v>
      </c>
      <c r="J2766" s="101">
        <f t="shared" si="2058"/>
        <v>0</v>
      </c>
      <c r="K2766" s="100">
        <v>0</v>
      </c>
      <c r="L2766" s="98">
        <v>0</v>
      </c>
      <c r="M2766" s="101">
        <f t="shared" si="2059"/>
        <v>0</v>
      </c>
      <c r="N2766" s="100">
        <v>0</v>
      </c>
      <c r="O2766" s="98">
        <v>0</v>
      </c>
      <c r="P2766" s="101">
        <f t="shared" si="2060"/>
        <v>0</v>
      </c>
      <c r="Q2766" s="100">
        <v>0</v>
      </c>
      <c r="R2766" s="98">
        <v>0</v>
      </c>
      <c r="S2766" s="101">
        <f t="shared" si="2061"/>
        <v>0</v>
      </c>
      <c r="T2766" s="100">
        <v>0</v>
      </c>
      <c r="U2766" s="98">
        <v>0</v>
      </c>
      <c r="V2766" s="101">
        <f t="shared" ref="V2766:V2771" si="2063">T2766*U2766</f>
        <v>0</v>
      </c>
      <c r="W2766" s="100">
        <v>0</v>
      </c>
      <c r="X2766" s="98">
        <v>0</v>
      </c>
      <c r="Y2766" s="147">
        <f t="shared" si="2062"/>
        <v>0</v>
      </c>
      <c r="Z2766" s="150"/>
    </row>
    <row r="2767" spans="2:26" s="35" customFormat="1" ht="17.100000000000001" customHeight="1">
      <c r="B2767" s="105"/>
      <c r="C2767" s="54"/>
      <c r="D2767" s="96"/>
      <c r="E2767" s="111"/>
      <c r="F2767" s="112"/>
      <c r="G2767" s="113"/>
      <c r="H2767" s="100">
        <v>0</v>
      </c>
      <c r="I2767" s="98">
        <v>0</v>
      </c>
      <c r="J2767" s="101">
        <f t="shared" si="2058"/>
        <v>0</v>
      </c>
      <c r="K2767" s="100">
        <v>0</v>
      </c>
      <c r="L2767" s="98">
        <v>0</v>
      </c>
      <c r="M2767" s="101">
        <f t="shared" si="2059"/>
        <v>0</v>
      </c>
      <c r="N2767" s="100">
        <v>0</v>
      </c>
      <c r="O2767" s="98">
        <v>0</v>
      </c>
      <c r="P2767" s="101">
        <f t="shared" si="2060"/>
        <v>0</v>
      </c>
      <c r="Q2767" s="100">
        <v>0</v>
      </c>
      <c r="R2767" s="98">
        <v>0</v>
      </c>
      <c r="S2767" s="101">
        <f t="shared" si="2061"/>
        <v>0</v>
      </c>
      <c r="T2767" s="100">
        <v>0</v>
      </c>
      <c r="U2767" s="98">
        <v>0</v>
      </c>
      <c r="V2767" s="101">
        <f t="shared" si="2063"/>
        <v>0</v>
      </c>
      <c r="W2767" s="100">
        <v>0</v>
      </c>
      <c r="X2767" s="98">
        <v>0</v>
      </c>
      <c r="Y2767" s="147">
        <f t="shared" si="2062"/>
        <v>0</v>
      </c>
      <c r="Z2767" s="150"/>
    </row>
    <row r="2768" spans="2:26" s="35" customFormat="1" ht="17.100000000000001" customHeight="1">
      <c r="B2768" s="105"/>
      <c r="C2768" s="54"/>
      <c r="D2768" s="96"/>
      <c r="E2768" s="111"/>
      <c r="F2768" s="112"/>
      <c r="G2768" s="113"/>
      <c r="H2768" s="100">
        <v>0</v>
      </c>
      <c r="I2768" s="98">
        <v>0</v>
      </c>
      <c r="J2768" s="101">
        <f t="shared" si="2058"/>
        <v>0</v>
      </c>
      <c r="K2768" s="100">
        <v>0</v>
      </c>
      <c r="L2768" s="98">
        <v>0</v>
      </c>
      <c r="M2768" s="101">
        <f t="shared" si="2059"/>
        <v>0</v>
      </c>
      <c r="N2768" s="100">
        <v>0</v>
      </c>
      <c r="O2768" s="98">
        <v>0</v>
      </c>
      <c r="P2768" s="101">
        <f t="shared" si="2060"/>
        <v>0</v>
      </c>
      <c r="Q2768" s="100">
        <v>0</v>
      </c>
      <c r="R2768" s="98">
        <v>0</v>
      </c>
      <c r="S2768" s="101">
        <f t="shared" si="2061"/>
        <v>0</v>
      </c>
      <c r="T2768" s="100">
        <v>0</v>
      </c>
      <c r="U2768" s="98">
        <v>0</v>
      </c>
      <c r="V2768" s="101">
        <f t="shared" si="2063"/>
        <v>0</v>
      </c>
      <c r="W2768" s="100">
        <v>0</v>
      </c>
      <c r="X2768" s="98">
        <v>0</v>
      </c>
      <c r="Y2768" s="147">
        <f t="shared" si="2062"/>
        <v>0</v>
      </c>
      <c r="Z2768" s="150"/>
    </row>
    <row r="2769" spans="2:26" s="35" customFormat="1" ht="17.100000000000001" customHeight="1">
      <c r="B2769" s="105"/>
      <c r="C2769" s="54"/>
      <c r="D2769" s="96"/>
      <c r="E2769" s="111"/>
      <c r="F2769" s="112"/>
      <c r="G2769" s="113"/>
      <c r="H2769" s="100">
        <v>0</v>
      </c>
      <c r="I2769" s="98">
        <v>0</v>
      </c>
      <c r="J2769" s="101">
        <f t="shared" si="2058"/>
        <v>0</v>
      </c>
      <c r="K2769" s="100">
        <v>0</v>
      </c>
      <c r="L2769" s="98">
        <v>0</v>
      </c>
      <c r="M2769" s="101">
        <f t="shared" si="2059"/>
        <v>0</v>
      </c>
      <c r="N2769" s="100">
        <v>0</v>
      </c>
      <c r="O2769" s="98">
        <v>0</v>
      </c>
      <c r="P2769" s="101">
        <f t="shared" si="2060"/>
        <v>0</v>
      </c>
      <c r="Q2769" s="100">
        <v>0</v>
      </c>
      <c r="R2769" s="98">
        <v>0</v>
      </c>
      <c r="S2769" s="101">
        <f t="shared" si="2061"/>
        <v>0</v>
      </c>
      <c r="T2769" s="100">
        <v>0</v>
      </c>
      <c r="U2769" s="98">
        <v>0</v>
      </c>
      <c r="V2769" s="101">
        <f t="shared" si="2063"/>
        <v>0</v>
      </c>
      <c r="W2769" s="100">
        <v>0</v>
      </c>
      <c r="X2769" s="98">
        <v>0</v>
      </c>
      <c r="Y2769" s="147">
        <f t="shared" si="2062"/>
        <v>0</v>
      </c>
      <c r="Z2769" s="150"/>
    </row>
    <row r="2770" spans="2:26" s="35" customFormat="1" ht="17.100000000000001" customHeight="1">
      <c r="B2770" s="105"/>
      <c r="C2770" s="54"/>
      <c r="D2770" s="96"/>
      <c r="E2770" s="111"/>
      <c r="F2770" s="112"/>
      <c r="G2770" s="113"/>
      <c r="H2770" s="100">
        <v>0</v>
      </c>
      <c r="I2770" s="98">
        <v>0</v>
      </c>
      <c r="J2770" s="101">
        <f t="shared" si="2058"/>
        <v>0</v>
      </c>
      <c r="K2770" s="100">
        <v>0</v>
      </c>
      <c r="L2770" s="98">
        <v>0</v>
      </c>
      <c r="M2770" s="101">
        <f t="shared" si="2059"/>
        <v>0</v>
      </c>
      <c r="N2770" s="100">
        <v>0</v>
      </c>
      <c r="O2770" s="98">
        <v>0</v>
      </c>
      <c r="P2770" s="101">
        <f t="shared" si="2060"/>
        <v>0</v>
      </c>
      <c r="Q2770" s="100">
        <v>0</v>
      </c>
      <c r="R2770" s="98">
        <v>0</v>
      </c>
      <c r="S2770" s="101">
        <f t="shared" si="2061"/>
        <v>0</v>
      </c>
      <c r="T2770" s="100">
        <v>0</v>
      </c>
      <c r="U2770" s="98">
        <v>0</v>
      </c>
      <c r="V2770" s="101">
        <f t="shared" si="2063"/>
        <v>0</v>
      </c>
      <c r="W2770" s="100">
        <v>0</v>
      </c>
      <c r="X2770" s="98">
        <v>0</v>
      </c>
      <c r="Y2770" s="147">
        <f t="shared" si="2062"/>
        <v>0</v>
      </c>
      <c r="Z2770" s="150"/>
    </row>
    <row r="2771" spans="2:26" s="35" customFormat="1" ht="17.100000000000001" customHeight="1">
      <c r="B2771" s="105"/>
      <c r="C2771" s="54"/>
      <c r="D2771" s="96"/>
      <c r="E2771" s="111"/>
      <c r="F2771" s="112"/>
      <c r="G2771" s="113"/>
      <c r="H2771" s="100">
        <v>0</v>
      </c>
      <c r="I2771" s="98">
        <v>0</v>
      </c>
      <c r="J2771" s="101">
        <f t="shared" si="2058"/>
        <v>0</v>
      </c>
      <c r="K2771" s="100">
        <v>0</v>
      </c>
      <c r="L2771" s="98">
        <v>0</v>
      </c>
      <c r="M2771" s="101">
        <f t="shared" si="2059"/>
        <v>0</v>
      </c>
      <c r="N2771" s="100">
        <v>0</v>
      </c>
      <c r="O2771" s="98">
        <v>0</v>
      </c>
      <c r="P2771" s="101">
        <f t="shared" si="2060"/>
        <v>0</v>
      </c>
      <c r="Q2771" s="100">
        <v>0</v>
      </c>
      <c r="R2771" s="98">
        <v>0</v>
      </c>
      <c r="S2771" s="101">
        <f t="shared" si="2061"/>
        <v>0</v>
      </c>
      <c r="T2771" s="100">
        <v>0</v>
      </c>
      <c r="U2771" s="98">
        <v>0</v>
      </c>
      <c r="V2771" s="101">
        <f t="shared" si="2063"/>
        <v>0</v>
      </c>
      <c r="W2771" s="100">
        <v>0</v>
      </c>
      <c r="X2771" s="98">
        <v>0</v>
      </c>
      <c r="Y2771" s="147">
        <f t="shared" si="2062"/>
        <v>0</v>
      </c>
      <c r="Z2771" s="150"/>
    </row>
    <row r="2772" spans="2:26" s="126" customFormat="1" ht="17.100000000000001" customHeight="1">
      <c r="B2772" s="118"/>
      <c r="C2772" s="119"/>
      <c r="D2772" s="120"/>
      <c r="E2772" s="121"/>
      <c r="F2772" s="122"/>
      <c r="G2772" s="123"/>
      <c r="H2772" s="401" t="s">
        <v>201</v>
      </c>
      <c r="I2772" s="402"/>
      <c r="J2772" s="124">
        <f>SUM(J2765:J2771)</f>
        <v>0</v>
      </c>
      <c r="K2772" s="401" t="s">
        <v>201</v>
      </c>
      <c r="L2772" s="402"/>
      <c r="M2772" s="124">
        <f>SUM(M2765:M2771)</f>
        <v>0</v>
      </c>
      <c r="N2772" s="401" t="s">
        <v>201</v>
      </c>
      <c r="O2772" s="402"/>
      <c r="P2772" s="124">
        <f>SUM(P2765:P2771)</f>
        <v>0</v>
      </c>
      <c r="Q2772" s="401" t="s">
        <v>201</v>
      </c>
      <c r="R2772" s="402"/>
      <c r="S2772" s="124">
        <f>SUM(S2765:S2771)</f>
        <v>0</v>
      </c>
      <c r="T2772" s="401" t="s">
        <v>201</v>
      </c>
      <c r="U2772" s="402"/>
      <c r="V2772" s="124">
        <f>SUM(V2765:V2771)</f>
        <v>0</v>
      </c>
      <c r="W2772" s="401" t="s">
        <v>201</v>
      </c>
      <c r="X2772" s="402"/>
      <c r="Y2772" s="127">
        <f>SUM(Y2765:Y2771)</f>
        <v>0</v>
      </c>
      <c r="Z2772" s="151"/>
    </row>
    <row r="2773" spans="2:26" s="35" customFormat="1" ht="17.100000000000001" customHeight="1">
      <c r="B2773" s="105"/>
      <c r="C2773" s="54">
        <f>'2. Rekap Back Up Beton X'!C365</f>
        <v>34400</v>
      </c>
      <c r="D2773" s="96">
        <f>'2. Rekap Back Up Beton X'!D365</f>
        <v>34500</v>
      </c>
      <c r="E2773" s="111">
        <f>'2. Rekap Back Up Beton X'!E365</f>
        <v>3</v>
      </c>
      <c r="F2773" s="112">
        <f>(100/((D2773-C2773)*E2773))*((J2780*0.5)+(M2780*1)+(P2780*2)+(S2780*20)+(V2780*15)+(Y2780*1.5))</f>
        <v>0</v>
      </c>
      <c r="G2773" s="113" t="str">
        <f>IF(F2773&lt;=25,"B",IF(F2773&lt;=75,"S",IF(F2773&lt;=100,"RR","RB")))</f>
        <v>B</v>
      </c>
      <c r="H2773" s="100">
        <v>0</v>
      </c>
      <c r="I2773" s="98">
        <v>0</v>
      </c>
      <c r="J2773" s="101">
        <f t="shared" ref="J2773:J2779" si="2064">H2773*I2773</f>
        <v>0</v>
      </c>
      <c r="K2773" s="100">
        <v>0</v>
      </c>
      <c r="L2773" s="98">
        <v>0</v>
      </c>
      <c r="M2773" s="101">
        <f t="shared" ref="M2773:M2779" si="2065">K2773*L2773</f>
        <v>0</v>
      </c>
      <c r="N2773" s="100">
        <v>0</v>
      </c>
      <c r="O2773" s="98">
        <v>4</v>
      </c>
      <c r="P2773" s="101">
        <f t="shared" ref="P2773:P2779" si="2066">N2773*O2773</f>
        <v>0</v>
      </c>
      <c r="Q2773" s="100">
        <v>0</v>
      </c>
      <c r="R2773" s="98">
        <v>0</v>
      </c>
      <c r="S2773" s="101">
        <f t="shared" ref="S2773:S2779" si="2067">Q2773*R2773</f>
        <v>0</v>
      </c>
      <c r="T2773" s="100">
        <v>0</v>
      </c>
      <c r="U2773" s="98">
        <v>0</v>
      </c>
      <c r="V2773" s="101">
        <f>T2773*U2773</f>
        <v>0</v>
      </c>
      <c r="W2773" s="100">
        <v>0</v>
      </c>
      <c r="X2773" s="98">
        <v>0</v>
      </c>
      <c r="Y2773" s="147">
        <f t="shared" ref="Y2773:Y2779" si="2068">W2773*X2773</f>
        <v>0</v>
      </c>
      <c r="Z2773" s="150"/>
    </row>
    <row r="2774" spans="2:26" s="35" customFormat="1" ht="17.100000000000001" customHeight="1">
      <c r="B2774" s="105"/>
      <c r="C2774" s="54"/>
      <c r="D2774" s="96"/>
      <c r="E2774" s="111"/>
      <c r="F2774" s="112"/>
      <c r="G2774" s="113"/>
      <c r="H2774" s="100">
        <v>0</v>
      </c>
      <c r="I2774" s="98">
        <v>0</v>
      </c>
      <c r="J2774" s="101">
        <f t="shared" si="2064"/>
        <v>0</v>
      </c>
      <c r="K2774" s="100">
        <v>0</v>
      </c>
      <c r="L2774" s="98">
        <v>0</v>
      </c>
      <c r="M2774" s="101">
        <f t="shared" si="2065"/>
        <v>0</v>
      </c>
      <c r="N2774" s="100">
        <v>0</v>
      </c>
      <c r="O2774" s="98">
        <v>0</v>
      </c>
      <c r="P2774" s="101">
        <f t="shared" si="2066"/>
        <v>0</v>
      </c>
      <c r="Q2774" s="100">
        <v>0</v>
      </c>
      <c r="R2774" s="98">
        <v>0</v>
      </c>
      <c r="S2774" s="101">
        <f t="shared" si="2067"/>
        <v>0</v>
      </c>
      <c r="T2774" s="100">
        <v>0</v>
      </c>
      <c r="U2774" s="98">
        <v>0</v>
      </c>
      <c r="V2774" s="101">
        <f t="shared" ref="V2774:V2779" si="2069">T2774*U2774</f>
        <v>0</v>
      </c>
      <c r="W2774" s="100">
        <v>0</v>
      </c>
      <c r="X2774" s="98">
        <v>0</v>
      </c>
      <c r="Y2774" s="147">
        <f t="shared" si="2068"/>
        <v>0</v>
      </c>
      <c r="Z2774" s="150"/>
    </row>
    <row r="2775" spans="2:26" s="35" customFormat="1" ht="17.100000000000001" customHeight="1">
      <c r="B2775" s="105"/>
      <c r="C2775" s="54"/>
      <c r="D2775" s="96"/>
      <c r="E2775" s="111"/>
      <c r="F2775" s="112"/>
      <c r="G2775" s="113"/>
      <c r="H2775" s="100">
        <v>0</v>
      </c>
      <c r="I2775" s="98">
        <v>0</v>
      </c>
      <c r="J2775" s="101">
        <f t="shared" si="2064"/>
        <v>0</v>
      </c>
      <c r="K2775" s="100">
        <v>0</v>
      </c>
      <c r="L2775" s="98">
        <v>0</v>
      </c>
      <c r="M2775" s="101">
        <f t="shared" si="2065"/>
        <v>0</v>
      </c>
      <c r="N2775" s="100">
        <v>0</v>
      </c>
      <c r="O2775" s="98">
        <v>0</v>
      </c>
      <c r="P2775" s="101">
        <f t="shared" si="2066"/>
        <v>0</v>
      </c>
      <c r="Q2775" s="100">
        <v>0</v>
      </c>
      <c r="R2775" s="98">
        <v>0</v>
      </c>
      <c r="S2775" s="101">
        <f t="shared" si="2067"/>
        <v>0</v>
      </c>
      <c r="T2775" s="100">
        <v>0</v>
      </c>
      <c r="U2775" s="98">
        <v>0</v>
      </c>
      <c r="V2775" s="101">
        <f t="shared" si="2069"/>
        <v>0</v>
      </c>
      <c r="W2775" s="100">
        <v>0</v>
      </c>
      <c r="X2775" s="98">
        <v>0</v>
      </c>
      <c r="Y2775" s="147">
        <f t="shared" si="2068"/>
        <v>0</v>
      </c>
      <c r="Z2775" s="150"/>
    </row>
    <row r="2776" spans="2:26" s="35" customFormat="1" ht="17.100000000000001" customHeight="1">
      <c r="B2776" s="105"/>
      <c r="C2776" s="54"/>
      <c r="D2776" s="96"/>
      <c r="E2776" s="111"/>
      <c r="F2776" s="112"/>
      <c r="G2776" s="113"/>
      <c r="H2776" s="100">
        <v>0</v>
      </c>
      <c r="I2776" s="98">
        <v>0</v>
      </c>
      <c r="J2776" s="101">
        <f t="shared" si="2064"/>
        <v>0</v>
      </c>
      <c r="K2776" s="100">
        <v>0</v>
      </c>
      <c r="L2776" s="98">
        <v>0</v>
      </c>
      <c r="M2776" s="101">
        <f t="shared" si="2065"/>
        <v>0</v>
      </c>
      <c r="N2776" s="100">
        <v>0</v>
      </c>
      <c r="O2776" s="98">
        <v>0</v>
      </c>
      <c r="P2776" s="101">
        <f t="shared" si="2066"/>
        <v>0</v>
      </c>
      <c r="Q2776" s="100">
        <v>0</v>
      </c>
      <c r="R2776" s="98">
        <v>0</v>
      </c>
      <c r="S2776" s="101">
        <f t="shared" si="2067"/>
        <v>0</v>
      </c>
      <c r="T2776" s="100">
        <v>0</v>
      </c>
      <c r="U2776" s="98">
        <v>0</v>
      </c>
      <c r="V2776" s="101">
        <f t="shared" si="2069"/>
        <v>0</v>
      </c>
      <c r="W2776" s="100">
        <v>0</v>
      </c>
      <c r="X2776" s="98">
        <v>0</v>
      </c>
      <c r="Y2776" s="147">
        <f t="shared" si="2068"/>
        <v>0</v>
      </c>
      <c r="Z2776" s="150"/>
    </row>
    <row r="2777" spans="2:26" s="35" customFormat="1" ht="17.100000000000001" customHeight="1">
      <c r="B2777" s="105"/>
      <c r="C2777" s="54"/>
      <c r="D2777" s="96"/>
      <c r="E2777" s="111"/>
      <c r="F2777" s="112"/>
      <c r="G2777" s="113"/>
      <c r="H2777" s="100">
        <v>0</v>
      </c>
      <c r="I2777" s="98">
        <v>0</v>
      </c>
      <c r="J2777" s="101">
        <f t="shared" si="2064"/>
        <v>0</v>
      </c>
      <c r="K2777" s="100">
        <v>0</v>
      </c>
      <c r="L2777" s="98">
        <v>0</v>
      </c>
      <c r="M2777" s="101">
        <f t="shared" si="2065"/>
        <v>0</v>
      </c>
      <c r="N2777" s="100">
        <v>0</v>
      </c>
      <c r="O2777" s="98">
        <v>0</v>
      </c>
      <c r="P2777" s="101">
        <f t="shared" si="2066"/>
        <v>0</v>
      </c>
      <c r="Q2777" s="100">
        <v>0</v>
      </c>
      <c r="R2777" s="98">
        <v>0</v>
      </c>
      <c r="S2777" s="101">
        <f t="shared" si="2067"/>
        <v>0</v>
      </c>
      <c r="T2777" s="100">
        <v>0</v>
      </c>
      <c r="U2777" s="98">
        <v>0</v>
      </c>
      <c r="V2777" s="101">
        <f t="shared" si="2069"/>
        <v>0</v>
      </c>
      <c r="W2777" s="100">
        <v>0</v>
      </c>
      <c r="X2777" s="98">
        <v>0</v>
      </c>
      <c r="Y2777" s="147">
        <f t="shared" si="2068"/>
        <v>0</v>
      </c>
      <c r="Z2777" s="150"/>
    </row>
    <row r="2778" spans="2:26" s="35" customFormat="1" ht="17.100000000000001" customHeight="1">
      <c r="B2778" s="105"/>
      <c r="C2778" s="54"/>
      <c r="D2778" s="96"/>
      <c r="E2778" s="111"/>
      <c r="F2778" s="112"/>
      <c r="G2778" s="113"/>
      <c r="H2778" s="100">
        <v>0</v>
      </c>
      <c r="I2778" s="98">
        <v>0</v>
      </c>
      <c r="J2778" s="101">
        <f t="shared" si="2064"/>
        <v>0</v>
      </c>
      <c r="K2778" s="100">
        <v>0</v>
      </c>
      <c r="L2778" s="98">
        <v>0</v>
      </c>
      <c r="M2778" s="101">
        <f t="shared" si="2065"/>
        <v>0</v>
      </c>
      <c r="N2778" s="100">
        <v>0</v>
      </c>
      <c r="O2778" s="98">
        <v>0</v>
      </c>
      <c r="P2778" s="101">
        <f t="shared" si="2066"/>
        <v>0</v>
      </c>
      <c r="Q2778" s="100">
        <v>0</v>
      </c>
      <c r="R2778" s="98">
        <v>0</v>
      </c>
      <c r="S2778" s="101">
        <f t="shared" si="2067"/>
        <v>0</v>
      </c>
      <c r="T2778" s="100">
        <v>0</v>
      </c>
      <c r="U2778" s="98">
        <v>0</v>
      </c>
      <c r="V2778" s="101">
        <f t="shared" si="2069"/>
        <v>0</v>
      </c>
      <c r="W2778" s="100">
        <v>0</v>
      </c>
      <c r="X2778" s="98">
        <v>0</v>
      </c>
      <c r="Y2778" s="147">
        <f t="shared" si="2068"/>
        <v>0</v>
      </c>
      <c r="Z2778" s="150"/>
    </row>
    <row r="2779" spans="2:26" s="35" customFormat="1" ht="17.100000000000001" customHeight="1">
      <c r="B2779" s="105"/>
      <c r="C2779" s="54"/>
      <c r="D2779" s="96"/>
      <c r="E2779" s="111"/>
      <c r="F2779" s="112"/>
      <c r="G2779" s="113"/>
      <c r="H2779" s="100">
        <v>0</v>
      </c>
      <c r="I2779" s="98">
        <v>0</v>
      </c>
      <c r="J2779" s="101">
        <f t="shared" si="2064"/>
        <v>0</v>
      </c>
      <c r="K2779" s="100">
        <v>0</v>
      </c>
      <c r="L2779" s="98">
        <v>0</v>
      </c>
      <c r="M2779" s="101">
        <f t="shared" si="2065"/>
        <v>0</v>
      </c>
      <c r="N2779" s="100">
        <v>0</v>
      </c>
      <c r="O2779" s="98">
        <v>0</v>
      </c>
      <c r="P2779" s="101">
        <f t="shared" si="2066"/>
        <v>0</v>
      </c>
      <c r="Q2779" s="100">
        <v>0</v>
      </c>
      <c r="R2779" s="98">
        <v>0</v>
      </c>
      <c r="S2779" s="101">
        <f t="shared" si="2067"/>
        <v>0</v>
      </c>
      <c r="T2779" s="100">
        <v>0</v>
      </c>
      <c r="U2779" s="98">
        <v>0</v>
      </c>
      <c r="V2779" s="101">
        <f t="shared" si="2069"/>
        <v>0</v>
      </c>
      <c r="W2779" s="100">
        <v>0</v>
      </c>
      <c r="X2779" s="98">
        <v>0</v>
      </c>
      <c r="Y2779" s="147">
        <f t="shared" si="2068"/>
        <v>0</v>
      </c>
      <c r="Z2779" s="150"/>
    </row>
    <row r="2780" spans="2:26" s="126" customFormat="1" ht="17.100000000000001" customHeight="1">
      <c r="B2780" s="118"/>
      <c r="C2780" s="119"/>
      <c r="D2780" s="120"/>
      <c r="E2780" s="121"/>
      <c r="F2780" s="122"/>
      <c r="G2780" s="123"/>
      <c r="H2780" s="401" t="s">
        <v>201</v>
      </c>
      <c r="I2780" s="402"/>
      <c r="J2780" s="124">
        <f>SUM(J2773:J2779)</f>
        <v>0</v>
      </c>
      <c r="K2780" s="401" t="s">
        <v>201</v>
      </c>
      <c r="L2780" s="402"/>
      <c r="M2780" s="124">
        <f>SUM(M2773:M2779)</f>
        <v>0</v>
      </c>
      <c r="N2780" s="401" t="s">
        <v>201</v>
      </c>
      <c r="O2780" s="402"/>
      <c r="P2780" s="124">
        <f>SUM(P2773:P2779)</f>
        <v>0</v>
      </c>
      <c r="Q2780" s="401" t="s">
        <v>201</v>
      </c>
      <c r="R2780" s="402"/>
      <c r="S2780" s="124">
        <f>SUM(S2773:S2779)</f>
        <v>0</v>
      </c>
      <c r="T2780" s="401" t="s">
        <v>201</v>
      </c>
      <c r="U2780" s="402"/>
      <c r="V2780" s="124">
        <f>SUM(V2773:V2779)</f>
        <v>0</v>
      </c>
      <c r="W2780" s="401" t="s">
        <v>201</v>
      </c>
      <c r="X2780" s="402"/>
      <c r="Y2780" s="127">
        <f>SUM(Y2773:Y2779)</f>
        <v>0</v>
      </c>
      <c r="Z2780" s="151"/>
    </row>
    <row r="2781" spans="2:26" s="35" customFormat="1" ht="17.100000000000001" customHeight="1">
      <c r="B2781" s="105"/>
      <c r="C2781" s="54">
        <f>'2. Rekap Back Up Beton X'!C366</f>
        <v>34500</v>
      </c>
      <c r="D2781" s="96">
        <f>'2. Rekap Back Up Beton X'!D366</f>
        <v>34600</v>
      </c>
      <c r="E2781" s="111">
        <f>'2. Rekap Back Up Beton X'!E366</f>
        <v>3</v>
      </c>
      <c r="F2781" s="112">
        <f>(100/((D2781-C2781)*E2781))*((J2788*0.5)+(M2788*1)+(P2788*2)+(S2788*20)+(V2788*15)+(Y2788*1.5))</f>
        <v>0</v>
      </c>
      <c r="G2781" s="113" t="str">
        <f>IF(F2781&lt;=25,"B",IF(F2781&lt;=75,"S",IF(F2781&lt;=100,"RR","RB")))</f>
        <v>B</v>
      </c>
      <c r="H2781" s="100">
        <v>0</v>
      </c>
      <c r="I2781" s="98">
        <v>0</v>
      </c>
      <c r="J2781" s="101">
        <f t="shared" ref="J2781:J2787" si="2070">H2781*I2781</f>
        <v>0</v>
      </c>
      <c r="K2781" s="100">
        <v>0</v>
      </c>
      <c r="L2781" s="98">
        <v>0</v>
      </c>
      <c r="M2781" s="101">
        <f t="shared" ref="M2781:M2787" si="2071">K2781*L2781</f>
        <v>0</v>
      </c>
      <c r="N2781" s="100">
        <v>0</v>
      </c>
      <c r="O2781" s="98">
        <v>4</v>
      </c>
      <c r="P2781" s="101">
        <f t="shared" ref="P2781:P2787" si="2072">N2781*O2781</f>
        <v>0</v>
      </c>
      <c r="Q2781" s="100">
        <v>0</v>
      </c>
      <c r="R2781" s="98">
        <v>0</v>
      </c>
      <c r="S2781" s="101">
        <f t="shared" ref="S2781:S2787" si="2073">Q2781*R2781</f>
        <v>0</v>
      </c>
      <c r="T2781" s="100">
        <v>0</v>
      </c>
      <c r="U2781" s="98">
        <v>0</v>
      </c>
      <c r="V2781" s="101">
        <f>T2781*U2781</f>
        <v>0</v>
      </c>
      <c r="W2781" s="100">
        <v>0</v>
      </c>
      <c r="X2781" s="98">
        <v>0</v>
      </c>
      <c r="Y2781" s="147">
        <f t="shared" ref="Y2781:Y2787" si="2074">W2781*X2781</f>
        <v>0</v>
      </c>
      <c r="Z2781" s="150"/>
    </row>
    <row r="2782" spans="2:26" s="35" customFormat="1" ht="17.100000000000001" customHeight="1">
      <c r="B2782" s="105"/>
      <c r="C2782" s="54"/>
      <c r="D2782" s="96"/>
      <c r="E2782" s="111"/>
      <c r="F2782" s="112"/>
      <c r="G2782" s="113"/>
      <c r="H2782" s="100">
        <v>0</v>
      </c>
      <c r="I2782" s="98">
        <v>0</v>
      </c>
      <c r="J2782" s="101">
        <f t="shared" si="2070"/>
        <v>0</v>
      </c>
      <c r="K2782" s="100">
        <v>0</v>
      </c>
      <c r="L2782" s="98">
        <v>0</v>
      </c>
      <c r="M2782" s="101">
        <f t="shared" si="2071"/>
        <v>0</v>
      </c>
      <c r="N2782" s="100">
        <v>0</v>
      </c>
      <c r="O2782" s="98">
        <v>0</v>
      </c>
      <c r="P2782" s="101">
        <f t="shared" si="2072"/>
        <v>0</v>
      </c>
      <c r="Q2782" s="100">
        <v>0</v>
      </c>
      <c r="R2782" s="98">
        <v>0</v>
      </c>
      <c r="S2782" s="101">
        <f t="shared" si="2073"/>
        <v>0</v>
      </c>
      <c r="T2782" s="100">
        <v>0</v>
      </c>
      <c r="U2782" s="98">
        <v>0</v>
      </c>
      <c r="V2782" s="101">
        <f t="shared" ref="V2782:V2787" si="2075">T2782*U2782</f>
        <v>0</v>
      </c>
      <c r="W2782" s="100">
        <v>0</v>
      </c>
      <c r="X2782" s="98">
        <v>0</v>
      </c>
      <c r="Y2782" s="147">
        <f t="shared" si="2074"/>
        <v>0</v>
      </c>
      <c r="Z2782" s="150"/>
    </row>
    <row r="2783" spans="2:26" s="35" customFormat="1" ht="17.100000000000001" customHeight="1">
      <c r="B2783" s="105"/>
      <c r="C2783" s="54"/>
      <c r="D2783" s="96"/>
      <c r="E2783" s="111"/>
      <c r="F2783" s="112"/>
      <c r="G2783" s="113"/>
      <c r="H2783" s="100">
        <v>0</v>
      </c>
      <c r="I2783" s="98">
        <v>0</v>
      </c>
      <c r="J2783" s="101">
        <f t="shared" si="2070"/>
        <v>0</v>
      </c>
      <c r="K2783" s="100">
        <v>0</v>
      </c>
      <c r="L2783" s="98">
        <v>0</v>
      </c>
      <c r="M2783" s="101">
        <f t="shared" si="2071"/>
        <v>0</v>
      </c>
      <c r="N2783" s="100">
        <v>0</v>
      </c>
      <c r="O2783" s="98">
        <v>0</v>
      </c>
      <c r="P2783" s="101">
        <f t="shared" si="2072"/>
        <v>0</v>
      </c>
      <c r="Q2783" s="100">
        <v>0</v>
      </c>
      <c r="R2783" s="98">
        <v>0</v>
      </c>
      <c r="S2783" s="101">
        <f t="shared" si="2073"/>
        <v>0</v>
      </c>
      <c r="T2783" s="100">
        <v>0</v>
      </c>
      <c r="U2783" s="98">
        <v>0</v>
      </c>
      <c r="V2783" s="101">
        <f t="shared" si="2075"/>
        <v>0</v>
      </c>
      <c r="W2783" s="100">
        <v>0</v>
      </c>
      <c r="X2783" s="98">
        <v>0</v>
      </c>
      <c r="Y2783" s="147">
        <f t="shared" si="2074"/>
        <v>0</v>
      </c>
      <c r="Z2783" s="150"/>
    </row>
    <row r="2784" spans="2:26" s="35" customFormat="1" ht="17.100000000000001" customHeight="1">
      <c r="B2784" s="105"/>
      <c r="C2784" s="54"/>
      <c r="D2784" s="96"/>
      <c r="E2784" s="111"/>
      <c r="F2784" s="112"/>
      <c r="G2784" s="113"/>
      <c r="H2784" s="100">
        <v>0</v>
      </c>
      <c r="I2784" s="98">
        <v>0</v>
      </c>
      <c r="J2784" s="101">
        <f t="shared" si="2070"/>
        <v>0</v>
      </c>
      <c r="K2784" s="100">
        <v>0</v>
      </c>
      <c r="L2784" s="98">
        <v>0</v>
      </c>
      <c r="M2784" s="101">
        <f t="shared" si="2071"/>
        <v>0</v>
      </c>
      <c r="N2784" s="100">
        <v>0</v>
      </c>
      <c r="O2784" s="98">
        <v>0</v>
      </c>
      <c r="P2784" s="101">
        <f t="shared" si="2072"/>
        <v>0</v>
      </c>
      <c r="Q2784" s="100">
        <v>0</v>
      </c>
      <c r="R2784" s="98">
        <v>0</v>
      </c>
      <c r="S2784" s="101">
        <f t="shared" si="2073"/>
        <v>0</v>
      </c>
      <c r="T2784" s="100">
        <v>0</v>
      </c>
      <c r="U2784" s="98">
        <v>0</v>
      </c>
      <c r="V2784" s="101">
        <f t="shared" si="2075"/>
        <v>0</v>
      </c>
      <c r="W2784" s="100">
        <v>0</v>
      </c>
      <c r="X2784" s="98">
        <v>0</v>
      </c>
      <c r="Y2784" s="147">
        <f t="shared" si="2074"/>
        <v>0</v>
      </c>
      <c r="Z2784" s="150"/>
    </row>
    <row r="2785" spans="2:26" s="35" customFormat="1" ht="17.100000000000001" customHeight="1">
      <c r="B2785" s="105"/>
      <c r="C2785" s="54"/>
      <c r="D2785" s="96"/>
      <c r="E2785" s="111"/>
      <c r="F2785" s="112"/>
      <c r="G2785" s="113"/>
      <c r="H2785" s="100">
        <v>0</v>
      </c>
      <c r="I2785" s="98">
        <v>0</v>
      </c>
      <c r="J2785" s="101">
        <f t="shared" si="2070"/>
        <v>0</v>
      </c>
      <c r="K2785" s="100">
        <v>0</v>
      </c>
      <c r="L2785" s="98">
        <v>0</v>
      </c>
      <c r="M2785" s="101">
        <f t="shared" si="2071"/>
        <v>0</v>
      </c>
      <c r="N2785" s="100">
        <v>0</v>
      </c>
      <c r="O2785" s="98">
        <v>0</v>
      </c>
      <c r="P2785" s="101">
        <f t="shared" si="2072"/>
        <v>0</v>
      </c>
      <c r="Q2785" s="100">
        <v>0</v>
      </c>
      <c r="R2785" s="98">
        <v>0</v>
      </c>
      <c r="S2785" s="101">
        <f t="shared" si="2073"/>
        <v>0</v>
      </c>
      <c r="T2785" s="100">
        <v>0</v>
      </c>
      <c r="U2785" s="98">
        <v>0</v>
      </c>
      <c r="V2785" s="101">
        <f t="shared" si="2075"/>
        <v>0</v>
      </c>
      <c r="W2785" s="100">
        <v>0</v>
      </c>
      <c r="X2785" s="98">
        <v>0</v>
      </c>
      <c r="Y2785" s="147">
        <f t="shared" si="2074"/>
        <v>0</v>
      </c>
      <c r="Z2785" s="150"/>
    </row>
    <row r="2786" spans="2:26" s="35" customFormat="1" ht="17.100000000000001" customHeight="1">
      <c r="B2786" s="105"/>
      <c r="C2786" s="54"/>
      <c r="D2786" s="96"/>
      <c r="E2786" s="111"/>
      <c r="F2786" s="112"/>
      <c r="G2786" s="113"/>
      <c r="H2786" s="100">
        <v>0</v>
      </c>
      <c r="I2786" s="98">
        <v>0</v>
      </c>
      <c r="J2786" s="101">
        <f t="shared" si="2070"/>
        <v>0</v>
      </c>
      <c r="K2786" s="100">
        <v>0</v>
      </c>
      <c r="L2786" s="98">
        <v>0</v>
      </c>
      <c r="M2786" s="101">
        <f t="shared" si="2071"/>
        <v>0</v>
      </c>
      <c r="N2786" s="100">
        <v>0</v>
      </c>
      <c r="O2786" s="98">
        <v>0</v>
      </c>
      <c r="P2786" s="101">
        <f t="shared" si="2072"/>
        <v>0</v>
      </c>
      <c r="Q2786" s="100">
        <v>0</v>
      </c>
      <c r="R2786" s="98">
        <v>0</v>
      </c>
      <c r="S2786" s="101">
        <f t="shared" si="2073"/>
        <v>0</v>
      </c>
      <c r="T2786" s="100">
        <v>0</v>
      </c>
      <c r="U2786" s="98">
        <v>0</v>
      </c>
      <c r="V2786" s="101">
        <f t="shared" si="2075"/>
        <v>0</v>
      </c>
      <c r="W2786" s="100">
        <v>0</v>
      </c>
      <c r="X2786" s="98">
        <v>0</v>
      </c>
      <c r="Y2786" s="147">
        <f t="shared" si="2074"/>
        <v>0</v>
      </c>
      <c r="Z2786" s="150"/>
    </row>
    <row r="2787" spans="2:26" s="35" customFormat="1" ht="17.100000000000001" customHeight="1">
      <c r="B2787" s="105"/>
      <c r="C2787" s="54"/>
      <c r="D2787" s="96"/>
      <c r="E2787" s="111"/>
      <c r="F2787" s="112"/>
      <c r="G2787" s="113"/>
      <c r="H2787" s="100">
        <v>0</v>
      </c>
      <c r="I2787" s="98">
        <v>0</v>
      </c>
      <c r="J2787" s="101">
        <f t="shared" si="2070"/>
        <v>0</v>
      </c>
      <c r="K2787" s="100">
        <v>0</v>
      </c>
      <c r="L2787" s="98">
        <v>0</v>
      </c>
      <c r="M2787" s="101">
        <f t="shared" si="2071"/>
        <v>0</v>
      </c>
      <c r="N2787" s="100">
        <v>0</v>
      </c>
      <c r="O2787" s="98">
        <v>0</v>
      </c>
      <c r="P2787" s="101">
        <f t="shared" si="2072"/>
        <v>0</v>
      </c>
      <c r="Q2787" s="100">
        <v>0</v>
      </c>
      <c r="R2787" s="98">
        <v>0</v>
      </c>
      <c r="S2787" s="101">
        <f t="shared" si="2073"/>
        <v>0</v>
      </c>
      <c r="T2787" s="100">
        <v>0</v>
      </c>
      <c r="U2787" s="98">
        <v>0</v>
      </c>
      <c r="V2787" s="101">
        <f t="shared" si="2075"/>
        <v>0</v>
      </c>
      <c r="W2787" s="100">
        <v>0</v>
      </c>
      <c r="X2787" s="98">
        <v>0</v>
      </c>
      <c r="Y2787" s="147">
        <f t="shared" si="2074"/>
        <v>0</v>
      </c>
      <c r="Z2787" s="150"/>
    </row>
    <row r="2788" spans="2:26" s="126" customFormat="1" ht="17.100000000000001" customHeight="1">
      <c r="B2788" s="118"/>
      <c r="C2788" s="119"/>
      <c r="D2788" s="120"/>
      <c r="E2788" s="121"/>
      <c r="F2788" s="122"/>
      <c r="G2788" s="123"/>
      <c r="H2788" s="401" t="s">
        <v>201</v>
      </c>
      <c r="I2788" s="402"/>
      <c r="J2788" s="124">
        <f>SUM(J2781:J2787)</f>
        <v>0</v>
      </c>
      <c r="K2788" s="401" t="s">
        <v>201</v>
      </c>
      <c r="L2788" s="402"/>
      <c r="M2788" s="124">
        <f>SUM(M2781:M2787)</f>
        <v>0</v>
      </c>
      <c r="N2788" s="401" t="s">
        <v>201</v>
      </c>
      <c r="O2788" s="402"/>
      <c r="P2788" s="124">
        <f>SUM(P2781:P2787)</f>
        <v>0</v>
      </c>
      <c r="Q2788" s="401" t="s">
        <v>201</v>
      </c>
      <c r="R2788" s="402"/>
      <c r="S2788" s="124">
        <f>SUM(S2781:S2787)</f>
        <v>0</v>
      </c>
      <c r="T2788" s="401" t="s">
        <v>201</v>
      </c>
      <c r="U2788" s="402"/>
      <c r="V2788" s="124">
        <f>SUM(V2781:V2787)</f>
        <v>0</v>
      </c>
      <c r="W2788" s="401" t="s">
        <v>201</v>
      </c>
      <c r="X2788" s="402"/>
      <c r="Y2788" s="127">
        <f>SUM(Y2781:Y2787)</f>
        <v>0</v>
      </c>
      <c r="Z2788" s="151"/>
    </row>
    <row r="2789" spans="2:26" s="35" customFormat="1" ht="17.100000000000001" customHeight="1">
      <c r="B2789" s="105"/>
      <c r="C2789" s="54">
        <f>'2. Rekap Back Up Beton X'!C367</f>
        <v>34600</v>
      </c>
      <c r="D2789" s="96">
        <f>'2. Rekap Back Up Beton X'!D367</f>
        <v>34700</v>
      </c>
      <c r="E2789" s="111">
        <f>'2. Rekap Back Up Beton X'!E367</f>
        <v>3</v>
      </c>
      <c r="F2789" s="112">
        <f>(100/((D2789-C2789)*E2789))*((J2796*0.5)+(M2796*1)+(P2796*2)+(S2796*20)+(V2796*15)+(Y2796*1.5))</f>
        <v>0</v>
      </c>
      <c r="G2789" s="113" t="str">
        <f>IF(F2789&lt;=25,"B",IF(F2789&lt;=75,"S",IF(F2789&lt;=100,"RR","RB")))</f>
        <v>B</v>
      </c>
      <c r="H2789" s="100">
        <v>0</v>
      </c>
      <c r="I2789" s="98">
        <v>0</v>
      </c>
      <c r="J2789" s="101">
        <f t="shared" ref="J2789:J2795" si="2076">H2789*I2789</f>
        <v>0</v>
      </c>
      <c r="K2789" s="100">
        <v>0</v>
      </c>
      <c r="L2789" s="98">
        <v>0</v>
      </c>
      <c r="M2789" s="101">
        <f t="shared" ref="M2789:M2795" si="2077">K2789*L2789</f>
        <v>0</v>
      </c>
      <c r="N2789" s="100">
        <v>0</v>
      </c>
      <c r="O2789" s="98">
        <v>4</v>
      </c>
      <c r="P2789" s="101">
        <f t="shared" ref="P2789:P2795" si="2078">N2789*O2789</f>
        <v>0</v>
      </c>
      <c r="Q2789" s="100">
        <v>0</v>
      </c>
      <c r="R2789" s="98">
        <v>0</v>
      </c>
      <c r="S2789" s="101">
        <f t="shared" ref="S2789:S2795" si="2079">Q2789*R2789</f>
        <v>0</v>
      </c>
      <c r="T2789" s="100">
        <v>0</v>
      </c>
      <c r="U2789" s="98">
        <v>0</v>
      </c>
      <c r="V2789" s="101">
        <f>T2789*U2789</f>
        <v>0</v>
      </c>
      <c r="W2789" s="100">
        <v>0</v>
      </c>
      <c r="X2789" s="98">
        <v>0</v>
      </c>
      <c r="Y2789" s="147">
        <f t="shared" ref="Y2789:Y2795" si="2080">W2789*X2789</f>
        <v>0</v>
      </c>
      <c r="Z2789" s="150"/>
    </row>
    <row r="2790" spans="2:26" s="35" customFormat="1" ht="17.100000000000001" customHeight="1">
      <c r="B2790" s="105"/>
      <c r="C2790" s="54"/>
      <c r="D2790" s="96"/>
      <c r="E2790" s="111"/>
      <c r="F2790" s="112"/>
      <c r="G2790" s="113"/>
      <c r="H2790" s="100">
        <v>0</v>
      </c>
      <c r="I2790" s="98">
        <v>0</v>
      </c>
      <c r="J2790" s="101">
        <f t="shared" si="2076"/>
        <v>0</v>
      </c>
      <c r="K2790" s="100">
        <v>0</v>
      </c>
      <c r="L2790" s="98">
        <v>0</v>
      </c>
      <c r="M2790" s="101">
        <f t="shared" si="2077"/>
        <v>0</v>
      </c>
      <c r="N2790" s="100">
        <v>0</v>
      </c>
      <c r="O2790" s="98">
        <v>0</v>
      </c>
      <c r="P2790" s="101">
        <f t="shared" si="2078"/>
        <v>0</v>
      </c>
      <c r="Q2790" s="100">
        <v>0</v>
      </c>
      <c r="R2790" s="98">
        <v>0</v>
      </c>
      <c r="S2790" s="101">
        <f t="shared" si="2079"/>
        <v>0</v>
      </c>
      <c r="T2790" s="100">
        <v>0</v>
      </c>
      <c r="U2790" s="98">
        <v>0</v>
      </c>
      <c r="V2790" s="101">
        <f t="shared" ref="V2790:V2795" si="2081">T2790*U2790</f>
        <v>0</v>
      </c>
      <c r="W2790" s="100">
        <v>0</v>
      </c>
      <c r="X2790" s="98">
        <v>0</v>
      </c>
      <c r="Y2790" s="147">
        <f t="shared" si="2080"/>
        <v>0</v>
      </c>
      <c r="Z2790" s="150"/>
    </row>
    <row r="2791" spans="2:26" s="35" customFormat="1" ht="17.100000000000001" customHeight="1">
      <c r="B2791" s="105"/>
      <c r="C2791" s="54"/>
      <c r="D2791" s="96"/>
      <c r="E2791" s="111"/>
      <c r="F2791" s="112"/>
      <c r="G2791" s="113"/>
      <c r="H2791" s="100">
        <v>0</v>
      </c>
      <c r="I2791" s="98">
        <v>0</v>
      </c>
      <c r="J2791" s="101">
        <f t="shared" si="2076"/>
        <v>0</v>
      </c>
      <c r="K2791" s="100">
        <v>0</v>
      </c>
      <c r="L2791" s="98">
        <v>0</v>
      </c>
      <c r="M2791" s="101">
        <f t="shared" si="2077"/>
        <v>0</v>
      </c>
      <c r="N2791" s="100">
        <v>0</v>
      </c>
      <c r="O2791" s="98">
        <v>0</v>
      </c>
      <c r="P2791" s="101">
        <f t="shared" si="2078"/>
        <v>0</v>
      </c>
      <c r="Q2791" s="100">
        <v>0</v>
      </c>
      <c r="R2791" s="98">
        <v>0</v>
      </c>
      <c r="S2791" s="101">
        <f t="shared" si="2079"/>
        <v>0</v>
      </c>
      <c r="T2791" s="100">
        <v>0</v>
      </c>
      <c r="U2791" s="98">
        <v>0</v>
      </c>
      <c r="V2791" s="101">
        <f t="shared" si="2081"/>
        <v>0</v>
      </c>
      <c r="W2791" s="100">
        <v>0</v>
      </c>
      <c r="X2791" s="98">
        <v>0</v>
      </c>
      <c r="Y2791" s="147">
        <f t="shared" si="2080"/>
        <v>0</v>
      </c>
      <c r="Z2791" s="150"/>
    </row>
    <row r="2792" spans="2:26" s="35" customFormat="1" ht="17.100000000000001" customHeight="1">
      <c r="B2792" s="105"/>
      <c r="C2792" s="54"/>
      <c r="D2792" s="96"/>
      <c r="E2792" s="111"/>
      <c r="F2792" s="112"/>
      <c r="G2792" s="113"/>
      <c r="H2792" s="100">
        <v>0</v>
      </c>
      <c r="I2792" s="98">
        <v>0</v>
      </c>
      <c r="J2792" s="101">
        <f t="shared" si="2076"/>
        <v>0</v>
      </c>
      <c r="K2792" s="100">
        <v>0</v>
      </c>
      <c r="L2792" s="98">
        <v>0</v>
      </c>
      <c r="M2792" s="101">
        <f t="shared" si="2077"/>
        <v>0</v>
      </c>
      <c r="N2792" s="100">
        <v>0</v>
      </c>
      <c r="O2792" s="98">
        <v>0</v>
      </c>
      <c r="P2792" s="101">
        <f t="shared" si="2078"/>
        <v>0</v>
      </c>
      <c r="Q2792" s="100">
        <v>0</v>
      </c>
      <c r="R2792" s="98">
        <v>0</v>
      </c>
      <c r="S2792" s="101">
        <f t="shared" si="2079"/>
        <v>0</v>
      </c>
      <c r="T2792" s="100">
        <v>0</v>
      </c>
      <c r="U2792" s="98">
        <v>0</v>
      </c>
      <c r="V2792" s="101">
        <f t="shared" si="2081"/>
        <v>0</v>
      </c>
      <c r="W2792" s="100">
        <v>0</v>
      </c>
      <c r="X2792" s="98">
        <v>0</v>
      </c>
      <c r="Y2792" s="147">
        <f t="shared" si="2080"/>
        <v>0</v>
      </c>
      <c r="Z2792" s="150"/>
    </row>
    <row r="2793" spans="2:26" s="35" customFormat="1" ht="17.100000000000001" customHeight="1">
      <c r="B2793" s="105"/>
      <c r="C2793" s="54"/>
      <c r="D2793" s="96"/>
      <c r="E2793" s="111"/>
      <c r="F2793" s="112"/>
      <c r="G2793" s="113"/>
      <c r="H2793" s="100">
        <v>0</v>
      </c>
      <c r="I2793" s="98">
        <v>0</v>
      </c>
      <c r="J2793" s="101">
        <f t="shared" si="2076"/>
        <v>0</v>
      </c>
      <c r="K2793" s="100">
        <v>0</v>
      </c>
      <c r="L2793" s="98">
        <v>0</v>
      </c>
      <c r="M2793" s="101">
        <f t="shared" si="2077"/>
        <v>0</v>
      </c>
      <c r="N2793" s="100">
        <v>0</v>
      </c>
      <c r="O2793" s="98">
        <v>0</v>
      </c>
      <c r="P2793" s="101">
        <f t="shared" si="2078"/>
        <v>0</v>
      </c>
      <c r="Q2793" s="100">
        <v>0</v>
      </c>
      <c r="R2793" s="98">
        <v>0</v>
      </c>
      <c r="S2793" s="101">
        <f t="shared" si="2079"/>
        <v>0</v>
      </c>
      <c r="T2793" s="100">
        <v>0</v>
      </c>
      <c r="U2793" s="98">
        <v>0</v>
      </c>
      <c r="V2793" s="101">
        <f t="shared" si="2081"/>
        <v>0</v>
      </c>
      <c r="W2793" s="100">
        <v>0</v>
      </c>
      <c r="X2793" s="98">
        <v>0</v>
      </c>
      <c r="Y2793" s="147">
        <f t="shared" si="2080"/>
        <v>0</v>
      </c>
      <c r="Z2793" s="150"/>
    </row>
    <row r="2794" spans="2:26" s="35" customFormat="1" ht="17.100000000000001" customHeight="1">
      <c r="B2794" s="105"/>
      <c r="C2794" s="54"/>
      <c r="D2794" s="96"/>
      <c r="E2794" s="111"/>
      <c r="F2794" s="112"/>
      <c r="G2794" s="113"/>
      <c r="H2794" s="100">
        <v>0</v>
      </c>
      <c r="I2794" s="98">
        <v>0</v>
      </c>
      <c r="J2794" s="101">
        <f t="shared" si="2076"/>
        <v>0</v>
      </c>
      <c r="K2794" s="100">
        <v>0</v>
      </c>
      <c r="L2794" s="98">
        <v>0</v>
      </c>
      <c r="M2794" s="101">
        <f t="shared" si="2077"/>
        <v>0</v>
      </c>
      <c r="N2794" s="100">
        <v>0</v>
      </c>
      <c r="O2794" s="98">
        <v>0</v>
      </c>
      <c r="P2794" s="101">
        <f t="shared" si="2078"/>
        <v>0</v>
      </c>
      <c r="Q2794" s="100">
        <v>0</v>
      </c>
      <c r="R2794" s="98">
        <v>0</v>
      </c>
      <c r="S2794" s="101">
        <f t="shared" si="2079"/>
        <v>0</v>
      </c>
      <c r="T2794" s="100">
        <v>0</v>
      </c>
      <c r="U2794" s="98">
        <v>0</v>
      </c>
      <c r="V2794" s="101">
        <f t="shared" si="2081"/>
        <v>0</v>
      </c>
      <c r="W2794" s="100">
        <v>0</v>
      </c>
      <c r="X2794" s="98">
        <v>0</v>
      </c>
      <c r="Y2794" s="147">
        <f t="shared" si="2080"/>
        <v>0</v>
      </c>
      <c r="Z2794" s="150"/>
    </row>
    <row r="2795" spans="2:26" s="35" customFormat="1" ht="17.100000000000001" customHeight="1">
      <c r="B2795" s="105"/>
      <c r="C2795" s="54"/>
      <c r="D2795" s="96"/>
      <c r="E2795" s="111"/>
      <c r="F2795" s="112"/>
      <c r="G2795" s="113"/>
      <c r="H2795" s="100">
        <v>0</v>
      </c>
      <c r="I2795" s="98">
        <v>0</v>
      </c>
      <c r="J2795" s="101">
        <f t="shared" si="2076"/>
        <v>0</v>
      </c>
      <c r="K2795" s="100">
        <v>0</v>
      </c>
      <c r="L2795" s="98">
        <v>0</v>
      </c>
      <c r="M2795" s="101">
        <f t="shared" si="2077"/>
        <v>0</v>
      </c>
      <c r="N2795" s="100">
        <v>0</v>
      </c>
      <c r="O2795" s="98">
        <v>0</v>
      </c>
      <c r="P2795" s="101">
        <f t="shared" si="2078"/>
        <v>0</v>
      </c>
      <c r="Q2795" s="100">
        <v>0</v>
      </c>
      <c r="R2795" s="98">
        <v>0</v>
      </c>
      <c r="S2795" s="101">
        <f t="shared" si="2079"/>
        <v>0</v>
      </c>
      <c r="T2795" s="100">
        <v>0</v>
      </c>
      <c r="U2795" s="98">
        <v>0</v>
      </c>
      <c r="V2795" s="101">
        <f t="shared" si="2081"/>
        <v>0</v>
      </c>
      <c r="W2795" s="100">
        <v>0</v>
      </c>
      <c r="X2795" s="98">
        <v>0</v>
      </c>
      <c r="Y2795" s="147">
        <f t="shared" si="2080"/>
        <v>0</v>
      </c>
      <c r="Z2795" s="150"/>
    </row>
    <row r="2796" spans="2:26" s="126" customFormat="1" ht="17.100000000000001" customHeight="1">
      <c r="B2796" s="118"/>
      <c r="C2796" s="119"/>
      <c r="D2796" s="120"/>
      <c r="E2796" s="121"/>
      <c r="F2796" s="122"/>
      <c r="G2796" s="123"/>
      <c r="H2796" s="401" t="s">
        <v>201</v>
      </c>
      <c r="I2796" s="402"/>
      <c r="J2796" s="124">
        <f>SUM(J2789:J2795)</f>
        <v>0</v>
      </c>
      <c r="K2796" s="401" t="s">
        <v>201</v>
      </c>
      <c r="L2796" s="402"/>
      <c r="M2796" s="124">
        <f>SUM(M2789:M2795)</f>
        <v>0</v>
      </c>
      <c r="N2796" s="401" t="s">
        <v>201</v>
      </c>
      <c r="O2796" s="402"/>
      <c r="P2796" s="124">
        <f>SUM(P2789:P2795)</f>
        <v>0</v>
      </c>
      <c r="Q2796" s="401" t="s">
        <v>201</v>
      </c>
      <c r="R2796" s="402"/>
      <c r="S2796" s="124">
        <f>SUM(S2789:S2795)</f>
        <v>0</v>
      </c>
      <c r="T2796" s="401" t="s">
        <v>201</v>
      </c>
      <c r="U2796" s="402"/>
      <c r="V2796" s="124">
        <f>SUM(V2789:V2795)</f>
        <v>0</v>
      </c>
      <c r="W2796" s="401" t="s">
        <v>201</v>
      </c>
      <c r="X2796" s="402"/>
      <c r="Y2796" s="127">
        <f>SUM(Y2789:Y2795)</f>
        <v>0</v>
      </c>
      <c r="Z2796" s="151"/>
    </row>
    <row r="2797" spans="2:26" s="35" customFormat="1" ht="17.100000000000001" customHeight="1">
      <c r="B2797" s="105"/>
      <c r="C2797" s="54">
        <f>'2. Rekap Back Up Beton X'!C368</f>
        <v>34700</v>
      </c>
      <c r="D2797" s="96">
        <f>'2. Rekap Back Up Beton X'!D368</f>
        <v>34800</v>
      </c>
      <c r="E2797" s="111">
        <f>'2. Rekap Back Up Beton X'!E368</f>
        <v>3</v>
      </c>
      <c r="F2797" s="112">
        <f>(100/((D2797-C2797)*E2797))*((J2804*0.5)+(M2804*1)+(P2804*2)+(S2804*20)+(V2804*15)+(Y2804*1.5))</f>
        <v>0</v>
      </c>
      <c r="G2797" s="113" t="str">
        <f>IF(F2797&lt;=25,"B",IF(F2797&lt;=75,"S",IF(F2797&lt;=100,"RR","RB")))</f>
        <v>B</v>
      </c>
      <c r="H2797" s="100">
        <v>0</v>
      </c>
      <c r="I2797" s="98">
        <v>0</v>
      </c>
      <c r="J2797" s="101">
        <f t="shared" ref="J2797:J2803" si="2082">H2797*I2797</f>
        <v>0</v>
      </c>
      <c r="K2797" s="100">
        <v>0</v>
      </c>
      <c r="L2797" s="98">
        <v>0</v>
      </c>
      <c r="M2797" s="101">
        <f t="shared" ref="M2797:M2803" si="2083">K2797*L2797</f>
        <v>0</v>
      </c>
      <c r="N2797" s="100">
        <v>0</v>
      </c>
      <c r="O2797" s="98">
        <v>4</v>
      </c>
      <c r="P2797" s="101">
        <f t="shared" ref="P2797:P2803" si="2084">N2797*O2797</f>
        <v>0</v>
      </c>
      <c r="Q2797" s="100">
        <v>0</v>
      </c>
      <c r="R2797" s="98">
        <v>0</v>
      </c>
      <c r="S2797" s="101">
        <f t="shared" ref="S2797:S2803" si="2085">Q2797*R2797</f>
        <v>0</v>
      </c>
      <c r="T2797" s="100">
        <v>0</v>
      </c>
      <c r="U2797" s="98">
        <v>0</v>
      </c>
      <c r="V2797" s="101">
        <f>T2797*U2797</f>
        <v>0</v>
      </c>
      <c r="W2797" s="100">
        <v>0</v>
      </c>
      <c r="X2797" s="98">
        <v>0</v>
      </c>
      <c r="Y2797" s="147">
        <f t="shared" ref="Y2797:Y2803" si="2086">W2797*X2797</f>
        <v>0</v>
      </c>
      <c r="Z2797" s="150"/>
    </row>
    <row r="2798" spans="2:26" s="35" customFormat="1" ht="17.100000000000001" customHeight="1">
      <c r="B2798" s="105"/>
      <c r="C2798" s="54"/>
      <c r="D2798" s="96"/>
      <c r="E2798" s="111"/>
      <c r="F2798" s="112"/>
      <c r="G2798" s="113"/>
      <c r="H2798" s="100">
        <v>0</v>
      </c>
      <c r="I2798" s="98">
        <v>0</v>
      </c>
      <c r="J2798" s="101">
        <f t="shared" si="2082"/>
        <v>0</v>
      </c>
      <c r="K2798" s="100">
        <v>0</v>
      </c>
      <c r="L2798" s="98">
        <v>0</v>
      </c>
      <c r="M2798" s="101">
        <f t="shared" si="2083"/>
        <v>0</v>
      </c>
      <c r="N2798" s="100">
        <v>0</v>
      </c>
      <c r="O2798" s="98">
        <v>0</v>
      </c>
      <c r="P2798" s="101">
        <f t="shared" si="2084"/>
        <v>0</v>
      </c>
      <c r="Q2798" s="100">
        <v>0</v>
      </c>
      <c r="R2798" s="98">
        <v>0</v>
      </c>
      <c r="S2798" s="101">
        <f t="shared" si="2085"/>
        <v>0</v>
      </c>
      <c r="T2798" s="100">
        <v>0</v>
      </c>
      <c r="U2798" s="98">
        <v>0</v>
      </c>
      <c r="V2798" s="101">
        <f t="shared" ref="V2798:V2803" si="2087">T2798*U2798</f>
        <v>0</v>
      </c>
      <c r="W2798" s="100">
        <v>0</v>
      </c>
      <c r="X2798" s="98">
        <v>0</v>
      </c>
      <c r="Y2798" s="147">
        <f t="shared" si="2086"/>
        <v>0</v>
      </c>
      <c r="Z2798" s="150"/>
    </row>
    <row r="2799" spans="2:26" s="35" customFormat="1" ht="17.100000000000001" customHeight="1">
      <c r="B2799" s="105"/>
      <c r="C2799" s="54"/>
      <c r="D2799" s="96"/>
      <c r="E2799" s="111"/>
      <c r="F2799" s="112"/>
      <c r="G2799" s="113"/>
      <c r="H2799" s="100">
        <v>0</v>
      </c>
      <c r="I2799" s="98">
        <v>0</v>
      </c>
      <c r="J2799" s="101">
        <f t="shared" si="2082"/>
        <v>0</v>
      </c>
      <c r="K2799" s="100">
        <v>0</v>
      </c>
      <c r="L2799" s="98">
        <v>0</v>
      </c>
      <c r="M2799" s="101">
        <f t="shared" si="2083"/>
        <v>0</v>
      </c>
      <c r="N2799" s="100">
        <v>0</v>
      </c>
      <c r="O2799" s="98">
        <v>0</v>
      </c>
      <c r="P2799" s="101">
        <f t="shared" si="2084"/>
        <v>0</v>
      </c>
      <c r="Q2799" s="100">
        <v>0</v>
      </c>
      <c r="R2799" s="98">
        <v>0</v>
      </c>
      <c r="S2799" s="101">
        <f t="shared" si="2085"/>
        <v>0</v>
      </c>
      <c r="T2799" s="100">
        <v>0</v>
      </c>
      <c r="U2799" s="98">
        <v>0</v>
      </c>
      <c r="V2799" s="101">
        <f t="shared" si="2087"/>
        <v>0</v>
      </c>
      <c r="W2799" s="100">
        <v>0</v>
      </c>
      <c r="X2799" s="98">
        <v>0</v>
      </c>
      <c r="Y2799" s="147">
        <f t="shared" si="2086"/>
        <v>0</v>
      </c>
      <c r="Z2799" s="150"/>
    </row>
    <row r="2800" spans="2:26" s="35" customFormat="1" ht="17.100000000000001" customHeight="1">
      <c r="B2800" s="105"/>
      <c r="C2800" s="54"/>
      <c r="D2800" s="96"/>
      <c r="E2800" s="111"/>
      <c r="F2800" s="112"/>
      <c r="G2800" s="113"/>
      <c r="H2800" s="100">
        <v>0</v>
      </c>
      <c r="I2800" s="98">
        <v>0</v>
      </c>
      <c r="J2800" s="101">
        <f t="shared" si="2082"/>
        <v>0</v>
      </c>
      <c r="K2800" s="100">
        <v>0</v>
      </c>
      <c r="L2800" s="98">
        <v>0</v>
      </c>
      <c r="M2800" s="101">
        <f t="shared" si="2083"/>
        <v>0</v>
      </c>
      <c r="N2800" s="100">
        <v>0</v>
      </c>
      <c r="O2800" s="98">
        <v>0</v>
      </c>
      <c r="P2800" s="101">
        <f t="shared" si="2084"/>
        <v>0</v>
      </c>
      <c r="Q2800" s="100">
        <v>0</v>
      </c>
      <c r="R2800" s="98">
        <v>0</v>
      </c>
      <c r="S2800" s="101">
        <f t="shared" si="2085"/>
        <v>0</v>
      </c>
      <c r="T2800" s="100">
        <v>0</v>
      </c>
      <c r="U2800" s="98">
        <v>0</v>
      </c>
      <c r="V2800" s="101">
        <f t="shared" si="2087"/>
        <v>0</v>
      </c>
      <c r="W2800" s="100">
        <v>0</v>
      </c>
      <c r="X2800" s="98">
        <v>0</v>
      </c>
      <c r="Y2800" s="147">
        <f t="shared" si="2086"/>
        <v>0</v>
      </c>
      <c r="Z2800" s="150"/>
    </row>
    <row r="2801" spans="2:26" s="35" customFormat="1" ht="17.100000000000001" customHeight="1">
      <c r="B2801" s="105"/>
      <c r="C2801" s="54"/>
      <c r="D2801" s="96"/>
      <c r="E2801" s="111"/>
      <c r="F2801" s="112"/>
      <c r="G2801" s="113"/>
      <c r="H2801" s="100">
        <v>0</v>
      </c>
      <c r="I2801" s="98">
        <v>0</v>
      </c>
      <c r="J2801" s="101">
        <f t="shared" si="2082"/>
        <v>0</v>
      </c>
      <c r="K2801" s="100">
        <v>0</v>
      </c>
      <c r="L2801" s="98">
        <v>0</v>
      </c>
      <c r="M2801" s="101">
        <f t="shared" si="2083"/>
        <v>0</v>
      </c>
      <c r="N2801" s="100">
        <v>0</v>
      </c>
      <c r="O2801" s="98">
        <v>0</v>
      </c>
      <c r="P2801" s="101">
        <f t="shared" si="2084"/>
        <v>0</v>
      </c>
      <c r="Q2801" s="100">
        <v>0</v>
      </c>
      <c r="R2801" s="98">
        <v>0</v>
      </c>
      <c r="S2801" s="101">
        <f t="shared" si="2085"/>
        <v>0</v>
      </c>
      <c r="T2801" s="100">
        <v>0</v>
      </c>
      <c r="U2801" s="98">
        <v>0</v>
      </c>
      <c r="V2801" s="101">
        <f t="shared" si="2087"/>
        <v>0</v>
      </c>
      <c r="W2801" s="100">
        <v>0</v>
      </c>
      <c r="X2801" s="98">
        <v>0</v>
      </c>
      <c r="Y2801" s="147">
        <f t="shared" si="2086"/>
        <v>0</v>
      </c>
      <c r="Z2801" s="150"/>
    </row>
    <row r="2802" spans="2:26" s="35" customFormat="1" ht="17.100000000000001" customHeight="1">
      <c r="B2802" s="105"/>
      <c r="C2802" s="54"/>
      <c r="D2802" s="96"/>
      <c r="E2802" s="111"/>
      <c r="F2802" s="112"/>
      <c r="G2802" s="113"/>
      <c r="H2802" s="100">
        <v>0</v>
      </c>
      <c r="I2802" s="98">
        <v>0</v>
      </c>
      <c r="J2802" s="101">
        <f t="shared" si="2082"/>
        <v>0</v>
      </c>
      <c r="K2802" s="100">
        <v>0</v>
      </c>
      <c r="L2802" s="98">
        <v>0</v>
      </c>
      <c r="M2802" s="101">
        <f t="shared" si="2083"/>
        <v>0</v>
      </c>
      <c r="N2802" s="100">
        <v>0</v>
      </c>
      <c r="O2802" s="98">
        <v>0</v>
      </c>
      <c r="P2802" s="101">
        <f t="shared" si="2084"/>
        <v>0</v>
      </c>
      <c r="Q2802" s="100">
        <v>0</v>
      </c>
      <c r="R2802" s="98">
        <v>0</v>
      </c>
      <c r="S2802" s="101">
        <f t="shared" si="2085"/>
        <v>0</v>
      </c>
      <c r="T2802" s="100">
        <v>0</v>
      </c>
      <c r="U2802" s="98">
        <v>0</v>
      </c>
      <c r="V2802" s="101">
        <f t="shared" si="2087"/>
        <v>0</v>
      </c>
      <c r="W2802" s="100">
        <v>0</v>
      </c>
      <c r="X2802" s="98">
        <v>0</v>
      </c>
      <c r="Y2802" s="147">
        <f t="shared" si="2086"/>
        <v>0</v>
      </c>
      <c r="Z2802" s="150"/>
    </row>
    <row r="2803" spans="2:26" s="35" customFormat="1" ht="17.100000000000001" customHeight="1">
      <c r="B2803" s="105"/>
      <c r="C2803" s="54"/>
      <c r="D2803" s="96"/>
      <c r="E2803" s="111"/>
      <c r="F2803" s="112"/>
      <c r="G2803" s="113"/>
      <c r="H2803" s="100">
        <v>0</v>
      </c>
      <c r="I2803" s="98">
        <v>0</v>
      </c>
      <c r="J2803" s="101">
        <f t="shared" si="2082"/>
        <v>0</v>
      </c>
      <c r="K2803" s="100">
        <v>0</v>
      </c>
      <c r="L2803" s="98">
        <v>0</v>
      </c>
      <c r="M2803" s="101">
        <f t="shared" si="2083"/>
        <v>0</v>
      </c>
      <c r="N2803" s="100">
        <v>0</v>
      </c>
      <c r="O2803" s="98">
        <v>0</v>
      </c>
      <c r="P2803" s="101">
        <f t="shared" si="2084"/>
        <v>0</v>
      </c>
      <c r="Q2803" s="100">
        <v>0</v>
      </c>
      <c r="R2803" s="98">
        <v>0</v>
      </c>
      <c r="S2803" s="101">
        <f t="shared" si="2085"/>
        <v>0</v>
      </c>
      <c r="T2803" s="100">
        <v>0</v>
      </c>
      <c r="U2803" s="98">
        <v>0</v>
      </c>
      <c r="V2803" s="101">
        <f t="shared" si="2087"/>
        <v>0</v>
      </c>
      <c r="W2803" s="100">
        <v>0</v>
      </c>
      <c r="X2803" s="98">
        <v>0</v>
      </c>
      <c r="Y2803" s="147">
        <f t="shared" si="2086"/>
        <v>0</v>
      </c>
      <c r="Z2803" s="150"/>
    </row>
    <row r="2804" spans="2:26" s="126" customFormat="1" ht="17.100000000000001" customHeight="1">
      <c r="B2804" s="118"/>
      <c r="C2804" s="119"/>
      <c r="D2804" s="120"/>
      <c r="E2804" s="121"/>
      <c r="F2804" s="122"/>
      <c r="G2804" s="123"/>
      <c r="H2804" s="401" t="s">
        <v>201</v>
      </c>
      <c r="I2804" s="402"/>
      <c r="J2804" s="124">
        <f>SUM(J2797:J2803)</f>
        <v>0</v>
      </c>
      <c r="K2804" s="401" t="s">
        <v>201</v>
      </c>
      <c r="L2804" s="402"/>
      <c r="M2804" s="124">
        <f>SUM(M2797:M2803)</f>
        <v>0</v>
      </c>
      <c r="N2804" s="401" t="s">
        <v>201</v>
      </c>
      <c r="O2804" s="402"/>
      <c r="P2804" s="124">
        <f>SUM(P2797:P2803)</f>
        <v>0</v>
      </c>
      <c r="Q2804" s="401" t="s">
        <v>201</v>
      </c>
      <c r="R2804" s="402"/>
      <c r="S2804" s="124">
        <f>SUM(S2797:S2803)</f>
        <v>0</v>
      </c>
      <c r="T2804" s="401" t="s">
        <v>201</v>
      </c>
      <c r="U2804" s="402"/>
      <c r="V2804" s="124">
        <f>SUM(V2797:V2803)</f>
        <v>0</v>
      </c>
      <c r="W2804" s="401" t="s">
        <v>201</v>
      </c>
      <c r="X2804" s="402"/>
      <c r="Y2804" s="127">
        <f>SUM(Y2797:Y2803)</f>
        <v>0</v>
      </c>
      <c r="Z2804" s="151"/>
    </row>
    <row r="2805" spans="2:26" s="35" customFormat="1" ht="17.100000000000001" customHeight="1">
      <c r="B2805" s="105"/>
      <c r="C2805" s="54">
        <f>'2. Rekap Back Up Beton X'!C369</f>
        <v>34800</v>
      </c>
      <c r="D2805" s="96">
        <f>'2. Rekap Back Up Beton X'!D369</f>
        <v>34900</v>
      </c>
      <c r="E2805" s="111">
        <f>'2. Rekap Back Up Beton X'!E369</f>
        <v>3</v>
      </c>
      <c r="F2805" s="112">
        <f>(100/((D2805-C2805)*E2805))*((J2812*0.5)+(M2812*1)+(P2812*2)+(S2812*20)+(V2812*15)+(Y2812*1.5))</f>
        <v>0</v>
      </c>
      <c r="G2805" s="113" t="str">
        <f>IF(F2805&lt;=25,"B",IF(F2805&lt;=75,"S",IF(F2805&lt;=100,"RR","RB")))</f>
        <v>B</v>
      </c>
      <c r="H2805" s="100">
        <v>0</v>
      </c>
      <c r="I2805" s="98">
        <v>0</v>
      </c>
      <c r="J2805" s="101">
        <f t="shared" ref="J2805:J2811" si="2088">H2805*I2805</f>
        <v>0</v>
      </c>
      <c r="K2805" s="100">
        <v>0</v>
      </c>
      <c r="L2805" s="98">
        <v>0</v>
      </c>
      <c r="M2805" s="101">
        <f t="shared" ref="M2805:M2811" si="2089">K2805*L2805</f>
        <v>0</v>
      </c>
      <c r="N2805" s="100">
        <v>0</v>
      </c>
      <c r="O2805" s="98">
        <v>4</v>
      </c>
      <c r="P2805" s="101">
        <f t="shared" ref="P2805:P2811" si="2090">N2805*O2805</f>
        <v>0</v>
      </c>
      <c r="Q2805" s="100">
        <v>0</v>
      </c>
      <c r="R2805" s="98">
        <v>0</v>
      </c>
      <c r="S2805" s="101">
        <f t="shared" ref="S2805:S2811" si="2091">Q2805*R2805</f>
        <v>0</v>
      </c>
      <c r="T2805" s="100">
        <v>0</v>
      </c>
      <c r="U2805" s="98">
        <v>0</v>
      </c>
      <c r="V2805" s="101">
        <f>T2805*U2805</f>
        <v>0</v>
      </c>
      <c r="W2805" s="100">
        <v>0</v>
      </c>
      <c r="X2805" s="98">
        <v>0</v>
      </c>
      <c r="Y2805" s="147">
        <f t="shared" ref="Y2805:Y2811" si="2092">W2805*X2805</f>
        <v>0</v>
      </c>
      <c r="Z2805" s="150"/>
    </row>
    <row r="2806" spans="2:26" s="35" customFormat="1" ht="17.100000000000001" customHeight="1">
      <c r="B2806" s="105"/>
      <c r="C2806" s="54"/>
      <c r="D2806" s="96"/>
      <c r="E2806" s="111"/>
      <c r="F2806" s="112"/>
      <c r="G2806" s="113"/>
      <c r="H2806" s="100">
        <v>0</v>
      </c>
      <c r="I2806" s="98">
        <v>0</v>
      </c>
      <c r="J2806" s="101">
        <f t="shared" si="2088"/>
        <v>0</v>
      </c>
      <c r="K2806" s="100">
        <v>0</v>
      </c>
      <c r="L2806" s="98">
        <v>0</v>
      </c>
      <c r="M2806" s="101">
        <f t="shared" si="2089"/>
        <v>0</v>
      </c>
      <c r="N2806" s="100">
        <v>0</v>
      </c>
      <c r="O2806" s="98">
        <v>0</v>
      </c>
      <c r="P2806" s="101">
        <f t="shared" si="2090"/>
        <v>0</v>
      </c>
      <c r="Q2806" s="100">
        <v>0</v>
      </c>
      <c r="R2806" s="98">
        <v>0</v>
      </c>
      <c r="S2806" s="101">
        <f t="shared" si="2091"/>
        <v>0</v>
      </c>
      <c r="T2806" s="100">
        <v>0</v>
      </c>
      <c r="U2806" s="98">
        <v>0</v>
      </c>
      <c r="V2806" s="101">
        <f t="shared" ref="V2806:V2811" si="2093">T2806*U2806</f>
        <v>0</v>
      </c>
      <c r="W2806" s="100">
        <v>0</v>
      </c>
      <c r="X2806" s="98">
        <v>0</v>
      </c>
      <c r="Y2806" s="147">
        <f t="shared" si="2092"/>
        <v>0</v>
      </c>
      <c r="Z2806" s="150"/>
    </row>
    <row r="2807" spans="2:26" s="35" customFormat="1" ht="17.100000000000001" customHeight="1">
      <c r="B2807" s="105"/>
      <c r="C2807" s="54"/>
      <c r="D2807" s="96"/>
      <c r="E2807" s="111"/>
      <c r="F2807" s="112"/>
      <c r="G2807" s="113"/>
      <c r="H2807" s="100">
        <v>0</v>
      </c>
      <c r="I2807" s="98">
        <v>0</v>
      </c>
      <c r="J2807" s="101">
        <f t="shared" si="2088"/>
        <v>0</v>
      </c>
      <c r="K2807" s="100">
        <v>0</v>
      </c>
      <c r="L2807" s="98">
        <v>0</v>
      </c>
      <c r="M2807" s="101">
        <f t="shared" si="2089"/>
        <v>0</v>
      </c>
      <c r="N2807" s="100">
        <v>0</v>
      </c>
      <c r="O2807" s="98">
        <v>0</v>
      </c>
      <c r="P2807" s="101">
        <f t="shared" si="2090"/>
        <v>0</v>
      </c>
      <c r="Q2807" s="100">
        <v>0</v>
      </c>
      <c r="R2807" s="98">
        <v>0</v>
      </c>
      <c r="S2807" s="101">
        <f t="shared" si="2091"/>
        <v>0</v>
      </c>
      <c r="T2807" s="100">
        <v>0</v>
      </c>
      <c r="U2807" s="98">
        <v>0</v>
      </c>
      <c r="V2807" s="101">
        <f t="shared" si="2093"/>
        <v>0</v>
      </c>
      <c r="W2807" s="100">
        <v>0</v>
      </c>
      <c r="X2807" s="98">
        <v>0</v>
      </c>
      <c r="Y2807" s="147">
        <f t="shared" si="2092"/>
        <v>0</v>
      </c>
      <c r="Z2807" s="150"/>
    </row>
    <row r="2808" spans="2:26" s="35" customFormat="1" ht="17.100000000000001" customHeight="1">
      <c r="B2808" s="105"/>
      <c r="C2808" s="54"/>
      <c r="D2808" s="96"/>
      <c r="E2808" s="111"/>
      <c r="F2808" s="112"/>
      <c r="G2808" s="113"/>
      <c r="H2808" s="100">
        <v>0</v>
      </c>
      <c r="I2808" s="98">
        <v>0</v>
      </c>
      <c r="J2808" s="101">
        <f t="shared" si="2088"/>
        <v>0</v>
      </c>
      <c r="K2808" s="100">
        <v>0</v>
      </c>
      <c r="L2808" s="98">
        <v>0</v>
      </c>
      <c r="M2808" s="101">
        <f t="shared" si="2089"/>
        <v>0</v>
      </c>
      <c r="N2808" s="100">
        <v>0</v>
      </c>
      <c r="O2808" s="98">
        <v>0</v>
      </c>
      <c r="P2808" s="101">
        <f t="shared" si="2090"/>
        <v>0</v>
      </c>
      <c r="Q2808" s="100">
        <v>0</v>
      </c>
      <c r="R2808" s="98">
        <v>0</v>
      </c>
      <c r="S2808" s="101">
        <f t="shared" si="2091"/>
        <v>0</v>
      </c>
      <c r="T2808" s="100">
        <v>0</v>
      </c>
      <c r="U2808" s="98">
        <v>0</v>
      </c>
      <c r="V2808" s="101">
        <f t="shared" si="2093"/>
        <v>0</v>
      </c>
      <c r="W2808" s="100">
        <v>0</v>
      </c>
      <c r="X2808" s="98">
        <v>0</v>
      </c>
      <c r="Y2808" s="147">
        <f t="shared" si="2092"/>
        <v>0</v>
      </c>
      <c r="Z2808" s="150"/>
    </row>
    <row r="2809" spans="2:26" s="35" customFormat="1" ht="17.100000000000001" customHeight="1">
      <c r="B2809" s="105"/>
      <c r="C2809" s="54"/>
      <c r="D2809" s="96"/>
      <c r="E2809" s="111"/>
      <c r="F2809" s="112"/>
      <c r="G2809" s="113"/>
      <c r="H2809" s="100">
        <v>0</v>
      </c>
      <c r="I2809" s="98">
        <v>0</v>
      </c>
      <c r="J2809" s="101">
        <f t="shared" si="2088"/>
        <v>0</v>
      </c>
      <c r="K2809" s="100">
        <v>0</v>
      </c>
      <c r="L2809" s="98">
        <v>0</v>
      </c>
      <c r="M2809" s="101">
        <f t="shared" si="2089"/>
        <v>0</v>
      </c>
      <c r="N2809" s="100">
        <v>0</v>
      </c>
      <c r="O2809" s="98">
        <v>0</v>
      </c>
      <c r="P2809" s="101">
        <f t="shared" si="2090"/>
        <v>0</v>
      </c>
      <c r="Q2809" s="100">
        <v>0</v>
      </c>
      <c r="R2809" s="98">
        <v>0</v>
      </c>
      <c r="S2809" s="101">
        <f t="shared" si="2091"/>
        <v>0</v>
      </c>
      <c r="T2809" s="100">
        <v>0</v>
      </c>
      <c r="U2809" s="98">
        <v>0</v>
      </c>
      <c r="V2809" s="101">
        <f t="shared" si="2093"/>
        <v>0</v>
      </c>
      <c r="W2809" s="100">
        <v>0</v>
      </c>
      <c r="X2809" s="98">
        <v>0</v>
      </c>
      <c r="Y2809" s="147">
        <f t="shared" si="2092"/>
        <v>0</v>
      </c>
      <c r="Z2809" s="150"/>
    </row>
    <row r="2810" spans="2:26" s="35" customFormat="1" ht="17.100000000000001" customHeight="1">
      <c r="B2810" s="105"/>
      <c r="C2810" s="54"/>
      <c r="D2810" s="96"/>
      <c r="E2810" s="111"/>
      <c r="F2810" s="112"/>
      <c r="G2810" s="113"/>
      <c r="H2810" s="100">
        <v>0</v>
      </c>
      <c r="I2810" s="98">
        <v>0</v>
      </c>
      <c r="J2810" s="101">
        <f t="shared" si="2088"/>
        <v>0</v>
      </c>
      <c r="K2810" s="100">
        <v>0</v>
      </c>
      <c r="L2810" s="98">
        <v>0</v>
      </c>
      <c r="M2810" s="101">
        <f t="shared" si="2089"/>
        <v>0</v>
      </c>
      <c r="N2810" s="100">
        <v>0</v>
      </c>
      <c r="O2810" s="98">
        <v>0</v>
      </c>
      <c r="P2810" s="101">
        <f t="shared" si="2090"/>
        <v>0</v>
      </c>
      <c r="Q2810" s="100">
        <v>0</v>
      </c>
      <c r="R2810" s="98">
        <v>0</v>
      </c>
      <c r="S2810" s="101">
        <f t="shared" si="2091"/>
        <v>0</v>
      </c>
      <c r="T2810" s="100">
        <v>0</v>
      </c>
      <c r="U2810" s="98">
        <v>0</v>
      </c>
      <c r="V2810" s="101">
        <f t="shared" si="2093"/>
        <v>0</v>
      </c>
      <c r="W2810" s="100">
        <v>0</v>
      </c>
      <c r="X2810" s="98">
        <v>0</v>
      </c>
      <c r="Y2810" s="147">
        <f t="shared" si="2092"/>
        <v>0</v>
      </c>
      <c r="Z2810" s="150"/>
    </row>
    <row r="2811" spans="2:26" s="35" customFormat="1" ht="17.100000000000001" customHeight="1">
      <c r="B2811" s="105"/>
      <c r="C2811" s="54"/>
      <c r="D2811" s="96"/>
      <c r="E2811" s="111"/>
      <c r="F2811" s="112"/>
      <c r="G2811" s="113"/>
      <c r="H2811" s="100">
        <v>0</v>
      </c>
      <c r="I2811" s="98">
        <v>0</v>
      </c>
      <c r="J2811" s="101">
        <f t="shared" si="2088"/>
        <v>0</v>
      </c>
      <c r="K2811" s="100">
        <v>0</v>
      </c>
      <c r="L2811" s="98">
        <v>0</v>
      </c>
      <c r="M2811" s="101">
        <f t="shared" si="2089"/>
        <v>0</v>
      </c>
      <c r="N2811" s="100">
        <v>0</v>
      </c>
      <c r="O2811" s="98">
        <v>0</v>
      </c>
      <c r="P2811" s="101">
        <f t="shared" si="2090"/>
        <v>0</v>
      </c>
      <c r="Q2811" s="100">
        <v>0</v>
      </c>
      <c r="R2811" s="98">
        <v>0</v>
      </c>
      <c r="S2811" s="101">
        <f t="shared" si="2091"/>
        <v>0</v>
      </c>
      <c r="T2811" s="100">
        <v>0</v>
      </c>
      <c r="U2811" s="98">
        <v>0</v>
      </c>
      <c r="V2811" s="101">
        <f t="shared" si="2093"/>
        <v>0</v>
      </c>
      <c r="W2811" s="100">
        <v>0</v>
      </c>
      <c r="X2811" s="98">
        <v>0</v>
      </c>
      <c r="Y2811" s="147">
        <f t="shared" si="2092"/>
        <v>0</v>
      </c>
      <c r="Z2811" s="150"/>
    </row>
    <row r="2812" spans="2:26" s="126" customFormat="1" ht="17.100000000000001" customHeight="1" thickBot="1">
      <c r="B2812" s="128"/>
      <c r="C2812" s="154"/>
      <c r="D2812" s="155"/>
      <c r="E2812" s="156"/>
      <c r="F2812" s="129"/>
      <c r="G2812" s="130"/>
      <c r="H2812" s="403" t="s">
        <v>201</v>
      </c>
      <c r="I2812" s="404"/>
      <c r="J2812" s="131">
        <f>SUM(J2805:J2811)</f>
        <v>0</v>
      </c>
      <c r="K2812" s="403" t="s">
        <v>201</v>
      </c>
      <c r="L2812" s="404"/>
      <c r="M2812" s="131">
        <f>SUM(M2805:M2811)</f>
        <v>0</v>
      </c>
      <c r="N2812" s="403" t="s">
        <v>201</v>
      </c>
      <c r="O2812" s="404"/>
      <c r="P2812" s="131">
        <f>SUM(P2805:P2811)</f>
        <v>0</v>
      </c>
      <c r="Q2812" s="403" t="s">
        <v>201</v>
      </c>
      <c r="R2812" s="404"/>
      <c r="S2812" s="131">
        <f>SUM(S2805:S2811)</f>
        <v>0</v>
      </c>
      <c r="T2812" s="403" t="s">
        <v>201</v>
      </c>
      <c r="U2812" s="404"/>
      <c r="V2812" s="131">
        <f>SUM(V2805:V2811)</f>
        <v>0</v>
      </c>
      <c r="W2812" s="403" t="s">
        <v>201</v>
      </c>
      <c r="X2812" s="404"/>
      <c r="Y2812" s="132">
        <f>SUM(Y2805:Y2811)</f>
        <v>0</v>
      </c>
      <c r="Z2812" s="152"/>
    </row>
    <row r="2813" spans="2:26" s="35" customFormat="1" ht="17.100000000000001" customHeight="1">
      <c r="B2813" s="114"/>
      <c r="C2813" s="157">
        <f>'2. Rekap Back Up Beton X'!C370</f>
        <v>34900</v>
      </c>
      <c r="D2813" s="158">
        <f>'2. Rekap Back Up Beton X'!D370</f>
        <v>35000</v>
      </c>
      <c r="E2813" s="159">
        <f>'2. Rekap Back Up Beton X'!E370</f>
        <v>3</v>
      </c>
      <c r="F2813" s="115">
        <f>(100/((D2813-C2813)*E2813))*((J2820*0.5)+(M2820*1)+(P2820*2)+(S2820*20)+(V2820*15)+(Y2820*1.5))</f>
        <v>0</v>
      </c>
      <c r="G2813" s="116" t="str">
        <f>IF(F2813&lt;=25,"B",IF(F2813&lt;=75,"S",IF(F2813&lt;=100,"RR","RB")))</f>
        <v>B</v>
      </c>
      <c r="H2813" s="135">
        <v>0</v>
      </c>
      <c r="I2813" s="136">
        <v>0</v>
      </c>
      <c r="J2813" s="137">
        <f t="shared" ref="J2813:J2819" si="2094">H2813*I2813</f>
        <v>0</v>
      </c>
      <c r="K2813" s="135">
        <v>0</v>
      </c>
      <c r="L2813" s="136">
        <v>0</v>
      </c>
      <c r="M2813" s="137">
        <f t="shared" ref="M2813:M2819" si="2095">K2813*L2813</f>
        <v>0</v>
      </c>
      <c r="N2813" s="135">
        <v>0</v>
      </c>
      <c r="O2813" s="136">
        <v>4</v>
      </c>
      <c r="P2813" s="137">
        <f t="shared" ref="P2813:P2819" si="2096">N2813*O2813</f>
        <v>0</v>
      </c>
      <c r="Q2813" s="135">
        <v>0</v>
      </c>
      <c r="R2813" s="136">
        <v>0</v>
      </c>
      <c r="S2813" s="137">
        <f t="shared" ref="S2813:S2819" si="2097">Q2813*R2813</f>
        <v>0</v>
      </c>
      <c r="T2813" s="135">
        <v>0</v>
      </c>
      <c r="U2813" s="136">
        <v>0</v>
      </c>
      <c r="V2813" s="137">
        <f>T2813*U2813</f>
        <v>0</v>
      </c>
      <c r="W2813" s="135">
        <v>0</v>
      </c>
      <c r="X2813" s="136">
        <v>0</v>
      </c>
      <c r="Y2813" s="148">
        <f t="shared" ref="Y2813:Y2819" si="2098">W2813*X2813</f>
        <v>0</v>
      </c>
      <c r="Z2813" s="153"/>
    </row>
    <row r="2814" spans="2:26" s="35" customFormat="1" ht="17.100000000000001" customHeight="1">
      <c r="B2814" s="105"/>
      <c r="C2814" s="54"/>
      <c r="D2814" s="96"/>
      <c r="E2814" s="111"/>
      <c r="F2814" s="112"/>
      <c r="G2814" s="113"/>
      <c r="H2814" s="100">
        <v>0</v>
      </c>
      <c r="I2814" s="98">
        <v>0</v>
      </c>
      <c r="J2814" s="101">
        <f t="shared" si="2094"/>
        <v>0</v>
      </c>
      <c r="K2814" s="100">
        <v>0</v>
      </c>
      <c r="L2814" s="98">
        <v>0</v>
      </c>
      <c r="M2814" s="101">
        <f t="shared" si="2095"/>
        <v>0</v>
      </c>
      <c r="N2814" s="100">
        <v>0</v>
      </c>
      <c r="O2814" s="98">
        <v>0</v>
      </c>
      <c r="P2814" s="101">
        <f t="shared" si="2096"/>
        <v>0</v>
      </c>
      <c r="Q2814" s="100">
        <v>0</v>
      </c>
      <c r="R2814" s="98">
        <v>0</v>
      </c>
      <c r="S2814" s="101">
        <f t="shared" si="2097"/>
        <v>0</v>
      </c>
      <c r="T2814" s="100">
        <v>0</v>
      </c>
      <c r="U2814" s="98">
        <v>0</v>
      </c>
      <c r="V2814" s="101">
        <f t="shared" ref="V2814:V2819" si="2099">T2814*U2814</f>
        <v>0</v>
      </c>
      <c r="W2814" s="100">
        <v>0</v>
      </c>
      <c r="X2814" s="98">
        <v>0</v>
      </c>
      <c r="Y2814" s="147">
        <f t="shared" si="2098"/>
        <v>0</v>
      </c>
      <c r="Z2814" s="150"/>
    </row>
    <row r="2815" spans="2:26" s="35" customFormat="1" ht="17.100000000000001" customHeight="1">
      <c r="B2815" s="105"/>
      <c r="C2815" s="54"/>
      <c r="D2815" s="96"/>
      <c r="E2815" s="111"/>
      <c r="F2815" s="112"/>
      <c r="G2815" s="113"/>
      <c r="H2815" s="100">
        <v>0</v>
      </c>
      <c r="I2815" s="98">
        <v>0</v>
      </c>
      <c r="J2815" s="101">
        <f t="shared" si="2094"/>
        <v>0</v>
      </c>
      <c r="K2815" s="100">
        <v>0</v>
      </c>
      <c r="L2815" s="98">
        <v>0</v>
      </c>
      <c r="M2815" s="101">
        <f t="shared" si="2095"/>
        <v>0</v>
      </c>
      <c r="N2815" s="100">
        <v>0</v>
      </c>
      <c r="O2815" s="98">
        <v>0</v>
      </c>
      <c r="P2815" s="101">
        <f t="shared" si="2096"/>
        <v>0</v>
      </c>
      <c r="Q2815" s="100">
        <v>0</v>
      </c>
      <c r="R2815" s="98">
        <v>0</v>
      </c>
      <c r="S2815" s="101">
        <f t="shared" si="2097"/>
        <v>0</v>
      </c>
      <c r="T2815" s="100">
        <v>0</v>
      </c>
      <c r="U2815" s="98">
        <v>0</v>
      </c>
      <c r="V2815" s="101">
        <f t="shared" si="2099"/>
        <v>0</v>
      </c>
      <c r="W2815" s="100">
        <v>0</v>
      </c>
      <c r="X2815" s="98">
        <v>0</v>
      </c>
      <c r="Y2815" s="147">
        <f t="shared" si="2098"/>
        <v>0</v>
      </c>
      <c r="Z2815" s="150"/>
    </row>
    <row r="2816" spans="2:26" s="35" customFormat="1" ht="17.100000000000001" customHeight="1">
      <c r="B2816" s="105"/>
      <c r="C2816" s="54"/>
      <c r="D2816" s="96"/>
      <c r="E2816" s="111"/>
      <c r="F2816" s="112"/>
      <c r="G2816" s="113"/>
      <c r="H2816" s="100">
        <v>0</v>
      </c>
      <c r="I2816" s="98">
        <v>0</v>
      </c>
      <c r="J2816" s="101">
        <f t="shared" si="2094"/>
        <v>0</v>
      </c>
      <c r="K2816" s="100">
        <v>0</v>
      </c>
      <c r="L2816" s="98">
        <v>0</v>
      </c>
      <c r="M2816" s="101">
        <f t="shared" si="2095"/>
        <v>0</v>
      </c>
      <c r="N2816" s="100">
        <v>0</v>
      </c>
      <c r="O2816" s="98">
        <v>0</v>
      </c>
      <c r="P2816" s="101">
        <f t="shared" si="2096"/>
        <v>0</v>
      </c>
      <c r="Q2816" s="100">
        <v>0</v>
      </c>
      <c r="R2816" s="98">
        <v>0</v>
      </c>
      <c r="S2816" s="101">
        <f t="shared" si="2097"/>
        <v>0</v>
      </c>
      <c r="T2816" s="100">
        <v>0</v>
      </c>
      <c r="U2816" s="98">
        <v>0</v>
      </c>
      <c r="V2816" s="101">
        <f t="shared" si="2099"/>
        <v>0</v>
      </c>
      <c r="W2816" s="100">
        <v>0</v>
      </c>
      <c r="X2816" s="98">
        <v>0</v>
      </c>
      <c r="Y2816" s="147">
        <f t="shared" si="2098"/>
        <v>0</v>
      </c>
      <c r="Z2816" s="150"/>
    </row>
    <row r="2817" spans="2:26" s="35" customFormat="1" ht="17.100000000000001" customHeight="1">
      <c r="B2817" s="105"/>
      <c r="C2817" s="54"/>
      <c r="D2817" s="96"/>
      <c r="E2817" s="111"/>
      <c r="F2817" s="112"/>
      <c r="G2817" s="113"/>
      <c r="H2817" s="100">
        <v>0</v>
      </c>
      <c r="I2817" s="98">
        <v>0</v>
      </c>
      <c r="J2817" s="101">
        <f t="shared" si="2094"/>
        <v>0</v>
      </c>
      <c r="K2817" s="100">
        <v>0</v>
      </c>
      <c r="L2817" s="98">
        <v>0</v>
      </c>
      <c r="M2817" s="101">
        <f t="shared" si="2095"/>
        <v>0</v>
      </c>
      <c r="N2817" s="100">
        <v>0</v>
      </c>
      <c r="O2817" s="98">
        <v>0</v>
      </c>
      <c r="P2817" s="101">
        <f t="shared" si="2096"/>
        <v>0</v>
      </c>
      <c r="Q2817" s="100">
        <v>0</v>
      </c>
      <c r="R2817" s="98">
        <v>0</v>
      </c>
      <c r="S2817" s="101">
        <f t="shared" si="2097"/>
        <v>0</v>
      </c>
      <c r="T2817" s="100">
        <v>0</v>
      </c>
      <c r="U2817" s="98">
        <v>0</v>
      </c>
      <c r="V2817" s="101">
        <f t="shared" si="2099"/>
        <v>0</v>
      </c>
      <c r="W2817" s="100">
        <v>0</v>
      </c>
      <c r="X2817" s="98">
        <v>0</v>
      </c>
      <c r="Y2817" s="147">
        <f t="shared" si="2098"/>
        <v>0</v>
      </c>
      <c r="Z2817" s="150"/>
    </row>
    <row r="2818" spans="2:26" s="35" customFormat="1" ht="17.100000000000001" customHeight="1">
      <c r="B2818" s="105"/>
      <c r="C2818" s="54"/>
      <c r="D2818" s="96"/>
      <c r="E2818" s="111"/>
      <c r="F2818" s="112"/>
      <c r="G2818" s="113"/>
      <c r="H2818" s="100">
        <v>0</v>
      </c>
      <c r="I2818" s="98">
        <v>0</v>
      </c>
      <c r="J2818" s="101">
        <f t="shared" si="2094"/>
        <v>0</v>
      </c>
      <c r="K2818" s="100">
        <v>0</v>
      </c>
      <c r="L2818" s="98">
        <v>0</v>
      </c>
      <c r="M2818" s="101">
        <f t="shared" si="2095"/>
        <v>0</v>
      </c>
      <c r="N2818" s="100">
        <v>0</v>
      </c>
      <c r="O2818" s="98">
        <v>0</v>
      </c>
      <c r="P2818" s="101">
        <f t="shared" si="2096"/>
        <v>0</v>
      </c>
      <c r="Q2818" s="100">
        <v>0</v>
      </c>
      <c r="R2818" s="98">
        <v>0</v>
      </c>
      <c r="S2818" s="101">
        <f t="shared" si="2097"/>
        <v>0</v>
      </c>
      <c r="T2818" s="100">
        <v>0</v>
      </c>
      <c r="U2818" s="98">
        <v>0</v>
      </c>
      <c r="V2818" s="101">
        <f t="shared" si="2099"/>
        <v>0</v>
      </c>
      <c r="W2818" s="100">
        <v>0</v>
      </c>
      <c r="X2818" s="98">
        <v>0</v>
      </c>
      <c r="Y2818" s="147">
        <f t="shared" si="2098"/>
        <v>0</v>
      </c>
      <c r="Z2818" s="150"/>
    </row>
    <row r="2819" spans="2:26" s="35" customFormat="1" ht="17.100000000000001" customHeight="1">
      <c r="B2819" s="105"/>
      <c r="C2819" s="54"/>
      <c r="D2819" s="96"/>
      <c r="E2819" s="111"/>
      <c r="F2819" s="112"/>
      <c r="G2819" s="113"/>
      <c r="H2819" s="100">
        <v>0</v>
      </c>
      <c r="I2819" s="98">
        <v>0</v>
      </c>
      <c r="J2819" s="101">
        <f t="shared" si="2094"/>
        <v>0</v>
      </c>
      <c r="K2819" s="100">
        <v>0</v>
      </c>
      <c r="L2819" s="98">
        <v>0</v>
      </c>
      <c r="M2819" s="101">
        <f t="shared" si="2095"/>
        <v>0</v>
      </c>
      <c r="N2819" s="100">
        <v>0</v>
      </c>
      <c r="O2819" s="98">
        <v>0</v>
      </c>
      <c r="P2819" s="101">
        <f t="shared" si="2096"/>
        <v>0</v>
      </c>
      <c r="Q2819" s="100">
        <v>0</v>
      </c>
      <c r="R2819" s="98">
        <v>0</v>
      </c>
      <c r="S2819" s="101">
        <f t="shared" si="2097"/>
        <v>0</v>
      </c>
      <c r="T2819" s="100">
        <v>0</v>
      </c>
      <c r="U2819" s="98">
        <v>0</v>
      </c>
      <c r="V2819" s="101">
        <f t="shared" si="2099"/>
        <v>0</v>
      </c>
      <c r="W2819" s="100">
        <v>0</v>
      </c>
      <c r="X2819" s="98">
        <v>0</v>
      </c>
      <c r="Y2819" s="147">
        <f t="shared" si="2098"/>
        <v>0</v>
      </c>
      <c r="Z2819" s="150"/>
    </row>
    <row r="2820" spans="2:26" s="126" customFormat="1" ht="17.100000000000001" customHeight="1">
      <c r="B2820" s="118"/>
      <c r="C2820" s="119"/>
      <c r="D2820" s="120"/>
      <c r="E2820" s="121"/>
      <c r="F2820" s="122"/>
      <c r="G2820" s="123"/>
      <c r="H2820" s="401" t="s">
        <v>201</v>
      </c>
      <c r="I2820" s="402"/>
      <c r="J2820" s="124">
        <f>SUM(J2813:J2819)</f>
        <v>0</v>
      </c>
      <c r="K2820" s="401" t="s">
        <v>201</v>
      </c>
      <c r="L2820" s="402"/>
      <c r="M2820" s="124">
        <f>SUM(M2813:M2819)</f>
        <v>0</v>
      </c>
      <c r="N2820" s="401" t="s">
        <v>201</v>
      </c>
      <c r="O2820" s="402"/>
      <c r="P2820" s="124">
        <f>SUM(P2813:P2819)</f>
        <v>0</v>
      </c>
      <c r="Q2820" s="401" t="s">
        <v>201</v>
      </c>
      <c r="R2820" s="402"/>
      <c r="S2820" s="124">
        <f>SUM(S2813:S2819)</f>
        <v>0</v>
      </c>
      <c r="T2820" s="401" t="s">
        <v>201</v>
      </c>
      <c r="U2820" s="402"/>
      <c r="V2820" s="124">
        <f>SUM(V2813:V2819)</f>
        <v>0</v>
      </c>
      <c r="W2820" s="401" t="s">
        <v>201</v>
      </c>
      <c r="X2820" s="402"/>
      <c r="Y2820" s="127">
        <f>SUM(Y2813:Y2819)</f>
        <v>0</v>
      </c>
      <c r="Z2820" s="151"/>
    </row>
    <row r="2821" spans="2:26" s="35" customFormat="1" ht="17.100000000000001" customHeight="1">
      <c r="B2821" s="105"/>
      <c r="C2821" s="54">
        <f>'2. Rekap Back Up Beton X'!C371</f>
        <v>35000</v>
      </c>
      <c r="D2821" s="96">
        <f>'2. Rekap Back Up Beton X'!D371</f>
        <v>35100</v>
      </c>
      <c r="E2821" s="111">
        <f>'2. Rekap Back Up Beton X'!E371</f>
        <v>3</v>
      </c>
      <c r="F2821" s="112">
        <f>(100/((D2821-C2821)*E2821))*((J2828*0.5)+(M2828*1)+(P2828*2)+(S2828*20)+(V2828*15)+(Y2828*1.5))</f>
        <v>0</v>
      </c>
      <c r="G2821" s="113" t="str">
        <f>IF(F2821&lt;=25,"B",IF(F2821&lt;=75,"S",IF(F2821&lt;=100,"RR","RB")))</f>
        <v>B</v>
      </c>
      <c r="H2821" s="100">
        <v>0</v>
      </c>
      <c r="I2821" s="98">
        <v>0</v>
      </c>
      <c r="J2821" s="101">
        <f t="shared" ref="J2821:J2827" si="2100">H2821*I2821</f>
        <v>0</v>
      </c>
      <c r="K2821" s="100">
        <v>0</v>
      </c>
      <c r="L2821" s="98">
        <v>0</v>
      </c>
      <c r="M2821" s="101">
        <f t="shared" ref="M2821:M2827" si="2101">K2821*L2821</f>
        <v>0</v>
      </c>
      <c r="N2821" s="100">
        <v>0</v>
      </c>
      <c r="O2821" s="98">
        <v>4</v>
      </c>
      <c r="P2821" s="101">
        <f t="shared" ref="P2821:P2827" si="2102">N2821*O2821</f>
        <v>0</v>
      </c>
      <c r="Q2821" s="100">
        <v>0</v>
      </c>
      <c r="R2821" s="98">
        <v>0</v>
      </c>
      <c r="S2821" s="101">
        <f t="shared" ref="S2821:S2827" si="2103">Q2821*R2821</f>
        <v>0</v>
      </c>
      <c r="T2821" s="100">
        <v>0</v>
      </c>
      <c r="U2821" s="98">
        <v>0</v>
      </c>
      <c r="V2821" s="101">
        <f>T2821*U2821</f>
        <v>0</v>
      </c>
      <c r="W2821" s="100">
        <v>0</v>
      </c>
      <c r="X2821" s="98">
        <v>0</v>
      </c>
      <c r="Y2821" s="147">
        <f t="shared" ref="Y2821:Y2827" si="2104">W2821*X2821</f>
        <v>0</v>
      </c>
      <c r="Z2821" s="150"/>
    </row>
    <row r="2822" spans="2:26" s="35" customFormat="1" ht="17.100000000000001" customHeight="1">
      <c r="B2822" s="105"/>
      <c r="C2822" s="54"/>
      <c r="D2822" s="96"/>
      <c r="E2822" s="111"/>
      <c r="F2822" s="112"/>
      <c r="G2822" s="113"/>
      <c r="H2822" s="100">
        <v>0</v>
      </c>
      <c r="I2822" s="98">
        <v>0</v>
      </c>
      <c r="J2822" s="101">
        <f t="shared" si="2100"/>
        <v>0</v>
      </c>
      <c r="K2822" s="100">
        <v>0</v>
      </c>
      <c r="L2822" s="98">
        <v>0</v>
      </c>
      <c r="M2822" s="101">
        <f t="shared" si="2101"/>
        <v>0</v>
      </c>
      <c r="N2822" s="100">
        <v>0</v>
      </c>
      <c r="O2822" s="98">
        <v>0</v>
      </c>
      <c r="P2822" s="101">
        <f t="shared" si="2102"/>
        <v>0</v>
      </c>
      <c r="Q2822" s="100">
        <v>0</v>
      </c>
      <c r="R2822" s="98">
        <v>0</v>
      </c>
      <c r="S2822" s="101">
        <f t="shared" si="2103"/>
        <v>0</v>
      </c>
      <c r="T2822" s="100">
        <v>0</v>
      </c>
      <c r="U2822" s="98">
        <v>0</v>
      </c>
      <c r="V2822" s="101">
        <f t="shared" ref="V2822:V2827" si="2105">T2822*U2822</f>
        <v>0</v>
      </c>
      <c r="W2822" s="100">
        <v>0</v>
      </c>
      <c r="X2822" s="98">
        <v>0</v>
      </c>
      <c r="Y2822" s="147">
        <f t="shared" si="2104"/>
        <v>0</v>
      </c>
      <c r="Z2822" s="150"/>
    </row>
    <row r="2823" spans="2:26" s="35" customFormat="1" ht="17.100000000000001" customHeight="1">
      <c r="B2823" s="105"/>
      <c r="C2823" s="54"/>
      <c r="D2823" s="96"/>
      <c r="E2823" s="111"/>
      <c r="F2823" s="112"/>
      <c r="G2823" s="113"/>
      <c r="H2823" s="100">
        <v>0</v>
      </c>
      <c r="I2823" s="98">
        <v>0</v>
      </c>
      <c r="J2823" s="101">
        <f t="shared" si="2100"/>
        <v>0</v>
      </c>
      <c r="K2823" s="100">
        <v>0</v>
      </c>
      <c r="L2823" s="98">
        <v>0</v>
      </c>
      <c r="M2823" s="101">
        <f t="shared" si="2101"/>
        <v>0</v>
      </c>
      <c r="N2823" s="100">
        <v>0</v>
      </c>
      <c r="O2823" s="98">
        <v>0</v>
      </c>
      <c r="P2823" s="101">
        <f t="shared" si="2102"/>
        <v>0</v>
      </c>
      <c r="Q2823" s="100">
        <v>0</v>
      </c>
      <c r="R2823" s="98">
        <v>0</v>
      </c>
      <c r="S2823" s="101">
        <f t="shared" si="2103"/>
        <v>0</v>
      </c>
      <c r="T2823" s="100">
        <v>0</v>
      </c>
      <c r="U2823" s="98">
        <v>0</v>
      </c>
      <c r="V2823" s="101">
        <f t="shared" si="2105"/>
        <v>0</v>
      </c>
      <c r="W2823" s="100">
        <v>0</v>
      </c>
      <c r="X2823" s="98">
        <v>0</v>
      </c>
      <c r="Y2823" s="147">
        <f t="shared" si="2104"/>
        <v>0</v>
      </c>
      <c r="Z2823" s="150"/>
    </row>
    <row r="2824" spans="2:26" s="35" customFormat="1" ht="17.100000000000001" customHeight="1">
      <c r="B2824" s="105"/>
      <c r="C2824" s="54"/>
      <c r="D2824" s="96"/>
      <c r="E2824" s="111"/>
      <c r="F2824" s="112"/>
      <c r="G2824" s="113"/>
      <c r="H2824" s="100">
        <v>0</v>
      </c>
      <c r="I2824" s="98">
        <v>0</v>
      </c>
      <c r="J2824" s="101">
        <f t="shared" si="2100"/>
        <v>0</v>
      </c>
      <c r="K2824" s="100">
        <v>0</v>
      </c>
      <c r="L2824" s="98">
        <v>0</v>
      </c>
      <c r="M2824" s="101">
        <f t="shared" si="2101"/>
        <v>0</v>
      </c>
      <c r="N2824" s="100">
        <v>0</v>
      </c>
      <c r="O2824" s="98">
        <v>0</v>
      </c>
      <c r="P2824" s="101">
        <f t="shared" si="2102"/>
        <v>0</v>
      </c>
      <c r="Q2824" s="100">
        <v>0</v>
      </c>
      <c r="R2824" s="98">
        <v>0</v>
      </c>
      <c r="S2824" s="101">
        <f t="shared" si="2103"/>
        <v>0</v>
      </c>
      <c r="T2824" s="100">
        <v>0</v>
      </c>
      <c r="U2824" s="98">
        <v>0</v>
      </c>
      <c r="V2824" s="101">
        <f t="shared" si="2105"/>
        <v>0</v>
      </c>
      <c r="W2824" s="100">
        <v>0</v>
      </c>
      <c r="X2824" s="98">
        <v>0</v>
      </c>
      <c r="Y2824" s="147">
        <f t="shared" si="2104"/>
        <v>0</v>
      </c>
      <c r="Z2824" s="150"/>
    </row>
    <row r="2825" spans="2:26" s="35" customFormat="1" ht="17.100000000000001" customHeight="1">
      <c r="B2825" s="105"/>
      <c r="C2825" s="54"/>
      <c r="D2825" s="96"/>
      <c r="E2825" s="111"/>
      <c r="F2825" s="112"/>
      <c r="G2825" s="113"/>
      <c r="H2825" s="100">
        <v>0</v>
      </c>
      <c r="I2825" s="98">
        <v>0</v>
      </c>
      <c r="J2825" s="101">
        <f t="shared" si="2100"/>
        <v>0</v>
      </c>
      <c r="K2825" s="100">
        <v>0</v>
      </c>
      <c r="L2825" s="98">
        <v>0</v>
      </c>
      <c r="M2825" s="101">
        <f t="shared" si="2101"/>
        <v>0</v>
      </c>
      <c r="N2825" s="100">
        <v>0</v>
      </c>
      <c r="O2825" s="98">
        <v>0</v>
      </c>
      <c r="P2825" s="101">
        <f t="shared" si="2102"/>
        <v>0</v>
      </c>
      <c r="Q2825" s="100">
        <v>0</v>
      </c>
      <c r="R2825" s="98">
        <v>0</v>
      </c>
      <c r="S2825" s="101">
        <f t="shared" si="2103"/>
        <v>0</v>
      </c>
      <c r="T2825" s="100">
        <v>0</v>
      </c>
      <c r="U2825" s="98">
        <v>0</v>
      </c>
      <c r="V2825" s="101">
        <f t="shared" si="2105"/>
        <v>0</v>
      </c>
      <c r="W2825" s="100">
        <v>0</v>
      </c>
      <c r="X2825" s="98">
        <v>0</v>
      </c>
      <c r="Y2825" s="147">
        <f t="shared" si="2104"/>
        <v>0</v>
      </c>
      <c r="Z2825" s="150"/>
    </row>
    <row r="2826" spans="2:26" s="35" customFormat="1" ht="17.100000000000001" customHeight="1">
      <c r="B2826" s="105"/>
      <c r="C2826" s="54"/>
      <c r="D2826" s="96"/>
      <c r="E2826" s="111"/>
      <c r="F2826" s="112"/>
      <c r="G2826" s="113"/>
      <c r="H2826" s="100">
        <v>0</v>
      </c>
      <c r="I2826" s="98">
        <v>0</v>
      </c>
      <c r="J2826" s="101">
        <f t="shared" si="2100"/>
        <v>0</v>
      </c>
      <c r="K2826" s="100">
        <v>0</v>
      </c>
      <c r="L2826" s="98">
        <v>0</v>
      </c>
      <c r="M2826" s="101">
        <f t="shared" si="2101"/>
        <v>0</v>
      </c>
      <c r="N2826" s="100">
        <v>0</v>
      </c>
      <c r="O2826" s="98">
        <v>0</v>
      </c>
      <c r="P2826" s="101">
        <f t="shared" si="2102"/>
        <v>0</v>
      </c>
      <c r="Q2826" s="100">
        <v>0</v>
      </c>
      <c r="R2826" s="98">
        <v>0</v>
      </c>
      <c r="S2826" s="101">
        <f t="shared" si="2103"/>
        <v>0</v>
      </c>
      <c r="T2826" s="100">
        <v>0</v>
      </c>
      <c r="U2826" s="98">
        <v>0</v>
      </c>
      <c r="V2826" s="101">
        <f t="shared" si="2105"/>
        <v>0</v>
      </c>
      <c r="W2826" s="100">
        <v>0</v>
      </c>
      <c r="X2826" s="98">
        <v>0</v>
      </c>
      <c r="Y2826" s="147">
        <f t="shared" si="2104"/>
        <v>0</v>
      </c>
      <c r="Z2826" s="150"/>
    </row>
    <row r="2827" spans="2:26" s="35" customFormat="1" ht="17.100000000000001" customHeight="1">
      <c r="B2827" s="105"/>
      <c r="C2827" s="54"/>
      <c r="D2827" s="96"/>
      <c r="E2827" s="111"/>
      <c r="F2827" s="112"/>
      <c r="G2827" s="113"/>
      <c r="H2827" s="100">
        <v>0</v>
      </c>
      <c r="I2827" s="98">
        <v>0</v>
      </c>
      <c r="J2827" s="101">
        <f t="shared" si="2100"/>
        <v>0</v>
      </c>
      <c r="K2827" s="100">
        <v>0</v>
      </c>
      <c r="L2827" s="98">
        <v>0</v>
      </c>
      <c r="M2827" s="101">
        <f t="shared" si="2101"/>
        <v>0</v>
      </c>
      <c r="N2827" s="100">
        <v>0</v>
      </c>
      <c r="O2827" s="98">
        <v>0</v>
      </c>
      <c r="P2827" s="101">
        <f t="shared" si="2102"/>
        <v>0</v>
      </c>
      <c r="Q2827" s="100">
        <v>0</v>
      </c>
      <c r="R2827" s="98">
        <v>0</v>
      </c>
      <c r="S2827" s="101">
        <f t="shared" si="2103"/>
        <v>0</v>
      </c>
      <c r="T2827" s="100">
        <v>0</v>
      </c>
      <c r="U2827" s="98">
        <v>0</v>
      </c>
      <c r="V2827" s="101">
        <f t="shared" si="2105"/>
        <v>0</v>
      </c>
      <c r="W2827" s="100">
        <v>0</v>
      </c>
      <c r="X2827" s="98">
        <v>0</v>
      </c>
      <c r="Y2827" s="147">
        <f t="shared" si="2104"/>
        <v>0</v>
      </c>
      <c r="Z2827" s="150"/>
    </row>
    <row r="2828" spans="2:26" s="126" customFormat="1" ht="17.100000000000001" customHeight="1">
      <c r="B2828" s="118"/>
      <c r="C2828" s="119"/>
      <c r="D2828" s="120"/>
      <c r="E2828" s="121"/>
      <c r="F2828" s="122"/>
      <c r="G2828" s="123"/>
      <c r="H2828" s="401" t="s">
        <v>201</v>
      </c>
      <c r="I2828" s="402"/>
      <c r="J2828" s="124">
        <f>SUM(J2821:J2827)</f>
        <v>0</v>
      </c>
      <c r="K2828" s="401" t="s">
        <v>201</v>
      </c>
      <c r="L2828" s="402"/>
      <c r="M2828" s="124">
        <f>SUM(M2821:M2827)</f>
        <v>0</v>
      </c>
      <c r="N2828" s="401" t="s">
        <v>201</v>
      </c>
      <c r="O2828" s="402"/>
      <c r="P2828" s="124">
        <f>SUM(P2821:P2827)</f>
        <v>0</v>
      </c>
      <c r="Q2828" s="401" t="s">
        <v>201</v>
      </c>
      <c r="R2828" s="402"/>
      <c r="S2828" s="124">
        <f>SUM(S2821:S2827)</f>
        <v>0</v>
      </c>
      <c r="T2828" s="401" t="s">
        <v>201</v>
      </c>
      <c r="U2828" s="402"/>
      <c r="V2828" s="124">
        <f>SUM(V2821:V2827)</f>
        <v>0</v>
      </c>
      <c r="W2828" s="401" t="s">
        <v>201</v>
      </c>
      <c r="X2828" s="402"/>
      <c r="Y2828" s="127">
        <f>SUM(Y2821:Y2827)</f>
        <v>0</v>
      </c>
      <c r="Z2828" s="151"/>
    </row>
    <row r="2829" spans="2:26" s="35" customFormat="1" ht="17.100000000000001" customHeight="1">
      <c r="B2829" s="105"/>
      <c r="C2829" s="54">
        <f>'2. Rekap Back Up Beton X'!C372</f>
        <v>35100</v>
      </c>
      <c r="D2829" s="96">
        <f>'2. Rekap Back Up Beton X'!D372</f>
        <v>35200</v>
      </c>
      <c r="E2829" s="111">
        <f>'2. Rekap Back Up Beton X'!E372</f>
        <v>3</v>
      </c>
      <c r="F2829" s="112">
        <f>(100/((D2829-C2829)*E2829))*((J2836*0.5)+(M2836*1)+(P2836*2)+(S2836*20)+(V2836*15)+(Y2836*1.5))</f>
        <v>0</v>
      </c>
      <c r="G2829" s="113" t="str">
        <f>IF(F2829&lt;=25,"B",IF(F2829&lt;=75,"S",IF(F2829&lt;=100,"RR","RB")))</f>
        <v>B</v>
      </c>
      <c r="H2829" s="100">
        <v>0</v>
      </c>
      <c r="I2829" s="98">
        <v>0</v>
      </c>
      <c r="J2829" s="101">
        <f t="shared" ref="J2829:J2835" si="2106">H2829*I2829</f>
        <v>0</v>
      </c>
      <c r="K2829" s="100">
        <v>0</v>
      </c>
      <c r="L2829" s="98">
        <v>0</v>
      </c>
      <c r="M2829" s="101">
        <f t="shared" ref="M2829:M2835" si="2107">K2829*L2829</f>
        <v>0</v>
      </c>
      <c r="N2829" s="100">
        <v>0</v>
      </c>
      <c r="O2829" s="98">
        <v>4</v>
      </c>
      <c r="P2829" s="101">
        <f t="shared" ref="P2829:P2835" si="2108">N2829*O2829</f>
        <v>0</v>
      </c>
      <c r="Q2829" s="100">
        <v>0</v>
      </c>
      <c r="R2829" s="98">
        <v>0</v>
      </c>
      <c r="S2829" s="101">
        <f t="shared" ref="S2829:S2835" si="2109">Q2829*R2829</f>
        <v>0</v>
      </c>
      <c r="T2829" s="100">
        <v>0</v>
      </c>
      <c r="U2829" s="98">
        <v>0</v>
      </c>
      <c r="V2829" s="101">
        <f>T2829*U2829</f>
        <v>0</v>
      </c>
      <c r="W2829" s="100">
        <v>0</v>
      </c>
      <c r="X2829" s="98">
        <v>0</v>
      </c>
      <c r="Y2829" s="147">
        <f t="shared" ref="Y2829:Y2835" si="2110">W2829*X2829</f>
        <v>0</v>
      </c>
      <c r="Z2829" s="150"/>
    </row>
    <row r="2830" spans="2:26" s="35" customFormat="1" ht="17.100000000000001" customHeight="1">
      <c r="B2830" s="105"/>
      <c r="C2830" s="54"/>
      <c r="D2830" s="96"/>
      <c r="E2830" s="111"/>
      <c r="F2830" s="112"/>
      <c r="G2830" s="113"/>
      <c r="H2830" s="100">
        <v>0</v>
      </c>
      <c r="I2830" s="98">
        <v>0</v>
      </c>
      <c r="J2830" s="101">
        <f t="shared" si="2106"/>
        <v>0</v>
      </c>
      <c r="K2830" s="100">
        <v>0</v>
      </c>
      <c r="L2830" s="98">
        <v>0</v>
      </c>
      <c r="M2830" s="101">
        <f t="shared" si="2107"/>
        <v>0</v>
      </c>
      <c r="N2830" s="100">
        <v>0</v>
      </c>
      <c r="O2830" s="98">
        <v>0</v>
      </c>
      <c r="P2830" s="101">
        <f t="shared" si="2108"/>
        <v>0</v>
      </c>
      <c r="Q2830" s="100">
        <v>0</v>
      </c>
      <c r="R2830" s="98">
        <v>0</v>
      </c>
      <c r="S2830" s="101">
        <f t="shared" si="2109"/>
        <v>0</v>
      </c>
      <c r="T2830" s="100">
        <v>0</v>
      </c>
      <c r="U2830" s="98">
        <v>0</v>
      </c>
      <c r="V2830" s="101">
        <f t="shared" ref="V2830:V2835" si="2111">T2830*U2830</f>
        <v>0</v>
      </c>
      <c r="W2830" s="100">
        <v>0</v>
      </c>
      <c r="X2830" s="98">
        <v>0</v>
      </c>
      <c r="Y2830" s="147">
        <f t="shared" si="2110"/>
        <v>0</v>
      </c>
      <c r="Z2830" s="150"/>
    </row>
    <row r="2831" spans="2:26" s="35" customFormat="1" ht="17.100000000000001" customHeight="1">
      <c r="B2831" s="105"/>
      <c r="C2831" s="54"/>
      <c r="D2831" s="96"/>
      <c r="E2831" s="111"/>
      <c r="F2831" s="112"/>
      <c r="G2831" s="113"/>
      <c r="H2831" s="100">
        <v>0</v>
      </c>
      <c r="I2831" s="98">
        <v>0</v>
      </c>
      <c r="J2831" s="101">
        <f t="shared" si="2106"/>
        <v>0</v>
      </c>
      <c r="K2831" s="100">
        <v>0</v>
      </c>
      <c r="L2831" s="98">
        <v>0</v>
      </c>
      <c r="M2831" s="101">
        <f t="shared" si="2107"/>
        <v>0</v>
      </c>
      <c r="N2831" s="100">
        <v>0</v>
      </c>
      <c r="O2831" s="98">
        <v>0</v>
      </c>
      <c r="P2831" s="101">
        <f t="shared" si="2108"/>
        <v>0</v>
      </c>
      <c r="Q2831" s="100">
        <v>0</v>
      </c>
      <c r="R2831" s="98">
        <v>0</v>
      </c>
      <c r="S2831" s="101">
        <f t="shared" si="2109"/>
        <v>0</v>
      </c>
      <c r="T2831" s="100">
        <v>0</v>
      </c>
      <c r="U2831" s="98">
        <v>0</v>
      </c>
      <c r="V2831" s="101">
        <f t="shared" si="2111"/>
        <v>0</v>
      </c>
      <c r="W2831" s="100">
        <v>0</v>
      </c>
      <c r="X2831" s="98">
        <v>0</v>
      </c>
      <c r="Y2831" s="147">
        <f t="shared" si="2110"/>
        <v>0</v>
      </c>
      <c r="Z2831" s="150"/>
    </row>
    <row r="2832" spans="2:26" s="35" customFormat="1" ht="17.100000000000001" customHeight="1">
      <c r="B2832" s="105"/>
      <c r="C2832" s="54"/>
      <c r="D2832" s="96"/>
      <c r="E2832" s="111"/>
      <c r="F2832" s="112"/>
      <c r="G2832" s="113"/>
      <c r="H2832" s="100">
        <v>0</v>
      </c>
      <c r="I2832" s="98">
        <v>0</v>
      </c>
      <c r="J2832" s="101">
        <f t="shared" si="2106"/>
        <v>0</v>
      </c>
      <c r="K2832" s="100">
        <v>0</v>
      </c>
      <c r="L2832" s="98">
        <v>0</v>
      </c>
      <c r="M2832" s="101">
        <f t="shared" si="2107"/>
        <v>0</v>
      </c>
      <c r="N2832" s="100">
        <v>0</v>
      </c>
      <c r="O2832" s="98">
        <v>0</v>
      </c>
      <c r="P2832" s="101">
        <f t="shared" si="2108"/>
        <v>0</v>
      </c>
      <c r="Q2832" s="100">
        <v>0</v>
      </c>
      <c r="R2832" s="98">
        <v>0</v>
      </c>
      <c r="S2832" s="101">
        <f t="shared" si="2109"/>
        <v>0</v>
      </c>
      <c r="T2832" s="100">
        <v>0</v>
      </c>
      <c r="U2832" s="98">
        <v>0</v>
      </c>
      <c r="V2832" s="101">
        <f t="shared" si="2111"/>
        <v>0</v>
      </c>
      <c r="W2832" s="100">
        <v>0</v>
      </c>
      <c r="X2832" s="98">
        <v>0</v>
      </c>
      <c r="Y2832" s="147">
        <f t="shared" si="2110"/>
        <v>0</v>
      </c>
      <c r="Z2832" s="150"/>
    </row>
    <row r="2833" spans="2:26" s="35" customFormat="1" ht="17.100000000000001" customHeight="1">
      <c r="B2833" s="105"/>
      <c r="C2833" s="54"/>
      <c r="D2833" s="96"/>
      <c r="E2833" s="111"/>
      <c r="F2833" s="112"/>
      <c r="G2833" s="113"/>
      <c r="H2833" s="100">
        <v>0</v>
      </c>
      <c r="I2833" s="98">
        <v>0</v>
      </c>
      <c r="J2833" s="101">
        <f t="shared" si="2106"/>
        <v>0</v>
      </c>
      <c r="K2833" s="100">
        <v>0</v>
      </c>
      <c r="L2833" s="98">
        <v>0</v>
      </c>
      <c r="M2833" s="101">
        <f t="shared" si="2107"/>
        <v>0</v>
      </c>
      <c r="N2833" s="100">
        <v>0</v>
      </c>
      <c r="O2833" s="98">
        <v>0</v>
      </c>
      <c r="P2833" s="101">
        <f t="shared" si="2108"/>
        <v>0</v>
      </c>
      <c r="Q2833" s="100">
        <v>0</v>
      </c>
      <c r="R2833" s="98">
        <v>0</v>
      </c>
      <c r="S2833" s="101">
        <f t="shared" si="2109"/>
        <v>0</v>
      </c>
      <c r="T2833" s="100">
        <v>0</v>
      </c>
      <c r="U2833" s="98">
        <v>0</v>
      </c>
      <c r="V2833" s="101">
        <f t="shared" si="2111"/>
        <v>0</v>
      </c>
      <c r="W2833" s="100">
        <v>0</v>
      </c>
      <c r="X2833" s="98">
        <v>0</v>
      </c>
      <c r="Y2833" s="147">
        <f t="shared" si="2110"/>
        <v>0</v>
      </c>
      <c r="Z2833" s="150"/>
    </row>
    <row r="2834" spans="2:26" s="35" customFormat="1" ht="17.100000000000001" customHeight="1">
      <c r="B2834" s="105"/>
      <c r="C2834" s="54"/>
      <c r="D2834" s="96"/>
      <c r="E2834" s="111"/>
      <c r="F2834" s="112"/>
      <c r="G2834" s="113"/>
      <c r="H2834" s="100">
        <v>0</v>
      </c>
      <c r="I2834" s="98">
        <v>0</v>
      </c>
      <c r="J2834" s="101">
        <f t="shared" si="2106"/>
        <v>0</v>
      </c>
      <c r="K2834" s="100">
        <v>0</v>
      </c>
      <c r="L2834" s="98">
        <v>0</v>
      </c>
      <c r="M2834" s="101">
        <f t="shared" si="2107"/>
        <v>0</v>
      </c>
      <c r="N2834" s="100">
        <v>0</v>
      </c>
      <c r="O2834" s="98">
        <v>0</v>
      </c>
      <c r="P2834" s="101">
        <f t="shared" si="2108"/>
        <v>0</v>
      </c>
      <c r="Q2834" s="100">
        <v>0</v>
      </c>
      <c r="R2834" s="98">
        <v>0</v>
      </c>
      <c r="S2834" s="101">
        <f t="shared" si="2109"/>
        <v>0</v>
      </c>
      <c r="T2834" s="100">
        <v>0</v>
      </c>
      <c r="U2834" s="98">
        <v>0</v>
      </c>
      <c r="V2834" s="101">
        <f t="shared" si="2111"/>
        <v>0</v>
      </c>
      <c r="W2834" s="100">
        <v>0</v>
      </c>
      <c r="X2834" s="98">
        <v>0</v>
      </c>
      <c r="Y2834" s="147">
        <f t="shared" si="2110"/>
        <v>0</v>
      </c>
      <c r="Z2834" s="150"/>
    </row>
    <row r="2835" spans="2:26" s="35" customFormat="1" ht="17.100000000000001" customHeight="1">
      <c r="B2835" s="105"/>
      <c r="C2835" s="54"/>
      <c r="D2835" s="96"/>
      <c r="E2835" s="111"/>
      <c r="F2835" s="112"/>
      <c r="G2835" s="113"/>
      <c r="H2835" s="100">
        <v>0</v>
      </c>
      <c r="I2835" s="98">
        <v>0</v>
      </c>
      <c r="J2835" s="101">
        <f t="shared" si="2106"/>
        <v>0</v>
      </c>
      <c r="K2835" s="100">
        <v>0</v>
      </c>
      <c r="L2835" s="98">
        <v>0</v>
      </c>
      <c r="M2835" s="101">
        <f t="shared" si="2107"/>
        <v>0</v>
      </c>
      <c r="N2835" s="100">
        <v>0</v>
      </c>
      <c r="O2835" s="98">
        <v>0</v>
      </c>
      <c r="P2835" s="101">
        <f t="shared" si="2108"/>
        <v>0</v>
      </c>
      <c r="Q2835" s="100">
        <v>0</v>
      </c>
      <c r="R2835" s="98">
        <v>0</v>
      </c>
      <c r="S2835" s="101">
        <f t="shared" si="2109"/>
        <v>0</v>
      </c>
      <c r="T2835" s="100">
        <v>0</v>
      </c>
      <c r="U2835" s="98">
        <v>0</v>
      </c>
      <c r="V2835" s="101">
        <f t="shared" si="2111"/>
        <v>0</v>
      </c>
      <c r="W2835" s="100">
        <v>0</v>
      </c>
      <c r="X2835" s="98">
        <v>0</v>
      </c>
      <c r="Y2835" s="147">
        <f t="shared" si="2110"/>
        <v>0</v>
      </c>
      <c r="Z2835" s="150"/>
    </row>
    <row r="2836" spans="2:26" s="126" customFormat="1" ht="17.100000000000001" customHeight="1">
      <c r="B2836" s="118"/>
      <c r="C2836" s="119"/>
      <c r="D2836" s="120"/>
      <c r="E2836" s="121"/>
      <c r="F2836" s="122"/>
      <c r="G2836" s="123"/>
      <c r="H2836" s="401" t="s">
        <v>201</v>
      </c>
      <c r="I2836" s="402"/>
      <c r="J2836" s="124">
        <f>SUM(J2829:J2835)</f>
        <v>0</v>
      </c>
      <c r="K2836" s="401" t="s">
        <v>201</v>
      </c>
      <c r="L2836" s="402"/>
      <c r="M2836" s="124">
        <f>SUM(M2829:M2835)</f>
        <v>0</v>
      </c>
      <c r="N2836" s="401" t="s">
        <v>201</v>
      </c>
      <c r="O2836" s="402"/>
      <c r="P2836" s="124">
        <f>SUM(P2829:P2835)</f>
        <v>0</v>
      </c>
      <c r="Q2836" s="401" t="s">
        <v>201</v>
      </c>
      <c r="R2836" s="402"/>
      <c r="S2836" s="124">
        <f>SUM(S2829:S2835)</f>
        <v>0</v>
      </c>
      <c r="T2836" s="401" t="s">
        <v>201</v>
      </c>
      <c r="U2836" s="402"/>
      <c r="V2836" s="124">
        <f>SUM(V2829:V2835)</f>
        <v>0</v>
      </c>
      <c r="W2836" s="401" t="s">
        <v>201</v>
      </c>
      <c r="X2836" s="402"/>
      <c r="Y2836" s="127">
        <f>SUM(Y2829:Y2835)</f>
        <v>0</v>
      </c>
      <c r="Z2836" s="151"/>
    </row>
    <row r="2837" spans="2:26" s="35" customFormat="1" ht="17.100000000000001" customHeight="1">
      <c r="B2837" s="105"/>
      <c r="C2837" s="54">
        <f>'2. Rekap Back Up Beton X'!C373</f>
        <v>35200</v>
      </c>
      <c r="D2837" s="96">
        <f>'2. Rekap Back Up Beton X'!D373</f>
        <v>35300</v>
      </c>
      <c r="E2837" s="111">
        <f>'2. Rekap Back Up Beton X'!E373</f>
        <v>3</v>
      </c>
      <c r="F2837" s="112">
        <f>(100/((D2837-C2837)*E2837))*((J2844*0.5)+(M2844*1)+(P2844*2)+(S2844*20)+(V2844*15)+(Y2844*1.5))</f>
        <v>0</v>
      </c>
      <c r="G2837" s="113" t="str">
        <f>IF(F2837&lt;=25,"B",IF(F2837&lt;=75,"S",IF(F2837&lt;=100,"RR","RB")))</f>
        <v>B</v>
      </c>
      <c r="H2837" s="100">
        <v>0</v>
      </c>
      <c r="I2837" s="98">
        <v>0</v>
      </c>
      <c r="J2837" s="101">
        <f t="shared" ref="J2837:J2843" si="2112">H2837*I2837</f>
        <v>0</v>
      </c>
      <c r="K2837" s="100">
        <v>0</v>
      </c>
      <c r="L2837" s="98">
        <v>0</v>
      </c>
      <c r="M2837" s="101">
        <f t="shared" ref="M2837:M2843" si="2113">K2837*L2837</f>
        <v>0</v>
      </c>
      <c r="N2837" s="100">
        <v>0</v>
      </c>
      <c r="O2837" s="98">
        <v>4</v>
      </c>
      <c r="P2837" s="101">
        <f t="shared" ref="P2837:P2843" si="2114">N2837*O2837</f>
        <v>0</v>
      </c>
      <c r="Q2837" s="100">
        <v>0</v>
      </c>
      <c r="R2837" s="98">
        <v>0</v>
      </c>
      <c r="S2837" s="101">
        <f t="shared" ref="S2837:S2843" si="2115">Q2837*R2837</f>
        <v>0</v>
      </c>
      <c r="T2837" s="100">
        <v>0</v>
      </c>
      <c r="U2837" s="98">
        <v>0</v>
      </c>
      <c r="V2837" s="101">
        <f>T2837*U2837</f>
        <v>0</v>
      </c>
      <c r="W2837" s="100">
        <v>0</v>
      </c>
      <c r="X2837" s="98">
        <v>0</v>
      </c>
      <c r="Y2837" s="147">
        <f t="shared" ref="Y2837:Y2843" si="2116">W2837*X2837</f>
        <v>0</v>
      </c>
      <c r="Z2837" s="150"/>
    </row>
    <row r="2838" spans="2:26" s="35" customFormat="1" ht="17.100000000000001" customHeight="1">
      <c r="B2838" s="105"/>
      <c r="C2838" s="54"/>
      <c r="D2838" s="96"/>
      <c r="E2838" s="111"/>
      <c r="F2838" s="112"/>
      <c r="G2838" s="113"/>
      <c r="H2838" s="100">
        <v>0</v>
      </c>
      <c r="I2838" s="98">
        <v>0</v>
      </c>
      <c r="J2838" s="101">
        <f t="shared" si="2112"/>
        <v>0</v>
      </c>
      <c r="K2838" s="100">
        <v>0</v>
      </c>
      <c r="L2838" s="98">
        <v>0</v>
      </c>
      <c r="M2838" s="101">
        <f t="shared" si="2113"/>
        <v>0</v>
      </c>
      <c r="N2838" s="100">
        <v>0</v>
      </c>
      <c r="O2838" s="98">
        <v>0</v>
      </c>
      <c r="P2838" s="101">
        <f t="shared" si="2114"/>
        <v>0</v>
      </c>
      <c r="Q2838" s="100">
        <v>0</v>
      </c>
      <c r="R2838" s="98">
        <v>0</v>
      </c>
      <c r="S2838" s="101">
        <f t="shared" si="2115"/>
        <v>0</v>
      </c>
      <c r="T2838" s="100">
        <v>0</v>
      </c>
      <c r="U2838" s="98">
        <v>0</v>
      </c>
      <c r="V2838" s="101">
        <f t="shared" ref="V2838:V2843" si="2117">T2838*U2838</f>
        <v>0</v>
      </c>
      <c r="W2838" s="100">
        <v>0</v>
      </c>
      <c r="X2838" s="98">
        <v>0</v>
      </c>
      <c r="Y2838" s="147">
        <f t="shared" si="2116"/>
        <v>0</v>
      </c>
      <c r="Z2838" s="150"/>
    </row>
    <row r="2839" spans="2:26" s="35" customFormat="1" ht="17.100000000000001" customHeight="1">
      <c r="B2839" s="105"/>
      <c r="C2839" s="54"/>
      <c r="D2839" s="96"/>
      <c r="E2839" s="111"/>
      <c r="F2839" s="112"/>
      <c r="G2839" s="113"/>
      <c r="H2839" s="100">
        <v>0</v>
      </c>
      <c r="I2839" s="98">
        <v>0</v>
      </c>
      <c r="J2839" s="101">
        <f t="shared" si="2112"/>
        <v>0</v>
      </c>
      <c r="K2839" s="100">
        <v>0</v>
      </c>
      <c r="L2839" s="98">
        <v>0</v>
      </c>
      <c r="M2839" s="101">
        <f t="shared" si="2113"/>
        <v>0</v>
      </c>
      <c r="N2839" s="100">
        <v>0</v>
      </c>
      <c r="O2839" s="98">
        <v>0</v>
      </c>
      <c r="P2839" s="101">
        <f t="shared" si="2114"/>
        <v>0</v>
      </c>
      <c r="Q2839" s="100">
        <v>0</v>
      </c>
      <c r="R2839" s="98">
        <v>0</v>
      </c>
      <c r="S2839" s="101">
        <f t="shared" si="2115"/>
        <v>0</v>
      </c>
      <c r="T2839" s="100">
        <v>0</v>
      </c>
      <c r="U2839" s="98">
        <v>0</v>
      </c>
      <c r="V2839" s="101">
        <f t="shared" si="2117"/>
        <v>0</v>
      </c>
      <c r="W2839" s="100">
        <v>0</v>
      </c>
      <c r="X2839" s="98">
        <v>0</v>
      </c>
      <c r="Y2839" s="147">
        <f t="shared" si="2116"/>
        <v>0</v>
      </c>
      <c r="Z2839" s="150"/>
    </row>
    <row r="2840" spans="2:26" s="35" customFormat="1" ht="17.100000000000001" customHeight="1">
      <c r="B2840" s="105"/>
      <c r="C2840" s="54"/>
      <c r="D2840" s="96"/>
      <c r="E2840" s="111"/>
      <c r="F2840" s="112"/>
      <c r="G2840" s="113"/>
      <c r="H2840" s="100">
        <v>0</v>
      </c>
      <c r="I2840" s="98">
        <v>0</v>
      </c>
      <c r="J2840" s="101">
        <f t="shared" si="2112"/>
        <v>0</v>
      </c>
      <c r="K2840" s="100">
        <v>0</v>
      </c>
      <c r="L2840" s="98">
        <v>0</v>
      </c>
      <c r="M2840" s="101">
        <f t="shared" si="2113"/>
        <v>0</v>
      </c>
      <c r="N2840" s="100">
        <v>0</v>
      </c>
      <c r="O2840" s="98">
        <v>0</v>
      </c>
      <c r="P2840" s="101">
        <f t="shared" si="2114"/>
        <v>0</v>
      </c>
      <c r="Q2840" s="100">
        <v>0</v>
      </c>
      <c r="R2840" s="98">
        <v>0</v>
      </c>
      <c r="S2840" s="101">
        <f t="shared" si="2115"/>
        <v>0</v>
      </c>
      <c r="T2840" s="100">
        <v>0</v>
      </c>
      <c r="U2840" s="98">
        <v>0</v>
      </c>
      <c r="V2840" s="101">
        <f t="shared" si="2117"/>
        <v>0</v>
      </c>
      <c r="W2840" s="100">
        <v>0</v>
      </c>
      <c r="X2840" s="98">
        <v>0</v>
      </c>
      <c r="Y2840" s="147">
        <f t="shared" si="2116"/>
        <v>0</v>
      </c>
      <c r="Z2840" s="150"/>
    </row>
    <row r="2841" spans="2:26" s="35" customFormat="1" ht="17.100000000000001" customHeight="1">
      <c r="B2841" s="105"/>
      <c r="C2841" s="54"/>
      <c r="D2841" s="96"/>
      <c r="E2841" s="111"/>
      <c r="F2841" s="112"/>
      <c r="G2841" s="113"/>
      <c r="H2841" s="100">
        <v>0</v>
      </c>
      <c r="I2841" s="98">
        <v>0</v>
      </c>
      <c r="J2841" s="101">
        <f t="shared" si="2112"/>
        <v>0</v>
      </c>
      <c r="K2841" s="100">
        <v>0</v>
      </c>
      <c r="L2841" s="98">
        <v>0</v>
      </c>
      <c r="M2841" s="101">
        <f t="shared" si="2113"/>
        <v>0</v>
      </c>
      <c r="N2841" s="100">
        <v>0</v>
      </c>
      <c r="O2841" s="98">
        <v>0</v>
      </c>
      <c r="P2841" s="101">
        <f t="shared" si="2114"/>
        <v>0</v>
      </c>
      <c r="Q2841" s="100">
        <v>0</v>
      </c>
      <c r="R2841" s="98">
        <v>0</v>
      </c>
      <c r="S2841" s="101">
        <f t="shared" si="2115"/>
        <v>0</v>
      </c>
      <c r="T2841" s="100">
        <v>0</v>
      </c>
      <c r="U2841" s="98">
        <v>0</v>
      </c>
      <c r="V2841" s="101">
        <f t="shared" si="2117"/>
        <v>0</v>
      </c>
      <c r="W2841" s="100">
        <v>0</v>
      </c>
      <c r="X2841" s="98">
        <v>0</v>
      </c>
      <c r="Y2841" s="147">
        <f t="shared" si="2116"/>
        <v>0</v>
      </c>
      <c r="Z2841" s="150"/>
    </row>
    <row r="2842" spans="2:26" s="35" customFormat="1" ht="17.100000000000001" customHeight="1">
      <c r="B2842" s="105"/>
      <c r="C2842" s="54"/>
      <c r="D2842" s="96"/>
      <c r="E2842" s="111"/>
      <c r="F2842" s="112"/>
      <c r="G2842" s="113"/>
      <c r="H2842" s="100">
        <v>0</v>
      </c>
      <c r="I2842" s="98">
        <v>0</v>
      </c>
      <c r="J2842" s="101">
        <f t="shared" si="2112"/>
        <v>0</v>
      </c>
      <c r="K2842" s="100">
        <v>0</v>
      </c>
      <c r="L2842" s="98">
        <v>0</v>
      </c>
      <c r="M2842" s="101">
        <f t="shared" si="2113"/>
        <v>0</v>
      </c>
      <c r="N2842" s="100">
        <v>0</v>
      </c>
      <c r="O2842" s="98">
        <v>0</v>
      </c>
      <c r="P2842" s="101">
        <f t="shared" si="2114"/>
        <v>0</v>
      </c>
      <c r="Q2842" s="100">
        <v>0</v>
      </c>
      <c r="R2842" s="98">
        <v>0</v>
      </c>
      <c r="S2842" s="101">
        <f t="shared" si="2115"/>
        <v>0</v>
      </c>
      <c r="T2842" s="100">
        <v>0</v>
      </c>
      <c r="U2842" s="98">
        <v>0</v>
      </c>
      <c r="V2842" s="101">
        <f t="shared" si="2117"/>
        <v>0</v>
      </c>
      <c r="W2842" s="100">
        <v>0</v>
      </c>
      <c r="X2842" s="98">
        <v>0</v>
      </c>
      <c r="Y2842" s="147">
        <f t="shared" si="2116"/>
        <v>0</v>
      </c>
      <c r="Z2842" s="150"/>
    </row>
    <row r="2843" spans="2:26" s="35" customFormat="1" ht="17.100000000000001" customHeight="1">
      <c r="B2843" s="105"/>
      <c r="C2843" s="54"/>
      <c r="D2843" s="96"/>
      <c r="E2843" s="111"/>
      <c r="F2843" s="112"/>
      <c r="G2843" s="113"/>
      <c r="H2843" s="100">
        <v>0</v>
      </c>
      <c r="I2843" s="98">
        <v>0</v>
      </c>
      <c r="J2843" s="101">
        <f t="shared" si="2112"/>
        <v>0</v>
      </c>
      <c r="K2843" s="100">
        <v>0</v>
      </c>
      <c r="L2843" s="98">
        <v>0</v>
      </c>
      <c r="M2843" s="101">
        <f t="shared" si="2113"/>
        <v>0</v>
      </c>
      <c r="N2843" s="100">
        <v>0</v>
      </c>
      <c r="O2843" s="98">
        <v>0</v>
      </c>
      <c r="P2843" s="101">
        <f t="shared" si="2114"/>
        <v>0</v>
      </c>
      <c r="Q2843" s="100">
        <v>0</v>
      </c>
      <c r="R2843" s="98">
        <v>0</v>
      </c>
      <c r="S2843" s="101">
        <f t="shared" si="2115"/>
        <v>0</v>
      </c>
      <c r="T2843" s="100">
        <v>0</v>
      </c>
      <c r="U2843" s="98">
        <v>0</v>
      </c>
      <c r="V2843" s="101">
        <f t="shared" si="2117"/>
        <v>0</v>
      </c>
      <c r="W2843" s="100">
        <v>0</v>
      </c>
      <c r="X2843" s="98">
        <v>0</v>
      </c>
      <c r="Y2843" s="147">
        <f t="shared" si="2116"/>
        <v>0</v>
      </c>
      <c r="Z2843" s="150"/>
    </row>
    <row r="2844" spans="2:26" s="126" customFormat="1" ht="17.100000000000001" customHeight="1">
      <c r="B2844" s="118"/>
      <c r="C2844" s="119"/>
      <c r="D2844" s="120"/>
      <c r="E2844" s="121"/>
      <c r="F2844" s="122"/>
      <c r="G2844" s="123"/>
      <c r="H2844" s="401" t="s">
        <v>201</v>
      </c>
      <c r="I2844" s="402"/>
      <c r="J2844" s="124">
        <f>SUM(J2837:J2843)</f>
        <v>0</v>
      </c>
      <c r="K2844" s="401" t="s">
        <v>201</v>
      </c>
      <c r="L2844" s="402"/>
      <c r="M2844" s="124">
        <f>SUM(M2837:M2843)</f>
        <v>0</v>
      </c>
      <c r="N2844" s="401" t="s">
        <v>201</v>
      </c>
      <c r="O2844" s="402"/>
      <c r="P2844" s="124">
        <f>SUM(P2837:P2843)</f>
        <v>0</v>
      </c>
      <c r="Q2844" s="401" t="s">
        <v>201</v>
      </c>
      <c r="R2844" s="402"/>
      <c r="S2844" s="124">
        <f>SUM(S2837:S2843)</f>
        <v>0</v>
      </c>
      <c r="T2844" s="401" t="s">
        <v>201</v>
      </c>
      <c r="U2844" s="402"/>
      <c r="V2844" s="124">
        <f>SUM(V2837:V2843)</f>
        <v>0</v>
      </c>
      <c r="W2844" s="401" t="s">
        <v>201</v>
      </c>
      <c r="X2844" s="402"/>
      <c r="Y2844" s="127">
        <f>SUM(Y2837:Y2843)</f>
        <v>0</v>
      </c>
      <c r="Z2844" s="151"/>
    </row>
    <row r="2845" spans="2:26" s="35" customFormat="1" ht="17.100000000000001" customHeight="1">
      <c r="B2845" s="105"/>
      <c r="C2845" s="54">
        <f>'2. Rekap Back Up Beton X'!C374</f>
        <v>35300</v>
      </c>
      <c r="D2845" s="96">
        <f>'2. Rekap Back Up Beton X'!D374</f>
        <v>35400</v>
      </c>
      <c r="E2845" s="111">
        <f>'2. Rekap Back Up Beton X'!E374</f>
        <v>3</v>
      </c>
      <c r="F2845" s="112">
        <f>(100/((D2845-C2845)*E2845))*((J2852*0.5)+(M2852*1)+(P2852*2)+(S2852*20)+(V2852*15)+(Y2852*1.5))</f>
        <v>0</v>
      </c>
      <c r="G2845" s="113" t="str">
        <f>IF(F2845&lt;=25,"B",IF(F2845&lt;=75,"S",IF(F2845&lt;=100,"RR","RB")))</f>
        <v>B</v>
      </c>
      <c r="H2845" s="100">
        <v>0</v>
      </c>
      <c r="I2845" s="98">
        <v>0</v>
      </c>
      <c r="J2845" s="101">
        <f t="shared" ref="J2845:J2851" si="2118">H2845*I2845</f>
        <v>0</v>
      </c>
      <c r="K2845" s="100">
        <v>0</v>
      </c>
      <c r="L2845" s="98">
        <v>0</v>
      </c>
      <c r="M2845" s="101">
        <f t="shared" ref="M2845:M2851" si="2119">K2845*L2845</f>
        <v>0</v>
      </c>
      <c r="N2845" s="100">
        <v>0</v>
      </c>
      <c r="O2845" s="98">
        <v>4</v>
      </c>
      <c r="P2845" s="101">
        <f t="shared" ref="P2845:P2851" si="2120">N2845*O2845</f>
        <v>0</v>
      </c>
      <c r="Q2845" s="100">
        <v>0</v>
      </c>
      <c r="R2845" s="98">
        <v>0</v>
      </c>
      <c r="S2845" s="101">
        <f t="shared" ref="S2845:S2851" si="2121">Q2845*R2845</f>
        <v>0</v>
      </c>
      <c r="T2845" s="100">
        <v>0</v>
      </c>
      <c r="U2845" s="98">
        <v>0</v>
      </c>
      <c r="V2845" s="101">
        <f>T2845*U2845</f>
        <v>0</v>
      </c>
      <c r="W2845" s="100">
        <v>0</v>
      </c>
      <c r="X2845" s="98">
        <v>0</v>
      </c>
      <c r="Y2845" s="147">
        <f t="shared" ref="Y2845:Y2851" si="2122">W2845*X2845</f>
        <v>0</v>
      </c>
      <c r="Z2845" s="150"/>
    </row>
    <row r="2846" spans="2:26" s="35" customFormat="1" ht="17.100000000000001" customHeight="1">
      <c r="B2846" s="105"/>
      <c r="C2846" s="54"/>
      <c r="D2846" s="96"/>
      <c r="E2846" s="111"/>
      <c r="F2846" s="112"/>
      <c r="G2846" s="113"/>
      <c r="H2846" s="100">
        <v>0</v>
      </c>
      <c r="I2846" s="98">
        <v>0</v>
      </c>
      <c r="J2846" s="101">
        <f t="shared" si="2118"/>
        <v>0</v>
      </c>
      <c r="K2846" s="100">
        <v>0</v>
      </c>
      <c r="L2846" s="98">
        <v>0</v>
      </c>
      <c r="M2846" s="101">
        <f t="shared" si="2119"/>
        <v>0</v>
      </c>
      <c r="N2846" s="100">
        <v>0</v>
      </c>
      <c r="O2846" s="98">
        <v>0</v>
      </c>
      <c r="P2846" s="101">
        <f t="shared" si="2120"/>
        <v>0</v>
      </c>
      <c r="Q2846" s="100">
        <v>0</v>
      </c>
      <c r="R2846" s="98">
        <v>0</v>
      </c>
      <c r="S2846" s="101">
        <f t="shared" si="2121"/>
        <v>0</v>
      </c>
      <c r="T2846" s="100">
        <v>0</v>
      </c>
      <c r="U2846" s="98">
        <v>0</v>
      </c>
      <c r="V2846" s="101">
        <f t="shared" ref="V2846:V2851" si="2123">T2846*U2846</f>
        <v>0</v>
      </c>
      <c r="W2846" s="100">
        <v>0</v>
      </c>
      <c r="X2846" s="98">
        <v>0</v>
      </c>
      <c r="Y2846" s="147">
        <f t="shared" si="2122"/>
        <v>0</v>
      </c>
      <c r="Z2846" s="150"/>
    </row>
    <row r="2847" spans="2:26" s="35" customFormat="1" ht="17.100000000000001" customHeight="1">
      <c r="B2847" s="105"/>
      <c r="C2847" s="54"/>
      <c r="D2847" s="96"/>
      <c r="E2847" s="111"/>
      <c r="F2847" s="112"/>
      <c r="G2847" s="113"/>
      <c r="H2847" s="100">
        <v>0</v>
      </c>
      <c r="I2847" s="98">
        <v>0</v>
      </c>
      <c r="J2847" s="101">
        <f t="shared" si="2118"/>
        <v>0</v>
      </c>
      <c r="K2847" s="100">
        <v>0</v>
      </c>
      <c r="L2847" s="98">
        <v>0</v>
      </c>
      <c r="M2847" s="101">
        <f t="shared" si="2119"/>
        <v>0</v>
      </c>
      <c r="N2847" s="100">
        <v>0</v>
      </c>
      <c r="O2847" s="98">
        <v>0</v>
      </c>
      <c r="P2847" s="101">
        <f t="shared" si="2120"/>
        <v>0</v>
      </c>
      <c r="Q2847" s="100">
        <v>0</v>
      </c>
      <c r="R2847" s="98">
        <v>0</v>
      </c>
      <c r="S2847" s="101">
        <f t="shared" si="2121"/>
        <v>0</v>
      </c>
      <c r="T2847" s="100">
        <v>0</v>
      </c>
      <c r="U2847" s="98">
        <v>0</v>
      </c>
      <c r="V2847" s="101">
        <f t="shared" si="2123"/>
        <v>0</v>
      </c>
      <c r="W2847" s="100">
        <v>0</v>
      </c>
      <c r="X2847" s="98">
        <v>0</v>
      </c>
      <c r="Y2847" s="147">
        <f t="shared" si="2122"/>
        <v>0</v>
      </c>
      <c r="Z2847" s="150"/>
    </row>
    <row r="2848" spans="2:26" s="35" customFormat="1" ht="17.100000000000001" customHeight="1">
      <c r="B2848" s="105"/>
      <c r="C2848" s="54"/>
      <c r="D2848" s="96"/>
      <c r="E2848" s="111"/>
      <c r="F2848" s="112"/>
      <c r="G2848" s="113"/>
      <c r="H2848" s="100">
        <v>0</v>
      </c>
      <c r="I2848" s="98">
        <v>0</v>
      </c>
      <c r="J2848" s="101">
        <f t="shared" si="2118"/>
        <v>0</v>
      </c>
      <c r="K2848" s="100">
        <v>0</v>
      </c>
      <c r="L2848" s="98">
        <v>0</v>
      </c>
      <c r="M2848" s="101">
        <f t="shared" si="2119"/>
        <v>0</v>
      </c>
      <c r="N2848" s="100">
        <v>0</v>
      </c>
      <c r="O2848" s="98">
        <v>0</v>
      </c>
      <c r="P2848" s="101">
        <f t="shared" si="2120"/>
        <v>0</v>
      </c>
      <c r="Q2848" s="100">
        <v>0</v>
      </c>
      <c r="R2848" s="98">
        <v>0</v>
      </c>
      <c r="S2848" s="101">
        <f t="shared" si="2121"/>
        <v>0</v>
      </c>
      <c r="T2848" s="100">
        <v>0</v>
      </c>
      <c r="U2848" s="98">
        <v>0</v>
      </c>
      <c r="V2848" s="101">
        <f t="shared" si="2123"/>
        <v>0</v>
      </c>
      <c r="W2848" s="100">
        <v>0</v>
      </c>
      <c r="X2848" s="98">
        <v>0</v>
      </c>
      <c r="Y2848" s="147">
        <f t="shared" si="2122"/>
        <v>0</v>
      </c>
      <c r="Z2848" s="150"/>
    </row>
    <row r="2849" spans="2:26" s="35" customFormat="1" ht="17.100000000000001" customHeight="1">
      <c r="B2849" s="105"/>
      <c r="C2849" s="54"/>
      <c r="D2849" s="96"/>
      <c r="E2849" s="111"/>
      <c r="F2849" s="112"/>
      <c r="G2849" s="113"/>
      <c r="H2849" s="100">
        <v>0</v>
      </c>
      <c r="I2849" s="98">
        <v>0</v>
      </c>
      <c r="J2849" s="101">
        <f t="shared" si="2118"/>
        <v>0</v>
      </c>
      <c r="K2849" s="100">
        <v>0</v>
      </c>
      <c r="L2849" s="98">
        <v>0</v>
      </c>
      <c r="M2849" s="101">
        <f t="shared" si="2119"/>
        <v>0</v>
      </c>
      <c r="N2849" s="100">
        <v>0</v>
      </c>
      <c r="O2849" s="98">
        <v>0</v>
      </c>
      <c r="P2849" s="101">
        <f t="shared" si="2120"/>
        <v>0</v>
      </c>
      <c r="Q2849" s="100">
        <v>0</v>
      </c>
      <c r="R2849" s="98">
        <v>0</v>
      </c>
      <c r="S2849" s="101">
        <f t="shared" si="2121"/>
        <v>0</v>
      </c>
      <c r="T2849" s="100">
        <v>0</v>
      </c>
      <c r="U2849" s="98">
        <v>0</v>
      </c>
      <c r="V2849" s="101">
        <f t="shared" si="2123"/>
        <v>0</v>
      </c>
      <c r="W2849" s="100">
        <v>0</v>
      </c>
      <c r="X2849" s="98">
        <v>0</v>
      </c>
      <c r="Y2849" s="147">
        <f t="shared" si="2122"/>
        <v>0</v>
      </c>
      <c r="Z2849" s="150"/>
    </row>
    <row r="2850" spans="2:26" s="35" customFormat="1" ht="17.100000000000001" customHeight="1">
      <c r="B2850" s="105"/>
      <c r="C2850" s="54"/>
      <c r="D2850" s="96"/>
      <c r="E2850" s="111"/>
      <c r="F2850" s="112"/>
      <c r="G2850" s="113"/>
      <c r="H2850" s="100">
        <v>0</v>
      </c>
      <c r="I2850" s="98">
        <v>0</v>
      </c>
      <c r="J2850" s="101">
        <f t="shared" si="2118"/>
        <v>0</v>
      </c>
      <c r="K2850" s="100">
        <v>0</v>
      </c>
      <c r="L2850" s="98">
        <v>0</v>
      </c>
      <c r="M2850" s="101">
        <f t="shared" si="2119"/>
        <v>0</v>
      </c>
      <c r="N2850" s="100">
        <v>0</v>
      </c>
      <c r="O2850" s="98">
        <v>0</v>
      </c>
      <c r="P2850" s="101">
        <f t="shared" si="2120"/>
        <v>0</v>
      </c>
      <c r="Q2850" s="100">
        <v>0</v>
      </c>
      <c r="R2850" s="98">
        <v>0</v>
      </c>
      <c r="S2850" s="101">
        <f t="shared" si="2121"/>
        <v>0</v>
      </c>
      <c r="T2850" s="100">
        <v>0</v>
      </c>
      <c r="U2850" s="98">
        <v>0</v>
      </c>
      <c r="V2850" s="101">
        <f t="shared" si="2123"/>
        <v>0</v>
      </c>
      <c r="W2850" s="100">
        <v>0</v>
      </c>
      <c r="X2850" s="98">
        <v>0</v>
      </c>
      <c r="Y2850" s="147">
        <f t="shared" si="2122"/>
        <v>0</v>
      </c>
      <c r="Z2850" s="150"/>
    </row>
    <row r="2851" spans="2:26" s="35" customFormat="1" ht="17.100000000000001" customHeight="1">
      <c r="B2851" s="105"/>
      <c r="C2851" s="54"/>
      <c r="D2851" s="96"/>
      <c r="E2851" s="111"/>
      <c r="F2851" s="112"/>
      <c r="G2851" s="113"/>
      <c r="H2851" s="100">
        <v>0</v>
      </c>
      <c r="I2851" s="98">
        <v>0</v>
      </c>
      <c r="J2851" s="101">
        <f t="shared" si="2118"/>
        <v>0</v>
      </c>
      <c r="K2851" s="100">
        <v>0</v>
      </c>
      <c r="L2851" s="98">
        <v>0</v>
      </c>
      <c r="M2851" s="101">
        <f t="shared" si="2119"/>
        <v>0</v>
      </c>
      <c r="N2851" s="100">
        <v>0</v>
      </c>
      <c r="O2851" s="98">
        <v>0</v>
      </c>
      <c r="P2851" s="101">
        <f t="shared" si="2120"/>
        <v>0</v>
      </c>
      <c r="Q2851" s="100">
        <v>0</v>
      </c>
      <c r="R2851" s="98">
        <v>0</v>
      </c>
      <c r="S2851" s="101">
        <f t="shared" si="2121"/>
        <v>0</v>
      </c>
      <c r="T2851" s="100">
        <v>0</v>
      </c>
      <c r="U2851" s="98">
        <v>0</v>
      </c>
      <c r="V2851" s="101">
        <f t="shared" si="2123"/>
        <v>0</v>
      </c>
      <c r="W2851" s="100">
        <v>0</v>
      </c>
      <c r="X2851" s="98">
        <v>0</v>
      </c>
      <c r="Y2851" s="147">
        <f t="shared" si="2122"/>
        <v>0</v>
      </c>
      <c r="Z2851" s="150"/>
    </row>
    <row r="2852" spans="2:26" s="126" customFormat="1" ht="17.100000000000001" customHeight="1">
      <c r="B2852" s="118"/>
      <c r="C2852" s="119"/>
      <c r="D2852" s="120"/>
      <c r="E2852" s="121"/>
      <c r="F2852" s="122"/>
      <c r="G2852" s="123"/>
      <c r="H2852" s="401" t="s">
        <v>201</v>
      </c>
      <c r="I2852" s="402"/>
      <c r="J2852" s="124">
        <f>SUM(J2845:J2851)</f>
        <v>0</v>
      </c>
      <c r="K2852" s="401" t="s">
        <v>201</v>
      </c>
      <c r="L2852" s="402"/>
      <c r="M2852" s="124">
        <f>SUM(M2845:M2851)</f>
        <v>0</v>
      </c>
      <c r="N2852" s="401" t="s">
        <v>201</v>
      </c>
      <c r="O2852" s="402"/>
      <c r="P2852" s="124">
        <f>SUM(P2845:P2851)</f>
        <v>0</v>
      </c>
      <c r="Q2852" s="401" t="s">
        <v>201</v>
      </c>
      <c r="R2852" s="402"/>
      <c r="S2852" s="124">
        <f>SUM(S2845:S2851)</f>
        <v>0</v>
      </c>
      <c r="T2852" s="401" t="s">
        <v>201</v>
      </c>
      <c r="U2852" s="402"/>
      <c r="V2852" s="124">
        <f>SUM(V2845:V2851)</f>
        <v>0</v>
      </c>
      <c r="W2852" s="401" t="s">
        <v>201</v>
      </c>
      <c r="X2852" s="402"/>
      <c r="Y2852" s="127">
        <f>SUM(Y2845:Y2851)</f>
        <v>0</v>
      </c>
      <c r="Z2852" s="151"/>
    </row>
    <row r="2853" spans="2:26" s="35" customFormat="1" ht="17.100000000000001" customHeight="1">
      <c r="B2853" s="105"/>
      <c r="C2853" s="54">
        <f>'2. Rekap Back Up Beton X'!C375</f>
        <v>35400</v>
      </c>
      <c r="D2853" s="96">
        <f>'2. Rekap Back Up Beton X'!D375</f>
        <v>35500</v>
      </c>
      <c r="E2853" s="111">
        <f>'2. Rekap Back Up Beton X'!E375</f>
        <v>3</v>
      </c>
      <c r="F2853" s="112">
        <f>(100/((D2853-C2853)*E2853))*((J2860*0.5)+(M2860*1)+(P2860*2)+(S2860*20)+(V2860*15)+(Y2860*1.5))</f>
        <v>0</v>
      </c>
      <c r="G2853" s="113" t="str">
        <f>IF(F2853&lt;=25,"B",IF(F2853&lt;=75,"S",IF(F2853&lt;=100,"RR","RB")))</f>
        <v>B</v>
      </c>
      <c r="H2853" s="100">
        <v>0</v>
      </c>
      <c r="I2853" s="98">
        <v>0</v>
      </c>
      <c r="J2853" s="101">
        <f t="shared" ref="J2853:J2859" si="2124">H2853*I2853</f>
        <v>0</v>
      </c>
      <c r="K2853" s="100">
        <v>0</v>
      </c>
      <c r="L2853" s="98">
        <v>0</v>
      </c>
      <c r="M2853" s="101">
        <f t="shared" ref="M2853:M2859" si="2125">K2853*L2853</f>
        <v>0</v>
      </c>
      <c r="N2853" s="100">
        <v>0</v>
      </c>
      <c r="O2853" s="98">
        <v>4</v>
      </c>
      <c r="P2853" s="101">
        <f t="shared" ref="P2853:P2859" si="2126">N2853*O2853</f>
        <v>0</v>
      </c>
      <c r="Q2853" s="100">
        <v>0</v>
      </c>
      <c r="R2853" s="98">
        <v>0</v>
      </c>
      <c r="S2853" s="101">
        <f t="shared" ref="S2853:S2859" si="2127">Q2853*R2853</f>
        <v>0</v>
      </c>
      <c r="T2853" s="100">
        <v>0</v>
      </c>
      <c r="U2853" s="98">
        <v>0</v>
      </c>
      <c r="V2853" s="101">
        <f>T2853*U2853</f>
        <v>0</v>
      </c>
      <c r="W2853" s="100">
        <v>0</v>
      </c>
      <c r="X2853" s="98">
        <v>0</v>
      </c>
      <c r="Y2853" s="147">
        <f t="shared" ref="Y2853:Y2859" si="2128">W2853*X2853</f>
        <v>0</v>
      </c>
      <c r="Z2853" s="150"/>
    </row>
    <row r="2854" spans="2:26" s="35" customFormat="1" ht="17.100000000000001" customHeight="1">
      <c r="B2854" s="105"/>
      <c r="C2854" s="54"/>
      <c r="D2854" s="96"/>
      <c r="E2854" s="111"/>
      <c r="F2854" s="112"/>
      <c r="G2854" s="113"/>
      <c r="H2854" s="100">
        <v>0</v>
      </c>
      <c r="I2854" s="98">
        <v>0</v>
      </c>
      <c r="J2854" s="101">
        <f t="shared" si="2124"/>
        <v>0</v>
      </c>
      <c r="K2854" s="100">
        <v>0</v>
      </c>
      <c r="L2854" s="98">
        <v>0</v>
      </c>
      <c r="M2854" s="101">
        <f t="shared" si="2125"/>
        <v>0</v>
      </c>
      <c r="N2854" s="100">
        <v>0</v>
      </c>
      <c r="O2854" s="98">
        <v>0</v>
      </c>
      <c r="P2854" s="101">
        <f t="shared" si="2126"/>
        <v>0</v>
      </c>
      <c r="Q2854" s="100">
        <v>0</v>
      </c>
      <c r="R2854" s="98">
        <v>0</v>
      </c>
      <c r="S2854" s="101">
        <f t="shared" si="2127"/>
        <v>0</v>
      </c>
      <c r="T2854" s="100">
        <v>0</v>
      </c>
      <c r="U2854" s="98">
        <v>0</v>
      </c>
      <c r="V2854" s="101">
        <f t="shared" ref="V2854:V2859" si="2129">T2854*U2854</f>
        <v>0</v>
      </c>
      <c r="W2854" s="100">
        <v>0</v>
      </c>
      <c r="X2854" s="98">
        <v>0</v>
      </c>
      <c r="Y2854" s="147">
        <f t="shared" si="2128"/>
        <v>0</v>
      </c>
      <c r="Z2854" s="150"/>
    </row>
    <row r="2855" spans="2:26" s="35" customFormat="1" ht="17.100000000000001" customHeight="1">
      <c r="B2855" s="105"/>
      <c r="C2855" s="54"/>
      <c r="D2855" s="96"/>
      <c r="E2855" s="111"/>
      <c r="F2855" s="112"/>
      <c r="G2855" s="113"/>
      <c r="H2855" s="100">
        <v>0</v>
      </c>
      <c r="I2855" s="98">
        <v>0</v>
      </c>
      <c r="J2855" s="101">
        <f t="shared" si="2124"/>
        <v>0</v>
      </c>
      <c r="K2855" s="100">
        <v>0</v>
      </c>
      <c r="L2855" s="98">
        <v>0</v>
      </c>
      <c r="M2855" s="101">
        <f t="shared" si="2125"/>
        <v>0</v>
      </c>
      <c r="N2855" s="100">
        <v>0</v>
      </c>
      <c r="O2855" s="98">
        <v>0</v>
      </c>
      <c r="P2855" s="101">
        <f t="shared" si="2126"/>
        <v>0</v>
      </c>
      <c r="Q2855" s="100">
        <v>0</v>
      </c>
      <c r="R2855" s="98">
        <v>0</v>
      </c>
      <c r="S2855" s="101">
        <f t="shared" si="2127"/>
        <v>0</v>
      </c>
      <c r="T2855" s="100">
        <v>0</v>
      </c>
      <c r="U2855" s="98">
        <v>0</v>
      </c>
      <c r="V2855" s="101">
        <f t="shared" si="2129"/>
        <v>0</v>
      </c>
      <c r="W2855" s="100">
        <v>0</v>
      </c>
      <c r="X2855" s="98">
        <v>0</v>
      </c>
      <c r="Y2855" s="147">
        <f t="shared" si="2128"/>
        <v>0</v>
      </c>
      <c r="Z2855" s="150"/>
    </row>
    <row r="2856" spans="2:26" s="35" customFormat="1" ht="17.100000000000001" customHeight="1">
      <c r="B2856" s="105"/>
      <c r="C2856" s="54"/>
      <c r="D2856" s="96"/>
      <c r="E2856" s="111"/>
      <c r="F2856" s="112"/>
      <c r="G2856" s="113"/>
      <c r="H2856" s="100">
        <v>0</v>
      </c>
      <c r="I2856" s="98">
        <v>0</v>
      </c>
      <c r="J2856" s="101">
        <f t="shared" si="2124"/>
        <v>0</v>
      </c>
      <c r="K2856" s="100">
        <v>0</v>
      </c>
      <c r="L2856" s="98">
        <v>0</v>
      </c>
      <c r="M2856" s="101">
        <f t="shared" si="2125"/>
        <v>0</v>
      </c>
      <c r="N2856" s="100">
        <v>0</v>
      </c>
      <c r="O2856" s="98">
        <v>0</v>
      </c>
      <c r="P2856" s="101">
        <f t="shared" si="2126"/>
        <v>0</v>
      </c>
      <c r="Q2856" s="100">
        <v>0</v>
      </c>
      <c r="R2856" s="98">
        <v>0</v>
      </c>
      <c r="S2856" s="101">
        <f t="shared" si="2127"/>
        <v>0</v>
      </c>
      <c r="T2856" s="100">
        <v>0</v>
      </c>
      <c r="U2856" s="98">
        <v>0</v>
      </c>
      <c r="V2856" s="101">
        <f t="shared" si="2129"/>
        <v>0</v>
      </c>
      <c r="W2856" s="100">
        <v>0</v>
      </c>
      <c r="X2856" s="98">
        <v>0</v>
      </c>
      <c r="Y2856" s="147">
        <f t="shared" si="2128"/>
        <v>0</v>
      </c>
      <c r="Z2856" s="150"/>
    </row>
    <row r="2857" spans="2:26" s="35" customFormat="1" ht="17.100000000000001" customHeight="1">
      <c r="B2857" s="105"/>
      <c r="C2857" s="54"/>
      <c r="D2857" s="96"/>
      <c r="E2857" s="111"/>
      <c r="F2857" s="112"/>
      <c r="G2857" s="113"/>
      <c r="H2857" s="100">
        <v>0</v>
      </c>
      <c r="I2857" s="98">
        <v>0</v>
      </c>
      <c r="J2857" s="101">
        <f t="shared" si="2124"/>
        <v>0</v>
      </c>
      <c r="K2857" s="100">
        <v>0</v>
      </c>
      <c r="L2857" s="98">
        <v>0</v>
      </c>
      <c r="M2857" s="101">
        <f t="shared" si="2125"/>
        <v>0</v>
      </c>
      <c r="N2857" s="100">
        <v>0</v>
      </c>
      <c r="O2857" s="98">
        <v>0</v>
      </c>
      <c r="P2857" s="101">
        <f t="shared" si="2126"/>
        <v>0</v>
      </c>
      <c r="Q2857" s="100">
        <v>0</v>
      </c>
      <c r="R2857" s="98">
        <v>0</v>
      </c>
      <c r="S2857" s="101">
        <f t="shared" si="2127"/>
        <v>0</v>
      </c>
      <c r="T2857" s="100">
        <v>0</v>
      </c>
      <c r="U2857" s="98">
        <v>0</v>
      </c>
      <c r="V2857" s="101">
        <f t="shared" si="2129"/>
        <v>0</v>
      </c>
      <c r="W2857" s="100">
        <v>0</v>
      </c>
      <c r="X2857" s="98">
        <v>0</v>
      </c>
      <c r="Y2857" s="147">
        <f t="shared" si="2128"/>
        <v>0</v>
      </c>
      <c r="Z2857" s="150"/>
    </row>
    <row r="2858" spans="2:26" s="35" customFormat="1" ht="17.100000000000001" customHeight="1">
      <c r="B2858" s="105"/>
      <c r="C2858" s="54"/>
      <c r="D2858" s="96"/>
      <c r="E2858" s="111"/>
      <c r="F2858" s="112"/>
      <c r="G2858" s="113"/>
      <c r="H2858" s="100">
        <v>0</v>
      </c>
      <c r="I2858" s="98">
        <v>0</v>
      </c>
      <c r="J2858" s="101">
        <f t="shared" si="2124"/>
        <v>0</v>
      </c>
      <c r="K2858" s="100">
        <v>0</v>
      </c>
      <c r="L2858" s="98">
        <v>0</v>
      </c>
      <c r="M2858" s="101">
        <f t="shared" si="2125"/>
        <v>0</v>
      </c>
      <c r="N2858" s="100">
        <v>0</v>
      </c>
      <c r="O2858" s="98">
        <v>0</v>
      </c>
      <c r="P2858" s="101">
        <f t="shared" si="2126"/>
        <v>0</v>
      </c>
      <c r="Q2858" s="100">
        <v>0</v>
      </c>
      <c r="R2858" s="98">
        <v>0</v>
      </c>
      <c r="S2858" s="101">
        <f t="shared" si="2127"/>
        <v>0</v>
      </c>
      <c r="T2858" s="100">
        <v>0</v>
      </c>
      <c r="U2858" s="98">
        <v>0</v>
      </c>
      <c r="V2858" s="101">
        <f t="shared" si="2129"/>
        <v>0</v>
      </c>
      <c r="W2858" s="100">
        <v>0</v>
      </c>
      <c r="X2858" s="98">
        <v>0</v>
      </c>
      <c r="Y2858" s="147">
        <f t="shared" si="2128"/>
        <v>0</v>
      </c>
      <c r="Z2858" s="150"/>
    </row>
    <row r="2859" spans="2:26" s="35" customFormat="1" ht="17.100000000000001" customHeight="1">
      <c r="B2859" s="105"/>
      <c r="C2859" s="54"/>
      <c r="D2859" s="96"/>
      <c r="E2859" s="111"/>
      <c r="F2859" s="112"/>
      <c r="G2859" s="113"/>
      <c r="H2859" s="100">
        <v>0</v>
      </c>
      <c r="I2859" s="98">
        <v>0</v>
      </c>
      <c r="J2859" s="101">
        <f t="shared" si="2124"/>
        <v>0</v>
      </c>
      <c r="K2859" s="100">
        <v>0</v>
      </c>
      <c r="L2859" s="98">
        <v>0</v>
      </c>
      <c r="M2859" s="101">
        <f t="shared" si="2125"/>
        <v>0</v>
      </c>
      <c r="N2859" s="100">
        <v>0</v>
      </c>
      <c r="O2859" s="98">
        <v>0</v>
      </c>
      <c r="P2859" s="101">
        <f t="shared" si="2126"/>
        <v>0</v>
      </c>
      <c r="Q2859" s="100">
        <v>0</v>
      </c>
      <c r="R2859" s="98">
        <v>0</v>
      </c>
      <c r="S2859" s="101">
        <f t="shared" si="2127"/>
        <v>0</v>
      </c>
      <c r="T2859" s="100">
        <v>0</v>
      </c>
      <c r="U2859" s="98">
        <v>0</v>
      </c>
      <c r="V2859" s="101">
        <f t="shared" si="2129"/>
        <v>0</v>
      </c>
      <c r="W2859" s="100">
        <v>0</v>
      </c>
      <c r="X2859" s="98">
        <v>0</v>
      </c>
      <c r="Y2859" s="147">
        <f t="shared" si="2128"/>
        <v>0</v>
      </c>
      <c r="Z2859" s="150"/>
    </row>
    <row r="2860" spans="2:26" s="126" customFormat="1" ht="17.100000000000001" customHeight="1">
      <c r="B2860" s="118"/>
      <c r="C2860" s="119"/>
      <c r="D2860" s="120"/>
      <c r="E2860" s="121"/>
      <c r="F2860" s="122"/>
      <c r="G2860" s="123"/>
      <c r="H2860" s="401" t="s">
        <v>201</v>
      </c>
      <c r="I2860" s="402"/>
      <c r="J2860" s="124">
        <f>SUM(J2853:J2859)</f>
        <v>0</v>
      </c>
      <c r="K2860" s="401" t="s">
        <v>201</v>
      </c>
      <c r="L2860" s="402"/>
      <c r="M2860" s="124">
        <f>SUM(M2853:M2859)</f>
        <v>0</v>
      </c>
      <c r="N2860" s="401" t="s">
        <v>201</v>
      </c>
      <c r="O2860" s="402"/>
      <c r="P2860" s="124">
        <f>SUM(P2853:P2859)</f>
        <v>0</v>
      </c>
      <c r="Q2860" s="401" t="s">
        <v>201</v>
      </c>
      <c r="R2860" s="402"/>
      <c r="S2860" s="124">
        <f>SUM(S2853:S2859)</f>
        <v>0</v>
      </c>
      <c r="T2860" s="401" t="s">
        <v>201</v>
      </c>
      <c r="U2860" s="402"/>
      <c r="V2860" s="124">
        <f>SUM(V2853:V2859)</f>
        <v>0</v>
      </c>
      <c r="W2860" s="401" t="s">
        <v>201</v>
      </c>
      <c r="X2860" s="402"/>
      <c r="Y2860" s="127">
        <f>SUM(Y2853:Y2859)</f>
        <v>0</v>
      </c>
      <c r="Z2860" s="151"/>
    </row>
    <row r="2861" spans="2:26" s="35" customFormat="1" ht="17.100000000000001" customHeight="1">
      <c r="B2861" s="105"/>
      <c r="C2861" s="54">
        <f>'2. Rekap Back Up Beton X'!C376</f>
        <v>35500</v>
      </c>
      <c r="D2861" s="96">
        <f>'2. Rekap Back Up Beton X'!D376</f>
        <v>35600</v>
      </c>
      <c r="E2861" s="111">
        <f>'2. Rekap Back Up Beton X'!E376</f>
        <v>3</v>
      </c>
      <c r="F2861" s="112">
        <f>(100/((D2861-C2861)*E2861))*((J2868*0.5)+(M2868*1)+(P2868*2)+(S2868*20)+(V2868*15)+(Y2868*1.5))</f>
        <v>0</v>
      </c>
      <c r="G2861" s="113" t="str">
        <f>IF(F2861&lt;=25,"B",IF(F2861&lt;=75,"S",IF(F2861&lt;=100,"RR","RB")))</f>
        <v>B</v>
      </c>
      <c r="H2861" s="100">
        <v>0</v>
      </c>
      <c r="I2861" s="98">
        <v>0</v>
      </c>
      <c r="J2861" s="101">
        <f t="shared" ref="J2861:J2867" si="2130">H2861*I2861</f>
        <v>0</v>
      </c>
      <c r="K2861" s="100">
        <v>0</v>
      </c>
      <c r="L2861" s="98">
        <v>0</v>
      </c>
      <c r="M2861" s="101">
        <f t="shared" ref="M2861:M2867" si="2131">K2861*L2861</f>
        <v>0</v>
      </c>
      <c r="N2861" s="100">
        <v>0</v>
      </c>
      <c r="O2861" s="98">
        <v>4</v>
      </c>
      <c r="P2861" s="101">
        <f t="shared" ref="P2861:P2867" si="2132">N2861*O2861</f>
        <v>0</v>
      </c>
      <c r="Q2861" s="100">
        <v>0</v>
      </c>
      <c r="R2861" s="98">
        <v>0</v>
      </c>
      <c r="S2861" s="101">
        <f t="shared" ref="S2861:S2867" si="2133">Q2861*R2861</f>
        <v>0</v>
      </c>
      <c r="T2861" s="100">
        <v>0</v>
      </c>
      <c r="U2861" s="98">
        <v>0</v>
      </c>
      <c r="V2861" s="101">
        <f>T2861*U2861</f>
        <v>0</v>
      </c>
      <c r="W2861" s="100">
        <v>0</v>
      </c>
      <c r="X2861" s="98">
        <v>0</v>
      </c>
      <c r="Y2861" s="147">
        <f t="shared" ref="Y2861:Y2867" si="2134">W2861*X2861</f>
        <v>0</v>
      </c>
      <c r="Z2861" s="150"/>
    </row>
    <row r="2862" spans="2:26" s="35" customFormat="1" ht="17.100000000000001" customHeight="1">
      <c r="B2862" s="105"/>
      <c r="C2862" s="54"/>
      <c r="D2862" s="96"/>
      <c r="E2862" s="111"/>
      <c r="F2862" s="112"/>
      <c r="G2862" s="113"/>
      <c r="H2862" s="100">
        <v>0</v>
      </c>
      <c r="I2862" s="98">
        <v>0</v>
      </c>
      <c r="J2862" s="101">
        <f t="shared" si="2130"/>
        <v>0</v>
      </c>
      <c r="K2862" s="100">
        <v>0</v>
      </c>
      <c r="L2862" s="98">
        <v>0</v>
      </c>
      <c r="M2862" s="101">
        <f t="shared" si="2131"/>
        <v>0</v>
      </c>
      <c r="N2862" s="100">
        <v>0</v>
      </c>
      <c r="O2862" s="98">
        <v>0</v>
      </c>
      <c r="P2862" s="101">
        <f t="shared" si="2132"/>
        <v>0</v>
      </c>
      <c r="Q2862" s="100">
        <v>0</v>
      </c>
      <c r="R2862" s="98">
        <v>0</v>
      </c>
      <c r="S2862" s="101">
        <f t="shared" si="2133"/>
        <v>0</v>
      </c>
      <c r="T2862" s="100">
        <v>0</v>
      </c>
      <c r="U2862" s="98">
        <v>0</v>
      </c>
      <c r="V2862" s="101">
        <f t="shared" ref="V2862:V2867" si="2135">T2862*U2862</f>
        <v>0</v>
      </c>
      <c r="W2862" s="100">
        <v>0</v>
      </c>
      <c r="X2862" s="98">
        <v>0</v>
      </c>
      <c r="Y2862" s="147">
        <f t="shared" si="2134"/>
        <v>0</v>
      </c>
      <c r="Z2862" s="150"/>
    </row>
    <row r="2863" spans="2:26" s="35" customFormat="1" ht="17.100000000000001" customHeight="1">
      <c r="B2863" s="105"/>
      <c r="C2863" s="54"/>
      <c r="D2863" s="96"/>
      <c r="E2863" s="111"/>
      <c r="F2863" s="112"/>
      <c r="G2863" s="113"/>
      <c r="H2863" s="100">
        <v>0</v>
      </c>
      <c r="I2863" s="98">
        <v>0</v>
      </c>
      <c r="J2863" s="101">
        <f t="shared" si="2130"/>
        <v>0</v>
      </c>
      <c r="K2863" s="100">
        <v>0</v>
      </c>
      <c r="L2863" s="98">
        <v>0</v>
      </c>
      <c r="M2863" s="101">
        <f t="shared" si="2131"/>
        <v>0</v>
      </c>
      <c r="N2863" s="100">
        <v>0</v>
      </c>
      <c r="O2863" s="98">
        <v>0</v>
      </c>
      <c r="P2863" s="101">
        <f t="shared" si="2132"/>
        <v>0</v>
      </c>
      <c r="Q2863" s="100">
        <v>0</v>
      </c>
      <c r="R2863" s="98">
        <v>0</v>
      </c>
      <c r="S2863" s="101">
        <f t="shared" si="2133"/>
        <v>0</v>
      </c>
      <c r="T2863" s="100">
        <v>0</v>
      </c>
      <c r="U2863" s="98">
        <v>0</v>
      </c>
      <c r="V2863" s="101">
        <f t="shared" si="2135"/>
        <v>0</v>
      </c>
      <c r="W2863" s="100">
        <v>0</v>
      </c>
      <c r="X2863" s="98">
        <v>0</v>
      </c>
      <c r="Y2863" s="147">
        <f t="shared" si="2134"/>
        <v>0</v>
      </c>
      <c r="Z2863" s="150"/>
    </row>
    <row r="2864" spans="2:26" s="35" customFormat="1" ht="17.100000000000001" customHeight="1">
      <c r="B2864" s="105"/>
      <c r="C2864" s="54"/>
      <c r="D2864" s="96"/>
      <c r="E2864" s="111"/>
      <c r="F2864" s="112"/>
      <c r="G2864" s="113"/>
      <c r="H2864" s="100">
        <v>0</v>
      </c>
      <c r="I2864" s="98">
        <v>0</v>
      </c>
      <c r="J2864" s="101">
        <f t="shared" si="2130"/>
        <v>0</v>
      </c>
      <c r="K2864" s="100">
        <v>0</v>
      </c>
      <c r="L2864" s="98">
        <v>0</v>
      </c>
      <c r="M2864" s="101">
        <f t="shared" si="2131"/>
        <v>0</v>
      </c>
      <c r="N2864" s="100">
        <v>0</v>
      </c>
      <c r="O2864" s="98">
        <v>0</v>
      </c>
      <c r="P2864" s="101">
        <f t="shared" si="2132"/>
        <v>0</v>
      </c>
      <c r="Q2864" s="100">
        <v>0</v>
      </c>
      <c r="R2864" s="98">
        <v>0</v>
      </c>
      <c r="S2864" s="101">
        <f t="shared" si="2133"/>
        <v>0</v>
      </c>
      <c r="T2864" s="100">
        <v>0</v>
      </c>
      <c r="U2864" s="98">
        <v>0</v>
      </c>
      <c r="V2864" s="101">
        <f t="shared" si="2135"/>
        <v>0</v>
      </c>
      <c r="W2864" s="100">
        <v>0</v>
      </c>
      <c r="X2864" s="98">
        <v>0</v>
      </c>
      <c r="Y2864" s="147">
        <f t="shared" si="2134"/>
        <v>0</v>
      </c>
      <c r="Z2864" s="150"/>
    </row>
    <row r="2865" spans="2:26" s="35" customFormat="1" ht="17.100000000000001" customHeight="1">
      <c r="B2865" s="105"/>
      <c r="C2865" s="54"/>
      <c r="D2865" s="96"/>
      <c r="E2865" s="111"/>
      <c r="F2865" s="112"/>
      <c r="G2865" s="113"/>
      <c r="H2865" s="100">
        <v>0</v>
      </c>
      <c r="I2865" s="98">
        <v>0</v>
      </c>
      <c r="J2865" s="101">
        <f t="shared" si="2130"/>
        <v>0</v>
      </c>
      <c r="K2865" s="100">
        <v>0</v>
      </c>
      <c r="L2865" s="98">
        <v>0</v>
      </c>
      <c r="M2865" s="101">
        <f t="shared" si="2131"/>
        <v>0</v>
      </c>
      <c r="N2865" s="100">
        <v>0</v>
      </c>
      <c r="O2865" s="98">
        <v>0</v>
      </c>
      <c r="P2865" s="101">
        <f t="shared" si="2132"/>
        <v>0</v>
      </c>
      <c r="Q2865" s="100">
        <v>0</v>
      </c>
      <c r="R2865" s="98">
        <v>0</v>
      </c>
      <c r="S2865" s="101">
        <f t="shared" si="2133"/>
        <v>0</v>
      </c>
      <c r="T2865" s="100">
        <v>0</v>
      </c>
      <c r="U2865" s="98">
        <v>0</v>
      </c>
      <c r="V2865" s="101">
        <f t="shared" si="2135"/>
        <v>0</v>
      </c>
      <c r="W2865" s="100">
        <v>0</v>
      </c>
      <c r="X2865" s="98">
        <v>0</v>
      </c>
      <c r="Y2865" s="147">
        <f t="shared" si="2134"/>
        <v>0</v>
      </c>
      <c r="Z2865" s="150"/>
    </row>
    <row r="2866" spans="2:26" s="35" customFormat="1" ht="17.100000000000001" customHeight="1">
      <c r="B2866" s="105"/>
      <c r="C2866" s="54"/>
      <c r="D2866" s="96"/>
      <c r="E2866" s="111"/>
      <c r="F2866" s="112"/>
      <c r="G2866" s="113"/>
      <c r="H2866" s="100">
        <v>0</v>
      </c>
      <c r="I2866" s="98">
        <v>0</v>
      </c>
      <c r="J2866" s="101">
        <f t="shared" si="2130"/>
        <v>0</v>
      </c>
      <c r="K2866" s="100">
        <v>0</v>
      </c>
      <c r="L2866" s="98">
        <v>0</v>
      </c>
      <c r="M2866" s="101">
        <f t="shared" si="2131"/>
        <v>0</v>
      </c>
      <c r="N2866" s="100">
        <v>0</v>
      </c>
      <c r="O2866" s="98">
        <v>0</v>
      </c>
      <c r="P2866" s="101">
        <f t="shared" si="2132"/>
        <v>0</v>
      </c>
      <c r="Q2866" s="100">
        <v>0</v>
      </c>
      <c r="R2866" s="98">
        <v>0</v>
      </c>
      <c r="S2866" s="101">
        <f t="shared" si="2133"/>
        <v>0</v>
      </c>
      <c r="T2866" s="100">
        <v>0</v>
      </c>
      <c r="U2866" s="98">
        <v>0</v>
      </c>
      <c r="V2866" s="101">
        <f t="shared" si="2135"/>
        <v>0</v>
      </c>
      <c r="W2866" s="100">
        <v>0</v>
      </c>
      <c r="X2866" s="98">
        <v>0</v>
      </c>
      <c r="Y2866" s="147">
        <f t="shared" si="2134"/>
        <v>0</v>
      </c>
      <c r="Z2866" s="150"/>
    </row>
    <row r="2867" spans="2:26" s="35" customFormat="1" ht="17.100000000000001" customHeight="1">
      <c r="B2867" s="105"/>
      <c r="C2867" s="54"/>
      <c r="D2867" s="96"/>
      <c r="E2867" s="111"/>
      <c r="F2867" s="112"/>
      <c r="G2867" s="113"/>
      <c r="H2867" s="100">
        <v>0</v>
      </c>
      <c r="I2867" s="98">
        <v>0</v>
      </c>
      <c r="J2867" s="101">
        <f t="shared" si="2130"/>
        <v>0</v>
      </c>
      <c r="K2867" s="100">
        <v>0</v>
      </c>
      <c r="L2867" s="98">
        <v>0</v>
      </c>
      <c r="M2867" s="101">
        <f t="shared" si="2131"/>
        <v>0</v>
      </c>
      <c r="N2867" s="100">
        <v>0</v>
      </c>
      <c r="O2867" s="98">
        <v>0</v>
      </c>
      <c r="P2867" s="101">
        <f t="shared" si="2132"/>
        <v>0</v>
      </c>
      <c r="Q2867" s="100">
        <v>0</v>
      </c>
      <c r="R2867" s="98">
        <v>0</v>
      </c>
      <c r="S2867" s="101">
        <f t="shared" si="2133"/>
        <v>0</v>
      </c>
      <c r="T2867" s="100">
        <v>0</v>
      </c>
      <c r="U2867" s="98">
        <v>0</v>
      </c>
      <c r="V2867" s="101">
        <f t="shared" si="2135"/>
        <v>0</v>
      </c>
      <c r="W2867" s="100">
        <v>0</v>
      </c>
      <c r="X2867" s="98">
        <v>0</v>
      </c>
      <c r="Y2867" s="147">
        <f t="shared" si="2134"/>
        <v>0</v>
      </c>
      <c r="Z2867" s="150"/>
    </row>
    <row r="2868" spans="2:26" s="126" customFormat="1" ht="17.100000000000001" customHeight="1" thickBot="1">
      <c r="B2868" s="128"/>
      <c r="C2868" s="154"/>
      <c r="D2868" s="155"/>
      <c r="E2868" s="156"/>
      <c r="F2868" s="129"/>
      <c r="G2868" s="130"/>
      <c r="H2868" s="403" t="s">
        <v>201</v>
      </c>
      <c r="I2868" s="404"/>
      <c r="J2868" s="131">
        <f>SUM(J2861:J2867)</f>
        <v>0</v>
      </c>
      <c r="K2868" s="403" t="s">
        <v>201</v>
      </c>
      <c r="L2868" s="404"/>
      <c r="M2868" s="131">
        <f>SUM(M2861:M2867)</f>
        <v>0</v>
      </c>
      <c r="N2868" s="403" t="s">
        <v>201</v>
      </c>
      <c r="O2868" s="404"/>
      <c r="P2868" s="131">
        <f>SUM(P2861:P2867)</f>
        <v>0</v>
      </c>
      <c r="Q2868" s="403" t="s">
        <v>201</v>
      </c>
      <c r="R2868" s="404"/>
      <c r="S2868" s="131">
        <f>SUM(S2861:S2867)</f>
        <v>0</v>
      </c>
      <c r="T2868" s="403" t="s">
        <v>201</v>
      </c>
      <c r="U2868" s="404"/>
      <c r="V2868" s="131">
        <f>SUM(V2861:V2867)</f>
        <v>0</v>
      </c>
      <c r="W2868" s="403" t="s">
        <v>201</v>
      </c>
      <c r="X2868" s="404"/>
      <c r="Y2868" s="132">
        <f>SUM(Y2861:Y2867)</f>
        <v>0</v>
      </c>
      <c r="Z2868" s="152"/>
    </row>
    <row r="2869" spans="2:26" s="35" customFormat="1" ht="17.100000000000001" customHeight="1">
      <c r="B2869" s="114"/>
      <c r="C2869" s="157">
        <f>'2. Rekap Back Up Beton X'!C377</f>
        <v>35600</v>
      </c>
      <c r="D2869" s="158">
        <f>'2. Rekap Back Up Beton X'!D377</f>
        <v>35700</v>
      </c>
      <c r="E2869" s="159">
        <f>'2. Rekap Back Up Beton X'!E377</f>
        <v>3</v>
      </c>
      <c r="F2869" s="115">
        <f>(100/((D2869-C2869)*E2869))*((J2876*0.5)+(M2876*1)+(P2876*2)+(S2876*20)+(V2876*15)+(Y2876*1.5))</f>
        <v>0</v>
      </c>
      <c r="G2869" s="116" t="str">
        <f>IF(F2869&lt;=25,"B",IF(F2869&lt;=75,"S",IF(F2869&lt;=100,"RR","RB")))</f>
        <v>B</v>
      </c>
      <c r="H2869" s="135">
        <v>0</v>
      </c>
      <c r="I2869" s="136">
        <v>0</v>
      </c>
      <c r="J2869" s="137">
        <f t="shared" ref="J2869:J2875" si="2136">H2869*I2869</f>
        <v>0</v>
      </c>
      <c r="K2869" s="135">
        <v>0</v>
      </c>
      <c r="L2869" s="136">
        <v>0</v>
      </c>
      <c r="M2869" s="137">
        <f t="shared" ref="M2869:M2875" si="2137">K2869*L2869</f>
        <v>0</v>
      </c>
      <c r="N2869" s="135">
        <v>0</v>
      </c>
      <c r="O2869" s="136">
        <v>4</v>
      </c>
      <c r="P2869" s="137">
        <f t="shared" ref="P2869:P2875" si="2138">N2869*O2869</f>
        <v>0</v>
      </c>
      <c r="Q2869" s="135">
        <v>0</v>
      </c>
      <c r="R2869" s="136">
        <v>0</v>
      </c>
      <c r="S2869" s="137">
        <f t="shared" ref="S2869:S2875" si="2139">Q2869*R2869</f>
        <v>0</v>
      </c>
      <c r="T2869" s="135">
        <v>0</v>
      </c>
      <c r="U2869" s="136">
        <v>0</v>
      </c>
      <c r="V2869" s="137">
        <f>T2869*U2869</f>
        <v>0</v>
      </c>
      <c r="W2869" s="135">
        <v>0</v>
      </c>
      <c r="X2869" s="136">
        <v>0</v>
      </c>
      <c r="Y2869" s="148">
        <f t="shared" ref="Y2869:Y2875" si="2140">W2869*X2869</f>
        <v>0</v>
      </c>
      <c r="Z2869" s="153"/>
    </row>
    <row r="2870" spans="2:26" s="35" customFormat="1" ht="17.100000000000001" customHeight="1">
      <c r="B2870" s="105"/>
      <c r="C2870" s="54"/>
      <c r="D2870" s="96"/>
      <c r="E2870" s="111"/>
      <c r="F2870" s="112"/>
      <c r="G2870" s="113"/>
      <c r="H2870" s="100">
        <v>0</v>
      </c>
      <c r="I2870" s="98">
        <v>0</v>
      </c>
      <c r="J2870" s="101">
        <f t="shared" si="2136"/>
        <v>0</v>
      </c>
      <c r="K2870" s="100">
        <v>0</v>
      </c>
      <c r="L2870" s="98">
        <v>0</v>
      </c>
      <c r="M2870" s="101">
        <f t="shared" si="2137"/>
        <v>0</v>
      </c>
      <c r="N2870" s="100">
        <v>0</v>
      </c>
      <c r="O2870" s="98">
        <v>0</v>
      </c>
      <c r="P2870" s="101">
        <f t="shared" si="2138"/>
        <v>0</v>
      </c>
      <c r="Q2870" s="100">
        <v>0</v>
      </c>
      <c r="R2870" s="98">
        <v>0</v>
      </c>
      <c r="S2870" s="101">
        <f t="shared" si="2139"/>
        <v>0</v>
      </c>
      <c r="T2870" s="100">
        <v>0</v>
      </c>
      <c r="U2870" s="98">
        <v>0</v>
      </c>
      <c r="V2870" s="101">
        <f t="shared" ref="V2870:V2875" si="2141">T2870*U2870</f>
        <v>0</v>
      </c>
      <c r="W2870" s="100">
        <v>0</v>
      </c>
      <c r="X2870" s="98">
        <v>0</v>
      </c>
      <c r="Y2870" s="147">
        <f t="shared" si="2140"/>
        <v>0</v>
      </c>
      <c r="Z2870" s="150"/>
    </row>
    <row r="2871" spans="2:26" s="35" customFormat="1" ht="17.100000000000001" customHeight="1">
      <c r="B2871" s="105"/>
      <c r="C2871" s="54"/>
      <c r="D2871" s="96"/>
      <c r="E2871" s="111"/>
      <c r="F2871" s="112"/>
      <c r="G2871" s="113"/>
      <c r="H2871" s="100">
        <v>0</v>
      </c>
      <c r="I2871" s="98">
        <v>0</v>
      </c>
      <c r="J2871" s="101">
        <f t="shared" si="2136"/>
        <v>0</v>
      </c>
      <c r="K2871" s="100">
        <v>0</v>
      </c>
      <c r="L2871" s="98">
        <v>0</v>
      </c>
      <c r="M2871" s="101">
        <f t="shared" si="2137"/>
        <v>0</v>
      </c>
      <c r="N2871" s="100">
        <v>0</v>
      </c>
      <c r="O2871" s="98">
        <v>0</v>
      </c>
      <c r="P2871" s="101">
        <f t="shared" si="2138"/>
        <v>0</v>
      </c>
      <c r="Q2871" s="100">
        <v>0</v>
      </c>
      <c r="R2871" s="98">
        <v>0</v>
      </c>
      <c r="S2871" s="101">
        <f t="shared" si="2139"/>
        <v>0</v>
      </c>
      <c r="T2871" s="100">
        <v>0</v>
      </c>
      <c r="U2871" s="98">
        <v>0</v>
      </c>
      <c r="V2871" s="101">
        <f t="shared" si="2141"/>
        <v>0</v>
      </c>
      <c r="W2871" s="100">
        <v>0</v>
      </c>
      <c r="X2871" s="98">
        <v>0</v>
      </c>
      <c r="Y2871" s="147">
        <f t="shared" si="2140"/>
        <v>0</v>
      </c>
      <c r="Z2871" s="150"/>
    </row>
    <row r="2872" spans="2:26" s="35" customFormat="1" ht="17.100000000000001" customHeight="1">
      <c r="B2872" s="105"/>
      <c r="C2872" s="54"/>
      <c r="D2872" s="96"/>
      <c r="E2872" s="111"/>
      <c r="F2872" s="112"/>
      <c r="G2872" s="113"/>
      <c r="H2872" s="100">
        <v>0</v>
      </c>
      <c r="I2872" s="98">
        <v>0</v>
      </c>
      <c r="J2872" s="101">
        <f t="shared" si="2136"/>
        <v>0</v>
      </c>
      <c r="K2872" s="100">
        <v>0</v>
      </c>
      <c r="L2872" s="98">
        <v>0</v>
      </c>
      <c r="M2872" s="101">
        <f t="shared" si="2137"/>
        <v>0</v>
      </c>
      <c r="N2872" s="100">
        <v>0</v>
      </c>
      <c r="O2872" s="98">
        <v>0</v>
      </c>
      <c r="P2872" s="101">
        <f t="shared" si="2138"/>
        <v>0</v>
      </c>
      <c r="Q2872" s="100">
        <v>0</v>
      </c>
      <c r="R2872" s="98">
        <v>0</v>
      </c>
      <c r="S2872" s="101">
        <f t="shared" si="2139"/>
        <v>0</v>
      </c>
      <c r="T2872" s="100">
        <v>0</v>
      </c>
      <c r="U2872" s="98">
        <v>0</v>
      </c>
      <c r="V2872" s="101">
        <f t="shared" si="2141"/>
        <v>0</v>
      </c>
      <c r="W2872" s="100">
        <v>0</v>
      </c>
      <c r="X2872" s="98">
        <v>0</v>
      </c>
      <c r="Y2872" s="147">
        <f t="shared" si="2140"/>
        <v>0</v>
      </c>
      <c r="Z2872" s="150"/>
    </row>
    <row r="2873" spans="2:26" s="35" customFormat="1" ht="17.100000000000001" customHeight="1">
      <c r="B2873" s="105"/>
      <c r="C2873" s="54"/>
      <c r="D2873" s="96"/>
      <c r="E2873" s="111"/>
      <c r="F2873" s="112"/>
      <c r="G2873" s="113"/>
      <c r="H2873" s="100">
        <v>0</v>
      </c>
      <c r="I2873" s="98">
        <v>0</v>
      </c>
      <c r="J2873" s="101">
        <f t="shared" si="2136"/>
        <v>0</v>
      </c>
      <c r="K2873" s="100">
        <v>0</v>
      </c>
      <c r="L2873" s="98">
        <v>0</v>
      </c>
      <c r="M2873" s="101">
        <f t="shared" si="2137"/>
        <v>0</v>
      </c>
      <c r="N2873" s="100">
        <v>0</v>
      </c>
      <c r="O2873" s="98">
        <v>0</v>
      </c>
      <c r="P2873" s="101">
        <f t="shared" si="2138"/>
        <v>0</v>
      </c>
      <c r="Q2873" s="100">
        <v>0</v>
      </c>
      <c r="R2873" s="98">
        <v>0</v>
      </c>
      <c r="S2873" s="101">
        <f t="shared" si="2139"/>
        <v>0</v>
      </c>
      <c r="T2873" s="100">
        <v>0</v>
      </c>
      <c r="U2873" s="98">
        <v>0</v>
      </c>
      <c r="V2873" s="101">
        <f t="shared" si="2141"/>
        <v>0</v>
      </c>
      <c r="W2873" s="100">
        <v>0</v>
      </c>
      <c r="X2873" s="98">
        <v>0</v>
      </c>
      <c r="Y2873" s="147">
        <f t="shared" si="2140"/>
        <v>0</v>
      </c>
      <c r="Z2873" s="150"/>
    </row>
    <row r="2874" spans="2:26" s="35" customFormat="1" ht="17.100000000000001" customHeight="1">
      <c r="B2874" s="105"/>
      <c r="C2874" s="54"/>
      <c r="D2874" s="96"/>
      <c r="E2874" s="111"/>
      <c r="F2874" s="112"/>
      <c r="G2874" s="113"/>
      <c r="H2874" s="100">
        <v>0</v>
      </c>
      <c r="I2874" s="98">
        <v>0</v>
      </c>
      <c r="J2874" s="101">
        <f t="shared" si="2136"/>
        <v>0</v>
      </c>
      <c r="K2874" s="100">
        <v>0</v>
      </c>
      <c r="L2874" s="98">
        <v>0</v>
      </c>
      <c r="M2874" s="101">
        <f t="shared" si="2137"/>
        <v>0</v>
      </c>
      <c r="N2874" s="100">
        <v>0</v>
      </c>
      <c r="O2874" s="98">
        <v>0</v>
      </c>
      <c r="P2874" s="101">
        <f t="shared" si="2138"/>
        <v>0</v>
      </c>
      <c r="Q2874" s="100">
        <v>0</v>
      </c>
      <c r="R2874" s="98">
        <v>0</v>
      </c>
      <c r="S2874" s="101">
        <f t="shared" si="2139"/>
        <v>0</v>
      </c>
      <c r="T2874" s="100">
        <v>0</v>
      </c>
      <c r="U2874" s="98">
        <v>0</v>
      </c>
      <c r="V2874" s="101">
        <f t="shared" si="2141"/>
        <v>0</v>
      </c>
      <c r="W2874" s="100">
        <v>0</v>
      </c>
      <c r="X2874" s="98">
        <v>0</v>
      </c>
      <c r="Y2874" s="147">
        <f t="shared" si="2140"/>
        <v>0</v>
      </c>
      <c r="Z2874" s="150"/>
    </row>
    <row r="2875" spans="2:26" s="35" customFormat="1" ht="17.100000000000001" customHeight="1">
      <c r="B2875" s="105"/>
      <c r="C2875" s="54"/>
      <c r="D2875" s="96"/>
      <c r="E2875" s="111"/>
      <c r="F2875" s="112"/>
      <c r="G2875" s="113"/>
      <c r="H2875" s="100">
        <v>0</v>
      </c>
      <c r="I2875" s="98">
        <v>0</v>
      </c>
      <c r="J2875" s="101">
        <f t="shared" si="2136"/>
        <v>0</v>
      </c>
      <c r="K2875" s="100">
        <v>0</v>
      </c>
      <c r="L2875" s="98">
        <v>0</v>
      </c>
      <c r="M2875" s="101">
        <f t="shared" si="2137"/>
        <v>0</v>
      </c>
      <c r="N2875" s="100">
        <v>0</v>
      </c>
      <c r="O2875" s="98">
        <v>0</v>
      </c>
      <c r="P2875" s="101">
        <f t="shared" si="2138"/>
        <v>0</v>
      </c>
      <c r="Q2875" s="100">
        <v>0</v>
      </c>
      <c r="R2875" s="98">
        <v>0</v>
      </c>
      <c r="S2875" s="101">
        <f t="shared" si="2139"/>
        <v>0</v>
      </c>
      <c r="T2875" s="100">
        <v>0</v>
      </c>
      <c r="U2875" s="98">
        <v>0</v>
      </c>
      <c r="V2875" s="101">
        <f t="shared" si="2141"/>
        <v>0</v>
      </c>
      <c r="W2875" s="100">
        <v>0</v>
      </c>
      <c r="X2875" s="98">
        <v>0</v>
      </c>
      <c r="Y2875" s="147">
        <f t="shared" si="2140"/>
        <v>0</v>
      </c>
      <c r="Z2875" s="150"/>
    </row>
    <row r="2876" spans="2:26" s="126" customFormat="1" ht="17.100000000000001" customHeight="1">
      <c r="B2876" s="118"/>
      <c r="C2876" s="119"/>
      <c r="D2876" s="120"/>
      <c r="E2876" s="121"/>
      <c r="F2876" s="122"/>
      <c r="G2876" s="123"/>
      <c r="H2876" s="401" t="s">
        <v>201</v>
      </c>
      <c r="I2876" s="402"/>
      <c r="J2876" s="124">
        <f>SUM(J2869:J2875)</f>
        <v>0</v>
      </c>
      <c r="K2876" s="401" t="s">
        <v>201</v>
      </c>
      <c r="L2876" s="402"/>
      <c r="M2876" s="124">
        <f>SUM(M2869:M2875)</f>
        <v>0</v>
      </c>
      <c r="N2876" s="401" t="s">
        <v>201</v>
      </c>
      <c r="O2876" s="402"/>
      <c r="P2876" s="124">
        <f>SUM(P2869:P2875)</f>
        <v>0</v>
      </c>
      <c r="Q2876" s="401" t="s">
        <v>201</v>
      </c>
      <c r="R2876" s="402"/>
      <c r="S2876" s="124">
        <f>SUM(S2869:S2875)</f>
        <v>0</v>
      </c>
      <c r="T2876" s="401" t="s">
        <v>201</v>
      </c>
      <c r="U2876" s="402"/>
      <c r="V2876" s="124">
        <f>SUM(V2869:V2875)</f>
        <v>0</v>
      </c>
      <c r="W2876" s="401" t="s">
        <v>201</v>
      </c>
      <c r="X2876" s="402"/>
      <c r="Y2876" s="127">
        <f>SUM(Y2869:Y2875)</f>
        <v>0</v>
      </c>
      <c r="Z2876" s="151"/>
    </row>
    <row r="2877" spans="2:26" s="35" customFormat="1" ht="17.100000000000001" customHeight="1">
      <c r="B2877" s="105"/>
      <c r="C2877" s="54">
        <f>'2. Rekap Back Up Beton X'!C378</f>
        <v>35700</v>
      </c>
      <c r="D2877" s="96">
        <f>'2. Rekap Back Up Beton X'!D378</f>
        <v>35800</v>
      </c>
      <c r="E2877" s="111">
        <f>'2. Rekap Back Up Beton X'!E378</f>
        <v>3</v>
      </c>
      <c r="F2877" s="112">
        <f>(100/((D2877-C2877)*E2877))*((J2884*0.5)+(M2884*1)+(P2884*2)+(S2884*20)+(V2884*15)+(Y2884*1.5))</f>
        <v>0</v>
      </c>
      <c r="G2877" s="113" t="str">
        <f>IF(F2877&lt;=25,"B",IF(F2877&lt;=75,"S",IF(F2877&lt;=100,"RR","RB")))</f>
        <v>B</v>
      </c>
      <c r="H2877" s="100">
        <v>0</v>
      </c>
      <c r="I2877" s="98">
        <v>0</v>
      </c>
      <c r="J2877" s="101">
        <f t="shared" ref="J2877:J2883" si="2142">H2877*I2877</f>
        <v>0</v>
      </c>
      <c r="K2877" s="100">
        <v>0</v>
      </c>
      <c r="L2877" s="98">
        <v>0</v>
      </c>
      <c r="M2877" s="101">
        <f t="shared" ref="M2877:M2883" si="2143">K2877*L2877</f>
        <v>0</v>
      </c>
      <c r="N2877" s="100">
        <v>0</v>
      </c>
      <c r="O2877" s="98">
        <v>4</v>
      </c>
      <c r="P2877" s="101">
        <f t="shared" ref="P2877:P2883" si="2144">N2877*O2877</f>
        <v>0</v>
      </c>
      <c r="Q2877" s="100">
        <v>0</v>
      </c>
      <c r="R2877" s="98">
        <v>0</v>
      </c>
      <c r="S2877" s="101">
        <f t="shared" ref="S2877:S2883" si="2145">Q2877*R2877</f>
        <v>0</v>
      </c>
      <c r="T2877" s="100">
        <v>0</v>
      </c>
      <c r="U2877" s="98">
        <v>0</v>
      </c>
      <c r="V2877" s="101">
        <f>T2877*U2877</f>
        <v>0</v>
      </c>
      <c r="W2877" s="100">
        <v>0</v>
      </c>
      <c r="X2877" s="98">
        <v>0</v>
      </c>
      <c r="Y2877" s="147">
        <f t="shared" ref="Y2877:Y2883" si="2146">W2877*X2877</f>
        <v>0</v>
      </c>
      <c r="Z2877" s="150"/>
    </row>
    <row r="2878" spans="2:26" s="35" customFormat="1" ht="17.100000000000001" customHeight="1">
      <c r="B2878" s="105"/>
      <c r="C2878" s="54"/>
      <c r="D2878" s="96"/>
      <c r="E2878" s="111"/>
      <c r="F2878" s="112"/>
      <c r="G2878" s="113"/>
      <c r="H2878" s="100">
        <v>0</v>
      </c>
      <c r="I2878" s="98">
        <v>0</v>
      </c>
      <c r="J2878" s="101">
        <f t="shared" si="2142"/>
        <v>0</v>
      </c>
      <c r="K2878" s="100">
        <v>0</v>
      </c>
      <c r="L2878" s="98">
        <v>0</v>
      </c>
      <c r="M2878" s="101">
        <f t="shared" si="2143"/>
        <v>0</v>
      </c>
      <c r="N2878" s="100">
        <v>0</v>
      </c>
      <c r="O2878" s="98">
        <v>0</v>
      </c>
      <c r="P2878" s="101">
        <f t="shared" si="2144"/>
        <v>0</v>
      </c>
      <c r="Q2878" s="100">
        <v>0</v>
      </c>
      <c r="R2878" s="98">
        <v>0</v>
      </c>
      <c r="S2878" s="101">
        <f t="shared" si="2145"/>
        <v>0</v>
      </c>
      <c r="T2878" s="100">
        <v>0</v>
      </c>
      <c r="U2878" s="98">
        <v>0</v>
      </c>
      <c r="V2878" s="101">
        <f t="shared" ref="V2878:V2883" si="2147">T2878*U2878</f>
        <v>0</v>
      </c>
      <c r="W2878" s="100">
        <v>0</v>
      </c>
      <c r="X2878" s="98">
        <v>0</v>
      </c>
      <c r="Y2878" s="147">
        <f t="shared" si="2146"/>
        <v>0</v>
      </c>
      <c r="Z2878" s="150"/>
    </row>
    <row r="2879" spans="2:26" s="35" customFormat="1" ht="17.100000000000001" customHeight="1">
      <c r="B2879" s="105"/>
      <c r="C2879" s="54"/>
      <c r="D2879" s="96"/>
      <c r="E2879" s="111"/>
      <c r="F2879" s="112"/>
      <c r="G2879" s="113"/>
      <c r="H2879" s="100">
        <v>0</v>
      </c>
      <c r="I2879" s="98">
        <v>0</v>
      </c>
      <c r="J2879" s="101">
        <f t="shared" si="2142"/>
        <v>0</v>
      </c>
      <c r="K2879" s="100">
        <v>0</v>
      </c>
      <c r="L2879" s="98">
        <v>0</v>
      </c>
      <c r="M2879" s="101">
        <f t="shared" si="2143"/>
        <v>0</v>
      </c>
      <c r="N2879" s="100">
        <v>0</v>
      </c>
      <c r="O2879" s="98">
        <v>0</v>
      </c>
      <c r="P2879" s="101">
        <f t="shared" si="2144"/>
        <v>0</v>
      </c>
      <c r="Q2879" s="100">
        <v>0</v>
      </c>
      <c r="R2879" s="98">
        <v>0</v>
      </c>
      <c r="S2879" s="101">
        <f t="shared" si="2145"/>
        <v>0</v>
      </c>
      <c r="T2879" s="100">
        <v>0</v>
      </c>
      <c r="U2879" s="98">
        <v>0</v>
      </c>
      <c r="V2879" s="101">
        <f t="shared" si="2147"/>
        <v>0</v>
      </c>
      <c r="W2879" s="100">
        <v>0</v>
      </c>
      <c r="X2879" s="98">
        <v>0</v>
      </c>
      <c r="Y2879" s="147">
        <f t="shared" si="2146"/>
        <v>0</v>
      </c>
      <c r="Z2879" s="150"/>
    </row>
    <row r="2880" spans="2:26" s="35" customFormat="1" ht="17.100000000000001" customHeight="1">
      <c r="B2880" s="105"/>
      <c r="C2880" s="54"/>
      <c r="D2880" s="96"/>
      <c r="E2880" s="111"/>
      <c r="F2880" s="112"/>
      <c r="G2880" s="113"/>
      <c r="H2880" s="100">
        <v>0</v>
      </c>
      <c r="I2880" s="98">
        <v>0</v>
      </c>
      <c r="J2880" s="101">
        <f t="shared" si="2142"/>
        <v>0</v>
      </c>
      <c r="K2880" s="100">
        <v>0</v>
      </c>
      <c r="L2880" s="98">
        <v>0</v>
      </c>
      <c r="M2880" s="101">
        <f t="shared" si="2143"/>
        <v>0</v>
      </c>
      <c r="N2880" s="100">
        <v>0</v>
      </c>
      <c r="O2880" s="98">
        <v>0</v>
      </c>
      <c r="P2880" s="101">
        <f t="shared" si="2144"/>
        <v>0</v>
      </c>
      <c r="Q2880" s="100">
        <v>0</v>
      </c>
      <c r="R2880" s="98">
        <v>0</v>
      </c>
      <c r="S2880" s="101">
        <f t="shared" si="2145"/>
        <v>0</v>
      </c>
      <c r="T2880" s="100">
        <v>0</v>
      </c>
      <c r="U2880" s="98">
        <v>0</v>
      </c>
      <c r="V2880" s="101">
        <f t="shared" si="2147"/>
        <v>0</v>
      </c>
      <c r="W2880" s="100">
        <v>0</v>
      </c>
      <c r="X2880" s="98">
        <v>0</v>
      </c>
      <c r="Y2880" s="147">
        <f t="shared" si="2146"/>
        <v>0</v>
      </c>
      <c r="Z2880" s="150"/>
    </row>
    <row r="2881" spans="2:26" s="35" customFormat="1" ht="17.100000000000001" customHeight="1">
      <c r="B2881" s="105"/>
      <c r="C2881" s="54"/>
      <c r="D2881" s="96"/>
      <c r="E2881" s="111"/>
      <c r="F2881" s="112"/>
      <c r="G2881" s="113"/>
      <c r="H2881" s="100">
        <v>0</v>
      </c>
      <c r="I2881" s="98">
        <v>0</v>
      </c>
      <c r="J2881" s="101">
        <f t="shared" si="2142"/>
        <v>0</v>
      </c>
      <c r="K2881" s="100">
        <v>0</v>
      </c>
      <c r="L2881" s="98">
        <v>0</v>
      </c>
      <c r="M2881" s="101">
        <f t="shared" si="2143"/>
        <v>0</v>
      </c>
      <c r="N2881" s="100">
        <v>0</v>
      </c>
      <c r="O2881" s="98">
        <v>0</v>
      </c>
      <c r="P2881" s="101">
        <f t="shared" si="2144"/>
        <v>0</v>
      </c>
      <c r="Q2881" s="100">
        <v>0</v>
      </c>
      <c r="R2881" s="98">
        <v>0</v>
      </c>
      <c r="S2881" s="101">
        <f t="shared" si="2145"/>
        <v>0</v>
      </c>
      <c r="T2881" s="100">
        <v>0</v>
      </c>
      <c r="U2881" s="98">
        <v>0</v>
      </c>
      <c r="V2881" s="101">
        <f t="shared" si="2147"/>
        <v>0</v>
      </c>
      <c r="W2881" s="100">
        <v>0</v>
      </c>
      <c r="X2881" s="98">
        <v>0</v>
      </c>
      <c r="Y2881" s="147">
        <f t="shared" si="2146"/>
        <v>0</v>
      </c>
      <c r="Z2881" s="150"/>
    </row>
    <row r="2882" spans="2:26" s="35" customFormat="1" ht="17.100000000000001" customHeight="1">
      <c r="B2882" s="105"/>
      <c r="C2882" s="54"/>
      <c r="D2882" s="96"/>
      <c r="E2882" s="111"/>
      <c r="F2882" s="112"/>
      <c r="G2882" s="113"/>
      <c r="H2882" s="100">
        <v>0</v>
      </c>
      <c r="I2882" s="98">
        <v>0</v>
      </c>
      <c r="J2882" s="101">
        <f t="shared" si="2142"/>
        <v>0</v>
      </c>
      <c r="K2882" s="100">
        <v>0</v>
      </c>
      <c r="L2882" s="98">
        <v>0</v>
      </c>
      <c r="M2882" s="101">
        <f t="shared" si="2143"/>
        <v>0</v>
      </c>
      <c r="N2882" s="100">
        <v>0</v>
      </c>
      <c r="O2882" s="98">
        <v>0</v>
      </c>
      <c r="P2882" s="101">
        <f t="shared" si="2144"/>
        <v>0</v>
      </c>
      <c r="Q2882" s="100">
        <v>0</v>
      </c>
      <c r="R2882" s="98">
        <v>0</v>
      </c>
      <c r="S2882" s="101">
        <f t="shared" si="2145"/>
        <v>0</v>
      </c>
      <c r="T2882" s="100">
        <v>0</v>
      </c>
      <c r="U2882" s="98">
        <v>0</v>
      </c>
      <c r="V2882" s="101">
        <f t="shared" si="2147"/>
        <v>0</v>
      </c>
      <c r="W2882" s="100">
        <v>0</v>
      </c>
      <c r="X2882" s="98">
        <v>0</v>
      </c>
      <c r="Y2882" s="147">
        <f t="shared" si="2146"/>
        <v>0</v>
      </c>
      <c r="Z2882" s="150"/>
    </row>
    <row r="2883" spans="2:26" s="35" customFormat="1" ht="17.100000000000001" customHeight="1">
      <c r="B2883" s="105"/>
      <c r="C2883" s="54"/>
      <c r="D2883" s="96"/>
      <c r="E2883" s="111"/>
      <c r="F2883" s="112"/>
      <c r="G2883" s="113"/>
      <c r="H2883" s="100">
        <v>0</v>
      </c>
      <c r="I2883" s="98">
        <v>0</v>
      </c>
      <c r="J2883" s="101">
        <f t="shared" si="2142"/>
        <v>0</v>
      </c>
      <c r="K2883" s="100">
        <v>0</v>
      </c>
      <c r="L2883" s="98">
        <v>0</v>
      </c>
      <c r="M2883" s="101">
        <f t="shared" si="2143"/>
        <v>0</v>
      </c>
      <c r="N2883" s="100">
        <v>0</v>
      </c>
      <c r="O2883" s="98">
        <v>0</v>
      </c>
      <c r="P2883" s="101">
        <f t="shared" si="2144"/>
        <v>0</v>
      </c>
      <c r="Q2883" s="100">
        <v>0</v>
      </c>
      <c r="R2883" s="98">
        <v>0</v>
      </c>
      <c r="S2883" s="101">
        <f t="shared" si="2145"/>
        <v>0</v>
      </c>
      <c r="T2883" s="100">
        <v>0</v>
      </c>
      <c r="U2883" s="98">
        <v>0</v>
      </c>
      <c r="V2883" s="101">
        <f t="shared" si="2147"/>
        <v>0</v>
      </c>
      <c r="W2883" s="100">
        <v>0</v>
      </c>
      <c r="X2883" s="98">
        <v>0</v>
      </c>
      <c r="Y2883" s="147">
        <f t="shared" si="2146"/>
        <v>0</v>
      </c>
      <c r="Z2883" s="150"/>
    </row>
    <row r="2884" spans="2:26" s="126" customFormat="1" ht="17.100000000000001" customHeight="1">
      <c r="B2884" s="118"/>
      <c r="C2884" s="119"/>
      <c r="D2884" s="120"/>
      <c r="E2884" s="121"/>
      <c r="F2884" s="122"/>
      <c r="G2884" s="123"/>
      <c r="H2884" s="401" t="s">
        <v>201</v>
      </c>
      <c r="I2884" s="402"/>
      <c r="J2884" s="124">
        <f>SUM(J2877:J2883)</f>
        <v>0</v>
      </c>
      <c r="K2884" s="401" t="s">
        <v>201</v>
      </c>
      <c r="L2884" s="402"/>
      <c r="M2884" s="124">
        <f>SUM(M2877:M2883)</f>
        <v>0</v>
      </c>
      <c r="N2884" s="401" t="s">
        <v>201</v>
      </c>
      <c r="O2884" s="402"/>
      <c r="P2884" s="124">
        <f>SUM(P2877:P2883)</f>
        <v>0</v>
      </c>
      <c r="Q2884" s="401" t="s">
        <v>201</v>
      </c>
      <c r="R2884" s="402"/>
      <c r="S2884" s="124">
        <f>SUM(S2877:S2883)</f>
        <v>0</v>
      </c>
      <c r="T2884" s="401" t="s">
        <v>201</v>
      </c>
      <c r="U2884" s="402"/>
      <c r="V2884" s="124">
        <f>SUM(V2877:V2883)</f>
        <v>0</v>
      </c>
      <c r="W2884" s="401" t="s">
        <v>201</v>
      </c>
      <c r="X2884" s="402"/>
      <c r="Y2884" s="127">
        <f>SUM(Y2877:Y2883)</f>
        <v>0</v>
      </c>
      <c r="Z2884" s="151"/>
    </row>
    <row r="2885" spans="2:26" s="35" customFormat="1" ht="17.100000000000001" customHeight="1">
      <c r="B2885" s="105"/>
      <c r="C2885" s="54">
        <f>'2. Rekap Back Up Beton X'!C379</f>
        <v>35800</v>
      </c>
      <c r="D2885" s="96">
        <f>'2. Rekap Back Up Beton X'!D379</f>
        <v>35900</v>
      </c>
      <c r="E2885" s="111">
        <f>'2. Rekap Back Up Beton X'!E379</f>
        <v>3</v>
      </c>
      <c r="F2885" s="112">
        <f>(100/((D2885-C2885)*E2885))*((J2892*0.5)+(M2892*1)+(P2892*2)+(S2892*20)+(V2892*15)+(Y2892*1.5))</f>
        <v>0</v>
      </c>
      <c r="G2885" s="113" t="str">
        <f>IF(F2885&lt;=25,"B",IF(F2885&lt;=75,"S",IF(F2885&lt;=100,"RR","RB")))</f>
        <v>B</v>
      </c>
      <c r="H2885" s="100">
        <v>0</v>
      </c>
      <c r="I2885" s="98">
        <v>0</v>
      </c>
      <c r="J2885" s="101">
        <f t="shared" ref="J2885:J2891" si="2148">H2885*I2885</f>
        <v>0</v>
      </c>
      <c r="K2885" s="100">
        <v>0</v>
      </c>
      <c r="L2885" s="98">
        <v>0</v>
      </c>
      <c r="M2885" s="101">
        <f t="shared" ref="M2885:M2891" si="2149">K2885*L2885</f>
        <v>0</v>
      </c>
      <c r="N2885" s="100">
        <v>0</v>
      </c>
      <c r="O2885" s="98">
        <v>4</v>
      </c>
      <c r="P2885" s="101">
        <f t="shared" ref="P2885:P2891" si="2150">N2885*O2885</f>
        <v>0</v>
      </c>
      <c r="Q2885" s="100">
        <v>0</v>
      </c>
      <c r="R2885" s="98">
        <v>0</v>
      </c>
      <c r="S2885" s="101">
        <f t="shared" ref="S2885:S2891" si="2151">Q2885*R2885</f>
        <v>0</v>
      </c>
      <c r="T2885" s="100">
        <v>0</v>
      </c>
      <c r="U2885" s="98">
        <v>0</v>
      </c>
      <c r="V2885" s="101">
        <f>T2885*U2885</f>
        <v>0</v>
      </c>
      <c r="W2885" s="100">
        <v>0</v>
      </c>
      <c r="X2885" s="98">
        <v>0</v>
      </c>
      <c r="Y2885" s="147">
        <f t="shared" ref="Y2885:Y2891" si="2152">W2885*X2885</f>
        <v>0</v>
      </c>
      <c r="Z2885" s="150"/>
    </row>
    <row r="2886" spans="2:26" s="35" customFormat="1" ht="17.100000000000001" customHeight="1">
      <c r="B2886" s="105"/>
      <c r="C2886" s="54"/>
      <c r="D2886" s="96"/>
      <c r="E2886" s="111"/>
      <c r="F2886" s="112"/>
      <c r="G2886" s="113"/>
      <c r="H2886" s="100">
        <v>0</v>
      </c>
      <c r="I2886" s="98">
        <v>0</v>
      </c>
      <c r="J2886" s="101">
        <f t="shared" si="2148"/>
        <v>0</v>
      </c>
      <c r="K2886" s="100">
        <v>0</v>
      </c>
      <c r="L2886" s="98">
        <v>0</v>
      </c>
      <c r="M2886" s="101">
        <f t="shared" si="2149"/>
        <v>0</v>
      </c>
      <c r="N2886" s="100">
        <v>0</v>
      </c>
      <c r="O2886" s="98">
        <v>0</v>
      </c>
      <c r="P2886" s="101">
        <f t="shared" si="2150"/>
        <v>0</v>
      </c>
      <c r="Q2886" s="100">
        <v>0</v>
      </c>
      <c r="R2886" s="98">
        <v>0</v>
      </c>
      <c r="S2886" s="101">
        <f t="shared" si="2151"/>
        <v>0</v>
      </c>
      <c r="T2886" s="100">
        <v>0</v>
      </c>
      <c r="U2886" s="98">
        <v>0</v>
      </c>
      <c r="V2886" s="101">
        <f t="shared" ref="V2886:V2891" si="2153">T2886*U2886</f>
        <v>0</v>
      </c>
      <c r="W2886" s="100">
        <v>0</v>
      </c>
      <c r="X2886" s="98">
        <v>0</v>
      </c>
      <c r="Y2886" s="147">
        <f t="shared" si="2152"/>
        <v>0</v>
      </c>
      <c r="Z2886" s="150"/>
    </row>
    <row r="2887" spans="2:26" s="35" customFormat="1" ht="17.100000000000001" customHeight="1">
      <c r="B2887" s="105"/>
      <c r="C2887" s="54"/>
      <c r="D2887" s="96"/>
      <c r="E2887" s="111"/>
      <c r="F2887" s="112"/>
      <c r="G2887" s="113"/>
      <c r="H2887" s="100">
        <v>0</v>
      </c>
      <c r="I2887" s="98">
        <v>0</v>
      </c>
      <c r="J2887" s="101">
        <f t="shared" si="2148"/>
        <v>0</v>
      </c>
      <c r="K2887" s="100">
        <v>0</v>
      </c>
      <c r="L2887" s="98">
        <v>0</v>
      </c>
      <c r="M2887" s="101">
        <f t="shared" si="2149"/>
        <v>0</v>
      </c>
      <c r="N2887" s="100">
        <v>0</v>
      </c>
      <c r="O2887" s="98">
        <v>0</v>
      </c>
      <c r="P2887" s="101">
        <f t="shared" si="2150"/>
        <v>0</v>
      </c>
      <c r="Q2887" s="100">
        <v>0</v>
      </c>
      <c r="R2887" s="98">
        <v>0</v>
      </c>
      <c r="S2887" s="101">
        <f t="shared" si="2151"/>
        <v>0</v>
      </c>
      <c r="T2887" s="100">
        <v>0</v>
      </c>
      <c r="U2887" s="98">
        <v>0</v>
      </c>
      <c r="V2887" s="101">
        <f t="shared" si="2153"/>
        <v>0</v>
      </c>
      <c r="W2887" s="100">
        <v>0</v>
      </c>
      <c r="X2887" s="98">
        <v>0</v>
      </c>
      <c r="Y2887" s="147">
        <f t="shared" si="2152"/>
        <v>0</v>
      </c>
      <c r="Z2887" s="150"/>
    </row>
    <row r="2888" spans="2:26" s="35" customFormat="1" ht="17.100000000000001" customHeight="1">
      <c r="B2888" s="105"/>
      <c r="C2888" s="54"/>
      <c r="D2888" s="96"/>
      <c r="E2888" s="111"/>
      <c r="F2888" s="112"/>
      <c r="G2888" s="113"/>
      <c r="H2888" s="100">
        <v>0</v>
      </c>
      <c r="I2888" s="98">
        <v>0</v>
      </c>
      <c r="J2888" s="101">
        <f t="shared" si="2148"/>
        <v>0</v>
      </c>
      <c r="K2888" s="100">
        <v>0</v>
      </c>
      <c r="L2888" s="98">
        <v>0</v>
      </c>
      <c r="M2888" s="101">
        <f t="shared" si="2149"/>
        <v>0</v>
      </c>
      <c r="N2888" s="100">
        <v>0</v>
      </c>
      <c r="O2888" s="98">
        <v>0</v>
      </c>
      <c r="P2888" s="101">
        <f t="shared" si="2150"/>
        <v>0</v>
      </c>
      <c r="Q2888" s="100">
        <v>0</v>
      </c>
      <c r="R2888" s="98">
        <v>0</v>
      </c>
      <c r="S2888" s="101">
        <f t="shared" si="2151"/>
        <v>0</v>
      </c>
      <c r="T2888" s="100">
        <v>0</v>
      </c>
      <c r="U2888" s="98">
        <v>0</v>
      </c>
      <c r="V2888" s="101">
        <f t="shared" si="2153"/>
        <v>0</v>
      </c>
      <c r="W2888" s="100">
        <v>0</v>
      </c>
      <c r="X2888" s="98">
        <v>0</v>
      </c>
      <c r="Y2888" s="147">
        <f t="shared" si="2152"/>
        <v>0</v>
      </c>
      <c r="Z2888" s="150"/>
    </row>
    <row r="2889" spans="2:26" s="35" customFormat="1" ht="17.100000000000001" customHeight="1">
      <c r="B2889" s="105"/>
      <c r="C2889" s="54"/>
      <c r="D2889" s="96"/>
      <c r="E2889" s="111"/>
      <c r="F2889" s="112"/>
      <c r="G2889" s="113"/>
      <c r="H2889" s="100">
        <v>0</v>
      </c>
      <c r="I2889" s="98">
        <v>0</v>
      </c>
      <c r="J2889" s="101">
        <f t="shared" si="2148"/>
        <v>0</v>
      </c>
      <c r="K2889" s="100">
        <v>0</v>
      </c>
      <c r="L2889" s="98">
        <v>0</v>
      </c>
      <c r="M2889" s="101">
        <f t="shared" si="2149"/>
        <v>0</v>
      </c>
      <c r="N2889" s="100">
        <v>0</v>
      </c>
      <c r="O2889" s="98">
        <v>0</v>
      </c>
      <c r="P2889" s="101">
        <f t="shared" si="2150"/>
        <v>0</v>
      </c>
      <c r="Q2889" s="100">
        <v>0</v>
      </c>
      <c r="R2889" s="98">
        <v>0</v>
      </c>
      <c r="S2889" s="101">
        <f t="shared" si="2151"/>
        <v>0</v>
      </c>
      <c r="T2889" s="100">
        <v>0</v>
      </c>
      <c r="U2889" s="98">
        <v>0</v>
      </c>
      <c r="V2889" s="101">
        <f t="shared" si="2153"/>
        <v>0</v>
      </c>
      <c r="W2889" s="100">
        <v>0</v>
      </c>
      <c r="X2889" s="98">
        <v>0</v>
      </c>
      <c r="Y2889" s="147">
        <f t="shared" si="2152"/>
        <v>0</v>
      </c>
      <c r="Z2889" s="150"/>
    </row>
    <row r="2890" spans="2:26" s="35" customFormat="1" ht="17.100000000000001" customHeight="1">
      <c r="B2890" s="105"/>
      <c r="C2890" s="54"/>
      <c r="D2890" s="96"/>
      <c r="E2890" s="111"/>
      <c r="F2890" s="112"/>
      <c r="G2890" s="113"/>
      <c r="H2890" s="100">
        <v>0</v>
      </c>
      <c r="I2890" s="98">
        <v>0</v>
      </c>
      <c r="J2890" s="101">
        <f t="shared" si="2148"/>
        <v>0</v>
      </c>
      <c r="K2890" s="100">
        <v>0</v>
      </c>
      <c r="L2890" s="98">
        <v>0</v>
      </c>
      <c r="M2890" s="101">
        <f t="shared" si="2149"/>
        <v>0</v>
      </c>
      <c r="N2890" s="100">
        <v>0</v>
      </c>
      <c r="O2890" s="98">
        <v>0</v>
      </c>
      <c r="P2890" s="101">
        <f t="shared" si="2150"/>
        <v>0</v>
      </c>
      <c r="Q2890" s="100">
        <v>0</v>
      </c>
      <c r="R2890" s="98">
        <v>0</v>
      </c>
      <c r="S2890" s="101">
        <f t="shared" si="2151"/>
        <v>0</v>
      </c>
      <c r="T2890" s="100">
        <v>0</v>
      </c>
      <c r="U2890" s="98">
        <v>0</v>
      </c>
      <c r="V2890" s="101">
        <f t="shared" si="2153"/>
        <v>0</v>
      </c>
      <c r="W2890" s="100">
        <v>0</v>
      </c>
      <c r="X2890" s="98">
        <v>0</v>
      </c>
      <c r="Y2890" s="147">
        <f t="shared" si="2152"/>
        <v>0</v>
      </c>
      <c r="Z2890" s="150"/>
    </row>
    <row r="2891" spans="2:26" s="35" customFormat="1" ht="17.100000000000001" customHeight="1">
      <c r="B2891" s="105"/>
      <c r="C2891" s="54"/>
      <c r="D2891" s="96"/>
      <c r="E2891" s="111"/>
      <c r="F2891" s="112"/>
      <c r="G2891" s="113"/>
      <c r="H2891" s="100">
        <v>0</v>
      </c>
      <c r="I2891" s="98">
        <v>0</v>
      </c>
      <c r="J2891" s="101">
        <f t="shared" si="2148"/>
        <v>0</v>
      </c>
      <c r="K2891" s="100">
        <v>0</v>
      </c>
      <c r="L2891" s="98">
        <v>0</v>
      </c>
      <c r="M2891" s="101">
        <f t="shared" si="2149"/>
        <v>0</v>
      </c>
      <c r="N2891" s="100">
        <v>0</v>
      </c>
      <c r="O2891" s="98">
        <v>0</v>
      </c>
      <c r="P2891" s="101">
        <f t="shared" si="2150"/>
        <v>0</v>
      </c>
      <c r="Q2891" s="100">
        <v>0</v>
      </c>
      <c r="R2891" s="98">
        <v>0</v>
      </c>
      <c r="S2891" s="101">
        <f t="shared" si="2151"/>
        <v>0</v>
      </c>
      <c r="T2891" s="100">
        <v>0</v>
      </c>
      <c r="U2891" s="98">
        <v>0</v>
      </c>
      <c r="V2891" s="101">
        <f t="shared" si="2153"/>
        <v>0</v>
      </c>
      <c r="W2891" s="100">
        <v>0</v>
      </c>
      <c r="X2891" s="98">
        <v>0</v>
      </c>
      <c r="Y2891" s="147">
        <f t="shared" si="2152"/>
        <v>0</v>
      </c>
      <c r="Z2891" s="150"/>
    </row>
    <row r="2892" spans="2:26" s="126" customFormat="1" ht="17.100000000000001" customHeight="1">
      <c r="B2892" s="118"/>
      <c r="C2892" s="119"/>
      <c r="D2892" s="120"/>
      <c r="E2892" s="121"/>
      <c r="F2892" s="122"/>
      <c r="G2892" s="123"/>
      <c r="H2892" s="401" t="s">
        <v>201</v>
      </c>
      <c r="I2892" s="402"/>
      <c r="J2892" s="124">
        <f>SUM(J2885:J2891)</f>
        <v>0</v>
      </c>
      <c r="K2892" s="401" t="s">
        <v>201</v>
      </c>
      <c r="L2892" s="402"/>
      <c r="M2892" s="124">
        <f>SUM(M2885:M2891)</f>
        <v>0</v>
      </c>
      <c r="N2892" s="401" t="s">
        <v>201</v>
      </c>
      <c r="O2892" s="402"/>
      <c r="P2892" s="124">
        <f>SUM(P2885:P2891)</f>
        <v>0</v>
      </c>
      <c r="Q2892" s="401" t="s">
        <v>201</v>
      </c>
      <c r="R2892" s="402"/>
      <c r="S2892" s="124">
        <f>SUM(S2885:S2891)</f>
        <v>0</v>
      </c>
      <c r="T2892" s="401" t="s">
        <v>201</v>
      </c>
      <c r="U2892" s="402"/>
      <c r="V2892" s="124">
        <f>SUM(V2885:V2891)</f>
        <v>0</v>
      </c>
      <c r="W2892" s="401" t="s">
        <v>201</v>
      </c>
      <c r="X2892" s="402"/>
      <c r="Y2892" s="127">
        <f>SUM(Y2885:Y2891)</f>
        <v>0</v>
      </c>
      <c r="Z2892" s="151"/>
    </row>
    <row r="2893" spans="2:26" s="35" customFormat="1" ht="17.100000000000001" customHeight="1">
      <c r="B2893" s="105"/>
      <c r="C2893" s="54">
        <f>'2. Rekap Back Up Beton X'!C380</f>
        <v>35900</v>
      </c>
      <c r="D2893" s="96">
        <f>'2. Rekap Back Up Beton X'!D380</f>
        <v>36000</v>
      </c>
      <c r="E2893" s="111">
        <f>'2. Rekap Back Up Beton X'!E380</f>
        <v>3</v>
      </c>
      <c r="F2893" s="112">
        <f>(100/((D2893-C2893)*E2893))*((J2900*0.5)+(M2900*1)+(P2900*2)+(S2900*20)+(V2900*15)+(Y2900*1.5))</f>
        <v>0</v>
      </c>
      <c r="G2893" s="113" t="str">
        <f>IF(F2893&lt;=25,"B",IF(F2893&lt;=75,"S",IF(F2893&lt;=100,"RR","RB")))</f>
        <v>B</v>
      </c>
      <c r="H2893" s="100">
        <v>0</v>
      </c>
      <c r="I2893" s="98">
        <v>0</v>
      </c>
      <c r="J2893" s="101">
        <f t="shared" ref="J2893:J2899" si="2154">H2893*I2893</f>
        <v>0</v>
      </c>
      <c r="K2893" s="100">
        <v>0</v>
      </c>
      <c r="L2893" s="98">
        <v>0</v>
      </c>
      <c r="M2893" s="101">
        <f t="shared" ref="M2893:M2899" si="2155">K2893*L2893</f>
        <v>0</v>
      </c>
      <c r="N2893" s="100">
        <v>0</v>
      </c>
      <c r="O2893" s="98">
        <v>4</v>
      </c>
      <c r="P2893" s="101">
        <f t="shared" ref="P2893:P2899" si="2156">N2893*O2893</f>
        <v>0</v>
      </c>
      <c r="Q2893" s="100">
        <v>0</v>
      </c>
      <c r="R2893" s="98">
        <v>0</v>
      </c>
      <c r="S2893" s="101">
        <f t="shared" ref="S2893:S2899" si="2157">Q2893*R2893</f>
        <v>0</v>
      </c>
      <c r="T2893" s="100">
        <v>0</v>
      </c>
      <c r="U2893" s="98">
        <v>0</v>
      </c>
      <c r="V2893" s="101">
        <f>T2893*U2893</f>
        <v>0</v>
      </c>
      <c r="W2893" s="100">
        <v>0</v>
      </c>
      <c r="X2893" s="98">
        <v>0</v>
      </c>
      <c r="Y2893" s="147">
        <f t="shared" ref="Y2893:Y2899" si="2158">W2893*X2893</f>
        <v>0</v>
      </c>
      <c r="Z2893" s="150"/>
    </row>
    <row r="2894" spans="2:26" s="35" customFormat="1" ht="17.100000000000001" customHeight="1">
      <c r="B2894" s="105"/>
      <c r="C2894" s="54"/>
      <c r="D2894" s="96"/>
      <c r="E2894" s="111"/>
      <c r="F2894" s="112"/>
      <c r="G2894" s="113"/>
      <c r="H2894" s="100">
        <v>0</v>
      </c>
      <c r="I2894" s="98">
        <v>0</v>
      </c>
      <c r="J2894" s="101">
        <f t="shared" si="2154"/>
        <v>0</v>
      </c>
      <c r="K2894" s="100">
        <v>0</v>
      </c>
      <c r="L2894" s="98">
        <v>0</v>
      </c>
      <c r="M2894" s="101">
        <f t="shared" si="2155"/>
        <v>0</v>
      </c>
      <c r="N2894" s="100">
        <v>0</v>
      </c>
      <c r="O2894" s="98">
        <v>0</v>
      </c>
      <c r="P2894" s="101">
        <f t="shared" si="2156"/>
        <v>0</v>
      </c>
      <c r="Q2894" s="100">
        <v>0</v>
      </c>
      <c r="R2894" s="98">
        <v>0</v>
      </c>
      <c r="S2894" s="101">
        <f t="shared" si="2157"/>
        <v>0</v>
      </c>
      <c r="T2894" s="100">
        <v>0</v>
      </c>
      <c r="U2894" s="98">
        <v>0</v>
      </c>
      <c r="V2894" s="101">
        <f t="shared" ref="V2894:V2899" si="2159">T2894*U2894</f>
        <v>0</v>
      </c>
      <c r="W2894" s="100">
        <v>0</v>
      </c>
      <c r="X2894" s="98">
        <v>0</v>
      </c>
      <c r="Y2894" s="147">
        <f t="shared" si="2158"/>
        <v>0</v>
      </c>
      <c r="Z2894" s="150"/>
    </row>
    <row r="2895" spans="2:26" s="35" customFormat="1" ht="17.100000000000001" customHeight="1">
      <c r="B2895" s="105"/>
      <c r="C2895" s="54"/>
      <c r="D2895" s="96"/>
      <c r="E2895" s="111"/>
      <c r="F2895" s="112"/>
      <c r="G2895" s="113"/>
      <c r="H2895" s="100">
        <v>0</v>
      </c>
      <c r="I2895" s="98">
        <v>0</v>
      </c>
      <c r="J2895" s="101">
        <f t="shared" si="2154"/>
        <v>0</v>
      </c>
      <c r="K2895" s="100">
        <v>0</v>
      </c>
      <c r="L2895" s="98">
        <v>0</v>
      </c>
      <c r="M2895" s="101">
        <f t="shared" si="2155"/>
        <v>0</v>
      </c>
      <c r="N2895" s="100">
        <v>0</v>
      </c>
      <c r="O2895" s="98">
        <v>0</v>
      </c>
      <c r="P2895" s="101">
        <f t="shared" si="2156"/>
        <v>0</v>
      </c>
      <c r="Q2895" s="100">
        <v>0</v>
      </c>
      <c r="R2895" s="98">
        <v>0</v>
      </c>
      <c r="S2895" s="101">
        <f t="shared" si="2157"/>
        <v>0</v>
      </c>
      <c r="T2895" s="100">
        <v>0</v>
      </c>
      <c r="U2895" s="98">
        <v>0</v>
      </c>
      <c r="V2895" s="101">
        <f t="shared" si="2159"/>
        <v>0</v>
      </c>
      <c r="W2895" s="100">
        <v>0</v>
      </c>
      <c r="X2895" s="98">
        <v>0</v>
      </c>
      <c r="Y2895" s="147">
        <f t="shared" si="2158"/>
        <v>0</v>
      </c>
      <c r="Z2895" s="150"/>
    </row>
    <row r="2896" spans="2:26" s="35" customFormat="1" ht="17.100000000000001" customHeight="1">
      <c r="B2896" s="105"/>
      <c r="C2896" s="54"/>
      <c r="D2896" s="96"/>
      <c r="E2896" s="111"/>
      <c r="F2896" s="112"/>
      <c r="G2896" s="113"/>
      <c r="H2896" s="100">
        <v>0</v>
      </c>
      <c r="I2896" s="98">
        <v>0</v>
      </c>
      <c r="J2896" s="101">
        <f t="shared" si="2154"/>
        <v>0</v>
      </c>
      <c r="K2896" s="100">
        <v>0</v>
      </c>
      <c r="L2896" s="98">
        <v>0</v>
      </c>
      <c r="M2896" s="101">
        <f t="shared" si="2155"/>
        <v>0</v>
      </c>
      <c r="N2896" s="100">
        <v>0</v>
      </c>
      <c r="O2896" s="98">
        <v>0</v>
      </c>
      <c r="P2896" s="101">
        <f t="shared" si="2156"/>
        <v>0</v>
      </c>
      <c r="Q2896" s="100">
        <v>0</v>
      </c>
      <c r="R2896" s="98">
        <v>0</v>
      </c>
      <c r="S2896" s="101">
        <f t="shared" si="2157"/>
        <v>0</v>
      </c>
      <c r="T2896" s="100">
        <v>0</v>
      </c>
      <c r="U2896" s="98">
        <v>0</v>
      </c>
      <c r="V2896" s="101">
        <f t="shared" si="2159"/>
        <v>0</v>
      </c>
      <c r="W2896" s="100">
        <v>0</v>
      </c>
      <c r="X2896" s="98">
        <v>0</v>
      </c>
      <c r="Y2896" s="147">
        <f t="shared" si="2158"/>
        <v>0</v>
      </c>
      <c r="Z2896" s="150"/>
    </row>
    <row r="2897" spans="2:26" s="35" customFormat="1" ht="17.100000000000001" customHeight="1">
      <c r="B2897" s="105"/>
      <c r="C2897" s="54"/>
      <c r="D2897" s="96"/>
      <c r="E2897" s="111"/>
      <c r="F2897" s="112"/>
      <c r="G2897" s="113"/>
      <c r="H2897" s="100">
        <v>0</v>
      </c>
      <c r="I2897" s="98">
        <v>0</v>
      </c>
      <c r="J2897" s="101">
        <f t="shared" si="2154"/>
        <v>0</v>
      </c>
      <c r="K2897" s="100">
        <v>0</v>
      </c>
      <c r="L2897" s="98">
        <v>0</v>
      </c>
      <c r="M2897" s="101">
        <f t="shared" si="2155"/>
        <v>0</v>
      </c>
      <c r="N2897" s="100">
        <v>0</v>
      </c>
      <c r="O2897" s="98">
        <v>0</v>
      </c>
      <c r="P2897" s="101">
        <f t="shared" si="2156"/>
        <v>0</v>
      </c>
      <c r="Q2897" s="100">
        <v>0</v>
      </c>
      <c r="R2897" s="98">
        <v>0</v>
      </c>
      <c r="S2897" s="101">
        <f t="shared" si="2157"/>
        <v>0</v>
      </c>
      <c r="T2897" s="100">
        <v>0</v>
      </c>
      <c r="U2897" s="98">
        <v>0</v>
      </c>
      <c r="V2897" s="101">
        <f t="shared" si="2159"/>
        <v>0</v>
      </c>
      <c r="W2897" s="100">
        <v>0</v>
      </c>
      <c r="X2897" s="98">
        <v>0</v>
      </c>
      <c r="Y2897" s="147">
        <f t="shared" si="2158"/>
        <v>0</v>
      </c>
      <c r="Z2897" s="150"/>
    </row>
    <row r="2898" spans="2:26" s="35" customFormat="1" ht="17.100000000000001" customHeight="1">
      <c r="B2898" s="105"/>
      <c r="C2898" s="54"/>
      <c r="D2898" s="96"/>
      <c r="E2898" s="111"/>
      <c r="F2898" s="112"/>
      <c r="G2898" s="113"/>
      <c r="H2898" s="100">
        <v>0</v>
      </c>
      <c r="I2898" s="98">
        <v>0</v>
      </c>
      <c r="J2898" s="101">
        <f t="shared" si="2154"/>
        <v>0</v>
      </c>
      <c r="K2898" s="100">
        <v>0</v>
      </c>
      <c r="L2898" s="98">
        <v>0</v>
      </c>
      <c r="M2898" s="101">
        <f t="shared" si="2155"/>
        <v>0</v>
      </c>
      <c r="N2898" s="100">
        <v>0</v>
      </c>
      <c r="O2898" s="98">
        <v>0</v>
      </c>
      <c r="P2898" s="101">
        <f t="shared" si="2156"/>
        <v>0</v>
      </c>
      <c r="Q2898" s="100">
        <v>0</v>
      </c>
      <c r="R2898" s="98">
        <v>0</v>
      </c>
      <c r="S2898" s="101">
        <f t="shared" si="2157"/>
        <v>0</v>
      </c>
      <c r="T2898" s="100">
        <v>0</v>
      </c>
      <c r="U2898" s="98">
        <v>0</v>
      </c>
      <c r="V2898" s="101">
        <f t="shared" si="2159"/>
        <v>0</v>
      </c>
      <c r="W2898" s="100">
        <v>0</v>
      </c>
      <c r="X2898" s="98">
        <v>0</v>
      </c>
      <c r="Y2898" s="147">
        <f t="shared" si="2158"/>
        <v>0</v>
      </c>
      <c r="Z2898" s="150"/>
    </row>
    <row r="2899" spans="2:26" s="35" customFormat="1" ht="17.100000000000001" customHeight="1">
      <c r="B2899" s="105"/>
      <c r="C2899" s="54"/>
      <c r="D2899" s="96"/>
      <c r="E2899" s="111"/>
      <c r="F2899" s="112"/>
      <c r="G2899" s="113"/>
      <c r="H2899" s="100">
        <v>0</v>
      </c>
      <c r="I2899" s="98">
        <v>0</v>
      </c>
      <c r="J2899" s="101">
        <f t="shared" si="2154"/>
        <v>0</v>
      </c>
      <c r="K2899" s="100">
        <v>0</v>
      </c>
      <c r="L2899" s="98">
        <v>0</v>
      </c>
      <c r="M2899" s="101">
        <f t="shared" si="2155"/>
        <v>0</v>
      </c>
      <c r="N2899" s="100">
        <v>0</v>
      </c>
      <c r="O2899" s="98">
        <v>0</v>
      </c>
      <c r="P2899" s="101">
        <f t="shared" si="2156"/>
        <v>0</v>
      </c>
      <c r="Q2899" s="100">
        <v>0</v>
      </c>
      <c r="R2899" s="98">
        <v>0</v>
      </c>
      <c r="S2899" s="101">
        <f t="shared" si="2157"/>
        <v>0</v>
      </c>
      <c r="T2899" s="100">
        <v>0</v>
      </c>
      <c r="U2899" s="98">
        <v>0</v>
      </c>
      <c r="V2899" s="101">
        <f t="shared" si="2159"/>
        <v>0</v>
      </c>
      <c r="W2899" s="100">
        <v>0</v>
      </c>
      <c r="X2899" s="98">
        <v>0</v>
      </c>
      <c r="Y2899" s="147">
        <f t="shared" si="2158"/>
        <v>0</v>
      </c>
      <c r="Z2899" s="150"/>
    </row>
    <row r="2900" spans="2:26" s="126" customFormat="1" ht="17.100000000000001" customHeight="1">
      <c r="B2900" s="118"/>
      <c r="C2900" s="119"/>
      <c r="D2900" s="120"/>
      <c r="E2900" s="121"/>
      <c r="F2900" s="122"/>
      <c r="G2900" s="123"/>
      <c r="H2900" s="401" t="s">
        <v>201</v>
      </c>
      <c r="I2900" s="402"/>
      <c r="J2900" s="124">
        <f>SUM(J2893:J2899)</f>
        <v>0</v>
      </c>
      <c r="K2900" s="401" t="s">
        <v>201</v>
      </c>
      <c r="L2900" s="402"/>
      <c r="M2900" s="124">
        <f>SUM(M2893:M2899)</f>
        <v>0</v>
      </c>
      <c r="N2900" s="401" t="s">
        <v>201</v>
      </c>
      <c r="O2900" s="402"/>
      <c r="P2900" s="124">
        <f>SUM(P2893:P2899)</f>
        <v>0</v>
      </c>
      <c r="Q2900" s="401" t="s">
        <v>201</v>
      </c>
      <c r="R2900" s="402"/>
      <c r="S2900" s="124">
        <f>SUM(S2893:S2899)</f>
        <v>0</v>
      </c>
      <c r="T2900" s="401" t="s">
        <v>201</v>
      </c>
      <c r="U2900" s="402"/>
      <c r="V2900" s="124">
        <f>SUM(V2893:V2899)</f>
        <v>0</v>
      </c>
      <c r="W2900" s="401" t="s">
        <v>201</v>
      </c>
      <c r="X2900" s="402"/>
      <c r="Y2900" s="127">
        <f>SUM(Y2893:Y2899)</f>
        <v>0</v>
      </c>
      <c r="Z2900" s="151"/>
    </row>
    <row r="2901" spans="2:26" s="35" customFormat="1" ht="17.100000000000001" customHeight="1">
      <c r="B2901" s="105"/>
      <c r="C2901" s="54">
        <f>'2. Rekap Back Up Beton X'!C381</f>
        <v>36000</v>
      </c>
      <c r="D2901" s="96">
        <f>'2. Rekap Back Up Beton X'!D381</f>
        <v>36100</v>
      </c>
      <c r="E2901" s="111">
        <f>'2. Rekap Back Up Beton X'!E381</f>
        <v>3</v>
      </c>
      <c r="F2901" s="112">
        <f>(100/((D2901-C2901)*E2901))*((J2908*0.5)+(M2908*1)+(P2908*2)+(S2908*20)+(V2908*15)+(Y2908*1.5))</f>
        <v>0</v>
      </c>
      <c r="G2901" s="113" t="str">
        <f>IF(F2901&lt;=25,"B",IF(F2901&lt;=75,"S",IF(F2901&lt;=100,"RR","RB")))</f>
        <v>B</v>
      </c>
      <c r="H2901" s="100">
        <v>0</v>
      </c>
      <c r="I2901" s="98">
        <v>0</v>
      </c>
      <c r="J2901" s="101">
        <f t="shared" ref="J2901:J2907" si="2160">H2901*I2901</f>
        <v>0</v>
      </c>
      <c r="K2901" s="100">
        <v>0</v>
      </c>
      <c r="L2901" s="98">
        <v>0</v>
      </c>
      <c r="M2901" s="101">
        <f t="shared" ref="M2901:M2907" si="2161">K2901*L2901</f>
        <v>0</v>
      </c>
      <c r="N2901" s="100">
        <v>0</v>
      </c>
      <c r="O2901" s="98">
        <v>4</v>
      </c>
      <c r="P2901" s="101">
        <f t="shared" ref="P2901:P2907" si="2162">N2901*O2901</f>
        <v>0</v>
      </c>
      <c r="Q2901" s="100">
        <v>0</v>
      </c>
      <c r="R2901" s="98">
        <v>0</v>
      </c>
      <c r="S2901" s="101">
        <f t="shared" ref="S2901:S2907" si="2163">Q2901*R2901</f>
        <v>0</v>
      </c>
      <c r="T2901" s="100">
        <v>0</v>
      </c>
      <c r="U2901" s="98">
        <v>0</v>
      </c>
      <c r="V2901" s="101">
        <f>T2901*U2901</f>
        <v>0</v>
      </c>
      <c r="W2901" s="100">
        <v>0</v>
      </c>
      <c r="X2901" s="98">
        <v>0</v>
      </c>
      <c r="Y2901" s="147">
        <f t="shared" ref="Y2901:Y2907" si="2164">W2901*X2901</f>
        <v>0</v>
      </c>
      <c r="Z2901" s="150"/>
    </row>
    <row r="2902" spans="2:26" s="35" customFormat="1" ht="17.100000000000001" customHeight="1">
      <c r="B2902" s="105"/>
      <c r="C2902" s="54"/>
      <c r="D2902" s="96"/>
      <c r="E2902" s="111"/>
      <c r="F2902" s="112"/>
      <c r="G2902" s="113"/>
      <c r="H2902" s="100">
        <v>0</v>
      </c>
      <c r="I2902" s="98">
        <v>0</v>
      </c>
      <c r="J2902" s="101">
        <f t="shared" si="2160"/>
        <v>0</v>
      </c>
      <c r="K2902" s="100">
        <v>0</v>
      </c>
      <c r="L2902" s="98">
        <v>0</v>
      </c>
      <c r="M2902" s="101">
        <f t="shared" si="2161"/>
        <v>0</v>
      </c>
      <c r="N2902" s="100">
        <v>0</v>
      </c>
      <c r="O2902" s="98">
        <v>0</v>
      </c>
      <c r="P2902" s="101">
        <f t="shared" si="2162"/>
        <v>0</v>
      </c>
      <c r="Q2902" s="100">
        <v>0</v>
      </c>
      <c r="R2902" s="98">
        <v>0</v>
      </c>
      <c r="S2902" s="101">
        <f t="shared" si="2163"/>
        <v>0</v>
      </c>
      <c r="T2902" s="100">
        <v>0</v>
      </c>
      <c r="U2902" s="98">
        <v>0</v>
      </c>
      <c r="V2902" s="101">
        <f t="shared" ref="V2902:V2907" si="2165">T2902*U2902</f>
        <v>0</v>
      </c>
      <c r="W2902" s="100">
        <v>0</v>
      </c>
      <c r="X2902" s="98">
        <v>0</v>
      </c>
      <c r="Y2902" s="147">
        <f t="shared" si="2164"/>
        <v>0</v>
      </c>
      <c r="Z2902" s="150"/>
    </row>
    <row r="2903" spans="2:26" s="35" customFormat="1" ht="17.100000000000001" customHeight="1">
      <c r="B2903" s="105"/>
      <c r="C2903" s="54"/>
      <c r="D2903" s="96"/>
      <c r="E2903" s="111"/>
      <c r="F2903" s="112"/>
      <c r="G2903" s="113"/>
      <c r="H2903" s="100">
        <v>0</v>
      </c>
      <c r="I2903" s="98">
        <v>0</v>
      </c>
      <c r="J2903" s="101">
        <f t="shared" si="2160"/>
        <v>0</v>
      </c>
      <c r="K2903" s="100">
        <v>0</v>
      </c>
      <c r="L2903" s="98">
        <v>0</v>
      </c>
      <c r="M2903" s="101">
        <f t="shared" si="2161"/>
        <v>0</v>
      </c>
      <c r="N2903" s="100">
        <v>0</v>
      </c>
      <c r="O2903" s="98">
        <v>0</v>
      </c>
      <c r="P2903" s="101">
        <f t="shared" si="2162"/>
        <v>0</v>
      </c>
      <c r="Q2903" s="100">
        <v>0</v>
      </c>
      <c r="R2903" s="98">
        <v>0</v>
      </c>
      <c r="S2903" s="101">
        <f t="shared" si="2163"/>
        <v>0</v>
      </c>
      <c r="T2903" s="100">
        <v>0</v>
      </c>
      <c r="U2903" s="98">
        <v>0</v>
      </c>
      <c r="V2903" s="101">
        <f t="shared" si="2165"/>
        <v>0</v>
      </c>
      <c r="W2903" s="100">
        <v>0</v>
      </c>
      <c r="X2903" s="98">
        <v>0</v>
      </c>
      <c r="Y2903" s="147">
        <f t="shared" si="2164"/>
        <v>0</v>
      </c>
      <c r="Z2903" s="150"/>
    </row>
    <row r="2904" spans="2:26" s="35" customFormat="1" ht="17.100000000000001" customHeight="1">
      <c r="B2904" s="105"/>
      <c r="C2904" s="54"/>
      <c r="D2904" s="96"/>
      <c r="E2904" s="111"/>
      <c r="F2904" s="112"/>
      <c r="G2904" s="113"/>
      <c r="H2904" s="100">
        <v>0</v>
      </c>
      <c r="I2904" s="98">
        <v>0</v>
      </c>
      <c r="J2904" s="101">
        <f t="shared" si="2160"/>
        <v>0</v>
      </c>
      <c r="K2904" s="100">
        <v>0</v>
      </c>
      <c r="L2904" s="98">
        <v>0</v>
      </c>
      <c r="M2904" s="101">
        <f t="shared" si="2161"/>
        <v>0</v>
      </c>
      <c r="N2904" s="100">
        <v>0</v>
      </c>
      <c r="O2904" s="98">
        <v>0</v>
      </c>
      <c r="P2904" s="101">
        <f t="shared" si="2162"/>
        <v>0</v>
      </c>
      <c r="Q2904" s="100">
        <v>0</v>
      </c>
      <c r="R2904" s="98">
        <v>0</v>
      </c>
      <c r="S2904" s="101">
        <f t="shared" si="2163"/>
        <v>0</v>
      </c>
      <c r="T2904" s="100">
        <v>0</v>
      </c>
      <c r="U2904" s="98">
        <v>0</v>
      </c>
      <c r="V2904" s="101">
        <f t="shared" si="2165"/>
        <v>0</v>
      </c>
      <c r="W2904" s="100">
        <v>0</v>
      </c>
      <c r="X2904" s="98">
        <v>0</v>
      </c>
      <c r="Y2904" s="147">
        <f t="shared" si="2164"/>
        <v>0</v>
      </c>
      <c r="Z2904" s="150"/>
    </row>
    <row r="2905" spans="2:26" s="35" customFormat="1" ht="17.100000000000001" customHeight="1">
      <c r="B2905" s="105"/>
      <c r="C2905" s="54"/>
      <c r="D2905" s="96"/>
      <c r="E2905" s="111"/>
      <c r="F2905" s="112"/>
      <c r="G2905" s="113"/>
      <c r="H2905" s="100">
        <v>0</v>
      </c>
      <c r="I2905" s="98">
        <v>0</v>
      </c>
      <c r="J2905" s="101">
        <f t="shared" si="2160"/>
        <v>0</v>
      </c>
      <c r="K2905" s="100">
        <v>0</v>
      </c>
      <c r="L2905" s="98">
        <v>0</v>
      </c>
      <c r="M2905" s="101">
        <f t="shared" si="2161"/>
        <v>0</v>
      </c>
      <c r="N2905" s="100">
        <v>0</v>
      </c>
      <c r="O2905" s="98">
        <v>0</v>
      </c>
      <c r="P2905" s="101">
        <f t="shared" si="2162"/>
        <v>0</v>
      </c>
      <c r="Q2905" s="100">
        <v>0</v>
      </c>
      <c r="R2905" s="98">
        <v>0</v>
      </c>
      <c r="S2905" s="101">
        <f t="shared" si="2163"/>
        <v>0</v>
      </c>
      <c r="T2905" s="100">
        <v>0</v>
      </c>
      <c r="U2905" s="98">
        <v>0</v>
      </c>
      <c r="V2905" s="101">
        <f t="shared" si="2165"/>
        <v>0</v>
      </c>
      <c r="W2905" s="100">
        <v>0</v>
      </c>
      <c r="X2905" s="98">
        <v>0</v>
      </c>
      <c r="Y2905" s="147">
        <f t="shared" si="2164"/>
        <v>0</v>
      </c>
      <c r="Z2905" s="150"/>
    </row>
    <row r="2906" spans="2:26" s="35" customFormat="1" ht="17.100000000000001" customHeight="1">
      <c r="B2906" s="105"/>
      <c r="C2906" s="54"/>
      <c r="D2906" s="96"/>
      <c r="E2906" s="111"/>
      <c r="F2906" s="112"/>
      <c r="G2906" s="113"/>
      <c r="H2906" s="100">
        <v>0</v>
      </c>
      <c r="I2906" s="98">
        <v>0</v>
      </c>
      <c r="J2906" s="101">
        <f t="shared" si="2160"/>
        <v>0</v>
      </c>
      <c r="K2906" s="100">
        <v>0</v>
      </c>
      <c r="L2906" s="98">
        <v>0</v>
      </c>
      <c r="M2906" s="101">
        <f t="shared" si="2161"/>
        <v>0</v>
      </c>
      <c r="N2906" s="100">
        <v>0</v>
      </c>
      <c r="O2906" s="98">
        <v>0</v>
      </c>
      <c r="P2906" s="101">
        <f t="shared" si="2162"/>
        <v>0</v>
      </c>
      <c r="Q2906" s="100">
        <v>0</v>
      </c>
      <c r="R2906" s="98">
        <v>0</v>
      </c>
      <c r="S2906" s="101">
        <f t="shared" si="2163"/>
        <v>0</v>
      </c>
      <c r="T2906" s="100">
        <v>0</v>
      </c>
      <c r="U2906" s="98">
        <v>0</v>
      </c>
      <c r="V2906" s="101">
        <f t="shared" si="2165"/>
        <v>0</v>
      </c>
      <c r="W2906" s="100">
        <v>0</v>
      </c>
      <c r="X2906" s="98">
        <v>0</v>
      </c>
      <c r="Y2906" s="147">
        <f t="shared" si="2164"/>
        <v>0</v>
      </c>
      <c r="Z2906" s="150"/>
    </row>
    <row r="2907" spans="2:26" s="35" customFormat="1" ht="17.100000000000001" customHeight="1">
      <c r="B2907" s="105"/>
      <c r="C2907" s="54"/>
      <c r="D2907" s="96"/>
      <c r="E2907" s="111"/>
      <c r="F2907" s="112"/>
      <c r="G2907" s="113"/>
      <c r="H2907" s="100">
        <v>0</v>
      </c>
      <c r="I2907" s="98">
        <v>0</v>
      </c>
      <c r="J2907" s="101">
        <f t="shared" si="2160"/>
        <v>0</v>
      </c>
      <c r="K2907" s="100">
        <v>0</v>
      </c>
      <c r="L2907" s="98">
        <v>0</v>
      </c>
      <c r="M2907" s="101">
        <f t="shared" si="2161"/>
        <v>0</v>
      </c>
      <c r="N2907" s="100">
        <v>0</v>
      </c>
      <c r="O2907" s="98">
        <v>0</v>
      </c>
      <c r="P2907" s="101">
        <f t="shared" si="2162"/>
        <v>0</v>
      </c>
      <c r="Q2907" s="100">
        <v>0</v>
      </c>
      <c r="R2907" s="98">
        <v>0</v>
      </c>
      <c r="S2907" s="101">
        <f t="shared" si="2163"/>
        <v>0</v>
      </c>
      <c r="T2907" s="100">
        <v>0</v>
      </c>
      <c r="U2907" s="98">
        <v>0</v>
      </c>
      <c r="V2907" s="101">
        <f t="shared" si="2165"/>
        <v>0</v>
      </c>
      <c r="W2907" s="100">
        <v>0</v>
      </c>
      <c r="X2907" s="98">
        <v>0</v>
      </c>
      <c r="Y2907" s="147">
        <f t="shared" si="2164"/>
        <v>0</v>
      </c>
      <c r="Z2907" s="150"/>
    </row>
    <row r="2908" spans="2:26" s="126" customFormat="1" ht="17.100000000000001" customHeight="1">
      <c r="B2908" s="118"/>
      <c r="C2908" s="119"/>
      <c r="D2908" s="120"/>
      <c r="E2908" s="121"/>
      <c r="F2908" s="122"/>
      <c r="G2908" s="123"/>
      <c r="H2908" s="401" t="s">
        <v>201</v>
      </c>
      <c r="I2908" s="402"/>
      <c r="J2908" s="124">
        <f>SUM(J2901:J2907)</f>
        <v>0</v>
      </c>
      <c r="K2908" s="401" t="s">
        <v>201</v>
      </c>
      <c r="L2908" s="402"/>
      <c r="M2908" s="124">
        <f>SUM(M2901:M2907)</f>
        <v>0</v>
      </c>
      <c r="N2908" s="401" t="s">
        <v>201</v>
      </c>
      <c r="O2908" s="402"/>
      <c r="P2908" s="124">
        <f>SUM(P2901:P2907)</f>
        <v>0</v>
      </c>
      <c r="Q2908" s="401" t="s">
        <v>201</v>
      </c>
      <c r="R2908" s="402"/>
      <c r="S2908" s="124">
        <f>SUM(S2901:S2907)</f>
        <v>0</v>
      </c>
      <c r="T2908" s="401" t="s">
        <v>201</v>
      </c>
      <c r="U2908" s="402"/>
      <c r="V2908" s="124">
        <f>SUM(V2901:V2907)</f>
        <v>0</v>
      </c>
      <c r="W2908" s="401" t="s">
        <v>201</v>
      </c>
      <c r="X2908" s="402"/>
      <c r="Y2908" s="127">
        <f>SUM(Y2901:Y2907)</f>
        <v>0</v>
      </c>
      <c r="Z2908" s="151"/>
    </row>
    <row r="2909" spans="2:26" s="35" customFormat="1" ht="17.100000000000001" customHeight="1">
      <c r="B2909" s="105"/>
      <c r="C2909" s="54">
        <f>'2. Rekap Back Up Beton X'!C382</f>
        <v>36100</v>
      </c>
      <c r="D2909" s="96">
        <f>'2. Rekap Back Up Beton X'!D382</f>
        <v>36200</v>
      </c>
      <c r="E2909" s="111">
        <f>'2. Rekap Back Up Beton X'!E382</f>
        <v>3</v>
      </c>
      <c r="F2909" s="112">
        <f>(100/((D2909-C2909)*E2909))*((J2916*0.5)+(M2916*1)+(P2916*2)+(S2916*20)+(V2916*15)+(Y2916*1.5))</f>
        <v>0</v>
      </c>
      <c r="G2909" s="113" t="str">
        <f>IF(F2909&lt;=25,"B",IF(F2909&lt;=75,"S",IF(F2909&lt;=100,"RR","RB")))</f>
        <v>B</v>
      </c>
      <c r="H2909" s="100">
        <v>0</v>
      </c>
      <c r="I2909" s="98">
        <v>0</v>
      </c>
      <c r="J2909" s="101">
        <f t="shared" ref="J2909:J2915" si="2166">H2909*I2909</f>
        <v>0</v>
      </c>
      <c r="K2909" s="100">
        <v>0</v>
      </c>
      <c r="L2909" s="98">
        <v>0</v>
      </c>
      <c r="M2909" s="101">
        <f t="shared" ref="M2909:M2915" si="2167">K2909*L2909</f>
        <v>0</v>
      </c>
      <c r="N2909" s="100">
        <v>0</v>
      </c>
      <c r="O2909" s="98">
        <v>4</v>
      </c>
      <c r="P2909" s="101">
        <f t="shared" ref="P2909:P2915" si="2168">N2909*O2909</f>
        <v>0</v>
      </c>
      <c r="Q2909" s="100">
        <v>0</v>
      </c>
      <c r="R2909" s="98">
        <v>0</v>
      </c>
      <c r="S2909" s="101">
        <f t="shared" ref="S2909:S2915" si="2169">Q2909*R2909</f>
        <v>0</v>
      </c>
      <c r="T2909" s="100">
        <v>0</v>
      </c>
      <c r="U2909" s="98">
        <v>0</v>
      </c>
      <c r="V2909" s="101">
        <f>T2909*U2909</f>
        <v>0</v>
      </c>
      <c r="W2909" s="100">
        <v>0</v>
      </c>
      <c r="X2909" s="98">
        <v>0</v>
      </c>
      <c r="Y2909" s="147">
        <f t="shared" ref="Y2909:Y2915" si="2170">W2909*X2909</f>
        <v>0</v>
      </c>
      <c r="Z2909" s="150"/>
    </row>
    <row r="2910" spans="2:26" s="35" customFormat="1" ht="17.100000000000001" customHeight="1">
      <c r="B2910" s="105"/>
      <c r="C2910" s="54"/>
      <c r="D2910" s="96"/>
      <c r="E2910" s="111"/>
      <c r="F2910" s="112"/>
      <c r="G2910" s="113"/>
      <c r="H2910" s="100">
        <v>0</v>
      </c>
      <c r="I2910" s="98">
        <v>0</v>
      </c>
      <c r="J2910" s="101">
        <f t="shared" si="2166"/>
        <v>0</v>
      </c>
      <c r="K2910" s="100">
        <v>0</v>
      </c>
      <c r="L2910" s="98">
        <v>0</v>
      </c>
      <c r="M2910" s="101">
        <f t="shared" si="2167"/>
        <v>0</v>
      </c>
      <c r="N2910" s="100">
        <v>0</v>
      </c>
      <c r="O2910" s="98">
        <v>0</v>
      </c>
      <c r="P2910" s="101">
        <f t="shared" si="2168"/>
        <v>0</v>
      </c>
      <c r="Q2910" s="100">
        <v>0</v>
      </c>
      <c r="R2910" s="98">
        <v>0</v>
      </c>
      <c r="S2910" s="101">
        <f t="shared" si="2169"/>
        <v>0</v>
      </c>
      <c r="T2910" s="100">
        <v>0</v>
      </c>
      <c r="U2910" s="98">
        <v>0</v>
      </c>
      <c r="V2910" s="101">
        <f t="shared" ref="V2910:V2915" si="2171">T2910*U2910</f>
        <v>0</v>
      </c>
      <c r="W2910" s="100">
        <v>0</v>
      </c>
      <c r="X2910" s="98">
        <v>0</v>
      </c>
      <c r="Y2910" s="147">
        <f t="shared" si="2170"/>
        <v>0</v>
      </c>
      <c r="Z2910" s="150"/>
    </row>
    <row r="2911" spans="2:26" s="35" customFormat="1" ht="17.100000000000001" customHeight="1">
      <c r="B2911" s="105"/>
      <c r="C2911" s="54"/>
      <c r="D2911" s="96"/>
      <c r="E2911" s="111"/>
      <c r="F2911" s="112"/>
      <c r="G2911" s="113"/>
      <c r="H2911" s="100">
        <v>0</v>
      </c>
      <c r="I2911" s="98">
        <v>0</v>
      </c>
      <c r="J2911" s="101">
        <f t="shared" si="2166"/>
        <v>0</v>
      </c>
      <c r="K2911" s="100">
        <v>0</v>
      </c>
      <c r="L2911" s="98">
        <v>0</v>
      </c>
      <c r="M2911" s="101">
        <f t="shared" si="2167"/>
        <v>0</v>
      </c>
      <c r="N2911" s="100">
        <v>0</v>
      </c>
      <c r="O2911" s="98">
        <v>0</v>
      </c>
      <c r="P2911" s="101">
        <f t="shared" si="2168"/>
        <v>0</v>
      </c>
      <c r="Q2911" s="100">
        <v>0</v>
      </c>
      <c r="R2911" s="98">
        <v>0</v>
      </c>
      <c r="S2911" s="101">
        <f t="shared" si="2169"/>
        <v>0</v>
      </c>
      <c r="T2911" s="100">
        <v>0</v>
      </c>
      <c r="U2911" s="98">
        <v>0</v>
      </c>
      <c r="V2911" s="101">
        <f t="shared" si="2171"/>
        <v>0</v>
      </c>
      <c r="W2911" s="100">
        <v>0</v>
      </c>
      <c r="X2911" s="98">
        <v>0</v>
      </c>
      <c r="Y2911" s="147">
        <f t="shared" si="2170"/>
        <v>0</v>
      </c>
      <c r="Z2911" s="150"/>
    </row>
    <row r="2912" spans="2:26" s="35" customFormat="1" ht="17.100000000000001" customHeight="1">
      <c r="B2912" s="105"/>
      <c r="C2912" s="54"/>
      <c r="D2912" s="96"/>
      <c r="E2912" s="111"/>
      <c r="F2912" s="112"/>
      <c r="G2912" s="113"/>
      <c r="H2912" s="100">
        <v>0</v>
      </c>
      <c r="I2912" s="98">
        <v>0</v>
      </c>
      <c r="J2912" s="101">
        <f t="shared" si="2166"/>
        <v>0</v>
      </c>
      <c r="K2912" s="100">
        <v>0</v>
      </c>
      <c r="L2912" s="98">
        <v>0</v>
      </c>
      <c r="M2912" s="101">
        <f t="shared" si="2167"/>
        <v>0</v>
      </c>
      <c r="N2912" s="100">
        <v>0</v>
      </c>
      <c r="O2912" s="98">
        <v>0</v>
      </c>
      <c r="P2912" s="101">
        <f t="shared" si="2168"/>
        <v>0</v>
      </c>
      <c r="Q2912" s="100">
        <v>0</v>
      </c>
      <c r="R2912" s="98">
        <v>0</v>
      </c>
      <c r="S2912" s="101">
        <f t="shared" si="2169"/>
        <v>0</v>
      </c>
      <c r="T2912" s="100">
        <v>0</v>
      </c>
      <c r="U2912" s="98">
        <v>0</v>
      </c>
      <c r="V2912" s="101">
        <f t="shared" si="2171"/>
        <v>0</v>
      </c>
      <c r="W2912" s="100">
        <v>0</v>
      </c>
      <c r="X2912" s="98">
        <v>0</v>
      </c>
      <c r="Y2912" s="147">
        <f t="shared" si="2170"/>
        <v>0</v>
      </c>
      <c r="Z2912" s="150"/>
    </row>
    <row r="2913" spans="2:26" s="35" customFormat="1" ht="17.100000000000001" customHeight="1">
      <c r="B2913" s="105"/>
      <c r="C2913" s="54"/>
      <c r="D2913" s="96"/>
      <c r="E2913" s="111"/>
      <c r="F2913" s="112"/>
      <c r="G2913" s="113"/>
      <c r="H2913" s="100">
        <v>0</v>
      </c>
      <c r="I2913" s="98">
        <v>0</v>
      </c>
      <c r="J2913" s="101">
        <f t="shared" si="2166"/>
        <v>0</v>
      </c>
      <c r="K2913" s="100">
        <v>0</v>
      </c>
      <c r="L2913" s="98">
        <v>0</v>
      </c>
      <c r="M2913" s="101">
        <f t="shared" si="2167"/>
        <v>0</v>
      </c>
      <c r="N2913" s="100">
        <v>0</v>
      </c>
      <c r="O2913" s="98">
        <v>0</v>
      </c>
      <c r="P2913" s="101">
        <f t="shared" si="2168"/>
        <v>0</v>
      </c>
      <c r="Q2913" s="100">
        <v>0</v>
      </c>
      <c r="R2913" s="98">
        <v>0</v>
      </c>
      <c r="S2913" s="101">
        <f t="shared" si="2169"/>
        <v>0</v>
      </c>
      <c r="T2913" s="100">
        <v>0</v>
      </c>
      <c r="U2913" s="98">
        <v>0</v>
      </c>
      <c r="V2913" s="101">
        <f t="shared" si="2171"/>
        <v>0</v>
      </c>
      <c r="W2913" s="100">
        <v>0</v>
      </c>
      <c r="X2913" s="98">
        <v>0</v>
      </c>
      <c r="Y2913" s="147">
        <f t="shared" si="2170"/>
        <v>0</v>
      </c>
      <c r="Z2913" s="150"/>
    </row>
    <row r="2914" spans="2:26" s="35" customFormat="1" ht="17.100000000000001" customHeight="1">
      <c r="B2914" s="105"/>
      <c r="C2914" s="54"/>
      <c r="D2914" s="96"/>
      <c r="E2914" s="111"/>
      <c r="F2914" s="112"/>
      <c r="G2914" s="113"/>
      <c r="H2914" s="100">
        <v>0</v>
      </c>
      <c r="I2914" s="98">
        <v>0</v>
      </c>
      <c r="J2914" s="101">
        <f t="shared" si="2166"/>
        <v>0</v>
      </c>
      <c r="K2914" s="100">
        <v>0</v>
      </c>
      <c r="L2914" s="98">
        <v>0</v>
      </c>
      <c r="M2914" s="101">
        <f t="shared" si="2167"/>
        <v>0</v>
      </c>
      <c r="N2914" s="100">
        <v>0</v>
      </c>
      <c r="O2914" s="98">
        <v>0</v>
      </c>
      <c r="P2914" s="101">
        <f t="shared" si="2168"/>
        <v>0</v>
      </c>
      <c r="Q2914" s="100">
        <v>0</v>
      </c>
      <c r="R2914" s="98">
        <v>0</v>
      </c>
      <c r="S2914" s="101">
        <f t="shared" si="2169"/>
        <v>0</v>
      </c>
      <c r="T2914" s="100">
        <v>0</v>
      </c>
      <c r="U2914" s="98">
        <v>0</v>
      </c>
      <c r="V2914" s="101">
        <f t="shared" si="2171"/>
        <v>0</v>
      </c>
      <c r="W2914" s="100">
        <v>0</v>
      </c>
      <c r="X2914" s="98">
        <v>0</v>
      </c>
      <c r="Y2914" s="147">
        <f t="shared" si="2170"/>
        <v>0</v>
      </c>
      <c r="Z2914" s="150"/>
    </row>
    <row r="2915" spans="2:26" s="35" customFormat="1" ht="17.100000000000001" customHeight="1">
      <c r="B2915" s="105"/>
      <c r="C2915" s="54"/>
      <c r="D2915" s="96"/>
      <c r="E2915" s="111"/>
      <c r="F2915" s="112"/>
      <c r="G2915" s="113"/>
      <c r="H2915" s="100">
        <v>0</v>
      </c>
      <c r="I2915" s="98">
        <v>0</v>
      </c>
      <c r="J2915" s="101">
        <f t="shared" si="2166"/>
        <v>0</v>
      </c>
      <c r="K2915" s="100">
        <v>0</v>
      </c>
      <c r="L2915" s="98">
        <v>0</v>
      </c>
      <c r="M2915" s="101">
        <f t="shared" si="2167"/>
        <v>0</v>
      </c>
      <c r="N2915" s="100">
        <v>0</v>
      </c>
      <c r="O2915" s="98">
        <v>0</v>
      </c>
      <c r="P2915" s="101">
        <f t="shared" si="2168"/>
        <v>0</v>
      </c>
      <c r="Q2915" s="100">
        <v>0</v>
      </c>
      <c r="R2915" s="98">
        <v>0</v>
      </c>
      <c r="S2915" s="101">
        <f t="shared" si="2169"/>
        <v>0</v>
      </c>
      <c r="T2915" s="100">
        <v>0</v>
      </c>
      <c r="U2915" s="98">
        <v>0</v>
      </c>
      <c r="V2915" s="101">
        <f t="shared" si="2171"/>
        <v>0</v>
      </c>
      <c r="W2915" s="100">
        <v>0</v>
      </c>
      <c r="X2915" s="98">
        <v>0</v>
      </c>
      <c r="Y2915" s="147">
        <f t="shared" si="2170"/>
        <v>0</v>
      </c>
      <c r="Z2915" s="150"/>
    </row>
    <row r="2916" spans="2:26" s="126" customFormat="1" ht="17.100000000000001" customHeight="1">
      <c r="B2916" s="118"/>
      <c r="C2916" s="119"/>
      <c r="D2916" s="120"/>
      <c r="E2916" s="121"/>
      <c r="F2916" s="122"/>
      <c r="G2916" s="123"/>
      <c r="H2916" s="401" t="s">
        <v>201</v>
      </c>
      <c r="I2916" s="402"/>
      <c r="J2916" s="124">
        <f>SUM(J2909:J2915)</f>
        <v>0</v>
      </c>
      <c r="K2916" s="401" t="s">
        <v>201</v>
      </c>
      <c r="L2916" s="402"/>
      <c r="M2916" s="124">
        <f>SUM(M2909:M2915)</f>
        <v>0</v>
      </c>
      <c r="N2916" s="401" t="s">
        <v>201</v>
      </c>
      <c r="O2916" s="402"/>
      <c r="P2916" s="124">
        <f>SUM(P2909:P2915)</f>
        <v>0</v>
      </c>
      <c r="Q2916" s="401" t="s">
        <v>201</v>
      </c>
      <c r="R2916" s="402"/>
      <c r="S2916" s="124">
        <f>SUM(S2909:S2915)</f>
        <v>0</v>
      </c>
      <c r="T2916" s="401" t="s">
        <v>201</v>
      </c>
      <c r="U2916" s="402"/>
      <c r="V2916" s="124">
        <f>SUM(V2909:V2915)</f>
        <v>0</v>
      </c>
      <c r="W2916" s="401" t="s">
        <v>201</v>
      </c>
      <c r="X2916" s="402"/>
      <c r="Y2916" s="127">
        <f>SUM(Y2909:Y2915)</f>
        <v>0</v>
      </c>
      <c r="Z2916" s="151"/>
    </row>
    <row r="2917" spans="2:26" s="35" customFormat="1" ht="17.100000000000001" customHeight="1">
      <c r="B2917" s="105"/>
      <c r="C2917" s="54">
        <f>'2. Rekap Back Up Beton X'!C383</f>
        <v>36200</v>
      </c>
      <c r="D2917" s="96">
        <f>'2. Rekap Back Up Beton X'!D383</f>
        <v>36300</v>
      </c>
      <c r="E2917" s="111">
        <f>'2. Rekap Back Up Beton X'!E383</f>
        <v>3</v>
      </c>
      <c r="F2917" s="112">
        <f>(100/((D2917-C2917)*E2917))*((J2924*0.5)+(M2924*1)+(P2924*2)+(S2924*20)+(V2924*15)+(Y2924*1.5))</f>
        <v>0</v>
      </c>
      <c r="G2917" s="113" t="str">
        <f>IF(F2917&lt;=25,"B",IF(F2917&lt;=75,"S",IF(F2917&lt;=100,"RR","RB")))</f>
        <v>B</v>
      </c>
      <c r="H2917" s="100">
        <v>0</v>
      </c>
      <c r="I2917" s="98">
        <v>0</v>
      </c>
      <c r="J2917" s="101">
        <f t="shared" ref="J2917:J2923" si="2172">H2917*I2917</f>
        <v>0</v>
      </c>
      <c r="K2917" s="100">
        <v>0</v>
      </c>
      <c r="L2917" s="98">
        <v>0</v>
      </c>
      <c r="M2917" s="101">
        <f t="shared" ref="M2917:M2923" si="2173">K2917*L2917</f>
        <v>0</v>
      </c>
      <c r="N2917" s="100">
        <v>0</v>
      </c>
      <c r="O2917" s="98">
        <v>4</v>
      </c>
      <c r="P2917" s="101">
        <f t="shared" ref="P2917:P2923" si="2174">N2917*O2917</f>
        <v>0</v>
      </c>
      <c r="Q2917" s="100">
        <v>0</v>
      </c>
      <c r="R2917" s="98">
        <v>0</v>
      </c>
      <c r="S2917" s="101">
        <f t="shared" ref="S2917:S2923" si="2175">Q2917*R2917</f>
        <v>0</v>
      </c>
      <c r="T2917" s="100">
        <v>0</v>
      </c>
      <c r="U2917" s="98">
        <v>0</v>
      </c>
      <c r="V2917" s="101">
        <f>T2917*U2917</f>
        <v>0</v>
      </c>
      <c r="W2917" s="100">
        <v>0</v>
      </c>
      <c r="X2917" s="98">
        <v>0</v>
      </c>
      <c r="Y2917" s="147">
        <f t="shared" ref="Y2917:Y2923" si="2176">W2917*X2917</f>
        <v>0</v>
      </c>
      <c r="Z2917" s="150"/>
    </row>
    <row r="2918" spans="2:26" s="35" customFormat="1" ht="17.100000000000001" customHeight="1">
      <c r="B2918" s="105"/>
      <c r="C2918" s="54"/>
      <c r="D2918" s="96"/>
      <c r="E2918" s="111"/>
      <c r="F2918" s="112"/>
      <c r="G2918" s="113"/>
      <c r="H2918" s="100">
        <v>0</v>
      </c>
      <c r="I2918" s="98">
        <v>0</v>
      </c>
      <c r="J2918" s="101">
        <f t="shared" si="2172"/>
        <v>0</v>
      </c>
      <c r="K2918" s="100">
        <v>0</v>
      </c>
      <c r="L2918" s="98">
        <v>0</v>
      </c>
      <c r="M2918" s="101">
        <f t="shared" si="2173"/>
        <v>0</v>
      </c>
      <c r="N2918" s="100">
        <v>0</v>
      </c>
      <c r="O2918" s="98">
        <v>0</v>
      </c>
      <c r="P2918" s="101">
        <f t="shared" si="2174"/>
        <v>0</v>
      </c>
      <c r="Q2918" s="100">
        <v>0</v>
      </c>
      <c r="R2918" s="98">
        <v>0</v>
      </c>
      <c r="S2918" s="101">
        <f t="shared" si="2175"/>
        <v>0</v>
      </c>
      <c r="T2918" s="100">
        <v>0</v>
      </c>
      <c r="U2918" s="98">
        <v>0</v>
      </c>
      <c r="V2918" s="101">
        <f t="shared" ref="V2918:V2923" si="2177">T2918*U2918</f>
        <v>0</v>
      </c>
      <c r="W2918" s="100">
        <v>0</v>
      </c>
      <c r="X2918" s="98">
        <v>0</v>
      </c>
      <c r="Y2918" s="147">
        <f t="shared" si="2176"/>
        <v>0</v>
      </c>
      <c r="Z2918" s="150"/>
    </row>
    <row r="2919" spans="2:26" s="35" customFormat="1" ht="17.100000000000001" customHeight="1">
      <c r="B2919" s="105"/>
      <c r="C2919" s="54"/>
      <c r="D2919" s="96"/>
      <c r="E2919" s="111"/>
      <c r="F2919" s="112"/>
      <c r="G2919" s="113"/>
      <c r="H2919" s="100">
        <v>0</v>
      </c>
      <c r="I2919" s="98">
        <v>0</v>
      </c>
      <c r="J2919" s="101">
        <f t="shared" si="2172"/>
        <v>0</v>
      </c>
      <c r="K2919" s="100">
        <v>0</v>
      </c>
      <c r="L2919" s="98">
        <v>0</v>
      </c>
      <c r="M2919" s="101">
        <f t="shared" si="2173"/>
        <v>0</v>
      </c>
      <c r="N2919" s="100">
        <v>0</v>
      </c>
      <c r="O2919" s="98">
        <v>0</v>
      </c>
      <c r="P2919" s="101">
        <f t="shared" si="2174"/>
        <v>0</v>
      </c>
      <c r="Q2919" s="100">
        <v>0</v>
      </c>
      <c r="R2919" s="98">
        <v>0</v>
      </c>
      <c r="S2919" s="101">
        <f t="shared" si="2175"/>
        <v>0</v>
      </c>
      <c r="T2919" s="100">
        <v>0</v>
      </c>
      <c r="U2919" s="98">
        <v>0</v>
      </c>
      <c r="V2919" s="101">
        <f t="shared" si="2177"/>
        <v>0</v>
      </c>
      <c r="W2919" s="100">
        <v>0</v>
      </c>
      <c r="X2919" s="98">
        <v>0</v>
      </c>
      <c r="Y2919" s="147">
        <f t="shared" si="2176"/>
        <v>0</v>
      </c>
      <c r="Z2919" s="150"/>
    </row>
    <row r="2920" spans="2:26" s="35" customFormat="1" ht="17.100000000000001" customHeight="1">
      <c r="B2920" s="105"/>
      <c r="C2920" s="54"/>
      <c r="D2920" s="96"/>
      <c r="E2920" s="111"/>
      <c r="F2920" s="112"/>
      <c r="G2920" s="113"/>
      <c r="H2920" s="100">
        <v>0</v>
      </c>
      <c r="I2920" s="98">
        <v>0</v>
      </c>
      <c r="J2920" s="101">
        <f t="shared" si="2172"/>
        <v>0</v>
      </c>
      <c r="K2920" s="100">
        <v>0</v>
      </c>
      <c r="L2920" s="98">
        <v>0</v>
      </c>
      <c r="M2920" s="101">
        <f t="shared" si="2173"/>
        <v>0</v>
      </c>
      <c r="N2920" s="100">
        <v>0</v>
      </c>
      <c r="O2920" s="98">
        <v>0</v>
      </c>
      <c r="P2920" s="101">
        <f t="shared" si="2174"/>
        <v>0</v>
      </c>
      <c r="Q2920" s="100">
        <v>0</v>
      </c>
      <c r="R2920" s="98">
        <v>0</v>
      </c>
      <c r="S2920" s="101">
        <f t="shared" si="2175"/>
        <v>0</v>
      </c>
      <c r="T2920" s="100">
        <v>0</v>
      </c>
      <c r="U2920" s="98">
        <v>0</v>
      </c>
      <c r="V2920" s="101">
        <f t="shared" si="2177"/>
        <v>0</v>
      </c>
      <c r="W2920" s="100">
        <v>0</v>
      </c>
      <c r="X2920" s="98">
        <v>0</v>
      </c>
      <c r="Y2920" s="147">
        <f t="shared" si="2176"/>
        <v>0</v>
      </c>
      <c r="Z2920" s="150"/>
    </row>
    <row r="2921" spans="2:26" s="35" customFormat="1" ht="17.100000000000001" customHeight="1">
      <c r="B2921" s="105"/>
      <c r="C2921" s="54"/>
      <c r="D2921" s="96"/>
      <c r="E2921" s="111"/>
      <c r="F2921" s="112"/>
      <c r="G2921" s="113"/>
      <c r="H2921" s="100">
        <v>0</v>
      </c>
      <c r="I2921" s="98">
        <v>0</v>
      </c>
      <c r="J2921" s="101">
        <f t="shared" si="2172"/>
        <v>0</v>
      </c>
      <c r="K2921" s="100">
        <v>0</v>
      </c>
      <c r="L2921" s="98">
        <v>0</v>
      </c>
      <c r="M2921" s="101">
        <f t="shared" si="2173"/>
        <v>0</v>
      </c>
      <c r="N2921" s="100">
        <v>0</v>
      </c>
      <c r="O2921" s="98">
        <v>0</v>
      </c>
      <c r="P2921" s="101">
        <f t="shared" si="2174"/>
        <v>0</v>
      </c>
      <c r="Q2921" s="100">
        <v>0</v>
      </c>
      <c r="R2921" s="98">
        <v>0</v>
      </c>
      <c r="S2921" s="101">
        <f t="shared" si="2175"/>
        <v>0</v>
      </c>
      <c r="T2921" s="100">
        <v>0</v>
      </c>
      <c r="U2921" s="98">
        <v>0</v>
      </c>
      <c r="V2921" s="101">
        <f t="shared" si="2177"/>
        <v>0</v>
      </c>
      <c r="W2921" s="100">
        <v>0</v>
      </c>
      <c r="X2921" s="98">
        <v>0</v>
      </c>
      <c r="Y2921" s="147">
        <f t="shared" si="2176"/>
        <v>0</v>
      </c>
      <c r="Z2921" s="150"/>
    </row>
    <row r="2922" spans="2:26" s="35" customFormat="1" ht="17.100000000000001" customHeight="1">
      <c r="B2922" s="105"/>
      <c r="C2922" s="54"/>
      <c r="D2922" s="96"/>
      <c r="E2922" s="111"/>
      <c r="F2922" s="112"/>
      <c r="G2922" s="113"/>
      <c r="H2922" s="100">
        <v>0</v>
      </c>
      <c r="I2922" s="98">
        <v>0</v>
      </c>
      <c r="J2922" s="101">
        <f t="shared" si="2172"/>
        <v>0</v>
      </c>
      <c r="K2922" s="100">
        <v>0</v>
      </c>
      <c r="L2922" s="98">
        <v>0</v>
      </c>
      <c r="M2922" s="101">
        <f t="shared" si="2173"/>
        <v>0</v>
      </c>
      <c r="N2922" s="100">
        <v>0</v>
      </c>
      <c r="O2922" s="98">
        <v>0</v>
      </c>
      <c r="P2922" s="101">
        <f t="shared" si="2174"/>
        <v>0</v>
      </c>
      <c r="Q2922" s="100">
        <v>0</v>
      </c>
      <c r="R2922" s="98">
        <v>0</v>
      </c>
      <c r="S2922" s="101">
        <f t="shared" si="2175"/>
        <v>0</v>
      </c>
      <c r="T2922" s="100">
        <v>0</v>
      </c>
      <c r="U2922" s="98">
        <v>0</v>
      </c>
      <c r="V2922" s="101">
        <f t="shared" si="2177"/>
        <v>0</v>
      </c>
      <c r="W2922" s="100">
        <v>0</v>
      </c>
      <c r="X2922" s="98">
        <v>0</v>
      </c>
      <c r="Y2922" s="147">
        <f t="shared" si="2176"/>
        <v>0</v>
      </c>
      <c r="Z2922" s="150"/>
    </row>
    <row r="2923" spans="2:26" s="35" customFormat="1" ht="17.100000000000001" customHeight="1">
      <c r="B2923" s="105"/>
      <c r="C2923" s="54"/>
      <c r="D2923" s="96"/>
      <c r="E2923" s="111"/>
      <c r="F2923" s="112"/>
      <c r="G2923" s="113"/>
      <c r="H2923" s="100">
        <v>0</v>
      </c>
      <c r="I2923" s="98">
        <v>0</v>
      </c>
      <c r="J2923" s="101">
        <f t="shared" si="2172"/>
        <v>0</v>
      </c>
      <c r="K2923" s="100">
        <v>0</v>
      </c>
      <c r="L2923" s="98">
        <v>0</v>
      </c>
      <c r="M2923" s="101">
        <f t="shared" si="2173"/>
        <v>0</v>
      </c>
      <c r="N2923" s="100">
        <v>0</v>
      </c>
      <c r="O2923" s="98">
        <v>0</v>
      </c>
      <c r="P2923" s="101">
        <f t="shared" si="2174"/>
        <v>0</v>
      </c>
      <c r="Q2923" s="100">
        <v>0</v>
      </c>
      <c r="R2923" s="98">
        <v>0</v>
      </c>
      <c r="S2923" s="101">
        <f t="shared" si="2175"/>
        <v>0</v>
      </c>
      <c r="T2923" s="100">
        <v>0</v>
      </c>
      <c r="U2923" s="98">
        <v>0</v>
      </c>
      <c r="V2923" s="101">
        <f t="shared" si="2177"/>
        <v>0</v>
      </c>
      <c r="W2923" s="100">
        <v>0</v>
      </c>
      <c r="X2923" s="98">
        <v>0</v>
      </c>
      <c r="Y2923" s="147">
        <f t="shared" si="2176"/>
        <v>0</v>
      </c>
      <c r="Z2923" s="150"/>
    </row>
    <row r="2924" spans="2:26" s="126" customFormat="1" ht="17.100000000000001" customHeight="1" thickBot="1">
      <c r="B2924" s="128"/>
      <c r="C2924" s="154"/>
      <c r="D2924" s="155"/>
      <c r="E2924" s="156"/>
      <c r="F2924" s="129"/>
      <c r="G2924" s="130"/>
      <c r="H2924" s="403" t="s">
        <v>201</v>
      </c>
      <c r="I2924" s="404"/>
      <c r="J2924" s="131">
        <f>SUM(J2917:J2923)</f>
        <v>0</v>
      </c>
      <c r="K2924" s="403" t="s">
        <v>201</v>
      </c>
      <c r="L2924" s="404"/>
      <c r="M2924" s="131">
        <f>SUM(M2917:M2923)</f>
        <v>0</v>
      </c>
      <c r="N2924" s="403" t="s">
        <v>201</v>
      </c>
      <c r="O2924" s="404"/>
      <c r="P2924" s="131">
        <f>SUM(P2917:P2923)</f>
        <v>0</v>
      </c>
      <c r="Q2924" s="403" t="s">
        <v>201</v>
      </c>
      <c r="R2924" s="404"/>
      <c r="S2924" s="131">
        <f>SUM(S2917:S2923)</f>
        <v>0</v>
      </c>
      <c r="T2924" s="403" t="s">
        <v>201</v>
      </c>
      <c r="U2924" s="404"/>
      <c r="V2924" s="131">
        <f>SUM(V2917:V2923)</f>
        <v>0</v>
      </c>
      <c r="W2924" s="403" t="s">
        <v>201</v>
      </c>
      <c r="X2924" s="404"/>
      <c r="Y2924" s="132">
        <f>SUM(Y2917:Y2923)</f>
        <v>0</v>
      </c>
      <c r="Z2924" s="152"/>
    </row>
    <row r="2925" spans="2:26" s="35" customFormat="1" ht="17.100000000000001" customHeight="1">
      <c r="B2925" s="114"/>
      <c r="C2925" s="157">
        <f>'2. Rekap Back Up Beton X'!C384</f>
        <v>36300</v>
      </c>
      <c r="D2925" s="158">
        <f>'2. Rekap Back Up Beton X'!D384</f>
        <v>36400</v>
      </c>
      <c r="E2925" s="159">
        <f>'2. Rekap Back Up Beton X'!E384</f>
        <v>3</v>
      </c>
      <c r="F2925" s="115">
        <f>(100/((D2925-C2925)*E2925))*((J2932*0.5)+(M2932*1)+(P2932*2)+(S2932*20)+(V2932*15)+(Y2932*1.5))</f>
        <v>0</v>
      </c>
      <c r="G2925" s="116" t="str">
        <f>IF(F2925&lt;=25,"B",IF(F2925&lt;=75,"S",IF(F2925&lt;=100,"RR","RB")))</f>
        <v>B</v>
      </c>
      <c r="H2925" s="135">
        <v>0</v>
      </c>
      <c r="I2925" s="136">
        <v>0</v>
      </c>
      <c r="J2925" s="137">
        <f t="shared" ref="J2925:J2931" si="2178">H2925*I2925</f>
        <v>0</v>
      </c>
      <c r="K2925" s="135">
        <v>0</v>
      </c>
      <c r="L2925" s="136">
        <v>0</v>
      </c>
      <c r="M2925" s="137">
        <f t="shared" ref="M2925:M2931" si="2179">K2925*L2925</f>
        <v>0</v>
      </c>
      <c r="N2925" s="135">
        <v>0</v>
      </c>
      <c r="O2925" s="136">
        <v>4</v>
      </c>
      <c r="P2925" s="137">
        <f t="shared" ref="P2925:P2931" si="2180">N2925*O2925</f>
        <v>0</v>
      </c>
      <c r="Q2925" s="135">
        <v>0</v>
      </c>
      <c r="R2925" s="136">
        <v>0</v>
      </c>
      <c r="S2925" s="137">
        <f t="shared" ref="S2925:S2931" si="2181">Q2925*R2925</f>
        <v>0</v>
      </c>
      <c r="T2925" s="135">
        <v>0</v>
      </c>
      <c r="U2925" s="136">
        <v>0</v>
      </c>
      <c r="V2925" s="137">
        <f>T2925*U2925</f>
        <v>0</v>
      </c>
      <c r="W2925" s="135">
        <v>0</v>
      </c>
      <c r="X2925" s="136">
        <v>0</v>
      </c>
      <c r="Y2925" s="148">
        <f t="shared" ref="Y2925:Y2931" si="2182">W2925*X2925</f>
        <v>0</v>
      </c>
      <c r="Z2925" s="153"/>
    </row>
    <row r="2926" spans="2:26" s="35" customFormat="1" ht="17.100000000000001" customHeight="1">
      <c r="B2926" s="105"/>
      <c r="C2926" s="54"/>
      <c r="D2926" s="96"/>
      <c r="E2926" s="111"/>
      <c r="F2926" s="112"/>
      <c r="G2926" s="113"/>
      <c r="H2926" s="100">
        <v>0</v>
      </c>
      <c r="I2926" s="98">
        <v>0</v>
      </c>
      <c r="J2926" s="101">
        <f t="shared" si="2178"/>
        <v>0</v>
      </c>
      <c r="K2926" s="100">
        <v>0</v>
      </c>
      <c r="L2926" s="98">
        <v>0</v>
      </c>
      <c r="M2926" s="101">
        <f t="shared" si="2179"/>
        <v>0</v>
      </c>
      <c r="N2926" s="100">
        <v>0</v>
      </c>
      <c r="O2926" s="98">
        <v>0</v>
      </c>
      <c r="P2926" s="101">
        <f t="shared" si="2180"/>
        <v>0</v>
      </c>
      <c r="Q2926" s="100">
        <v>0</v>
      </c>
      <c r="R2926" s="98">
        <v>0</v>
      </c>
      <c r="S2926" s="101">
        <f t="shared" si="2181"/>
        <v>0</v>
      </c>
      <c r="T2926" s="100">
        <v>0</v>
      </c>
      <c r="U2926" s="98">
        <v>0</v>
      </c>
      <c r="V2926" s="101">
        <f t="shared" ref="V2926:V2931" si="2183">T2926*U2926</f>
        <v>0</v>
      </c>
      <c r="W2926" s="100">
        <v>0</v>
      </c>
      <c r="X2926" s="98">
        <v>0</v>
      </c>
      <c r="Y2926" s="147">
        <f t="shared" si="2182"/>
        <v>0</v>
      </c>
      <c r="Z2926" s="150"/>
    </row>
    <row r="2927" spans="2:26" s="35" customFormat="1" ht="17.100000000000001" customHeight="1">
      <c r="B2927" s="105"/>
      <c r="C2927" s="54"/>
      <c r="D2927" s="96"/>
      <c r="E2927" s="111"/>
      <c r="F2927" s="112"/>
      <c r="G2927" s="113"/>
      <c r="H2927" s="100">
        <v>0</v>
      </c>
      <c r="I2927" s="98">
        <v>0</v>
      </c>
      <c r="J2927" s="101">
        <f t="shared" si="2178"/>
        <v>0</v>
      </c>
      <c r="K2927" s="100">
        <v>0</v>
      </c>
      <c r="L2927" s="98">
        <v>0</v>
      </c>
      <c r="M2927" s="101">
        <f t="shared" si="2179"/>
        <v>0</v>
      </c>
      <c r="N2927" s="100">
        <v>0</v>
      </c>
      <c r="O2927" s="98">
        <v>0</v>
      </c>
      <c r="P2927" s="101">
        <f t="shared" si="2180"/>
        <v>0</v>
      </c>
      <c r="Q2927" s="100">
        <v>0</v>
      </c>
      <c r="R2927" s="98">
        <v>0</v>
      </c>
      <c r="S2927" s="101">
        <f t="shared" si="2181"/>
        <v>0</v>
      </c>
      <c r="T2927" s="100">
        <v>0</v>
      </c>
      <c r="U2927" s="98">
        <v>0</v>
      </c>
      <c r="V2927" s="101">
        <f t="shared" si="2183"/>
        <v>0</v>
      </c>
      <c r="W2927" s="100">
        <v>0</v>
      </c>
      <c r="X2927" s="98">
        <v>0</v>
      </c>
      <c r="Y2927" s="147">
        <f t="shared" si="2182"/>
        <v>0</v>
      </c>
      <c r="Z2927" s="150"/>
    </row>
    <row r="2928" spans="2:26" s="35" customFormat="1" ht="17.100000000000001" customHeight="1">
      <c r="B2928" s="105"/>
      <c r="C2928" s="54"/>
      <c r="D2928" s="96"/>
      <c r="E2928" s="111"/>
      <c r="F2928" s="112"/>
      <c r="G2928" s="113"/>
      <c r="H2928" s="100">
        <v>0</v>
      </c>
      <c r="I2928" s="98">
        <v>0</v>
      </c>
      <c r="J2928" s="101">
        <f t="shared" si="2178"/>
        <v>0</v>
      </c>
      <c r="K2928" s="100">
        <v>0</v>
      </c>
      <c r="L2928" s="98">
        <v>0</v>
      </c>
      <c r="M2928" s="101">
        <f t="shared" si="2179"/>
        <v>0</v>
      </c>
      <c r="N2928" s="100">
        <v>0</v>
      </c>
      <c r="O2928" s="98">
        <v>0</v>
      </c>
      <c r="P2928" s="101">
        <f t="shared" si="2180"/>
        <v>0</v>
      </c>
      <c r="Q2928" s="100">
        <v>0</v>
      </c>
      <c r="R2928" s="98">
        <v>0</v>
      </c>
      <c r="S2928" s="101">
        <f t="shared" si="2181"/>
        <v>0</v>
      </c>
      <c r="T2928" s="100">
        <v>0</v>
      </c>
      <c r="U2928" s="98">
        <v>0</v>
      </c>
      <c r="V2928" s="101">
        <f t="shared" si="2183"/>
        <v>0</v>
      </c>
      <c r="W2928" s="100">
        <v>0</v>
      </c>
      <c r="X2928" s="98">
        <v>0</v>
      </c>
      <c r="Y2928" s="147">
        <f t="shared" si="2182"/>
        <v>0</v>
      </c>
      <c r="Z2928" s="150"/>
    </row>
    <row r="2929" spans="2:26" s="35" customFormat="1" ht="17.100000000000001" customHeight="1">
      <c r="B2929" s="105"/>
      <c r="C2929" s="54"/>
      <c r="D2929" s="96"/>
      <c r="E2929" s="111"/>
      <c r="F2929" s="112"/>
      <c r="G2929" s="113"/>
      <c r="H2929" s="100">
        <v>0</v>
      </c>
      <c r="I2929" s="98">
        <v>0</v>
      </c>
      <c r="J2929" s="101">
        <f t="shared" si="2178"/>
        <v>0</v>
      </c>
      <c r="K2929" s="100">
        <v>0</v>
      </c>
      <c r="L2929" s="98">
        <v>0</v>
      </c>
      <c r="M2929" s="101">
        <f t="shared" si="2179"/>
        <v>0</v>
      </c>
      <c r="N2929" s="100">
        <v>0</v>
      </c>
      <c r="O2929" s="98">
        <v>0</v>
      </c>
      <c r="P2929" s="101">
        <f t="shared" si="2180"/>
        <v>0</v>
      </c>
      <c r="Q2929" s="100">
        <v>0</v>
      </c>
      <c r="R2929" s="98">
        <v>0</v>
      </c>
      <c r="S2929" s="101">
        <f t="shared" si="2181"/>
        <v>0</v>
      </c>
      <c r="T2929" s="100">
        <v>0</v>
      </c>
      <c r="U2929" s="98">
        <v>0</v>
      </c>
      <c r="V2929" s="101">
        <f t="shared" si="2183"/>
        <v>0</v>
      </c>
      <c r="W2929" s="100">
        <v>0</v>
      </c>
      <c r="X2929" s="98">
        <v>0</v>
      </c>
      <c r="Y2929" s="147">
        <f t="shared" si="2182"/>
        <v>0</v>
      </c>
      <c r="Z2929" s="150"/>
    </row>
    <row r="2930" spans="2:26" s="35" customFormat="1" ht="17.100000000000001" customHeight="1">
      <c r="B2930" s="105"/>
      <c r="C2930" s="54"/>
      <c r="D2930" s="96"/>
      <c r="E2930" s="111"/>
      <c r="F2930" s="112"/>
      <c r="G2930" s="113"/>
      <c r="H2930" s="100">
        <v>0</v>
      </c>
      <c r="I2930" s="98">
        <v>0</v>
      </c>
      <c r="J2930" s="101">
        <f t="shared" si="2178"/>
        <v>0</v>
      </c>
      <c r="K2930" s="100">
        <v>0</v>
      </c>
      <c r="L2930" s="98">
        <v>0</v>
      </c>
      <c r="M2930" s="101">
        <f t="shared" si="2179"/>
        <v>0</v>
      </c>
      <c r="N2930" s="100">
        <v>0</v>
      </c>
      <c r="O2930" s="98">
        <v>0</v>
      </c>
      <c r="P2930" s="101">
        <f t="shared" si="2180"/>
        <v>0</v>
      </c>
      <c r="Q2930" s="100">
        <v>0</v>
      </c>
      <c r="R2930" s="98">
        <v>0</v>
      </c>
      <c r="S2930" s="101">
        <f t="shared" si="2181"/>
        <v>0</v>
      </c>
      <c r="T2930" s="100">
        <v>0</v>
      </c>
      <c r="U2930" s="98">
        <v>0</v>
      </c>
      <c r="V2930" s="101">
        <f t="shared" si="2183"/>
        <v>0</v>
      </c>
      <c r="W2930" s="100">
        <v>0</v>
      </c>
      <c r="X2930" s="98">
        <v>0</v>
      </c>
      <c r="Y2930" s="147">
        <f t="shared" si="2182"/>
        <v>0</v>
      </c>
      <c r="Z2930" s="150"/>
    </row>
    <row r="2931" spans="2:26" s="35" customFormat="1" ht="17.100000000000001" customHeight="1">
      <c r="B2931" s="105"/>
      <c r="C2931" s="54"/>
      <c r="D2931" s="96"/>
      <c r="E2931" s="111"/>
      <c r="F2931" s="112"/>
      <c r="G2931" s="113"/>
      <c r="H2931" s="100">
        <v>0</v>
      </c>
      <c r="I2931" s="98">
        <v>0</v>
      </c>
      <c r="J2931" s="101">
        <f t="shared" si="2178"/>
        <v>0</v>
      </c>
      <c r="K2931" s="100">
        <v>0</v>
      </c>
      <c r="L2931" s="98">
        <v>0</v>
      </c>
      <c r="M2931" s="101">
        <f t="shared" si="2179"/>
        <v>0</v>
      </c>
      <c r="N2931" s="100">
        <v>0</v>
      </c>
      <c r="O2931" s="98">
        <v>0</v>
      </c>
      <c r="P2931" s="101">
        <f t="shared" si="2180"/>
        <v>0</v>
      </c>
      <c r="Q2931" s="100">
        <v>0</v>
      </c>
      <c r="R2931" s="98">
        <v>0</v>
      </c>
      <c r="S2931" s="101">
        <f t="shared" si="2181"/>
        <v>0</v>
      </c>
      <c r="T2931" s="100">
        <v>0</v>
      </c>
      <c r="U2931" s="98">
        <v>0</v>
      </c>
      <c r="V2931" s="101">
        <f t="shared" si="2183"/>
        <v>0</v>
      </c>
      <c r="W2931" s="100">
        <v>0</v>
      </c>
      <c r="X2931" s="98">
        <v>0</v>
      </c>
      <c r="Y2931" s="147">
        <f t="shared" si="2182"/>
        <v>0</v>
      </c>
      <c r="Z2931" s="150"/>
    </row>
    <row r="2932" spans="2:26" s="126" customFormat="1" ht="17.100000000000001" customHeight="1">
      <c r="B2932" s="118"/>
      <c r="C2932" s="119"/>
      <c r="D2932" s="120"/>
      <c r="E2932" s="121"/>
      <c r="F2932" s="122"/>
      <c r="G2932" s="123"/>
      <c r="H2932" s="401" t="s">
        <v>201</v>
      </c>
      <c r="I2932" s="402"/>
      <c r="J2932" s="124">
        <f>SUM(J2925:J2931)</f>
        <v>0</v>
      </c>
      <c r="K2932" s="401" t="s">
        <v>201</v>
      </c>
      <c r="L2932" s="402"/>
      <c r="M2932" s="124">
        <f>SUM(M2925:M2931)</f>
        <v>0</v>
      </c>
      <c r="N2932" s="401" t="s">
        <v>201</v>
      </c>
      <c r="O2932" s="402"/>
      <c r="P2932" s="124">
        <f>SUM(P2925:P2931)</f>
        <v>0</v>
      </c>
      <c r="Q2932" s="401" t="s">
        <v>201</v>
      </c>
      <c r="R2932" s="402"/>
      <c r="S2932" s="124">
        <f>SUM(S2925:S2931)</f>
        <v>0</v>
      </c>
      <c r="T2932" s="401" t="s">
        <v>201</v>
      </c>
      <c r="U2932" s="402"/>
      <c r="V2932" s="124">
        <f>SUM(V2925:V2931)</f>
        <v>0</v>
      </c>
      <c r="W2932" s="401" t="s">
        <v>201</v>
      </c>
      <c r="X2932" s="402"/>
      <c r="Y2932" s="127">
        <f>SUM(Y2925:Y2931)</f>
        <v>0</v>
      </c>
      <c r="Z2932" s="151"/>
    </row>
    <row r="2933" spans="2:26" s="35" customFormat="1" ht="17.100000000000001" customHeight="1">
      <c r="B2933" s="105"/>
      <c r="C2933" s="54">
        <f>'2. Rekap Back Up Beton X'!C385</f>
        <v>36400</v>
      </c>
      <c r="D2933" s="96">
        <f>'2. Rekap Back Up Beton X'!D385</f>
        <v>36500</v>
      </c>
      <c r="E2933" s="111">
        <f>'2. Rekap Back Up Beton X'!E385</f>
        <v>3</v>
      </c>
      <c r="F2933" s="112">
        <f>(100/((D2933-C2933)*E2933))*((J2940*0.5)+(M2940*1)+(P2940*2)+(S2940*20)+(V2940*15)+(Y2940*1.5))</f>
        <v>0</v>
      </c>
      <c r="G2933" s="113" t="str">
        <f>IF(F2933&lt;=25,"B",IF(F2933&lt;=75,"S",IF(F2933&lt;=100,"RR","RB")))</f>
        <v>B</v>
      </c>
      <c r="H2933" s="100">
        <v>0</v>
      </c>
      <c r="I2933" s="98">
        <v>0</v>
      </c>
      <c r="J2933" s="101">
        <f t="shared" ref="J2933:J2939" si="2184">H2933*I2933</f>
        <v>0</v>
      </c>
      <c r="K2933" s="100">
        <v>0</v>
      </c>
      <c r="L2933" s="98">
        <v>0</v>
      </c>
      <c r="M2933" s="101">
        <f t="shared" ref="M2933:M2939" si="2185">K2933*L2933</f>
        <v>0</v>
      </c>
      <c r="N2933" s="100">
        <v>0</v>
      </c>
      <c r="O2933" s="98">
        <v>4</v>
      </c>
      <c r="P2933" s="101">
        <f t="shared" ref="P2933:P2939" si="2186">N2933*O2933</f>
        <v>0</v>
      </c>
      <c r="Q2933" s="100">
        <v>0</v>
      </c>
      <c r="R2933" s="98">
        <v>0</v>
      </c>
      <c r="S2933" s="101">
        <f t="shared" ref="S2933:S2939" si="2187">Q2933*R2933</f>
        <v>0</v>
      </c>
      <c r="T2933" s="100">
        <v>0</v>
      </c>
      <c r="U2933" s="98">
        <v>0</v>
      </c>
      <c r="V2933" s="101">
        <f>T2933*U2933</f>
        <v>0</v>
      </c>
      <c r="W2933" s="100">
        <v>0</v>
      </c>
      <c r="X2933" s="98">
        <v>0</v>
      </c>
      <c r="Y2933" s="147">
        <f t="shared" ref="Y2933:Y2939" si="2188">W2933*X2933</f>
        <v>0</v>
      </c>
      <c r="Z2933" s="150"/>
    </row>
    <row r="2934" spans="2:26" s="35" customFormat="1" ht="17.100000000000001" customHeight="1">
      <c r="B2934" s="105"/>
      <c r="C2934" s="54"/>
      <c r="D2934" s="96"/>
      <c r="E2934" s="111"/>
      <c r="F2934" s="112"/>
      <c r="G2934" s="113"/>
      <c r="H2934" s="100">
        <v>0</v>
      </c>
      <c r="I2934" s="98">
        <v>0</v>
      </c>
      <c r="J2934" s="101">
        <f t="shared" si="2184"/>
        <v>0</v>
      </c>
      <c r="K2934" s="100">
        <v>0</v>
      </c>
      <c r="L2934" s="98">
        <v>0</v>
      </c>
      <c r="M2934" s="101">
        <f t="shared" si="2185"/>
        <v>0</v>
      </c>
      <c r="N2934" s="100">
        <v>0</v>
      </c>
      <c r="O2934" s="98">
        <v>0</v>
      </c>
      <c r="P2934" s="101">
        <f t="shared" si="2186"/>
        <v>0</v>
      </c>
      <c r="Q2934" s="100">
        <v>0</v>
      </c>
      <c r="R2934" s="98">
        <v>0</v>
      </c>
      <c r="S2934" s="101">
        <f t="shared" si="2187"/>
        <v>0</v>
      </c>
      <c r="T2934" s="100">
        <v>0</v>
      </c>
      <c r="U2934" s="98">
        <v>0</v>
      </c>
      <c r="V2934" s="101">
        <f t="shared" ref="V2934:V2939" si="2189">T2934*U2934</f>
        <v>0</v>
      </c>
      <c r="W2934" s="100">
        <v>0</v>
      </c>
      <c r="X2934" s="98">
        <v>0</v>
      </c>
      <c r="Y2934" s="147">
        <f t="shared" si="2188"/>
        <v>0</v>
      </c>
      <c r="Z2934" s="150"/>
    </row>
    <row r="2935" spans="2:26" s="35" customFormat="1" ht="17.100000000000001" customHeight="1">
      <c r="B2935" s="105"/>
      <c r="C2935" s="54"/>
      <c r="D2935" s="96"/>
      <c r="E2935" s="111"/>
      <c r="F2935" s="112"/>
      <c r="G2935" s="113"/>
      <c r="H2935" s="100">
        <v>0</v>
      </c>
      <c r="I2935" s="98">
        <v>0</v>
      </c>
      <c r="J2935" s="101">
        <f t="shared" si="2184"/>
        <v>0</v>
      </c>
      <c r="K2935" s="100">
        <v>0</v>
      </c>
      <c r="L2935" s="98">
        <v>0</v>
      </c>
      <c r="M2935" s="101">
        <f t="shared" si="2185"/>
        <v>0</v>
      </c>
      <c r="N2935" s="100">
        <v>0</v>
      </c>
      <c r="O2935" s="98">
        <v>0</v>
      </c>
      <c r="P2935" s="101">
        <f t="shared" si="2186"/>
        <v>0</v>
      </c>
      <c r="Q2935" s="100">
        <v>0</v>
      </c>
      <c r="R2935" s="98">
        <v>0</v>
      </c>
      <c r="S2935" s="101">
        <f t="shared" si="2187"/>
        <v>0</v>
      </c>
      <c r="T2935" s="100">
        <v>0</v>
      </c>
      <c r="U2935" s="98">
        <v>0</v>
      </c>
      <c r="V2935" s="101">
        <f t="shared" si="2189"/>
        <v>0</v>
      </c>
      <c r="W2935" s="100">
        <v>0</v>
      </c>
      <c r="X2935" s="98">
        <v>0</v>
      </c>
      <c r="Y2935" s="147">
        <f t="shared" si="2188"/>
        <v>0</v>
      </c>
      <c r="Z2935" s="150"/>
    </row>
    <row r="2936" spans="2:26" s="35" customFormat="1" ht="17.100000000000001" customHeight="1">
      <c r="B2936" s="105"/>
      <c r="C2936" s="54"/>
      <c r="D2936" s="96"/>
      <c r="E2936" s="111"/>
      <c r="F2936" s="112"/>
      <c r="G2936" s="113"/>
      <c r="H2936" s="100">
        <v>0</v>
      </c>
      <c r="I2936" s="98">
        <v>0</v>
      </c>
      <c r="J2936" s="101">
        <f t="shared" si="2184"/>
        <v>0</v>
      </c>
      <c r="K2936" s="100">
        <v>0</v>
      </c>
      <c r="L2936" s="98">
        <v>0</v>
      </c>
      <c r="M2936" s="101">
        <f t="shared" si="2185"/>
        <v>0</v>
      </c>
      <c r="N2936" s="100">
        <v>0</v>
      </c>
      <c r="O2936" s="98">
        <v>0</v>
      </c>
      <c r="P2936" s="101">
        <f t="shared" si="2186"/>
        <v>0</v>
      </c>
      <c r="Q2936" s="100">
        <v>0</v>
      </c>
      <c r="R2936" s="98">
        <v>0</v>
      </c>
      <c r="S2936" s="101">
        <f t="shared" si="2187"/>
        <v>0</v>
      </c>
      <c r="T2936" s="100">
        <v>0</v>
      </c>
      <c r="U2936" s="98">
        <v>0</v>
      </c>
      <c r="V2936" s="101">
        <f t="shared" si="2189"/>
        <v>0</v>
      </c>
      <c r="W2936" s="100">
        <v>0</v>
      </c>
      <c r="X2936" s="98">
        <v>0</v>
      </c>
      <c r="Y2936" s="147">
        <f t="shared" si="2188"/>
        <v>0</v>
      </c>
      <c r="Z2936" s="150"/>
    </row>
    <row r="2937" spans="2:26" s="35" customFormat="1" ht="17.100000000000001" customHeight="1">
      <c r="B2937" s="105"/>
      <c r="C2937" s="54"/>
      <c r="D2937" s="96"/>
      <c r="E2937" s="111"/>
      <c r="F2937" s="112"/>
      <c r="G2937" s="113"/>
      <c r="H2937" s="100">
        <v>0</v>
      </c>
      <c r="I2937" s="98">
        <v>0</v>
      </c>
      <c r="J2937" s="101">
        <f t="shared" si="2184"/>
        <v>0</v>
      </c>
      <c r="K2937" s="100">
        <v>0</v>
      </c>
      <c r="L2937" s="98">
        <v>0</v>
      </c>
      <c r="M2937" s="101">
        <f t="shared" si="2185"/>
        <v>0</v>
      </c>
      <c r="N2937" s="100">
        <v>0</v>
      </c>
      <c r="O2937" s="98">
        <v>0</v>
      </c>
      <c r="P2937" s="101">
        <f t="shared" si="2186"/>
        <v>0</v>
      </c>
      <c r="Q2937" s="100">
        <v>0</v>
      </c>
      <c r="R2937" s="98">
        <v>0</v>
      </c>
      <c r="S2937" s="101">
        <f t="shared" si="2187"/>
        <v>0</v>
      </c>
      <c r="T2937" s="100">
        <v>0</v>
      </c>
      <c r="U2937" s="98">
        <v>0</v>
      </c>
      <c r="V2937" s="101">
        <f t="shared" si="2189"/>
        <v>0</v>
      </c>
      <c r="W2937" s="100">
        <v>0</v>
      </c>
      <c r="X2937" s="98">
        <v>0</v>
      </c>
      <c r="Y2937" s="147">
        <f t="shared" si="2188"/>
        <v>0</v>
      </c>
      <c r="Z2937" s="150"/>
    </row>
    <row r="2938" spans="2:26" s="35" customFormat="1" ht="17.100000000000001" customHeight="1">
      <c r="B2938" s="105"/>
      <c r="C2938" s="54"/>
      <c r="D2938" s="96"/>
      <c r="E2938" s="111"/>
      <c r="F2938" s="112"/>
      <c r="G2938" s="113"/>
      <c r="H2938" s="100">
        <v>0</v>
      </c>
      <c r="I2938" s="98">
        <v>0</v>
      </c>
      <c r="J2938" s="101">
        <f t="shared" si="2184"/>
        <v>0</v>
      </c>
      <c r="K2938" s="100">
        <v>0</v>
      </c>
      <c r="L2938" s="98">
        <v>0</v>
      </c>
      <c r="M2938" s="101">
        <f t="shared" si="2185"/>
        <v>0</v>
      </c>
      <c r="N2938" s="100">
        <v>0</v>
      </c>
      <c r="O2938" s="98">
        <v>0</v>
      </c>
      <c r="P2938" s="101">
        <f t="shared" si="2186"/>
        <v>0</v>
      </c>
      <c r="Q2938" s="100">
        <v>0</v>
      </c>
      <c r="R2938" s="98">
        <v>0</v>
      </c>
      <c r="S2938" s="101">
        <f t="shared" si="2187"/>
        <v>0</v>
      </c>
      <c r="T2938" s="100">
        <v>0</v>
      </c>
      <c r="U2938" s="98">
        <v>0</v>
      </c>
      <c r="V2938" s="101">
        <f t="shared" si="2189"/>
        <v>0</v>
      </c>
      <c r="W2938" s="100">
        <v>0</v>
      </c>
      <c r="X2938" s="98">
        <v>0</v>
      </c>
      <c r="Y2938" s="147">
        <f t="shared" si="2188"/>
        <v>0</v>
      </c>
      <c r="Z2938" s="150"/>
    </row>
    <row r="2939" spans="2:26" s="35" customFormat="1" ht="17.100000000000001" customHeight="1">
      <c r="B2939" s="105"/>
      <c r="C2939" s="54"/>
      <c r="D2939" s="96"/>
      <c r="E2939" s="111"/>
      <c r="F2939" s="112"/>
      <c r="G2939" s="113"/>
      <c r="H2939" s="100">
        <v>0</v>
      </c>
      <c r="I2939" s="98">
        <v>0</v>
      </c>
      <c r="J2939" s="101">
        <f t="shared" si="2184"/>
        <v>0</v>
      </c>
      <c r="K2939" s="100">
        <v>0</v>
      </c>
      <c r="L2939" s="98">
        <v>0</v>
      </c>
      <c r="M2939" s="101">
        <f t="shared" si="2185"/>
        <v>0</v>
      </c>
      <c r="N2939" s="100">
        <v>0</v>
      </c>
      <c r="O2939" s="98">
        <v>0</v>
      </c>
      <c r="P2939" s="101">
        <f t="shared" si="2186"/>
        <v>0</v>
      </c>
      <c r="Q2939" s="100">
        <v>0</v>
      </c>
      <c r="R2939" s="98">
        <v>0</v>
      </c>
      <c r="S2939" s="101">
        <f t="shared" si="2187"/>
        <v>0</v>
      </c>
      <c r="T2939" s="100">
        <v>0</v>
      </c>
      <c r="U2939" s="98">
        <v>0</v>
      </c>
      <c r="V2939" s="101">
        <f t="shared" si="2189"/>
        <v>0</v>
      </c>
      <c r="W2939" s="100">
        <v>0</v>
      </c>
      <c r="X2939" s="98">
        <v>0</v>
      </c>
      <c r="Y2939" s="147">
        <f t="shared" si="2188"/>
        <v>0</v>
      </c>
      <c r="Z2939" s="150"/>
    </row>
    <row r="2940" spans="2:26" s="126" customFormat="1" ht="17.100000000000001" customHeight="1">
      <c r="B2940" s="118"/>
      <c r="C2940" s="119"/>
      <c r="D2940" s="120"/>
      <c r="E2940" s="121"/>
      <c r="F2940" s="122"/>
      <c r="G2940" s="123"/>
      <c r="H2940" s="401" t="s">
        <v>201</v>
      </c>
      <c r="I2940" s="402"/>
      <c r="J2940" s="124">
        <f>SUM(J2933:J2939)</f>
        <v>0</v>
      </c>
      <c r="K2940" s="401" t="s">
        <v>201</v>
      </c>
      <c r="L2940" s="402"/>
      <c r="M2940" s="124">
        <f>SUM(M2933:M2939)</f>
        <v>0</v>
      </c>
      <c r="N2940" s="401" t="s">
        <v>201</v>
      </c>
      <c r="O2940" s="402"/>
      <c r="P2940" s="124">
        <f>SUM(P2933:P2939)</f>
        <v>0</v>
      </c>
      <c r="Q2940" s="401" t="s">
        <v>201</v>
      </c>
      <c r="R2940" s="402"/>
      <c r="S2940" s="124">
        <f>SUM(S2933:S2939)</f>
        <v>0</v>
      </c>
      <c r="T2940" s="401" t="s">
        <v>201</v>
      </c>
      <c r="U2940" s="402"/>
      <c r="V2940" s="124">
        <f>SUM(V2933:V2939)</f>
        <v>0</v>
      </c>
      <c r="W2940" s="401" t="s">
        <v>201</v>
      </c>
      <c r="X2940" s="402"/>
      <c r="Y2940" s="127">
        <f>SUM(Y2933:Y2939)</f>
        <v>0</v>
      </c>
      <c r="Z2940" s="151"/>
    </row>
    <row r="2941" spans="2:26" s="35" customFormat="1" ht="17.100000000000001" customHeight="1">
      <c r="B2941" s="105"/>
      <c r="C2941" s="54">
        <f>'2. Rekap Back Up Beton X'!C386</f>
        <v>36500</v>
      </c>
      <c r="D2941" s="96">
        <f>'2. Rekap Back Up Beton X'!D386</f>
        <v>36600</v>
      </c>
      <c r="E2941" s="111">
        <f>'2. Rekap Back Up Beton X'!E386</f>
        <v>3</v>
      </c>
      <c r="F2941" s="112">
        <f>(100/((D2941-C2941)*E2941))*((J2948*0.5)+(M2948*1)+(P2948*2)+(S2948*20)+(V2948*15)+(Y2948*1.5))</f>
        <v>0</v>
      </c>
      <c r="G2941" s="113" t="str">
        <f>IF(F2941&lt;=25,"B",IF(F2941&lt;=75,"S",IF(F2941&lt;=100,"RR","RB")))</f>
        <v>B</v>
      </c>
      <c r="H2941" s="100">
        <v>0</v>
      </c>
      <c r="I2941" s="98">
        <v>0</v>
      </c>
      <c r="J2941" s="101">
        <f t="shared" ref="J2941:J2947" si="2190">H2941*I2941</f>
        <v>0</v>
      </c>
      <c r="K2941" s="100">
        <v>0</v>
      </c>
      <c r="L2941" s="98">
        <v>0</v>
      </c>
      <c r="M2941" s="101">
        <f t="shared" ref="M2941:M2947" si="2191">K2941*L2941</f>
        <v>0</v>
      </c>
      <c r="N2941" s="100">
        <v>0</v>
      </c>
      <c r="O2941" s="98">
        <v>4</v>
      </c>
      <c r="P2941" s="101">
        <f t="shared" ref="P2941:P2947" si="2192">N2941*O2941</f>
        <v>0</v>
      </c>
      <c r="Q2941" s="100">
        <v>0</v>
      </c>
      <c r="R2941" s="98">
        <v>0</v>
      </c>
      <c r="S2941" s="101">
        <f t="shared" ref="S2941:S2947" si="2193">Q2941*R2941</f>
        <v>0</v>
      </c>
      <c r="T2941" s="100">
        <v>0</v>
      </c>
      <c r="U2941" s="98">
        <v>0</v>
      </c>
      <c r="V2941" s="101">
        <f>T2941*U2941</f>
        <v>0</v>
      </c>
      <c r="W2941" s="100">
        <v>0</v>
      </c>
      <c r="X2941" s="98">
        <v>0</v>
      </c>
      <c r="Y2941" s="147">
        <f t="shared" ref="Y2941:Y2947" si="2194">W2941*X2941</f>
        <v>0</v>
      </c>
      <c r="Z2941" s="150"/>
    </row>
    <row r="2942" spans="2:26" s="35" customFormat="1" ht="17.100000000000001" customHeight="1">
      <c r="B2942" s="105"/>
      <c r="C2942" s="54"/>
      <c r="D2942" s="96"/>
      <c r="E2942" s="111"/>
      <c r="F2942" s="112"/>
      <c r="G2942" s="113"/>
      <c r="H2942" s="100">
        <v>0</v>
      </c>
      <c r="I2942" s="98">
        <v>0</v>
      </c>
      <c r="J2942" s="101">
        <f t="shared" si="2190"/>
        <v>0</v>
      </c>
      <c r="K2942" s="100">
        <v>0</v>
      </c>
      <c r="L2942" s="98">
        <v>0</v>
      </c>
      <c r="M2942" s="101">
        <f t="shared" si="2191"/>
        <v>0</v>
      </c>
      <c r="N2942" s="100">
        <v>0</v>
      </c>
      <c r="O2942" s="98">
        <v>0</v>
      </c>
      <c r="P2942" s="101">
        <f t="shared" si="2192"/>
        <v>0</v>
      </c>
      <c r="Q2942" s="100">
        <v>0</v>
      </c>
      <c r="R2942" s="98">
        <v>0</v>
      </c>
      <c r="S2942" s="101">
        <f t="shared" si="2193"/>
        <v>0</v>
      </c>
      <c r="T2942" s="100">
        <v>0</v>
      </c>
      <c r="U2942" s="98">
        <v>0</v>
      </c>
      <c r="V2942" s="101">
        <f t="shared" ref="V2942:V2947" si="2195">T2942*U2942</f>
        <v>0</v>
      </c>
      <c r="W2942" s="100">
        <v>0</v>
      </c>
      <c r="X2942" s="98">
        <v>0</v>
      </c>
      <c r="Y2942" s="147">
        <f t="shared" si="2194"/>
        <v>0</v>
      </c>
      <c r="Z2942" s="150"/>
    </row>
    <row r="2943" spans="2:26" s="35" customFormat="1" ht="17.100000000000001" customHeight="1">
      <c r="B2943" s="105"/>
      <c r="C2943" s="54"/>
      <c r="D2943" s="96"/>
      <c r="E2943" s="111"/>
      <c r="F2943" s="112"/>
      <c r="G2943" s="113"/>
      <c r="H2943" s="100">
        <v>0</v>
      </c>
      <c r="I2943" s="98">
        <v>0</v>
      </c>
      <c r="J2943" s="101">
        <f t="shared" si="2190"/>
        <v>0</v>
      </c>
      <c r="K2943" s="100">
        <v>0</v>
      </c>
      <c r="L2943" s="98">
        <v>0</v>
      </c>
      <c r="M2943" s="101">
        <f t="shared" si="2191"/>
        <v>0</v>
      </c>
      <c r="N2943" s="100">
        <v>0</v>
      </c>
      <c r="O2943" s="98">
        <v>0</v>
      </c>
      <c r="P2943" s="101">
        <f t="shared" si="2192"/>
        <v>0</v>
      </c>
      <c r="Q2943" s="100">
        <v>0</v>
      </c>
      <c r="R2943" s="98">
        <v>0</v>
      </c>
      <c r="S2943" s="101">
        <f t="shared" si="2193"/>
        <v>0</v>
      </c>
      <c r="T2943" s="100">
        <v>0</v>
      </c>
      <c r="U2943" s="98">
        <v>0</v>
      </c>
      <c r="V2943" s="101">
        <f t="shared" si="2195"/>
        <v>0</v>
      </c>
      <c r="W2943" s="100">
        <v>0</v>
      </c>
      <c r="X2943" s="98">
        <v>0</v>
      </c>
      <c r="Y2943" s="147">
        <f t="shared" si="2194"/>
        <v>0</v>
      </c>
      <c r="Z2943" s="150"/>
    </row>
    <row r="2944" spans="2:26" s="35" customFormat="1" ht="17.100000000000001" customHeight="1">
      <c r="B2944" s="105"/>
      <c r="C2944" s="54"/>
      <c r="D2944" s="96"/>
      <c r="E2944" s="111"/>
      <c r="F2944" s="112"/>
      <c r="G2944" s="113"/>
      <c r="H2944" s="100">
        <v>0</v>
      </c>
      <c r="I2944" s="98">
        <v>0</v>
      </c>
      <c r="J2944" s="101">
        <f t="shared" si="2190"/>
        <v>0</v>
      </c>
      <c r="K2944" s="100">
        <v>0</v>
      </c>
      <c r="L2944" s="98">
        <v>0</v>
      </c>
      <c r="M2944" s="101">
        <f t="shared" si="2191"/>
        <v>0</v>
      </c>
      <c r="N2944" s="100">
        <v>0</v>
      </c>
      <c r="O2944" s="98">
        <v>0</v>
      </c>
      <c r="P2944" s="101">
        <f t="shared" si="2192"/>
        <v>0</v>
      </c>
      <c r="Q2944" s="100">
        <v>0</v>
      </c>
      <c r="R2944" s="98">
        <v>0</v>
      </c>
      <c r="S2944" s="101">
        <f t="shared" si="2193"/>
        <v>0</v>
      </c>
      <c r="T2944" s="100">
        <v>0</v>
      </c>
      <c r="U2944" s="98">
        <v>0</v>
      </c>
      <c r="V2944" s="101">
        <f t="shared" si="2195"/>
        <v>0</v>
      </c>
      <c r="W2944" s="100">
        <v>0</v>
      </c>
      <c r="X2944" s="98">
        <v>0</v>
      </c>
      <c r="Y2944" s="147">
        <f t="shared" si="2194"/>
        <v>0</v>
      </c>
      <c r="Z2944" s="150"/>
    </row>
    <row r="2945" spans="2:26" s="35" customFormat="1" ht="17.100000000000001" customHeight="1">
      <c r="B2945" s="105"/>
      <c r="C2945" s="54"/>
      <c r="D2945" s="96"/>
      <c r="E2945" s="111"/>
      <c r="F2945" s="112"/>
      <c r="G2945" s="113"/>
      <c r="H2945" s="100">
        <v>0</v>
      </c>
      <c r="I2945" s="98">
        <v>0</v>
      </c>
      <c r="J2945" s="101">
        <f t="shared" si="2190"/>
        <v>0</v>
      </c>
      <c r="K2945" s="100">
        <v>0</v>
      </c>
      <c r="L2945" s="98">
        <v>0</v>
      </c>
      <c r="M2945" s="101">
        <f t="shared" si="2191"/>
        <v>0</v>
      </c>
      <c r="N2945" s="100">
        <v>0</v>
      </c>
      <c r="O2945" s="98">
        <v>0</v>
      </c>
      <c r="P2945" s="101">
        <f t="shared" si="2192"/>
        <v>0</v>
      </c>
      <c r="Q2945" s="100">
        <v>0</v>
      </c>
      <c r="R2945" s="98">
        <v>0</v>
      </c>
      <c r="S2945" s="101">
        <f t="shared" si="2193"/>
        <v>0</v>
      </c>
      <c r="T2945" s="100">
        <v>0</v>
      </c>
      <c r="U2945" s="98">
        <v>0</v>
      </c>
      <c r="V2945" s="101">
        <f t="shared" si="2195"/>
        <v>0</v>
      </c>
      <c r="W2945" s="100">
        <v>0</v>
      </c>
      <c r="X2945" s="98">
        <v>0</v>
      </c>
      <c r="Y2945" s="147">
        <f t="shared" si="2194"/>
        <v>0</v>
      </c>
      <c r="Z2945" s="150"/>
    </row>
    <row r="2946" spans="2:26" s="35" customFormat="1" ht="17.100000000000001" customHeight="1">
      <c r="B2946" s="105"/>
      <c r="C2946" s="54"/>
      <c r="D2946" s="96"/>
      <c r="E2946" s="111"/>
      <c r="F2946" s="112"/>
      <c r="G2946" s="113"/>
      <c r="H2946" s="100">
        <v>0</v>
      </c>
      <c r="I2946" s="98">
        <v>0</v>
      </c>
      <c r="J2946" s="101">
        <f t="shared" si="2190"/>
        <v>0</v>
      </c>
      <c r="K2946" s="100">
        <v>0</v>
      </c>
      <c r="L2946" s="98">
        <v>0</v>
      </c>
      <c r="M2946" s="101">
        <f t="shared" si="2191"/>
        <v>0</v>
      </c>
      <c r="N2946" s="100">
        <v>0</v>
      </c>
      <c r="O2946" s="98">
        <v>0</v>
      </c>
      <c r="P2946" s="101">
        <f t="shared" si="2192"/>
        <v>0</v>
      </c>
      <c r="Q2946" s="100">
        <v>0</v>
      </c>
      <c r="R2946" s="98">
        <v>0</v>
      </c>
      <c r="S2946" s="101">
        <f t="shared" si="2193"/>
        <v>0</v>
      </c>
      <c r="T2946" s="100">
        <v>0</v>
      </c>
      <c r="U2946" s="98">
        <v>0</v>
      </c>
      <c r="V2946" s="101">
        <f t="shared" si="2195"/>
        <v>0</v>
      </c>
      <c r="W2946" s="100">
        <v>0</v>
      </c>
      <c r="X2946" s="98">
        <v>0</v>
      </c>
      <c r="Y2946" s="147">
        <f t="shared" si="2194"/>
        <v>0</v>
      </c>
      <c r="Z2946" s="150"/>
    </row>
    <row r="2947" spans="2:26" s="35" customFormat="1" ht="17.100000000000001" customHeight="1">
      <c r="B2947" s="105"/>
      <c r="C2947" s="54"/>
      <c r="D2947" s="96"/>
      <c r="E2947" s="111"/>
      <c r="F2947" s="112"/>
      <c r="G2947" s="113"/>
      <c r="H2947" s="100">
        <v>0</v>
      </c>
      <c r="I2947" s="98">
        <v>0</v>
      </c>
      <c r="J2947" s="101">
        <f t="shared" si="2190"/>
        <v>0</v>
      </c>
      <c r="K2947" s="100">
        <v>0</v>
      </c>
      <c r="L2947" s="98">
        <v>0</v>
      </c>
      <c r="M2947" s="101">
        <f t="shared" si="2191"/>
        <v>0</v>
      </c>
      <c r="N2947" s="100">
        <v>0</v>
      </c>
      <c r="O2947" s="98">
        <v>0</v>
      </c>
      <c r="P2947" s="101">
        <f t="shared" si="2192"/>
        <v>0</v>
      </c>
      <c r="Q2947" s="100">
        <v>0</v>
      </c>
      <c r="R2947" s="98">
        <v>0</v>
      </c>
      <c r="S2947" s="101">
        <f t="shared" si="2193"/>
        <v>0</v>
      </c>
      <c r="T2947" s="100">
        <v>0</v>
      </c>
      <c r="U2947" s="98">
        <v>0</v>
      </c>
      <c r="V2947" s="101">
        <f t="shared" si="2195"/>
        <v>0</v>
      </c>
      <c r="W2947" s="100">
        <v>0</v>
      </c>
      <c r="X2947" s="98">
        <v>0</v>
      </c>
      <c r="Y2947" s="147">
        <f t="shared" si="2194"/>
        <v>0</v>
      </c>
      <c r="Z2947" s="150"/>
    </row>
    <row r="2948" spans="2:26" s="126" customFormat="1" ht="17.100000000000001" customHeight="1">
      <c r="B2948" s="118"/>
      <c r="C2948" s="119"/>
      <c r="D2948" s="120"/>
      <c r="E2948" s="121"/>
      <c r="F2948" s="122"/>
      <c r="G2948" s="123"/>
      <c r="H2948" s="401" t="s">
        <v>201</v>
      </c>
      <c r="I2948" s="402"/>
      <c r="J2948" s="124">
        <f>SUM(J2941:J2947)</f>
        <v>0</v>
      </c>
      <c r="K2948" s="401" t="s">
        <v>201</v>
      </c>
      <c r="L2948" s="402"/>
      <c r="M2948" s="124">
        <f>SUM(M2941:M2947)</f>
        <v>0</v>
      </c>
      <c r="N2948" s="401" t="s">
        <v>201</v>
      </c>
      <c r="O2948" s="402"/>
      <c r="P2948" s="124">
        <f>SUM(P2941:P2947)</f>
        <v>0</v>
      </c>
      <c r="Q2948" s="401" t="s">
        <v>201</v>
      </c>
      <c r="R2948" s="402"/>
      <c r="S2948" s="124">
        <f>SUM(S2941:S2947)</f>
        <v>0</v>
      </c>
      <c r="T2948" s="401" t="s">
        <v>201</v>
      </c>
      <c r="U2948" s="402"/>
      <c r="V2948" s="124">
        <f>SUM(V2941:V2947)</f>
        <v>0</v>
      </c>
      <c r="W2948" s="401" t="s">
        <v>201</v>
      </c>
      <c r="X2948" s="402"/>
      <c r="Y2948" s="127">
        <f>SUM(Y2941:Y2947)</f>
        <v>0</v>
      </c>
      <c r="Z2948" s="151"/>
    </row>
    <row r="2949" spans="2:26" s="35" customFormat="1" ht="17.100000000000001" customHeight="1">
      <c r="B2949" s="105"/>
      <c r="C2949" s="54">
        <f>'2. Rekap Back Up Beton X'!C387</f>
        <v>36600</v>
      </c>
      <c r="D2949" s="96">
        <f>'2. Rekap Back Up Beton X'!D387</f>
        <v>36700</v>
      </c>
      <c r="E2949" s="111">
        <f>'2. Rekap Back Up Beton X'!E387</f>
        <v>3</v>
      </c>
      <c r="F2949" s="112">
        <f>(100/((D2949-C2949)*E2949))*((J2956*0.5)+(M2956*1)+(P2956*2)+(S2956*20)+(V2956*15)+(Y2956*1.5))</f>
        <v>0</v>
      </c>
      <c r="G2949" s="113" t="str">
        <f>IF(F2949&lt;=25,"B",IF(F2949&lt;=75,"S",IF(F2949&lt;=100,"RR","RB")))</f>
        <v>B</v>
      </c>
      <c r="H2949" s="100">
        <v>0</v>
      </c>
      <c r="I2949" s="98">
        <v>0</v>
      </c>
      <c r="J2949" s="101">
        <f t="shared" ref="J2949:J2955" si="2196">H2949*I2949</f>
        <v>0</v>
      </c>
      <c r="K2949" s="100">
        <v>0</v>
      </c>
      <c r="L2949" s="98">
        <v>0</v>
      </c>
      <c r="M2949" s="101">
        <f t="shared" ref="M2949:M2955" si="2197">K2949*L2949</f>
        <v>0</v>
      </c>
      <c r="N2949" s="100">
        <v>0</v>
      </c>
      <c r="O2949" s="98">
        <v>4</v>
      </c>
      <c r="P2949" s="101">
        <f t="shared" ref="P2949:P2955" si="2198">N2949*O2949</f>
        <v>0</v>
      </c>
      <c r="Q2949" s="100">
        <v>0</v>
      </c>
      <c r="R2949" s="98">
        <v>0</v>
      </c>
      <c r="S2949" s="101">
        <f t="shared" ref="S2949:S2955" si="2199">Q2949*R2949</f>
        <v>0</v>
      </c>
      <c r="T2949" s="100">
        <v>0</v>
      </c>
      <c r="U2949" s="98">
        <v>0</v>
      </c>
      <c r="V2949" s="101">
        <f>T2949*U2949</f>
        <v>0</v>
      </c>
      <c r="W2949" s="100">
        <v>0</v>
      </c>
      <c r="X2949" s="98">
        <v>0</v>
      </c>
      <c r="Y2949" s="147">
        <f t="shared" ref="Y2949:Y2955" si="2200">W2949*X2949</f>
        <v>0</v>
      </c>
      <c r="Z2949" s="150"/>
    </row>
    <row r="2950" spans="2:26" s="35" customFormat="1" ht="17.100000000000001" customHeight="1">
      <c r="B2950" s="105"/>
      <c r="C2950" s="54"/>
      <c r="D2950" s="96"/>
      <c r="E2950" s="111"/>
      <c r="F2950" s="112"/>
      <c r="G2950" s="113"/>
      <c r="H2950" s="100">
        <v>0</v>
      </c>
      <c r="I2950" s="98">
        <v>0</v>
      </c>
      <c r="J2950" s="101">
        <f t="shared" si="2196"/>
        <v>0</v>
      </c>
      <c r="K2950" s="100">
        <v>0</v>
      </c>
      <c r="L2950" s="98">
        <v>0</v>
      </c>
      <c r="M2950" s="101">
        <f t="shared" si="2197"/>
        <v>0</v>
      </c>
      <c r="N2950" s="100">
        <v>0</v>
      </c>
      <c r="O2950" s="98">
        <v>0</v>
      </c>
      <c r="P2950" s="101">
        <f t="shared" si="2198"/>
        <v>0</v>
      </c>
      <c r="Q2950" s="100">
        <v>0</v>
      </c>
      <c r="R2950" s="98">
        <v>0</v>
      </c>
      <c r="S2950" s="101">
        <f t="shared" si="2199"/>
        <v>0</v>
      </c>
      <c r="T2950" s="100">
        <v>0</v>
      </c>
      <c r="U2950" s="98">
        <v>0</v>
      </c>
      <c r="V2950" s="101">
        <f t="shared" ref="V2950:V2955" si="2201">T2950*U2950</f>
        <v>0</v>
      </c>
      <c r="W2950" s="100">
        <v>0</v>
      </c>
      <c r="X2950" s="98">
        <v>0</v>
      </c>
      <c r="Y2950" s="147">
        <f t="shared" si="2200"/>
        <v>0</v>
      </c>
      <c r="Z2950" s="150"/>
    </row>
    <row r="2951" spans="2:26" s="35" customFormat="1" ht="17.100000000000001" customHeight="1">
      <c r="B2951" s="105"/>
      <c r="C2951" s="54"/>
      <c r="D2951" s="96"/>
      <c r="E2951" s="111"/>
      <c r="F2951" s="112"/>
      <c r="G2951" s="113"/>
      <c r="H2951" s="100">
        <v>0</v>
      </c>
      <c r="I2951" s="98">
        <v>0</v>
      </c>
      <c r="J2951" s="101">
        <f t="shared" si="2196"/>
        <v>0</v>
      </c>
      <c r="K2951" s="100">
        <v>0</v>
      </c>
      <c r="L2951" s="98">
        <v>0</v>
      </c>
      <c r="M2951" s="101">
        <f t="shared" si="2197"/>
        <v>0</v>
      </c>
      <c r="N2951" s="100">
        <v>0</v>
      </c>
      <c r="O2951" s="98">
        <v>0</v>
      </c>
      <c r="P2951" s="101">
        <f t="shared" si="2198"/>
        <v>0</v>
      </c>
      <c r="Q2951" s="100">
        <v>0</v>
      </c>
      <c r="R2951" s="98">
        <v>0</v>
      </c>
      <c r="S2951" s="101">
        <f t="shared" si="2199"/>
        <v>0</v>
      </c>
      <c r="T2951" s="100">
        <v>0</v>
      </c>
      <c r="U2951" s="98">
        <v>0</v>
      </c>
      <c r="V2951" s="101">
        <f t="shared" si="2201"/>
        <v>0</v>
      </c>
      <c r="W2951" s="100">
        <v>0</v>
      </c>
      <c r="X2951" s="98">
        <v>0</v>
      </c>
      <c r="Y2951" s="147">
        <f t="shared" si="2200"/>
        <v>0</v>
      </c>
      <c r="Z2951" s="150"/>
    </row>
    <row r="2952" spans="2:26" s="35" customFormat="1" ht="17.100000000000001" customHeight="1">
      <c r="B2952" s="105"/>
      <c r="C2952" s="54"/>
      <c r="D2952" s="96"/>
      <c r="E2952" s="111"/>
      <c r="F2952" s="112"/>
      <c r="G2952" s="113"/>
      <c r="H2952" s="100">
        <v>0</v>
      </c>
      <c r="I2952" s="98">
        <v>0</v>
      </c>
      <c r="J2952" s="101">
        <f t="shared" si="2196"/>
        <v>0</v>
      </c>
      <c r="K2952" s="100">
        <v>0</v>
      </c>
      <c r="L2952" s="98">
        <v>0</v>
      </c>
      <c r="M2952" s="101">
        <f t="shared" si="2197"/>
        <v>0</v>
      </c>
      <c r="N2952" s="100">
        <v>0</v>
      </c>
      <c r="O2952" s="98">
        <v>0</v>
      </c>
      <c r="P2952" s="101">
        <f t="shared" si="2198"/>
        <v>0</v>
      </c>
      <c r="Q2952" s="100">
        <v>0</v>
      </c>
      <c r="R2952" s="98">
        <v>0</v>
      </c>
      <c r="S2952" s="101">
        <f t="shared" si="2199"/>
        <v>0</v>
      </c>
      <c r="T2952" s="100">
        <v>0</v>
      </c>
      <c r="U2952" s="98">
        <v>0</v>
      </c>
      <c r="V2952" s="101">
        <f t="shared" si="2201"/>
        <v>0</v>
      </c>
      <c r="W2952" s="100">
        <v>0</v>
      </c>
      <c r="X2952" s="98">
        <v>0</v>
      </c>
      <c r="Y2952" s="147">
        <f t="shared" si="2200"/>
        <v>0</v>
      </c>
      <c r="Z2952" s="150"/>
    </row>
    <row r="2953" spans="2:26" s="35" customFormat="1" ht="17.100000000000001" customHeight="1">
      <c r="B2953" s="105"/>
      <c r="C2953" s="54"/>
      <c r="D2953" s="96"/>
      <c r="E2953" s="111"/>
      <c r="F2953" s="112"/>
      <c r="G2953" s="113"/>
      <c r="H2953" s="100">
        <v>0</v>
      </c>
      <c r="I2953" s="98">
        <v>0</v>
      </c>
      <c r="J2953" s="101">
        <f t="shared" si="2196"/>
        <v>0</v>
      </c>
      <c r="K2953" s="100">
        <v>0</v>
      </c>
      <c r="L2953" s="98">
        <v>0</v>
      </c>
      <c r="M2953" s="101">
        <f t="shared" si="2197"/>
        <v>0</v>
      </c>
      <c r="N2953" s="100">
        <v>0</v>
      </c>
      <c r="O2953" s="98">
        <v>0</v>
      </c>
      <c r="P2953" s="101">
        <f t="shared" si="2198"/>
        <v>0</v>
      </c>
      <c r="Q2953" s="100">
        <v>0</v>
      </c>
      <c r="R2953" s="98">
        <v>0</v>
      </c>
      <c r="S2953" s="101">
        <f t="shared" si="2199"/>
        <v>0</v>
      </c>
      <c r="T2953" s="100">
        <v>0</v>
      </c>
      <c r="U2953" s="98">
        <v>0</v>
      </c>
      <c r="V2953" s="101">
        <f t="shared" si="2201"/>
        <v>0</v>
      </c>
      <c r="W2953" s="100">
        <v>0</v>
      </c>
      <c r="X2953" s="98">
        <v>0</v>
      </c>
      <c r="Y2953" s="147">
        <f t="shared" si="2200"/>
        <v>0</v>
      </c>
      <c r="Z2953" s="150"/>
    </row>
    <row r="2954" spans="2:26" s="35" customFormat="1" ht="17.100000000000001" customHeight="1">
      <c r="B2954" s="105"/>
      <c r="C2954" s="54"/>
      <c r="D2954" s="96"/>
      <c r="E2954" s="111"/>
      <c r="F2954" s="112"/>
      <c r="G2954" s="113"/>
      <c r="H2954" s="100">
        <v>0</v>
      </c>
      <c r="I2954" s="98">
        <v>0</v>
      </c>
      <c r="J2954" s="101">
        <f t="shared" si="2196"/>
        <v>0</v>
      </c>
      <c r="K2954" s="100">
        <v>0</v>
      </c>
      <c r="L2954" s="98">
        <v>0</v>
      </c>
      <c r="M2954" s="101">
        <f t="shared" si="2197"/>
        <v>0</v>
      </c>
      <c r="N2954" s="100">
        <v>0</v>
      </c>
      <c r="O2954" s="98">
        <v>0</v>
      </c>
      <c r="P2954" s="101">
        <f t="shared" si="2198"/>
        <v>0</v>
      </c>
      <c r="Q2954" s="100">
        <v>0</v>
      </c>
      <c r="R2954" s="98">
        <v>0</v>
      </c>
      <c r="S2954" s="101">
        <f t="shared" si="2199"/>
        <v>0</v>
      </c>
      <c r="T2954" s="100">
        <v>0</v>
      </c>
      <c r="U2954" s="98">
        <v>0</v>
      </c>
      <c r="V2954" s="101">
        <f t="shared" si="2201"/>
        <v>0</v>
      </c>
      <c r="W2954" s="100">
        <v>0</v>
      </c>
      <c r="X2954" s="98">
        <v>0</v>
      </c>
      <c r="Y2954" s="147">
        <f t="shared" si="2200"/>
        <v>0</v>
      </c>
      <c r="Z2954" s="150"/>
    </row>
    <row r="2955" spans="2:26" s="35" customFormat="1" ht="17.100000000000001" customHeight="1">
      <c r="B2955" s="105"/>
      <c r="C2955" s="54"/>
      <c r="D2955" s="96"/>
      <c r="E2955" s="111"/>
      <c r="F2955" s="112"/>
      <c r="G2955" s="113"/>
      <c r="H2955" s="100">
        <v>0</v>
      </c>
      <c r="I2955" s="98">
        <v>0</v>
      </c>
      <c r="J2955" s="101">
        <f t="shared" si="2196"/>
        <v>0</v>
      </c>
      <c r="K2955" s="100">
        <v>0</v>
      </c>
      <c r="L2955" s="98">
        <v>0</v>
      </c>
      <c r="M2955" s="101">
        <f t="shared" si="2197"/>
        <v>0</v>
      </c>
      <c r="N2955" s="100">
        <v>0</v>
      </c>
      <c r="O2955" s="98">
        <v>0</v>
      </c>
      <c r="P2955" s="101">
        <f t="shared" si="2198"/>
        <v>0</v>
      </c>
      <c r="Q2955" s="100">
        <v>0</v>
      </c>
      <c r="R2955" s="98">
        <v>0</v>
      </c>
      <c r="S2955" s="101">
        <f t="shared" si="2199"/>
        <v>0</v>
      </c>
      <c r="T2955" s="100">
        <v>0</v>
      </c>
      <c r="U2955" s="98">
        <v>0</v>
      </c>
      <c r="V2955" s="101">
        <f t="shared" si="2201"/>
        <v>0</v>
      </c>
      <c r="W2955" s="100">
        <v>0</v>
      </c>
      <c r="X2955" s="98">
        <v>0</v>
      </c>
      <c r="Y2955" s="147">
        <f t="shared" si="2200"/>
        <v>0</v>
      </c>
      <c r="Z2955" s="150"/>
    </row>
    <row r="2956" spans="2:26" s="126" customFormat="1" ht="17.100000000000001" customHeight="1">
      <c r="B2956" s="118"/>
      <c r="C2956" s="119"/>
      <c r="D2956" s="120"/>
      <c r="E2956" s="121"/>
      <c r="F2956" s="122"/>
      <c r="G2956" s="123"/>
      <c r="H2956" s="401" t="s">
        <v>201</v>
      </c>
      <c r="I2956" s="402"/>
      <c r="J2956" s="124">
        <f>SUM(J2949:J2955)</f>
        <v>0</v>
      </c>
      <c r="K2956" s="401" t="s">
        <v>201</v>
      </c>
      <c r="L2956" s="402"/>
      <c r="M2956" s="124">
        <f>SUM(M2949:M2955)</f>
        <v>0</v>
      </c>
      <c r="N2956" s="401" t="s">
        <v>201</v>
      </c>
      <c r="O2956" s="402"/>
      <c r="P2956" s="124">
        <f>SUM(P2949:P2955)</f>
        <v>0</v>
      </c>
      <c r="Q2956" s="401" t="s">
        <v>201</v>
      </c>
      <c r="R2956" s="402"/>
      <c r="S2956" s="124">
        <f>SUM(S2949:S2955)</f>
        <v>0</v>
      </c>
      <c r="T2956" s="401" t="s">
        <v>201</v>
      </c>
      <c r="U2956" s="402"/>
      <c r="V2956" s="124">
        <f>SUM(V2949:V2955)</f>
        <v>0</v>
      </c>
      <c r="W2956" s="401" t="s">
        <v>201</v>
      </c>
      <c r="X2956" s="402"/>
      <c r="Y2956" s="127">
        <f>SUM(Y2949:Y2955)</f>
        <v>0</v>
      </c>
      <c r="Z2956" s="151"/>
    </row>
    <row r="2957" spans="2:26" s="35" customFormat="1" ht="17.100000000000001" customHeight="1">
      <c r="B2957" s="105"/>
      <c r="C2957" s="54">
        <f>'2. Rekap Back Up Beton X'!C388</f>
        <v>36700</v>
      </c>
      <c r="D2957" s="96">
        <f>'2. Rekap Back Up Beton X'!D388</f>
        <v>36800</v>
      </c>
      <c r="E2957" s="111">
        <f>'2. Rekap Back Up Beton X'!E388</f>
        <v>3</v>
      </c>
      <c r="F2957" s="112">
        <f>(100/((D2957-C2957)*E2957))*((J2964*0.5)+(M2964*1)+(P2964*2)+(S2964*20)+(V2964*15)+(Y2964*1.5))</f>
        <v>0</v>
      </c>
      <c r="G2957" s="113" t="str">
        <f>IF(F2957&lt;=25,"B",IF(F2957&lt;=75,"S",IF(F2957&lt;=100,"RR","RB")))</f>
        <v>B</v>
      </c>
      <c r="H2957" s="100">
        <v>0</v>
      </c>
      <c r="I2957" s="98">
        <v>0</v>
      </c>
      <c r="J2957" s="101">
        <f t="shared" ref="J2957:J2963" si="2202">H2957*I2957</f>
        <v>0</v>
      </c>
      <c r="K2957" s="100">
        <v>0</v>
      </c>
      <c r="L2957" s="98">
        <v>0</v>
      </c>
      <c r="M2957" s="101">
        <f t="shared" ref="M2957:M2963" si="2203">K2957*L2957</f>
        <v>0</v>
      </c>
      <c r="N2957" s="100">
        <v>0</v>
      </c>
      <c r="O2957" s="98">
        <v>4</v>
      </c>
      <c r="P2957" s="101">
        <f t="shared" ref="P2957:P2963" si="2204">N2957*O2957</f>
        <v>0</v>
      </c>
      <c r="Q2957" s="100">
        <v>0</v>
      </c>
      <c r="R2957" s="98">
        <v>0</v>
      </c>
      <c r="S2957" s="101">
        <f t="shared" ref="S2957:S2963" si="2205">Q2957*R2957</f>
        <v>0</v>
      </c>
      <c r="T2957" s="100">
        <v>0</v>
      </c>
      <c r="U2957" s="98">
        <v>0</v>
      </c>
      <c r="V2957" s="101">
        <f>T2957*U2957</f>
        <v>0</v>
      </c>
      <c r="W2957" s="100">
        <v>0</v>
      </c>
      <c r="X2957" s="98">
        <v>0</v>
      </c>
      <c r="Y2957" s="147">
        <f t="shared" ref="Y2957:Y2963" si="2206">W2957*X2957</f>
        <v>0</v>
      </c>
      <c r="Z2957" s="150"/>
    </row>
    <row r="2958" spans="2:26" s="35" customFormat="1" ht="17.100000000000001" customHeight="1">
      <c r="B2958" s="105"/>
      <c r="C2958" s="54"/>
      <c r="D2958" s="96"/>
      <c r="E2958" s="111"/>
      <c r="F2958" s="112"/>
      <c r="G2958" s="113"/>
      <c r="H2958" s="100">
        <v>0</v>
      </c>
      <c r="I2958" s="98">
        <v>0</v>
      </c>
      <c r="J2958" s="101">
        <f t="shared" si="2202"/>
        <v>0</v>
      </c>
      <c r="K2958" s="100">
        <v>0</v>
      </c>
      <c r="L2958" s="98">
        <v>0</v>
      </c>
      <c r="M2958" s="101">
        <f t="shared" si="2203"/>
        <v>0</v>
      </c>
      <c r="N2958" s="100">
        <v>0</v>
      </c>
      <c r="O2958" s="98">
        <v>0</v>
      </c>
      <c r="P2958" s="101">
        <f t="shared" si="2204"/>
        <v>0</v>
      </c>
      <c r="Q2958" s="100">
        <v>0</v>
      </c>
      <c r="R2958" s="98">
        <v>0</v>
      </c>
      <c r="S2958" s="101">
        <f t="shared" si="2205"/>
        <v>0</v>
      </c>
      <c r="T2958" s="100">
        <v>0</v>
      </c>
      <c r="U2958" s="98">
        <v>0</v>
      </c>
      <c r="V2958" s="101">
        <f t="shared" ref="V2958:V2963" si="2207">T2958*U2958</f>
        <v>0</v>
      </c>
      <c r="W2958" s="100">
        <v>0</v>
      </c>
      <c r="X2958" s="98">
        <v>0</v>
      </c>
      <c r="Y2958" s="147">
        <f t="shared" si="2206"/>
        <v>0</v>
      </c>
      <c r="Z2958" s="150"/>
    </row>
    <row r="2959" spans="2:26" s="35" customFormat="1" ht="17.100000000000001" customHeight="1">
      <c r="B2959" s="105"/>
      <c r="C2959" s="54"/>
      <c r="D2959" s="96"/>
      <c r="E2959" s="111"/>
      <c r="F2959" s="112"/>
      <c r="G2959" s="113"/>
      <c r="H2959" s="100">
        <v>0</v>
      </c>
      <c r="I2959" s="98">
        <v>0</v>
      </c>
      <c r="J2959" s="101">
        <f t="shared" si="2202"/>
        <v>0</v>
      </c>
      <c r="K2959" s="100">
        <v>0</v>
      </c>
      <c r="L2959" s="98">
        <v>0</v>
      </c>
      <c r="M2959" s="101">
        <f t="shared" si="2203"/>
        <v>0</v>
      </c>
      <c r="N2959" s="100">
        <v>0</v>
      </c>
      <c r="O2959" s="98">
        <v>0</v>
      </c>
      <c r="P2959" s="101">
        <f t="shared" si="2204"/>
        <v>0</v>
      </c>
      <c r="Q2959" s="100">
        <v>0</v>
      </c>
      <c r="R2959" s="98">
        <v>0</v>
      </c>
      <c r="S2959" s="101">
        <f t="shared" si="2205"/>
        <v>0</v>
      </c>
      <c r="T2959" s="100">
        <v>0</v>
      </c>
      <c r="U2959" s="98">
        <v>0</v>
      </c>
      <c r="V2959" s="101">
        <f t="shared" si="2207"/>
        <v>0</v>
      </c>
      <c r="W2959" s="100">
        <v>0</v>
      </c>
      <c r="X2959" s="98">
        <v>0</v>
      </c>
      <c r="Y2959" s="147">
        <f t="shared" si="2206"/>
        <v>0</v>
      </c>
      <c r="Z2959" s="150"/>
    </row>
    <row r="2960" spans="2:26" s="35" customFormat="1" ht="17.100000000000001" customHeight="1">
      <c r="B2960" s="105"/>
      <c r="C2960" s="54"/>
      <c r="D2960" s="96"/>
      <c r="E2960" s="111"/>
      <c r="F2960" s="112"/>
      <c r="G2960" s="113"/>
      <c r="H2960" s="100">
        <v>0</v>
      </c>
      <c r="I2960" s="98">
        <v>0</v>
      </c>
      <c r="J2960" s="101">
        <f t="shared" si="2202"/>
        <v>0</v>
      </c>
      <c r="K2960" s="100">
        <v>0</v>
      </c>
      <c r="L2960" s="98">
        <v>0</v>
      </c>
      <c r="M2960" s="101">
        <f t="shared" si="2203"/>
        <v>0</v>
      </c>
      <c r="N2960" s="100">
        <v>0</v>
      </c>
      <c r="O2960" s="98">
        <v>0</v>
      </c>
      <c r="P2960" s="101">
        <f t="shared" si="2204"/>
        <v>0</v>
      </c>
      <c r="Q2960" s="100">
        <v>0</v>
      </c>
      <c r="R2960" s="98">
        <v>0</v>
      </c>
      <c r="S2960" s="101">
        <f t="shared" si="2205"/>
        <v>0</v>
      </c>
      <c r="T2960" s="100">
        <v>0</v>
      </c>
      <c r="U2960" s="98">
        <v>0</v>
      </c>
      <c r="V2960" s="101">
        <f t="shared" si="2207"/>
        <v>0</v>
      </c>
      <c r="W2960" s="100">
        <v>0</v>
      </c>
      <c r="X2960" s="98">
        <v>0</v>
      </c>
      <c r="Y2960" s="147">
        <f t="shared" si="2206"/>
        <v>0</v>
      </c>
      <c r="Z2960" s="150"/>
    </row>
    <row r="2961" spans="2:26" s="35" customFormat="1" ht="17.100000000000001" customHeight="1">
      <c r="B2961" s="105"/>
      <c r="C2961" s="54"/>
      <c r="D2961" s="96"/>
      <c r="E2961" s="111"/>
      <c r="F2961" s="112"/>
      <c r="G2961" s="113"/>
      <c r="H2961" s="100">
        <v>0</v>
      </c>
      <c r="I2961" s="98">
        <v>0</v>
      </c>
      <c r="J2961" s="101">
        <f t="shared" si="2202"/>
        <v>0</v>
      </c>
      <c r="K2961" s="100">
        <v>0</v>
      </c>
      <c r="L2961" s="98">
        <v>0</v>
      </c>
      <c r="M2961" s="101">
        <f t="shared" si="2203"/>
        <v>0</v>
      </c>
      <c r="N2961" s="100">
        <v>0</v>
      </c>
      <c r="O2961" s="98">
        <v>0</v>
      </c>
      <c r="P2961" s="101">
        <f t="shared" si="2204"/>
        <v>0</v>
      </c>
      <c r="Q2961" s="100">
        <v>0</v>
      </c>
      <c r="R2961" s="98">
        <v>0</v>
      </c>
      <c r="S2961" s="101">
        <f t="shared" si="2205"/>
        <v>0</v>
      </c>
      <c r="T2961" s="100">
        <v>0</v>
      </c>
      <c r="U2961" s="98">
        <v>0</v>
      </c>
      <c r="V2961" s="101">
        <f t="shared" si="2207"/>
        <v>0</v>
      </c>
      <c r="W2961" s="100">
        <v>0</v>
      </c>
      <c r="X2961" s="98">
        <v>0</v>
      </c>
      <c r="Y2961" s="147">
        <f t="shared" si="2206"/>
        <v>0</v>
      </c>
      <c r="Z2961" s="150"/>
    </row>
    <row r="2962" spans="2:26" s="35" customFormat="1" ht="17.100000000000001" customHeight="1">
      <c r="B2962" s="105"/>
      <c r="C2962" s="54"/>
      <c r="D2962" s="96"/>
      <c r="E2962" s="111"/>
      <c r="F2962" s="112"/>
      <c r="G2962" s="113"/>
      <c r="H2962" s="100">
        <v>0</v>
      </c>
      <c r="I2962" s="98">
        <v>0</v>
      </c>
      <c r="J2962" s="101">
        <f t="shared" si="2202"/>
        <v>0</v>
      </c>
      <c r="K2962" s="100">
        <v>0</v>
      </c>
      <c r="L2962" s="98">
        <v>0</v>
      </c>
      <c r="M2962" s="101">
        <f t="shared" si="2203"/>
        <v>0</v>
      </c>
      <c r="N2962" s="100">
        <v>0</v>
      </c>
      <c r="O2962" s="98">
        <v>0</v>
      </c>
      <c r="P2962" s="101">
        <f t="shared" si="2204"/>
        <v>0</v>
      </c>
      <c r="Q2962" s="100">
        <v>0</v>
      </c>
      <c r="R2962" s="98">
        <v>0</v>
      </c>
      <c r="S2962" s="101">
        <f t="shared" si="2205"/>
        <v>0</v>
      </c>
      <c r="T2962" s="100">
        <v>0</v>
      </c>
      <c r="U2962" s="98">
        <v>0</v>
      </c>
      <c r="V2962" s="101">
        <f t="shared" si="2207"/>
        <v>0</v>
      </c>
      <c r="W2962" s="100">
        <v>0</v>
      </c>
      <c r="X2962" s="98">
        <v>0</v>
      </c>
      <c r="Y2962" s="147">
        <f t="shared" si="2206"/>
        <v>0</v>
      </c>
      <c r="Z2962" s="150"/>
    </row>
    <row r="2963" spans="2:26" s="35" customFormat="1" ht="17.100000000000001" customHeight="1">
      <c r="B2963" s="105"/>
      <c r="C2963" s="54"/>
      <c r="D2963" s="96"/>
      <c r="E2963" s="111"/>
      <c r="F2963" s="112"/>
      <c r="G2963" s="113"/>
      <c r="H2963" s="100">
        <v>0</v>
      </c>
      <c r="I2963" s="98">
        <v>0</v>
      </c>
      <c r="J2963" s="101">
        <f t="shared" si="2202"/>
        <v>0</v>
      </c>
      <c r="K2963" s="100">
        <v>0</v>
      </c>
      <c r="L2963" s="98">
        <v>0</v>
      </c>
      <c r="M2963" s="101">
        <f t="shared" si="2203"/>
        <v>0</v>
      </c>
      <c r="N2963" s="100">
        <v>0</v>
      </c>
      <c r="O2963" s="98">
        <v>0</v>
      </c>
      <c r="P2963" s="101">
        <f t="shared" si="2204"/>
        <v>0</v>
      </c>
      <c r="Q2963" s="100">
        <v>0</v>
      </c>
      <c r="R2963" s="98">
        <v>0</v>
      </c>
      <c r="S2963" s="101">
        <f t="shared" si="2205"/>
        <v>0</v>
      </c>
      <c r="T2963" s="100">
        <v>0</v>
      </c>
      <c r="U2963" s="98">
        <v>0</v>
      </c>
      <c r="V2963" s="101">
        <f t="shared" si="2207"/>
        <v>0</v>
      </c>
      <c r="W2963" s="100">
        <v>0</v>
      </c>
      <c r="X2963" s="98">
        <v>0</v>
      </c>
      <c r="Y2963" s="147">
        <f t="shared" si="2206"/>
        <v>0</v>
      </c>
      <c r="Z2963" s="150"/>
    </row>
    <row r="2964" spans="2:26" s="126" customFormat="1" ht="17.100000000000001" customHeight="1">
      <c r="B2964" s="118"/>
      <c r="C2964" s="119"/>
      <c r="D2964" s="120"/>
      <c r="E2964" s="121"/>
      <c r="F2964" s="122"/>
      <c r="G2964" s="123"/>
      <c r="H2964" s="401" t="s">
        <v>201</v>
      </c>
      <c r="I2964" s="402"/>
      <c r="J2964" s="124">
        <f>SUM(J2957:J2963)</f>
        <v>0</v>
      </c>
      <c r="K2964" s="401" t="s">
        <v>201</v>
      </c>
      <c r="L2964" s="402"/>
      <c r="M2964" s="124">
        <f>SUM(M2957:M2963)</f>
        <v>0</v>
      </c>
      <c r="N2964" s="401" t="s">
        <v>201</v>
      </c>
      <c r="O2964" s="402"/>
      <c r="P2964" s="124">
        <f>SUM(P2957:P2963)</f>
        <v>0</v>
      </c>
      <c r="Q2964" s="401" t="s">
        <v>201</v>
      </c>
      <c r="R2964" s="402"/>
      <c r="S2964" s="124">
        <f>SUM(S2957:S2963)</f>
        <v>0</v>
      </c>
      <c r="T2964" s="401" t="s">
        <v>201</v>
      </c>
      <c r="U2964" s="402"/>
      <c r="V2964" s="124">
        <f>SUM(V2957:V2963)</f>
        <v>0</v>
      </c>
      <c r="W2964" s="401" t="s">
        <v>201</v>
      </c>
      <c r="X2964" s="402"/>
      <c r="Y2964" s="127">
        <f>SUM(Y2957:Y2963)</f>
        <v>0</v>
      </c>
      <c r="Z2964" s="151"/>
    </row>
    <row r="2965" spans="2:26" s="35" customFormat="1" ht="17.100000000000001" customHeight="1">
      <c r="B2965" s="105"/>
      <c r="C2965" s="54">
        <f>'2. Rekap Back Up Beton X'!C389</f>
        <v>36800</v>
      </c>
      <c r="D2965" s="96">
        <f>'2. Rekap Back Up Beton X'!D389</f>
        <v>36900</v>
      </c>
      <c r="E2965" s="111">
        <f>'2. Rekap Back Up Beton X'!E389</f>
        <v>3</v>
      </c>
      <c r="F2965" s="112">
        <f>(100/((D2965-C2965)*E2965))*((J2972*0.5)+(M2972*1)+(P2972*2)+(S2972*20)+(V2972*15)+(Y2972*1.5))</f>
        <v>0</v>
      </c>
      <c r="G2965" s="113" t="str">
        <f>IF(F2965&lt;=25,"B",IF(F2965&lt;=75,"S",IF(F2965&lt;=100,"RR","RB")))</f>
        <v>B</v>
      </c>
      <c r="H2965" s="100">
        <v>0</v>
      </c>
      <c r="I2965" s="98">
        <v>0</v>
      </c>
      <c r="J2965" s="101">
        <f t="shared" ref="J2965:J2971" si="2208">H2965*I2965</f>
        <v>0</v>
      </c>
      <c r="K2965" s="100">
        <v>0</v>
      </c>
      <c r="L2965" s="98">
        <v>0</v>
      </c>
      <c r="M2965" s="101">
        <f t="shared" ref="M2965:M2971" si="2209">K2965*L2965</f>
        <v>0</v>
      </c>
      <c r="N2965" s="100">
        <v>0</v>
      </c>
      <c r="O2965" s="98">
        <v>4</v>
      </c>
      <c r="P2965" s="101">
        <f t="shared" ref="P2965:P2971" si="2210">N2965*O2965</f>
        <v>0</v>
      </c>
      <c r="Q2965" s="100">
        <v>0</v>
      </c>
      <c r="R2965" s="98">
        <v>0</v>
      </c>
      <c r="S2965" s="101">
        <f t="shared" ref="S2965:S2971" si="2211">Q2965*R2965</f>
        <v>0</v>
      </c>
      <c r="T2965" s="100">
        <v>0</v>
      </c>
      <c r="U2965" s="98">
        <v>0</v>
      </c>
      <c r="V2965" s="101">
        <f>T2965*U2965</f>
        <v>0</v>
      </c>
      <c r="W2965" s="100">
        <v>0</v>
      </c>
      <c r="X2965" s="98">
        <v>0</v>
      </c>
      <c r="Y2965" s="147">
        <f t="shared" ref="Y2965:Y2971" si="2212">W2965*X2965</f>
        <v>0</v>
      </c>
      <c r="Z2965" s="150"/>
    </row>
    <row r="2966" spans="2:26" s="35" customFormat="1" ht="17.100000000000001" customHeight="1">
      <c r="B2966" s="105"/>
      <c r="C2966" s="54"/>
      <c r="D2966" s="96"/>
      <c r="E2966" s="111"/>
      <c r="F2966" s="112"/>
      <c r="G2966" s="113"/>
      <c r="H2966" s="100">
        <v>0</v>
      </c>
      <c r="I2966" s="98">
        <v>0</v>
      </c>
      <c r="J2966" s="101">
        <f t="shared" si="2208"/>
        <v>0</v>
      </c>
      <c r="K2966" s="100">
        <v>0</v>
      </c>
      <c r="L2966" s="98">
        <v>0</v>
      </c>
      <c r="M2966" s="101">
        <f t="shared" si="2209"/>
        <v>0</v>
      </c>
      <c r="N2966" s="100">
        <v>0</v>
      </c>
      <c r="O2966" s="98">
        <v>0</v>
      </c>
      <c r="P2966" s="101">
        <f t="shared" si="2210"/>
        <v>0</v>
      </c>
      <c r="Q2966" s="100">
        <v>0</v>
      </c>
      <c r="R2966" s="98">
        <v>0</v>
      </c>
      <c r="S2966" s="101">
        <f t="shared" si="2211"/>
        <v>0</v>
      </c>
      <c r="T2966" s="100">
        <v>0</v>
      </c>
      <c r="U2966" s="98">
        <v>0</v>
      </c>
      <c r="V2966" s="101">
        <f t="shared" ref="V2966:V2971" si="2213">T2966*U2966</f>
        <v>0</v>
      </c>
      <c r="W2966" s="100">
        <v>0</v>
      </c>
      <c r="X2966" s="98">
        <v>0</v>
      </c>
      <c r="Y2966" s="147">
        <f t="shared" si="2212"/>
        <v>0</v>
      </c>
      <c r="Z2966" s="150"/>
    </row>
    <row r="2967" spans="2:26" s="35" customFormat="1" ht="17.100000000000001" customHeight="1">
      <c r="B2967" s="105"/>
      <c r="C2967" s="54"/>
      <c r="D2967" s="96"/>
      <c r="E2967" s="111"/>
      <c r="F2967" s="112"/>
      <c r="G2967" s="113"/>
      <c r="H2967" s="100">
        <v>0</v>
      </c>
      <c r="I2967" s="98">
        <v>0</v>
      </c>
      <c r="J2967" s="101">
        <f t="shared" si="2208"/>
        <v>0</v>
      </c>
      <c r="K2967" s="100">
        <v>0</v>
      </c>
      <c r="L2967" s="98">
        <v>0</v>
      </c>
      <c r="M2967" s="101">
        <f t="shared" si="2209"/>
        <v>0</v>
      </c>
      <c r="N2967" s="100">
        <v>0</v>
      </c>
      <c r="O2967" s="98">
        <v>0</v>
      </c>
      <c r="P2967" s="101">
        <f t="shared" si="2210"/>
        <v>0</v>
      </c>
      <c r="Q2967" s="100">
        <v>0</v>
      </c>
      <c r="R2967" s="98">
        <v>0</v>
      </c>
      <c r="S2967" s="101">
        <f t="shared" si="2211"/>
        <v>0</v>
      </c>
      <c r="T2967" s="100">
        <v>0</v>
      </c>
      <c r="U2967" s="98">
        <v>0</v>
      </c>
      <c r="V2967" s="101">
        <f t="shared" si="2213"/>
        <v>0</v>
      </c>
      <c r="W2967" s="100">
        <v>0</v>
      </c>
      <c r="X2967" s="98">
        <v>0</v>
      </c>
      <c r="Y2967" s="147">
        <f t="shared" si="2212"/>
        <v>0</v>
      </c>
      <c r="Z2967" s="150"/>
    </row>
    <row r="2968" spans="2:26" s="35" customFormat="1" ht="17.100000000000001" customHeight="1">
      <c r="B2968" s="105"/>
      <c r="C2968" s="54"/>
      <c r="D2968" s="96"/>
      <c r="E2968" s="111"/>
      <c r="F2968" s="112"/>
      <c r="G2968" s="113"/>
      <c r="H2968" s="100">
        <v>0</v>
      </c>
      <c r="I2968" s="98">
        <v>0</v>
      </c>
      <c r="J2968" s="101">
        <f t="shared" si="2208"/>
        <v>0</v>
      </c>
      <c r="K2968" s="100">
        <v>0</v>
      </c>
      <c r="L2968" s="98">
        <v>0</v>
      </c>
      <c r="M2968" s="101">
        <f t="shared" si="2209"/>
        <v>0</v>
      </c>
      <c r="N2968" s="100">
        <v>0</v>
      </c>
      <c r="O2968" s="98">
        <v>0</v>
      </c>
      <c r="P2968" s="101">
        <f t="shared" si="2210"/>
        <v>0</v>
      </c>
      <c r="Q2968" s="100">
        <v>0</v>
      </c>
      <c r="R2968" s="98">
        <v>0</v>
      </c>
      <c r="S2968" s="101">
        <f t="shared" si="2211"/>
        <v>0</v>
      </c>
      <c r="T2968" s="100">
        <v>0</v>
      </c>
      <c r="U2968" s="98">
        <v>0</v>
      </c>
      <c r="V2968" s="101">
        <f t="shared" si="2213"/>
        <v>0</v>
      </c>
      <c r="W2968" s="100">
        <v>0</v>
      </c>
      <c r="X2968" s="98">
        <v>0</v>
      </c>
      <c r="Y2968" s="147">
        <f t="shared" si="2212"/>
        <v>0</v>
      </c>
      <c r="Z2968" s="150"/>
    </row>
    <row r="2969" spans="2:26" s="35" customFormat="1" ht="17.100000000000001" customHeight="1">
      <c r="B2969" s="105"/>
      <c r="C2969" s="54"/>
      <c r="D2969" s="96"/>
      <c r="E2969" s="111"/>
      <c r="F2969" s="112"/>
      <c r="G2969" s="113"/>
      <c r="H2969" s="100">
        <v>0</v>
      </c>
      <c r="I2969" s="98">
        <v>0</v>
      </c>
      <c r="J2969" s="101">
        <f t="shared" si="2208"/>
        <v>0</v>
      </c>
      <c r="K2969" s="100">
        <v>0</v>
      </c>
      <c r="L2969" s="98">
        <v>0</v>
      </c>
      <c r="M2969" s="101">
        <f t="shared" si="2209"/>
        <v>0</v>
      </c>
      <c r="N2969" s="100">
        <v>0</v>
      </c>
      <c r="O2969" s="98">
        <v>0</v>
      </c>
      <c r="P2969" s="101">
        <f t="shared" si="2210"/>
        <v>0</v>
      </c>
      <c r="Q2969" s="100">
        <v>0</v>
      </c>
      <c r="R2969" s="98">
        <v>0</v>
      </c>
      <c r="S2969" s="101">
        <f t="shared" si="2211"/>
        <v>0</v>
      </c>
      <c r="T2969" s="100">
        <v>0</v>
      </c>
      <c r="U2969" s="98">
        <v>0</v>
      </c>
      <c r="V2969" s="101">
        <f t="shared" si="2213"/>
        <v>0</v>
      </c>
      <c r="W2969" s="100">
        <v>0</v>
      </c>
      <c r="X2969" s="98">
        <v>0</v>
      </c>
      <c r="Y2969" s="147">
        <f t="shared" si="2212"/>
        <v>0</v>
      </c>
      <c r="Z2969" s="150"/>
    </row>
    <row r="2970" spans="2:26" s="35" customFormat="1" ht="17.100000000000001" customHeight="1">
      <c r="B2970" s="105"/>
      <c r="C2970" s="54"/>
      <c r="D2970" s="96"/>
      <c r="E2970" s="111"/>
      <c r="F2970" s="112"/>
      <c r="G2970" s="113"/>
      <c r="H2970" s="100">
        <v>0</v>
      </c>
      <c r="I2970" s="98">
        <v>0</v>
      </c>
      <c r="J2970" s="101">
        <f t="shared" si="2208"/>
        <v>0</v>
      </c>
      <c r="K2970" s="100">
        <v>0</v>
      </c>
      <c r="L2970" s="98">
        <v>0</v>
      </c>
      <c r="M2970" s="101">
        <f t="shared" si="2209"/>
        <v>0</v>
      </c>
      <c r="N2970" s="100">
        <v>0</v>
      </c>
      <c r="O2970" s="98">
        <v>0</v>
      </c>
      <c r="P2970" s="101">
        <f t="shared" si="2210"/>
        <v>0</v>
      </c>
      <c r="Q2970" s="100">
        <v>0</v>
      </c>
      <c r="R2970" s="98">
        <v>0</v>
      </c>
      <c r="S2970" s="101">
        <f t="shared" si="2211"/>
        <v>0</v>
      </c>
      <c r="T2970" s="100">
        <v>0</v>
      </c>
      <c r="U2970" s="98">
        <v>0</v>
      </c>
      <c r="V2970" s="101">
        <f t="shared" si="2213"/>
        <v>0</v>
      </c>
      <c r="W2970" s="100">
        <v>0</v>
      </c>
      <c r="X2970" s="98">
        <v>0</v>
      </c>
      <c r="Y2970" s="147">
        <f t="shared" si="2212"/>
        <v>0</v>
      </c>
      <c r="Z2970" s="150"/>
    </row>
    <row r="2971" spans="2:26" s="35" customFormat="1" ht="17.100000000000001" customHeight="1">
      <c r="B2971" s="105"/>
      <c r="C2971" s="54"/>
      <c r="D2971" s="96"/>
      <c r="E2971" s="111"/>
      <c r="F2971" s="112"/>
      <c r="G2971" s="113"/>
      <c r="H2971" s="100">
        <v>0</v>
      </c>
      <c r="I2971" s="98">
        <v>0</v>
      </c>
      <c r="J2971" s="101">
        <f t="shared" si="2208"/>
        <v>0</v>
      </c>
      <c r="K2971" s="100">
        <v>0</v>
      </c>
      <c r="L2971" s="98">
        <v>0</v>
      </c>
      <c r="M2971" s="101">
        <f t="shared" si="2209"/>
        <v>0</v>
      </c>
      <c r="N2971" s="100">
        <v>0</v>
      </c>
      <c r="O2971" s="98">
        <v>0</v>
      </c>
      <c r="P2971" s="101">
        <f t="shared" si="2210"/>
        <v>0</v>
      </c>
      <c r="Q2971" s="100">
        <v>0</v>
      </c>
      <c r="R2971" s="98">
        <v>0</v>
      </c>
      <c r="S2971" s="101">
        <f t="shared" si="2211"/>
        <v>0</v>
      </c>
      <c r="T2971" s="100">
        <v>0</v>
      </c>
      <c r="U2971" s="98">
        <v>0</v>
      </c>
      <c r="V2971" s="101">
        <f t="shared" si="2213"/>
        <v>0</v>
      </c>
      <c r="W2971" s="100">
        <v>0</v>
      </c>
      <c r="X2971" s="98">
        <v>0</v>
      </c>
      <c r="Y2971" s="147">
        <f t="shared" si="2212"/>
        <v>0</v>
      </c>
      <c r="Z2971" s="150"/>
    </row>
    <row r="2972" spans="2:26" s="126" customFormat="1" ht="17.100000000000001" customHeight="1">
      <c r="B2972" s="118"/>
      <c r="C2972" s="119"/>
      <c r="D2972" s="120"/>
      <c r="E2972" s="121"/>
      <c r="F2972" s="122"/>
      <c r="G2972" s="123"/>
      <c r="H2972" s="401" t="s">
        <v>201</v>
      </c>
      <c r="I2972" s="402"/>
      <c r="J2972" s="124">
        <f>SUM(J2965:J2971)</f>
        <v>0</v>
      </c>
      <c r="K2972" s="401" t="s">
        <v>201</v>
      </c>
      <c r="L2972" s="402"/>
      <c r="M2972" s="124">
        <f>SUM(M2965:M2971)</f>
        <v>0</v>
      </c>
      <c r="N2972" s="401" t="s">
        <v>201</v>
      </c>
      <c r="O2972" s="402"/>
      <c r="P2972" s="124">
        <f>SUM(P2965:P2971)</f>
        <v>0</v>
      </c>
      <c r="Q2972" s="401" t="s">
        <v>201</v>
      </c>
      <c r="R2972" s="402"/>
      <c r="S2972" s="124">
        <f>SUM(S2965:S2971)</f>
        <v>0</v>
      </c>
      <c r="T2972" s="401" t="s">
        <v>201</v>
      </c>
      <c r="U2972" s="402"/>
      <c r="V2972" s="124">
        <f>SUM(V2965:V2971)</f>
        <v>0</v>
      </c>
      <c r="W2972" s="401" t="s">
        <v>201</v>
      </c>
      <c r="X2972" s="402"/>
      <c r="Y2972" s="127">
        <f>SUM(Y2965:Y2971)</f>
        <v>0</v>
      </c>
      <c r="Z2972" s="151"/>
    </row>
    <row r="2973" spans="2:26" s="35" customFormat="1" ht="17.100000000000001" customHeight="1">
      <c r="B2973" s="105"/>
      <c r="C2973" s="54">
        <f>'2. Rekap Back Up Beton X'!C390</f>
        <v>36900</v>
      </c>
      <c r="D2973" s="96">
        <f>'2. Rekap Back Up Beton X'!D390</f>
        <v>37000</v>
      </c>
      <c r="E2973" s="111">
        <f>'2. Rekap Back Up Beton X'!E390</f>
        <v>3</v>
      </c>
      <c r="F2973" s="112">
        <f>(100/((D2973-C2973)*E2973))*((J2980*0.5)+(M2980*1)+(P2980*2)+(S2980*20)+(V2980*15)+(Y2980*1.5))</f>
        <v>0</v>
      </c>
      <c r="G2973" s="113" t="str">
        <f>IF(F2973&lt;=25,"B",IF(F2973&lt;=75,"S",IF(F2973&lt;=100,"RR","RB")))</f>
        <v>B</v>
      </c>
      <c r="H2973" s="100">
        <v>0</v>
      </c>
      <c r="I2973" s="98">
        <v>0</v>
      </c>
      <c r="J2973" s="101">
        <f t="shared" ref="J2973:J2979" si="2214">H2973*I2973</f>
        <v>0</v>
      </c>
      <c r="K2973" s="100">
        <v>0</v>
      </c>
      <c r="L2973" s="98">
        <v>0</v>
      </c>
      <c r="M2973" s="101">
        <f t="shared" ref="M2973:M2979" si="2215">K2973*L2973</f>
        <v>0</v>
      </c>
      <c r="N2973" s="100">
        <v>0</v>
      </c>
      <c r="O2973" s="98">
        <v>4</v>
      </c>
      <c r="P2973" s="101">
        <f t="shared" ref="P2973:P2979" si="2216">N2973*O2973</f>
        <v>0</v>
      </c>
      <c r="Q2973" s="100">
        <v>0</v>
      </c>
      <c r="R2973" s="98">
        <v>0</v>
      </c>
      <c r="S2973" s="101">
        <f t="shared" ref="S2973:S2979" si="2217">Q2973*R2973</f>
        <v>0</v>
      </c>
      <c r="T2973" s="100">
        <v>0</v>
      </c>
      <c r="U2973" s="98">
        <v>0</v>
      </c>
      <c r="V2973" s="101">
        <f>T2973*U2973</f>
        <v>0</v>
      </c>
      <c r="W2973" s="100">
        <v>0</v>
      </c>
      <c r="X2973" s="98">
        <v>0</v>
      </c>
      <c r="Y2973" s="147">
        <f t="shared" ref="Y2973:Y2979" si="2218">W2973*X2973</f>
        <v>0</v>
      </c>
      <c r="Z2973" s="150"/>
    </row>
    <row r="2974" spans="2:26" s="35" customFormat="1" ht="17.100000000000001" customHeight="1">
      <c r="B2974" s="105"/>
      <c r="C2974" s="54"/>
      <c r="D2974" s="96"/>
      <c r="E2974" s="111"/>
      <c r="F2974" s="112"/>
      <c r="G2974" s="113"/>
      <c r="H2974" s="100">
        <v>0</v>
      </c>
      <c r="I2974" s="98">
        <v>0</v>
      </c>
      <c r="J2974" s="101">
        <f t="shared" si="2214"/>
        <v>0</v>
      </c>
      <c r="K2974" s="100">
        <v>0</v>
      </c>
      <c r="L2974" s="98">
        <v>0</v>
      </c>
      <c r="M2974" s="101">
        <f t="shared" si="2215"/>
        <v>0</v>
      </c>
      <c r="N2974" s="100">
        <v>0</v>
      </c>
      <c r="O2974" s="98">
        <v>0</v>
      </c>
      <c r="P2974" s="101">
        <f t="shared" si="2216"/>
        <v>0</v>
      </c>
      <c r="Q2974" s="100">
        <v>0</v>
      </c>
      <c r="R2974" s="98">
        <v>0</v>
      </c>
      <c r="S2974" s="101">
        <f t="shared" si="2217"/>
        <v>0</v>
      </c>
      <c r="T2974" s="100">
        <v>0</v>
      </c>
      <c r="U2974" s="98">
        <v>0</v>
      </c>
      <c r="V2974" s="101">
        <f t="shared" ref="V2974:V2979" si="2219">T2974*U2974</f>
        <v>0</v>
      </c>
      <c r="W2974" s="100">
        <v>0</v>
      </c>
      <c r="X2974" s="98">
        <v>0</v>
      </c>
      <c r="Y2974" s="147">
        <f t="shared" si="2218"/>
        <v>0</v>
      </c>
      <c r="Z2974" s="150"/>
    </row>
    <row r="2975" spans="2:26" s="35" customFormat="1" ht="17.100000000000001" customHeight="1">
      <c r="B2975" s="105"/>
      <c r="C2975" s="54"/>
      <c r="D2975" s="96"/>
      <c r="E2975" s="111"/>
      <c r="F2975" s="112"/>
      <c r="G2975" s="113"/>
      <c r="H2975" s="100">
        <v>0</v>
      </c>
      <c r="I2975" s="98">
        <v>0</v>
      </c>
      <c r="J2975" s="101">
        <f t="shared" si="2214"/>
        <v>0</v>
      </c>
      <c r="K2975" s="100">
        <v>0</v>
      </c>
      <c r="L2975" s="98">
        <v>0</v>
      </c>
      <c r="M2975" s="101">
        <f t="shared" si="2215"/>
        <v>0</v>
      </c>
      <c r="N2975" s="100">
        <v>0</v>
      </c>
      <c r="O2975" s="98">
        <v>0</v>
      </c>
      <c r="P2975" s="101">
        <f t="shared" si="2216"/>
        <v>0</v>
      </c>
      <c r="Q2975" s="100">
        <v>0</v>
      </c>
      <c r="R2975" s="98">
        <v>0</v>
      </c>
      <c r="S2975" s="101">
        <f t="shared" si="2217"/>
        <v>0</v>
      </c>
      <c r="T2975" s="100">
        <v>0</v>
      </c>
      <c r="U2975" s="98">
        <v>0</v>
      </c>
      <c r="V2975" s="101">
        <f t="shared" si="2219"/>
        <v>0</v>
      </c>
      <c r="W2975" s="100">
        <v>0</v>
      </c>
      <c r="X2975" s="98">
        <v>0</v>
      </c>
      <c r="Y2975" s="147">
        <f t="shared" si="2218"/>
        <v>0</v>
      </c>
      <c r="Z2975" s="150"/>
    </row>
    <row r="2976" spans="2:26" s="35" customFormat="1" ht="17.100000000000001" customHeight="1">
      <c r="B2976" s="105"/>
      <c r="C2976" s="54"/>
      <c r="D2976" s="96"/>
      <c r="E2976" s="111"/>
      <c r="F2976" s="112"/>
      <c r="G2976" s="113"/>
      <c r="H2976" s="100">
        <v>0</v>
      </c>
      <c r="I2976" s="98">
        <v>0</v>
      </c>
      <c r="J2976" s="101">
        <f t="shared" si="2214"/>
        <v>0</v>
      </c>
      <c r="K2976" s="100">
        <v>0</v>
      </c>
      <c r="L2976" s="98">
        <v>0</v>
      </c>
      <c r="M2976" s="101">
        <f t="shared" si="2215"/>
        <v>0</v>
      </c>
      <c r="N2976" s="100">
        <v>0</v>
      </c>
      <c r="O2976" s="98">
        <v>0</v>
      </c>
      <c r="P2976" s="101">
        <f t="shared" si="2216"/>
        <v>0</v>
      </c>
      <c r="Q2976" s="100">
        <v>0</v>
      </c>
      <c r="R2976" s="98">
        <v>0</v>
      </c>
      <c r="S2976" s="101">
        <f t="shared" si="2217"/>
        <v>0</v>
      </c>
      <c r="T2976" s="100">
        <v>0</v>
      </c>
      <c r="U2976" s="98">
        <v>0</v>
      </c>
      <c r="V2976" s="101">
        <f t="shared" si="2219"/>
        <v>0</v>
      </c>
      <c r="W2976" s="100">
        <v>0</v>
      </c>
      <c r="X2976" s="98">
        <v>0</v>
      </c>
      <c r="Y2976" s="147">
        <f t="shared" si="2218"/>
        <v>0</v>
      </c>
      <c r="Z2976" s="150"/>
    </row>
    <row r="2977" spans="2:26" s="35" customFormat="1" ht="17.100000000000001" customHeight="1">
      <c r="B2977" s="105"/>
      <c r="C2977" s="54"/>
      <c r="D2977" s="96"/>
      <c r="E2977" s="111"/>
      <c r="F2977" s="112"/>
      <c r="G2977" s="113"/>
      <c r="H2977" s="100">
        <v>0</v>
      </c>
      <c r="I2977" s="98">
        <v>0</v>
      </c>
      <c r="J2977" s="101">
        <f t="shared" si="2214"/>
        <v>0</v>
      </c>
      <c r="K2977" s="100">
        <v>0</v>
      </c>
      <c r="L2977" s="98">
        <v>0</v>
      </c>
      <c r="M2977" s="101">
        <f t="shared" si="2215"/>
        <v>0</v>
      </c>
      <c r="N2977" s="100">
        <v>0</v>
      </c>
      <c r="O2977" s="98">
        <v>0</v>
      </c>
      <c r="P2977" s="101">
        <f t="shared" si="2216"/>
        <v>0</v>
      </c>
      <c r="Q2977" s="100">
        <v>0</v>
      </c>
      <c r="R2977" s="98">
        <v>0</v>
      </c>
      <c r="S2977" s="101">
        <f t="shared" si="2217"/>
        <v>0</v>
      </c>
      <c r="T2977" s="100">
        <v>0</v>
      </c>
      <c r="U2977" s="98">
        <v>0</v>
      </c>
      <c r="V2977" s="101">
        <f t="shared" si="2219"/>
        <v>0</v>
      </c>
      <c r="W2977" s="100">
        <v>0</v>
      </c>
      <c r="X2977" s="98">
        <v>0</v>
      </c>
      <c r="Y2977" s="147">
        <f t="shared" si="2218"/>
        <v>0</v>
      </c>
      <c r="Z2977" s="150"/>
    </row>
    <row r="2978" spans="2:26" s="35" customFormat="1" ht="17.100000000000001" customHeight="1">
      <c r="B2978" s="105"/>
      <c r="C2978" s="54"/>
      <c r="D2978" s="96"/>
      <c r="E2978" s="111"/>
      <c r="F2978" s="112"/>
      <c r="G2978" s="113"/>
      <c r="H2978" s="100">
        <v>0</v>
      </c>
      <c r="I2978" s="98">
        <v>0</v>
      </c>
      <c r="J2978" s="101">
        <f t="shared" si="2214"/>
        <v>0</v>
      </c>
      <c r="K2978" s="100">
        <v>0</v>
      </c>
      <c r="L2978" s="98">
        <v>0</v>
      </c>
      <c r="M2978" s="101">
        <f t="shared" si="2215"/>
        <v>0</v>
      </c>
      <c r="N2978" s="100">
        <v>0</v>
      </c>
      <c r="O2978" s="98">
        <v>0</v>
      </c>
      <c r="P2978" s="101">
        <f t="shared" si="2216"/>
        <v>0</v>
      </c>
      <c r="Q2978" s="100">
        <v>0</v>
      </c>
      <c r="R2978" s="98">
        <v>0</v>
      </c>
      <c r="S2978" s="101">
        <f t="shared" si="2217"/>
        <v>0</v>
      </c>
      <c r="T2978" s="100">
        <v>0</v>
      </c>
      <c r="U2978" s="98">
        <v>0</v>
      </c>
      <c r="V2978" s="101">
        <f t="shared" si="2219"/>
        <v>0</v>
      </c>
      <c r="W2978" s="100">
        <v>0</v>
      </c>
      <c r="X2978" s="98">
        <v>0</v>
      </c>
      <c r="Y2978" s="147">
        <f t="shared" si="2218"/>
        <v>0</v>
      </c>
      <c r="Z2978" s="150"/>
    </row>
    <row r="2979" spans="2:26" s="35" customFormat="1" ht="17.100000000000001" customHeight="1">
      <c r="B2979" s="105"/>
      <c r="C2979" s="54"/>
      <c r="D2979" s="96"/>
      <c r="E2979" s="111"/>
      <c r="F2979" s="112"/>
      <c r="G2979" s="113"/>
      <c r="H2979" s="100">
        <v>0</v>
      </c>
      <c r="I2979" s="98">
        <v>0</v>
      </c>
      <c r="J2979" s="101">
        <f t="shared" si="2214"/>
        <v>0</v>
      </c>
      <c r="K2979" s="100">
        <v>0</v>
      </c>
      <c r="L2979" s="98">
        <v>0</v>
      </c>
      <c r="M2979" s="101">
        <f t="shared" si="2215"/>
        <v>0</v>
      </c>
      <c r="N2979" s="100">
        <v>0</v>
      </c>
      <c r="O2979" s="98">
        <v>0</v>
      </c>
      <c r="P2979" s="101">
        <f t="shared" si="2216"/>
        <v>0</v>
      </c>
      <c r="Q2979" s="100">
        <v>0</v>
      </c>
      <c r="R2979" s="98">
        <v>0</v>
      </c>
      <c r="S2979" s="101">
        <f t="shared" si="2217"/>
        <v>0</v>
      </c>
      <c r="T2979" s="100">
        <v>0</v>
      </c>
      <c r="U2979" s="98">
        <v>0</v>
      </c>
      <c r="V2979" s="101">
        <f t="shared" si="2219"/>
        <v>0</v>
      </c>
      <c r="W2979" s="100">
        <v>0</v>
      </c>
      <c r="X2979" s="98">
        <v>0</v>
      </c>
      <c r="Y2979" s="147">
        <f t="shared" si="2218"/>
        <v>0</v>
      </c>
      <c r="Z2979" s="150"/>
    </row>
    <row r="2980" spans="2:26" s="126" customFormat="1" ht="17.100000000000001" customHeight="1" thickBot="1">
      <c r="B2980" s="128"/>
      <c r="C2980" s="154"/>
      <c r="D2980" s="155"/>
      <c r="E2980" s="156"/>
      <c r="F2980" s="129"/>
      <c r="G2980" s="130"/>
      <c r="H2980" s="403" t="s">
        <v>201</v>
      </c>
      <c r="I2980" s="404"/>
      <c r="J2980" s="131">
        <f>SUM(J2973:J2979)</f>
        <v>0</v>
      </c>
      <c r="K2980" s="403" t="s">
        <v>201</v>
      </c>
      <c r="L2980" s="404"/>
      <c r="M2980" s="131">
        <f>SUM(M2973:M2979)</f>
        <v>0</v>
      </c>
      <c r="N2980" s="403" t="s">
        <v>201</v>
      </c>
      <c r="O2980" s="404"/>
      <c r="P2980" s="131">
        <f>SUM(P2973:P2979)</f>
        <v>0</v>
      </c>
      <c r="Q2980" s="403" t="s">
        <v>201</v>
      </c>
      <c r="R2980" s="404"/>
      <c r="S2980" s="131">
        <f>SUM(S2973:S2979)</f>
        <v>0</v>
      </c>
      <c r="T2980" s="403" t="s">
        <v>201</v>
      </c>
      <c r="U2980" s="404"/>
      <c r="V2980" s="131">
        <f>SUM(V2973:V2979)</f>
        <v>0</v>
      </c>
      <c r="W2980" s="403" t="s">
        <v>201</v>
      </c>
      <c r="X2980" s="404"/>
      <c r="Y2980" s="132">
        <f>SUM(Y2973:Y2979)</f>
        <v>0</v>
      </c>
      <c r="Z2980" s="152"/>
    </row>
    <row r="2981" spans="2:26" s="35" customFormat="1" ht="17.100000000000001" customHeight="1">
      <c r="B2981" s="114"/>
      <c r="C2981" s="157">
        <f>'2. Rekap Back Up Beton X'!C391</f>
        <v>37000</v>
      </c>
      <c r="D2981" s="158">
        <f>'2. Rekap Back Up Beton X'!D391</f>
        <v>37100</v>
      </c>
      <c r="E2981" s="159">
        <f>'2. Rekap Back Up Beton X'!E391</f>
        <v>3</v>
      </c>
      <c r="F2981" s="115">
        <f>(100/((D2981-C2981)*E2981))*((J2988*0.5)+(M2988*1)+(P2988*2)+(S2988*20)+(V2988*15)+(Y2988*1.5))</f>
        <v>0</v>
      </c>
      <c r="G2981" s="116" t="str">
        <f>IF(F2981&lt;=25,"B",IF(F2981&lt;=75,"S",IF(F2981&lt;=100,"RR","RB")))</f>
        <v>B</v>
      </c>
      <c r="H2981" s="135">
        <v>0</v>
      </c>
      <c r="I2981" s="136">
        <v>0</v>
      </c>
      <c r="J2981" s="137">
        <f t="shared" ref="J2981:J2987" si="2220">H2981*I2981</f>
        <v>0</v>
      </c>
      <c r="K2981" s="135">
        <v>0</v>
      </c>
      <c r="L2981" s="136">
        <v>0</v>
      </c>
      <c r="M2981" s="137">
        <f t="shared" ref="M2981:M2987" si="2221">K2981*L2981</f>
        <v>0</v>
      </c>
      <c r="N2981" s="135">
        <v>0</v>
      </c>
      <c r="O2981" s="136">
        <v>4</v>
      </c>
      <c r="P2981" s="137">
        <f t="shared" ref="P2981:P2987" si="2222">N2981*O2981</f>
        <v>0</v>
      </c>
      <c r="Q2981" s="135">
        <v>0</v>
      </c>
      <c r="R2981" s="136">
        <v>0</v>
      </c>
      <c r="S2981" s="137">
        <f t="shared" ref="S2981:S2987" si="2223">Q2981*R2981</f>
        <v>0</v>
      </c>
      <c r="T2981" s="135">
        <v>0</v>
      </c>
      <c r="U2981" s="136">
        <v>0</v>
      </c>
      <c r="V2981" s="137">
        <f>T2981*U2981</f>
        <v>0</v>
      </c>
      <c r="W2981" s="135">
        <v>0</v>
      </c>
      <c r="X2981" s="136">
        <v>0</v>
      </c>
      <c r="Y2981" s="148">
        <f t="shared" ref="Y2981:Y2987" si="2224">W2981*X2981</f>
        <v>0</v>
      </c>
      <c r="Z2981" s="153"/>
    </row>
    <row r="2982" spans="2:26" s="35" customFormat="1" ht="17.100000000000001" customHeight="1">
      <c r="B2982" s="105"/>
      <c r="C2982" s="54"/>
      <c r="D2982" s="96"/>
      <c r="E2982" s="111"/>
      <c r="F2982" s="112"/>
      <c r="G2982" s="113"/>
      <c r="H2982" s="100">
        <v>0</v>
      </c>
      <c r="I2982" s="98">
        <v>0</v>
      </c>
      <c r="J2982" s="101">
        <f t="shared" si="2220"/>
        <v>0</v>
      </c>
      <c r="K2982" s="100">
        <v>0</v>
      </c>
      <c r="L2982" s="98">
        <v>0</v>
      </c>
      <c r="M2982" s="101">
        <f t="shared" si="2221"/>
        <v>0</v>
      </c>
      <c r="N2982" s="100">
        <v>0</v>
      </c>
      <c r="O2982" s="98">
        <v>0</v>
      </c>
      <c r="P2982" s="101">
        <f t="shared" si="2222"/>
        <v>0</v>
      </c>
      <c r="Q2982" s="100">
        <v>0</v>
      </c>
      <c r="R2982" s="98">
        <v>0</v>
      </c>
      <c r="S2982" s="101">
        <f t="shared" si="2223"/>
        <v>0</v>
      </c>
      <c r="T2982" s="100">
        <v>0</v>
      </c>
      <c r="U2982" s="98">
        <v>0</v>
      </c>
      <c r="V2982" s="101">
        <f t="shared" ref="V2982:V2987" si="2225">T2982*U2982</f>
        <v>0</v>
      </c>
      <c r="W2982" s="100">
        <v>0</v>
      </c>
      <c r="X2982" s="98">
        <v>0</v>
      </c>
      <c r="Y2982" s="147">
        <f t="shared" si="2224"/>
        <v>0</v>
      </c>
      <c r="Z2982" s="150"/>
    </row>
    <row r="2983" spans="2:26" s="35" customFormat="1" ht="17.100000000000001" customHeight="1">
      <c r="B2983" s="105"/>
      <c r="C2983" s="54"/>
      <c r="D2983" s="96"/>
      <c r="E2983" s="111"/>
      <c r="F2983" s="112"/>
      <c r="G2983" s="113"/>
      <c r="H2983" s="100">
        <v>0</v>
      </c>
      <c r="I2983" s="98">
        <v>0</v>
      </c>
      <c r="J2983" s="101">
        <f t="shared" si="2220"/>
        <v>0</v>
      </c>
      <c r="K2983" s="100">
        <v>0</v>
      </c>
      <c r="L2983" s="98">
        <v>0</v>
      </c>
      <c r="M2983" s="101">
        <f t="shared" si="2221"/>
        <v>0</v>
      </c>
      <c r="N2983" s="100">
        <v>0</v>
      </c>
      <c r="O2983" s="98">
        <v>0</v>
      </c>
      <c r="P2983" s="101">
        <f t="shared" si="2222"/>
        <v>0</v>
      </c>
      <c r="Q2983" s="100">
        <v>0</v>
      </c>
      <c r="R2983" s="98">
        <v>0</v>
      </c>
      <c r="S2983" s="101">
        <f t="shared" si="2223"/>
        <v>0</v>
      </c>
      <c r="T2983" s="100">
        <v>0</v>
      </c>
      <c r="U2983" s="98">
        <v>0</v>
      </c>
      <c r="V2983" s="101">
        <f t="shared" si="2225"/>
        <v>0</v>
      </c>
      <c r="W2983" s="100">
        <v>0</v>
      </c>
      <c r="X2983" s="98">
        <v>0</v>
      </c>
      <c r="Y2983" s="147">
        <f t="shared" si="2224"/>
        <v>0</v>
      </c>
      <c r="Z2983" s="150"/>
    </row>
    <row r="2984" spans="2:26" s="35" customFormat="1" ht="17.100000000000001" customHeight="1">
      <c r="B2984" s="105"/>
      <c r="C2984" s="54"/>
      <c r="D2984" s="96"/>
      <c r="E2984" s="111"/>
      <c r="F2984" s="112"/>
      <c r="G2984" s="113"/>
      <c r="H2984" s="100">
        <v>0</v>
      </c>
      <c r="I2984" s="98">
        <v>0</v>
      </c>
      <c r="J2984" s="101">
        <f t="shared" si="2220"/>
        <v>0</v>
      </c>
      <c r="K2984" s="100">
        <v>0</v>
      </c>
      <c r="L2984" s="98">
        <v>0</v>
      </c>
      <c r="M2984" s="101">
        <f t="shared" si="2221"/>
        <v>0</v>
      </c>
      <c r="N2984" s="100">
        <v>0</v>
      </c>
      <c r="O2984" s="98">
        <v>0</v>
      </c>
      <c r="P2984" s="101">
        <f t="shared" si="2222"/>
        <v>0</v>
      </c>
      <c r="Q2984" s="100">
        <v>0</v>
      </c>
      <c r="R2984" s="98">
        <v>0</v>
      </c>
      <c r="S2984" s="101">
        <f t="shared" si="2223"/>
        <v>0</v>
      </c>
      <c r="T2984" s="100">
        <v>0</v>
      </c>
      <c r="U2984" s="98">
        <v>0</v>
      </c>
      <c r="V2984" s="101">
        <f t="shared" si="2225"/>
        <v>0</v>
      </c>
      <c r="W2984" s="100">
        <v>0</v>
      </c>
      <c r="X2984" s="98">
        <v>0</v>
      </c>
      <c r="Y2984" s="147">
        <f t="shared" si="2224"/>
        <v>0</v>
      </c>
      <c r="Z2984" s="150"/>
    </row>
    <row r="2985" spans="2:26" s="35" customFormat="1" ht="17.100000000000001" customHeight="1">
      <c r="B2985" s="105"/>
      <c r="C2985" s="54"/>
      <c r="D2985" s="96"/>
      <c r="E2985" s="111"/>
      <c r="F2985" s="112"/>
      <c r="G2985" s="113"/>
      <c r="H2985" s="100">
        <v>0</v>
      </c>
      <c r="I2985" s="98">
        <v>0</v>
      </c>
      <c r="J2985" s="101">
        <f t="shared" si="2220"/>
        <v>0</v>
      </c>
      <c r="K2985" s="100">
        <v>0</v>
      </c>
      <c r="L2985" s="98">
        <v>0</v>
      </c>
      <c r="M2985" s="101">
        <f t="shared" si="2221"/>
        <v>0</v>
      </c>
      <c r="N2985" s="100">
        <v>0</v>
      </c>
      <c r="O2985" s="98">
        <v>0</v>
      </c>
      <c r="P2985" s="101">
        <f t="shared" si="2222"/>
        <v>0</v>
      </c>
      <c r="Q2985" s="100">
        <v>0</v>
      </c>
      <c r="R2985" s="98">
        <v>0</v>
      </c>
      <c r="S2985" s="101">
        <f t="shared" si="2223"/>
        <v>0</v>
      </c>
      <c r="T2985" s="100">
        <v>0</v>
      </c>
      <c r="U2985" s="98">
        <v>0</v>
      </c>
      <c r="V2985" s="101">
        <f t="shared" si="2225"/>
        <v>0</v>
      </c>
      <c r="W2985" s="100">
        <v>0</v>
      </c>
      <c r="X2985" s="98">
        <v>0</v>
      </c>
      <c r="Y2985" s="147">
        <f t="shared" si="2224"/>
        <v>0</v>
      </c>
      <c r="Z2985" s="150"/>
    </row>
    <row r="2986" spans="2:26" s="35" customFormat="1" ht="17.100000000000001" customHeight="1">
      <c r="B2986" s="105"/>
      <c r="C2986" s="54"/>
      <c r="D2986" s="96"/>
      <c r="E2986" s="111"/>
      <c r="F2986" s="112"/>
      <c r="G2986" s="113"/>
      <c r="H2986" s="100">
        <v>0</v>
      </c>
      <c r="I2986" s="98">
        <v>0</v>
      </c>
      <c r="J2986" s="101">
        <f t="shared" si="2220"/>
        <v>0</v>
      </c>
      <c r="K2986" s="100">
        <v>0</v>
      </c>
      <c r="L2986" s="98">
        <v>0</v>
      </c>
      <c r="M2986" s="101">
        <f t="shared" si="2221"/>
        <v>0</v>
      </c>
      <c r="N2986" s="100">
        <v>0</v>
      </c>
      <c r="O2986" s="98">
        <v>0</v>
      </c>
      <c r="P2986" s="101">
        <f t="shared" si="2222"/>
        <v>0</v>
      </c>
      <c r="Q2986" s="100">
        <v>0</v>
      </c>
      <c r="R2986" s="98">
        <v>0</v>
      </c>
      <c r="S2986" s="101">
        <f t="shared" si="2223"/>
        <v>0</v>
      </c>
      <c r="T2986" s="100">
        <v>0</v>
      </c>
      <c r="U2986" s="98">
        <v>0</v>
      </c>
      <c r="V2986" s="101">
        <f t="shared" si="2225"/>
        <v>0</v>
      </c>
      <c r="W2986" s="100">
        <v>0</v>
      </c>
      <c r="X2986" s="98">
        <v>0</v>
      </c>
      <c r="Y2986" s="147">
        <f t="shared" si="2224"/>
        <v>0</v>
      </c>
      <c r="Z2986" s="150"/>
    </row>
    <row r="2987" spans="2:26" s="35" customFormat="1" ht="17.100000000000001" customHeight="1">
      <c r="B2987" s="105"/>
      <c r="C2987" s="54"/>
      <c r="D2987" s="96"/>
      <c r="E2987" s="111"/>
      <c r="F2987" s="112"/>
      <c r="G2987" s="113"/>
      <c r="H2987" s="100">
        <v>0</v>
      </c>
      <c r="I2987" s="98">
        <v>0</v>
      </c>
      <c r="J2987" s="101">
        <f t="shared" si="2220"/>
        <v>0</v>
      </c>
      <c r="K2987" s="100">
        <v>0</v>
      </c>
      <c r="L2987" s="98">
        <v>0</v>
      </c>
      <c r="M2987" s="101">
        <f t="shared" si="2221"/>
        <v>0</v>
      </c>
      <c r="N2987" s="100">
        <v>0</v>
      </c>
      <c r="O2987" s="98">
        <v>0</v>
      </c>
      <c r="P2987" s="101">
        <f t="shared" si="2222"/>
        <v>0</v>
      </c>
      <c r="Q2987" s="100">
        <v>0</v>
      </c>
      <c r="R2987" s="98">
        <v>0</v>
      </c>
      <c r="S2987" s="101">
        <f t="shared" si="2223"/>
        <v>0</v>
      </c>
      <c r="T2987" s="100">
        <v>0</v>
      </c>
      <c r="U2987" s="98">
        <v>0</v>
      </c>
      <c r="V2987" s="101">
        <f t="shared" si="2225"/>
        <v>0</v>
      </c>
      <c r="W2987" s="100">
        <v>0</v>
      </c>
      <c r="X2987" s="98">
        <v>0</v>
      </c>
      <c r="Y2987" s="147">
        <f t="shared" si="2224"/>
        <v>0</v>
      </c>
      <c r="Z2987" s="150"/>
    </row>
    <row r="2988" spans="2:26" s="126" customFormat="1" ht="17.100000000000001" customHeight="1">
      <c r="B2988" s="118"/>
      <c r="C2988" s="119"/>
      <c r="D2988" s="120"/>
      <c r="E2988" s="121"/>
      <c r="F2988" s="122"/>
      <c r="G2988" s="123"/>
      <c r="H2988" s="401" t="s">
        <v>201</v>
      </c>
      <c r="I2988" s="402"/>
      <c r="J2988" s="124">
        <f>SUM(J2981:J2987)</f>
        <v>0</v>
      </c>
      <c r="K2988" s="401" t="s">
        <v>201</v>
      </c>
      <c r="L2988" s="402"/>
      <c r="M2988" s="124">
        <f>SUM(M2981:M2987)</f>
        <v>0</v>
      </c>
      <c r="N2988" s="401" t="s">
        <v>201</v>
      </c>
      <c r="O2988" s="402"/>
      <c r="P2988" s="124">
        <f>SUM(P2981:P2987)</f>
        <v>0</v>
      </c>
      <c r="Q2988" s="401" t="s">
        <v>201</v>
      </c>
      <c r="R2988" s="402"/>
      <c r="S2988" s="124">
        <f>SUM(S2981:S2987)</f>
        <v>0</v>
      </c>
      <c r="T2988" s="401" t="s">
        <v>201</v>
      </c>
      <c r="U2988" s="402"/>
      <c r="V2988" s="124">
        <f>SUM(V2981:V2987)</f>
        <v>0</v>
      </c>
      <c r="W2988" s="401" t="s">
        <v>201</v>
      </c>
      <c r="X2988" s="402"/>
      <c r="Y2988" s="127">
        <f>SUM(Y2981:Y2987)</f>
        <v>0</v>
      </c>
      <c r="Z2988" s="151"/>
    </row>
    <row r="2989" spans="2:26" s="35" customFormat="1" ht="17.100000000000001" customHeight="1">
      <c r="B2989" s="105"/>
      <c r="C2989" s="54">
        <f>'2. Rekap Back Up Beton X'!C392</f>
        <v>37100</v>
      </c>
      <c r="D2989" s="96">
        <f>'2. Rekap Back Up Beton X'!D392</f>
        <v>37200</v>
      </c>
      <c r="E2989" s="111">
        <f>'2. Rekap Back Up Beton X'!E392</f>
        <v>3</v>
      </c>
      <c r="F2989" s="112">
        <f>(100/((D2989-C2989)*E2989))*((J2996*0.5)+(M2996*1)+(P2996*2)+(S2996*20)+(V2996*15)+(Y2996*1.5))</f>
        <v>0</v>
      </c>
      <c r="G2989" s="113" t="str">
        <f>IF(F2989&lt;=25,"B",IF(F2989&lt;=75,"S",IF(F2989&lt;=100,"RR","RB")))</f>
        <v>B</v>
      </c>
      <c r="H2989" s="100">
        <v>0</v>
      </c>
      <c r="I2989" s="98">
        <v>0</v>
      </c>
      <c r="J2989" s="101">
        <f t="shared" ref="J2989:J2995" si="2226">H2989*I2989</f>
        <v>0</v>
      </c>
      <c r="K2989" s="100">
        <v>0</v>
      </c>
      <c r="L2989" s="98">
        <v>0</v>
      </c>
      <c r="M2989" s="101">
        <f t="shared" ref="M2989:M2995" si="2227">K2989*L2989</f>
        <v>0</v>
      </c>
      <c r="N2989" s="100">
        <v>0</v>
      </c>
      <c r="O2989" s="98">
        <v>4</v>
      </c>
      <c r="P2989" s="101">
        <f t="shared" ref="P2989:P2995" si="2228">N2989*O2989</f>
        <v>0</v>
      </c>
      <c r="Q2989" s="100">
        <v>0</v>
      </c>
      <c r="R2989" s="98">
        <v>0</v>
      </c>
      <c r="S2989" s="101">
        <f t="shared" ref="S2989:S2995" si="2229">Q2989*R2989</f>
        <v>0</v>
      </c>
      <c r="T2989" s="100">
        <v>0</v>
      </c>
      <c r="U2989" s="98">
        <v>0</v>
      </c>
      <c r="V2989" s="101">
        <f>T2989*U2989</f>
        <v>0</v>
      </c>
      <c r="W2989" s="100">
        <v>0</v>
      </c>
      <c r="X2989" s="98">
        <v>0</v>
      </c>
      <c r="Y2989" s="147">
        <f t="shared" ref="Y2989:Y2995" si="2230">W2989*X2989</f>
        <v>0</v>
      </c>
      <c r="Z2989" s="150"/>
    </row>
    <row r="2990" spans="2:26" s="35" customFormat="1" ht="17.100000000000001" customHeight="1">
      <c r="B2990" s="105"/>
      <c r="C2990" s="54"/>
      <c r="D2990" s="96"/>
      <c r="E2990" s="111"/>
      <c r="F2990" s="112"/>
      <c r="G2990" s="113"/>
      <c r="H2990" s="100">
        <v>0</v>
      </c>
      <c r="I2990" s="98">
        <v>0</v>
      </c>
      <c r="J2990" s="101">
        <f t="shared" si="2226"/>
        <v>0</v>
      </c>
      <c r="K2990" s="100">
        <v>0</v>
      </c>
      <c r="L2990" s="98">
        <v>0</v>
      </c>
      <c r="M2990" s="101">
        <f t="shared" si="2227"/>
        <v>0</v>
      </c>
      <c r="N2990" s="100">
        <v>0</v>
      </c>
      <c r="O2990" s="98">
        <v>0</v>
      </c>
      <c r="P2990" s="101">
        <f t="shared" si="2228"/>
        <v>0</v>
      </c>
      <c r="Q2990" s="100">
        <v>0</v>
      </c>
      <c r="R2990" s="98">
        <v>0</v>
      </c>
      <c r="S2990" s="101">
        <f t="shared" si="2229"/>
        <v>0</v>
      </c>
      <c r="T2990" s="100">
        <v>0</v>
      </c>
      <c r="U2990" s="98">
        <v>0</v>
      </c>
      <c r="V2990" s="101">
        <f t="shared" ref="V2990:V2995" si="2231">T2990*U2990</f>
        <v>0</v>
      </c>
      <c r="W2990" s="100">
        <v>0</v>
      </c>
      <c r="X2990" s="98">
        <v>0</v>
      </c>
      <c r="Y2990" s="147">
        <f t="shared" si="2230"/>
        <v>0</v>
      </c>
      <c r="Z2990" s="150"/>
    </row>
    <row r="2991" spans="2:26" s="35" customFormat="1" ht="17.100000000000001" customHeight="1">
      <c r="B2991" s="105"/>
      <c r="C2991" s="54"/>
      <c r="D2991" s="96"/>
      <c r="E2991" s="111"/>
      <c r="F2991" s="112"/>
      <c r="G2991" s="113"/>
      <c r="H2991" s="100">
        <v>0</v>
      </c>
      <c r="I2991" s="98">
        <v>0</v>
      </c>
      <c r="J2991" s="101">
        <f t="shared" si="2226"/>
        <v>0</v>
      </c>
      <c r="K2991" s="100">
        <v>0</v>
      </c>
      <c r="L2991" s="98">
        <v>0</v>
      </c>
      <c r="M2991" s="101">
        <f t="shared" si="2227"/>
        <v>0</v>
      </c>
      <c r="N2991" s="100">
        <v>0</v>
      </c>
      <c r="O2991" s="98">
        <v>0</v>
      </c>
      <c r="P2991" s="101">
        <f t="shared" si="2228"/>
        <v>0</v>
      </c>
      <c r="Q2991" s="100">
        <v>0</v>
      </c>
      <c r="R2991" s="98">
        <v>0</v>
      </c>
      <c r="S2991" s="101">
        <f t="shared" si="2229"/>
        <v>0</v>
      </c>
      <c r="T2991" s="100">
        <v>0</v>
      </c>
      <c r="U2991" s="98">
        <v>0</v>
      </c>
      <c r="V2991" s="101">
        <f t="shared" si="2231"/>
        <v>0</v>
      </c>
      <c r="W2991" s="100">
        <v>0</v>
      </c>
      <c r="X2991" s="98">
        <v>0</v>
      </c>
      <c r="Y2991" s="147">
        <f t="shared" si="2230"/>
        <v>0</v>
      </c>
      <c r="Z2991" s="150"/>
    </row>
    <row r="2992" spans="2:26" s="35" customFormat="1" ht="17.100000000000001" customHeight="1">
      <c r="B2992" s="105"/>
      <c r="C2992" s="54"/>
      <c r="D2992" s="96"/>
      <c r="E2992" s="111"/>
      <c r="F2992" s="112"/>
      <c r="G2992" s="113"/>
      <c r="H2992" s="100">
        <v>0</v>
      </c>
      <c r="I2992" s="98">
        <v>0</v>
      </c>
      <c r="J2992" s="101">
        <f t="shared" si="2226"/>
        <v>0</v>
      </c>
      <c r="K2992" s="100">
        <v>0</v>
      </c>
      <c r="L2992" s="98">
        <v>0</v>
      </c>
      <c r="M2992" s="101">
        <f t="shared" si="2227"/>
        <v>0</v>
      </c>
      <c r="N2992" s="100">
        <v>0</v>
      </c>
      <c r="O2992" s="98">
        <v>0</v>
      </c>
      <c r="P2992" s="101">
        <f t="shared" si="2228"/>
        <v>0</v>
      </c>
      <c r="Q2992" s="100">
        <v>0</v>
      </c>
      <c r="R2992" s="98">
        <v>0</v>
      </c>
      <c r="S2992" s="101">
        <f t="shared" si="2229"/>
        <v>0</v>
      </c>
      <c r="T2992" s="100">
        <v>0</v>
      </c>
      <c r="U2992" s="98">
        <v>0</v>
      </c>
      <c r="V2992" s="101">
        <f t="shared" si="2231"/>
        <v>0</v>
      </c>
      <c r="W2992" s="100">
        <v>0</v>
      </c>
      <c r="X2992" s="98">
        <v>0</v>
      </c>
      <c r="Y2992" s="147">
        <f t="shared" si="2230"/>
        <v>0</v>
      </c>
      <c r="Z2992" s="150"/>
    </row>
    <row r="2993" spans="2:26" s="35" customFormat="1" ht="17.100000000000001" customHeight="1">
      <c r="B2993" s="105"/>
      <c r="C2993" s="54"/>
      <c r="D2993" s="96"/>
      <c r="E2993" s="111"/>
      <c r="F2993" s="112"/>
      <c r="G2993" s="113"/>
      <c r="H2993" s="100">
        <v>0</v>
      </c>
      <c r="I2993" s="98">
        <v>0</v>
      </c>
      <c r="J2993" s="101">
        <f t="shared" si="2226"/>
        <v>0</v>
      </c>
      <c r="K2993" s="100">
        <v>0</v>
      </c>
      <c r="L2993" s="98">
        <v>0</v>
      </c>
      <c r="M2993" s="101">
        <f t="shared" si="2227"/>
        <v>0</v>
      </c>
      <c r="N2993" s="100">
        <v>0</v>
      </c>
      <c r="O2993" s="98">
        <v>0</v>
      </c>
      <c r="P2993" s="101">
        <f t="shared" si="2228"/>
        <v>0</v>
      </c>
      <c r="Q2993" s="100">
        <v>0</v>
      </c>
      <c r="R2993" s="98">
        <v>0</v>
      </c>
      <c r="S2993" s="101">
        <f t="shared" si="2229"/>
        <v>0</v>
      </c>
      <c r="T2993" s="100">
        <v>0</v>
      </c>
      <c r="U2993" s="98">
        <v>0</v>
      </c>
      <c r="V2993" s="101">
        <f t="shared" si="2231"/>
        <v>0</v>
      </c>
      <c r="W2993" s="100">
        <v>0</v>
      </c>
      <c r="X2993" s="98">
        <v>0</v>
      </c>
      <c r="Y2993" s="147">
        <f t="shared" si="2230"/>
        <v>0</v>
      </c>
      <c r="Z2993" s="150"/>
    </row>
    <row r="2994" spans="2:26" s="35" customFormat="1" ht="17.100000000000001" customHeight="1">
      <c r="B2994" s="105"/>
      <c r="C2994" s="54"/>
      <c r="D2994" s="96"/>
      <c r="E2994" s="111"/>
      <c r="F2994" s="112"/>
      <c r="G2994" s="113"/>
      <c r="H2994" s="100">
        <v>0</v>
      </c>
      <c r="I2994" s="98">
        <v>0</v>
      </c>
      <c r="J2994" s="101">
        <f t="shared" si="2226"/>
        <v>0</v>
      </c>
      <c r="K2994" s="100">
        <v>0</v>
      </c>
      <c r="L2994" s="98">
        <v>0</v>
      </c>
      <c r="M2994" s="101">
        <f t="shared" si="2227"/>
        <v>0</v>
      </c>
      <c r="N2994" s="100">
        <v>0</v>
      </c>
      <c r="O2994" s="98">
        <v>0</v>
      </c>
      <c r="P2994" s="101">
        <f t="shared" si="2228"/>
        <v>0</v>
      </c>
      <c r="Q2994" s="100">
        <v>0</v>
      </c>
      <c r="R2994" s="98">
        <v>0</v>
      </c>
      <c r="S2994" s="101">
        <f t="shared" si="2229"/>
        <v>0</v>
      </c>
      <c r="T2994" s="100">
        <v>0</v>
      </c>
      <c r="U2994" s="98">
        <v>0</v>
      </c>
      <c r="V2994" s="101">
        <f t="shared" si="2231"/>
        <v>0</v>
      </c>
      <c r="W2994" s="100">
        <v>0</v>
      </c>
      <c r="X2994" s="98">
        <v>0</v>
      </c>
      <c r="Y2994" s="147">
        <f t="shared" si="2230"/>
        <v>0</v>
      </c>
      <c r="Z2994" s="150"/>
    </row>
    <row r="2995" spans="2:26" s="35" customFormat="1" ht="17.100000000000001" customHeight="1">
      <c r="B2995" s="105"/>
      <c r="C2995" s="54"/>
      <c r="D2995" s="96"/>
      <c r="E2995" s="111"/>
      <c r="F2995" s="112"/>
      <c r="G2995" s="113"/>
      <c r="H2995" s="100">
        <v>0</v>
      </c>
      <c r="I2995" s="98">
        <v>0</v>
      </c>
      <c r="J2995" s="101">
        <f t="shared" si="2226"/>
        <v>0</v>
      </c>
      <c r="K2995" s="100">
        <v>0</v>
      </c>
      <c r="L2995" s="98">
        <v>0</v>
      </c>
      <c r="M2995" s="101">
        <f t="shared" si="2227"/>
        <v>0</v>
      </c>
      <c r="N2995" s="100">
        <v>0</v>
      </c>
      <c r="O2995" s="98">
        <v>0</v>
      </c>
      <c r="P2995" s="101">
        <f t="shared" si="2228"/>
        <v>0</v>
      </c>
      <c r="Q2995" s="100">
        <v>0</v>
      </c>
      <c r="R2995" s="98">
        <v>0</v>
      </c>
      <c r="S2995" s="101">
        <f t="shared" si="2229"/>
        <v>0</v>
      </c>
      <c r="T2995" s="100">
        <v>0</v>
      </c>
      <c r="U2995" s="98">
        <v>0</v>
      </c>
      <c r="V2995" s="101">
        <f t="shared" si="2231"/>
        <v>0</v>
      </c>
      <c r="W2995" s="100">
        <v>0</v>
      </c>
      <c r="X2995" s="98">
        <v>0</v>
      </c>
      <c r="Y2995" s="147">
        <f t="shared" si="2230"/>
        <v>0</v>
      </c>
      <c r="Z2995" s="150"/>
    </row>
    <row r="2996" spans="2:26" s="126" customFormat="1" ht="17.100000000000001" customHeight="1">
      <c r="B2996" s="118"/>
      <c r="C2996" s="119"/>
      <c r="D2996" s="120"/>
      <c r="E2996" s="121"/>
      <c r="F2996" s="122"/>
      <c r="G2996" s="123"/>
      <c r="H2996" s="401" t="s">
        <v>201</v>
      </c>
      <c r="I2996" s="402"/>
      <c r="J2996" s="124">
        <f>SUM(J2989:J2995)</f>
        <v>0</v>
      </c>
      <c r="K2996" s="401" t="s">
        <v>201</v>
      </c>
      <c r="L2996" s="402"/>
      <c r="M2996" s="124">
        <f>SUM(M2989:M2995)</f>
        <v>0</v>
      </c>
      <c r="N2996" s="401" t="s">
        <v>201</v>
      </c>
      <c r="O2996" s="402"/>
      <c r="P2996" s="124">
        <f>SUM(P2989:P2995)</f>
        <v>0</v>
      </c>
      <c r="Q2996" s="401" t="s">
        <v>201</v>
      </c>
      <c r="R2996" s="402"/>
      <c r="S2996" s="124">
        <f>SUM(S2989:S2995)</f>
        <v>0</v>
      </c>
      <c r="T2996" s="401" t="s">
        <v>201</v>
      </c>
      <c r="U2996" s="402"/>
      <c r="V2996" s="124">
        <f>SUM(V2989:V2995)</f>
        <v>0</v>
      </c>
      <c r="W2996" s="401" t="s">
        <v>201</v>
      </c>
      <c r="X2996" s="402"/>
      <c r="Y2996" s="127">
        <f>SUM(Y2989:Y2995)</f>
        <v>0</v>
      </c>
      <c r="Z2996" s="151"/>
    </row>
    <row r="2997" spans="2:26" s="35" customFormat="1" ht="17.100000000000001" customHeight="1">
      <c r="B2997" s="105"/>
      <c r="C2997" s="54">
        <f>'2. Rekap Back Up Beton X'!C393</f>
        <v>37200</v>
      </c>
      <c r="D2997" s="96">
        <f>'2. Rekap Back Up Beton X'!D393</f>
        <v>37300</v>
      </c>
      <c r="E2997" s="111">
        <f>'2. Rekap Back Up Beton X'!E393</f>
        <v>3</v>
      </c>
      <c r="F2997" s="112">
        <f>(100/((D2997-C2997)*E2997))*((J3004*0.5)+(M3004*1)+(P3004*2)+(S3004*20)+(V3004*15)+(Y3004*1.5))</f>
        <v>0</v>
      </c>
      <c r="G2997" s="113" t="str">
        <f>IF(F2997&lt;=25,"B",IF(F2997&lt;=75,"S",IF(F2997&lt;=100,"RR","RB")))</f>
        <v>B</v>
      </c>
      <c r="H2997" s="100">
        <v>0</v>
      </c>
      <c r="I2997" s="98">
        <v>0</v>
      </c>
      <c r="J2997" s="101">
        <f t="shared" ref="J2997:J3003" si="2232">H2997*I2997</f>
        <v>0</v>
      </c>
      <c r="K2997" s="100">
        <v>0</v>
      </c>
      <c r="L2997" s="98">
        <v>0</v>
      </c>
      <c r="M2997" s="101">
        <f t="shared" ref="M2997:M3003" si="2233">K2997*L2997</f>
        <v>0</v>
      </c>
      <c r="N2997" s="100">
        <v>0</v>
      </c>
      <c r="O2997" s="98">
        <v>4</v>
      </c>
      <c r="P2997" s="101">
        <f t="shared" ref="P2997:P3003" si="2234">N2997*O2997</f>
        <v>0</v>
      </c>
      <c r="Q2997" s="100">
        <v>0</v>
      </c>
      <c r="R2997" s="98">
        <v>0</v>
      </c>
      <c r="S2997" s="101">
        <f t="shared" ref="S2997:S3003" si="2235">Q2997*R2997</f>
        <v>0</v>
      </c>
      <c r="T2997" s="100">
        <v>0</v>
      </c>
      <c r="U2997" s="98">
        <v>0</v>
      </c>
      <c r="V2997" s="101">
        <f>T2997*U2997</f>
        <v>0</v>
      </c>
      <c r="W2997" s="100">
        <v>0</v>
      </c>
      <c r="X2997" s="98">
        <v>0</v>
      </c>
      <c r="Y2997" s="147">
        <f t="shared" ref="Y2997:Y3003" si="2236">W2997*X2997</f>
        <v>0</v>
      </c>
      <c r="Z2997" s="150"/>
    </row>
    <row r="2998" spans="2:26" s="35" customFormat="1" ht="17.100000000000001" customHeight="1">
      <c r="B2998" s="105"/>
      <c r="C2998" s="54"/>
      <c r="D2998" s="96"/>
      <c r="E2998" s="111"/>
      <c r="F2998" s="112"/>
      <c r="G2998" s="113"/>
      <c r="H2998" s="100">
        <v>0</v>
      </c>
      <c r="I2998" s="98">
        <v>0</v>
      </c>
      <c r="J2998" s="101">
        <f t="shared" si="2232"/>
        <v>0</v>
      </c>
      <c r="K2998" s="100">
        <v>0</v>
      </c>
      <c r="L2998" s="98">
        <v>0</v>
      </c>
      <c r="M2998" s="101">
        <f t="shared" si="2233"/>
        <v>0</v>
      </c>
      <c r="N2998" s="100">
        <v>0</v>
      </c>
      <c r="O2998" s="98">
        <v>0</v>
      </c>
      <c r="P2998" s="101">
        <f t="shared" si="2234"/>
        <v>0</v>
      </c>
      <c r="Q2998" s="100">
        <v>0</v>
      </c>
      <c r="R2998" s="98">
        <v>0</v>
      </c>
      <c r="S2998" s="101">
        <f t="shared" si="2235"/>
        <v>0</v>
      </c>
      <c r="T2998" s="100">
        <v>0</v>
      </c>
      <c r="U2998" s="98">
        <v>0</v>
      </c>
      <c r="V2998" s="101">
        <f t="shared" ref="V2998:V3003" si="2237">T2998*U2998</f>
        <v>0</v>
      </c>
      <c r="W2998" s="100">
        <v>0</v>
      </c>
      <c r="X2998" s="98">
        <v>0</v>
      </c>
      <c r="Y2998" s="147">
        <f t="shared" si="2236"/>
        <v>0</v>
      </c>
      <c r="Z2998" s="150"/>
    </row>
    <row r="2999" spans="2:26" s="35" customFormat="1" ht="17.100000000000001" customHeight="1">
      <c r="B2999" s="105"/>
      <c r="C2999" s="54"/>
      <c r="D2999" s="96"/>
      <c r="E2999" s="111"/>
      <c r="F2999" s="112"/>
      <c r="G2999" s="113"/>
      <c r="H2999" s="100">
        <v>0</v>
      </c>
      <c r="I2999" s="98">
        <v>0</v>
      </c>
      <c r="J2999" s="101">
        <f t="shared" si="2232"/>
        <v>0</v>
      </c>
      <c r="K2999" s="100">
        <v>0</v>
      </c>
      <c r="L2999" s="98">
        <v>0</v>
      </c>
      <c r="M2999" s="101">
        <f t="shared" si="2233"/>
        <v>0</v>
      </c>
      <c r="N2999" s="100">
        <v>0</v>
      </c>
      <c r="O2999" s="98">
        <v>0</v>
      </c>
      <c r="P2999" s="101">
        <f t="shared" si="2234"/>
        <v>0</v>
      </c>
      <c r="Q2999" s="100">
        <v>0</v>
      </c>
      <c r="R2999" s="98">
        <v>0</v>
      </c>
      <c r="S2999" s="101">
        <f t="shared" si="2235"/>
        <v>0</v>
      </c>
      <c r="T2999" s="100">
        <v>0</v>
      </c>
      <c r="U2999" s="98">
        <v>0</v>
      </c>
      <c r="V2999" s="101">
        <f t="shared" si="2237"/>
        <v>0</v>
      </c>
      <c r="W2999" s="100">
        <v>0</v>
      </c>
      <c r="X2999" s="98">
        <v>0</v>
      </c>
      <c r="Y2999" s="147">
        <f t="shared" si="2236"/>
        <v>0</v>
      </c>
      <c r="Z2999" s="150"/>
    </row>
    <row r="3000" spans="2:26" s="35" customFormat="1" ht="17.100000000000001" customHeight="1">
      <c r="B3000" s="105"/>
      <c r="C3000" s="54"/>
      <c r="D3000" s="96"/>
      <c r="E3000" s="111"/>
      <c r="F3000" s="112"/>
      <c r="G3000" s="113"/>
      <c r="H3000" s="100">
        <v>0</v>
      </c>
      <c r="I3000" s="98">
        <v>0</v>
      </c>
      <c r="J3000" s="101">
        <f t="shared" si="2232"/>
        <v>0</v>
      </c>
      <c r="K3000" s="100">
        <v>0</v>
      </c>
      <c r="L3000" s="98">
        <v>0</v>
      </c>
      <c r="M3000" s="101">
        <f t="shared" si="2233"/>
        <v>0</v>
      </c>
      <c r="N3000" s="100">
        <v>0</v>
      </c>
      <c r="O3000" s="98">
        <v>0</v>
      </c>
      <c r="P3000" s="101">
        <f t="shared" si="2234"/>
        <v>0</v>
      </c>
      <c r="Q3000" s="100">
        <v>0</v>
      </c>
      <c r="R3000" s="98">
        <v>0</v>
      </c>
      <c r="S3000" s="101">
        <f t="shared" si="2235"/>
        <v>0</v>
      </c>
      <c r="T3000" s="100">
        <v>0</v>
      </c>
      <c r="U3000" s="98">
        <v>0</v>
      </c>
      <c r="V3000" s="101">
        <f t="shared" si="2237"/>
        <v>0</v>
      </c>
      <c r="W3000" s="100">
        <v>0</v>
      </c>
      <c r="X3000" s="98">
        <v>0</v>
      </c>
      <c r="Y3000" s="147">
        <f t="shared" si="2236"/>
        <v>0</v>
      </c>
      <c r="Z3000" s="150"/>
    </row>
    <row r="3001" spans="2:26" s="35" customFormat="1" ht="17.100000000000001" customHeight="1">
      <c r="B3001" s="105"/>
      <c r="C3001" s="54"/>
      <c r="D3001" s="96"/>
      <c r="E3001" s="111"/>
      <c r="F3001" s="112"/>
      <c r="G3001" s="113"/>
      <c r="H3001" s="100">
        <v>0</v>
      </c>
      <c r="I3001" s="98">
        <v>0</v>
      </c>
      <c r="J3001" s="101">
        <f t="shared" si="2232"/>
        <v>0</v>
      </c>
      <c r="K3001" s="100">
        <v>0</v>
      </c>
      <c r="L3001" s="98">
        <v>0</v>
      </c>
      <c r="M3001" s="101">
        <f t="shared" si="2233"/>
        <v>0</v>
      </c>
      <c r="N3001" s="100">
        <v>0</v>
      </c>
      <c r="O3001" s="98">
        <v>0</v>
      </c>
      <c r="P3001" s="101">
        <f t="shared" si="2234"/>
        <v>0</v>
      </c>
      <c r="Q3001" s="100">
        <v>0</v>
      </c>
      <c r="R3001" s="98">
        <v>0</v>
      </c>
      <c r="S3001" s="101">
        <f t="shared" si="2235"/>
        <v>0</v>
      </c>
      <c r="T3001" s="100">
        <v>0</v>
      </c>
      <c r="U3001" s="98">
        <v>0</v>
      </c>
      <c r="V3001" s="101">
        <f t="shared" si="2237"/>
        <v>0</v>
      </c>
      <c r="W3001" s="100">
        <v>0</v>
      </c>
      <c r="X3001" s="98">
        <v>0</v>
      </c>
      <c r="Y3001" s="147">
        <f t="shared" si="2236"/>
        <v>0</v>
      </c>
      <c r="Z3001" s="150"/>
    </row>
    <row r="3002" spans="2:26" s="35" customFormat="1" ht="17.100000000000001" customHeight="1">
      <c r="B3002" s="105"/>
      <c r="C3002" s="54"/>
      <c r="D3002" s="96"/>
      <c r="E3002" s="111"/>
      <c r="F3002" s="112"/>
      <c r="G3002" s="113"/>
      <c r="H3002" s="100">
        <v>0</v>
      </c>
      <c r="I3002" s="98">
        <v>0</v>
      </c>
      <c r="J3002" s="101">
        <f t="shared" si="2232"/>
        <v>0</v>
      </c>
      <c r="K3002" s="100">
        <v>0</v>
      </c>
      <c r="L3002" s="98">
        <v>0</v>
      </c>
      <c r="M3002" s="101">
        <f t="shared" si="2233"/>
        <v>0</v>
      </c>
      <c r="N3002" s="100">
        <v>0</v>
      </c>
      <c r="O3002" s="98">
        <v>0</v>
      </c>
      <c r="P3002" s="101">
        <f t="shared" si="2234"/>
        <v>0</v>
      </c>
      <c r="Q3002" s="100">
        <v>0</v>
      </c>
      <c r="R3002" s="98">
        <v>0</v>
      </c>
      <c r="S3002" s="101">
        <f t="shared" si="2235"/>
        <v>0</v>
      </c>
      <c r="T3002" s="100">
        <v>0</v>
      </c>
      <c r="U3002" s="98">
        <v>0</v>
      </c>
      <c r="V3002" s="101">
        <f t="shared" si="2237"/>
        <v>0</v>
      </c>
      <c r="W3002" s="100">
        <v>0</v>
      </c>
      <c r="X3002" s="98">
        <v>0</v>
      </c>
      <c r="Y3002" s="147">
        <f t="shared" si="2236"/>
        <v>0</v>
      </c>
      <c r="Z3002" s="150"/>
    </row>
    <row r="3003" spans="2:26" s="35" customFormat="1" ht="17.100000000000001" customHeight="1">
      <c r="B3003" s="105"/>
      <c r="C3003" s="54"/>
      <c r="D3003" s="96"/>
      <c r="E3003" s="111"/>
      <c r="F3003" s="112"/>
      <c r="G3003" s="113"/>
      <c r="H3003" s="100">
        <v>0</v>
      </c>
      <c r="I3003" s="98">
        <v>0</v>
      </c>
      <c r="J3003" s="101">
        <f t="shared" si="2232"/>
        <v>0</v>
      </c>
      <c r="K3003" s="100">
        <v>0</v>
      </c>
      <c r="L3003" s="98">
        <v>0</v>
      </c>
      <c r="M3003" s="101">
        <f t="shared" si="2233"/>
        <v>0</v>
      </c>
      <c r="N3003" s="100">
        <v>0</v>
      </c>
      <c r="O3003" s="98">
        <v>0</v>
      </c>
      <c r="P3003" s="101">
        <f t="shared" si="2234"/>
        <v>0</v>
      </c>
      <c r="Q3003" s="100">
        <v>0</v>
      </c>
      <c r="R3003" s="98">
        <v>0</v>
      </c>
      <c r="S3003" s="101">
        <f t="shared" si="2235"/>
        <v>0</v>
      </c>
      <c r="T3003" s="100">
        <v>0</v>
      </c>
      <c r="U3003" s="98">
        <v>0</v>
      </c>
      <c r="V3003" s="101">
        <f t="shared" si="2237"/>
        <v>0</v>
      </c>
      <c r="W3003" s="100">
        <v>0</v>
      </c>
      <c r="X3003" s="98">
        <v>0</v>
      </c>
      <c r="Y3003" s="147">
        <f t="shared" si="2236"/>
        <v>0</v>
      </c>
      <c r="Z3003" s="150"/>
    </row>
    <row r="3004" spans="2:26" s="126" customFormat="1" ht="17.100000000000001" customHeight="1">
      <c r="B3004" s="118"/>
      <c r="C3004" s="119"/>
      <c r="D3004" s="120"/>
      <c r="E3004" s="121"/>
      <c r="F3004" s="122"/>
      <c r="G3004" s="123"/>
      <c r="H3004" s="401" t="s">
        <v>201</v>
      </c>
      <c r="I3004" s="402"/>
      <c r="J3004" s="124">
        <f>SUM(J2997:J3003)</f>
        <v>0</v>
      </c>
      <c r="K3004" s="401" t="s">
        <v>201</v>
      </c>
      <c r="L3004" s="402"/>
      <c r="M3004" s="124">
        <f>SUM(M2997:M3003)</f>
        <v>0</v>
      </c>
      <c r="N3004" s="401" t="s">
        <v>201</v>
      </c>
      <c r="O3004" s="402"/>
      <c r="P3004" s="124">
        <f>SUM(P2997:P3003)</f>
        <v>0</v>
      </c>
      <c r="Q3004" s="401" t="s">
        <v>201</v>
      </c>
      <c r="R3004" s="402"/>
      <c r="S3004" s="124">
        <f>SUM(S2997:S3003)</f>
        <v>0</v>
      </c>
      <c r="T3004" s="401" t="s">
        <v>201</v>
      </c>
      <c r="U3004" s="402"/>
      <c r="V3004" s="124">
        <f>SUM(V2997:V3003)</f>
        <v>0</v>
      </c>
      <c r="W3004" s="401" t="s">
        <v>201</v>
      </c>
      <c r="X3004" s="402"/>
      <c r="Y3004" s="127">
        <f>SUM(Y2997:Y3003)</f>
        <v>0</v>
      </c>
      <c r="Z3004" s="151"/>
    </row>
    <row r="3005" spans="2:26" s="35" customFormat="1" ht="17.100000000000001" customHeight="1">
      <c r="B3005" s="105"/>
      <c r="C3005" s="54">
        <f>'2. Rekap Back Up Beton X'!C394</f>
        <v>37300</v>
      </c>
      <c r="D3005" s="96">
        <f>'2. Rekap Back Up Beton X'!D394</f>
        <v>37400</v>
      </c>
      <c r="E3005" s="111">
        <f>'2. Rekap Back Up Beton X'!E394</f>
        <v>3</v>
      </c>
      <c r="F3005" s="112">
        <f>(100/((D3005-C3005)*E3005))*((J3012*0.5)+(M3012*1)+(P3012*2)+(S3012*20)+(V3012*15)+(Y3012*1.5))</f>
        <v>0</v>
      </c>
      <c r="G3005" s="113" t="str">
        <f>IF(F3005&lt;=25,"B",IF(F3005&lt;=75,"S",IF(F3005&lt;=100,"RR","RB")))</f>
        <v>B</v>
      </c>
      <c r="H3005" s="100">
        <v>0</v>
      </c>
      <c r="I3005" s="98">
        <v>0</v>
      </c>
      <c r="J3005" s="101">
        <f t="shared" ref="J3005:J3011" si="2238">H3005*I3005</f>
        <v>0</v>
      </c>
      <c r="K3005" s="100">
        <v>0</v>
      </c>
      <c r="L3005" s="98">
        <v>0</v>
      </c>
      <c r="M3005" s="101">
        <f t="shared" ref="M3005:M3011" si="2239">K3005*L3005</f>
        <v>0</v>
      </c>
      <c r="N3005" s="100">
        <v>0</v>
      </c>
      <c r="O3005" s="98">
        <v>4</v>
      </c>
      <c r="P3005" s="101">
        <f t="shared" ref="P3005:P3011" si="2240">N3005*O3005</f>
        <v>0</v>
      </c>
      <c r="Q3005" s="100">
        <v>0</v>
      </c>
      <c r="R3005" s="98">
        <v>0</v>
      </c>
      <c r="S3005" s="101">
        <f t="shared" ref="S3005:S3011" si="2241">Q3005*R3005</f>
        <v>0</v>
      </c>
      <c r="T3005" s="100">
        <v>0</v>
      </c>
      <c r="U3005" s="98">
        <v>0</v>
      </c>
      <c r="V3005" s="101">
        <f>T3005*U3005</f>
        <v>0</v>
      </c>
      <c r="W3005" s="100">
        <v>0</v>
      </c>
      <c r="X3005" s="98">
        <v>0</v>
      </c>
      <c r="Y3005" s="147">
        <f t="shared" ref="Y3005:Y3011" si="2242">W3005*X3005</f>
        <v>0</v>
      </c>
      <c r="Z3005" s="150"/>
    </row>
    <row r="3006" spans="2:26" s="35" customFormat="1" ht="17.100000000000001" customHeight="1">
      <c r="B3006" s="105"/>
      <c r="C3006" s="54"/>
      <c r="D3006" s="96"/>
      <c r="E3006" s="111"/>
      <c r="F3006" s="112"/>
      <c r="G3006" s="113"/>
      <c r="H3006" s="100">
        <v>0</v>
      </c>
      <c r="I3006" s="98">
        <v>0</v>
      </c>
      <c r="J3006" s="101">
        <f t="shared" si="2238"/>
        <v>0</v>
      </c>
      <c r="K3006" s="100">
        <v>0</v>
      </c>
      <c r="L3006" s="98">
        <v>0</v>
      </c>
      <c r="M3006" s="101">
        <f t="shared" si="2239"/>
        <v>0</v>
      </c>
      <c r="N3006" s="100">
        <v>0</v>
      </c>
      <c r="O3006" s="98">
        <v>0</v>
      </c>
      <c r="P3006" s="101">
        <f t="shared" si="2240"/>
        <v>0</v>
      </c>
      <c r="Q3006" s="100">
        <v>0</v>
      </c>
      <c r="R3006" s="98">
        <v>0</v>
      </c>
      <c r="S3006" s="101">
        <f t="shared" si="2241"/>
        <v>0</v>
      </c>
      <c r="T3006" s="100">
        <v>0</v>
      </c>
      <c r="U3006" s="98">
        <v>0</v>
      </c>
      <c r="V3006" s="101">
        <f t="shared" ref="V3006:V3011" si="2243">T3006*U3006</f>
        <v>0</v>
      </c>
      <c r="W3006" s="100">
        <v>0</v>
      </c>
      <c r="X3006" s="98">
        <v>0</v>
      </c>
      <c r="Y3006" s="147">
        <f t="shared" si="2242"/>
        <v>0</v>
      </c>
      <c r="Z3006" s="150"/>
    </row>
    <row r="3007" spans="2:26" s="35" customFormat="1" ht="17.100000000000001" customHeight="1">
      <c r="B3007" s="105"/>
      <c r="C3007" s="54"/>
      <c r="D3007" s="96"/>
      <c r="E3007" s="111"/>
      <c r="F3007" s="112"/>
      <c r="G3007" s="113"/>
      <c r="H3007" s="100">
        <v>0</v>
      </c>
      <c r="I3007" s="98">
        <v>0</v>
      </c>
      <c r="J3007" s="101">
        <f t="shared" si="2238"/>
        <v>0</v>
      </c>
      <c r="K3007" s="100">
        <v>0</v>
      </c>
      <c r="L3007" s="98">
        <v>0</v>
      </c>
      <c r="M3007" s="101">
        <f t="shared" si="2239"/>
        <v>0</v>
      </c>
      <c r="N3007" s="100">
        <v>0</v>
      </c>
      <c r="O3007" s="98">
        <v>0</v>
      </c>
      <c r="P3007" s="101">
        <f t="shared" si="2240"/>
        <v>0</v>
      </c>
      <c r="Q3007" s="100">
        <v>0</v>
      </c>
      <c r="R3007" s="98">
        <v>0</v>
      </c>
      <c r="S3007" s="101">
        <f t="shared" si="2241"/>
        <v>0</v>
      </c>
      <c r="T3007" s="100">
        <v>0</v>
      </c>
      <c r="U3007" s="98">
        <v>0</v>
      </c>
      <c r="V3007" s="101">
        <f t="shared" si="2243"/>
        <v>0</v>
      </c>
      <c r="W3007" s="100">
        <v>0</v>
      </c>
      <c r="X3007" s="98">
        <v>0</v>
      </c>
      <c r="Y3007" s="147">
        <f t="shared" si="2242"/>
        <v>0</v>
      </c>
      <c r="Z3007" s="150"/>
    </row>
    <row r="3008" spans="2:26" s="35" customFormat="1" ht="17.100000000000001" customHeight="1">
      <c r="B3008" s="105"/>
      <c r="C3008" s="54"/>
      <c r="D3008" s="96"/>
      <c r="E3008" s="111"/>
      <c r="F3008" s="112"/>
      <c r="G3008" s="113"/>
      <c r="H3008" s="100">
        <v>0</v>
      </c>
      <c r="I3008" s="98">
        <v>0</v>
      </c>
      <c r="J3008" s="101">
        <f t="shared" si="2238"/>
        <v>0</v>
      </c>
      <c r="K3008" s="100">
        <v>0</v>
      </c>
      <c r="L3008" s="98">
        <v>0</v>
      </c>
      <c r="M3008" s="101">
        <f t="shared" si="2239"/>
        <v>0</v>
      </c>
      <c r="N3008" s="100">
        <v>0</v>
      </c>
      <c r="O3008" s="98">
        <v>0</v>
      </c>
      <c r="P3008" s="101">
        <f t="shared" si="2240"/>
        <v>0</v>
      </c>
      <c r="Q3008" s="100">
        <v>0</v>
      </c>
      <c r="R3008" s="98">
        <v>0</v>
      </c>
      <c r="S3008" s="101">
        <f t="shared" si="2241"/>
        <v>0</v>
      </c>
      <c r="T3008" s="100">
        <v>0</v>
      </c>
      <c r="U3008" s="98">
        <v>0</v>
      </c>
      <c r="V3008" s="101">
        <f t="shared" si="2243"/>
        <v>0</v>
      </c>
      <c r="W3008" s="100">
        <v>0</v>
      </c>
      <c r="X3008" s="98">
        <v>0</v>
      </c>
      <c r="Y3008" s="147">
        <f t="shared" si="2242"/>
        <v>0</v>
      </c>
      <c r="Z3008" s="150"/>
    </row>
    <row r="3009" spans="2:26" s="35" customFormat="1" ht="17.100000000000001" customHeight="1">
      <c r="B3009" s="105"/>
      <c r="C3009" s="54"/>
      <c r="D3009" s="96"/>
      <c r="E3009" s="111"/>
      <c r="F3009" s="112"/>
      <c r="G3009" s="113"/>
      <c r="H3009" s="100">
        <v>0</v>
      </c>
      <c r="I3009" s="98">
        <v>0</v>
      </c>
      <c r="J3009" s="101">
        <f t="shared" si="2238"/>
        <v>0</v>
      </c>
      <c r="K3009" s="100">
        <v>0</v>
      </c>
      <c r="L3009" s="98">
        <v>0</v>
      </c>
      <c r="M3009" s="101">
        <f t="shared" si="2239"/>
        <v>0</v>
      </c>
      <c r="N3009" s="100">
        <v>0</v>
      </c>
      <c r="O3009" s="98">
        <v>0</v>
      </c>
      <c r="P3009" s="101">
        <f t="shared" si="2240"/>
        <v>0</v>
      </c>
      <c r="Q3009" s="100">
        <v>0</v>
      </c>
      <c r="R3009" s="98">
        <v>0</v>
      </c>
      <c r="S3009" s="101">
        <f t="shared" si="2241"/>
        <v>0</v>
      </c>
      <c r="T3009" s="100">
        <v>0</v>
      </c>
      <c r="U3009" s="98">
        <v>0</v>
      </c>
      <c r="V3009" s="101">
        <f t="shared" si="2243"/>
        <v>0</v>
      </c>
      <c r="W3009" s="100">
        <v>0</v>
      </c>
      <c r="X3009" s="98">
        <v>0</v>
      </c>
      <c r="Y3009" s="147">
        <f t="shared" si="2242"/>
        <v>0</v>
      </c>
      <c r="Z3009" s="150"/>
    </row>
    <row r="3010" spans="2:26" s="35" customFormat="1" ht="17.100000000000001" customHeight="1">
      <c r="B3010" s="105"/>
      <c r="C3010" s="54"/>
      <c r="D3010" s="96"/>
      <c r="E3010" s="111"/>
      <c r="F3010" s="112"/>
      <c r="G3010" s="113"/>
      <c r="H3010" s="100">
        <v>0</v>
      </c>
      <c r="I3010" s="98">
        <v>0</v>
      </c>
      <c r="J3010" s="101">
        <f t="shared" si="2238"/>
        <v>0</v>
      </c>
      <c r="K3010" s="100">
        <v>0</v>
      </c>
      <c r="L3010" s="98">
        <v>0</v>
      </c>
      <c r="M3010" s="101">
        <f t="shared" si="2239"/>
        <v>0</v>
      </c>
      <c r="N3010" s="100">
        <v>0</v>
      </c>
      <c r="O3010" s="98">
        <v>0</v>
      </c>
      <c r="P3010" s="101">
        <f t="shared" si="2240"/>
        <v>0</v>
      </c>
      <c r="Q3010" s="100">
        <v>0</v>
      </c>
      <c r="R3010" s="98">
        <v>0</v>
      </c>
      <c r="S3010" s="101">
        <f t="shared" si="2241"/>
        <v>0</v>
      </c>
      <c r="T3010" s="100">
        <v>0</v>
      </c>
      <c r="U3010" s="98">
        <v>0</v>
      </c>
      <c r="V3010" s="101">
        <f t="shared" si="2243"/>
        <v>0</v>
      </c>
      <c r="W3010" s="100">
        <v>0</v>
      </c>
      <c r="X3010" s="98">
        <v>0</v>
      </c>
      <c r="Y3010" s="147">
        <f t="shared" si="2242"/>
        <v>0</v>
      </c>
      <c r="Z3010" s="150"/>
    </row>
    <row r="3011" spans="2:26" s="35" customFormat="1" ht="17.100000000000001" customHeight="1">
      <c r="B3011" s="105"/>
      <c r="C3011" s="54"/>
      <c r="D3011" s="96"/>
      <c r="E3011" s="111"/>
      <c r="F3011" s="112"/>
      <c r="G3011" s="113"/>
      <c r="H3011" s="100">
        <v>0</v>
      </c>
      <c r="I3011" s="98">
        <v>0</v>
      </c>
      <c r="J3011" s="101">
        <f t="shared" si="2238"/>
        <v>0</v>
      </c>
      <c r="K3011" s="100">
        <v>0</v>
      </c>
      <c r="L3011" s="98">
        <v>0</v>
      </c>
      <c r="M3011" s="101">
        <f t="shared" si="2239"/>
        <v>0</v>
      </c>
      <c r="N3011" s="100">
        <v>0</v>
      </c>
      <c r="O3011" s="98">
        <v>0</v>
      </c>
      <c r="P3011" s="101">
        <f t="shared" si="2240"/>
        <v>0</v>
      </c>
      <c r="Q3011" s="100">
        <v>0</v>
      </c>
      <c r="R3011" s="98">
        <v>0</v>
      </c>
      <c r="S3011" s="101">
        <f t="shared" si="2241"/>
        <v>0</v>
      </c>
      <c r="T3011" s="100">
        <v>0</v>
      </c>
      <c r="U3011" s="98">
        <v>0</v>
      </c>
      <c r="V3011" s="101">
        <f t="shared" si="2243"/>
        <v>0</v>
      </c>
      <c r="W3011" s="100">
        <v>0</v>
      </c>
      <c r="X3011" s="98">
        <v>0</v>
      </c>
      <c r="Y3011" s="147">
        <f t="shared" si="2242"/>
        <v>0</v>
      </c>
      <c r="Z3011" s="150"/>
    </row>
    <row r="3012" spans="2:26" s="126" customFormat="1" ht="17.100000000000001" customHeight="1">
      <c r="B3012" s="118"/>
      <c r="C3012" s="119"/>
      <c r="D3012" s="120"/>
      <c r="E3012" s="121"/>
      <c r="F3012" s="122"/>
      <c r="G3012" s="123"/>
      <c r="H3012" s="401" t="s">
        <v>201</v>
      </c>
      <c r="I3012" s="402"/>
      <c r="J3012" s="124">
        <f>SUM(J3005:J3011)</f>
        <v>0</v>
      </c>
      <c r="K3012" s="401" t="s">
        <v>201</v>
      </c>
      <c r="L3012" s="402"/>
      <c r="M3012" s="124">
        <f>SUM(M3005:M3011)</f>
        <v>0</v>
      </c>
      <c r="N3012" s="401" t="s">
        <v>201</v>
      </c>
      <c r="O3012" s="402"/>
      <c r="P3012" s="124">
        <f>SUM(P3005:P3011)</f>
        <v>0</v>
      </c>
      <c r="Q3012" s="401" t="s">
        <v>201</v>
      </c>
      <c r="R3012" s="402"/>
      <c r="S3012" s="124">
        <f>SUM(S3005:S3011)</f>
        <v>0</v>
      </c>
      <c r="T3012" s="401" t="s">
        <v>201</v>
      </c>
      <c r="U3012" s="402"/>
      <c r="V3012" s="124">
        <f>SUM(V3005:V3011)</f>
        <v>0</v>
      </c>
      <c r="W3012" s="401" t="s">
        <v>201</v>
      </c>
      <c r="X3012" s="402"/>
      <c r="Y3012" s="127">
        <f>SUM(Y3005:Y3011)</f>
        <v>0</v>
      </c>
      <c r="Z3012" s="151"/>
    </row>
    <row r="3013" spans="2:26" s="35" customFormat="1" ht="17.100000000000001" customHeight="1">
      <c r="B3013" s="105"/>
      <c r="C3013" s="54">
        <f>'2. Rekap Back Up Beton X'!C395</f>
        <v>37400</v>
      </c>
      <c r="D3013" s="96">
        <f>'2. Rekap Back Up Beton X'!D395</f>
        <v>37500</v>
      </c>
      <c r="E3013" s="111">
        <f>'2. Rekap Back Up Beton X'!E395</f>
        <v>3</v>
      </c>
      <c r="F3013" s="112">
        <f>(100/((D3013-C3013)*E3013))*((J3020*0.5)+(M3020*1)+(P3020*2)+(S3020*20)+(V3020*15)+(Y3020*1.5))</f>
        <v>0</v>
      </c>
      <c r="G3013" s="113" t="str">
        <f>IF(F3013&lt;=25,"B",IF(F3013&lt;=75,"S",IF(F3013&lt;=100,"RR","RB")))</f>
        <v>B</v>
      </c>
      <c r="H3013" s="100">
        <v>0</v>
      </c>
      <c r="I3013" s="98">
        <v>0</v>
      </c>
      <c r="J3013" s="101">
        <f t="shared" ref="J3013:J3019" si="2244">H3013*I3013</f>
        <v>0</v>
      </c>
      <c r="K3013" s="100">
        <v>0</v>
      </c>
      <c r="L3013" s="98">
        <v>0</v>
      </c>
      <c r="M3013" s="101">
        <f t="shared" ref="M3013:M3019" si="2245">K3013*L3013</f>
        <v>0</v>
      </c>
      <c r="N3013" s="100">
        <v>0</v>
      </c>
      <c r="O3013" s="98">
        <v>4</v>
      </c>
      <c r="P3013" s="101">
        <f t="shared" ref="P3013:P3019" si="2246">N3013*O3013</f>
        <v>0</v>
      </c>
      <c r="Q3013" s="100">
        <v>0</v>
      </c>
      <c r="R3013" s="98">
        <v>0</v>
      </c>
      <c r="S3013" s="101">
        <f t="shared" ref="S3013:S3019" si="2247">Q3013*R3013</f>
        <v>0</v>
      </c>
      <c r="T3013" s="100">
        <v>0</v>
      </c>
      <c r="U3013" s="98">
        <v>0</v>
      </c>
      <c r="V3013" s="101">
        <f>T3013*U3013</f>
        <v>0</v>
      </c>
      <c r="W3013" s="100">
        <v>0</v>
      </c>
      <c r="X3013" s="98">
        <v>0</v>
      </c>
      <c r="Y3013" s="147">
        <f t="shared" ref="Y3013:Y3019" si="2248">W3013*X3013</f>
        <v>0</v>
      </c>
      <c r="Z3013" s="150"/>
    </row>
    <row r="3014" spans="2:26" s="35" customFormat="1" ht="17.100000000000001" customHeight="1">
      <c r="B3014" s="105"/>
      <c r="C3014" s="54"/>
      <c r="D3014" s="96"/>
      <c r="E3014" s="111"/>
      <c r="F3014" s="112"/>
      <c r="G3014" s="113"/>
      <c r="H3014" s="100">
        <v>0</v>
      </c>
      <c r="I3014" s="98">
        <v>0</v>
      </c>
      <c r="J3014" s="101">
        <f t="shared" si="2244"/>
        <v>0</v>
      </c>
      <c r="K3014" s="100">
        <v>0</v>
      </c>
      <c r="L3014" s="98">
        <v>0</v>
      </c>
      <c r="M3014" s="101">
        <f t="shared" si="2245"/>
        <v>0</v>
      </c>
      <c r="N3014" s="100">
        <v>0</v>
      </c>
      <c r="O3014" s="98">
        <v>0</v>
      </c>
      <c r="P3014" s="101">
        <f t="shared" si="2246"/>
        <v>0</v>
      </c>
      <c r="Q3014" s="100">
        <v>0</v>
      </c>
      <c r="R3014" s="98">
        <v>0</v>
      </c>
      <c r="S3014" s="101">
        <f t="shared" si="2247"/>
        <v>0</v>
      </c>
      <c r="T3014" s="100">
        <v>0</v>
      </c>
      <c r="U3014" s="98">
        <v>0</v>
      </c>
      <c r="V3014" s="101">
        <f t="shared" ref="V3014:V3019" si="2249">T3014*U3014</f>
        <v>0</v>
      </c>
      <c r="W3014" s="100">
        <v>0</v>
      </c>
      <c r="X3014" s="98">
        <v>0</v>
      </c>
      <c r="Y3014" s="147">
        <f t="shared" si="2248"/>
        <v>0</v>
      </c>
      <c r="Z3014" s="150"/>
    </row>
    <row r="3015" spans="2:26" s="35" customFormat="1" ht="17.100000000000001" customHeight="1">
      <c r="B3015" s="105"/>
      <c r="C3015" s="54"/>
      <c r="D3015" s="96"/>
      <c r="E3015" s="111"/>
      <c r="F3015" s="112"/>
      <c r="G3015" s="113"/>
      <c r="H3015" s="100">
        <v>0</v>
      </c>
      <c r="I3015" s="98">
        <v>0</v>
      </c>
      <c r="J3015" s="101">
        <f t="shared" si="2244"/>
        <v>0</v>
      </c>
      <c r="K3015" s="100">
        <v>0</v>
      </c>
      <c r="L3015" s="98">
        <v>0</v>
      </c>
      <c r="M3015" s="101">
        <f t="shared" si="2245"/>
        <v>0</v>
      </c>
      <c r="N3015" s="100">
        <v>0</v>
      </c>
      <c r="O3015" s="98">
        <v>0</v>
      </c>
      <c r="P3015" s="101">
        <f t="shared" si="2246"/>
        <v>0</v>
      </c>
      <c r="Q3015" s="100">
        <v>0</v>
      </c>
      <c r="R3015" s="98">
        <v>0</v>
      </c>
      <c r="S3015" s="101">
        <f t="shared" si="2247"/>
        <v>0</v>
      </c>
      <c r="T3015" s="100">
        <v>0</v>
      </c>
      <c r="U3015" s="98">
        <v>0</v>
      </c>
      <c r="V3015" s="101">
        <f t="shared" si="2249"/>
        <v>0</v>
      </c>
      <c r="W3015" s="100">
        <v>0</v>
      </c>
      <c r="X3015" s="98">
        <v>0</v>
      </c>
      <c r="Y3015" s="147">
        <f t="shared" si="2248"/>
        <v>0</v>
      </c>
      <c r="Z3015" s="150"/>
    </row>
    <row r="3016" spans="2:26" s="35" customFormat="1" ht="17.100000000000001" customHeight="1">
      <c r="B3016" s="105"/>
      <c r="C3016" s="54"/>
      <c r="D3016" s="96"/>
      <c r="E3016" s="111"/>
      <c r="F3016" s="112"/>
      <c r="G3016" s="113"/>
      <c r="H3016" s="100">
        <v>0</v>
      </c>
      <c r="I3016" s="98">
        <v>0</v>
      </c>
      <c r="J3016" s="101">
        <f t="shared" si="2244"/>
        <v>0</v>
      </c>
      <c r="K3016" s="100">
        <v>0</v>
      </c>
      <c r="L3016" s="98">
        <v>0</v>
      </c>
      <c r="M3016" s="101">
        <f t="shared" si="2245"/>
        <v>0</v>
      </c>
      <c r="N3016" s="100">
        <v>0</v>
      </c>
      <c r="O3016" s="98">
        <v>0</v>
      </c>
      <c r="P3016" s="101">
        <f t="shared" si="2246"/>
        <v>0</v>
      </c>
      <c r="Q3016" s="100">
        <v>0</v>
      </c>
      <c r="R3016" s="98">
        <v>0</v>
      </c>
      <c r="S3016" s="101">
        <f t="shared" si="2247"/>
        <v>0</v>
      </c>
      <c r="T3016" s="100">
        <v>0</v>
      </c>
      <c r="U3016" s="98">
        <v>0</v>
      </c>
      <c r="V3016" s="101">
        <f t="shared" si="2249"/>
        <v>0</v>
      </c>
      <c r="W3016" s="100">
        <v>0</v>
      </c>
      <c r="X3016" s="98">
        <v>0</v>
      </c>
      <c r="Y3016" s="147">
        <f t="shared" si="2248"/>
        <v>0</v>
      </c>
      <c r="Z3016" s="150"/>
    </row>
    <row r="3017" spans="2:26" s="35" customFormat="1" ht="17.100000000000001" customHeight="1">
      <c r="B3017" s="105"/>
      <c r="C3017" s="54"/>
      <c r="D3017" s="96"/>
      <c r="E3017" s="111"/>
      <c r="F3017" s="112"/>
      <c r="G3017" s="113"/>
      <c r="H3017" s="100">
        <v>0</v>
      </c>
      <c r="I3017" s="98">
        <v>0</v>
      </c>
      <c r="J3017" s="101">
        <f t="shared" si="2244"/>
        <v>0</v>
      </c>
      <c r="K3017" s="100">
        <v>0</v>
      </c>
      <c r="L3017" s="98">
        <v>0</v>
      </c>
      <c r="M3017" s="101">
        <f t="shared" si="2245"/>
        <v>0</v>
      </c>
      <c r="N3017" s="100">
        <v>0</v>
      </c>
      <c r="O3017" s="98">
        <v>0</v>
      </c>
      <c r="P3017" s="101">
        <f t="shared" si="2246"/>
        <v>0</v>
      </c>
      <c r="Q3017" s="100">
        <v>0</v>
      </c>
      <c r="R3017" s="98">
        <v>0</v>
      </c>
      <c r="S3017" s="101">
        <f t="shared" si="2247"/>
        <v>0</v>
      </c>
      <c r="T3017" s="100">
        <v>0</v>
      </c>
      <c r="U3017" s="98">
        <v>0</v>
      </c>
      <c r="V3017" s="101">
        <f t="shared" si="2249"/>
        <v>0</v>
      </c>
      <c r="W3017" s="100">
        <v>0</v>
      </c>
      <c r="X3017" s="98">
        <v>0</v>
      </c>
      <c r="Y3017" s="147">
        <f t="shared" si="2248"/>
        <v>0</v>
      </c>
      <c r="Z3017" s="150"/>
    </row>
    <row r="3018" spans="2:26" s="35" customFormat="1" ht="17.100000000000001" customHeight="1">
      <c r="B3018" s="105"/>
      <c r="C3018" s="54"/>
      <c r="D3018" s="96"/>
      <c r="E3018" s="111"/>
      <c r="F3018" s="112"/>
      <c r="G3018" s="113"/>
      <c r="H3018" s="100">
        <v>0</v>
      </c>
      <c r="I3018" s="98">
        <v>0</v>
      </c>
      <c r="J3018" s="101">
        <f t="shared" si="2244"/>
        <v>0</v>
      </c>
      <c r="K3018" s="100">
        <v>0</v>
      </c>
      <c r="L3018" s="98">
        <v>0</v>
      </c>
      <c r="M3018" s="101">
        <f t="shared" si="2245"/>
        <v>0</v>
      </c>
      <c r="N3018" s="100">
        <v>0</v>
      </c>
      <c r="O3018" s="98">
        <v>0</v>
      </c>
      <c r="P3018" s="101">
        <f t="shared" si="2246"/>
        <v>0</v>
      </c>
      <c r="Q3018" s="100">
        <v>0</v>
      </c>
      <c r="R3018" s="98">
        <v>0</v>
      </c>
      <c r="S3018" s="101">
        <f t="shared" si="2247"/>
        <v>0</v>
      </c>
      <c r="T3018" s="100">
        <v>0</v>
      </c>
      <c r="U3018" s="98">
        <v>0</v>
      </c>
      <c r="V3018" s="101">
        <f t="shared" si="2249"/>
        <v>0</v>
      </c>
      <c r="W3018" s="100">
        <v>0</v>
      </c>
      <c r="X3018" s="98">
        <v>0</v>
      </c>
      <c r="Y3018" s="147">
        <f t="shared" si="2248"/>
        <v>0</v>
      </c>
      <c r="Z3018" s="150"/>
    </row>
    <row r="3019" spans="2:26" s="35" customFormat="1" ht="17.100000000000001" customHeight="1">
      <c r="B3019" s="105"/>
      <c r="C3019" s="54"/>
      <c r="D3019" s="96"/>
      <c r="E3019" s="111"/>
      <c r="F3019" s="112"/>
      <c r="G3019" s="113"/>
      <c r="H3019" s="100">
        <v>0</v>
      </c>
      <c r="I3019" s="98">
        <v>0</v>
      </c>
      <c r="J3019" s="101">
        <f t="shared" si="2244"/>
        <v>0</v>
      </c>
      <c r="K3019" s="100">
        <v>0</v>
      </c>
      <c r="L3019" s="98">
        <v>0</v>
      </c>
      <c r="M3019" s="101">
        <f t="shared" si="2245"/>
        <v>0</v>
      </c>
      <c r="N3019" s="100">
        <v>0</v>
      </c>
      <c r="O3019" s="98">
        <v>0</v>
      </c>
      <c r="P3019" s="101">
        <f t="shared" si="2246"/>
        <v>0</v>
      </c>
      <c r="Q3019" s="100">
        <v>0</v>
      </c>
      <c r="R3019" s="98">
        <v>0</v>
      </c>
      <c r="S3019" s="101">
        <f t="shared" si="2247"/>
        <v>0</v>
      </c>
      <c r="T3019" s="100">
        <v>0</v>
      </c>
      <c r="U3019" s="98">
        <v>0</v>
      </c>
      <c r="V3019" s="101">
        <f t="shared" si="2249"/>
        <v>0</v>
      </c>
      <c r="W3019" s="100">
        <v>0</v>
      </c>
      <c r="X3019" s="98">
        <v>0</v>
      </c>
      <c r="Y3019" s="147">
        <f t="shared" si="2248"/>
        <v>0</v>
      </c>
      <c r="Z3019" s="150"/>
    </row>
    <row r="3020" spans="2:26" s="126" customFormat="1" ht="17.100000000000001" customHeight="1">
      <c r="B3020" s="118"/>
      <c r="C3020" s="119"/>
      <c r="D3020" s="120"/>
      <c r="E3020" s="121"/>
      <c r="F3020" s="122"/>
      <c r="G3020" s="123"/>
      <c r="H3020" s="401" t="s">
        <v>201</v>
      </c>
      <c r="I3020" s="402"/>
      <c r="J3020" s="124">
        <f>SUM(J3013:J3019)</f>
        <v>0</v>
      </c>
      <c r="K3020" s="401" t="s">
        <v>201</v>
      </c>
      <c r="L3020" s="402"/>
      <c r="M3020" s="124">
        <f>SUM(M3013:M3019)</f>
        <v>0</v>
      </c>
      <c r="N3020" s="401" t="s">
        <v>201</v>
      </c>
      <c r="O3020" s="402"/>
      <c r="P3020" s="124">
        <f>SUM(P3013:P3019)</f>
        <v>0</v>
      </c>
      <c r="Q3020" s="401" t="s">
        <v>201</v>
      </c>
      <c r="R3020" s="402"/>
      <c r="S3020" s="124">
        <f>SUM(S3013:S3019)</f>
        <v>0</v>
      </c>
      <c r="T3020" s="401" t="s">
        <v>201</v>
      </c>
      <c r="U3020" s="402"/>
      <c r="V3020" s="124">
        <f>SUM(V3013:V3019)</f>
        <v>0</v>
      </c>
      <c r="W3020" s="401" t="s">
        <v>201</v>
      </c>
      <c r="X3020" s="402"/>
      <c r="Y3020" s="127">
        <f>SUM(Y3013:Y3019)</f>
        <v>0</v>
      </c>
      <c r="Z3020" s="151"/>
    </row>
    <row r="3021" spans="2:26" s="35" customFormat="1" ht="17.100000000000001" customHeight="1">
      <c r="B3021" s="105"/>
      <c r="C3021" s="54">
        <f>'2. Rekap Back Up Beton X'!C396</f>
        <v>37500</v>
      </c>
      <c r="D3021" s="96">
        <f>'2. Rekap Back Up Beton X'!D396</f>
        <v>37600</v>
      </c>
      <c r="E3021" s="111">
        <f>'2. Rekap Back Up Beton X'!E396</f>
        <v>3</v>
      </c>
      <c r="F3021" s="112">
        <f>(100/((D3021-C3021)*E3021))*((J3028*0.5)+(M3028*1)+(P3028*2)+(S3028*20)+(V3028*15)+(Y3028*1.5))</f>
        <v>0</v>
      </c>
      <c r="G3021" s="113" t="str">
        <f>IF(F3021&lt;=25,"B",IF(F3021&lt;=75,"S",IF(F3021&lt;=100,"RR","RB")))</f>
        <v>B</v>
      </c>
      <c r="H3021" s="100">
        <v>0</v>
      </c>
      <c r="I3021" s="98">
        <v>0</v>
      </c>
      <c r="J3021" s="101">
        <f t="shared" ref="J3021:J3027" si="2250">H3021*I3021</f>
        <v>0</v>
      </c>
      <c r="K3021" s="100">
        <v>0</v>
      </c>
      <c r="L3021" s="98">
        <v>0</v>
      </c>
      <c r="M3021" s="101">
        <f t="shared" ref="M3021:M3027" si="2251">K3021*L3021</f>
        <v>0</v>
      </c>
      <c r="N3021" s="100">
        <v>0</v>
      </c>
      <c r="O3021" s="98">
        <v>4</v>
      </c>
      <c r="P3021" s="101">
        <f t="shared" ref="P3021:P3027" si="2252">N3021*O3021</f>
        <v>0</v>
      </c>
      <c r="Q3021" s="100">
        <v>0</v>
      </c>
      <c r="R3021" s="98">
        <v>0</v>
      </c>
      <c r="S3021" s="101">
        <f t="shared" ref="S3021:S3027" si="2253">Q3021*R3021</f>
        <v>0</v>
      </c>
      <c r="T3021" s="100">
        <v>0</v>
      </c>
      <c r="U3021" s="98">
        <v>0</v>
      </c>
      <c r="V3021" s="101">
        <f>T3021*U3021</f>
        <v>0</v>
      </c>
      <c r="W3021" s="100">
        <v>0</v>
      </c>
      <c r="X3021" s="98">
        <v>0</v>
      </c>
      <c r="Y3021" s="147">
        <f t="shared" ref="Y3021:Y3027" si="2254">W3021*X3021</f>
        <v>0</v>
      </c>
      <c r="Z3021" s="150"/>
    </row>
    <row r="3022" spans="2:26" s="35" customFormat="1" ht="17.100000000000001" customHeight="1">
      <c r="B3022" s="105"/>
      <c r="C3022" s="54"/>
      <c r="D3022" s="96"/>
      <c r="E3022" s="111"/>
      <c r="F3022" s="112"/>
      <c r="G3022" s="113"/>
      <c r="H3022" s="100">
        <v>0</v>
      </c>
      <c r="I3022" s="98">
        <v>0</v>
      </c>
      <c r="J3022" s="101">
        <f t="shared" si="2250"/>
        <v>0</v>
      </c>
      <c r="K3022" s="100">
        <v>0</v>
      </c>
      <c r="L3022" s="98">
        <v>0</v>
      </c>
      <c r="M3022" s="101">
        <f t="shared" si="2251"/>
        <v>0</v>
      </c>
      <c r="N3022" s="100">
        <v>0</v>
      </c>
      <c r="O3022" s="98">
        <v>0</v>
      </c>
      <c r="P3022" s="101">
        <f t="shared" si="2252"/>
        <v>0</v>
      </c>
      <c r="Q3022" s="100">
        <v>0</v>
      </c>
      <c r="R3022" s="98">
        <v>0</v>
      </c>
      <c r="S3022" s="101">
        <f t="shared" si="2253"/>
        <v>0</v>
      </c>
      <c r="T3022" s="100">
        <v>0</v>
      </c>
      <c r="U3022" s="98">
        <v>0</v>
      </c>
      <c r="V3022" s="101">
        <f t="shared" ref="V3022:V3027" si="2255">T3022*U3022</f>
        <v>0</v>
      </c>
      <c r="W3022" s="100">
        <v>0</v>
      </c>
      <c r="X3022" s="98">
        <v>0</v>
      </c>
      <c r="Y3022" s="147">
        <f t="shared" si="2254"/>
        <v>0</v>
      </c>
      <c r="Z3022" s="150"/>
    </row>
    <row r="3023" spans="2:26" s="35" customFormat="1" ht="17.100000000000001" customHeight="1">
      <c r="B3023" s="105"/>
      <c r="C3023" s="54"/>
      <c r="D3023" s="96"/>
      <c r="E3023" s="111"/>
      <c r="F3023" s="112"/>
      <c r="G3023" s="113"/>
      <c r="H3023" s="100">
        <v>0</v>
      </c>
      <c r="I3023" s="98">
        <v>0</v>
      </c>
      <c r="J3023" s="101">
        <f t="shared" si="2250"/>
        <v>0</v>
      </c>
      <c r="K3023" s="100">
        <v>0</v>
      </c>
      <c r="L3023" s="98">
        <v>0</v>
      </c>
      <c r="M3023" s="101">
        <f t="shared" si="2251"/>
        <v>0</v>
      </c>
      <c r="N3023" s="100">
        <v>0</v>
      </c>
      <c r="O3023" s="98">
        <v>0</v>
      </c>
      <c r="P3023" s="101">
        <f t="shared" si="2252"/>
        <v>0</v>
      </c>
      <c r="Q3023" s="100">
        <v>0</v>
      </c>
      <c r="R3023" s="98">
        <v>0</v>
      </c>
      <c r="S3023" s="101">
        <f t="shared" si="2253"/>
        <v>0</v>
      </c>
      <c r="T3023" s="100">
        <v>0</v>
      </c>
      <c r="U3023" s="98">
        <v>0</v>
      </c>
      <c r="V3023" s="101">
        <f t="shared" si="2255"/>
        <v>0</v>
      </c>
      <c r="W3023" s="100">
        <v>0</v>
      </c>
      <c r="X3023" s="98">
        <v>0</v>
      </c>
      <c r="Y3023" s="147">
        <f t="shared" si="2254"/>
        <v>0</v>
      </c>
      <c r="Z3023" s="150"/>
    </row>
    <row r="3024" spans="2:26" s="35" customFormat="1" ht="17.100000000000001" customHeight="1">
      <c r="B3024" s="105"/>
      <c r="C3024" s="54"/>
      <c r="D3024" s="96"/>
      <c r="E3024" s="111"/>
      <c r="F3024" s="112"/>
      <c r="G3024" s="113"/>
      <c r="H3024" s="100">
        <v>0</v>
      </c>
      <c r="I3024" s="98">
        <v>0</v>
      </c>
      <c r="J3024" s="101">
        <f t="shared" si="2250"/>
        <v>0</v>
      </c>
      <c r="K3024" s="100">
        <v>0</v>
      </c>
      <c r="L3024" s="98">
        <v>0</v>
      </c>
      <c r="M3024" s="101">
        <f t="shared" si="2251"/>
        <v>0</v>
      </c>
      <c r="N3024" s="100">
        <v>0</v>
      </c>
      <c r="O3024" s="98">
        <v>0</v>
      </c>
      <c r="P3024" s="101">
        <f t="shared" si="2252"/>
        <v>0</v>
      </c>
      <c r="Q3024" s="100">
        <v>0</v>
      </c>
      <c r="R3024" s="98">
        <v>0</v>
      </c>
      <c r="S3024" s="101">
        <f t="shared" si="2253"/>
        <v>0</v>
      </c>
      <c r="T3024" s="100">
        <v>0</v>
      </c>
      <c r="U3024" s="98">
        <v>0</v>
      </c>
      <c r="V3024" s="101">
        <f t="shared" si="2255"/>
        <v>0</v>
      </c>
      <c r="W3024" s="100">
        <v>0</v>
      </c>
      <c r="X3024" s="98">
        <v>0</v>
      </c>
      <c r="Y3024" s="147">
        <f t="shared" si="2254"/>
        <v>0</v>
      </c>
      <c r="Z3024" s="150"/>
    </row>
    <row r="3025" spans="2:26" s="35" customFormat="1" ht="17.100000000000001" customHeight="1">
      <c r="B3025" s="105"/>
      <c r="C3025" s="54"/>
      <c r="D3025" s="96"/>
      <c r="E3025" s="111"/>
      <c r="F3025" s="112"/>
      <c r="G3025" s="113"/>
      <c r="H3025" s="100">
        <v>0</v>
      </c>
      <c r="I3025" s="98">
        <v>0</v>
      </c>
      <c r="J3025" s="101">
        <f t="shared" si="2250"/>
        <v>0</v>
      </c>
      <c r="K3025" s="100">
        <v>0</v>
      </c>
      <c r="L3025" s="98">
        <v>0</v>
      </c>
      <c r="M3025" s="101">
        <f t="shared" si="2251"/>
        <v>0</v>
      </c>
      <c r="N3025" s="100">
        <v>0</v>
      </c>
      <c r="O3025" s="98">
        <v>0</v>
      </c>
      <c r="P3025" s="101">
        <f t="shared" si="2252"/>
        <v>0</v>
      </c>
      <c r="Q3025" s="100">
        <v>0</v>
      </c>
      <c r="R3025" s="98">
        <v>0</v>
      </c>
      <c r="S3025" s="101">
        <f t="shared" si="2253"/>
        <v>0</v>
      </c>
      <c r="T3025" s="100">
        <v>0</v>
      </c>
      <c r="U3025" s="98">
        <v>0</v>
      </c>
      <c r="V3025" s="101">
        <f t="shared" si="2255"/>
        <v>0</v>
      </c>
      <c r="W3025" s="100">
        <v>0</v>
      </c>
      <c r="X3025" s="98">
        <v>0</v>
      </c>
      <c r="Y3025" s="147">
        <f t="shared" si="2254"/>
        <v>0</v>
      </c>
      <c r="Z3025" s="150"/>
    </row>
    <row r="3026" spans="2:26" s="35" customFormat="1" ht="17.100000000000001" customHeight="1">
      <c r="B3026" s="105"/>
      <c r="C3026" s="54"/>
      <c r="D3026" s="96"/>
      <c r="E3026" s="111"/>
      <c r="F3026" s="112"/>
      <c r="G3026" s="113"/>
      <c r="H3026" s="100">
        <v>0</v>
      </c>
      <c r="I3026" s="98">
        <v>0</v>
      </c>
      <c r="J3026" s="101">
        <f t="shared" si="2250"/>
        <v>0</v>
      </c>
      <c r="K3026" s="100">
        <v>0</v>
      </c>
      <c r="L3026" s="98">
        <v>0</v>
      </c>
      <c r="M3026" s="101">
        <f t="shared" si="2251"/>
        <v>0</v>
      </c>
      <c r="N3026" s="100">
        <v>0</v>
      </c>
      <c r="O3026" s="98">
        <v>0</v>
      </c>
      <c r="P3026" s="101">
        <f t="shared" si="2252"/>
        <v>0</v>
      </c>
      <c r="Q3026" s="100">
        <v>0</v>
      </c>
      <c r="R3026" s="98">
        <v>0</v>
      </c>
      <c r="S3026" s="101">
        <f t="shared" si="2253"/>
        <v>0</v>
      </c>
      <c r="T3026" s="100">
        <v>0</v>
      </c>
      <c r="U3026" s="98">
        <v>0</v>
      </c>
      <c r="V3026" s="101">
        <f t="shared" si="2255"/>
        <v>0</v>
      </c>
      <c r="W3026" s="100">
        <v>0</v>
      </c>
      <c r="X3026" s="98">
        <v>0</v>
      </c>
      <c r="Y3026" s="147">
        <f t="shared" si="2254"/>
        <v>0</v>
      </c>
      <c r="Z3026" s="150"/>
    </row>
    <row r="3027" spans="2:26" s="35" customFormat="1" ht="17.100000000000001" customHeight="1">
      <c r="B3027" s="105"/>
      <c r="C3027" s="54"/>
      <c r="D3027" s="96"/>
      <c r="E3027" s="111"/>
      <c r="F3027" s="112"/>
      <c r="G3027" s="113"/>
      <c r="H3027" s="100">
        <v>0</v>
      </c>
      <c r="I3027" s="98">
        <v>0</v>
      </c>
      <c r="J3027" s="101">
        <f t="shared" si="2250"/>
        <v>0</v>
      </c>
      <c r="K3027" s="100">
        <v>0</v>
      </c>
      <c r="L3027" s="98">
        <v>0</v>
      </c>
      <c r="M3027" s="101">
        <f t="shared" si="2251"/>
        <v>0</v>
      </c>
      <c r="N3027" s="100">
        <v>0</v>
      </c>
      <c r="O3027" s="98">
        <v>0</v>
      </c>
      <c r="P3027" s="101">
        <f t="shared" si="2252"/>
        <v>0</v>
      </c>
      <c r="Q3027" s="100">
        <v>0</v>
      </c>
      <c r="R3027" s="98">
        <v>0</v>
      </c>
      <c r="S3027" s="101">
        <f t="shared" si="2253"/>
        <v>0</v>
      </c>
      <c r="T3027" s="100">
        <v>0</v>
      </c>
      <c r="U3027" s="98">
        <v>0</v>
      </c>
      <c r="V3027" s="101">
        <f t="shared" si="2255"/>
        <v>0</v>
      </c>
      <c r="W3027" s="100">
        <v>0</v>
      </c>
      <c r="X3027" s="98">
        <v>0</v>
      </c>
      <c r="Y3027" s="147">
        <f t="shared" si="2254"/>
        <v>0</v>
      </c>
      <c r="Z3027" s="150"/>
    </row>
    <row r="3028" spans="2:26" s="126" customFormat="1" ht="17.100000000000001" customHeight="1">
      <c r="B3028" s="118"/>
      <c r="C3028" s="119"/>
      <c r="D3028" s="120"/>
      <c r="E3028" s="121"/>
      <c r="F3028" s="122"/>
      <c r="G3028" s="123"/>
      <c r="H3028" s="401" t="s">
        <v>201</v>
      </c>
      <c r="I3028" s="402"/>
      <c r="J3028" s="124">
        <f>SUM(J3021:J3027)</f>
        <v>0</v>
      </c>
      <c r="K3028" s="401" t="s">
        <v>201</v>
      </c>
      <c r="L3028" s="402"/>
      <c r="M3028" s="124">
        <f>SUM(M3021:M3027)</f>
        <v>0</v>
      </c>
      <c r="N3028" s="401" t="s">
        <v>201</v>
      </c>
      <c r="O3028" s="402"/>
      <c r="P3028" s="124">
        <f>SUM(P3021:P3027)</f>
        <v>0</v>
      </c>
      <c r="Q3028" s="401" t="s">
        <v>201</v>
      </c>
      <c r="R3028" s="402"/>
      <c r="S3028" s="124">
        <f>SUM(S3021:S3027)</f>
        <v>0</v>
      </c>
      <c r="T3028" s="401" t="s">
        <v>201</v>
      </c>
      <c r="U3028" s="402"/>
      <c r="V3028" s="124">
        <f>SUM(V3021:V3027)</f>
        <v>0</v>
      </c>
      <c r="W3028" s="401" t="s">
        <v>201</v>
      </c>
      <c r="X3028" s="402"/>
      <c r="Y3028" s="127">
        <f>SUM(Y3021:Y3027)</f>
        <v>0</v>
      </c>
      <c r="Z3028" s="151"/>
    </row>
    <row r="3029" spans="2:26" s="35" customFormat="1" ht="17.100000000000001" customHeight="1">
      <c r="B3029" s="105"/>
      <c r="C3029" s="54">
        <f>'2. Rekap Back Up Beton X'!C397</f>
        <v>37600</v>
      </c>
      <c r="D3029" s="96">
        <f>'2. Rekap Back Up Beton X'!D397</f>
        <v>37700</v>
      </c>
      <c r="E3029" s="111">
        <f>'2. Rekap Back Up Beton X'!E397</f>
        <v>3</v>
      </c>
      <c r="F3029" s="112">
        <f>(100/((D3029-C3029)*E3029))*((J3036*0.5)+(M3036*1)+(P3036*2)+(S3036*20)+(V3036*15)+(Y3036*1.5))</f>
        <v>0</v>
      </c>
      <c r="G3029" s="113" t="str">
        <f>IF(F3029&lt;=25,"B",IF(F3029&lt;=75,"S",IF(F3029&lt;=100,"RR","RB")))</f>
        <v>B</v>
      </c>
      <c r="H3029" s="100">
        <v>0</v>
      </c>
      <c r="I3029" s="98">
        <v>0</v>
      </c>
      <c r="J3029" s="101">
        <f t="shared" ref="J3029:J3035" si="2256">H3029*I3029</f>
        <v>0</v>
      </c>
      <c r="K3029" s="100">
        <v>0</v>
      </c>
      <c r="L3029" s="98">
        <v>0</v>
      </c>
      <c r="M3029" s="101">
        <f t="shared" ref="M3029:M3035" si="2257">K3029*L3029</f>
        <v>0</v>
      </c>
      <c r="N3029" s="100">
        <v>0</v>
      </c>
      <c r="O3029" s="98">
        <v>4</v>
      </c>
      <c r="P3029" s="101">
        <f t="shared" ref="P3029:P3035" si="2258">N3029*O3029</f>
        <v>0</v>
      </c>
      <c r="Q3029" s="100">
        <v>0</v>
      </c>
      <c r="R3029" s="98">
        <v>0</v>
      </c>
      <c r="S3029" s="101">
        <f t="shared" ref="S3029:S3035" si="2259">Q3029*R3029</f>
        <v>0</v>
      </c>
      <c r="T3029" s="100">
        <v>0</v>
      </c>
      <c r="U3029" s="98">
        <v>0</v>
      </c>
      <c r="V3029" s="101">
        <f>T3029*U3029</f>
        <v>0</v>
      </c>
      <c r="W3029" s="100">
        <v>0</v>
      </c>
      <c r="X3029" s="98">
        <v>0</v>
      </c>
      <c r="Y3029" s="147">
        <f t="shared" ref="Y3029:Y3035" si="2260">W3029*X3029</f>
        <v>0</v>
      </c>
      <c r="Z3029" s="150"/>
    </row>
    <row r="3030" spans="2:26" s="35" customFormat="1" ht="17.100000000000001" customHeight="1">
      <c r="B3030" s="105"/>
      <c r="C3030" s="54"/>
      <c r="D3030" s="96"/>
      <c r="E3030" s="111"/>
      <c r="F3030" s="112"/>
      <c r="G3030" s="113"/>
      <c r="H3030" s="100">
        <v>0</v>
      </c>
      <c r="I3030" s="98">
        <v>0</v>
      </c>
      <c r="J3030" s="101">
        <f t="shared" si="2256"/>
        <v>0</v>
      </c>
      <c r="K3030" s="100">
        <v>0</v>
      </c>
      <c r="L3030" s="98">
        <v>0</v>
      </c>
      <c r="M3030" s="101">
        <f t="shared" si="2257"/>
        <v>0</v>
      </c>
      <c r="N3030" s="100">
        <v>0</v>
      </c>
      <c r="O3030" s="98">
        <v>0</v>
      </c>
      <c r="P3030" s="101">
        <f t="shared" si="2258"/>
        <v>0</v>
      </c>
      <c r="Q3030" s="100">
        <v>0</v>
      </c>
      <c r="R3030" s="98">
        <v>0</v>
      </c>
      <c r="S3030" s="101">
        <f t="shared" si="2259"/>
        <v>0</v>
      </c>
      <c r="T3030" s="100">
        <v>0</v>
      </c>
      <c r="U3030" s="98">
        <v>0</v>
      </c>
      <c r="V3030" s="101">
        <f t="shared" ref="V3030:V3035" si="2261">T3030*U3030</f>
        <v>0</v>
      </c>
      <c r="W3030" s="100">
        <v>0</v>
      </c>
      <c r="X3030" s="98">
        <v>0</v>
      </c>
      <c r="Y3030" s="147">
        <f t="shared" si="2260"/>
        <v>0</v>
      </c>
      <c r="Z3030" s="150"/>
    </row>
    <row r="3031" spans="2:26" s="35" customFormat="1" ht="17.100000000000001" customHeight="1">
      <c r="B3031" s="105"/>
      <c r="C3031" s="54"/>
      <c r="D3031" s="96"/>
      <c r="E3031" s="111"/>
      <c r="F3031" s="112"/>
      <c r="G3031" s="113"/>
      <c r="H3031" s="100">
        <v>0</v>
      </c>
      <c r="I3031" s="98">
        <v>0</v>
      </c>
      <c r="J3031" s="101">
        <f t="shared" si="2256"/>
        <v>0</v>
      </c>
      <c r="K3031" s="100">
        <v>0</v>
      </c>
      <c r="L3031" s="98">
        <v>0</v>
      </c>
      <c r="M3031" s="101">
        <f t="shared" si="2257"/>
        <v>0</v>
      </c>
      <c r="N3031" s="100">
        <v>0</v>
      </c>
      <c r="O3031" s="98">
        <v>0</v>
      </c>
      <c r="P3031" s="101">
        <f t="shared" si="2258"/>
        <v>0</v>
      </c>
      <c r="Q3031" s="100">
        <v>0</v>
      </c>
      <c r="R3031" s="98">
        <v>0</v>
      </c>
      <c r="S3031" s="101">
        <f t="shared" si="2259"/>
        <v>0</v>
      </c>
      <c r="T3031" s="100">
        <v>0</v>
      </c>
      <c r="U3031" s="98">
        <v>0</v>
      </c>
      <c r="V3031" s="101">
        <f t="shared" si="2261"/>
        <v>0</v>
      </c>
      <c r="W3031" s="100">
        <v>0</v>
      </c>
      <c r="X3031" s="98">
        <v>0</v>
      </c>
      <c r="Y3031" s="147">
        <f t="shared" si="2260"/>
        <v>0</v>
      </c>
      <c r="Z3031" s="150"/>
    </row>
    <row r="3032" spans="2:26" s="35" customFormat="1" ht="17.100000000000001" customHeight="1">
      <c r="B3032" s="105"/>
      <c r="C3032" s="54"/>
      <c r="D3032" s="96"/>
      <c r="E3032" s="111"/>
      <c r="F3032" s="112"/>
      <c r="G3032" s="113"/>
      <c r="H3032" s="100">
        <v>0</v>
      </c>
      <c r="I3032" s="98">
        <v>0</v>
      </c>
      <c r="J3032" s="101">
        <f t="shared" si="2256"/>
        <v>0</v>
      </c>
      <c r="K3032" s="100">
        <v>0</v>
      </c>
      <c r="L3032" s="98">
        <v>0</v>
      </c>
      <c r="M3032" s="101">
        <f t="shared" si="2257"/>
        <v>0</v>
      </c>
      <c r="N3032" s="100">
        <v>0</v>
      </c>
      <c r="O3032" s="98">
        <v>0</v>
      </c>
      <c r="P3032" s="101">
        <f t="shared" si="2258"/>
        <v>0</v>
      </c>
      <c r="Q3032" s="100">
        <v>0</v>
      </c>
      <c r="R3032" s="98">
        <v>0</v>
      </c>
      <c r="S3032" s="101">
        <f t="shared" si="2259"/>
        <v>0</v>
      </c>
      <c r="T3032" s="100">
        <v>0</v>
      </c>
      <c r="U3032" s="98">
        <v>0</v>
      </c>
      <c r="V3032" s="101">
        <f t="shared" si="2261"/>
        <v>0</v>
      </c>
      <c r="W3032" s="100">
        <v>0</v>
      </c>
      <c r="X3032" s="98">
        <v>0</v>
      </c>
      <c r="Y3032" s="147">
        <f t="shared" si="2260"/>
        <v>0</v>
      </c>
      <c r="Z3032" s="150"/>
    </row>
    <row r="3033" spans="2:26" s="35" customFormat="1" ht="17.100000000000001" customHeight="1">
      <c r="B3033" s="105"/>
      <c r="C3033" s="54"/>
      <c r="D3033" s="96"/>
      <c r="E3033" s="111"/>
      <c r="F3033" s="112"/>
      <c r="G3033" s="113"/>
      <c r="H3033" s="100">
        <v>0</v>
      </c>
      <c r="I3033" s="98">
        <v>0</v>
      </c>
      <c r="J3033" s="101">
        <f t="shared" si="2256"/>
        <v>0</v>
      </c>
      <c r="K3033" s="100">
        <v>0</v>
      </c>
      <c r="L3033" s="98">
        <v>0</v>
      </c>
      <c r="M3033" s="101">
        <f t="shared" si="2257"/>
        <v>0</v>
      </c>
      <c r="N3033" s="100">
        <v>0</v>
      </c>
      <c r="O3033" s="98">
        <v>0</v>
      </c>
      <c r="P3033" s="101">
        <f t="shared" si="2258"/>
        <v>0</v>
      </c>
      <c r="Q3033" s="100">
        <v>0</v>
      </c>
      <c r="R3033" s="98">
        <v>0</v>
      </c>
      <c r="S3033" s="101">
        <f t="shared" si="2259"/>
        <v>0</v>
      </c>
      <c r="T3033" s="100">
        <v>0</v>
      </c>
      <c r="U3033" s="98">
        <v>0</v>
      </c>
      <c r="V3033" s="101">
        <f t="shared" si="2261"/>
        <v>0</v>
      </c>
      <c r="W3033" s="100">
        <v>0</v>
      </c>
      <c r="X3033" s="98">
        <v>0</v>
      </c>
      <c r="Y3033" s="147">
        <f t="shared" si="2260"/>
        <v>0</v>
      </c>
      <c r="Z3033" s="150"/>
    </row>
    <row r="3034" spans="2:26" s="35" customFormat="1" ht="17.100000000000001" customHeight="1">
      <c r="B3034" s="105"/>
      <c r="C3034" s="54"/>
      <c r="D3034" s="96"/>
      <c r="E3034" s="111"/>
      <c r="F3034" s="112"/>
      <c r="G3034" s="113"/>
      <c r="H3034" s="100">
        <v>0</v>
      </c>
      <c r="I3034" s="98">
        <v>0</v>
      </c>
      <c r="J3034" s="101">
        <f t="shared" si="2256"/>
        <v>0</v>
      </c>
      <c r="K3034" s="100">
        <v>0</v>
      </c>
      <c r="L3034" s="98">
        <v>0</v>
      </c>
      <c r="M3034" s="101">
        <f t="shared" si="2257"/>
        <v>0</v>
      </c>
      <c r="N3034" s="100">
        <v>0</v>
      </c>
      <c r="O3034" s="98">
        <v>0</v>
      </c>
      <c r="P3034" s="101">
        <f t="shared" si="2258"/>
        <v>0</v>
      </c>
      <c r="Q3034" s="100">
        <v>0</v>
      </c>
      <c r="R3034" s="98">
        <v>0</v>
      </c>
      <c r="S3034" s="101">
        <f t="shared" si="2259"/>
        <v>0</v>
      </c>
      <c r="T3034" s="100">
        <v>0</v>
      </c>
      <c r="U3034" s="98">
        <v>0</v>
      </c>
      <c r="V3034" s="101">
        <f t="shared" si="2261"/>
        <v>0</v>
      </c>
      <c r="W3034" s="100">
        <v>0</v>
      </c>
      <c r="X3034" s="98">
        <v>0</v>
      </c>
      <c r="Y3034" s="147">
        <f t="shared" si="2260"/>
        <v>0</v>
      </c>
      <c r="Z3034" s="150"/>
    </row>
    <row r="3035" spans="2:26" s="35" customFormat="1" ht="17.100000000000001" customHeight="1">
      <c r="B3035" s="105"/>
      <c r="C3035" s="54"/>
      <c r="D3035" s="96"/>
      <c r="E3035" s="111"/>
      <c r="F3035" s="112"/>
      <c r="G3035" s="113"/>
      <c r="H3035" s="100">
        <v>0</v>
      </c>
      <c r="I3035" s="98">
        <v>0</v>
      </c>
      <c r="J3035" s="101">
        <f t="shared" si="2256"/>
        <v>0</v>
      </c>
      <c r="K3035" s="100">
        <v>0</v>
      </c>
      <c r="L3035" s="98">
        <v>0</v>
      </c>
      <c r="M3035" s="101">
        <f t="shared" si="2257"/>
        <v>0</v>
      </c>
      <c r="N3035" s="100">
        <v>0</v>
      </c>
      <c r="O3035" s="98">
        <v>0</v>
      </c>
      <c r="P3035" s="101">
        <f t="shared" si="2258"/>
        <v>0</v>
      </c>
      <c r="Q3035" s="100">
        <v>0</v>
      </c>
      <c r="R3035" s="98">
        <v>0</v>
      </c>
      <c r="S3035" s="101">
        <f t="shared" si="2259"/>
        <v>0</v>
      </c>
      <c r="T3035" s="100">
        <v>0</v>
      </c>
      <c r="U3035" s="98">
        <v>0</v>
      </c>
      <c r="V3035" s="101">
        <f t="shared" si="2261"/>
        <v>0</v>
      </c>
      <c r="W3035" s="100">
        <v>0</v>
      </c>
      <c r="X3035" s="98">
        <v>0</v>
      </c>
      <c r="Y3035" s="147">
        <f t="shared" si="2260"/>
        <v>0</v>
      </c>
      <c r="Z3035" s="150"/>
    </row>
    <row r="3036" spans="2:26" s="126" customFormat="1" ht="17.100000000000001" customHeight="1" thickBot="1">
      <c r="B3036" s="128"/>
      <c r="C3036" s="154"/>
      <c r="D3036" s="155"/>
      <c r="E3036" s="156"/>
      <c r="F3036" s="129"/>
      <c r="G3036" s="130"/>
      <c r="H3036" s="403" t="s">
        <v>201</v>
      </c>
      <c r="I3036" s="404"/>
      <c r="J3036" s="131">
        <f>SUM(J3029:J3035)</f>
        <v>0</v>
      </c>
      <c r="K3036" s="403" t="s">
        <v>201</v>
      </c>
      <c r="L3036" s="404"/>
      <c r="M3036" s="131">
        <f>SUM(M3029:M3035)</f>
        <v>0</v>
      </c>
      <c r="N3036" s="403" t="s">
        <v>201</v>
      </c>
      <c r="O3036" s="404"/>
      <c r="P3036" s="131">
        <f>SUM(P3029:P3035)</f>
        <v>0</v>
      </c>
      <c r="Q3036" s="403" t="s">
        <v>201</v>
      </c>
      <c r="R3036" s="404"/>
      <c r="S3036" s="131">
        <f>SUM(S3029:S3035)</f>
        <v>0</v>
      </c>
      <c r="T3036" s="403" t="s">
        <v>201</v>
      </c>
      <c r="U3036" s="404"/>
      <c r="V3036" s="131">
        <f>SUM(V3029:V3035)</f>
        <v>0</v>
      </c>
      <c r="W3036" s="403" t="s">
        <v>201</v>
      </c>
      <c r="X3036" s="404"/>
      <c r="Y3036" s="132">
        <f>SUM(Y3029:Y3035)</f>
        <v>0</v>
      </c>
      <c r="Z3036" s="152"/>
    </row>
    <row r="3037" spans="2:26" s="35" customFormat="1" ht="17.100000000000001" customHeight="1">
      <c r="B3037" s="114"/>
      <c r="C3037" s="157">
        <f>'2. Rekap Back Up Beton X'!C398</f>
        <v>37700</v>
      </c>
      <c r="D3037" s="158">
        <f>'2. Rekap Back Up Beton X'!D398</f>
        <v>37800</v>
      </c>
      <c r="E3037" s="159">
        <f>'2. Rekap Back Up Beton X'!E398</f>
        <v>3</v>
      </c>
      <c r="F3037" s="115">
        <f>(100/((D3037-C3037)*E3037))*((J3044*0.5)+(M3044*1)+(P3044*2)+(S3044*20)+(V3044*15)+(Y3044*1.5))</f>
        <v>0</v>
      </c>
      <c r="G3037" s="116" t="str">
        <f>IF(F3037&lt;=25,"B",IF(F3037&lt;=75,"S",IF(F3037&lt;=100,"RR","RB")))</f>
        <v>B</v>
      </c>
      <c r="H3037" s="135">
        <v>0</v>
      </c>
      <c r="I3037" s="136">
        <v>0</v>
      </c>
      <c r="J3037" s="137">
        <f t="shared" ref="J3037:J3043" si="2262">H3037*I3037</f>
        <v>0</v>
      </c>
      <c r="K3037" s="135">
        <v>0</v>
      </c>
      <c r="L3037" s="136">
        <v>0</v>
      </c>
      <c r="M3037" s="137">
        <f t="shared" ref="M3037:M3043" si="2263">K3037*L3037</f>
        <v>0</v>
      </c>
      <c r="N3037" s="135">
        <v>0</v>
      </c>
      <c r="O3037" s="136">
        <v>4</v>
      </c>
      <c r="P3037" s="137">
        <f t="shared" ref="P3037:P3043" si="2264">N3037*O3037</f>
        <v>0</v>
      </c>
      <c r="Q3037" s="135">
        <v>0</v>
      </c>
      <c r="R3037" s="136">
        <v>0</v>
      </c>
      <c r="S3037" s="137">
        <f t="shared" ref="S3037:S3043" si="2265">Q3037*R3037</f>
        <v>0</v>
      </c>
      <c r="T3037" s="135">
        <v>0</v>
      </c>
      <c r="U3037" s="136">
        <v>0</v>
      </c>
      <c r="V3037" s="137">
        <f>T3037*U3037</f>
        <v>0</v>
      </c>
      <c r="W3037" s="135">
        <v>0</v>
      </c>
      <c r="X3037" s="136">
        <v>0</v>
      </c>
      <c r="Y3037" s="148">
        <f t="shared" ref="Y3037:Y3043" si="2266">W3037*X3037</f>
        <v>0</v>
      </c>
      <c r="Z3037" s="153"/>
    </row>
    <row r="3038" spans="2:26" s="35" customFormat="1" ht="17.100000000000001" customHeight="1">
      <c r="B3038" s="105"/>
      <c r="C3038" s="54"/>
      <c r="D3038" s="96"/>
      <c r="E3038" s="111"/>
      <c r="F3038" s="112"/>
      <c r="G3038" s="113"/>
      <c r="H3038" s="100">
        <v>0</v>
      </c>
      <c r="I3038" s="98">
        <v>0</v>
      </c>
      <c r="J3038" s="101">
        <f t="shared" si="2262"/>
        <v>0</v>
      </c>
      <c r="K3038" s="100">
        <v>0</v>
      </c>
      <c r="L3038" s="98">
        <v>0</v>
      </c>
      <c r="M3038" s="101">
        <f t="shared" si="2263"/>
        <v>0</v>
      </c>
      <c r="N3038" s="100">
        <v>0</v>
      </c>
      <c r="O3038" s="98">
        <v>0</v>
      </c>
      <c r="P3038" s="101">
        <f t="shared" si="2264"/>
        <v>0</v>
      </c>
      <c r="Q3038" s="100">
        <v>0</v>
      </c>
      <c r="R3038" s="98">
        <v>0</v>
      </c>
      <c r="S3038" s="101">
        <f t="shared" si="2265"/>
        <v>0</v>
      </c>
      <c r="T3038" s="100">
        <v>0</v>
      </c>
      <c r="U3038" s="98">
        <v>0</v>
      </c>
      <c r="V3038" s="101">
        <f t="shared" ref="V3038:V3043" si="2267">T3038*U3038</f>
        <v>0</v>
      </c>
      <c r="W3038" s="100">
        <v>0</v>
      </c>
      <c r="X3038" s="98">
        <v>0</v>
      </c>
      <c r="Y3038" s="147">
        <f t="shared" si="2266"/>
        <v>0</v>
      </c>
      <c r="Z3038" s="150"/>
    </row>
    <row r="3039" spans="2:26" s="35" customFormat="1" ht="17.100000000000001" customHeight="1">
      <c r="B3039" s="105"/>
      <c r="C3039" s="54"/>
      <c r="D3039" s="96"/>
      <c r="E3039" s="111"/>
      <c r="F3039" s="112"/>
      <c r="G3039" s="113"/>
      <c r="H3039" s="100">
        <v>0</v>
      </c>
      <c r="I3039" s="98">
        <v>0</v>
      </c>
      <c r="J3039" s="101">
        <f t="shared" si="2262"/>
        <v>0</v>
      </c>
      <c r="K3039" s="100">
        <v>0</v>
      </c>
      <c r="L3039" s="98">
        <v>0</v>
      </c>
      <c r="M3039" s="101">
        <f t="shared" si="2263"/>
        <v>0</v>
      </c>
      <c r="N3039" s="100">
        <v>0</v>
      </c>
      <c r="O3039" s="98">
        <v>0</v>
      </c>
      <c r="P3039" s="101">
        <f t="shared" si="2264"/>
        <v>0</v>
      </c>
      <c r="Q3039" s="100">
        <v>0</v>
      </c>
      <c r="R3039" s="98">
        <v>0</v>
      </c>
      <c r="S3039" s="101">
        <f t="shared" si="2265"/>
        <v>0</v>
      </c>
      <c r="T3039" s="100">
        <v>0</v>
      </c>
      <c r="U3039" s="98">
        <v>0</v>
      </c>
      <c r="V3039" s="101">
        <f t="shared" si="2267"/>
        <v>0</v>
      </c>
      <c r="W3039" s="100">
        <v>0</v>
      </c>
      <c r="X3039" s="98">
        <v>0</v>
      </c>
      <c r="Y3039" s="147">
        <f t="shared" si="2266"/>
        <v>0</v>
      </c>
      <c r="Z3039" s="150"/>
    </row>
    <row r="3040" spans="2:26" s="35" customFormat="1" ht="17.100000000000001" customHeight="1">
      <c r="B3040" s="105"/>
      <c r="C3040" s="54"/>
      <c r="D3040" s="96"/>
      <c r="E3040" s="111"/>
      <c r="F3040" s="112"/>
      <c r="G3040" s="113"/>
      <c r="H3040" s="100">
        <v>0</v>
      </c>
      <c r="I3040" s="98">
        <v>0</v>
      </c>
      <c r="J3040" s="101">
        <f t="shared" si="2262"/>
        <v>0</v>
      </c>
      <c r="K3040" s="100">
        <v>0</v>
      </c>
      <c r="L3040" s="98">
        <v>0</v>
      </c>
      <c r="M3040" s="101">
        <f t="shared" si="2263"/>
        <v>0</v>
      </c>
      <c r="N3040" s="100">
        <v>0</v>
      </c>
      <c r="O3040" s="98">
        <v>0</v>
      </c>
      <c r="P3040" s="101">
        <f t="shared" si="2264"/>
        <v>0</v>
      </c>
      <c r="Q3040" s="100">
        <v>0</v>
      </c>
      <c r="R3040" s="98">
        <v>0</v>
      </c>
      <c r="S3040" s="101">
        <f t="shared" si="2265"/>
        <v>0</v>
      </c>
      <c r="T3040" s="100">
        <v>0</v>
      </c>
      <c r="U3040" s="98">
        <v>0</v>
      </c>
      <c r="V3040" s="101">
        <f t="shared" si="2267"/>
        <v>0</v>
      </c>
      <c r="W3040" s="100">
        <v>0</v>
      </c>
      <c r="X3040" s="98">
        <v>0</v>
      </c>
      <c r="Y3040" s="147">
        <f t="shared" si="2266"/>
        <v>0</v>
      </c>
      <c r="Z3040" s="150"/>
    </row>
    <row r="3041" spans="2:26" s="35" customFormat="1" ht="17.100000000000001" customHeight="1">
      <c r="B3041" s="105"/>
      <c r="C3041" s="54"/>
      <c r="D3041" s="96"/>
      <c r="E3041" s="111"/>
      <c r="F3041" s="112"/>
      <c r="G3041" s="113"/>
      <c r="H3041" s="100">
        <v>0</v>
      </c>
      <c r="I3041" s="98">
        <v>0</v>
      </c>
      <c r="J3041" s="101">
        <f t="shared" si="2262"/>
        <v>0</v>
      </c>
      <c r="K3041" s="100">
        <v>0</v>
      </c>
      <c r="L3041" s="98">
        <v>0</v>
      </c>
      <c r="M3041" s="101">
        <f t="shared" si="2263"/>
        <v>0</v>
      </c>
      <c r="N3041" s="100">
        <v>0</v>
      </c>
      <c r="O3041" s="98">
        <v>0</v>
      </c>
      <c r="P3041" s="101">
        <f t="shared" si="2264"/>
        <v>0</v>
      </c>
      <c r="Q3041" s="100">
        <v>0</v>
      </c>
      <c r="R3041" s="98">
        <v>0</v>
      </c>
      <c r="S3041" s="101">
        <f t="shared" si="2265"/>
        <v>0</v>
      </c>
      <c r="T3041" s="100">
        <v>0</v>
      </c>
      <c r="U3041" s="98">
        <v>0</v>
      </c>
      <c r="V3041" s="101">
        <f t="shared" si="2267"/>
        <v>0</v>
      </c>
      <c r="W3041" s="100">
        <v>0</v>
      </c>
      <c r="X3041" s="98">
        <v>0</v>
      </c>
      <c r="Y3041" s="147">
        <f t="shared" si="2266"/>
        <v>0</v>
      </c>
      <c r="Z3041" s="150"/>
    </row>
    <row r="3042" spans="2:26" s="35" customFormat="1" ht="17.100000000000001" customHeight="1">
      <c r="B3042" s="105"/>
      <c r="C3042" s="54"/>
      <c r="D3042" s="96"/>
      <c r="E3042" s="111"/>
      <c r="F3042" s="112"/>
      <c r="G3042" s="113"/>
      <c r="H3042" s="100">
        <v>0</v>
      </c>
      <c r="I3042" s="98">
        <v>0</v>
      </c>
      <c r="J3042" s="101">
        <f t="shared" si="2262"/>
        <v>0</v>
      </c>
      <c r="K3042" s="100">
        <v>0</v>
      </c>
      <c r="L3042" s="98">
        <v>0</v>
      </c>
      <c r="M3042" s="101">
        <f t="shared" si="2263"/>
        <v>0</v>
      </c>
      <c r="N3042" s="100">
        <v>0</v>
      </c>
      <c r="O3042" s="98">
        <v>0</v>
      </c>
      <c r="P3042" s="101">
        <f t="shared" si="2264"/>
        <v>0</v>
      </c>
      <c r="Q3042" s="100">
        <v>0</v>
      </c>
      <c r="R3042" s="98">
        <v>0</v>
      </c>
      <c r="S3042" s="101">
        <f t="shared" si="2265"/>
        <v>0</v>
      </c>
      <c r="T3042" s="100">
        <v>0</v>
      </c>
      <c r="U3042" s="98">
        <v>0</v>
      </c>
      <c r="V3042" s="101">
        <f t="shared" si="2267"/>
        <v>0</v>
      </c>
      <c r="W3042" s="100">
        <v>0</v>
      </c>
      <c r="X3042" s="98">
        <v>0</v>
      </c>
      <c r="Y3042" s="147">
        <f t="shared" si="2266"/>
        <v>0</v>
      </c>
      <c r="Z3042" s="150"/>
    </row>
    <row r="3043" spans="2:26" s="35" customFormat="1" ht="17.100000000000001" customHeight="1">
      <c r="B3043" s="105"/>
      <c r="C3043" s="54"/>
      <c r="D3043" s="96"/>
      <c r="E3043" s="111"/>
      <c r="F3043" s="112"/>
      <c r="G3043" s="113"/>
      <c r="H3043" s="100">
        <v>0</v>
      </c>
      <c r="I3043" s="98">
        <v>0</v>
      </c>
      <c r="J3043" s="101">
        <f t="shared" si="2262"/>
        <v>0</v>
      </c>
      <c r="K3043" s="100">
        <v>0</v>
      </c>
      <c r="L3043" s="98">
        <v>0</v>
      </c>
      <c r="M3043" s="101">
        <f t="shared" si="2263"/>
        <v>0</v>
      </c>
      <c r="N3043" s="100">
        <v>0</v>
      </c>
      <c r="O3043" s="98">
        <v>0</v>
      </c>
      <c r="P3043" s="101">
        <f t="shared" si="2264"/>
        <v>0</v>
      </c>
      <c r="Q3043" s="100">
        <v>0</v>
      </c>
      <c r="R3043" s="98">
        <v>0</v>
      </c>
      <c r="S3043" s="101">
        <f t="shared" si="2265"/>
        <v>0</v>
      </c>
      <c r="T3043" s="100">
        <v>0</v>
      </c>
      <c r="U3043" s="98">
        <v>0</v>
      </c>
      <c r="V3043" s="101">
        <f t="shared" si="2267"/>
        <v>0</v>
      </c>
      <c r="W3043" s="100">
        <v>0</v>
      </c>
      <c r="X3043" s="98">
        <v>0</v>
      </c>
      <c r="Y3043" s="147">
        <f t="shared" si="2266"/>
        <v>0</v>
      </c>
      <c r="Z3043" s="150"/>
    </row>
    <row r="3044" spans="2:26" s="126" customFormat="1" ht="17.100000000000001" customHeight="1">
      <c r="B3044" s="118"/>
      <c r="C3044" s="119"/>
      <c r="D3044" s="120"/>
      <c r="E3044" s="121"/>
      <c r="F3044" s="122"/>
      <c r="G3044" s="123"/>
      <c r="H3044" s="401" t="s">
        <v>201</v>
      </c>
      <c r="I3044" s="402"/>
      <c r="J3044" s="124">
        <f>SUM(J3037:J3043)</f>
        <v>0</v>
      </c>
      <c r="K3044" s="401" t="s">
        <v>201</v>
      </c>
      <c r="L3044" s="402"/>
      <c r="M3044" s="124">
        <f>SUM(M3037:M3043)</f>
        <v>0</v>
      </c>
      <c r="N3044" s="401" t="s">
        <v>201</v>
      </c>
      <c r="O3044" s="402"/>
      <c r="P3044" s="124">
        <f>SUM(P3037:P3043)</f>
        <v>0</v>
      </c>
      <c r="Q3044" s="401" t="s">
        <v>201</v>
      </c>
      <c r="R3044" s="402"/>
      <c r="S3044" s="124">
        <f>SUM(S3037:S3043)</f>
        <v>0</v>
      </c>
      <c r="T3044" s="401" t="s">
        <v>201</v>
      </c>
      <c r="U3044" s="402"/>
      <c r="V3044" s="124">
        <f>SUM(V3037:V3043)</f>
        <v>0</v>
      </c>
      <c r="W3044" s="401" t="s">
        <v>201</v>
      </c>
      <c r="X3044" s="402"/>
      <c r="Y3044" s="127">
        <f>SUM(Y3037:Y3043)</f>
        <v>0</v>
      </c>
      <c r="Z3044" s="151"/>
    </row>
    <row r="3045" spans="2:26" s="35" customFormat="1" ht="17.100000000000001" customHeight="1">
      <c r="B3045" s="105"/>
      <c r="C3045" s="54">
        <f>'2. Rekap Back Up Beton X'!C399</f>
        <v>37800</v>
      </c>
      <c r="D3045" s="96">
        <f>'2. Rekap Back Up Beton X'!D399</f>
        <v>37900</v>
      </c>
      <c r="E3045" s="111">
        <f>'2. Rekap Back Up Beton X'!E399</f>
        <v>3</v>
      </c>
      <c r="F3045" s="112">
        <f>(100/((D3045-C3045)*E3045))*((J3052*0.5)+(M3052*1)+(P3052*2)+(S3052*20)+(V3052*15)+(Y3052*1.5))</f>
        <v>0</v>
      </c>
      <c r="G3045" s="113" t="str">
        <f>IF(F3045&lt;=25,"B",IF(F3045&lt;=75,"S",IF(F3045&lt;=100,"RR","RB")))</f>
        <v>B</v>
      </c>
      <c r="H3045" s="100">
        <v>0</v>
      </c>
      <c r="I3045" s="98">
        <v>0</v>
      </c>
      <c r="J3045" s="101">
        <f t="shared" ref="J3045:J3051" si="2268">H3045*I3045</f>
        <v>0</v>
      </c>
      <c r="K3045" s="100">
        <v>0</v>
      </c>
      <c r="L3045" s="98">
        <v>0</v>
      </c>
      <c r="M3045" s="101">
        <f t="shared" ref="M3045:M3051" si="2269">K3045*L3045</f>
        <v>0</v>
      </c>
      <c r="N3045" s="100">
        <v>0</v>
      </c>
      <c r="O3045" s="98">
        <v>4</v>
      </c>
      <c r="P3045" s="101">
        <f t="shared" ref="P3045:P3051" si="2270">N3045*O3045</f>
        <v>0</v>
      </c>
      <c r="Q3045" s="100">
        <v>0</v>
      </c>
      <c r="R3045" s="98">
        <v>0</v>
      </c>
      <c r="S3045" s="101">
        <f t="shared" ref="S3045:S3051" si="2271">Q3045*R3045</f>
        <v>0</v>
      </c>
      <c r="T3045" s="100">
        <v>0</v>
      </c>
      <c r="U3045" s="98">
        <v>0</v>
      </c>
      <c r="V3045" s="101">
        <f>T3045*U3045</f>
        <v>0</v>
      </c>
      <c r="W3045" s="100">
        <v>0</v>
      </c>
      <c r="X3045" s="98">
        <v>0</v>
      </c>
      <c r="Y3045" s="147">
        <f t="shared" ref="Y3045:Y3051" si="2272">W3045*X3045</f>
        <v>0</v>
      </c>
      <c r="Z3045" s="150"/>
    </row>
    <row r="3046" spans="2:26" s="35" customFormat="1" ht="17.100000000000001" customHeight="1">
      <c r="B3046" s="105"/>
      <c r="C3046" s="54"/>
      <c r="D3046" s="96"/>
      <c r="E3046" s="111"/>
      <c r="F3046" s="112"/>
      <c r="G3046" s="113"/>
      <c r="H3046" s="100">
        <v>0</v>
      </c>
      <c r="I3046" s="98">
        <v>0</v>
      </c>
      <c r="J3046" s="101">
        <f t="shared" si="2268"/>
        <v>0</v>
      </c>
      <c r="K3046" s="100">
        <v>0</v>
      </c>
      <c r="L3046" s="98">
        <v>0</v>
      </c>
      <c r="M3046" s="101">
        <f t="shared" si="2269"/>
        <v>0</v>
      </c>
      <c r="N3046" s="100">
        <v>0</v>
      </c>
      <c r="O3046" s="98">
        <v>0</v>
      </c>
      <c r="P3046" s="101">
        <f t="shared" si="2270"/>
        <v>0</v>
      </c>
      <c r="Q3046" s="100">
        <v>0</v>
      </c>
      <c r="R3046" s="98">
        <v>0</v>
      </c>
      <c r="S3046" s="101">
        <f t="shared" si="2271"/>
        <v>0</v>
      </c>
      <c r="T3046" s="100">
        <v>0</v>
      </c>
      <c r="U3046" s="98">
        <v>0</v>
      </c>
      <c r="V3046" s="101">
        <f t="shared" ref="V3046:V3051" si="2273">T3046*U3046</f>
        <v>0</v>
      </c>
      <c r="W3046" s="100">
        <v>0</v>
      </c>
      <c r="X3046" s="98">
        <v>0</v>
      </c>
      <c r="Y3046" s="147">
        <f t="shared" si="2272"/>
        <v>0</v>
      </c>
      <c r="Z3046" s="150"/>
    </row>
    <row r="3047" spans="2:26" s="35" customFormat="1" ht="17.100000000000001" customHeight="1">
      <c r="B3047" s="105"/>
      <c r="C3047" s="54"/>
      <c r="D3047" s="96"/>
      <c r="E3047" s="111"/>
      <c r="F3047" s="112"/>
      <c r="G3047" s="113"/>
      <c r="H3047" s="100">
        <v>0</v>
      </c>
      <c r="I3047" s="98">
        <v>0</v>
      </c>
      <c r="J3047" s="101">
        <f t="shared" si="2268"/>
        <v>0</v>
      </c>
      <c r="K3047" s="100">
        <v>0</v>
      </c>
      <c r="L3047" s="98">
        <v>0</v>
      </c>
      <c r="M3047" s="101">
        <f t="shared" si="2269"/>
        <v>0</v>
      </c>
      <c r="N3047" s="100">
        <v>0</v>
      </c>
      <c r="O3047" s="98">
        <v>0</v>
      </c>
      <c r="P3047" s="101">
        <f t="shared" si="2270"/>
        <v>0</v>
      </c>
      <c r="Q3047" s="100">
        <v>0</v>
      </c>
      <c r="R3047" s="98">
        <v>0</v>
      </c>
      <c r="S3047" s="101">
        <f t="shared" si="2271"/>
        <v>0</v>
      </c>
      <c r="T3047" s="100">
        <v>0</v>
      </c>
      <c r="U3047" s="98">
        <v>0</v>
      </c>
      <c r="V3047" s="101">
        <f t="shared" si="2273"/>
        <v>0</v>
      </c>
      <c r="W3047" s="100">
        <v>0</v>
      </c>
      <c r="X3047" s="98">
        <v>0</v>
      </c>
      <c r="Y3047" s="147">
        <f t="shared" si="2272"/>
        <v>0</v>
      </c>
      <c r="Z3047" s="150"/>
    </row>
    <row r="3048" spans="2:26" s="35" customFormat="1" ht="17.100000000000001" customHeight="1">
      <c r="B3048" s="105"/>
      <c r="C3048" s="54"/>
      <c r="D3048" s="96"/>
      <c r="E3048" s="111"/>
      <c r="F3048" s="112"/>
      <c r="G3048" s="113"/>
      <c r="H3048" s="100">
        <v>0</v>
      </c>
      <c r="I3048" s="98">
        <v>0</v>
      </c>
      <c r="J3048" s="101">
        <f t="shared" si="2268"/>
        <v>0</v>
      </c>
      <c r="K3048" s="100">
        <v>0</v>
      </c>
      <c r="L3048" s="98">
        <v>0</v>
      </c>
      <c r="M3048" s="101">
        <f t="shared" si="2269"/>
        <v>0</v>
      </c>
      <c r="N3048" s="100">
        <v>0</v>
      </c>
      <c r="O3048" s="98">
        <v>0</v>
      </c>
      <c r="P3048" s="101">
        <f t="shared" si="2270"/>
        <v>0</v>
      </c>
      <c r="Q3048" s="100">
        <v>0</v>
      </c>
      <c r="R3048" s="98">
        <v>0</v>
      </c>
      <c r="S3048" s="101">
        <f t="shared" si="2271"/>
        <v>0</v>
      </c>
      <c r="T3048" s="100">
        <v>0</v>
      </c>
      <c r="U3048" s="98">
        <v>0</v>
      </c>
      <c r="V3048" s="101">
        <f t="shared" si="2273"/>
        <v>0</v>
      </c>
      <c r="W3048" s="100">
        <v>0</v>
      </c>
      <c r="X3048" s="98">
        <v>0</v>
      </c>
      <c r="Y3048" s="147">
        <f t="shared" si="2272"/>
        <v>0</v>
      </c>
      <c r="Z3048" s="150"/>
    </row>
    <row r="3049" spans="2:26" s="35" customFormat="1" ht="17.100000000000001" customHeight="1">
      <c r="B3049" s="105"/>
      <c r="C3049" s="54"/>
      <c r="D3049" s="96"/>
      <c r="E3049" s="111"/>
      <c r="F3049" s="112"/>
      <c r="G3049" s="113"/>
      <c r="H3049" s="100">
        <v>0</v>
      </c>
      <c r="I3049" s="98">
        <v>0</v>
      </c>
      <c r="J3049" s="101">
        <f t="shared" si="2268"/>
        <v>0</v>
      </c>
      <c r="K3049" s="100">
        <v>0</v>
      </c>
      <c r="L3049" s="98">
        <v>0</v>
      </c>
      <c r="M3049" s="101">
        <f t="shared" si="2269"/>
        <v>0</v>
      </c>
      <c r="N3049" s="100">
        <v>0</v>
      </c>
      <c r="O3049" s="98">
        <v>0</v>
      </c>
      <c r="P3049" s="101">
        <f t="shared" si="2270"/>
        <v>0</v>
      </c>
      <c r="Q3049" s="100">
        <v>0</v>
      </c>
      <c r="R3049" s="98">
        <v>0</v>
      </c>
      <c r="S3049" s="101">
        <f t="shared" si="2271"/>
        <v>0</v>
      </c>
      <c r="T3049" s="100">
        <v>0</v>
      </c>
      <c r="U3049" s="98">
        <v>0</v>
      </c>
      <c r="V3049" s="101">
        <f t="shared" si="2273"/>
        <v>0</v>
      </c>
      <c r="W3049" s="100">
        <v>0</v>
      </c>
      <c r="X3049" s="98">
        <v>0</v>
      </c>
      <c r="Y3049" s="147">
        <f t="shared" si="2272"/>
        <v>0</v>
      </c>
      <c r="Z3049" s="150"/>
    </row>
    <row r="3050" spans="2:26" s="35" customFormat="1" ht="17.100000000000001" customHeight="1">
      <c r="B3050" s="105"/>
      <c r="C3050" s="54"/>
      <c r="D3050" s="96"/>
      <c r="E3050" s="111"/>
      <c r="F3050" s="112"/>
      <c r="G3050" s="113"/>
      <c r="H3050" s="100">
        <v>0</v>
      </c>
      <c r="I3050" s="98">
        <v>0</v>
      </c>
      <c r="J3050" s="101">
        <f t="shared" si="2268"/>
        <v>0</v>
      </c>
      <c r="K3050" s="100">
        <v>0</v>
      </c>
      <c r="L3050" s="98">
        <v>0</v>
      </c>
      <c r="M3050" s="101">
        <f t="shared" si="2269"/>
        <v>0</v>
      </c>
      <c r="N3050" s="100">
        <v>0</v>
      </c>
      <c r="O3050" s="98">
        <v>0</v>
      </c>
      <c r="P3050" s="101">
        <f t="shared" si="2270"/>
        <v>0</v>
      </c>
      <c r="Q3050" s="100">
        <v>0</v>
      </c>
      <c r="R3050" s="98">
        <v>0</v>
      </c>
      <c r="S3050" s="101">
        <f t="shared" si="2271"/>
        <v>0</v>
      </c>
      <c r="T3050" s="100">
        <v>0</v>
      </c>
      <c r="U3050" s="98">
        <v>0</v>
      </c>
      <c r="V3050" s="101">
        <f t="shared" si="2273"/>
        <v>0</v>
      </c>
      <c r="W3050" s="100">
        <v>0</v>
      </c>
      <c r="X3050" s="98">
        <v>0</v>
      </c>
      <c r="Y3050" s="147">
        <f t="shared" si="2272"/>
        <v>0</v>
      </c>
      <c r="Z3050" s="150"/>
    </row>
    <row r="3051" spans="2:26" s="35" customFormat="1" ht="17.100000000000001" customHeight="1">
      <c r="B3051" s="105"/>
      <c r="C3051" s="54"/>
      <c r="D3051" s="96"/>
      <c r="E3051" s="111"/>
      <c r="F3051" s="112"/>
      <c r="G3051" s="113"/>
      <c r="H3051" s="100">
        <v>0</v>
      </c>
      <c r="I3051" s="98">
        <v>0</v>
      </c>
      <c r="J3051" s="101">
        <f t="shared" si="2268"/>
        <v>0</v>
      </c>
      <c r="K3051" s="100">
        <v>0</v>
      </c>
      <c r="L3051" s="98">
        <v>0</v>
      </c>
      <c r="M3051" s="101">
        <f t="shared" si="2269"/>
        <v>0</v>
      </c>
      <c r="N3051" s="100">
        <v>0</v>
      </c>
      <c r="O3051" s="98">
        <v>0</v>
      </c>
      <c r="P3051" s="101">
        <f t="shared" si="2270"/>
        <v>0</v>
      </c>
      <c r="Q3051" s="100">
        <v>0</v>
      </c>
      <c r="R3051" s="98">
        <v>0</v>
      </c>
      <c r="S3051" s="101">
        <f t="shared" si="2271"/>
        <v>0</v>
      </c>
      <c r="T3051" s="100">
        <v>0</v>
      </c>
      <c r="U3051" s="98">
        <v>0</v>
      </c>
      <c r="V3051" s="101">
        <f t="shared" si="2273"/>
        <v>0</v>
      </c>
      <c r="W3051" s="100">
        <v>0</v>
      </c>
      <c r="X3051" s="98">
        <v>0</v>
      </c>
      <c r="Y3051" s="147">
        <f t="shared" si="2272"/>
        <v>0</v>
      </c>
      <c r="Z3051" s="150"/>
    </row>
    <row r="3052" spans="2:26" s="126" customFormat="1" ht="17.100000000000001" customHeight="1">
      <c r="B3052" s="118"/>
      <c r="C3052" s="119"/>
      <c r="D3052" s="120"/>
      <c r="E3052" s="121"/>
      <c r="F3052" s="122"/>
      <c r="G3052" s="123"/>
      <c r="H3052" s="401" t="s">
        <v>201</v>
      </c>
      <c r="I3052" s="402"/>
      <c r="J3052" s="124">
        <f>SUM(J3045:J3051)</f>
        <v>0</v>
      </c>
      <c r="K3052" s="401" t="s">
        <v>201</v>
      </c>
      <c r="L3052" s="402"/>
      <c r="M3052" s="124">
        <f>SUM(M3045:M3051)</f>
        <v>0</v>
      </c>
      <c r="N3052" s="401" t="s">
        <v>201</v>
      </c>
      <c r="O3052" s="402"/>
      <c r="P3052" s="124">
        <f>SUM(P3045:P3051)</f>
        <v>0</v>
      </c>
      <c r="Q3052" s="401" t="s">
        <v>201</v>
      </c>
      <c r="R3052" s="402"/>
      <c r="S3052" s="124">
        <f>SUM(S3045:S3051)</f>
        <v>0</v>
      </c>
      <c r="T3052" s="401" t="s">
        <v>201</v>
      </c>
      <c r="U3052" s="402"/>
      <c r="V3052" s="124">
        <f>SUM(V3045:V3051)</f>
        <v>0</v>
      </c>
      <c r="W3052" s="401" t="s">
        <v>201</v>
      </c>
      <c r="X3052" s="402"/>
      <c r="Y3052" s="127">
        <f>SUM(Y3045:Y3051)</f>
        <v>0</v>
      </c>
      <c r="Z3052" s="151"/>
    </row>
    <row r="3053" spans="2:26" s="35" customFormat="1" ht="17.100000000000001" customHeight="1">
      <c r="B3053" s="105"/>
      <c r="C3053" s="54">
        <f>'2. Rekap Back Up Beton X'!C400</f>
        <v>37900</v>
      </c>
      <c r="D3053" s="96">
        <f>'2. Rekap Back Up Beton X'!D400</f>
        <v>38000</v>
      </c>
      <c r="E3053" s="111">
        <f>'2. Rekap Back Up Beton X'!E400</f>
        <v>3</v>
      </c>
      <c r="F3053" s="112">
        <f>(100/((D3053-C3053)*E3053))*((J3060*0.5)+(M3060*1)+(P3060*2)+(S3060*20)+(V3060*15)+(Y3060*1.5))</f>
        <v>0</v>
      </c>
      <c r="G3053" s="113" t="str">
        <f>IF(F3053&lt;=25,"B",IF(F3053&lt;=75,"S",IF(F3053&lt;=100,"RR","RB")))</f>
        <v>B</v>
      </c>
      <c r="H3053" s="100">
        <v>0</v>
      </c>
      <c r="I3053" s="98">
        <v>0</v>
      </c>
      <c r="J3053" s="101">
        <f t="shared" ref="J3053:J3059" si="2274">H3053*I3053</f>
        <v>0</v>
      </c>
      <c r="K3053" s="100">
        <v>0</v>
      </c>
      <c r="L3053" s="98">
        <v>0</v>
      </c>
      <c r="M3053" s="101">
        <f t="shared" ref="M3053:M3059" si="2275">K3053*L3053</f>
        <v>0</v>
      </c>
      <c r="N3053" s="100">
        <v>0</v>
      </c>
      <c r="O3053" s="98">
        <v>4</v>
      </c>
      <c r="P3053" s="101">
        <f t="shared" ref="P3053:P3059" si="2276">N3053*O3053</f>
        <v>0</v>
      </c>
      <c r="Q3053" s="100">
        <v>0</v>
      </c>
      <c r="R3053" s="98">
        <v>0</v>
      </c>
      <c r="S3053" s="101">
        <f t="shared" ref="S3053:S3059" si="2277">Q3053*R3053</f>
        <v>0</v>
      </c>
      <c r="T3053" s="100">
        <v>0</v>
      </c>
      <c r="U3053" s="98">
        <v>0</v>
      </c>
      <c r="V3053" s="101">
        <f>T3053*U3053</f>
        <v>0</v>
      </c>
      <c r="W3053" s="100">
        <v>0</v>
      </c>
      <c r="X3053" s="98">
        <v>0</v>
      </c>
      <c r="Y3053" s="147">
        <f t="shared" ref="Y3053:Y3059" si="2278">W3053*X3053</f>
        <v>0</v>
      </c>
      <c r="Z3053" s="150"/>
    </row>
    <row r="3054" spans="2:26" s="35" customFormat="1" ht="17.100000000000001" customHeight="1">
      <c r="B3054" s="105"/>
      <c r="C3054" s="54"/>
      <c r="D3054" s="96"/>
      <c r="E3054" s="111"/>
      <c r="F3054" s="112"/>
      <c r="G3054" s="113"/>
      <c r="H3054" s="100">
        <v>0</v>
      </c>
      <c r="I3054" s="98">
        <v>0</v>
      </c>
      <c r="J3054" s="101">
        <f t="shared" si="2274"/>
        <v>0</v>
      </c>
      <c r="K3054" s="100">
        <v>0</v>
      </c>
      <c r="L3054" s="98">
        <v>0</v>
      </c>
      <c r="M3054" s="101">
        <f t="shared" si="2275"/>
        <v>0</v>
      </c>
      <c r="N3054" s="100">
        <v>0</v>
      </c>
      <c r="O3054" s="98">
        <v>0</v>
      </c>
      <c r="P3054" s="101">
        <f t="shared" si="2276"/>
        <v>0</v>
      </c>
      <c r="Q3054" s="100">
        <v>0</v>
      </c>
      <c r="R3054" s="98">
        <v>0</v>
      </c>
      <c r="S3054" s="101">
        <f t="shared" si="2277"/>
        <v>0</v>
      </c>
      <c r="T3054" s="100">
        <v>0</v>
      </c>
      <c r="U3054" s="98">
        <v>0</v>
      </c>
      <c r="V3054" s="101">
        <f t="shared" ref="V3054:V3059" si="2279">T3054*U3054</f>
        <v>0</v>
      </c>
      <c r="W3054" s="100">
        <v>0</v>
      </c>
      <c r="X3054" s="98">
        <v>0</v>
      </c>
      <c r="Y3054" s="147">
        <f t="shared" si="2278"/>
        <v>0</v>
      </c>
      <c r="Z3054" s="150"/>
    </row>
    <row r="3055" spans="2:26" s="35" customFormat="1" ht="17.100000000000001" customHeight="1">
      <c r="B3055" s="105"/>
      <c r="C3055" s="54"/>
      <c r="D3055" s="96"/>
      <c r="E3055" s="111"/>
      <c r="F3055" s="112"/>
      <c r="G3055" s="113"/>
      <c r="H3055" s="100">
        <v>0</v>
      </c>
      <c r="I3055" s="98">
        <v>0</v>
      </c>
      <c r="J3055" s="101">
        <f t="shared" si="2274"/>
        <v>0</v>
      </c>
      <c r="K3055" s="100">
        <v>0</v>
      </c>
      <c r="L3055" s="98">
        <v>0</v>
      </c>
      <c r="M3055" s="101">
        <f t="shared" si="2275"/>
        <v>0</v>
      </c>
      <c r="N3055" s="100">
        <v>0</v>
      </c>
      <c r="O3055" s="98">
        <v>0</v>
      </c>
      <c r="P3055" s="101">
        <f t="shared" si="2276"/>
        <v>0</v>
      </c>
      <c r="Q3055" s="100">
        <v>0</v>
      </c>
      <c r="R3055" s="98">
        <v>0</v>
      </c>
      <c r="S3055" s="101">
        <f t="shared" si="2277"/>
        <v>0</v>
      </c>
      <c r="T3055" s="100">
        <v>0</v>
      </c>
      <c r="U3055" s="98">
        <v>0</v>
      </c>
      <c r="V3055" s="101">
        <f t="shared" si="2279"/>
        <v>0</v>
      </c>
      <c r="W3055" s="100">
        <v>0</v>
      </c>
      <c r="X3055" s="98">
        <v>0</v>
      </c>
      <c r="Y3055" s="147">
        <f t="shared" si="2278"/>
        <v>0</v>
      </c>
      <c r="Z3055" s="150"/>
    </row>
    <row r="3056" spans="2:26" s="35" customFormat="1" ht="17.100000000000001" customHeight="1">
      <c r="B3056" s="105"/>
      <c r="C3056" s="54"/>
      <c r="D3056" s="96"/>
      <c r="E3056" s="111"/>
      <c r="F3056" s="112"/>
      <c r="G3056" s="113"/>
      <c r="H3056" s="100">
        <v>0</v>
      </c>
      <c r="I3056" s="98">
        <v>0</v>
      </c>
      <c r="J3056" s="101">
        <f t="shared" si="2274"/>
        <v>0</v>
      </c>
      <c r="K3056" s="100">
        <v>0</v>
      </c>
      <c r="L3056" s="98">
        <v>0</v>
      </c>
      <c r="M3056" s="101">
        <f t="shared" si="2275"/>
        <v>0</v>
      </c>
      <c r="N3056" s="100">
        <v>0</v>
      </c>
      <c r="O3056" s="98">
        <v>0</v>
      </c>
      <c r="P3056" s="101">
        <f t="shared" si="2276"/>
        <v>0</v>
      </c>
      <c r="Q3056" s="100">
        <v>0</v>
      </c>
      <c r="R3056" s="98">
        <v>0</v>
      </c>
      <c r="S3056" s="101">
        <f t="shared" si="2277"/>
        <v>0</v>
      </c>
      <c r="T3056" s="100">
        <v>0</v>
      </c>
      <c r="U3056" s="98">
        <v>0</v>
      </c>
      <c r="V3056" s="101">
        <f t="shared" si="2279"/>
        <v>0</v>
      </c>
      <c r="W3056" s="100">
        <v>0</v>
      </c>
      <c r="X3056" s="98">
        <v>0</v>
      </c>
      <c r="Y3056" s="147">
        <f t="shared" si="2278"/>
        <v>0</v>
      </c>
      <c r="Z3056" s="150"/>
    </row>
    <row r="3057" spans="2:26" s="35" customFormat="1" ht="17.100000000000001" customHeight="1">
      <c r="B3057" s="105"/>
      <c r="C3057" s="54"/>
      <c r="D3057" s="96"/>
      <c r="E3057" s="111"/>
      <c r="F3057" s="112"/>
      <c r="G3057" s="113"/>
      <c r="H3057" s="100">
        <v>0</v>
      </c>
      <c r="I3057" s="98">
        <v>0</v>
      </c>
      <c r="J3057" s="101">
        <f t="shared" si="2274"/>
        <v>0</v>
      </c>
      <c r="K3057" s="100">
        <v>0</v>
      </c>
      <c r="L3057" s="98">
        <v>0</v>
      </c>
      <c r="M3057" s="101">
        <f t="shared" si="2275"/>
        <v>0</v>
      </c>
      <c r="N3057" s="100">
        <v>0</v>
      </c>
      <c r="O3057" s="98">
        <v>0</v>
      </c>
      <c r="P3057" s="101">
        <f t="shared" si="2276"/>
        <v>0</v>
      </c>
      <c r="Q3057" s="100">
        <v>0</v>
      </c>
      <c r="R3057" s="98">
        <v>0</v>
      </c>
      <c r="S3057" s="101">
        <f t="shared" si="2277"/>
        <v>0</v>
      </c>
      <c r="T3057" s="100">
        <v>0</v>
      </c>
      <c r="U3057" s="98">
        <v>0</v>
      </c>
      <c r="V3057" s="101">
        <f t="shared" si="2279"/>
        <v>0</v>
      </c>
      <c r="W3057" s="100">
        <v>0</v>
      </c>
      <c r="X3057" s="98">
        <v>0</v>
      </c>
      <c r="Y3057" s="147">
        <f t="shared" si="2278"/>
        <v>0</v>
      </c>
      <c r="Z3057" s="150"/>
    </row>
    <row r="3058" spans="2:26" s="35" customFormat="1" ht="17.100000000000001" customHeight="1">
      <c r="B3058" s="105"/>
      <c r="C3058" s="54"/>
      <c r="D3058" s="96"/>
      <c r="E3058" s="111"/>
      <c r="F3058" s="112"/>
      <c r="G3058" s="113"/>
      <c r="H3058" s="100">
        <v>0</v>
      </c>
      <c r="I3058" s="98">
        <v>0</v>
      </c>
      <c r="J3058" s="101">
        <f t="shared" si="2274"/>
        <v>0</v>
      </c>
      <c r="K3058" s="100">
        <v>0</v>
      </c>
      <c r="L3058" s="98">
        <v>0</v>
      </c>
      <c r="M3058" s="101">
        <f t="shared" si="2275"/>
        <v>0</v>
      </c>
      <c r="N3058" s="100">
        <v>0</v>
      </c>
      <c r="O3058" s="98">
        <v>0</v>
      </c>
      <c r="P3058" s="101">
        <f t="shared" si="2276"/>
        <v>0</v>
      </c>
      <c r="Q3058" s="100">
        <v>0</v>
      </c>
      <c r="R3058" s="98">
        <v>0</v>
      </c>
      <c r="S3058" s="101">
        <f t="shared" si="2277"/>
        <v>0</v>
      </c>
      <c r="T3058" s="100">
        <v>0</v>
      </c>
      <c r="U3058" s="98">
        <v>0</v>
      </c>
      <c r="V3058" s="101">
        <f t="shared" si="2279"/>
        <v>0</v>
      </c>
      <c r="W3058" s="100">
        <v>0</v>
      </c>
      <c r="X3058" s="98">
        <v>0</v>
      </c>
      <c r="Y3058" s="147">
        <f t="shared" si="2278"/>
        <v>0</v>
      </c>
      <c r="Z3058" s="150"/>
    </row>
    <row r="3059" spans="2:26" s="35" customFormat="1" ht="17.100000000000001" customHeight="1">
      <c r="B3059" s="105"/>
      <c r="C3059" s="54"/>
      <c r="D3059" s="96"/>
      <c r="E3059" s="111"/>
      <c r="F3059" s="112"/>
      <c r="G3059" s="113"/>
      <c r="H3059" s="100">
        <v>0</v>
      </c>
      <c r="I3059" s="98">
        <v>0</v>
      </c>
      <c r="J3059" s="101">
        <f t="shared" si="2274"/>
        <v>0</v>
      </c>
      <c r="K3059" s="100">
        <v>0</v>
      </c>
      <c r="L3059" s="98">
        <v>0</v>
      </c>
      <c r="M3059" s="101">
        <f t="shared" si="2275"/>
        <v>0</v>
      </c>
      <c r="N3059" s="100">
        <v>0</v>
      </c>
      <c r="O3059" s="98">
        <v>0</v>
      </c>
      <c r="P3059" s="101">
        <f t="shared" si="2276"/>
        <v>0</v>
      </c>
      <c r="Q3059" s="100">
        <v>0</v>
      </c>
      <c r="R3059" s="98">
        <v>0</v>
      </c>
      <c r="S3059" s="101">
        <f t="shared" si="2277"/>
        <v>0</v>
      </c>
      <c r="T3059" s="100">
        <v>0</v>
      </c>
      <c r="U3059" s="98">
        <v>0</v>
      </c>
      <c r="V3059" s="101">
        <f t="shared" si="2279"/>
        <v>0</v>
      </c>
      <c r="W3059" s="100">
        <v>0</v>
      </c>
      <c r="X3059" s="98">
        <v>0</v>
      </c>
      <c r="Y3059" s="147">
        <f t="shared" si="2278"/>
        <v>0</v>
      </c>
      <c r="Z3059" s="150"/>
    </row>
    <row r="3060" spans="2:26" s="126" customFormat="1" ht="17.100000000000001" customHeight="1">
      <c r="B3060" s="118"/>
      <c r="C3060" s="119"/>
      <c r="D3060" s="120"/>
      <c r="E3060" s="121"/>
      <c r="F3060" s="122"/>
      <c r="G3060" s="123"/>
      <c r="H3060" s="401" t="s">
        <v>201</v>
      </c>
      <c r="I3060" s="402"/>
      <c r="J3060" s="124">
        <f>SUM(J3053:J3059)</f>
        <v>0</v>
      </c>
      <c r="K3060" s="401" t="s">
        <v>201</v>
      </c>
      <c r="L3060" s="402"/>
      <c r="M3060" s="124">
        <f>SUM(M3053:M3059)</f>
        <v>0</v>
      </c>
      <c r="N3060" s="401" t="s">
        <v>201</v>
      </c>
      <c r="O3060" s="402"/>
      <c r="P3060" s="124">
        <f>SUM(P3053:P3059)</f>
        <v>0</v>
      </c>
      <c r="Q3060" s="401" t="s">
        <v>201</v>
      </c>
      <c r="R3060" s="402"/>
      <c r="S3060" s="124">
        <f>SUM(S3053:S3059)</f>
        <v>0</v>
      </c>
      <c r="T3060" s="401" t="s">
        <v>201</v>
      </c>
      <c r="U3060" s="402"/>
      <c r="V3060" s="124">
        <f>SUM(V3053:V3059)</f>
        <v>0</v>
      </c>
      <c r="W3060" s="401" t="s">
        <v>201</v>
      </c>
      <c r="X3060" s="402"/>
      <c r="Y3060" s="127">
        <f>SUM(Y3053:Y3059)</f>
        <v>0</v>
      </c>
      <c r="Z3060" s="151"/>
    </row>
    <row r="3061" spans="2:26" s="35" customFormat="1" ht="17.100000000000001" customHeight="1">
      <c r="B3061" s="105"/>
      <c r="C3061" s="54">
        <f>'2. Rekap Back Up Beton X'!C401</f>
        <v>38000</v>
      </c>
      <c r="D3061" s="96">
        <f>'2. Rekap Back Up Beton X'!D401</f>
        <v>38100</v>
      </c>
      <c r="E3061" s="111">
        <f>'2. Rekap Back Up Beton X'!E401</f>
        <v>3</v>
      </c>
      <c r="F3061" s="112">
        <f>(100/((D3061-C3061)*E3061))*((J3068*0.5)+(M3068*1)+(P3068*2)+(S3068*20)+(V3068*15)+(Y3068*1.5))</f>
        <v>0</v>
      </c>
      <c r="G3061" s="113" t="str">
        <f>IF(F3061&lt;=25,"B",IF(F3061&lt;=75,"S",IF(F3061&lt;=100,"RR","RB")))</f>
        <v>B</v>
      </c>
      <c r="H3061" s="100">
        <v>0</v>
      </c>
      <c r="I3061" s="98">
        <v>0</v>
      </c>
      <c r="J3061" s="101">
        <f t="shared" ref="J3061:J3067" si="2280">H3061*I3061</f>
        <v>0</v>
      </c>
      <c r="K3061" s="100">
        <v>0</v>
      </c>
      <c r="L3061" s="98">
        <v>0</v>
      </c>
      <c r="M3061" s="101">
        <f t="shared" ref="M3061:M3067" si="2281">K3061*L3061</f>
        <v>0</v>
      </c>
      <c r="N3061" s="100">
        <v>0</v>
      </c>
      <c r="O3061" s="98">
        <v>4</v>
      </c>
      <c r="P3061" s="101">
        <f t="shared" ref="P3061:P3067" si="2282">N3061*O3061</f>
        <v>0</v>
      </c>
      <c r="Q3061" s="100">
        <v>0</v>
      </c>
      <c r="R3061" s="98">
        <v>0</v>
      </c>
      <c r="S3061" s="101">
        <f t="shared" ref="S3061:S3067" si="2283">Q3061*R3061</f>
        <v>0</v>
      </c>
      <c r="T3061" s="100">
        <v>0</v>
      </c>
      <c r="U3061" s="98">
        <v>0</v>
      </c>
      <c r="V3061" s="101">
        <f>T3061*U3061</f>
        <v>0</v>
      </c>
      <c r="W3061" s="100">
        <v>0</v>
      </c>
      <c r="X3061" s="98">
        <v>0</v>
      </c>
      <c r="Y3061" s="147">
        <f t="shared" ref="Y3061:Y3067" si="2284">W3061*X3061</f>
        <v>0</v>
      </c>
      <c r="Z3061" s="150"/>
    </row>
    <row r="3062" spans="2:26" s="35" customFormat="1" ht="17.100000000000001" customHeight="1">
      <c r="B3062" s="105"/>
      <c r="C3062" s="54"/>
      <c r="D3062" s="96"/>
      <c r="E3062" s="111"/>
      <c r="F3062" s="112"/>
      <c r="G3062" s="113"/>
      <c r="H3062" s="100">
        <v>0</v>
      </c>
      <c r="I3062" s="98">
        <v>0</v>
      </c>
      <c r="J3062" s="101">
        <f t="shared" si="2280"/>
        <v>0</v>
      </c>
      <c r="K3062" s="100">
        <v>0</v>
      </c>
      <c r="L3062" s="98">
        <v>0</v>
      </c>
      <c r="M3062" s="101">
        <f t="shared" si="2281"/>
        <v>0</v>
      </c>
      <c r="N3062" s="100">
        <v>0</v>
      </c>
      <c r="O3062" s="98">
        <v>0</v>
      </c>
      <c r="P3062" s="101">
        <f t="shared" si="2282"/>
        <v>0</v>
      </c>
      <c r="Q3062" s="100">
        <v>0</v>
      </c>
      <c r="R3062" s="98">
        <v>0</v>
      </c>
      <c r="S3062" s="101">
        <f t="shared" si="2283"/>
        <v>0</v>
      </c>
      <c r="T3062" s="100">
        <v>0</v>
      </c>
      <c r="U3062" s="98">
        <v>0</v>
      </c>
      <c r="V3062" s="101">
        <f t="shared" ref="V3062:V3067" si="2285">T3062*U3062</f>
        <v>0</v>
      </c>
      <c r="W3062" s="100">
        <v>0</v>
      </c>
      <c r="X3062" s="98">
        <v>0</v>
      </c>
      <c r="Y3062" s="147">
        <f t="shared" si="2284"/>
        <v>0</v>
      </c>
      <c r="Z3062" s="150"/>
    </row>
    <row r="3063" spans="2:26" s="35" customFormat="1" ht="17.100000000000001" customHeight="1">
      <c r="B3063" s="105"/>
      <c r="C3063" s="54"/>
      <c r="D3063" s="96"/>
      <c r="E3063" s="111"/>
      <c r="F3063" s="112"/>
      <c r="G3063" s="113"/>
      <c r="H3063" s="100">
        <v>0</v>
      </c>
      <c r="I3063" s="98">
        <v>0</v>
      </c>
      <c r="J3063" s="101">
        <f t="shared" si="2280"/>
        <v>0</v>
      </c>
      <c r="K3063" s="100">
        <v>0</v>
      </c>
      <c r="L3063" s="98">
        <v>0</v>
      </c>
      <c r="M3063" s="101">
        <f t="shared" si="2281"/>
        <v>0</v>
      </c>
      <c r="N3063" s="100">
        <v>0</v>
      </c>
      <c r="O3063" s="98">
        <v>0</v>
      </c>
      <c r="P3063" s="101">
        <f t="shared" si="2282"/>
        <v>0</v>
      </c>
      <c r="Q3063" s="100">
        <v>0</v>
      </c>
      <c r="R3063" s="98">
        <v>0</v>
      </c>
      <c r="S3063" s="101">
        <f t="shared" si="2283"/>
        <v>0</v>
      </c>
      <c r="T3063" s="100">
        <v>0</v>
      </c>
      <c r="U3063" s="98">
        <v>0</v>
      </c>
      <c r="V3063" s="101">
        <f t="shared" si="2285"/>
        <v>0</v>
      </c>
      <c r="W3063" s="100">
        <v>0</v>
      </c>
      <c r="X3063" s="98">
        <v>0</v>
      </c>
      <c r="Y3063" s="147">
        <f t="shared" si="2284"/>
        <v>0</v>
      </c>
      <c r="Z3063" s="150"/>
    </row>
    <row r="3064" spans="2:26" s="35" customFormat="1" ht="17.100000000000001" customHeight="1">
      <c r="B3064" s="105"/>
      <c r="C3064" s="54"/>
      <c r="D3064" s="96"/>
      <c r="E3064" s="111"/>
      <c r="F3064" s="112"/>
      <c r="G3064" s="113"/>
      <c r="H3064" s="100">
        <v>0</v>
      </c>
      <c r="I3064" s="98">
        <v>0</v>
      </c>
      <c r="J3064" s="101">
        <f t="shared" si="2280"/>
        <v>0</v>
      </c>
      <c r="K3064" s="100">
        <v>0</v>
      </c>
      <c r="L3064" s="98">
        <v>0</v>
      </c>
      <c r="M3064" s="101">
        <f t="shared" si="2281"/>
        <v>0</v>
      </c>
      <c r="N3064" s="100">
        <v>0</v>
      </c>
      <c r="O3064" s="98">
        <v>0</v>
      </c>
      <c r="P3064" s="101">
        <f t="shared" si="2282"/>
        <v>0</v>
      </c>
      <c r="Q3064" s="100">
        <v>0</v>
      </c>
      <c r="R3064" s="98">
        <v>0</v>
      </c>
      <c r="S3064" s="101">
        <f t="shared" si="2283"/>
        <v>0</v>
      </c>
      <c r="T3064" s="100">
        <v>0</v>
      </c>
      <c r="U3064" s="98">
        <v>0</v>
      </c>
      <c r="V3064" s="101">
        <f t="shared" si="2285"/>
        <v>0</v>
      </c>
      <c r="W3064" s="100">
        <v>0</v>
      </c>
      <c r="X3064" s="98">
        <v>0</v>
      </c>
      <c r="Y3064" s="147">
        <f t="shared" si="2284"/>
        <v>0</v>
      </c>
      <c r="Z3064" s="150"/>
    </row>
    <row r="3065" spans="2:26" s="35" customFormat="1" ht="17.100000000000001" customHeight="1">
      <c r="B3065" s="105"/>
      <c r="C3065" s="54"/>
      <c r="D3065" s="96"/>
      <c r="E3065" s="111"/>
      <c r="F3065" s="112"/>
      <c r="G3065" s="113"/>
      <c r="H3065" s="100">
        <v>0</v>
      </c>
      <c r="I3065" s="98">
        <v>0</v>
      </c>
      <c r="J3065" s="101">
        <f t="shared" si="2280"/>
        <v>0</v>
      </c>
      <c r="K3065" s="100">
        <v>0</v>
      </c>
      <c r="L3065" s="98">
        <v>0</v>
      </c>
      <c r="M3065" s="101">
        <f t="shared" si="2281"/>
        <v>0</v>
      </c>
      <c r="N3065" s="100">
        <v>0</v>
      </c>
      <c r="O3065" s="98">
        <v>0</v>
      </c>
      <c r="P3065" s="101">
        <f t="shared" si="2282"/>
        <v>0</v>
      </c>
      <c r="Q3065" s="100">
        <v>0</v>
      </c>
      <c r="R3065" s="98">
        <v>0</v>
      </c>
      <c r="S3065" s="101">
        <f t="shared" si="2283"/>
        <v>0</v>
      </c>
      <c r="T3065" s="100">
        <v>0</v>
      </c>
      <c r="U3065" s="98">
        <v>0</v>
      </c>
      <c r="V3065" s="101">
        <f t="shared" si="2285"/>
        <v>0</v>
      </c>
      <c r="W3065" s="100">
        <v>0</v>
      </c>
      <c r="X3065" s="98">
        <v>0</v>
      </c>
      <c r="Y3065" s="147">
        <f t="shared" si="2284"/>
        <v>0</v>
      </c>
      <c r="Z3065" s="150"/>
    </row>
    <row r="3066" spans="2:26" s="35" customFormat="1" ht="17.100000000000001" customHeight="1">
      <c r="B3066" s="105"/>
      <c r="C3066" s="54"/>
      <c r="D3066" s="96"/>
      <c r="E3066" s="111"/>
      <c r="F3066" s="112"/>
      <c r="G3066" s="113"/>
      <c r="H3066" s="100">
        <v>0</v>
      </c>
      <c r="I3066" s="98">
        <v>0</v>
      </c>
      <c r="J3066" s="101">
        <f t="shared" si="2280"/>
        <v>0</v>
      </c>
      <c r="K3066" s="100">
        <v>0</v>
      </c>
      <c r="L3066" s="98">
        <v>0</v>
      </c>
      <c r="M3066" s="101">
        <f t="shared" si="2281"/>
        <v>0</v>
      </c>
      <c r="N3066" s="100">
        <v>0</v>
      </c>
      <c r="O3066" s="98">
        <v>0</v>
      </c>
      <c r="P3066" s="101">
        <f t="shared" si="2282"/>
        <v>0</v>
      </c>
      <c r="Q3066" s="100">
        <v>0</v>
      </c>
      <c r="R3066" s="98">
        <v>0</v>
      </c>
      <c r="S3066" s="101">
        <f t="shared" si="2283"/>
        <v>0</v>
      </c>
      <c r="T3066" s="100">
        <v>0</v>
      </c>
      <c r="U3066" s="98">
        <v>0</v>
      </c>
      <c r="V3066" s="101">
        <f t="shared" si="2285"/>
        <v>0</v>
      </c>
      <c r="W3066" s="100">
        <v>0</v>
      </c>
      <c r="X3066" s="98">
        <v>0</v>
      </c>
      <c r="Y3066" s="147">
        <f t="shared" si="2284"/>
        <v>0</v>
      </c>
      <c r="Z3066" s="150"/>
    </row>
    <row r="3067" spans="2:26" s="35" customFormat="1" ht="17.100000000000001" customHeight="1">
      <c r="B3067" s="105"/>
      <c r="C3067" s="54"/>
      <c r="D3067" s="96"/>
      <c r="E3067" s="111"/>
      <c r="F3067" s="112"/>
      <c r="G3067" s="113"/>
      <c r="H3067" s="100">
        <v>0</v>
      </c>
      <c r="I3067" s="98">
        <v>0</v>
      </c>
      <c r="J3067" s="101">
        <f t="shared" si="2280"/>
        <v>0</v>
      </c>
      <c r="K3067" s="100">
        <v>0</v>
      </c>
      <c r="L3067" s="98">
        <v>0</v>
      </c>
      <c r="M3067" s="101">
        <f t="shared" si="2281"/>
        <v>0</v>
      </c>
      <c r="N3067" s="100">
        <v>0</v>
      </c>
      <c r="O3067" s="98">
        <v>0</v>
      </c>
      <c r="P3067" s="101">
        <f t="shared" si="2282"/>
        <v>0</v>
      </c>
      <c r="Q3067" s="100">
        <v>0</v>
      </c>
      <c r="R3067" s="98">
        <v>0</v>
      </c>
      <c r="S3067" s="101">
        <f t="shared" si="2283"/>
        <v>0</v>
      </c>
      <c r="T3067" s="100">
        <v>0</v>
      </c>
      <c r="U3067" s="98">
        <v>0</v>
      </c>
      <c r="V3067" s="101">
        <f t="shared" si="2285"/>
        <v>0</v>
      </c>
      <c r="W3067" s="100">
        <v>0</v>
      </c>
      <c r="X3067" s="98">
        <v>0</v>
      </c>
      <c r="Y3067" s="147">
        <f t="shared" si="2284"/>
        <v>0</v>
      </c>
      <c r="Z3067" s="150"/>
    </row>
    <row r="3068" spans="2:26" s="126" customFormat="1" ht="17.100000000000001" customHeight="1">
      <c r="B3068" s="118"/>
      <c r="C3068" s="119"/>
      <c r="D3068" s="120"/>
      <c r="E3068" s="121"/>
      <c r="F3068" s="122"/>
      <c r="G3068" s="123"/>
      <c r="H3068" s="401" t="s">
        <v>201</v>
      </c>
      <c r="I3068" s="402"/>
      <c r="J3068" s="124">
        <f>SUM(J3061:J3067)</f>
        <v>0</v>
      </c>
      <c r="K3068" s="401" t="s">
        <v>201</v>
      </c>
      <c r="L3068" s="402"/>
      <c r="M3068" s="124">
        <f>SUM(M3061:M3067)</f>
        <v>0</v>
      </c>
      <c r="N3068" s="401" t="s">
        <v>201</v>
      </c>
      <c r="O3068" s="402"/>
      <c r="P3068" s="124">
        <f>SUM(P3061:P3067)</f>
        <v>0</v>
      </c>
      <c r="Q3068" s="401" t="s">
        <v>201</v>
      </c>
      <c r="R3068" s="402"/>
      <c r="S3068" s="124">
        <f>SUM(S3061:S3067)</f>
        <v>0</v>
      </c>
      <c r="T3068" s="401" t="s">
        <v>201</v>
      </c>
      <c r="U3068" s="402"/>
      <c r="V3068" s="124">
        <f>SUM(V3061:V3067)</f>
        <v>0</v>
      </c>
      <c r="W3068" s="401" t="s">
        <v>201</v>
      </c>
      <c r="X3068" s="402"/>
      <c r="Y3068" s="127">
        <f>SUM(Y3061:Y3067)</f>
        <v>0</v>
      </c>
      <c r="Z3068" s="151"/>
    </row>
    <row r="3069" spans="2:26" s="35" customFormat="1" ht="17.100000000000001" customHeight="1">
      <c r="B3069" s="105"/>
      <c r="C3069" s="54">
        <f>'2. Rekap Back Up Beton X'!C402</f>
        <v>38100</v>
      </c>
      <c r="D3069" s="96">
        <f>'2. Rekap Back Up Beton X'!D402</f>
        <v>38200</v>
      </c>
      <c r="E3069" s="111">
        <f>'2. Rekap Back Up Beton X'!E402</f>
        <v>3</v>
      </c>
      <c r="F3069" s="112">
        <f>(100/((D3069-C3069)*E3069))*((J3076*0.5)+(M3076*1)+(P3076*2)+(S3076*20)+(V3076*15)+(Y3076*1.5))</f>
        <v>0</v>
      </c>
      <c r="G3069" s="113" t="str">
        <f>IF(F3069&lt;=25,"B",IF(F3069&lt;=75,"S",IF(F3069&lt;=100,"RR","RB")))</f>
        <v>B</v>
      </c>
      <c r="H3069" s="100">
        <v>0</v>
      </c>
      <c r="I3069" s="98">
        <v>0</v>
      </c>
      <c r="J3069" s="101">
        <f t="shared" ref="J3069:J3075" si="2286">H3069*I3069</f>
        <v>0</v>
      </c>
      <c r="K3069" s="100">
        <v>0</v>
      </c>
      <c r="L3069" s="98">
        <v>0</v>
      </c>
      <c r="M3069" s="101">
        <f t="shared" ref="M3069:M3075" si="2287">K3069*L3069</f>
        <v>0</v>
      </c>
      <c r="N3069" s="100">
        <v>0</v>
      </c>
      <c r="O3069" s="98">
        <v>4</v>
      </c>
      <c r="P3069" s="101">
        <f t="shared" ref="P3069:P3075" si="2288">N3069*O3069</f>
        <v>0</v>
      </c>
      <c r="Q3069" s="100">
        <v>0</v>
      </c>
      <c r="R3069" s="98">
        <v>0</v>
      </c>
      <c r="S3069" s="101">
        <f t="shared" ref="S3069:S3075" si="2289">Q3069*R3069</f>
        <v>0</v>
      </c>
      <c r="T3069" s="100">
        <v>0</v>
      </c>
      <c r="U3069" s="98">
        <v>0</v>
      </c>
      <c r="V3069" s="101">
        <f>T3069*U3069</f>
        <v>0</v>
      </c>
      <c r="W3069" s="100">
        <v>0</v>
      </c>
      <c r="X3069" s="98">
        <v>0</v>
      </c>
      <c r="Y3069" s="147">
        <f t="shared" ref="Y3069:Y3075" si="2290">W3069*X3069</f>
        <v>0</v>
      </c>
      <c r="Z3069" s="150"/>
    </row>
    <row r="3070" spans="2:26" s="35" customFormat="1" ht="17.100000000000001" customHeight="1">
      <c r="B3070" s="105"/>
      <c r="C3070" s="54"/>
      <c r="D3070" s="96"/>
      <c r="E3070" s="111"/>
      <c r="F3070" s="112"/>
      <c r="G3070" s="113"/>
      <c r="H3070" s="100">
        <v>0</v>
      </c>
      <c r="I3070" s="98">
        <v>0</v>
      </c>
      <c r="J3070" s="101">
        <f t="shared" si="2286"/>
        <v>0</v>
      </c>
      <c r="K3070" s="100">
        <v>0</v>
      </c>
      <c r="L3070" s="98">
        <v>0</v>
      </c>
      <c r="M3070" s="101">
        <f t="shared" si="2287"/>
        <v>0</v>
      </c>
      <c r="N3070" s="100">
        <v>0</v>
      </c>
      <c r="O3070" s="98">
        <v>0</v>
      </c>
      <c r="P3070" s="101">
        <f t="shared" si="2288"/>
        <v>0</v>
      </c>
      <c r="Q3070" s="100">
        <v>0</v>
      </c>
      <c r="R3070" s="98">
        <v>0</v>
      </c>
      <c r="S3070" s="101">
        <f t="shared" si="2289"/>
        <v>0</v>
      </c>
      <c r="T3070" s="100">
        <v>0</v>
      </c>
      <c r="U3070" s="98">
        <v>0</v>
      </c>
      <c r="V3070" s="101">
        <f t="shared" ref="V3070:V3075" si="2291">T3070*U3070</f>
        <v>0</v>
      </c>
      <c r="W3070" s="100">
        <v>0</v>
      </c>
      <c r="X3070" s="98">
        <v>0</v>
      </c>
      <c r="Y3070" s="147">
        <f t="shared" si="2290"/>
        <v>0</v>
      </c>
      <c r="Z3070" s="150"/>
    </row>
    <row r="3071" spans="2:26" s="35" customFormat="1" ht="17.100000000000001" customHeight="1">
      <c r="B3071" s="105"/>
      <c r="C3071" s="54"/>
      <c r="D3071" s="96"/>
      <c r="E3071" s="111"/>
      <c r="F3071" s="112"/>
      <c r="G3071" s="113"/>
      <c r="H3071" s="100">
        <v>0</v>
      </c>
      <c r="I3071" s="98">
        <v>0</v>
      </c>
      <c r="J3071" s="101">
        <f t="shared" si="2286"/>
        <v>0</v>
      </c>
      <c r="K3071" s="100">
        <v>0</v>
      </c>
      <c r="L3071" s="98">
        <v>0</v>
      </c>
      <c r="M3071" s="101">
        <f t="shared" si="2287"/>
        <v>0</v>
      </c>
      <c r="N3071" s="100">
        <v>0</v>
      </c>
      <c r="O3071" s="98">
        <v>0</v>
      </c>
      <c r="P3071" s="101">
        <f t="shared" si="2288"/>
        <v>0</v>
      </c>
      <c r="Q3071" s="100">
        <v>0</v>
      </c>
      <c r="R3071" s="98">
        <v>0</v>
      </c>
      <c r="S3071" s="101">
        <f t="shared" si="2289"/>
        <v>0</v>
      </c>
      <c r="T3071" s="100">
        <v>0</v>
      </c>
      <c r="U3071" s="98">
        <v>0</v>
      </c>
      <c r="V3071" s="101">
        <f t="shared" si="2291"/>
        <v>0</v>
      </c>
      <c r="W3071" s="100">
        <v>0</v>
      </c>
      <c r="X3071" s="98">
        <v>0</v>
      </c>
      <c r="Y3071" s="147">
        <f t="shared" si="2290"/>
        <v>0</v>
      </c>
      <c r="Z3071" s="150"/>
    </row>
    <row r="3072" spans="2:26" s="35" customFormat="1" ht="17.100000000000001" customHeight="1">
      <c r="B3072" s="105"/>
      <c r="C3072" s="54"/>
      <c r="D3072" s="96"/>
      <c r="E3072" s="111"/>
      <c r="F3072" s="112"/>
      <c r="G3072" s="113"/>
      <c r="H3072" s="100">
        <v>0</v>
      </c>
      <c r="I3072" s="98">
        <v>0</v>
      </c>
      <c r="J3072" s="101">
        <f t="shared" si="2286"/>
        <v>0</v>
      </c>
      <c r="K3072" s="100">
        <v>0</v>
      </c>
      <c r="L3072" s="98">
        <v>0</v>
      </c>
      <c r="M3072" s="101">
        <f t="shared" si="2287"/>
        <v>0</v>
      </c>
      <c r="N3072" s="100">
        <v>0</v>
      </c>
      <c r="O3072" s="98">
        <v>0</v>
      </c>
      <c r="P3072" s="101">
        <f t="shared" si="2288"/>
        <v>0</v>
      </c>
      <c r="Q3072" s="100">
        <v>0</v>
      </c>
      <c r="R3072" s="98">
        <v>0</v>
      </c>
      <c r="S3072" s="101">
        <f t="shared" si="2289"/>
        <v>0</v>
      </c>
      <c r="T3072" s="100">
        <v>0</v>
      </c>
      <c r="U3072" s="98">
        <v>0</v>
      </c>
      <c r="V3072" s="101">
        <f t="shared" si="2291"/>
        <v>0</v>
      </c>
      <c r="W3072" s="100">
        <v>0</v>
      </c>
      <c r="X3072" s="98">
        <v>0</v>
      </c>
      <c r="Y3072" s="147">
        <f t="shared" si="2290"/>
        <v>0</v>
      </c>
      <c r="Z3072" s="150"/>
    </row>
    <row r="3073" spans="2:26" s="35" customFormat="1" ht="17.100000000000001" customHeight="1">
      <c r="B3073" s="105"/>
      <c r="C3073" s="54"/>
      <c r="D3073" s="96"/>
      <c r="E3073" s="111"/>
      <c r="F3073" s="112"/>
      <c r="G3073" s="113"/>
      <c r="H3073" s="100">
        <v>0</v>
      </c>
      <c r="I3073" s="98">
        <v>0</v>
      </c>
      <c r="J3073" s="101">
        <f t="shared" si="2286"/>
        <v>0</v>
      </c>
      <c r="K3073" s="100">
        <v>0</v>
      </c>
      <c r="L3073" s="98">
        <v>0</v>
      </c>
      <c r="M3073" s="101">
        <f t="shared" si="2287"/>
        <v>0</v>
      </c>
      <c r="N3073" s="100">
        <v>0</v>
      </c>
      <c r="O3073" s="98">
        <v>0</v>
      </c>
      <c r="P3073" s="101">
        <f t="shared" si="2288"/>
        <v>0</v>
      </c>
      <c r="Q3073" s="100">
        <v>0</v>
      </c>
      <c r="R3073" s="98">
        <v>0</v>
      </c>
      <c r="S3073" s="101">
        <f t="shared" si="2289"/>
        <v>0</v>
      </c>
      <c r="T3073" s="100">
        <v>0</v>
      </c>
      <c r="U3073" s="98">
        <v>0</v>
      </c>
      <c r="V3073" s="101">
        <f t="shared" si="2291"/>
        <v>0</v>
      </c>
      <c r="W3073" s="100">
        <v>0</v>
      </c>
      <c r="X3073" s="98">
        <v>0</v>
      </c>
      <c r="Y3073" s="147">
        <f t="shared" si="2290"/>
        <v>0</v>
      </c>
      <c r="Z3073" s="150"/>
    </row>
    <row r="3074" spans="2:26" s="35" customFormat="1" ht="17.100000000000001" customHeight="1">
      <c r="B3074" s="105"/>
      <c r="C3074" s="54"/>
      <c r="D3074" s="96"/>
      <c r="E3074" s="111"/>
      <c r="F3074" s="112"/>
      <c r="G3074" s="113"/>
      <c r="H3074" s="100">
        <v>0</v>
      </c>
      <c r="I3074" s="98">
        <v>0</v>
      </c>
      <c r="J3074" s="101">
        <f t="shared" si="2286"/>
        <v>0</v>
      </c>
      <c r="K3074" s="100">
        <v>0</v>
      </c>
      <c r="L3074" s="98">
        <v>0</v>
      </c>
      <c r="M3074" s="101">
        <f t="shared" si="2287"/>
        <v>0</v>
      </c>
      <c r="N3074" s="100">
        <v>0</v>
      </c>
      <c r="O3074" s="98">
        <v>0</v>
      </c>
      <c r="P3074" s="101">
        <f t="shared" si="2288"/>
        <v>0</v>
      </c>
      <c r="Q3074" s="100">
        <v>0</v>
      </c>
      <c r="R3074" s="98">
        <v>0</v>
      </c>
      <c r="S3074" s="101">
        <f t="shared" si="2289"/>
        <v>0</v>
      </c>
      <c r="T3074" s="100">
        <v>0</v>
      </c>
      <c r="U3074" s="98">
        <v>0</v>
      </c>
      <c r="V3074" s="101">
        <f t="shared" si="2291"/>
        <v>0</v>
      </c>
      <c r="W3074" s="100">
        <v>0</v>
      </c>
      <c r="X3074" s="98">
        <v>0</v>
      </c>
      <c r="Y3074" s="147">
        <f t="shared" si="2290"/>
        <v>0</v>
      </c>
      <c r="Z3074" s="150"/>
    </row>
    <row r="3075" spans="2:26" s="35" customFormat="1" ht="17.100000000000001" customHeight="1">
      <c r="B3075" s="105"/>
      <c r="C3075" s="54"/>
      <c r="D3075" s="96"/>
      <c r="E3075" s="111"/>
      <c r="F3075" s="112"/>
      <c r="G3075" s="113"/>
      <c r="H3075" s="100">
        <v>0</v>
      </c>
      <c r="I3075" s="98">
        <v>0</v>
      </c>
      <c r="J3075" s="101">
        <f t="shared" si="2286"/>
        <v>0</v>
      </c>
      <c r="K3075" s="100">
        <v>0</v>
      </c>
      <c r="L3075" s="98">
        <v>0</v>
      </c>
      <c r="M3075" s="101">
        <f t="shared" si="2287"/>
        <v>0</v>
      </c>
      <c r="N3075" s="100">
        <v>0</v>
      </c>
      <c r="O3075" s="98">
        <v>0</v>
      </c>
      <c r="P3075" s="101">
        <f t="shared" si="2288"/>
        <v>0</v>
      </c>
      <c r="Q3075" s="100">
        <v>0</v>
      </c>
      <c r="R3075" s="98">
        <v>0</v>
      </c>
      <c r="S3075" s="101">
        <f t="shared" si="2289"/>
        <v>0</v>
      </c>
      <c r="T3075" s="100">
        <v>0</v>
      </c>
      <c r="U3075" s="98">
        <v>0</v>
      </c>
      <c r="V3075" s="101">
        <f t="shared" si="2291"/>
        <v>0</v>
      </c>
      <c r="W3075" s="100">
        <v>0</v>
      </c>
      <c r="X3075" s="98">
        <v>0</v>
      </c>
      <c r="Y3075" s="147">
        <f t="shared" si="2290"/>
        <v>0</v>
      </c>
      <c r="Z3075" s="150"/>
    </row>
    <row r="3076" spans="2:26" s="126" customFormat="1" ht="17.100000000000001" customHeight="1">
      <c r="B3076" s="118"/>
      <c r="C3076" s="119"/>
      <c r="D3076" s="120"/>
      <c r="E3076" s="121"/>
      <c r="F3076" s="122"/>
      <c r="G3076" s="123"/>
      <c r="H3076" s="401" t="s">
        <v>201</v>
      </c>
      <c r="I3076" s="402"/>
      <c r="J3076" s="124">
        <f>SUM(J3069:J3075)</f>
        <v>0</v>
      </c>
      <c r="K3076" s="401" t="s">
        <v>201</v>
      </c>
      <c r="L3076" s="402"/>
      <c r="M3076" s="124">
        <f>SUM(M3069:M3075)</f>
        <v>0</v>
      </c>
      <c r="N3076" s="401" t="s">
        <v>201</v>
      </c>
      <c r="O3076" s="402"/>
      <c r="P3076" s="124">
        <f>SUM(P3069:P3075)</f>
        <v>0</v>
      </c>
      <c r="Q3076" s="401" t="s">
        <v>201</v>
      </c>
      <c r="R3076" s="402"/>
      <c r="S3076" s="124">
        <f>SUM(S3069:S3075)</f>
        <v>0</v>
      </c>
      <c r="T3076" s="401" t="s">
        <v>201</v>
      </c>
      <c r="U3076" s="402"/>
      <c r="V3076" s="124">
        <f>SUM(V3069:V3075)</f>
        <v>0</v>
      </c>
      <c r="W3076" s="401" t="s">
        <v>201</v>
      </c>
      <c r="X3076" s="402"/>
      <c r="Y3076" s="127">
        <f>SUM(Y3069:Y3075)</f>
        <v>0</v>
      </c>
      <c r="Z3076" s="151"/>
    </row>
    <row r="3077" spans="2:26" s="35" customFormat="1" ht="17.100000000000001" customHeight="1">
      <c r="B3077" s="105"/>
      <c r="C3077" s="54">
        <f>'2. Rekap Back Up Beton X'!C403</f>
        <v>38200</v>
      </c>
      <c r="D3077" s="96">
        <f>'2. Rekap Back Up Beton X'!D403</f>
        <v>38300</v>
      </c>
      <c r="E3077" s="111">
        <f>'2. Rekap Back Up Beton X'!E403</f>
        <v>3</v>
      </c>
      <c r="F3077" s="112">
        <f>(100/((D3077-C3077)*E3077))*((J3084*0.5)+(M3084*1)+(P3084*2)+(S3084*20)+(V3084*15)+(Y3084*1.5))</f>
        <v>0</v>
      </c>
      <c r="G3077" s="113" t="str">
        <f>IF(F3077&lt;=25,"B",IF(F3077&lt;=75,"S",IF(F3077&lt;=100,"RR","RB")))</f>
        <v>B</v>
      </c>
      <c r="H3077" s="100">
        <v>0</v>
      </c>
      <c r="I3077" s="98">
        <v>0</v>
      </c>
      <c r="J3077" s="101">
        <f t="shared" ref="J3077:J3083" si="2292">H3077*I3077</f>
        <v>0</v>
      </c>
      <c r="K3077" s="100">
        <v>0</v>
      </c>
      <c r="L3077" s="98">
        <v>0</v>
      </c>
      <c r="M3077" s="101">
        <f t="shared" ref="M3077:M3083" si="2293">K3077*L3077</f>
        <v>0</v>
      </c>
      <c r="N3077" s="100">
        <v>0</v>
      </c>
      <c r="O3077" s="98">
        <v>4</v>
      </c>
      <c r="P3077" s="101">
        <f t="shared" ref="P3077:P3083" si="2294">N3077*O3077</f>
        <v>0</v>
      </c>
      <c r="Q3077" s="100">
        <v>0</v>
      </c>
      <c r="R3077" s="98">
        <v>0</v>
      </c>
      <c r="S3077" s="101">
        <f t="shared" ref="S3077:S3083" si="2295">Q3077*R3077</f>
        <v>0</v>
      </c>
      <c r="T3077" s="100">
        <v>0</v>
      </c>
      <c r="U3077" s="98">
        <v>0</v>
      </c>
      <c r="V3077" s="101">
        <f>T3077*U3077</f>
        <v>0</v>
      </c>
      <c r="W3077" s="100">
        <v>0</v>
      </c>
      <c r="X3077" s="98">
        <v>0</v>
      </c>
      <c r="Y3077" s="147">
        <f t="shared" ref="Y3077:Y3083" si="2296">W3077*X3077</f>
        <v>0</v>
      </c>
      <c r="Z3077" s="150"/>
    </row>
    <row r="3078" spans="2:26" s="35" customFormat="1" ht="17.100000000000001" customHeight="1">
      <c r="B3078" s="105"/>
      <c r="C3078" s="54"/>
      <c r="D3078" s="96"/>
      <c r="E3078" s="111"/>
      <c r="F3078" s="112"/>
      <c r="G3078" s="113"/>
      <c r="H3078" s="100">
        <v>0</v>
      </c>
      <c r="I3078" s="98">
        <v>0</v>
      </c>
      <c r="J3078" s="101">
        <f t="shared" si="2292"/>
        <v>0</v>
      </c>
      <c r="K3078" s="100">
        <v>0</v>
      </c>
      <c r="L3078" s="98">
        <v>0</v>
      </c>
      <c r="M3078" s="101">
        <f t="shared" si="2293"/>
        <v>0</v>
      </c>
      <c r="N3078" s="100">
        <v>0</v>
      </c>
      <c r="O3078" s="98">
        <v>0</v>
      </c>
      <c r="P3078" s="101">
        <f t="shared" si="2294"/>
        <v>0</v>
      </c>
      <c r="Q3078" s="100">
        <v>0</v>
      </c>
      <c r="R3078" s="98">
        <v>0</v>
      </c>
      <c r="S3078" s="101">
        <f t="shared" si="2295"/>
        <v>0</v>
      </c>
      <c r="T3078" s="100">
        <v>0</v>
      </c>
      <c r="U3078" s="98">
        <v>0</v>
      </c>
      <c r="V3078" s="101">
        <f t="shared" ref="V3078:V3083" si="2297">T3078*U3078</f>
        <v>0</v>
      </c>
      <c r="W3078" s="100">
        <v>0</v>
      </c>
      <c r="X3078" s="98">
        <v>0</v>
      </c>
      <c r="Y3078" s="147">
        <f t="shared" si="2296"/>
        <v>0</v>
      </c>
      <c r="Z3078" s="150"/>
    </row>
    <row r="3079" spans="2:26" s="35" customFormat="1" ht="17.100000000000001" customHeight="1">
      <c r="B3079" s="105"/>
      <c r="C3079" s="54"/>
      <c r="D3079" s="96"/>
      <c r="E3079" s="111"/>
      <c r="F3079" s="112"/>
      <c r="G3079" s="113"/>
      <c r="H3079" s="100">
        <v>0</v>
      </c>
      <c r="I3079" s="98">
        <v>0</v>
      </c>
      <c r="J3079" s="101">
        <f t="shared" si="2292"/>
        <v>0</v>
      </c>
      <c r="K3079" s="100">
        <v>0</v>
      </c>
      <c r="L3079" s="98">
        <v>0</v>
      </c>
      <c r="M3079" s="101">
        <f t="shared" si="2293"/>
        <v>0</v>
      </c>
      <c r="N3079" s="100">
        <v>0</v>
      </c>
      <c r="O3079" s="98">
        <v>0</v>
      </c>
      <c r="P3079" s="101">
        <f t="shared" si="2294"/>
        <v>0</v>
      </c>
      <c r="Q3079" s="100">
        <v>0</v>
      </c>
      <c r="R3079" s="98">
        <v>0</v>
      </c>
      <c r="S3079" s="101">
        <f t="shared" si="2295"/>
        <v>0</v>
      </c>
      <c r="T3079" s="100">
        <v>0</v>
      </c>
      <c r="U3079" s="98">
        <v>0</v>
      </c>
      <c r="V3079" s="101">
        <f t="shared" si="2297"/>
        <v>0</v>
      </c>
      <c r="W3079" s="100">
        <v>0</v>
      </c>
      <c r="X3079" s="98">
        <v>0</v>
      </c>
      <c r="Y3079" s="147">
        <f t="shared" si="2296"/>
        <v>0</v>
      </c>
      <c r="Z3079" s="150"/>
    </row>
    <row r="3080" spans="2:26" s="35" customFormat="1" ht="17.100000000000001" customHeight="1">
      <c r="B3080" s="105"/>
      <c r="C3080" s="54"/>
      <c r="D3080" s="96"/>
      <c r="E3080" s="111"/>
      <c r="F3080" s="112"/>
      <c r="G3080" s="113"/>
      <c r="H3080" s="100">
        <v>0</v>
      </c>
      <c r="I3080" s="98">
        <v>0</v>
      </c>
      <c r="J3080" s="101">
        <f t="shared" si="2292"/>
        <v>0</v>
      </c>
      <c r="K3080" s="100">
        <v>0</v>
      </c>
      <c r="L3080" s="98">
        <v>0</v>
      </c>
      <c r="M3080" s="101">
        <f t="shared" si="2293"/>
        <v>0</v>
      </c>
      <c r="N3080" s="100">
        <v>0</v>
      </c>
      <c r="O3080" s="98">
        <v>0</v>
      </c>
      <c r="P3080" s="101">
        <f t="shared" si="2294"/>
        <v>0</v>
      </c>
      <c r="Q3080" s="100">
        <v>0</v>
      </c>
      <c r="R3080" s="98">
        <v>0</v>
      </c>
      <c r="S3080" s="101">
        <f t="shared" si="2295"/>
        <v>0</v>
      </c>
      <c r="T3080" s="100">
        <v>0</v>
      </c>
      <c r="U3080" s="98">
        <v>0</v>
      </c>
      <c r="V3080" s="101">
        <f t="shared" si="2297"/>
        <v>0</v>
      </c>
      <c r="W3080" s="100">
        <v>0</v>
      </c>
      <c r="X3080" s="98">
        <v>0</v>
      </c>
      <c r="Y3080" s="147">
        <f t="shared" si="2296"/>
        <v>0</v>
      </c>
      <c r="Z3080" s="150"/>
    </row>
    <row r="3081" spans="2:26" s="35" customFormat="1" ht="17.100000000000001" customHeight="1">
      <c r="B3081" s="105"/>
      <c r="C3081" s="54"/>
      <c r="D3081" s="96"/>
      <c r="E3081" s="111"/>
      <c r="F3081" s="112"/>
      <c r="G3081" s="113"/>
      <c r="H3081" s="100">
        <v>0</v>
      </c>
      <c r="I3081" s="98">
        <v>0</v>
      </c>
      <c r="J3081" s="101">
        <f t="shared" si="2292"/>
        <v>0</v>
      </c>
      <c r="K3081" s="100">
        <v>0</v>
      </c>
      <c r="L3081" s="98">
        <v>0</v>
      </c>
      <c r="M3081" s="101">
        <f t="shared" si="2293"/>
        <v>0</v>
      </c>
      <c r="N3081" s="100">
        <v>0</v>
      </c>
      <c r="O3081" s="98">
        <v>0</v>
      </c>
      <c r="P3081" s="101">
        <f t="shared" si="2294"/>
        <v>0</v>
      </c>
      <c r="Q3081" s="100">
        <v>0</v>
      </c>
      <c r="R3081" s="98">
        <v>0</v>
      </c>
      <c r="S3081" s="101">
        <f t="shared" si="2295"/>
        <v>0</v>
      </c>
      <c r="T3081" s="100">
        <v>0</v>
      </c>
      <c r="U3081" s="98">
        <v>0</v>
      </c>
      <c r="V3081" s="101">
        <f t="shared" si="2297"/>
        <v>0</v>
      </c>
      <c r="W3081" s="100">
        <v>0</v>
      </c>
      <c r="X3081" s="98">
        <v>0</v>
      </c>
      <c r="Y3081" s="147">
        <f t="shared" si="2296"/>
        <v>0</v>
      </c>
      <c r="Z3081" s="150"/>
    </row>
    <row r="3082" spans="2:26" s="35" customFormat="1" ht="17.100000000000001" customHeight="1">
      <c r="B3082" s="105"/>
      <c r="C3082" s="54"/>
      <c r="D3082" s="96"/>
      <c r="E3082" s="111"/>
      <c r="F3082" s="112"/>
      <c r="G3082" s="113"/>
      <c r="H3082" s="100">
        <v>0</v>
      </c>
      <c r="I3082" s="98">
        <v>0</v>
      </c>
      <c r="J3082" s="101">
        <f t="shared" si="2292"/>
        <v>0</v>
      </c>
      <c r="K3082" s="100">
        <v>0</v>
      </c>
      <c r="L3082" s="98">
        <v>0</v>
      </c>
      <c r="M3082" s="101">
        <f t="shared" si="2293"/>
        <v>0</v>
      </c>
      <c r="N3082" s="100">
        <v>0</v>
      </c>
      <c r="O3082" s="98">
        <v>0</v>
      </c>
      <c r="P3082" s="101">
        <f t="shared" si="2294"/>
        <v>0</v>
      </c>
      <c r="Q3082" s="100">
        <v>0</v>
      </c>
      <c r="R3082" s="98">
        <v>0</v>
      </c>
      <c r="S3082" s="101">
        <f t="shared" si="2295"/>
        <v>0</v>
      </c>
      <c r="T3082" s="100">
        <v>0</v>
      </c>
      <c r="U3082" s="98">
        <v>0</v>
      </c>
      <c r="V3082" s="101">
        <f t="shared" si="2297"/>
        <v>0</v>
      </c>
      <c r="W3082" s="100">
        <v>0</v>
      </c>
      <c r="X3082" s="98">
        <v>0</v>
      </c>
      <c r="Y3082" s="147">
        <f t="shared" si="2296"/>
        <v>0</v>
      </c>
      <c r="Z3082" s="150"/>
    </row>
    <row r="3083" spans="2:26" s="35" customFormat="1" ht="17.100000000000001" customHeight="1">
      <c r="B3083" s="105"/>
      <c r="C3083" s="54"/>
      <c r="D3083" s="96"/>
      <c r="E3083" s="111"/>
      <c r="F3083" s="112"/>
      <c r="G3083" s="113"/>
      <c r="H3083" s="100">
        <v>0</v>
      </c>
      <c r="I3083" s="98">
        <v>0</v>
      </c>
      <c r="J3083" s="101">
        <f t="shared" si="2292"/>
        <v>0</v>
      </c>
      <c r="K3083" s="100">
        <v>0</v>
      </c>
      <c r="L3083" s="98">
        <v>0</v>
      </c>
      <c r="M3083" s="101">
        <f t="shared" si="2293"/>
        <v>0</v>
      </c>
      <c r="N3083" s="100">
        <v>0</v>
      </c>
      <c r="O3083" s="98">
        <v>0</v>
      </c>
      <c r="P3083" s="101">
        <f t="shared" si="2294"/>
        <v>0</v>
      </c>
      <c r="Q3083" s="100">
        <v>0</v>
      </c>
      <c r="R3083" s="98">
        <v>0</v>
      </c>
      <c r="S3083" s="101">
        <f t="shared" si="2295"/>
        <v>0</v>
      </c>
      <c r="T3083" s="100">
        <v>0</v>
      </c>
      <c r="U3083" s="98">
        <v>0</v>
      </c>
      <c r="V3083" s="101">
        <f t="shared" si="2297"/>
        <v>0</v>
      </c>
      <c r="W3083" s="100">
        <v>0</v>
      </c>
      <c r="X3083" s="98">
        <v>0</v>
      </c>
      <c r="Y3083" s="147">
        <f t="shared" si="2296"/>
        <v>0</v>
      </c>
      <c r="Z3083" s="150"/>
    </row>
    <row r="3084" spans="2:26" s="126" customFormat="1" ht="17.100000000000001" customHeight="1">
      <c r="B3084" s="118"/>
      <c r="C3084" s="119"/>
      <c r="D3084" s="120"/>
      <c r="E3084" s="121"/>
      <c r="F3084" s="122"/>
      <c r="G3084" s="123"/>
      <c r="H3084" s="401" t="s">
        <v>201</v>
      </c>
      <c r="I3084" s="402"/>
      <c r="J3084" s="124">
        <f>SUM(J3077:J3083)</f>
        <v>0</v>
      </c>
      <c r="K3084" s="401" t="s">
        <v>201</v>
      </c>
      <c r="L3084" s="402"/>
      <c r="M3084" s="124">
        <f>SUM(M3077:M3083)</f>
        <v>0</v>
      </c>
      <c r="N3084" s="401" t="s">
        <v>201</v>
      </c>
      <c r="O3084" s="402"/>
      <c r="P3084" s="124">
        <f>SUM(P3077:P3083)</f>
        <v>0</v>
      </c>
      <c r="Q3084" s="401" t="s">
        <v>201</v>
      </c>
      <c r="R3084" s="402"/>
      <c r="S3084" s="124">
        <f>SUM(S3077:S3083)</f>
        <v>0</v>
      </c>
      <c r="T3084" s="401" t="s">
        <v>201</v>
      </c>
      <c r="U3084" s="402"/>
      <c r="V3084" s="124">
        <f>SUM(V3077:V3083)</f>
        <v>0</v>
      </c>
      <c r="W3084" s="401" t="s">
        <v>201</v>
      </c>
      <c r="X3084" s="402"/>
      <c r="Y3084" s="127">
        <f>SUM(Y3077:Y3083)</f>
        <v>0</v>
      </c>
      <c r="Z3084" s="151"/>
    </row>
    <row r="3085" spans="2:26" s="35" customFormat="1" ht="17.100000000000001" customHeight="1">
      <c r="B3085" s="105"/>
      <c r="C3085" s="54">
        <f>'2. Rekap Back Up Beton X'!C404</f>
        <v>38300</v>
      </c>
      <c r="D3085" s="96">
        <f>'2. Rekap Back Up Beton X'!D404</f>
        <v>38400</v>
      </c>
      <c r="E3085" s="111">
        <f>'2. Rekap Back Up Beton X'!E404</f>
        <v>3</v>
      </c>
      <c r="F3085" s="112">
        <f>(100/((D3085-C3085)*E3085))*((J3092*0.5)+(M3092*1)+(P3092*2)+(S3092*20)+(V3092*15)+(Y3092*1.5))</f>
        <v>0</v>
      </c>
      <c r="G3085" s="113" t="str">
        <f>IF(F3085&lt;=25,"B",IF(F3085&lt;=75,"S",IF(F3085&lt;=100,"RR","RB")))</f>
        <v>B</v>
      </c>
      <c r="H3085" s="100">
        <v>0</v>
      </c>
      <c r="I3085" s="98">
        <v>0</v>
      </c>
      <c r="J3085" s="101">
        <f t="shared" ref="J3085:J3091" si="2298">H3085*I3085</f>
        <v>0</v>
      </c>
      <c r="K3085" s="100">
        <v>0</v>
      </c>
      <c r="L3085" s="98">
        <v>0</v>
      </c>
      <c r="M3085" s="101">
        <f t="shared" ref="M3085:M3091" si="2299">K3085*L3085</f>
        <v>0</v>
      </c>
      <c r="N3085" s="100">
        <v>0</v>
      </c>
      <c r="O3085" s="98">
        <v>4</v>
      </c>
      <c r="P3085" s="101">
        <f t="shared" ref="P3085:P3091" si="2300">N3085*O3085</f>
        <v>0</v>
      </c>
      <c r="Q3085" s="100">
        <v>0</v>
      </c>
      <c r="R3085" s="98">
        <v>0</v>
      </c>
      <c r="S3085" s="101">
        <f t="shared" ref="S3085:S3091" si="2301">Q3085*R3085</f>
        <v>0</v>
      </c>
      <c r="T3085" s="100">
        <v>0</v>
      </c>
      <c r="U3085" s="98">
        <v>0</v>
      </c>
      <c r="V3085" s="101">
        <f>T3085*U3085</f>
        <v>0</v>
      </c>
      <c r="W3085" s="100">
        <v>0</v>
      </c>
      <c r="X3085" s="98">
        <v>0</v>
      </c>
      <c r="Y3085" s="147">
        <f t="shared" ref="Y3085:Y3091" si="2302">W3085*X3085</f>
        <v>0</v>
      </c>
      <c r="Z3085" s="150"/>
    </row>
    <row r="3086" spans="2:26" s="35" customFormat="1" ht="17.100000000000001" customHeight="1">
      <c r="B3086" s="105"/>
      <c r="C3086" s="54"/>
      <c r="D3086" s="96"/>
      <c r="E3086" s="111"/>
      <c r="F3086" s="112"/>
      <c r="G3086" s="113"/>
      <c r="H3086" s="100">
        <v>0</v>
      </c>
      <c r="I3086" s="98">
        <v>0</v>
      </c>
      <c r="J3086" s="101">
        <f t="shared" si="2298"/>
        <v>0</v>
      </c>
      <c r="K3086" s="100">
        <v>0</v>
      </c>
      <c r="L3086" s="98">
        <v>0</v>
      </c>
      <c r="M3086" s="101">
        <f t="shared" si="2299"/>
        <v>0</v>
      </c>
      <c r="N3086" s="100">
        <v>0</v>
      </c>
      <c r="O3086" s="98">
        <v>0</v>
      </c>
      <c r="P3086" s="101">
        <f t="shared" si="2300"/>
        <v>0</v>
      </c>
      <c r="Q3086" s="100">
        <v>0</v>
      </c>
      <c r="R3086" s="98">
        <v>0</v>
      </c>
      <c r="S3086" s="101">
        <f t="shared" si="2301"/>
        <v>0</v>
      </c>
      <c r="T3086" s="100">
        <v>0</v>
      </c>
      <c r="U3086" s="98">
        <v>0</v>
      </c>
      <c r="V3086" s="101">
        <f t="shared" ref="V3086:V3091" si="2303">T3086*U3086</f>
        <v>0</v>
      </c>
      <c r="W3086" s="100">
        <v>0</v>
      </c>
      <c r="X3086" s="98">
        <v>0</v>
      </c>
      <c r="Y3086" s="147">
        <f t="shared" si="2302"/>
        <v>0</v>
      </c>
      <c r="Z3086" s="150"/>
    </row>
    <row r="3087" spans="2:26" s="35" customFormat="1" ht="17.100000000000001" customHeight="1">
      <c r="B3087" s="105"/>
      <c r="C3087" s="54"/>
      <c r="D3087" s="96"/>
      <c r="E3087" s="111"/>
      <c r="F3087" s="112"/>
      <c r="G3087" s="113"/>
      <c r="H3087" s="100">
        <v>0</v>
      </c>
      <c r="I3087" s="98">
        <v>0</v>
      </c>
      <c r="J3087" s="101">
        <f t="shared" si="2298"/>
        <v>0</v>
      </c>
      <c r="K3087" s="100">
        <v>0</v>
      </c>
      <c r="L3087" s="98">
        <v>0</v>
      </c>
      <c r="M3087" s="101">
        <f t="shared" si="2299"/>
        <v>0</v>
      </c>
      <c r="N3087" s="100">
        <v>0</v>
      </c>
      <c r="O3087" s="98">
        <v>0</v>
      </c>
      <c r="P3087" s="101">
        <f t="shared" si="2300"/>
        <v>0</v>
      </c>
      <c r="Q3087" s="100">
        <v>0</v>
      </c>
      <c r="R3087" s="98">
        <v>0</v>
      </c>
      <c r="S3087" s="101">
        <f t="shared" si="2301"/>
        <v>0</v>
      </c>
      <c r="T3087" s="100">
        <v>0</v>
      </c>
      <c r="U3087" s="98">
        <v>0</v>
      </c>
      <c r="V3087" s="101">
        <f t="shared" si="2303"/>
        <v>0</v>
      </c>
      <c r="W3087" s="100">
        <v>0</v>
      </c>
      <c r="X3087" s="98">
        <v>0</v>
      </c>
      <c r="Y3087" s="147">
        <f t="shared" si="2302"/>
        <v>0</v>
      </c>
      <c r="Z3087" s="150"/>
    </row>
    <row r="3088" spans="2:26" s="35" customFormat="1" ht="17.100000000000001" customHeight="1">
      <c r="B3088" s="105"/>
      <c r="C3088" s="54"/>
      <c r="D3088" s="96"/>
      <c r="E3088" s="111"/>
      <c r="F3088" s="112"/>
      <c r="G3088" s="113"/>
      <c r="H3088" s="100">
        <v>0</v>
      </c>
      <c r="I3088" s="98">
        <v>0</v>
      </c>
      <c r="J3088" s="101">
        <f t="shared" si="2298"/>
        <v>0</v>
      </c>
      <c r="K3088" s="100">
        <v>0</v>
      </c>
      <c r="L3088" s="98">
        <v>0</v>
      </c>
      <c r="M3088" s="101">
        <f t="shared" si="2299"/>
        <v>0</v>
      </c>
      <c r="N3088" s="100">
        <v>0</v>
      </c>
      <c r="O3088" s="98">
        <v>0</v>
      </c>
      <c r="P3088" s="101">
        <f t="shared" si="2300"/>
        <v>0</v>
      </c>
      <c r="Q3088" s="100">
        <v>0</v>
      </c>
      <c r="R3088" s="98">
        <v>0</v>
      </c>
      <c r="S3088" s="101">
        <f t="shared" si="2301"/>
        <v>0</v>
      </c>
      <c r="T3088" s="100">
        <v>0</v>
      </c>
      <c r="U3088" s="98">
        <v>0</v>
      </c>
      <c r="V3088" s="101">
        <f t="shared" si="2303"/>
        <v>0</v>
      </c>
      <c r="W3088" s="100">
        <v>0</v>
      </c>
      <c r="X3088" s="98">
        <v>0</v>
      </c>
      <c r="Y3088" s="147">
        <f t="shared" si="2302"/>
        <v>0</v>
      </c>
      <c r="Z3088" s="150"/>
    </row>
    <row r="3089" spans="2:26" s="35" customFormat="1" ht="17.100000000000001" customHeight="1">
      <c r="B3089" s="105"/>
      <c r="C3089" s="54"/>
      <c r="D3089" s="96"/>
      <c r="E3089" s="111"/>
      <c r="F3089" s="112"/>
      <c r="G3089" s="113"/>
      <c r="H3089" s="100">
        <v>0</v>
      </c>
      <c r="I3089" s="98">
        <v>0</v>
      </c>
      <c r="J3089" s="101">
        <f t="shared" si="2298"/>
        <v>0</v>
      </c>
      <c r="K3089" s="100">
        <v>0</v>
      </c>
      <c r="L3089" s="98">
        <v>0</v>
      </c>
      <c r="M3089" s="101">
        <f t="shared" si="2299"/>
        <v>0</v>
      </c>
      <c r="N3089" s="100">
        <v>0</v>
      </c>
      <c r="O3089" s="98">
        <v>0</v>
      </c>
      <c r="P3089" s="101">
        <f t="shared" si="2300"/>
        <v>0</v>
      </c>
      <c r="Q3089" s="100">
        <v>0</v>
      </c>
      <c r="R3089" s="98">
        <v>0</v>
      </c>
      <c r="S3089" s="101">
        <f t="shared" si="2301"/>
        <v>0</v>
      </c>
      <c r="T3089" s="100">
        <v>0</v>
      </c>
      <c r="U3089" s="98">
        <v>0</v>
      </c>
      <c r="V3089" s="101">
        <f t="shared" si="2303"/>
        <v>0</v>
      </c>
      <c r="W3089" s="100">
        <v>0</v>
      </c>
      <c r="X3089" s="98">
        <v>0</v>
      </c>
      <c r="Y3089" s="147">
        <f t="shared" si="2302"/>
        <v>0</v>
      </c>
      <c r="Z3089" s="150"/>
    </row>
    <row r="3090" spans="2:26" s="35" customFormat="1" ht="17.100000000000001" customHeight="1">
      <c r="B3090" s="105"/>
      <c r="C3090" s="54"/>
      <c r="D3090" s="96"/>
      <c r="E3090" s="111"/>
      <c r="F3090" s="112"/>
      <c r="G3090" s="113"/>
      <c r="H3090" s="100">
        <v>0</v>
      </c>
      <c r="I3090" s="98">
        <v>0</v>
      </c>
      <c r="J3090" s="101">
        <f t="shared" si="2298"/>
        <v>0</v>
      </c>
      <c r="K3090" s="100">
        <v>0</v>
      </c>
      <c r="L3090" s="98">
        <v>0</v>
      </c>
      <c r="M3090" s="101">
        <f t="shared" si="2299"/>
        <v>0</v>
      </c>
      <c r="N3090" s="100">
        <v>0</v>
      </c>
      <c r="O3090" s="98">
        <v>0</v>
      </c>
      <c r="P3090" s="101">
        <f t="shared" si="2300"/>
        <v>0</v>
      </c>
      <c r="Q3090" s="100">
        <v>0</v>
      </c>
      <c r="R3090" s="98">
        <v>0</v>
      </c>
      <c r="S3090" s="101">
        <f t="shared" si="2301"/>
        <v>0</v>
      </c>
      <c r="T3090" s="100">
        <v>0</v>
      </c>
      <c r="U3090" s="98">
        <v>0</v>
      </c>
      <c r="V3090" s="101">
        <f t="shared" si="2303"/>
        <v>0</v>
      </c>
      <c r="W3090" s="100">
        <v>0</v>
      </c>
      <c r="X3090" s="98">
        <v>0</v>
      </c>
      <c r="Y3090" s="147">
        <f t="shared" si="2302"/>
        <v>0</v>
      </c>
      <c r="Z3090" s="150"/>
    </row>
    <row r="3091" spans="2:26" s="35" customFormat="1" ht="17.100000000000001" customHeight="1">
      <c r="B3091" s="105"/>
      <c r="C3091" s="54"/>
      <c r="D3091" s="96"/>
      <c r="E3091" s="111"/>
      <c r="F3091" s="112"/>
      <c r="G3091" s="113"/>
      <c r="H3091" s="100">
        <v>0</v>
      </c>
      <c r="I3091" s="98">
        <v>0</v>
      </c>
      <c r="J3091" s="101">
        <f t="shared" si="2298"/>
        <v>0</v>
      </c>
      <c r="K3091" s="100">
        <v>0</v>
      </c>
      <c r="L3091" s="98">
        <v>0</v>
      </c>
      <c r="M3091" s="101">
        <f t="shared" si="2299"/>
        <v>0</v>
      </c>
      <c r="N3091" s="100">
        <v>0</v>
      </c>
      <c r="O3091" s="98">
        <v>0</v>
      </c>
      <c r="P3091" s="101">
        <f t="shared" si="2300"/>
        <v>0</v>
      </c>
      <c r="Q3091" s="100">
        <v>0</v>
      </c>
      <c r="R3091" s="98">
        <v>0</v>
      </c>
      <c r="S3091" s="101">
        <f t="shared" si="2301"/>
        <v>0</v>
      </c>
      <c r="T3091" s="100">
        <v>0</v>
      </c>
      <c r="U3091" s="98">
        <v>0</v>
      </c>
      <c r="V3091" s="101">
        <f t="shared" si="2303"/>
        <v>0</v>
      </c>
      <c r="W3091" s="100">
        <v>0</v>
      </c>
      <c r="X3091" s="98">
        <v>0</v>
      </c>
      <c r="Y3091" s="147">
        <f t="shared" si="2302"/>
        <v>0</v>
      </c>
      <c r="Z3091" s="150"/>
    </row>
    <row r="3092" spans="2:26" s="126" customFormat="1" ht="17.100000000000001" customHeight="1" thickBot="1">
      <c r="B3092" s="128"/>
      <c r="C3092" s="154"/>
      <c r="D3092" s="155"/>
      <c r="E3092" s="156"/>
      <c r="F3092" s="129"/>
      <c r="G3092" s="130"/>
      <c r="H3092" s="403" t="s">
        <v>201</v>
      </c>
      <c r="I3092" s="404"/>
      <c r="J3092" s="131">
        <f>SUM(J3085:J3091)</f>
        <v>0</v>
      </c>
      <c r="K3092" s="403" t="s">
        <v>201</v>
      </c>
      <c r="L3092" s="404"/>
      <c r="M3092" s="131">
        <f>SUM(M3085:M3091)</f>
        <v>0</v>
      </c>
      <c r="N3092" s="403" t="s">
        <v>201</v>
      </c>
      <c r="O3092" s="404"/>
      <c r="P3092" s="131">
        <f>SUM(P3085:P3091)</f>
        <v>0</v>
      </c>
      <c r="Q3092" s="403" t="s">
        <v>201</v>
      </c>
      <c r="R3092" s="404"/>
      <c r="S3092" s="131">
        <f>SUM(S3085:S3091)</f>
        <v>0</v>
      </c>
      <c r="T3092" s="403" t="s">
        <v>201</v>
      </c>
      <c r="U3092" s="404"/>
      <c r="V3092" s="131">
        <f>SUM(V3085:V3091)</f>
        <v>0</v>
      </c>
      <c r="W3092" s="403" t="s">
        <v>201</v>
      </c>
      <c r="X3092" s="404"/>
      <c r="Y3092" s="132">
        <f>SUM(Y3085:Y3091)</f>
        <v>0</v>
      </c>
      <c r="Z3092" s="152"/>
    </row>
    <row r="3093" spans="2:26" s="57" customFormat="1" ht="10.199999999999999" customHeight="1" thickBot="1">
      <c r="B3093" s="59"/>
      <c r="C3093" s="60"/>
      <c r="D3093" s="60"/>
      <c r="E3093" s="60"/>
      <c r="F3093" s="60"/>
      <c r="G3093" s="60"/>
      <c r="H3093" s="117"/>
      <c r="I3093" s="117"/>
      <c r="J3093" s="117"/>
      <c r="K3093" s="117"/>
      <c r="L3093" s="117"/>
      <c r="M3093" s="117"/>
      <c r="N3093" s="117"/>
      <c r="O3093" s="117"/>
      <c r="P3093" s="117"/>
      <c r="Q3093" s="117"/>
      <c r="R3093" s="117"/>
      <c r="S3093" s="117"/>
      <c r="T3093" s="117"/>
      <c r="U3093" s="117"/>
      <c r="V3093" s="117"/>
      <c r="W3093" s="117"/>
      <c r="X3093" s="117"/>
      <c r="Y3093" s="117"/>
      <c r="Z3093" s="64"/>
    </row>
    <row r="3094" spans="2:26" s="57" customFormat="1" ht="5.25" customHeight="1">
      <c r="B3094" s="21"/>
      <c r="C3094" s="21"/>
      <c r="D3094" s="21"/>
      <c r="E3094" s="21"/>
      <c r="F3094" s="21"/>
      <c r="G3094" s="21"/>
      <c r="H3094" s="21"/>
      <c r="I3094" s="21"/>
      <c r="J3094" s="21"/>
      <c r="K3094" s="21"/>
      <c r="L3094" s="21"/>
      <c r="M3094" s="21"/>
      <c r="N3094" s="21"/>
      <c r="O3094" s="21"/>
      <c r="P3094" s="21"/>
      <c r="Q3094" s="21"/>
      <c r="R3094" s="21"/>
      <c r="S3094" s="21"/>
      <c r="T3094" s="21"/>
      <c r="U3094" s="21"/>
      <c r="V3094" s="21"/>
      <c r="W3094" s="21"/>
      <c r="X3094" s="21"/>
      <c r="Y3094" s="21"/>
      <c r="Z3094" s="21"/>
    </row>
    <row r="3095" spans="2:26" s="57" customFormat="1" ht="12" customHeight="1">
      <c r="B3095" s="65" t="s">
        <v>39</v>
      </c>
      <c r="C3095" s="14"/>
      <c r="D3095" s="14"/>
      <c r="E3095" s="14"/>
      <c r="F3095" s="14"/>
      <c r="G3095" s="14"/>
      <c r="H3095" s="66"/>
      <c r="I3095" s="66"/>
      <c r="K3095" s="66"/>
      <c r="L3095" s="66"/>
      <c r="Q3095" s="66"/>
      <c r="R3095" s="66"/>
      <c r="T3095" s="66"/>
      <c r="U3095" s="66"/>
      <c r="W3095" s="66"/>
      <c r="X3095" s="66"/>
      <c r="Z3095" s="66"/>
    </row>
    <row r="3096" spans="2:26" s="57" customFormat="1" ht="3" customHeight="1">
      <c r="B3096" s="65"/>
      <c r="C3096" s="14"/>
      <c r="D3096" s="14"/>
      <c r="E3096" s="14"/>
      <c r="F3096" s="14"/>
      <c r="G3096" s="14"/>
      <c r="H3096" s="66"/>
      <c r="I3096" s="66"/>
      <c r="K3096" s="66"/>
      <c r="L3096" s="66"/>
      <c r="Q3096" s="66"/>
      <c r="R3096" s="66"/>
      <c r="T3096" s="66"/>
      <c r="U3096" s="66"/>
      <c r="W3096" s="66"/>
      <c r="X3096" s="66"/>
      <c r="Z3096" s="66"/>
    </row>
    <row r="3097" spans="2:26" s="57" customFormat="1" ht="15" customHeight="1">
      <c r="B3097" s="65" t="s">
        <v>41</v>
      </c>
      <c r="D3097" s="14"/>
      <c r="E3097" s="14"/>
      <c r="F3097" s="14"/>
      <c r="G3097" s="14"/>
      <c r="J3097" s="57" t="s">
        <v>179</v>
      </c>
      <c r="L3097" s="67"/>
      <c r="Z3097" s="14"/>
    </row>
    <row r="3098" spans="2:26" s="67" customFormat="1" ht="15" customHeight="1">
      <c r="B3098" s="68" t="s">
        <v>42</v>
      </c>
      <c r="C3098" s="69" t="s">
        <v>43</v>
      </c>
      <c r="D3098" s="70"/>
      <c r="E3098" s="70"/>
      <c r="F3098" s="70"/>
      <c r="G3098" s="70"/>
      <c r="J3098" s="70">
        <v>1</v>
      </c>
      <c r="K3098" s="67" t="s">
        <v>181</v>
      </c>
      <c r="Z3098" s="69"/>
    </row>
    <row r="3099" spans="2:26" s="67" customFormat="1" ht="15" customHeight="1">
      <c r="B3099" s="68" t="s">
        <v>44</v>
      </c>
      <c r="C3099" s="69" t="s">
        <v>45</v>
      </c>
      <c r="D3099" s="70"/>
      <c r="E3099" s="70"/>
      <c r="F3099" s="70"/>
      <c r="G3099" s="70"/>
      <c r="J3099" s="70">
        <v>2</v>
      </c>
      <c r="K3099" s="67" t="s">
        <v>182</v>
      </c>
      <c r="Z3099" s="69"/>
    </row>
    <row r="3100" spans="2:26" s="67" customFormat="1" ht="15" customHeight="1">
      <c r="B3100" s="68" t="s">
        <v>46</v>
      </c>
      <c r="C3100" s="69" t="s">
        <v>47</v>
      </c>
      <c r="D3100" s="70"/>
      <c r="E3100" s="70"/>
      <c r="F3100" s="70"/>
      <c r="G3100" s="70"/>
      <c r="J3100" s="70">
        <v>3</v>
      </c>
      <c r="K3100" s="67" t="s">
        <v>183</v>
      </c>
      <c r="Z3100" s="69"/>
    </row>
    <row r="3101" spans="2:26" s="67" customFormat="1" ht="15" customHeight="1">
      <c r="B3101" s="68" t="s">
        <v>48</v>
      </c>
      <c r="C3101" s="69" t="s">
        <v>49</v>
      </c>
      <c r="D3101" s="70"/>
      <c r="E3101" s="70"/>
      <c r="F3101" s="70"/>
      <c r="G3101" s="70"/>
      <c r="J3101" s="70">
        <v>4</v>
      </c>
      <c r="K3101" s="67" t="s">
        <v>184</v>
      </c>
      <c r="Z3101" s="69"/>
    </row>
    <row r="3102" spans="2:26" s="67" customFormat="1" ht="15" customHeight="1">
      <c r="B3102" s="68" t="s">
        <v>50</v>
      </c>
      <c r="C3102" s="69" t="s">
        <v>51</v>
      </c>
      <c r="D3102" s="70"/>
      <c r="E3102" s="70"/>
      <c r="F3102" s="70"/>
      <c r="G3102" s="70"/>
      <c r="Z3102" s="68"/>
    </row>
    <row r="3103" spans="2:26" s="67" customFormat="1" ht="15" customHeight="1">
      <c r="B3103" s="68" t="s">
        <v>52</v>
      </c>
      <c r="C3103" s="69" t="s">
        <v>53</v>
      </c>
      <c r="D3103" s="70"/>
      <c r="E3103" s="70"/>
      <c r="F3103" s="70"/>
      <c r="G3103" s="70"/>
      <c r="I3103" s="70"/>
      <c r="J3103" s="67" t="s">
        <v>185</v>
      </c>
      <c r="K3103" s="70"/>
      <c r="R3103" s="70"/>
      <c r="U3103" s="70"/>
      <c r="X3103" s="70"/>
    </row>
    <row r="3104" spans="2:26" s="67" customFormat="1" ht="15" customHeight="1">
      <c r="B3104" s="68" t="s">
        <v>54</v>
      </c>
      <c r="C3104" s="69" t="s">
        <v>55</v>
      </c>
      <c r="D3104" s="70"/>
      <c r="E3104" s="70"/>
      <c r="F3104" s="70"/>
      <c r="G3104" s="70"/>
      <c r="I3104" s="70"/>
      <c r="J3104" s="70">
        <v>1</v>
      </c>
      <c r="K3104" s="69" t="s">
        <v>181</v>
      </c>
      <c r="R3104" s="70"/>
      <c r="U3104" s="70"/>
      <c r="X3104" s="70"/>
      <c r="Z3104" s="69"/>
    </row>
    <row r="3105" spans="2:26" s="67" customFormat="1" ht="15" customHeight="1">
      <c r="B3105" s="68" t="s">
        <v>56</v>
      </c>
      <c r="C3105" s="69" t="s">
        <v>57</v>
      </c>
      <c r="D3105" s="70"/>
      <c r="E3105" s="70"/>
      <c r="F3105" s="70"/>
      <c r="G3105" s="70"/>
      <c r="I3105" s="70"/>
      <c r="J3105" s="70">
        <v>2</v>
      </c>
      <c r="K3105" s="69" t="s">
        <v>186</v>
      </c>
      <c r="R3105" s="70"/>
      <c r="U3105" s="70"/>
      <c r="X3105" s="70"/>
      <c r="Z3105" s="69"/>
    </row>
    <row r="3106" spans="2:26" s="71" customFormat="1" ht="15" customHeight="1">
      <c r="B3106" s="68" t="s">
        <v>58</v>
      </c>
      <c r="C3106" s="69" t="s">
        <v>59</v>
      </c>
      <c r="D3106" s="70"/>
      <c r="E3106" s="70"/>
      <c r="F3106" s="70"/>
      <c r="G3106" s="70"/>
      <c r="I3106" s="70"/>
      <c r="J3106" s="70">
        <v>3</v>
      </c>
      <c r="K3106" s="69" t="s">
        <v>187</v>
      </c>
      <c r="L3106" s="67"/>
      <c r="R3106" s="70"/>
      <c r="U3106" s="70"/>
      <c r="X3106" s="70"/>
    </row>
    <row r="3107" spans="2:26" s="72" customFormat="1" ht="15" customHeight="1">
      <c r="B3107" s="68" t="s">
        <v>60</v>
      </c>
      <c r="C3107" s="69" t="s">
        <v>61</v>
      </c>
      <c r="D3107" s="70"/>
      <c r="E3107" s="70"/>
      <c r="F3107" s="70"/>
      <c r="G3107" s="70"/>
      <c r="I3107" s="70"/>
      <c r="J3107" s="70">
        <v>4</v>
      </c>
      <c r="K3107" s="69" t="s">
        <v>188</v>
      </c>
      <c r="L3107" s="67"/>
      <c r="R3107" s="70"/>
      <c r="U3107" s="70"/>
      <c r="X3107" s="70"/>
      <c r="Z3107" s="73"/>
    </row>
    <row r="3108" spans="2:26" ht="10.199999999999999" customHeight="1">
      <c r="B3108" s="68"/>
      <c r="C3108" s="70"/>
      <c r="D3108" s="70"/>
      <c r="E3108" s="70"/>
      <c r="F3108" s="70"/>
      <c r="G3108" s="70"/>
      <c r="I3108" s="70"/>
      <c r="K3108" s="70"/>
      <c r="L3108" s="69"/>
      <c r="R3108" s="70"/>
      <c r="U3108" s="70"/>
      <c r="X3108" s="70"/>
    </row>
    <row r="3109" spans="2:26">
      <c r="B3109" s="65" t="s">
        <v>62</v>
      </c>
      <c r="D3109" s="70"/>
      <c r="E3109" s="70"/>
      <c r="F3109" s="70"/>
      <c r="G3109" s="70"/>
      <c r="I3109" s="70"/>
      <c r="J3109" s="1" t="s">
        <v>189</v>
      </c>
      <c r="K3109" s="70"/>
      <c r="L3109" s="69"/>
      <c r="R3109" s="70"/>
      <c r="U3109" s="70"/>
      <c r="X3109" s="70"/>
    </row>
    <row r="3110" spans="2:26">
      <c r="B3110" s="68" t="s">
        <v>42</v>
      </c>
      <c r="C3110" s="74" t="s">
        <v>63</v>
      </c>
      <c r="D3110" s="70"/>
      <c r="E3110" s="70"/>
      <c r="F3110" s="70"/>
      <c r="G3110" s="70"/>
      <c r="I3110" s="70"/>
      <c r="J3110" s="70">
        <v>1</v>
      </c>
      <c r="K3110" s="69" t="s">
        <v>181</v>
      </c>
      <c r="L3110" s="69"/>
      <c r="R3110" s="70"/>
      <c r="U3110" s="70"/>
      <c r="X3110" s="70"/>
    </row>
    <row r="3111" spans="2:26">
      <c r="B3111" s="68" t="s">
        <v>44</v>
      </c>
      <c r="C3111" s="74" t="s">
        <v>64</v>
      </c>
      <c r="D3111" s="70"/>
      <c r="E3111" s="70"/>
      <c r="F3111" s="70"/>
      <c r="G3111" s="70"/>
      <c r="I3111" s="67"/>
      <c r="J3111" s="70">
        <v>2</v>
      </c>
      <c r="K3111" s="69" t="s">
        <v>194</v>
      </c>
      <c r="L3111" s="69"/>
      <c r="R3111" s="67"/>
      <c r="U3111" s="67"/>
      <c r="X3111" s="67"/>
    </row>
    <row r="3112" spans="2:26">
      <c r="B3112" s="68" t="s">
        <v>46</v>
      </c>
      <c r="C3112" s="74" t="s">
        <v>65</v>
      </c>
      <c r="D3112" s="75"/>
      <c r="E3112" s="75"/>
      <c r="F3112" s="75"/>
      <c r="G3112" s="75"/>
      <c r="I3112" s="76"/>
      <c r="J3112" s="70">
        <v>3</v>
      </c>
      <c r="K3112" s="69" t="s">
        <v>195</v>
      </c>
      <c r="L3112" s="69"/>
      <c r="R3112" s="76"/>
      <c r="U3112" s="76"/>
      <c r="X3112" s="76"/>
    </row>
    <row r="3113" spans="2:26">
      <c r="B3113" s="77" t="s">
        <v>66</v>
      </c>
      <c r="C3113" s="74" t="s">
        <v>67</v>
      </c>
      <c r="J3113" s="70">
        <v>4</v>
      </c>
      <c r="K3113" s="69" t="s">
        <v>196</v>
      </c>
    </row>
    <row r="3114" spans="2:26">
      <c r="B3114" s="77" t="s">
        <v>50</v>
      </c>
      <c r="C3114" s="74" t="s">
        <v>68</v>
      </c>
      <c r="J3114" s="2">
        <v>5</v>
      </c>
      <c r="K3114" s="69" t="s">
        <v>197</v>
      </c>
    </row>
    <row r="3115" spans="2:26">
      <c r="B3115" s="77" t="s">
        <v>52</v>
      </c>
      <c r="C3115" s="74" t="s">
        <v>69</v>
      </c>
    </row>
    <row r="3116" spans="2:26" ht="10.199999999999999" customHeight="1">
      <c r="B3116" s="68"/>
      <c r="C3116" s="70"/>
      <c r="D3116" s="70"/>
      <c r="E3116" s="70"/>
      <c r="F3116" s="70"/>
      <c r="G3116" s="70"/>
      <c r="I3116" s="70"/>
      <c r="K3116" s="70"/>
      <c r="L3116" s="69"/>
      <c r="R3116" s="70"/>
      <c r="U3116" s="70"/>
      <c r="X3116" s="70"/>
    </row>
    <row r="3117" spans="2:26">
      <c r="B3117" s="65" t="s">
        <v>70</v>
      </c>
    </row>
    <row r="3118" spans="2:26">
      <c r="B3118" s="68" t="s">
        <v>42</v>
      </c>
      <c r="C3118" s="78" t="s">
        <v>43</v>
      </c>
    </row>
    <row r="3119" spans="2:26">
      <c r="B3119" s="68" t="s">
        <v>44</v>
      </c>
      <c r="C3119" s="78" t="s">
        <v>71</v>
      </c>
    </row>
    <row r="3120" spans="2:26">
      <c r="B3120" s="68" t="s">
        <v>46</v>
      </c>
      <c r="C3120" s="78" t="s">
        <v>72</v>
      </c>
    </row>
    <row r="3121" spans="2:25">
      <c r="B3121" s="68" t="s">
        <v>48</v>
      </c>
      <c r="C3121" s="78" t="s">
        <v>73</v>
      </c>
    </row>
    <row r="3122" spans="2:25">
      <c r="B3122" s="68" t="s">
        <v>50</v>
      </c>
      <c r="C3122" s="78" t="s">
        <v>74</v>
      </c>
    </row>
    <row r="3123" spans="2:25">
      <c r="B3123" s="68" t="s">
        <v>52</v>
      </c>
      <c r="C3123" s="78" t="s">
        <v>75</v>
      </c>
    </row>
    <row r="3124" spans="2:25">
      <c r="B3124" s="68" t="s">
        <v>54</v>
      </c>
      <c r="C3124" s="78" t="s">
        <v>76</v>
      </c>
      <c r="J3124" s="78"/>
      <c r="M3124" s="78"/>
      <c r="P3124" s="78"/>
      <c r="S3124" s="78"/>
      <c r="V3124" s="78"/>
      <c r="Y3124" s="78"/>
    </row>
    <row r="3125" spans="2:25">
      <c r="B3125" s="68" t="s">
        <v>56</v>
      </c>
      <c r="C3125" s="78" t="s">
        <v>77</v>
      </c>
    </row>
    <row r="3127" spans="2:25">
      <c r="B3127" s="65" t="s">
        <v>161</v>
      </c>
    </row>
    <row r="3128" spans="2:25">
      <c r="B3128" s="68" t="s">
        <v>42</v>
      </c>
      <c r="C3128" s="78" t="s">
        <v>162</v>
      </c>
    </row>
    <row r="3129" spans="2:25">
      <c r="B3129" s="68" t="s">
        <v>44</v>
      </c>
      <c r="C3129" s="78" t="s">
        <v>163</v>
      </c>
    </row>
    <row r="3130" spans="2:25">
      <c r="B3130" s="68" t="s">
        <v>46</v>
      </c>
      <c r="C3130" s="78" t="s">
        <v>164</v>
      </c>
    </row>
    <row r="3131" spans="2:25">
      <c r="B3131" s="68" t="s">
        <v>48</v>
      </c>
      <c r="C3131" s="78" t="s">
        <v>165</v>
      </c>
    </row>
    <row r="3132" spans="2:25">
      <c r="B3132" s="68" t="s">
        <v>50</v>
      </c>
      <c r="C3132" s="78" t="s">
        <v>166</v>
      </c>
    </row>
    <row r="3133" spans="2:25">
      <c r="B3133" s="68" t="s">
        <v>52</v>
      </c>
      <c r="C3133" s="78" t="s">
        <v>167</v>
      </c>
    </row>
    <row r="3134" spans="2:25">
      <c r="B3134" s="68" t="s">
        <v>54</v>
      </c>
      <c r="C3134" s="78" t="s">
        <v>168</v>
      </c>
      <c r="J3134" s="78"/>
      <c r="M3134" s="78"/>
      <c r="P3134" s="78"/>
      <c r="S3134" s="78"/>
      <c r="V3134" s="78"/>
      <c r="Y3134" s="78"/>
    </row>
  </sheetData>
  <mergeCells count="2319">
    <mergeCell ref="W3092:X3092"/>
    <mergeCell ref="T19:V19"/>
    <mergeCell ref="W19:Y19"/>
    <mergeCell ref="W3084:X3084"/>
    <mergeCell ref="H3092:I3092"/>
    <mergeCell ref="K3092:L3092"/>
    <mergeCell ref="N3092:O3092"/>
    <mergeCell ref="Q3092:R3092"/>
    <mergeCell ref="T3092:U3092"/>
    <mergeCell ref="W3076:X3076"/>
    <mergeCell ref="H3084:I3084"/>
    <mergeCell ref="K3084:L3084"/>
    <mergeCell ref="N3084:O3084"/>
    <mergeCell ref="Q3084:R3084"/>
    <mergeCell ref="T3084:U3084"/>
    <mergeCell ref="W3068:X3068"/>
    <mergeCell ref="H3076:I3076"/>
    <mergeCell ref="K3076:L3076"/>
    <mergeCell ref="N3076:O3076"/>
    <mergeCell ref="Q3076:R3076"/>
    <mergeCell ref="T3076:U3076"/>
    <mergeCell ref="W3060:X3060"/>
    <mergeCell ref="H3068:I3068"/>
    <mergeCell ref="K3068:L3068"/>
    <mergeCell ref="N3068:O3068"/>
    <mergeCell ref="Q3068:R3068"/>
    <mergeCell ref="T3068:U3068"/>
    <mergeCell ref="W3052:X3052"/>
    <mergeCell ref="H3060:I3060"/>
    <mergeCell ref="K3060:L3060"/>
    <mergeCell ref="N3060:O3060"/>
    <mergeCell ref="Q3060:R3060"/>
    <mergeCell ref="T3060:U3060"/>
    <mergeCell ref="W3044:X3044"/>
    <mergeCell ref="H3052:I3052"/>
    <mergeCell ref="K3052:L3052"/>
    <mergeCell ref="N3052:O3052"/>
    <mergeCell ref="Q3052:R3052"/>
    <mergeCell ref="T3052:U3052"/>
    <mergeCell ref="W3036:X3036"/>
    <mergeCell ref="H3044:I3044"/>
    <mergeCell ref="K3044:L3044"/>
    <mergeCell ref="N3044:O3044"/>
    <mergeCell ref="Q3044:R3044"/>
    <mergeCell ref="T3044:U3044"/>
    <mergeCell ref="W3028:X3028"/>
    <mergeCell ref="H3036:I3036"/>
    <mergeCell ref="K3036:L3036"/>
    <mergeCell ref="N3036:O3036"/>
    <mergeCell ref="Q3036:R3036"/>
    <mergeCell ref="T3036:U3036"/>
    <mergeCell ref="W3020:X3020"/>
    <mergeCell ref="H3028:I3028"/>
    <mergeCell ref="K3028:L3028"/>
    <mergeCell ref="N3028:O3028"/>
    <mergeCell ref="Q3028:R3028"/>
    <mergeCell ref="T3028:U3028"/>
    <mergeCell ref="W3012:X3012"/>
    <mergeCell ref="H3020:I3020"/>
    <mergeCell ref="K3020:L3020"/>
    <mergeCell ref="N3020:O3020"/>
    <mergeCell ref="Q3020:R3020"/>
    <mergeCell ref="T3020:U3020"/>
    <mergeCell ref="W3004:X3004"/>
    <mergeCell ref="H3012:I3012"/>
    <mergeCell ref="K3012:L3012"/>
    <mergeCell ref="N3012:O3012"/>
    <mergeCell ref="Q3012:R3012"/>
    <mergeCell ref="T3012:U3012"/>
    <mergeCell ref="W2996:X2996"/>
    <mergeCell ref="H3004:I3004"/>
    <mergeCell ref="K3004:L3004"/>
    <mergeCell ref="N3004:O3004"/>
    <mergeCell ref="Q3004:R3004"/>
    <mergeCell ref="T3004:U3004"/>
    <mergeCell ref="W2988:X2988"/>
    <mergeCell ref="H2996:I2996"/>
    <mergeCell ref="K2996:L2996"/>
    <mergeCell ref="N2996:O2996"/>
    <mergeCell ref="Q2996:R2996"/>
    <mergeCell ref="T2996:U2996"/>
    <mergeCell ref="W2980:X2980"/>
    <mergeCell ref="H2988:I2988"/>
    <mergeCell ref="K2988:L2988"/>
    <mergeCell ref="N2988:O2988"/>
    <mergeCell ref="Q2988:R2988"/>
    <mergeCell ref="T2988:U2988"/>
    <mergeCell ref="W2972:X2972"/>
    <mergeCell ref="H2980:I2980"/>
    <mergeCell ref="K2980:L2980"/>
    <mergeCell ref="N2980:O2980"/>
    <mergeCell ref="Q2980:R2980"/>
    <mergeCell ref="T2980:U2980"/>
    <mergeCell ref="W2964:X2964"/>
    <mergeCell ref="H2972:I2972"/>
    <mergeCell ref="K2972:L2972"/>
    <mergeCell ref="N2972:O2972"/>
    <mergeCell ref="Q2972:R2972"/>
    <mergeCell ref="T2972:U2972"/>
    <mergeCell ref="W2956:X2956"/>
    <mergeCell ref="H2964:I2964"/>
    <mergeCell ref="K2964:L2964"/>
    <mergeCell ref="N2964:O2964"/>
    <mergeCell ref="Q2964:R2964"/>
    <mergeCell ref="T2964:U2964"/>
    <mergeCell ref="W2948:X2948"/>
    <mergeCell ref="H2956:I2956"/>
    <mergeCell ref="K2956:L2956"/>
    <mergeCell ref="N2956:O2956"/>
    <mergeCell ref="Q2956:R2956"/>
    <mergeCell ref="T2956:U2956"/>
    <mergeCell ref="W2940:X2940"/>
    <mergeCell ref="H2948:I2948"/>
    <mergeCell ref="K2948:L2948"/>
    <mergeCell ref="N2948:O2948"/>
    <mergeCell ref="Q2948:R2948"/>
    <mergeCell ref="T2948:U2948"/>
    <mergeCell ref="W2932:X2932"/>
    <mergeCell ref="H2940:I2940"/>
    <mergeCell ref="K2940:L2940"/>
    <mergeCell ref="N2940:O2940"/>
    <mergeCell ref="Q2940:R2940"/>
    <mergeCell ref="T2940:U2940"/>
    <mergeCell ref="W2924:X2924"/>
    <mergeCell ref="H2932:I2932"/>
    <mergeCell ref="K2932:L2932"/>
    <mergeCell ref="N2932:O2932"/>
    <mergeCell ref="Q2932:R2932"/>
    <mergeCell ref="T2932:U2932"/>
    <mergeCell ref="W2916:X2916"/>
    <mergeCell ref="H2924:I2924"/>
    <mergeCell ref="K2924:L2924"/>
    <mergeCell ref="N2924:O2924"/>
    <mergeCell ref="Q2924:R2924"/>
    <mergeCell ref="T2924:U2924"/>
    <mergeCell ref="W2908:X2908"/>
    <mergeCell ref="H2916:I2916"/>
    <mergeCell ref="K2916:L2916"/>
    <mergeCell ref="N2916:O2916"/>
    <mergeCell ref="Q2916:R2916"/>
    <mergeCell ref="T2916:U2916"/>
    <mergeCell ref="W2900:X2900"/>
    <mergeCell ref="H2908:I2908"/>
    <mergeCell ref="K2908:L2908"/>
    <mergeCell ref="N2908:O2908"/>
    <mergeCell ref="Q2908:R2908"/>
    <mergeCell ref="T2908:U2908"/>
    <mergeCell ref="W2892:X2892"/>
    <mergeCell ref="H2900:I2900"/>
    <mergeCell ref="K2900:L2900"/>
    <mergeCell ref="N2900:O2900"/>
    <mergeCell ref="Q2900:R2900"/>
    <mergeCell ref="T2900:U2900"/>
    <mergeCell ref="W2884:X2884"/>
    <mergeCell ref="H2892:I2892"/>
    <mergeCell ref="K2892:L2892"/>
    <mergeCell ref="N2892:O2892"/>
    <mergeCell ref="Q2892:R2892"/>
    <mergeCell ref="T2892:U2892"/>
    <mergeCell ref="W2876:X2876"/>
    <mergeCell ref="H2884:I2884"/>
    <mergeCell ref="K2884:L2884"/>
    <mergeCell ref="N2884:O2884"/>
    <mergeCell ref="Q2884:R2884"/>
    <mergeCell ref="T2884:U2884"/>
    <mergeCell ref="W2868:X2868"/>
    <mergeCell ref="H2876:I2876"/>
    <mergeCell ref="K2876:L2876"/>
    <mergeCell ref="N2876:O2876"/>
    <mergeCell ref="Q2876:R2876"/>
    <mergeCell ref="T2876:U2876"/>
    <mergeCell ref="W2860:X2860"/>
    <mergeCell ref="H2868:I2868"/>
    <mergeCell ref="K2868:L2868"/>
    <mergeCell ref="N2868:O2868"/>
    <mergeCell ref="Q2868:R2868"/>
    <mergeCell ref="T2868:U2868"/>
    <mergeCell ref="W2852:X2852"/>
    <mergeCell ref="H2860:I2860"/>
    <mergeCell ref="K2860:L2860"/>
    <mergeCell ref="N2860:O2860"/>
    <mergeCell ref="Q2860:R2860"/>
    <mergeCell ref="T2860:U2860"/>
    <mergeCell ref="W2844:X2844"/>
    <mergeCell ref="H2852:I2852"/>
    <mergeCell ref="K2852:L2852"/>
    <mergeCell ref="N2852:O2852"/>
    <mergeCell ref="Q2852:R2852"/>
    <mergeCell ref="T2852:U2852"/>
    <mergeCell ref="W2836:X2836"/>
    <mergeCell ref="H2844:I2844"/>
    <mergeCell ref="K2844:L2844"/>
    <mergeCell ref="N2844:O2844"/>
    <mergeCell ref="Q2844:R2844"/>
    <mergeCell ref="T2844:U2844"/>
    <mergeCell ref="W2828:X2828"/>
    <mergeCell ref="H2836:I2836"/>
    <mergeCell ref="K2836:L2836"/>
    <mergeCell ref="N2836:O2836"/>
    <mergeCell ref="Q2836:R2836"/>
    <mergeCell ref="T2836:U2836"/>
    <mergeCell ref="W2820:X2820"/>
    <mergeCell ref="H2828:I2828"/>
    <mergeCell ref="K2828:L2828"/>
    <mergeCell ref="N2828:O2828"/>
    <mergeCell ref="Q2828:R2828"/>
    <mergeCell ref="T2828:U2828"/>
    <mergeCell ref="W2812:X2812"/>
    <mergeCell ref="H2820:I2820"/>
    <mergeCell ref="K2820:L2820"/>
    <mergeCell ref="N2820:O2820"/>
    <mergeCell ref="Q2820:R2820"/>
    <mergeCell ref="T2820:U2820"/>
    <mergeCell ref="W2804:X2804"/>
    <mergeCell ref="H2812:I2812"/>
    <mergeCell ref="K2812:L2812"/>
    <mergeCell ref="N2812:O2812"/>
    <mergeCell ref="Q2812:R2812"/>
    <mergeCell ref="T2812:U2812"/>
    <mergeCell ref="W2796:X2796"/>
    <mergeCell ref="H2804:I2804"/>
    <mergeCell ref="K2804:L2804"/>
    <mergeCell ref="N2804:O2804"/>
    <mergeCell ref="Q2804:R2804"/>
    <mergeCell ref="T2804:U2804"/>
    <mergeCell ref="W2788:X2788"/>
    <mergeCell ref="H2796:I2796"/>
    <mergeCell ref="K2796:L2796"/>
    <mergeCell ref="N2796:O2796"/>
    <mergeCell ref="Q2796:R2796"/>
    <mergeCell ref="T2796:U2796"/>
    <mergeCell ref="W2780:X2780"/>
    <mergeCell ref="H2788:I2788"/>
    <mergeCell ref="K2788:L2788"/>
    <mergeCell ref="N2788:O2788"/>
    <mergeCell ref="Q2788:R2788"/>
    <mergeCell ref="T2788:U2788"/>
    <mergeCell ref="W2772:X2772"/>
    <mergeCell ref="H2780:I2780"/>
    <mergeCell ref="K2780:L2780"/>
    <mergeCell ref="N2780:O2780"/>
    <mergeCell ref="Q2780:R2780"/>
    <mergeCell ref="T2780:U2780"/>
    <mergeCell ref="W2764:X2764"/>
    <mergeCell ref="H2772:I2772"/>
    <mergeCell ref="K2772:L2772"/>
    <mergeCell ref="N2772:O2772"/>
    <mergeCell ref="Q2772:R2772"/>
    <mergeCell ref="T2772:U2772"/>
    <mergeCell ref="W2756:X2756"/>
    <mergeCell ref="H2764:I2764"/>
    <mergeCell ref="K2764:L2764"/>
    <mergeCell ref="N2764:O2764"/>
    <mergeCell ref="Q2764:R2764"/>
    <mergeCell ref="T2764:U2764"/>
    <mergeCell ref="W2748:X2748"/>
    <mergeCell ref="H2756:I2756"/>
    <mergeCell ref="K2756:L2756"/>
    <mergeCell ref="N2756:O2756"/>
    <mergeCell ref="Q2756:R2756"/>
    <mergeCell ref="T2756:U2756"/>
    <mergeCell ref="W2740:X2740"/>
    <mergeCell ref="H2748:I2748"/>
    <mergeCell ref="K2748:L2748"/>
    <mergeCell ref="N2748:O2748"/>
    <mergeCell ref="Q2748:R2748"/>
    <mergeCell ref="T2748:U2748"/>
    <mergeCell ref="W2732:X2732"/>
    <mergeCell ref="H2740:I2740"/>
    <mergeCell ref="K2740:L2740"/>
    <mergeCell ref="N2740:O2740"/>
    <mergeCell ref="Q2740:R2740"/>
    <mergeCell ref="T2740:U2740"/>
    <mergeCell ref="W2724:X2724"/>
    <mergeCell ref="H2732:I2732"/>
    <mergeCell ref="K2732:L2732"/>
    <mergeCell ref="N2732:O2732"/>
    <mergeCell ref="Q2732:R2732"/>
    <mergeCell ref="T2732:U2732"/>
    <mergeCell ref="W2716:X2716"/>
    <mergeCell ref="H2724:I2724"/>
    <mergeCell ref="K2724:L2724"/>
    <mergeCell ref="N2724:O2724"/>
    <mergeCell ref="Q2724:R2724"/>
    <mergeCell ref="T2724:U2724"/>
    <mergeCell ref="W2708:X2708"/>
    <mergeCell ref="H2716:I2716"/>
    <mergeCell ref="K2716:L2716"/>
    <mergeCell ref="N2716:O2716"/>
    <mergeCell ref="Q2716:R2716"/>
    <mergeCell ref="T2716:U2716"/>
    <mergeCell ref="W2700:X2700"/>
    <mergeCell ref="H2708:I2708"/>
    <mergeCell ref="K2708:L2708"/>
    <mergeCell ref="N2708:O2708"/>
    <mergeCell ref="Q2708:R2708"/>
    <mergeCell ref="T2708:U2708"/>
    <mergeCell ref="W2692:X2692"/>
    <mergeCell ref="H2700:I2700"/>
    <mergeCell ref="K2700:L2700"/>
    <mergeCell ref="N2700:O2700"/>
    <mergeCell ref="Q2700:R2700"/>
    <mergeCell ref="T2700:U2700"/>
    <mergeCell ref="W2684:X2684"/>
    <mergeCell ref="H2692:I2692"/>
    <mergeCell ref="K2692:L2692"/>
    <mergeCell ref="N2692:O2692"/>
    <mergeCell ref="Q2692:R2692"/>
    <mergeCell ref="T2692:U2692"/>
    <mergeCell ref="W2676:X2676"/>
    <mergeCell ref="H2684:I2684"/>
    <mergeCell ref="K2684:L2684"/>
    <mergeCell ref="N2684:O2684"/>
    <mergeCell ref="Q2684:R2684"/>
    <mergeCell ref="T2684:U2684"/>
    <mergeCell ref="W2668:X2668"/>
    <mergeCell ref="H2676:I2676"/>
    <mergeCell ref="K2676:L2676"/>
    <mergeCell ref="N2676:O2676"/>
    <mergeCell ref="Q2676:R2676"/>
    <mergeCell ref="T2676:U2676"/>
    <mergeCell ref="W2660:X2660"/>
    <mergeCell ref="H2668:I2668"/>
    <mergeCell ref="K2668:L2668"/>
    <mergeCell ref="N2668:O2668"/>
    <mergeCell ref="Q2668:R2668"/>
    <mergeCell ref="T2668:U2668"/>
    <mergeCell ref="W2652:X2652"/>
    <mergeCell ref="H2660:I2660"/>
    <mergeCell ref="K2660:L2660"/>
    <mergeCell ref="N2660:O2660"/>
    <mergeCell ref="Q2660:R2660"/>
    <mergeCell ref="T2660:U2660"/>
    <mergeCell ref="W2644:X2644"/>
    <mergeCell ref="H2652:I2652"/>
    <mergeCell ref="K2652:L2652"/>
    <mergeCell ref="N2652:O2652"/>
    <mergeCell ref="Q2652:R2652"/>
    <mergeCell ref="T2652:U2652"/>
    <mergeCell ref="W2636:X2636"/>
    <mergeCell ref="H2644:I2644"/>
    <mergeCell ref="K2644:L2644"/>
    <mergeCell ref="N2644:O2644"/>
    <mergeCell ref="Q2644:R2644"/>
    <mergeCell ref="T2644:U2644"/>
    <mergeCell ref="W2628:X2628"/>
    <mergeCell ref="H2636:I2636"/>
    <mergeCell ref="K2636:L2636"/>
    <mergeCell ref="N2636:O2636"/>
    <mergeCell ref="Q2636:R2636"/>
    <mergeCell ref="T2636:U2636"/>
    <mergeCell ref="W2620:X2620"/>
    <mergeCell ref="H2628:I2628"/>
    <mergeCell ref="K2628:L2628"/>
    <mergeCell ref="N2628:O2628"/>
    <mergeCell ref="Q2628:R2628"/>
    <mergeCell ref="T2628:U2628"/>
    <mergeCell ref="W2612:X2612"/>
    <mergeCell ref="H2620:I2620"/>
    <mergeCell ref="K2620:L2620"/>
    <mergeCell ref="N2620:O2620"/>
    <mergeCell ref="Q2620:R2620"/>
    <mergeCell ref="T2620:U2620"/>
    <mergeCell ref="W2604:X2604"/>
    <mergeCell ref="H2612:I2612"/>
    <mergeCell ref="K2612:L2612"/>
    <mergeCell ref="N2612:O2612"/>
    <mergeCell ref="Q2612:R2612"/>
    <mergeCell ref="T2612:U2612"/>
    <mergeCell ref="W2596:X2596"/>
    <mergeCell ref="H2604:I2604"/>
    <mergeCell ref="K2604:L2604"/>
    <mergeCell ref="N2604:O2604"/>
    <mergeCell ref="Q2604:R2604"/>
    <mergeCell ref="T2604:U2604"/>
    <mergeCell ref="W2588:X2588"/>
    <mergeCell ref="H2596:I2596"/>
    <mergeCell ref="K2596:L2596"/>
    <mergeCell ref="N2596:O2596"/>
    <mergeCell ref="Q2596:R2596"/>
    <mergeCell ref="T2596:U2596"/>
    <mergeCell ref="W2580:X2580"/>
    <mergeCell ref="H2588:I2588"/>
    <mergeCell ref="K2588:L2588"/>
    <mergeCell ref="N2588:O2588"/>
    <mergeCell ref="Q2588:R2588"/>
    <mergeCell ref="T2588:U2588"/>
    <mergeCell ref="W2572:X2572"/>
    <mergeCell ref="H2580:I2580"/>
    <mergeCell ref="K2580:L2580"/>
    <mergeCell ref="N2580:O2580"/>
    <mergeCell ref="Q2580:R2580"/>
    <mergeCell ref="T2580:U2580"/>
    <mergeCell ref="W2564:X2564"/>
    <mergeCell ref="H2572:I2572"/>
    <mergeCell ref="K2572:L2572"/>
    <mergeCell ref="N2572:O2572"/>
    <mergeCell ref="Q2572:R2572"/>
    <mergeCell ref="T2572:U2572"/>
    <mergeCell ref="W2556:X2556"/>
    <mergeCell ref="H2564:I2564"/>
    <mergeCell ref="K2564:L2564"/>
    <mergeCell ref="N2564:O2564"/>
    <mergeCell ref="Q2564:R2564"/>
    <mergeCell ref="T2564:U2564"/>
    <mergeCell ref="W2548:X2548"/>
    <mergeCell ref="H2556:I2556"/>
    <mergeCell ref="K2556:L2556"/>
    <mergeCell ref="N2556:O2556"/>
    <mergeCell ref="Q2556:R2556"/>
    <mergeCell ref="T2556:U2556"/>
    <mergeCell ref="W2540:X2540"/>
    <mergeCell ref="H2548:I2548"/>
    <mergeCell ref="K2548:L2548"/>
    <mergeCell ref="N2548:O2548"/>
    <mergeCell ref="Q2548:R2548"/>
    <mergeCell ref="T2548:U2548"/>
    <mergeCell ref="W2532:X2532"/>
    <mergeCell ref="H2540:I2540"/>
    <mergeCell ref="K2540:L2540"/>
    <mergeCell ref="N2540:O2540"/>
    <mergeCell ref="Q2540:R2540"/>
    <mergeCell ref="T2540:U2540"/>
    <mergeCell ref="W2524:X2524"/>
    <mergeCell ref="H2532:I2532"/>
    <mergeCell ref="K2532:L2532"/>
    <mergeCell ref="N2532:O2532"/>
    <mergeCell ref="Q2532:R2532"/>
    <mergeCell ref="T2532:U2532"/>
    <mergeCell ref="W2516:X2516"/>
    <mergeCell ref="H2524:I2524"/>
    <mergeCell ref="K2524:L2524"/>
    <mergeCell ref="N2524:O2524"/>
    <mergeCell ref="Q2524:R2524"/>
    <mergeCell ref="T2524:U2524"/>
    <mergeCell ref="W2508:X2508"/>
    <mergeCell ref="H2516:I2516"/>
    <mergeCell ref="K2516:L2516"/>
    <mergeCell ref="N2516:O2516"/>
    <mergeCell ref="Q2516:R2516"/>
    <mergeCell ref="T2516:U2516"/>
    <mergeCell ref="W2500:X2500"/>
    <mergeCell ref="H2508:I2508"/>
    <mergeCell ref="K2508:L2508"/>
    <mergeCell ref="N2508:O2508"/>
    <mergeCell ref="Q2508:R2508"/>
    <mergeCell ref="T2508:U2508"/>
    <mergeCell ref="W2492:X2492"/>
    <mergeCell ref="H2500:I2500"/>
    <mergeCell ref="K2500:L2500"/>
    <mergeCell ref="N2500:O2500"/>
    <mergeCell ref="Q2500:R2500"/>
    <mergeCell ref="T2500:U2500"/>
    <mergeCell ref="W2484:X2484"/>
    <mergeCell ref="H2492:I2492"/>
    <mergeCell ref="K2492:L2492"/>
    <mergeCell ref="N2492:O2492"/>
    <mergeCell ref="Q2492:R2492"/>
    <mergeCell ref="T2492:U2492"/>
    <mergeCell ref="W2476:X2476"/>
    <mergeCell ref="H2484:I2484"/>
    <mergeCell ref="K2484:L2484"/>
    <mergeCell ref="N2484:O2484"/>
    <mergeCell ref="Q2484:R2484"/>
    <mergeCell ref="T2484:U2484"/>
    <mergeCell ref="W2468:X2468"/>
    <mergeCell ref="H2476:I2476"/>
    <mergeCell ref="K2476:L2476"/>
    <mergeCell ref="N2476:O2476"/>
    <mergeCell ref="Q2476:R2476"/>
    <mergeCell ref="T2476:U2476"/>
    <mergeCell ref="W2460:X2460"/>
    <mergeCell ref="H2468:I2468"/>
    <mergeCell ref="K2468:L2468"/>
    <mergeCell ref="N2468:O2468"/>
    <mergeCell ref="Q2468:R2468"/>
    <mergeCell ref="T2468:U2468"/>
    <mergeCell ref="W2452:X2452"/>
    <mergeCell ref="H2460:I2460"/>
    <mergeCell ref="K2460:L2460"/>
    <mergeCell ref="N2460:O2460"/>
    <mergeCell ref="Q2460:R2460"/>
    <mergeCell ref="T2460:U2460"/>
    <mergeCell ref="W2444:X2444"/>
    <mergeCell ref="H2452:I2452"/>
    <mergeCell ref="K2452:L2452"/>
    <mergeCell ref="N2452:O2452"/>
    <mergeCell ref="Q2452:R2452"/>
    <mergeCell ref="T2452:U2452"/>
    <mergeCell ref="W2436:X2436"/>
    <mergeCell ref="H2444:I2444"/>
    <mergeCell ref="K2444:L2444"/>
    <mergeCell ref="N2444:O2444"/>
    <mergeCell ref="Q2444:R2444"/>
    <mergeCell ref="T2444:U2444"/>
    <mergeCell ref="W2428:X2428"/>
    <mergeCell ref="H2436:I2436"/>
    <mergeCell ref="K2436:L2436"/>
    <mergeCell ref="N2436:O2436"/>
    <mergeCell ref="Q2436:R2436"/>
    <mergeCell ref="T2436:U2436"/>
    <mergeCell ref="W2420:X2420"/>
    <mergeCell ref="H2428:I2428"/>
    <mergeCell ref="K2428:L2428"/>
    <mergeCell ref="N2428:O2428"/>
    <mergeCell ref="Q2428:R2428"/>
    <mergeCell ref="T2428:U2428"/>
    <mergeCell ref="W2412:X2412"/>
    <mergeCell ref="H2420:I2420"/>
    <mergeCell ref="K2420:L2420"/>
    <mergeCell ref="N2420:O2420"/>
    <mergeCell ref="Q2420:R2420"/>
    <mergeCell ref="T2420:U2420"/>
    <mergeCell ref="W2404:X2404"/>
    <mergeCell ref="H2412:I2412"/>
    <mergeCell ref="K2412:L2412"/>
    <mergeCell ref="N2412:O2412"/>
    <mergeCell ref="Q2412:R2412"/>
    <mergeCell ref="T2412:U2412"/>
    <mergeCell ref="W2396:X2396"/>
    <mergeCell ref="H2404:I2404"/>
    <mergeCell ref="K2404:L2404"/>
    <mergeCell ref="N2404:O2404"/>
    <mergeCell ref="Q2404:R2404"/>
    <mergeCell ref="T2404:U2404"/>
    <mergeCell ref="W2388:X2388"/>
    <mergeCell ref="H2396:I2396"/>
    <mergeCell ref="K2396:L2396"/>
    <mergeCell ref="N2396:O2396"/>
    <mergeCell ref="Q2396:R2396"/>
    <mergeCell ref="T2396:U2396"/>
    <mergeCell ref="W2380:X2380"/>
    <mergeCell ref="H2388:I2388"/>
    <mergeCell ref="K2388:L2388"/>
    <mergeCell ref="N2388:O2388"/>
    <mergeCell ref="Q2388:R2388"/>
    <mergeCell ref="T2388:U2388"/>
    <mergeCell ref="W2372:X2372"/>
    <mergeCell ref="H2380:I2380"/>
    <mergeCell ref="K2380:L2380"/>
    <mergeCell ref="N2380:O2380"/>
    <mergeCell ref="Q2380:R2380"/>
    <mergeCell ref="T2380:U2380"/>
    <mergeCell ref="W2364:X2364"/>
    <mergeCell ref="H2372:I2372"/>
    <mergeCell ref="K2372:L2372"/>
    <mergeCell ref="N2372:O2372"/>
    <mergeCell ref="Q2372:R2372"/>
    <mergeCell ref="T2372:U2372"/>
    <mergeCell ref="W2356:X2356"/>
    <mergeCell ref="H2364:I2364"/>
    <mergeCell ref="K2364:L2364"/>
    <mergeCell ref="N2364:O2364"/>
    <mergeCell ref="Q2364:R2364"/>
    <mergeCell ref="T2364:U2364"/>
    <mergeCell ref="W2348:X2348"/>
    <mergeCell ref="H2356:I2356"/>
    <mergeCell ref="K2356:L2356"/>
    <mergeCell ref="N2356:O2356"/>
    <mergeCell ref="Q2356:R2356"/>
    <mergeCell ref="T2356:U2356"/>
    <mergeCell ref="W2340:X2340"/>
    <mergeCell ref="H2348:I2348"/>
    <mergeCell ref="K2348:L2348"/>
    <mergeCell ref="N2348:O2348"/>
    <mergeCell ref="Q2348:R2348"/>
    <mergeCell ref="T2348:U2348"/>
    <mergeCell ref="W2332:X2332"/>
    <mergeCell ref="H2340:I2340"/>
    <mergeCell ref="K2340:L2340"/>
    <mergeCell ref="N2340:O2340"/>
    <mergeCell ref="Q2340:R2340"/>
    <mergeCell ref="T2340:U2340"/>
    <mergeCell ref="W2324:X2324"/>
    <mergeCell ref="H2332:I2332"/>
    <mergeCell ref="K2332:L2332"/>
    <mergeCell ref="N2332:O2332"/>
    <mergeCell ref="Q2332:R2332"/>
    <mergeCell ref="T2332:U2332"/>
    <mergeCell ref="W2316:X2316"/>
    <mergeCell ref="H2324:I2324"/>
    <mergeCell ref="K2324:L2324"/>
    <mergeCell ref="N2324:O2324"/>
    <mergeCell ref="Q2324:R2324"/>
    <mergeCell ref="T2324:U2324"/>
    <mergeCell ref="W2308:X2308"/>
    <mergeCell ref="H2316:I2316"/>
    <mergeCell ref="K2316:L2316"/>
    <mergeCell ref="N2316:O2316"/>
    <mergeCell ref="Q2316:R2316"/>
    <mergeCell ref="T2316:U2316"/>
    <mergeCell ref="W2300:X2300"/>
    <mergeCell ref="H2308:I2308"/>
    <mergeCell ref="K2308:L2308"/>
    <mergeCell ref="N2308:O2308"/>
    <mergeCell ref="Q2308:R2308"/>
    <mergeCell ref="T2308:U2308"/>
    <mergeCell ref="W2292:X2292"/>
    <mergeCell ref="H2300:I2300"/>
    <mergeCell ref="K2300:L2300"/>
    <mergeCell ref="N2300:O2300"/>
    <mergeCell ref="Q2300:R2300"/>
    <mergeCell ref="T2300:U2300"/>
    <mergeCell ref="W2284:X2284"/>
    <mergeCell ref="H2292:I2292"/>
    <mergeCell ref="K2292:L2292"/>
    <mergeCell ref="N2292:O2292"/>
    <mergeCell ref="Q2292:R2292"/>
    <mergeCell ref="T2292:U2292"/>
    <mergeCell ref="W2276:X2276"/>
    <mergeCell ref="H2284:I2284"/>
    <mergeCell ref="K2284:L2284"/>
    <mergeCell ref="N2284:O2284"/>
    <mergeCell ref="Q2284:R2284"/>
    <mergeCell ref="T2284:U2284"/>
    <mergeCell ref="W2268:X2268"/>
    <mergeCell ref="H2276:I2276"/>
    <mergeCell ref="K2276:L2276"/>
    <mergeCell ref="N2276:O2276"/>
    <mergeCell ref="Q2276:R2276"/>
    <mergeCell ref="T2276:U2276"/>
    <mergeCell ref="W2260:X2260"/>
    <mergeCell ref="H2268:I2268"/>
    <mergeCell ref="K2268:L2268"/>
    <mergeCell ref="N2268:O2268"/>
    <mergeCell ref="Q2268:R2268"/>
    <mergeCell ref="T2268:U2268"/>
    <mergeCell ref="W2252:X2252"/>
    <mergeCell ref="H2260:I2260"/>
    <mergeCell ref="K2260:L2260"/>
    <mergeCell ref="N2260:O2260"/>
    <mergeCell ref="Q2260:R2260"/>
    <mergeCell ref="T2260:U2260"/>
    <mergeCell ref="W2244:X2244"/>
    <mergeCell ref="H2252:I2252"/>
    <mergeCell ref="K2252:L2252"/>
    <mergeCell ref="N2252:O2252"/>
    <mergeCell ref="Q2252:R2252"/>
    <mergeCell ref="T2252:U2252"/>
    <mergeCell ref="W2236:X2236"/>
    <mergeCell ref="H2244:I2244"/>
    <mergeCell ref="K2244:L2244"/>
    <mergeCell ref="N2244:O2244"/>
    <mergeCell ref="Q2244:R2244"/>
    <mergeCell ref="T2244:U2244"/>
    <mergeCell ref="W2228:X2228"/>
    <mergeCell ref="H2236:I2236"/>
    <mergeCell ref="K2236:L2236"/>
    <mergeCell ref="N2236:O2236"/>
    <mergeCell ref="Q2236:R2236"/>
    <mergeCell ref="T2236:U2236"/>
    <mergeCell ref="W2220:X2220"/>
    <mergeCell ref="H2228:I2228"/>
    <mergeCell ref="K2228:L2228"/>
    <mergeCell ref="N2228:O2228"/>
    <mergeCell ref="Q2228:R2228"/>
    <mergeCell ref="T2228:U2228"/>
    <mergeCell ref="W2212:X2212"/>
    <mergeCell ref="H2220:I2220"/>
    <mergeCell ref="K2220:L2220"/>
    <mergeCell ref="N2220:O2220"/>
    <mergeCell ref="Q2220:R2220"/>
    <mergeCell ref="T2220:U2220"/>
    <mergeCell ref="W2204:X2204"/>
    <mergeCell ref="H2212:I2212"/>
    <mergeCell ref="K2212:L2212"/>
    <mergeCell ref="N2212:O2212"/>
    <mergeCell ref="Q2212:R2212"/>
    <mergeCell ref="T2212:U2212"/>
    <mergeCell ref="W2196:X2196"/>
    <mergeCell ref="H2204:I2204"/>
    <mergeCell ref="K2204:L2204"/>
    <mergeCell ref="N2204:O2204"/>
    <mergeCell ref="Q2204:R2204"/>
    <mergeCell ref="T2204:U2204"/>
    <mergeCell ref="W2188:X2188"/>
    <mergeCell ref="H2196:I2196"/>
    <mergeCell ref="K2196:L2196"/>
    <mergeCell ref="N2196:O2196"/>
    <mergeCell ref="Q2196:R2196"/>
    <mergeCell ref="T2196:U2196"/>
    <mergeCell ref="W2180:X2180"/>
    <mergeCell ref="H2188:I2188"/>
    <mergeCell ref="K2188:L2188"/>
    <mergeCell ref="N2188:O2188"/>
    <mergeCell ref="Q2188:R2188"/>
    <mergeCell ref="T2188:U2188"/>
    <mergeCell ref="W2172:X2172"/>
    <mergeCell ref="H2180:I2180"/>
    <mergeCell ref="K2180:L2180"/>
    <mergeCell ref="N2180:O2180"/>
    <mergeCell ref="Q2180:R2180"/>
    <mergeCell ref="T2180:U2180"/>
    <mergeCell ref="W2164:X2164"/>
    <mergeCell ref="H2172:I2172"/>
    <mergeCell ref="K2172:L2172"/>
    <mergeCell ref="N2172:O2172"/>
    <mergeCell ref="Q2172:R2172"/>
    <mergeCell ref="T2172:U2172"/>
    <mergeCell ref="W2156:X2156"/>
    <mergeCell ref="H2164:I2164"/>
    <mergeCell ref="K2164:L2164"/>
    <mergeCell ref="N2164:O2164"/>
    <mergeCell ref="Q2164:R2164"/>
    <mergeCell ref="T2164:U2164"/>
    <mergeCell ref="W2148:X2148"/>
    <mergeCell ref="H2156:I2156"/>
    <mergeCell ref="K2156:L2156"/>
    <mergeCell ref="N2156:O2156"/>
    <mergeCell ref="Q2156:R2156"/>
    <mergeCell ref="T2156:U2156"/>
    <mergeCell ref="W2140:X2140"/>
    <mergeCell ref="H2148:I2148"/>
    <mergeCell ref="K2148:L2148"/>
    <mergeCell ref="N2148:O2148"/>
    <mergeCell ref="Q2148:R2148"/>
    <mergeCell ref="T2148:U2148"/>
    <mergeCell ref="W2132:X2132"/>
    <mergeCell ref="H2140:I2140"/>
    <mergeCell ref="K2140:L2140"/>
    <mergeCell ref="N2140:O2140"/>
    <mergeCell ref="Q2140:R2140"/>
    <mergeCell ref="T2140:U2140"/>
    <mergeCell ref="W2124:X2124"/>
    <mergeCell ref="H2132:I2132"/>
    <mergeCell ref="K2132:L2132"/>
    <mergeCell ref="N2132:O2132"/>
    <mergeCell ref="Q2132:R2132"/>
    <mergeCell ref="T2132:U2132"/>
    <mergeCell ref="W2116:X2116"/>
    <mergeCell ref="H2124:I2124"/>
    <mergeCell ref="K2124:L2124"/>
    <mergeCell ref="N2124:O2124"/>
    <mergeCell ref="Q2124:R2124"/>
    <mergeCell ref="T2124:U2124"/>
    <mergeCell ref="W2108:X2108"/>
    <mergeCell ref="H2116:I2116"/>
    <mergeCell ref="K2116:L2116"/>
    <mergeCell ref="N2116:O2116"/>
    <mergeCell ref="Q2116:R2116"/>
    <mergeCell ref="T2116:U2116"/>
    <mergeCell ref="W2100:X2100"/>
    <mergeCell ref="H2108:I2108"/>
    <mergeCell ref="K2108:L2108"/>
    <mergeCell ref="N2108:O2108"/>
    <mergeCell ref="Q2108:R2108"/>
    <mergeCell ref="T2108:U2108"/>
    <mergeCell ref="W2092:X2092"/>
    <mergeCell ref="H2100:I2100"/>
    <mergeCell ref="K2100:L2100"/>
    <mergeCell ref="N2100:O2100"/>
    <mergeCell ref="Q2100:R2100"/>
    <mergeCell ref="T2100:U2100"/>
    <mergeCell ref="W2084:X2084"/>
    <mergeCell ref="H2092:I2092"/>
    <mergeCell ref="K2092:L2092"/>
    <mergeCell ref="N2092:O2092"/>
    <mergeCell ref="Q2092:R2092"/>
    <mergeCell ref="T2092:U2092"/>
    <mergeCell ref="W2076:X2076"/>
    <mergeCell ref="H2084:I2084"/>
    <mergeCell ref="K2084:L2084"/>
    <mergeCell ref="N2084:O2084"/>
    <mergeCell ref="Q2084:R2084"/>
    <mergeCell ref="T2084:U2084"/>
    <mergeCell ref="W2068:X2068"/>
    <mergeCell ref="H2076:I2076"/>
    <mergeCell ref="K2076:L2076"/>
    <mergeCell ref="N2076:O2076"/>
    <mergeCell ref="Q2076:R2076"/>
    <mergeCell ref="T2076:U2076"/>
    <mergeCell ref="W2060:X2060"/>
    <mergeCell ref="H2068:I2068"/>
    <mergeCell ref="K2068:L2068"/>
    <mergeCell ref="N2068:O2068"/>
    <mergeCell ref="Q2068:R2068"/>
    <mergeCell ref="T2068:U2068"/>
    <mergeCell ref="W2052:X2052"/>
    <mergeCell ref="H2060:I2060"/>
    <mergeCell ref="K2060:L2060"/>
    <mergeCell ref="N2060:O2060"/>
    <mergeCell ref="Q2060:R2060"/>
    <mergeCell ref="T2060:U2060"/>
    <mergeCell ref="W2044:X2044"/>
    <mergeCell ref="H2052:I2052"/>
    <mergeCell ref="K2052:L2052"/>
    <mergeCell ref="N2052:O2052"/>
    <mergeCell ref="Q2052:R2052"/>
    <mergeCell ref="T2052:U2052"/>
    <mergeCell ref="W2036:X2036"/>
    <mergeCell ref="H2044:I2044"/>
    <mergeCell ref="K2044:L2044"/>
    <mergeCell ref="N2044:O2044"/>
    <mergeCell ref="Q2044:R2044"/>
    <mergeCell ref="T2044:U2044"/>
    <mergeCell ref="W2028:X2028"/>
    <mergeCell ref="H2036:I2036"/>
    <mergeCell ref="K2036:L2036"/>
    <mergeCell ref="N2036:O2036"/>
    <mergeCell ref="Q2036:R2036"/>
    <mergeCell ref="T2036:U2036"/>
    <mergeCell ref="W2020:X2020"/>
    <mergeCell ref="H2028:I2028"/>
    <mergeCell ref="K2028:L2028"/>
    <mergeCell ref="N2028:O2028"/>
    <mergeCell ref="Q2028:R2028"/>
    <mergeCell ref="T2028:U2028"/>
    <mergeCell ref="W2012:X2012"/>
    <mergeCell ref="H2020:I2020"/>
    <mergeCell ref="K2020:L2020"/>
    <mergeCell ref="N2020:O2020"/>
    <mergeCell ref="Q2020:R2020"/>
    <mergeCell ref="T2020:U2020"/>
    <mergeCell ref="W2004:X2004"/>
    <mergeCell ref="H2012:I2012"/>
    <mergeCell ref="K2012:L2012"/>
    <mergeCell ref="N2012:O2012"/>
    <mergeCell ref="Q2012:R2012"/>
    <mergeCell ref="T2012:U2012"/>
    <mergeCell ref="W1996:X1996"/>
    <mergeCell ref="H2004:I2004"/>
    <mergeCell ref="K2004:L2004"/>
    <mergeCell ref="N2004:O2004"/>
    <mergeCell ref="Q2004:R2004"/>
    <mergeCell ref="T2004:U2004"/>
    <mergeCell ref="W1988:X1988"/>
    <mergeCell ref="H1996:I1996"/>
    <mergeCell ref="K1996:L1996"/>
    <mergeCell ref="N1996:O1996"/>
    <mergeCell ref="Q1996:R1996"/>
    <mergeCell ref="T1996:U1996"/>
    <mergeCell ref="W1980:X1980"/>
    <mergeCell ref="H1988:I1988"/>
    <mergeCell ref="K1988:L1988"/>
    <mergeCell ref="N1988:O1988"/>
    <mergeCell ref="Q1988:R1988"/>
    <mergeCell ref="T1988:U1988"/>
    <mergeCell ref="W1972:X1972"/>
    <mergeCell ref="H1980:I1980"/>
    <mergeCell ref="K1980:L1980"/>
    <mergeCell ref="N1980:O1980"/>
    <mergeCell ref="Q1980:R1980"/>
    <mergeCell ref="T1980:U1980"/>
    <mergeCell ref="W1964:X1964"/>
    <mergeCell ref="H1972:I1972"/>
    <mergeCell ref="K1972:L1972"/>
    <mergeCell ref="N1972:O1972"/>
    <mergeCell ref="Q1972:R1972"/>
    <mergeCell ref="T1972:U1972"/>
    <mergeCell ref="W1956:X1956"/>
    <mergeCell ref="H1964:I1964"/>
    <mergeCell ref="K1964:L1964"/>
    <mergeCell ref="N1964:O1964"/>
    <mergeCell ref="Q1964:R1964"/>
    <mergeCell ref="T1964:U1964"/>
    <mergeCell ref="W1948:X1948"/>
    <mergeCell ref="H1956:I1956"/>
    <mergeCell ref="K1956:L1956"/>
    <mergeCell ref="N1956:O1956"/>
    <mergeCell ref="Q1956:R1956"/>
    <mergeCell ref="T1956:U1956"/>
    <mergeCell ref="W1940:X1940"/>
    <mergeCell ref="H1948:I1948"/>
    <mergeCell ref="K1948:L1948"/>
    <mergeCell ref="N1948:O1948"/>
    <mergeCell ref="Q1948:R1948"/>
    <mergeCell ref="T1948:U1948"/>
    <mergeCell ref="W1932:X1932"/>
    <mergeCell ref="H1940:I1940"/>
    <mergeCell ref="K1940:L1940"/>
    <mergeCell ref="N1940:O1940"/>
    <mergeCell ref="Q1940:R1940"/>
    <mergeCell ref="T1940:U1940"/>
    <mergeCell ref="W1924:X1924"/>
    <mergeCell ref="H1932:I1932"/>
    <mergeCell ref="K1932:L1932"/>
    <mergeCell ref="N1932:O1932"/>
    <mergeCell ref="Q1932:R1932"/>
    <mergeCell ref="T1932:U1932"/>
    <mergeCell ref="W1916:X1916"/>
    <mergeCell ref="H1924:I1924"/>
    <mergeCell ref="K1924:L1924"/>
    <mergeCell ref="N1924:O1924"/>
    <mergeCell ref="Q1924:R1924"/>
    <mergeCell ref="T1924:U1924"/>
    <mergeCell ref="W1908:X1908"/>
    <mergeCell ref="H1916:I1916"/>
    <mergeCell ref="K1916:L1916"/>
    <mergeCell ref="N1916:O1916"/>
    <mergeCell ref="Q1916:R1916"/>
    <mergeCell ref="T1916:U1916"/>
    <mergeCell ref="W1900:X1900"/>
    <mergeCell ref="H1908:I1908"/>
    <mergeCell ref="K1908:L1908"/>
    <mergeCell ref="N1908:O1908"/>
    <mergeCell ref="Q1908:R1908"/>
    <mergeCell ref="T1908:U1908"/>
    <mergeCell ref="W1892:X1892"/>
    <mergeCell ref="H1900:I1900"/>
    <mergeCell ref="K1900:L1900"/>
    <mergeCell ref="N1900:O1900"/>
    <mergeCell ref="Q1900:R1900"/>
    <mergeCell ref="T1900:U1900"/>
    <mergeCell ref="W1884:X1884"/>
    <mergeCell ref="H1892:I1892"/>
    <mergeCell ref="K1892:L1892"/>
    <mergeCell ref="N1892:O1892"/>
    <mergeCell ref="Q1892:R1892"/>
    <mergeCell ref="T1892:U1892"/>
    <mergeCell ref="W1876:X1876"/>
    <mergeCell ref="H1884:I1884"/>
    <mergeCell ref="K1884:L1884"/>
    <mergeCell ref="N1884:O1884"/>
    <mergeCell ref="Q1884:R1884"/>
    <mergeCell ref="T1884:U1884"/>
    <mergeCell ref="W1868:X1868"/>
    <mergeCell ref="H1876:I1876"/>
    <mergeCell ref="K1876:L1876"/>
    <mergeCell ref="N1876:O1876"/>
    <mergeCell ref="Q1876:R1876"/>
    <mergeCell ref="T1876:U1876"/>
    <mergeCell ref="W1860:X1860"/>
    <mergeCell ref="H1868:I1868"/>
    <mergeCell ref="K1868:L1868"/>
    <mergeCell ref="N1868:O1868"/>
    <mergeCell ref="Q1868:R1868"/>
    <mergeCell ref="T1868:U1868"/>
    <mergeCell ref="W1852:X1852"/>
    <mergeCell ref="H1860:I1860"/>
    <mergeCell ref="K1860:L1860"/>
    <mergeCell ref="N1860:O1860"/>
    <mergeCell ref="Q1860:R1860"/>
    <mergeCell ref="T1860:U1860"/>
    <mergeCell ref="W1844:X1844"/>
    <mergeCell ref="H1852:I1852"/>
    <mergeCell ref="K1852:L1852"/>
    <mergeCell ref="N1852:O1852"/>
    <mergeCell ref="Q1852:R1852"/>
    <mergeCell ref="T1852:U1852"/>
    <mergeCell ref="W1836:X1836"/>
    <mergeCell ref="H1844:I1844"/>
    <mergeCell ref="K1844:L1844"/>
    <mergeCell ref="N1844:O1844"/>
    <mergeCell ref="Q1844:R1844"/>
    <mergeCell ref="T1844:U1844"/>
    <mergeCell ref="W1828:X1828"/>
    <mergeCell ref="H1836:I1836"/>
    <mergeCell ref="K1836:L1836"/>
    <mergeCell ref="N1836:O1836"/>
    <mergeCell ref="Q1836:R1836"/>
    <mergeCell ref="T1836:U1836"/>
    <mergeCell ref="W1820:X1820"/>
    <mergeCell ref="H1828:I1828"/>
    <mergeCell ref="K1828:L1828"/>
    <mergeCell ref="N1828:O1828"/>
    <mergeCell ref="Q1828:R1828"/>
    <mergeCell ref="T1828:U1828"/>
    <mergeCell ref="W1812:X1812"/>
    <mergeCell ref="H1820:I1820"/>
    <mergeCell ref="K1820:L1820"/>
    <mergeCell ref="N1820:O1820"/>
    <mergeCell ref="Q1820:R1820"/>
    <mergeCell ref="T1820:U1820"/>
    <mergeCell ref="W1804:X1804"/>
    <mergeCell ref="H1812:I1812"/>
    <mergeCell ref="K1812:L1812"/>
    <mergeCell ref="N1812:O1812"/>
    <mergeCell ref="Q1812:R1812"/>
    <mergeCell ref="T1812:U1812"/>
    <mergeCell ref="W1796:X1796"/>
    <mergeCell ref="H1804:I1804"/>
    <mergeCell ref="K1804:L1804"/>
    <mergeCell ref="N1804:O1804"/>
    <mergeCell ref="Q1804:R1804"/>
    <mergeCell ref="T1804:U1804"/>
    <mergeCell ref="W1788:X1788"/>
    <mergeCell ref="H1796:I1796"/>
    <mergeCell ref="K1796:L1796"/>
    <mergeCell ref="N1796:O1796"/>
    <mergeCell ref="Q1796:R1796"/>
    <mergeCell ref="T1796:U1796"/>
    <mergeCell ref="W1780:X1780"/>
    <mergeCell ref="H1788:I1788"/>
    <mergeCell ref="K1788:L1788"/>
    <mergeCell ref="N1788:O1788"/>
    <mergeCell ref="Q1788:R1788"/>
    <mergeCell ref="T1788:U1788"/>
    <mergeCell ref="W1772:X1772"/>
    <mergeCell ref="H1780:I1780"/>
    <mergeCell ref="K1780:L1780"/>
    <mergeCell ref="N1780:O1780"/>
    <mergeCell ref="Q1780:R1780"/>
    <mergeCell ref="T1780:U1780"/>
    <mergeCell ref="W1764:X1764"/>
    <mergeCell ref="H1772:I1772"/>
    <mergeCell ref="K1772:L1772"/>
    <mergeCell ref="N1772:O1772"/>
    <mergeCell ref="Q1772:R1772"/>
    <mergeCell ref="T1772:U1772"/>
    <mergeCell ref="W1756:X1756"/>
    <mergeCell ref="H1764:I1764"/>
    <mergeCell ref="K1764:L1764"/>
    <mergeCell ref="N1764:O1764"/>
    <mergeCell ref="Q1764:R1764"/>
    <mergeCell ref="T1764:U1764"/>
    <mergeCell ref="W1748:X1748"/>
    <mergeCell ref="H1756:I1756"/>
    <mergeCell ref="K1756:L1756"/>
    <mergeCell ref="N1756:O1756"/>
    <mergeCell ref="Q1756:R1756"/>
    <mergeCell ref="T1756:U1756"/>
    <mergeCell ref="W1740:X1740"/>
    <mergeCell ref="H1748:I1748"/>
    <mergeCell ref="K1748:L1748"/>
    <mergeCell ref="N1748:O1748"/>
    <mergeCell ref="Q1748:R1748"/>
    <mergeCell ref="T1748:U1748"/>
    <mergeCell ref="W1732:X1732"/>
    <mergeCell ref="H1740:I1740"/>
    <mergeCell ref="K1740:L1740"/>
    <mergeCell ref="N1740:O1740"/>
    <mergeCell ref="Q1740:R1740"/>
    <mergeCell ref="T1740:U1740"/>
    <mergeCell ref="W1724:X1724"/>
    <mergeCell ref="H1732:I1732"/>
    <mergeCell ref="K1732:L1732"/>
    <mergeCell ref="N1732:O1732"/>
    <mergeCell ref="Q1732:R1732"/>
    <mergeCell ref="T1732:U1732"/>
    <mergeCell ref="W1716:X1716"/>
    <mergeCell ref="H1724:I1724"/>
    <mergeCell ref="K1724:L1724"/>
    <mergeCell ref="N1724:O1724"/>
    <mergeCell ref="Q1724:R1724"/>
    <mergeCell ref="T1724:U1724"/>
    <mergeCell ref="W1708:X1708"/>
    <mergeCell ref="H1716:I1716"/>
    <mergeCell ref="K1716:L1716"/>
    <mergeCell ref="N1716:O1716"/>
    <mergeCell ref="Q1716:R1716"/>
    <mergeCell ref="T1716:U1716"/>
    <mergeCell ref="W1700:X1700"/>
    <mergeCell ref="H1708:I1708"/>
    <mergeCell ref="K1708:L1708"/>
    <mergeCell ref="N1708:O1708"/>
    <mergeCell ref="Q1708:R1708"/>
    <mergeCell ref="T1708:U1708"/>
    <mergeCell ref="W1692:X1692"/>
    <mergeCell ref="H1700:I1700"/>
    <mergeCell ref="K1700:L1700"/>
    <mergeCell ref="N1700:O1700"/>
    <mergeCell ref="Q1700:R1700"/>
    <mergeCell ref="T1700:U1700"/>
    <mergeCell ref="W1684:X1684"/>
    <mergeCell ref="H1692:I1692"/>
    <mergeCell ref="K1692:L1692"/>
    <mergeCell ref="N1692:O1692"/>
    <mergeCell ref="Q1692:R1692"/>
    <mergeCell ref="T1692:U1692"/>
    <mergeCell ref="W1676:X1676"/>
    <mergeCell ref="H1684:I1684"/>
    <mergeCell ref="K1684:L1684"/>
    <mergeCell ref="N1684:O1684"/>
    <mergeCell ref="Q1684:R1684"/>
    <mergeCell ref="T1684:U1684"/>
    <mergeCell ref="W1668:X1668"/>
    <mergeCell ref="H1676:I1676"/>
    <mergeCell ref="K1676:L1676"/>
    <mergeCell ref="N1676:O1676"/>
    <mergeCell ref="Q1676:R1676"/>
    <mergeCell ref="T1676:U1676"/>
    <mergeCell ref="W1660:X1660"/>
    <mergeCell ref="H1668:I1668"/>
    <mergeCell ref="K1668:L1668"/>
    <mergeCell ref="N1668:O1668"/>
    <mergeCell ref="Q1668:R1668"/>
    <mergeCell ref="T1668:U1668"/>
    <mergeCell ref="W1652:X1652"/>
    <mergeCell ref="H1660:I1660"/>
    <mergeCell ref="K1660:L1660"/>
    <mergeCell ref="N1660:O1660"/>
    <mergeCell ref="Q1660:R1660"/>
    <mergeCell ref="T1660:U1660"/>
    <mergeCell ref="W1644:X1644"/>
    <mergeCell ref="H1652:I1652"/>
    <mergeCell ref="K1652:L1652"/>
    <mergeCell ref="N1652:O1652"/>
    <mergeCell ref="Q1652:R1652"/>
    <mergeCell ref="T1652:U1652"/>
    <mergeCell ref="W1636:X1636"/>
    <mergeCell ref="H1644:I1644"/>
    <mergeCell ref="K1644:L1644"/>
    <mergeCell ref="N1644:O1644"/>
    <mergeCell ref="Q1644:R1644"/>
    <mergeCell ref="T1644:U1644"/>
    <mergeCell ref="W1628:X1628"/>
    <mergeCell ref="H1636:I1636"/>
    <mergeCell ref="K1636:L1636"/>
    <mergeCell ref="N1636:O1636"/>
    <mergeCell ref="Q1636:R1636"/>
    <mergeCell ref="T1636:U1636"/>
    <mergeCell ref="W1620:X1620"/>
    <mergeCell ref="H1628:I1628"/>
    <mergeCell ref="K1628:L1628"/>
    <mergeCell ref="N1628:O1628"/>
    <mergeCell ref="Q1628:R1628"/>
    <mergeCell ref="T1628:U1628"/>
    <mergeCell ref="W1612:X1612"/>
    <mergeCell ref="H1620:I1620"/>
    <mergeCell ref="K1620:L1620"/>
    <mergeCell ref="N1620:O1620"/>
    <mergeCell ref="Q1620:R1620"/>
    <mergeCell ref="T1620:U1620"/>
    <mergeCell ref="W1604:X1604"/>
    <mergeCell ref="H1612:I1612"/>
    <mergeCell ref="K1612:L1612"/>
    <mergeCell ref="N1612:O1612"/>
    <mergeCell ref="Q1612:R1612"/>
    <mergeCell ref="T1612:U1612"/>
    <mergeCell ref="W1596:X1596"/>
    <mergeCell ref="H1604:I1604"/>
    <mergeCell ref="K1604:L1604"/>
    <mergeCell ref="N1604:O1604"/>
    <mergeCell ref="Q1604:R1604"/>
    <mergeCell ref="T1604:U1604"/>
    <mergeCell ref="W1588:X1588"/>
    <mergeCell ref="H1596:I1596"/>
    <mergeCell ref="K1596:L1596"/>
    <mergeCell ref="N1596:O1596"/>
    <mergeCell ref="Q1596:R1596"/>
    <mergeCell ref="T1596:U1596"/>
    <mergeCell ref="W1580:X1580"/>
    <mergeCell ref="H1588:I1588"/>
    <mergeCell ref="K1588:L1588"/>
    <mergeCell ref="N1588:O1588"/>
    <mergeCell ref="Q1588:R1588"/>
    <mergeCell ref="T1588:U1588"/>
    <mergeCell ref="W1572:X1572"/>
    <mergeCell ref="H1580:I1580"/>
    <mergeCell ref="K1580:L1580"/>
    <mergeCell ref="N1580:O1580"/>
    <mergeCell ref="Q1580:R1580"/>
    <mergeCell ref="T1580:U1580"/>
    <mergeCell ref="W1564:X1564"/>
    <mergeCell ref="H1572:I1572"/>
    <mergeCell ref="K1572:L1572"/>
    <mergeCell ref="N1572:O1572"/>
    <mergeCell ref="Q1572:R1572"/>
    <mergeCell ref="T1572:U1572"/>
    <mergeCell ref="W1556:X1556"/>
    <mergeCell ref="H1564:I1564"/>
    <mergeCell ref="K1564:L1564"/>
    <mergeCell ref="N1564:O1564"/>
    <mergeCell ref="Q1564:R1564"/>
    <mergeCell ref="T1564:U1564"/>
    <mergeCell ref="W1548:X1548"/>
    <mergeCell ref="H1556:I1556"/>
    <mergeCell ref="K1556:L1556"/>
    <mergeCell ref="N1556:O1556"/>
    <mergeCell ref="Q1556:R1556"/>
    <mergeCell ref="T1556:U1556"/>
    <mergeCell ref="W1540:X1540"/>
    <mergeCell ref="H1548:I1548"/>
    <mergeCell ref="K1548:L1548"/>
    <mergeCell ref="N1548:O1548"/>
    <mergeCell ref="Q1548:R1548"/>
    <mergeCell ref="T1548:U1548"/>
    <mergeCell ref="W1532:X1532"/>
    <mergeCell ref="H1540:I1540"/>
    <mergeCell ref="K1540:L1540"/>
    <mergeCell ref="N1540:O1540"/>
    <mergeCell ref="Q1540:R1540"/>
    <mergeCell ref="T1540:U1540"/>
    <mergeCell ref="W1524:X1524"/>
    <mergeCell ref="H1532:I1532"/>
    <mergeCell ref="K1532:L1532"/>
    <mergeCell ref="N1532:O1532"/>
    <mergeCell ref="Q1532:R1532"/>
    <mergeCell ref="T1532:U1532"/>
    <mergeCell ref="W1516:X1516"/>
    <mergeCell ref="H1524:I1524"/>
    <mergeCell ref="K1524:L1524"/>
    <mergeCell ref="N1524:O1524"/>
    <mergeCell ref="Q1524:R1524"/>
    <mergeCell ref="T1524:U1524"/>
    <mergeCell ref="W1508:X1508"/>
    <mergeCell ref="H1516:I1516"/>
    <mergeCell ref="K1516:L1516"/>
    <mergeCell ref="N1516:O1516"/>
    <mergeCell ref="Q1516:R1516"/>
    <mergeCell ref="T1516:U1516"/>
    <mergeCell ref="W1500:X1500"/>
    <mergeCell ref="H1508:I1508"/>
    <mergeCell ref="K1508:L1508"/>
    <mergeCell ref="N1508:O1508"/>
    <mergeCell ref="Q1508:R1508"/>
    <mergeCell ref="T1508:U1508"/>
    <mergeCell ref="W1492:X1492"/>
    <mergeCell ref="H1500:I1500"/>
    <mergeCell ref="K1500:L1500"/>
    <mergeCell ref="N1500:O1500"/>
    <mergeCell ref="Q1500:R1500"/>
    <mergeCell ref="T1500:U1500"/>
    <mergeCell ref="W1484:X1484"/>
    <mergeCell ref="H1492:I1492"/>
    <mergeCell ref="K1492:L1492"/>
    <mergeCell ref="N1492:O1492"/>
    <mergeCell ref="Q1492:R1492"/>
    <mergeCell ref="T1492:U1492"/>
    <mergeCell ref="W1476:X1476"/>
    <mergeCell ref="H1484:I1484"/>
    <mergeCell ref="K1484:L1484"/>
    <mergeCell ref="N1484:O1484"/>
    <mergeCell ref="Q1484:R1484"/>
    <mergeCell ref="T1484:U1484"/>
    <mergeCell ref="W1468:X1468"/>
    <mergeCell ref="H1476:I1476"/>
    <mergeCell ref="K1476:L1476"/>
    <mergeCell ref="N1476:O1476"/>
    <mergeCell ref="Q1476:R1476"/>
    <mergeCell ref="T1476:U1476"/>
    <mergeCell ref="W1460:X1460"/>
    <mergeCell ref="H1468:I1468"/>
    <mergeCell ref="K1468:L1468"/>
    <mergeCell ref="N1468:O1468"/>
    <mergeCell ref="Q1468:R1468"/>
    <mergeCell ref="T1468:U1468"/>
    <mergeCell ref="W1452:X1452"/>
    <mergeCell ref="H1460:I1460"/>
    <mergeCell ref="K1460:L1460"/>
    <mergeCell ref="N1460:O1460"/>
    <mergeCell ref="Q1460:R1460"/>
    <mergeCell ref="T1460:U1460"/>
    <mergeCell ref="W1444:X1444"/>
    <mergeCell ref="H1452:I1452"/>
    <mergeCell ref="K1452:L1452"/>
    <mergeCell ref="N1452:O1452"/>
    <mergeCell ref="Q1452:R1452"/>
    <mergeCell ref="T1452:U1452"/>
    <mergeCell ref="W1436:X1436"/>
    <mergeCell ref="H1444:I1444"/>
    <mergeCell ref="K1444:L1444"/>
    <mergeCell ref="N1444:O1444"/>
    <mergeCell ref="Q1444:R1444"/>
    <mergeCell ref="T1444:U1444"/>
    <mergeCell ref="W1428:X1428"/>
    <mergeCell ref="H1436:I1436"/>
    <mergeCell ref="K1436:L1436"/>
    <mergeCell ref="N1436:O1436"/>
    <mergeCell ref="Q1436:R1436"/>
    <mergeCell ref="T1436:U1436"/>
    <mergeCell ref="W1420:X1420"/>
    <mergeCell ref="H1428:I1428"/>
    <mergeCell ref="K1428:L1428"/>
    <mergeCell ref="N1428:O1428"/>
    <mergeCell ref="Q1428:R1428"/>
    <mergeCell ref="T1428:U1428"/>
    <mergeCell ref="W1412:X1412"/>
    <mergeCell ref="H1420:I1420"/>
    <mergeCell ref="K1420:L1420"/>
    <mergeCell ref="N1420:O1420"/>
    <mergeCell ref="Q1420:R1420"/>
    <mergeCell ref="T1420:U1420"/>
    <mergeCell ref="W1404:X1404"/>
    <mergeCell ref="H1412:I1412"/>
    <mergeCell ref="K1412:L1412"/>
    <mergeCell ref="N1412:O1412"/>
    <mergeCell ref="Q1412:R1412"/>
    <mergeCell ref="T1412:U1412"/>
    <mergeCell ref="W1396:X1396"/>
    <mergeCell ref="H1404:I1404"/>
    <mergeCell ref="K1404:L1404"/>
    <mergeCell ref="N1404:O1404"/>
    <mergeCell ref="Q1404:R1404"/>
    <mergeCell ref="T1404:U1404"/>
    <mergeCell ref="W1388:X1388"/>
    <mergeCell ref="H1396:I1396"/>
    <mergeCell ref="K1396:L1396"/>
    <mergeCell ref="N1396:O1396"/>
    <mergeCell ref="Q1396:R1396"/>
    <mergeCell ref="T1396:U1396"/>
    <mergeCell ref="W1380:X1380"/>
    <mergeCell ref="H1388:I1388"/>
    <mergeCell ref="K1388:L1388"/>
    <mergeCell ref="N1388:O1388"/>
    <mergeCell ref="Q1388:R1388"/>
    <mergeCell ref="T1388:U1388"/>
    <mergeCell ref="W1372:X1372"/>
    <mergeCell ref="H1380:I1380"/>
    <mergeCell ref="K1380:L1380"/>
    <mergeCell ref="N1380:O1380"/>
    <mergeCell ref="Q1380:R1380"/>
    <mergeCell ref="T1380:U1380"/>
    <mergeCell ref="W1364:X1364"/>
    <mergeCell ref="H1372:I1372"/>
    <mergeCell ref="K1372:L1372"/>
    <mergeCell ref="N1372:O1372"/>
    <mergeCell ref="Q1372:R1372"/>
    <mergeCell ref="T1372:U1372"/>
    <mergeCell ref="W1356:X1356"/>
    <mergeCell ref="H1364:I1364"/>
    <mergeCell ref="K1364:L1364"/>
    <mergeCell ref="N1364:O1364"/>
    <mergeCell ref="Q1364:R1364"/>
    <mergeCell ref="T1364:U1364"/>
    <mergeCell ref="W1348:X1348"/>
    <mergeCell ref="H1356:I1356"/>
    <mergeCell ref="K1356:L1356"/>
    <mergeCell ref="N1356:O1356"/>
    <mergeCell ref="Q1356:R1356"/>
    <mergeCell ref="T1356:U1356"/>
    <mergeCell ref="W1340:X1340"/>
    <mergeCell ref="H1348:I1348"/>
    <mergeCell ref="K1348:L1348"/>
    <mergeCell ref="N1348:O1348"/>
    <mergeCell ref="Q1348:R1348"/>
    <mergeCell ref="T1348:U1348"/>
    <mergeCell ref="W1332:X1332"/>
    <mergeCell ref="H1340:I1340"/>
    <mergeCell ref="K1340:L1340"/>
    <mergeCell ref="N1340:O1340"/>
    <mergeCell ref="Q1340:R1340"/>
    <mergeCell ref="T1340:U1340"/>
    <mergeCell ref="W1324:X1324"/>
    <mergeCell ref="H1332:I1332"/>
    <mergeCell ref="K1332:L1332"/>
    <mergeCell ref="N1332:O1332"/>
    <mergeCell ref="Q1332:R1332"/>
    <mergeCell ref="T1332:U1332"/>
    <mergeCell ref="W1316:X1316"/>
    <mergeCell ref="H1324:I1324"/>
    <mergeCell ref="K1324:L1324"/>
    <mergeCell ref="N1324:O1324"/>
    <mergeCell ref="Q1324:R1324"/>
    <mergeCell ref="T1324:U1324"/>
    <mergeCell ref="W1308:X1308"/>
    <mergeCell ref="H1316:I1316"/>
    <mergeCell ref="K1316:L1316"/>
    <mergeCell ref="N1316:O1316"/>
    <mergeCell ref="Q1316:R1316"/>
    <mergeCell ref="T1316:U1316"/>
    <mergeCell ref="W1300:X1300"/>
    <mergeCell ref="H1308:I1308"/>
    <mergeCell ref="K1308:L1308"/>
    <mergeCell ref="N1308:O1308"/>
    <mergeCell ref="Q1308:R1308"/>
    <mergeCell ref="T1308:U1308"/>
    <mergeCell ref="W1292:X1292"/>
    <mergeCell ref="H1300:I1300"/>
    <mergeCell ref="K1300:L1300"/>
    <mergeCell ref="N1300:O1300"/>
    <mergeCell ref="Q1300:R1300"/>
    <mergeCell ref="T1300:U1300"/>
    <mergeCell ref="W1284:X1284"/>
    <mergeCell ref="H1292:I1292"/>
    <mergeCell ref="K1292:L1292"/>
    <mergeCell ref="N1292:O1292"/>
    <mergeCell ref="Q1292:R1292"/>
    <mergeCell ref="T1292:U1292"/>
    <mergeCell ref="W1276:X1276"/>
    <mergeCell ref="H1284:I1284"/>
    <mergeCell ref="K1284:L1284"/>
    <mergeCell ref="N1284:O1284"/>
    <mergeCell ref="Q1284:R1284"/>
    <mergeCell ref="T1284:U1284"/>
    <mergeCell ref="W1268:X1268"/>
    <mergeCell ref="H1276:I1276"/>
    <mergeCell ref="K1276:L1276"/>
    <mergeCell ref="N1276:O1276"/>
    <mergeCell ref="Q1276:R1276"/>
    <mergeCell ref="T1276:U1276"/>
    <mergeCell ref="W1260:X1260"/>
    <mergeCell ref="H1268:I1268"/>
    <mergeCell ref="K1268:L1268"/>
    <mergeCell ref="N1268:O1268"/>
    <mergeCell ref="Q1268:R1268"/>
    <mergeCell ref="T1268:U1268"/>
    <mergeCell ref="W1252:X1252"/>
    <mergeCell ref="H1260:I1260"/>
    <mergeCell ref="K1260:L1260"/>
    <mergeCell ref="N1260:O1260"/>
    <mergeCell ref="Q1260:R1260"/>
    <mergeCell ref="T1260:U1260"/>
    <mergeCell ref="W1244:X1244"/>
    <mergeCell ref="H1252:I1252"/>
    <mergeCell ref="K1252:L1252"/>
    <mergeCell ref="N1252:O1252"/>
    <mergeCell ref="Q1252:R1252"/>
    <mergeCell ref="T1252:U1252"/>
    <mergeCell ref="W1236:X1236"/>
    <mergeCell ref="H1244:I1244"/>
    <mergeCell ref="K1244:L1244"/>
    <mergeCell ref="N1244:O1244"/>
    <mergeCell ref="Q1244:R1244"/>
    <mergeCell ref="T1244:U1244"/>
    <mergeCell ref="W1228:X1228"/>
    <mergeCell ref="H1236:I1236"/>
    <mergeCell ref="K1236:L1236"/>
    <mergeCell ref="N1236:O1236"/>
    <mergeCell ref="Q1236:R1236"/>
    <mergeCell ref="T1236:U1236"/>
    <mergeCell ref="W1220:X1220"/>
    <mergeCell ref="H1228:I1228"/>
    <mergeCell ref="K1228:L1228"/>
    <mergeCell ref="N1228:O1228"/>
    <mergeCell ref="Q1228:R1228"/>
    <mergeCell ref="T1228:U1228"/>
    <mergeCell ref="W1212:X1212"/>
    <mergeCell ref="H1220:I1220"/>
    <mergeCell ref="K1220:L1220"/>
    <mergeCell ref="N1220:O1220"/>
    <mergeCell ref="Q1220:R1220"/>
    <mergeCell ref="T1220:U1220"/>
    <mergeCell ref="W1204:X1204"/>
    <mergeCell ref="H1212:I1212"/>
    <mergeCell ref="K1212:L1212"/>
    <mergeCell ref="N1212:O1212"/>
    <mergeCell ref="Q1212:R1212"/>
    <mergeCell ref="T1212:U1212"/>
    <mergeCell ref="W1196:X1196"/>
    <mergeCell ref="H1204:I1204"/>
    <mergeCell ref="K1204:L1204"/>
    <mergeCell ref="N1204:O1204"/>
    <mergeCell ref="Q1204:R1204"/>
    <mergeCell ref="T1204:U1204"/>
    <mergeCell ref="W1188:X1188"/>
    <mergeCell ref="H1196:I1196"/>
    <mergeCell ref="K1196:L1196"/>
    <mergeCell ref="N1196:O1196"/>
    <mergeCell ref="Q1196:R1196"/>
    <mergeCell ref="T1196:U1196"/>
    <mergeCell ref="W1180:X1180"/>
    <mergeCell ref="H1188:I1188"/>
    <mergeCell ref="K1188:L1188"/>
    <mergeCell ref="N1188:O1188"/>
    <mergeCell ref="Q1188:R1188"/>
    <mergeCell ref="T1188:U1188"/>
    <mergeCell ref="W1172:X1172"/>
    <mergeCell ref="H1180:I1180"/>
    <mergeCell ref="K1180:L1180"/>
    <mergeCell ref="N1180:O1180"/>
    <mergeCell ref="Q1180:R1180"/>
    <mergeCell ref="T1180:U1180"/>
    <mergeCell ref="W1164:X1164"/>
    <mergeCell ref="H1172:I1172"/>
    <mergeCell ref="K1172:L1172"/>
    <mergeCell ref="N1172:O1172"/>
    <mergeCell ref="Q1172:R1172"/>
    <mergeCell ref="T1172:U1172"/>
    <mergeCell ref="W1156:X1156"/>
    <mergeCell ref="H1164:I1164"/>
    <mergeCell ref="K1164:L1164"/>
    <mergeCell ref="N1164:O1164"/>
    <mergeCell ref="Q1164:R1164"/>
    <mergeCell ref="T1164:U1164"/>
    <mergeCell ref="W1148:X1148"/>
    <mergeCell ref="H1156:I1156"/>
    <mergeCell ref="K1156:L1156"/>
    <mergeCell ref="N1156:O1156"/>
    <mergeCell ref="Q1156:R1156"/>
    <mergeCell ref="T1156:U1156"/>
    <mergeCell ref="W1140:X1140"/>
    <mergeCell ref="H1148:I1148"/>
    <mergeCell ref="K1148:L1148"/>
    <mergeCell ref="N1148:O1148"/>
    <mergeCell ref="Q1148:R1148"/>
    <mergeCell ref="T1148:U1148"/>
    <mergeCell ref="W1132:X1132"/>
    <mergeCell ref="H1140:I1140"/>
    <mergeCell ref="K1140:L1140"/>
    <mergeCell ref="N1140:O1140"/>
    <mergeCell ref="Q1140:R1140"/>
    <mergeCell ref="T1140:U1140"/>
    <mergeCell ref="W1124:X1124"/>
    <mergeCell ref="H1132:I1132"/>
    <mergeCell ref="K1132:L1132"/>
    <mergeCell ref="N1132:O1132"/>
    <mergeCell ref="Q1132:R1132"/>
    <mergeCell ref="T1132:U1132"/>
    <mergeCell ref="W1116:X1116"/>
    <mergeCell ref="H1124:I1124"/>
    <mergeCell ref="K1124:L1124"/>
    <mergeCell ref="N1124:O1124"/>
    <mergeCell ref="Q1124:R1124"/>
    <mergeCell ref="T1124:U1124"/>
    <mergeCell ref="W1108:X1108"/>
    <mergeCell ref="H1116:I1116"/>
    <mergeCell ref="K1116:L1116"/>
    <mergeCell ref="N1116:O1116"/>
    <mergeCell ref="Q1116:R1116"/>
    <mergeCell ref="T1116:U1116"/>
    <mergeCell ref="W1100:X1100"/>
    <mergeCell ref="H1108:I1108"/>
    <mergeCell ref="K1108:L1108"/>
    <mergeCell ref="N1108:O1108"/>
    <mergeCell ref="Q1108:R1108"/>
    <mergeCell ref="T1108:U1108"/>
    <mergeCell ref="W1092:X1092"/>
    <mergeCell ref="H1100:I1100"/>
    <mergeCell ref="K1100:L1100"/>
    <mergeCell ref="N1100:O1100"/>
    <mergeCell ref="Q1100:R1100"/>
    <mergeCell ref="T1100:U1100"/>
    <mergeCell ref="W1084:X1084"/>
    <mergeCell ref="H1092:I1092"/>
    <mergeCell ref="K1092:L1092"/>
    <mergeCell ref="N1092:O1092"/>
    <mergeCell ref="Q1092:R1092"/>
    <mergeCell ref="T1092:U1092"/>
    <mergeCell ref="W1076:X1076"/>
    <mergeCell ref="H1084:I1084"/>
    <mergeCell ref="K1084:L1084"/>
    <mergeCell ref="N1084:O1084"/>
    <mergeCell ref="Q1084:R1084"/>
    <mergeCell ref="T1084:U1084"/>
    <mergeCell ref="W1068:X1068"/>
    <mergeCell ref="H1076:I1076"/>
    <mergeCell ref="K1076:L1076"/>
    <mergeCell ref="N1076:O1076"/>
    <mergeCell ref="Q1076:R1076"/>
    <mergeCell ref="T1076:U1076"/>
    <mergeCell ref="W1060:X1060"/>
    <mergeCell ref="H1068:I1068"/>
    <mergeCell ref="K1068:L1068"/>
    <mergeCell ref="N1068:O1068"/>
    <mergeCell ref="Q1068:R1068"/>
    <mergeCell ref="T1068:U1068"/>
    <mergeCell ref="W1052:X1052"/>
    <mergeCell ref="H1060:I1060"/>
    <mergeCell ref="K1060:L1060"/>
    <mergeCell ref="N1060:O1060"/>
    <mergeCell ref="Q1060:R1060"/>
    <mergeCell ref="T1060:U1060"/>
    <mergeCell ref="W1044:X1044"/>
    <mergeCell ref="H1052:I1052"/>
    <mergeCell ref="K1052:L1052"/>
    <mergeCell ref="N1052:O1052"/>
    <mergeCell ref="Q1052:R1052"/>
    <mergeCell ref="T1052:U1052"/>
    <mergeCell ref="W1036:X1036"/>
    <mergeCell ref="H1044:I1044"/>
    <mergeCell ref="K1044:L1044"/>
    <mergeCell ref="N1044:O1044"/>
    <mergeCell ref="Q1044:R1044"/>
    <mergeCell ref="T1044:U1044"/>
    <mergeCell ref="W1028:X1028"/>
    <mergeCell ref="H1036:I1036"/>
    <mergeCell ref="K1036:L1036"/>
    <mergeCell ref="N1036:O1036"/>
    <mergeCell ref="Q1036:R1036"/>
    <mergeCell ref="T1036:U1036"/>
    <mergeCell ref="W1020:X1020"/>
    <mergeCell ref="H1028:I1028"/>
    <mergeCell ref="K1028:L1028"/>
    <mergeCell ref="N1028:O1028"/>
    <mergeCell ref="Q1028:R1028"/>
    <mergeCell ref="T1028:U1028"/>
    <mergeCell ref="W1012:X1012"/>
    <mergeCell ref="H1020:I1020"/>
    <mergeCell ref="K1020:L1020"/>
    <mergeCell ref="N1020:O1020"/>
    <mergeCell ref="Q1020:R1020"/>
    <mergeCell ref="T1020:U1020"/>
    <mergeCell ref="W1004:X1004"/>
    <mergeCell ref="H1012:I1012"/>
    <mergeCell ref="K1012:L1012"/>
    <mergeCell ref="N1012:O1012"/>
    <mergeCell ref="Q1012:R1012"/>
    <mergeCell ref="T1012:U1012"/>
    <mergeCell ref="W996:X996"/>
    <mergeCell ref="H1004:I1004"/>
    <mergeCell ref="K1004:L1004"/>
    <mergeCell ref="N1004:O1004"/>
    <mergeCell ref="Q1004:R1004"/>
    <mergeCell ref="T1004:U1004"/>
    <mergeCell ref="W988:X988"/>
    <mergeCell ref="H996:I996"/>
    <mergeCell ref="K996:L996"/>
    <mergeCell ref="N996:O996"/>
    <mergeCell ref="Q996:R996"/>
    <mergeCell ref="T996:U996"/>
    <mergeCell ref="W980:X980"/>
    <mergeCell ref="H988:I988"/>
    <mergeCell ref="K988:L988"/>
    <mergeCell ref="N988:O988"/>
    <mergeCell ref="Q988:R988"/>
    <mergeCell ref="T988:U988"/>
    <mergeCell ref="W972:X972"/>
    <mergeCell ref="H980:I980"/>
    <mergeCell ref="K980:L980"/>
    <mergeCell ref="N980:O980"/>
    <mergeCell ref="Q980:R980"/>
    <mergeCell ref="T980:U980"/>
    <mergeCell ref="W964:X964"/>
    <mergeCell ref="H972:I972"/>
    <mergeCell ref="K972:L972"/>
    <mergeCell ref="N972:O972"/>
    <mergeCell ref="Q972:R972"/>
    <mergeCell ref="T972:U972"/>
    <mergeCell ref="W956:X956"/>
    <mergeCell ref="H964:I964"/>
    <mergeCell ref="K964:L964"/>
    <mergeCell ref="N964:O964"/>
    <mergeCell ref="Q964:R964"/>
    <mergeCell ref="T964:U964"/>
    <mergeCell ref="W948:X948"/>
    <mergeCell ref="H956:I956"/>
    <mergeCell ref="K956:L956"/>
    <mergeCell ref="N956:O956"/>
    <mergeCell ref="Q956:R956"/>
    <mergeCell ref="T956:U956"/>
    <mergeCell ref="W940:X940"/>
    <mergeCell ref="H948:I948"/>
    <mergeCell ref="K948:L948"/>
    <mergeCell ref="N948:O948"/>
    <mergeCell ref="Q948:R948"/>
    <mergeCell ref="T948:U948"/>
    <mergeCell ref="W932:X932"/>
    <mergeCell ref="H940:I940"/>
    <mergeCell ref="K940:L940"/>
    <mergeCell ref="N940:O940"/>
    <mergeCell ref="Q940:R940"/>
    <mergeCell ref="T940:U940"/>
    <mergeCell ref="W924:X924"/>
    <mergeCell ref="H932:I932"/>
    <mergeCell ref="K932:L932"/>
    <mergeCell ref="N932:O932"/>
    <mergeCell ref="Q932:R932"/>
    <mergeCell ref="T932:U932"/>
    <mergeCell ref="W916:X916"/>
    <mergeCell ref="H924:I924"/>
    <mergeCell ref="K924:L924"/>
    <mergeCell ref="N924:O924"/>
    <mergeCell ref="Q924:R924"/>
    <mergeCell ref="T924:U924"/>
    <mergeCell ref="W908:X908"/>
    <mergeCell ref="H916:I916"/>
    <mergeCell ref="K916:L916"/>
    <mergeCell ref="N916:O916"/>
    <mergeCell ref="Q916:R916"/>
    <mergeCell ref="T916:U916"/>
    <mergeCell ref="W900:X900"/>
    <mergeCell ref="H908:I908"/>
    <mergeCell ref="K908:L908"/>
    <mergeCell ref="N908:O908"/>
    <mergeCell ref="Q908:R908"/>
    <mergeCell ref="T908:U908"/>
    <mergeCell ref="W892:X892"/>
    <mergeCell ref="H900:I900"/>
    <mergeCell ref="K900:L900"/>
    <mergeCell ref="N900:O900"/>
    <mergeCell ref="Q900:R900"/>
    <mergeCell ref="T900:U900"/>
    <mergeCell ref="W884:X884"/>
    <mergeCell ref="H892:I892"/>
    <mergeCell ref="K892:L892"/>
    <mergeCell ref="N892:O892"/>
    <mergeCell ref="Q892:R892"/>
    <mergeCell ref="T892:U892"/>
    <mergeCell ref="W876:X876"/>
    <mergeCell ref="H884:I884"/>
    <mergeCell ref="K884:L884"/>
    <mergeCell ref="N884:O884"/>
    <mergeCell ref="Q884:R884"/>
    <mergeCell ref="T884:U884"/>
    <mergeCell ref="W868:X868"/>
    <mergeCell ref="H876:I876"/>
    <mergeCell ref="K876:L876"/>
    <mergeCell ref="N876:O876"/>
    <mergeCell ref="Q876:R876"/>
    <mergeCell ref="T876:U876"/>
    <mergeCell ref="W860:X860"/>
    <mergeCell ref="H868:I868"/>
    <mergeCell ref="K868:L868"/>
    <mergeCell ref="N868:O868"/>
    <mergeCell ref="Q868:R868"/>
    <mergeCell ref="T868:U868"/>
    <mergeCell ref="W852:X852"/>
    <mergeCell ref="H860:I860"/>
    <mergeCell ref="K860:L860"/>
    <mergeCell ref="N860:O860"/>
    <mergeCell ref="Q860:R860"/>
    <mergeCell ref="T860:U860"/>
    <mergeCell ref="W844:X844"/>
    <mergeCell ref="H852:I852"/>
    <mergeCell ref="K852:L852"/>
    <mergeCell ref="N852:O852"/>
    <mergeCell ref="Q852:R852"/>
    <mergeCell ref="T852:U852"/>
    <mergeCell ref="W836:X836"/>
    <mergeCell ref="H844:I844"/>
    <mergeCell ref="K844:L844"/>
    <mergeCell ref="N844:O844"/>
    <mergeCell ref="Q844:R844"/>
    <mergeCell ref="T844:U844"/>
    <mergeCell ref="W828:X828"/>
    <mergeCell ref="H836:I836"/>
    <mergeCell ref="K836:L836"/>
    <mergeCell ref="N836:O836"/>
    <mergeCell ref="Q836:R836"/>
    <mergeCell ref="T836:U836"/>
    <mergeCell ref="W820:X820"/>
    <mergeCell ref="H828:I828"/>
    <mergeCell ref="K828:L828"/>
    <mergeCell ref="N828:O828"/>
    <mergeCell ref="Q828:R828"/>
    <mergeCell ref="T828:U828"/>
    <mergeCell ref="W812:X812"/>
    <mergeCell ref="H820:I820"/>
    <mergeCell ref="K820:L820"/>
    <mergeCell ref="N820:O820"/>
    <mergeCell ref="Q820:R820"/>
    <mergeCell ref="T820:U820"/>
    <mergeCell ref="W804:X804"/>
    <mergeCell ref="H812:I812"/>
    <mergeCell ref="K812:L812"/>
    <mergeCell ref="N812:O812"/>
    <mergeCell ref="Q812:R812"/>
    <mergeCell ref="T812:U812"/>
    <mergeCell ref="W796:X796"/>
    <mergeCell ref="H804:I804"/>
    <mergeCell ref="K804:L804"/>
    <mergeCell ref="N804:O804"/>
    <mergeCell ref="Q804:R804"/>
    <mergeCell ref="T804:U804"/>
    <mergeCell ref="W788:X788"/>
    <mergeCell ref="H796:I796"/>
    <mergeCell ref="K796:L796"/>
    <mergeCell ref="N796:O796"/>
    <mergeCell ref="Q796:R796"/>
    <mergeCell ref="T796:U796"/>
    <mergeCell ref="W780:X780"/>
    <mergeCell ref="H788:I788"/>
    <mergeCell ref="K788:L788"/>
    <mergeCell ref="N788:O788"/>
    <mergeCell ref="Q788:R788"/>
    <mergeCell ref="T788:U788"/>
    <mergeCell ref="W772:X772"/>
    <mergeCell ref="H780:I780"/>
    <mergeCell ref="K780:L780"/>
    <mergeCell ref="N780:O780"/>
    <mergeCell ref="Q780:R780"/>
    <mergeCell ref="T780:U780"/>
    <mergeCell ref="W764:X764"/>
    <mergeCell ref="H772:I772"/>
    <mergeCell ref="K772:L772"/>
    <mergeCell ref="N772:O772"/>
    <mergeCell ref="Q772:R772"/>
    <mergeCell ref="T772:U772"/>
    <mergeCell ref="W756:X756"/>
    <mergeCell ref="H764:I764"/>
    <mergeCell ref="K764:L764"/>
    <mergeCell ref="N764:O764"/>
    <mergeCell ref="Q764:R764"/>
    <mergeCell ref="T764:U764"/>
    <mergeCell ref="W748:X748"/>
    <mergeCell ref="H756:I756"/>
    <mergeCell ref="K756:L756"/>
    <mergeCell ref="N756:O756"/>
    <mergeCell ref="Q756:R756"/>
    <mergeCell ref="T756:U756"/>
    <mergeCell ref="W740:X740"/>
    <mergeCell ref="H748:I748"/>
    <mergeCell ref="K748:L748"/>
    <mergeCell ref="N748:O748"/>
    <mergeCell ref="Q748:R748"/>
    <mergeCell ref="T748:U748"/>
    <mergeCell ref="W732:X732"/>
    <mergeCell ref="H740:I740"/>
    <mergeCell ref="K740:L740"/>
    <mergeCell ref="N740:O740"/>
    <mergeCell ref="Q740:R740"/>
    <mergeCell ref="T740:U740"/>
    <mergeCell ref="W724:X724"/>
    <mergeCell ref="H732:I732"/>
    <mergeCell ref="K732:L732"/>
    <mergeCell ref="N732:O732"/>
    <mergeCell ref="Q732:R732"/>
    <mergeCell ref="T732:U732"/>
    <mergeCell ref="W716:X716"/>
    <mergeCell ref="H724:I724"/>
    <mergeCell ref="K724:L724"/>
    <mergeCell ref="N724:O724"/>
    <mergeCell ref="Q724:R724"/>
    <mergeCell ref="T724:U724"/>
    <mergeCell ref="W708:X708"/>
    <mergeCell ref="H716:I716"/>
    <mergeCell ref="K716:L716"/>
    <mergeCell ref="N716:O716"/>
    <mergeCell ref="Q716:R716"/>
    <mergeCell ref="T716:U716"/>
    <mergeCell ref="W700:X700"/>
    <mergeCell ref="H708:I708"/>
    <mergeCell ref="K708:L708"/>
    <mergeCell ref="N708:O708"/>
    <mergeCell ref="Q708:R708"/>
    <mergeCell ref="T708:U708"/>
    <mergeCell ref="W692:X692"/>
    <mergeCell ref="H700:I700"/>
    <mergeCell ref="K700:L700"/>
    <mergeCell ref="N700:O700"/>
    <mergeCell ref="Q700:R700"/>
    <mergeCell ref="T700:U700"/>
    <mergeCell ref="W684:X684"/>
    <mergeCell ref="H692:I692"/>
    <mergeCell ref="K692:L692"/>
    <mergeCell ref="N692:O692"/>
    <mergeCell ref="Q692:R692"/>
    <mergeCell ref="T692:U692"/>
    <mergeCell ref="W676:X676"/>
    <mergeCell ref="H684:I684"/>
    <mergeCell ref="K684:L684"/>
    <mergeCell ref="N684:O684"/>
    <mergeCell ref="Q684:R684"/>
    <mergeCell ref="T684:U684"/>
    <mergeCell ref="W668:X668"/>
    <mergeCell ref="H676:I676"/>
    <mergeCell ref="K676:L676"/>
    <mergeCell ref="N676:O676"/>
    <mergeCell ref="Q676:R676"/>
    <mergeCell ref="T676:U676"/>
    <mergeCell ref="W660:X660"/>
    <mergeCell ref="H668:I668"/>
    <mergeCell ref="K668:L668"/>
    <mergeCell ref="N668:O668"/>
    <mergeCell ref="Q668:R668"/>
    <mergeCell ref="T668:U668"/>
    <mergeCell ref="W652:X652"/>
    <mergeCell ref="H660:I660"/>
    <mergeCell ref="K660:L660"/>
    <mergeCell ref="N660:O660"/>
    <mergeCell ref="Q660:R660"/>
    <mergeCell ref="T660:U660"/>
    <mergeCell ref="W644:X644"/>
    <mergeCell ref="H652:I652"/>
    <mergeCell ref="K652:L652"/>
    <mergeCell ref="N652:O652"/>
    <mergeCell ref="Q652:R652"/>
    <mergeCell ref="T652:U652"/>
    <mergeCell ref="W636:X636"/>
    <mergeCell ref="H644:I644"/>
    <mergeCell ref="K644:L644"/>
    <mergeCell ref="N644:O644"/>
    <mergeCell ref="Q644:R644"/>
    <mergeCell ref="T644:U644"/>
    <mergeCell ref="W628:X628"/>
    <mergeCell ref="H636:I636"/>
    <mergeCell ref="K636:L636"/>
    <mergeCell ref="N636:O636"/>
    <mergeCell ref="Q636:R636"/>
    <mergeCell ref="T636:U636"/>
    <mergeCell ref="W620:X620"/>
    <mergeCell ref="H628:I628"/>
    <mergeCell ref="K628:L628"/>
    <mergeCell ref="N628:O628"/>
    <mergeCell ref="Q628:R628"/>
    <mergeCell ref="T628:U628"/>
    <mergeCell ref="W612:X612"/>
    <mergeCell ref="H620:I620"/>
    <mergeCell ref="K620:L620"/>
    <mergeCell ref="N620:O620"/>
    <mergeCell ref="Q620:R620"/>
    <mergeCell ref="T620:U620"/>
    <mergeCell ref="W604:X604"/>
    <mergeCell ref="H612:I612"/>
    <mergeCell ref="K612:L612"/>
    <mergeCell ref="N612:O612"/>
    <mergeCell ref="Q612:R612"/>
    <mergeCell ref="T612:U612"/>
    <mergeCell ref="W596:X596"/>
    <mergeCell ref="H604:I604"/>
    <mergeCell ref="K604:L604"/>
    <mergeCell ref="N604:O604"/>
    <mergeCell ref="Q604:R604"/>
    <mergeCell ref="T604:U604"/>
    <mergeCell ref="W588:X588"/>
    <mergeCell ref="H596:I596"/>
    <mergeCell ref="K596:L596"/>
    <mergeCell ref="N596:O596"/>
    <mergeCell ref="Q596:R596"/>
    <mergeCell ref="T596:U596"/>
    <mergeCell ref="W580:X580"/>
    <mergeCell ref="H588:I588"/>
    <mergeCell ref="K588:L588"/>
    <mergeCell ref="N588:O588"/>
    <mergeCell ref="Q588:R588"/>
    <mergeCell ref="T588:U588"/>
    <mergeCell ref="W572:X572"/>
    <mergeCell ref="H580:I580"/>
    <mergeCell ref="K580:L580"/>
    <mergeCell ref="N580:O580"/>
    <mergeCell ref="Q580:R580"/>
    <mergeCell ref="T580:U580"/>
    <mergeCell ref="W564:X564"/>
    <mergeCell ref="H572:I572"/>
    <mergeCell ref="K572:L572"/>
    <mergeCell ref="N572:O572"/>
    <mergeCell ref="Q572:R572"/>
    <mergeCell ref="T572:U572"/>
    <mergeCell ref="W556:X556"/>
    <mergeCell ref="H564:I564"/>
    <mergeCell ref="K564:L564"/>
    <mergeCell ref="N564:O564"/>
    <mergeCell ref="Q564:R564"/>
    <mergeCell ref="T564:U564"/>
    <mergeCell ref="W548:X548"/>
    <mergeCell ref="H556:I556"/>
    <mergeCell ref="K556:L556"/>
    <mergeCell ref="N556:O556"/>
    <mergeCell ref="Q556:R556"/>
    <mergeCell ref="T556:U556"/>
    <mergeCell ref="W540:X540"/>
    <mergeCell ref="H548:I548"/>
    <mergeCell ref="K548:L548"/>
    <mergeCell ref="N548:O548"/>
    <mergeCell ref="Q548:R548"/>
    <mergeCell ref="T548:U548"/>
    <mergeCell ref="W532:X532"/>
    <mergeCell ref="H540:I540"/>
    <mergeCell ref="K540:L540"/>
    <mergeCell ref="N540:O540"/>
    <mergeCell ref="Q540:R540"/>
    <mergeCell ref="T540:U540"/>
    <mergeCell ref="W524:X524"/>
    <mergeCell ref="H532:I532"/>
    <mergeCell ref="K532:L532"/>
    <mergeCell ref="N532:O532"/>
    <mergeCell ref="Q532:R532"/>
    <mergeCell ref="T532:U532"/>
    <mergeCell ref="W516:X516"/>
    <mergeCell ref="H524:I524"/>
    <mergeCell ref="K524:L524"/>
    <mergeCell ref="N524:O524"/>
    <mergeCell ref="Q524:R524"/>
    <mergeCell ref="T524:U524"/>
    <mergeCell ref="W508:X508"/>
    <mergeCell ref="H516:I516"/>
    <mergeCell ref="K516:L516"/>
    <mergeCell ref="N516:O516"/>
    <mergeCell ref="Q516:R516"/>
    <mergeCell ref="T516:U516"/>
    <mergeCell ref="W500:X500"/>
    <mergeCell ref="H508:I508"/>
    <mergeCell ref="K508:L508"/>
    <mergeCell ref="N508:O508"/>
    <mergeCell ref="Q508:R508"/>
    <mergeCell ref="T508:U508"/>
    <mergeCell ref="W492:X492"/>
    <mergeCell ref="H500:I500"/>
    <mergeCell ref="K500:L500"/>
    <mergeCell ref="N500:O500"/>
    <mergeCell ref="Q500:R500"/>
    <mergeCell ref="T500:U500"/>
    <mergeCell ref="W484:X484"/>
    <mergeCell ref="H492:I492"/>
    <mergeCell ref="K492:L492"/>
    <mergeCell ref="N492:O492"/>
    <mergeCell ref="Q492:R492"/>
    <mergeCell ref="T492:U492"/>
    <mergeCell ref="W476:X476"/>
    <mergeCell ref="H484:I484"/>
    <mergeCell ref="K484:L484"/>
    <mergeCell ref="N484:O484"/>
    <mergeCell ref="Q484:R484"/>
    <mergeCell ref="T484:U484"/>
    <mergeCell ref="W468:X468"/>
    <mergeCell ref="H476:I476"/>
    <mergeCell ref="K476:L476"/>
    <mergeCell ref="N476:O476"/>
    <mergeCell ref="Q476:R476"/>
    <mergeCell ref="T476:U476"/>
    <mergeCell ref="W460:X460"/>
    <mergeCell ref="H468:I468"/>
    <mergeCell ref="K468:L468"/>
    <mergeCell ref="N468:O468"/>
    <mergeCell ref="Q468:R468"/>
    <mergeCell ref="T468:U468"/>
    <mergeCell ref="W452:X452"/>
    <mergeCell ref="H460:I460"/>
    <mergeCell ref="K460:L460"/>
    <mergeCell ref="N460:O460"/>
    <mergeCell ref="Q460:R460"/>
    <mergeCell ref="T460:U460"/>
    <mergeCell ref="W444:X444"/>
    <mergeCell ref="H452:I452"/>
    <mergeCell ref="K452:L452"/>
    <mergeCell ref="N452:O452"/>
    <mergeCell ref="Q452:R452"/>
    <mergeCell ref="T452:U452"/>
    <mergeCell ref="W436:X436"/>
    <mergeCell ref="H444:I444"/>
    <mergeCell ref="K444:L444"/>
    <mergeCell ref="N444:O444"/>
    <mergeCell ref="Q444:R444"/>
    <mergeCell ref="T444:U444"/>
    <mergeCell ref="W428:X428"/>
    <mergeCell ref="H436:I436"/>
    <mergeCell ref="K436:L436"/>
    <mergeCell ref="N436:O436"/>
    <mergeCell ref="Q436:R436"/>
    <mergeCell ref="T436:U436"/>
    <mergeCell ref="W420:X420"/>
    <mergeCell ref="H428:I428"/>
    <mergeCell ref="K428:L428"/>
    <mergeCell ref="N428:O428"/>
    <mergeCell ref="Q428:R428"/>
    <mergeCell ref="T428:U428"/>
    <mergeCell ref="W412:X412"/>
    <mergeCell ref="H420:I420"/>
    <mergeCell ref="K420:L420"/>
    <mergeCell ref="N420:O420"/>
    <mergeCell ref="Q420:R420"/>
    <mergeCell ref="T420:U420"/>
    <mergeCell ref="W404:X404"/>
    <mergeCell ref="H412:I412"/>
    <mergeCell ref="K412:L412"/>
    <mergeCell ref="N412:O412"/>
    <mergeCell ref="Q412:R412"/>
    <mergeCell ref="T412:U412"/>
    <mergeCell ref="W396:X396"/>
    <mergeCell ref="H404:I404"/>
    <mergeCell ref="K404:L404"/>
    <mergeCell ref="N404:O404"/>
    <mergeCell ref="Q404:R404"/>
    <mergeCell ref="T404:U404"/>
    <mergeCell ref="W388:X388"/>
    <mergeCell ref="H396:I396"/>
    <mergeCell ref="K396:L396"/>
    <mergeCell ref="N396:O396"/>
    <mergeCell ref="Q396:R396"/>
    <mergeCell ref="T396:U396"/>
    <mergeCell ref="W380:X380"/>
    <mergeCell ref="H388:I388"/>
    <mergeCell ref="K388:L388"/>
    <mergeCell ref="N388:O388"/>
    <mergeCell ref="Q388:R388"/>
    <mergeCell ref="T388:U388"/>
    <mergeCell ref="W372:X372"/>
    <mergeCell ref="H380:I380"/>
    <mergeCell ref="K380:L380"/>
    <mergeCell ref="N380:O380"/>
    <mergeCell ref="Q380:R380"/>
    <mergeCell ref="T380:U380"/>
    <mergeCell ref="W364:X364"/>
    <mergeCell ref="H372:I372"/>
    <mergeCell ref="K372:L372"/>
    <mergeCell ref="N372:O372"/>
    <mergeCell ref="Q372:R372"/>
    <mergeCell ref="T372:U372"/>
    <mergeCell ref="W356:X356"/>
    <mergeCell ref="H364:I364"/>
    <mergeCell ref="K364:L364"/>
    <mergeCell ref="N364:O364"/>
    <mergeCell ref="Q364:R364"/>
    <mergeCell ref="T364:U364"/>
    <mergeCell ref="W348:X348"/>
    <mergeCell ref="H356:I356"/>
    <mergeCell ref="K356:L356"/>
    <mergeCell ref="N356:O356"/>
    <mergeCell ref="Q356:R356"/>
    <mergeCell ref="T356:U356"/>
    <mergeCell ref="W340:X340"/>
    <mergeCell ref="H348:I348"/>
    <mergeCell ref="K348:L348"/>
    <mergeCell ref="N348:O348"/>
    <mergeCell ref="Q348:R348"/>
    <mergeCell ref="T348:U348"/>
    <mergeCell ref="W332:X332"/>
    <mergeCell ref="H340:I340"/>
    <mergeCell ref="K340:L340"/>
    <mergeCell ref="N340:O340"/>
    <mergeCell ref="Q340:R340"/>
    <mergeCell ref="T340:U340"/>
    <mergeCell ref="W324:X324"/>
    <mergeCell ref="H332:I332"/>
    <mergeCell ref="K332:L332"/>
    <mergeCell ref="N332:O332"/>
    <mergeCell ref="Q332:R332"/>
    <mergeCell ref="T332:U332"/>
    <mergeCell ref="W316:X316"/>
    <mergeCell ref="H324:I324"/>
    <mergeCell ref="K324:L324"/>
    <mergeCell ref="N324:O324"/>
    <mergeCell ref="Q324:R324"/>
    <mergeCell ref="T324:U324"/>
    <mergeCell ref="W308:X308"/>
    <mergeCell ref="H316:I316"/>
    <mergeCell ref="K316:L316"/>
    <mergeCell ref="N316:O316"/>
    <mergeCell ref="Q316:R316"/>
    <mergeCell ref="T316:U316"/>
    <mergeCell ref="W300:X300"/>
    <mergeCell ref="H308:I308"/>
    <mergeCell ref="K308:L308"/>
    <mergeCell ref="N308:O308"/>
    <mergeCell ref="Q308:R308"/>
    <mergeCell ref="T308:U308"/>
    <mergeCell ref="W292:X292"/>
    <mergeCell ref="H300:I300"/>
    <mergeCell ref="K300:L300"/>
    <mergeCell ref="N300:O300"/>
    <mergeCell ref="Q300:R300"/>
    <mergeCell ref="T300:U300"/>
    <mergeCell ref="W284:X284"/>
    <mergeCell ref="H292:I292"/>
    <mergeCell ref="K292:L292"/>
    <mergeCell ref="N292:O292"/>
    <mergeCell ref="Q292:R292"/>
    <mergeCell ref="T292:U292"/>
    <mergeCell ref="W276:X276"/>
    <mergeCell ref="H284:I284"/>
    <mergeCell ref="K284:L284"/>
    <mergeCell ref="N284:O284"/>
    <mergeCell ref="Q284:R284"/>
    <mergeCell ref="T284:U284"/>
    <mergeCell ref="W268:X268"/>
    <mergeCell ref="H276:I276"/>
    <mergeCell ref="K276:L276"/>
    <mergeCell ref="N276:O276"/>
    <mergeCell ref="Q276:R276"/>
    <mergeCell ref="T276:U276"/>
    <mergeCell ref="W260:X260"/>
    <mergeCell ref="H268:I268"/>
    <mergeCell ref="K268:L268"/>
    <mergeCell ref="N268:O268"/>
    <mergeCell ref="Q268:R268"/>
    <mergeCell ref="T268:U268"/>
    <mergeCell ref="W252:X252"/>
    <mergeCell ref="H260:I260"/>
    <mergeCell ref="K260:L260"/>
    <mergeCell ref="N260:O260"/>
    <mergeCell ref="Q260:R260"/>
    <mergeCell ref="T260:U260"/>
    <mergeCell ref="W244:X244"/>
    <mergeCell ref="H252:I252"/>
    <mergeCell ref="K252:L252"/>
    <mergeCell ref="N252:O252"/>
    <mergeCell ref="Q252:R252"/>
    <mergeCell ref="T252:U252"/>
    <mergeCell ref="W236:X236"/>
    <mergeCell ref="H244:I244"/>
    <mergeCell ref="K244:L244"/>
    <mergeCell ref="N244:O244"/>
    <mergeCell ref="Q244:R244"/>
    <mergeCell ref="T244:U244"/>
    <mergeCell ref="W228:X228"/>
    <mergeCell ref="H236:I236"/>
    <mergeCell ref="K236:L236"/>
    <mergeCell ref="N236:O236"/>
    <mergeCell ref="Q236:R236"/>
    <mergeCell ref="T236:U236"/>
    <mergeCell ref="W220:X220"/>
    <mergeCell ref="H228:I228"/>
    <mergeCell ref="K228:L228"/>
    <mergeCell ref="N228:O228"/>
    <mergeCell ref="Q228:R228"/>
    <mergeCell ref="T228:U228"/>
    <mergeCell ref="W212:X212"/>
    <mergeCell ref="H220:I220"/>
    <mergeCell ref="K220:L220"/>
    <mergeCell ref="N220:O220"/>
    <mergeCell ref="Q220:R220"/>
    <mergeCell ref="T220:U220"/>
    <mergeCell ref="W204:X204"/>
    <mergeCell ref="H212:I212"/>
    <mergeCell ref="K212:L212"/>
    <mergeCell ref="N212:O212"/>
    <mergeCell ref="Q212:R212"/>
    <mergeCell ref="T212:U212"/>
    <mergeCell ref="W196:X196"/>
    <mergeCell ref="H204:I204"/>
    <mergeCell ref="K204:L204"/>
    <mergeCell ref="N204:O204"/>
    <mergeCell ref="Q204:R204"/>
    <mergeCell ref="T204:U204"/>
    <mergeCell ref="W188:X188"/>
    <mergeCell ref="H196:I196"/>
    <mergeCell ref="K196:L196"/>
    <mergeCell ref="N196:O196"/>
    <mergeCell ref="Q196:R196"/>
    <mergeCell ref="T196:U196"/>
    <mergeCell ref="W180:X180"/>
    <mergeCell ref="H188:I188"/>
    <mergeCell ref="K188:L188"/>
    <mergeCell ref="N188:O188"/>
    <mergeCell ref="Q188:R188"/>
    <mergeCell ref="T188:U188"/>
    <mergeCell ref="W172:X172"/>
    <mergeCell ref="H180:I180"/>
    <mergeCell ref="K180:L180"/>
    <mergeCell ref="N180:O180"/>
    <mergeCell ref="Q180:R180"/>
    <mergeCell ref="T180:U180"/>
    <mergeCell ref="W164:X164"/>
    <mergeCell ref="H172:I172"/>
    <mergeCell ref="K172:L172"/>
    <mergeCell ref="N172:O172"/>
    <mergeCell ref="Q172:R172"/>
    <mergeCell ref="T172:U172"/>
    <mergeCell ref="W156:X156"/>
    <mergeCell ref="H164:I164"/>
    <mergeCell ref="K164:L164"/>
    <mergeCell ref="N164:O164"/>
    <mergeCell ref="Q164:R164"/>
    <mergeCell ref="T164:U164"/>
    <mergeCell ref="W148:X148"/>
    <mergeCell ref="H156:I156"/>
    <mergeCell ref="K156:L156"/>
    <mergeCell ref="N156:O156"/>
    <mergeCell ref="Q156:R156"/>
    <mergeCell ref="T156:U156"/>
    <mergeCell ref="W140:X140"/>
    <mergeCell ref="H148:I148"/>
    <mergeCell ref="K148:L148"/>
    <mergeCell ref="N148:O148"/>
    <mergeCell ref="Q148:R148"/>
    <mergeCell ref="T148:U148"/>
    <mergeCell ref="W132:X132"/>
    <mergeCell ref="H140:I140"/>
    <mergeCell ref="K140:L140"/>
    <mergeCell ref="N140:O140"/>
    <mergeCell ref="Q140:R140"/>
    <mergeCell ref="T140:U140"/>
    <mergeCell ref="W124:X124"/>
    <mergeCell ref="H132:I132"/>
    <mergeCell ref="K132:L132"/>
    <mergeCell ref="N132:O132"/>
    <mergeCell ref="Q132:R132"/>
    <mergeCell ref="T132:U132"/>
    <mergeCell ref="W116:X116"/>
    <mergeCell ref="H124:I124"/>
    <mergeCell ref="K124:L124"/>
    <mergeCell ref="N124:O124"/>
    <mergeCell ref="Q124:R124"/>
    <mergeCell ref="T124:U124"/>
    <mergeCell ref="W108:X108"/>
    <mergeCell ref="H116:I116"/>
    <mergeCell ref="K116:L116"/>
    <mergeCell ref="N116:O116"/>
    <mergeCell ref="Q116:R116"/>
    <mergeCell ref="T116:U116"/>
    <mergeCell ref="W100:X100"/>
    <mergeCell ref="H108:I108"/>
    <mergeCell ref="K108:L108"/>
    <mergeCell ref="N108:O108"/>
    <mergeCell ref="Q108:R108"/>
    <mergeCell ref="T108:U108"/>
    <mergeCell ref="W92:X92"/>
    <mergeCell ref="H100:I100"/>
    <mergeCell ref="K100:L100"/>
    <mergeCell ref="N100:O100"/>
    <mergeCell ref="Q100:R100"/>
    <mergeCell ref="T100:U100"/>
    <mergeCell ref="W84:X84"/>
    <mergeCell ref="H92:I92"/>
    <mergeCell ref="K92:L92"/>
    <mergeCell ref="N92:O92"/>
    <mergeCell ref="Q92:R92"/>
    <mergeCell ref="T92:U92"/>
    <mergeCell ref="W76:X76"/>
    <mergeCell ref="H84:I84"/>
    <mergeCell ref="K84:L84"/>
    <mergeCell ref="N84:O84"/>
    <mergeCell ref="Q84:R84"/>
    <mergeCell ref="T84:U84"/>
    <mergeCell ref="W68:X68"/>
    <mergeCell ref="H76:I76"/>
    <mergeCell ref="K76:L76"/>
    <mergeCell ref="N76:O76"/>
    <mergeCell ref="Q76:R76"/>
    <mergeCell ref="T76:U76"/>
    <mergeCell ref="W60:X60"/>
    <mergeCell ref="H68:I68"/>
    <mergeCell ref="K68:L68"/>
    <mergeCell ref="N68:O68"/>
    <mergeCell ref="Q68:R68"/>
    <mergeCell ref="T68:U68"/>
    <mergeCell ref="W52:X52"/>
    <mergeCell ref="H60:I60"/>
    <mergeCell ref="K60:L60"/>
    <mergeCell ref="N60:O60"/>
    <mergeCell ref="Q60:R60"/>
    <mergeCell ref="T60:U60"/>
    <mergeCell ref="W44:X44"/>
    <mergeCell ref="H52:I52"/>
    <mergeCell ref="K52:L52"/>
    <mergeCell ref="N52:O52"/>
    <mergeCell ref="Q52:R52"/>
    <mergeCell ref="T52:U52"/>
    <mergeCell ref="W36:X36"/>
    <mergeCell ref="H44:I44"/>
    <mergeCell ref="K44:L44"/>
    <mergeCell ref="N44:O44"/>
    <mergeCell ref="Q44:R44"/>
    <mergeCell ref="T44:U44"/>
    <mergeCell ref="W28:X28"/>
    <mergeCell ref="H36:I36"/>
    <mergeCell ref="K36:L36"/>
    <mergeCell ref="N36:O36"/>
    <mergeCell ref="Q36:R36"/>
    <mergeCell ref="T36:U36"/>
    <mergeCell ref="W20:Y20"/>
    <mergeCell ref="H28:I28"/>
    <mergeCell ref="K28:L28"/>
    <mergeCell ref="N28:O28"/>
    <mergeCell ref="Q28:R28"/>
    <mergeCell ref="T28:U28"/>
    <mergeCell ref="B20:G20"/>
    <mergeCell ref="H20:J20"/>
    <mergeCell ref="K20:M20"/>
    <mergeCell ref="N20:P20"/>
    <mergeCell ref="Q20:S20"/>
    <mergeCell ref="T20:V20"/>
    <mergeCell ref="B6:Z6"/>
    <mergeCell ref="C18:E18"/>
    <mergeCell ref="F18:F19"/>
    <mergeCell ref="G18:G19"/>
    <mergeCell ref="H18:Y18"/>
    <mergeCell ref="Z18:Z19"/>
  </mergeCells>
  <conditionalFormatting sqref="G21:G3085">
    <cfRule type="cellIs" dxfId="5" priority="1" stopIfTrue="1" operator="equal">
      <formula>"RB"</formula>
    </cfRule>
    <cfRule type="cellIs" dxfId="4" priority="2" stopIfTrue="1" operator="equal">
      <formula>"RR"</formula>
    </cfRule>
    <cfRule type="cellIs" dxfId="3" priority="3" stopIfTrue="1" operator="equal">
      <formula>"B"</formula>
    </cfRule>
    <cfRule type="cellIs" dxfId="2" priority="4" stopIfTrue="1" operator="equal">
      <formula>"S"</formula>
    </cfRule>
  </conditionalFormatting>
  <printOptions horizontalCentered="1"/>
  <pageMargins left="0.27559055118110237" right="0.27559055118110237" top="0.47244094488188981" bottom="0.31496062992125984" header="0.31496062992125984" footer="0.31496062992125984"/>
  <pageSetup paperSize="9" scale="50" orientation="landscape" horizontalDpi="4294967293" r:id="rId1"/>
  <rowBreaks count="54" manualBreakCount="54">
    <brk id="68" max="40" man="1"/>
    <brk id="124" max="40" man="1"/>
    <brk id="180" max="40" man="1"/>
    <brk id="236" max="40" man="1"/>
    <brk id="292" max="40" man="1"/>
    <brk id="348" max="40" man="1"/>
    <brk id="404" max="40" man="1"/>
    <brk id="460" max="40" man="1"/>
    <brk id="516" max="40" man="1"/>
    <brk id="572" max="40" man="1"/>
    <brk id="628" max="40" man="1"/>
    <brk id="684" max="40" man="1"/>
    <brk id="740" max="40" man="1"/>
    <brk id="796" max="40" man="1"/>
    <brk id="852" max="40" man="1"/>
    <brk id="908" max="40" man="1"/>
    <brk id="964" max="40" man="1"/>
    <brk id="1020" max="40" man="1"/>
    <brk id="1076" max="40" man="1"/>
    <brk id="1132" max="40" man="1"/>
    <brk id="1188" max="40" man="1"/>
    <brk id="1244" max="40" man="1"/>
    <brk id="1300" max="40" man="1"/>
    <brk id="1356" max="40" man="1"/>
    <brk id="1412" max="40" man="1"/>
    <brk id="1468" max="40" man="1"/>
    <brk id="1524" max="40" man="1"/>
    <brk id="1580" max="40" man="1"/>
    <brk id="1636" max="40" man="1"/>
    <brk id="1692" max="40" man="1"/>
    <brk id="1748" max="40" man="1"/>
    <brk id="1804" max="40" man="1"/>
    <brk id="1860" max="40" man="1"/>
    <brk id="1916" max="40" man="1"/>
    <brk id="1972" max="40" man="1"/>
    <brk id="2028" max="40" man="1"/>
    <brk id="2084" max="40" man="1"/>
    <brk id="2140" max="40" man="1"/>
    <brk id="2196" max="40" man="1"/>
    <brk id="2252" max="40" man="1"/>
    <brk id="2308" max="40" man="1"/>
    <brk id="2364" max="40" man="1"/>
    <brk id="2420" max="40" man="1"/>
    <brk id="2476" max="40" man="1"/>
    <brk id="2532" max="40" man="1"/>
    <brk id="2588" max="40" man="1"/>
    <brk id="2644" max="40" man="1"/>
    <brk id="2700" max="40" man="1"/>
    <brk id="2756" max="40" man="1"/>
    <brk id="2812" max="40" man="1"/>
    <brk id="2868" max="40" man="1"/>
    <brk id="2924" max="40" man="1"/>
    <brk id="2980" max="40" man="1"/>
    <brk id="3036" max="40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7882-6FBF-4512-96A7-5651D1BBA85B}">
  <sheetPr>
    <tabColor rgb="FFFFC000"/>
  </sheetPr>
  <dimension ref="B1:W448"/>
  <sheetViews>
    <sheetView view="pageBreakPreview" zoomScale="70" zoomScaleNormal="100" zoomScaleSheetLayoutView="70" workbookViewId="0">
      <selection activeCell="F16" sqref="F16"/>
    </sheetView>
  </sheetViews>
  <sheetFormatPr defaultRowHeight="14.4"/>
  <cols>
    <col min="1" max="1" width="1.109375" style="4" customWidth="1"/>
    <col min="2" max="2" width="1.6640625" style="1" customWidth="1"/>
    <col min="3" max="5" width="8.6640625" style="2" customWidth="1"/>
    <col min="6" max="7" width="7.6640625" style="2" customWidth="1"/>
    <col min="8" max="21" width="10.77734375" style="1" customWidth="1"/>
    <col min="22" max="22" width="5.77734375" style="1" customWidth="1"/>
    <col min="23" max="23" width="1" style="4" customWidth="1"/>
    <col min="24" max="256" width="8.88671875" style="4"/>
    <col min="257" max="257" width="7.5546875" style="4" customWidth="1"/>
    <col min="258" max="258" width="7.33203125" style="4" customWidth="1"/>
    <col min="259" max="259" width="9.6640625" style="4" customWidth="1"/>
    <col min="260" max="261" width="6.6640625" style="4" customWidth="1"/>
    <col min="262" max="271" width="6.33203125" style="4" customWidth="1"/>
    <col min="272" max="272" width="9.109375" style="4" customWidth="1"/>
    <col min="273" max="278" width="7.6640625" style="4" customWidth="1"/>
    <col min="279" max="279" width="1.88671875" style="4" customWidth="1"/>
    <col min="280" max="512" width="8.88671875" style="4"/>
    <col min="513" max="513" width="7.5546875" style="4" customWidth="1"/>
    <col min="514" max="514" width="7.33203125" style="4" customWidth="1"/>
    <col min="515" max="515" width="9.6640625" style="4" customWidth="1"/>
    <col min="516" max="517" width="6.6640625" style="4" customWidth="1"/>
    <col min="518" max="527" width="6.33203125" style="4" customWidth="1"/>
    <col min="528" max="528" width="9.109375" style="4" customWidth="1"/>
    <col min="529" max="534" width="7.6640625" style="4" customWidth="1"/>
    <col min="535" max="535" width="1.88671875" style="4" customWidth="1"/>
    <col min="536" max="768" width="8.88671875" style="4"/>
    <col min="769" max="769" width="7.5546875" style="4" customWidth="1"/>
    <col min="770" max="770" width="7.33203125" style="4" customWidth="1"/>
    <col min="771" max="771" width="9.6640625" style="4" customWidth="1"/>
    <col min="772" max="773" width="6.6640625" style="4" customWidth="1"/>
    <col min="774" max="783" width="6.33203125" style="4" customWidth="1"/>
    <col min="784" max="784" width="9.109375" style="4" customWidth="1"/>
    <col min="785" max="790" width="7.6640625" style="4" customWidth="1"/>
    <col min="791" max="791" width="1.88671875" style="4" customWidth="1"/>
    <col min="792" max="1024" width="8.88671875" style="4"/>
    <col min="1025" max="1025" width="7.5546875" style="4" customWidth="1"/>
    <col min="1026" max="1026" width="7.33203125" style="4" customWidth="1"/>
    <col min="1027" max="1027" width="9.6640625" style="4" customWidth="1"/>
    <col min="1028" max="1029" width="6.6640625" style="4" customWidth="1"/>
    <col min="1030" max="1039" width="6.33203125" style="4" customWidth="1"/>
    <col min="1040" max="1040" width="9.109375" style="4" customWidth="1"/>
    <col min="1041" max="1046" width="7.6640625" style="4" customWidth="1"/>
    <col min="1047" max="1047" width="1.88671875" style="4" customWidth="1"/>
    <col min="1048" max="1280" width="8.88671875" style="4"/>
    <col min="1281" max="1281" width="7.5546875" style="4" customWidth="1"/>
    <col min="1282" max="1282" width="7.33203125" style="4" customWidth="1"/>
    <col min="1283" max="1283" width="9.6640625" style="4" customWidth="1"/>
    <col min="1284" max="1285" width="6.6640625" style="4" customWidth="1"/>
    <col min="1286" max="1295" width="6.33203125" style="4" customWidth="1"/>
    <col min="1296" max="1296" width="9.109375" style="4" customWidth="1"/>
    <col min="1297" max="1302" width="7.6640625" style="4" customWidth="1"/>
    <col min="1303" max="1303" width="1.88671875" style="4" customWidth="1"/>
    <col min="1304" max="1536" width="8.88671875" style="4"/>
    <col min="1537" max="1537" width="7.5546875" style="4" customWidth="1"/>
    <col min="1538" max="1538" width="7.33203125" style="4" customWidth="1"/>
    <col min="1539" max="1539" width="9.6640625" style="4" customWidth="1"/>
    <col min="1540" max="1541" width="6.6640625" style="4" customWidth="1"/>
    <col min="1542" max="1551" width="6.33203125" style="4" customWidth="1"/>
    <col min="1552" max="1552" width="9.109375" style="4" customWidth="1"/>
    <col min="1553" max="1558" width="7.6640625" style="4" customWidth="1"/>
    <col min="1559" max="1559" width="1.88671875" style="4" customWidth="1"/>
    <col min="1560" max="1792" width="8.88671875" style="4"/>
    <col min="1793" max="1793" width="7.5546875" style="4" customWidth="1"/>
    <col min="1794" max="1794" width="7.33203125" style="4" customWidth="1"/>
    <col min="1795" max="1795" width="9.6640625" style="4" customWidth="1"/>
    <col min="1796" max="1797" width="6.6640625" style="4" customWidth="1"/>
    <col min="1798" max="1807" width="6.33203125" style="4" customWidth="1"/>
    <col min="1808" max="1808" width="9.109375" style="4" customWidth="1"/>
    <col min="1809" max="1814" width="7.6640625" style="4" customWidth="1"/>
    <col min="1815" max="1815" width="1.88671875" style="4" customWidth="1"/>
    <col min="1816" max="2048" width="8.88671875" style="4"/>
    <col min="2049" max="2049" width="7.5546875" style="4" customWidth="1"/>
    <col min="2050" max="2050" width="7.33203125" style="4" customWidth="1"/>
    <col min="2051" max="2051" width="9.6640625" style="4" customWidth="1"/>
    <col min="2052" max="2053" width="6.6640625" style="4" customWidth="1"/>
    <col min="2054" max="2063" width="6.33203125" style="4" customWidth="1"/>
    <col min="2064" max="2064" width="9.109375" style="4" customWidth="1"/>
    <col min="2065" max="2070" width="7.6640625" style="4" customWidth="1"/>
    <col min="2071" max="2071" width="1.88671875" style="4" customWidth="1"/>
    <col min="2072" max="2304" width="8.88671875" style="4"/>
    <col min="2305" max="2305" width="7.5546875" style="4" customWidth="1"/>
    <col min="2306" max="2306" width="7.33203125" style="4" customWidth="1"/>
    <col min="2307" max="2307" width="9.6640625" style="4" customWidth="1"/>
    <col min="2308" max="2309" width="6.6640625" style="4" customWidth="1"/>
    <col min="2310" max="2319" width="6.33203125" style="4" customWidth="1"/>
    <col min="2320" max="2320" width="9.109375" style="4" customWidth="1"/>
    <col min="2321" max="2326" width="7.6640625" style="4" customWidth="1"/>
    <col min="2327" max="2327" width="1.88671875" style="4" customWidth="1"/>
    <col min="2328" max="2560" width="8.88671875" style="4"/>
    <col min="2561" max="2561" width="7.5546875" style="4" customWidth="1"/>
    <col min="2562" max="2562" width="7.33203125" style="4" customWidth="1"/>
    <col min="2563" max="2563" width="9.6640625" style="4" customWidth="1"/>
    <col min="2564" max="2565" width="6.6640625" style="4" customWidth="1"/>
    <col min="2566" max="2575" width="6.33203125" style="4" customWidth="1"/>
    <col min="2576" max="2576" width="9.109375" style="4" customWidth="1"/>
    <col min="2577" max="2582" width="7.6640625" style="4" customWidth="1"/>
    <col min="2583" max="2583" width="1.88671875" style="4" customWidth="1"/>
    <col min="2584" max="2816" width="8.88671875" style="4"/>
    <col min="2817" max="2817" width="7.5546875" style="4" customWidth="1"/>
    <col min="2818" max="2818" width="7.33203125" style="4" customWidth="1"/>
    <col min="2819" max="2819" width="9.6640625" style="4" customWidth="1"/>
    <col min="2820" max="2821" width="6.6640625" style="4" customWidth="1"/>
    <col min="2822" max="2831" width="6.33203125" style="4" customWidth="1"/>
    <col min="2832" max="2832" width="9.109375" style="4" customWidth="1"/>
    <col min="2833" max="2838" width="7.6640625" style="4" customWidth="1"/>
    <col min="2839" max="2839" width="1.88671875" style="4" customWidth="1"/>
    <col min="2840" max="3072" width="8.88671875" style="4"/>
    <col min="3073" max="3073" width="7.5546875" style="4" customWidth="1"/>
    <col min="3074" max="3074" width="7.33203125" style="4" customWidth="1"/>
    <col min="3075" max="3075" width="9.6640625" style="4" customWidth="1"/>
    <col min="3076" max="3077" width="6.6640625" style="4" customWidth="1"/>
    <col min="3078" max="3087" width="6.33203125" style="4" customWidth="1"/>
    <col min="3088" max="3088" width="9.109375" style="4" customWidth="1"/>
    <col min="3089" max="3094" width="7.6640625" style="4" customWidth="1"/>
    <col min="3095" max="3095" width="1.88671875" style="4" customWidth="1"/>
    <col min="3096" max="3328" width="8.88671875" style="4"/>
    <col min="3329" max="3329" width="7.5546875" style="4" customWidth="1"/>
    <col min="3330" max="3330" width="7.33203125" style="4" customWidth="1"/>
    <col min="3331" max="3331" width="9.6640625" style="4" customWidth="1"/>
    <col min="3332" max="3333" width="6.6640625" style="4" customWidth="1"/>
    <col min="3334" max="3343" width="6.33203125" style="4" customWidth="1"/>
    <col min="3344" max="3344" width="9.109375" style="4" customWidth="1"/>
    <col min="3345" max="3350" width="7.6640625" style="4" customWidth="1"/>
    <col min="3351" max="3351" width="1.88671875" style="4" customWidth="1"/>
    <col min="3352" max="3584" width="8.88671875" style="4"/>
    <col min="3585" max="3585" width="7.5546875" style="4" customWidth="1"/>
    <col min="3586" max="3586" width="7.33203125" style="4" customWidth="1"/>
    <col min="3587" max="3587" width="9.6640625" style="4" customWidth="1"/>
    <col min="3588" max="3589" width="6.6640625" style="4" customWidth="1"/>
    <col min="3590" max="3599" width="6.33203125" style="4" customWidth="1"/>
    <col min="3600" max="3600" width="9.109375" style="4" customWidth="1"/>
    <col min="3601" max="3606" width="7.6640625" style="4" customWidth="1"/>
    <col min="3607" max="3607" width="1.88671875" style="4" customWidth="1"/>
    <col min="3608" max="3840" width="8.88671875" style="4"/>
    <col min="3841" max="3841" width="7.5546875" style="4" customWidth="1"/>
    <col min="3842" max="3842" width="7.33203125" style="4" customWidth="1"/>
    <col min="3843" max="3843" width="9.6640625" style="4" customWidth="1"/>
    <col min="3844" max="3845" width="6.6640625" style="4" customWidth="1"/>
    <col min="3846" max="3855" width="6.33203125" style="4" customWidth="1"/>
    <col min="3856" max="3856" width="9.109375" style="4" customWidth="1"/>
    <col min="3857" max="3862" width="7.6640625" style="4" customWidth="1"/>
    <col min="3863" max="3863" width="1.88671875" style="4" customWidth="1"/>
    <col min="3864" max="4096" width="8.88671875" style="4"/>
    <col min="4097" max="4097" width="7.5546875" style="4" customWidth="1"/>
    <col min="4098" max="4098" width="7.33203125" style="4" customWidth="1"/>
    <col min="4099" max="4099" width="9.6640625" style="4" customWidth="1"/>
    <col min="4100" max="4101" width="6.6640625" style="4" customWidth="1"/>
    <col min="4102" max="4111" width="6.33203125" style="4" customWidth="1"/>
    <col min="4112" max="4112" width="9.109375" style="4" customWidth="1"/>
    <col min="4113" max="4118" width="7.6640625" style="4" customWidth="1"/>
    <col min="4119" max="4119" width="1.88671875" style="4" customWidth="1"/>
    <col min="4120" max="4352" width="8.88671875" style="4"/>
    <col min="4353" max="4353" width="7.5546875" style="4" customWidth="1"/>
    <col min="4354" max="4354" width="7.33203125" style="4" customWidth="1"/>
    <col min="4355" max="4355" width="9.6640625" style="4" customWidth="1"/>
    <col min="4356" max="4357" width="6.6640625" style="4" customWidth="1"/>
    <col min="4358" max="4367" width="6.33203125" style="4" customWidth="1"/>
    <col min="4368" max="4368" width="9.109375" style="4" customWidth="1"/>
    <col min="4369" max="4374" width="7.6640625" style="4" customWidth="1"/>
    <col min="4375" max="4375" width="1.88671875" style="4" customWidth="1"/>
    <col min="4376" max="4608" width="8.88671875" style="4"/>
    <col min="4609" max="4609" width="7.5546875" style="4" customWidth="1"/>
    <col min="4610" max="4610" width="7.33203125" style="4" customWidth="1"/>
    <col min="4611" max="4611" width="9.6640625" style="4" customWidth="1"/>
    <col min="4612" max="4613" width="6.6640625" style="4" customWidth="1"/>
    <col min="4614" max="4623" width="6.33203125" style="4" customWidth="1"/>
    <col min="4624" max="4624" width="9.109375" style="4" customWidth="1"/>
    <col min="4625" max="4630" width="7.6640625" style="4" customWidth="1"/>
    <col min="4631" max="4631" width="1.88671875" style="4" customWidth="1"/>
    <col min="4632" max="4864" width="8.88671875" style="4"/>
    <col min="4865" max="4865" width="7.5546875" style="4" customWidth="1"/>
    <col min="4866" max="4866" width="7.33203125" style="4" customWidth="1"/>
    <col min="4867" max="4867" width="9.6640625" style="4" customWidth="1"/>
    <col min="4868" max="4869" width="6.6640625" style="4" customWidth="1"/>
    <col min="4870" max="4879" width="6.33203125" style="4" customWidth="1"/>
    <col min="4880" max="4880" width="9.109375" style="4" customWidth="1"/>
    <col min="4881" max="4886" width="7.6640625" style="4" customWidth="1"/>
    <col min="4887" max="4887" width="1.88671875" style="4" customWidth="1"/>
    <col min="4888" max="5120" width="8.88671875" style="4"/>
    <col min="5121" max="5121" width="7.5546875" style="4" customWidth="1"/>
    <col min="5122" max="5122" width="7.33203125" style="4" customWidth="1"/>
    <col min="5123" max="5123" width="9.6640625" style="4" customWidth="1"/>
    <col min="5124" max="5125" width="6.6640625" style="4" customWidth="1"/>
    <col min="5126" max="5135" width="6.33203125" style="4" customWidth="1"/>
    <col min="5136" max="5136" width="9.109375" style="4" customWidth="1"/>
    <col min="5137" max="5142" width="7.6640625" style="4" customWidth="1"/>
    <col min="5143" max="5143" width="1.88671875" style="4" customWidth="1"/>
    <col min="5144" max="5376" width="8.88671875" style="4"/>
    <col min="5377" max="5377" width="7.5546875" style="4" customWidth="1"/>
    <col min="5378" max="5378" width="7.33203125" style="4" customWidth="1"/>
    <col min="5379" max="5379" width="9.6640625" style="4" customWidth="1"/>
    <col min="5380" max="5381" width="6.6640625" style="4" customWidth="1"/>
    <col min="5382" max="5391" width="6.33203125" style="4" customWidth="1"/>
    <col min="5392" max="5392" width="9.109375" style="4" customWidth="1"/>
    <col min="5393" max="5398" width="7.6640625" style="4" customWidth="1"/>
    <col min="5399" max="5399" width="1.88671875" style="4" customWidth="1"/>
    <col min="5400" max="5632" width="8.88671875" style="4"/>
    <col min="5633" max="5633" width="7.5546875" style="4" customWidth="1"/>
    <col min="5634" max="5634" width="7.33203125" style="4" customWidth="1"/>
    <col min="5635" max="5635" width="9.6640625" style="4" customWidth="1"/>
    <col min="5636" max="5637" width="6.6640625" style="4" customWidth="1"/>
    <col min="5638" max="5647" width="6.33203125" style="4" customWidth="1"/>
    <col min="5648" max="5648" width="9.109375" style="4" customWidth="1"/>
    <col min="5649" max="5654" width="7.6640625" style="4" customWidth="1"/>
    <col min="5655" max="5655" width="1.88671875" style="4" customWidth="1"/>
    <col min="5656" max="5888" width="8.88671875" style="4"/>
    <col min="5889" max="5889" width="7.5546875" style="4" customWidth="1"/>
    <col min="5890" max="5890" width="7.33203125" style="4" customWidth="1"/>
    <col min="5891" max="5891" width="9.6640625" style="4" customWidth="1"/>
    <col min="5892" max="5893" width="6.6640625" style="4" customWidth="1"/>
    <col min="5894" max="5903" width="6.33203125" style="4" customWidth="1"/>
    <col min="5904" max="5904" width="9.109375" style="4" customWidth="1"/>
    <col min="5905" max="5910" width="7.6640625" style="4" customWidth="1"/>
    <col min="5911" max="5911" width="1.88671875" style="4" customWidth="1"/>
    <col min="5912" max="6144" width="8.88671875" style="4"/>
    <col min="6145" max="6145" width="7.5546875" style="4" customWidth="1"/>
    <col min="6146" max="6146" width="7.33203125" style="4" customWidth="1"/>
    <col min="6147" max="6147" width="9.6640625" style="4" customWidth="1"/>
    <col min="6148" max="6149" width="6.6640625" style="4" customWidth="1"/>
    <col min="6150" max="6159" width="6.33203125" style="4" customWidth="1"/>
    <col min="6160" max="6160" width="9.109375" style="4" customWidth="1"/>
    <col min="6161" max="6166" width="7.6640625" style="4" customWidth="1"/>
    <col min="6167" max="6167" width="1.88671875" style="4" customWidth="1"/>
    <col min="6168" max="6400" width="8.88671875" style="4"/>
    <col min="6401" max="6401" width="7.5546875" style="4" customWidth="1"/>
    <col min="6402" max="6402" width="7.33203125" style="4" customWidth="1"/>
    <col min="6403" max="6403" width="9.6640625" style="4" customWidth="1"/>
    <col min="6404" max="6405" width="6.6640625" style="4" customWidth="1"/>
    <col min="6406" max="6415" width="6.33203125" style="4" customWidth="1"/>
    <col min="6416" max="6416" width="9.109375" style="4" customWidth="1"/>
    <col min="6417" max="6422" width="7.6640625" style="4" customWidth="1"/>
    <col min="6423" max="6423" width="1.88671875" style="4" customWidth="1"/>
    <col min="6424" max="6656" width="8.88671875" style="4"/>
    <col min="6657" max="6657" width="7.5546875" style="4" customWidth="1"/>
    <col min="6658" max="6658" width="7.33203125" style="4" customWidth="1"/>
    <col min="6659" max="6659" width="9.6640625" style="4" customWidth="1"/>
    <col min="6660" max="6661" width="6.6640625" style="4" customWidth="1"/>
    <col min="6662" max="6671" width="6.33203125" style="4" customWidth="1"/>
    <col min="6672" max="6672" width="9.109375" style="4" customWidth="1"/>
    <col min="6673" max="6678" width="7.6640625" style="4" customWidth="1"/>
    <col min="6679" max="6679" width="1.88671875" style="4" customWidth="1"/>
    <col min="6680" max="6912" width="8.88671875" style="4"/>
    <col min="6913" max="6913" width="7.5546875" style="4" customWidth="1"/>
    <col min="6914" max="6914" width="7.33203125" style="4" customWidth="1"/>
    <col min="6915" max="6915" width="9.6640625" style="4" customWidth="1"/>
    <col min="6916" max="6917" width="6.6640625" style="4" customWidth="1"/>
    <col min="6918" max="6927" width="6.33203125" style="4" customWidth="1"/>
    <col min="6928" max="6928" width="9.109375" style="4" customWidth="1"/>
    <col min="6929" max="6934" width="7.6640625" style="4" customWidth="1"/>
    <col min="6935" max="6935" width="1.88671875" style="4" customWidth="1"/>
    <col min="6936" max="7168" width="8.88671875" style="4"/>
    <col min="7169" max="7169" width="7.5546875" style="4" customWidth="1"/>
    <col min="7170" max="7170" width="7.33203125" style="4" customWidth="1"/>
    <col min="7171" max="7171" width="9.6640625" style="4" customWidth="1"/>
    <col min="7172" max="7173" width="6.6640625" style="4" customWidth="1"/>
    <col min="7174" max="7183" width="6.33203125" style="4" customWidth="1"/>
    <col min="7184" max="7184" width="9.109375" style="4" customWidth="1"/>
    <col min="7185" max="7190" width="7.6640625" style="4" customWidth="1"/>
    <col min="7191" max="7191" width="1.88671875" style="4" customWidth="1"/>
    <col min="7192" max="7424" width="8.88671875" style="4"/>
    <col min="7425" max="7425" width="7.5546875" style="4" customWidth="1"/>
    <col min="7426" max="7426" width="7.33203125" style="4" customWidth="1"/>
    <col min="7427" max="7427" width="9.6640625" style="4" customWidth="1"/>
    <col min="7428" max="7429" width="6.6640625" style="4" customWidth="1"/>
    <col min="7430" max="7439" width="6.33203125" style="4" customWidth="1"/>
    <col min="7440" max="7440" width="9.109375" style="4" customWidth="1"/>
    <col min="7441" max="7446" width="7.6640625" style="4" customWidth="1"/>
    <col min="7447" max="7447" width="1.88671875" style="4" customWidth="1"/>
    <col min="7448" max="7680" width="8.88671875" style="4"/>
    <col min="7681" max="7681" width="7.5546875" style="4" customWidth="1"/>
    <col min="7682" max="7682" width="7.33203125" style="4" customWidth="1"/>
    <col min="7683" max="7683" width="9.6640625" style="4" customWidth="1"/>
    <col min="7684" max="7685" width="6.6640625" style="4" customWidth="1"/>
    <col min="7686" max="7695" width="6.33203125" style="4" customWidth="1"/>
    <col min="7696" max="7696" width="9.109375" style="4" customWidth="1"/>
    <col min="7697" max="7702" width="7.6640625" style="4" customWidth="1"/>
    <col min="7703" max="7703" width="1.88671875" style="4" customWidth="1"/>
    <col min="7704" max="7936" width="8.88671875" style="4"/>
    <col min="7937" max="7937" width="7.5546875" style="4" customWidth="1"/>
    <col min="7938" max="7938" width="7.33203125" style="4" customWidth="1"/>
    <col min="7939" max="7939" width="9.6640625" style="4" customWidth="1"/>
    <col min="7940" max="7941" width="6.6640625" style="4" customWidth="1"/>
    <col min="7942" max="7951" width="6.33203125" style="4" customWidth="1"/>
    <col min="7952" max="7952" width="9.109375" style="4" customWidth="1"/>
    <col min="7953" max="7958" width="7.6640625" style="4" customWidth="1"/>
    <col min="7959" max="7959" width="1.88671875" style="4" customWidth="1"/>
    <col min="7960" max="8192" width="8.88671875" style="4"/>
    <col min="8193" max="8193" width="7.5546875" style="4" customWidth="1"/>
    <col min="8194" max="8194" width="7.33203125" style="4" customWidth="1"/>
    <col min="8195" max="8195" width="9.6640625" style="4" customWidth="1"/>
    <col min="8196" max="8197" width="6.6640625" style="4" customWidth="1"/>
    <col min="8198" max="8207" width="6.33203125" style="4" customWidth="1"/>
    <col min="8208" max="8208" width="9.109375" style="4" customWidth="1"/>
    <col min="8209" max="8214" width="7.6640625" style="4" customWidth="1"/>
    <col min="8215" max="8215" width="1.88671875" style="4" customWidth="1"/>
    <col min="8216" max="8448" width="8.88671875" style="4"/>
    <col min="8449" max="8449" width="7.5546875" style="4" customWidth="1"/>
    <col min="8450" max="8450" width="7.33203125" style="4" customWidth="1"/>
    <col min="8451" max="8451" width="9.6640625" style="4" customWidth="1"/>
    <col min="8452" max="8453" width="6.6640625" style="4" customWidth="1"/>
    <col min="8454" max="8463" width="6.33203125" style="4" customWidth="1"/>
    <col min="8464" max="8464" width="9.109375" style="4" customWidth="1"/>
    <col min="8465" max="8470" width="7.6640625" style="4" customWidth="1"/>
    <col min="8471" max="8471" width="1.88671875" style="4" customWidth="1"/>
    <col min="8472" max="8704" width="8.88671875" style="4"/>
    <col min="8705" max="8705" width="7.5546875" style="4" customWidth="1"/>
    <col min="8706" max="8706" width="7.33203125" style="4" customWidth="1"/>
    <col min="8707" max="8707" width="9.6640625" style="4" customWidth="1"/>
    <col min="8708" max="8709" width="6.6640625" style="4" customWidth="1"/>
    <col min="8710" max="8719" width="6.33203125" style="4" customWidth="1"/>
    <col min="8720" max="8720" width="9.109375" style="4" customWidth="1"/>
    <col min="8721" max="8726" width="7.6640625" style="4" customWidth="1"/>
    <col min="8727" max="8727" width="1.88671875" style="4" customWidth="1"/>
    <col min="8728" max="8960" width="8.88671875" style="4"/>
    <col min="8961" max="8961" width="7.5546875" style="4" customWidth="1"/>
    <col min="8962" max="8962" width="7.33203125" style="4" customWidth="1"/>
    <col min="8963" max="8963" width="9.6640625" style="4" customWidth="1"/>
    <col min="8964" max="8965" width="6.6640625" style="4" customWidth="1"/>
    <col min="8966" max="8975" width="6.33203125" style="4" customWidth="1"/>
    <col min="8976" max="8976" width="9.109375" style="4" customWidth="1"/>
    <col min="8977" max="8982" width="7.6640625" style="4" customWidth="1"/>
    <col min="8983" max="8983" width="1.88671875" style="4" customWidth="1"/>
    <col min="8984" max="9216" width="8.88671875" style="4"/>
    <col min="9217" max="9217" width="7.5546875" style="4" customWidth="1"/>
    <col min="9218" max="9218" width="7.33203125" style="4" customWidth="1"/>
    <col min="9219" max="9219" width="9.6640625" style="4" customWidth="1"/>
    <col min="9220" max="9221" width="6.6640625" style="4" customWidth="1"/>
    <col min="9222" max="9231" width="6.33203125" style="4" customWidth="1"/>
    <col min="9232" max="9232" width="9.109375" style="4" customWidth="1"/>
    <col min="9233" max="9238" width="7.6640625" style="4" customWidth="1"/>
    <col min="9239" max="9239" width="1.88671875" style="4" customWidth="1"/>
    <col min="9240" max="9472" width="8.88671875" style="4"/>
    <col min="9473" max="9473" width="7.5546875" style="4" customWidth="1"/>
    <col min="9474" max="9474" width="7.33203125" style="4" customWidth="1"/>
    <col min="9475" max="9475" width="9.6640625" style="4" customWidth="1"/>
    <col min="9476" max="9477" width="6.6640625" style="4" customWidth="1"/>
    <col min="9478" max="9487" width="6.33203125" style="4" customWidth="1"/>
    <col min="9488" max="9488" width="9.109375" style="4" customWidth="1"/>
    <col min="9489" max="9494" width="7.6640625" style="4" customWidth="1"/>
    <col min="9495" max="9495" width="1.88671875" style="4" customWidth="1"/>
    <col min="9496" max="9728" width="8.88671875" style="4"/>
    <col min="9729" max="9729" width="7.5546875" style="4" customWidth="1"/>
    <col min="9730" max="9730" width="7.33203125" style="4" customWidth="1"/>
    <col min="9731" max="9731" width="9.6640625" style="4" customWidth="1"/>
    <col min="9732" max="9733" width="6.6640625" style="4" customWidth="1"/>
    <col min="9734" max="9743" width="6.33203125" style="4" customWidth="1"/>
    <col min="9744" max="9744" width="9.109375" style="4" customWidth="1"/>
    <col min="9745" max="9750" width="7.6640625" style="4" customWidth="1"/>
    <col min="9751" max="9751" width="1.88671875" style="4" customWidth="1"/>
    <col min="9752" max="9984" width="8.88671875" style="4"/>
    <col min="9985" max="9985" width="7.5546875" style="4" customWidth="1"/>
    <col min="9986" max="9986" width="7.33203125" style="4" customWidth="1"/>
    <col min="9987" max="9987" width="9.6640625" style="4" customWidth="1"/>
    <col min="9988" max="9989" width="6.6640625" style="4" customWidth="1"/>
    <col min="9990" max="9999" width="6.33203125" style="4" customWidth="1"/>
    <col min="10000" max="10000" width="9.109375" style="4" customWidth="1"/>
    <col min="10001" max="10006" width="7.6640625" style="4" customWidth="1"/>
    <col min="10007" max="10007" width="1.88671875" style="4" customWidth="1"/>
    <col min="10008" max="10240" width="8.88671875" style="4"/>
    <col min="10241" max="10241" width="7.5546875" style="4" customWidth="1"/>
    <col min="10242" max="10242" width="7.33203125" style="4" customWidth="1"/>
    <col min="10243" max="10243" width="9.6640625" style="4" customWidth="1"/>
    <col min="10244" max="10245" width="6.6640625" style="4" customWidth="1"/>
    <col min="10246" max="10255" width="6.33203125" style="4" customWidth="1"/>
    <col min="10256" max="10256" width="9.109375" style="4" customWidth="1"/>
    <col min="10257" max="10262" width="7.6640625" style="4" customWidth="1"/>
    <col min="10263" max="10263" width="1.88671875" style="4" customWidth="1"/>
    <col min="10264" max="10496" width="8.88671875" style="4"/>
    <col min="10497" max="10497" width="7.5546875" style="4" customWidth="1"/>
    <col min="10498" max="10498" width="7.33203125" style="4" customWidth="1"/>
    <col min="10499" max="10499" width="9.6640625" style="4" customWidth="1"/>
    <col min="10500" max="10501" width="6.6640625" style="4" customWidth="1"/>
    <col min="10502" max="10511" width="6.33203125" style="4" customWidth="1"/>
    <col min="10512" max="10512" width="9.109375" style="4" customWidth="1"/>
    <col min="10513" max="10518" width="7.6640625" style="4" customWidth="1"/>
    <col min="10519" max="10519" width="1.88671875" style="4" customWidth="1"/>
    <col min="10520" max="10752" width="8.88671875" style="4"/>
    <col min="10753" max="10753" width="7.5546875" style="4" customWidth="1"/>
    <col min="10754" max="10754" width="7.33203125" style="4" customWidth="1"/>
    <col min="10755" max="10755" width="9.6640625" style="4" customWidth="1"/>
    <col min="10756" max="10757" width="6.6640625" style="4" customWidth="1"/>
    <col min="10758" max="10767" width="6.33203125" style="4" customWidth="1"/>
    <col min="10768" max="10768" width="9.109375" style="4" customWidth="1"/>
    <col min="10769" max="10774" width="7.6640625" style="4" customWidth="1"/>
    <col min="10775" max="10775" width="1.88671875" style="4" customWidth="1"/>
    <col min="10776" max="11008" width="8.88671875" style="4"/>
    <col min="11009" max="11009" width="7.5546875" style="4" customWidth="1"/>
    <col min="11010" max="11010" width="7.33203125" style="4" customWidth="1"/>
    <col min="11011" max="11011" width="9.6640625" style="4" customWidth="1"/>
    <col min="11012" max="11013" width="6.6640625" style="4" customWidth="1"/>
    <col min="11014" max="11023" width="6.33203125" style="4" customWidth="1"/>
    <col min="11024" max="11024" width="9.109375" style="4" customWidth="1"/>
    <col min="11025" max="11030" width="7.6640625" style="4" customWidth="1"/>
    <col min="11031" max="11031" width="1.88671875" style="4" customWidth="1"/>
    <col min="11032" max="11264" width="8.88671875" style="4"/>
    <col min="11265" max="11265" width="7.5546875" style="4" customWidth="1"/>
    <col min="11266" max="11266" width="7.33203125" style="4" customWidth="1"/>
    <col min="11267" max="11267" width="9.6640625" style="4" customWidth="1"/>
    <col min="11268" max="11269" width="6.6640625" style="4" customWidth="1"/>
    <col min="11270" max="11279" width="6.33203125" style="4" customWidth="1"/>
    <col min="11280" max="11280" width="9.109375" style="4" customWidth="1"/>
    <col min="11281" max="11286" width="7.6640625" style="4" customWidth="1"/>
    <col min="11287" max="11287" width="1.88671875" style="4" customWidth="1"/>
    <col min="11288" max="11520" width="8.88671875" style="4"/>
    <col min="11521" max="11521" width="7.5546875" style="4" customWidth="1"/>
    <col min="11522" max="11522" width="7.33203125" style="4" customWidth="1"/>
    <col min="11523" max="11523" width="9.6640625" style="4" customWidth="1"/>
    <col min="11524" max="11525" width="6.6640625" style="4" customWidth="1"/>
    <col min="11526" max="11535" width="6.33203125" style="4" customWidth="1"/>
    <col min="11536" max="11536" width="9.109375" style="4" customWidth="1"/>
    <col min="11537" max="11542" width="7.6640625" style="4" customWidth="1"/>
    <col min="11543" max="11543" width="1.88671875" style="4" customWidth="1"/>
    <col min="11544" max="11776" width="8.88671875" style="4"/>
    <col min="11777" max="11777" width="7.5546875" style="4" customWidth="1"/>
    <col min="11778" max="11778" width="7.33203125" style="4" customWidth="1"/>
    <col min="11779" max="11779" width="9.6640625" style="4" customWidth="1"/>
    <col min="11780" max="11781" width="6.6640625" style="4" customWidth="1"/>
    <col min="11782" max="11791" width="6.33203125" style="4" customWidth="1"/>
    <col min="11792" max="11792" width="9.109375" style="4" customWidth="1"/>
    <col min="11793" max="11798" width="7.6640625" style="4" customWidth="1"/>
    <col min="11799" max="11799" width="1.88671875" style="4" customWidth="1"/>
    <col min="11800" max="12032" width="8.88671875" style="4"/>
    <col min="12033" max="12033" width="7.5546875" style="4" customWidth="1"/>
    <col min="12034" max="12034" width="7.33203125" style="4" customWidth="1"/>
    <col min="12035" max="12035" width="9.6640625" style="4" customWidth="1"/>
    <col min="12036" max="12037" width="6.6640625" style="4" customWidth="1"/>
    <col min="12038" max="12047" width="6.33203125" style="4" customWidth="1"/>
    <col min="12048" max="12048" width="9.109375" style="4" customWidth="1"/>
    <col min="12049" max="12054" width="7.6640625" style="4" customWidth="1"/>
    <col min="12055" max="12055" width="1.88671875" style="4" customWidth="1"/>
    <col min="12056" max="12288" width="8.88671875" style="4"/>
    <col min="12289" max="12289" width="7.5546875" style="4" customWidth="1"/>
    <col min="12290" max="12290" width="7.33203125" style="4" customWidth="1"/>
    <col min="12291" max="12291" width="9.6640625" style="4" customWidth="1"/>
    <col min="12292" max="12293" width="6.6640625" style="4" customWidth="1"/>
    <col min="12294" max="12303" width="6.33203125" style="4" customWidth="1"/>
    <col min="12304" max="12304" width="9.109375" style="4" customWidth="1"/>
    <col min="12305" max="12310" width="7.6640625" style="4" customWidth="1"/>
    <col min="12311" max="12311" width="1.88671875" style="4" customWidth="1"/>
    <col min="12312" max="12544" width="8.88671875" style="4"/>
    <col min="12545" max="12545" width="7.5546875" style="4" customWidth="1"/>
    <col min="12546" max="12546" width="7.33203125" style="4" customWidth="1"/>
    <col min="12547" max="12547" width="9.6640625" style="4" customWidth="1"/>
    <col min="12548" max="12549" width="6.6640625" style="4" customWidth="1"/>
    <col min="12550" max="12559" width="6.33203125" style="4" customWidth="1"/>
    <col min="12560" max="12560" width="9.109375" style="4" customWidth="1"/>
    <col min="12561" max="12566" width="7.6640625" style="4" customWidth="1"/>
    <col min="12567" max="12567" width="1.88671875" style="4" customWidth="1"/>
    <col min="12568" max="12800" width="8.88671875" style="4"/>
    <col min="12801" max="12801" width="7.5546875" style="4" customWidth="1"/>
    <col min="12802" max="12802" width="7.33203125" style="4" customWidth="1"/>
    <col min="12803" max="12803" width="9.6640625" style="4" customWidth="1"/>
    <col min="12804" max="12805" width="6.6640625" style="4" customWidth="1"/>
    <col min="12806" max="12815" width="6.33203125" style="4" customWidth="1"/>
    <col min="12816" max="12816" width="9.109375" style="4" customWidth="1"/>
    <col min="12817" max="12822" width="7.6640625" style="4" customWidth="1"/>
    <col min="12823" max="12823" width="1.88671875" style="4" customWidth="1"/>
    <col min="12824" max="13056" width="8.88671875" style="4"/>
    <col min="13057" max="13057" width="7.5546875" style="4" customWidth="1"/>
    <col min="13058" max="13058" width="7.33203125" style="4" customWidth="1"/>
    <col min="13059" max="13059" width="9.6640625" style="4" customWidth="1"/>
    <col min="13060" max="13061" width="6.6640625" style="4" customWidth="1"/>
    <col min="13062" max="13071" width="6.33203125" style="4" customWidth="1"/>
    <col min="13072" max="13072" width="9.109375" style="4" customWidth="1"/>
    <col min="13073" max="13078" width="7.6640625" style="4" customWidth="1"/>
    <col min="13079" max="13079" width="1.88671875" style="4" customWidth="1"/>
    <col min="13080" max="13312" width="8.88671875" style="4"/>
    <col min="13313" max="13313" width="7.5546875" style="4" customWidth="1"/>
    <col min="13314" max="13314" width="7.33203125" style="4" customWidth="1"/>
    <col min="13315" max="13315" width="9.6640625" style="4" customWidth="1"/>
    <col min="13316" max="13317" width="6.6640625" style="4" customWidth="1"/>
    <col min="13318" max="13327" width="6.33203125" style="4" customWidth="1"/>
    <col min="13328" max="13328" width="9.109375" style="4" customWidth="1"/>
    <col min="13329" max="13334" width="7.6640625" style="4" customWidth="1"/>
    <col min="13335" max="13335" width="1.88671875" style="4" customWidth="1"/>
    <col min="13336" max="13568" width="8.88671875" style="4"/>
    <col min="13569" max="13569" width="7.5546875" style="4" customWidth="1"/>
    <col min="13570" max="13570" width="7.33203125" style="4" customWidth="1"/>
    <col min="13571" max="13571" width="9.6640625" style="4" customWidth="1"/>
    <col min="13572" max="13573" width="6.6640625" style="4" customWidth="1"/>
    <col min="13574" max="13583" width="6.33203125" style="4" customWidth="1"/>
    <col min="13584" max="13584" width="9.109375" style="4" customWidth="1"/>
    <col min="13585" max="13590" width="7.6640625" style="4" customWidth="1"/>
    <col min="13591" max="13591" width="1.88671875" style="4" customWidth="1"/>
    <col min="13592" max="13824" width="8.88671875" style="4"/>
    <col min="13825" max="13825" width="7.5546875" style="4" customWidth="1"/>
    <col min="13826" max="13826" width="7.33203125" style="4" customWidth="1"/>
    <col min="13827" max="13827" width="9.6640625" style="4" customWidth="1"/>
    <col min="13828" max="13829" width="6.6640625" style="4" customWidth="1"/>
    <col min="13830" max="13839" width="6.33203125" style="4" customWidth="1"/>
    <col min="13840" max="13840" width="9.109375" style="4" customWidth="1"/>
    <col min="13841" max="13846" width="7.6640625" style="4" customWidth="1"/>
    <col min="13847" max="13847" width="1.88671875" style="4" customWidth="1"/>
    <col min="13848" max="14080" width="8.88671875" style="4"/>
    <col min="14081" max="14081" width="7.5546875" style="4" customWidth="1"/>
    <col min="14082" max="14082" width="7.33203125" style="4" customWidth="1"/>
    <col min="14083" max="14083" width="9.6640625" style="4" customWidth="1"/>
    <col min="14084" max="14085" width="6.6640625" style="4" customWidth="1"/>
    <col min="14086" max="14095" width="6.33203125" style="4" customWidth="1"/>
    <col min="14096" max="14096" width="9.109375" style="4" customWidth="1"/>
    <col min="14097" max="14102" width="7.6640625" style="4" customWidth="1"/>
    <col min="14103" max="14103" width="1.88671875" style="4" customWidth="1"/>
    <col min="14104" max="14336" width="8.88671875" style="4"/>
    <col min="14337" max="14337" width="7.5546875" style="4" customWidth="1"/>
    <col min="14338" max="14338" width="7.33203125" style="4" customWidth="1"/>
    <col min="14339" max="14339" width="9.6640625" style="4" customWidth="1"/>
    <col min="14340" max="14341" width="6.6640625" style="4" customWidth="1"/>
    <col min="14342" max="14351" width="6.33203125" style="4" customWidth="1"/>
    <col min="14352" max="14352" width="9.109375" style="4" customWidth="1"/>
    <col min="14353" max="14358" width="7.6640625" style="4" customWidth="1"/>
    <col min="14359" max="14359" width="1.88671875" style="4" customWidth="1"/>
    <col min="14360" max="14592" width="8.88671875" style="4"/>
    <col min="14593" max="14593" width="7.5546875" style="4" customWidth="1"/>
    <col min="14594" max="14594" width="7.33203125" style="4" customWidth="1"/>
    <col min="14595" max="14595" width="9.6640625" style="4" customWidth="1"/>
    <col min="14596" max="14597" width="6.6640625" style="4" customWidth="1"/>
    <col min="14598" max="14607" width="6.33203125" style="4" customWidth="1"/>
    <col min="14608" max="14608" width="9.109375" style="4" customWidth="1"/>
    <col min="14609" max="14614" width="7.6640625" style="4" customWidth="1"/>
    <col min="14615" max="14615" width="1.88671875" style="4" customWidth="1"/>
    <col min="14616" max="14848" width="8.88671875" style="4"/>
    <col min="14849" max="14849" width="7.5546875" style="4" customWidth="1"/>
    <col min="14850" max="14850" width="7.33203125" style="4" customWidth="1"/>
    <col min="14851" max="14851" width="9.6640625" style="4" customWidth="1"/>
    <col min="14852" max="14853" width="6.6640625" style="4" customWidth="1"/>
    <col min="14854" max="14863" width="6.33203125" style="4" customWidth="1"/>
    <col min="14864" max="14864" width="9.109375" style="4" customWidth="1"/>
    <col min="14865" max="14870" width="7.6640625" style="4" customWidth="1"/>
    <col min="14871" max="14871" width="1.88671875" style="4" customWidth="1"/>
    <col min="14872" max="15104" width="8.88671875" style="4"/>
    <col min="15105" max="15105" width="7.5546875" style="4" customWidth="1"/>
    <col min="15106" max="15106" width="7.33203125" style="4" customWidth="1"/>
    <col min="15107" max="15107" width="9.6640625" style="4" customWidth="1"/>
    <col min="15108" max="15109" width="6.6640625" style="4" customWidth="1"/>
    <col min="15110" max="15119" width="6.33203125" style="4" customWidth="1"/>
    <col min="15120" max="15120" width="9.109375" style="4" customWidth="1"/>
    <col min="15121" max="15126" width="7.6640625" style="4" customWidth="1"/>
    <col min="15127" max="15127" width="1.88671875" style="4" customWidth="1"/>
    <col min="15128" max="15360" width="8.88671875" style="4"/>
    <col min="15361" max="15361" width="7.5546875" style="4" customWidth="1"/>
    <col min="15362" max="15362" width="7.33203125" style="4" customWidth="1"/>
    <col min="15363" max="15363" width="9.6640625" style="4" customWidth="1"/>
    <col min="15364" max="15365" width="6.6640625" style="4" customWidth="1"/>
    <col min="15366" max="15375" width="6.33203125" style="4" customWidth="1"/>
    <col min="15376" max="15376" width="9.109375" style="4" customWidth="1"/>
    <col min="15377" max="15382" width="7.6640625" style="4" customWidth="1"/>
    <col min="15383" max="15383" width="1.88671875" style="4" customWidth="1"/>
    <col min="15384" max="15616" width="8.88671875" style="4"/>
    <col min="15617" max="15617" width="7.5546875" style="4" customWidth="1"/>
    <col min="15618" max="15618" width="7.33203125" style="4" customWidth="1"/>
    <col min="15619" max="15619" width="9.6640625" style="4" customWidth="1"/>
    <col min="15620" max="15621" width="6.6640625" style="4" customWidth="1"/>
    <col min="15622" max="15631" width="6.33203125" style="4" customWidth="1"/>
    <col min="15632" max="15632" width="9.109375" style="4" customWidth="1"/>
    <col min="15633" max="15638" width="7.6640625" style="4" customWidth="1"/>
    <col min="15639" max="15639" width="1.88671875" style="4" customWidth="1"/>
    <col min="15640" max="15872" width="8.88671875" style="4"/>
    <col min="15873" max="15873" width="7.5546875" style="4" customWidth="1"/>
    <col min="15874" max="15874" width="7.33203125" style="4" customWidth="1"/>
    <col min="15875" max="15875" width="9.6640625" style="4" customWidth="1"/>
    <col min="15876" max="15877" width="6.6640625" style="4" customWidth="1"/>
    <col min="15878" max="15887" width="6.33203125" style="4" customWidth="1"/>
    <col min="15888" max="15888" width="9.109375" style="4" customWidth="1"/>
    <col min="15889" max="15894" width="7.6640625" style="4" customWidth="1"/>
    <col min="15895" max="15895" width="1.88671875" style="4" customWidth="1"/>
    <col min="15896" max="16128" width="8.88671875" style="4"/>
    <col min="16129" max="16129" width="7.5546875" style="4" customWidth="1"/>
    <col min="16130" max="16130" width="7.33203125" style="4" customWidth="1"/>
    <col min="16131" max="16131" width="9.6640625" style="4" customWidth="1"/>
    <col min="16132" max="16133" width="6.6640625" style="4" customWidth="1"/>
    <col min="16134" max="16143" width="6.33203125" style="4" customWidth="1"/>
    <col min="16144" max="16144" width="9.109375" style="4" customWidth="1"/>
    <col min="16145" max="16150" width="7.6640625" style="4" customWidth="1"/>
    <col min="16151" max="16151" width="1.88671875" style="4" customWidth="1"/>
    <col min="16152" max="16384" width="8.88671875" style="4"/>
  </cols>
  <sheetData>
    <row r="1" spans="2:23" ht="8.25" customHeight="1"/>
    <row r="2" spans="2:23" ht="15" customHeight="1">
      <c r="C2" s="5" t="s">
        <v>0</v>
      </c>
    </row>
    <row r="3" spans="2:23" ht="15" customHeight="1">
      <c r="C3" s="5" t="s">
        <v>1</v>
      </c>
    </row>
    <row r="4" spans="2:23" ht="9" customHeight="1"/>
    <row r="5" spans="2:23" ht="6" customHeight="1"/>
    <row r="6" spans="2:23" ht="16.95" customHeight="1">
      <c r="B6" s="392" t="s">
        <v>211</v>
      </c>
      <c r="C6" s="392"/>
      <c r="D6" s="392"/>
      <c r="E6" s="392"/>
      <c r="F6" s="392"/>
      <c r="G6" s="392"/>
      <c r="H6" s="392"/>
      <c r="I6" s="392"/>
      <c r="J6" s="392"/>
      <c r="K6" s="392"/>
      <c r="L6" s="392"/>
      <c r="M6" s="392"/>
      <c r="N6" s="392"/>
      <c r="O6" s="392"/>
      <c r="P6" s="392"/>
      <c r="Q6" s="392"/>
      <c r="R6" s="392"/>
      <c r="S6" s="392"/>
      <c r="T6" s="392"/>
      <c r="U6" s="392"/>
      <c r="V6" s="392"/>
      <c r="W6" s="8"/>
    </row>
    <row r="7" spans="2:23" ht="6.75" customHeight="1" thickBot="1"/>
    <row r="8" spans="2:23" s="14" customFormat="1" ht="4.5" customHeight="1">
      <c r="B8" s="9"/>
      <c r="C8" s="10"/>
      <c r="D8" s="10"/>
      <c r="E8" s="10"/>
      <c r="F8" s="10"/>
      <c r="G8" s="10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3"/>
    </row>
    <row r="9" spans="2:23" s="14" customFormat="1" ht="15" customHeight="1">
      <c r="B9" s="15" t="s">
        <v>3</v>
      </c>
      <c r="C9" s="16"/>
      <c r="D9" s="17"/>
      <c r="E9" s="17" t="s">
        <v>4</v>
      </c>
      <c r="F9" s="318" t="str">
        <f>'2. Back Up Beton X'!F9</f>
        <v>064</v>
      </c>
      <c r="G9" s="17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22"/>
    </row>
    <row r="10" spans="2:23" s="14" customFormat="1" ht="6.9" customHeight="1" thickBot="1">
      <c r="B10" s="15"/>
      <c r="C10" s="16"/>
      <c r="D10" s="17"/>
      <c r="E10" s="17"/>
      <c r="F10" s="318"/>
      <c r="G10" s="17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6"/>
    </row>
    <row r="11" spans="2:23" s="14" customFormat="1" ht="6.9" customHeight="1">
      <c r="B11" s="9"/>
      <c r="C11" s="10"/>
      <c r="D11" s="11"/>
      <c r="E11" s="11"/>
      <c r="F11" s="319"/>
      <c r="G11" s="11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13"/>
    </row>
    <row r="12" spans="2:23" s="14" customFormat="1" ht="15" customHeight="1">
      <c r="B12" s="15" t="s">
        <v>5</v>
      </c>
      <c r="C12" s="16"/>
      <c r="D12" s="17"/>
      <c r="E12" s="17" t="s">
        <v>4</v>
      </c>
      <c r="F12" s="318" t="str">
        <f>'2. Back Up Beton X'!F12</f>
        <v>BANDAR SAKTI - SP. DAYA MURNI</v>
      </c>
      <c r="G12" s="17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2"/>
    </row>
    <row r="13" spans="2:23" s="14" customFormat="1" ht="6.9" customHeight="1" thickBot="1">
      <c r="B13" s="15"/>
      <c r="C13" s="16"/>
      <c r="D13" s="31"/>
      <c r="E13" s="31"/>
      <c r="F13" s="320"/>
      <c r="G13" s="31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6"/>
    </row>
    <row r="14" spans="2:23" s="14" customFormat="1" ht="6.9" customHeight="1">
      <c r="B14" s="9"/>
      <c r="C14" s="10"/>
      <c r="D14" s="11"/>
      <c r="E14" s="11"/>
      <c r="F14" s="319"/>
      <c r="G14" s="11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13"/>
    </row>
    <row r="15" spans="2:23" s="14" customFormat="1" ht="15" customHeight="1">
      <c r="B15" s="15" t="s">
        <v>157</v>
      </c>
      <c r="C15" s="16"/>
      <c r="D15" s="17"/>
      <c r="E15" s="17" t="s">
        <v>4</v>
      </c>
      <c r="F15" s="318">
        <f>'2. Back Up Beton X'!F15</f>
        <v>10.099</v>
      </c>
      <c r="G15" s="17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22"/>
    </row>
    <row r="16" spans="2:23" s="14" customFormat="1" ht="4.3499999999999996" customHeight="1" thickBot="1">
      <c r="B16" s="33"/>
      <c r="C16" s="32"/>
      <c r="D16" s="23"/>
      <c r="E16" s="23"/>
      <c r="F16" s="23"/>
      <c r="G16" s="23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6"/>
    </row>
    <row r="17" spans="2:22" s="34" customFormat="1" ht="9.9" customHeight="1" thickBot="1">
      <c r="C17" s="35"/>
      <c r="D17" s="35"/>
      <c r="E17" s="35"/>
      <c r="F17" s="35"/>
      <c r="G17" s="35"/>
    </row>
    <row r="18" spans="2:22" s="34" customFormat="1" ht="25.2" customHeight="1" thickBot="1">
      <c r="B18" s="95"/>
      <c r="C18" s="393" t="s">
        <v>7</v>
      </c>
      <c r="D18" s="393"/>
      <c r="E18" s="394"/>
      <c r="F18" s="395" t="s">
        <v>170</v>
      </c>
      <c r="G18" s="397" t="s">
        <v>173</v>
      </c>
      <c r="H18" s="424" t="s">
        <v>212</v>
      </c>
      <c r="I18" s="425"/>
      <c r="J18" s="425"/>
      <c r="K18" s="425"/>
      <c r="L18" s="425"/>
      <c r="M18" s="425"/>
      <c r="N18" s="425"/>
      <c r="O18" s="425"/>
      <c r="P18" s="425"/>
      <c r="Q18" s="425"/>
      <c r="R18" s="425"/>
      <c r="S18" s="425"/>
      <c r="T18" s="425"/>
      <c r="U18" s="426"/>
      <c r="V18" s="387" t="s">
        <v>11</v>
      </c>
    </row>
    <row r="19" spans="2:22" s="40" customFormat="1" ht="25.2" customHeight="1" thickBot="1">
      <c r="B19" s="97"/>
      <c r="C19" s="93" t="s">
        <v>171</v>
      </c>
      <c r="D19" s="94" t="s">
        <v>172</v>
      </c>
      <c r="E19" s="94" t="s">
        <v>169</v>
      </c>
      <c r="F19" s="396"/>
      <c r="G19" s="398"/>
      <c r="H19" s="189" t="s">
        <v>214</v>
      </c>
      <c r="I19" s="110" t="s">
        <v>210</v>
      </c>
      <c r="J19" s="110" t="s">
        <v>219</v>
      </c>
      <c r="K19" s="110" t="s">
        <v>220</v>
      </c>
      <c r="L19" s="110" t="s">
        <v>221</v>
      </c>
      <c r="M19" s="107" t="s">
        <v>222</v>
      </c>
      <c r="N19" s="108" t="s">
        <v>223</v>
      </c>
      <c r="O19" s="109" t="s">
        <v>224</v>
      </c>
      <c r="P19" s="109" t="s">
        <v>225</v>
      </c>
      <c r="Q19" s="107" t="s">
        <v>226</v>
      </c>
      <c r="R19" s="108" t="s">
        <v>227</v>
      </c>
      <c r="S19" s="109" t="s">
        <v>228</v>
      </c>
      <c r="T19" s="108" t="s">
        <v>229</v>
      </c>
      <c r="U19" s="109" t="s">
        <v>230</v>
      </c>
      <c r="V19" s="388"/>
    </row>
    <row r="20" spans="2:22" s="103" customFormat="1" ht="12" customHeight="1">
      <c r="B20" s="389">
        <v>1</v>
      </c>
      <c r="C20" s="390"/>
      <c r="D20" s="390"/>
      <c r="E20" s="390"/>
      <c r="F20" s="390"/>
      <c r="G20" s="391"/>
      <c r="H20" s="427">
        <v>2</v>
      </c>
      <c r="I20" s="429"/>
      <c r="J20" s="102">
        <v>3</v>
      </c>
      <c r="K20" s="102">
        <v>4</v>
      </c>
      <c r="L20" s="102">
        <v>5</v>
      </c>
      <c r="M20" s="427">
        <v>6</v>
      </c>
      <c r="N20" s="428"/>
      <c r="O20" s="429"/>
      <c r="P20" s="197">
        <v>7</v>
      </c>
      <c r="Q20" s="427">
        <v>8</v>
      </c>
      <c r="R20" s="428"/>
      <c r="S20" s="429"/>
      <c r="T20" s="428">
        <v>9</v>
      </c>
      <c r="U20" s="429"/>
      <c r="V20" s="104">
        <v>10</v>
      </c>
    </row>
    <row r="21" spans="2:22" s="35" customFormat="1" ht="16.8" customHeight="1">
      <c r="B21" s="105"/>
      <c r="C21" s="54">
        <v>0</v>
      </c>
      <c r="D21" s="96">
        <v>100</v>
      </c>
      <c r="E21" s="111">
        <v>4</v>
      </c>
      <c r="F21" s="112">
        <f t="shared" ref="F21:F84" si="0">(100/((D21-C21)*E21))*((I21*0.05)+(J21*0.05)+(K21*0.05)+(L21)+(O21)+(S21*1.5)+(T21*1))</f>
        <v>0</v>
      </c>
      <c r="G21" s="113" t="str">
        <f t="shared" ref="G21:G84" si="1">IF(F21&lt;=25,"RB",IF(F21&lt;=75,"RB",IF(F21&lt;=100,"RB","RB")))</f>
        <v>RB</v>
      </c>
      <c r="H21" s="194">
        <f>'3. Back Up Non Aspal X'!H28</f>
        <v>1</v>
      </c>
      <c r="I21" s="101">
        <f>'3. Back Up Non Aspal X'!K28</f>
        <v>0</v>
      </c>
      <c r="J21" s="101">
        <f>'3. Back Up Non Aspal X'!N28</f>
        <v>0</v>
      </c>
      <c r="K21" s="101">
        <f>'3. Back Up Non Aspal X'!Q28</f>
        <v>0</v>
      </c>
      <c r="L21" s="101">
        <f>'3. Back Up Non Aspal X'!T28</f>
        <v>0</v>
      </c>
      <c r="M21" s="194">
        <f>'3. Back Up Non Aspal X'!U28</f>
        <v>1</v>
      </c>
      <c r="N21" s="99">
        <f>'3. Back Up Non Aspal X'!V28</f>
        <v>1</v>
      </c>
      <c r="O21" s="101">
        <f>'3. Back Up Non Aspal X'!Y28</f>
        <v>0</v>
      </c>
      <c r="P21" s="101">
        <f>'3. Back Up Non Aspal X'!Z28</f>
        <v>1</v>
      </c>
      <c r="Q21" s="194">
        <f>'3. Back Up Non Aspal X'!AA28</f>
        <v>0</v>
      </c>
      <c r="R21" s="99">
        <f>'3. Back Up Non Aspal X'!AB28</f>
        <v>1</v>
      </c>
      <c r="S21" s="101">
        <f>'3. Back Up Non Aspal X'!AE28</f>
        <v>0</v>
      </c>
      <c r="T21" s="99">
        <f>'3. Back Up Non Aspal X'!AH28</f>
        <v>0</v>
      </c>
      <c r="U21" s="101">
        <f>'3. Back Up Non Aspal X'!AI28</f>
        <v>1</v>
      </c>
      <c r="V21" s="106"/>
    </row>
    <row r="22" spans="2:22" s="35" customFormat="1" ht="17.100000000000001" customHeight="1">
      <c r="B22" s="105"/>
      <c r="C22" s="54">
        <f>D21</f>
        <v>100</v>
      </c>
      <c r="D22" s="96">
        <f>C22+100</f>
        <v>200</v>
      </c>
      <c r="E22" s="111">
        <v>4</v>
      </c>
      <c r="F22" s="112">
        <f t="shared" si="0"/>
        <v>0</v>
      </c>
      <c r="G22" s="113" t="str">
        <f t="shared" si="1"/>
        <v>RB</v>
      </c>
      <c r="H22" s="194">
        <f>'3. Back Up Non Aspal X'!H36</f>
        <v>1</v>
      </c>
      <c r="I22" s="101">
        <f>'3. Back Up Non Aspal X'!K36</f>
        <v>0</v>
      </c>
      <c r="J22" s="101">
        <f>'3. Back Up Non Aspal X'!N36</f>
        <v>0</v>
      </c>
      <c r="K22" s="101">
        <f>'3. Back Up Non Aspal X'!Q36</f>
        <v>0</v>
      </c>
      <c r="L22" s="101">
        <f>'3. Back Up Non Aspal X'!T36</f>
        <v>0</v>
      </c>
      <c r="M22" s="194">
        <f>'3. Back Up Non Aspal X'!U36</f>
        <v>1</v>
      </c>
      <c r="N22" s="99">
        <f>'3. Back Up Non Aspal X'!V36</f>
        <v>1</v>
      </c>
      <c r="O22" s="101">
        <f>'3. Back Up Non Aspal X'!Y36</f>
        <v>0</v>
      </c>
      <c r="P22" s="101">
        <f>'3. Back Up Non Aspal X'!Z36</f>
        <v>1</v>
      </c>
      <c r="Q22" s="194">
        <f>'3. Back Up Non Aspal X'!AA36</f>
        <v>0</v>
      </c>
      <c r="R22" s="99">
        <f>'3. Back Up Non Aspal X'!AB36</f>
        <v>1</v>
      </c>
      <c r="S22" s="101">
        <f>'3. Back Up Non Aspal X'!AE36</f>
        <v>0</v>
      </c>
      <c r="T22" s="99">
        <f>'3. Back Up Non Aspal X'!AH36</f>
        <v>0</v>
      </c>
      <c r="U22" s="101">
        <f>'3. Back Up Non Aspal X'!AI36</f>
        <v>1</v>
      </c>
      <c r="V22" s="106"/>
    </row>
    <row r="23" spans="2:22" s="35" customFormat="1" ht="17.100000000000001" customHeight="1">
      <c r="B23" s="105"/>
      <c r="C23" s="54">
        <f t="shared" ref="C23:C86" si="2">D22</f>
        <v>200</v>
      </c>
      <c r="D23" s="96">
        <f t="shared" ref="D23:D86" si="3">C23+100</f>
        <v>300</v>
      </c>
      <c r="E23" s="111">
        <v>4</v>
      </c>
      <c r="F23" s="112">
        <f t="shared" si="0"/>
        <v>0</v>
      </c>
      <c r="G23" s="113" t="str">
        <f t="shared" si="1"/>
        <v>RB</v>
      </c>
      <c r="H23" s="194">
        <f>'3. Back Up Non Aspal X'!H44</f>
        <v>1</v>
      </c>
      <c r="I23" s="101">
        <f>'3. Back Up Non Aspal X'!K44</f>
        <v>0</v>
      </c>
      <c r="J23" s="101">
        <f>'3. Back Up Non Aspal X'!N44</f>
        <v>0</v>
      </c>
      <c r="K23" s="101">
        <f>'3. Back Up Non Aspal X'!Q44</f>
        <v>0</v>
      </c>
      <c r="L23" s="101">
        <f>'3. Back Up Non Aspal X'!T44</f>
        <v>0</v>
      </c>
      <c r="M23" s="194">
        <f>'3. Back Up Non Aspal X'!U44</f>
        <v>1</v>
      </c>
      <c r="N23" s="99">
        <f>'3. Back Up Non Aspal X'!V44</f>
        <v>1</v>
      </c>
      <c r="O23" s="101">
        <f>'3. Back Up Non Aspal X'!Y44</f>
        <v>0</v>
      </c>
      <c r="P23" s="101">
        <f>'3. Back Up Non Aspal X'!Z44</f>
        <v>1</v>
      </c>
      <c r="Q23" s="194">
        <f>'3. Back Up Non Aspal X'!AA44</f>
        <v>0</v>
      </c>
      <c r="R23" s="99">
        <f>'3. Back Up Non Aspal X'!AB44</f>
        <v>1</v>
      </c>
      <c r="S23" s="101">
        <f>'3. Back Up Non Aspal X'!AE44</f>
        <v>0</v>
      </c>
      <c r="T23" s="99">
        <f>'3. Back Up Non Aspal X'!AH44</f>
        <v>0</v>
      </c>
      <c r="U23" s="101">
        <f>'3. Back Up Non Aspal X'!AI44</f>
        <v>1</v>
      </c>
      <c r="V23" s="106"/>
    </row>
    <row r="24" spans="2:22" s="35" customFormat="1" ht="17.100000000000001" customHeight="1">
      <c r="B24" s="105"/>
      <c r="C24" s="54">
        <f t="shared" si="2"/>
        <v>300</v>
      </c>
      <c r="D24" s="96">
        <f t="shared" si="3"/>
        <v>400</v>
      </c>
      <c r="E24" s="111">
        <v>4</v>
      </c>
      <c r="F24" s="112">
        <f t="shared" si="0"/>
        <v>0</v>
      </c>
      <c r="G24" s="113" t="str">
        <f t="shared" si="1"/>
        <v>RB</v>
      </c>
      <c r="H24" s="194">
        <f>'3. Back Up Non Aspal X'!H52</f>
        <v>1</v>
      </c>
      <c r="I24" s="101">
        <f>'3. Back Up Non Aspal X'!K52</f>
        <v>0</v>
      </c>
      <c r="J24" s="101">
        <f>'3. Back Up Non Aspal X'!N52</f>
        <v>0</v>
      </c>
      <c r="K24" s="101">
        <f>'3. Back Up Non Aspal X'!Q52</f>
        <v>0</v>
      </c>
      <c r="L24" s="101">
        <f>'3. Back Up Non Aspal X'!T52</f>
        <v>0</v>
      </c>
      <c r="M24" s="194">
        <f>'3. Back Up Non Aspal X'!U52</f>
        <v>1</v>
      </c>
      <c r="N24" s="99">
        <f>'3. Back Up Non Aspal X'!V52</f>
        <v>1</v>
      </c>
      <c r="O24" s="101">
        <f>'3. Back Up Non Aspal X'!Y52</f>
        <v>0</v>
      </c>
      <c r="P24" s="101">
        <f>'3. Back Up Non Aspal X'!Z52</f>
        <v>1</v>
      </c>
      <c r="Q24" s="194">
        <f>'3. Back Up Non Aspal X'!AA52</f>
        <v>0</v>
      </c>
      <c r="R24" s="99">
        <f>'3. Back Up Non Aspal X'!AB52</f>
        <v>1</v>
      </c>
      <c r="S24" s="101">
        <f>'3. Back Up Non Aspal X'!AE52</f>
        <v>0</v>
      </c>
      <c r="T24" s="99">
        <f>'3. Back Up Non Aspal X'!AH52</f>
        <v>0</v>
      </c>
      <c r="U24" s="101">
        <f>'3. Back Up Non Aspal X'!AI52</f>
        <v>1</v>
      </c>
      <c r="V24" s="106"/>
    </row>
    <row r="25" spans="2:22" s="35" customFormat="1" ht="17.100000000000001" customHeight="1">
      <c r="B25" s="105"/>
      <c r="C25" s="54">
        <f t="shared" si="2"/>
        <v>400</v>
      </c>
      <c r="D25" s="96">
        <f t="shared" si="3"/>
        <v>500</v>
      </c>
      <c r="E25" s="111">
        <v>4</v>
      </c>
      <c r="F25" s="112">
        <f t="shared" si="0"/>
        <v>0</v>
      </c>
      <c r="G25" s="113" t="str">
        <f t="shared" si="1"/>
        <v>RB</v>
      </c>
      <c r="H25" s="194">
        <f>'3. Back Up Non Aspal X'!H60</f>
        <v>1</v>
      </c>
      <c r="I25" s="101">
        <f>'3. Back Up Non Aspal X'!K60</f>
        <v>0</v>
      </c>
      <c r="J25" s="101">
        <f>'3. Back Up Non Aspal X'!N60</f>
        <v>0</v>
      </c>
      <c r="K25" s="101">
        <f>'3. Back Up Non Aspal X'!Q60</f>
        <v>0</v>
      </c>
      <c r="L25" s="101">
        <f>'3. Back Up Non Aspal X'!T60</f>
        <v>0</v>
      </c>
      <c r="M25" s="194">
        <f>'3. Back Up Non Aspal X'!U60</f>
        <v>1</v>
      </c>
      <c r="N25" s="99">
        <f>'3. Back Up Non Aspal X'!V60</f>
        <v>1</v>
      </c>
      <c r="O25" s="101">
        <f>'3. Back Up Non Aspal X'!Y60</f>
        <v>0</v>
      </c>
      <c r="P25" s="101">
        <f>'3. Back Up Non Aspal X'!Z60</f>
        <v>1</v>
      </c>
      <c r="Q25" s="194">
        <f>'3. Back Up Non Aspal X'!AA60</f>
        <v>0</v>
      </c>
      <c r="R25" s="99">
        <f>'3. Back Up Non Aspal X'!AB60</f>
        <v>1</v>
      </c>
      <c r="S25" s="101">
        <f>'3. Back Up Non Aspal X'!AE60</f>
        <v>0</v>
      </c>
      <c r="T25" s="99">
        <f>'3. Back Up Non Aspal X'!AH60</f>
        <v>0</v>
      </c>
      <c r="U25" s="101">
        <f>'3. Back Up Non Aspal X'!AI60</f>
        <v>1</v>
      </c>
      <c r="V25" s="106"/>
    </row>
    <row r="26" spans="2:22" s="35" customFormat="1" ht="17.100000000000001" customHeight="1">
      <c r="B26" s="105"/>
      <c r="C26" s="54">
        <f t="shared" si="2"/>
        <v>500</v>
      </c>
      <c r="D26" s="96">
        <f t="shared" si="3"/>
        <v>600</v>
      </c>
      <c r="E26" s="111">
        <v>4</v>
      </c>
      <c r="F26" s="112">
        <f t="shared" si="0"/>
        <v>0</v>
      </c>
      <c r="G26" s="113" t="str">
        <f t="shared" si="1"/>
        <v>RB</v>
      </c>
      <c r="H26" s="194">
        <f>'3. Back Up Non Aspal X'!H68</f>
        <v>1</v>
      </c>
      <c r="I26" s="101">
        <f>'3. Back Up Non Aspal X'!K68</f>
        <v>0</v>
      </c>
      <c r="J26" s="101">
        <f>'3. Back Up Non Aspal X'!N68</f>
        <v>0</v>
      </c>
      <c r="K26" s="101">
        <f>'3. Back Up Non Aspal X'!Q68</f>
        <v>0</v>
      </c>
      <c r="L26" s="101">
        <f>'3. Back Up Non Aspal X'!T68</f>
        <v>0</v>
      </c>
      <c r="M26" s="194">
        <f>'3. Back Up Non Aspal X'!U68</f>
        <v>1</v>
      </c>
      <c r="N26" s="99">
        <f>'3. Back Up Non Aspal X'!V68</f>
        <v>1</v>
      </c>
      <c r="O26" s="101">
        <f>'3. Back Up Non Aspal X'!Y68</f>
        <v>0</v>
      </c>
      <c r="P26" s="101">
        <f>'3. Back Up Non Aspal X'!Z68</f>
        <v>1</v>
      </c>
      <c r="Q26" s="194">
        <f>'3. Back Up Non Aspal X'!AA68</f>
        <v>0</v>
      </c>
      <c r="R26" s="99">
        <f>'3. Back Up Non Aspal X'!AB68</f>
        <v>1</v>
      </c>
      <c r="S26" s="101">
        <f>'3. Back Up Non Aspal X'!AE68</f>
        <v>0</v>
      </c>
      <c r="T26" s="99">
        <f>'3. Back Up Non Aspal X'!AH68</f>
        <v>0</v>
      </c>
      <c r="U26" s="101">
        <f>'3. Back Up Non Aspal X'!AI68</f>
        <v>1</v>
      </c>
      <c r="V26" s="106"/>
    </row>
    <row r="27" spans="2:22" s="35" customFormat="1" ht="17.100000000000001" customHeight="1">
      <c r="B27" s="105"/>
      <c r="C27" s="54">
        <f t="shared" si="2"/>
        <v>600</v>
      </c>
      <c r="D27" s="96">
        <f t="shared" si="3"/>
        <v>700</v>
      </c>
      <c r="E27" s="111">
        <v>4</v>
      </c>
      <c r="F27" s="112">
        <f t="shared" si="0"/>
        <v>0</v>
      </c>
      <c r="G27" s="113" t="str">
        <f t="shared" si="1"/>
        <v>RB</v>
      </c>
      <c r="H27" s="194">
        <f>'3. Back Up Non Aspal X'!H76</f>
        <v>1</v>
      </c>
      <c r="I27" s="101">
        <f>'3. Back Up Non Aspal X'!K76</f>
        <v>0</v>
      </c>
      <c r="J27" s="101">
        <f>'3. Back Up Non Aspal X'!N76</f>
        <v>0</v>
      </c>
      <c r="K27" s="101">
        <f>'3. Back Up Non Aspal X'!Q76</f>
        <v>0</v>
      </c>
      <c r="L27" s="101">
        <f>'3. Back Up Non Aspal X'!T76</f>
        <v>0</v>
      </c>
      <c r="M27" s="194">
        <f>'3. Back Up Non Aspal X'!U76</f>
        <v>1</v>
      </c>
      <c r="N27" s="99">
        <f>'3. Back Up Non Aspal X'!V76</f>
        <v>1</v>
      </c>
      <c r="O27" s="101">
        <f>'3. Back Up Non Aspal X'!Y76</f>
        <v>0</v>
      </c>
      <c r="P27" s="101">
        <f>'3. Back Up Non Aspal X'!Z76</f>
        <v>1</v>
      </c>
      <c r="Q27" s="194">
        <f>'3. Back Up Non Aspal X'!AA76</f>
        <v>0</v>
      </c>
      <c r="R27" s="99">
        <f>'3. Back Up Non Aspal X'!AB76</f>
        <v>1</v>
      </c>
      <c r="S27" s="101">
        <f>'3. Back Up Non Aspal X'!AE76</f>
        <v>0</v>
      </c>
      <c r="T27" s="99">
        <f>'3. Back Up Non Aspal X'!AH76</f>
        <v>0</v>
      </c>
      <c r="U27" s="101">
        <f>'3. Back Up Non Aspal X'!AI76</f>
        <v>1</v>
      </c>
      <c r="V27" s="106"/>
    </row>
    <row r="28" spans="2:22" s="35" customFormat="1" ht="17.100000000000001" customHeight="1">
      <c r="B28" s="105"/>
      <c r="C28" s="54">
        <f t="shared" si="2"/>
        <v>700</v>
      </c>
      <c r="D28" s="96">
        <f t="shared" si="3"/>
        <v>800</v>
      </c>
      <c r="E28" s="111">
        <v>4</v>
      </c>
      <c r="F28" s="112">
        <f t="shared" si="0"/>
        <v>0</v>
      </c>
      <c r="G28" s="113" t="str">
        <f t="shared" si="1"/>
        <v>RB</v>
      </c>
      <c r="H28" s="194">
        <f>'3. Back Up Non Aspal X'!H84</f>
        <v>1</v>
      </c>
      <c r="I28" s="101">
        <f>'3. Back Up Non Aspal X'!K84</f>
        <v>0</v>
      </c>
      <c r="J28" s="101">
        <f>'3. Back Up Non Aspal X'!N84</f>
        <v>0</v>
      </c>
      <c r="K28" s="101">
        <f>'3. Back Up Non Aspal X'!Q84</f>
        <v>0</v>
      </c>
      <c r="L28" s="101">
        <f>'3. Back Up Non Aspal X'!T84</f>
        <v>0</v>
      </c>
      <c r="M28" s="194">
        <f>'3. Back Up Non Aspal X'!U84</f>
        <v>1</v>
      </c>
      <c r="N28" s="99">
        <f>'3. Back Up Non Aspal X'!V84</f>
        <v>1</v>
      </c>
      <c r="O28" s="101">
        <f>'3. Back Up Non Aspal X'!Y84</f>
        <v>0</v>
      </c>
      <c r="P28" s="101">
        <f>'3. Back Up Non Aspal X'!Z84</f>
        <v>1</v>
      </c>
      <c r="Q28" s="194">
        <f>'3. Back Up Non Aspal X'!AA84</f>
        <v>0</v>
      </c>
      <c r="R28" s="99">
        <f>'3. Back Up Non Aspal X'!AB84</f>
        <v>1</v>
      </c>
      <c r="S28" s="101">
        <f>'3. Back Up Non Aspal X'!AE84</f>
        <v>0</v>
      </c>
      <c r="T28" s="99">
        <f>'3. Back Up Non Aspal X'!AH84</f>
        <v>0</v>
      </c>
      <c r="U28" s="101">
        <f>'3. Back Up Non Aspal X'!AI84</f>
        <v>1</v>
      </c>
      <c r="V28" s="106"/>
    </row>
    <row r="29" spans="2:22" s="35" customFormat="1" ht="17.100000000000001" customHeight="1">
      <c r="B29" s="105"/>
      <c r="C29" s="54">
        <f t="shared" si="2"/>
        <v>800</v>
      </c>
      <c r="D29" s="96">
        <f t="shared" si="3"/>
        <v>900</v>
      </c>
      <c r="E29" s="111">
        <v>4</v>
      </c>
      <c r="F29" s="112">
        <f t="shared" si="0"/>
        <v>0</v>
      </c>
      <c r="G29" s="113" t="str">
        <f t="shared" si="1"/>
        <v>RB</v>
      </c>
      <c r="H29" s="194">
        <f>'3. Back Up Non Aspal X'!H92</f>
        <v>1</v>
      </c>
      <c r="I29" s="101">
        <f>'3. Back Up Non Aspal X'!K92</f>
        <v>0</v>
      </c>
      <c r="J29" s="101">
        <f>'3. Back Up Non Aspal X'!N92</f>
        <v>0</v>
      </c>
      <c r="K29" s="101">
        <f>'3. Back Up Non Aspal X'!Q92</f>
        <v>0</v>
      </c>
      <c r="L29" s="101">
        <f>'3. Back Up Non Aspal X'!T92</f>
        <v>0</v>
      </c>
      <c r="M29" s="194">
        <f>'3. Back Up Non Aspal X'!U92</f>
        <v>1</v>
      </c>
      <c r="N29" s="99">
        <f>'3. Back Up Non Aspal X'!V92</f>
        <v>1</v>
      </c>
      <c r="O29" s="101">
        <f>'3. Back Up Non Aspal X'!Y92</f>
        <v>0</v>
      </c>
      <c r="P29" s="101">
        <f>'3. Back Up Non Aspal X'!Z92</f>
        <v>1</v>
      </c>
      <c r="Q29" s="194">
        <f>'3. Back Up Non Aspal X'!AA92</f>
        <v>0</v>
      </c>
      <c r="R29" s="99">
        <f>'3. Back Up Non Aspal X'!AB92</f>
        <v>1</v>
      </c>
      <c r="S29" s="101">
        <f>'3. Back Up Non Aspal X'!AE92</f>
        <v>0</v>
      </c>
      <c r="T29" s="99">
        <f>'3. Back Up Non Aspal X'!AH92</f>
        <v>0</v>
      </c>
      <c r="U29" s="101">
        <f>'3. Back Up Non Aspal X'!AI92</f>
        <v>1</v>
      </c>
      <c r="V29" s="106"/>
    </row>
    <row r="30" spans="2:22" s="35" customFormat="1" ht="17.100000000000001" customHeight="1">
      <c r="B30" s="105"/>
      <c r="C30" s="54">
        <f t="shared" si="2"/>
        <v>900</v>
      </c>
      <c r="D30" s="96">
        <f t="shared" si="3"/>
        <v>1000</v>
      </c>
      <c r="E30" s="111">
        <v>4</v>
      </c>
      <c r="F30" s="112">
        <f t="shared" si="0"/>
        <v>0</v>
      </c>
      <c r="G30" s="113" t="str">
        <f t="shared" si="1"/>
        <v>RB</v>
      </c>
      <c r="H30" s="194">
        <f>'3. Back Up Non Aspal X'!H100</f>
        <v>1</v>
      </c>
      <c r="I30" s="101">
        <f>'3. Back Up Non Aspal X'!K100</f>
        <v>0</v>
      </c>
      <c r="J30" s="101">
        <f>'3. Back Up Non Aspal X'!N100</f>
        <v>0</v>
      </c>
      <c r="K30" s="101">
        <f>'3. Back Up Non Aspal X'!Q100</f>
        <v>0</v>
      </c>
      <c r="L30" s="101">
        <f>'3. Back Up Non Aspal X'!T100</f>
        <v>0</v>
      </c>
      <c r="M30" s="194">
        <f>'3. Back Up Non Aspal X'!U100</f>
        <v>1</v>
      </c>
      <c r="N30" s="99">
        <f>'3. Back Up Non Aspal X'!V100</f>
        <v>1</v>
      </c>
      <c r="O30" s="101">
        <f>'3. Back Up Non Aspal X'!Y100</f>
        <v>0</v>
      </c>
      <c r="P30" s="101">
        <f>'3. Back Up Non Aspal X'!Z100</f>
        <v>1</v>
      </c>
      <c r="Q30" s="194">
        <f>'3. Back Up Non Aspal X'!AA100</f>
        <v>0</v>
      </c>
      <c r="R30" s="99">
        <f>'3. Back Up Non Aspal X'!AB100</f>
        <v>1</v>
      </c>
      <c r="S30" s="101">
        <f>'3. Back Up Non Aspal X'!AE100</f>
        <v>0</v>
      </c>
      <c r="T30" s="99">
        <f>'3. Back Up Non Aspal X'!AH100</f>
        <v>0</v>
      </c>
      <c r="U30" s="101">
        <f>'3. Back Up Non Aspal X'!AI100</f>
        <v>1</v>
      </c>
      <c r="V30" s="106"/>
    </row>
    <row r="31" spans="2:22" s="35" customFormat="1" ht="17.100000000000001" customHeight="1">
      <c r="B31" s="105"/>
      <c r="C31" s="54">
        <f t="shared" si="2"/>
        <v>1000</v>
      </c>
      <c r="D31" s="96">
        <f t="shared" si="3"/>
        <v>1100</v>
      </c>
      <c r="E31" s="111">
        <v>4</v>
      </c>
      <c r="F31" s="112">
        <f t="shared" si="0"/>
        <v>0</v>
      </c>
      <c r="G31" s="113" t="str">
        <f t="shared" si="1"/>
        <v>RB</v>
      </c>
      <c r="H31" s="194">
        <f>'3. Back Up Non Aspal X'!H108</f>
        <v>1</v>
      </c>
      <c r="I31" s="101">
        <f>'3. Back Up Non Aspal X'!K108</f>
        <v>0</v>
      </c>
      <c r="J31" s="101">
        <f>'3. Back Up Non Aspal X'!N108</f>
        <v>0</v>
      </c>
      <c r="K31" s="101">
        <f>'3. Back Up Non Aspal X'!Q108</f>
        <v>0</v>
      </c>
      <c r="L31" s="101">
        <f>'3. Back Up Non Aspal X'!T108</f>
        <v>0</v>
      </c>
      <c r="M31" s="194">
        <f>'3. Back Up Non Aspal X'!U108</f>
        <v>1</v>
      </c>
      <c r="N31" s="99">
        <f>'3. Back Up Non Aspal X'!V108</f>
        <v>1</v>
      </c>
      <c r="O31" s="101">
        <f>'3. Back Up Non Aspal X'!Y108</f>
        <v>0</v>
      </c>
      <c r="P31" s="101">
        <f>'3. Back Up Non Aspal X'!Z108</f>
        <v>1</v>
      </c>
      <c r="Q31" s="194">
        <f>'3. Back Up Non Aspal X'!AA108</f>
        <v>0</v>
      </c>
      <c r="R31" s="99">
        <f>'3. Back Up Non Aspal X'!AB108</f>
        <v>1</v>
      </c>
      <c r="S31" s="101">
        <f>'3. Back Up Non Aspal X'!AE108</f>
        <v>0</v>
      </c>
      <c r="T31" s="99">
        <f>'3. Back Up Non Aspal X'!AH108</f>
        <v>0</v>
      </c>
      <c r="U31" s="101">
        <f>'3. Back Up Non Aspal X'!AI108</f>
        <v>1</v>
      </c>
      <c r="V31" s="106"/>
    </row>
    <row r="32" spans="2:22" s="35" customFormat="1" ht="17.100000000000001" customHeight="1">
      <c r="B32" s="105"/>
      <c r="C32" s="54">
        <f t="shared" si="2"/>
        <v>1100</v>
      </c>
      <c r="D32" s="96">
        <f t="shared" si="3"/>
        <v>1200</v>
      </c>
      <c r="E32" s="111">
        <v>4</v>
      </c>
      <c r="F32" s="112">
        <f t="shared" si="0"/>
        <v>0</v>
      </c>
      <c r="G32" s="113" t="str">
        <f t="shared" si="1"/>
        <v>RB</v>
      </c>
      <c r="H32" s="194">
        <f>'3. Back Up Non Aspal X'!H116</f>
        <v>1</v>
      </c>
      <c r="I32" s="101">
        <f>'3. Back Up Non Aspal X'!K116</f>
        <v>0</v>
      </c>
      <c r="J32" s="101">
        <f>'3. Back Up Non Aspal X'!N116</f>
        <v>0</v>
      </c>
      <c r="K32" s="101">
        <f>'3. Back Up Non Aspal X'!Q116</f>
        <v>0</v>
      </c>
      <c r="L32" s="101">
        <f>'3. Back Up Non Aspal X'!T116</f>
        <v>0</v>
      </c>
      <c r="M32" s="194">
        <f>'3. Back Up Non Aspal X'!U116</f>
        <v>1</v>
      </c>
      <c r="N32" s="99">
        <f>'3. Back Up Non Aspal X'!V116</f>
        <v>1</v>
      </c>
      <c r="O32" s="101">
        <f>'3. Back Up Non Aspal X'!Y116</f>
        <v>0</v>
      </c>
      <c r="P32" s="101">
        <f>'3. Back Up Non Aspal X'!Z116</f>
        <v>1</v>
      </c>
      <c r="Q32" s="194">
        <f>'3. Back Up Non Aspal X'!AA116</f>
        <v>0</v>
      </c>
      <c r="R32" s="99">
        <f>'3. Back Up Non Aspal X'!AB116</f>
        <v>1</v>
      </c>
      <c r="S32" s="101">
        <f>'3. Back Up Non Aspal X'!AE116</f>
        <v>0</v>
      </c>
      <c r="T32" s="99">
        <f>'3. Back Up Non Aspal X'!AH116</f>
        <v>0</v>
      </c>
      <c r="U32" s="101">
        <f>'3. Back Up Non Aspal X'!AI116</f>
        <v>1</v>
      </c>
      <c r="V32" s="106"/>
    </row>
    <row r="33" spans="2:22" s="35" customFormat="1" ht="17.100000000000001" customHeight="1">
      <c r="B33" s="105"/>
      <c r="C33" s="54">
        <f t="shared" si="2"/>
        <v>1200</v>
      </c>
      <c r="D33" s="96">
        <f t="shared" si="3"/>
        <v>1300</v>
      </c>
      <c r="E33" s="111">
        <v>4</v>
      </c>
      <c r="F33" s="112">
        <f t="shared" si="0"/>
        <v>0</v>
      </c>
      <c r="G33" s="113" t="str">
        <f t="shared" si="1"/>
        <v>RB</v>
      </c>
      <c r="H33" s="194">
        <f>'3. Back Up Non Aspal X'!H124</f>
        <v>1</v>
      </c>
      <c r="I33" s="101">
        <f>'3. Back Up Non Aspal X'!K124</f>
        <v>0</v>
      </c>
      <c r="J33" s="101">
        <f>'3. Back Up Non Aspal X'!N124</f>
        <v>0</v>
      </c>
      <c r="K33" s="101">
        <f>'3. Back Up Non Aspal X'!Q124</f>
        <v>0</v>
      </c>
      <c r="L33" s="101">
        <f>'3. Back Up Non Aspal X'!T124</f>
        <v>0</v>
      </c>
      <c r="M33" s="194">
        <f>'3. Back Up Non Aspal X'!U124</f>
        <v>1</v>
      </c>
      <c r="N33" s="99">
        <f>'3. Back Up Non Aspal X'!V124</f>
        <v>1</v>
      </c>
      <c r="O33" s="101">
        <f>'3. Back Up Non Aspal X'!Y124</f>
        <v>0</v>
      </c>
      <c r="P33" s="101">
        <f>'3. Back Up Non Aspal X'!Z124</f>
        <v>1</v>
      </c>
      <c r="Q33" s="194">
        <f>'3. Back Up Non Aspal X'!AA124</f>
        <v>0</v>
      </c>
      <c r="R33" s="99">
        <f>'3. Back Up Non Aspal X'!AB124</f>
        <v>1</v>
      </c>
      <c r="S33" s="101">
        <f>'3. Back Up Non Aspal X'!AE124</f>
        <v>0</v>
      </c>
      <c r="T33" s="99">
        <f>'3. Back Up Non Aspal X'!AH124</f>
        <v>0</v>
      </c>
      <c r="U33" s="101">
        <f>'3. Back Up Non Aspal X'!AI124</f>
        <v>1</v>
      </c>
      <c r="V33" s="106"/>
    </row>
    <row r="34" spans="2:22" s="35" customFormat="1" ht="17.100000000000001" customHeight="1">
      <c r="B34" s="105"/>
      <c r="C34" s="54">
        <f t="shared" si="2"/>
        <v>1300</v>
      </c>
      <c r="D34" s="96">
        <f t="shared" si="3"/>
        <v>1400</v>
      </c>
      <c r="E34" s="111">
        <v>4</v>
      </c>
      <c r="F34" s="112">
        <f t="shared" si="0"/>
        <v>0</v>
      </c>
      <c r="G34" s="113" t="str">
        <f t="shared" si="1"/>
        <v>RB</v>
      </c>
      <c r="H34" s="194">
        <f>'3. Back Up Non Aspal X'!H132</f>
        <v>1</v>
      </c>
      <c r="I34" s="101">
        <f>'3. Back Up Non Aspal X'!K132</f>
        <v>0</v>
      </c>
      <c r="J34" s="101">
        <f>'3. Back Up Non Aspal X'!N132</f>
        <v>0</v>
      </c>
      <c r="K34" s="101">
        <f>'3. Back Up Non Aspal X'!Q132</f>
        <v>0</v>
      </c>
      <c r="L34" s="101">
        <f>'3. Back Up Non Aspal X'!T132</f>
        <v>0</v>
      </c>
      <c r="M34" s="194">
        <f>'3. Back Up Non Aspal X'!U132</f>
        <v>1</v>
      </c>
      <c r="N34" s="99">
        <f>'3. Back Up Non Aspal X'!V132</f>
        <v>1</v>
      </c>
      <c r="O34" s="101">
        <f>'3. Back Up Non Aspal X'!Y132</f>
        <v>0</v>
      </c>
      <c r="P34" s="101">
        <f>'3. Back Up Non Aspal X'!Z132</f>
        <v>1</v>
      </c>
      <c r="Q34" s="194">
        <f>'3. Back Up Non Aspal X'!AA132</f>
        <v>0</v>
      </c>
      <c r="R34" s="99">
        <f>'3. Back Up Non Aspal X'!AB132</f>
        <v>1</v>
      </c>
      <c r="S34" s="101">
        <f>'3. Back Up Non Aspal X'!AE132</f>
        <v>0</v>
      </c>
      <c r="T34" s="99">
        <f>'3. Back Up Non Aspal X'!AH132</f>
        <v>0</v>
      </c>
      <c r="U34" s="101">
        <f>'3. Back Up Non Aspal X'!AI132</f>
        <v>1</v>
      </c>
      <c r="V34" s="106"/>
    </row>
    <row r="35" spans="2:22" s="35" customFormat="1" ht="17.100000000000001" customHeight="1">
      <c r="B35" s="105"/>
      <c r="C35" s="54">
        <f t="shared" si="2"/>
        <v>1400</v>
      </c>
      <c r="D35" s="96">
        <f t="shared" si="3"/>
        <v>1500</v>
      </c>
      <c r="E35" s="111">
        <v>4</v>
      </c>
      <c r="F35" s="112">
        <f t="shared" si="0"/>
        <v>0</v>
      </c>
      <c r="G35" s="113" t="str">
        <f t="shared" si="1"/>
        <v>RB</v>
      </c>
      <c r="H35" s="194">
        <f>'3. Back Up Non Aspal X'!H140</f>
        <v>1</v>
      </c>
      <c r="I35" s="101">
        <f>'3. Back Up Non Aspal X'!K140</f>
        <v>0</v>
      </c>
      <c r="J35" s="101">
        <f>'3. Back Up Non Aspal X'!N140</f>
        <v>0</v>
      </c>
      <c r="K35" s="101">
        <f>'3. Back Up Non Aspal X'!Q140</f>
        <v>0</v>
      </c>
      <c r="L35" s="101">
        <f>'3. Back Up Non Aspal X'!T140</f>
        <v>0</v>
      </c>
      <c r="M35" s="194">
        <f>'3. Back Up Non Aspal X'!U140</f>
        <v>1</v>
      </c>
      <c r="N35" s="99">
        <f>'3. Back Up Non Aspal X'!V140</f>
        <v>1</v>
      </c>
      <c r="O35" s="101">
        <f>'3. Back Up Non Aspal X'!Y140</f>
        <v>0</v>
      </c>
      <c r="P35" s="101">
        <f>'3. Back Up Non Aspal X'!Z140</f>
        <v>1</v>
      </c>
      <c r="Q35" s="194">
        <f>'3. Back Up Non Aspal X'!AA140</f>
        <v>0</v>
      </c>
      <c r="R35" s="99">
        <f>'3. Back Up Non Aspal X'!AB140</f>
        <v>1</v>
      </c>
      <c r="S35" s="101">
        <f>'3. Back Up Non Aspal X'!AE140</f>
        <v>0</v>
      </c>
      <c r="T35" s="99">
        <f>'3. Back Up Non Aspal X'!AH140</f>
        <v>0</v>
      </c>
      <c r="U35" s="101">
        <f>'3. Back Up Non Aspal X'!AI140</f>
        <v>1</v>
      </c>
      <c r="V35" s="106"/>
    </row>
    <row r="36" spans="2:22" s="35" customFormat="1" ht="17.100000000000001" customHeight="1">
      <c r="B36" s="105"/>
      <c r="C36" s="54">
        <f t="shared" si="2"/>
        <v>1500</v>
      </c>
      <c r="D36" s="96">
        <f t="shared" si="3"/>
        <v>1600</v>
      </c>
      <c r="E36" s="111">
        <v>4</v>
      </c>
      <c r="F36" s="112">
        <f t="shared" si="0"/>
        <v>0</v>
      </c>
      <c r="G36" s="113" t="str">
        <f t="shared" si="1"/>
        <v>RB</v>
      </c>
      <c r="H36" s="194">
        <f>'3. Back Up Non Aspal X'!H148</f>
        <v>1</v>
      </c>
      <c r="I36" s="101">
        <f>'3. Back Up Non Aspal X'!K148</f>
        <v>0</v>
      </c>
      <c r="J36" s="101">
        <f>'3. Back Up Non Aspal X'!N148</f>
        <v>0</v>
      </c>
      <c r="K36" s="101">
        <f>'3. Back Up Non Aspal X'!Q148</f>
        <v>0</v>
      </c>
      <c r="L36" s="101">
        <f>'3. Back Up Non Aspal X'!T148</f>
        <v>0</v>
      </c>
      <c r="M36" s="194">
        <f>'3. Back Up Non Aspal X'!U148</f>
        <v>1</v>
      </c>
      <c r="N36" s="99">
        <f>'3. Back Up Non Aspal X'!V148</f>
        <v>1</v>
      </c>
      <c r="O36" s="101">
        <f>'3. Back Up Non Aspal X'!Y148</f>
        <v>0</v>
      </c>
      <c r="P36" s="101">
        <f>'3. Back Up Non Aspal X'!Z148</f>
        <v>1</v>
      </c>
      <c r="Q36" s="194">
        <f>'3. Back Up Non Aspal X'!AA148</f>
        <v>0</v>
      </c>
      <c r="R36" s="99">
        <f>'3. Back Up Non Aspal X'!AB148</f>
        <v>1</v>
      </c>
      <c r="S36" s="101">
        <f>'3. Back Up Non Aspal X'!AE148</f>
        <v>0</v>
      </c>
      <c r="T36" s="99">
        <f>'3. Back Up Non Aspal X'!AH148</f>
        <v>0</v>
      </c>
      <c r="U36" s="101">
        <f>'3. Back Up Non Aspal X'!AI148</f>
        <v>1</v>
      </c>
      <c r="V36" s="106"/>
    </row>
    <row r="37" spans="2:22" s="35" customFormat="1" ht="17.100000000000001" customHeight="1">
      <c r="B37" s="105"/>
      <c r="C37" s="54">
        <f t="shared" si="2"/>
        <v>1600</v>
      </c>
      <c r="D37" s="96">
        <f t="shared" si="3"/>
        <v>1700</v>
      </c>
      <c r="E37" s="111">
        <v>4</v>
      </c>
      <c r="F37" s="112">
        <f t="shared" si="0"/>
        <v>0</v>
      </c>
      <c r="G37" s="113" t="str">
        <f t="shared" si="1"/>
        <v>RB</v>
      </c>
      <c r="H37" s="194">
        <f>'3. Back Up Non Aspal X'!H156</f>
        <v>1</v>
      </c>
      <c r="I37" s="101">
        <f>'3. Back Up Non Aspal X'!K156</f>
        <v>0</v>
      </c>
      <c r="J37" s="101">
        <f>'3. Back Up Non Aspal X'!N156</f>
        <v>0</v>
      </c>
      <c r="K37" s="101">
        <f>'3. Back Up Non Aspal X'!Q156</f>
        <v>0</v>
      </c>
      <c r="L37" s="101">
        <f>'3. Back Up Non Aspal X'!T156</f>
        <v>0</v>
      </c>
      <c r="M37" s="194">
        <f>'3. Back Up Non Aspal X'!U156</f>
        <v>1</v>
      </c>
      <c r="N37" s="99">
        <f>'3. Back Up Non Aspal X'!V156</f>
        <v>1</v>
      </c>
      <c r="O37" s="101">
        <f>'3. Back Up Non Aspal X'!Y156</f>
        <v>0</v>
      </c>
      <c r="P37" s="101">
        <f>'3. Back Up Non Aspal X'!Z156</f>
        <v>1</v>
      </c>
      <c r="Q37" s="194">
        <f>'3. Back Up Non Aspal X'!AA156</f>
        <v>0</v>
      </c>
      <c r="R37" s="99">
        <f>'3. Back Up Non Aspal X'!AB156</f>
        <v>1</v>
      </c>
      <c r="S37" s="101">
        <f>'3. Back Up Non Aspal X'!AE156</f>
        <v>0</v>
      </c>
      <c r="T37" s="99">
        <f>'3. Back Up Non Aspal X'!AH156</f>
        <v>0</v>
      </c>
      <c r="U37" s="101">
        <f>'3. Back Up Non Aspal X'!AI156</f>
        <v>1</v>
      </c>
      <c r="V37" s="106"/>
    </row>
    <row r="38" spans="2:22" s="35" customFormat="1" ht="17.100000000000001" customHeight="1">
      <c r="B38" s="105"/>
      <c r="C38" s="54">
        <f t="shared" si="2"/>
        <v>1700</v>
      </c>
      <c r="D38" s="96">
        <f t="shared" si="3"/>
        <v>1800</v>
      </c>
      <c r="E38" s="111">
        <v>4</v>
      </c>
      <c r="F38" s="112">
        <f t="shared" si="0"/>
        <v>0</v>
      </c>
      <c r="G38" s="113" t="str">
        <f t="shared" si="1"/>
        <v>RB</v>
      </c>
      <c r="H38" s="194">
        <f>'3. Back Up Non Aspal X'!H164</f>
        <v>1</v>
      </c>
      <c r="I38" s="101">
        <f>'3. Back Up Non Aspal X'!K164</f>
        <v>0</v>
      </c>
      <c r="J38" s="101">
        <f>'3. Back Up Non Aspal X'!N164</f>
        <v>0</v>
      </c>
      <c r="K38" s="101">
        <f>'3. Back Up Non Aspal X'!Q164</f>
        <v>0</v>
      </c>
      <c r="L38" s="101">
        <f>'3. Back Up Non Aspal X'!T164</f>
        <v>0</v>
      </c>
      <c r="M38" s="194">
        <f>'3. Back Up Non Aspal X'!U164</f>
        <v>1</v>
      </c>
      <c r="N38" s="99">
        <f>'3. Back Up Non Aspal X'!V164</f>
        <v>1</v>
      </c>
      <c r="O38" s="101">
        <f>'3. Back Up Non Aspal X'!Y164</f>
        <v>0</v>
      </c>
      <c r="P38" s="101">
        <f>'3. Back Up Non Aspal X'!Z164</f>
        <v>1</v>
      </c>
      <c r="Q38" s="194">
        <f>'3. Back Up Non Aspal X'!AA164</f>
        <v>0</v>
      </c>
      <c r="R38" s="99">
        <f>'3. Back Up Non Aspal X'!AB164</f>
        <v>1</v>
      </c>
      <c r="S38" s="101">
        <f>'3. Back Up Non Aspal X'!AE164</f>
        <v>0</v>
      </c>
      <c r="T38" s="99">
        <f>'3. Back Up Non Aspal X'!AH164</f>
        <v>0</v>
      </c>
      <c r="U38" s="101">
        <f>'3. Back Up Non Aspal X'!AI164</f>
        <v>1</v>
      </c>
      <c r="V38" s="106"/>
    </row>
    <row r="39" spans="2:22" s="35" customFormat="1" ht="17.100000000000001" customHeight="1">
      <c r="B39" s="105"/>
      <c r="C39" s="54">
        <f t="shared" si="2"/>
        <v>1800</v>
      </c>
      <c r="D39" s="96">
        <f t="shared" si="3"/>
        <v>1900</v>
      </c>
      <c r="E39" s="111">
        <v>4</v>
      </c>
      <c r="F39" s="112">
        <f t="shared" si="0"/>
        <v>0</v>
      </c>
      <c r="G39" s="113" t="str">
        <f t="shared" si="1"/>
        <v>RB</v>
      </c>
      <c r="H39" s="194">
        <f>'3. Back Up Non Aspal X'!H172</f>
        <v>1</v>
      </c>
      <c r="I39" s="101">
        <f>'3. Back Up Non Aspal X'!K172</f>
        <v>0</v>
      </c>
      <c r="J39" s="101">
        <f>'3. Back Up Non Aspal X'!N172</f>
        <v>0</v>
      </c>
      <c r="K39" s="101">
        <f>'3. Back Up Non Aspal X'!Q172</f>
        <v>0</v>
      </c>
      <c r="L39" s="101">
        <f>'3. Back Up Non Aspal X'!T172</f>
        <v>0</v>
      </c>
      <c r="M39" s="194">
        <f>'3. Back Up Non Aspal X'!U172</f>
        <v>1</v>
      </c>
      <c r="N39" s="99">
        <f>'3. Back Up Non Aspal X'!V172</f>
        <v>1</v>
      </c>
      <c r="O39" s="101">
        <f>'3. Back Up Non Aspal X'!Y172</f>
        <v>0</v>
      </c>
      <c r="P39" s="101">
        <f>'3. Back Up Non Aspal X'!Z172</f>
        <v>1</v>
      </c>
      <c r="Q39" s="194">
        <f>'3. Back Up Non Aspal X'!AA172</f>
        <v>0</v>
      </c>
      <c r="R39" s="99">
        <f>'3. Back Up Non Aspal X'!AB172</f>
        <v>1</v>
      </c>
      <c r="S39" s="101">
        <f>'3. Back Up Non Aspal X'!AE172</f>
        <v>0</v>
      </c>
      <c r="T39" s="99">
        <f>'3. Back Up Non Aspal X'!AH172</f>
        <v>0</v>
      </c>
      <c r="U39" s="101">
        <f>'3. Back Up Non Aspal X'!AI172</f>
        <v>1</v>
      </c>
      <c r="V39" s="106"/>
    </row>
    <row r="40" spans="2:22" s="35" customFormat="1" ht="17.100000000000001" customHeight="1">
      <c r="B40" s="105"/>
      <c r="C40" s="54">
        <f t="shared" si="2"/>
        <v>1900</v>
      </c>
      <c r="D40" s="96">
        <f t="shared" si="3"/>
        <v>2000</v>
      </c>
      <c r="E40" s="111">
        <v>4</v>
      </c>
      <c r="F40" s="112">
        <f t="shared" si="0"/>
        <v>0</v>
      </c>
      <c r="G40" s="113" t="str">
        <f t="shared" si="1"/>
        <v>RB</v>
      </c>
      <c r="H40" s="194">
        <f>'3. Back Up Non Aspal X'!H180</f>
        <v>1</v>
      </c>
      <c r="I40" s="101">
        <f>'3. Back Up Non Aspal X'!K180</f>
        <v>0</v>
      </c>
      <c r="J40" s="101">
        <f>'3. Back Up Non Aspal X'!N180</f>
        <v>0</v>
      </c>
      <c r="K40" s="101">
        <f>'3. Back Up Non Aspal X'!Q180</f>
        <v>0</v>
      </c>
      <c r="L40" s="101">
        <f>'3. Back Up Non Aspal X'!T180</f>
        <v>0</v>
      </c>
      <c r="M40" s="194">
        <f>'3. Back Up Non Aspal X'!U180</f>
        <v>1</v>
      </c>
      <c r="N40" s="99">
        <f>'3. Back Up Non Aspal X'!V180</f>
        <v>1</v>
      </c>
      <c r="O40" s="101">
        <f>'3. Back Up Non Aspal X'!Y180</f>
        <v>0</v>
      </c>
      <c r="P40" s="101">
        <f>'3. Back Up Non Aspal X'!Z180</f>
        <v>1</v>
      </c>
      <c r="Q40" s="194">
        <f>'3. Back Up Non Aspal X'!AA180</f>
        <v>0</v>
      </c>
      <c r="R40" s="99">
        <f>'3. Back Up Non Aspal X'!AB180</f>
        <v>1</v>
      </c>
      <c r="S40" s="101">
        <f>'3. Back Up Non Aspal X'!AE180</f>
        <v>0</v>
      </c>
      <c r="T40" s="99">
        <f>'3. Back Up Non Aspal X'!AH180</f>
        <v>0</v>
      </c>
      <c r="U40" s="101">
        <f>'3. Back Up Non Aspal X'!AI180</f>
        <v>1</v>
      </c>
      <c r="V40" s="106"/>
    </row>
    <row r="41" spans="2:22" s="35" customFormat="1" ht="17.100000000000001" customHeight="1">
      <c r="B41" s="105"/>
      <c r="C41" s="54">
        <f t="shared" si="2"/>
        <v>2000</v>
      </c>
      <c r="D41" s="96">
        <f t="shared" si="3"/>
        <v>2100</v>
      </c>
      <c r="E41" s="111">
        <v>4</v>
      </c>
      <c r="F41" s="112">
        <f t="shared" si="0"/>
        <v>0</v>
      </c>
      <c r="G41" s="113" t="str">
        <f t="shared" si="1"/>
        <v>RB</v>
      </c>
      <c r="H41" s="194">
        <f>'3. Back Up Non Aspal X'!H188</f>
        <v>1</v>
      </c>
      <c r="I41" s="101">
        <f>'3. Back Up Non Aspal X'!K188</f>
        <v>0</v>
      </c>
      <c r="J41" s="101">
        <f>'3. Back Up Non Aspal X'!N188</f>
        <v>0</v>
      </c>
      <c r="K41" s="101">
        <f>'3. Back Up Non Aspal X'!Q188</f>
        <v>0</v>
      </c>
      <c r="L41" s="101">
        <f>'3. Back Up Non Aspal X'!T188</f>
        <v>0</v>
      </c>
      <c r="M41" s="194">
        <f>'3. Back Up Non Aspal X'!U188</f>
        <v>1</v>
      </c>
      <c r="N41" s="99">
        <f>'3. Back Up Non Aspal X'!V188</f>
        <v>1</v>
      </c>
      <c r="O41" s="101">
        <f>'3. Back Up Non Aspal X'!Y188</f>
        <v>0</v>
      </c>
      <c r="P41" s="101">
        <f>'3. Back Up Non Aspal X'!Z188</f>
        <v>1</v>
      </c>
      <c r="Q41" s="194">
        <f>'3. Back Up Non Aspal X'!AA188</f>
        <v>0</v>
      </c>
      <c r="R41" s="99">
        <f>'3. Back Up Non Aspal X'!AB188</f>
        <v>1</v>
      </c>
      <c r="S41" s="101">
        <f>'3. Back Up Non Aspal X'!AE188</f>
        <v>0</v>
      </c>
      <c r="T41" s="99">
        <f>'3. Back Up Non Aspal X'!AH188</f>
        <v>0</v>
      </c>
      <c r="U41" s="101">
        <f>'3. Back Up Non Aspal X'!AI188</f>
        <v>1</v>
      </c>
      <c r="V41" s="106"/>
    </row>
    <row r="42" spans="2:22" s="35" customFormat="1" ht="17.100000000000001" customHeight="1">
      <c r="B42" s="105"/>
      <c r="C42" s="54">
        <f t="shared" si="2"/>
        <v>2100</v>
      </c>
      <c r="D42" s="96">
        <f t="shared" si="3"/>
        <v>2200</v>
      </c>
      <c r="E42" s="111">
        <v>4</v>
      </c>
      <c r="F42" s="112">
        <f t="shared" si="0"/>
        <v>0</v>
      </c>
      <c r="G42" s="113" t="str">
        <f t="shared" si="1"/>
        <v>RB</v>
      </c>
      <c r="H42" s="194">
        <f>'3. Back Up Non Aspal X'!H196</f>
        <v>1</v>
      </c>
      <c r="I42" s="101">
        <f>'3. Back Up Non Aspal X'!K196</f>
        <v>0</v>
      </c>
      <c r="J42" s="101">
        <f>'3. Back Up Non Aspal X'!N196</f>
        <v>0</v>
      </c>
      <c r="K42" s="101">
        <f>'3. Back Up Non Aspal X'!Q196</f>
        <v>0</v>
      </c>
      <c r="L42" s="101">
        <f>'3. Back Up Non Aspal X'!T196</f>
        <v>0</v>
      </c>
      <c r="M42" s="194">
        <f>'3. Back Up Non Aspal X'!U196</f>
        <v>1</v>
      </c>
      <c r="N42" s="99">
        <f>'3. Back Up Non Aspal X'!V196</f>
        <v>1</v>
      </c>
      <c r="O42" s="101">
        <f>'3. Back Up Non Aspal X'!Y196</f>
        <v>0</v>
      </c>
      <c r="P42" s="101">
        <f>'3. Back Up Non Aspal X'!Z196</f>
        <v>1</v>
      </c>
      <c r="Q42" s="194">
        <f>'3. Back Up Non Aspal X'!AA196</f>
        <v>0</v>
      </c>
      <c r="R42" s="99">
        <f>'3. Back Up Non Aspal X'!AB196</f>
        <v>1</v>
      </c>
      <c r="S42" s="101">
        <f>'3. Back Up Non Aspal X'!AE196</f>
        <v>0</v>
      </c>
      <c r="T42" s="99">
        <f>'3. Back Up Non Aspal X'!AH196</f>
        <v>0</v>
      </c>
      <c r="U42" s="101">
        <f>'3. Back Up Non Aspal X'!AI196</f>
        <v>1</v>
      </c>
      <c r="V42" s="106"/>
    </row>
    <row r="43" spans="2:22" s="35" customFormat="1" ht="17.100000000000001" customHeight="1">
      <c r="B43" s="105"/>
      <c r="C43" s="54">
        <f t="shared" si="2"/>
        <v>2200</v>
      </c>
      <c r="D43" s="96">
        <f t="shared" si="3"/>
        <v>2300</v>
      </c>
      <c r="E43" s="111">
        <v>4</v>
      </c>
      <c r="F43" s="112">
        <f t="shared" si="0"/>
        <v>0</v>
      </c>
      <c r="G43" s="113" t="str">
        <f t="shared" si="1"/>
        <v>RB</v>
      </c>
      <c r="H43" s="194">
        <f>'3. Back Up Non Aspal X'!H204</f>
        <v>1</v>
      </c>
      <c r="I43" s="101">
        <f>'3. Back Up Non Aspal X'!K204</f>
        <v>0</v>
      </c>
      <c r="J43" s="101">
        <f>'3. Back Up Non Aspal X'!N204</f>
        <v>0</v>
      </c>
      <c r="K43" s="101">
        <f>'3. Back Up Non Aspal X'!Q204</f>
        <v>0</v>
      </c>
      <c r="L43" s="101">
        <f>'3. Back Up Non Aspal X'!T204</f>
        <v>0</v>
      </c>
      <c r="M43" s="194">
        <f>'3. Back Up Non Aspal X'!U204</f>
        <v>1</v>
      </c>
      <c r="N43" s="99">
        <f>'3. Back Up Non Aspal X'!V204</f>
        <v>1</v>
      </c>
      <c r="O43" s="101">
        <f>'3. Back Up Non Aspal X'!Y204</f>
        <v>0</v>
      </c>
      <c r="P43" s="101">
        <f>'3. Back Up Non Aspal X'!Z204</f>
        <v>1</v>
      </c>
      <c r="Q43" s="194">
        <f>'3. Back Up Non Aspal X'!AA204</f>
        <v>0</v>
      </c>
      <c r="R43" s="99">
        <f>'3. Back Up Non Aspal X'!AB204</f>
        <v>1</v>
      </c>
      <c r="S43" s="101">
        <f>'3. Back Up Non Aspal X'!AE204</f>
        <v>0</v>
      </c>
      <c r="T43" s="99">
        <f>'3. Back Up Non Aspal X'!AH204</f>
        <v>0</v>
      </c>
      <c r="U43" s="101">
        <f>'3. Back Up Non Aspal X'!AI204</f>
        <v>1</v>
      </c>
      <c r="V43" s="106"/>
    </row>
    <row r="44" spans="2:22" s="35" customFormat="1" ht="17.100000000000001" customHeight="1">
      <c r="B44" s="105"/>
      <c r="C44" s="54">
        <f t="shared" si="2"/>
        <v>2300</v>
      </c>
      <c r="D44" s="96">
        <f t="shared" si="3"/>
        <v>2400</v>
      </c>
      <c r="E44" s="111">
        <v>4</v>
      </c>
      <c r="F44" s="112">
        <f t="shared" si="0"/>
        <v>0</v>
      </c>
      <c r="G44" s="113" t="str">
        <f t="shared" si="1"/>
        <v>RB</v>
      </c>
      <c r="H44" s="194">
        <f>'3. Back Up Non Aspal X'!H212</f>
        <v>1</v>
      </c>
      <c r="I44" s="101">
        <f>'3. Back Up Non Aspal X'!K212</f>
        <v>0</v>
      </c>
      <c r="J44" s="101">
        <f>'3. Back Up Non Aspal X'!N212</f>
        <v>0</v>
      </c>
      <c r="K44" s="101">
        <f>'3. Back Up Non Aspal X'!Q212</f>
        <v>0</v>
      </c>
      <c r="L44" s="101">
        <f>'3. Back Up Non Aspal X'!T212</f>
        <v>0</v>
      </c>
      <c r="M44" s="194">
        <f>'3. Back Up Non Aspal X'!U212</f>
        <v>1</v>
      </c>
      <c r="N44" s="99">
        <f>'3. Back Up Non Aspal X'!V212</f>
        <v>1</v>
      </c>
      <c r="O44" s="101">
        <f>'3. Back Up Non Aspal X'!Y212</f>
        <v>0</v>
      </c>
      <c r="P44" s="101">
        <f>'3. Back Up Non Aspal X'!Z212</f>
        <v>1</v>
      </c>
      <c r="Q44" s="194">
        <f>'3. Back Up Non Aspal X'!AA212</f>
        <v>0</v>
      </c>
      <c r="R44" s="99">
        <f>'3. Back Up Non Aspal X'!AB212</f>
        <v>1</v>
      </c>
      <c r="S44" s="101">
        <f>'3. Back Up Non Aspal X'!AE212</f>
        <v>0</v>
      </c>
      <c r="T44" s="99">
        <f>'3. Back Up Non Aspal X'!AH212</f>
        <v>0</v>
      </c>
      <c r="U44" s="101">
        <f>'3. Back Up Non Aspal X'!AI212</f>
        <v>1</v>
      </c>
      <c r="V44" s="106"/>
    </row>
    <row r="45" spans="2:22" s="35" customFormat="1" ht="17.100000000000001" customHeight="1">
      <c r="B45" s="105"/>
      <c r="C45" s="54">
        <f t="shared" si="2"/>
        <v>2400</v>
      </c>
      <c r="D45" s="96">
        <f t="shared" si="3"/>
        <v>2500</v>
      </c>
      <c r="E45" s="111">
        <v>4</v>
      </c>
      <c r="F45" s="112">
        <f t="shared" si="0"/>
        <v>0</v>
      </c>
      <c r="G45" s="113" t="str">
        <f t="shared" si="1"/>
        <v>RB</v>
      </c>
      <c r="H45" s="194">
        <f>'3. Back Up Non Aspal X'!H220</f>
        <v>1</v>
      </c>
      <c r="I45" s="101">
        <f>'3. Back Up Non Aspal X'!K220</f>
        <v>0</v>
      </c>
      <c r="J45" s="101">
        <f>'3. Back Up Non Aspal X'!N220</f>
        <v>0</v>
      </c>
      <c r="K45" s="101">
        <f>'3. Back Up Non Aspal X'!Q220</f>
        <v>0</v>
      </c>
      <c r="L45" s="101">
        <f>'3. Back Up Non Aspal X'!T220</f>
        <v>0</v>
      </c>
      <c r="M45" s="194">
        <f>'3. Back Up Non Aspal X'!U220</f>
        <v>1</v>
      </c>
      <c r="N45" s="99">
        <f>'3. Back Up Non Aspal X'!V220</f>
        <v>1</v>
      </c>
      <c r="O45" s="101">
        <f>'3. Back Up Non Aspal X'!Y220</f>
        <v>0</v>
      </c>
      <c r="P45" s="101">
        <f>'3. Back Up Non Aspal X'!Z220</f>
        <v>1</v>
      </c>
      <c r="Q45" s="194">
        <f>'3. Back Up Non Aspal X'!AA220</f>
        <v>0</v>
      </c>
      <c r="R45" s="99">
        <f>'3. Back Up Non Aspal X'!AB220</f>
        <v>1</v>
      </c>
      <c r="S45" s="101">
        <f>'3. Back Up Non Aspal X'!AE220</f>
        <v>0</v>
      </c>
      <c r="T45" s="99">
        <f>'3. Back Up Non Aspal X'!AH220</f>
        <v>0</v>
      </c>
      <c r="U45" s="101">
        <f>'3. Back Up Non Aspal X'!AI220</f>
        <v>1</v>
      </c>
      <c r="V45" s="106"/>
    </row>
    <row r="46" spans="2:22" s="35" customFormat="1" ht="17.100000000000001" customHeight="1">
      <c r="B46" s="105"/>
      <c r="C46" s="54">
        <f t="shared" si="2"/>
        <v>2500</v>
      </c>
      <c r="D46" s="96">
        <f t="shared" si="3"/>
        <v>2600</v>
      </c>
      <c r="E46" s="111">
        <v>4</v>
      </c>
      <c r="F46" s="112">
        <f t="shared" si="0"/>
        <v>0</v>
      </c>
      <c r="G46" s="113" t="str">
        <f t="shared" si="1"/>
        <v>RB</v>
      </c>
      <c r="H46" s="194">
        <f>'3. Back Up Non Aspal X'!H228</f>
        <v>1</v>
      </c>
      <c r="I46" s="101">
        <f>'3. Back Up Non Aspal X'!K228</f>
        <v>0</v>
      </c>
      <c r="J46" s="101">
        <f>'3. Back Up Non Aspal X'!N228</f>
        <v>0</v>
      </c>
      <c r="K46" s="101">
        <f>'3. Back Up Non Aspal X'!Q228</f>
        <v>0</v>
      </c>
      <c r="L46" s="101">
        <f>'3. Back Up Non Aspal X'!T228</f>
        <v>0</v>
      </c>
      <c r="M46" s="194">
        <f>'3. Back Up Non Aspal X'!U228</f>
        <v>1</v>
      </c>
      <c r="N46" s="99">
        <f>'3. Back Up Non Aspal X'!V228</f>
        <v>1</v>
      </c>
      <c r="O46" s="101">
        <f>'3. Back Up Non Aspal X'!Y228</f>
        <v>0</v>
      </c>
      <c r="P46" s="101">
        <f>'3. Back Up Non Aspal X'!Z228</f>
        <v>1</v>
      </c>
      <c r="Q46" s="194">
        <f>'3. Back Up Non Aspal X'!AA228</f>
        <v>0</v>
      </c>
      <c r="R46" s="99">
        <f>'3. Back Up Non Aspal X'!AB228</f>
        <v>1</v>
      </c>
      <c r="S46" s="101">
        <f>'3. Back Up Non Aspal X'!AE228</f>
        <v>0</v>
      </c>
      <c r="T46" s="99">
        <f>'3. Back Up Non Aspal X'!AH228</f>
        <v>0</v>
      </c>
      <c r="U46" s="101">
        <f>'3. Back Up Non Aspal X'!AI228</f>
        <v>1</v>
      </c>
      <c r="V46" s="106"/>
    </row>
    <row r="47" spans="2:22" s="35" customFormat="1" ht="17.100000000000001" customHeight="1">
      <c r="B47" s="105"/>
      <c r="C47" s="54">
        <f t="shared" si="2"/>
        <v>2600</v>
      </c>
      <c r="D47" s="96">
        <f t="shared" si="3"/>
        <v>2700</v>
      </c>
      <c r="E47" s="111">
        <v>4</v>
      </c>
      <c r="F47" s="112">
        <f t="shared" si="0"/>
        <v>0</v>
      </c>
      <c r="G47" s="113" t="str">
        <f t="shared" si="1"/>
        <v>RB</v>
      </c>
      <c r="H47" s="194">
        <f>'3. Back Up Non Aspal X'!H236</f>
        <v>1</v>
      </c>
      <c r="I47" s="101">
        <f>'3. Back Up Non Aspal X'!K236</f>
        <v>0</v>
      </c>
      <c r="J47" s="101">
        <f>'3. Back Up Non Aspal X'!N236</f>
        <v>0</v>
      </c>
      <c r="K47" s="101">
        <f>'3. Back Up Non Aspal X'!Q236</f>
        <v>0</v>
      </c>
      <c r="L47" s="101">
        <f>'3. Back Up Non Aspal X'!T236</f>
        <v>0</v>
      </c>
      <c r="M47" s="194">
        <f>'3. Back Up Non Aspal X'!U236</f>
        <v>1</v>
      </c>
      <c r="N47" s="99">
        <f>'3. Back Up Non Aspal X'!V236</f>
        <v>1</v>
      </c>
      <c r="O47" s="101">
        <f>'3. Back Up Non Aspal X'!Y236</f>
        <v>0</v>
      </c>
      <c r="P47" s="101">
        <f>'3. Back Up Non Aspal X'!Z236</f>
        <v>1</v>
      </c>
      <c r="Q47" s="194">
        <f>'3. Back Up Non Aspal X'!AA236</f>
        <v>0</v>
      </c>
      <c r="R47" s="99">
        <f>'3. Back Up Non Aspal X'!AB236</f>
        <v>1</v>
      </c>
      <c r="S47" s="101">
        <f>'3. Back Up Non Aspal X'!AE236</f>
        <v>0</v>
      </c>
      <c r="T47" s="99">
        <f>'3. Back Up Non Aspal X'!AH236</f>
        <v>0</v>
      </c>
      <c r="U47" s="101">
        <f>'3. Back Up Non Aspal X'!AI236</f>
        <v>1</v>
      </c>
      <c r="V47" s="106"/>
    </row>
    <row r="48" spans="2:22" s="35" customFormat="1" ht="16.8" customHeight="1">
      <c r="B48" s="105"/>
      <c r="C48" s="54">
        <f t="shared" si="2"/>
        <v>2700</v>
      </c>
      <c r="D48" s="96">
        <f t="shared" si="3"/>
        <v>2800</v>
      </c>
      <c r="E48" s="111">
        <v>4</v>
      </c>
      <c r="F48" s="112">
        <f t="shared" si="0"/>
        <v>0</v>
      </c>
      <c r="G48" s="113" t="str">
        <f t="shared" si="1"/>
        <v>RB</v>
      </c>
      <c r="H48" s="194">
        <f>'3. Back Up Non Aspal X'!H244</f>
        <v>1</v>
      </c>
      <c r="I48" s="101">
        <f>'3. Back Up Non Aspal X'!K244</f>
        <v>0</v>
      </c>
      <c r="J48" s="101">
        <f>'3. Back Up Non Aspal X'!N244</f>
        <v>0</v>
      </c>
      <c r="K48" s="101">
        <f>'3. Back Up Non Aspal X'!Q244</f>
        <v>0</v>
      </c>
      <c r="L48" s="101">
        <f>'3. Back Up Non Aspal X'!T244</f>
        <v>0</v>
      </c>
      <c r="M48" s="194">
        <f>'3. Back Up Non Aspal X'!U244</f>
        <v>1</v>
      </c>
      <c r="N48" s="99">
        <f>'3. Back Up Non Aspal X'!V244</f>
        <v>1</v>
      </c>
      <c r="O48" s="101">
        <f>'3. Back Up Non Aspal X'!Y244</f>
        <v>0</v>
      </c>
      <c r="P48" s="101">
        <f>'3. Back Up Non Aspal X'!Z244</f>
        <v>1</v>
      </c>
      <c r="Q48" s="194">
        <f>'3. Back Up Non Aspal X'!AA244</f>
        <v>0</v>
      </c>
      <c r="R48" s="99">
        <f>'3. Back Up Non Aspal X'!AB244</f>
        <v>1</v>
      </c>
      <c r="S48" s="101">
        <f>'3. Back Up Non Aspal X'!AE244</f>
        <v>0</v>
      </c>
      <c r="T48" s="99">
        <f>'3. Back Up Non Aspal X'!AH244</f>
        <v>0</v>
      </c>
      <c r="U48" s="101">
        <f>'3. Back Up Non Aspal X'!AI244</f>
        <v>1</v>
      </c>
      <c r="V48" s="106"/>
    </row>
    <row r="49" spans="2:22" s="35" customFormat="1" ht="17.100000000000001" customHeight="1">
      <c r="B49" s="105"/>
      <c r="C49" s="54">
        <f t="shared" si="2"/>
        <v>2800</v>
      </c>
      <c r="D49" s="96">
        <f t="shared" si="3"/>
        <v>2900</v>
      </c>
      <c r="E49" s="111">
        <v>4</v>
      </c>
      <c r="F49" s="112">
        <f t="shared" si="0"/>
        <v>0</v>
      </c>
      <c r="G49" s="113" t="str">
        <f t="shared" si="1"/>
        <v>RB</v>
      </c>
      <c r="H49" s="194">
        <f>'3. Back Up Non Aspal X'!H252</f>
        <v>1</v>
      </c>
      <c r="I49" s="101">
        <f>'3. Back Up Non Aspal X'!K252</f>
        <v>0</v>
      </c>
      <c r="J49" s="101">
        <f>'3. Back Up Non Aspal X'!N252</f>
        <v>0</v>
      </c>
      <c r="K49" s="101">
        <f>'3. Back Up Non Aspal X'!Q252</f>
        <v>0</v>
      </c>
      <c r="L49" s="101">
        <f>'3. Back Up Non Aspal X'!T252</f>
        <v>0</v>
      </c>
      <c r="M49" s="194">
        <f>'3. Back Up Non Aspal X'!U252</f>
        <v>1</v>
      </c>
      <c r="N49" s="99">
        <f>'3. Back Up Non Aspal X'!V252</f>
        <v>1</v>
      </c>
      <c r="O49" s="101">
        <f>'3. Back Up Non Aspal X'!Y252</f>
        <v>0</v>
      </c>
      <c r="P49" s="101">
        <f>'3. Back Up Non Aspal X'!Z252</f>
        <v>1</v>
      </c>
      <c r="Q49" s="194">
        <f>'3. Back Up Non Aspal X'!AA252</f>
        <v>0</v>
      </c>
      <c r="R49" s="99">
        <f>'3. Back Up Non Aspal X'!AB252</f>
        <v>1</v>
      </c>
      <c r="S49" s="101">
        <f>'3. Back Up Non Aspal X'!AE252</f>
        <v>0</v>
      </c>
      <c r="T49" s="99">
        <f>'3. Back Up Non Aspal X'!AH252</f>
        <v>0</v>
      </c>
      <c r="U49" s="101">
        <f>'3. Back Up Non Aspal X'!AI252</f>
        <v>1</v>
      </c>
      <c r="V49" s="106"/>
    </row>
    <row r="50" spans="2:22" s="35" customFormat="1" ht="17.100000000000001" customHeight="1">
      <c r="B50" s="105"/>
      <c r="C50" s="54">
        <f t="shared" si="2"/>
        <v>2900</v>
      </c>
      <c r="D50" s="96">
        <f t="shared" si="3"/>
        <v>3000</v>
      </c>
      <c r="E50" s="111">
        <v>4</v>
      </c>
      <c r="F50" s="112">
        <f t="shared" si="0"/>
        <v>0</v>
      </c>
      <c r="G50" s="113" t="str">
        <f t="shared" si="1"/>
        <v>RB</v>
      </c>
      <c r="H50" s="194">
        <f>'3. Back Up Non Aspal X'!H260</f>
        <v>1</v>
      </c>
      <c r="I50" s="101">
        <f>'3. Back Up Non Aspal X'!K260</f>
        <v>0</v>
      </c>
      <c r="J50" s="101">
        <f>'3. Back Up Non Aspal X'!N260</f>
        <v>0</v>
      </c>
      <c r="K50" s="101">
        <f>'3. Back Up Non Aspal X'!Q260</f>
        <v>0</v>
      </c>
      <c r="L50" s="101">
        <f>'3. Back Up Non Aspal X'!T260</f>
        <v>0</v>
      </c>
      <c r="M50" s="194">
        <f>'3. Back Up Non Aspal X'!U260</f>
        <v>1</v>
      </c>
      <c r="N50" s="99">
        <f>'3. Back Up Non Aspal X'!V260</f>
        <v>1</v>
      </c>
      <c r="O50" s="101">
        <f>'3. Back Up Non Aspal X'!Y260</f>
        <v>0</v>
      </c>
      <c r="P50" s="101">
        <f>'3. Back Up Non Aspal X'!Z260</f>
        <v>1</v>
      </c>
      <c r="Q50" s="194">
        <f>'3. Back Up Non Aspal X'!AA260</f>
        <v>0</v>
      </c>
      <c r="R50" s="99">
        <f>'3. Back Up Non Aspal X'!AB260</f>
        <v>1</v>
      </c>
      <c r="S50" s="101">
        <f>'3. Back Up Non Aspal X'!AE260</f>
        <v>0</v>
      </c>
      <c r="T50" s="99">
        <f>'3. Back Up Non Aspal X'!AH260</f>
        <v>0</v>
      </c>
      <c r="U50" s="101">
        <f>'3. Back Up Non Aspal X'!AI260</f>
        <v>1</v>
      </c>
      <c r="V50" s="106"/>
    </row>
    <row r="51" spans="2:22" s="35" customFormat="1" ht="17.100000000000001" customHeight="1">
      <c r="B51" s="105"/>
      <c r="C51" s="54">
        <f t="shared" si="2"/>
        <v>3000</v>
      </c>
      <c r="D51" s="96">
        <f t="shared" si="3"/>
        <v>3100</v>
      </c>
      <c r="E51" s="111">
        <v>4</v>
      </c>
      <c r="F51" s="112">
        <f t="shared" si="0"/>
        <v>0</v>
      </c>
      <c r="G51" s="113" t="str">
        <f t="shared" si="1"/>
        <v>RB</v>
      </c>
      <c r="H51" s="194">
        <f>'3. Back Up Non Aspal X'!H268</f>
        <v>1</v>
      </c>
      <c r="I51" s="101">
        <f>'3. Back Up Non Aspal X'!K268</f>
        <v>0</v>
      </c>
      <c r="J51" s="101">
        <f>'3. Back Up Non Aspal X'!N268</f>
        <v>0</v>
      </c>
      <c r="K51" s="101">
        <f>'3. Back Up Non Aspal X'!Q268</f>
        <v>0</v>
      </c>
      <c r="L51" s="101">
        <f>'3. Back Up Non Aspal X'!T268</f>
        <v>0</v>
      </c>
      <c r="M51" s="194">
        <f>'3. Back Up Non Aspal X'!U268</f>
        <v>1</v>
      </c>
      <c r="N51" s="99">
        <f>'3. Back Up Non Aspal X'!V268</f>
        <v>1</v>
      </c>
      <c r="O51" s="101">
        <f>'3. Back Up Non Aspal X'!Y268</f>
        <v>0</v>
      </c>
      <c r="P51" s="101">
        <f>'3. Back Up Non Aspal X'!Z268</f>
        <v>1</v>
      </c>
      <c r="Q51" s="194">
        <f>'3. Back Up Non Aspal X'!AA268</f>
        <v>0</v>
      </c>
      <c r="R51" s="99">
        <f>'3. Back Up Non Aspal X'!AB268</f>
        <v>1</v>
      </c>
      <c r="S51" s="101">
        <f>'3. Back Up Non Aspal X'!AE268</f>
        <v>0</v>
      </c>
      <c r="T51" s="99">
        <f>'3. Back Up Non Aspal X'!AH268</f>
        <v>0</v>
      </c>
      <c r="U51" s="101">
        <f>'3. Back Up Non Aspal X'!AI268</f>
        <v>1</v>
      </c>
      <c r="V51" s="106"/>
    </row>
    <row r="52" spans="2:22" s="35" customFormat="1" ht="17.100000000000001" customHeight="1">
      <c r="B52" s="105"/>
      <c r="C52" s="54">
        <f t="shared" si="2"/>
        <v>3100</v>
      </c>
      <c r="D52" s="96">
        <f t="shared" si="3"/>
        <v>3200</v>
      </c>
      <c r="E52" s="111">
        <v>4</v>
      </c>
      <c r="F52" s="112">
        <f t="shared" si="0"/>
        <v>0</v>
      </c>
      <c r="G52" s="113" t="str">
        <f t="shared" si="1"/>
        <v>RB</v>
      </c>
      <c r="H52" s="194">
        <f>'3. Back Up Non Aspal X'!H276</f>
        <v>1</v>
      </c>
      <c r="I52" s="101">
        <f>'3. Back Up Non Aspal X'!K276</f>
        <v>0</v>
      </c>
      <c r="J52" s="101">
        <f>'3. Back Up Non Aspal X'!N276</f>
        <v>0</v>
      </c>
      <c r="K52" s="101">
        <f>'3. Back Up Non Aspal X'!Q276</f>
        <v>0</v>
      </c>
      <c r="L52" s="101">
        <f>'3. Back Up Non Aspal X'!T276</f>
        <v>0</v>
      </c>
      <c r="M52" s="194">
        <f>'3. Back Up Non Aspal X'!U276</f>
        <v>1</v>
      </c>
      <c r="N52" s="99">
        <f>'3. Back Up Non Aspal X'!V276</f>
        <v>1</v>
      </c>
      <c r="O52" s="101">
        <f>'3. Back Up Non Aspal X'!Y276</f>
        <v>0</v>
      </c>
      <c r="P52" s="101">
        <f>'3. Back Up Non Aspal X'!Z276</f>
        <v>1</v>
      </c>
      <c r="Q52" s="194">
        <f>'3. Back Up Non Aspal X'!AA276</f>
        <v>0</v>
      </c>
      <c r="R52" s="99">
        <f>'3. Back Up Non Aspal X'!AB276</f>
        <v>1</v>
      </c>
      <c r="S52" s="101">
        <f>'3. Back Up Non Aspal X'!AE276</f>
        <v>0</v>
      </c>
      <c r="T52" s="99">
        <f>'3. Back Up Non Aspal X'!AH276</f>
        <v>0</v>
      </c>
      <c r="U52" s="101">
        <f>'3. Back Up Non Aspal X'!AI276</f>
        <v>1</v>
      </c>
      <c r="V52" s="106"/>
    </row>
    <row r="53" spans="2:22" s="35" customFormat="1" ht="17.100000000000001" customHeight="1">
      <c r="B53" s="105"/>
      <c r="C53" s="54">
        <f t="shared" si="2"/>
        <v>3200</v>
      </c>
      <c r="D53" s="96">
        <f t="shared" si="3"/>
        <v>3300</v>
      </c>
      <c r="E53" s="111">
        <v>4</v>
      </c>
      <c r="F53" s="112">
        <f t="shared" si="0"/>
        <v>0</v>
      </c>
      <c r="G53" s="113" t="str">
        <f t="shared" si="1"/>
        <v>RB</v>
      </c>
      <c r="H53" s="194">
        <f>'3. Back Up Non Aspal X'!H284</f>
        <v>1</v>
      </c>
      <c r="I53" s="101">
        <f>'3. Back Up Non Aspal X'!K284</f>
        <v>0</v>
      </c>
      <c r="J53" s="101">
        <f>'3. Back Up Non Aspal X'!N284</f>
        <v>0</v>
      </c>
      <c r="K53" s="101">
        <f>'3. Back Up Non Aspal X'!Q284</f>
        <v>0</v>
      </c>
      <c r="L53" s="101">
        <f>'3. Back Up Non Aspal X'!T284</f>
        <v>0</v>
      </c>
      <c r="M53" s="194">
        <f>'3. Back Up Non Aspal X'!U284</f>
        <v>1</v>
      </c>
      <c r="N53" s="99">
        <f>'3. Back Up Non Aspal X'!V284</f>
        <v>1</v>
      </c>
      <c r="O53" s="101">
        <f>'3. Back Up Non Aspal X'!Y284</f>
        <v>0</v>
      </c>
      <c r="P53" s="101">
        <f>'3. Back Up Non Aspal X'!Z284</f>
        <v>1</v>
      </c>
      <c r="Q53" s="194">
        <f>'3. Back Up Non Aspal X'!AA284</f>
        <v>0</v>
      </c>
      <c r="R53" s="99">
        <f>'3. Back Up Non Aspal X'!AB284</f>
        <v>1</v>
      </c>
      <c r="S53" s="101">
        <f>'3. Back Up Non Aspal X'!AE284</f>
        <v>0</v>
      </c>
      <c r="T53" s="99">
        <f>'3. Back Up Non Aspal X'!AH284</f>
        <v>0</v>
      </c>
      <c r="U53" s="101">
        <f>'3. Back Up Non Aspal X'!AI284</f>
        <v>1</v>
      </c>
      <c r="V53" s="106"/>
    </row>
    <row r="54" spans="2:22" s="35" customFormat="1" ht="17.100000000000001" customHeight="1">
      <c r="B54" s="105"/>
      <c r="C54" s="54">
        <f t="shared" si="2"/>
        <v>3300</v>
      </c>
      <c r="D54" s="96">
        <f t="shared" si="3"/>
        <v>3400</v>
      </c>
      <c r="E54" s="111">
        <v>4</v>
      </c>
      <c r="F54" s="112">
        <f t="shared" si="0"/>
        <v>0</v>
      </c>
      <c r="G54" s="113" t="str">
        <f t="shared" si="1"/>
        <v>RB</v>
      </c>
      <c r="H54" s="194">
        <f>'3. Back Up Non Aspal X'!H292</f>
        <v>1</v>
      </c>
      <c r="I54" s="101">
        <f>'3. Back Up Non Aspal X'!K292</f>
        <v>0</v>
      </c>
      <c r="J54" s="101">
        <f>'3. Back Up Non Aspal X'!N292</f>
        <v>0</v>
      </c>
      <c r="K54" s="101">
        <f>'3. Back Up Non Aspal X'!Q292</f>
        <v>0</v>
      </c>
      <c r="L54" s="101">
        <f>'3. Back Up Non Aspal X'!T292</f>
        <v>0</v>
      </c>
      <c r="M54" s="194">
        <f>'3. Back Up Non Aspal X'!U292</f>
        <v>1</v>
      </c>
      <c r="N54" s="99">
        <f>'3. Back Up Non Aspal X'!V292</f>
        <v>1</v>
      </c>
      <c r="O54" s="101">
        <f>'3. Back Up Non Aspal X'!Y292</f>
        <v>0</v>
      </c>
      <c r="P54" s="101">
        <f>'3. Back Up Non Aspal X'!Z292</f>
        <v>1</v>
      </c>
      <c r="Q54" s="194">
        <f>'3. Back Up Non Aspal X'!AA292</f>
        <v>0</v>
      </c>
      <c r="R54" s="99">
        <f>'3. Back Up Non Aspal X'!AB292</f>
        <v>1</v>
      </c>
      <c r="S54" s="101">
        <f>'3. Back Up Non Aspal X'!AE292</f>
        <v>0</v>
      </c>
      <c r="T54" s="99">
        <f>'3. Back Up Non Aspal X'!AH292</f>
        <v>0</v>
      </c>
      <c r="U54" s="101">
        <f>'3. Back Up Non Aspal X'!AI292</f>
        <v>1</v>
      </c>
      <c r="V54" s="106"/>
    </row>
    <row r="55" spans="2:22" s="35" customFormat="1" ht="17.100000000000001" customHeight="1">
      <c r="B55" s="105"/>
      <c r="C55" s="54">
        <f t="shared" si="2"/>
        <v>3400</v>
      </c>
      <c r="D55" s="96">
        <f t="shared" si="3"/>
        <v>3500</v>
      </c>
      <c r="E55" s="111">
        <v>4</v>
      </c>
      <c r="F55" s="112">
        <f t="shared" si="0"/>
        <v>0</v>
      </c>
      <c r="G55" s="113" t="str">
        <f t="shared" si="1"/>
        <v>RB</v>
      </c>
      <c r="H55" s="194">
        <f>'3. Back Up Non Aspal X'!H300</f>
        <v>1</v>
      </c>
      <c r="I55" s="101">
        <f>'3. Back Up Non Aspal X'!K300</f>
        <v>0</v>
      </c>
      <c r="J55" s="101">
        <f>'3. Back Up Non Aspal X'!N300</f>
        <v>0</v>
      </c>
      <c r="K55" s="101">
        <f>'3. Back Up Non Aspal X'!Q300</f>
        <v>0</v>
      </c>
      <c r="L55" s="101">
        <f>'3. Back Up Non Aspal X'!T300</f>
        <v>0</v>
      </c>
      <c r="M55" s="194">
        <f>'3. Back Up Non Aspal X'!U300</f>
        <v>1</v>
      </c>
      <c r="N55" s="99">
        <f>'3. Back Up Non Aspal X'!V300</f>
        <v>1</v>
      </c>
      <c r="O55" s="101">
        <f>'3. Back Up Non Aspal X'!Y300</f>
        <v>0</v>
      </c>
      <c r="P55" s="101">
        <f>'3. Back Up Non Aspal X'!Z300</f>
        <v>1</v>
      </c>
      <c r="Q55" s="194">
        <f>'3. Back Up Non Aspal X'!AA300</f>
        <v>0</v>
      </c>
      <c r="R55" s="99">
        <f>'3. Back Up Non Aspal X'!AB300</f>
        <v>1</v>
      </c>
      <c r="S55" s="101">
        <f>'3. Back Up Non Aspal X'!AE300</f>
        <v>0</v>
      </c>
      <c r="T55" s="99">
        <f>'3. Back Up Non Aspal X'!AH300</f>
        <v>0</v>
      </c>
      <c r="U55" s="101">
        <f>'3. Back Up Non Aspal X'!AI300</f>
        <v>1</v>
      </c>
      <c r="V55" s="106"/>
    </row>
    <row r="56" spans="2:22" s="35" customFormat="1" ht="17.100000000000001" customHeight="1">
      <c r="B56" s="105"/>
      <c r="C56" s="54">
        <f t="shared" si="2"/>
        <v>3500</v>
      </c>
      <c r="D56" s="96">
        <f t="shared" si="3"/>
        <v>3600</v>
      </c>
      <c r="E56" s="111">
        <v>4</v>
      </c>
      <c r="F56" s="112">
        <f t="shared" si="0"/>
        <v>0</v>
      </c>
      <c r="G56" s="113" t="str">
        <f t="shared" si="1"/>
        <v>RB</v>
      </c>
      <c r="H56" s="194">
        <f>'3. Back Up Non Aspal X'!H308</f>
        <v>1</v>
      </c>
      <c r="I56" s="101">
        <f>'3. Back Up Non Aspal X'!K308</f>
        <v>0</v>
      </c>
      <c r="J56" s="101">
        <f>'3. Back Up Non Aspal X'!N308</f>
        <v>0</v>
      </c>
      <c r="K56" s="101">
        <f>'3. Back Up Non Aspal X'!Q308</f>
        <v>0</v>
      </c>
      <c r="L56" s="101">
        <f>'3. Back Up Non Aspal X'!T308</f>
        <v>0</v>
      </c>
      <c r="M56" s="194">
        <f>'3. Back Up Non Aspal X'!U308</f>
        <v>1</v>
      </c>
      <c r="N56" s="99">
        <f>'3. Back Up Non Aspal X'!V308</f>
        <v>1</v>
      </c>
      <c r="O56" s="101">
        <f>'3. Back Up Non Aspal X'!Y308</f>
        <v>0</v>
      </c>
      <c r="P56" s="101">
        <f>'3. Back Up Non Aspal X'!Z308</f>
        <v>1</v>
      </c>
      <c r="Q56" s="194">
        <f>'3. Back Up Non Aspal X'!AA308</f>
        <v>0</v>
      </c>
      <c r="R56" s="99">
        <f>'3. Back Up Non Aspal X'!AB308</f>
        <v>1</v>
      </c>
      <c r="S56" s="101">
        <f>'3. Back Up Non Aspal X'!AE308</f>
        <v>0</v>
      </c>
      <c r="T56" s="99">
        <f>'3. Back Up Non Aspal X'!AH308</f>
        <v>0</v>
      </c>
      <c r="U56" s="101">
        <f>'3. Back Up Non Aspal X'!AI308</f>
        <v>1</v>
      </c>
      <c r="V56" s="106"/>
    </row>
    <row r="57" spans="2:22" s="35" customFormat="1" ht="17.100000000000001" customHeight="1">
      <c r="B57" s="105"/>
      <c r="C57" s="54">
        <f t="shared" si="2"/>
        <v>3600</v>
      </c>
      <c r="D57" s="96">
        <f t="shared" si="3"/>
        <v>3700</v>
      </c>
      <c r="E57" s="111">
        <v>4</v>
      </c>
      <c r="F57" s="112">
        <f t="shared" si="0"/>
        <v>0</v>
      </c>
      <c r="G57" s="113" t="str">
        <f t="shared" si="1"/>
        <v>RB</v>
      </c>
      <c r="H57" s="194">
        <f>'3. Back Up Non Aspal X'!H316</f>
        <v>1</v>
      </c>
      <c r="I57" s="101">
        <f>'3. Back Up Non Aspal X'!K316</f>
        <v>0</v>
      </c>
      <c r="J57" s="101">
        <f>'3. Back Up Non Aspal X'!N316</f>
        <v>0</v>
      </c>
      <c r="K57" s="101">
        <f>'3. Back Up Non Aspal X'!Q316</f>
        <v>0</v>
      </c>
      <c r="L57" s="101">
        <f>'3. Back Up Non Aspal X'!T316</f>
        <v>0</v>
      </c>
      <c r="M57" s="194">
        <f>'3. Back Up Non Aspal X'!U316</f>
        <v>1</v>
      </c>
      <c r="N57" s="99">
        <f>'3. Back Up Non Aspal X'!V316</f>
        <v>1</v>
      </c>
      <c r="O57" s="101">
        <f>'3. Back Up Non Aspal X'!Y316</f>
        <v>0</v>
      </c>
      <c r="P57" s="101">
        <f>'3. Back Up Non Aspal X'!Z316</f>
        <v>1</v>
      </c>
      <c r="Q57" s="194">
        <f>'3. Back Up Non Aspal X'!AA316</f>
        <v>0</v>
      </c>
      <c r="R57" s="99">
        <f>'3. Back Up Non Aspal X'!AB316</f>
        <v>1</v>
      </c>
      <c r="S57" s="101">
        <f>'3. Back Up Non Aspal X'!AE316</f>
        <v>0</v>
      </c>
      <c r="T57" s="99">
        <f>'3. Back Up Non Aspal X'!AH316</f>
        <v>0</v>
      </c>
      <c r="U57" s="101">
        <f>'3. Back Up Non Aspal X'!AI316</f>
        <v>1</v>
      </c>
      <c r="V57" s="106"/>
    </row>
    <row r="58" spans="2:22" s="35" customFormat="1" ht="17.100000000000001" customHeight="1">
      <c r="B58" s="105"/>
      <c r="C58" s="54">
        <f t="shared" si="2"/>
        <v>3700</v>
      </c>
      <c r="D58" s="96">
        <f t="shared" si="3"/>
        <v>3800</v>
      </c>
      <c r="E58" s="111">
        <v>4</v>
      </c>
      <c r="F58" s="112">
        <f t="shared" si="0"/>
        <v>0</v>
      </c>
      <c r="G58" s="113" t="str">
        <f t="shared" si="1"/>
        <v>RB</v>
      </c>
      <c r="H58" s="194">
        <f>'3. Back Up Non Aspal X'!H324</f>
        <v>1</v>
      </c>
      <c r="I58" s="101">
        <f>'3. Back Up Non Aspal X'!K324</f>
        <v>0</v>
      </c>
      <c r="J58" s="101">
        <f>'3. Back Up Non Aspal X'!N324</f>
        <v>0</v>
      </c>
      <c r="K58" s="101">
        <f>'3. Back Up Non Aspal X'!Q324</f>
        <v>0</v>
      </c>
      <c r="L58" s="101">
        <f>'3. Back Up Non Aspal X'!T324</f>
        <v>0</v>
      </c>
      <c r="M58" s="194">
        <f>'3. Back Up Non Aspal X'!U324</f>
        <v>1</v>
      </c>
      <c r="N58" s="99">
        <f>'3. Back Up Non Aspal X'!V324</f>
        <v>1</v>
      </c>
      <c r="O58" s="101">
        <f>'3. Back Up Non Aspal X'!Y324</f>
        <v>0</v>
      </c>
      <c r="P58" s="101">
        <f>'3. Back Up Non Aspal X'!Z324</f>
        <v>1</v>
      </c>
      <c r="Q58" s="194">
        <f>'3. Back Up Non Aspal X'!AA324</f>
        <v>0</v>
      </c>
      <c r="R58" s="99">
        <f>'3. Back Up Non Aspal X'!AB324</f>
        <v>1</v>
      </c>
      <c r="S58" s="101">
        <f>'3. Back Up Non Aspal X'!AE324</f>
        <v>0</v>
      </c>
      <c r="T58" s="99">
        <f>'3. Back Up Non Aspal X'!AH324</f>
        <v>0</v>
      </c>
      <c r="U58" s="101">
        <f>'3. Back Up Non Aspal X'!AI324</f>
        <v>1</v>
      </c>
      <c r="V58" s="106"/>
    </row>
    <row r="59" spans="2:22" s="35" customFormat="1" ht="17.100000000000001" customHeight="1">
      <c r="B59" s="105"/>
      <c r="C59" s="54">
        <f t="shared" si="2"/>
        <v>3800</v>
      </c>
      <c r="D59" s="96">
        <f t="shared" si="3"/>
        <v>3900</v>
      </c>
      <c r="E59" s="111">
        <v>4</v>
      </c>
      <c r="F59" s="112">
        <f t="shared" si="0"/>
        <v>0</v>
      </c>
      <c r="G59" s="113" t="str">
        <f t="shared" si="1"/>
        <v>RB</v>
      </c>
      <c r="H59" s="194">
        <f>'3. Back Up Non Aspal X'!H332</f>
        <v>1</v>
      </c>
      <c r="I59" s="101">
        <f>'3. Back Up Non Aspal X'!K332</f>
        <v>0</v>
      </c>
      <c r="J59" s="101">
        <f>'3. Back Up Non Aspal X'!N332</f>
        <v>0</v>
      </c>
      <c r="K59" s="101">
        <f>'3. Back Up Non Aspal X'!Q332</f>
        <v>0</v>
      </c>
      <c r="L59" s="101">
        <f>'3. Back Up Non Aspal X'!T332</f>
        <v>0</v>
      </c>
      <c r="M59" s="194">
        <f>'3. Back Up Non Aspal X'!U332</f>
        <v>1</v>
      </c>
      <c r="N59" s="99">
        <f>'3. Back Up Non Aspal X'!V332</f>
        <v>1</v>
      </c>
      <c r="O59" s="101">
        <f>'3. Back Up Non Aspal X'!Y332</f>
        <v>0</v>
      </c>
      <c r="P59" s="101">
        <f>'3. Back Up Non Aspal X'!Z332</f>
        <v>1</v>
      </c>
      <c r="Q59" s="194">
        <f>'3. Back Up Non Aspal X'!AA332</f>
        <v>0</v>
      </c>
      <c r="R59" s="99">
        <f>'3. Back Up Non Aspal X'!AB332</f>
        <v>1</v>
      </c>
      <c r="S59" s="101">
        <f>'3. Back Up Non Aspal X'!AE332</f>
        <v>0</v>
      </c>
      <c r="T59" s="99">
        <f>'3. Back Up Non Aspal X'!AH332</f>
        <v>0</v>
      </c>
      <c r="U59" s="101">
        <f>'3. Back Up Non Aspal X'!AI332</f>
        <v>1</v>
      </c>
      <c r="V59" s="106"/>
    </row>
    <row r="60" spans="2:22" s="35" customFormat="1" ht="17.100000000000001" customHeight="1">
      <c r="B60" s="105"/>
      <c r="C60" s="54">
        <f t="shared" si="2"/>
        <v>3900</v>
      </c>
      <c r="D60" s="96">
        <f t="shared" si="3"/>
        <v>4000</v>
      </c>
      <c r="E60" s="111">
        <v>4</v>
      </c>
      <c r="F60" s="112">
        <f t="shared" si="0"/>
        <v>0</v>
      </c>
      <c r="G60" s="113" t="str">
        <f t="shared" si="1"/>
        <v>RB</v>
      </c>
      <c r="H60" s="194">
        <f>'3. Back Up Non Aspal X'!H340</f>
        <v>1</v>
      </c>
      <c r="I60" s="101">
        <f>'3. Back Up Non Aspal X'!K340</f>
        <v>0</v>
      </c>
      <c r="J60" s="101">
        <f>'3. Back Up Non Aspal X'!N340</f>
        <v>0</v>
      </c>
      <c r="K60" s="101">
        <f>'3. Back Up Non Aspal X'!Q340</f>
        <v>0</v>
      </c>
      <c r="L60" s="101">
        <f>'3. Back Up Non Aspal X'!T340</f>
        <v>0</v>
      </c>
      <c r="M60" s="194">
        <f>'3. Back Up Non Aspal X'!U340</f>
        <v>1</v>
      </c>
      <c r="N60" s="99">
        <f>'3. Back Up Non Aspal X'!V340</f>
        <v>1</v>
      </c>
      <c r="O60" s="101">
        <f>'3. Back Up Non Aspal X'!Y340</f>
        <v>0</v>
      </c>
      <c r="P60" s="101">
        <f>'3. Back Up Non Aspal X'!Z340</f>
        <v>1</v>
      </c>
      <c r="Q60" s="194">
        <f>'3. Back Up Non Aspal X'!AA340</f>
        <v>0</v>
      </c>
      <c r="R60" s="99">
        <f>'3. Back Up Non Aspal X'!AB340</f>
        <v>1</v>
      </c>
      <c r="S60" s="101">
        <f>'3. Back Up Non Aspal X'!AE340</f>
        <v>0</v>
      </c>
      <c r="T60" s="99">
        <f>'3. Back Up Non Aspal X'!AH340</f>
        <v>0</v>
      </c>
      <c r="U60" s="101">
        <f>'3. Back Up Non Aspal X'!AI340</f>
        <v>1</v>
      </c>
      <c r="V60" s="106"/>
    </row>
    <row r="61" spans="2:22" s="35" customFormat="1" ht="17.100000000000001" customHeight="1">
      <c r="B61" s="105"/>
      <c r="C61" s="54">
        <f t="shared" si="2"/>
        <v>4000</v>
      </c>
      <c r="D61" s="96">
        <f t="shared" si="3"/>
        <v>4100</v>
      </c>
      <c r="E61" s="111">
        <v>4</v>
      </c>
      <c r="F61" s="112">
        <f t="shared" si="0"/>
        <v>0</v>
      </c>
      <c r="G61" s="113" t="str">
        <f t="shared" si="1"/>
        <v>RB</v>
      </c>
      <c r="H61" s="194">
        <f>'3. Back Up Non Aspal X'!H348</f>
        <v>1</v>
      </c>
      <c r="I61" s="101">
        <f>'3. Back Up Non Aspal X'!K348</f>
        <v>0</v>
      </c>
      <c r="J61" s="101">
        <f>'3. Back Up Non Aspal X'!N348</f>
        <v>0</v>
      </c>
      <c r="K61" s="101">
        <f>'3. Back Up Non Aspal X'!Q348</f>
        <v>0</v>
      </c>
      <c r="L61" s="101">
        <f>'3. Back Up Non Aspal X'!T348</f>
        <v>0</v>
      </c>
      <c r="M61" s="194">
        <f>'3. Back Up Non Aspal X'!U348</f>
        <v>1</v>
      </c>
      <c r="N61" s="99">
        <f>'3. Back Up Non Aspal X'!V348</f>
        <v>1</v>
      </c>
      <c r="O61" s="101">
        <f>'3. Back Up Non Aspal X'!Y348</f>
        <v>0</v>
      </c>
      <c r="P61" s="101">
        <f>'3. Back Up Non Aspal X'!Z348</f>
        <v>1</v>
      </c>
      <c r="Q61" s="194">
        <f>'3. Back Up Non Aspal X'!AA348</f>
        <v>0</v>
      </c>
      <c r="R61" s="99">
        <f>'3. Back Up Non Aspal X'!AB348</f>
        <v>1</v>
      </c>
      <c r="S61" s="101">
        <f>'3. Back Up Non Aspal X'!AE348</f>
        <v>0</v>
      </c>
      <c r="T61" s="99">
        <f>'3. Back Up Non Aspal X'!AH348</f>
        <v>0</v>
      </c>
      <c r="U61" s="101">
        <f>'3. Back Up Non Aspal X'!AI348</f>
        <v>1</v>
      </c>
      <c r="V61" s="106"/>
    </row>
    <row r="62" spans="2:22" s="35" customFormat="1" ht="17.100000000000001" customHeight="1">
      <c r="B62" s="105"/>
      <c r="C62" s="54">
        <f t="shared" si="2"/>
        <v>4100</v>
      </c>
      <c r="D62" s="96">
        <f t="shared" si="3"/>
        <v>4200</v>
      </c>
      <c r="E62" s="111">
        <v>4</v>
      </c>
      <c r="F62" s="112">
        <f t="shared" si="0"/>
        <v>0</v>
      </c>
      <c r="G62" s="113" t="str">
        <f t="shared" si="1"/>
        <v>RB</v>
      </c>
      <c r="H62" s="194">
        <f>'3. Back Up Non Aspal X'!H356</f>
        <v>1</v>
      </c>
      <c r="I62" s="101">
        <f>'3. Back Up Non Aspal X'!K356</f>
        <v>0</v>
      </c>
      <c r="J62" s="101">
        <f>'3. Back Up Non Aspal X'!N356</f>
        <v>0</v>
      </c>
      <c r="K62" s="101">
        <f>'3. Back Up Non Aspal X'!Q356</f>
        <v>0</v>
      </c>
      <c r="L62" s="101">
        <f>'3. Back Up Non Aspal X'!T356</f>
        <v>0</v>
      </c>
      <c r="M62" s="194">
        <f>'3. Back Up Non Aspal X'!U356</f>
        <v>1</v>
      </c>
      <c r="N62" s="99">
        <f>'3. Back Up Non Aspal X'!V356</f>
        <v>1</v>
      </c>
      <c r="O62" s="101">
        <f>'3. Back Up Non Aspal X'!Y356</f>
        <v>0</v>
      </c>
      <c r="P62" s="101">
        <f>'3. Back Up Non Aspal X'!Z356</f>
        <v>1</v>
      </c>
      <c r="Q62" s="194">
        <f>'3. Back Up Non Aspal X'!AA356</f>
        <v>0</v>
      </c>
      <c r="R62" s="99">
        <f>'3. Back Up Non Aspal X'!AB356</f>
        <v>1</v>
      </c>
      <c r="S62" s="101">
        <f>'3. Back Up Non Aspal X'!AE356</f>
        <v>0</v>
      </c>
      <c r="T62" s="99">
        <f>'3. Back Up Non Aspal X'!AH356</f>
        <v>0</v>
      </c>
      <c r="U62" s="101">
        <f>'3. Back Up Non Aspal X'!AI356</f>
        <v>1</v>
      </c>
      <c r="V62" s="106"/>
    </row>
    <row r="63" spans="2:22" s="35" customFormat="1" ht="17.100000000000001" customHeight="1">
      <c r="B63" s="105"/>
      <c r="C63" s="54">
        <f t="shared" si="2"/>
        <v>4200</v>
      </c>
      <c r="D63" s="96">
        <f t="shared" si="3"/>
        <v>4300</v>
      </c>
      <c r="E63" s="111">
        <v>4</v>
      </c>
      <c r="F63" s="112">
        <f t="shared" si="0"/>
        <v>0</v>
      </c>
      <c r="G63" s="113" t="str">
        <f t="shared" si="1"/>
        <v>RB</v>
      </c>
      <c r="H63" s="194">
        <f>'3. Back Up Non Aspal X'!H364</f>
        <v>1</v>
      </c>
      <c r="I63" s="101">
        <f>'3. Back Up Non Aspal X'!K364</f>
        <v>0</v>
      </c>
      <c r="J63" s="101">
        <f>'3. Back Up Non Aspal X'!N364</f>
        <v>0</v>
      </c>
      <c r="K63" s="101">
        <f>'3. Back Up Non Aspal X'!Q364</f>
        <v>0</v>
      </c>
      <c r="L63" s="101">
        <f>'3. Back Up Non Aspal X'!T364</f>
        <v>0</v>
      </c>
      <c r="M63" s="194">
        <f>'3. Back Up Non Aspal X'!U364</f>
        <v>1</v>
      </c>
      <c r="N63" s="99">
        <f>'3. Back Up Non Aspal X'!V364</f>
        <v>1</v>
      </c>
      <c r="O63" s="101">
        <f>'3. Back Up Non Aspal X'!Y364</f>
        <v>0</v>
      </c>
      <c r="P63" s="101">
        <f>'3. Back Up Non Aspal X'!Z364</f>
        <v>1</v>
      </c>
      <c r="Q63" s="194">
        <f>'3. Back Up Non Aspal X'!AA364</f>
        <v>0</v>
      </c>
      <c r="R63" s="99">
        <f>'3. Back Up Non Aspal X'!AB364</f>
        <v>1</v>
      </c>
      <c r="S63" s="101">
        <f>'3. Back Up Non Aspal X'!AE364</f>
        <v>0</v>
      </c>
      <c r="T63" s="99">
        <f>'3. Back Up Non Aspal X'!AH364</f>
        <v>0</v>
      </c>
      <c r="U63" s="101">
        <f>'3. Back Up Non Aspal X'!AI364</f>
        <v>1</v>
      </c>
      <c r="V63" s="106"/>
    </row>
    <row r="64" spans="2:22" s="35" customFormat="1" ht="17.100000000000001" customHeight="1">
      <c r="B64" s="105"/>
      <c r="C64" s="54">
        <f t="shared" si="2"/>
        <v>4300</v>
      </c>
      <c r="D64" s="96">
        <f t="shared" si="3"/>
        <v>4400</v>
      </c>
      <c r="E64" s="111">
        <v>4</v>
      </c>
      <c r="F64" s="112">
        <f t="shared" si="0"/>
        <v>0</v>
      </c>
      <c r="G64" s="113" t="str">
        <f t="shared" si="1"/>
        <v>RB</v>
      </c>
      <c r="H64" s="194">
        <f>'3. Back Up Non Aspal X'!H372</f>
        <v>1</v>
      </c>
      <c r="I64" s="101">
        <f>'3. Back Up Non Aspal X'!K372</f>
        <v>0</v>
      </c>
      <c r="J64" s="101">
        <f>'3. Back Up Non Aspal X'!N372</f>
        <v>0</v>
      </c>
      <c r="K64" s="101">
        <f>'3. Back Up Non Aspal X'!Q372</f>
        <v>0</v>
      </c>
      <c r="L64" s="101">
        <f>'3. Back Up Non Aspal X'!T372</f>
        <v>0</v>
      </c>
      <c r="M64" s="194">
        <f>'3. Back Up Non Aspal X'!U372</f>
        <v>1</v>
      </c>
      <c r="N64" s="99">
        <f>'3. Back Up Non Aspal X'!V372</f>
        <v>1</v>
      </c>
      <c r="O64" s="101">
        <f>'3. Back Up Non Aspal X'!Y372</f>
        <v>0</v>
      </c>
      <c r="P64" s="101">
        <f>'3. Back Up Non Aspal X'!Z372</f>
        <v>1</v>
      </c>
      <c r="Q64" s="194">
        <f>'3. Back Up Non Aspal X'!AA372</f>
        <v>0</v>
      </c>
      <c r="R64" s="99">
        <f>'3. Back Up Non Aspal X'!AB372</f>
        <v>1</v>
      </c>
      <c r="S64" s="101">
        <f>'3. Back Up Non Aspal X'!AE372</f>
        <v>0</v>
      </c>
      <c r="T64" s="99">
        <f>'3. Back Up Non Aspal X'!AH372</f>
        <v>0</v>
      </c>
      <c r="U64" s="101">
        <f>'3. Back Up Non Aspal X'!AI372</f>
        <v>1</v>
      </c>
      <c r="V64" s="106"/>
    </row>
    <row r="65" spans="2:22" s="35" customFormat="1" ht="17.100000000000001" customHeight="1">
      <c r="B65" s="105"/>
      <c r="C65" s="54">
        <f t="shared" si="2"/>
        <v>4400</v>
      </c>
      <c r="D65" s="96">
        <f t="shared" si="3"/>
        <v>4500</v>
      </c>
      <c r="E65" s="111">
        <v>4</v>
      </c>
      <c r="F65" s="112">
        <f t="shared" si="0"/>
        <v>0</v>
      </c>
      <c r="G65" s="113" t="str">
        <f t="shared" si="1"/>
        <v>RB</v>
      </c>
      <c r="H65" s="194">
        <f>'3. Back Up Non Aspal X'!H380</f>
        <v>1</v>
      </c>
      <c r="I65" s="101">
        <f>'3. Back Up Non Aspal X'!K380</f>
        <v>0</v>
      </c>
      <c r="J65" s="101">
        <f>'3. Back Up Non Aspal X'!N380</f>
        <v>0</v>
      </c>
      <c r="K65" s="101">
        <f>'3. Back Up Non Aspal X'!Q380</f>
        <v>0</v>
      </c>
      <c r="L65" s="101">
        <f>'3. Back Up Non Aspal X'!T380</f>
        <v>0</v>
      </c>
      <c r="M65" s="194">
        <f>'3. Back Up Non Aspal X'!U380</f>
        <v>1</v>
      </c>
      <c r="N65" s="99">
        <f>'3. Back Up Non Aspal X'!V380</f>
        <v>1</v>
      </c>
      <c r="O65" s="101">
        <f>'3. Back Up Non Aspal X'!Y380</f>
        <v>0</v>
      </c>
      <c r="P65" s="101">
        <f>'3. Back Up Non Aspal X'!Z380</f>
        <v>1</v>
      </c>
      <c r="Q65" s="194">
        <f>'3. Back Up Non Aspal X'!AA380</f>
        <v>0</v>
      </c>
      <c r="R65" s="99">
        <f>'3. Back Up Non Aspal X'!AB380</f>
        <v>1</v>
      </c>
      <c r="S65" s="101">
        <f>'3. Back Up Non Aspal X'!AE380</f>
        <v>0</v>
      </c>
      <c r="T65" s="99">
        <f>'3. Back Up Non Aspal X'!AH380</f>
        <v>0</v>
      </c>
      <c r="U65" s="101">
        <f>'3. Back Up Non Aspal X'!AI380</f>
        <v>1</v>
      </c>
      <c r="V65" s="106"/>
    </row>
    <row r="66" spans="2:22" s="35" customFormat="1" ht="17.100000000000001" customHeight="1">
      <c r="B66" s="105"/>
      <c r="C66" s="54">
        <f t="shared" si="2"/>
        <v>4500</v>
      </c>
      <c r="D66" s="96">
        <f t="shared" si="3"/>
        <v>4600</v>
      </c>
      <c r="E66" s="111">
        <v>4</v>
      </c>
      <c r="F66" s="112">
        <f t="shared" si="0"/>
        <v>0</v>
      </c>
      <c r="G66" s="113" t="str">
        <f t="shared" si="1"/>
        <v>RB</v>
      </c>
      <c r="H66" s="194">
        <f>'3. Back Up Non Aspal X'!H388</f>
        <v>1</v>
      </c>
      <c r="I66" s="101">
        <f>'3. Back Up Non Aspal X'!K388</f>
        <v>0</v>
      </c>
      <c r="J66" s="101">
        <f>'3. Back Up Non Aspal X'!N388</f>
        <v>0</v>
      </c>
      <c r="K66" s="101">
        <f>'3. Back Up Non Aspal X'!Q388</f>
        <v>0</v>
      </c>
      <c r="L66" s="101">
        <f>'3. Back Up Non Aspal X'!T388</f>
        <v>0</v>
      </c>
      <c r="M66" s="194">
        <f>'3. Back Up Non Aspal X'!U388</f>
        <v>1</v>
      </c>
      <c r="N66" s="99">
        <f>'3. Back Up Non Aspal X'!V388</f>
        <v>1</v>
      </c>
      <c r="O66" s="101">
        <f>'3. Back Up Non Aspal X'!Y388</f>
        <v>0</v>
      </c>
      <c r="P66" s="101">
        <f>'3. Back Up Non Aspal X'!Z388</f>
        <v>1</v>
      </c>
      <c r="Q66" s="194">
        <f>'3. Back Up Non Aspal X'!AA388</f>
        <v>0</v>
      </c>
      <c r="R66" s="99">
        <f>'3. Back Up Non Aspal X'!AB388</f>
        <v>1</v>
      </c>
      <c r="S66" s="101">
        <f>'3. Back Up Non Aspal X'!AE388</f>
        <v>0</v>
      </c>
      <c r="T66" s="99">
        <f>'3. Back Up Non Aspal X'!AH388</f>
        <v>0</v>
      </c>
      <c r="U66" s="101">
        <f>'3. Back Up Non Aspal X'!AI388</f>
        <v>1</v>
      </c>
      <c r="V66" s="106"/>
    </row>
    <row r="67" spans="2:22" s="35" customFormat="1" ht="17.100000000000001" customHeight="1">
      <c r="B67" s="105"/>
      <c r="C67" s="54">
        <f t="shared" si="2"/>
        <v>4600</v>
      </c>
      <c r="D67" s="96">
        <f t="shared" si="3"/>
        <v>4700</v>
      </c>
      <c r="E67" s="111">
        <v>4</v>
      </c>
      <c r="F67" s="112">
        <f t="shared" si="0"/>
        <v>0</v>
      </c>
      <c r="G67" s="113" t="str">
        <f t="shared" si="1"/>
        <v>RB</v>
      </c>
      <c r="H67" s="194">
        <f>'3. Back Up Non Aspal X'!H396</f>
        <v>1</v>
      </c>
      <c r="I67" s="101">
        <f>'3. Back Up Non Aspal X'!K396</f>
        <v>0</v>
      </c>
      <c r="J67" s="101">
        <f>'3. Back Up Non Aspal X'!N396</f>
        <v>0</v>
      </c>
      <c r="K67" s="101">
        <f>'3. Back Up Non Aspal X'!Q396</f>
        <v>0</v>
      </c>
      <c r="L67" s="101">
        <f>'3. Back Up Non Aspal X'!T396</f>
        <v>0</v>
      </c>
      <c r="M67" s="194">
        <f>'3. Back Up Non Aspal X'!U396</f>
        <v>1</v>
      </c>
      <c r="N67" s="99">
        <f>'3. Back Up Non Aspal X'!V396</f>
        <v>1</v>
      </c>
      <c r="O67" s="101">
        <f>'3. Back Up Non Aspal X'!Y396</f>
        <v>0</v>
      </c>
      <c r="P67" s="101">
        <f>'3. Back Up Non Aspal X'!Z396</f>
        <v>1</v>
      </c>
      <c r="Q67" s="194">
        <f>'3. Back Up Non Aspal X'!AA396</f>
        <v>0</v>
      </c>
      <c r="R67" s="99">
        <f>'3. Back Up Non Aspal X'!AB396</f>
        <v>1</v>
      </c>
      <c r="S67" s="101">
        <f>'3. Back Up Non Aspal X'!AE396</f>
        <v>0</v>
      </c>
      <c r="T67" s="99">
        <f>'3. Back Up Non Aspal X'!AH396</f>
        <v>0</v>
      </c>
      <c r="U67" s="101">
        <f>'3. Back Up Non Aspal X'!AI396</f>
        <v>1</v>
      </c>
      <c r="V67" s="106"/>
    </row>
    <row r="68" spans="2:22" s="35" customFormat="1" ht="17.100000000000001" customHeight="1">
      <c r="B68" s="105"/>
      <c r="C68" s="54">
        <f t="shared" si="2"/>
        <v>4700</v>
      </c>
      <c r="D68" s="96">
        <f t="shared" si="3"/>
        <v>4800</v>
      </c>
      <c r="E68" s="111">
        <v>4</v>
      </c>
      <c r="F68" s="112">
        <f t="shared" si="0"/>
        <v>0</v>
      </c>
      <c r="G68" s="113" t="str">
        <f t="shared" si="1"/>
        <v>RB</v>
      </c>
      <c r="H68" s="194">
        <f>'3. Back Up Non Aspal X'!H404</f>
        <v>1</v>
      </c>
      <c r="I68" s="101">
        <f>'3. Back Up Non Aspal X'!K404</f>
        <v>0</v>
      </c>
      <c r="J68" s="101">
        <f>'3. Back Up Non Aspal X'!N404</f>
        <v>0</v>
      </c>
      <c r="K68" s="101">
        <f>'3. Back Up Non Aspal X'!Q404</f>
        <v>0</v>
      </c>
      <c r="L68" s="101">
        <f>'3. Back Up Non Aspal X'!T404</f>
        <v>0</v>
      </c>
      <c r="M68" s="194">
        <f>'3. Back Up Non Aspal X'!U404</f>
        <v>1</v>
      </c>
      <c r="N68" s="99">
        <f>'3. Back Up Non Aspal X'!V404</f>
        <v>1</v>
      </c>
      <c r="O68" s="101">
        <f>'3. Back Up Non Aspal X'!Y404</f>
        <v>0</v>
      </c>
      <c r="P68" s="101">
        <f>'3. Back Up Non Aspal X'!Z404</f>
        <v>1</v>
      </c>
      <c r="Q68" s="194">
        <f>'3. Back Up Non Aspal X'!AA404</f>
        <v>0</v>
      </c>
      <c r="R68" s="99">
        <f>'3. Back Up Non Aspal X'!AB404</f>
        <v>1</v>
      </c>
      <c r="S68" s="101">
        <f>'3. Back Up Non Aspal X'!AE404</f>
        <v>0</v>
      </c>
      <c r="T68" s="99">
        <f>'3. Back Up Non Aspal X'!AH404</f>
        <v>0</v>
      </c>
      <c r="U68" s="101">
        <f>'3. Back Up Non Aspal X'!AI404</f>
        <v>1</v>
      </c>
      <c r="V68" s="106"/>
    </row>
    <row r="69" spans="2:22" s="35" customFormat="1" ht="17.100000000000001" customHeight="1">
      <c r="B69" s="105"/>
      <c r="C69" s="54">
        <f t="shared" si="2"/>
        <v>4800</v>
      </c>
      <c r="D69" s="96">
        <f t="shared" si="3"/>
        <v>4900</v>
      </c>
      <c r="E69" s="111">
        <v>4</v>
      </c>
      <c r="F69" s="112">
        <f t="shared" si="0"/>
        <v>0</v>
      </c>
      <c r="G69" s="113" t="str">
        <f t="shared" si="1"/>
        <v>RB</v>
      </c>
      <c r="H69" s="194">
        <f>'3. Back Up Non Aspal X'!H412</f>
        <v>1</v>
      </c>
      <c r="I69" s="101">
        <f>'3. Back Up Non Aspal X'!K412</f>
        <v>0</v>
      </c>
      <c r="J69" s="101">
        <f>'3. Back Up Non Aspal X'!N412</f>
        <v>0</v>
      </c>
      <c r="K69" s="101">
        <f>'3. Back Up Non Aspal X'!Q412</f>
        <v>0</v>
      </c>
      <c r="L69" s="101">
        <f>'3. Back Up Non Aspal X'!T412</f>
        <v>0</v>
      </c>
      <c r="M69" s="194">
        <f>'3. Back Up Non Aspal X'!U412</f>
        <v>1</v>
      </c>
      <c r="N69" s="99">
        <f>'3. Back Up Non Aspal X'!V412</f>
        <v>1</v>
      </c>
      <c r="O69" s="101">
        <f>'3. Back Up Non Aspal X'!Y412</f>
        <v>0</v>
      </c>
      <c r="P69" s="101">
        <f>'3. Back Up Non Aspal X'!Z412</f>
        <v>1</v>
      </c>
      <c r="Q69" s="194">
        <f>'3. Back Up Non Aspal X'!AA412</f>
        <v>0</v>
      </c>
      <c r="R69" s="99">
        <f>'3. Back Up Non Aspal X'!AB412</f>
        <v>1</v>
      </c>
      <c r="S69" s="101">
        <f>'3. Back Up Non Aspal X'!AE412</f>
        <v>0</v>
      </c>
      <c r="T69" s="99">
        <f>'3. Back Up Non Aspal X'!AH412</f>
        <v>0</v>
      </c>
      <c r="U69" s="101">
        <f>'3. Back Up Non Aspal X'!AI412</f>
        <v>1</v>
      </c>
      <c r="V69" s="106"/>
    </row>
    <row r="70" spans="2:22" s="35" customFormat="1" ht="17.100000000000001" customHeight="1">
      <c r="B70" s="105"/>
      <c r="C70" s="54">
        <f t="shared" si="2"/>
        <v>4900</v>
      </c>
      <c r="D70" s="96">
        <f t="shared" si="3"/>
        <v>5000</v>
      </c>
      <c r="E70" s="111">
        <v>4</v>
      </c>
      <c r="F70" s="112">
        <f t="shared" si="0"/>
        <v>0</v>
      </c>
      <c r="G70" s="113" t="str">
        <f t="shared" si="1"/>
        <v>RB</v>
      </c>
      <c r="H70" s="194">
        <f>'3. Back Up Non Aspal X'!H420</f>
        <v>1</v>
      </c>
      <c r="I70" s="101">
        <f>'3. Back Up Non Aspal X'!K420</f>
        <v>0</v>
      </c>
      <c r="J70" s="101">
        <f>'3. Back Up Non Aspal X'!N420</f>
        <v>0</v>
      </c>
      <c r="K70" s="101">
        <f>'3. Back Up Non Aspal X'!Q420</f>
        <v>0</v>
      </c>
      <c r="L70" s="101">
        <f>'3. Back Up Non Aspal X'!T420</f>
        <v>0</v>
      </c>
      <c r="M70" s="194">
        <f>'3. Back Up Non Aspal X'!U420</f>
        <v>1</v>
      </c>
      <c r="N70" s="99">
        <f>'3. Back Up Non Aspal X'!V420</f>
        <v>1</v>
      </c>
      <c r="O70" s="101">
        <f>'3. Back Up Non Aspal X'!Y420</f>
        <v>0</v>
      </c>
      <c r="P70" s="101">
        <f>'3. Back Up Non Aspal X'!Z420</f>
        <v>1</v>
      </c>
      <c r="Q70" s="194">
        <f>'3. Back Up Non Aspal X'!AA420</f>
        <v>0</v>
      </c>
      <c r="R70" s="99">
        <f>'3. Back Up Non Aspal X'!AB420</f>
        <v>1</v>
      </c>
      <c r="S70" s="101">
        <f>'3. Back Up Non Aspal X'!AE420</f>
        <v>0</v>
      </c>
      <c r="T70" s="99">
        <f>'3. Back Up Non Aspal X'!AH420</f>
        <v>0</v>
      </c>
      <c r="U70" s="101">
        <f>'3. Back Up Non Aspal X'!AI420</f>
        <v>1</v>
      </c>
      <c r="V70" s="106"/>
    </row>
    <row r="71" spans="2:22" s="35" customFormat="1" ht="17.100000000000001" customHeight="1">
      <c r="B71" s="105"/>
      <c r="C71" s="54">
        <f t="shared" si="2"/>
        <v>5000</v>
      </c>
      <c r="D71" s="96">
        <f t="shared" si="3"/>
        <v>5100</v>
      </c>
      <c r="E71" s="111">
        <v>4</v>
      </c>
      <c r="F71" s="112">
        <f t="shared" si="0"/>
        <v>0</v>
      </c>
      <c r="G71" s="113" t="str">
        <f t="shared" si="1"/>
        <v>RB</v>
      </c>
      <c r="H71" s="194">
        <f>'3. Back Up Non Aspal X'!H428</f>
        <v>1</v>
      </c>
      <c r="I71" s="101">
        <f>'3. Back Up Non Aspal X'!K428</f>
        <v>0</v>
      </c>
      <c r="J71" s="101">
        <f>'3. Back Up Non Aspal X'!N428</f>
        <v>0</v>
      </c>
      <c r="K71" s="101">
        <f>'3. Back Up Non Aspal X'!Q428</f>
        <v>0</v>
      </c>
      <c r="L71" s="101">
        <f>'3. Back Up Non Aspal X'!T428</f>
        <v>0</v>
      </c>
      <c r="M71" s="194">
        <f>'3. Back Up Non Aspal X'!U428</f>
        <v>1</v>
      </c>
      <c r="N71" s="99">
        <f>'3. Back Up Non Aspal X'!V428</f>
        <v>1</v>
      </c>
      <c r="O71" s="101">
        <f>'3. Back Up Non Aspal X'!Y428</f>
        <v>0</v>
      </c>
      <c r="P71" s="101">
        <f>'3. Back Up Non Aspal X'!Z428</f>
        <v>1</v>
      </c>
      <c r="Q71" s="194">
        <f>'3. Back Up Non Aspal X'!AA428</f>
        <v>0</v>
      </c>
      <c r="R71" s="99">
        <f>'3. Back Up Non Aspal X'!AB428</f>
        <v>1</v>
      </c>
      <c r="S71" s="101">
        <f>'3. Back Up Non Aspal X'!AE428</f>
        <v>0</v>
      </c>
      <c r="T71" s="99">
        <f>'3. Back Up Non Aspal X'!AH428</f>
        <v>0</v>
      </c>
      <c r="U71" s="101">
        <f>'3. Back Up Non Aspal X'!AI428</f>
        <v>1</v>
      </c>
      <c r="V71" s="106"/>
    </row>
    <row r="72" spans="2:22" s="35" customFormat="1" ht="17.100000000000001" customHeight="1">
      <c r="B72" s="105"/>
      <c r="C72" s="54">
        <f t="shared" si="2"/>
        <v>5100</v>
      </c>
      <c r="D72" s="96">
        <f t="shared" si="3"/>
        <v>5200</v>
      </c>
      <c r="E72" s="111">
        <v>4</v>
      </c>
      <c r="F72" s="112">
        <f t="shared" si="0"/>
        <v>0</v>
      </c>
      <c r="G72" s="113" t="str">
        <f t="shared" si="1"/>
        <v>RB</v>
      </c>
      <c r="H72" s="194">
        <f>'3. Back Up Non Aspal X'!H436</f>
        <v>1</v>
      </c>
      <c r="I72" s="101">
        <f>'3. Back Up Non Aspal X'!K436</f>
        <v>0</v>
      </c>
      <c r="J72" s="101">
        <f>'3. Back Up Non Aspal X'!N436</f>
        <v>0</v>
      </c>
      <c r="K72" s="101">
        <f>'3. Back Up Non Aspal X'!Q436</f>
        <v>0</v>
      </c>
      <c r="L72" s="101">
        <f>'3. Back Up Non Aspal X'!T436</f>
        <v>0</v>
      </c>
      <c r="M72" s="194">
        <f>'3. Back Up Non Aspal X'!U436</f>
        <v>1</v>
      </c>
      <c r="N72" s="99">
        <f>'3. Back Up Non Aspal X'!V436</f>
        <v>1</v>
      </c>
      <c r="O72" s="101">
        <f>'3. Back Up Non Aspal X'!Y436</f>
        <v>0</v>
      </c>
      <c r="P72" s="101">
        <f>'3. Back Up Non Aspal X'!Z436</f>
        <v>1</v>
      </c>
      <c r="Q72" s="194">
        <f>'3. Back Up Non Aspal X'!AA436</f>
        <v>0</v>
      </c>
      <c r="R72" s="99">
        <f>'3. Back Up Non Aspal X'!AB436</f>
        <v>1</v>
      </c>
      <c r="S72" s="101">
        <f>'3. Back Up Non Aspal X'!AE436</f>
        <v>0</v>
      </c>
      <c r="T72" s="99">
        <f>'3. Back Up Non Aspal X'!AH436</f>
        <v>0</v>
      </c>
      <c r="U72" s="101">
        <f>'3. Back Up Non Aspal X'!AI436</f>
        <v>1</v>
      </c>
      <c r="V72" s="106"/>
    </row>
    <row r="73" spans="2:22" s="35" customFormat="1" ht="17.100000000000001" customHeight="1">
      <c r="B73" s="105"/>
      <c r="C73" s="54">
        <f t="shared" si="2"/>
        <v>5200</v>
      </c>
      <c r="D73" s="96">
        <f t="shared" si="3"/>
        <v>5300</v>
      </c>
      <c r="E73" s="111">
        <v>4</v>
      </c>
      <c r="F73" s="112">
        <f t="shared" si="0"/>
        <v>0</v>
      </c>
      <c r="G73" s="113" t="str">
        <f t="shared" si="1"/>
        <v>RB</v>
      </c>
      <c r="H73" s="194">
        <f>'3. Back Up Non Aspal X'!H444</f>
        <v>1</v>
      </c>
      <c r="I73" s="101">
        <f>'3. Back Up Non Aspal X'!K444</f>
        <v>0</v>
      </c>
      <c r="J73" s="101">
        <f>'3. Back Up Non Aspal X'!N444</f>
        <v>0</v>
      </c>
      <c r="K73" s="101">
        <f>'3. Back Up Non Aspal X'!Q444</f>
        <v>0</v>
      </c>
      <c r="L73" s="101">
        <f>'3. Back Up Non Aspal X'!T444</f>
        <v>0</v>
      </c>
      <c r="M73" s="194">
        <f>'3. Back Up Non Aspal X'!U444</f>
        <v>1</v>
      </c>
      <c r="N73" s="99">
        <f>'3. Back Up Non Aspal X'!V444</f>
        <v>1</v>
      </c>
      <c r="O73" s="101">
        <f>'3. Back Up Non Aspal X'!Y444</f>
        <v>0</v>
      </c>
      <c r="P73" s="101">
        <f>'3. Back Up Non Aspal X'!Z444</f>
        <v>1</v>
      </c>
      <c r="Q73" s="194">
        <f>'3. Back Up Non Aspal X'!AA444</f>
        <v>0</v>
      </c>
      <c r="R73" s="99">
        <f>'3. Back Up Non Aspal X'!AB444</f>
        <v>1</v>
      </c>
      <c r="S73" s="101">
        <f>'3. Back Up Non Aspal X'!AE444</f>
        <v>0</v>
      </c>
      <c r="T73" s="99">
        <f>'3. Back Up Non Aspal X'!AH444</f>
        <v>0</v>
      </c>
      <c r="U73" s="101">
        <f>'3. Back Up Non Aspal X'!AI444</f>
        <v>1</v>
      </c>
      <c r="V73" s="106"/>
    </row>
    <row r="74" spans="2:22" s="35" customFormat="1" ht="17.100000000000001" customHeight="1">
      <c r="B74" s="105"/>
      <c r="C74" s="54">
        <f t="shared" si="2"/>
        <v>5300</v>
      </c>
      <c r="D74" s="96">
        <f t="shared" si="3"/>
        <v>5400</v>
      </c>
      <c r="E74" s="111">
        <v>4</v>
      </c>
      <c r="F74" s="112">
        <f t="shared" si="0"/>
        <v>0</v>
      </c>
      <c r="G74" s="113" t="str">
        <f t="shared" si="1"/>
        <v>RB</v>
      </c>
      <c r="H74" s="194">
        <f>'3. Back Up Non Aspal X'!H452</f>
        <v>1</v>
      </c>
      <c r="I74" s="101">
        <f>'3. Back Up Non Aspal X'!K452</f>
        <v>0</v>
      </c>
      <c r="J74" s="101">
        <f>'3. Back Up Non Aspal X'!N452</f>
        <v>0</v>
      </c>
      <c r="K74" s="101">
        <f>'3. Back Up Non Aspal X'!Q452</f>
        <v>0</v>
      </c>
      <c r="L74" s="101">
        <f>'3. Back Up Non Aspal X'!T452</f>
        <v>0</v>
      </c>
      <c r="M74" s="194">
        <f>'3. Back Up Non Aspal X'!U452</f>
        <v>1</v>
      </c>
      <c r="N74" s="99">
        <f>'3. Back Up Non Aspal X'!V452</f>
        <v>1</v>
      </c>
      <c r="O74" s="101">
        <f>'3. Back Up Non Aspal X'!Y452</f>
        <v>0</v>
      </c>
      <c r="P74" s="101">
        <f>'3. Back Up Non Aspal X'!Z452</f>
        <v>1</v>
      </c>
      <c r="Q74" s="194">
        <f>'3. Back Up Non Aspal X'!AA452</f>
        <v>0</v>
      </c>
      <c r="R74" s="99">
        <f>'3. Back Up Non Aspal X'!AB452</f>
        <v>1</v>
      </c>
      <c r="S74" s="101">
        <f>'3. Back Up Non Aspal X'!AE452</f>
        <v>0</v>
      </c>
      <c r="T74" s="99">
        <f>'3. Back Up Non Aspal X'!AH452</f>
        <v>0</v>
      </c>
      <c r="U74" s="101">
        <f>'3. Back Up Non Aspal X'!AI452</f>
        <v>1</v>
      </c>
      <c r="V74" s="106"/>
    </row>
    <row r="75" spans="2:22" s="35" customFormat="1" ht="16.8" customHeight="1">
      <c r="B75" s="105"/>
      <c r="C75" s="54">
        <f t="shared" si="2"/>
        <v>5400</v>
      </c>
      <c r="D75" s="96">
        <f t="shared" si="3"/>
        <v>5500</v>
      </c>
      <c r="E75" s="111">
        <v>4</v>
      </c>
      <c r="F75" s="112">
        <f t="shared" si="0"/>
        <v>0</v>
      </c>
      <c r="G75" s="113" t="str">
        <f t="shared" si="1"/>
        <v>RB</v>
      </c>
      <c r="H75" s="194">
        <f>'3. Back Up Non Aspal X'!H460</f>
        <v>1</v>
      </c>
      <c r="I75" s="101">
        <f>'3. Back Up Non Aspal X'!K460</f>
        <v>0</v>
      </c>
      <c r="J75" s="101">
        <f>'3. Back Up Non Aspal X'!N460</f>
        <v>0</v>
      </c>
      <c r="K75" s="101">
        <f>'3. Back Up Non Aspal X'!Q460</f>
        <v>0</v>
      </c>
      <c r="L75" s="101">
        <f>'3. Back Up Non Aspal X'!T460</f>
        <v>0</v>
      </c>
      <c r="M75" s="194">
        <f>'3. Back Up Non Aspal X'!U460</f>
        <v>1</v>
      </c>
      <c r="N75" s="99">
        <f>'3. Back Up Non Aspal X'!V460</f>
        <v>1</v>
      </c>
      <c r="O75" s="101">
        <f>'3. Back Up Non Aspal X'!Y460</f>
        <v>0</v>
      </c>
      <c r="P75" s="101">
        <f>'3. Back Up Non Aspal X'!Z460</f>
        <v>1</v>
      </c>
      <c r="Q75" s="194">
        <f>'3. Back Up Non Aspal X'!AA460</f>
        <v>0</v>
      </c>
      <c r="R75" s="99">
        <f>'3. Back Up Non Aspal X'!AB460</f>
        <v>1</v>
      </c>
      <c r="S75" s="101">
        <f>'3. Back Up Non Aspal X'!AE460</f>
        <v>0</v>
      </c>
      <c r="T75" s="99">
        <f>'3. Back Up Non Aspal X'!AH460</f>
        <v>0</v>
      </c>
      <c r="U75" s="101">
        <f>'3. Back Up Non Aspal X'!AI460</f>
        <v>1</v>
      </c>
      <c r="V75" s="106"/>
    </row>
    <row r="76" spans="2:22" s="35" customFormat="1" ht="17.100000000000001" customHeight="1">
      <c r="B76" s="105"/>
      <c r="C76" s="54">
        <f t="shared" si="2"/>
        <v>5500</v>
      </c>
      <c r="D76" s="96">
        <f t="shared" si="3"/>
        <v>5600</v>
      </c>
      <c r="E76" s="111">
        <v>4</v>
      </c>
      <c r="F76" s="112">
        <f t="shared" si="0"/>
        <v>0</v>
      </c>
      <c r="G76" s="113" t="str">
        <f t="shared" si="1"/>
        <v>RB</v>
      </c>
      <c r="H76" s="194">
        <f>'3. Back Up Non Aspal X'!H468</f>
        <v>1</v>
      </c>
      <c r="I76" s="101">
        <f>'3. Back Up Non Aspal X'!K468</f>
        <v>0</v>
      </c>
      <c r="J76" s="101">
        <f>'3. Back Up Non Aspal X'!N468</f>
        <v>0</v>
      </c>
      <c r="K76" s="101">
        <f>'3. Back Up Non Aspal X'!Q468</f>
        <v>0</v>
      </c>
      <c r="L76" s="101">
        <f>'3. Back Up Non Aspal X'!T468</f>
        <v>0</v>
      </c>
      <c r="M76" s="194">
        <f>'3. Back Up Non Aspal X'!U468</f>
        <v>1</v>
      </c>
      <c r="N76" s="99">
        <f>'3. Back Up Non Aspal X'!V468</f>
        <v>1</v>
      </c>
      <c r="O76" s="101">
        <f>'3. Back Up Non Aspal X'!Y468</f>
        <v>0</v>
      </c>
      <c r="P76" s="101">
        <f>'3. Back Up Non Aspal X'!Z468</f>
        <v>1</v>
      </c>
      <c r="Q76" s="194">
        <f>'3. Back Up Non Aspal X'!AA468</f>
        <v>0</v>
      </c>
      <c r="R76" s="99">
        <f>'3. Back Up Non Aspal X'!AB468</f>
        <v>1</v>
      </c>
      <c r="S76" s="101">
        <f>'3. Back Up Non Aspal X'!AE468</f>
        <v>0</v>
      </c>
      <c r="T76" s="99">
        <f>'3. Back Up Non Aspal X'!AH468</f>
        <v>0</v>
      </c>
      <c r="U76" s="101">
        <f>'3. Back Up Non Aspal X'!AI468</f>
        <v>1</v>
      </c>
      <c r="V76" s="106"/>
    </row>
    <row r="77" spans="2:22" s="35" customFormat="1" ht="17.100000000000001" customHeight="1">
      <c r="B77" s="105"/>
      <c r="C77" s="54">
        <f t="shared" si="2"/>
        <v>5600</v>
      </c>
      <c r="D77" s="96">
        <f t="shared" si="3"/>
        <v>5700</v>
      </c>
      <c r="E77" s="111">
        <v>4</v>
      </c>
      <c r="F77" s="112">
        <f t="shared" si="0"/>
        <v>0</v>
      </c>
      <c r="G77" s="113" t="str">
        <f t="shared" si="1"/>
        <v>RB</v>
      </c>
      <c r="H77" s="194">
        <f>'3. Back Up Non Aspal X'!H476</f>
        <v>1</v>
      </c>
      <c r="I77" s="101">
        <f>'3. Back Up Non Aspal X'!K476</f>
        <v>0</v>
      </c>
      <c r="J77" s="101">
        <f>'3. Back Up Non Aspal X'!N476</f>
        <v>0</v>
      </c>
      <c r="K77" s="101">
        <f>'3. Back Up Non Aspal X'!Q476</f>
        <v>0</v>
      </c>
      <c r="L77" s="101">
        <f>'3. Back Up Non Aspal X'!T476</f>
        <v>0</v>
      </c>
      <c r="M77" s="194">
        <f>'3. Back Up Non Aspal X'!U476</f>
        <v>1</v>
      </c>
      <c r="N77" s="99">
        <f>'3. Back Up Non Aspal X'!V476</f>
        <v>1</v>
      </c>
      <c r="O77" s="101">
        <f>'3. Back Up Non Aspal X'!Y476</f>
        <v>0</v>
      </c>
      <c r="P77" s="101">
        <f>'3. Back Up Non Aspal X'!Z476</f>
        <v>1</v>
      </c>
      <c r="Q77" s="194">
        <f>'3. Back Up Non Aspal X'!AA476</f>
        <v>0</v>
      </c>
      <c r="R77" s="99">
        <f>'3. Back Up Non Aspal X'!AB476</f>
        <v>1</v>
      </c>
      <c r="S77" s="101">
        <f>'3. Back Up Non Aspal X'!AE476</f>
        <v>0</v>
      </c>
      <c r="T77" s="99">
        <f>'3. Back Up Non Aspal X'!AH476</f>
        <v>0</v>
      </c>
      <c r="U77" s="101">
        <f>'3. Back Up Non Aspal X'!AI476</f>
        <v>1</v>
      </c>
      <c r="V77" s="106"/>
    </row>
    <row r="78" spans="2:22" s="35" customFormat="1" ht="17.100000000000001" customHeight="1">
      <c r="B78" s="105"/>
      <c r="C78" s="54">
        <f t="shared" si="2"/>
        <v>5700</v>
      </c>
      <c r="D78" s="96">
        <f t="shared" si="3"/>
        <v>5800</v>
      </c>
      <c r="E78" s="111">
        <v>4</v>
      </c>
      <c r="F78" s="112">
        <f t="shared" si="0"/>
        <v>0</v>
      </c>
      <c r="G78" s="113" t="str">
        <f t="shared" si="1"/>
        <v>RB</v>
      </c>
      <c r="H78" s="194">
        <f>'3. Back Up Non Aspal X'!H484</f>
        <v>1</v>
      </c>
      <c r="I78" s="101">
        <f>'3. Back Up Non Aspal X'!K484</f>
        <v>0</v>
      </c>
      <c r="J78" s="101">
        <f>'3. Back Up Non Aspal X'!N484</f>
        <v>0</v>
      </c>
      <c r="K78" s="101">
        <f>'3. Back Up Non Aspal X'!Q484</f>
        <v>0</v>
      </c>
      <c r="L78" s="101">
        <f>'3. Back Up Non Aspal X'!T484</f>
        <v>0</v>
      </c>
      <c r="M78" s="194">
        <f>'3. Back Up Non Aspal X'!U484</f>
        <v>1</v>
      </c>
      <c r="N78" s="99">
        <f>'3. Back Up Non Aspal X'!V484</f>
        <v>1</v>
      </c>
      <c r="O78" s="101">
        <f>'3. Back Up Non Aspal X'!Y484</f>
        <v>0</v>
      </c>
      <c r="P78" s="101">
        <f>'3. Back Up Non Aspal X'!Z484</f>
        <v>1</v>
      </c>
      <c r="Q78" s="194">
        <f>'3. Back Up Non Aspal X'!AA484</f>
        <v>0</v>
      </c>
      <c r="R78" s="99">
        <f>'3. Back Up Non Aspal X'!AB484</f>
        <v>1</v>
      </c>
      <c r="S78" s="101">
        <f>'3. Back Up Non Aspal X'!AE484</f>
        <v>0</v>
      </c>
      <c r="T78" s="99">
        <f>'3. Back Up Non Aspal X'!AH484</f>
        <v>0</v>
      </c>
      <c r="U78" s="101">
        <f>'3. Back Up Non Aspal X'!AI484</f>
        <v>1</v>
      </c>
      <c r="V78" s="106"/>
    </row>
    <row r="79" spans="2:22" s="35" customFormat="1" ht="17.100000000000001" customHeight="1">
      <c r="B79" s="105"/>
      <c r="C79" s="54">
        <f t="shared" si="2"/>
        <v>5800</v>
      </c>
      <c r="D79" s="96">
        <f t="shared" si="3"/>
        <v>5900</v>
      </c>
      <c r="E79" s="111">
        <v>4</v>
      </c>
      <c r="F79" s="112">
        <f t="shared" si="0"/>
        <v>0</v>
      </c>
      <c r="G79" s="113" t="str">
        <f t="shared" si="1"/>
        <v>RB</v>
      </c>
      <c r="H79" s="194">
        <f>'3. Back Up Non Aspal X'!H492</f>
        <v>1</v>
      </c>
      <c r="I79" s="101">
        <f>'3. Back Up Non Aspal X'!K492</f>
        <v>0</v>
      </c>
      <c r="J79" s="101">
        <f>'3. Back Up Non Aspal X'!N492</f>
        <v>0</v>
      </c>
      <c r="K79" s="101">
        <f>'3. Back Up Non Aspal X'!Q492</f>
        <v>0</v>
      </c>
      <c r="L79" s="101">
        <f>'3. Back Up Non Aspal X'!T492</f>
        <v>0</v>
      </c>
      <c r="M79" s="194">
        <f>'3. Back Up Non Aspal X'!U492</f>
        <v>1</v>
      </c>
      <c r="N79" s="99">
        <f>'3. Back Up Non Aspal X'!V492</f>
        <v>1</v>
      </c>
      <c r="O79" s="101">
        <f>'3. Back Up Non Aspal X'!Y492</f>
        <v>0</v>
      </c>
      <c r="P79" s="101">
        <f>'3. Back Up Non Aspal X'!Z492</f>
        <v>1</v>
      </c>
      <c r="Q79" s="194">
        <f>'3. Back Up Non Aspal X'!AA492</f>
        <v>0</v>
      </c>
      <c r="R79" s="99">
        <f>'3. Back Up Non Aspal X'!AB492</f>
        <v>1</v>
      </c>
      <c r="S79" s="101">
        <f>'3. Back Up Non Aspal X'!AE492</f>
        <v>0</v>
      </c>
      <c r="T79" s="99">
        <f>'3. Back Up Non Aspal X'!AH492</f>
        <v>0</v>
      </c>
      <c r="U79" s="101">
        <f>'3. Back Up Non Aspal X'!AI492</f>
        <v>1</v>
      </c>
      <c r="V79" s="106"/>
    </row>
    <row r="80" spans="2:22" s="35" customFormat="1" ht="17.100000000000001" customHeight="1">
      <c r="B80" s="105"/>
      <c r="C80" s="54">
        <f t="shared" si="2"/>
        <v>5900</v>
      </c>
      <c r="D80" s="96">
        <f t="shared" si="3"/>
        <v>6000</v>
      </c>
      <c r="E80" s="111">
        <v>4</v>
      </c>
      <c r="F80" s="112">
        <f t="shared" si="0"/>
        <v>0</v>
      </c>
      <c r="G80" s="113" t="str">
        <f t="shared" si="1"/>
        <v>RB</v>
      </c>
      <c r="H80" s="194">
        <f>'3. Back Up Non Aspal X'!H500</f>
        <v>1</v>
      </c>
      <c r="I80" s="101">
        <f>'3. Back Up Non Aspal X'!K500</f>
        <v>0</v>
      </c>
      <c r="J80" s="101">
        <f>'3. Back Up Non Aspal X'!N500</f>
        <v>0</v>
      </c>
      <c r="K80" s="101">
        <f>'3. Back Up Non Aspal X'!Q500</f>
        <v>0</v>
      </c>
      <c r="L80" s="101">
        <f>'3. Back Up Non Aspal X'!T500</f>
        <v>0</v>
      </c>
      <c r="M80" s="194">
        <f>'3. Back Up Non Aspal X'!U500</f>
        <v>1</v>
      </c>
      <c r="N80" s="99">
        <f>'3. Back Up Non Aspal X'!V500</f>
        <v>1</v>
      </c>
      <c r="O80" s="101">
        <f>'3. Back Up Non Aspal X'!Y500</f>
        <v>0</v>
      </c>
      <c r="P80" s="101">
        <f>'3. Back Up Non Aspal X'!Z500</f>
        <v>1</v>
      </c>
      <c r="Q80" s="194">
        <f>'3. Back Up Non Aspal X'!AA500</f>
        <v>0</v>
      </c>
      <c r="R80" s="99">
        <f>'3. Back Up Non Aspal X'!AB500</f>
        <v>1</v>
      </c>
      <c r="S80" s="101">
        <f>'3. Back Up Non Aspal X'!AE500</f>
        <v>0</v>
      </c>
      <c r="T80" s="99">
        <f>'3. Back Up Non Aspal X'!AH500</f>
        <v>0</v>
      </c>
      <c r="U80" s="101">
        <f>'3. Back Up Non Aspal X'!AI500</f>
        <v>1</v>
      </c>
      <c r="V80" s="106"/>
    </row>
    <row r="81" spans="2:22" s="35" customFormat="1" ht="17.100000000000001" customHeight="1">
      <c r="B81" s="105"/>
      <c r="C81" s="54">
        <f t="shared" si="2"/>
        <v>6000</v>
      </c>
      <c r="D81" s="96">
        <f t="shared" si="3"/>
        <v>6100</v>
      </c>
      <c r="E81" s="111">
        <v>4</v>
      </c>
      <c r="F81" s="112">
        <f t="shared" si="0"/>
        <v>0</v>
      </c>
      <c r="G81" s="113" t="str">
        <f t="shared" si="1"/>
        <v>RB</v>
      </c>
      <c r="H81" s="194">
        <f>'3. Back Up Non Aspal X'!H508</f>
        <v>1</v>
      </c>
      <c r="I81" s="101">
        <f>'3. Back Up Non Aspal X'!K508</f>
        <v>0</v>
      </c>
      <c r="J81" s="101">
        <f>'3. Back Up Non Aspal X'!N508</f>
        <v>0</v>
      </c>
      <c r="K81" s="101">
        <f>'3. Back Up Non Aspal X'!Q508</f>
        <v>0</v>
      </c>
      <c r="L81" s="101">
        <f>'3. Back Up Non Aspal X'!T508</f>
        <v>0</v>
      </c>
      <c r="M81" s="194">
        <f>'3. Back Up Non Aspal X'!U508</f>
        <v>1</v>
      </c>
      <c r="N81" s="99">
        <f>'3. Back Up Non Aspal X'!V508</f>
        <v>1</v>
      </c>
      <c r="O81" s="101">
        <f>'3. Back Up Non Aspal X'!Y508</f>
        <v>0</v>
      </c>
      <c r="P81" s="101">
        <f>'3. Back Up Non Aspal X'!Z508</f>
        <v>1</v>
      </c>
      <c r="Q81" s="194">
        <f>'3. Back Up Non Aspal X'!AA508</f>
        <v>0</v>
      </c>
      <c r="R81" s="99">
        <f>'3. Back Up Non Aspal X'!AB508</f>
        <v>1</v>
      </c>
      <c r="S81" s="101">
        <f>'3. Back Up Non Aspal X'!AE508</f>
        <v>0</v>
      </c>
      <c r="T81" s="99">
        <f>'3. Back Up Non Aspal X'!AH508</f>
        <v>0</v>
      </c>
      <c r="U81" s="101">
        <f>'3. Back Up Non Aspal X'!AI508</f>
        <v>1</v>
      </c>
      <c r="V81" s="106"/>
    </row>
    <row r="82" spans="2:22" s="35" customFormat="1" ht="17.100000000000001" customHeight="1">
      <c r="B82" s="105"/>
      <c r="C82" s="54">
        <f t="shared" si="2"/>
        <v>6100</v>
      </c>
      <c r="D82" s="96">
        <f t="shared" si="3"/>
        <v>6200</v>
      </c>
      <c r="E82" s="111">
        <v>4</v>
      </c>
      <c r="F82" s="112">
        <f t="shared" si="0"/>
        <v>0</v>
      </c>
      <c r="G82" s="113" t="str">
        <f t="shared" si="1"/>
        <v>RB</v>
      </c>
      <c r="H82" s="194">
        <f>'3. Back Up Non Aspal X'!H516</f>
        <v>1</v>
      </c>
      <c r="I82" s="101">
        <f>'3. Back Up Non Aspal X'!K516</f>
        <v>0</v>
      </c>
      <c r="J82" s="101">
        <f>'3. Back Up Non Aspal X'!N516</f>
        <v>0</v>
      </c>
      <c r="K82" s="101">
        <f>'3. Back Up Non Aspal X'!Q516</f>
        <v>0</v>
      </c>
      <c r="L82" s="101">
        <f>'3. Back Up Non Aspal X'!T516</f>
        <v>0</v>
      </c>
      <c r="M82" s="194">
        <f>'3. Back Up Non Aspal X'!U516</f>
        <v>1</v>
      </c>
      <c r="N82" s="99">
        <f>'3. Back Up Non Aspal X'!V516</f>
        <v>1</v>
      </c>
      <c r="O82" s="101">
        <f>'3. Back Up Non Aspal X'!Y516</f>
        <v>0</v>
      </c>
      <c r="P82" s="101">
        <f>'3. Back Up Non Aspal X'!Z516</f>
        <v>1</v>
      </c>
      <c r="Q82" s="194">
        <f>'3. Back Up Non Aspal X'!AA516</f>
        <v>0</v>
      </c>
      <c r="R82" s="99">
        <f>'3. Back Up Non Aspal X'!AB516</f>
        <v>1</v>
      </c>
      <c r="S82" s="101">
        <f>'3. Back Up Non Aspal X'!AE516</f>
        <v>0</v>
      </c>
      <c r="T82" s="99">
        <f>'3. Back Up Non Aspal X'!AH516</f>
        <v>0</v>
      </c>
      <c r="U82" s="101">
        <f>'3. Back Up Non Aspal X'!AI516</f>
        <v>1</v>
      </c>
      <c r="V82" s="106"/>
    </row>
    <row r="83" spans="2:22" s="35" customFormat="1" ht="17.100000000000001" customHeight="1">
      <c r="B83" s="105"/>
      <c r="C83" s="54">
        <f t="shared" si="2"/>
        <v>6200</v>
      </c>
      <c r="D83" s="96">
        <f t="shared" si="3"/>
        <v>6300</v>
      </c>
      <c r="E83" s="111">
        <v>4</v>
      </c>
      <c r="F83" s="112">
        <f t="shared" si="0"/>
        <v>0</v>
      </c>
      <c r="G83" s="113" t="str">
        <f t="shared" si="1"/>
        <v>RB</v>
      </c>
      <c r="H83" s="194">
        <f>'3. Back Up Non Aspal X'!H524</f>
        <v>1</v>
      </c>
      <c r="I83" s="101">
        <f>'3. Back Up Non Aspal X'!K524</f>
        <v>0</v>
      </c>
      <c r="J83" s="101">
        <f>'3. Back Up Non Aspal X'!N524</f>
        <v>0</v>
      </c>
      <c r="K83" s="101">
        <f>'3. Back Up Non Aspal X'!Q524</f>
        <v>0</v>
      </c>
      <c r="L83" s="101">
        <f>'3. Back Up Non Aspal X'!T524</f>
        <v>0</v>
      </c>
      <c r="M83" s="194">
        <f>'3. Back Up Non Aspal X'!U524</f>
        <v>1</v>
      </c>
      <c r="N83" s="99">
        <f>'3. Back Up Non Aspal X'!V524</f>
        <v>1</v>
      </c>
      <c r="O83" s="101">
        <f>'3. Back Up Non Aspal X'!Y524</f>
        <v>0</v>
      </c>
      <c r="P83" s="101">
        <f>'3. Back Up Non Aspal X'!Z524</f>
        <v>1</v>
      </c>
      <c r="Q83" s="194">
        <f>'3. Back Up Non Aspal X'!AA524</f>
        <v>0</v>
      </c>
      <c r="R83" s="99">
        <f>'3. Back Up Non Aspal X'!AB524</f>
        <v>1</v>
      </c>
      <c r="S83" s="101">
        <f>'3. Back Up Non Aspal X'!AE524</f>
        <v>0</v>
      </c>
      <c r="T83" s="99">
        <f>'3. Back Up Non Aspal X'!AH524</f>
        <v>0</v>
      </c>
      <c r="U83" s="101">
        <f>'3. Back Up Non Aspal X'!AI524</f>
        <v>1</v>
      </c>
      <c r="V83" s="106"/>
    </row>
    <row r="84" spans="2:22" s="35" customFormat="1" ht="17.100000000000001" customHeight="1">
      <c r="B84" s="105"/>
      <c r="C84" s="54">
        <f t="shared" si="2"/>
        <v>6300</v>
      </c>
      <c r="D84" s="96">
        <f t="shared" si="3"/>
        <v>6400</v>
      </c>
      <c r="E84" s="111">
        <v>4</v>
      </c>
      <c r="F84" s="112">
        <f t="shared" si="0"/>
        <v>0</v>
      </c>
      <c r="G84" s="113" t="str">
        <f t="shared" si="1"/>
        <v>RB</v>
      </c>
      <c r="H84" s="194">
        <f>'3. Back Up Non Aspal X'!H532</f>
        <v>1</v>
      </c>
      <c r="I84" s="101">
        <f>'3. Back Up Non Aspal X'!K532</f>
        <v>0</v>
      </c>
      <c r="J84" s="101">
        <f>'3. Back Up Non Aspal X'!N532</f>
        <v>0</v>
      </c>
      <c r="K84" s="101">
        <f>'3. Back Up Non Aspal X'!Q532</f>
        <v>0</v>
      </c>
      <c r="L84" s="101">
        <f>'3. Back Up Non Aspal X'!T532</f>
        <v>0</v>
      </c>
      <c r="M84" s="194">
        <f>'3. Back Up Non Aspal X'!U532</f>
        <v>1</v>
      </c>
      <c r="N84" s="99">
        <f>'3. Back Up Non Aspal X'!V532</f>
        <v>1</v>
      </c>
      <c r="O84" s="101">
        <f>'3. Back Up Non Aspal X'!Y532</f>
        <v>0</v>
      </c>
      <c r="P84" s="101">
        <f>'3. Back Up Non Aspal X'!Z532</f>
        <v>1</v>
      </c>
      <c r="Q84" s="194">
        <f>'3. Back Up Non Aspal X'!AA532</f>
        <v>0</v>
      </c>
      <c r="R84" s="99">
        <f>'3. Back Up Non Aspal X'!AB532</f>
        <v>1</v>
      </c>
      <c r="S84" s="101">
        <f>'3. Back Up Non Aspal X'!AE532</f>
        <v>0</v>
      </c>
      <c r="T84" s="99">
        <f>'3. Back Up Non Aspal X'!AH532</f>
        <v>0</v>
      </c>
      <c r="U84" s="101">
        <f>'3. Back Up Non Aspal X'!AI532</f>
        <v>1</v>
      </c>
      <c r="V84" s="106"/>
    </row>
    <row r="85" spans="2:22" s="35" customFormat="1" ht="17.100000000000001" customHeight="1">
      <c r="B85" s="105"/>
      <c r="C85" s="54">
        <f t="shared" si="2"/>
        <v>6400</v>
      </c>
      <c r="D85" s="96">
        <f t="shared" si="3"/>
        <v>6500</v>
      </c>
      <c r="E85" s="111">
        <v>4</v>
      </c>
      <c r="F85" s="112">
        <f t="shared" ref="F85:F148" si="4">(100/((D85-C85)*E85))*((I85*0.05)+(J85*0.05)+(K85*0.05)+(L85)+(O85)+(S85*1.5)+(T85*1))</f>
        <v>0</v>
      </c>
      <c r="G85" s="113" t="str">
        <f t="shared" ref="G85:G148" si="5">IF(F85&lt;=25,"RB",IF(F85&lt;=75,"RB",IF(F85&lt;=100,"RB","RB")))</f>
        <v>RB</v>
      </c>
      <c r="H85" s="194">
        <f>'3. Back Up Non Aspal X'!H540</f>
        <v>1</v>
      </c>
      <c r="I85" s="101">
        <f>'3. Back Up Non Aspal X'!K540</f>
        <v>0</v>
      </c>
      <c r="J85" s="101">
        <f>'3. Back Up Non Aspal X'!N540</f>
        <v>0</v>
      </c>
      <c r="K85" s="101">
        <f>'3. Back Up Non Aspal X'!Q540</f>
        <v>0</v>
      </c>
      <c r="L85" s="101">
        <f>'3. Back Up Non Aspal X'!T540</f>
        <v>0</v>
      </c>
      <c r="M85" s="194">
        <f>'3. Back Up Non Aspal X'!U540</f>
        <v>1</v>
      </c>
      <c r="N85" s="99">
        <f>'3. Back Up Non Aspal X'!V540</f>
        <v>1</v>
      </c>
      <c r="O85" s="101">
        <f>'3. Back Up Non Aspal X'!Y540</f>
        <v>0</v>
      </c>
      <c r="P85" s="101">
        <f>'3. Back Up Non Aspal X'!Z540</f>
        <v>1</v>
      </c>
      <c r="Q85" s="194">
        <f>'3. Back Up Non Aspal X'!AA540</f>
        <v>0</v>
      </c>
      <c r="R85" s="99">
        <f>'3. Back Up Non Aspal X'!AB540</f>
        <v>1</v>
      </c>
      <c r="S85" s="101">
        <f>'3. Back Up Non Aspal X'!AE540</f>
        <v>0</v>
      </c>
      <c r="T85" s="99">
        <f>'3. Back Up Non Aspal X'!AH540</f>
        <v>0</v>
      </c>
      <c r="U85" s="101">
        <f>'3. Back Up Non Aspal X'!AI540</f>
        <v>1</v>
      </c>
      <c r="V85" s="106"/>
    </row>
    <row r="86" spans="2:22" s="35" customFormat="1" ht="17.100000000000001" customHeight="1">
      <c r="B86" s="105"/>
      <c r="C86" s="54">
        <f t="shared" si="2"/>
        <v>6500</v>
      </c>
      <c r="D86" s="96">
        <f t="shared" si="3"/>
        <v>6600</v>
      </c>
      <c r="E86" s="111">
        <v>4</v>
      </c>
      <c r="F86" s="112">
        <f t="shared" si="4"/>
        <v>0</v>
      </c>
      <c r="G86" s="113" t="str">
        <f t="shared" si="5"/>
        <v>RB</v>
      </c>
      <c r="H86" s="194">
        <f>'3. Back Up Non Aspal X'!H548</f>
        <v>1</v>
      </c>
      <c r="I86" s="101">
        <f>'3. Back Up Non Aspal X'!K548</f>
        <v>0</v>
      </c>
      <c r="J86" s="101">
        <f>'3. Back Up Non Aspal X'!N548</f>
        <v>0</v>
      </c>
      <c r="K86" s="101">
        <f>'3. Back Up Non Aspal X'!Q548</f>
        <v>0</v>
      </c>
      <c r="L86" s="101">
        <f>'3. Back Up Non Aspal X'!T548</f>
        <v>0</v>
      </c>
      <c r="M86" s="194">
        <f>'3. Back Up Non Aspal X'!U548</f>
        <v>1</v>
      </c>
      <c r="N86" s="99">
        <f>'3. Back Up Non Aspal X'!V548</f>
        <v>1</v>
      </c>
      <c r="O86" s="101">
        <f>'3. Back Up Non Aspal X'!Y548</f>
        <v>0</v>
      </c>
      <c r="P86" s="101">
        <f>'3. Back Up Non Aspal X'!Z548</f>
        <v>1</v>
      </c>
      <c r="Q86" s="194">
        <f>'3. Back Up Non Aspal X'!AA548</f>
        <v>0</v>
      </c>
      <c r="R86" s="99">
        <f>'3. Back Up Non Aspal X'!AB548</f>
        <v>1</v>
      </c>
      <c r="S86" s="101">
        <f>'3. Back Up Non Aspal X'!AE548</f>
        <v>0</v>
      </c>
      <c r="T86" s="99">
        <f>'3. Back Up Non Aspal X'!AH548</f>
        <v>0</v>
      </c>
      <c r="U86" s="101">
        <f>'3. Back Up Non Aspal X'!AI548</f>
        <v>1</v>
      </c>
      <c r="V86" s="106"/>
    </row>
    <row r="87" spans="2:22" s="35" customFormat="1" ht="17.100000000000001" customHeight="1">
      <c r="B87" s="105"/>
      <c r="C87" s="54">
        <f t="shared" ref="C87:C150" si="6">D86</f>
        <v>6600</v>
      </c>
      <c r="D87" s="96">
        <f t="shared" ref="D87:D150" si="7">C87+100</f>
        <v>6700</v>
      </c>
      <c r="E87" s="111">
        <v>4</v>
      </c>
      <c r="F87" s="112">
        <f t="shared" si="4"/>
        <v>0</v>
      </c>
      <c r="G87" s="113" t="str">
        <f t="shared" si="5"/>
        <v>RB</v>
      </c>
      <c r="H87" s="194">
        <f>'3. Back Up Non Aspal X'!H556</f>
        <v>1</v>
      </c>
      <c r="I87" s="101">
        <f>'3. Back Up Non Aspal X'!K556</f>
        <v>0</v>
      </c>
      <c r="J87" s="101">
        <f>'3. Back Up Non Aspal X'!N556</f>
        <v>0</v>
      </c>
      <c r="K87" s="101">
        <f>'3. Back Up Non Aspal X'!Q556</f>
        <v>0</v>
      </c>
      <c r="L87" s="101">
        <f>'3. Back Up Non Aspal X'!T556</f>
        <v>0</v>
      </c>
      <c r="M87" s="194">
        <f>'3. Back Up Non Aspal X'!U556</f>
        <v>1</v>
      </c>
      <c r="N87" s="99">
        <f>'3. Back Up Non Aspal X'!V556</f>
        <v>1</v>
      </c>
      <c r="O87" s="101">
        <f>'3. Back Up Non Aspal X'!Y556</f>
        <v>0</v>
      </c>
      <c r="P87" s="101">
        <f>'3. Back Up Non Aspal X'!Z556</f>
        <v>1</v>
      </c>
      <c r="Q87" s="194">
        <f>'3. Back Up Non Aspal X'!AA556</f>
        <v>0</v>
      </c>
      <c r="R87" s="99">
        <f>'3. Back Up Non Aspal X'!AB556</f>
        <v>1</v>
      </c>
      <c r="S87" s="101">
        <f>'3. Back Up Non Aspal X'!AE556</f>
        <v>0</v>
      </c>
      <c r="T87" s="99">
        <f>'3. Back Up Non Aspal X'!AH556</f>
        <v>0</v>
      </c>
      <c r="U87" s="101">
        <f>'3. Back Up Non Aspal X'!AI556</f>
        <v>1</v>
      </c>
      <c r="V87" s="106"/>
    </row>
    <row r="88" spans="2:22" s="35" customFormat="1" ht="17.100000000000001" customHeight="1">
      <c r="B88" s="105"/>
      <c r="C88" s="54">
        <f t="shared" si="6"/>
        <v>6700</v>
      </c>
      <c r="D88" s="96">
        <f t="shared" si="7"/>
        <v>6800</v>
      </c>
      <c r="E88" s="111">
        <v>4</v>
      </c>
      <c r="F88" s="112">
        <f t="shared" si="4"/>
        <v>0</v>
      </c>
      <c r="G88" s="113" t="str">
        <f t="shared" si="5"/>
        <v>RB</v>
      </c>
      <c r="H88" s="194">
        <f>'3. Back Up Non Aspal X'!H564</f>
        <v>1</v>
      </c>
      <c r="I88" s="101">
        <f>'3. Back Up Non Aspal X'!K564</f>
        <v>0</v>
      </c>
      <c r="J88" s="101">
        <f>'3. Back Up Non Aspal X'!N564</f>
        <v>0</v>
      </c>
      <c r="K88" s="101">
        <f>'3. Back Up Non Aspal X'!Q564</f>
        <v>0</v>
      </c>
      <c r="L88" s="101">
        <f>'3. Back Up Non Aspal X'!T564</f>
        <v>0</v>
      </c>
      <c r="M88" s="194">
        <f>'3. Back Up Non Aspal X'!U564</f>
        <v>1</v>
      </c>
      <c r="N88" s="99">
        <f>'3. Back Up Non Aspal X'!V564</f>
        <v>1</v>
      </c>
      <c r="O88" s="101">
        <f>'3. Back Up Non Aspal X'!Y564</f>
        <v>0</v>
      </c>
      <c r="P88" s="101">
        <f>'3. Back Up Non Aspal X'!Z564</f>
        <v>1</v>
      </c>
      <c r="Q88" s="194">
        <f>'3. Back Up Non Aspal X'!AA564</f>
        <v>0</v>
      </c>
      <c r="R88" s="99">
        <f>'3. Back Up Non Aspal X'!AB564</f>
        <v>1</v>
      </c>
      <c r="S88" s="101">
        <f>'3. Back Up Non Aspal X'!AE564</f>
        <v>0</v>
      </c>
      <c r="T88" s="99">
        <f>'3. Back Up Non Aspal X'!AH564</f>
        <v>0</v>
      </c>
      <c r="U88" s="101">
        <f>'3. Back Up Non Aspal X'!AI564</f>
        <v>1</v>
      </c>
      <c r="V88" s="106"/>
    </row>
    <row r="89" spans="2:22" s="35" customFormat="1" ht="17.100000000000001" customHeight="1">
      <c r="B89" s="105"/>
      <c r="C89" s="54">
        <f t="shared" si="6"/>
        <v>6800</v>
      </c>
      <c r="D89" s="96">
        <f t="shared" si="7"/>
        <v>6900</v>
      </c>
      <c r="E89" s="111">
        <v>4</v>
      </c>
      <c r="F89" s="112">
        <f t="shared" si="4"/>
        <v>0</v>
      </c>
      <c r="G89" s="113" t="str">
        <f t="shared" si="5"/>
        <v>RB</v>
      </c>
      <c r="H89" s="194">
        <f>'3. Back Up Non Aspal X'!H572</f>
        <v>1</v>
      </c>
      <c r="I89" s="101">
        <f>'3. Back Up Non Aspal X'!K572</f>
        <v>0</v>
      </c>
      <c r="J89" s="101">
        <f>'3. Back Up Non Aspal X'!N572</f>
        <v>0</v>
      </c>
      <c r="K89" s="101">
        <f>'3. Back Up Non Aspal X'!Q572</f>
        <v>0</v>
      </c>
      <c r="L89" s="101">
        <f>'3. Back Up Non Aspal X'!T572</f>
        <v>0</v>
      </c>
      <c r="M89" s="194">
        <f>'3. Back Up Non Aspal X'!U572</f>
        <v>1</v>
      </c>
      <c r="N89" s="99">
        <f>'3. Back Up Non Aspal X'!V572</f>
        <v>1</v>
      </c>
      <c r="O89" s="101">
        <f>'3. Back Up Non Aspal X'!Y572</f>
        <v>0</v>
      </c>
      <c r="P89" s="101">
        <f>'3. Back Up Non Aspal X'!Z572</f>
        <v>1</v>
      </c>
      <c r="Q89" s="194">
        <f>'3. Back Up Non Aspal X'!AA572</f>
        <v>0</v>
      </c>
      <c r="R89" s="99">
        <f>'3. Back Up Non Aspal X'!AB572</f>
        <v>1</v>
      </c>
      <c r="S89" s="101">
        <f>'3. Back Up Non Aspal X'!AE572</f>
        <v>0</v>
      </c>
      <c r="T89" s="99">
        <f>'3. Back Up Non Aspal X'!AH572</f>
        <v>0</v>
      </c>
      <c r="U89" s="101">
        <f>'3. Back Up Non Aspal X'!AI572</f>
        <v>1</v>
      </c>
      <c r="V89" s="106"/>
    </row>
    <row r="90" spans="2:22" s="35" customFormat="1" ht="17.100000000000001" customHeight="1">
      <c r="B90" s="105"/>
      <c r="C90" s="54">
        <f t="shared" si="6"/>
        <v>6900</v>
      </c>
      <c r="D90" s="96">
        <f t="shared" si="7"/>
        <v>7000</v>
      </c>
      <c r="E90" s="111">
        <v>4</v>
      </c>
      <c r="F90" s="112">
        <f t="shared" si="4"/>
        <v>0</v>
      </c>
      <c r="G90" s="113" t="str">
        <f t="shared" si="5"/>
        <v>RB</v>
      </c>
      <c r="H90" s="194">
        <f>'3. Back Up Non Aspal X'!H580</f>
        <v>1</v>
      </c>
      <c r="I90" s="101">
        <f>'3. Back Up Non Aspal X'!K580</f>
        <v>0</v>
      </c>
      <c r="J90" s="101">
        <f>'3. Back Up Non Aspal X'!N580</f>
        <v>0</v>
      </c>
      <c r="K90" s="101">
        <f>'3. Back Up Non Aspal X'!Q580</f>
        <v>0</v>
      </c>
      <c r="L90" s="101">
        <f>'3. Back Up Non Aspal X'!T580</f>
        <v>0</v>
      </c>
      <c r="M90" s="194">
        <f>'3. Back Up Non Aspal X'!U580</f>
        <v>1</v>
      </c>
      <c r="N90" s="99">
        <f>'3. Back Up Non Aspal X'!V580</f>
        <v>1</v>
      </c>
      <c r="O90" s="101">
        <f>'3. Back Up Non Aspal X'!Y580</f>
        <v>0</v>
      </c>
      <c r="P90" s="101">
        <f>'3. Back Up Non Aspal X'!Z580</f>
        <v>1</v>
      </c>
      <c r="Q90" s="194">
        <f>'3. Back Up Non Aspal X'!AA580</f>
        <v>0</v>
      </c>
      <c r="R90" s="99">
        <f>'3. Back Up Non Aspal X'!AB580</f>
        <v>1</v>
      </c>
      <c r="S90" s="101">
        <f>'3. Back Up Non Aspal X'!AE580</f>
        <v>0</v>
      </c>
      <c r="T90" s="99">
        <f>'3. Back Up Non Aspal X'!AH580</f>
        <v>0</v>
      </c>
      <c r="U90" s="101">
        <f>'3. Back Up Non Aspal X'!AI580</f>
        <v>1</v>
      </c>
      <c r="V90" s="106"/>
    </row>
    <row r="91" spans="2:22" s="35" customFormat="1" ht="17.100000000000001" customHeight="1">
      <c r="B91" s="105"/>
      <c r="C91" s="54">
        <f t="shared" si="6"/>
        <v>7000</v>
      </c>
      <c r="D91" s="96">
        <f t="shared" si="7"/>
        <v>7100</v>
      </c>
      <c r="E91" s="111">
        <v>4</v>
      </c>
      <c r="F91" s="112">
        <f t="shared" si="4"/>
        <v>0</v>
      </c>
      <c r="G91" s="113" t="str">
        <f t="shared" si="5"/>
        <v>RB</v>
      </c>
      <c r="H91" s="194">
        <f>'3. Back Up Non Aspal X'!H588</f>
        <v>1</v>
      </c>
      <c r="I91" s="101">
        <f>'3. Back Up Non Aspal X'!K588</f>
        <v>0</v>
      </c>
      <c r="J91" s="101">
        <f>'3. Back Up Non Aspal X'!N588</f>
        <v>0</v>
      </c>
      <c r="K91" s="101">
        <f>'3. Back Up Non Aspal X'!Q588</f>
        <v>0</v>
      </c>
      <c r="L91" s="101">
        <f>'3. Back Up Non Aspal X'!T588</f>
        <v>0</v>
      </c>
      <c r="M91" s="194">
        <f>'3. Back Up Non Aspal X'!U588</f>
        <v>1</v>
      </c>
      <c r="N91" s="99">
        <f>'3. Back Up Non Aspal X'!V588</f>
        <v>1</v>
      </c>
      <c r="O91" s="101">
        <f>'3. Back Up Non Aspal X'!Y588</f>
        <v>0</v>
      </c>
      <c r="P91" s="101">
        <f>'3. Back Up Non Aspal X'!Z588</f>
        <v>1</v>
      </c>
      <c r="Q91" s="194">
        <f>'3. Back Up Non Aspal X'!AA588</f>
        <v>0</v>
      </c>
      <c r="R91" s="99">
        <f>'3. Back Up Non Aspal X'!AB588</f>
        <v>1</v>
      </c>
      <c r="S91" s="101">
        <f>'3. Back Up Non Aspal X'!AE588</f>
        <v>0</v>
      </c>
      <c r="T91" s="99">
        <f>'3. Back Up Non Aspal X'!AH588</f>
        <v>0</v>
      </c>
      <c r="U91" s="101">
        <f>'3. Back Up Non Aspal X'!AI588</f>
        <v>1</v>
      </c>
      <c r="V91" s="106"/>
    </row>
    <row r="92" spans="2:22" s="35" customFormat="1" ht="17.100000000000001" customHeight="1">
      <c r="B92" s="105"/>
      <c r="C92" s="54">
        <f t="shared" si="6"/>
        <v>7100</v>
      </c>
      <c r="D92" s="96">
        <f t="shared" si="7"/>
        <v>7200</v>
      </c>
      <c r="E92" s="111">
        <v>4</v>
      </c>
      <c r="F92" s="112">
        <f t="shared" si="4"/>
        <v>0</v>
      </c>
      <c r="G92" s="113" t="str">
        <f t="shared" si="5"/>
        <v>RB</v>
      </c>
      <c r="H92" s="194">
        <f>'3. Back Up Non Aspal X'!H596</f>
        <v>1</v>
      </c>
      <c r="I92" s="101">
        <f>'3. Back Up Non Aspal X'!K596</f>
        <v>0</v>
      </c>
      <c r="J92" s="101">
        <f>'3. Back Up Non Aspal X'!N596</f>
        <v>0</v>
      </c>
      <c r="K92" s="101">
        <f>'3. Back Up Non Aspal X'!Q596</f>
        <v>0</v>
      </c>
      <c r="L92" s="101">
        <f>'3. Back Up Non Aspal X'!T596</f>
        <v>0</v>
      </c>
      <c r="M92" s="194">
        <f>'3. Back Up Non Aspal X'!U596</f>
        <v>1</v>
      </c>
      <c r="N92" s="99">
        <f>'3. Back Up Non Aspal X'!V596</f>
        <v>1</v>
      </c>
      <c r="O92" s="101">
        <f>'3. Back Up Non Aspal X'!Y596</f>
        <v>0</v>
      </c>
      <c r="P92" s="101">
        <f>'3. Back Up Non Aspal X'!Z596</f>
        <v>1</v>
      </c>
      <c r="Q92" s="194">
        <f>'3. Back Up Non Aspal X'!AA596</f>
        <v>0</v>
      </c>
      <c r="R92" s="99">
        <f>'3. Back Up Non Aspal X'!AB596</f>
        <v>1</v>
      </c>
      <c r="S92" s="101">
        <f>'3. Back Up Non Aspal X'!AE596</f>
        <v>0</v>
      </c>
      <c r="T92" s="99">
        <f>'3. Back Up Non Aspal X'!AH596</f>
        <v>0</v>
      </c>
      <c r="U92" s="101">
        <f>'3. Back Up Non Aspal X'!AI596</f>
        <v>1</v>
      </c>
      <c r="V92" s="106"/>
    </row>
    <row r="93" spans="2:22" s="35" customFormat="1" ht="17.100000000000001" customHeight="1">
      <c r="B93" s="105"/>
      <c r="C93" s="54">
        <f t="shared" si="6"/>
        <v>7200</v>
      </c>
      <c r="D93" s="96">
        <f t="shared" si="7"/>
        <v>7300</v>
      </c>
      <c r="E93" s="111">
        <v>4</v>
      </c>
      <c r="F93" s="112">
        <f t="shared" si="4"/>
        <v>0</v>
      </c>
      <c r="G93" s="113" t="str">
        <f t="shared" si="5"/>
        <v>RB</v>
      </c>
      <c r="H93" s="194">
        <f>'3. Back Up Non Aspal X'!H604</f>
        <v>1</v>
      </c>
      <c r="I93" s="101">
        <f>'3. Back Up Non Aspal X'!K604</f>
        <v>0</v>
      </c>
      <c r="J93" s="101">
        <f>'3. Back Up Non Aspal X'!N604</f>
        <v>0</v>
      </c>
      <c r="K93" s="101">
        <f>'3. Back Up Non Aspal X'!Q604</f>
        <v>0</v>
      </c>
      <c r="L93" s="101">
        <f>'3. Back Up Non Aspal X'!T604</f>
        <v>0</v>
      </c>
      <c r="M93" s="194">
        <f>'3. Back Up Non Aspal X'!U604</f>
        <v>1</v>
      </c>
      <c r="N93" s="99">
        <f>'3. Back Up Non Aspal X'!V604</f>
        <v>1</v>
      </c>
      <c r="O93" s="101">
        <f>'3. Back Up Non Aspal X'!Y604</f>
        <v>0</v>
      </c>
      <c r="P93" s="101">
        <f>'3. Back Up Non Aspal X'!Z604</f>
        <v>1</v>
      </c>
      <c r="Q93" s="194">
        <f>'3. Back Up Non Aspal X'!AA604</f>
        <v>0</v>
      </c>
      <c r="R93" s="99">
        <f>'3. Back Up Non Aspal X'!AB604</f>
        <v>1</v>
      </c>
      <c r="S93" s="101">
        <f>'3. Back Up Non Aspal X'!AE604</f>
        <v>0</v>
      </c>
      <c r="T93" s="99">
        <f>'3. Back Up Non Aspal X'!AH604</f>
        <v>0</v>
      </c>
      <c r="U93" s="101">
        <f>'3. Back Up Non Aspal X'!AI604</f>
        <v>1</v>
      </c>
      <c r="V93" s="106"/>
    </row>
    <row r="94" spans="2:22" s="35" customFormat="1" ht="17.100000000000001" customHeight="1">
      <c r="B94" s="105"/>
      <c r="C94" s="54">
        <f t="shared" si="6"/>
        <v>7300</v>
      </c>
      <c r="D94" s="96">
        <f t="shared" si="7"/>
        <v>7400</v>
      </c>
      <c r="E94" s="111">
        <v>4</v>
      </c>
      <c r="F94" s="112">
        <f t="shared" si="4"/>
        <v>0</v>
      </c>
      <c r="G94" s="113" t="str">
        <f t="shared" si="5"/>
        <v>RB</v>
      </c>
      <c r="H94" s="194">
        <f>'3. Back Up Non Aspal X'!H612</f>
        <v>1</v>
      </c>
      <c r="I94" s="101">
        <f>'3. Back Up Non Aspal X'!K612</f>
        <v>0</v>
      </c>
      <c r="J94" s="101">
        <f>'3. Back Up Non Aspal X'!N612</f>
        <v>0</v>
      </c>
      <c r="K94" s="101">
        <f>'3. Back Up Non Aspal X'!Q612</f>
        <v>0</v>
      </c>
      <c r="L94" s="101">
        <f>'3. Back Up Non Aspal X'!T612</f>
        <v>0</v>
      </c>
      <c r="M94" s="194">
        <f>'3. Back Up Non Aspal X'!U612</f>
        <v>1</v>
      </c>
      <c r="N94" s="99">
        <f>'3. Back Up Non Aspal X'!V612</f>
        <v>1</v>
      </c>
      <c r="O94" s="101">
        <f>'3. Back Up Non Aspal X'!Y612</f>
        <v>0</v>
      </c>
      <c r="P94" s="101">
        <f>'3. Back Up Non Aspal X'!Z612</f>
        <v>1</v>
      </c>
      <c r="Q94" s="194">
        <f>'3. Back Up Non Aspal X'!AA612</f>
        <v>0</v>
      </c>
      <c r="R94" s="99">
        <f>'3. Back Up Non Aspal X'!AB612</f>
        <v>1</v>
      </c>
      <c r="S94" s="101">
        <f>'3. Back Up Non Aspal X'!AE612</f>
        <v>0</v>
      </c>
      <c r="T94" s="99">
        <f>'3. Back Up Non Aspal X'!AH612</f>
        <v>0</v>
      </c>
      <c r="U94" s="101">
        <f>'3. Back Up Non Aspal X'!AI612</f>
        <v>1</v>
      </c>
      <c r="V94" s="106"/>
    </row>
    <row r="95" spans="2:22" s="35" customFormat="1" ht="17.100000000000001" customHeight="1">
      <c r="B95" s="105"/>
      <c r="C95" s="54">
        <f t="shared" si="6"/>
        <v>7400</v>
      </c>
      <c r="D95" s="96">
        <f t="shared" si="7"/>
        <v>7500</v>
      </c>
      <c r="E95" s="111">
        <v>4</v>
      </c>
      <c r="F95" s="112">
        <f t="shared" si="4"/>
        <v>0</v>
      </c>
      <c r="G95" s="113" t="str">
        <f t="shared" si="5"/>
        <v>RB</v>
      </c>
      <c r="H95" s="194">
        <f>'3. Back Up Non Aspal X'!H620</f>
        <v>1</v>
      </c>
      <c r="I95" s="101">
        <f>'3. Back Up Non Aspal X'!K620</f>
        <v>0</v>
      </c>
      <c r="J95" s="101">
        <f>'3. Back Up Non Aspal X'!N620</f>
        <v>0</v>
      </c>
      <c r="K95" s="101">
        <f>'3. Back Up Non Aspal X'!Q620</f>
        <v>0</v>
      </c>
      <c r="L95" s="101">
        <f>'3. Back Up Non Aspal X'!T620</f>
        <v>0</v>
      </c>
      <c r="M95" s="194">
        <f>'3. Back Up Non Aspal X'!U620</f>
        <v>1</v>
      </c>
      <c r="N95" s="99">
        <f>'3. Back Up Non Aspal X'!V620</f>
        <v>1</v>
      </c>
      <c r="O95" s="101">
        <f>'3. Back Up Non Aspal X'!Y620</f>
        <v>0</v>
      </c>
      <c r="P95" s="101">
        <f>'3. Back Up Non Aspal X'!Z620</f>
        <v>1</v>
      </c>
      <c r="Q95" s="194">
        <f>'3. Back Up Non Aspal X'!AA620</f>
        <v>0</v>
      </c>
      <c r="R95" s="99">
        <f>'3. Back Up Non Aspal X'!AB620</f>
        <v>1</v>
      </c>
      <c r="S95" s="101">
        <f>'3. Back Up Non Aspal X'!AE620</f>
        <v>0</v>
      </c>
      <c r="T95" s="99">
        <f>'3. Back Up Non Aspal X'!AH620</f>
        <v>0</v>
      </c>
      <c r="U95" s="101">
        <f>'3. Back Up Non Aspal X'!AI620</f>
        <v>1</v>
      </c>
      <c r="V95" s="106"/>
    </row>
    <row r="96" spans="2:22" s="35" customFormat="1" ht="17.100000000000001" customHeight="1">
      <c r="B96" s="105"/>
      <c r="C96" s="54">
        <f t="shared" si="6"/>
        <v>7500</v>
      </c>
      <c r="D96" s="96">
        <f t="shared" si="7"/>
        <v>7600</v>
      </c>
      <c r="E96" s="111">
        <v>4</v>
      </c>
      <c r="F96" s="112">
        <f t="shared" si="4"/>
        <v>0</v>
      </c>
      <c r="G96" s="113" t="str">
        <f t="shared" si="5"/>
        <v>RB</v>
      </c>
      <c r="H96" s="194">
        <f>'3. Back Up Non Aspal X'!H628</f>
        <v>1</v>
      </c>
      <c r="I96" s="101">
        <f>'3. Back Up Non Aspal X'!K628</f>
        <v>0</v>
      </c>
      <c r="J96" s="101">
        <f>'3. Back Up Non Aspal X'!N628</f>
        <v>0</v>
      </c>
      <c r="K96" s="101">
        <f>'3. Back Up Non Aspal X'!Q628</f>
        <v>0</v>
      </c>
      <c r="L96" s="101">
        <f>'3. Back Up Non Aspal X'!T628</f>
        <v>0</v>
      </c>
      <c r="M96" s="194">
        <f>'3. Back Up Non Aspal X'!U628</f>
        <v>1</v>
      </c>
      <c r="N96" s="99">
        <f>'3. Back Up Non Aspal X'!V628</f>
        <v>1</v>
      </c>
      <c r="O96" s="101">
        <f>'3. Back Up Non Aspal X'!Y628</f>
        <v>0</v>
      </c>
      <c r="P96" s="101">
        <f>'3. Back Up Non Aspal X'!Z628</f>
        <v>1</v>
      </c>
      <c r="Q96" s="194">
        <f>'3. Back Up Non Aspal X'!AA628</f>
        <v>0</v>
      </c>
      <c r="R96" s="99">
        <f>'3. Back Up Non Aspal X'!AB628</f>
        <v>1</v>
      </c>
      <c r="S96" s="101">
        <f>'3. Back Up Non Aspal X'!AE628</f>
        <v>0</v>
      </c>
      <c r="T96" s="99">
        <f>'3. Back Up Non Aspal X'!AH628</f>
        <v>0</v>
      </c>
      <c r="U96" s="101">
        <f>'3. Back Up Non Aspal X'!AI628</f>
        <v>1</v>
      </c>
      <c r="V96" s="106"/>
    </row>
    <row r="97" spans="2:22" s="35" customFormat="1" ht="17.100000000000001" customHeight="1">
      <c r="B97" s="105"/>
      <c r="C97" s="54">
        <f t="shared" si="6"/>
        <v>7600</v>
      </c>
      <c r="D97" s="96">
        <f t="shared" si="7"/>
        <v>7700</v>
      </c>
      <c r="E97" s="111">
        <v>4</v>
      </c>
      <c r="F97" s="112">
        <f t="shared" si="4"/>
        <v>0</v>
      </c>
      <c r="G97" s="113" t="str">
        <f t="shared" si="5"/>
        <v>RB</v>
      </c>
      <c r="H97" s="194">
        <f>'3. Back Up Non Aspal X'!H636</f>
        <v>1</v>
      </c>
      <c r="I97" s="101">
        <f>'3. Back Up Non Aspal X'!K636</f>
        <v>0</v>
      </c>
      <c r="J97" s="101">
        <f>'3. Back Up Non Aspal X'!N636</f>
        <v>0</v>
      </c>
      <c r="K97" s="101">
        <f>'3. Back Up Non Aspal X'!Q636</f>
        <v>0</v>
      </c>
      <c r="L97" s="101">
        <f>'3. Back Up Non Aspal X'!T636</f>
        <v>0</v>
      </c>
      <c r="M97" s="194">
        <f>'3. Back Up Non Aspal X'!U636</f>
        <v>1</v>
      </c>
      <c r="N97" s="99">
        <f>'3. Back Up Non Aspal X'!V636</f>
        <v>1</v>
      </c>
      <c r="O97" s="101">
        <f>'3. Back Up Non Aspal X'!Y636</f>
        <v>0</v>
      </c>
      <c r="P97" s="101">
        <f>'3. Back Up Non Aspal X'!Z636</f>
        <v>1</v>
      </c>
      <c r="Q97" s="194">
        <f>'3. Back Up Non Aspal X'!AA636</f>
        <v>0</v>
      </c>
      <c r="R97" s="99">
        <f>'3. Back Up Non Aspal X'!AB636</f>
        <v>1</v>
      </c>
      <c r="S97" s="101">
        <f>'3. Back Up Non Aspal X'!AE636</f>
        <v>0</v>
      </c>
      <c r="T97" s="99">
        <f>'3. Back Up Non Aspal X'!AH636</f>
        <v>0</v>
      </c>
      <c r="U97" s="101">
        <f>'3. Back Up Non Aspal X'!AI636</f>
        <v>1</v>
      </c>
      <c r="V97" s="106"/>
    </row>
    <row r="98" spans="2:22" s="35" customFormat="1" ht="17.100000000000001" customHeight="1">
      <c r="B98" s="105"/>
      <c r="C98" s="54">
        <f t="shared" si="6"/>
        <v>7700</v>
      </c>
      <c r="D98" s="96">
        <f t="shared" si="7"/>
        <v>7800</v>
      </c>
      <c r="E98" s="111">
        <v>4</v>
      </c>
      <c r="F98" s="112">
        <f t="shared" si="4"/>
        <v>0</v>
      </c>
      <c r="G98" s="113" t="str">
        <f t="shared" si="5"/>
        <v>RB</v>
      </c>
      <c r="H98" s="194">
        <f>'3. Back Up Non Aspal X'!H644</f>
        <v>1</v>
      </c>
      <c r="I98" s="101">
        <f>'3. Back Up Non Aspal X'!K644</f>
        <v>0</v>
      </c>
      <c r="J98" s="101">
        <f>'3. Back Up Non Aspal X'!N644</f>
        <v>0</v>
      </c>
      <c r="K98" s="101">
        <f>'3. Back Up Non Aspal X'!Q644</f>
        <v>0</v>
      </c>
      <c r="L98" s="101">
        <f>'3. Back Up Non Aspal X'!T644</f>
        <v>0</v>
      </c>
      <c r="M98" s="194">
        <f>'3. Back Up Non Aspal X'!U644</f>
        <v>1</v>
      </c>
      <c r="N98" s="99">
        <f>'3. Back Up Non Aspal X'!V644</f>
        <v>1</v>
      </c>
      <c r="O98" s="101">
        <f>'3. Back Up Non Aspal X'!Y644</f>
        <v>0</v>
      </c>
      <c r="P98" s="101">
        <f>'3. Back Up Non Aspal X'!Z644</f>
        <v>1</v>
      </c>
      <c r="Q98" s="194">
        <f>'3. Back Up Non Aspal X'!AA644</f>
        <v>0</v>
      </c>
      <c r="R98" s="99">
        <f>'3. Back Up Non Aspal X'!AB644</f>
        <v>1</v>
      </c>
      <c r="S98" s="101">
        <f>'3. Back Up Non Aspal X'!AE644</f>
        <v>0</v>
      </c>
      <c r="T98" s="99">
        <f>'3. Back Up Non Aspal X'!AH644</f>
        <v>0</v>
      </c>
      <c r="U98" s="101">
        <f>'3. Back Up Non Aspal X'!AI644</f>
        <v>1</v>
      </c>
      <c r="V98" s="106"/>
    </row>
    <row r="99" spans="2:22" s="35" customFormat="1" ht="17.100000000000001" customHeight="1">
      <c r="B99" s="105"/>
      <c r="C99" s="54">
        <f t="shared" si="6"/>
        <v>7800</v>
      </c>
      <c r="D99" s="96">
        <f t="shared" si="7"/>
        <v>7900</v>
      </c>
      <c r="E99" s="111">
        <v>4</v>
      </c>
      <c r="F99" s="112">
        <f t="shared" si="4"/>
        <v>0</v>
      </c>
      <c r="G99" s="113" t="str">
        <f t="shared" si="5"/>
        <v>RB</v>
      </c>
      <c r="H99" s="194">
        <f>'3. Back Up Non Aspal X'!H652</f>
        <v>1</v>
      </c>
      <c r="I99" s="101">
        <f>'3. Back Up Non Aspal X'!K652</f>
        <v>0</v>
      </c>
      <c r="J99" s="101">
        <f>'3. Back Up Non Aspal X'!N652</f>
        <v>0</v>
      </c>
      <c r="K99" s="101">
        <f>'3. Back Up Non Aspal X'!Q652</f>
        <v>0</v>
      </c>
      <c r="L99" s="101">
        <f>'3. Back Up Non Aspal X'!T652</f>
        <v>0</v>
      </c>
      <c r="M99" s="194">
        <f>'3. Back Up Non Aspal X'!U652</f>
        <v>1</v>
      </c>
      <c r="N99" s="99">
        <f>'3. Back Up Non Aspal X'!V652</f>
        <v>1</v>
      </c>
      <c r="O99" s="101">
        <f>'3. Back Up Non Aspal X'!Y652</f>
        <v>0</v>
      </c>
      <c r="P99" s="101">
        <f>'3. Back Up Non Aspal X'!Z652</f>
        <v>1</v>
      </c>
      <c r="Q99" s="194">
        <f>'3. Back Up Non Aspal X'!AA652</f>
        <v>0</v>
      </c>
      <c r="R99" s="99">
        <f>'3. Back Up Non Aspal X'!AB652</f>
        <v>1</v>
      </c>
      <c r="S99" s="101">
        <f>'3. Back Up Non Aspal X'!AE652</f>
        <v>0</v>
      </c>
      <c r="T99" s="99">
        <f>'3. Back Up Non Aspal X'!AH652</f>
        <v>0</v>
      </c>
      <c r="U99" s="101">
        <f>'3. Back Up Non Aspal X'!AI652</f>
        <v>1</v>
      </c>
      <c r="V99" s="106"/>
    </row>
    <row r="100" spans="2:22" s="35" customFormat="1" ht="17.100000000000001" customHeight="1">
      <c r="B100" s="105"/>
      <c r="C100" s="54">
        <f t="shared" si="6"/>
        <v>7900</v>
      </c>
      <c r="D100" s="96">
        <f t="shared" si="7"/>
        <v>8000</v>
      </c>
      <c r="E100" s="111">
        <v>4</v>
      </c>
      <c r="F100" s="112">
        <f t="shared" si="4"/>
        <v>0</v>
      </c>
      <c r="G100" s="113" t="str">
        <f t="shared" si="5"/>
        <v>RB</v>
      </c>
      <c r="H100" s="194">
        <f>'3. Back Up Non Aspal X'!H660</f>
        <v>1</v>
      </c>
      <c r="I100" s="101">
        <f>'3. Back Up Non Aspal X'!K660</f>
        <v>0</v>
      </c>
      <c r="J100" s="101">
        <f>'3. Back Up Non Aspal X'!N660</f>
        <v>0</v>
      </c>
      <c r="K100" s="101">
        <f>'3. Back Up Non Aspal X'!Q660</f>
        <v>0</v>
      </c>
      <c r="L100" s="101">
        <f>'3. Back Up Non Aspal X'!T660</f>
        <v>0</v>
      </c>
      <c r="M100" s="194">
        <f>'3. Back Up Non Aspal X'!U660</f>
        <v>1</v>
      </c>
      <c r="N100" s="99">
        <f>'3. Back Up Non Aspal X'!V660</f>
        <v>1</v>
      </c>
      <c r="O100" s="101">
        <f>'3. Back Up Non Aspal X'!Y660</f>
        <v>0</v>
      </c>
      <c r="P100" s="101">
        <f>'3. Back Up Non Aspal X'!Z660</f>
        <v>1</v>
      </c>
      <c r="Q100" s="194">
        <f>'3. Back Up Non Aspal X'!AA660</f>
        <v>0</v>
      </c>
      <c r="R100" s="99">
        <f>'3. Back Up Non Aspal X'!AB660</f>
        <v>1</v>
      </c>
      <c r="S100" s="101">
        <f>'3. Back Up Non Aspal X'!AE660</f>
        <v>0</v>
      </c>
      <c r="T100" s="99">
        <f>'3. Back Up Non Aspal X'!AH660</f>
        <v>0</v>
      </c>
      <c r="U100" s="101">
        <f>'3. Back Up Non Aspal X'!AI660</f>
        <v>1</v>
      </c>
      <c r="V100" s="106"/>
    </row>
    <row r="101" spans="2:22" s="35" customFormat="1" ht="17.100000000000001" customHeight="1">
      <c r="B101" s="105"/>
      <c r="C101" s="54">
        <f t="shared" si="6"/>
        <v>8000</v>
      </c>
      <c r="D101" s="96">
        <f t="shared" si="7"/>
        <v>8100</v>
      </c>
      <c r="E101" s="111">
        <v>4</v>
      </c>
      <c r="F101" s="112">
        <f t="shared" si="4"/>
        <v>0</v>
      </c>
      <c r="G101" s="113" t="str">
        <f t="shared" si="5"/>
        <v>RB</v>
      </c>
      <c r="H101" s="194">
        <f>'3. Back Up Non Aspal X'!H668</f>
        <v>1</v>
      </c>
      <c r="I101" s="101">
        <f>'3. Back Up Non Aspal X'!K668</f>
        <v>0</v>
      </c>
      <c r="J101" s="101">
        <f>'3. Back Up Non Aspal X'!N668</f>
        <v>0</v>
      </c>
      <c r="K101" s="101">
        <f>'3. Back Up Non Aspal X'!Q668</f>
        <v>0</v>
      </c>
      <c r="L101" s="101">
        <f>'3. Back Up Non Aspal X'!T668</f>
        <v>0</v>
      </c>
      <c r="M101" s="194">
        <f>'3. Back Up Non Aspal X'!U668</f>
        <v>1</v>
      </c>
      <c r="N101" s="99">
        <f>'3. Back Up Non Aspal X'!V668</f>
        <v>1</v>
      </c>
      <c r="O101" s="101">
        <f>'3. Back Up Non Aspal X'!Y668</f>
        <v>0</v>
      </c>
      <c r="P101" s="101">
        <f>'3. Back Up Non Aspal X'!Z668</f>
        <v>1</v>
      </c>
      <c r="Q101" s="194">
        <f>'3. Back Up Non Aspal X'!AA668</f>
        <v>0</v>
      </c>
      <c r="R101" s="99">
        <f>'3. Back Up Non Aspal X'!AB668</f>
        <v>1</v>
      </c>
      <c r="S101" s="101">
        <f>'3. Back Up Non Aspal X'!AE668</f>
        <v>0</v>
      </c>
      <c r="T101" s="99">
        <f>'3. Back Up Non Aspal X'!AH668</f>
        <v>0</v>
      </c>
      <c r="U101" s="101">
        <f>'3. Back Up Non Aspal X'!AI668</f>
        <v>1</v>
      </c>
      <c r="V101" s="106"/>
    </row>
    <row r="102" spans="2:22" s="35" customFormat="1" ht="16.8" customHeight="1">
      <c r="B102" s="105"/>
      <c r="C102" s="54">
        <f t="shared" si="6"/>
        <v>8100</v>
      </c>
      <c r="D102" s="96">
        <f t="shared" si="7"/>
        <v>8200</v>
      </c>
      <c r="E102" s="111">
        <v>4</v>
      </c>
      <c r="F102" s="112">
        <f t="shared" si="4"/>
        <v>0</v>
      </c>
      <c r="G102" s="113" t="str">
        <f t="shared" si="5"/>
        <v>RB</v>
      </c>
      <c r="H102" s="194">
        <f>'3. Back Up Non Aspal X'!H676</f>
        <v>1</v>
      </c>
      <c r="I102" s="101">
        <f>'3. Back Up Non Aspal X'!K676</f>
        <v>0</v>
      </c>
      <c r="J102" s="101">
        <f>'3. Back Up Non Aspal X'!N676</f>
        <v>0</v>
      </c>
      <c r="K102" s="101">
        <f>'3. Back Up Non Aspal X'!Q676</f>
        <v>0</v>
      </c>
      <c r="L102" s="101">
        <f>'3. Back Up Non Aspal X'!T676</f>
        <v>0</v>
      </c>
      <c r="M102" s="194">
        <f>'3. Back Up Non Aspal X'!U676</f>
        <v>1</v>
      </c>
      <c r="N102" s="99">
        <f>'3. Back Up Non Aspal X'!V676</f>
        <v>1</v>
      </c>
      <c r="O102" s="101">
        <f>'3. Back Up Non Aspal X'!Y676</f>
        <v>0</v>
      </c>
      <c r="P102" s="101">
        <f>'3. Back Up Non Aspal X'!Z676</f>
        <v>1</v>
      </c>
      <c r="Q102" s="194">
        <f>'3. Back Up Non Aspal X'!AA676</f>
        <v>0</v>
      </c>
      <c r="R102" s="99">
        <f>'3. Back Up Non Aspal X'!AB676</f>
        <v>1</v>
      </c>
      <c r="S102" s="101">
        <f>'3. Back Up Non Aspal X'!AE676</f>
        <v>0</v>
      </c>
      <c r="T102" s="99">
        <f>'3. Back Up Non Aspal X'!AH676</f>
        <v>0</v>
      </c>
      <c r="U102" s="101">
        <f>'3. Back Up Non Aspal X'!AI676</f>
        <v>1</v>
      </c>
      <c r="V102" s="106"/>
    </row>
    <row r="103" spans="2:22" s="35" customFormat="1" ht="17.100000000000001" customHeight="1">
      <c r="B103" s="105"/>
      <c r="C103" s="54">
        <f t="shared" si="6"/>
        <v>8200</v>
      </c>
      <c r="D103" s="96">
        <f t="shared" si="7"/>
        <v>8300</v>
      </c>
      <c r="E103" s="111">
        <v>4</v>
      </c>
      <c r="F103" s="112">
        <f t="shared" si="4"/>
        <v>0</v>
      </c>
      <c r="G103" s="113" t="str">
        <f t="shared" si="5"/>
        <v>RB</v>
      </c>
      <c r="H103" s="194">
        <f>'3. Back Up Non Aspal X'!H684</f>
        <v>1</v>
      </c>
      <c r="I103" s="101">
        <f>'3. Back Up Non Aspal X'!K684</f>
        <v>0</v>
      </c>
      <c r="J103" s="101">
        <f>'3. Back Up Non Aspal X'!N684</f>
        <v>0</v>
      </c>
      <c r="K103" s="101">
        <f>'3. Back Up Non Aspal X'!Q684</f>
        <v>0</v>
      </c>
      <c r="L103" s="101">
        <f>'3. Back Up Non Aspal X'!T684</f>
        <v>0</v>
      </c>
      <c r="M103" s="194">
        <f>'3. Back Up Non Aspal X'!U684</f>
        <v>1</v>
      </c>
      <c r="N103" s="99">
        <f>'3. Back Up Non Aspal X'!V684</f>
        <v>1</v>
      </c>
      <c r="O103" s="101">
        <f>'3. Back Up Non Aspal X'!Y684</f>
        <v>0</v>
      </c>
      <c r="P103" s="101">
        <f>'3. Back Up Non Aspal X'!Z684</f>
        <v>1</v>
      </c>
      <c r="Q103" s="194">
        <f>'3. Back Up Non Aspal X'!AA684</f>
        <v>0</v>
      </c>
      <c r="R103" s="99">
        <f>'3. Back Up Non Aspal X'!AB684</f>
        <v>1</v>
      </c>
      <c r="S103" s="101">
        <f>'3. Back Up Non Aspal X'!AE684</f>
        <v>0</v>
      </c>
      <c r="T103" s="99">
        <f>'3. Back Up Non Aspal X'!AH684</f>
        <v>0</v>
      </c>
      <c r="U103" s="101">
        <f>'3. Back Up Non Aspal X'!AI684</f>
        <v>1</v>
      </c>
      <c r="V103" s="106"/>
    </row>
    <row r="104" spans="2:22" s="35" customFormat="1" ht="17.100000000000001" customHeight="1">
      <c r="B104" s="105"/>
      <c r="C104" s="54">
        <f t="shared" si="6"/>
        <v>8300</v>
      </c>
      <c r="D104" s="96">
        <f t="shared" si="7"/>
        <v>8400</v>
      </c>
      <c r="E104" s="111">
        <v>4</v>
      </c>
      <c r="F104" s="112">
        <f t="shared" si="4"/>
        <v>0</v>
      </c>
      <c r="G104" s="113" t="str">
        <f t="shared" si="5"/>
        <v>RB</v>
      </c>
      <c r="H104" s="194">
        <f>'3. Back Up Non Aspal X'!H692</f>
        <v>1</v>
      </c>
      <c r="I104" s="101">
        <f>'3. Back Up Non Aspal X'!K692</f>
        <v>0</v>
      </c>
      <c r="J104" s="101">
        <f>'3. Back Up Non Aspal X'!N692</f>
        <v>0</v>
      </c>
      <c r="K104" s="101">
        <f>'3. Back Up Non Aspal X'!Q692</f>
        <v>0</v>
      </c>
      <c r="L104" s="101">
        <f>'3. Back Up Non Aspal X'!T692</f>
        <v>0</v>
      </c>
      <c r="M104" s="194">
        <f>'3. Back Up Non Aspal X'!U692</f>
        <v>1</v>
      </c>
      <c r="N104" s="99">
        <f>'3. Back Up Non Aspal X'!V692</f>
        <v>1</v>
      </c>
      <c r="O104" s="101">
        <f>'3. Back Up Non Aspal X'!Y692</f>
        <v>0</v>
      </c>
      <c r="P104" s="101">
        <f>'3. Back Up Non Aspal X'!Z692</f>
        <v>1</v>
      </c>
      <c r="Q104" s="194">
        <f>'3. Back Up Non Aspal X'!AA692</f>
        <v>0</v>
      </c>
      <c r="R104" s="99">
        <f>'3. Back Up Non Aspal X'!AB692</f>
        <v>1</v>
      </c>
      <c r="S104" s="101">
        <f>'3. Back Up Non Aspal X'!AE692</f>
        <v>0</v>
      </c>
      <c r="T104" s="99">
        <f>'3. Back Up Non Aspal X'!AH692</f>
        <v>0</v>
      </c>
      <c r="U104" s="101">
        <f>'3. Back Up Non Aspal X'!AI692</f>
        <v>1</v>
      </c>
      <c r="V104" s="106"/>
    </row>
    <row r="105" spans="2:22" s="35" customFormat="1" ht="17.100000000000001" customHeight="1">
      <c r="B105" s="105"/>
      <c r="C105" s="54">
        <f t="shared" si="6"/>
        <v>8400</v>
      </c>
      <c r="D105" s="96">
        <f t="shared" si="7"/>
        <v>8500</v>
      </c>
      <c r="E105" s="111">
        <v>4</v>
      </c>
      <c r="F105" s="112">
        <f t="shared" si="4"/>
        <v>0</v>
      </c>
      <c r="G105" s="113" t="str">
        <f t="shared" si="5"/>
        <v>RB</v>
      </c>
      <c r="H105" s="194">
        <f>'3. Back Up Non Aspal X'!H700</f>
        <v>1</v>
      </c>
      <c r="I105" s="101">
        <f>'3. Back Up Non Aspal X'!K700</f>
        <v>0</v>
      </c>
      <c r="J105" s="101">
        <f>'3. Back Up Non Aspal X'!N700</f>
        <v>0</v>
      </c>
      <c r="K105" s="101">
        <f>'3. Back Up Non Aspal X'!Q700</f>
        <v>0</v>
      </c>
      <c r="L105" s="101">
        <f>'3. Back Up Non Aspal X'!T700</f>
        <v>0</v>
      </c>
      <c r="M105" s="194">
        <f>'3. Back Up Non Aspal X'!U700</f>
        <v>1</v>
      </c>
      <c r="N105" s="99">
        <f>'3. Back Up Non Aspal X'!V700</f>
        <v>1</v>
      </c>
      <c r="O105" s="101">
        <f>'3. Back Up Non Aspal X'!Y700</f>
        <v>0</v>
      </c>
      <c r="P105" s="101">
        <f>'3. Back Up Non Aspal X'!Z700</f>
        <v>1</v>
      </c>
      <c r="Q105" s="194">
        <f>'3. Back Up Non Aspal X'!AA700</f>
        <v>0</v>
      </c>
      <c r="R105" s="99">
        <f>'3. Back Up Non Aspal X'!AB700</f>
        <v>1</v>
      </c>
      <c r="S105" s="101">
        <f>'3. Back Up Non Aspal X'!AE700</f>
        <v>0</v>
      </c>
      <c r="T105" s="99">
        <f>'3. Back Up Non Aspal X'!AH700</f>
        <v>0</v>
      </c>
      <c r="U105" s="101">
        <f>'3. Back Up Non Aspal X'!AI700</f>
        <v>1</v>
      </c>
      <c r="V105" s="106"/>
    </row>
    <row r="106" spans="2:22" s="35" customFormat="1" ht="17.100000000000001" customHeight="1">
      <c r="B106" s="105"/>
      <c r="C106" s="54">
        <f t="shared" si="6"/>
        <v>8500</v>
      </c>
      <c r="D106" s="96">
        <f t="shared" si="7"/>
        <v>8600</v>
      </c>
      <c r="E106" s="111">
        <v>4</v>
      </c>
      <c r="F106" s="112">
        <f t="shared" si="4"/>
        <v>0</v>
      </c>
      <c r="G106" s="113" t="str">
        <f t="shared" si="5"/>
        <v>RB</v>
      </c>
      <c r="H106" s="194">
        <f>'3. Back Up Non Aspal X'!H708</f>
        <v>1</v>
      </c>
      <c r="I106" s="101">
        <f>'3. Back Up Non Aspal X'!K708</f>
        <v>0</v>
      </c>
      <c r="J106" s="101">
        <f>'3. Back Up Non Aspal X'!N708</f>
        <v>0</v>
      </c>
      <c r="K106" s="101">
        <f>'3. Back Up Non Aspal X'!Q708</f>
        <v>0</v>
      </c>
      <c r="L106" s="101">
        <f>'3. Back Up Non Aspal X'!T708</f>
        <v>0</v>
      </c>
      <c r="M106" s="194">
        <f>'3. Back Up Non Aspal X'!U708</f>
        <v>1</v>
      </c>
      <c r="N106" s="99">
        <f>'3. Back Up Non Aspal X'!V708</f>
        <v>1</v>
      </c>
      <c r="O106" s="101">
        <f>'3. Back Up Non Aspal X'!Y708</f>
        <v>0</v>
      </c>
      <c r="P106" s="101">
        <f>'3. Back Up Non Aspal X'!Z708</f>
        <v>1</v>
      </c>
      <c r="Q106" s="194">
        <f>'3. Back Up Non Aspal X'!AA708</f>
        <v>0</v>
      </c>
      <c r="R106" s="99">
        <f>'3. Back Up Non Aspal X'!AB708</f>
        <v>1</v>
      </c>
      <c r="S106" s="101">
        <f>'3. Back Up Non Aspal X'!AE708</f>
        <v>0</v>
      </c>
      <c r="T106" s="99">
        <f>'3. Back Up Non Aspal X'!AH708</f>
        <v>0</v>
      </c>
      <c r="U106" s="101">
        <f>'3. Back Up Non Aspal X'!AI708</f>
        <v>1</v>
      </c>
      <c r="V106" s="106"/>
    </row>
    <row r="107" spans="2:22" s="35" customFormat="1" ht="17.100000000000001" customHeight="1">
      <c r="B107" s="105"/>
      <c r="C107" s="54">
        <f t="shared" si="6"/>
        <v>8600</v>
      </c>
      <c r="D107" s="96">
        <f t="shared" si="7"/>
        <v>8700</v>
      </c>
      <c r="E107" s="111">
        <v>4</v>
      </c>
      <c r="F107" s="112">
        <f t="shared" si="4"/>
        <v>0</v>
      </c>
      <c r="G107" s="113" t="str">
        <f t="shared" si="5"/>
        <v>RB</v>
      </c>
      <c r="H107" s="194">
        <f>'3. Back Up Non Aspal X'!H716</f>
        <v>1</v>
      </c>
      <c r="I107" s="101">
        <f>'3. Back Up Non Aspal X'!K716</f>
        <v>0</v>
      </c>
      <c r="J107" s="101">
        <f>'3. Back Up Non Aspal X'!N716</f>
        <v>0</v>
      </c>
      <c r="K107" s="101">
        <f>'3. Back Up Non Aspal X'!Q716</f>
        <v>0</v>
      </c>
      <c r="L107" s="101">
        <f>'3. Back Up Non Aspal X'!T716</f>
        <v>0</v>
      </c>
      <c r="M107" s="194">
        <f>'3. Back Up Non Aspal X'!U716</f>
        <v>1</v>
      </c>
      <c r="N107" s="99">
        <f>'3. Back Up Non Aspal X'!V716</f>
        <v>1</v>
      </c>
      <c r="O107" s="101">
        <f>'3. Back Up Non Aspal X'!Y716</f>
        <v>0</v>
      </c>
      <c r="P107" s="101">
        <f>'3. Back Up Non Aspal X'!Z716</f>
        <v>1</v>
      </c>
      <c r="Q107" s="194">
        <f>'3. Back Up Non Aspal X'!AA716</f>
        <v>0</v>
      </c>
      <c r="R107" s="99">
        <f>'3. Back Up Non Aspal X'!AB716</f>
        <v>1</v>
      </c>
      <c r="S107" s="101">
        <f>'3. Back Up Non Aspal X'!AE716</f>
        <v>0</v>
      </c>
      <c r="T107" s="99">
        <f>'3. Back Up Non Aspal X'!AH716</f>
        <v>0</v>
      </c>
      <c r="U107" s="101">
        <f>'3. Back Up Non Aspal X'!AI716</f>
        <v>1</v>
      </c>
      <c r="V107" s="106"/>
    </row>
    <row r="108" spans="2:22" s="35" customFormat="1" ht="17.100000000000001" customHeight="1">
      <c r="B108" s="105"/>
      <c r="C108" s="54">
        <f t="shared" si="6"/>
        <v>8700</v>
      </c>
      <c r="D108" s="96">
        <f t="shared" si="7"/>
        <v>8800</v>
      </c>
      <c r="E108" s="111">
        <v>4</v>
      </c>
      <c r="F108" s="112">
        <f t="shared" si="4"/>
        <v>0</v>
      </c>
      <c r="G108" s="113" t="str">
        <f t="shared" si="5"/>
        <v>RB</v>
      </c>
      <c r="H108" s="194">
        <f>'3. Back Up Non Aspal X'!H724</f>
        <v>1</v>
      </c>
      <c r="I108" s="101">
        <f>'3. Back Up Non Aspal X'!K724</f>
        <v>0</v>
      </c>
      <c r="J108" s="101">
        <f>'3. Back Up Non Aspal X'!N724</f>
        <v>0</v>
      </c>
      <c r="K108" s="101">
        <f>'3. Back Up Non Aspal X'!Q724</f>
        <v>0</v>
      </c>
      <c r="L108" s="101">
        <f>'3. Back Up Non Aspal X'!T724</f>
        <v>0</v>
      </c>
      <c r="M108" s="194">
        <f>'3. Back Up Non Aspal X'!U724</f>
        <v>1</v>
      </c>
      <c r="N108" s="99">
        <f>'3. Back Up Non Aspal X'!V724</f>
        <v>1</v>
      </c>
      <c r="O108" s="101">
        <f>'3. Back Up Non Aspal X'!Y724</f>
        <v>0</v>
      </c>
      <c r="P108" s="101">
        <f>'3. Back Up Non Aspal X'!Z724</f>
        <v>1</v>
      </c>
      <c r="Q108" s="194">
        <f>'3. Back Up Non Aspal X'!AA724</f>
        <v>0</v>
      </c>
      <c r="R108" s="99">
        <f>'3. Back Up Non Aspal X'!AB724</f>
        <v>1</v>
      </c>
      <c r="S108" s="101">
        <f>'3. Back Up Non Aspal X'!AE724</f>
        <v>0</v>
      </c>
      <c r="T108" s="99">
        <f>'3. Back Up Non Aspal X'!AH724</f>
        <v>0</v>
      </c>
      <c r="U108" s="101">
        <f>'3. Back Up Non Aspal X'!AI724</f>
        <v>1</v>
      </c>
      <c r="V108" s="106"/>
    </row>
    <row r="109" spans="2:22" s="35" customFormat="1" ht="17.100000000000001" customHeight="1">
      <c r="B109" s="105"/>
      <c r="C109" s="54">
        <f t="shared" si="6"/>
        <v>8800</v>
      </c>
      <c r="D109" s="96">
        <f t="shared" si="7"/>
        <v>8900</v>
      </c>
      <c r="E109" s="111">
        <v>4</v>
      </c>
      <c r="F109" s="112">
        <f t="shared" si="4"/>
        <v>0</v>
      </c>
      <c r="G109" s="113" t="str">
        <f t="shared" si="5"/>
        <v>RB</v>
      </c>
      <c r="H109" s="194">
        <f>'3. Back Up Non Aspal X'!H732</f>
        <v>1</v>
      </c>
      <c r="I109" s="101">
        <f>'3. Back Up Non Aspal X'!K732</f>
        <v>0</v>
      </c>
      <c r="J109" s="101">
        <f>'3. Back Up Non Aspal X'!N732</f>
        <v>0</v>
      </c>
      <c r="K109" s="101">
        <f>'3. Back Up Non Aspal X'!Q732</f>
        <v>0</v>
      </c>
      <c r="L109" s="101">
        <f>'3. Back Up Non Aspal X'!T732</f>
        <v>0</v>
      </c>
      <c r="M109" s="194">
        <f>'3. Back Up Non Aspal X'!U732</f>
        <v>1</v>
      </c>
      <c r="N109" s="99">
        <f>'3. Back Up Non Aspal X'!V732</f>
        <v>1</v>
      </c>
      <c r="O109" s="101">
        <f>'3. Back Up Non Aspal X'!Y732</f>
        <v>0</v>
      </c>
      <c r="P109" s="101">
        <f>'3. Back Up Non Aspal X'!Z732</f>
        <v>1</v>
      </c>
      <c r="Q109" s="194">
        <f>'3. Back Up Non Aspal X'!AA732</f>
        <v>0</v>
      </c>
      <c r="R109" s="99">
        <f>'3. Back Up Non Aspal X'!AB732</f>
        <v>1</v>
      </c>
      <c r="S109" s="101">
        <f>'3. Back Up Non Aspal X'!AE732</f>
        <v>0</v>
      </c>
      <c r="T109" s="99">
        <f>'3. Back Up Non Aspal X'!AH732</f>
        <v>0</v>
      </c>
      <c r="U109" s="101">
        <f>'3. Back Up Non Aspal X'!AI732</f>
        <v>1</v>
      </c>
      <c r="V109" s="106"/>
    </row>
    <row r="110" spans="2:22" s="35" customFormat="1" ht="17.100000000000001" customHeight="1">
      <c r="B110" s="105"/>
      <c r="C110" s="54">
        <f t="shared" si="6"/>
        <v>8900</v>
      </c>
      <c r="D110" s="96">
        <f t="shared" si="7"/>
        <v>9000</v>
      </c>
      <c r="E110" s="111">
        <v>4</v>
      </c>
      <c r="F110" s="112">
        <f t="shared" si="4"/>
        <v>0</v>
      </c>
      <c r="G110" s="113" t="str">
        <f t="shared" si="5"/>
        <v>RB</v>
      </c>
      <c r="H110" s="194">
        <f>'3. Back Up Non Aspal X'!H740</f>
        <v>1</v>
      </c>
      <c r="I110" s="101">
        <f>'3. Back Up Non Aspal X'!K740</f>
        <v>0</v>
      </c>
      <c r="J110" s="101">
        <f>'3. Back Up Non Aspal X'!N740</f>
        <v>0</v>
      </c>
      <c r="K110" s="101">
        <f>'3. Back Up Non Aspal X'!Q740</f>
        <v>0</v>
      </c>
      <c r="L110" s="101">
        <f>'3. Back Up Non Aspal X'!T740</f>
        <v>0</v>
      </c>
      <c r="M110" s="194">
        <f>'3. Back Up Non Aspal X'!U740</f>
        <v>1</v>
      </c>
      <c r="N110" s="99">
        <f>'3. Back Up Non Aspal X'!V740</f>
        <v>1</v>
      </c>
      <c r="O110" s="101">
        <f>'3. Back Up Non Aspal X'!Y740</f>
        <v>0</v>
      </c>
      <c r="P110" s="101">
        <f>'3. Back Up Non Aspal X'!Z740</f>
        <v>1</v>
      </c>
      <c r="Q110" s="194">
        <f>'3. Back Up Non Aspal X'!AA740</f>
        <v>0</v>
      </c>
      <c r="R110" s="99">
        <f>'3. Back Up Non Aspal X'!AB740</f>
        <v>1</v>
      </c>
      <c r="S110" s="101">
        <f>'3. Back Up Non Aspal X'!AE740</f>
        <v>0</v>
      </c>
      <c r="T110" s="99">
        <f>'3. Back Up Non Aspal X'!AH740</f>
        <v>0</v>
      </c>
      <c r="U110" s="101">
        <f>'3. Back Up Non Aspal X'!AI740</f>
        <v>1</v>
      </c>
      <c r="V110" s="106"/>
    </row>
    <row r="111" spans="2:22" s="35" customFormat="1" ht="17.100000000000001" customHeight="1">
      <c r="B111" s="105"/>
      <c r="C111" s="54">
        <f t="shared" si="6"/>
        <v>9000</v>
      </c>
      <c r="D111" s="96">
        <f t="shared" si="7"/>
        <v>9100</v>
      </c>
      <c r="E111" s="111">
        <v>4</v>
      </c>
      <c r="F111" s="112">
        <f t="shared" si="4"/>
        <v>0</v>
      </c>
      <c r="G111" s="113" t="str">
        <f t="shared" si="5"/>
        <v>RB</v>
      </c>
      <c r="H111" s="194">
        <f>'3. Back Up Non Aspal X'!H748</f>
        <v>1</v>
      </c>
      <c r="I111" s="101">
        <f>'3. Back Up Non Aspal X'!K748</f>
        <v>0</v>
      </c>
      <c r="J111" s="101">
        <f>'3. Back Up Non Aspal X'!N748</f>
        <v>0</v>
      </c>
      <c r="K111" s="101">
        <f>'3. Back Up Non Aspal X'!Q748</f>
        <v>0</v>
      </c>
      <c r="L111" s="101">
        <f>'3. Back Up Non Aspal X'!T748</f>
        <v>0</v>
      </c>
      <c r="M111" s="194">
        <f>'3. Back Up Non Aspal X'!U748</f>
        <v>1</v>
      </c>
      <c r="N111" s="99">
        <f>'3. Back Up Non Aspal X'!V748</f>
        <v>1</v>
      </c>
      <c r="O111" s="101">
        <f>'3. Back Up Non Aspal X'!Y748</f>
        <v>0</v>
      </c>
      <c r="P111" s="101">
        <f>'3. Back Up Non Aspal X'!Z748</f>
        <v>1</v>
      </c>
      <c r="Q111" s="194">
        <f>'3. Back Up Non Aspal X'!AA748</f>
        <v>0</v>
      </c>
      <c r="R111" s="99">
        <f>'3. Back Up Non Aspal X'!AB748</f>
        <v>1</v>
      </c>
      <c r="S111" s="101">
        <f>'3. Back Up Non Aspal X'!AE748</f>
        <v>0</v>
      </c>
      <c r="T111" s="99">
        <f>'3. Back Up Non Aspal X'!AH748</f>
        <v>0</v>
      </c>
      <c r="U111" s="101">
        <f>'3. Back Up Non Aspal X'!AI748</f>
        <v>1</v>
      </c>
      <c r="V111" s="106"/>
    </row>
    <row r="112" spans="2:22" s="35" customFormat="1" ht="17.100000000000001" customHeight="1">
      <c r="B112" s="105"/>
      <c r="C112" s="54">
        <f t="shared" si="6"/>
        <v>9100</v>
      </c>
      <c r="D112" s="96">
        <f t="shared" si="7"/>
        <v>9200</v>
      </c>
      <c r="E112" s="111">
        <v>4</v>
      </c>
      <c r="F112" s="112">
        <f t="shared" si="4"/>
        <v>0</v>
      </c>
      <c r="G112" s="113" t="str">
        <f t="shared" si="5"/>
        <v>RB</v>
      </c>
      <c r="H112" s="194">
        <f>'3. Back Up Non Aspal X'!H756</f>
        <v>1</v>
      </c>
      <c r="I112" s="101">
        <f>'3. Back Up Non Aspal X'!K756</f>
        <v>0</v>
      </c>
      <c r="J112" s="101">
        <f>'3. Back Up Non Aspal X'!N756</f>
        <v>0</v>
      </c>
      <c r="K112" s="101">
        <f>'3. Back Up Non Aspal X'!Q756</f>
        <v>0</v>
      </c>
      <c r="L112" s="101">
        <f>'3. Back Up Non Aspal X'!T756</f>
        <v>0</v>
      </c>
      <c r="M112" s="194">
        <f>'3. Back Up Non Aspal X'!U756</f>
        <v>1</v>
      </c>
      <c r="N112" s="99">
        <f>'3. Back Up Non Aspal X'!V756</f>
        <v>1</v>
      </c>
      <c r="O112" s="101">
        <f>'3. Back Up Non Aspal X'!Y756</f>
        <v>0</v>
      </c>
      <c r="P112" s="101">
        <f>'3. Back Up Non Aspal X'!Z756</f>
        <v>1</v>
      </c>
      <c r="Q112" s="194">
        <f>'3. Back Up Non Aspal X'!AA756</f>
        <v>0</v>
      </c>
      <c r="R112" s="99">
        <f>'3. Back Up Non Aspal X'!AB756</f>
        <v>1</v>
      </c>
      <c r="S112" s="101">
        <f>'3. Back Up Non Aspal X'!AE756</f>
        <v>0</v>
      </c>
      <c r="T112" s="99">
        <f>'3. Back Up Non Aspal X'!AH756</f>
        <v>0</v>
      </c>
      <c r="U112" s="101">
        <f>'3. Back Up Non Aspal X'!AI756</f>
        <v>1</v>
      </c>
      <c r="V112" s="106"/>
    </row>
    <row r="113" spans="2:22" s="35" customFormat="1" ht="17.100000000000001" customHeight="1">
      <c r="B113" s="105"/>
      <c r="C113" s="54">
        <f t="shared" si="6"/>
        <v>9200</v>
      </c>
      <c r="D113" s="96">
        <f t="shared" si="7"/>
        <v>9300</v>
      </c>
      <c r="E113" s="111">
        <v>4</v>
      </c>
      <c r="F113" s="112">
        <f t="shared" si="4"/>
        <v>0</v>
      </c>
      <c r="G113" s="113" t="str">
        <f t="shared" si="5"/>
        <v>RB</v>
      </c>
      <c r="H113" s="194">
        <f>'3. Back Up Non Aspal X'!H764</f>
        <v>1</v>
      </c>
      <c r="I113" s="101">
        <f>'3. Back Up Non Aspal X'!K764</f>
        <v>0</v>
      </c>
      <c r="J113" s="101">
        <f>'3. Back Up Non Aspal X'!N764</f>
        <v>0</v>
      </c>
      <c r="K113" s="101">
        <f>'3. Back Up Non Aspal X'!Q764</f>
        <v>0</v>
      </c>
      <c r="L113" s="101">
        <f>'3. Back Up Non Aspal X'!T764</f>
        <v>0</v>
      </c>
      <c r="M113" s="194">
        <f>'3. Back Up Non Aspal X'!U764</f>
        <v>1</v>
      </c>
      <c r="N113" s="99">
        <f>'3. Back Up Non Aspal X'!V764</f>
        <v>1</v>
      </c>
      <c r="O113" s="101">
        <f>'3. Back Up Non Aspal X'!Y764</f>
        <v>0</v>
      </c>
      <c r="P113" s="101">
        <f>'3. Back Up Non Aspal X'!Z764</f>
        <v>1</v>
      </c>
      <c r="Q113" s="194">
        <f>'3. Back Up Non Aspal X'!AA764</f>
        <v>0</v>
      </c>
      <c r="R113" s="99">
        <f>'3. Back Up Non Aspal X'!AB764</f>
        <v>1</v>
      </c>
      <c r="S113" s="101">
        <f>'3. Back Up Non Aspal X'!AE764</f>
        <v>0</v>
      </c>
      <c r="T113" s="99">
        <f>'3. Back Up Non Aspal X'!AH764</f>
        <v>0</v>
      </c>
      <c r="U113" s="101">
        <f>'3. Back Up Non Aspal X'!AI764</f>
        <v>1</v>
      </c>
      <c r="V113" s="106"/>
    </row>
    <row r="114" spans="2:22" s="35" customFormat="1" ht="17.100000000000001" customHeight="1">
      <c r="B114" s="105"/>
      <c r="C114" s="54">
        <f t="shared" si="6"/>
        <v>9300</v>
      </c>
      <c r="D114" s="96">
        <f t="shared" si="7"/>
        <v>9400</v>
      </c>
      <c r="E114" s="111">
        <v>4</v>
      </c>
      <c r="F114" s="112">
        <f t="shared" si="4"/>
        <v>0</v>
      </c>
      <c r="G114" s="113" t="str">
        <f t="shared" si="5"/>
        <v>RB</v>
      </c>
      <c r="H114" s="194">
        <f>'3. Back Up Non Aspal X'!H772</f>
        <v>1</v>
      </c>
      <c r="I114" s="101">
        <f>'3. Back Up Non Aspal X'!K772</f>
        <v>0</v>
      </c>
      <c r="J114" s="101">
        <f>'3. Back Up Non Aspal X'!N772</f>
        <v>0</v>
      </c>
      <c r="K114" s="101">
        <f>'3. Back Up Non Aspal X'!Q772</f>
        <v>0</v>
      </c>
      <c r="L114" s="101">
        <f>'3. Back Up Non Aspal X'!T772</f>
        <v>0</v>
      </c>
      <c r="M114" s="194">
        <f>'3. Back Up Non Aspal X'!U772</f>
        <v>1</v>
      </c>
      <c r="N114" s="99">
        <f>'3. Back Up Non Aspal X'!V772</f>
        <v>1</v>
      </c>
      <c r="O114" s="101">
        <f>'3. Back Up Non Aspal X'!Y772</f>
        <v>0</v>
      </c>
      <c r="P114" s="101">
        <f>'3. Back Up Non Aspal X'!Z772</f>
        <v>1</v>
      </c>
      <c r="Q114" s="194">
        <f>'3. Back Up Non Aspal X'!AA772</f>
        <v>0</v>
      </c>
      <c r="R114" s="99">
        <f>'3. Back Up Non Aspal X'!AB772</f>
        <v>1</v>
      </c>
      <c r="S114" s="101">
        <f>'3. Back Up Non Aspal X'!AE772</f>
        <v>0</v>
      </c>
      <c r="T114" s="99">
        <f>'3. Back Up Non Aspal X'!AH772</f>
        <v>0</v>
      </c>
      <c r="U114" s="101">
        <f>'3. Back Up Non Aspal X'!AI772</f>
        <v>1</v>
      </c>
      <c r="V114" s="106"/>
    </row>
    <row r="115" spans="2:22" s="35" customFormat="1" ht="17.100000000000001" customHeight="1">
      <c r="B115" s="105"/>
      <c r="C115" s="54">
        <f t="shared" si="6"/>
        <v>9400</v>
      </c>
      <c r="D115" s="96">
        <f t="shared" si="7"/>
        <v>9500</v>
      </c>
      <c r="E115" s="111">
        <v>4</v>
      </c>
      <c r="F115" s="112">
        <f t="shared" si="4"/>
        <v>0</v>
      </c>
      <c r="G115" s="113" t="str">
        <f t="shared" si="5"/>
        <v>RB</v>
      </c>
      <c r="H115" s="194">
        <f>'3. Back Up Non Aspal X'!H780</f>
        <v>1</v>
      </c>
      <c r="I115" s="101">
        <f>'3. Back Up Non Aspal X'!K780</f>
        <v>0</v>
      </c>
      <c r="J115" s="101">
        <f>'3. Back Up Non Aspal X'!N780</f>
        <v>0</v>
      </c>
      <c r="K115" s="101">
        <f>'3. Back Up Non Aspal X'!Q780</f>
        <v>0</v>
      </c>
      <c r="L115" s="101">
        <f>'3. Back Up Non Aspal X'!T780</f>
        <v>0</v>
      </c>
      <c r="M115" s="194">
        <f>'3. Back Up Non Aspal X'!U780</f>
        <v>1</v>
      </c>
      <c r="N115" s="99">
        <f>'3. Back Up Non Aspal X'!V780</f>
        <v>1</v>
      </c>
      <c r="O115" s="101">
        <f>'3. Back Up Non Aspal X'!Y780</f>
        <v>0</v>
      </c>
      <c r="P115" s="101">
        <f>'3. Back Up Non Aspal X'!Z780</f>
        <v>1</v>
      </c>
      <c r="Q115" s="194">
        <f>'3. Back Up Non Aspal X'!AA780</f>
        <v>0</v>
      </c>
      <c r="R115" s="99">
        <f>'3. Back Up Non Aspal X'!AB780</f>
        <v>1</v>
      </c>
      <c r="S115" s="101">
        <f>'3. Back Up Non Aspal X'!AE780</f>
        <v>0</v>
      </c>
      <c r="T115" s="99">
        <f>'3. Back Up Non Aspal X'!AH780</f>
        <v>0</v>
      </c>
      <c r="U115" s="101">
        <f>'3. Back Up Non Aspal X'!AI780</f>
        <v>1</v>
      </c>
      <c r="V115" s="106"/>
    </row>
    <row r="116" spans="2:22" s="35" customFormat="1" ht="17.100000000000001" customHeight="1">
      <c r="B116" s="105"/>
      <c r="C116" s="54">
        <f t="shared" si="6"/>
        <v>9500</v>
      </c>
      <c r="D116" s="96">
        <f t="shared" si="7"/>
        <v>9600</v>
      </c>
      <c r="E116" s="111">
        <v>4</v>
      </c>
      <c r="F116" s="112">
        <f t="shared" si="4"/>
        <v>0</v>
      </c>
      <c r="G116" s="113" t="str">
        <f t="shared" si="5"/>
        <v>RB</v>
      </c>
      <c r="H116" s="194">
        <f>'3. Back Up Non Aspal X'!H788</f>
        <v>1</v>
      </c>
      <c r="I116" s="101">
        <f>'3. Back Up Non Aspal X'!K788</f>
        <v>0</v>
      </c>
      <c r="J116" s="101">
        <f>'3. Back Up Non Aspal X'!N788</f>
        <v>0</v>
      </c>
      <c r="K116" s="101">
        <f>'3. Back Up Non Aspal X'!Q788</f>
        <v>0</v>
      </c>
      <c r="L116" s="101">
        <f>'3. Back Up Non Aspal X'!T788</f>
        <v>0</v>
      </c>
      <c r="M116" s="194">
        <f>'3. Back Up Non Aspal X'!U788</f>
        <v>1</v>
      </c>
      <c r="N116" s="99">
        <f>'3. Back Up Non Aspal X'!V788</f>
        <v>1</v>
      </c>
      <c r="O116" s="101">
        <f>'3. Back Up Non Aspal X'!Y788</f>
        <v>0</v>
      </c>
      <c r="P116" s="101">
        <f>'3. Back Up Non Aspal X'!Z788</f>
        <v>1</v>
      </c>
      <c r="Q116" s="194">
        <f>'3. Back Up Non Aspal X'!AA788</f>
        <v>0</v>
      </c>
      <c r="R116" s="99">
        <f>'3. Back Up Non Aspal X'!AB788</f>
        <v>1</v>
      </c>
      <c r="S116" s="101">
        <f>'3. Back Up Non Aspal X'!AE788</f>
        <v>0</v>
      </c>
      <c r="T116" s="99">
        <f>'3. Back Up Non Aspal X'!AH788</f>
        <v>0</v>
      </c>
      <c r="U116" s="101">
        <f>'3. Back Up Non Aspal X'!AI788</f>
        <v>1</v>
      </c>
      <c r="V116" s="106"/>
    </row>
    <row r="117" spans="2:22" s="35" customFormat="1" ht="17.100000000000001" customHeight="1">
      <c r="B117" s="105"/>
      <c r="C117" s="54">
        <f t="shared" si="6"/>
        <v>9600</v>
      </c>
      <c r="D117" s="96">
        <f t="shared" si="7"/>
        <v>9700</v>
      </c>
      <c r="E117" s="111">
        <v>4</v>
      </c>
      <c r="F117" s="112">
        <f t="shared" si="4"/>
        <v>0</v>
      </c>
      <c r="G117" s="113" t="str">
        <f t="shared" si="5"/>
        <v>RB</v>
      </c>
      <c r="H117" s="194">
        <f>'3. Back Up Non Aspal X'!H796</f>
        <v>1</v>
      </c>
      <c r="I117" s="101">
        <f>'3. Back Up Non Aspal X'!K796</f>
        <v>0</v>
      </c>
      <c r="J117" s="101">
        <f>'3. Back Up Non Aspal X'!N796</f>
        <v>0</v>
      </c>
      <c r="K117" s="101">
        <f>'3. Back Up Non Aspal X'!Q796</f>
        <v>0</v>
      </c>
      <c r="L117" s="101">
        <f>'3. Back Up Non Aspal X'!T796</f>
        <v>0</v>
      </c>
      <c r="M117" s="194">
        <f>'3. Back Up Non Aspal X'!U796</f>
        <v>1</v>
      </c>
      <c r="N117" s="99">
        <f>'3. Back Up Non Aspal X'!V796</f>
        <v>1</v>
      </c>
      <c r="O117" s="101">
        <f>'3. Back Up Non Aspal X'!Y796</f>
        <v>0</v>
      </c>
      <c r="P117" s="101">
        <f>'3. Back Up Non Aspal X'!Z796</f>
        <v>1</v>
      </c>
      <c r="Q117" s="194">
        <f>'3. Back Up Non Aspal X'!AA796</f>
        <v>0</v>
      </c>
      <c r="R117" s="99">
        <f>'3. Back Up Non Aspal X'!AB796</f>
        <v>1</v>
      </c>
      <c r="S117" s="101">
        <f>'3. Back Up Non Aspal X'!AE796</f>
        <v>0</v>
      </c>
      <c r="T117" s="99">
        <f>'3. Back Up Non Aspal X'!AH796</f>
        <v>0</v>
      </c>
      <c r="U117" s="101">
        <f>'3. Back Up Non Aspal X'!AI796</f>
        <v>1</v>
      </c>
      <c r="V117" s="106"/>
    </row>
    <row r="118" spans="2:22" s="35" customFormat="1" ht="17.100000000000001" customHeight="1">
      <c r="B118" s="105"/>
      <c r="C118" s="54">
        <f t="shared" si="6"/>
        <v>9700</v>
      </c>
      <c r="D118" s="96">
        <f t="shared" si="7"/>
        <v>9800</v>
      </c>
      <c r="E118" s="111">
        <v>4</v>
      </c>
      <c r="F118" s="112">
        <f t="shared" si="4"/>
        <v>0</v>
      </c>
      <c r="G118" s="113" t="str">
        <f t="shared" si="5"/>
        <v>RB</v>
      </c>
      <c r="H118" s="194">
        <f>'3. Back Up Non Aspal X'!H804</f>
        <v>1</v>
      </c>
      <c r="I118" s="101">
        <f>'3. Back Up Non Aspal X'!K804</f>
        <v>0</v>
      </c>
      <c r="J118" s="101">
        <f>'3. Back Up Non Aspal X'!N804</f>
        <v>0</v>
      </c>
      <c r="K118" s="101">
        <f>'3. Back Up Non Aspal X'!Q804</f>
        <v>0</v>
      </c>
      <c r="L118" s="101">
        <f>'3. Back Up Non Aspal X'!T804</f>
        <v>0</v>
      </c>
      <c r="M118" s="194">
        <f>'3. Back Up Non Aspal X'!U804</f>
        <v>1</v>
      </c>
      <c r="N118" s="99">
        <f>'3. Back Up Non Aspal X'!V804</f>
        <v>1</v>
      </c>
      <c r="O118" s="101">
        <f>'3. Back Up Non Aspal X'!Y804</f>
        <v>0</v>
      </c>
      <c r="P118" s="101">
        <f>'3. Back Up Non Aspal X'!Z804</f>
        <v>1</v>
      </c>
      <c r="Q118" s="194">
        <f>'3. Back Up Non Aspal X'!AA804</f>
        <v>0</v>
      </c>
      <c r="R118" s="99">
        <f>'3. Back Up Non Aspal X'!AB804</f>
        <v>1</v>
      </c>
      <c r="S118" s="101">
        <f>'3. Back Up Non Aspal X'!AE804</f>
        <v>0</v>
      </c>
      <c r="T118" s="99">
        <f>'3. Back Up Non Aspal X'!AH804</f>
        <v>0</v>
      </c>
      <c r="U118" s="101">
        <f>'3. Back Up Non Aspal X'!AI804</f>
        <v>1</v>
      </c>
      <c r="V118" s="106"/>
    </row>
    <row r="119" spans="2:22" s="35" customFormat="1" ht="17.100000000000001" customHeight="1">
      <c r="B119" s="105"/>
      <c r="C119" s="54">
        <f t="shared" si="6"/>
        <v>9800</v>
      </c>
      <c r="D119" s="96">
        <f t="shared" si="7"/>
        <v>9900</v>
      </c>
      <c r="E119" s="111">
        <v>4</v>
      </c>
      <c r="F119" s="112">
        <f t="shared" si="4"/>
        <v>0</v>
      </c>
      <c r="G119" s="113" t="str">
        <f t="shared" si="5"/>
        <v>RB</v>
      </c>
      <c r="H119" s="194">
        <f>'3. Back Up Non Aspal X'!H812</f>
        <v>1</v>
      </c>
      <c r="I119" s="101">
        <f>'3. Back Up Non Aspal X'!K812</f>
        <v>0</v>
      </c>
      <c r="J119" s="101">
        <f>'3. Back Up Non Aspal X'!N812</f>
        <v>0</v>
      </c>
      <c r="K119" s="101">
        <f>'3. Back Up Non Aspal X'!Q812</f>
        <v>0</v>
      </c>
      <c r="L119" s="101">
        <f>'3. Back Up Non Aspal X'!T812</f>
        <v>0</v>
      </c>
      <c r="M119" s="194">
        <f>'3. Back Up Non Aspal X'!U812</f>
        <v>1</v>
      </c>
      <c r="N119" s="99">
        <f>'3. Back Up Non Aspal X'!V812</f>
        <v>1</v>
      </c>
      <c r="O119" s="101">
        <f>'3. Back Up Non Aspal X'!Y812</f>
        <v>0</v>
      </c>
      <c r="P119" s="101">
        <f>'3. Back Up Non Aspal X'!Z812</f>
        <v>1</v>
      </c>
      <c r="Q119" s="194">
        <f>'3. Back Up Non Aspal X'!AA812</f>
        <v>0</v>
      </c>
      <c r="R119" s="99">
        <f>'3. Back Up Non Aspal X'!AB812</f>
        <v>1</v>
      </c>
      <c r="S119" s="101">
        <f>'3. Back Up Non Aspal X'!AE812</f>
        <v>0</v>
      </c>
      <c r="T119" s="99">
        <f>'3. Back Up Non Aspal X'!AH812</f>
        <v>0</v>
      </c>
      <c r="U119" s="101">
        <f>'3. Back Up Non Aspal X'!AI812</f>
        <v>1</v>
      </c>
      <c r="V119" s="106"/>
    </row>
    <row r="120" spans="2:22" s="35" customFormat="1" ht="17.100000000000001" customHeight="1">
      <c r="B120" s="105"/>
      <c r="C120" s="54">
        <f t="shared" si="6"/>
        <v>9900</v>
      </c>
      <c r="D120" s="96">
        <f t="shared" si="7"/>
        <v>10000</v>
      </c>
      <c r="E120" s="111">
        <v>4</v>
      </c>
      <c r="F120" s="112">
        <f t="shared" si="4"/>
        <v>0</v>
      </c>
      <c r="G120" s="113" t="str">
        <f t="shared" si="5"/>
        <v>RB</v>
      </c>
      <c r="H120" s="194">
        <f>'3. Back Up Non Aspal X'!H820</f>
        <v>1</v>
      </c>
      <c r="I120" s="101">
        <f>'3. Back Up Non Aspal X'!K820</f>
        <v>0</v>
      </c>
      <c r="J120" s="101">
        <f>'3. Back Up Non Aspal X'!N820</f>
        <v>0</v>
      </c>
      <c r="K120" s="101">
        <f>'3. Back Up Non Aspal X'!Q820</f>
        <v>0</v>
      </c>
      <c r="L120" s="101">
        <f>'3. Back Up Non Aspal X'!T820</f>
        <v>0</v>
      </c>
      <c r="M120" s="194">
        <f>'3. Back Up Non Aspal X'!U820</f>
        <v>1</v>
      </c>
      <c r="N120" s="99">
        <f>'3. Back Up Non Aspal X'!V820</f>
        <v>1</v>
      </c>
      <c r="O120" s="101">
        <f>'3. Back Up Non Aspal X'!Y820</f>
        <v>0</v>
      </c>
      <c r="P120" s="101">
        <f>'3. Back Up Non Aspal X'!Z820</f>
        <v>1</v>
      </c>
      <c r="Q120" s="194">
        <f>'3. Back Up Non Aspal X'!AA820</f>
        <v>0</v>
      </c>
      <c r="R120" s="99">
        <f>'3. Back Up Non Aspal X'!AB820</f>
        <v>1</v>
      </c>
      <c r="S120" s="101">
        <f>'3. Back Up Non Aspal X'!AE820</f>
        <v>0</v>
      </c>
      <c r="T120" s="99">
        <f>'3. Back Up Non Aspal X'!AH820</f>
        <v>0</v>
      </c>
      <c r="U120" s="101">
        <f>'3. Back Up Non Aspal X'!AI820</f>
        <v>1</v>
      </c>
      <c r="V120" s="106"/>
    </row>
    <row r="121" spans="2:22" s="35" customFormat="1" ht="17.100000000000001" customHeight="1">
      <c r="B121" s="105"/>
      <c r="C121" s="54">
        <f t="shared" si="6"/>
        <v>10000</v>
      </c>
      <c r="D121" s="96">
        <f t="shared" si="7"/>
        <v>10100</v>
      </c>
      <c r="E121" s="111">
        <v>4</v>
      </c>
      <c r="F121" s="112">
        <f t="shared" si="4"/>
        <v>0</v>
      </c>
      <c r="G121" s="113" t="str">
        <f t="shared" si="5"/>
        <v>RB</v>
      </c>
      <c r="H121" s="194">
        <f>'3. Back Up Non Aspal X'!H828</f>
        <v>1</v>
      </c>
      <c r="I121" s="101">
        <f>'3. Back Up Non Aspal X'!K828</f>
        <v>0</v>
      </c>
      <c r="J121" s="101">
        <f>'3. Back Up Non Aspal X'!N828</f>
        <v>0</v>
      </c>
      <c r="K121" s="101">
        <f>'3. Back Up Non Aspal X'!Q828</f>
        <v>0</v>
      </c>
      <c r="L121" s="101">
        <f>'3. Back Up Non Aspal X'!T828</f>
        <v>0</v>
      </c>
      <c r="M121" s="194">
        <f>'3. Back Up Non Aspal X'!U828</f>
        <v>1</v>
      </c>
      <c r="N121" s="99">
        <f>'3. Back Up Non Aspal X'!V828</f>
        <v>1</v>
      </c>
      <c r="O121" s="101">
        <f>'3. Back Up Non Aspal X'!Y828</f>
        <v>0</v>
      </c>
      <c r="P121" s="101">
        <f>'3. Back Up Non Aspal X'!Z828</f>
        <v>1</v>
      </c>
      <c r="Q121" s="194">
        <f>'3. Back Up Non Aspal X'!AA828</f>
        <v>0</v>
      </c>
      <c r="R121" s="99">
        <f>'3. Back Up Non Aspal X'!AB828</f>
        <v>1</v>
      </c>
      <c r="S121" s="101">
        <f>'3. Back Up Non Aspal X'!AE828</f>
        <v>0</v>
      </c>
      <c r="T121" s="99">
        <f>'3. Back Up Non Aspal X'!AH828</f>
        <v>0</v>
      </c>
      <c r="U121" s="101">
        <f>'3. Back Up Non Aspal X'!AI828</f>
        <v>1</v>
      </c>
      <c r="V121" s="106"/>
    </row>
    <row r="122" spans="2:22" s="35" customFormat="1" ht="17.100000000000001" customHeight="1">
      <c r="B122" s="105"/>
      <c r="C122" s="54">
        <f t="shared" si="6"/>
        <v>10100</v>
      </c>
      <c r="D122" s="96">
        <f t="shared" si="7"/>
        <v>10200</v>
      </c>
      <c r="E122" s="111">
        <v>4</v>
      </c>
      <c r="F122" s="112">
        <f t="shared" si="4"/>
        <v>0</v>
      </c>
      <c r="G122" s="113" t="str">
        <f t="shared" si="5"/>
        <v>RB</v>
      </c>
      <c r="H122" s="194">
        <f>'3. Back Up Non Aspal X'!H836</f>
        <v>1</v>
      </c>
      <c r="I122" s="101">
        <f>'3. Back Up Non Aspal X'!K836</f>
        <v>0</v>
      </c>
      <c r="J122" s="101">
        <f>'3. Back Up Non Aspal X'!N836</f>
        <v>0</v>
      </c>
      <c r="K122" s="101">
        <f>'3. Back Up Non Aspal X'!Q836</f>
        <v>0</v>
      </c>
      <c r="L122" s="101">
        <f>'3. Back Up Non Aspal X'!T836</f>
        <v>0</v>
      </c>
      <c r="M122" s="194">
        <f>'3. Back Up Non Aspal X'!U836</f>
        <v>1</v>
      </c>
      <c r="N122" s="99">
        <f>'3. Back Up Non Aspal X'!V836</f>
        <v>1</v>
      </c>
      <c r="O122" s="101">
        <f>'3. Back Up Non Aspal X'!Y836</f>
        <v>0</v>
      </c>
      <c r="P122" s="101">
        <f>'3. Back Up Non Aspal X'!Z836</f>
        <v>1</v>
      </c>
      <c r="Q122" s="194">
        <f>'3. Back Up Non Aspal X'!AA836</f>
        <v>0</v>
      </c>
      <c r="R122" s="99">
        <f>'3. Back Up Non Aspal X'!AB836</f>
        <v>1</v>
      </c>
      <c r="S122" s="101">
        <f>'3. Back Up Non Aspal X'!AE836</f>
        <v>0</v>
      </c>
      <c r="T122" s="99">
        <f>'3. Back Up Non Aspal X'!AH836</f>
        <v>0</v>
      </c>
      <c r="U122" s="101">
        <f>'3. Back Up Non Aspal X'!AI836</f>
        <v>1</v>
      </c>
      <c r="V122" s="106"/>
    </row>
    <row r="123" spans="2:22" s="35" customFormat="1" ht="17.100000000000001" customHeight="1">
      <c r="B123" s="105"/>
      <c r="C123" s="54">
        <f t="shared" si="6"/>
        <v>10200</v>
      </c>
      <c r="D123" s="96">
        <f t="shared" si="7"/>
        <v>10300</v>
      </c>
      <c r="E123" s="111">
        <v>4</v>
      </c>
      <c r="F123" s="112">
        <f t="shared" si="4"/>
        <v>0</v>
      </c>
      <c r="G123" s="113" t="str">
        <f t="shared" si="5"/>
        <v>RB</v>
      </c>
      <c r="H123" s="194">
        <f>'3. Back Up Non Aspal X'!H844</f>
        <v>1</v>
      </c>
      <c r="I123" s="101">
        <f>'3. Back Up Non Aspal X'!K844</f>
        <v>0</v>
      </c>
      <c r="J123" s="101">
        <f>'3. Back Up Non Aspal X'!N844</f>
        <v>0</v>
      </c>
      <c r="K123" s="101">
        <f>'3. Back Up Non Aspal X'!Q844</f>
        <v>0</v>
      </c>
      <c r="L123" s="101">
        <f>'3. Back Up Non Aspal X'!T844</f>
        <v>0</v>
      </c>
      <c r="M123" s="194">
        <f>'3. Back Up Non Aspal X'!U844</f>
        <v>1</v>
      </c>
      <c r="N123" s="99">
        <f>'3. Back Up Non Aspal X'!V844</f>
        <v>1</v>
      </c>
      <c r="O123" s="101">
        <f>'3. Back Up Non Aspal X'!Y844</f>
        <v>0</v>
      </c>
      <c r="P123" s="101">
        <f>'3. Back Up Non Aspal X'!Z844</f>
        <v>1</v>
      </c>
      <c r="Q123" s="194">
        <f>'3. Back Up Non Aspal X'!AA844</f>
        <v>0</v>
      </c>
      <c r="R123" s="99">
        <f>'3. Back Up Non Aspal X'!AB844</f>
        <v>1</v>
      </c>
      <c r="S123" s="101">
        <f>'3. Back Up Non Aspal X'!AE844</f>
        <v>0</v>
      </c>
      <c r="T123" s="99">
        <f>'3. Back Up Non Aspal X'!AH844</f>
        <v>0</v>
      </c>
      <c r="U123" s="101">
        <f>'3. Back Up Non Aspal X'!AI844</f>
        <v>1</v>
      </c>
      <c r="V123" s="106"/>
    </row>
    <row r="124" spans="2:22" s="35" customFormat="1" ht="17.100000000000001" customHeight="1">
      <c r="B124" s="105"/>
      <c r="C124" s="54">
        <f t="shared" si="6"/>
        <v>10300</v>
      </c>
      <c r="D124" s="96">
        <f t="shared" si="7"/>
        <v>10400</v>
      </c>
      <c r="E124" s="111">
        <v>4</v>
      </c>
      <c r="F124" s="112">
        <f t="shared" si="4"/>
        <v>0</v>
      </c>
      <c r="G124" s="113" t="str">
        <f t="shared" si="5"/>
        <v>RB</v>
      </c>
      <c r="H124" s="194">
        <f>'3. Back Up Non Aspal X'!H852</f>
        <v>1</v>
      </c>
      <c r="I124" s="101">
        <f>'3. Back Up Non Aspal X'!K852</f>
        <v>0</v>
      </c>
      <c r="J124" s="101">
        <f>'3. Back Up Non Aspal X'!N852</f>
        <v>0</v>
      </c>
      <c r="K124" s="101">
        <f>'3. Back Up Non Aspal X'!Q852</f>
        <v>0</v>
      </c>
      <c r="L124" s="101">
        <f>'3. Back Up Non Aspal X'!T852</f>
        <v>0</v>
      </c>
      <c r="M124" s="194">
        <f>'3. Back Up Non Aspal X'!U852</f>
        <v>1</v>
      </c>
      <c r="N124" s="99">
        <f>'3. Back Up Non Aspal X'!V852</f>
        <v>1</v>
      </c>
      <c r="O124" s="101">
        <f>'3. Back Up Non Aspal X'!Y852</f>
        <v>0</v>
      </c>
      <c r="P124" s="101">
        <f>'3. Back Up Non Aspal X'!Z852</f>
        <v>1</v>
      </c>
      <c r="Q124" s="194">
        <f>'3. Back Up Non Aspal X'!AA852</f>
        <v>0</v>
      </c>
      <c r="R124" s="99">
        <f>'3. Back Up Non Aspal X'!AB852</f>
        <v>1</v>
      </c>
      <c r="S124" s="101">
        <f>'3. Back Up Non Aspal X'!AE852</f>
        <v>0</v>
      </c>
      <c r="T124" s="99">
        <f>'3. Back Up Non Aspal X'!AH852</f>
        <v>0</v>
      </c>
      <c r="U124" s="101">
        <f>'3. Back Up Non Aspal X'!AI852</f>
        <v>1</v>
      </c>
      <c r="V124" s="106"/>
    </row>
    <row r="125" spans="2:22" s="35" customFormat="1" ht="17.100000000000001" customHeight="1">
      <c r="B125" s="105"/>
      <c r="C125" s="54">
        <f t="shared" si="6"/>
        <v>10400</v>
      </c>
      <c r="D125" s="96">
        <f t="shared" si="7"/>
        <v>10500</v>
      </c>
      <c r="E125" s="111">
        <v>4</v>
      </c>
      <c r="F125" s="112">
        <f t="shared" si="4"/>
        <v>0</v>
      </c>
      <c r="G125" s="113" t="str">
        <f t="shared" si="5"/>
        <v>RB</v>
      </c>
      <c r="H125" s="194">
        <f>'3. Back Up Non Aspal X'!H860</f>
        <v>1</v>
      </c>
      <c r="I125" s="101">
        <f>'3. Back Up Non Aspal X'!K860</f>
        <v>0</v>
      </c>
      <c r="J125" s="101">
        <f>'3. Back Up Non Aspal X'!N860</f>
        <v>0</v>
      </c>
      <c r="K125" s="101">
        <f>'3. Back Up Non Aspal X'!Q860</f>
        <v>0</v>
      </c>
      <c r="L125" s="101">
        <f>'3. Back Up Non Aspal X'!T860</f>
        <v>0</v>
      </c>
      <c r="M125" s="194">
        <f>'3. Back Up Non Aspal X'!U860</f>
        <v>1</v>
      </c>
      <c r="N125" s="99">
        <f>'3. Back Up Non Aspal X'!V860</f>
        <v>1</v>
      </c>
      <c r="O125" s="101">
        <f>'3. Back Up Non Aspal X'!Y860</f>
        <v>0</v>
      </c>
      <c r="P125" s="101">
        <f>'3. Back Up Non Aspal X'!Z860</f>
        <v>1</v>
      </c>
      <c r="Q125" s="194">
        <f>'3. Back Up Non Aspal X'!AA860</f>
        <v>0</v>
      </c>
      <c r="R125" s="99">
        <f>'3. Back Up Non Aspal X'!AB860</f>
        <v>1</v>
      </c>
      <c r="S125" s="101">
        <f>'3. Back Up Non Aspal X'!AE860</f>
        <v>0</v>
      </c>
      <c r="T125" s="99">
        <f>'3. Back Up Non Aspal X'!AH860</f>
        <v>0</v>
      </c>
      <c r="U125" s="101">
        <f>'3. Back Up Non Aspal X'!AI860</f>
        <v>1</v>
      </c>
      <c r="V125" s="106"/>
    </row>
    <row r="126" spans="2:22" s="35" customFormat="1" ht="17.100000000000001" customHeight="1">
      <c r="B126" s="105"/>
      <c r="C126" s="54">
        <f t="shared" si="6"/>
        <v>10500</v>
      </c>
      <c r="D126" s="96">
        <f t="shared" si="7"/>
        <v>10600</v>
      </c>
      <c r="E126" s="111">
        <v>4</v>
      </c>
      <c r="F126" s="112">
        <f t="shared" si="4"/>
        <v>0</v>
      </c>
      <c r="G126" s="113" t="str">
        <f t="shared" si="5"/>
        <v>RB</v>
      </c>
      <c r="H126" s="194">
        <f>'3. Back Up Non Aspal X'!H868</f>
        <v>1</v>
      </c>
      <c r="I126" s="101">
        <f>'3. Back Up Non Aspal X'!K868</f>
        <v>0</v>
      </c>
      <c r="J126" s="101">
        <f>'3. Back Up Non Aspal X'!N868</f>
        <v>0</v>
      </c>
      <c r="K126" s="101">
        <f>'3. Back Up Non Aspal X'!Q868</f>
        <v>0</v>
      </c>
      <c r="L126" s="101">
        <f>'3. Back Up Non Aspal X'!T868</f>
        <v>0</v>
      </c>
      <c r="M126" s="194">
        <f>'3. Back Up Non Aspal X'!U868</f>
        <v>1</v>
      </c>
      <c r="N126" s="99">
        <f>'3. Back Up Non Aspal X'!V868</f>
        <v>1</v>
      </c>
      <c r="O126" s="101">
        <f>'3. Back Up Non Aspal X'!Y868</f>
        <v>0</v>
      </c>
      <c r="P126" s="101">
        <f>'3. Back Up Non Aspal X'!Z868</f>
        <v>1</v>
      </c>
      <c r="Q126" s="194">
        <f>'3. Back Up Non Aspal X'!AA868</f>
        <v>0</v>
      </c>
      <c r="R126" s="99">
        <f>'3. Back Up Non Aspal X'!AB868</f>
        <v>1</v>
      </c>
      <c r="S126" s="101">
        <f>'3. Back Up Non Aspal X'!AE868</f>
        <v>0</v>
      </c>
      <c r="T126" s="99">
        <f>'3. Back Up Non Aspal X'!AH868</f>
        <v>0</v>
      </c>
      <c r="U126" s="101">
        <f>'3. Back Up Non Aspal X'!AI868</f>
        <v>1</v>
      </c>
      <c r="V126" s="106"/>
    </row>
    <row r="127" spans="2:22" s="35" customFormat="1" ht="17.100000000000001" customHeight="1">
      <c r="B127" s="105"/>
      <c r="C127" s="54">
        <f t="shared" si="6"/>
        <v>10600</v>
      </c>
      <c r="D127" s="96">
        <f t="shared" si="7"/>
        <v>10700</v>
      </c>
      <c r="E127" s="111">
        <v>4</v>
      </c>
      <c r="F127" s="112">
        <f t="shared" si="4"/>
        <v>0</v>
      </c>
      <c r="G127" s="113" t="str">
        <f t="shared" si="5"/>
        <v>RB</v>
      </c>
      <c r="H127" s="194">
        <f>'3. Back Up Non Aspal X'!H876</f>
        <v>1</v>
      </c>
      <c r="I127" s="101">
        <f>'3. Back Up Non Aspal X'!K876</f>
        <v>0</v>
      </c>
      <c r="J127" s="101">
        <f>'3. Back Up Non Aspal X'!N876</f>
        <v>0</v>
      </c>
      <c r="K127" s="101">
        <f>'3. Back Up Non Aspal X'!Q876</f>
        <v>0</v>
      </c>
      <c r="L127" s="101">
        <f>'3. Back Up Non Aspal X'!T876</f>
        <v>0</v>
      </c>
      <c r="M127" s="194">
        <f>'3. Back Up Non Aspal X'!U876</f>
        <v>1</v>
      </c>
      <c r="N127" s="99">
        <f>'3. Back Up Non Aspal X'!V876</f>
        <v>1</v>
      </c>
      <c r="O127" s="101">
        <f>'3. Back Up Non Aspal X'!Y876</f>
        <v>0</v>
      </c>
      <c r="P127" s="101">
        <f>'3. Back Up Non Aspal X'!Z876</f>
        <v>1</v>
      </c>
      <c r="Q127" s="194">
        <f>'3. Back Up Non Aspal X'!AA876</f>
        <v>0</v>
      </c>
      <c r="R127" s="99">
        <f>'3. Back Up Non Aspal X'!AB876</f>
        <v>1</v>
      </c>
      <c r="S127" s="101">
        <f>'3. Back Up Non Aspal X'!AE876</f>
        <v>0</v>
      </c>
      <c r="T127" s="99">
        <f>'3. Back Up Non Aspal X'!AH876</f>
        <v>0</v>
      </c>
      <c r="U127" s="101">
        <f>'3. Back Up Non Aspal X'!AI876</f>
        <v>1</v>
      </c>
      <c r="V127" s="106"/>
    </row>
    <row r="128" spans="2:22" s="35" customFormat="1" ht="17.100000000000001" customHeight="1">
      <c r="B128" s="105"/>
      <c r="C128" s="54">
        <f t="shared" si="6"/>
        <v>10700</v>
      </c>
      <c r="D128" s="96">
        <f t="shared" si="7"/>
        <v>10800</v>
      </c>
      <c r="E128" s="111">
        <v>4</v>
      </c>
      <c r="F128" s="112">
        <f t="shared" si="4"/>
        <v>0</v>
      </c>
      <c r="G128" s="113" t="str">
        <f t="shared" si="5"/>
        <v>RB</v>
      </c>
      <c r="H128" s="194">
        <f>'3. Back Up Non Aspal X'!H884</f>
        <v>1</v>
      </c>
      <c r="I128" s="101">
        <f>'3. Back Up Non Aspal X'!K884</f>
        <v>0</v>
      </c>
      <c r="J128" s="101">
        <f>'3. Back Up Non Aspal X'!N884</f>
        <v>0</v>
      </c>
      <c r="K128" s="101">
        <f>'3. Back Up Non Aspal X'!Q884</f>
        <v>0</v>
      </c>
      <c r="L128" s="101">
        <f>'3. Back Up Non Aspal X'!T884</f>
        <v>0</v>
      </c>
      <c r="M128" s="194">
        <f>'3. Back Up Non Aspal X'!U884</f>
        <v>1</v>
      </c>
      <c r="N128" s="99">
        <f>'3. Back Up Non Aspal X'!V884</f>
        <v>1</v>
      </c>
      <c r="O128" s="101">
        <f>'3. Back Up Non Aspal X'!Y884</f>
        <v>0</v>
      </c>
      <c r="P128" s="101">
        <f>'3. Back Up Non Aspal X'!Z884</f>
        <v>1</v>
      </c>
      <c r="Q128" s="194">
        <f>'3. Back Up Non Aspal X'!AA884</f>
        <v>0</v>
      </c>
      <c r="R128" s="99">
        <f>'3. Back Up Non Aspal X'!AB884</f>
        <v>1</v>
      </c>
      <c r="S128" s="101">
        <f>'3. Back Up Non Aspal X'!AE884</f>
        <v>0</v>
      </c>
      <c r="T128" s="99">
        <f>'3. Back Up Non Aspal X'!AH884</f>
        <v>0</v>
      </c>
      <c r="U128" s="101">
        <f>'3. Back Up Non Aspal X'!AI884</f>
        <v>1</v>
      </c>
      <c r="V128" s="106"/>
    </row>
    <row r="129" spans="2:22" s="35" customFormat="1" ht="16.8" customHeight="1">
      <c r="B129" s="105"/>
      <c r="C129" s="54">
        <f t="shared" si="6"/>
        <v>10800</v>
      </c>
      <c r="D129" s="96">
        <f t="shared" si="7"/>
        <v>10900</v>
      </c>
      <c r="E129" s="111">
        <v>4</v>
      </c>
      <c r="F129" s="112">
        <f t="shared" si="4"/>
        <v>0</v>
      </c>
      <c r="G129" s="113" t="str">
        <f t="shared" si="5"/>
        <v>RB</v>
      </c>
      <c r="H129" s="194">
        <f>'3. Back Up Non Aspal X'!H892</f>
        <v>1</v>
      </c>
      <c r="I129" s="101">
        <f>'3. Back Up Non Aspal X'!K892</f>
        <v>0</v>
      </c>
      <c r="J129" s="101">
        <f>'3. Back Up Non Aspal X'!N892</f>
        <v>0</v>
      </c>
      <c r="K129" s="101">
        <f>'3. Back Up Non Aspal X'!Q892</f>
        <v>0</v>
      </c>
      <c r="L129" s="101">
        <f>'3. Back Up Non Aspal X'!T892</f>
        <v>0</v>
      </c>
      <c r="M129" s="194">
        <f>'3. Back Up Non Aspal X'!U892</f>
        <v>1</v>
      </c>
      <c r="N129" s="99">
        <f>'3. Back Up Non Aspal X'!V892</f>
        <v>1</v>
      </c>
      <c r="O129" s="101">
        <f>'3. Back Up Non Aspal X'!Y892</f>
        <v>0</v>
      </c>
      <c r="P129" s="101">
        <f>'3. Back Up Non Aspal X'!Z892</f>
        <v>1</v>
      </c>
      <c r="Q129" s="194">
        <f>'3. Back Up Non Aspal X'!AA892</f>
        <v>0</v>
      </c>
      <c r="R129" s="99">
        <f>'3. Back Up Non Aspal X'!AB892</f>
        <v>1</v>
      </c>
      <c r="S129" s="101">
        <f>'3. Back Up Non Aspal X'!AE892</f>
        <v>0</v>
      </c>
      <c r="T129" s="99">
        <f>'3. Back Up Non Aspal X'!AH892</f>
        <v>0</v>
      </c>
      <c r="U129" s="101">
        <f>'3. Back Up Non Aspal X'!AI892</f>
        <v>1</v>
      </c>
      <c r="V129" s="106"/>
    </row>
    <row r="130" spans="2:22" s="35" customFormat="1" ht="17.100000000000001" customHeight="1">
      <c r="B130" s="105"/>
      <c r="C130" s="54">
        <f t="shared" si="6"/>
        <v>10900</v>
      </c>
      <c r="D130" s="96">
        <f t="shared" si="7"/>
        <v>11000</v>
      </c>
      <c r="E130" s="111">
        <v>4</v>
      </c>
      <c r="F130" s="112">
        <f t="shared" si="4"/>
        <v>0</v>
      </c>
      <c r="G130" s="113" t="str">
        <f t="shared" si="5"/>
        <v>RB</v>
      </c>
      <c r="H130" s="194">
        <f>'3. Back Up Non Aspal X'!H900</f>
        <v>1</v>
      </c>
      <c r="I130" s="101">
        <f>'3. Back Up Non Aspal X'!K900</f>
        <v>0</v>
      </c>
      <c r="J130" s="101">
        <f>'3. Back Up Non Aspal X'!N900</f>
        <v>0</v>
      </c>
      <c r="K130" s="101">
        <f>'3. Back Up Non Aspal X'!Q900</f>
        <v>0</v>
      </c>
      <c r="L130" s="101">
        <f>'3. Back Up Non Aspal X'!T900</f>
        <v>0</v>
      </c>
      <c r="M130" s="194">
        <f>'3. Back Up Non Aspal X'!U900</f>
        <v>1</v>
      </c>
      <c r="N130" s="99">
        <f>'3. Back Up Non Aspal X'!V900</f>
        <v>1</v>
      </c>
      <c r="O130" s="101">
        <f>'3. Back Up Non Aspal X'!Y900</f>
        <v>0</v>
      </c>
      <c r="P130" s="101">
        <f>'3. Back Up Non Aspal X'!Z900</f>
        <v>1</v>
      </c>
      <c r="Q130" s="194">
        <f>'3. Back Up Non Aspal X'!AA900</f>
        <v>0</v>
      </c>
      <c r="R130" s="99">
        <f>'3. Back Up Non Aspal X'!AB900</f>
        <v>1</v>
      </c>
      <c r="S130" s="101">
        <f>'3. Back Up Non Aspal X'!AE900</f>
        <v>0</v>
      </c>
      <c r="T130" s="99">
        <f>'3. Back Up Non Aspal X'!AH900</f>
        <v>0</v>
      </c>
      <c r="U130" s="101">
        <f>'3. Back Up Non Aspal X'!AI900</f>
        <v>1</v>
      </c>
      <c r="V130" s="106"/>
    </row>
    <row r="131" spans="2:22" s="35" customFormat="1" ht="17.100000000000001" customHeight="1">
      <c r="B131" s="105"/>
      <c r="C131" s="54">
        <f t="shared" si="6"/>
        <v>11000</v>
      </c>
      <c r="D131" s="96">
        <f t="shared" si="7"/>
        <v>11100</v>
      </c>
      <c r="E131" s="111">
        <v>4</v>
      </c>
      <c r="F131" s="112">
        <f t="shared" si="4"/>
        <v>0</v>
      </c>
      <c r="G131" s="113" t="str">
        <f t="shared" si="5"/>
        <v>RB</v>
      </c>
      <c r="H131" s="194">
        <f>'3. Back Up Non Aspal X'!H908</f>
        <v>1</v>
      </c>
      <c r="I131" s="101">
        <f>'3. Back Up Non Aspal X'!K908</f>
        <v>0</v>
      </c>
      <c r="J131" s="101">
        <f>'3. Back Up Non Aspal X'!N908</f>
        <v>0</v>
      </c>
      <c r="K131" s="101">
        <f>'3. Back Up Non Aspal X'!Q908</f>
        <v>0</v>
      </c>
      <c r="L131" s="101">
        <f>'3. Back Up Non Aspal X'!T908</f>
        <v>0</v>
      </c>
      <c r="M131" s="194">
        <f>'3. Back Up Non Aspal X'!U908</f>
        <v>1</v>
      </c>
      <c r="N131" s="99">
        <f>'3. Back Up Non Aspal X'!V908</f>
        <v>1</v>
      </c>
      <c r="O131" s="101">
        <f>'3. Back Up Non Aspal X'!Y908</f>
        <v>0</v>
      </c>
      <c r="P131" s="101">
        <f>'3. Back Up Non Aspal X'!Z908</f>
        <v>1</v>
      </c>
      <c r="Q131" s="194">
        <f>'3. Back Up Non Aspal X'!AA908</f>
        <v>0</v>
      </c>
      <c r="R131" s="99">
        <f>'3. Back Up Non Aspal X'!AB908</f>
        <v>1</v>
      </c>
      <c r="S131" s="101">
        <f>'3. Back Up Non Aspal X'!AE908</f>
        <v>0</v>
      </c>
      <c r="T131" s="99">
        <f>'3. Back Up Non Aspal X'!AH908</f>
        <v>0</v>
      </c>
      <c r="U131" s="101">
        <f>'3. Back Up Non Aspal X'!AI908</f>
        <v>1</v>
      </c>
      <c r="V131" s="106"/>
    </row>
    <row r="132" spans="2:22" s="35" customFormat="1" ht="17.100000000000001" customHeight="1">
      <c r="B132" s="105"/>
      <c r="C132" s="54">
        <f t="shared" si="6"/>
        <v>11100</v>
      </c>
      <c r="D132" s="96">
        <f t="shared" si="7"/>
        <v>11200</v>
      </c>
      <c r="E132" s="111">
        <v>4</v>
      </c>
      <c r="F132" s="112">
        <f t="shared" si="4"/>
        <v>0</v>
      </c>
      <c r="G132" s="113" t="str">
        <f t="shared" si="5"/>
        <v>RB</v>
      </c>
      <c r="H132" s="194">
        <f>'3. Back Up Non Aspal X'!H916</f>
        <v>1</v>
      </c>
      <c r="I132" s="101">
        <f>'3. Back Up Non Aspal X'!K916</f>
        <v>0</v>
      </c>
      <c r="J132" s="101">
        <f>'3. Back Up Non Aspal X'!N916</f>
        <v>0</v>
      </c>
      <c r="K132" s="101">
        <f>'3. Back Up Non Aspal X'!Q916</f>
        <v>0</v>
      </c>
      <c r="L132" s="101">
        <f>'3. Back Up Non Aspal X'!T916</f>
        <v>0</v>
      </c>
      <c r="M132" s="194">
        <f>'3. Back Up Non Aspal X'!U916</f>
        <v>1</v>
      </c>
      <c r="N132" s="99">
        <f>'3. Back Up Non Aspal X'!V916</f>
        <v>1</v>
      </c>
      <c r="O132" s="101">
        <f>'3. Back Up Non Aspal X'!Y916</f>
        <v>0</v>
      </c>
      <c r="P132" s="101">
        <f>'3. Back Up Non Aspal X'!Z916</f>
        <v>1</v>
      </c>
      <c r="Q132" s="194">
        <f>'3. Back Up Non Aspal X'!AA916</f>
        <v>0</v>
      </c>
      <c r="R132" s="99">
        <f>'3. Back Up Non Aspal X'!AB916</f>
        <v>1</v>
      </c>
      <c r="S132" s="101">
        <f>'3. Back Up Non Aspal X'!AE916</f>
        <v>0</v>
      </c>
      <c r="T132" s="99">
        <f>'3. Back Up Non Aspal X'!AH916</f>
        <v>0</v>
      </c>
      <c r="U132" s="101">
        <f>'3. Back Up Non Aspal X'!AI916</f>
        <v>1</v>
      </c>
      <c r="V132" s="106"/>
    </row>
    <row r="133" spans="2:22" s="35" customFormat="1" ht="17.100000000000001" customHeight="1">
      <c r="B133" s="105"/>
      <c r="C133" s="54">
        <f t="shared" si="6"/>
        <v>11200</v>
      </c>
      <c r="D133" s="96">
        <f t="shared" si="7"/>
        <v>11300</v>
      </c>
      <c r="E133" s="111">
        <v>4</v>
      </c>
      <c r="F133" s="112">
        <f t="shared" si="4"/>
        <v>0</v>
      </c>
      <c r="G133" s="113" t="str">
        <f t="shared" si="5"/>
        <v>RB</v>
      </c>
      <c r="H133" s="194">
        <f>'3. Back Up Non Aspal X'!H924</f>
        <v>1</v>
      </c>
      <c r="I133" s="101">
        <f>'3. Back Up Non Aspal X'!K924</f>
        <v>0</v>
      </c>
      <c r="J133" s="101">
        <f>'3. Back Up Non Aspal X'!N924</f>
        <v>0</v>
      </c>
      <c r="K133" s="101">
        <f>'3. Back Up Non Aspal X'!Q924</f>
        <v>0</v>
      </c>
      <c r="L133" s="101">
        <f>'3. Back Up Non Aspal X'!T924</f>
        <v>0</v>
      </c>
      <c r="M133" s="194">
        <f>'3. Back Up Non Aspal X'!U924</f>
        <v>1</v>
      </c>
      <c r="N133" s="99">
        <f>'3. Back Up Non Aspal X'!V924</f>
        <v>1</v>
      </c>
      <c r="O133" s="101">
        <f>'3. Back Up Non Aspal X'!Y924</f>
        <v>0</v>
      </c>
      <c r="P133" s="101">
        <f>'3. Back Up Non Aspal X'!Z924</f>
        <v>1</v>
      </c>
      <c r="Q133" s="194">
        <f>'3. Back Up Non Aspal X'!AA924</f>
        <v>0</v>
      </c>
      <c r="R133" s="99">
        <f>'3. Back Up Non Aspal X'!AB924</f>
        <v>1</v>
      </c>
      <c r="S133" s="101">
        <f>'3. Back Up Non Aspal X'!AE924</f>
        <v>0</v>
      </c>
      <c r="T133" s="99">
        <f>'3. Back Up Non Aspal X'!AH924</f>
        <v>0</v>
      </c>
      <c r="U133" s="101">
        <f>'3. Back Up Non Aspal X'!AI924</f>
        <v>1</v>
      </c>
      <c r="V133" s="106"/>
    </row>
    <row r="134" spans="2:22" s="35" customFormat="1" ht="17.100000000000001" customHeight="1">
      <c r="B134" s="105"/>
      <c r="C134" s="54">
        <f t="shared" si="6"/>
        <v>11300</v>
      </c>
      <c r="D134" s="96">
        <f t="shared" si="7"/>
        <v>11400</v>
      </c>
      <c r="E134" s="111">
        <v>4</v>
      </c>
      <c r="F134" s="112">
        <f t="shared" si="4"/>
        <v>0</v>
      </c>
      <c r="G134" s="113" t="str">
        <f t="shared" si="5"/>
        <v>RB</v>
      </c>
      <c r="H134" s="194">
        <f>'3. Back Up Non Aspal X'!H932</f>
        <v>1</v>
      </c>
      <c r="I134" s="101">
        <f>'3. Back Up Non Aspal X'!K932</f>
        <v>0</v>
      </c>
      <c r="J134" s="101">
        <f>'3. Back Up Non Aspal X'!N932</f>
        <v>0</v>
      </c>
      <c r="K134" s="101">
        <f>'3. Back Up Non Aspal X'!Q932</f>
        <v>0</v>
      </c>
      <c r="L134" s="101">
        <f>'3. Back Up Non Aspal X'!T932</f>
        <v>0</v>
      </c>
      <c r="M134" s="194">
        <f>'3. Back Up Non Aspal X'!U932</f>
        <v>1</v>
      </c>
      <c r="N134" s="99">
        <f>'3. Back Up Non Aspal X'!V932</f>
        <v>1</v>
      </c>
      <c r="O134" s="101">
        <f>'3. Back Up Non Aspal X'!Y932</f>
        <v>0</v>
      </c>
      <c r="P134" s="101">
        <f>'3. Back Up Non Aspal X'!Z932</f>
        <v>1</v>
      </c>
      <c r="Q134" s="194">
        <f>'3. Back Up Non Aspal X'!AA932</f>
        <v>0</v>
      </c>
      <c r="R134" s="99">
        <f>'3. Back Up Non Aspal X'!AB932</f>
        <v>1</v>
      </c>
      <c r="S134" s="101">
        <f>'3. Back Up Non Aspal X'!AE932</f>
        <v>0</v>
      </c>
      <c r="T134" s="99">
        <f>'3. Back Up Non Aspal X'!AH932</f>
        <v>0</v>
      </c>
      <c r="U134" s="101">
        <f>'3. Back Up Non Aspal X'!AI932</f>
        <v>1</v>
      </c>
      <c r="V134" s="106"/>
    </row>
    <row r="135" spans="2:22" s="35" customFormat="1" ht="17.100000000000001" customHeight="1">
      <c r="B135" s="105"/>
      <c r="C135" s="54">
        <f t="shared" si="6"/>
        <v>11400</v>
      </c>
      <c r="D135" s="96">
        <f t="shared" si="7"/>
        <v>11500</v>
      </c>
      <c r="E135" s="111">
        <v>4</v>
      </c>
      <c r="F135" s="112">
        <f t="shared" si="4"/>
        <v>0</v>
      </c>
      <c r="G135" s="113" t="str">
        <f t="shared" si="5"/>
        <v>RB</v>
      </c>
      <c r="H135" s="194">
        <f>'3. Back Up Non Aspal X'!H940</f>
        <v>1</v>
      </c>
      <c r="I135" s="101">
        <f>'3. Back Up Non Aspal X'!K940</f>
        <v>0</v>
      </c>
      <c r="J135" s="101">
        <f>'3. Back Up Non Aspal X'!N940</f>
        <v>0</v>
      </c>
      <c r="K135" s="101">
        <f>'3. Back Up Non Aspal X'!Q940</f>
        <v>0</v>
      </c>
      <c r="L135" s="101">
        <f>'3. Back Up Non Aspal X'!T940</f>
        <v>0</v>
      </c>
      <c r="M135" s="194">
        <f>'3. Back Up Non Aspal X'!U940</f>
        <v>1</v>
      </c>
      <c r="N135" s="99">
        <f>'3. Back Up Non Aspal X'!V940</f>
        <v>1</v>
      </c>
      <c r="O135" s="101">
        <f>'3. Back Up Non Aspal X'!Y940</f>
        <v>0</v>
      </c>
      <c r="P135" s="101">
        <f>'3. Back Up Non Aspal X'!Z940</f>
        <v>1</v>
      </c>
      <c r="Q135" s="194">
        <f>'3. Back Up Non Aspal X'!AA940</f>
        <v>0</v>
      </c>
      <c r="R135" s="99">
        <f>'3. Back Up Non Aspal X'!AB940</f>
        <v>1</v>
      </c>
      <c r="S135" s="101">
        <f>'3. Back Up Non Aspal X'!AE940</f>
        <v>0</v>
      </c>
      <c r="T135" s="99">
        <f>'3. Back Up Non Aspal X'!AH940</f>
        <v>0</v>
      </c>
      <c r="U135" s="101">
        <f>'3. Back Up Non Aspal X'!AI940</f>
        <v>1</v>
      </c>
      <c r="V135" s="106"/>
    </row>
    <row r="136" spans="2:22" s="35" customFormat="1" ht="17.100000000000001" customHeight="1">
      <c r="B136" s="105"/>
      <c r="C136" s="54">
        <f t="shared" si="6"/>
        <v>11500</v>
      </c>
      <c r="D136" s="96">
        <f t="shared" si="7"/>
        <v>11600</v>
      </c>
      <c r="E136" s="111">
        <v>4</v>
      </c>
      <c r="F136" s="112">
        <f t="shared" si="4"/>
        <v>0</v>
      </c>
      <c r="G136" s="113" t="str">
        <f t="shared" si="5"/>
        <v>RB</v>
      </c>
      <c r="H136" s="194">
        <f>'3. Back Up Non Aspal X'!H948</f>
        <v>1</v>
      </c>
      <c r="I136" s="101">
        <f>'3. Back Up Non Aspal X'!K948</f>
        <v>0</v>
      </c>
      <c r="J136" s="101">
        <f>'3. Back Up Non Aspal X'!N948</f>
        <v>0</v>
      </c>
      <c r="K136" s="101">
        <f>'3. Back Up Non Aspal X'!Q948</f>
        <v>0</v>
      </c>
      <c r="L136" s="101">
        <f>'3. Back Up Non Aspal X'!T948</f>
        <v>0</v>
      </c>
      <c r="M136" s="194">
        <f>'3. Back Up Non Aspal X'!U948</f>
        <v>1</v>
      </c>
      <c r="N136" s="99">
        <f>'3. Back Up Non Aspal X'!V948</f>
        <v>1</v>
      </c>
      <c r="O136" s="101">
        <f>'3. Back Up Non Aspal X'!Y948</f>
        <v>0</v>
      </c>
      <c r="P136" s="101">
        <f>'3. Back Up Non Aspal X'!Z948</f>
        <v>1</v>
      </c>
      <c r="Q136" s="194">
        <f>'3. Back Up Non Aspal X'!AA948</f>
        <v>0</v>
      </c>
      <c r="R136" s="99">
        <f>'3. Back Up Non Aspal X'!AB948</f>
        <v>1</v>
      </c>
      <c r="S136" s="101">
        <f>'3. Back Up Non Aspal X'!AE948</f>
        <v>0</v>
      </c>
      <c r="T136" s="99">
        <f>'3. Back Up Non Aspal X'!AH948</f>
        <v>0</v>
      </c>
      <c r="U136" s="101">
        <f>'3. Back Up Non Aspal X'!AI948</f>
        <v>1</v>
      </c>
      <c r="V136" s="106"/>
    </row>
    <row r="137" spans="2:22" s="35" customFormat="1" ht="17.100000000000001" customHeight="1">
      <c r="B137" s="105"/>
      <c r="C137" s="54">
        <f t="shared" si="6"/>
        <v>11600</v>
      </c>
      <c r="D137" s="96">
        <f t="shared" si="7"/>
        <v>11700</v>
      </c>
      <c r="E137" s="111">
        <v>4</v>
      </c>
      <c r="F137" s="112">
        <f t="shared" si="4"/>
        <v>0</v>
      </c>
      <c r="G137" s="113" t="str">
        <f t="shared" si="5"/>
        <v>RB</v>
      </c>
      <c r="H137" s="194">
        <f>'3. Back Up Non Aspal X'!H956</f>
        <v>1</v>
      </c>
      <c r="I137" s="101">
        <f>'3. Back Up Non Aspal X'!K956</f>
        <v>0</v>
      </c>
      <c r="J137" s="101">
        <f>'3. Back Up Non Aspal X'!N956</f>
        <v>0</v>
      </c>
      <c r="K137" s="101">
        <f>'3. Back Up Non Aspal X'!Q956</f>
        <v>0</v>
      </c>
      <c r="L137" s="101">
        <f>'3. Back Up Non Aspal X'!T956</f>
        <v>0</v>
      </c>
      <c r="M137" s="194">
        <f>'3. Back Up Non Aspal X'!U956</f>
        <v>1</v>
      </c>
      <c r="N137" s="99">
        <f>'3. Back Up Non Aspal X'!V956</f>
        <v>1</v>
      </c>
      <c r="O137" s="101">
        <f>'3. Back Up Non Aspal X'!Y956</f>
        <v>0</v>
      </c>
      <c r="P137" s="101">
        <f>'3. Back Up Non Aspal X'!Z956</f>
        <v>1</v>
      </c>
      <c r="Q137" s="194">
        <f>'3. Back Up Non Aspal X'!AA956</f>
        <v>0</v>
      </c>
      <c r="R137" s="99">
        <f>'3. Back Up Non Aspal X'!AB956</f>
        <v>1</v>
      </c>
      <c r="S137" s="101">
        <f>'3. Back Up Non Aspal X'!AE956</f>
        <v>0</v>
      </c>
      <c r="T137" s="99">
        <f>'3. Back Up Non Aspal X'!AH956</f>
        <v>0</v>
      </c>
      <c r="U137" s="101">
        <f>'3. Back Up Non Aspal X'!AI956</f>
        <v>1</v>
      </c>
      <c r="V137" s="106"/>
    </row>
    <row r="138" spans="2:22" s="35" customFormat="1" ht="17.100000000000001" customHeight="1">
      <c r="B138" s="105"/>
      <c r="C138" s="54">
        <f t="shared" si="6"/>
        <v>11700</v>
      </c>
      <c r="D138" s="96">
        <f t="shared" si="7"/>
        <v>11800</v>
      </c>
      <c r="E138" s="111">
        <v>4</v>
      </c>
      <c r="F138" s="112">
        <f t="shared" si="4"/>
        <v>0</v>
      </c>
      <c r="G138" s="113" t="str">
        <f t="shared" si="5"/>
        <v>RB</v>
      </c>
      <c r="H138" s="194">
        <f>'3. Back Up Non Aspal X'!H964</f>
        <v>1</v>
      </c>
      <c r="I138" s="101">
        <f>'3. Back Up Non Aspal X'!K964</f>
        <v>0</v>
      </c>
      <c r="J138" s="101">
        <f>'3. Back Up Non Aspal X'!N964</f>
        <v>0</v>
      </c>
      <c r="K138" s="101">
        <f>'3. Back Up Non Aspal X'!Q964</f>
        <v>0</v>
      </c>
      <c r="L138" s="101">
        <f>'3. Back Up Non Aspal X'!T964</f>
        <v>0</v>
      </c>
      <c r="M138" s="194">
        <f>'3. Back Up Non Aspal X'!U964</f>
        <v>1</v>
      </c>
      <c r="N138" s="99">
        <f>'3. Back Up Non Aspal X'!V964</f>
        <v>1</v>
      </c>
      <c r="O138" s="101">
        <f>'3. Back Up Non Aspal X'!Y964</f>
        <v>0</v>
      </c>
      <c r="P138" s="101">
        <f>'3. Back Up Non Aspal X'!Z964</f>
        <v>1</v>
      </c>
      <c r="Q138" s="194">
        <f>'3. Back Up Non Aspal X'!AA964</f>
        <v>0</v>
      </c>
      <c r="R138" s="99">
        <f>'3. Back Up Non Aspal X'!AB964</f>
        <v>1</v>
      </c>
      <c r="S138" s="101">
        <f>'3. Back Up Non Aspal X'!AE964</f>
        <v>0</v>
      </c>
      <c r="T138" s="99">
        <f>'3. Back Up Non Aspal X'!AH964</f>
        <v>0</v>
      </c>
      <c r="U138" s="101">
        <f>'3. Back Up Non Aspal X'!AI964</f>
        <v>1</v>
      </c>
      <c r="V138" s="106"/>
    </row>
    <row r="139" spans="2:22" s="35" customFormat="1" ht="17.100000000000001" customHeight="1">
      <c r="B139" s="105"/>
      <c r="C139" s="54">
        <f t="shared" si="6"/>
        <v>11800</v>
      </c>
      <c r="D139" s="96">
        <f t="shared" si="7"/>
        <v>11900</v>
      </c>
      <c r="E139" s="111">
        <v>4</v>
      </c>
      <c r="F139" s="112">
        <f t="shared" si="4"/>
        <v>0</v>
      </c>
      <c r="G139" s="113" t="str">
        <f t="shared" si="5"/>
        <v>RB</v>
      </c>
      <c r="H139" s="194">
        <f>'3. Back Up Non Aspal X'!H972</f>
        <v>1</v>
      </c>
      <c r="I139" s="101">
        <f>'3. Back Up Non Aspal X'!K972</f>
        <v>0</v>
      </c>
      <c r="J139" s="101">
        <f>'3. Back Up Non Aspal X'!N972</f>
        <v>0</v>
      </c>
      <c r="K139" s="101">
        <f>'3. Back Up Non Aspal X'!Q972</f>
        <v>0</v>
      </c>
      <c r="L139" s="101">
        <f>'3. Back Up Non Aspal X'!T972</f>
        <v>0</v>
      </c>
      <c r="M139" s="194">
        <f>'3. Back Up Non Aspal X'!U972</f>
        <v>1</v>
      </c>
      <c r="N139" s="99">
        <f>'3. Back Up Non Aspal X'!V972</f>
        <v>1</v>
      </c>
      <c r="O139" s="101">
        <f>'3. Back Up Non Aspal X'!Y972</f>
        <v>0</v>
      </c>
      <c r="P139" s="101">
        <f>'3. Back Up Non Aspal X'!Z972</f>
        <v>1</v>
      </c>
      <c r="Q139" s="194">
        <f>'3. Back Up Non Aspal X'!AA972</f>
        <v>0</v>
      </c>
      <c r="R139" s="99">
        <f>'3. Back Up Non Aspal X'!AB972</f>
        <v>1</v>
      </c>
      <c r="S139" s="101">
        <f>'3. Back Up Non Aspal X'!AE972</f>
        <v>0</v>
      </c>
      <c r="T139" s="99">
        <f>'3. Back Up Non Aspal X'!AH972</f>
        <v>0</v>
      </c>
      <c r="U139" s="101">
        <f>'3. Back Up Non Aspal X'!AI972</f>
        <v>1</v>
      </c>
      <c r="V139" s="106"/>
    </row>
    <row r="140" spans="2:22" s="35" customFormat="1" ht="17.100000000000001" customHeight="1">
      <c r="B140" s="105"/>
      <c r="C140" s="54">
        <f t="shared" si="6"/>
        <v>11900</v>
      </c>
      <c r="D140" s="96">
        <f t="shared" si="7"/>
        <v>12000</v>
      </c>
      <c r="E140" s="111">
        <v>4</v>
      </c>
      <c r="F140" s="112">
        <f t="shared" si="4"/>
        <v>0</v>
      </c>
      <c r="G140" s="113" t="str">
        <f t="shared" si="5"/>
        <v>RB</v>
      </c>
      <c r="H140" s="194">
        <f>'3. Back Up Non Aspal X'!H980</f>
        <v>1</v>
      </c>
      <c r="I140" s="101">
        <f>'3. Back Up Non Aspal X'!K980</f>
        <v>0</v>
      </c>
      <c r="J140" s="101">
        <f>'3. Back Up Non Aspal X'!N980</f>
        <v>0</v>
      </c>
      <c r="K140" s="101">
        <f>'3. Back Up Non Aspal X'!Q980</f>
        <v>0</v>
      </c>
      <c r="L140" s="101">
        <f>'3. Back Up Non Aspal X'!T980</f>
        <v>0</v>
      </c>
      <c r="M140" s="194">
        <f>'3. Back Up Non Aspal X'!U980</f>
        <v>1</v>
      </c>
      <c r="N140" s="99">
        <f>'3. Back Up Non Aspal X'!V980</f>
        <v>1</v>
      </c>
      <c r="O140" s="101">
        <f>'3. Back Up Non Aspal X'!Y980</f>
        <v>0</v>
      </c>
      <c r="P140" s="101">
        <f>'3. Back Up Non Aspal X'!Z980</f>
        <v>1</v>
      </c>
      <c r="Q140" s="194">
        <f>'3. Back Up Non Aspal X'!AA980</f>
        <v>0</v>
      </c>
      <c r="R140" s="99">
        <f>'3. Back Up Non Aspal X'!AB980</f>
        <v>1</v>
      </c>
      <c r="S140" s="101">
        <f>'3. Back Up Non Aspal X'!AE980</f>
        <v>0</v>
      </c>
      <c r="T140" s="99">
        <f>'3. Back Up Non Aspal X'!AH980</f>
        <v>0</v>
      </c>
      <c r="U140" s="101">
        <f>'3. Back Up Non Aspal X'!AI980</f>
        <v>1</v>
      </c>
      <c r="V140" s="106"/>
    </row>
    <row r="141" spans="2:22" s="35" customFormat="1" ht="17.100000000000001" customHeight="1">
      <c r="B141" s="105"/>
      <c r="C141" s="54">
        <f t="shared" si="6"/>
        <v>12000</v>
      </c>
      <c r="D141" s="96">
        <f t="shared" si="7"/>
        <v>12100</v>
      </c>
      <c r="E141" s="111">
        <v>4</v>
      </c>
      <c r="F141" s="112">
        <f t="shared" si="4"/>
        <v>0</v>
      </c>
      <c r="G141" s="113" t="str">
        <f t="shared" si="5"/>
        <v>RB</v>
      </c>
      <c r="H141" s="194">
        <f>'3. Back Up Non Aspal X'!H988</f>
        <v>1</v>
      </c>
      <c r="I141" s="101">
        <f>'3. Back Up Non Aspal X'!K988</f>
        <v>0</v>
      </c>
      <c r="J141" s="101">
        <f>'3. Back Up Non Aspal X'!N988</f>
        <v>0</v>
      </c>
      <c r="K141" s="101">
        <f>'3. Back Up Non Aspal X'!Q988</f>
        <v>0</v>
      </c>
      <c r="L141" s="101">
        <f>'3. Back Up Non Aspal X'!T988</f>
        <v>0</v>
      </c>
      <c r="M141" s="194">
        <f>'3. Back Up Non Aspal X'!U988</f>
        <v>1</v>
      </c>
      <c r="N141" s="99">
        <f>'3. Back Up Non Aspal X'!V988</f>
        <v>1</v>
      </c>
      <c r="O141" s="101">
        <f>'3. Back Up Non Aspal X'!Y988</f>
        <v>0</v>
      </c>
      <c r="P141" s="101">
        <f>'3. Back Up Non Aspal X'!Z988</f>
        <v>1</v>
      </c>
      <c r="Q141" s="194">
        <f>'3. Back Up Non Aspal X'!AA988</f>
        <v>0</v>
      </c>
      <c r="R141" s="99">
        <f>'3. Back Up Non Aspal X'!AB988</f>
        <v>1</v>
      </c>
      <c r="S141" s="101">
        <f>'3. Back Up Non Aspal X'!AE988</f>
        <v>0</v>
      </c>
      <c r="T141" s="99">
        <f>'3. Back Up Non Aspal X'!AH988</f>
        <v>0</v>
      </c>
      <c r="U141" s="101">
        <f>'3. Back Up Non Aspal X'!AI988</f>
        <v>1</v>
      </c>
      <c r="V141" s="106"/>
    </row>
    <row r="142" spans="2:22" s="35" customFormat="1" ht="17.100000000000001" customHeight="1">
      <c r="B142" s="105"/>
      <c r="C142" s="54">
        <f t="shared" si="6"/>
        <v>12100</v>
      </c>
      <c r="D142" s="96">
        <f t="shared" si="7"/>
        <v>12200</v>
      </c>
      <c r="E142" s="111">
        <v>4</v>
      </c>
      <c r="F142" s="112">
        <f t="shared" si="4"/>
        <v>0</v>
      </c>
      <c r="G142" s="113" t="str">
        <f t="shared" si="5"/>
        <v>RB</v>
      </c>
      <c r="H142" s="194">
        <f>'3. Back Up Non Aspal X'!H996</f>
        <v>1</v>
      </c>
      <c r="I142" s="101">
        <f>'3. Back Up Non Aspal X'!K996</f>
        <v>0</v>
      </c>
      <c r="J142" s="101">
        <f>'3. Back Up Non Aspal X'!N996</f>
        <v>0</v>
      </c>
      <c r="K142" s="101">
        <f>'3. Back Up Non Aspal X'!Q996</f>
        <v>0</v>
      </c>
      <c r="L142" s="101">
        <f>'3. Back Up Non Aspal X'!T996</f>
        <v>0</v>
      </c>
      <c r="M142" s="194">
        <f>'3. Back Up Non Aspal X'!U996</f>
        <v>1</v>
      </c>
      <c r="N142" s="99">
        <f>'3. Back Up Non Aspal X'!V996</f>
        <v>1</v>
      </c>
      <c r="O142" s="101">
        <f>'3. Back Up Non Aspal X'!Y996</f>
        <v>0</v>
      </c>
      <c r="P142" s="101">
        <f>'3. Back Up Non Aspal X'!Z996</f>
        <v>1</v>
      </c>
      <c r="Q142" s="194">
        <f>'3. Back Up Non Aspal X'!AA996</f>
        <v>0</v>
      </c>
      <c r="R142" s="99">
        <f>'3. Back Up Non Aspal X'!AB996</f>
        <v>1</v>
      </c>
      <c r="S142" s="101">
        <f>'3. Back Up Non Aspal X'!AE996</f>
        <v>0</v>
      </c>
      <c r="T142" s="99">
        <f>'3. Back Up Non Aspal X'!AH996</f>
        <v>0</v>
      </c>
      <c r="U142" s="101">
        <f>'3. Back Up Non Aspal X'!AI996</f>
        <v>1</v>
      </c>
      <c r="V142" s="106"/>
    </row>
    <row r="143" spans="2:22" s="35" customFormat="1" ht="17.100000000000001" customHeight="1">
      <c r="B143" s="105"/>
      <c r="C143" s="54">
        <f t="shared" si="6"/>
        <v>12200</v>
      </c>
      <c r="D143" s="96">
        <f t="shared" si="7"/>
        <v>12300</v>
      </c>
      <c r="E143" s="111">
        <v>4</v>
      </c>
      <c r="F143" s="112">
        <f t="shared" si="4"/>
        <v>0</v>
      </c>
      <c r="G143" s="113" t="str">
        <f t="shared" si="5"/>
        <v>RB</v>
      </c>
      <c r="H143" s="194">
        <f>'3. Back Up Non Aspal X'!H1004</f>
        <v>1</v>
      </c>
      <c r="I143" s="101">
        <f>'3. Back Up Non Aspal X'!K1004</f>
        <v>0</v>
      </c>
      <c r="J143" s="101">
        <f>'3. Back Up Non Aspal X'!N1004</f>
        <v>0</v>
      </c>
      <c r="K143" s="101">
        <f>'3. Back Up Non Aspal X'!Q1004</f>
        <v>0</v>
      </c>
      <c r="L143" s="101">
        <f>'3. Back Up Non Aspal X'!T1004</f>
        <v>0</v>
      </c>
      <c r="M143" s="194">
        <f>'3. Back Up Non Aspal X'!U1004</f>
        <v>1</v>
      </c>
      <c r="N143" s="99">
        <f>'3. Back Up Non Aspal X'!V1004</f>
        <v>1</v>
      </c>
      <c r="O143" s="101">
        <f>'3. Back Up Non Aspal X'!Y1004</f>
        <v>0</v>
      </c>
      <c r="P143" s="101">
        <f>'3. Back Up Non Aspal X'!Z1004</f>
        <v>1</v>
      </c>
      <c r="Q143" s="194">
        <f>'3. Back Up Non Aspal X'!AA1004</f>
        <v>0</v>
      </c>
      <c r="R143" s="99">
        <f>'3. Back Up Non Aspal X'!AB1004</f>
        <v>1</v>
      </c>
      <c r="S143" s="101">
        <f>'3. Back Up Non Aspal X'!AE1004</f>
        <v>0</v>
      </c>
      <c r="T143" s="99">
        <f>'3. Back Up Non Aspal X'!AH1004</f>
        <v>0</v>
      </c>
      <c r="U143" s="101">
        <f>'3. Back Up Non Aspal X'!AI1004</f>
        <v>1</v>
      </c>
      <c r="V143" s="106"/>
    </row>
    <row r="144" spans="2:22" s="35" customFormat="1" ht="17.100000000000001" customHeight="1">
      <c r="B144" s="105"/>
      <c r="C144" s="54">
        <f t="shared" si="6"/>
        <v>12300</v>
      </c>
      <c r="D144" s="96">
        <f t="shared" si="7"/>
        <v>12400</v>
      </c>
      <c r="E144" s="111">
        <v>4</v>
      </c>
      <c r="F144" s="112">
        <f t="shared" si="4"/>
        <v>0</v>
      </c>
      <c r="G144" s="113" t="str">
        <f t="shared" si="5"/>
        <v>RB</v>
      </c>
      <c r="H144" s="194">
        <f>'3. Back Up Non Aspal X'!H1012</f>
        <v>1</v>
      </c>
      <c r="I144" s="101">
        <f>'3. Back Up Non Aspal X'!K1012</f>
        <v>0</v>
      </c>
      <c r="J144" s="101">
        <f>'3. Back Up Non Aspal X'!N1012</f>
        <v>0</v>
      </c>
      <c r="K144" s="101">
        <f>'3. Back Up Non Aspal X'!Q1012</f>
        <v>0</v>
      </c>
      <c r="L144" s="101">
        <f>'3. Back Up Non Aspal X'!T1012</f>
        <v>0</v>
      </c>
      <c r="M144" s="194">
        <f>'3. Back Up Non Aspal X'!U1012</f>
        <v>1</v>
      </c>
      <c r="N144" s="99">
        <f>'3. Back Up Non Aspal X'!V1012</f>
        <v>1</v>
      </c>
      <c r="O144" s="101">
        <f>'3. Back Up Non Aspal X'!Y1012</f>
        <v>0</v>
      </c>
      <c r="P144" s="101">
        <f>'3. Back Up Non Aspal X'!Z1012</f>
        <v>1</v>
      </c>
      <c r="Q144" s="194">
        <f>'3. Back Up Non Aspal X'!AA1012</f>
        <v>0</v>
      </c>
      <c r="R144" s="99">
        <f>'3. Back Up Non Aspal X'!AB1012</f>
        <v>1</v>
      </c>
      <c r="S144" s="101">
        <f>'3. Back Up Non Aspal X'!AE1012</f>
        <v>0</v>
      </c>
      <c r="T144" s="99">
        <f>'3. Back Up Non Aspal X'!AH1012</f>
        <v>0</v>
      </c>
      <c r="U144" s="101">
        <f>'3. Back Up Non Aspal X'!AI1012</f>
        <v>1</v>
      </c>
      <c r="V144" s="106"/>
    </row>
    <row r="145" spans="2:22" s="35" customFormat="1" ht="17.100000000000001" customHeight="1">
      <c r="B145" s="105"/>
      <c r="C145" s="54">
        <f t="shared" si="6"/>
        <v>12400</v>
      </c>
      <c r="D145" s="96">
        <f t="shared" si="7"/>
        <v>12500</v>
      </c>
      <c r="E145" s="111">
        <v>4</v>
      </c>
      <c r="F145" s="112">
        <f t="shared" si="4"/>
        <v>0</v>
      </c>
      <c r="G145" s="113" t="str">
        <f t="shared" si="5"/>
        <v>RB</v>
      </c>
      <c r="H145" s="194">
        <f>'3. Back Up Non Aspal X'!H1020</f>
        <v>1</v>
      </c>
      <c r="I145" s="101">
        <f>'3. Back Up Non Aspal X'!K1020</f>
        <v>0</v>
      </c>
      <c r="J145" s="101">
        <f>'3. Back Up Non Aspal X'!N1020</f>
        <v>0</v>
      </c>
      <c r="K145" s="101">
        <f>'3. Back Up Non Aspal X'!Q1020</f>
        <v>0</v>
      </c>
      <c r="L145" s="101">
        <f>'3. Back Up Non Aspal X'!T1020</f>
        <v>0</v>
      </c>
      <c r="M145" s="194">
        <f>'3. Back Up Non Aspal X'!U1020</f>
        <v>1</v>
      </c>
      <c r="N145" s="99">
        <f>'3. Back Up Non Aspal X'!V1020</f>
        <v>1</v>
      </c>
      <c r="O145" s="101">
        <f>'3. Back Up Non Aspal X'!Y1020</f>
        <v>0</v>
      </c>
      <c r="P145" s="101">
        <f>'3. Back Up Non Aspal X'!Z1020</f>
        <v>1</v>
      </c>
      <c r="Q145" s="194">
        <f>'3. Back Up Non Aspal X'!AA1020</f>
        <v>0</v>
      </c>
      <c r="R145" s="99">
        <f>'3. Back Up Non Aspal X'!AB1020</f>
        <v>1</v>
      </c>
      <c r="S145" s="101">
        <f>'3. Back Up Non Aspal X'!AE1020</f>
        <v>0</v>
      </c>
      <c r="T145" s="99">
        <f>'3. Back Up Non Aspal X'!AH1020</f>
        <v>0</v>
      </c>
      <c r="U145" s="101">
        <f>'3. Back Up Non Aspal X'!AI1020</f>
        <v>1</v>
      </c>
      <c r="V145" s="106"/>
    </row>
    <row r="146" spans="2:22" s="35" customFormat="1" ht="17.100000000000001" customHeight="1">
      <c r="B146" s="105"/>
      <c r="C146" s="54">
        <f t="shared" si="6"/>
        <v>12500</v>
      </c>
      <c r="D146" s="96">
        <f t="shared" si="7"/>
        <v>12600</v>
      </c>
      <c r="E146" s="111">
        <v>4</v>
      </c>
      <c r="F146" s="112">
        <f t="shared" si="4"/>
        <v>0</v>
      </c>
      <c r="G146" s="113" t="str">
        <f t="shared" si="5"/>
        <v>RB</v>
      </c>
      <c r="H146" s="194">
        <f>'3. Back Up Non Aspal X'!H1028</f>
        <v>1</v>
      </c>
      <c r="I146" s="101">
        <f>'3. Back Up Non Aspal X'!K1028</f>
        <v>0</v>
      </c>
      <c r="J146" s="101">
        <f>'3. Back Up Non Aspal X'!N1028</f>
        <v>0</v>
      </c>
      <c r="K146" s="101">
        <f>'3. Back Up Non Aspal X'!Q1028</f>
        <v>0</v>
      </c>
      <c r="L146" s="101">
        <f>'3. Back Up Non Aspal X'!T1028</f>
        <v>0</v>
      </c>
      <c r="M146" s="194">
        <f>'3. Back Up Non Aspal X'!U1028</f>
        <v>1</v>
      </c>
      <c r="N146" s="99">
        <f>'3. Back Up Non Aspal X'!V1028</f>
        <v>1</v>
      </c>
      <c r="O146" s="101">
        <f>'3. Back Up Non Aspal X'!Y1028</f>
        <v>0</v>
      </c>
      <c r="P146" s="101">
        <f>'3. Back Up Non Aspal X'!Z1028</f>
        <v>1</v>
      </c>
      <c r="Q146" s="194">
        <f>'3. Back Up Non Aspal X'!AA1028</f>
        <v>0</v>
      </c>
      <c r="R146" s="99">
        <f>'3. Back Up Non Aspal X'!AB1028</f>
        <v>1</v>
      </c>
      <c r="S146" s="101">
        <f>'3. Back Up Non Aspal X'!AE1028</f>
        <v>0</v>
      </c>
      <c r="T146" s="99">
        <f>'3. Back Up Non Aspal X'!AH1028</f>
        <v>0</v>
      </c>
      <c r="U146" s="101">
        <f>'3. Back Up Non Aspal X'!AI1028</f>
        <v>1</v>
      </c>
      <c r="V146" s="106"/>
    </row>
    <row r="147" spans="2:22" s="35" customFormat="1" ht="17.100000000000001" customHeight="1">
      <c r="B147" s="105"/>
      <c r="C147" s="54">
        <f t="shared" si="6"/>
        <v>12600</v>
      </c>
      <c r="D147" s="96">
        <f t="shared" si="7"/>
        <v>12700</v>
      </c>
      <c r="E147" s="111">
        <v>4</v>
      </c>
      <c r="F147" s="112">
        <f t="shared" si="4"/>
        <v>0</v>
      </c>
      <c r="G147" s="113" t="str">
        <f t="shared" si="5"/>
        <v>RB</v>
      </c>
      <c r="H147" s="194">
        <f>'3. Back Up Non Aspal X'!H1036</f>
        <v>1</v>
      </c>
      <c r="I147" s="101">
        <f>'3. Back Up Non Aspal X'!K1036</f>
        <v>0</v>
      </c>
      <c r="J147" s="101">
        <f>'3. Back Up Non Aspal X'!N1036</f>
        <v>0</v>
      </c>
      <c r="K147" s="101">
        <f>'3. Back Up Non Aspal X'!Q1036</f>
        <v>0</v>
      </c>
      <c r="L147" s="101">
        <f>'3. Back Up Non Aspal X'!T1036</f>
        <v>0</v>
      </c>
      <c r="M147" s="194">
        <f>'3. Back Up Non Aspal X'!U1036</f>
        <v>1</v>
      </c>
      <c r="N147" s="99">
        <f>'3. Back Up Non Aspal X'!V1036</f>
        <v>1</v>
      </c>
      <c r="O147" s="101">
        <f>'3. Back Up Non Aspal X'!Y1036</f>
        <v>0</v>
      </c>
      <c r="P147" s="101">
        <f>'3. Back Up Non Aspal X'!Z1036</f>
        <v>1</v>
      </c>
      <c r="Q147" s="194">
        <f>'3. Back Up Non Aspal X'!AA1036</f>
        <v>0</v>
      </c>
      <c r="R147" s="99">
        <f>'3. Back Up Non Aspal X'!AB1036</f>
        <v>1</v>
      </c>
      <c r="S147" s="101">
        <f>'3. Back Up Non Aspal X'!AE1036</f>
        <v>0</v>
      </c>
      <c r="T147" s="99">
        <f>'3. Back Up Non Aspal X'!AH1036</f>
        <v>0</v>
      </c>
      <c r="U147" s="101">
        <f>'3. Back Up Non Aspal X'!AI1036</f>
        <v>1</v>
      </c>
      <c r="V147" s="106"/>
    </row>
    <row r="148" spans="2:22" s="35" customFormat="1" ht="17.100000000000001" customHeight="1">
      <c r="B148" s="105"/>
      <c r="C148" s="54">
        <f t="shared" si="6"/>
        <v>12700</v>
      </c>
      <c r="D148" s="96">
        <f t="shared" si="7"/>
        <v>12800</v>
      </c>
      <c r="E148" s="111">
        <v>4</v>
      </c>
      <c r="F148" s="112">
        <f t="shared" si="4"/>
        <v>0</v>
      </c>
      <c r="G148" s="113" t="str">
        <f t="shared" si="5"/>
        <v>RB</v>
      </c>
      <c r="H148" s="194">
        <f>'3. Back Up Non Aspal X'!H1044</f>
        <v>1</v>
      </c>
      <c r="I148" s="101">
        <f>'3. Back Up Non Aspal X'!K1044</f>
        <v>0</v>
      </c>
      <c r="J148" s="101">
        <f>'3. Back Up Non Aspal X'!N1044</f>
        <v>0</v>
      </c>
      <c r="K148" s="101">
        <f>'3. Back Up Non Aspal X'!Q1044</f>
        <v>0</v>
      </c>
      <c r="L148" s="101">
        <f>'3. Back Up Non Aspal X'!T1044</f>
        <v>0</v>
      </c>
      <c r="M148" s="194">
        <f>'3. Back Up Non Aspal X'!U1044</f>
        <v>1</v>
      </c>
      <c r="N148" s="99">
        <f>'3. Back Up Non Aspal X'!V1044</f>
        <v>1</v>
      </c>
      <c r="O148" s="101">
        <f>'3. Back Up Non Aspal X'!Y1044</f>
        <v>0</v>
      </c>
      <c r="P148" s="101">
        <f>'3. Back Up Non Aspal X'!Z1044</f>
        <v>1</v>
      </c>
      <c r="Q148" s="194">
        <f>'3. Back Up Non Aspal X'!AA1044</f>
        <v>0</v>
      </c>
      <c r="R148" s="99">
        <f>'3. Back Up Non Aspal X'!AB1044</f>
        <v>1</v>
      </c>
      <c r="S148" s="101">
        <f>'3. Back Up Non Aspal X'!AE1044</f>
        <v>0</v>
      </c>
      <c r="T148" s="99">
        <f>'3. Back Up Non Aspal X'!AH1044</f>
        <v>0</v>
      </c>
      <c r="U148" s="101">
        <f>'3. Back Up Non Aspal X'!AI1044</f>
        <v>1</v>
      </c>
      <c r="V148" s="106"/>
    </row>
    <row r="149" spans="2:22" s="35" customFormat="1" ht="17.100000000000001" customHeight="1">
      <c r="B149" s="105"/>
      <c r="C149" s="54">
        <f t="shared" si="6"/>
        <v>12800</v>
      </c>
      <c r="D149" s="96">
        <f t="shared" si="7"/>
        <v>12900</v>
      </c>
      <c r="E149" s="111">
        <v>4</v>
      </c>
      <c r="F149" s="112">
        <f t="shared" ref="F149:F212" si="8">(100/((D149-C149)*E149))*((I149*0.05)+(J149*0.05)+(K149*0.05)+(L149)+(O149)+(S149*1.5)+(T149*1))</f>
        <v>0</v>
      </c>
      <c r="G149" s="113" t="str">
        <f t="shared" ref="G149:G212" si="9">IF(F149&lt;=25,"RB",IF(F149&lt;=75,"RB",IF(F149&lt;=100,"RB","RB")))</f>
        <v>RB</v>
      </c>
      <c r="H149" s="194">
        <f>'3. Back Up Non Aspal X'!H1052</f>
        <v>1</v>
      </c>
      <c r="I149" s="101">
        <f>'3. Back Up Non Aspal X'!K1052</f>
        <v>0</v>
      </c>
      <c r="J149" s="101">
        <f>'3. Back Up Non Aspal X'!N1052</f>
        <v>0</v>
      </c>
      <c r="K149" s="101">
        <f>'3. Back Up Non Aspal X'!Q1052</f>
        <v>0</v>
      </c>
      <c r="L149" s="101">
        <f>'3. Back Up Non Aspal X'!T1052</f>
        <v>0</v>
      </c>
      <c r="M149" s="194">
        <f>'3. Back Up Non Aspal X'!U1052</f>
        <v>1</v>
      </c>
      <c r="N149" s="99">
        <f>'3. Back Up Non Aspal X'!V1052</f>
        <v>1</v>
      </c>
      <c r="O149" s="101">
        <f>'3. Back Up Non Aspal X'!Y1052</f>
        <v>0</v>
      </c>
      <c r="P149" s="101">
        <f>'3. Back Up Non Aspal X'!Z1052</f>
        <v>1</v>
      </c>
      <c r="Q149" s="194">
        <f>'3. Back Up Non Aspal X'!AA1052</f>
        <v>0</v>
      </c>
      <c r="R149" s="99">
        <f>'3. Back Up Non Aspal X'!AB1052</f>
        <v>1</v>
      </c>
      <c r="S149" s="101">
        <f>'3. Back Up Non Aspal X'!AE1052</f>
        <v>0</v>
      </c>
      <c r="T149" s="99">
        <f>'3. Back Up Non Aspal X'!AH1052</f>
        <v>0</v>
      </c>
      <c r="U149" s="101">
        <f>'3. Back Up Non Aspal X'!AI1052</f>
        <v>1</v>
      </c>
      <c r="V149" s="106"/>
    </row>
    <row r="150" spans="2:22" s="35" customFormat="1" ht="17.100000000000001" customHeight="1">
      <c r="B150" s="105"/>
      <c r="C150" s="54">
        <f t="shared" si="6"/>
        <v>12900</v>
      </c>
      <c r="D150" s="96">
        <f t="shared" si="7"/>
        <v>13000</v>
      </c>
      <c r="E150" s="111">
        <v>4</v>
      </c>
      <c r="F150" s="112">
        <f t="shared" si="8"/>
        <v>0</v>
      </c>
      <c r="G150" s="113" t="str">
        <f t="shared" si="9"/>
        <v>RB</v>
      </c>
      <c r="H150" s="194">
        <f>'3. Back Up Non Aspal X'!H1060</f>
        <v>1</v>
      </c>
      <c r="I150" s="101">
        <f>'3. Back Up Non Aspal X'!K1060</f>
        <v>0</v>
      </c>
      <c r="J150" s="101">
        <f>'3. Back Up Non Aspal X'!N1060</f>
        <v>0</v>
      </c>
      <c r="K150" s="101">
        <f>'3. Back Up Non Aspal X'!Q1060</f>
        <v>0</v>
      </c>
      <c r="L150" s="101">
        <f>'3. Back Up Non Aspal X'!T1060</f>
        <v>0</v>
      </c>
      <c r="M150" s="194">
        <f>'3. Back Up Non Aspal X'!U1060</f>
        <v>1</v>
      </c>
      <c r="N150" s="99">
        <f>'3. Back Up Non Aspal X'!V1060</f>
        <v>1</v>
      </c>
      <c r="O150" s="101">
        <f>'3. Back Up Non Aspal X'!Y1060</f>
        <v>0</v>
      </c>
      <c r="P150" s="101">
        <f>'3. Back Up Non Aspal X'!Z1060</f>
        <v>1</v>
      </c>
      <c r="Q150" s="194">
        <f>'3. Back Up Non Aspal X'!AA1060</f>
        <v>0</v>
      </c>
      <c r="R150" s="99">
        <f>'3. Back Up Non Aspal X'!AB1060</f>
        <v>1</v>
      </c>
      <c r="S150" s="101">
        <f>'3. Back Up Non Aspal X'!AE1060</f>
        <v>0</v>
      </c>
      <c r="T150" s="99">
        <f>'3. Back Up Non Aspal X'!AH1060</f>
        <v>0</v>
      </c>
      <c r="U150" s="101">
        <f>'3. Back Up Non Aspal X'!AI1060</f>
        <v>1</v>
      </c>
      <c r="V150" s="106"/>
    </row>
    <row r="151" spans="2:22" s="35" customFormat="1" ht="17.100000000000001" customHeight="1">
      <c r="B151" s="105"/>
      <c r="C151" s="54">
        <f t="shared" ref="C151:C214" si="10">D150</f>
        <v>13000</v>
      </c>
      <c r="D151" s="96">
        <f t="shared" ref="D151:D214" si="11">C151+100</f>
        <v>13100</v>
      </c>
      <c r="E151" s="111">
        <v>4</v>
      </c>
      <c r="F151" s="112">
        <f t="shared" si="8"/>
        <v>0</v>
      </c>
      <c r="G151" s="113" t="str">
        <f t="shared" si="9"/>
        <v>RB</v>
      </c>
      <c r="H151" s="194">
        <f>'3. Back Up Non Aspal X'!H1068</f>
        <v>1</v>
      </c>
      <c r="I151" s="101">
        <f>'3. Back Up Non Aspal X'!K1068</f>
        <v>0</v>
      </c>
      <c r="J151" s="101">
        <f>'3. Back Up Non Aspal X'!N1068</f>
        <v>0</v>
      </c>
      <c r="K151" s="101">
        <f>'3. Back Up Non Aspal X'!Q1068</f>
        <v>0</v>
      </c>
      <c r="L151" s="101">
        <f>'3. Back Up Non Aspal X'!T1068</f>
        <v>0</v>
      </c>
      <c r="M151" s="194">
        <f>'3. Back Up Non Aspal X'!U1068</f>
        <v>1</v>
      </c>
      <c r="N151" s="99">
        <f>'3. Back Up Non Aspal X'!V1068</f>
        <v>1</v>
      </c>
      <c r="O151" s="101">
        <f>'3. Back Up Non Aspal X'!Y1068</f>
        <v>0</v>
      </c>
      <c r="P151" s="101">
        <f>'3. Back Up Non Aspal X'!Z1068</f>
        <v>1</v>
      </c>
      <c r="Q151" s="194">
        <f>'3. Back Up Non Aspal X'!AA1068</f>
        <v>0</v>
      </c>
      <c r="R151" s="99">
        <f>'3. Back Up Non Aspal X'!AB1068</f>
        <v>1</v>
      </c>
      <c r="S151" s="101">
        <f>'3. Back Up Non Aspal X'!AE1068</f>
        <v>0</v>
      </c>
      <c r="T151" s="99">
        <f>'3. Back Up Non Aspal X'!AH1068</f>
        <v>0</v>
      </c>
      <c r="U151" s="101">
        <f>'3. Back Up Non Aspal X'!AI1068</f>
        <v>1</v>
      </c>
      <c r="V151" s="106"/>
    </row>
    <row r="152" spans="2:22" s="35" customFormat="1" ht="17.100000000000001" customHeight="1">
      <c r="B152" s="105"/>
      <c r="C152" s="54">
        <f t="shared" si="10"/>
        <v>13100</v>
      </c>
      <c r="D152" s="96">
        <f t="shared" si="11"/>
        <v>13200</v>
      </c>
      <c r="E152" s="111">
        <v>4</v>
      </c>
      <c r="F152" s="112">
        <f t="shared" si="8"/>
        <v>0</v>
      </c>
      <c r="G152" s="113" t="str">
        <f t="shared" si="9"/>
        <v>RB</v>
      </c>
      <c r="H152" s="194">
        <f>'3. Back Up Non Aspal X'!H1076</f>
        <v>1</v>
      </c>
      <c r="I152" s="101">
        <f>'3. Back Up Non Aspal X'!K1076</f>
        <v>0</v>
      </c>
      <c r="J152" s="101">
        <f>'3. Back Up Non Aspal X'!N1076</f>
        <v>0</v>
      </c>
      <c r="K152" s="101">
        <f>'3. Back Up Non Aspal X'!Q1076</f>
        <v>0</v>
      </c>
      <c r="L152" s="101">
        <f>'3. Back Up Non Aspal X'!T1076</f>
        <v>0</v>
      </c>
      <c r="M152" s="194">
        <f>'3. Back Up Non Aspal X'!U1076</f>
        <v>1</v>
      </c>
      <c r="N152" s="99">
        <f>'3. Back Up Non Aspal X'!V1076</f>
        <v>1</v>
      </c>
      <c r="O152" s="101">
        <f>'3. Back Up Non Aspal X'!Y1076</f>
        <v>0</v>
      </c>
      <c r="P152" s="101">
        <f>'3. Back Up Non Aspal X'!Z1076</f>
        <v>1</v>
      </c>
      <c r="Q152" s="194">
        <f>'3. Back Up Non Aspal X'!AA1076</f>
        <v>0</v>
      </c>
      <c r="R152" s="99">
        <f>'3. Back Up Non Aspal X'!AB1076</f>
        <v>1</v>
      </c>
      <c r="S152" s="101">
        <f>'3. Back Up Non Aspal X'!AE1076</f>
        <v>0</v>
      </c>
      <c r="T152" s="99">
        <f>'3. Back Up Non Aspal X'!AH1076</f>
        <v>0</v>
      </c>
      <c r="U152" s="101">
        <f>'3. Back Up Non Aspal X'!AI1076</f>
        <v>1</v>
      </c>
      <c r="V152" s="106"/>
    </row>
    <row r="153" spans="2:22" s="35" customFormat="1" ht="17.100000000000001" customHeight="1">
      <c r="B153" s="105"/>
      <c r="C153" s="54">
        <f t="shared" si="10"/>
        <v>13200</v>
      </c>
      <c r="D153" s="96">
        <f t="shared" si="11"/>
        <v>13300</v>
      </c>
      <c r="E153" s="111">
        <v>4</v>
      </c>
      <c r="F153" s="112">
        <f t="shared" si="8"/>
        <v>0</v>
      </c>
      <c r="G153" s="113" t="str">
        <f t="shared" si="9"/>
        <v>RB</v>
      </c>
      <c r="H153" s="194">
        <f>'3. Back Up Non Aspal X'!H1084</f>
        <v>1</v>
      </c>
      <c r="I153" s="101">
        <f>'3. Back Up Non Aspal X'!K1084</f>
        <v>0</v>
      </c>
      <c r="J153" s="101">
        <f>'3. Back Up Non Aspal X'!N1084</f>
        <v>0</v>
      </c>
      <c r="K153" s="101">
        <f>'3. Back Up Non Aspal X'!Q1084</f>
        <v>0</v>
      </c>
      <c r="L153" s="101">
        <f>'3. Back Up Non Aspal X'!T1084</f>
        <v>0</v>
      </c>
      <c r="M153" s="194">
        <f>'3. Back Up Non Aspal X'!U1084</f>
        <v>1</v>
      </c>
      <c r="N153" s="99">
        <f>'3. Back Up Non Aspal X'!V1084</f>
        <v>1</v>
      </c>
      <c r="O153" s="101">
        <f>'3. Back Up Non Aspal X'!Y1084</f>
        <v>0</v>
      </c>
      <c r="P153" s="101">
        <f>'3. Back Up Non Aspal X'!Z1084</f>
        <v>1</v>
      </c>
      <c r="Q153" s="194">
        <f>'3. Back Up Non Aspal X'!AA1084</f>
        <v>0</v>
      </c>
      <c r="R153" s="99">
        <f>'3. Back Up Non Aspal X'!AB1084</f>
        <v>1</v>
      </c>
      <c r="S153" s="101">
        <f>'3. Back Up Non Aspal X'!AE1084</f>
        <v>0</v>
      </c>
      <c r="T153" s="99">
        <f>'3. Back Up Non Aspal X'!AH1084</f>
        <v>0</v>
      </c>
      <c r="U153" s="101">
        <f>'3. Back Up Non Aspal X'!AI1084</f>
        <v>1</v>
      </c>
      <c r="V153" s="106"/>
    </row>
    <row r="154" spans="2:22" s="35" customFormat="1" ht="17.100000000000001" customHeight="1">
      <c r="B154" s="105"/>
      <c r="C154" s="54">
        <f t="shared" si="10"/>
        <v>13300</v>
      </c>
      <c r="D154" s="96">
        <f t="shared" si="11"/>
        <v>13400</v>
      </c>
      <c r="E154" s="111">
        <v>4</v>
      </c>
      <c r="F154" s="112">
        <f t="shared" si="8"/>
        <v>0</v>
      </c>
      <c r="G154" s="113" t="str">
        <f t="shared" si="9"/>
        <v>RB</v>
      </c>
      <c r="H154" s="194">
        <f>'3. Back Up Non Aspal X'!H1092</f>
        <v>1</v>
      </c>
      <c r="I154" s="101">
        <f>'3. Back Up Non Aspal X'!K1092</f>
        <v>0</v>
      </c>
      <c r="J154" s="101">
        <f>'3. Back Up Non Aspal X'!N1092</f>
        <v>0</v>
      </c>
      <c r="K154" s="101">
        <f>'3. Back Up Non Aspal X'!Q1092</f>
        <v>0</v>
      </c>
      <c r="L154" s="101">
        <f>'3. Back Up Non Aspal X'!T1092</f>
        <v>0</v>
      </c>
      <c r="M154" s="194">
        <f>'3. Back Up Non Aspal X'!U1092</f>
        <v>1</v>
      </c>
      <c r="N154" s="99">
        <f>'3. Back Up Non Aspal X'!V1092</f>
        <v>1</v>
      </c>
      <c r="O154" s="101">
        <f>'3. Back Up Non Aspal X'!Y1092</f>
        <v>0</v>
      </c>
      <c r="P154" s="101">
        <f>'3. Back Up Non Aspal X'!Z1092</f>
        <v>1</v>
      </c>
      <c r="Q154" s="194">
        <f>'3. Back Up Non Aspal X'!AA1092</f>
        <v>0</v>
      </c>
      <c r="R154" s="99">
        <f>'3. Back Up Non Aspal X'!AB1092</f>
        <v>1</v>
      </c>
      <c r="S154" s="101">
        <f>'3. Back Up Non Aspal X'!AE1092</f>
        <v>0</v>
      </c>
      <c r="T154" s="99">
        <f>'3. Back Up Non Aspal X'!AH1092</f>
        <v>0</v>
      </c>
      <c r="U154" s="101">
        <f>'3. Back Up Non Aspal X'!AI1092</f>
        <v>1</v>
      </c>
      <c r="V154" s="106"/>
    </row>
    <row r="155" spans="2:22" s="35" customFormat="1" ht="17.100000000000001" customHeight="1">
      <c r="B155" s="105"/>
      <c r="C155" s="54">
        <f t="shared" si="10"/>
        <v>13400</v>
      </c>
      <c r="D155" s="96">
        <f t="shared" si="11"/>
        <v>13500</v>
      </c>
      <c r="E155" s="111">
        <v>4</v>
      </c>
      <c r="F155" s="112">
        <f t="shared" si="8"/>
        <v>0</v>
      </c>
      <c r="G155" s="113" t="str">
        <f t="shared" si="9"/>
        <v>RB</v>
      </c>
      <c r="H155" s="194">
        <f>'3. Back Up Non Aspal X'!H1100</f>
        <v>1</v>
      </c>
      <c r="I155" s="101">
        <f>'3. Back Up Non Aspal X'!K1100</f>
        <v>0</v>
      </c>
      <c r="J155" s="101">
        <f>'3. Back Up Non Aspal X'!N1100</f>
        <v>0</v>
      </c>
      <c r="K155" s="101">
        <f>'3. Back Up Non Aspal X'!Q1100</f>
        <v>0</v>
      </c>
      <c r="L155" s="101">
        <f>'3. Back Up Non Aspal X'!T1100</f>
        <v>0</v>
      </c>
      <c r="M155" s="194">
        <f>'3. Back Up Non Aspal X'!U1100</f>
        <v>1</v>
      </c>
      <c r="N155" s="99">
        <f>'3. Back Up Non Aspal X'!V1100</f>
        <v>1</v>
      </c>
      <c r="O155" s="101">
        <f>'3. Back Up Non Aspal X'!Y1100</f>
        <v>0</v>
      </c>
      <c r="P155" s="101">
        <f>'3. Back Up Non Aspal X'!Z1100</f>
        <v>1</v>
      </c>
      <c r="Q155" s="194">
        <f>'3. Back Up Non Aspal X'!AA1100</f>
        <v>0</v>
      </c>
      <c r="R155" s="99">
        <f>'3. Back Up Non Aspal X'!AB1100</f>
        <v>1</v>
      </c>
      <c r="S155" s="101">
        <f>'3. Back Up Non Aspal X'!AE1100</f>
        <v>0</v>
      </c>
      <c r="T155" s="99">
        <f>'3. Back Up Non Aspal X'!AH1100</f>
        <v>0</v>
      </c>
      <c r="U155" s="101">
        <f>'3. Back Up Non Aspal X'!AI1100</f>
        <v>1</v>
      </c>
      <c r="V155" s="106"/>
    </row>
    <row r="156" spans="2:22" s="35" customFormat="1" ht="16.8" customHeight="1">
      <c r="B156" s="105"/>
      <c r="C156" s="54">
        <f t="shared" si="10"/>
        <v>13500</v>
      </c>
      <c r="D156" s="96">
        <f t="shared" si="11"/>
        <v>13600</v>
      </c>
      <c r="E156" s="111">
        <v>4</v>
      </c>
      <c r="F156" s="112">
        <f t="shared" si="8"/>
        <v>0</v>
      </c>
      <c r="G156" s="113" t="str">
        <f t="shared" si="9"/>
        <v>RB</v>
      </c>
      <c r="H156" s="194">
        <f>'3. Back Up Non Aspal X'!H1108</f>
        <v>1</v>
      </c>
      <c r="I156" s="101">
        <f>'3. Back Up Non Aspal X'!K1108</f>
        <v>0</v>
      </c>
      <c r="J156" s="101">
        <f>'3. Back Up Non Aspal X'!N1108</f>
        <v>0</v>
      </c>
      <c r="K156" s="101">
        <f>'3. Back Up Non Aspal X'!Q1108</f>
        <v>0</v>
      </c>
      <c r="L156" s="101">
        <f>'3. Back Up Non Aspal X'!T1108</f>
        <v>0</v>
      </c>
      <c r="M156" s="194">
        <f>'3. Back Up Non Aspal X'!U1108</f>
        <v>1</v>
      </c>
      <c r="N156" s="99">
        <f>'3. Back Up Non Aspal X'!V1108</f>
        <v>1</v>
      </c>
      <c r="O156" s="101">
        <f>'3. Back Up Non Aspal X'!Y1108</f>
        <v>0</v>
      </c>
      <c r="P156" s="101">
        <f>'3. Back Up Non Aspal X'!Z1108</f>
        <v>1</v>
      </c>
      <c r="Q156" s="194">
        <f>'3. Back Up Non Aspal X'!AA1108</f>
        <v>0</v>
      </c>
      <c r="R156" s="99">
        <f>'3. Back Up Non Aspal X'!AB1108</f>
        <v>1</v>
      </c>
      <c r="S156" s="101">
        <f>'3. Back Up Non Aspal X'!AE1108</f>
        <v>0</v>
      </c>
      <c r="T156" s="99">
        <f>'3. Back Up Non Aspal X'!AH1108</f>
        <v>0</v>
      </c>
      <c r="U156" s="101">
        <f>'3. Back Up Non Aspal X'!AI1108</f>
        <v>1</v>
      </c>
      <c r="V156" s="106"/>
    </row>
    <row r="157" spans="2:22" s="35" customFormat="1" ht="17.100000000000001" customHeight="1">
      <c r="B157" s="105"/>
      <c r="C157" s="54">
        <f t="shared" si="10"/>
        <v>13600</v>
      </c>
      <c r="D157" s="96">
        <f t="shared" si="11"/>
        <v>13700</v>
      </c>
      <c r="E157" s="111">
        <v>4</v>
      </c>
      <c r="F157" s="112">
        <f t="shared" si="8"/>
        <v>0</v>
      </c>
      <c r="G157" s="113" t="str">
        <f t="shared" si="9"/>
        <v>RB</v>
      </c>
      <c r="H157" s="194">
        <f>'3. Back Up Non Aspal X'!H1116</f>
        <v>1</v>
      </c>
      <c r="I157" s="101">
        <f>'3. Back Up Non Aspal X'!K1116</f>
        <v>0</v>
      </c>
      <c r="J157" s="101">
        <f>'3. Back Up Non Aspal X'!N1116</f>
        <v>0</v>
      </c>
      <c r="K157" s="101">
        <f>'3. Back Up Non Aspal X'!Q1116</f>
        <v>0</v>
      </c>
      <c r="L157" s="101">
        <f>'3. Back Up Non Aspal X'!T1116</f>
        <v>0</v>
      </c>
      <c r="M157" s="194">
        <f>'3. Back Up Non Aspal X'!U1116</f>
        <v>1</v>
      </c>
      <c r="N157" s="99">
        <f>'3. Back Up Non Aspal X'!V1116</f>
        <v>1</v>
      </c>
      <c r="O157" s="101">
        <f>'3. Back Up Non Aspal X'!Y1116</f>
        <v>0</v>
      </c>
      <c r="P157" s="101">
        <f>'3. Back Up Non Aspal X'!Z1116</f>
        <v>1</v>
      </c>
      <c r="Q157" s="194">
        <f>'3. Back Up Non Aspal X'!AA1116</f>
        <v>0</v>
      </c>
      <c r="R157" s="99">
        <f>'3. Back Up Non Aspal X'!AB1116</f>
        <v>1</v>
      </c>
      <c r="S157" s="101">
        <f>'3. Back Up Non Aspal X'!AE1116</f>
        <v>0</v>
      </c>
      <c r="T157" s="99">
        <f>'3. Back Up Non Aspal X'!AH1116</f>
        <v>0</v>
      </c>
      <c r="U157" s="101">
        <f>'3. Back Up Non Aspal X'!AI1116</f>
        <v>1</v>
      </c>
      <c r="V157" s="106"/>
    </row>
    <row r="158" spans="2:22" s="35" customFormat="1" ht="17.100000000000001" customHeight="1">
      <c r="B158" s="105"/>
      <c r="C158" s="54">
        <f t="shared" si="10"/>
        <v>13700</v>
      </c>
      <c r="D158" s="96">
        <f t="shared" si="11"/>
        <v>13800</v>
      </c>
      <c r="E158" s="111">
        <v>4</v>
      </c>
      <c r="F158" s="112">
        <f t="shared" si="8"/>
        <v>0</v>
      </c>
      <c r="G158" s="113" t="str">
        <f t="shared" si="9"/>
        <v>RB</v>
      </c>
      <c r="H158" s="194">
        <f>'3. Back Up Non Aspal X'!H1124</f>
        <v>1</v>
      </c>
      <c r="I158" s="101">
        <f>'3. Back Up Non Aspal X'!K1124</f>
        <v>0</v>
      </c>
      <c r="J158" s="101">
        <f>'3. Back Up Non Aspal X'!N1124</f>
        <v>0</v>
      </c>
      <c r="K158" s="101">
        <f>'3. Back Up Non Aspal X'!Q1124</f>
        <v>0</v>
      </c>
      <c r="L158" s="101">
        <f>'3. Back Up Non Aspal X'!T1124</f>
        <v>0</v>
      </c>
      <c r="M158" s="194">
        <f>'3. Back Up Non Aspal X'!U1124</f>
        <v>1</v>
      </c>
      <c r="N158" s="99">
        <f>'3. Back Up Non Aspal X'!V1124</f>
        <v>1</v>
      </c>
      <c r="O158" s="101">
        <f>'3. Back Up Non Aspal X'!Y1124</f>
        <v>0</v>
      </c>
      <c r="P158" s="101">
        <f>'3. Back Up Non Aspal X'!Z1124</f>
        <v>1</v>
      </c>
      <c r="Q158" s="194">
        <f>'3. Back Up Non Aspal X'!AA1124</f>
        <v>0</v>
      </c>
      <c r="R158" s="99">
        <f>'3. Back Up Non Aspal X'!AB1124</f>
        <v>1</v>
      </c>
      <c r="S158" s="101">
        <f>'3. Back Up Non Aspal X'!AE1124</f>
        <v>0</v>
      </c>
      <c r="T158" s="99">
        <f>'3. Back Up Non Aspal X'!AH1124</f>
        <v>0</v>
      </c>
      <c r="U158" s="101">
        <f>'3. Back Up Non Aspal X'!AI1124</f>
        <v>1</v>
      </c>
      <c r="V158" s="106"/>
    </row>
    <row r="159" spans="2:22" s="35" customFormat="1" ht="17.100000000000001" customHeight="1">
      <c r="B159" s="105"/>
      <c r="C159" s="54">
        <f t="shared" si="10"/>
        <v>13800</v>
      </c>
      <c r="D159" s="96">
        <f t="shared" si="11"/>
        <v>13900</v>
      </c>
      <c r="E159" s="111">
        <v>4</v>
      </c>
      <c r="F159" s="112">
        <f t="shared" si="8"/>
        <v>0</v>
      </c>
      <c r="G159" s="113" t="str">
        <f t="shared" si="9"/>
        <v>RB</v>
      </c>
      <c r="H159" s="194">
        <f>'3. Back Up Non Aspal X'!H1132</f>
        <v>1</v>
      </c>
      <c r="I159" s="101">
        <f>'3. Back Up Non Aspal X'!K1132</f>
        <v>0</v>
      </c>
      <c r="J159" s="101">
        <f>'3. Back Up Non Aspal X'!N1132</f>
        <v>0</v>
      </c>
      <c r="K159" s="101">
        <f>'3. Back Up Non Aspal X'!Q1132</f>
        <v>0</v>
      </c>
      <c r="L159" s="101">
        <f>'3. Back Up Non Aspal X'!T1132</f>
        <v>0</v>
      </c>
      <c r="M159" s="194">
        <f>'3. Back Up Non Aspal X'!U1132</f>
        <v>1</v>
      </c>
      <c r="N159" s="99">
        <f>'3. Back Up Non Aspal X'!V1132</f>
        <v>1</v>
      </c>
      <c r="O159" s="101">
        <f>'3. Back Up Non Aspal X'!Y1132</f>
        <v>0</v>
      </c>
      <c r="P159" s="101">
        <f>'3. Back Up Non Aspal X'!Z1132</f>
        <v>1</v>
      </c>
      <c r="Q159" s="194">
        <f>'3. Back Up Non Aspal X'!AA1132</f>
        <v>0</v>
      </c>
      <c r="R159" s="99">
        <f>'3. Back Up Non Aspal X'!AB1132</f>
        <v>1</v>
      </c>
      <c r="S159" s="101">
        <f>'3. Back Up Non Aspal X'!AE1132</f>
        <v>0</v>
      </c>
      <c r="T159" s="99">
        <f>'3. Back Up Non Aspal X'!AH1132</f>
        <v>0</v>
      </c>
      <c r="U159" s="101">
        <f>'3. Back Up Non Aspal X'!AI1132</f>
        <v>1</v>
      </c>
      <c r="V159" s="106"/>
    </row>
    <row r="160" spans="2:22" s="35" customFormat="1" ht="17.100000000000001" customHeight="1">
      <c r="B160" s="105"/>
      <c r="C160" s="54">
        <f t="shared" si="10"/>
        <v>13900</v>
      </c>
      <c r="D160" s="96">
        <f t="shared" si="11"/>
        <v>14000</v>
      </c>
      <c r="E160" s="111">
        <v>4</v>
      </c>
      <c r="F160" s="112">
        <f t="shared" si="8"/>
        <v>0</v>
      </c>
      <c r="G160" s="113" t="str">
        <f t="shared" si="9"/>
        <v>RB</v>
      </c>
      <c r="H160" s="194">
        <f>'3. Back Up Non Aspal X'!H1140</f>
        <v>1</v>
      </c>
      <c r="I160" s="101">
        <f>'3. Back Up Non Aspal X'!K1140</f>
        <v>0</v>
      </c>
      <c r="J160" s="101">
        <f>'3. Back Up Non Aspal X'!N1140</f>
        <v>0</v>
      </c>
      <c r="K160" s="101">
        <f>'3. Back Up Non Aspal X'!Q1140</f>
        <v>0</v>
      </c>
      <c r="L160" s="101">
        <f>'3. Back Up Non Aspal X'!T1140</f>
        <v>0</v>
      </c>
      <c r="M160" s="194">
        <f>'3. Back Up Non Aspal X'!U1140</f>
        <v>1</v>
      </c>
      <c r="N160" s="99">
        <f>'3. Back Up Non Aspal X'!V1140</f>
        <v>1</v>
      </c>
      <c r="O160" s="101">
        <f>'3. Back Up Non Aspal X'!Y1140</f>
        <v>0</v>
      </c>
      <c r="P160" s="101">
        <f>'3. Back Up Non Aspal X'!Z1140</f>
        <v>1</v>
      </c>
      <c r="Q160" s="194">
        <f>'3. Back Up Non Aspal X'!AA1140</f>
        <v>0</v>
      </c>
      <c r="R160" s="99">
        <f>'3. Back Up Non Aspal X'!AB1140</f>
        <v>1</v>
      </c>
      <c r="S160" s="101">
        <f>'3. Back Up Non Aspal X'!AE1140</f>
        <v>0</v>
      </c>
      <c r="T160" s="99">
        <f>'3. Back Up Non Aspal X'!AH1140</f>
        <v>0</v>
      </c>
      <c r="U160" s="101">
        <f>'3. Back Up Non Aspal X'!AI1140</f>
        <v>1</v>
      </c>
      <c r="V160" s="106"/>
    </row>
    <row r="161" spans="2:22" s="35" customFormat="1" ht="17.100000000000001" customHeight="1">
      <c r="B161" s="105"/>
      <c r="C161" s="54">
        <f t="shared" si="10"/>
        <v>14000</v>
      </c>
      <c r="D161" s="96">
        <f t="shared" si="11"/>
        <v>14100</v>
      </c>
      <c r="E161" s="111">
        <v>4</v>
      </c>
      <c r="F161" s="112">
        <f t="shared" si="8"/>
        <v>0</v>
      </c>
      <c r="G161" s="113" t="str">
        <f t="shared" si="9"/>
        <v>RB</v>
      </c>
      <c r="H161" s="194">
        <f>'3. Back Up Non Aspal X'!H1148</f>
        <v>1</v>
      </c>
      <c r="I161" s="101">
        <f>'3. Back Up Non Aspal X'!K1148</f>
        <v>0</v>
      </c>
      <c r="J161" s="101">
        <f>'3. Back Up Non Aspal X'!N1148</f>
        <v>0</v>
      </c>
      <c r="K161" s="101">
        <f>'3. Back Up Non Aspal X'!Q1148</f>
        <v>0</v>
      </c>
      <c r="L161" s="101">
        <f>'3. Back Up Non Aspal X'!T1148</f>
        <v>0</v>
      </c>
      <c r="M161" s="194">
        <f>'3. Back Up Non Aspal X'!U1148</f>
        <v>1</v>
      </c>
      <c r="N161" s="99">
        <f>'3. Back Up Non Aspal X'!V1148</f>
        <v>1</v>
      </c>
      <c r="O161" s="101">
        <f>'3. Back Up Non Aspal X'!Y1148</f>
        <v>0</v>
      </c>
      <c r="P161" s="101">
        <f>'3. Back Up Non Aspal X'!Z1148</f>
        <v>1</v>
      </c>
      <c r="Q161" s="194">
        <f>'3. Back Up Non Aspal X'!AA1148</f>
        <v>0</v>
      </c>
      <c r="R161" s="99">
        <f>'3. Back Up Non Aspal X'!AB1148</f>
        <v>1</v>
      </c>
      <c r="S161" s="101">
        <f>'3. Back Up Non Aspal X'!AE1148</f>
        <v>0</v>
      </c>
      <c r="T161" s="99">
        <f>'3. Back Up Non Aspal X'!AH1148</f>
        <v>0</v>
      </c>
      <c r="U161" s="101">
        <f>'3. Back Up Non Aspal X'!AI1148</f>
        <v>1</v>
      </c>
      <c r="V161" s="106"/>
    </row>
    <row r="162" spans="2:22" s="35" customFormat="1" ht="17.100000000000001" customHeight="1">
      <c r="B162" s="105"/>
      <c r="C162" s="54">
        <f t="shared" si="10"/>
        <v>14100</v>
      </c>
      <c r="D162" s="96">
        <f t="shared" si="11"/>
        <v>14200</v>
      </c>
      <c r="E162" s="111">
        <v>4</v>
      </c>
      <c r="F162" s="112">
        <f t="shared" si="8"/>
        <v>0</v>
      </c>
      <c r="G162" s="113" t="str">
        <f t="shared" si="9"/>
        <v>RB</v>
      </c>
      <c r="H162" s="194">
        <f>'3. Back Up Non Aspal X'!H1156</f>
        <v>1</v>
      </c>
      <c r="I162" s="101">
        <f>'3. Back Up Non Aspal X'!K1156</f>
        <v>0</v>
      </c>
      <c r="J162" s="101">
        <f>'3. Back Up Non Aspal X'!N1156</f>
        <v>0</v>
      </c>
      <c r="K162" s="101">
        <f>'3. Back Up Non Aspal X'!Q1156</f>
        <v>0</v>
      </c>
      <c r="L162" s="101">
        <f>'3. Back Up Non Aspal X'!T1156</f>
        <v>0</v>
      </c>
      <c r="M162" s="194">
        <f>'3. Back Up Non Aspal X'!U1156</f>
        <v>1</v>
      </c>
      <c r="N162" s="99">
        <f>'3. Back Up Non Aspal X'!V1156</f>
        <v>1</v>
      </c>
      <c r="O162" s="101">
        <f>'3. Back Up Non Aspal X'!Y1156</f>
        <v>0</v>
      </c>
      <c r="P162" s="101">
        <f>'3. Back Up Non Aspal X'!Z1156</f>
        <v>1</v>
      </c>
      <c r="Q162" s="194">
        <f>'3. Back Up Non Aspal X'!AA1156</f>
        <v>0</v>
      </c>
      <c r="R162" s="99">
        <f>'3. Back Up Non Aspal X'!AB1156</f>
        <v>1</v>
      </c>
      <c r="S162" s="101">
        <f>'3. Back Up Non Aspal X'!AE1156</f>
        <v>0</v>
      </c>
      <c r="T162" s="99">
        <f>'3. Back Up Non Aspal X'!AH1156</f>
        <v>0</v>
      </c>
      <c r="U162" s="101">
        <f>'3. Back Up Non Aspal X'!AI1156</f>
        <v>1</v>
      </c>
      <c r="V162" s="106"/>
    </row>
    <row r="163" spans="2:22" s="35" customFormat="1" ht="17.100000000000001" customHeight="1">
      <c r="B163" s="105"/>
      <c r="C163" s="54">
        <f t="shared" si="10"/>
        <v>14200</v>
      </c>
      <c r="D163" s="96">
        <f t="shared" si="11"/>
        <v>14300</v>
      </c>
      <c r="E163" s="111">
        <v>4</v>
      </c>
      <c r="F163" s="112">
        <f t="shared" si="8"/>
        <v>0</v>
      </c>
      <c r="G163" s="113" t="str">
        <f t="shared" si="9"/>
        <v>RB</v>
      </c>
      <c r="H163" s="194">
        <f>'3. Back Up Non Aspal X'!H1164</f>
        <v>1</v>
      </c>
      <c r="I163" s="101">
        <f>'3. Back Up Non Aspal X'!K1164</f>
        <v>0</v>
      </c>
      <c r="J163" s="101">
        <f>'3. Back Up Non Aspal X'!N1164</f>
        <v>0</v>
      </c>
      <c r="K163" s="101">
        <f>'3. Back Up Non Aspal X'!Q1164</f>
        <v>0</v>
      </c>
      <c r="L163" s="101">
        <f>'3. Back Up Non Aspal X'!T1164</f>
        <v>0</v>
      </c>
      <c r="M163" s="194">
        <f>'3. Back Up Non Aspal X'!U1164</f>
        <v>1</v>
      </c>
      <c r="N163" s="99">
        <f>'3. Back Up Non Aspal X'!V1164</f>
        <v>1</v>
      </c>
      <c r="O163" s="101">
        <f>'3. Back Up Non Aspal X'!Y1164</f>
        <v>0</v>
      </c>
      <c r="P163" s="101">
        <f>'3. Back Up Non Aspal X'!Z1164</f>
        <v>1</v>
      </c>
      <c r="Q163" s="194">
        <f>'3. Back Up Non Aspal X'!AA1164</f>
        <v>0</v>
      </c>
      <c r="R163" s="99">
        <f>'3. Back Up Non Aspal X'!AB1164</f>
        <v>1</v>
      </c>
      <c r="S163" s="101">
        <f>'3. Back Up Non Aspal X'!AE1164</f>
        <v>0</v>
      </c>
      <c r="T163" s="99">
        <f>'3. Back Up Non Aspal X'!AH1164</f>
        <v>0</v>
      </c>
      <c r="U163" s="101">
        <f>'3. Back Up Non Aspal X'!AI1164</f>
        <v>1</v>
      </c>
      <c r="V163" s="106"/>
    </row>
    <row r="164" spans="2:22" s="35" customFormat="1" ht="17.100000000000001" customHeight="1">
      <c r="B164" s="105"/>
      <c r="C164" s="54">
        <f t="shared" si="10"/>
        <v>14300</v>
      </c>
      <c r="D164" s="96">
        <f t="shared" si="11"/>
        <v>14400</v>
      </c>
      <c r="E164" s="111">
        <v>4</v>
      </c>
      <c r="F164" s="112">
        <f t="shared" si="8"/>
        <v>0</v>
      </c>
      <c r="G164" s="113" t="str">
        <f t="shared" si="9"/>
        <v>RB</v>
      </c>
      <c r="H164" s="194">
        <f>'3. Back Up Non Aspal X'!H1172</f>
        <v>1</v>
      </c>
      <c r="I164" s="101">
        <f>'3. Back Up Non Aspal X'!K1172</f>
        <v>0</v>
      </c>
      <c r="J164" s="101">
        <f>'3. Back Up Non Aspal X'!N1172</f>
        <v>0</v>
      </c>
      <c r="K164" s="101">
        <f>'3. Back Up Non Aspal X'!Q1172</f>
        <v>0</v>
      </c>
      <c r="L164" s="101">
        <f>'3. Back Up Non Aspal X'!T1172</f>
        <v>0</v>
      </c>
      <c r="M164" s="194">
        <f>'3. Back Up Non Aspal X'!U1172</f>
        <v>1</v>
      </c>
      <c r="N164" s="99">
        <f>'3. Back Up Non Aspal X'!V1172</f>
        <v>1</v>
      </c>
      <c r="O164" s="101">
        <f>'3. Back Up Non Aspal X'!Y1172</f>
        <v>0</v>
      </c>
      <c r="P164" s="101">
        <f>'3. Back Up Non Aspal X'!Z1172</f>
        <v>1</v>
      </c>
      <c r="Q164" s="194">
        <f>'3. Back Up Non Aspal X'!AA1172</f>
        <v>0</v>
      </c>
      <c r="R164" s="99">
        <f>'3. Back Up Non Aspal X'!AB1172</f>
        <v>1</v>
      </c>
      <c r="S164" s="101">
        <f>'3. Back Up Non Aspal X'!AE1172</f>
        <v>0</v>
      </c>
      <c r="T164" s="99">
        <f>'3. Back Up Non Aspal X'!AH1172</f>
        <v>0</v>
      </c>
      <c r="U164" s="101">
        <f>'3. Back Up Non Aspal X'!AI1172</f>
        <v>1</v>
      </c>
      <c r="V164" s="106"/>
    </row>
    <row r="165" spans="2:22" s="35" customFormat="1" ht="17.100000000000001" customHeight="1">
      <c r="B165" s="105"/>
      <c r="C165" s="54">
        <f t="shared" si="10"/>
        <v>14400</v>
      </c>
      <c r="D165" s="96">
        <f t="shared" si="11"/>
        <v>14500</v>
      </c>
      <c r="E165" s="111">
        <v>4</v>
      </c>
      <c r="F165" s="112">
        <f t="shared" si="8"/>
        <v>0</v>
      </c>
      <c r="G165" s="113" t="str">
        <f t="shared" si="9"/>
        <v>RB</v>
      </c>
      <c r="H165" s="194">
        <f>'3. Back Up Non Aspal X'!H1180</f>
        <v>1</v>
      </c>
      <c r="I165" s="101">
        <f>'3. Back Up Non Aspal X'!K1180</f>
        <v>0</v>
      </c>
      <c r="J165" s="101">
        <f>'3. Back Up Non Aspal X'!N1180</f>
        <v>0</v>
      </c>
      <c r="K165" s="101">
        <f>'3. Back Up Non Aspal X'!Q1180</f>
        <v>0</v>
      </c>
      <c r="L165" s="101">
        <f>'3. Back Up Non Aspal X'!T1180</f>
        <v>0</v>
      </c>
      <c r="M165" s="194">
        <f>'3. Back Up Non Aspal X'!U1180</f>
        <v>1</v>
      </c>
      <c r="N165" s="99">
        <f>'3. Back Up Non Aspal X'!V1180</f>
        <v>1</v>
      </c>
      <c r="O165" s="101">
        <f>'3. Back Up Non Aspal X'!Y1180</f>
        <v>0</v>
      </c>
      <c r="P165" s="101">
        <f>'3. Back Up Non Aspal X'!Z1180</f>
        <v>1</v>
      </c>
      <c r="Q165" s="194">
        <f>'3. Back Up Non Aspal X'!AA1180</f>
        <v>0</v>
      </c>
      <c r="R165" s="99">
        <f>'3. Back Up Non Aspal X'!AB1180</f>
        <v>1</v>
      </c>
      <c r="S165" s="101">
        <f>'3. Back Up Non Aspal X'!AE1180</f>
        <v>0</v>
      </c>
      <c r="T165" s="99">
        <f>'3. Back Up Non Aspal X'!AH1180</f>
        <v>0</v>
      </c>
      <c r="U165" s="101">
        <f>'3. Back Up Non Aspal X'!AI1180</f>
        <v>1</v>
      </c>
      <c r="V165" s="106"/>
    </row>
    <row r="166" spans="2:22" s="35" customFormat="1" ht="17.100000000000001" customHeight="1">
      <c r="B166" s="105"/>
      <c r="C166" s="54">
        <f t="shared" si="10"/>
        <v>14500</v>
      </c>
      <c r="D166" s="96">
        <f t="shared" si="11"/>
        <v>14600</v>
      </c>
      <c r="E166" s="111">
        <v>4</v>
      </c>
      <c r="F166" s="112">
        <f t="shared" si="8"/>
        <v>0</v>
      </c>
      <c r="G166" s="113" t="str">
        <f t="shared" si="9"/>
        <v>RB</v>
      </c>
      <c r="H166" s="194">
        <f>'3. Back Up Non Aspal X'!H1188</f>
        <v>1</v>
      </c>
      <c r="I166" s="101">
        <f>'3. Back Up Non Aspal X'!K1188</f>
        <v>0</v>
      </c>
      <c r="J166" s="101">
        <f>'3. Back Up Non Aspal X'!N1188</f>
        <v>0</v>
      </c>
      <c r="K166" s="101">
        <f>'3. Back Up Non Aspal X'!Q1188</f>
        <v>0</v>
      </c>
      <c r="L166" s="101">
        <f>'3. Back Up Non Aspal X'!T1188</f>
        <v>0</v>
      </c>
      <c r="M166" s="194">
        <f>'3. Back Up Non Aspal X'!U1188</f>
        <v>1</v>
      </c>
      <c r="N166" s="99">
        <f>'3. Back Up Non Aspal X'!V1188</f>
        <v>1</v>
      </c>
      <c r="O166" s="101">
        <f>'3. Back Up Non Aspal X'!Y1188</f>
        <v>0</v>
      </c>
      <c r="P166" s="101">
        <f>'3. Back Up Non Aspal X'!Z1188</f>
        <v>1</v>
      </c>
      <c r="Q166" s="194">
        <f>'3. Back Up Non Aspal X'!AA1188</f>
        <v>0</v>
      </c>
      <c r="R166" s="99">
        <f>'3. Back Up Non Aspal X'!AB1188</f>
        <v>1</v>
      </c>
      <c r="S166" s="101">
        <f>'3. Back Up Non Aspal X'!AE1188</f>
        <v>0</v>
      </c>
      <c r="T166" s="99">
        <f>'3. Back Up Non Aspal X'!AH1188</f>
        <v>0</v>
      </c>
      <c r="U166" s="101">
        <f>'3. Back Up Non Aspal X'!AI1188</f>
        <v>1</v>
      </c>
      <c r="V166" s="106"/>
    </row>
    <row r="167" spans="2:22" s="35" customFormat="1" ht="17.100000000000001" customHeight="1">
      <c r="B167" s="105"/>
      <c r="C167" s="54">
        <f t="shared" si="10"/>
        <v>14600</v>
      </c>
      <c r="D167" s="96">
        <f t="shared" si="11"/>
        <v>14700</v>
      </c>
      <c r="E167" s="111">
        <v>4</v>
      </c>
      <c r="F167" s="112">
        <f t="shared" si="8"/>
        <v>0</v>
      </c>
      <c r="G167" s="113" t="str">
        <f t="shared" si="9"/>
        <v>RB</v>
      </c>
      <c r="H167" s="194">
        <f>'3. Back Up Non Aspal X'!H1196</f>
        <v>1</v>
      </c>
      <c r="I167" s="101">
        <f>'3. Back Up Non Aspal X'!K1196</f>
        <v>0</v>
      </c>
      <c r="J167" s="101">
        <f>'3. Back Up Non Aspal X'!N1196</f>
        <v>0</v>
      </c>
      <c r="K167" s="101">
        <f>'3. Back Up Non Aspal X'!Q1196</f>
        <v>0</v>
      </c>
      <c r="L167" s="101">
        <f>'3. Back Up Non Aspal X'!T1196</f>
        <v>0</v>
      </c>
      <c r="M167" s="194">
        <f>'3. Back Up Non Aspal X'!U1196</f>
        <v>1</v>
      </c>
      <c r="N167" s="99">
        <f>'3. Back Up Non Aspal X'!V1196</f>
        <v>1</v>
      </c>
      <c r="O167" s="101">
        <f>'3. Back Up Non Aspal X'!Y1196</f>
        <v>0</v>
      </c>
      <c r="P167" s="101">
        <f>'3. Back Up Non Aspal X'!Z1196</f>
        <v>1</v>
      </c>
      <c r="Q167" s="194">
        <f>'3. Back Up Non Aspal X'!AA1196</f>
        <v>0</v>
      </c>
      <c r="R167" s="99">
        <f>'3. Back Up Non Aspal X'!AB1196</f>
        <v>1</v>
      </c>
      <c r="S167" s="101">
        <f>'3. Back Up Non Aspal X'!AE1196</f>
        <v>0</v>
      </c>
      <c r="T167" s="99">
        <f>'3. Back Up Non Aspal X'!AH1196</f>
        <v>0</v>
      </c>
      <c r="U167" s="101">
        <f>'3. Back Up Non Aspal X'!AI1196</f>
        <v>1</v>
      </c>
      <c r="V167" s="106"/>
    </row>
    <row r="168" spans="2:22" s="35" customFormat="1" ht="17.100000000000001" customHeight="1">
      <c r="B168" s="105"/>
      <c r="C168" s="54">
        <f t="shared" si="10"/>
        <v>14700</v>
      </c>
      <c r="D168" s="96">
        <f t="shared" si="11"/>
        <v>14800</v>
      </c>
      <c r="E168" s="111">
        <v>4</v>
      </c>
      <c r="F168" s="112">
        <f t="shared" si="8"/>
        <v>0</v>
      </c>
      <c r="G168" s="113" t="str">
        <f t="shared" si="9"/>
        <v>RB</v>
      </c>
      <c r="H168" s="194">
        <f>'3. Back Up Non Aspal X'!H1204</f>
        <v>1</v>
      </c>
      <c r="I168" s="101">
        <f>'3. Back Up Non Aspal X'!K1204</f>
        <v>0</v>
      </c>
      <c r="J168" s="101">
        <f>'3. Back Up Non Aspal X'!N1204</f>
        <v>0</v>
      </c>
      <c r="K168" s="101">
        <f>'3. Back Up Non Aspal X'!Q1204</f>
        <v>0</v>
      </c>
      <c r="L168" s="101">
        <f>'3. Back Up Non Aspal X'!T1204</f>
        <v>0</v>
      </c>
      <c r="M168" s="194">
        <f>'3. Back Up Non Aspal X'!U1204</f>
        <v>1</v>
      </c>
      <c r="N168" s="99">
        <f>'3. Back Up Non Aspal X'!V1204</f>
        <v>1</v>
      </c>
      <c r="O168" s="101">
        <f>'3. Back Up Non Aspal X'!Y1204</f>
        <v>0</v>
      </c>
      <c r="P168" s="101">
        <f>'3. Back Up Non Aspal X'!Z1204</f>
        <v>1</v>
      </c>
      <c r="Q168" s="194">
        <f>'3. Back Up Non Aspal X'!AA1204</f>
        <v>0</v>
      </c>
      <c r="R168" s="99">
        <f>'3. Back Up Non Aspal X'!AB1204</f>
        <v>1</v>
      </c>
      <c r="S168" s="101">
        <f>'3. Back Up Non Aspal X'!AE1204</f>
        <v>0</v>
      </c>
      <c r="T168" s="99">
        <f>'3. Back Up Non Aspal X'!AH1204</f>
        <v>0</v>
      </c>
      <c r="U168" s="101">
        <f>'3. Back Up Non Aspal X'!AI1204</f>
        <v>1</v>
      </c>
      <c r="V168" s="106"/>
    </row>
    <row r="169" spans="2:22" s="35" customFormat="1" ht="17.100000000000001" customHeight="1">
      <c r="B169" s="105"/>
      <c r="C169" s="54">
        <f t="shared" si="10"/>
        <v>14800</v>
      </c>
      <c r="D169" s="96">
        <f t="shared" si="11"/>
        <v>14900</v>
      </c>
      <c r="E169" s="111">
        <v>4</v>
      </c>
      <c r="F169" s="112">
        <f t="shared" si="8"/>
        <v>0</v>
      </c>
      <c r="G169" s="113" t="str">
        <f t="shared" si="9"/>
        <v>RB</v>
      </c>
      <c r="H169" s="194">
        <f>'3. Back Up Non Aspal X'!H1212</f>
        <v>1</v>
      </c>
      <c r="I169" s="101">
        <f>'3. Back Up Non Aspal X'!K1212</f>
        <v>0</v>
      </c>
      <c r="J169" s="101">
        <f>'3. Back Up Non Aspal X'!N1212</f>
        <v>0</v>
      </c>
      <c r="K169" s="101">
        <f>'3. Back Up Non Aspal X'!Q1212</f>
        <v>0</v>
      </c>
      <c r="L169" s="101">
        <f>'3. Back Up Non Aspal X'!T1212</f>
        <v>0</v>
      </c>
      <c r="M169" s="194">
        <f>'3. Back Up Non Aspal X'!U1212</f>
        <v>1</v>
      </c>
      <c r="N169" s="99">
        <f>'3. Back Up Non Aspal X'!V1212</f>
        <v>1</v>
      </c>
      <c r="O169" s="101">
        <f>'3. Back Up Non Aspal X'!Y1212</f>
        <v>0</v>
      </c>
      <c r="P169" s="101">
        <f>'3. Back Up Non Aspal X'!Z1212</f>
        <v>1</v>
      </c>
      <c r="Q169" s="194">
        <f>'3. Back Up Non Aspal X'!AA1212</f>
        <v>0</v>
      </c>
      <c r="R169" s="99">
        <f>'3. Back Up Non Aspal X'!AB1212</f>
        <v>1</v>
      </c>
      <c r="S169" s="101">
        <f>'3. Back Up Non Aspal X'!AE1212</f>
        <v>0</v>
      </c>
      <c r="T169" s="99">
        <f>'3. Back Up Non Aspal X'!AH1212</f>
        <v>0</v>
      </c>
      <c r="U169" s="101">
        <f>'3. Back Up Non Aspal X'!AI1212</f>
        <v>1</v>
      </c>
      <c r="V169" s="106"/>
    </row>
    <row r="170" spans="2:22" s="35" customFormat="1" ht="17.100000000000001" customHeight="1">
      <c r="B170" s="105"/>
      <c r="C170" s="54">
        <f t="shared" si="10"/>
        <v>14900</v>
      </c>
      <c r="D170" s="96">
        <f t="shared" si="11"/>
        <v>15000</v>
      </c>
      <c r="E170" s="111">
        <v>4</v>
      </c>
      <c r="F170" s="112">
        <f t="shared" si="8"/>
        <v>0</v>
      </c>
      <c r="G170" s="113" t="str">
        <f t="shared" si="9"/>
        <v>RB</v>
      </c>
      <c r="H170" s="194">
        <f>'3. Back Up Non Aspal X'!H1220</f>
        <v>1</v>
      </c>
      <c r="I170" s="101">
        <f>'3. Back Up Non Aspal X'!K1220</f>
        <v>0</v>
      </c>
      <c r="J170" s="101">
        <f>'3. Back Up Non Aspal X'!N1220</f>
        <v>0</v>
      </c>
      <c r="K170" s="101">
        <f>'3. Back Up Non Aspal X'!Q1220</f>
        <v>0</v>
      </c>
      <c r="L170" s="101">
        <f>'3. Back Up Non Aspal X'!T1220</f>
        <v>0</v>
      </c>
      <c r="M170" s="194">
        <f>'3. Back Up Non Aspal X'!U1220</f>
        <v>1</v>
      </c>
      <c r="N170" s="99">
        <f>'3. Back Up Non Aspal X'!V1220</f>
        <v>1</v>
      </c>
      <c r="O170" s="101">
        <f>'3. Back Up Non Aspal X'!Y1220</f>
        <v>0</v>
      </c>
      <c r="P170" s="101">
        <f>'3. Back Up Non Aspal X'!Z1220</f>
        <v>1</v>
      </c>
      <c r="Q170" s="194">
        <f>'3. Back Up Non Aspal X'!AA1220</f>
        <v>0</v>
      </c>
      <c r="R170" s="99">
        <f>'3. Back Up Non Aspal X'!AB1220</f>
        <v>1</v>
      </c>
      <c r="S170" s="101">
        <f>'3. Back Up Non Aspal X'!AE1220</f>
        <v>0</v>
      </c>
      <c r="T170" s="99">
        <f>'3. Back Up Non Aspal X'!AH1220</f>
        <v>0</v>
      </c>
      <c r="U170" s="101">
        <f>'3. Back Up Non Aspal X'!AI1220</f>
        <v>1</v>
      </c>
      <c r="V170" s="106"/>
    </row>
    <row r="171" spans="2:22" s="35" customFormat="1" ht="17.100000000000001" customHeight="1">
      <c r="B171" s="105"/>
      <c r="C171" s="54">
        <f t="shared" si="10"/>
        <v>15000</v>
      </c>
      <c r="D171" s="96">
        <f t="shared" si="11"/>
        <v>15100</v>
      </c>
      <c r="E171" s="111">
        <v>4</v>
      </c>
      <c r="F171" s="112">
        <f t="shared" si="8"/>
        <v>0</v>
      </c>
      <c r="G171" s="113" t="str">
        <f t="shared" si="9"/>
        <v>RB</v>
      </c>
      <c r="H171" s="194">
        <f>'3. Back Up Non Aspal X'!H1228</f>
        <v>1</v>
      </c>
      <c r="I171" s="101">
        <f>'3. Back Up Non Aspal X'!K1228</f>
        <v>0</v>
      </c>
      <c r="J171" s="101">
        <f>'3. Back Up Non Aspal X'!N1228</f>
        <v>0</v>
      </c>
      <c r="K171" s="101">
        <f>'3. Back Up Non Aspal X'!Q1228</f>
        <v>0</v>
      </c>
      <c r="L171" s="101">
        <f>'3. Back Up Non Aspal X'!T1228</f>
        <v>0</v>
      </c>
      <c r="M171" s="194">
        <f>'3. Back Up Non Aspal X'!U1228</f>
        <v>1</v>
      </c>
      <c r="N171" s="99">
        <f>'3. Back Up Non Aspal X'!V1228</f>
        <v>1</v>
      </c>
      <c r="O171" s="101">
        <f>'3. Back Up Non Aspal X'!Y1228</f>
        <v>0</v>
      </c>
      <c r="P171" s="101">
        <f>'3. Back Up Non Aspal X'!Z1228</f>
        <v>1</v>
      </c>
      <c r="Q171" s="194">
        <f>'3. Back Up Non Aspal X'!AA1228</f>
        <v>0</v>
      </c>
      <c r="R171" s="99">
        <f>'3. Back Up Non Aspal X'!AB1228</f>
        <v>1</v>
      </c>
      <c r="S171" s="101">
        <f>'3. Back Up Non Aspal X'!AE1228</f>
        <v>0</v>
      </c>
      <c r="T171" s="99">
        <f>'3. Back Up Non Aspal X'!AH1228</f>
        <v>0</v>
      </c>
      <c r="U171" s="101">
        <f>'3. Back Up Non Aspal X'!AI1228</f>
        <v>1</v>
      </c>
      <c r="V171" s="106"/>
    </row>
    <row r="172" spans="2:22" s="35" customFormat="1" ht="17.100000000000001" customHeight="1">
      <c r="B172" s="105"/>
      <c r="C172" s="54">
        <f t="shared" si="10"/>
        <v>15100</v>
      </c>
      <c r="D172" s="96">
        <f t="shared" si="11"/>
        <v>15200</v>
      </c>
      <c r="E172" s="111">
        <v>4</v>
      </c>
      <c r="F172" s="112">
        <f t="shared" si="8"/>
        <v>0</v>
      </c>
      <c r="G172" s="113" t="str">
        <f t="shared" si="9"/>
        <v>RB</v>
      </c>
      <c r="H172" s="194">
        <f>'3. Back Up Non Aspal X'!H1236</f>
        <v>1</v>
      </c>
      <c r="I172" s="101">
        <f>'3. Back Up Non Aspal X'!K1236</f>
        <v>0</v>
      </c>
      <c r="J172" s="101">
        <f>'3. Back Up Non Aspal X'!N1236</f>
        <v>0</v>
      </c>
      <c r="K172" s="101">
        <f>'3. Back Up Non Aspal X'!Q1236</f>
        <v>0</v>
      </c>
      <c r="L172" s="101">
        <f>'3. Back Up Non Aspal X'!T1236</f>
        <v>0</v>
      </c>
      <c r="M172" s="194">
        <f>'3. Back Up Non Aspal X'!U1236</f>
        <v>1</v>
      </c>
      <c r="N172" s="99">
        <f>'3. Back Up Non Aspal X'!V1236</f>
        <v>1</v>
      </c>
      <c r="O172" s="101">
        <f>'3. Back Up Non Aspal X'!Y1236</f>
        <v>0</v>
      </c>
      <c r="P172" s="101">
        <f>'3. Back Up Non Aspal X'!Z1236</f>
        <v>1</v>
      </c>
      <c r="Q172" s="194">
        <f>'3. Back Up Non Aspal X'!AA1236</f>
        <v>0</v>
      </c>
      <c r="R172" s="99">
        <f>'3. Back Up Non Aspal X'!AB1236</f>
        <v>1</v>
      </c>
      <c r="S172" s="101">
        <f>'3. Back Up Non Aspal X'!AE1236</f>
        <v>0</v>
      </c>
      <c r="T172" s="99">
        <f>'3. Back Up Non Aspal X'!AH1236</f>
        <v>0</v>
      </c>
      <c r="U172" s="101">
        <f>'3. Back Up Non Aspal X'!AI1236</f>
        <v>1</v>
      </c>
      <c r="V172" s="106"/>
    </row>
    <row r="173" spans="2:22" s="35" customFormat="1" ht="17.100000000000001" customHeight="1">
      <c r="B173" s="105"/>
      <c r="C173" s="54">
        <f t="shared" si="10"/>
        <v>15200</v>
      </c>
      <c r="D173" s="96">
        <f t="shared" si="11"/>
        <v>15300</v>
      </c>
      <c r="E173" s="111">
        <v>4</v>
      </c>
      <c r="F173" s="112">
        <f t="shared" si="8"/>
        <v>0</v>
      </c>
      <c r="G173" s="113" t="str">
        <f t="shared" si="9"/>
        <v>RB</v>
      </c>
      <c r="H173" s="194">
        <f>'3. Back Up Non Aspal X'!H1244</f>
        <v>1</v>
      </c>
      <c r="I173" s="101">
        <f>'3. Back Up Non Aspal X'!K1244</f>
        <v>0</v>
      </c>
      <c r="J173" s="101">
        <f>'3. Back Up Non Aspal X'!N1244</f>
        <v>0</v>
      </c>
      <c r="K173" s="101">
        <f>'3. Back Up Non Aspal X'!Q1244</f>
        <v>0</v>
      </c>
      <c r="L173" s="101">
        <f>'3. Back Up Non Aspal X'!T1244</f>
        <v>0</v>
      </c>
      <c r="M173" s="194">
        <f>'3. Back Up Non Aspal X'!U1244</f>
        <v>1</v>
      </c>
      <c r="N173" s="99">
        <f>'3. Back Up Non Aspal X'!V1244</f>
        <v>1</v>
      </c>
      <c r="O173" s="101">
        <f>'3. Back Up Non Aspal X'!Y1244</f>
        <v>0</v>
      </c>
      <c r="P173" s="101">
        <f>'3. Back Up Non Aspal X'!Z1244</f>
        <v>1</v>
      </c>
      <c r="Q173" s="194">
        <f>'3. Back Up Non Aspal X'!AA1244</f>
        <v>0</v>
      </c>
      <c r="R173" s="99">
        <f>'3. Back Up Non Aspal X'!AB1244</f>
        <v>1</v>
      </c>
      <c r="S173" s="101">
        <f>'3. Back Up Non Aspal X'!AE1244</f>
        <v>0</v>
      </c>
      <c r="T173" s="99">
        <f>'3. Back Up Non Aspal X'!AH1244</f>
        <v>0</v>
      </c>
      <c r="U173" s="101">
        <f>'3. Back Up Non Aspal X'!AI1244</f>
        <v>1</v>
      </c>
      <c r="V173" s="106"/>
    </row>
    <row r="174" spans="2:22" s="35" customFormat="1" ht="17.100000000000001" customHeight="1">
      <c r="B174" s="105"/>
      <c r="C174" s="54">
        <f t="shared" si="10"/>
        <v>15300</v>
      </c>
      <c r="D174" s="96">
        <f t="shared" si="11"/>
        <v>15400</v>
      </c>
      <c r="E174" s="111">
        <v>4</v>
      </c>
      <c r="F174" s="112">
        <f t="shared" si="8"/>
        <v>0</v>
      </c>
      <c r="G174" s="113" t="str">
        <f t="shared" si="9"/>
        <v>RB</v>
      </c>
      <c r="H174" s="194">
        <f>'3. Back Up Non Aspal X'!H1252</f>
        <v>1</v>
      </c>
      <c r="I174" s="101">
        <f>'3. Back Up Non Aspal X'!K1252</f>
        <v>0</v>
      </c>
      <c r="J174" s="101">
        <f>'3. Back Up Non Aspal X'!N1252</f>
        <v>0</v>
      </c>
      <c r="K174" s="101">
        <f>'3. Back Up Non Aspal X'!Q1252</f>
        <v>0</v>
      </c>
      <c r="L174" s="101">
        <f>'3. Back Up Non Aspal X'!T1252</f>
        <v>0</v>
      </c>
      <c r="M174" s="194">
        <f>'3. Back Up Non Aspal X'!U1252</f>
        <v>1</v>
      </c>
      <c r="N174" s="99">
        <f>'3. Back Up Non Aspal X'!V1252</f>
        <v>1</v>
      </c>
      <c r="O174" s="101">
        <f>'3. Back Up Non Aspal X'!Y1252</f>
        <v>0</v>
      </c>
      <c r="P174" s="101">
        <f>'3. Back Up Non Aspal X'!Z1252</f>
        <v>1</v>
      </c>
      <c r="Q174" s="194">
        <f>'3. Back Up Non Aspal X'!AA1252</f>
        <v>0</v>
      </c>
      <c r="R174" s="99">
        <f>'3. Back Up Non Aspal X'!AB1252</f>
        <v>1</v>
      </c>
      <c r="S174" s="101">
        <f>'3. Back Up Non Aspal X'!AE1252</f>
        <v>0</v>
      </c>
      <c r="T174" s="99">
        <f>'3. Back Up Non Aspal X'!AH1252</f>
        <v>0</v>
      </c>
      <c r="U174" s="101">
        <f>'3. Back Up Non Aspal X'!AI1252</f>
        <v>1</v>
      </c>
      <c r="V174" s="106"/>
    </row>
    <row r="175" spans="2:22" s="35" customFormat="1" ht="17.100000000000001" customHeight="1">
      <c r="B175" s="105"/>
      <c r="C175" s="54">
        <f t="shared" si="10"/>
        <v>15400</v>
      </c>
      <c r="D175" s="96">
        <f t="shared" si="11"/>
        <v>15500</v>
      </c>
      <c r="E175" s="111">
        <v>4</v>
      </c>
      <c r="F175" s="112">
        <f t="shared" si="8"/>
        <v>0</v>
      </c>
      <c r="G175" s="113" t="str">
        <f t="shared" si="9"/>
        <v>RB</v>
      </c>
      <c r="H175" s="194">
        <f>'3. Back Up Non Aspal X'!H1260</f>
        <v>1</v>
      </c>
      <c r="I175" s="101">
        <f>'3. Back Up Non Aspal X'!K1260</f>
        <v>0</v>
      </c>
      <c r="J175" s="101">
        <f>'3. Back Up Non Aspal X'!N1260</f>
        <v>0</v>
      </c>
      <c r="K175" s="101">
        <f>'3. Back Up Non Aspal X'!Q1260</f>
        <v>0</v>
      </c>
      <c r="L175" s="101">
        <f>'3. Back Up Non Aspal X'!T1260</f>
        <v>0</v>
      </c>
      <c r="M175" s="194">
        <f>'3. Back Up Non Aspal X'!U1260</f>
        <v>1</v>
      </c>
      <c r="N175" s="99">
        <f>'3. Back Up Non Aspal X'!V1260</f>
        <v>1</v>
      </c>
      <c r="O175" s="101">
        <f>'3. Back Up Non Aspal X'!Y1260</f>
        <v>0</v>
      </c>
      <c r="P175" s="101">
        <f>'3. Back Up Non Aspal X'!Z1260</f>
        <v>1</v>
      </c>
      <c r="Q175" s="194">
        <f>'3. Back Up Non Aspal X'!AA1260</f>
        <v>0</v>
      </c>
      <c r="R175" s="99">
        <f>'3. Back Up Non Aspal X'!AB1260</f>
        <v>1</v>
      </c>
      <c r="S175" s="101">
        <f>'3. Back Up Non Aspal X'!AE1260</f>
        <v>0</v>
      </c>
      <c r="T175" s="99">
        <f>'3. Back Up Non Aspal X'!AH1260</f>
        <v>0</v>
      </c>
      <c r="U175" s="101">
        <f>'3. Back Up Non Aspal X'!AI1260</f>
        <v>1</v>
      </c>
      <c r="V175" s="106"/>
    </row>
    <row r="176" spans="2:22" s="35" customFormat="1" ht="17.100000000000001" customHeight="1">
      <c r="B176" s="105"/>
      <c r="C176" s="54">
        <f t="shared" si="10"/>
        <v>15500</v>
      </c>
      <c r="D176" s="96">
        <f t="shared" si="11"/>
        <v>15600</v>
      </c>
      <c r="E176" s="111">
        <v>4</v>
      </c>
      <c r="F176" s="112">
        <f t="shared" si="8"/>
        <v>0</v>
      </c>
      <c r="G176" s="113" t="str">
        <f t="shared" si="9"/>
        <v>RB</v>
      </c>
      <c r="H176" s="194">
        <f>'3. Back Up Non Aspal X'!H1268</f>
        <v>1</v>
      </c>
      <c r="I176" s="101">
        <f>'3. Back Up Non Aspal X'!K1268</f>
        <v>0</v>
      </c>
      <c r="J176" s="101">
        <f>'3. Back Up Non Aspal X'!N1268</f>
        <v>0</v>
      </c>
      <c r="K176" s="101">
        <f>'3. Back Up Non Aspal X'!Q1268</f>
        <v>0</v>
      </c>
      <c r="L176" s="101">
        <f>'3. Back Up Non Aspal X'!T1268</f>
        <v>0</v>
      </c>
      <c r="M176" s="194">
        <f>'3. Back Up Non Aspal X'!U1268</f>
        <v>1</v>
      </c>
      <c r="N176" s="99">
        <f>'3. Back Up Non Aspal X'!V1268</f>
        <v>1</v>
      </c>
      <c r="O176" s="101">
        <f>'3. Back Up Non Aspal X'!Y1268</f>
        <v>0</v>
      </c>
      <c r="P176" s="101">
        <f>'3. Back Up Non Aspal X'!Z1268</f>
        <v>1</v>
      </c>
      <c r="Q176" s="194">
        <f>'3. Back Up Non Aspal X'!AA1268</f>
        <v>0</v>
      </c>
      <c r="R176" s="99">
        <f>'3. Back Up Non Aspal X'!AB1268</f>
        <v>1</v>
      </c>
      <c r="S176" s="101">
        <f>'3. Back Up Non Aspal X'!AE1268</f>
        <v>0</v>
      </c>
      <c r="T176" s="99">
        <f>'3. Back Up Non Aspal X'!AH1268</f>
        <v>0</v>
      </c>
      <c r="U176" s="101">
        <f>'3. Back Up Non Aspal X'!AI1268</f>
        <v>1</v>
      </c>
      <c r="V176" s="106"/>
    </row>
    <row r="177" spans="2:22" s="35" customFormat="1" ht="17.100000000000001" customHeight="1">
      <c r="B177" s="105"/>
      <c r="C177" s="54">
        <f t="shared" si="10"/>
        <v>15600</v>
      </c>
      <c r="D177" s="96">
        <f t="shared" si="11"/>
        <v>15700</v>
      </c>
      <c r="E177" s="111">
        <v>4</v>
      </c>
      <c r="F177" s="112">
        <f t="shared" si="8"/>
        <v>0</v>
      </c>
      <c r="G177" s="113" t="str">
        <f t="shared" si="9"/>
        <v>RB</v>
      </c>
      <c r="H177" s="194">
        <f>'3. Back Up Non Aspal X'!H1276</f>
        <v>1</v>
      </c>
      <c r="I177" s="101">
        <f>'3. Back Up Non Aspal X'!K1276</f>
        <v>0</v>
      </c>
      <c r="J177" s="101">
        <f>'3. Back Up Non Aspal X'!N1276</f>
        <v>0</v>
      </c>
      <c r="K177" s="101">
        <f>'3. Back Up Non Aspal X'!Q1276</f>
        <v>0</v>
      </c>
      <c r="L177" s="101">
        <f>'3. Back Up Non Aspal X'!T1276</f>
        <v>0</v>
      </c>
      <c r="M177" s="194">
        <f>'3. Back Up Non Aspal X'!U1276</f>
        <v>1</v>
      </c>
      <c r="N177" s="99">
        <f>'3. Back Up Non Aspal X'!V1276</f>
        <v>1</v>
      </c>
      <c r="O177" s="101">
        <f>'3. Back Up Non Aspal X'!Y1276</f>
        <v>0</v>
      </c>
      <c r="P177" s="101">
        <f>'3. Back Up Non Aspal X'!Z1276</f>
        <v>1</v>
      </c>
      <c r="Q177" s="194">
        <f>'3. Back Up Non Aspal X'!AA1276</f>
        <v>0</v>
      </c>
      <c r="R177" s="99">
        <f>'3. Back Up Non Aspal X'!AB1276</f>
        <v>1</v>
      </c>
      <c r="S177" s="101">
        <f>'3. Back Up Non Aspal X'!AE1276</f>
        <v>0</v>
      </c>
      <c r="T177" s="99">
        <f>'3. Back Up Non Aspal X'!AH1276</f>
        <v>0</v>
      </c>
      <c r="U177" s="101">
        <f>'3. Back Up Non Aspal X'!AI1276</f>
        <v>1</v>
      </c>
      <c r="V177" s="106"/>
    </row>
    <row r="178" spans="2:22" s="35" customFormat="1" ht="17.100000000000001" customHeight="1">
      <c r="B178" s="105"/>
      <c r="C178" s="54">
        <f t="shared" si="10"/>
        <v>15700</v>
      </c>
      <c r="D178" s="96">
        <f t="shared" si="11"/>
        <v>15800</v>
      </c>
      <c r="E178" s="111">
        <v>4</v>
      </c>
      <c r="F178" s="112">
        <f t="shared" si="8"/>
        <v>0</v>
      </c>
      <c r="G178" s="113" t="str">
        <f t="shared" si="9"/>
        <v>RB</v>
      </c>
      <c r="H178" s="194">
        <f>'3. Back Up Non Aspal X'!H1284</f>
        <v>1</v>
      </c>
      <c r="I178" s="101">
        <f>'3. Back Up Non Aspal X'!K1284</f>
        <v>0</v>
      </c>
      <c r="J178" s="101">
        <f>'3. Back Up Non Aspal X'!N1284</f>
        <v>0</v>
      </c>
      <c r="K178" s="101">
        <f>'3. Back Up Non Aspal X'!Q1284</f>
        <v>0</v>
      </c>
      <c r="L178" s="101">
        <f>'3. Back Up Non Aspal X'!T1284</f>
        <v>0</v>
      </c>
      <c r="M178" s="194">
        <f>'3. Back Up Non Aspal X'!U1284</f>
        <v>1</v>
      </c>
      <c r="N178" s="99">
        <f>'3. Back Up Non Aspal X'!V1284</f>
        <v>1</v>
      </c>
      <c r="O178" s="101">
        <f>'3. Back Up Non Aspal X'!Y1284</f>
        <v>0</v>
      </c>
      <c r="P178" s="101">
        <f>'3. Back Up Non Aspal X'!Z1284</f>
        <v>1</v>
      </c>
      <c r="Q178" s="194">
        <f>'3. Back Up Non Aspal X'!AA1284</f>
        <v>0</v>
      </c>
      <c r="R178" s="99">
        <f>'3. Back Up Non Aspal X'!AB1284</f>
        <v>1</v>
      </c>
      <c r="S178" s="101">
        <f>'3. Back Up Non Aspal X'!AE1284</f>
        <v>0</v>
      </c>
      <c r="T178" s="99">
        <f>'3. Back Up Non Aspal X'!AH1284</f>
        <v>0</v>
      </c>
      <c r="U178" s="101">
        <f>'3. Back Up Non Aspal X'!AI1284</f>
        <v>1</v>
      </c>
      <c r="V178" s="106"/>
    </row>
    <row r="179" spans="2:22" s="35" customFormat="1" ht="17.100000000000001" customHeight="1">
      <c r="B179" s="105"/>
      <c r="C179" s="54">
        <f t="shared" si="10"/>
        <v>15800</v>
      </c>
      <c r="D179" s="96">
        <f t="shared" si="11"/>
        <v>15900</v>
      </c>
      <c r="E179" s="111">
        <v>4</v>
      </c>
      <c r="F179" s="112">
        <f t="shared" si="8"/>
        <v>0</v>
      </c>
      <c r="G179" s="113" t="str">
        <f t="shared" si="9"/>
        <v>RB</v>
      </c>
      <c r="H179" s="194">
        <f>'3. Back Up Non Aspal X'!H1292</f>
        <v>1</v>
      </c>
      <c r="I179" s="101">
        <f>'3. Back Up Non Aspal X'!K1292</f>
        <v>0</v>
      </c>
      <c r="J179" s="101">
        <f>'3. Back Up Non Aspal X'!N1292</f>
        <v>0</v>
      </c>
      <c r="K179" s="101">
        <f>'3. Back Up Non Aspal X'!Q1292</f>
        <v>0</v>
      </c>
      <c r="L179" s="101">
        <f>'3. Back Up Non Aspal X'!T1292</f>
        <v>0</v>
      </c>
      <c r="M179" s="194">
        <f>'3. Back Up Non Aspal X'!U1292</f>
        <v>1</v>
      </c>
      <c r="N179" s="99">
        <f>'3. Back Up Non Aspal X'!V1292</f>
        <v>1</v>
      </c>
      <c r="O179" s="101">
        <f>'3. Back Up Non Aspal X'!Y1292</f>
        <v>0</v>
      </c>
      <c r="P179" s="101">
        <f>'3. Back Up Non Aspal X'!Z1292</f>
        <v>1</v>
      </c>
      <c r="Q179" s="194">
        <f>'3. Back Up Non Aspal X'!AA1292</f>
        <v>0</v>
      </c>
      <c r="R179" s="99">
        <f>'3. Back Up Non Aspal X'!AB1292</f>
        <v>1</v>
      </c>
      <c r="S179" s="101">
        <f>'3. Back Up Non Aspal X'!AE1292</f>
        <v>0</v>
      </c>
      <c r="T179" s="99">
        <f>'3. Back Up Non Aspal X'!AH1292</f>
        <v>0</v>
      </c>
      <c r="U179" s="101">
        <f>'3. Back Up Non Aspal X'!AI1292</f>
        <v>1</v>
      </c>
      <c r="V179" s="106"/>
    </row>
    <row r="180" spans="2:22" s="35" customFormat="1" ht="17.100000000000001" customHeight="1">
      <c r="B180" s="105"/>
      <c r="C180" s="54">
        <f t="shared" si="10"/>
        <v>15900</v>
      </c>
      <c r="D180" s="96">
        <f t="shared" si="11"/>
        <v>16000</v>
      </c>
      <c r="E180" s="111">
        <v>4</v>
      </c>
      <c r="F180" s="112">
        <f t="shared" si="8"/>
        <v>0</v>
      </c>
      <c r="G180" s="113" t="str">
        <f t="shared" si="9"/>
        <v>RB</v>
      </c>
      <c r="H180" s="194">
        <f>'3. Back Up Non Aspal X'!H1300</f>
        <v>1</v>
      </c>
      <c r="I180" s="101">
        <f>'3. Back Up Non Aspal X'!K1300</f>
        <v>0</v>
      </c>
      <c r="J180" s="101">
        <f>'3. Back Up Non Aspal X'!N1300</f>
        <v>0</v>
      </c>
      <c r="K180" s="101">
        <f>'3. Back Up Non Aspal X'!Q1300</f>
        <v>0</v>
      </c>
      <c r="L180" s="101">
        <f>'3. Back Up Non Aspal X'!T1300</f>
        <v>0</v>
      </c>
      <c r="M180" s="194">
        <f>'3. Back Up Non Aspal X'!U1300</f>
        <v>1</v>
      </c>
      <c r="N180" s="99">
        <f>'3. Back Up Non Aspal X'!V1300</f>
        <v>1</v>
      </c>
      <c r="O180" s="101">
        <f>'3. Back Up Non Aspal X'!Y1300</f>
        <v>0</v>
      </c>
      <c r="P180" s="101">
        <f>'3. Back Up Non Aspal X'!Z1300</f>
        <v>1</v>
      </c>
      <c r="Q180" s="194">
        <f>'3. Back Up Non Aspal X'!AA1300</f>
        <v>0</v>
      </c>
      <c r="R180" s="99">
        <f>'3. Back Up Non Aspal X'!AB1300</f>
        <v>1</v>
      </c>
      <c r="S180" s="101">
        <f>'3. Back Up Non Aspal X'!AE1300</f>
        <v>0</v>
      </c>
      <c r="T180" s="99">
        <f>'3. Back Up Non Aspal X'!AH1300</f>
        <v>0</v>
      </c>
      <c r="U180" s="101">
        <f>'3. Back Up Non Aspal X'!AI1300</f>
        <v>1</v>
      </c>
      <c r="V180" s="106"/>
    </row>
    <row r="181" spans="2:22" s="35" customFormat="1" ht="17.100000000000001" customHeight="1">
      <c r="B181" s="105"/>
      <c r="C181" s="54">
        <f t="shared" si="10"/>
        <v>16000</v>
      </c>
      <c r="D181" s="96">
        <f t="shared" si="11"/>
        <v>16100</v>
      </c>
      <c r="E181" s="111">
        <v>4</v>
      </c>
      <c r="F181" s="112">
        <f t="shared" si="8"/>
        <v>0</v>
      </c>
      <c r="G181" s="113" t="str">
        <f t="shared" si="9"/>
        <v>RB</v>
      </c>
      <c r="H181" s="194">
        <f>'3. Back Up Non Aspal X'!H1308</f>
        <v>1</v>
      </c>
      <c r="I181" s="101">
        <f>'3. Back Up Non Aspal X'!K1308</f>
        <v>0</v>
      </c>
      <c r="J181" s="101">
        <f>'3. Back Up Non Aspal X'!N1308</f>
        <v>0</v>
      </c>
      <c r="K181" s="101">
        <f>'3. Back Up Non Aspal X'!Q1308</f>
        <v>0</v>
      </c>
      <c r="L181" s="101">
        <f>'3. Back Up Non Aspal X'!T1308</f>
        <v>0</v>
      </c>
      <c r="M181" s="194">
        <f>'3. Back Up Non Aspal X'!U1308</f>
        <v>1</v>
      </c>
      <c r="N181" s="99">
        <f>'3. Back Up Non Aspal X'!V1308</f>
        <v>1</v>
      </c>
      <c r="O181" s="101">
        <f>'3. Back Up Non Aspal X'!Y1308</f>
        <v>0</v>
      </c>
      <c r="P181" s="101">
        <f>'3. Back Up Non Aspal X'!Z1308</f>
        <v>1</v>
      </c>
      <c r="Q181" s="194">
        <f>'3. Back Up Non Aspal X'!AA1308</f>
        <v>0</v>
      </c>
      <c r="R181" s="99">
        <f>'3. Back Up Non Aspal X'!AB1308</f>
        <v>1</v>
      </c>
      <c r="S181" s="101">
        <f>'3. Back Up Non Aspal X'!AE1308</f>
        <v>0</v>
      </c>
      <c r="T181" s="99">
        <f>'3. Back Up Non Aspal X'!AH1308</f>
        <v>0</v>
      </c>
      <c r="U181" s="101">
        <f>'3. Back Up Non Aspal X'!AI1308</f>
        <v>1</v>
      </c>
      <c r="V181" s="106"/>
    </row>
    <row r="182" spans="2:22" s="35" customFormat="1" ht="17.100000000000001" customHeight="1">
      <c r="B182" s="105"/>
      <c r="C182" s="54">
        <f t="shared" si="10"/>
        <v>16100</v>
      </c>
      <c r="D182" s="96">
        <f t="shared" si="11"/>
        <v>16200</v>
      </c>
      <c r="E182" s="111">
        <v>4</v>
      </c>
      <c r="F182" s="112">
        <f t="shared" si="8"/>
        <v>0</v>
      </c>
      <c r="G182" s="113" t="str">
        <f t="shared" si="9"/>
        <v>RB</v>
      </c>
      <c r="H182" s="194">
        <f>'3. Back Up Non Aspal X'!H1316</f>
        <v>1</v>
      </c>
      <c r="I182" s="101">
        <f>'3. Back Up Non Aspal X'!K1316</f>
        <v>0</v>
      </c>
      <c r="J182" s="101">
        <f>'3. Back Up Non Aspal X'!N1316</f>
        <v>0</v>
      </c>
      <c r="K182" s="101">
        <f>'3. Back Up Non Aspal X'!Q1316</f>
        <v>0</v>
      </c>
      <c r="L182" s="101">
        <f>'3. Back Up Non Aspal X'!T1316</f>
        <v>0</v>
      </c>
      <c r="M182" s="194">
        <f>'3. Back Up Non Aspal X'!U1316</f>
        <v>1</v>
      </c>
      <c r="N182" s="99">
        <f>'3. Back Up Non Aspal X'!V1316</f>
        <v>1</v>
      </c>
      <c r="O182" s="101">
        <f>'3. Back Up Non Aspal X'!Y1316</f>
        <v>0</v>
      </c>
      <c r="P182" s="101">
        <f>'3. Back Up Non Aspal X'!Z1316</f>
        <v>1</v>
      </c>
      <c r="Q182" s="194">
        <f>'3. Back Up Non Aspal X'!AA1316</f>
        <v>0</v>
      </c>
      <c r="R182" s="99">
        <f>'3. Back Up Non Aspal X'!AB1316</f>
        <v>1</v>
      </c>
      <c r="S182" s="101">
        <f>'3. Back Up Non Aspal X'!AE1316</f>
        <v>0</v>
      </c>
      <c r="T182" s="99">
        <f>'3. Back Up Non Aspal X'!AH1316</f>
        <v>0</v>
      </c>
      <c r="U182" s="101">
        <f>'3. Back Up Non Aspal X'!AI1316</f>
        <v>1</v>
      </c>
      <c r="V182" s="106"/>
    </row>
    <row r="183" spans="2:22" s="35" customFormat="1" ht="16.8" customHeight="1">
      <c r="B183" s="105"/>
      <c r="C183" s="54">
        <f t="shared" si="10"/>
        <v>16200</v>
      </c>
      <c r="D183" s="96">
        <f t="shared" si="11"/>
        <v>16300</v>
      </c>
      <c r="E183" s="111">
        <v>4</v>
      </c>
      <c r="F183" s="112">
        <f t="shared" si="8"/>
        <v>0</v>
      </c>
      <c r="G183" s="113" t="str">
        <f t="shared" si="9"/>
        <v>RB</v>
      </c>
      <c r="H183" s="194">
        <f>'3. Back Up Non Aspal X'!H1324</f>
        <v>1</v>
      </c>
      <c r="I183" s="101">
        <f>'3. Back Up Non Aspal X'!K1324</f>
        <v>0</v>
      </c>
      <c r="J183" s="101">
        <f>'3. Back Up Non Aspal X'!N1324</f>
        <v>0</v>
      </c>
      <c r="K183" s="101">
        <f>'3. Back Up Non Aspal X'!Q1324</f>
        <v>0</v>
      </c>
      <c r="L183" s="101">
        <f>'3. Back Up Non Aspal X'!T1324</f>
        <v>0</v>
      </c>
      <c r="M183" s="194">
        <f>'3. Back Up Non Aspal X'!U1324</f>
        <v>1</v>
      </c>
      <c r="N183" s="99">
        <f>'3. Back Up Non Aspal X'!V1324</f>
        <v>1</v>
      </c>
      <c r="O183" s="101">
        <f>'3. Back Up Non Aspal X'!Y1324</f>
        <v>0</v>
      </c>
      <c r="P183" s="101">
        <f>'3. Back Up Non Aspal X'!Z1324</f>
        <v>1</v>
      </c>
      <c r="Q183" s="194">
        <f>'3. Back Up Non Aspal X'!AA1324</f>
        <v>0</v>
      </c>
      <c r="R183" s="99">
        <f>'3. Back Up Non Aspal X'!AB1324</f>
        <v>1</v>
      </c>
      <c r="S183" s="101">
        <f>'3. Back Up Non Aspal X'!AE1324</f>
        <v>0</v>
      </c>
      <c r="T183" s="99">
        <f>'3. Back Up Non Aspal X'!AH1324</f>
        <v>0</v>
      </c>
      <c r="U183" s="101">
        <f>'3. Back Up Non Aspal X'!AI1324</f>
        <v>1</v>
      </c>
      <c r="V183" s="106"/>
    </row>
    <row r="184" spans="2:22" s="35" customFormat="1" ht="17.100000000000001" customHeight="1">
      <c r="B184" s="105"/>
      <c r="C184" s="54">
        <f t="shared" si="10"/>
        <v>16300</v>
      </c>
      <c r="D184" s="96">
        <f t="shared" si="11"/>
        <v>16400</v>
      </c>
      <c r="E184" s="111">
        <v>4</v>
      </c>
      <c r="F184" s="112">
        <f t="shared" si="8"/>
        <v>0</v>
      </c>
      <c r="G184" s="113" t="str">
        <f t="shared" si="9"/>
        <v>RB</v>
      </c>
      <c r="H184" s="194">
        <f>'3. Back Up Non Aspal X'!H1332</f>
        <v>1</v>
      </c>
      <c r="I184" s="101">
        <f>'3. Back Up Non Aspal X'!K1332</f>
        <v>0</v>
      </c>
      <c r="J184" s="101">
        <f>'3. Back Up Non Aspal X'!N1332</f>
        <v>0</v>
      </c>
      <c r="K184" s="101">
        <f>'3. Back Up Non Aspal X'!Q1332</f>
        <v>0</v>
      </c>
      <c r="L184" s="101">
        <f>'3. Back Up Non Aspal X'!T1332</f>
        <v>0</v>
      </c>
      <c r="M184" s="194">
        <f>'3. Back Up Non Aspal X'!U1332</f>
        <v>1</v>
      </c>
      <c r="N184" s="99">
        <f>'3. Back Up Non Aspal X'!V1332</f>
        <v>1</v>
      </c>
      <c r="O184" s="101">
        <f>'3. Back Up Non Aspal X'!Y1332</f>
        <v>0</v>
      </c>
      <c r="P184" s="101">
        <f>'3. Back Up Non Aspal X'!Z1332</f>
        <v>1</v>
      </c>
      <c r="Q184" s="194">
        <f>'3. Back Up Non Aspal X'!AA1332</f>
        <v>0</v>
      </c>
      <c r="R184" s="99">
        <f>'3. Back Up Non Aspal X'!AB1332</f>
        <v>1</v>
      </c>
      <c r="S184" s="101">
        <f>'3. Back Up Non Aspal X'!AE1332</f>
        <v>0</v>
      </c>
      <c r="T184" s="99">
        <f>'3. Back Up Non Aspal X'!AH1332</f>
        <v>0</v>
      </c>
      <c r="U184" s="101">
        <f>'3. Back Up Non Aspal X'!AI1332</f>
        <v>1</v>
      </c>
      <c r="V184" s="106"/>
    </row>
    <row r="185" spans="2:22" s="35" customFormat="1" ht="17.100000000000001" customHeight="1">
      <c r="B185" s="105"/>
      <c r="C185" s="54">
        <f t="shared" si="10"/>
        <v>16400</v>
      </c>
      <c r="D185" s="96">
        <f t="shared" si="11"/>
        <v>16500</v>
      </c>
      <c r="E185" s="111">
        <v>4</v>
      </c>
      <c r="F185" s="112">
        <f t="shared" si="8"/>
        <v>0</v>
      </c>
      <c r="G185" s="113" t="str">
        <f t="shared" si="9"/>
        <v>RB</v>
      </c>
      <c r="H185" s="194">
        <f>'3. Back Up Non Aspal X'!H1340</f>
        <v>1</v>
      </c>
      <c r="I185" s="101">
        <f>'3. Back Up Non Aspal X'!K1340</f>
        <v>0</v>
      </c>
      <c r="J185" s="101">
        <f>'3. Back Up Non Aspal X'!N1340</f>
        <v>0</v>
      </c>
      <c r="K185" s="101">
        <f>'3. Back Up Non Aspal X'!Q1340</f>
        <v>0</v>
      </c>
      <c r="L185" s="101">
        <f>'3. Back Up Non Aspal X'!T1340</f>
        <v>0</v>
      </c>
      <c r="M185" s="194">
        <f>'3. Back Up Non Aspal X'!U1340</f>
        <v>1</v>
      </c>
      <c r="N185" s="99">
        <f>'3. Back Up Non Aspal X'!V1340</f>
        <v>1</v>
      </c>
      <c r="O185" s="101">
        <f>'3. Back Up Non Aspal X'!Y1340</f>
        <v>0</v>
      </c>
      <c r="P185" s="101">
        <f>'3. Back Up Non Aspal X'!Z1340</f>
        <v>1</v>
      </c>
      <c r="Q185" s="194">
        <f>'3. Back Up Non Aspal X'!AA1340</f>
        <v>0</v>
      </c>
      <c r="R185" s="99">
        <f>'3. Back Up Non Aspal X'!AB1340</f>
        <v>1</v>
      </c>
      <c r="S185" s="101">
        <f>'3. Back Up Non Aspal X'!AE1340</f>
        <v>0</v>
      </c>
      <c r="T185" s="99">
        <f>'3. Back Up Non Aspal X'!AH1340</f>
        <v>0</v>
      </c>
      <c r="U185" s="101">
        <f>'3. Back Up Non Aspal X'!AI1340</f>
        <v>1</v>
      </c>
      <c r="V185" s="106"/>
    </row>
    <row r="186" spans="2:22" s="35" customFormat="1" ht="17.100000000000001" customHeight="1">
      <c r="B186" s="105"/>
      <c r="C186" s="54">
        <f t="shared" si="10"/>
        <v>16500</v>
      </c>
      <c r="D186" s="96">
        <f t="shared" si="11"/>
        <v>16600</v>
      </c>
      <c r="E186" s="111">
        <v>4</v>
      </c>
      <c r="F186" s="112">
        <f t="shared" si="8"/>
        <v>0</v>
      </c>
      <c r="G186" s="113" t="str">
        <f t="shared" si="9"/>
        <v>RB</v>
      </c>
      <c r="H186" s="194">
        <f>'3. Back Up Non Aspal X'!H1348</f>
        <v>1</v>
      </c>
      <c r="I186" s="101">
        <f>'3. Back Up Non Aspal X'!K1348</f>
        <v>0</v>
      </c>
      <c r="J186" s="101">
        <f>'3. Back Up Non Aspal X'!N1348</f>
        <v>0</v>
      </c>
      <c r="K186" s="101">
        <f>'3. Back Up Non Aspal X'!Q1348</f>
        <v>0</v>
      </c>
      <c r="L186" s="101">
        <f>'3. Back Up Non Aspal X'!T1348</f>
        <v>0</v>
      </c>
      <c r="M186" s="194">
        <f>'3. Back Up Non Aspal X'!U1348</f>
        <v>1</v>
      </c>
      <c r="N186" s="99">
        <f>'3. Back Up Non Aspal X'!V1348</f>
        <v>1</v>
      </c>
      <c r="O186" s="101">
        <f>'3. Back Up Non Aspal X'!Y1348</f>
        <v>0</v>
      </c>
      <c r="P186" s="101">
        <f>'3. Back Up Non Aspal X'!Z1348</f>
        <v>1</v>
      </c>
      <c r="Q186" s="194">
        <f>'3. Back Up Non Aspal X'!AA1348</f>
        <v>0</v>
      </c>
      <c r="R186" s="99">
        <f>'3. Back Up Non Aspal X'!AB1348</f>
        <v>1</v>
      </c>
      <c r="S186" s="101">
        <f>'3. Back Up Non Aspal X'!AE1348</f>
        <v>0</v>
      </c>
      <c r="T186" s="99">
        <f>'3. Back Up Non Aspal X'!AH1348</f>
        <v>0</v>
      </c>
      <c r="U186" s="101">
        <f>'3. Back Up Non Aspal X'!AI1348</f>
        <v>1</v>
      </c>
      <c r="V186" s="106"/>
    </row>
    <row r="187" spans="2:22" s="35" customFormat="1" ht="17.100000000000001" customHeight="1">
      <c r="B187" s="105"/>
      <c r="C187" s="54">
        <f t="shared" si="10"/>
        <v>16600</v>
      </c>
      <c r="D187" s="96">
        <f t="shared" si="11"/>
        <v>16700</v>
      </c>
      <c r="E187" s="111">
        <v>4</v>
      </c>
      <c r="F187" s="112">
        <f t="shared" si="8"/>
        <v>0</v>
      </c>
      <c r="G187" s="113" t="str">
        <f t="shared" si="9"/>
        <v>RB</v>
      </c>
      <c r="H187" s="194">
        <f>'3. Back Up Non Aspal X'!H1356</f>
        <v>1</v>
      </c>
      <c r="I187" s="101">
        <f>'3. Back Up Non Aspal X'!K1356</f>
        <v>0</v>
      </c>
      <c r="J187" s="101">
        <f>'3. Back Up Non Aspal X'!N1356</f>
        <v>0</v>
      </c>
      <c r="K187" s="101">
        <f>'3. Back Up Non Aspal X'!Q1356</f>
        <v>0</v>
      </c>
      <c r="L187" s="101">
        <f>'3. Back Up Non Aspal X'!T1356</f>
        <v>0</v>
      </c>
      <c r="M187" s="194">
        <f>'3. Back Up Non Aspal X'!U1356</f>
        <v>1</v>
      </c>
      <c r="N187" s="99">
        <f>'3. Back Up Non Aspal X'!V1356</f>
        <v>1</v>
      </c>
      <c r="O187" s="101">
        <f>'3. Back Up Non Aspal X'!Y1356</f>
        <v>0</v>
      </c>
      <c r="P187" s="101">
        <f>'3. Back Up Non Aspal X'!Z1356</f>
        <v>1</v>
      </c>
      <c r="Q187" s="194">
        <f>'3. Back Up Non Aspal X'!AA1356</f>
        <v>0</v>
      </c>
      <c r="R187" s="99">
        <f>'3. Back Up Non Aspal X'!AB1356</f>
        <v>1</v>
      </c>
      <c r="S187" s="101">
        <f>'3. Back Up Non Aspal X'!AE1356</f>
        <v>0</v>
      </c>
      <c r="T187" s="99">
        <f>'3. Back Up Non Aspal X'!AH1356</f>
        <v>0</v>
      </c>
      <c r="U187" s="101">
        <f>'3. Back Up Non Aspal X'!AI1356</f>
        <v>1</v>
      </c>
      <c r="V187" s="106"/>
    </row>
    <row r="188" spans="2:22" s="35" customFormat="1" ht="17.100000000000001" customHeight="1">
      <c r="B188" s="105"/>
      <c r="C188" s="54">
        <f t="shared" si="10"/>
        <v>16700</v>
      </c>
      <c r="D188" s="96">
        <f t="shared" si="11"/>
        <v>16800</v>
      </c>
      <c r="E188" s="111">
        <v>4</v>
      </c>
      <c r="F188" s="112">
        <f t="shared" si="8"/>
        <v>0</v>
      </c>
      <c r="G188" s="113" t="str">
        <f t="shared" si="9"/>
        <v>RB</v>
      </c>
      <c r="H188" s="194">
        <f>'3. Back Up Non Aspal X'!H1364</f>
        <v>1</v>
      </c>
      <c r="I188" s="101">
        <f>'3. Back Up Non Aspal X'!K1364</f>
        <v>0</v>
      </c>
      <c r="J188" s="101">
        <f>'3. Back Up Non Aspal X'!N1364</f>
        <v>0</v>
      </c>
      <c r="K188" s="101">
        <f>'3. Back Up Non Aspal X'!Q1364</f>
        <v>0</v>
      </c>
      <c r="L188" s="101">
        <f>'3. Back Up Non Aspal X'!T1364</f>
        <v>0</v>
      </c>
      <c r="M188" s="194">
        <f>'3. Back Up Non Aspal X'!U1364</f>
        <v>1</v>
      </c>
      <c r="N188" s="99">
        <f>'3. Back Up Non Aspal X'!V1364</f>
        <v>1</v>
      </c>
      <c r="O188" s="101">
        <f>'3. Back Up Non Aspal X'!Y1364</f>
        <v>0</v>
      </c>
      <c r="P188" s="101">
        <f>'3. Back Up Non Aspal X'!Z1364</f>
        <v>1</v>
      </c>
      <c r="Q188" s="194">
        <f>'3. Back Up Non Aspal X'!AA1364</f>
        <v>0</v>
      </c>
      <c r="R188" s="99">
        <f>'3. Back Up Non Aspal X'!AB1364</f>
        <v>1</v>
      </c>
      <c r="S188" s="101">
        <f>'3. Back Up Non Aspal X'!AE1364</f>
        <v>0</v>
      </c>
      <c r="T188" s="99">
        <f>'3. Back Up Non Aspal X'!AH1364</f>
        <v>0</v>
      </c>
      <c r="U188" s="101">
        <f>'3. Back Up Non Aspal X'!AI1364</f>
        <v>1</v>
      </c>
      <c r="V188" s="106"/>
    </row>
    <row r="189" spans="2:22" s="35" customFormat="1" ht="17.100000000000001" customHeight="1">
      <c r="B189" s="105"/>
      <c r="C189" s="54">
        <f t="shared" si="10"/>
        <v>16800</v>
      </c>
      <c r="D189" s="96">
        <f t="shared" si="11"/>
        <v>16900</v>
      </c>
      <c r="E189" s="111">
        <v>4</v>
      </c>
      <c r="F189" s="112">
        <f t="shared" si="8"/>
        <v>0</v>
      </c>
      <c r="G189" s="113" t="str">
        <f t="shared" si="9"/>
        <v>RB</v>
      </c>
      <c r="H189" s="194">
        <f>'3. Back Up Non Aspal X'!H1372</f>
        <v>1</v>
      </c>
      <c r="I189" s="101">
        <f>'3. Back Up Non Aspal X'!K1372</f>
        <v>0</v>
      </c>
      <c r="J189" s="101">
        <f>'3. Back Up Non Aspal X'!N1372</f>
        <v>0</v>
      </c>
      <c r="K189" s="101">
        <f>'3. Back Up Non Aspal X'!Q1372</f>
        <v>0</v>
      </c>
      <c r="L189" s="101">
        <f>'3. Back Up Non Aspal X'!T1372</f>
        <v>0</v>
      </c>
      <c r="M189" s="194">
        <f>'3. Back Up Non Aspal X'!U1372</f>
        <v>1</v>
      </c>
      <c r="N189" s="99">
        <f>'3. Back Up Non Aspal X'!V1372</f>
        <v>1</v>
      </c>
      <c r="O189" s="101">
        <f>'3. Back Up Non Aspal X'!Y1372</f>
        <v>0</v>
      </c>
      <c r="P189" s="101">
        <f>'3. Back Up Non Aspal X'!Z1372</f>
        <v>1</v>
      </c>
      <c r="Q189" s="194">
        <f>'3. Back Up Non Aspal X'!AA1372</f>
        <v>0</v>
      </c>
      <c r="R189" s="99">
        <f>'3. Back Up Non Aspal X'!AB1372</f>
        <v>1</v>
      </c>
      <c r="S189" s="101">
        <f>'3. Back Up Non Aspal X'!AE1372</f>
        <v>0</v>
      </c>
      <c r="T189" s="99">
        <f>'3. Back Up Non Aspal X'!AH1372</f>
        <v>0</v>
      </c>
      <c r="U189" s="101">
        <f>'3. Back Up Non Aspal X'!AI1372</f>
        <v>1</v>
      </c>
      <c r="V189" s="106"/>
    </row>
    <row r="190" spans="2:22" s="35" customFormat="1" ht="17.100000000000001" customHeight="1">
      <c r="B190" s="105"/>
      <c r="C190" s="54">
        <f t="shared" si="10"/>
        <v>16900</v>
      </c>
      <c r="D190" s="96">
        <f t="shared" si="11"/>
        <v>17000</v>
      </c>
      <c r="E190" s="111">
        <v>4</v>
      </c>
      <c r="F190" s="112">
        <f t="shared" si="8"/>
        <v>0</v>
      </c>
      <c r="G190" s="113" t="str">
        <f t="shared" si="9"/>
        <v>RB</v>
      </c>
      <c r="H190" s="194">
        <f>'3. Back Up Non Aspal X'!H1380</f>
        <v>1</v>
      </c>
      <c r="I190" s="101">
        <f>'3. Back Up Non Aspal X'!K1380</f>
        <v>0</v>
      </c>
      <c r="J190" s="101">
        <f>'3. Back Up Non Aspal X'!N1380</f>
        <v>0</v>
      </c>
      <c r="K190" s="101">
        <f>'3. Back Up Non Aspal X'!Q1380</f>
        <v>0</v>
      </c>
      <c r="L190" s="101">
        <f>'3. Back Up Non Aspal X'!T1380</f>
        <v>0</v>
      </c>
      <c r="M190" s="194">
        <f>'3. Back Up Non Aspal X'!U1380</f>
        <v>1</v>
      </c>
      <c r="N190" s="99">
        <f>'3. Back Up Non Aspal X'!V1380</f>
        <v>1</v>
      </c>
      <c r="O190" s="101">
        <f>'3. Back Up Non Aspal X'!Y1380</f>
        <v>0</v>
      </c>
      <c r="P190" s="101">
        <f>'3. Back Up Non Aspal X'!Z1380</f>
        <v>1</v>
      </c>
      <c r="Q190" s="194">
        <f>'3. Back Up Non Aspal X'!AA1380</f>
        <v>0</v>
      </c>
      <c r="R190" s="99">
        <f>'3. Back Up Non Aspal X'!AB1380</f>
        <v>1</v>
      </c>
      <c r="S190" s="101">
        <f>'3. Back Up Non Aspal X'!AE1380</f>
        <v>0</v>
      </c>
      <c r="T190" s="99">
        <f>'3. Back Up Non Aspal X'!AH1380</f>
        <v>0</v>
      </c>
      <c r="U190" s="101">
        <f>'3. Back Up Non Aspal X'!AI1380</f>
        <v>1</v>
      </c>
      <c r="V190" s="106"/>
    </row>
    <row r="191" spans="2:22" s="35" customFormat="1" ht="17.100000000000001" customHeight="1">
      <c r="B191" s="105"/>
      <c r="C191" s="54">
        <f t="shared" si="10"/>
        <v>17000</v>
      </c>
      <c r="D191" s="96">
        <f t="shared" si="11"/>
        <v>17100</v>
      </c>
      <c r="E191" s="111">
        <v>4</v>
      </c>
      <c r="F191" s="112">
        <f t="shared" si="8"/>
        <v>0</v>
      </c>
      <c r="G191" s="113" t="str">
        <f t="shared" si="9"/>
        <v>RB</v>
      </c>
      <c r="H191" s="194">
        <f>'3. Back Up Non Aspal X'!H1388</f>
        <v>1</v>
      </c>
      <c r="I191" s="101">
        <f>'3. Back Up Non Aspal X'!K1388</f>
        <v>0</v>
      </c>
      <c r="J191" s="101">
        <f>'3. Back Up Non Aspal X'!N1388</f>
        <v>0</v>
      </c>
      <c r="K191" s="101">
        <f>'3. Back Up Non Aspal X'!Q1388</f>
        <v>0</v>
      </c>
      <c r="L191" s="101">
        <f>'3. Back Up Non Aspal X'!T1388</f>
        <v>0</v>
      </c>
      <c r="M191" s="194">
        <f>'3. Back Up Non Aspal X'!U1388</f>
        <v>1</v>
      </c>
      <c r="N191" s="99">
        <f>'3. Back Up Non Aspal X'!V1388</f>
        <v>1</v>
      </c>
      <c r="O191" s="101">
        <f>'3. Back Up Non Aspal X'!Y1388</f>
        <v>0</v>
      </c>
      <c r="P191" s="101">
        <f>'3. Back Up Non Aspal X'!Z1388</f>
        <v>1</v>
      </c>
      <c r="Q191" s="194">
        <f>'3. Back Up Non Aspal X'!AA1388</f>
        <v>0</v>
      </c>
      <c r="R191" s="99">
        <f>'3. Back Up Non Aspal X'!AB1388</f>
        <v>1</v>
      </c>
      <c r="S191" s="101">
        <f>'3. Back Up Non Aspal X'!AE1388</f>
        <v>0</v>
      </c>
      <c r="T191" s="99">
        <f>'3. Back Up Non Aspal X'!AH1388</f>
        <v>0</v>
      </c>
      <c r="U191" s="101">
        <f>'3. Back Up Non Aspal X'!AI1388</f>
        <v>1</v>
      </c>
      <c r="V191" s="106"/>
    </row>
    <row r="192" spans="2:22" s="35" customFormat="1" ht="17.100000000000001" customHeight="1">
      <c r="B192" s="105"/>
      <c r="C192" s="54">
        <f t="shared" si="10"/>
        <v>17100</v>
      </c>
      <c r="D192" s="96">
        <f t="shared" si="11"/>
        <v>17200</v>
      </c>
      <c r="E192" s="111">
        <v>4</v>
      </c>
      <c r="F192" s="112">
        <f t="shared" si="8"/>
        <v>0</v>
      </c>
      <c r="G192" s="113" t="str">
        <f t="shared" si="9"/>
        <v>RB</v>
      </c>
      <c r="H192" s="194">
        <f>'3. Back Up Non Aspal X'!H1396</f>
        <v>1</v>
      </c>
      <c r="I192" s="101">
        <f>'3. Back Up Non Aspal X'!K1396</f>
        <v>0</v>
      </c>
      <c r="J192" s="101">
        <f>'3. Back Up Non Aspal X'!N1396</f>
        <v>0</v>
      </c>
      <c r="K192" s="101">
        <f>'3. Back Up Non Aspal X'!Q1396</f>
        <v>0</v>
      </c>
      <c r="L192" s="101">
        <f>'3. Back Up Non Aspal X'!T1396</f>
        <v>0</v>
      </c>
      <c r="M192" s="194">
        <f>'3. Back Up Non Aspal X'!U1396</f>
        <v>1</v>
      </c>
      <c r="N192" s="99">
        <f>'3. Back Up Non Aspal X'!V1396</f>
        <v>1</v>
      </c>
      <c r="O192" s="101">
        <f>'3. Back Up Non Aspal X'!Y1396</f>
        <v>0</v>
      </c>
      <c r="P192" s="101">
        <f>'3. Back Up Non Aspal X'!Z1396</f>
        <v>1</v>
      </c>
      <c r="Q192" s="194">
        <f>'3. Back Up Non Aspal X'!AA1396</f>
        <v>0</v>
      </c>
      <c r="R192" s="99">
        <f>'3. Back Up Non Aspal X'!AB1396</f>
        <v>1</v>
      </c>
      <c r="S192" s="101">
        <f>'3. Back Up Non Aspal X'!AE1396</f>
        <v>0</v>
      </c>
      <c r="T192" s="99">
        <f>'3. Back Up Non Aspal X'!AH1396</f>
        <v>0</v>
      </c>
      <c r="U192" s="101">
        <f>'3. Back Up Non Aspal X'!AI1396</f>
        <v>1</v>
      </c>
      <c r="V192" s="106"/>
    </row>
    <row r="193" spans="2:22" s="35" customFormat="1" ht="17.100000000000001" customHeight="1">
      <c r="B193" s="105"/>
      <c r="C193" s="54">
        <f t="shared" si="10"/>
        <v>17200</v>
      </c>
      <c r="D193" s="96">
        <f t="shared" si="11"/>
        <v>17300</v>
      </c>
      <c r="E193" s="111">
        <v>4</v>
      </c>
      <c r="F193" s="112">
        <f t="shared" si="8"/>
        <v>0</v>
      </c>
      <c r="G193" s="113" t="str">
        <f t="shared" si="9"/>
        <v>RB</v>
      </c>
      <c r="H193" s="194">
        <f>'3. Back Up Non Aspal X'!H1404</f>
        <v>1</v>
      </c>
      <c r="I193" s="101">
        <f>'3. Back Up Non Aspal X'!K1404</f>
        <v>0</v>
      </c>
      <c r="J193" s="101">
        <f>'3. Back Up Non Aspal X'!N1404</f>
        <v>0</v>
      </c>
      <c r="K193" s="101">
        <f>'3. Back Up Non Aspal X'!Q1404</f>
        <v>0</v>
      </c>
      <c r="L193" s="101">
        <f>'3. Back Up Non Aspal X'!T1404</f>
        <v>0</v>
      </c>
      <c r="M193" s="194">
        <f>'3. Back Up Non Aspal X'!U1404</f>
        <v>1</v>
      </c>
      <c r="N193" s="99">
        <f>'3. Back Up Non Aspal X'!V1404</f>
        <v>1</v>
      </c>
      <c r="O193" s="101">
        <f>'3. Back Up Non Aspal X'!Y1404</f>
        <v>0</v>
      </c>
      <c r="P193" s="101">
        <f>'3. Back Up Non Aspal X'!Z1404</f>
        <v>1</v>
      </c>
      <c r="Q193" s="194">
        <f>'3. Back Up Non Aspal X'!AA1404</f>
        <v>0</v>
      </c>
      <c r="R193" s="99">
        <f>'3. Back Up Non Aspal X'!AB1404</f>
        <v>1</v>
      </c>
      <c r="S193" s="101">
        <f>'3. Back Up Non Aspal X'!AE1404</f>
        <v>0</v>
      </c>
      <c r="T193" s="99">
        <f>'3. Back Up Non Aspal X'!AH1404</f>
        <v>0</v>
      </c>
      <c r="U193" s="101">
        <f>'3. Back Up Non Aspal X'!AI1404</f>
        <v>1</v>
      </c>
      <c r="V193" s="106"/>
    </row>
    <row r="194" spans="2:22" s="35" customFormat="1" ht="17.100000000000001" customHeight="1">
      <c r="B194" s="105"/>
      <c r="C194" s="54">
        <f t="shared" si="10"/>
        <v>17300</v>
      </c>
      <c r="D194" s="96">
        <f t="shared" si="11"/>
        <v>17400</v>
      </c>
      <c r="E194" s="111">
        <v>4</v>
      </c>
      <c r="F194" s="112">
        <f t="shared" si="8"/>
        <v>0</v>
      </c>
      <c r="G194" s="113" t="str">
        <f t="shared" si="9"/>
        <v>RB</v>
      </c>
      <c r="H194" s="194">
        <f>'3. Back Up Non Aspal X'!H1412</f>
        <v>1</v>
      </c>
      <c r="I194" s="101">
        <f>'3. Back Up Non Aspal X'!K1412</f>
        <v>0</v>
      </c>
      <c r="J194" s="101">
        <f>'3. Back Up Non Aspal X'!N1412</f>
        <v>0</v>
      </c>
      <c r="K194" s="101">
        <f>'3. Back Up Non Aspal X'!Q1412</f>
        <v>0</v>
      </c>
      <c r="L194" s="101">
        <f>'3. Back Up Non Aspal X'!T1412</f>
        <v>0</v>
      </c>
      <c r="M194" s="194">
        <f>'3. Back Up Non Aspal X'!U1412</f>
        <v>1</v>
      </c>
      <c r="N194" s="99">
        <f>'3. Back Up Non Aspal X'!V1412</f>
        <v>1</v>
      </c>
      <c r="O194" s="101">
        <f>'3. Back Up Non Aspal X'!Y1412</f>
        <v>0</v>
      </c>
      <c r="P194" s="101">
        <f>'3. Back Up Non Aspal X'!Z1412</f>
        <v>1</v>
      </c>
      <c r="Q194" s="194">
        <f>'3. Back Up Non Aspal X'!AA1412</f>
        <v>0</v>
      </c>
      <c r="R194" s="99">
        <f>'3. Back Up Non Aspal X'!AB1412</f>
        <v>1</v>
      </c>
      <c r="S194" s="101">
        <f>'3. Back Up Non Aspal X'!AE1412</f>
        <v>0</v>
      </c>
      <c r="T194" s="99">
        <f>'3. Back Up Non Aspal X'!AH1412</f>
        <v>0</v>
      </c>
      <c r="U194" s="101">
        <f>'3. Back Up Non Aspal X'!AI1412</f>
        <v>1</v>
      </c>
      <c r="V194" s="106"/>
    </row>
    <row r="195" spans="2:22" s="35" customFormat="1" ht="17.100000000000001" customHeight="1">
      <c r="B195" s="105"/>
      <c r="C195" s="54">
        <f t="shared" si="10"/>
        <v>17400</v>
      </c>
      <c r="D195" s="96">
        <f t="shared" si="11"/>
        <v>17500</v>
      </c>
      <c r="E195" s="111">
        <v>4</v>
      </c>
      <c r="F195" s="112">
        <f t="shared" si="8"/>
        <v>0</v>
      </c>
      <c r="G195" s="113" t="str">
        <f t="shared" si="9"/>
        <v>RB</v>
      </c>
      <c r="H195" s="194">
        <f>'3. Back Up Non Aspal X'!H1420</f>
        <v>1</v>
      </c>
      <c r="I195" s="101">
        <f>'3. Back Up Non Aspal X'!K1420</f>
        <v>0</v>
      </c>
      <c r="J195" s="101">
        <f>'3. Back Up Non Aspal X'!N1420</f>
        <v>0</v>
      </c>
      <c r="K195" s="101">
        <f>'3. Back Up Non Aspal X'!Q1420</f>
        <v>0</v>
      </c>
      <c r="L195" s="101">
        <f>'3. Back Up Non Aspal X'!T1420</f>
        <v>0</v>
      </c>
      <c r="M195" s="194">
        <f>'3. Back Up Non Aspal X'!U1420</f>
        <v>1</v>
      </c>
      <c r="N195" s="99">
        <f>'3. Back Up Non Aspal X'!V1420</f>
        <v>1</v>
      </c>
      <c r="O195" s="101">
        <f>'3. Back Up Non Aspal X'!Y1420</f>
        <v>0</v>
      </c>
      <c r="P195" s="101">
        <f>'3. Back Up Non Aspal X'!Z1420</f>
        <v>1</v>
      </c>
      <c r="Q195" s="194">
        <f>'3. Back Up Non Aspal X'!AA1420</f>
        <v>0</v>
      </c>
      <c r="R195" s="99">
        <f>'3. Back Up Non Aspal X'!AB1420</f>
        <v>1</v>
      </c>
      <c r="S195" s="101">
        <f>'3. Back Up Non Aspal X'!AE1420</f>
        <v>0</v>
      </c>
      <c r="T195" s="99">
        <f>'3. Back Up Non Aspal X'!AH1420</f>
        <v>0</v>
      </c>
      <c r="U195" s="101">
        <f>'3. Back Up Non Aspal X'!AI1420</f>
        <v>1</v>
      </c>
      <c r="V195" s="106"/>
    </row>
    <row r="196" spans="2:22" s="35" customFormat="1" ht="17.100000000000001" customHeight="1">
      <c r="B196" s="105"/>
      <c r="C196" s="54">
        <f t="shared" si="10"/>
        <v>17500</v>
      </c>
      <c r="D196" s="96">
        <f t="shared" si="11"/>
        <v>17600</v>
      </c>
      <c r="E196" s="111">
        <v>4</v>
      </c>
      <c r="F196" s="112">
        <f t="shared" si="8"/>
        <v>0</v>
      </c>
      <c r="G196" s="113" t="str">
        <f t="shared" si="9"/>
        <v>RB</v>
      </c>
      <c r="H196" s="194">
        <f>'3. Back Up Non Aspal X'!H1428</f>
        <v>1</v>
      </c>
      <c r="I196" s="101">
        <f>'3. Back Up Non Aspal X'!K1428</f>
        <v>0</v>
      </c>
      <c r="J196" s="101">
        <f>'3. Back Up Non Aspal X'!N1428</f>
        <v>0</v>
      </c>
      <c r="K196" s="101">
        <f>'3. Back Up Non Aspal X'!Q1428</f>
        <v>0</v>
      </c>
      <c r="L196" s="101">
        <f>'3. Back Up Non Aspal X'!T1428</f>
        <v>0</v>
      </c>
      <c r="M196" s="194">
        <f>'3. Back Up Non Aspal X'!U1428</f>
        <v>1</v>
      </c>
      <c r="N196" s="99">
        <f>'3. Back Up Non Aspal X'!V1428</f>
        <v>1</v>
      </c>
      <c r="O196" s="101">
        <f>'3. Back Up Non Aspal X'!Y1428</f>
        <v>0</v>
      </c>
      <c r="P196" s="101">
        <f>'3. Back Up Non Aspal X'!Z1428</f>
        <v>1</v>
      </c>
      <c r="Q196" s="194">
        <f>'3. Back Up Non Aspal X'!AA1428</f>
        <v>0</v>
      </c>
      <c r="R196" s="99">
        <f>'3. Back Up Non Aspal X'!AB1428</f>
        <v>1</v>
      </c>
      <c r="S196" s="101">
        <f>'3. Back Up Non Aspal X'!AE1428</f>
        <v>0</v>
      </c>
      <c r="T196" s="99">
        <f>'3. Back Up Non Aspal X'!AH1428</f>
        <v>0</v>
      </c>
      <c r="U196" s="101">
        <f>'3. Back Up Non Aspal X'!AI1428</f>
        <v>1</v>
      </c>
      <c r="V196" s="106"/>
    </row>
    <row r="197" spans="2:22" s="35" customFormat="1" ht="17.100000000000001" customHeight="1">
      <c r="B197" s="105"/>
      <c r="C197" s="54">
        <f t="shared" si="10"/>
        <v>17600</v>
      </c>
      <c r="D197" s="96">
        <f t="shared" si="11"/>
        <v>17700</v>
      </c>
      <c r="E197" s="111">
        <v>4</v>
      </c>
      <c r="F197" s="112">
        <f t="shared" si="8"/>
        <v>0</v>
      </c>
      <c r="G197" s="113" t="str">
        <f t="shared" si="9"/>
        <v>RB</v>
      </c>
      <c r="H197" s="194">
        <f>'3. Back Up Non Aspal X'!H1436</f>
        <v>1</v>
      </c>
      <c r="I197" s="101">
        <f>'3. Back Up Non Aspal X'!K1436</f>
        <v>0</v>
      </c>
      <c r="J197" s="101">
        <f>'3. Back Up Non Aspal X'!N1436</f>
        <v>0</v>
      </c>
      <c r="K197" s="101">
        <f>'3. Back Up Non Aspal X'!Q1436</f>
        <v>0</v>
      </c>
      <c r="L197" s="101">
        <f>'3. Back Up Non Aspal X'!T1436</f>
        <v>0</v>
      </c>
      <c r="M197" s="194">
        <f>'3. Back Up Non Aspal X'!U1436</f>
        <v>1</v>
      </c>
      <c r="N197" s="99">
        <f>'3. Back Up Non Aspal X'!V1436</f>
        <v>1</v>
      </c>
      <c r="O197" s="101">
        <f>'3. Back Up Non Aspal X'!Y1436</f>
        <v>0</v>
      </c>
      <c r="P197" s="101">
        <f>'3. Back Up Non Aspal X'!Z1436</f>
        <v>1</v>
      </c>
      <c r="Q197" s="194">
        <f>'3. Back Up Non Aspal X'!AA1436</f>
        <v>0</v>
      </c>
      <c r="R197" s="99">
        <f>'3. Back Up Non Aspal X'!AB1436</f>
        <v>1</v>
      </c>
      <c r="S197" s="101">
        <f>'3. Back Up Non Aspal X'!AE1436</f>
        <v>0</v>
      </c>
      <c r="T197" s="99">
        <f>'3. Back Up Non Aspal X'!AH1436</f>
        <v>0</v>
      </c>
      <c r="U197" s="101">
        <f>'3. Back Up Non Aspal X'!AI1436</f>
        <v>1</v>
      </c>
      <c r="V197" s="106"/>
    </row>
    <row r="198" spans="2:22" s="35" customFormat="1" ht="17.100000000000001" customHeight="1">
      <c r="B198" s="105"/>
      <c r="C198" s="54">
        <f t="shared" si="10"/>
        <v>17700</v>
      </c>
      <c r="D198" s="96">
        <f t="shared" si="11"/>
        <v>17800</v>
      </c>
      <c r="E198" s="111">
        <v>4</v>
      </c>
      <c r="F198" s="112">
        <f t="shared" si="8"/>
        <v>0</v>
      </c>
      <c r="G198" s="113" t="str">
        <f t="shared" si="9"/>
        <v>RB</v>
      </c>
      <c r="H198" s="194">
        <f>'3. Back Up Non Aspal X'!H1444</f>
        <v>1</v>
      </c>
      <c r="I198" s="101">
        <f>'3. Back Up Non Aspal X'!K1444</f>
        <v>0</v>
      </c>
      <c r="J198" s="101">
        <f>'3. Back Up Non Aspal X'!N1444</f>
        <v>0</v>
      </c>
      <c r="K198" s="101">
        <f>'3. Back Up Non Aspal X'!Q1444</f>
        <v>0</v>
      </c>
      <c r="L198" s="101">
        <f>'3. Back Up Non Aspal X'!T1444</f>
        <v>0</v>
      </c>
      <c r="M198" s="194">
        <f>'3. Back Up Non Aspal X'!U1444</f>
        <v>1</v>
      </c>
      <c r="N198" s="99">
        <f>'3. Back Up Non Aspal X'!V1444</f>
        <v>1</v>
      </c>
      <c r="O198" s="101">
        <f>'3. Back Up Non Aspal X'!Y1444</f>
        <v>0</v>
      </c>
      <c r="P198" s="101">
        <f>'3. Back Up Non Aspal X'!Z1444</f>
        <v>1</v>
      </c>
      <c r="Q198" s="194">
        <f>'3. Back Up Non Aspal X'!AA1444</f>
        <v>0</v>
      </c>
      <c r="R198" s="99">
        <f>'3. Back Up Non Aspal X'!AB1444</f>
        <v>1</v>
      </c>
      <c r="S198" s="101">
        <f>'3. Back Up Non Aspal X'!AE1444</f>
        <v>0</v>
      </c>
      <c r="T198" s="99">
        <f>'3. Back Up Non Aspal X'!AH1444</f>
        <v>0</v>
      </c>
      <c r="U198" s="101">
        <f>'3. Back Up Non Aspal X'!AI1444</f>
        <v>1</v>
      </c>
      <c r="V198" s="106"/>
    </row>
    <row r="199" spans="2:22" s="35" customFormat="1" ht="17.100000000000001" customHeight="1">
      <c r="B199" s="105"/>
      <c r="C199" s="54">
        <f t="shared" si="10"/>
        <v>17800</v>
      </c>
      <c r="D199" s="96">
        <f t="shared" si="11"/>
        <v>17900</v>
      </c>
      <c r="E199" s="111">
        <v>4</v>
      </c>
      <c r="F199" s="112">
        <f t="shared" si="8"/>
        <v>0</v>
      </c>
      <c r="G199" s="113" t="str">
        <f t="shared" si="9"/>
        <v>RB</v>
      </c>
      <c r="H199" s="194">
        <f>'3. Back Up Non Aspal X'!H1452</f>
        <v>1</v>
      </c>
      <c r="I199" s="101">
        <f>'3. Back Up Non Aspal X'!K1452</f>
        <v>0</v>
      </c>
      <c r="J199" s="101">
        <f>'3. Back Up Non Aspal X'!N1452</f>
        <v>0</v>
      </c>
      <c r="K199" s="101">
        <f>'3. Back Up Non Aspal X'!Q1452</f>
        <v>0</v>
      </c>
      <c r="L199" s="101">
        <f>'3. Back Up Non Aspal X'!T1452</f>
        <v>0</v>
      </c>
      <c r="M199" s="194">
        <f>'3. Back Up Non Aspal X'!U1452</f>
        <v>1</v>
      </c>
      <c r="N199" s="99">
        <f>'3. Back Up Non Aspal X'!V1452</f>
        <v>1</v>
      </c>
      <c r="O199" s="101">
        <f>'3. Back Up Non Aspal X'!Y1452</f>
        <v>0</v>
      </c>
      <c r="P199" s="101">
        <f>'3. Back Up Non Aspal X'!Z1452</f>
        <v>1</v>
      </c>
      <c r="Q199" s="194">
        <f>'3. Back Up Non Aspal X'!AA1452</f>
        <v>0</v>
      </c>
      <c r="R199" s="99">
        <f>'3. Back Up Non Aspal X'!AB1452</f>
        <v>1</v>
      </c>
      <c r="S199" s="101">
        <f>'3. Back Up Non Aspal X'!AE1452</f>
        <v>0</v>
      </c>
      <c r="T199" s="99">
        <f>'3. Back Up Non Aspal X'!AH1452</f>
        <v>0</v>
      </c>
      <c r="U199" s="101">
        <f>'3. Back Up Non Aspal X'!AI1452</f>
        <v>1</v>
      </c>
      <c r="V199" s="106"/>
    </row>
    <row r="200" spans="2:22" s="35" customFormat="1" ht="17.100000000000001" customHeight="1">
      <c r="B200" s="105"/>
      <c r="C200" s="54">
        <f t="shared" si="10"/>
        <v>17900</v>
      </c>
      <c r="D200" s="96">
        <f t="shared" si="11"/>
        <v>18000</v>
      </c>
      <c r="E200" s="111">
        <v>4</v>
      </c>
      <c r="F200" s="112">
        <f t="shared" si="8"/>
        <v>0</v>
      </c>
      <c r="G200" s="113" t="str">
        <f t="shared" si="9"/>
        <v>RB</v>
      </c>
      <c r="H200" s="194">
        <f>'3. Back Up Non Aspal X'!H1460</f>
        <v>1</v>
      </c>
      <c r="I200" s="101">
        <f>'3. Back Up Non Aspal X'!K1460</f>
        <v>0</v>
      </c>
      <c r="J200" s="101">
        <f>'3. Back Up Non Aspal X'!N1460</f>
        <v>0</v>
      </c>
      <c r="K200" s="101">
        <f>'3. Back Up Non Aspal X'!Q1460</f>
        <v>0</v>
      </c>
      <c r="L200" s="101">
        <f>'3. Back Up Non Aspal X'!T1460</f>
        <v>0</v>
      </c>
      <c r="M200" s="194">
        <f>'3. Back Up Non Aspal X'!U1460</f>
        <v>1</v>
      </c>
      <c r="N200" s="99">
        <f>'3. Back Up Non Aspal X'!V1460</f>
        <v>1</v>
      </c>
      <c r="O200" s="101">
        <f>'3. Back Up Non Aspal X'!Y1460</f>
        <v>0</v>
      </c>
      <c r="P200" s="101">
        <f>'3. Back Up Non Aspal X'!Z1460</f>
        <v>1</v>
      </c>
      <c r="Q200" s="194">
        <f>'3. Back Up Non Aspal X'!AA1460</f>
        <v>0</v>
      </c>
      <c r="R200" s="99">
        <f>'3. Back Up Non Aspal X'!AB1460</f>
        <v>1</v>
      </c>
      <c r="S200" s="101">
        <f>'3. Back Up Non Aspal X'!AE1460</f>
        <v>0</v>
      </c>
      <c r="T200" s="99">
        <f>'3. Back Up Non Aspal X'!AH1460</f>
        <v>0</v>
      </c>
      <c r="U200" s="101">
        <f>'3. Back Up Non Aspal X'!AI1460</f>
        <v>1</v>
      </c>
      <c r="V200" s="106"/>
    </row>
    <row r="201" spans="2:22" s="35" customFormat="1" ht="17.100000000000001" customHeight="1">
      <c r="B201" s="105"/>
      <c r="C201" s="54">
        <f t="shared" si="10"/>
        <v>18000</v>
      </c>
      <c r="D201" s="96">
        <f t="shared" si="11"/>
        <v>18100</v>
      </c>
      <c r="E201" s="111">
        <v>4</v>
      </c>
      <c r="F201" s="112">
        <f t="shared" si="8"/>
        <v>0</v>
      </c>
      <c r="G201" s="113" t="str">
        <f t="shared" si="9"/>
        <v>RB</v>
      </c>
      <c r="H201" s="194">
        <f>'3. Back Up Non Aspal X'!H1468</f>
        <v>1</v>
      </c>
      <c r="I201" s="101">
        <f>'3. Back Up Non Aspal X'!K1468</f>
        <v>0</v>
      </c>
      <c r="J201" s="101">
        <f>'3. Back Up Non Aspal X'!N1468</f>
        <v>0</v>
      </c>
      <c r="K201" s="101">
        <f>'3. Back Up Non Aspal X'!Q1468</f>
        <v>0</v>
      </c>
      <c r="L201" s="101">
        <f>'3. Back Up Non Aspal X'!T1468</f>
        <v>0</v>
      </c>
      <c r="M201" s="194">
        <f>'3. Back Up Non Aspal X'!U1468</f>
        <v>1</v>
      </c>
      <c r="N201" s="99">
        <f>'3. Back Up Non Aspal X'!V1468</f>
        <v>1</v>
      </c>
      <c r="O201" s="101">
        <f>'3. Back Up Non Aspal X'!Y1468</f>
        <v>0</v>
      </c>
      <c r="P201" s="101">
        <f>'3. Back Up Non Aspal X'!Z1468</f>
        <v>1</v>
      </c>
      <c r="Q201" s="194">
        <f>'3. Back Up Non Aspal X'!AA1468</f>
        <v>0</v>
      </c>
      <c r="R201" s="99">
        <f>'3. Back Up Non Aspal X'!AB1468</f>
        <v>1</v>
      </c>
      <c r="S201" s="101">
        <f>'3. Back Up Non Aspal X'!AE1468</f>
        <v>0</v>
      </c>
      <c r="T201" s="99">
        <f>'3. Back Up Non Aspal X'!AH1468</f>
        <v>0</v>
      </c>
      <c r="U201" s="101">
        <f>'3. Back Up Non Aspal X'!AI1468</f>
        <v>1</v>
      </c>
      <c r="V201" s="106"/>
    </row>
    <row r="202" spans="2:22" s="35" customFormat="1" ht="17.100000000000001" customHeight="1">
      <c r="B202" s="105"/>
      <c r="C202" s="54">
        <f t="shared" si="10"/>
        <v>18100</v>
      </c>
      <c r="D202" s="96">
        <f t="shared" si="11"/>
        <v>18200</v>
      </c>
      <c r="E202" s="111">
        <v>4</v>
      </c>
      <c r="F202" s="112">
        <f t="shared" si="8"/>
        <v>0</v>
      </c>
      <c r="G202" s="113" t="str">
        <f t="shared" si="9"/>
        <v>RB</v>
      </c>
      <c r="H202" s="194">
        <f>'3. Back Up Non Aspal X'!H1476</f>
        <v>1</v>
      </c>
      <c r="I202" s="101">
        <f>'3. Back Up Non Aspal X'!K1476</f>
        <v>0</v>
      </c>
      <c r="J202" s="101">
        <f>'3. Back Up Non Aspal X'!N1476</f>
        <v>0</v>
      </c>
      <c r="K202" s="101">
        <f>'3. Back Up Non Aspal X'!Q1476</f>
        <v>0</v>
      </c>
      <c r="L202" s="101">
        <f>'3. Back Up Non Aspal X'!T1476</f>
        <v>0</v>
      </c>
      <c r="M202" s="194">
        <f>'3. Back Up Non Aspal X'!U1476</f>
        <v>1</v>
      </c>
      <c r="N202" s="99">
        <f>'3. Back Up Non Aspal X'!V1476</f>
        <v>1</v>
      </c>
      <c r="O202" s="101">
        <f>'3. Back Up Non Aspal X'!Y1476</f>
        <v>0</v>
      </c>
      <c r="P202" s="101">
        <f>'3. Back Up Non Aspal X'!Z1476</f>
        <v>1</v>
      </c>
      <c r="Q202" s="194">
        <f>'3. Back Up Non Aspal X'!AA1476</f>
        <v>0</v>
      </c>
      <c r="R202" s="99">
        <f>'3. Back Up Non Aspal X'!AB1476</f>
        <v>1</v>
      </c>
      <c r="S202" s="101">
        <f>'3. Back Up Non Aspal X'!AE1476</f>
        <v>0</v>
      </c>
      <c r="T202" s="99">
        <f>'3. Back Up Non Aspal X'!AH1476</f>
        <v>0</v>
      </c>
      <c r="U202" s="101">
        <f>'3. Back Up Non Aspal X'!AI1476</f>
        <v>1</v>
      </c>
      <c r="V202" s="106"/>
    </row>
    <row r="203" spans="2:22" s="35" customFormat="1" ht="17.100000000000001" customHeight="1">
      <c r="B203" s="105"/>
      <c r="C203" s="54">
        <f t="shared" si="10"/>
        <v>18200</v>
      </c>
      <c r="D203" s="96">
        <f t="shared" si="11"/>
        <v>18300</v>
      </c>
      <c r="E203" s="111">
        <v>4</v>
      </c>
      <c r="F203" s="112">
        <f t="shared" si="8"/>
        <v>0</v>
      </c>
      <c r="G203" s="113" t="str">
        <f t="shared" si="9"/>
        <v>RB</v>
      </c>
      <c r="H203" s="194">
        <f>'3. Back Up Non Aspal X'!H1484</f>
        <v>1</v>
      </c>
      <c r="I203" s="101">
        <f>'3. Back Up Non Aspal X'!K1484</f>
        <v>0</v>
      </c>
      <c r="J203" s="101">
        <f>'3. Back Up Non Aspal X'!N1484</f>
        <v>0</v>
      </c>
      <c r="K203" s="101">
        <f>'3. Back Up Non Aspal X'!Q1484</f>
        <v>0</v>
      </c>
      <c r="L203" s="101">
        <f>'3. Back Up Non Aspal X'!T1484</f>
        <v>0</v>
      </c>
      <c r="M203" s="194">
        <f>'3. Back Up Non Aspal X'!U1484</f>
        <v>1</v>
      </c>
      <c r="N203" s="99">
        <f>'3. Back Up Non Aspal X'!V1484</f>
        <v>1</v>
      </c>
      <c r="O203" s="101">
        <f>'3. Back Up Non Aspal X'!Y1484</f>
        <v>0</v>
      </c>
      <c r="P203" s="101">
        <f>'3. Back Up Non Aspal X'!Z1484</f>
        <v>1</v>
      </c>
      <c r="Q203" s="194">
        <f>'3. Back Up Non Aspal X'!AA1484</f>
        <v>0</v>
      </c>
      <c r="R203" s="99">
        <f>'3. Back Up Non Aspal X'!AB1484</f>
        <v>1</v>
      </c>
      <c r="S203" s="101">
        <f>'3. Back Up Non Aspal X'!AE1484</f>
        <v>0</v>
      </c>
      <c r="T203" s="99">
        <f>'3. Back Up Non Aspal X'!AH1484</f>
        <v>0</v>
      </c>
      <c r="U203" s="101">
        <f>'3. Back Up Non Aspal X'!AI1484</f>
        <v>1</v>
      </c>
      <c r="V203" s="106"/>
    </row>
    <row r="204" spans="2:22" s="35" customFormat="1" ht="17.100000000000001" customHeight="1">
      <c r="B204" s="105"/>
      <c r="C204" s="54">
        <f t="shared" si="10"/>
        <v>18300</v>
      </c>
      <c r="D204" s="96">
        <f t="shared" si="11"/>
        <v>18400</v>
      </c>
      <c r="E204" s="111">
        <v>4</v>
      </c>
      <c r="F204" s="112">
        <f t="shared" si="8"/>
        <v>0</v>
      </c>
      <c r="G204" s="113" t="str">
        <f t="shared" si="9"/>
        <v>RB</v>
      </c>
      <c r="H204" s="194">
        <f>'3. Back Up Non Aspal X'!H1492</f>
        <v>1</v>
      </c>
      <c r="I204" s="101">
        <f>'3. Back Up Non Aspal X'!K1492</f>
        <v>0</v>
      </c>
      <c r="J204" s="101">
        <f>'3. Back Up Non Aspal X'!N1492</f>
        <v>0</v>
      </c>
      <c r="K204" s="101">
        <f>'3. Back Up Non Aspal X'!Q1492</f>
        <v>0</v>
      </c>
      <c r="L204" s="101">
        <f>'3. Back Up Non Aspal X'!T1492</f>
        <v>0</v>
      </c>
      <c r="M204" s="194">
        <f>'3. Back Up Non Aspal X'!U1492</f>
        <v>1</v>
      </c>
      <c r="N204" s="99">
        <f>'3. Back Up Non Aspal X'!V1492</f>
        <v>1</v>
      </c>
      <c r="O204" s="101">
        <f>'3. Back Up Non Aspal X'!Y1492</f>
        <v>0</v>
      </c>
      <c r="P204" s="101">
        <f>'3. Back Up Non Aspal X'!Z1492</f>
        <v>1</v>
      </c>
      <c r="Q204" s="194">
        <f>'3. Back Up Non Aspal X'!AA1492</f>
        <v>0</v>
      </c>
      <c r="R204" s="99">
        <f>'3. Back Up Non Aspal X'!AB1492</f>
        <v>1</v>
      </c>
      <c r="S204" s="101">
        <f>'3. Back Up Non Aspal X'!AE1492</f>
        <v>0</v>
      </c>
      <c r="T204" s="99">
        <f>'3. Back Up Non Aspal X'!AH1492</f>
        <v>0</v>
      </c>
      <c r="U204" s="101">
        <f>'3. Back Up Non Aspal X'!AI1492</f>
        <v>1</v>
      </c>
      <c r="V204" s="106"/>
    </row>
    <row r="205" spans="2:22" s="35" customFormat="1" ht="17.100000000000001" customHeight="1">
      <c r="B205" s="105"/>
      <c r="C205" s="54">
        <f t="shared" si="10"/>
        <v>18400</v>
      </c>
      <c r="D205" s="96">
        <f t="shared" si="11"/>
        <v>18500</v>
      </c>
      <c r="E205" s="111">
        <v>4</v>
      </c>
      <c r="F205" s="112">
        <f t="shared" si="8"/>
        <v>0</v>
      </c>
      <c r="G205" s="113" t="str">
        <f t="shared" si="9"/>
        <v>RB</v>
      </c>
      <c r="H205" s="194">
        <f>'3. Back Up Non Aspal X'!H1500</f>
        <v>1</v>
      </c>
      <c r="I205" s="101">
        <f>'3. Back Up Non Aspal X'!K1500</f>
        <v>0</v>
      </c>
      <c r="J205" s="101">
        <f>'3. Back Up Non Aspal X'!N1500</f>
        <v>0</v>
      </c>
      <c r="K205" s="101">
        <f>'3. Back Up Non Aspal X'!Q1500</f>
        <v>0</v>
      </c>
      <c r="L205" s="101">
        <f>'3. Back Up Non Aspal X'!T1500</f>
        <v>0</v>
      </c>
      <c r="M205" s="194">
        <f>'3. Back Up Non Aspal X'!U1500</f>
        <v>1</v>
      </c>
      <c r="N205" s="99">
        <f>'3. Back Up Non Aspal X'!V1500</f>
        <v>1</v>
      </c>
      <c r="O205" s="101">
        <f>'3. Back Up Non Aspal X'!Y1500</f>
        <v>0</v>
      </c>
      <c r="P205" s="101">
        <f>'3. Back Up Non Aspal X'!Z1500</f>
        <v>1</v>
      </c>
      <c r="Q205" s="194">
        <f>'3. Back Up Non Aspal X'!AA1500</f>
        <v>0</v>
      </c>
      <c r="R205" s="99">
        <f>'3. Back Up Non Aspal X'!AB1500</f>
        <v>1</v>
      </c>
      <c r="S205" s="101">
        <f>'3. Back Up Non Aspal X'!AE1500</f>
        <v>0</v>
      </c>
      <c r="T205" s="99">
        <f>'3. Back Up Non Aspal X'!AH1500</f>
        <v>0</v>
      </c>
      <c r="U205" s="101">
        <f>'3. Back Up Non Aspal X'!AI1500</f>
        <v>1</v>
      </c>
      <c r="V205" s="106"/>
    </row>
    <row r="206" spans="2:22" s="35" customFormat="1" ht="17.100000000000001" customHeight="1">
      <c r="B206" s="105"/>
      <c r="C206" s="54">
        <f t="shared" si="10"/>
        <v>18500</v>
      </c>
      <c r="D206" s="96">
        <f t="shared" si="11"/>
        <v>18600</v>
      </c>
      <c r="E206" s="111">
        <v>4</v>
      </c>
      <c r="F206" s="112">
        <f t="shared" si="8"/>
        <v>0</v>
      </c>
      <c r="G206" s="113" t="str">
        <f t="shared" si="9"/>
        <v>RB</v>
      </c>
      <c r="H206" s="194">
        <f>'3. Back Up Non Aspal X'!H1508</f>
        <v>1</v>
      </c>
      <c r="I206" s="101">
        <f>'3. Back Up Non Aspal X'!K1508</f>
        <v>0</v>
      </c>
      <c r="J206" s="101">
        <f>'3. Back Up Non Aspal X'!N1508</f>
        <v>0</v>
      </c>
      <c r="K206" s="101">
        <f>'3. Back Up Non Aspal X'!Q1508</f>
        <v>0</v>
      </c>
      <c r="L206" s="101">
        <f>'3. Back Up Non Aspal X'!T1508</f>
        <v>0</v>
      </c>
      <c r="M206" s="194">
        <f>'3. Back Up Non Aspal X'!U1508</f>
        <v>1</v>
      </c>
      <c r="N206" s="99">
        <f>'3. Back Up Non Aspal X'!V1508</f>
        <v>1</v>
      </c>
      <c r="O206" s="101">
        <f>'3. Back Up Non Aspal X'!Y1508</f>
        <v>0</v>
      </c>
      <c r="P206" s="101">
        <f>'3. Back Up Non Aspal X'!Z1508</f>
        <v>1</v>
      </c>
      <c r="Q206" s="194">
        <f>'3. Back Up Non Aspal X'!AA1508</f>
        <v>0</v>
      </c>
      <c r="R206" s="99">
        <f>'3. Back Up Non Aspal X'!AB1508</f>
        <v>1</v>
      </c>
      <c r="S206" s="101">
        <f>'3. Back Up Non Aspal X'!AE1508</f>
        <v>0</v>
      </c>
      <c r="T206" s="99">
        <f>'3. Back Up Non Aspal X'!AH1508</f>
        <v>0</v>
      </c>
      <c r="U206" s="101">
        <f>'3. Back Up Non Aspal X'!AI1508</f>
        <v>1</v>
      </c>
      <c r="V206" s="106"/>
    </row>
    <row r="207" spans="2:22" s="35" customFormat="1" ht="17.100000000000001" customHeight="1">
      <c r="B207" s="105"/>
      <c r="C207" s="54">
        <f t="shared" si="10"/>
        <v>18600</v>
      </c>
      <c r="D207" s="96">
        <f t="shared" si="11"/>
        <v>18700</v>
      </c>
      <c r="E207" s="111">
        <v>4</v>
      </c>
      <c r="F207" s="112">
        <f t="shared" si="8"/>
        <v>0</v>
      </c>
      <c r="G207" s="113" t="str">
        <f t="shared" si="9"/>
        <v>RB</v>
      </c>
      <c r="H207" s="194">
        <f>'3. Back Up Non Aspal X'!H1516</f>
        <v>1</v>
      </c>
      <c r="I207" s="101">
        <f>'3. Back Up Non Aspal X'!K1516</f>
        <v>0</v>
      </c>
      <c r="J207" s="101">
        <f>'3. Back Up Non Aspal X'!N1516</f>
        <v>0</v>
      </c>
      <c r="K207" s="101">
        <f>'3. Back Up Non Aspal X'!Q1516</f>
        <v>0</v>
      </c>
      <c r="L207" s="101">
        <f>'3. Back Up Non Aspal X'!T1516</f>
        <v>0</v>
      </c>
      <c r="M207" s="194">
        <f>'3. Back Up Non Aspal X'!U1516</f>
        <v>1</v>
      </c>
      <c r="N207" s="99">
        <f>'3. Back Up Non Aspal X'!V1516</f>
        <v>1</v>
      </c>
      <c r="O207" s="101">
        <f>'3. Back Up Non Aspal X'!Y1516</f>
        <v>0</v>
      </c>
      <c r="P207" s="101">
        <f>'3. Back Up Non Aspal X'!Z1516</f>
        <v>1</v>
      </c>
      <c r="Q207" s="194">
        <f>'3. Back Up Non Aspal X'!AA1516</f>
        <v>0</v>
      </c>
      <c r="R207" s="99">
        <f>'3. Back Up Non Aspal X'!AB1516</f>
        <v>1</v>
      </c>
      <c r="S207" s="101">
        <f>'3. Back Up Non Aspal X'!AE1516</f>
        <v>0</v>
      </c>
      <c r="T207" s="99">
        <f>'3. Back Up Non Aspal X'!AH1516</f>
        <v>0</v>
      </c>
      <c r="U207" s="101">
        <f>'3. Back Up Non Aspal X'!AI1516</f>
        <v>1</v>
      </c>
      <c r="V207" s="106"/>
    </row>
    <row r="208" spans="2:22" s="35" customFormat="1" ht="17.100000000000001" customHeight="1">
      <c r="B208" s="105"/>
      <c r="C208" s="54">
        <f t="shared" si="10"/>
        <v>18700</v>
      </c>
      <c r="D208" s="96">
        <f t="shared" si="11"/>
        <v>18800</v>
      </c>
      <c r="E208" s="111">
        <v>4</v>
      </c>
      <c r="F208" s="112">
        <f t="shared" si="8"/>
        <v>0</v>
      </c>
      <c r="G208" s="113" t="str">
        <f t="shared" si="9"/>
        <v>RB</v>
      </c>
      <c r="H208" s="194">
        <f>'3. Back Up Non Aspal X'!H1524</f>
        <v>1</v>
      </c>
      <c r="I208" s="101">
        <f>'3. Back Up Non Aspal X'!K1524</f>
        <v>0</v>
      </c>
      <c r="J208" s="101">
        <f>'3. Back Up Non Aspal X'!N1524</f>
        <v>0</v>
      </c>
      <c r="K208" s="101">
        <f>'3. Back Up Non Aspal X'!Q1524</f>
        <v>0</v>
      </c>
      <c r="L208" s="101">
        <f>'3. Back Up Non Aspal X'!T1524</f>
        <v>0</v>
      </c>
      <c r="M208" s="194">
        <f>'3. Back Up Non Aspal X'!U1524</f>
        <v>1</v>
      </c>
      <c r="N208" s="99">
        <f>'3. Back Up Non Aspal X'!V1524</f>
        <v>1</v>
      </c>
      <c r="O208" s="101">
        <f>'3. Back Up Non Aspal X'!Y1524</f>
        <v>0</v>
      </c>
      <c r="P208" s="101">
        <f>'3. Back Up Non Aspal X'!Z1524</f>
        <v>1</v>
      </c>
      <c r="Q208" s="194">
        <f>'3. Back Up Non Aspal X'!AA1524</f>
        <v>0</v>
      </c>
      <c r="R208" s="99">
        <f>'3. Back Up Non Aspal X'!AB1524</f>
        <v>1</v>
      </c>
      <c r="S208" s="101">
        <f>'3. Back Up Non Aspal X'!AE1524</f>
        <v>0</v>
      </c>
      <c r="T208" s="99">
        <f>'3. Back Up Non Aspal X'!AH1524</f>
        <v>0</v>
      </c>
      <c r="U208" s="101">
        <f>'3. Back Up Non Aspal X'!AI1524</f>
        <v>1</v>
      </c>
      <c r="V208" s="106"/>
    </row>
    <row r="209" spans="2:22" s="35" customFormat="1" ht="17.100000000000001" customHeight="1">
      <c r="B209" s="105"/>
      <c r="C209" s="54">
        <f t="shared" si="10"/>
        <v>18800</v>
      </c>
      <c r="D209" s="96">
        <f t="shared" si="11"/>
        <v>18900</v>
      </c>
      <c r="E209" s="111">
        <v>4</v>
      </c>
      <c r="F209" s="112">
        <f t="shared" si="8"/>
        <v>0</v>
      </c>
      <c r="G209" s="113" t="str">
        <f t="shared" si="9"/>
        <v>RB</v>
      </c>
      <c r="H209" s="194">
        <f>'3. Back Up Non Aspal X'!H1532</f>
        <v>1</v>
      </c>
      <c r="I209" s="101">
        <f>'3. Back Up Non Aspal X'!K1532</f>
        <v>0</v>
      </c>
      <c r="J209" s="101">
        <f>'3. Back Up Non Aspal X'!N1532</f>
        <v>0</v>
      </c>
      <c r="K209" s="101">
        <f>'3. Back Up Non Aspal X'!Q1532</f>
        <v>0</v>
      </c>
      <c r="L209" s="101">
        <f>'3. Back Up Non Aspal X'!T1532</f>
        <v>0</v>
      </c>
      <c r="M209" s="194">
        <f>'3. Back Up Non Aspal X'!U1532</f>
        <v>1</v>
      </c>
      <c r="N209" s="99">
        <f>'3. Back Up Non Aspal X'!V1532</f>
        <v>1</v>
      </c>
      <c r="O209" s="101">
        <f>'3. Back Up Non Aspal X'!Y1532</f>
        <v>0</v>
      </c>
      <c r="P209" s="101">
        <f>'3. Back Up Non Aspal X'!Z1532</f>
        <v>1</v>
      </c>
      <c r="Q209" s="194">
        <f>'3. Back Up Non Aspal X'!AA1532</f>
        <v>0</v>
      </c>
      <c r="R209" s="99">
        <f>'3. Back Up Non Aspal X'!AB1532</f>
        <v>1</v>
      </c>
      <c r="S209" s="101">
        <f>'3. Back Up Non Aspal X'!AE1532</f>
        <v>0</v>
      </c>
      <c r="T209" s="99">
        <f>'3. Back Up Non Aspal X'!AH1532</f>
        <v>0</v>
      </c>
      <c r="U209" s="101">
        <f>'3. Back Up Non Aspal X'!AI1532</f>
        <v>1</v>
      </c>
      <c r="V209" s="106"/>
    </row>
    <row r="210" spans="2:22" s="35" customFormat="1" ht="16.8" customHeight="1">
      <c r="B210" s="105"/>
      <c r="C210" s="54">
        <f t="shared" si="10"/>
        <v>18900</v>
      </c>
      <c r="D210" s="96">
        <f t="shared" si="11"/>
        <v>19000</v>
      </c>
      <c r="E210" s="111">
        <v>4</v>
      </c>
      <c r="F210" s="112">
        <f t="shared" si="8"/>
        <v>0</v>
      </c>
      <c r="G210" s="113" t="str">
        <f t="shared" si="9"/>
        <v>RB</v>
      </c>
      <c r="H210" s="194">
        <f>'3. Back Up Non Aspal X'!H1540</f>
        <v>1</v>
      </c>
      <c r="I210" s="101">
        <f>'3. Back Up Non Aspal X'!K1540</f>
        <v>0</v>
      </c>
      <c r="J210" s="101">
        <f>'3. Back Up Non Aspal X'!N1540</f>
        <v>0</v>
      </c>
      <c r="K210" s="101">
        <f>'3. Back Up Non Aspal X'!Q1540</f>
        <v>0</v>
      </c>
      <c r="L210" s="101">
        <f>'3. Back Up Non Aspal X'!T1540</f>
        <v>0</v>
      </c>
      <c r="M210" s="194">
        <f>'3. Back Up Non Aspal X'!U1540</f>
        <v>1</v>
      </c>
      <c r="N210" s="99">
        <f>'3. Back Up Non Aspal X'!V1540</f>
        <v>1</v>
      </c>
      <c r="O210" s="101">
        <f>'3. Back Up Non Aspal X'!Y1540</f>
        <v>0</v>
      </c>
      <c r="P210" s="101">
        <f>'3. Back Up Non Aspal X'!Z1540</f>
        <v>1</v>
      </c>
      <c r="Q210" s="194">
        <f>'3. Back Up Non Aspal X'!AA1540</f>
        <v>0</v>
      </c>
      <c r="R210" s="99">
        <f>'3. Back Up Non Aspal X'!AB1540</f>
        <v>1</v>
      </c>
      <c r="S210" s="101">
        <f>'3. Back Up Non Aspal X'!AE1540</f>
        <v>0</v>
      </c>
      <c r="T210" s="99">
        <f>'3. Back Up Non Aspal X'!AH1540</f>
        <v>0</v>
      </c>
      <c r="U210" s="101">
        <f>'3. Back Up Non Aspal X'!AI1540</f>
        <v>1</v>
      </c>
      <c r="V210" s="106"/>
    </row>
    <row r="211" spans="2:22" s="35" customFormat="1" ht="17.100000000000001" customHeight="1">
      <c r="B211" s="105"/>
      <c r="C211" s="54">
        <f t="shared" si="10"/>
        <v>19000</v>
      </c>
      <c r="D211" s="96">
        <f t="shared" si="11"/>
        <v>19100</v>
      </c>
      <c r="E211" s="111">
        <v>4</v>
      </c>
      <c r="F211" s="112">
        <f t="shared" si="8"/>
        <v>0</v>
      </c>
      <c r="G211" s="113" t="str">
        <f t="shared" si="9"/>
        <v>RB</v>
      </c>
      <c r="H211" s="194">
        <f>'3. Back Up Non Aspal X'!H1548</f>
        <v>1</v>
      </c>
      <c r="I211" s="101">
        <f>'3. Back Up Non Aspal X'!K1548</f>
        <v>0</v>
      </c>
      <c r="J211" s="101">
        <f>'3. Back Up Non Aspal X'!N1548</f>
        <v>0</v>
      </c>
      <c r="K211" s="101">
        <f>'3. Back Up Non Aspal X'!Q1548</f>
        <v>0</v>
      </c>
      <c r="L211" s="101">
        <f>'3. Back Up Non Aspal X'!T1548</f>
        <v>0</v>
      </c>
      <c r="M211" s="194">
        <f>'3. Back Up Non Aspal X'!U1548</f>
        <v>1</v>
      </c>
      <c r="N211" s="99">
        <f>'3. Back Up Non Aspal X'!V1548</f>
        <v>1</v>
      </c>
      <c r="O211" s="101">
        <f>'3. Back Up Non Aspal X'!Y1548</f>
        <v>0</v>
      </c>
      <c r="P211" s="101">
        <f>'3. Back Up Non Aspal X'!Z1548</f>
        <v>1</v>
      </c>
      <c r="Q211" s="194">
        <f>'3. Back Up Non Aspal X'!AA1548</f>
        <v>0</v>
      </c>
      <c r="R211" s="99">
        <f>'3. Back Up Non Aspal X'!AB1548</f>
        <v>1</v>
      </c>
      <c r="S211" s="101">
        <f>'3. Back Up Non Aspal X'!AE1548</f>
        <v>0</v>
      </c>
      <c r="T211" s="99">
        <f>'3. Back Up Non Aspal X'!AH1548</f>
        <v>0</v>
      </c>
      <c r="U211" s="101">
        <f>'3. Back Up Non Aspal X'!AI1548</f>
        <v>1</v>
      </c>
      <c r="V211" s="106"/>
    </row>
    <row r="212" spans="2:22" s="35" customFormat="1" ht="17.100000000000001" customHeight="1">
      <c r="B212" s="105"/>
      <c r="C212" s="54">
        <f t="shared" si="10"/>
        <v>19100</v>
      </c>
      <c r="D212" s="96">
        <f t="shared" si="11"/>
        <v>19200</v>
      </c>
      <c r="E212" s="111">
        <v>4</v>
      </c>
      <c r="F212" s="112">
        <f t="shared" si="8"/>
        <v>0</v>
      </c>
      <c r="G212" s="113" t="str">
        <f t="shared" si="9"/>
        <v>RB</v>
      </c>
      <c r="H212" s="194">
        <f>'3. Back Up Non Aspal X'!H1556</f>
        <v>1</v>
      </c>
      <c r="I212" s="101">
        <f>'3. Back Up Non Aspal X'!K1556</f>
        <v>0</v>
      </c>
      <c r="J212" s="101">
        <f>'3. Back Up Non Aspal X'!N1556</f>
        <v>0</v>
      </c>
      <c r="K212" s="101">
        <f>'3. Back Up Non Aspal X'!Q1556</f>
        <v>0</v>
      </c>
      <c r="L212" s="101">
        <f>'3. Back Up Non Aspal X'!T1556</f>
        <v>0</v>
      </c>
      <c r="M212" s="194">
        <f>'3. Back Up Non Aspal X'!U1556</f>
        <v>1</v>
      </c>
      <c r="N212" s="99">
        <f>'3. Back Up Non Aspal X'!V1556</f>
        <v>1</v>
      </c>
      <c r="O212" s="101">
        <f>'3. Back Up Non Aspal X'!Y1556</f>
        <v>0</v>
      </c>
      <c r="P212" s="101">
        <f>'3. Back Up Non Aspal X'!Z1556</f>
        <v>1</v>
      </c>
      <c r="Q212" s="194">
        <f>'3. Back Up Non Aspal X'!AA1556</f>
        <v>0</v>
      </c>
      <c r="R212" s="99">
        <f>'3. Back Up Non Aspal X'!AB1556</f>
        <v>1</v>
      </c>
      <c r="S212" s="101">
        <f>'3. Back Up Non Aspal X'!AE1556</f>
        <v>0</v>
      </c>
      <c r="T212" s="99">
        <f>'3. Back Up Non Aspal X'!AH1556</f>
        <v>0</v>
      </c>
      <c r="U212" s="101">
        <f>'3. Back Up Non Aspal X'!AI1556</f>
        <v>1</v>
      </c>
      <c r="V212" s="106"/>
    </row>
    <row r="213" spans="2:22" s="35" customFormat="1" ht="17.100000000000001" customHeight="1">
      <c r="B213" s="105"/>
      <c r="C213" s="54">
        <f t="shared" si="10"/>
        <v>19200</v>
      </c>
      <c r="D213" s="96">
        <f t="shared" si="11"/>
        <v>19300</v>
      </c>
      <c r="E213" s="111">
        <v>4</v>
      </c>
      <c r="F213" s="112">
        <f t="shared" ref="F213:F276" si="12">(100/((D213-C213)*E213))*((I213*0.05)+(J213*0.05)+(K213*0.05)+(L213)+(O213)+(S213*1.5)+(T213*1))</f>
        <v>0</v>
      </c>
      <c r="G213" s="113" t="str">
        <f t="shared" ref="G213:G276" si="13">IF(F213&lt;=25,"RB",IF(F213&lt;=75,"RB",IF(F213&lt;=100,"RB","RB")))</f>
        <v>RB</v>
      </c>
      <c r="H213" s="194">
        <f>'3. Back Up Non Aspal X'!H1564</f>
        <v>1</v>
      </c>
      <c r="I213" s="101">
        <f>'3. Back Up Non Aspal X'!K1564</f>
        <v>0</v>
      </c>
      <c r="J213" s="101">
        <f>'3. Back Up Non Aspal X'!N1564</f>
        <v>0</v>
      </c>
      <c r="K213" s="101">
        <f>'3. Back Up Non Aspal X'!Q1564</f>
        <v>0</v>
      </c>
      <c r="L213" s="101">
        <f>'3. Back Up Non Aspal X'!T1564</f>
        <v>0</v>
      </c>
      <c r="M213" s="194">
        <f>'3. Back Up Non Aspal X'!U1564</f>
        <v>1</v>
      </c>
      <c r="N213" s="99">
        <f>'3. Back Up Non Aspal X'!V1564</f>
        <v>1</v>
      </c>
      <c r="O213" s="101">
        <f>'3. Back Up Non Aspal X'!Y1564</f>
        <v>0</v>
      </c>
      <c r="P213" s="101">
        <f>'3. Back Up Non Aspal X'!Z1564</f>
        <v>1</v>
      </c>
      <c r="Q213" s="194">
        <f>'3. Back Up Non Aspal X'!AA1564</f>
        <v>0</v>
      </c>
      <c r="R213" s="99">
        <f>'3. Back Up Non Aspal X'!AB1564</f>
        <v>1</v>
      </c>
      <c r="S213" s="101">
        <f>'3. Back Up Non Aspal X'!AE1564</f>
        <v>0</v>
      </c>
      <c r="T213" s="99">
        <f>'3. Back Up Non Aspal X'!AH1564</f>
        <v>0</v>
      </c>
      <c r="U213" s="101">
        <f>'3. Back Up Non Aspal X'!AI1564</f>
        <v>1</v>
      </c>
      <c r="V213" s="106"/>
    </row>
    <row r="214" spans="2:22" s="35" customFormat="1" ht="17.100000000000001" customHeight="1">
      <c r="B214" s="105"/>
      <c r="C214" s="54">
        <f t="shared" si="10"/>
        <v>19300</v>
      </c>
      <c r="D214" s="96">
        <f t="shared" si="11"/>
        <v>19400</v>
      </c>
      <c r="E214" s="111">
        <v>4</v>
      </c>
      <c r="F214" s="112">
        <f t="shared" si="12"/>
        <v>0</v>
      </c>
      <c r="G214" s="113" t="str">
        <f t="shared" si="13"/>
        <v>RB</v>
      </c>
      <c r="H214" s="194">
        <f>'3. Back Up Non Aspal X'!H1572</f>
        <v>1</v>
      </c>
      <c r="I214" s="101">
        <f>'3. Back Up Non Aspal X'!K1572</f>
        <v>0</v>
      </c>
      <c r="J214" s="101">
        <f>'3. Back Up Non Aspal X'!N1572</f>
        <v>0</v>
      </c>
      <c r="K214" s="101">
        <f>'3. Back Up Non Aspal X'!Q1572</f>
        <v>0</v>
      </c>
      <c r="L214" s="101">
        <f>'3. Back Up Non Aspal X'!T1572</f>
        <v>0</v>
      </c>
      <c r="M214" s="194">
        <f>'3. Back Up Non Aspal X'!U1572</f>
        <v>1</v>
      </c>
      <c r="N214" s="99">
        <f>'3. Back Up Non Aspal X'!V1572</f>
        <v>1</v>
      </c>
      <c r="O214" s="101">
        <f>'3. Back Up Non Aspal X'!Y1572</f>
        <v>0</v>
      </c>
      <c r="P214" s="101">
        <f>'3. Back Up Non Aspal X'!Z1572</f>
        <v>1</v>
      </c>
      <c r="Q214" s="194">
        <f>'3. Back Up Non Aspal X'!AA1572</f>
        <v>0</v>
      </c>
      <c r="R214" s="99">
        <f>'3. Back Up Non Aspal X'!AB1572</f>
        <v>1</v>
      </c>
      <c r="S214" s="101">
        <f>'3. Back Up Non Aspal X'!AE1572</f>
        <v>0</v>
      </c>
      <c r="T214" s="99">
        <f>'3. Back Up Non Aspal X'!AH1572</f>
        <v>0</v>
      </c>
      <c r="U214" s="101">
        <f>'3. Back Up Non Aspal X'!AI1572</f>
        <v>1</v>
      </c>
      <c r="V214" s="106"/>
    </row>
    <row r="215" spans="2:22" s="35" customFormat="1" ht="17.100000000000001" customHeight="1">
      <c r="B215" s="105"/>
      <c r="C215" s="54">
        <f t="shared" ref="C215:C278" si="14">D214</f>
        <v>19400</v>
      </c>
      <c r="D215" s="96">
        <f t="shared" ref="D215:D278" si="15">C215+100</f>
        <v>19500</v>
      </c>
      <c r="E215" s="111">
        <v>4</v>
      </c>
      <c r="F215" s="112">
        <f t="shared" si="12"/>
        <v>0</v>
      </c>
      <c r="G215" s="113" t="str">
        <f t="shared" si="13"/>
        <v>RB</v>
      </c>
      <c r="H215" s="194">
        <f>'3. Back Up Non Aspal X'!H1580</f>
        <v>1</v>
      </c>
      <c r="I215" s="101">
        <f>'3. Back Up Non Aspal X'!K1580</f>
        <v>0</v>
      </c>
      <c r="J215" s="101">
        <f>'3. Back Up Non Aspal X'!N1580</f>
        <v>0</v>
      </c>
      <c r="K215" s="101">
        <f>'3. Back Up Non Aspal X'!Q1580</f>
        <v>0</v>
      </c>
      <c r="L215" s="101">
        <f>'3. Back Up Non Aspal X'!T1580</f>
        <v>0</v>
      </c>
      <c r="M215" s="194">
        <f>'3. Back Up Non Aspal X'!U1580</f>
        <v>1</v>
      </c>
      <c r="N215" s="99">
        <f>'3. Back Up Non Aspal X'!V1580</f>
        <v>1</v>
      </c>
      <c r="O215" s="101">
        <f>'3. Back Up Non Aspal X'!Y1580</f>
        <v>0</v>
      </c>
      <c r="P215" s="101">
        <f>'3. Back Up Non Aspal X'!Z1580</f>
        <v>1</v>
      </c>
      <c r="Q215" s="194">
        <f>'3. Back Up Non Aspal X'!AA1580</f>
        <v>0</v>
      </c>
      <c r="R215" s="99">
        <f>'3. Back Up Non Aspal X'!AB1580</f>
        <v>1</v>
      </c>
      <c r="S215" s="101">
        <f>'3. Back Up Non Aspal X'!AE1580</f>
        <v>0</v>
      </c>
      <c r="T215" s="99">
        <f>'3. Back Up Non Aspal X'!AH1580</f>
        <v>0</v>
      </c>
      <c r="U215" s="101">
        <f>'3. Back Up Non Aspal X'!AI1580</f>
        <v>1</v>
      </c>
      <c r="V215" s="106"/>
    </row>
    <row r="216" spans="2:22" s="35" customFormat="1" ht="17.100000000000001" customHeight="1">
      <c r="B216" s="105"/>
      <c r="C216" s="54">
        <f t="shared" si="14"/>
        <v>19500</v>
      </c>
      <c r="D216" s="96">
        <f t="shared" si="15"/>
        <v>19600</v>
      </c>
      <c r="E216" s="111">
        <v>4</v>
      </c>
      <c r="F216" s="112">
        <f t="shared" si="12"/>
        <v>0</v>
      </c>
      <c r="G216" s="113" t="str">
        <f t="shared" si="13"/>
        <v>RB</v>
      </c>
      <c r="H216" s="194">
        <f>'3. Back Up Non Aspal X'!H1588</f>
        <v>1</v>
      </c>
      <c r="I216" s="101">
        <f>'3. Back Up Non Aspal X'!K1588</f>
        <v>0</v>
      </c>
      <c r="J216" s="101">
        <f>'3. Back Up Non Aspal X'!N1588</f>
        <v>0</v>
      </c>
      <c r="K216" s="101">
        <f>'3. Back Up Non Aspal X'!Q1588</f>
        <v>0</v>
      </c>
      <c r="L216" s="101">
        <f>'3. Back Up Non Aspal X'!T1588</f>
        <v>0</v>
      </c>
      <c r="M216" s="194">
        <f>'3. Back Up Non Aspal X'!U1588</f>
        <v>1</v>
      </c>
      <c r="N216" s="99">
        <f>'3. Back Up Non Aspal X'!V1588</f>
        <v>1</v>
      </c>
      <c r="O216" s="101">
        <f>'3. Back Up Non Aspal X'!Y1588</f>
        <v>0</v>
      </c>
      <c r="P216" s="101">
        <f>'3. Back Up Non Aspal X'!Z1588</f>
        <v>1</v>
      </c>
      <c r="Q216" s="194">
        <f>'3. Back Up Non Aspal X'!AA1588</f>
        <v>0</v>
      </c>
      <c r="R216" s="99">
        <f>'3. Back Up Non Aspal X'!AB1588</f>
        <v>1</v>
      </c>
      <c r="S216" s="101">
        <f>'3. Back Up Non Aspal X'!AE1588</f>
        <v>0</v>
      </c>
      <c r="T216" s="99">
        <f>'3. Back Up Non Aspal X'!AH1588</f>
        <v>0</v>
      </c>
      <c r="U216" s="101">
        <f>'3. Back Up Non Aspal X'!AI1588</f>
        <v>1</v>
      </c>
      <c r="V216" s="106"/>
    </row>
    <row r="217" spans="2:22" s="35" customFormat="1" ht="17.100000000000001" customHeight="1">
      <c r="B217" s="105"/>
      <c r="C217" s="54">
        <f t="shared" si="14"/>
        <v>19600</v>
      </c>
      <c r="D217" s="96">
        <f t="shared" si="15"/>
        <v>19700</v>
      </c>
      <c r="E217" s="111">
        <v>4</v>
      </c>
      <c r="F217" s="112">
        <f t="shared" si="12"/>
        <v>0</v>
      </c>
      <c r="G217" s="113" t="str">
        <f t="shared" si="13"/>
        <v>RB</v>
      </c>
      <c r="H217" s="194">
        <f>'3. Back Up Non Aspal X'!H1596</f>
        <v>1</v>
      </c>
      <c r="I217" s="101">
        <f>'3. Back Up Non Aspal X'!K1596</f>
        <v>0</v>
      </c>
      <c r="J217" s="101">
        <f>'3. Back Up Non Aspal X'!N1596</f>
        <v>0</v>
      </c>
      <c r="K217" s="101">
        <f>'3. Back Up Non Aspal X'!Q1596</f>
        <v>0</v>
      </c>
      <c r="L217" s="101">
        <f>'3. Back Up Non Aspal X'!T1596</f>
        <v>0</v>
      </c>
      <c r="M217" s="194">
        <f>'3. Back Up Non Aspal X'!U1596</f>
        <v>1</v>
      </c>
      <c r="N217" s="99">
        <f>'3. Back Up Non Aspal X'!V1596</f>
        <v>1</v>
      </c>
      <c r="O217" s="101">
        <f>'3. Back Up Non Aspal X'!Y1596</f>
        <v>0</v>
      </c>
      <c r="P217" s="101">
        <f>'3. Back Up Non Aspal X'!Z1596</f>
        <v>1</v>
      </c>
      <c r="Q217" s="194">
        <f>'3. Back Up Non Aspal X'!AA1596</f>
        <v>0</v>
      </c>
      <c r="R217" s="99">
        <f>'3. Back Up Non Aspal X'!AB1596</f>
        <v>1</v>
      </c>
      <c r="S217" s="101">
        <f>'3. Back Up Non Aspal X'!AE1596</f>
        <v>0</v>
      </c>
      <c r="T217" s="99">
        <f>'3. Back Up Non Aspal X'!AH1596</f>
        <v>0</v>
      </c>
      <c r="U217" s="101">
        <f>'3. Back Up Non Aspal X'!AI1596</f>
        <v>1</v>
      </c>
      <c r="V217" s="106"/>
    </row>
    <row r="218" spans="2:22" s="35" customFormat="1" ht="17.100000000000001" customHeight="1">
      <c r="B218" s="105"/>
      <c r="C218" s="54">
        <f t="shared" si="14"/>
        <v>19700</v>
      </c>
      <c r="D218" s="96">
        <f t="shared" si="15"/>
        <v>19800</v>
      </c>
      <c r="E218" s="111">
        <v>4</v>
      </c>
      <c r="F218" s="112">
        <f t="shared" si="12"/>
        <v>0</v>
      </c>
      <c r="G218" s="113" t="str">
        <f t="shared" si="13"/>
        <v>RB</v>
      </c>
      <c r="H218" s="194">
        <f>'3. Back Up Non Aspal X'!H1604</f>
        <v>1</v>
      </c>
      <c r="I218" s="101">
        <f>'3. Back Up Non Aspal X'!K1604</f>
        <v>0</v>
      </c>
      <c r="J218" s="101">
        <f>'3. Back Up Non Aspal X'!N1604</f>
        <v>0</v>
      </c>
      <c r="K218" s="101">
        <f>'3. Back Up Non Aspal X'!Q1604</f>
        <v>0</v>
      </c>
      <c r="L218" s="101">
        <f>'3. Back Up Non Aspal X'!T1604</f>
        <v>0</v>
      </c>
      <c r="M218" s="194">
        <f>'3. Back Up Non Aspal X'!U1604</f>
        <v>1</v>
      </c>
      <c r="N218" s="99">
        <f>'3. Back Up Non Aspal X'!V1604</f>
        <v>1</v>
      </c>
      <c r="O218" s="101">
        <f>'3. Back Up Non Aspal X'!Y1604</f>
        <v>0</v>
      </c>
      <c r="P218" s="101">
        <f>'3. Back Up Non Aspal X'!Z1604</f>
        <v>1</v>
      </c>
      <c r="Q218" s="194">
        <f>'3. Back Up Non Aspal X'!AA1604</f>
        <v>0</v>
      </c>
      <c r="R218" s="99">
        <f>'3. Back Up Non Aspal X'!AB1604</f>
        <v>1</v>
      </c>
      <c r="S218" s="101">
        <f>'3. Back Up Non Aspal X'!AE1604</f>
        <v>0</v>
      </c>
      <c r="T218" s="99">
        <f>'3. Back Up Non Aspal X'!AH1604</f>
        <v>0</v>
      </c>
      <c r="U218" s="101">
        <f>'3. Back Up Non Aspal X'!AI1604</f>
        <v>1</v>
      </c>
      <c r="V218" s="106"/>
    </row>
    <row r="219" spans="2:22" s="35" customFormat="1" ht="17.100000000000001" customHeight="1">
      <c r="B219" s="105"/>
      <c r="C219" s="54">
        <f t="shared" si="14"/>
        <v>19800</v>
      </c>
      <c r="D219" s="96">
        <f t="shared" si="15"/>
        <v>19900</v>
      </c>
      <c r="E219" s="111">
        <v>4</v>
      </c>
      <c r="F219" s="112">
        <f t="shared" si="12"/>
        <v>0</v>
      </c>
      <c r="G219" s="113" t="str">
        <f t="shared" si="13"/>
        <v>RB</v>
      </c>
      <c r="H219" s="194">
        <f>'3. Back Up Non Aspal X'!H1612</f>
        <v>1</v>
      </c>
      <c r="I219" s="101">
        <f>'3. Back Up Non Aspal X'!K1612</f>
        <v>0</v>
      </c>
      <c r="J219" s="101">
        <f>'3. Back Up Non Aspal X'!N1612</f>
        <v>0</v>
      </c>
      <c r="K219" s="101">
        <f>'3. Back Up Non Aspal X'!Q1612</f>
        <v>0</v>
      </c>
      <c r="L219" s="101">
        <f>'3. Back Up Non Aspal X'!T1612</f>
        <v>0</v>
      </c>
      <c r="M219" s="194">
        <f>'3. Back Up Non Aspal X'!U1612</f>
        <v>1</v>
      </c>
      <c r="N219" s="99">
        <f>'3. Back Up Non Aspal X'!V1612</f>
        <v>1</v>
      </c>
      <c r="O219" s="101">
        <f>'3. Back Up Non Aspal X'!Y1612</f>
        <v>0</v>
      </c>
      <c r="P219" s="101">
        <f>'3. Back Up Non Aspal X'!Z1612</f>
        <v>1</v>
      </c>
      <c r="Q219" s="194">
        <f>'3. Back Up Non Aspal X'!AA1612</f>
        <v>0</v>
      </c>
      <c r="R219" s="99">
        <f>'3. Back Up Non Aspal X'!AB1612</f>
        <v>1</v>
      </c>
      <c r="S219" s="101">
        <f>'3. Back Up Non Aspal X'!AE1612</f>
        <v>0</v>
      </c>
      <c r="T219" s="99">
        <f>'3. Back Up Non Aspal X'!AH1612</f>
        <v>0</v>
      </c>
      <c r="U219" s="101">
        <f>'3. Back Up Non Aspal X'!AI1612</f>
        <v>1</v>
      </c>
      <c r="V219" s="106"/>
    </row>
    <row r="220" spans="2:22" s="35" customFormat="1" ht="17.100000000000001" customHeight="1">
      <c r="B220" s="105"/>
      <c r="C220" s="54">
        <f t="shared" si="14"/>
        <v>19900</v>
      </c>
      <c r="D220" s="96">
        <f t="shared" si="15"/>
        <v>20000</v>
      </c>
      <c r="E220" s="111">
        <v>4</v>
      </c>
      <c r="F220" s="112">
        <f t="shared" si="12"/>
        <v>0</v>
      </c>
      <c r="G220" s="113" t="str">
        <f t="shared" si="13"/>
        <v>RB</v>
      </c>
      <c r="H220" s="194">
        <f>'3. Back Up Non Aspal X'!H1620</f>
        <v>1</v>
      </c>
      <c r="I220" s="101">
        <f>'3. Back Up Non Aspal X'!K1620</f>
        <v>0</v>
      </c>
      <c r="J220" s="101">
        <f>'3. Back Up Non Aspal X'!N1620</f>
        <v>0</v>
      </c>
      <c r="K220" s="101">
        <f>'3. Back Up Non Aspal X'!Q1620</f>
        <v>0</v>
      </c>
      <c r="L220" s="101">
        <f>'3. Back Up Non Aspal X'!T1620</f>
        <v>0</v>
      </c>
      <c r="M220" s="194">
        <f>'3. Back Up Non Aspal X'!U1620</f>
        <v>1</v>
      </c>
      <c r="N220" s="99">
        <f>'3. Back Up Non Aspal X'!V1620</f>
        <v>1</v>
      </c>
      <c r="O220" s="101">
        <f>'3. Back Up Non Aspal X'!Y1620</f>
        <v>0</v>
      </c>
      <c r="P220" s="101">
        <f>'3. Back Up Non Aspal X'!Z1620</f>
        <v>1</v>
      </c>
      <c r="Q220" s="194">
        <f>'3. Back Up Non Aspal X'!AA1620</f>
        <v>0</v>
      </c>
      <c r="R220" s="99">
        <f>'3. Back Up Non Aspal X'!AB1620</f>
        <v>1</v>
      </c>
      <c r="S220" s="101">
        <f>'3. Back Up Non Aspal X'!AE1620</f>
        <v>0</v>
      </c>
      <c r="T220" s="99">
        <f>'3. Back Up Non Aspal X'!AH1620</f>
        <v>0</v>
      </c>
      <c r="U220" s="101">
        <f>'3. Back Up Non Aspal X'!AI1620</f>
        <v>1</v>
      </c>
      <c r="V220" s="106"/>
    </row>
    <row r="221" spans="2:22" s="35" customFormat="1" ht="17.100000000000001" customHeight="1">
      <c r="B221" s="105"/>
      <c r="C221" s="54">
        <f t="shared" si="14"/>
        <v>20000</v>
      </c>
      <c r="D221" s="96">
        <f t="shared" si="15"/>
        <v>20100</v>
      </c>
      <c r="E221" s="111">
        <v>4</v>
      </c>
      <c r="F221" s="112">
        <f t="shared" si="12"/>
        <v>0</v>
      </c>
      <c r="G221" s="113" t="str">
        <f t="shared" si="13"/>
        <v>RB</v>
      </c>
      <c r="H221" s="194">
        <f>'3. Back Up Non Aspal X'!H1628</f>
        <v>1</v>
      </c>
      <c r="I221" s="101">
        <f>'3. Back Up Non Aspal X'!K1628</f>
        <v>0</v>
      </c>
      <c r="J221" s="101">
        <f>'3. Back Up Non Aspal X'!N1628</f>
        <v>0</v>
      </c>
      <c r="K221" s="101">
        <f>'3. Back Up Non Aspal X'!Q1628</f>
        <v>0</v>
      </c>
      <c r="L221" s="101">
        <f>'3. Back Up Non Aspal X'!T1628</f>
        <v>0</v>
      </c>
      <c r="M221" s="194">
        <f>'3. Back Up Non Aspal X'!U1628</f>
        <v>1</v>
      </c>
      <c r="N221" s="99">
        <f>'3. Back Up Non Aspal X'!V1628</f>
        <v>1</v>
      </c>
      <c r="O221" s="101">
        <f>'3. Back Up Non Aspal X'!Y1628</f>
        <v>0</v>
      </c>
      <c r="P221" s="101">
        <f>'3. Back Up Non Aspal X'!Z1628</f>
        <v>1</v>
      </c>
      <c r="Q221" s="194">
        <f>'3. Back Up Non Aspal X'!AA1628</f>
        <v>0</v>
      </c>
      <c r="R221" s="99">
        <f>'3. Back Up Non Aspal X'!AB1628</f>
        <v>1</v>
      </c>
      <c r="S221" s="101">
        <f>'3. Back Up Non Aspal X'!AE1628</f>
        <v>0</v>
      </c>
      <c r="T221" s="99">
        <f>'3. Back Up Non Aspal X'!AH1628</f>
        <v>0</v>
      </c>
      <c r="U221" s="101">
        <f>'3. Back Up Non Aspal X'!AI1628</f>
        <v>1</v>
      </c>
      <c r="V221" s="106"/>
    </row>
    <row r="222" spans="2:22" s="35" customFormat="1" ht="17.100000000000001" customHeight="1">
      <c r="B222" s="105"/>
      <c r="C222" s="54">
        <f t="shared" si="14"/>
        <v>20100</v>
      </c>
      <c r="D222" s="96">
        <f t="shared" si="15"/>
        <v>20200</v>
      </c>
      <c r="E222" s="111">
        <v>4</v>
      </c>
      <c r="F222" s="112">
        <f t="shared" si="12"/>
        <v>0</v>
      </c>
      <c r="G222" s="113" t="str">
        <f t="shared" si="13"/>
        <v>RB</v>
      </c>
      <c r="H222" s="194">
        <f>'3. Back Up Non Aspal X'!H1636</f>
        <v>1</v>
      </c>
      <c r="I222" s="101">
        <f>'3. Back Up Non Aspal X'!K1636</f>
        <v>0</v>
      </c>
      <c r="J222" s="101">
        <f>'3. Back Up Non Aspal X'!N1636</f>
        <v>0</v>
      </c>
      <c r="K222" s="101">
        <f>'3. Back Up Non Aspal X'!Q1636</f>
        <v>0</v>
      </c>
      <c r="L222" s="101">
        <f>'3. Back Up Non Aspal X'!T1636</f>
        <v>0</v>
      </c>
      <c r="M222" s="194">
        <f>'3. Back Up Non Aspal X'!U1636</f>
        <v>1</v>
      </c>
      <c r="N222" s="99">
        <f>'3. Back Up Non Aspal X'!V1636</f>
        <v>1</v>
      </c>
      <c r="O222" s="101">
        <f>'3. Back Up Non Aspal X'!Y1636</f>
        <v>0</v>
      </c>
      <c r="P222" s="101">
        <f>'3. Back Up Non Aspal X'!Z1636</f>
        <v>1</v>
      </c>
      <c r="Q222" s="194">
        <f>'3. Back Up Non Aspal X'!AA1636</f>
        <v>0</v>
      </c>
      <c r="R222" s="99">
        <f>'3. Back Up Non Aspal X'!AB1636</f>
        <v>1</v>
      </c>
      <c r="S222" s="101">
        <f>'3. Back Up Non Aspal X'!AE1636</f>
        <v>0</v>
      </c>
      <c r="T222" s="99">
        <f>'3. Back Up Non Aspal X'!AH1636</f>
        <v>0</v>
      </c>
      <c r="U222" s="101">
        <f>'3. Back Up Non Aspal X'!AI1636</f>
        <v>1</v>
      </c>
      <c r="V222" s="106"/>
    </row>
    <row r="223" spans="2:22" s="35" customFormat="1" ht="17.100000000000001" customHeight="1">
      <c r="B223" s="105"/>
      <c r="C223" s="54">
        <f t="shared" si="14"/>
        <v>20200</v>
      </c>
      <c r="D223" s="96">
        <f t="shared" si="15"/>
        <v>20300</v>
      </c>
      <c r="E223" s="111">
        <v>4</v>
      </c>
      <c r="F223" s="112">
        <f t="shared" si="12"/>
        <v>0</v>
      </c>
      <c r="G223" s="113" t="str">
        <f t="shared" si="13"/>
        <v>RB</v>
      </c>
      <c r="H223" s="194">
        <f>'3. Back Up Non Aspal X'!H1644</f>
        <v>1</v>
      </c>
      <c r="I223" s="101">
        <f>'3. Back Up Non Aspal X'!K1644</f>
        <v>0</v>
      </c>
      <c r="J223" s="101">
        <f>'3. Back Up Non Aspal X'!N1644</f>
        <v>0</v>
      </c>
      <c r="K223" s="101">
        <f>'3. Back Up Non Aspal X'!Q1644</f>
        <v>0</v>
      </c>
      <c r="L223" s="101">
        <f>'3. Back Up Non Aspal X'!T1644</f>
        <v>0</v>
      </c>
      <c r="M223" s="194">
        <f>'3. Back Up Non Aspal X'!U1644</f>
        <v>1</v>
      </c>
      <c r="N223" s="99">
        <f>'3. Back Up Non Aspal X'!V1644</f>
        <v>1</v>
      </c>
      <c r="O223" s="101">
        <f>'3. Back Up Non Aspal X'!Y1644</f>
        <v>0</v>
      </c>
      <c r="P223" s="101">
        <f>'3. Back Up Non Aspal X'!Z1644</f>
        <v>1</v>
      </c>
      <c r="Q223" s="194">
        <f>'3. Back Up Non Aspal X'!AA1644</f>
        <v>0</v>
      </c>
      <c r="R223" s="99">
        <f>'3. Back Up Non Aspal X'!AB1644</f>
        <v>1</v>
      </c>
      <c r="S223" s="101">
        <f>'3. Back Up Non Aspal X'!AE1644</f>
        <v>0</v>
      </c>
      <c r="T223" s="99">
        <f>'3. Back Up Non Aspal X'!AH1644</f>
        <v>0</v>
      </c>
      <c r="U223" s="101">
        <f>'3. Back Up Non Aspal X'!AI1644</f>
        <v>1</v>
      </c>
      <c r="V223" s="106"/>
    </row>
    <row r="224" spans="2:22" s="35" customFormat="1" ht="17.100000000000001" customHeight="1">
      <c r="B224" s="105"/>
      <c r="C224" s="54">
        <f t="shared" si="14"/>
        <v>20300</v>
      </c>
      <c r="D224" s="96">
        <f t="shared" si="15"/>
        <v>20400</v>
      </c>
      <c r="E224" s="111">
        <v>4</v>
      </c>
      <c r="F224" s="112">
        <f t="shared" si="12"/>
        <v>0</v>
      </c>
      <c r="G224" s="113" t="str">
        <f t="shared" si="13"/>
        <v>RB</v>
      </c>
      <c r="H224" s="194">
        <f>'3. Back Up Non Aspal X'!H1652</f>
        <v>1</v>
      </c>
      <c r="I224" s="101">
        <f>'3. Back Up Non Aspal X'!K1652</f>
        <v>0</v>
      </c>
      <c r="J224" s="101">
        <f>'3. Back Up Non Aspal X'!N1652</f>
        <v>0</v>
      </c>
      <c r="K224" s="101">
        <f>'3. Back Up Non Aspal X'!Q1652</f>
        <v>0</v>
      </c>
      <c r="L224" s="101">
        <f>'3. Back Up Non Aspal X'!T1652</f>
        <v>0</v>
      </c>
      <c r="M224" s="194">
        <f>'3. Back Up Non Aspal X'!U1652</f>
        <v>1</v>
      </c>
      <c r="N224" s="99">
        <f>'3. Back Up Non Aspal X'!V1652</f>
        <v>1</v>
      </c>
      <c r="O224" s="101">
        <f>'3. Back Up Non Aspal X'!Y1652</f>
        <v>0</v>
      </c>
      <c r="P224" s="101">
        <f>'3. Back Up Non Aspal X'!Z1652</f>
        <v>1</v>
      </c>
      <c r="Q224" s="194">
        <f>'3. Back Up Non Aspal X'!AA1652</f>
        <v>0</v>
      </c>
      <c r="R224" s="99">
        <f>'3. Back Up Non Aspal X'!AB1652</f>
        <v>1</v>
      </c>
      <c r="S224" s="101">
        <f>'3. Back Up Non Aspal X'!AE1652</f>
        <v>0</v>
      </c>
      <c r="T224" s="99">
        <f>'3. Back Up Non Aspal X'!AH1652</f>
        <v>0</v>
      </c>
      <c r="U224" s="101">
        <f>'3. Back Up Non Aspal X'!AI1652</f>
        <v>1</v>
      </c>
      <c r="V224" s="106"/>
    </row>
    <row r="225" spans="2:22" s="35" customFormat="1" ht="17.100000000000001" customHeight="1">
      <c r="B225" s="105"/>
      <c r="C225" s="54">
        <f t="shared" si="14"/>
        <v>20400</v>
      </c>
      <c r="D225" s="96">
        <f t="shared" si="15"/>
        <v>20500</v>
      </c>
      <c r="E225" s="111">
        <v>4</v>
      </c>
      <c r="F225" s="112">
        <f t="shared" si="12"/>
        <v>0</v>
      </c>
      <c r="G225" s="113" t="str">
        <f t="shared" si="13"/>
        <v>RB</v>
      </c>
      <c r="H225" s="194">
        <f>'3. Back Up Non Aspal X'!H1660</f>
        <v>1</v>
      </c>
      <c r="I225" s="101">
        <f>'3. Back Up Non Aspal X'!K1660</f>
        <v>0</v>
      </c>
      <c r="J225" s="101">
        <f>'3. Back Up Non Aspal X'!N1660</f>
        <v>0</v>
      </c>
      <c r="K225" s="101">
        <f>'3. Back Up Non Aspal X'!Q1660</f>
        <v>0</v>
      </c>
      <c r="L225" s="101">
        <f>'3. Back Up Non Aspal X'!T1660</f>
        <v>0</v>
      </c>
      <c r="M225" s="194">
        <f>'3. Back Up Non Aspal X'!U1660</f>
        <v>1</v>
      </c>
      <c r="N225" s="99">
        <f>'3. Back Up Non Aspal X'!V1660</f>
        <v>1</v>
      </c>
      <c r="O225" s="101">
        <f>'3. Back Up Non Aspal X'!Y1660</f>
        <v>0</v>
      </c>
      <c r="P225" s="101">
        <f>'3. Back Up Non Aspal X'!Z1660</f>
        <v>1</v>
      </c>
      <c r="Q225" s="194">
        <f>'3. Back Up Non Aspal X'!AA1660</f>
        <v>0</v>
      </c>
      <c r="R225" s="99">
        <f>'3. Back Up Non Aspal X'!AB1660</f>
        <v>1</v>
      </c>
      <c r="S225" s="101">
        <f>'3. Back Up Non Aspal X'!AE1660</f>
        <v>0</v>
      </c>
      <c r="T225" s="99">
        <f>'3. Back Up Non Aspal X'!AH1660</f>
        <v>0</v>
      </c>
      <c r="U225" s="101">
        <f>'3. Back Up Non Aspal X'!AI1660</f>
        <v>1</v>
      </c>
      <c r="V225" s="106"/>
    </row>
    <row r="226" spans="2:22" s="35" customFormat="1" ht="17.100000000000001" customHeight="1">
      <c r="B226" s="105"/>
      <c r="C226" s="54">
        <f t="shared" si="14"/>
        <v>20500</v>
      </c>
      <c r="D226" s="96">
        <f t="shared" si="15"/>
        <v>20600</v>
      </c>
      <c r="E226" s="111">
        <v>4</v>
      </c>
      <c r="F226" s="112">
        <f t="shared" si="12"/>
        <v>0</v>
      </c>
      <c r="G226" s="113" t="str">
        <f t="shared" si="13"/>
        <v>RB</v>
      </c>
      <c r="H226" s="194">
        <f>'3. Back Up Non Aspal X'!H1668</f>
        <v>1</v>
      </c>
      <c r="I226" s="101">
        <f>'3. Back Up Non Aspal X'!K1668</f>
        <v>0</v>
      </c>
      <c r="J226" s="101">
        <f>'3. Back Up Non Aspal X'!N1668</f>
        <v>0</v>
      </c>
      <c r="K226" s="101">
        <f>'3. Back Up Non Aspal X'!Q1668</f>
        <v>0</v>
      </c>
      <c r="L226" s="101">
        <f>'3. Back Up Non Aspal X'!T1668</f>
        <v>0</v>
      </c>
      <c r="M226" s="194">
        <f>'3. Back Up Non Aspal X'!U1668</f>
        <v>1</v>
      </c>
      <c r="N226" s="99">
        <f>'3. Back Up Non Aspal X'!V1668</f>
        <v>1</v>
      </c>
      <c r="O226" s="101">
        <f>'3. Back Up Non Aspal X'!Y1668</f>
        <v>0</v>
      </c>
      <c r="P226" s="101">
        <f>'3. Back Up Non Aspal X'!Z1668</f>
        <v>1</v>
      </c>
      <c r="Q226" s="194">
        <f>'3. Back Up Non Aspal X'!AA1668</f>
        <v>0</v>
      </c>
      <c r="R226" s="99">
        <f>'3. Back Up Non Aspal X'!AB1668</f>
        <v>1</v>
      </c>
      <c r="S226" s="101">
        <f>'3. Back Up Non Aspal X'!AE1668</f>
        <v>0</v>
      </c>
      <c r="T226" s="99">
        <f>'3. Back Up Non Aspal X'!AH1668</f>
        <v>0</v>
      </c>
      <c r="U226" s="101">
        <f>'3. Back Up Non Aspal X'!AI1668</f>
        <v>1</v>
      </c>
      <c r="V226" s="106"/>
    </row>
    <row r="227" spans="2:22" s="35" customFormat="1" ht="17.100000000000001" customHeight="1">
      <c r="B227" s="105"/>
      <c r="C227" s="54">
        <f t="shared" si="14"/>
        <v>20600</v>
      </c>
      <c r="D227" s="96">
        <f t="shared" si="15"/>
        <v>20700</v>
      </c>
      <c r="E227" s="111">
        <v>4</v>
      </c>
      <c r="F227" s="112">
        <f t="shared" si="12"/>
        <v>0</v>
      </c>
      <c r="G227" s="113" t="str">
        <f t="shared" si="13"/>
        <v>RB</v>
      </c>
      <c r="H227" s="194">
        <f>'3. Back Up Non Aspal X'!H1676</f>
        <v>1</v>
      </c>
      <c r="I227" s="101">
        <f>'3. Back Up Non Aspal X'!K1676</f>
        <v>0</v>
      </c>
      <c r="J227" s="101">
        <f>'3. Back Up Non Aspal X'!N1676</f>
        <v>0</v>
      </c>
      <c r="K227" s="101">
        <f>'3. Back Up Non Aspal X'!Q1676</f>
        <v>0</v>
      </c>
      <c r="L227" s="101">
        <f>'3. Back Up Non Aspal X'!T1676</f>
        <v>0</v>
      </c>
      <c r="M227" s="194">
        <f>'3. Back Up Non Aspal X'!U1676</f>
        <v>1</v>
      </c>
      <c r="N227" s="99">
        <f>'3. Back Up Non Aspal X'!V1676</f>
        <v>1</v>
      </c>
      <c r="O227" s="101">
        <f>'3. Back Up Non Aspal X'!Y1676</f>
        <v>0</v>
      </c>
      <c r="P227" s="101">
        <f>'3. Back Up Non Aspal X'!Z1676</f>
        <v>1</v>
      </c>
      <c r="Q227" s="194">
        <f>'3. Back Up Non Aspal X'!AA1676</f>
        <v>0</v>
      </c>
      <c r="R227" s="99">
        <f>'3. Back Up Non Aspal X'!AB1676</f>
        <v>1</v>
      </c>
      <c r="S227" s="101">
        <f>'3. Back Up Non Aspal X'!AE1676</f>
        <v>0</v>
      </c>
      <c r="T227" s="99">
        <f>'3. Back Up Non Aspal X'!AH1676</f>
        <v>0</v>
      </c>
      <c r="U227" s="101">
        <f>'3. Back Up Non Aspal X'!AI1676</f>
        <v>1</v>
      </c>
      <c r="V227" s="106"/>
    </row>
    <row r="228" spans="2:22" s="35" customFormat="1" ht="17.100000000000001" customHeight="1">
      <c r="B228" s="105"/>
      <c r="C228" s="54">
        <f t="shared" si="14"/>
        <v>20700</v>
      </c>
      <c r="D228" s="96">
        <f t="shared" si="15"/>
        <v>20800</v>
      </c>
      <c r="E228" s="111">
        <v>4</v>
      </c>
      <c r="F228" s="112">
        <f t="shared" si="12"/>
        <v>0</v>
      </c>
      <c r="G228" s="113" t="str">
        <f t="shared" si="13"/>
        <v>RB</v>
      </c>
      <c r="H228" s="194">
        <f>'3. Back Up Non Aspal X'!H1684</f>
        <v>1</v>
      </c>
      <c r="I228" s="101">
        <f>'3. Back Up Non Aspal X'!K1684</f>
        <v>0</v>
      </c>
      <c r="J228" s="101">
        <f>'3. Back Up Non Aspal X'!N1684</f>
        <v>0</v>
      </c>
      <c r="K228" s="101">
        <f>'3. Back Up Non Aspal X'!Q1684</f>
        <v>0</v>
      </c>
      <c r="L228" s="101">
        <f>'3. Back Up Non Aspal X'!T1684</f>
        <v>0</v>
      </c>
      <c r="M228" s="194">
        <f>'3. Back Up Non Aspal X'!U1684</f>
        <v>1</v>
      </c>
      <c r="N228" s="99">
        <f>'3. Back Up Non Aspal X'!V1684</f>
        <v>1</v>
      </c>
      <c r="O228" s="101">
        <f>'3. Back Up Non Aspal X'!Y1684</f>
        <v>0</v>
      </c>
      <c r="P228" s="101">
        <f>'3. Back Up Non Aspal X'!Z1684</f>
        <v>1</v>
      </c>
      <c r="Q228" s="194">
        <f>'3. Back Up Non Aspal X'!AA1684</f>
        <v>0</v>
      </c>
      <c r="R228" s="99">
        <f>'3. Back Up Non Aspal X'!AB1684</f>
        <v>1</v>
      </c>
      <c r="S228" s="101">
        <f>'3. Back Up Non Aspal X'!AE1684</f>
        <v>0</v>
      </c>
      <c r="T228" s="99">
        <f>'3. Back Up Non Aspal X'!AH1684</f>
        <v>0</v>
      </c>
      <c r="U228" s="101">
        <f>'3. Back Up Non Aspal X'!AI1684</f>
        <v>1</v>
      </c>
      <c r="V228" s="106"/>
    </row>
    <row r="229" spans="2:22" s="35" customFormat="1" ht="17.100000000000001" customHeight="1">
      <c r="B229" s="105"/>
      <c r="C229" s="54">
        <f t="shared" si="14"/>
        <v>20800</v>
      </c>
      <c r="D229" s="96">
        <f t="shared" si="15"/>
        <v>20900</v>
      </c>
      <c r="E229" s="111">
        <v>4</v>
      </c>
      <c r="F229" s="112">
        <f t="shared" si="12"/>
        <v>0</v>
      </c>
      <c r="G229" s="113" t="str">
        <f t="shared" si="13"/>
        <v>RB</v>
      </c>
      <c r="H229" s="194">
        <f>'3. Back Up Non Aspal X'!H1692</f>
        <v>1</v>
      </c>
      <c r="I229" s="101">
        <f>'3. Back Up Non Aspal X'!K1692</f>
        <v>0</v>
      </c>
      <c r="J229" s="101">
        <f>'3. Back Up Non Aspal X'!N1692</f>
        <v>0</v>
      </c>
      <c r="K229" s="101">
        <f>'3. Back Up Non Aspal X'!Q1692</f>
        <v>0</v>
      </c>
      <c r="L229" s="101">
        <f>'3. Back Up Non Aspal X'!T1692</f>
        <v>0</v>
      </c>
      <c r="M229" s="194">
        <f>'3. Back Up Non Aspal X'!U1692</f>
        <v>1</v>
      </c>
      <c r="N229" s="99">
        <f>'3. Back Up Non Aspal X'!V1692</f>
        <v>1</v>
      </c>
      <c r="O229" s="101">
        <f>'3. Back Up Non Aspal X'!Y1692</f>
        <v>0</v>
      </c>
      <c r="P229" s="101">
        <f>'3. Back Up Non Aspal X'!Z1692</f>
        <v>1</v>
      </c>
      <c r="Q229" s="194">
        <f>'3. Back Up Non Aspal X'!AA1692</f>
        <v>0</v>
      </c>
      <c r="R229" s="99">
        <f>'3. Back Up Non Aspal X'!AB1692</f>
        <v>1</v>
      </c>
      <c r="S229" s="101">
        <f>'3. Back Up Non Aspal X'!AE1692</f>
        <v>0</v>
      </c>
      <c r="T229" s="99">
        <f>'3. Back Up Non Aspal X'!AH1692</f>
        <v>0</v>
      </c>
      <c r="U229" s="101">
        <f>'3. Back Up Non Aspal X'!AI1692</f>
        <v>1</v>
      </c>
      <c r="V229" s="106"/>
    </row>
    <row r="230" spans="2:22" s="35" customFormat="1" ht="17.100000000000001" customHeight="1">
      <c r="B230" s="105"/>
      <c r="C230" s="54">
        <f t="shared" si="14"/>
        <v>20900</v>
      </c>
      <c r="D230" s="96">
        <f t="shared" si="15"/>
        <v>21000</v>
      </c>
      <c r="E230" s="111">
        <v>4</v>
      </c>
      <c r="F230" s="112">
        <f t="shared" si="12"/>
        <v>0</v>
      </c>
      <c r="G230" s="113" t="str">
        <f t="shared" si="13"/>
        <v>RB</v>
      </c>
      <c r="H230" s="194">
        <f>'3. Back Up Non Aspal X'!H1700</f>
        <v>1</v>
      </c>
      <c r="I230" s="101">
        <f>'3. Back Up Non Aspal X'!K1700</f>
        <v>0</v>
      </c>
      <c r="J230" s="101">
        <f>'3. Back Up Non Aspal X'!N1700</f>
        <v>0</v>
      </c>
      <c r="K230" s="101">
        <f>'3. Back Up Non Aspal X'!Q1700</f>
        <v>0</v>
      </c>
      <c r="L230" s="101">
        <f>'3. Back Up Non Aspal X'!T1700</f>
        <v>0</v>
      </c>
      <c r="M230" s="194">
        <f>'3. Back Up Non Aspal X'!U1700</f>
        <v>1</v>
      </c>
      <c r="N230" s="99">
        <f>'3. Back Up Non Aspal X'!V1700</f>
        <v>1</v>
      </c>
      <c r="O230" s="101">
        <f>'3. Back Up Non Aspal X'!Y1700</f>
        <v>0</v>
      </c>
      <c r="P230" s="101">
        <f>'3. Back Up Non Aspal X'!Z1700</f>
        <v>1</v>
      </c>
      <c r="Q230" s="194">
        <f>'3. Back Up Non Aspal X'!AA1700</f>
        <v>0</v>
      </c>
      <c r="R230" s="99">
        <f>'3. Back Up Non Aspal X'!AB1700</f>
        <v>1</v>
      </c>
      <c r="S230" s="101">
        <f>'3. Back Up Non Aspal X'!AE1700</f>
        <v>0</v>
      </c>
      <c r="T230" s="99">
        <f>'3. Back Up Non Aspal X'!AH1700</f>
        <v>0</v>
      </c>
      <c r="U230" s="101">
        <f>'3. Back Up Non Aspal X'!AI1700</f>
        <v>1</v>
      </c>
      <c r="V230" s="106"/>
    </row>
    <row r="231" spans="2:22" s="35" customFormat="1" ht="17.100000000000001" customHeight="1">
      <c r="B231" s="105"/>
      <c r="C231" s="54">
        <f t="shared" si="14"/>
        <v>21000</v>
      </c>
      <c r="D231" s="96">
        <f t="shared" si="15"/>
        <v>21100</v>
      </c>
      <c r="E231" s="111">
        <v>4</v>
      </c>
      <c r="F231" s="112">
        <f t="shared" si="12"/>
        <v>0</v>
      </c>
      <c r="G231" s="113" t="str">
        <f t="shared" si="13"/>
        <v>RB</v>
      </c>
      <c r="H231" s="194">
        <f>'3. Back Up Non Aspal X'!H1708</f>
        <v>1</v>
      </c>
      <c r="I231" s="101">
        <f>'3. Back Up Non Aspal X'!K1708</f>
        <v>0</v>
      </c>
      <c r="J231" s="101">
        <f>'3. Back Up Non Aspal X'!N1708</f>
        <v>0</v>
      </c>
      <c r="K231" s="101">
        <f>'3. Back Up Non Aspal X'!Q1708</f>
        <v>0</v>
      </c>
      <c r="L231" s="101">
        <f>'3. Back Up Non Aspal X'!T1708</f>
        <v>0</v>
      </c>
      <c r="M231" s="194">
        <f>'3. Back Up Non Aspal X'!U1708</f>
        <v>1</v>
      </c>
      <c r="N231" s="99">
        <f>'3. Back Up Non Aspal X'!V1708</f>
        <v>1</v>
      </c>
      <c r="O231" s="101">
        <f>'3. Back Up Non Aspal X'!Y1708</f>
        <v>0</v>
      </c>
      <c r="P231" s="101">
        <f>'3. Back Up Non Aspal X'!Z1708</f>
        <v>1</v>
      </c>
      <c r="Q231" s="194">
        <f>'3. Back Up Non Aspal X'!AA1708</f>
        <v>0</v>
      </c>
      <c r="R231" s="99">
        <f>'3. Back Up Non Aspal X'!AB1708</f>
        <v>1</v>
      </c>
      <c r="S231" s="101">
        <f>'3. Back Up Non Aspal X'!AE1708</f>
        <v>0</v>
      </c>
      <c r="T231" s="99">
        <f>'3. Back Up Non Aspal X'!AH1708</f>
        <v>0</v>
      </c>
      <c r="U231" s="101">
        <f>'3. Back Up Non Aspal X'!AI1708</f>
        <v>1</v>
      </c>
      <c r="V231" s="106"/>
    </row>
    <row r="232" spans="2:22" s="35" customFormat="1" ht="17.100000000000001" customHeight="1">
      <c r="B232" s="105"/>
      <c r="C232" s="54">
        <f t="shared" si="14"/>
        <v>21100</v>
      </c>
      <c r="D232" s="96">
        <f t="shared" si="15"/>
        <v>21200</v>
      </c>
      <c r="E232" s="111">
        <v>4</v>
      </c>
      <c r="F232" s="112">
        <f t="shared" si="12"/>
        <v>0</v>
      </c>
      <c r="G232" s="113" t="str">
        <f t="shared" si="13"/>
        <v>RB</v>
      </c>
      <c r="H232" s="194">
        <f>'3. Back Up Non Aspal X'!H1716</f>
        <v>1</v>
      </c>
      <c r="I232" s="101">
        <f>'3. Back Up Non Aspal X'!K1716</f>
        <v>0</v>
      </c>
      <c r="J232" s="101">
        <f>'3. Back Up Non Aspal X'!N1716</f>
        <v>0</v>
      </c>
      <c r="K232" s="101">
        <f>'3. Back Up Non Aspal X'!Q1716</f>
        <v>0</v>
      </c>
      <c r="L232" s="101">
        <f>'3. Back Up Non Aspal X'!T1716</f>
        <v>0</v>
      </c>
      <c r="M232" s="194">
        <f>'3. Back Up Non Aspal X'!U1716</f>
        <v>1</v>
      </c>
      <c r="N232" s="99">
        <f>'3. Back Up Non Aspal X'!V1716</f>
        <v>1</v>
      </c>
      <c r="O232" s="101">
        <f>'3. Back Up Non Aspal X'!Y1716</f>
        <v>0</v>
      </c>
      <c r="P232" s="101">
        <f>'3. Back Up Non Aspal X'!Z1716</f>
        <v>1</v>
      </c>
      <c r="Q232" s="194">
        <f>'3. Back Up Non Aspal X'!AA1716</f>
        <v>0</v>
      </c>
      <c r="R232" s="99">
        <f>'3. Back Up Non Aspal X'!AB1716</f>
        <v>1</v>
      </c>
      <c r="S232" s="101">
        <f>'3. Back Up Non Aspal X'!AE1716</f>
        <v>0</v>
      </c>
      <c r="T232" s="99">
        <f>'3. Back Up Non Aspal X'!AH1716</f>
        <v>0</v>
      </c>
      <c r="U232" s="101">
        <f>'3. Back Up Non Aspal X'!AI1716</f>
        <v>1</v>
      </c>
      <c r="V232" s="106"/>
    </row>
    <row r="233" spans="2:22" s="35" customFormat="1" ht="17.100000000000001" customHeight="1">
      <c r="B233" s="105"/>
      <c r="C233" s="54">
        <f t="shared" si="14"/>
        <v>21200</v>
      </c>
      <c r="D233" s="96">
        <f t="shared" si="15"/>
        <v>21300</v>
      </c>
      <c r="E233" s="111">
        <v>4</v>
      </c>
      <c r="F233" s="112">
        <f t="shared" si="12"/>
        <v>0</v>
      </c>
      <c r="G233" s="113" t="str">
        <f t="shared" si="13"/>
        <v>RB</v>
      </c>
      <c r="H233" s="194">
        <f>'3. Back Up Non Aspal X'!H1724</f>
        <v>1</v>
      </c>
      <c r="I233" s="101">
        <f>'3. Back Up Non Aspal X'!K1724</f>
        <v>0</v>
      </c>
      <c r="J233" s="101">
        <f>'3. Back Up Non Aspal X'!N1724</f>
        <v>0</v>
      </c>
      <c r="K233" s="101">
        <f>'3. Back Up Non Aspal X'!Q1724</f>
        <v>0</v>
      </c>
      <c r="L233" s="101">
        <f>'3. Back Up Non Aspal X'!T1724</f>
        <v>0</v>
      </c>
      <c r="M233" s="194">
        <f>'3. Back Up Non Aspal X'!U1724</f>
        <v>1</v>
      </c>
      <c r="N233" s="99">
        <f>'3. Back Up Non Aspal X'!V1724</f>
        <v>1</v>
      </c>
      <c r="O233" s="101">
        <f>'3. Back Up Non Aspal X'!Y1724</f>
        <v>0</v>
      </c>
      <c r="P233" s="101">
        <f>'3. Back Up Non Aspal X'!Z1724</f>
        <v>1</v>
      </c>
      <c r="Q233" s="194">
        <f>'3. Back Up Non Aspal X'!AA1724</f>
        <v>0</v>
      </c>
      <c r="R233" s="99">
        <f>'3. Back Up Non Aspal X'!AB1724</f>
        <v>1</v>
      </c>
      <c r="S233" s="101">
        <f>'3. Back Up Non Aspal X'!AE1724</f>
        <v>0</v>
      </c>
      <c r="T233" s="99">
        <f>'3. Back Up Non Aspal X'!AH1724</f>
        <v>0</v>
      </c>
      <c r="U233" s="101">
        <f>'3. Back Up Non Aspal X'!AI1724</f>
        <v>1</v>
      </c>
      <c r="V233" s="106"/>
    </row>
    <row r="234" spans="2:22" s="35" customFormat="1" ht="17.100000000000001" customHeight="1">
      <c r="B234" s="105"/>
      <c r="C234" s="54">
        <f t="shared" si="14"/>
        <v>21300</v>
      </c>
      <c r="D234" s="96">
        <f t="shared" si="15"/>
        <v>21400</v>
      </c>
      <c r="E234" s="111">
        <v>4</v>
      </c>
      <c r="F234" s="112">
        <f t="shared" si="12"/>
        <v>0</v>
      </c>
      <c r="G234" s="113" t="str">
        <f t="shared" si="13"/>
        <v>RB</v>
      </c>
      <c r="H234" s="194">
        <f>'3. Back Up Non Aspal X'!H1732</f>
        <v>1</v>
      </c>
      <c r="I234" s="101">
        <f>'3. Back Up Non Aspal X'!K1732</f>
        <v>0</v>
      </c>
      <c r="J234" s="101">
        <f>'3. Back Up Non Aspal X'!N1732</f>
        <v>0</v>
      </c>
      <c r="K234" s="101">
        <f>'3. Back Up Non Aspal X'!Q1732</f>
        <v>0</v>
      </c>
      <c r="L234" s="101">
        <f>'3. Back Up Non Aspal X'!T1732</f>
        <v>0</v>
      </c>
      <c r="M234" s="194">
        <f>'3. Back Up Non Aspal X'!U1732</f>
        <v>1</v>
      </c>
      <c r="N234" s="99">
        <f>'3. Back Up Non Aspal X'!V1732</f>
        <v>1</v>
      </c>
      <c r="O234" s="101">
        <f>'3. Back Up Non Aspal X'!Y1732</f>
        <v>0</v>
      </c>
      <c r="P234" s="101">
        <f>'3. Back Up Non Aspal X'!Z1732</f>
        <v>1</v>
      </c>
      <c r="Q234" s="194">
        <f>'3. Back Up Non Aspal X'!AA1732</f>
        <v>0</v>
      </c>
      <c r="R234" s="99">
        <f>'3. Back Up Non Aspal X'!AB1732</f>
        <v>1</v>
      </c>
      <c r="S234" s="101">
        <f>'3. Back Up Non Aspal X'!AE1732</f>
        <v>0</v>
      </c>
      <c r="T234" s="99">
        <f>'3. Back Up Non Aspal X'!AH1732</f>
        <v>0</v>
      </c>
      <c r="U234" s="101">
        <f>'3. Back Up Non Aspal X'!AI1732</f>
        <v>1</v>
      </c>
      <c r="V234" s="106"/>
    </row>
    <row r="235" spans="2:22" s="35" customFormat="1" ht="17.100000000000001" customHeight="1">
      <c r="B235" s="105"/>
      <c r="C235" s="54">
        <f t="shared" si="14"/>
        <v>21400</v>
      </c>
      <c r="D235" s="96">
        <f t="shared" si="15"/>
        <v>21500</v>
      </c>
      <c r="E235" s="111">
        <v>4</v>
      </c>
      <c r="F235" s="112">
        <f t="shared" si="12"/>
        <v>0</v>
      </c>
      <c r="G235" s="113" t="str">
        <f t="shared" si="13"/>
        <v>RB</v>
      </c>
      <c r="H235" s="194">
        <f>'3. Back Up Non Aspal X'!H1740</f>
        <v>1</v>
      </c>
      <c r="I235" s="101">
        <f>'3. Back Up Non Aspal X'!K1740</f>
        <v>0</v>
      </c>
      <c r="J235" s="101">
        <f>'3. Back Up Non Aspal X'!N1740</f>
        <v>0</v>
      </c>
      <c r="K235" s="101">
        <f>'3. Back Up Non Aspal X'!Q1740</f>
        <v>0</v>
      </c>
      <c r="L235" s="101">
        <f>'3. Back Up Non Aspal X'!T1740</f>
        <v>0</v>
      </c>
      <c r="M235" s="194">
        <f>'3. Back Up Non Aspal X'!U1740</f>
        <v>1</v>
      </c>
      <c r="N235" s="99">
        <f>'3. Back Up Non Aspal X'!V1740</f>
        <v>1</v>
      </c>
      <c r="O235" s="101">
        <f>'3. Back Up Non Aspal X'!Y1740</f>
        <v>0</v>
      </c>
      <c r="P235" s="101">
        <f>'3. Back Up Non Aspal X'!Z1740</f>
        <v>1</v>
      </c>
      <c r="Q235" s="194">
        <f>'3. Back Up Non Aspal X'!AA1740</f>
        <v>0</v>
      </c>
      <c r="R235" s="99">
        <f>'3. Back Up Non Aspal X'!AB1740</f>
        <v>1</v>
      </c>
      <c r="S235" s="101">
        <f>'3. Back Up Non Aspal X'!AE1740</f>
        <v>0</v>
      </c>
      <c r="T235" s="99">
        <f>'3. Back Up Non Aspal X'!AH1740</f>
        <v>0</v>
      </c>
      <c r="U235" s="101">
        <f>'3. Back Up Non Aspal X'!AI1740</f>
        <v>1</v>
      </c>
      <c r="V235" s="106"/>
    </row>
    <row r="236" spans="2:22" s="35" customFormat="1" ht="17.100000000000001" customHeight="1">
      <c r="B236" s="105"/>
      <c r="C236" s="54">
        <f t="shared" si="14"/>
        <v>21500</v>
      </c>
      <c r="D236" s="96">
        <f t="shared" si="15"/>
        <v>21600</v>
      </c>
      <c r="E236" s="111">
        <v>4</v>
      </c>
      <c r="F236" s="112">
        <f t="shared" si="12"/>
        <v>0</v>
      </c>
      <c r="G236" s="113" t="str">
        <f t="shared" si="13"/>
        <v>RB</v>
      </c>
      <c r="H236" s="194">
        <f>'3. Back Up Non Aspal X'!H1748</f>
        <v>1</v>
      </c>
      <c r="I236" s="101">
        <f>'3. Back Up Non Aspal X'!K1748</f>
        <v>0</v>
      </c>
      <c r="J236" s="101">
        <f>'3. Back Up Non Aspal X'!N1748</f>
        <v>0</v>
      </c>
      <c r="K236" s="101">
        <f>'3. Back Up Non Aspal X'!Q1748</f>
        <v>0</v>
      </c>
      <c r="L236" s="101">
        <f>'3. Back Up Non Aspal X'!T1748</f>
        <v>0</v>
      </c>
      <c r="M236" s="194">
        <f>'3. Back Up Non Aspal X'!U1748</f>
        <v>1</v>
      </c>
      <c r="N236" s="99">
        <f>'3. Back Up Non Aspal X'!V1748</f>
        <v>1</v>
      </c>
      <c r="O236" s="101">
        <f>'3. Back Up Non Aspal X'!Y1748</f>
        <v>0</v>
      </c>
      <c r="P236" s="101">
        <f>'3. Back Up Non Aspal X'!Z1748</f>
        <v>1</v>
      </c>
      <c r="Q236" s="194">
        <f>'3. Back Up Non Aspal X'!AA1748</f>
        <v>0</v>
      </c>
      <c r="R236" s="99">
        <f>'3. Back Up Non Aspal X'!AB1748</f>
        <v>1</v>
      </c>
      <c r="S236" s="101">
        <f>'3. Back Up Non Aspal X'!AE1748</f>
        <v>0</v>
      </c>
      <c r="T236" s="99">
        <f>'3. Back Up Non Aspal X'!AH1748</f>
        <v>0</v>
      </c>
      <c r="U236" s="101">
        <f>'3. Back Up Non Aspal X'!AI1748</f>
        <v>1</v>
      </c>
      <c r="V236" s="106"/>
    </row>
    <row r="237" spans="2:22" s="35" customFormat="1" ht="16.8" customHeight="1">
      <c r="B237" s="105"/>
      <c r="C237" s="54">
        <f t="shared" si="14"/>
        <v>21600</v>
      </c>
      <c r="D237" s="96">
        <f t="shared" si="15"/>
        <v>21700</v>
      </c>
      <c r="E237" s="111">
        <v>4</v>
      </c>
      <c r="F237" s="112">
        <f t="shared" si="12"/>
        <v>0</v>
      </c>
      <c r="G237" s="113" t="str">
        <f t="shared" si="13"/>
        <v>RB</v>
      </c>
      <c r="H237" s="194">
        <f>'3. Back Up Non Aspal X'!H1756</f>
        <v>1</v>
      </c>
      <c r="I237" s="101">
        <f>'3. Back Up Non Aspal X'!K1756</f>
        <v>0</v>
      </c>
      <c r="J237" s="101">
        <f>'3. Back Up Non Aspal X'!N1756</f>
        <v>0</v>
      </c>
      <c r="K237" s="101">
        <f>'3. Back Up Non Aspal X'!Q1756</f>
        <v>0</v>
      </c>
      <c r="L237" s="101">
        <f>'3. Back Up Non Aspal X'!T1756</f>
        <v>0</v>
      </c>
      <c r="M237" s="194">
        <f>'3. Back Up Non Aspal X'!U1756</f>
        <v>1</v>
      </c>
      <c r="N237" s="99">
        <f>'3. Back Up Non Aspal X'!V1756</f>
        <v>1</v>
      </c>
      <c r="O237" s="101">
        <f>'3. Back Up Non Aspal X'!Y1756</f>
        <v>0</v>
      </c>
      <c r="P237" s="101">
        <f>'3. Back Up Non Aspal X'!Z1756</f>
        <v>1</v>
      </c>
      <c r="Q237" s="194">
        <f>'3. Back Up Non Aspal X'!AA1756</f>
        <v>0</v>
      </c>
      <c r="R237" s="99">
        <f>'3. Back Up Non Aspal X'!AB1756</f>
        <v>1</v>
      </c>
      <c r="S237" s="101">
        <f>'3. Back Up Non Aspal X'!AE1756</f>
        <v>0</v>
      </c>
      <c r="T237" s="99">
        <f>'3. Back Up Non Aspal X'!AH1756</f>
        <v>0</v>
      </c>
      <c r="U237" s="101">
        <f>'3. Back Up Non Aspal X'!AI1756</f>
        <v>1</v>
      </c>
      <c r="V237" s="106"/>
    </row>
    <row r="238" spans="2:22" s="35" customFormat="1" ht="17.100000000000001" customHeight="1">
      <c r="B238" s="105"/>
      <c r="C238" s="54">
        <f t="shared" si="14"/>
        <v>21700</v>
      </c>
      <c r="D238" s="96">
        <f t="shared" si="15"/>
        <v>21800</v>
      </c>
      <c r="E238" s="111">
        <v>4</v>
      </c>
      <c r="F238" s="112">
        <f t="shared" si="12"/>
        <v>0</v>
      </c>
      <c r="G238" s="113" t="str">
        <f t="shared" si="13"/>
        <v>RB</v>
      </c>
      <c r="H238" s="194">
        <f>'3. Back Up Non Aspal X'!H1764</f>
        <v>1</v>
      </c>
      <c r="I238" s="101">
        <f>'3. Back Up Non Aspal X'!K1764</f>
        <v>0</v>
      </c>
      <c r="J238" s="101">
        <f>'3. Back Up Non Aspal X'!N1764</f>
        <v>0</v>
      </c>
      <c r="K238" s="101">
        <f>'3. Back Up Non Aspal X'!Q1764</f>
        <v>0</v>
      </c>
      <c r="L238" s="101">
        <f>'3. Back Up Non Aspal X'!T1764</f>
        <v>0</v>
      </c>
      <c r="M238" s="194">
        <f>'3. Back Up Non Aspal X'!U1764</f>
        <v>1</v>
      </c>
      <c r="N238" s="99">
        <f>'3. Back Up Non Aspal X'!V1764</f>
        <v>1</v>
      </c>
      <c r="O238" s="101">
        <f>'3. Back Up Non Aspal X'!Y1764</f>
        <v>0</v>
      </c>
      <c r="P238" s="101">
        <f>'3. Back Up Non Aspal X'!Z1764</f>
        <v>1</v>
      </c>
      <c r="Q238" s="194">
        <f>'3. Back Up Non Aspal X'!AA1764</f>
        <v>0</v>
      </c>
      <c r="R238" s="99">
        <f>'3. Back Up Non Aspal X'!AB1764</f>
        <v>1</v>
      </c>
      <c r="S238" s="101">
        <f>'3. Back Up Non Aspal X'!AE1764</f>
        <v>0</v>
      </c>
      <c r="T238" s="99">
        <f>'3. Back Up Non Aspal X'!AH1764</f>
        <v>0</v>
      </c>
      <c r="U238" s="101">
        <f>'3. Back Up Non Aspal X'!AI1764</f>
        <v>1</v>
      </c>
      <c r="V238" s="106"/>
    </row>
    <row r="239" spans="2:22" s="35" customFormat="1" ht="17.100000000000001" customHeight="1">
      <c r="B239" s="105"/>
      <c r="C239" s="54">
        <f t="shared" si="14"/>
        <v>21800</v>
      </c>
      <c r="D239" s="96">
        <f t="shared" si="15"/>
        <v>21900</v>
      </c>
      <c r="E239" s="111">
        <v>4</v>
      </c>
      <c r="F239" s="112">
        <f t="shared" si="12"/>
        <v>0</v>
      </c>
      <c r="G239" s="113" t="str">
        <f t="shared" si="13"/>
        <v>RB</v>
      </c>
      <c r="H239" s="194">
        <f>'3. Back Up Non Aspal X'!H1772</f>
        <v>1</v>
      </c>
      <c r="I239" s="101">
        <f>'3. Back Up Non Aspal X'!K1772</f>
        <v>0</v>
      </c>
      <c r="J239" s="101">
        <f>'3. Back Up Non Aspal X'!N1772</f>
        <v>0</v>
      </c>
      <c r="K239" s="101">
        <f>'3. Back Up Non Aspal X'!Q1772</f>
        <v>0</v>
      </c>
      <c r="L239" s="101">
        <f>'3. Back Up Non Aspal X'!T1772</f>
        <v>0</v>
      </c>
      <c r="M239" s="194">
        <f>'3. Back Up Non Aspal X'!U1772</f>
        <v>1</v>
      </c>
      <c r="N239" s="99">
        <f>'3. Back Up Non Aspal X'!V1772</f>
        <v>1</v>
      </c>
      <c r="O239" s="101">
        <f>'3. Back Up Non Aspal X'!Y1772</f>
        <v>0</v>
      </c>
      <c r="P239" s="101">
        <f>'3. Back Up Non Aspal X'!Z1772</f>
        <v>1</v>
      </c>
      <c r="Q239" s="194">
        <f>'3. Back Up Non Aspal X'!AA1772</f>
        <v>0</v>
      </c>
      <c r="R239" s="99">
        <f>'3. Back Up Non Aspal X'!AB1772</f>
        <v>1</v>
      </c>
      <c r="S239" s="101">
        <f>'3. Back Up Non Aspal X'!AE1772</f>
        <v>0</v>
      </c>
      <c r="T239" s="99">
        <f>'3. Back Up Non Aspal X'!AH1772</f>
        <v>0</v>
      </c>
      <c r="U239" s="101">
        <f>'3. Back Up Non Aspal X'!AI1772</f>
        <v>1</v>
      </c>
      <c r="V239" s="106"/>
    </row>
    <row r="240" spans="2:22" s="35" customFormat="1" ht="17.100000000000001" customHeight="1">
      <c r="B240" s="105"/>
      <c r="C240" s="54">
        <f t="shared" si="14"/>
        <v>21900</v>
      </c>
      <c r="D240" s="96">
        <f t="shared" si="15"/>
        <v>22000</v>
      </c>
      <c r="E240" s="111">
        <v>4</v>
      </c>
      <c r="F240" s="112">
        <f t="shared" si="12"/>
        <v>0</v>
      </c>
      <c r="G240" s="113" t="str">
        <f t="shared" si="13"/>
        <v>RB</v>
      </c>
      <c r="H240" s="194">
        <f>'3. Back Up Non Aspal X'!H1780</f>
        <v>1</v>
      </c>
      <c r="I240" s="101">
        <f>'3. Back Up Non Aspal X'!K1780</f>
        <v>0</v>
      </c>
      <c r="J240" s="101">
        <f>'3. Back Up Non Aspal X'!N1780</f>
        <v>0</v>
      </c>
      <c r="K240" s="101">
        <f>'3. Back Up Non Aspal X'!Q1780</f>
        <v>0</v>
      </c>
      <c r="L240" s="101">
        <f>'3. Back Up Non Aspal X'!T1780</f>
        <v>0</v>
      </c>
      <c r="M240" s="194">
        <f>'3. Back Up Non Aspal X'!U1780</f>
        <v>1</v>
      </c>
      <c r="N240" s="99">
        <f>'3. Back Up Non Aspal X'!V1780</f>
        <v>1</v>
      </c>
      <c r="O240" s="101">
        <f>'3. Back Up Non Aspal X'!Y1780</f>
        <v>0</v>
      </c>
      <c r="P240" s="101">
        <f>'3. Back Up Non Aspal X'!Z1780</f>
        <v>1</v>
      </c>
      <c r="Q240" s="194">
        <f>'3. Back Up Non Aspal X'!AA1780</f>
        <v>0</v>
      </c>
      <c r="R240" s="99">
        <f>'3. Back Up Non Aspal X'!AB1780</f>
        <v>1</v>
      </c>
      <c r="S240" s="101">
        <f>'3. Back Up Non Aspal X'!AE1780</f>
        <v>0</v>
      </c>
      <c r="T240" s="99">
        <f>'3. Back Up Non Aspal X'!AH1780</f>
        <v>0</v>
      </c>
      <c r="U240" s="101">
        <f>'3. Back Up Non Aspal X'!AI1780</f>
        <v>1</v>
      </c>
      <c r="V240" s="106"/>
    </row>
    <row r="241" spans="2:22" s="35" customFormat="1" ht="17.100000000000001" customHeight="1">
      <c r="B241" s="105"/>
      <c r="C241" s="54">
        <f t="shared" si="14"/>
        <v>22000</v>
      </c>
      <c r="D241" s="96">
        <f t="shared" si="15"/>
        <v>22100</v>
      </c>
      <c r="E241" s="111">
        <v>4</v>
      </c>
      <c r="F241" s="112">
        <f t="shared" si="12"/>
        <v>0</v>
      </c>
      <c r="G241" s="113" t="str">
        <f t="shared" si="13"/>
        <v>RB</v>
      </c>
      <c r="H241" s="194">
        <f>'3. Back Up Non Aspal X'!H1788</f>
        <v>1</v>
      </c>
      <c r="I241" s="101">
        <f>'3. Back Up Non Aspal X'!K1788</f>
        <v>0</v>
      </c>
      <c r="J241" s="101">
        <f>'3. Back Up Non Aspal X'!N1788</f>
        <v>0</v>
      </c>
      <c r="K241" s="101">
        <f>'3. Back Up Non Aspal X'!Q1788</f>
        <v>0</v>
      </c>
      <c r="L241" s="101">
        <f>'3. Back Up Non Aspal X'!T1788</f>
        <v>0</v>
      </c>
      <c r="M241" s="194">
        <f>'3. Back Up Non Aspal X'!U1788</f>
        <v>1</v>
      </c>
      <c r="N241" s="99">
        <f>'3. Back Up Non Aspal X'!V1788</f>
        <v>1</v>
      </c>
      <c r="O241" s="101">
        <f>'3. Back Up Non Aspal X'!Y1788</f>
        <v>0</v>
      </c>
      <c r="P241" s="101">
        <f>'3. Back Up Non Aspal X'!Z1788</f>
        <v>1</v>
      </c>
      <c r="Q241" s="194">
        <f>'3. Back Up Non Aspal X'!AA1788</f>
        <v>0</v>
      </c>
      <c r="R241" s="99">
        <f>'3. Back Up Non Aspal X'!AB1788</f>
        <v>1</v>
      </c>
      <c r="S241" s="101">
        <f>'3. Back Up Non Aspal X'!AE1788</f>
        <v>0</v>
      </c>
      <c r="T241" s="99">
        <f>'3. Back Up Non Aspal X'!AH1788</f>
        <v>0</v>
      </c>
      <c r="U241" s="101">
        <f>'3. Back Up Non Aspal X'!AI1788</f>
        <v>1</v>
      </c>
      <c r="V241" s="106"/>
    </row>
    <row r="242" spans="2:22" s="35" customFormat="1" ht="17.100000000000001" customHeight="1">
      <c r="B242" s="105"/>
      <c r="C242" s="54">
        <f t="shared" si="14"/>
        <v>22100</v>
      </c>
      <c r="D242" s="96">
        <f t="shared" si="15"/>
        <v>22200</v>
      </c>
      <c r="E242" s="111">
        <v>4</v>
      </c>
      <c r="F242" s="112">
        <f t="shared" si="12"/>
        <v>0</v>
      </c>
      <c r="G242" s="113" t="str">
        <f t="shared" si="13"/>
        <v>RB</v>
      </c>
      <c r="H242" s="194">
        <f>'3. Back Up Non Aspal X'!H1796</f>
        <v>1</v>
      </c>
      <c r="I242" s="101">
        <f>'3. Back Up Non Aspal X'!K1796</f>
        <v>0</v>
      </c>
      <c r="J242" s="101">
        <f>'3. Back Up Non Aspal X'!N1796</f>
        <v>0</v>
      </c>
      <c r="K242" s="101">
        <f>'3. Back Up Non Aspal X'!Q1796</f>
        <v>0</v>
      </c>
      <c r="L242" s="101">
        <f>'3. Back Up Non Aspal X'!T1796</f>
        <v>0</v>
      </c>
      <c r="M242" s="194">
        <f>'3. Back Up Non Aspal X'!U1796</f>
        <v>1</v>
      </c>
      <c r="N242" s="99">
        <f>'3. Back Up Non Aspal X'!V1796</f>
        <v>1</v>
      </c>
      <c r="O242" s="101">
        <f>'3. Back Up Non Aspal X'!Y1796</f>
        <v>0</v>
      </c>
      <c r="P242" s="101">
        <f>'3. Back Up Non Aspal X'!Z1796</f>
        <v>1</v>
      </c>
      <c r="Q242" s="194">
        <f>'3. Back Up Non Aspal X'!AA1796</f>
        <v>0</v>
      </c>
      <c r="R242" s="99">
        <f>'3. Back Up Non Aspal X'!AB1796</f>
        <v>1</v>
      </c>
      <c r="S242" s="101">
        <f>'3. Back Up Non Aspal X'!AE1796</f>
        <v>0</v>
      </c>
      <c r="T242" s="99">
        <f>'3. Back Up Non Aspal X'!AH1796</f>
        <v>0</v>
      </c>
      <c r="U242" s="101">
        <f>'3. Back Up Non Aspal X'!AI1796</f>
        <v>1</v>
      </c>
      <c r="V242" s="106"/>
    </row>
    <row r="243" spans="2:22" s="35" customFormat="1" ht="17.100000000000001" customHeight="1">
      <c r="B243" s="105"/>
      <c r="C243" s="54">
        <f t="shared" si="14"/>
        <v>22200</v>
      </c>
      <c r="D243" s="96">
        <f t="shared" si="15"/>
        <v>22300</v>
      </c>
      <c r="E243" s="111">
        <v>4</v>
      </c>
      <c r="F243" s="112">
        <f t="shared" si="12"/>
        <v>0</v>
      </c>
      <c r="G243" s="113" t="str">
        <f t="shared" si="13"/>
        <v>RB</v>
      </c>
      <c r="H243" s="194">
        <f>'3. Back Up Non Aspal X'!H1804</f>
        <v>1</v>
      </c>
      <c r="I243" s="101">
        <f>'3. Back Up Non Aspal X'!K1804</f>
        <v>0</v>
      </c>
      <c r="J243" s="101">
        <f>'3. Back Up Non Aspal X'!N1804</f>
        <v>0</v>
      </c>
      <c r="K243" s="101">
        <f>'3. Back Up Non Aspal X'!Q1804</f>
        <v>0</v>
      </c>
      <c r="L243" s="101">
        <f>'3. Back Up Non Aspal X'!T1804</f>
        <v>0</v>
      </c>
      <c r="M243" s="194">
        <f>'3. Back Up Non Aspal X'!U1804</f>
        <v>1</v>
      </c>
      <c r="N243" s="99">
        <f>'3. Back Up Non Aspal X'!V1804</f>
        <v>1</v>
      </c>
      <c r="O243" s="101">
        <f>'3. Back Up Non Aspal X'!Y1804</f>
        <v>0</v>
      </c>
      <c r="P243" s="101">
        <f>'3. Back Up Non Aspal X'!Z1804</f>
        <v>1</v>
      </c>
      <c r="Q243" s="194">
        <f>'3. Back Up Non Aspal X'!AA1804</f>
        <v>0</v>
      </c>
      <c r="R243" s="99">
        <f>'3. Back Up Non Aspal X'!AB1804</f>
        <v>1</v>
      </c>
      <c r="S243" s="101">
        <f>'3. Back Up Non Aspal X'!AE1804</f>
        <v>0</v>
      </c>
      <c r="T243" s="99">
        <f>'3. Back Up Non Aspal X'!AH1804</f>
        <v>0</v>
      </c>
      <c r="U243" s="101">
        <f>'3. Back Up Non Aspal X'!AI1804</f>
        <v>1</v>
      </c>
      <c r="V243" s="106"/>
    </row>
    <row r="244" spans="2:22" s="35" customFormat="1" ht="17.100000000000001" customHeight="1">
      <c r="B244" s="105"/>
      <c r="C244" s="54">
        <f t="shared" si="14"/>
        <v>22300</v>
      </c>
      <c r="D244" s="96">
        <f t="shared" si="15"/>
        <v>22400</v>
      </c>
      <c r="E244" s="111">
        <v>4</v>
      </c>
      <c r="F244" s="112">
        <f t="shared" si="12"/>
        <v>0</v>
      </c>
      <c r="G244" s="113" t="str">
        <f t="shared" si="13"/>
        <v>RB</v>
      </c>
      <c r="H244" s="194">
        <f>'3. Back Up Non Aspal X'!H1812</f>
        <v>1</v>
      </c>
      <c r="I244" s="101">
        <f>'3. Back Up Non Aspal X'!K1812</f>
        <v>0</v>
      </c>
      <c r="J244" s="101">
        <f>'3. Back Up Non Aspal X'!N1812</f>
        <v>0</v>
      </c>
      <c r="K244" s="101">
        <f>'3. Back Up Non Aspal X'!Q1812</f>
        <v>0</v>
      </c>
      <c r="L244" s="101">
        <f>'3. Back Up Non Aspal X'!T1812</f>
        <v>0</v>
      </c>
      <c r="M244" s="194">
        <f>'3. Back Up Non Aspal X'!U1812</f>
        <v>1</v>
      </c>
      <c r="N244" s="99">
        <f>'3. Back Up Non Aspal X'!V1812</f>
        <v>1</v>
      </c>
      <c r="O244" s="101">
        <f>'3. Back Up Non Aspal X'!Y1812</f>
        <v>0</v>
      </c>
      <c r="P244" s="101">
        <f>'3. Back Up Non Aspal X'!Z1812</f>
        <v>1</v>
      </c>
      <c r="Q244" s="194">
        <f>'3. Back Up Non Aspal X'!AA1812</f>
        <v>0</v>
      </c>
      <c r="R244" s="99">
        <f>'3. Back Up Non Aspal X'!AB1812</f>
        <v>1</v>
      </c>
      <c r="S244" s="101">
        <f>'3. Back Up Non Aspal X'!AE1812</f>
        <v>0</v>
      </c>
      <c r="T244" s="99">
        <f>'3. Back Up Non Aspal X'!AH1812</f>
        <v>0</v>
      </c>
      <c r="U244" s="101">
        <f>'3. Back Up Non Aspal X'!AI1812</f>
        <v>1</v>
      </c>
      <c r="V244" s="106"/>
    </row>
    <row r="245" spans="2:22" s="35" customFormat="1" ht="17.100000000000001" customHeight="1">
      <c r="B245" s="105"/>
      <c r="C245" s="54">
        <f t="shared" si="14"/>
        <v>22400</v>
      </c>
      <c r="D245" s="96">
        <f t="shared" si="15"/>
        <v>22500</v>
      </c>
      <c r="E245" s="111">
        <v>4</v>
      </c>
      <c r="F245" s="112">
        <f t="shared" si="12"/>
        <v>0</v>
      </c>
      <c r="G245" s="113" t="str">
        <f t="shared" si="13"/>
        <v>RB</v>
      </c>
      <c r="H245" s="194">
        <f>'3. Back Up Non Aspal X'!H1820</f>
        <v>1</v>
      </c>
      <c r="I245" s="101">
        <f>'3. Back Up Non Aspal X'!K1820</f>
        <v>0</v>
      </c>
      <c r="J245" s="101">
        <f>'3. Back Up Non Aspal X'!N1820</f>
        <v>0</v>
      </c>
      <c r="K245" s="101">
        <f>'3. Back Up Non Aspal X'!Q1820</f>
        <v>0</v>
      </c>
      <c r="L245" s="101">
        <f>'3. Back Up Non Aspal X'!T1820</f>
        <v>0</v>
      </c>
      <c r="M245" s="194">
        <f>'3. Back Up Non Aspal X'!U1820</f>
        <v>1</v>
      </c>
      <c r="N245" s="99">
        <f>'3. Back Up Non Aspal X'!V1820</f>
        <v>1</v>
      </c>
      <c r="O245" s="101">
        <f>'3. Back Up Non Aspal X'!Y1820</f>
        <v>0</v>
      </c>
      <c r="P245" s="101">
        <f>'3. Back Up Non Aspal X'!Z1820</f>
        <v>1</v>
      </c>
      <c r="Q245" s="194">
        <f>'3. Back Up Non Aspal X'!AA1820</f>
        <v>0</v>
      </c>
      <c r="R245" s="99">
        <f>'3. Back Up Non Aspal X'!AB1820</f>
        <v>1</v>
      </c>
      <c r="S245" s="101">
        <f>'3. Back Up Non Aspal X'!AE1820</f>
        <v>0</v>
      </c>
      <c r="T245" s="99">
        <f>'3. Back Up Non Aspal X'!AH1820</f>
        <v>0</v>
      </c>
      <c r="U245" s="101">
        <f>'3. Back Up Non Aspal X'!AI1820</f>
        <v>1</v>
      </c>
      <c r="V245" s="106"/>
    </row>
    <row r="246" spans="2:22" s="35" customFormat="1" ht="17.100000000000001" customHeight="1">
      <c r="B246" s="105"/>
      <c r="C246" s="54">
        <f t="shared" si="14"/>
        <v>22500</v>
      </c>
      <c r="D246" s="96">
        <f t="shared" si="15"/>
        <v>22600</v>
      </c>
      <c r="E246" s="111">
        <v>4</v>
      </c>
      <c r="F246" s="112">
        <f t="shared" si="12"/>
        <v>0</v>
      </c>
      <c r="G246" s="113" t="str">
        <f t="shared" si="13"/>
        <v>RB</v>
      </c>
      <c r="H246" s="194">
        <f>'3. Back Up Non Aspal X'!H1828</f>
        <v>1</v>
      </c>
      <c r="I246" s="101">
        <f>'3. Back Up Non Aspal X'!K1828</f>
        <v>0</v>
      </c>
      <c r="J246" s="101">
        <f>'3. Back Up Non Aspal X'!N1828</f>
        <v>0</v>
      </c>
      <c r="K246" s="101">
        <f>'3. Back Up Non Aspal X'!Q1828</f>
        <v>0</v>
      </c>
      <c r="L246" s="101">
        <f>'3. Back Up Non Aspal X'!T1828</f>
        <v>0</v>
      </c>
      <c r="M246" s="194">
        <f>'3. Back Up Non Aspal X'!U1828</f>
        <v>1</v>
      </c>
      <c r="N246" s="99">
        <f>'3. Back Up Non Aspal X'!V1828</f>
        <v>1</v>
      </c>
      <c r="O246" s="101">
        <f>'3. Back Up Non Aspal X'!Y1828</f>
        <v>0</v>
      </c>
      <c r="P246" s="101">
        <f>'3. Back Up Non Aspal X'!Z1828</f>
        <v>1</v>
      </c>
      <c r="Q246" s="194">
        <f>'3. Back Up Non Aspal X'!AA1828</f>
        <v>0</v>
      </c>
      <c r="R246" s="99">
        <f>'3. Back Up Non Aspal X'!AB1828</f>
        <v>1</v>
      </c>
      <c r="S246" s="101">
        <f>'3. Back Up Non Aspal X'!AE1828</f>
        <v>0</v>
      </c>
      <c r="T246" s="99">
        <f>'3. Back Up Non Aspal X'!AH1828</f>
        <v>0</v>
      </c>
      <c r="U246" s="101">
        <f>'3. Back Up Non Aspal X'!AI1828</f>
        <v>1</v>
      </c>
      <c r="V246" s="106"/>
    </row>
    <row r="247" spans="2:22" s="35" customFormat="1" ht="17.100000000000001" customHeight="1">
      <c r="B247" s="105"/>
      <c r="C247" s="54">
        <f t="shared" si="14"/>
        <v>22600</v>
      </c>
      <c r="D247" s="96">
        <f t="shared" si="15"/>
        <v>22700</v>
      </c>
      <c r="E247" s="111">
        <v>4</v>
      </c>
      <c r="F247" s="112">
        <f t="shared" si="12"/>
        <v>0</v>
      </c>
      <c r="G247" s="113" t="str">
        <f t="shared" si="13"/>
        <v>RB</v>
      </c>
      <c r="H247" s="194">
        <f>'3. Back Up Non Aspal X'!H1836</f>
        <v>1</v>
      </c>
      <c r="I247" s="101">
        <f>'3. Back Up Non Aspal X'!K1836</f>
        <v>0</v>
      </c>
      <c r="J247" s="101">
        <f>'3. Back Up Non Aspal X'!N1836</f>
        <v>0</v>
      </c>
      <c r="K247" s="101">
        <f>'3. Back Up Non Aspal X'!Q1836</f>
        <v>0</v>
      </c>
      <c r="L247" s="101">
        <f>'3. Back Up Non Aspal X'!T1836</f>
        <v>0</v>
      </c>
      <c r="M247" s="194">
        <f>'3. Back Up Non Aspal X'!U1836</f>
        <v>1</v>
      </c>
      <c r="N247" s="99">
        <f>'3. Back Up Non Aspal X'!V1836</f>
        <v>1</v>
      </c>
      <c r="O247" s="101">
        <f>'3. Back Up Non Aspal X'!Y1836</f>
        <v>0</v>
      </c>
      <c r="P247" s="101">
        <f>'3. Back Up Non Aspal X'!Z1836</f>
        <v>1</v>
      </c>
      <c r="Q247" s="194">
        <f>'3. Back Up Non Aspal X'!AA1836</f>
        <v>0</v>
      </c>
      <c r="R247" s="99">
        <f>'3. Back Up Non Aspal X'!AB1836</f>
        <v>1</v>
      </c>
      <c r="S247" s="101">
        <f>'3. Back Up Non Aspal X'!AE1836</f>
        <v>0</v>
      </c>
      <c r="T247" s="99">
        <f>'3. Back Up Non Aspal X'!AH1836</f>
        <v>0</v>
      </c>
      <c r="U247" s="101">
        <f>'3. Back Up Non Aspal X'!AI1836</f>
        <v>1</v>
      </c>
      <c r="V247" s="106"/>
    </row>
    <row r="248" spans="2:22" s="35" customFormat="1" ht="17.100000000000001" customHeight="1">
      <c r="B248" s="105"/>
      <c r="C248" s="54">
        <f t="shared" si="14"/>
        <v>22700</v>
      </c>
      <c r="D248" s="96">
        <f t="shared" si="15"/>
        <v>22800</v>
      </c>
      <c r="E248" s="111">
        <v>4</v>
      </c>
      <c r="F248" s="112">
        <f t="shared" si="12"/>
        <v>0</v>
      </c>
      <c r="G248" s="113" t="str">
        <f t="shared" si="13"/>
        <v>RB</v>
      </c>
      <c r="H248" s="194">
        <f>'3. Back Up Non Aspal X'!H1844</f>
        <v>1</v>
      </c>
      <c r="I248" s="101">
        <f>'3. Back Up Non Aspal X'!K1844</f>
        <v>0</v>
      </c>
      <c r="J248" s="101">
        <f>'3. Back Up Non Aspal X'!N1844</f>
        <v>0</v>
      </c>
      <c r="K248" s="101">
        <f>'3. Back Up Non Aspal X'!Q1844</f>
        <v>0</v>
      </c>
      <c r="L248" s="101">
        <f>'3. Back Up Non Aspal X'!T1844</f>
        <v>0</v>
      </c>
      <c r="M248" s="194">
        <f>'3. Back Up Non Aspal X'!U1844</f>
        <v>1</v>
      </c>
      <c r="N248" s="99">
        <f>'3. Back Up Non Aspal X'!V1844</f>
        <v>1</v>
      </c>
      <c r="O248" s="101">
        <f>'3. Back Up Non Aspal X'!Y1844</f>
        <v>0</v>
      </c>
      <c r="P248" s="101">
        <f>'3. Back Up Non Aspal X'!Z1844</f>
        <v>1</v>
      </c>
      <c r="Q248" s="194">
        <f>'3. Back Up Non Aspal X'!AA1844</f>
        <v>0</v>
      </c>
      <c r="R248" s="99">
        <f>'3. Back Up Non Aspal X'!AB1844</f>
        <v>1</v>
      </c>
      <c r="S248" s="101">
        <f>'3. Back Up Non Aspal X'!AE1844</f>
        <v>0</v>
      </c>
      <c r="T248" s="99">
        <f>'3. Back Up Non Aspal X'!AH1844</f>
        <v>0</v>
      </c>
      <c r="U248" s="101">
        <f>'3. Back Up Non Aspal X'!AI1844</f>
        <v>1</v>
      </c>
      <c r="V248" s="106"/>
    </row>
    <row r="249" spans="2:22" s="35" customFormat="1" ht="17.100000000000001" customHeight="1">
      <c r="B249" s="105"/>
      <c r="C249" s="54">
        <f t="shared" si="14"/>
        <v>22800</v>
      </c>
      <c r="D249" s="96">
        <f t="shared" si="15"/>
        <v>22900</v>
      </c>
      <c r="E249" s="111">
        <v>4</v>
      </c>
      <c r="F249" s="112">
        <f t="shared" si="12"/>
        <v>0</v>
      </c>
      <c r="G249" s="113" t="str">
        <f t="shared" si="13"/>
        <v>RB</v>
      </c>
      <c r="H249" s="194">
        <f>'3. Back Up Non Aspal X'!H1852</f>
        <v>1</v>
      </c>
      <c r="I249" s="101">
        <f>'3. Back Up Non Aspal X'!K1852</f>
        <v>0</v>
      </c>
      <c r="J249" s="101">
        <f>'3. Back Up Non Aspal X'!N1852</f>
        <v>0</v>
      </c>
      <c r="K249" s="101">
        <f>'3. Back Up Non Aspal X'!Q1852</f>
        <v>0</v>
      </c>
      <c r="L249" s="101">
        <f>'3. Back Up Non Aspal X'!T1852</f>
        <v>0</v>
      </c>
      <c r="M249" s="194">
        <f>'3. Back Up Non Aspal X'!U1852</f>
        <v>1</v>
      </c>
      <c r="N249" s="99">
        <f>'3. Back Up Non Aspal X'!V1852</f>
        <v>1</v>
      </c>
      <c r="O249" s="101">
        <f>'3. Back Up Non Aspal X'!Y1852</f>
        <v>0</v>
      </c>
      <c r="P249" s="101">
        <f>'3. Back Up Non Aspal X'!Z1852</f>
        <v>1</v>
      </c>
      <c r="Q249" s="194">
        <f>'3. Back Up Non Aspal X'!AA1852</f>
        <v>0</v>
      </c>
      <c r="R249" s="99">
        <f>'3. Back Up Non Aspal X'!AB1852</f>
        <v>1</v>
      </c>
      <c r="S249" s="101">
        <f>'3. Back Up Non Aspal X'!AE1852</f>
        <v>0</v>
      </c>
      <c r="T249" s="99">
        <f>'3. Back Up Non Aspal X'!AH1852</f>
        <v>0</v>
      </c>
      <c r="U249" s="101">
        <f>'3. Back Up Non Aspal X'!AI1852</f>
        <v>1</v>
      </c>
      <c r="V249" s="106"/>
    </row>
    <row r="250" spans="2:22" s="35" customFormat="1" ht="17.100000000000001" customHeight="1">
      <c r="B250" s="105"/>
      <c r="C250" s="54">
        <f t="shared" si="14"/>
        <v>22900</v>
      </c>
      <c r="D250" s="96">
        <f t="shared" si="15"/>
        <v>23000</v>
      </c>
      <c r="E250" s="111">
        <v>4</v>
      </c>
      <c r="F250" s="112">
        <f t="shared" si="12"/>
        <v>0</v>
      </c>
      <c r="G250" s="113" t="str">
        <f t="shared" si="13"/>
        <v>RB</v>
      </c>
      <c r="H250" s="194">
        <f>'3. Back Up Non Aspal X'!H1860</f>
        <v>1</v>
      </c>
      <c r="I250" s="101">
        <f>'3. Back Up Non Aspal X'!K1860</f>
        <v>0</v>
      </c>
      <c r="J250" s="101">
        <f>'3. Back Up Non Aspal X'!N1860</f>
        <v>0</v>
      </c>
      <c r="K250" s="101">
        <f>'3. Back Up Non Aspal X'!Q1860</f>
        <v>0</v>
      </c>
      <c r="L250" s="101">
        <f>'3. Back Up Non Aspal X'!T1860</f>
        <v>0</v>
      </c>
      <c r="M250" s="194">
        <f>'3. Back Up Non Aspal X'!U1860</f>
        <v>1</v>
      </c>
      <c r="N250" s="99">
        <f>'3. Back Up Non Aspal X'!V1860</f>
        <v>1</v>
      </c>
      <c r="O250" s="101">
        <f>'3. Back Up Non Aspal X'!Y1860</f>
        <v>0</v>
      </c>
      <c r="P250" s="101">
        <f>'3. Back Up Non Aspal X'!Z1860</f>
        <v>1</v>
      </c>
      <c r="Q250" s="194">
        <f>'3. Back Up Non Aspal X'!AA1860</f>
        <v>0</v>
      </c>
      <c r="R250" s="99">
        <f>'3. Back Up Non Aspal X'!AB1860</f>
        <v>1</v>
      </c>
      <c r="S250" s="101">
        <f>'3. Back Up Non Aspal X'!AE1860</f>
        <v>0</v>
      </c>
      <c r="T250" s="99">
        <f>'3. Back Up Non Aspal X'!AH1860</f>
        <v>0</v>
      </c>
      <c r="U250" s="101">
        <f>'3. Back Up Non Aspal X'!AI1860</f>
        <v>1</v>
      </c>
      <c r="V250" s="106"/>
    </row>
    <row r="251" spans="2:22" s="35" customFormat="1" ht="17.100000000000001" customHeight="1">
      <c r="B251" s="105"/>
      <c r="C251" s="54">
        <f t="shared" si="14"/>
        <v>23000</v>
      </c>
      <c r="D251" s="96">
        <f t="shared" si="15"/>
        <v>23100</v>
      </c>
      <c r="E251" s="111">
        <v>4</v>
      </c>
      <c r="F251" s="112">
        <f t="shared" si="12"/>
        <v>0</v>
      </c>
      <c r="G251" s="113" t="str">
        <f t="shared" si="13"/>
        <v>RB</v>
      </c>
      <c r="H251" s="194">
        <f>'3. Back Up Non Aspal X'!H1868</f>
        <v>1</v>
      </c>
      <c r="I251" s="101">
        <f>'3. Back Up Non Aspal X'!K1868</f>
        <v>0</v>
      </c>
      <c r="J251" s="101">
        <f>'3. Back Up Non Aspal X'!N1868</f>
        <v>0</v>
      </c>
      <c r="K251" s="101">
        <f>'3. Back Up Non Aspal X'!Q1868</f>
        <v>0</v>
      </c>
      <c r="L251" s="101">
        <f>'3. Back Up Non Aspal X'!T1868</f>
        <v>0</v>
      </c>
      <c r="M251" s="194">
        <f>'3. Back Up Non Aspal X'!U1868</f>
        <v>1</v>
      </c>
      <c r="N251" s="99">
        <f>'3. Back Up Non Aspal X'!V1868</f>
        <v>1</v>
      </c>
      <c r="O251" s="101">
        <f>'3. Back Up Non Aspal X'!Y1868</f>
        <v>0</v>
      </c>
      <c r="P251" s="101">
        <f>'3. Back Up Non Aspal X'!Z1868</f>
        <v>1</v>
      </c>
      <c r="Q251" s="194">
        <f>'3. Back Up Non Aspal X'!AA1868</f>
        <v>0</v>
      </c>
      <c r="R251" s="99">
        <f>'3. Back Up Non Aspal X'!AB1868</f>
        <v>1</v>
      </c>
      <c r="S251" s="101">
        <f>'3. Back Up Non Aspal X'!AE1868</f>
        <v>0</v>
      </c>
      <c r="T251" s="99">
        <f>'3. Back Up Non Aspal X'!AH1868</f>
        <v>0</v>
      </c>
      <c r="U251" s="101">
        <f>'3. Back Up Non Aspal X'!AI1868</f>
        <v>1</v>
      </c>
      <c r="V251" s="106"/>
    </row>
    <row r="252" spans="2:22" s="35" customFormat="1" ht="17.100000000000001" customHeight="1">
      <c r="B252" s="105"/>
      <c r="C252" s="54">
        <f t="shared" si="14"/>
        <v>23100</v>
      </c>
      <c r="D252" s="96">
        <f t="shared" si="15"/>
        <v>23200</v>
      </c>
      <c r="E252" s="111">
        <v>4</v>
      </c>
      <c r="F252" s="112">
        <f t="shared" si="12"/>
        <v>0</v>
      </c>
      <c r="G252" s="113" t="str">
        <f t="shared" si="13"/>
        <v>RB</v>
      </c>
      <c r="H252" s="194">
        <f>'3. Back Up Non Aspal X'!H1876</f>
        <v>1</v>
      </c>
      <c r="I252" s="101">
        <f>'3. Back Up Non Aspal X'!K1876</f>
        <v>0</v>
      </c>
      <c r="J252" s="101">
        <f>'3. Back Up Non Aspal X'!N1876</f>
        <v>0</v>
      </c>
      <c r="K252" s="101">
        <f>'3. Back Up Non Aspal X'!Q1876</f>
        <v>0</v>
      </c>
      <c r="L252" s="101">
        <f>'3. Back Up Non Aspal X'!T1876</f>
        <v>0</v>
      </c>
      <c r="M252" s="194">
        <f>'3. Back Up Non Aspal X'!U1876</f>
        <v>1</v>
      </c>
      <c r="N252" s="99">
        <f>'3. Back Up Non Aspal X'!V1876</f>
        <v>1</v>
      </c>
      <c r="O252" s="101">
        <f>'3. Back Up Non Aspal X'!Y1876</f>
        <v>0</v>
      </c>
      <c r="P252" s="101">
        <f>'3. Back Up Non Aspal X'!Z1876</f>
        <v>1</v>
      </c>
      <c r="Q252" s="194">
        <f>'3. Back Up Non Aspal X'!AA1876</f>
        <v>0</v>
      </c>
      <c r="R252" s="99">
        <f>'3. Back Up Non Aspal X'!AB1876</f>
        <v>1</v>
      </c>
      <c r="S252" s="101">
        <f>'3. Back Up Non Aspal X'!AE1876</f>
        <v>0</v>
      </c>
      <c r="T252" s="99">
        <f>'3. Back Up Non Aspal X'!AH1876</f>
        <v>0</v>
      </c>
      <c r="U252" s="101">
        <f>'3. Back Up Non Aspal X'!AI1876</f>
        <v>1</v>
      </c>
      <c r="V252" s="106"/>
    </row>
    <row r="253" spans="2:22" s="35" customFormat="1" ht="17.100000000000001" customHeight="1">
      <c r="B253" s="105"/>
      <c r="C253" s="54">
        <f t="shared" si="14"/>
        <v>23200</v>
      </c>
      <c r="D253" s="96">
        <f t="shared" si="15"/>
        <v>23300</v>
      </c>
      <c r="E253" s="111">
        <v>4</v>
      </c>
      <c r="F253" s="112">
        <f t="shared" si="12"/>
        <v>0</v>
      </c>
      <c r="G253" s="113" t="str">
        <f t="shared" si="13"/>
        <v>RB</v>
      </c>
      <c r="H253" s="194">
        <f>'3. Back Up Non Aspal X'!H1884</f>
        <v>1</v>
      </c>
      <c r="I253" s="101">
        <f>'3. Back Up Non Aspal X'!K1884</f>
        <v>0</v>
      </c>
      <c r="J253" s="101">
        <f>'3. Back Up Non Aspal X'!N1884</f>
        <v>0</v>
      </c>
      <c r="K253" s="101">
        <f>'3. Back Up Non Aspal X'!Q1884</f>
        <v>0</v>
      </c>
      <c r="L253" s="101">
        <f>'3. Back Up Non Aspal X'!T1884</f>
        <v>0</v>
      </c>
      <c r="M253" s="194">
        <f>'3. Back Up Non Aspal X'!U1884</f>
        <v>1</v>
      </c>
      <c r="N253" s="99">
        <f>'3. Back Up Non Aspal X'!V1884</f>
        <v>1</v>
      </c>
      <c r="O253" s="101">
        <f>'3. Back Up Non Aspal X'!Y1884</f>
        <v>0</v>
      </c>
      <c r="P253" s="101">
        <f>'3. Back Up Non Aspal X'!Z1884</f>
        <v>1</v>
      </c>
      <c r="Q253" s="194">
        <f>'3. Back Up Non Aspal X'!AA1884</f>
        <v>0</v>
      </c>
      <c r="R253" s="99">
        <f>'3. Back Up Non Aspal X'!AB1884</f>
        <v>1</v>
      </c>
      <c r="S253" s="101">
        <f>'3. Back Up Non Aspal X'!AE1884</f>
        <v>0</v>
      </c>
      <c r="T253" s="99">
        <f>'3. Back Up Non Aspal X'!AH1884</f>
        <v>0</v>
      </c>
      <c r="U253" s="101">
        <f>'3. Back Up Non Aspal X'!AI1884</f>
        <v>1</v>
      </c>
      <c r="V253" s="106"/>
    </row>
    <row r="254" spans="2:22" s="35" customFormat="1" ht="17.100000000000001" customHeight="1">
      <c r="B254" s="105"/>
      <c r="C254" s="54">
        <f t="shared" si="14"/>
        <v>23300</v>
      </c>
      <c r="D254" s="96">
        <f t="shared" si="15"/>
        <v>23400</v>
      </c>
      <c r="E254" s="111">
        <v>4</v>
      </c>
      <c r="F254" s="112">
        <f t="shared" si="12"/>
        <v>0</v>
      </c>
      <c r="G254" s="113" t="str">
        <f t="shared" si="13"/>
        <v>RB</v>
      </c>
      <c r="H254" s="194">
        <f>'3. Back Up Non Aspal X'!H1892</f>
        <v>1</v>
      </c>
      <c r="I254" s="101">
        <f>'3. Back Up Non Aspal X'!K1892</f>
        <v>0</v>
      </c>
      <c r="J254" s="101">
        <f>'3. Back Up Non Aspal X'!N1892</f>
        <v>0</v>
      </c>
      <c r="K254" s="101">
        <f>'3. Back Up Non Aspal X'!Q1892</f>
        <v>0</v>
      </c>
      <c r="L254" s="101">
        <f>'3. Back Up Non Aspal X'!T1892</f>
        <v>0</v>
      </c>
      <c r="M254" s="194">
        <f>'3. Back Up Non Aspal X'!U1892</f>
        <v>1</v>
      </c>
      <c r="N254" s="99">
        <f>'3. Back Up Non Aspal X'!V1892</f>
        <v>1</v>
      </c>
      <c r="O254" s="101">
        <f>'3. Back Up Non Aspal X'!Y1892</f>
        <v>0</v>
      </c>
      <c r="P254" s="101">
        <f>'3. Back Up Non Aspal X'!Z1892</f>
        <v>1</v>
      </c>
      <c r="Q254" s="194">
        <f>'3. Back Up Non Aspal X'!AA1892</f>
        <v>0</v>
      </c>
      <c r="R254" s="99">
        <f>'3. Back Up Non Aspal X'!AB1892</f>
        <v>1</v>
      </c>
      <c r="S254" s="101">
        <f>'3. Back Up Non Aspal X'!AE1892</f>
        <v>0</v>
      </c>
      <c r="T254" s="99">
        <f>'3. Back Up Non Aspal X'!AH1892</f>
        <v>0</v>
      </c>
      <c r="U254" s="101">
        <f>'3. Back Up Non Aspal X'!AI1892</f>
        <v>1</v>
      </c>
      <c r="V254" s="106"/>
    </row>
    <row r="255" spans="2:22" s="35" customFormat="1" ht="17.100000000000001" customHeight="1">
      <c r="B255" s="105"/>
      <c r="C255" s="54">
        <f t="shared" si="14"/>
        <v>23400</v>
      </c>
      <c r="D255" s="96">
        <f t="shared" si="15"/>
        <v>23500</v>
      </c>
      <c r="E255" s="111">
        <v>4</v>
      </c>
      <c r="F255" s="112">
        <f t="shared" si="12"/>
        <v>0</v>
      </c>
      <c r="G255" s="113" t="str">
        <f t="shared" si="13"/>
        <v>RB</v>
      </c>
      <c r="H255" s="194">
        <f>'3. Back Up Non Aspal X'!H1900</f>
        <v>1</v>
      </c>
      <c r="I255" s="101">
        <f>'3. Back Up Non Aspal X'!K1900</f>
        <v>0</v>
      </c>
      <c r="J255" s="101">
        <f>'3. Back Up Non Aspal X'!N1900</f>
        <v>0</v>
      </c>
      <c r="K255" s="101">
        <f>'3. Back Up Non Aspal X'!Q1900</f>
        <v>0</v>
      </c>
      <c r="L255" s="101">
        <f>'3. Back Up Non Aspal X'!T1900</f>
        <v>0</v>
      </c>
      <c r="M255" s="194">
        <f>'3. Back Up Non Aspal X'!U1900</f>
        <v>1</v>
      </c>
      <c r="N255" s="99">
        <f>'3. Back Up Non Aspal X'!V1900</f>
        <v>1</v>
      </c>
      <c r="O255" s="101">
        <f>'3. Back Up Non Aspal X'!Y1900</f>
        <v>0</v>
      </c>
      <c r="P255" s="101">
        <f>'3. Back Up Non Aspal X'!Z1900</f>
        <v>1</v>
      </c>
      <c r="Q255" s="194">
        <f>'3. Back Up Non Aspal X'!AA1900</f>
        <v>0</v>
      </c>
      <c r="R255" s="99">
        <f>'3. Back Up Non Aspal X'!AB1900</f>
        <v>1</v>
      </c>
      <c r="S255" s="101">
        <f>'3. Back Up Non Aspal X'!AE1900</f>
        <v>0</v>
      </c>
      <c r="T255" s="99">
        <f>'3. Back Up Non Aspal X'!AH1900</f>
        <v>0</v>
      </c>
      <c r="U255" s="101">
        <f>'3. Back Up Non Aspal X'!AI1900</f>
        <v>1</v>
      </c>
      <c r="V255" s="106"/>
    </row>
    <row r="256" spans="2:22" s="35" customFormat="1" ht="17.100000000000001" customHeight="1">
      <c r="B256" s="105"/>
      <c r="C256" s="54">
        <f t="shared" si="14"/>
        <v>23500</v>
      </c>
      <c r="D256" s="96">
        <f t="shared" si="15"/>
        <v>23600</v>
      </c>
      <c r="E256" s="111">
        <v>4</v>
      </c>
      <c r="F256" s="112">
        <f t="shared" si="12"/>
        <v>0</v>
      </c>
      <c r="G256" s="113" t="str">
        <f t="shared" si="13"/>
        <v>RB</v>
      </c>
      <c r="H256" s="194">
        <f>'3. Back Up Non Aspal X'!H1908</f>
        <v>1</v>
      </c>
      <c r="I256" s="101">
        <f>'3. Back Up Non Aspal X'!K1908</f>
        <v>0</v>
      </c>
      <c r="J256" s="101">
        <f>'3. Back Up Non Aspal X'!N1908</f>
        <v>0</v>
      </c>
      <c r="K256" s="101">
        <f>'3. Back Up Non Aspal X'!Q1908</f>
        <v>0</v>
      </c>
      <c r="L256" s="101">
        <f>'3. Back Up Non Aspal X'!T1908</f>
        <v>0</v>
      </c>
      <c r="M256" s="194">
        <f>'3. Back Up Non Aspal X'!U1908</f>
        <v>1</v>
      </c>
      <c r="N256" s="99">
        <f>'3. Back Up Non Aspal X'!V1908</f>
        <v>1</v>
      </c>
      <c r="O256" s="101">
        <f>'3. Back Up Non Aspal X'!Y1908</f>
        <v>0</v>
      </c>
      <c r="P256" s="101">
        <f>'3. Back Up Non Aspal X'!Z1908</f>
        <v>1</v>
      </c>
      <c r="Q256" s="194">
        <f>'3. Back Up Non Aspal X'!AA1908</f>
        <v>0</v>
      </c>
      <c r="R256" s="99">
        <f>'3. Back Up Non Aspal X'!AB1908</f>
        <v>1</v>
      </c>
      <c r="S256" s="101">
        <f>'3. Back Up Non Aspal X'!AE1908</f>
        <v>0</v>
      </c>
      <c r="T256" s="99">
        <f>'3. Back Up Non Aspal X'!AH1908</f>
        <v>0</v>
      </c>
      <c r="U256" s="101">
        <f>'3. Back Up Non Aspal X'!AI1908</f>
        <v>1</v>
      </c>
      <c r="V256" s="106"/>
    </row>
    <row r="257" spans="2:22" s="35" customFormat="1" ht="17.100000000000001" customHeight="1">
      <c r="B257" s="105"/>
      <c r="C257" s="54">
        <f t="shared" si="14"/>
        <v>23600</v>
      </c>
      <c r="D257" s="96">
        <f t="shared" si="15"/>
        <v>23700</v>
      </c>
      <c r="E257" s="111">
        <v>4</v>
      </c>
      <c r="F257" s="112">
        <f t="shared" si="12"/>
        <v>0</v>
      </c>
      <c r="G257" s="113" t="str">
        <f t="shared" si="13"/>
        <v>RB</v>
      </c>
      <c r="H257" s="194">
        <f>'3. Back Up Non Aspal X'!H1916</f>
        <v>1</v>
      </c>
      <c r="I257" s="101">
        <f>'3. Back Up Non Aspal X'!K1916</f>
        <v>0</v>
      </c>
      <c r="J257" s="101">
        <f>'3. Back Up Non Aspal X'!N1916</f>
        <v>0</v>
      </c>
      <c r="K257" s="101">
        <f>'3. Back Up Non Aspal X'!Q1916</f>
        <v>0</v>
      </c>
      <c r="L257" s="101">
        <f>'3. Back Up Non Aspal X'!T1916</f>
        <v>0</v>
      </c>
      <c r="M257" s="194">
        <f>'3. Back Up Non Aspal X'!U1916</f>
        <v>1</v>
      </c>
      <c r="N257" s="99">
        <f>'3. Back Up Non Aspal X'!V1916</f>
        <v>1</v>
      </c>
      <c r="O257" s="101">
        <f>'3. Back Up Non Aspal X'!Y1916</f>
        <v>0</v>
      </c>
      <c r="P257" s="101">
        <f>'3. Back Up Non Aspal X'!Z1916</f>
        <v>1</v>
      </c>
      <c r="Q257" s="194">
        <f>'3. Back Up Non Aspal X'!AA1916</f>
        <v>0</v>
      </c>
      <c r="R257" s="99">
        <f>'3. Back Up Non Aspal X'!AB1916</f>
        <v>1</v>
      </c>
      <c r="S257" s="101">
        <f>'3. Back Up Non Aspal X'!AE1916</f>
        <v>0</v>
      </c>
      <c r="T257" s="99">
        <f>'3. Back Up Non Aspal X'!AH1916</f>
        <v>0</v>
      </c>
      <c r="U257" s="101">
        <f>'3. Back Up Non Aspal X'!AI1916</f>
        <v>1</v>
      </c>
      <c r="V257" s="106"/>
    </row>
    <row r="258" spans="2:22" s="35" customFormat="1" ht="17.100000000000001" customHeight="1">
      <c r="B258" s="105"/>
      <c r="C258" s="54">
        <f t="shared" si="14"/>
        <v>23700</v>
      </c>
      <c r="D258" s="96">
        <f t="shared" si="15"/>
        <v>23800</v>
      </c>
      <c r="E258" s="111">
        <v>4</v>
      </c>
      <c r="F258" s="112">
        <f t="shared" si="12"/>
        <v>0</v>
      </c>
      <c r="G258" s="113" t="str">
        <f t="shared" si="13"/>
        <v>RB</v>
      </c>
      <c r="H258" s="194">
        <f>'3. Back Up Non Aspal X'!H1924</f>
        <v>1</v>
      </c>
      <c r="I258" s="101">
        <f>'3. Back Up Non Aspal X'!K1924</f>
        <v>0</v>
      </c>
      <c r="J258" s="101">
        <f>'3. Back Up Non Aspal X'!N1924</f>
        <v>0</v>
      </c>
      <c r="K258" s="101">
        <f>'3. Back Up Non Aspal X'!Q1924</f>
        <v>0</v>
      </c>
      <c r="L258" s="101">
        <f>'3. Back Up Non Aspal X'!T1924</f>
        <v>0</v>
      </c>
      <c r="M258" s="194">
        <f>'3. Back Up Non Aspal X'!U1924</f>
        <v>1</v>
      </c>
      <c r="N258" s="99">
        <f>'3. Back Up Non Aspal X'!V1924</f>
        <v>1</v>
      </c>
      <c r="O258" s="101">
        <f>'3. Back Up Non Aspal X'!Y1924</f>
        <v>0</v>
      </c>
      <c r="P258" s="101">
        <f>'3. Back Up Non Aspal X'!Z1924</f>
        <v>1</v>
      </c>
      <c r="Q258" s="194">
        <f>'3. Back Up Non Aspal X'!AA1924</f>
        <v>0</v>
      </c>
      <c r="R258" s="99">
        <f>'3. Back Up Non Aspal X'!AB1924</f>
        <v>1</v>
      </c>
      <c r="S258" s="101">
        <f>'3. Back Up Non Aspal X'!AE1924</f>
        <v>0</v>
      </c>
      <c r="T258" s="99">
        <f>'3. Back Up Non Aspal X'!AH1924</f>
        <v>0</v>
      </c>
      <c r="U258" s="101">
        <f>'3. Back Up Non Aspal X'!AI1924</f>
        <v>1</v>
      </c>
      <c r="V258" s="106"/>
    </row>
    <row r="259" spans="2:22" s="35" customFormat="1" ht="17.100000000000001" customHeight="1">
      <c r="B259" s="105"/>
      <c r="C259" s="54">
        <f t="shared" si="14"/>
        <v>23800</v>
      </c>
      <c r="D259" s="96">
        <f t="shared" si="15"/>
        <v>23900</v>
      </c>
      <c r="E259" s="111">
        <v>4</v>
      </c>
      <c r="F259" s="112">
        <f t="shared" si="12"/>
        <v>0</v>
      </c>
      <c r="G259" s="113" t="str">
        <f t="shared" si="13"/>
        <v>RB</v>
      </c>
      <c r="H259" s="194">
        <f>'3. Back Up Non Aspal X'!H1932</f>
        <v>1</v>
      </c>
      <c r="I259" s="101">
        <f>'3. Back Up Non Aspal X'!K1932</f>
        <v>0</v>
      </c>
      <c r="J259" s="101">
        <f>'3. Back Up Non Aspal X'!N1932</f>
        <v>0</v>
      </c>
      <c r="K259" s="101">
        <f>'3. Back Up Non Aspal X'!Q1932</f>
        <v>0</v>
      </c>
      <c r="L259" s="101">
        <f>'3. Back Up Non Aspal X'!T1932</f>
        <v>0</v>
      </c>
      <c r="M259" s="194">
        <f>'3. Back Up Non Aspal X'!U1932</f>
        <v>1</v>
      </c>
      <c r="N259" s="99">
        <f>'3. Back Up Non Aspal X'!V1932</f>
        <v>1</v>
      </c>
      <c r="O259" s="101">
        <f>'3. Back Up Non Aspal X'!Y1932</f>
        <v>0</v>
      </c>
      <c r="P259" s="101">
        <f>'3. Back Up Non Aspal X'!Z1932</f>
        <v>1</v>
      </c>
      <c r="Q259" s="194">
        <f>'3. Back Up Non Aspal X'!AA1932</f>
        <v>0</v>
      </c>
      <c r="R259" s="99">
        <f>'3. Back Up Non Aspal X'!AB1932</f>
        <v>1</v>
      </c>
      <c r="S259" s="101">
        <f>'3. Back Up Non Aspal X'!AE1932</f>
        <v>0</v>
      </c>
      <c r="T259" s="99">
        <f>'3. Back Up Non Aspal X'!AH1932</f>
        <v>0</v>
      </c>
      <c r="U259" s="101">
        <f>'3. Back Up Non Aspal X'!AI1932</f>
        <v>1</v>
      </c>
      <c r="V259" s="106"/>
    </row>
    <row r="260" spans="2:22" s="35" customFormat="1" ht="17.100000000000001" customHeight="1">
      <c r="B260" s="105"/>
      <c r="C260" s="54">
        <f t="shared" si="14"/>
        <v>23900</v>
      </c>
      <c r="D260" s="96">
        <f t="shared" si="15"/>
        <v>24000</v>
      </c>
      <c r="E260" s="111">
        <v>4</v>
      </c>
      <c r="F260" s="112">
        <f t="shared" si="12"/>
        <v>0</v>
      </c>
      <c r="G260" s="113" t="str">
        <f t="shared" si="13"/>
        <v>RB</v>
      </c>
      <c r="H260" s="194">
        <f>'3. Back Up Non Aspal X'!H1940</f>
        <v>1</v>
      </c>
      <c r="I260" s="101">
        <f>'3. Back Up Non Aspal X'!K1940</f>
        <v>0</v>
      </c>
      <c r="J260" s="101">
        <f>'3. Back Up Non Aspal X'!N1940</f>
        <v>0</v>
      </c>
      <c r="K260" s="101">
        <f>'3. Back Up Non Aspal X'!Q1940</f>
        <v>0</v>
      </c>
      <c r="L260" s="101">
        <f>'3. Back Up Non Aspal X'!T1940</f>
        <v>0</v>
      </c>
      <c r="M260" s="194">
        <f>'3. Back Up Non Aspal X'!U1940</f>
        <v>1</v>
      </c>
      <c r="N260" s="99">
        <f>'3. Back Up Non Aspal X'!V1940</f>
        <v>1</v>
      </c>
      <c r="O260" s="101">
        <f>'3. Back Up Non Aspal X'!Y1940</f>
        <v>0</v>
      </c>
      <c r="P260" s="101">
        <f>'3. Back Up Non Aspal X'!Z1940</f>
        <v>1</v>
      </c>
      <c r="Q260" s="194">
        <f>'3. Back Up Non Aspal X'!AA1940</f>
        <v>0</v>
      </c>
      <c r="R260" s="99">
        <f>'3. Back Up Non Aspal X'!AB1940</f>
        <v>1</v>
      </c>
      <c r="S260" s="101">
        <f>'3. Back Up Non Aspal X'!AE1940</f>
        <v>0</v>
      </c>
      <c r="T260" s="99">
        <f>'3. Back Up Non Aspal X'!AH1940</f>
        <v>0</v>
      </c>
      <c r="U260" s="101">
        <f>'3. Back Up Non Aspal X'!AI1940</f>
        <v>1</v>
      </c>
      <c r="V260" s="106"/>
    </row>
    <row r="261" spans="2:22" s="35" customFormat="1" ht="17.100000000000001" customHeight="1">
      <c r="B261" s="105"/>
      <c r="C261" s="54">
        <f t="shared" si="14"/>
        <v>24000</v>
      </c>
      <c r="D261" s="96">
        <f t="shared" si="15"/>
        <v>24100</v>
      </c>
      <c r="E261" s="111">
        <v>4</v>
      </c>
      <c r="F261" s="112">
        <f t="shared" si="12"/>
        <v>0</v>
      </c>
      <c r="G261" s="113" t="str">
        <f t="shared" si="13"/>
        <v>RB</v>
      </c>
      <c r="H261" s="194">
        <f>'3. Back Up Non Aspal X'!H1948</f>
        <v>1</v>
      </c>
      <c r="I261" s="101">
        <f>'3. Back Up Non Aspal X'!K1948</f>
        <v>0</v>
      </c>
      <c r="J261" s="101">
        <f>'3. Back Up Non Aspal X'!N1948</f>
        <v>0</v>
      </c>
      <c r="K261" s="101">
        <f>'3. Back Up Non Aspal X'!Q1948</f>
        <v>0</v>
      </c>
      <c r="L261" s="101">
        <f>'3. Back Up Non Aspal X'!T1948</f>
        <v>0</v>
      </c>
      <c r="M261" s="194">
        <f>'3. Back Up Non Aspal X'!U1948</f>
        <v>1</v>
      </c>
      <c r="N261" s="99">
        <f>'3. Back Up Non Aspal X'!V1948</f>
        <v>1</v>
      </c>
      <c r="O261" s="101">
        <f>'3. Back Up Non Aspal X'!Y1948</f>
        <v>0</v>
      </c>
      <c r="P261" s="101">
        <f>'3. Back Up Non Aspal X'!Z1948</f>
        <v>1</v>
      </c>
      <c r="Q261" s="194">
        <f>'3. Back Up Non Aspal X'!AA1948</f>
        <v>0</v>
      </c>
      <c r="R261" s="99">
        <f>'3. Back Up Non Aspal X'!AB1948</f>
        <v>1</v>
      </c>
      <c r="S261" s="101">
        <f>'3. Back Up Non Aspal X'!AE1948</f>
        <v>0</v>
      </c>
      <c r="T261" s="99">
        <f>'3. Back Up Non Aspal X'!AH1948</f>
        <v>0</v>
      </c>
      <c r="U261" s="101">
        <f>'3. Back Up Non Aspal X'!AI1948</f>
        <v>1</v>
      </c>
      <c r="V261" s="106"/>
    </row>
    <row r="262" spans="2:22" s="35" customFormat="1" ht="17.100000000000001" customHeight="1">
      <c r="B262" s="105"/>
      <c r="C262" s="54">
        <f t="shared" si="14"/>
        <v>24100</v>
      </c>
      <c r="D262" s="96">
        <f t="shared" si="15"/>
        <v>24200</v>
      </c>
      <c r="E262" s="111">
        <v>4</v>
      </c>
      <c r="F262" s="112">
        <f t="shared" si="12"/>
        <v>0</v>
      </c>
      <c r="G262" s="113" t="str">
        <f t="shared" si="13"/>
        <v>RB</v>
      </c>
      <c r="H262" s="194">
        <f>'3. Back Up Non Aspal X'!H1956</f>
        <v>1</v>
      </c>
      <c r="I262" s="101">
        <f>'3. Back Up Non Aspal X'!K1956</f>
        <v>0</v>
      </c>
      <c r="J262" s="101">
        <f>'3. Back Up Non Aspal X'!N1956</f>
        <v>0</v>
      </c>
      <c r="K262" s="101">
        <f>'3. Back Up Non Aspal X'!Q1956</f>
        <v>0</v>
      </c>
      <c r="L262" s="101">
        <f>'3. Back Up Non Aspal X'!T1956</f>
        <v>0</v>
      </c>
      <c r="M262" s="194">
        <f>'3. Back Up Non Aspal X'!U1956</f>
        <v>1</v>
      </c>
      <c r="N262" s="99">
        <f>'3. Back Up Non Aspal X'!V1956</f>
        <v>1</v>
      </c>
      <c r="O262" s="101">
        <f>'3. Back Up Non Aspal X'!Y1956</f>
        <v>0</v>
      </c>
      <c r="P262" s="101">
        <f>'3. Back Up Non Aspal X'!Z1956</f>
        <v>1</v>
      </c>
      <c r="Q262" s="194">
        <f>'3. Back Up Non Aspal X'!AA1956</f>
        <v>0</v>
      </c>
      <c r="R262" s="99">
        <f>'3. Back Up Non Aspal X'!AB1956</f>
        <v>1</v>
      </c>
      <c r="S262" s="101">
        <f>'3. Back Up Non Aspal X'!AE1956</f>
        <v>0</v>
      </c>
      <c r="T262" s="99">
        <f>'3. Back Up Non Aspal X'!AH1956</f>
        <v>0</v>
      </c>
      <c r="U262" s="101">
        <f>'3. Back Up Non Aspal X'!AI1956</f>
        <v>1</v>
      </c>
      <c r="V262" s="106"/>
    </row>
    <row r="263" spans="2:22" s="35" customFormat="1" ht="17.100000000000001" customHeight="1">
      <c r="B263" s="105"/>
      <c r="C263" s="54">
        <f t="shared" si="14"/>
        <v>24200</v>
      </c>
      <c r="D263" s="96">
        <f t="shared" si="15"/>
        <v>24300</v>
      </c>
      <c r="E263" s="111">
        <v>4</v>
      </c>
      <c r="F263" s="112">
        <f t="shared" si="12"/>
        <v>0</v>
      </c>
      <c r="G263" s="113" t="str">
        <f t="shared" si="13"/>
        <v>RB</v>
      </c>
      <c r="H263" s="194">
        <f>'3. Back Up Non Aspal X'!H1964</f>
        <v>1</v>
      </c>
      <c r="I263" s="101">
        <f>'3. Back Up Non Aspal X'!K1964</f>
        <v>0</v>
      </c>
      <c r="J263" s="101">
        <f>'3. Back Up Non Aspal X'!N1964</f>
        <v>0</v>
      </c>
      <c r="K263" s="101">
        <f>'3. Back Up Non Aspal X'!Q1964</f>
        <v>0</v>
      </c>
      <c r="L263" s="101">
        <f>'3. Back Up Non Aspal X'!T1964</f>
        <v>0</v>
      </c>
      <c r="M263" s="194">
        <f>'3. Back Up Non Aspal X'!U1964</f>
        <v>1</v>
      </c>
      <c r="N263" s="99">
        <f>'3. Back Up Non Aspal X'!V1964</f>
        <v>1</v>
      </c>
      <c r="O263" s="101">
        <f>'3. Back Up Non Aspal X'!Y1964</f>
        <v>0</v>
      </c>
      <c r="P263" s="101">
        <f>'3. Back Up Non Aspal X'!Z1964</f>
        <v>1</v>
      </c>
      <c r="Q263" s="194">
        <f>'3. Back Up Non Aspal X'!AA1964</f>
        <v>0</v>
      </c>
      <c r="R263" s="99">
        <f>'3. Back Up Non Aspal X'!AB1964</f>
        <v>1</v>
      </c>
      <c r="S263" s="101">
        <f>'3. Back Up Non Aspal X'!AE1964</f>
        <v>0</v>
      </c>
      <c r="T263" s="99">
        <f>'3. Back Up Non Aspal X'!AH1964</f>
        <v>0</v>
      </c>
      <c r="U263" s="101">
        <f>'3. Back Up Non Aspal X'!AI1964</f>
        <v>1</v>
      </c>
      <c r="V263" s="106"/>
    </row>
    <row r="264" spans="2:22" s="35" customFormat="1" ht="16.8" customHeight="1">
      <c r="B264" s="105"/>
      <c r="C264" s="54">
        <f t="shared" si="14"/>
        <v>24300</v>
      </c>
      <c r="D264" s="96">
        <f t="shared" si="15"/>
        <v>24400</v>
      </c>
      <c r="E264" s="111">
        <v>4</v>
      </c>
      <c r="F264" s="112">
        <f t="shared" si="12"/>
        <v>0</v>
      </c>
      <c r="G264" s="113" t="str">
        <f t="shared" si="13"/>
        <v>RB</v>
      </c>
      <c r="H264" s="194">
        <f>'3. Back Up Non Aspal X'!H1972</f>
        <v>1</v>
      </c>
      <c r="I264" s="101">
        <f>'3. Back Up Non Aspal X'!K1972</f>
        <v>0</v>
      </c>
      <c r="J264" s="101">
        <f>'3. Back Up Non Aspal X'!N1972</f>
        <v>0</v>
      </c>
      <c r="K264" s="101">
        <f>'3. Back Up Non Aspal X'!Q1972</f>
        <v>0</v>
      </c>
      <c r="L264" s="101">
        <f>'3. Back Up Non Aspal X'!T1972</f>
        <v>0</v>
      </c>
      <c r="M264" s="194">
        <f>'3. Back Up Non Aspal X'!U1972</f>
        <v>1</v>
      </c>
      <c r="N264" s="99">
        <f>'3. Back Up Non Aspal X'!V1972</f>
        <v>1</v>
      </c>
      <c r="O264" s="101">
        <f>'3. Back Up Non Aspal X'!Y1972</f>
        <v>0</v>
      </c>
      <c r="P264" s="101">
        <f>'3. Back Up Non Aspal X'!Z1972</f>
        <v>1</v>
      </c>
      <c r="Q264" s="194">
        <f>'3. Back Up Non Aspal X'!AA1972</f>
        <v>0</v>
      </c>
      <c r="R264" s="99">
        <f>'3. Back Up Non Aspal X'!AB1972</f>
        <v>1</v>
      </c>
      <c r="S264" s="101">
        <f>'3. Back Up Non Aspal X'!AE1972</f>
        <v>0</v>
      </c>
      <c r="T264" s="99">
        <f>'3. Back Up Non Aspal X'!AH1972</f>
        <v>0</v>
      </c>
      <c r="U264" s="101">
        <f>'3. Back Up Non Aspal X'!AI1972</f>
        <v>1</v>
      </c>
      <c r="V264" s="106"/>
    </row>
    <row r="265" spans="2:22" s="35" customFormat="1" ht="17.100000000000001" customHeight="1">
      <c r="B265" s="105"/>
      <c r="C265" s="54">
        <f t="shared" si="14"/>
        <v>24400</v>
      </c>
      <c r="D265" s="96">
        <f t="shared" si="15"/>
        <v>24500</v>
      </c>
      <c r="E265" s="111">
        <v>4</v>
      </c>
      <c r="F265" s="112">
        <f t="shared" si="12"/>
        <v>0</v>
      </c>
      <c r="G265" s="113" t="str">
        <f t="shared" si="13"/>
        <v>RB</v>
      </c>
      <c r="H265" s="194">
        <f>'3. Back Up Non Aspal X'!H1980</f>
        <v>1</v>
      </c>
      <c r="I265" s="101">
        <f>'3. Back Up Non Aspal X'!K1980</f>
        <v>0</v>
      </c>
      <c r="J265" s="101">
        <f>'3. Back Up Non Aspal X'!N1980</f>
        <v>0</v>
      </c>
      <c r="K265" s="101">
        <f>'3. Back Up Non Aspal X'!Q1980</f>
        <v>0</v>
      </c>
      <c r="L265" s="101">
        <f>'3. Back Up Non Aspal X'!T1980</f>
        <v>0</v>
      </c>
      <c r="M265" s="194">
        <f>'3. Back Up Non Aspal X'!U1980</f>
        <v>1</v>
      </c>
      <c r="N265" s="99">
        <f>'3. Back Up Non Aspal X'!V1980</f>
        <v>1</v>
      </c>
      <c r="O265" s="101">
        <f>'3. Back Up Non Aspal X'!Y1980</f>
        <v>0</v>
      </c>
      <c r="P265" s="101">
        <f>'3. Back Up Non Aspal X'!Z1980</f>
        <v>1</v>
      </c>
      <c r="Q265" s="194">
        <f>'3. Back Up Non Aspal X'!AA1980</f>
        <v>0</v>
      </c>
      <c r="R265" s="99">
        <f>'3. Back Up Non Aspal X'!AB1980</f>
        <v>1</v>
      </c>
      <c r="S265" s="101">
        <f>'3. Back Up Non Aspal X'!AE1980</f>
        <v>0</v>
      </c>
      <c r="T265" s="99">
        <f>'3. Back Up Non Aspal X'!AH1980</f>
        <v>0</v>
      </c>
      <c r="U265" s="101">
        <f>'3. Back Up Non Aspal X'!AI1980</f>
        <v>1</v>
      </c>
      <c r="V265" s="106"/>
    </row>
    <row r="266" spans="2:22" s="35" customFormat="1" ht="17.100000000000001" customHeight="1">
      <c r="B266" s="105"/>
      <c r="C266" s="54">
        <f t="shared" si="14"/>
        <v>24500</v>
      </c>
      <c r="D266" s="96">
        <f t="shared" si="15"/>
        <v>24600</v>
      </c>
      <c r="E266" s="111">
        <v>4</v>
      </c>
      <c r="F266" s="112">
        <f t="shared" si="12"/>
        <v>0</v>
      </c>
      <c r="G266" s="113" t="str">
        <f t="shared" si="13"/>
        <v>RB</v>
      </c>
      <c r="H266" s="194">
        <f>'3. Back Up Non Aspal X'!H1988</f>
        <v>1</v>
      </c>
      <c r="I266" s="101">
        <f>'3. Back Up Non Aspal X'!K1988</f>
        <v>0</v>
      </c>
      <c r="J266" s="101">
        <f>'3. Back Up Non Aspal X'!N1988</f>
        <v>0</v>
      </c>
      <c r="K266" s="101">
        <f>'3. Back Up Non Aspal X'!Q1988</f>
        <v>0</v>
      </c>
      <c r="L266" s="101">
        <f>'3. Back Up Non Aspal X'!T1988</f>
        <v>0</v>
      </c>
      <c r="M266" s="194">
        <f>'3. Back Up Non Aspal X'!U1988</f>
        <v>1</v>
      </c>
      <c r="N266" s="99">
        <f>'3. Back Up Non Aspal X'!V1988</f>
        <v>1</v>
      </c>
      <c r="O266" s="101">
        <f>'3. Back Up Non Aspal X'!Y1988</f>
        <v>0</v>
      </c>
      <c r="P266" s="101">
        <f>'3. Back Up Non Aspal X'!Z1988</f>
        <v>1</v>
      </c>
      <c r="Q266" s="194">
        <f>'3. Back Up Non Aspal X'!AA1988</f>
        <v>0</v>
      </c>
      <c r="R266" s="99">
        <f>'3. Back Up Non Aspal X'!AB1988</f>
        <v>1</v>
      </c>
      <c r="S266" s="101">
        <f>'3. Back Up Non Aspal X'!AE1988</f>
        <v>0</v>
      </c>
      <c r="T266" s="99">
        <f>'3. Back Up Non Aspal X'!AH1988</f>
        <v>0</v>
      </c>
      <c r="U266" s="101">
        <f>'3. Back Up Non Aspal X'!AI1988</f>
        <v>1</v>
      </c>
      <c r="V266" s="106"/>
    </row>
    <row r="267" spans="2:22" s="35" customFormat="1" ht="17.100000000000001" customHeight="1">
      <c r="B267" s="105"/>
      <c r="C267" s="54">
        <f t="shared" si="14"/>
        <v>24600</v>
      </c>
      <c r="D267" s="96">
        <f t="shared" si="15"/>
        <v>24700</v>
      </c>
      <c r="E267" s="111">
        <v>4</v>
      </c>
      <c r="F267" s="112">
        <f t="shared" si="12"/>
        <v>0</v>
      </c>
      <c r="G267" s="113" t="str">
        <f t="shared" si="13"/>
        <v>RB</v>
      </c>
      <c r="H267" s="194">
        <f>'3. Back Up Non Aspal X'!H1996</f>
        <v>1</v>
      </c>
      <c r="I267" s="101">
        <f>'3. Back Up Non Aspal X'!K1996</f>
        <v>0</v>
      </c>
      <c r="J267" s="101">
        <f>'3. Back Up Non Aspal X'!N1996</f>
        <v>0</v>
      </c>
      <c r="K267" s="101">
        <f>'3. Back Up Non Aspal X'!Q1996</f>
        <v>0</v>
      </c>
      <c r="L267" s="101">
        <f>'3. Back Up Non Aspal X'!T1996</f>
        <v>0</v>
      </c>
      <c r="M267" s="194">
        <f>'3. Back Up Non Aspal X'!U1996</f>
        <v>1</v>
      </c>
      <c r="N267" s="99">
        <f>'3. Back Up Non Aspal X'!V1996</f>
        <v>1</v>
      </c>
      <c r="O267" s="101">
        <f>'3. Back Up Non Aspal X'!Y1996</f>
        <v>0</v>
      </c>
      <c r="P267" s="101">
        <f>'3. Back Up Non Aspal X'!Z1996</f>
        <v>1</v>
      </c>
      <c r="Q267" s="194">
        <f>'3. Back Up Non Aspal X'!AA1996</f>
        <v>0</v>
      </c>
      <c r="R267" s="99">
        <f>'3. Back Up Non Aspal X'!AB1996</f>
        <v>1</v>
      </c>
      <c r="S267" s="101">
        <f>'3. Back Up Non Aspal X'!AE1996</f>
        <v>0</v>
      </c>
      <c r="T267" s="99">
        <f>'3. Back Up Non Aspal X'!AH1996</f>
        <v>0</v>
      </c>
      <c r="U267" s="101">
        <f>'3. Back Up Non Aspal X'!AI1996</f>
        <v>1</v>
      </c>
      <c r="V267" s="106"/>
    </row>
    <row r="268" spans="2:22" s="35" customFormat="1" ht="17.100000000000001" customHeight="1">
      <c r="B268" s="105"/>
      <c r="C268" s="54">
        <f t="shared" si="14"/>
        <v>24700</v>
      </c>
      <c r="D268" s="96">
        <f t="shared" si="15"/>
        <v>24800</v>
      </c>
      <c r="E268" s="111">
        <v>4</v>
      </c>
      <c r="F268" s="112">
        <f t="shared" si="12"/>
        <v>0</v>
      </c>
      <c r="G268" s="113" t="str">
        <f t="shared" si="13"/>
        <v>RB</v>
      </c>
      <c r="H268" s="194">
        <f>'3. Back Up Non Aspal X'!H2004</f>
        <v>1</v>
      </c>
      <c r="I268" s="101">
        <f>'3. Back Up Non Aspal X'!K2004</f>
        <v>0</v>
      </c>
      <c r="J268" s="101">
        <f>'3. Back Up Non Aspal X'!N2004</f>
        <v>0</v>
      </c>
      <c r="K268" s="101">
        <f>'3. Back Up Non Aspal X'!Q2004</f>
        <v>0</v>
      </c>
      <c r="L268" s="101">
        <f>'3. Back Up Non Aspal X'!T2004</f>
        <v>0</v>
      </c>
      <c r="M268" s="194">
        <f>'3. Back Up Non Aspal X'!U2004</f>
        <v>1</v>
      </c>
      <c r="N268" s="99">
        <f>'3. Back Up Non Aspal X'!V2004</f>
        <v>1</v>
      </c>
      <c r="O268" s="101">
        <f>'3. Back Up Non Aspal X'!Y2004</f>
        <v>0</v>
      </c>
      <c r="P268" s="101">
        <f>'3. Back Up Non Aspal X'!Z2004</f>
        <v>1</v>
      </c>
      <c r="Q268" s="194">
        <f>'3. Back Up Non Aspal X'!AA2004</f>
        <v>0</v>
      </c>
      <c r="R268" s="99">
        <f>'3. Back Up Non Aspal X'!AB2004</f>
        <v>1</v>
      </c>
      <c r="S268" s="101">
        <f>'3. Back Up Non Aspal X'!AE2004</f>
        <v>0</v>
      </c>
      <c r="T268" s="99">
        <f>'3. Back Up Non Aspal X'!AH2004</f>
        <v>0</v>
      </c>
      <c r="U268" s="101">
        <f>'3. Back Up Non Aspal X'!AI2004</f>
        <v>1</v>
      </c>
      <c r="V268" s="106"/>
    </row>
    <row r="269" spans="2:22" s="35" customFormat="1" ht="17.100000000000001" customHeight="1">
      <c r="B269" s="105"/>
      <c r="C269" s="54">
        <f t="shared" si="14"/>
        <v>24800</v>
      </c>
      <c r="D269" s="96">
        <f t="shared" si="15"/>
        <v>24900</v>
      </c>
      <c r="E269" s="111">
        <v>4</v>
      </c>
      <c r="F269" s="112">
        <f t="shared" si="12"/>
        <v>0</v>
      </c>
      <c r="G269" s="113" t="str">
        <f t="shared" si="13"/>
        <v>RB</v>
      </c>
      <c r="H269" s="194">
        <f>'3. Back Up Non Aspal X'!H2012</f>
        <v>1</v>
      </c>
      <c r="I269" s="101">
        <f>'3. Back Up Non Aspal X'!K2012</f>
        <v>0</v>
      </c>
      <c r="J269" s="101">
        <f>'3. Back Up Non Aspal X'!N2012</f>
        <v>0</v>
      </c>
      <c r="K269" s="101">
        <f>'3. Back Up Non Aspal X'!Q2012</f>
        <v>0</v>
      </c>
      <c r="L269" s="101">
        <f>'3. Back Up Non Aspal X'!T2012</f>
        <v>0</v>
      </c>
      <c r="M269" s="194">
        <f>'3. Back Up Non Aspal X'!U2012</f>
        <v>1</v>
      </c>
      <c r="N269" s="99">
        <f>'3. Back Up Non Aspal X'!V2012</f>
        <v>1</v>
      </c>
      <c r="O269" s="101">
        <f>'3. Back Up Non Aspal X'!Y2012</f>
        <v>0</v>
      </c>
      <c r="P269" s="101">
        <f>'3. Back Up Non Aspal X'!Z2012</f>
        <v>1</v>
      </c>
      <c r="Q269" s="194">
        <f>'3. Back Up Non Aspal X'!AA2012</f>
        <v>0</v>
      </c>
      <c r="R269" s="99">
        <f>'3. Back Up Non Aspal X'!AB2012</f>
        <v>1</v>
      </c>
      <c r="S269" s="101">
        <f>'3. Back Up Non Aspal X'!AE2012</f>
        <v>0</v>
      </c>
      <c r="T269" s="99">
        <f>'3. Back Up Non Aspal X'!AH2012</f>
        <v>0</v>
      </c>
      <c r="U269" s="101">
        <f>'3. Back Up Non Aspal X'!AI2012</f>
        <v>1</v>
      </c>
      <c r="V269" s="106"/>
    </row>
    <row r="270" spans="2:22" s="35" customFormat="1" ht="17.100000000000001" customHeight="1">
      <c r="B270" s="105"/>
      <c r="C270" s="54">
        <f t="shared" si="14"/>
        <v>24900</v>
      </c>
      <c r="D270" s="96">
        <f t="shared" si="15"/>
        <v>25000</v>
      </c>
      <c r="E270" s="111">
        <v>4</v>
      </c>
      <c r="F270" s="112">
        <f t="shared" si="12"/>
        <v>0</v>
      </c>
      <c r="G270" s="113" t="str">
        <f t="shared" si="13"/>
        <v>RB</v>
      </c>
      <c r="H270" s="194">
        <f>'3. Back Up Non Aspal X'!H2020</f>
        <v>1</v>
      </c>
      <c r="I270" s="101">
        <f>'3. Back Up Non Aspal X'!K2020</f>
        <v>0</v>
      </c>
      <c r="J270" s="101">
        <f>'3. Back Up Non Aspal X'!N2020</f>
        <v>0</v>
      </c>
      <c r="K270" s="101">
        <f>'3. Back Up Non Aspal X'!Q2020</f>
        <v>0</v>
      </c>
      <c r="L270" s="101">
        <f>'3. Back Up Non Aspal X'!T2020</f>
        <v>0</v>
      </c>
      <c r="M270" s="194">
        <f>'3. Back Up Non Aspal X'!U2020</f>
        <v>1</v>
      </c>
      <c r="N270" s="99">
        <f>'3. Back Up Non Aspal X'!V2020</f>
        <v>1</v>
      </c>
      <c r="O270" s="101">
        <f>'3. Back Up Non Aspal X'!Y2020</f>
        <v>0</v>
      </c>
      <c r="P270" s="101">
        <f>'3. Back Up Non Aspal X'!Z2020</f>
        <v>1</v>
      </c>
      <c r="Q270" s="194">
        <f>'3. Back Up Non Aspal X'!AA2020</f>
        <v>0</v>
      </c>
      <c r="R270" s="99">
        <f>'3. Back Up Non Aspal X'!AB2020</f>
        <v>1</v>
      </c>
      <c r="S270" s="101">
        <f>'3. Back Up Non Aspal X'!AE2020</f>
        <v>0</v>
      </c>
      <c r="T270" s="99">
        <f>'3. Back Up Non Aspal X'!AH2020</f>
        <v>0</v>
      </c>
      <c r="U270" s="101">
        <f>'3. Back Up Non Aspal X'!AI2020</f>
        <v>1</v>
      </c>
      <c r="V270" s="106"/>
    </row>
    <row r="271" spans="2:22" s="35" customFormat="1" ht="17.100000000000001" customHeight="1">
      <c r="B271" s="105"/>
      <c r="C271" s="54">
        <f t="shared" si="14"/>
        <v>25000</v>
      </c>
      <c r="D271" s="96">
        <f t="shared" si="15"/>
        <v>25100</v>
      </c>
      <c r="E271" s="111">
        <v>4</v>
      </c>
      <c r="F271" s="112">
        <f t="shared" si="12"/>
        <v>0</v>
      </c>
      <c r="G271" s="113" t="str">
        <f t="shared" si="13"/>
        <v>RB</v>
      </c>
      <c r="H271" s="194">
        <f>'3. Back Up Non Aspal X'!H2028</f>
        <v>1</v>
      </c>
      <c r="I271" s="101">
        <f>'3. Back Up Non Aspal X'!K2028</f>
        <v>0</v>
      </c>
      <c r="J271" s="101">
        <f>'3. Back Up Non Aspal X'!N2028</f>
        <v>0</v>
      </c>
      <c r="K271" s="101">
        <f>'3. Back Up Non Aspal X'!Q2028</f>
        <v>0</v>
      </c>
      <c r="L271" s="101">
        <f>'3. Back Up Non Aspal X'!T2028</f>
        <v>0</v>
      </c>
      <c r="M271" s="194">
        <f>'3. Back Up Non Aspal X'!U2028</f>
        <v>1</v>
      </c>
      <c r="N271" s="99">
        <f>'3. Back Up Non Aspal X'!V2028</f>
        <v>1</v>
      </c>
      <c r="O271" s="101">
        <f>'3. Back Up Non Aspal X'!Y2028</f>
        <v>0</v>
      </c>
      <c r="P271" s="101">
        <f>'3. Back Up Non Aspal X'!Z2028</f>
        <v>1</v>
      </c>
      <c r="Q271" s="194">
        <f>'3. Back Up Non Aspal X'!AA2028</f>
        <v>0</v>
      </c>
      <c r="R271" s="99">
        <f>'3. Back Up Non Aspal X'!AB2028</f>
        <v>1</v>
      </c>
      <c r="S271" s="101">
        <f>'3. Back Up Non Aspal X'!AE2028</f>
        <v>0</v>
      </c>
      <c r="T271" s="99">
        <f>'3. Back Up Non Aspal X'!AH2028</f>
        <v>0</v>
      </c>
      <c r="U271" s="101">
        <f>'3. Back Up Non Aspal X'!AI2028</f>
        <v>1</v>
      </c>
      <c r="V271" s="106"/>
    </row>
    <row r="272" spans="2:22" s="35" customFormat="1" ht="17.100000000000001" customHeight="1">
      <c r="B272" s="105"/>
      <c r="C272" s="54">
        <f t="shared" si="14"/>
        <v>25100</v>
      </c>
      <c r="D272" s="96">
        <f t="shared" si="15"/>
        <v>25200</v>
      </c>
      <c r="E272" s="111">
        <v>4</v>
      </c>
      <c r="F272" s="112">
        <f t="shared" si="12"/>
        <v>0</v>
      </c>
      <c r="G272" s="113" t="str">
        <f t="shared" si="13"/>
        <v>RB</v>
      </c>
      <c r="H272" s="194">
        <f>'3. Back Up Non Aspal X'!H2036</f>
        <v>1</v>
      </c>
      <c r="I272" s="101">
        <f>'3. Back Up Non Aspal X'!K2036</f>
        <v>0</v>
      </c>
      <c r="J272" s="101">
        <f>'3. Back Up Non Aspal X'!N2036</f>
        <v>0</v>
      </c>
      <c r="K272" s="101">
        <f>'3. Back Up Non Aspal X'!Q2036</f>
        <v>0</v>
      </c>
      <c r="L272" s="101">
        <f>'3. Back Up Non Aspal X'!T2036</f>
        <v>0</v>
      </c>
      <c r="M272" s="194">
        <f>'3. Back Up Non Aspal X'!U2036</f>
        <v>1</v>
      </c>
      <c r="N272" s="99">
        <f>'3. Back Up Non Aspal X'!V2036</f>
        <v>1</v>
      </c>
      <c r="O272" s="101">
        <f>'3. Back Up Non Aspal X'!Y2036</f>
        <v>0</v>
      </c>
      <c r="P272" s="101">
        <f>'3. Back Up Non Aspal X'!Z2036</f>
        <v>1</v>
      </c>
      <c r="Q272" s="194">
        <f>'3. Back Up Non Aspal X'!AA2036</f>
        <v>0</v>
      </c>
      <c r="R272" s="99">
        <f>'3. Back Up Non Aspal X'!AB2036</f>
        <v>1</v>
      </c>
      <c r="S272" s="101">
        <f>'3. Back Up Non Aspal X'!AE2036</f>
        <v>0</v>
      </c>
      <c r="T272" s="99">
        <f>'3. Back Up Non Aspal X'!AH2036</f>
        <v>0</v>
      </c>
      <c r="U272" s="101">
        <f>'3. Back Up Non Aspal X'!AI2036</f>
        <v>1</v>
      </c>
      <c r="V272" s="106"/>
    </row>
    <row r="273" spans="2:22" s="35" customFormat="1" ht="17.100000000000001" customHeight="1">
      <c r="B273" s="105"/>
      <c r="C273" s="54">
        <f t="shared" si="14"/>
        <v>25200</v>
      </c>
      <c r="D273" s="96">
        <f t="shared" si="15"/>
        <v>25300</v>
      </c>
      <c r="E273" s="111">
        <v>4</v>
      </c>
      <c r="F273" s="112">
        <f t="shared" si="12"/>
        <v>0</v>
      </c>
      <c r="G273" s="113" t="str">
        <f t="shared" si="13"/>
        <v>RB</v>
      </c>
      <c r="H273" s="194">
        <f>'3. Back Up Non Aspal X'!H2044</f>
        <v>1</v>
      </c>
      <c r="I273" s="101">
        <f>'3. Back Up Non Aspal X'!K2044</f>
        <v>0</v>
      </c>
      <c r="J273" s="101">
        <f>'3. Back Up Non Aspal X'!N2044</f>
        <v>0</v>
      </c>
      <c r="K273" s="101">
        <f>'3. Back Up Non Aspal X'!Q2044</f>
        <v>0</v>
      </c>
      <c r="L273" s="101">
        <f>'3. Back Up Non Aspal X'!T2044</f>
        <v>0</v>
      </c>
      <c r="M273" s="194">
        <f>'3. Back Up Non Aspal X'!U2044</f>
        <v>1</v>
      </c>
      <c r="N273" s="99">
        <f>'3. Back Up Non Aspal X'!V2044</f>
        <v>1</v>
      </c>
      <c r="O273" s="101">
        <f>'3. Back Up Non Aspal X'!Y2044</f>
        <v>0</v>
      </c>
      <c r="P273" s="101">
        <f>'3. Back Up Non Aspal X'!Z2044</f>
        <v>1</v>
      </c>
      <c r="Q273" s="194">
        <f>'3. Back Up Non Aspal X'!AA2044</f>
        <v>0</v>
      </c>
      <c r="R273" s="99">
        <f>'3. Back Up Non Aspal X'!AB2044</f>
        <v>1</v>
      </c>
      <c r="S273" s="101">
        <f>'3. Back Up Non Aspal X'!AE2044</f>
        <v>0</v>
      </c>
      <c r="T273" s="99">
        <f>'3. Back Up Non Aspal X'!AH2044</f>
        <v>0</v>
      </c>
      <c r="U273" s="101">
        <f>'3. Back Up Non Aspal X'!AI2044</f>
        <v>1</v>
      </c>
      <c r="V273" s="106"/>
    </row>
    <row r="274" spans="2:22" s="35" customFormat="1" ht="17.100000000000001" customHeight="1">
      <c r="B274" s="105"/>
      <c r="C274" s="54">
        <f t="shared" si="14"/>
        <v>25300</v>
      </c>
      <c r="D274" s="96">
        <f t="shared" si="15"/>
        <v>25400</v>
      </c>
      <c r="E274" s="111">
        <v>4</v>
      </c>
      <c r="F274" s="112">
        <f t="shared" si="12"/>
        <v>0</v>
      </c>
      <c r="G274" s="113" t="str">
        <f t="shared" si="13"/>
        <v>RB</v>
      </c>
      <c r="H274" s="194">
        <f>'3. Back Up Non Aspal X'!H2052</f>
        <v>1</v>
      </c>
      <c r="I274" s="101">
        <f>'3. Back Up Non Aspal X'!K2052</f>
        <v>0</v>
      </c>
      <c r="J274" s="101">
        <f>'3. Back Up Non Aspal X'!N2052</f>
        <v>0</v>
      </c>
      <c r="K274" s="101">
        <f>'3. Back Up Non Aspal X'!Q2052</f>
        <v>0</v>
      </c>
      <c r="L274" s="101">
        <f>'3. Back Up Non Aspal X'!T2052</f>
        <v>0</v>
      </c>
      <c r="M274" s="194">
        <f>'3. Back Up Non Aspal X'!U2052</f>
        <v>1</v>
      </c>
      <c r="N274" s="99">
        <f>'3. Back Up Non Aspal X'!V2052</f>
        <v>1</v>
      </c>
      <c r="O274" s="101">
        <f>'3. Back Up Non Aspal X'!Y2052</f>
        <v>0</v>
      </c>
      <c r="P274" s="101">
        <f>'3. Back Up Non Aspal X'!Z2052</f>
        <v>1</v>
      </c>
      <c r="Q274" s="194">
        <f>'3. Back Up Non Aspal X'!AA2052</f>
        <v>0</v>
      </c>
      <c r="R274" s="99">
        <f>'3. Back Up Non Aspal X'!AB2052</f>
        <v>1</v>
      </c>
      <c r="S274" s="101">
        <f>'3. Back Up Non Aspal X'!AE2052</f>
        <v>0</v>
      </c>
      <c r="T274" s="99">
        <f>'3. Back Up Non Aspal X'!AH2052</f>
        <v>0</v>
      </c>
      <c r="U274" s="101">
        <f>'3. Back Up Non Aspal X'!AI2052</f>
        <v>1</v>
      </c>
      <c r="V274" s="106"/>
    </row>
    <row r="275" spans="2:22" s="35" customFormat="1" ht="17.100000000000001" customHeight="1">
      <c r="B275" s="105"/>
      <c r="C275" s="54">
        <f t="shared" si="14"/>
        <v>25400</v>
      </c>
      <c r="D275" s="96">
        <f t="shared" si="15"/>
        <v>25500</v>
      </c>
      <c r="E275" s="111">
        <v>4</v>
      </c>
      <c r="F275" s="112">
        <f t="shared" si="12"/>
        <v>0</v>
      </c>
      <c r="G275" s="113" t="str">
        <f t="shared" si="13"/>
        <v>RB</v>
      </c>
      <c r="H275" s="194">
        <f>'3. Back Up Non Aspal X'!H2060</f>
        <v>1</v>
      </c>
      <c r="I275" s="101">
        <f>'3. Back Up Non Aspal X'!K2060</f>
        <v>0</v>
      </c>
      <c r="J275" s="101">
        <f>'3. Back Up Non Aspal X'!N2060</f>
        <v>0</v>
      </c>
      <c r="K275" s="101">
        <f>'3. Back Up Non Aspal X'!Q2060</f>
        <v>0</v>
      </c>
      <c r="L275" s="101">
        <f>'3. Back Up Non Aspal X'!T2060</f>
        <v>0</v>
      </c>
      <c r="M275" s="194">
        <f>'3. Back Up Non Aspal X'!U2060</f>
        <v>1</v>
      </c>
      <c r="N275" s="99">
        <f>'3. Back Up Non Aspal X'!V2060</f>
        <v>1</v>
      </c>
      <c r="O275" s="101">
        <f>'3. Back Up Non Aspal X'!Y2060</f>
        <v>0</v>
      </c>
      <c r="P275" s="101">
        <f>'3. Back Up Non Aspal X'!Z2060</f>
        <v>1</v>
      </c>
      <c r="Q275" s="194">
        <f>'3. Back Up Non Aspal X'!AA2060</f>
        <v>0</v>
      </c>
      <c r="R275" s="99">
        <f>'3. Back Up Non Aspal X'!AB2060</f>
        <v>1</v>
      </c>
      <c r="S275" s="101">
        <f>'3. Back Up Non Aspal X'!AE2060</f>
        <v>0</v>
      </c>
      <c r="T275" s="99">
        <f>'3. Back Up Non Aspal X'!AH2060</f>
        <v>0</v>
      </c>
      <c r="U275" s="101">
        <f>'3. Back Up Non Aspal X'!AI2060</f>
        <v>1</v>
      </c>
      <c r="V275" s="106"/>
    </row>
    <row r="276" spans="2:22" s="35" customFormat="1" ht="17.100000000000001" customHeight="1">
      <c r="B276" s="105"/>
      <c r="C276" s="54">
        <f t="shared" si="14"/>
        <v>25500</v>
      </c>
      <c r="D276" s="96">
        <f t="shared" si="15"/>
        <v>25600</v>
      </c>
      <c r="E276" s="111">
        <v>4</v>
      </c>
      <c r="F276" s="112">
        <f t="shared" si="12"/>
        <v>0</v>
      </c>
      <c r="G276" s="113" t="str">
        <f t="shared" si="13"/>
        <v>RB</v>
      </c>
      <c r="H276" s="194">
        <f>'3. Back Up Non Aspal X'!H2068</f>
        <v>1</v>
      </c>
      <c r="I276" s="101">
        <f>'3. Back Up Non Aspal X'!K2068</f>
        <v>0</v>
      </c>
      <c r="J276" s="101">
        <f>'3. Back Up Non Aspal X'!N2068</f>
        <v>0</v>
      </c>
      <c r="K276" s="101">
        <f>'3. Back Up Non Aspal X'!Q2068</f>
        <v>0</v>
      </c>
      <c r="L276" s="101">
        <f>'3. Back Up Non Aspal X'!T2068</f>
        <v>0</v>
      </c>
      <c r="M276" s="194">
        <f>'3. Back Up Non Aspal X'!U2068</f>
        <v>1</v>
      </c>
      <c r="N276" s="99">
        <f>'3. Back Up Non Aspal X'!V2068</f>
        <v>1</v>
      </c>
      <c r="O276" s="101">
        <f>'3. Back Up Non Aspal X'!Y2068</f>
        <v>0</v>
      </c>
      <c r="P276" s="101">
        <f>'3. Back Up Non Aspal X'!Z2068</f>
        <v>1</v>
      </c>
      <c r="Q276" s="194">
        <f>'3. Back Up Non Aspal X'!AA2068</f>
        <v>0</v>
      </c>
      <c r="R276" s="99">
        <f>'3. Back Up Non Aspal X'!AB2068</f>
        <v>1</v>
      </c>
      <c r="S276" s="101">
        <f>'3. Back Up Non Aspal X'!AE2068</f>
        <v>0</v>
      </c>
      <c r="T276" s="99">
        <f>'3. Back Up Non Aspal X'!AH2068</f>
        <v>0</v>
      </c>
      <c r="U276" s="101">
        <f>'3. Back Up Non Aspal X'!AI2068</f>
        <v>1</v>
      </c>
      <c r="V276" s="106"/>
    </row>
    <row r="277" spans="2:22" s="35" customFormat="1" ht="17.100000000000001" customHeight="1">
      <c r="B277" s="105"/>
      <c r="C277" s="54">
        <f t="shared" si="14"/>
        <v>25600</v>
      </c>
      <c r="D277" s="96">
        <f t="shared" si="15"/>
        <v>25700</v>
      </c>
      <c r="E277" s="111">
        <v>4</v>
      </c>
      <c r="F277" s="112">
        <f t="shared" ref="F277:F340" si="16">(100/((D277-C277)*E277))*((I277*0.05)+(J277*0.05)+(K277*0.05)+(L277)+(O277)+(S277*1.5)+(T277*1))</f>
        <v>0</v>
      </c>
      <c r="G277" s="113" t="str">
        <f t="shared" ref="G277:G340" si="17">IF(F277&lt;=25,"RB",IF(F277&lt;=75,"RB",IF(F277&lt;=100,"RB","RB")))</f>
        <v>RB</v>
      </c>
      <c r="H277" s="194">
        <f>'3. Back Up Non Aspal X'!H2076</f>
        <v>1</v>
      </c>
      <c r="I277" s="101">
        <f>'3. Back Up Non Aspal X'!K2076</f>
        <v>0</v>
      </c>
      <c r="J277" s="101">
        <f>'3. Back Up Non Aspal X'!N2076</f>
        <v>0</v>
      </c>
      <c r="K277" s="101">
        <f>'3. Back Up Non Aspal X'!Q2076</f>
        <v>0</v>
      </c>
      <c r="L277" s="101">
        <f>'3. Back Up Non Aspal X'!T2076</f>
        <v>0</v>
      </c>
      <c r="M277" s="194">
        <f>'3. Back Up Non Aspal X'!U2076</f>
        <v>1</v>
      </c>
      <c r="N277" s="99">
        <f>'3. Back Up Non Aspal X'!V2076</f>
        <v>1</v>
      </c>
      <c r="O277" s="101">
        <f>'3. Back Up Non Aspal X'!Y2076</f>
        <v>0</v>
      </c>
      <c r="P277" s="101">
        <f>'3. Back Up Non Aspal X'!Z2076</f>
        <v>1</v>
      </c>
      <c r="Q277" s="194">
        <f>'3. Back Up Non Aspal X'!AA2076</f>
        <v>0</v>
      </c>
      <c r="R277" s="99">
        <f>'3. Back Up Non Aspal X'!AB2076</f>
        <v>1</v>
      </c>
      <c r="S277" s="101">
        <f>'3. Back Up Non Aspal X'!AE2076</f>
        <v>0</v>
      </c>
      <c r="T277" s="99">
        <f>'3. Back Up Non Aspal X'!AH2076</f>
        <v>0</v>
      </c>
      <c r="U277" s="101">
        <f>'3. Back Up Non Aspal X'!AI2076</f>
        <v>1</v>
      </c>
      <c r="V277" s="106"/>
    </row>
    <row r="278" spans="2:22" s="35" customFormat="1" ht="17.100000000000001" customHeight="1">
      <c r="B278" s="105"/>
      <c r="C278" s="54">
        <f t="shared" si="14"/>
        <v>25700</v>
      </c>
      <c r="D278" s="96">
        <f t="shared" si="15"/>
        <v>25800</v>
      </c>
      <c r="E278" s="111">
        <v>4</v>
      </c>
      <c r="F278" s="112">
        <f t="shared" si="16"/>
        <v>0</v>
      </c>
      <c r="G278" s="113" t="str">
        <f t="shared" si="17"/>
        <v>RB</v>
      </c>
      <c r="H278" s="194">
        <f>'3. Back Up Non Aspal X'!H2084</f>
        <v>1</v>
      </c>
      <c r="I278" s="101">
        <f>'3. Back Up Non Aspal X'!K2084</f>
        <v>0</v>
      </c>
      <c r="J278" s="101">
        <f>'3. Back Up Non Aspal X'!N2084</f>
        <v>0</v>
      </c>
      <c r="K278" s="101">
        <f>'3. Back Up Non Aspal X'!Q2084</f>
        <v>0</v>
      </c>
      <c r="L278" s="101">
        <f>'3. Back Up Non Aspal X'!T2084</f>
        <v>0</v>
      </c>
      <c r="M278" s="194">
        <f>'3. Back Up Non Aspal X'!U2084</f>
        <v>1</v>
      </c>
      <c r="N278" s="99">
        <f>'3. Back Up Non Aspal X'!V2084</f>
        <v>1</v>
      </c>
      <c r="O278" s="101">
        <f>'3. Back Up Non Aspal X'!Y2084</f>
        <v>0</v>
      </c>
      <c r="P278" s="101">
        <f>'3. Back Up Non Aspal X'!Z2084</f>
        <v>1</v>
      </c>
      <c r="Q278" s="194">
        <f>'3. Back Up Non Aspal X'!AA2084</f>
        <v>0</v>
      </c>
      <c r="R278" s="99">
        <f>'3. Back Up Non Aspal X'!AB2084</f>
        <v>1</v>
      </c>
      <c r="S278" s="101">
        <f>'3. Back Up Non Aspal X'!AE2084</f>
        <v>0</v>
      </c>
      <c r="T278" s="99">
        <f>'3. Back Up Non Aspal X'!AH2084</f>
        <v>0</v>
      </c>
      <c r="U278" s="101">
        <f>'3. Back Up Non Aspal X'!AI2084</f>
        <v>1</v>
      </c>
      <c r="V278" s="106"/>
    </row>
    <row r="279" spans="2:22" s="35" customFormat="1" ht="17.100000000000001" customHeight="1">
      <c r="B279" s="105"/>
      <c r="C279" s="54">
        <f t="shared" ref="C279:C342" si="18">D278</f>
        <v>25800</v>
      </c>
      <c r="D279" s="96">
        <f t="shared" ref="D279:D342" si="19">C279+100</f>
        <v>25900</v>
      </c>
      <c r="E279" s="111">
        <v>4</v>
      </c>
      <c r="F279" s="112">
        <f t="shared" si="16"/>
        <v>0</v>
      </c>
      <c r="G279" s="113" t="str">
        <f t="shared" si="17"/>
        <v>RB</v>
      </c>
      <c r="H279" s="194">
        <f>'3. Back Up Non Aspal X'!H2092</f>
        <v>1</v>
      </c>
      <c r="I279" s="101">
        <f>'3. Back Up Non Aspal X'!K2092</f>
        <v>0</v>
      </c>
      <c r="J279" s="101">
        <f>'3. Back Up Non Aspal X'!N2092</f>
        <v>0</v>
      </c>
      <c r="K279" s="101">
        <f>'3. Back Up Non Aspal X'!Q2092</f>
        <v>0</v>
      </c>
      <c r="L279" s="101">
        <f>'3. Back Up Non Aspal X'!T2092</f>
        <v>0</v>
      </c>
      <c r="M279" s="194">
        <f>'3. Back Up Non Aspal X'!U2092</f>
        <v>1</v>
      </c>
      <c r="N279" s="99">
        <f>'3. Back Up Non Aspal X'!V2092</f>
        <v>1</v>
      </c>
      <c r="O279" s="101">
        <f>'3. Back Up Non Aspal X'!Y2092</f>
        <v>0</v>
      </c>
      <c r="P279" s="101">
        <f>'3. Back Up Non Aspal X'!Z2092</f>
        <v>1</v>
      </c>
      <c r="Q279" s="194">
        <f>'3. Back Up Non Aspal X'!AA2092</f>
        <v>0</v>
      </c>
      <c r="R279" s="99">
        <f>'3. Back Up Non Aspal X'!AB2092</f>
        <v>1</v>
      </c>
      <c r="S279" s="101">
        <f>'3. Back Up Non Aspal X'!AE2092</f>
        <v>0</v>
      </c>
      <c r="T279" s="99">
        <f>'3. Back Up Non Aspal X'!AH2092</f>
        <v>0</v>
      </c>
      <c r="U279" s="101">
        <f>'3. Back Up Non Aspal X'!AI2092</f>
        <v>1</v>
      </c>
      <c r="V279" s="106"/>
    </row>
    <row r="280" spans="2:22" s="35" customFormat="1" ht="17.100000000000001" customHeight="1">
      <c r="B280" s="105"/>
      <c r="C280" s="54">
        <f t="shared" si="18"/>
        <v>25900</v>
      </c>
      <c r="D280" s="96">
        <f t="shared" si="19"/>
        <v>26000</v>
      </c>
      <c r="E280" s="111">
        <v>4</v>
      </c>
      <c r="F280" s="112">
        <f t="shared" si="16"/>
        <v>0</v>
      </c>
      <c r="G280" s="113" t="str">
        <f t="shared" si="17"/>
        <v>RB</v>
      </c>
      <c r="H280" s="194">
        <f>'3. Back Up Non Aspal X'!H2100</f>
        <v>1</v>
      </c>
      <c r="I280" s="101">
        <f>'3. Back Up Non Aspal X'!K2100</f>
        <v>0</v>
      </c>
      <c r="J280" s="101">
        <f>'3. Back Up Non Aspal X'!N2100</f>
        <v>0</v>
      </c>
      <c r="K280" s="101">
        <f>'3. Back Up Non Aspal X'!Q2100</f>
        <v>0</v>
      </c>
      <c r="L280" s="101">
        <f>'3. Back Up Non Aspal X'!T2100</f>
        <v>0</v>
      </c>
      <c r="M280" s="194">
        <f>'3. Back Up Non Aspal X'!U2100</f>
        <v>1</v>
      </c>
      <c r="N280" s="99">
        <f>'3. Back Up Non Aspal X'!V2100</f>
        <v>1</v>
      </c>
      <c r="O280" s="101">
        <f>'3. Back Up Non Aspal X'!Y2100</f>
        <v>0</v>
      </c>
      <c r="P280" s="101">
        <f>'3. Back Up Non Aspal X'!Z2100</f>
        <v>1</v>
      </c>
      <c r="Q280" s="194">
        <f>'3. Back Up Non Aspal X'!AA2100</f>
        <v>0</v>
      </c>
      <c r="R280" s="99">
        <f>'3. Back Up Non Aspal X'!AB2100</f>
        <v>1</v>
      </c>
      <c r="S280" s="101">
        <f>'3. Back Up Non Aspal X'!AE2100</f>
        <v>0</v>
      </c>
      <c r="T280" s="99">
        <f>'3. Back Up Non Aspal X'!AH2100</f>
        <v>0</v>
      </c>
      <c r="U280" s="101">
        <f>'3. Back Up Non Aspal X'!AI2100</f>
        <v>1</v>
      </c>
      <c r="V280" s="106"/>
    </row>
    <row r="281" spans="2:22" s="35" customFormat="1" ht="17.100000000000001" customHeight="1">
      <c r="B281" s="105"/>
      <c r="C281" s="54">
        <f t="shared" si="18"/>
        <v>26000</v>
      </c>
      <c r="D281" s="96">
        <f t="shared" si="19"/>
        <v>26100</v>
      </c>
      <c r="E281" s="111">
        <v>4</v>
      </c>
      <c r="F281" s="112">
        <f t="shared" si="16"/>
        <v>0</v>
      </c>
      <c r="G281" s="113" t="str">
        <f t="shared" si="17"/>
        <v>RB</v>
      </c>
      <c r="H281" s="194">
        <f>'3. Back Up Non Aspal X'!H2108</f>
        <v>1</v>
      </c>
      <c r="I281" s="101">
        <f>'3. Back Up Non Aspal X'!K2108</f>
        <v>0</v>
      </c>
      <c r="J281" s="101">
        <f>'3. Back Up Non Aspal X'!N2108</f>
        <v>0</v>
      </c>
      <c r="K281" s="101">
        <f>'3. Back Up Non Aspal X'!Q2108</f>
        <v>0</v>
      </c>
      <c r="L281" s="101">
        <f>'3. Back Up Non Aspal X'!T2108</f>
        <v>0</v>
      </c>
      <c r="M281" s="194">
        <f>'3. Back Up Non Aspal X'!U2108</f>
        <v>1</v>
      </c>
      <c r="N281" s="99">
        <f>'3. Back Up Non Aspal X'!V2108</f>
        <v>1</v>
      </c>
      <c r="O281" s="101">
        <f>'3. Back Up Non Aspal X'!Y2108</f>
        <v>0</v>
      </c>
      <c r="P281" s="101">
        <f>'3. Back Up Non Aspal X'!Z2108</f>
        <v>1</v>
      </c>
      <c r="Q281" s="194">
        <f>'3. Back Up Non Aspal X'!AA2108</f>
        <v>0</v>
      </c>
      <c r="R281" s="99">
        <f>'3. Back Up Non Aspal X'!AB2108</f>
        <v>1</v>
      </c>
      <c r="S281" s="101">
        <f>'3. Back Up Non Aspal X'!AE2108</f>
        <v>0</v>
      </c>
      <c r="T281" s="99">
        <f>'3. Back Up Non Aspal X'!AH2108</f>
        <v>0</v>
      </c>
      <c r="U281" s="101">
        <f>'3. Back Up Non Aspal X'!AI2108</f>
        <v>1</v>
      </c>
      <c r="V281" s="106"/>
    </row>
    <row r="282" spans="2:22" s="35" customFormat="1" ht="17.100000000000001" customHeight="1">
      <c r="B282" s="105"/>
      <c r="C282" s="54">
        <f t="shared" si="18"/>
        <v>26100</v>
      </c>
      <c r="D282" s="96">
        <f t="shared" si="19"/>
        <v>26200</v>
      </c>
      <c r="E282" s="111">
        <v>4</v>
      </c>
      <c r="F282" s="112">
        <f t="shared" si="16"/>
        <v>0</v>
      </c>
      <c r="G282" s="113" t="str">
        <f t="shared" si="17"/>
        <v>RB</v>
      </c>
      <c r="H282" s="194">
        <f>'3. Back Up Non Aspal X'!H2116</f>
        <v>1</v>
      </c>
      <c r="I282" s="101">
        <f>'3. Back Up Non Aspal X'!K2116</f>
        <v>0</v>
      </c>
      <c r="J282" s="101">
        <f>'3. Back Up Non Aspal X'!N2116</f>
        <v>0</v>
      </c>
      <c r="K282" s="101">
        <f>'3. Back Up Non Aspal X'!Q2116</f>
        <v>0</v>
      </c>
      <c r="L282" s="101">
        <f>'3. Back Up Non Aspal X'!T2116</f>
        <v>0</v>
      </c>
      <c r="M282" s="194">
        <f>'3. Back Up Non Aspal X'!U2116</f>
        <v>1</v>
      </c>
      <c r="N282" s="99">
        <f>'3. Back Up Non Aspal X'!V2116</f>
        <v>1</v>
      </c>
      <c r="O282" s="101">
        <f>'3. Back Up Non Aspal X'!Y2116</f>
        <v>0</v>
      </c>
      <c r="P282" s="101">
        <f>'3. Back Up Non Aspal X'!Z2116</f>
        <v>1</v>
      </c>
      <c r="Q282" s="194">
        <f>'3. Back Up Non Aspal X'!AA2116</f>
        <v>0</v>
      </c>
      <c r="R282" s="99">
        <f>'3. Back Up Non Aspal X'!AB2116</f>
        <v>1</v>
      </c>
      <c r="S282" s="101">
        <f>'3. Back Up Non Aspal X'!AE2116</f>
        <v>0</v>
      </c>
      <c r="T282" s="99">
        <f>'3. Back Up Non Aspal X'!AH2116</f>
        <v>0</v>
      </c>
      <c r="U282" s="101">
        <f>'3. Back Up Non Aspal X'!AI2116</f>
        <v>1</v>
      </c>
      <c r="V282" s="106"/>
    </row>
    <row r="283" spans="2:22" s="35" customFormat="1" ht="17.100000000000001" customHeight="1">
      <c r="B283" s="105"/>
      <c r="C283" s="54">
        <f t="shared" si="18"/>
        <v>26200</v>
      </c>
      <c r="D283" s="96">
        <f t="shared" si="19"/>
        <v>26300</v>
      </c>
      <c r="E283" s="111">
        <v>4</v>
      </c>
      <c r="F283" s="112">
        <f t="shared" si="16"/>
        <v>0</v>
      </c>
      <c r="G283" s="113" t="str">
        <f t="shared" si="17"/>
        <v>RB</v>
      </c>
      <c r="H283" s="194">
        <f>'3. Back Up Non Aspal X'!H2124</f>
        <v>1</v>
      </c>
      <c r="I283" s="101">
        <f>'3. Back Up Non Aspal X'!K2124</f>
        <v>0</v>
      </c>
      <c r="J283" s="101">
        <f>'3. Back Up Non Aspal X'!N2124</f>
        <v>0</v>
      </c>
      <c r="K283" s="101">
        <f>'3. Back Up Non Aspal X'!Q2124</f>
        <v>0</v>
      </c>
      <c r="L283" s="101">
        <f>'3. Back Up Non Aspal X'!T2124</f>
        <v>0</v>
      </c>
      <c r="M283" s="194">
        <f>'3. Back Up Non Aspal X'!U2124</f>
        <v>1</v>
      </c>
      <c r="N283" s="99">
        <f>'3. Back Up Non Aspal X'!V2124</f>
        <v>1</v>
      </c>
      <c r="O283" s="101">
        <f>'3. Back Up Non Aspal X'!Y2124</f>
        <v>0</v>
      </c>
      <c r="P283" s="101">
        <f>'3. Back Up Non Aspal X'!Z2124</f>
        <v>1</v>
      </c>
      <c r="Q283" s="194">
        <f>'3. Back Up Non Aspal X'!AA2124</f>
        <v>0</v>
      </c>
      <c r="R283" s="99">
        <f>'3. Back Up Non Aspal X'!AB2124</f>
        <v>1</v>
      </c>
      <c r="S283" s="101">
        <f>'3. Back Up Non Aspal X'!AE2124</f>
        <v>0</v>
      </c>
      <c r="T283" s="99">
        <f>'3. Back Up Non Aspal X'!AH2124</f>
        <v>0</v>
      </c>
      <c r="U283" s="101">
        <f>'3. Back Up Non Aspal X'!AI2124</f>
        <v>1</v>
      </c>
      <c r="V283" s="106"/>
    </row>
    <row r="284" spans="2:22" s="35" customFormat="1" ht="17.100000000000001" customHeight="1">
      <c r="B284" s="105"/>
      <c r="C284" s="54">
        <f t="shared" si="18"/>
        <v>26300</v>
      </c>
      <c r="D284" s="96">
        <f t="shared" si="19"/>
        <v>26400</v>
      </c>
      <c r="E284" s="111">
        <v>4</v>
      </c>
      <c r="F284" s="112">
        <f t="shared" si="16"/>
        <v>0</v>
      </c>
      <c r="G284" s="113" t="str">
        <f t="shared" si="17"/>
        <v>RB</v>
      </c>
      <c r="H284" s="194">
        <f>'3. Back Up Non Aspal X'!H2132</f>
        <v>1</v>
      </c>
      <c r="I284" s="101">
        <f>'3. Back Up Non Aspal X'!K2132</f>
        <v>0</v>
      </c>
      <c r="J284" s="101">
        <f>'3. Back Up Non Aspal X'!N2132</f>
        <v>0</v>
      </c>
      <c r="K284" s="101">
        <f>'3. Back Up Non Aspal X'!Q2132</f>
        <v>0</v>
      </c>
      <c r="L284" s="101">
        <f>'3. Back Up Non Aspal X'!T2132</f>
        <v>0</v>
      </c>
      <c r="M284" s="194">
        <f>'3. Back Up Non Aspal X'!U2132</f>
        <v>1</v>
      </c>
      <c r="N284" s="99">
        <f>'3. Back Up Non Aspal X'!V2132</f>
        <v>1</v>
      </c>
      <c r="O284" s="101">
        <f>'3. Back Up Non Aspal X'!Y2132</f>
        <v>0</v>
      </c>
      <c r="P284" s="101">
        <f>'3. Back Up Non Aspal X'!Z2132</f>
        <v>1</v>
      </c>
      <c r="Q284" s="194">
        <f>'3. Back Up Non Aspal X'!AA2132</f>
        <v>0</v>
      </c>
      <c r="R284" s="99">
        <f>'3. Back Up Non Aspal X'!AB2132</f>
        <v>1</v>
      </c>
      <c r="S284" s="101">
        <f>'3. Back Up Non Aspal X'!AE2132</f>
        <v>0</v>
      </c>
      <c r="T284" s="99">
        <f>'3. Back Up Non Aspal X'!AH2132</f>
        <v>0</v>
      </c>
      <c r="U284" s="101">
        <f>'3. Back Up Non Aspal X'!AI2132</f>
        <v>1</v>
      </c>
      <c r="V284" s="106"/>
    </row>
    <row r="285" spans="2:22" s="35" customFormat="1" ht="17.100000000000001" customHeight="1">
      <c r="B285" s="105"/>
      <c r="C285" s="54">
        <f t="shared" si="18"/>
        <v>26400</v>
      </c>
      <c r="D285" s="96">
        <f t="shared" si="19"/>
        <v>26500</v>
      </c>
      <c r="E285" s="111">
        <v>4</v>
      </c>
      <c r="F285" s="112">
        <f t="shared" si="16"/>
        <v>0</v>
      </c>
      <c r="G285" s="113" t="str">
        <f t="shared" si="17"/>
        <v>RB</v>
      </c>
      <c r="H285" s="194">
        <f>'3. Back Up Non Aspal X'!H2140</f>
        <v>1</v>
      </c>
      <c r="I285" s="101">
        <f>'3. Back Up Non Aspal X'!K2140</f>
        <v>0</v>
      </c>
      <c r="J285" s="101">
        <f>'3. Back Up Non Aspal X'!N2140</f>
        <v>0</v>
      </c>
      <c r="K285" s="101">
        <f>'3. Back Up Non Aspal X'!Q2140</f>
        <v>0</v>
      </c>
      <c r="L285" s="101">
        <f>'3. Back Up Non Aspal X'!T2140</f>
        <v>0</v>
      </c>
      <c r="M285" s="194">
        <f>'3. Back Up Non Aspal X'!U2140</f>
        <v>1</v>
      </c>
      <c r="N285" s="99">
        <f>'3. Back Up Non Aspal X'!V2140</f>
        <v>1</v>
      </c>
      <c r="O285" s="101">
        <f>'3. Back Up Non Aspal X'!Y2140</f>
        <v>0</v>
      </c>
      <c r="P285" s="101">
        <f>'3. Back Up Non Aspal X'!Z2140</f>
        <v>1</v>
      </c>
      <c r="Q285" s="194">
        <f>'3. Back Up Non Aspal X'!AA2140</f>
        <v>0</v>
      </c>
      <c r="R285" s="99">
        <f>'3. Back Up Non Aspal X'!AB2140</f>
        <v>1</v>
      </c>
      <c r="S285" s="101">
        <f>'3. Back Up Non Aspal X'!AE2140</f>
        <v>0</v>
      </c>
      <c r="T285" s="99">
        <f>'3. Back Up Non Aspal X'!AH2140</f>
        <v>0</v>
      </c>
      <c r="U285" s="101">
        <f>'3. Back Up Non Aspal X'!AI2140</f>
        <v>1</v>
      </c>
      <c r="V285" s="106"/>
    </row>
    <row r="286" spans="2:22" s="35" customFormat="1" ht="17.100000000000001" customHeight="1">
      <c r="B286" s="105"/>
      <c r="C286" s="54">
        <f t="shared" si="18"/>
        <v>26500</v>
      </c>
      <c r="D286" s="96">
        <f t="shared" si="19"/>
        <v>26600</v>
      </c>
      <c r="E286" s="111">
        <v>4</v>
      </c>
      <c r="F286" s="112">
        <f t="shared" si="16"/>
        <v>0</v>
      </c>
      <c r="G286" s="113" t="str">
        <f t="shared" si="17"/>
        <v>RB</v>
      </c>
      <c r="H286" s="194">
        <f>'3. Back Up Non Aspal X'!H2148</f>
        <v>1</v>
      </c>
      <c r="I286" s="101">
        <f>'3. Back Up Non Aspal X'!K2148</f>
        <v>0</v>
      </c>
      <c r="J286" s="101">
        <f>'3. Back Up Non Aspal X'!N2148</f>
        <v>0</v>
      </c>
      <c r="K286" s="101">
        <f>'3. Back Up Non Aspal X'!Q2148</f>
        <v>0</v>
      </c>
      <c r="L286" s="101">
        <f>'3. Back Up Non Aspal X'!T2148</f>
        <v>0</v>
      </c>
      <c r="M286" s="194">
        <f>'3. Back Up Non Aspal X'!U2148</f>
        <v>1</v>
      </c>
      <c r="N286" s="99">
        <f>'3. Back Up Non Aspal X'!V2148</f>
        <v>1</v>
      </c>
      <c r="O286" s="101">
        <f>'3. Back Up Non Aspal X'!Y2148</f>
        <v>0</v>
      </c>
      <c r="P286" s="101">
        <f>'3. Back Up Non Aspal X'!Z2148</f>
        <v>1</v>
      </c>
      <c r="Q286" s="194">
        <f>'3. Back Up Non Aspal X'!AA2148</f>
        <v>0</v>
      </c>
      <c r="R286" s="99">
        <f>'3. Back Up Non Aspal X'!AB2148</f>
        <v>1</v>
      </c>
      <c r="S286" s="101">
        <f>'3. Back Up Non Aspal X'!AE2148</f>
        <v>0</v>
      </c>
      <c r="T286" s="99">
        <f>'3. Back Up Non Aspal X'!AH2148</f>
        <v>0</v>
      </c>
      <c r="U286" s="101">
        <f>'3. Back Up Non Aspal X'!AI2148</f>
        <v>1</v>
      </c>
      <c r="V286" s="106"/>
    </row>
    <row r="287" spans="2:22" s="35" customFormat="1" ht="17.100000000000001" customHeight="1">
      <c r="B287" s="105"/>
      <c r="C287" s="54">
        <f t="shared" si="18"/>
        <v>26600</v>
      </c>
      <c r="D287" s="96">
        <f t="shared" si="19"/>
        <v>26700</v>
      </c>
      <c r="E287" s="111">
        <v>4</v>
      </c>
      <c r="F287" s="112">
        <f t="shared" si="16"/>
        <v>0</v>
      </c>
      <c r="G287" s="113" t="str">
        <f t="shared" si="17"/>
        <v>RB</v>
      </c>
      <c r="H287" s="194">
        <f>'3. Back Up Non Aspal X'!H2156</f>
        <v>1</v>
      </c>
      <c r="I287" s="101">
        <f>'3. Back Up Non Aspal X'!K2156</f>
        <v>0</v>
      </c>
      <c r="J287" s="101">
        <f>'3. Back Up Non Aspal X'!N2156</f>
        <v>0</v>
      </c>
      <c r="K287" s="101">
        <f>'3. Back Up Non Aspal X'!Q2156</f>
        <v>0</v>
      </c>
      <c r="L287" s="101">
        <f>'3. Back Up Non Aspal X'!T2156</f>
        <v>0</v>
      </c>
      <c r="M287" s="194">
        <f>'3. Back Up Non Aspal X'!U2156</f>
        <v>1</v>
      </c>
      <c r="N287" s="99">
        <f>'3. Back Up Non Aspal X'!V2156</f>
        <v>1</v>
      </c>
      <c r="O287" s="101">
        <f>'3. Back Up Non Aspal X'!Y2156</f>
        <v>0</v>
      </c>
      <c r="P287" s="101">
        <f>'3. Back Up Non Aspal X'!Z2156</f>
        <v>1</v>
      </c>
      <c r="Q287" s="194">
        <f>'3. Back Up Non Aspal X'!AA2156</f>
        <v>0</v>
      </c>
      <c r="R287" s="99">
        <f>'3. Back Up Non Aspal X'!AB2156</f>
        <v>1</v>
      </c>
      <c r="S287" s="101">
        <f>'3. Back Up Non Aspal X'!AE2156</f>
        <v>0</v>
      </c>
      <c r="T287" s="99">
        <f>'3. Back Up Non Aspal X'!AH2156</f>
        <v>0</v>
      </c>
      <c r="U287" s="101">
        <f>'3. Back Up Non Aspal X'!AI2156</f>
        <v>1</v>
      </c>
      <c r="V287" s="106"/>
    </row>
    <row r="288" spans="2:22" s="35" customFormat="1" ht="17.100000000000001" customHeight="1">
      <c r="B288" s="105"/>
      <c r="C288" s="54">
        <f t="shared" si="18"/>
        <v>26700</v>
      </c>
      <c r="D288" s="96">
        <f t="shared" si="19"/>
        <v>26800</v>
      </c>
      <c r="E288" s="111">
        <v>4</v>
      </c>
      <c r="F288" s="112">
        <f t="shared" si="16"/>
        <v>0</v>
      </c>
      <c r="G288" s="113" t="str">
        <f t="shared" si="17"/>
        <v>RB</v>
      </c>
      <c r="H288" s="194">
        <f>'3. Back Up Non Aspal X'!H2164</f>
        <v>1</v>
      </c>
      <c r="I288" s="101">
        <f>'3. Back Up Non Aspal X'!K2164</f>
        <v>0</v>
      </c>
      <c r="J288" s="101">
        <f>'3. Back Up Non Aspal X'!N2164</f>
        <v>0</v>
      </c>
      <c r="K288" s="101">
        <f>'3. Back Up Non Aspal X'!Q2164</f>
        <v>0</v>
      </c>
      <c r="L288" s="101">
        <f>'3. Back Up Non Aspal X'!T2164</f>
        <v>0</v>
      </c>
      <c r="M288" s="194">
        <f>'3. Back Up Non Aspal X'!U2164</f>
        <v>1</v>
      </c>
      <c r="N288" s="99">
        <f>'3. Back Up Non Aspal X'!V2164</f>
        <v>1</v>
      </c>
      <c r="O288" s="101">
        <f>'3. Back Up Non Aspal X'!Y2164</f>
        <v>0</v>
      </c>
      <c r="P288" s="101">
        <f>'3. Back Up Non Aspal X'!Z2164</f>
        <v>1</v>
      </c>
      <c r="Q288" s="194">
        <f>'3. Back Up Non Aspal X'!AA2164</f>
        <v>0</v>
      </c>
      <c r="R288" s="99">
        <f>'3. Back Up Non Aspal X'!AB2164</f>
        <v>1</v>
      </c>
      <c r="S288" s="101">
        <f>'3. Back Up Non Aspal X'!AE2164</f>
        <v>0</v>
      </c>
      <c r="T288" s="99">
        <f>'3. Back Up Non Aspal X'!AH2164</f>
        <v>0</v>
      </c>
      <c r="U288" s="101">
        <f>'3. Back Up Non Aspal X'!AI2164</f>
        <v>1</v>
      </c>
      <c r="V288" s="106"/>
    </row>
    <row r="289" spans="2:22" s="35" customFormat="1" ht="17.100000000000001" customHeight="1">
      <c r="B289" s="105"/>
      <c r="C289" s="54">
        <f t="shared" si="18"/>
        <v>26800</v>
      </c>
      <c r="D289" s="96">
        <f t="shared" si="19"/>
        <v>26900</v>
      </c>
      <c r="E289" s="111">
        <v>4</v>
      </c>
      <c r="F289" s="112">
        <f t="shared" si="16"/>
        <v>0</v>
      </c>
      <c r="G289" s="113" t="str">
        <f t="shared" si="17"/>
        <v>RB</v>
      </c>
      <c r="H289" s="194">
        <f>'3. Back Up Non Aspal X'!H2172</f>
        <v>1</v>
      </c>
      <c r="I289" s="101">
        <f>'3. Back Up Non Aspal X'!K2172</f>
        <v>0</v>
      </c>
      <c r="J289" s="101">
        <f>'3. Back Up Non Aspal X'!N2172</f>
        <v>0</v>
      </c>
      <c r="K289" s="101">
        <f>'3. Back Up Non Aspal X'!Q2172</f>
        <v>0</v>
      </c>
      <c r="L289" s="101">
        <f>'3. Back Up Non Aspal X'!T2172</f>
        <v>0</v>
      </c>
      <c r="M289" s="194">
        <f>'3. Back Up Non Aspal X'!U2172</f>
        <v>1</v>
      </c>
      <c r="N289" s="99">
        <f>'3. Back Up Non Aspal X'!V2172</f>
        <v>1</v>
      </c>
      <c r="O289" s="101">
        <f>'3. Back Up Non Aspal X'!Y2172</f>
        <v>0</v>
      </c>
      <c r="P289" s="101">
        <f>'3. Back Up Non Aspal X'!Z2172</f>
        <v>1</v>
      </c>
      <c r="Q289" s="194">
        <f>'3. Back Up Non Aspal X'!AA2172</f>
        <v>0</v>
      </c>
      <c r="R289" s="99">
        <f>'3. Back Up Non Aspal X'!AB2172</f>
        <v>1</v>
      </c>
      <c r="S289" s="101">
        <f>'3. Back Up Non Aspal X'!AE2172</f>
        <v>0</v>
      </c>
      <c r="T289" s="99">
        <f>'3. Back Up Non Aspal X'!AH2172</f>
        <v>0</v>
      </c>
      <c r="U289" s="101">
        <f>'3. Back Up Non Aspal X'!AI2172</f>
        <v>1</v>
      </c>
      <c r="V289" s="106"/>
    </row>
    <row r="290" spans="2:22" s="35" customFormat="1" ht="17.100000000000001" customHeight="1">
      <c r="B290" s="105"/>
      <c r="C290" s="54">
        <f t="shared" si="18"/>
        <v>26900</v>
      </c>
      <c r="D290" s="96">
        <f t="shared" si="19"/>
        <v>27000</v>
      </c>
      <c r="E290" s="111">
        <v>4</v>
      </c>
      <c r="F290" s="112">
        <f t="shared" si="16"/>
        <v>0</v>
      </c>
      <c r="G290" s="113" t="str">
        <f t="shared" si="17"/>
        <v>RB</v>
      </c>
      <c r="H290" s="194">
        <f>'3. Back Up Non Aspal X'!H2180</f>
        <v>1</v>
      </c>
      <c r="I290" s="101">
        <f>'3. Back Up Non Aspal X'!K2180</f>
        <v>0</v>
      </c>
      <c r="J290" s="101">
        <f>'3. Back Up Non Aspal X'!N2180</f>
        <v>0</v>
      </c>
      <c r="K290" s="101">
        <f>'3. Back Up Non Aspal X'!Q2180</f>
        <v>0</v>
      </c>
      <c r="L290" s="101">
        <f>'3. Back Up Non Aspal X'!T2180</f>
        <v>0</v>
      </c>
      <c r="M290" s="194">
        <f>'3. Back Up Non Aspal X'!U2180</f>
        <v>1</v>
      </c>
      <c r="N290" s="99">
        <f>'3. Back Up Non Aspal X'!V2180</f>
        <v>1</v>
      </c>
      <c r="O290" s="101">
        <f>'3. Back Up Non Aspal X'!Y2180</f>
        <v>0</v>
      </c>
      <c r="P290" s="101">
        <f>'3. Back Up Non Aspal X'!Z2180</f>
        <v>1</v>
      </c>
      <c r="Q290" s="194">
        <f>'3. Back Up Non Aspal X'!AA2180</f>
        <v>0</v>
      </c>
      <c r="R290" s="99">
        <f>'3. Back Up Non Aspal X'!AB2180</f>
        <v>1</v>
      </c>
      <c r="S290" s="101">
        <f>'3. Back Up Non Aspal X'!AE2180</f>
        <v>0</v>
      </c>
      <c r="T290" s="99">
        <f>'3. Back Up Non Aspal X'!AH2180</f>
        <v>0</v>
      </c>
      <c r="U290" s="101">
        <f>'3. Back Up Non Aspal X'!AI2180</f>
        <v>1</v>
      </c>
      <c r="V290" s="106"/>
    </row>
    <row r="291" spans="2:22" s="35" customFormat="1" ht="16.8" customHeight="1">
      <c r="B291" s="105"/>
      <c r="C291" s="54">
        <f t="shared" si="18"/>
        <v>27000</v>
      </c>
      <c r="D291" s="96">
        <f t="shared" si="19"/>
        <v>27100</v>
      </c>
      <c r="E291" s="111">
        <v>4</v>
      </c>
      <c r="F291" s="112">
        <f t="shared" si="16"/>
        <v>0</v>
      </c>
      <c r="G291" s="113" t="str">
        <f t="shared" si="17"/>
        <v>RB</v>
      </c>
      <c r="H291" s="194">
        <f>'3. Back Up Non Aspal X'!H2188</f>
        <v>1</v>
      </c>
      <c r="I291" s="101">
        <f>'3. Back Up Non Aspal X'!K2188</f>
        <v>0</v>
      </c>
      <c r="J291" s="101">
        <f>'3. Back Up Non Aspal X'!N2188</f>
        <v>0</v>
      </c>
      <c r="K291" s="101">
        <f>'3. Back Up Non Aspal X'!Q2188</f>
        <v>0</v>
      </c>
      <c r="L291" s="101">
        <f>'3. Back Up Non Aspal X'!T2188</f>
        <v>0</v>
      </c>
      <c r="M291" s="194">
        <f>'3. Back Up Non Aspal X'!U2188</f>
        <v>1</v>
      </c>
      <c r="N291" s="99">
        <f>'3. Back Up Non Aspal X'!V2188</f>
        <v>1</v>
      </c>
      <c r="O291" s="101">
        <f>'3. Back Up Non Aspal X'!Y2188</f>
        <v>0</v>
      </c>
      <c r="P291" s="101">
        <f>'3. Back Up Non Aspal X'!Z2188</f>
        <v>1</v>
      </c>
      <c r="Q291" s="194">
        <f>'3. Back Up Non Aspal X'!AA2188</f>
        <v>0</v>
      </c>
      <c r="R291" s="99">
        <f>'3. Back Up Non Aspal X'!AB2188</f>
        <v>1</v>
      </c>
      <c r="S291" s="101">
        <f>'3. Back Up Non Aspal X'!AE2188</f>
        <v>0</v>
      </c>
      <c r="T291" s="99">
        <f>'3. Back Up Non Aspal X'!AH2188</f>
        <v>0</v>
      </c>
      <c r="U291" s="101">
        <f>'3. Back Up Non Aspal X'!AI2188</f>
        <v>1</v>
      </c>
      <c r="V291" s="106"/>
    </row>
    <row r="292" spans="2:22" s="35" customFormat="1" ht="17.100000000000001" customHeight="1">
      <c r="B292" s="105"/>
      <c r="C292" s="54">
        <f t="shared" si="18"/>
        <v>27100</v>
      </c>
      <c r="D292" s="96">
        <f t="shared" si="19"/>
        <v>27200</v>
      </c>
      <c r="E292" s="111">
        <v>4</v>
      </c>
      <c r="F292" s="112">
        <f t="shared" si="16"/>
        <v>0</v>
      </c>
      <c r="G292" s="113" t="str">
        <f t="shared" si="17"/>
        <v>RB</v>
      </c>
      <c r="H292" s="194">
        <f>'3. Back Up Non Aspal X'!H2196</f>
        <v>1</v>
      </c>
      <c r="I292" s="101">
        <f>'3. Back Up Non Aspal X'!K2196</f>
        <v>0</v>
      </c>
      <c r="J292" s="101">
        <f>'3. Back Up Non Aspal X'!N2196</f>
        <v>0</v>
      </c>
      <c r="K292" s="101">
        <f>'3. Back Up Non Aspal X'!Q2196</f>
        <v>0</v>
      </c>
      <c r="L292" s="101">
        <f>'3. Back Up Non Aspal X'!T2196</f>
        <v>0</v>
      </c>
      <c r="M292" s="194">
        <f>'3. Back Up Non Aspal X'!U2196</f>
        <v>1</v>
      </c>
      <c r="N292" s="99">
        <f>'3. Back Up Non Aspal X'!V2196</f>
        <v>1</v>
      </c>
      <c r="O292" s="101">
        <f>'3. Back Up Non Aspal X'!Y2196</f>
        <v>0</v>
      </c>
      <c r="P292" s="101">
        <f>'3. Back Up Non Aspal X'!Z2196</f>
        <v>1</v>
      </c>
      <c r="Q292" s="194">
        <f>'3. Back Up Non Aspal X'!AA2196</f>
        <v>0</v>
      </c>
      <c r="R292" s="99">
        <f>'3. Back Up Non Aspal X'!AB2196</f>
        <v>1</v>
      </c>
      <c r="S292" s="101">
        <f>'3. Back Up Non Aspal X'!AE2196</f>
        <v>0</v>
      </c>
      <c r="T292" s="99">
        <f>'3. Back Up Non Aspal X'!AH2196</f>
        <v>0</v>
      </c>
      <c r="U292" s="101">
        <f>'3. Back Up Non Aspal X'!AI2196</f>
        <v>1</v>
      </c>
      <c r="V292" s="106"/>
    </row>
    <row r="293" spans="2:22" s="35" customFormat="1" ht="17.100000000000001" customHeight="1">
      <c r="B293" s="105"/>
      <c r="C293" s="54">
        <f t="shared" si="18"/>
        <v>27200</v>
      </c>
      <c r="D293" s="96">
        <f t="shared" si="19"/>
        <v>27300</v>
      </c>
      <c r="E293" s="111">
        <v>4</v>
      </c>
      <c r="F293" s="112">
        <f t="shared" si="16"/>
        <v>0</v>
      </c>
      <c r="G293" s="113" t="str">
        <f t="shared" si="17"/>
        <v>RB</v>
      </c>
      <c r="H293" s="194">
        <f>'3. Back Up Non Aspal X'!H2204</f>
        <v>1</v>
      </c>
      <c r="I293" s="101">
        <f>'3. Back Up Non Aspal X'!K2204</f>
        <v>0</v>
      </c>
      <c r="J293" s="101">
        <f>'3. Back Up Non Aspal X'!N2204</f>
        <v>0</v>
      </c>
      <c r="K293" s="101">
        <f>'3. Back Up Non Aspal X'!Q2204</f>
        <v>0</v>
      </c>
      <c r="L293" s="101">
        <f>'3. Back Up Non Aspal X'!T2204</f>
        <v>0</v>
      </c>
      <c r="M293" s="194">
        <f>'3. Back Up Non Aspal X'!U2204</f>
        <v>1</v>
      </c>
      <c r="N293" s="99">
        <f>'3. Back Up Non Aspal X'!V2204</f>
        <v>1</v>
      </c>
      <c r="O293" s="101">
        <f>'3. Back Up Non Aspal X'!Y2204</f>
        <v>0</v>
      </c>
      <c r="P293" s="101">
        <f>'3. Back Up Non Aspal X'!Z2204</f>
        <v>1</v>
      </c>
      <c r="Q293" s="194">
        <f>'3. Back Up Non Aspal X'!AA2204</f>
        <v>0</v>
      </c>
      <c r="R293" s="99">
        <f>'3. Back Up Non Aspal X'!AB2204</f>
        <v>1</v>
      </c>
      <c r="S293" s="101">
        <f>'3. Back Up Non Aspal X'!AE2204</f>
        <v>0</v>
      </c>
      <c r="T293" s="99">
        <f>'3. Back Up Non Aspal X'!AH2204</f>
        <v>0</v>
      </c>
      <c r="U293" s="101">
        <f>'3. Back Up Non Aspal X'!AI2204</f>
        <v>1</v>
      </c>
      <c r="V293" s="106"/>
    </row>
    <row r="294" spans="2:22" s="35" customFormat="1" ht="17.100000000000001" customHeight="1">
      <c r="B294" s="105"/>
      <c r="C294" s="54">
        <f t="shared" si="18"/>
        <v>27300</v>
      </c>
      <c r="D294" s="96">
        <f t="shared" si="19"/>
        <v>27400</v>
      </c>
      <c r="E294" s="111">
        <v>4</v>
      </c>
      <c r="F294" s="112">
        <f t="shared" si="16"/>
        <v>0</v>
      </c>
      <c r="G294" s="113" t="str">
        <f t="shared" si="17"/>
        <v>RB</v>
      </c>
      <c r="H294" s="194">
        <f>'3. Back Up Non Aspal X'!H2212</f>
        <v>1</v>
      </c>
      <c r="I294" s="101">
        <f>'3. Back Up Non Aspal X'!K2212</f>
        <v>0</v>
      </c>
      <c r="J294" s="101">
        <f>'3. Back Up Non Aspal X'!N2212</f>
        <v>0</v>
      </c>
      <c r="K294" s="101">
        <f>'3. Back Up Non Aspal X'!Q2212</f>
        <v>0</v>
      </c>
      <c r="L294" s="101">
        <f>'3. Back Up Non Aspal X'!T2212</f>
        <v>0</v>
      </c>
      <c r="M294" s="194">
        <f>'3. Back Up Non Aspal X'!U2212</f>
        <v>1</v>
      </c>
      <c r="N294" s="99">
        <f>'3. Back Up Non Aspal X'!V2212</f>
        <v>1</v>
      </c>
      <c r="O294" s="101">
        <f>'3. Back Up Non Aspal X'!Y2212</f>
        <v>0</v>
      </c>
      <c r="P294" s="101">
        <f>'3. Back Up Non Aspal X'!Z2212</f>
        <v>1</v>
      </c>
      <c r="Q294" s="194">
        <f>'3. Back Up Non Aspal X'!AA2212</f>
        <v>0</v>
      </c>
      <c r="R294" s="99">
        <f>'3. Back Up Non Aspal X'!AB2212</f>
        <v>1</v>
      </c>
      <c r="S294" s="101">
        <f>'3. Back Up Non Aspal X'!AE2212</f>
        <v>0</v>
      </c>
      <c r="T294" s="99">
        <f>'3. Back Up Non Aspal X'!AH2212</f>
        <v>0</v>
      </c>
      <c r="U294" s="101">
        <f>'3. Back Up Non Aspal X'!AI2212</f>
        <v>1</v>
      </c>
      <c r="V294" s="106"/>
    </row>
    <row r="295" spans="2:22" s="35" customFormat="1" ht="17.100000000000001" customHeight="1">
      <c r="B295" s="105"/>
      <c r="C295" s="54">
        <f t="shared" si="18"/>
        <v>27400</v>
      </c>
      <c r="D295" s="96">
        <f t="shared" si="19"/>
        <v>27500</v>
      </c>
      <c r="E295" s="111">
        <v>4</v>
      </c>
      <c r="F295" s="112">
        <f t="shared" si="16"/>
        <v>0</v>
      </c>
      <c r="G295" s="113" t="str">
        <f t="shared" si="17"/>
        <v>RB</v>
      </c>
      <c r="H295" s="194">
        <f>'3. Back Up Non Aspal X'!H2220</f>
        <v>1</v>
      </c>
      <c r="I295" s="101">
        <f>'3. Back Up Non Aspal X'!K2220</f>
        <v>0</v>
      </c>
      <c r="J295" s="101">
        <f>'3. Back Up Non Aspal X'!N2220</f>
        <v>0</v>
      </c>
      <c r="K295" s="101">
        <f>'3. Back Up Non Aspal X'!Q2220</f>
        <v>0</v>
      </c>
      <c r="L295" s="101">
        <f>'3. Back Up Non Aspal X'!T2220</f>
        <v>0</v>
      </c>
      <c r="M295" s="194">
        <f>'3. Back Up Non Aspal X'!U2220</f>
        <v>1</v>
      </c>
      <c r="N295" s="99">
        <f>'3. Back Up Non Aspal X'!V2220</f>
        <v>1</v>
      </c>
      <c r="O295" s="101">
        <f>'3. Back Up Non Aspal X'!Y2220</f>
        <v>0</v>
      </c>
      <c r="P295" s="101">
        <f>'3. Back Up Non Aspal X'!Z2220</f>
        <v>1</v>
      </c>
      <c r="Q295" s="194">
        <f>'3. Back Up Non Aspal X'!AA2220</f>
        <v>0</v>
      </c>
      <c r="R295" s="99">
        <f>'3. Back Up Non Aspal X'!AB2220</f>
        <v>1</v>
      </c>
      <c r="S295" s="101">
        <f>'3. Back Up Non Aspal X'!AE2220</f>
        <v>0</v>
      </c>
      <c r="T295" s="99">
        <f>'3. Back Up Non Aspal X'!AH2220</f>
        <v>0</v>
      </c>
      <c r="U295" s="101">
        <f>'3. Back Up Non Aspal X'!AI2220</f>
        <v>1</v>
      </c>
      <c r="V295" s="106"/>
    </row>
    <row r="296" spans="2:22" s="35" customFormat="1" ht="17.100000000000001" customHeight="1">
      <c r="B296" s="105"/>
      <c r="C296" s="54">
        <f t="shared" si="18"/>
        <v>27500</v>
      </c>
      <c r="D296" s="96">
        <f t="shared" si="19"/>
        <v>27600</v>
      </c>
      <c r="E296" s="111">
        <v>4</v>
      </c>
      <c r="F296" s="112">
        <f t="shared" si="16"/>
        <v>0</v>
      </c>
      <c r="G296" s="113" t="str">
        <f t="shared" si="17"/>
        <v>RB</v>
      </c>
      <c r="H296" s="194">
        <f>'3. Back Up Non Aspal X'!H2228</f>
        <v>1</v>
      </c>
      <c r="I296" s="101">
        <f>'3. Back Up Non Aspal X'!K2228</f>
        <v>0</v>
      </c>
      <c r="J296" s="101">
        <f>'3. Back Up Non Aspal X'!N2228</f>
        <v>0</v>
      </c>
      <c r="K296" s="101">
        <f>'3. Back Up Non Aspal X'!Q2228</f>
        <v>0</v>
      </c>
      <c r="L296" s="101">
        <f>'3. Back Up Non Aspal X'!T2228</f>
        <v>0</v>
      </c>
      <c r="M296" s="194">
        <f>'3. Back Up Non Aspal X'!U2228</f>
        <v>1</v>
      </c>
      <c r="N296" s="99">
        <f>'3. Back Up Non Aspal X'!V2228</f>
        <v>1</v>
      </c>
      <c r="O296" s="101">
        <f>'3. Back Up Non Aspal X'!Y2228</f>
        <v>0</v>
      </c>
      <c r="P296" s="101">
        <f>'3. Back Up Non Aspal X'!Z2228</f>
        <v>1</v>
      </c>
      <c r="Q296" s="194">
        <f>'3. Back Up Non Aspal X'!AA2228</f>
        <v>0</v>
      </c>
      <c r="R296" s="99">
        <f>'3. Back Up Non Aspal X'!AB2228</f>
        <v>1</v>
      </c>
      <c r="S296" s="101">
        <f>'3. Back Up Non Aspal X'!AE2228</f>
        <v>0</v>
      </c>
      <c r="T296" s="99">
        <f>'3. Back Up Non Aspal X'!AH2228</f>
        <v>0</v>
      </c>
      <c r="U296" s="101">
        <f>'3. Back Up Non Aspal X'!AI2228</f>
        <v>1</v>
      </c>
      <c r="V296" s="106"/>
    </row>
    <row r="297" spans="2:22" s="35" customFormat="1" ht="17.100000000000001" customHeight="1">
      <c r="B297" s="105"/>
      <c r="C297" s="54">
        <f t="shared" si="18"/>
        <v>27600</v>
      </c>
      <c r="D297" s="96">
        <f t="shared" si="19"/>
        <v>27700</v>
      </c>
      <c r="E297" s="111">
        <v>4</v>
      </c>
      <c r="F297" s="112">
        <f t="shared" si="16"/>
        <v>0</v>
      </c>
      <c r="G297" s="113" t="str">
        <f t="shared" si="17"/>
        <v>RB</v>
      </c>
      <c r="H297" s="194">
        <f>'3. Back Up Non Aspal X'!H2236</f>
        <v>1</v>
      </c>
      <c r="I297" s="101">
        <f>'3. Back Up Non Aspal X'!K2236</f>
        <v>0</v>
      </c>
      <c r="J297" s="101">
        <f>'3. Back Up Non Aspal X'!N2236</f>
        <v>0</v>
      </c>
      <c r="K297" s="101">
        <f>'3. Back Up Non Aspal X'!Q2236</f>
        <v>0</v>
      </c>
      <c r="L297" s="101">
        <f>'3. Back Up Non Aspal X'!T2236</f>
        <v>0</v>
      </c>
      <c r="M297" s="194">
        <f>'3. Back Up Non Aspal X'!U2236</f>
        <v>1</v>
      </c>
      <c r="N297" s="99">
        <f>'3. Back Up Non Aspal X'!V2236</f>
        <v>1</v>
      </c>
      <c r="O297" s="101">
        <f>'3. Back Up Non Aspal X'!Y2236</f>
        <v>0</v>
      </c>
      <c r="P297" s="101">
        <f>'3. Back Up Non Aspal X'!Z2236</f>
        <v>1</v>
      </c>
      <c r="Q297" s="194">
        <f>'3. Back Up Non Aspal X'!AA2236</f>
        <v>0</v>
      </c>
      <c r="R297" s="99">
        <f>'3. Back Up Non Aspal X'!AB2236</f>
        <v>1</v>
      </c>
      <c r="S297" s="101">
        <f>'3. Back Up Non Aspal X'!AE2236</f>
        <v>0</v>
      </c>
      <c r="T297" s="99">
        <f>'3. Back Up Non Aspal X'!AH2236</f>
        <v>0</v>
      </c>
      <c r="U297" s="101">
        <f>'3. Back Up Non Aspal X'!AI2236</f>
        <v>1</v>
      </c>
      <c r="V297" s="106"/>
    </row>
    <row r="298" spans="2:22" s="35" customFormat="1" ht="17.100000000000001" customHeight="1">
      <c r="B298" s="105"/>
      <c r="C298" s="54">
        <f t="shared" si="18"/>
        <v>27700</v>
      </c>
      <c r="D298" s="96">
        <f t="shared" si="19"/>
        <v>27800</v>
      </c>
      <c r="E298" s="111">
        <v>4</v>
      </c>
      <c r="F298" s="112">
        <f t="shared" si="16"/>
        <v>0</v>
      </c>
      <c r="G298" s="113" t="str">
        <f t="shared" si="17"/>
        <v>RB</v>
      </c>
      <c r="H298" s="194">
        <f>'3. Back Up Non Aspal X'!H2244</f>
        <v>1</v>
      </c>
      <c r="I298" s="101">
        <f>'3. Back Up Non Aspal X'!K2244</f>
        <v>0</v>
      </c>
      <c r="J298" s="101">
        <f>'3. Back Up Non Aspal X'!N2244</f>
        <v>0</v>
      </c>
      <c r="K298" s="101">
        <f>'3. Back Up Non Aspal X'!Q2244</f>
        <v>0</v>
      </c>
      <c r="L298" s="101">
        <f>'3. Back Up Non Aspal X'!T2244</f>
        <v>0</v>
      </c>
      <c r="M298" s="194">
        <f>'3. Back Up Non Aspal X'!U2244</f>
        <v>1</v>
      </c>
      <c r="N298" s="99">
        <f>'3. Back Up Non Aspal X'!V2244</f>
        <v>1</v>
      </c>
      <c r="O298" s="101">
        <f>'3. Back Up Non Aspal X'!Y2244</f>
        <v>0</v>
      </c>
      <c r="P298" s="101">
        <f>'3. Back Up Non Aspal X'!Z2244</f>
        <v>1</v>
      </c>
      <c r="Q298" s="194">
        <f>'3. Back Up Non Aspal X'!AA2244</f>
        <v>0</v>
      </c>
      <c r="R298" s="99">
        <f>'3. Back Up Non Aspal X'!AB2244</f>
        <v>1</v>
      </c>
      <c r="S298" s="101">
        <f>'3. Back Up Non Aspal X'!AE2244</f>
        <v>0</v>
      </c>
      <c r="T298" s="99">
        <f>'3. Back Up Non Aspal X'!AH2244</f>
        <v>0</v>
      </c>
      <c r="U298" s="101">
        <f>'3. Back Up Non Aspal X'!AI2244</f>
        <v>1</v>
      </c>
      <c r="V298" s="106"/>
    </row>
    <row r="299" spans="2:22" s="35" customFormat="1" ht="17.100000000000001" customHeight="1">
      <c r="B299" s="105"/>
      <c r="C299" s="54">
        <f t="shared" si="18"/>
        <v>27800</v>
      </c>
      <c r="D299" s="96">
        <f t="shared" si="19"/>
        <v>27900</v>
      </c>
      <c r="E299" s="111">
        <v>4</v>
      </c>
      <c r="F299" s="112">
        <f t="shared" si="16"/>
        <v>0</v>
      </c>
      <c r="G299" s="113" t="str">
        <f t="shared" si="17"/>
        <v>RB</v>
      </c>
      <c r="H299" s="194">
        <f>'3. Back Up Non Aspal X'!H2252</f>
        <v>1</v>
      </c>
      <c r="I299" s="101">
        <f>'3. Back Up Non Aspal X'!K2252</f>
        <v>0</v>
      </c>
      <c r="J299" s="101">
        <f>'3. Back Up Non Aspal X'!N2252</f>
        <v>0</v>
      </c>
      <c r="K299" s="101">
        <f>'3. Back Up Non Aspal X'!Q2252</f>
        <v>0</v>
      </c>
      <c r="L299" s="101">
        <f>'3. Back Up Non Aspal X'!T2252</f>
        <v>0</v>
      </c>
      <c r="M299" s="194">
        <f>'3. Back Up Non Aspal X'!U2252</f>
        <v>1</v>
      </c>
      <c r="N299" s="99">
        <f>'3. Back Up Non Aspal X'!V2252</f>
        <v>1</v>
      </c>
      <c r="O299" s="101">
        <f>'3. Back Up Non Aspal X'!Y2252</f>
        <v>0</v>
      </c>
      <c r="P299" s="101">
        <f>'3. Back Up Non Aspal X'!Z2252</f>
        <v>1</v>
      </c>
      <c r="Q299" s="194">
        <f>'3. Back Up Non Aspal X'!AA2252</f>
        <v>0</v>
      </c>
      <c r="R299" s="99">
        <f>'3. Back Up Non Aspal X'!AB2252</f>
        <v>1</v>
      </c>
      <c r="S299" s="101">
        <f>'3. Back Up Non Aspal X'!AE2252</f>
        <v>0</v>
      </c>
      <c r="T299" s="99">
        <f>'3. Back Up Non Aspal X'!AH2252</f>
        <v>0</v>
      </c>
      <c r="U299" s="101">
        <f>'3. Back Up Non Aspal X'!AI2252</f>
        <v>1</v>
      </c>
      <c r="V299" s="106"/>
    </row>
    <row r="300" spans="2:22" s="35" customFormat="1" ht="17.100000000000001" customHeight="1">
      <c r="B300" s="105"/>
      <c r="C300" s="54">
        <f t="shared" si="18"/>
        <v>27900</v>
      </c>
      <c r="D300" s="96">
        <f t="shared" si="19"/>
        <v>28000</v>
      </c>
      <c r="E300" s="111">
        <v>4</v>
      </c>
      <c r="F300" s="112">
        <f t="shared" si="16"/>
        <v>0</v>
      </c>
      <c r="G300" s="113" t="str">
        <f t="shared" si="17"/>
        <v>RB</v>
      </c>
      <c r="H300" s="194">
        <f>'3. Back Up Non Aspal X'!H2260</f>
        <v>1</v>
      </c>
      <c r="I300" s="101">
        <f>'3. Back Up Non Aspal X'!K2260</f>
        <v>0</v>
      </c>
      <c r="J300" s="101">
        <f>'3. Back Up Non Aspal X'!N2260</f>
        <v>0</v>
      </c>
      <c r="K300" s="101">
        <f>'3. Back Up Non Aspal X'!Q2260</f>
        <v>0</v>
      </c>
      <c r="L300" s="101">
        <f>'3. Back Up Non Aspal X'!T2260</f>
        <v>0</v>
      </c>
      <c r="M300" s="194">
        <f>'3. Back Up Non Aspal X'!U2260</f>
        <v>1</v>
      </c>
      <c r="N300" s="99">
        <f>'3. Back Up Non Aspal X'!V2260</f>
        <v>1</v>
      </c>
      <c r="O300" s="101">
        <f>'3. Back Up Non Aspal X'!Y2260</f>
        <v>0</v>
      </c>
      <c r="P300" s="101">
        <f>'3. Back Up Non Aspal X'!Z2260</f>
        <v>1</v>
      </c>
      <c r="Q300" s="194">
        <f>'3. Back Up Non Aspal X'!AA2260</f>
        <v>0</v>
      </c>
      <c r="R300" s="99">
        <f>'3. Back Up Non Aspal X'!AB2260</f>
        <v>1</v>
      </c>
      <c r="S300" s="101">
        <f>'3. Back Up Non Aspal X'!AE2260</f>
        <v>0</v>
      </c>
      <c r="T300" s="99">
        <f>'3. Back Up Non Aspal X'!AH2260</f>
        <v>0</v>
      </c>
      <c r="U300" s="101">
        <f>'3. Back Up Non Aspal X'!AI2260</f>
        <v>1</v>
      </c>
      <c r="V300" s="106"/>
    </row>
    <row r="301" spans="2:22" s="35" customFormat="1" ht="17.100000000000001" customHeight="1">
      <c r="B301" s="105"/>
      <c r="C301" s="54">
        <f t="shared" si="18"/>
        <v>28000</v>
      </c>
      <c r="D301" s="96">
        <f t="shared" si="19"/>
        <v>28100</v>
      </c>
      <c r="E301" s="111">
        <v>4</v>
      </c>
      <c r="F301" s="112">
        <f t="shared" si="16"/>
        <v>0</v>
      </c>
      <c r="G301" s="113" t="str">
        <f t="shared" si="17"/>
        <v>RB</v>
      </c>
      <c r="H301" s="194">
        <f>'3. Back Up Non Aspal X'!H2268</f>
        <v>1</v>
      </c>
      <c r="I301" s="101">
        <f>'3. Back Up Non Aspal X'!K2268</f>
        <v>0</v>
      </c>
      <c r="J301" s="101">
        <f>'3. Back Up Non Aspal X'!N2268</f>
        <v>0</v>
      </c>
      <c r="K301" s="101">
        <f>'3. Back Up Non Aspal X'!Q2268</f>
        <v>0</v>
      </c>
      <c r="L301" s="101">
        <f>'3. Back Up Non Aspal X'!T2268</f>
        <v>0</v>
      </c>
      <c r="M301" s="194">
        <f>'3. Back Up Non Aspal X'!U2268</f>
        <v>1</v>
      </c>
      <c r="N301" s="99">
        <f>'3. Back Up Non Aspal X'!V2268</f>
        <v>1</v>
      </c>
      <c r="O301" s="101">
        <f>'3. Back Up Non Aspal X'!Y2268</f>
        <v>0</v>
      </c>
      <c r="P301" s="101">
        <f>'3. Back Up Non Aspal X'!Z2268</f>
        <v>1</v>
      </c>
      <c r="Q301" s="194">
        <f>'3. Back Up Non Aspal X'!AA2268</f>
        <v>0</v>
      </c>
      <c r="R301" s="99">
        <f>'3. Back Up Non Aspal X'!AB2268</f>
        <v>1</v>
      </c>
      <c r="S301" s="101">
        <f>'3. Back Up Non Aspal X'!AE2268</f>
        <v>0</v>
      </c>
      <c r="T301" s="99">
        <f>'3. Back Up Non Aspal X'!AH2268</f>
        <v>0</v>
      </c>
      <c r="U301" s="101">
        <f>'3. Back Up Non Aspal X'!AI2268</f>
        <v>1</v>
      </c>
      <c r="V301" s="106"/>
    </row>
    <row r="302" spans="2:22" s="35" customFormat="1" ht="17.100000000000001" customHeight="1">
      <c r="B302" s="105"/>
      <c r="C302" s="54">
        <f t="shared" si="18"/>
        <v>28100</v>
      </c>
      <c r="D302" s="96">
        <f t="shared" si="19"/>
        <v>28200</v>
      </c>
      <c r="E302" s="111">
        <v>4</v>
      </c>
      <c r="F302" s="112">
        <f t="shared" si="16"/>
        <v>0</v>
      </c>
      <c r="G302" s="113" t="str">
        <f t="shared" si="17"/>
        <v>RB</v>
      </c>
      <c r="H302" s="194">
        <f>'3. Back Up Non Aspal X'!H2276</f>
        <v>1</v>
      </c>
      <c r="I302" s="101">
        <f>'3. Back Up Non Aspal X'!K2276</f>
        <v>0</v>
      </c>
      <c r="J302" s="101">
        <f>'3. Back Up Non Aspal X'!N2276</f>
        <v>0</v>
      </c>
      <c r="K302" s="101">
        <f>'3. Back Up Non Aspal X'!Q2276</f>
        <v>0</v>
      </c>
      <c r="L302" s="101">
        <f>'3. Back Up Non Aspal X'!T2276</f>
        <v>0</v>
      </c>
      <c r="M302" s="194">
        <f>'3. Back Up Non Aspal X'!U2276</f>
        <v>1</v>
      </c>
      <c r="N302" s="99">
        <f>'3. Back Up Non Aspal X'!V2276</f>
        <v>1</v>
      </c>
      <c r="O302" s="101">
        <f>'3. Back Up Non Aspal X'!Y2276</f>
        <v>0</v>
      </c>
      <c r="P302" s="101">
        <f>'3. Back Up Non Aspal X'!Z2276</f>
        <v>1</v>
      </c>
      <c r="Q302" s="194">
        <f>'3. Back Up Non Aspal X'!AA2276</f>
        <v>0</v>
      </c>
      <c r="R302" s="99">
        <f>'3. Back Up Non Aspal X'!AB2276</f>
        <v>1</v>
      </c>
      <c r="S302" s="101">
        <f>'3. Back Up Non Aspal X'!AE2276</f>
        <v>0</v>
      </c>
      <c r="T302" s="99">
        <f>'3. Back Up Non Aspal X'!AH2276</f>
        <v>0</v>
      </c>
      <c r="U302" s="101">
        <f>'3. Back Up Non Aspal X'!AI2276</f>
        <v>1</v>
      </c>
      <c r="V302" s="106"/>
    </row>
    <row r="303" spans="2:22" s="35" customFormat="1" ht="17.100000000000001" customHeight="1">
      <c r="B303" s="105"/>
      <c r="C303" s="54">
        <f t="shared" si="18"/>
        <v>28200</v>
      </c>
      <c r="D303" s="96">
        <f t="shared" si="19"/>
        <v>28300</v>
      </c>
      <c r="E303" s="111">
        <v>4</v>
      </c>
      <c r="F303" s="112">
        <f t="shared" si="16"/>
        <v>0</v>
      </c>
      <c r="G303" s="113" t="str">
        <f t="shared" si="17"/>
        <v>RB</v>
      </c>
      <c r="H303" s="194">
        <f>'3. Back Up Non Aspal X'!H2284</f>
        <v>1</v>
      </c>
      <c r="I303" s="101">
        <f>'3. Back Up Non Aspal X'!K2284</f>
        <v>0</v>
      </c>
      <c r="J303" s="101">
        <f>'3. Back Up Non Aspal X'!N2284</f>
        <v>0</v>
      </c>
      <c r="K303" s="101">
        <f>'3. Back Up Non Aspal X'!Q2284</f>
        <v>0</v>
      </c>
      <c r="L303" s="101">
        <f>'3. Back Up Non Aspal X'!T2284</f>
        <v>0</v>
      </c>
      <c r="M303" s="194">
        <f>'3. Back Up Non Aspal X'!U2284</f>
        <v>1</v>
      </c>
      <c r="N303" s="99">
        <f>'3. Back Up Non Aspal X'!V2284</f>
        <v>1</v>
      </c>
      <c r="O303" s="101">
        <f>'3. Back Up Non Aspal X'!Y2284</f>
        <v>0</v>
      </c>
      <c r="P303" s="101">
        <f>'3. Back Up Non Aspal X'!Z2284</f>
        <v>1</v>
      </c>
      <c r="Q303" s="194">
        <f>'3. Back Up Non Aspal X'!AA2284</f>
        <v>0</v>
      </c>
      <c r="R303" s="99">
        <f>'3. Back Up Non Aspal X'!AB2284</f>
        <v>1</v>
      </c>
      <c r="S303" s="101">
        <f>'3. Back Up Non Aspal X'!AE2284</f>
        <v>0</v>
      </c>
      <c r="T303" s="99">
        <f>'3. Back Up Non Aspal X'!AH2284</f>
        <v>0</v>
      </c>
      <c r="U303" s="101">
        <f>'3. Back Up Non Aspal X'!AI2284</f>
        <v>1</v>
      </c>
      <c r="V303" s="106"/>
    </row>
    <row r="304" spans="2:22" s="35" customFormat="1" ht="17.100000000000001" customHeight="1">
      <c r="B304" s="105"/>
      <c r="C304" s="54">
        <f t="shared" si="18"/>
        <v>28300</v>
      </c>
      <c r="D304" s="96">
        <f t="shared" si="19"/>
        <v>28400</v>
      </c>
      <c r="E304" s="111">
        <v>4</v>
      </c>
      <c r="F304" s="112">
        <f t="shared" si="16"/>
        <v>0</v>
      </c>
      <c r="G304" s="113" t="str">
        <f t="shared" si="17"/>
        <v>RB</v>
      </c>
      <c r="H304" s="194">
        <f>'3. Back Up Non Aspal X'!H2292</f>
        <v>1</v>
      </c>
      <c r="I304" s="101">
        <f>'3. Back Up Non Aspal X'!K2292</f>
        <v>0</v>
      </c>
      <c r="J304" s="101">
        <f>'3. Back Up Non Aspal X'!N2292</f>
        <v>0</v>
      </c>
      <c r="K304" s="101">
        <f>'3. Back Up Non Aspal X'!Q2292</f>
        <v>0</v>
      </c>
      <c r="L304" s="101">
        <f>'3. Back Up Non Aspal X'!T2292</f>
        <v>0</v>
      </c>
      <c r="M304" s="194">
        <f>'3. Back Up Non Aspal X'!U2292</f>
        <v>1</v>
      </c>
      <c r="N304" s="99">
        <f>'3. Back Up Non Aspal X'!V2292</f>
        <v>1</v>
      </c>
      <c r="O304" s="101">
        <f>'3. Back Up Non Aspal X'!Y2292</f>
        <v>0</v>
      </c>
      <c r="P304" s="101">
        <f>'3. Back Up Non Aspal X'!Z2292</f>
        <v>1</v>
      </c>
      <c r="Q304" s="194">
        <f>'3. Back Up Non Aspal X'!AA2292</f>
        <v>0</v>
      </c>
      <c r="R304" s="99">
        <f>'3. Back Up Non Aspal X'!AB2292</f>
        <v>1</v>
      </c>
      <c r="S304" s="101">
        <f>'3. Back Up Non Aspal X'!AE2292</f>
        <v>0</v>
      </c>
      <c r="T304" s="99">
        <f>'3. Back Up Non Aspal X'!AH2292</f>
        <v>0</v>
      </c>
      <c r="U304" s="101">
        <f>'3. Back Up Non Aspal X'!AI2292</f>
        <v>1</v>
      </c>
      <c r="V304" s="106"/>
    </row>
    <row r="305" spans="2:22" s="35" customFormat="1" ht="17.100000000000001" customHeight="1">
      <c r="B305" s="105"/>
      <c r="C305" s="54">
        <f t="shared" si="18"/>
        <v>28400</v>
      </c>
      <c r="D305" s="96">
        <f t="shared" si="19"/>
        <v>28500</v>
      </c>
      <c r="E305" s="111">
        <v>4</v>
      </c>
      <c r="F305" s="112">
        <f t="shared" si="16"/>
        <v>0</v>
      </c>
      <c r="G305" s="113" t="str">
        <f t="shared" si="17"/>
        <v>RB</v>
      </c>
      <c r="H305" s="194">
        <f>'3. Back Up Non Aspal X'!H2300</f>
        <v>1</v>
      </c>
      <c r="I305" s="101">
        <f>'3. Back Up Non Aspal X'!K2300</f>
        <v>0</v>
      </c>
      <c r="J305" s="101">
        <f>'3. Back Up Non Aspal X'!N2300</f>
        <v>0</v>
      </c>
      <c r="K305" s="101">
        <f>'3. Back Up Non Aspal X'!Q2300</f>
        <v>0</v>
      </c>
      <c r="L305" s="101">
        <f>'3. Back Up Non Aspal X'!T2300</f>
        <v>0</v>
      </c>
      <c r="M305" s="194">
        <f>'3. Back Up Non Aspal X'!U2300</f>
        <v>1</v>
      </c>
      <c r="N305" s="99">
        <f>'3. Back Up Non Aspal X'!V2300</f>
        <v>1</v>
      </c>
      <c r="O305" s="101">
        <f>'3. Back Up Non Aspal X'!Y2300</f>
        <v>0</v>
      </c>
      <c r="P305" s="101">
        <f>'3. Back Up Non Aspal X'!Z2300</f>
        <v>1</v>
      </c>
      <c r="Q305" s="194">
        <f>'3. Back Up Non Aspal X'!AA2300</f>
        <v>0</v>
      </c>
      <c r="R305" s="99">
        <f>'3. Back Up Non Aspal X'!AB2300</f>
        <v>1</v>
      </c>
      <c r="S305" s="101">
        <f>'3. Back Up Non Aspal X'!AE2300</f>
        <v>0</v>
      </c>
      <c r="T305" s="99">
        <f>'3. Back Up Non Aspal X'!AH2300</f>
        <v>0</v>
      </c>
      <c r="U305" s="101">
        <f>'3. Back Up Non Aspal X'!AI2300</f>
        <v>1</v>
      </c>
      <c r="V305" s="106"/>
    </row>
    <row r="306" spans="2:22" s="35" customFormat="1" ht="17.100000000000001" customHeight="1">
      <c r="B306" s="105"/>
      <c r="C306" s="54">
        <f t="shared" si="18"/>
        <v>28500</v>
      </c>
      <c r="D306" s="96">
        <f t="shared" si="19"/>
        <v>28600</v>
      </c>
      <c r="E306" s="111">
        <v>4</v>
      </c>
      <c r="F306" s="112">
        <f t="shared" si="16"/>
        <v>0</v>
      </c>
      <c r="G306" s="113" t="str">
        <f t="shared" si="17"/>
        <v>RB</v>
      </c>
      <c r="H306" s="194">
        <f>'3. Back Up Non Aspal X'!H2308</f>
        <v>1</v>
      </c>
      <c r="I306" s="101">
        <f>'3. Back Up Non Aspal X'!K2308</f>
        <v>0</v>
      </c>
      <c r="J306" s="101">
        <f>'3. Back Up Non Aspal X'!N2308</f>
        <v>0</v>
      </c>
      <c r="K306" s="101">
        <f>'3. Back Up Non Aspal X'!Q2308</f>
        <v>0</v>
      </c>
      <c r="L306" s="101">
        <f>'3. Back Up Non Aspal X'!T2308</f>
        <v>0</v>
      </c>
      <c r="M306" s="194">
        <f>'3. Back Up Non Aspal X'!U2308</f>
        <v>1</v>
      </c>
      <c r="N306" s="99">
        <f>'3. Back Up Non Aspal X'!V2308</f>
        <v>1</v>
      </c>
      <c r="O306" s="101">
        <f>'3. Back Up Non Aspal X'!Y2308</f>
        <v>0</v>
      </c>
      <c r="P306" s="101">
        <f>'3. Back Up Non Aspal X'!Z2308</f>
        <v>1</v>
      </c>
      <c r="Q306" s="194">
        <f>'3. Back Up Non Aspal X'!AA2308</f>
        <v>0</v>
      </c>
      <c r="R306" s="99">
        <f>'3. Back Up Non Aspal X'!AB2308</f>
        <v>1</v>
      </c>
      <c r="S306" s="101">
        <f>'3. Back Up Non Aspal X'!AE2308</f>
        <v>0</v>
      </c>
      <c r="T306" s="99">
        <f>'3. Back Up Non Aspal X'!AH2308</f>
        <v>0</v>
      </c>
      <c r="U306" s="101">
        <f>'3. Back Up Non Aspal X'!AI2308</f>
        <v>1</v>
      </c>
      <c r="V306" s="106"/>
    </row>
    <row r="307" spans="2:22" s="35" customFormat="1" ht="17.100000000000001" customHeight="1">
      <c r="B307" s="105"/>
      <c r="C307" s="54">
        <f t="shared" si="18"/>
        <v>28600</v>
      </c>
      <c r="D307" s="96">
        <f t="shared" si="19"/>
        <v>28700</v>
      </c>
      <c r="E307" s="111">
        <v>4</v>
      </c>
      <c r="F307" s="112">
        <f t="shared" si="16"/>
        <v>0</v>
      </c>
      <c r="G307" s="113" t="str">
        <f t="shared" si="17"/>
        <v>RB</v>
      </c>
      <c r="H307" s="194">
        <f>'3. Back Up Non Aspal X'!H2316</f>
        <v>1</v>
      </c>
      <c r="I307" s="101">
        <f>'3. Back Up Non Aspal X'!K2316</f>
        <v>0</v>
      </c>
      <c r="J307" s="101">
        <f>'3. Back Up Non Aspal X'!N2316</f>
        <v>0</v>
      </c>
      <c r="K307" s="101">
        <f>'3. Back Up Non Aspal X'!Q2316</f>
        <v>0</v>
      </c>
      <c r="L307" s="101">
        <f>'3. Back Up Non Aspal X'!T2316</f>
        <v>0</v>
      </c>
      <c r="M307" s="194">
        <f>'3. Back Up Non Aspal X'!U2316</f>
        <v>1</v>
      </c>
      <c r="N307" s="99">
        <f>'3. Back Up Non Aspal X'!V2316</f>
        <v>1</v>
      </c>
      <c r="O307" s="101">
        <f>'3. Back Up Non Aspal X'!Y2316</f>
        <v>0</v>
      </c>
      <c r="P307" s="101">
        <f>'3. Back Up Non Aspal X'!Z2316</f>
        <v>1</v>
      </c>
      <c r="Q307" s="194">
        <f>'3. Back Up Non Aspal X'!AA2316</f>
        <v>0</v>
      </c>
      <c r="R307" s="99">
        <f>'3. Back Up Non Aspal X'!AB2316</f>
        <v>1</v>
      </c>
      <c r="S307" s="101">
        <f>'3. Back Up Non Aspal X'!AE2316</f>
        <v>0</v>
      </c>
      <c r="T307" s="99">
        <f>'3. Back Up Non Aspal X'!AH2316</f>
        <v>0</v>
      </c>
      <c r="U307" s="101">
        <f>'3. Back Up Non Aspal X'!AI2316</f>
        <v>1</v>
      </c>
      <c r="V307" s="106"/>
    </row>
    <row r="308" spans="2:22" s="35" customFormat="1" ht="17.100000000000001" customHeight="1">
      <c r="B308" s="105"/>
      <c r="C308" s="54">
        <f t="shared" si="18"/>
        <v>28700</v>
      </c>
      <c r="D308" s="96">
        <f t="shared" si="19"/>
        <v>28800</v>
      </c>
      <c r="E308" s="111">
        <v>4</v>
      </c>
      <c r="F308" s="112">
        <f t="shared" si="16"/>
        <v>0</v>
      </c>
      <c r="G308" s="113" t="str">
        <f t="shared" si="17"/>
        <v>RB</v>
      </c>
      <c r="H308" s="194">
        <f>'3. Back Up Non Aspal X'!H2324</f>
        <v>1</v>
      </c>
      <c r="I308" s="101">
        <f>'3. Back Up Non Aspal X'!K2324</f>
        <v>0</v>
      </c>
      <c r="J308" s="101">
        <f>'3. Back Up Non Aspal X'!N2324</f>
        <v>0</v>
      </c>
      <c r="K308" s="101">
        <f>'3. Back Up Non Aspal X'!Q2324</f>
        <v>0</v>
      </c>
      <c r="L308" s="101">
        <f>'3. Back Up Non Aspal X'!T2324</f>
        <v>0</v>
      </c>
      <c r="M308" s="194">
        <f>'3. Back Up Non Aspal X'!U2324</f>
        <v>1</v>
      </c>
      <c r="N308" s="99">
        <f>'3. Back Up Non Aspal X'!V2324</f>
        <v>1</v>
      </c>
      <c r="O308" s="101">
        <f>'3. Back Up Non Aspal X'!Y2324</f>
        <v>0</v>
      </c>
      <c r="P308" s="101">
        <f>'3. Back Up Non Aspal X'!Z2324</f>
        <v>1</v>
      </c>
      <c r="Q308" s="194">
        <f>'3. Back Up Non Aspal X'!AA2324</f>
        <v>0</v>
      </c>
      <c r="R308" s="99">
        <f>'3. Back Up Non Aspal X'!AB2324</f>
        <v>1</v>
      </c>
      <c r="S308" s="101">
        <f>'3. Back Up Non Aspal X'!AE2324</f>
        <v>0</v>
      </c>
      <c r="T308" s="99">
        <f>'3. Back Up Non Aspal X'!AH2324</f>
        <v>0</v>
      </c>
      <c r="U308" s="101">
        <f>'3. Back Up Non Aspal X'!AI2324</f>
        <v>1</v>
      </c>
      <c r="V308" s="106"/>
    </row>
    <row r="309" spans="2:22" s="35" customFormat="1" ht="17.100000000000001" customHeight="1">
      <c r="B309" s="105"/>
      <c r="C309" s="54">
        <f t="shared" si="18"/>
        <v>28800</v>
      </c>
      <c r="D309" s="96">
        <f t="shared" si="19"/>
        <v>28900</v>
      </c>
      <c r="E309" s="111">
        <v>4</v>
      </c>
      <c r="F309" s="112">
        <f t="shared" si="16"/>
        <v>0</v>
      </c>
      <c r="G309" s="113" t="str">
        <f t="shared" si="17"/>
        <v>RB</v>
      </c>
      <c r="H309" s="194">
        <f>'3. Back Up Non Aspal X'!H2332</f>
        <v>1</v>
      </c>
      <c r="I309" s="101">
        <f>'3. Back Up Non Aspal X'!K2332</f>
        <v>0</v>
      </c>
      <c r="J309" s="101">
        <f>'3. Back Up Non Aspal X'!N2332</f>
        <v>0</v>
      </c>
      <c r="K309" s="101">
        <f>'3. Back Up Non Aspal X'!Q2332</f>
        <v>0</v>
      </c>
      <c r="L309" s="101">
        <f>'3. Back Up Non Aspal X'!T2332</f>
        <v>0</v>
      </c>
      <c r="M309" s="194">
        <f>'3. Back Up Non Aspal X'!U2332</f>
        <v>1</v>
      </c>
      <c r="N309" s="99">
        <f>'3. Back Up Non Aspal X'!V2332</f>
        <v>1</v>
      </c>
      <c r="O309" s="101">
        <f>'3. Back Up Non Aspal X'!Y2332</f>
        <v>0</v>
      </c>
      <c r="P309" s="101">
        <f>'3. Back Up Non Aspal X'!Z2332</f>
        <v>1</v>
      </c>
      <c r="Q309" s="194">
        <f>'3. Back Up Non Aspal X'!AA2332</f>
        <v>0</v>
      </c>
      <c r="R309" s="99">
        <f>'3. Back Up Non Aspal X'!AB2332</f>
        <v>1</v>
      </c>
      <c r="S309" s="101">
        <f>'3. Back Up Non Aspal X'!AE2332</f>
        <v>0</v>
      </c>
      <c r="T309" s="99">
        <f>'3. Back Up Non Aspal X'!AH2332</f>
        <v>0</v>
      </c>
      <c r="U309" s="101">
        <f>'3. Back Up Non Aspal X'!AI2332</f>
        <v>1</v>
      </c>
      <c r="V309" s="106"/>
    </row>
    <row r="310" spans="2:22" s="35" customFormat="1" ht="17.100000000000001" customHeight="1">
      <c r="B310" s="105"/>
      <c r="C310" s="54">
        <f t="shared" si="18"/>
        <v>28900</v>
      </c>
      <c r="D310" s="96">
        <f t="shared" si="19"/>
        <v>29000</v>
      </c>
      <c r="E310" s="111">
        <v>4</v>
      </c>
      <c r="F310" s="112">
        <f t="shared" si="16"/>
        <v>0</v>
      </c>
      <c r="G310" s="113" t="str">
        <f t="shared" si="17"/>
        <v>RB</v>
      </c>
      <c r="H310" s="194">
        <f>'3. Back Up Non Aspal X'!H2340</f>
        <v>1</v>
      </c>
      <c r="I310" s="101">
        <f>'3. Back Up Non Aspal X'!K2340</f>
        <v>0</v>
      </c>
      <c r="J310" s="101">
        <f>'3. Back Up Non Aspal X'!N2340</f>
        <v>0</v>
      </c>
      <c r="K310" s="101">
        <f>'3. Back Up Non Aspal X'!Q2340</f>
        <v>0</v>
      </c>
      <c r="L310" s="101">
        <f>'3. Back Up Non Aspal X'!T2340</f>
        <v>0</v>
      </c>
      <c r="M310" s="194">
        <f>'3. Back Up Non Aspal X'!U2340</f>
        <v>1</v>
      </c>
      <c r="N310" s="99">
        <f>'3. Back Up Non Aspal X'!V2340</f>
        <v>1</v>
      </c>
      <c r="O310" s="101">
        <f>'3. Back Up Non Aspal X'!Y2340</f>
        <v>0</v>
      </c>
      <c r="P310" s="101">
        <f>'3. Back Up Non Aspal X'!Z2340</f>
        <v>1</v>
      </c>
      <c r="Q310" s="194">
        <f>'3. Back Up Non Aspal X'!AA2340</f>
        <v>0</v>
      </c>
      <c r="R310" s="99">
        <f>'3. Back Up Non Aspal X'!AB2340</f>
        <v>1</v>
      </c>
      <c r="S310" s="101">
        <f>'3. Back Up Non Aspal X'!AE2340</f>
        <v>0</v>
      </c>
      <c r="T310" s="99">
        <f>'3. Back Up Non Aspal X'!AH2340</f>
        <v>0</v>
      </c>
      <c r="U310" s="101">
        <f>'3. Back Up Non Aspal X'!AI2340</f>
        <v>1</v>
      </c>
      <c r="V310" s="106"/>
    </row>
    <row r="311" spans="2:22" s="35" customFormat="1" ht="17.100000000000001" customHeight="1">
      <c r="B311" s="105"/>
      <c r="C311" s="54">
        <f t="shared" si="18"/>
        <v>29000</v>
      </c>
      <c r="D311" s="96">
        <f t="shared" si="19"/>
        <v>29100</v>
      </c>
      <c r="E311" s="111">
        <v>4</v>
      </c>
      <c r="F311" s="112">
        <f t="shared" si="16"/>
        <v>0</v>
      </c>
      <c r="G311" s="113" t="str">
        <f t="shared" si="17"/>
        <v>RB</v>
      </c>
      <c r="H311" s="194">
        <f>'3. Back Up Non Aspal X'!H2348</f>
        <v>1</v>
      </c>
      <c r="I311" s="101">
        <f>'3. Back Up Non Aspal X'!K2348</f>
        <v>0</v>
      </c>
      <c r="J311" s="101">
        <f>'3. Back Up Non Aspal X'!N2348</f>
        <v>0</v>
      </c>
      <c r="K311" s="101">
        <f>'3. Back Up Non Aspal X'!Q2348</f>
        <v>0</v>
      </c>
      <c r="L311" s="101">
        <f>'3. Back Up Non Aspal X'!T2348</f>
        <v>0</v>
      </c>
      <c r="M311" s="194">
        <f>'3. Back Up Non Aspal X'!U2348</f>
        <v>1</v>
      </c>
      <c r="N311" s="99">
        <f>'3. Back Up Non Aspal X'!V2348</f>
        <v>1</v>
      </c>
      <c r="O311" s="101">
        <f>'3. Back Up Non Aspal X'!Y2348</f>
        <v>0</v>
      </c>
      <c r="P311" s="101">
        <f>'3. Back Up Non Aspal X'!Z2348</f>
        <v>1</v>
      </c>
      <c r="Q311" s="194">
        <f>'3. Back Up Non Aspal X'!AA2348</f>
        <v>0</v>
      </c>
      <c r="R311" s="99">
        <f>'3. Back Up Non Aspal X'!AB2348</f>
        <v>1</v>
      </c>
      <c r="S311" s="101">
        <f>'3. Back Up Non Aspal X'!AE2348</f>
        <v>0</v>
      </c>
      <c r="T311" s="99">
        <f>'3. Back Up Non Aspal X'!AH2348</f>
        <v>0</v>
      </c>
      <c r="U311" s="101">
        <f>'3. Back Up Non Aspal X'!AI2348</f>
        <v>1</v>
      </c>
      <c r="V311" s="106"/>
    </row>
    <row r="312" spans="2:22" s="35" customFormat="1" ht="17.100000000000001" customHeight="1">
      <c r="B312" s="105"/>
      <c r="C312" s="54">
        <f t="shared" si="18"/>
        <v>29100</v>
      </c>
      <c r="D312" s="96">
        <f t="shared" si="19"/>
        <v>29200</v>
      </c>
      <c r="E312" s="111">
        <v>4</v>
      </c>
      <c r="F312" s="112">
        <f t="shared" si="16"/>
        <v>0</v>
      </c>
      <c r="G312" s="113" t="str">
        <f t="shared" si="17"/>
        <v>RB</v>
      </c>
      <c r="H312" s="194">
        <f>'3. Back Up Non Aspal X'!H2356</f>
        <v>1</v>
      </c>
      <c r="I312" s="101">
        <f>'3. Back Up Non Aspal X'!K2356</f>
        <v>0</v>
      </c>
      <c r="J312" s="101">
        <f>'3. Back Up Non Aspal X'!N2356</f>
        <v>0</v>
      </c>
      <c r="K312" s="101">
        <f>'3. Back Up Non Aspal X'!Q2356</f>
        <v>0</v>
      </c>
      <c r="L312" s="101">
        <f>'3. Back Up Non Aspal X'!T2356</f>
        <v>0</v>
      </c>
      <c r="M312" s="194">
        <f>'3. Back Up Non Aspal X'!U2356</f>
        <v>1</v>
      </c>
      <c r="N312" s="99">
        <f>'3. Back Up Non Aspal X'!V2356</f>
        <v>1</v>
      </c>
      <c r="O312" s="101">
        <f>'3. Back Up Non Aspal X'!Y2356</f>
        <v>0</v>
      </c>
      <c r="P312" s="101">
        <f>'3. Back Up Non Aspal X'!Z2356</f>
        <v>1</v>
      </c>
      <c r="Q312" s="194">
        <f>'3. Back Up Non Aspal X'!AA2356</f>
        <v>0</v>
      </c>
      <c r="R312" s="99">
        <f>'3. Back Up Non Aspal X'!AB2356</f>
        <v>1</v>
      </c>
      <c r="S312" s="101">
        <f>'3. Back Up Non Aspal X'!AE2356</f>
        <v>0</v>
      </c>
      <c r="T312" s="99">
        <f>'3. Back Up Non Aspal X'!AH2356</f>
        <v>0</v>
      </c>
      <c r="U312" s="101">
        <f>'3. Back Up Non Aspal X'!AI2356</f>
        <v>1</v>
      </c>
      <c r="V312" s="106"/>
    </row>
    <row r="313" spans="2:22" s="35" customFormat="1" ht="17.100000000000001" customHeight="1">
      <c r="B313" s="105"/>
      <c r="C313" s="54">
        <f t="shared" si="18"/>
        <v>29200</v>
      </c>
      <c r="D313" s="96">
        <f t="shared" si="19"/>
        <v>29300</v>
      </c>
      <c r="E313" s="111">
        <v>4</v>
      </c>
      <c r="F313" s="112">
        <f t="shared" si="16"/>
        <v>0</v>
      </c>
      <c r="G313" s="113" t="str">
        <f t="shared" si="17"/>
        <v>RB</v>
      </c>
      <c r="H313" s="194">
        <f>'3. Back Up Non Aspal X'!H2364</f>
        <v>1</v>
      </c>
      <c r="I313" s="101">
        <f>'3. Back Up Non Aspal X'!K2364</f>
        <v>0</v>
      </c>
      <c r="J313" s="101">
        <f>'3. Back Up Non Aspal X'!N2364</f>
        <v>0</v>
      </c>
      <c r="K313" s="101">
        <f>'3. Back Up Non Aspal X'!Q2364</f>
        <v>0</v>
      </c>
      <c r="L313" s="101">
        <f>'3. Back Up Non Aspal X'!T2364</f>
        <v>0</v>
      </c>
      <c r="M313" s="194">
        <f>'3. Back Up Non Aspal X'!U2364</f>
        <v>1</v>
      </c>
      <c r="N313" s="99">
        <f>'3. Back Up Non Aspal X'!V2364</f>
        <v>1</v>
      </c>
      <c r="O313" s="101">
        <f>'3. Back Up Non Aspal X'!Y2364</f>
        <v>0</v>
      </c>
      <c r="P313" s="101">
        <f>'3. Back Up Non Aspal X'!Z2364</f>
        <v>1</v>
      </c>
      <c r="Q313" s="194">
        <f>'3. Back Up Non Aspal X'!AA2364</f>
        <v>0</v>
      </c>
      <c r="R313" s="99">
        <f>'3. Back Up Non Aspal X'!AB2364</f>
        <v>1</v>
      </c>
      <c r="S313" s="101">
        <f>'3. Back Up Non Aspal X'!AE2364</f>
        <v>0</v>
      </c>
      <c r="T313" s="99">
        <f>'3. Back Up Non Aspal X'!AH2364</f>
        <v>0</v>
      </c>
      <c r="U313" s="101">
        <f>'3. Back Up Non Aspal X'!AI2364</f>
        <v>1</v>
      </c>
      <c r="V313" s="106"/>
    </row>
    <row r="314" spans="2:22" s="35" customFormat="1" ht="17.100000000000001" customHeight="1">
      <c r="B314" s="105"/>
      <c r="C314" s="54">
        <f t="shared" si="18"/>
        <v>29300</v>
      </c>
      <c r="D314" s="96">
        <f t="shared" si="19"/>
        <v>29400</v>
      </c>
      <c r="E314" s="111">
        <v>4</v>
      </c>
      <c r="F314" s="112">
        <f t="shared" si="16"/>
        <v>0</v>
      </c>
      <c r="G314" s="113" t="str">
        <f t="shared" si="17"/>
        <v>RB</v>
      </c>
      <c r="H314" s="194">
        <f>'3. Back Up Non Aspal X'!H2372</f>
        <v>1</v>
      </c>
      <c r="I314" s="101">
        <f>'3. Back Up Non Aspal X'!K2372</f>
        <v>0</v>
      </c>
      <c r="J314" s="101">
        <f>'3. Back Up Non Aspal X'!N2372</f>
        <v>0</v>
      </c>
      <c r="K314" s="101">
        <f>'3. Back Up Non Aspal X'!Q2372</f>
        <v>0</v>
      </c>
      <c r="L314" s="101">
        <f>'3. Back Up Non Aspal X'!T2372</f>
        <v>0</v>
      </c>
      <c r="M314" s="194">
        <f>'3. Back Up Non Aspal X'!U2372</f>
        <v>1</v>
      </c>
      <c r="N314" s="99">
        <f>'3. Back Up Non Aspal X'!V2372</f>
        <v>1</v>
      </c>
      <c r="O314" s="101">
        <f>'3. Back Up Non Aspal X'!Y2372</f>
        <v>0</v>
      </c>
      <c r="P314" s="101">
        <f>'3. Back Up Non Aspal X'!Z2372</f>
        <v>1</v>
      </c>
      <c r="Q314" s="194">
        <f>'3. Back Up Non Aspal X'!AA2372</f>
        <v>0</v>
      </c>
      <c r="R314" s="99">
        <f>'3. Back Up Non Aspal X'!AB2372</f>
        <v>1</v>
      </c>
      <c r="S314" s="101">
        <f>'3. Back Up Non Aspal X'!AE2372</f>
        <v>0</v>
      </c>
      <c r="T314" s="99">
        <f>'3. Back Up Non Aspal X'!AH2372</f>
        <v>0</v>
      </c>
      <c r="U314" s="101">
        <f>'3. Back Up Non Aspal X'!AI2372</f>
        <v>1</v>
      </c>
      <c r="V314" s="106"/>
    </row>
    <row r="315" spans="2:22" s="35" customFormat="1" ht="17.100000000000001" customHeight="1">
      <c r="B315" s="105"/>
      <c r="C315" s="54">
        <f t="shared" si="18"/>
        <v>29400</v>
      </c>
      <c r="D315" s="96">
        <f t="shared" si="19"/>
        <v>29500</v>
      </c>
      <c r="E315" s="111">
        <v>4</v>
      </c>
      <c r="F315" s="112">
        <f t="shared" si="16"/>
        <v>0</v>
      </c>
      <c r="G315" s="113" t="str">
        <f t="shared" si="17"/>
        <v>RB</v>
      </c>
      <c r="H315" s="194">
        <f>'3. Back Up Non Aspal X'!H2380</f>
        <v>1</v>
      </c>
      <c r="I315" s="101">
        <f>'3. Back Up Non Aspal X'!K2380</f>
        <v>0</v>
      </c>
      <c r="J315" s="101">
        <f>'3. Back Up Non Aspal X'!N2380</f>
        <v>0</v>
      </c>
      <c r="K315" s="101">
        <f>'3. Back Up Non Aspal X'!Q2380</f>
        <v>0</v>
      </c>
      <c r="L315" s="101">
        <f>'3. Back Up Non Aspal X'!T2380</f>
        <v>0</v>
      </c>
      <c r="M315" s="194">
        <f>'3. Back Up Non Aspal X'!U2380</f>
        <v>1</v>
      </c>
      <c r="N315" s="99">
        <f>'3. Back Up Non Aspal X'!V2380</f>
        <v>1</v>
      </c>
      <c r="O315" s="101">
        <f>'3. Back Up Non Aspal X'!Y2380</f>
        <v>0</v>
      </c>
      <c r="P315" s="101">
        <f>'3. Back Up Non Aspal X'!Z2380</f>
        <v>1</v>
      </c>
      <c r="Q315" s="194">
        <f>'3. Back Up Non Aspal X'!AA2380</f>
        <v>0</v>
      </c>
      <c r="R315" s="99">
        <f>'3. Back Up Non Aspal X'!AB2380</f>
        <v>1</v>
      </c>
      <c r="S315" s="101">
        <f>'3. Back Up Non Aspal X'!AE2380</f>
        <v>0</v>
      </c>
      <c r="T315" s="99">
        <f>'3. Back Up Non Aspal X'!AH2380</f>
        <v>0</v>
      </c>
      <c r="U315" s="101">
        <f>'3. Back Up Non Aspal X'!AI2380</f>
        <v>1</v>
      </c>
      <c r="V315" s="106"/>
    </row>
    <row r="316" spans="2:22" s="35" customFormat="1" ht="17.100000000000001" customHeight="1">
      <c r="B316" s="105"/>
      <c r="C316" s="54">
        <f t="shared" si="18"/>
        <v>29500</v>
      </c>
      <c r="D316" s="96">
        <f t="shared" si="19"/>
        <v>29600</v>
      </c>
      <c r="E316" s="111">
        <v>4</v>
      </c>
      <c r="F316" s="112">
        <f t="shared" si="16"/>
        <v>0</v>
      </c>
      <c r="G316" s="113" t="str">
        <f t="shared" si="17"/>
        <v>RB</v>
      </c>
      <c r="H316" s="194">
        <f>'3. Back Up Non Aspal X'!H2388</f>
        <v>1</v>
      </c>
      <c r="I316" s="101">
        <f>'3. Back Up Non Aspal X'!K2388</f>
        <v>0</v>
      </c>
      <c r="J316" s="101">
        <f>'3. Back Up Non Aspal X'!N2388</f>
        <v>0</v>
      </c>
      <c r="K316" s="101">
        <f>'3. Back Up Non Aspal X'!Q2388</f>
        <v>0</v>
      </c>
      <c r="L316" s="101">
        <f>'3. Back Up Non Aspal X'!T2388</f>
        <v>0</v>
      </c>
      <c r="M316" s="194">
        <f>'3. Back Up Non Aspal X'!U2388</f>
        <v>1</v>
      </c>
      <c r="N316" s="99">
        <f>'3. Back Up Non Aspal X'!V2388</f>
        <v>1</v>
      </c>
      <c r="O316" s="101">
        <f>'3. Back Up Non Aspal X'!Y2388</f>
        <v>0</v>
      </c>
      <c r="P316" s="101">
        <f>'3. Back Up Non Aspal X'!Z2388</f>
        <v>1</v>
      </c>
      <c r="Q316" s="194">
        <f>'3. Back Up Non Aspal X'!AA2388</f>
        <v>0</v>
      </c>
      <c r="R316" s="99">
        <f>'3. Back Up Non Aspal X'!AB2388</f>
        <v>1</v>
      </c>
      <c r="S316" s="101">
        <f>'3. Back Up Non Aspal X'!AE2388</f>
        <v>0</v>
      </c>
      <c r="T316" s="99">
        <f>'3. Back Up Non Aspal X'!AH2388</f>
        <v>0</v>
      </c>
      <c r="U316" s="101">
        <f>'3. Back Up Non Aspal X'!AI2388</f>
        <v>1</v>
      </c>
      <c r="V316" s="106"/>
    </row>
    <row r="317" spans="2:22" s="35" customFormat="1" ht="17.100000000000001" customHeight="1">
      <c r="B317" s="105"/>
      <c r="C317" s="54">
        <f t="shared" si="18"/>
        <v>29600</v>
      </c>
      <c r="D317" s="96">
        <f t="shared" si="19"/>
        <v>29700</v>
      </c>
      <c r="E317" s="111">
        <v>4</v>
      </c>
      <c r="F317" s="112">
        <f t="shared" si="16"/>
        <v>0</v>
      </c>
      <c r="G317" s="113" t="str">
        <f t="shared" si="17"/>
        <v>RB</v>
      </c>
      <c r="H317" s="194">
        <f>'3. Back Up Non Aspal X'!H2396</f>
        <v>1</v>
      </c>
      <c r="I317" s="101">
        <f>'3. Back Up Non Aspal X'!K2396</f>
        <v>0</v>
      </c>
      <c r="J317" s="101">
        <f>'3. Back Up Non Aspal X'!N2396</f>
        <v>0</v>
      </c>
      <c r="K317" s="101">
        <f>'3. Back Up Non Aspal X'!Q2396</f>
        <v>0</v>
      </c>
      <c r="L317" s="101">
        <f>'3. Back Up Non Aspal X'!T2396</f>
        <v>0</v>
      </c>
      <c r="M317" s="194">
        <f>'3. Back Up Non Aspal X'!U2396</f>
        <v>1</v>
      </c>
      <c r="N317" s="99">
        <f>'3. Back Up Non Aspal X'!V2396</f>
        <v>1</v>
      </c>
      <c r="O317" s="101">
        <f>'3. Back Up Non Aspal X'!Y2396</f>
        <v>0</v>
      </c>
      <c r="P317" s="101">
        <f>'3. Back Up Non Aspal X'!Z2396</f>
        <v>1</v>
      </c>
      <c r="Q317" s="194">
        <f>'3. Back Up Non Aspal X'!AA2396</f>
        <v>0</v>
      </c>
      <c r="R317" s="99">
        <f>'3. Back Up Non Aspal X'!AB2396</f>
        <v>1</v>
      </c>
      <c r="S317" s="101">
        <f>'3. Back Up Non Aspal X'!AE2396</f>
        <v>0</v>
      </c>
      <c r="T317" s="99">
        <f>'3. Back Up Non Aspal X'!AH2396</f>
        <v>0</v>
      </c>
      <c r="U317" s="101">
        <f>'3. Back Up Non Aspal X'!AI2396</f>
        <v>1</v>
      </c>
      <c r="V317" s="106"/>
    </row>
    <row r="318" spans="2:22" s="35" customFormat="1" ht="16.8" customHeight="1">
      <c r="B318" s="105"/>
      <c r="C318" s="54">
        <f t="shared" si="18"/>
        <v>29700</v>
      </c>
      <c r="D318" s="96">
        <f t="shared" si="19"/>
        <v>29800</v>
      </c>
      <c r="E318" s="111">
        <v>4</v>
      </c>
      <c r="F318" s="112">
        <f t="shared" si="16"/>
        <v>0</v>
      </c>
      <c r="G318" s="113" t="str">
        <f t="shared" si="17"/>
        <v>RB</v>
      </c>
      <c r="H318" s="194">
        <f>'3. Back Up Non Aspal X'!H2404</f>
        <v>1</v>
      </c>
      <c r="I318" s="101">
        <f>'3. Back Up Non Aspal X'!K2404</f>
        <v>0</v>
      </c>
      <c r="J318" s="101">
        <f>'3. Back Up Non Aspal X'!N2404</f>
        <v>0</v>
      </c>
      <c r="K318" s="101">
        <f>'3. Back Up Non Aspal X'!Q2404</f>
        <v>0</v>
      </c>
      <c r="L318" s="101">
        <f>'3. Back Up Non Aspal X'!T2404</f>
        <v>0</v>
      </c>
      <c r="M318" s="194">
        <f>'3. Back Up Non Aspal X'!U2404</f>
        <v>1</v>
      </c>
      <c r="N318" s="99">
        <f>'3. Back Up Non Aspal X'!V2404</f>
        <v>1</v>
      </c>
      <c r="O318" s="101">
        <f>'3. Back Up Non Aspal X'!Y2404</f>
        <v>0</v>
      </c>
      <c r="P318" s="101">
        <f>'3. Back Up Non Aspal X'!Z2404</f>
        <v>1</v>
      </c>
      <c r="Q318" s="194">
        <f>'3. Back Up Non Aspal X'!AA2404</f>
        <v>0</v>
      </c>
      <c r="R318" s="99">
        <f>'3. Back Up Non Aspal X'!AB2404</f>
        <v>1</v>
      </c>
      <c r="S318" s="101">
        <f>'3. Back Up Non Aspal X'!AE2404</f>
        <v>0</v>
      </c>
      <c r="T318" s="99">
        <f>'3. Back Up Non Aspal X'!AH2404</f>
        <v>0</v>
      </c>
      <c r="U318" s="101">
        <f>'3. Back Up Non Aspal X'!AI2404</f>
        <v>1</v>
      </c>
      <c r="V318" s="106"/>
    </row>
    <row r="319" spans="2:22" s="35" customFormat="1" ht="17.100000000000001" customHeight="1">
      <c r="B319" s="105"/>
      <c r="C319" s="54">
        <f t="shared" si="18"/>
        <v>29800</v>
      </c>
      <c r="D319" s="96">
        <f t="shared" si="19"/>
        <v>29900</v>
      </c>
      <c r="E319" s="111">
        <v>4</v>
      </c>
      <c r="F319" s="112">
        <f t="shared" si="16"/>
        <v>0</v>
      </c>
      <c r="G319" s="113" t="str">
        <f t="shared" si="17"/>
        <v>RB</v>
      </c>
      <c r="H319" s="194">
        <f>'3. Back Up Non Aspal X'!H2412</f>
        <v>1</v>
      </c>
      <c r="I319" s="101">
        <f>'3. Back Up Non Aspal X'!K2412</f>
        <v>0</v>
      </c>
      <c r="J319" s="101">
        <f>'3. Back Up Non Aspal X'!N2412</f>
        <v>0</v>
      </c>
      <c r="K319" s="101">
        <f>'3. Back Up Non Aspal X'!Q2412</f>
        <v>0</v>
      </c>
      <c r="L319" s="101">
        <f>'3. Back Up Non Aspal X'!T2412</f>
        <v>0</v>
      </c>
      <c r="M319" s="194">
        <f>'3. Back Up Non Aspal X'!U2412</f>
        <v>1</v>
      </c>
      <c r="N319" s="99">
        <f>'3. Back Up Non Aspal X'!V2412</f>
        <v>1</v>
      </c>
      <c r="O319" s="101">
        <f>'3. Back Up Non Aspal X'!Y2412</f>
        <v>0</v>
      </c>
      <c r="P319" s="101">
        <f>'3. Back Up Non Aspal X'!Z2412</f>
        <v>1</v>
      </c>
      <c r="Q319" s="194">
        <f>'3. Back Up Non Aspal X'!AA2412</f>
        <v>0</v>
      </c>
      <c r="R319" s="99">
        <f>'3. Back Up Non Aspal X'!AB2412</f>
        <v>1</v>
      </c>
      <c r="S319" s="101">
        <f>'3. Back Up Non Aspal X'!AE2412</f>
        <v>0</v>
      </c>
      <c r="T319" s="99">
        <f>'3. Back Up Non Aspal X'!AH2412</f>
        <v>0</v>
      </c>
      <c r="U319" s="101">
        <f>'3. Back Up Non Aspal X'!AI2412</f>
        <v>1</v>
      </c>
      <c r="V319" s="106"/>
    </row>
    <row r="320" spans="2:22" s="35" customFormat="1" ht="17.100000000000001" customHeight="1">
      <c r="B320" s="105"/>
      <c r="C320" s="54">
        <f t="shared" si="18"/>
        <v>29900</v>
      </c>
      <c r="D320" s="96">
        <f t="shared" si="19"/>
        <v>30000</v>
      </c>
      <c r="E320" s="111">
        <v>4</v>
      </c>
      <c r="F320" s="112">
        <f t="shared" si="16"/>
        <v>0</v>
      </c>
      <c r="G320" s="113" t="str">
        <f t="shared" si="17"/>
        <v>RB</v>
      </c>
      <c r="H320" s="194">
        <f>'3. Back Up Non Aspal X'!H2420</f>
        <v>1</v>
      </c>
      <c r="I320" s="101">
        <f>'3. Back Up Non Aspal X'!K2420</f>
        <v>0</v>
      </c>
      <c r="J320" s="101">
        <f>'3. Back Up Non Aspal X'!N2420</f>
        <v>0</v>
      </c>
      <c r="K320" s="101">
        <f>'3. Back Up Non Aspal X'!Q2420</f>
        <v>0</v>
      </c>
      <c r="L320" s="101">
        <f>'3. Back Up Non Aspal X'!T2420</f>
        <v>0</v>
      </c>
      <c r="M320" s="194">
        <f>'3. Back Up Non Aspal X'!U2420</f>
        <v>1</v>
      </c>
      <c r="N320" s="99">
        <f>'3. Back Up Non Aspal X'!V2420</f>
        <v>1</v>
      </c>
      <c r="O320" s="101">
        <f>'3. Back Up Non Aspal X'!Y2420</f>
        <v>0</v>
      </c>
      <c r="P320" s="101">
        <f>'3. Back Up Non Aspal X'!Z2420</f>
        <v>1</v>
      </c>
      <c r="Q320" s="194">
        <f>'3. Back Up Non Aspal X'!AA2420</f>
        <v>0</v>
      </c>
      <c r="R320" s="99">
        <f>'3. Back Up Non Aspal X'!AB2420</f>
        <v>1</v>
      </c>
      <c r="S320" s="101">
        <f>'3. Back Up Non Aspal X'!AE2420</f>
        <v>0</v>
      </c>
      <c r="T320" s="99">
        <f>'3. Back Up Non Aspal X'!AH2420</f>
        <v>0</v>
      </c>
      <c r="U320" s="101">
        <f>'3. Back Up Non Aspal X'!AI2420</f>
        <v>1</v>
      </c>
      <c r="V320" s="106"/>
    </row>
    <row r="321" spans="2:22" s="35" customFormat="1" ht="17.100000000000001" customHeight="1">
      <c r="B321" s="105"/>
      <c r="C321" s="54">
        <f t="shared" si="18"/>
        <v>30000</v>
      </c>
      <c r="D321" s="96">
        <f t="shared" si="19"/>
        <v>30100</v>
      </c>
      <c r="E321" s="111">
        <v>4</v>
      </c>
      <c r="F321" s="112">
        <f t="shared" si="16"/>
        <v>0</v>
      </c>
      <c r="G321" s="113" t="str">
        <f t="shared" si="17"/>
        <v>RB</v>
      </c>
      <c r="H321" s="194">
        <f>'3. Back Up Non Aspal X'!H2428</f>
        <v>1</v>
      </c>
      <c r="I321" s="101">
        <f>'3. Back Up Non Aspal X'!K2428</f>
        <v>0</v>
      </c>
      <c r="J321" s="101">
        <f>'3. Back Up Non Aspal X'!N2428</f>
        <v>0</v>
      </c>
      <c r="K321" s="101">
        <f>'3. Back Up Non Aspal X'!Q2428</f>
        <v>0</v>
      </c>
      <c r="L321" s="101">
        <f>'3. Back Up Non Aspal X'!T2428</f>
        <v>0</v>
      </c>
      <c r="M321" s="194">
        <f>'3. Back Up Non Aspal X'!U2428</f>
        <v>1</v>
      </c>
      <c r="N321" s="99">
        <f>'3. Back Up Non Aspal X'!V2428</f>
        <v>1</v>
      </c>
      <c r="O321" s="101">
        <f>'3. Back Up Non Aspal X'!Y2428</f>
        <v>0</v>
      </c>
      <c r="P321" s="101">
        <f>'3. Back Up Non Aspal X'!Z2428</f>
        <v>1</v>
      </c>
      <c r="Q321" s="194">
        <f>'3. Back Up Non Aspal X'!AA2428</f>
        <v>0</v>
      </c>
      <c r="R321" s="99">
        <f>'3. Back Up Non Aspal X'!AB2428</f>
        <v>1</v>
      </c>
      <c r="S321" s="101">
        <f>'3. Back Up Non Aspal X'!AE2428</f>
        <v>0</v>
      </c>
      <c r="T321" s="99">
        <f>'3. Back Up Non Aspal X'!AH2428</f>
        <v>0</v>
      </c>
      <c r="U321" s="101">
        <f>'3. Back Up Non Aspal X'!AI2428</f>
        <v>1</v>
      </c>
      <c r="V321" s="106"/>
    </row>
    <row r="322" spans="2:22" s="35" customFormat="1" ht="17.100000000000001" customHeight="1">
      <c r="B322" s="105"/>
      <c r="C322" s="54">
        <f t="shared" si="18"/>
        <v>30100</v>
      </c>
      <c r="D322" s="96">
        <f t="shared" si="19"/>
        <v>30200</v>
      </c>
      <c r="E322" s="111">
        <v>4</v>
      </c>
      <c r="F322" s="112">
        <f t="shared" si="16"/>
        <v>0</v>
      </c>
      <c r="G322" s="113" t="str">
        <f t="shared" si="17"/>
        <v>RB</v>
      </c>
      <c r="H322" s="194">
        <f>'3. Back Up Non Aspal X'!H2436</f>
        <v>1</v>
      </c>
      <c r="I322" s="101">
        <f>'3. Back Up Non Aspal X'!K2436</f>
        <v>0</v>
      </c>
      <c r="J322" s="101">
        <f>'3. Back Up Non Aspal X'!N2436</f>
        <v>0</v>
      </c>
      <c r="K322" s="101">
        <f>'3. Back Up Non Aspal X'!Q2436</f>
        <v>0</v>
      </c>
      <c r="L322" s="101">
        <f>'3. Back Up Non Aspal X'!T2436</f>
        <v>0</v>
      </c>
      <c r="M322" s="194">
        <f>'3. Back Up Non Aspal X'!U2436</f>
        <v>1</v>
      </c>
      <c r="N322" s="99">
        <f>'3. Back Up Non Aspal X'!V2436</f>
        <v>1</v>
      </c>
      <c r="O322" s="101">
        <f>'3. Back Up Non Aspal X'!Y2436</f>
        <v>0</v>
      </c>
      <c r="P322" s="101">
        <f>'3. Back Up Non Aspal X'!Z2436</f>
        <v>1</v>
      </c>
      <c r="Q322" s="194">
        <f>'3. Back Up Non Aspal X'!AA2436</f>
        <v>0</v>
      </c>
      <c r="R322" s="99">
        <f>'3. Back Up Non Aspal X'!AB2436</f>
        <v>1</v>
      </c>
      <c r="S322" s="101">
        <f>'3. Back Up Non Aspal X'!AE2436</f>
        <v>0</v>
      </c>
      <c r="T322" s="99">
        <f>'3. Back Up Non Aspal X'!AH2436</f>
        <v>0</v>
      </c>
      <c r="U322" s="101">
        <f>'3. Back Up Non Aspal X'!AI2436</f>
        <v>1</v>
      </c>
      <c r="V322" s="106"/>
    </row>
    <row r="323" spans="2:22" s="35" customFormat="1" ht="17.100000000000001" customHeight="1">
      <c r="B323" s="105"/>
      <c r="C323" s="54">
        <f t="shared" si="18"/>
        <v>30200</v>
      </c>
      <c r="D323" s="96">
        <f t="shared" si="19"/>
        <v>30300</v>
      </c>
      <c r="E323" s="111">
        <v>4</v>
      </c>
      <c r="F323" s="112">
        <f t="shared" si="16"/>
        <v>0</v>
      </c>
      <c r="G323" s="113" t="str">
        <f t="shared" si="17"/>
        <v>RB</v>
      </c>
      <c r="H323" s="194">
        <f>'3. Back Up Non Aspal X'!H2444</f>
        <v>1</v>
      </c>
      <c r="I323" s="101">
        <f>'3. Back Up Non Aspal X'!K2444</f>
        <v>0</v>
      </c>
      <c r="J323" s="101">
        <f>'3. Back Up Non Aspal X'!N2444</f>
        <v>0</v>
      </c>
      <c r="K323" s="101">
        <f>'3. Back Up Non Aspal X'!Q2444</f>
        <v>0</v>
      </c>
      <c r="L323" s="101">
        <f>'3. Back Up Non Aspal X'!T2444</f>
        <v>0</v>
      </c>
      <c r="M323" s="194">
        <f>'3. Back Up Non Aspal X'!U2444</f>
        <v>1</v>
      </c>
      <c r="N323" s="99">
        <f>'3. Back Up Non Aspal X'!V2444</f>
        <v>1</v>
      </c>
      <c r="O323" s="101">
        <f>'3. Back Up Non Aspal X'!Y2444</f>
        <v>0</v>
      </c>
      <c r="P323" s="101">
        <f>'3. Back Up Non Aspal X'!Z2444</f>
        <v>1</v>
      </c>
      <c r="Q323" s="194">
        <f>'3. Back Up Non Aspal X'!AA2444</f>
        <v>0</v>
      </c>
      <c r="R323" s="99">
        <f>'3. Back Up Non Aspal X'!AB2444</f>
        <v>1</v>
      </c>
      <c r="S323" s="101">
        <f>'3. Back Up Non Aspal X'!AE2444</f>
        <v>0</v>
      </c>
      <c r="T323" s="99">
        <f>'3. Back Up Non Aspal X'!AH2444</f>
        <v>0</v>
      </c>
      <c r="U323" s="101">
        <f>'3. Back Up Non Aspal X'!AI2444</f>
        <v>1</v>
      </c>
      <c r="V323" s="106"/>
    </row>
    <row r="324" spans="2:22" s="35" customFormat="1" ht="17.100000000000001" customHeight="1">
      <c r="B324" s="105"/>
      <c r="C324" s="54">
        <f t="shared" si="18"/>
        <v>30300</v>
      </c>
      <c r="D324" s="96">
        <f t="shared" si="19"/>
        <v>30400</v>
      </c>
      <c r="E324" s="111">
        <v>4</v>
      </c>
      <c r="F324" s="112">
        <f t="shared" si="16"/>
        <v>0</v>
      </c>
      <c r="G324" s="113" t="str">
        <f t="shared" si="17"/>
        <v>RB</v>
      </c>
      <c r="H324" s="194">
        <f>'3. Back Up Non Aspal X'!H2452</f>
        <v>1</v>
      </c>
      <c r="I324" s="101">
        <f>'3. Back Up Non Aspal X'!K2452</f>
        <v>0</v>
      </c>
      <c r="J324" s="101">
        <f>'3. Back Up Non Aspal X'!N2452</f>
        <v>0</v>
      </c>
      <c r="K324" s="101">
        <f>'3. Back Up Non Aspal X'!Q2452</f>
        <v>0</v>
      </c>
      <c r="L324" s="101">
        <f>'3. Back Up Non Aspal X'!T2452</f>
        <v>0</v>
      </c>
      <c r="M324" s="194">
        <f>'3. Back Up Non Aspal X'!U2452</f>
        <v>1</v>
      </c>
      <c r="N324" s="99">
        <f>'3. Back Up Non Aspal X'!V2452</f>
        <v>1</v>
      </c>
      <c r="O324" s="101">
        <f>'3. Back Up Non Aspal X'!Y2452</f>
        <v>0</v>
      </c>
      <c r="P324" s="101">
        <f>'3. Back Up Non Aspal X'!Z2452</f>
        <v>1</v>
      </c>
      <c r="Q324" s="194">
        <f>'3. Back Up Non Aspal X'!AA2452</f>
        <v>0</v>
      </c>
      <c r="R324" s="99">
        <f>'3. Back Up Non Aspal X'!AB2452</f>
        <v>1</v>
      </c>
      <c r="S324" s="101">
        <f>'3. Back Up Non Aspal X'!AE2452</f>
        <v>0</v>
      </c>
      <c r="T324" s="99">
        <f>'3. Back Up Non Aspal X'!AH2452</f>
        <v>0</v>
      </c>
      <c r="U324" s="101">
        <f>'3. Back Up Non Aspal X'!AI2452</f>
        <v>1</v>
      </c>
      <c r="V324" s="106"/>
    </row>
    <row r="325" spans="2:22" s="35" customFormat="1" ht="17.100000000000001" customHeight="1">
      <c r="B325" s="105"/>
      <c r="C325" s="54">
        <f t="shared" si="18"/>
        <v>30400</v>
      </c>
      <c r="D325" s="96">
        <f t="shared" si="19"/>
        <v>30500</v>
      </c>
      <c r="E325" s="111">
        <v>4</v>
      </c>
      <c r="F325" s="112">
        <f t="shared" si="16"/>
        <v>0</v>
      </c>
      <c r="G325" s="113" t="str">
        <f t="shared" si="17"/>
        <v>RB</v>
      </c>
      <c r="H325" s="194">
        <f>'3. Back Up Non Aspal X'!H2460</f>
        <v>1</v>
      </c>
      <c r="I325" s="101">
        <f>'3. Back Up Non Aspal X'!K2460</f>
        <v>0</v>
      </c>
      <c r="J325" s="101">
        <f>'3. Back Up Non Aspal X'!N2460</f>
        <v>0</v>
      </c>
      <c r="K325" s="101">
        <f>'3. Back Up Non Aspal X'!Q2460</f>
        <v>0</v>
      </c>
      <c r="L325" s="101">
        <f>'3. Back Up Non Aspal X'!T2460</f>
        <v>0</v>
      </c>
      <c r="M325" s="194">
        <f>'3. Back Up Non Aspal X'!U2460</f>
        <v>1</v>
      </c>
      <c r="N325" s="99">
        <f>'3. Back Up Non Aspal X'!V2460</f>
        <v>1</v>
      </c>
      <c r="O325" s="101">
        <f>'3. Back Up Non Aspal X'!Y2460</f>
        <v>0</v>
      </c>
      <c r="P325" s="101">
        <f>'3. Back Up Non Aspal X'!Z2460</f>
        <v>1</v>
      </c>
      <c r="Q325" s="194">
        <f>'3. Back Up Non Aspal X'!AA2460</f>
        <v>0</v>
      </c>
      <c r="R325" s="99">
        <f>'3. Back Up Non Aspal X'!AB2460</f>
        <v>1</v>
      </c>
      <c r="S325" s="101">
        <f>'3. Back Up Non Aspal X'!AE2460</f>
        <v>0</v>
      </c>
      <c r="T325" s="99">
        <f>'3. Back Up Non Aspal X'!AH2460</f>
        <v>0</v>
      </c>
      <c r="U325" s="101">
        <f>'3. Back Up Non Aspal X'!AI2460</f>
        <v>1</v>
      </c>
      <c r="V325" s="106"/>
    </row>
    <row r="326" spans="2:22" s="35" customFormat="1" ht="17.100000000000001" customHeight="1">
      <c r="B326" s="105"/>
      <c r="C326" s="54">
        <f t="shared" si="18"/>
        <v>30500</v>
      </c>
      <c r="D326" s="96">
        <f t="shared" si="19"/>
        <v>30600</v>
      </c>
      <c r="E326" s="111">
        <v>4</v>
      </c>
      <c r="F326" s="112">
        <f t="shared" si="16"/>
        <v>0</v>
      </c>
      <c r="G326" s="113" t="str">
        <f t="shared" si="17"/>
        <v>RB</v>
      </c>
      <c r="H326" s="194">
        <f>'3. Back Up Non Aspal X'!H2468</f>
        <v>1</v>
      </c>
      <c r="I326" s="101">
        <f>'3. Back Up Non Aspal X'!K2468</f>
        <v>0</v>
      </c>
      <c r="J326" s="101">
        <f>'3. Back Up Non Aspal X'!N2468</f>
        <v>0</v>
      </c>
      <c r="K326" s="101">
        <f>'3. Back Up Non Aspal X'!Q2468</f>
        <v>0</v>
      </c>
      <c r="L326" s="101">
        <f>'3. Back Up Non Aspal X'!T2468</f>
        <v>0</v>
      </c>
      <c r="M326" s="194">
        <f>'3. Back Up Non Aspal X'!U2468</f>
        <v>1</v>
      </c>
      <c r="N326" s="99">
        <f>'3. Back Up Non Aspal X'!V2468</f>
        <v>1</v>
      </c>
      <c r="O326" s="101">
        <f>'3. Back Up Non Aspal X'!Y2468</f>
        <v>0</v>
      </c>
      <c r="P326" s="101">
        <f>'3. Back Up Non Aspal X'!Z2468</f>
        <v>1</v>
      </c>
      <c r="Q326" s="194">
        <f>'3. Back Up Non Aspal X'!AA2468</f>
        <v>0</v>
      </c>
      <c r="R326" s="99">
        <f>'3. Back Up Non Aspal X'!AB2468</f>
        <v>1</v>
      </c>
      <c r="S326" s="101">
        <f>'3. Back Up Non Aspal X'!AE2468</f>
        <v>0</v>
      </c>
      <c r="T326" s="99">
        <f>'3. Back Up Non Aspal X'!AH2468</f>
        <v>0</v>
      </c>
      <c r="U326" s="101">
        <f>'3. Back Up Non Aspal X'!AI2468</f>
        <v>1</v>
      </c>
      <c r="V326" s="106"/>
    </row>
    <row r="327" spans="2:22" s="35" customFormat="1" ht="17.100000000000001" customHeight="1">
      <c r="B327" s="105"/>
      <c r="C327" s="54">
        <f t="shared" si="18"/>
        <v>30600</v>
      </c>
      <c r="D327" s="96">
        <f t="shared" si="19"/>
        <v>30700</v>
      </c>
      <c r="E327" s="111">
        <v>4</v>
      </c>
      <c r="F327" s="112">
        <f t="shared" si="16"/>
        <v>0</v>
      </c>
      <c r="G327" s="113" t="str">
        <f t="shared" si="17"/>
        <v>RB</v>
      </c>
      <c r="H327" s="194">
        <f>'3. Back Up Non Aspal X'!H2476</f>
        <v>1</v>
      </c>
      <c r="I327" s="101">
        <f>'3. Back Up Non Aspal X'!K2476</f>
        <v>0</v>
      </c>
      <c r="J327" s="101">
        <f>'3. Back Up Non Aspal X'!N2476</f>
        <v>0</v>
      </c>
      <c r="K327" s="101">
        <f>'3. Back Up Non Aspal X'!Q2476</f>
        <v>0</v>
      </c>
      <c r="L327" s="101">
        <f>'3. Back Up Non Aspal X'!T2476</f>
        <v>0</v>
      </c>
      <c r="M327" s="194">
        <f>'3. Back Up Non Aspal X'!U2476</f>
        <v>1</v>
      </c>
      <c r="N327" s="99">
        <f>'3. Back Up Non Aspal X'!V2476</f>
        <v>1</v>
      </c>
      <c r="O327" s="101">
        <f>'3. Back Up Non Aspal X'!Y2476</f>
        <v>0</v>
      </c>
      <c r="P327" s="101">
        <f>'3. Back Up Non Aspal X'!Z2476</f>
        <v>1</v>
      </c>
      <c r="Q327" s="194">
        <f>'3. Back Up Non Aspal X'!AA2476</f>
        <v>0</v>
      </c>
      <c r="R327" s="99">
        <f>'3. Back Up Non Aspal X'!AB2476</f>
        <v>1</v>
      </c>
      <c r="S327" s="101">
        <f>'3. Back Up Non Aspal X'!AE2476</f>
        <v>0</v>
      </c>
      <c r="T327" s="99">
        <f>'3. Back Up Non Aspal X'!AH2476</f>
        <v>0</v>
      </c>
      <c r="U327" s="101">
        <f>'3. Back Up Non Aspal X'!AI2476</f>
        <v>1</v>
      </c>
      <c r="V327" s="106"/>
    </row>
    <row r="328" spans="2:22" s="35" customFormat="1" ht="17.100000000000001" customHeight="1">
      <c r="B328" s="105"/>
      <c r="C328" s="54">
        <f t="shared" si="18"/>
        <v>30700</v>
      </c>
      <c r="D328" s="96">
        <f t="shared" si="19"/>
        <v>30800</v>
      </c>
      <c r="E328" s="111">
        <v>4</v>
      </c>
      <c r="F328" s="112">
        <f t="shared" si="16"/>
        <v>0</v>
      </c>
      <c r="G328" s="113" t="str">
        <f t="shared" si="17"/>
        <v>RB</v>
      </c>
      <c r="H328" s="194">
        <f>'3. Back Up Non Aspal X'!H2484</f>
        <v>1</v>
      </c>
      <c r="I328" s="101">
        <f>'3. Back Up Non Aspal X'!K2484</f>
        <v>0</v>
      </c>
      <c r="J328" s="101">
        <f>'3. Back Up Non Aspal X'!N2484</f>
        <v>0</v>
      </c>
      <c r="K328" s="101">
        <f>'3. Back Up Non Aspal X'!Q2484</f>
        <v>0</v>
      </c>
      <c r="L328" s="101">
        <f>'3. Back Up Non Aspal X'!T2484</f>
        <v>0</v>
      </c>
      <c r="M328" s="194">
        <f>'3. Back Up Non Aspal X'!U2484</f>
        <v>1</v>
      </c>
      <c r="N328" s="99">
        <f>'3. Back Up Non Aspal X'!V2484</f>
        <v>1</v>
      </c>
      <c r="O328" s="101">
        <f>'3. Back Up Non Aspal X'!Y2484</f>
        <v>0</v>
      </c>
      <c r="P328" s="101">
        <f>'3. Back Up Non Aspal X'!Z2484</f>
        <v>1</v>
      </c>
      <c r="Q328" s="194">
        <f>'3. Back Up Non Aspal X'!AA2484</f>
        <v>0</v>
      </c>
      <c r="R328" s="99">
        <f>'3. Back Up Non Aspal X'!AB2484</f>
        <v>1</v>
      </c>
      <c r="S328" s="101">
        <f>'3. Back Up Non Aspal X'!AE2484</f>
        <v>0</v>
      </c>
      <c r="T328" s="99">
        <f>'3. Back Up Non Aspal X'!AH2484</f>
        <v>0</v>
      </c>
      <c r="U328" s="101">
        <f>'3. Back Up Non Aspal X'!AI2484</f>
        <v>1</v>
      </c>
      <c r="V328" s="106"/>
    </row>
    <row r="329" spans="2:22" s="35" customFormat="1" ht="17.100000000000001" customHeight="1">
      <c r="B329" s="105"/>
      <c r="C329" s="54">
        <f t="shared" si="18"/>
        <v>30800</v>
      </c>
      <c r="D329" s="96">
        <f t="shared" si="19"/>
        <v>30900</v>
      </c>
      <c r="E329" s="111">
        <v>4</v>
      </c>
      <c r="F329" s="112">
        <f t="shared" si="16"/>
        <v>0</v>
      </c>
      <c r="G329" s="113" t="str">
        <f t="shared" si="17"/>
        <v>RB</v>
      </c>
      <c r="H329" s="194">
        <f>'3. Back Up Non Aspal X'!H2492</f>
        <v>1</v>
      </c>
      <c r="I329" s="101">
        <f>'3. Back Up Non Aspal X'!K2492</f>
        <v>0</v>
      </c>
      <c r="J329" s="101">
        <f>'3. Back Up Non Aspal X'!N2492</f>
        <v>0</v>
      </c>
      <c r="K329" s="101">
        <f>'3. Back Up Non Aspal X'!Q2492</f>
        <v>0</v>
      </c>
      <c r="L329" s="101">
        <f>'3. Back Up Non Aspal X'!T2492</f>
        <v>0</v>
      </c>
      <c r="M329" s="194">
        <f>'3. Back Up Non Aspal X'!U2492</f>
        <v>1</v>
      </c>
      <c r="N329" s="99">
        <f>'3. Back Up Non Aspal X'!V2492</f>
        <v>1</v>
      </c>
      <c r="O329" s="101">
        <f>'3. Back Up Non Aspal X'!Y2492</f>
        <v>0</v>
      </c>
      <c r="P329" s="101">
        <f>'3. Back Up Non Aspal X'!Z2492</f>
        <v>1</v>
      </c>
      <c r="Q329" s="194">
        <f>'3. Back Up Non Aspal X'!AA2492</f>
        <v>0</v>
      </c>
      <c r="R329" s="99">
        <f>'3. Back Up Non Aspal X'!AB2492</f>
        <v>1</v>
      </c>
      <c r="S329" s="101">
        <f>'3. Back Up Non Aspal X'!AE2492</f>
        <v>0</v>
      </c>
      <c r="T329" s="99">
        <f>'3. Back Up Non Aspal X'!AH2492</f>
        <v>0</v>
      </c>
      <c r="U329" s="101">
        <f>'3. Back Up Non Aspal X'!AI2492</f>
        <v>1</v>
      </c>
      <c r="V329" s="106"/>
    </row>
    <row r="330" spans="2:22" s="35" customFormat="1" ht="17.100000000000001" customHeight="1">
      <c r="B330" s="105"/>
      <c r="C330" s="54">
        <f t="shared" si="18"/>
        <v>30900</v>
      </c>
      <c r="D330" s="96">
        <f t="shared" si="19"/>
        <v>31000</v>
      </c>
      <c r="E330" s="111">
        <v>4</v>
      </c>
      <c r="F330" s="112">
        <f t="shared" si="16"/>
        <v>0</v>
      </c>
      <c r="G330" s="113" t="str">
        <f t="shared" si="17"/>
        <v>RB</v>
      </c>
      <c r="H330" s="194">
        <f>'3. Back Up Non Aspal X'!H2500</f>
        <v>1</v>
      </c>
      <c r="I330" s="101">
        <f>'3. Back Up Non Aspal X'!K2500</f>
        <v>0</v>
      </c>
      <c r="J330" s="101">
        <f>'3. Back Up Non Aspal X'!N2500</f>
        <v>0</v>
      </c>
      <c r="K330" s="101">
        <f>'3. Back Up Non Aspal X'!Q2500</f>
        <v>0</v>
      </c>
      <c r="L330" s="101">
        <f>'3. Back Up Non Aspal X'!T2500</f>
        <v>0</v>
      </c>
      <c r="M330" s="194">
        <f>'3. Back Up Non Aspal X'!U2500</f>
        <v>1</v>
      </c>
      <c r="N330" s="99">
        <f>'3. Back Up Non Aspal X'!V2500</f>
        <v>1</v>
      </c>
      <c r="O330" s="101">
        <f>'3. Back Up Non Aspal X'!Y2500</f>
        <v>0</v>
      </c>
      <c r="P330" s="101">
        <f>'3. Back Up Non Aspal X'!Z2500</f>
        <v>1</v>
      </c>
      <c r="Q330" s="194">
        <f>'3. Back Up Non Aspal X'!AA2500</f>
        <v>0</v>
      </c>
      <c r="R330" s="99">
        <f>'3. Back Up Non Aspal X'!AB2500</f>
        <v>1</v>
      </c>
      <c r="S330" s="101">
        <f>'3. Back Up Non Aspal X'!AE2500</f>
        <v>0</v>
      </c>
      <c r="T330" s="99">
        <f>'3. Back Up Non Aspal X'!AH2500</f>
        <v>0</v>
      </c>
      <c r="U330" s="101">
        <f>'3. Back Up Non Aspal X'!AI2500</f>
        <v>1</v>
      </c>
      <c r="V330" s="106"/>
    </row>
    <row r="331" spans="2:22" s="35" customFormat="1" ht="17.100000000000001" customHeight="1">
      <c r="B331" s="105"/>
      <c r="C331" s="54">
        <f t="shared" si="18"/>
        <v>31000</v>
      </c>
      <c r="D331" s="96">
        <f t="shared" si="19"/>
        <v>31100</v>
      </c>
      <c r="E331" s="111">
        <v>4</v>
      </c>
      <c r="F331" s="112">
        <f t="shared" si="16"/>
        <v>0</v>
      </c>
      <c r="G331" s="113" t="str">
        <f t="shared" si="17"/>
        <v>RB</v>
      </c>
      <c r="H331" s="194">
        <f>'3. Back Up Non Aspal X'!H2508</f>
        <v>1</v>
      </c>
      <c r="I331" s="101">
        <f>'3. Back Up Non Aspal X'!K2508</f>
        <v>0</v>
      </c>
      <c r="J331" s="101">
        <f>'3. Back Up Non Aspal X'!N2508</f>
        <v>0</v>
      </c>
      <c r="K331" s="101">
        <f>'3. Back Up Non Aspal X'!Q2508</f>
        <v>0</v>
      </c>
      <c r="L331" s="101">
        <f>'3. Back Up Non Aspal X'!T2508</f>
        <v>0</v>
      </c>
      <c r="M331" s="194">
        <f>'3. Back Up Non Aspal X'!U2508</f>
        <v>1</v>
      </c>
      <c r="N331" s="99">
        <f>'3. Back Up Non Aspal X'!V2508</f>
        <v>1</v>
      </c>
      <c r="O331" s="101">
        <f>'3. Back Up Non Aspal X'!Y2508</f>
        <v>0</v>
      </c>
      <c r="P331" s="101">
        <f>'3. Back Up Non Aspal X'!Z2508</f>
        <v>1</v>
      </c>
      <c r="Q331" s="194">
        <f>'3. Back Up Non Aspal X'!AA2508</f>
        <v>0</v>
      </c>
      <c r="R331" s="99">
        <f>'3. Back Up Non Aspal X'!AB2508</f>
        <v>1</v>
      </c>
      <c r="S331" s="101">
        <f>'3. Back Up Non Aspal X'!AE2508</f>
        <v>0</v>
      </c>
      <c r="T331" s="99">
        <f>'3. Back Up Non Aspal X'!AH2508</f>
        <v>0</v>
      </c>
      <c r="U331" s="101">
        <f>'3. Back Up Non Aspal X'!AI2508</f>
        <v>1</v>
      </c>
      <c r="V331" s="106"/>
    </row>
    <row r="332" spans="2:22" s="35" customFormat="1" ht="17.100000000000001" customHeight="1">
      <c r="B332" s="105"/>
      <c r="C332" s="54">
        <f t="shared" si="18"/>
        <v>31100</v>
      </c>
      <c r="D332" s="96">
        <f t="shared" si="19"/>
        <v>31200</v>
      </c>
      <c r="E332" s="111">
        <v>4</v>
      </c>
      <c r="F332" s="112">
        <f t="shared" si="16"/>
        <v>0</v>
      </c>
      <c r="G332" s="113" t="str">
        <f t="shared" si="17"/>
        <v>RB</v>
      </c>
      <c r="H332" s="194">
        <f>'3. Back Up Non Aspal X'!H2516</f>
        <v>1</v>
      </c>
      <c r="I332" s="101">
        <f>'3. Back Up Non Aspal X'!K2516</f>
        <v>0</v>
      </c>
      <c r="J332" s="101">
        <f>'3. Back Up Non Aspal X'!N2516</f>
        <v>0</v>
      </c>
      <c r="K332" s="101">
        <f>'3. Back Up Non Aspal X'!Q2516</f>
        <v>0</v>
      </c>
      <c r="L332" s="101">
        <f>'3. Back Up Non Aspal X'!T2516</f>
        <v>0</v>
      </c>
      <c r="M332" s="194">
        <f>'3. Back Up Non Aspal X'!U2516</f>
        <v>1</v>
      </c>
      <c r="N332" s="99">
        <f>'3. Back Up Non Aspal X'!V2516</f>
        <v>1</v>
      </c>
      <c r="O332" s="101">
        <f>'3. Back Up Non Aspal X'!Y2516</f>
        <v>0</v>
      </c>
      <c r="P332" s="101">
        <f>'3. Back Up Non Aspal X'!Z2516</f>
        <v>1</v>
      </c>
      <c r="Q332" s="194">
        <f>'3. Back Up Non Aspal X'!AA2516</f>
        <v>0</v>
      </c>
      <c r="R332" s="99">
        <f>'3. Back Up Non Aspal X'!AB2516</f>
        <v>1</v>
      </c>
      <c r="S332" s="101">
        <f>'3. Back Up Non Aspal X'!AE2516</f>
        <v>0</v>
      </c>
      <c r="T332" s="99">
        <f>'3. Back Up Non Aspal X'!AH2516</f>
        <v>0</v>
      </c>
      <c r="U332" s="101">
        <f>'3. Back Up Non Aspal X'!AI2516</f>
        <v>1</v>
      </c>
      <c r="V332" s="106"/>
    </row>
    <row r="333" spans="2:22" s="35" customFormat="1" ht="17.100000000000001" customHeight="1">
      <c r="B333" s="105"/>
      <c r="C333" s="54">
        <f t="shared" si="18"/>
        <v>31200</v>
      </c>
      <c r="D333" s="96">
        <f t="shared" si="19"/>
        <v>31300</v>
      </c>
      <c r="E333" s="111">
        <v>4</v>
      </c>
      <c r="F333" s="112">
        <f t="shared" si="16"/>
        <v>0</v>
      </c>
      <c r="G333" s="113" t="str">
        <f t="shared" si="17"/>
        <v>RB</v>
      </c>
      <c r="H333" s="194">
        <f>'3. Back Up Non Aspal X'!H2524</f>
        <v>1</v>
      </c>
      <c r="I333" s="101">
        <f>'3. Back Up Non Aspal X'!K2524</f>
        <v>0</v>
      </c>
      <c r="J333" s="101">
        <f>'3. Back Up Non Aspal X'!N2524</f>
        <v>0</v>
      </c>
      <c r="K333" s="101">
        <f>'3. Back Up Non Aspal X'!Q2524</f>
        <v>0</v>
      </c>
      <c r="L333" s="101">
        <f>'3. Back Up Non Aspal X'!T2524</f>
        <v>0</v>
      </c>
      <c r="M333" s="194">
        <f>'3. Back Up Non Aspal X'!U2524</f>
        <v>1</v>
      </c>
      <c r="N333" s="99">
        <f>'3. Back Up Non Aspal X'!V2524</f>
        <v>1</v>
      </c>
      <c r="O333" s="101">
        <f>'3. Back Up Non Aspal X'!Y2524</f>
        <v>0</v>
      </c>
      <c r="P333" s="101">
        <f>'3. Back Up Non Aspal X'!Z2524</f>
        <v>1</v>
      </c>
      <c r="Q333" s="194">
        <f>'3. Back Up Non Aspal X'!AA2524</f>
        <v>0</v>
      </c>
      <c r="R333" s="99">
        <f>'3. Back Up Non Aspal X'!AB2524</f>
        <v>1</v>
      </c>
      <c r="S333" s="101">
        <f>'3. Back Up Non Aspal X'!AE2524</f>
        <v>0</v>
      </c>
      <c r="T333" s="99">
        <f>'3. Back Up Non Aspal X'!AH2524</f>
        <v>0</v>
      </c>
      <c r="U333" s="101">
        <f>'3. Back Up Non Aspal X'!AI2524</f>
        <v>1</v>
      </c>
      <c r="V333" s="106"/>
    </row>
    <row r="334" spans="2:22" s="35" customFormat="1" ht="17.100000000000001" customHeight="1">
      <c r="B334" s="105"/>
      <c r="C334" s="54">
        <f t="shared" si="18"/>
        <v>31300</v>
      </c>
      <c r="D334" s="96">
        <f t="shared" si="19"/>
        <v>31400</v>
      </c>
      <c r="E334" s="111">
        <v>4</v>
      </c>
      <c r="F334" s="112">
        <f t="shared" si="16"/>
        <v>0</v>
      </c>
      <c r="G334" s="113" t="str">
        <f t="shared" si="17"/>
        <v>RB</v>
      </c>
      <c r="H334" s="194">
        <f>'3. Back Up Non Aspal X'!H2532</f>
        <v>1</v>
      </c>
      <c r="I334" s="101">
        <f>'3. Back Up Non Aspal X'!K2532</f>
        <v>0</v>
      </c>
      <c r="J334" s="101">
        <f>'3. Back Up Non Aspal X'!N2532</f>
        <v>0</v>
      </c>
      <c r="K334" s="101">
        <f>'3. Back Up Non Aspal X'!Q2532</f>
        <v>0</v>
      </c>
      <c r="L334" s="101">
        <f>'3. Back Up Non Aspal X'!T2532</f>
        <v>0</v>
      </c>
      <c r="M334" s="194">
        <f>'3. Back Up Non Aspal X'!U2532</f>
        <v>1</v>
      </c>
      <c r="N334" s="99">
        <f>'3. Back Up Non Aspal X'!V2532</f>
        <v>1</v>
      </c>
      <c r="O334" s="101">
        <f>'3. Back Up Non Aspal X'!Y2532</f>
        <v>0</v>
      </c>
      <c r="P334" s="101">
        <f>'3. Back Up Non Aspal X'!Z2532</f>
        <v>1</v>
      </c>
      <c r="Q334" s="194">
        <f>'3. Back Up Non Aspal X'!AA2532</f>
        <v>0</v>
      </c>
      <c r="R334" s="99">
        <f>'3. Back Up Non Aspal X'!AB2532</f>
        <v>1</v>
      </c>
      <c r="S334" s="101">
        <f>'3. Back Up Non Aspal X'!AE2532</f>
        <v>0</v>
      </c>
      <c r="T334" s="99">
        <f>'3. Back Up Non Aspal X'!AH2532</f>
        <v>0</v>
      </c>
      <c r="U334" s="101">
        <f>'3. Back Up Non Aspal X'!AI2532</f>
        <v>1</v>
      </c>
      <c r="V334" s="106"/>
    </row>
    <row r="335" spans="2:22" s="35" customFormat="1" ht="17.100000000000001" customHeight="1">
      <c r="B335" s="105"/>
      <c r="C335" s="54">
        <f t="shared" si="18"/>
        <v>31400</v>
      </c>
      <c r="D335" s="96">
        <f t="shared" si="19"/>
        <v>31500</v>
      </c>
      <c r="E335" s="111">
        <v>4</v>
      </c>
      <c r="F335" s="112">
        <f t="shared" si="16"/>
        <v>0</v>
      </c>
      <c r="G335" s="113" t="str">
        <f t="shared" si="17"/>
        <v>RB</v>
      </c>
      <c r="H335" s="194">
        <f>'3. Back Up Non Aspal X'!H2540</f>
        <v>1</v>
      </c>
      <c r="I335" s="101">
        <f>'3. Back Up Non Aspal X'!K2540</f>
        <v>0</v>
      </c>
      <c r="J335" s="101">
        <f>'3. Back Up Non Aspal X'!N2540</f>
        <v>0</v>
      </c>
      <c r="K335" s="101">
        <f>'3. Back Up Non Aspal X'!Q2540</f>
        <v>0</v>
      </c>
      <c r="L335" s="101">
        <f>'3. Back Up Non Aspal X'!T2540</f>
        <v>0</v>
      </c>
      <c r="M335" s="194">
        <f>'3. Back Up Non Aspal X'!U2540</f>
        <v>1</v>
      </c>
      <c r="N335" s="99">
        <f>'3. Back Up Non Aspal X'!V2540</f>
        <v>1</v>
      </c>
      <c r="O335" s="101">
        <f>'3. Back Up Non Aspal X'!Y2540</f>
        <v>0</v>
      </c>
      <c r="P335" s="101">
        <f>'3. Back Up Non Aspal X'!Z2540</f>
        <v>1</v>
      </c>
      <c r="Q335" s="194">
        <f>'3. Back Up Non Aspal X'!AA2540</f>
        <v>0</v>
      </c>
      <c r="R335" s="99">
        <f>'3. Back Up Non Aspal X'!AB2540</f>
        <v>1</v>
      </c>
      <c r="S335" s="101">
        <f>'3. Back Up Non Aspal X'!AE2540</f>
        <v>0</v>
      </c>
      <c r="T335" s="99">
        <f>'3. Back Up Non Aspal X'!AH2540</f>
        <v>0</v>
      </c>
      <c r="U335" s="101">
        <f>'3. Back Up Non Aspal X'!AI2540</f>
        <v>1</v>
      </c>
      <c r="V335" s="106"/>
    </row>
    <row r="336" spans="2:22" s="35" customFormat="1" ht="17.100000000000001" customHeight="1">
      <c r="B336" s="105"/>
      <c r="C336" s="54">
        <f t="shared" si="18"/>
        <v>31500</v>
      </c>
      <c r="D336" s="96">
        <f t="shared" si="19"/>
        <v>31600</v>
      </c>
      <c r="E336" s="111">
        <v>4</v>
      </c>
      <c r="F336" s="112">
        <f t="shared" si="16"/>
        <v>0</v>
      </c>
      <c r="G336" s="113" t="str">
        <f t="shared" si="17"/>
        <v>RB</v>
      </c>
      <c r="H336" s="194">
        <f>'3. Back Up Non Aspal X'!H2548</f>
        <v>1</v>
      </c>
      <c r="I336" s="101">
        <f>'3. Back Up Non Aspal X'!K2548</f>
        <v>0</v>
      </c>
      <c r="J336" s="101">
        <f>'3. Back Up Non Aspal X'!N2548</f>
        <v>0</v>
      </c>
      <c r="K336" s="101">
        <f>'3. Back Up Non Aspal X'!Q2548</f>
        <v>0</v>
      </c>
      <c r="L336" s="101">
        <f>'3. Back Up Non Aspal X'!T2548</f>
        <v>0</v>
      </c>
      <c r="M336" s="194">
        <f>'3. Back Up Non Aspal X'!U2548</f>
        <v>1</v>
      </c>
      <c r="N336" s="99">
        <f>'3. Back Up Non Aspal X'!V2548</f>
        <v>1</v>
      </c>
      <c r="O336" s="101">
        <f>'3. Back Up Non Aspal X'!Y2548</f>
        <v>0</v>
      </c>
      <c r="P336" s="101">
        <f>'3. Back Up Non Aspal X'!Z2548</f>
        <v>1</v>
      </c>
      <c r="Q336" s="194">
        <f>'3. Back Up Non Aspal X'!AA2548</f>
        <v>0</v>
      </c>
      <c r="R336" s="99">
        <f>'3. Back Up Non Aspal X'!AB2548</f>
        <v>1</v>
      </c>
      <c r="S336" s="101">
        <f>'3. Back Up Non Aspal X'!AE2548</f>
        <v>0</v>
      </c>
      <c r="T336" s="99">
        <f>'3. Back Up Non Aspal X'!AH2548</f>
        <v>0</v>
      </c>
      <c r="U336" s="101">
        <f>'3. Back Up Non Aspal X'!AI2548</f>
        <v>1</v>
      </c>
      <c r="V336" s="106"/>
    </row>
    <row r="337" spans="2:22" s="35" customFormat="1" ht="17.100000000000001" customHeight="1">
      <c r="B337" s="105"/>
      <c r="C337" s="54">
        <f t="shared" si="18"/>
        <v>31600</v>
      </c>
      <c r="D337" s="96">
        <f t="shared" si="19"/>
        <v>31700</v>
      </c>
      <c r="E337" s="111">
        <v>4</v>
      </c>
      <c r="F337" s="112">
        <f t="shared" si="16"/>
        <v>0</v>
      </c>
      <c r="G337" s="113" t="str">
        <f t="shared" si="17"/>
        <v>RB</v>
      </c>
      <c r="H337" s="194">
        <f>'3. Back Up Non Aspal X'!H2556</f>
        <v>1</v>
      </c>
      <c r="I337" s="101">
        <f>'3. Back Up Non Aspal X'!K2556</f>
        <v>0</v>
      </c>
      <c r="J337" s="101">
        <f>'3. Back Up Non Aspal X'!N2556</f>
        <v>0</v>
      </c>
      <c r="K337" s="101">
        <f>'3. Back Up Non Aspal X'!Q2556</f>
        <v>0</v>
      </c>
      <c r="L337" s="101">
        <f>'3. Back Up Non Aspal X'!T2556</f>
        <v>0</v>
      </c>
      <c r="M337" s="194">
        <f>'3. Back Up Non Aspal X'!U2556</f>
        <v>1</v>
      </c>
      <c r="N337" s="99">
        <f>'3. Back Up Non Aspal X'!V2556</f>
        <v>1</v>
      </c>
      <c r="O337" s="101">
        <f>'3. Back Up Non Aspal X'!Y2556</f>
        <v>0</v>
      </c>
      <c r="P337" s="101">
        <f>'3. Back Up Non Aspal X'!Z2556</f>
        <v>1</v>
      </c>
      <c r="Q337" s="194">
        <f>'3. Back Up Non Aspal X'!AA2556</f>
        <v>0</v>
      </c>
      <c r="R337" s="99">
        <f>'3. Back Up Non Aspal X'!AB2556</f>
        <v>1</v>
      </c>
      <c r="S337" s="101">
        <f>'3. Back Up Non Aspal X'!AE2556</f>
        <v>0</v>
      </c>
      <c r="T337" s="99">
        <f>'3. Back Up Non Aspal X'!AH2556</f>
        <v>0</v>
      </c>
      <c r="U337" s="101">
        <f>'3. Back Up Non Aspal X'!AI2556</f>
        <v>1</v>
      </c>
      <c r="V337" s="106"/>
    </row>
    <row r="338" spans="2:22" s="35" customFormat="1" ht="17.100000000000001" customHeight="1">
      <c r="B338" s="105"/>
      <c r="C338" s="54">
        <f t="shared" si="18"/>
        <v>31700</v>
      </c>
      <c r="D338" s="96">
        <f t="shared" si="19"/>
        <v>31800</v>
      </c>
      <c r="E338" s="111">
        <v>4</v>
      </c>
      <c r="F338" s="112">
        <f t="shared" si="16"/>
        <v>0</v>
      </c>
      <c r="G338" s="113" t="str">
        <f t="shared" si="17"/>
        <v>RB</v>
      </c>
      <c r="H338" s="194">
        <f>'3. Back Up Non Aspal X'!H2564</f>
        <v>1</v>
      </c>
      <c r="I338" s="101">
        <f>'3. Back Up Non Aspal X'!K2564</f>
        <v>0</v>
      </c>
      <c r="J338" s="101">
        <f>'3. Back Up Non Aspal X'!N2564</f>
        <v>0</v>
      </c>
      <c r="K338" s="101">
        <f>'3. Back Up Non Aspal X'!Q2564</f>
        <v>0</v>
      </c>
      <c r="L338" s="101">
        <f>'3. Back Up Non Aspal X'!T2564</f>
        <v>0</v>
      </c>
      <c r="M338" s="194">
        <f>'3. Back Up Non Aspal X'!U2564</f>
        <v>1</v>
      </c>
      <c r="N338" s="99">
        <f>'3. Back Up Non Aspal X'!V2564</f>
        <v>1</v>
      </c>
      <c r="O338" s="101">
        <f>'3. Back Up Non Aspal X'!Y2564</f>
        <v>0</v>
      </c>
      <c r="P338" s="101">
        <f>'3. Back Up Non Aspal X'!Z2564</f>
        <v>1</v>
      </c>
      <c r="Q338" s="194">
        <f>'3. Back Up Non Aspal X'!AA2564</f>
        <v>0</v>
      </c>
      <c r="R338" s="99">
        <f>'3. Back Up Non Aspal X'!AB2564</f>
        <v>1</v>
      </c>
      <c r="S338" s="101">
        <f>'3. Back Up Non Aspal X'!AE2564</f>
        <v>0</v>
      </c>
      <c r="T338" s="99">
        <f>'3. Back Up Non Aspal X'!AH2564</f>
        <v>0</v>
      </c>
      <c r="U338" s="101">
        <f>'3. Back Up Non Aspal X'!AI2564</f>
        <v>1</v>
      </c>
      <c r="V338" s="106"/>
    </row>
    <row r="339" spans="2:22" s="35" customFormat="1" ht="17.100000000000001" customHeight="1">
      <c r="B339" s="105"/>
      <c r="C339" s="54">
        <f t="shared" si="18"/>
        <v>31800</v>
      </c>
      <c r="D339" s="96">
        <f t="shared" si="19"/>
        <v>31900</v>
      </c>
      <c r="E339" s="111">
        <v>4</v>
      </c>
      <c r="F339" s="112">
        <f t="shared" si="16"/>
        <v>0</v>
      </c>
      <c r="G339" s="113" t="str">
        <f t="shared" si="17"/>
        <v>RB</v>
      </c>
      <c r="H339" s="194">
        <f>'3. Back Up Non Aspal X'!H2572</f>
        <v>1</v>
      </c>
      <c r="I339" s="101">
        <f>'3. Back Up Non Aspal X'!K2572</f>
        <v>0</v>
      </c>
      <c r="J339" s="101">
        <f>'3. Back Up Non Aspal X'!N2572</f>
        <v>0</v>
      </c>
      <c r="K339" s="101">
        <f>'3. Back Up Non Aspal X'!Q2572</f>
        <v>0</v>
      </c>
      <c r="L339" s="101">
        <f>'3. Back Up Non Aspal X'!T2572</f>
        <v>0</v>
      </c>
      <c r="M339" s="194">
        <f>'3. Back Up Non Aspal X'!U2572</f>
        <v>1</v>
      </c>
      <c r="N339" s="99">
        <f>'3. Back Up Non Aspal X'!V2572</f>
        <v>1</v>
      </c>
      <c r="O339" s="101">
        <f>'3. Back Up Non Aspal X'!Y2572</f>
        <v>0</v>
      </c>
      <c r="P339" s="101">
        <f>'3. Back Up Non Aspal X'!Z2572</f>
        <v>1</v>
      </c>
      <c r="Q339" s="194">
        <f>'3. Back Up Non Aspal X'!AA2572</f>
        <v>0</v>
      </c>
      <c r="R339" s="99">
        <f>'3. Back Up Non Aspal X'!AB2572</f>
        <v>1</v>
      </c>
      <c r="S339" s="101">
        <f>'3. Back Up Non Aspal X'!AE2572</f>
        <v>0</v>
      </c>
      <c r="T339" s="99">
        <f>'3. Back Up Non Aspal X'!AH2572</f>
        <v>0</v>
      </c>
      <c r="U339" s="101">
        <f>'3. Back Up Non Aspal X'!AI2572</f>
        <v>1</v>
      </c>
      <c r="V339" s="106"/>
    </row>
    <row r="340" spans="2:22" s="35" customFormat="1" ht="17.100000000000001" customHeight="1">
      <c r="B340" s="105"/>
      <c r="C340" s="54">
        <f t="shared" si="18"/>
        <v>31900</v>
      </c>
      <c r="D340" s="96">
        <f t="shared" si="19"/>
        <v>32000</v>
      </c>
      <c r="E340" s="111">
        <v>4</v>
      </c>
      <c r="F340" s="112">
        <f t="shared" si="16"/>
        <v>0</v>
      </c>
      <c r="G340" s="113" t="str">
        <f t="shared" si="17"/>
        <v>RB</v>
      </c>
      <c r="H340" s="194">
        <f>'3. Back Up Non Aspal X'!H2580</f>
        <v>1</v>
      </c>
      <c r="I340" s="101">
        <f>'3. Back Up Non Aspal X'!K2580</f>
        <v>0</v>
      </c>
      <c r="J340" s="101">
        <f>'3. Back Up Non Aspal X'!N2580</f>
        <v>0</v>
      </c>
      <c r="K340" s="101">
        <f>'3. Back Up Non Aspal X'!Q2580</f>
        <v>0</v>
      </c>
      <c r="L340" s="101">
        <f>'3. Back Up Non Aspal X'!T2580</f>
        <v>0</v>
      </c>
      <c r="M340" s="194">
        <f>'3. Back Up Non Aspal X'!U2580</f>
        <v>1</v>
      </c>
      <c r="N340" s="99">
        <f>'3. Back Up Non Aspal X'!V2580</f>
        <v>1</v>
      </c>
      <c r="O340" s="101">
        <f>'3. Back Up Non Aspal X'!Y2580</f>
        <v>0</v>
      </c>
      <c r="P340" s="101">
        <f>'3. Back Up Non Aspal X'!Z2580</f>
        <v>1</v>
      </c>
      <c r="Q340" s="194">
        <f>'3. Back Up Non Aspal X'!AA2580</f>
        <v>0</v>
      </c>
      <c r="R340" s="99">
        <f>'3. Back Up Non Aspal X'!AB2580</f>
        <v>1</v>
      </c>
      <c r="S340" s="101">
        <f>'3. Back Up Non Aspal X'!AE2580</f>
        <v>0</v>
      </c>
      <c r="T340" s="99">
        <f>'3. Back Up Non Aspal X'!AH2580</f>
        <v>0</v>
      </c>
      <c r="U340" s="101">
        <f>'3. Back Up Non Aspal X'!AI2580</f>
        <v>1</v>
      </c>
      <c r="V340" s="106"/>
    </row>
    <row r="341" spans="2:22" s="35" customFormat="1" ht="17.100000000000001" customHeight="1">
      <c r="B341" s="105"/>
      <c r="C341" s="54">
        <f t="shared" si="18"/>
        <v>32000</v>
      </c>
      <c r="D341" s="96">
        <f t="shared" si="19"/>
        <v>32100</v>
      </c>
      <c r="E341" s="111">
        <v>4</v>
      </c>
      <c r="F341" s="112">
        <f t="shared" ref="F341:F397" si="20">(100/((D341-C341)*E341))*((I341*0.05)+(J341*0.05)+(K341*0.05)+(L341)+(O341)+(S341*1.5)+(T341*1))</f>
        <v>0</v>
      </c>
      <c r="G341" s="113" t="str">
        <f t="shared" ref="G341:G397" si="21">IF(F341&lt;=25,"RB",IF(F341&lt;=75,"RB",IF(F341&lt;=100,"RB","RB")))</f>
        <v>RB</v>
      </c>
      <c r="H341" s="194">
        <f>'3. Back Up Non Aspal X'!H2588</f>
        <v>1</v>
      </c>
      <c r="I341" s="101">
        <f>'3. Back Up Non Aspal X'!K2588</f>
        <v>0</v>
      </c>
      <c r="J341" s="101">
        <f>'3. Back Up Non Aspal X'!N2588</f>
        <v>0</v>
      </c>
      <c r="K341" s="101">
        <f>'3. Back Up Non Aspal X'!Q2588</f>
        <v>0</v>
      </c>
      <c r="L341" s="101">
        <f>'3. Back Up Non Aspal X'!T2588</f>
        <v>0</v>
      </c>
      <c r="M341" s="194">
        <f>'3. Back Up Non Aspal X'!U2588</f>
        <v>1</v>
      </c>
      <c r="N341" s="99">
        <f>'3. Back Up Non Aspal X'!V2588</f>
        <v>1</v>
      </c>
      <c r="O341" s="101">
        <f>'3. Back Up Non Aspal X'!Y2588</f>
        <v>0</v>
      </c>
      <c r="P341" s="101">
        <f>'3. Back Up Non Aspal X'!Z2588</f>
        <v>1</v>
      </c>
      <c r="Q341" s="194">
        <f>'3. Back Up Non Aspal X'!AA2588</f>
        <v>0</v>
      </c>
      <c r="R341" s="99">
        <f>'3. Back Up Non Aspal X'!AB2588</f>
        <v>1</v>
      </c>
      <c r="S341" s="101">
        <f>'3. Back Up Non Aspal X'!AE2588</f>
        <v>0</v>
      </c>
      <c r="T341" s="99">
        <f>'3. Back Up Non Aspal X'!AH2588</f>
        <v>0</v>
      </c>
      <c r="U341" s="101">
        <f>'3. Back Up Non Aspal X'!AI2588</f>
        <v>1</v>
      </c>
      <c r="V341" s="106"/>
    </row>
    <row r="342" spans="2:22" s="35" customFormat="1" ht="17.100000000000001" customHeight="1">
      <c r="B342" s="105"/>
      <c r="C342" s="54">
        <f t="shared" si="18"/>
        <v>32100</v>
      </c>
      <c r="D342" s="96">
        <f t="shared" si="19"/>
        <v>32200</v>
      </c>
      <c r="E342" s="111">
        <v>4</v>
      </c>
      <c r="F342" s="112">
        <f t="shared" si="20"/>
        <v>0</v>
      </c>
      <c r="G342" s="113" t="str">
        <f t="shared" si="21"/>
        <v>RB</v>
      </c>
      <c r="H342" s="194">
        <f>'3. Back Up Non Aspal X'!H2596</f>
        <v>1</v>
      </c>
      <c r="I342" s="101">
        <f>'3. Back Up Non Aspal X'!K2596</f>
        <v>0</v>
      </c>
      <c r="J342" s="101">
        <f>'3. Back Up Non Aspal X'!N2596</f>
        <v>0</v>
      </c>
      <c r="K342" s="101">
        <f>'3. Back Up Non Aspal X'!Q2596</f>
        <v>0</v>
      </c>
      <c r="L342" s="101">
        <f>'3. Back Up Non Aspal X'!T2596</f>
        <v>0</v>
      </c>
      <c r="M342" s="194">
        <f>'3. Back Up Non Aspal X'!U2596</f>
        <v>1</v>
      </c>
      <c r="N342" s="99">
        <f>'3. Back Up Non Aspal X'!V2596</f>
        <v>1</v>
      </c>
      <c r="O342" s="101">
        <f>'3. Back Up Non Aspal X'!Y2596</f>
        <v>0</v>
      </c>
      <c r="P342" s="101">
        <f>'3. Back Up Non Aspal X'!Z2596</f>
        <v>1</v>
      </c>
      <c r="Q342" s="194">
        <f>'3. Back Up Non Aspal X'!AA2596</f>
        <v>0</v>
      </c>
      <c r="R342" s="99">
        <f>'3. Back Up Non Aspal X'!AB2596</f>
        <v>1</v>
      </c>
      <c r="S342" s="101">
        <f>'3. Back Up Non Aspal X'!AE2596</f>
        <v>0</v>
      </c>
      <c r="T342" s="99">
        <f>'3. Back Up Non Aspal X'!AH2596</f>
        <v>0</v>
      </c>
      <c r="U342" s="101">
        <f>'3. Back Up Non Aspal X'!AI2596</f>
        <v>1</v>
      </c>
      <c r="V342" s="106"/>
    </row>
    <row r="343" spans="2:22" s="35" customFormat="1" ht="17.100000000000001" customHeight="1">
      <c r="B343" s="105"/>
      <c r="C343" s="54">
        <f t="shared" ref="C343:C404" si="22">D342</f>
        <v>32200</v>
      </c>
      <c r="D343" s="96">
        <f t="shared" ref="D343:D404" si="23">C343+100</f>
        <v>32300</v>
      </c>
      <c r="E343" s="111">
        <v>4</v>
      </c>
      <c r="F343" s="112">
        <f t="shared" si="20"/>
        <v>0</v>
      </c>
      <c r="G343" s="113" t="str">
        <f t="shared" si="21"/>
        <v>RB</v>
      </c>
      <c r="H343" s="194">
        <f>'3. Back Up Non Aspal X'!H2604</f>
        <v>1</v>
      </c>
      <c r="I343" s="101">
        <f>'3. Back Up Non Aspal X'!K2604</f>
        <v>0</v>
      </c>
      <c r="J343" s="101">
        <f>'3. Back Up Non Aspal X'!N2604</f>
        <v>0</v>
      </c>
      <c r="K343" s="101">
        <f>'3. Back Up Non Aspal X'!Q2604</f>
        <v>0</v>
      </c>
      <c r="L343" s="101">
        <f>'3. Back Up Non Aspal X'!T2604</f>
        <v>0</v>
      </c>
      <c r="M343" s="194">
        <f>'3. Back Up Non Aspal X'!U2604</f>
        <v>1</v>
      </c>
      <c r="N343" s="99">
        <f>'3. Back Up Non Aspal X'!V2604</f>
        <v>1</v>
      </c>
      <c r="O343" s="101">
        <f>'3. Back Up Non Aspal X'!Y2604</f>
        <v>0</v>
      </c>
      <c r="P343" s="101">
        <f>'3. Back Up Non Aspal X'!Z2604</f>
        <v>1</v>
      </c>
      <c r="Q343" s="194">
        <f>'3. Back Up Non Aspal X'!AA2604</f>
        <v>0</v>
      </c>
      <c r="R343" s="99">
        <f>'3. Back Up Non Aspal X'!AB2604</f>
        <v>1</v>
      </c>
      <c r="S343" s="101">
        <f>'3. Back Up Non Aspal X'!AE2604</f>
        <v>0</v>
      </c>
      <c r="T343" s="99">
        <f>'3. Back Up Non Aspal X'!AH2604</f>
        <v>0</v>
      </c>
      <c r="U343" s="101">
        <f>'3. Back Up Non Aspal X'!AI2604</f>
        <v>1</v>
      </c>
      <c r="V343" s="106"/>
    </row>
    <row r="344" spans="2:22" s="35" customFormat="1" ht="17.100000000000001" customHeight="1">
      <c r="B344" s="105"/>
      <c r="C344" s="54">
        <f t="shared" si="22"/>
        <v>32300</v>
      </c>
      <c r="D344" s="96">
        <f t="shared" si="23"/>
        <v>32400</v>
      </c>
      <c r="E344" s="111">
        <v>4</v>
      </c>
      <c r="F344" s="112">
        <f t="shared" si="20"/>
        <v>0</v>
      </c>
      <c r="G344" s="113" t="str">
        <f t="shared" si="21"/>
        <v>RB</v>
      </c>
      <c r="H344" s="194">
        <f>'3. Back Up Non Aspal X'!H2612</f>
        <v>1</v>
      </c>
      <c r="I344" s="101">
        <f>'3. Back Up Non Aspal X'!K2612</f>
        <v>0</v>
      </c>
      <c r="J344" s="101">
        <f>'3. Back Up Non Aspal X'!N2612</f>
        <v>0</v>
      </c>
      <c r="K344" s="101">
        <f>'3. Back Up Non Aspal X'!Q2612</f>
        <v>0</v>
      </c>
      <c r="L344" s="101">
        <f>'3. Back Up Non Aspal X'!T2612</f>
        <v>0</v>
      </c>
      <c r="M344" s="194">
        <f>'3. Back Up Non Aspal X'!U2612</f>
        <v>1</v>
      </c>
      <c r="N344" s="99">
        <f>'3. Back Up Non Aspal X'!V2612</f>
        <v>1</v>
      </c>
      <c r="O344" s="101">
        <f>'3. Back Up Non Aspal X'!Y2612</f>
        <v>0</v>
      </c>
      <c r="P344" s="101">
        <f>'3. Back Up Non Aspal X'!Z2612</f>
        <v>1</v>
      </c>
      <c r="Q344" s="194">
        <f>'3. Back Up Non Aspal X'!AA2612</f>
        <v>0</v>
      </c>
      <c r="R344" s="99">
        <f>'3. Back Up Non Aspal X'!AB2612</f>
        <v>1</v>
      </c>
      <c r="S344" s="101">
        <f>'3. Back Up Non Aspal X'!AE2612</f>
        <v>0</v>
      </c>
      <c r="T344" s="99">
        <f>'3. Back Up Non Aspal X'!AH2612</f>
        <v>0</v>
      </c>
      <c r="U344" s="101">
        <f>'3. Back Up Non Aspal X'!AI2612</f>
        <v>1</v>
      </c>
      <c r="V344" s="106"/>
    </row>
    <row r="345" spans="2:22" s="35" customFormat="1" ht="16.8" customHeight="1">
      <c r="B345" s="105"/>
      <c r="C345" s="54">
        <f t="shared" si="22"/>
        <v>32400</v>
      </c>
      <c r="D345" s="96">
        <f t="shared" si="23"/>
        <v>32500</v>
      </c>
      <c r="E345" s="111">
        <v>4</v>
      </c>
      <c r="F345" s="112">
        <f t="shared" si="20"/>
        <v>0</v>
      </c>
      <c r="G345" s="113" t="str">
        <f t="shared" si="21"/>
        <v>RB</v>
      </c>
      <c r="H345" s="194">
        <f>'3. Back Up Non Aspal X'!H2620</f>
        <v>1</v>
      </c>
      <c r="I345" s="101">
        <f>'3. Back Up Non Aspal X'!K2620</f>
        <v>0</v>
      </c>
      <c r="J345" s="101">
        <f>'3. Back Up Non Aspal X'!N2620</f>
        <v>0</v>
      </c>
      <c r="K345" s="101">
        <f>'3. Back Up Non Aspal X'!Q2620</f>
        <v>0</v>
      </c>
      <c r="L345" s="101">
        <f>'3. Back Up Non Aspal X'!T2620</f>
        <v>0</v>
      </c>
      <c r="M345" s="194">
        <f>'3. Back Up Non Aspal X'!U2620</f>
        <v>1</v>
      </c>
      <c r="N345" s="99">
        <f>'3. Back Up Non Aspal X'!V2620</f>
        <v>1</v>
      </c>
      <c r="O345" s="101">
        <f>'3. Back Up Non Aspal X'!Y2620</f>
        <v>0</v>
      </c>
      <c r="P345" s="101">
        <f>'3. Back Up Non Aspal X'!Z2620</f>
        <v>1</v>
      </c>
      <c r="Q345" s="194">
        <f>'3. Back Up Non Aspal X'!AA2620</f>
        <v>0</v>
      </c>
      <c r="R345" s="99">
        <f>'3. Back Up Non Aspal X'!AB2620</f>
        <v>1</v>
      </c>
      <c r="S345" s="101">
        <f>'3. Back Up Non Aspal X'!AE2620</f>
        <v>0</v>
      </c>
      <c r="T345" s="99">
        <f>'3. Back Up Non Aspal X'!AH2620</f>
        <v>0</v>
      </c>
      <c r="U345" s="101">
        <f>'3. Back Up Non Aspal X'!AI2620</f>
        <v>1</v>
      </c>
      <c r="V345" s="106"/>
    </row>
    <row r="346" spans="2:22" s="35" customFormat="1" ht="17.100000000000001" customHeight="1">
      <c r="B346" s="105"/>
      <c r="C346" s="54">
        <f t="shared" si="22"/>
        <v>32500</v>
      </c>
      <c r="D346" s="96">
        <f t="shared" si="23"/>
        <v>32600</v>
      </c>
      <c r="E346" s="111">
        <v>4</v>
      </c>
      <c r="F346" s="112">
        <f t="shared" si="20"/>
        <v>0</v>
      </c>
      <c r="G346" s="113" t="str">
        <f t="shared" si="21"/>
        <v>RB</v>
      </c>
      <c r="H346" s="194">
        <f>'3. Back Up Non Aspal X'!H2628</f>
        <v>1</v>
      </c>
      <c r="I346" s="101">
        <f>'3. Back Up Non Aspal X'!K2628</f>
        <v>0</v>
      </c>
      <c r="J346" s="101">
        <f>'3. Back Up Non Aspal X'!N2628</f>
        <v>0</v>
      </c>
      <c r="K346" s="101">
        <f>'3. Back Up Non Aspal X'!Q2628</f>
        <v>0</v>
      </c>
      <c r="L346" s="101">
        <f>'3. Back Up Non Aspal X'!T2628</f>
        <v>0</v>
      </c>
      <c r="M346" s="194">
        <f>'3. Back Up Non Aspal X'!U2628</f>
        <v>1</v>
      </c>
      <c r="N346" s="99">
        <f>'3. Back Up Non Aspal X'!V2628</f>
        <v>1</v>
      </c>
      <c r="O346" s="101">
        <f>'3. Back Up Non Aspal X'!Y2628</f>
        <v>0</v>
      </c>
      <c r="P346" s="101">
        <f>'3. Back Up Non Aspal X'!Z2628</f>
        <v>1</v>
      </c>
      <c r="Q346" s="194">
        <f>'3. Back Up Non Aspal X'!AA2628</f>
        <v>0</v>
      </c>
      <c r="R346" s="99">
        <f>'3. Back Up Non Aspal X'!AB2628</f>
        <v>1</v>
      </c>
      <c r="S346" s="101">
        <f>'3. Back Up Non Aspal X'!AE2628</f>
        <v>0</v>
      </c>
      <c r="T346" s="99">
        <f>'3. Back Up Non Aspal X'!AH2628</f>
        <v>0</v>
      </c>
      <c r="U346" s="101">
        <f>'3. Back Up Non Aspal X'!AI2628</f>
        <v>1</v>
      </c>
      <c r="V346" s="106"/>
    </row>
    <row r="347" spans="2:22" s="35" customFormat="1" ht="17.100000000000001" customHeight="1">
      <c r="B347" s="105"/>
      <c r="C347" s="54">
        <f t="shared" si="22"/>
        <v>32600</v>
      </c>
      <c r="D347" s="96">
        <f t="shared" si="23"/>
        <v>32700</v>
      </c>
      <c r="E347" s="111">
        <v>4</v>
      </c>
      <c r="F347" s="112">
        <f t="shared" si="20"/>
        <v>0</v>
      </c>
      <c r="G347" s="113" t="str">
        <f t="shared" si="21"/>
        <v>RB</v>
      </c>
      <c r="H347" s="194">
        <f>'3. Back Up Non Aspal X'!H2636</f>
        <v>1</v>
      </c>
      <c r="I347" s="101">
        <f>'3. Back Up Non Aspal X'!K2636</f>
        <v>0</v>
      </c>
      <c r="J347" s="101">
        <f>'3. Back Up Non Aspal X'!N2636</f>
        <v>0</v>
      </c>
      <c r="K347" s="101">
        <f>'3. Back Up Non Aspal X'!Q2636</f>
        <v>0</v>
      </c>
      <c r="L347" s="101">
        <f>'3. Back Up Non Aspal X'!T2636</f>
        <v>0</v>
      </c>
      <c r="M347" s="194">
        <f>'3. Back Up Non Aspal X'!U2636</f>
        <v>1</v>
      </c>
      <c r="N347" s="99">
        <f>'3. Back Up Non Aspal X'!V2636</f>
        <v>1</v>
      </c>
      <c r="O347" s="101">
        <f>'3. Back Up Non Aspal X'!Y2636</f>
        <v>0</v>
      </c>
      <c r="P347" s="101">
        <f>'3. Back Up Non Aspal X'!Z2636</f>
        <v>1</v>
      </c>
      <c r="Q347" s="194">
        <f>'3. Back Up Non Aspal X'!AA2636</f>
        <v>0</v>
      </c>
      <c r="R347" s="99">
        <f>'3. Back Up Non Aspal X'!AB2636</f>
        <v>1</v>
      </c>
      <c r="S347" s="101">
        <f>'3. Back Up Non Aspal X'!AE2636</f>
        <v>0</v>
      </c>
      <c r="T347" s="99">
        <f>'3. Back Up Non Aspal X'!AH2636</f>
        <v>0</v>
      </c>
      <c r="U347" s="101">
        <f>'3. Back Up Non Aspal X'!AI2636</f>
        <v>1</v>
      </c>
      <c r="V347" s="106"/>
    </row>
    <row r="348" spans="2:22" s="35" customFormat="1" ht="17.100000000000001" customHeight="1">
      <c r="B348" s="105"/>
      <c r="C348" s="54">
        <f t="shared" si="22"/>
        <v>32700</v>
      </c>
      <c r="D348" s="96">
        <f t="shared" si="23"/>
        <v>32800</v>
      </c>
      <c r="E348" s="111">
        <v>4</v>
      </c>
      <c r="F348" s="112">
        <f t="shared" si="20"/>
        <v>0</v>
      </c>
      <c r="G348" s="113" t="str">
        <f t="shared" si="21"/>
        <v>RB</v>
      </c>
      <c r="H348" s="194">
        <f>'3. Back Up Non Aspal X'!H2644</f>
        <v>1</v>
      </c>
      <c r="I348" s="101">
        <f>'3. Back Up Non Aspal X'!K2644</f>
        <v>0</v>
      </c>
      <c r="J348" s="101">
        <f>'3. Back Up Non Aspal X'!N2644</f>
        <v>0</v>
      </c>
      <c r="K348" s="101">
        <f>'3. Back Up Non Aspal X'!Q2644</f>
        <v>0</v>
      </c>
      <c r="L348" s="101">
        <f>'3. Back Up Non Aspal X'!T2644</f>
        <v>0</v>
      </c>
      <c r="M348" s="194">
        <f>'3. Back Up Non Aspal X'!U2644</f>
        <v>1</v>
      </c>
      <c r="N348" s="99">
        <f>'3. Back Up Non Aspal X'!V2644</f>
        <v>1</v>
      </c>
      <c r="O348" s="101">
        <f>'3. Back Up Non Aspal X'!Y2644</f>
        <v>0</v>
      </c>
      <c r="P348" s="101">
        <f>'3. Back Up Non Aspal X'!Z2644</f>
        <v>1</v>
      </c>
      <c r="Q348" s="194">
        <f>'3. Back Up Non Aspal X'!AA2644</f>
        <v>0</v>
      </c>
      <c r="R348" s="99">
        <f>'3. Back Up Non Aspal X'!AB2644</f>
        <v>1</v>
      </c>
      <c r="S348" s="101">
        <f>'3. Back Up Non Aspal X'!AE2644</f>
        <v>0</v>
      </c>
      <c r="T348" s="99">
        <f>'3. Back Up Non Aspal X'!AH2644</f>
        <v>0</v>
      </c>
      <c r="U348" s="101">
        <f>'3. Back Up Non Aspal X'!AI2644</f>
        <v>1</v>
      </c>
      <c r="V348" s="106"/>
    </row>
    <row r="349" spans="2:22" s="35" customFormat="1" ht="17.100000000000001" customHeight="1">
      <c r="B349" s="105"/>
      <c r="C349" s="54">
        <f t="shared" si="22"/>
        <v>32800</v>
      </c>
      <c r="D349" s="96">
        <f t="shared" si="23"/>
        <v>32900</v>
      </c>
      <c r="E349" s="111">
        <v>4</v>
      </c>
      <c r="F349" s="112">
        <f t="shared" si="20"/>
        <v>0</v>
      </c>
      <c r="G349" s="113" t="str">
        <f t="shared" si="21"/>
        <v>RB</v>
      </c>
      <c r="H349" s="194">
        <f>'3. Back Up Non Aspal X'!H2652</f>
        <v>1</v>
      </c>
      <c r="I349" s="101">
        <f>'3. Back Up Non Aspal X'!K2652</f>
        <v>0</v>
      </c>
      <c r="J349" s="101">
        <f>'3. Back Up Non Aspal X'!N2652</f>
        <v>0</v>
      </c>
      <c r="K349" s="101">
        <f>'3. Back Up Non Aspal X'!Q2652</f>
        <v>0</v>
      </c>
      <c r="L349" s="101">
        <f>'3. Back Up Non Aspal X'!T2652</f>
        <v>0</v>
      </c>
      <c r="M349" s="194">
        <f>'3. Back Up Non Aspal X'!U2652</f>
        <v>1</v>
      </c>
      <c r="N349" s="99">
        <f>'3. Back Up Non Aspal X'!V2652</f>
        <v>1</v>
      </c>
      <c r="O349" s="101">
        <f>'3. Back Up Non Aspal X'!Y2652</f>
        <v>0</v>
      </c>
      <c r="P349" s="101">
        <f>'3. Back Up Non Aspal X'!Z2652</f>
        <v>1</v>
      </c>
      <c r="Q349" s="194">
        <f>'3. Back Up Non Aspal X'!AA2652</f>
        <v>0</v>
      </c>
      <c r="R349" s="99">
        <f>'3. Back Up Non Aspal X'!AB2652</f>
        <v>1</v>
      </c>
      <c r="S349" s="101">
        <f>'3. Back Up Non Aspal X'!AE2652</f>
        <v>0</v>
      </c>
      <c r="T349" s="99">
        <f>'3. Back Up Non Aspal X'!AH2652</f>
        <v>0</v>
      </c>
      <c r="U349" s="101">
        <f>'3. Back Up Non Aspal X'!AI2652</f>
        <v>1</v>
      </c>
      <c r="V349" s="106"/>
    </row>
    <row r="350" spans="2:22" s="35" customFormat="1" ht="17.100000000000001" customHeight="1">
      <c r="B350" s="105"/>
      <c r="C350" s="54">
        <f t="shared" si="22"/>
        <v>32900</v>
      </c>
      <c r="D350" s="96">
        <f t="shared" si="23"/>
        <v>33000</v>
      </c>
      <c r="E350" s="111">
        <v>4</v>
      </c>
      <c r="F350" s="112">
        <f t="shared" si="20"/>
        <v>0</v>
      </c>
      <c r="G350" s="113" t="str">
        <f t="shared" si="21"/>
        <v>RB</v>
      </c>
      <c r="H350" s="194">
        <f>'3. Back Up Non Aspal X'!H2660</f>
        <v>1</v>
      </c>
      <c r="I350" s="101">
        <f>'3. Back Up Non Aspal X'!K2660</f>
        <v>0</v>
      </c>
      <c r="J350" s="101">
        <f>'3. Back Up Non Aspal X'!N2660</f>
        <v>0</v>
      </c>
      <c r="K350" s="101">
        <f>'3. Back Up Non Aspal X'!Q2660</f>
        <v>0</v>
      </c>
      <c r="L350" s="101">
        <f>'3. Back Up Non Aspal X'!T2660</f>
        <v>0</v>
      </c>
      <c r="M350" s="194">
        <f>'3. Back Up Non Aspal X'!U2660</f>
        <v>1</v>
      </c>
      <c r="N350" s="99">
        <f>'3. Back Up Non Aspal X'!V2660</f>
        <v>1</v>
      </c>
      <c r="O350" s="101">
        <f>'3. Back Up Non Aspal X'!Y2660</f>
        <v>0</v>
      </c>
      <c r="P350" s="101">
        <f>'3. Back Up Non Aspal X'!Z2660</f>
        <v>1</v>
      </c>
      <c r="Q350" s="194">
        <f>'3. Back Up Non Aspal X'!AA2660</f>
        <v>0</v>
      </c>
      <c r="R350" s="99">
        <f>'3. Back Up Non Aspal X'!AB2660</f>
        <v>1</v>
      </c>
      <c r="S350" s="101">
        <f>'3. Back Up Non Aspal X'!AE2660</f>
        <v>0</v>
      </c>
      <c r="T350" s="99">
        <f>'3. Back Up Non Aspal X'!AH2660</f>
        <v>0</v>
      </c>
      <c r="U350" s="101">
        <f>'3. Back Up Non Aspal X'!AI2660</f>
        <v>1</v>
      </c>
      <c r="V350" s="106"/>
    </row>
    <row r="351" spans="2:22" s="35" customFormat="1" ht="17.100000000000001" customHeight="1">
      <c r="B351" s="105"/>
      <c r="C351" s="54">
        <f t="shared" si="22"/>
        <v>33000</v>
      </c>
      <c r="D351" s="96">
        <f t="shared" si="23"/>
        <v>33100</v>
      </c>
      <c r="E351" s="111">
        <v>4</v>
      </c>
      <c r="F351" s="112">
        <f t="shared" si="20"/>
        <v>0</v>
      </c>
      <c r="G351" s="113" t="str">
        <f t="shared" si="21"/>
        <v>RB</v>
      </c>
      <c r="H351" s="194">
        <f>'3. Back Up Non Aspal X'!H2668</f>
        <v>1</v>
      </c>
      <c r="I351" s="101">
        <f>'3. Back Up Non Aspal X'!K2668</f>
        <v>0</v>
      </c>
      <c r="J351" s="101">
        <f>'3. Back Up Non Aspal X'!N2668</f>
        <v>0</v>
      </c>
      <c r="K351" s="101">
        <f>'3. Back Up Non Aspal X'!Q2668</f>
        <v>0</v>
      </c>
      <c r="L351" s="101">
        <f>'3. Back Up Non Aspal X'!T2668</f>
        <v>0</v>
      </c>
      <c r="M351" s="194">
        <f>'3. Back Up Non Aspal X'!U2668</f>
        <v>1</v>
      </c>
      <c r="N351" s="99">
        <f>'3. Back Up Non Aspal X'!V2668</f>
        <v>1</v>
      </c>
      <c r="O351" s="101">
        <f>'3. Back Up Non Aspal X'!Y2668</f>
        <v>0</v>
      </c>
      <c r="P351" s="101">
        <f>'3. Back Up Non Aspal X'!Z2668</f>
        <v>1</v>
      </c>
      <c r="Q351" s="194">
        <f>'3. Back Up Non Aspal X'!AA2668</f>
        <v>0</v>
      </c>
      <c r="R351" s="99">
        <f>'3. Back Up Non Aspal X'!AB2668</f>
        <v>1</v>
      </c>
      <c r="S351" s="101">
        <f>'3. Back Up Non Aspal X'!AE2668</f>
        <v>0</v>
      </c>
      <c r="T351" s="99">
        <f>'3. Back Up Non Aspal X'!AH2668</f>
        <v>0</v>
      </c>
      <c r="U351" s="101">
        <f>'3. Back Up Non Aspal X'!AI2668</f>
        <v>1</v>
      </c>
      <c r="V351" s="106"/>
    </row>
    <row r="352" spans="2:22" s="35" customFormat="1" ht="17.100000000000001" customHeight="1">
      <c r="B352" s="105"/>
      <c r="C352" s="54">
        <f t="shared" si="22"/>
        <v>33100</v>
      </c>
      <c r="D352" s="96">
        <f t="shared" si="23"/>
        <v>33200</v>
      </c>
      <c r="E352" s="111">
        <v>4</v>
      </c>
      <c r="F352" s="112">
        <f t="shared" si="20"/>
        <v>0</v>
      </c>
      <c r="G352" s="113" t="str">
        <f t="shared" si="21"/>
        <v>RB</v>
      </c>
      <c r="H352" s="194">
        <f>'3. Back Up Non Aspal X'!H2676</f>
        <v>1</v>
      </c>
      <c r="I352" s="101">
        <f>'3. Back Up Non Aspal X'!K2676</f>
        <v>0</v>
      </c>
      <c r="J352" s="101">
        <f>'3. Back Up Non Aspal X'!N2676</f>
        <v>0</v>
      </c>
      <c r="K352" s="101">
        <f>'3. Back Up Non Aspal X'!Q2676</f>
        <v>0</v>
      </c>
      <c r="L352" s="101">
        <f>'3. Back Up Non Aspal X'!T2676</f>
        <v>0</v>
      </c>
      <c r="M352" s="194">
        <f>'3. Back Up Non Aspal X'!U2676</f>
        <v>1</v>
      </c>
      <c r="N352" s="99">
        <f>'3. Back Up Non Aspal X'!V2676</f>
        <v>1</v>
      </c>
      <c r="O352" s="101">
        <f>'3. Back Up Non Aspal X'!Y2676</f>
        <v>0</v>
      </c>
      <c r="P352" s="101">
        <f>'3. Back Up Non Aspal X'!Z2676</f>
        <v>1</v>
      </c>
      <c r="Q352" s="194">
        <f>'3. Back Up Non Aspal X'!AA2676</f>
        <v>0</v>
      </c>
      <c r="R352" s="99">
        <f>'3. Back Up Non Aspal X'!AB2676</f>
        <v>1</v>
      </c>
      <c r="S352" s="101">
        <f>'3. Back Up Non Aspal X'!AE2676</f>
        <v>0</v>
      </c>
      <c r="T352" s="99">
        <f>'3. Back Up Non Aspal X'!AH2676</f>
        <v>0</v>
      </c>
      <c r="U352" s="101">
        <f>'3. Back Up Non Aspal X'!AI2676</f>
        <v>1</v>
      </c>
      <c r="V352" s="106"/>
    </row>
    <row r="353" spans="2:22" s="35" customFormat="1" ht="17.100000000000001" customHeight="1">
      <c r="B353" s="105"/>
      <c r="C353" s="54">
        <f t="shared" si="22"/>
        <v>33200</v>
      </c>
      <c r="D353" s="96">
        <f t="shared" si="23"/>
        <v>33300</v>
      </c>
      <c r="E353" s="111">
        <v>4</v>
      </c>
      <c r="F353" s="112">
        <f t="shared" si="20"/>
        <v>0</v>
      </c>
      <c r="G353" s="113" t="str">
        <f t="shared" si="21"/>
        <v>RB</v>
      </c>
      <c r="H353" s="194">
        <f>'3. Back Up Non Aspal X'!H2684</f>
        <v>1</v>
      </c>
      <c r="I353" s="101">
        <f>'3. Back Up Non Aspal X'!K2684</f>
        <v>0</v>
      </c>
      <c r="J353" s="101">
        <f>'3. Back Up Non Aspal X'!N2684</f>
        <v>0</v>
      </c>
      <c r="K353" s="101">
        <f>'3. Back Up Non Aspal X'!Q2684</f>
        <v>0</v>
      </c>
      <c r="L353" s="101">
        <f>'3. Back Up Non Aspal X'!T2684</f>
        <v>0</v>
      </c>
      <c r="M353" s="194">
        <f>'3. Back Up Non Aspal X'!U2684</f>
        <v>1</v>
      </c>
      <c r="N353" s="99">
        <f>'3. Back Up Non Aspal X'!V2684</f>
        <v>1</v>
      </c>
      <c r="O353" s="101">
        <f>'3. Back Up Non Aspal X'!Y2684</f>
        <v>0</v>
      </c>
      <c r="P353" s="101">
        <f>'3. Back Up Non Aspal X'!Z2684</f>
        <v>1</v>
      </c>
      <c r="Q353" s="194">
        <f>'3. Back Up Non Aspal X'!AA2684</f>
        <v>0</v>
      </c>
      <c r="R353" s="99">
        <f>'3. Back Up Non Aspal X'!AB2684</f>
        <v>1</v>
      </c>
      <c r="S353" s="101">
        <f>'3. Back Up Non Aspal X'!AE2684</f>
        <v>0</v>
      </c>
      <c r="T353" s="99">
        <f>'3. Back Up Non Aspal X'!AH2684</f>
        <v>0</v>
      </c>
      <c r="U353" s="101">
        <f>'3. Back Up Non Aspal X'!AI2684</f>
        <v>1</v>
      </c>
      <c r="V353" s="106"/>
    </row>
    <row r="354" spans="2:22" s="35" customFormat="1" ht="17.100000000000001" customHeight="1">
      <c r="B354" s="105"/>
      <c r="C354" s="54">
        <f t="shared" si="22"/>
        <v>33300</v>
      </c>
      <c r="D354" s="96">
        <f t="shared" si="23"/>
        <v>33400</v>
      </c>
      <c r="E354" s="111">
        <v>4</v>
      </c>
      <c r="F354" s="112">
        <f t="shared" si="20"/>
        <v>0</v>
      </c>
      <c r="G354" s="113" t="str">
        <f t="shared" si="21"/>
        <v>RB</v>
      </c>
      <c r="H354" s="194">
        <f>'3. Back Up Non Aspal X'!H2692</f>
        <v>1</v>
      </c>
      <c r="I354" s="101">
        <f>'3. Back Up Non Aspal X'!K2692</f>
        <v>0</v>
      </c>
      <c r="J354" s="101">
        <f>'3. Back Up Non Aspal X'!N2692</f>
        <v>0</v>
      </c>
      <c r="K354" s="101">
        <f>'3. Back Up Non Aspal X'!Q2692</f>
        <v>0</v>
      </c>
      <c r="L354" s="101">
        <f>'3. Back Up Non Aspal X'!T2692</f>
        <v>0</v>
      </c>
      <c r="M354" s="194">
        <f>'3. Back Up Non Aspal X'!U2692</f>
        <v>1</v>
      </c>
      <c r="N354" s="99">
        <f>'3. Back Up Non Aspal X'!V2692</f>
        <v>1</v>
      </c>
      <c r="O354" s="101">
        <f>'3. Back Up Non Aspal X'!Y2692</f>
        <v>0</v>
      </c>
      <c r="P354" s="101">
        <f>'3. Back Up Non Aspal X'!Z2692</f>
        <v>1</v>
      </c>
      <c r="Q354" s="194">
        <f>'3. Back Up Non Aspal X'!AA2692</f>
        <v>0</v>
      </c>
      <c r="R354" s="99">
        <f>'3. Back Up Non Aspal X'!AB2692</f>
        <v>1</v>
      </c>
      <c r="S354" s="101">
        <f>'3. Back Up Non Aspal X'!AE2692</f>
        <v>0</v>
      </c>
      <c r="T354" s="99">
        <f>'3. Back Up Non Aspal X'!AH2692</f>
        <v>0</v>
      </c>
      <c r="U354" s="101">
        <f>'3. Back Up Non Aspal X'!AI2692</f>
        <v>1</v>
      </c>
      <c r="V354" s="106"/>
    </row>
    <row r="355" spans="2:22" s="35" customFormat="1" ht="17.100000000000001" customHeight="1">
      <c r="B355" s="105"/>
      <c r="C355" s="54">
        <f t="shared" si="22"/>
        <v>33400</v>
      </c>
      <c r="D355" s="96">
        <f t="shared" si="23"/>
        <v>33500</v>
      </c>
      <c r="E355" s="111">
        <v>4</v>
      </c>
      <c r="F355" s="112">
        <f t="shared" si="20"/>
        <v>0</v>
      </c>
      <c r="G355" s="113" t="str">
        <f t="shared" si="21"/>
        <v>RB</v>
      </c>
      <c r="H355" s="194">
        <f>'3. Back Up Non Aspal X'!H2700</f>
        <v>1</v>
      </c>
      <c r="I355" s="101">
        <f>'3. Back Up Non Aspal X'!K2700</f>
        <v>0</v>
      </c>
      <c r="J355" s="101">
        <f>'3. Back Up Non Aspal X'!N2700</f>
        <v>0</v>
      </c>
      <c r="K355" s="101">
        <f>'3. Back Up Non Aspal X'!Q2700</f>
        <v>0</v>
      </c>
      <c r="L355" s="101">
        <f>'3. Back Up Non Aspal X'!T2700</f>
        <v>0</v>
      </c>
      <c r="M355" s="194">
        <f>'3. Back Up Non Aspal X'!U2700</f>
        <v>1</v>
      </c>
      <c r="N355" s="99">
        <f>'3. Back Up Non Aspal X'!V2700</f>
        <v>1</v>
      </c>
      <c r="O355" s="101">
        <f>'3. Back Up Non Aspal X'!Y2700</f>
        <v>0</v>
      </c>
      <c r="P355" s="101">
        <f>'3. Back Up Non Aspal X'!Z2700</f>
        <v>1</v>
      </c>
      <c r="Q355" s="194">
        <f>'3. Back Up Non Aspal X'!AA2700</f>
        <v>0</v>
      </c>
      <c r="R355" s="99">
        <f>'3. Back Up Non Aspal X'!AB2700</f>
        <v>1</v>
      </c>
      <c r="S355" s="101">
        <f>'3. Back Up Non Aspal X'!AE2700</f>
        <v>0</v>
      </c>
      <c r="T355" s="99">
        <f>'3. Back Up Non Aspal X'!AH2700</f>
        <v>0</v>
      </c>
      <c r="U355" s="101">
        <f>'3. Back Up Non Aspal X'!AI2700</f>
        <v>1</v>
      </c>
      <c r="V355" s="106"/>
    </row>
    <row r="356" spans="2:22" s="35" customFormat="1" ht="17.100000000000001" customHeight="1">
      <c r="B356" s="105"/>
      <c r="C356" s="54">
        <f t="shared" si="22"/>
        <v>33500</v>
      </c>
      <c r="D356" s="96">
        <f t="shared" si="23"/>
        <v>33600</v>
      </c>
      <c r="E356" s="111">
        <v>4</v>
      </c>
      <c r="F356" s="112">
        <f t="shared" si="20"/>
        <v>0</v>
      </c>
      <c r="G356" s="113" t="str">
        <f t="shared" si="21"/>
        <v>RB</v>
      </c>
      <c r="H356" s="194">
        <f>'3. Back Up Non Aspal X'!H2708</f>
        <v>1</v>
      </c>
      <c r="I356" s="101">
        <f>'3. Back Up Non Aspal X'!K2708</f>
        <v>0</v>
      </c>
      <c r="J356" s="101">
        <f>'3. Back Up Non Aspal X'!N2708</f>
        <v>0</v>
      </c>
      <c r="K356" s="101">
        <f>'3. Back Up Non Aspal X'!Q2708</f>
        <v>0</v>
      </c>
      <c r="L356" s="101">
        <f>'3. Back Up Non Aspal X'!T2708</f>
        <v>0</v>
      </c>
      <c r="M356" s="194">
        <f>'3. Back Up Non Aspal X'!U2708</f>
        <v>1</v>
      </c>
      <c r="N356" s="99">
        <f>'3. Back Up Non Aspal X'!V2708</f>
        <v>1</v>
      </c>
      <c r="O356" s="101">
        <f>'3. Back Up Non Aspal X'!Y2708</f>
        <v>0</v>
      </c>
      <c r="P356" s="101">
        <f>'3. Back Up Non Aspal X'!Z2708</f>
        <v>1</v>
      </c>
      <c r="Q356" s="194">
        <f>'3. Back Up Non Aspal X'!AA2708</f>
        <v>0</v>
      </c>
      <c r="R356" s="99">
        <f>'3. Back Up Non Aspal X'!AB2708</f>
        <v>1</v>
      </c>
      <c r="S356" s="101">
        <f>'3. Back Up Non Aspal X'!AE2708</f>
        <v>0</v>
      </c>
      <c r="T356" s="99">
        <f>'3. Back Up Non Aspal X'!AH2708</f>
        <v>0</v>
      </c>
      <c r="U356" s="101">
        <f>'3. Back Up Non Aspal X'!AI2708</f>
        <v>1</v>
      </c>
      <c r="V356" s="106"/>
    </row>
    <row r="357" spans="2:22" s="35" customFormat="1" ht="17.100000000000001" customHeight="1">
      <c r="B357" s="105"/>
      <c r="C357" s="54">
        <f t="shared" si="22"/>
        <v>33600</v>
      </c>
      <c r="D357" s="96">
        <f t="shared" si="23"/>
        <v>33700</v>
      </c>
      <c r="E357" s="111">
        <v>4</v>
      </c>
      <c r="F357" s="112">
        <f t="shared" si="20"/>
        <v>0</v>
      </c>
      <c r="G357" s="113" t="str">
        <f t="shared" si="21"/>
        <v>RB</v>
      </c>
      <c r="H357" s="194">
        <f>'3. Back Up Non Aspal X'!H2716</f>
        <v>1</v>
      </c>
      <c r="I357" s="101">
        <f>'3. Back Up Non Aspal X'!K2716</f>
        <v>0</v>
      </c>
      <c r="J357" s="101">
        <f>'3. Back Up Non Aspal X'!N2716</f>
        <v>0</v>
      </c>
      <c r="K357" s="101">
        <f>'3. Back Up Non Aspal X'!Q2716</f>
        <v>0</v>
      </c>
      <c r="L357" s="101">
        <f>'3. Back Up Non Aspal X'!T2716</f>
        <v>0</v>
      </c>
      <c r="M357" s="194">
        <f>'3. Back Up Non Aspal X'!U2716</f>
        <v>1</v>
      </c>
      <c r="N357" s="99">
        <f>'3. Back Up Non Aspal X'!V2716</f>
        <v>1</v>
      </c>
      <c r="O357" s="101">
        <f>'3. Back Up Non Aspal X'!Y2716</f>
        <v>0</v>
      </c>
      <c r="P357" s="101">
        <f>'3. Back Up Non Aspal X'!Z2716</f>
        <v>1</v>
      </c>
      <c r="Q357" s="194">
        <f>'3. Back Up Non Aspal X'!AA2716</f>
        <v>0</v>
      </c>
      <c r="R357" s="99">
        <f>'3. Back Up Non Aspal X'!AB2716</f>
        <v>1</v>
      </c>
      <c r="S357" s="101">
        <f>'3. Back Up Non Aspal X'!AE2716</f>
        <v>0</v>
      </c>
      <c r="T357" s="99">
        <f>'3. Back Up Non Aspal X'!AH2716</f>
        <v>0</v>
      </c>
      <c r="U357" s="101">
        <f>'3. Back Up Non Aspal X'!AI2716</f>
        <v>1</v>
      </c>
      <c r="V357" s="106"/>
    </row>
    <row r="358" spans="2:22" s="35" customFormat="1" ht="17.100000000000001" customHeight="1">
      <c r="B358" s="105"/>
      <c r="C358" s="54">
        <f t="shared" si="22"/>
        <v>33700</v>
      </c>
      <c r="D358" s="96">
        <f t="shared" si="23"/>
        <v>33800</v>
      </c>
      <c r="E358" s="111">
        <v>4</v>
      </c>
      <c r="F358" s="112">
        <f t="shared" si="20"/>
        <v>0</v>
      </c>
      <c r="G358" s="113" t="str">
        <f t="shared" si="21"/>
        <v>RB</v>
      </c>
      <c r="H358" s="194">
        <f>'3. Back Up Non Aspal X'!H2724</f>
        <v>1</v>
      </c>
      <c r="I358" s="101">
        <f>'3. Back Up Non Aspal X'!K2724</f>
        <v>0</v>
      </c>
      <c r="J358" s="101">
        <f>'3. Back Up Non Aspal X'!N2724</f>
        <v>0</v>
      </c>
      <c r="K358" s="101">
        <f>'3. Back Up Non Aspal X'!Q2724</f>
        <v>0</v>
      </c>
      <c r="L358" s="101">
        <f>'3. Back Up Non Aspal X'!T2724</f>
        <v>0</v>
      </c>
      <c r="M358" s="194">
        <f>'3. Back Up Non Aspal X'!U2724</f>
        <v>1</v>
      </c>
      <c r="N358" s="99">
        <f>'3. Back Up Non Aspal X'!V2724</f>
        <v>1</v>
      </c>
      <c r="O358" s="101">
        <f>'3. Back Up Non Aspal X'!Y2724</f>
        <v>0</v>
      </c>
      <c r="P358" s="101">
        <f>'3. Back Up Non Aspal X'!Z2724</f>
        <v>1</v>
      </c>
      <c r="Q358" s="194">
        <f>'3. Back Up Non Aspal X'!AA2724</f>
        <v>0</v>
      </c>
      <c r="R358" s="99">
        <f>'3. Back Up Non Aspal X'!AB2724</f>
        <v>1</v>
      </c>
      <c r="S358" s="101">
        <f>'3. Back Up Non Aspal X'!AE2724</f>
        <v>0</v>
      </c>
      <c r="T358" s="99">
        <f>'3. Back Up Non Aspal X'!AH2724</f>
        <v>0</v>
      </c>
      <c r="U358" s="101">
        <f>'3. Back Up Non Aspal X'!AI2724</f>
        <v>1</v>
      </c>
      <c r="V358" s="106"/>
    </row>
    <row r="359" spans="2:22" s="35" customFormat="1" ht="17.100000000000001" customHeight="1">
      <c r="B359" s="105"/>
      <c r="C359" s="54">
        <f t="shared" si="22"/>
        <v>33800</v>
      </c>
      <c r="D359" s="96">
        <f t="shared" si="23"/>
        <v>33900</v>
      </c>
      <c r="E359" s="111">
        <v>4</v>
      </c>
      <c r="F359" s="112">
        <f t="shared" si="20"/>
        <v>0</v>
      </c>
      <c r="G359" s="113" t="str">
        <f t="shared" si="21"/>
        <v>RB</v>
      </c>
      <c r="H359" s="194">
        <f>'3. Back Up Non Aspal X'!H2732</f>
        <v>1</v>
      </c>
      <c r="I359" s="101">
        <f>'3. Back Up Non Aspal X'!K2732</f>
        <v>0</v>
      </c>
      <c r="J359" s="101">
        <f>'3. Back Up Non Aspal X'!N2732</f>
        <v>0</v>
      </c>
      <c r="K359" s="101">
        <f>'3. Back Up Non Aspal X'!Q2732</f>
        <v>0</v>
      </c>
      <c r="L359" s="101">
        <f>'3. Back Up Non Aspal X'!T2732</f>
        <v>0</v>
      </c>
      <c r="M359" s="194">
        <f>'3. Back Up Non Aspal X'!U2732</f>
        <v>1</v>
      </c>
      <c r="N359" s="99">
        <f>'3. Back Up Non Aspal X'!V2732</f>
        <v>1</v>
      </c>
      <c r="O359" s="101">
        <f>'3. Back Up Non Aspal X'!Y2732</f>
        <v>0</v>
      </c>
      <c r="P359" s="101">
        <f>'3. Back Up Non Aspal X'!Z2732</f>
        <v>1</v>
      </c>
      <c r="Q359" s="194">
        <f>'3. Back Up Non Aspal X'!AA2732</f>
        <v>0</v>
      </c>
      <c r="R359" s="99">
        <f>'3. Back Up Non Aspal X'!AB2732</f>
        <v>1</v>
      </c>
      <c r="S359" s="101">
        <f>'3. Back Up Non Aspal X'!AE2732</f>
        <v>0</v>
      </c>
      <c r="T359" s="99">
        <f>'3. Back Up Non Aspal X'!AH2732</f>
        <v>0</v>
      </c>
      <c r="U359" s="101">
        <f>'3. Back Up Non Aspal X'!AI2732</f>
        <v>1</v>
      </c>
      <c r="V359" s="106"/>
    </row>
    <row r="360" spans="2:22" s="35" customFormat="1" ht="17.100000000000001" customHeight="1">
      <c r="B360" s="105"/>
      <c r="C360" s="54">
        <f t="shared" si="22"/>
        <v>33900</v>
      </c>
      <c r="D360" s="96">
        <f t="shared" si="23"/>
        <v>34000</v>
      </c>
      <c r="E360" s="111">
        <v>4</v>
      </c>
      <c r="F360" s="112">
        <f t="shared" si="20"/>
        <v>0</v>
      </c>
      <c r="G360" s="113" t="str">
        <f t="shared" si="21"/>
        <v>RB</v>
      </c>
      <c r="H360" s="194">
        <f>'3. Back Up Non Aspal X'!H2740</f>
        <v>1</v>
      </c>
      <c r="I360" s="101">
        <f>'3. Back Up Non Aspal X'!K2740</f>
        <v>0</v>
      </c>
      <c r="J360" s="101">
        <f>'3. Back Up Non Aspal X'!N2740</f>
        <v>0</v>
      </c>
      <c r="K360" s="101">
        <f>'3. Back Up Non Aspal X'!Q2740</f>
        <v>0</v>
      </c>
      <c r="L360" s="101">
        <f>'3. Back Up Non Aspal X'!T2740</f>
        <v>0</v>
      </c>
      <c r="M360" s="194">
        <f>'3. Back Up Non Aspal X'!U2740</f>
        <v>1</v>
      </c>
      <c r="N360" s="99">
        <f>'3. Back Up Non Aspal X'!V2740</f>
        <v>1</v>
      </c>
      <c r="O360" s="101">
        <f>'3. Back Up Non Aspal X'!Y2740</f>
        <v>0</v>
      </c>
      <c r="P360" s="101">
        <f>'3. Back Up Non Aspal X'!Z2740</f>
        <v>1</v>
      </c>
      <c r="Q360" s="194">
        <f>'3. Back Up Non Aspal X'!AA2740</f>
        <v>0</v>
      </c>
      <c r="R360" s="99">
        <f>'3. Back Up Non Aspal X'!AB2740</f>
        <v>1</v>
      </c>
      <c r="S360" s="101">
        <f>'3. Back Up Non Aspal X'!AE2740</f>
        <v>0</v>
      </c>
      <c r="T360" s="99">
        <f>'3. Back Up Non Aspal X'!AH2740</f>
        <v>0</v>
      </c>
      <c r="U360" s="101">
        <f>'3. Back Up Non Aspal X'!AI2740</f>
        <v>1</v>
      </c>
      <c r="V360" s="106"/>
    </row>
    <row r="361" spans="2:22" s="35" customFormat="1" ht="17.100000000000001" customHeight="1">
      <c r="B361" s="105"/>
      <c r="C361" s="54">
        <f t="shared" si="22"/>
        <v>34000</v>
      </c>
      <c r="D361" s="96">
        <f t="shared" si="23"/>
        <v>34100</v>
      </c>
      <c r="E361" s="111">
        <v>4</v>
      </c>
      <c r="F361" s="112">
        <f t="shared" si="20"/>
        <v>0</v>
      </c>
      <c r="G361" s="113" t="str">
        <f t="shared" si="21"/>
        <v>RB</v>
      </c>
      <c r="H361" s="194">
        <f>'3. Back Up Non Aspal X'!H2748</f>
        <v>1</v>
      </c>
      <c r="I361" s="101">
        <f>'3. Back Up Non Aspal X'!K2748</f>
        <v>0</v>
      </c>
      <c r="J361" s="101">
        <f>'3. Back Up Non Aspal X'!N2748</f>
        <v>0</v>
      </c>
      <c r="K361" s="101">
        <f>'3. Back Up Non Aspal X'!Q2748</f>
        <v>0</v>
      </c>
      <c r="L361" s="101">
        <f>'3. Back Up Non Aspal X'!T2748</f>
        <v>0</v>
      </c>
      <c r="M361" s="194">
        <f>'3. Back Up Non Aspal X'!U2748</f>
        <v>1</v>
      </c>
      <c r="N361" s="99">
        <f>'3. Back Up Non Aspal X'!V2748</f>
        <v>1</v>
      </c>
      <c r="O361" s="101">
        <f>'3. Back Up Non Aspal X'!Y2748</f>
        <v>0</v>
      </c>
      <c r="P361" s="101">
        <f>'3. Back Up Non Aspal X'!Z2748</f>
        <v>1</v>
      </c>
      <c r="Q361" s="194">
        <f>'3. Back Up Non Aspal X'!AA2748</f>
        <v>0</v>
      </c>
      <c r="R361" s="99">
        <f>'3. Back Up Non Aspal X'!AB2748</f>
        <v>1</v>
      </c>
      <c r="S361" s="101">
        <f>'3. Back Up Non Aspal X'!AE2748</f>
        <v>0</v>
      </c>
      <c r="T361" s="99">
        <f>'3. Back Up Non Aspal X'!AH2748</f>
        <v>0</v>
      </c>
      <c r="U361" s="101">
        <f>'3. Back Up Non Aspal X'!AI2748</f>
        <v>1</v>
      </c>
      <c r="V361" s="106"/>
    </row>
    <row r="362" spans="2:22" s="35" customFormat="1" ht="17.100000000000001" customHeight="1">
      <c r="B362" s="105"/>
      <c r="C362" s="54">
        <f t="shared" si="22"/>
        <v>34100</v>
      </c>
      <c r="D362" s="96">
        <f t="shared" si="23"/>
        <v>34200</v>
      </c>
      <c r="E362" s="111">
        <v>4</v>
      </c>
      <c r="F362" s="112">
        <f t="shared" si="20"/>
        <v>0</v>
      </c>
      <c r="G362" s="113" t="str">
        <f t="shared" si="21"/>
        <v>RB</v>
      </c>
      <c r="H362" s="194">
        <f>'3. Back Up Non Aspal X'!H2756</f>
        <v>1</v>
      </c>
      <c r="I362" s="101">
        <f>'3. Back Up Non Aspal X'!K2756</f>
        <v>0</v>
      </c>
      <c r="J362" s="101">
        <f>'3. Back Up Non Aspal X'!N2756</f>
        <v>0</v>
      </c>
      <c r="K362" s="101">
        <f>'3. Back Up Non Aspal X'!Q2756</f>
        <v>0</v>
      </c>
      <c r="L362" s="101">
        <f>'3. Back Up Non Aspal X'!T2756</f>
        <v>0</v>
      </c>
      <c r="M362" s="194">
        <f>'3. Back Up Non Aspal X'!U2756</f>
        <v>1</v>
      </c>
      <c r="N362" s="99">
        <f>'3. Back Up Non Aspal X'!V2756</f>
        <v>1</v>
      </c>
      <c r="O362" s="101">
        <f>'3. Back Up Non Aspal X'!Y2756</f>
        <v>0</v>
      </c>
      <c r="P362" s="101">
        <f>'3. Back Up Non Aspal X'!Z2756</f>
        <v>1</v>
      </c>
      <c r="Q362" s="194">
        <f>'3. Back Up Non Aspal X'!AA2756</f>
        <v>0</v>
      </c>
      <c r="R362" s="99">
        <f>'3. Back Up Non Aspal X'!AB2756</f>
        <v>1</v>
      </c>
      <c r="S362" s="101">
        <f>'3. Back Up Non Aspal X'!AE2756</f>
        <v>0</v>
      </c>
      <c r="T362" s="99">
        <f>'3. Back Up Non Aspal X'!AH2756</f>
        <v>0</v>
      </c>
      <c r="U362" s="101">
        <f>'3. Back Up Non Aspal X'!AI2756</f>
        <v>1</v>
      </c>
      <c r="V362" s="106"/>
    </row>
    <row r="363" spans="2:22" s="35" customFormat="1" ht="17.100000000000001" customHeight="1">
      <c r="B363" s="105"/>
      <c r="C363" s="54">
        <f t="shared" si="22"/>
        <v>34200</v>
      </c>
      <c r="D363" s="96">
        <f t="shared" si="23"/>
        <v>34300</v>
      </c>
      <c r="E363" s="111">
        <v>4</v>
      </c>
      <c r="F363" s="112">
        <f t="shared" si="20"/>
        <v>0</v>
      </c>
      <c r="G363" s="113" t="str">
        <f t="shared" si="21"/>
        <v>RB</v>
      </c>
      <c r="H363" s="194">
        <f>'3. Back Up Non Aspal X'!H2764</f>
        <v>1</v>
      </c>
      <c r="I363" s="101">
        <f>'3. Back Up Non Aspal X'!K2764</f>
        <v>0</v>
      </c>
      <c r="J363" s="101">
        <f>'3. Back Up Non Aspal X'!N2764</f>
        <v>0</v>
      </c>
      <c r="K363" s="101">
        <f>'3. Back Up Non Aspal X'!Q2764</f>
        <v>0</v>
      </c>
      <c r="L363" s="101">
        <f>'3. Back Up Non Aspal X'!T2764</f>
        <v>0</v>
      </c>
      <c r="M363" s="194">
        <f>'3. Back Up Non Aspal X'!U2764</f>
        <v>1</v>
      </c>
      <c r="N363" s="99">
        <f>'3. Back Up Non Aspal X'!V2764</f>
        <v>1</v>
      </c>
      <c r="O363" s="101">
        <f>'3. Back Up Non Aspal X'!Y2764</f>
        <v>0</v>
      </c>
      <c r="P363" s="101">
        <f>'3. Back Up Non Aspal X'!Z2764</f>
        <v>1</v>
      </c>
      <c r="Q363" s="194">
        <f>'3. Back Up Non Aspal X'!AA2764</f>
        <v>0</v>
      </c>
      <c r="R363" s="99">
        <f>'3. Back Up Non Aspal X'!AB2764</f>
        <v>1</v>
      </c>
      <c r="S363" s="101">
        <f>'3. Back Up Non Aspal X'!AE2764</f>
        <v>0</v>
      </c>
      <c r="T363" s="99">
        <f>'3. Back Up Non Aspal X'!AH2764</f>
        <v>0</v>
      </c>
      <c r="U363" s="101">
        <f>'3. Back Up Non Aspal X'!AI2764</f>
        <v>1</v>
      </c>
      <c r="V363" s="106"/>
    </row>
    <row r="364" spans="2:22" s="35" customFormat="1" ht="17.100000000000001" customHeight="1">
      <c r="B364" s="105"/>
      <c r="C364" s="54">
        <f t="shared" si="22"/>
        <v>34300</v>
      </c>
      <c r="D364" s="96">
        <f t="shared" si="23"/>
        <v>34400</v>
      </c>
      <c r="E364" s="111">
        <v>4</v>
      </c>
      <c r="F364" s="112">
        <f t="shared" si="20"/>
        <v>0</v>
      </c>
      <c r="G364" s="113" t="str">
        <f t="shared" si="21"/>
        <v>RB</v>
      </c>
      <c r="H364" s="194">
        <f>'3. Back Up Non Aspal X'!H2772</f>
        <v>1</v>
      </c>
      <c r="I364" s="101">
        <f>'3. Back Up Non Aspal X'!K2772</f>
        <v>0</v>
      </c>
      <c r="J364" s="101">
        <f>'3. Back Up Non Aspal X'!N2772</f>
        <v>0</v>
      </c>
      <c r="K364" s="101">
        <f>'3. Back Up Non Aspal X'!Q2772</f>
        <v>0</v>
      </c>
      <c r="L364" s="101">
        <f>'3. Back Up Non Aspal X'!T2772</f>
        <v>0</v>
      </c>
      <c r="M364" s="194">
        <f>'3. Back Up Non Aspal X'!U2772</f>
        <v>1</v>
      </c>
      <c r="N364" s="99">
        <f>'3. Back Up Non Aspal X'!V2772</f>
        <v>1</v>
      </c>
      <c r="O364" s="101">
        <f>'3. Back Up Non Aspal X'!Y2772</f>
        <v>0</v>
      </c>
      <c r="P364" s="101">
        <f>'3. Back Up Non Aspal X'!Z2772</f>
        <v>1</v>
      </c>
      <c r="Q364" s="194">
        <f>'3. Back Up Non Aspal X'!AA2772</f>
        <v>0</v>
      </c>
      <c r="R364" s="99">
        <f>'3. Back Up Non Aspal X'!AB2772</f>
        <v>1</v>
      </c>
      <c r="S364" s="101">
        <f>'3. Back Up Non Aspal X'!AE2772</f>
        <v>0</v>
      </c>
      <c r="T364" s="99">
        <f>'3. Back Up Non Aspal X'!AH2772</f>
        <v>0</v>
      </c>
      <c r="U364" s="101">
        <f>'3. Back Up Non Aspal X'!AI2772</f>
        <v>1</v>
      </c>
      <c r="V364" s="106"/>
    </row>
    <row r="365" spans="2:22" s="35" customFormat="1" ht="17.100000000000001" customHeight="1">
      <c r="B365" s="105"/>
      <c r="C365" s="54">
        <f t="shared" si="22"/>
        <v>34400</v>
      </c>
      <c r="D365" s="96">
        <f t="shared" si="23"/>
        <v>34500</v>
      </c>
      <c r="E365" s="111">
        <v>4</v>
      </c>
      <c r="F365" s="112">
        <f t="shared" si="20"/>
        <v>0</v>
      </c>
      <c r="G365" s="113" t="str">
        <f t="shared" si="21"/>
        <v>RB</v>
      </c>
      <c r="H365" s="194">
        <f>'3. Back Up Non Aspal X'!H2780</f>
        <v>1</v>
      </c>
      <c r="I365" s="101">
        <f>'3. Back Up Non Aspal X'!K2780</f>
        <v>0</v>
      </c>
      <c r="J365" s="101">
        <f>'3. Back Up Non Aspal X'!N2780</f>
        <v>0</v>
      </c>
      <c r="K365" s="101">
        <f>'3. Back Up Non Aspal X'!Q2780</f>
        <v>0</v>
      </c>
      <c r="L365" s="101">
        <f>'3. Back Up Non Aspal X'!T2780</f>
        <v>0</v>
      </c>
      <c r="M365" s="194">
        <f>'3. Back Up Non Aspal X'!U2780</f>
        <v>1</v>
      </c>
      <c r="N365" s="99">
        <f>'3. Back Up Non Aspal X'!V2780</f>
        <v>1</v>
      </c>
      <c r="O365" s="101">
        <f>'3. Back Up Non Aspal X'!Y2780</f>
        <v>0</v>
      </c>
      <c r="P365" s="101">
        <f>'3. Back Up Non Aspal X'!Z2780</f>
        <v>1</v>
      </c>
      <c r="Q365" s="194">
        <f>'3. Back Up Non Aspal X'!AA2780</f>
        <v>0</v>
      </c>
      <c r="R365" s="99">
        <f>'3. Back Up Non Aspal X'!AB2780</f>
        <v>1</v>
      </c>
      <c r="S365" s="101">
        <f>'3. Back Up Non Aspal X'!AE2780</f>
        <v>0</v>
      </c>
      <c r="T365" s="99">
        <f>'3. Back Up Non Aspal X'!AH2780</f>
        <v>0</v>
      </c>
      <c r="U365" s="101">
        <f>'3. Back Up Non Aspal X'!AI2780</f>
        <v>1</v>
      </c>
      <c r="V365" s="106"/>
    </row>
    <row r="366" spans="2:22" s="35" customFormat="1" ht="17.100000000000001" customHeight="1">
      <c r="B366" s="105"/>
      <c r="C366" s="54">
        <f t="shared" si="22"/>
        <v>34500</v>
      </c>
      <c r="D366" s="96">
        <f t="shared" si="23"/>
        <v>34600</v>
      </c>
      <c r="E366" s="111">
        <v>4</v>
      </c>
      <c r="F366" s="112">
        <f t="shared" si="20"/>
        <v>0</v>
      </c>
      <c r="G366" s="113" t="str">
        <f t="shared" si="21"/>
        <v>RB</v>
      </c>
      <c r="H366" s="194">
        <f>'3. Back Up Non Aspal X'!H2788</f>
        <v>1</v>
      </c>
      <c r="I366" s="101">
        <f>'3. Back Up Non Aspal X'!K2788</f>
        <v>0</v>
      </c>
      <c r="J366" s="101">
        <f>'3. Back Up Non Aspal X'!N2788</f>
        <v>0</v>
      </c>
      <c r="K366" s="101">
        <f>'3. Back Up Non Aspal X'!Q2788</f>
        <v>0</v>
      </c>
      <c r="L366" s="101">
        <f>'3. Back Up Non Aspal X'!T2788</f>
        <v>0</v>
      </c>
      <c r="M366" s="194">
        <f>'3. Back Up Non Aspal X'!U2788</f>
        <v>1</v>
      </c>
      <c r="N366" s="99">
        <f>'3. Back Up Non Aspal X'!V2788</f>
        <v>1</v>
      </c>
      <c r="O366" s="101">
        <f>'3. Back Up Non Aspal X'!Y2788</f>
        <v>0</v>
      </c>
      <c r="P366" s="101">
        <f>'3. Back Up Non Aspal X'!Z2788</f>
        <v>1</v>
      </c>
      <c r="Q366" s="194">
        <f>'3. Back Up Non Aspal X'!AA2788</f>
        <v>0</v>
      </c>
      <c r="R366" s="99">
        <f>'3. Back Up Non Aspal X'!AB2788</f>
        <v>1</v>
      </c>
      <c r="S366" s="101">
        <f>'3. Back Up Non Aspal X'!AE2788</f>
        <v>0</v>
      </c>
      <c r="T366" s="99">
        <f>'3. Back Up Non Aspal X'!AH2788</f>
        <v>0</v>
      </c>
      <c r="U366" s="101">
        <f>'3. Back Up Non Aspal X'!AI2788</f>
        <v>1</v>
      </c>
      <c r="V366" s="106"/>
    </row>
    <row r="367" spans="2:22" s="35" customFormat="1" ht="17.100000000000001" customHeight="1">
      <c r="B367" s="105"/>
      <c r="C367" s="54">
        <f t="shared" si="22"/>
        <v>34600</v>
      </c>
      <c r="D367" s="96">
        <f t="shared" si="23"/>
        <v>34700</v>
      </c>
      <c r="E367" s="111">
        <v>4</v>
      </c>
      <c r="F367" s="112">
        <f t="shared" si="20"/>
        <v>0</v>
      </c>
      <c r="G367" s="113" t="str">
        <f t="shared" si="21"/>
        <v>RB</v>
      </c>
      <c r="H367" s="194">
        <f>'3. Back Up Non Aspal X'!H2796</f>
        <v>1</v>
      </c>
      <c r="I367" s="101">
        <f>'3. Back Up Non Aspal X'!K2796</f>
        <v>0</v>
      </c>
      <c r="J367" s="101">
        <f>'3. Back Up Non Aspal X'!N2796</f>
        <v>0</v>
      </c>
      <c r="K367" s="101">
        <f>'3. Back Up Non Aspal X'!Q2796</f>
        <v>0</v>
      </c>
      <c r="L367" s="101">
        <f>'3. Back Up Non Aspal X'!T2796</f>
        <v>0</v>
      </c>
      <c r="M367" s="194">
        <f>'3. Back Up Non Aspal X'!U2796</f>
        <v>1</v>
      </c>
      <c r="N367" s="99">
        <f>'3. Back Up Non Aspal X'!V2796</f>
        <v>1</v>
      </c>
      <c r="O367" s="101">
        <f>'3. Back Up Non Aspal X'!Y2796</f>
        <v>0</v>
      </c>
      <c r="P367" s="101">
        <f>'3. Back Up Non Aspal X'!Z2796</f>
        <v>1</v>
      </c>
      <c r="Q367" s="194">
        <f>'3. Back Up Non Aspal X'!AA2796</f>
        <v>0</v>
      </c>
      <c r="R367" s="99">
        <f>'3. Back Up Non Aspal X'!AB2796</f>
        <v>1</v>
      </c>
      <c r="S367" s="101">
        <f>'3. Back Up Non Aspal X'!AE2796</f>
        <v>0</v>
      </c>
      <c r="T367" s="99">
        <f>'3. Back Up Non Aspal X'!AH2796</f>
        <v>0</v>
      </c>
      <c r="U367" s="101">
        <f>'3. Back Up Non Aspal X'!AI2796</f>
        <v>1</v>
      </c>
      <c r="V367" s="106"/>
    </row>
    <row r="368" spans="2:22" s="35" customFormat="1" ht="17.100000000000001" customHeight="1">
      <c r="B368" s="105"/>
      <c r="C368" s="54">
        <f t="shared" si="22"/>
        <v>34700</v>
      </c>
      <c r="D368" s="96">
        <f t="shared" si="23"/>
        <v>34800</v>
      </c>
      <c r="E368" s="111">
        <v>4</v>
      </c>
      <c r="F368" s="112">
        <f t="shared" si="20"/>
        <v>0</v>
      </c>
      <c r="G368" s="113" t="str">
        <f t="shared" si="21"/>
        <v>RB</v>
      </c>
      <c r="H368" s="194">
        <f>'3. Back Up Non Aspal X'!H2804</f>
        <v>1</v>
      </c>
      <c r="I368" s="101">
        <f>'3. Back Up Non Aspal X'!K2804</f>
        <v>0</v>
      </c>
      <c r="J368" s="101">
        <f>'3. Back Up Non Aspal X'!N2804</f>
        <v>0</v>
      </c>
      <c r="K368" s="101">
        <f>'3. Back Up Non Aspal X'!Q2804</f>
        <v>0</v>
      </c>
      <c r="L368" s="101">
        <f>'3. Back Up Non Aspal X'!T2804</f>
        <v>0</v>
      </c>
      <c r="M368" s="194">
        <f>'3. Back Up Non Aspal X'!U2804</f>
        <v>1</v>
      </c>
      <c r="N368" s="99">
        <f>'3. Back Up Non Aspal X'!V2804</f>
        <v>1</v>
      </c>
      <c r="O368" s="101">
        <f>'3. Back Up Non Aspal X'!Y2804</f>
        <v>0</v>
      </c>
      <c r="P368" s="101">
        <f>'3. Back Up Non Aspal X'!Z2804</f>
        <v>1</v>
      </c>
      <c r="Q368" s="194">
        <f>'3. Back Up Non Aspal X'!AA2804</f>
        <v>0</v>
      </c>
      <c r="R368" s="99">
        <f>'3. Back Up Non Aspal X'!AB2804</f>
        <v>1</v>
      </c>
      <c r="S368" s="101">
        <f>'3. Back Up Non Aspal X'!AE2804</f>
        <v>0</v>
      </c>
      <c r="T368" s="99">
        <f>'3. Back Up Non Aspal X'!AH2804</f>
        <v>0</v>
      </c>
      <c r="U368" s="101">
        <f>'3. Back Up Non Aspal X'!AI2804</f>
        <v>1</v>
      </c>
      <c r="V368" s="106"/>
    </row>
    <row r="369" spans="2:22" s="35" customFormat="1" ht="17.100000000000001" customHeight="1">
      <c r="B369" s="105"/>
      <c r="C369" s="54">
        <f t="shared" si="22"/>
        <v>34800</v>
      </c>
      <c r="D369" s="96">
        <f t="shared" si="23"/>
        <v>34900</v>
      </c>
      <c r="E369" s="111">
        <v>4</v>
      </c>
      <c r="F369" s="112">
        <f t="shared" si="20"/>
        <v>0</v>
      </c>
      <c r="G369" s="113" t="str">
        <f t="shared" si="21"/>
        <v>RB</v>
      </c>
      <c r="H369" s="194">
        <f>'3. Back Up Non Aspal X'!H2812</f>
        <v>1</v>
      </c>
      <c r="I369" s="101">
        <f>'3. Back Up Non Aspal X'!K2812</f>
        <v>0</v>
      </c>
      <c r="J369" s="101">
        <f>'3. Back Up Non Aspal X'!N2812</f>
        <v>0</v>
      </c>
      <c r="K369" s="101">
        <f>'3. Back Up Non Aspal X'!Q2812</f>
        <v>0</v>
      </c>
      <c r="L369" s="101">
        <f>'3. Back Up Non Aspal X'!T2812</f>
        <v>0</v>
      </c>
      <c r="M369" s="194">
        <f>'3. Back Up Non Aspal X'!U2812</f>
        <v>1</v>
      </c>
      <c r="N369" s="99">
        <f>'3. Back Up Non Aspal X'!V2812</f>
        <v>1</v>
      </c>
      <c r="O369" s="101">
        <f>'3. Back Up Non Aspal X'!Y2812</f>
        <v>0</v>
      </c>
      <c r="P369" s="101">
        <f>'3. Back Up Non Aspal X'!Z2812</f>
        <v>1</v>
      </c>
      <c r="Q369" s="194">
        <f>'3. Back Up Non Aspal X'!AA2812</f>
        <v>0</v>
      </c>
      <c r="R369" s="99">
        <f>'3. Back Up Non Aspal X'!AB2812</f>
        <v>1</v>
      </c>
      <c r="S369" s="101">
        <f>'3. Back Up Non Aspal X'!AE2812</f>
        <v>0</v>
      </c>
      <c r="T369" s="99">
        <f>'3. Back Up Non Aspal X'!AH2812</f>
        <v>0</v>
      </c>
      <c r="U369" s="101">
        <f>'3. Back Up Non Aspal X'!AI2812</f>
        <v>1</v>
      </c>
      <c r="V369" s="106"/>
    </row>
    <row r="370" spans="2:22" s="35" customFormat="1" ht="17.100000000000001" customHeight="1">
      <c r="B370" s="105"/>
      <c r="C370" s="54">
        <f t="shared" si="22"/>
        <v>34900</v>
      </c>
      <c r="D370" s="96">
        <f t="shared" si="23"/>
        <v>35000</v>
      </c>
      <c r="E370" s="111">
        <v>4</v>
      </c>
      <c r="F370" s="112">
        <f t="shared" si="20"/>
        <v>0</v>
      </c>
      <c r="G370" s="113" t="str">
        <f t="shared" si="21"/>
        <v>RB</v>
      </c>
      <c r="H370" s="194">
        <f>'3. Back Up Non Aspal X'!H2820</f>
        <v>1</v>
      </c>
      <c r="I370" s="101">
        <f>'3. Back Up Non Aspal X'!K2820</f>
        <v>0</v>
      </c>
      <c r="J370" s="101">
        <f>'3. Back Up Non Aspal X'!N2820</f>
        <v>0</v>
      </c>
      <c r="K370" s="101">
        <f>'3. Back Up Non Aspal X'!Q2820</f>
        <v>0</v>
      </c>
      <c r="L370" s="101">
        <f>'3. Back Up Non Aspal X'!T2820</f>
        <v>0</v>
      </c>
      <c r="M370" s="194">
        <f>'3. Back Up Non Aspal X'!U2820</f>
        <v>1</v>
      </c>
      <c r="N370" s="99">
        <f>'3. Back Up Non Aspal X'!V2820</f>
        <v>1</v>
      </c>
      <c r="O370" s="101">
        <f>'3. Back Up Non Aspal X'!Y2820</f>
        <v>0</v>
      </c>
      <c r="P370" s="101">
        <f>'3. Back Up Non Aspal X'!Z2820</f>
        <v>1</v>
      </c>
      <c r="Q370" s="194">
        <f>'3. Back Up Non Aspal X'!AA2820</f>
        <v>0</v>
      </c>
      <c r="R370" s="99">
        <f>'3. Back Up Non Aspal X'!AB2820</f>
        <v>1</v>
      </c>
      <c r="S370" s="101">
        <f>'3. Back Up Non Aspal X'!AE2820</f>
        <v>0</v>
      </c>
      <c r="T370" s="99">
        <f>'3. Back Up Non Aspal X'!AH2820</f>
        <v>0</v>
      </c>
      <c r="U370" s="101">
        <f>'3. Back Up Non Aspal X'!AI2820</f>
        <v>1</v>
      </c>
      <c r="V370" s="106"/>
    </row>
    <row r="371" spans="2:22" s="35" customFormat="1" ht="17.100000000000001" customHeight="1">
      <c r="B371" s="105"/>
      <c r="C371" s="54">
        <f t="shared" si="22"/>
        <v>35000</v>
      </c>
      <c r="D371" s="96">
        <f t="shared" si="23"/>
        <v>35100</v>
      </c>
      <c r="E371" s="111">
        <v>4</v>
      </c>
      <c r="F371" s="112">
        <f t="shared" si="20"/>
        <v>0</v>
      </c>
      <c r="G371" s="113" t="str">
        <f t="shared" si="21"/>
        <v>RB</v>
      </c>
      <c r="H371" s="194">
        <f>'3. Back Up Non Aspal X'!H2828</f>
        <v>1</v>
      </c>
      <c r="I371" s="101">
        <f>'3. Back Up Non Aspal X'!K2828</f>
        <v>0</v>
      </c>
      <c r="J371" s="101">
        <f>'3. Back Up Non Aspal X'!N2828</f>
        <v>0</v>
      </c>
      <c r="K371" s="101">
        <f>'3. Back Up Non Aspal X'!Q2828</f>
        <v>0</v>
      </c>
      <c r="L371" s="101">
        <f>'3. Back Up Non Aspal X'!T2828</f>
        <v>0</v>
      </c>
      <c r="M371" s="194">
        <f>'3. Back Up Non Aspal X'!U2828</f>
        <v>1</v>
      </c>
      <c r="N371" s="99">
        <f>'3. Back Up Non Aspal X'!V2828</f>
        <v>1</v>
      </c>
      <c r="O371" s="101">
        <f>'3. Back Up Non Aspal X'!Y2828</f>
        <v>0</v>
      </c>
      <c r="P371" s="101">
        <f>'3. Back Up Non Aspal X'!Z2828</f>
        <v>1</v>
      </c>
      <c r="Q371" s="194">
        <f>'3. Back Up Non Aspal X'!AA2828</f>
        <v>0</v>
      </c>
      <c r="R371" s="99">
        <f>'3. Back Up Non Aspal X'!AB2828</f>
        <v>1</v>
      </c>
      <c r="S371" s="101">
        <f>'3. Back Up Non Aspal X'!AE2828</f>
        <v>0</v>
      </c>
      <c r="T371" s="99">
        <f>'3. Back Up Non Aspal X'!AH2828</f>
        <v>0</v>
      </c>
      <c r="U371" s="101">
        <f>'3. Back Up Non Aspal X'!AI2828</f>
        <v>1</v>
      </c>
      <c r="V371" s="106"/>
    </row>
    <row r="372" spans="2:22" s="35" customFormat="1" ht="16.8" customHeight="1">
      <c r="B372" s="105"/>
      <c r="C372" s="54">
        <f t="shared" si="22"/>
        <v>35100</v>
      </c>
      <c r="D372" s="96">
        <f t="shared" si="23"/>
        <v>35200</v>
      </c>
      <c r="E372" s="111">
        <v>4</v>
      </c>
      <c r="F372" s="112">
        <f t="shared" si="20"/>
        <v>0</v>
      </c>
      <c r="G372" s="113" t="str">
        <f t="shared" si="21"/>
        <v>RB</v>
      </c>
      <c r="H372" s="194">
        <f>'3. Back Up Non Aspal X'!H2836</f>
        <v>1</v>
      </c>
      <c r="I372" s="101">
        <f>'3. Back Up Non Aspal X'!K2836</f>
        <v>0</v>
      </c>
      <c r="J372" s="101">
        <f>'3. Back Up Non Aspal X'!N2836</f>
        <v>0</v>
      </c>
      <c r="K372" s="101">
        <f>'3. Back Up Non Aspal X'!Q2836</f>
        <v>0</v>
      </c>
      <c r="L372" s="101">
        <f>'3. Back Up Non Aspal X'!T2836</f>
        <v>0</v>
      </c>
      <c r="M372" s="194">
        <f>'3. Back Up Non Aspal X'!U2836</f>
        <v>1</v>
      </c>
      <c r="N372" s="99">
        <f>'3. Back Up Non Aspal X'!V2836</f>
        <v>1</v>
      </c>
      <c r="O372" s="101">
        <f>'3. Back Up Non Aspal X'!Y2836</f>
        <v>0</v>
      </c>
      <c r="P372" s="101">
        <f>'3. Back Up Non Aspal X'!Z2836</f>
        <v>1</v>
      </c>
      <c r="Q372" s="194">
        <f>'3. Back Up Non Aspal X'!AA2836</f>
        <v>0</v>
      </c>
      <c r="R372" s="99">
        <f>'3. Back Up Non Aspal X'!AB2836</f>
        <v>1</v>
      </c>
      <c r="S372" s="101">
        <f>'3. Back Up Non Aspal X'!AE2836</f>
        <v>0</v>
      </c>
      <c r="T372" s="99">
        <f>'3. Back Up Non Aspal X'!AH2836</f>
        <v>0</v>
      </c>
      <c r="U372" s="101">
        <f>'3. Back Up Non Aspal X'!AI2836</f>
        <v>1</v>
      </c>
      <c r="V372" s="106"/>
    </row>
    <row r="373" spans="2:22" s="35" customFormat="1" ht="17.100000000000001" customHeight="1">
      <c r="B373" s="105"/>
      <c r="C373" s="54">
        <f t="shared" si="22"/>
        <v>35200</v>
      </c>
      <c r="D373" s="96">
        <f t="shared" si="23"/>
        <v>35300</v>
      </c>
      <c r="E373" s="111">
        <v>4</v>
      </c>
      <c r="F373" s="112">
        <f t="shared" si="20"/>
        <v>0</v>
      </c>
      <c r="G373" s="113" t="str">
        <f t="shared" si="21"/>
        <v>RB</v>
      </c>
      <c r="H373" s="194">
        <f>'3. Back Up Non Aspal X'!H2844</f>
        <v>1</v>
      </c>
      <c r="I373" s="101">
        <f>'3. Back Up Non Aspal X'!K2844</f>
        <v>0</v>
      </c>
      <c r="J373" s="101">
        <f>'3. Back Up Non Aspal X'!N2844</f>
        <v>0</v>
      </c>
      <c r="K373" s="101">
        <f>'3. Back Up Non Aspal X'!Q2844</f>
        <v>0</v>
      </c>
      <c r="L373" s="101">
        <f>'3. Back Up Non Aspal X'!T2844</f>
        <v>0</v>
      </c>
      <c r="M373" s="194">
        <f>'3. Back Up Non Aspal X'!U2844</f>
        <v>1</v>
      </c>
      <c r="N373" s="99">
        <f>'3. Back Up Non Aspal X'!V2844</f>
        <v>1</v>
      </c>
      <c r="O373" s="101">
        <f>'3. Back Up Non Aspal X'!Y2844</f>
        <v>0</v>
      </c>
      <c r="P373" s="101">
        <f>'3. Back Up Non Aspal X'!Z2844</f>
        <v>1</v>
      </c>
      <c r="Q373" s="194">
        <f>'3. Back Up Non Aspal X'!AA2844</f>
        <v>0</v>
      </c>
      <c r="R373" s="99">
        <f>'3. Back Up Non Aspal X'!AB2844</f>
        <v>1</v>
      </c>
      <c r="S373" s="101">
        <f>'3. Back Up Non Aspal X'!AE2844</f>
        <v>0</v>
      </c>
      <c r="T373" s="99">
        <f>'3. Back Up Non Aspal X'!AH2844</f>
        <v>0</v>
      </c>
      <c r="U373" s="101">
        <f>'3. Back Up Non Aspal X'!AI2844</f>
        <v>1</v>
      </c>
      <c r="V373" s="106"/>
    </row>
    <row r="374" spans="2:22" s="35" customFormat="1" ht="17.100000000000001" customHeight="1">
      <c r="B374" s="105"/>
      <c r="C374" s="54">
        <f t="shared" si="22"/>
        <v>35300</v>
      </c>
      <c r="D374" s="96">
        <f t="shared" si="23"/>
        <v>35400</v>
      </c>
      <c r="E374" s="111">
        <v>4</v>
      </c>
      <c r="F374" s="112">
        <f t="shared" si="20"/>
        <v>0</v>
      </c>
      <c r="G374" s="113" t="str">
        <f t="shared" si="21"/>
        <v>RB</v>
      </c>
      <c r="H374" s="194">
        <f>'3. Back Up Non Aspal X'!H2852</f>
        <v>1</v>
      </c>
      <c r="I374" s="101">
        <f>'3. Back Up Non Aspal X'!K2852</f>
        <v>0</v>
      </c>
      <c r="J374" s="101">
        <f>'3. Back Up Non Aspal X'!N2852</f>
        <v>0</v>
      </c>
      <c r="K374" s="101">
        <f>'3. Back Up Non Aspal X'!Q2852</f>
        <v>0</v>
      </c>
      <c r="L374" s="101">
        <f>'3. Back Up Non Aspal X'!T2852</f>
        <v>0</v>
      </c>
      <c r="M374" s="194">
        <f>'3. Back Up Non Aspal X'!U2852</f>
        <v>1</v>
      </c>
      <c r="N374" s="99">
        <f>'3. Back Up Non Aspal X'!V2852</f>
        <v>1</v>
      </c>
      <c r="O374" s="101">
        <f>'3. Back Up Non Aspal X'!Y2852</f>
        <v>0</v>
      </c>
      <c r="P374" s="101">
        <f>'3. Back Up Non Aspal X'!Z2852</f>
        <v>1</v>
      </c>
      <c r="Q374" s="194">
        <f>'3. Back Up Non Aspal X'!AA2852</f>
        <v>0</v>
      </c>
      <c r="R374" s="99">
        <f>'3. Back Up Non Aspal X'!AB2852</f>
        <v>1</v>
      </c>
      <c r="S374" s="101">
        <f>'3. Back Up Non Aspal X'!AE2852</f>
        <v>0</v>
      </c>
      <c r="T374" s="99">
        <f>'3. Back Up Non Aspal X'!AH2852</f>
        <v>0</v>
      </c>
      <c r="U374" s="101">
        <f>'3. Back Up Non Aspal X'!AI2852</f>
        <v>1</v>
      </c>
      <c r="V374" s="106"/>
    </row>
    <row r="375" spans="2:22" s="35" customFormat="1" ht="17.100000000000001" customHeight="1">
      <c r="B375" s="105"/>
      <c r="C375" s="54">
        <f t="shared" si="22"/>
        <v>35400</v>
      </c>
      <c r="D375" s="96">
        <f t="shared" si="23"/>
        <v>35500</v>
      </c>
      <c r="E375" s="111">
        <v>4</v>
      </c>
      <c r="F375" s="112">
        <f t="shared" si="20"/>
        <v>0</v>
      </c>
      <c r="G375" s="113" t="str">
        <f t="shared" si="21"/>
        <v>RB</v>
      </c>
      <c r="H375" s="194">
        <f>'3. Back Up Non Aspal X'!H2860</f>
        <v>1</v>
      </c>
      <c r="I375" s="101">
        <f>'3. Back Up Non Aspal X'!K2860</f>
        <v>0</v>
      </c>
      <c r="J375" s="101">
        <f>'3. Back Up Non Aspal X'!N2860</f>
        <v>0</v>
      </c>
      <c r="K375" s="101">
        <f>'3. Back Up Non Aspal X'!Q2860</f>
        <v>0</v>
      </c>
      <c r="L375" s="101">
        <f>'3. Back Up Non Aspal X'!T2860</f>
        <v>0</v>
      </c>
      <c r="M375" s="194">
        <f>'3. Back Up Non Aspal X'!U2860</f>
        <v>1</v>
      </c>
      <c r="N375" s="99">
        <f>'3. Back Up Non Aspal X'!V2860</f>
        <v>1</v>
      </c>
      <c r="O375" s="101">
        <f>'3. Back Up Non Aspal X'!Y2860</f>
        <v>0</v>
      </c>
      <c r="P375" s="101">
        <f>'3. Back Up Non Aspal X'!Z2860</f>
        <v>1</v>
      </c>
      <c r="Q375" s="194">
        <f>'3. Back Up Non Aspal X'!AA2860</f>
        <v>0</v>
      </c>
      <c r="R375" s="99">
        <f>'3. Back Up Non Aspal X'!AB2860</f>
        <v>1</v>
      </c>
      <c r="S375" s="101">
        <f>'3. Back Up Non Aspal X'!AE2860</f>
        <v>0</v>
      </c>
      <c r="T375" s="99">
        <f>'3. Back Up Non Aspal X'!AH2860</f>
        <v>0</v>
      </c>
      <c r="U375" s="101">
        <f>'3. Back Up Non Aspal X'!AI2860</f>
        <v>1</v>
      </c>
      <c r="V375" s="106"/>
    </row>
    <row r="376" spans="2:22" s="35" customFormat="1" ht="17.100000000000001" customHeight="1">
      <c r="B376" s="105"/>
      <c r="C376" s="54">
        <f t="shared" si="22"/>
        <v>35500</v>
      </c>
      <c r="D376" s="96">
        <f t="shared" si="23"/>
        <v>35600</v>
      </c>
      <c r="E376" s="111">
        <v>4</v>
      </c>
      <c r="F376" s="112">
        <f t="shared" si="20"/>
        <v>0</v>
      </c>
      <c r="G376" s="113" t="str">
        <f t="shared" si="21"/>
        <v>RB</v>
      </c>
      <c r="H376" s="194">
        <f>'3. Back Up Non Aspal X'!H2868</f>
        <v>1</v>
      </c>
      <c r="I376" s="101">
        <f>'3. Back Up Non Aspal X'!K2868</f>
        <v>0</v>
      </c>
      <c r="J376" s="101">
        <f>'3. Back Up Non Aspal X'!N2868</f>
        <v>0</v>
      </c>
      <c r="K376" s="101">
        <f>'3. Back Up Non Aspal X'!Q2868</f>
        <v>0</v>
      </c>
      <c r="L376" s="101">
        <f>'3. Back Up Non Aspal X'!T2868</f>
        <v>0</v>
      </c>
      <c r="M376" s="194">
        <f>'3. Back Up Non Aspal X'!U2868</f>
        <v>1</v>
      </c>
      <c r="N376" s="99">
        <f>'3. Back Up Non Aspal X'!V2868</f>
        <v>1</v>
      </c>
      <c r="O376" s="101">
        <f>'3. Back Up Non Aspal X'!Y2868</f>
        <v>0</v>
      </c>
      <c r="P376" s="101">
        <f>'3. Back Up Non Aspal X'!Z2868</f>
        <v>1</v>
      </c>
      <c r="Q376" s="194">
        <f>'3. Back Up Non Aspal X'!AA2868</f>
        <v>0</v>
      </c>
      <c r="R376" s="99">
        <f>'3. Back Up Non Aspal X'!AB2868</f>
        <v>1</v>
      </c>
      <c r="S376" s="101">
        <f>'3. Back Up Non Aspal X'!AE2868</f>
        <v>0</v>
      </c>
      <c r="T376" s="99">
        <f>'3. Back Up Non Aspal X'!AH2868</f>
        <v>0</v>
      </c>
      <c r="U376" s="101">
        <f>'3. Back Up Non Aspal X'!AI2868</f>
        <v>1</v>
      </c>
      <c r="V376" s="106"/>
    </row>
    <row r="377" spans="2:22" s="35" customFormat="1" ht="17.100000000000001" customHeight="1">
      <c r="B377" s="105"/>
      <c r="C377" s="54">
        <f t="shared" si="22"/>
        <v>35600</v>
      </c>
      <c r="D377" s="96">
        <f t="shared" si="23"/>
        <v>35700</v>
      </c>
      <c r="E377" s="111">
        <v>4</v>
      </c>
      <c r="F377" s="112">
        <f t="shared" si="20"/>
        <v>0</v>
      </c>
      <c r="G377" s="113" t="str">
        <f t="shared" si="21"/>
        <v>RB</v>
      </c>
      <c r="H377" s="194">
        <f>'3. Back Up Non Aspal X'!H2876</f>
        <v>1</v>
      </c>
      <c r="I377" s="101">
        <f>'3. Back Up Non Aspal X'!K2876</f>
        <v>0</v>
      </c>
      <c r="J377" s="101">
        <f>'3. Back Up Non Aspal X'!N2876</f>
        <v>0</v>
      </c>
      <c r="K377" s="101">
        <f>'3. Back Up Non Aspal X'!Q2876</f>
        <v>0</v>
      </c>
      <c r="L377" s="101">
        <f>'3. Back Up Non Aspal X'!T2876</f>
        <v>0</v>
      </c>
      <c r="M377" s="194">
        <f>'3. Back Up Non Aspal X'!U2876</f>
        <v>1</v>
      </c>
      <c r="N377" s="99">
        <f>'3. Back Up Non Aspal X'!V2876</f>
        <v>1</v>
      </c>
      <c r="O377" s="101">
        <f>'3. Back Up Non Aspal X'!Y2876</f>
        <v>0</v>
      </c>
      <c r="P377" s="101">
        <f>'3. Back Up Non Aspal X'!Z2876</f>
        <v>1</v>
      </c>
      <c r="Q377" s="194">
        <f>'3. Back Up Non Aspal X'!AA2876</f>
        <v>0</v>
      </c>
      <c r="R377" s="99">
        <f>'3. Back Up Non Aspal X'!AB2876</f>
        <v>1</v>
      </c>
      <c r="S377" s="101">
        <f>'3. Back Up Non Aspal X'!AE2876</f>
        <v>0</v>
      </c>
      <c r="T377" s="99">
        <f>'3. Back Up Non Aspal X'!AH2876</f>
        <v>0</v>
      </c>
      <c r="U377" s="101">
        <f>'3. Back Up Non Aspal X'!AI2876</f>
        <v>1</v>
      </c>
      <c r="V377" s="106"/>
    </row>
    <row r="378" spans="2:22" s="35" customFormat="1" ht="17.100000000000001" customHeight="1">
      <c r="B378" s="105"/>
      <c r="C378" s="54">
        <f t="shared" si="22"/>
        <v>35700</v>
      </c>
      <c r="D378" s="96">
        <f t="shared" si="23"/>
        <v>35800</v>
      </c>
      <c r="E378" s="111">
        <v>4</v>
      </c>
      <c r="F378" s="112">
        <f t="shared" si="20"/>
        <v>0</v>
      </c>
      <c r="G378" s="113" t="str">
        <f t="shared" si="21"/>
        <v>RB</v>
      </c>
      <c r="H378" s="194">
        <f>'3. Back Up Non Aspal X'!H2884</f>
        <v>1</v>
      </c>
      <c r="I378" s="101">
        <f>'3. Back Up Non Aspal X'!K2884</f>
        <v>0</v>
      </c>
      <c r="J378" s="101">
        <f>'3. Back Up Non Aspal X'!N2884</f>
        <v>0</v>
      </c>
      <c r="K378" s="101">
        <f>'3. Back Up Non Aspal X'!Q2884</f>
        <v>0</v>
      </c>
      <c r="L378" s="101">
        <f>'3. Back Up Non Aspal X'!T2884</f>
        <v>0</v>
      </c>
      <c r="M378" s="194">
        <f>'3. Back Up Non Aspal X'!U2884</f>
        <v>1</v>
      </c>
      <c r="N378" s="99">
        <f>'3. Back Up Non Aspal X'!V2884</f>
        <v>1</v>
      </c>
      <c r="O378" s="101">
        <f>'3. Back Up Non Aspal X'!Y2884</f>
        <v>0</v>
      </c>
      <c r="P378" s="101">
        <f>'3. Back Up Non Aspal X'!Z2884</f>
        <v>1</v>
      </c>
      <c r="Q378" s="194">
        <f>'3. Back Up Non Aspal X'!AA2884</f>
        <v>0</v>
      </c>
      <c r="R378" s="99">
        <f>'3. Back Up Non Aspal X'!AB2884</f>
        <v>1</v>
      </c>
      <c r="S378" s="101">
        <f>'3. Back Up Non Aspal X'!AE2884</f>
        <v>0</v>
      </c>
      <c r="T378" s="99">
        <f>'3. Back Up Non Aspal X'!AH2884</f>
        <v>0</v>
      </c>
      <c r="U378" s="101">
        <f>'3. Back Up Non Aspal X'!AI2884</f>
        <v>1</v>
      </c>
      <c r="V378" s="106"/>
    </row>
    <row r="379" spans="2:22" s="35" customFormat="1" ht="17.100000000000001" customHeight="1">
      <c r="B379" s="105"/>
      <c r="C379" s="54">
        <f t="shared" si="22"/>
        <v>35800</v>
      </c>
      <c r="D379" s="96">
        <f t="shared" si="23"/>
        <v>35900</v>
      </c>
      <c r="E379" s="111">
        <v>4</v>
      </c>
      <c r="F379" s="112">
        <f t="shared" si="20"/>
        <v>0</v>
      </c>
      <c r="G379" s="113" t="str">
        <f t="shared" si="21"/>
        <v>RB</v>
      </c>
      <c r="H379" s="194">
        <f>'3. Back Up Non Aspal X'!H2892</f>
        <v>1</v>
      </c>
      <c r="I379" s="101">
        <f>'3. Back Up Non Aspal X'!K2892</f>
        <v>0</v>
      </c>
      <c r="J379" s="101">
        <f>'3. Back Up Non Aspal X'!N2892</f>
        <v>0</v>
      </c>
      <c r="K379" s="101">
        <f>'3. Back Up Non Aspal X'!Q2892</f>
        <v>0</v>
      </c>
      <c r="L379" s="101">
        <f>'3. Back Up Non Aspal X'!T2892</f>
        <v>0</v>
      </c>
      <c r="M379" s="194">
        <f>'3. Back Up Non Aspal X'!U2892</f>
        <v>1</v>
      </c>
      <c r="N379" s="99">
        <f>'3. Back Up Non Aspal X'!V2892</f>
        <v>1</v>
      </c>
      <c r="O379" s="101">
        <f>'3. Back Up Non Aspal X'!Y2892</f>
        <v>0</v>
      </c>
      <c r="P379" s="101">
        <f>'3. Back Up Non Aspal X'!Z2892</f>
        <v>1</v>
      </c>
      <c r="Q379" s="194">
        <f>'3. Back Up Non Aspal X'!AA2892</f>
        <v>0</v>
      </c>
      <c r="R379" s="99">
        <f>'3. Back Up Non Aspal X'!AB2892</f>
        <v>1</v>
      </c>
      <c r="S379" s="101">
        <f>'3. Back Up Non Aspal X'!AE2892</f>
        <v>0</v>
      </c>
      <c r="T379" s="99">
        <f>'3. Back Up Non Aspal X'!AH2892</f>
        <v>0</v>
      </c>
      <c r="U379" s="101">
        <f>'3. Back Up Non Aspal X'!AI2892</f>
        <v>1</v>
      </c>
      <c r="V379" s="106"/>
    </row>
    <row r="380" spans="2:22" s="35" customFormat="1" ht="17.100000000000001" customHeight="1">
      <c r="B380" s="105"/>
      <c r="C380" s="54">
        <f t="shared" si="22"/>
        <v>35900</v>
      </c>
      <c r="D380" s="96">
        <f t="shared" si="23"/>
        <v>36000</v>
      </c>
      <c r="E380" s="111">
        <v>4</v>
      </c>
      <c r="F380" s="112">
        <f t="shared" si="20"/>
        <v>0</v>
      </c>
      <c r="G380" s="113" t="str">
        <f t="shared" si="21"/>
        <v>RB</v>
      </c>
      <c r="H380" s="194">
        <f>'3. Back Up Non Aspal X'!H2900</f>
        <v>1</v>
      </c>
      <c r="I380" s="101">
        <f>'3. Back Up Non Aspal X'!K2900</f>
        <v>0</v>
      </c>
      <c r="J380" s="101">
        <f>'3. Back Up Non Aspal X'!N2900</f>
        <v>0</v>
      </c>
      <c r="K380" s="101">
        <f>'3. Back Up Non Aspal X'!Q2900</f>
        <v>0</v>
      </c>
      <c r="L380" s="101">
        <f>'3. Back Up Non Aspal X'!T2900</f>
        <v>0</v>
      </c>
      <c r="M380" s="194">
        <f>'3. Back Up Non Aspal X'!U2900</f>
        <v>1</v>
      </c>
      <c r="N380" s="99">
        <f>'3. Back Up Non Aspal X'!V2900</f>
        <v>1</v>
      </c>
      <c r="O380" s="101">
        <f>'3. Back Up Non Aspal X'!Y2900</f>
        <v>0</v>
      </c>
      <c r="P380" s="101">
        <f>'3. Back Up Non Aspal X'!Z2900</f>
        <v>1</v>
      </c>
      <c r="Q380" s="194">
        <f>'3. Back Up Non Aspal X'!AA2900</f>
        <v>0</v>
      </c>
      <c r="R380" s="99">
        <f>'3. Back Up Non Aspal X'!AB2900</f>
        <v>1</v>
      </c>
      <c r="S380" s="101">
        <f>'3. Back Up Non Aspal X'!AE2900</f>
        <v>0</v>
      </c>
      <c r="T380" s="99">
        <f>'3. Back Up Non Aspal X'!AH2900</f>
        <v>0</v>
      </c>
      <c r="U380" s="101">
        <f>'3. Back Up Non Aspal X'!AI2900</f>
        <v>1</v>
      </c>
      <c r="V380" s="106"/>
    </row>
    <row r="381" spans="2:22" s="35" customFormat="1" ht="17.100000000000001" customHeight="1">
      <c r="B381" s="105"/>
      <c r="C381" s="54">
        <f t="shared" si="22"/>
        <v>36000</v>
      </c>
      <c r="D381" s="96">
        <f t="shared" si="23"/>
        <v>36100</v>
      </c>
      <c r="E381" s="111">
        <v>4</v>
      </c>
      <c r="F381" s="112">
        <f t="shared" si="20"/>
        <v>0</v>
      </c>
      <c r="G381" s="113" t="str">
        <f t="shared" si="21"/>
        <v>RB</v>
      </c>
      <c r="H381" s="194">
        <f>'3. Back Up Non Aspal X'!H2908</f>
        <v>1</v>
      </c>
      <c r="I381" s="101">
        <f>'3. Back Up Non Aspal X'!K2908</f>
        <v>0</v>
      </c>
      <c r="J381" s="101">
        <f>'3. Back Up Non Aspal X'!N2908</f>
        <v>0</v>
      </c>
      <c r="K381" s="101">
        <f>'3. Back Up Non Aspal X'!Q2908</f>
        <v>0</v>
      </c>
      <c r="L381" s="101">
        <f>'3. Back Up Non Aspal X'!T2908</f>
        <v>0</v>
      </c>
      <c r="M381" s="194">
        <f>'3. Back Up Non Aspal X'!U2908</f>
        <v>1</v>
      </c>
      <c r="N381" s="99">
        <f>'3. Back Up Non Aspal X'!V2908</f>
        <v>1</v>
      </c>
      <c r="O381" s="101">
        <f>'3. Back Up Non Aspal X'!Y2908</f>
        <v>0</v>
      </c>
      <c r="P381" s="101">
        <f>'3. Back Up Non Aspal X'!Z2908</f>
        <v>1</v>
      </c>
      <c r="Q381" s="194">
        <f>'3. Back Up Non Aspal X'!AA2908</f>
        <v>0</v>
      </c>
      <c r="R381" s="99">
        <f>'3. Back Up Non Aspal X'!AB2908</f>
        <v>1</v>
      </c>
      <c r="S381" s="101">
        <f>'3. Back Up Non Aspal X'!AE2908</f>
        <v>0</v>
      </c>
      <c r="T381" s="99">
        <f>'3. Back Up Non Aspal X'!AH2908</f>
        <v>0</v>
      </c>
      <c r="U381" s="101">
        <f>'3. Back Up Non Aspal X'!AI2908</f>
        <v>1</v>
      </c>
      <c r="V381" s="106"/>
    </row>
    <row r="382" spans="2:22" s="35" customFormat="1" ht="17.100000000000001" customHeight="1">
      <c r="B382" s="105"/>
      <c r="C382" s="54">
        <f t="shared" si="22"/>
        <v>36100</v>
      </c>
      <c r="D382" s="96">
        <f t="shared" si="23"/>
        <v>36200</v>
      </c>
      <c r="E382" s="111">
        <v>4</v>
      </c>
      <c r="F382" s="112">
        <f t="shared" si="20"/>
        <v>0</v>
      </c>
      <c r="G382" s="113" t="str">
        <f t="shared" si="21"/>
        <v>RB</v>
      </c>
      <c r="H382" s="194">
        <f>'3. Back Up Non Aspal X'!H2916</f>
        <v>1</v>
      </c>
      <c r="I382" s="101">
        <f>'3. Back Up Non Aspal X'!K2916</f>
        <v>0</v>
      </c>
      <c r="J382" s="101">
        <f>'3. Back Up Non Aspal X'!N2916</f>
        <v>0</v>
      </c>
      <c r="K382" s="101">
        <f>'3. Back Up Non Aspal X'!Q2916</f>
        <v>0</v>
      </c>
      <c r="L382" s="101">
        <f>'3. Back Up Non Aspal X'!T2916</f>
        <v>0</v>
      </c>
      <c r="M382" s="194">
        <f>'3. Back Up Non Aspal X'!U2916</f>
        <v>1</v>
      </c>
      <c r="N382" s="99">
        <f>'3. Back Up Non Aspal X'!V2916</f>
        <v>1</v>
      </c>
      <c r="O382" s="101">
        <f>'3. Back Up Non Aspal X'!Y2916</f>
        <v>0</v>
      </c>
      <c r="P382" s="101">
        <f>'3. Back Up Non Aspal X'!Z2916</f>
        <v>1</v>
      </c>
      <c r="Q382" s="194">
        <f>'3. Back Up Non Aspal X'!AA2916</f>
        <v>0</v>
      </c>
      <c r="R382" s="99">
        <f>'3. Back Up Non Aspal X'!AB2916</f>
        <v>1</v>
      </c>
      <c r="S382" s="101">
        <f>'3. Back Up Non Aspal X'!AE2916</f>
        <v>0</v>
      </c>
      <c r="T382" s="99">
        <f>'3. Back Up Non Aspal X'!AH2916</f>
        <v>0</v>
      </c>
      <c r="U382" s="101">
        <f>'3. Back Up Non Aspal X'!AI2916</f>
        <v>1</v>
      </c>
      <c r="V382" s="106"/>
    </row>
    <row r="383" spans="2:22" s="35" customFormat="1" ht="17.100000000000001" customHeight="1">
      <c r="B383" s="105"/>
      <c r="C383" s="54">
        <f t="shared" si="22"/>
        <v>36200</v>
      </c>
      <c r="D383" s="96">
        <f t="shared" si="23"/>
        <v>36300</v>
      </c>
      <c r="E383" s="111">
        <v>4</v>
      </c>
      <c r="F383" s="112">
        <f t="shared" si="20"/>
        <v>0</v>
      </c>
      <c r="G383" s="113" t="str">
        <f t="shared" si="21"/>
        <v>RB</v>
      </c>
      <c r="H383" s="194">
        <f>'3. Back Up Non Aspal X'!H2924</f>
        <v>1</v>
      </c>
      <c r="I383" s="101">
        <f>'3. Back Up Non Aspal X'!K2924</f>
        <v>0</v>
      </c>
      <c r="J383" s="101">
        <f>'3. Back Up Non Aspal X'!N2924</f>
        <v>0</v>
      </c>
      <c r="K383" s="101">
        <f>'3. Back Up Non Aspal X'!Q2924</f>
        <v>0</v>
      </c>
      <c r="L383" s="101">
        <f>'3. Back Up Non Aspal X'!T2924</f>
        <v>0</v>
      </c>
      <c r="M383" s="194">
        <f>'3. Back Up Non Aspal X'!U2924</f>
        <v>1</v>
      </c>
      <c r="N383" s="99">
        <f>'3. Back Up Non Aspal X'!V2924</f>
        <v>1</v>
      </c>
      <c r="O383" s="101">
        <f>'3. Back Up Non Aspal X'!Y2924</f>
        <v>0</v>
      </c>
      <c r="P383" s="101">
        <f>'3. Back Up Non Aspal X'!Z2924</f>
        <v>1</v>
      </c>
      <c r="Q383" s="194">
        <f>'3. Back Up Non Aspal X'!AA2924</f>
        <v>0</v>
      </c>
      <c r="R383" s="99">
        <f>'3. Back Up Non Aspal X'!AB2924</f>
        <v>1</v>
      </c>
      <c r="S383" s="101">
        <f>'3. Back Up Non Aspal X'!AE2924</f>
        <v>0</v>
      </c>
      <c r="T383" s="99">
        <f>'3. Back Up Non Aspal X'!AH2924</f>
        <v>0</v>
      </c>
      <c r="U383" s="101">
        <f>'3. Back Up Non Aspal X'!AI2924</f>
        <v>1</v>
      </c>
      <c r="V383" s="106"/>
    </row>
    <row r="384" spans="2:22" s="35" customFormat="1" ht="17.100000000000001" customHeight="1">
      <c r="B384" s="105"/>
      <c r="C384" s="54">
        <f t="shared" si="22"/>
        <v>36300</v>
      </c>
      <c r="D384" s="96">
        <f t="shared" si="23"/>
        <v>36400</v>
      </c>
      <c r="E384" s="111">
        <v>4</v>
      </c>
      <c r="F384" s="112">
        <f t="shared" si="20"/>
        <v>0</v>
      </c>
      <c r="G384" s="113" t="str">
        <f t="shared" si="21"/>
        <v>RB</v>
      </c>
      <c r="H384" s="194">
        <f>'3. Back Up Non Aspal X'!H2932</f>
        <v>1</v>
      </c>
      <c r="I384" s="101">
        <f>'3. Back Up Non Aspal X'!K2932</f>
        <v>0</v>
      </c>
      <c r="J384" s="101">
        <f>'3. Back Up Non Aspal X'!N2932</f>
        <v>0</v>
      </c>
      <c r="K384" s="101">
        <f>'3. Back Up Non Aspal X'!Q2932</f>
        <v>0</v>
      </c>
      <c r="L384" s="101">
        <f>'3. Back Up Non Aspal X'!T2932</f>
        <v>0</v>
      </c>
      <c r="M384" s="194">
        <f>'3. Back Up Non Aspal X'!U2932</f>
        <v>1</v>
      </c>
      <c r="N384" s="99">
        <f>'3. Back Up Non Aspal X'!V2932</f>
        <v>1</v>
      </c>
      <c r="O384" s="101">
        <f>'3. Back Up Non Aspal X'!Y2932</f>
        <v>0</v>
      </c>
      <c r="P384" s="101">
        <f>'3. Back Up Non Aspal X'!Z2932</f>
        <v>1</v>
      </c>
      <c r="Q384" s="194">
        <f>'3. Back Up Non Aspal X'!AA2932</f>
        <v>0</v>
      </c>
      <c r="R384" s="99">
        <f>'3. Back Up Non Aspal X'!AB2932</f>
        <v>1</v>
      </c>
      <c r="S384" s="101">
        <f>'3. Back Up Non Aspal X'!AE2932</f>
        <v>0</v>
      </c>
      <c r="T384" s="99">
        <f>'3. Back Up Non Aspal X'!AH2932</f>
        <v>0</v>
      </c>
      <c r="U384" s="101">
        <f>'3. Back Up Non Aspal X'!AI2932</f>
        <v>1</v>
      </c>
      <c r="V384" s="106"/>
    </row>
    <row r="385" spans="2:22" s="35" customFormat="1" ht="17.100000000000001" customHeight="1">
      <c r="B385" s="105"/>
      <c r="C385" s="54">
        <f t="shared" si="22"/>
        <v>36400</v>
      </c>
      <c r="D385" s="96">
        <f t="shared" si="23"/>
        <v>36500</v>
      </c>
      <c r="E385" s="111">
        <v>4</v>
      </c>
      <c r="F385" s="112">
        <f t="shared" si="20"/>
        <v>0</v>
      </c>
      <c r="G385" s="113" t="str">
        <f t="shared" si="21"/>
        <v>RB</v>
      </c>
      <c r="H385" s="194">
        <f>'3. Back Up Non Aspal X'!H2940</f>
        <v>1</v>
      </c>
      <c r="I385" s="101">
        <f>'3. Back Up Non Aspal X'!K2940</f>
        <v>0</v>
      </c>
      <c r="J385" s="101">
        <f>'3. Back Up Non Aspal X'!N2940</f>
        <v>0</v>
      </c>
      <c r="K385" s="101">
        <f>'3. Back Up Non Aspal X'!Q2940</f>
        <v>0</v>
      </c>
      <c r="L385" s="101">
        <f>'3. Back Up Non Aspal X'!T2940</f>
        <v>0</v>
      </c>
      <c r="M385" s="194">
        <f>'3. Back Up Non Aspal X'!U2940</f>
        <v>1</v>
      </c>
      <c r="N385" s="99">
        <f>'3. Back Up Non Aspal X'!V2940</f>
        <v>1</v>
      </c>
      <c r="O385" s="101">
        <f>'3. Back Up Non Aspal X'!Y2940</f>
        <v>0</v>
      </c>
      <c r="P385" s="101">
        <f>'3. Back Up Non Aspal X'!Z2940</f>
        <v>1</v>
      </c>
      <c r="Q385" s="194">
        <f>'3. Back Up Non Aspal X'!AA2940</f>
        <v>0</v>
      </c>
      <c r="R385" s="99">
        <f>'3. Back Up Non Aspal X'!AB2940</f>
        <v>1</v>
      </c>
      <c r="S385" s="101">
        <f>'3. Back Up Non Aspal X'!AE2940</f>
        <v>0</v>
      </c>
      <c r="T385" s="99">
        <f>'3. Back Up Non Aspal X'!AH2940</f>
        <v>0</v>
      </c>
      <c r="U385" s="101">
        <f>'3. Back Up Non Aspal X'!AI2940</f>
        <v>1</v>
      </c>
      <c r="V385" s="106"/>
    </row>
    <row r="386" spans="2:22" s="35" customFormat="1" ht="17.100000000000001" customHeight="1">
      <c r="B386" s="105"/>
      <c r="C386" s="54">
        <f t="shared" si="22"/>
        <v>36500</v>
      </c>
      <c r="D386" s="96">
        <f t="shared" si="23"/>
        <v>36600</v>
      </c>
      <c r="E386" s="111">
        <v>4</v>
      </c>
      <c r="F386" s="112">
        <f t="shared" si="20"/>
        <v>0</v>
      </c>
      <c r="G386" s="113" t="str">
        <f t="shared" si="21"/>
        <v>RB</v>
      </c>
      <c r="H386" s="194">
        <f>'3. Back Up Non Aspal X'!H2948</f>
        <v>1</v>
      </c>
      <c r="I386" s="101">
        <f>'3. Back Up Non Aspal X'!K2948</f>
        <v>0</v>
      </c>
      <c r="J386" s="101">
        <f>'3. Back Up Non Aspal X'!N2948</f>
        <v>0</v>
      </c>
      <c r="K386" s="101">
        <f>'3. Back Up Non Aspal X'!Q2948</f>
        <v>0</v>
      </c>
      <c r="L386" s="101">
        <f>'3. Back Up Non Aspal X'!T2948</f>
        <v>0</v>
      </c>
      <c r="M386" s="194">
        <f>'3. Back Up Non Aspal X'!U2948</f>
        <v>1</v>
      </c>
      <c r="N386" s="99">
        <f>'3. Back Up Non Aspal X'!V2948</f>
        <v>1</v>
      </c>
      <c r="O386" s="101">
        <f>'3. Back Up Non Aspal X'!Y2948</f>
        <v>0</v>
      </c>
      <c r="P386" s="101">
        <f>'3. Back Up Non Aspal X'!Z2948</f>
        <v>1</v>
      </c>
      <c r="Q386" s="194">
        <f>'3. Back Up Non Aspal X'!AA2948</f>
        <v>0</v>
      </c>
      <c r="R386" s="99">
        <f>'3. Back Up Non Aspal X'!AB2948</f>
        <v>1</v>
      </c>
      <c r="S386" s="101">
        <f>'3. Back Up Non Aspal X'!AE2948</f>
        <v>0</v>
      </c>
      <c r="T386" s="99">
        <f>'3. Back Up Non Aspal X'!AH2948</f>
        <v>0</v>
      </c>
      <c r="U386" s="101">
        <f>'3. Back Up Non Aspal X'!AI2948</f>
        <v>1</v>
      </c>
      <c r="V386" s="106"/>
    </row>
    <row r="387" spans="2:22" s="35" customFormat="1" ht="17.100000000000001" customHeight="1">
      <c r="B387" s="105"/>
      <c r="C387" s="54">
        <f t="shared" si="22"/>
        <v>36600</v>
      </c>
      <c r="D387" s="96">
        <f t="shared" si="23"/>
        <v>36700</v>
      </c>
      <c r="E387" s="111">
        <v>4</v>
      </c>
      <c r="F387" s="112">
        <f t="shared" si="20"/>
        <v>0</v>
      </c>
      <c r="G387" s="113" t="str">
        <f t="shared" si="21"/>
        <v>RB</v>
      </c>
      <c r="H387" s="194">
        <f>'3. Back Up Non Aspal X'!H2956</f>
        <v>1</v>
      </c>
      <c r="I387" s="101">
        <f>'3. Back Up Non Aspal X'!K2956</f>
        <v>0</v>
      </c>
      <c r="J387" s="101">
        <f>'3. Back Up Non Aspal X'!N2956</f>
        <v>0</v>
      </c>
      <c r="K387" s="101">
        <f>'3. Back Up Non Aspal X'!Q2956</f>
        <v>0</v>
      </c>
      <c r="L387" s="101">
        <f>'3. Back Up Non Aspal X'!T2956</f>
        <v>0</v>
      </c>
      <c r="M387" s="194">
        <f>'3. Back Up Non Aspal X'!U2956</f>
        <v>1</v>
      </c>
      <c r="N387" s="99">
        <f>'3. Back Up Non Aspal X'!V2956</f>
        <v>1</v>
      </c>
      <c r="O387" s="101">
        <f>'3. Back Up Non Aspal X'!Y2956</f>
        <v>0</v>
      </c>
      <c r="P387" s="101">
        <f>'3. Back Up Non Aspal X'!Z2956</f>
        <v>1</v>
      </c>
      <c r="Q387" s="194">
        <f>'3. Back Up Non Aspal X'!AA2956</f>
        <v>0</v>
      </c>
      <c r="R387" s="99">
        <f>'3. Back Up Non Aspal X'!AB2956</f>
        <v>1</v>
      </c>
      <c r="S387" s="101">
        <f>'3. Back Up Non Aspal X'!AE2956</f>
        <v>0</v>
      </c>
      <c r="T387" s="99">
        <f>'3. Back Up Non Aspal X'!AH2956</f>
        <v>0</v>
      </c>
      <c r="U387" s="101">
        <f>'3. Back Up Non Aspal X'!AI2956</f>
        <v>1</v>
      </c>
      <c r="V387" s="106"/>
    </row>
    <row r="388" spans="2:22" s="35" customFormat="1" ht="17.100000000000001" customHeight="1">
      <c r="B388" s="105"/>
      <c r="C388" s="54">
        <f t="shared" si="22"/>
        <v>36700</v>
      </c>
      <c r="D388" s="96">
        <f t="shared" si="23"/>
        <v>36800</v>
      </c>
      <c r="E388" s="111">
        <v>4</v>
      </c>
      <c r="F388" s="112">
        <f t="shared" si="20"/>
        <v>0</v>
      </c>
      <c r="G388" s="113" t="str">
        <f t="shared" si="21"/>
        <v>RB</v>
      </c>
      <c r="H388" s="194">
        <f>'3. Back Up Non Aspal X'!H2964</f>
        <v>1</v>
      </c>
      <c r="I388" s="101">
        <f>'3. Back Up Non Aspal X'!K2964</f>
        <v>0</v>
      </c>
      <c r="J388" s="101">
        <f>'3. Back Up Non Aspal X'!N2964</f>
        <v>0</v>
      </c>
      <c r="K388" s="101">
        <f>'3. Back Up Non Aspal X'!Q2964</f>
        <v>0</v>
      </c>
      <c r="L388" s="101">
        <f>'3. Back Up Non Aspal X'!T2964</f>
        <v>0</v>
      </c>
      <c r="M388" s="194">
        <f>'3. Back Up Non Aspal X'!U2964</f>
        <v>1</v>
      </c>
      <c r="N388" s="99">
        <f>'3. Back Up Non Aspal X'!V2964</f>
        <v>1</v>
      </c>
      <c r="O388" s="101">
        <f>'3. Back Up Non Aspal X'!Y2964</f>
        <v>0</v>
      </c>
      <c r="P388" s="101">
        <f>'3. Back Up Non Aspal X'!Z2964</f>
        <v>1</v>
      </c>
      <c r="Q388" s="194">
        <f>'3. Back Up Non Aspal X'!AA2964</f>
        <v>0</v>
      </c>
      <c r="R388" s="99">
        <f>'3. Back Up Non Aspal X'!AB2964</f>
        <v>1</v>
      </c>
      <c r="S388" s="101">
        <f>'3. Back Up Non Aspal X'!AE2964</f>
        <v>0</v>
      </c>
      <c r="T388" s="99">
        <f>'3. Back Up Non Aspal X'!AH2964</f>
        <v>0</v>
      </c>
      <c r="U388" s="101">
        <f>'3. Back Up Non Aspal X'!AI2964</f>
        <v>1</v>
      </c>
      <c r="V388" s="106"/>
    </row>
    <row r="389" spans="2:22" s="35" customFormat="1" ht="17.100000000000001" customHeight="1">
      <c r="B389" s="105"/>
      <c r="C389" s="54">
        <f t="shared" si="22"/>
        <v>36800</v>
      </c>
      <c r="D389" s="96">
        <f t="shared" si="23"/>
        <v>36900</v>
      </c>
      <c r="E389" s="111">
        <v>4</v>
      </c>
      <c r="F389" s="112">
        <f t="shared" si="20"/>
        <v>0</v>
      </c>
      <c r="G389" s="113" t="str">
        <f t="shared" si="21"/>
        <v>RB</v>
      </c>
      <c r="H389" s="194">
        <f>'3. Back Up Non Aspal X'!H2972</f>
        <v>1</v>
      </c>
      <c r="I389" s="101">
        <f>'3. Back Up Non Aspal X'!K2972</f>
        <v>0</v>
      </c>
      <c r="J389" s="101">
        <f>'3. Back Up Non Aspal X'!N2972</f>
        <v>0</v>
      </c>
      <c r="K389" s="101">
        <f>'3. Back Up Non Aspal X'!Q2972</f>
        <v>0</v>
      </c>
      <c r="L389" s="101">
        <f>'3. Back Up Non Aspal X'!T2972</f>
        <v>0</v>
      </c>
      <c r="M389" s="194">
        <f>'3. Back Up Non Aspal X'!U2972</f>
        <v>1</v>
      </c>
      <c r="N389" s="99">
        <f>'3. Back Up Non Aspal X'!V2972</f>
        <v>1</v>
      </c>
      <c r="O389" s="101">
        <f>'3. Back Up Non Aspal X'!Y2972</f>
        <v>0</v>
      </c>
      <c r="P389" s="101">
        <f>'3. Back Up Non Aspal X'!Z2972</f>
        <v>1</v>
      </c>
      <c r="Q389" s="194">
        <f>'3. Back Up Non Aspal X'!AA2972</f>
        <v>0</v>
      </c>
      <c r="R389" s="99">
        <f>'3. Back Up Non Aspal X'!AB2972</f>
        <v>1</v>
      </c>
      <c r="S389" s="101">
        <f>'3. Back Up Non Aspal X'!AE2972</f>
        <v>0</v>
      </c>
      <c r="T389" s="99">
        <f>'3. Back Up Non Aspal X'!AH2972</f>
        <v>0</v>
      </c>
      <c r="U389" s="101">
        <f>'3. Back Up Non Aspal X'!AI2972</f>
        <v>1</v>
      </c>
      <c r="V389" s="106"/>
    </row>
    <row r="390" spans="2:22" s="35" customFormat="1" ht="17.100000000000001" customHeight="1">
      <c r="B390" s="105"/>
      <c r="C390" s="54">
        <f t="shared" si="22"/>
        <v>36900</v>
      </c>
      <c r="D390" s="96">
        <f t="shared" si="23"/>
        <v>37000</v>
      </c>
      <c r="E390" s="111">
        <v>4</v>
      </c>
      <c r="F390" s="112">
        <f t="shared" si="20"/>
        <v>0</v>
      </c>
      <c r="G390" s="113" t="str">
        <f t="shared" si="21"/>
        <v>RB</v>
      </c>
      <c r="H390" s="194">
        <f>'3. Back Up Non Aspal X'!H2980</f>
        <v>1</v>
      </c>
      <c r="I390" s="101">
        <f>'3. Back Up Non Aspal X'!K2980</f>
        <v>0</v>
      </c>
      <c r="J390" s="101">
        <f>'3. Back Up Non Aspal X'!N2980</f>
        <v>0</v>
      </c>
      <c r="K390" s="101">
        <f>'3. Back Up Non Aspal X'!Q2980</f>
        <v>0</v>
      </c>
      <c r="L390" s="101">
        <f>'3. Back Up Non Aspal X'!T2980</f>
        <v>0</v>
      </c>
      <c r="M390" s="194">
        <f>'3. Back Up Non Aspal X'!U2980</f>
        <v>1</v>
      </c>
      <c r="N390" s="99">
        <f>'3. Back Up Non Aspal X'!V2980</f>
        <v>1</v>
      </c>
      <c r="O390" s="101">
        <f>'3. Back Up Non Aspal X'!Y2980</f>
        <v>0</v>
      </c>
      <c r="P390" s="101">
        <f>'3. Back Up Non Aspal X'!Z2980</f>
        <v>1</v>
      </c>
      <c r="Q390" s="194">
        <f>'3. Back Up Non Aspal X'!AA2980</f>
        <v>0</v>
      </c>
      <c r="R390" s="99">
        <f>'3. Back Up Non Aspal X'!AB2980</f>
        <v>1</v>
      </c>
      <c r="S390" s="101">
        <f>'3. Back Up Non Aspal X'!AE2980</f>
        <v>0</v>
      </c>
      <c r="T390" s="99">
        <f>'3. Back Up Non Aspal X'!AH2980</f>
        <v>0</v>
      </c>
      <c r="U390" s="101">
        <f>'3. Back Up Non Aspal X'!AI2980</f>
        <v>1</v>
      </c>
      <c r="V390" s="106"/>
    </row>
    <row r="391" spans="2:22" s="35" customFormat="1" ht="17.100000000000001" customHeight="1">
      <c r="B391" s="105"/>
      <c r="C391" s="54">
        <f t="shared" si="22"/>
        <v>37000</v>
      </c>
      <c r="D391" s="96">
        <f t="shared" si="23"/>
        <v>37100</v>
      </c>
      <c r="E391" s="111">
        <v>4</v>
      </c>
      <c r="F391" s="112">
        <f t="shared" si="20"/>
        <v>0</v>
      </c>
      <c r="G391" s="113" t="str">
        <f t="shared" si="21"/>
        <v>RB</v>
      </c>
      <c r="H391" s="194">
        <f>'3. Back Up Non Aspal X'!H2988</f>
        <v>1</v>
      </c>
      <c r="I391" s="101">
        <f>'3. Back Up Non Aspal X'!K2988</f>
        <v>0</v>
      </c>
      <c r="J391" s="101">
        <f>'3. Back Up Non Aspal X'!N2988</f>
        <v>0</v>
      </c>
      <c r="K391" s="101">
        <f>'3. Back Up Non Aspal X'!Q2988</f>
        <v>0</v>
      </c>
      <c r="L391" s="101">
        <f>'3. Back Up Non Aspal X'!T2988</f>
        <v>0</v>
      </c>
      <c r="M391" s="194">
        <f>'3. Back Up Non Aspal X'!U2988</f>
        <v>1</v>
      </c>
      <c r="N391" s="99">
        <f>'3. Back Up Non Aspal X'!V2988</f>
        <v>1</v>
      </c>
      <c r="O391" s="101">
        <f>'3. Back Up Non Aspal X'!Y2988</f>
        <v>0</v>
      </c>
      <c r="P391" s="101">
        <f>'3. Back Up Non Aspal X'!Z2988</f>
        <v>1</v>
      </c>
      <c r="Q391" s="194">
        <f>'3. Back Up Non Aspal X'!AA2988</f>
        <v>0</v>
      </c>
      <c r="R391" s="99">
        <f>'3. Back Up Non Aspal X'!AB2988</f>
        <v>1</v>
      </c>
      <c r="S391" s="101">
        <f>'3. Back Up Non Aspal X'!AE2988</f>
        <v>0</v>
      </c>
      <c r="T391" s="99">
        <f>'3. Back Up Non Aspal X'!AH2988</f>
        <v>0</v>
      </c>
      <c r="U391" s="101">
        <f>'3. Back Up Non Aspal X'!AI2988</f>
        <v>1</v>
      </c>
      <c r="V391" s="106"/>
    </row>
    <row r="392" spans="2:22" s="35" customFormat="1" ht="17.100000000000001" customHeight="1">
      <c r="B392" s="105"/>
      <c r="C392" s="54">
        <f t="shared" si="22"/>
        <v>37100</v>
      </c>
      <c r="D392" s="96">
        <f t="shared" si="23"/>
        <v>37200</v>
      </c>
      <c r="E392" s="111">
        <v>4</v>
      </c>
      <c r="F392" s="112">
        <f t="shared" si="20"/>
        <v>0</v>
      </c>
      <c r="G392" s="113" t="str">
        <f t="shared" si="21"/>
        <v>RB</v>
      </c>
      <c r="H392" s="194">
        <f>'3. Back Up Non Aspal X'!H2996</f>
        <v>1</v>
      </c>
      <c r="I392" s="101">
        <f>'3. Back Up Non Aspal X'!K2996</f>
        <v>0</v>
      </c>
      <c r="J392" s="101">
        <f>'3. Back Up Non Aspal X'!N2996</f>
        <v>0</v>
      </c>
      <c r="K392" s="101">
        <f>'3. Back Up Non Aspal X'!Q2996</f>
        <v>0</v>
      </c>
      <c r="L392" s="101">
        <f>'3. Back Up Non Aspal X'!T2996</f>
        <v>0</v>
      </c>
      <c r="M392" s="194">
        <f>'3. Back Up Non Aspal X'!U2996</f>
        <v>1</v>
      </c>
      <c r="N392" s="99">
        <f>'3. Back Up Non Aspal X'!V2996</f>
        <v>1</v>
      </c>
      <c r="O392" s="101">
        <f>'3. Back Up Non Aspal X'!Y2996</f>
        <v>0</v>
      </c>
      <c r="P392" s="101">
        <f>'3. Back Up Non Aspal X'!Z2996</f>
        <v>1</v>
      </c>
      <c r="Q392" s="194">
        <f>'3. Back Up Non Aspal X'!AA2996</f>
        <v>0</v>
      </c>
      <c r="R392" s="99">
        <f>'3. Back Up Non Aspal X'!AB2996</f>
        <v>1</v>
      </c>
      <c r="S392" s="101">
        <f>'3. Back Up Non Aspal X'!AE2996</f>
        <v>0</v>
      </c>
      <c r="T392" s="99">
        <f>'3. Back Up Non Aspal X'!AH2996</f>
        <v>0</v>
      </c>
      <c r="U392" s="101">
        <f>'3. Back Up Non Aspal X'!AI2996</f>
        <v>1</v>
      </c>
      <c r="V392" s="106"/>
    </row>
    <row r="393" spans="2:22" s="35" customFormat="1" ht="17.100000000000001" customHeight="1">
      <c r="B393" s="105"/>
      <c r="C393" s="54">
        <f t="shared" si="22"/>
        <v>37200</v>
      </c>
      <c r="D393" s="96">
        <f t="shared" si="23"/>
        <v>37300</v>
      </c>
      <c r="E393" s="111">
        <v>4</v>
      </c>
      <c r="F393" s="112">
        <f t="shared" si="20"/>
        <v>0</v>
      </c>
      <c r="G393" s="113" t="str">
        <f t="shared" si="21"/>
        <v>RB</v>
      </c>
      <c r="H393" s="194">
        <f>'3. Back Up Non Aspal X'!H3004</f>
        <v>1</v>
      </c>
      <c r="I393" s="101">
        <f>'3. Back Up Non Aspal X'!K3004</f>
        <v>0</v>
      </c>
      <c r="J393" s="101">
        <f>'3. Back Up Non Aspal X'!N3004</f>
        <v>0</v>
      </c>
      <c r="K393" s="101">
        <f>'3. Back Up Non Aspal X'!Q3004</f>
        <v>0</v>
      </c>
      <c r="L393" s="101">
        <f>'3. Back Up Non Aspal X'!T3004</f>
        <v>0</v>
      </c>
      <c r="M393" s="194">
        <f>'3. Back Up Non Aspal X'!U3004</f>
        <v>1</v>
      </c>
      <c r="N393" s="99">
        <f>'3. Back Up Non Aspal X'!V3004</f>
        <v>1</v>
      </c>
      <c r="O393" s="101">
        <f>'3. Back Up Non Aspal X'!Y3004</f>
        <v>0</v>
      </c>
      <c r="P393" s="101">
        <f>'3. Back Up Non Aspal X'!Z3004</f>
        <v>1</v>
      </c>
      <c r="Q393" s="194">
        <f>'3. Back Up Non Aspal X'!AA3004</f>
        <v>0</v>
      </c>
      <c r="R393" s="99">
        <f>'3. Back Up Non Aspal X'!AB3004</f>
        <v>1</v>
      </c>
      <c r="S393" s="101">
        <f>'3. Back Up Non Aspal X'!AE3004</f>
        <v>0</v>
      </c>
      <c r="T393" s="99">
        <f>'3. Back Up Non Aspal X'!AH3004</f>
        <v>0</v>
      </c>
      <c r="U393" s="101">
        <f>'3. Back Up Non Aspal X'!AI3004</f>
        <v>1</v>
      </c>
      <c r="V393" s="106"/>
    </row>
    <row r="394" spans="2:22" s="35" customFormat="1" ht="17.100000000000001" customHeight="1">
      <c r="B394" s="105"/>
      <c r="C394" s="54">
        <f t="shared" si="22"/>
        <v>37300</v>
      </c>
      <c r="D394" s="96">
        <f t="shared" si="23"/>
        <v>37400</v>
      </c>
      <c r="E394" s="111">
        <v>4</v>
      </c>
      <c r="F394" s="112">
        <f t="shared" si="20"/>
        <v>0</v>
      </c>
      <c r="G394" s="113" t="str">
        <f t="shared" si="21"/>
        <v>RB</v>
      </c>
      <c r="H394" s="194">
        <f>'3. Back Up Non Aspal X'!H3012</f>
        <v>1</v>
      </c>
      <c r="I394" s="101">
        <f>'3. Back Up Non Aspal X'!K3012</f>
        <v>0</v>
      </c>
      <c r="J394" s="101">
        <f>'3. Back Up Non Aspal X'!N3012</f>
        <v>0</v>
      </c>
      <c r="K394" s="101">
        <f>'3. Back Up Non Aspal X'!Q3012</f>
        <v>0</v>
      </c>
      <c r="L394" s="101">
        <f>'3. Back Up Non Aspal X'!T3012</f>
        <v>0</v>
      </c>
      <c r="M394" s="194">
        <f>'3. Back Up Non Aspal X'!U3012</f>
        <v>1</v>
      </c>
      <c r="N394" s="99">
        <f>'3. Back Up Non Aspal X'!V3012</f>
        <v>1</v>
      </c>
      <c r="O394" s="101">
        <f>'3. Back Up Non Aspal X'!Y3012</f>
        <v>0</v>
      </c>
      <c r="P394" s="101">
        <f>'3. Back Up Non Aspal X'!Z3012</f>
        <v>1</v>
      </c>
      <c r="Q394" s="194">
        <f>'3. Back Up Non Aspal X'!AA3012</f>
        <v>0</v>
      </c>
      <c r="R394" s="99">
        <f>'3. Back Up Non Aspal X'!AB3012</f>
        <v>1</v>
      </c>
      <c r="S394" s="101">
        <f>'3. Back Up Non Aspal X'!AE3012</f>
        <v>0</v>
      </c>
      <c r="T394" s="99">
        <f>'3. Back Up Non Aspal X'!AH3012</f>
        <v>0</v>
      </c>
      <c r="U394" s="101">
        <f>'3. Back Up Non Aspal X'!AI3012</f>
        <v>1</v>
      </c>
      <c r="V394" s="106"/>
    </row>
    <row r="395" spans="2:22" s="35" customFormat="1" ht="17.100000000000001" customHeight="1">
      <c r="B395" s="105"/>
      <c r="C395" s="54">
        <f t="shared" si="22"/>
        <v>37400</v>
      </c>
      <c r="D395" s="96">
        <f t="shared" si="23"/>
        <v>37500</v>
      </c>
      <c r="E395" s="111">
        <v>4</v>
      </c>
      <c r="F395" s="112">
        <f t="shared" si="20"/>
        <v>0</v>
      </c>
      <c r="G395" s="113" t="str">
        <f t="shared" si="21"/>
        <v>RB</v>
      </c>
      <c r="H395" s="194">
        <f>'3. Back Up Non Aspal X'!H3020</f>
        <v>1</v>
      </c>
      <c r="I395" s="101">
        <f>'3. Back Up Non Aspal X'!K3020</f>
        <v>0</v>
      </c>
      <c r="J395" s="101">
        <f>'3. Back Up Non Aspal X'!N3020</f>
        <v>0</v>
      </c>
      <c r="K395" s="101">
        <f>'3. Back Up Non Aspal X'!Q3020</f>
        <v>0</v>
      </c>
      <c r="L395" s="101">
        <f>'3. Back Up Non Aspal X'!T3020</f>
        <v>0</v>
      </c>
      <c r="M395" s="194">
        <f>'3. Back Up Non Aspal X'!U3020</f>
        <v>1</v>
      </c>
      <c r="N395" s="99">
        <f>'3. Back Up Non Aspal X'!V3020</f>
        <v>1</v>
      </c>
      <c r="O395" s="101">
        <f>'3. Back Up Non Aspal X'!Y3020</f>
        <v>0</v>
      </c>
      <c r="P395" s="101">
        <f>'3. Back Up Non Aspal X'!Z3020</f>
        <v>1</v>
      </c>
      <c r="Q395" s="194">
        <f>'3. Back Up Non Aspal X'!AA3020</f>
        <v>0</v>
      </c>
      <c r="R395" s="99">
        <f>'3. Back Up Non Aspal X'!AB3020</f>
        <v>1</v>
      </c>
      <c r="S395" s="101">
        <f>'3. Back Up Non Aspal X'!AE3020</f>
        <v>0</v>
      </c>
      <c r="T395" s="99">
        <f>'3. Back Up Non Aspal X'!AH3020</f>
        <v>0</v>
      </c>
      <c r="U395" s="101">
        <f>'3. Back Up Non Aspal X'!AI3020</f>
        <v>1</v>
      </c>
      <c r="V395" s="106"/>
    </row>
    <row r="396" spans="2:22" s="35" customFormat="1" ht="17.100000000000001" customHeight="1">
      <c r="B396" s="105"/>
      <c r="C396" s="54">
        <f t="shared" si="22"/>
        <v>37500</v>
      </c>
      <c r="D396" s="96">
        <f t="shared" si="23"/>
        <v>37600</v>
      </c>
      <c r="E396" s="111">
        <v>4</v>
      </c>
      <c r="F396" s="112">
        <f t="shared" si="20"/>
        <v>0</v>
      </c>
      <c r="G396" s="113" t="str">
        <f t="shared" si="21"/>
        <v>RB</v>
      </c>
      <c r="H396" s="194">
        <f>'3. Back Up Non Aspal X'!H3028</f>
        <v>1</v>
      </c>
      <c r="I396" s="101">
        <f>'3. Back Up Non Aspal X'!K3028</f>
        <v>0</v>
      </c>
      <c r="J396" s="101">
        <f>'3. Back Up Non Aspal X'!N3028</f>
        <v>0</v>
      </c>
      <c r="K396" s="101">
        <f>'3. Back Up Non Aspal X'!Q3028</f>
        <v>0</v>
      </c>
      <c r="L396" s="101">
        <f>'3. Back Up Non Aspal X'!T3028</f>
        <v>0</v>
      </c>
      <c r="M396" s="194">
        <f>'3. Back Up Non Aspal X'!U3028</f>
        <v>1</v>
      </c>
      <c r="N396" s="99">
        <f>'3. Back Up Non Aspal X'!V3028</f>
        <v>1</v>
      </c>
      <c r="O396" s="101">
        <f>'3. Back Up Non Aspal X'!Y3028</f>
        <v>0</v>
      </c>
      <c r="P396" s="101">
        <f>'3. Back Up Non Aspal X'!Z3028</f>
        <v>1</v>
      </c>
      <c r="Q396" s="194">
        <f>'3. Back Up Non Aspal X'!AA3028</f>
        <v>0</v>
      </c>
      <c r="R396" s="99">
        <f>'3. Back Up Non Aspal X'!AB3028</f>
        <v>1</v>
      </c>
      <c r="S396" s="101">
        <f>'3. Back Up Non Aspal X'!AE3028</f>
        <v>0</v>
      </c>
      <c r="T396" s="99">
        <f>'3. Back Up Non Aspal X'!AH3028</f>
        <v>0</v>
      </c>
      <c r="U396" s="101">
        <f>'3. Back Up Non Aspal X'!AI3028</f>
        <v>1</v>
      </c>
      <c r="V396" s="106"/>
    </row>
    <row r="397" spans="2:22" s="35" customFormat="1" ht="17.100000000000001" customHeight="1">
      <c r="B397" s="105"/>
      <c r="C397" s="54">
        <f t="shared" si="22"/>
        <v>37600</v>
      </c>
      <c r="D397" s="96">
        <f t="shared" si="23"/>
        <v>37700</v>
      </c>
      <c r="E397" s="111">
        <v>4</v>
      </c>
      <c r="F397" s="112">
        <f t="shared" si="20"/>
        <v>0</v>
      </c>
      <c r="G397" s="113" t="str">
        <f t="shared" si="21"/>
        <v>RB</v>
      </c>
      <c r="H397" s="194">
        <f>'3. Back Up Non Aspal X'!H3036</f>
        <v>1</v>
      </c>
      <c r="I397" s="101">
        <f>'3. Back Up Non Aspal X'!K3036</f>
        <v>0</v>
      </c>
      <c r="J397" s="101">
        <f>'3. Back Up Non Aspal X'!N3036</f>
        <v>0</v>
      </c>
      <c r="K397" s="101">
        <f>'3. Back Up Non Aspal X'!Q3036</f>
        <v>0</v>
      </c>
      <c r="L397" s="101">
        <f>'3. Back Up Non Aspal X'!T3036</f>
        <v>0</v>
      </c>
      <c r="M397" s="194">
        <f>'3. Back Up Non Aspal X'!U3036</f>
        <v>1</v>
      </c>
      <c r="N397" s="99">
        <f>'3. Back Up Non Aspal X'!V3036</f>
        <v>1</v>
      </c>
      <c r="O397" s="101">
        <f>'3. Back Up Non Aspal X'!Y3036</f>
        <v>0</v>
      </c>
      <c r="P397" s="101">
        <f>'3. Back Up Non Aspal X'!Z3036</f>
        <v>1</v>
      </c>
      <c r="Q397" s="194">
        <f>'3. Back Up Non Aspal X'!AA3036</f>
        <v>0</v>
      </c>
      <c r="R397" s="99">
        <f>'3. Back Up Non Aspal X'!AB3036</f>
        <v>1</v>
      </c>
      <c r="S397" s="101">
        <f>'3. Back Up Non Aspal X'!AE3036</f>
        <v>0</v>
      </c>
      <c r="T397" s="99">
        <f>'3. Back Up Non Aspal X'!AH3036</f>
        <v>0</v>
      </c>
      <c r="U397" s="101">
        <f>'3. Back Up Non Aspal X'!AI3036</f>
        <v>1</v>
      </c>
      <c r="V397" s="106"/>
    </row>
    <row r="398" spans="2:22" s="35" customFormat="1" ht="17.100000000000001" customHeight="1">
      <c r="B398" s="105"/>
      <c r="C398" s="54">
        <f t="shared" si="22"/>
        <v>37700</v>
      </c>
      <c r="D398" s="96">
        <f t="shared" si="23"/>
        <v>37800</v>
      </c>
      <c r="E398" s="111">
        <v>4</v>
      </c>
      <c r="F398" s="112">
        <f t="shared" ref="F398" si="24">(100/((D398-C398)*E398))*((I398*0.05)+(J398*0.05)+(K398*0.05)+(L398)+(O398)+(S398*1.5)+(T398*1))</f>
        <v>0</v>
      </c>
      <c r="G398" s="113" t="str">
        <f t="shared" ref="G398" si="25">IF(F398&lt;=25,"RB",IF(F398&lt;=75,"RB",IF(F398&lt;=100,"RB","RB")))</f>
        <v>RB</v>
      </c>
      <c r="H398" s="194">
        <f>'3. Back Up Non Aspal X'!H3044</f>
        <v>1</v>
      </c>
      <c r="I398" s="101">
        <f>'3. Back Up Non Aspal X'!K3044</f>
        <v>0</v>
      </c>
      <c r="J398" s="101">
        <f>'3. Back Up Non Aspal X'!N3044</f>
        <v>0</v>
      </c>
      <c r="K398" s="101">
        <f>'3. Back Up Non Aspal X'!Q3044</f>
        <v>0</v>
      </c>
      <c r="L398" s="101">
        <f>'3. Back Up Non Aspal X'!T3044</f>
        <v>0</v>
      </c>
      <c r="M398" s="194">
        <f>'3. Back Up Non Aspal X'!U3044</f>
        <v>1</v>
      </c>
      <c r="N398" s="99">
        <f>'3. Back Up Non Aspal X'!V3044</f>
        <v>1</v>
      </c>
      <c r="O398" s="101">
        <f>'3. Back Up Non Aspal X'!Y3044</f>
        <v>0</v>
      </c>
      <c r="P398" s="101">
        <f>'3. Back Up Non Aspal X'!Z3044</f>
        <v>1</v>
      </c>
      <c r="Q398" s="194">
        <f>'3. Back Up Non Aspal X'!AA3044</f>
        <v>0</v>
      </c>
      <c r="R398" s="99">
        <f>'3. Back Up Non Aspal X'!AB3044</f>
        <v>1</v>
      </c>
      <c r="S398" s="101">
        <f>'3. Back Up Non Aspal X'!AE3044</f>
        <v>0</v>
      </c>
      <c r="T398" s="99">
        <f>'3. Back Up Non Aspal X'!AH3044</f>
        <v>0</v>
      </c>
      <c r="U398" s="101">
        <f>'3. Back Up Non Aspal X'!AI3044</f>
        <v>1</v>
      </c>
      <c r="V398" s="106"/>
    </row>
    <row r="399" spans="2:22" s="35" customFormat="1" ht="17.100000000000001" customHeight="1">
      <c r="B399" s="105"/>
      <c r="C399" s="54">
        <f t="shared" si="22"/>
        <v>37800</v>
      </c>
      <c r="D399" s="96">
        <f t="shared" si="23"/>
        <v>37900</v>
      </c>
      <c r="E399" s="111">
        <v>4</v>
      </c>
      <c r="F399" s="112">
        <f t="shared" ref="F399" si="26">(100/((D399-C399)*E399))*((I399*0.05)+(J399*0.05)+(K399*0.05)+(L399)+(O399)+(S399*1.5)+(T399*1))</f>
        <v>0</v>
      </c>
      <c r="G399" s="113" t="str">
        <f t="shared" ref="G399" si="27">IF(F399&lt;=25,"RB",IF(F399&lt;=75,"RB",IF(F399&lt;=100,"RB","RB")))</f>
        <v>RB</v>
      </c>
      <c r="H399" s="194">
        <f>'3. Back Up Non Aspal X'!H3052</f>
        <v>1</v>
      </c>
      <c r="I399" s="101">
        <f>'3. Back Up Non Aspal X'!K3052</f>
        <v>0</v>
      </c>
      <c r="J399" s="101">
        <f>'3. Back Up Non Aspal X'!N3052</f>
        <v>0</v>
      </c>
      <c r="K399" s="101">
        <f>'3. Back Up Non Aspal X'!Q3052</f>
        <v>0</v>
      </c>
      <c r="L399" s="101">
        <f>'3. Back Up Non Aspal X'!T3052</f>
        <v>0</v>
      </c>
      <c r="M399" s="194">
        <f>'3. Back Up Non Aspal X'!U3052</f>
        <v>1</v>
      </c>
      <c r="N399" s="99">
        <f>'3. Back Up Non Aspal X'!V3052</f>
        <v>1</v>
      </c>
      <c r="O399" s="101">
        <f>'3. Back Up Non Aspal X'!Y3052</f>
        <v>0</v>
      </c>
      <c r="P399" s="101">
        <f>'3. Back Up Non Aspal X'!Z3052</f>
        <v>1</v>
      </c>
      <c r="Q399" s="194">
        <f>'3. Back Up Non Aspal X'!AA3052</f>
        <v>0</v>
      </c>
      <c r="R399" s="99">
        <f>'3. Back Up Non Aspal X'!AB3052</f>
        <v>1</v>
      </c>
      <c r="S399" s="101">
        <f>'3. Back Up Non Aspal X'!AE3052</f>
        <v>0</v>
      </c>
      <c r="T399" s="99">
        <f>'3. Back Up Non Aspal X'!AH3052</f>
        <v>0</v>
      </c>
      <c r="U399" s="101">
        <f>'3. Back Up Non Aspal X'!AI3052</f>
        <v>1</v>
      </c>
      <c r="V399" s="106"/>
    </row>
    <row r="400" spans="2:22" s="35" customFormat="1" ht="17.100000000000001" customHeight="1">
      <c r="B400" s="105"/>
      <c r="C400" s="54">
        <f t="shared" si="22"/>
        <v>37900</v>
      </c>
      <c r="D400" s="96">
        <f t="shared" si="23"/>
        <v>38000</v>
      </c>
      <c r="E400" s="111">
        <v>4</v>
      </c>
      <c r="F400" s="112">
        <f t="shared" ref="F400" si="28">(100/((D400-C400)*E400))*((I400*0.05)+(J400*0.05)+(K400*0.05)+(L400)+(O400)+(S400*1.5)+(T400*1))</f>
        <v>0</v>
      </c>
      <c r="G400" s="113" t="str">
        <f t="shared" ref="G400" si="29">IF(F400&lt;=25,"RB",IF(F400&lt;=75,"RB",IF(F400&lt;=100,"RB","RB")))</f>
        <v>RB</v>
      </c>
      <c r="H400" s="194">
        <f>'3. Back Up Non Aspal X'!H3060</f>
        <v>1</v>
      </c>
      <c r="I400" s="101">
        <f>'3. Back Up Non Aspal X'!K3060</f>
        <v>0</v>
      </c>
      <c r="J400" s="101">
        <f>'3. Back Up Non Aspal X'!N3060</f>
        <v>0</v>
      </c>
      <c r="K400" s="101">
        <f>'3. Back Up Non Aspal X'!Q3060</f>
        <v>0</v>
      </c>
      <c r="L400" s="101">
        <f>'3. Back Up Non Aspal X'!T3060</f>
        <v>0</v>
      </c>
      <c r="M400" s="194">
        <f>'3. Back Up Non Aspal X'!U3060</f>
        <v>1</v>
      </c>
      <c r="N400" s="99">
        <f>'3. Back Up Non Aspal X'!V3060</f>
        <v>1</v>
      </c>
      <c r="O400" s="101">
        <f>'3. Back Up Non Aspal X'!Y3060</f>
        <v>0</v>
      </c>
      <c r="P400" s="101">
        <f>'3. Back Up Non Aspal X'!Z3060</f>
        <v>1</v>
      </c>
      <c r="Q400" s="194">
        <f>'3. Back Up Non Aspal X'!AA3060</f>
        <v>0</v>
      </c>
      <c r="R400" s="99">
        <f>'3. Back Up Non Aspal X'!AB3060</f>
        <v>1</v>
      </c>
      <c r="S400" s="101">
        <f>'3. Back Up Non Aspal X'!AE3060</f>
        <v>0</v>
      </c>
      <c r="T400" s="99">
        <f>'3. Back Up Non Aspal X'!AH3060</f>
        <v>0</v>
      </c>
      <c r="U400" s="101">
        <f>'3. Back Up Non Aspal X'!AI3060</f>
        <v>1</v>
      </c>
      <c r="V400" s="106"/>
    </row>
    <row r="401" spans="2:22" s="35" customFormat="1" ht="17.100000000000001" customHeight="1">
      <c r="B401" s="105"/>
      <c r="C401" s="54">
        <f t="shared" si="22"/>
        <v>38000</v>
      </c>
      <c r="D401" s="96">
        <f t="shared" si="23"/>
        <v>38100</v>
      </c>
      <c r="E401" s="111">
        <v>4</v>
      </c>
      <c r="F401" s="112">
        <f t="shared" ref="F401" si="30">(100/((D401-C401)*E401))*((I401*0.05)+(J401*0.05)+(K401*0.05)+(L401)+(O401)+(S401*1.5)+(T401*1))</f>
        <v>0</v>
      </c>
      <c r="G401" s="113" t="str">
        <f t="shared" ref="G401" si="31">IF(F401&lt;=25,"RB",IF(F401&lt;=75,"RB",IF(F401&lt;=100,"RB","RB")))</f>
        <v>RB</v>
      </c>
      <c r="H401" s="194">
        <f>'3. Back Up Non Aspal X'!H3068</f>
        <v>1</v>
      </c>
      <c r="I401" s="101">
        <f>'3. Back Up Non Aspal X'!K3068</f>
        <v>0</v>
      </c>
      <c r="J401" s="101">
        <f>'3. Back Up Non Aspal X'!N3068</f>
        <v>0</v>
      </c>
      <c r="K401" s="101">
        <f>'3. Back Up Non Aspal X'!Q3068</f>
        <v>0</v>
      </c>
      <c r="L401" s="101">
        <f>'3. Back Up Non Aspal X'!T3068</f>
        <v>0</v>
      </c>
      <c r="M401" s="194">
        <f>'3. Back Up Non Aspal X'!U3068</f>
        <v>1</v>
      </c>
      <c r="N401" s="99">
        <f>'3. Back Up Non Aspal X'!V3068</f>
        <v>1</v>
      </c>
      <c r="O401" s="101">
        <f>'3. Back Up Non Aspal X'!Y3068</f>
        <v>0</v>
      </c>
      <c r="P401" s="101">
        <f>'3. Back Up Non Aspal X'!Z3068</f>
        <v>1</v>
      </c>
      <c r="Q401" s="194">
        <f>'3. Back Up Non Aspal X'!AA3068</f>
        <v>0</v>
      </c>
      <c r="R401" s="99">
        <f>'3. Back Up Non Aspal X'!AB3068</f>
        <v>1</v>
      </c>
      <c r="S401" s="101">
        <f>'3. Back Up Non Aspal X'!AE3068</f>
        <v>0</v>
      </c>
      <c r="T401" s="99">
        <f>'3. Back Up Non Aspal X'!AH3068</f>
        <v>0</v>
      </c>
      <c r="U401" s="101">
        <f>'3. Back Up Non Aspal X'!AI3068</f>
        <v>1</v>
      </c>
      <c r="V401" s="106"/>
    </row>
    <row r="402" spans="2:22" s="35" customFormat="1" ht="17.100000000000001" customHeight="1">
      <c r="B402" s="105"/>
      <c r="C402" s="54">
        <f t="shared" si="22"/>
        <v>38100</v>
      </c>
      <c r="D402" s="96">
        <f t="shared" si="23"/>
        <v>38200</v>
      </c>
      <c r="E402" s="111">
        <v>4</v>
      </c>
      <c r="F402" s="112">
        <f t="shared" ref="F402" si="32">(100/((D402-C402)*E402))*((I402*0.05)+(J402*0.05)+(K402*0.05)+(L402)+(O402)+(S402*1.5)+(T402*1))</f>
        <v>0</v>
      </c>
      <c r="G402" s="113" t="str">
        <f t="shared" ref="G402" si="33">IF(F402&lt;=25,"RB",IF(F402&lt;=75,"RB",IF(F402&lt;=100,"RB","RB")))</f>
        <v>RB</v>
      </c>
      <c r="H402" s="194">
        <f>'3. Back Up Non Aspal X'!H3076</f>
        <v>1</v>
      </c>
      <c r="I402" s="101">
        <f>'3. Back Up Non Aspal X'!K3076</f>
        <v>0</v>
      </c>
      <c r="J402" s="101">
        <f>'3. Back Up Non Aspal X'!N3076</f>
        <v>0</v>
      </c>
      <c r="K402" s="101">
        <f>'3. Back Up Non Aspal X'!Q3076</f>
        <v>0</v>
      </c>
      <c r="L402" s="101">
        <f>'3. Back Up Non Aspal X'!T3076</f>
        <v>0</v>
      </c>
      <c r="M402" s="194">
        <f>'3. Back Up Non Aspal X'!U3076</f>
        <v>1</v>
      </c>
      <c r="N402" s="99">
        <f>'3. Back Up Non Aspal X'!V3076</f>
        <v>1</v>
      </c>
      <c r="O402" s="101">
        <f>'3. Back Up Non Aspal X'!Y3076</f>
        <v>0</v>
      </c>
      <c r="P402" s="101">
        <f>'3. Back Up Non Aspal X'!Z3076</f>
        <v>1</v>
      </c>
      <c r="Q402" s="194">
        <f>'3. Back Up Non Aspal X'!AA3076</f>
        <v>0</v>
      </c>
      <c r="R402" s="99">
        <f>'3. Back Up Non Aspal X'!AB3076</f>
        <v>1</v>
      </c>
      <c r="S402" s="101">
        <f>'3. Back Up Non Aspal X'!AE3076</f>
        <v>0</v>
      </c>
      <c r="T402" s="99">
        <f>'3. Back Up Non Aspal X'!AH3076</f>
        <v>0</v>
      </c>
      <c r="U402" s="101">
        <f>'3. Back Up Non Aspal X'!AI3076</f>
        <v>1</v>
      </c>
      <c r="V402" s="106"/>
    </row>
    <row r="403" spans="2:22" s="35" customFormat="1" ht="17.100000000000001" customHeight="1">
      <c r="B403" s="105"/>
      <c r="C403" s="54">
        <f t="shared" si="22"/>
        <v>38200</v>
      </c>
      <c r="D403" s="96">
        <f t="shared" si="23"/>
        <v>38300</v>
      </c>
      <c r="E403" s="111">
        <v>4</v>
      </c>
      <c r="F403" s="112">
        <f t="shared" ref="F403" si="34">(100/((D403-C403)*E403))*((I403*0.05)+(J403*0.05)+(K403*0.05)+(L403)+(O403)+(S403*1.5)+(T403*1))</f>
        <v>0</v>
      </c>
      <c r="G403" s="113" t="str">
        <f t="shared" ref="G403" si="35">IF(F403&lt;=25,"RB",IF(F403&lt;=75,"RB",IF(F403&lt;=100,"RB","RB")))</f>
        <v>RB</v>
      </c>
      <c r="H403" s="194">
        <f>'3. Back Up Non Aspal X'!H3084</f>
        <v>1</v>
      </c>
      <c r="I403" s="101">
        <f>'3. Back Up Non Aspal X'!K3084</f>
        <v>0</v>
      </c>
      <c r="J403" s="101">
        <f>'3. Back Up Non Aspal X'!N3084</f>
        <v>0</v>
      </c>
      <c r="K403" s="101">
        <f>'3. Back Up Non Aspal X'!Q3084</f>
        <v>0</v>
      </c>
      <c r="L403" s="101">
        <f>'3. Back Up Non Aspal X'!T3084</f>
        <v>0</v>
      </c>
      <c r="M403" s="194">
        <f>'3. Back Up Non Aspal X'!U3084</f>
        <v>1</v>
      </c>
      <c r="N403" s="99">
        <f>'3. Back Up Non Aspal X'!V3084</f>
        <v>1</v>
      </c>
      <c r="O403" s="101">
        <f>'3. Back Up Non Aspal X'!Y3084</f>
        <v>0</v>
      </c>
      <c r="P403" s="101">
        <f>'3. Back Up Non Aspal X'!Z3084</f>
        <v>1</v>
      </c>
      <c r="Q403" s="194">
        <f>'3. Back Up Non Aspal X'!AA3084</f>
        <v>0</v>
      </c>
      <c r="R403" s="99">
        <f>'3. Back Up Non Aspal X'!AB3084</f>
        <v>1</v>
      </c>
      <c r="S403" s="101">
        <f>'3. Back Up Non Aspal X'!AE3084</f>
        <v>0</v>
      </c>
      <c r="T403" s="99">
        <f>'3. Back Up Non Aspal X'!AH3084</f>
        <v>0</v>
      </c>
      <c r="U403" s="101">
        <f>'3. Back Up Non Aspal X'!AI3084</f>
        <v>1</v>
      </c>
      <c r="V403" s="106"/>
    </row>
    <row r="404" spans="2:22" s="35" customFormat="1" ht="17.100000000000001" customHeight="1">
      <c r="B404" s="105"/>
      <c r="C404" s="54">
        <f t="shared" si="22"/>
        <v>38300</v>
      </c>
      <c r="D404" s="96">
        <f t="shared" si="23"/>
        <v>38400</v>
      </c>
      <c r="E404" s="111">
        <v>4</v>
      </c>
      <c r="F404" s="112">
        <f t="shared" ref="F404" si="36">(100/((D404-C404)*E404))*((I404*0.05)+(J404*0.05)+(K404*0.05)+(L404)+(O404)+(S404*1.5)+(T404*1))</f>
        <v>0</v>
      </c>
      <c r="G404" s="113" t="str">
        <f t="shared" ref="G404" si="37">IF(F404&lt;=25,"RB",IF(F404&lt;=75,"RB",IF(F404&lt;=100,"RB","RB")))</f>
        <v>RB</v>
      </c>
      <c r="H404" s="194">
        <f>'3. Back Up Non Aspal X'!H3092</f>
        <v>1</v>
      </c>
      <c r="I404" s="101">
        <f>'3. Back Up Non Aspal X'!K3092</f>
        <v>0</v>
      </c>
      <c r="J404" s="101">
        <f>'3. Back Up Non Aspal X'!N3092</f>
        <v>0</v>
      </c>
      <c r="K404" s="101">
        <f>'3. Back Up Non Aspal X'!Q3092</f>
        <v>0</v>
      </c>
      <c r="L404" s="101">
        <f>'3. Back Up Non Aspal X'!T3092</f>
        <v>0</v>
      </c>
      <c r="M404" s="194">
        <f>'3. Back Up Non Aspal X'!U3092</f>
        <v>1</v>
      </c>
      <c r="N404" s="99">
        <f>'3. Back Up Non Aspal X'!V3092</f>
        <v>1</v>
      </c>
      <c r="O404" s="101">
        <f>'3. Back Up Non Aspal X'!Y3092</f>
        <v>0</v>
      </c>
      <c r="P404" s="101">
        <f>'3. Back Up Non Aspal X'!Z3092</f>
        <v>1</v>
      </c>
      <c r="Q404" s="194">
        <f>'3. Back Up Non Aspal X'!AA3092</f>
        <v>0</v>
      </c>
      <c r="R404" s="99">
        <f>'3. Back Up Non Aspal X'!AB3092</f>
        <v>1</v>
      </c>
      <c r="S404" s="101">
        <f>'3. Back Up Non Aspal X'!AE3092</f>
        <v>0</v>
      </c>
      <c r="T404" s="99">
        <f>'3. Back Up Non Aspal X'!AH3092</f>
        <v>0</v>
      </c>
      <c r="U404" s="101">
        <f>'3. Back Up Non Aspal X'!AI3092</f>
        <v>1</v>
      </c>
      <c r="V404" s="106"/>
    </row>
    <row r="405" spans="2:22" s="57" customFormat="1" ht="10.199999999999999" customHeight="1" thickBot="1">
      <c r="B405" s="59"/>
      <c r="C405" s="60"/>
      <c r="D405" s="60"/>
      <c r="E405" s="60"/>
      <c r="F405" s="60"/>
      <c r="G405" s="60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64"/>
    </row>
    <row r="406" spans="2:22" s="57" customFormat="1" ht="5.25" customHeight="1"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</row>
    <row r="407" spans="2:22" s="57" customFormat="1" ht="12" customHeight="1">
      <c r="B407" s="65" t="s">
        <v>39</v>
      </c>
      <c r="C407" s="14"/>
      <c r="D407" s="14"/>
      <c r="E407" s="14"/>
      <c r="F407" s="14"/>
      <c r="G407" s="14"/>
      <c r="V407" s="66"/>
    </row>
    <row r="408" spans="2:22" s="57" customFormat="1" ht="3" customHeight="1" thickBot="1">
      <c r="B408" s="65"/>
      <c r="C408" s="14"/>
      <c r="D408" s="14"/>
      <c r="E408" s="14"/>
      <c r="F408" s="14"/>
      <c r="G408" s="14"/>
      <c r="V408" s="66"/>
    </row>
    <row r="409" spans="2:22" s="57" customFormat="1" ht="15" customHeight="1">
      <c r="B409" s="65" t="s">
        <v>41</v>
      </c>
      <c r="D409" s="14"/>
      <c r="E409" s="14"/>
      <c r="F409" s="14"/>
      <c r="G409" s="14"/>
      <c r="I409" s="173" t="s">
        <v>179</v>
      </c>
      <c r="J409" s="173"/>
      <c r="V409" s="14"/>
    </row>
    <row r="410" spans="2:22" s="67" customFormat="1" ht="15" customHeight="1">
      <c r="B410" s="68" t="s">
        <v>42</v>
      </c>
      <c r="C410" s="69" t="s">
        <v>43</v>
      </c>
      <c r="D410" s="70"/>
      <c r="E410" s="70"/>
      <c r="F410" s="70"/>
      <c r="G410" s="70"/>
      <c r="I410" s="70">
        <v>1</v>
      </c>
      <c r="V410" s="69"/>
    </row>
    <row r="411" spans="2:22" s="67" customFormat="1" ht="15" customHeight="1">
      <c r="B411" s="68" t="s">
        <v>44</v>
      </c>
      <c r="C411" s="69" t="s">
        <v>45</v>
      </c>
      <c r="D411" s="70"/>
      <c r="E411" s="70"/>
      <c r="F411" s="70"/>
      <c r="G411" s="70"/>
      <c r="I411" s="70">
        <v>2</v>
      </c>
      <c r="V411" s="69"/>
    </row>
    <row r="412" spans="2:22" s="67" customFormat="1" ht="15" customHeight="1">
      <c r="B412" s="68" t="s">
        <v>46</v>
      </c>
      <c r="C412" s="69" t="s">
        <v>47</v>
      </c>
      <c r="D412" s="70"/>
      <c r="E412" s="70"/>
      <c r="F412" s="70"/>
      <c r="G412" s="70"/>
      <c r="I412" s="70">
        <v>3</v>
      </c>
      <c r="V412" s="69"/>
    </row>
    <row r="413" spans="2:22" s="67" customFormat="1" ht="15" customHeight="1">
      <c r="B413" s="68" t="s">
        <v>48</v>
      </c>
      <c r="C413" s="69" t="s">
        <v>49</v>
      </c>
      <c r="D413" s="70"/>
      <c r="E413" s="70"/>
      <c r="F413" s="70"/>
      <c r="G413" s="70"/>
      <c r="I413" s="70">
        <v>4</v>
      </c>
      <c r="V413" s="69"/>
    </row>
    <row r="414" spans="2:22" s="67" customFormat="1" ht="15" customHeight="1">
      <c r="B414" s="68" t="s">
        <v>50</v>
      </c>
      <c r="C414" s="69" t="s">
        <v>51</v>
      </c>
      <c r="D414" s="70"/>
      <c r="E414" s="70"/>
      <c r="F414" s="70"/>
      <c r="G414" s="70"/>
      <c r="V414" s="68"/>
    </row>
    <row r="415" spans="2:22" s="67" customFormat="1" ht="15" customHeight="1">
      <c r="B415" s="68" t="s">
        <v>52</v>
      </c>
      <c r="C415" s="69" t="s">
        <v>53</v>
      </c>
      <c r="D415" s="70"/>
      <c r="E415" s="70"/>
      <c r="F415" s="70"/>
      <c r="G415" s="70"/>
      <c r="I415" s="67" t="s">
        <v>185</v>
      </c>
    </row>
    <row r="416" spans="2:22" s="67" customFormat="1" ht="15" customHeight="1">
      <c r="B416" s="68" t="s">
        <v>54</v>
      </c>
      <c r="C416" s="69" t="s">
        <v>55</v>
      </c>
      <c r="D416" s="70"/>
      <c r="E416" s="70"/>
      <c r="F416" s="70"/>
      <c r="G416" s="70"/>
      <c r="I416" s="70">
        <v>1</v>
      </c>
      <c r="V416" s="69"/>
    </row>
    <row r="417" spans="2:22" s="67" customFormat="1" ht="15" customHeight="1">
      <c r="B417" s="68" t="s">
        <v>56</v>
      </c>
      <c r="C417" s="69" t="s">
        <v>57</v>
      </c>
      <c r="D417" s="70"/>
      <c r="E417" s="70"/>
      <c r="F417" s="70"/>
      <c r="G417" s="70"/>
      <c r="I417" s="70">
        <v>2</v>
      </c>
      <c r="V417" s="69"/>
    </row>
    <row r="418" spans="2:22" s="71" customFormat="1" ht="15" customHeight="1">
      <c r="B418" s="68" t="s">
        <v>58</v>
      </c>
      <c r="C418" s="69" t="s">
        <v>59</v>
      </c>
      <c r="D418" s="70"/>
      <c r="E418" s="70"/>
      <c r="F418" s="70"/>
      <c r="G418" s="70"/>
      <c r="I418" s="70">
        <v>3</v>
      </c>
    </row>
    <row r="419" spans="2:22" s="72" customFormat="1" ht="15" customHeight="1">
      <c r="B419" s="68" t="s">
        <v>60</v>
      </c>
      <c r="C419" s="69" t="s">
        <v>61</v>
      </c>
      <c r="D419" s="70"/>
      <c r="E419" s="70"/>
      <c r="F419" s="70"/>
      <c r="G419" s="70"/>
      <c r="I419" s="70">
        <v>4</v>
      </c>
      <c r="V419" s="73"/>
    </row>
    <row r="420" spans="2:22" ht="10.199999999999999" customHeight="1">
      <c r="B420" s="68"/>
      <c r="C420" s="70"/>
      <c r="D420" s="70"/>
      <c r="E420" s="70"/>
      <c r="F420" s="70"/>
      <c r="G420" s="70"/>
    </row>
    <row r="421" spans="2:22">
      <c r="B421" s="65" t="s">
        <v>62</v>
      </c>
      <c r="D421" s="70"/>
      <c r="E421" s="70"/>
      <c r="F421" s="70"/>
      <c r="G421" s="70"/>
      <c r="I421" s="1" t="s">
        <v>189</v>
      </c>
    </row>
    <row r="422" spans="2:22">
      <c r="B422" s="68" t="s">
        <v>42</v>
      </c>
      <c r="C422" s="74" t="s">
        <v>63</v>
      </c>
      <c r="D422" s="70"/>
      <c r="E422" s="70"/>
      <c r="F422" s="70"/>
      <c r="G422" s="70"/>
      <c r="I422" s="70">
        <v>1</v>
      </c>
    </row>
    <row r="423" spans="2:22">
      <c r="B423" s="68" t="s">
        <v>44</v>
      </c>
      <c r="C423" s="74" t="s">
        <v>64</v>
      </c>
      <c r="D423" s="70"/>
      <c r="E423" s="70"/>
      <c r="F423" s="70"/>
      <c r="G423" s="70"/>
      <c r="I423" s="70">
        <v>2</v>
      </c>
    </row>
    <row r="424" spans="2:22">
      <c r="B424" s="68" t="s">
        <v>46</v>
      </c>
      <c r="C424" s="74" t="s">
        <v>65</v>
      </c>
      <c r="D424" s="75"/>
      <c r="E424" s="75"/>
      <c r="F424" s="75"/>
      <c r="G424" s="75"/>
      <c r="I424" s="70">
        <v>3</v>
      </c>
    </row>
    <row r="425" spans="2:22">
      <c r="B425" s="77" t="s">
        <v>66</v>
      </c>
      <c r="C425" s="74" t="s">
        <v>67</v>
      </c>
      <c r="I425" s="70">
        <v>4</v>
      </c>
    </row>
    <row r="426" spans="2:22" ht="15" thickBot="1">
      <c r="B426" s="77" t="s">
        <v>50</v>
      </c>
      <c r="C426" s="74" t="s">
        <v>68</v>
      </c>
      <c r="I426" s="185">
        <v>5</v>
      </c>
      <c r="J426" s="187"/>
    </row>
    <row r="427" spans="2:22">
      <c r="B427" s="77" t="s">
        <v>52</v>
      </c>
      <c r="C427" s="74" t="s">
        <v>69</v>
      </c>
    </row>
    <row r="428" spans="2:22" ht="10.199999999999999" customHeight="1">
      <c r="B428" s="68"/>
      <c r="C428" s="70"/>
      <c r="D428" s="70"/>
      <c r="E428" s="70"/>
      <c r="F428" s="70"/>
      <c r="G428" s="70"/>
    </row>
    <row r="429" spans="2:22" ht="15" thickBot="1">
      <c r="B429" s="65" t="s">
        <v>70</v>
      </c>
    </row>
    <row r="430" spans="2:22">
      <c r="B430" s="68" t="s">
        <v>42</v>
      </c>
      <c r="C430" s="78" t="s">
        <v>43</v>
      </c>
      <c r="I430" s="191"/>
      <c r="J430" s="191"/>
      <c r="K430" s="191"/>
      <c r="L430" s="192"/>
    </row>
    <row r="431" spans="2:22">
      <c r="B431" s="68" t="s">
        <v>44</v>
      </c>
      <c r="C431" s="78" t="s">
        <v>71</v>
      </c>
      <c r="I431" s="1" t="s">
        <v>215</v>
      </c>
      <c r="L431" s="181"/>
    </row>
    <row r="432" spans="2:22">
      <c r="B432" s="68" t="s">
        <v>46</v>
      </c>
      <c r="C432" s="78" t="s">
        <v>72</v>
      </c>
      <c r="I432" s="1" t="s">
        <v>216</v>
      </c>
      <c r="L432" s="181"/>
    </row>
    <row r="433" spans="2:23" s="1" customFormat="1">
      <c r="B433" s="68" t="s">
        <v>48</v>
      </c>
      <c r="C433" s="78" t="s">
        <v>73</v>
      </c>
      <c r="D433" s="2"/>
      <c r="E433" s="2"/>
      <c r="F433" s="2"/>
      <c r="G433" s="2"/>
      <c r="I433" s="1" t="s">
        <v>217</v>
      </c>
      <c r="L433" s="181"/>
      <c r="W433" s="4"/>
    </row>
    <row r="434" spans="2:23" s="1" customFormat="1">
      <c r="B434" s="68" t="s">
        <v>50</v>
      </c>
      <c r="C434" s="78" t="s">
        <v>74</v>
      </c>
      <c r="D434" s="2"/>
      <c r="E434" s="2"/>
      <c r="F434" s="2"/>
      <c r="G434" s="2"/>
      <c r="I434" s="1" t="s">
        <v>218</v>
      </c>
      <c r="L434" s="181"/>
      <c r="W434" s="4"/>
    </row>
    <row r="435" spans="2:23" s="1" customFormat="1">
      <c r="B435" s="68" t="s">
        <v>52</v>
      </c>
      <c r="C435" s="78" t="s">
        <v>75</v>
      </c>
      <c r="D435" s="2"/>
      <c r="E435" s="2"/>
      <c r="F435" s="2"/>
      <c r="G435" s="2"/>
      <c r="L435" s="181"/>
      <c r="W435" s="4"/>
    </row>
    <row r="436" spans="2:23" s="1" customFormat="1">
      <c r="B436" s="68" t="s">
        <v>54</v>
      </c>
      <c r="C436" s="78" t="s">
        <v>76</v>
      </c>
      <c r="D436" s="2"/>
      <c r="E436" s="2"/>
      <c r="F436" s="2"/>
      <c r="G436" s="2"/>
      <c r="H436" s="78"/>
      <c r="I436" s="78"/>
      <c r="J436" s="78" t="s">
        <v>223</v>
      </c>
      <c r="K436" s="78" t="s">
        <v>243</v>
      </c>
      <c r="L436" s="193"/>
      <c r="M436" s="78"/>
      <c r="N436" s="78"/>
      <c r="O436" s="78"/>
      <c r="P436" s="78"/>
      <c r="Q436" s="78"/>
      <c r="R436" s="78"/>
      <c r="S436" s="78"/>
      <c r="T436" s="78"/>
      <c r="U436" s="78"/>
      <c r="W436" s="4"/>
    </row>
    <row r="437" spans="2:23" s="1" customFormat="1">
      <c r="B437" s="68" t="s">
        <v>56</v>
      </c>
      <c r="C437" s="78" t="s">
        <v>77</v>
      </c>
      <c r="D437" s="2"/>
      <c r="E437" s="2"/>
      <c r="F437" s="2"/>
      <c r="G437" s="2"/>
      <c r="I437" s="1" t="s">
        <v>181</v>
      </c>
      <c r="J437" s="1">
        <v>1</v>
      </c>
      <c r="K437" s="1">
        <v>1</v>
      </c>
      <c r="L437" s="181"/>
      <c r="W437" s="4"/>
    </row>
    <row r="438" spans="2:23" s="1" customFormat="1">
      <c r="C438" s="2"/>
      <c r="D438" s="2"/>
      <c r="E438" s="2"/>
      <c r="F438" s="2"/>
      <c r="G438" s="2"/>
      <c r="I438" s="1" t="s">
        <v>231</v>
      </c>
      <c r="J438" s="1">
        <v>2</v>
      </c>
      <c r="K438" s="1">
        <v>2</v>
      </c>
      <c r="L438" s="181"/>
      <c r="W438" s="4"/>
    </row>
    <row r="439" spans="2:23" s="1" customFormat="1">
      <c r="B439" s="65" t="s">
        <v>161</v>
      </c>
      <c r="C439" s="2"/>
      <c r="D439" s="2"/>
      <c r="E439" s="2"/>
      <c r="F439" s="2"/>
      <c r="G439" s="2"/>
      <c r="I439" s="1" t="s">
        <v>232</v>
      </c>
      <c r="J439" s="1">
        <v>3</v>
      </c>
      <c r="K439" s="1">
        <v>3</v>
      </c>
      <c r="L439" s="181"/>
      <c r="W439" s="4"/>
    </row>
    <row r="440" spans="2:23" s="1" customFormat="1">
      <c r="B440" s="68" t="s">
        <v>42</v>
      </c>
      <c r="C440" s="78" t="s">
        <v>162</v>
      </c>
      <c r="D440" s="2"/>
      <c r="E440" s="2"/>
      <c r="F440" s="2"/>
      <c r="G440" s="2"/>
      <c r="I440" s="1" t="s">
        <v>233</v>
      </c>
      <c r="J440" s="1">
        <v>4</v>
      </c>
      <c r="K440" s="1">
        <v>4</v>
      </c>
      <c r="L440" s="181"/>
      <c r="W440" s="4"/>
    </row>
    <row r="441" spans="2:23" s="1" customFormat="1">
      <c r="B441" s="68" t="s">
        <v>44</v>
      </c>
      <c r="C441" s="78" t="s">
        <v>163</v>
      </c>
      <c r="D441" s="2"/>
      <c r="E441" s="2"/>
      <c r="F441" s="2"/>
      <c r="G441" s="2"/>
      <c r="I441" s="1" t="s">
        <v>234</v>
      </c>
      <c r="J441" s="1">
        <v>5</v>
      </c>
      <c r="L441" s="181"/>
      <c r="W441" s="4"/>
    </row>
    <row r="442" spans="2:23" s="1" customFormat="1">
      <c r="B442" s="68" t="s">
        <v>46</v>
      </c>
      <c r="C442" s="78" t="s">
        <v>164</v>
      </c>
      <c r="D442" s="2"/>
      <c r="E442" s="2"/>
      <c r="F442" s="2"/>
      <c r="G442" s="2"/>
      <c r="L442" s="181"/>
      <c r="W442" s="4"/>
    </row>
    <row r="443" spans="2:23" s="1" customFormat="1">
      <c r="B443" s="68" t="s">
        <v>48</v>
      </c>
      <c r="C443" s="78" t="s">
        <v>165</v>
      </c>
      <c r="D443" s="2"/>
      <c r="E443" s="2"/>
      <c r="F443" s="2"/>
      <c r="G443" s="2"/>
      <c r="J443" s="1" t="s">
        <v>227</v>
      </c>
      <c r="L443" s="181"/>
      <c r="W443" s="4"/>
    </row>
    <row r="444" spans="2:23" s="1" customFormat="1">
      <c r="B444" s="68" t="s">
        <v>50</v>
      </c>
      <c r="C444" s="78" t="s">
        <v>166</v>
      </c>
      <c r="D444" s="2"/>
      <c r="E444" s="2"/>
      <c r="F444" s="2"/>
      <c r="G444" s="2"/>
      <c r="I444" s="1" t="s">
        <v>241</v>
      </c>
      <c r="J444" s="70">
        <v>1</v>
      </c>
      <c r="L444" s="181"/>
      <c r="W444" s="4"/>
    </row>
    <row r="445" spans="2:23" s="1" customFormat="1">
      <c r="B445" s="68" t="s">
        <v>52</v>
      </c>
      <c r="C445" s="78" t="s">
        <v>167</v>
      </c>
      <c r="D445" s="2"/>
      <c r="E445" s="2"/>
      <c r="F445" s="2"/>
      <c r="G445" s="2"/>
      <c r="I445" s="1" t="s">
        <v>239</v>
      </c>
      <c r="J445" s="70">
        <v>2</v>
      </c>
      <c r="L445" s="181"/>
      <c r="W445" s="4"/>
    </row>
    <row r="446" spans="2:23" s="1" customFormat="1">
      <c r="B446" s="68" t="s">
        <v>54</v>
      </c>
      <c r="C446" s="78" t="s">
        <v>168</v>
      </c>
      <c r="D446" s="2"/>
      <c r="E446" s="2"/>
      <c r="F446" s="2"/>
      <c r="G446" s="2"/>
      <c r="H446" s="78"/>
      <c r="I446" s="1" t="s">
        <v>240</v>
      </c>
      <c r="J446" s="70">
        <v>3</v>
      </c>
      <c r="K446" s="78"/>
      <c r="L446" s="193"/>
      <c r="M446" s="78"/>
      <c r="N446" s="78"/>
      <c r="O446" s="78"/>
      <c r="P446" s="78"/>
      <c r="Q446" s="78"/>
      <c r="R446" s="78"/>
      <c r="S446" s="78"/>
      <c r="T446" s="78"/>
      <c r="U446" s="78"/>
      <c r="W446" s="4"/>
    </row>
    <row r="447" spans="2:23" s="1" customFormat="1">
      <c r="C447" s="2"/>
      <c r="D447" s="2"/>
      <c r="E447" s="2"/>
      <c r="F447" s="2"/>
      <c r="G447" s="2"/>
      <c r="I447" s="1" t="s">
        <v>242</v>
      </c>
      <c r="J447" s="70">
        <v>4</v>
      </c>
      <c r="L447" s="181"/>
      <c r="W447" s="4"/>
    </row>
    <row r="448" spans="2:23" s="1" customFormat="1" ht="15" thickBot="1">
      <c r="C448" s="2"/>
      <c r="D448" s="2"/>
      <c r="E448" s="2"/>
      <c r="F448" s="2"/>
      <c r="G448" s="2"/>
      <c r="I448" s="187"/>
      <c r="J448" s="185">
        <v>5</v>
      </c>
      <c r="K448" s="187"/>
      <c r="L448" s="188"/>
      <c r="W448" s="4"/>
    </row>
  </sheetData>
  <mergeCells count="11">
    <mergeCell ref="Q20:S20"/>
    <mergeCell ref="T20:U20"/>
    <mergeCell ref="B20:G20"/>
    <mergeCell ref="H20:I20"/>
    <mergeCell ref="M20:O20"/>
    <mergeCell ref="B6:V6"/>
    <mergeCell ref="C18:E18"/>
    <mergeCell ref="F18:F19"/>
    <mergeCell ref="G18:G19"/>
    <mergeCell ref="H18:U18"/>
    <mergeCell ref="V18:V19"/>
  </mergeCells>
  <conditionalFormatting sqref="G21:G404">
    <cfRule type="cellIs" dxfId="1" priority="1" operator="equal">
      <formula>"RB"</formula>
    </cfRule>
  </conditionalFormatting>
  <dataValidations count="2">
    <dataValidation type="list" allowBlank="1" showInputMessage="1" showErrorMessage="1" sqref="U21:U404" xr:uid="{BBD5EF5A-437B-4024-BC42-49B9627FD869}">
      <formula1>$K$437:$K$440</formula1>
    </dataValidation>
    <dataValidation type="list" allowBlank="1" showInputMessage="1" showErrorMessage="1" sqref="R21:R404" xr:uid="{464E195D-2EE3-4747-8086-CF9B1F711224}">
      <formula1>$J$444:$J$448</formula1>
    </dataValidation>
  </dataValidations>
  <printOptions horizontalCentered="1"/>
  <pageMargins left="0.47244094488188981" right="0.27559055118110237" top="0.47244094488188981" bottom="0.31496062992125984" header="0.31496062992125984" footer="0.31496062992125984"/>
  <pageSetup paperSize="9" scale="45" orientation="portrait" horizontalDpi="4294967293" r:id="rId1"/>
  <rowBreaks count="4" manualBreakCount="4">
    <brk id="97" max="22" man="1"/>
    <brk id="184" max="22" man="1"/>
    <brk id="271" max="22" man="1"/>
    <brk id="358" max="22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1E42D-DF1F-4D6B-8888-25194B83E396}">
  <sheetPr>
    <tabColor rgb="FFFFC000"/>
  </sheetPr>
  <dimension ref="B1:AK3136"/>
  <sheetViews>
    <sheetView view="pageBreakPreview" zoomScale="85" zoomScaleNormal="100" zoomScaleSheetLayoutView="85" workbookViewId="0">
      <selection activeCell="F16" sqref="F16"/>
    </sheetView>
  </sheetViews>
  <sheetFormatPr defaultRowHeight="14.4"/>
  <cols>
    <col min="1" max="1" width="1.109375" style="4" customWidth="1"/>
    <col min="2" max="2" width="1.6640625" style="1" customWidth="1"/>
    <col min="3" max="5" width="8.6640625" style="2" customWidth="1"/>
    <col min="6" max="7" width="7.6640625" style="2" customWidth="1"/>
    <col min="8" max="8" width="10.77734375" style="1" customWidth="1"/>
    <col min="9" max="10" width="5.6640625" style="1" customWidth="1"/>
    <col min="11" max="11" width="10.77734375" style="1" customWidth="1"/>
    <col min="12" max="13" width="5.6640625" style="1" customWidth="1"/>
    <col min="14" max="14" width="10.77734375" style="1" customWidth="1"/>
    <col min="15" max="16" width="5.6640625" style="1" customWidth="1"/>
    <col min="17" max="17" width="10.77734375" style="1" customWidth="1"/>
    <col min="18" max="19" width="5.6640625" style="1" customWidth="1"/>
    <col min="20" max="22" width="10.77734375" style="1" customWidth="1"/>
    <col min="23" max="24" width="5.6640625" style="1" customWidth="1"/>
    <col min="25" max="28" width="10.77734375" style="1" customWidth="1"/>
    <col min="29" max="30" width="5.6640625" style="1" customWidth="1"/>
    <col min="31" max="31" width="10.77734375" style="1" customWidth="1"/>
    <col min="32" max="33" width="5.6640625" style="1" customWidth="1"/>
    <col min="34" max="35" width="10.77734375" style="1" customWidth="1"/>
    <col min="36" max="36" width="5.77734375" style="1" customWidth="1"/>
    <col min="37" max="37" width="1" style="4" customWidth="1"/>
    <col min="38" max="270" width="8.88671875" style="4"/>
    <col min="271" max="271" width="7.5546875" style="4" customWidth="1"/>
    <col min="272" max="272" width="7.33203125" style="4" customWidth="1"/>
    <col min="273" max="273" width="9.6640625" style="4" customWidth="1"/>
    <col min="274" max="275" width="6.6640625" style="4" customWidth="1"/>
    <col min="276" max="285" width="6.33203125" style="4" customWidth="1"/>
    <col min="286" max="286" width="9.109375" style="4" customWidth="1"/>
    <col min="287" max="292" width="7.6640625" style="4" customWidth="1"/>
    <col min="293" max="293" width="1.88671875" style="4" customWidth="1"/>
    <col min="294" max="526" width="8.88671875" style="4"/>
    <col min="527" max="527" width="7.5546875" style="4" customWidth="1"/>
    <col min="528" max="528" width="7.33203125" style="4" customWidth="1"/>
    <col min="529" max="529" width="9.6640625" style="4" customWidth="1"/>
    <col min="530" max="531" width="6.6640625" style="4" customWidth="1"/>
    <col min="532" max="541" width="6.33203125" style="4" customWidth="1"/>
    <col min="542" max="542" width="9.109375" style="4" customWidth="1"/>
    <col min="543" max="548" width="7.6640625" style="4" customWidth="1"/>
    <col min="549" max="549" width="1.88671875" style="4" customWidth="1"/>
    <col min="550" max="782" width="8.88671875" style="4"/>
    <col min="783" max="783" width="7.5546875" style="4" customWidth="1"/>
    <col min="784" max="784" width="7.33203125" style="4" customWidth="1"/>
    <col min="785" max="785" width="9.6640625" style="4" customWidth="1"/>
    <col min="786" max="787" width="6.6640625" style="4" customWidth="1"/>
    <col min="788" max="797" width="6.33203125" style="4" customWidth="1"/>
    <col min="798" max="798" width="9.109375" style="4" customWidth="1"/>
    <col min="799" max="804" width="7.6640625" style="4" customWidth="1"/>
    <col min="805" max="805" width="1.88671875" style="4" customWidth="1"/>
    <col min="806" max="1038" width="8.88671875" style="4"/>
    <col min="1039" max="1039" width="7.5546875" style="4" customWidth="1"/>
    <col min="1040" max="1040" width="7.33203125" style="4" customWidth="1"/>
    <col min="1041" max="1041" width="9.6640625" style="4" customWidth="1"/>
    <col min="1042" max="1043" width="6.6640625" style="4" customWidth="1"/>
    <col min="1044" max="1053" width="6.33203125" style="4" customWidth="1"/>
    <col min="1054" max="1054" width="9.109375" style="4" customWidth="1"/>
    <col min="1055" max="1060" width="7.6640625" style="4" customWidth="1"/>
    <col min="1061" max="1061" width="1.88671875" style="4" customWidth="1"/>
    <col min="1062" max="1294" width="8.88671875" style="4"/>
    <col min="1295" max="1295" width="7.5546875" style="4" customWidth="1"/>
    <col min="1296" max="1296" width="7.33203125" style="4" customWidth="1"/>
    <col min="1297" max="1297" width="9.6640625" style="4" customWidth="1"/>
    <col min="1298" max="1299" width="6.6640625" style="4" customWidth="1"/>
    <col min="1300" max="1309" width="6.33203125" style="4" customWidth="1"/>
    <col min="1310" max="1310" width="9.109375" style="4" customWidth="1"/>
    <col min="1311" max="1316" width="7.6640625" style="4" customWidth="1"/>
    <col min="1317" max="1317" width="1.88671875" style="4" customWidth="1"/>
    <col min="1318" max="1550" width="8.88671875" style="4"/>
    <col min="1551" max="1551" width="7.5546875" style="4" customWidth="1"/>
    <col min="1552" max="1552" width="7.33203125" style="4" customWidth="1"/>
    <col min="1553" max="1553" width="9.6640625" style="4" customWidth="1"/>
    <col min="1554" max="1555" width="6.6640625" style="4" customWidth="1"/>
    <col min="1556" max="1565" width="6.33203125" style="4" customWidth="1"/>
    <col min="1566" max="1566" width="9.109375" style="4" customWidth="1"/>
    <col min="1567" max="1572" width="7.6640625" style="4" customWidth="1"/>
    <col min="1573" max="1573" width="1.88671875" style="4" customWidth="1"/>
    <col min="1574" max="1806" width="8.88671875" style="4"/>
    <col min="1807" max="1807" width="7.5546875" style="4" customWidth="1"/>
    <col min="1808" max="1808" width="7.33203125" style="4" customWidth="1"/>
    <col min="1809" max="1809" width="9.6640625" style="4" customWidth="1"/>
    <col min="1810" max="1811" width="6.6640625" style="4" customWidth="1"/>
    <col min="1812" max="1821" width="6.33203125" style="4" customWidth="1"/>
    <col min="1822" max="1822" width="9.109375" style="4" customWidth="1"/>
    <col min="1823" max="1828" width="7.6640625" style="4" customWidth="1"/>
    <col min="1829" max="1829" width="1.88671875" style="4" customWidth="1"/>
    <col min="1830" max="2062" width="8.88671875" style="4"/>
    <col min="2063" max="2063" width="7.5546875" style="4" customWidth="1"/>
    <col min="2064" max="2064" width="7.33203125" style="4" customWidth="1"/>
    <col min="2065" max="2065" width="9.6640625" style="4" customWidth="1"/>
    <col min="2066" max="2067" width="6.6640625" style="4" customWidth="1"/>
    <col min="2068" max="2077" width="6.33203125" style="4" customWidth="1"/>
    <col min="2078" max="2078" width="9.109375" style="4" customWidth="1"/>
    <col min="2079" max="2084" width="7.6640625" style="4" customWidth="1"/>
    <col min="2085" max="2085" width="1.88671875" style="4" customWidth="1"/>
    <col min="2086" max="2318" width="8.88671875" style="4"/>
    <col min="2319" max="2319" width="7.5546875" style="4" customWidth="1"/>
    <col min="2320" max="2320" width="7.33203125" style="4" customWidth="1"/>
    <col min="2321" max="2321" width="9.6640625" style="4" customWidth="1"/>
    <col min="2322" max="2323" width="6.6640625" style="4" customWidth="1"/>
    <col min="2324" max="2333" width="6.33203125" style="4" customWidth="1"/>
    <col min="2334" max="2334" width="9.109375" style="4" customWidth="1"/>
    <col min="2335" max="2340" width="7.6640625" style="4" customWidth="1"/>
    <col min="2341" max="2341" width="1.88671875" style="4" customWidth="1"/>
    <col min="2342" max="2574" width="8.88671875" style="4"/>
    <col min="2575" max="2575" width="7.5546875" style="4" customWidth="1"/>
    <col min="2576" max="2576" width="7.33203125" style="4" customWidth="1"/>
    <col min="2577" max="2577" width="9.6640625" style="4" customWidth="1"/>
    <col min="2578" max="2579" width="6.6640625" style="4" customWidth="1"/>
    <col min="2580" max="2589" width="6.33203125" style="4" customWidth="1"/>
    <col min="2590" max="2590" width="9.109375" style="4" customWidth="1"/>
    <col min="2591" max="2596" width="7.6640625" style="4" customWidth="1"/>
    <col min="2597" max="2597" width="1.88671875" style="4" customWidth="1"/>
    <col min="2598" max="2830" width="8.88671875" style="4"/>
    <col min="2831" max="2831" width="7.5546875" style="4" customWidth="1"/>
    <col min="2832" max="2832" width="7.33203125" style="4" customWidth="1"/>
    <col min="2833" max="2833" width="9.6640625" style="4" customWidth="1"/>
    <col min="2834" max="2835" width="6.6640625" style="4" customWidth="1"/>
    <col min="2836" max="2845" width="6.33203125" style="4" customWidth="1"/>
    <col min="2846" max="2846" width="9.109375" style="4" customWidth="1"/>
    <col min="2847" max="2852" width="7.6640625" style="4" customWidth="1"/>
    <col min="2853" max="2853" width="1.88671875" style="4" customWidth="1"/>
    <col min="2854" max="3086" width="8.88671875" style="4"/>
    <col min="3087" max="3087" width="7.5546875" style="4" customWidth="1"/>
    <col min="3088" max="3088" width="7.33203125" style="4" customWidth="1"/>
    <col min="3089" max="3089" width="9.6640625" style="4" customWidth="1"/>
    <col min="3090" max="3091" width="6.6640625" style="4" customWidth="1"/>
    <col min="3092" max="3101" width="6.33203125" style="4" customWidth="1"/>
    <col min="3102" max="3102" width="9.109375" style="4" customWidth="1"/>
    <col min="3103" max="3108" width="7.6640625" style="4" customWidth="1"/>
    <col min="3109" max="3109" width="1.88671875" style="4" customWidth="1"/>
    <col min="3110" max="3342" width="8.88671875" style="4"/>
    <col min="3343" max="3343" width="7.5546875" style="4" customWidth="1"/>
    <col min="3344" max="3344" width="7.33203125" style="4" customWidth="1"/>
    <col min="3345" max="3345" width="9.6640625" style="4" customWidth="1"/>
    <col min="3346" max="3347" width="6.6640625" style="4" customWidth="1"/>
    <col min="3348" max="3357" width="6.33203125" style="4" customWidth="1"/>
    <col min="3358" max="3358" width="9.109375" style="4" customWidth="1"/>
    <col min="3359" max="3364" width="7.6640625" style="4" customWidth="1"/>
    <col min="3365" max="3365" width="1.88671875" style="4" customWidth="1"/>
    <col min="3366" max="3598" width="8.88671875" style="4"/>
    <col min="3599" max="3599" width="7.5546875" style="4" customWidth="1"/>
    <col min="3600" max="3600" width="7.33203125" style="4" customWidth="1"/>
    <col min="3601" max="3601" width="9.6640625" style="4" customWidth="1"/>
    <col min="3602" max="3603" width="6.6640625" style="4" customWidth="1"/>
    <col min="3604" max="3613" width="6.33203125" style="4" customWidth="1"/>
    <col min="3614" max="3614" width="9.109375" style="4" customWidth="1"/>
    <col min="3615" max="3620" width="7.6640625" style="4" customWidth="1"/>
    <col min="3621" max="3621" width="1.88671875" style="4" customWidth="1"/>
    <col min="3622" max="3854" width="8.88671875" style="4"/>
    <col min="3855" max="3855" width="7.5546875" style="4" customWidth="1"/>
    <col min="3856" max="3856" width="7.33203125" style="4" customWidth="1"/>
    <col min="3857" max="3857" width="9.6640625" style="4" customWidth="1"/>
    <col min="3858" max="3859" width="6.6640625" style="4" customWidth="1"/>
    <col min="3860" max="3869" width="6.33203125" style="4" customWidth="1"/>
    <col min="3870" max="3870" width="9.109375" style="4" customWidth="1"/>
    <col min="3871" max="3876" width="7.6640625" style="4" customWidth="1"/>
    <col min="3877" max="3877" width="1.88671875" style="4" customWidth="1"/>
    <col min="3878" max="4110" width="8.88671875" style="4"/>
    <col min="4111" max="4111" width="7.5546875" style="4" customWidth="1"/>
    <col min="4112" max="4112" width="7.33203125" style="4" customWidth="1"/>
    <col min="4113" max="4113" width="9.6640625" style="4" customWidth="1"/>
    <col min="4114" max="4115" width="6.6640625" style="4" customWidth="1"/>
    <col min="4116" max="4125" width="6.33203125" style="4" customWidth="1"/>
    <col min="4126" max="4126" width="9.109375" style="4" customWidth="1"/>
    <col min="4127" max="4132" width="7.6640625" style="4" customWidth="1"/>
    <col min="4133" max="4133" width="1.88671875" style="4" customWidth="1"/>
    <col min="4134" max="4366" width="8.88671875" style="4"/>
    <col min="4367" max="4367" width="7.5546875" style="4" customWidth="1"/>
    <col min="4368" max="4368" width="7.33203125" style="4" customWidth="1"/>
    <col min="4369" max="4369" width="9.6640625" style="4" customWidth="1"/>
    <col min="4370" max="4371" width="6.6640625" style="4" customWidth="1"/>
    <col min="4372" max="4381" width="6.33203125" style="4" customWidth="1"/>
    <col min="4382" max="4382" width="9.109375" style="4" customWidth="1"/>
    <col min="4383" max="4388" width="7.6640625" style="4" customWidth="1"/>
    <col min="4389" max="4389" width="1.88671875" style="4" customWidth="1"/>
    <col min="4390" max="4622" width="8.88671875" style="4"/>
    <col min="4623" max="4623" width="7.5546875" style="4" customWidth="1"/>
    <col min="4624" max="4624" width="7.33203125" style="4" customWidth="1"/>
    <col min="4625" max="4625" width="9.6640625" style="4" customWidth="1"/>
    <col min="4626" max="4627" width="6.6640625" style="4" customWidth="1"/>
    <col min="4628" max="4637" width="6.33203125" style="4" customWidth="1"/>
    <col min="4638" max="4638" width="9.109375" style="4" customWidth="1"/>
    <col min="4639" max="4644" width="7.6640625" style="4" customWidth="1"/>
    <col min="4645" max="4645" width="1.88671875" style="4" customWidth="1"/>
    <col min="4646" max="4878" width="8.88671875" style="4"/>
    <col min="4879" max="4879" width="7.5546875" style="4" customWidth="1"/>
    <col min="4880" max="4880" width="7.33203125" style="4" customWidth="1"/>
    <col min="4881" max="4881" width="9.6640625" style="4" customWidth="1"/>
    <col min="4882" max="4883" width="6.6640625" style="4" customWidth="1"/>
    <col min="4884" max="4893" width="6.33203125" style="4" customWidth="1"/>
    <col min="4894" max="4894" width="9.109375" style="4" customWidth="1"/>
    <col min="4895" max="4900" width="7.6640625" style="4" customWidth="1"/>
    <col min="4901" max="4901" width="1.88671875" style="4" customWidth="1"/>
    <col min="4902" max="5134" width="8.88671875" style="4"/>
    <col min="5135" max="5135" width="7.5546875" style="4" customWidth="1"/>
    <col min="5136" max="5136" width="7.33203125" style="4" customWidth="1"/>
    <col min="5137" max="5137" width="9.6640625" style="4" customWidth="1"/>
    <col min="5138" max="5139" width="6.6640625" style="4" customWidth="1"/>
    <col min="5140" max="5149" width="6.33203125" style="4" customWidth="1"/>
    <col min="5150" max="5150" width="9.109375" style="4" customWidth="1"/>
    <col min="5151" max="5156" width="7.6640625" style="4" customWidth="1"/>
    <col min="5157" max="5157" width="1.88671875" style="4" customWidth="1"/>
    <col min="5158" max="5390" width="8.88671875" style="4"/>
    <col min="5391" max="5391" width="7.5546875" style="4" customWidth="1"/>
    <col min="5392" max="5392" width="7.33203125" style="4" customWidth="1"/>
    <col min="5393" max="5393" width="9.6640625" style="4" customWidth="1"/>
    <col min="5394" max="5395" width="6.6640625" style="4" customWidth="1"/>
    <col min="5396" max="5405" width="6.33203125" style="4" customWidth="1"/>
    <col min="5406" max="5406" width="9.109375" style="4" customWidth="1"/>
    <col min="5407" max="5412" width="7.6640625" style="4" customWidth="1"/>
    <col min="5413" max="5413" width="1.88671875" style="4" customWidth="1"/>
    <col min="5414" max="5646" width="8.88671875" style="4"/>
    <col min="5647" max="5647" width="7.5546875" style="4" customWidth="1"/>
    <col min="5648" max="5648" width="7.33203125" style="4" customWidth="1"/>
    <col min="5649" max="5649" width="9.6640625" style="4" customWidth="1"/>
    <col min="5650" max="5651" width="6.6640625" style="4" customWidth="1"/>
    <col min="5652" max="5661" width="6.33203125" style="4" customWidth="1"/>
    <col min="5662" max="5662" width="9.109375" style="4" customWidth="1"/>
    <col min="5663" max="5668" width="7.6640625" style="4" customWidth="1"/>
    <col min="5669" max="5669" width="1.88671875" style="4" customWidth="1"/>
    <col min="5670" max="5902" width="8.88671875" style="4"/>
    <col min="5903" max="5903" width="7.5546875" style="4" customWidth="1"/>
    <col min="5904" max="5904" width="7.33203125" style="4" customWidth="1"/>
    <col min="5905" max="5905" width="9.6640625" style="4" customWidth="1"/>
    <col min="5906" max="5907" width="6.6640625" style="4" customWidth="1"/>
    <col min="5908" max="5917" width="6.33203125" style="4" customWidth="1"/>
    <col min="5918" max="5918" width="9.109375" style="4" customWidth="1"/>
    <col min="5919" max="5924" width="7.6640625" style="4" customWidth="1"/>
    <col min="5925" max="5925" width="1.88671875" style="4" customWidth="1"/>
    <col min="5926" max="6158" width="8.88671875" style="4"/>
    <col min="6159" max="6159" width="7.5546875" style="4" customWidth="1"/>
    <col min="6160" max="6160" width="7.33203125" style="4" customWidth="1"/>
    <col min="6161" max="6161" width="9.6640625" style="4" customWidth="1"/>
    <col min="6162" max="6163" width="6.6640625" style="4" customWidth="1"/>
    <col min="6164" max="6173" width="6.33203125" style="4" customWidth="1"/>
    <col min="6174" max="6174" width="9.109375" style="4" customWidth="1"/>
    <col min="6175" max="6180" width="7.6640625" style="4" customWidth="1"/>
    <col min="6181" max="6181" width="1.88671875" style="4" customWidth="1"/>
    <col min="6182" max="6414" width="8.88671875" style="4"/>
    <col min="6415" max="6415" width="7.5546875" style="4" customWidth="1"/>
    <col min="6416" max="6416" width="7.33203125" style="4" customWidth="1"/>
    <col min="6417" max="6417" width="9.6640625" style="4" customWidth="1"/>
    <col min="6418" max="6419" width="6.6640625" style="4" customWidth="1"/>
    <col min="6420" max="6429" width="6.33203125" style="4" customWidth="1"/>
    <col min="6430" max="6430" width="9.109375" style="4" customWidth="1"/>
    <col min="6431" max="6436" width="7.6640625" style="4" customWidth="1"/>
    <col min="6437" max="6437" width="1.88671875" style="4" customWidth="1"/>
    <col min="6438" max="6670" width="8.88671875" style="4"/>
    <col min="6671" max="6671" width="7.5546875" style="4" customWidth="1"/>
    <col min="6672" max="6672" width="7.33203125" style="4" customWidth="1"/>
    <col min="6673" max="6673" width="9.6640625" style="4" customWidth="1"/>
    <col min="6674" max="6675" width="6.6640625" style="4" customWidth="1"/>
    <col min="6676" max="6685" width="6.33203125" style="4" customWidth="1"/>
    <col min="6686" max="6686" width="9.109375" style="4" customWidth="1"/>
    <col min="6687" max="6692" width="7.6640625" style="4" customWidth="1"/>
    <col min="6693" max="6693" width="1.88671875" style="4" customWidth="1"/>
    <col min="6694" max="6926" width="8.88671875" style="4"/>
    <col min="6927" max="6927" width="7.5546875" style="4" customWidth="1"/>
    <col min="6928" max="6928" width="7.33203125" style="4" customWidth="1"/>
    <col min="6929" max="6929" width="9.6640625" style="4" customWidth="1"/>
    <col min="6930" max="6931" width="6.6640625" style="4" customWidth="1"/>
    <col min="6932" max="6941" width="6.33203125" style="4" customWidth="1"/>
    <col min="6942" max="6942" width="9.109375" style="4" customWidth="1"/>
    <col min="6943" max="6948" width="7.6640625" style="4" customWidth="1"/>
    <col min="6949" max="6949" width="1.88671875" style="4" customWidth="1"/>
    <col min="6950" max="7182" width="8.88671875" style="4"/>
    <col min="7183" max="7183" width="7.5546875" style="4" customWidth="1"/>
    <col min="7184" max="7184" width="7.33203125" style="4" customWidth="1"/>
    <col min="7185" max="7185" width="9.6640625" style="4" customWidth="1"/>
    <col min="7186" max="7187" width="6.6640625" style="4" customWidth="1"/>
    <col min="7188" max="7197" width="6.33203125" style="4" customWidth="1"/>
    <col min="7198" max="7198" width="9.109375" style="4" customWidth="1"/>
    <col min="7199" max="7204" width="7.6640625" style="4" customWidth="1"/>
    <col min="7205" max="7205" width="1.88671875" style="4" customWidth="1"/>
    <col min="7206" max="7438" width="8.88671875" style="4"/>
    <col min="7439" max="7439" width="7.5546875" style="4" customWidth="1"/>
    <col min="7440" max="7440" width="7.33203125" style="4" customWidth="1"/>
    <col min="7441" max="7441" width="9.6640625" style="4" customWidth="1"/>
    <col min="7442" max="7443" width="6.6640625" style="4" customWidth="1"/>
    <col min="7444" max="7453" width="6.33203125" style="4" customWidth="1"/>
    <col min="7454" max="7454" width="9.109375" style="4" customWidth="1"/>
    <col min="7455" max="7460" width="7.6640625" style="4" customWidth="1"/>
    <col min="7461" max="7461" width="1.88671875" style="4" customWidth="1"/>
    <col min="7462" max="7694" width="8.88671875" style="4"/>
    <col min="7695" max="7695" width="7.5546875" style="4" customWidth="1"/>
    <col min="7696" max="7696" width="7.33203125" style="4" customWidth="1"/>
    <col min="7697" max="7697" width="9.6640625" style="4" customWidth="1"/>
    <col min="7698" max="7699" width="6.6640625" style="4" customWidth="1"/>
    <col min="7700" max="7709" width="6.33203125" style="4" customWidth="1"/>
    <col min="7710" max="7710" width="9.109375" style="4" customWidth="1"/>
    <col min="7711" max="7716" width="7.6640625" style="4" customWidth="1"/>
    <col min="7717" max="7717" width="1.88671875" style="4" customWidth="1"/>
    <col min="7718" max="7950" width="8.88671875" style="4"/>
    <col min="7951" max="7951" width="7.5546875" style="4" customWidth="1"/>
    <col min="7952" max="7952" width="7.33203125" style="4" customWidth="1"/>
    <col min="7953" max="7953" width="9.6640625" style="4" customWidth="1"/>
    <col min="7954" max="7955" width="6.6640625" style="4" customWidth="1"/>
    <col min="7956" max="7965" width="6.33203125" style="4" customWidth="1"/>
    <col min="7966" max="7966" width="9.109375" style="4" customWidth="1"/>
    <col min="7967" max="7972" width="7.6640625" style="4" customWidth="1"/>
    <col min="7973" max="7973" width="1.88671875" style="4" customWidth="1"/>
    <col min="7974" max="8206" width="8.88671875" style="4"/>
    <col min="8207" max="8207" width="7.5546875" style="4" customWidth="1"/>
    <col min="8208" max="8208" width="7.33203125" style="4" customWidth="1"/>
    <col min="8209" max="8209" width="9.6640625" style="4" customWidth="1"/>
    <col min="8210" max="8211" width="6.6640625" style="4" customWidth="1"/>
    <col min="8212" max="8221" width="6.33203125" style="4" customWidth="1"/>
    <col min="8222" max="8222" width="9.109375" style="4" customWidth="1"/>
    <col min="8223" max="8228" width="7.6640625" style="4" customWidth="1"/>
    <col min="8229" max="8229" width="1.88671875" style="4" customWidth="1"/>
    <col min="8230" max="8462" width="8.88671875" style="4"/>
    <col min="8463" max="8463" width="7.5546875" style="4" customWidth="1"/>
    <col min="8464" max="8464" width="7.33203125" style="4" customWidth="1"/>
    <col min="8465" max="8465" width="9.6640625" style="4" customWidth="1"/>
    <col min="8466" max="8467" width="6.6640625" style="4" customWidth="1"/>
    <col min="8468" max="8477" width="6.33203125" style="4" customWidth="1"/>
    <col min="8478" max="8478" width="9.109375" style="4" customWidth="1"/>
    <col min="8479" max="8484" width="7.6640625" style="4" customWidth="1"/>
    <col min="8485" max="8485" width="1.88671875" style="4" customWidth="1"/>
    <col min="8486" max="8718" width="8.88671875" style="4"/>
    <col min="8719" max="8719" width="7.5546875" style="4" customWidth="1"/>
    <col min="8720" max="8720" width="7.33203125" style="4" customWidth="1"/>
    <col min="8721" max="8721" width="9.6640625" style="4" customWidth="1"/>
    <col min="8722" max="8723" width="6.6640625" style="4" customWidth="1"/>
    <col min="8724" max="8733" width="6.33203125" style="4" customWidth="1"/>
    <col min="8734" max="8734" width="9.109375" style="4" customWidth="1"/>
    <col min="8735" max="8740" width="7.6640625" style="4" customWidth="1"/>
    <col min="8741" max="8741" width="1.88671875" style="4" customWidth="1"/>
    <col min="8742" max="8974" width="8.88671875" style="4"/>
    <col min="8975" max="8975" width="7.5546875" style="4" customWidth="1"/>
    <col min="8976" max="8976" width="7.33203125" style="4" customWidth="1"/>
    <col min="8977" max="8977" width="9.6640625" style="4" customWidth="1"/>
    <col min="8978" max="8979" width="6.6640625" style="4" customWidth="1"/>
    <col min="8980" max="8989" width="6.33203125" style="4" customWidth="1"/>
    <col min="8990" max="8990" width="9.109375" style="4" customWidth="1"/>
    <col min="8991" max="8996" width="7.6640625" style="4" customWidth="1"/>
    <col min="8997" max="8997" width="1.88671875" style="4" customWidth="1"/>
    <col min="8998" max="9230" width="8.88671875" style="4"/>
    <col min="9231" max="9231" width="7.5546875" style="4" customWidth="1"/>
    <col min="9232" max="9232" width="7.33203125" style="4" customWidth="1"/>
    <col min="9233" max="9233" width="9.6640625" style="4" customWidth="1"/>
    <col min="9234" max="9235" width="6.6640625" style="4" customWidth="1"/>
    <col min="9236" max="9245" width="6.33203125" style="4" customWidth="1"/>
    <col min="9246" max="9246" width="9.109375" style="4" customWidth="1"/>
    <col min="9247" max="9252" width="7.6640625" style="4" customWidth="1"/>
    <col min="9253" max="9253" width="1.88671875" style="4" customWidth="1"/>
    <col min="9254" max="9486" width="8.88671875" style="4"/>
    <col min="9487" max="9487" width="7.5546875" style="4" customWidth="1"/>
    <col min="9488" max="9488" width="7.33203125" style="4" customWidth="1"/>
    <col min="9489" max="9489" width="9.6640625" style="4" customWidth="1"/>
    <col min="9490" max="9491" width="6.6640625" style="4" customWidth="1"/>
    <col min="9492" max="9501" width="6.33203125" style="4" customWidth="1"/>
    <col min="9502" max="9502" width="9.109375" style="4" customWidth="1"/>
    <col min="9503" max="9508" width="7.6640625" style="4" customWidth="1"/>
    <col min="9509" max="9509" width="1.88671875" style="4" customWidth="1"/>
    <col min="9510" max="9742" width="8.88671875" style="4"/>
    <col min="9743" max="9743" width="7.5546875" style="4" customWidth="1"/>
    <col min="9744" max="9744" width="7.33203125" style="4" customWidth="1"/>
    <col min="9745" max="9745" width="9.6640625" style="4" customWidth="1"/>
    <col min="9746" max="9747" width="6.6640625" style="4" customWidth="1"/>
    <col min="9748" max="9757" width="6.33203125" style="4" customWidth="1"/>
    <col min="9758" max="9758" width="9.109375" style="4" customWidth="1"/>
    <col min="9759" max="9764" width="7.6640625" style="4" customWidth="1"/>
    <col min="9765" max="9765" width="1.88671875" style="4" customWidth="1"/>
    <col min="9766" max="9998" width="8.88671875" style="4"/>
    <col min="9999" max="9999" width="7.5546875" style="4" customWidth="1"/>
    <col min="10000" max="10000" width="7.33203125" style="4" customWidth="1"/>
    <col min="10001" max="10001" width="9.6640625" style="4" customWidth="1"/>
    <col min="10002" max="10003" width="6.6640625" style="4" customWidth="1"/>
    <col min="10004" max="10013" width="6.33203125" style="4" customWidth="1"/>
    <col min="10014" max="10014" width="9.109375" style="4" customWidth="1"/>
    <col min="10015" max="10020" width="7.6640625" style="4" customWidth="1"/>
    <col min="10021" max="10021" width="1.88671875" style="4" customWidth="1"/>
    <col min="10022" max="10254" width="8.88671875" style="4"/>
    <col min="10255" max="10255" width="7.5546875" style="4" customWidth="1"/>
    <col min="10256" max="10256" width="7.33203125" style="4" customWidth="1"/>
    <col min="10257" max="10257" width="9.6640625" style="4" customWidth="1"/>
    <col min="10258" max="10259" width="6.6640625" style="4" customWidth="1"/>
    <col min="10260" max="10269" width="6.33203125" style="4" customWidth="1"/>
    <col min="10270" max="10270" width="9.109375" style="4" customWidth="1"/>
    <col min="10271" max="10276" width="7.6640625" style="4" customWidth="1"/>
    <col min="10277" max="10277" width="1.88671875" style="4" customWidth="1"/>
    <col min="10278" max="10510" width="8.88671875" style="4"/>
    <col min="10511" max="10511" width="7.5546875" style="4" customWidth="1"/>
    <col min="10512" max="10512" width="7.33203125" style="4" customWidth="1"/>
    <col min="10513" max="10513" width="9.6640625" style="4" customWidth="1"/>
    <col min="10514" max="10515" width="6.6640625" style="4" customWidth="1"/>
    <col min="10516" max="10525" width="6.33203125" style="4" customWidth="1"/>
    <col min="10526" max="10526" width="9.109375" style="4" customWidth="1"/>
    <col min="10527" max="10532" width="7.6640625" style="4" customWidth="1"/>
    <col min="10533" max="10533" width="1.88671875" style="4" customWidth="1"/>
    <col min="10534" max="10766" width="8.88671875" style="4"/>
    <col min="10767" max="10767" width="7.5546875" style="4" customWidth="1"/>
    <col min="10768" max="10768" width="7.33203125" style="4" customWidth="1"/>
    <col min="10769" max="10769" width="9.6640625" style="4" customWidth="1"/>
    <col min="10770" max="10771" width="6.6640625" style="4" customWidth="1"/>
    <col min="10772" max="10781" width="6.33203125" style="4" customWidth="1"/>
    <col min="10782" max="10782" width="9.109375" style="4" customWidth="1"/>
    <col min="10783" max="10788" width="7.6640625" style="4" customWidth="1"/>
    <col min="10789" max="10789" width="1.88671875" style="4" customWidth="1"/>
    <col min="10790" max="11022" width="8.88671875" style="4"/>
    <col min="11023" max="11023" width="7.5546875" style="4" customWidth="1"/>
    <col min="11024" max="11024" width="7.33203125" style="4" customWidth="1"/>
    <col min="11025" max="11025" width="9.6640625" style="4" customWidth="1"/>
    <col min="11026" max="11027" width="6.6640625" style="4" customWidth="1"/>
    <col min="11028" max="11037" width="6.33203125" style="4" customWidth="1"/>
    <col min="11038" max="11038" width="9.109375" style="4" customWidth="1"/>
    <col min="11039" max="11044" width="7.6640625" style="4" customWidth="1"/>
    <col min="11045" max="11045" width="1.88671875" style="4" customWidth="1"/>
    <col min="11046" max="11278" width="8.88671875" style="4"/>
    <col min="11279" max="11279" width="7.5546875" style="4" customWidth="1"/>
    <col min="11280" max="11280" width="7.33203125" style="4" customWidth="1"/>
    <col min="11281" max="11281" width="9.6640625" style="4" customWidth="1"/>
    <col min="11282" max="11283" width="6.6640625" style="4" customWidth="1"/>
    <col min="11284" max="11293" width="6.33203125" style="4" customWidth="1"/>
    <col min="11294" max="11294" width="9.109375" style="4" customWidth="1"/>
    <col min="11295" max="11300" width="7.6640625" style="4" customWidth="1"/>
    <col min="11301" max="11301" width="1.88671875" style="4" customWidth="1"/>
    <col min="11302" max="11534" width="8.88671875" style="4"/>
    <col min="11535" max="11535" width="7.5546875" style="4" customWidth="1"/>
    <col min="11536" max="11536" width="7.33203125" style="4" customWidth="1"/>
    <col min="11537" max="11537" width="9.6640625" style="4" customWidth="1"/>
    <col min="11538" max="11539" width="6.6640625" style="4" customWidth="1"/>
    <col min="11540" max="11549" width="6.33203125" style="4" customWidth="1"/>
    <col min="11550" max="11550" width="9.109375" style="4" customWidth="1"/>
    <col min="11551" max="11556" width="7.6640625" style="4" customWidth="1"/>
    <col min="11557" max="11557" width="1.88671875" style="4" customWidth="1"/>
    <col min="11558" max="11790" width="8.88671875" style="4"/>
    <col min="11791" max="11791" width="7.5546875" style="4" customWidth="1"/>
    <col min="11792" max="11792" width="7.33203125" style="4" customWidth="1"/>
    <col min="11793" max="11793" width="9.6640625" style="4" customWidth="1"/>
    <col min="11794" max="11795" width="6.6640625" style="4" customWidth="1"/>
    <col min="11796" max="11805" width="6.33203125" style="4" customWidth="1"/>
    <col min="11806" max="11806" width="9.109375" style="4" customWidth="1"/>
    <col min="11807" max="11812" width="7.6640625" style="4" customWidth="1"/>
    <col min="11813" max="11813" width="1.88671875" style="4" customWidth="1"/>
    <col min="11814" max="12046" width="8.88671875" style="4"/>
    <col min="12047" max="12047" width="7.5546875" style="4" customWidth="1"/>
    <col min="12048" max="12048" width="7.33203125" style="4" customWidth="1"/>
    <col min="12049" max="12049" width="9.6640625" style="4" customWidth="1"/>
    <col min="12050" max="12051" width="6.6640625" style="4" customWidth="1"/>
    <col min="12052" max="12061" width="6.33203125" style="4" customWidth="1"/>
    <col min="12062" max="12062" width="9.109375" style="4" customWidth="1"/>
    <col min="12063" max="12068" width="7.6640625" style="4" customWidth="1"/>
    <col min="12069" max="12069" width="1.88671875" style="4" customWidth="1"/>
    <col min="12070" max="12302" width="8.88671875" style="4"/>
    <col min="12303" max="12303" width="7.5546875" style="4" customWidth="1"/>
    <col min="12304" max="12304" width="7.33203125" style="4" customWidth="1"/>
    <col min="12305" max="12305" width="9.6640625" style="4" customWidth="1"/>
    <col min="12306" max="12307" width="6.6640625" style="4" customWidth="1"/>
    <col min="12308" max="12317" width="6.33203125" style="4" customWidth="1"/>
    <col min="12318" max="12318" width="9.109375" style="4" customWidth="1"/>
    <col min="12319" max="12324" width="7.6640625" style="4" customWidth="1"/>
    <col min="12325" max="12325" width="1.88671875" style="4" customWidth="1"/>
    <col min="12326" max="12558" width="8.88671875" style="4"/>
    <col min="12559" max="12559" width="7.5546875" style="4" customWidth="1"/>
    <col min="12560" max="12560" width="7.33203125" style="4" customWidth="1"/>
    <col min="12561" max="12561" width="9.6640625" style="4" customWidth="1"/>
    <col min="12562" max="12563" width="6.6640625" style="4" customWidth="1"/>
    <col min="12564" max="12573" width="6.33203125" style="4" customWidth="1"/>
    <col min="12574" max="12574" width="9.109375" style="4" customWidth="1"/>
    <col min="12575" max="12580" width="7.6640625" style="4" customWidth="1"/>
    <col min="12581" max="12581" width="1.88671875" style="4" customWidth="1"/>
    <col min="12582" max="12814" width="8.88671875" style="4"/>
    <col min="12815" max="12815" width="7.5546875" style="4" customWidth="1"/>
    <col min="12816" max="12816" width="7.33203125" style="4" customWidth="1"/>
    <col min="12817" max="12817" width="9.6640625" style="4" customWidth="1"/>
    <col min="12818" max="12819" width="6.6640625" style="4" customWidth="1"/>
    <col min="12820" max="12829" width="6.33203125" style="4" customWidth="1"/>
    <col min="12830" max="12830" width="9.109375" style="4" customWidth="1"/>
    <col min="12831" max="12836" width="7.6640625" style="4" customWidth="1"/>
    <col min="12837" max="12837" width="1.88671875" style="4" customWidth="1"/>
    <col min="12838" max="13070" width="8.88671875" style="4"/>
    <col min="13071" max="13071" width="7.5546875" style="4" customWidth="1"/>
    <col min="13072" max="13072" width="7.33203125" style="4" customWidth="1"/>
    <col min="13073" max="13073" width="9.6640625" style="4" customWidth="1"/>
    <col min="13074" max="13075" width="6.6640625" style="4" customWidth="1"/>
    <col min="13076" max="13085" width="6.33203125" style="4" customWidth="1"/>
    <col min="13086" max="13086" width="9.109375" style="4" customWidth="1"/>
    <col min="13087" max="13092" width="7.6640625" style="4" customWidth="1"/>
    <col min="13093" max="13093" width="1.88671875" style="4" customWidth="1"/>
    <col min="13094" max="13326" width="8.88671875" style="4"/>
    <col min="13327" max="13327" width="7.5546875" style="4" customWidth="1"/>
    <col min="13328" max="13328" width="7.33203125" style="4" customWidth="1"/>
    <col min="13329" max="13329" width="9.6640625" style="4" customWidth="1"/>
    <col min="13330" max="13331" width="6.6640625" style="4" customWidth="1"/>
    <col min="13332" max="13341" width="6.33203125" style="4" customWidth="1"/>
    <col min="13342" max="13342" width="9.109375" style="4" customWidth="1"/>
    <col min="13343" max="13348" width="7.6640625" style="4" customWidth="1"/>
    <col min="13349" max="13349" width="1.88671875" style="4" customWidth="1"/>
    <col min="13350" max="13582" width="8.88671875" style="4"/>
    <col min="13583" max="13583" width="7.5546875" style="4" customWidth="1"/>
    <col min="13584" max="13584" width="7.33203125" style="4" customWidth="1"/>
    <col min="13585" max="13585" width="9.6640625" style="4" customWidth="1"/>
    <col min="13586" max="13587" width="6.6640625" style="4" customWidth="1"/>
    <col min="13588" max="13597" width="6.33203125" style="4" customWidth="1"/>
    <col min="13598" max="13598" width="9.109375" style="4" customWidth="1"/>
    <col min="13599" max="13604" width="7.6640625" style="4" customWidth="1"/>
    <col min="13605" max="13605" width="1.88671875" style="4" customWidth="1"/>
    <col min="13606" max="13838" width="8.88671875" style="4"/>
    <col min="13839" max="13839" width="7.5546875" style="4" customWidth="1"/>
    <col min="13840" max="13840" width="7.33203125" style="4" customWidth="1"/>
    <col min="13841" max="13841" width="9.6640625" style="4" customWidth="1"/>
    <col min="13842" max="13843" width="6.6640625" style="4" customWidth="1"/>
    <col min="13844" max="13853" width="6.33203125" style="4" customWidth="1"/>
    <col min="13854" max="13854" width="9.109375" style="4" customWidth="1"/>
    <col min="13855" max="13860" width="7.6640625" style="4" customWidth="1"/>
    <col min="13861" max="13861" width="1.88671875" style="4" customWidth="1"/>
    <col min="13862" max="14094" width="8.88671875" style="4"/>
    <col min="14095" max="14095" width="7.5546875" style="4" customWidth="1"/>
    <col min="14096" max="14096" width="7.33203125" style="4" customWidth="1"/>
    <col min="14097" max="14097" width="9.6640625" style="4" customWidth="1"/>
    <col min="14098" max="14099" width="6.6640625" style="4" customWidth="1"/>
    <col min="14100" max="14109" width="6.33203125" style="4" customWidth="1"/>
    <col min="14110" max="14110" width="9.109375" style="4" customWidth="1"/>
    <col min="14111" max="14116" width="7.6640625" style="4" customWidth="1"/>
    <col min="14117" max="14117" width="1.88671875" style="4" customWidth="1"/>
    <col min="14118" max="14350" width="8.88671875" style="4"/>
    <col min="14351" max="14351" width="7.5546875" style="4" customWidth="1"/>
    <col min="14352" max="14352" width="7.33203125" style="4" customWidth="1"/>
    <col min="14353" max="14353" width="9.6640625" style="4" customWidth="1"/>
    <col min="14354" max="14355" width="6.6640625" style="4" customWidth="1"/>
    <col min="14356" max="14365" width="6.33203125" style="4" customWidth="1"/>
    <col min="14366" max="14366" width="9.109375" style="4" customWidth="1"/>
    <col min="14367" max="14372" width="7.6640625" style="4" customWidth="1"/>
    <col min="14373" max="14373" width="1.88671875" style="4" customWidth="1"/>
    <col min="14374" max="14606" width="8.88671875" style="4"/>
    <col min="14607" max="14607" width="7.5546875" style="4" customWidth="1"/>
    <col min="14608" max="14608" width="7.33203125" style="4" customWidth="1"/>
    <col min="14609" max="14609" width="9.6640625" style="4" customWidth="1"/>
    <col min="14610" max="14611" width="6.6640625" style="4" customWidth="1"/>
    <col min="14612" max="14621" width="6.33203125" style="4" customWidth="1"/>
    <col min="14622" max="14622" width="9.109375" style="4" customWidth="1"/>
    <col min="14623" max="14628" width="7.6640625" style="4" customWidth="1"/>
    <col min="14629" max="14629" width="1.88671875" style="4" customWidth="1"/>
    <col min="14630" max="14862" width="8.88671875" style="4"/>
    <col min="14863" max="14863" width="7.5546875" style="4" customWidth="1"/>
    <col min="14864" max="14864" width="7.33203125" style="4" customWidth="1"/>
    <col min="14865" max="14865" width="9.6640625" style="4" customWidth="1"/>
    <col min="14866" max="14867" width="6.6640625" style="4" customWidth="1"/>
    <col min="14868" max="14877" width="6.33203125" style="4" customWidth="1"/>
    <col min="14878" max="14878" width="9.109375" style="4" customWidth="1"/>
    <col min="14879" max="14884" width="7.6640625" style="4" customWidth="1"/>
    <col min="14885" max="14885" width="1.88671875" style="4" customWidth="1"/>
    <col min="14886" max="15118" width="8.88671875" style="4"/>
    <col min="15119" max="15119" width="7.5546875" style="4" customWidth="1"/>
    <col min="15120" max="15120" width="7.33203125" style="4" customWidth="1"/>
    <col min="15121" max="15121" width="9.6640625" style="4" customWidth="1"/>
    <col min="15122" max="15123" width="6.6640625" style="4" customWidth="1"/>
    <col min="15124" max="15133" width="6.33203125" style="4" customWidth="1"/>
    <col min="15134" max="15134" width="9.109375" style="4" customWidth="1"/>
    <col min="15135" max="15140" width="7.6640625" style="4" customWidth="1"/>
    <col min="15141" max="15141" width="1.88671875" style="4" customWidth="1"/>
    <col min="15142" max="15374" width="8.88671875" style="4"/>
    <col min="15375" max="15375" width="7.5546875" style="4" customWidth="1"/>
    <col min="15376" max="15376" width="7.33203125" style="4" customWidth="1"/>
    <col min="15377" max="15377" width="9.6640625" style="4" customWidth="1"/>
    <col min="15378" max="15379" width="6.6640625" style="4" customWidth="1"/>
    <col min="15380" max="15389" width="6.33203125" style="4" customWidth="1"/>
    <col min="15390" max="15390" width="9.109375" style="4" customWidth="1"/>
    <col min="15391" max="15396" width="7.6640625" style="4" customWidth="1"/>
    <col min="15397" max="15397" width="1.88671875" style="4" customWidth="1"/>
    <col min="15398" max="15630" width="8.88671875" style="4"/>
    <col min="15631" max="15631" width="7.5546875" style="4" customWidth="1"/>
    <col min="15632" max="15632" width="7.33203125" style="4" customWidth="1"/>
    <col min="15633" max="15633" width="9.6640625" style="4" customWidth="1"/>
    <col min="15634" max="15635" width="6.6640625" style="4" customWidth="1"/>
    <col min="15636" max="15645" width="6.33203125" style="4" customWidth="1"/>
    <col min="15646" max="15646" width="9.109375" style="4" customWidth="1"/>
    <col min="15647" max="15652" width="7.6640625" style="4" customWidth="1"/>
    <col min="15653" max="15653" width="1.88671875" style="4" customWidth="1"/>
    <col min="15654" max="15886" width="8.88671875" style="4"/>
    <col min="15887" max="15887" width="7.5546875" style="4" customWidth="1"/>
    <col min="15888" max="15888" width="7.33203125" style="4" customWidth="1"/>
    <col min="15889" max="15889" width="9.6640625" style="4" customWidth="1"/>
    <col min="15890" max="15891" width="6.6640625" style="4" customWidth="1"/>
    <col min="15892" max="15901" width="6.33203125" style="4" customWidth="1"/>
    <col min="15902" max="15902" width="9.109375" style="4" customWidth="1"/>
    <col min="15903" max="15908" width="7.6640625" style="4" customWidth="1"/>
    <col min="15909" max="15909" width="1.88671875" style="4" customWidth="1"/>
    <col min="15910" max="16142" width="8.88671875" style="4"/>
    <col min="16143" max="16143" width="7.5546875" style="4" customWidth="1"/>
    <col min="16144" max="16144" width="7.33203125" style="4" customWidth="1"/>
    <col min="16145" max="16145" width="9.6640625" style="4" customWidth="1"/>
    <col min="16146" max="16147" width="6.6640625" style="4" customWidth="1"/>
    <col min="16148" max="16157" width="6.33203125" style="4" customWidth="1"/>
    <col min="16158" max="16158" width="9.109375" style="4" customWidth="1"/>
    <col min="16159" max="16164" width="7.6640625" style="4" customWidth="1"/>
    <col min="16165" max="16165" width="1.88671875" style="4" customWidth="1"/>
    <col min="16166" max="16384" width="8.88671875" style="4"/>
  </cols>
  <sheetData>
    <row r="1" spans="2:37" ht="8.25" customHeight="1"/>
    <row r="2" spans="2:37" ht="15" customHeight="1">
      <c r="C2" s="5" t="s">
        <v>0</v>
      </c>
    </row>
    <row r="3" spans="2:37" ht="15" customHeight="1">
      <c r="C3" s="5" t="s">
        <v>1</v>
      </c>
    </row>
    <row r="4" spans="2:37" ht="9" customHeight="1"/>
    <row r="5" spans="2:37" ht="6" customHeight="1"/>
    <row r="6" spans="2:37" ht="16.95" customHeight="1">
      <c r="B6" s="392" t="s">
        <v>211</v>
      </c>
      <c r="C6" s="392"/>
      <c r="D6" s="392"/>
      <c r="E6" s="392"/>
      <c r="F6" s="392"/>
      <c r="G6" s="392"/>
      <c r="H6" s="392"/>
      <c r="I6" s="392"/>
      <c r="J6" s="392"/>
      <c r="K6" s="392"/>
      <c r="L6" s="392"/>
      <c r="M6" s="392"/>
      <c r="N6" s="392"/>
      <c r="O6" s="392"/>
      <c r="P6" s="392"/>
      <c r="Q6" s="392"/>
      <c r="R6" s="392"/>
      <c r="S6" s="392"/>
      <c r="T6" s="392"/>
      <c r="U6" s="392"/>
      <c r="V6" s="392"/>
      <c r="W6" s="392"/>
      <c r="X6" s="392"/>
      <c r="Y6" s="392"/>
      <c r="Z6" s="392"/>
      <c r="AA6" s="392"/>
      <c r="AB6" s="392"/>
      <c r="AC6" s="392"/>
      <c r="AD6" s="392"/>
      <c r="AE6" s="392"/>
      <c r="AF6" s="392"/>
      <c r="AG6" s="392"/>
      <c r="AH6" s="392"/>
      <c r="AI6" s="392"/>
      <c r="AJ6" s="392"/>
      <c r="AK6" s="8"/>
    </row>
    <row r="7" spans="2:37" ht="6.75" customHeight="1" thickBot="1"/>
    <row r="8" spans="2:37" s="14" customFormat="1" ht="4.5" customHeight="1">
      <c r="B8" s="9"/>
      <c r="C8" s="10"/>
      <c r="D8" s="10"/>
      <c r="E8" s="10"/>
      <c r="F8" s="10"/>
      <c r="G8" s="10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3"/>
    </row>
    <row r="9" spans="2:37" s="14" customFormat="1" ht="15" customHeight="1">
      <c r="B9" s="15" t="s">
        <v>3</v>
      </c>
      <c r="C9" s="16"/>
      <c r="D9" s="17"/>
      <c r="E9" s="17" t="s">
        <v>4</v>
      </c>
      <c r="F9" s="318" t="str">
        <f>'3. Rekap Back Up Non Aspal X'!F9</f>
        <v>064</v>
      </c>
      <c r="G9" s="17"/>
      <c r="H9" s="19"/>
      <c r="I9" s="20"/>
      <c r="J9" s="21"/>
      <c r="K9" s="19"/>
      <c r="L9" s="20"/>
      <c r="M9" s="21"/>
      <c r="N9" s="19"/>
      <c r="O9" s="20"/>
      <c r="P9" s="21"/>
      <c r="Q9" s="19"/>
      <c r="R9" s="20"/>
      <c r="S9" s="21"/>
      <c r="T9" s="19"/>
      <c r="U9" s="19"/>
      <c r="V9" s="19"/>
      <c r="W9" s="20"/>
      <c r="X9" s="21"/>
      <c r="Y9" s="19"/>
      <c r="Z9" s="19"/>
      <c r="AA9" s="19"/>
      <c r="AB9" s="19"/>
      <c r="AC9" s="20"/>
      <c r="AD9" s="21"/>
      <c r="AE9" s="19"/>
      <c r="AF9" s="20"/>
      <c r="AG9" s="21"/>
      <c r="AH9" s="19"/>
      <c r="AI9" s="19"/>
      <c r="AJ9" s="22"/>
    </row>
    <row r="10" spans="2:37" s="14" customFormat="1" ht="6.9" customHeight="1" thickBot="1">
      <c r="B10" s="15"/>
      <c r="C10" s="16"/>
      <c r="D10" s="17"/>
      <c r="E10" s="17"/>
      <c r="F10" s="318"/>
      <c r="G10" s="17"/>
      <c r="H10" s="24"/>
      <c r="I10" s="25"/>
      <c r="J10" s="25"/>
      <c r="K10" s="24"/>
      <c r="L10" s="25"/>
      <c r="M10" s="25"/>
      <c r="N10" s="24"/>
      <c r="O10" s="25"/>
      <c r="P10" s="25"/>
      <c r="Q10" s="24"/>
      <c r="R10" s="25"/>
      <c r="S10" s="25"/>
      <c r="T10" s="24"/>
      <c r="U10" s="24"/>
      <c r="V10" s="24"/>
      <c r="W10" s="25"/>
      <c r="X10" s="25"/>
      <c r="Y10" s="24"/>
      <c r="Z10" s="24"/>
      <c r="AA10" s="24"/>
      <c r="AB10" s="24"/>
      <c r="AC10" s="25"/>
      <c r="AD10" s="25"/>
      <c r="AE10" s="24"/>
      <c r="AF10" s="25"/>
      <c r="AG10" s="25"/>
      <c r="AH10" s="24"/>
      <c r="AI10" s="24"/>
      <c r="AJ10" s="26"/>
    </row>
    <row r="11" spans="2:37" s="14" customFormat="1" ht="6.9" customHeight="1">
      <c r="B11" s="9"/>
      <c r="C11" s="10"/>
      <c r="D11" s="11"/>
      <c r="E11" s="11"/>
      <c r="F11" s="319"/>
      <c r="G11" s="11"/>
      <c r="H11" s="28"/>
      <c r="I11" s="12"/>
      <c r="J11" s="12"/>
      <c r="K11" s="28"/>
      <c r="L11" s="12"/>
      <c r="M11" s="12"/>
      <c r="N11" s="28"/>
      <c r="O11" s="12"/>
      <c r="P11" s="12"/>
      <c r="Q11" s="28"/>
      <c r="R11" s="12"/>
      <c r="S11" s="12"/>
      <c r="T11" s="28"/>
      <c r="U11" s="28"/>
      <c r="V11" s="28"/>
      <c r="W11" s="12"/>
      <c r="X11" s="12"/>
      <c r="Y11" s="28"/>
      <c r="Z11" s="28"/>
      <c r="AA11" s="28"/>
      <c r="AB11" s="28"/>
      <c r="AC11" s="12"/>
      <c r="AD11" s="12"/>
      <c r="AE11" s="28"/>
      <c r="AF11" s="12"/>
      <c r="AG11" s="12"/>
      <c r="AH11" s="28"/>
      <c r="AI11" s="28"/>
      <c r="AJ11" s="13"/>
    </row>
    <row r="12" spans="2:37" s="14" customFormat="1" ht="15" customHeight="1">
      <c r="B12" s="15" t="s">
        <v>5</v>
      </c>
      <c r="C12" s="16"/>
      <c r="D12" s="17"/>
      <c r="E12" s="17" t="s">
        <v>4</v>
      </c>
      <c r="F12" s="318" t="str">
        <f>'3. Rekap Back Up Non Aspal X'!F12</f>
        <v>BANDAR SAKTI - SP. DAYA MURNI</v>
      </c>
      <c r="G12" s="17"/>
      <c r="H12" s="29"/>
      <c r="I12" s="30"/>
      <c r="J12" s="21"/>
      <c r="K12" s="29"/>
      <c r="L12" s="30"/>
      <c r="M12" s="21"/>
      <c r="N12" s="29"/>
      <c r="O12" s="30"/>
      <c r="P12" s="21"/>
      <c r="Q12" s="29"/>
      <c r="R12" s="30"/>
      <c r="S12" s="21"/>
      <c r="T12" s="29"/>
      <c r="U12" s="29"/>
      <c r="V12" s="29"/>
      <c r="W12" s="30"/>
      <c r="X12" s="21"/>
      <c r="Y12" s="29"/>
      <c r="Z12" s="29"/>
      <c r="AA12" s="29"/>
      <c r="AB12" s="29"/>
      <c r="AC12" s="30"/>
      <c r="AD12" s="21"/>
      <c r="AE12" s="29"/>
      <c r="AF12" s="30"/>
      <c r="AG12" s="21"/>
      <c r="AH12" s="29"/>
      <c r="AI12" s="29"/>
      <c r="AJ12" s="22"/>
    </row>
    <row r="13" spans="2:37" s="14" customFormat="1" ht="6.9" customHeight="1" thickBot="1">
      <c r="B13" s="15"/>
      <c r="C13" s="16"/>
      <c r="D13" s="31"/>
      <c r="E13" s="31"/>
      <c r="F13" s="320"/>
      <c r="G13" s="31"/>
      <c r="H13" s="24"/>
      <c r="I13" s="25"/>
      <c r="J13" s="25"/>
      <c r="K13" s="24"/>
      <c r="L13" s="25"/>
      <c r="M13" s="25"/>
      <c r="N13" s="24"/>
      <c r="O13" s="25"/>
      <c r="P13" s="25"/>
      <c r="Q13" s="24"/>
      <c r="R13" s="25"/>
      <c r="S13" s="25"/>
      <c r="T13" s="24"/>
      <c r="U13" s="24"/>
      <c r="V13" s="24"/>
      <c r="W13" s="25"/>
      <c r="X13" s="25"/>
      <c r="Y13" s="24"/>
      <c r="Z13" s="24"/>
      <c r="AA13" s="24"/>
      <c r="AB13" s="24"/>
      <c r="AC13" s="25"/>
      <c r="AD13" s="25"/>
      <c r="AE13" s="24"/>
      <c r="AF13" s="25"/>
      <c r="AG13" s="25"/>
      <c r="AH13" s="24"/>
      <c r="AI13" s="24"/>
      <c r="AJ13" s="26"/>
    </row>
    <row r="14" spans="2:37" s="14" customFormat="1" ht="6.9" customHeight="1">
      <c r="B14" s="9"/>
      <c r="C14" s="10"/>
      <c r="D14" s="11"/>
      <c r="E14" s="11"/>
      <c r="F14" s="319"/>
      <c r="G14" s="11"/>
      <c r="H14" s="28"/>
      <c r="I14" s="12"/>
      <c r="J14" s="12"/>
      <c r="K14" s="28"/>
      <c r="L14" s="12"/>
      <c r="M14" s="12"/>
      <c r="N14" s="28"/>
      <c r="O14" s="12"/>
      <c r="P14" s="12"/>
      <c r="Q14" s="28"/>
      <c r="R14" s="12"/>
      <c r="S14" s="12"/>
      <c r="T14" s="28"/>
      <c r="U14" s="28"/>
      <c r="V14" s="28"/>
      <c r="W14" s="12"/>
      <c r="X14" s="12"/>
      <c r="Y14" s="28"/>
      <c r="Z14" s="28"/>
      <c r="AA14" s="28"/>
      <c r="AB14" s="28"/>
      <c r="AC14" s="12"/>
      <c r="AD14" s="12"/>
      <c r="AE14" s="28"/>
      <c r="AF14" s="12"/>
      <c r="AG14" s="12"/>
      <c r="AH14" s="28"/>
      <c r="AI14" s="28"/>
      <c r="AJ14" s="13"/>
    </row>
    <row r="15" spans="2:37" s="14" customFormat="1" ht="15" customHeight="1">
      <c r="B15" s="15" t="s">
        <v>157</v>
      </c>
      <c r="C15" s="16"/>
      <c r="D15" s="17"/>
      <c r="E15" s="17" t="s">
        <v>4</v>
      </c>
      <c r="F15" s="318">
        <f>'3. Rekap Back Up Non Aspal X'!F15</f>
        <v>10.099</v>
      </c>
      <c r="G15" s="17"/>
      <c r="H15" s="92"/>
      <c r="I15" s="30"/>
      <c r="J15" s="21"/>
      <c r="K15" s="92"/>
      <c r="L15" s="30"/>
      <c r="M15" s="21"/>
      <c r="N15" s="92"/>
      <c r="O15" s="30"/>
      <c r="P15" s="21"/>
      <c r="Q15" s="92"/>
      <c r="R15" s="30"/>
      <c r="S15" s="21"/>
      <c r="T15" s="92"/>
      <c r="U15" s="92"/>
      <c r="V15" s="92"/>
      <c r="W15" s="30"/>
      <c r="X15" s="21"/>
      <c r="Y15" s="92"/>
      <c r="Z15" s="92"/>
      <c r="AA15" s="92"/>
      <c r="AB15" s="92"/>
      <c r="AC15" s="30"/>
      <c r="AD15" s="21"/>
      <c r="AE15" s="92"/>
      <c r="AF15" s="30"/>
      <c r="AG15" s="21"/>
      <c r="AH15" s="92"/>
      <c r="AI15" s="92"/>
      <c r="AJ15" s="22"/>
    </row>
    <row r="16" spans="2:37" s="14" customFormat="1" ht="4.3499999999999996" customHeight="1" thickBot="1">
      <c r="B16" s="33"/>
      <c r="C16" s="32"/>
      <c r="D16" s="23"/>
      <c r="E16" s="23"/>
      <c r="F16" s="23"/>
      <c r="G16" s="23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6"/>
    </row>
    <row r="17" spans="2:36" s="34" customFormat="1" ht="9.9" customHeight="1" thickBot="1">
      <c r="C17" s="35"/>
      <c r="D17" s="35"/>
      <c r="E17" s="35"/>
      <c r="F17" s="35"/>
      <c r="G17" s="35"/>
    </row>
    <row r="18" spans="2:36" s="34" customFormat="1" ht="25.2" customHeight="1" thickBot="1">
      <c r="B18" s="95"/>
      <c r="C18" s="393" t="s">
        <v>7</v>
      </c>
      <c r="D18" s="393"/>
      <c r="E18" s="394"/>
      <c r="F18" s="395" t="s">
        <v>170</v>
      </c>
      <c r="G18" s="397" t="s">
        <v>173</v>
      </c>
      <c r="H18" s="424" t="s">
        <v>212</v>
      </c>
      <c r="I18" s="425"/>
      <c r="J18" s="425"/>
      <c r="K18" s="425"/>
      <c r="L18" s="425"/>
      <c r="M18" s="425"/>
      <c r="N18" s="425"/>
      <c r="O18" s="425"/>
      <c r="P18" s="425"/>
      <c r="Q18" s="425"/>
      <c r="R18" s="425"/>
      <c r="S18" s="425"/>
      <c r="T18" s="425"/>
      <c r="U18" s="425"/>
      <c r="V18" s="425"/>
      <c r="W18" s="425"/>
      <c r="X18" s="425"/>
      <c r="Y18" s="425"/>
      <c r="Z18" s="425"/>
      <c r="AA18" s="425"/>
      <c r="AB18" s="425"/>
      <c r="AC18" s="425"/>
      <c r="AD18" s="425"/>
      <c r="AE18" s="425"/>
      <c r="AF18" s="425"/>
      <c r="AG18" s="425"/>
      <c r="AH18" s="425"/>
      <c r="AI18" s="426"/>
      <c r="AJ18" s="387" t="s">
        <v>11</v>
      </c>
    </row>
    <row r="19" spans="2:36" s="40" customFormat="1" ht="25.2" customHeight="1" thickBot="1">
      <c r="B19" s="97"/>
      <c r="C19" s="93" t="s">
        <v>171</v>
      </c>
      <c r="D19" s="94" t="s">
        <v>172</v>
      </c>
      <c r="E19" s="94" t="s">
        <v>169</v>
      </c>
      <c r="F19" s="396"/>
      <c r="G19" s="398"/>
      <c r="H19" s="189" t="s">
        <v>214</v>
      </c>
      <c r="I19" s="108" t="s">
        <v>15</v>
      </c>
      <c r="J19" s="108" t="s">
        <v>16</v>
      </c>
      <c r="K19" s="109" t="s">
        <v>210</v>
      </c>
      <c r="L19" s="107" t="s">
        <v>15</v>
      </c>
      <c r="M19" s="108" t="s">
        <v>16</v>
      </c>
      <c r="N19" s="109" t="s">
        <v>219</v>
      </c>
      <c r="O19" s="107" t="s">
        <v>15</v>
      </c>
      <c r="P19" s="108" t="s">
        <v>16</v>
      </c>
      <c r="Q19" s="110" t="s">
        <v>220</v>
      </c>
      <c r="R19" s="107" t="s">
        <v>15</v>
      </c>
      <c r="S19" s="108" t="s">
        <v>16</v>
      </c>
      <c r="T19" s="110" t="s">
        <v>221</v>
      </c>
      <c r="U19" s="107" t="s">
        <v>222</v>
      </c>
      <c r="V19" s="108" t="s">
        <v>223</v>
      </c>
      <c r="W19" s="108" t="s">
        <v>15</v>
      </c>
      <c r="X19" s="108" t="s">
        <v>16</v>
      </c>
      <c r="Y19" s="109" t="s">
        <v>224</v>
      </c>
      <c r="Z19" s="109" t="s">
        <v>225</v>
      </c>
      <c r="AA19" s="107" t="s">
        <v>226</v>
      </c>
      <c r="AB19" s="108" t="s">
        <v>227</v>
      </c>
      <c r="AC19" s="108" t="s">
        <v>15</v>
      </c>
      <c r="AD19" s="108" t="s">
        <v>16</v>
      </c>
      <c r="AE19" s="109" t="s">
        <v>228</v>
      </c>
      <c r="AF19" s="107" t="s">
        <v>15</v>
      </c>
      <c r="AG19" s="108" t="s">
        <v>16</v>
      </c>
      <c r="AH19" s="108" t="s">
        <v>229</v>
      </c>
      <c r="AI19" s="109" t="s">
        <v>230</v>
      </c>
      <c r="AJ19" s="388"/>
    </row>
    <row r="20" spans="2:36" s="103" customFormat="1" ht="12" customHeight="1">
      <c r="B20" s="389">
        <v>1</v>
      </c>
      <c r="C20" s="390"/>
      <c r="D20" s="390"/>
      <c r="E20" s="390"/>
      <c r="F20" s="390"/>
      <c r="G20" s="391"/>
      <c r="H20" s="427">
        <v>2</v>
      </c>
      <c r="I20" s="428"/>
      <c r="J20" s="428"/>
      <c r="K20" s="429"/>
      <c r="L20" s="389">
        <v>3</v>
      </c>
      <c r="M20" s="390"/>
      <c r="N20" s="391"/>
      <c r="O20" s="389">
        <v>4</v>
      </c>
      <c r="P20" s="390"/>
      <c r="Q20" s="391"/>
      <c r="R20" s="389">
        <v>5</v>
      </c>
      <c r="S20" s="390"/>
      <c r="T20" s="391"/>
      <c r="U20" s="427">
        <v>6</v>
      </c>
      <c r="V20" s="428"/>
      <c r="W20" s="428"/>
      <c r="X20" s="428"/>
      <c r="Y20" s="429"/>
      <c r="Z20" s="197">
        <v>7</v>
      </c>
      <c r="AA20" s="427">
        <v>8</v>
      </c>
      <c r="AB20" s="428"/>
      <c r="AC20" s="428"/>
      <c r="AD20" s="428"/>
      <c r="AE20" s="429"/>
      <c r="AF20" s="427">
        <v>9</v>
      </c>
      <c r="AG20" s="428"/>
      <c r="AH20" s="428"/>
      <c r="AI20" s="429"/>
      <c r="AJ20" s="104">
        <v>12</v>
      </c>
    </row>
    <row r="21" spans="2:36" s="35" customFormat="1" ht="17.100000000000001" customHeight="1">
      <c r="B21" s="105"/>
      <c r="C21" s="54">
        <f>'3. Rekap Back Up Non Aspal X'!C21</f>
        <v>0</v>
      </c>
      <c r="D21" s="96">
        <f>'3. Rekap Back Up Non Aspal X'!D21</f>
        <v>100</v>
      </c>
      <c r="E21" s="111">
        <f>'3. Rekap Back Up Non Aspal X'!E21</f>
        <v>4</v>
      </c>
      <c r="F21" s="112">
        <f>(100/((D21-C21)*E21))*((K28*0.05)+(N28*0.05)+(Q28*0.05)+(T28)+(Y28)+(AE28*1.5)+(AH28*1))</f>
        <v>0</v>
      </c>
      <c r="G21" s="113" t="str">
        <f>IF(F21&lt;=25,"RB",IF(F21&lt;=75,"RB",IF(F21&lt;=100,"RB","RB")))</f>
        <v>RB</v>
      </c>
      <c r="H21" s="194">
        <v>1</v>
      </c>
      <c r="I21" s="98">
        <v>0</v>
      </c>
      <c r="J21" s="98">
        <v>0</v>
      </c>
      <c r="K21" s="101">
        <f t="shared" ref="K21:K27" si="0">I21*J21</f>
        <v>0</v>
      </c>
      <c r="L21" s="98">
        <v>0</v>
      </c>
      <c r="M21" s="98">
        <v>0</v>
      </c>
      <c r="N21" s="101">
        <f t="shared" ref="N21:N27" si="1">L21*M21</f>
        <v>0</v>
      </c>
      <c r="O21" s="98">
        <v>0</v>
      </c>
      <c r="P21" s="98">
        <v>0</v>
      </c>
      <c r="Q21" s="101">
        <f t="shared" ref="Q21:Q27" si="2">O21*P21</f>
        <v>0</v>
      </c>
      <c r="R21" s="98">
        <v>0</v>
      </c>
      <c r="S21" s="98">
        <v>0</v>
      </c>
      <c r="T21" s="101">
        <f t="shared" ref="T21:T27" si="3">R21*S21</f>
        <v>0</v>
      </c>
      <c r="U21" s="194">
        <v>1</v>
      </c>
      <c r="V21" s="99">
        <v>1</v>
      </c>
      <c r="W21" s="98">
        <v>0</v>
      </c>
      <c r="X21" s="98">
        <v>0</v>
      </c>
      <c r="Y21" s="101">
        <f>W21*X21</f>
        <v>0</v>
      </c>
      <c r="Z21" s="101">
        <v>1</v>
      </c>
      <c r="AA21" s="194">
        <v>0</v>
      </c>
      <c r="AB21" s="99">
        <v>1</v>
      </c>
      <c r="AC21" s="98">
        <v>0</v>
      </c>
      <c r="AD21" s="98">
        <v>0</v>
      </c>
      <c r="AE21" s="101">
        <f t="shared" ref="AE21:AE27" si="4">AC21*AD21</f>
        <v>0</v>
      </c>
      <c r="AF21" s="98">
        <v>0</v>
      </c>
      <c r="AG21" s="98">
        <v>3</v>
      </c>
      <c r="AH21" s="99">
        <f t="shared" ref="AH21:AH27" si="5">AF21*AG21</f>
        <v>0</v>
      </c>
      <c r="AI21" s="101">
        <v>1</v>
      </c>
      <c r="AJ21" s="106"/>
    </row>
    <row r="22" spans="2:36" s="35" customFormat="1" ht="17.100000000000001" customHeight="1">
      <c r="B22" s="105"/>
      <c r="C22" s="54"/>
      <c r="D22" s="96"/>
      <c r="E22" s="111"/>
      <c r="F22" s="112"/>
      <c r="G22" s="113"/>
      <c r="H22" s="194">
        <v>1</v>
      </c>
      <c r="I22" s="98">
        <v>0</v>
      </c>
      <c r="J22" s="98">
        <v>0</v>
      </c>
      <c r="K22" s="101">
        <f t="shared" si="0"/>
        <v>0</v>
      </c>
      <c r="L22" s="100">
        <v>0</v>
      </c>
      <c r="M22" s="98">
        <v>0</v>
      </c>
      <c r="N22" s="101">
        <f t="shared" si="1"/>
        <v>0</v>
      </c>
      <c r="O22" s="100">
        <v>0</v>
      </c>
      <c r="P22" s="98">
        <v>0</v>
      </c>
      <c r="Q22" s="101">
        <f t="shared" si="2"/>
        <v>0</v>
      </c>
      <c r="R22" s="100">
        <v>0</v>
      </c>
      <c r="S22" s="98">
        <v>0</v>
      </c>
      <c r="T22" s="101">
        <f t="shared" si="3"/>
        <v>0</v>
      </c>
      <c r="U22" s="194">
        <v>1</v>
      </c>
      <c r="V22" s="99">
        <v>1</v>
      </c>
      <c r="W22" s="98">
        <v>0</v>
      </c>
      <c r="X22" s="98">
        <v>0</v>
      </c>
      <c r="Y22" s="101">
        <f t="shared" ref="Y22:Y27" si="6">W22*X22</f>
        <v>0</v>
      </c>
      <c r="Z22" s="101">
        <v>1</v>
      </c>
      <c r="AA22" s="194">
        <v>0</v>
      </c>
      <c r="AB22" s="99">
        <v>1</v>
      </c>
      <c r="AC22" s="98">
        <v>0</v>
      </c>
      <c r="AD22" s="98">
        <v>0</v>
      </c>
      <c r="AE22" s="101">
        <f t="shared" si="4"/>
        <v>0</v>
      </c>
      <c r="AF22" s="100">
        <v>0</v>
      </c>
      <c r="AG22" s="98">
        <v>0</v>
      </c>
      <c r="AH22" s="99">
        <f t="shared" si="5"/>
        <v>0</v>
      </c>
      <c r="AI22" s="101">
        <v>1</v>
      </c>
      <c r="AJ22" s="106"/>
    </row>
    <row r="23" spans="2:36" s="35" customFormat="1" ht="17.100000000000001" customHeight="1">
      <c r="B23" s="105"/>
      <c r="C23" s="54"/>
      <c r="D23" s="96"/>
      <c r="E23" s="111"/>
      <c r="F23" s="112"/>
      <c r="G23" s="113"/>
      <c r="H23" s="194">
        <v>1</v>
      </c>
      <c r="I23" s="98">
        <v>0</v>
      </c>
      <c r="J23" s="98">
        <v>0</v>
      </c>
      <c r="K23" s="101">
        <f t="shared" si="0"/>
        <v>0</v>
      </c>
      <c r="L23" s="100">
        <v>0</v>
      </c>
      <c r="M23" s="98">
        <v>0</v>
      </c>
      <c r="N23" s="101">
        <f t="shared" si="1"/>
        <v>0</v>
      </c>
      <c r="O23" s="100">
        <v>0</v>
      </c>
      <c r="P23" s="98">
        <v>0</v>
      </c>
      <c r="Q23" s="101">
        <f t="shared" si="2"/>
        <v>0</v>
      </c>
      <c r="R23" s="100">
        <v>0</v>
      </c>
      <c r="S23" s="98">
        <v>0</v>
      </c>
      <c r="T23" s="101">
        <f t="shared" si="3"/>
        <v>0</v>
      </c>
      <c r="U23" s="194">
        <v>1</v>
      </c>
      <c r="V23" s="99">
        <v>1</v>
      </c>
      <c r="W23" s="98">
        <v>0</v>
      </c>
      <c r="X23" s="98">
        <v>0</v>
      </c>
      <c r="Y23" s="101">
        <f t="shared" si="6"/>
        <v>0</v>
      </c>
      <c r="Z23" s="101">
        <v>1</v>
      </c>
      <c r="AA23" s="194">
        <v>0</v>
      </c>
      <c r="AB23" s="99">
        <v>1</v>
      </c>
      <c r="AC23" s="98">
        <v>0</v>
      </c>
      <c r="AD23" s="98">
        <v>0</v>
      </c>
      <c r="AE23" s="101">
        <f t="shared" si="4"/>
        <v>0</v>
      </c>
      <c r="AF23" s="100">
        <v>0</v>
      </c>
      <c r="AG23" s="98">
        <v>0</v>
      </c>
      <c r="AH23" s="99">
        <f t="shared" si="5"/>
        <v>0</v>
      </c>
      <c r="AI23" s="101">
        <v>1</v>
      </c>
      <c r="AJ23" s="106"/>
    </row>
    <row r="24" spans="2:36" s="35" customFormat="1" ht="17.100000000000001" customHeight="1">
      <c r="B24" s="105"/>
      <c r="C24" s="54"/>
      <c r="D24" s="96"/>
      <c r="E24" s="111"/>
      <c r="F24" s="112"/>
      <c r="G24" s="113"/>
      <c r="H24" s="194">
        <v>1</v>
      </c>
      <c r="I24" s="98">
        <v>0</v>
      </c>
      <c r="J24" s="98">
        <v>0</v>
      </c>
      <c r="K24" s="101">
        <f t="shared" si="0"/>
        <v>0</v>
      </c>
      <c r="L24" s="100">
        <v>0</v>
      </c>
      <c r="M24" s="98">
        <v>0</v>
      </c>
      <c r="N24" s="101">
        <f t="shared" si="1"/>
        <v>0</v>
      </c>
      <c r="O24" s="100">
        <v>0</v>
      </c>
      <c r="P24" s="98">
        <v>0</v>
      </c>
      <c r="Q24" s="101">
        <f t="shared" si="2"/>
        <v>0</v>
      </c>
      <c r="R24" s="100">
        <v>0</v>
      </c>
      <c r="S24" s="98">
        <v>0</v>
      </c>
      <c r="T24" s="101">
        <f t="shared" si="3"/>
        <v>0</v>
      </c>
      <c r="U24" s="194">
        <v>1</v>
      </c>
      <c r="V24" s="99">
        <v>1</v>
      </c>
      <c r="W24" s="98">
        <v>0</v>
      </c>
      <c r="X24" s="98">
        <v>0</v>
      </c>
      <c r="Y24" s="101">
        <f t="shared" si="6"/>
        <v>0</v>
      </c>
      <c r="Z24" s="101">
        <v>1</v>
      </c>
      <c r="AA24" s="194">
        <v>0</v>
      </c>
      <c r="AB24" s="99">
        <v>1</v>
      </c>
      <c r="AC24" s="98">
        <v>0</v>
      </c>
      <c r="AD24" s="98">
        <v>0</v>
      </c>
      <c r="AE24" s="101">
        <f t="shared" si="4"/>
        <v>0</v>
      </c>
      <c r="AF24" s="100">
        <v>0</v>
      </c>
      <c r="AG24" s="98">
        <v>0</v>
      </c>
      <c r="AH24" s="99">
        <f t="shared" si="5"/>
        <v>0</v>
      </c>
      <c r="AI24" s="101">
        <v>1</v>
      </c>
      <c r="AJ24" s="106"/>
    </row>
    <row r="25" spans="2:36" s="35" customFormat="1" ht="17.100000000000001" customHeight="1">
      <c r="B25" s="105"/>
      <c r="C25" s="54"/>
      <c r="D25" s="96"/>
      <c r="E25" s="111"/>
      <c r="F25" s="112"/>
      <c r="G25" s="113"/>
      <c r="H25" s="194">
        <v>1</v>
      </c>
      <c r="I25" s="98">
        <v>0</v>
      </c>
      <c r="J25" s="98">
        <v>0</v>
      </c>
      <c r="K25" s="101">
        <f t="shared" si="0"/>
        <v>0</v>
      </c>
      <c r="L25" s="100">
        <v>0</v>
      </c>
      <c r="M25" s="98">
        <v>0</v>
      </c>
      <c r="N25" s="101">
        <f t="shared" si="1"/>
        <v>0</v>
      </c>
      <c r="O25" s="100">
        <v>0</v>
      </c>
      <c r="P25" s="98">
        <v>0</v>
      </c>
      <c r="Q25" s="101">
        <f t="shared" si="2"/>
        <v>0</v>
      </c>
      <c r="R25" s="100">
        <v>0</v>
      </c>
      <c r="S25" s="98">
        <v>0</v>
      </c>
      <c r="T25" s="101">
        <f t="shared" si="3"/>
        <v>0</v>
      </c>
      <c r="U25" s="194">
        <v>1</v>
      </c>
      <c r="V25" s="99">
        <v>1</v>
      </c>
      <c r="W25" s="98">
        <v>0</v>
      </c>
      <c r="X25" s="98">
        <v>0</v>
      </c>
      <c r="Y25" s="101">
        <f t="shared" si="6"/>
        <v>0</v>
      </c>
      <c r="Z25" s="101">
        <v>1</v>
      </c>
      <c r="AA25" s="194">
        <v>0</v>
      </c>
      <c r="AB25" s="99">
        <v>1</v>
      </c>
      <c r="AC25" s="98">
        <v>0</v>
      </c>
      <c r="AD25" s="98">
        <v>0</v>
      </c>
      <c r="AE25" s="101">
        <f t="shared" si="4"/>
        <v>0</v>
      </c>
      <c r="AF25" s="100">
        <v>0</v>
      </c>
      <c r="AG25" s="98">
        <v>0</v>
      </c>
      <c r="AH25" s="99">
        <f t="shared" si="5"/>
        <v>0</v>
      </c>
      <c r="AI25" s="101">
        <v>1</v>
      </c>
      <c r="AJ25" s="106"/>
    </row>
    <row r="26" spans="2:36" s="35" customFormat="1" ht="17.100000000000001" customHeight="1">
      <c r="B26" s="105"/>
      <c r="C26" s="54"/>
      <c r="D26" s="96"/>
      <c r="E26" s="111"/>
      <c r="F26" s="112"/>
      <c r="G26" s="113"/>
      <c r="H26" s="194">
        <v>1</v>
      </c>
      <c r="I26" s="98">
        <v>0</v>
      </c>
      <c r="J26" s="98">
        <v>0</v>
      </c>
      <c r="K26" s="101">
        <f t="shared" si="0"/>
        <v>0</v>
      </c>
      <c r="L26" s="100">
        <v>0</v>
      </c>
      <c r="M26" s="98">
        <v>0</v>
      </c>
      <c r="N26" s="101">
        <f t="shared" si="1"/>
        <v>0</v>
      </c>
      <c r="O26" s="100">
        <v>0</v>
      </c>
      <c r="P26" s="98">
        <v>0</v>
      </c>
      <c r="Q26" s="101">
        <f t="shared" si="2"/>
        <v>0</v>
      </c>
      <c r="R26" s="100">
        <v>0</v>
      </c>
      <c r="S26" s="98">
        <v>0</v>
      </c>
      <c r="T26" s="101">
        <f t="shared" si="3"/>
        <v>0</v>
      </c>
      <c r="U26" s="194">
        <v>1</v>
      </c>
      <c r="V26" s="99">
        <v>1</v>
      </c>
      <c r="W26" s="98">
        <v>0</v>
      </c>
      <c r="X26" s="98">
        <v>0</v>
      </c>
      <c r="Y26" s="101">
        <f t="shared" si="6"/>
        <v>0</v>
      </c>
      <c r="Z26" s="101">
        <v>1</v>
      </c>
      <c r="AA26" s="194">
        <v>0</v>
      </c>
      <c r="AB26" s="99">
        <v>1</v>
      </c>
      <c r="AC26" s="98">
        <v>0</v>
      </c>
      <c r="AD26" s="98">
        <v>0</v>
      </c>
      <c r="AE26" s="101">
        <f t="shared" si="4"/>
        <v>0</v>
      </c>
      <c r="AF26" s="100">
        <v>0</v>
      </c>
      <c r="AG26" s="98">
        <v>0</v>
      </c>
      <c r="AH26" s="99">
        <f t="shared" si="5"/>
        <v>0</v>
      </c>
      <c r="AI26" s="101">
        <v>1</v>
      </c>
      <c r="AJ26" s="106"/>
    </row>
    <row r="27" spans="2:36" s="35" customFormat="1" ht="17.100000000000001" customHeight="1">
      <c r="B27" s="105"/>
      <c r="C27" s="54"/>
      <c r="D27" s="96"/>
      <c r="E27" s="111"/>
      <c r="F27" s="112"/>
      <c r="G27" s="113"/>
      <c r="H27" s="194">
        <v>1</v>
      </c>
      <c r="I27" s="98">
        <v>0</v>
      </c>
      <c r="J27" s="98">
        <v>0</v>
      </c>
      <c r="K27" s="101">
        <f t="shared" si="0"/>
        <v>0</v>
      </c>
      <c r="L27" s="100">
        <v>0</v>
      </c>
      <c r="M27" s="98">
        <v>0</v>
      </c>
      <c r="N27" s="101">
        <f t="shared" si="1"/>
        <v>0</v>
      </c>
      <c r="O27" s="100">
        <v>0</v>
      </c>
      <c r="P27" s="98">
        <v>0</v>
      </c>
      <c r="Q27" s="101">
        <f t="shared" si="2"/>
        <v>0</v>
      </c>
      <c r="R27" s="100">
        <v>0</v>
      </c>
      <c r="S27" s="98">
        <v>0</v>
      </c>
      <c r="T27" s="101">
        <f t="shared" si="3"/>
        <v>0</v>
      </c>
      <c r="U27" s="194">
        <v>1</v>
      </c>
      <c r="V27" s="99">
        <v>1</v>
      </c>
      <c r="W27" s="98">
        <v>0</v>
      </c>
      <c r="X27" s="98">
        <v>0</v>
      </c>
      <c r="Y27" s="101">
        <f t="shared" si="6"/>
        <v>0</v>
      </c>
      <c r="Z27" s="101">
        <v>1</v>
      </c>
      <c r="AA27" s="194">
        <v>0</v>
      </c>
      <c r="AB27" s="99">
        <v>1</v>
      </c>
      <c r="AC27" s="98">
        <v>0</v>
      </c>
      <c r="AD27" s="98">
        <v>0</v>
      </c>
      <c r="AE27" s="101">
        <f t="shared" si="4"/>
        <v>0</v>
      </c>
      <c r="AF27" s="100">
        <v>0</v>
      </c>
      <c r="AG27" s="98">
        <v>0</v>
      </c>
      <c r="AH27" s="99">
        <f t="shared" si="5"/>
        <v>0</v>
      </c>
      <c r="AI27" s="101">
        <v>1</v>
      </c>
      <c r="AJ27" s="106"/>
    </row>
    <row r="28" spans="2:36" s="126" customFormat="1" ht="17.100000000000001" customHeight="1">
      <c r="B28" s="118"/>
      <c r="C28" s="119"/>
      <c r="D28" s="120"/>
      <c r="E28" s="121"/>
      <c r="F28" s="122"/>
      <c r="G28" s="123"/>
      <c r="H28" s="194">
        <v>1</v>
      </c>
      <c r="I28" s="430" t="s">
        <v>201</v>
      </c>
      <c r="J28" s="430"/>
      <c r="K28" s="124">
        <f>SUM(K21:K27)</f>
        <v>0</v>
      </c>
      <c r="L28" s="401" t="s">
        <v>201</v>
      </c>
      <c r="M28" s="402"/>
      <c r="N28" s="124">
        <f>SUM(N21:N27)</f>
        <v>0</v>
      </c>
      <c r="O28" s="401" t="s">
        <v>201</v>
      </c>
      <c r="P28" s="402"/>
      <c r="Q28" s="124">
        <f>SUM(Q21:Q27)</f>
        <v>0</v>
      </c>
      <c r="R28" s="401" t="s">
        <v>201</v>
      </c>
      <c r="S28" s="402"/>
      <c r="T28" s="124">
        <f>SUM(T21:T27)</f>
        <v>0</v>
      </c>
      <c r="U28" s="194">
        <v>1</v>
      </c>
      <c r="V28" s="99">
        <v>1</v>
      </c>
      <c r="W28" s="430" t="s">
        <v>201</v>
      </c>
      <c r="X28" s="430"/>
      <c r="Y28" s="124">
        <f>SUM(Y21:Y27)</f>
        <v>0</v>
      </c>
      <c r="Z28" s="101">
        <v>1</v>
      </c>
      <c r="AA28" s="194">
        <v>0</v>
      </c>
      <c r="AB28" s="99">
        <v>1</v>
      </c>
      <c r="AC28" s="430" t="s">
        <v>201</v>
      </c>
      <c r="AD28" s="430"/>
      <c r="AE28" s="124">
        <f>SUM(AE21:AE27)</f>
        <v>0</v>
      </c>
      <c r="AF28" s="431" t="s">
        <v>201</v>
      </c>
      <c r="AG28" s="430"/>
      <c r="AH28" s="143">
        <f>SUM(AH21:AH27)</f>
        <v>0</v>
      </c>
      <c r="AI28" s="101">
        <v>1</v>
      </c>
      <c r="AJ28" s="125"/>
    </row>
    <row r="29" spans="2:36" s="35" customFormat="1" ht="17.100000000000001" customHeight="1">
      <c r="B29" s="105"/>
      <c r="C29" s="54">
        <f>'3. Rekap Back Up Non Aspal X'!C22</f>
        <v>100</v>
      </c>
      <c r="D29" s="96">
        <f>'3. Rekap Back Up Non Aspal X'!D22</f>
        <v>200</v>
      </c>
      <c r="E29" s="111">
        <f>'3. Rekap Back Up Non Aspal X'!E22</f>
        <v>4</v>
      </c>
      <c r="F29" s="112">
        <f>(100/((D29-C29)*E29))*((K36*0.05)+(N36*0.05)+(Q36*0.05)+(T36)+(Y36)+(AE36*1.5)+(AH36*1))</f>
        <v>0</v>
      </c>
      <c r="G29" s="113" t="str">
        <f>IF(F29&lt;=25,"RB",IF(F29&lt;=75,"RB",IF(F29&lt;=100,"RB","RB")))</f>
        <v>RB</v>
      </c>
      <c r="H29" s="194">
        <v>1</v>
      </c>
      <c r="I29" s="98">
        <v>0</v>
      </c>
      <c r="J29" s="98">
        <v>0</v>
      </c>
      <c r="K29" s="101">
        <f t="shared" ref="K29" si="7">I29*J29</f>
        <v>0</v>
      </c>
      <c r="L29" s="98">
        <v>0</v>
      </c>
      <c r="M29" s="98">
        <v>0</v>
      </c>
      <c r="N29" s="101">
        <f t="shared" ref="N29" si="8">L29*M29</f>
        <v>0</v>
      </c>
      <c r="O29" s="98">
        <v>0</v>
      </c>
      <c r="P29" s="98">
        <v>0</v>
      </c>
      <c r="Q29" s="101">
        <f t="shared" ref="Q29" si="9">O29*P29</f>
        <v>0</v>
      </c>
      <c r="R29" s="98">
        <v>0</v>
      </c>
      <c r="S29" s="98">
        <v>0</v>
      </c>
      <c r="T29" s="101">
        <f t="shared" ref="T29" si="10">R29*S29</f>
        <v>0</v>
      </c>
      <c r="U29" s="194">
        <v>1</v>
      </c>
      <c r="V29" s="99">
        <v>1</v>
      </c>
      <c r="W29" s="98">
        <v>0</v>
      </c>
      <c r="X29" s="98">
        <v>0</v>
      </c>
      <c r="Y29" s="101">
        <f>W29*X29</f>
        <v>0</v>
      </c>
      <c r="Z29" s="101">
        <v>1</v>
      </c>
      <c r="AA29" s="194">
        <v>0</v>
      </c>
      <c r="AB29" s="99">
        <v>1</v>
      </c>
      <c r="AC29" s="98">
        <v>0</v>
      </c>
      <c r="AD29" s="98">
        <v>0</v>
      </c>
      <c r="AE29" s="101">
        <f t="shared" ref="AE29" si="11">AC29*AD29</f>
        <v>0</v>
      </c>
      <c r="AF29" s="98">
        <v>0</v>
      </c>
      <c r="AG29" s="98">
        <v>3</v>
      </c>
      <c r="AH29" s="99">
        <f t="shared" ref="AH29:AH35" si="12">AF29*AG29</f>
        <v>0</v>
      </c>
      <c r="AI29" s="101">
        <v>1</v>
      </c>
      <c r="AJ29" s="106"/>
    </row>
    <row r="30" spans="2:36" s="35" customFormat="1" ht="17.100000000000001" customHeight="1">
      <c r="B30" s="105"/>
      <c r="C30" s="54"/>
      <c r="D30" s="96"/>
      <c r="E30" s="111"/>
      <c r="F30" s="112"/>
      <c r="G30" s="113"/>
      <c r="H30" s="194">
        <v>1</v>
      </c>
      <c r="I30" s="98">
        <v>0</v>
      </c>
      <c r="J30" s="98">
        <v>0</v>
      </c>
      <c r="K30" s="101">
        <f t="shared" ref="K30:K35" si="13">I30*J30</f>
        <v>0</v>
      </c>
      <c r="L30" s="100">
        <v>0</v>
      </c>
      <c r="M30" s="98">
        <v>0</v>
      </c>
      <c r="N30" s="101">
        <f t="shared" ref="N30:N35" si="14">L30*M30</f>
        <v>0</v>
      </c>
      <c r="O30" s="100">
        <v>0</v>
      </c>
      <c r="P30" s="98">
        <v>0</v>
      </c>
      <c r="Q30" s="101">
        <f t="shared" ref="Q30:Q35" si="15">O30*P30</f>
        <v>0</v>
      </c>
      <c r="R30" s="100">
        <v>0</v>
      </c>
      <c r="S30" s="98">
        <v>0</v>
      </c>
      <c r="T30" s="101">
        <f t="shared" ref="T30:T35" si="16">R30*S30</f>
        <v>0</v>
      </c>
      <c r="U30" s="194">
        <v>1</v>
      </c>
      <c r="V30" s="99">
        <v>1</v>
      </c>
      <c r="W30" s="98">
        <v>0</v>
      </c>
      <c r="X30" s="98">
        <v>0</v>
      </c>
      <c r="Y30" s="101">
        <f t="shared" ref="Y30:Y35" si="17">W30*X30</f>
        <v>0</v>
      </c>
      <c r="Z30" s="101">
        <v>1</v>
      </c>
      <c r="AA30" s="194">
        <v>0</v>
      </c>
      <c r="AB30" s="99">
        <v>1</v>
      </c>
      <c r="AC30" s="98">
        <v>0</v>
      </c>
      <c r="AD30" s="98">
        <v>0</v>
      </c>
      <c r="AE30" s="101">
        <f t="shared" ref="AE30:AE35" si="18">AC30*AD30</f>
        <v>0</v>
      </c>
      <c r="AF30" s="100">
        <v>0</v>
      </c>
      <c r="AG30" s="98">
        <v>0</v>
      </c>
      <c r="AH30" s="99">
        <f t="shared" si="12"/>
        <v>0</v>
      </c>
      <c r="AI30" s="101">
        <v>1</v>
      </c>
      <c r="AJ30" s="106"/>
    </row>
    <row r="31" spans="2:36" s="35" customFormat="1" ht="17.100000000000001" customHeight="1">
      <c r="B31" s="105"/>
      <c r="C31" s="54"/>
      <c r="D31" s="96"/>
      <c r="E31" s="111"/>
      <c r="F31" s="112"/>
      <c r="G31" s="113"/>
      <c r="H31" s="194">
        <v>1</v>
      </c>
      <c r="I31" s="98">
        <v>0</v>
      </c>
      <c r="J31" s="98">
        <v>0</v>
      </c>
      <c r="K31" s="101">
        <f t="shared" si="13"/>
        <v>0</v>
      </c>
      <c r="L31" s="100">
        <v>0</v>
      </c>
      <c r="M31" s="98">
        <v>0</v>
      </c>
      <c r="N31" s="101">
        <f t="shared" si="14"/>
        <v>0</v>
      </c>
      <c r="O31" s="100">
        <v>0</v>
      </c>
      <c r="P31" s="98">
        <v>0</v>
      </c>
      <c r="Q31" s="101">
        <f t="shared" si="15"/>
        <v>0</v>
      </c>
      <c r="R31" s="100">
        <v>0</v>
      </c>
      <c r="S31" s="98">
        <v>0</v>
      </c>
      <c r="T31" s="101">
        <f t="shared" si="16"/>
        <v>0</v>
      </c>
      <c r="U31" s="194">
        <v>1</v>
      </c>
      <c r="V31" s="99">
        <v>1</v>
      </c>
      <c r="W31" s="98">
        <v>0</v>
      </c>
      <c r="X31" s="98">
        <v>0</v>
      </c>
      <c r="Y31" s="101">
        <f t="shared" si="17"/>
        <v>0</v>
      </c>
      <c r="Z31" s="101">
        <v>1</v>
      </c>
      <c r="AA31" s="194">
        <v>0</v>
      </c>
      <c r="AB31" s="99">
        <v>1</v>
      </c>
      <c r="AC31" s="98">
        <v>0</v>
      </c>
      <c r="AD31" s="98">
        <v>0</v>
      </c>
      <c r="AE31" s="101">
        <f t="shared" si="18"/>
        <v>0</v>
      </c>
      <c r="AF31" s="100">
        <v>0</v>
      </c>
      <c r="AG31" s="98">
        <v>0</v>
      </c>
      <c r="AH31" s="99">
        <f t="shared" si="12"/>
        <v>0</v>
      </c>
      <c r="AI31" s="101">
        <v>1</v>
      </c>
      <c r="AJ31" s="106"/>
    </row>
    <row r="32" spans="2:36" s="35" customFormat="1" ht="17.100000000000001" customHeight="1">
      <c r="B32" s="105"/>
      <c r="C32" s="54"/>
      <c r="D32" s="96"/>
      <c r="E32" s="111"/>
      <c r="F32" s="112"/>
      <c r="G32" s="113"/>
      <c r="H32" s="194">
        <v>1</v>
      </c>
      <c r="I32" s="98">
        <v>0</v>
      </c>
      <c r="J32" s="98">
        <v>0</v>
      </c>
      <c r="K32" s="101">
        <f t="shared" si="13"/>
        <v>0</v>
      </c>
      <c r="L32" s="100">
        <v>0</v>
      </c>
      <c r="M32" s="98">
        <v>0</v>
      </c>
      <c r="N32" s="101">
        <f t="shared" si="14"/>
        <v>0</v>
      </c>
      <c r="O32" s="100">
        <v>0</v>
      </c>
      <c r="P32" s="98">
        <v>0</v>
      </c>
      <c r="Q32" s="101">
        <f t="shared" si="15"/>
        <v>0</v>
      </c>
      <c r="R32" s="100">
        <v>0</v>
      </c>
      <c r="S32" s="98">
        <v>0</v>
      </c>
      <c r="T32" s="101">
        <f t="shared" si="16"/>
        <v>0</v>
      </c>
      <c r="U32" s="194">
        <v>1</v>
      </c>
      <c r="V32" s="99">
        <v>1</v>
      </c>
      <c r="W32" s="98">
        <v>0</v>
      </c>
      <c r="X32" s="98">
        <v>0</v>
      </c>
      <c r="Y32" s="101">
        <f t="shared" si="17"/>
        <v>0</v>
      </c>
      <c r="Z32" s="101">
        <v>1</v>
      </c>
      <c r="AA32" s="194">
        <v>0</v>
      </c>
      <c r="AB32" s="99">
        <v>1</v>
      </c>
      <c r="AC32" s="98">
        <v>0</v>
      </c>
      <c r="AD32" s="98">
        <v>0</v>
      </c>
      <c r="AE32" s="101">
        <f t="shared" si="18"/>
        <v>0</v>
      </c>
      <c r="AF32" s="100">
        <v>0</v>
      </c>
      <c r="AG32" s="98">
        <v>0</v>
      </c>
      <c r="AH32" s="99">
        <f t="shared" si="12"/>
        <v>0</v>
      </c>
      <c r="AI32" s="101">
        <v>1</v>
      </c>
      <c r="AJ32" s="106"/>
    </row>
    <row r="33" spans="2:36" s="35" customFormat="1" ht="17.100000000000001" customHeight="1">
      <c r="B33" s="105"/>
      <c r="C33" s="54"/>
      <c r="D33" s="96"/>
      <c r="E33" s="111"/>
      <c r="F33" s="112"/>
      <c r="G33" s="113"/>
      <c r="H33" s="194">
        <v>1</v>
      </c>
      <c r="I33" s="98">
        <v>0</v>
      </c>
      <c r="J33" s="98">
        <v>0</v>
      </c>
      <c r="K33" s="101">
        <f t="shared" si="13"/>
        <v>0</v>
      </c>
      <c r="L33" s="100">
        <v>0</v>
      </c>
      <c r="M33" s="98">
        <v>0</v>
      </c>
      <c r="N33" s="101">
        <f t="shared" si="14"/>
        <v>0</v>
      </c>
      <c r="O33" s="100">
        <v>0</v>
      </c>
      <c r="P33" s="98">
        <v>0</v>
      </c>
      <c r="Q33" s="101">
        <f t="shared" si="15"/>
        <v>0</v>
      </c>
      <c r="R33" s="100">
        <v>0</v>
      </c>
      <c r="S33" s="98">
        <v>0</v>
      </c>
      <c r="T33" s="101">
        <f t="shared" si="16"/>
        <v>0</v>
      </c>
      <c r="U33" s="194">
        <v>1</v>
      </c>
      <c r="V33" s="99">
        <v>1</v>
      </c>
      <c r="W33" s="98">
        <v>0</v>
      </c>
      <c r="X33" s="98">
        <v>0</v>
      </c>
      <c r="Y33" s="101">
        <f t="shared" si="17"/>
        <v>0</v>
      </c>
      <c r="Z33" s="101">
        <v>1</v>
      </c>
      <c r="AA33" s="194">
        <v>0</v>
      </c>
      <c r="AB33" s="99">
        <v>1</v>
      </c>
      <c r="AC33" s="98">
        <v>0</v>
      </c>
      <c r="AD33" s="98">
        <v>0</v>
      </c>
      <c r="AE33" s="101">
        <f t="shared" si="18"/>
        <v>0</v>
      </c>
      <c r="AF33" s="100">
        <v>0</v>
      </c>
      <c r="AG33" s="98">
        <v>0</v>
      </c>
      <c r="AH33" s="99">
        <f t="shared" si="12"/>
        <v>0</v>
      </c>
      <c r="AI33" s="101">
        <v>1</v>
      </c>
      <c r="AJ33" s="106"/>
    </row>
    <row r="34" spans="2:36" s="35" customFormat="1" ht="17.100000000000001" customHeight="1">
      <c r="B34" s="105"/>
      <c r="C34" s="54"/>
      <c r="D34" s="96"/>
      <c r="E34" s="111"/>
      <c r="F34" s="112"/>
      <c r="G34" s="113"/>
      <c r="H34" s="194">
        <v>1</v>
      </c>
      <c r="I34" s="98">
        <v>0</v>
      </c>
      <c r="J34" s="98">
        <v>0</v>
      </c>
      <c r="K34" s="101">
        <f t="shared" si="13"/>
        <v>0</v>
      </c>
      <c r="L34" s="100">
        <v>0</v>
      </c>
      <c r="M34" s="98">
        <v>0</v>
      </c>
      <c r="N34" s="101">
        <f t="shared" si="14"/>
        <v>0</v>
      </c>
      <c r="O34" s="100">
        <v>0</v>
      </c>
      <c r="P34" s="98">
        <v>0</v>
      </c>
      <c r="Q34" s="101">
        <f t="shared" si="15"/>
        <v>0</v>
      </c>
      <c r="R34" s="100">
        <v>0</v>
      </c>
      <c r="S34" s="98">
        <v>0</v>
      </c>
      <c r="T34" s="101">
        <f t="shared" si="16"/>
        <v>0</v>
      </c>
      <c r="U34" s="194">
        <v>1</v>
      </c>
      <c r="V34" s="99">
        <v>1</v>
      </c>
      <c r="W34" s="98">
        <v>0</v>
      </c>
      <c r="X34" s="98">
        <v>0</v>
      </c>
      <c r="Y34" s="101">
        <f t="shared" si="17"/>
        <v>0</v>
      </c>
      <c r="Z34" s="101">
        <v>1</v>
      </c>
      <c r="AA34" s="194">
        <v>0</v>
      </c>
      <c r="AB34" s="99">
        <v>1</v>
      </c>
      <c r="AC34" s="98">
        <v>0</v>
      </c>
      <c r="AD34" s="98">
        <v>0</v>
      </c>
      <c r="AE34" s="101">
        <f t="shared" si="18"/>
        <v>0</v>
      </c>
      <c r="AF34" s="100">
        <v>0</v>
      </c>
      <c r="AG34" s="98">
        <v>0</v>
      </c>
      <c r="AH34" s="99">
        <f t="shared" si="12"/>
        <v>0</v>
      </c>
      <c r="AI34" s="101">
        <v>1</v>
      </c>
      <c r="AJ34" s="106"/>
    </row>
    <row r="35" spans="2:36" s="35" customFormat="1" ht="17.100000000000001" customHeight="1">
      <c r="B35" s="105"/>
      <c r="C35" s="54"/>
      <c r="D35" s="96"/>
      <c r="E35" s="111"/>
      <c r="F35" s="112"/>
      <c r="G35" s="113"/>
      <c r="H35" s="194">
        <v>1</v>
      </c>
      <c r="I35" s="98">
        <v>0</v>
      </c>
      <c r="J35" s="98">
        <v>0</v>
      </c>
      <c r="K35" s="101">
        <f t="shared" si="13"/>
        <v>0</v>
      </c>
      <c r="L35" s="100">
        <v>0</v>
      </c>
      <c r="M35" s="98">
        <v>0</v>
      </c>
      <c r="N35" s="101">
        <f t="shared" si="14"/>
        <v>0</v>
      </c>
      <c r="O35" s="100">
        <v>0</v>
      </c>
      <c r="P35" s="98">
        <v>0</v>
      </c>
      <c r="Q35" s="101">
        <f t="shared" si="15"/>
        <v>0</v>
      </c>
      <c r="R35" s="100">
        <v>0</v>
      </c>
      <c r="S35" s="98">
        <v>0</v>
      </c>
      <c r="T35" s="101">
        <f t="shared" si="16"/>
        <v>0</v>
      </c>
      <c r="U35" s="194">
        <v>1</v>
      </c>
      <c r="V35" s="99">
        <v>1</v>
      </c>
      <c r="W35" s="98">
        <v>0</v>
      </c>
      <c r="X35" s="98">
        <v>0</v>
      </c>
      <c r="Y35" s="101">
        <f t="shared" si="17"/>
        <v>0</v>
      </c>
      <c r="Z35" s="101">
        <v>1</v>
      </c>
      <c r="AA35" s="194">
        <v>0</v>
      </c>
      <c r="AB35" s="99">
        <v>1</v>
      </c>
      <c r="AC35" s="98">
        <v>0</v>
      </c>
      <c r="AD35" s="98">
        <v>0</v>
      </c>
      <c r="AE35" s="101">
        <f t="shared" si="18"/>
        <v>0</v>
      </c>
      <c r="AF35" s="100">
        <v>0</v>
      </c>
      <c r="AG35" s="98">
        <v>0</v>
      </c>
      <c r="AH35" s="99">
        <f t="shared" si="12"/>
        <v>0</v>
      </c>
      <c r="AI35" s="101">
        <v>1</v>
      </c>
      <c r="AJ35" s="106"/>
    </row>
    <row r="36" spans="2:36" s="126" customFormat="1" ht="17.100000000000001" customHeight="1">
      <c r="B36" s="118"/>
      <c r="C36" s="119"/>
      <c r="D36" s="120"/>
      <c r="E36" s="121"/>
      <c r="F36" s="122"/>
      <c r="G36" s="123"/>
      <c r="H36" s="194">
        <v>1</v>
      </c>
      <c r="I36" s="430" t="s">
        <v>201</v>
      </c>
      <c r="J36" s="430"/>
      <c r="K36" s="124">
        <f>SUM(K29:K35)</f>
        <v>0</v>
      </c>
      <c r="L36" s="401" t="s">
        <v>201</v>
      </c>
      <c r="M36" s="402"/>
      <c r="N36" s="124">
        <f>SUM(N29:N35)</f>
        <v>0</v>
      </c>
      <c r="O36" s="401" t="s">
        <v>201</v>
      </c>
      <c r="P36" s="402"/>
      <c r="Q36" s="124">
        <f>SUM(Q29:Q35)</f>
        <v>0</v>
      </c>
      <c r="R36" s="401" t="s">
        <v>201</v>
      </c>
      <c r="S36" s="402"/>
      <c r="T36" s="124">
        <f>SUM(T29:T35)</f>
        <v>0</v>
      </c>
      <c r="U36" s="194">
        <v>1</v>
      </c>
      <c r="V36" s="99">
        <v>1</v>
      </c>
      <c r="W36" s="430" t="s">
        <v>201</v>
      </c>
      <c r="X36" s="430"/>
      <c r="Y36" s="124">
        <f>SUM(Y29:Y35)</f>
        <v>0</v>
      </c>
      <c r="Z36" s="101">
        <v>1</v>
      </c>
      <c r="AA36" s="194">
        <v>0</v>
      </c>
      <c r="AB36" s="99">
        <v>1</v>
      </c>
      <c r="AC36" s="430" t="s">
        <v>201</v>
      </c>
      <c r="AD36" s="430"/>
      <c r="AE36" s="124">
        <f>SUM(AE29:AE35)</f>
        <v>0</v>
      </c>
      <c r="AF36" s="431" t="s">
        <v>201</v>
      </c>
      <c r="AG36" s="430"/>
      <c r="AH36" s="143">
        <f>SUM(AH29:AH35)</f>
        <v>0</v>
      </c>
      <c r="AI36" s="101">
        <v>1</v>
      </c>
      <c r="AJ36" s="125"/>
    </row>
    <row r="37" spans="2:36" s="35" customFormat="1" ht="17.100000000000001" customHeight="1">
      <c r="B37" s="105"/>
      <c r="C37" s="54">
        <f>'3. Rekap Back Up Non Aspal X'!C23</f>
        <v>200</v>
      </c>
      <c r="D37" s="96">
        <f>'3. Rekap Back Up Non Aspal X'!D23</f>
        <v>300</v>
      </c>
      <c r="E37" s="111">
        <f>'3. Rekap Back Up Non Aspal X'!E23</f>
        <v>4</v>
      </c>
      <c r="F37" s="112">
        <f>(100/((D37-C37)*E37))*((K44*0.05)+(N44*0.05)+(Q44*0.05)+(T44)+(Y44)+(AE44*1.5)+(AH44*1))</f>
        <v>0</v>
      </c>
      <c r="G37" s="113" t="str">
        <f>IF(F37&lt;=25,"RB",IF(F37&lt;=75,"RB",IF(F37&lt;=100,"RB","RB")))</f>
        <v>RB</v>
      </c>
      <c r="H37" s="194">
        <v>1</v>
      </c>
      <c r="I37" s="98">
        <v>0</v>
      </c>
      <c r="J37" s="98">
        <v>0</v>
      </c>
      <c r="K37" s="101">
        <f t="shared" ref="K37" si="19">I37*J37</f>
        <v>0</v>
      </c>
      <c r="L37" s="98">
        <v>0</v>
      </c>
      <c r="M37" s="98">
        <v>0</v>
      </c>
      <c r="N37" s="101">
        <f t="shared" ref="N37" si="20">L37*M37</f>
        <v>0</v>
      </c>
      <c r="O37" s="98">
        <v>0</v>
      </c>
      <c r="P37" s="98">
        <v>0</v>
      </c>
      <c r="Q37" s="101">
        <f t="shared" ref="Q37" si="21">O37*P37</f>
        <v>0</v>
      </c>
      <c r="R37" s="98">
        <v>0</v>
      </c>
      <c r="S37" s="98">
        <v>0</v>
      </c>
      <c r="T37" s="101">
        <f t="shared" ref="T37" si="22">R37*S37</f>
        <v>0</v>
      </c>
      <c r="U37" s="194">
        <v>1</v>
      </c>
      <c r="V37" s="99">
        <v>1</v>
      </c>
      <c r="W37" s="98">
        <v>0</v>
      </c>
      <c r="X37" s="98">
        <v>0</v>
      </c>
      <c r="Y37" s="101">
        <f>W37*X37</f>
        <v>0</v>
      </c>
      <c r="Z37" s="101">
        <v>1</v>
      </c>
      <c r="AA37" s="194">
        <v>0</v>
      </c>
      <c r="AB37" s="99">
        <v>1</v>
      </c>
      <c r="AC37" s="98">
        <v>0</v>
      </c>
      <c r="AD37" s="98">
        <v>0</v>
      </c>
      <c r="AE37" s="101">
        <f t="shared" ref="AE37" si="23">AC37*AD37</f>
        <v>0</v>
      </c>
      <c r="AF37" s="98">
        <v>0</v>
      </c>
      <c r="AG37" s="98">
        <v>3</v>
      </c>
      <c r="AH37" s="99">
        <f t="shared" ref="AH37:AH43" si="24">AF37*AG37</f>
        <v>0</v>
      </c>
      <c r="AI37" s="101">
        <v>1</v>
      </c>
      <c r="AJ37" s="106"/>
    </row>
    <row r="38" spans="2:36" s="35" customFormat="1" ht="17.100000000000001" customHeight="1">
      <c r="B38" s="105"/>
      <c r="C38" s="54"/>
      <c r="D38" s="96"/>
      <c r="E38" s="111"/>
      <c r="F38" s="112"/>
      <c r="G38" s="113"/>
      <c r="H38" s="194">
        <v>1</v>
      </c>
      <c r="I38" s="98">
        <v>0</v>
      </c>
      <c r="J38" s="98">
        <v>0</v>
      </c>
      <c r="K38" s="101">
        <f t="shared" ref="K38:K43" si="25">I38*J38</f>
        <v>0</v>
      </c>
      <c r="L38" s="100">
        <v>0</v>
      </c>
      <c r="M38" s="98">
        <v>0</v>
      </c>
      <c r="N38" s="101">
        <f t="shared" ref="N38:N43" si="26">L38*M38</f>
        <v>0</v>
      </c>
      <c r="O38" s="100">
        <v>0</v>
      </c>
      <c r="P38" s="98">
        <v>0</v>
      </c>
      <c r="Q38" s="101">
        <f t="shared" ref="Q38:Q43" si="27">O38*P38</f>
        <v>0</v>
      </c>
      <c r="R38" s="100">
        <v>0</v>
      </c>
      <c r="S38" s="98">
        <v>0</v>
      </c>
      <c r="T38" s="101">
        <f t="shared" ref="T38:T43" si="28">R38*S38</f>
        <v>0</v>
      </c>
      <c r="U38" s="194">
        <v>1</v>
      </c>
      <c r="V38" s="99">
        <v>1</v>
      </c>
      <c r="W38" s="98">
        <v>0</v>
      </c>
      <c r="X38" s="98">
        <v>0</v>
      </c>
      <c r="Y38" s="101">
        <f t="shared" ref="Y38:Y43" si="29">W38*X38</f>
        <v>0</v>
      </c>
      <c r="Z38" s="101">
        <v>1</v>
      </c>
      <c r="AA38" s="194">
        <v>0</v>
      </c>
      <c r="AB38" s="99">
        <v>1</v>
      </c>
      <c r="AC38" s="98">
        <v>0</v>
      </c>
      <c r="AD38" s="98">
        <v>0</v>
      </c>
      <c r="AE38" s="101">
        <f t="shared" ref="AE38:AE43" si="30">AC38*AD38</f>
        <v>0</v>
      </c>
      <c r="AF38" s="100">
        <v>0</v>
      </c>
      <c r="AG38" s="98">
        <v>0</v>
      </c>
      <c r="AH38" s="99">
        <f t="shared" si="24"/>
        <v>0</v>
      </c>
      <c r="AI38" s="101">
        <v>1</v>
      </c>
      <c r="AJ38" s="106"/>
    </row>
    <row r="39" spans="2:36" s="35" customFormat="1" ht="17.100000000000001" customHeight="1">
      <c r="B39" s="105"/>
      <c r="C39" s="54"/>
      <c r="D39" s="96"/>
      <c r="E39" s="111"/>
      <c r="F39" s="112"/>
      <c r="G39" s="113"/>
      <c r="H39" s="194">
        <v>1</v>
      </c>
      <c r="I39" s="98">
        <v>0</v>
      </c>
      <c r="J39" s="98">
        <v>0</v>
      </c>
      <c r="K39" s="101">
        <f t="shared" si="25"/>
        <v>0</v>
      </c>
      <c r="L39" s="100">
        <v>0</v>
      </c>
      <c r="M39" s="98">
        <v>0</v>
      </c>
      <c r="N39" s="101">
        <f t="shared" si="26"/>
        <v>0</v>
      </c>
      <c r="O39" s="100">
        <v>0</v>
      </c>
      <c r="P39" s="98">
        <v>0</v>
      </c>
      <c r="Q39" s="101">
        <f t="shared" si="27"/>
        <v>0</v>
      </c>
      <c r="R39" s="100">
        <v>0</v>
      </c>
      <c r="S39" s="98">
        <v>0</v>
      </c>
      <c r="T39" s="101">
        <f t="shared" si="28"/>
        <v>0</v>
      </c>
      <c r="U39" s="194">
        <v>1</v>
      </c>
      <c r="V39" s="99">
        <v>1</v>
      </c>
      <c r="W39" s="98">
        <v>0</v>
      </c>
      <c r="X39" s="98">
        <v>0</v>
      </c>
      <c r="Y39" s="101">
        <f t="shared" si="29"/>
        <v>0</v>
      </c>
      <c r="Z39" s="101">
        <v>1</v>
      </c>
      <c r="AA39" s="194">
        <v>0</v>
      </c>
      <c r="AB39" s="99">
        <v>1</v>
      </c>
      <c r="AC39" s="98">
        <v>0</v>
      </c>
      <c r="AD39" s="98">
        <v>0</v>
      </c>
      <c r="AE39" s="101">
        <f t="shared" si="30"/>
        <v>0</v>
      </c>
      <c r="AF39" s="100">
        <v>0</v>
      </c>
      <c r="AG39" s="98">
        <v>0</v>
      </c>
      <c r="AH39" s="99">
        <f t="shared" si="24"/>
        <v>0</v>
      </c>
      <c r="AI39" s="101">
        <v>1</v>
      </c>
      <c r="AJ39" s="106"/>
    </row>
    <row r="40" spans="2:36" s="35" customFormat="1" ht="17.100000000000001" customHeight="1">
      <c r="B40" s="105"/>
      <c r="C40" s="54"/>
      <c r="D40" s="96"/>
      <c r="E40" s="111"/>
      <c r="F40" s="112"/>
      <c r="G40" s="113"/>
      <c r="H40" s="194">
        <v>1</v>
      </c>
      <c r="I40" s="98">
        <v>0</v>
      </c>
      <c r="J40" s="98">
        <v>0</v>
      </c>
      <c r="K40" s="101">
        <f t="shared" si="25"/>
        <v>0</v>
      </c>
      <c r="L40" s="100">
        <v>0</v>
      </c>
      <c r="M40" s="98">
        <v>0</v>
      </c>
      <c r="N40" s="101">
        <f t="shared" si="26"/>
        <v>0</v>
      </c>
      <c r="O40" s="100">
        <v>0</v>
      </c>
      <c r="P40" s="98">
        <v>0</v>
      </c>
      <c r="Q40" s="101">
        <f t="shared" si="27"/>
        <v>0</v>
      </c>
      <c r="R40" s="100">
        <v>0</v>
      </c>
      <c r="S40" s="98">
        <v>0</v>
      </c>
      <c r="T40" s="101">
        <f t="shared" si="28"/>
        <v>0</v>
      </c>
      <c r="U40" s="194">
        <v>1</v>
      </c>
      <c r="V40" s="99">
        <v>1</v>
      </c>
      <c r="W40" s="98">
        <v>0</v>
      </c>
      <c r="X40" s="98">
        <v>0</v>
      </c>
      <c r="Y40" s="101">
        <f t="shared" si="29"/>
        <v>0</v>
      </c>
      <c r="Z40" s="101">
        <v>1</v>
      </c>
      <c r="AA40" s="194">
        <v>0</v>
      </c>
      <c r="AB40" s="99">
        <v>1</v>
      </c>
      <c r="AC40" s="98">
        <v>0</v>
      </c>
      <c r="AD40" s="98">
        <v>0</v>
      </c>
      <c r="AE40" s="101">
        <f t="shared" si="30"/>
        <v>0</v>
      </c>
      <c r="AF40" s="100">
        <v>0</v>
      </c>
      <c r="AG40" s="98">
        <v>0</v>
      </c>
      <c r="AH40" s="99">
        <f t="shared" si="24"/>
        <v>0</v>
      </c>
      <c r="AI40" s="101">
        <v>1</v>
      </c>
      <c r="AJ40" s="106"/>
    </row>
    <row r="41" spans="2:36" s="35" customFormat="1" ht="17.100000000000001" customHeight="1">
      <c r="B41" s="105"/>
      <c r="C41" s="54"/>
      <c r="D41" s="96"/>
      <c r="E41" s="111"/>
      <c r="F41" s="112"/>
      <c r="G41" s="113"/>
      <c r="H41" s="194">
        <v>1</v>
      </c>
      <c r="I41" s="98">
        <v>0</v>
      </c>
      <c r="J41" s="98">
        <v>0</v>
      </c>
      <c r="K41" s="101">
        <f t="shared" si="25"/>
        <v>0</v>
      </c>
      <c r="L41" s="100">
        <v>0</v>
      </c>
      <c r="M41" s="98">
        <v>0</v>
      </c>
      <c r="N41" s="101">
        <f t="shared" si="26"/>
        <v>0</v>
      </c>
      <c r="O41" s="100">
        <v>0</v>
      </c>
      <c r="P41" s="98">
        <v>0</v>
      </c>
      <c r="Q41" s="101">
        <f t="shared" si="27"/>
        <v>0</v>
      </c>
      <c r="R41" s="100">
        <v>0</v>
      </c>
      <c r="S41" s="98">
        <v>0</v>
      </c>
      <c r="T41" s="101">
        <f t="shared" si="28"/>
        <v>0</v>
      </c>
      <c r="U41" s="194">
        <v>1</v>
      </c>
      <c r="V41" s="99">
        <v>1</v>
      </c>
      <c r="W41" s="98">
        <v>0</v>
      </c>
      <c r="X41" s="98">
        <v>0</v>
      </c>
      <c r="Y41" s="101">
        <f t="shared" si="29"/>
        <v>0</v>
      </c>
      <c r="Z41" s="101">
        <v>1</v>
      </c>
      <c r="AA41" s="194">
        <v>0</v>
      </c>
      <c r="AB41" s="99">
        <v>1</v>
      </c>
      <c r="AC41" s="98">
        <v>0</v>
      </c>
      <c r="AD41" s="98">
        <v>0</v>
      </c>
      <c r="AE41" s="101">
        <f t="shared" si="30"/>
        <v>0</v>
      </c>
      <c r="AF41" s="100">
        <v>0</v>
      </c>
      <c r="AG41" s="98">
        <v>0</v>
      </c>
      <c r="AH41" s="99">
        <f t="shared" si="24"/>
        <v>0</v>
      </c>
      <c r="AI41" s="101">
        <v>1</v>
      </c>
      <c r="AJ41" s="106"/>
    </row>
    <row r="42" spans="2:36" s="35" customFormat="1" ht="17.100000000000001" customHeight="1">
      <c r="B42" s="105"/>
      <c r="C42" s="54"/>
      <c r="D42" s="96"/>
      <c r="E42" s="111"/>
      <c r="F42" s="112"/>
      <c r="G42" s="113"/>
      <c r="H42" s="194">
        <v>1</v>
      </c>
      <c r="I42" s="98">
        <v>0</v>
      </c>
      <c r="J42" s="98">
        <v>0</v>
      </c>
      <c r="K42" s="101">
        <f t="shared" si="25"/>
        <v>0</v>
      </c>
      <c r="L42" s="100">
        <v>0</v>
      </c>
      <c r="M42" s="98">
        <v>0</v>
      </c>
      <c r="N42" s="101">
        <f t="shared" si="26"/>
        <v>0</v>
      </c>
      <c r="O42" s="100">
        <v>0</v>
      </c>
      <c r="P42" s="98">
        <v>0</v>
      </c>
      <c r="Q42" s="101">
        <f t="shared" si="27"/>
        <v>0</v>
      </c>
      <c r="R42" s="100">
        <v>0</v>
      </c>
      <c r="S42" s="98">
        <v>0</v>
      </c>
      <c r="T42" s="101">
        <f t="shared" si="28"/>
        <v>0</v>
      </c>
      <c r="U42" s="194">
        <v>1</v>
      </c>
      <c r="V42" s="99">
        <v>1</v>
      </c>
      <c r="W42" s="98">
        <v>0</v>
      </c>
      <c r="X42" s="98">
        <v>0</v>
      </c>
      <c r="Y42" s="101">
        <f t="shared" si="29"/>
        <v>0</v>
      </c>
      <c r="Z42" s="101">
        <v>1</v>
      </c>
      <c r="AA42" s="194">
        <v>0</v>
      </c>
      <c r="AB42" s="99">
        <v>1</v>
      </c>
      <c r="AC42" s="98">
        <v>0</v>
      </c>
      <c r="AD42" s="98">
        <v>0</v>
      </c>
      <c r="AE42" s="101">
        <f t="shared" si="30"/>
        <v>0</v>
      </c>
      <c r="AF42" s="100">
        <v>0</v>
      </c>
      <c r="AG42" s="98">
        <v>0</v>
      </c>
      <c r="AH42" s="99">
        <f t="shared" si="24"/>
        <v>0</v>
      </c>
      <c r="AI42" s="101">
        <v>1</v>
      </c>
      <c r="AJ42" s="106"/>
    </row>
    <row r="43" spans="2:36" s="35" customFormat="1" ht="17.100000000000001" customHeight="1">
      <c r="B43" s="105"/>
      <c r="C43" s="54"/>
      <c r="D43" s="96"/>
      <c r="E43" s="111"/>
      <c r="F43" s="112"/>
      <c r="G43" s="113"/>
      <c r="H43" s="194">
        <v>1</v>
      </c>
      <c r="I43" s="98">
        <v>0</v>
      </c>
      <c r="J43" s="98">
        <v>0</v>
      </c>
      <c r="K43" s="101">
        <f t="shared" si="25"/>
        <v>0</v>
      </c>
      <c r="L43" s="100">
        <v>0</v>
      </c>
      <c r="M43" s="98">
        <v>0</v>
      </c>
      <c r="N43" s="101">
        <f t="shared" si="26"/>
        <v>0</v>
      </c>
      <c r="O43" s="100">
        <v>0</v>
      </c>
      <c r="P43" s="98">
        <v>0</v>
      </c>
      <c r="Q43" s="101">
        <f t="shared" si="27"/>
        <v>0</v>
      </c>
      <c r="R43" s="100">
        <v>0</v>
      </c>
      <c r="S43" s="98">
        <v>0</v>
      </c>
      <c r="T43" s="101">
        <f t="shared" si="28"/>
        <v>0</v>
      </c>
      <c r="U43" s="194">
        <v>1</v>
      </c>
      <c r="V43" s="99">
        <v>1</v>
      </c>
      <c r="W43" s="98">
        <v>0</v>
      </c>
      <c r="X43" s="98">
        <v>0</v>
      </c>
      <c r="Y43" s="101">
        <f t="shared" si="29"/>
        <v>0</v>
      </c>
      <c r="Z43" s="101">
        <v>1</v>
      </c>
      <c r="AA43" s="194">
        <v>0</v>
      </c>
      <c r="AB43" s="99">
        <v>1</v>
      </c>
      <c r="AC43" s="98">
        <v>0</v>
      </c>
      <c r="AD43" s="98">
        <v>0</v>
      </c>
      <c r="AE43" s="101">
        <f t="shared" si="30"/>
        <v>0</v>
      </c>
      <c r="AF43" s="100">
        <v>0</v>
      </c>
      <c r="AG43" s="98">
        <v>0</v>
      </c>
      <c r="AH43" s="99">
        <f t="shared" si="24"/>
        <v>0</v>
      </c>
      <c r="AI43" s="101">
        <v>1</v>
      </c>
      <c r="AJ43" s="106"/>
    </row>
    <row r="44" spans="2:36" s="126" customFormat="1" ht="17.100000000000001" customHeight="1">
      <c r="B44" s="118"/>
      <c r="C44" s="119"/>
      <c r="D44" s="120"/>
      <c r="E44" s="121"/>
      <c r="F44" s="122"/>
      <c r="G44" s="123"/>
      <c r="H44" s="194">
        <v>1</v>
      </c>
      <c r="I44" s="430" t="s">
        <v>201</v>
      </c>
      <c r="J44" s="430"/>
      <c r="K44" s="124">
        <f>SUM(K37:K43)</f>
        <v>0</v>
      </c>
      <c r="L44" s="401" t="s">
        <v>201</v>
      </c>
      <c r="M44" s="402"/>
      <c r="N44" s="124">
        <f>SUM(N37:N43)</f>
        <v>0</v>
      </c>
      <c r="O44" s="401" t="s">
        <v>201</v>
      </c>
      <c r="P44" s="402"/>
      <c r="Q44" s="124">
        <f>SUM(Q37:Q43)</f>
        <v>0</v>
      </c>
      <c r="R44" s="401" t="s">
        <v>201</v>
      </c>
      <c r="S44" s="402"/>
      <c r="T44" s="124">
        <f>SUM(T37:T43)</f>
        <v>0</v>
      </c>
      <c r="U44" s="194">
        <v>1</v>
      </c>
      <c r="V44" s="99">
        <v>1</v>
      </c>
      <c r="W44" s="430" t="s">
        <v>201</v>
      </c>
      <c r="X44" s="430"/>
      <c r="Y44" s="124">
        <f>SUM(Y37:Y43)</f>
        <v>0</v>
      </c>
      <c r="Z44" s="101">
        <v>1</v>
      </c>
      <c r="AA44" s="194">
        <v>0</v>
      </c>
      <c r="AB44" s="99">
        <v>1</v>
      </c>
      <c r="AC44" s="430" t="s">
        <v>201</v>
      </c>
      <c r="AD44" s="430"/>
      <c r="AE44" s="124">
        <f>SUM(AE37:AE43)</f>
        <v>0</v>
      </c>
      <c r="AF44" s="431" t="s">
        <v>201</v>
      </c>
      <c r="AG44" s="430"/>
      <c r="AH44" s="143">
        <f>SUM(AH37:AH43)</f>
        <v>0</v>
      </c>
      <c r="AI44" s="101">
        <v>1</v>
      </c>
      <c r="AJ44" s="125"/>
    </row>
    <row r="45" spans="2:36" s="35" customFormat="1" ht="17.100000000000001" customHeight="1">
      <c r="B45" s="105"/>
      <c r="C45" s="54">
        <f>'3. Rekap Back Up Non Aspal X'!C24</f>
        <v>300</v>
      </c>
      <c r="D45" s="96">
        <f>'3. Rekap Back Up Non Aspal X'!D24</f>
        <v>400</v>
      </c>
      <c r="E45" s="111">
        <f>'3. Rekap Back Up Non Aspal X'!E24</f>
        <v>4</v>
      </c>
      <c r="F45" s="112">
        <f>(100/((D45-C45)*E45))*((K52*0.05)+(N52*0.05)+(Q52*0.05)+(T52)+(Y52)+(AE52*1.5)+(AH52*1))</f>
        <v>0</v>
      </c>
      <c r="G45" s="113" t="str">
        <f>IF(F45&lt;=25,"RB",IF(F45&lt;=75,"RB",IF(F45&lt;=100,"RB","RB")))</f>
        <v>RB</v>
      </c>
      <c r="H45" s="194">
        <v>1</v>
      </c>
      <c r="I45" s="98">
        <v>0</v>
      </c>
      <c r="J45" s="98">
        <v>0</v>
      </c>
      <c r="K45" s="101">
        <f t="shared" ref="K45" si="31">I45*J45</f>
        <v>0</v>
      </c>
      <c r="L45" s="98">
        <v>0</v>
      </c>
      <c r="M45" s="98">
        <v>0</v>
      </c>
      <c r="N45" s="101">
        <f t="shared" ref="N45" si="32">L45*M45</f>
        <v>0</v>
      </c>
      <c r="O45" s="98">
        <v>0</v>
      </c>
      <c r="P45" s="98">
        <v>0</v>
      </c>
      <c r="Q45" s="101">
        <f t="shared" ref="Q45" si="33">O45*P45</f>
        <v>0</v>
      </c>
      <c r="R45" s="98">
        <v>0</v>
      </c>
      <c r="S45" s="98">
        <v>0</v>
      </c>
      <c r="T45" s="101">
        <f t="shared" ref="T45" si="34">R45*S45</f>
        <v>0</v>
      </c>
      <c r="U45" s="194">
        <v>1</v>
      </c>
      <c r="V45" s="99">
        <v>1</v>
      </c>
      <c r="W45" s="98">
        <v>0</v>
      </c>
      <c r="X45" s="98">
        <v>0</v>
      </c>
      <c r="Y45" s="101">
        <f>W45*X45</f>
        <v>0</v>
      </c>
      <c r="Z45" s="101">
        <v>1</v>
      </c>
      <c r="AA45" s="194">
        <v>0</v>
      </c>
      <c r="AB45" s="99">
        <v>1</v>
      </c>
      <c r="AC45" s="98">
        <v>0</v>
      </c>
      <c r="AD45" s="98">
        <v>0</v>
      </c>
      <c r="AE45" s="101">
        <f t="shared" ref="AE45" si="35">AC45*AD45</f>
        <v>0</v>
      </c>
      <c r="AF45" s="98">
        <v>0</v>
      </c>
      <c r="AG45" s="98">
        <v>3</v>
      </c>
      <c r="AH45" s="99">
        <f t="shared" ref="AH45:AH51" si="36">AF45*AG45</f>
        <v>0</v>
      </c>
      <c r="AI45" s="101">
        <v>1</v>
      </c>
      <c r="AJ45" s="106"/>
    </row>
    <row r="46" spans="2:36" s="35" customFormat="1" ht="17.100000000000001" customHeight="1">
      <c r="B46" s="105"/>
      <c r="C46" s="54"/>
      <c r="D46" s="96"/>
      <c r="E46" s="111"/>
      <c r="F46" s="112"/>
      <c r="G46" s="113"/>
      <c r="H46" s="194">
        <v>1</v>
      </c>
      <c r="I46" s="98">
        <v>0</v>
      </c>
      <c r="J46" s="98">
        <v>0</v>
      </c>
      <c r="K46" s="101">
        <f t="shared" ref="K46:K51" si="37">I46*J46</f>
        <v>0</v>
      </c>
      <c r="L46" s="100">
        <v>0</v>
      </c>
      <c r="M46" s="98">
        <v>0</v>
      </c>
      <c r="N46" s="101">
        <f t="shared" ref="N46:N51" si="38">L46*M46</f>
        <v>0</v>
      </c>
      <c r="O46" s="100">
        <v>0</v>
      </c>
      <c r="P46" s="98">
        <v>0</v>
      </c>
      <c r="Q46" s="101">
        <f t="shared" ref="Q46:Q51" si="39">O46*P46</f>
        <v>0</v>
      </c>
      <c r="R46" s="100">
        <v>0</v>
      </c>
      <c r="S46" s="98">
        <v>0</v>
      </c>
      <c r="T46" s="101">
        <f t="shared" ref="T46:T51" si="40">R46*S46</f>
        <v>0</v>
      </c>
      <c r="U46" s="194">
        <v>1</v>
      </c>
      <c r="V46" s="99">
        <v>1</v>
      </c>
      <c r="W46" s="98">
        <v>0</v>
      </c>
      <c r="X46" s="98">
        <v>0</v>
      </c>
      <c r="Y46" s="101">
        <f t="shared" ref="Y46:Y51" si="41">W46*X46</f>
        <v>0</v>
      </c>
      <c r="Z46" s="101">
        <v>1</v>
      </c>
      <c r="AA46" s="194">
        <v>0</v>
      </c>
      <c r="AB46" s="99">
        <v>1</v>
      </c>
      <c r="AC46" s="98">
        <v>0</v>
      </c>
      <c r="AD46" s="98">
        <v>0</v>
      </c>
      <c r="AE46" s="101">
        <f t="shared" ref="AE46:AE51" si="42">AC46*AD46</f>
        <v>0</v>
      </c>
      <c r="AF46" s="100">
        <v>0</v>
      </c>
      <c r="AG46" s="98">
        <v>0</v>
      </c>
      <c r="AH46" s="99">
        <f t="shared" si="36"/>
        <v>0</v>
      </c>
      <c r="AI46" s="101">
        <v>1</v>
      </c>
      <c r="AJ46" s="106"/>
    </row>
    <row r="47" spans="2:36" s="35" customFormat="1" ht="17.100000000000001" customHeight="1">
      <c r="B47" s="105"/>
      <c r="C47" s="54"/>
      <c r="D47" s="96"/>
      <c r="E47" s="111"/>
      <c r="F47" s="112"/>
      <c r="G47" s="113"/>
      <c r="H47" s="194">
        <v>1</v>
      </c>
      <c r="I47" s="98">
        <v>0</v>
      </c>
      <c r="J47" s="98">
        <v>0</v>
      </c>
      <c r="K47" s="101">
        <f t="shared" si="37"/>
        <v>0</v>
      </c>
      <c r="L47" s="100">
        <v>0</v>
      </c>
      <c r="M47" s="98">
        <v>0</v>
      </c>
      <c r="N47" s="101">
        <f t="shared" si="38"/>
        <v>0</v>
      </c>
      <c r="O47" s="100">
        <v>0</v>
      </c>
      <c r="P47" s="98">
        <v>0</v>
      </c>
      <c r="Q47" s="101">
        <f t="shared" si="39"/>
        <v>0</v>
      </c>
      <c r="R47" s="100">
        <v>0</v>
      </c>
      <c r="S47" s="98">
        <v>0</v>
      </c>
      <c r="T47" s="101">
        <f t="shared" si="40"/>
        <v>0</v>
      </c>
      <c r="U47" s="194">
        <v>1</v>
      </c>
      <c r="V47" s="99">
        <v>1</v>
      </c>
      <c r="W47" s="98">
        <v>0</v>
      </c>
      <c r="X47" s="98">
        <v>0</v>
      </c>
      <c r="Y47" s="101">
        <f t="shared" si="41"/>
        <v>0</v>
      </c>
      <c r="Z47" s="101">
        <v>1</v>
      </c>
      <c r="AA47" s="194">
        <v>0</v>
      </c>
      <c r="AB47" s="99">
        <v>1</v>
      </c>
      <c r="AC47" s="98">
        <v>0</v>
      </c>
      <c r="AD47" s="98">
        <v>0</v>
      </c>
      <c r="AE47" s="101">
        <f t="shared" si="42"/>
        <v>0</v>
      </c>
      <c r="AF47" s="100">
        <v>0</v>
      </c>
      <c r="AG47" s="98">
        <v>0</v>
      </c>
      <c r="AH47" s="99">
        <f t="shared" si="36"/>
        <v>0</v>
      </c>
      <c r="AI47" s="101">
        <v>1</v>
      </c>
      <c r="AJ47" s="106"/>
    </row>
    <row r="48" spans="2:36" s="35" customFormat="1" ht="17.100000000000001" customHeight="1">
      <c r="B48" s="105"/>
      <c r="C48" s="54"/>
      <c r="D48" s="96"/>
      <c r="E48" s="111"/>
      <c r="F48" s="112"/>
      <c r="G48" s="113"/>
      <c r="H48" s="194">
        <v>1</v>
      </c>
      <c r="I48" s="98">
        <v>0</v>
      </c>
      <c r="J48" s="98">
        <v>0</v>
      </c>
      <c r="K48" s="101">
        <f t="shared" si="37"/>
        <v>0</v>
      </c>
      <c r="L48" s="100">
        <v>0</v>
      </c>
      <c r="M48" s="98">
        <v>0</v>
      </c>
      <c r="N48" s="101">
        <f t="shared" si="38"/>
        <v>0</v>
      </c>
      <c r="O48" s="100">
        <v>0</v>
      </c>
      <c r="P48" s="98">
        <v>0</v>
      </c>
      <c r="Q48" s="101">
        <f t="shared" si="39"/>
        <v>0</v>
      </c>
      <c r="R48" s="100">
        <v>0</v>
      </c>
      <c r="S48" s="98">
        <v>0</v>
      </c>
      <c r="T48" s="101">
        <f t="shared" si="40"/>
        <v>0</v>
      </c>
      <c r="U48" s="194">
        <v>1</v>
      </c>
      <c r="V48" s="99">
        <v>1</v>
      </c>
      <c r="W48" s="98">
        <v>0</v>
      </c>
      <c r="X48" s="98">
        <v>0</v>
      </c>
      <c r="Y48" s="101">
        <f t="shared" si="41"/>
        <v>0</v>
      </c>
      <c r="Z48" s="101">
        <v>1</v>
      </c>
      <c r="AA48" s="194">
        <v>0</v>
      </c>
      <c r="AB48" s="99">
        <v>1</v>
      </c>
      <c r="AC48" s="98">
        <v>0</v>
      </c>
      <c r="AD48" s="98">
        <v>0</v>
      </c>
      <c r="AE48" s="101">
        <f t="shared" si="42"/>
        <v>0</v>
      </c>
      <c r="AF48" s="100">
        <v>0</v>
      </c>
      <c r="AG48" s="98">
        <v>0</v>
      </c>
      <c r="AH48" s="99">
        <f t="shared" si="36"/>
        <v>0</v>
      </c>
      <c r="AI48" s="101">
        <v>1</v>
      </c>
      <c r="AJ48" s="106"/>
    </row>
    <row r="49" spans="2:36" s="35" customFormat="1" ht="17.100000000000001" customHeight="1">
      <c r="B49" s="105"/>
      <c r="C49" s="54"/>
      <c r="D49" s="96"/>
      <c r="E49" s="111"/>
      <c r="F49" s="112"/>
      <c r="G49" s="113"/>
      <c r="H49" s="194">
        <v>1</v>
      </c>
      <c r="I49" s="98">
        <v>0</v>
      </c>
      <c r="J49" s="98">
        <v>0</v>
      </c>
      <c r="K49" s="101">
        <f t="shared" si="37"/>
        <v>0</v>
      </c>
      <c r="L49" s="100">
        <v>0</v>
      </c>
      <c r="M49" s="98">
        <v>0</v>
      </c>
      <c r="N49" s="101">
        <f t="shared" si="38"/>
        <v>0</v>
      </c>
      <c r="O49" s="100">
        <v>0</v>
      </c>
      <c r="P49" s="98">
        <v>0</v>
      </c>
      <c r="Q49" s="101">
        <f t="shared" si="39"/>
        <v>0</v>
      </c>
      <c r="R49" s="100">
        <v>0</v>
      </c>
      <c r="S49" s="98">
        <v>0</v>
      </c>
      <c r="T49" s="101">
        <f t="shared" si="40"/>
        <v>0</v>
      </c>
      <c r="U49" s="194">
        <v>1</v>
      </c>
      <c r="V49" s="99">
        <v>1</v>
      </c>
      <c r="W49" s="98">
        <v>0</v>
      </c>
      <c r="X49" s="98">
        <v>0</v>
      </c>
      <c r="Y49" s="101">
        <f t="shared" si="41"/>
        <v>0</v>
      </c>
      <c r="Z49" s="101">
        <v>1</v>
      </c>
      <c r="AA49" s="194">
        <v>0</v>
      </c>
      <c r="AB49" s="99">
        <v>1</v>
      </c>
      <c r="AC49" s="98">
        <v>0</v>
      </c>
      <c r="AD49" s="98">
        <v>0</v>
      </c>
      <c r="AE49" s="101">
        <f t="shared" si="42"/>
        <v>0</v>
      </c>
      <c r="AF49" s="100">
        <v>0</v>
      </c>
      <c r="AG49" s="98">
        <v>0</v>
      </c>
      <c r="AH49" s="99">
        <f t="shared" si="36"/>
        <v>0</v>
      </c>
      <c r="AI49" s="101">
        <v>1</v>
      </c>
      <c r="AJ49" s="106"/>
    </row>
    <row r="50" spans="2:36" s="35" customFormat="1" ht="17.100000000000001" customHeight="1">
      <c r="B50" s="105"/>
      <c r="C50" s="54"/>
      <c r="D50" s="96"/>
      <c r="E50" s="111"/>
      <c r="F50" s="112"/>
      <c r="G50" s="113"/>
      <c r="H50" s="194">
        <v>1</v>
      </c>
      <c r="I50" s="98">
        <v>0</v>
      </c>
      <c r="J50" s="98">
        <v>0</v>
      </c>
      <c r="K50" s="101">
        <f t="shared" si="37"/>
        <v>0</v>
      </c>
      <c r="L50" s="100">
        <v>0</v>
      </c>
      <c r="M50" s="98">
        <v>0</v>
      </c>
      <c r="N50" s="101">
        <f t="shared" si="38"/>
        <v>0</v>
      </c>
      <c r="O50" s="100">
        <v>0</v>
      </c>
      <c r="P50" s="98">
        <v>0</v>
      </c>
      <c r="Q50" s="101">
        <f t="shared" si="39"/>
        <v>0</v>
      </c>
      <c r="R50" s="100">
        <v>0</v>
      </c>
      <c r="S50" s="98">
        <v>0</v>
      </c>
      <c r="T50" s="101">
        <f t="shared" si="40"/>
        <v>0</v>
      </c>
      <c r="U50" s="194">
        <v>1</v>
      </c>
      <c r="V50" s="99">
        <v>1</v>
      </c>
      <c r="W50" s="98">
        <v>0</v>
      </c>
      <c r="X50" s="98">
        <v>0</v>
      </c>
      <c r="Y50" s="101">
        <f t="shared" si="41"/>
        <v>0</v>
      </c>
      <c r="Z50" s="101">
        <v>1</v>
      </c>
      <c r="AA50" s="194">
        <v>0</v>
      </c>
      <c r="AB50" s="99">
        <v>1</v>
      </c>
      <c r="AC50" s="98">
        <v>0</v>
      </c>
      <c r="AD50" s="98">
        <v>0</v>
      </c>
      <c r="AE50" s="101">
        <f t="shared" si="42"/>
        <v>0</v>
      </c>
      <c r="AF50" s="100">
        <v>0</v>
      </c>
      <c r="AG50" s="98">
        <v>0</v>
      </c>
      <c r="AH50" s="99">
        <f t="shared" si="36"/>
        <v>0</v>
      </c>
      <c r="AI50" s="101">
        <v>1</v>
      </c>
      <c r="AJ50" s="106"/>
    </row>
    <row r="51" spans="2:36" s="35" customFormat="1" ht="17.100000000000001" customHeight="1">
      <c r="B51" s="105"/>
      <c r="C51" s="54"/>
      <c r="D51" s="96"/>
      <c r="E51" s="111"/>
      <c r="F51" s="112"/>
      <c r="G51" s="113"/>
      <c r="H51" s="194">
        <v>1</v>
      </c>
      <c r="I51" s="98">
        <v>0</v>
      </c>
      <c r="J51" s="98">
        <v>0</v>
      </c>
      <c r="K51" s="101">
        <f t="shared" si="37"/>
        <v>0</v>
      </c>
      <c r="L51" s="100">
        <v>0</v>
      </c>
      <c r="M51" s="98">
        <v>0</v>
      </c>
      <c r="N51" s="101">
        <f t="shared" si="38"/>
        <v>0</v>
      </c>
      <c r="O51" s="100">
        <v>0</v>
      </c>
      <c r="P51" s="98">
        <v>0</v>
      </c>
      <c r="Q51" s="101">
        <f t="shared" si="39"/>
        <v>0</v>
      </c>
      <c r="R51" s="100">
        <v>0</v>
      </c>
      <c r="S51" s="98">
        <v>0</v>
      </c>
      <c r="T51" s="101">
        <f t="shared" si="40"/>
        <v>0</v>
      </c>
      <c r="U51" s="194">
        <v>1</v>
      </c>
      <c r="V51" s="99">
        <v>1</v>
      </c>
      <c r="W51" s="98">
        <v>0</v>
      </c>
      <c r="X51" s="98">
        <v>0</v>
      </c>
      <c r="Y51" s="101">
        <f t="shared" si="41"/>
        <v>0</v>
      </c>
      <c r="Z51" s="101">
        <v>1</v>
      </c>
      <c r="AA51" s="194">
        <v>0</v>
      </c>
      <c r="AB51" s="99">
        <v>1</v>
      </c>
      <c r="AC51" s="98">
        <v>0</v>
      </c>
      <c r="AD51" s="98">
        <v>0</v>
      </c>
      <c r="AE51" s="101">
        <f t="shared" si="42"/>
        <v>0</v>
      </c>
      <c r="AF51" s="100">
        <v>0</v>
      </c>
      <c r="AG51" s="98">
        <v>0</v>
      </c>
      <c r="AH51" s="99">
        <f t="shared" si="36"/>
        <v>0</v>
      </c>
      <c r="AI51" s="101">
        <v>1</v>
      </c>
      <c r="AJ51" s="106"/>
    </row>
    <row r="52" spans="2:36" s="126" customFormat="1" ht="17.100000000000001" customHeight="1">
      <c r="B52" s="118"/>
      <c r="C52" s="119"/>
      <c r="D52" s="120"/>
      <c r="E52" s="121"/>
      <c r="F52" s="122"/>
      <c r="G52" s="123"/>
      <c r="H52" s="194">
        <v>1</v>
      </c>
      <c r="I52" s="430" t="s">
        <v>201</v>
      </c>
      <c r="J52" s="430"/>
      <c r="K52" s="124">
        <f>SUM(K45:K51)</f>
        <v>0</v>
      </c>
      <c r="L52" s="401" t="s">
        <v>201</v>
      </c>
      <c r="M52" s="402"/>
      <c r="N52" s="124">
        <f>SUM(N45:N51)</f>
        <v>0</v>
      </c>
      <c r="O52" s="401" t="s">
        <v>201</v>
      </c>
      <c r="P52" s="402"/>
      <c r="Q52" s="124">
        <f>SUM(Q45:Q51)</f>
        <v>0</v>
      </c>
      <c r="R52" s="401" t="s">
        <v>201</v>
      </c>
      <c r="S52" s="402"/>
      <c r="T52" s="124">
        <f>SUM(T45:T51)</f>
        <v>0</v>
      </c>
      <c r="U52" s="194">
        <v>1</v>
      </c>
      <c r="V52" s="99">
        <v>1</v>
      </c>
      <c r="W52" s="430" t="s">
        <v>201</v>
      </c>
      <c r="X52" s="430"/>
      <c r="Y52" s="124">
        <f>SUM(Y45:Y51)</f>
        <v>0</v>
      </c>
      <c r="Z52" s="101">
        <v>1</v>
      </c>
      <c r="AA52" s="194">
        <v>0</v>
      </c>
      <c r="AB52" s="99">
        <v>1</v>
      </c>
      <c r="AC52" s="430" t="s">
        <v>201</v>
      </c>
      <c r="AD52" s="430"/>
      <c r="AE52" s="124">
        <f>SUM(AE45:AE51)</f>
        <v>0</v>
      </c>
      <c r="AF52" s="431" t="s">
        <v>201</v>
      </c>
      <c r="AG52" s="430"/>
      <c r="AH52" s="143">
        <f>SUM(AH45:AH51)</f>
        <v>0</v>
      </c>
      <c r="AI52" s="101">
        <v>1</v>
      </c>
      <c r="AJ52" s="125"/>
    </row>
    <row r="53" spans="2:36" s="35" customFormat="1" ht="17.100000000000001" customHeight="1">
      <c r="B53" s="105"/>
      <c r="C53" s="54">
        <f>'3. Rekap Back Up Non Aspal X'!C25</f>
        <v>400</v>
      </c>
      <c r="D53" s="96">
        <f>'3. Rekap Back Up Non Aspal X'!D25</f>
        <v>500</v>
      </c>
      <c r="E53" s="111">
        <f>'3. Rekap Back Up Non Aspal X'!E25</f>
        <v>4</v>
      </c>
      <c r="F53" s="112">
        <f>(100/((D53-C53)*E53))*((K60*0.05)+(N60*0.05)+(Q60*0.05)+(T60)+(Y60)+(AE60*1.5)+(AH60*1))</f>
        <v>0</v>
      </c>
      <c r="G53" s="113" t="str">
        <f>IF(F53&lt;=25,"RB",IF(F53&lt;=75,"RB",IF(F53&lt;=100,"RB","RB")))</f>
        <v>RB</v>
      </c>
      <c r="H53" s="194">
        <v>1</v>
      </c>
      <c r="I53" s="98">
        <v>0</v>
      </c>
      <c r="J53" s="98">
        <v>0</v>
      </c>
      <c r="K53" s="101">
        <f t="shared" ref="K53" si="43">I53*J53</f>
        <v>0</v>
      </c>
      <c r="L53" s="98">
        <v>0</v>
      </c>
      <c r="M53" s="98">
        <v>0</v>
      </c>
      <c r="N53" s="101">
        <f t="shared" ref="N53" si="44">L53*M53</f>
        <v>0</v>
      </c>
      <c r="O53" s="98">
        <v>0</v>
      </c>
      <c r="P53" s="98">
        <v>0</v>
      </c>
      <c r="Q53" s="101">
        <f t="shared" ref="Q53" si="45">O53*P53</f>
        <v>0</v>
      </c>
      <c r="R53" s="98">
        <v>0</v>
      </c>
      <c r="S53" s="98">
        <v>0</v>
      </c>
      <c r="T53" s="101">
        <f t="shared" ref="T53" si="46">R53*S53</f>
        <v>0</v>
      </c>
      <c r="U53" s="194">
        <v>1</v>
      </c>
      <c r="V53" s="99">
        <v>1</v>
      </c>
      <c r="W53" s="98">
        <v>0</v>
      </c>
      <c r="X53" s="98">
        <v>0</v>
      </c>
      <c r="Y53" s="101">
        <f>W53*X53</f>
        <v>0</v>
      </c>
      <c r="Z53" s="101">
        <v>1</v>
      </c>
      <c r="AA53" s="194">
        <v>0</v>
      </c>
      <c r="AB53" s="99">
        <v>1</v>
      </c>
      <c r="AC53" s="98">
        <v>0</v>
      </c>
      <c r="AD53" s="98">
        <v>0</v>
      </c>
      <c r="AE53" s="101">
        <f t="shared" ref="AE53" si="47">AC53*AD53</f>
        <v>0</v>
      </c>
      <c r="AF53" s="98">
        <v>0</v>
      </c>
      <c r="AG53" s="98">
        <v>3</v>
      </c>
      <c r="AH53" s="99">
        <f t="shared" ref="AH53:AH59" si="48">AF53*AG53</f>
        <v>0</v>
      </c>
      <c r="AI53" s="101">
        <v>1</v>
      </c>
      <c r="AJ53" s="106"/>
    </row>
    <row r="54" spans="2:36" s="35" customFormat="1" ht="17.100000000000001" customHeight="1">
      <c r="B54" s="105"/>
      <c r="C54" s="54"/>
      <c r="D54" s="96"/>
      <c r="E54" s="111"/>
      <c r="F54" s="112"/>
      <c r="G54" s="113"/>
      <c r="H54" s="194">
        <v>1</v>
      </c>
      <c r="I54" s="98">
        <v>0</v>
      </c>
      <c r="J54" s="98">
        <v>0</v>
      </c>
      <c r="K54" s="101">
        <f t="shared" ref="K54:K59" si="49">I54*J54</f>
        <v>0</v>
      </c>
      <c r="L54" s="100">
        <v>0</v>
      </c>
      <c r="M54" s="98">
        <v>0</v>
      </c>
      <c r="N54" s="101">
        <f t="shared" ref="N54:N59" si="50">L54*M54</f>
        <v>0</v>
      </c>
      <c r="O54" s="100">
        <v>0</v>
      </c>
      <c r="P54" s="98">
        <v>0</v>
      </c>
      <c r="Q54" s="101">
        <f t="shared" ref="Q54:Q59" si="51">O54*P54</f>
        <v>0</v>
      </c>
      <c r="R54" s="100">
        <v>0</v>
      </c>
      <c r="S54" s="98">
        <v>0</v>
      </c>
      <c r="T54" s="101">
        <f t="shared" ref="T54:T59" si="52">R54*S54</f>
        <v>0</v>
      </c>
      <c r="U54" s="194">
        <v>1</v>
      </c>
      <c r="V54" s="99">
        <v>1</v>
      </c>
      <c r="W54" s="98">
        <v>0</v>
      </c>
      <c r="X54" s="98">
        <v>0</v>
      </c>
      <c r="Y54" s="101">
        <f t="shared" ref="Y54:Y59" si="53">W54*X54</f>
        <v>0</v>
      </c>
      <c r="Z54" s="101">
        <v>1</v>
      </c>
      <c r="AA54" s="194">
        <v>0</v>
      </c>
      <c r="AB54" s="99">
        <v>1</v>
      </c>
      <c r="AC54" s="98">
        <v>0</v>
      </c>
      <c r="AD54" s="98">
        <v>0</v>
      </c>
      <c r="AE54" s="101">
        <f t="shared" ref="AE54:AE59" si="54">AC54*AD54</f>
        <v>0</v>
      </c>
      <c r="AF54" s="100">
        <v>0</v>
      </c>
      <c r="AG54" s="98">
        <v>0</v>
      </c>
      <c r="AH54" s="99">
        <f t="shared" si="48"/>
        <v>0</v>
      </c>
      <c r="AI54" s="101">
        <v>1</v>
      </c>
      <c r="AJ54" s="106"/>
    </row>
    <row r="55" spans="2:36" s="35" customFormat="1" ht="17.100000000000001" customHeight="1">
      <c r="B55" s="105"/>
      <c r="C55" s="54"/>
      <c r="D55" s="96"/>
      <c r="E55" s="111"/>
      <c r="F55" s="112"/>
      <c r="G55" s="113"/>
      <c r="H55" s="194">
        <v>1</v>
      </c>
      <c r="I55" s="98">
        <v>0</v>
      </c>
      <c r="J55" s="98">
        <v>0</v>
      </c>
      <c r="K55" s="101">
        <f t="shared" si="49"/>
        <v>0</v>
      </c>
      <c r="L55" s="100">
        <v>0</v>
      </c>
      <c r="M55" s="98">
        <v>0</v>
      </c>
      <c r="N55" s="101">
        <f t="shared" si="50"/>
        <v>0</v>
      </c>
      <c r="O55" s="100">
        <v>0</v>
      </c>
      <c r="P55" s="98">
        <v>0</v>
      </c>
      <c r="Q55" s="101">
        <f t="shared" si="51"/>
        <v>0</v>
      </c>
      <c r="R55" s="100">
        <v>0</v>
      </c>
      <c r="S55" s="98">
        <v>0</v>
      </c>
      <c r="T55" s="101">
        <f t="shared" si="52"/>
        <v>0</v>
      </c>
      <c r="U55" s="194">
        <v>1</v>
      </c>
      <c r="V55" s="99">
        <v>1</v>
      </c>
      <c r="W55" s="98">
        <v>0</v>
      </c>
      <c r="X55" s="98">
        <v>0</v>
      </c>
      <c r="Y55" s="101">
        <f t="shared" si="53"/>
        <v>0</v>
      </c>
      <c r="Z55" s="101">
        <v>1</v>
      </c>
      <c r="AA55" s="194">
        <v>0</v>
      </c>
      <c r="AB55" s="99">
        <v>1</v>
      </c>
      <c r="AC55" s="98">
        <v>0</v>
      </c>
      <c r="AD55" s="98">
        <v>0</v>
      </c>
      <c r="AE55" s="101">
        <f t="shared" si="54"/>
        <v>0</v>
      </c>
      <c r="AF55" s="100">
        <v>0</v>
      </c>
      <c r="AG55" s="98">
        <v>0</v>
      </c>
      <c r="AH55" s="99">
        <f t="shared" si="48"/>
        <v>0</v>
      </c>
      <c r="AI55" s="101">
        <v>1</v>
      </c>
      <c r="AJ55" s="106"/>
    </row>
    <row r="56" spans="2:36" s="35" customFormat="1" ht="17.100000000000001" customHeight="1">
      <c r="B56" s="105"/>
      <c r="C56" s="54"/>
      <c r="D56" s="96"/>
      <c r="E56" s="111"/>
      <c r="F56" s="112"/>
      <c r="G56" s="113"/>
      <c r="H56" s="194">
        <v>1</v>
      </c>
      <c r="I56" s="98">
        <v>0</v>
      </c>
      <c r="J56" s="98">
        <v>0</v>
      </c>
      <c r="K56" s="101">
        <f t="shared" si="49"/>
        <v>0</v>
      </c>
      <c r="L56" s="100">
        <v>0</v>
      </c>
      <c r="M56" s="98">
        <v>0</v>
      </c>
      <c r="N56" s="101">
        <f t="shared" si="50"/>
        <v>0</v>
      </c>
      <c r="O56" s="100">
        <v>0</v>
      </c>
      <c r="P56" s="98">
        <v>0</v>
      </c>
      <c r="Q56" s="101">
        <f t="shared" si="51"/>
        <v>0</v>
      </c>
      <c r="R56" s="100">
        <v>0</v>
      </c>
      <c r="S56" s="98">
        <v>0</v>
      </c>
      <c r="T56" s="101">
        <f t="shared" si="52"/>
        <v>0</v>
      </c>
      <c r="U56" s="194">
        <v>1</v>
      </c>
      <c r="V56" s="99">
        <v>1</v>
      </c>
      <c r="W56" s="98">
        <v>0</v>
      </c>
      <c r="X56" s="98">
        <v>0</v>
      </c>
      <c r="Y56" s="101">
        <f t="shared" si="53"/>
        <v>0</v>
      </c>
      <c r="Z56" s="101">
        <v>1</v>
      </c>
      <c r="AA56" s="194">
        <v>0</v>
      </c>
      <c r="AB56" s="99">
        <v>1</v>
      </c>
      <c r="AC56" s="98">
        <v>0</v>
      </c>
      <c r="AD56" s="98">
        <v>0</v>
      </c>
      <c r="AE56" s="101">
        <f t="shared" si="54"/>
        <v>0</v>
      </c>
      <c r="AF56" s="100">
        <v>0</v>
      </c>
      <c r="AG56" s="98">
        <v>0</v>
      </c>
      <c r="AH56" s="99">
        <f t="shared" si="48"/>
        <v>0</v>
      </c>
      <c r="AI56" s="101">
        <v>1</v>
      </c>
      <c r="AJ56" s="106"/>
    </row>
    <row r="57" spans="2:36" s="35" customFormat="1" ht="17.100000000000001" customHeight="1">
      <c r="B57" s="105"/>
      <c r="C57" s="54"/>
      <c r="D57" s="96"/>
      <c r="E57" s="111"/>
      <c r="F57" s="112"/>
      <c r="G57" s="113"/>
      <c r="H57" s="194">
        <v>1</v>
      </c>
      <c r="I57" s="98">
        <v>0</v>
      </c>
      <c r="J57" s="98">
        <v>0</v>
      </c>
      <c r="K57" s="101">
        <f t="shared" si="49"/>
        <v>0</v>
      </c>
      <c r="L57" s="100">
        <v>0</v>
      </c>
      <c r="M57" s="98">
        <v>0</v>
      </c>
      <c r="N57" s="101">
        <f t="shared" si="50"/>
        <v>0</v>
      </c>
      <c r="O57" s="100">
        <v>0</v>
      </c>
      <c r="P57" s="98">
        <v>0</v>
      </c>
      <c r="Q57" s="101">
        <f t="shared" si="51"/>
        <v>0</v>
      </c>
      <c r="R57" s="100">
        <v>0</v>
      </c>
      <c r="S57" s="98">
        <v>0</v>
      </c>
      <c r="T57" s="101">
        <f t="shared" si="52"/>
        <v>0</v>
      </c>
      <c r="U57" s="194">
        <v>1</v>
      </c>
      <c r="V57" s="99">
        <v>1</v>
      </c>
      <c r="W57" s="98">
        <v>0</v>
      </c>
      <c r="X57" s="98">
        <v>0</v>
      </c>
      <c r="Y57" s="101">
        <f t="shared" si="53"/>
        <v>0</v>
      </c>
      <c r="Z57" s="101">
        <v>1</v>
      </c>
      <c r="AA57" s="194">
        <v>0</v>
      </c>
      <c r="AB57" s="99">
        <v>1</v>
      </c>
      <c r="AC57" s="98">
        <v>0</v>
      </c>
      <c r="AD57" s="98">
        <v>0</v>
      </c>
      <c r="AE57" s="101">
        <f t="shared" si="54"/>
        <v>0</v>
      </c>
      <c r="AF57" s="100">
        <v>0</v>
      </c>
      <c r="AG57" s="98">
        <v>0</v>
      </c>
      <c r="AH57" s="99">
        <f t="shared" si="48"/>
        <v>0</v>
      </c>
      <c r="AI57" s="101">
        <v>1</v>
      </c>
      <c r="AJ57" s="106"/>
    </row>
    <row r="58" spans="2:36" s="35" customFormat="1" ht="17.100000000000001" customHeight="1">
      <c r="B58" s="105"/>
      <c r="C58" s="54"/>
      <c r="D58" s="96"/>
      <c r="E58" s="111"/>
      <c r="F58" s="112"/>
      <c r="G58" s="113"/>
      <c r="H58" s="194">
        <v>1</v>
      </c>
      <c r="I58" s="98">
        <v>0</v>
      </c>
      <c r="J58" s="98">
        <v>0</v>
      </c>
      <c r="K58" s="101">
        <f t="shared" si="49"/>
        <v>0</v>
      </c>
      <c r="L58" s="100">
        <v>0</v>
      </c>
      <c r="M58" s="98">
        <v>0</v>
      </c>
      <c r="N58" s="101">
        <f t="shared" si="50"/>
        <v>0</v>
      </c>
      <c r="O58" s="100">
        <v>0</v>
      </c>
      <c r="P58" s="98">
        <v>0</v>
      </c>
      <c r="Q58" s="101">
        <f t="shared" si="51"/>
        <v>0</v>
      </c>
      <c r="R58" s="100">
        <v>0</v>
      </c>
      <c r="S58" s="98">
        <v>0</v>
      </c>
      <c r="T58" s="101">
        <f t="shared" si="52"/>
        <v>0</v>
      </c>
      <c r="U58" s="194">
        <v>1</v>
      </c>
      <c r="V58" s="99">
        <v>1</v>
      </c>
      <c r="W58" s="98">
        <v>0</v>
      </c>
      <c r="X58" s="98">
        <v>0</v>
      </c>
      <c r="Y58" s="101">
        <f t="shared" si="53"/>
        <v>0</v>
      </c>
      <c r="Z58" s="101">
        <v>1</v>
      </c>
      <c r="AA58" s="194">
        <v>0</v>
      </c>
      <c r="AB58" s="99">
        <v>1</v>
      </c>
      <c r="AC58" s="98">
        <v>0</v>
      </c>
      <c r="AD58" s="98">
        <v>0</v>
      </c>
      <c r="AE58" s="101">
        <f t="shared" si="54"/>
        <v>0</v>
      </c>
      <c r="AF58" s="100">
        <v>0</v>
      </c>
      <c r="AG58" s="98">
        <v>0</v>
      </c>
      <c r="AH58" s="99">
        <f t="shared" si="48"/>
        <v>0</v>
      </c>
      <c r="AI58" s="101">
        <v>1</v>
      </c>
      <c r="AJ58" s="106"/>
    </row>
    <row r="59" spans="2:36" s="35" customFormat="1" ht="17.100000000000001" customHeight="1">
      <c r="B59" s="105"/>
      <c r="C59" s="54"/>
      <c r="D59" s="96"/>
      <c r="E59" s="111"/>
      <c r="F59" s="112"/>
      <c r="G59" s="113"/>
      <c r="H59" s="194">
        <v>1</v>
      </c>
      <c r="I59" s="98">
        <v>0</v>
      </c>
      <c r="J59" s="98">
        <v>0</v>
      </c>
      <c r="K59" s="101">
        <f t="shared" si="49"/>
        <v>0</v>
      </c>
      <c r="L59" s="100">
        <v>0</v>
      </c>
      <c r="M59" s="98">
        <v>0</v>
      </c>
      <c r="N59" s="101">
        <f t="shared" si="50"/>
        <v>0</v>
      </c>
      <c r="O59" s="100">
        <v>0</v>
      </c>
      <c r="P59" s="98">
        <v>0</v>
      </c>
      <c r="Q59" s="101">
        <f t="shared" si="51"/>
        <v>0</v>
      </c>
      <c r="R59" s="100">
        <v>0</v>
      </c>
      <c r="S59" s="98">
        <v>0</v>
      </c>
      <c r="T59" s="101">
        <f t="shared" si="52"/>
        <v>0</v>
      </c>
      <c r="U59" s="194">
        <v>1</v>
      </c>
      <c r="V59" s="99">
        <v>1</v>
      </c>
      <c r="W59" s="98">
        <v>0</v>
      </c>
      <c r="X59" s="98">
        <v>0</v>
      </c>
      <c r="Y59" s="101">
        <f t="shared" si="53"/>
        <v>0</v>
      </c>
      <c r="Z59" s="101">
        <v>1</v>
      </c>
      <c r="AA59" s="194">
        <v>0</v>
      </c>
      <c r="AB59" s="99">
        <v>1</v>
      </c>
      <c r="AC59" s="98">
        <v>0</v>
      </c>
      <c r="AD59" s="98">
        <v>0</v>
      </c>
      <c r="AE59" s="101">
        <f t="shared" si="54"/>
        <v>0</v>
      </c>
      <c r="AF59" s="100">
        <v>0</v>
      </c>
      <c r="AG59" s="98">
        <v>0</v>
      </c>
      <c r="AH59" s="99">
        <f t="shared" si="48"/>
        <v>0</v>
      </c>
      <c r="AI59" s="101">
        <v>1</v>
      </c>
      <c r="AJ59" s="106"/>
    </row>
    <row r="60" spans="2:36" s="126" customFormat="1" ht="17.100000000000001" customHeight="1">
      <c r="B60" s="118"/>
      <c r="C60" s="119"/>
      <c r="D60" s="120"/>
      <c r="E60" s="121"/>
      <c r="F60" s="122"/>
      <c r="G60" s="123"/>
      <c r="H60" s="194">
        <v>1</v>
      </c>
      <c r="I60" s="430" t="s">
        <v>201</v>
      </c>
      <c r="J60" s="430"/>
      <c r="K60" s="124">
        <f>SUM(K53:K59)</f>
        <v>0</v>
      </c>
      <c r="L60" s="401" t="s">
        <v>201</v>
      </c>
      <c r="M60" s="402"/>
      <c r="N60" s="124">
        <f>SUM(N53:N59)</f>
        <v>0</v>
      </c>
      <c r="O60" s="401" t="s">
        <v>201</v>
      </c>
      <c r="P60" s="402"/>
      <c r="Q60" s="124">
        <f>SUM(Q53:Q59)</f>
        <v>0</v>
      </c>
      <c r="R60" s="401" t="s">
        <v>201</v>
      </c>
      <c r="S60" s="402"/>
      <c r="T60" s="124">
        <f>SUM(T53:T59)</f>
        <v>0</v>
      </c>
      <c r="U60" s="194">
        <v>1</v>
      </c>
      <c r="V60" s="99">
        <v>1</v>
      </c>
      <c r="W60" s="430" t="s">
        <v>201</v>
      </c>
      <c r="X60" s="430"/>
      <c r="Y60" s="124">
        <f>SUM(Y53:Y59)</f>
        <v>0</v>
      </c>
      <c r="Z60" s="101">
        <v>1</v>
      </c>
      <c r="AA60" s="194">
        <v>0</v>
      </c>
      <c r="AB60" s="99">
        <v>1</v>
      </c>
      <c r="AC60" s="430" t="s">
        <v>201</v>
      </c>
      <c r="AD60" s="430"/>
      <c r="AE60" s="124">
        <f>SUM(AE53:AE59)</f>
        <v>0</v>
      </c>
      <c r="AF60" s="431" t="s">
        <v>201</v>
      </c>
      <c r="AG60" s="430"/>
      <c r="AH60" s="143">
        <f>SUM(AH53:AH59)</f>
        <v>0</v>
      </c>
      <c r="AI60" s="101">
        <v>1</v>
      </c>
      <c r="AJ60" s="125"/>
    </row>
    <row r="61" spans="2:36" s="35" customFormat="1" ht="16.8" customHeight="1">
      <c r="B61" s="105"/>
      <c r="C61" s="54">
        <f>'3. Rekap Back Up Non Aspal X'!C26</f>
        <v>500</v>
      </c>
      <c r="D61" s="96">
        <f>'3. Rekap Back Up Non Aspal X'!D26</f>
        <v>600</v>
      </c>
      <c r="E61" s="111">
        <f>'3. Rekap Back Up Non Aspal X'!E26</f>
        <v>4</v>
      </c>
      <c r="F61" s="112">
        <f>(100/((D61-C61)*E61))*((K68*0.05)+(N68*0.05)+(Q68*0.05)+(T68)+(Y68)+(AE68*1.5)+(AH68*1))</f>
        <v>0</v>
      </c>
      <c r="G61" s="113" t="str">
        <f>IF(F61&lt;=25,"RB",IF(F61&lt;=75,"RB",IF(F61&lt;=100,"RB","RB")))</f>
        <v>RB</v>
      </c>
      <c r="H61" s="194">
        <v>1</v>
      </c>
      <c r="I61" s="98">
        <v>0</v>
      </c>
      <c r="J61" s="98">
        <v>0</v>
      </c>
      <c r="K61" s="101">
        <f t="shared" ref="K61" si="55">I61*J61</f>
        <v>0</v>
      </c>
      <c r="L61" s="98">
        <v>0</v>
      </c>
      <c r="M61" s="98">
        <v>0</v>
      </c>
      <c r="N61" s="101">
        <f t="shared" ref="N61" si="56">L61*M61</f>
        <v>0</v>
      </c>
      <c r="O61" s="98">
        <v>0</v>
      </c>
      <c r="P61" s="98">
        <v>0</v>
      </c>
      <c r="Q61" s="101">
        <f t="shared" ref="Q61" si="57">O61*P61</f>
        <v>0</v>
      </c>
      <c r="R61" s="98">
        <v>0</v>
      </c>
      <c r="S61" s="98">
        <v>0</v>
      </c>
      <c r="T61" s="101">
        <f t="shared" ref="T61" si="58">R61*S61</f>
        <v>0</v>
      </c>
      <c r="U61" s="194">
        <v>1</v>
      </c>
      <c r="V61" s="99">
        <v>1</v>
      </c>
      <c r="W61" s="98">
        <v>0</v>
      </c>
      <c r="X61" s="98">
        <v>0</v>
      </c>
      <c r="Y61" s="101">
        <f>W61*X61</f>
        <v>0</v>
      </c>
      <c r="Z61" s="101">
        <v>1</v>
      </c>
      <c r="AA61" s="194">
        <v>0</v>
      </c>
      <c r="AB61" s="99">
        <v>1</v>
      </c>
      <c r="AC61" s="98">
        <v>0</v>
      </c>
      <c r="AD61" s="98">
        <v>0</v>
      </c>
      <c r="AE61" s="101">
        <f t="shared" ref="AE61" si="59">AC61*AD61</f>
        <v>0</v>
      </c>
      <c r="AF61" s="98">
        <v>0</v>
      </c>
      <c r="AG61" s="98">
        <v>3</v>
      </c>
      <c r="AH61" s="99">
        <f t="shared" ref="AH61:AH67" si="60">AF61*AG61</f>
        <v>0</v>
      </c>
      <c r="AI61" s="101">
        <v>1</v>
      </c>
      <c r="AJ61" s="106"/>
    </row>
    <row r="62" spans="2:36" s="35" customFormat="1" ht="17.100000000000001" customHeight="1">
      <c r="B62" s="105"/>
      <c r="C62" s="54"/>
      <c r="D62" s="96"/>
      <c r="E62" s="111"/>
      <c r="F62" s="112"/>
      <c r="G62" s="113"/>
      <c r="H62" s="194">
        <v>1</v>
      </c>
      <c r="I62" s="98">
        <v>0</v>
      </c>
      <c r="J62" s="98">
        <v>0</v>
      </c>
      <c r="K62" s="101">
        <f t="shared" ref="K62:K67" si="61">I62*J62</f>
        <v>0</v>
      </c>
      <c r="L62" s="100">
        <v>0</v>
      </c>
      <c r="M62" s="98">
        <v>0</v>
      </c>
      <c r="N62" s="101">
        <f t="shared" ref="N62:N67" si="62">L62*M62</f>
        <v>0</v>
      </c>
      <c r="O62" s="100">
        <v>0</v>
      </c>
      <c r="P62" s="98">
        <v>0</v>
      </c>
      <c r="Q62" s="101">
        <f t="shared" ref="Q62:Q67" si="63">O62*P62</f>
        <v>0</v>
      </c>
      <c r="R62" s="100">
        <v>0</v>
      </c>
      <c r="S62" s="98">
        <v>0</v>
      </c>
      <c r="T62" s="101">
        <f t="shared" ref="T62:T67" si="64">R62*S62</f>
        <v>0</v>
      </c>
      <c r="U62" s="194">
        <v>1</v>
      </c>
      <c r="V62" s="99">
        <v>1</v>
      </c>
      <c r="W62" s="98">
        <v>0</v>
      </c>
      <c r="X62" s="98">
        <v>0</v>
      </c>
      <c r="Y62" s="101">
        <f t="shared" ref="Y62:Y67" si="65">W62*X62</f>
        <v>0</v>
      </c>
      <c r="Z62" s="101">
        <v>1</v>
      </c>
      <c r="AA62" s="194">
        <v>0</v>
      </c>
      <c r="AB62" s="99">
        <v>1</v>
      </c>
      <c r="AC62" s="98">
        <v>0</v>
      </c>
      <c r="AD62" s="98">
        <v>0</v>
      </c>
      <c r="AE62" s="101">
        <f t="shared" ref="AE62:AE67" si="66">AC62*AD62</f>
        <v>0</v>
      </c>
      <c r="AF62" s="100">
        <v>0</v>
      </c>
      <c r="AG62" s="98">
        <v>0</v>
      </c>
      <c r="AH62" s="99">
        <f t="shared" si="60"/>
        <v>0</v>
      </c>
      <c r="AI62" s="101">
        <v>1</v>
      </c>
      <c r="AJ62" s="106"/>
    </row>
    <row r="63" spans="2:36" s="35" customFormat="1" ht="17.100000000000001" customHeight="1">
      <c r="B63" s="105"/>
      <c r="C63" s="54"/>
      <c r="D63" s="96"/>
      <c r="E63" s="111"/>
      <c r="F63" s="112"/>
      <c r="G63" s="113"/>
      <c r="H63" s="194">
        <v>1</v>
      </c>
      <c r="I63" s="98">
        <v>0</v>
      </c>
      <c r="J63" s="98">
        <v>0</v>
      </c>
      <c r="K63" s="101">
        <f t="shared" si="61"/>
        <v>0</v>
      </c>
      <c r="L63" s="100">
        <v>0</v>
      </c>
      <c r="M63" s="98">
        <v>0</v>
      </c>
      <c r="N63" s="101">
        <f t="shared" si="62"/>
        <v>0</v>
      </c>
      <c r="O63" s="100">
        <v>0</v>
      </c>
      <c r="P63" s="98">
        <v>0</v>
      </c>
      <c r="Q63" s="101">
        <f t="shared" si="63"/>
        <v>0</v>
      </c>
      <c r="R63" s="100">
        <v>0</v>
      </c>
      <c r="S63" s="98">
        <v>0</v>
      </c>
      <c r="T63" s="101">
        <f t="shared" si="64"/>
        <v>0</v>
      </c>
      <c r="U63" s="194">
        <v>1</v>
      </c>
      <c r="V63" s="99">
        <v>1</v>
      </c>
      <c r="W63" s="98">
        <v>0</v>
      </c>
      <c r="X63" s="98">
        <v>0</v>
      </c>
      <c r="Y63" s="101">
        <f t="shared" si="65"/>
        <v>0</v>
      </c>
      <c r="Z63" s="101">
        <v>1</v>
      </c>
      <c r="AA63" s="194">
        <v>0</v>
      </c>
      <c r="AB63" s="99">
        <v>1</v>
      </c>
      <c r="AC63" s="98">
        <v>0</v>
      </c>
      <c r="AD63" s="98">
        <v>0</v>
      </c>
      <c r="AE63" s="101">
        <f t="shared" si="66"/>
        <v>0</v>
      </c>
      <c r="AF63" s="100">
        <v>0</v>
      </c>
      <c r="AG63" s="98">
        <v>0</v>
      </c>
      <c r="AH63" s="99">
        <f t="shared" si="60"/>
        <v>0</v>
      </c>
      <c r="AI63" s="101">
        <v>1</v>
      </c>
      <c r="AJ63" s="106"/>
    </row>
    <row r="64" spans="2:36" s="35" customFormat="1" ht="17.100000000000001" customHeight="1">
      <c r="B64" s="105"/>
      <c r="C64" s="54"/>
      <c r="D64" s="96"/>
      <c r="E64" s="111"/>
      <c r="F64" s="112"/>
      <c r="G64" s="113"/>
      <c r="H64" s="194">
        <v>1</v>
      </c>
      <c r="I64" s="98">
        <v>0</v>
      </c>
      <c r="J64" s="98">
        <v>0</v>
      </c>
      <c r="K64" s="101">
        <f t="shared" si="61"/>
        <v>0</v>
      </c>
      <c r="L64" s="100">
        <v>0</v>
      </c>
      <c r="M64" s="98">
        <v>0</v>
      </c>
      <c r="N64" s="101">
        <f t="shared" si="62"/>
        <v>0</v>
      </c>
      <c r="O64" s="100">
        <v>0</v>
      </c>
      <c r="P64" s="98">
        <v>0</v>
      </c>
      <c r="Q64" s="101">
        <f t="shared" si="63"/>
        <v>0</v>
      </c>
      <c r="R64" s="100">
        <v>0</v>
      </c>
      <c r="S64" s="98">
        <v>0</v>
      </c>
      <c r="T64" s="101">
        <f t="shared" si="64"/>
        <v>0</v>
      </c>
      <c r="U64" s="194">
        <v>1</v>
      </c>
      <c r="V64" s="99">
        <v>1</v>
      </c>
      <c r="W64" s="98">
        <v>0</v>
      </c>
      <c r="X64" s="98">
        <v>0</v>
      </c>
      <c r="Y64" s="101">
        <f t="shared" si="65"/>
        <v>0</v>
      </c>
      <c r="Z64" s="101">
        <v>1</v>
      </c>
      <c r="AA64" s="194">
        <v>0</v>
      </c>
      <c r="AB64" s="99">
        <v>1</v>
      </c>
      <c r="AC64" s="98">
        <v>0</v>
      </c>
      <c r="AD64" s="98">
        <v>0</v>
      </c>
      <c r="AE64" s="101">
        <f t="shared" si="66"/>
        <v>0</v>
      </c>
      <c r="AF64" s="100">
        <v>0</v>
      </c>
      <c r="AG64" s="98">
        <v>0</v>
      </c>
      <c r="AH64" s="99">
        <f t="shared" si="60"/>
        <v>0</v>
      </c>
      <c r="AI64" s="101">
        <v>1</v>
      </c>
      <c r="AJ64" s="106"/>
    </row>
    <row r="65" spans="2:36" s="35" customFormat="1" ht="17.100000000000001" customHeight="1">
      <c r="B65" s="105"/>
      <c r="C65" s="54"/>
      <c r="D65" s="96"/>
      <c r="E65" s="111"/>
      <c r="F65" s="112"/>
      <c r="G65" s="113"/>
      <c r="H65" s="194">
        <v>1</v>
      </c>
      <c r="I65" s="98">
        <v>0</v>
      </c>
      <c r="J65" s="98">
        <v>0</v>
      </c>
      <c r="K65" s="101">
        <f t="shared" si="61"/>
        <v>0</v>
      </c>
      <c r="L65" s="100">
        <v>0</v>
      </c>
      <c r="M65" s="98">
        <v>0</v>
      </c>
      <c r="N65" s="101">
        <f t="shared" si="62"/>
        <v>0</v>
      </c>
      <c r="O65" s="100">
        <v>0</v>
      </c>
      <c r="P65" s="98">
        <v>0</v>
      </c>
      <c r="Q65" s="101">
        <f t="shared" si="63"/>
        <v>0</v>
      </c>
      <c r="R65" s="100">
        <v>0</v>
      </c>
      <c r="S65" s="98">
        <v>0</v>
      </c>
      <c r="T65" s="101">
        <f t="shared" si="64"/>
        <v>0</v>
      </c>
      <c r="U65" s="194">
        <v>1</v>
      </c>
      <c r="V65" s="99">
        <v>1</v>
      </c>
      <c r="W65" s="98">
        <v>0</v>
      </c>
      <c r="X65" s="98">
        <v>0</v>
      </c>
      <c r="Y65" s="101">
        <f t="shared" si="65"/>
        <v>0</v>
      </c>
      <c r="Z65" s="101">
        <v>1</v>
      </c>
      <c r="AA65" s="194">
        <v>0</v>
      </c>
      <c r="AB65" s="99">
        <v>1</v>
      </c>
      <c r="AC65" s="98">
        <v>0</v>
      </c>
      <c r="AD65" s="98">
        <v>0</v>
      </c>
      <c r="AE65" s="101">
        <f t="shared" si="66"/>
        <v>0</v>
      </c>
      <c r="AF65" s="100">
        <v>0</v>
      </c>
      <c r="AG65" s="98">
        <v>0</v>
      </c>
      <c r="AH65" s="99">
        <f t="shared" si="60"/>
        <v>0</v>
      </c>
      <c r="AI65" s="101">
        <v>1</v>
      </c>
      <c r="AJ65" s="106"/>
    </row>
    <row r="66" spans="2:36" s="35" customFormat="1" ht="17.100000000000001" customHeight="1">
      <c r="B66" s="105"/>
      <c r="C66" s="54"/>
      <c r="D66" s="96"/>
      <c r="E66" s="111"/>
      <c r="F66" s="112"/>
      <c r="G66" s="113"/>
      <c r="H66" s="194">
        <v>1</v>
      </c>
      <c r="I66" s="98">
        <v>0</v>
      </c>
      <c r="J66" s="98">
        <v>0</v>
      </c>
      <c r="K66" s="101">
        <f t="shared" si="61"/>
        <v>0</v>
      </c>
      <c r="L66" s="100">
        <v>0</v>
      </c>
      <c r="M66" s="98">
        <v>0</v>
      </c>
      <c r="N66" s="101">
        <f t="shared" si="62"/>
        <v>0</v>
      </c>
      <c r="O66" s="100">
        <v>0</v>
      </c>
      <c r="P66" s="98">
        <v>0</v>
      </c>
      <c r="Q66" s="101">
        <f t="shared" si="63"/>
        <v>0</v>
      </c>
      <c r="R66" s="100">
        <v>0</v>
      </c>
      <c r="S66" s="98">
        <v>0</v>
      </c>
      <c r="T66" s="101">
        <f t="shared" si="64"/>
        <v>0</v>
      </c>
      <c r="U66" s="194">
        <v>1</v>
      </c>
      <c r="V66" s="99">
        <v>1</v>
      </c>
      <c r="W66" s="98">
        <v>0</v>
      </c>
      <c r="X66" s="98">
        <v>0</v>
      </c>
      <c r="Y66" s="101">
        <f t="shared" si="65"/>
        <v>0</v>
      </c>
      <c r="Z66" s="101">
        <v>1</v>
      </c>
      <c r="AA66" s="194">
        <v>0</v>
      </c>
      <c r="AB66" s="99">
        <v>1</v>
      </c>
      <c r="AC66" s="98">
        <v>0</v>
      </c>
      <c r="AD66" s="98">
        <v>0</v>
      </c>
      <c r="AE66" s="101">
        <f t="shared" si="66"/>
        <v>0</v>
      </c>
      <c r="AF66" s="100">
        <v>0</v>
      </c>
      <c r="AG66" s="98">
        <v>0</v>
      </c>
      <c r="AH66" s="99">
        <f t="shared" si="60"/>
        <v>0</v>
      </c>
      <c r="AI66" s="101">
        <v>1</v>
      </c>
      <c r="AJ66" s="106"/>
    </row>
    <row r="67" spans="2:36" s="35" customFormat="1" ht="17.100000000000001" customHeight="1">
      <c r="B67" s="105"/>
      <c r="C67" s="54"/>
      <c r="D67" s="96"/>
      <c r="E67" s="111"/>
      <c r="F67" s="112"/>
      <c r="G67" s="113"/>
      <c r="H67" s="194">
        <v>1</v>
      </c>
      <c r="I67" s="98">
        <v>0</v>
      </c>
      <c r="J67" s="98">
        <v>0</v>
      </c>
      <c r="K67" s="101">
        <f t="shared" si="61"/>
        <v>0</v>
      </c>
      <c r="L67" s="100">
        <v>0</v>
      </c>
      <c r="M67" s="98">
        <v>0</v>
      </c>
      <c r="N67" s="101">
        <f t="shared" si="62"/>
        <v>0</v>
      </c>
      <c r="O67" s="100">
        <v>0</v>
      </c>
      <c r="P67" s="98">
        <v>0</v>
      </c>
      <c r="Q67" s="101">
        <f t="shared" si="63"/>
        <v>0</v>
      </c>
      <c r="R67" s="100">
        <v>0</v>
      </c>
      <c r="S67" s="98">
        <v>0</v>
      </c>
      <c r="T67" s="101">
        <f t="shared" si="64"/>
        <v>0</v>
      </c>
      <c r="U67" s="194">
        <v>1</v>
      </c>
      <c r="V67" s="99">
        <v>1</v>
      </c>
      <c r="W67" s="98">
        <v>0</v>
      </c>
      <c r="X67" s="98">
        <v>0</v>
      </c>
      <c r="Y67" s="101">
        <f t="shared" si="65"/>
        <v>0</v>
      </c>
      <c r="Z67" s="101">
        <v>1</v>
      </c>
      <c r="AA67" s="194">
        <v>0</v>
      </c>
      <c r="AB67" s="99">
        <v>1</v>
      </c>
      <c r="AC67" s="98">
        <v>0</v>
      </c>
      <c r="AD67" s="98">
        <v>0</v>
      </c>
      <c r="AE67" s="101">
        <f t="shared" si="66"/>
        <v>0</v>
      </c>
      <c r="AF67" s="100">
        <v>0</v>
      </c>
      <c r="AG67" s="98">
        <v>0</v>
      </c>
      <c r="AH67" s="99">
        <f t="shared" si="60"/>
        <v>0</v>
      </c>
      <c r="AI67" s="101">
        <v>1</v>
      </c>
      <c r="AJ67" s="106"/>
    </row>
    <row r="68" spans="2:36" s="126" customFormat="1" ht="17.100000000000001" customHeight="1" thickBot="1">
      <c r="B68" s="128"/>
      <c r="C68" s="154"/>
      <c r="D68" s="155"/>
      <c r="E68" s="156"/>
      <c r="F68" s="129"/>
      <c r="G68" s="130"/>
      <c r="H68" s="195">
        <v>1</v>
      </c>
      <c r="I68" s="432" t="s">
        <v>201</v>
      </c>
      <c r="J68" s="432"/>
      <c r="K68" s="131">
        <f>SUM(K61:K67)</f>
        <v>0</v>
      </c>
      <c r="L68" s="403" t="s">
        <v>201</v>
      </c>
      <c r="M68" s="404"/>
      <c r="N68" s="131">
        <f>SUM(N61:N67)</f>
        <v>0</v>
      </c>
      <c r="O68" s="403" t="s">
        <v>201</v>
      </c>
      <c r="P68" s="404"/>
      <c r="Q68" s="131">
        <f>SUM(Q61:Q67)</f>
        <v>0</v>
      </c>
      <c r="R68" s="403" t="s">
        <v>201</v>
      </c>
      <c r="S68" s="404"/>
      <c r="T68" s="131">
        <f>SUM(T61:T67)</f>
        <v>0</v>
      </c>
      <c r="U68" s="195">
        <v>1</v>
      </c>
      <c r="V68" s="165">
        <v>1</v>
      </c>
      <c r="W68" s="432" t="s">
        <v>201</v>
      </c>
      <c r="X68" s="432"/>
      <c r="Y68" s="131">
        <f>SUM(Y61:Y67)</f>
        <v>0</v>
      </c>
      <c r="Z68" s="133">
        <v>1</v>
      </c>
      <c r="AA68" s="195">
        <v>0</v>
      </c>
      <c r="AB68" s="165">
        <v>1</v>
      </c>
      <c r="AC68" s="432" t="s">
        <v>201</v>
      </c>
      <c r="AD68" s="432"/>
      <c r="AE68" s="131">
        <f>SUM(AE61:AE67)</f>
        <v>0</v>
      </c>
      <c r="AF68" s="433" t="s">
        <v>201</v>
      </c>
      <c r="AG68" s="432"/>
      <c r="AH68" s="144">
        <f>SUM(AH61:AH67)</f>
        <v>0</v>
      </c>
      <c r="AI68" s="133">
        <v>1</v>
      </c>
      <c r="AJ68" s="134"/>
    </row>
    <row r="69" spans="2:36" s="35" customFormat="1" ht="16.8" customHeight="1">
      <c r="B69" s="114"/>
      <c r="C69" s="157">
        <f>'3. Rekap Back Up Non Aspal X'!C27</f>
        <v>600</v>
      </c>
      <c r="D69" s="158">
        <f>'3. Rekap Back Up Non Aspal X'!D27</f>
        <v>700</v>
      </c>
      <c r="E69" s="159">
        <f>'3. Rekap Back Up Non Aspal X'!E27</f>
        <v>4</v>
      </c>
      <c r="F69" s="115">
        <f>(100/((D69-C69)*E69))*((K76*0.05)+(N76*0.05)+(Q76*0.05)+(T76)+(Y76)+(AE76*1.5)+(AH76*1))</f>
        <v>0</v>
      </c>
      <c r="G69" s="116" t="str">
        <f>IF(F69&lt;=25,"RB",IF(F69&lt;=75,"RB",IF(F69&lt;=100,"RB","RB")))</f>
        <v>RB</v>
      </c>
      <c r="H69" s="196">
        <v>1</v>
      </c>
      <c r="I69" s="136">
        <v>0</v>
      </c>
      <c r="J69" s="136">
        <v>0</v>
      </c>
      <c r="K69" s="137">
        <f t="shared" ref="K69:K75" si="67">I69*J69</f>
        <v>0</v>
      </c>
      <c r="L69" s="136">
        <v>0</v>
      </c>
      <c r="M69" s="136">
        <v>0</v>
      </c>
      <c r="N69" s="137">
        <f t="shared" ref="N69:N75" si="68">L69*M69</f>
        <v>0</v>
      </c>
      <c r="O69" s="136">
        <v>0</v>
      </c>
      <c r="P69" s="136">
        <v>3</v>
      </c>
      <c r="Q69" s="137">
        <f t="shared" ref="Q69:Q75" si="69">O69*P69</f>
        <v>0</v>
      </c>
      <c r="R69" s="136">
        <v>0</v>
      </c>
      <c r="S69" s="136">
        <v>0</v>
      </c>
      <c r="T69" s="137">
        <f t="shared" ref="T69:T75" si="70">R69*S69</f>
        <v>0</v>
      </c>
      <c r="U69" s="196">
        <v>1</v>
      </c>
      <c r="V69" s="138">
        <v>1</v>
      </c>
      <c r="W69" s="136">
        <v>0</v>
      </c>
      <c r="X69" s="136">
        <v>0</v>
      </c>
      <c r="Y69" s="137">
        <f>W69*X69</f>
        <v>0</v>
      </c>
      <c r="Z69" s="137">
        <v>1</v>
      </c>
      <c r="AA69" s="196">
        <v>0</v>
      </c>
      <c r="AB69" s="138">
        <v>1</v>
      </c>
      <c r="AC69" s="136">
        <v>0</v>
      </c>
      <c r="AD69" s="136">
        <v>0</v>
      </c>
      <c r="AE69" s="137">
        <f t="shared" ref="AE69:AE75" si="71">AC69*AD69</f>
        <v>0</v>
      </c>
      <c r="AF69" s="136">
        <v>0</v>
      </c>
      <c r="AG69" s="136">
        <v>0</v>
      </c>
      <c r="AH69" s="138">
        <f t="shared" ref="AH69:AH75" si="72">AF69*AG69</f>
        <v>0</v>
      </c>
      <c r="AI69" s="137">
        <v>1</v>
      </c>
      <c r="AJ69" s="139"/>
    </row>
    <row r="70" spans="2:36" s="35" customFormat="1" ht="17.100000000000001" customHeight="1">
      <c r="B70" s="105"/>
      <c r="C70" s="54"/>
      <c r="D70" s="96"/>
      <c r="E70" s="111"/>
      <c r="F70" s="112"/>
      <c r="G70" s="113"/>
      <c r="H70" s="194">
        <v>1</v>
      </c>
      <c r="I70" s="98">
        <v>0</v>
      </c>
      <c r="J70" s="98">
        <v>0</v>
      </c>
      <c r="K70" s="101">
        <f t="shared" si="67"/>
        <v>0</v>
      </c>
      <c r="L70" s="100">
        <v>0</v>
      </c>
      <c r="M70" s="98">
        <v>0</v>
      </c>
      <c r="N70" s="101">
        <f t="shared" si="68"/>
        <v>0</v>
      </c>
      <c r="O70" s="100">
        <v>0</v>
      </c>
      <c r="P70" s="98">
        <v>0</v>
      </c>
      <c r="Q70" s="101">
        <f t="shared" si="69"/>
        <v>0</v>
      </c>
      <c r="R70" s="100">
        <v>0</v>
      </c>
      <c r="S70" s="98">
        <v>0</v>
      </c>
      <c r="T70" s="101">
        <f t="shared" si="70"/>
        <v>0</v>
      </c>
      <c r="U70" s="194">
        <v>1</v>
      </c>
      <c r="V70" s="99">
        <v>1</v>
      </c>
      <c r="W70" s="98">
        <v>0</v>
      </c>
      <c r="X70" s="98">
        <v>0</v>
      </c>
      <c r="Y70" s="101">
        <f t="shared" ref="Y70:Y75" si="73">W70*X70</f>
        <v>0</v>
      </c>
      <c r="Z70" s="101">
        <v>1</v>
      </c>
      <c r="AA70" s="194">
        <v>0</v>
      </c>
      <c r="AB70" s="99">
        <v>1</v>
      </c>
      <c r="AC70" s="98">
        <v>0</v>
      </c>
      <c r="AD70" s="98">
        <v>0</v>
      </c>
      <c r="AE70" s="101">
        <f t="shared" si="71"/>
        <v>0</v>
      </c>
      <c r="AF70" s="100">
        <v>0</v>
      </c>
      <c r="AG70" s="98">
        <v>0</v>
      </c>
      <c r="AH70" s="99">
        <f t="shared" si="72"/>
        <v>0</v>
      </c>
      <c r="AI70" s="101">
        <v>1</v>
      </c>
      <c r="AJ70" s="106"/>
    </row>
    <row r="71" spans="2:36" s="35" customFormat="1" ht="17.100000000000001" customHeight="1">
      <c r="B71" s="105"/>
      <c r="C71" s="54"/>
      <c r="D71" s="96"/>
      <c r="E71" s="111"/>
      <c r="F71" s="112"/>
      <c r="G71" s="113"/>
      <c r="H71" s="194">
        <v>1</v>
      </c>
      <c r="I71" s="98">
        <v>0</v>
      </c>
      <c r="J71" s="98">
        <v>0</v>
      </c>
      <c r="K71" s="101">
        <f t="shared" si="67"/>
        <v>0</v>
      </c>
      <c r="L71" s="100">
        <v>0</v>
      </c>
      <c r="M71" s="98">
        <v>0</v>
      </c>
      <c r="N71" s="101">
        <f t="shared" si="68"/>
        <v>0</v>
      </c>
      <c r="O71" s="100">
        <v>0</v>
      </c>
      <c r="P71" s="98">
        <v>0</v>
      </c>
      <c r="Q71" s="101">
        <f t="shared" si="69"/>
        <v>0</v>
      </c>
      <c r="R71" s="100">
        <v>0</v>
      </c>
      <c r="S71" s="98">
        <v>0</v>
      </c>
      <c r="T71" s="101">
        <f t="shared" si="70"/>
        <v>0</v>
      </c>
      <c r="U71" s="194">
        <v>1</v>
      </c>
      <c r="V71" s="99">
        <v>1</v>
      </c>
      <c r="W71" s="98">
        <v>0</v>
      </c>
      <c r="X71" s="98">
        <v>0</v>
      </c>
      <c r="Y71" s="101">
        <f t="shared" si="73"/>
        <v>0</v>
      </c>
      <c r="Z71" s="101">
        <v>1</v>
      </c>
      <c r="AA71" s="194">
        <v>0</v>
      </c>
      <c r="AB71" s="99">
        <v>1</v>
      </c>
      <c r="AC71" s="98">
        <v>0</v>
      </c>
      <c r="AD71" s="98">
        <v>0</v>
      </c>
      <c r="AE71" s="101">
        <f t="shared" si="71"/>
        <v>0</v>
      </c>
      <c r="AF71" s="100">
        <v>0</v>
      </c>
      <c r="AG71" s="98">
        <v>0</v>
      </c>
      <c r="AH71" s="99">
        <f t="shared" si="72"/>
        <v>0</v>
      </c>
      <c r="AI71" s="101">
        <v>1</v>
      </c>
      <c r="AJ71" s="106"/>
    </row>
    <row r="72" spans="2:36" s="35" customFormat="1" ht="17.100000000000001" customHeight="1">
      <c r="B72" s="105"/>
      <c r="C72" s="54"/>
      <c r="D72" s="96"/>
      <c r="E72" s="111"/>
      <c r="F72" s="112"/>
      <c r="G72" s="113"/>
      <c r="H72" s="194">
        <v>1</v>
      </c>
      <c r="I72" s="98">
        <v>0</v>
      </c>
      <c r="J72" s="98">
        <v>0</v>
      </c>
      <c r="K72" s="101">
        <f t="shared" si="67"/>
        <v>0</v>
      </c>
      <c r="L72" s="100">
        <v>0</v>
      </c>
      <c r="M72" s="98">
        <v>0</v>
      </c>
      <c r="N72" s="101">
        <f t="shared" si="68"/>
        <v>0</v>
      </c>
      <c r="O72" s="100">
        <v>0</v>
      </c>
      <c r="P72" s="98">
        <v>0</v>
      </c>
      <c r="Q72" s="101">
        <f t="shared" si="69"/>
        <v>0</v>
      </c>
      <c r="R72" s="100">
        <v>0</v>
      </c>
      <c r="S72" s="98">
        <v>0</v>
      </c>
      <c r="T72" s="101">
        <f t="shared" si="70"/>
        <v>0</v>
      </c>
      <c r="U72" s="194">
        <v>1</v>
      </c>
      <c r="V72" s="99">
        <v>1</v>
      </c>
      <c r="W72" s="98">
        <v>0</v>
      </c>
      <c r="X72" s="98">
        <v>0</v>
      </c>
      <c r="Y72" s="101">
        <f t="shared" si="73"/>
        <v>0</v>
      </c>
      <c r="Z72" s="101">
        <v>1</v>
      </c>
      <c r="AA72" s="194">
        <v>0</v>
      </c>
      <c r="AB72" s="99">
        <v>1</v>
      </c>
      <c r="AC72" s="98">
        <v>0</v>
      </c>
      <c r="AD72" s="98">
        <v>0</v>
      </c>
      <c r="AE72" s="101">
        <f t="shared" si="71"/>
        <v>0</v>
      </c>
      <c r="AF72" s="100">
        <v>0</v>
      </c>
      <c r="AG72" s="98">
        <v>0</v>
      </c>
      <c r="AH72" s="99">
        <f t="shared" si="72"/>
        <v>0</v>
      </c>
      <c r="AI72" s="101">
        <v>1</v>
      </c>
      <c r="AJ72" s="106"/>
    </row>
    <row r="73" spans="2:36" s="35" customFormat="1" ht="17.100000000000001" customHeight="1">
      <c r="B73" s="105"/>
      <c r="C73" s="54"/>
      <c r="D73" s="96"/>
      <c r="E73" s="111"/>
      <c r="F73" s="112"/>
      <c r="G73" s="113"/>
      <c r="H73" s="194">
        <v>1</v>
      </c>
      <c r="I73" s="98">
        <v>0</v>
      </c>
      <c r="J73" s="98">
        <v>0</v>
      </c>
      <c r="K73" s="101">
        <f t="shared" si="67"/>
        <v>0</v>
      </c>
      <c r="L73" s="100">
        <v>0</v>
      </c>
      <c r="M73" s="98">
        <v>0</v>
      </c>
      <c r="N73" s="101">
        <f t="shared" si="68"/>
        <v>0</v>
      </c>
      <c r="O73" s="100">
        <v>0</v>
      </c>
      <c r="P73" s="98">
        <v>0</v>
      </c>
      <c r="Q73" s="101">
        <f t="shared" si="69"/>
        <v>0</v>
      </c>
      <c r="R73" s="100">
        <v>0</v>
      </c>
      <c r="S73" s="98">
        <v>0</v>
      </c>
      <c r="T73" s="101">
        <f t="shared" si="70"/>
        <v>0</v>
      </c>
      <c r="U73" s="194">
        <v>1</v>
      </c>
      <c r="V73" s="99">
        <v>1</v>
      </c>
      <c r="W73" s="98">
        <v>0</v>
      </c>
      <c r="X73" s="98">
        <v>0</v>
      </c>
      <c r="Y73" s="101">
        <f t="shared" si="73"/>
        <v>0</v>
      </c>
      <c r="Z73" s="101">
        <v>1</v>
      </c>
      <c r="AA73" s="194">
        <v>0</v>
      </c>
      <c r="AB73" s="99">
        <v>1</v>
      </c>
      <c r="AC73" s="98">
        <v>0</v>
      </c>
      <c r="AD73" s="98">
        <v>0</v>
      </c>
      <c r="AE73" s="101">
        <f t="shared" si="71"/>
        <v>0</v>
      </c>
      <c r="AF73" s="100">
        <v>0</v>
      </c>
      <c r="AG73" s="98">
        <v>0</v>
      </c>
      <c r="AH73" s="99">
        <f t="shared" si="72"/>
        <v>0</v>
      </c>
      <c r="AI73" s="101">
        <v>1</v>
      </c>
      <c r="AJ73" s="106"/>
    </row>
    <row r="74" spans="2:36" s="35" customFormat="1" ht="17.100000000000001" customHeight="1">
      <c r="B74" s="105"/>
      <c r="C74" s="54"/>
      <c r="D74" s="96"/>
      <c r="E74" s="111"/>
      <c r="F74" s="112"/>
      <c r="G74" s="113"/>
      <c r="H74" s="194">
        <v>1</v>
      </c>
      <c r="I74" s="98">
        <v>0</v>
      </c>
      <c r="J74" s="98">
        <v>0</v>
      </c>
      <c r="K74" s="101">
        <f t="shared" si="67"/>
        <v>0</v>
      </c>
      <c r="L74" s="100">
        <v>0</v>
      </c>
      <c r="M74" s="98">
        <v>0</v>
      </c>
      <c r="N74" s="101">
        <f t="shared" si="68"/>
        <v>0</v>
      </c>
      <c r="O74" s="100">
        <v>0</v>
      </c>
      <c r="P74" s="98">
        <v>0</v>
      </c>
      <c r="Q74" s="101">
        <f t="shared" si="69"/>
        <v>0</v>
      </c>
      <c r="R74" s="100">
        <v>0</v>
      </c>
      <c r="S74" s="98">
        <v>0</v>
      </c>
      <c r="T74" s="101">
        <f t="shared" si="70"/>
        <v>0</v>
      </c>
      <c r="U74" s="194">
        <v>1</v>
      </c>
      <c r="V74" s="99">
        <v>1</v>
      </c>
      <c r="W74" s="98">
        <v>0</v>
      </c>
      <c r="X74" s="98">
        <v>0</v>
      </c>
      <c r="Y74" s="101">
        <f t="shared" si="73"/>
        <v>0</v>
      </c>
      <c r="Z74" s="101">
        <v>1</v>
      </c>
      <c r="AA74" s="194">
        <v>0</v>
      </c>
      <c r="AB74" s="99">
        <v>1</v>
      </c>
      <c r="AC74" s="98">
        <v>0</v>
      </c>
      <c r="AD74" s="98">
        <v>0</v>
      </c>
      <c r="AE74" s="101">
        <f t="shared" si="71"/>
        <v>0</v>
      </c>
      <c r="AF74" s="100">
        <v>0</v>
      </c>
      <c r="AG74" s="98">
        <v>0</v>
      </c>
      <c r="AH74" s="99">
        <f t="shared" si="72"/>
        <v>0</v>
      </c>
      <c r="AI74" s="101">
        <v>1</v>
      </c>
      <c r="AJ74" s="106"/>
    </row>
    <row r="75" spans="2:36" s="35" customFormat="1" ht="17.100000000000001" customHeight="1">
      <c r="B75" s="105"/>
      <c r="C75" s="54"/>
      <c r="D75" s="96"/>
      <c r="E75" s="111"/>
      <c r="F75" s="112"/>
      <c r="G75" s="113"/>
      <c r="H75" s="194">
        <v>1</v>
      </c>
      <c r="I75" s="98">
        <v>0</v>
      </c>
      <c r="J75" s="98">
        <v>0</v>
      </c>
      <c r="K75" s="101">
        <f t="shared" si="67"/>
        <v>0</v>
      </c>
      <c r="L75" s="100">
        <v>0</v>
      </c>
      <c r="M75" s="98">
        <v>0</v>
      </c>
      <c r="N75" s="101">
        <f t="shared" si="68"/>
        <v>0</v>
      </c>
      <c r="O75" s="100">
        <v>0</v>
      </c>
      <c r="P75" s="98">
        <v>0</v>
      </c>
      <c r="Q75" s="101">
        <f t="shared" si="69"/>
        <v>0</v>
      </c>
      <c r="R75" s="100">
        <v>0</v>
      </c>
      <c r="S75" s="98">
        <v>0</v>
      </c>
      <c r="T75" s="101">
        <f t="shared" si="70"/>
        <v>0</v>
      </c>
      <c r="U75" s="194">
        <v>1</v>
      </c>
      <c r="V75" s="99">
        <v>1</v>
      </c>
      <c r="W75" s="98">
        <v>0</v>
      </c>
      <c r="X75" s="98">
        <v>0</v>
      </c>
      <c r="Y75" s="101">
        <f t="shared" si="73"/>
        <v>0</v>
      </c>
      <c r="Z75" s="101">
        <v>1</v>
      </c>
      <c r="AA75" s="194">
        <v>0</v>
      </c>
      <c r="AB75" s="99">
        <v>1</v>
      </c>
      <c r="AC75" s="98">
        <v>0</v>
      </c>
      <c r="AD75" s="98">
        <v>0</v>
      </c>
      <c r="AE75" s="101">
        <f t="shared" si="71"/>
        <v>0</v>
      </c>
      <c r="AF75" s="100">
        <v>0</v>
      </c>
      <c r="AG75" s="98">
        <v>0</v>
      </c>
      <c r="AH75" s="99">
        <f t="shared" si="72"/>
        <v>0</v>
      </c>
      <c r="AI75" s="101">
        <v>1</v>
      </c>
      <c r="AJ75" s="106"/>
    </row>
    <row r="76" spans="2:36" s="126" customFormat="1" ht="17.100000000000001" customHeight="1">
      <c r="B76" s="118"/>
      <c r="C76" s="119"/>
      <c r="D76" s="120"/>
      <c r="E76" s="121"/>
      <c r="F76" s="122"/>
      <c r="G76" s="123"/>
      <c r="H76" s="194">
        <v>1</v>
      </c>
      <c r="I76" s="430" t="s">
        <v>201</v>
      </c>
      <c r="J76" s="430"/>
      <c r="K76" s="124">
        <f>SUM(K69:K75)</f>
        <v>0</v>
      </c>
      <c r="L76" s="401" t="s">
        <v>201</v>
      </c>
      <c r="M76" s="402"/>
      <c r="N76" s="124">
        <f>SUM(N69:N75)</f>
        <v>0</v>
      </c>
      <c r="O76" s="401" t="s">
        <v>201</v>
      </c>
      <c r="P76" s="402"/>
      <c r="Q76" s="124">
        <f>SUM(Q69:Q75)</f>
        <v>0</v>
      </c>
      <c r="R76" s="401" t="s">
        <v>201</v>
      </c>
      <c r="S76" s="402"/>
      <c r="T76" s="124">
        <f>SUM(T69:T75)</f>
        <v>0</v>
      </c>
      <c r="U76" s="194">
        <v>1</v>
      </c>
      <c r="V76" s="99">
        <v>1</v>
      </c>
      <c r="W76" s="430" t="s">
        <v>201</v>
      </c>
      <c r="X76" s="430"/>
      <c r="Y76" s="124">
        <f>SUM(Y69:Y75)</f>
        <v>0</v>
      </c>
      <c r="Z76" s="101">
        <v>1</v>
      </c>
      <c r="AA76" s="194">
        <v>0</v>
      </c>
      <c r="AB76" s="99">
        <v>1</v>
      </c>
      <c r="AC76" s="430" t="s">
        <v>201</v>
      </c>
      <c r="AD76" s="430"/>
      <c r="AE76" s="124">
        <f>SUM(AE69:AE75)</f>
        <v>0</v>
      </c>
      <c r="AF76" s="431" t="s">
        <v>201</v>
      </c>
      <c r="AG76" s="430"/>
      <c r="AH76" s="143">
        <f>SUM(AH69:AH75)</f>
        <v>0</v>
      </c>
      <c r="AI76" s="101">
        <v>1</v>
      </c>
      <c r="AJ76" s="125"/>
    </row>
    <row r="77" spans="2:36" s="35" customFormat="1" ht="16.8" customHeight="1">
      <c r="B77" s="105"/>
      <c r="C77" s="54">
        <f>'3. Rekap Back Up Non Aspal X'!C28</f>
        <v>700</v>
      </c>
      <c r="D77" s="96">
        <f>'3. Rekap Back Up Non Aspal X'!D28</f>
        <v>800</v>
      </c>
      <c r="E77" s="111">
        <f>'3. Rekap Back Up Non Aspal X'!E28</f>
        <v>4</v>
      </c>
      <c r="F77" s="112">
        <f>(100/((D77-C77)*E77))*((K84*0.05)+(N84*0.05)+(Q84*0.05)+(T84)+(Y84)+(AE84*1.5)+(AH84*1))</f>
        <v>0</v>
      </c>
      <c r="G77" s="113" t="str">
        <f>IF(F77&lt;=25,"RB",IF(F77&lt;=75,"RB",IF(F77&lt;=100,"RB","RB")))</f>
        <v>RB</v>
      </c>
      <c r="H77" s="194">
        <v>1</v>
      </c>
      <c r="I77" s="98">
        <v>0</v>
      </c>
      <c r="J77" s="98">
        <v>0</v>
      </c>
      <c r="K77" s="101">
        <f t="shared" ref="K77" si="74">I77*J77</f>
        <v>0</v>
      </c>
      <c r="L77" s="98">
        <v>0</v>
      </c>
      <c r="M77" s="98">
        <v>0</v>
      </c>
      <c r="N77" s="101">
        <f t="shared" ref="N77" si="75">L77*M77</f>
        <v>0</v>
      </c>
      <c r="O77" s="98">
        <v>0</v>
      </c>
      <c r="P77" s="98">
        <v>0</v>
      </c>
      <c r="Q77" s="101">
        <f t="shared" ref="Q77" si="76">O77*P77</f>
        <v>0</v>
      </c>
      <c r="R77" s="98">
        <v>0</v>
      </c>
      <c r="S77" s="98">
        <v>0</v>
      </c>
      <c r="T77" s="101">
        <f t="shared" ref="T77" si="77">R77*S77</f>
        <v>0</v>
      </c>
      <c r="U77" s="194">
        <v>1</v>
      </c>
      <c r="V77" s="99">
        <v>1</v>
      </c>
      <c r="W77" s="98">
        <v>0</v>
      </c>
      <c r="X77" s="98">
        <v>0</v>
      </c>
      <c r="Y77" s="101">
        <f>W77*X77</f>
        <v>0</v>
      </c>
      <c r="Z77" s="101">
        <v>1</v>
      </c>
      <c r="AA77" s="194">
        <v>0</v>
      </c>
      <c r="AB77" s="99">
        <v>1</v>
      </c>
      <c r="AC77" s="98">
        <v>0</v>
      </c>
      <c r="AD77" s="98">
        <v>0</v>
      </c>
      <c r="AE77" s="101">
        <f t="shared" ref="AE77" si="78">AC77*AD77</f>
        <v>0</v>
      </c>
      <c r="AF77" s="98">
        <v>0</v>
      </c>
      <c r="AG77" s="98">
        <v>3</v>
      </c>
      <c r="AH77" s="99">
        <f t="shared" ref="AH77:AH83" si="79">AF77*AG77</f>
        <v>0</v>
      </c>
      <c r="AI77" s="101">
        <v>1</v>
      </c>
      <c r="AJ77" s="106"/>
    </row>
    <row r="78" spans="2:36" s="35" customFormat="1" ht="17.100000000000001" customHeight="1">
      <c r="B78" s="105"/>
      <c r="C78" s="54"/>
      <c r="D78" s="96"/>
      <c r="E78" s="111"/>
      <c r="F78" s="112"/>
      <c r="G78" s="113"/>
      <c r="H78" s="194">
        <v>1</v>
      </c>
      <c r="I78" s="98">
        <v>0</v>
      </c>
      <c r="J78" s="98">
        <v>0</v>
      </c>
      <c r="K78" s="101">
        <f t="shared" ref="K78:K83" si="80">I78*J78</f>
        <v>0</v>
      </c>
      <c r="L78" s="100">
        <v>0</v>
      </c>
      <c r="M78" s="98">
        <v>0</v>
      </c>
      <c r="N78" s="101">
        <f t="shared" ref="N78:N83" si="81">L78*M78</f>
        <v>0</v>
      </c>
      <c r="O78" s="100">
        <v>0</v>
      </c>
      <c r="P78" s="98">
        <v>0</v>
      </c>
      <c r="Q78" s="101">
        <f t="shared" ref="Q78:Q83" si="82">O78*P78</f>
        <v>0</v>
      </c>
      <c r="R78" s="100">
        <v>0</v>
      </c>
      <c r="S78" s="98">
        <v>0</v>
      </c>
      <c r="T78" s="101">
        <f t="shared" ref="T78:T83" si="83">R78*S78</f>
        <v>0</v>
      </c>
      <c r="U78" s="194">
        <v>1</v>
      </c>
      <c r="V78" s="99">
        <v>1</v>
      </c>
      <c r="W78" s="98">
        <v>0</v>
      </c>
      <c r="X78" s="98">
        <v>0</v>
      </c>
      <c r="Y78" s="101">
        <f t="shared" ref="Y78:Y83" si="84">W78*X78</f>
        <v>0</v>
      </c>
      <c r="Z78" s="101">
        <v>1</v>
      </c>
      <c r="AA78" s="194">
        <v>0</v>
      </c>
      <c r="AB78" s="99">
        <v>1</v>
      </c>
      <c r="AC78" s="98">
        <v>0</v>
      </c>
      <c r="AD78" s="98">
        <v>0</v>
      </c>
      <c r="AE78" s="101">
        <f t="shared" ref="AE78:AE83" si="85">AC78*AD78</f>
        <v>0</v>
      </c>
      <c r="AF78" s="100">
        <v>0</v>
      </c>
      <c r="AG78" s="98">
        <v>0</v>
      </c>
      <c r="AH78" s="99">
        <f t="shared" si="79"/>
        <v>0</v>
      </c>
      <c r="AI78" s="101">
        <v>1</v>
      </c>
      <c r="AJ78" s="106"/>
    </row>
    <row r="79" spans="2:36" s="35" customFormat="1" ht="17.100000000000001" customHeight="1">
      <c r="B79" s="105"/>
      <c r="C79" s="54"/>
      <c r="D79" s="96"/>
      <c r="E79" s="111"/>
      <c r="F79" s="112"/>
      <c r="G79" s="113"/>
      <c r="H79" s="194">
        <v>1</v>
      </c>
      <c r="I79" s="98">
        <v>0</v>
      </c>
      <c r="J79" s="98">
        <v>0</v>
      </c>
      <c r="K79" s="101">
        <f t="shared" si="80"/>
        <v>0</v>
      </c>
      <c r="L79" s="100">
        <v>0</v>
      </c>
      <c r="M79" s="98">
        <v>0</v>
      </c>
      <c r="N79" s="101">
        <f t="shared" si="81"/>
        <v>0</v>
      </c>
      <c r="O79" s="100">
        <v>0</v>
      </c>
      <c r="P79" s="98">
        <v>0</v>
      </c>
      <c r="Q79" s="101">
        <f t="shared" si="82"/>
        <v>0</v>
      </c>
      <c r="R79" s="100">
        <v>0</v>
      </c>
      <c r="S79" s="98">
        <v>0</v>
      </c>
      <c r="T79" s="101">
        <f t="shared" si="83"/>
        <v>0</v>
      </c>
      <c r="U79" s="194">
        <v>1</v>
      </c>
      <c r="V79" s="99">
        <v>1</v>
      </c>
      <c r="W79" s="98">
        <v>0</v>
      </c>
      <c r="X79" s="98">
        <v>0</v>
      </c>
      <c r="Y79" s="101">
        <f t="shared" si="84"/>
        <v>0</v>
      </c>
      <c r="Z79" s="101">
        <v>1</v>
      </c>
      <c r="AA79" s="194">
        <v>0</v>
      </c>
      <c r="AB79" s="99">
        <v>1</v>
      </c>
      <c r="AC79" s="98">
        <v>0</v>
      </c>
      <c r="AD79" s="98">
        <v>0</v>
      </c>
      <c r="AE79" s="101">
        <f t="shared" si="85"/>
        <v>0</v>
      </c>
      <c r="AF79" s="100">
        <v>0</v>
      </c>
      <c r="AG79" s="98">
        <v>0</v>
      </c>
      <c r="AH79" s="99">
        <f t="shared" si="79"/>
        <v>0</v>
      </c>
      <c r="AI79" s="101">
        <v>1</v>
      </c>
      <c r="AJ79" s="106"/>
    </row>
    <row r="80" spans="2:36" s="35" customFormat="1" ht="17.100000000000001" customHeight="1">
      <c r="B80" s="105"/>
      <c r="C80" s="54"/>
      <c r="D80" s="96"/>
      <c r="E80" s="111"/>
      <c r="F80" s="112"/>
      <c r="G80" s="113"/>
      <c r="H80" s="194">
        <v>1</v>
      </c>
      <c r="I80" s="98">
        <v>0</v>
      </c>
      <c r="J80" s="98">
        <v>0</v>
      </c>
      <c r="K80" s="101">
        <f t="shared" si="80"/>
        <v>0</v>
      </c>
      <c r="L80" s="100">
        <v>0</v>
      </c>
      <c r="M80" s="98">
        <v>0</v>
      </c>
      <c r="N80" s="101">
        <f t="shared" si="81"/>
        <v>0</v>
      </c>
      <c r="O80" s="100">
        <v>0</v>
      </c>
      <c r="P80" s="98">
        <v>0</v>
      </c>
      <c r="Q80" s="101">
        <f t="shared" si="82"/>
        <v>0</v>
      </c>
      <c r="R80" s="100">
        <v>0</v>
      </c>
      <c r="S80" s="98">
        <v>0</v>
      </c>
      <c r="T80" s="101">
        <f t="shared" si="83"/>
        <v>0</v>
      </c>
      <c r="U80" s="194">
        <v>1</v>
      </c>
      <c r="V80" s="99">
        <v>1</v>
      </c>
      <c r="W80" s="98">
        <v>0</v>
      </c>
      <c r="X80" s="98">
        <v>0</v>
      </c>
      <c r="Y80" s="101">
        <f t="shared" si="84"/>
        <v>0</v>
      </c>
      <c r="Z80" s="101">
        <v>1</v>
      </c>
      <c r="AA80" s="194">
        <v>0</v>
      </c>
      <c r="AB80" s="99">
        <v>1</v>
      </c>
      <c r="AC80" s="98">
        <v>0</v>
      </c>
      <c r="AD80" s="98">
        <v>0</v>
      </c>
      <c r="AE80" s="101">
        <f t="shared" si="85"/>
        <v>0</v>
      </c>
      <c r="AF80" s="100">
        <v>0</v>
      </c>
      <c r="AG80" s="98">
        <v>0</v>
      </c>
      <c r="AH80" s="99">
        <f t="shared" si="79"/>
        <v>0</v>
      </c>
      <c r="AI80" s="101">
        <v>1</v>
      </c>
      <c r="AJ80" s="106"/>
    </row>
    <row r="81" spans="2:36" s="35" customFormat="1" ht="17.100000000000001" customHeight="1">
      <c r="B81" s="105"/>
      <c r="C81" s="54"/>
      <c r="D81" s="96"/>
      <c r="E81" s="111"/>
      <c r="F81" s="112"/>
      <c r="G81" s="113"/>
      <c r="H81" s="194">
        <v>1</v>
      </c>
      <c r="I81" s="98">
        <v>0</v>
      </c>
      <c r="J81" s="98">
        <v>0</v>
      </c>
      <c r="K81" s="101">
        <f t="shared" si="80"/>
        <v>0</v>
      </c>
      <c r="L81" s="100">
        <v>0</v>
      </c>
      <c r="M81" s="98">
        <v>0</v>
      </c>
      <c r="N81" s="101">
        <f t="shared" si="81"/>
        <v>0</v>
      </c>
      <c r="O81" s="100">
        <v>0</v>
      </c>
      <c r="P81" s="98">
        <v>0</v>
      </c>
      <c r="Q81" s="101">
        <f t="shared" si="82"/>
        <v>0</v>
      </c>
      <c r="R81" s="100">
        <v>0</v>
      </c>
      <c r="S81" s="98">
        <v>0</v>
      </c>
      <c r="T81" s="101">
        <f t="shared" si="83"/>
        <v>0</v>
      </c>
      <c r="U81" s="194">
        <v>1</v>
      </c>
      <c r="V81" s="99">
        <v>1</v>
      </c>
      <c r="W81" s="98">
        <v>0</v>
      </c>
      <c r="X81" s="98">
        <v>0</v>
      </c>
      <c r="Y81" s="101">
        <f t="shared" si="84"/>
        <v>0</v>
      </c>
      <c r="Z81" s="101">
        <v>1</v>
      </c>
      <c r="AA81" s="194">
        <v>0</v>
      </c>
      <c r="AB81" s="99">
        <v>1</v>
      </c>
      <c r="AC81" s="98">
        <v>0</v>
      </c>
      <c r="AD81" s="98">
        <v>0</v>
      </c>
      <c r="AE81" s="101">
        <f t="shared" si="85"/>
        <v>0</v>
      </c>
      <c r="AF81" s="100">
        <v>0</v>
      </c>
      <c r="AG81" s="98">
        <v>0</v>
      </c>
      <c r="AH81" s="99">
        <f t="shared" si="79"/>
        <v>0</v>
      </c>
      <c r="AI81" s="101">
        <v>1</v>
      </c>
      <c r="AJ81" s="106"/>
    </row>
    <row r="82" spans="2:36" s="35" customFormat="1" ht="17.100000000000001" customHeight="1">
      <c r="B82" s="105"/>
      <c r="C82" s="54"/>
      <c r="D82" s="96"/>
      <c r="E82" s="111"/>
      <c r="F82" s="112"/>
      <c r="G82" s="113"/>
      <c r="H82" s="194">
        <v>1</v>
      </c>
      <c r="I82" s="98">
        <v>0</v>
      </c>
      <c r="J82" s="98">
        <v>0</v>
      </c>
      <c r="K82" s="101">
        <f t="shared" si="80"/>
        <v>0</v>
      </c>
      <c r="L82" s="100">
        <v>0</v>
      </c>
      <c r="M82" s="98">
        <v>0</v>
      </c>
      <c r="N82" s="101">
        <f t="shared" si="81"/>
        <v>0</v>
      </c>
      <c r="O82" s="100">
        <v>0</v>
      </c>
      <c r="P82" s="98">
        <v>0</v>
      </c>
      <c r="Q82" s="101">
        <f t="shared" si="82"/>
        <v>0</v>
      </c>
      <c r="R82" s="100">
        <v>0</v>
      </c>
      <c r="S82" s="98">
        <v>0</v>
      </c>
      <c r="T82" s="101">
        <f t="shared" si="83"/>
        <v>0</v>
      </c>
      <c r="U82" s="194">
        <v>1</v>
      </c>
      <c r="V82" s="99">
        <v>1</v>
      </c>
      <c r="W82" s="98">
        <v>0</v>
      </c>
      <c r="X82" s="98">
        <v>0</v>
      </c>
      <c r="Y82" s="101">
        <f t="shared" si="84"/>
        <v>0</v>
      </c>
      <c r="Z82" s="101">
        <v>1</v>
      </c>
      <c r="AA82" s="194">
        <v>0</v>
      </c>
      <c r="AB82" s="99">
        <v>1</v>
      </c>
      <c r="AC82" s="98">
        <v>0</v>
      </c>
      <c r="AD82" s="98">
        <v>0</v>
      </c>
      <c r="AE82" s="101">
        <f t="shared" si="85"/>
        <v>0</v>
      </c>
      <c r="AF82" s="100">
        <v>0</v>
      </c>
      <c r="AG82" s="98">
        <v>0</v>
      </c>
      <c r="AH82" s="99">
        <f t="shared" si="79"/>
        <v>0</v>
      </c>
      <c r="AI82" s="101">
        <v>1</v>
      </c>
      <c r="AJ82" s="106"/>
    </row>
    <row r="83" spans="2:36" s="35" customFormat="1" ht="17.100000000000001" customHeight="1">
      <c r="B83" s="105"/>
      <c r="C83" s="54"/>
      <c r="D83" s="96"/>
      <c r="E83" s="111"/>
      <c r="F83" s="112"/>
      <c r="G83" s="113"/>
      <c r="H83" s="194">
        <v>1</v>
      </c>
      <c r="I83" s="98">
        <v>0</v>
      </c>
      <c r="J83" s="98">
        <v>0</v>
      </c>
      <c r="K83" s="101">
        <f t="shared" si="80"/>
        <v>0</v>
      </c>
      <c r="L83" s="100">
        <v>0</v>
      </c>
      <c r="M83" s="98">
        <v>0</v>
      </c>
      <c r="N83" s="101">
        <f t="shared" si="81"/>
        <v>0</v>
      </c>
      <c r="O83" s="100">
        <v>0</v>
      </c>
      <c r="P83" s="98">
        <v>0</v>
      </c>
      <c r="Q83" s="101">
        <f t="shared" si="82"/>
        <v>0</v>
      </c>
      <c r="R83" s="100">
        <v>0</v>
      </c>
      <c r="S83" s="98">
        <v>0</v>
      </c>
      <c r="T83" s="101">
        <f t="shared" si="83"/>
        <v>0</v>
      </c>
      <c r="U83" s="194">
        <v>1</v>
      </c>
      <c r="V83" s="99">
        <v>1</v>
      </c>
      <c r="W83" s="98">
        <v>0</v>
      </c>
      <c r="X83" s="98">
        <v>0</v>
      </c>
      <c r="Y83" s="101">
        <f t="shared" si="84"/>
        <v>0</v>
      </c>
      <c r="Z83" s="101">
        <v>1</v>
      </c>
      <c r="AA83" s="194">
        <v>0</v>
      </c>
      <c r="AB83" s="99">
        <v>1</v>
      </c>
      <c r="AC83" s="98">
        <v>0</v>
      </c>
      <c r="AD83" s="98">
        <v>0</v>
      </c>
      <c r="AE83" s="101">
        <f t="shared" si="85"/>
        <v>0</v>
      </c>
      <c r="AF83" s="100">
        <v>0</v>
      </c>
      <c r="AG83" s="98">
        <v>0</v>
      </c>
      <c r="AH83" s="99">
        <f t="shared" si="79"/>
        <v>0</v>
      </c>
      <c r="AI83" s="101">
        <v>1</v>
      </c>
      <c r="AJ83" s="106"/>
    </row>
    <row r="84" spans="2:36" s="126" customFormat="1" ht="17.100000000000001" customHeight="1">
      <c r="B84" s="118"/>
      <c r="C84" s="119"/>
      <c r="D84" s="120"/>
      <c r="E84" s="121"/>
      <c r="F84" s="122"/>
      <c r="G84" s="123"/>
      <c r="H84" s="194">
        <v>1</v>
      </c>
      <c r="I84" s="430" t="s">
        <v>201</v>
      </c>
      <c r="J84" s="430"/>
      <c r="K84" s="124">
        <f>SUM(K77:K83)</f>
        <v>0</v>
      </c>
      <c r="L84" s="401" t="s">
        <v>201</v>
      </c>
      <c r="M84" s="402"/>
      <c r="N84" s="124">
        <f>SUM(N77:N83)</f>
        <v>0</v>
      </c>
      <c r="O84" s="401" t="s">
        <v>201</v>
      </c>
      <c r="P84" s="402"/>
      <c r="Q84" s="124">
        <f>SUM(Q77:Q83)</f>
        <v>0</v>
      </c>
      <c r="R84" s="401" t="s">
        <v>201</v>
      </c>
      <c r="S84" s="402"/>
      <c r="T84" s="124">
        <f>SUM(T77:T83)</f>
        <v>0</v>
      </c>
      <c r="U84" s="194">
        <v>1</v>
      </c>
      <c r="V84" s="99">
        <v>1</v>
      </c>
      <c r="W84" s="430" t="s">
        <v>201</v>
      </c>
      <c r="X84" s="430"/>
      <c r="Y84" s="124">
        <f>SUM(Y77:Y83)</f>
        <v>0</v>
      </c>
      <c r="Z84" s="101">
        <v>1</v>
      </c>
      <c r="AA84" s="194">
        <v>0</v>
      </c>
      <c r="AB84" s="99">
        <v>1</v>
      </c>
      <c r="AC84" s="430" t="s">
        <v>201</v>
      </c>
      <c r="AD84" s="430"/>
      <c r="AE84" s="124">
        <f>SUM(AE77:AE83)</f>
        <v>0</v>
      </c>
      <c r="AF84" s="431" t="s">
        <v>201</v>
      </c>
      <c r="AG84" s="430"/>
      <c r="AH84" s="143">
        <f>SUM(AH77:AH83)</f>
        <v>0</v>
      </c>
      <c r="AI84" s="101">
        <v>1</v>
      </c>
      <c r="AJ84" s="125"/>
    </row>
    <row r="85" spans="2:36" s="35" customFormat="1" ht="16.8" customHeight="1">
      <c r="B85" s="105"/>
      <c r="C85" s="54">
        <f>'3. Rekap Back Up Non Aspal X'!C29</f>
        <v>800</v>
      </c>
      <c r="D85" s="96">
        <f>'3. Rekap Back Up Non Aspal X'!D29</f>
        <v>900</v>
      </c>
      <c r="E85" s="111">
        <f>'3. Rekap Back Up Non Aspal X'!E29</f>
        <v>4</v>
      </c>
      <c r="F85" s="112">
        <f>(100/((D85-C85)*E85))*((K92*0.05)+(N92*0.05)+(Q92*0.05)+(T92)+(Y92)+(AE92*1.5)+(AH92*1))</f>
        <v>0</v>
      </c>
      <c r="G85" s="113" t="str">
        <f>IF(F85&lt;=25,"RB",IF(F85&lt;=75,"RB",IF(F85&lt;=100,"RB","RB")))</f>
        <v>RB</v>
      </c>
      <c r="H85" s="194">
        <v>1</v>
      </c>
      <c r="I85" s="98">
        <v>0</v>
      </c>
      <c r="J85" s="98">
        <v>0</v>
      </c>
      <c r="K85" s="101">
        <f t="shared" ref="K85" si="86">I85*J85</f>
        <v>0</v>
      </c>
      <c r="L85" s="98">
        <v>0</v>
      </c>
      <c r="M85" s="98">
        <v>0</v>
      </c>
      <c r="N85" s="101">
        <f t="shared" ref="N85" si="87">L85*M85</f>
        <v>0</v>
      </c>
      <c r="O85" s="98">
        <v>0</v>
      </c>
      <c r="P85" s="98">
        <v>0</v>
      </c>
      <c r="Q85" s="101">
        <f t="shared" ref="Q85" si="88">O85*P85</f>
        <v>0</v>
      </c>
      <c r="R85" s="98">
        <v>0</v>
      </c>
      <c r="S85" s="98">
        <v>0</v>
      </c>
      <c r="T85" s="101">
        <f t="shared" ref="T85" si="89">R85*S85</f>
        <v>0</v>
      </c>
      <c r="U85" s="194">
        <v>1</v>
      </c>
      <c r="V85" s="99">
        <v>1</v>
      </c>
      <c r="W85" s="98">
        <v>0</v>
      </c>
      <c r="X85" s="98">
        <v>0</v>
      </c>
      <c r="Y85" s="101">
        <f>W85*X85</f>
        <v>0</v>
      </c>
      <c r="Z85" s="101">
        <v>1</v>
      </c>
      <c r="AA85" s="194">
        <v>0</v>
      </c>
      <c r="AB85" s="99">
        <v>1</v>
      </c>
      <c r="AC85" s="98">
        <v>0</v>
      </c>
      <c r="AD85" s="98">
        <v>0</v>
      </c>
      <c r="AE85" s="101">
        <f t="shared" ref="AE85" si="90">AC85*AD85</f>
        <v>0</v>
      </c>
      <c r="AF85" s="98">
        <v>0</v>
      </c>
      <c r="AG85" s="98">
        <v>3</v>
      </c>
      <c r="AH85" s="99">
        <f t="shared" ref="AH85:AH91" si="91">AF85*AG85</f>
        <v>0</v>
      </c>
      <c r="AI85" s="101">
        <v>1</v>
      </c>
      <c r="AJ85" s="106"/>
    </row>
    <row r="86" spans="2:36" s="35" customFormat="1" ht="17.100000000000001" customHeight="1">
      <c r="B86" s="105"/>
      <c r="C86" s="54"/>
      <c r="D86" s="96"/>
      <c r="E86" s="111"/>
      <c r="F86" s="112"/>
      <c r="G86" s="113"/>
      <c r="H86" s="194">
        <v>1</v>
      </c>
      <c r="I86" s="98">
        <v>0</v>
      </c>
      <c r="J86" s="98">
        <v>0</v>
      </c>
      <c r="K86" s="101">
        <f t="shared" ref="K86:K91" si="92">I86*J86</f>
        <v>0</v>
      </c>
      <c r="L86" s="100">
        <v>0</v>
      </c>
      <c r="M86" s="98">
        <v>0</v>
      </c>
      <c r="N86" s="101">
        <f t="shared" ref="N86:N91" si="93">L86*M86</f>
        <v>0</v>
      </c>
      <c r="O86" s="100">
        <v>0</v>
      </c>
      <c r="P86" s="98">
        <v>0</v>
      </c>
      <c r="Q86" s="101">
        <f t="shared" ref="Q86:Q91" si="94">O86*P86</f>
        <v>0</v>
      </c>
      <c r="R86" s="100">
        <v>0</v>
      </c>
      <c r="S86" s="98">
        <v>0</v>
      </c>
      <c r="T86" s="101">
        <f t="shared" ref="T86:T91" si="95">R86*S86</f>
        <v>0</v>
      </c>
      <c r="U86" s="194">
        <v>1</v>
      </c>
      <c r="V86" s="99">
        <v>1</v>
      </c>
      <c r="W86" s="98">
        <v>0</v>
      </c>
      <c r="X86" s="98">
        <v>0</v>
      </c>
      <c r="Y86" s="101">
        <f t="shared" ref="Y86:Y91" si="96">W86*X86</f>
        <v>0</v>
      </c>
      <c r="Z86" s="101">
        <v>1</v>
      </c>
      <c r="AA86" s="194">
        <v>0</v>
      </c>
      <c r="AB86" s="99">
        <v>1</v>
      </c>
      <c r="AC86" s="98">
        <v>0</v>
      </c>
      <c r="AD86" s="98">
        <v>0</v>
      </c>
      <c r="AE86" s="101">
        <f t="shared" ref="AE86:AE91" si="97">AC86*AD86</f>
        <v>0</v>
      </c>
      <c r="AF86" s="100">
        <v>0</v>
      </c>
      <c r="AG86" s="98">
        <v>0</v>
      </c>
      <c r="AH86" s="99">
        <f t="shared" si="91"/>
        <v>0</v>
      </c>
      <c r="AI86" s="101">
        <v>1</v>
      </c>
      <c r="AJ86" s="106"/>
    </row>
    <row r="87" spans="2:36" s="35" customFormat="1" ht="17.100000000000001" customHeight="1">
      <c r="B87" s="105"/>
      <c r="C87" s="54"/>
      <c r="D87" s="96"/>
      <c r="E87" s="111"/>
      <c r="F87" s="112"/>
      <c r="G87" s="113"/>
      <c r="H87" s="194">
        <v>1</v>
      </c>
      <c r="I87" s="98">
        <v>0</v>
      </c>
      <c r="J87" s="98">
        <v>0</v>
      </c>
      <c r="K87" s="101">
        <f t="shared" si="92"/>
        <v>0</v>
      </c>
      <c r="L87" s="100">
        <v>0</v>
      </c>
      <c r="M87" s="98">
        <v>0</v>
      </c>
      <c r="N87" s="101">
        <f t="shared" si="93"/>
        <v>0</v>
      </c>
      <c r="O87" s="100">
        <v>0</v>
      </c>
      <c r="P87" s="98">
        <v>0</v>
      </c>
      <c r="Q87" s="101">
        <f t="shared" si="94"/>
        <v>0</v>
      </c>
      <c r="R87" s="100">
        <v>0</v>
      </c>
      <c r="S87" s="98">
        <v>0</v>
      </c>
      <c r="T87" s="101">
        <f t="shared" si="95"/>
        <v>0</v>
      </c>
      <c r="U87" s="194">
        <v>1</v>
      </c>
      <c r="V87" s="99">
        <v>1</v>
      </c>
      <c r="W87" s="98">
        <v>0</v>
      </c>
      <c r="X87" s="98">
        <v>0</v>
      </c>
      <c r="Y87" s="101">
        <f t="shared" si="96"/>
        <v>0</v>
      </c>
      <c r="Z87" s="101">
        <v>1</v>
      </c>
      <c r="AA87" s="194">
        <v>0</v>
      </c>
      <c r="AB87" s="99">
        <v>1</v>
      </c>
      <c r="AC87" s="98">
        <v>0</v>
      </c>
      <c r="AD87" s="98">
        <v>0</v>
      </c>
      <c r="AE87" s="101">
        <f t="shared" si="97"/>
        <v>0</v>
      </c>
      <c r="AF87" s="100">
        <v>0</v>
      </c>
      <c r="AG87" s="98">
        <v>0</v>
      </c>
      <c r="AH87" s="99">
        <f t="shared" si="91"/>
        <v>0</v>
      </c>
      <c r="AI87" s="101">
        <v>1</v>
      </c>
      <c r="AJ87" s="106"/>
    </row>
    <row r="88" spans="2:36" s="35" customFormat="1" ht="17.100000000000001" customHeight="1">
      <c r="B88" s="105"/>
      <c r="C88" s="54"/>
      <c r="D88" s="96"/>
      <c r="E88" s="111"/>
      <c r="F88" s="112"/>
      <c r="G88" s="113"/>
      <c r="H88" s="194">
        <v>1</v>
      </c>
      <c r="I88" s="98">
        <v>0</v>
      </c>
      <c r="J88" s="98">
        <v>0</v>
      </c>
      <c r="K88" s="101">
        <f t="shared" si="92"/>
        <v>0</v>
      </c>
      <c r="L88" s="100">
        <v>0</v>
      </c>
      <c r="M88" s="98">
        <v>0</v>
      </c>
      <c r="N88" s="101">
        <f t="shared" si="93"/>
        <v>0</v>
      </c>
      <c r="O88" s="100">
        <v>0</v>
      </c>
      <c r="P88" s="98">
        <v>0</v>
      </c>
      <c r="Q88" s="101">
        <f t="shared" si="94"/>
        <v>0</v>
      </c>
      <c r="R88" s="100">
        <v>0</v>
      </c>
      <c r="S88" s="98">
        <v>0</v>
      </c>
      <c r="T88" s="101">
        <f t="shared" si="95"/>
        <v>0</v>
      </c>
      <c r="U88" s="194">
        <v>1</v>
      </c>
      <c r="V88" s="99">
        <v>1</v>
      </c>
      <c r="W88" s="98">
        <v>0</v>
      </c>
      <c r="X88" s="98">
        <v>0</v>
      </c>
      <c r="Y88" s="101">
        <f t="shared" si="96"/>
        <v>0</v>
      </c>
      <c r="Z88" s="101">
        <v>1</v>
      </c>
      <c r="AA88" s="194">
        <v>0</v>
      </c>
      <c r="AB88" s="99">
        <v>1</v>
      </c>
      <c r="AC88" s="98">
        <v>0</v>
      </c>
      <c r="AD88" s="98">
        <v>0</v>
      </c>
      <c r="AE88" s="101">
        <f t="shared" si="97"/>
        <v>0</v>
      </c>
      <c r="AF88" s="100">
        <v>0</v>
      </c>
      <c r="AG88" s="98">
        <v>0</v>
      </c>
      <c r="AH88" s="99">
        <f t="shared" si="91"/>
        <v>0</v>
      </c>
      <c r="AI88" s="101">
        <v>1</v>
      </c>
      <c r="AJ88" s="106"/>
    </row>
    <row r="89" spans="2:36" s="35" customFormat="1" ht="17.100000000000001" customHeight="1">
      <c r="B89" s="105"/>
      <c r="C89" s="54"/>
      <c r="D89" s="96"/>
      <c r="E89" s="111"/>
      <c r="F89" s="112"/>
      <c r="G89" s="113"/>
      <c r="H89" s="194">
        <v>1</v>
      </c>
      <c r="I89" s="98">
        <v>0</v>
      </c>
      <c r="J89" s="98">
        <v>0</v>
      </c>
      <c r="K89" s="101">
        <f t="shared" si="92"/>
        <v>0</v>
      </c>
      <c r="L89" s="100">
        <v>0</v>
      </c>
      <c r="M89" s="98">
        <v>0</v>
      </c>
      <c r="N89" s="101">
        <f t="shared" si="93"/>
        <v>0</v>
      </c>
      <c r="O89" s="100">
        <v>0</v>
      </c>
      <c r="P89" s="98">
        <v>0</v>
      </c>
      <c r="Q89" s="101">
        <f t="shared" si="94"/>
        <v>0</v>
      </c>
      <c r="R89" s="100">
        <v>0</v>
      </c>
      <c r="S89" s="98">
        <v>0</v>
      </c>
      <c r="T89" s="101">
        <f t="shared" si="95"/>
        <v>0</v>
      </c>
      <c r="U89" s="194">
        <v>1</v>
      </c>
      <c r="V89" s="99">
        <v>1</v>
      </c>
      <c r="W89" s="98">
        <v>0</v>
      </c>
      <c r="X89" s="98">
        <v>0</v>
      </c>
      <c r="Y89" s="101">
        <f t="shared" si="96"/>
        <v>0</v>
      </c>
      <c r="Z89" s="101">
        <v>1</v>
      </c>
      <c r="AA89" s="194">
        <v>0</v>
      </c>
      <c r="AB89" s="99">
        <v>1</v>
      </c>
      <c r="AC89" s="98">
        <v>0</v>
      </c>
      <c r="AD89" s="98">
        <v>0</v>
      </c>
      <c r="AE89" s="101">
        <f t="shared" si="97"/>
        <v>0</v>
      </c>
      <c r="AF89" s="100">
        <v>0</v>
      </c>
      <c r="AG89" s="98">
        <v>0</v>
      </c>
      <c r="AH89" s="99">
        <f t="shared" si="91"/>
        <v>0</v>
      </c>
      <c r="AI89" s="101">
        <v>1</v>
      </c>
      <c r="AJ89" s="106"/>
    </row>
    <row r="90" spans="2:36" s="35" customFormat="1" ht="17.100000000000001" customHeight="1">
      <c r="B90" s="105"/>
      <c r="C90" s="54"/>
      <c r="D90" s="96"/>
      <c r="E90" s="111"/>
      <c r="F90" s="112"/>
      <c r="G90" s="113"/>
      <c r="H90" s="194">
        <v>1</v>
      </c>
      <c r="I90" s="98">
        <v>0</v>
      </c>
      <c r="J90" s="98">
        <v>0</v>
      </c>
      <c r="K90" s="101">
        <f t="shared" si="92"/>
        <v>0</v>
      </c>
      <c r="L90" s="100">
        <v>0</v>
      </c>
      <c r="M90" s="98">
        <v>0</v>
      </c>
      <c r="N90" s="101">
        <f t="shared" si="93"/>
        <v>0</v>
      </c>
      <c r="O90" s="100">
        <v>0</v>
      </c>
      <c r="P90" s="98">
        <v>0</v>
      </c>
      <c r="Q90" s="101">
        <f t="shared" si="94"/>
        <v>0</v>
      </c>
      <c r="R90" s="100">
        <v>0</v>
      </c>
      <c r="S90" s="98">
        <v>0</v>
      </c>
      <c r="T90" s="101">
        <f t="shared" si="95"/>
        <v>0</v>
      </c>
      <c r="U90" s="194">
        <v>1</v>
      </c>
      <c r="V90" s="99">
        <v>1</v>
      </c>
      <c r="W90" s="98">
        <v>0</v>
      </c>
      <c r="X90" s="98">
        <v>0</v>
      </c>
      <c r="Y90" s="101">
        <f t="shared" si="96"/>
        <v>0</v>
      </c>
      <c r="Z90" s="101">
        <v>1</v>
      </c>
      <c r="AA90" s="194">
        <v>0</v>
      </c>
      <c r="AB90" s="99">
        <v>1</v>
      </c>
      <c r="AC90" s="98">
        <v>0</v>
      </c>
      <c r="AD90" s="98">
        <v>0</v>
      </c>
      <c r="AE90" s="101">
        <f t="shared" si="97"/>
        <v>0</v>
      </c>
      <c r="AF90" s="100">
        <v>0</v>
      </c>
      <c r="AG90" s="98">
        <v>0</v>
      </c>
      <c r="AH90" s="99">
        <f t="shared" si="91"/>
        <v>0</v>
      </c>
      <c r="AI90" s="101">
        <v>1</v>
      </c>
      <c r="AJ90" s="106"/>
    </row>
    <row r="91" spans="2:36" s="35" customFormat="1" ht="17.100000000000001" customHeight="1">
      <c r="B91" s="105"/>
      <c r="C91" s="54"/>
      <c r="D91" s="96"/>
      <c r="E91" s="111"/>
      <c r="F91" s="112"/>
      <c r="G91" s="113"/>
      <c r="H91" s="194">
        <v>1</v>
      </c>
      <c r="I91" s="98">
        <v>0</v>
      </c>
      <c r="J91" s="98">
        <v>0</v>
      </c>
      <c r="K91" s="101">
        <f t="shared" si="92"/>
        <v>0</v>
      </c>
      <c r="L91" s="100">
        <v>0</v>
      </c>
      <c r="M91" s="98">
        <v>0</v>
      </c>
      <c r="N91" s="101">
        <f t="shared" si="93"/>
        <v>0</v>
      </c>
      <c r="O91" s="100">
        <v>0</v>
      </c>
      <c r="P91" s="98">
        <v>0</v>
      </c>
      <c r="Q91" s="101">
        <f t="shared" si="94"/>
        <v>0</v>
      </c>
      <c r="R91" s="100">
        <v>0</v>
      </c>
      <c r="S91" s="98">
        <v>0</v>
      </c>
      <c r="T91" s="101">
        <f t="shared" si="95"/>
        <v>0</v>
      </c>
      <c r="U91" s="194">
        <v>1</v>
      </c>
      <c r="V91" s="99">
        <v>1</v>
      </c>
      <c r="W91" s="98">
        <v>0</v>
      </c>
      <c r="X91" s="98">
        <v>0</v>
      </c>
      <c r="Y91" s="101">
        <f t="shared" si="96"/>
        <v>0</v>
      </c>
      <c r="Z91" s="101">
        <v>1</v>
      </c>
      <c r="AA91" s="194">
        <v>0</v>
      </c>
      <c r="AB91" s="99">
        <v>1</v>
      </c>
      <c r="AC91" s="98">
        <v>0</v>
      </c>
      <c r="AD91" s="98">
        <v>0</v>
      </c>
      <c r="AE91" s="101">
        <f t="shared" si="97"/>
        <v>0</v>
      </c>
      <c r="AF91" s="100">
        <v>0</v>
      </c>
      <c r="AG91" s="98">
        <v>0</v>
      </c>
      <c r="AH91" s="99">
        <f t="shared" si="91"/>
        <v>0</v>
      </c>
      <c r="AI91" s="101">
        <v>1</v>
      </c>
      <c r="AJ91" s="106"/>
    </row>
    <row r="92" spans="2:36" s="126" customFormat="1" ht="17.100000000000001" customHeight="1">
      <c r="B92" s="118"/>
      <c r="C92" s="119"/>
      <c r="D92" s="120"/>
      <c r="E92" s="121"/>
      <c r="F92" s="122"/>
      <c r="G92" s="123"/>
      <c r="H92" s="194">
        <v>1</v>
      </c>
      <c r="I92" s="430" t="s">
        <v>201</v>
      </c>
      <c r="J92" s="430"/>
      <c r="K92" s="124">
        <f>SUM(K85:K91)</f>
        <v>0</v>
      </c>
      <c r="L92" s="401" t="s">
        <v>201</v>
      </c>
      <c r="M92" s="402"/>
      <c r="N92" s="124">
        <f>SUM(N85:N91)</f>
        <v>0</v>
      </c>
      <c r="O92" s="401" t="s">
        <v>201</v>
      </c>
      <c r="P92" s="402"/>
      <c r="Q92" s="124">
        <f>SUM(Q85:Q91)</f>
        <v>0</v>
      </c>
      <c r="R92" s="401" t="s">
        <v>201</v>
      </c>
      <c r="S92" s="402"/>
      <c r="T92" s="124">
        <f>SUM(T85:T91)</f>
        <v>0</v>
      </c>
      <c r="U92" s="194">
        <v>1</v>
      </c>
      <c r="V92" s="99">
        <v>1</v>
      </c>
      <c r="W92" s="430" t="s">
        <v>201</v>
      </c>
      <c r="X92" s="430"/>
      <c r="Y92" s="124">
        <f>SUM(Y85:Y91)</f>
        <v>0</v>
      </c>
      <c r="Z92" s="101">
        <v>1</v>
      </c>
      <c r="AA92" s="194">
        <v>0</v>
      </c>
      <c r="AB92" s="99">
        <v>1</v>
      </c>
      <c r="AC92" s="430" t="s">
        <v>201</v>
      </c>
      <c r="AD92" s="430"/>
      <c r="AE92" s="124">
        <f>SUM(AE85:AE91)</f>
        <v>0</v>
      </c>
      <c r="AF92" s="431" t="s">
        <v>201</v>
      </c>
      <c r="AG92" s="430"/>
      <c r="AH92" s="143">
        <f>SUM(AH85:AH91)</f>
        <v>0</v>
      </c>
      <c r="AI92" s="101">
        <v>1</v>
      </c>
      <c r="AJ92" s="125"/>
    </row>
    <row r="93" spans="2:36" s="35" customFormat="1" ht="16.8" customHeight="1">
      <c r="B93" s="105"/>
      <c r="C93" s="54">
        <f>'3. Rekap Back Up Non Aspal X'!C30</f>
        <v>900</v>
      </c>
      <c r="D93" s="96">
        <f>'3. Rekap Back Up Non Aspal X'!D30</f>
        <v>1000</v>
      </c>
      <c r="E93" s="111">
        <f>'3. Rekap Back Up Non Aspal X'!E30</f>
        <v>4</v>
      </c>
      <c r="F93" s="112">
        <f>(100/((D93-C93)*E93))*((K100*0.05)+(N100*0.05)+(Q100*0.05)+(T100)+(Y100)+(AE100*1.5)+(AH100*1))</f>
        <v>0</v>
      </c>
      <c r="G93" s="113" t="str">
        <f>IF(F93&lt;=25,"RB",IF(F93&lt;=75,"RB",IF(F93&lt;=100,"RB","RB")))</f>
        <v>RB</v>
      </c>
      <c r="H93" s="194">
        <v>1</v>
      </c>
      <c r="I93" s="98">
        <v>0</v>
      </c>
      <c r="J93" s="98">
        <v>0</v>
      </c>
      <c r="K93" s="101">
        <f t="shared" ref="K93" si="98">I93*J93</f>
        <v>0</v>
      </c>
      <c r="L93" s="98">
        <v>0</v>
      </c>
      <c r="M93" s="98">
        <v>0</v>
      </c>
      <c r="N93" s="101">
        <f t="shared" ref="N93" si="99">L93*M93</f>
        <v>0</v>
      </c>
      <c r="O93" s="98">
        <v>0</v>
      </c>
      <c r="P93" s="98">
        <v>0</v>
      </c>
      <c r="Q93" s="101">
        <f t="shared" ref="Q93" si="100">O93*P93</f>
        <v>0</v>
      </c>
      <c r="R93" s="98">
        <v>0</v>
      </c>
      <c r="S93" s="98">
        <v>0</v>
      </c>
      <c r="T93" s="101">
        <f t="shared" ref="T93" si="101">R93*S93</f>
        <v>0</v>
      </c>
      <c r="U93" s="194">
        <v>1</v>
      </c>
      <c r="V93" s="99">
        <v>1</v>
      </c>
      <c r="W93" s="98">
        <v>0</v>
      </c>
      <c r="X93" s="98">
        <v>0</v>
      </c>
      <c r="Y93" s="101">
        <f>W93*X93</f>
        <v>0</v>
      </c>
      <c r="Z93" s="101">
        <v>1</v>
      </c>
      <c r="AA93" s="194">
        <v>0</v>
      </c>
      <c r="AB93" s="99">
        <v>1</v>
      </c>
      <c r="AC93" s="98">
        <v>0</v>
      </c>
      <c r="AD93" s="98">
        <v>0</v>
      </c>
      <c r="AE93" s="101">
        <f t="shared" ref="AE93" si="102">AC93*AD93</f>
        <v>0</v>
      </c>
      <c r="AF93" s="98">
        <v>0</v>
      </c>
      <c r="AG93" s="98">
        <v>3</v>
      </c>
      <c r="AH93" s="99">
        <f t="shared" ref="AH93:AH99" si="103">AF93*AG93</f>
        <v>0</v>
      </c>
      <c r="AI93" s="101">
        <v>1</v>
      </c>
      <c r="AJ93" s="106"/>
    </row>
    <row r="94" spans="2:36" s="35" customFormat="1" ht="17.100000000000001" customHeight="1">
      <c r="B94" s="105"/>
      <c r="C94" s="54"/>
      <c r="D94" s="96"/>
      <c r="E94" s="111"/>
      <c r="F94" s="112"/>
      <c r="G94" s="113"/>
      <c r="H94" s="194">
        <v>1</v>
      </c>
      <c r="I94" s="98">
        <v>0</v>
      </c>
      <c r="J94" s="98">
        <v>0</v>
      </c>
      <c r="K94" s="101">
        <f t="shared" ref="K94:K99" si="104">I94*J94</f>
        <v>0</v>
      </c>
      <c r="L94" s="100">
        <v>0</v>
      </c>
      <c r="M94" s="98">
        <v>0</v>
      </c>
      <c r="N94" s="101">
        <f t="shared" ref="N94:N99" si="105">L94*M94</f>
        <v>0</v>
      </c>
      <c r="O94" s="100">
        <v>0</v>
      </c>
      <c r="P94" s="98">
        <v>0</v>
      </c>
      <c r="Q94" s="101">
        <f t="shared" ref="Q94:Q99" si="106">O94*P94</f>
        <v>0</v>
      </c>
      <c r="R94" s="100">
        <v>0</v>
      </c>
      <c r="S94" s="98">
        <v>0</v>
      </c>
      <c r="T94" s="101">
        <f t="shared" ref="T94:T99" si="107">R94*S94</f>
        <v>0</v>
      </c>
      <c r="U94" s="194">
        <v>1</v>
      </c>
      <c r="V94" s="99">
        <v>1</v>
      </c>
      <c r="W94" s="98">
        <v>0</v>
      </c>
      <c r="X94" s="98">
        <v>0</v>
      </c>
      <c r="Y94" s="101">
        <f t="shared" ref="Y94:Y99" si="108">W94*X94</f>
        <v>0</v>
      </c>
      <c r="Z94" s="101">
        <v>1</v>
      </c>
      <c r="AA94" s="194">
        <v>0</v>
      </c>
      <c r="AB94" s="99">
        <v>1</v>
      </c>
      <c r="AC94" s="98">
        <v>0</v>
      </c>
      <c r="AD94" s="98">
        <v>0</v>
      </c>
      <c r="AE94" s="101">
        <f t="shared" ref="AE94:AE99" si="109">AC94*AD94</f>
        <v>0</v>
      </c>
      <c r="AF94" s="100">
        <v>0</v>
      </c>
      <c r="AG94" s="98">
        <v>0</v>
      </c>
      <c r="AH94" s="99">
        <f t="shared" si="103"/>
        <v>0</v>
      </c>
      <c r="AI94" s="101">
        <v>1</v>
      </c>
      <c r="AJ94" s="106"/>
    </row>
    <row r="95" spans="2:36" s="35" customFormat="1" ht="17.100000000000001" customHeight="1">
      <c r="B95" s="105"/>
      <c r="C95" s="54"/>
      <c r="D95" s="96"/>
      <c r="E95" s="111"/>
      <c r="F95" s="112"/>
      <c r="G95" s="113"/>
      <c r="H95" s="194">
        <v>1</v>
      </c>
      <c r="I95" s="98">
        <v>0</v>
      </c>
      <c r="J95" s="98">
        <v>0</v>
      </c>
      <c r="K95" s="101">
        <f t="shared" si="104"/>
        <v>0</v>
      </c>
      <c r="L95" s="100">
        <v>0</v>
      </c>
      <c r="M95" s="98">
        <v>0</v>
      </c>
      <c r="N95" s="101">
        <f t="shared" si="105"/>
        <v>0</v>
      </c>
      <c r="O95" s="100">
        <v>0</v>
      </c>
      <c r="P95" s="98">
        <v>0</v>
      </c>
      <c r="Q95" s="101">
        <f t="shared" si="106"/>
        <v>0</v>
      </c>
      <c r="R95" s="100">
        <v>0</v>
      </c>
      <c r="S95" s="98">
        <v>0</v>
      </c>
      <c r="T95" s="101">
        <f t="shared" si="107"/>
        <v>0</v>
      </c>
      <c r="U95" s="194">
        <v>1</v>
      </c>
      <c r="V95" s="99">
        <v>1</v>
      </c>
      <c r="W95" s="98">
        <v>0</v>
      </c>
      <c r="X95" s="98">
        <v>0</v>
      </c>
      <c r="Y95" s="101">
        <f t="shared" si="108"/>
        <v>0</v>
      </c>
      <c r="Z95" s="101">
        <v>1</v>
      </c>
      <c r="AA95" s="194">
        <v>0</v>
      </c>
      <c r="AB95" s="99">
        <v>1</v>
      </c>
      <c r="AC95" s="98">
        <v>0</v>
      </c>
      <c r="AD95" s="98">
        <v>0</v>
      </c>
      <c r="AE95" s="101">
        <f t="shared" si="109"/>
        <v>0</v>
      </c>
      <c r="AF95" s="100">
        <v>0</v>
      </c>
      <c r="AG95" s="98">
        <v>0</v>
      </c>
      <c r="AH95" s="99">
        <f t="shared" si="103"/>
        <v>0</v>
      </c>
      <c r="AI95" s="101">
        <v>1</v>
      </c>
      <c r="AJ95" s="106"/>
    </row>
    <row r="96" spans="2:36" s="35" customFormat="1" ht="17.100000000000001" customHeight="1">
      <c r="B96" s="105"/>
      <c r="C96" s="54"/>
      <c r="D96" s="96"/>
      <c r="E96" s="111"/>
      <c r="F96" s="112"/>
      <c r="G96" s="113"/>
      <c r="H96" s="194">
        <v>1</v>
      </c>
      <c r="I96" s="98">
        <v>0</v>
      </c>
      <c r="J96" s="98">
        <v>0</v>
      </c>
      <c r="K96" s="101">
        <f t="shared" si="104"/>
        <v>0</v>
      </c>
      <c r="L96" s="100">
        <v>0</v>
      </c>
      <c r="M96" s="98">
        <v>0</v>
      </c>
      <c r="N96" s="101">
        <f t="shared" si="105"/>
        <v>0</v>
      </c>
      <c r="O96" s="100">
        <v>0</v>
      </c>
      <c r="P96" s="98">
        <v>0</v>
      </c>
      <c r="Q96" s="101">
        <f t="shared" si="106"/>
        <v>0</v>
      </c>
      <c r="R96" s="100">
        <v>0</v>
      </c>
      <c r="S96" s="98">
        <v>0</v>
      </c>
      <c r="T96" s="101">
        <f t="shared" si="107"/>
        <v>0</v>
      </c>
      <c r="U96" s="194">
        <v>1</v>
      </c>
      <c r="V96" s="99">
        <v>1</v>
      </c>
      <c r="W96" s="98">
        <v>0</v>
      </c>
      <c r="X96" s="98">
        <v>0</v>
      </c>
      <c r="Y96" s="101">
        <f t="shared" si="108"/>
        <v>0</v>
      </c>
      <c r="Z96" s="101">
        <v>1</v>
      </c>
      <c r="AA96" s="194">
        <v>0</v>
      </c>
      <c r="AB96" s="99">
        <v>1</v>
      </c>
      <c r="AC96" s="98">
        <v>0</v>
      </c>
      <c r="AD96" s="98">
        <v>0</v>
      </c>
      <c r="AE96" s="101">
        <f t="shared" si="109"/>
        <v>0</v>
      </c>
      <c r="AF96" s="100">
        <v>0</v>
      </c>
      <c r="AG96" s="98">
        <v>0</v>
      </c>
      <c r="AH96" s="99">
        <f t="shared" si="103"/>
        <v>0</v>
      </c>
      <c r="AI96" s="101">
        <v>1</v>
      </c>
      <c r="AJ96" s="106"/>
    </row>
    <row r="97" spans="2:36" s="35" customFormat="1" ht="17.100000000000001" customHeight="1">
      <c r="B97" s="105"/>
      <c r="C97" s="54"/>
      <c r="D97" s="96"/>
      <c r="E97" s="111"/>
      <c r="F97" s="112"/>
      <c r="G97" s="113"/>
      <c r="H97" s="194">
        <v>1</v>
      </c>
      <c r="I97" s="98">
        <v>0</v>
      </c>
      <c r="J97" s="98">
        <v>0</v>
      </c>
      <c r="K97" s="101">
        <f t="shared" si="104"/>
        <v>0</v>
      </c>
      <c r="L97" s="100">
        <v>0</v>
      </c>
      <c r="M97" s="98">
        <v>0</v>
      </c>
      <c r="N97" s="101">
        <f t="shared" si="105"/>
        <v>0</v>
      </c>
      <c r="O97" s="100">
        <v>0</v>
      </c>
      <c r="P97" s="98">
        <v>0</v>
      </c>
      <c r="Q97" s="101">
        <f t="shared" si="106"/>
        <v>0</v>
      </c>
      <c r="R97" s="100">
        <v>0</v>
      </c>
      <c r="S97" s="98">
        <v>0</v>
      </c>
      <c r="T97" s="101">
        <f t="shared" si="107"/>
        <v>0</v>
      </c>
      <c r="U97" s="194">
        <v>1</v>
      </c>
      <c r="V97" s="99">
        <v>1</v>
      </c>
      <c r="W97" s="98">
        <v>0</v>
      </c>
      <c r="X97" s="98">
        <v>0</v>
      </c>
      <c r="Y97" s="101">
        <f t="shared" si="108"/>
        <v>0</v>
      </c>
      <c r="Z97" s="101">
        <v>1</v>
      </c>
      <c r="AA97" s="194">
        <v>0</v>
      </c>
      <c r="AB97" s="99">
        <v>1</v>
      </c>
      <c r="AC97" s="98">
        <v>0</v>
      </c>
      <c r="AD97" s="98">
        <v>0</v>
      </c>
      <c r="AE97" s="101">
        <f t="shared" si="109"/>
        <v>0</v>
      </c>
      <c r="AF97" s="100">
        <v>0</v>
      </c>
      <c r="AG97" s="98">
        <v>0</v>
      </c>
      <c r="AH97" s="99">
        <f t="shared" si="103"/>
        <v>0</v>
      </c>
      <c r="AI97" s="101">
        <v>1</v>
      </c>
      <c r="AJ97" s="106"/>
    </row>
    <row r="98" spans="2:36" s="35" customFormat="1" ht="17.100000000000001" customHeight="1">
      <c r="B98" s="105"/>
      <c r="C98" s="54"/>
      <c r="D98" s="96"/>
      <c r="E98" s="111"/>
      <c r="F98" s="112"/>
      <c r="G98" s="113"/>
      <c r="H98" s="194">
        <v>1</v>
      </c>
      <c r="I98" s="98">
        <v>0</v>
      </c>
      <c r="J98" s="98">
        <v>0</v>
      </c>
      <c r="K98" s="101">
        <f t="shared" si="104"/>
        <v>0</v>
      </c>
      <c r="L98" s="100">
        <v>0</v>
      </c>
      <c r="M98" s="98">
        <v>0</v>
      </c>
      <c r="N98" s="101">
        <f t="shared" si="105"/>
        <v>0</v>
      </c>
      <c r="O98" s="100">
        <v>0</v>
      </c>
      <c r="P98" s="98">
        <v>0</v>
      </c>
      <c r="Q98" s="101">
        <f t="shared" si="106"/>
        <v>0</v>
      </c>
      <c r="R98" s="100">
        <v>0</v>
      </c>
      <c r="S98" s="98">
        <v>0</v>
      </c>
      <c r="T98" s="101">
        <f t="shared" si="107"/>
        <v>0</v>
      </c>
      <c r="U98" s="194">
        <v>1</v>
      </c>
      <c r="V98" s="99">
        <v>1</v>
      </c>
      <c r="W98" s="98">
        <v>0</v>
      </c>
      <c r="X98" s="98">
        <v>0</v>
      </c>
      <c r="Y98" s="101">
        <f t="shared" si="108"/>
        <v>0</v>
      </c>
      <c r="Z98" s="101">
        <v>1</v>
      </c>
      <c r="AA98" s="194">
        <v>0</v>
      </c>
      <c r="AB98" s="99">
        <v>1</v>
      </c>
      <c r="AC98" s="98">
        <v>0</v>
      </c>
      <c r="AD98" s="98">
        <v>0</v>
      </c>
      <c r="AE98" s="101">
        <f t="shared" si="109"/>
        <v>0</v>
      </c>
      <c r="AF98" s="100">
        <v>0</v>
      </c>
      <c r="AG98" s="98">
        <v>0</v>
      </c>
      <c r="AH98" s="99">
        <f t="shared" si="103"/>
        <v>0</v>
      </c>
      <c r="AI98" s="101">
        <v>1</v>
      </c>
      <c r="AJ98" s="106"/>
    </row>
    <row r="99" spans="2:36" s="35" customFormat="1" ht="17.100000000000001" customHeight="1">
      <c r="B99" s="105"/>
      <c r="C99" s="54"/>
      <c r="D99" s="96"/>
      <c r="E99" s="111"/>
      <c r="F99" s="112"/>
      <c r="G99" s="113"/>
      <c r="H99" s="194">
        <v>1</v>
      </c>
      <c r="I99" s="98">
        <v>0</v>
      </c>
      <c r="J99" s="98">
        <v>0</v>
      </c>
      <c r="K99" s="101">
        <f t="shared" si="104"/>
        <v>0</v>
      </c>
      <c r="L99" s="100">
        <v>0</v>
      </c>
      <c r="M99" s="98">
        <v>0</v>
      </c>
      <c r="N99" s="101">
        <f t="shared" si="105"/>
        <v>0</v>
      </c>
      <c r="O99" s="100">
        <v>0</v>
      </c>
      <c r="P99" s="98">
        <v>0</v>
      </c>
      <c r="Q99" s="101">
        <f t="shared" si="106"/>
        <v>0</v>
      </c>
      <c r="R99" s="100">
        <v>0</v>
      </c>
      <c r="S99" s="98">
        <v>0</v>
      </c>
      <c r="T99" s="101">
        <f t="shared" si="107"/>
        <v>0</v>
      </c>
      <c r="U99" s="194">
        <v>1</v>
      </c>
      <c r="V99" s="99">
        <v>1</v>
      </c>
      <c r="W99" s="98">
        <v>0</v>
      </c>
      <c r="X99" s="98">
        <v>0</v>
      </c>
      <c r="Y99" s="101">
        <f t="shared" si="108"/>
        <v>0</v>
      </c>
      <c r="Z99" s="101">
        <v>1</v>
      </c>
      <c r="AA99" s="194">
        <v>0</v>
      </c>
      <c r="AB99" s="99">
        <v>1</v>
      </c>
      <c r="AC99" s="98">
        <v>0</v>
      </c>
      <c r="AD99" s="98">
        <v>0</v>
      </c>
      <c r="AE99" s="101">
        <f t="shared" si="109"/>
        <v>0</v>
      </c>
      <c r="AF99" s="100">
        <v>0</v>
      </c>
      <c r="AG99" s="98">
        <v>0</v>
      </c>
      <c r="AH99" s="99">
        <f t="shared" si="103"/>
        <v>0</v>
      </c>
      <c r="AI99" s="101">
        <v>1</v>
      </c>
      <c r="AJ99" s="106"/>
    </row>
    <row r="100" spans="2:36" s="126" customFormat="1" ht="17.100000000000001" customHeight="1">
      <c r="B100" s="118"/>
      <c r="C100" s="119"/>
      <c r="D100" s="120"/>
      <c r="E100" s="121"/>
      <c r="F100" s="122"/>
      <c r="G100" s="123"/>
      <c r="H100" s="194">
        <v>1</v>
      </c>
      <c r="I100" s="430" t="s">
        <v>201</v>
      </c>
      <c r="J100" s="430"/>
      <c r="K100" s="124">
        <f>SUM(K93:K99)</f>
        <v>0</v>
      </c>
      <c r="L100" s="401" t="s">
        <v>201</v>
      </c>
      <c r="M100" s="402"/>
      <c r="N100" s="124">
        <f>SUM(N93:N99)</f>
        <v>0</v>
      </c>
      <c r="O100" s="401" t="s">
        <v>201</v>
      </c>
      <c r="P100" s="402"/>
      <c r="Q100" s="124">
        <f>SUM(Q93:Q99)</f>
        <v>0</v>
      </c>
      <c r="R100" s="401" t="s">
        <v>201</v>
      </c>
      <c r="S100" s="402"/>
      <c r="T100" s="124">
        <f>SUM(T93:T99)</f>
        <v>0</v>
      </c>
      <c r="U100" s="194">
        <v>1</v>
      </c>
      <c r="V100" s="99">
        <v>1</v>
      </c>
      <c r="W100" s="430" t="s">
        <v>201</v>
      </c>
      <c r="X100" s="430"/>
      <c r="Y100" s="124">
        <f>SUM(Y93:Y99)</f>
        <v>0</v>
      </c>
      <c r="Z100" s="101">
        <v>1</v>
      </c>
      <c r="AA100" s="194">
        <v>0</v>
      </c>
      <c r="AB100" s="99">
        <v>1</v>
      </c>
      <c r="AC100" s="430" t="s">
        <v>201</v>
      </c>
      <c r="AD100" s="430"/>
      <c r="AE100" s="124">
        <f>SUM(AE93:AE99)</f>
        <v>0</v>
      </c>
      <c r="AF100" s="431" t="s">
        <v>201</v>
      </c>
      <c r="AG100" s="430"/>
      <c r="AH100" s="143">
        <f>SUM(AH93:AH99)</f>
        <v>0</v>
      </c>
      <c r="AI100" s="101">
        <v>1</v>
      </c>
      <c r="AJ100" s="125"/>
    </row>
    <row r="101" spans="2:36" s="35" customFormat="1" ht="16.8" customHeight="1">
      <c r="B101" s="105"/>
      <c r="C101" s="54">
        <f>'3. Rekap Back Up Non Aspal X'!C31</f>
        <v>1000</v>
      </c>
      <c r="D101" s="96">
        <f>'3. Rekap Back Up Non Aspal X'!D31</f>
        <v>1100</v>
      </c>
      <c r="E101" s="111">
        <f>'3. Rekap Back Up Non Aspal X'!E31</f>
        <v>4</v>
      </c>
      <c r="F101" s="112">
        <f>(100/((D101-C101)*E101))*((K108*0.05)+(N108*0.05)+(Q108*0.05)+(T108)+(Y108)+(AE108*1.5)+(AH108*1))</f>
        <v>0</v>
      </c>
      <c r="G101" s="113" t="str">
        <f>IF(F101&lt;=25,"RB",IF(F101&lt;=75,"RB",IF(F101&lt;=100,"RB","RB")))</f>
        <v>RB</v>
      </c>
      <c r="H101" s="194">
        <v>1</v>
      </c>
      <c r="I101" s="98">
        <v>0</v>
      </c>
      <c r="J101" s="98">
        <v>0</v>
      </c>
      <c r="K101" s="101">
        <f t="shared" ref="K101" si="110">I101*J101</f>
        <v>0</v>
      </c>
      <c r="L101" s="98">
        <v>0</v>
      </c>
      <c r="M101" s="98">
        <v>0</v>
      </c>
      <c r="N101" s="101">
        <f t="shared" ref="N101" si="111">L101*M101</f>
        <v>0</v>
      </c>
      <c r="O101" s="98">
        <v>0</v>
      </c>
      <c r="P101" s="98">
        <v>0</v>
      </c>
      <c r="Q101" s="101">
        <f t="shared" ref="Q101" si="112">O101*P101</f>
        <v>0</v>
      </c>
      <c r="R101" s="98">
        <v>0</v>
      </c>
      <c r="S101" s="98">
        <v>0</v>
      </c>
      <c r="T101" s="101">
        <f t="shared" ref="T101" si="113">R101*S101</f>
        <v>0</v>
      </c>
      <c r="U101" s="194">
        <v>1</v>
      </c>
      <c r="V101" s="99">
        <v>1</v>
      </c>
      <c r="W101" s="98">
        <v>0</v>
      </c>
      <c r="X101" s="98">
        <v>0</v>
      </c>
      <c r="Y101" s="101">
        <f>W101*X101</f>
        <v>0</v>
      </c>
      <c r="Z101" s="101">
        <v>1</v>
      </c>
      <c r="AA101" s="194">
        <v>0</v>
      </c>
      <c r="AB101" s="99">
        <v>1</v>
      </c>
      <c r="AC101" s="98">
        <v>0</v>
      </c>
      <c r="AD101" s="98">
        <v>0</v>
      </c>
      <c r="AE101" s="101">
        <f t="shared" ref="AE101" si="114">AC101*AD101</f>
        <v>0</v>
      </c>
      <c r="AF101" s="98">
        <v>0</v>
      </c>
      <c r="AG101" s="98">
        <v>3</v>
      </c>
      <c r="AH101" s="99">
        <f t="shared" ref="AH101:AH107" si="115">AF101*AG101</f>
        <v>0</v>
      </c>
      <c r="AI101" s="101">
        <v>1</v>
      </c>
      <c r="AJ101" s="106"/>
    </row>
    <row r="102" spans="2:36" s="35" customFormat="1" ht="17.100000000000001" customHeight="1">
      <c r="B102" s="105"/>
      <c r="C102" s="54"/>
      <c r="D102" s="96"/>
      <c r="E102" s="111"/>
      <c r="F102" s="112"/>
      <c r="G102" s="113"/>
      <c r="H102" s="194">
        <v>1</v>
      </c>
      <c r="I102" s="98">
        <v>0</v>
      </c>
      <c r="J102" s="98">
        <v>0</v>
      </c>
      <c r="K102" s="101">
        <f t="shared" ref="K102:K107" si="116">I102*J102</f>
        <v>0</v>
      </c>
      <c r="L102" s="100">
        <v>0</v>
      </c>
      <c r="M102" s="98">
        <v>0</v>
      </c>
      <c r="N102" s="101">
        <f t="shared" ref="N102:N107" si="117">L102*M102</f>
        <v>0</v>
      </c>
      <c r="O102" s="100">
        <v>0</v>
      </c>
      <c r="P102" s="98">
        <v>0</v>
      </c>
      <c r="Q102" s="101">
        <f t="shared" ref="Q102:Q107" si="118">O102*P102</f>
        <v>0</v>
      </c>
      <c r="R102" s="100">
        <v>0</v>
      </c>
      <c r="S102" s="98">
        <v>0</v>
      </c>
      <c r="T102" s="101">
        <f t="shared" ref="T102:T107" si="119">R102*S102</f>
        <v>0</v>
      </c>
      <c r="U102" s="194">
        <v>1</v>
      </c>
      <c r="V102" s="99">
        <v>1</v>
      </c>
      <c r="W102" s="98">
        <v>0</v>
      </c>
      <c r="X102" s="98">
        <v>0</v>
      </c>
      <c r="Y102" s="101">
        <f t="shared" ref="Y102:Y107" si="120">W102*X102</f>
        <v>0</v>
      </c>
      <c r="Z102" s="101">
        <v>1</v>
      </c>
      <c r="AA102" s="194">
        <v>0</v>
      </c>
      <c r="AB102" s="99">
        <v>1</v>
      </c>
      <c r="AC102" s="98">
        <v>0</v>
      </c>
      <c r="AD102" s="98">
        <v>0</v>
      </c>
      <c r="AE102" s="101">
        <f t="shared" ref="AE102:AE107" si="121">AC102*AD102</f>
        <v>0</v>
      </c>
      <c r="AF102" s="100">
        <v>0</v>
      </c>
      <c r="AG102" s="98">
        <v>0</v>
      </c>
      <c r="AH102" s="99">
        <f t="shared" si="115"/>
        <v>0</v>
      </c>
      <c r="AI102" s="101">
        <v>1</v>
      </c>
      <c r="AJ102" s="106"/>
    </row>
    <row r="103" spans="2:36" s="35" customFormat="1" ht="17.100000000000001" customHeight="1">
      <c r="B103" s="105"/>
      <c r="C103" s="54"/>
      <c r="D103" s="96"/>
      <c r="E103" s="111"/>
      <c r="F103" s="112"/>
      <c r="G103" s="113"/>
      <c r="H103" s="194">
        <v>1</v>
      </c>
      <c r="I103" s="98">
        <v>0</v>
      </c>
      <c r="J103" s="98">
        <v>0</v>
      </c>
      <c r="K103" s="101">
        <f t="shared" si="116"/>
        <v>0</v>
      </c>
      <c r="L103" s="100">
        <v>0</v>
      </c>
      <c r="M103" s="98">
        <v>0</v>
      </c>
      <c r="N103" s="101">
        <f t="shared" si="117"/>
        <v>0</v>
      </c>
      <c r="O103" s="100">
        <v>0</v>
      </c>
      <c r="P103" s="98">
        <v>0</v>
      </c>
      <c r="Q103" s="101">
        <f t="shared" si="118"/>
        <v>0</v>
      </c>
      <c r="R103" s="100">
        <v>0</v>
      </c>
      <c r="S103" s="98">
        <v>0</v>
      </c>
      <c r="T103" s="101">
        <f t="shared" si="119"/>
        <v>0</v>
      </c>
      <c r="U103" s="194">
        <v>1</v>
      </c>
      <c r="V103" s="99">
        <v>1</v>
      </c>
      <c r="W103" s="98">
        <v>0</v>
      </c>
      <c r="X103" s="98">
        <v>0</v>
      </c>
      <c r="Y103" s="101">
        <f t="shared" si="120"/>
        <v>0</v>
      </c>
      <c r="Z103" s="101">
        <v>1</v>
      </c>
      <c r="AA103" s="194">
        <v>0</v>
      </c>
      <c r="AB103" s="99">
        <v>1</v>
      </c>
      <c r="AC103" s="98">
        <v>0</v>
      </c>
      <c r="AD103" s="98">
        <v>0</v>
      </c>
      <c r="AE103" s="101">
        <f t="shared" si="121"/>
        <v>0</v>
      </c>
      <c r="AF103" s="100">
        <v>0</v>
      </c>
      <c r="AG103" s="98">
        <v>0</v>
      </c>
      <c r="AH103" s="99">
        <f t="shared" si="115"/>
        <v>0</v>
      </c>
      <c r="AI103" s="101">
        <v>1</v>
      </c>
      <c r="AJ103" s="106"/>
    </row>
    <row r="104" spans="2:36" s="35" customFormat="1" ht="17.100000000000001" customHeight="1">
      <c r="B104" s="105"/>
      <c r="C104" s="54"/>
      <c r="D104" s="96"/>
      <c r="E104" s="111"/>
      <c r="F104" s="112"/>
      <c r="G104" s="113"/>
      <c r="H104" s="194">
        <v>1</v>
      </c>
      <c r="I104" s="98">
        <v>0</v>
      </c>
      <c r="J104" s="98">
        <v>0</v>
      </c>
      <c r="K104" s="101">
        <f t="shared" si="116"/>
        <v>0</v>
      </c>
      <c r="L104" s="100">
        <v>0</v>
      </c>
      <c r="M104" s="98">
        <v>0</v>
      </c>
      <c r="N104" s="101">
        <f t="shared" si="117"/>
        <v>0</v>
      </c>
      <c r="O104" s="100">
        <v>0</v>
      </c>
      <c r="P104" s="98">
        <v>0</v>
      </c>
      <c r="Q104" s="101">
        <f t="shared" si="118"/>
        <v>0</v>
      </c>
      <c r="R104" s="100">
        <v>0</v>
      </c>
      <c r="S104" s="98">
        <v>0</v>
      </c>
      <c r="T104" s="101">
        <f t="shared" si="119"/>
        <v>0</v>
      </c>
      <c r="U104" s="194">
        <v>1</v>
      </c>
      <c r="V104" s="99">
        <v>1</v>
      </c>
      <c r="W104" s="98">
        <v>0</v>
      </c>
      <c r="X104" s="98">
        <v>0</v>
      </c>
      <c r="Y104" s="101">
        <f t="shared" si="120"/>
        <v>0</v>
      </c>
      <c r="Z104" s="101">
        <v>1</v>
      </c>
      <c r="AA104" s="194">
        <v>0</v>
      </c>
      <c r="AB104" s="99">
        <v>1</v>
      </c>
      <c r="AC104" s="98">
        <v>0</v>
      </c>
      <c r="AD104" s="98">
        <v>0</v>
      </c>
      <c r="AE104" s="101">
        <f t="shared" si="121"/>
        <v>0</v>
      </c>
      <c r="AF104" s="100">
        <v>0</v>
      </c>
      <c r="AG104" s="98">
        <v>0</v>
      </c>
      <c r="AH104" s="99">
        <f t="shared" si="115"/>
        <v>0</v>
      </c>
      <c r="AI104" s="101">
        <v>1</v>
      </c>
      <c r="AJ104" s="106"/>
    </row>
    <row r="105" spans="2:36" s="35" customFormat="1" ht="17.100000000000001" customHeight="1">
      <c r="B105" s="105"/>
      <c r="C105" s="54"/>
      <c r="D105" s="96"/>
      <c r="E105" s="111"/>
      <c r="F105" s="112"/>
      <c r="G105" s="113"/>
      <c r="H105" s="194">
        <v>1</v>
      </c>
      <c r="I105" s="98">
        <v>0</v>
      </c>
      <c r="J105" s="98">
        <v>0</v>
      </c>
      <c r="K105" s="101">
        <f t="shared" si="116"/>
        <v>0</v>
      </c>
      <c r="L105" s="100">
        <v>0</v>
      </c>
      <c r="M105" s="98">
        <v>0</v>
      </c>
      <c r="N105" s="101">
        <f t="shared" si="117"/>
        <v>0</v>
      </c>
      <c r="O105" s="100">
        <v>0</v>
      </c>
      <c r="P105" s="98">
        <v>0</v>
      </c>
      <c r="Q105" s="101">
        <f t="shared" si="118"/>
        <v>0</v>
      </c>
      <c r="R105" s="100">
        <v>0</v>
      </c>
      <c r="S105" s="98">
        <v>0</v>
      </c>
      <c r="T105" s="101">
        <f t="shared" si="119"/>
        <v>0</v>
      </c>
      <c r="U105" s="194">
        <v>1</v>
      </c>
      <c r="V105" s="99">
        <v>1</v>
      </c>
      <c r="W105" s="98">
        <v>0</v>
      </c>
      <c r="X105" s="98">
        <v>0</v>
      </c>
      <c r="Y105" s="101">
        <f t="shared" si="120"/>
        <v>0</v>
      </c>
      <c r="Z105" s="101">
        <v>1</v>
      </c>
      <c r="AA105" s="194">
        <v>0</v>
      </c>
      <c r="AB105" s="99">
        <v>1</v>
      </c>
      <c r="AC105" s="98">
        <v>0</v>
      </c>
      <c r="AD105" s="98">
        <v>0</v>
      </c>
      <c r="AE105" s="101">
        <f t="shared" si="121"/>
        <v>0</v>
      </c>
      <c r="AF105" s="100">
        <v>0</v>
      </c>
      <c r="AG105" s="98">
        <v>0</v>
      </c>
      <c r="AH105" s="99">
        <f t="shared" si="115"/>
        <v>0</v>
      </c>
      <c r="AI105" s="101">
        <v>1</v>
      </c>
      <c r="AJ105" s="106"/>
    </row>
    <row r="106" spans="2:36" s="35" customFormat="1" ht="17.100000000000001" customHeight="1">
      <c r="B106" s="105"/>
      <c r="C106" s="54"/>
      <c r="D106" s="96"/>
      <c r="E106" s="111"/>
      <c r="F106" s="112"/>
      <c r="G106" s="113"/>
      <c r="H106" s="194">
        <v>1</v>
      </c>
      <c r="I106" s="98">
        <v>0</v>
      </c>
      <c r="J106" s="98">
        <v>0</v>
      </c>
      <c r="K106" s="101">
        <f t="shared" si="116"/>
        <v>0</v>
      </c>
      <c r="L106" s="100">
        <v>0</v>
      </c>
      <c r="M106" s="98">
        <v>0</v>
      </c>
      <c r="N106" s="101">
        <f t="shared" si="117"/>
        <v>0</v>
      </c>
      <c r="O106" s="100">
        <v>0</v>
      </c>
      <c r="P106" s="98">
        <v>0</v>
      </c>
      <c r="Q106" s="101">
        <f t="shared" si="118"/>
        <v>0</v>
      </c>
      <c r="R106" s="100">
        <v>0</v>
      </c>
      <c r="S106" s="98">
        <v>0</v>
      </c>
      <c r="T106" s="101">
        <f t="shared" si="119"/>
        <v>0</v>
      </c>
      <c r="U106" s="194">
        <v>1</v>
      </c>
      <c r="V106" s="99">
        <v>1</v>
      </c>
      <c r="W106" s="98">
        <v>0</v>
      </c>
      <c r="X106" s="98">
        <v>0</v>
      </c>
      <c r="Y106" s="101">
        <f t="shared" si="120"/>
        <v>0</v>
      </c>
      <c r="Z106" s="101">
        <v>1</v>
      </c>
      <c r="AA106" s="194">
        <v>0</v>
      </c>
      <c r="AB106" s="99">
        <v>1</v>
      </c>
      <c r="AC106" s="98">
        <v>0</v>
      </c>
      <c r="AD106" s="98">
        <v>0</v>
      </c>
      <c r="AE106" s="101">
        <f t="shared" si="121"/>
        <v>0</v>
      </c>
      <c r="AF106" s="100">
        <v>0</v>
      </c>
      <c r="AG106" s="98">
        <v>0</v>
      </c>
      <c r="AH106" s="99">
        <f t="shared" si="115"/>
        <v>0</v>
      </c>
      <c r="AI106" s="101">
        <v>1</v>
      </c>
      <c r="AJ106" s="106"/>
    </row>
    <row r="107" spans="2:36" s="35" customFormat="1" ht="17.100000000000001" customHeight="1">
      <c r="B107" s="105"/>
      <c r="C107" s="54"/>
      <c r="D107" s="96"/>
      <c r="E107" s="111"/>
      <c r="F107" s="112"/>
      <c r="G107" s="113"/>
      <c r="H107" s="194">
        <v>1</v>
      </c>
      <c r="I107" s="98">
        <v>0</v>
      </c>
      <c r="J107" s="98">
        <v>0</v>
      </c>
      <c r="K107" s="101">
        <f t="shared" si="116"/>
        <v>0</v>
      </c>
      <c r="L107" s="100">
        <v>0</v>
      </c>
      <c r="M107" s="98">
        <v>0</v>
      </c>
      <c r="N107" s="101">
        <f t="shared" si="117"/>
        <v>0</v>
      </c>
      <c r="O107" s="100">
        <v>0</v>
      </c>
      <c r="P107" s="98">
        <v>0</v>
      </c>
      <c r="Q107" s="101">
        <f t="shared" si="118"/>
        <v>0</v>
      </c>
      <c r="R107" s="100">
        <v>0</v>
      </c>
      <c r="S107" s="98">
        <v>0</v>
      </c>
      <c r="T107" s="101">
        <f t="shared" si="119"/>
        <v>0</v>
      </c>
      <c r="U107" s="194">
        <v>1</v>
      </c>
      <c r="V107" s="99">
        <v>1</v>
      </c>
      <c r="W107" s="98">
        <v>0</v>
      </c>
      <c r="X107" s="98">
        <v>0</v>
      </c>
      <c r="Y107" s="101">
        <f t="shared" si="120"/>
        <v>0</v>
      </c>
      <c r="Z107" s="101">
        <v>1</v>
      </c>
      <c r="AA107" s="194">
        <v>0</v>
      </c>
      <c r="AB107" s="99">
        <v>1</v>
      </c>
      <c r="AC107" s="98">
        <v>0</v>
      </c>
      <c r="AD107" s="98">
        <v>0</v>
      </c>
      <c r="AE107" s="101">
        <f t="shared" si="121"/>
        <v>0</v>
      </c>
      <c r="AF107" s="100">
        <v>0</v>
      </c>
      <c r="AG107" s="98">
        <v>0</v>
      </c>
      <c r="AH107" s="99">
        <f t="shared" si="115"/>
        <v>0</v>
      </c>
      <c r="AI107" s="101">
        <v>1</v>
      </c>
      <c r="AJ107" s="106"/>
    </row>
    <row r="108" spans="2:36" s="126" customFormat="1" ht="17.100000000000001" customHeight="1">
      <c r="B108" s="118"/>
      <c r="C108" s="119"/>
      <c r="D108" s="120"/>
      <c r="E108" s="121"/>
      <c r="F108" s="122"/>
      <c r="G108" s="123"/>
      <c r="H108" s="194">
        <v>1</v>
      </c>
      <c r="I108" s="430" t="s">
        <v>201</v>
      </c>
      <c r="J108" s="430"/>
      <c r="K108" s="124">
        <f>SUM(K101:K107)</f>
        <v>0</v>
      </c>
      <c r="L108" s="401" t="s">
        <v>201</v>
      </c>
      <c r="M108" s="402"/>
      <c r="N108" s="124">
        <f>SUM(N101:N107)</f>
        <v>0</v>
      </c>
      <c r="O108" s="401" t="s">
        <v>201</v>
      </c>
      <c r="P108" s="402"/>
      <c r="Q108" s="124">
        <f>SUM(Q101:Q107)</f>
        <v>0</v>
      </c>
      <c r="R108" s="401" t="s">
        <v>201</v>
      </c>
      <c r="S108" s="402"/>
      <c r="T108" s="124">
        <f>SUM(T101:T107)</f>
        <v>0</v>
      </c>
      <c r="U108" s="194">
        <v>1</v>
      </c>
      <c r="V108" s="99">
        <v>1</v>
      </c>
      <c r="W108" s="430" t="s">
        <v>201</v>
      </c>
      <c r="X108" s="430"/>
      <c r="Y108" s="124">
        <f>SUM(Y101:Y107)</f>
        <v>0</v>
      </c>
      <c r="Z108" s="101">
        <v>1</v>
      </c>
      <c r="AA108" s="194">
        <v>0</v>
      </c>
      <c r="AB108" s="99">
        <v>1</v>
      </c>
      <c r="AC108" s="430" t="s">
        <v>201</v>
      </c>
      <c r="AD108" s="430"/>
      <c r="AE108" s="124">
        <f>SUM(AE101:AE107)</f>
        <v>0</v>
      </c>
      <c r="AF108" s="431" t="s">
        <v>201</v>
      </c>
      <c r="AG108" s="430"/>
      <c r="AH108" s="143">
        <f>SUM(AH101:AH107)</f>
        <v>0</v>
      </c>
      <c r="AI108" s="101">
        <v>1</v>
      </c>
      <c r="AJ108" s="125"/>
    </row>
    <row r="109" spans="2:36" s="35" customFormat="1" ht="16.8" customHeight="1">
      <c r="B109" s="105"/>
      <c r="C109" s="54">
        <f>'3. Rekap Back Up Non Aspal X'!C32</f>
        <v>1100</v>
      </c>
      <c r="D109" s="96">
        <f>'3. Rekap Back Up Non Aspal X'!D32</f>
        <v>1200</v>
      </c>
      <c r="E109" s="111">
        <f>'3. Rekap Back Up Non Aspal X'!E32</f>
        <v>4</v>
      </c>
      <c r="F109" s="112">
        <f>(100/((D109-C109)*E109))*((K116*0.05)+(N116*0.05)+(Q116*0.05)+(T116)+(Y116)+(AE116*1.5)+(AH116*1))</f>
        <v>0</v>
      </c>
      <c r="G109" s="113" t="str">
        <f>IF(F109&lt;=25,"RB",IF(F109&lt;=75,"RB",IF(F109&lt;=100,"RB","RB")))</f>
        <v>RB</v>
      </c>
      <c r="H109" s="194">
        <v>1</v>
      </c>
      <c r="I109" s="98">
        <v>0</v>
      </c>
      <c r="J109" s="98">
        <v>0</v>
      </c>
      <c r="K109" s="101">
        <f t="shared" ref="K109" si="122">I109*J109</f>
        <v>0</v>
      </c>
      <c r="L109" s="98">
        <v>0</v>
      </c>
      <c r="M109" s="98">
        <v>0</v>
      </c>
      <c r="N109" s="101">
        <f t="shared" ref="N109" si="123">L109*M109</f>
        <v>0</v>
      </c>
      <c r="O109" s="98">
        <v>0</v>
      </c>
      <c r="P109" s="98">
        <v>0</v>
      </c>
      <c r="Q109" s="101">
        <f t="shared" ref="Q109" si="124">O109*P109</f>
        <v>0</v>
      </c>
      <c r="R109" s="98">
        <v>0</v>
      </c>
      <c r="S109" s="98">
        <v>0</v>
      </c>
      <c r="T109" s="101">
        <f t="shared" ref="T109" si="125">R109*S109</f>
        <v>0</v>
      </c>
      <c r="U109" s="194">
        <v>1</v>
      </c>
      <c r="V109" s="99">
        <v>1</v>
      </c>
      <c r="W109" s="98">
        <v>0</v>
      </c>
      <c r="X109" s="98">
        <v>0</v>
      </c>
      <c r="Y109" s="101">
        <f>W109*X109</f>
        <v>0</v>
      </c>
      <c r="Z109" s="101">
        <v>1</v>
      </c>
      <c r="AA109" s="194">
        <v>0</v>
      </c>
      <c r="AB109" s="99">
        <v>1</v>
      </c>
      <c r="AC109" s="98">
        <v>0</v>
      </c>
      <c r="AD109" s="98">
        <v>0</v>
      </c>
      <c r="AE109" s="101">
        <f t="shared" ref="AE109" si="126">AC109*AD109</f>
        <v>0</v>
      </c>
      <c r="AF109" s="98">
        <v>0</v>
      </c>
      <c r="AG109" s="98">
        <v>3</v>
      </c>
      <c r="AH109" s="99">
        <f t="shared" ref="AH109:AH115" si="127">AF109*AG109</f>
        <v>0</v>
      </c>
      <c r="AI109" s="101">
        <v>1</v>
      </c>
      <c r="AJ109" s="106"/>
    </row>
    <row r="110" spans="2:36" s="35" customFormat="1" ht="17.100000000000001" customHeight="1">
      <c r="B110" s="105"/>
      <c r="C110" s="54"/>
      <c r="D110" s="96"/>
      <c r="E110" s="111"/>
      <c r="F110" s="112"/>
      <c r="G110" s="113"/>
      <c r="H110" s="194">
        <v>1</v>
      </c>
      <c r="I110" s="98">
        <v>0</v>
      </c>
      <c r="J110" s="98">
        <v>0</v>
      </c>
      <c r="K110" s="101">
        <f t="shared" ref="K110:K115" si="128">I110*J110</f>
        <v>0</v>
      </c>
      <c r="L110" s="100">
        <v>0</v>
      </c>
      <c r="M110" s="98">
        <v>0</v>
      </c>
      <c r="N110" s="101">
        <f t="shared" ref="N110:N115" si="129">L110*M110</f>
        <v>0</v>
      </c>
      <c r="O110" s="100">
        <v>0</v>
      </c>
      <c r="P110" s="98">
        <v>0</v>
      </c>
      <c r="Q110" s="101">
        <f t="shared" ref="Q110:Q115" si="130">O110*P110</f>
        <v>0</v>
      </c>
      <c r="R110" s="100">
        <v>0</v>
      </c>
      <c r="S110" s="98">
        <v>0</v>
      </c>
      <c r="T110" s="101">
        <f t="shared" ref="T110:T115" si="131">R110*S110</f>
        <v>0</v>
      </c>
      <c r="U110" s="194">
        <v>1</v>
      </c>
      <c r="V110" s="99">
        <v>1</v>
      </c>
      <c r="W110" s="98">
        <v>0</v>
      </c>
      <c r="X110" s="98">
        <v>0</v>
      </c>
      <c r="Y110" s="101">
        <f t="shared" ref="Y110:Y115" si="132">W110*X110</f>
        <v>0</v>
      </c>
      <c r="Z110" s="101">
        <v>1</v>
      </c>
      <c r="AA110" s="194">
        <v>0</v>
      </c>
      <c r="AB110" s="99">
        <v>1</v>
      </c>
      <c r="AC110" s="98">
        <v>0</v>
      </c>
      <c r="AD110" s="98">
        <v>0</v>
      </c>
      <c r="AE110" s="101">
        <f t="shared" ref="AE110:AE115" si="133">AC110*AD110</f>
        <v>0</v>
      </c>
      <c r="AF110" s="100">
        <v>0</v>
      </c>
      <c r="AG110" s="98">
        <v>0</v>
      </c>
      <c r="AH110" s="99">
        <f t="shared" si="127"/>
        <v>0</v>
      </c>
      <c r="AI110" s="101">
        <v>1</v>
      </c>
      <c r="AJ110" s="106"/>
    </row>
    <row r="111" spans="2:36" s="35" customFormat="1" ht="17.100000000000001" customHeight="1">
      <c r="B111" s="105"/>
      <c r="C111" s="54"/>
      <c r="D111" s="96"/>
      <c r="E111" s="111"/>
      <c r="F111" s="112"/>
      <c r="G111" s="113"/>
      <c r="H111" s="194">
        <v>1</v>
      </c>
      <c r="I111" s="98">
        <v>0</v>
      </c>
      <c r="J111" s="98">
        <v>0</v>
      </c>
      <c r="K111" s="101">
        <f t="shared" si="128"/>
        <v>0</v>
      </c>
      <c r="L111" s="100">
        <v>0</v>
      </c>
      <c r="M111" s="98">
        <v>0</v>
      </c>
      <c r="N111" s="101">
        <f t="shared" si="129"/>
        <v>0</v>
      </c>
      <c r="O111" s="100">
        <v>0</v>
      </c>
      <c r="P111" s="98">
        <v>0</v>
      </c>
      <c r="Q111" s="101">
        <f t="shared" si="130"/>
        <v>0</v>
      </c>
      <c r="R111" s="100">
        <v>0</v>
      </c>
      <c r="S111" s="98">
        <v>0</v>
      </c>
      <c r="T111" s="101">
        <f t="shared" si="131"/>
        <v>0</v>
      </c>
      <c r="U111" s="194">
        <v>1</v>
      </c>
      <c r="V111" s="99">
        <v>1</v>
      </c>
      <c r="W111" s="98">
        <v>0</v>
      </c>
      <c r="X111" s="98">
        <v>0</v>
      </c>
      <c r="Y111" s="101">
        <f t="shared" si="132"/>
        <v>0</v>
      </c>
      <c r="Z111" s="101">
        <v>1</v>
      </c>
      <c r="AA111" s="194">
        <v>0</v>
      </c>
      <c r="AB111" s="99">
        <v>1</v>
      </c>
      <c r="AC111" s="98">
        <v>0</v>
      </c>
      <c r="AD111" s="98">
        <v>0</v>
      </c>
      <c r="AE111" s="101">
        <f t="shared" si="133"/>
        <v>0</v>
      </c>
      <c r="AF111" s="100">
        <v>0</v>
      </c>
      <c r="AG111" s="98">
        <v>0</v>
      </c>
      <c r="AH111" s="99">
        <f t="shared" si="127"/>
        <v>0</v>
      </c>
      <c r="AI111" s="101">
        <v>1</v>
      </c>
      <c r="AJ111" s="106"/>
    </row>
    <row r="112" spans="2:36" s="35" customFormat="1" ht="17.100000000000001" customHeight="1">
      <c r="B112" s="105"/>
      <c r="C112" s="54"/>
      <c r="D112" s="96"/>
      <c r="E112" s="111"/>
      <c r="F112" s="112"/>
      <c r="G112" s="113"/>
      <c r="H112" s="194">
        <v>1</v>
      </c>
      <c r="I112" s="98">
        <v>0</v>
      </c>
      <c r="J112" s="98">
        <v>0</v>
      </c>
      <c r="K112" s="101">
        <f t="shared" si="128"/>
        <v>0</v>
      </c>
      <c r="L112" s="100">
        <v>0</v>
      </c>
      <c r="M112" s="98">
        <v>0</v>
      </c>
      <c r="N112" s="101">
        <f t="shared" si="129"/>
        <v>0</v>
      </c>
      <c r="O112" s="100">
        <v>0</v>
      </c>
      <c r="P112" s="98">
        <v>0</v>
      </c>
      <c r="Q112" s="101">
        <f t="shared" si="130"/>
        <v>0</v>
      </c>
      <c r="R112" s="100">
        <v>0</v>
      </c>
      <c r="S112" s="98">
        <v>0</v>
      </c>
      <c r="T112" s="101">
        <f t="shared" si="131"/>
        <v>0</v>
      </c>
      <c r="U112" s="194">
        <v>1</v>
      </c>
      <c r="V112" s="99">
        <v>1</v>
      </c>
      <c r="W112" s="98">
        <v>0</v>
      </c>
      <c r="X112" s="98">
        <v>0</v>
      </c>
      <c r="Y112" s="101">
        <f t="shared" si="132"/>
        <v>0</v>
      </c>
      <c r="Z112" s="101">
        <v>1</v>
      </c>
      <c r="AA112" s="194">
        <v>0</v>
      </c>
      <c r="AB112" s="99">
        <v>1</v>
      </c>
      <c r="AC112" s="98">
        <v>0</v>
      </c>
      <c r="AD112" s="98">
        <v>0</v>
      </c>
      <c r="AE112" s="101">
        <f t="shared" si="133"/>
        <v>0</v>
      </c>
      <c r="AF112" s="100">
        <v>0</v>
      </c>
      <c r="AG112" s="98">
        <v>0</v>
      </c>
      <c r="AH112" s="99">
        <f t="shared" si="127"/>
        <v>0</v>
      </c>
      <c r="AI112" s="101">
        <v>1</v>
      </c>
      <c r="AJ112" s="106"/>
    </row>
    <row r="113" spans="2:36" s="35" customFormat="1" ht="17.100000000000001" customHeight="1">
      <c r="B113" s="105"/>
      <c r="C113" s="54"/>
      <c r="D113" s="96"/>
      <c r="E113" s="111"/>
      <c r="F113" s="112"/>
      <c r="G113" s="113"/>
      <c r="H113" s="194">
        <v>1</v>
      </c>
      <c r="I113" s="98">
        <v>0</v>
      </c>
      <c r="J113" s="98">
        <v>0</v>
      </c>
      <c r="K113" s="101">
        <f t="shared" si="128"/>
        <v>0</v>
      </c>
      <c r="L113" s="100">
        <v>0</v>
      </c>
      <c r="M113" s="98">
        <v>0</v>
      </c>
      <c r="N113" s="101">
        <f t="shared" si="129"/>
        <v>0</v>
      </c>
      <c r="O113" s="100">
        <v>0</v>
      </c>
      <c r="P113" s="98">
        <v>0</v>
      </c>
      <c r="Q113" s="101">
        <f t="shared" si="130"/>
        <v>0</v>
      </c>
      <c r="R113" s="100">
        <v>0</v>
      </c>
      <c r="S113" s="98">
        <v>0</v>
      </c>
      <c r="T113" s="101">
        <f t="shared" si="131"/>
        <v>0</v>
      </c>
      <c r="U113" s="194">
        <v>1</v>
      </c>
      <c r="V113" s="99">
        <v>1</v>
      </c>
      <c r="W113" s="98">
        <v>0</v>
      </c>
      <c r="X113" s="98">
        <v>0</v>
      </c>
      <c r="Y113" s="101">
        <f t="shared" si="132"/>
        <v>0</v>
      </c>
      <c r="Z113" s="101">
        <v>1</v>
      </c>
      <c r="AA113" s="194">
        <v>0</v>
      </c>
      <c r="AB113" s="99">
        <v>1</v>
      </c>
      <c r="AC113" s="98">
        <v>0</v>
      </c>
      <c r="AD113" s="98">
        <v>0</v>
      </c>
      <c r="AE113" s="101">
        <f t="shared" si="133"/>
        <v>0</v>
      </c>
      <c r="AF113" s="100">
        <v>0</v>
      </c>
      <c r="AG113" s="98">
        <v>0</v>
      </c>
      <c r="AH113" s="99">
        <f t="shared" si="127"/>
        <v>0</v>
      </c>
      <c r="AI113" s="101">
        <v>1</v>
      </c>
      <c r="AJ113" s="106"/>
    </row>
    <row r="114" spans="2:36" s="35" customFormat="1" ht="17.100000000000001" customHeight="1">
      <c r="B114" s="105"/>
      <c r="C114" s="54"/>
      <c r="D114" s="96"/>
      <c r="E114" s="111"/>
      <c r="F114" s="112"/>
      <c r="G114" s="113"/>
      <c r="H114" s="194">
        <v>1</v>
      </c>
      <c r="I114" s="98">
        <v>0</v>
      </c>
      <c r="J114" s="98">
        <v>0</v>
      </c>
      <c r="K114" s="101">
        <f t="shared" si="128"/>
        <v>0</v>
      </c>
      <c r="L114" s="100">
        <v>0</v>
      </c>
      <c r="M114" s="98">
        <v>0</v>
      </c>
      <c r="N114" s="101">
        <f t="shared" si="129"/>
        <v>0</v>
      </c>
      <c r="O114" s="100">
        <v>0</v>
      </c>
      <c r="P114" s="98">
        <v>0</v>
      </c>
      <c r="Q114" s="101">
        <f t="shared" si="130"/>
        <v>0</v>
      </c>
      <c r="R114" s="100">
        <v>0</v>
      </c>
      <c r="S114" s="98">
        <v>0</v>
      </c>
      <c r="T114" s="101">
        <f t="shared" si="131"/>
        <v>0</v>
      </c>
      <c r="U114" s="194">
        <v>1</v>
      </c>
      <c r="V114" s="99">
        <v>1</v>
      </c>
      <c r="W114" s="98">
        <v>0</v>
      </c>
      <c r="X114" s="98">
        <v>0</v>
      </c>
      <c r="Y114" s="101">
        <f t="shared" si="132"/>
        <v>0</v>
      </c>
      <c r="Z114" s="101">
        <v>1</v>
      </c>
      <c r="AA114" s="194">
        <v>0</v>
      </c>
      <c r="AB114" s="99">
        <v>1</v>
      </c>
      <c r="AC114" s="98">
        <v>0</v>
      </c>
      <c r="AD114" s="98">
        <v>0</v>
      </c>
      <c r="AE114" s="101">
        <f t="shared" si="133"/>
        <v>0</v>
      </c>
      <c r="AF114" s="100">
        <v>0</v>
      </c>
      <c r="AG114" s="98">
        <v>0</v>
      </c>
      <c r="AH114" s="99">
        <f t="shared" si="127"/>
        <v>0</v>
      </c>
      <c r="AI114" s="101">
        <v>1</v>
      </c>
      <c r="AJ114" s="106"/>
    </row>
    <row r="115" spans="2:36" s="35" customFormat="1" ht="17.100000000000001" customHeight="1">
      <c r="B115" s="105"/>
      <c r="C115" s="54"/>
      <c r="D115" s="96"/>
      <c r="E115" s="111"/>
      <c r="F115" s="112"/>
      <c r="G115" s="113"/>
      <c r="H115" s="194">
        <v>1</v>
      </c>
      <c r="I115" s="98">
        <v>0</v>
      </c>
      <c r="J115" s="98">
        <v>0</v>
      </c>
      <c r="K115" s="101">
        <f t="shared" si="128"/>
        <v>0</v>
      </c>
      <c r="L115" s="100">
        <v>0</v>
      </c>
      <c r="M115" s="98">
        <v>0</v>
      </c>
      <c r="N115" s="101">
        <f t="shared" si="129"/>
        <v>0</v>
      </c>
      <c r="O115" s="100">
        <v>0</v>
      </c>
      <c r="P115" s="98">
        <v>0</v>
      </c>
      <c r="Q115" s="101">
        <f t="shared" si="130"/>
        <v>0</v>
      </c>
      <c r="R115" s="100">
        <v>0</v>
      </c>
      <c r="S115" s="98">
        <v>0</v>
      </c>
      <c r="T115" s="101">
        <f t="shared" si="131"/>
        <v>0</v>
      </c>
      <c r="U115" s="194">
        <v>1</v>
      </c>
      <c r="V115" s="99">
        <v>1</v>
      </c>
      <c r="W115" s="98">
        <v>0</v>
      </c>
      <c r="X115" s="98">
        <v>0</v>
      </c>
      <c r="Y115" s="101">
        <f t="shared" si="132"/>
        <v>0</v>
      </c>
      <c r="Z115" s="101">
        <v>1</v>
      </c>
      <c r="AA115" s="194">
        <v>0</v>
      </c>
      <c r="AB115" s="99">
        <v>1</v>
      </c>
      <c r="AC115" s="98">
        <v>0</v>
      </c>
      <c r="AD115" s="98">
        <v>0</v>
      </c>
      <c r="AE115" s="101">
        <f t="shared" si="133"/>
        <v>0</v>
      </c>
      <c r="AF115" s="100">
        <v>0</v>
      </c>
      <c r="AG115" s="98">
        <v>0</v>
      </c>
      <c r="AH115" s="99">
        <f t="shared" si="127"/>
        <v>0</v>
      </c>
      <c r="AI115" s="101">
        <v>1</v>
      </c>
      <c r="AJ115" s="106"/>
    </row>
    <row r="116" spans="2:36" s="126" customFormat="1" ht="17.100000000000001" customHeight="1">
      <c r="B116" s="118"/>
      <c r="C116" s="119"/>
      <c r="D116" s="120"/>
      <c r="E116" s="121"/>
      <c r="F116" s="122"/>
      <c r="G116" s="123"/>
      <c r="H116" s="194">
        <v>1</v>
      </c>
      <c r="I116" s="430" t="s">
        <v>201</v>
      </c>
      <c r="J116" s="430"/>
      <c r="K116" s="124">
        <f>SUM(K109:K115)</f>
        <v>0</v>
      </c>
      <c r="L116" s="401" t="s">
        <v>201</v>
      </c>
      <c r="M116" s="402"/>
      <c r="N116" s="124">
        <f>SUM(N109:N115)</f>
        <v>0</v>
      </c>
      <c r="O116" s="401" t="s">
        <v>201</v>
      </c>
      <c r="P116" s="402"/>
      <c r="Q116" s="124">
        <f>SUM(Q109:Q115)</f>
        <v>0</v>
      </c>
      <c r="R116" s="401" t="s">
        <v>201</v>
      </c>
      <c r="S116" s="402"/>
      <c r="T116" s="124">
        <f>SUM(T109:T115)</f>
        <v>0</v>
      </c>
      <c r="U116" s="194">
        <v>1</v>
      </c>
      <c r="V116" s="99">
        <v>1</v>
      </c>
      <c r="W116" s="430" t="s">
        <v>201</v>
      </c>
      <c r="X116" s="430"/>
      <c r="Y116" s="124">
        <f>SUM(Y109:Y115)</f>
        <v>0</v>
      </c>
      <c r="Z116" s="101">
        <v>1</v>
      </c>
      <c r="AA116" s="194">
        <v>0</v>
      </c>
      <c r="AB116" s="99">
        <v>1</v>
      </c>
      <c r="AC116" s="430" t="s">
        <v>201</v>
      </c>
      <c r="AD116" s="430"/>
      <c r="AE116" s="124">
        <f>SUM(AE109:AE115)</f>
        <v>0</v>
      </c>
      <c r="AF116" s="431" t="s">
        <v>201</v>
      </c>
      <c r="AG116" s="430"/>
      <c r="AH116" s="143">
        <f>SUM(AH109:AH115)</f>
        <v>0</v>
      </c>
      <c r="AI116" s="101">
        <v>1</v>
      </c>
      <c r="AJ116" s="125"/>
    </row>
    <row r="117" spans="2:36" s="35" customFormat="1" ht="16.8" customHeight="1">
      <c r="B117" s="105"/>
      <c r="C117" s="54">
        <f>'3. Rekap Back Up Non Aspal X'!C33</f>
        <v>1200</v>
      </c>
      <c r="D117" s="96">
        <f>'3. Rekap Back Up Non Aspal X'!D33</f>
        <v>1300</v>
      </c>
      <c r="E117" s="111">
        <f>'3. Rekap Back Up Non Aspal X'!E33</f>
        <v>4</v>
      </c>
      <c r="F117" s="112">
        <f>(100/((D117-C117)*E117))*((K124*0.05)+(N124*0.05)+(Q124*0.05)+(T124)+(Y124)+(AE124*1.5)+(AH124*1))</f>
        <v>0</v>
      </c>
      <c r="G117" s="113" t="str">
        <f>IF(F117&lt;=25,"RB",IF(F117&lt;=75,"RB",IF(F117&lt;=100,"RB","RB")))</f>
        <v>RB</v>
      </c>
      <c r="H117" s="194">
        <v>1</v>
      </c>
      <c r="I117" s="98">
        <v>0</v>
      </c>
      <c r="J117" s="98">
        <v>0</v>
      </c>
      <c r="K117" s="101">
        <f t="shared" ref="K117" si="134">I117*J117</f>
        <v>0</v>
      </c>
      <c r="L117" s="98">
        <v>0</v>
      </c>
      <c r="M117" s="98">
        <v>0</v>
      </c>
      <c r="N117" s="101">
        <f t="shared" ref="N117" si="135">L117*M117</f>
        <v>0</v>
      </c>
      <c r="O117" s="98">
        <v>0</v>
      </c>
      <c r="P117" s="98">
        <v>0</v>
      </c>
      <c r="Q117" s="101">
        <f t="shared" ref="Q117" si="136">O117*P117</f>
        <v>0</v>
      </c>
      <c r="R117" s="98">
        <v>0</v>
      </c>
      <c r="S117" s="98">
        <v>0</v>
      </c>
      <c r="T117" s="101">
        <f t="shared" ref="T117" si="137">R117*S117</f>
        <v>0</v>
      </c>
      <c r="U117" s="194">
        <v>1</v>
      </c>
      <c r="V117" s="99">
        <v>1</v>
      </c>
      <c r="W117" s="98">
        <v>0</v>
      </c>
      <c r="X117" s="98">
        <v>0</v>
      </c>
      <c r="Y117" s="101">
        <f>W117*X117</f>
        <v>0</v>
      </c>
      <c r="Z117" s="101">
        <v>1</v>
      </c>
      <c r="AA117" s="194">
        <v>0</v>
      </c>
      <c r="AB117" s="99">
        <v>1</v>
      </c>
      <c r="AC117" s="98">
        <v>0</v>
      </c>
      <c r="AD117" s="98">
        <v>0</v>
      </c>
      <c r="AE117" s="101">
        <f t="shared" ref="AE117" si="138">AC117*AD117</f>
        <v>0</v>
      </c>
      <c r="AF117" s="98">
        <v>0</v>
      </c>
      <c r="AG117" s="98">
        <v>3</v>
      </c>
      <c r="AH117" s="99">
        <f t="shared" ref="AH117:AH123" si="139">AF117*AG117</f>
        <v>0</v>
      </c>
      <c r="AI117" s="101">
        <v>1</v>
      </c>
      <c r="AJ117" s="106"/>
    </row>
    <row r="118" spans="2:36" s="35" customFormat="1" ht="17.100000000000001" customHeight="1">
      <c r="B118" s="105"/>
      <c r="C118" s="54"/>
      <c r="D118" s="96"/>
      <c r="E118" s="111"/>
      <c r="F118" s="112"/>
      <c r="G118" s="113"/>
      <c r="H118" s="194">
        <v>1</v>
      </c>
      <c r="I118" s="98">
        <v>0</v>
      </c>
      <c r="J118" s="98">
        <v>0</v>
      </c>
      <c r="K118" s="101">
        <f t="shared" ref="K118:K123" si="140">I118*J118</f>
        <v>0</v>
      </c>
      <c r="L118" s="100">
        <v>0</v>
      </c>
      <c r="M118" s="98">
        <v>0</v>
      </c>
      <c r="N118" s="101">
        <f t="shared" ref="N118:N123" si="141">L118*M118</f>
        <v>0</v>
      </c>
      <c r="O118" s="100">
        <v>0</v>
      </c>
      <c r="P118" s="98">
        <v>0</v>
      </c>
      <c r="Q118" s="101">
        <f t="shared" ref="Q118:Q123" si="142">O118*P118</f>
        <v>0</v>
      </c>
      <c r="R118" s="100">
        <v>0</v>
      </c>
      <c r="S118" s="98">
        <v>0</v>
      </c>
      <c r="T118" s="101">
        <f t="shared" ref="T118:T123" si="143">R118*S118</f>
        <v>0</v>
      </c>
      <c r="U118" s="194">
        <v>1</v>
      </c>
      <c r="V118" s="99">
        <v>1</v>
      </c>
      <c r="W118" s="98">
        <v>0</v>
      </c>
      <c r="X118" s="98">
        <v>0</v>
      </c>
      <c r="Y118" s="101">
        <f t="shared" ref="Y118:Y123" si="144">W118*X118</f>
        <v>0</v>
      </c>
      <c r="Z118" s="101">
        <v>1</v>
      </c>
      <c r="AA118" s="194">
        <v>0</v>
      </c>
      <c r="AB118" s="99">
        <v>1</v>
      </c>
      <c r="AC118" s="98">
        <v>0</v>
      </c>
      <c r="AD118" s="98">
        <v>0</v>
      </c>
      <c r="AE118" s="101">
        <f t="shared" ref="AE118:AE123" si="145">AC118*AD118</f>
        <v>0</v>
      </c>
      <c r="AF118" s="100">
        <v>0</v>
      </c>
      <c r="AG118" s="98">
        <v>0</v>
      </c>
      <c r="AH118" s="99">
        <f t="shared" si="139"/>
        <v>0</v>
      </c>
      <c r="AI118" s="101">
        <v>1</v>
      </c>
      <c r="AJ118" s="106"/>
    </row>
    <row r="119" spans="2:36" s="35" customFormat="1" ht="17.100000000000001" customHeight="1">
      <c r="B119" s="105"/>
      <c r="C119" s="54"/>
      <c r="D119" s="96"/>
      <c r="E119" s="111"/>
      <c r="F119" s="112"/>
      <c r="G119" s="113"/>
      <c r="H119" s="194">
        <v>1</v>
      </c>
      <c r="I119" s="98">
        <v>0</v>
      </c>
      <c r="J119" s="98">
        <v>0</v>
      </c>
      <c r="K119" s="101">
        <f t="shared" si="140"/>
        <v>0</v>
      </c>
      <c r="L119" s="100">
        <v>0</v>
      </c>
      <c r="M119" s="98">
        <v>0</v>
      </c>
      <c r="N119" s="101">
        <f t="shared" si="141"/>
        <v>0</v>
      </c>
      <c r="O119" s="100">
        <v>0</v>
      </c>
      <c r="P119" s="98">
        <v>0</v>
      </c>
      <c r="Q119" s="101">
        <f t="shared" si="142"/>
        <v>0</v>
      </c>
      <c r="R119" s="100">
        <v>0</v>
      </c>
      <c r="S119" s="98">
        <v>0</v>
      </c>
      <c r="T119" s="101">
        <f t="shared" si="143"/>
        <v>0</v>
      </c>
      <c r="U119" s="194">
        <v>1</v>
      </c>
      <c r="V119" s="99">
        <v>1</v>
      </c>
      <c r="W119" s="98">
        <v>0</v>
      </c>
      <c r="X119" s="98">
        <v>0</v>
      </c>
      <c r="Y119" s="101">
        <f t="shared" si="144"/>
        <v>0</v>
      </c>
      <c r="Z119" s="101">
        <v>1</v>
      </c>
      <c r="AA119" s="194">
        <v>0</v>
      </c>
      <c r="AB119" s="99">
        <v>1</v>
      </c>
      <c r="AC119" s="98">
        <v>0</v>
      </c>
      <c r="AD119" s="98">
        <v>0</v>
      </c>
      <c r="AE119" s="101">
        <f t="shared" si="145"/>
        <v>0</v>
      </c>
      <c r="AF119" s="100">
        <v>0</v>
      </c>
      <c r="AG119" s="98">
        <v>0</v>
      </c>
      <c r="AH119" s="99">
        <f t="shared" si="139"/>
        <v>0</v>
      </c>
      <c r="AI119" s="101">
        <v>1</v>
      </c>
      <c r="AJ119" s="106"/>
    </row>
    <row r="120" spans="2:36" s="35" customFormat="1" ht="17.100000000000001" customHeight="1">
      <c r="B120" s="105"/>
      <c r="C120" s="54"/>
      <c r="D120" s="96"/>
      <c r="E120" s="111"/>
      <c r="F120" s="112"/>
      <c r="G120" s="113"/>
      <c r="H120" s="194">
        <v>1</v>
      </c>
      <c r="I120" s="98">
        <v>0</v>
      </c>
      <c r="J120" s="98">
        <v>0</v>
      </c>
      <c r="K120" s="101">
        <f t="shared" si="140"/>
        <v>0</v>
      </c>
      <c r="L120" s="100">
        <v>0</v>
      </c>
      <c r="M120" s="98">
        <v>0</v>
      </c>
      <c r="N120" s="101">
        <f t="shared" si="141"/>
        <v>0</v>
      </c>
      <c r="O120" s="100">
        <v>0</v>
      </c>
      <c r="P120" s="98">
        <v>0</v>
      </c>
      <c r="Q120" s="101">
        <f t="shared" si="142"/>
        <v>0</v>
      </c>
      <c r="R120" s="100">
        <v>0</v>
      </c>
      <c r="S120" s="98">
        <v>0</v>
      </c>
      <c r="T120" s="101">
        <f t="shared" si="143"/>
        <v>0</v>
      </c>
      <c r="U120" s="194">
        <v>1</v>
      </c>
      <c r="V120" s="99">
        <v>1</v>
      </c>
      <c r="W120" s="98">
        <v>0</v>
      </c>
      <c r="X120" s="98">
        <v>0</v>
      </c>
      <c r="Y120" s="101">
        <f t="shared" si="144"/>
        <v>0</v>
      </c>
      <c r="Z120" s="101">
        <v>1</v>
      </c>
      <c r="AA120" s="194">
        <v>0</v>
      </c>
      <c r="AB120" s="99">
        <v>1</v>
      </c>
      <c r="AC120" s="98">
        <v>0</v>
      </c>
      <c r="AD120" s="98">
        <v>0</v>
      </c>
      <c r="AE120" s="101">
        <f t="shared" si="145"/>
        <v>0</v>
      </c>
      <c r="AF120" s="100">
        <v>0</v>
      </c>
      <c r="AG120" s="98">
        <v>0</v>
      </c>
      <c r="AH120" s="99">
        <f t="shared" si="139"/>
        <v>0</v>
      </c>
      <c r="AI120" s="101">
        <v>1</v>
      </c>
      <c r="AJ120" s="106"/>
    </row>
    <row r="121" spans="2:36" s="35" customFormat="1" ht="17.100000000000001" customHeight="1">
      <c r="B121" s="105"/>
      <c r="C121" s="54"/>
      <c r="D121" s="96"/>
      <c r="E121" s="111"/>
      <c r="F121" s="112"/>
      <c r="G121" s="113"/>
      <c r="H121" s="194">
        <v>1</v>
      </c>
      <c r="I121" s="98">
        <v>0</v>
      </c>
      <c r="J121" s="98">
        <v>0</v>
      </c>
      <c r="K121" s="101">
        <f t="shared" si="140"/>
        <v>0</v>
      </c>
      <c r="L121" s="100">
        <v>0</v>
      </c>
      <c r="M121" s="98">
        <v>0</v>
      </c>
      <c r="N121" s="101">
        <f t="shared" si="141"/>
        <v>0</v>
      </c>
      <c r="O121" s="100">
        <v>0</v>
      </c>
      <c r="P121" s="98">
        <v>0</v>
      </c>
      <c r="Q121" s="101">
        <f t="shared" si="142"/>
        <v>0</v>
      </c>
      <c r="R121" s="100">
        <v>0</v>
      </c>
      <c r="S121" s="98">
        <v>0</v>
      </c>
      <c r="T121" s="101">
        <f t="shared" si="143"/>
        <v>0</v>
      </c>
      <c r="U121" s="194">
        <v>1</v>
      </c>
      <c r="V121" s="99">
        <v>1</v>
      </c>
      <c r="W121" s="98">
        <v>0</v>
      </c>
      <c r="X121" s="98">
        <v>0</v>
      </c>
      <c r="Y121" s="101">
        <f t="shared" si="144"/>
        <v>0</v>
      </c>
      <c r="Z121" s="101">
        <v>1</v>
      </c>
      <c r="AA121" s="194">
        <v>0</v>
      </c>
      <c r="AB121" s="99">
        <v>1</v>
      </c>
      <c r="AC121" s="98">
        <v>0</v>
      </c>
      <c r="AD121" s="98">
        <v>0</v>
      </c>
      <c r="AE121" s="101">
        <f t="shared" si="145"/>
        <v>0</v>
      </c>
      <c r="AF121" s="100">
        <v>0</v>
      </c>
      <c r="AG121" s="98">
        <v>0</v>
      </c>
      <c r="AH121" s="99">
        <f t="shared" si="139"/>
        <v>0</v>
      </c>
      <c r="AI121" s="101">
        <v>1</v>
      </c>
      <c r="AJ121" s="106"/>
    </row>
    <row r="122" spans="2:36" s="35" customFormat="1" ht="17.100000000000001" customHeight="1">
      <c r="B122" s="105"/>
      <c r="C122" s="54"/>
      <c r="D122" s="96"/>
      <c r="E122" s="111"/>
      <c r="F122" s="112"/>
      <c r="G122" s="113"/>
      <c r="H122" s="194">
        <v>1</v>
      </c>
      <c r="I122" s="98">
        <v>0</v>
      </c>
      <c r="J122" s="98">
        <v>0</v>
      </c>
      <c r="K122" s="101">
        <f t="shared" si="140"/>
        <v>0</v>
      </c>
      <c r="L122" s="100">
        <v>0</v>
      </c>
      <c r="M122" s="98">
        <v>0</v>
      </c>
      <c r="N122" s="101">
        <f t="shared" si="141"/>
        <v>0</v>
      </c>
      <c r="O122" s="100">
        <v>0</v>
      </c>
      <c r="P122" s="98">
        <v>0</v>
      </c>
      <c r="Q122" s="101">
        <f t="shared" si="142"/>
        <v>0</v>
      </c>
      <c r="R122" s="100">
        <v>0</v>
      </c>
      <c r="S122" s="98">
        <v>0</v>
      </c>
      <c r="T122" s="101">
        <f t="shared" si="143"/>
        <v>0</v>
      </c>
      <c r="U122" s="194">
        <v>1</v>
      </c>
      <c r="V122" s="99">
        <v>1</v>
      </c>
      <c r="W122" s="98">
        <v>0</v>
      </c>
      <c r="X122" s="98">
        <v>0</v>
      </c>
      <c r="Y122" s="101">
        <f t="shared" si="144"/>
        <v>0</v>
      </c>
      <c r="Z122" s="101">
        <v>1</v>
      </c>
      <c r="AA122" s="194">
        <v>0</v>
      </c>
      <c r="AB122" s="99">
        <v>1</v>
      </c>
      <c r="AC122" s="98">
        <v>0</v>
      </c>
      <c r="AD122" s="98">
        <v>0</v>
      </c>
      <c r="AE122" s="101">
        <f t="shared" si="145"/>
        <v>0</v>
      </c>
      <c r="AF122" s="100">
        <v>0</v>
      </c>
      <c r="AG122" s="98">
        <v>0</v>
      </c>
      <c r="AH122" s="99">
        <f t="shared" si="139"/>
        <v>0</v>
      </c>
      <c r="AI122" s="101">
        <v>1</v>
      </c>
      <c r="AJ122" s="106"/>
    </row>
    <row r="123" spans="2:36" s="35" customFormat="1" ht="17.100000000000001" customHeight="1">
      <c r="B123" s="105"/>
      <c r="C123" s="54"/>
      <c r="D123" s="96"/>
      <c r="E123" s="111"/>
      <c r="F123" s="112"/>
      <c r="G123" s="113"/>
      <c r="H123" s="194">
        <v>1</v>
      </c>
      <c r="I123" s="98">
        <v>0</v>
      </c>
      <c r="J123" s="98">
        <v>0</v>
      </c>
      <c r="K123" s="101">
        <f t="shared" si="140"/>
        <v>0</v>
      </c>
      <c r="L123" s="100">
        <v>0</v>
      </c>
      <c r="M123" s="98">
        <v>0</v>
      </c>
      <c r="N123" s="101">
        <f t="shared" si="141"/>
        <v>0</v>
      </c>
      <c r="O123" s="100">
        <v>0</v>
      </c>
      <c r="P123" s="98">
        <v>0</v>
      </c>
      <c r="Q123" s="101">
        <f t="shared" si="142"/>
        <v>0</v>
      </c>
      <c r="R123" s="100">
        <v>0</v>
      </c>
      <c r="S123" s="98">
        <v>0</v>
      </c>
      <c r="T123" s="101">
        <f t="shared" si="143"/>
        <v>0</v>
      </c>
      <c r="U123" s="194">
        <v>1</v>
      </c>
      <c r="V123" s="99">
        <v>1</v>
      </c>
      <c r="W123" s="98">
        <v>0</v>
      </c>
      <c r="X123" s="98">
        <v>0</v>
      </c>
      <c r="Y123" s="101">
        <f t="shared" si="144"/>
        <v>0</v>
      </c>
      <c r="Z123" s="101">
        <v>1</v>
      </c>
      <c r="AA123" s="194">
        <v>0</v>
      </c>
      <c r="AB123" s="99">
        <v>1</v>
      </c>
      <c r="AC123" s="98">
        <v>0</v>
      </c>
      <c r="AD123" s="98">
        <v>0</v>
      </c>
      <c r="AE123" s="101">
        <f t="shared" si="145"/>
        <v>0</v>
      </c>
      <c r="AF123" s="100">
        <v>0</v>
      </c>
      <c r="AG123" s="98">
        <v>0</v>
      </c>
      <c r="AH123" s="99">
        <f t="shared" si="139"/>
        <v>0</v>
      </c>
      <c r="AI123" s="101">
        <v>1</v>
      </c>
      <c r="AJ123" s="106"/>
    </row>
    <row r="124" spans="2:36" s="126" customFormat="1" ht="17.100000000000001" customHeight="1" thickBot="1">
      <c r="B124" s="128"/>
      <c r="C124" s="154"/>
      <c r="D124" s="155"/>
      <c r="E124" s="156"/>
      <c r="F124" s="129"/>
      <c r="G124" s="130"/>
      <c r="H124" s="195">
        <v>1</v>
      </c>
      <c r="I124" s="432" t="s">
        <v>201</v>
      </c>
      <c r="J124" s="432"/>
      <c r="K124" s="131">
        <f>SUM(K117:K123)</f>
        <v>0</v>
      </c>
      <c r="L124" s="403" t="s">
        <v>201</v>
      </c>
      <c r="M124" s="404"/>
      <c r="N124" s="131">
        <f>SUM(N117:N123)</f>
        <v>0</v>
      </c>
      <c r="O124" s="403" t="s">
        <v>201</v>
      </c>
      <c r="P124" s="404"/>
      <c r="Q124" s="131">
        <f>SUM(Q117:Q123)</f>
        <v>0</v>
      </c>
      <c r="R124" s="403" t="s">
        <v>201</v>
      </c>
      <c r="S124" s="404"/>
      <c r="T124" s="131">
        <f>SUM(T117:T123)</f>
        <v>0</v>
      </c>
      <c r="U124" s="195">
        <v>1</v>
      </c>
      <c r="V124" s="165">
        <v>1</v>
      </c>
      <c r="W124" s="432" t="s">
        <v>201</v>
      </c>
      <c r="X124" s="432"/>
      <c r="Y124" s="131">
        <f>SUM(Y117:Y123)</f>
        <v>0</v>
      </c>
      <c r="Z124" s="133">
        <v>1</v>
      </c>
      <c r="AA124" s="195">
        <v>0</v>
      </c>
      <c r="AB124" s="165">
        <v>1</v>
      </c>
      <c r="AC124" s="432" t="s">
        <v>201</v>
      </c>
      <c r="AD124" s="432"/>
      <c r="AE124" s="131">
        <f>SUM(AE117:AE123)</f>
        <v>0</v>
      </c>
      <c r="AF124" s="433" t="s">
        <v>201</v>
      </c>
      <c r="AG124" s="432"/>
      <c r="AH124" s="144">
        <f>SUM(AH117:AH123)</f>
        <v>0</v>
      </c>
      <c r="AI124" s="133">
        <v>1</v>
      </c>
      <c r="AJ124" s="134"/>
    </row>
    <row r="125" spans="2:36" s="35" customFormat="1" ht="16.8" customHeight="1">
      <c r="B125" s="114"/>
      <c r="C125" s="157">
        <f>'3. Rekap Back Up Non Aspal X'!C34</f>
        <v>1300</v>
      </c>
      <c r="D125" s="158">
        <f>'3. Rekap Back Up Non Aspal X'!D34</f>
        <v>1400</v>
      </c>
      <c r="E125" s="159">
        <f>'3. Rekap Back Up Non Aspal X'!E34</f>
        <v>4</v>
      </c>
      <c r="F125" s="115">
        <f>(100/((D125-C125)*E125))*((K132*0.05)+(N132*0.05)+(Q132*0.05)+(T132)+(Y132)+(AE132*1.5)+(AH132*1))</f>
        <v>0</v>
      </c>
      <c r="G125" s="116" t="str">
        <f>IF(F125&lt;=25,"RB",IF(F125&lt;=75,"RB",IF(F125&lt;=100,"RB","RB")))</f>
        <v>RB</v>
      </c>
      <c r="H125" s="196">
        <v>1</v>
      </c>
      <c r="I125" s="136">
        <v>0</v>
      </c>
      <c r="J125" s="136">
        <v>0</v>
      </c>
      <c r="K125" s="137">
        <f t="shared" ref="K125:K131" si="146">I125*J125</f>
        <v>0</v>
      </c>
      <c r="L125" s="136">
        <v>0</v>
      </c>
      <c r="M125" s="136">
        <v>0</v>
      </c>
      <c r="N125" s="137">
        <f t="shared" ref="N125:N131" si="147">L125*M125</f>
        <v>0</v>
      </c>
      <c r="O125" s="136">
        <v>0</v>
      </c>
      <c r="P125" s="136">
        <v>3</v>
      </c>
      <c r="Q125" s="137">
        <f t="shared" ref="Q125:Q131" si="148">O125*P125</f>
        <v>0</v>
      </c>
      <c r="R125" s="136">
        <v>0</v>
      </c>
      <c r="S125" s="136">
        <v>0</v>
      </c>
      <c r="T125" s="137">
        <f t="shared" ref="T125:T131" si="149">R125*S125</f>
        <v>0</v>
      </c>
      <c r="U125" s="196">
        <v>1</v>
      </c>
      <c r="V125" s="138">
        <v>1</v>
      </c>
      <c r="W125" s="136">
        <v>0</v>
      </c>
      <c r="X125" s="136">
        <v>0</v>
      </c>
      <c r="Y125" s="137">
        <f>W125*X125</f>
        <v>0</v>
      </c>
      <c r="Z125" s="137">
        <v>1</v>
      </c>
      <c r="AA125" s="196">
        <v>0</v>
      </c>
      <c r="AB125" s="138">
        <v>1</v>
      </c>
      <c r="AC125" s="136">
        <v>0</v>
      </c>
      <c r="AD125" s="136">
        <v>0</v>
      </c>
      <c r="AE125" s="137">
        <f t="shared" ref="AE125:AE131" si="150">AC125*AD125</f>
        <v>0</v>
      </c>
      <c r="AF125" s="136">
        <v>0</v>
      </c>
      <c r="AG125" s="136">
        <v>0</v>
      </c>
      <c r="AH125" s="138">
        <f t="shared" ref="AH125:AH131" si="151">AF125*AG125</f>
        <v>0</v>
      </c>
      <c r="AI125" s="137">
        <v>1</v>
      </c>
      <c r="AJ125" s="139"/>
    </row>
    <row r="126" spans="2:36" s="35" customFormat="1" ht="17.100000000000001" customHeight="1">
      <c r="B126" s="105"/>
      <c r="C126" s="54"/>
      <c r="D126" s="96"/>
      <c r="E126" s="111"/>
      <c r="F126" s="112"/>
      <c r="G126" s="113"/>
      <c r="H126" s="194">
        <v>1</v>
      </c>
      <c r="I126" s="98">
        <v>0</v>
      </c>
      <c r="J126" s="98">
        <v>0</v>
      </c>
      <c r="K126" s="101">
        <f t="shared" si="146"/>
        <v>0</v>
      </c>
      <c r="L126" s="100">
        <v>0</v>
      </c>
      <c r="M126" s="98">
        <v>0</v>
      </c>
      <c r="N126" s="101">
        <f t="shared" si="147"/>
        <v>0</v>
      </c>
      <c r="O126" s="100">
        <v>0</v>
      </c>
      <c r="P126" s="98">
        <v>0</v>
      </c>
      <c r="Q126" s="101">
        <f t="shared" si="148"/>
        <v>0</v>
      </c>
      <c r="R126" s="100">
        <v>0</v>
      </c>
      <c r="S126" s="98">
        <v>0</v>
      </c>
      <c r="T126" s="101">
        <f t="shared" si="149"/>
        <v>0</v>
      </c>
      <c r="U126" s="194">
        <v>1</v>
      </c>
      <c r="V126" s="99">
        <v>1</v>
      </c>
      <c r="W126" s="98">
        <v>0</v>
      </c>
      <c r="X126" s="98">
        <v>0</v>
      </c>
      <c r="Y126" s="101">
        <f t="shared" ref="Y126:Y131" si="152">W126*X126</f>
        <v>0</v>
      </c>
      <c r="Z126" s="101">
        <v>1</v>
      </c>
      <c r="AA126" s="194">
        <v>0</v>
      </c>
      <c r="AB126" s="99">
        <v>1</v>
      </c>
      <c r="AC126" s="98">
        <v>0</v>
      </c>
      <c r="AD126" s="98">
        <v>0</v>
      </c>
      <c r="AE126" s="101">
        <f t="shared" si="150"/>
        <v>0</v>
      </c>
      <c r="AF126" s="100">
        <v>0</v>
      </c>
      <c r="AG126" s="98">
        <v>0</v>
      </c>
      <c r="AH126" s="99">
        <f t="shared" si="151"/>
        <v>0</v>
      </c>
      <c r="AI126" s="101">
        <v>1</v>
      </c>
      <c r="AJ126" s="106"/>
    </row>
    <row r="127" spans="2:36" s="35" customFormat="1" ht="17.100000000000001" customHeight="1">
      <c r="B127" s="105"/>
      <c r="C127" s="54"/>
      <c r="D127" s="96"/>
      <c r="E127" s="111"/>
      <c r="F127" s="112"/>
      <c r="G127" s="113"/>
      <c r="H127" s="194">
        <v>1</v>
      </c>
      <c r="I127" s="98">
        <v>0</v>
      </c>
      <c r="J127" s="98">
        <v>0</v>
      </c>
      <c r="K127" s="101">
        <f t="shared" si="146"/>
        <v>0</v>
      </c>
      <c r="L127" s="100">
        <v>0</v>
      </c>
      <c r="M127" s="98">
        <v>0</v>
      </c>
      <c r="N127" s="101">
        <f t="shared" si="147"/>
        <v>0</v>
      </c>
      <c r="O127" s="100">
        <v>0</v>
      </c>
      <c r="P127" s="98">
        <v>0</v>
      </c>
      <c r="Q127" s="101">
        <f t="shared" si="148"/>
        <v>0</v>
      </c>
      <c r="R127" s="100">
        <v>0</v>
      </c>
      <c r="S127" s="98">
        <v>0</v>
      </c>
      <c r="T127" s="101">
        <f t="shared" si="149"/>
        <v>0</v>
      </c>
      <c r="U127" s="194">
        <v>1</v>
      </c>
      <c r="V127" s="99">
        <v>1</v>
      </c>
      <c r="W127" s="98">
        <v>0</v>
      </c>
      <c r="X127" s="98">
        <v>0</v>
      </c>
      <c r="Y127" s="101">
        <f t="shared" si="152"/>
        <v>0</v>
      </c>
      <c r="Z127" s="101">
        <v>1</v>
      </c>
      <c r="AA127" s="194">
        <v>0</v>
      </c>
      <c r="AB127" s="99">
        <v>1</v>
      </c>
      <c r="AC127" s="98">
        <v>0</v>
      </c>
      <c r="AD127" s="98">
        <v>0</v>
      </c>
      <c r="AE127" s="101">
        <f t="shared" si="150"/>
        <v>0</v>
      </c>
      <c r="AF127" s="100">
        <v>0</v>
      </c>
      <c r="AG127" s="98">
        <v>0</v>
      </c>
      <c r="AH127" s="99">
        <f t="shared" si="151"/>
        <v>0</v>
      </c>
      <c r="AI127" s="101">
        <v>1</v>
      </c>
      <c r="AJ127" s="106"/>
    </row>
    <row r="128" spans="2:36" s="35" customFormat="1" ht="17.100000000000001" customHeight="1">
      <c r="B128" s="105"/>
      <c r="C128" s="54"/>
      <c r="D128" s="96"/>
      <c r="E128" s="111"/>
      <c r="F128" s="112"/>
      <c r="G128" s="113"/>
      <c r="H128" s="194">
        <v>1</v>
      </c>
      <c r="I128" s="98">
        <v>0</v>
      </c>
      <c r="J128" s="98">
        <v>0</v>
      </c>
      <c r="K128" s="101">
        <f t="shared" si="146"/>
        <v>0</v>
      </c>
      <c r="L128" s="100">
        <v>0</v>
      </c>
      <c r="M128" s="98">
        <v>0</v>
      </c>
      <c r="N128" s="101">
        <f t="shared" si="147"/>
        <v>0</v>
      </c>
      <c r="O128" s="100">
        <v>0</v>
      </c>
      <c r="P128" s="98">
        <v>0</v>
      </c>
      <c r="Q128" s="101">
        <f t="shared" si="148"/>
        <v>0</v>
      </c>
      <c r="R128" s="100">
        <v>0</v>
      </c>
      <c r="S128" s="98">
        <v>0</v>
      </c>
      <c r="T128" s="101">
        <f t="shared" si="149"/>
        <v>0</v>
      </c>
      <c r="U128" s="194">
        <v>1</v>
      </c>
      <c r="V128" s="99">
        <v>1</v>
      </c>
      <c r="W128" s="98">
        <v>0</v>
      </c>
      <c r="X128" s="98">
        <v>0</v>
      </c>
      <c r="Y128" s="101">
        <f t="shared" si="152"/>
        <v>0</v>
      </c>
      <c r="Z128" s="101">
        <v>1</v>
      </c>
      <c r="AA128" s="194">
        <v>0</v>
      </c>
      <c r="AB128" s="99">
        <v>1</v>
      </c>
      <c r="AC128" s="98">
        <v>0</v>
      </c>
      <c r="AD128" s="98">
        <v>0</v>
      </c>
      <c r="AE128" s="101">
        <f t="shared" si="150"/>
        <v>0</v>
      </c>
      <c r="AF128" s="100">
        <v>0</v>
      </c>
      <c r="AG128" s="98">
        <v>0</v>
      </c>
      <c r="AH128" s="99">
        <f t="shared" si="151"/>
        <v>0</v>
      </c>
      <c r="AI128" s="101">
        <v>1</v>
      </c>
      <c r="AJ128" s="106"/>
    </row>
    <row r="129" spans="2:36" s="35" customFormat="1" ht="17.100000000000001" customHeight="1">
      <c r="B129" s="105"/>
      <c r="C129" s="54"/>
      <c r="D129" s="96"/>
      <c r="E129" s="111"/>
      <c r="F129" s="112"/>
      <c r="G129" s="113"/>
      <c r="H129" s="194">
        <v>1</v>
      </c>
      <c r="I129" s="98">
        <v>0</v>
      </c>
      <c r="J129" s="98">
        <v>0</v>
      </c>
      <c r="K129" s="101">
        <f t="shared" si="146"/>
        <v>0</v>
      </c>
      <c r="L129" s="100">
        <v>0</v>
      </c>
      <c r="M129" s="98">
        <v>0</v>
      </c>
      <c r="N129" s="101">
        <f t="shared" si="147"/>
        <v>0</v>
      </c>
      <c r="O129" s="100">
        <v>0</v>
      </c>
      <c r="P129" s="98">
        <v>0</v>
      </c>
      <c r="Q129" s="101">
        <f t="shared" si="148"/>
        <v>0</v>
      </c>
      <c r="R129" s="100">
        <v>0</v>
      </c>
      <c r="S129" s="98">
        <v>0</v>
      </c>
      <c r="T129" s="101">
        <f t="shared" si="149"/>
        <v>0</v>
      </c>
      <c r="U129" s="194">
        <v>1</v>
      </c>
      <c r="V129" s="99">
        <v>1</v>
      </c>
      <c r="W129" s="98">
        <v>0</v>
      </c>
      <c r="X129" s="98">
        <v>0</v>
      </c>
      <c r="Y129" s="101">
        <f t="shared" si="152"/>
        <v>0</v>
      </c>
      <c r="Z129" s="101">
        <v>1</v>
      </c>
      <c r="AA129" s="194">
        <v>0</v>
      </c>
      <c r="AB129" s="99">
        <v>1</v>
      </c>
      <c r="AC129" s="98">
        <v>0</v>
      </c>
      <c r="AD129" s="98">
        <v>0</v>
      </c>
      <c r="AE129" s="101">
        <f t="shared" si="150"/>
        <v>0</v>
      </c>
      <c r="AF129" s="100">
        <v>0</v>
      </c>
      <c r="AG129" s="98">
        <v>0</v>
      </c>
      <c r="AH129" s="99">
        <f t="shared" si="151"/>
        <v>0</v>
      </c>
      <c r="AI129" s="101">
        <v>1</v>
      </c>
      <c r="AJ129" s="106"/>
    </row>
    <row r="130" spans="2:36" s="35" customFormat="1" ht="17.100000000000001" customHeight="1">
      <c r="B130" s="105"/>
      <c r="C130" s="54"/>
      <c r="D130" s="96"/>
      <c r="E130" s="111"/>
      <c r="F130" s="112"/>
      <c r="G130" s="113"/>
      <c r="H130" s="194">
        <v>1</v>
      </c>
      <c r="I130" s="98">
        <v>0</v>
      </c>
      <c r="J130" s="98">
        <v>0</v>
      </c>
      <c r="K130" s="101">
        <f t="shared" si="146"/>
        <v>0</v>
      </c>
      <c r="L130" s="100">
        <v>0</v>
      </c>
      <c r="M130" s="98">
        <v>0</v>
      </c>
      <c r="N130" s="101">
        <f t="shared" si="147"/>
        <v>0</v>
      </c>
      <c r="O130" s="100">
        <v>0</v>
      </c>
      <c r="P130" s="98">
        <v>0</v>
      </c>
      <c r="Q130" s="101">
        <f t="shared" si="148"/>
        <v>0</v>
      </c>
      <c r="R130" s="100">
        <v>0</v>
      </c>
      <c r="S130" s="98">
        <v>0</v>
      </c>
      <c r="T130" s="101">
        <f t="shared" si="149"/>
        <v>0</v>
      </c>
      <c r="U130" s="194">
        <v>1</v>
      </c>
      <c r="V130" s="99">
        <v>1</v>
      </c>
      <c r="W130" s="98">
        <v>0</v>
      </c>
      <c r="X130" s="98">
        <v>0</v>
      </c>
      <c r="Y130" s="101">
        <f t="shared" si="152"/>
        <v>0</v>
      </c>
      <c r="Z130" s="101">
        <v>1</v>
      </c>
      <c r="AA130" s="194">
        <v>0</v>
      </c>
      <c r="AB130" s="99">
        <v>1</v>
      </c>
      <c r="AC130" s="98">
        <v>0</v>
      </c>
      <c r="AD130" s="98">
        <v>0</v>
      </c>
      <c r="AE130" s="101">
        <f t="shared" si="150"/>
        <v>0</v>
      </c>
      <c r="AF130" s="100">
        <v>0</v>
      </c>
      <c r="AG130" s="98">
        <v>0</v>
      </c>
      <c r="AH130" s="99">
        <f t="shared" si="151"/>
        <v>0</v>
      </c>
      <c r="AI130" s="101">
        <v>1</v>
      </c>
      <c r="AJ130" s="106"/>
    </row>
    <row r="131" spans="2:36" s="35" customFormat="1" ht="17.100000000000001" customHeight="1">
      <c r="B131" s="105"/>
      <c r="C131" s="54"/>
      <c r="D131" s="96"/>
      <c r="E131" s="111"/>
      <c r="F131" s="112"/>
      <c r="G131" s="113"/>
      <c r="H131" s="194">
        <v>1</v>
      </c>
      <c r="I131" s="98">
        <v>0</v>
      </c>
      <c r="J131" s="98">
        <v>0</v>
      </c>
      <c r="K131" s="101">
        <f t="shared" si="146"/>
        <v>0</v>
      </c>
      <c r="L131" s="100">
        <v>0</v>
      </c>
      <c r="M131" s="98">
        <v>0</v>
      </c>
      <c r="N131" s="101">
        <f t="shared" si="147"/>
        <v>0</v>
      </c>
      <c r="O131" s="100">
        <v>0</v>
      </c>
      <c r="P131" s="98">
        <v>0</v>
      </c>
      <c r="Q131" s="101">
        <f t="shared" si="148"/>
        <v>0</v>
      </c>
      <c r="R131" s="100">
        <v>0</v>
      </c>
      <c r="S131" s="98">
        <v>0</v>
      </c>
      <c r="T131" s="101">
        <f t="shared" si="149"/>
        <v>0</v>
      </c>
      <c r="U131" s="194">
        <v>1</v>
      </c>
      <c r="V131" s="99">
        <v>1</v>
      </c>
      <c r="W131" s="98">
        <v>0</v>
      </c>
      <c r="X131" s="98">
        <v>0</v>
      </c>
      <c r="Y131" s="101">
        <f t="shared" si="152"/>
        <v>0</v>
      </c>
      <c r="Z131" s="101">
        <v>1</v>
      </c>
      <c r="AA131" s="194">
        <v>0</v>
      </c>
      <c r="AB131" s="99">
        <v>1</v>
      </c>
      <c r="AC131" s="98">
        <v>0</v>
      </c>
      <c r="AD131" s="98">
        <v>0</v>
      </c>
      <c r="AE131" s="101">
        <f t="shared" si="150"/>
        <v>0</v>
      </c>
      <c r="AF131" s="100">
        <v>0</v>
      </c>
      <c r="AG131" s="98">
        <v>0</v>
      </c>
      <c r="AH131" s="99">
        <f t="shared" si="151"/>
        <v>0</v>
      </c>
      <c r="AI131" s="101">
        <v>1</v>
      </c>
      <c r="AJ131" s="106"/>
    </row>
    <row r="132" spans="2:36" s="126" customFormat="1" ht="17.100000000000001" customHeight="1">
      <c r="B132" s="118"/>
      <c r="C132" s="119"/>
      <c r="D132" s="120"/>
      <c r="E132" s="121"/>
      <c r="F132" s="122"/>
      <c r="G132" s="123"/>
      <c r="H132" s="194">
        <v>1</v>
      </c>
      <c r="I132" s="430" t="s">
        <v>201</v>
      </c>
      <c r="J132" s="430"/>
      <c r="K132" s="124">
        <f>SUM(K125:K131)</f>
        <v>0</v>
      </c>
      <c r="L132" s="401" t="s">
        <v>201</v>
      </c>
      <c r="M132" s="402"/>
      <c r="N132" s="124">
        <f>SUM(N125:N131)</f>
        <v>0</v>
      </c>
      <c r="O132" s="401" t="s">
        <v>201</v>
      </c>
      <c r="P132" s="402"/>
      <c r="Q132" s="124">
        <f>SUM(Q125:Q131)</f>
        <v>0</v>
      </c>
      <c r="R132" s="401" t="s">
        <v>201</v>
      </c>
      <c r="S132" s="402"/>
      <c r="T132" s="124">
        <f>SUM(T125:T131)</f>
        <v>0</v>
      </c>
      <c r="U132" s="194">
        <v>1</v>
      </c>
      <c r="V132" s="99">
        <v>1</v>
      </c>
      <c r="W132" s="430" t="s">
        <v>201</v>
      </c>
      <c r="X132" s="430"/>
      <c r="Y132" s="124">
        <f>SUM(Y125:Y131)</f>
        <v>0</v>
      </c>
      <c r="Z132" s="101">
        <v>1</v>
      </c>
      <c r="AA132" s="194">
        <v>0</v>
      </c>
      <c r="AB132" s="99">
        <v>1</v>
      </c>
      <c r="AC132" s="430" t="s">
        <v>201</v>
      </c>
      <c r="AD132" s="430"/>
      <c r="AE132" s="124">
        <f>SUM(AE125:AE131)</f>
        <v>0</v>
      </c>
      <c r="AF132" s="431" t="s">
        <v>201</v>
      </c>
      <c r="AG132" s="430"/>
      <c r="AH132" s="143">
        <f>SUM(AH125:AH131)</f>
        <v>0</v>
      </c>
      <c r="AI132" s="101">
        <v>1</v>
      </c>
      <c r="AJ132" s="125"/>
    </row>
    <row r="133" spans="2:36" s="35" customFormat="1" ht="16.8" customHeight="1">
      <c r="B133" s="105"/>
      <c r="C133" s="54">
        <f>'3. Rekap Back Up Non Aspal X'!C35</f>
        <v>1400</v>
      </c>
      <c r="D133" s="96">
        <f>'3. Rekap Back Up Non Aspal X'!D35</f>
        <v>1500</v>
      </c>
      <c r="E133" s="111">
        <f>'3. Rekap Back Up Non Aspal X'!E35</f>
        <v>4</v>
      </c>
      <c r="F133" s="112">
        <f>(100/((D133-C133)*E133))*((K140*0.05)+(N140*0.05)+(Q140*0.05)+(T140)+(Y140)+(AE140*1.5)+(AH140*1))</f>
        <v>0</v>
      </c>
      <c r="G133" s="113" t="str">
        <f>IF(F133&lt;=25,"RB",IF(F133&lt;=75,"RB",IF(F133&lt;=100,"RB","RB")))</f>
        <v>RB</v>
      </c>
      <c r="H133" s="194">
        <v>1</v>
      </c>
      <c r="I133" s="98">
        <v>0</v>
      </c>
      <c r="J133" s="98">
        <v>0</v>
      </c>
      <c r="K133" s="101">
        <f t="shared" ref="K133:K139" si="153">I133*J133</f>
        <v>0</v>
      </c>
      <c r="L133" s="98">
        <v>0</v>
      </c>
      <c r="M133" s="98">
        <v>0</v>
      </c>
      <c r="N133" s="101">
        <f t="shared" ref="N133:N139" si="154">L133*M133</f>
        <v>0</v>
      </c>
      <c r="O133" s="98">
        <v>0</v>
      </c>
      <c r="P133" s="98">
        <v>0</v>
      </c>
      <c r="Q133" s="101">
        <f t="shared" ref="Q133:Q139" si="155">O133*P133</f>
        <v>0</v>
      </c>
      <c r="R133" s="98">
        <v>0</v>
      </c>
      <c r="S133" s="98">
        <v>0</v>
      </c>
      <c r="T133" s="101">
        <f t="shared" ref="T133:T139" si="156">R133*S133</f>
        <v>0</v>
      </c>
      <c r="U133" s="194">
        <v>1</v>
      </c>
      <c r="V133" s="99">
        <v>1</v>
      </c>
      <c r="W133" s="98">
        <v>0</v>
      </c>
      <c r="X133" s="98">
        <v>0</v>
      </c>
      <c r="Y133" s="101">
        <f>W133*X133</f>
        <v>0</v>
      </c>
      <c r="Z133" s="101">
        <v>1</v>
      </c>
      <c r="AA133" s="194">
        <v>0</v>
      </c>
      <c r="AB133" s="99">
        <v>1</v>
      </c>
      <c r="AC133" s="98">
        <v>0</v>
      </c>
      <c r="AD133" s="98">
        <v>0</v>
      </c>
      <c r="AE133" s="101">
        <f t="shared" ref="AE133:AE139" si="157">AC133*AD133</f>
        <v>0</v>
      </c>
      <c r="AF133" s="98">
        <v>0</v>
      </c>
      <c r="AG133" s="98">
        <v>3</v>
      </c>
      <c r="AH133" s="99">
        <f t="shared" ref="AH133:AH139" si="158">AF133*AG133</f>
        <v>0</v>
      </c>
      <c r="AI133" s="101">
        <v>1</v>
      </c>
      <c r="AJ133" s="106"/>
    </row>
    <row r="134" spans="2:36" s="35" customFormat="1" ht="17.100000000000001" customHeight="1">
      <c r="B134" s="105"/>
      <c r="C134" s="54"/>
      <c r="D134" s="96"/>
      <c r="E134" s="111"/>
      <c r="F134" s="112"/>
      <c r="G134" s="113"/>
      <c r="H134" s="194">
        <v>1</v>
      </c>
      <c r="I134" s="98">
        <v>0</v>
      </c>
      <c r="J134" s="98">
        <v>0</v>
      </c>
      <c r="K134" s="101">
        <f t="shared" si="153"/>
        <v>0</v>
      </c>
      <c r="L134" s="100">
        <v>0</v>
      </c>
      <c r="M134" s="98">
        <v>0</v>
      </c>
      <c r="N134" s="101">
        <f t="shared" si="154"/>
        <v>0</v>
      </c>
      <c r="O134" s="100">
        <v>0</v>
      </c>
      <c r="P134" s="98">
        <v>0</v>
      </c>
      <c r="Q134" s="101">
        <f t="shared" si="155"/>
        <v>0</v>
      </c>
      <c r="R134" s="100">
        <v>0</v>
      </c>
      <c r="S134" s="98">
        <v>0</v>
      </c>
      <c r="T134" s="101">
        <f t="shared" si="156"/>
        <v>0</v>
      </c>
      <c r="U134" s="194">
        <v>1</v>
      </c>
      <c r="V134" s="99">
        <v>1</v>
      </c>
      <c r="W134" s="98">
        <v>0</v>
      </c>
      <c r="X134" s="98">
        <v>0</v>
      </c>
      <c r="Y134" s="101">
        <f t="shared" ref="Y134:Y139" si="159">W134*X134</f>
        <v>0</v>
      </c>
      <c r="Z134" s="101">
        <v>1</v>
      </c>
      <c r="AA134" s="194">
        <v>0</v>
      </c>
      <c r="AB134" s="99">
        <v>1</v>
      </c>
      <c r="AC134" s="98">
        <v>0</v>
      </c>
      <c r="AD134" s="98">
        <v>0</v>
      </c>
      <c r="AE134" s="101">
        <f t="shared" si="157"/>
        <v>0</v>
      </c>
      <c r="AF134" s="100">
        <v>0</v>
      </c>
      <c r="AG134" s="98">
        <v>0</v>
      </c>
      <c r="AH134" s="99">
        <f t="shared" si="158"/>
        <v>0</v>
      </c>
      <c r="AI134" s="101">
        <v>1</v>
      </c>
      <c r="AJ134" s="106"/>
    </row>
    <row r="135" spans="2:36" s="35" customFormat="1" ht="17.100000000000001" customHeight="1">
      <c r="B135" s="105"/>
      <c r="C135" s="54"/>
      <c r="D135" s="96"/>
      <c r="E135" s="111"/>
      <c r="F135" s="112"/>
      <c r="G135" s="113"/>
      <c r="H135" s="194">
        <v>1</v>
      </c>
      <c r="I135" s="98">
        <v>0</v>
      </c>
      <c r="J135" s="98">
        <v>0</v>
      </c>
      <c r="K135" s="101">
        <f t="shared" si="153"/>
        <v>0</v>
      </c>
      <c r="L135" s="100">
        <v>0</v>
      </c>
      <c r="M135" s="98">
        <v>0</v>
      </c>
      <c r="N135" s="101">
        <f t="shared" si="154"/>
        <v>0</v>
      </c>
      <c r="O135" s="100">
        <v>0</v>
      </c>
      <c r="P135" s="98">
        <v>0</v>
      </c>
      <c r="Q135" s="101">
        <f t="shared" si="155"/>
        <v>0</v>
      </c>
      <c r="R135" s="100">
        <v>0</v>
      </c>
      <c r="S135" s="98">
        <v>0</v>
      </c>
      <c r="T135" s="101">
        <f t="shared" si="156"/>
        <v>0</v>
      </c>
      <c r="U135" s="194">
        <v>1</v>
      </c>
      <c r="V135" s="99">
        <v>1</v>
      </c>
      <c r="W135" s="98">
        <v>0</v>
      </c>
      <c r="X135" s="98">
        <v>0</v>
      </c>
      <c r="Y135" s="101">
        <f t="shared" si="159"/>
        <v>0</v>
      </c>
      <c r="Z135" s="101">
        <v>1</v>
      </c>
      <c r="AA135" s="194">
        <v>0</v>
      </c>
      <c r="AB135" s="99">
        <v>1</v>
      </c>
      <c r="AC135" s="98">
        <v>0</v>
      </c>
      <c r="AD135" s="98">
        <v>0</v>
      </c>
      <c r="AE135" s="101">
        <f t="shared" si="157"/>
        <v>0</v>
      </c>
      <c r="AF135" s="100">
        <v>0</v>
      </c>
      <c r="AG135" s="98">
        <v>0</v>
      </c>
      <c r="AH135" s="99">
        <f t="shared" si="158"/>
        <v>0</v>
      </c>
      <c r="AI135" s="101">
        <v>1</v>
      </c>
      <c r="AJ135" s="106"/>
    </row>
    <row r="136" spans="2:36" s="35" customFormat="1" ht="17.100000000000001" customHeight="1">
      <c r="B136" s="105"/>
      <c r="C136" s="54"/>
      <c r="D136" s="96"/>
      <c r="E136" s="111"/>
      <c r="F136" s="112"/>
      <c r="G136" s="113"/>
      <c r="H136" s="194">
        <v>1</v>
      </c>
      <c r="I136" s="98">
        <v>0</v>
      </c>
      <c r="J136" s="98">
        <v>0</v>
      </c>
      <c r="K136" s="101">
        <f t="shared" si="153"/>
        <v>0</v>
      </c>
      <c r="L136" s="100">
        <v>0</v>
      </c>
      <c r="M136" s="98">
        <v>0</v>
      </c>
      <c r="N136" s="101">
        <f t="shared" si="154"/>
        <v>0</v>
      </c>
      <c r="O136" s="100">
        <v>0</v>
      </c>
      <c r="P136" s="98">
        <v>0</v>
      </c>
      <c r="Q136" s="101">
        <f t="shared" si="155"/>
        <v>0</v>
      </c>
      <c r="R136" s="100">
        <v>0</v>
      </c>
      <c r="S136" s="98">
        <v>0</v>
      </c>
      <c r="T136" s="101">
        <f t="shared" si="156"/>
        <v>0</v>
      </c>
      <c r="U136" s="194">
        <v>1</v>
      </c>
      <c r="V136" s="99">
        <v>1</v>
      </c>
      <c r="W136" s="98">
        <v>0</v>
      </c>
      <c r="X136" s="98">
        <v>0</v>
      </c>
      <c r="Y136" s="101">
        <f t="shared" si="159"/>
        <v>0</v>
      </c>
      <c r="Z136" s="101">
        <v>1</v>
      </c>
      <c r="AA136" s="194">
        <v>0</v>
      </c>
      <c r="AB136" s="99">
        <v>1</v>
      </c>
      <c r="AC136" s="98">
        <v>0</v>
      </c>
      <c r="AD136" s="98">
        <v>0</v>
      </c>
      <c r="AE136" s="101">
        <f t="shared" si="157"/>
        <v>0</v>
      </c>
      <c r="AF136" s="100">
        <v>0</v>
      </c>
      <c r="AG136" s="98">
        <v>0</v>
      </c>
      <c r="AH136" s="99">
        <f t="shared" si="158"/>
        <v>0</v>
      </c>
      <c r="AI136" s="101">
        <v>1</v>
      </c>
      <c r="AJ136" s="106"/>
    </row>
    <row r="137" spans="2:36" s="35" customFormat="1" ht="17.100000000000001" customHeight="1">
      <c r="B137" s="105"/>
      <c r="C137" s="54"/>
      <c r="D137" s="96"/>
      <c r="E137" s="111"/>
      <c r="F137" s="112"/>
      <c r="G137" s="113"/>
      <c r="H137" s="194">
        <v>1</v>
      </c>
      <c r="I137" s="98">
        <v>0</v>
      </c>
      <c r="J137" s="98">
        <v>0</v>
      </c>
      <c r="K137" s="101">
        <f t="shared" si="153"/>
        <v>0</v>
      </c>
      <c r="L137" s="100">
        <v>0</v>
      </c>
      <c r="M137" s="98">
        <v>0</v>
      </c>
      <c r="N137" s="101">
        <f t="shared" si="154"/>
        <v>0</v>
      </c>
      <c r="O137" s="100">
        <v>0</v>
      </c>
      <c r="P137" s="98">
        <v>0</v>
      </c>
      <c r="Q137" s="101">
        <f t="shared" si="155"/>
        <v>0</v>
      </c>
      <c r="R137" s="100">
        <v>0</v>
      </c>
      <c r="S137" s="98">
        <v>0</v>
      </c>
      <c r="T137" s="101">
        <f t="shared" si="156"/>
        <v>0</v>
      </c>
      <c r="U137" s="194">
        <v>1</v>
      </c>
      <c r="V137" s="99">
        <v>1</v>
      </c>
      <c r="W137" s="98">
        <v>0</v>
      </c>
      <c r="X137" s="98">
        <v>0</v>
      </c>
      <c r="Y137" s="101">
        <f t="shared" si="159"/>
        <v>0</v>
      </c>
      <c r="Z137" s="101">
        <v>1</v>
      </c>
      <c r="AA137" s="194">
        <v>0</v>
      </c>
      <c r="AB137" s="99">
        <v>1</v>
      </c>
      <c r="AC137" s="98">
        <v>0</v>
      </c>
      <c r="AD137" s="98">
        <v>0</v>
      </c>
      <c r="AE137" s="101">
        <f t="shared" si="157"/>
        <v>0</v>
      </c>
      <c r="AF137" s="100">
        <v>0</v>
      </c>
      <c r="AG137" s="98">
        <v>0</v>
      </c>
      <c r="AH137" s="99">
        <f t="shared" si="158"/>
        <v>0</v>
      </c>
      <c r="AI137" s="101">
        <v>1</v>
      </c>
      <c r="AJ137" s="106"/>
    </row>
    <row r="138" spans="2:36" s="35" customFormat="1" ht="17.100000000000001" customHeight="1">
      <c r="B138" s="105"/>
      <c r="C138" s="54"/>
      <c r="D138" s="96"/>
      <c r="E138" s="111"/>
      <c r="F138" s="112"/>
      <c r="G138" s="113"/>
      <c r="H138" s="194">
        <v>1</v>
      </c>
      <c r="I138" s="98">
        <v>0</v>
      </c>
      <c r="J138" s="98">
        <v>0</v>
      </c>
      <c r="K138" s="101">
        <f t="shared" si="153"/>
        <v>0</v>
      </c>
      <c r="L138" s="100">
        <v>0</v>
      </c>
      <c r="M138" s="98">
        <v>0</v>
      </c>
      <c r="N138" s="101">
        <f t="shared" si="154"/>
        <v>0</v>
      </c>
      <c r="O138" s="100">
        <v>0</v>
      </c>
      <c r="P138" s="98">
        <v>0</v>
      </c>
      <c r="Q138" s="101">
        <f t="shared" si="155"/>
        <v>0</v>
      </c>
      <c r="R138" s="100">
        <v>0</v>
      </c>
      <c r="S138" s="98">
        <v>0</v>
      </c>
      <c r="T138" s="101">
        <f t="shared" si="156"/>
        <v>0</v>
      </c>
      <c r="U138" s="194">
        <v>1</v>
      </c>
      <c r="V138" s="99">
        <v>1</v>
      </c>
      <c r="W138" s="98">
        <v>0</v>
      </c>
      <c r="X138" s="98">
        <v>0</v>
      </c>
      <c r="Y138" s="101">
        <f t="shared" si="159"/>
        <v>0</v>
      </c>
      <c r="Z138" s="101">
        <v>1</v>
      </c>
      <c r="AA138" s="194">
        <v>0</v>
      </c>
      <c r="AB138" s="99">
        <v>1</v>
      </c>
      <c r="AC138" s="98">
        <v>0</v>
      </c>
      <c r="AD138" s="98">
        <v>0</v>
      </c>
      <c r="AE138" s="101">
        <f t="shared" si="157"/>
        <v>0</v>
      </c>
      <c r="AF138" s="100">
        <v>0</v>
      </c>
      <c r="AG138" s="98">
        <v>0</v>
      </c>
      <c r="AH138" s="99">
        <f t="shared" si="158"/>
        <v>0</v>
      </c>
      <c r="AI138" s="101">
        <v>1</v>
      </c>
      <c r="AJ138" s="106"/>
    </row>
    <row r="139" spans="2:36" s="35" customFormat="1" ht="17.100000000000001" customHeight="1">
      <c r="B139" s="105"/>
      <c r="C139" s="54"/>
      <c r="D139" s="96"/>
      <c r="E139" s="111"/>
      <c r="F139" s="112"/>
      <c r="G139" s="113"/>
      <c r="H139" s="194">
        <v>1</v>
      </c>
      <c r="I139" s="98">
        <v>0</v>
      </c>
      <c r="J139" s="98">
        <v>0</v>
      </c>
      <c r="K139" s="101">
        <f t="shared" si="153"/>
        <v>0</v>
      </c>
      <c r="L139" s="100">
        <v>0</v>
      </c>
      <c r="M139" s="98">
        <v>0</v>
      </c>
      <c r="N139" s="101">
        <f t="shared" si="154"/>
        <v>0</v>
      </c>
      <c r="O139" s="100">
        <v>0</v>
      </c>
      <c r="P139" s="98">
        <v>0</v>
      </c>
      <c r="Q139" s="101">
        <f t="shared" si="155"/>
        <v>0</v>
      </c>
      <c r="R139" s="100">
        <v>0</v>
      </c>
      <c r="S139" s="98">
        <v>0</v>
      </c>
      <c r="T139" s="101">
        <f t="shared" si="156"/>
        <v>0</v>
      </c>
      <c r="U139" s="194">
        <v>1</v>
      </c>
      <c r="V139" s="99">
        <v>1</v>
      </c>
      <c r="W139" s="98">
        <v>0</v>
      </c>
      <c r="X139" s="98">
        <v>0</v>
      </c>
      <c r="Y139" s="101">
        <f t="shared" si="159"/>
        <v>0</v>
      </c>
      <c r="Z139" s="101">
        <v>1</v>
      </c>
      <c r="AA139" s="194">
        <v>0</v>
      </c>
      <c r="AB139" s="99">
        <v>1</v>
      </c>
      <c r="AC139" s="98">
        <v>0</v>
      </c>
      <c r="AD139" s="98">
        <v>0</v>
      </c>
      <c r="AE139" s="101">
        <f t="shared" si="157"/>
        <v>0</v>
      </c>
      <c r="AF139" s="100">
        <v>0</v>
      </c>
      <c r="AG139" s="98">
        <v>0</v>
      </c>
      <c r="AH139" s="99">
        <f t="shared" si="158"/>
        <v>0</v>
      </c>
      <c r="AI139" s="101">
        <v>1</v>
      </c>
      <c r="AJ139" s="106"/>
    </row>
    <row r="140" spans="2:36" s="126" customFormat="1" ht="17.100000000000001" customHeight="1">
      <c r="B140" s="118"/>
      <c r="C140" s="119"/>
      <c r="D140" s="120"/>
      <c r="E140" s="121"/>
      <c r="F140" s="122"/>
      <c r="G140" s="123"/>
      <c r="H140" s="194">
        <v>1</v>
      </c>
      <c r="I140" s="430" t="s">
        <v>201</v>
      </c>
      <c r="J140" s="430"/>
      <c r="K140" s="124">
        <f>SUM(K133:K139)</f>
        <v>0</v>
      </c>
      <c r="L140" s="401" t="s">
        <v>201</v>
      </c>
      <c r="M140" s="402"/>
      <c r="N140" s="124">
        <f>SUM(N133:N139)</f>
        <v>0</v>
      </c>
      <c r="O140" s="401" t="s">
        <v>201</v>
      </c>
      <c r="P140" s="402"/>
      <c r="Q140" s="124">
        <f>SUM(Q133:Q139)</f>
        <v>0</v>
      </c>
      <c r="R140" s="401" t="s">
        <v>201</v>
      </c>
      <c r="S140" s="402"/>
      <c r="T140" s="124">
        <f>SUM(T133:T139)</f>
        <v>0</v>
      </c>
      <c r="U140" s="194">
        <v>1</v>
      </c>
      <c r="V140" s="99">
        <v>1</v>
      </c>
      <c r="W140" s="430" t="s">
        <v>201</v>
      </c>
      <c r="X140" s="430"/>
      <c r="Y140" s="124">
        <f>SUM(Y133:Y139)</f>
        <v>0</v>
      </c>
      <c r="Z140" s="101">
        <v>1</v>
      </c>
      <c r="AA140" s="194">
        <v>0</v>
      </c>
      <c r="AB140" s="99">
        <v>1</v>
      </c>
      <c r="AC140" s="430" t="s">
        <v>201</v>
      </c>
      <c r="AD140" s="430"/>
      <c r="AE140" s="124">
        <f>SUM(AE133:AE139)</f>
        <v>0</v>
      </c>
      <c r="AF140" s="431" t="s">
        <v>201</v>
      </c>
      <c r="AG140" s="430"/>
      <c r="AH140" s="143">
        <f>SUM(AH133:AH139)</f>
        <v>0</v>
      </c>
      <c r="AI140" s="101">
        <v>1</v>
      </c>
      <c r="AJ140" s="125"/>
    </row>
    <row r="141" spans="2:36" s="35" customFormat="1" ht="16.8" customHeight="1">
      <c r="B141" s="105"/>
      <c r="C141" s="54">
        <f>'3. Rekap Back Up Non Aspal X'!C36</f>
        <v>1500</v>
      </c>
      <c r="D141" s="96">
        <f>'3. Rekap Back Up Non Aspal X'!D36</f>
        <v>1600</v>
      </c>
      <c r="E141" s="111">
        <f>'3. Rekap Back Up Non Aspal X'!E36</f>
        <v>4</v>
      </c>
      <c r="F141" s="112">
        <f>(100/((D141-C141)*E141))*((K148*0.05)+(N148*0.05)+(Q148*0.05)+(T148)+(Y148)+(AE148*1.5)+(AH148*1))</f>
        <v>0</v>
      </c>
      <c r="G141" s="113" t="str">
        <f>IF(F141&lt;=25,"RB",IF(F141&lt;=75,"RB",IF(F141&lt;=100,"RB","RB")))</f>
        <v>RB</v>
      </c>
      <c r="H141" s="194">
        <v>1</v>
      </c>
      <c r="I141" s="98">
        <v>0</v>
      </c>
      <c r="J141" s="98">
        <v>0</v>
      </c>
      <c r="K141" s="101">
        <f t="shared" ref="K141:K147" si="160">I141*J141</f>
        <v>0</v>
      </c>
      <c r="L141" s="98">
        <v>0</v>
      </c>
      <c r="M141" s="98">
        <v>0</v>
      </c>
      <c r="N141" s="101">
        <f t="shared" ref="N141:N147" si="161">L141*M141</f>
        <v>0</v>
      </c>
      <c r="O141" s="98">
        <v>0</v>
      </c>
      <c r="P141" s="98">
        <v>0</v>
      </c>
      <c r="Q141" s="101">
        <f t="shared" ref="Q141:Q147" si="162">O141*P141</f>
        <v>0</v>
      </c>
      <c r="R141" s="98">
        <v>0</v>
      </c>
      <c r="S141" s="98">
        <v>0</v>
      </c>
      <c r="T141" s="101">
        <f t="shared" ref="T141:T147" si="163">R141*S141</f>
        <v>0</v>
      </c>
      <c r="U141" s="194">
        <v>1</v>
      </c>
      <c r="V141" s="99">
        <v>1</v>
      </c>
      <c r="W141" s="98">
        <v>0</v>
      </c>
      <c r="X141" s="98">
        <v>0</v>
      </c>
      <c r="Y141" s="101">
        <f>W141*X141</f>
        <v>0</v>
      </c>
      <c r="Z141" s="101">
        <v>1</v>
      </c>
      <c r="AA141" s="194">
        <v>0</v>
      </c>
      <c r="AB141" s="99">
        <v>1</v>
      </c>
      <c r="AC141" s="98">
        <v>0</v>
      </c>
      <c r="AD141" s="98">
        <v>0</v>
      </c>
      <c r="AE141" s="101">
        <f t="shared" ref="AE141:AE147" si="164">AC141*AD141</f>
        <v>0</v>
      </c>
      <c r="AF141" s="98">
        <v>0</v>
      </c>
      <c r="AG141" s="98">
        <v>3</v>
      </c>
      <c r="AH141" s="99">
        <f t="shared" ref="AH141:AH147" si="165">AF141*AG141</f>
        <v>0</v>
      </c>
      <c r="AI141" s="101">
        <v>1</v>
      </c>
      <c r="AJ141" s="106"/>
    </row>
    <row r="142" spans="2:36" s="35" customFormat="1" ht="17.100000000000001" customHeight="1">
      <c r="B142" s="105"/>
      <c r="C142" s="54"/>
      <c r="D142" s="96"/>
      <c r="E142" s="111"/>
      <c r="F142" s="112"/>
      <c r="G142" s="113"/>
      <c r="H142" s="194">
        <v>1</v>
      </c>
      <c r="I142" s="98">
        <v>0</v>
      </c>
      <c r="J142" s="98">
        <v>0</v>
      </c>
      <c r="K142" s="101">
        <f t="shared" si="160"/>
        <v>0</v>
      </c>
      <c r="L142" s="100">
        <v>0</v>
      </c>
      <c r="M142" s="98">
        <v>0</v>
      </c>
      <c r="N142" s="101">
        <f t="shared" si="161"/>
        <v>0</v>
      </c>
      <c r="O142" s="100">
        <v>0</v>
      </c>
      <c r="P142" s="98">
        <v>0</v>
      </c>
      <c r="Q142" s="101">
        <f t="shared" si="162"/>
        <v>0</v>
      </c>
      <c r="R142" s="100">
        <v>0</v>
      </c>
      <c r="S142" s="98">
        <v>0</v>
      </c>
      <c r="T142" s="101">
        <f t="shared" si="163"/>
        <v>0</v>
      </c>
      <c r="U142" s="194">
        <v>1</v>
      </c>
      <c r="V142" s="99">
        <v>1</v>
      </c>
      <c r="W142" s="98">
        <v>0</v>
      </c>
      <c r="X142" s="98">
        <v>0</v>
      </c>
      <c r="Y142" s="101">
        <f t="shared" ref="Y142:Y147" si="166">W142*X142</f>
        <v>0</v>
      </c>
      <c r="Z142" s="101">
        <v>1</v>
      </c>
      <c r="AA142" s="194">
        <v>0</v>
      </c>
      <c r="AB142" s="99">
        <v>1</v>
      </c>
      <c r="AC142" s="98">
        <v>0</v>
      </c>
      <c r="AD142" s="98">
        <v>0</v>
      </c>
      <c r="AE142" s="101">
        <f t="shared" si="164"/>
        <v>0</v>
      </c>
      <c r="AF142" s="100">
        <v>0</v>
      </c>
      <c r="AG142" s="98">
        <v>0</v>
      </c>
      <c r="AH142" s="99">
        <f t="shared" si="165"/>
        <v>0</v>
      </c>
      <c r="AI142" s="101">
        <v>1</v>
      </c>
      <c r="AJ142" s="106"/>
    </row>
    <row r="143" spans="2:36" s="35" customFormat="1" ht="17.100000000000001" customHeight="1">
      <c r="B143" s="105"/>
      <c r="C143" s="54"/>
      <c r="D143" s="96"/>
      <c r="E143" s="111"/>
      <c r="F143" s="112"/>
      <c r="G143" s="113"/>
      <c r="H143" s="194">
        <v>1</v>
      </c>
      <c r="I143" s="98">
        <v>0</v>
      </c>
      <c r="J143" s="98">
        <v>0</v>
      </c>
      <c r="K143" s="101">
        <f t="shared" si="160"/>
        <v>0</v>
      </c>
      <c r="L143" s="100">
        <v>0</v>
      </c>
      <c r="M143" s="98">
        <v>0</v>
      </c>
      <c r="N143" s="101">
        <f t="shared" si="161"/>
        <v>0</v>
      </c>
      <c r="O143" s="100">
        <v>0</v>
      </c>
      <c r="P143" s="98">
        <v>0</v>
      </c>
      <c r="Q143" s="101">
        <f t="shared" si="162"/>
        <v>0</v>
      </c>
      <c r="R143" s="100">
        <v>0</v>
      </c>
      <c r="S143" s="98">
        <v>0</v>
      </c>
      <c r="T143" s="101">
        <f t="shared" si="163"/>
        <v>0</v>
      </c>
      <c r="U143" s="194">
        <v>1</v>
      </c>
      <c r="V143" s="99">
        <v>1</v>
      </c>
      <c r="W143" s="98">
        <v>0</v>
      </c>
      <c r="X143" s="98">
        <v>0</v>
      </c>
      <c r="Y143" s="101">
        <f t="shared" si="166"/>
        <v>0</v>
      </c>
      <c r="Z143" s="101">
        <v>1</v>
      </c>
      <c r="AA143" s="194">
        <v>0</v>
      </c>
      <c r="AB143" s="99">
        <v>1</v>
      </c>
      <c r="AC143" s="98">
        <v>0</v>
      </c>
      <c r="AD143" s="98">
        <v>0</v>
      </c>
      <c r="AE143" s="101">
        <f t="shared" si="164"/>
        <v>0</v>
      </c>
      <c r="AF143" s="100">
        <v>0</v>
      </c>
      <c r="AG143" s="98">
        <v>0</v>
      </c>
      <c r="AH143" s="99">
        <f t="shared" si="165"/>
        <v>0</v>
      </c>
      <c r="AI143" s="101">
        <v>1</v>
      </c>
      <c r="AJ143" s="106"/>
    </row>
    <row r="144" spans="2:36" s="35" customFormat="1" ht="17.100000000000001" customHeight="1">
      <c r="B144" s="105"/>
      <c r="C144" s="54"/>
      <c r="D144" s="96"/>
      <c r="E144" s="111"/>
      <c r="F144" s="112"/>
      <c r="G144" s="113"/>
      <c r="H144" s="194">
        <v>1</v>
      </c>
      <c r="I144" s="98">
        <v>0</v>
      </c>
      <c r="J144" s="98">
        <v>0</v>
      </c>
      <c r="K144" s="101">
        <f t="shared" si="160"/>
        <v>0</v>
      </c>
      <c r="L144" s="100">
        <v>0</v>
      </c>
      <c r="M144" s="98">
        <v>0</v>
      </c>
      <c r="N144" s="101">
        <f t="shared" si="161"/>
        <v>0</v>
      </c>
      <c r="O144" s="100">
        <v>0</v>
      </c>
      <c r="P144" s="98">
        <v>0</v>
      </c>
      <c r="Q144" s="101">
        <f t="shared" si="162"/>
        <v>0</v>
      </c>
      <c r="R144" s="100">
        <v>0</v>
      </c>
      <c r="S144" s="98">
        <v>0</v>
      </c>
      <c r="T144" s="101">
        <f t="shared" si="163"/>
        <v>0</v>
      </c>
      <c r="U144" s="194">
        <v>1</v>
      </c>
      <c r="V144" s="99">
        <v>1</v>
      </c>
      <c r="W144" s="98">
        <v>0</v>
      </c>
      <c r="X144" s="98">
        <v>0</v>
      </c>
      <c r="Y144" s="101">
        <f t="shared" si="166"/>
        <v>0</v>
      </c>
      <c r="Z144" s="101">
        <v>1</v>
      </c>
      <c r="AA144" s="194">
        <v>0</v>
      </c>
      <c r="AB144" s="99">
        <v>1</v>
      </c>
      <c r="AC144" s="98">
        <v>0</v>
      </c>
      <c r="AD144" s="98">
        <v>0</v>
      </c>
      <c r="AE144" s="101">
        <f t="shared" si="164"/>
        <v>0</v>
      </c>
      <c r="AF144" s="100">
        <v>0</v>
      </c>
      <c r="AG144" s="98">
        <v>0</v>
      </c>
      <c r="AH144" s="99">
        <f t="shared" si="165"/>
        <v>0</v>
      </c>
      <c r="AI144" s="101">
        <v>1</v>
      </c>
      <c r="AJ144" s="106"/>
    </row>
    <row r="145" spans="2:36" s="35" customFormat="1" ht="17.100000000000001" customHeight="1">
      <c r="B145" s="105"/>
      <c r="C145" s="54"/>
      <c r="D145" s="96"/>
      <c r="E145" s="111"/>
      <c r="F145" s="112"/>
      <c r="G145" s="113"/>
      <c r="H145" s="194">
        <v>1</v>
      </c>
      <c r="I145" s="98">
        <v>0</v>
      </c>
      <c r="J145" s="98">
        <v>0</v>
      </c>
      <c r="K145" s="101">
        <f t="shared" si="160"/>
        <v>0</v>
      </c>
      <c r="L145" s="100">
        <v>0</v>
      </c>
      <c r="M145" s="98">
        <v>0</v>
      </c>
      <c r="N145" s="101">
        <f t="shared" si="161"/>
        <v>0</v>
      </c>
      <c r="O145" s="100">
        <v>0</v>
      </c>
      <c r="P145" s="98">
        <v>0</v>
      </c>
      <c r="Q145" s="101">
        <f t="shared" si="162"/>
        <v>0</v>
      </c>
      <c r="R145" s="100">
        <v>0</v>
      </c>
      <c r="S145" s="98">
        <v>0</v>
      </c>
      <c r="T145" s="101">
        <f t="shared" si="163"/>
        <v>0</v>
      </c>
      <c r="U145" s="194">
        <v>1</v>
      </c>
      <c r="V145" s="99">
        <v>1</v>
      </c>
      <c r="W145" s="98">
        <v>0</v>
      </c>
      <c r="X145" s="98">
        <v>0</v>
      </c>
      <c r="Y145" s="101">
        <f t="shared" si="166"/>
        <v>0</v>
      </c>
      <c r="Z145" s="101">
        <v>1</v>
      </c>
      <c r="AA145" s="194">
        <v>0</v>
      </c>
      <c r="AB145" s="99">
        <v>1</v>
      </c>
      <c r="AC145" s="98">
        <v>0</v>
      </c>
      <c r="AD145" s="98">
        <v>0</v>
      </c>
      <c r="AE145" s="101">
        <f t="shared" si="164"/>
        <v>0</v>
      </c>
      <c r="AF145" s="100">
        <v>0</v>
      </c>
      <c r="AG145" s="98">
        <v>0</v>
      </c>
      <c r="AH145" s="99">
        <f t="shared" si="165"/>
        <v>0</v>
      </c>
      <c r="AI145" s="101">
        <v>1</v>
      </c>
      <c r="AJ145" s="106"/>
    </row>
    <row r="146" spans="2:36" s="35" customFormat="1" ht="17.100000000000001" customHeight="1">
      <c r="B146" s="105"/>
      <c r="C146" s="54"/>
      <c r="D146" s="96"/>
      <c r="E146" s="111"/>
      <c r="F146" s="112"/>
      <c r="G146" s="113"/>
      <c r="H146" s="194">
        <v>1</v>
      </c>
      <c r="I146" s="98">
        <v>0</v>
      </c>
      <c r="J146" s="98">
        <v>0</v>
      </c>
      <c r="K146" s="101">
        <f t="shared" si="160"/>
        <v>0</v>
      </c>
      <c r="L146" s="100">
        <v>0</v>
      </c>
      <c r="M146" s="98">
        <v>0</v>
      </c>
      <c r="N146" s="101">
        <f t="shared" si="161"/>
        <v>0</v>
      </c>
      <c r="O146" s="100">
        <v>0</v>
      </c>
      <c r="P146" s="98">
        <v>0</v>
      </c>
      <c r="Q146" s="101">
        <f t="shared" si="162"/>
        <v>0</v>
      </c>
      <c r="R146" s="100">
        <v>0</v>
      </c>
      <c r="S146" s="98">
        <v>0</v>
      </c>
      <c r="T146" s="101">
        <f t="shared" si="163"/>
        <v>0</v>
      </c>
      <c r="U146" s="194">
        <v>1</v>
      </c>
      <c r="V146" s="99">
        <v>1</v>
      </c>
      <c r="W146" s="98">
        <v>0</v>
      </c>
      <c r="X146" s="98">
        <v>0</v>
      </c>
      <c r="Y146" s="101">
        <f t="shared" si="166"/>
        <v>0</v>
      </c>
      <c r="Z146" s="101">
        <v>1</v>
      </c>
      <c r="AA146" s="194">
        <v>0</v>
      </c>
      <c r="AB146" s="99">
        <v>1</v>
      </c>
      <c r="AC146" s="98">
        <v>0</v>
      </c>
      <c r="AD146" s="98">
        <v>0</v>
      </c>
      <c r="AE146" s="101">
        <f t="shared" si="164"/>
        <v>0</v>
      </c>
      <c r="AF146" s="100">
        <v>0</v>
      </c>
      <c r="AG146" s="98">
        <v>0</v>
      </c>
      <c r="AH146" s="99">
        <f t="shared" si="165"/>
        <v>0</v>
      </c>
      <c r="AI146" s="101">
        <v>1</v>
      </c>
      <c r="AJ146" s="106"/>
    </row>
    <row r="147" spans="2:36" s="35" customFormat="1" ht="17.100000000000001" customHeight="1">
      <c r="B147" s="105"/>
      <c r="C147" s="54"/>
      <c r="D147" s="96"/>
      <c r="E147" s="111"/>
      <c r="F147" s="112"/>
      <c r="G147" s="113"/>
      <c r="H147" s="194">
        <v>1</v>
      </c>
      <c r="I147" s="98">
        <v>0</v>
      </c>
      <c r="J147" s="98">
        <v>0</v>
      </c>
      <c r="K147" s="101">
        <f t="shared" si="160"/>
        <v>0</v>
      </c>
      <c r="L147" s="100">
        <v>0</v>
      </c>
      <c r="M147" s="98">
        <v>0</v>
      </c>
      <c r="N147" s="101">
        <f t="shared" si="161"/>
        <v>0</v>
      </c>
      <c r="O147" s="100">
        <v>0</v>
      </c>
      <c r="P147" s="98">
        <v>0</v>
      </c>
      <c r="Q147" s="101">
        <f t="shared" si="162"/>
        <v>0</v>
      </c>
      <c r="R147" s="100">
        <v>0</v>
      </c>
      <c r="S147" s="98">
        <v>0</v>
      </c>
      <c r="T147" s="101">
        <f t="shared" si="163"/>
        <v>0</v>
      </c>
      <c r="U147" s="194">
        <v>1</v>
      </c>
      <c r="V147" s="99">
        <v>1</v>
      </c>
      <c r="W147" s="98">
        <v>0</v>
      </c>
      <c r="X147" s="98">
        <v>0</v>
      </c>
      <c r="Y147" s="101">
        <f t="shared" si="166"/>
        <v>0</v>
      </c>
      <c r="Z147" s="101">
        <v>1</v>
      </c>
      <c r="AA147" s="194">
        <v>0</v>
      </c>
      <c r="AB147" s="99">
        <v>1</v>
      </c>
      <c r="AC147" s="98">
        <v>0</v>
      </c>
      <c r="AD147" s="98">
        <v>0</v>
      </c>
      <c r="AE147" s="101">
        <f t="shared" si="164"/>
        <v>0</v>
      </c>
      <c r="AF147" s="100">
        <v>0</v>
      </c>
      <c r="AG147" s="98">
        <v>0</v>
      </c>
      <c r="AH147" s="99">
        <f t="shared" si="165"/>
        <v>0</v>
      </c>
      <c r="AI147" s="101">
        <v>1</v>
      </c>
      <c r="AJ147" s="106"/>
    </row>
    <row r="148" spans="2:36" s="126" customFormat="1" ht="17.100000000000001" customHeight="1">
      <c r="B148" s="118"/>
      <c r="C148" s="119"/>
      <c r="D148" s="120"/>
      <c r="E148" s="121"/>
      <c r="F148" s="122"/>
      <c r="G148" s="123"/>
      <c r="H148" s="194">
        <v>1</v>
      </c>
      <c r="I148" s="430" t="s">
        <v>201</v>
      </c>
      <c r="J148" s="430"/>
      <c r="K148" s="124">
        <f>SUM(K141:K147)</f>
        <v>0</v>
      </c>
      <c r="L148" s="401" t="s">
        <v>201</v>
      </c>
      <c r="M148" s="402"/>
      <c r="N148" s="124">
        <f>SUM(N141:N147)</f>
        <v>0</v>
      </c>
      <c r="O148" s="401" t="s">
        <v>201</v>
      </c>
      <c r="P148" s="402"/>
      <c r="Q148" s="124">
        <f>SUM(Q141:Q147)</f>
        <v>0</v>
      </c>
      <c r="R148" s="401" t="s">
        <v>201</v>
      </c>
      <c r="S148" s="402"/>
      <c r="T148" s="124">
        <f>SUM(T141:T147)</f>
        <v>0</v>
      </c>
      <c r="U148" s="194">
        <v>1</v>
      </c>
      <c r="V148" s="99">
        <v>1</v>
      </c>
      <c r="W148" s="430" t="s">
        <v>201</v>
      </c>
      <c r="X148" s="430"/>
      <c r="Y148" s="124">
        <f>SUM(Y141:Y147)</f>
        <v>0</v>
      </c>
      <c r="Z148" s="101">
        <v>1</v>
      </c>
      <c r="AA148" s="194">
        <v>0</v>
      </c>
      <c r="AB148" s="99">
        <v>1</v>
      </c>
      <c r="AC148" s="430" t="s">
        <v>201</v>
      </c>
      <c r="AD148" s="430"/>
      <c r="AE148" s="124">
        <f>SUM(AE141:AE147)</f>
        <v>0</v>
      </c>
      <c r="AF148" s="431" t="s">
        <v>201</v>
      </c>
      <c r="AG148" s="430"/>
      <c r="AH148" s="143">
        <f>SUM(AH141:AH147)</f>
        <v>0</v>
      </c>
      <c r="AI148" s="101">
        <v>1</v>
      </c>
      <c r="AJ148" s="125"/>
    </row>
    <row r="149" spans="2:36" s="35" customFormat="1" ht="16.8" customHeight="1">
      <c r="B149" s="105"/>
      <c r="C149" s="54">
        <f>'3. Rekap Back Up Non Aspal X'!C37</f>
        <v>1600</v>
      </c>
      <c r="D149" s="96">
        <f>'3. Rekap Back Up Non Aspal X'!D37</f>
        <v>1700</v>
      </c>
      <c r="E149" s="111">
        <f>'3. Rekap Back Up Non Aspal X'!E37</f>
        <v>4</v>
      </c>
      <c r="F149" s="112">
        <f>(100/((D149-C149)*E149))*((K156*0.05)+(N156*0.05)+(Q156*0.05)+(T156)+(Y156)+(AE156*1.5)+(AH156*1))</f>
        <v>0</v>
      </c>
      <c r="G149" s="113" t="str">
        <f>IF(F149&lt;=25,"RB",IF(F149&lt;=75,"RB",IF(F149&lt;=100,"RB","RB")))</f>
        <v>RB</v>
      </c>
      <c r="H149" s="194">
        <v>1</v>
      </c>
      <c r="I149" s="98">
        <v>0</v>
      </c>
      <c r="J149" s="98">
        <v>0</v>
      </c>
      <c r="K149" s="101">
        <f t="shared" ref="K149:K155" si="167">I149*J149</f>
        <v>0</v>
      </c>
      <c r="L149" s="98">
        <v>0</v>
      </c>
      <c r="M149" s="98">
        <v>0</v>
      </c>
      <c r="N149" s="101">
        <f t="shared" ref="N149:N155" si="168">L149*M149</f>
        <v>0</v>
      </c>
      <c r="O149" s="98">
        <v>0</v>
      </c>
      <c r="P149" s="98">
        <v>0</v>
      </c>
      <c r="Q149" s="101">
        <f t="shared" ref="Q149:Q155" si="169">O149*P149</f>
        <v>0</v>
      </c>
      <c r="R149" s="98">
        <v>0</v>
      </c>
      <c r="S149" s="98">
        <v>0</v>
      </c>
      <c r="T149" s="101">
        <f t="shared" ref="T149:T155" si="170">R149*S149</f>
        <v>0</v>
      </c>
      <c r="U149" s="194">
        <v>1</v>
      </c>
      <c r="V149" s="99">
        <v>1</v>
      </c>
      <c r="W149" s="98">
        <v>0</v>
      </c>
      <c r="X149" s="98">
        <v>0</v>
      </c>
      <c r="Y149" s="101">
        <f>W149*X149</f>
        <v>0</v>
      </c>
      <c r="Z149" s="101">
        <v>1</v>
      </c>
      <c r="AA149" s="194">
        <v>0</v>
      </c>
      <c r="AB149" s="99">
        <v>1</v>
      </c>
      <c r="AC149" s="98">
        <v>0</v>
      </c>
      <c r="AD149" s="98">
        <v>0</v>
      </c>
      <c r="AE149" s="101">
        <f t="shared" ref="AE149:AE155" si="171">AC149*AD149</f>
        <v>0</v>
      </c>
      <c r="AF149" s="98">
        <v>0</v>
      </c>
      <c r="AG149" s="98">
        <v>3</v>
      </c>
      <c r="AH149" s="99">
        <f t="shared" ref="AH149:AH155" si="172">AF149*AG149</f>
        <v>0</v>
      </c>
      <c r="AI149" s="101">
        <v>1</v>
      </c>
      <c r="AJ149" s="106"/>
    </row>
    <row r="150" spans="2:36" s="35" customFormat="1" ht="17.100000000000001" customHeight="1">
      <c r="B150" s="105"/>
      <c r="C150" s="54"/>
      <c r="D150" s="96"/>
      <c r="E150" s="111"/>
      <c r="F150" s="112"/>
      <c r="G150" s="113"/>
      <c r="H150" s="194">
        <v>1</v>
      </c>
      <c r="I150" s="98">
        <v>0</v>
      </c>
      <c r="J150" s="98">
        <v>0</v>
      </c>
      <c r="K150" s="101">
        <f t="shared" si="167"/>
        <v>0</v>
      </c>
      <c r="L150" s="100">
        <v>0</v>
      </c>
      <c r="M150" s="98">
        <v>0</v>
      </c>
      <c r="N150" s="101">
        <f t="shared" si="168"/>
        <v>0</v>
      </c>
      <c r="O150" s="100">
        <v>0</v>
      </c>
      <c r="P150" s="98">
        <v>0</v>
      </c>
      <c r="Q150" s="101">
        <f t="shared" si="169"/>
        <v>0</v>
      </c>
      <c r="R150" s="100">
        <v>0</v>
      </c>
      <c r="S150" s="98">
        <v>0</v>
      </c>
      <c r="T150" s="101">
        <f t="shared" si="170"/>
        <v>0</v>
      </c>
      <c r="U150" s="194">
        <v>1</v>
      </c>
      <c r="V150" s="99">
        <v>1</v>
      </c>
      <c r="W150" s="98">
        <v>0</v>
      </c>
      <c r="X150" s="98">
        <v>0</v>
      </c>
      <c r="Y150" s="101">
        <f t="shared" ref="Y150:Y155" si="173">W150*X150</f>
        <v>0</v>
      </c>
      <c r="Z150" s="101">
        <v>1</v>
      </c>
      <c r="AA150" s="194">
        <v>0</v>
      </c>
      <c r="AB150" s="99">
        <v>1</v>
      </c>
      <c r="AC150" s="98">
        <v>0</v>
      </c>
      <c r="AD150" s="98">
        <v>0</v>
      </c>
      <c r="AE150" s="101">
        <f t="shared" si="171"/>
        <v>0</v>
      </c>
      <c r="AF150" s="100">
        <v>0</v>
      </c>
      <c r="AG150" s="98">
        <v>0</v>
      </c>
      <c r="AH150" s="99">
        <f t="shared" si="172"/>
        <v>0</v>
      </c>
      <c r="AI150" s="101">
        <v>1</v>
      </c>
      <c r="AJ150" s="106"/>
    </row>
    <row r="151" spans="2:36" s="35" customFormat="1" ht="17.100000000000001" customHeight="1">
      <c r="B151" s="105"/>
      <c r="C151" s="54"/>
      <c r="D151" s="96"/>
      <c r="E151" s="111"/>
      <c r="F151" s="112"/>
      <c r="G151" s="113"/>
      <c r="H151" s="194">
        <v>1</v>
      </c>
      <c r="I151" s="98">
        <v>0</v>
      </c>
      <c r="J151" s="98">
        <v>0</v>
      </c>
      <c r="K151" s="101">
        <f t="shared" si="167"/>
        <v>0</v>
      </c>
      <c r="L151" s="100">
        <v>0</v>
      </c>
      <c r="M151" s="98">
        <v>0</v>
      </c>
      <c r="N151" s="101">
        <f t="shared" si="168"/>
        <v>0</v>
      </c>
      <c r="O151" s="100">
        <v>0</v>
      </c>
      <c r="P151" s="98">
        <v>0</v>
      </c>
      <c r="Q151" s="101">
        <f t="shared" si="169"/>
        <v>0</v>
      </c>
      <c r="R151" s="100">
        <v>0</v>
      </c>
      <c r="S151" s="98">
        <v>0</v>
      </c>
      <c r="T151" s="101">
        <f t="shared" si="170"/>
        <v>0</v>
      </c>
      <c r="U151" s="194">
        <v>1</v>
      </c>
      <c r="V151" s="99">
        <v>1</v>
      </c>
      <c r="W151" s="98">
        <v>0</v>
      </c>
      <c r="X151" s="98">
        <v>0</v>
      </c>
      <c r="Y151" s="101">
        <f t="shared" si="173"/>
        <v>0</v>
      </c>
      <c r="Z151" s="101">
        <v>1</v>
      </c>
      <c r="AA151" s="194">
        <v>0</v>
      </c>
      <c r="AB151" s="99">
        <v>1</v>
      </c>
      <c r="AC151" s="98">
        <v>0</v>
      </c>
      <c r="AD151" s="98">
        <v>0</v>
      </c>
      <c r="AE151" s="101">
        <f t="shared" si="171"/>
        <v>0</v>
      </c>
      <c r="AF151" s="100">
        <v>0</v>
      </c>
      <c r="AG151" s="98">
        <v>0</v>
      </c>
      <c r="AH151" s="99">
        <f t="shared" si="172"/>
        <v>0</v>
      </c>
      <c r="AI151" s="101">
        <v>1</v>
      </c>
      <c r="AJ151" s="106"/>
    </row>
    <row r="152" spans="2:36" s="35" customFormat="1" ht="17.100000000000001" customHeight="1">
      <c r="B152" s="105"/>
      <c r="C152" s="54"/>
      <c r="D152" s="96"/>
      <c r="E152" s="111"/>
      <c r="F152" s="112"/>
      <c r="G152" s="113"/>
      <c r="H152" s="194">
        <v>1</v>
      </c>
      <c r="I152" s="98">
        <v>0</v>
      </c>
      <c r="J152" s="98">
        <v>0</v>
      </c>
      <c r="K152" s="101">
        <f t="shared" si="167"/>
        <v>0</v>
      </c>
      <c r="L152" s="100">
        <v>0</v>
      </c>
      <c r="M152" s="98">
        <v>0</v>
      </c>
      <c r="N152" s="101">
        <f t="shared" si="168"/>
        <v>0</v>
      </c>
      <c r="O152" s="100">
        <v>0</v>
      </c>
      <c r="P152" s="98">
        <v>0</v>
      </c>
      <c r="Q152" s="101">
        <f t="shared" si="169"/>
        <v>0</v>
      </c>
      <c r="R152" s="100">
        <v>0</v>
      </c>
      <c r="S152" s="98">
        <v>0</v>
      </c>
      <c r="T152" s="101">
        <f t="shared" si="170"/>
        <v>0</v>
      </c>
      <c r="U152" s="194">
        <v>1</v>
      </c>
      <c r="V152" s="99">
        <v>1</v>
      </c>
      <c r="W152" s="98">
        <v>0</v>
      </c>
      <c r="X152" s="98">
        <v>0</v>
      </c>
      <c r="Y152" s="101">
        <f t="shared" si="173"/>
        <v>0</v>
      </c>
      <c r="Z152" s="101">
        <v>1</v>
      </c>
      <c r="AA152" s="194">
        <v>0</v>
      </c>
      <c r="AB152" s="99">
        <v>1</v>
      </c>
      <c r="AC152" s="98">
        <v>0</v>
      </c>
      <c r="AD152" s="98">
        <v>0</v>
      </c>
      <c r="AE152" s="101">
        <f t="shared" si="171"/>
        <v>0</v>
      </c>
      <c r="AF152" s="100">
        <v>0</v>
      </c>
      <c r="AG152" s="98">
        <v>0</v>
      </c>
      <c r="AH152" s="99">
        <f t="shared" si="172"/>
        <v>0</v>
      </c>
      <c r="AI152" s="101">
        <v>1</v>
      </c>
      <c r="AJ152" s="106"/>
    </row>
    <row r="153" spans="2:36" s="35" customFormat="1" ht="17.100000000000001" customHeight="1">
      <c r="B153" s="105"/>
      <c r="C153" s="54"/>
      <c r="D153" s="96"/>
      <c r="E153" s="111"/>
      <c r="F153" s="112"/>
      <c r="G153" s="113"/>
      <c r="H153" s="194">
        <v>1</v>
      </c>
      <c r="I153" s="98">
        <v>0</v>
      </c>
      <c r="J153" s="98">
        <v>0</v>
      </c>
      <c r="K153" s="101">
        <f t="shared" si="167"/>
        <v>0</v>
      </c>
      <c r="L153" s="100">
        <v>0</v>
      </c>
      <c r="M153" s="98">
        <v>0</v>
      </c>
      <c r="N153" s="101">
        <f t="shared" si="168"/>
        <v>0</v>
      </c>
      <c r="O153" s="100">
        <v>0</v>
      </c>
      <c r="P153" s="98">
        <v>0</v>
      </c>
      <c r="Q153" s="101">
        <f t="shared" si="169"/>
        <v>0</v>
      </c>
      <c r="R153" s="100">
        <v>0</v>
      </c>
      <c r="S153" s="98">
        <v>0</v>
      </c>
      <c r="T153" s="101">
        <f t="shared" si="170"/>
        <v>0</v>
      </c>
      <c r="U153" s="194">
        <v>1</v>
      </c>
      <c r="V153" s="99">
        <v>1</v>
      </c>
      <c r="W153" s="98">
        <v>0</v>
      </c>
      <c r="X153" s="98">
        <v>0</v>
      </c>
      <c r="Y153" s="101">
        <f t="shared" si="173"/>
        <v>0</v>
      </c>
      <c r="Z153" s="101">
        <v>1</v>
      </c>
      <c r="AA153" s="194">
        <v>0</v>
      </c>
      <c r="AB153" s="99">
        <v>1</v>
      </c>
      <c r="AC153" s="98">
        <v>0</v>
      </c>
      <c r="AD153" s="98">
        <v>0</v>
      </c>
      <c r="AE153" s="101">
        <f t="shared" si="171"/>
        <v>0</v>
      </c>
      <c r="AF153" s="100">
        <v>0</v>
      </c>
      <c r="AG153" s="98">
        <v>0</v>
      </c>
      <c r="AH153" s="99">
        <f t="shared" si="172"/>
        <v>0</v>
      </c>
      <c r="AI153" s="101">
        <v>1</v>
      </c>
      <c r="AJ153" s="106"/>
    </row>
    <row r="154" spans="2:36" s="35" customFormat="1" ht="17.100000000000001" customHeight="1">
      <c r="B154" s="105"/>
      <c r="C154" s="54"/>
      <c r="D154" s="96"/>
      <c r="E154" s="111"/>
      <c r="F154" s="112"/>
      <c r="G154" s="113"/>
      <c r="H154" s="194">
        <v>1</v>
      </c>
      <c r="I154" s="98">
        <v>0</v>
      </c>
      <c r="J154" s="98">
        <v>0</v>
      </c>
      <c r="K154" s="101">
        <f t="shared" si="167"/>
        <v>0</v>
      </c>
      <c r="L154" s="100">
        <v>0</v>
      </c>
      <c r="M154" s="98">
        <v>0</v>
      </c>
      <c r="N154" s="101">
        <f t="shared" si="168"/>
        <v>0</v>
      </c>
      <c r="O154" s="100">
        <v>0</v>
      </c>
      <c r="P154" s="98">
        <v>0</v>
      </c>
      <c r="Q154" s="101">
        <f t="shared" si="169"/>
        <v>0</v>
      </c>
      <c r="R154" s="100">
        <v>0</v>
      </c>
      <c r="S154" s="98">
        <v>0</v>
      </c>
      <c r="T154" s="101">
        <f t="shared" si="170"/>
        <v>0</v>
      </c>
      <c r="U154" s="194">
        <v>1</v>
      </c>
      <c r="V154" s="99">
        <v>1</v>
      </c>
      <c r="W154" s="98">
        <v>0</v>
      </c>
      <c r="X154" s="98">
        <v>0</v>
      </c>
      <c r="Y154" s="101">
        <f t="shared" si="173"/>
        <v>0</v>
      </c>
      <c r="Z154" s="101">
        <v>1</v>
      </c>
      <c r="AA154" s="194">
        <v>0</v>
      </c>
      <c r="AB154" s="99">
        <v>1</v>
      </c>
      <c r="AC154" s="98">
        <v>0</v>
      </c>
      <c r="AD154" s="98">
        <v>0</v>
      </c>
      <c r="AE154" s="101">
        <f t="shared" si="171"/>
        <v>0</v>
      </c>
      <c r="AF154" s="100">
        <v>0</v>
      </c>
      <c r="AG154" s="98">
        <v>0</v>
      </c>
      <c r="AH154" s="99">
        <f t="shared" si="172"/>
        <v>0</v>
      </c>
      <c r="AI154" s="101">
        <v>1</v>
      </c>
      <c r="AJ154" s="106"/>
    </row>
    <row r="155" spans="2:36" s="35" customFormat="1" ht="17.100000000000001" customHeight="1">
      <c r="B155" s="105"/>
      <c r="C155" s="54"/>
      <c r="D155" s="96"/>
      <c r="E155" s="111"/>
      <c r="F155" s="112"/>
      <c r="G155" s="113"/>
      <c r="H155" s="194">
        <v>1</v>
      </c>
      <c r="I155" s="98">
        <v>0</v>
      </c>
      <c r="J155" s="98">
        <v>0</v>
      </c>
      <c r="K155" s="101">
        <f t="shared" si="167"/>
        <v>0</v>
      </c>
      <c r="L155" s="100">
        <v>0</v>
      </c>
      <c r="M155" s="98">
        <v>0</v>
      </c>
      <c r="N155" s="101">
        <f t="shared" si="168"/>
        <v>0</v>
      </c>
      <c r="O155" s="100">
        <v>0</v>
      </c>
      <c r="P155" s="98">
        <v>0</v>
      </c>
      <c r="Q155" s="101">
        <f t="shared" si="169"/>
        <v>0</v>
      </c>
      <c r="R155" s="100">
        <v>0</v>
      </c>
      <c r="S155" s="98">
        <v>0</v>
      </c>
      <c r="T155" s="101">
        <f t="shared" si="170"/>
        <v>0</v>
      </c>
      <c r="U155" s="194">
        <v>1</v>
      </c>
      <c r="V155" s="99">
        <v>1</v>
      </c>
      <c r="W155" s="98">
        <v>0</v>
      </c>
      <c r="X155" s="98">
        <v>0</v>
      </c>
      <c r="Y155" s="101">
        <f t="shared" si="173"/>
        <v>0</v>
      </c>
      <c r="Z155" s="101">
        <v>1</v>
      </c>
      <c r="AA155" s="194">
        <v>0</v>
      </c>
      <c r="AB155" s="99">
        <v>1</v>
      </c>
      <c r="AC155" s="98">
        <v>0</v>
      </c>
      <c r="AD155" s="98">
        <v>0</v>
      </c>
      <c r="AE155" s="101">
        <f t="shared" si="171"/>
        <v>0</v>
      </c>
      <c r="AF155" s="100">
        <v>0</v>
      </c>
      <c r="AG155" s="98">
        <v>0</v>
      </c>
      <c r="AH155" s="99">
        <f t="shared" si="172"/>
        <v>0</v>
      </c>
      <c r="AI155" s="101">
        <v>1</v>
      </c>
      <c r="AJ155" s="106"/>
    </row>
    <row r="156" spans="2:36" s="126" customFormat="1" ht="17.100000000000001" customHeight="1">
      <c r="B156" s="118"/>
      <c r="C156" s="119"/>
      <c r="D156" s="120"/>
      <c r="E156" s="121"/>
      <c r="F156" s="122"/>
      <c r="G156" s="123"/>
      <c r="H156" s="194">
        <v>1</v>
      </c>
      <c r="I156" s="430" t="s">
        <v>201</v>
      </c>
      <c r="J156" s="430"/>
      <c r="K156" s="124">
        <f>SUM(K149:K155)</f>
        <v>0</v>
      </c>
      <c r="L156" s="401" t="s">
        <v>201</v>
      </c>
      <c r="M156" s="402"/>
      <c r="N156" s="124">
        <f>SUM(N149:N155)</f>
        <v>0</v>
      </c>
      <c r="O156" s="401" t="s">
        <v>201</v>
      </c>
      <c r="P156" s="402"/>
      <c r="Q156" s="124">
        <f>SUM(Q149:Q155)</f>
        <v>0</v>
      </c>
      <c r="R156" s="401" t="s">
        <v>201</v>
      </c>
      <c r="S156" s="402"/>
      <c r="T156" s="124">
        <f>SUM(T149:T155)</f>
        <v>0</v>
      </c>
      <c r="U156" s="194">
        <v>1</v>
      </c>
      <c r="V156" s="99">
        <v>1</v>
      </c>
      <c r="W156" s="430" t="s">
        <v>201</v>
      </c>
      <c r="X156" s="430"/>
      <c r="Y156" s="124">
        <f>SUM(Y149:Y155)</f>
        <v>0</v>
      </c>
      <c r="Z156" s="101">
        <v>1</v>
      </c>
      <c r="AA156" s="194">
        <v>0</v>
      </c>
      <c r="AB156" s="99">
        <v>1</v>
      </c>
      <c r="AC156" s="430" t="s">
        <v>201</v>
      </c>
      <c r="AD156" s="430"/>
      <c r="AE156" s="124">
        <f>SUM(AE149:AE155)</f>
        <v>0</v>
      </c>
      <c r="AF156" s="431" t="s">
        <v>201</v>
      </c>
      <c r="AG156" s="430"/>
      <c r="AH156" s="143">
        <f>SUM(AH149:AH155)</f>
        <v>0</v>
      </c>
      <c r="AI156" s="101">
        <v>1</v>
      </c>
      <c r="AJ156" s="125"/>
    </row>
    <row r="157" spans="2:36" s="35" customFormat="1" ht="16.8" customHeight="1">
      <c r="B157" s="105"/>
      <c r="C157" s="54">
        <f>'3. Rekap Back Up Non Aspal X'!C38</f>
        <v>1700</v>
      </c>
      <c r="D157" s="96">
        <f>'3. Rekap Back Up Non Aspal X'!D38</f>
        <v>1800</v>
      </c>
      <c r="E157" s="111">
        <f>'3. Rekap Back Up Non Aspal X'!E38</f>
        <v>4</v>
      </c>
      <c r="F157" s="112">
        <f>(100/((D157-C157)*E157))*((K164*0.05)+(N164*0.05)+(Q164*0.05)+(T164)+(Y164)+(AE164*1.5)+(AH164*1))</f>
        <v>0</v>
      </c>
      <c r="G157" s="113" t="str">
        <f>IF(F157&lt;=25,"RB",IF(F157&lt;=75,"RB",IF(F157&lt;=100,"RB","RB")))</f>
        <v>RB</v>
      </c>
      <c r="H157" s="194">
        <v>1</v>
      </c>
      <c r="I157" s="98">
        <v>0</v>
      </c>
      <c r="J157" s="98">
        <v>0</v>
      </c>
      <c r="K157" s="101">
        <f t="shared" ref="K157:K163" si="174">I157*J157</f>
        <v>0</v>
      </c>
      <c r="L157" s="98">
        <v>0</v>
      </c>
      <c r="M157" s="98">
        <v>0</v>
      </c>
      <c r="N157" s="101">
        <f t="shared" ref="N157:N163" si="175">L157*M157</f>
        <v>0</v>
      </c>
      <c r="O157" s="98">
        <v>0</v>
      </c>
      <c r="P157" s="98">
        <v>0</v>
      </c>
      <c r="Q157" s="101">
        <f t="shared" ref="Q157:Q163" si="176">O157*P157</f>
        <v>0</v>
      </c>
      <c r="R157" s="98">
        <v>0</v>
      </c>
      <c r="S157" s="98">
        <v>0</v>
      </c>
      <c r="T157" s="101">
        <f t="shared" ref="T157:T163" si="177">R157*S157</f>
        <v>0</v>
      </c>
      <c r="U157" s="194">
        <v>1</v>
      </c>
      <c r="V157" s="99">
        <v>1</v>
      </c>
      <c r="W157" s="98">
        <v>0</v>
      </c>
      <c r="X157" s="98">
        <v>0</v>
      </c>
      <c r="Y157" s="101">
        <f>W157*X157</f>
        <v>0</v>
      </c>
      <c r="Z157" s="101">
        <v>1</v>
      </c>
      <c r="AA157" s="194">
        <v>0</v>
      </c>
      <c r="AB157" s="99">
        <v>1</v>
      </c>
      <c r="AC157" s="98">
        <v>0</v>
      </c>
      <c r="AD157" s="98">
        <v>0</v>
      </c>
      <c r="AE157" s="101">
        <f t="shared" ref="AE157:AE163" si="178">AC157*AD157</f>
        <v>0</v>
      </c>
      <c r="AF157" s="98">
        <v>0</v>
      </c>
      <c r="AG157" s="98">
        <v>3</v>
      </c>
      <c r="AH157" s="99">
        <f t="shared" ref="AH157:AH163" si="179">AF157*AG157</f>
        <v>0</v>
      </c>
      <c r="AI157" s="101">
        <v>1</v>
      </c>
      <c r="AJ157" s="106"/>
    </row>
    <row r="158" spans="2:36" s="35" customFormat="1" ht="17.100000000000001" customHeight="1">
      <c r="B158" s="105"/>
      <c r="C158" s="54"/>
      <c r="D158" s="96"/>
      <c r="E158" s="111"/>
      <c r="F158" s="112"/>
      <c r="G158" s="113"/>
      <c r="H158" s="194">
        <v>1</v>
      </c>
      <c r="I158" s="98">
        <v>0</v>
      </c>
      <c r="J158" s="98">
        <v>0</v>
      </c>
      <c r="K158" s="101">
        <f t="shared" si="174"/>
        <v>0</v>
      </c>
      <c r="L158" s="100">
        <v>0</v>
      </c>
      <c r="M158" s="98">
        <v>0</v>
      </c>
      <c r="N158" s="101">
        <f t="shared" si="175"/>
        <v>0</v>
      </c>
      <c r="O158" s="100">
        <v>0</v>
      </c>
      <c r="P158" s="98">
        <v>0</v>
      </c>
      <c r="Q158" s="101">
        <f t="shared" si="176"/>
        <v>0</v>
      </c>
      <c r="R158" s="100">
        <v>0</v>
      </c>
      <c r="S158" s="98">
        <v>0</v>
      </c>
      <c r="T158" s="101">
        <f t="shared" si="177"/>
        <v>0</v>
      </c>
      <c r="U158" s="194">
        <v>1</v>
      </c>
      <c r="V158" s="99">
        <v>1</v>
      </c>
      <c r="W158" s="98">
        <v>0</v>
      </c>
      <c r="X158" s="98">
        <v>0</v>
      </c>
      <c r="Y158" s="101">
        <f t="shared" ref="Y158:Y163" si="180">W158*X158</f>
        <v>0</v>
      </c>
      <c r="Z158" s="101">
        <v>1</v>
      </c>
      <c r="AA158" s="194">
        <v>0</v>
      </c>
      <c r="AB158" s="99">
        <v>1</v>
      </c>
      <c r="AC158" s="98">
        <v>0</v>
      </c>
      <c r="AD158" s="98">
        <v>0</v>
      </c>
      <c r="AE158" s="101">
        <f t="shared" si="178"/>
        <v>0</v>
      </c>
      <c r="AF158" s="100">
        <v>0</v>
      </c>
      <c r="AG158" s="98">
        <v>0</v>
      </c>
      <c r="AH158" s="99">
        <f t="shared" si="179"/>
        <v>0</v>
      </c>
      <c r="AI158" s="101">
        <v>1</v>
      </c>
      <c r="AJ158" s="106"/>
    </row>
    <row r="159" spans="2:36" s="35" customFormat="1" ht="17.100000000000001" customHeight="1">
      <c r="B159" s="105"/>
      <c r="C159" s="54"/>
      <c r="D159" s="96"/>
      <c r="E159" s="111"/>
      <c r="F159" s="112"/>
      <c r="G159" s="113"/>
      <c r="H159" s="194">
        <v>1</v>
      </c>
      <c r="I159" s="98">
        <v>0</v>
      </c>
      <c r="J159" s="98">
        <v>0</v>
      </c>
      <c r="K159" s="101">
        <f t="shared" si="174"/>
        <v>0</v>
      </c>
      <c r="L159" s="100">
        <v>0</v>
      </c>
      <c r="M159" s="98">
        <v>0</v>
      </c>
      <c r="N159" s="101">
        <f t="shared" si="175"/>
        <v>0</v>
      </c>
      <c r="O159" s="100">
        <v>0</v>
      </c>
      <c r="P159" s="98">
        <v>0</v>
      </c>
      <c r="Q159" s="101">
        <f t="shared" si="176"/>
        <v>0</v>
      </c>
      <c r="R159" s="100">
        <v>0</v>
      </c>
      <c r="S159" s="98">
        <v>0</v>
      </c>
      <c r="T159" s="101">
        <f t="shared" si="177"/>
        <v>0</v>
      </c>
      <c r="U159" s="194">
        <v>1</v>
      </c>
      <c r="V159" s="99">
        <v>1</v>
      </c>
      <c r="W159" s="98">
        <v>0</v>
      </c>
      <c r="X159" s="98">
        <v>0</v>
      </c>
      <c r="Y159" s="101">
        <f t="shared" si="180"/>
        <v>0</v>
      </c>
      <c r="Z159" s="101">
        <v>1</v>
      </c>
      <c r="AA159" s="194">
        <v>0</v>
      </c>
      <c r="AB159" s="99">
        <v>1</v>
      </c>
      <c r="AC159" s="98">
        <v>0</v>
      </c>
      <c r="AD159" s="98">
        <v>0</v>
      </c>
      <c r="AE159" s="101">
        <f t="shared" si="178"/>
        <v>0</v>
      </c>
      <c r="AF159" s="100">
        <v>0</v>
      </c>
      <c r="AG159" s="98">
        <v>0</v>
      </c>
      <c r="AH159" s="99">
        <f t="shared" si="179"/>
        <v>0</v>
      </c>
      <c r="AI159" s="101">
        <v>1</v>
      </c>
      <c r="AJ159" s="106"/>
    </row>
    <row r="160" spans="2:36" s="35" customFormat="1" ht="17.100000000000001" customHeight="1">
      <c r="B160" s="105"/>
      <c r="C160" s="54"/>
      <c r="D160" s="96"/>
      <c r="E160" s="111"/>
      <c r="F160" s="112"/>
      <c r="G160" s="113"/>
      <c r="H160" s="194">
        <v>1</v>
      </c>
      <c r="I160" s="98">
        <v>0</v>
      </c>
      <c r="J160" s="98">
        <v>0</v>
      </c>
      <c r="K160" s="101">
        <f t="shared" si="174"/>
        <v>0</v>
      </c>
      <c r="L160" s="100">
        <v>0</v>
      </c>
      <c r="M160" s="98">
        <v>0</v>
      </c>
      <c r="N160" s="101">
        <f t="shared" si="175"/>
        <v>0</v>
      </c>
      <c r="O160" s="100">
        <v>0</v>
      </c>
      <c r="P160" s="98">
        <v>0</v>
      </c>
      <c r="Q160" s="101">
        <f t="shared" si="176"/>
        <v>0</v>
      </c>
      <c r="R160" s="100">
        <v>0</v>
      </c>
      <c r="S160" s="98">
        <v>0</v>
      </c>
      <c r="T160" s="101">
        <f t="shared" si="177"/>
        <v>0</v>
      </c>
      <c r="U160" s="194">
        <v>1</v>
      </c>
      <c r="V160" s="99">
        <v>1</v>
      </c>
      <c r="W160" s="98">
        <v>0</v>
      </c>
      <c r="X160" s="98">
        <v>0</v>
      </c>
      <c r="Y160" s="101">
        <f t="shared" si="180"/>
        <v>0</v>
      </c>
      <c r="Z160" s="101">
        <v>1</v>
      </c>
      <c r="AA160" s="194">
        <v>0</v>
      </c>
      <c r="AB160" s="99">
        <v>1</v>
      </c>
      <c r="AC160" s="98">
        <v>0</v>
      </c>
      <c r="AD160" s="98">
        <v>0</v>
      </c>
      <c r="AE160" s="101">
        <f t="shared" si="178"/>
        <v>0</v>
      </c>
      <c r="AF160" s="100">
        <v>0</v>
      </c>
      <c r="AG160" s="98">
        <v>0</v>
      </c>
      <c r="AH160" s="99">
        <f t="shared" si="179"/>
        <v>0</v>
      </c>
      <c r="AI160" s="101">
        <v>1</v>
      </c>
      <c r="AJ160" s="106"/>
    </row>
    <row r="161" spans="2:36" s="35" customFormat="1" ht="17.100000000000001" customHeight="1">
      <c r="B161" s="105"/>
      <c r="C161" s="54"/>
      <c r="D161" s="96"/>
      <c r="E161" s="111"/>
      <c r="F161" s="112"/>
      <c r="G161" s="113"/>
      <c r="H161" s="194">
        <v>1</v>
      </c>
      <c r="I161" s="98">
        <v>0</v>
      </c>
      <c r="J161" s="98">
        <v>0</v>
      </c>
      <c r="K161" s="101">
        <f t="shared" si="174"/>
        <v>0</v>
      </c>
      <c r="L161" s="100">
        <v>0</v>
      </c>
      <c r="M161" s="98">
        <v>0</v>
      </c>
      <c r="N161" s="101">
        <f t="shared" si="175"/>
        <v>0</v>
      </c>
      <c r="O161" s="100">
        <v>0</v>
      </c>
      <c r="P161" s="98">
        <v>0</v>
      </c>
      <c r="Q161" s="101">
        <f t="shared" si="176"/>
        <v>0</v>
      </c>
      <c r="R161" s="100">
        <v>0</v>
      </c>
      <c r="S161" s="98">
        <v>0</v>
      </c>
      <c r="T161" s="101">
        <f t="shared" si="177"/>
        <v>0</v>
      </c>
      <c r="U161" s="194">
        <v>1</v>
      </c>
      <c r="V161" s="99">
        <v>1</v>
      </c>
      <c r="W161" s="98">
        <v>0</v>
      </c>
      <c r="X161" s="98">
        <v>0</v>
      </c>
      <c r="Y161" s="101">
        <f t="shared" si="180"/>
        <v>0</v>
      </c>
      <c r="Z161" s="101">
        <v>1</v>
      </c>
      <c r="AA161" s="194">
        <v>0</v>
      </c>
      <c r="AB161" s="99">
        <v>1</v>
      </c>
      <c r="AC161" s="98">
        <v>0</v>
      </c>
      <c r="AD161" s="98">
        <v>0</v>
      </c>
      <c r="AE161" s="101">
        <f t="shared" si="178"/>
        <v>0</v>
      </c>
      <c r="AF161" s="100">
        <v>0</v>
      </c>
      <c r="AG161" s="98">
        <v>0</v>
      </c>
      <c r="AH161" s="99">
        <f t="shared" si="179"/>
        <v>0</v>
      </c>
      <c r="AI161" s="101">
        <v>1</v>
      </c>
      <c r="AJ161" s="106"/>
    </row>
    <row r="162" spans="2:36" s="35" customFormat="1" ht="17.100000000000001" customHeight="1">
      <c r="B162" s="105"/>
      <c r="C162" s="54"/>
      <c r="D162" s="96"/>
      <c r="E162" s="111"/>
      <c r="F162" s="112"/>
      <c r="G162" s="113"/>
      <c r="H162" s="194">
        <v>1</v>
      </c>
      <c r="I162" s="98">
        <v>0</v>
      </c>
      <c r="J162" s="98">
        <v>0</v>
      </c>
      <c r="K162" s="101">
        <f t="shared" si="174"/>
        <v>0</v>
      </c>
      <c r="L162" s="100">
        <v>0</v>
      </c>
      <c r="M162" s="98">
        <v>0</v>
      </c>
      <c r="N162" s="101">
        <f t="shared" si="175"/>
        <v>0</v>
      </c>
      <c r="O162" s="100">
        <v>0</v>
      </c>
      <c r="P162" s="98">
        <v>0</v>
      </c>
      <c r="Q162" s="101">
        <f t="shared" si="176"/>
        <v>0</v>
      </c>
      <c r="R162" s="100">
        <v>0</v>
      </c>
      <c r="S162" s="98">
        <v>0</v>
      </c>
      <c r="T162" s="101">
        <f t="shared" si="177"/>
        <v>0</v>
      </c>
      <c r="U162" s="194">
        <v>1</v>
      </c>
      <c r="V162" s="99">
        <v>1</v>
      </c>
      <c r="W162" s="98">
        <v>0</v>
      </c>
      <c r="X162" s="98">
        <v>0</v>
      </c>
      <c r="Y162" s="101">
        <f t="shared" si="180"/>
        <v>0</v>
      </c>
      <c r="Z162" s="101">
        <v>1</v>
      </c>
      <c r="AA162" s="194">
        <v>0</v>
      </c>
      <c r="AB162" s="99">
        <v>1</v>
      </c>
      <c r="AC162" s="98">
        <v>0</v>
      </c>
      <c r="AD162" s="98">
        <v>0</v>
      </c>
      <c r="AE162" s="101">
        <f t="shared" si="178"/>
        <v>0</v>
      </c>
      <c r="AF162" s="100">
        <v>0</v>
      </c>
      <c r="AG162" s="98">
        <v>0</v>
      </c>
      <c r="AH162" s="99">
        <f t="shared" si="179"/>
        <v>0</v>
      </c>
      <c r="AI162" s="101">
        <v>1</v>
      </c>
      <c r="AJ162" s="106"/>
    </row>
    <row r="163" spans="2:36" s="35" customFormat="1" ht="17.100000000000001" customHeight="1">
      <c r="B163" s="105"/>
      <c r="C163" s="54"/>
      <c r="D163" s="96"/>
      <c r="E163" s="111"/>
      <c r="F163" s="112"/>
      <c r="G163" s="113"/>
      <c r="H163" s="194">
        <v>1</v>
      </c>
      <c r="I163" s="98">
        <v>0</v>
      </c>
      <c r="J163" s="98">
        <v>0</v>
      </c>
      <c r="K163" s="101">
        <f t="shared" si="174"/>
        <v>0</v>
      </c>
      <c r="L163" s="100">
        <v>0</v>
      </c>
      <c r="M163" s="98">
        <v>0</v>
      </c>
      <c r="N163" s="101">
        <f t="shared" si="175"/>
        <v>0</v>
      </c>
      <c r="O163" s="100">
        <v>0</v>
      </c>
      <c r="P163" s="98">
        <v>0</v>
      </c>
      <c r="Q163" s="101">
        <f t="shared" si="176"/>
        <v>0</v>
      </c>
      <c r="R163" s="100">
        <v>0</v>
      </c>
      <c r="S163" s="98">
        <v>0</v>
      </c>
      <c r="T163" s="101">
        <f t="shared" si="177"/>
        <v>0</v>
      </c>
      <c r="U163" s="194">
        <v>1</v>
      </c>
      <c r="V163" s="99">
        <v>1</v>
      </c>
      <c r="W163" s="98">
        <v>0</v>
      </c>
      <c r="X163" s="98">
        <v>0</v>
      </c>
      <c r="Y163" s="101">
        <f t="shared" si="180"/>
        <v>0</v>
      </c>
      <c r="Z163" s="101">
        <v>1</v>
      </c>
      <c r="AA163" s="194">
        <v>0</v>
      </c>
      <c r="AB163" s="99">
        <v>1</v>
      </c>
      <c r="AC163" s="98">
        <v>0</v>
      </c>
      <c r="AD163" s="98">
        <v>0</v>
      </c>
      <c r="AE163" s="101">
        <f t="shared" si="178"/>
        <v>0</v>
      </c>
      <c r="AF163" s="100">
        <v>0</v>
      </c>
      <c r="AG163" s="98">
        <v>0</v>
      </c>
      <c r="AH163" s="99">
        <f t="shared" si="179"/>
        <v>0</v>
      </c>
      <c r="AI163" s="101">
        <v>1</v>
      </c>
      <c r="AJ163" s="106"/>
    </row>
    <row r="164" spans="2:36" s="126" customFormat="1" ht="17.100000000000001" customHeight="1">
      <c r="B164" s="118"/>
      <c r="C164" s="119"/>
      <c r="D164" s="120"/>
      <c r="E164" s="121"/>
      <c r="F164" s="122"/>
      <c r="G164" s="123"/>
      <c r="H164" s="194">
        <v>1</v>
      </c>
      <c r="I164" s="430" t="s">
        <v>201</v>
      </c>
      <c r="J164" s="430"/>
      <c r="K164" s="124">
        <f>SUM(K157:K163)</f>
        <v>0</v>
      </c>
      <c r="L164" s="401" t="s">
        <v>201</v>
      </c>
      <c r="M164" s="402"/>
      <c r="N164" s="124">
        <f>SUM(N157:N163)</f>
        <v>0</v>
      </c>
      <c r="O164" s="401" t="s">
        <v>201</v>
      </c>
      <c r="P164" s="402"/>
      <c r="Q164" s="124">
        <f>SUM(Q157:Q163)</f>
        <v>0</v>
      </c>
      <c r="R164" s="401" t="s">
        <v>201</v>
      </c>
      <c r="S164" s="402"/>
      <c r="T164" s="124">
        <f>SUM(T157:T163)</f>
        <v>0</v>
      </c>
      <c r="U164" s="194">
        <v>1</v>
      </c>
      <c r="V164" s="99">
        <v>1</v>
      </c>
      <c r="W164" s="430" t="s">
        <v>201</v>
      </c>
      <c r="X164" s="430"/>
      <c r="Y164" s="124">
        <f>SUM(Y157:Y163)</f>
        <v>0</v>
      </c>
      <c r="Z164" s="101">
        <v>1</v>
      </c>
      <c r="AA164" s="194">
        <v>0</v>
      </c>
      <c r="AB164" s="99">
        <v>1</v>
      </c>
      <c r="AC164" s="430" t="s">
        <v>201</v>
      </c>
      <c r="AD164" s="430"/>
      <c r="AE164" s="124">
        <f>SUM(AE157:AE163)</f>
        <v>0</v>
      </c>
      <c r="AF164" s="431" t="s">
        <v>201</v>
      </c>
      <c r="AG164" s="430"/>
      <c r="AH164" s="143">
        <f>SUM(AH157:AH163)</f>
        <v>0</v>
      </c>
      <c r="AI164" s="101">
        <v>1</v>
      </c>
      <c r="AJ164" s="125"/>
    </row>
    <row r="165" spans="2:36" s="35" customFormat="1" ht="16.8" customHeight="1">
      <c r="B165" s="105"/>
      <c r="C165" s="54">
        <f>'3. Rekap Back Up Non Aspal X'!C39</f>
        <v>1800</v>
      </c>
      <c r="D165" s="96">
        <f>'3. Rekap Back Up Non Aspal X'!D39</f>
        <v>1900</v>
      </c>
      <c r="E165" s="111">
        <f>'3. Rekap Back Up Non Aspal X'!E39</f>
        <v>4</v>
      </c>
      <c r="F165" s="112">
        <f>(100/((D165-C165)*E165))*((K172*0.05)+(N172*0.05)+(Q172*0.05)+(T172)+(Y172)+(AE172*1.5)+(AH172*1))</f>
        <v>0</v>
      </c>
      <c r="G165" s="113" t="str">
        <f>IF(F165&lt;=25,"RB",IF(F165&lt;=75,"RB",IF(F165&lt;=100,"RB","RB")))</f>
        <v>RB</v>
      </c>
      <c r="H165" s="194">
        <v>1</v>
      </c>
      <c r="I165" s="98">
        <v>0</v>
      </c>
      <c r="J165" s="98">
        <v>0</v>
      </c>
      <c r="K165" s="101">
        <f t="shared" ref="K165:K171" si="181">I165*J165</f>
        <v>0</v>
      </c>
      <c r="L165" s="98">
        <v>0</v>
      </c>
      <c r="M165" s="98">
        <v>0</v>
      </c>
      <c r="N165" s="101">
        <f t="shared" ref="N165:N171" si="182">L165*M165</f>
        <v>0</v>
      </c>
      <c r="O165" s="98">
        <v>0</v>
      </c>
      <c r="P165" s="98">
        <v>0</v>
      </c>
      <c r="Q165" s="101">
        <f t="shared" ref="Q165:Q171" si="183">O165*P165</f>
        <v>0</v>
      </c>
      <c r="R165" s="98">
        <v>0</v>
      </c>
      <c r="S165" s="98">
        <v>0</v>
      </c>
      <c r="T165" s="101">
        <f t="shared" ref="T165:T171" si="184">R165*S165</f>
        <v>0</v>
      </c>
      <c r="U165" s="194">
        <v>1</v>
      </c>
      <c r="V165" s="99">
        <v>1</v>
      </c>
      <c r="W165" s="98">
        <v>0</v>
      </c>
      <c r="X165" s="98">
        <v>0</v>
      </c>
      <c r="Y165" s="101">
        <f>W165*X165</f>
        <v>0</v>
      </c>
      <c r="Z165" s="101">
        <v>1</v>
      </c>
      <c r="AA165" s="194">
        <v>0</v>
      </c>
      <c r="AB165" s="99">
        <v>1</v>
      </c>
      <c r="AC165" s="98">
        <v>0</v>
      </c>
      <c r="AD165" s="98">
        <v>0</v>
      </c>
      <c r="AE165" s="101">
        <f t="shared" ref="AE165:AE171" si="185">AC165*AD165</f>
        <v>0</v>
      </c>
      <c r="AF165" s="98">
        <v>0</v>
      </c>
      <c r="AG165" s="98">
        <v>3</v>
      </c>
      <c r="AH165" s="99">
        <f t="shared" ref="AH165:AH171" si="186">AF165*AG165</f>
        <v>0</v>
      </c>
      <c r="AI165" s="101">
        <v>1</v>
      </c>
      <c r="AJ165" s="106"/>
    </row>
    <row r="166" spans="2:36" s="35" customFormat="1" ht="17.100000000000001" customHeight="1">
      <c r="B166" s="105"/>
      <c r="C166" s="54"/>
      <c r="D166" s="96"/>
      <c r="E166" s="111"/>
      <c r="F166" s="112"/>
      <c r="G166" s="113"/>
      <c r="H166" s="194">
        <v>1</v>
      </c>
      <c r="I166" s="98">
        <v>0</v>
      </c>
      <c r="J166" s="98">
        <v>0</v>
      </c>
      <c r="K166" s="101">
        <f t="shared" si="181"/>
        <v>0</v>
      </c>
      <c r="L166" s="100">
        <v>0</v>
      </c>
      <c r="M166" s="98">
        <v>0</v>
      </c>
      <c r="N166" s="101">
        <f t="shared" si="182"/>
        <v>0</v>
      </c>
      <c r="O166" s="100">
        <v>0</v>
      </c>
      <c r="P166" s="98">
        <v>0</v>
      </c>
      <c r="Q166" s="101">
        <f t="shared" si="183"/>
        <v>0</v>
      </c>
      <c r="R166" s="100">
        <v>0</v>
      </c>
      <c r="S166" s="98">
        <v>0</v>
      </c>
      <c r="T166" s="101">
        <f t="shared" si="184"/>
        <v>0</v>
      </c>
      <c r="U166" s="194">
        <v>1</v>
      </c>
      <c r="V166" s="99">
        <v>1</v>
      </c>
      <c r="W166" s="98">
        <v>0</v>
      </c>
      <c r="X166" s="98">
        <v>0</v>
      </c>
      <c r="Y166" s="101">
        <f t="shared" ref="Y166:Y171" si="187">W166*X166</f>
        <v>0</v>
      </c>
      <c r="Z166" s="101">
        <v>1</v>
      </c>
      <c r="AA166" s="194">
        <v>0</v>
      </c>
      <c r="AB166" s="99">
        <v>1</v>
      </c>
      <c r="AC166" s="98">
        <v>0</v>
      </c>
      <c r="AD166" s="98">
        <v>0</v>
      </c>
      <c r="AE166" s="101">
        <f t="shared" si="185"/>
        <v>0</v>
      </c>
      <c r="AF166" s="100">
        <v>0</v>
      </c>
      <c r="AG166" s="98">
        <v>0</v>
      </c>
      <c r="AH166" s="99">
        <f t="shared" si="186"/>
        <v>0</v>
      </c>
      <c r="AI166" s="101">
        <v>1</v>
      </c>
      <c r="AJ166" s="106"/>
    </row>
    <row r="167" spans="2:36" s="35" customFormat="1" ht="17.100000000000001" customHeight="1">
      <c r="B167" s="105"/>
      <c r="C167" s="54"/>
      <c r="D167" s="96"/>
      <c r="E167" s="111"/>
      <c r="F167" s="112"/>
      <c r="G167" s="113"/>
      <c r="H167" s="194">
        <v>1</v>
      </c>
      <c r="I167" s="98">
        <v>0</v>
      </c>
      <c r="J167" s="98">
        <v>0</v>
      </c>
      <c r="K167" s="101">
        <f t="shared" si="181"/>
        <v>0</v>
      </c>
      <c r="L167" s="100">
        <v>0</v>
      </c>
      <c r="M167" s="98">
        <v>0</v>
      </c>
      <c r="N167" s="101">
        <f t="shared" si="182"/>
        <v>0</v>
      </c>
      <c r="O167" s="100">
        <v>0</v>
      </c>
      <c r="P167" s="98">
        <v>0</v>
      </c>
      <c r="Q167" s="101">
        <f t="shared" si="183"/>
        <v>0</v>
      </c>
      <c r="R167" s="100">
        <v>0</v>
      </c>
      <c r="S167" s="98">
        <v>0</v>
      </c>
      <c r="T167" s="101">
        <f t="shared" si="184"/>
        <v>0</v>
      </c>
      <c r="U167" s="194">
        <v>1</v>
      </c>
      <c r="V167" s="99">
        <v>1</v>
      </c>
      <c r="W167" s="98">
        <v>0</v>
      </c>
      <c r="X167" s="98">
        <v>0</v>
      </c>
      <c r="Y167" s="101">
        <f t="shared" si="187"/>
        <v>0</v>
      </c>
      <c r="Z167" s="101">
        <v>1</v>
      </c>
      <c r="AA167" s="194">
        <v>0</v>
      </c>
      <c r="AB167" s="99">
        <v>1</v>
      </c>
      <c r="AC167" s="98">
        <v>0</v>
      </c>
      <c r="AD167" s="98">
        <v>0</v>
      </c>
      <c r="AE167" s="101">
        <f t="shared" si="185"/>
        <v>0</v>
      </c>
      <c r="AF167" s="100">
        <v>0</v>
      </c>
      <c r="AG167" s="98">
        <v>0</v>
      </c>
      <c r="AH167" s="99">
        <f t="shared" si="186"/>
        <v>0</v>
      </c>
      <c r="AI167" s="101">
        <v>1</v>
      </c>
      <c r="AJ167" s="106"/>
    </row>
    <row r="168" spans="2:36" s="35" customFormat="1" ht="17.100000000000001" customHeight="1">
      <c r="B168" s="105"/>
      <c r="C168" s="54"/>
      <c r="D168" s="96"/>
      <c r="E168" s="111"/>
      <c r="F168" s="112"/>
      <c r="G168" s="113"/>
      <c r="H168" s="194">
        <v>1</v>
      </c>
      <c r="I168" s="98">
        <v>0</v>
      </c>
      <c r="J168" s="98">
        <v>0</v>
      </c>
      <c r="K168" s="101">
        <f t="shared" si="181"/>
        <v>0</v>
      </c>
      <c r="L168" s="100">
        <v>0</v>
      </c>
      <c r="M168" s="98">
        <v>0</v>
      </c>
      <c r="N168" s="101">
        <f t="shared" si="182"/>
        <v>0</v>
      </c>
      <c r="O168" s="100">
        <v>0</v>
      </c>
      <c r="P168" s="98">
        <v>0</v>
      </c>
      <c r="Q168" s="101">
        <f t="shared" si="183"/>
        <v>0</v>
      </c>
      <c r="R168" s="100">
        <v>0</v>
      </c>
      <c r="S168" s="98">
        <v>0</v>
      </c>
      <c r="T168" s="101">
        <f t="shared" si="184"/>
        <v>0</v>
      </c>
      <c r="U168" s="194">
        <v>1</v>
      </c>
      <c r="V168" s="99">
        <v>1</v>
      </c>
      <c r="W168" s="98">
        <v>0</v>
      </c>
      <c r="X168" s="98">
        <v>0</v>
      </c>
      <c r="Y168" s="101">
        <f t="shared" si="187"/>
        <v>0</v>
      </c>
      <c r="Z168" s="101">
        <v>1</v>
      </c>
      <c r="AA168" s="194">
        <v>0</v>
      </c>
      <c r="AB168" s="99">
        <v>1</v>
      </c>
      <c r="AC168" s="98">
        <v>0</v>
      </c>
      <c r="AD168" s="98">
        <v>0</v>
      </c>
      <c r="AE168" s="101">
        <f t="shared" si="185"/>
        <v>0</v>
      </c>
      <c r="AF168" s="100">
        <v>0</v>
      </c>
      <c r="AG168" s="98">
        <v>0</v>
      </c>
      <c r="AH168" s="99">
        <f t="shared" si="186"/>
        <v>0</v>
      </c>
      <c r="AI168" s="101">
        <v>1</v>
      </c>
      <c r="AJ168" s="106"/>
    </row>
    <row r="169" spans="2:36" s="35" customFormat="1" ht="17.100000000000001" customHeight="1">
      <c r="B169" s="105"/>
      <c r="C169" s="54"/>
      <c r="D169" s="96"/>
      <c r="E169" s="111"/>
      <c r="F169" s="112"/>
      <c r="G169" s="113"/>
      <c r="H169" s="194">
        <v>1</v>
      </c>
      <c r="I169" s="98">
        <v>0</v>
      </c>
      <c r="J169" s="98">
        <v>0</v>
      </c>
      <c r="K169" s="101">
        <f t="shared" si="181"/>
        <v>0</v>
      </c>
      <c r="L169" s="100">
        <v>0</v>
      </c>
      <c r="M169" s="98">
        <v>0</v>
      </c>
      <c r="N169" s="101">
        <f t="shared" si="182"/>
        <v>0</v>
      </c>
      <c r="O169" s="100">
        <v>0</v>
      </c>
      <c r="P169" s="98">
        <v>0</v>
      </c>
      <c r="Q169" s="101">
        <f t="shared" si="183"/>
        <v>0</v>
      </c>
      <c r="R169" s="100">
        <v>0</v>
      </c>
      <c r="S169" s="98">
        <v>0</v>
      </c>
      <c r="T169" s="101">
        <f t="shared" si="184"/>
        <v>0</v>
      </c>
      <c r="U169" s="194">
        <v>1</v>
      </c>
      <c r="V169" s="99">
        <v>1</v>
      </c>
      <c r="W169" s="98">
        <v>0</v>
      </c>
      <c r="X169" s="98">
        <v>0</v>
      </c>
      <c r="Y169" s="101">
        <f t="shared" si="187"/>
        <v>0</v>
      </c>
      <c r="Z169" s="101">
        <v>1</v>
      </c>
      <c r="AA169" s="194">
        <v>0</v>
      </c>
      <c r="AB169" s="99">
        <v>1</v>
      </c>
      <c r="AC169" s="98">
        <v>0</v>
      </c>
      <c r="AD169" s="98">
        <v>0</v>
      </c>
      <c r="AE169" s="101">
        <f t="shared" si="185"/>
        <v>0</v>
      </c>
      <c r="AF169" s="100">
        <v>0</v>
      </c>
      <c r="AG169" s="98">
        <v>0</v>
      </c>
      <c r="AH169" s="99">
        <f t="shared" si="186"/>
        <v>0</v>
      </c>
      <c r="AI169" s="101">
        <v>1</v>
      </c>
      <c r="AJ169" s="106"/>
    </row>
    <row r="170" spans="2:36" s="35" customFormat="1" ht="17.100000000000001" customHeight="1">
      <c r="B170" s="105"/>
      <c r="C170" s="54"/>
      <c r="D170" s="96"/>
      <c r="E170" s="111"/>
      <c r="F170" s="112"/>
      <c r="G170" s="113"/>
      <c r="H170" s="194">
        <v>1</v>
      </c>
      <c r="I170" s="98">
        <v>0</v>
      </c>
      <c r="J170" s="98">
        <v>0</v>
      </c>
      <c r="K170" s="101">
        <f t="shared" si="181"/>
        <v>0</v>
      </c>
      <c r="L170" s="100">
        <v>0</v>
      </c>
      <c r="M170" s="98">
        <v>0</v>
      </c>
      <c r="N170" s="101">
        <f t="shared" si="182"/>
        <v>0</v>
      </c>
      <c r="O170" s="100">
        <v>0</v>
      </c>
      <c r="P170" s="98">
        <v>0</v>
      </c>
      <c r="Q170" s="101">
        <f t="shared" si="183"/>
        <v>0</v>
      </c>
      <c r="R170" s="100">
        <v>0</v>
      </c>
      <c r="S170" s="98">
        <v>0</v>
      </c>
      <c r="T170" s="101">
        <f t="shared" si="184"/>
        <v>0</v>
      </c>
      <c r="U170" s="194">
        <v>1</v>
      </c>
      <c r="V170" s="99">
        <v>1</v>
      </c>
      <c r="W170" s="98">
        <v>0</v>
      </c>
      <c r="X170" s="98">
        <v>0</v>
      </c>
      <c r="Y170" s="101">
        <f t="shared" si="187"/>
        <v>0</v>
      </c>
      <c r="Z170" s="101">
        <v>1</v>
      </c>
      <c r="AA170" s="194">
        <v>0</v>
      </c>
      <c r="AB170" s="99">
        <v>1</v>
      </c>
      <c r="AC170" s="98">
        <v>0</v>
      </c>
      <c r="AD170" s="98">
        <v>0</v>
      </c>
      <c r="AE170" s="101">
        <f t="shared" si="185"/>
        <v>0</v>
      </c>
      <c r="AF170" s="100">
        <v>0</v>
      </c>
      <c r="AG170" s="98">
        <v>0</v>
      </c>
      <c r="AH170" s="99">
        <f t="shared" si="186"/>
        <v>0</v>
      </c>
      <c r="AI170" s="101">
        <v>1</v>
      </c>
      <c r="AJ170" s="106"/>
    </row>
    <row r="171" spans="2:36" s="35" customFormat="1" ht="17.100000000000001" customHeight="1">
      <c r="B171" s="105"/>
      <c r="C171" s="54"/>
      <c r="D171" s="96"/>
      <c r="E171" s="111"/>
      <c r="F171" s="112"/>
      <c r="G171" s="113"/>
      <c r="H171" s="194">
        <v>1</v>
      </c>
      <c r="I171" s="98">
        <v>0</v>
      </c>
      <c r="J171" s="98">
        <v>0</v>
      </c>
      <c r="K171" s="101">
        <f t="shared" si="181"/>
        <v>0</v>
      </c>
      <c r="L171" s="100">
        <v>0</v>
      </c>
      <c r="M171" s="98">
        <v>0</v>
      </c>
      <c r="N171" s="101">
        <f t="shared" si="182"/>
        <v>0</v>
      </c>
      <c r="O171" s="100">
        <v>0</v>
      </c>
      <c r="P171" s="98">
        <v>0</v>
      </c>
      <c r="Q171" s="101">
        <f t="shared" si="183"/>
        <v>0</v>
      </c>
      <c r="R171" s="100">
        <v>0</v>
      </c>
      <c r="S171" s="98">
        <v>0</v>
      </c>
      <c r="T171" s="101">
        <f t="shared" si="184"/>
        <v>0</v>
      </c>
      <c r="U171" s="194">
        <v>1</v>
      </c>
      <c r="V171" s="99">
        <v>1</v>
      </c>
      <c r="W171" s="98">
        <v>0</v>
      </c>
      <c r="X171" s="98">
        <v>0</v>
      </c>
      <c r="Y171" s="101">
        <f t="shared" si="187"/>
        <v>0</v>
      </c>
      <c r="Z171" s="101">
        <v>1</v>
      </c>
      <c r="AA171" s="194">
        <v>0</v>
      </c>
      <c r="AB171" s="99">
        <v>1</v>
      </c>
      <c r="AC171" s="98">
        <v>0</v>
      </c>
      <c r="AD171" s="98">
        <v>0</v>
      </c>
      <c r="AE171" s="101">
        <f t="shared" si="185"/>
        <v>0</v>
      </c>
      <c r="AF171" s="100">
        <v>0</v>
      </c>
      <c r="AG171" s="98">
        <v>0</v>
      </c>
      <c r="AH171" s="99">
        <f t="shared" si="186"/>
        <v>0</v>
      </c>
      <c r="AI171" s="101">
        <v>1</v>
      </c>
      <c r="AJ171" s="106"/>
    </row>
    <row r="172" spans="2:36" s="126" customFormat="1" ht="17.100000000000001" customHeight="1">
      <c r="B172" s="118"/>
      <c r="C172" s="119"/>
      <c r="D172" s="120"/>
      <c r="E172" s="121"/>
      <c r="F172" s="122"/>
      <c r="G172" s="123"/>
      <c r="H172" s="194">
        <v>1</v>
      </c>
      <c r="I172" s="430" t="s">
        <v>201</v>
      </c>
      <c r="J172" s="430"/>
      <c r="K172" s="124">
        <f>SUM(K165:K171)</f>
        <v>0</v>
      </c>
      <c r="L172" s="401" t="s">
        <v>201</v>
      </c>
      <c r="M172" s="402"/>
      <c r="N172" s="124">
        <f>SUM(N165:N171)</f>
        <v>0</v>
      </c>
      <c r="O172" s="401" t="s">
        <v>201</v>
      </c>
      <c r="P172" s="402"/>
      <c r="Q172" s="124">
        <f>SUM(Q165:Q171)</f>
        <v>0</v>
      </c>
      <c r="R172" s="401" t="s">
        <v>201</v>
      </c>
      <c r="S172" s="402"/>
      <c r="T172" s="124">
        <f>SUM(T165:T171)</f>
        <v>0</v>
      </c>
      <c r="U172" s="194">
        <v>1</v>
      </c>
      <c r="V172" s="99">
        <v>1</v>
      </c>
      <c r="W172" s="430" t="s">
        <v>201</v>
      </c>
      <c r="X172" s="430"/>
      <c r="Y172" s="124">
        <f>SUM(Y165:Y171)</f>
        <v>0</v>
      </c>
      <c r="Z172" s="101">
        <v>1</v>
      </c>
      <c r="AA172" s="194">
        <v>0</v>
      </c>
      <c r="AB172" s="99">
        <v>1</v>
      </c>
      <c r="AC172" s="430" t="s">
        <v>201</v>
      </c>
      <c r="AD172" s="430"/>
      <c r="AE172" s="124">
        <f>SUM(AE165:AE171)</f>
        <v>0</v>
      </c>
      <c r="AF172" s="431" t="s">
        <v>201</v>
      </c>
      <c r="AG172" s="430"/>
      <c r="AH172" s="143">
        <f>SUM(AH165:AH171)</f>
        <v>0</v>
      </c>
      <c r="AI172" s="101">
        <v>1</v>
      </c>
      <c r="AJ172" s="125"/>
    </row>
    <row r="173" spans="2:36" s="35" customFormat="1" ht="16.8" customHeight="1">
      <c r="B173" s="105"/>
      <c r="C173" s="54">
        <f>'3. Rekap Back Up Non Aspal X'!C40</f>
        <v>1900</v>
      </c>
      <c r="D173" s="96">
        <f>'3. Rekap Back Up Non Aspal X'!D40</f>
        <v>2000</v>
      </c>
      <c r="E173" s="111">
        <f>'3. Rekap Back Up Non Aspal X'!E40</f>
        <v>4</v>
      </c>
      <c r="F173" s="112">
        <f>(100/((D173-C173)*E173))*((K180*0.05)+(N180*0.05)+(Q180*0.05)+(T180)+(Y180)+(AE180*1.5)+(AH180*1))</f>
        <v>0</v>
      </c>
      <c r="G173" s="113" t="str">
        <f>IF(F173&lt;=25,"RB",IF(F173&lt;=75,"RB",IF(F173&lt;=100,"RB","RB")))</f>
        <v>RB</v>
      </c>
      <c r="H173" s="194">
        <v>1</v>
      </c>
      <c r="I173" s="98">
        <v>0</v>
      </c>
      <c r="J173" s="98">
        <v>0</v>
      </c>
      <c r="K173" s="101">
        <f t="shared" ref="K173:K179" si="188">I173*J173</f>
        <v>0</v>
      </c>
      <c r="L173" s="98">
        <v>0</v>
      </c>
      <c r="M173" s="98">
        <v>0</v>
      </c>
      <c r="N173" s="101">
        <f t="shared" ref="N173:N179" si="189">L173*M173</f>
        <v>0</v>
      </c>
      <c r="O173" s="98">
        <v>0</v>
      </c>
      <c r="P173" s="98">
        <v>0</v>
      </c>
      <c r="Q173" s="101">
        <f t="shared" ref="Q173:Q179" si="190">O173*P173</f>
        <v>0</v>
      </c>
      <c r="R173" s="98">
        <v>0</v>
      </c>
      <c r="S173" s="98">
        <v>0</v>
      </c>
      <c r="T173" s="101">
        <f t="shared" ref="T173:T179" si="191">R173*S173</f>
        <v>0</v>
      </c>
      <c r="U173" s="194">
        <v>1</v>
      </c>
      <c r="V173" s="99">
        <v>1</v>
      </c>
      <c r="W173" s="98">
        <v>0</v>
      </c>
      <c r="X173" s="98">
        <v>0</v>
      </c>
      <c r="Y173" s="101">
        <f>W173*X173</f>
        <v>0</v>
      </c>
      <c r="Z173" s="101">
        <v>1</v>
      </c>
      <c r="AA173" s="194">
        <v>0</v>
      </c>
      <c r="AB173" s="99">
        <v>1</v>
      </c>
      <c r="AC173" s="98">
        <v>0</v>
      </c>
      <c r="AD173" s="98">
        <v>0</v>
      </c>
      <c r="AE173" s="101">
        <f t="shared" ref="AE173:AE179" si="192">AC173*AD173</f>
        <v>0</v>
      </c>
      <c r="AF173" s="98">
        <v>0</v>
      </c>
      <c r="AG173" s="98">
        <v>3</v>
      </c>
      <c r="AH173" s="99">
        <f t="shared" ref="AH173:AH179" si="193">AF173*AG173</f>
        <v>0</v>
      </c>
      <c r="AI173" s="101">
        <v>1</v>
      </c>
      <c r="AJ173" s="106"/>
    </row>
    <row r="174" spans="2:36" s="35" customFormat="1" ht="17.100000000000001" customHeight="1">
      <c r="B174" s="105"/>
      <c r="C174" s="54"/>
      <c r="D174" s="96"/>
      <c r="E174" s="111"/>
      <c r="F174" s="112"/>
      <c r="G174" s="113"/>
      <c r="H174" s="194">
        <v>1</v>
      </c>
      <c r="I174" s="98">
        <v>0</v>
      </c>
      <c r="J174" s="98">
        <v>0</v>
      </c>
      <c r="K174" s="101">
        <f t="shared" si="188"/>
        <v>0</v>
      </c>
      <c r="L174" s="100">
        <v>0</v>
      </c>
      <c r="M174" s="98">
        <v>0</v>
      </c>
      <c r="N174" s="101">
        <f t="shared" si="189"/>
        <v>0</v>
      </c>
      <c r="O174" s="100">
        <v>0</v>
      </c>
      <c r="P174" s="98">
        <v>0</v>
      </c>
      <c r="Q174" s="101">
        <f t="shared" si="190"/>
        <v>0</v>
      </c>
      <c r="R174" s="100">
        <v>0</v>
      </c>
      <c r="S174" s="98">
        <v>0</v>
      </c>
      <c r="T174" s="101">
        <f t="shared" si="191"/>
        <v>0</v>
      </c>
      <c r="U174" s="194">
        <v>1</v>
      </c>
      <c r="V174" s="99">
        <v>1</v>
      </c>
      <c r="W174" s="98">
        <v>0</v>
      </c>
      <c r="X174" s="98">
        <v>0</v>
      </c>
      <c r="Y174" s="101">
        <f t="shared" ref="Y174:Y179" si="194">W174*X174</f>
        <v>0</v>
      </c>
      <c r="Z174" s="101">
        <v>1</v>
      </c>
      <c r="AA174" s="194">
        <v>0</v>
      </c>
      <c r="AB174" s="99">
        <v>1</v>
      </c>
      <c r="AC174" s="98">
        <v>0</v>
      </c>
      <c r="AD174" s="98">
        <v>0</v>
      </c>
      <c r="AE174" s="101">
        <f t="shared" si="192"/>
        <v>0</v>
      </c>
      <c r="AF174" s="100">
        <v>0</v>
      </c>
      <c r="AG174" s="98">
        <v>0</v>
      </c>
      <c r="AH174" s="99">
        <f t="shared" si="193"/>
        <v>0</v>
      </c>
      <c r="AI174" s="101">
        <v>1</v>
      </c>
      <c r="AJ174" s="106"/>
    </row>
    <row r="175" spans="2:36" s="35" customFormat="1" ht="17.100000000000001" customHeight="1">
      <c r="B175" s="105"/>
      <c r="C175" s="54"/>
      <c r="D175" s="96"/>
      <c r="E175" s="111"/>
      <c r="F175" s="112"/>
      <c r="G175" s="113"/>
      <c r="H175" s="194">
        <v>1</v>
      </c>
      <c r="I175" s="98">
        <v>0</v>
      </c>
      <c r="J175" s="98">
        <v>0</v>
      </c>
      <c r="K175" s="101">
        <f t="shared" si="188"/>
        <v>0</v>
      </c>
      <c r="L175" s="100">
        <v>0</v>
      </c>
      <c r="M175" s="98">
        <v>0</v>
      </c>
      <c r="N175" s="101">
        <f t="shared" si="189"/>
        <v>0</v>
      </c>
      <c r="O175" s="100">
        <v>0</v>
      </c>
      <c r="P175" s="98">
        <v>0</v>
      </c>
      <c r="Q175" s="101">
        <f t="shared" si="190"/>
        <v>0</v>
      </c>
      <c r="R175" s="100">
        <v>0</v>
      </c>
      <c r="S175" s="98">
        <v>0</v>
      </c>
      <c r="T175" s="101">
        <f t="shared" si="191"/>
        <v>0</v>
      </c>
      <c r="U175" s="194">
        <v>1</v>
      </c>
      <c r="V175" s="99">
        <v>1</v>
      </c>
      <c r="W175" s="98">
        <v>0</v>
      </c>
      <c r="X175" s="98">
        <v>0</v>
      </c>
      <c r="Y175" s="101">
        <f t="shared" si="194"/>
        <v>0</v>
      </c>
      <c r="Z175" s="101">
        <v>1</v>
      </c>
      <c r="AA175" s="194">
        <v>0</v>
      </c>
      <c r="AB175" s="99">
        <v>1</v>
      </c>
      <c r="AC175" s="98">
        <v>0</v>
      </c>
      <c r="AD175" s="98">
        <v>0</v>
      </c>
      <c r="AE175" s="101">
        <f t="shared" si="192"/>
        <v>0</v>
      </c>
      <c r="AF175" s="100">
        <v>0</v>
      </c>
      <c r="AG175" s="98">
        <v>0</v>
      </c>
      <c r="AH175" s="99">
        <f t="shared" si="193"/>
        <v>0</v>
      </c>
      <c r="AI175" s="101">
        <v>1</v>
      </c>
      <c r="AJ175" s="106"/>
    </row>
    <row r="176" spans="2:36" s="35" customFormat="1" ht="17.100000000000001" customHeight="1">
      <c r="B176" s="105"/>
      <c r="C176" s="54"/>
      <c r="D176" s="96"/>
      <c r="E176" s="111"/>
      <c r="F176" s="112"/>
      <c r="G176" s="113"/>
      <c r="H176" s="194">
        <v>1</v>
      </c>
      <c r="I176" s="98">
        <v>0</v>
      </c>
      <c r="J176" s="98">
        <v>0</v>
      </c>
      <c r="K176" s="101">
        <f t="shared" si="188"/>
        <v>0</v>
      </c>
      <c r="L176" s="100">
        <v>0</v>
      </c>
      <c r="M176" s="98">
        <v>0</v>
      </c>
      <c r="N176" s="101">
        <f t="shared" si="189"/>
        <v>0</v>
      </c>
      <c r="O176" s="100">
        <v>0</v>
      </c>
      <c r="P176" s="98">
        <v>0</v>
      </c>
      <c r="Q176" s="101">
        <f t="shared" si="190"/>
        <v>0</v>
      </c>
      <c r="R176" s="100">
        <v>0</v>
      </c>
      <c r="S176" s="98">
        <v>0</v>
      </c>
      <c r="T176" s="101">
        <f t="shared" si="191"/>
        <v>0</v>
      </c>
      <c r="U176" s="194">
        <v>1</v>
      </c>
      <c r="V176" s="99">
        <v>1</v>
      </c>
      <c r="W176" s="98">
        <v>0</v>
      </c>
      <c r="X176" s="98">
        <v>0</v>
      </c>
      <c r="Y176" s="101">
        <f t="shared" si="194"/>
        <v>0</v>
      </c>
      <c r="Z176" s="101">
        <v>1</v>
      </c>
      <c r="AA176" s="194">
        <v>0</v>
      </c>
      <c r="AB176" s="99">
        <v>1</v>
      </c>
      <c r="AC176" s="98">
        <v>0</v>
      </c>
      <c r="AD176" s="98">
        <v>0</v>
      </c>
      <c r="AE176" s="101">
        <f t="shared" si="192"/>
        <v>0</v>
      </c>
      <c r="AF176" s="100">
        <v>0</v>
      </c>
      <c r="AG176" s="98">
        <v>0</v>
      </c>
      <c r="AH176" s="99">
        <f t="shared" si="193"/>
        <v>0</v>
      </c>
      <c r="AI176" s="101">
        <v>1</v>
      </c>
      <c r="AJ176" s="106"/>
    </row>
    <row r="177" spans="2:36" s="35" customFormat="1" ht="17.100000000000001" customHeight="1">
      <c r="B177" s="105"/>
      <c r="C177" s="54"/>
      <c r="D177" s="96"/>
      <c r="E177" s="111"/>
      <c r="F177" s="112"/>
      <c r="G177" s="113"/>
      <c r="H177" s="194">
        <v>1</v>
      </c>
      <c r="I177" s="98">
        <v>0</v>
      </c>
      <c r="J177" s="98">
        <v>0</v>
      </c>
      <c r="K177" s="101">
        <f t="shared" si="188"/>
        <v>0</v>
      </c>
      <c r="L177" s="100">
        <v>0</v>
      </c>
      <c r="M177" s="98">
        <v>0</v>
      </c>
      <c r="N177" s="101">
        <f t="shared" si="189"/>
        <v>0</v>
      </c>
      <c r="O177" s="100">
        <v>0</v>
      </c>
      <c r="P177" s="98">
        <v>0</v>
      </c>
      <c r="Q177" s="101">
        <f t="shared" si="190"/>
        <v>0</v>
      </c>
      <c r="R177" s="100">
        <v>0</v>
      </c>
      <c r="S177" s="98">
        <v>0</v>
      </c>
      <c r="T177" s="101">
        <f t="shared" si="191"/>
        <v>0</v>
      </c>
      <c r="U177" s="194">
        <v>1</v>
      </c>
      <c r="V177" s="99">
        <v>1</v>
      </c>
      <c r="W177" s="98">
        <v>0</v>
      </c>
      <c r="X177" s="98">
        <v>0</v>
      </c>
      <c r="Y177" s="101">
        <f t="shared" si="194"/>
        <v>0</v>
      </c>
      <c r="Z177" s="101">
        <v>1</v>
      </c>
      <c r="AA177" s="194">
        <v>0</v>
      </c>
      <c r="AB177" s="99">
        <v>1</v>
      </c>
      <c r="AC177" s="98">
        <v>0</v>
      </c>
      <c r="AD177" s="98">
        <v>0</v>
      </c>
      <c r="AE177" s="101">
        <f t="shared" si="192"/>
        <v>0</v>
      </c>
      <c r="AF177" s="100">
        <v>0</v>
      </c>
      <c r="AG177" s="98">
        <v>0</v>
      </c>
      <c r="AH177" s="99">
        <f t="shared" si="193"/>
        <v>0</v>
      </c>
      <c r="AI177" s="101">
        <v>1</v>
      </c>
      <c r="AJ177" s="106"/>
    </row>
    <row r="178" spans="2:36" s="35" customFormat="1" ht="17.100000000000001" customHeight="1">
      <c r="B178" s="105"/>
      <c r="C178" s="54"/>
      <c r="D178" s="96"/>
      <c r="E178" s="111"/>
      <c r="F178" s="112"/>
      <c r="G178" s="113"/>
      <c r="H178" s="194">
        <v>1</v>
      </c>
      <c r="I178" s="98">
        <v>0</v>
      </c>
      <c r="J178" s="98">
        <v>0</v>
      </c>
      <c r="K178" s="101">
        <f t="shared" si="188"/>
        <v>0</v>
      </c>
      <c r="L178" s="100">
        <v>0</v>
      </c>
      <c r="M178" s="98">
        <v>0</v>
      </c>
      <c r="N178" s="101">
        <f t="shared" si="189"/>
        <v>0</v>
      </c>
      <c r="O178" s="100">
        <v>0</v>
      </c>
      <c r="P178" s="98">
        <v>0</v>
      </c>
      <c r="Q178" s="101">
        <f t="shared" si="190"/>
        <v>0</v>
      </c>
      <c r="R178" s="100">
        <v>0</v>
      </c>
      <c r="S178" s="98">
        <v>0</v>
      </c>
      <c r="T178" s="101">
        <f t="shared" si="191"/>
        <v>0</v>
      </c>
      <c r="U178" s="194">
        <v>1</v>
      </c>
      <c r="V178" s="99">
        <v>1</v>
      </c>
      <c r="W178" s="98">
        <v>0</v>
      </c>
      <c r="X178" s="98">
        <v>0</v>
      </c>
      <c r="Y178" s="101">
        <f t="shared" si="194"/>
        <v>0</v>
      </c>
      <c r="Z178" s="101">
        <v>1</v>
      </c>
      <c r="AA178" s="194">
        <v>0</v>
      </c>
      <c r="AB178" s="99">
        <v>1</v>
      </c>
      <c r="AC178" s="98">
        <v>0</v>
      </c>
      <c r="AD178" s="98">
        <v>0</v>
      </c>
      <c r="AE178" s="101">
        <f t="shared" si="192"/>
        <v>0</v>
      </c>
      <c r="AF178" s="100">
        <v>0</v>
      </c>
      <c r="AG178" s="98">
        <v>0</v>
      </c>
      <c r="AH178" s="99">
        <f t="shared" si="193"/>
        <v>0</v>
      </c>
      <c r="AI178" s="101">
        <v>1</v>
      </c>
      <c r="AJ178" s="106"/>
    </row>
    <row r="179" spans="2:36" s="35" customFormat="1" ht="17.100000000000001" customHeight="1">
      <c r="B179" s="105"/>
      <c r="C179" s="54"/>
      <c r="D179" s="96"/>
      <c r="E179" s="111"/>
      <c r="F179" s="112"/>
      <c r="G179" s="113"/>
      <c r="H179" s="194">
        <v>1</v>
      </c>
      <c r="I179" s="98">
        <v>0</v>
      </c>
      <c r="J179" s="98">
        <v>0</v>
      </c>
      <c r="K179" s="101">
        <f t="shared" si="188"/>
        <v>0</v>
      </c>
      <c r="L179" s="100">
        <v>0</v>
      </c>
      <c r="M179" s="98">
        <v>0</v>
      </c>
      <c r="N179" s="101">
        <f t="shared" si="189"/>
        <v>0</v>
      </c>
      <c r="O179" s="100">
        <v>0</v>
      </c>
      <c r="P179" s="98">
        <v>0</v>
      </c>
      <c r="Q179" s="101">
        <f t="shared" si="190"/>
        <v>0</v>
      </c>
      <c r="R179" s="100">
        <v>0</v>
      </c>
      <c r="S179" s="98">
        <v>0</v>
      </c>
      <c r="T179" s="101">
        <f t="shared" si="191"/>
        <v>0</v>
      </c>
      <c r="U179" s="194">
        <v>1</v>
      </c>
      <c r="V179" s="99">
        <v>1</v>
      </c>
      <c r="W179" s="98">
        <v>0</v>
      </c>
      <c r="X179" s="98">
        <v>0</v>
      </c>
      <c r="Y179" s="101">
        <f t="shared" si="194"/>
        <v>0</v>
      </c>
      <c r="Z179" s="101">
        <v>1</v>
      </c>
      <c r="AA179" s="194">
        <v>0</v>
      </c>
      <c r="AB179" s="99">
        <v>1</v>
      </c>
      <c r="AC179" s="98">
        <v>0</v>
      </c>
      <c r="AD179" s="98">
        <v>0</v>
      </c>
      <c r="AE179" s="101">
        <f t="shared" si="192"/>
        <v>0</v>
      </c>
      <c r="AF179" s="100">
        <v>0</v>
      </c>
      <c r="AG179" s="98">
        <v>0</v>
      </c>
      <c r="AH179" s="99">
        <f t="shared" si="193"/>
        <v>0</v>
      </c>
      <c r="AI179" s="101">
        <v>1</v>
      </c>
      <c r="AJ179" s="106"/>
    </row>
    <row r="180" spans="2:36" s="126" customFormat="1" ht="17.100000000000001" customHeight="1" thickBot="1">
      <c r="B180" s="128"/>
      <c r="C180" s="154"/>
      <c r="D180" s="155"/>
      <c r="E180" s="156"/>
      <c r="F180" s="129"/>
      <c r="G180" s="130"/>
      <c r="H180" s="195">
        <v>1</v>
      </c>
      <c r="I180" s="432" t="s">
        <v>201</v>
      </c>
      <c r="J180" s="432"/>
      <c r="K180" s="131">
        <f>SUM(K173:K179)</f>
        <v>0</v>
      </c>
      <c r="L180" s="403" t="s">
        <v>201</v>
      </c>
      <c r="M180" s="404"/>
      <c r="N180" s="131">
        <f>SUM(N173:N179)</f>
        <v>0</v>
      </c>
      <c r="O180" s="403" t="s">
        <v>201</v>
      </c>
      <c r="P180" s="404"/>
      <c r="Q180" s="131">
        <f>SUM(Q173:Q179)</f>
        <v>0</v>
      </c>
      <c r="R180" s="403" t="s">
        <v>201</v>
      </c>
      <c r="S180" s="404"/>
      <c r="T180" s="131">
        <f>SUM(T173:T179)</f>
        <v>0</v>
      </c>
      <c r="U180" s="195">
        <v>1</v>
      </c>
      <c r="V180" s="165">
        <v>1</v>
      </c>
      <c r="W180" s="432" t="s">
        <v>201</v>
      </c>
      <c r="X180" s="432"/>
      <c r="Y180" s="131">
        <f>SUM(Y173:Y179)</f>
        <v>0</v>
      </c>
      <c r="Z180" s="133">
        <v>1</v>
      </c>
      <c r="AA180" s="195">
        <v>0</v>
      </c>
      <c r="AB180" s="165">
        <v>1</v>
      </c>
      <c r="AC180" s="432" t="s">
        <v>201</v>
      </c>
      <c r="AD180" s="432"/>
      <c r="AE180" s="131">
        <f>SUM(AE173:AE179)</f>
        <v>0</v>
      </c>
      <c r="AF180" s="433" t="s">
        <v>201</v>
      </c>
      <c r="AG180" s="432"/>
      <c r="AH180" s="144">
        <f>SUM(AH173:AH179)</f>
        <v>0</v>
      </c>
      <c r="AI180" s="133">
        <v>1</v>
      </c>
      <c r="AJ180" s="134"/>
    </row>
    <row r="181" spans="2:36" s="35" customFormat="1" ht="16.8" customHeight="1">
      <c r="B181" s="114"/>
      <c r="C181" s="157">
        <f>'3. Rekap Back Up Non Aspal X'!C41</f>
        <v>2000</v>
      </c>
      <c r="D181" s="158">
        <f>'3. Rekap Back Up Non Aspal X'!D41</f>
        <v>2100</v>
      </c>
      <c r="E181" s="159">
        <f>'3. Rekap Back Up Non Aspal X'!E41</f>
        <v>4</v>
      </c>
      <c r="F181" s="115">
        <f>(100/((D181-C181)*E181))*((K188*0.05)+(N188*0.05)+(Q188*0.05)+(T188)+(Y188)+(AE188*1.5)+(AH188*1))</f>
        <v>0</v>
      </c>
      <c r="G181" s="116" t="str">
        <f>IF(F181&lt;=25,"RB",IF(F181&lt;=75,"RB",IF(F181&lt;=100,"RB","RB")))</f>
        <v>RB</v>
      </c>
      <c r="H181" s="196">
        <v>1</v>
      </c>
      <c r="I181" s="136">
        <v>0</v>
      </c>
      <c r="J181" s="136">
        <v>0</v>
      </c>
      <c r="K181" s="137">
        <f t="shared" ref="K181:K187" si="195">I181*J181</f>
        <v>0</v>
      </c>
      <c r="L181" s="136">
        <v>0</v>
      </c>
      <c r="M181" s="136">
        <v>0</v>
      </c>
      <c r="N181" s="137">
        <f t="shared" ref="N181:N187" si="196">L181*M181</f>
        <v>0</v>
      </c>
      <c r="O181" s="136">
        <v>0</v>
      </c>
      <c r="P181" s="136">
        <v>3</v>
      </c>
      <c r="Q181" s="137">
        <f t="shared" ref="Q181:Q187" si="197">O181*P181</f>
        <v>0</v>
      </c>
      <c r="R181" s="136">
        <v>0</v>
      </c>
      <c r="S181" s="136">
        <v>0</v>
      </c>
      <c r="T181" s="137">
        <f t="shared" ref="T181:T187" si="198">R181*S181</f>
        <v>0</v>
      </c>
      <c r="U181" s="196">
        <v>1</v>
      </c>
      <c r="V181" s="138">
        <v>1</v>
      </c>
      <c r="W181" s="136">
        <v>0</v>
      </c>
      <c r="X181" s="136">
        <v>0</v>
      </c>
      <c r="Y181" s="137">
        <f>W181*X181</f>
        <v>0</v>
      </c>
      <c r="Z181" s="137">
        <v>1</v>
      </c>
      <c r="AA181" s="196">
        <v>0</v>
      </c>
      <c r="AB181" s="138">
        <v>1</v>
      </c>
      <c r="AC181" s="136">
        <v>0</v>
      </c>
      <c r="AD181" s="136">
        <v>0</v>
      </c>
      <c r="AE181" s="137">
        <f t="shared" ref="AE181:AE187" si="199">AC181*AD181</f>
        <v>0</v>
      </c>
      <c r="AF181" s="136">
        <v>0</v>
      </c>
      <c r="AG181" s="136">
        <v>0</v>
      </c>
      <c r="AH181" s="138">
        <f t="shared" ref="AH181:AH187" si="200">AF181*AG181</f>
        <v>0</v>
      </c>
      <c r="AI181" s="137">
        <v>1</v>
      </c>
      <c r="AJ181" s="139"/>
    </row>
    <row r="182" spans="2:36" s="35" customFormat="1" ht="17.100000000000001" customHeight="1">
      <c r="B182" s="105"/>
      <c r="C182" s="54"/>
      <c r="D182" s="96"/>
      <c r="E182" s="111"/>
      <c r="F182" s="112"/>
      <c r="G182" s="113"/>
      <c r="H182" s="194">
        <v>1</v>
      </c>
      <c r="I182" s="98">
        <v>0</v>
      </c>
      <c r="J182" s="98">
        <v>0</v>
      </c>
      <c r="K182" s="101">
        <f t="shared" si="195"/>
        <v>0</v>
      </c>
      <c r="L182" s="100">
        <v>0</v>
      </c>
      <c r="M182" s="98">
        <v>0</v>
      </c>
      <c r="N182" s="101">
        <f t="shared" si="196"/>
        <v>0</v>
      </c>
      <c r="O182" s="100">
        <v>0</v>
      </c>
      <c r="P182" s="98">
        <v>0</v>
      </c>
      <c r="Q182" s="101">
        <f t="shared" si="197"/>
        <v>0</v>
      </c>
      <c r="R182" s="100">
        <v>0</v>
      </c>
      <c r="S182" s="98">
        <v>0</v>
      </c>
      <c r="T182" s="101">
        <f t="shared" si="198"/>
        <v>0</v>
      </c>
      <c r="U182" s="194">
        <v>1</v>
      </c>
      <c r="V182" s="99">
        <v>1</v>
      </c>
      <c r="W182" s="98">
        <v>0</v>
      </c>
      <c r="X182" s="98">
        <v>0</v>
      </c>
      <c r="Y182" s="101">
        <f t="shared" ref="Y182:Y187" si="201">W182*X182</f>
        <v>0</v>
      </c>
      <c r="Z182" s="101">
        <v>1</v>
      </c>
      <c r="AA182" s="194">
        <v>0</v>
      </c>
      <c r="AB182" s="99">
        <v>1</v>
      </c>
      <c r="AC182" s="98">
        <v>0</v>
      </c>
      <c r="AD182" s="98">
        <v>0</v>
      </c>
      <c r="AE182" s="101">
        <f t="shared" si="199"/>
        <v>0</v>
      </c>
      <c r="AF182" s="100">
        <v>0</v>
      </c>
      <c r="AG182" s="98">
        <v>0</v>
      </c>
      <c r="AH182" s="99">
        <f t="shared" si="200"/>
        <v>0</v>
      </c>
      <c r="AI182" s="101">
        <v>1</v>
      </c>
      <c r="AJ182" s="106"/>
    </row>
    <row r="183" spans="2:36" s="35" customFormat="1" ht="17.100000000000001" customHeight="1">
      <c r="B183" s="105"/>
      <c r="C183" s="54"/>
      <c r="D183" s="96"/>
      <c r="E183" s="111"/>
      <c r="F183" s="112"/>
      <c r="G183" s="113"/>
      <c r="H183" s="194">
        <v>1</v>
      </c>
      <c r="I183" s="98">
        <v>0</v>
      </c>
      <c r="J183" s="98">
        <v>0</v>
      </c>
      <c r="K183" s="101">
        <f t="shared" si="195"/>
        <v>0</v>
      </c>
      <c r="L183" s="100">
        <v>0</v>
      </c>
      <c r="M183" s="98">
        <v>0</v>
      </c>
      <c r="N183" s="101">
        <f t="shared" si="196"/>
        <v>0</v>
      </c>
      <c r="O183" s="100">
        <v>0</v>
      </c>
      <c r="P183" s="98">
        <v>0</v>
      </c>
      <c r="Q183" s="101">
        <f t="shared" si="197"/>
        <v>0</v>
      </c>
      <c r="R183" s="100">
        <v>0</v>
      </c>
      <c r="S183" s="98">
        <v>0</v>
      </c>
      <c r="T183" s="101">
        <f t="shared" si="198"/>
        <v>0</v>
      </c>
      <c r="U183" s="194">
        <v>1</v>
      </c>
      <c r="V183" s="99">
        <v>1</v>
      </c>
      <c r="W183" s="98">
        <v>0</v>
      </c>
      <c r="X183" s="98">
        <v>0</v>
      </c>
      <c r="Y183" s="101">
        <f t="shared" si="201"/>
        <v>0</v>
      </c>
      <c r="Z183" s="101">
        <v>1</v>
      </c>
      <c r="AA183" s="194">
        <v>0</v>
      </c>
      <c r="AB183" s="99">
        <v>1</v>
      </c>
      <c r="AC183" s="98">
        <v>0</v>
      </c>
      <c r="AD183" s="98">
        <v>0</v>
      </c>
      <c r="AE183" s="101">
        <f t="shared" si="199"/>
        <v>0</v>
      </c>
      <c r="AF183" s="100">
        <v>0</v>
      </c>
      <c r="AG183" s="98">
        <v>0</v>
      </c>
      <c r="AH183" s="99">
        <f t="shared" si="200"/>
        <v>0</v>
      </c>
      <c r="AI183" s="101">
        <v>1</v>
      </c>
      <c r="AJ183" s="106"/>
    </row>
    <row r="184" spans="2:36" s="35" customFormat="1" ht="17.100000000000001" customHeight="1">
      <c r="B184" s="105"/>
      <c r="C184" s="54"/>
      <c r="D184" s="96"/>
      <c r="E184" s="111"/>
      <c r="F184" s="112"/>
      <c r="G184" s="113"/>
      <c r="H184" s="194">
        <v>1</v>
      </c>
      <c r="I184" s="98">
        <v>0</v>
      </c>
      <c r="J184" s="98">
        <v>0</v>
      </c>
      <c r="K184" s="101">
        <f t="shared" si="195"/>
        <v>0</v>
      </c>
      <c r="L184" s="100">
        <v>0</v>
      </c>
      <c r="M184" s="98">
        <v>0</v>
      </c>
      <c r="N184" s="101">
        <f t="shared" si="196"/>
        <v>0</v>
      </c>
      <c r="O184" s="100">
        <v>0</v>
      </c>
      <c r="P184" s="98">
        <v>0</v>
      </c>
      <c r="Q184" s="101">
        <f t="shared" si="197"/>
        <v>0</v>
      </c>
      <c r="R184" s="100">
        <v>0</v>
      </c>
      <c r="S184" s="98">
        <v>0</v>
      </c>
      <c r="T184" s="101">
        <f t="shared" si="198"/>
        <v>0</v>
      </c>
      <c r="U184" s="194">
        <v>1</v>
      </c>
      <c r="V184" s="99">
        <v>1</v>
      </c>
      <c r="W184" s="98">
        <v>0</v>
      </c>
      <c r="X184" s="98">
        <v>0</v>
      </c>
      <c r="Y184" s="101">
        <f t="shared" si="201"/>
        <v>0</v>
      </c>
      <c r="Z184" s="101">
        <v>1</v>
      </c>
      <c r="AA184" s="194">
        <v>0</v>
      </c>
      <c r="AB184" s="99">
        <v>1</v>
      </c>
      <c r="AC184" s="98">
        <v>0</v>
      </c>
      <c r="AD184" s="98">
        <v>0</v>
      </c>
      <c r="AE184" s="101">
        <f t="shared" si="199"/>
        <v>0</v>
      </c>
      <c r="AF184" s="100">
        <v>0</v>
      </c>
      <c r="AG184" s="98">
        <v>0</v>
      </c>
      <c r="AH184" s="99">
        <f t="shared" si="200"/>
        <v>0</v>
      </c>
      <c r="AI184" s="101">
        <v>1</v>
      </c>
      <c r="AJ184" s="106"/>
    </row>
    <row r="185" spans="2:36" s="35" customFormat="1" ht="17.100000000000001" customHeight="1">
      <c r="B185" s="105"/>
      <c r="C185" s="54"/>
      <c r="D185" s="96"/>
      <c r="E185" s="111"/>
      <c r="F185" s="112"/>
      <c r="G185" s="113"/>
      <c r="H185" s="194">
        <v>1</v>
      </c>
      <c r="I185" s="98">
        <v>0</v>
      </c>
      <c r="J185" s="98">
        <v>0</v>
      </c>
      <c r="K185" s="101">
        <f t="shared" si="195"/>
        <v>0</v>
      </c>
      <c r="L185" s="100">
        <v>0</v>
      </c>
      <c r="M185" s="98">
        <v>0</v>
      </c>
      <c r="N185" s="101">
        <f t="shared" si="196"/>
        <v>0</v>
      </c>
      <c r="O185" s="100">
        <v>0</v>
      </c>
      <c r="P185" s="98">
        <v>0</v>
      </c>
      <c r="Q185" s="101">
        <f t="shared" si="197"/>
        <v>0</v>
      </c>
      <c r="R185" s="100">
        <v>0</v>
      </c>
      <c r="S185" s="98">
        <v>0</v>
      </c>
      <c r="T185" s="101">
        <f t="shared" si="198"/>
        <v>0</v>
      </c>
      <c r="U185" s="194">
        <v>1</v>
      </c>
      <c r="V185" s="99">
        <v>1</v>
      </c>
      <c r="W185" s="98">
        <v>0</v>
      </c>
      <c r="X185" s="98">
        <v>0</v>
      </c>
      <c r="Y185" s="101">
        <f t="shared" si="201"/>
        <v>0</v>
      </c>
      <c r="Z185" s="101">
        <v>1</v>
      </c>
      <c r="AA185" s="194">
        <v>0</v>
      </c>
      <c r="AB185" s="99">
        <v>1</v>
      </c>
      <c r="AC185" s="98">
        <v>0</v>
      </c>
      <c r="AD185" s="98">
        <v>0</v>
      </c>
      <c r="AE185" s="101">
        <f t="shared" si="199"/>
        <v>0</v>
      </c>
      <c r="AF185" s="100">
        <v>0</v>
      </c>
      <c r="AG185" s="98">
        <v>0</v>
      </c>
      <c r="AH185" s="99">
        <f t="shared" si="200"/>
        <v>0</v>
      </c>
      <c r="AI185" s="101">
        <v>1</v>
      </c>
      <c r="AJ185" s="106"/>
    </row>
    <row r="186" spans="2:36" s="35" customFormat="1" ht="17.100000000000001" customHeight="1">
      <c r="B186" s="105"/>
      <c r="C186" s="54"/>
      <c r="D186" s="96"/>
      <c r="E186" s="111"/>
      <c r="F186" s="112"/>
      <c r="G186" s="113"/>
      <c r="H186" s="194">
        <v>1</v>
      </c>
      <c r="I186" s="98">
        <v>0</v>
      </c>
      <c r="J186" s="98">
        <v>0</v>
      </c>
      <c r="K186" s="101">
        <f t="shared" si="195"/>
        <v>0</v>
      </c>
      <c r="L186" s="100">
        <v>0</v>
      </c>
      <c r="M186" s="98">
        <v>0</v>
      </c>
      <c r="N186" s="101">
        <f t="shared" si="196"/>
        <v>0</v>
      </c>
      <c r="O186" s="100">
        <v>0</v>
      </c>
      <c r="P186" s="98">
        <v>0</v>
      </c>
      <c r="Q186" s="101">
        <f t="shared" si="197"/>
        <v>0</v>
      </c>
      <c r="R186" s="100">
        <v>0</v>
      </c>
      <c r="S186" s="98">
        <v>0</v>
      </c>
      <c r="T186" s="101">
        <f t="shared" si="198"/>
        <v>0</v>
      </c>
      <c r="U186" s="194">
        <v>1</v>
      </c>
      <c r="V186" s="99">
        <v>1</v>
      </c>
      <c r="W186" s="98">
        <v>0</v>
      </c>
      <c r="X186" s="98">
        <v>0</v>
      </c>
      <c r="Y186" s="101">
        <f t="shared" si="201"/>
        <v>0</v>
      </c>
      <c r="Z186" s="101">
        <v>1</v>
      </c>
      <c r="AA186" s="194">
        <v>0</v>
      </c>
      <c r="AB186" s="99">
        <v>1</v>
      </c>
      <c r="AC186" s="98">
        <v>0</v>
      </c>
      <c r="AD186" s="98">
        <v>0</v>
      </c>
      <c r="AE186" s="101">
        <f t="shared" si="199"/>
        <v>0</v>
      </c>
      <c r="AF186" s="100">
        <v>0</v>
      </c>
      <c r="AG186" s="98">
        <v>0</v>
      </c>
      <c r="AH186" s="99">
        <f t="shared" si="200"/>
        <v>0</v>
      </c>
      <c r="AI186" s="101">
        <v>1</v>
      </c>
      <c r="AJ186" s="106"/>
    </row>
    <row r="187" spans="2:36" s="35" customFormat="1" ht="17.100000000000001" customHeight="1">
      <c r="B187" s="105"/>
      <c r="C187" s="54"/>
      <c r="D187" s="96"/>
      <c r="E187" s="111"/>
      <c r="F187" s="112"/>
      <c r="G187" s="113"/>
      <c r="H187" s="194">
        <v>1</v>
      </c>
      <c r="I187" s="98">
        <v>0</v>
      </c>
      <c r="J187" s="98">
        <v>0</v>
      </c>
      <c r="K187" s="101">
        <f t="shared" si="195"/>
        <v>0</v>
      </c>
      <c r="L187" s="100">
        <v>0</v>
      </c>
      <c r="M187" s="98">
        <v>0</v>
      </c>
      <c r="N187" s="101">
        <f t="shared" si="196"/>
        <v>0</v>
      </c>
      <c r="O187" s="100">
        <v>0</v>
      </c>
      <c r="P187" s="98">
        <v>0</v>
      </c>
      <c r="Q187" s="101">
        <f t="shared" si="197"/>
        <v>0</v>
      </c>
      <c r="R187" s="100">
        <v>0</v>
      </c>
      <c r="S187" s="98">
        <v>0</v>
      </c>
      <c r="T187" s="101">
        <f t="shared" si="198"/>
        <v>0</v>
      </c>
      <c r="U187" s="194">
        <v>1</v>
      </c>
      <c r="V187" s="99">
        <v>1</v>
      </c>
      <c r="W187" s="98">
        <v>0</v>
      </c>
      <c r="X187" s="98">
        <v>0</v>
      </c>
      <c r="Y187" s="101">
        <f t="shared" si="201"/>
        <v>0</v>
      </c>
      <c r="Z187" s="101">
        <v>1</v>
      </c>
      <c r="AA187" s="194">
        <v>0</v>
      </c>
      <c r="AB187" s="99">
        <v>1</v>
      </c>
      <c r="AC187" s="98">
        <v>0</v>
      </c>
      <c r="AD187" s="98">
        <v>0</v>
      </c>
      <c r="AE187" s="101">
        <f t="shared" si="199"/>
        <v>0</v>
      </c>
      <c r="AF187" s="100">
        <v>0</v>
      </c>
      <c r="AG187" s="98">
        <v>0</v>
      </c>
      <c r="AH187" s="99">
        <f t="shared" si="200"/>
        <v>0</v>
      </c>
      <c r="AI187" s="101">
        <v>1</v>
      </c>
      <c r="AJ187" s="106"/>
    </row>
    <row r="188" spans="2:36" s="126" customFormat="1" ht="17.100000000000001" customHeight="1">
      <c r="B188" s="118"/>
      <c r="C188" s="119"/>
      <c r="D188" s="120"/>
      <c r="E188" s="121"/>
      <c r="F188" s="122"/>
      <c r="G188" s="123"/>
      <c r="H188" s="194">
        <v>1</v>
      </c>
      <c r="I188" s="430" t="s">
        <v>201</v>
      </c>
      <c r="J188" s="430"/>
      <c r="K188" s="124">
        <f>SUM(K181:K187)</f>
        <v>0</v>
      </c>
      <c r="L188" s="401" t="s">
        <v>201</v>
      </c>
      <c r="M188" s="402"/>
      <c r="N188" s="124">
        <f>SUM(N181:N187)</f>
        <v>0</v>
      </c>
      <c r="O188" s="401" t="s">
        <v>201</v>
      </c>
      <c r="P188" s="402"/>
      <c r="Q188" s="124">
        <f>SUM(Q181:Q187)</f>
        <v>0</v>
      </c>
      <c r="R188" s="401" t="s">
        <v>201</v>
      </c>
      <c r="S188" s="402"/>
      <c r="T188" s="124">
        <f>SUM(T181:T187)</f>
        <v>0</v>
      </c>
      <c r="U188" s="194">
        <v>1</v>
      </c>
      <c r="V188" s="99">
        <v>1</v>
      </c>
      <c r="W188" s="430" t="s">
        <v>201</v>
      </c>
      <c r="X188" s="430"/>
      <c r="Y188" s="124">
        <f>SUM(Y181:Y187)</f>
        <v>0</v>
      </c>
      <c r="Z188" s="101">
        <v>1</v>
      </c>
      <c r="AA188" s="194">
        <v>0</v>
      </c>
      <c r="AB188" s="99">
        <v>1</v>
      </c>
      <c r="AC188" s="430" t="s">
        <v>201</v>
      </c>
      <c r="AD188" s="430"/>
      <c r="AE188" s="124">
        <f>SUM(AE181:AE187)</f>
        <v>0</v>
      </c>
      <c r="AF188" s="431" t="s">
        <v>201</v>
      </c>
      <c r="AG188" s="430"/>
      <c r="AH188" s="143">
        <f>SUM(AH181:AH187)</f>
        <v>0</v>
      </c>
      <c r="AI188" s="101">
        <v>1</v>
      </c>
      <c r="AJ188" s="125"/>
    </row>
    <row r="189" spans="2:36" s="35" customFormat="1" ht="16.8" customHeight="1">
      <c r="B189" s="105"/>
      <c r="C189" s="54">
        <f>'3. Rekap Back Up Non Aspal X'!C42</f>
        <v>2100</v>
      </c>
      <c r="D189" s="96">
        <f>'3. Rekap Back Up Non Aspal X'!D42</f>
        <v>2200</v>
      </c>
      <c r="E189" s="111">
        <f>'3. Rekap Back Up Non Aspal X'!E42</f>
        <v>4</v>
      </c>
      <c r="F189" s="112">
        <f>(100/((D189-C189)*E189))*((K196*0.05)+(N196*0.05)+(Q196*0.05)+(T196)+(Y196)+(AE196*1.5)+(AH196*1))</f>
        <v>0</v>
      </c>
      <c r="G189" s="113" t="str">
        <f>IF(F189&lt;=25,"RB",IF(F189&lt;=75,"RB",IF(F189&lt;=100,"RB","RB")))</f>
        <v>RB</v>
      </c>
      <c r="H189" s="194">
        <v>1</v>
      </c>
      <c r="I189" s="98">
        <v>0</v>
      </c>
      <c r="J189" s="98">
        <v>0</v>
      </c>
      <c r="K189" s="101">
        <f t="shared" ref="K189:K195" si="202">I189*J189</f>
        <v>0</v>
      </c>
      <c r="L189" s="98">
        <v>0</v>
      </c>
      <c r="M189" s="98">
        <v>0</v>
      </c>
      <c r="N189" s="101">
        <f t="shared" ref="N189:N195" si="203">L189*M189</f>
        <v>0</v>
      </c>
      <c r="O189" s="98">
        <v>0</v>
      </c>
      <c r="P189" s="98">
        <v>0</v>
      </c>
      <c r="Q189" s="101">
        <f t="shared" ref="Q189:Q195" si="204">O189*P189</f>
        <v>0</v>
      </c>
      <c r="R189" s="98">
        <v>0</v>
      </c>
      <c r="S189" s="98">
        <v>0</v>
      </c>
      <c r="T189" s="101">
        <f t="shared" ref="T189:T195" si="205">R189*S189</f>
        <v>0</v>
      </c>
      <c r="U189" s="194">
        <v>1</v>
      </c>
      <c r="V189" s="99">
        <v>1</v>
      </c>
      <c r="W189" s="98">
        <v>0</v>
      </c>
      <c r="X189" s="98">
        <v>0</v>
      </c>
      <c r="Y189" s="101">
        <f>W189*X189</f>
        <v>0</v>
      </c>
      <c r="Z189" s="101">
        <v>1</v>
      </c>
      <c r="AA189" s="194">
        <v>0</v>
      </c>
      <c r="AB189" s="99">
        <v>1</v>
      </c>
      <c r="AC189" s="98">
        <v>0</v>
      </c>
      <c r="AD189" s="98">
        <v>0</v>
      </c>
      <c r="AE189" s="101">
        <f t="shared" ref="AE189:AE195" si="206">AC189*AD189</f>
        <v>0</v>
      </c>
      <c r="AF189" s="98">
        <v>0</v>
      </c>
      <c r="AG189" s="98">
        <v>3</v>
      </c>
      <c r="AH189" s="99">
        <f t="shared" ref="AH189:AH195" si="207">AF189*AG189</f>
        <v>0</v>
      </c>
      <c r="AI189" s="101">
        <v>1</v>
      </c>
      <c r="AJ189" s="106"/>
    </row>
    <row r="190" spans="2:36" s="35" customFormat="1" ht="17.100000000000001" customHeight="1">
      <c r="B190" s="105"/>
      <c r="C190" s="54"/>
      <c r="D190" s="96"/>
      <c r="E190" s="111"/>
      <c r="F190" s="112"/>
      <c r="G190" s="113"/>
      <c r="H190" s="194">
        <v>1</v>
      </c>
      <c r="I190" s="98">
        <v>0</v>
      </c>
      <c r="J190" s="98">
        <v>0</v>
      </c>
      <c r="K190" s="101">
        <f t="shared" si="202"/>
        <v>0</v>
      </c>
      <c r="L190" s="100">
        <v>0</v>
      </c>
      <c r="M190" s="98">
        <v>0</v>
      </c>
      <c r="N190" s="101">
        <f t="shared" si="203"/>
        <v>0</v>
      </c>
      <c r="O190" s="100">
        <v>0</v>
      </c>
      <c r="P190" s="98">
        <v>0</v>
      </c>
      <c r="Q190" s="101">
        <f t="shared" si="204"/>
        <v>0</v>
      </c>
      <c r="R190" s="100">
        <v>0</v>
      </c>
      <c r="S190" s="98">
        <v>0</v>
      </c>
      <c r="T190" s="101">
        <f t="shared" si="205"/>
        <v>0</v>
      </c>
      <c r="U190" s="194">
        <v>1</v>
      </c>
      <c r="V190" s="99">
        <v>1</v>
      </c>
      <c r="W190" s="98">
        <v>0</v>
      </c>
      <c r="X190" s="98">
        <v>0</v>
      </c>
      <c r="Y190" s="101">
        <f t="shared" ref="Y190:Y195" si="208">W190*X190</f>
        <v>0</v>
      </c>
      <c r="Z190" s="101">
        <v>1</v>
      </c>
      <c r="AA190" s="194">
        <v>0</v>
      </c>
      <c r="AB190" s="99">
        <v>1</v>
      </c>
      <c r="AC190" s="98">
        <v>0</v>
      </c>
      <c r="AD190" s="98">
        <v>0</v>
      </c>
      <c r="AE190" s="101">
        <f t="shared" si="206"/>
        <v>0</v>
      </c>
      <c r="AF190" s="100">
        <v>0</v>
      </c>
      <c r="AG190" s="98">
        <v>0</v>
      </c>
      <c r="AH190" s="99">
        <f t="shared" si="207"/>
        <v>0</v>
      </c>
      <c r="AI190" s="101">
        <v>1</v>
      </c>
      <c r="AJ190" s="106"/>
    </row>
    <row r="191" spans="2:36" s="35" customFormat="1" ht="17.100000000000001" customHeight="1">
      <c r="B191" s="105"/>
      <c r="C191" s="54"/>
      <c r="D191" s="96"/>
      <c r="E191" s="111"/>
      <c r="F191" s="112"/>
      <c r="G191" s="113"/>
      <c r="H191" s="194">
        <v>1</v>
      </c>
      <c r="I191" s="98">
        <v>0</v>
      </c>
      <c r="J191" s="98">
        <v>0</v>
      </c>
      <c r="K191" s="101">
        <f t="shared" si="202"/>
        <v>0</v>
      </c>
      <c r="L191" s="100">
        <v>0</v>
      </c>
      <c r="M191" s="98">
        <v>0</v>
      </c>
      <c r="N191" s="101">
        <f t="shared" si="203"/>
        <v>0</v>
      </c>
      <c r="O191" s="100">
        <v>0</v>
      </c>
      <c r="P191" s="98">
        <v>0</v>
      </c>
      <c r="Q191" s="101">
        <f t="shared" si="204"/>
        <v>0</v>
      </c>
      <c r="R191" s="100">
        <v>0</v>
      </c>
      <c r="S191" s="98">
        <v>0</v>
      </c>
      <c r="T191" s="101">
        <f t="shared" si="205"/>
        <v>0</v>
      </c>
      <c r="U191" s="194">
        <v>1</v>
      </c>
      <c r="V191" s="99">
        <v>1</v>
      </c>
      <c r="W191" s="98">
        <v>0</v>
      </c>
      <c r="X191" s="98">
        <v>0</v>
      </c>
      <c r="Y191" s="101">
        <f t="shared" si="208"/>
        <v>0</v>
      </c>
      <c r="Z191" s="101">
        <v>1</v>
      </c>
      <c r="AA191" s="194">
        <v>0</v>
      </c>
      <c r="AB191" s="99">
        <v>1</v>
      </c>
      <c r="AC191" s="98">
        <v>0</v>
      </c>
      <c r="AD191" s="98">
        <v>0</v>
      </c>
      <c r="AE191" s="101">
        <f t="shared" si="206"/>
        <v>0</v>
      </c>
      <c r="AF191" s="100">
        <v>0</v>
      </c>
      <c r="AG191" s="98">
        <v>0</v>
      </c>
      <c r="AH191" s="99">
        <f t="shared" si="207"/>
        <v>0</v>
      </c>
      <c r="AI191" s="101">
        <v>1</v>
      </c>
      <c r="AJ191" s="106"/>
    </row>
    <row r="192" spans="2:36" s="35" customFormat="1" ht="17.100000000000001" customHeight="1">
      <c r="B192" s="105"/>
      <c r="C192" s="54"/>
      <c r="D192" s="96"/>
      <c r="E192" s="111"/>
      <c r="F192" s="112"/>
      <c r="G192" s="113"/>
      <c r="H192" s="194">
        <v>1</v>
      </c>
      <c r="I192" s="98">
        <v>0</v>
      </c>
      <c r="J192" s="98">
        <v>0</v>
      </c>
      <c r="K192" s="101">
        <f t="shared" si="202"/>
        <v>0</v>
      </c>
      <c r="L192" s="100">
        <v>0</v>
      </c>
      <c r="M192" s="98">
        <v>0</v>
      </c>
      <c r="N192" s="101">
        <f t="shared" si="203"/>
        <v>0</v>
      </c>
      <c r="O192" s="100">
        <v>0</v>
      </c>
      <c r="P192" s="98">
        <v>0</v>
      </c>
      <c r="Q192" s="101">
        <f t="shared" si="204"/>
        <v>0</v>
      </c>
      <c r="R192" s="100">
        <v>0</v>
      </c>
      <c r="S192" s="98">
        <v>0</v>
      </c>
      <c r="T192" s="101">
        <f t="shared" si="205"/>
        <v>0</v>
      </c>
      <c r="U192" s="194">
        <v>1</v>
      </c>
      <c r="V192" s="99">
        <v>1</v>
      </c>
      <c r="W192" s="98">
        <v>0</v>
      </c>
      <c r="X192" s="98">
        <v>0</v>
      </c>
      <c r="Y192" s="101">
        <f t="shared" si="208"/>
        <v>0</v>
      </c>
      <c r="Z192" s="101">
        <v>1</v>
      </c>
      <c r="AA192" s="194">
        <v>0</v>
      </c>
      <c r="AB192" s="99">
        <v>1</v>
      </c>
      <c r="AC192" s="98">
        <v>0</v>
      </c>
      <c r="AD192" s="98">
        <v>0</v>
      </c>
      <c r="AE192" s="101">
        <f t="shared" si="206"/>
        <v>0</v>
      </c>
      <c r="AF192" s="100">
        <v>0</v>
      </c>
      <c r="AG192" s="98">
        <v>0</v>
      </c>
      <c r="AH192" s="99">
        <f t="shared" si="207"/>
        <v>0</v>
      </c>
      <c r="AI192" s="101">
        <v>1</v>
      </c>
      <c r="AJ192" s="106"/>
    </row>
    <row r="193" spans="2:36" s="35" customFormat="1" ht="17.100000000000001" customHeight="1">
      <c r="B193" s="105"/>
      <c r="C193" s="54"/>
      <c r="D193" s="96"/>
      <c r="E193" s="111"/>
      <c r="F193" s="112"/>
      <c r="G193" s="113"/>
      <c r="H193" s="194">
        <v>1</v>
      </c>
      <c r="I193" s="98">
        <v>0</v>
      </c>
      <c r="J193" s="98">
        <v>0</v>
      </c>
      <c r="K193" s="101">
        <f t="shared" si="202"/>
        <v>0</v>
      </c>
      <c r="L193" s="100">
        <v>0</v>
      </c>
      <c r="M193" s="98">
        <v>0</v>
      </c>
      <c r="N193" s="101">
        <f t="shared" si="203"/>
        <v>0</v>
      </c>
      <c r="O193" s="100">
        <v>0</v>
      </c>
      <c r="P193" s="98">
        <v>0</v>
      </c>
      <c r="Q193" s="101">
        <f t="shared" si="204"/>
        <v>0</v>
      </c>
      <c r="R193" s="100">
        <v>0</v>
      </c>
      <c r="S193" s="98">
        <v>0</v>
      </c>
      <c r="T193" s="101">
        <f t="shared" si="205"/>
        <v>0</v>
      </c>
      <c r="U193" s="194">
        <v>1</v>
      </c>
      <c r="V193" s="99">
        <v>1</v>
      </c>
      <c r="W193" s="98">
        <v>0</v>
      </c>
      <c r="X193" s="98">
        <v>0</v>
      </c>
      <c r="Y193" s="101">
        <f t="shared" si="208"/>
        <v>0</v>
      </c>
      <c r="Z193" s="101">
        <v>1</v>
      </c>
      <c r="AA193" s="194">
        <v>0</v>
      </c>
      <c r="AB193" s="99">
        <v>1</v>
      </c>
      <c r="AC193" s="98">
        <v>0</v>
      </c>
      <c r="AD193" s="98">
        <v>0</v>
      </c>
      <c r="AE193" s="101">
        <f t="shared" si="206"/>
        <v>0</v>
      </c>
      <c r="AF193" s="100">
        <v>0</v>
      </c>
      <c r="AG193" s="98">
        <v>0</v>
      </c>
      <c r="AH193" s="99">
        <f t="shared" si="207"/>
        <v>0</v>
      </c>
      <c r="AI193" s="101">
        <v>1</v>
      </c>
      <c r="AJ193" s="106"/>
    </row>
    <row r="194" spans="2:36" s="35" customFormat="1" ht="17.100000000000001" customHeight="1">
      <c r="B194" s="105"/>
      <c r="C194" s="54"/>
      <c r="D194" s="96"/>
      <c r="E194" s="111"/>
      <c r="F194" s="112"/>
      <c r="G194" s="113"/>
      <c r="H194" s="194">
        <v>1</v>
      </c>
      <c r="I194" s="98">
        <v>0</v>
      </c>
      <c r="J194" s="98">
        <v>0</v>
      </c>
      <c r="K194" s="101">
        <f t="shared" si="202"/>
        <v>0</v>
      </c>
      <c r="L194" s="100">
        <v>0</v>
      </c>
      <c r="M194" s="98">
        <v>0</v>
      </c>
      <c r="N194" s="101">
        <f t="shared" si="203"/>
        <v>0</v>
      </c>
      <c r="O194" s="100">
        <v>0</v>
      </c>
      <c r="P194" s="98">
        <v>0</v>
      </c>
      <c r="Q194" s="101">
        <f t="shared" si="204"/>
        <v>0</v>
      </c>
      <c r="R194" s="100">
        <v>0</v>
      </c>
      <c r="S194" s="98">
        <v>0</v>
      </c>
      <c r="T194" s="101">
        <f t="shared" si="205"/>
        <v>0</v>
      </c>
      <c r="U194" s="194">
        <v>1</v>
      </c>
      <c r="V194" s="99">
        <v>1</v>
      </c>
      <c r="W194" s="98">
        <v>0</v>
      </c>
      <c r="X194" s="98">
        <v>0</v>
      </c>
      <c r="Y194" s="101">
        <f t="shared" si="208"/>
        <v>0</v>
      </c>
      <c r="Z194" s="101">
        <v>1</v>
      </c>
      <c r="AA194" s="194">
        <v>0</v>
      </c>
      <c r="AB194" s="99">
        <v>1</v>
      </c>
      <c r="AC194" s="98">
        <v>0</v>
      </c>
      <c r="AD194" s="98">
        <v>0</v>
      </c>
      <c r="AE194" s="101">
        <f t="shared" si="206"/>
        <v>0</v>
      </c>
      <c r="AF194" s="100">
        <v>0</v>
      </c>
      <c r="AG194" s="98">
        <v>0</v>
      </c>
      <c r="AH194" s="99">
        <f t="shared" si="207"/>
        <v>0</v>
      </c>
      <c r="AI194" s="101">
        <v>1</v>
      </c>
      <c r="AJ194" s="106"/>
    </row>
    <row r="195" spans="2:36" s="35" customFormat="1" ht="17.100000000000001" customHeight="1">
      <c r="B195" s="105"/>
      <c r="C195" s="54"/>
      <c r="D195" s="96"/>
      <c r="E195" s="111"/>
      <c r="F195" s="112"/>
      <c r="G195" s="113"/>
      <c r="H195" s="194">
        <v>1</v>
      </c>
      <c r="I195" s="98">
        <v>0</v>
      </c>
      <c r="J195" s="98">
        <v>0</v>
      </c>
      <c r="K195" s="101">
        <f t="shared" si="202"/>
        <v>0</v>
      </c>
      <c r="L195" s="100">
        <v>0</v>
      </c>
      <c r="M195" s="98">
        <v>0</v>
      </c>
      <c r="N195" s="101">
        <f t="shared" si="203"/>
        <v>0</v>
      </c>
      <c r="O195" s="100">
        <v>0</v>
      </c>
      <c r="P195" s="98">
        <v>0</v>
      </c>
      <c r="Q195" s="101">
        <f t="shared" si="204"/>
        <v>0</v>
      </c>
      <c r="R195" s="100">
        <v>0</v>
      </c>
      <c r="S195" s="98">
        <v>0</v>
      </c>
      <c r="T195" s="101">
        <f t="shared" si="205"/>
        <v>0</v>
      </c>
      <c r="U195" s="194">
        <v>1</v>
      </c>
      <c r="V195" s="99">
        <v>1</v>
      </c>
      <c r="W195" s="98">
        <v>0</v>
      </c>
      <c r="X195" s="98">
        <v>0</v>
      </c>
      <c r="Y195" s="101">
        <f t="shared" si="208"/>
        <v>0</v>
      </c>
      <c r="Z195" s="101">
        <v>1</v>
      </c>
      <c r="AA195" s="194">
        <v>0</v>
      </c>
      <c r="AB195" s="99">
        <v>1</v>
      </c>
      <c r="AC195" s="98">
        <v>0</v>
      </c>
      <c r="AD195" s="98">
        <v>0</v>
      </c>
      <c r="AE195" s="101">
        <f t="shared" si="206"/>
        <v>0</v>
      </c>
      <c r="AF195" s="100">
        <v>0</v>
      </c>
      <c r="AG195" s="98">
        <v>0</v>
      </c>
      <c r="AH195" s="99">
        <f t="shared" si="207"/>
        <v>0</v>
      </c>
      <c r="AI195" s="101">
        <v>1</v>
      </c>
      <c r="AJ195" s="106"/>
    </row>
    <row r="196" spans="2:36" s="126" customFormat="1" ht="17.100000000000001" customHeight="1">
      <c r="B196" s="118"/>
      <c r="C196" s="119"/>
      <c r="D196" s="120"/>
      <c r="E196" s="121"/>
      <c r="F196" s="122"/>
      <c r="G196" s="123"/>
      <c r="H196" s="194">
        <v>1</v>
      </c>
      <c r="I196" s="430" t="s">
        <v>201</v>
      </c>
      <c r="J196" s="430"/>
      <c r="K196" s="124">
        <f>SUM(K189:K195)</f>
        <v>0</v>
      </c>
      <c r="L196" s="401" t="s">
        <v>201</v>
      </c>
      <c r="M196" s="402"/>
      <c r="N196" s="124">
        <f>SUM(N189:N195)</f>
        <v>0</v>
      </c>
      <c r="O196" s="401" t="s">
        <v>201</v>
      </c>
      <c r="P196" s="402"/>
      <c r="Q196" s="124">
        <f>SUM(Q189:Q195)</f>
        <v>0</v>
      </c>
      <c r="R196" s="401" t="s">
        <v>201</v>
      </c>
      <c r="S196" s="402"/>
      <c r="T196" s="124">
        <f>SUM(T189:T195)</f>
        <v>0</v>
      </c>
      <c r="U196" s="194">
        <v>1</v>
      </c>
      <c r="V196" s="99">
        <v>1</v>
      </c>
      <c r="W196" s="430" t="s">
        <v>201</v>
      </c>
      <c r="X196" s="430"/>
      <c r="Y196" s="124">
        <f>SUM(Y189:Y195)</f>
        <v>0</v>
      </c>
      <c r="Z196" s="101">
        <v>1</v>
      </c>
      <c r="AA196" s="194">
        <v>0</v>
      </c>
      <c r="AB196" s="99">
        <v>1</v>
      </c>
      <c r="AC196" s="430" t="s">
        <v>201</v>
      </c>
      <c r="AD196" s="430"/>
      <c r="AE196" s="124">
        <f>SUM(AE189:AE195)</f>
        <v>0</v>
      </c>
      <c r="AF196" s="431" t="s">
        <v>201</v>
      </c>
      <c r="AG196" s="430"/>
      <c r="AH196" s="143">
        <f>SUM(AH189:AH195)</f>
        <v>0</v>
      </c>
      <c r="AI196" s="101">
        <v>1</v>
      </c>
      <c r="AJ196" s="125"/>
    </row>
    <row r="197" spans="2:36" s="35" customFormat="1" ht="16.8" customHeight="1">
      <c r="B197" s="105"/>
      <c r="C197" s="54">
        <f>'3. Rekap Back Up Non Aspal X'!C43</f>
        <v>2200</v>
      </c>
      <c r="D197" s="96">
        <f>'3. Rekap Back Up Non Aspal X'!D43</f>
        <v>2300</v>
      </c>
      <c r="E197" s="111">
        <f>'3. Rekap Back Up Non Aspal X'!E43</f>
        <v>4</v>
      </c>
      <c r="F197" s="112">
        <f>(100/((D197-C197)*E197))*((K204*0.05)+(N204*0.05)+(Q204*0.05)+(T204)+(Y204)+(AE204*1.5)+(AH204*1))</f>
        <v>0</v>
      </c>
      <c r="G197" s="113" t="str">
        <f>IF(F197&lt;=25,"RB",IF(F197&lt;=75,"RB",IF(F197&lt;=100,"RB","RB")))</f>
        <v>RB</v>
      </c>
      <c r="H197" s="194">
        <v>1</v>
      </c>
      <c r="I197" s="98">
        <v>0</v>
      </c>
      <c r="J197" s="98">
        <v>0</v>
      </c>
      <c r="K197" s="101">
        <f t="shared" ref="K197:K203" si="209">I197*J197</f>
        <v>0</v>
      </c>
      <c r="L197" s="98">
        <v>0</v>
      </c>
      <c r="M197" s="98">
        <v>0</v>
      </c>
      <c r="N197" s="101">
        <f t="shared" ref="N197:N203" si="210">L197*M197</f>
        <v>0</v>
      </c>
      <c r="O197" s="98">
        <v>0</v>
      </c>
      <c r="P197" s="98">
        <v>0</v>
      </c>
      <c r="Q197" s="101">
        <f t="shared" ref="Q197:Q203" si="211">O197*P197</f>
        <v>0</v>
      </c>
      <c r="R197" s="98">
        <v>0</v>
      </c>
      <c r="S197" s="98">
        <v>0</v>
      </c>
      <c r="T197" s="101">
        <f t="shared" ref="T197:T203" si="212">R197*S197</f>
        <v>0</v>
      </c>
      <c r="U197" s="194">
        <v>1</v>
      </c>
      <c r="V197" s="99">
        <v>1</v>
      </c>
      <c r="W197" s="98">
        <v>0</v>
      </c>
      <c r="X197" s="98">
        <v>0</v>
      </c>
      <c r="Y197" s="101">
        <f>W197*X197</f>
        <v>0</v>
      </c>
      <c r="Z197" s="101">
        <v>1</v>
      </c>
      <c r="AA197" s="194">
        <v>0</v>
      </c>
      <c r="AB197" s="99">
        <v>1</v>
      </c>
      <c r="AC197" s="98">
        <v>0</v>
      </c>
      <c r="AD197" s="98">
        <v>0</v>
      </c>
      <c r="AE197" s="101">
        <f t="shared" ref="AE197:AE203" si="213">AC197*AD197</f>
        <v>0</v>
      </c>
      <c r="AF197" s="98">
        <v>0</v>
      </c>
      <c r="AG197" s="98">
        <v>3</v>
      </c>
      <c r="AH197" s="99">
        <f t="shared" ref="AH197:AH203" si="214">AF197*AG197</f>
        <v>0</v>
      </c>
      <c r="AI197" s="101">
        <v>1</v>
      </c>
      <c r="AJ197" s="106"/>
    </row>
    <row r="198" spans="2:36" s="35" customFormat="1" ht="17.100000000000001" customHeight="1">
      <c r="B198" s="105"/>
      <c r="C198" s="54"/>
      <c r="D198" s="96"/>
      <c r="E198" s="111"/>
      <c r="F198" s="112"/>
      <c r="G198" s="113"/>
      <c r="H198" s="194">
        <v>1</v>
      </c>
      <c r="I198" s="98">
        <v>0</v>
      </c>
      <c r="J198" s="98">
        <v>0</v>
      </c>
      <c r="K198" s="101">
        <f t="shared" si="209"/>
        <v>0</v>
      </c>
      <c r="L198" s="100">
        <v>0</v>
      </c>
      <c r="M198" s="98">
        <v>0</v>
      </c>
      <c r="N198" s="101">
        <f t="shared" si="210"/>
        <v>0</v>
      </c>
      <c r="O198" s="100">
        <v>0</v>
      </c>
      <c r="P198" s="98">
        <v>0</v>
      </c>
      <c r="Q198" s="101">
        <f t="shared" si="211"/>
        <v>0</v>
      </c>
      <c r="R198" s="100">
        <v>0</v>
      </c>
      <c r="S198" s="98">
        <v>0</v>
      </c>
      <c r="T198" s="101">
        <f t="shared" si="212"/>
        <v>0</v>
      </c>
      <c r="U198" s="194">
        <v>1</v>
      </c>
      <c r="V198" s="99">
        <v>1</v>
      </c>
      <c r="W198" s="98">
        <v>0</v>
      </c>
      <c r="X198" s="98">
        <v>0</v>
      </c>
      <c r="Y198" s="101">
        <f t="shared" ref="Y198:Y203" si="215">W198*X198</f>
        <v>0</v>
      </c>
      <c r="Z198" s="101">
        <v>1</v>
      </c>
      <c r="AA198" s="194">
        <v>0</v>
      </c>
      <c r="AB198" s="99">
        <v>1</v>
      </c>
      <c r="AC198" s="98">
        <v>0</v>
      </c>
      <c r="AD198" s="98">
        <v>0</v>
      </c>
      <c r="AE198" s="101">
        <f t="shared" si="213"/>
        <v>0</v>
      </c>
      <c r="AF198" s="100">
        <v>0</v>
      </c>
      <c r="AG198" s="98">
        <v>0</v>
      </c>
      <c r="AH198" s="99">
        <f t="shared" si="214"/>
        <v>0</v>
      </c>
      <c r="AI198" s="101">
        <v>1</v>
      </c>
      <c r="AJ198" s="106"/>
    </row>
    <row r="199" spans="2:36" s="35" customFormat="1" ht="17.100000000000001" customHeight="1">
      <c r="B199" s="105"/>
      <c r="C199" s="54"/>
      <c r="D199" s="96"/>
      <c r="E199" s="111"/>
      <c r="F199" s="112"/>
      <c r="G199" s="113"/>
      <c r="H199" s="194">
        <v>1</v>
      </c>
      <c r="I199" s="98">
        <v>0</v>
      </c>
      <c r="J199" s="98">
        <v>0</v>
      </c>
      <c r="K199" s="101">
        <f t="shared" si="209"/>
        <v>0</v>
      </c>
      <c r="L199" s="100">
        <v>0</v>
      </c>
      <c r="M199" s="98">
        <v>0</v>
      </c>
      <c r="N199" s="101">
        <f t="shared" si="210"/>
        <v>0</v>
      </c>
      <c r="O199" s="100">
        <v>0</v>
      </c>
      <c r="P199" s="98">
        <v>0</v>
      </c>
      <c r="Q199" s="101">
        <f t="shared" si="211"/>
        <v>0</v>
      </c>
      <c r="R199" s="100">
        <v>0</v>
      </c>
      <c r="S199" s="98">
        <v>0</v>
      </c>
      <c r="T199" s="101">
        <f t="shared" si="212"/>
        <v>0</v>
      </c>
      <c r="U199" s="194">
        <v>1</v>
      </c>
      <c r="V199" s="99">
        <v>1</v>
      </c>
      <c r="W199" s="98">
        <v>0</v>
      </c>
      <c r="X199" s="98">
        <v>0</v>
      </c>
      <c r="Y199" s="101">
        <f t="shared" si="215"/>
        <v>0</v>
      </c>
      <c r="Z199" s="101">
        <v>1</v>
      </c>
      <c r="AA199" s="194">
        <v>0</v>
      </c>
      <c r="AB199" s="99">
        <v>1</v>
      </c>
      <c r="AC199" s="98">
        <v>0</v>
      </c>
      <c r="AD199" s="98">
        <v>0</v>
      </c>
      <c r="AE199" s="101">
        <f t="shared" si="213"/>
        <v>0</v>
      </c>
      <c r="AF199" s="100">
        <v>0</v>
      </c>
      <c r="AG199" s="98">
        <v>0</v>
      </c>
      <c r="AH199" s="99">
        <f t="shared" si="214"/>
        <v>0</v>
      </c>
      <c r="AI199" s="101">
        <v>1</v>
      </c>
      <c r="AJ199" s="106"/>
    </row>
    <row r="200" spans="2:36" s="35" customFormat="1" ht="17.100000000000001" customHeight="1">
      <c r="B200" s="105"/>
      <c r="C200" s="54"/>
      <c r="D200" s="96"/>
      <c r="E200" s="111"/>
      <c r="F200" s="112"/>
      <c r="G200" s="113"/>
      <c r="H200" s="194">
        <v>1</v>
      </c>
      <c r="I200" s="98">
        <v>0</v>
      </c>
      <c r="J200" s="98">
        <v>0</v>
      </c>
      <c r="K200" s="101">
        <f t="shared" si="209"/>
        <v>0</v>
      </c>
      <c r="L200" s="100">
        <v>0</v>
      </c>
      <c r="M200" s="98">
        <v>0</v>
      </c>
      <c r="N200" s="101">
        <f t="shared" si="210"/>
        <v>0</v>
      </c>
      <c r="O200" s="100">
        <v>0</v>
      </c>
      <c r="P200" s="98">
        <v>0</v>
      </c>
      <c r="Q200" s="101">
        <f t="shared" si="211"/>
        <v>0</v>
      </c>
      <c r="R200" s="100">
        <v>0</v>
      </c>
      <c r="S200" s="98">
        <v>0</v>
      </c>
      <c r="T200" s="101">
        <f t="shared" si="212"/>
        <v>0</v>
      </c>
      <c r="U200" s="194">
        <v>1</v>
      </c>
      <c r="V200" s="99">
        <v>1</v>
      </c>
      <c r="W200" s="98">
        <v>0</v>
      </c>
      <c r="X200" s="98">
        <v>0</v>
      </c>
      <c r="Y200" s="101">
        <f t="shared" si="215"/>
        <v>0</v>
      </c>
      <c r="Z200" s="101">
        <v>1</v>
      </c>
      <c r="AA200" s="194">
        <v>0</v>
      </c>
      <c r="AB200" s="99">
        <v>1</v>
      </c>
      <c r="AC200" s="98">
        <v>0</v>
      </c>
      <c r="AD200" s="98">
        <v>0</v>
      </c>
      <c r="AE200" s="101">
        <f t="shared" si="213"/>
        <v>0</v>
      </c>
      <c r="AF200" s="100">
        <v>0</v>
      </c>
      <c r="AG200" s="98">
        <v>0</v>
      </c>
      <c r="AH200" s="99">
        <f t="shared" si="214"/>
        <v>0</v>
      </c>
      <c r="AI200" s="101">
        <v>1</v>
      </c>
      <c r="AJ200" s="106"/>
    </row>
    <row r="201" spans="2:36" s="35" customFormat="1" ht="17.100000000000001" customHeight="1">
      <c r="B201" s="105"/>
      <c r="C201" s="54"/>
      <c r="D201" s="96"/>
      <c r="E201" s="111"/>
      <c r="F201" s="112"/>
      <c r="G201" s="113"/>
      <c r="H201" s="194">
        <v>1</v>
      </c>
      <c r="I201" s="98">
        <v>0</v>
      </c>
      <c r="J201" s="98">
        <v>0</v>
      </c>
      <c r="K201" s="101">
        <f t="shared" si="209"/>
        <v>0</v>
      </c>
      <c r="L201" s="100">
        <v>0</v>
      </c>
      <c r="M201" s="98">
        <v>0</v>
      </c>
      <c r="N201" s="101">
        <f t="shared" si="210"/>
        <v>0</v>
      </c>
      <c r="O201" s="100">
        <v>0</v>
      </c>
      <c r="P201" s="98">
        <v>0</v>
      </c>
      <c r="Q201" s="101">
        <f t="shared" si="211"/>
        <v>0</v>
      </c>
      <c r="R201" s="100">
        <v>0</v>
      </c>
      <c r="S201" s="98">
        <v>0</v>
      </c>
      <c r="T201" s="101">
        <f t="shared" si="212"/>
        <v>0</v>
      </c>
      <c r="U201" s="194">
        <v>1</v>
      </c>
      <c r="V201" s="99">
        <v>1</v>
      </c>
      <c r="W201" s="98">
        <v>0</v>
      </c>
      <c r="X201" s="98">
        <v>0</v>
      </c>
      <c r="Y201" s="101">
        <f t="shared" si="215"/>
        <v>0</v>
      </c>
      <c r="Z201" s="101">
        <v>1</v>
      </c>
      <c r="AA201" s="194">
        <v>0</v>
      </c>
      <c r="AB201" s="99">
        <v>1</v>
      </c>
      <c r="AC201" s="98">
        <v>0</v>
      </c>
      <c r="AD201" s="98">
        <v>0</v>
      </c>
      <c r="AE201" s="101">
        <f t="shared" si="213"/>
        <v>0</v>
      </c>
      <c r="AF201" s="100">
        <v>0</v>
      </c>
      <c r="AG201" s="98">
        <v>0</v>
      </c>
      <c r="AH201" s="99">
        <f t="shared" si="214"/>
        <v>0</v>
      </c>
      <c r="AI201" s="101">
        <v>1</v>
      </c>
      <c r="AJ201" s="106"/>
    </row>
    <row r="202" spans="2:36" s="35" customFormat="1" ht="17.100000000000001" customHeight="1">
      <c r="B202" s="105"/>
      <c r="C202" s="54"/>
      <c r="D202" s="96"/>
      <c r="E202" s="111"/>
      <c r="F202" s="112"/>
      <c r="G202" s="113"/>
      <c r="H202" s="194">
        <v>1</v>
      </c>
      <c r="I202" s="98">
        <v>0</v>
      </c>
      <c r="J202" s="98">
        <v>0</v>
      </c>
      <c r="K202" s="101">
        <f t="shared" si="209"/>
        <v>0</v>
      </c>
      <c r="L202" s="100">
        <v>0</v>
      </c>
      <c r="M202" s="98">
        <v>0</v>
      </c>
      <c r="N202" s="101">
        <f t="shared" si="210"/>
        <v>0</v>
      </c>
      <c r="O202" s="100">
        <v>0</v>
      </c>
      <c r="P202" s="98">
        <v>0</v>
      </c>
      <c r="Q202" s="101">
        <f t="shared" si="211"/>
        <v>0</v>
      </c>
      <c r="R202" s="100">
        <v>0</v>
      </c>
      <c r="S202" s="98">
        <v>0</v>
      </c>
      <c r="T202" s="101">
        <f t="shared" si="212"/>
        <v>0</v>
      </c>
      <c r="U202" s="194">
        <v>1</v>
      </c>
      <c r="V202" s="99">
        <v>1</v>
      </c>
      <c r="W202" s="98">
        <v>0</v>
      </c>
      <c r="X202" s="98">
        <v>0</v>
      </c>
      <c r="Y202" s="101">
        <f t="shared" si="215"/>
        <v>0</v>
      </c>
      <c r="Z202" s="101">
        <v>1</v>
      </c>
      <c r="AA202" s="194">
        <v>0</v>
      </c>
      <c r="AB202" s="99">
        <v>1</v>
      </c>
      <c r="AC202" s="98">
        <v>0</v>
      </c>
      <c r="AD202" s="98">
        <v>0</v>
      </c>
      <c r="AE202" s="101">
        <f t="shared" si="213"/>
        <v>0</v>
      </c>
      <c r="AF202" s="100">
        <v>0</v>
      </c>
      <c r="AG202" s="98">
        <v>0</v>
      </c>
      <c r="AH202" s="99">
        <f t="shared" si="214"/>
        <v>0</v>
      </c>
      <c r="AI202" s="101">
        <v>1</v>
      </c>
      <c r="AJ202" s="106"/>
    </row>
    <row r="203" spans="2:36" s="35" customFormat="1" ht="17.100000000000001" customHeight="1">
      <c r="B203" s="105"/>
      <c r="C203" s="54"/>
      <c r="D203" s="96"/>
      <c r="E203" s="111"/>
      <c r="F203" s="112"/>
      <c r="G203" s="113"/>
      <c r="H203" s="194">
        <v>1</v>
      </c>
      <c r="I203" s="98">
        <v>0</v>
      </c>
      <c r="J203" s="98">
        <v>0</v>
      </c>
      <c r="K203" s="101">
        <f t="shared" si="209"/>
        <v>0</v>
      </c>
      <c r="L203" s="100">
        <v>0</v>
      </c>
      <c r="M203" s="98">
        <v>0</v>
      </c>
      <c r="N203" s="101">
        <f t="shared" si="210"/>
        <v>0</v>
      </c>
      <c r="O203" s="100">
        <v>0</v>
      </c>
      <c r="P203" s="98">
        <v>0</v>
      </c>
      <c r="Q203" s="101">
        <f t="shared" si="211"/>
        <v>0</v>
      </c>
      <c r="R203" s="100">
        <v>0</v>
      </c>
      <c r="S203" s="98">
        <v>0</v>
      </c>
      <c r="T203" s="101">
        <f t="shared" si="212"/>
        <v>0</v>
      </c>
      <c r="U203" s="194">
        <v>1</v>
      </c>
      <c r="V203" s="99">
        <v>1</v>
      </c>
      <c r="W203" s="98">
        <v>0</v>
      </c>
      <c r="X203" s="98">
        <v>0</v>
      </c>
      <c r="Y203" s="101">
        <f t="shared" si="215"/>
        <v>0</v>
      </c>
      <c r="Z203" s="101">
        <v>1</v>
      </c>
      <c r="AA203" s="194">
        <v>0</v>
      </c>
      <c r="AB203" s="99">
        <v>1</v>
      </c>
      <c r="AC203" s="98">
        <v>0</v>
      </c>
      <c r="AD203" s="98">
        <v>0</v>
      </c>
      <c r="AE203" s="101">
        <f t="shared" si="213"/>
        <v>0</v>
      </c>
      <c r="AF203" s="100">
        <v>0</v>
      </c>
      <c r="AG203" s="98">
        <v>0</v>
      </c>
      <c r="AH203" s="99">
        <f t="shared" si="214"/>
        <v>0</v>
      </c>
      <c r="AI203" s="101">
        <v>1</v>
      </c>
      <c r="AJ203" s="106"/>
    </row>
    <row r="204" spans="2:36" s="126" customFormat="1" ht="17.100000000000001" customHeight="1">
      <c r="B204" s="118"/>
      <c r="C204" s="119"/>
      <c r="D204" s="120"/>
      <c r="E204" s="121"/>
      <c r="F204" s="122"/>
      <c r="G204" s="123"/>
      <c r="H204" s="194">
        <v>1</v>
      </c>
      <c r="I204" s="430" t="s">
        <v>201</v>
      </c>
      <c r="J204" s="430"/>
      <c r="K204" s="124">
        <f>SUM(K197:K203)</f>
        <v>0</v>
      </c>
      <c r="L204" s="401" t="s">
        <v>201</v>
      </c>
      <c r="M204" s="402"/>
      <c r="N204" s="124">
        <f>SUM(N197:N203)</f>
        <v>0</v>
      </c>
      <c r="O204" s="401" t="s">
        <v>201</v>
      </c>
      <c r="P204" s="402"/>
      <c r="Q204" s="124">
        <f>SUM(Q197:Q203)</f>
        <v>0</v>
      </c>
      <c r="R204" s="401" t="s">
        <v>201</v>
      </c>
      <c r="S204" s="402"/>
      <c r="T204" s="124">
        <f>SUM(T197:T203)</f>
        <v>0</v>
      </c>
      <c r="U204" s="194">
        <v>1</v>
      </c>
      <c r="V204" s="99">
        <v>1</v>
      </c>
      <c r="W204" s="430" t="s">
        <v>201</v>
      </c>
      <c r="X204" s="430"/>
      <c r="Y204" s="124">
        <f>SUM(Y197:Y203)</f>
        <v>0</v>
      </c>
      <c r="Z204" s="101">
        <v>1</v>
      </c>
      <c r="AA204" s="194">
        <v>0</v>
      </c>
      <c r="AB204" s="99">
        <v>1</v>
      </c>
      <c r="AC204" s="430" t="s">
        <v>201</v>
      </c>
      <c r="AD204" s="430"/>
      <c r="AE204" s="124">
        <f>SUM(AE197:AE203)</f>
        <v>0</v>
      </c>
      <c r="AF204" s="431" t="s">
        <v>201</v>
      </c>
      <c r="AG204" s="430"/>
      <c r="AH204" s="143">
        <f>SUM(AH197:AH203)</f>
        <v>0</v>
      </c>
      <c r="AI204" s="101">
        <v>1</v>
      </c>
      <c r="AJ204" s="125"/>
    </row>
    <row r="205" spans="2:36" s="35" customFormat="1" ht="16.8" customHeight="1">
      <c r="B205" s="105"/>
      <c r="C205" s="54">
        <f>'3. Rekap Back Up Non Aspal X'!C44</f>
        <v>2300</v>
      </c>
      <c r="D205" s="96">
        <f>'3. Rekap Back Up Non Aspal X'!D44</f>
        <v>2400</v>
      </c>
      <c r="E205" s="111">
        <f>'3. Rekap Back Up Non Aspal X'!E44</f>
        <v>4</v>
      </c>
      <c r="F205" s="112">
        <f>(100/((D205-C205)*E205))*((K212*0.05)+(N212*0.05)+(Q212*0.05)+(T212)+(Y212)+(AE212*1.5)+(AH212*1))</f>
        <v>0</v>
      </c>
      <c r="G205" s="113" t="str">
        <f>IF(F205&lt;=25,"RB",IF(F205&lt;=75,"RB",IF(F205&lt;=100,"RB","RB")))</f>
        <v>RB</v>
      </c>
      <c r="H205" s="194">
        <v>1</v>
      </c>
      <c r="I205" s="98">
        <v>0</v>
      </c>
      <c r="J205" s="98">
        <v>0</v>
      </c>
      <c r="K205" s="101">
        <f t="shared" ref="K205:K211" si="216">I205*J205</f>
        <v>0</v>
      </c>
      <c r="L205" s="98">
        <v>0</v>
      </c>
      <c r="M205" s="98">
        <v>0</v>
      </c>
      <c r="N205" s="101">
        <f t="shared" ref="N205:N211" si="217">L205*M205</f>
        <v>0</v>
      </c>
      <c r="O205" s="98">
        <v>0</v>
      </c>
      <c r="P205" s="98">
        <v>0</v>
      </c>
      <c r="Q205" s="101">
        <f t="shared" ref="Q205:Q211" si="218">O205*P205</f>
        <v>0</v>
      </c>
      <c r="R205" s="98">
        <v>0</v>
      </c>
      <c r="S205" s="98">
        <v>0</v>
      </c>
      <c r="T205" s="101">
        <f t="shared" ref="T205:T211" si="219">R205*S205</f>
        <v>0</v>
      </c>
      <c r="U205" s="194">
        <v>1</v>
      </c>
      <c r="V205" s="99">
        <v>1</v>
      </c>
      <c r="W205" s="98">
        <v>0</v>
      </c>
      <c r="X205" s="98">
        <v>0</v>
      </c>
      <c r="Y205" s="101">
        <f>W205*X205</f>
        <v>0</v>
      </c>
      <c r="Z205" s="101">
        <v>1</v>
      </c>
      <c r="AA205" s="194">
        <v>0</v>
      </c>
      <c r="AB205" s="99">
        <v>1</v>
      </c>
      <c r="AC205" s="98">
        <v>0</v>
      </c>
      <c r="AD205" s="98">
        <v>0</v>
      </c>
      <c r="AE205" s="101">
        <f t="shared" ref="AE205:AE211" si="220">AC205*AD205</f>
        <v>0</v>
      </c>
      <c r="AF205" s="98">
        <v>0</v>
      </c>
      <c r="AG205" s="98">
        <v>3</v>
      </c>
      <c r="AH205" s="99">
        <f t="shared" ref="AH205:AH211" si="221">AF205*AG205</f>
        <v>0</v>
      </c>
      <c r="AI205" s="101">
        <v>1</v>
      </c>
      <c r="AJ205" s="106"/>
    </row>
    <row r="206" spans="2:36" s="35" customFormat="1" ht="17.100000000000001" customHeight="1">
      <c r="B206" s="105"/>
      <c r="C206" s="54"/>
      <c r="D206" s="96"/>
      <c r="E206" s="111"/>
      <c r="F206" s="112"/>
      <c r="G206" s="113"/>
      <c r="H206" s="194">
        <v>1</v>
      </c>
      <c r="I206" s="98">
        <v>0</v>
      </c>
      <c r="J206" s="98">
        <v>0</v>
      </c>
      <c r="K206" s="101">
        <f t="shared" si="216"/>
        <v>0</v>
      </c>
      <c r="L206" s="100">
        <v>0</v>
      </c>
      <c r="M206" s="98">
        <v>0</v>
      </c>
      <c r="N206" s="101">
        <f t="shared" si="217"/>
        <v>0</v>
      </c>
      <c r="O206" s="100">
        <v>0</v>
      </c>
      <c r="P206" s="98">
        <v>0</v>
      </c>
      <c r="Q206" s="101">
        <f t="shared" si="218"/>
        <v>0</v>
      </c>
      <c r="R206" s="100">
        <v>0</v>
      </c>
      <c r="S206" s="98">
        <v>0</v>
      </c>
      <c r="T206" s="101">
        <f t="shared" si="219"/>
        <v>0</v>
      </c>
      <c r="U206" s="194">
        <v>1</v>
      </c>
      <c r="V206" s="99">
        <v>1</v>
      </c>
      <c r="W206" s="98">
        <v>0</v>
      </c>
      <c r="X206" s="98">
        <v>0</v>
      </c>
      <c r="Y206" s="101">
        <f t="shared" ref="Y206:Y211" si="222">W206*X206</f>
        <v>0</v>
      </c>
      <c r="Z206" s="101">
        <v>1</v>
      </c>
      <c r="AA206" s="194">
        <v>0</v>
      </c>
      <c r="AB206" s="99">
        <v>1</v>
      </c>
      <c r="AC206" s="98">
        <v>0</v>
      </c>
      <c r="AD206" s="98">
        <v>0</v>
      </c>
      <c r="AE206" s="101">
        <f t="shared" si="220"/>
        <v>0</v>
      </c>
      <c r="AF206" s="100">
        <v>0</v>
      </c>
      <c r="AG206" s="98">
        <v>0</v>
      </c>
      <c r="AH206" s="99">
        <f t="shared" si="221"/>
        <v>0</v>
      </c>
      <c r="AI206" s="101">
        <v>1</v>
      </c>
      <c r="AJ206" s="106"/>
    </row>
    <row r="207" spans="2:36" s="35" customFormat="1" ht="17.100000000000001" customHeight="1">
      <c r="B207" s="105"/>
      <c r="C207" s="54"/>
      <c r="D207" s="96"/>
      <c r="E207" s="111"/>
      <c r="F207" s="112"/>
      <c r="G207" s="113"/>
      <c r="H207" s="194">
        <v>1</v>
      </c>
      <c r="I207" s="98">
        <v>0</v>
      </c>
      <c r="J207" s="98">
        <v>0</v>
      </c>
      <c r="K207" s="101">
        <f t="shared" si="216"/>
        <v>0</v>
      </c>
      <c r="L207" s="100">
        <v>0</v>
      </c>
      <c r="M207" s="98">
        <v>0</v>
      </c>
      <c r="N207" s="101">
        <f t="shared" si="217"/>
        <v>0</v>
      </c>
      <c r="O207" s="100">
        <v>0</v>
      </c>
      <c r="P207" s="98">
        <v>0</v>
      </c>
      <c r="Q207" s="101">
        <f t="shared" si="218"/>
        <v>0</v>
      </c>
      <c r="R207" s="100">
        <v>0</v>
      </c>
      <c r="S207" s="98">
        <v>0</v>
      </c>
      <c r="T207" s="101">
        <f t="shared" si="219"/>
        <v>0</v>
      </c>
      <c r="U207" s="194">
        <v>1</v>
      </c>
      <c r="V207" s="99">
        <v>1</v>
      </c>
      <c r="W207" s="98">
        <v>0</v>
      </c>
      <c r="X207" s="98">
        <v>0</v>
      </c>
      <c r="Y207" s="101">
        <f t="shared" si="222"/>
        <v>0</v>
      </c>
      <c r="Z207" s="101">
        <v>1</v>
      </c>
      <c r="AA207" s="194">
        <v>0</v>
      </c>
      <c r="AB207" s="99">
        <v>1</v>
      </c>
      <c r="AC207" s="98">
        <v>0</v>
      </c>
      <c r="AD207" s="98">
        <v>0</v>
      </c>
      <c r="AE207" s="101">
        <f t="shared" si="220"/>
        <v>0</v>
      </c>
      <c r="AF207" s="100">
        <v>0</v>
      </c>
      <c r="AG207" s="98">
        <v>0</v>
      </c>
      <c r="AH207" s="99">
        <f t="shared" si="221"/>
        <v>0</v>
      </c>
      <c r="AI207" s="101">
        <v>1</v>
      </c>
      <c r="AJ207" s="106"/>
    </row>
    <row r="208" spans="2:36" s="35" customFormat="1" ht="17.100000000000001" customHeight="1">
      <c r="B208" s="105"/>
      <c r="C208" s="54"/>
      <c r="D208" s="96"/>
      <c r="E208" s="111"/>
      <c r="F208" s="112"/>
      <c r="G208" s="113"/>
      <c r="H208" s="194">
        <v>1</v>
      </c>
      <c r="I208" s="98">
        <v>0</v>
      </c>
      <c r="J208" s="98">
        <v>0</v>
      </c>
      <c r="K208" s="101">
        <f t="shared" si="216"/>
        <v>0</v>
      </c>
      <c r="L208" s="100">
        <v>0</v>
      </c>
      <c r="M208" s="98">
        <v>0</v>
      </c>
      <c r="N208" s="101">
        <f t="shared" si="217"/>
        <v>0</v>
      </c>
      <c r="O208" s="100">
        <v>0</v>
      </c>
      <c r="P208" s="98">
        <v>0</v>
      </c>
      <c r="Q208" s="101">
        <f t="shared" si="218"/>
        <v>0</v>
      </c>
      <c r="R208" s="100">
        <v>0</v>
      </c>
      <c r="S208" s="98">
        <v>0</v>
      </c>
      <c r="T208" s="101">
        <f t="shared" si="219"/>
        <v>0</v>
      </c>
      <c r="U208" s="194">
        <v>1</v>
      </c>
      <c r="V208" s="99">
        <v>1</v>
      </c>
      <c r="W208" s="98">
        <v>0</v>
      </c>
      <c r="X208" s="98">
        <v>0</v>
      </c>
      <c r="Y208" s="101">
        <f t="shared" si="222"/>
        <v>0</v>
      </c>
      <c r="Z208" s="101">
        <v>1</v>
      </c>
      <c r="AA208" s="194">
        <v>0</v>
      </c>
      <c r="AB208" s="99">
        <v>1</v>
      </c>
      <c r="AC208" s="98">
        <v>0</v>
      </c>
      <c r="AD208" s="98">
        <v>0</v>
      </c>
      <c r="AE208" s="101">
        <f t="shared" si="220"/>
        <v>0</v>
      </c>
      <c r="AF208" s="100">
        <v>0</v>
      </c>
      <c r="AG208" s="98">
        <v>0</v>
      </c>
      <c r="AH208" s="99">
        <f t="shared" si="221"/>
        <v>0</v>
      </c>
      <c r="AI208" s="101">
        <v>1</v>
      </c>
      <c r="AJ208" s="106"/>
    </row>
    <row r="209" spans="2:36" s="35" customFormat="1" ht="17.100000000000001" customHeight="1">
      <c r="B209" s="105"/>
      <c r="C209" s="54"/>
      <c r="D209" s="96"/>
      <c r="E209" s="111"/>
      <c r="F209" s="112"/>
      <c r="G209" s="113"/>
      <c r="H209" s="194">
        <v>1</v>
      </c>
      <c r="I209" s="98">
        <v>0</v>
      </c>
      <c r="J209" s="98">
        <v>0</v>
      </c>
      <c r="K209" s="101">
        <f t="shared" si="216"/>
        <v>0</v>
      </c>
      <c r="L209" s="100">
        <v>0</v>
      </c>
      <c r="M209" s="98">
        <v>0</v>
      </c>
      <c r="N209" s="101">
        <f t="shared" si="217"/>
        <v>0</v>
      </c>
      <c r="O209" s="100">
        <v>0</v>
      </c>
      <c r="P209" s="98">
        <v>0</v>
      </c>
      <c r="Q209" s="101">
        <f t="shared" si="218"/>
        <v>0</v>
      </c>
      <c r="R209" s="100">
        <v>0</v>
      </c>
      <c r="S209" s="98">
        <v>0</v>
      </c>
      <c r="T209" s="101">
        <f t="shared" si="219"/>
        <v>0</v>
      </c>
      <c r="U209" s="194">
        <v>1</v>
      </c>
      <c r="V209" s="99">
        <v>1</v>
      </c>
      <c r="W209" s="98">
        <v>0</v>
      </c>
      <c r="X209" s="98">
        <v>0</v>
      </c>
      <c r="Y209" s="101">
        <f t="shared" si="222"/>
        <v>0</v>
      </c>
      <c r="Z209" s="101">
        <v>1</v>
      </c>
      <c r="AA209" s="194">
        <v>0</v>
      </c>
      <c r="AB209" s="99">
        <v>1</v>
      </c>
      <c r="AC209" s="98">
        <v>0</v>
      </c>
      <c r="AD209" s="98">
        <v>0</v>
      </c>
      <c r="AE209" s="101">
        <f t="shared" si="220"/>
        <v>0</v>
      </c>
      <c r="AF209" s="100">
        <v>0</v>
      </c>
      <c r="AG209" s="98">
        <v>0</v>
      </c>
      <c r="AH209" s="99">
        <f t="shared" si="221"/>
        <v>0</v>
      </c>
      <c r="AI209" s="101">
        <v>1</v>
      </c>
      <c r="AJ209" s="106"/>
    </row>
    <row r="210" spans="2:36" s="35" customFormat="1" ht="17.100000000000001" customHeight="1">
      <c r="B210" s="105"/>
      <c r="C210" s="54"/>
      <c r="D210" s="96"/>
      <c r="E210" s="111"/>
      <c r="F210" s="112"/>
      <c r="G210" s="113"/>
      <c r="H210" s="194">
        <v>1</v>
      </c>
      <c r="I210" s="98">
        <v>0</v>
      </c>
      <c r="J210" s="98">
        <v>0</v>
      </c>
      <c r="K210" s="101">
        <f t="shared" si="216"/>
        <v>0</v>
      </c>
      <c r="L210" s="100">
        <v>0</v>
      </c>
      <c r="M210" s="98">
        <v>0</v>
      </c>
      <c r="N210" s="101">
        <f t="shared" si="217"/>
        <v>0</v>
      </c>
      <c r="O210" s="100">
        <v>0</v>
      </c>
      <c r="P210" s="98">
        <v>0</v>
      </c>
      <c r="Q210" s="101">
        <f t="shared" si="218"/>
        <v>0</v>
      </c>
      <c r="R210" s="100">
        <v>0</v>
      </c>
      <c r="S210" s="98">
        <v>0</v>
      </c>
      <c r="T210" s="101">
        <f t="shared" si="219"/>
        <v>0</v>
      </c>
      <c r="U210" s="194">
        <v>1</v>
      </c>
      <c r="V210" s="99">
        <v>1</v>
      </c>
      <c r="W210" s="98">
        <v>0</v>
      </c>
      <c r="X210" s="98">
        <v>0</v>
      </c>
      <c r="Y210" s="101">
        <f t="shared" si="222"/>
        <v>0</v>
      </c>
      <c r="Z210" s="101">
        <v>1</v>
      </c>
      <c r="AA210" s="194">
        <v>0</v>
      </c>
      <c r="AB210" s="99">
        <v>1</v>
      </c>
      <c r="AC210" s="98">
        <v>0</v>
      </c>
      <c r="AD210" s="98">
        <v>0</v>
      </c>
      <c r="AE210" s="101">
        <f t="shared" si="220"/>
        <v>0</v>
      </c>
      <c r="AF210" s="100">
        <v>0</v>
      </c>
      <c r="AG210" s="98">
        <v>0</v>
      </c>
      <c r="AH210" s="99">
        <f t="shared" si="221"/>
        <v>0</v>
      </c>
      <c r="AI210" s="101">
        <v>1</v>
      </c>
      <c r="AJ210" s="106"/>
    </row>
    <row r="211" spans="2:36" s="35" customFormat="1" ht="17.100000000000001" customHeight="1">
      <c r="B211" s="105"/>
      <c r="C211" s="54"/>
      <c r="D211" s="96"/>
      <c r="E211" s="111"/>
      <c r="F211" s="112"/>
      <c r="G211" s="113"/>
      <c r="H211" s="194">
        <v>1</v>
      </c>
      <c r="I211" s="98">
        <v>0</v>
      </c>
      <c r="J211" s="98">
        <v>0</v>
      </c>
      <c r="K211" s="101">
        <f t="shared" si="216"/>
        <v>0</v>
      </c>
      <c r="L211" s="100">
        <v>0</v>
      </c>
      <c r="M211" s="98">
        <v>0</v>
      </c>
      <c r="N211" s="101">
        <f t="shared" si="217"/>
        <v>0</v>
      </c>
      <c r="O211" s="100">
        <v>0</v>
      </c>
      <c r="P211" s="98">
        <v>0</v>
      </c>
      <c r="Q211" s="101">
        <f t="shared" si="218"/>
        <v>0</v>
      </c>
      <c r="R211" s="100">
        <v>0</v>
      </c>
      <c r="S211" s="98">
        <v>0</v>
      </c>
      <c r="T211" s="101">
        <f t="shared" si="219"/>
        <v>0</v>
      </c>
      <c r="U211" s="194">
        <v>1</v>
      </c>
      <c r="V211" s="99">
        <v>1</v>
      </c>
      <c r="W211" s="98">
        <v>0</v>
      </c>
      <c r="X211" s="98">
        <v>0</v>
      </c>
      <c r="Y211" s="101">
        <f t="shared" si="222"/>
        <v>0</v>
      </c>
      <c r="Z211" s="101">
        <v>1</v>
      </c>
      <c r="AA211" s="194">
        <v>0</v>
      </c>
      <c r="AB211" s="99">
        <v>1</v>
      </c>
      <c r="AC211" s="98">
        <v>0</v>
      </c>
      <c r="AD211" s="98">
        <v>0</v>
      </c>
      <c r="AE211" s="101">
        <f t="shared" si="220"/>
        <v>0</v>
      </c>
      <c r="AF211" s="100">
        <v>0</v>
      </c>
      <c r="AG211" s="98">
        <v>0</v>
      </c>
      <c r="AH211" s="99">
        <f t="shared" si="221"/>
        <v>0</v>
      </c>
      <c r="AI211" s="101">
        <v>1</v>
      </c>
      <c r="AJ211" s="106"/>
    </row>
    <row r="212" spans="2:36" s="126" customFormat="1" ht="17.100000000000001" customHeight="1">
      <c r="B212" s="118"/>
      <c r="C212" s="119"/>
      <c r="D212" s="120"/>
      <c r="E212" s="121"/>
      <c r="F212" s="122"/>
      <c r="G212" s="123"/>
      <c r="H212" s="194">
        <v>1</v>
      </c>
      <c r="I212" s="430" t="s">
        <v>201</v>
      </c>
      <c r="J212" s="430"/>
      <c r="K212" s="124">
        <f>SUM(K205:K211)</f>
        <v>0</v>
      </c>
      <c r="L212" s="401" t="s">
        <v>201</v>
      </c>
      <c r="M212" s="402"/>
      <c r="N212" s="124">
        <f>SUM(N205:N211)</f>
        <v>0</v>
      </c>
      <c r="O212" s="401" t="s">
        <v>201</v>
      </c>
      <c r="P212" s="402"/>
      <c r="Q212" s="124">
        <f>SUM(Q205:Q211)</f>
        <v>0</v>
      </c>
      <c r="R212" s="401" t="s">
        <v>201</v>
      </c>
      <c r="S212" s="402"/>
      <c r="T212" s="124">
        <f>SUM(T205:T211)</f>
        <v>0</v>
      </c>
      <c r="U212" s="194">
        <v>1</v>
      </c>
      <c r="V212" s="99">
        <v>1</v>
      </c>
      <c r="W212" s="430" t="s">
        <v>201</v>
      </c>
      <c r="X212" s="430"/>
      <c r="Y212" s="124">
        <f>SUM(Y205:Y211)</f>
        <v>0</v>
      </c>
      <c r="Z212" s="101">
        <v>1</v>
      </c>
      <c r="AA212" s="194">
        <v>0</v>
      </c>
      <c r="AB212" s="99">
        <v>1</v>
      </c>
      <c r="AC212" s="430" t="s">
        <v>201</v>
      </c>
      <c r="AD212" s="430"/>
      <c r="AE212" s="124">
        <f>SUM(AE205:AE211)</f>
        <v>0</v>
      </c>
      <c r="AF212" s="431" t="s">
        <v>201</v>
      </c>
      <c r="AG212" s="430"/>
      <c r="AH212" s="143">
        <f>SUM(AH205:AH211)</f>
        <v>0</v>
      </c>
      <c r="AI212" s="101">
        <v>1</v>
      </c>
      <c r="AJ212" s="125"/>
    </row>
    <row r="213" spans="2:36" s="35" customFormat="1" ht="16.8" customHeight="1">
      <c r="B213" s="105"/>
      <c r="C213" s="54">
        <f>'3. Rekap Back Up Non Aspal X'!C45</f>
        <v>2400</v>
      </c>
      <c r="D213" s="96">
        <f>'3. Rekap Back Up Non Aspal X'!D45</f>
        <v>2500</v>
      </c>
      <c r="E213" s="111">
        <f>'3. Rekap Back Up Non Aspal X'!E45</f>
        <v>4</v>
      </c>
      <c r="F213" s="112">
        <f>(100/((D213-C213)*E213))*((K220*0.05)+(N220*0.05)+(Q220*0.05)+(T220)+(Y220)+(AE220*1.5)+(AH220*1))</f>
        <v>0</v>
      </c>
      <c r="G213" s="113" t="str">
        <f>IF(F213&lt;=25,"RB",IF(F213&lt;=75,"RB",IF(F213&lt;=100,"RB","RB")))</f>
        <v>RB</v>
      </c>
      <c r="H213" s="194">
        <v>1</v>
      </c>
      <c r="I213" s="98">
        <v>0</v>
      </c>
      <c r="J213" s="98">
        <v>0</v>
      </c>
      <c r="K213" s="101">
        <f t="shared" ref="K213:K219" si="223">I213*J213</f>
        <v>0</v>
      </c>
      <c r="L213" s="98">
        <v>0</v>
      </c>
      <c r="M213" s="98">
        <v>0</v>
      </c>
      <c r="N213" s="101">
        <f t="shared" ref="N213:N219" si="224">L213*M213</f>
        <v>0</v>
      </c>
      <c r="O213" s="98">
        <v>0</v>
      </c>
      <c r="P213" s="98">
        <v>0</v>
      </c>
      <c r="Q213" s="101">
        <f t="shared" ref="Q213:Q219" si="225">O213*P213</f>
        <v>0</v>
      </c>
      <c r="R213" s="98">
        <v>0</v>
      </c>
      <c r="S213" s="98">
        <v>0</v>
      </c>
      <c r="T213" s="101">
        <f t="shared" ref="T213:T219" si="226">R213*S213</f>
        <v>0</v>
      </c>
      <c r="U213" s="194">
        <v>1</v>
      </c>
      <c r="V213" s="99">
        <v>1</v>
      </c>
      <c r="W213" s="98">
        <v>0</v>
      </c>
      <c r="X213" s="98">
        <v>0</v>
      </c>
      <c r="Y213" s="101">
        <f>W213*X213</f>
        <v>0</v>
      </c>
      <c r="Z213" s="101">
        <v>1</v>
      </c>
      <c r="AA213" s="194">
        <v>0</v>
      </c>
      <c r="AB213" s="99">
        <v>1</v>
      </c>
      <c r="AC213" s="98">
        <v>0</v>
      </c>
      <c r="AD213" s="98">
        <v>0</v>
      </c>
      <c r="AE213" s="101">
        <f t="shared" ref="AE213:AE219" si="227">AC213*AD213</f>
        <v>0</v>
      </c>
      <c r="AF213" s="98">
        <v>0</v>
      </c>
      <c r="AG213" s="98">
        <v>3</v>
      </c>
      <c r="AH213" s="99">
        <f t="shared" ref="AH213:AH219" si="228">AF213*AG213</f>
        <v>0</v>
      </c>
      <c r="AI213" s="101">
        <v>1</v>
      </c>
      <c r="AJ213" s="106"/>
    </row>
    <row r="214" spans="2:36" s="35" customFormat="1" ht="17.100000000000001" customHeight="1">
      <c r="B214" s="105"/>
      <c r="C214" s="54"/>
      <c r="D214" s="96"/>
      <c r="E214" s="111"/>
      <c r="F214" s="112"/>
      <c r="G214" s="113"/>
      <c r="H214" s="194">
        <v>1</v>
      </c>
      <c r="I214" s="98">
        <v>0</v>
      </c>
      <c r="J214" s="98">
        <v>0</v>
      </c>
      <c r="K214" s="101">
        <f t="shared" si="223"/>
        <v>0</v>
      </c>
      <c r="L214" s="100">
        <v>0</v>
      </c>
      <c r="M214" s="98">
        <v>0</v>
      </c>
      <c r="N214" s="101">
        <f t="shared" si="224"/>
        <v>0</v>
      </c>
      <c r="O214" s="100">
        <v>0</v>
      </c>
      <c r="P214" s="98">
        <v>0</v>
      </c>
      <c r="Q214" s="101">
        <f t="shared" si="225"/>
        <v>0</v>
      </c>
      <c r="R214" s="100">
        <v>0</v>
      </c>
      <c r="S214" s="98">
        <v>0</v>
      </c>
      <c r="T214" s="101">
        <f t="shared" si="226"/>
        <v>0</v>
      </c>
      <c r="U214" s="194">
        <v>1</v>
      </c>
      <c r="V214" s="99">
        <v>1</v>
      </c>
      <c r="W214" s="98">
        <v>0</v>
      </c>
      <c r="X214" s="98">
        <v>0</v>
      </c>
      <c r="Y214" s="101">
        <f t="shared" ref="Y214:Y219" si="229">W214*X214</f>
        <v>0</v>
      </c>
      <c r="Z214" s="101">
        <v>1</v>
      </c>
      <c r="AA214" s="194">
        <v>0</v>
      </c>
      <c r="AB214" s="99">
        <v>1</v>
      </c>
      <c r="AC214" s="98">
        <v>0</v>
      </c>
      <c r="AD214" s="98">
        <v>0</v>
      </c>
      <c r="AE214" s="101">
        <f t="shared" si="227"/>
        <v>0</v>
      </c>
      <c r="AF214" s="100">
        <v>0</v>
      </c>
      <c r="AG214" s="98">
        <v>0</v>
      </c>
      <c r="AH214" s="99">
        <f t="shared" si="228"/>
        <v>0</v>
      </c>
      <c r="AI214" s="101">
        <v>1</v>
      </c>
      <c r="AJ214" s="106"/>
    </row>
    <row r="215" spans="2:36" s="35" customFormat="1" ht="17.100000000000001" customHeight="1">
      <c r="B215" s="105"/>
      <c r="C215" s="54"/>
      <c r="D215" s="96"/>
      <c r="E215" s="111"/>
      <c r="F215" s="112"/>
      <c r="G215" s="113"/>
      <c r="H215" s="194">
        <v>1</v>
      </c>
      <c r="I215" s="98">
        <v>0</v>
      </c>
      <c r="J215" s="98">
        <v>0</v>
      </c>
      <c r="K215" s="101">
        <f t="shared" si="223"/>
        <v>0</v>
      </c>
      <c r="L215" s="100">
        <v>0</v>
      </c>
      <c r="M215" s="98">
        <v>0</v>
      </c>
      <c r="N215" s="101">
        <f t="shared" si="224"/>
        <v>0</v>
      </c>
      <c r="O215" s="100">
        <v>0</v>
      </c>
      <c r="P215" s="98">
        <v>0</v>
      </c>
      <c r="Q215" s="101">
        <f t="shared" si="225"/>
        <v>0</v>
      </c>
      <c r="R215" s="100">
        <v>0</v>
      </c>
      <c r="S215" s="98">
        <v>0</v>
      </c>
      <c r="T215" s="101">
        <f t="shared" si="226"/>
        <v>0</v>
      </c>
      <c r="U215" s="194">
        <v>1</v>
      </c>
      <c r="V215" s="99">
        <v>1</v>
      </c>
      <c r="W215" s="98">
        <v>0</v>
      </c>
      <c r="X215" s="98">
        <v>0</v>
      </c>
      <c r="Y215" s="101">
        <f t="shared" si="229"/>
        <v>0</v>
      </c>
      <c r="Z215" s="101">
        <v>1</v>
      </c>
      <c r="AA215" s="194">
        <v>0</v>
      </c>
      <c r="AB215" s="99">
        <v>1</v>
      </c>
      <c r="AC215" s="98">
        <v>0</v>
      </c>
      <c r="AD215" s="98">
        <v>0</v>
      </c>
      <c r="AE215" s="101">
        <f t="shared" si="227"/>
        <v>0</v>
      </c>
      <c r="AF215" s="100">
        <v>0</v>
      </c>
      <c r="AG215" s="98">
        <v>0</v>
      </c>
      <c r="AH215" s="99">
        <f t="shared" si="228"/>
        <v>0</v>
      </c>
      <c r="AI215" s="101">
        <v>1</v>
      </c>
      <c r="AJ215" s="106"/>
    </row>
    <row r="216" spans="2:36" s="35" customFormat="1" ht="17.100000000000001" customHeight="1">
      <c r="B216" s="105"/>
      <c r="C216" s="54"/>
      <c r="D216" s="96"/>
      <c r="E216" s="111"/>
      <c r="F216" s="112"/>
      <c r="G216" s="113"/>
      <c r="H216" s="194">
        <v>1</v>
      </c>
      <c r="I216" s="98">
        <v>0</v>
      </c>
      <c r="J216" s="98">
        <v>0</v>
      </c>
      <c r="K216" s="101">
        <f t="shared" si="223"/>
        <v>0</v>
      </c>
      <c r="L216" s="100">
        <v>0</v>
      </c>
      <c r="M216" s="98">
        <v>0</v>
      </c>
      <c r="N216" s="101">
        <f t="shared" si="224"/>
        <v>0</v>
      </c>
      <c r="O216" s="100">
        <v>0</v>
      </c>
      <c r="P216" s="98">
        <v>0</v>
      </c>
      <c r="Q216" s="101">
        <f t="shared" si="225"/>
        <v>0</v>
      </c>
      <c r="R216" s="100">
        <v>0</v>
      </c>
      <c r="S216" s="98">
        <v>0</v>
      </c>
      <c r="T216" s="101">
        <f t="shared" si="226"/>
        <v>0</v>
      </c>
      <c r="U216" s="194">
        <v>1</v>
      </c>
      <c r="V216" s="99">
        <v>1</v>
      </c>
      <c r="W216" s="98">
        <v>0</v>
      </c>
      <c r="X216" s="98">
        <v>0</v>
      </c>
      <c r="Y216" s="101">
        <f t="shared" si="229"/>
        <v>0</v>
      </c>
      <c r="Z216" s="101">
        <v>1</v>
      </c>
      <c r="AA216" s="194">
        <v>0</v>
      </c>
      <c r="AB216" s="99">
        <v>1</v>
      </c>
      <c r="AC216" s="98">
        <v>0</v>
      </c>
      <c r="AD216" s="98">
        <v>0</v>
      </c>
      <c r="AE216" s="101">
        <f t="shared" si="227"/>
        <v>0</v>
      </c>
      <c r="AF216" s="100">
        <v>0</v>
      </c>
      <c r="AG216" s="98">
        <v>0</v>
      </c>
      <c r="AH216" s="99">
        <f t="shared" si="228"/>
        <v>0</v>
      </c>
      <c r="AI216" s="101">
        <v>1</v>
      </c>
      <c r="AJ216" s="106"/>
    </row>
    <row r="217" spans="2:36" s="35" customFormat="1" ht="17.100000000000001" customHeight="1">
      <c r="B217" s="105"/>
      <c r="C217" s="54"/>
      <c r="D217" s="96"/>
      <c r="E217" s="111"/>
      <c r="F217" s="112"/>
      <c r="G217" s="113"/>
      <c r="H217" s="194">
        <v>1</v>
      </c>
      <c r="I217" s="98">
        <v>0</v>
      </c>
      <c r="J217" s="98">
        <v>0</v>
      </c>
      <c r="K217" s="101">
        <f t="shared" si="223"/>
        <v>0</v>
      </c>
      <c r="L217" s="100">
        <v>0</v>
      </c>
      <c r="M217" s="98">
        <v>0</v>
      </c>
      <c r="N217" s="101">
        <f t="shared" si="224"/>
        <v>0</v>
      </c>
      <c r="O217" s="100">
        <v>0</v>
      </c>
      <c r="P217" s="98">
        <v>0</v>
      </c>
      <c r="Q217" s="101">
        <f t="shared" si="225"/>
        <v>0</v>
      </c>
      <c r="R217" s="100">
        <v>0</v>
      </c>
      <c r="S217" s="98">
        <v>0</v>
      </c>
      <c r="T217" s="101">
        <f t="shared" si="226"/>
        <v>0</v>
      </c>
      <c r="U217" s="194">
        <v>1</v>
      </c>
      <c r="V217" s="99">
        <v>1</v>
      </c>
      <c r="W217" s="98">
        <v>0</v>
      </c>
      <c r="X217" s="98">
        <v>0</v>
      </c>
      <c r="Y217" s="101">
        <f t="shared" si="229"/>
        <v>0</v>
      </c>
      <c r="Z217" s="101">
        <v>1</v>
      </c>
      <c r="AA217" s="194">
        <v>0</v>
      </c>
      <c r="AB217" s="99">
        <v>1</v>
      </c>
      <c r="AC217" s="98">
        <v>0</v>
      </c>
      <c r="AD217" s="98">
        <v>0</v>
      </c>
      <c r="AE217" s="101">
        <f t="shared" si="227"/>
        <v>0</v>
      </c>
      <c r="AF217" s="100">
        <v>0</v>
      </c>
      <c r="AG217" s="98">
        <v>0</v>
      </c>
      <c r="AH217" s="99">
        <f t="shared" si="228"/>
        <v>0</v>
      </c>
      <c r="AI217" s="101">
        <v>1</v>
      </c>
      <c r="AJ217" s="106"/>
    </row>
    <row r="218" spans="2:36" s="35" customFormat="1" ht="17.100000000000001" customHeight="1">
      <c r="B218" s="105"/>
      <c r="C218" s="54"/>
      <c r="D218" s="96"/>
      <c r="E218" s="111"/>
      <c r="F218" s="112"/>
      <c r="G218" s="113"/>
      <c r="H218" s="194">
        <v>1</v>
      </c>
      <c r="I218" s="98">
        <v>0</v>
      </c>
      <c r="J218" s="98">
        <v>0</v>
      </c>
      <c r="K218" s="101">
        <f t="shared" si="223"/>
        <v>0</v>
      </c>
      <c r="L218" s="100">
        <v>0</v>
      </c>
      <c r="M218" s="98">
        <v>0</v>
      </c>
      <c r="N218" s="101">
        <f t="shared" si="224"/>
        <v>0</v>
      </c>
      <c r="O218" s="100">
        <v>0</v>
      </c>
      <c r="P218" s="98">
        <v>0</v>
      </c>
      <c r="Q218" s="101">
        <f t="shared" si="225"/>
        <v>0</v>
      </c>
      <c r="R218" s="100">
        <v>0</v>
      </c>
      <c r="S218" s="98">
        <v>0</v>
      </c>
      <c r="T218" s="101">
        <f t="shared" si="226"/>
        <v>0</v>
      </c>
      <c r="U218" s="194">
        <v>1</v>
      </c>
      <c r="V218" s="99">
        <v>1</v>
      </c>
      <c r="W218" s="98">
        <v>0</v>
      </c>
      <c r="X218" s="98">
        <v>0</v>
      </c>
      <c r="Y218" s="101">
        <f t="shared" si="229"/>
        <v>0</v>
      </c>
      <c r="Z218" s="101">
        <v>1</v>
      </c>
      <c r="AA218" s="194">
        <v>0</v>
      </c>
      <c r="AB218" s="99">
        <v>1</v>
      </c>
      <c r="AC218" s="98">
        <v>0</v>
      </c>
      <c r="AD218" s="98">
        <v>0</v>
      </c>
      <c r="AE218" s="101">
        <f t="shared" si="227"/>
        <v>0</v>
      </c>
      <c r="AF218" s="100">
        <v>0</v>
      </c>
      <c r="AG218" s="98">
        <v>0</v>
      </c>
      <c r="AH218" s="99">
        <f t="shared" si="228"/>
        <v>0</v>
      </c>
      <c r="AI218" s="101">
        <v>1</v>
      </c>
      <c r="AJ218" s="106"/>
    </row>
    <row r="219" spans="2:36" s="35" customFormat="1" ht="17.100000000000001" customHeight="1">
      <c r="B219" s="105"/>
      <c r="C219" s="54"/>
      <c r="D219" s="96"/>
      <c r="E219" s="111"/>
      <c r="F219" s="112"/>
      <c r="G219" s="113"/>
      <c r="H219" s="194">
        <v>1</v>
      </c>
      <c r="I219" s="98">
        <v>0</v>
      </c>
      <c r="J219" s="98">
        <v>0</v>
      </c>
      <c r="K219" s="101">
        <f t="shared" si="223"/>
        <v>0</v>
      </c>
      <c r="L219" s="100">
        <v>0</v>
      </c>
      <c r="M219" s="98">
        <v>0</v>
      </c>
      <c r="N219" s="101">
        <f t="shared" si="224"/>
        <v>0</v>
      </c>
      <c r="O219" s="100">
        <v>0</v>
      </c>
      <c r="P219" s="98">
        <v>0</v>
      </c>
      <c r="Q219" s="101">
        <f t="shared" si="225"/>
        <v>0</v>
      </c>
      <c r="R219" s="100">
        <v>0</v>
      </c>
      <c r="S219" s="98">
        <v>0</v>
      </c>
      <c r="T219" s="101">
        <f t="shared" si="226"/>
        <v>0</v>
      </c>
      <c r="U219" s="194">
        <v>1</v>
      </c>
      <c r="V219" s="99">
        <v>1</v>
      </c>
      <c r="W219" s="98">
        <v>0</v>
      </c>
      <c r="X219" s="98">
        <v>0</v>
      </c>
      <c r="Y219" s="101">
        <f t="shared" si="229"/>
        <v>0</v>
      </c>
      <c r="Z219" s="101">
        <v>1</v>
      </c>
      <c r="AA219" s="194">
        <v>0</v>
      </c>
      <c r="AB219" s="99">
        <v>1</v>
      </c>
      <c r="AC219" s="98">
        <v>0</v>
      </c>
      <c r="AD219" s="98">
        <v>0</v>
      </c>
      <c r="AE219" s="101">
        <f t="shared" si="227"/>
        <v>0</v>
      </c>
      <c r="AF219" s="100">
        <v>0</v>
      </c>
      <c r="AG219" s="98">
        <v>0</v>
      </c>
      <c r="AH219" s="99">
        <f t="shared" si="228"/>
        <v>0</v>
      </c>
      <c r="AI219" s="101">
        <v>1</v>
      </c>
      <c r="AJ219" s="106"/>
    </row>
    <row r="220" spans="2:36" s="126" customFormat="1" ht="17.100000000000001" customHeight="1">
      <c r="B220" s="118"/>
      <c r="C220" s="119"/>
      <c r="D220" s="120"/>
      <c r="E220" s="121"/>
      <c r="F220" s="122"/>
      <c r="G220" s="123"/>
      <c r="H220" s="194">
        <v>1</v>
      </c>
      <c r="I220" s="430" t="s">
        <v>201</v>
      </c>
      <c r="J220" s="430"/>
      <c r="K220" s="124">
        <f>SUM(K213:K219)</f>
        <v>0</v>
      </c>
      <c r="L220" s="401" t="s">
        <v>201</v>
      </c>
      <c r="M220" s="402"/>
      <c r="N220" s="124">
        <f>SUM(N213:N219)</f>
        <v>0</v>
      </c>
      <c r="O220" s="401" t="s">
        <v>201</v>
      </c>
      <c r="P220" s="402"/>
      <c r="Q220" s="124">
        <f>SUM(Q213:Q219)</f>
        <v>0</v>
      </c>
      <c r="R220" s="401" t="s">
        <v>201</v>
      </c>
      <c r="S220" s="402"/>
      <c r="T220" s="124">
        <f>SUM(T213:T219)</f>
        <v>0</v>
      </c>
      <c r="U220" s="194">
        <v>1</v>
      </c>
      <c r="V220" s="99">
        <v>1</v>
      </c>
      <c r="W220" s="430" t="s">
        <v>201</v>
      </c>
      <c r="X220" s="430"/>
      <c r="Y220" s="124">
        <f>SUM(Y213:Y219)</f>
        <v>0</v>
      </c>
      <c r="Z220" s="101">
        <v>1</v>
      </c>
      <c r="AA220" s="194">
        <v>0</v>
      </c>
      <c r="AB220" s="99">
        <v>1</v>
      </c>
      <c r="AC220" s="430" t="s">
        <v>201</v>
      </c>
      <c r="AD220" s="430"/>
      <c r="AE220" s="124">
        <f>SUM(AE213:AE219)</f>
        <v>0</v>
      </c>
      <c r="AF220" s="431" t="s">
        <v>201</v>
      </c>
      <c r="AG220" s="430"/>
      <c r="AH220" s="143">
        <f>SUM(AH213:AH219)</f>
        <v>0</v>
      </c>
      <c r="AI220" s="101">
        <v>1</v>
      </c>
      <c r="AJ220" s="125"/>
    </row>
    <row r="221" spans="2:36" s="35" customFormat="1" ht="16.8" customHeight="1">
      <c r="B221" s="105"/>
      <c r="C221" s="54">
        <f>'3. Rekap Back Up Non Aspal X'!C46</f>
        <v>2500</v>
      </c>
      <c r="D221" s="96">
        <f>'3. Rekap Back Up Non Aspal X'!D46</f>
        <v>2600</v>
      </c>
      <c r="E221" s="111">
        <f>'3. Rekap Back Up Non Aspal X'!E46</f>
        <v>4</v>
      </c>
      <c r="F221" s="112">
        <f>(100/((D221-C221)*E221))*((K228*0.05)+(N228*0.05)+(Q228*0.05)+(T228)+(Y228)+(AE228*1.5)+(AH228*1))</f>
        <v>0</v>
      </c>
      <c r="G221" s="113" t="str">
        <f>IF(F221&lt;=25,"RB",IF(F221&lt;=75,"RB",IF(F221&lt;=100,"RB","RB")))</f>
        <v>RB</v>
      </c>
      <c r="H221" s="194">
        <v>1</v>
      </c>
      <c r="I221" s="98">
        <v>0</v>
      </c>
      <c r="J221" s="98">
        <v>0</v>
      </c>
      <c r="K221" s="101">
        <f t="shared" ref="K221:K227" si="230">I221*J221</f>
        <v>0</v>
      </c>
      <c r="L221" s="98">
        <v>0</v>
      </c>
      <c r="M221" s="98">
        <v>0</v>
      </c>
      <c r="N221" s="101">
        <f t="shared" ref="N221:N227" si="231">L221*M221</f>
        <v>0</v>
      </c>
      <c r="O221" s="98">
        <v>0</v>
      </c>
      <c r="P221" s="98">
        <v>0</v>
      </c>
      <c r="Q221" s="101">
        <f t="shared" ref="Q221:Q227" si="232">O221*P221</f>
        <v>0</v>
      </c>
      <c r="R221" s="98">
        <v>0</v>
      </c>
      <c r="S221" s="98">
        <v>0</v>
      </c>
      <c r="T221" s="101">
        <f t="shared" ref="T221:T227" si="233">R221*S221</f>
        <v>0</v>
      </c>
      <c r="U221" s="194">
        <v>1</v>
      </c>
      <c r="V221" s="99">
        <v>1</v>
      </c>
      <c r="W221" s="98">
        <v>0</v>
      </c>
      <c r="X221" s="98">
        <v>0</v>
      </c>
      <c r="Y221" s="101">
        <f>W221*X221</f>
        <v>0</v>
      </c>
      <c r="Z221" s="101">
        <v>1</v>
      </c>
      <c r="AA221" s="194">
        <v>0</v>
      </c>
      <c r="AB221" s="99">
        <v>1</v>
      </c>
      <c r="AC221" s="98">
        <v>0</v>
      </c>
      <c r="AD221" s="98">
        <v>0</v>
      </c>
      <c r="AE221" s="101">
        <f t="shared" ref="AE221:AE227" si="234">AC221*AD221</f>
        <v>0</v>
      </c>
      <c r="AF221" s="98">
        <v>0</v>
      </c>
      <c r="AG221" s="98">
        <v>3</v>
      </c>
      <c r="AH221" s="99">
        <f t="shared" ref="AH221:AH227" si="235">AF221*AG221</f>
        <v>0</v>
      </c>
      <c r="AI221" s="101">
        <v>1</v>
      </c>
      <c r="AJ221" s="106"/>
    </row>
    <row r="222" spans="2:36" s="35" customFormat="1" ht="17.100000000000001" customHeight="1">
      <c r="B222" s="105"/>
      <c r="C222" s="54"/>
      <c r="D222" s="96"/>
      <c r="E222" s="111"/>
      <c r="F222" s="112"/>
      <c r="G222" s="113"/>
      <c r="H222" s="194">
        <v>1</v>
      </c>
      <c r="I222" s="98">
        <v>0</v>
      </c>
      <c r="J222" s="98">
        <v>0</v>
      </c>
      <c r="K222" s="101">
        <f t="shared" si="230"/>
        <v>0</v>
      </c>
      <c r="L222" s="100">
        <v>0</v>
      </c>
      <c r="M222" s="98">
        <v>0</v>
      </c>
      <c r="N222" s="101">
        <f t="shared" si="231"/>
        <v>0</v>
      </c>
      <c r="O222" s="100">
        <v>0</v>
      </c>
      <c r="P222" s="98">
        <v>0</v>
      </c>
      <c r="Q222" s="101">
        <f t="shared" si="232"/>
        <v>0</v>
      </c>
      <c r="R222" s="100">
        <v>0</v>
      </c>
      <c r="S222" s="98">
        <v>0</v>
      </c>
      <c r="T222" s="101">
        <f t="shared" si="233"/>
        <v>0</v>
      </c>
      <c r="U222" s="194">
        <v>1</v>
      </c>
      <c r="V222" s="99">
        <v>1</v>
      </c>
      <c r="W222" s="98">
        <v>0</v>
      </c>
      <c r="X222" s="98">
        <v>0</v>
      </c>
      <c r="Y222" s="101">
        <f t="shared" ref="Y222:Y227" si="236">W222*X222</f>
        <v>0</v>
      </c>
      <c r="Z222" s="101">
        <v>1</v>
      </c>
      <c r="AA222" s="194">
        <v>0</v>
      </c>
      <c r="AB222" s="99">
        <v>1</v>
      </c>
      <c r="AC222" s="98">
        <v>0</v>
      </c>
      <c r="AD222" s="98">
        <v>0</v>
      </c>
      <c r="AE222" s="101">
        <f t="shared" si="234"/>
        <v>0</v>
      </c>
      <c r="AF222" s="100">
        <v>0</v>
      </c>
      <c r="AG222" s="98">
        <v>0</v>
      </c>
      <c r="AH222" s="99">
        <f t="shared" si="235"/>
        <v>0</v>
      </c>
      <c r="AI222" s="101">
        <v>1</v>
      </c>
      <c r="AJ222" s="106"/>
    </row>
    <row r="223" spans="2:36" s="35" customFormat="1" ht="17.100000000000001" customHeight="1">
      <c r="B223" s="105"/>
      <c r="C223" s="54"/>
      <c r="D223" s="96"/>
      <c r="E223" s="111"/>
      <c r="F223" s="112"/>
      <c r="G223" s="113"/>
      <c r="H223" s="194">
        <v>1</v>
      </c>
      <c r="I223" s="98">
        <v>0</v>
      </c>
      <c r="J223" s="98">
        <v>0</v>
      </c>
      <c r="K223" s="101">
        <f t="shared" si="230"/>
        <v>0</v>
      </c>
      <c r="L223" s="100">
        <v>0</v>
      </c>
      <c r="M223" s="98">
        <v>0</v>
      </c>
      <c r="N223" s="101">
        <f t="shared" si="231"/>
        <v>0</v>
      </c>
      <c r="O223" s="100">
        <v>0</v>
      </c>
      <c r="P223" s="98">
        <v>0</v>
      </c>
      <c r="Q223" s="101">
        <f t="shared" si="232"/>
        <v>0</v>
      </c>
      <c r="R223" s="100">
        <v>0</v>
      </c>
      <c r="S223" s="98">
        <v>0</v>
      </c>
      <c r="T223" s="101">
        <f t="shared" si="233"/>
        <v>0</v>
      </c>
      <c r="U223" s="194">
        <v>1</v>
      </c>
      <c r="V223" s="99">
        <v>1</v>
      </c>
      <c r="W223" s="98">
        <v>0</v>
      </c>
      <c r="X223" s="98">
        <v>0</v>
      </c>
      <c r="Y223" s="101">
        <f t="shared" si="236"/>
        <v>0</v>
      </c>
      <c r="Z223" s="101">
        <v>1</v>
      </c>
      <c r="AA223" s="194">
        <v>0</v>
      </c>
      <c r="AB223" s="99">
        <v>1</v>
      </c>
      <c r="AC223" s="98">
        <v>0</v>
      </c>
      <c r="AD223" s="98">
        <v>0</v>
      </c>
      <c r="AE223" s="101">
        <f t="shared" si="234"/>
        <v>0</v>
      </c>
      <c r="AF223" s="100">
        <v>0</v>
      </c>
      <c r="AG223" s="98">
        <v>0</v>
      </c>
      <c r="AH223" s="99">
        <f t="shared" si="235"/>
        <v>0</v>
      </c>
      <c r="AI223" s="101">
        <v>1</v>
      </c>
      <c r="AJ223" s="106"/>
    </row>
    <row r="224" spans="2:36" s="35" customFormat="1" ht="17.100000000000001" customHeight="1">
      <c r="B224" s="105"/>
      <c r="C224" s="54"/>
      <c r="D224" s="96"/>
      <c r="E224" s="111"/>
      <c r="F224" s="112"/>
      <c r="G224" s="113"/>
      <c r="H224" s="194">
        <v>1</v>
      </c>
      <c r="I224" s="98">
        <v>0</v>
      </c>
      <c r="J224" s="98">
        <v>0</v>
      </c>
      <c r="K224" s="101">
        <f t="shared" si="230"/>
        <v>0</v>
      </c>
      <c r="L224" s="100">
        <v>0</v>
      </c>
      <c r="M224" s="98">
        <v>0</v>
      </c>
      <c r="N224" s="101">
        <f t="shared" si="231"/>
        <v>0</v>
      </c>
      <c r="O224" s="100">
        <v>0</v>
      </c>
      <c r="P224" s="98">
        <v>0</v>
      </c>
      <c r="Q224" s="101">
        <f t="shared" si="232"/>
        <v>0</v>
      </c>
      <c r="R224" s="100">
        <v>0</v>
      </c>
      <c r="S224" s="98">
        <v>0</v>
      </c>
      <c r="T224" s="101">
        <f t="shared" si="233"/>
        <v>0</v>
      </c>
      <c r="U224" s="194">
        <v>1</v>
      </c>
      <c r="V224" s="99">
        <v>1</v>
      </c>
      <c r="W224" s="98">
        <v>0</v>
      </c>
      <c r="X224" s="98">
        <v>0</v>
      </c>
      <c r="Y224" s="101">
        <f t="shared" si="236"/>
        <v>0</v>
      </c>
      <c r="Z224" s="101">
        <v>1</v>
      </c>
      <c r="AA224" s="194">
        <v>0</v>
      </c>
      <c r="AB224" s="99">
        <v>1</v>
      </c>
      <c r="AC224" s="98">
        <v>0</v>
      </c>
      <c r="AD224" s="98">
        <v>0</v>
      </c>
      <c r="AE224" s="101">
        <f t="shared" si="234"/>
        <v>0</v>
      </c>
      <c r="AF224" s="100">
        <v>0</v>
      </c>
      <c r="AG224" s="98">
        <v>0</v>
      </c>
      <c r="AH224" s="99">
        <f t="shared" si="235"/>
        <v>0</v>
      </c>
      <c r="AI224" s="101">
        <v>1</v>
      </c>
      <c r="AJ224" s="106"/>
    </row>
    <row r="225" spans="2:36" s="35" customFormat="1" ht="17.100000000000001" customHeight="1">
      <c r="B225" s="105"/>
      <c r="C225" s="54"/>
      <c r="D225" s="96"/>
      <c r="E225" s="111"/>
      <c r="F225" s="112"/>
      <c r="G225" s="113"/>
      <c r="H225" s="194">
        <v>1</v>
      </c>
      <c r="I225" s="98">
        <v>0</v>
      </c>
      <c r="J225" s="98">
        <v>0</v>
      </c>
      <c r="K225" s="101">
        <f t="shared" si="230"/>
        <v>0</v>
      </c>
      <c r="L225" s="100">
        <v>0</v>
      </c>
      <c r="M225" s="98">
        <v>0</v>
      </c>
      <c r="N225" s="101">
        <f t="shared" si="231"/>
        <v>0</v>
      </c>
      <c r="O225" s="100">
        <v>0</v>
      </c>
      <c r="P225" s="98">
        <v>0</v>
      </c>
      <c r="Q225" s="101">
        <f t="shared" si="232"/>
        <v>0</v>
      </c>
      <c r="R225" s="100">
        <v>0</v>
      </c>
      <c r="S225" s="98">
        <v>0</v>
      </c>
      <c r="T225" s="101">
        <f t="shared" si="233"/>
        <v>0</v>
      </c>
      <c r="U225" s="194">
        <v>1</v>
      </c>
      <c r="V225" s="99">
        <v>1</v>
      </c>
      <c r="W225" s="98">
        <v>0</v>
      </c>
      <c r="X225" s="98">
        <v>0</v>
      </c>
      <c r="Y225" s="101">
        <f t="shared" si="236"/>
        <v>0</v>
      </c>
      <c r="Z225" s="101">
        <v>1</v>
      </c>
      <c r="AA225" s="194">
        <v>0</v>
      </c>
      <c r="AB225" s="99">
        <v>1</v>
      </c>
      <c r="AC225" s="98">
        <v>0</v>
      </c>
      <c r="AD225" s="98">
        <v>0</v>
      </c>
      <c r="AE225" s="101">
        <f t="shared" si="234"/>
        <v>0</v>
      </c>
      <c r="AF225" s="100">
        <v>0</v>
      </c>
      <c r="AG225" s="98">
        <v>0</v>
      </c>
      <c r="AH225" s="99">
        <f t="shared" si="235"/>
        <v>0</v>
      </c>
      <c r="AI225" s="101">
        <v>1</v>
      </c>
      <c r="AJ225" s="106"/>
    </row>
    <row r="226" spans="2:36" s="35" customFormat="1" ht="17.100000000000001" customHeight="1">
      <c r="B226" s="105"/>
      <c r="C226" s="54"/>
      <c r="D226" s="96"/>
      <c r="E226" s="111"/>
      <c r="F226" s="112"/>
      <c r="G226" s="113"/>
      <c r="H226" s="194">
        <v>1</v>
      </c>
      <c r="I226" s="98">
        <v>0</v>
      </c>
      <c r="J226" s="98">
        <v>0</v>
      </c>
      <c r="K226" s="101">
        <f t="shared" si="230"/>
        <v>0</v>
      </c>
      <c r="L226" s="100">
        <v>0</v>
      </c>
      <c r="M226" s="98">
        <v>0</v>
      </c>
      <c r="N226" s="101">
        <f t="shared" si="231"/>
        <v>0</v>
      </c>
      <c r="O226" s="100">
        <v>0</v>
      </c>
      <c r="P226" s="98">
        <v>0</v>
      </c>
      <c r="Q226" s="101">
        <f t="shared" si="232"/>
        <v>0</v>
      </c>
      <c r="R226" s="100">
        <v>0</v>
      </c>
      <c r="S226" s="98">
        <v>0</v>
      </c>
      <c r="T226" s="101">
        <f t="shared" si="233"/>
        <v>0</v>
      </c>
      <c r="U226" s="194">
        <v>1</v>
      </c>
      <c r="V226" s="99">
        <v>1</v>
      </c>
      <c r="W226" s="98">
        <v>0</v>
      </c>
      <c r="X226" s="98">
        <v>0</v>
      </c>
      <c r="Y226" s="101">
        <f t="shared" si="236"/>
        <v>0</v>
      </c>
      <c r="Z226" s="101">
        <v>1</v>
      </c>
      <c r="AA226" s="194">
        <v>0</v>
      </c>
      <c r="AB226" s="99">
        <v>1</v>
      </c>
      <c r="AC226" s="98">
        <v>0</v>
      </c>
      <c r="AD226" s="98">
        <v>0</v>
      </c>
      <c r="AE226" s="101">
        <f t="shared" si="234"/>
        <v>0</v>
      </c>
      <c r="AF226" s="100">
        <v>0</v>
      </c>
      <c r="AG226" s="98">
        <v>0</v>
      </c>
      <c r="AH226" s="99">
        <f t="shared" si="235"/>
        <v>0</v>
      </c>
      <c r="AI226" s="101">
        <v>1</v>
      </c>
      <c r="AJ226" s="106"/>
    </row>
    <row r="227" spans="2:36" s="35" customFormat="1" ht="17.100000000000001" customHeight="1">
      <c r="B227" s="105"/>
      <c r="C227" s="54"/>
      <c r="D227" s="96"/>
      <c r="E227" s="111"/>
      <c r="F227" s="112"/>
      <c r="G227" s="113"/>
      <c r="H227" s="194">
        <v>1</v>
      </c>
      <c r="I227" s="98">
        <v>0</v>
      </c>
      <c r="J227" s="98">
        <v>0</v>
      </c>
      <c r="K227" s="101">
        <f t="shared" si="230"/>
        <v>0</v>
      </c>
      <c r="L227" s="100">
        <v>0</v>
      </c>
      <c r="M227" s="98">
        <v>0</v>
      </c>
      <c r="N227" s="101">
        <f t="shared" si="231"/>
        <v>0</v>
      </c>
      <c r="O227" s="100">
        <v>0</v>
      </c>
      <c r="P227" s="98">
        <v>0</v>
      </c>
      <c r="Q227" s="101">
        <f t="shared" si="232"/>
        <v>0</v>
      </c>
      <c r="R227" s="100">
        <v>0</v>
      </c>
      <c r="S227" s="98">
        <v>0</v>
      </c>
      <c r="T227" s="101">
        <f t="shared" si="233"/>
        <v>0</v>
      </c>
      <c r="U227" s="194">
        <v>1</v>
      </c>
      <c r="V227" s="99">
        <v>1</v>
      </c>
      <c r="W227" s="98">
        <v>0</v>
      </c>
      <c r="X227" s="98">
        <v>0</v>
      </c>
      <c r="Y227" s="101">
        <f t="shared" si="236"/>
        <v>0</v>
      </c>
      <c r="Z227" s="101">
        <v>1</v>
      </c>
      <c r="AA227" s="194">
        <v>0</v>
      </c>
      <c r="AB227" s="99">
        <v>1</v>
      </c>
      <c r="AC227" s="98">
        <v>0</v>
      </c>
      <c r="AD227" s="98">
        <v>0</v>
      </c>
      <c r="AE227" s="101">
        <f t="shared" si="234"/>
        <v>0</v>
      </c>
      <c r="AF227" s="100">
        <v>0</v>
      </c>
      <c r="AG227" s="98">
        <v>0</v>
      </c>
      <c r="AH227" s="99">
        <f t="shared" si="235"/>
        <v>0</v>
      </c>
      <c r="AI227" s="101">
        <v>1</v>
      </c>
      <c r="AJ227" s="106"/>
    </row>
    <row r="228" spans="2:36" s="126" customFormat="1" ht="17.100000000000001" customHeight="1">
      <c r="B228" s="118"/>
      <c r="C228" s="119"/>
      <c r="D228" s="120"/>
      <c r="E228" s="121"/>
      <c r="F228" s="122"/>
      <c r="G228" s="123"/>
      <c r="H228" s="194">
        <v>1</v>
      </c>
      <c r="I228" s="430" t="s">
        <v>201</v>
      </c>
      <c r="J228" s="430"/>
      <c r="K228" s="124">
        <f>SUM(K221:K227)</f>
        <v>0</v>
      </c>
      <c r="L228" s="401" t="s">
        <v>201</v>
      </c>
      <c r="M228" s="402"/>
      <c r="N228" s="124">
        <f>SUM(N221:N227)</f>
        <v>0</v>
      </c>
      <c r="O228" s="401" t="s">
        <v>201</v>
      </c>
      <c r="P228" s="402"/>
      <c r="Q228" s="124">
        <f>SUM(Q221:Q227)</f>
        <v>0</v>
      </c>
      <c r="R228" s="401" t="s">
        <v>201</v>
      </c>
      <c r="S228" s="402"/>
      <c r="T228" s="124">
        <f>SUM(T221:T227)</f>
        <v>0</v>
      </c>
      <c r="U228" s="194">
        <v>1</v>
      </c>
      <c r="V228" s="99">
        <v>1</v>
      </c>
      <c r="W228" s="430" t="s">
        <v>201</v>
      </c>
      <c r="X228" s="430"/>
      <c r="Y228" s="124">
        <f>SUM(Y221:Y227)</f>
        <v>0</v>
      </c>
      <c r="Z228" s="101">
        <v>1</v>
      </c>
      <c r="AA228" s="194">
        <v>0</v>
      </c>
      <c r="AB228" s="99">
        <v>1</v>
      </c>
      <c r="AC228" s="430" t="s">
        <v>201</v>
      </c>
      <c r="AD228" s="430"/>
      <c r="AE228" s="124">
        <f>SUM(AE221:AE227)</f>
        <v>0</v>
      </c>
      <c r="AF228" s="431" t="s">
        <v>201</v>
      </c>
      <c r="AG228" s="430"/>
      <c r="AH228" s="143">
        <f>SUM(AH221:AH227)</f>
        <v>0</v>
      </c>
      <c r="AI228" s="101">
        <v>1</v>
      </c>
      <c r="AJ228" s="125"/>
    </row>
    <row r="229" spans="2:36" s="35" customFormat="1" ht="16.8" customHeight="1">
      <c r="B229" s="105"/>
      <c r="C229" s="54">
        <f>'3. Rekap Back Up Non Aspal X'!C47</f>
        <v>2600</v>
      </c>
      <c r="D229" s="96">
        <f>'3. Rekap Back Up Non Aspal X'!D47</f>
        <v>2700</v>
      </c>
      <c r="E229" s="111">
        <f>'3. Rekap Back Up Non Aspal X'!E47</f>
        <v>4</v>
      </c>
      <c r="F229" s="112">
        <f>(100/((D229-C229)*E229))*((K236*0.05)+(N236*0.05)+(Q236*0.05)+(T236)+(Y236)+(AE236*1.5)+(AH236*1))</f>
        <v>0</v>
      </c>
      <c r="G229" s="113" t="str">
        <f>IF(F229&lt;=25,"RB",IF(F229&lt;=75,"RB",IF(F229&lt;=100,"RB","RB")))</f>
        <v>RB</v>
      </c>
      <c r="H229" s="194">
        <v>1</v>
      </c>
      <c r="I229" s="98">
        <v>0</v>
      </c>
      <c r="J229" s="98">
        <v>0</v>
      </c>
      <c r="K229" s="101">
        <f t="shared" ref="K229:K235" si="237">I229*J229</f>
        <v>0</v>
      </c>
      <c r="L229" s="98">
        <v>0</v>
      </c>
      <c r="M229" s="98">
        <v>0</v>
      </c>
      <c r="N229" s="101">
        <f t="shared" ref="N229:N235" si="238">L229*M229</f>
        <v>0</v>
      </c>
      <c r="O229" s="98">
        <v>0</v>
      </c>
      <c r="P229" s="98">
        <v>0</v>
      </c>
      <c r="Q229" s="101">
        <f t="shared" ref="Q229:Q235" si="239">O229*P229</f>
        <v>0</v>
      </c>
      <c r="R229" s="98">
        <v>0</v>
      </c>
      <c r="S229" s="98">
        <v>0</v>
      </c>
      <c r="T229" s="101">
        <f t="shared" ref="T229:T235" si="240">R229*S229</f>
        <v>0</v>
      </c>
      <c r="U229" s="194">
        <v>1</v>
      </c>
      <c r="V229" s="99">
        <v>1</v>
      </c>
      <c r="W229" s="98">
        <v>0</v>
      </c>
      <c r="X229" s="98">
        <v>0</v>
      </c>
      <c r="Y229" s="101">
        <f>W229*X229</f>
        <v>0</v>
      </c>
      <c r="Z229" s="101">
        <v>1</v>
      </c>
      <c r="AA229" s="194">
        <v>0</v>
      </c>
      <c r="AB229" s="99">
        <v>1</v>
      </c>
      <c r="AC229" s="98">
        <v>0</v>
      </c>
      <c r="AD229" s="98">
        <v>0</v>
      </c>
      <c r="AE229" s="101">
        <f t="shared" ref="AE229:AE235" si="241">AC229*AD229</f>
        <v>0</v>
      </c>
      <c r="AF229" s="98">
        <v>0</v>
      </c>
      <c r="AG229" s="98">
        <v>3</v>
      </c>
      <c r="AH229" s="99">
        <f t="shared" ref="AH229:AH235" si="242">AF229*AG229</f>
        <v>0</v>
      </c>
      <c r="AI229" s="101">
        <v>1</v>
      </c>
      <c r="AJ229" s="106"/>
    </row>
    <row r="230" spans="2:36" s="35" customFormat="1" ht="17.100000000000001" customHeight="1">
      <c r="B230" s="105"/>
      <c r="C230" s="54"/>
      <c r="D230" s="96"/>
      <c r="E230" s="111"/>
      <c r="F230" s="112"/>
      <c r="G230" s="113"/>
      <c r="H230" s="194">
        <v>1</v>
      </c>
      <c r="I230" s="98">
        <v>0</v>
      </c>
      <c r="J230" s="98">
        <v>0</v>
      </c>
      <c r="K230" s="101">
        <f t="shared" si="237"/>
        <v>0</v>
      </c>
      <c r="L230" s="100">
        <v>0</v>
      </c>
      <c r="M230" s="98">
        <v>0</v>
      </c>
      <c r="N230" s="101">
        <f t="shared" si="238"/>
        <v>0</v>
      </c>
      <c r="O230" s="100">
        <v>0</v>
      </c>
      <c r="P230" s="98">
        <v>0</v>
      </c>
      <c r="Q230" s="101">
        <f t="shared" si="239"/>
        <v>0</v>
      </c>
      <c r="R230" s="100">
        <v>0</v>
      </c>
      <c r="S230" s="98">
        <v>0</v>
      </c>
      <c r="T230" s="101">
        <f t="shared" si="240"/>
        <v>0</v>
      </c>
      <c r="U230" s="194">
        <v>1</v>
      </c>
      <c r="V230" s="99">
        <v>1</v>
      </c>
      <c r="W230" s="98">
        <v>0</v>
      </c>
      <c r="X230" s="98">
        <v>0</v>
      </c>
      <c r="Y230" s="101">
        <f t="shared" ref="Y230:Y235" si="243">W230*X230</f>
        <v>0</v>
      </c>
      <c r="Z230" s="101">
        <v>1</v>
      </c>
      <c r="AA230" s="194">
        <v>0</v>
      </c>
      <c r="AB230" s="99">
        <v>1</v>
      </c>
      <c r="AC230" s="98">
        <v>0</v>
      </c>
      <c r="AD230" s="98">
        <v>0</v>
      </c>
      <c r="AE230" s="101">
        <f t="shared" si="241"/>
        <v>0</v>
      </c>
      <c r="AF230" s="100">
        <v>0</v>
      </c>
      <c r="AG230" s="98">
        <v>0</v>
      </c>
      <c r="AH230" s="99">
        <f t="shared" si="242"/>
        <v>0</v>
      </c>
      <c r="AI230" s="101">
        <v>1</v>
      </c>
      <c r="AJ230" s="106"/>
    </row>
    <row r="231" spans="2:36" s="35" customFormat="1" ht="17.100000000000001" customHeight="1">
      <c r="B231" s="105"/>
      <c r="C231" s="54"/>
      <c r="D231" s="96"/>
      <c r="E231" s="111"/>
      <c r="F231" s="112"/>
      <c r="G231" s="113"/>
      <c r="H231" s="194">
        <v>1</v>
      </c>
      <c r="I231" s="98">
        <v>0</v>
      </c>
      <c r="J231" s="98">
        <v>0</v>
      </c>
      <c r="K231" s="101">
        <f t="shared" si="237"/>
        <v>0</v>
      </c>
      <c r="L231" s="100">
        <v>0</v>
      </c>
      <c r="M231" s="98">
        <v>0</v>
      </c>
      <c r="N231" s="101">
        <f t="shared" si="238"/>
        <v>0</v>
      </c>
      <c r="O231" s="100">
        <v>0</v>
      </c>
      <c r="P231" s="98">
        <v>0</v>
      </c>
      <c r="Q231" s="101">
        <f t="shared" si="239"/>
        <v>0</v>
      </c>
      <c r="R231" s="100">
        <v>0</v>
      </c>
      <c r="S231" s="98">
        <v>0</v>
      </c>
      <c r="T231" s="101">
        <f t="shared" si="240"/>
        <v>0</v>
      </c>
      <c r="U231" s="194">
        <v>1</v>
      </c>
      <c r="V231" s="99">
        <v>1</v>
      </c>
      <c r="W231" s="98">
        <v>0</v>
      </c>
      <c r="X231" s="98">
        <v>0</v>
      </c>
      <c r="Y231" s="101">
        <f t="shared" si="243"/>
        <v>0</v>
      </c>
      <c r="Z231" s="101">
        <v>1</v>
      </c>
      <c r="AA231" s="194">
        <v>0</v>
      </c>
      <c r="AB231" s="99">
        <v>1</v>
      </c>
      <c r="AC231" s="98">
        <v>0</v>
      </c>
      <c r="AD231" s="98">
        <v>0</v>
      </c>
      <c r="AE231" s="101">
        <f t="shared" si="241"/>
        <v>0</v>
      </c>
      <c r="AF231" s="100">
        <v>0</v>
      </c>
      <c r="AG231" s="98">
        <v>0</v>
      </c>
      <c r="AH231" s="99">
        <f t="shared" si="242"/>
        <v>0</v>
      </c>
      <c r="AI231" s="101">
        <v>1</v>
      </c>
      <c r="AJ231" s="106"/>
    </row>
    <row r="232" spans="2:36" s="35" customFormat="1" ht="17.100000000000001" customHeight="1">
      <c r="B232" s="105"/>
      <c r="C232" s="54"/>
      <c r="D232" s="96"/>
      <c r="E232" s="111"/>
      <c r="F232" s="112"/>
      <c r="G232" s="113"/>
      <c r="H232" s="194">
        <v>1</v>
      </c>
      <c r="I232" s="98">
        <v>0</v>
      </c>
      <c r="J232" s="98">
        <v>0</v>
      </c>
      <c r="K232" s="101">
        <f t="shared" si="237"/>
        <v>0</v>
      </c>
      <c r="L232" s="100">
        <v>0</v>
      </c>
      <c r="M232" s="98">
        <v>0</v>
      </c>
      <c r="N232" s="101">
        <f t="shared" si="238"/>
        <v>0</v>
      </c>
      <c r="O232" s="100">
        <v>0</v>
      </c>
      <c r="P232" s="98">
        <v>0</v>
      </c>
      <c r="Q232" s="101">
        <f t="shared" si="239"/>
        <v>0</v>
      </c>
      <c r="R232" s="100">
        <v>0</v>
      </c>
      <c r="S232" s="98">
        <v>0</v>
      </c>
      <c r="T232" s="101">
        <f t="shared" si="240"/>
        <v>0</v>
      </c>
      <c r="U232" s="194">
        <v>1</v>
      </c>
      <c r="V232" s="99">
        <v>1</v>
      </c>
      <c r="W232" s="98">
        <v>0</v>
      </c>
      <c r="X232" s="98">
        <v>0</v>
      </c>
      <c r="Y232" s="101">
        <f t="shared" si="243"/>
        <v>0</v>
      </c>
      <c r="Z232" s="101">
        <v>1</v>
      </c>
      <c r="AA232" s="194">
        <v>0</v>
      </c>
      <c r="AB232" s="99">
        <v>1</v>
      </c>
      <c r="AC232" s="98">
        <v>0</v>
      </c>
      <c r="AD232" s="98">
        <v>0</v>
      </c>
      <c r="AE232" s="101">
        <f t="shared" si="241"/>
        <v>0</v>
      </c>
      <c r="AF232" s="100">
        <v>0</v>
      </c>
      <c r="AG232" s="98">
        <v>0</v>
      </c>
      <c r="AH232" s="99">
        <f t="shared" si="242"/>
        <v>0</v>
      </c>
      <c r="AI232" s="101">
        <v>1</v>
      </c>
      <c r="AJ232" s="106"/>
    </row>
    <row r="233" spans="2:36" s="35" customFormat="1" ht="17.100000000000001" customHeight="1">
      <c r="B233" s="105"/>
      <c r="C233" s="54"/>
      <c r="D233" s="96"/>
      <c r="E233" s="111"/>
      <c r="F233" s="112"/>
      <c r="G233" s="113"/>
      <c r="H233" s="194">
        <v>1</v>
      </c>
      <c r="I233" s="98">
        <v>0</v>
      </c>
      <c r="J233" s="98">
        <v>0</v>
      </c>
      <c r="K233" s="101">
        <f t="shared" si="237"/>
        <v>0</v>
      </c>
      <c r="L233" s="100">
        <v>0</v>
      </c>
      <c r="M233" s="98">
        <v>0</v>
      </c>
      <c r="N233" s="101">
        <f t="shared" si="238"/>
        <v>0</v>
      </c>
      <c r="O233" s="100">
        <v>0</v>
      </c>
      <c r="P233" s="98">
        <v>0</v>
      </c>
      <c r="Q233" s="101">
        <f t="shared" si="239"/>
        <v>0</v>
      </c>
      <c r="R233" s="100">
        <v>0</v>
      </c>
      <c r="S233" s="98">
        <v>0</v>
      </c>
      <c r="T233" s="101">
        <f t="shared" si="240"/>
        <v>0</v>
      </c>
      <c r="U233" s="194">
        <v>1</v>
      </c>
      <c r="V233" s="99">
        <v>1</v>
      </c>
      <c r="W233" s="98">
        <v>0</v>
      </c>
      <c r="X233" s="98">
        <v>0</v>
      </c>
      <c r="Y233" s="101">
        <f t="shared" si="243"/>
        <v>0</v>
      </c>
      <c r="Z233" s="101">
        <v>1</v>
      </c>
      <c r="AA233" s="194">
        <v>0</v>
      </c>
      <c r="AB233" s="99">
        <v>1</v>
      </c>
      <c r="AC233" s="98">
        <v>0</v>
      </c>
      <c r="AD233" s="98">
        <v>0</v>
      </c>
      <c r="AE233" s="101">
        <f t="shared" si="241"/>
        <v>0</v>
      </c>
      <c r="AF233" s="100">
        <v>0</v>
      </c>
      <c r="AG233" s="98">
        <v>0</v>
      </c>
      <c r="AH233" s="99">
        <f t="shared" si="242"/>
        <v>0</v>
      </c>
      <c r="AI233" s="101">
        <v>1</v>
      </c>
      <c r="AJ233" s="106"/>
    </row>
    <row r="234" spans="2:36" s="35" customFormat="1" ht="17.100000000000001" customHeight="1">
      <c r="B234" s="105"/>
      <c r="C234" s="54"/>
      <c r="D234" s="96"/>
      <c r="E234" s="111"/>
      <c r="F234" s="112"/>
      <c r="G234" s="113"/>
      <c r="H234" s="194">
        <v>1</v>
      </c>
      <c r="I234" s="98">
        <v>0</v>
      </c>
      <c r="J234" s="98">
        <v>0</v>
      </c>
      <c r="K234" s="101">
        <f t="shared" si="237"/>
        <v>0</v>
      </c>
      <c r="L234" s="100">
        <v>0</v>
      </c>
      <c r="M234" s="98">
        <v>0</v>
      </c>
      <c r="N234" s="101">
        <f t="shared" si="238"/>
        <v>0</v>
      </c>
      <c r="O234" s="100">
        <v>0</v>
      </c>
      <c r="P234" s="98">
        <v>0</v>
      </c>
      <c r="Q234" s="101">
        <f t="shared" si="239"/>
        <v>0</v>
      </c>
      <c r="R234" s="100">
        <v>0</v>
      </c>
      <c r="S234" s="98">
        <v>0</v>
      </c>
      <c r="T234" s="101">
        <f t="shared" si="240"/>
        <v>0</v>
      </c>
      <c r="U234" s="194">
        <v>1</v>
      </c>
      <c r="V234" s="99">
        <v>1</v>
      </c>
      <c r="W234" s="98">
        <v>0</v>
      </c>
      <c r="X234" s="98">
        <v>0</v>
      </c>
      <c r="Y234" s="101">
        <f t="shared" si="243"/>
        <v>0</v>
      </c>
      <c r="Z234" s="101">
        <v>1</v>
      </c>
      <c r="AA234" s="194">
        <v>0</v>
      </c>
      <c r="AB234" s="99">
        <v>1</v>
      </c>
      <c r="AC234" s="98">
        <v>0</v>
      </c>
      <c r="AD234" s="98">
        <v>0</v>
      </c>
      <c r="AE234" s="101">
        <f t="shared" si="241"/>
        <v>0</v>
      </c>
      <c r="AF234" s="100">
        <v>0</v>
      </c>
      <c r="AG234" s="98">
        <v>0</v>
      </c>
      <c r="AH234" s="99">
        <f t="shared" si="242"/>
        <v>0</v>
      </c>
      <c r="AI234" s="101">
        <v>1</v>
      </c>
      <c r="AJ234" s="106"/>
    </row>
    <row r="235" spans="2:36" s="35" customFormat="1" ht="17.100000000000001" customHeight="1">
      <c r="B235" s="105"/>
      <c r="C235" s="54"/>
      <c r="D235" s="96"/>
      <c r="E235" s="111"/>
      <c r="F235" s="112"/>
      <c r="G235" s="113"/>
      <c r="H235" s="194">
        <v>1</v>
      </c>
      <c r="I235" s="98">
        <v>0</v>
      </c>
      <c r="J235" s="98">
        <v>0</v>
      </c>
      <c r="K235" s="101">
        <f t="shared" si="237"/>
        <v>0</v>
      </c>
      <c r="L235" s="100">
        <v>0</v>
      </c>
      <c r="M235" s="98">
        <v>0</v>
      </c>
      <c r="N235" s="101">
        <f t="shared" si="238"/>
        <v>0</v>
      </c>
      <c r="O235" s="100">
        <v>0</v>
      </c>
      <c r="P235" s="98">
        <v>0</v>
      </c>
      <c r="Q235" s="101">
        <f t="shared" si="239"/>
        <v>0</v>
      </c>
      <c r="R235" s="100">
        <v>0</v>
      </c>
      <c r="S235" s="98">
        <v>0</v>
      </c>
      <c r="T235" s="101">
        <f t="shared" si="240"/>
        <v>0</v>
      </c>
      <c r="U235" s="194">
        <v>1</v>
      </c>
      <c r="V235" s="99">
        <v>1</v>
      </c>
      <c r="W235" s="98">
        <v>0</v>
      </c>
      <c r="X235" s="98">
        <v>0</v>
      </c>
      <c r="Y235" s="101">
        <f t="shared" si="243"/>
        <v>0</v>
      </c>
      <c r="Z235" s="101">
        <v>1</v>
      </c>
      <c r="AA235" s="194">
        <v>0</v>
      </c>
      <c r="AB235" s="99">
        <v>1</v>
      </c>
      <c r="AC235" s="98">
        <v>0</v>
      </c>
      <c r="AD235" s="98">
        <v>0</v>
      </c>
      <c r="AE235" s="101">
        <f t="shared" si="241"/>
        <v>0</v>
      </c>
      <c r="AF235" s="100">
        <v>0</v>
      </c>
      <c r="AG235" s="98">
        <v>0</v>
      </c>
      <c r="AH235" s="99">
        <f t="shared" si="242"/>
        <v>0</v>
      </c>
      <c r="AI235" s="101">
        <v>1</v>
      </c>
      <c r="AJ235" s="106"/>
    </row>
    <row r="236" spans="2:36" s="126" customFormat="1" ht="17.100000000000001" customHeight="1" thickBot="1">
      <c r="B236" s="128"/>
      <c r="C236" s="154"/>
      <c r="D236" s="155"/>
      <c r="E236" s="156"/>
      <c r="F236" s="129"/>
      <c r="G236" s="130"/>
      <c r="H236" s="195">
        <v>1</v>
      </c>
      <c r="I236" s="432" t="s">
        <v>201</v>
      </c>
      <c r="J236" s="432"/>
      <c r="K236" s="131">
        <f>SUM(K229:K235)</f>
        <v>0</v>
      </c>
      <c r="L236" s="403" t="s">
        <v>201</v>
      </c>
      <c r="M236" s="404"/>
      <c r="N236" s="131">
        <f>SUM(N229:N235)</f>
        <v>0</v>
      </c>
      <c r="O236" s="403" t="s">
        <v>201</v>
      </c>
      <c r="P236" s="404"/>
      <c r="Q236" s="131">
        <f>SUM(Q229:Q235)</f>
        <v>0</v>
      </c>
      <c r="R236" s="403" t="s">
        <v>201</v>
      </c>
      <c r="S236" s="404"/>
      <c r="T236" s="131">
        <f>SUM(T229:T235)</f>
        <v>0</v>
      </c>
      <c r="U236" s="195">
        <v>1</v>
      </c>
      <c r="V236" s="165">
        <v>1</v>
      </c>
      <c r="W236" s="432" t="s">
        <v>201</v>
      </c>
      <c r="X236" s="432"/>
      <c r="Y236" s="131">
        <f>SUM(Y229:Y235)</f>
        <v>0</v>
      </c>
      <c r="Z236" s="133">
        <v>1</v>
      </c>
      <c r="AA236" s="195">
        <v>0</v>
      </c>
      <c r="AB236" s="165">
        <v>1</v>
      </c>
      <c r="AC236" s="432" t="s">
        <v>201</v>
      </c>
      <c r="AD236" s="432"/>
      <c r="AE236" s="131">
        <f>SUM(AE229:AE235)</f>
        <v>0</v>
      </c>
      <c r="AF236" s="433" t="s">
        <v>201</v>
      </c>
      <c r="AG236" s="432"/>
      <c r="AH236" s="144">
        <f>SUM(AH229:AH235)</f>
        <v>0</v>
      </c>
      <c r="AI236" s="133">
        <v>1</v>
      </c>
      <c r="AJ236" s="134"/>
    </row>
    <row r="237" spans="2:36" s="35" customFormat="1" ht="16.8" customHeight="1">
      <c r="B237" s="114"/>
      <c r="C237" s="157">
        <f>'3. Rekap Back Up Non Aspal X'!C48</f>
        <v>2700</v>
      </c>
      <c r="D237" s="158">
        <f>'3. Rekap Back Up Non Aspal X'!D48</f>
        <v>2800</v>
      </c>
      <c r="E237" s="159">
        <f>'3. Rekap Back Up Non Aspal X'!E48</f>
        <v>4</v>
      </c>
      <c r="F237" s="115">
        <f>(100/((D237-C237)*E237))*((K244*0.05)+(N244*0.05)+(Q244*0.05)+(T244)+(Y244)+(AE244*1.5)+(AH244*1))</f>
        <v>0</v>
      </c>
      <c r="G237" s="116" t="str">
        <f>IF(F237&lt;=25,"RB",IF(F237&lt;=75,"RB",IF(F237&lt;=100,"RB","RB")))</f>
        <v>RB</v>
      </c>
      <c r="H237" s="196">
        <v>1</v>
      </c>
      <c r="I237" s="136">
        <v>0</v>
      </c>
      <c r="J237" s="136">
        <v>0</v>
      </c>
      <c r="K237" s="137">
        <f t="shared" ref="K237:K243" si="244">I237*J237</f>
        <v>0</v>
      </c>
      <c r="L237" s="136">
        <v>0</v>
      </c>
      <c r="M237" s="136">
        <v>0</v>
      </c>
      <c r="N237" s="137">
        <f t="shared" ref="N237:N243" si="245">L237*M237</f>
        <v>0</v>
      </c>
      <c r="O237" s="136">
        <v>0</v>
      </c>
      <c r="P237" s="136">
        <v>3</v>
      </c>
      <c r="Q237" s="137">
        <f t="shared" ref="Q237:Q243" si="246">O237*P237</f>
        <v>0</v>
      </c>
      <c r="R237" s="136">
        <v>0</v>
      </c>
      <c r="S237" s="136">
        <v>0</v>
      </c>
      <c r="T237" s="137">
        <f t="shared" ref="T237:T243" si="247">R237*S237</f>
        <v>0</v>
      </c>
      <c r="U237" s="196">
        <v>1</v>
      </c>
      <c r="V237" s="138">
        <v>1</v>
      </c>
      <c r="W237" s="136">
        <v>0</v>
      </c>
      <c r="X237" s="136">
        <v>0</v>
      </c>
      <c r="Y237" s="137">
        <f>W237*X237</f>
        <v>0</v>
      </c>
      <c r="Z237" s="137">
        <v>1</v>
      </c>
      <c r="AA237" s="196">
        <v>0</v>
      </c>
      <c r="AB237" s="138">
        <v>1</v>
      </c>
      <c r="AC237" s="136">
        <v>0</v>
      </c>
      <c r="AD237" s="136">
        <v>0</v>
      </c>
      <c r="AE237" s="137">
        <f t="shared" ref="AE237:AE243" si="248">AC237*AD237</f>
        <v>0</v>
      </c>
      <c r="AF237" s="136">
        <v>0</v>
      </c>
      <c r="AG237" s="136">
        <v>0</v>
      </c>
      <c r="AH237" s="138">
        <f t="shared" ref="AH237:AH243" si="249">AF237*AG237</f>
        <v>0</v>
      </c>
      <c r="AI237" s="137">
        <v>1</v>
      </c>
      <c r="AJ237" s="139"/>
    </row>
    <row r="238" spans="2:36" s="35" customFormat="1" ht="17.100000000000001" customHeight="1">
      <c r="B238" s="105"/>
      <c r="C238" s="54"/>
      <c r="D238" s="96"/>
      <c r="E238" s="111"/>
      <c r="F238" s="112"/>
      <c r="G238" s="113"/>
      <c r="H238" s="194">
        <v>1</v>
      </c>
      <c r="I238" s="98">
        <v>0</v>
      </c>
      <c r="J238" s="98">
        <v>0</v>
      </c>
      <c r="K238" s="101">
        <f t="shared" si="244"/>
        <v>0</v>
      </c>
      <c r="L238" s="100">
        <v>0</v>
      </c>
      <c r="M238" s="98">
        <v>0</v>
      </c>
      <c r="N238" s="101">
        <f t="shared" si="245"/>
        <v>0</v>
      </c>
      <c r="O238" s="100">
        <v>0</v>
      </c>
      <c r="P238" s="98">
        <v>0</v>
      </c>
      <c r="Q238" s="101">
        <f t="shared" si="246"/>
        <v>0</v>
      </c>
      <c r="R238" s="100">
        <v>0</v>
      </c>
      <c r="S238" s="98">
        <v>0</v>
      </c>
      <c r="T238" s="101">
        <f t="shared" si="247"/>
        <v>0</v>
      </c>
      <c r="U238" s="194">
        <v>1</v>
      </c>
      <c r="V238" s="99">
        <v>1</v>
      </c>
      <c r="W238" s="98">
        <v>0</v>
      </c>
      <c r="X238" s="98">
        <v>0</v>
      </c>
      <c r="Y238" s="101">
        <f t="shared" ref="Y238:Y243" si="250">W238*X238</f>
        <v>0</v>
      </c>
      <c r="Z238" s="101">
        <v>1</v>
      </c>
      <c r="AA238" s="194">
        <v>0</v>
      </c>
      <c r="AB238" s="99">
        <v>1</v>
      </c>
      <c r="AC238" s="98">
        <v>0</v>
      </c>
      <c r="AD238" s="98">
        <v>0</v>
      </c>
      <c r="AE238" s="101">
        <f t="shared" si="248"/>
        <v>0</v>
      </c>
      <c r="AF238" s="100">
        <v>0</v>
      </c>
      <c r="AG238" s="98">
        <v>0</v>
      </c>
      <c r="AH238" s="99">
        <f t="shared" si="249"/>
        <v>0</v>
      </c>
      <c r="AI238" s="101">
        <v>1</v>
      </c>
      <c r="AJ238" s="106"/>
    </row>
    <row r="239" spans="2:36" s="35" customFormat="1" ht="17.100000000000001" customHeight="1">
      <c r="B239" s="105"/>
      <c r="C239" s="54"/>
      <c r="D239" s="96"/>
      <c r="E239" s="111"/>
      <c r="F239" s="112"/>
      <c r="G239" s="113"/>
      <c r="H239" s="194">
        <v>1</v>
      </c>
      <c r="I239" s="98">
        <v>0</v>
      </c>
      <c r="J239" s="98">
        <v>0</v>
      </c>
      <c r="K239" s="101">
        <f t="shared" si="244"/>
        <v>0</v>
      </c>
      <c r="L239" s="100">
        <v>0</v>
      </c>
      <c r="M239" s="98">
        <v>0</v>
      </c>
      <c r="N239" s="101">
        <f t="shared" si="245"/>
        <v>0</v>
      </c>
      <c r="O239" s="100">
        <v>0</v>
      </c>
      <c r="P239" s="98">
        <v>0</v>
      </c>
      <c r="Q239" s="101">
        <f t="shared" si="246"/>
        <v>0</v>
      </c>
      <c r="R239" s="100">
        <v>0</v>
      </c>
      <c r="S239" s="98">
        <v>0</v>
      </c>
      <c r="T239" s="101">
        <f t="shared" si="247"/>
        <v>0</v>
      </c>
      <c r="U239" s="194">
        <v>1</v>
      </c>
      <c r="V239" s="99">
        <v>1</v>
      </c>
      <c r="W239" s="98">
        <v>0</v>
      </c>
      <c r="X239" s="98">
        <v>0</v>
      </c>
      <c r="Y239" s="101">
        <f t="shared" si="250"/>
        <v>0</v>
      </c>
      <c r="Z239" s="101">
        <v>1</v>
      </c>
      <c r="AA239" s="194">
        <v>0</v>
      </c>
      <c r="AB239" s="99">
        <v>1</v>
      </c>
      <c r="AC239" s="98">
        <v>0</v>
      </c>
      <c r="AD239" s="98">
        <v>0</v>
      </c>
      <c r="AE239" s="101">
        <f t="shared" si="248"/>
        <v>0</v>
      </c>
      <c r="AF239" s="100">
        <v>0</v>
      </c>
      <c r="AG239" s="98">
        <v>0</v>
      </c>
      <c r="AH239" s="99">
        <f t="shared" si="249"/>
        <v>0</v>
      </c>
      <c r="AI239" s="101">
        <v>1</v>
      </c>
      <c r="AJ239" s="106"/>
    </row>
    <row r="240" spans="2:36" s="35" customFormat="1" ht="17.100000000000001" customHeight="1">
      <c r="B240" s="105"/>
      <c r="C240" s="54"/>
      <c r="D240" s="96"/>
      <c r="E240" s="111"/>
      <c r="F240" s="112"/>
      <c r="G240" s="113"/>
      <c r="H240" s="194">
        <v>1</v>
      </c>
      <c r="I240" s="98">
        <v>0</v>
      </c>
      <c r="J240" s="98">
        <v>0</v>
      </c>
      <c r="K240" s="101">
        <f t="shared" si="244"/>
        <v>0</v>
      </c>
      <c r="L240" s="100">
        <v>0</v>
      </c>
      <c r="M240" s="98">
        <v>0</v>
      </c>
      <c r="N240" s="101">
        <f t="shared" si="245"/>
        <v>0</v>
      </c>
      <c r="O240" s="100">
        <v>0</v>
      </c>
      <c r="P240" s="98">
        <v>0</v>
      </c>
      <c r="Q240" s="101">
        <f t="shared" si="246"/>
        <v>0</v>
      </c>
      <c r="R240" s="100">
        <v>0</v>
      </c>
      <c r="S240" s="98">
        <v>0</v>
      </c>
      <c r="T240" s="101">
        <f t="shared" si="247"/>
        <v>0</v>
      </c>
      <c r="U240" s="194">
        <v>1</v>
      </c>
      <c r="V240" s="99">
        <v>1</v>
      </c>
      <c r="W240" s="98">
        <v>0</v>
      </c>
      <c r="X240" s="98">
        <v>0</v>
      </c>
      <c r="Y240" s="101">
        <f t="shared" si="250"/>
        <v>0</v>
      </c>
      <c r="Z240" s="101">
        <v>1</v>
      </c>
      <c r="AA240" s="194">
        <v>0</v>
      </c>
      <c r="AB240" s="99">
        <v>1</v>
      </c>
      <c r="AC240" s="98">
        <v>0</v>
      </c>
      <c r="AD240" s="98">
        <v>0</v>
      </c>
      <c r="AE240" s="101">
        <f t="shared" si="248"/>
        <v>0</v>
      </c>
      <c r="AF240" s="100">
        <v>0</v>
      </c>
      <c r="AG240" s="98">
        <v>0</v>
      </c>
      <c r="AH240" s="99">
        <f t="shared" si="249"/>
        <v>0</v>
      </c>
      <c r="AI240" s="101">
        <v>1</v>
      </c>
      <c r="AJ240" s="106"/>
    </row>
    <row r="241" spans="2:36" s="35" customFormat="1" ht="17.100000000000001" customHeight="1">
      <c r="B241" s="105"/>
      <c r="C241" s="54"/>
      <c r="D241" s="96"/>
      <c r="E241" s="111"/>
      <c r="F241" s="112"/>
      <c r="G241" s="113"/>
      <c r="H241" s="194">
        <v>1</v>
      </c>
      <c r="I241" s="98">
        <v>0</v>
      </c>
      <c r="J241" s="98">
        <v>0</v>
      </c>
      <c r="K241" s="101">
        <f t="shared" si="244"/>
        <v>0</v>
      </c>
      <c r="L241" s="100">
        <v>0</v>
      </c>
      <c r="M241" s="98">
        <v>0</v>
      </c>
      <c r="N241" s="101">
        <f t="shared" si="245"/>
        <v>0</v>
      </c>
      <c r="O241" s="100">
        <v>0</v>
      </c>
      <c r="P241" s="98">
        <v>0</v>
      </c>
      <c r="Q241" s="101">
        <f t="shared" si="246"/>
        <v>0</v>
      </c>
      <c r="R241" s="100">
        <v>0</v>
      </c>
      <c r="S241" s="98">
        <v>0</v>
      </c>
      <c r="T241" s="101">
        <f t="shared" si="247"/>
        <v>0</v>
      </c>
      <c r="U241" s="194">
        <v>1</v>
      </c>
      <c r="V241" s="99">
        <v>1</v>
      </c>
      <c r="W241" s="98">
        <v>0</v>
      </c>
      <c r="X241" s="98">
        <v>0</v>
      </c>
      <c r="Y241" s="101">
        <f t="shared" si="250"/>
        <v>0</v>
      </c>
      <c r="Z241" s="101">
        <v>1</v>
      </c>
      <c r="AA241" s="194">
        <v>0</v>
      </c>
      <c r="AB241" s="99">
        <v>1</v>
      </c>
      <c r="AC241" s="98">
        <v>0</v>
      </c>
      <c r="AD241" s="98">
        <v>0</v>
      </c>
      <c r="AE241" s="101">
        <f t="shared" si="248"/>
        <v>0</v>
      </c>
      <c r="AF241" s="100">
        <v>0</v>
      </c>
      <c r="AG241" s="98">
        <v>0</v>
      </c>
      <c r="AH241" s="99">
        <f t="shared" si="249"/>
        <v>0</v>
      </c>
      <c r="AI241" s="101">
        <v>1</v>
      </c>
      <c r="AJ241" s="106"/>
    </row>
    <row r="242" spans="2:36" s="35" customFormat="1" ht="17.100000000000001" customHeight="1">
      <c r="B242" s="105"/>
      <c r="C242" s="54"/>
      <c r="D242" s="96"/>
      <c r="E242" s="111"/>
      <c r="F242" s="112"/>
      <c r="G242" s="113"/>
      <c r="H242" s="194">
        <v>1</v>
      </c>
      <c r="I242" s="98">
        <v>0</v>
      </c>
      <c r="J242" s="98">
        <v>0</v>
      </c>
      <c r="K242" s="101">
        <f t="shared" si="244"/>
        <v>0</v>
      </c>
      <c r="L242" s="100">
        <v>0</v>
      </c>
      <c r="M242" s="98">
        <v>0</v>
      </c>
      <c r="N242" s="101">
        <f t="shared" si="245"/>
        <v>0</v>
      </c>
      <c r="O242" s="100">
        <v>0</v>
      </c>
      <c r="P242" s="98">
        <v>0</v>
      </c>
      <c r="Q242" s="101">
        <f t="shared" si="246"/>
        <v>0</v>
      </c>
      <c r="R242" s="100">
        <v>0</v>
      </c>
      <c r="S242" s="98">
        <v>0</v>
      </c>
      <c r="T242" s="101">
        <f t="shared" si="247"/>
        <v>0</v>
      </c>
      <c r="U242" s="194">
        <v>1</v>
      </c>
      <c r="V242" s="99">
        <v>1</v>
      </c>
      <c r="W242" s="98">
        <v>0</v>
      </c>
      <c r="X242" s="98">
        <v>0</v>
      </c>
      <c r="Y242" s="101">
        <f t="shared" si="250"/>
        <v>0</v>
      </c>
      <c r="Z242" s="101">
        <v>1</v>
      </c>
      <c r="AA242" s="194">
        <v>0</v>
      </c>
      <c r="AB242" s="99">
        <v>1</v>
      </c>
      <c r="AC242" s="98">
        <v>0</v>
      </c>
      <c r="AD242" s="98">
        <v>0</v>
      </c>
      <c r="AE242" s="101">
        <f t="shared" si="248"/>
        <v>0</v>
      </c>
      <c r="AF242" s="100">
        <v>0</v>
      </c>
      <c r="AG242" s="98">
        <v>0</v>
      </c>
      <c r="AH242" s="99">
        <f t="shared" si="249"/>
        <v>0</v>
      </c>
      <c r="AI242" s="101">
        <v>1</v>
      </c>
      <c r="AJ242" s="106"/>
    </row>
    <row r="243" spans="2:36" s="35" customFormat="1" ht="17.100000000000001" customHeight="1">
      <c r="B243" s="105"/>
      <c r="C243" s="54"/>
      <c r="D243" s="96"/>
      <c r="E243" s="111"/>
      <c r="F243" s="112"/>
      <c r="G243" s="113"/>
      <c r="H243" s="194">
        <v>1</v>
      </c>
      <c r="I243" s="98">
        <v>0</v>
      </c>
      <c r="J243" s="98">
        <v>0</v>
      </c>
      <c r="K243" s="101">
        <f t="shared" si="244"/>
        <v>0</v>
      </c>
      <c r="L243" s="100">
        <v>0</v>
      </c>
      <c r="M243" s="98">
        <v>0</v>
      </c>
      <c r="N243" s="101">
        <f t="shared" si="245"/>
        <v>0</v>
      </c>
      <c r="O243" s="100">
        <v>0</v>
      </c>
      <c r="P243" s="98">
        <v>0</v>
      </c>
      <c r="Q243" s="101">
        <f t="shared" si="246"/>
        <v>0</v>
      </c>
      <c r="R243" s="100">
        <v>0</v>
      </c>
      <c r="S243" s="98">
        <v>0</v>
      </c>
      <c r="T243" s="101">
        <f t="shared" si="247"/>
        <v>0</v>
      </c>
      <c r="U243" s="194">
        <v>1</v>
      </c>
      <c r="V243" s="99">
        <v>1</v>
      </c>
      <c r="W243" s="98">
        <v>0</v>
      </c>
      <c r="X243" s="98">
        <v>0</v>
      </c>
      <c r="Y243" s="101">
        <f t="shared" si="250"/>
        <v>0</v>
      </c>
      <c r="Z243" s="101">
        <v>1</v>
      </c>
      <c r="AA243" s="194">
        <v>0</v>
      </c>
      <c r="AB243" s="99">
        <v>1</v>
      </c>
      <c r="AC243" s="98">
        <v>0</v>
      </c>
      <c r="AD243" s="98">
        <v>0</v>
      </c>
      <c r="AE243" s="101">
        <f t="shared" si="248"/>
        <v>0</v>
      </c>
      <c r="AF243" s="100">
        <v>0</v>
      </c>
      <c r="AG243" s="98">
        <v>0</v>
      </c>
      <c r="AH243" s="99">
        <f t="shared" si="249"/>
        <v>0</v>
      </c>
      <c r="AI243" s="101">
        <v>1</v>
      </c>
      <c r="AJ243" s="106"/>
    </row>
    <row r="244" spans="2:36" s="126" customFormat="1" ht="17.100000000000001" customHeight="1">
      <c r="B244" s="118"/>
      <c r="C244" s="119"/>
      <c r="D244" s="120"/>
      <c r="E244" s="121"/>
      <c r="F244" s="122"/>
      <c r="G244" s="123"/>
      <c r="H244" s="194">
        <v>1</v>
      </c>
      <c r="I244" s="430" t="s">
        <v>201</v>
      </c>
      <c r="J244" s="430"/>
      <c r="K244" s="124">
        <f>SUM(K237:K243)</f>
        <v>0</v>
      </c>
      <c r="L244" s="401" t="s">
        <v>201</v>
      </c>
      <c r="M244" s="402"/>
      <c r="N244" s="124">
        <f>SUM(N237:N243)</f>
        <v>0</v>
      </c>
      <c r="O244" s="401" t="s">
        <v>201</v>
      </c>
      <c r="P244" s="402"/>
      <c r="Q244" s="124">
        <f>SUM(Q237:Q243)</f>
        <v>0</v>
      </c>
      <c r="R244" s="401" t="s">
        <v>201</v>
      </c>
      <c r="S244" s="402"/>
      <c r="T244" s="124">
        <f>SUM(T237:T243)</f>
        <v>0</v>
      </c>
      <c r="U244" s="194">
        <v>1</v>
      </c>
      <c r="V244" s="99">
        <v>1</v>
      </c>
      <c r="W244" s="430" t="s">
        <v>201</v>
      </c>
      <c r="X244" s="430"/>
      <c r="Y244" s="124">
        <f>SUM(Y237:Y243)</f>
        <v>0</v>
      </c>
      <c r="Z244" s="101">
        <v>1</v>
      </c>
      <c r="AA244" s="194">
        <v>0</v>
      </c>
      <c r="AB244" s="99">
        <v>1</v>
      </c>
      <c r="AC244" s="430" t="s">
        <v>201</v>
      </c>
      <c r="AD244" s="430"/>
      <c r="AE244" s="124">
        <f>SUM(AE237:AE243)</f>
        <v>0</v>
      </c>
      <c r="AF244" s="431" t="s">
        <v>201</v>
      </c>
      <c r="AG244" s="430"/>
      <c r="AH244" s="143">
        <f>SUM(AH237:AH243)</f>
        <v>0</v>
      </c>
      <c r="AI244" s="101">
        <v>1</v>
      </c>
      <c r="AJ244" s="125"/>
    </row>
    <row r="245" spans="2:36" s="35" customFormat="1" ht="16.8" customHeight="1">
      <c r="B245" s="105"/>
      <c r="C245" s="54">
        <f>'3. Rekap Back Up Non Aspal X'!C49</f>
        <v>2800</v>
      </c>
      <c r="D245" s="96">
        <f>'3. Rekap Back Up Non Aspal X'!D49</f>
        <v>2900</v>
      </c>
      <c r="E245" s="111">
        <f>'3. Rekap Back Up Non Aspal X'!E49</f>
        <v>4</v>
      </c>
      <c r="F245" s="112">
        <f>(100/((D245-C245)*E245))*((K252*0.05)+(N252*0.05)+(Q252*0.05)+(T252)+(Y252)+(AE252*1.5)+(AH252*1))</f>
        <v>0</v>
      </c>
      <c r="G245" s="113" t="str">
        <f>IF(F245&lt;=25,"RB",IF(F245&lt;=75,"RB",IF(F245&lt;=100,"RB","RB")))</f>
        <v>RB</v>
      </c>
      <c r="H245" s="194">
        <v>1</v>
      </c>
      <c r="I245" s="98">
        <v>0</v>
      </c>
      <c r="J245" s="98">
        <v>0</v>
      </c>
      <c r="K245" s="101">
        <f t="shared" ref="K245:K251" si="251">I245*J245</f>
        <v>0</v>
      </c>
      <c r="L245" s="98">
        <v>0</v>
      </c>
      <c r="M245" s="98">
        <v>0</v>
      </c>
      <c r="N245" s="101">
        <f t="shared" ref="N245:N251" si="252">L245*M245</f>
        <v>0</v>
      </c>
      <c r="O245" s="98">
        <v>0</v>
      </c>
      <c r="P245" s="98">
        <v>0</v>
      </c>
      <c r="Q245" s="101">
        <f t="shared" ref="Q245:Q251" si="253">O245*P245</f>
        <v>0</v>
      </c>
      <c r="R245" s="98">
        <v>0</v>
      </c>
      <c r="S245" s="98">
        <v>0</v>
      </c>
      <c r="T245" s="101">
        <f t="shared" ref="T245:T251" si="254">R245*S245</f>
        <v>0</v>
      </c>
      <c r="U245" s="194">
        <v>1</v>
      </c>
      <c r="V245" s="99">
        <v>1</v>
      </c>
      <c r="W245" s="98">
        <v>0</v>
      </c>
      <c r="X245" s="98">
        <v>0</v>
      </c>
      <c r="Y245" s="101">
        <f>W245*X245</f>
        <v>0</v>
      </c>
      <c r="Z245" s="101">
        <v>1</v>
      </c>
      <c r="AA245" s="194">
        <v>0</v>
      </c>
      <c r="AB245" s="99">
        <v>1</v>
      </c>
      <c r="AC245" s="98">
        <v>0</v>
      </c>
      <c r="AD245" s="98">
        <v>0</v>
      </c>
      <c r="AE245" s="101">
        <f t="shared" ref="AE245:AE251" si="255">AC245*AD245</f>
        <v>0</v>
      </c>
      <c r="AF245" s="98">
        <v>0</v>
      </c>
      <c r="AG245" s="98">
        <v>3</v>
      </c>
      <c r="AH245" s="99">
        <f t="shared" ref="AH245:AH251" si="256">AF245*AG245</f>
        <v>0</v>
      </c>
      <c r="AI245" s="101">
        <v>1</v>
      </c>
      <c r="AJ245" s="106"/>
    </row>
    <row r="246" spans="2:36" s="35" customFormat="1" ht="17.100000000000001" customHeight="1">
      <c r="B246" s="105"/>
      <c r="C246" s="54"/>
      <c r="D246" s="96"/>
      <c r="E246" s="111"/>
      <c r="F246" s="112"/>
      <c r="G246" s="113"/>
      <c r="H246" s="194">
        <v>1</v>
      </c>
      <c r="I246" s="98">
        <v>0</v>
      </c>
      <c r="J246" s="98">
        <v>0</v>
      </c>
      <c r="K246" s="101">
        <f t="shared" si="251"/>
        <v>0</v>
      </c>
      <c r="L246" s="100">
        <v>0</v>
      </c>
      <c r="M246" s="98">
        <v>0</v>
      </c>
      <c r="N246" s="101">
        <f t="shared" si="252"/>
        <v>0</v>
      </c>
      <c r="O246" s="100">
        <v>0</v>
      </c>
      <c r="P246" s="98">
        <v>0</v>
      </c>
      <c r="Q246" s="101">
        <f t="shared" si="253"/>
        <v>0</v>
      </c>
      <c r="R246" s="100">
        <v>0</v>
      </c>
      <c r="S246" s="98">
        <v>0</v>
      </c>
      <c r="T246" s="101">
        <f t="shared" si="254"/>
        <v>0</v>
      </c>
      <c r="U246" s="194">
        <v>1</v>
      </c>
      <c r="V246" s="99">
        <v>1</v>
      </c>
      <c r="W246" s="98">
        <v>0</v>
      </c>
      <c r="X246" s="98">
        <v>0</v>
      </c>
      <c r="Y246" s="101">
        <f t="shared" ref="Y246:Y251" si="257">W246*X246</f>
        <v>0</v>
      </c>
      <c r="Z246" s="101">
        <v>1</v>
      </c>
      <c r="AA246" s="194">
        <v>0</v>
      </c>
      <c r="AB246" s="99">
        <v>1</v>
      </c>
      <c r="AC246" s="98">
        <v>0</v>
      </c>
      <c r="AD246" s="98">
        <v>0</v>
      </c>
      <c r="AE246" s="101">
        <f t="shared" si="255"/>
        <v>0</v>
      </c>
      <c r="AF246" s="100">
        <v>0</v>
      </c>
      <c r="AG246" s="98">
        <v>0</v>
      </c>
      <c r="AH246" s="99">
        <f t="shared" si="256"/>
        <v>0</v>
      </c>
      <c r="AI246" s="101">
        <v>1</v>
      </c>
      <c r="AJ246" s="106"/>
    </row>
    <row r="247" spans="2:36" s="35" customFormat="1" ht="17.100000000000001" customHeight="1">
      <c r="B247" s="105"/>
      <c r="C247" s="54"/>
      <c r="D247" s="96"/>
      <c r="E247" s="111"/>
      <c r="F247" s="112"/>
      <c r="G247" s="113"/>
      <c r="H247" s="194">
        <v>1</v>
      </c>
      <c r="I247" s="98">
        <v>0</v>
      </c>
      <c r="J247" s="98">
        <v>0</v>
      </c>
      <c r="K247" s="101">
        <f t="shared" si="251"/>
        <v>0</v>
      </c>
      <c r="L247" s="100">
        <v>0</v>
      </c>
      <c r="M247" s="98">
        <v>0</v>
      </c>
      <c r="N247" s="101">
        <f t="shared" si="252"/>
        <v>0</v>
      </c>
      <c r="O247" s="100">
        <v>0</v>
      </c>
      <c r="P247" s="98">
        <v>0</v>
      </c>
      <c r="Q247" s="101">
        <f t="shared" si="253"/>
        <v>0</v>
      </c>
      <c r="R247" s="100">
        <v>0</v>
      </c>
      <c r="S247" s="98">
        <v>0</v>
      </c>
      <c r="T247" s="101">
        <f t="shared" si="254"/>
        <v>0</v>
      </c>
      <c r="U247" s="194">
        <v>1</v>
      </c>
      <c r="V247" s="99">
        <v>1</v>
      </c>
      <c r="W247" s="98">
        <v>0</v>
      </c>
      <c r="X247" s="98">
        <v>0</v>
      </c>
      <c r="Y247" s="101">
        <f t="shared" si="257"/>
        <v>0</v>
      </c>
      <c r="Z247" s="101">
        <v>1</v>
      </c>
      <c r="AA247" s="194">
        <v>0</v>
      </c>
      <c r="AB247" s="99">
        <v>1</v>
      </c>
      <c r="AC247" s="98">
        <v>0</v>
      </c>
      <c r="AD247" s="98">
        <v>0</v>
      </c>
      <c r="AE247" s="101">
        <f t="shared" si="255"/>
        <v>0</v>
      </c>
      <c r="AF247" s="100">
        <v>0</v>
      </c>
      <c r="AG247" s="98">
        <v>0</v>
      </c>
      <c r="AH247" s="99">
        <f t="shared" si="256"/>
        <v>0</v>
      </c>
      <c r="AI247" s="101">
        <v>1</v>
      </c>
      <c r="AJ247" s="106"/>
    </row>
    <row r="248" spans="2:36" s="35" customFormat="1" ht="17.100000000000001" customHeight="1">
      <c r="B248" s="105"/>
      <c r="C248" s="54"/>
      <c r="D248" s="96"/>
      <c r="E248" s="111"/>
      <c r="F248" s="112"/>
      <c r="G248" s="113"/>
      <c r="H248" s="194">
        <v>1</v>
      </c>
      <c r="I248" s="98">
        <v>0</v>
      </c>
      <c r="J248" s="98">
        <v>0</v>
      </c>
      <c r="K248" s="101">
        <f t="shared" si="251"/>
        <v>0</v>
      </c>
      <c r="L248" s="100">
        <v>0</v>
      </c>
      <c r="M248" s="98">
        <v>0</v>
      </c>
      <c r="N248" s="101">
        <f t="shared" si="252"/>
        <v>0</v>
      </c>
      <c r="O248" s="100">
        <v>0</v>
      </c>
      <c r="P248" s="98">
        <v>0</v>
      </c>
      <c r="Q248" s="101">
        <f t="shared" si="253"/>
        <v>0</v>
      </c>
      <c r="R248" s="100">
        <v>0</v>
      </c>
      <c r="S248" s="98">
        <v>0</v>
      </c>
      <c r="T248" s="101">
        <f t="shared" si="254"/>
        <v>0</v>
      </c>
      <c r="U248" s="194">
        <v>1</v>
      </c>
      <c r="V248" s="99">
        <v>1</v>
      </c>
      <c r="W248" s="98">
        <v>0</v>
      </c>
      <c r="X248" s="98">
        <v>0</v>
      </c>
      <c r="Y248" s="101">
        <f t="shared" si="257"/>
        <v>0</v>
      </c>
      <c r="Z248" s="101">
        <v>1</v>
      </c>
      <c r="AA248" s="194">
        <v>0</v>
      </c>
      <c r="AB248" s="99">
        <v>1</v>
      </c>
      <c r="AC248" s="98">
        <v>0</v>
      </c>
      <c r="AD248" s="98">
        <v>0</v>
      </c>
      <c r="AE248" s="101">
        <f t="shared" si="255"/>
        <v>0</v>
      </c>
      <c r="AF248" s="100">
        <v>0</v>
      </c>
      <c r="AG248" s="98">
        <v>0</v>
      </c>
      <c r="AH248" s="99">
        <f t="shared" si="256"/>
        <v>0</v>
      </c>
      <c r="AI248" s="101">
        <v>1</v>
      </c>
      <c r="AJ248" s="106"/>
    </row>
    <row r="249" spans="2:36" s="35" customFormat="1" ht="17.100000000000001" customHeight="1">
      <c r="B249" s="105"/>
      <c r="C249" s="54"/>
      <c r="D249" s="96"/>
      <c r="E249" s="111"/>
      <c r="F249" s="112"/>
      <c r="G249" s="113"/>
      <c r="H249" s="194">
        <v>1</v>
      </c>
      <c r="I249" s="98">
        <v>0</v>
      </c>
      <c r="J249" s="98">
        <v>0</v>
      </c>
      <c r="K249" s="101">
        <f t="shared" si="251"/>
        <v>0</v>
      </c>
      <c r="L249" s="100">
        <v>0</v>
      </c>
      <c r="M249" s="98">
        <v>0</v>
      </c>
      <c r="N249" s="101">
        <f t="shared" si="252"/>
        <v>0</v>
      </c>
      <c r="O249" s="100">
        <v>0</v>
      </c>
      <c r="P249" s="98">
        <v>0</v>
      </c>
      <c r="Q249" s="101">
        <f t="shared" si="253"/>
        <v>0</v>
      </c>
      <c r="R249" s="100">
        <v>0</v>
      </c>
      <c r="S249" s="98">
        <v>0</v>
      </c>
      <c r="T249" s="101">
        <f t="shared" si="254"/>
        <v>0</v>
      </c>
      <c r="U249" s="194">
        <v>1</v>
      </c>
      <c r="V249" s="99">
        <v>1</v>
      </c>
      <c r="W249" s="98">
        <v>0</v>
      </c>
      <c r="X249" s="98">
        <v>0</v>
      </c>
      <c r="Y249" s="101">
        <f t="shared" si="257"/>
        <v>0</v>
      </c>
      <c r="Z249" s="101">
        <v>1</v>
      </c>
      <c r="AA249" s="194">
        <v>0</v>
      </c>
      <c r="AB249" s="99">
        <v>1</v>
      </c>
      <c r="AC249" s="98">
        <v>0</v>
      </c>
      <c r="AD249" s="98">
        <v>0</v>
      </c>
      <c r="AE249" s="101">
        <f t="shared" si="255"/>
        <v>0</v>
      </c>
      <c r="AF249" s="100">
        <v>0</v>
      </c>
      <c r="AG249" s="98">
        <v>0</v>
      </c>
      <c r="AH249" s="99">
        <f t="shared" si="256"/>
        <v>0</v>
      </c>
      <c r="AI249" s="101">
        <v>1</v>
      </c>
      <c r="AJ249" s="106"/>
    </row>
    <row r="250" spans="2:36" s="35" customFormat="1" ht="17.100000000000001" customHeight="1">
      <c r="B250" s="105"/>
      <c r="C250" s="54"/>
      <c r="D250" s="96"/>
      <c r="E250" s="111"/>
      <c r="F250" s="112"/>
      <c r="G250" s="113"/>
      <c r="H250" s="194">
        <v>1</v>
      </c>
      <c r="I250" s="98">
        <v>0</v>
      </c>
      <c r="J250" s="98">
        <v>0</v>
      </c>
      <c r="K250" s="101">
        <f t="shared" si="251"/>
        <v>0</v>
      </c>
      <c r="L250" s="100">
        <v>0</v>
      </c>
      <c r="M250" s="98">
        <v>0</v>
      </c>
      <c r="N250" s="101">
        <f t="shared" si="252"/>
        <v>0</v>
      </c>
      <c r="O250" s="100">
        <v>0</v>
      </c>
      <c r="P250" s="98">
        <v>0</v>
      </c>
      <c r="Q250" s="101">
        <f t="shared" si="253"/>
        <v>0</v>
      </c>
      <c r="R250" s="100">
        <v>0</v>
      </c>
      <c r="S250" s="98">
        <v>0</v>
      </c>
      <c r="T250" s="101">
        <f t="shared" si="254"/>
        <v>0</v>
      </c>
      <c r="U250" s="194">
        <v>1</v>
      </c>
      <c r="V250" s="99">
        <v>1</v>
      </c>
      <c r="W250" s="98">
        <v>0</v>
      </c>
      <c r="X250" s="98">
        <v>0</v>
      </c>
      <c r="Y250" s="101">
        <f t="shared" si="257"/>
        <v>0</v>
      </c>
      <c r="Z250" s="101">
        <v>1</v>
      </c>
      <c r="AA250" s="194">
        <v>0</v>
      </c>
      <c r="AB250" s="99">
        <v>1</v>
      </c>
      <c r="AC250" s="98">
        <v>0</v>
      </c>
      <c r="AD250" s="98">
        <v>0</v>
      </c>
      <c r="AE250" s="101">
        <f t="shared" si="255"/>
        <v>0</v>
      </c>
      <c r="AF250" s="100">
        <v>0</v>
      </c>
      <c r="AG250" s="98">
        <v>0</v>
      </c>
      <c r="AH250" s="99">
        <f t="shared" si="256"/>
        <v>0</v>
      </c>
      <c r="AI250" s="101">
        <v>1</v>
      </c>
      <c r="AJ250" s="106"/>
    </row>
    <row r="251" spans="2:36" s="35" customFormat="1" ht="17.100000000000001" customHeight="1">
      <c r="B251" s="105"/>
      <c r="C251" s="54"/>
      <c r="D251" s="96"/>
      <c r="E251" s="111"/>
      <c r="F251" s="112"/>
      <c r="G251" s="113"/>
      <c r="H251" s="194">
        <v>1</v>
      </c>
      <c r="I251" s="98">
        <v>0</v>
      </c>
      <c r="J251" s="98">
        <v>0</v>
      </c>
      <c r="K251" s="101">
        <f t="shared" si="251"/>
        <v>0</v>
      </c>
      <c r="L251" s="100">
        <v>0</v>
      </c>
      <c r="M251" s="98">
        <v>0</v>
      </c>
      <c r="N251" s="101">
        <f t="shared" si="252"/>
        <v>0</v>
      </c>
      <c r="O251" s="100">
        <v>0</v>
      </c>
      <c r="P251" s="98">
        <v>0</v>
      </c>
      <c r="Q251" s="101">
        <f t="shared" si="253"/>
        <v>0</v>
      </c>
      <c r="R251" s="100">
        <v>0</v>
      </c>
      <c r="S251" s="98">
        <v>0</v>
      </c>
      <c r="T251" s="101">
        <f t="shared" si="254"/>
        <v>0</v>
      </c>
      <c r="U251" s="194">
        <v>1</v>
      </c>
      <c r="V251" s="99">
        <v>1</v>
      </c>
      <c r="W251" s="98">
        <v>0</v>
      </c>
      <c r="X251" s="98">
        <v>0</v>
      </c>
      <c r="Y251" s="101">
        <f t="shared" si="257"/>
        <v>0</v>
      </c>
      <c r="Z251" s="101">
        <v>1</v>
      </c>
      <c r="AA251" s="194">
        <v>0</v>
      </c>
      <c r="AB251" s="99">
        <v>1</v>
      </c>
      <c r="AC251" s="98">
        <v>0</v>
      </c>
      <c r="AD251" s="98">
        <v>0</v>
      </c>
      <c r="AE251" s="101">
        <f t="shared" si="255"/>
        <v>0</v>
      </c>
      <c r="AF251" s="100">
        <v>0</v>
      </c>
      <c r="AG251" s="98">
        <v>0</v>
      </c>
      <c r="AH251" s="99">
        <f t="shared" si="256"/>
        <v>0</v>
      </c>
      <c r="AI251" s="101">
        <v>1</v>
      </c>
      <c r="AJ251" s="106"/>
    </row>
    <row r="252" spans="2:36" s="126" customFormat="1" ht="17.100000000000001" customHeight="1">
      <c r="B252" s="118"/>
      <c r="C252" s="119"/>
      <c r="D252" s="120"/>
      <c r="E252" s="121"/>
      <c r="F252" s="122"/>
      <c r="G252" s="123"/>
      <c r="H252" s="194">
        <v>1</v>
      </c>
      <c r="I252" s="430" t="s">
        <v>201</v>
      </c>
      <c r="J252" s="430"/>
      <c r="K252" s="124">
        <f>SUM(K245:K251)</f>
        <v>0</v>
      </c>
      <c r="L252" s="401" t="s">
        <v>201</v>
      </c>
      <c r="M252" s="402"/>
      <c r="N252" s="124">
        <f>SUM(N245:N251)</f>
        <v>0</v>
      </c>
      <c r="O252" s="401" t="s">
        <v>201</v>
      </c>
      <c r="P252" s="402"/>
      <c r="Q252" s="124">
        <f>SUM(Q245:Q251)</f>
        <v>0</v>
      </c>
      <c r="R252" s="401" t="s">
        <v>201</v>
      </c>
      <c r="S252" s="402"/>
      <c r="T252" s="124">
        <f>SUM(T245:T251)</f>
        <v>0</v>
      </c>
      <c r="U252" s="194">
        <v>1</v>
      </c>
      <c r="V252" s="99">
        <v>1</v>
      </c>
      <c r="W252" s="430" t="s">
        <v>201</v>
      </c>
      <c r="X252" s="430"/>
      <c r="Y252" s="124">
        <f>SUM(Y245:Y251)</f>
        <v>0</v>
      </c>
      <c r="Z252" s="101">
        <v>1</v>
      </c>
      <c r="AA252" s="194">
        <v>0</v>
      </c>
      <c r="AB252" s="99">
        <v>1</v>
      </c>
      <c r="AC252" s="430" t="s">
        <v>201</v>
      </c>
      <c r="AD252" s="430"/>
      <c r="AE252" s="124">
        <f>SUM(AE245:AE251)</f>
        <v>0</v>
      </c>
      <c r="AF252" s="431" t="s">
        <v>201</v>
      </c>
      <c r="AG252" s="430"/>
      <c r="AH252" s="143">
        <f>SUM(AH245:AH251)</f>
        <v>0</v>
      </c>
      <c r="AI252" s="101">
        <v>1</v>
      </c>
      <c r="AJ252" s="125"/>
    </row>
    <row r="253" spans="2:36" s="35" customFormat="1" ht="16.8" customHeight="1">
      <c r="B253" s="105"/>
      <c r="C253" s="54">
        <f>'3. Rekap Back Up Non Aspal X'!C50</f>
        <v>2900</v>
      </c>
      <c r="D253" s="96">
        <f>'3. Rekap Back Up Non Aspal X'!D50</f>
        <v>3000</v>
      </c>
      <c r="E253" s="111">
        <f>'3. Rekap Back Up Non Aspal X'!E50</f>
        <v>4</v>
      </c>
      <c r="F253" s="112">
        <f>(100/((D253-C253)*E253))*((K260*0.05)+(N260*0.05)+(Q260*0.05)+(T260)+(Y260)+(AE260*1.5)+(AH260*1))</f>
        <v>0</v>
      </c>
      <c r="G253" s="113" t="str">
        <f>IF(F253&lt;=25,"RB",IF(F253&lt;=75,"RB",IF(F253&lt;=100,"RB","RB")))</f>
        <v>RB</v>
      </c>
      <c r="H253" s="194">
        <v>1</v>
      </c>
      <c r="I253" s="98">
        <v>0</v>
      </c>
      <c r="J253" s="98">
        <v>0</v>
      </c>
      <c r="K253" s="101">
        <f t="shared" ref="K253:K259" si="258">I253*J253</f>
        <v>0</v>
      </c>
      <c r="L253" s="98">
        <v>0</v>
      </c>
      <c r="M253" s="98">
        <v>0</v>
      </c>
      <c r="N253" s="101">
        <f t="shared" ref="N253:N259" si="259">L253*M253</f>
        <v>0</v>
      </c>
      <c r="O253" s="98">
        <v>0</v>
      </c>
      <c r="P253" s="98">
        <v>0</v>
      </c>
      <c r="Q253" s="101">
        <f t="shared" ref="Q253:Q259" si="260">O253*P253</f>
        <v>0</v>
      </c>
      <c r="R253" s="98">
        <v>0</v>
      </c>
      <c r="S253" s="98">
        <v>0</v>
      </c>
      <c r="T253" s="101">
        <f t="shared" ref="T253:T259" si="261">R253*S253</f>
        <v>0</v>
      </c>
      <c r="U253" s="194">
        <v>1</v>
      </c>
      <c r="V253" s="99">
        <v>1</v>
      </c>
      <c r="W253" s="98">
        <v>0</v>
      </c>
      <c r="X253" s="98">
        <v>0</v>
      </c>
      <c r="Y253" s="101">
        <f>W253*X253</f>
        <v>0</v>
      </c>
      <c r="Z253" s="101">
        <v>1</v>
      </c>
      <c r="AA253" s="194">
        <v>0</v>
      </c>
      <c r="AB253" s="99">
        <v>1</v>
      </c>
      <c r="AC253" s="98">
        <v>0</v>
      </c>
      <c r="AD253" s="98">
        <v>0</v>
      </c>
      <c r="AE253" s="101">
        <f t="shared" ref="AE253:AE259" si="262">AC253*AD253</f>
        <v>0</v>
      </c>
      <c r="AF253" s="98">
        <v>0</v>
      </c>
      <c r="AG253" s="98">
        <v>3</v>
      </c>
      <c r="AH253" s="99">
        <f t="shared" ref="AH253:AH259" si="263">AF253*AG253</f>
        <v>0</v>
      </c>
      <c r="AI253" s="101">
        <v>1</v>
      </c>
      <c r="AJ253" s="106"/>
    </row>
    <row r="254" spans="2:36" s="35" customFormat="1" ht="17.100000000000001" customHeight="1">
      <c r="B254" s="105"/>
      <c r="C254" s="54"/>
      <c r="D254" s="96"/>
      <c r="E254" s="111"/>
      <c r="F254" s="112"/>
      <c r="G254" s="113"/>
      <c r="H254" s="194">
        <v>1</v>
      </c>
      <c r="I254" s="98">
        <v>0</v>
      </c>
      <c r="J254" s="98">
        <v>0</v>
      </c>
      <c r="K254" s="101">
        <f t="shared" si="258"/>
        <v>0</v>
      </c>
      <c r="L254" s="100">
        <v>0</v>
      </c>
      <c r="M254" s="98">
        <v>0</v>
      </c>
      <c r="N254" s="101">
        <f t="shared" si="259"/>
        <v>0</v>
      </c>
      <c r="O254" s="100">
        <v>0</v>
      </c>
      <c r="P254" s="98">
        <v>0</v>
      </c>
      <c r="Q254" s="101">
        <f t="shared" si="260"/>
        <v>0</v>
      </c>
      <c r="R254" s="100">
        <v>0</v>
      </c>
      <c r="S254" s="98">
        <v>0</v>
      </c>
      <c r="T254" s="101">
        <f t="shared" si="261"/>
        <v>0</v>
      </c>
      <c r="U254" s="194">
        <v>1</v>
      </c>
      <c r="V254" s="99">
        <v>1</v>
      </c>
      <c r="W254" s="98">
        <v>0</v>
      </c>
      <c r="X254" s="98">
        <v>0</v>
      </c>
      <c r="Y254" s="101">
        <f t="shared" ref="Y254:Y259" si="264">W254*X254</f>
        <v>0</v>
      </c>
      <c r="Z254" s="101">
        <v>1</v>
      </c>
      <c r="AA254" s="194">
        <v>0</v>
      </c>
      <c r="AB254" s="99">
        <v>1</v>
      </c>
      <c r="AC254" s="98">
        <v>0</v>
      </c>
      <c r="AD254" s="98">
        <v>0</v>
      </c>
      <c r="AE254" s="101">
        <f t="shared" si="262"/>
        <v>0</v>
      </c>
      <c r="AF254" s="100">
        <v>0</v>
      </c>
      <c r="AG254" s="98">
        <v>0</v>
      </c>
      <c r="AH254" s="99">
        <f t="shared" si="263"/>
        <v>0</v>
      </c>
      <c r="AI254" s="101">
        <v>1</v>
      </c>
      <c r="AJ254" s="106"/>
    </row>
    <row r="255" spans="2:36" s="35" customFormat="1" ht="17.100000000000001" customHeight="1">
      <c r="B255" s="105"/>
      <c r="C255" s="54"/>
      <c r="D255" s="96"/>
      <c r="E255" s="111"/>
      <c r="F255" s="112"/>
      <c r="G255" s="113"/>
      <c r="H255" s="194">
        <v>1</v>
      </c>
      <c r="I255" s="98">
        <v>0</v>
      </c>
      <c r="J255" s="98">
        <v>0</v>
      </c>
      <c r="K255" s="101">
        <f t="shared" si="258"/>
        <v>0</v>
      </c>
      <c r="L255" s="100">
        <v>0</v>
      </c>
      <c r="M255" s="98">
        <v>0</v>
      </c>
      <c r="N255" s="101">
        <f t="shared" si="259"/>
        <v>0</v>
      </c>
      <c r="O255" s="100">
        <v>0</v>
      </c>
      <c r="P255" s="98">
        <v>0</v>
      </c>
      <c r="Q255" s="101">
        <f t="shared" si="260"/>
        <v>0</v>
      </c>
      <c r="R255" s="100">
        <v>0</v>
      </c>
      <c r="S255" s="98">
        <v>0</v>
      </c>
      <c r="T255" s="101">
        <f t="shared" si="261"/>
        <v>0</v>
      </c>
      <c r="U255" s="194">
        <v>1</v>
      </c>
      <c r="V255" s="99">
        <v>1</v>
      </c>
      <c r="W255" s="98">
        <v>0</v>
      </c>
      <c r="X255" s="98">
        <v>0</v>
      </c>
      <c r="Y255" s="101">
        <f t="shared" si="264"/>
        <v>0</v>
      </c>
      <c r="Z255" s="101">
        <v>1</v>
      </c>
      <c r="AA255" s="194">
        <v>0</v>
      </c>
      <c r="AB255" s="99">
        <v>1</v>
      </c>
      <c r="AC255" s="98">
        <v>0</v>
      </c>
      <c r="AD255" s="98">
        <v>0</v>
      </c>
      <c r="AE255" s="101">
        <f t="shared" si="262"/>
        <v>0</v>
      </c>
      <c r="AF255" s="100">
        <v>0</v>
      </c>
      <c r="AG255" s="98">
        <v>0</v>
      </c>
      <c r="AH255" s="99">
        <f t="shared" si="263"/>
        <v>0</v>
      </c>
      <c r="AI255" s="101">
        <v>1</v>
      </c>
      <c r="AJ255" s="106"/>
    </row>
    <row r="256" spans="2:36" s="35" customFormat="1" ht="17.100000000000001" customHeight="1">
      <c r="B256" s="105"/>
      <c r="C256" s="54"/>
      <c r="D256" s="96"/>
      <c r="E256" s="111"/>
      <c r="F256" s="112"/>
      <c r="G256" s="113"/>
      <c r="H256" s="194">
        <v>1</v>
      </c>
      <c r="I256" s="98">
        <v>0</v>
      </c>
      <c r="J256" s="98">
        <v>0</v>
      </c>
      <c r="K256" s="101">
        <f t="shared" si="258"/>
        <v>0</v>
      </c>
      <c r="L256" s="100">
        <v>0</v>
      </c>
      <c r="M256" s="98">
        <v>0</v>
      </c>
      <c r="N256" s="101">
        <f t="shared" si="259"/>
        <v>0</v>
      </c>
      <c r="O256" s="100">
        <v>0</v>
      </c>
      <c r="P256" s="98">
        <v>0</v>
      </c>
      <c r="Q256" s="101">
        <f t="shared" si="260"/>
        <v>0</v>
      </c>
      <c r="R256" s="100">
        <v>0</v>
      </c>
      <c r="S256" s="98">
        <v>0</v>
      </c>
      <c r="T256" s="101">
        <f t="shared" si="261"/>
        <v>0</v>
      </c>
      <c r="U256" s="194">
        <v>1</v>
      </c>
      <c r="V256" s="99">
        <v>1</v>
      </c>
      <c r="W256" s="98">
        <v>0</v>
      </c>
      <c r="X256" s="98">
        <v>0</v>
      </c>
      <c r="Y256" s="101">
        <f t="shared" si="264"/>
        <v>0</v>
      </c>
      <c r="Z256" s="101">
        <v>1</v>
      </c>
      <c r="AA256" s="194">
        <v>0</v>
      </c>
      <c r="AB256" s="99">
        <v>1</v>
      </c>
      <c r="AC256" s="98">
        <v>0</v>
      </c>
      <c r="AD256" s="98">
        <v>0</v>
      </c>
      <c r="AE256" s="101">
        <f t="shared" si="262"/>
        <v>0</v>
      </c>
      <c r="AF256" s="100">
        <v>0</v>
      </c>
      <c r="AG256" s="98">
        <v>0</v>
      </c>
      <c r="AH256" s="99">
        <f t="shared" si="263"/>
        <v>0</v>
      </c>
      <c r="AI256" s="101">
        <v>1</v>
      </c>
      <c r="AJ256" s="106"/>
    </row>
    <row r="257" spans="2:36" s="35" customFormat="1" ht="17.100000000000001" customHeight="1">
      <c r="B257" s="105"/>
      <c r="C257" s="54"/>
      <c r="D257" s="96"/>
      <c r="E257" s="111"/>
      <c r="F257" s="112"/>
      <c r="G257" s="113"/>
      <c r="H257" s="194">
        <v>1</v>
      </c>
      <c r="I257" s="98">
        <v>0</v>
      </c>
      <c r="J257" s="98">
        <v>0</v>
      </c>
      <c r="K257" s="101">
        <f t="shared" si="258"/>
        <v>0</v>
      </c>
      <c r="L257" s="100">
        <v>0</v>
      </c>
      <c r="M257" s="98">
        <v>0</v>
      </c>
      <c r="N257" s="101">
        <f t="shared" si="259"/>
        <v>0</v>
      </c>
      <c r="O257" s="100">
        <v>0</v>
      </c>
      <c r="P257" s="98">
        <v>0</v>
      </c>
      <c r="Q257" s="101">
        <f t="shared" si="260"/>
        <v>0</v>
      </c>
      <c r="R257" s="100">
        <v>0</v>
      </c>
      <c r="S257" s="98">
        <v>0</v>
      </c>
      <c r="T257" s="101">
        <f t="shared" si="261"/>
        <v>0</v>
      </c>
      <c r="U257" s="194">
        <v>1</v>
      </c>
      <c r="V257" s="99">
        <v>1</v>
      </c>
      <c r="W257" s="98">
        <v>0</v>
      </c>
      <c r="X257" s="98">
        <v>0</v>
      </c>
      <c r="Y257" s="101">
        <f t="shared" si="264"/>
        <v>0</v>
      </c>
      <c r="Z257" s="101">
        <v>1</v>
      </c>
      <c r="AA257" s="194">
        <v>0</v>
      </c>
      <c r="AB257" s="99">
        <v>1</v>
      </c>
      <c r="AC257" s="98">
        <v>0</v>
      </c>
      <c r="AD257" s="98">
        <v>0</v>
      </c>
      <c r="AE257" s="101">
        <f t="shared" si="262"/>
        <v>0</v>
      </c>
      <c r="AF257" s="100">
        <v>0</v>
      </c>
      <c r="AG257" s="98">
        <v>0</v>
      </c>
      <c r="AH257" s="99">
        <f t="shared" si="263"/>
        <v>0</v>
      </c>
      <c r="AI257" s="101">
        <v>1</v>
      </c>
      <c r="AJ257" s="106"/>
    </row>
    <row r="258" spans="2:36" s="35" customFormat="1" ht="17.100000000000001" customHeight="1">
      <c r="B258" s="105"/>
      <c r="C258" s="54"/>
      <c r="D258" s="96"/>
      <c r="E258" s="111"/>
      <c r="F258" s="112"/>
      <c r="G258" s="113"/>
      <c r="H258" s="194">
        <v>1</v>
      </c>
      <c r="I258" s="98">
        <v>0</v>
      </c>
      <c r="J258" s="98">
        <v>0</v>
      </c>
      <c r="K258" s="101">
        <f t="shared" si="258"/>
        <v>0</v>
      </c>
      <c r="L258" s="100">
        <v>0</v>
      </c>
      <c r="M258" s="98">
        <v>0</v>
      </c>
      <c r="N258" s="101">
        <f t="shared" si="259"/>
        <v>0</v>
      </c>
      <c r="O258" s="100">
        <v>0</v>
      </c>
      <c r="P258" s="98">
        <v>0</v>
      </c>
      <c r="Q258" s="101">
        <f t="shared" si="260"/>
        <v>0</v>
      </c>
      <c r="R258" s="100">
        <v>0</v>
      </c>
      <c r="S258" s="98">
        <v>0</v>
      </c>
      <c r="T258" s="101">
        <f t="shared" si="261"/>
        <v>0</v>
      </c>
      <c r="U258" s="194">
        <v>1</v>
      </c>
      <c r="V258" s="99">
        <v>1</v>
      </c>
      <c r="W258" s="98">
        <v>0</v>
      </c>
      <c r="X258" s="98">
        <v>0</v>
      </c>
      <c r="Y258" s="101">
        <f t="shared" si="264"/>
        <v>0</v>
      </c>
      <c r="Z258" s="101">
        <v>1</v>
      </c>
      <c r="AA258" s="194">
        <v>0</v>
      </c>
      <c r="AB258" s="99">
        <v>1</v>
      </c>
      <c r="AC258" s="98">
        <v>0</v>
      </c>
      <c r="AD258" s="98">
        <v>0</v>
      </c>
      <c r="AE258" s="101">
        <f t="shared" si="262"/>
        <v>0</v>
      </c>
      <c r="AF258" s="100">
        <v>0</v>
      </c>
      <c r="AG258" s="98">
        <v>0</v>
      </c>
      <c r="AH258" s="99">
        <f t="shared" si="263"/>
        <v>0</v>
      </c>
      <c r="AI258" s="101">
        <v>1</v>
      </c>
      <c r="AJ258" s="106"/>
    </row>
    <row r="259" spans="2:36" s="35" customFormat="1" ht="17.100000000000001" customHeight="1">
      <c r="B259" s="105"/>
      <c r="C259" s="54"/>
      <c r="D259" s="96"/>
      <c r="E259" s="111"/>
      <c r="F259" s="112"/>
      <c r="G259" s="113"/>
      <c r="H259" s="194">
        <v>1</v>
      </c>
      <c r="I259" s="98">
        <v>0</v>
      </c>
      <c r="J259" s="98">
        <v>0</v>
      </c>
      <c r="K259" s="101">
        <f t="shared" si="258"/>
        <v>0</v>
      </c>
      <c r="L259" s="100">
        <v>0</v>
      </c>
      <c r="M259" s="98">
        <v>0</v>
      </c>
      <c r="N259" s="101">
        <f t="shared" si="259"/>
        <v>0</v>
      </c>
      <c r="O259" s="100">
        <v>0</v>
      </c>
      <c r="P259" s="98">
        <v>0</v>
      </c>
      <c r="Q259" s="101">
        <f t="shared" si="260"/>
        <v>0</v>
      </c>
      <c r="R259" s="100">
        <v>0</v>
      </c>
      <c r="S259" s="98">
        <v>0</v>
      </c>
      <c r="T259" s="101">
        <f t="shared" si="261"/>
        <v>0</v>
      </c>
      <c r="U259" s="194">
        <v>1</v>
      </c>
      <c r="V259" s="99">
        <v>1</v>
      </c>
      <c r="W259" s="98">
        <v>0</v>
      </c>
      <c r="X259" s="98">
        <v>0</v>
      </c>
      <c r="Y259" s="101">
        <f t="shared" si="264"/>
        <v>0</v>
      </c>
      <c r="Z259" s="101">
        <v>1</v>
      </c>
      <c r="AA259" s="194">
        <v>0</v>
      </c>
      <c r="AB259" s="99">
        <v>1</v>
      </c>
      <c r="AC259" s="98">
        <v>0</v>
      </c>
      <c r="AD259" s="98">
        <v>0</v>
      </c>
      <c r="AE259" s="101">
        <f t="shared" si="262"/>
        <v>0</v>
      </c>
      <c r="AF259" s="100">
        <v>0</v>
      </c>
      <c r="AG259" s="98">
        <v>0</v>
      </c>
      <c r="AH259" s="99">
        <f t="shared" si="263"/>
        <v>0</v>
      </c>
      <c r="AI259" s="101">
        <v>1</v>
      </c>
      <c r="AJ259" s="106"/>
    </row>
    <row r="260" spans="2:36" s="126" customFormat="1" ht="17.100000000000001" customHeight="1">
      <c r="B260" s="118"/>
      <c r="C260" s="119"/>
      <c r="D260" s="120"/>
      <c r="E260" s="121"/>
      <c r="F260" s="122"/>
      <c r="G260" s="123"/>
      <c r="H260" s="194">
        <v>1</v>
      </c>
      <c r="I260" s="430" t="s">
        <v>201</v>
      </c>
      <c r="J260" s="430"/>
      <c r="K260" s="124">
        <f>SUM(K253:K259)</f>
        <v>0</v>
      </c>
      <c r="L260" s="401" t="s">
        <v>201</v>
      </c>
      <c r="M260" s="402"/>
      <c r="N260" s="124">
        <f>SUM(N253:N259)</f>
        <v>0</v>
      </c>
      <c r="O260" s="401" t="s">
        <v>201</v>
      </c>
      <c r="P260" s="402"/>
      <c r="Q260" s="124">
        <f>SUM(Q253:Q259)</f>
        <v>0</v>
      </c>
      <c r="R260" s="401" t="s">
        <v>201</v>
      </c>
      <c r="S260" s="402"/>
      <c r="T260" s="124">
        <f>SUM(T253:T259)</f>
        <v>0</v>
      </c>
      <c r="U260" s="194">
        <v>1</v>
      </c>
      <c r="V260" s="99">
        <v>1</v>
      </c>
      <c r="W260" s="430" t="s">
        <v>201</v>
      </c>
      <c r="X260" s="430"/>
      <c r="Y260" s="124">
        <f>SUM(Y253:Y259)</f>
        <v>0</v>
      </c>
      <c r="Z260" s="101">
        <v>1</v>
      </c>
      <c r="AA260" s="194">
        <v>0</v>
      </c>
      <c r="AB260" s="99">
        <v>1</v>
      </c>
      <c r="AC260" s="430" t="s">
        <v>201</v>
      </c>
      <c r="AD260" s="430"/>
      <c r="AE260" s="124">
        <f>SUM(AE253:AE259)</f>
        <v>0</v>
      </c>
      <c r="AF260" s="431" t="s">
        <v>201</v>
      </c>
      <c r="AG260" s="430"/>
      <c r="AH260" s="143">
        <f>SUM(AH253:AH259)</f>
        <v>0</v>
      </c>
      <c r="AI260" s="101">
        <v>1</v>
      </c>
      <c r="AJ260" s="125"/>
    </row>
    <row r="261" spans="2:36" s="35" customFormat="1" ht="16.8" customHeight="1">
      <c r="B261" s="105"/>
      <c r="C261" s="54">
        <f>'3. Rekap Back Up Non Aspal X'!C51</f>
        <v>3000</v>
      </c>
      <c r="D261" s="96">
        <f>'3. Rekap Back Up Non Aspal X'!D51</f>
        <v>3100</v>
      </c>
      <c r="E261" s="111">
        <f>'3. Rekap Back Up Non Aspal X'!E51</f>
        <v>4</v>
      </c>
      <c r="F261" s="112">
        <f>(100/((D261-C261)*E261))*((K268*0.05)+(N268*0.05)+(Q268*0.05)+(T268)+(Y268)+(AE268*1.5)+(AH268*1))</f>
        <v>0</v>
      </c>
      <c r="G261" s="113" t="str">
        <f>IF(F261&lt;=25,"RB",IF(F261&lt;=75,"RB",IF(F261&lt;=100,"RB","RB")))</f>
        <v>RB</v>
      </c>
      <c r="H261" s="194">
        <v>1</v>
      </c>
      <c r="I261" s="98">
        <v>0</v>
      </c>
      <c r="J261" s="98">
        <v>0</v>
      </c>
      <c r="K261" s="101">
        <f t="shared" ref="K261:K267" si="265">I261*J261</f>
        <v>0</v>
      </c>
      <c r="L261" s="98">
        <v>0</v>
      </c>
      <c r="M261" s="98">
        <v>0</v>
      </c>
      <c r="N261" s="101">
        <f t="shared" ref="N261:N267" si="266">L261*M261</f>
        <v>0</v>
      </c>
      <c r="O261" s="98">
        <v>0</v>
      </c>
      <c r="P261" s="98">
        <v>0</v>
      </c>
      <c r="Q261" s="101">
        <f t="shared" ref="Q261:Q267" si="267">O261*P261</f>
        <v>0</v>
      </c>
      <c r="R261" s="98">
        <v>0</v>
      </c>
      <c r="S261" s="98">
        <v>0</v>
      </c>
      <c r="T261" s="101">
        <f t="shared" ref="T261:T267" si="268">R261*S261</f>
        <v>0</v>
      </c>
      <c r="U261" s="194">
        <v>1</v>
      </c>
      <c r="V261" s="99">
        <v>1</v>
      </c>
      <c r="W261" s="98">
        <v>0</v>
      </c>
      <c r="X261" s="98">
        <v>0</v>
      </c>
      <c r="Y261" s="101">
        <f>W261*X261</f>
        <v>0</v>
      </c>
      <c r="Z261" s="101">
        <v>1</v>
      </c>
      <c r="AA261" s="194">
        <v>0</v>
      </c>
      <c r="AB261" s="99">
        <v>1</v>
      </c>
      <c r="AC261" s="98">
        <v>0</v>
      </c>
      <c r="AD261" s="98">
        <v>0</v>
      </c>
      <c r="AE261" s="101">
        <f t="shared" ref="AE261:AE267" si="269">AC261*AD261</f>
        <v>0</v>
      </c>
      <c r="AF261" s="98">
        <v>0</v>
      </c>
      <c r="AG261" s="98">
        <v>3</v>
      </c>
      <c r="AH261" s="99">
        <f t="shared" ref="AH261:AH267" si="270">AF261*AG261</f>
        <v>0</v>
      </c>
      <c r="AI261" s="101">
        <v>1</v>
      </c>
      <c r="AJ261" s="106"/>
    </row>
    <row r="262" spans="2:36" s="35" customFormat="1" ht="17.100000000000001" customHeight="1">
      <c r="B262" s="105"/>
      <c r="C262" s="54"/>
      <c r="D262" s="96"/>
      <c r="E262" s="111"/>
      <c r="F262" s="112"/>
      <c r="G262" s="113"/>
      <c r="H262" s="194">
        <v>1</v>
      </c>
      <c r="I262" s="98">
        <v>0</v>
      </c>
      <c r="J262" s="98">
        <v>0</v>
      </c>
      <c r="K262" s="101">
        <f t="shared" si="265"/>
        <v>0</v>
      </c>
      <c r="L262" s="100">
        <v>0</v>
      </c>
      <c r="M262" s="98">
        <v>0</v>
      </c>
      <c r="N262" s="101">
        <f t="shared" si="266"/>
        <v>0</v>
      </c>
      <c r="O262" s="100">
        <v>0</v>
      </c>
      <c r="P262" s="98">
        <v>0</v>
      </c>
      <c r="Q262" s="101">
        <f t="shared" si="267"/>
        <v>0</v>
      </c>
      <c r="R262" s="100">
        <v>0</v>
      </c>
      <c r="S262" s="98">
        <v>0</v>
      </c>
      <c r="T262" s="101">
        <f t="shared" si="268"/>
        <v>0</v>
      </c>
      <c r="U262" s="194">
        <v>1</v>
      </c>
      <c r="V262" s="99">
        <v>1</v>
      </c>
      <c r="W262" s="98">
        <v>0</v>
      </c>
      <c r="X262" s="98">
        <v>0</v>
      </c>
      <c r="Y262" s="101">
        <f t="shared" ref="Y262:Y267" si="271">W262*X262</f>
        <v>0</v>
      </c>
      <c r="Z262" s="101">
        <v>1</v>
      </c>
      <c r="AA262" s="194">
        <v>0</v>
      </c>
      <c r="AB262" s="99">
        <v>1</v>
      </c>
      <c r="AC262" s="98">
        <v>0</v>
      </c>
      <c r="AD262" s="98">
        <v>0</v>
      </c>
      <c r="AE262" s="101">
        <f t="shared" si="269"/>
        <v>0</v>
      </c>
      <c r="AF262" s="100">
        <v>0</v>
      </c>
      <c r="AG262" s="98">
        <v>0</v>
      </c>
      <c r="AH262" s="99">
        <f t="shared" si="270"/>
        <v>0</v>
      </c>
      <c r="AI262" s="101">
        <v>1</v>
      </c>
      <c r="AJ262" s="106"/>
    </row>
    <row r="263" spans="2:36" s="35" customFormat="1" ht="17.100000000000001" customHeight="1">
      <c r="B263" s="105"/>
      <c r="C263" s="54"/>
      <c r="D263" s="96"/>
      <c r="E263" s="111"/>
      <c r="F263" s="112"/>
      <c r="G263" s="113"/>
      <c r="H263" s="194">
        <v>1</v>
      </c>
      <c r="I263" s="98">
        <v>0</v>
      </c>
      <c r="J263" s="98">
        <v>0</v>
      </c>
      <c r="K263" s="101">
        <f t="shared" si="265"/>
        <v>0</v>
      </c>
      <c r="L263" s="100">
        <v>0</v>
      </c>
      <c r="M263" s="98">
        <v>0</v>
      </c>
      <c r="N263" s="101">
        <f t="shared" si="266"/>
        <v>0</v>
      </c>
      <c r="O263" s="100">
        <v>0</v>
      </c>
      <c r="P263" s="98">
        <v>0</v>
      </c>
      <c r="Q263" s="101">
        <f t="shared" si="267"/>
        <v>0</v>
      </c>
      <c r="R263" s="100">
        <v>0</v>
      </c>
      <c r="S263" s="98">
        <v>0</v>
      </c>
      <c r="T263" s="101">
        <f t="shared" si="268"/>
        <v>0</v>
      </c>
      <c r="U263" s="194">
        <v>1</v>
      </c>
      <c r="V263" s="99">
        <v>1</v>
      </c>
      <c r="W263" s="98">
        <v>0</v>
      </c>
      <c r="X263" s="98">
        <v>0</v>
      </c>
      <c r="Y263" s="101">
        <f t="shared" si="271"/>
        <v>0</v>
      </c>
      <c r="Z263" s="101">
        <v>1</v>
      </c>
      <c r="AA263" s="194">
        <v>0</v>
      </c>
      <c r="AB263" s="99">
        <v>1</v>
      </c>
      <c r="AC263" s="98">
        <v>0</v>
      </c>
      <c r="AD263" s="98">
        <v>0</v>
      </c>
      <c r="AE263" s="101">
        <f t="shared" si="269"/>
        <v>0</v>
      </c>
      <c r="AF263" s="100">
        <v>0</v>
      </c>
      <c r="AG263" s="98">
        <v>0</v>
      </c>
      <c r="AH263" s="99">
        <f t="shared" si="270"/>
        <v>0</v>
      </c>
      <c r="AI263" s="101">
        <v>1</v>
      </c>
      <c r="AJ263" s="106"/>
    </row>
    <row r="264" spans="2:36" s="35" customFormat="1" ht="17.100000000000001" customHeight="1">
      <c r="B264" s="105"/>
      <c r="C264" s="54"/>
      <c r="D264" s="96"/>
      <c r="E264" s="111"/>
      <c r="F264" s="112"/>
      <c r="G264" s="113"/>
      <c r="H264" s="194">
        <v>1</v>
      </c>
      <c r="I264" s="98">
        <v>0</v>
      </c>
      <c r="J264" s="98">
        <v>0</v>
      </c>
      <c r="K264" s="101">
        <f t="shared" si="265"/>
        <v>0</v>
      </c>
      <c r="L264" s="100">
        <v>0</v>
      </c>
      <c r="M264" s="98">
        <v>0</v>
      </c>
      <c r="N264" s="101">
        <f t="shared" si="266"/>
        <v>0</v>
      </c>
      <c r="O264" s="100">
        <v>0</v>
      </c>
      <c r="P264" s="98">
        <v>0</v>
      </c>
      <c r="Q264" s="101">
        <f t="shared" si="267"/>
        <v>0</v>
      </c>
      <c r="R264" s="100">
        <v>0</v>
      </c>
      <c r="S264" s="98">
        <v>0</v>
      </c>
      <c r="T264" s="101">
        <f t="shared" si="268"/>
        <v>0</v>
      </c>
      <c r="U264" s="194">
        <v>1</v>
      </c>
      <c r="V264" s="99">
        <v>1</v>
      </c>
      <c r="W264" s="98">
        <v>0</v>
      </c>
      <c r="X264" s="98">
        <v>0</v>
      </c>
      <c r="Y264" s="101">
        <f t="shared" si="271"/>
        <v>0</v>
      </c>
      <c r="Z264" s="101">
        <v>1</v>
      </c>
      <c r="AA264" s="194">
        <v>0</v>
      </c>
      <c r="AB264" s="99">
        <v>1</v>
      </c>
      <c r="AC264" s="98">
        <v>0</v>
      </c>
      <c r="AD264" s="98">
        <v>0</v>
      </c>
      <c r="AE264" s="101">
        <f t="shared" si="269"/>
        <v>0</v>
      </c>
      <c r="AF264" s="100">
        <v>0</v>
      </c>
      <c r="AG264" s="98">
        <v>0</v>
      </c>
      <c r="AH264" s="99">
        <f t="shared" si="270"/>
        <v>0</v>
      </c>
      <c r="AI264" s="101">
        <v>1</v>
      </c>
      <c r="AJ264" s="106"/>
    </row>
    <row r="265" spans="2:36" s="35" customFormat="1" ht="17.100000000000001" customHeight="1">
      <c r="B265" s="105"/>
      <c r="C265" s="54"/>
      <c r="D265" s="96"/>
      <c r="E265" s="111"/>
      <c r="F265" s="112"/>
      <c r="G265" s="113"/>
      <c r="H265" s="194">
        <v>1</v>
      </c>
      <c r="I265" s="98">
        <v>0</v>
      </c>
      <c r="J265" s="98">
        <v>0</v>
      </c>
      <c r="K265" s="101">
        <f t="shared" si="265"/>
        <v>0</v>
      </c>
      <c r="L265" s="100">
        <v>0</v>
      </c>
      <c r="M265" s="98">
        <v>0</v>
      </c>
      <c r="N265" s="101">
        <f t="shared" si="266"/>
        <v>0</v>
      </c>
      <c r="O265" s="100">
        <v>0</v>
      </c>
      <c r="P265" s="98">
        <v>0</v>
      </c>
      <c r="Q265" s="101">
        <f t="shared" si="267"/>
        <v>0</v>
      </c>
      <c r="R265" s="100">
        <v>0</v>
      </c>
      <c r="S265" s="98">
        <v>0</v>
      </c>
      <c r="T265" s="101">
        <f t="shared" si="268"/>
        <v>0</v>
      </c>
      <c r="U265" s="194">
        <v>1</v>
      </c>
      <c r="V265" s="99">
        <v>1</v>
      </c>
      <c r="W265" s="98">
        <v>0</v>
      </c>
      <c r="X265" s="98">
        <v>0</v>
      </c>
      <c r="Y265" s="101">
        <f t="shared" si="271"/>
        <v>0</v>
      </c>
      <c r="Z265" s="101">
        <v>1</v>
      </c>
      <c r="AA265" s="194">
        <v>0</v>
      </c>
      <c r="AB265" s="99">
        <v>1</v>
      </c>
      <c r="AC265" s="98">
        <v>0</v>
      </c>
      <c r="AD265" s="98">
        <v>0</v>
      </c>
      <c r="AE265" s="101">
        <f t="shared" si="269"/>
        <v>0</v>
      </c>
      <c r="AF265" s="100">
        <v>0</v>
      </c>
      <c r="AG265" s="98">
        <v>0</v>
      </c>
      <c r="AH265" s="99">
        <f t="shared" si="270"/>
        <v>0</v>
      </c>
      <c r="AI265" s="101">
        <v>1</v>
      </c>
      <c r="AJ265" s="106"/>
    </row>
    <row r="266" spans="2:36" s="35" customFormat="1" ht="17.100000000000001" customHeight="1">
      <c r="B266" s="105"/>
      <c r="C266" s="54"/>
      <c r="D266" s="96"/>
      <c r="E266" s="111"/>
      <c r="F266" s="112"/>
      <c r="G266" s="113"/>
      <c r="H266" s="194">
        <v>1</v>
      </c>
      <c r="I266" s="98">
        <v>0</v>
      </c>
      <c r="J266" s="98">
        <v>0</v>
      </c>
      <c r="K266" s="101">
        <f t="shared" si="265"/>
        <v>0</v>
      </c>
      <c r="L266" s="100">
        <v>0</v>
      </c>
      <c r="M266" s="98">
        <v>0</v>
      </c>
      <c r="N266" s="101">
        <f t="shared" si="266"/>
        <v>0</v>
      </c>
      <c r="O266" s="100">
        <v>0</v>
      </c>
      <c r="P266" s="98">
        <v>0</v>
      </c>
      <c r="Q266" s="101">
        <f t="shared" si="267"/>
        <v>0</v>
      </c>
      <c r="R266" s="100">
        <v>0</v>
      </c>
      <c r="S266" s="98">
        <v>0</v>
      </c>
      <c r="T266" s="101">
        <f t="shared" si="268"/>
        <v>0</v>
      </c>
      <c r="U266" s="194">
        <v>1</v>
      </c>
      <c r="V266" s="99">
        <v>1</v>
      </c>
      <c r="W266" s="98">
        <v>0</v>
      </c>
      <c r="X266" s="98">
        <v>0</v>
      </c>
      <c r="Y266" s="101">
        <f t="shared" si="271"/>
        <v>0</v>
      </c>
      <c r="Z266" s="101">
        <v>1</v>
      </c>
      <c r="AA266" s="194">
        <v>0</v>
      </c>
      <c r="AB266" s="99">
        <v>1</v>
      </c>
      <c r="AC266" s="98">
        <v>0</v>
      </c>
      <c r="AD266" s="98">
        <v>0</v>
      </c>
      <c r="AE266" s="101">
        <f t="shared" si="269"/>
        <v>0</v>
      </c>
      <c r="AF266" s="100">
        <v>0</v>
      </c>
      <c r="AG266" s="98">
        <v>0</v>
      </c>
      <c r="AH266" s="99">
        <f t="shared" si="270"/>
        <v>0</v>
      </c>
      <c r="AI266" s="101">
        <v>1</v>
      </c>
      <c r="AJ266" s="106"/>
    </row>
    <row r="267" spans="2:36" s="35" customFormat="1" ht="17.100000000000001" customHeight="1">
      <c r="B267" s="105"/>
      <c r="C267" s="54"/>
      <c r="D267" s="96"/>
      <c r="E267" s="111"/>
      <c r="F267" s="112"/>
      <c r="G267" s="113"/>
      <c r="H267" s="194">
        <v>1</v>
      </c>
      <c r="I267" s="98">
        <v>0</v>
      </c>
      <c r="J267" s="98">
        <v>0</v>
      </c>
      <c r="K267" s="101">
        <f t="shared" si="265"/>
        <v>0</v>
      </c>
      <c r="L267" s="100">
        <v>0</v>
      </c>
      <c r="M267" s="98">
        <v>0</v>
      </c>
      <c r="N267" s="101">
        <f t="shared" si="266"/>
        <v>0</v>
      </c>
      <c r="O267" s="100">
        <v>0</v>
      </c>
      <c r="P267" s="98">
        <v>0</v>
      </c>
      <c r="Q267" s="101">
        <f t="shared" si="267"/>
        <v>0</v>
      </c>
      <c r="R267" s="100">
        <v>0</v>
      </c>
      <c r="S267" s="98">
        <v>0</v>
      </c>
      <c r="T267" s="101">
        <f t="shared" si="268"/>
        <v>0</v>
      </c>
      <c r="U267" s="194">
        <v>1</v>
      </c>
      <c r="V267" s="99">
        <v>1</v>
      </c>
      <c r="W267" s="98">
        <v>0</v>
      </c>
      <c r="X267" s="98">
        <v>0</v>
      </c>
      <c r="Y267" s="101">
        <f t="shared" si="271"/>
        <v>0</v>
      </c>
      <c r="Z267" s="101">
        <v>1</v>
      </c>
      <c r="AA267" s="194">
        <v>0</v>
      </c>
      <c r="AB267" s="99">
        <v>1</v>
      </c>
      <c r="AC267" s="98">
        <v>0</v>
      </c>
      <c r="AD267" s="98">
        <v>0</v>
      </c>
      <c r="AE267" s="101">
        <f t="shared" si="269"/>
        <v>0</v>
      </c>
      <c r="AF267" s="100">
        <v>0</v>
      </c>
      <c r="AG267" s="98">
        <v>0</v>
      </c>
      <c r="AH267" s="99">
        <f t="shared" si="270"/>
        <v>0</v>
      </c>
      <c r="AI267" s="101">
        <v>1</v>
      </c>
      <c r="AJ267" s="106"/>
    </row>
    <row r="268" spans="2:36" s="126" customFormat="1" ht="17.100000000000001" customHeight="1">
      <c r="B268" s="118"/>
      <c r="C268" s="119"/>
      <c r="D268" s="120"/>
      <c r="E268" s="121"/>
      <c r="F268" s="122"/>
      <c r="G268" s="123"/>
      <c r="H268" s="194">
        <v>1</v>
      </c>
      <c r="I268" s="430" t="s">
        <v>201</v>
      </c>
      <c r="J268" s="430"/>
      <c r="K268" s="124">
        <f>SUM(K261:K267)</f>
        <v>0</v>
      </c>
      <c r="L268" s="401" t="s">
        <v>201</v>
      </c>
      <c r="M268" s="402"/>
      <c r="N268" s="124">
        <f>SUM(N261:N267)</f>
        <v>0</v>
      </c>
      <c r="O268" s="401" t="s">
        <v>201</v>
      </c>
      <c r="P268" s="402"/>
      <c r="Q268" s="124">
        <f>SUM(Q261:Q267)</f>
        <v>0</v>
      </c>
      <c r="R268" s="401" t="s">
        <v>201</v>
      </c>
      <c r="S268" s="402"/>
      <c r="T268" s="124">
        <f>SUM(T261:T267)</f>
        <v>0</v>
      </c>
      <c r="U268" s="194">
        <v>1</v>
      </c>
      <c r="V268" s="99">
        <v>1</v>
      </c>
      <c r="W268" s="430" t="s">
        <v>201</v>
      </c>
      <c r="X268" s="430"/>
      <c r="Y268" s="124">
        <f>SUM(Y261:Y267)</f>
        <v>0</v>
      </c>
      <c r="Z268" s="101">
        <v>1</v>
      </c>
      <c r="AA268" s="194">
        <v>0</v>
      </c>
      <c r="AB268" s="99">
        <v>1</v>
      </c>
      <c r="AC268" s="430" t="s">
        <v>201</v>
      </c>
      <c r="AD268" s="430"/>
      <c r="AE268" s="124">
        <f>SUM(AE261:AE267)</f>
        <v>0</v>
      </c>
      <c r="AF268" s="431" t="s">
        <v>201</v>
      </c>
      <c r="AG268" s="430"/>
      <c r="AH268" s="143">
        <f>SUM(AH261:AH267)</f>
        <v>0</v>
      </c>
      <c r="AI268" s="101">
        <v>1</v>
      </c>
      <c r="AJ268" s="125"/>
    </row>
    <row r="269" spans="2:36" s="35" customFormat="1" ht="16.8" customHeight="1">
      <c r="B269" s="105"/>
      <c r="C269" s="54">
        <f>'3. Rekap Back Up Non Aspal X'!C52</f>
        <v>3100</v>
      </c>
      <c r="D269" s="96">
        <f>'3. Rekap Back Up Non Aspal X'!D52</f>
        <v>3200</v>
      </c>
      <c r="E269" s="111">
        <f>'3. Rekap Back Up Non Aspal X'!E52</f>
        <v>4</v>
      </c>
      <c r="F269" s="112">
        <f>(100/((D269-C269)*E269))*((K276*0.05)+(N276*0.05)+(Q276*0.05)+(T276)+(Y276)+(AE276*1.5)+(AH276*1))</f>
        <v>0</v>
      </c>
      <c r="G269" s="113" t="str">
        <f>IF(F269&lt;=25,"RB",IF(F269&lt;=75,"RB",IF(F269&lt;=100,"RB","RB")))</f>
        <v>RB</v>
      </c>
      <c r="H269" s="194">
        <v>1</v>
      </c>
      <c r="I269" s="98">
        <v>0</v>
      </c>
      <c r="J269" s="98">
        <v>0</v>
      </c>
      <c r="K269" s="101">
        <f t="shared" ref="K269:K275" si="272">I269*J269</f>
        <v>0</v>
      </c>
      <c r="L269" s="98">
        <v>0</v>
      </c>
      <c r="M269" s="98">
        <v>0</v>
      </c>
      <c r="N269" s="101">
        <f t="shared" ref="N269:N275" si="273">L269*M269</f>
        <v>0</v>
      </c>
      <c r="O269" s="98">
        <v>0</v>
      </c>
      <c r="P269" s="98">
        <v>0</v>
      </c>
      <c r="Q269" s="101">
        <f t="shared" ref="Q269:Q275" si="274">O269*P269</f>
        <v>0</v>
      </c>
      <c r="R269" s="98">
        <v>0</v>
      </c>
      <c r="S269" s="98">
        <v>0</v>
      </c>
      <c r="T269" s="101">
        <f t="shared" ref="T269:T275" si="275">R269*S269</f>
        <v>0</v>
      </c>
      <c r="U269" s="194">
        <v>1</v>
      </c>
      <c r="V269" s="99">
        <v>1</v>
      </c>
      <c r="W269" s="98">
        <v>0</v>
      </c>
      <c r="X269" s="98">
        <v>0</v>
      </c>
      <c r="Y269" s="101">
        <f>W269*X269</f>
        <v>0</v>
      </c>
      <c r="Z269" s="101">
        <v>1</v>
      </c>
      <c r="AA269" s="194">
        <v>0</v>
      </c>
      <c r="AB269" s="99">
        <v>1</v>
      </c>
      <c r="AC269" s="98">
        <v>0</v>
      </c>
      <c r="AD269" s="98">
        <v>0</v>
      </c>
      <c r="AE269" s="101">
        <f t="shared" ref="AE269:AE275" si="276">AC269*AD269</f>
        <v>0</v>
      </c>
      <c r="AF269" s="98">
        <v>0</v>
      </c>
      <c r="AG269" s="98">
        <v>3</v>
      </c>
      <c r="AH269" s="99">
        <f t="shared" ref="AH269:AH275" si="277">AF269*AG269</f>
        <v>0</v>
      </c>
      <c r="AI269" s="101">
        <v>1</v>
      </c>
      <c r="AJ269" s="106"/>
    </row>
    <row r="270" spans="2:36" s="35" customFormat="1" ht="17.100000000000001" customHeight="1">
      <c r="B270" s="105"/>
      <c r="C270" s="54"/>
      <c r="D270" s="96"/>
      <c r="E270" s="111"/>
      <c r="F270" s="112"/>
      <c r="G270" s="113"/>
      <c r="H270" s="194">
        <v>1</v>
      </c>
      <c r="I270" s="98">
        <v>0</v>
      </c>
      <c r="J270" s="98">
        <v>0</v>
      </c>
      <c r="K270" s="101">
        <f t="shared" si="272"/>
        <v>0</v>
      </c>
      <c r="L270" s="100">
        <v>0</v>
      </c>
      <c r="M270" s="98">
        <v>0</v>
      </c>
      <c r="N270" s="101">
        <f t="shared" si="273"/>
        <v>0</v>
      </c>
      <c r="O270" s="100">
        <v>0</v>
      </c>
      <c r="P270" s="98">
        <v>0</v>
      </c>
      <c r="Q270" s="101">
        <f t="shared" si="274"/>
        <v>0</v>
      </c>
      <c r="R270" s="100">
        <v>0</v>
      </c>
      <c r="S270" s="98">
        <v>0</v>
      </c>
      <c r="T270" s="101">
        <f t="shared" si="275"/>
        <v>0</v>
      </c>
      <c r="U270" s="194">
        <v>1</v>
      </c>
      <c r="V270" s="99">
        <v>1</v>
      </c>
      <c r="W270" s="98">
        <v>0</v>
      </c>
      <c r="X270" s="98">
        <v>0</v>
      </c>
      <c r="Y270" s="101">
        <f t="shared" ref="Y270:Y275" si="278">W270*X270</f>
        <v>0</v>
      </c>
      <c r="Z270" s="101">
        <v>1</v>
      </c>
      <c r="AA270" s="194">
        <v>0</v>
      </c>
      <c r="AB270" s="99">
        <v>1</v>
      </c>
      <c r="AC270" s="98">
        <v>0</v>
      </c>
      <c r="AD270" s="98">
        <v>0</v>
      </c>
      <c r="AE270" s="101">
        <f t="shared" si="276"/>
        <v>0</v>
      </c>
      <c r="AF270" s="100">
        <v>0</v>
      </c>
      <c r="AG270" s="98">
        <v>0</v>
      </c>
      <c r="AH270" s="99">
        <f t="shared" si="277"/>
        <v>0</v>
      </c>
      <c r="AI270" s="101">
        <v>1</v>
      </c>
      <c r="AJ270" s="106"/>
    </row>
    <row r="271" spans="2:36" s="35" customFormat="1" ht="17.100000000000001" customHeight="1">
      <c r="B271" s="105"/>
      <c r="C271" s="54"/>
      <c r="D271" s="96"/>
      <c r="E271" s="111"/>
      <c r="F271" s="112"/>
      <c r="G271" s="113"/>
      <c r="H271" s="194">
        <v>1</v>
      </c>
      <c r="I271" s="98">
        <v>0</v>
      </c>
      <c r="J271" s="98">
        <v>0</v>
      </c>
      <c r="K271" s="101">
        <f t="shared" si="272"/>
        <v>0</v>
      </c>
      <c r="L271" s="100">
        <v>0</v>
      </c>
      <c r="M271" s="98">
        <v>0</v>
      </c>
      <c r="N271" s="101">
        <f t="shared" si="273"/>
        <v>0</v>
      </c>
      <c r="O271" s="100">
        <v>0</v>
      </c>
      <c r="P271" s="98">
        <v>0</v>
      </c>
      <c r="Q271" s="101">
        <f t="shared" si="274"/>
        <v>0</v>
      </c>
      <c r="R271" s="100">
        <v>0</v>
      </c>
      <c r="S271" s="98">
        <v>0</v>
      </c>
      <c r="T271" s="101">
        <f t="shared" si="275"/>
        <v>0</v>
      </c>
      <c r="U271" s="194">
        <v>1</v>
      </c>
      <c r="V271" s="99">
        <v>1</v>
      </c>
      <c r="W271" s="98">
        <v>0</v>
      </c>
      <c r="X271" s="98">
        <v>0</v>
      </c>
      <c r="Y271" s="101">
        <f t="shared" si="278"/>
        <v>0</v>
      </c>
      <c r="Z271" s="101">
        <v>1</v>
      </c>
      <c r="AA271" s="194">
        <v>0</v>
      </c>
      <c r="AB271" s="99">
        <v>1</v>
      </c>
      <c r="AC271" s="98">
        <v>0</v>
      </c>
      <c r="AD271" s="98">
        <v>0</v>
      </c>
      <c r="AE271" s="101">
        <f t="shared" si="276"/>
        <v>0</v>
      </c>
      <c r="AF271" s="100">
        <v>0</v>
      </c>
      <c r="AG271" s="98">
        <v>0</v>
      </c>
      <c r="AH271" s="99">
        <f t="shared" si="277"/>
        <v>0</v>
      </c>
      <c r="AI271" s="101">
        <v>1</v>
      </c>
      <c r="AJ271" s="106"/>
    </row>
    <row r="272" spans="2:36" s="35" customFormat="1" ht="17.100000000000001" customHeight="1">
      <c r="B272" s="105"/>
      <c r="C272" s="54"/>
      <c r="D272" s="96"/>
      <c r="E272" s="111"/>
      <c r="F272" s="112"/>
      <c r="G272" s="113"/>
      <c r="H272" s="194">
        <v>1</v>
      </c>
      <c r="I272" s="98">
        <v>0</v>
      </c>
      <c r="J272" s="98">
        <v>0</v>
      </c>
      <c r="K272" s="101">
        <f t="shared" si="272"/>
        <v>0</v>
      </c>
      <c r="L272" s="100">
        <v>0</v>
      </c>
      <c r="M272" s="98">
        <v>0</v>
      </c>
      <c r="N272" s="101">
        <f t="shared" si="273"/>
        <v>0</v>
      </c>
      <c r="O272" s="100">
        <v>0</v>
      </c>
      <c r="P272" s="98">
        <v>0</v>
      </c>
      <c r="Q272" s="101">
        <f t="shared" si="274"/>
        <v>0</v>
      </c>
      <c r="R272" s="100">
        <v>0</v>
      </c>
      <c r="S272" s="98">
        <v>0</v>
      </c>
      <c r="T272" s="101">
        <f t="shared" si="275"/>
        <v>0</v>
      </c>
      <c r="U272" s="194">
        <v>1</v>
      </c>
      <c r="V272" s="99">
        <v>1</v>
      </c>
      <c r="W272" s="98">
        <v>0</v>
      </c>
      <c r="X272" s="98">
        <v>0</v>
      </c>
      <c r="Y272" s="101">
        <f t="shared" si="278"/>
        <v>0</v>
      </c>
      <c r="Z272" s="101">
        <v>1</v>
      </c>
      <c r="AA272" s="194">
        <v>0</v>
      </c>
      <c r="AB272" s="99">
        <v>1</v>
      </c>
      <c r="AC272" s="98">
        <v>0</v>
      </c>
      <c r="AD272" s="98">
        <v>0</v>
      </c>
      <c r="AE272" s="101">
        <f t="shared" si="276"/>
        <v>0</v>
      </c>
      <c r="AF272" s="100">
        <v>0</v>
      </c>
      <c r="AG272" s="98">
        <v>0</v>
      </c>
      <c r="AH272" s="99">
        <f t="shared" si="277"/>
        <v>0</v>
      </c>
      <c r="AI272" s="101">
        <v>1</v>
      </c>
      <c r="AJ272" s="106"/>
    </row>
    <row r="273" spans="2:36" s="35" customFormat="1" ht="17.100000000000001" customHeight="1">
      <c r="B273" s="105"/>
      <c r="C273" s="54"/>
      <c r="D273" s="96"/>
      <c r="E273" s="111"/>
      <c r="F273" s="112"/>
      <c r="G273" s="113"/>
      <c r="H273" s="194">
        <v>1</v>
      </c>
      <c r="I273" s="98">
        <v>0</v>
      </c>
      <c r="J273" s="98">
        <v>0</v>
      </c>
      <c r="K273" s="101">
        <f t="shared" si="272"/>
        <v>0</v>
      </c>
      <c r="L273" s="100">
        <v>0</v>
      </c>
      <c r="M273" s="98">
        <v>0</v>
      </c>
      <c r="N273" s="101">
        <f t="shared" si="273"/>
        <v>0</v>
      </c>
      <c r="O273" s="100">
        <v>0</v>
      </c>
      <c r="P273" s="98">
        <v>0</v>
      </c>
      <c r="Q273" s="101">
        <f t="shared" si="274"/>
        <v>0</v>
      </c>
      <c r="R273" s="100">
        <v>0</v>
      </c>
      <c r="S273" s="98">
        <v>0</v>
      </c>
      <c r="T273" s="101">
        <f t="shared" si="275"/>
        <v>0</v>
      </c>
      <c r="U273" s="194">
        <v>1</v>
      </c>
      <c r="V273" s="99">
        <v>1</v>
      </c>
      <c r="W273" s="98">
        <v>0</v>
      </c>
      <c r="X273" s="98">
        <v>0</v>
      </c>
      <c r="Y273" s="101">
        <f t="shared" si="278"/>
        <v>0</v>
      </c>
      <c r="Z273" s="101">
        <v>1</v>
      </c>
      <c r="AA273" s="194">
        <v>0</v>
      </c>
      <c r="AB273" s="99">
        <v>1</v>
      </c>
      <c r="AC273" s="98">
        <v>0</v>
      </c>
      <c r="AD273" s="98">
        <v>0</v>
      </c>
      <c r="AE273" s="101">
        <f t="shared" si="276"/>
        <v>0</v>
      </c>
      <c r="AF273" s="100">
        <v>0</v>
      </c>
      <c r="AG273" s="98">
        <v>0</v>
      </c>
      <c r="AH273" s="99">
        <f t="shared" si="277"/>
        <v>0</v>
      </c>
      <c r="AI273" s="101">
        <v>1</v>
      </c>
      <c r="AJ273" s="106"/>
    </row>
    <row r="274" spans="2:36" s="35" customFormat="1" ht="17.100000000000001" customHeight="1">
      <c r="B274" s="105"/>
      <c r="C274" s="54"/>
      <c r="D274" s="96"/>
      <c r="E274" s="111"/>
      <c r="F274" s="112"/>
      <c r="G274" s="113"/>
      <c r="H274" s="194">
        <v>1</v>
      </c>
      <c r="I274" s="98">
        <v>0</v>
      </c>
      <c r="J274" s="98">
        <v>0</v>
      </c>
      <c r="K274" s="101">
        <f t="shared" si="272"/>
        <v>0</v>
      </c>
      <c r="L274" s="100">
        <v>0</v>
      </c>
      <c r="M274" s="98">
        <v>0</v>
      </c>
      <c r="N274" s="101">
        <f t="shared" si="273"/>
        <v>0</v>
      </c>
      <c r="O274" s="100">
        <v>0</v>
      </c>
      <c r="P274" s="98">
        <v>0</v>
      </c>
      <c r="Q274" s="101">
        <f t="shared" si="274"/>
        <v>0</v>
      </c>
      <c r="R274" s="100">
        <v>0</v>
      </c>
      <c r="S274" s="98">
        <v>0</v>
      </c>
      <c r="T274" s="101">
        <f t="shared" si="275"/>
        <v>0</v>
      </c>
      <c r="U274" s="194">
        <v>1</v>
      </c>
      <c r="V274" s="99">
        <v>1</v>
      </c>
      <c r="W274" s="98">
        <v>0</v>
      </c>
      <c r="X274" s="98">
        <v>0</v>
      </c>
      <c r="Y274" s="101">
        <f t="shared" si="278"/>
        <v>0</v>
      </c>
      <c r="Z274" s="101">
        <v>1</v>
      </c>
      <c r="AA274" s="194">
        <v>0</v>
      </c>
      <c r="AB274" s="99">
        <v>1</v>
      </c>
      <c r="AC274" s="98">
        <v>0</v>
      </c>
      <c r="AD274" s="98">
        <v>0</v>
      </c>
      <c r="AE274" s="101">
        <f t="shared" si="276"/>
        <v>0</v>
      </c>
      <c r="AF274" s="100">
        <v>0</v>
      </c>
      <c r="AG274" s="98">
        <v>0</v>
      </c>
      <c r="AH274" s="99">
        <f t="shared" si="277"/>
        <v>0</v>
      </c>
      <c r="AI274" s="101">
        <v>1</v>
      </c>
      <c r="AJ274" s="106"/>
    </row>
    <row r="275" spans="2:36" s="35" customFormat="1" ht="17.100000000000001" customHeight="1">
      <c r="B275" s="105"/>
      <c r="C275" s="54"/>
      <c r="D275" s="96"/>
      <c r="E275" s="111"/>
      <c r="F275" s="112"/>
      <c r="G275" s="113"/>
      <c r="H275" s="194">
        <v>1</v>
      </c>
      <c r="I275" s="98">
        <v>0</v>
      </c>
      <c r="J275" s="98">
        <v>0</v>
      </c>
      <c r="K275" s="101">
        <f t="shared" si="272"/>
        <v>0</v>
      </c>
      <c r="L275" s="100">
        <v>0</v>
      </c>
      <c r="M275" s="98">
        <v>0</v>
      </c>
      <c r="N275" s="101">
        <f t="shared" si="273"/>
        <v>0</v>
      </c>
      <c r="O275" s="100">
        <v>0</v>
      </c>
      <c r="P275" s="98">
        <v>0</v>
      </c>
      <c r="Q275" s="101">
        <f t="shared" si="274"/>
        <v>0</v>
      </c>
      <c r="R275" s="100">
        <v>0</v>
      </c>
      <c r="S275" s="98">
        <v>0</v>
      </c>
      <c r="T275" s="101">
        <f t="shared" si="275"/>
        <v>0</v>
      </c>
      <c r="U275" s="194">
        <v>1</v>
      </c>
      <c r="V275" s="99">
        <v>1</v>
      </c>
      <c r="W275" s="98">
        <v>0</v>
      </c>
      <c r="X275" s="98">
        <v>0</v>
      </c>
      <c r="Y275" s="101">
        <f t="shared" si="278"/>
        <v>0</v>
      </c>
      <c r="Z275" s="101">
        <v>1</v>
      </c>
      <c r="AA275" s="194">
        <v>0</v>
      </c>
      <c r="AB275" s="99">
        <v>1</v>
      </c>
      <c r="AC275" s="98">
        <v>0</v>
      </c>
      <c r="AD275" s="98">
        <v>0</v>
      </c>
      <c r="AE275" s="101">
        <f t="shared" si="276"/>
        <v>0</v>
      </c>
      <c r="AF275" s="100">
        <v>0</v>
      </c>
      <c r="AG275" s="98">
        <v>0</v>
      </c>
      <c r="AH275" s="99">
        <f t="shared" si="277"/>
        <v>0</v>
      </c>
      <c r="AI275" s="101">
        <v>1</v>
      </c>
      <c r="AJ275" s="106"/>
    </row>
    <row r="276" spans="2:36" s="126" customFormat="1" ht="17.100000000000001" customHeight="1">
      <c r="B276" s="118"/>
      <c r="C276" s="119"/>
      <c r="D276" s="120"/>
      <c r="E276" s="121"/>
      <c r="F276" s="122"/>
      <c r="G276" s="123"/>
      <c r="H276" s="194">
        <v>1</v>
      </c>
      <c r="I276" s="430" t="s">
        <v>201</v>
      </c>
      <c r="J276" s="430"/>
      <c r="K276" s="124">
        <f>SUM(K269:K275)</f>
        <v>0</v>
      </c>
      <c r="L276" s="401" t="s">
        <v>201</v>
      </c>
      <c r="M276" s="402"/>
      <c r="N276" s="124">
        <f>SUM(N269:N275)</f>
        <v>0</v>
      </c>
      <c r="O276" s="401" t="s">
        <v>201</v>
      </c>
      <c r="P276" s="402"/>
      <c r="Q276" s="124">
        <f>SUM(Q269:Q275)</f>
        <v>0</v>
      </c>
      <c r="R276" s="401" t="s">
        <v>201</v>
      </c>
      <c r="S276" s="402"/>
      <c r="T276" s="124">
        <f>SUM(T269:T275)</f>
        <v>0</v>
      </c>
      <c r="U276" s="194">
        <v>1</v>
      </c>
      <c r="V276" s="99">
        <v>1</v>
      </c>
      <c r="W276" s="430" t="s">
        <v>201</v>
      </c>
      <c r="X276" s="430"/>
      <c r="Y276" s="124">
        <f>SUM(Y269:Y275)</f>
        <v>0</v>
      </c>
      <c r="Z276" s="101">
        <v>1</v>
      </c>
      <c r="AA276" s="194">
        <v>0</v>
      </c>
      <c r="AB276" s="99">
        <v>1</v>
      </c>
      <c r="AC276" s="430" t="s">
        <v>201</v>
      </c>
      <c r="AD276" s="430"/>
      <c r="AE276" s="124">
        <f>SUM(AE269:AE275)</f>
        <v>0</v>
      </c>
      <c r="AF276" s="431" t="s">
        <v>201</v>
      </c>
      <c r="AG276" s="430"/>
      <c r="AH276" s="143">
        <f>SUM(AH269:AH275)</f>
        <v>0</v>
      </c>
      <c r="AI276" s="101">
        <v>1</v>
      </c>
      <c r="AJ276" s="125"/>
    </row>
    <row r="277" spans="2:36" s="35" customFormat="1" ht="16.8" customHeight="1">
      <c r="B277" s="105"/>
      <c r="C277" s="54">
        <f>'3. Rekap Back Up Non Aspal X'!C53</f>
        <v>3200</v>
      </c>
      <c r="D277" s="96">
        <f>'3. Rekap Back Up Non Aspal X'!D53</f>
        <v>3300</v>
      </c>
      <c r="E277" s="111">
        <f>'3. Rekap Back Up Non Aspal X'!E53</f>
        <v>4</v>
      </c>
      <c r="F277" s="112">
        <f>(100/((D277-C277)*E277))*((K284*0.05)+(N284*0.05)+(Q284*0.05)+(T284)+(Y284)+(AE284*1.5)+(AH284*1))</f>
        <v>0</v>
      </c>
      <c r="G277" s="113" t="str">
        <f>IF(F277&lt;=25,"RB",IF(F277&lt;=75,"RB",IF(F277&lt;=100,"RB","RB")))</f>
        <v>RB</v>
      </c>
      <c r="H277" s="194">
        <v>1</v>
      </c>
      <c r="I277" s="98">
        <v>0</v>
      </c>
      <c r="J277" s="98">
        <v>0</v>
      </c>
      <c r="K277" s="101">
        <f t="shared" ref="K277:K283" si="279">I277*J277</f>
        <v>0</v>
      </c>
      <c r="L277" s="98">
        <v>0</v>
      </c>
      <c r="M277" s="98">
        <v>0</v>
      </c>
      <c r="N277" s="101">
        <f t="shared" ref="N277:N283" si="280">L277*M277</f>
        <v>0</v>
      </c>
      <c r="O277" s="98">
        <v>0</v>
      </c>
      <c r="P277" s="98">
        <v>0</v>
      </c>
      <c r="Q277" s="101">
        <f t="shared" ref="Q277:Q283" si="281">O277*P277</f>
        <v>0</v>
      </c>
      <c r="R277" s="98">
        <v>0</v>
      </c>
      <c r="S277" s="98">
        <v>0</v>
      </c>
      <c r="T277" s="101">
        <f t="shared" ref="T277:T283" si="282">R277*S277</f>
        <v>0</v>
      </c>
      <c r="U277" s="194">
        <v>1</v>
      </c>
      <c r="V277" s="99">
        <v>1</v>
      </c>
      <c r="W277" s="98">
        <v>0</v>
      </c>
      <c r="X277" s="98">
        <v>0</v>
      </c>
      <c r="Y277" s="101">
        <f>W277*X277</f>
        <v>0</v>
      </c>
      <c r="Z277" s="101">
        <v>1</v>
      </c>
      <c r="AA277" s="194">
        <v>0</v>
      </c>
      <c r="AB277" s="99">
        <v>1</v>
      </c>
      <c r="AC277" s="98">
        <v>0</v>
      </c>
      <c r="AD277" s="98">
        <v>0</v>
      </c>
      <c r="AE277" s="101">
        <f t="shared" ref="AE277:AE283" si="283">AC277*AD277</f>
        <v>0</v>
      </c>
      <c r="AF277" s="98">
        <v>0</v>
      </c>
      <c r="AG277" s="98">
        <v>3</v>
      </c>
      <c r="AH277" s="99">
        <f t="shared" ref="AH277:AH283" si="284">AF277*AG277</f>
        <v>0</v>
      </c>
      <c r="AI277" s="101">
        <v>1</v>
      </c>
      <c r="AJ277" s="106"/>
    </row>
    <row r="278" spans="2:36" s="35" customFormat="1" ht="17.100000000000001" customHeight="1">
      <c r="B278" s="105"/>
      <c r="C278" s="54"/>
      <c r="D278" s="96"/>
      <c r="E278" s="111"/>
      <c r="F278" s="112"/>
      <c r="G278" s="113"/>
      <c r="H278" s="194">
        <v>1</v>
      </c>
      <c r="I278" s="98">
        <v>0</v>
      </c>
      <c r="J278" s="98">
        <v>0</v>
      </c>
      <c r="K278" s="101">
        <f t="shared" si="279"/>
        <v>0</v>
      </c>
      <c r="L278" s="100">
        <v>0</v>
      </c>
      <c r="M278" s="98">
        <v>0</v>
      </c>
      <c r="N278" s="101">
        <f t="shared" si="280"/>
        <v>0</v>
      </c>
      <c r="O278" s="100">
        <v>0</v>
      </c>
      <c r="P278" s="98">
        <v>0</v>
      </c>
      <c r="Q278" s="101">
        <f t="shared" si="281"/>
        <v>0</v>
      </c>
      <c r="R278" s="100">
        <v>0</v>
      </c>
      <c r="S278" s="98">
        <v>0</v>
      </c>
      <c r="T278" s="101">
        <f t="shared" si="282"/>
        <v>0</v>
      </c>
      <c r="U278" s="194">
        <v>1</v>
      </c>
      <c r="V278" s="99">
        <v>1</v>
      </c>
      <c r="W278" s="98">
        <v>0</v>
      </c>
      <c r="X278" s="98">
        <v>0</v>
      </c>
      <c r="Y278" s="101">
        <f t="shared" ref="Y278:Y283" si="285">W278*X278</f>
        <v>0</v>
      </c>
      <c r="Z278" s="101">
        <v>1</v>
      </c>
      <c r="AA278" s="194">
        <v>0</v>
      </c>
      <c r="AB278" s="99">
        <v>1</v>
      </c>
      <c r="AC278" s="98">
        <v>0</v>
      </c>
      <c r="AD278" s="98">
        <v>0</v>
      </c>
      <c r="AE278" s="101">
        <f t="shared" si="283"/>
        <v>0</v>
      </c>
      <c r="AF278" s="100">
        <v>0</v>
      </c>
      <c r="AG278" s="98">
        <v>0</v>
      </c>
      <c r="AH278" s="99">
        <f t="shared" si="284"/>
        <v>0</v>
      </c>
      <c r="AI278" s="101">
        <v>1</v>
      </c>
      <c r="AJ278" s="106"/>
    </row>
    <row r="279" spans="2:36" s="35" customFormat="1" ht="17.100000000000001" customHeight="1">
      <c r="B279" s="105"/>
      <c r="C279" s="54"/>
      <c r="D279" s="96"/>
      <c r="E279" s="111"/>
      <c r="F279" s="112"/>
      <c r="G279" s="113"/>
      <c r="H279" s="194">
        <v>1</v>
      </c>
      <c r="I279" s="98">
        <v>0</v>
      </c>
      <c r="J279" s="98">
        <v>0</v>
      </c>
      <c r="K279" s="101">
        <f t="shared" si="279"/>
        <v>0</v>
      </c>
      <c r="L279" s="100">
        <v>0</v>
      </c>
      <c r="M279" s="98">
        <v>0</v>
      </c>
      <c r="N279" s="101">
        <f t="shared" si="280"/>
        <v>0</v>
      </c>
      <c r="O279" s="100">
        <v>0</v>
      </c>
      <c r="P279" s="98">
        <v>0</v>
      </c>
      <c r="Q279" s="101">
        <f t="shared" si="281"/>
        <v>0</v>
      </c>
      <c r="R279" s="100">
        <v>0</v>
      </c>
      <c r="S279" s="98">
        <v>0</v>
      </c>
      <c r="T279" s="101">
        <f t="shared" si="282"/>
        <v>0</v>
      </c>
      <c r="U279" s="194">
        <v>1</v>
      </c>
      <c r="V279" s="99">
        <v>1</v>
      </c>
      <c r="W279" s="98">
        <v>0</v>
      </c>
      <c r="X279" s="98">
        <v>0</v>
      </c>
      <c r="Y279" s="101">
        <f t="shared" si="285"/>
        <v>0</v>
      </c>
      <c r="Z279" s="101">
        <v>1</v>
      </c>
      <c r="AA279" s="194">
        <v>0</v>
      </c>
      <c r="AB279" s="99">
        <v>1</v>
      </c>
      <c r="AC279" s="98">
        <v>0</v>
      </c>
      <c r="AD279" s="98">
        <v>0</v>
      </c>
      <c r="AE279" s="101">
        <f t="shared" si="283"/>
        <v>0</v>
      </c>
      <c r="AF279" s="100">
        <v>0</v>
      </c>
      <c r="AG279" s="98">
        <v>0</v>
      </c>
      <c r="AH279" s="99">
        <f t="shared" si="284"/>
        <v>0</v>
      </c>
      <c r="AI279" s="101">
        <v>1</v>
      </c>
      <c r="AJ279" s="106"/>
    </row>
    <row r="280" spans="2:36" s="35" customFormat="1" ht="17.100000000000001" customHeight="1">
      <c r="B280" s="105"/>
      <c r="C280" s="54"/>
      <c r="D280" s="96"/>
      <c r="E280" s="111"/>
      <c r="F280" s="112"/>
      <c r="G280" s="113"/>
      <c r="H280" s="194">
        <v>1</v>
      </c>
      <c r="I280" s="98">
        <v>0</v>
      </c>
      <c r="J280" s="98">
        <v>0</v>
      </c>
      <c r="K280" s="101">
        <f t="shared" si="279"/>
        <v>0</v>
      </c>
      <c r="L280" s="100">
        <v>0</v>
      </c>
      <c r="M280" s="98">
        <v>0</v>
      </c>
      <c r="N280" s="101">
        <f t="shared" si="280"/>
        <v>0</v>
      </c>
      <c r="O280" s="100">
        <v>0</v>
      </c>
      <c r="P280" s="98">
        <v>0</v>
      </c>
      <c r="Q280" s="101">
        <f t="shared" si="281"/>
        <v>0</v>
      </c>
      <c r="R280" s="100">
        <v>0</v>
      </c>
      <c r="S280" s="98">
        <v>0</v>
      </c>
      <c r="T280" s="101">
        <f t="shared" si="282"/>
        <v>0</v>
      </c>
      <c r="U280" s="194">
        <v>1</v>
      </c>
      <c r="V280" s="99">
        <v>1</v>
      </c>
      <c r="W280" s="98">
        <v>0</v>
      </c>
      <c r="X280" s="98">
        <v>0</v>
      </c>
      <c r="Y280" s="101">
        <f t="shared" si="285"/>
        <v>0</v>
      </c>
      <c r="Z280" s="101">
        <v>1</v>
      </c>
      <c r="AA280" s="194">
        <v>0</v>
      </c>
      <c r="AB280" s="99">
        <v>1</v>
      </c>
      <c r="AC280" s="98">
        <v>0</v>
      </c>
      <c r="AD280" s="98">
        <v>0</v>
      </c>
      <c r="AE280" s="101">
        <f t="shared" si="283"/>
        <v>0</v>
      </c>
      <c r="AF280" s="100">
        <v>0</v>
      </c>
      <c r="AG280" s="98">
        <v>0</v>
      </c>
      <c r="AH280" s="99">
        <f t="shared" si="284"/>
        <v>0</v>
      </c>
      <c r="AI280" s="101">
        <v>1</v>
      </c>
      <c r="AJ280" s="106"/>
    </row>
    <row r="281" spans="2:36" s="35" customFormat="1" ht="17.100000000000001" customHeight="1">
      <c r="B281" s="105"/>
      <c r="C281" s="54"/>
      <c r="D281" s="96"/>
      <c r="E281" s="111"/>
      <c r="F281" s="112"/>
      <c r="G281" s="113"/>
      <c r="H281" s="194">
        <v>1</v>
      </c>
      <c r="I281" s="98">
        <v>0</v>
      </c>
      <c r="J281" s="98">
        <v>0</v>
      </c>
      <c r="K281" s="101">
        <f t="shared" si="279"/>
        <v>0</v>
      </c>
      <c r="L281" s="100">
        <v>0</v>
      </c>
      <c r="M281" s="98">
        <v>0</v>
      </c>
      <c r="N281" s="101">
        <f t="shared" si="280"/>
        <v>0</v>
      </c>
      <c r="O281" s="100">
        <v>0</v>
      </c>
      <c r="P281" s="98">
        <v>0</v>
      </c>
      <c r="Q281" s="101">
        <f t="shared" si="281"/>
        <v>0</v>
      </c>
      <c r="R281" s="100">
        <v>0</v>
      </c>
      <c r="S281" s="98">
        <v>0</v>
      </c>
      <c r="T281" s="101">
        <f t="shared" si="282"/>
        <v>0</v>
      </c>
      <c r="U281" s="194">
        <v>1</v>
      </c>
      <c r="V281" s="99">
        <v>1</v>
      </c>
      <c r="W281" s="98">
        <v>0</v>
      </c>
      <c r="X281" s="98">
        <v>0</v>
      </c>
      <c r="Y281" s="101">
        <f t="shared" si="285"/>
        <v>0</v>
      </c>
      <c r="Z281" s="101">
        <v>1</v>
      </c>
      <c r="AA281" s="194">
        <v>0</v>
      </c>
      <c r="AB281" s="99">
        <v>1</v>
      </c>
      <c r="AC281" s="98">
        <v>0</v>
      </c>
      <c r="AD281" s="98">
        <v>0</v>
      </c>
      <c r="AE281" s="101">
        <f t="shared" si="283"/>
        <v>0</v>
      </c>
      <c r="AF281" s="100">
        <v>0</v>
      </c>
      <c r="AG281" s="98">
        <v>0</v>
      </c>
      <c r="AH281" s="99">
        <f t="shared" si="284"/>
        <v>0</v>
      </c>
      <c r="AI281" s="101">
        <v>1</v>
      </c>
      <c r="AJ281" s="106"/>
    </row>
    <row r="282" spans="2:36" s="35" customFormat="1" ht="17.100000000000001" customHeight="1">
      <c r="B282" s="105"/>
      <c r="C282" s="54"/>
      <c r="D282" s="96"/>
      <c r="E282" s="111"/>
      <c r="F282" s="112"/>
      <c r="G282" s="113"/>
      <c r="H282" s="194">
        <v>1</v>
      </c>
      <c r="I282" s="98">
        <v>0</v>
      </c>
      <c r="J282" s="98">
        <v>0</v>
      </c>
      <c r="K282" s="101">
        <f t="shared" si="279"/>
        <v>0</v>
      </c>
      <c r="L282" s="100">
        <v>0</v>
      </c>
      <c r="M282" s="98">
        <v>0</v>
      </c>
      <c r="N282" s="101">
        <f t="shared" si="280"/>
        <v>0</v>
      </c>
      <c r="O282" s="100">
        <v>0</v>
      </c>
      <c r="P282" s="98">
        <v>0</v>
      </c>
      <c r="Q282" s="101">
        <f t="shared" si="281"/>
        <v>0</v>
      </c>
      <c r="R282" s="100">
        <v>0</v>
      </c>
      <c r="S282" s="98">
        <v>0</v>
      </c>
      <c r="T282" s="101">
        <f t="shared" si="282"/>
        <v>0</v>
      </c>
      <c r="U282" s="194">
        <v>1</v>
      </c>
      <c r="V282" s="99">
        <v>1</v>
      </c>
      <c r="W282" s="98">
        <v>0</v>
      </c>
      <c r="X282" s="98">
        <v>0</v>
      </c>
      <c r="Y282" s="101">
        <f t="shared" si="285"/>
        <v>0</v>
      </c>
      <c r="Z282" s="101">
        <v>1</v>
      </c>
      <c r="AA282" s="194">
        <v>0</v>
      </c>
      <c r="AB282" s="99">
        <v>1</v>
      </c>
      <c r="AC282" s="98">
        <v>0</v>
      </c>
      <c r="AD282" s="98">
        <v>0</v>
      </c>
      <c r="AE282" s="101">
        <f t="shared" si="283"/>
        <v>0</v>
      </c>
      <c r="AF282" s="100">
        <v>0</v>
      </c>
      <c r="AG282" s="98">
        <v>0</v>
      </c>
      <c r="AH282" s="99">
        <f t="shared" si="284"/>
        <v>0</v>
      </c>
      <c r="AI282" s="101">
        <v>1</v>
      </c>
      <c r="AJ282" s="106"/>
    </row>
    <row r="283" spans="2:36" s="35" customFormat="1" ht="17.100000000000001" customHeight="1">
      <c r="B283" s="105"/>
      <c r="C283" s="54"/>
      <c r="D283" s="96"/>
      <c r="E283" s="111"/>
      <c r="F283" s="112"/>
      <c r="G283" s="113"/>
      <c r="H283" s="194">
        <v>1</v>
      </c>
      <c r="I283" s="98">
        <v>0</v>
      </c>
      <c r="J283" s="98">
        <v>0</v>
      </c>
      <c r="K283" s="101">
        <f t="shared" si="279"/>
        <v>0</v>
      </c>
      <c r="L283" s="100">
        <v>0</v>
      </c>
      <c r="M283" s="98">
        <v>0</v>
      </c>
      <c r="N283" s="101">
        <f t="shared" si="280"/>
        <v>0</v>
      </c>
      <c r="O283" s="100">
        <v>0</v>
      </c>
      <c r="P283" s="98">
        <v>0</v>
      </c>
      <c r="Q283" s="101">
        <f t="shared" si="281"/>
        <v>0</v>
      </c>
      <c r="R283" s="100">
        <v>0</v>
      </c>
      <c r="S283" s="98">
        <v>0</v>
      </c>
      <c r="T283" s="101">
        <f t="shared" si="282"/>
        <v>0</v>
      </c>
      <c r="U283" s="194">
        <v>1</v>
      </c>
      <c r="V283" s="99">
        <v>1</v>
      </c>
      <c r="W283" s="98">
        <v>0</v>
      </c>
      <c r="X283" s="98">
        <v>0</v>
      </c>
      <c r="Y283" s="101">
        <f t="shared" si="285"/>
        <v>0</v>
      </c>
      <c r="Z283" s="101">
        <v>1</v>
      </c>
      <c r="AA283" s="194">
        <v>0</v>
      </c>
      <c r="AB283" s="99">
        <v>1</v>
      </c>
      <c r="AC283" s="98">
        <v>0</v>
      </c>
      <c r="AD283" s="98">
        <v>0</v>
      </c>
      <c r="AE283" s="101">
        <f t="shared" si="283"/>
        <v>0</v>
      </c>
      <c r="AF283" s="100">
        <v>0</v>
      </c>
      <c r="AG283" s="98">
        <v>0</v>
      </c>
      <c r="AH283" s="99">
        <f t="shared" si="284"/>
        <v>0</v>
      </c>
      <c r="AI283" s="101">
        <v>1</v>
      </c>
      <c r="AJ283" s="106"/>
    </row>
    <row r="284" spans="2:36" s="126" customFormat="1" ht="17.100000000000001" customHeight="1">
      <c r="B284" s="118"/>
      <c r="C284" s="119"/>
      <c r="D284" s="120"/>
      <c r="E284" s="121"/>
      <c r="F284" s="122"/>
      <c r="G284" s="123"/>
      <c r="H284" s="194">
        <v>1</v>
      </c>
      <c r="I284" s="430" t="s">
        <v>201</v>
      </c>
      <c r="J284" s="430"/>
      <c r="K284" s="124">
        <f>SUM(K277:K283)</f>
        <v>0</v>
      </c>
      <c r="L284" s="401" t="s">
        <v>201</v>
      </c>
      <c r="M284" s="402"/>
      <c r="N284" s="124">
        <f>SUM(N277:N283)</f>
        <v>0</v>
      </c>
      <c r="O284" s="401" t="s">
        <v>201</v>
      </c>
      <c r="P284" s="402"/>
      <c r="Q284" s="124">
        <f>SUM(Q277:Q283)</f>
        <v>0</v>
      </c>
      <c r="R284" s="401" t="s">
        <v>201</v>
      </c>
      <c r="S284" s="402"/>
      <c r="T284" s="124">
        <f>SUM(T277:T283)</f>
        <v>0</v>
      </c>
      <c r="U284" s="194">
        <v>1</v>
      </c>
      <c r="V284" s="99">
        <v>1</v>
      </c>
      <c r="W284" s="430" t="s">
        <v>201</v>
      </c>
      <c r="X284" s="430"/>
      <c r="Y284" s="124">
        <f>SUM(Y277:Y283)</f>
        <v>0</v>
      </c>
      <c r="Z284" s="101">
        <v>1</v>
      </c>
      <c r="AA284" s="194">
        <v>0</v>
      </c>
      <c r="AB284" s="99">
        <v>1</v>
      </c>
      <c r="AC284" s="430" t="s">
        <v>201</v>
      </c>
      <c r="AD284" s="430"/>
      <c r="AE284" s="124">
        <f>SUM(AE277:AE283)</f>
        <v>0</v>
      </c>
      <c r="AF284" s="431" t="s">
        <v>201</v>
      </c>
      <c r="AG284" s="430"/>
      <c r="AH284" s="143">
        <f>SUM(AH277:AH283)</f>
        <v>0</v>
      </c>
      <c r="AI284" s="101">
        <v>1</v>
      </c>
      <c r="AJ284" s="125"/>
    </row>
    <row r="285" spans="2:36" s="35" customFormat="1" ht="16.8" customHeight="1">
      <c r="B285" s="105"/>
      <c r="C285" s="54">
        <f>'3. Rekap Back Up Non Aspal X'!C54</f>
        <v>3300</v>
      </c>
      <c r="D285" s="96">
        <f>'3. Rekap Back Up Non Aspal X'!D54</f>
        <v>3400</v>
      </c>
      <c r="E285" s="111">
        <f>'3. Rekap Back Up Non Aspal X'!E54</f>
        <v>4</v>
      </c>
      <c r="F285" s="112">
        <f>(100/((D285-C285)*E285))*((K292*0.05)+(N292*0.05)+(Q292*0.05)+(T292)+(Y292)+(AE292*1.5)+(AH292*1))</f>
        <v>0</v>
      </c>
      <c r="G285" s="113" t="str">
        <f>IF(F285&lt;=25,"RB",IF(F285&lt;=75,"RB",IF(F285&lt;=100,"RB","RB")))</f>
        <v>RB</v>
      </c>
      <c r="H285" s="194">
        <v>1</v>
      </c>
      <c r="I285" s="98">
        <v>0</v>
      </c>
      <c r="J285" s="98">
        <v>0</v>
      </c>
      <c r="K285" s="101">
        <f t="shared" ref="K285:K291" si="286">I285*J285</f>
        <v>0</v>
      </c>
      <c r="L285" s="98">
        <v>0</v>
      </c>
      <c r="M285" s="98">
        <v>0</v>
      </c>
      <c r="N285" s="101">
        <f t="shared" ref="N285:N291" si="287">L285*M285</f>
        <v>0</v>
      </c>
      <c r="O285" s="98">
        <v>0</v>
      </c>
      <c r="P285" s="98">
        <v>0</v>
      </c>
      <c r="Q285" s="101">
        <f t="shared" ref="Q285:Q291" si="288">O285*P285</f>
        <v>0</v>
      </c>
      <c r="R285" s="98">
        <v>0</v>
      </c>
      <c r="S285" s="98">
        <v>0</v>
      </c>
      <c r="T285" s="101">
        <f t="shared" ref="T285:T291" si="289">R285*S285</f>
        <v>0</v>
      </c>
      <c r="U285" s="194">
        <v>1</v>
      </c>
      <c r="V285" s="99">
        <v>1</v>
      </c>
      <c r="W285" s="98">
        <v>0</v>
      </c>
      <c r="X285" s="98">
        <v>0</v>
      </c>
      <c r="Y285" s="101">
        <f>W285*X285</f>
        <v>0</v>
      </c>
      <c r="Z285" s="101">
        <v>1</v>
      </c>
      <c r="AA285" s="194">
        <v>0</v>
      </c>
      <c r="AB285" s="99">
        <v>1</v>
      </c>
      <c r="AC285" s="98">
        <v>0</v>
      </c>
      <c r="AD285" s="98">
        <v>0</v>
      </c>
      <c r="AE285" s="101">
        <f t="shared" ref="AE285:AE291" si="290">AC285*AD285</f>
        <v>0</v>
      </c>
      <c r="AF285" s="98">
        <v>0</v>
      </c>
      <c r="AG285" s="98">
        <v>3</v>
      </c>
      <c r="AH285" s="99">
        <f t="shared" ref="AH285:AH291" si="291">AF285*AG285</f>
        <v>0</v>
      </c>
      <c r="AI285" s="101">
        <v>1</v>
      </c>
      <c r="AJ285" s="106"/>
    </row>
    <row r="286" spans="2:36" s="35" customFormat="1" ht="17.100000000000001" customHeight="1">
      <c r="B286" s="105"/>
      <c r="C286" s="54"/>
      <c r="D286" s="96"/>
      <c r="E286" s="111"/>
      <c r="F286" s="112"/>
      <c r="G286" s="113"/>
      <c r="H286" s="194">
        <v>1</v>
      </c>
      <c r="I286" s="98">
        <v>0</v>
      </c>
      <c r="J286" s="98">
        <v>0</v>
      </c>
      <c r="K286" s="101">
        <f t="shared" si="286"/>
        <v>0</v>
      </c>
      <c r="L286" s="100">
        <v>0</v>
      </c>
      <c r="M286" s="98">
        <v>0</v>
      </c>
      <c r="N286" s="101">
        <f t="shared" si="287"/>
        <v>0</v>
      </c>
      <c r="O286" s="100">
        <v>0</v>
      </c>
      <c r="P286" s="98">
        <v>0</v>
      </c>
      <c r="Q286" s="101">
        <f t="shared" si="288"/>
        <v>0</v>
      </c>
      <c r="R286" s="100">
        <v>0</v>
      </c>
      <c r="S286" s="98">
        <v>0</v>
      </c>
      <c r="T286" s="101">
        <f t="shared" si="289"/>
        <v>0</v>
      </c>
      <c r="U286" s="194">
        <v>1</v>
      </c>
      <c r="V286" s="99">
        <v>1</v>
      </c>
      <c r="W286" s="98">
        <v>0</v>
      </c>
      <c r="X286" s="98">
        <v>0</v>
      </c>
      <c r="Y286" s="101">
        <f t="shared" ref="Y286:Y291" si="292">W286*X286</f>
        <v>0</v>
      </c>
      <c r="Z286" s="101">
        <v>1</v>
      </c>
      <c r="AA286" s="194">
        <v>0</v>
      </c>
      <c r="AB286" s="99">
        <v>1</v>
      </c>
      <c r="AC286" s="98">
        <v>0</v>
      </c>
      <c r="AD286" s="98">
        <v>0</v>
      </c>
      <c r="AE286" s="101">
        <f t="shared" si="290"/>
        <v>0</v>
      </c>
      <c r="AF286" s="100">
        <v>0</v>
      </c>
      <c r="AG286" s="98">
        <v>0</v>
      </c>
      <c r="AH286" s="99">
        <f t="shared" si="291"/>
        <v>0</v>
      </c>
      <c r="AI286" s="101">
        <v>1</v>
      </c>
      <c r="AJ286" s="106"/>
    </row>
    <row r="287" spans="2:36" s="35" customFormat="1" ht="17.100000000000001" customHeight="1">
      <c r="B287" s="105"/>
      <c r="C287" s="54"/>
      <c r="D287" s="96"/>
      <c r="E287" s="111"/>
      <c r="F287" s="112"/>
      <c r="G287" s="113"/>
      <c r="H287" s="194">
        <v>1</v>
      </c>
      <c r="I287" s="98">
        <v>0</v>
      </c>
      <c r="J287" s="98">
        <v>0</v>
      </c>
      <c r="K287" s="101">
        <f t="shared" si="286"/>
        <v>0</v>
      </c>
      <c r="L287" s="100">
        <v>0</v>
      </c>
      <c r="M287" s="98">
        <v>0</v>
      </c>
      <c r="N287" s="101">
        <f t="shared" si="287"/>
        <v>0</v>
      </c>
      <c r="O287" s="100">
        <v>0</v>
      </c>
      <c r="P287" s="98">
        <v>0</v>
      </c>
      <c r="Q287" s="101">
        <f t="shared" si="288"/>
        <v>0</v>
      </c>
      <c r="R287" s="100">
        <v>0</v>
      </c>
      <c r="S287" s="98">
        <v>0</v>
      </c>
      <c r="T287" s="101">
        <f t="shared" si="289"/>
        <v>0</v>
      </c>
      <c r="U287" s="194">
        <v>1</v>
      </c>
      <c r="V287" s="99">
        <v>1</v>
      </c>
      <c r="W287" s="98">
        <v>0</v>
      </c>
      <c r="X287" s="98">
        <v>0</v>
      </c>
      <c r="Y287" s="101">
        <f t="shared" si="292"/>
        <v>0</v>
      </c>
      <c r="Z287" s="101">
        <v>1</v>
      </c>
      <c r="AA287" s="194">
        <v>0</v>
      </c>
      <c r="AB287" s="99">
        <v>1</v>
      </c>
      <c r="AC287" s="98">
        <v>0</v>
      </c>
      <c r="AD287" s="98">
        <v>0</v>
      </c>
      <c r="AE287" s="101">
        <f t="shared" si="290"/>
        <v>0</v>
      </c>
      <c r="AF287" s="100">
        <v>0</v>
      </c>
      <c r="AG287" s="98">
        <v>0</v>
      </c>
      <c r="AH287" s="99">
        <f t="shared" si="291"/>
        <v>0</v>
      </c>
      <c r="AI287" s="101">
        <v>1</v>
      </c>
      <c r="AJ287" s="106"/>
    </row>
    <row r="288" spans="2:36" s="35" customFormat="1" ht="17.100000000000001" customHeight="1">
      <c r="B288" s="105"/>
      <c r="C288" s="54"/>
      <c r="D288" s="96"/>
      <c r="E288" s="111"/>
      <c r="F288" s="112"/>
      <c r="G288" s="113"/>
      <c r="H288" s="194">
        <v>1</v>
      </c>
      <c r="I288" s="98">
        <v>0</v>
      </c>
      <c r="J288" s="98">
        <v>0</v>
      </c>
      <c r="K288" s="101">
        <f t="shared" si="286"/>
        <v>0</v>
      </c>
      <c r="L288" s="100">
        <v>0</v>
      </c>
      <c r="M288" s="98">
        <v>0</v>
      </c>
      <c r="N288" s="101">
        <f t="shared" si="287"/>
        <v>0</v>
      </c>
      <c r="O288" s="100">
        <v>0</v>
      </c>
      <c r="P288" s="98">
        <v>0</v>
      </c>
      <c r="Q288" s="101">
        <f t="shared" si="288"/>
        <v>0</v>
      </c>
      <c r="R288" s="100">
        <v>0</v>
      </c>
      <c r="S288" s="98">
        <v>0</v>
      </c>
      <c r="T288" s="101">
        <f t="shared" si="289"/>
        <v>0</v>
      </c>
      <c r="U288" s="194">
        <v>1</v>
      </c>
      <c r="V288" s="99">
        <v>1</v>
      </c>
      <c r="W288" s="98">
        <v>0</v>
      </c>
      <c r="X288" s="98">
        <v>0</v>
      </c>
      <c r="Y288" s="101">
        <f t="shared" si="292"/>
        <v>0</v>
      </c>
      <c r="Z288" s="101">
        <v>1</v>
      </c>
      <c r="AA288" s="194">
        <v>0</v>
      </c>
      <c r="AB288" s="99">
        <v>1</v>
      </c>
      <c r="AC288" s="98">
        <v>0</v>
      </c>
      <c r="AD288" s="98">
        <v>0</v>
      </c>
      <c r="AE288" s="101">
        <f t="shared" si="290"/>
        <v>0</v>
      </c>
      <c r="AF288" s="100">
        <v>0</v>
      </c>
      <c r="AG288" s="98">
        <v>0</v>
      </c>
      <c r="AH288" s="99">
        <f t="shared" si="291"/>
        <v>0</v>
      </c>
      <c r="AI288" s="101">
        <v>1</v>
      </c>
      <c r="AJ288" s="106"/>
    </row>
    <row r="289" spans="2:36" s="35" customFormat="1" ht="17.100000000000001" customHeight="1">
      <c r="B289" s="105"/>
      <c r="C289" s="54"/>
      <c r="D289" s="96"/>
      <c r="E289" s="111"/>
      <c r="F289" s="112"/>
      <c r="G289" s="113"/>
      <c r="H289" s="194">
        <v>1</v>
      </c>
      <c r="I289" s="98">
        <v>0</v>
      </c>
      <c r="J289" s="98">
        <v>0</v>
      </c>
      <c r="K289" s="101">
        <f t="shared" si="286"/>
        <v>0</v>
      </c>
      <c r="L289" s="100">
        <v>0</v>
      </c>
      <c r="M289" s="98">
        <v>0</v>
      </c>
      <c r="N289" s="101">
        <f t="shared" si="287"/>
        <v>0</v>
      </c>
      <c r="O289" s="100">
        <v>0</v>
      </c>
      <c r="P289" s="98">
        <v>0</v>
      </c>
      <c r="Q289" s="101">
        <f t="shared" si="288"/>
        <v>0</v>
      </c>
      <c r="R289" s="100">
        <v>0</v>
      </c>
      <c r="S289" s="98">
        <v>0</v>
      </c>
      <c r="T289" s="101">
        <f t="shared" si="289"/>
        <v>0</v>
      </c>
      <c r="U289" s="194">
        <v>1</v>
      </c>
      <c r="V289" s="99">
        <v>1</v>
      </c>
      <c r="W289" s="98">
        <v>0</v>
      </c>
      <c r="X289" s="98">
        <v>0</v>
      </c>
      <c r="Y289" s="101">
        <f t="shared" si="292"/>
        <v>0</v>
      </c>
      <c r="Z289" s="101">
        <v>1</v>
      </c>
      <c r="AA289" s="194">
        <v>0</v>
      </c>
      <c r="AB289" s="99">
        <v>1</v>
      </c>
      <c r="AC289" s="98">
        <v>0</v>
      </c>
      <c r="AD289" s="98">
        <v>0</v>
      </c>
      <c r="AE289" s="101">
        <f t="shared" si="290"/>
        <v>0</v>
      </c>
      <c r="AF289" s="100">
        <v>0</v>
      </c>
      <c r="AG289" s="98">
        <v>0</v>
      </c>
      <c r="AH289" s="99">
        <f t="shared" si="291"/>
        <v>0</v>
      </c>
      <c r="AI289" s="101">
        <v>1</v>
      </c>
      <c r="AJ289" s="106"/>
    </row>
    <row r="290" spans="2:36" s="35" customFormat="1" ht="17.100000000000001" customHeight="1">
      <c r="B290" s="105"/>
      <c r="C290" s="54"/>
      <c r="D290" s="96"/>
      <c r="E290" s="111"/>
      <c r="F290" s="112"/>
      <c r="G290" s="113"/>
      <c r="H290" s="194">
        <v>1</v>
      </c>
      <c r="I290" s="98">
        <v>0</v>
      </c>
      <c r="J290" s="98">
        <v>0</v>
      </c>
      <c r="K290" s="101">
        <f t="shared" si="286"/>
        <v>0</v>
      </c>
      <c r="L290" s="100">
        <v>0</v>
      </c>
      <c r="M290" s="98">
        <v>0</v>
      </c>
      <c r="N290" s="101">
        <f t="shared" si="287"/>
        <v>0</v>
      </c>
      <c r="O290" s="100">
        <v>0</v>
      </c>
      <c r="P290" s="98">
        <v>0</v>
      </c>
      <c r="Q290" s="101">
        <f t="shared" si="288"/>
        <v>0</v>
      </c>
      <c r="R290" s="100">
        <v>0</v>
      </c>
      <c r="S290" s="98">
        <v>0</v>
      </c>
      <c r="T290" s="101">
        <f t="shared" si="289"/>
        <v>0</v>
      </c>
      <c r="U290" s="194">
        <v>1</v>
      </c>
      <c r="V290" s="99">
        <v>1</v>
      </c>
      <c r="W290" s="98">
        <v>0</v>
      </c>
      <c r="X290" s="98">
        <v>0</v>
      </c>
      <c r="Y290" s="101">
        <f t="shared" si="292"/>
        <v>0</v>
      </c>
      <c r="Z290" s="101">
        <v>1</v>
      </c>
      <c r="AA290" s="194">
        <v>0</v>
      </c>
      <c r="AB290" s="99">
        <v>1</v>
      </c>
      <c r="AC290" s="98">
        <v>0</v>
      </c>
      <c r="AD290" s="98">
        <v>0</v>
      </c>
      <c r="AE290" s="101">
        <f t="shared" si="290"/>
        <v>0</v>
      </c>
      <c r="AF290" s="100">
        <v>0</v>
      </c>
      <c r="AG290" s="98">
        <v>0</v>
      </c>
      <c r="AH290" s="99">
        <f t="shared" si="291"/>
        <v>0</v>
      </c>
      <c r="AI290" s="101">
        <v>1</v>
      </c>
      <c r="AJ290" s="106"/>
    </row>
    <row r="291" spans="2:36" s="35" customFormat="1" ht="17.100000000000001" customHeight="1">
      <c r="B291" s="105"/>
      <c r="C291" s="54"/>
      <c r="D291" s="96"/>
      <c r="E291" s="111"/>
      <c r="F291" s="112"/>
      <c r="G291" s="113"/>
      <c r="H291" s="194">
        <v>1</v>
      </c>
      <c r="I291" s="98">
        <v>0</v>
      </c>
      <c r="J291" s="98">
        <v>0</v>
      </c>
      <c r="K291" s="101">
        <f t="shared" si="286"/>
        <v>0</v>
      </c>
      <c r="L291" s="100">
        <v>0</v>
      </c>
      <c r="M291" s="98">
        <v>0</v>
      </c>
      <c r="N291" s="101">
        <f t="shared" si="287"/>
        <v>0</v>
      </c>
      <c r="O291" s="100">
        <v>0</v>
      </c>
      <c r="P291" s="98">
        <v>0</v>
      </c>
      <c r="Q291" s="101">
        <f t="shared" si="288"/>
        <v>0</v>
      </c>
      <c r="R291" s="100">
        <v>0</v>
      </c>
      <c r="S291" s="98">
        <v>0</v>
      </c>
      <c r="T291" s="101">
        <f t="shared" si="289"/>
        <v>0</v>
      </c>
      <c r="U291" s="194">
        <v>1</v>
      </c>
      <c r="V291" s="99">
        <v>1</v>
      </c>
      <c r="W291" s="98">
        <v>0</v>
      </c>
      <c r="X291" s="98">
        <v>0</v>
      </c>
      <c r="Y291" s="101">
        <f t="shared" si="292"/>
        <v>0</v>
      </c>
      <c r="Z291" s="101">
        <v>1</v>
      </c>
      <c r="AA291" s="194">
        <v>0</v>
      </c>
      <c r="AB291" s="99">
        <v>1</v>
      </c>
      <c r="AC291" s="98">
        <v>0</v>
      </c>
      <c r="AD291" s="98">
        <v>0</v>
      </c>
      <c r="AE291" s="101">
        <f t="shared" si="290"/>
        <v>0</v>
      </c>
      <c r="AF291" s="100">
        <v>0</v>
      </c>
      <c r="AG291" s="98">
        <v>0</v>
      </c>
      <c r="AH291" s="99">
        <f t="shared" si="291"/>
        <v>0</v>
      </c>
      <c r="AI291" s="101">
        <v>1</v>
      </c>
      <c r="AJ291" s="106"/>
    </row>
    <row r="292" spans="2:36" s="126" customFormat="1" ht="17.100000000000001" customHeight="1" thickBot="1">
      <c r="B292" s="128"/>
      <c r="C292" s="154"/>
      <c r="D292" s="155"/>
      <c r="E292" s="156"/>
      <c r="F292" s="129"/>
      <c r="G292" s="130"/>
      <c r="H292" s="195">
        <v>1</v>
      </c>
      <c r="I292" s="432" t="s">
        <v>201</v>
      </c>
      <c r="J292" s="432"/>
      <c r="K292" s="131">
        <f>SUM(K285:K291)</f>
        <v>0</v>
      </c>
      <c r="L292" s="403" t="s">
        <v>201</v>
      </c>
      <c r="M292" s="404"/>
      <c r="N292" s="131">
        <f>SUM(N285:N291)</f>
        <v>0</v>
      </c>
      <c r="O292" s="403" t="s">
        <v>201</v>
      </c>
      <c r="P292" s="404"/>
      <c r="Q292" s="131">
        <f>SUM(Q285:Q291)</f>
        <v>0</v>
      </c>
      <c r="R292" s="403" t="s">
        <v>201</v>
      </c>
      <c r="S292" s="404"/>
      <c r="T292" s="131">
        <f>SUM(T285:T291)</f>
        <v>0</v>
      </c>
      <c r="U292" s="195">
        <v>1</v>
      </c>
      <c r="V292" s="165">
        <v>1</v>
      </c>
      <c r="W292" s="432" t="s">
        <v>201</v>
      </c>
      <c r="X292" s="432"/>
      <c r="Y292" s="131">
        <f>SUM(Y285:Y291)</f>
        <v>0</v>
      </c>
      <c r="Z292" s="133">
        <v>1</v>
      </c>
      <c r="AA292" s="195">
        <v>0</v>
      </c>
      <c r="AB292" s="165">
        <v>1</v>
      </c>
      <c r="AC292" s="432" t="s">
        <v>201</v>
      </c>
      <c r="AD292" s="432"/>
      <c r="AE292" s="131">
        <f>SUM(AE285:AE291)</f>
        <v>0</v>
      </c>
      <c r="AF292" s="433" t="s">
        <v>201</v>
      </c>
      <c r="AG292" s="432"/>
      <c r="AH292" s="144">
        <f>SUM(AH285:AH291)</f>
        <v>0</v>
      </c>
      <c r="AI292" s="133">
        <v>1</v>
      </c>
      <c r="AJ292" s="134"/>
    </row>
    <row r="293" spans="2:36" s="35" customFormat="1" ht="16.8" customHeight="1">
      <c r="B293" s="114"/>
      <c r="C293" s="157">
        <f>'3. Rekap Back Up Non Aspal X'!C55</f>
        <v>3400</v>
      </c>
      <c r="D293" s="158">
        <f>'3. Rekap Back Up Non Aspal X'!D55</f>
        <v>3500</v>
      </c>
      <c r="E293" s="159">
        <f>'3. Rekap Back Up Non Aspal X'!E55</f>
        <v>4</v>
      </c>
      <c r="F293" s="115">
        <f>(100/((D293-C293)*E293))*((K300*0.05)+(N300*0.05)+(Q300*0.05)+(T300)+(Y300)+(AE300*1.5)+(AH300*1))</f>
        <v>0</v>
      </c>
      <c r="G293" s="116" t="str">
        <f>IF(F293&lt;=25,"RB",IF(F293&lt;=75,"RB",IF(F293&lt;=100,"RB","RB")))</f>
        <v>RB</v>
      </c>
      <c r="H293" s="196">
        <v>1</v>
      </c>
      <c r="I293" s="136">
        <v>0</v>
      </c>
      <c r="J293" s="136">
        <v>0</v>
      </c>
      <c r="K293" s="137">
        <f t="shared" ref="K293:K299" si="293">I293*J293</f>
        <v>0</v>
      </c>
      <c r="L293" s="136">
        <v>0</v>
      </c>
      <c r="M293" s="136">
        <v>0</v>
      </c>
      <c r="N293" s="137">
        <f t="shared" ref="N293:N299" si="294">L293*M293</f>
        <v>0</v>
      </c>
      <c r="O293" s="136">
        <v>0</v>
      </c>
      <c r="P293" s="136">
        <v>3</v>
      </c>
      <c r="Q293" s="137">
        <f t="shared" ref="Q293:Q299" si="295">O293*P293</f>
        <v>0</v>
      </c>
      <c r="R293" s="136">
        <v>0</v>
      </c>
      <c r="S293" s="136">
        <v>0</v>
      </c>
      <c r="T293" s="137">
        <f t="shared" ref="T293:T299" si="296">R293*S293</f>
        <v>0</v>
      </c>
      <c r="U293" s="196">
        <v>1</v>
      </c>
      <c r="V293" s="138">
        <v>1</v>
      </c>
      <c r="W293" s="136">
        <v>0</v>
      </c>
      <c r="X293" s="136">
        <v>0</v>
      </c>
      <c r="Y293" s="137">
        <f>W293*X293</f>
        <v>0</v>
      </c>
      <c r="Z293" s="137">
        <v>1</v>
      </c>
      <c r="AA293" s="196">
        <v>0</v>
      </c>
      <c r="AB293" s="138">
        <v>1</v>
      </c>
      <c r="AC293" s="136">
        <v>0</v>
      </c>
      <c r="AD293" s="136">
        <v>0</v>
      </c>
      <c r="AE293" s="137">
        <f t="shared" ref="AE293:AE299" si="297">AC293*AD293</f>
        <v>0</v>
      </c>
      <c r="AF293" s="136">
        <v>0</v>
      </c>
      <c r="AG293" s="136">
        <v>0</v>
      </c>
      <c r="AH293" s="138">
        <f t="shared" ref="AH293:AH299" si="298">AF293*AG293</f>
        <v>0</v>
      </c>
      <c r="AI293" s="137">
        <v>1</v>
      </c>
      <c r="AJ293" s="139"/>
    </row>
    <row r="294" spans="2:36" s="35" customFormat="1" ht="17.100000000000001" customHeight="1">
      <c r="B294" s="105"/>
      <c r="C294" s="54"/>
      <c r="D294" s="96"/>
      <c r="E294" s="111"/>
      <c r="F294" s="112"/>
      <c r="G294" s="113"/>
      <c r="H294" s="194">
        <v>1</v>
      </c>
      <c r="I294" s="98">
        <v>0</v>
      </c>
      <c r="J294" s="98">
        <v>0</v>
      </c>
      <c r="K294" s="101">
        <f t="shared" si="293"/>
        <v>0</v>
      </c>
      <c r="L294" s="100">
        <v>0</v>
      </c>
      <c r="M294" s="98">
        <v>0</v>
      </c>
      <c r="N294" s="101">
        <f t="shared" si="294"/>
        <v>0</v>
      </c>
      <c r="O294" s="100">
        <v>0</v>
      </c>
      <c r="P294" s="98">
        <v>0</v>
      </c>
      <c r="Q294" s="101">
        <f t="shared" si="295"/>
        <v>0</v>
      </c>
      <c r="R294" s="100">
        <v>0</v>
      </c>
      <c r="S294" s="98">
        <v>0</v>
      </c>
      <c r="T294" s="101">
        <f t="shared" si="296"/>
        <v>0</v>
      </c>
      <c r="U294" s="194">
        <v>1</v>
      </c>
      <c r="V294" s="99">
        <v>1</v>
      </c>
      <c r="W294" s="98">
        <v>0</v>
      </c>
      <c r="X294" s="98">
        <v>0</v>
      </c>
      <c r="Y294" s="101">
        <f t="shared" ref="Y294:Y299" si="299">W294*X294</f>
        <v>0</v>
      </c>
      <c r="Z294" s="101">
        <v>1</v>
      </c>
      <c r="AA294" s="194">
        <v>0</v>
      </c>
      <c r="AB294" s="99">
        <v>1</v>
      </c>
      <c r="AC294" s="98">
        <v>0</v>
      </c>
      <c r="AD294" s="98">
        <v>0</v>
      </c>
      <c r="AE294" s="101">
        <f t="shared" si="297"/>
        <v>0</v>
      </c>
      <c r="AF294" s="100">
        <v>0</v>
      </c>
      <c r="AG294" s="98">
        <v>0</v>
      </c>
      <c r="AH294" s="99">
        <f t="shared" si="298"/>
        <v>0</v>
      </c>
      <c r="AI294" s="101">
        <v>1</v>
      </c>
      <c r="AJ294" s="106"/>
    </row>
    <row r="295" spans="2:36" s="35" customFormat="1" ht="17.100000000000001" customHeight="1">
      <c r="B295" s="105"/>
      <c r="C295" s="54"/>
      <c r="D295" s="96"/>
      <c r="E295" s="111"/>
      <c r="F295" s="112"/>
      <c r="G295" s="113"/>
      <c r="H295" s="194">
        <v>1</v>
      </c>
      <c r="I295" s="98">
        <v>0</v>
      </c>
      <c r="J295" s="98">
        <v>0</v>
      </c>
      <c r="K295" s="101">
        <f t="shared" si="293"/>
        <v>0</v>
      </c>
      <c r="L295" s="100">
        <v>0</v>
      </c>
      <c r="M295" s="98">
        <v>0</v>
      </c>
      <c r="N295" s="101">
        <f t="shared" si="294"/>
        <v>0</v>
      </c>
      <c r="O295" s="100">
        <v>0</v>
      </c>
      <c r="P295" s="98">
        <v>0</v>
      </c>
      <c r="Q295" s="101">
        <f t="shared" si="295"/>
        <v>0</v>
      </c>
      <c r="R295" s="100">
        <v>0</v>
      </c>
      <c r="S295" s="98">
        <v>0</v>
      </c>
      <c r="T295" s="101">
        <f t="shared" si="296"/>
        <v>0</v>
      </c>
      <c r="U295" s="194">
        <v>1</v>
      </c>
      <c r="V295" s="99">
        <v>1</v>
      </c>
      <c r="W295" s="98">
        <v>0</v>
      </c>
      <c r="X295" s="98">
        <v>0</v>
      </c>
      <c r="Y295" s="101">
        <f t="shared" si="299"/>
        <v>0</v>
      </c>
      <c r="Z295" s="101">
        <v>1</v>
      </c>
      <c r="AA295" s="194">
        <v>0</v>
      </c>
      <c r="AB295" s="99">
        <v>1</v>
      </c>
      <c r="AC295" s="98">
        <v>0</v>
      </c>
      <c r="AD295" s="98">
        <v>0</v>
      </c>
      <c r="AE295" s="101">
        <f t="shared" si="297"/>
        <v>0</v>
      </c>
      <c r="AF295" s="100">
        <v>0</v>
      </c>
      <c r="AG295" s="98">
        <v>0</v>
      </c>
      <c r="AH295" s="99">
        <f t="shared" si="298"/>
        <v>0</v>
      </c>
      <c r="AI295" s="101">
        <v>1</v>
      </c>
      <c r="AJ295" s="106"/>
    </row>
    <row r="296" spans="2:36" s="35" customFormat="1" ht="17.100000000000001" customHeight="1">
      <c r="B296" s="105"/>
      <c r="C296" s="54"/>
      <c r="D296" s="96"/>
      <c r="E296" s="111"/>
      <c r="F296" s="112"/>
      <c r="G296" s="113"/>
      <c r="H296" s="194">
        <v>1</v>
      </c>
      <c r="I296" s="98">
        <v>0</v>
      </c>
      <c r="J296" s="98">
        <v>0</v>
      </c>
      <c r="K296" s="101">
        <f t="shared" si="293"/>
        <v>0</v>
      </c>
      <c r="L296" s="100">
        <v>0</v>
      </c>
      <c r="M296" s="98">
        <v>0</v>
      </c>
      <c r="N296" s="101">
        <f t="shared" si="294"/>
        <v>0</v>
      </c>
      <c r="O296" s="100">
        <v>0</v>
      </c>
      <c r="P296" s="98">
        <v>0</v>
      </c>
      <c r="Q296" s="101">
        <f t="shared" si="295"/>
        <v>0</v>
      </c>
      <c r="R296" s="100">
        <v>0</v>
      </c>
      <c r="S296" s="98">
        <v>0</v>
      </c>
      <c r="T296" s="101">
        <f t="shared" si="296"/>
        <v>0</v>
      </c>
      <c r="U296" s="194">
        <v>1</v>
      </c>
      <c r="V296" s="99">
        <v>1</v>
      </c>
      <c r="W296" s="98">
        <v>0</v>
      </c>
      <c r="X296" s="98">
        <v>0</v>
      </c>
      <c r="Y296" s="101">
        <f t="shared" si="299"/>
        <v>0</v>
      </c>
      <c r="Z296" s="101">
        <v>1</v>
      </c>
      <c r="AA296" s="194">
        <v>0</v>
      </c>
      <c r="AB296" s="99">
        <v>1</v>
      </c>
      <c r="AC296" s="98">
        <v>0</v>
      </c>
      <c r="AD296" s="98">
        <v>0</v>
      </c>
      <c r="AE296" s="101">
        <f t="shared" si="297"/>
        <v>0</v>
      </c>
      <c r="AF296" s="100">
        <v>0</v>
      </c>
      <c r="AG296" s="98">
        <v>0</v>
      </c>
      <c r="AH296" s="99">
        <f t="shared" si="298"/>
        <v>0</v>
      </c>
      <c r="AI296" s="101">
        <v>1</v>
      </c>
      <c r="AJ296" s="106"/>
    </row>
    <row r="297" spans="2:36" s="35" customFormat="1" ht="17.100000000000001" customHeight="1">
      <c r="B297" s="105"/>
      <c r="C297" s="54"/>
      <c r="D297" s="96"/>
      <c r="E297" s="111"/>
      <c r="F297" s="112"/>
      <c r="G297" s="113"/>
      <c r="H297" s="194">
        <v>1</v>
      </c>
      <c r="I297" s="98">
        <v>0</v>
      </c>
      <c r="J297" s="98">
        <v>0</v>
      </c>
      <c r="K297" s="101">
        <f t="shared" si="293"/>
        <v>0</v>
      </c>
      <c r="L297" s="100">
        <v>0</v>
      </c>
      <c r="M297" s="98">
        <v>0</v>
      </c>
      <c r="N297" s="101">
        <f t="shared" si="294"/>
        <v>0</v>
      </c>
      <c r="O297" s="100">
        <v>0</v>
      </c>
      <c r="P297" s="98">
        <v>0</v>
      </c>
      <c r="Q297" s="101">
        <f t="shared" si="295"/>
        <v>0</v>
      </c>
      <c r="R297" s="100">
        <v>0</v>
      </c>
      <c r="S297" s="98">
        <v>0</v>
      </c>
      <c r="T297" s="101">
        <f t="shared" si="296"/>
        <v>0</v>
      </c>
      <c r="U297" s="194">
        <v>1</v>
      </c>
      <c r="V297" s="99">
        <v>1</v>
      </c>
      <c r="W297" s="98">
        <v>0</v>
      </c>
      <c r="X297" s="98">
        <v>0</v>
      </c>
      <c r="Y297" s="101">
        <f t="shared" si="299"/>
        <v>0</v>
      </c>
      <c r="Z297" s="101">
        <v>1</v>
      </c>
      <c r="AA297" s="194">
        <v>0</v>
      </c>
      <c r="AB297" s="99">
        <v>1</v>
      </c>
      <c r="AC297" s="98">
        <v>0</v>
      </c>
      <c r="AD297" s="98">
        <v>0</v>
      </c>
      <c r="AE297" s="101">
        <f t="shared" si="297"/>
        <v>0</v>
      </c>
      <c r="AF297" s="100">
        <v>0</v>
      </c>
      <c r="AG297" s="98">
        <v>0</v>
      </c>
      <c r="AH297" s="99">
        <f t="shared" si="298"/>
        <v>0</v>
      </c>
      <c r="AI297" s="101">
        <v>1</v>
      </c>
      <c r="AJ297" s="106"/>
    </row>
    <row r="298" spans="2:36" s="35" customFormat="1" ht="17.100000000000001" customHeight="1">
      <c r="B298" s="105"/>
      <c r="C298" s="54"/>
      <c r="D298" s="96"/>
      <c r="E298" s="111"/>
      <c r="F298" s="112"/>
      <c r="G298" s="113"/>
      <c r="H298" s="194">
        <v>1</v>
      </c>
      <c r="I298" s="98">
        <v>0</v>
      </c>
      <c r="J298" s="98">
        <v>0</v>
      </c>
      <c r="K298" s="101">
        <f t="shared" si="293"/>
        <v>0</v>
      </c>
      <c r="L298" s="100">
        <v>0</v>
      </c>
      <c r="M298" s="98">
        <v>0</v>
      </c>
      <c r="N298" s="101">
        <f t="shared" si="294"/>
        <v>0</v>
      </c>
      <c r="O298" s="100">
        <v>0</v>
      </c>
      <c r="P298" s="98">
        <v>0</v>
      </c>
      <c r="Q298" s="101">
        <f t="shared" si="295"/>
        <v>0</v>
      </c>
      <c r="R298" s="100">
        <v>0</v>
      </c>
      <c r="S298" s="98">
        <v>0</v>
      </c>
      <c r="T298" s="101">
        <f t="shared" si="296"/>
        <v>0</v>
      </c>
      <c r="U298" s="194">
        <v>1</v>
      </c>
      <c r="V298" s="99">
        <v>1</v>
      </c>
      <c r="W298" s="98">
        <v>0</v>
      </c>
      <c r="X298" s="98">
        <v>0</v>
      </c>
      <c r="Y298" s="101">
        <f t="shared" si="299"/>
        <v>0</v>
      </c>
      <c r="Z298" s="101">
        <v>1</v>
      </c>
      <c r="AA298" s="194">
        <v>0</v>
      </c>
      <c r="AB298" s="99">
        <v>1</v>
      </c>
      <c r="AC298" s="98">
        <v>0</v>
      </c>
      <c r="AD298" s="98">
        <v>0</v>
      </c>
      <c r="AE298" s="101">
        <f t="shared" si="297"/>
        <v>0</v>
      </c>
      <c r="AF298" s="100">
        <v>0</v>
      </c>
      <c r="AG298" s="98">
        <v>0</v>
      </c>
      <c r="AH298" s="99">
        <f t="shared" si="298"/>
        <v>0</v>
      </c>
      <c r="AI298" s="101">
        <v>1</v>
      </c>
      <c r="AJ298" s="106"/>
    </row>
    <row r="299" spans="2:36" s="35" customFormat="1" ht="17.100000000000001" customHeight="1">
      <c r="B299" s="105"/>
      <c r="C299" s="54"/>
      <c r="D299" s="96"/>
      <c r="E299" s="111"/>
      <c r="F299" s="112"/>
      <c r="G299" s="113"/>
      <c r="H299" s="194">
        <v>1</v>
      </c>
      <c r="I299" s="98">
        <v>0</v>
      </c>
      <c r="J299" s="98">
        <v>0</v>
      </c>
      <c r="K299" s="101">
        <f t="shared" si="293"/>
        <v>0</v>
      </c>
      <c r="L299" s="100">
        <v>0</v>
      </c>
      <c r="M299" s="98">
        <v>0</v>
      </c>
      <c r="N299" s="101">
        <f t="shared" si="294"/>
        <v>0</v>
      </c>
      <c r="O299" s="100">
        <v>0</v>
      </c>
      <c r="P299" s="98">
        <v>0</v>
      </c>
      <c r="Q299" s="101">
        <f t="shared" si="295"/>
        <v>0</v>
      </c>
      <c r="R299" s="100">
        <v>0</v>
      </c>
      <c r="S299" s="98">
        <v>0</v>
      </c>
      <c r="T299" s="101">
        <f t="shared" si="296"/>
        <v>0</v>
      </c>
      <c r="U299" s="194">
        <v>1</v>
      </c>
      <c r="V299" s="99">
        <v>1</v>
      </c>
      <c r="W299" s="98">
        <v>0</v>
      </c>
      <c r="X299" s="98">
        <v>0</v>
      </c>
      <c r="Y299" s="101">
        <f t="shared" si="299"/>
        <v>0</v>
      </c>
      <c r="Z299" s="101">
        <v>1</v>
      </c>
      <c r="AA299" s="194">
        <v>0</v>
      </c>
      <c r="AB299" s="99">
        <v>1</v>
      </c>
      <c r="AC299" s="98">
        <v>0</v>
      </c>
      <c r="AD299" s="98">
        <v>0</v>
      </c>
      <c r="AE299" s="101">
        <f t="shared" si="297"/>
        <v>0</v>
      </c>
      <c r="AF299" s="100">
        <v>0</v>
      </c>
      <c r="AG299" s="98">
        <v>0</v>
      </c>
      <c r="AH299" s="99">
        <f t="shared" si="298"/>
        <v>0</v>
      </c>
      <c r="AI299" s="101">
        <v>1</v>
      </c>
      <c r="AJ299" s="106"/>
    </row>
    <row r="300" spans="2:36" s="126" customFormat="1" ht="17.100000000000001" customHeight="1">
      <c r="B300" s="118"/>
      <c r="C300" s="119"/>
      <c r="D300" s="120"/>
      <c r="E300" s="121"/>
      <c r="F300" s="122"/>
      <c r="G300" s="123"/>
      <c r="H300" s="194">
        <v>1</v>
      </c>
      <c r="I300" s="430" t="s">
        <v>201</v>
      </c>
      <c r="J300" s="430"/>
      <c r="K300" s="124">
        <f>SUM(K293:K299)</f>
        <v>0</v>
      </c>
      <c r="L300" s="401" t="s">
        <v>201</v>
      </c>
      <c r="M300" s="402"/>
      <c r="N300" s="124">
        <f>SUM(N293:N299)</f>
        <v>0</v>
      </c>
      <c r="O300" s="401" t="s">
        <v>201</v>
      </c>
      <c r="P300" s="402"/>
      <c r="Q300" s="124">
        <f>SUM(Q293:Q299)</f>
        <v>0</v>
      </c>
      <c r="R300" s="401" t="s">
        <v>201</v>
      </c>
      <c r="S300" s="402"/>
      <c r="T300" s="124">
        <f>SUM(T293:T299)</f>
        <v>0</v>
      </c>
      <c r="U300" s="194">
        <v>1</v>
      </c>
      <c r="V300" s="99">
        <v>1</v>
      </c>
      <c r="W300" s="430" t="s">
        <v>201</v>
      </c>
      <c r="X300" s="430"/>
      <c r="Y300" s="124">
        <f>SUM(Y293:Y299)</f>
        <v>0</v>
      </c>
      <c r="Z300" s="101">
        <v>1</v>
      </c>
      <c r="AA300" s="194">
        <v>0</v>
      </c>
      <c r="AB300" s="99">
        <v>1</v>
      </c>
      <c r="AC300" s="430" t="s">
        <v>201</v>
      </c>
      <c r="AD300" s="430"/>
      <c r="AE300" s="124">
        <f>SUM(AE293:AE299)</f>
        <v>0</v>
      </c>
      <c r="AF300" s="431" t="s">
        <v>201</v>
      </c>
      <c r="AG300" s="430"/>
      <c r="AH300" s="143">
        <f>SUM(AH293:AH299)</f>
        <v>0</v>
      </c>
      <c r="AI300" s="101">
        <v>1</v>
      </c>
      <c r="AJ300" s="125"/>
    </row>
    <row r="301" spans="2:36" s="35" customFormat="1" ht="16.8" customHeight="1">
      <c r="B301" s="105"/>
      <c r="C301" s="54">
        <f>'3. Rekap Back Up Non Aspal X'!C56</f>
        <v>3500</v>
      </c>
      <c r="D301" s="96">
        <f>'3. Rekap Back Up Non Aspal X'!D56</f>
        <v>3600</v>
      </c>
      <c r="E301" s="111">
        <f>'3. Rekap Back Up Non Aspal X'!E56</f>
        <v>4</v>
      </c>
      <c r="F301" s="112">
        <f>(100/((D301-C301)*E301))*((K308*0.05)+(N308*0.05)+(Q308*0.05)+(T308)+(Y308)+(AE308*1.5)+(AH308*1))</f>
        <v>0</v>
      </c>
      <c r="G301" s="113" t="str">
        <f>IF(F301&lt;=25,"RB",IF(F301&lt;=75,"RB",IF(F301&lt;=100,"RB","RB")))</f>
        <v>RB</v>
      </c>
      <c r="H301" s="194">
        <v>1</v>
      </c>
      <c r="I301" s="98">
        <v>0</v>
      </c>
      <c r="J301" s="98">
        <v>0</v>
      </c>
      <c r="K301" s="101">
        <f t="shared" ref="K301:K307" si="300">I301*J301</f>
        <v>0</v>
      </c>
      <c r="L301" s="98">
        <v>0</v>
      </c>
      <c r="M301" s="98">
        <v>0</v>
      </c>
      <c r="N301" s="101">
        <f t="shared" ref="N301:N307" si="301">L301*M301</f>
        <v>0</v>
      </c>
      <c r="O301" s="98">
        <v>0</v>
      </c>
      <c r="P301" s="98">
        <v>0</v>
      </c>
      <c r="Q301" s="101">
        <f t="shared" ref="Q301:Q307" si="302">O301*P301</f>
        <v>0</v>
      </c>
      <c r="R301" s="98">
        <v>0</v>
      </c>
      <c r="S301" s="98">
        <v>0</v>
      </c>
      <c r="T301" s="101">
        <f t="shared" ref="T301:T307" si="303">R301*S301</f>
        <v>0</v>
      </c>
      <c r="U301" s="194">
        <v>1</v>
      </c>
      <c r="V301" s="99">
        <v>1</v>
      </c>
      <c r="W301" s="98">
        <v>0</v>
      </c>
      <c r="X301" s="98">
        <v>0</v>
      </c>
      <c r="Y301" s="101">
        <f>W301*X301</f>
        <v>0</v>
      </c>
      <c r="Z301" s="101">
        <v>1</v>
      </c>
      <c r="AA301" s="194">
        <v>0</v>
      </c>
      <c r="AB301" s="99">
        <v>1</v>
      </c>
      <c r="AC301" s="98">
        <v>0</v>
      </c>
      <c r="AD301" s="98">
        <v>0</v>
      </c>
      <c r="AE301" s="101">
        <f t="shared" ref="AE301:AE307" si="304">AC301*AD301</f>
        <v>0</v>
      </c>
      <c r="AF301" s="98">
        <v>0</v>
      </c>
      <c r="AG301" s="98">
        <v>3</v>
      </c>
      <c r="AH301" s="99">
        <f t="shared" ref="AH301:AH307" si="305">AF301*AG301</f>
        <v>0</v>
      </c>
      <c r="AI301" s="101">
        <v>1</v>
      </c>
      <c r="AJ301" s="106"/>
    </row>
    <row r="302" spans="2:36" s="35" customFormat="1" ht="17.100000000000001" customHeight="1">
      <c r="B302" s="105"/>
      <c r="C302" s="54"/>
      <c r="D302" s="96"/>
      <c r="E302" s="111"/>
      <c r="F302" s="112"/>
      <c r="G302" s="113"/>
      <c r="H302" s="194">
        <v>1</v>
      </c>
      <c r="I302" s="98">
        <v>0</v>
      </c>
      <c r="J302" s="98">
        <v>0</v>
      </c>
      <c r="K302" s="101">
        <f t="shared" si="300"/>
        <v>0</v>
      </c>
      <c r="L302" s="100">
        <v>0</v>
      </c>
      <c r="M302" s="98">
        <v>0</v>
      </c>
      <c r="N302" s="101">
        <f t="shared" si="301"/>
        <v>0</v>
      </c>
      <c r="O302" s="100">
        <v>0</v>
      </c>
      <c r="P302" s="98">
        <v>0</v>
      </c>
      <c r="Q302" s="101">
        <f t="shared" si="302"/>
        <v>0</v>
      </c>
      <c r="R302" s="100">
        <v>0</v>
      </c>
      <c r="S302" s="98">
        <v>0</v>
      </c>
      <c r="T302" s="101">
        <f t="shared" si="303"/>
        <v>0</v>
      </c>
      <c r="U302" s="194">
        <v>1</v>
      </c>
      <c r="V302" s="99">
        <v>1</v>
      </c>
      <c r="W302" s="98">
        <v>0</v>
      </c>
      <c r="X302" s="98">
        <v>0</v>
      </c>
      <c r="Y302" s="101">
        <f t="shared" ref="Y302:Y307" si="306">W302*X302</f>
        <v>0</v>
      </c>
      <c r="Z302" s="101">
        <v>1</v>
      </c>
      <c r="AA302" s="194">
        <v>0</v>
      </c>
      <c r="AB302" s="99">
        <v>1</v>
      </c>
      <c r="AC302" s="98">
        <v>0</v>
      </c>
      <c r="AD302" s="98">
        <v>0</v>
      </c>
      <c r="AE302" s="101">
        <f t="shared" si="304"/>
        <v>0</v>
      </c>
      <c r="AF302" s="100">
        <v>0</v>
      </c>
      <c r="AG302" s="98">
        <v>0</v>
      </c>
      <c r="AH302" s="99">
        <f t="shared" si="305"/>
        <v>0</v>
      </c>
      <c r="AI302" s="101">
        <v>1</v>
      </c>
      <c r="AJ302" s="106"/>
    </row>
    <row r="303" spans="2:36" s="35" customFormat="1" ht="17.100000000000001" customHeight="1">
      <c r="B303" s="105"/>
      <c r="C303" s="54"/>
      <c r="D303" s="96"/>
      <c r="E303" s="111"/>
      <c r="F303" s="112"/>
      <c r="G303" s="113"/>
      <c r="H303" s="194">
        <v>1</v>
      </c>
      <c r="I303" s="98">
        <v>0</v>
      </c>
      <c r="J303" s="98">
        <v>0</v>
      </c>
      <c r="K303" s="101">
        <f t="shared" si="300"/>
        <v>0</v>
      </c>
      <c r="L303" s="100">
        <v>0</v>
      </c>
      <c r="M303" s="98">
        <v>0</v>
      </c>
      <c r="N303" s="101">
        <f t="shared" si="301"/>
        <v>0</v>
      </c>
      <c r="O303" s="100">
        <v>0</v>
      </c>
      <c r="P303" s="98">
        <v>0</v>
      </c>
      <c r="Q303" s="101">
        <f t="shared" si="302"/>
        <v>0</v>
      </c>
      <c r="R303" s="100">
        <v>0</v>
      </c>
      <c r="S303" s="98">
        <v>0</v>
      </c>
      <c r="T303" s="101">
        <f t="shared" si="303"/>
        <v>0</v>
      </c>
      <c r="U303" s="194">
        <v>1</v>
      </c>
      <c r="V303" s="99">
        <v>1</v>
      </c>
      <c r="W303" s="98">
        <v>0</v>
      </c>
      <c r="X303" s="98">
        <v>0</v>
      </c>
      <c r="Y303" s="101">
        <f t="shared" si="306"/>
        <v>0</v>
      </c>
      <c r="Z303" s="101">
        <v>1</v>
      </c>
      <c r="AA303" s="194">
        <v>0</v>
      </c>
      <c r="AB303" s="99">
        <v>1</v>
      </c>
      <c r="AC303" s="98">
        <v>0</v>
      </c>
      <c r="AD303" s="98">
        <v>0</v>
      </c>
      <c r="AE303" s="101">
        <f t="shared" si="304"/>
        <v>0</v>
      </c>
      <c r="AF303" s="100">
        <v>0</v>
      </c>
      <c r="AG303" s="98">
        <v>0</v>
      </c>
      <c r="AH303" s="99">
        <f t="shared" si="305"/>
        <v>0</v>
      </c>
      <c r="AI303" s="101">
        <v>1</v>
      </c>
      <c r="AJ303" s="106"/>
    </row>
    <row r="304" spans="2:36" s="35" customFormat="1" ht="17.100000000000001" customHeight="1">
      <c r="B304" s="105"/>
      <c r="C304" s="54"/>
      <c r="D304" s="96"/>
      <c r="E304" s="111"/>
      <c r="F304" s="112"/>
      <c r="G304" s="113"/>
      <c r="H304" s="194">
        <v>1</v>
      </c>
      <c r="I304" s="98">
        <v>0</v>
      </c>
      <c r="J304" s="98">
        <v>0</v>
      </c>
      <c r="K304" s="101">
        <f t="shared" si="300"/>
        <v>0</v>
      </c>
      <c r="L304" s="100">
        <v>0</v>
      </c>
      <c r="M304" s="98">
        <v>0</v>
      </c>
      <c r="N304" s="101">
        <f t="shared" si="301"/>
        <v>0</v>
      </c>
      <c r="O304" s="100">
        <v>0</v>
      </c>
      <c r="P304" s="98">
        <v>0</v>
      </c>
      <c r="Q304" s="101">
        <f t="shared" si="302"/>
        <v>0</v>
      </c>
      <c r="R304" s="100">
        <v>0</v>
      </c>
      <c r="S304" s="98">
        <v>0</v>
      </c>
      <c r="T304" s="101">
        <f t="shared" si="303"/>
        <v>0</v>
      </c>
      <c r="U304" s="194">
        <v>1</v>
      </c>
      <c r="V304" s="99">
        <v>1</v>
      </c>
      <c r="W304" s="98">
        <v>0</v>
      </c>
      <c r="X304" s="98">
        <v>0</v>
      </c>
      <c r="Y304" s="101">
        <f t="shared" si="306"/>
        <v>0</v>
      </c>
      <c r="Z304" s="101">
        <v>1</v>
      </c>
      <c r="AA304" s="194">
        <v>0</v>
      </c>
      <c r="AB304" s="99">
        <v>1</v>
      </c>
      <c r="AC304" s="98">
        <v>0</v>
      </c>
      <c r="AD304" s="98">
        <v>0</v>
      </c>
      <c r="AE304" s="101">
        <f t="shared" si="304"/>
        <v>0</v>
      </c>
      <c r="AF304" s="100">
        <v>0</v>
      </c>
      <c r="AG304" s="98">
        <v>0</v>
      </c>
      <c r="AH304" s="99">
        <f t="shared" si="305"/>
        <v>0</v>
      </c>
      <c r="AI304" s="101">
        <v>1</v>
      </c>
      <c r="AJ304" s="106"/>
    </row>
    <row r="305" spans="2:36" s="35" customFormat="1" ht="17.100000000000001" customHeight="1">
      <c r="B305" s="105"/>
      <c r="C305" s="54"/>
      <c r="D305" s="96"/>
      <c r="E305" s="111"/>
      <c r="F305" s="112"/>
      <c r="G305" s="113"/>
      <c r="H305" s="194">
        <v>1</v>
      </c>
      <c r="I305" s="98">
        <v>0</v>
      </c>
      <c r="J305" s="98">
        <v>0</v>
      </c>
      <c r="K305" s="101">
        <f t="shared" si="300"/>
        <v>0</v>
      </c>
      <c r="L305" s="100">
        <v>0</v>
      </c>
      <c r="M305" s="98">
        <v>0</v>
      </c>
      <c r="N305" s="101">
        <f t="shared" si="301"/>
        <v>0</v>
      </c>
      <c r="O305" s="100">
        <v>0</v>
      </c>
      <c r="P305" s="98">
        <v>0</v>
      </c>
      <c r="Q305" s="101">
        <f t="shared" si="302"/>
        <v>0</v>
      </c>
      <c r="R305" s="100">
        <v>0</v>
      </c>
      <c r="S305" s="98">
        <v>0</v>
      </c>
      <c r="T305" s="101">
        <f t="shared" si="303"/>
        <v>0</v>
      </c>
      <c r="U305" s="194">
        <v>1</v>
      </c>
      <c r="V305" s="99">
        <v>1</v>
      </c>
      <c r="W305" s="98">
        <v>0</v>
      </c>
      <c r="X305" s="98">
        <v>0</v>
      </c>
      <c r="Y305" s="101">
        <f t="shared" si="306"/>
        <v>0</v>
      </c>
      <c r="Z305" s="101">
        <v>1</v>
      </c>
      <c r="AA305" s="194">
        <v>0</v>
      </c>
      <c r="AB305" s="99">
        <v>1</v>
      </c>
      <c r="AC305" s="98">
        <v>0</v>
      </c>
      <c r="AD305" s="98">
        <v>0</v>
      </c>
      <c r="AE305" s="101">
        <f t="shared" si="304"/>
        <v>0</v>
      </c>
      <c r="AF305" s="100">
        <v>0</v>
      </c>
      <c r="AG305" s="98">
        <v>0</v>
      </c>
      <c r="AH305" s="99">
        <f t="shared" si="305"/>
        <v>0</v>
      </c>
      <c r="AI305" s="101">
        <v>1</v>
      </c>
      <c r="AJ305" s="106"/>
    </row>
    <row r="306" spans="2:36" s="35" customFormat="1" ht="17.100000000000001" customHeight="1">
      <c r="B306" s="105"/>
      <c r="C306" s="54"/>
      <c r="D306" s="96"/>
      <c r="E306" s="111"/>
      <c r="F306" s="112"/>
      <c r="G306" s="113"/>
      <c r="H306" s="194">
        <v>1</v>
      </c>
      <c r="I306" s="98">
        <v>0</v>
      </c>
      <c r="J306" s="98">
        <v>0</v>
      </c>
      <c r="K306" s="101">
        <f t="shared" si="300"/>
        <v>0</v>
      </c>
      <c r="L306" s="100">
        <v>0</v>
      </c>
      <c r="M306" s="98">
        <v>0</v>
      </c>
      <c r="N306" s="101">
        <f t="shared" si="301"/>
        <v>0</v>
      </c>
      <c r="O306" s="100">
        <v>0</v>
      </c>
      <c r="P306" s="98">
        <v>0</v>
      </c>
      <c r="Q306" s="101">
        <f t="shared" si="302"/>
        <v>0</v>
      </c>
      <c r="R306" s="100">
        <v>0</v>
      </c>
      <c r="S306" s="98">
        <v>0</v>
      </c>
      <c r="T306" s="101">
        <f t="shared" si="303"/>
        <v>0</v>
      </c>
      <c r="U306" s="194">
        <v>1</v>
      </c>
      <c r="V306" s="99">
        <v>1</v>
      </c>
      <c r="W306" s="98">
        <v>0</v>
      </c>
      <c r="X306" s="98">
        <v>0</v>
      </c>
      <c r="Y306" s="101">
        <f t="shared" si="306"/>
        <v>0</v>
      </c>
      <c r="Z306" s="101">
        <v>1</v>
      </c>
      <c r="AA306" s="194">
        <v>0</v>
      </c>
      <c r="AB306" s="99">
        <v>1</v>
      </c>
      <c r="AC306" s="98">
        <v>0</v>
      </c>
      <c r="AD306" s="98">
        <v>0</v>
      </c>
      <c r="AE306" s="101">
        <f t="shared" si="304"/>
        <v>0</v>
      </c>
      <c r="AF306" s="100">
        <v>0</v>
      </c>
      <c r="AG306" s="98">
        <v>0</v>
      </c>
      <c r="AH306" s="99">
        <f t="shared" si="305"/>
        <v>0</v>
      </c>
      <c r="AI306" s="101">
        <v>1</v>
      </c>
      <c r="AJ306" s="106"/>
    </row>
    <row r="307" spans="2:36" s="35" customFormat="1" ht="17.100000000000001" customHeight="1">
      <c r="B307" s="105"/>
      <c r="C307" s="54"/>
      <c r="D307" s="96"/>
      <c r="E307" s="111"/>
      <c r="F307" s="112"/>
      <c r="G307" s="113"/>
      <c r="H307" s="194">
        <v>1</v>
      </c>
      <c r="I307" s="98">
        <v>0</v>
      </c>
      <c r="J307" s="98">
        <v>0</v>
      </c>
      <c r="K307" s="101">
        <f t="shared" si="300"/>
        <v>0</v>
      </c>
      <c r="L307" s="100">
        <v>0</v>
      </c>
      <c r="M307" s="98">
        <v>0</v>
      </c>
      <c r="N307" s="101">
        <f t="shared" si="301"/>
        <v>0</v>
      </c>
      <c r="O307" s="100">
        <v>0</v>
      </c>
      <c r="P307" s="98">
        <v>0</v>
      </c>
      <c r="Q307" s="101">
        <f t="shared" si="302"/>
        <v>0</v>
      </c>
      <c r="R307" s="100">
        <v>0</v>
      </c>
      <c r="S307" s="98">
        <v>0</v>
      </c>
      <c r="T307" s="101">
        <f t="shared" si="303"/>
        <v>0</v>
      </c>
      <c r="U307" s="194">
        <v>1</v>
      </c>
      <c r="V307" s="99">
        <v>1</v>
      </c>
      <c r="W307" s="98">
        <v>0</v>
      </c>
      <c r="X307" s="98">
        <v>0</v>
      </c>
      <c r="Y307" s="101">
        <f t="shared" si="306"/>
        <v>0</v>
      </c>
      <c r="Z307" s="101">
        <v>1</v>
      </c>
      <c r="AA307" s="194">
        <v>0</v>
      </c>
      <c r="AB307" s="99">
        <v>1</v>
      </c>
      <c r="AC307" s="98">
        <v>0</v>
      </c>
      <c r="AD307" s="98">
        <v>0</v>
      </c>
      <c r="AE307" s="101">
        <f t="shared" si="304"/>
        <v>0</v>
      </c>
      <c r="AF307" s="100">
        <v>0</v>
      </c>
      <c r="AG307" s="98">
        <v>0</v>
      </c>
      <c r="AH307" s="99">
        <f t="shared" si="305"/>
        <v>0</v>
      </c>
      <c r="AI307" s="101">
        <v>1</v>
      </c>
      <c r="AJ307" s="106"/>
    </row>
    <row r="308" spans="2:36" s="126" customFormat="1" ht="17.100000000000001" customHeight="1">
      <c r="B308" s="118"/>
      <c r="C308" s="119"/>
      <c r="D308" s="120"/>
      <c r="E308" s="121"/>
      <c r="F308" s="122"/>
      <c r="G308" s="123"/>
      <c r="H308" s="194">
        <v>1</v>
      </c>
      <c r="I308" s="430" t="s">
        <v>201</v>
      </c>
      <c r="J308" s="430"/>
      <c r="K308" s="124">
        <f>SUM(K301:K307)</f>
        <v>0</v>
      </c>
      <c r="L308" s="401" t="s">
        <v>201</v>
      </c>
      <c r="M308" s="402"/>
      <c r="N308" s="124">
        <f>SUM(N301:N307)</f>
        <v>0</v>
      </c>
      <c r="O308" s="401" t="s">
        <v>201</v>
      </c>
      <c r="P308" s="402"/>
      <c r="Q308" s="124">
        <f>SUM(Q301:Q307)</f>
        <v>0</v>
      </c>
      <c r="R308" s="401" t="s">
        <v>201</v>
      </c>
      <c r="S308" s="402"/>
      <c r="T308" s="124">
        <f>SUM(T301:T307)</f>
        <v>0</v>
      </c>
      <c r="U308" s="194">
        <v>1</v>
      </c>
      <c r="V308" s="99">
        <v>1</v>
      </c>
      <c r="W308" s="430" t="s">
        <v>201</v>
      </c>
      <c r="X308" s="430"/>
      <c r="Y308" s="124">
        <f>SUM(Y301:Y307)</f>
        <v>0</v>
      </c>
      <c r="Z308" s="101">
        <v>1</v>
      </c>
      <c r="AA308" s="194">
        <v>0</v>
      </c>
      <c r="AB308" s="99">
        <v>1</v>
      </c>
      <c r="AC308" s="430" t="s">
        <v>201</v>
      </c>
      <c r="AD308" s="430"/>
      <c r="AE308" s="124">
        <f>SUM(AE301:AE307)</f>
        <v>0</v>
      </c>
      <c r="AF308" s="431" t="s">
        <v>201</v>
      </c>
      <c r="AG308" s="430"/>
      <c r="AH308" s="143">
        <f>SUM(AH301:AH307)</f>
        <v>0</v>
      </c>
      <c r="AI308" s="101">
        <v>1</v>
      </c>
      <c r="AJ308" s="125"/>
    </row>
    <row r="309" spans="2:36" s="35" customFormat="1" ht="16.8" customHeight="1">
      <c r="B309" s="105"/>
      <c r="C309" s="54">
        <f>'3. Rekap Back Up Non Aspal X'!C57</f>
        <v>3600</v>
      </c>
      <c r="D309" s="96">
        <f>'3. Rekap Back Up Non Aspal X'!D57</f>
        <v>3700</v>
      </c>
      <c r="E309" s="111">
        <f>'3. Rekap Back Up Non Aspal X'!E57</f>
        <v>4</v>
      </c>
      <c r="F309" s="112">
        <f>(100/((D309-C309)*E309))*((K316*0.05)+(N316*0.05)+(Q316*0.05)+(T316)+(Y316)+(AE316*1.5)+(AH316*1))</f>
        <v>0</v>
      </c>
      <c r="G309" s="113" t="str">
        <f>IF(F309&lt;=25,"RB",IF(F309&lt;=75,"RB",IF(F309&lt;=100,"RB","RB")))</f>
        <v>RB</v>
      </c>
      <c r="H309" s="194">
        <v>1</v>
      </c>
      <c r="I309" s="98">
        <v>0</v>
      </c>
      <c r="J309" s="98">
        <v>0</v>
      </c>
      <c r="K309" s="101">
        <f t="shared" ref="K309:K315" si="307">I309*J309</f>
        <v>0</v>
      </c>
      <c r="L309" s="98">
        <v>0</v>
      </c>
      <c r="M309" s="98">
        <v>0</v>
      </c>
      <c r="N309" s="101">
        <f t="shared" ref="N309:N315" si="308">L309*M309</f>
        <v>0</v>
      </c>
      <c r="O309" s="98">
        <v>0</v>
      </c>
      <c r="P309" s="98">
        <v>0</v>
      </c>
      <c r="Q309" s="101">
        <f t="shared" ref="Q309:Q315" si="309">O309*P309</f>
        <v>0</v>
      </c>
      <c r="R309" s="98">
        <v>0</v>
      </c>
      <c r="S309" s="98">
        <v>0</v>
      </c>
      <c r="T309" s="101">
        <f t="shared" ref="T309:T315" si="310">R309*S309</f>
        <v>0</v>
      </c>
      <c r="U309" s="194">
        <v>1</v>
      </c>
      <c r="V309" s="99">
        <v>1</v>
      </c>
      <c r="W309" s="98">
        <v>0</v>
      </c>
      <c r="X309" s="98">
        <v>0</v>
      </c>
      <c r="Y309" s="101">
        <f>W309*X309</f>
        <v>0</v>
      </c>
      <c r="Z309" s="101">
        <v>1</v>
      </c>
      <c r="AA309" s="194">
        <v>0</v>
      </c>
      <c r="AB309" s="99">
        <v>1</v>
      </c>
      <c r="AC309" s="98">
        <v>0</v>
      </c>
      <c r="AD309" s="98">
        <v>0</v>
      </c>
      <c r="AE309" s="101">
        <f t="shared" ref="AE309:AE315" si="311">AC309*AD309</f>
        <v>0</v>
      </c>
      <c r="AF309" s="98">
        <v>0</v>
      </c>
      <c r="AG309" s="98">
        <v>3</v>
      </c>
      <c r="AH309" s="99">
        <f t="shared" ref="AH309:AH315" si="312">AF309*AG309</f>
        <v>0</v>
      </c>
      <c r="AI309" s="101">
        <v>1</v>
      </c>
      <c r="AJ309" s="106"/>
    </row>
    <row r="310" spans="2:36" s="35" customFormat="1" ht="17.100000000000001" customHeight="1">
      <c r="B310" s="105"/>
      <c r="C310" s="54"/>
      <c r="D310" s="96"/>
      <c r="E310" s="111"/>
      <c r="F310" s="112"/>
      <c r="G310" s="113"/>
      <c r="H310" s="194">
        <v>1</v>
      </c>
      <c r="I310" s="98">
        <v>0</v>
      </c>
      <c r="J310" s="98">
        <v>0</v>
      </c>
      <c r="K310" s="101">
        <f t="shared" si="307"/>
        <v>0</v>
      </c>
      <c r="L310" s="100">
        <v>0</v>
      </c>
      <c r="M310" s="98">
        <v>0</v>
      </c>
      <c r="N310" s="101">
        <f t="shared" si="308"/>
        <v>0</v>
      </c>
      <c r="O310" s="100">
        <v>0</v>
      </c>
      <c r="P310" s="98">
        <v>0</v>
      </c>
      <c r="Q310" s="101">
        <f t="shared" si="309"/>
        <v>0</v>
      </c>
      <c r="R310" s="100">
        <v>0</v>
      </c>
      <c r="S310" s="98">
        <v>0</v>
      </c>
      <c r="T310" s="101">
        <f t="shared" si="310"/>
        <v>0</v>
      </c>
      <c r="U310" s="194">
        <v>1</v>
      </c>
      <c r="V310" s="99">
        <v>1</v>
      </c>
      <c r="W310" s="98">
        <v>0</v>
      </c>
      <c r="X310" s="98">
        <v>0</v>
      </c>
      <c r="Y310" s="101">
        <f t="shared" ref="Y310:Y315" si="313">W310*X310</f>
        <v>0</v>
      </c>
      <c r="Z310" s="101">
        <v>1</v>
      </c>
      <c r="AA310" s="194">
        <v>0</v>
      </c>
      <c r="AB310" s="99">
        <v>1</v>
      </c>
      <c r="AC310" s="98">
        <v>0</v>
      </c>
      <c r="AD310" s="98">
        <v>0</v>
      </c>
      <c r="AE310" s="101">
        <f t="shared" si="311"/>
        <v>0</v>
      </c>
      <c r="AF310" s="100">
        <v>0</v>
      </c>
      <c r="AG310" s="98">
        <v>0</v>
      </c>
      <c r="AH310" s="99">
        <f t="shared" si="312"/>
        <v>0</v>
      </c>
      <c r="AI310" s="101">
        <v>1</v>
      </c>
      <c r="AJ310" s="106"/>
    </row>
    <row r="311" spans="2:36" s="35" customFormat="1" ht="17.100000000000001" customHeight="1">
      <c r="B311" s="105"/>
      <c r="C311" s="54"/>
      <c r="D311" s="96"/>
      <c r="E311" s="111"/>
      <c r="F311" s="112"/>
      <c r="G311" s="113"/>
      <c r="H311" s="194">
        <v>1</v>
      </c>
      <c r="I311" s="98">
        <v>0</v>
      </c>
      <c r="J311" s="98">
        <v>0</v>
      </c>
      <c r="K311" s="101">
        <f t="shared" si="307"/>
        <v>0</v>
      </c>
      <c r="L311" s="100">
        <v>0</v>
      </c>
      <c r="M311" s="98">
        <v>0</v>
      </c>
      <c r="N311" s="101">
        <f t="shared" si="308"/>
        <v>0</v>
      </c>
      <c r="O311" s="100">
        <v>0</v>
      </c>
      <c r="P311" s="98">
        <v>0</v>
      </c>
      <c r="Q311" s="101">
        <f t="shared" si="309"/>
        <v>0</v>
      </c>
      <c r="R311" s="100">
        <v>0</v>
      </c>
      <c r="S311" s="98">
        <v>0</v>
      </c>
      <c r="T311" s="101">
        <f t="shared" si="310"/>
        <v>0</v>
      </c>
      <c r="U311" s="194">
        <v>1</v>
      </c>
      <c r="V311" s="99">
        <v>1</v>
      </c>
      <c r="W311" s="98">
        <v>0</v>
      </c>
      <c r="X311" s="98">
        <v>0</v>
      </c>
      <c r="Y311" s="101">
        <f t="shared" si="313"/>
        <v>0</v>
      </c>
      <c r="Z311" s="101">
        <v>1</v>
      </c>
      <c r="AA311" s="194">
        <v>0</v>
      </c>
      <c r="AB311" s="99">
        <v>1</v>
      </c>
      <c r="AC311" s="98">
        <v>0</v>
      </c>
      <c r="AD311" s="98">
        <v>0</v>
      </c>
      <c r="AE311" s="101">
        <f t="shared" si="311"/>
        <v>0</v>
      </c>
      <c r="AF311" s="100">
        <v>0</v>
      </c>
      <c r="AG311" s="98">
        <v>0</v>
      </c>
      <c r="AH311" s="99">
        <f t="shared" si="312"/>
        <v>0</v>
      </c>
      <c r="AI311" s="101">
        <v>1</v>
      </c>
      <c r="AJ311" s="106"/>
    </row>
    <row r="312" spans="2:36" s="35" customFormat="1" ht="17.100000000000001" customHeight="1">
      <c r="B312" s="105"/>
      <c r="C312" s="54"/>
      <c r="D312" s="96"/>
      <c r="E312" s="111"/>
      <c r="F312" s="112"/>
      <c r="G312" s="113"/>
      <c r="H312" s="194">
        <v>1</v>
      </c>
      <c r="I312" s="98">
        <v>0</v>
      </c>
      <c r="J312" s="98">
        <v>0</v>
      </c>
      <c r="K312" s="101">
        <f t="shared" si="307"/>
        <v>0</v>
      </c>
      <c r="L312" s="100">
        <v>0</v>
      </c>
      <c r="M312" s="98">
        <v>0</v>
      </c>
      <c r="N312" s="101">
        <f t="shared" si="308"/>
        <v>0</v>
      </c>
      <c r="O312" s="100">
        <v>0</v>
      </c>
      <c r="P312" s="98">
        <v>0</v>
      </c>
      <c r="Q312" s="101">
        <f t="shared" si="309"/>
        <v>0</v>
      </c>
      <c r="R312" s="100">
        <v>0</v>
      </c>
      <c r="S312" s="98">
        <v>0</v>
      </c>
      <c r="T312" s="101">
        <f t="shared" si="310"/>
        <v>0</v>
      </c>
      <c r="U312" s="194">
        <v>1</v>
      </c>
      <c r="V312" s="99">
        <v>1</v>
      </c>
      <c r="W312" s="98">
        <v>0</v>
      </c>
      <c r="X312" s="98">
        <v>0</v>
      </c>
      <c r="Y312" s="101">
        <f t="shared" si="313"/>
        <v>0</v>
      </c>
      <c r="Z312" s="101">
        <v>1</v>
      </c>
      <c r="AA312" s="194">
        <v>0</v>
      </c>
      <c r="AB312" s="99">
        <v>1</v>
      </c>
      <c r="AC312" s="98">
        <v>0</v>
      </c>
      <c r="AD312" s="98">
        <v>0</v>
      </c>
      <c r="AE312" s="101">
        <f t="shared" si="311"/>
        <v>0</v>
      </c>
      <c r="AF312" s="100">
        <v>0</v>
      </c>
      <c r="AG312" s="98">
        <v>0</v>
      </c>
      <c r="AH312" s="99">
        <f t="shared" si="312"/>
        <v>0</v>
      </c>
      <c r="AI312" s="101">
        <v>1</v>
      </c>
      <c r="AJ312" s="106"/>
    </row>
    <row r="313" spans="2:36" s="35" customFormat="1" ht="17.100000000000001" customHeight="1">
      <c r="B313" s="105"/>
      <c r="C313" s="54"/>
      <c r="D313" s="96"/>
      <c r="E313" s="111"/>
      <c r="F313" s="112"/>
      <c r="G313" s="113"/>
      <c r="H313" s="194">
        <v>1</v>
      </c>
      <c r="I313" s="98">
        <v>0</v>
      </c>
      <c r="J313" s="98">
        <v>0</v>
      </c>
      <c r="K313" s="101">
        <f t="shared" si="307"/>
        <v>0</v>
      </c>
      <c r="L313" s="100">
        <v>0</v>
      </c>
      <c r="M313" s="98">
        <v>0</v>
      </c>
      <c r="N313" s="101">
        <f t="shared" si="308"/>
        <v>0</v>
      </c>
      <c r="O313" s="100">
        <v>0</v>
      </c>
      <c r="P313" s="98">
        <v>0</v>
      </c>
      <c r="Q313" s="101">
        <f t="shared" si="309"/>
        <v>0</v>
      </c>
      <c r="R313" s="100">
        <v>0</v>
      </c>
      <c r="S313" s="98">
        <v>0</v>
      </c>
      <c r="T313" s="101">
        <f t="shared" si="310"/>
        <v>0</v>
      </c>
      <c r="U313" s="194">
        <v>1</v>
      </c>
      <c r="V313" s="99">
        <v>1</v>
      </c>
      <c r="W313" s="98">
        <v>0</v>
      </c>
      <c r="X313" s="98">
        <v>0</v>
      </c>
      <c r="Y313" s="101">
        <f t="shared" si="313"/>
        <v>0</v>
      </c>
      <c r="Z313" s="101">
        <v>1</v>
      </c>
      <c r="AA313" s="194">
        <v>0</v>
      </c>
      <c r="AB313" s="99">
        <v>1</v>
      </c>
      <c r="AC313" s="98">
        <v>0</v>
      </c>
      <c r="AD313" s="98">
        <v>0</v>
      </c>
      <c r="AE313" s="101">
        <f t="shared" si="311"/>
        <v>0</v>
      </c>
      <c r="AF313" s="100">
        <v>0</v>
      </c>
      <c r="AG313" s="98">
        <v>0</v>
      </c>
      <c r="AH313" s="99">
        <f t="shared" si="312"/>
        <v>0</v>
      </c>
      <c r="AI313" s="101">
        <v>1</v>
      </c>
      <c r="AJ313" s="106"/>
    </row>
    <row r="314" spans="2:36" s="35" customFormat="1" ht="17.100000000000001" customHeight="1">
      <c r="B314" s="105"/>
      <c r="C314" s="54"/>
      <c r="D314" s="96"/>
      <c r="E314" s="111"/>
      <c r="F314" s="112"/>
      <c r="G314" s="113"/>
      <c r="H314" s="194">
        <v>1</v>
      </c>
      <c r="I314" s="98">
        <v>0</v>
      </c>
      <c r="J314" s="98">
        <v>0</v>
      </c>
      <c r="K314" s="101">
        <f t="shared" si="307"/>
        <v>0</v>
      </c>
      <c r="L314" s="100">
        <v>0</v>
      </c>
      <c r="M314" s="98">
        <v>0</v>
      </c>
      <c r="N314" s="101">
        <f t="shared" si="308"/>
        <v>0</v>
      </c>
      <c r="O314" s="100">
        <v>0</v>
      </c>
      <c r="P314" s="98">
        <v>0</v>
      </c>
      <c r="Q314" s="101">
        <f t="shared" si="309"/>
        <v>0</v>
      </c>
      <c r="R314" s="100">
        <v>0</v>
      </c>
      <c r="S314" s="98">
        <v>0</v>
      </c>
      <c r="T314" s="101">
        <f t="shared" si="310"/>
        <v>0</v>
      </c>
      <c r="U314" s="194">
        <v>1</v>
      </c>
      <c r="V314" s="99">
        <v>1</v>
      </c>
      <c r="W314" s="98">
        <v>0</v>
      </c>
      <c r="X314" s="98">
        <v>0</v>
      </c>
      <c r="Y314" s="101">
        <f t="shared" si="313"/>
        <v>0</v>
      </c>
      <c r="Z314" s="101">
        <v>1</v>
      </c>
      <c r="AA314" s="194">
        <v>0</v>
      </c>
      <c r="AB314" s="99">
        <v>1</v>
      </c>
      <c r="AC314" s="98">
        <v>0</v>
      </c>
      <c r="AD314" s="98">
        <v>0</v>
      </c>
      <c r="AE314" s="101">
        <f t="shared" si="311"/>
        <v>0</v>
      </c>
      <c r="AF314" s="100">
        <v>0</v>
      </c>
      <c r="AG314" s="98">
        <v>0</v>
      </c>
      <c r="AH314" s="99">
        <f t="shared" si="312"/>
        <v>0</v>
      </c>
      <c r="AI314" s="101">
        <v>1</v>
      </c>
      <c r="AJ314" s="106"/>
    </row>
    <row r="315" spans="2:36" s="35" customFormat="1" ht="17.100000000000001" customHeight="1">
      <c r="B315" s="105"/>
      <c r="C315" s="54"/>
      <c r="D315" s="96"/>
      <c r="E315" s="111"/>
      <c r="F315" s="112"/>
      <c r="G315" s="113"/>
      <c r="H315" s="194">
        <v>1</v>
      </c>
      <c r="I315" s="98">
        <v>0</v>
      </c>
      <c r="J315" s="98">
        <v>0</v>
      </c>
      <c r="K315" s="101">
        <f t="shared" si="307"/>
        <v>0</v>
      </c>
      <c r="L315" s="100">
        <v>0</v>
      </c>
      <c r="M315" s="98">
        <v>0</v>
      </c>
      <c r="N315" s="101">
        <f t="shared" si="308"/>
        <v>0</v>
      </c>
      <c r="O315" s="100">
        <v>0</v>
      </c>
      <c r="P315" s="98">
        <v>0</v>
      </c>
      <c r="Q315" s="101">
        <f t="shared" si="309"/>
        <v>0</v>
      </c>
      <c r="R315" s="100">
        <v>0</v>
      </c>
      <c r="S315" s="98">
        <v>0</v>
      </c>
      <c r="T315" s="101">
        <f t="shared" si="310"/>
        <v>0</v>
      </c>
      <c r="U315" s="194">
        <v>1</v>
      </c>
      <c r="V315" s="99">
        <v>1</v>
      </c>
      <c r="W315" s="98">
        <v>0</v>
      </c>
      <c r="X315" s="98">
        <v>0</v>
      </c>
      <c r="Y315" s="101">
        <f t="shared" si="313"/>
        <v>0</v>
      </c>
      <c r="Z315" s="101">
        <v>1</v>
      </c>
      <c r="AA315" s="194">
        <v>0</v>
      </c>
      <c r="AB315" s="99">
        <v>1</v>
      </c>
      <c r="AC315" s="98">
        <v>0</v>
      </c>
      <c r="AD315" s="98">
        <v>0</v>
      </c>
      <c r="AE315" s="101">
        <f t="shared" si="311"/>
        <v>0</v>
      </c>
      <c r="AF315" s="100">
        <v>0</v>
      </c>
      <c r="AG315" s="98">
        <v>0</v>
      </c>
      <c r="AH315" s="99">
        <f t="shared" si="312"/>
        <v>0</v>
      </c>
      <c r="AI315" s="101">
        <v>1</v>
      </c>
      <c r="AJ315" s="106"/>
    </row>
    <row r="316" spans="2:36" s="126" customFormat="1" ht="17.100000000000001" customHeight="1">
      <c r="B316" s="118"/>
      <c r="C316" s="119"/>
      <c r="D316" s="120"/>
      <c r="E316" s="121"/>
      <c r="F316" s="122"/>
      <c r="G316" s="123"/>
      <c r="H316" s="194">
        <v>1</v>
      </c>
      <c r="I316" s="430" t="s">
        <v>201</v>
      </c>
      <c r="J316" s="430"/>
      <c r="K316" s="124">
        <f>SUM(K309:K315)</f>
        <v>0</v>
      </c>
      <c r="L316" s="401" t="s">
        <v>201</v>
      </c>
      <c r="M316" s="402"/>
      <c r="N316" s="124">
        <f>SUM(N309:N315)</f>
        <v>0</v>
      </c>
      <c r="O316" s="401" t="s">
        <v>201</v>
      </c>
      <c r="P316" s="402"/>
      <c r="Q316" s="124">
        <f>SUM(Q309:Q315)</f>
        <v>0</v>
      </c>
      <c r="R316" s="401" t="s">
        <v>201</v>
      </c>
      <c r="S316" s="402"/>
      <c r="T316" s="124">
        <f>SUM(T309:T315)</f>
        <v>0</v>
      </c>
      <c r="U316" s="194">
        <v>1</v>
      </c>
      <c r="V316" s="99">
        <v>1</v>
      </c>
      <c r="W316" s="430" t="s">
        <v>201</v>
      </c>
      <c r="X316" s="430"/>
      <c r="Y316" s="124">
        <f>SUM(Y309:Y315)</f>
        <v>0</v>
      </c>
      <c r="Z316" s="101">
        <v>1</v>
      </c>
      <c r="AA316" s="194">
        <v>0</v>
      </c>
      <c r="AB316" s="99">
        <v>1</v>
      </c>
      <c r="AC316" s="430" t="s">
        <v>201</v>
      </c>
      <c r="AD316" s="430"/>
      <c r="AE316" s="124">
        <f>SUM(AE309:AE315)</f>
        <v>0</v>
      </c>
      <c r="AF316" s="431" t="s">
        <v>201</v>
      </c>
      <c r="AG316" s="430"/>
      <c r="AH316" s="143">
        <f>SUM(AH309:AH315)</f>
        <v>0</v>
      </c>
      <c r="AI316" s="101">
        <v>1</v>
      </c>
      <c r="AJ316" s="125"/>
    </row>
    <row r="317" spans="2:36" s="35" customFormat="1" ht="16.8" customHeight="1">
      <c r="B317" s="105"/>
      <c r="C317" s="54">
        <f>'3. Rekap Back Up Non Aspal X'!C58</f>
        <v>3700</v>
      </c>
      <c r="D317" s="96">
        <f>'3. Rekap Back Up Non Aspal X'!D58</f>
        <v>3800</v>
      </c>
      <c r="E317" s="111">
        <f>'3. Rekap Back Up Non Aspal X'!E58</f>
        <v>4</v>
      </c>
      <c r="F317" s="112">
        <f>(100/((D317-C317)*E317))*((K324*0.05)+(N324*0.05)+(Q324*0.05)+(T324)+(Y324)+(AE324*1.5)+(AH324*1))</f>
        <v>0</v>
      </c>
      <c r="G317" s="113" t="str">
        <f>IF(F317&lt;=25,"RB",IF(F317&lt;=75,"RB",IF(F317&lt;=100,"RB","RB")))</f>
        <v>RB</v>
      </c>
      <c r="H317" s="194">
        <v>1</v>
      </c>
      <c r="I317" s="98">
        <v>0</v>
      </c>
      <c r="J317" s="98">
        <v>0</v>
      </c>
      <c r="K317" s="101">
        <f t="shared" ref="K317:K323" si="314">I317*J317</f>
        <v>0</v>
      </c>
      <c r="L317" s="98">
        <v>0</v>
      </c>
      <c r="M317" s="98">
        <v>0</v>
      </c>
      <c r="N317" s="101">
        <f t="shared" ref="N317:N323" si="315">L317*M317</f>
        <v>0</v>
      </c>
      <c r="O317" s="98">
        <v>0</v>
      </c>
      <c r="P317" s="98">
        <v>0</v>
      </c>
      <c r="Q317" s="101">
        <f t="shared" ref="Q317:Q323" si="316">O317*P317</f>
        <v>0</v>
      </c>
      <c r="R317" s="98">
        <v>0</v>
      </c>
      <c r="S317" s="98">
        <v>0</v>
      </c>
      <c r="T317" s="101">
        <f t="shared" ref="T317:T323" si="317">R317*S317</f>
        <v>0</v>
      </c>
      <c r="U317" s="194">
        <v>1</v>
      </c>
      <c r="V317" s="99">
        <v>1</v>
      </c>
      <c r="W317" s="98">
        <v>0</v>
      </c>
      <c r="X317" s="98">
        <v>0</v>
      </c>
      <c r="Y317" s="101">
        <f>W317*X317</f>
        <v>0</v>
      </c>
      <c r="Z317" s="101">
        <v>1</v>
      </c>
      <c r="AA317" s="194">
        <v>0</v>
      </c>
      <c r="AB317" s="99">
        <v>1</v>
      </c>
      <c r="AC317" s="98">
        <v>0</v>
      </c>
      <c r="AD317" s="98">
        <v>0</v>
      </c>
      <c r="AE317" s="101">
        <f t="shared" ref="AE317:AE323" si="318">AC317*AD317</f>
        <v>0</v>
      </c>
      <c r="AF317" s="98">
        <v>0</v>
      </c>
      <c r="AG317" s="98">
        <v>3</v>
      </c>
      <c r="AH317" s="99">
        <f t="shared" ref="AH317:AH323" si="319">AF317*AG317</f>
        <v>0</v>
      </c>
      <c r="AI317" s="101">
        <v>1</v>
      </c>
      <c r="AJ317" s="106"/>
    </row>
    <row r="318" spans="2:36" s="35" customFormat="1" ht="17.100000000000001" customHeight="1">
      <c r="B318" s="105"/>
      <c r="C318" s="54"/>
      <c r="D318" s="96"/>
      <c r="E318" s="111"/>
      <c r="F318" s="112"/>
      <c r="G318" s="113"/>
      <c r="H318" s="194">
        <v>1</v>
      </c>
      <c r="I318" s="98">
        <v>0</v>
      </c>
      <c r="J318" s="98">
        <v>0</v>
      </c>
      <c r="K318" s="101">
        <f t="shared" si="314"/>
        <v>0</v>
      </c>
      <c r="L318" s="100">
        <v>0</v>
      </c>
      <c r="M318" s="98">
        <v>0</v>
      </c>
      <c r="N318" s="101">
        <f t="shared" si="315"/>
        <v>0</v>
      </c>
      <c r="O318" s="100">
        <v>0</v>
      </c>
      <c r="P318" s="98">
        <v>0</v>
      </c>
      <c r="Q318" s="101">
        <f t="shared" si="316"/>
        <v>0</v>
      </c>
      <c r="R318" s="100">
        <v>0</v>
      </c>
      <c r="S318" s="98">
        <v>0</v>
      </c>
      <c r="T318" s="101">
        <f t="shared" si="317"/>
        <v>0</v>
      </c>
      <c r="U318" s="194">
        <v>1</v>
      </c>
      <c r="V318" s="99">
        <v>1</v>
      </c>
      <c r="W318" s="98">
        <v>0</v>
      </c>
      <c r="X318" s="98">
        <v>0</v>
      </c>
      <c r="Y318" s="101">
        <f t="shared" ref="Y318:Y323" si="320">W318*X318</f>
        <v>0</v>
      </c>
      <c r="Z318" s="101">
        <v>1</v>
      </c>
      <c r="AA318" s="194">
        <v>0</v>
      </c>
      <c r="AB318" s="99">
        <v>1</v>
      </c>
      <c r="AC318" s="98">
        <v>0</v>
      </c>
      <c r="AD318" s="98">
        <v>0</v>
      </c>
      <c r="AE318" s="101">
        <f t="shared" si="318"/>
        <v>0</v>
      </c>
      <c r="AF318" s="100">
        <v>0</v>
      </c>
      <c r="AG318" s="98">
        <v>0</v>
      </c>
      <c r="AH318" s="99">
        <f t="shared" si="319"/>
        <v>0</v>
      </c>
      <c r="AI318" s="101">
        <v>1</v>
      </c>
      <c r="AJ318" s="106"/>
    </row>
    <row r="319" spans="2:36" s="35" customFormat="1" ht="17.100000000000001" customHeight="1">
      <c r="B319" s="105"/>
      <c r="C319" s="54"/>
      <c r="D319" s="96"/>
      <c r="E319" s="111"/>
      <c r="F319" s="112"/>
      <c r="G319" s="113"/>
      <c r="H319" s="194">
        <v>1</v>
      </c>
      <c r="I319" s="98">
        <v>0</v>
      </c>
      <c r="J319" s="98">
        <v>0</v>
      </c>
      <c r="K319" s="101">
        <f t="shared" si="314"/>
        <v>0</v>
      </c>
      <c r="L319" s="100">
        <v>0</v>
      </c>
      <c r="M319" s="98">
        <v>0</v>
      </c>
      <c r="N319" s="101">
        <f t="shared" si="315"/>
        <v>0</v>
      </c>
      <c r="O319" s="100">
        <v>0</v>
      </c>
      <c r="P319" s="98">
        <v>0</v>
      </c>
      <c r="Q319" s="101">
        <f t="shared" si="316"/>
        <v>0</v>
      </c>
      <c r="R319" s="100">
        <v>0</v>
      </c>
      <c r="S319" s="98">
        <v>0</v>
      </c>
      <c r="T319" s="101">
        <f t="shared" si="317"/>
        <v>0</v>
      </c>
      <c r="U319" s="194">
        <v>1</v>
      </c>
      <c r="V319" s="99">
        <v>1</v>
      </c>
      <c r="W319" s="98">
        <v>0</v>
      </c>
      <c r="X319" s="98">
        <v>0</v>
      </c>
      <c r="Y319" s="101">
        <f t="shared" si="320"/>
        <v>0</v>
      </c>
      <c r="Z319" s="101">
        <v>1</v>
      </c>
      <c r="AA319" s="194">
        <v>0</v>
      </c>
      <c r="AB319" s="99">
        <v>1</v>
      </c>
      <c r="AC319" s="98">
        <v>0</v>
      </c>
      <c r="AD319" s="98">
        <v>0</v>
      </c>
      <c r="AE319" s="101">
        <f t="shared" si="318"/>
        <v>0</v>
      </c>
      <c r="AF319" s="100">
        <v>0</v>
      </c>
      <c r="AG319" s="98">
        <v>0</v>
      </c>
      <c r="AH319" s="99">
        <f t="shared" si="319"/>
        <v>0</v>
      </c>
      <c r="AI319" s="101">
        <v>1</v>
      </c>
      <c r="AJ319" s="106"/>
    </row>
    <row r="320" spans="2:36" s="35" customFormat="1" ht="17.100000000000001" customHeight="1">
      <c r="B320" s="105"/>
      <c r="C320" s="54"/>
      <c r="D320" s="96"/>
      <c r="E320" s="111"/>
      <c r="F320" s="112"/>
      <c r="G320" s="113"/>
      <c r="H320" s="194">
        <v>1</v>
      </c>
      <c r="I320" s="98">
        <v>0</v>
      </c>
      <c r="J320" s="98">
        <v>0</v>
      </c>
      <c r="K320" s="101">
        <f t="shared" si="314"/>
        <v>0</v>
      </c>
      <c r="L320" s="100">
        <v>0</v>
      </c>
      <c r="M320" s="98">
        <v>0</v>
      </c>
      <c r="N320" s="101">
        <f t="shared" si="315"/>
        <v>0</v>
      </c>
      <c r="O320" s="100">
        <v>0</v>
      </c>
      <c r="P320" s="98">
        <v>0</v>
      </c>
      <c r="Q320" s="101">
        <f t="shared" si="316"/>
        <v>0</v>
      </c>
      <c r="R320" s="100">
        <v>0</v>
      </c>
      <c r="S320" s="98">
        <v>0</v>
      </c>
      <c r="T320" s="101">
        <f t="shared" si="317"/>
        <v>0</v>
      </c>
      <c r="U320" s="194">
        <v>1</v>
      </c>
      <c r="V320" s="99">
        <v>1</v>
      </c>
      <c r="W320" s="98">
        <v>0</v>
      </c>
      <c r="X320" s="98">
        <v>0</v>
      </c>
      <c r="Y320" s="101">
        <f t="shared" si="320"/>
        <v>0</v>
      </c>
      <c r="Z320" s="101">
        <v>1</v>
      </c>
      <c r="AA320" s="194">
        <v>0</v>
      </c>
      <c r="AB320" s="99">
        <v>1</v>
      </c>
      <c r="AC320" s="98">
        <v>0</v>
      </c>
      <c r="AD320" s="98">
        <v>0</v>
      </c>
      <c r="AE320" s="101">
        <f t="shared" si="318"/>
        <v>0</v>
      </c>
      <c r="AF320" s="100">
        <v>0</v>
      </c>
      <c r="AG320" s="98">
        <v>0</v>
      </c>
      <c r="AH320" s="99">
        <f t="shared" si="319"/>
        <v>0</v>
      </c>
      <c r="AI320" s="101">
        <v>1</v>
      </c>
      <c r="AJ320" s="106"/>
    </row>
    <row r="321" spans="2:36" s="35" customFormat="1" ht="17.100000000000001" customHeight="1">
      <c r="B321" s="105"/>
      <c r="C321" s="54"/>
      <c r="D321" s="96"/>
      <c r="E321" s="111"/>
      <c r="F321" s="112"/>
      <c r="G321" s="113"/>
      <c r="H321" s="194">
        <v>1</v>
      </c>
      <c r="I321" s="98">
        <v>0</v>
      </c>
      <c r="J321" s="98">
        <v>0</v>
      </c>
      <c r="K321" s="101">
        <f t="shared" si="314"/>
        <v>0</v>
      </c>
      <c r="L321" s="100">
        <v>0</v>
      </c>
      <c r="M321" s="98">
        <v>0</v>
      </c>
      <c r="N321" s="101">
        <f t="shared" si="315"/>
        <v>0</v>
      </c>
      <c r="O321" s="100">
        <v>0</v>
      </c>
      <c r="P321" s="98">
        <v>0</v>
      </c>
      <c r="Q321" s="101">
        <f t="shared" si="316"/>
        <v>0</v>
      </c>
      <c r="R321" s="100">
        <v>0</v>
      </c>
      <c r="S321" s="98">
        <v>0</v>
      </c>
      <c r="T321" s="101">
        <f t="shared" si="317"/>
        <v>0</v>
      </c>
      <c r="U321" s="194">
        <v>1</v>
      </c>
      <c r="V321" s="99">
        <v>1</v>
      </c>
      <c r="W321" s="98">
        <v>0</v>
      </c>
      <c r="X321" s="98">
        <v>0</v>
      </c>
      <c r="Y321" s="101">
        <f t="shared" si="320"/>
        <v>0</v>
      </c>
      <c r="Z321" s="101">
        <v>1</v>
      </c>
      <c r="AA321" s="194">
        <v>0</v>
      </c>
      <c r="AB321" s="99">
        <v>1</v>
      </c>
      <c r="AC321" s="98">
        <v>0</v>
      </c>
      <c r="AD321" s="98">
        <v>0</v>
      </c>
      <c r="AE321" s="101">
        <f t="shared" si="318"/>
        <v>0</v>
      </c>
      <c r="AF321" s="100">
        <v>0</v>
      </c>
      <c r="AG321" s="98">
        <v>0</v>
      </c>
      <c r="AH321" s="99">
        <f t="shared" si="319"/>
        <v>0</v>
      </c>
      <c r="AI321" s="101">
        <v>1</v>
      </c>
      <c r="AJ321" s="106"/>
    </row>
    <row r="322" spans="2:36" s="35" customFormat="1" ht="17.100000000000001" customHeight="1">
      <c r="B322" s="105"/>
      <c r="C322" s="54"/>
      <c r="D322" s="96"/>
      <c r="E322" s="111"/>
      <c r="F322" s="112"/>
      <c r="G322" s="113"/>
      <c r="H322" s="194">
        <v>1</v>
      </c>
      <c r="I322" s="98">
        <v>0</v>
      </c>
      <c r="J322" s="98">
        <v>0</v>
      </c>
      <c r="K322" s="101">
        <f t="shared" si="314"/>
        <v>0</v>
      </c>
      <c r="L322" s="100">
        <v>0</v>
      </c>
      <c r="M322" s="98">
        <v>0</v>
      </c>
      <c r="N322" s="101">
        <f t="shared" si="315"/>
        <v>0</v>
      </c>
      <c r="O322" s="100">
        <v>0</v>
      </c>
      <c r="P322" s="98">
        <v>0</v>
      </c>
      <c r="Q322" s="101">
        <f t="shared" si="316"/>
        <v>0</v>
      </c>
      <c r="R322" s="100">
        <v>0</v>
      </c>
      <c r="S322" s="98">
        <v>0</v>
      </c>
      <c r="T322" s="101">
        <f t="shared" si="317"/>
        <v>0</v>
      </c>
      <c r="U322" s="194">
        <v>1</v>
      </c>
      <c r="V322" s="99">
        <v>1</v>
      </c>
      <c r="W322" s="98">
        <v>0</v>
      </c>
      <c r="X322" s="98">
        <v>0</v>
      </c>
      <c r="Y322" s="101">
        <f t="shared" si="320"/>
        <v>0</v>
      </c>
      <c r="Z322" s="101">
        <v>1</v>
      </c>
      <c r="AA322" s="194">
        <v>0</v>
      </c>
      <c r="AB322" s="99">
        <v>1</v>
      </c>
      <c r="AC322" s="98">
        <v>0</v>
      </c>
      <c r="AD322" s="98">
        <v>0</v>
      </c>
      <c r="AE322" s="101">
        <f t="shared" si="318"/>
        <v>0</v>
      </c>
      <c r="AF322" s="100">
        <v>0</v>
      </c>
      <c r="AG322" s="98">
        <v>0</v>
      </c>
      <c r="AH322" s="99">
        <f t="shared" si="319"/>
        <v>0</v>
      </c>
      <c r="AI322" s="101">
        <v>1</v>
      </c>
      <c r="AJ322" s="106"/>
    </row>
    <row r="323" spans="2:36" s="35" customFormat="1" ht="17.100000000000001" customHeight="1">
      <c r="B323" s="105"/>
      <c r="C323" s="54"/>
      <c r="D323" s="96"/>
      <c r="E323" s="111"/>
      <c r="F323" s="112"/>
      <c r="G323" s="113"/>
      <c r="H323" s="194">
        <v>1</v>
      </c>
      <c r="I323" s="98">
        <v>0</v>
      </c>
      <c r="J323" s="98">
        <v>0</v>
      </c>
      <c r="K323" s="101">
        <f t="shared" si="314"/>
        <v>0</v>
      </c>
      <c r="L323" s="100">
        <v>0</v>
      </c>
      <c r="M323" s="98">
        <v>0</v>
      </c>
      <c r="N323" s="101">
        <f t="shared" si="315"/>
        <v>0</v>
      </c>
      <c r="O323" s="100">
        <v>0</v>
      </c>
      <c r="P323" s="98">
        <v>0</v>
      </c>
      <c r="Q323" s="101">
        <f t="shared" si="316"/>
        <v>0</v>
      </c>
      <c r="R323" s="100">
        <v>0</v>
      </c>
      <c r="S323" s="98">
        <v>0</v>
      </c>
      <c r="T323" s="101">
        <f t="shared" si="317"/>
        <v>0</v>
      </c>
      <c r="U323" s="194">
        <v>1</v>
      </c>
      <c r="V323" s="99">
        <v>1</v>
      </c>
      <c r="W323" s="98">
        <v>0</v>
      </c>
      <c r="X323" s="98">
        <v>0</v>
      </c>
      <c r="Y323" s="101">
        <f t="shared" si="320"/>
        <v>0</v>
      </c>
      <c r="Z323" s="101">
        <v>1</v>
      </c>
      <c r="AA323" s="194">
        <v>0</v>
      </c>
      <c r="AB323" s="99">
        <v>1</v>
      </c>
      <c r="AC323" s="98">
        <v>0</v>
      </c>
      <c r="AD323" s="98">
        <v>0</v>
      </c>
      <c r="AE323" s="101">
        <f t="shared" si="318"/>
        <v>0</v>
      </c>
      <c r="AF323" s="100">
        <v>0</v>
      </c>
      <c r="AG323" s="98">
        <v>0</v>
      </c>
      <c r="AH323" s="99">
        <f t="shared" si="319"/>
        <v>0</v>
      </c>
      <c r="AI323" s="101">
        <v>1</v>
      </c>
      <c r="AJ323" s="106"/>
    </row>
    <row r="324" spans="2:36" s="126" customFormat="1" ht="17.100000000000001" customHeight="1">
      <c r="B324" s="118"/>
      <c r="C324" s="119"/>
      <c r="D324" s="120"/>
      <c r="E324" s="121"/>
      <c r="F324" s="122"/>
      <c r="G324" s="123"/>
      <c r="H324" s="194">
        <v>1</v>
      </c>
      <c r="I324" s="430" t="s">
        <v>201</v>
      </c>
      <c r="J324" s="430"/>
      <c r="K324" s="124">
        <f>SUM(K317:K323)</f>
        <v>0</v>
      </c>
      <c r="L324" s="401" t="s">
        <v>201</v>
      </c>
      <c r="M324" s="402"/>
      <c r="N324" s="124">
        <f>SUM(N317:N323)</f>
        <v>0</v>
      </c>
      <c r="O324" s="401" t="s">
        <v>201</v>
      </c>
      <c r="P324" s="402"/>
      <c r="Q324" s="124">
        <f>SUM(Q317:Q323)</f>
        <v>0</v>
      </c>
      <c r="R324" s="401" t="s">
        <v>201</v>
      </c>
      <c r="S324" s="402"/>
      <c r="T324" s="124">
        <f>SUM(T317:T323)</f>
        <v>0</v>
      </c>
      <c r="U324" s="194">
        <v>1</v>
      </c>
      <c r="V324" s="99">
        <v>1</v>
      </c>
      <c r="W324" s="430" t="s">
        <v>201</v>
      </c>
      <c r="X324" s="430"/>
      <c r="Y324" s="124">
        <f>SUM(Y317:Y323)</f>
        <v>0</v>
      </c>
      <c r="Z324" s="101">
        <v>1</v>
      </c>
      <c r="AA324" s="194">
        <v>0</v>
      </c>
      <c r="AB324" s="99">
        <v>1</v>
      </c>
      <c r="AC324" s="430" t="s">
        <v>201</v>
      </c>
      <c r="AD324" s="430"/>
      <c r="AE324" s="124">
        <f>SUM(AE317:AE323)</f>
        <v>0</v>
      </c>
      <c r="AF324" s="431" t="s">
        <v>201</v>
      </c>
      <c r="AG324" s="430"/>
      <c r="AH324" s="143">
        <f>SUM(AH317:AH323)</f>
        <v>0</v>
      </c>
      <c r="AI324" s="101">
        <v>1</v>
      </c>
      <c r="AJ324" s="125"/>
    </row>
    <row r="325" spans="2:36" s="35" customFormat="1" ht="16.8" customHeight="1">
      <c r="B325" s="105"/>
      <c r="C325" s="54">
        <f>'3. Rekap Back Up Non Aspal X'!C59</f>
        <v>3800</v>
      </c>
      <c r="D325" s="96">
        <f>'3. Rekap Back Up Non Aspal X'!D59</f>
        <v>3900</v>
      </c>
      <c r="E325" s="111">
        <f>'3. Rekap Back Up Non Aspal X'!E59</f>
        <v>4</v>
      </c>
      <c r="F325" s="112">
        <f>(100/((D325-C325)*E325))*((K332*0.05)+(N332*0.05)+(Q332*0.05)+(T332)+(Y332)+(AE332*1.5)+(AH332*1))</f>
        <v>0</v>
      </c>
      <c r="G325" s="113" t="str">
        <f>IF(F325&lt;=25,"RB",IF(F325&lt;=75,"RB",IF(F325&lt;=100,"RB","RB")))</f>
        <v>RB</v>
      </c>
      <c r="H325" s="194">
        <v>1</v>
      </c>
      <c r="I325" s="98">
        <v>0</v>
      </c>
      <c r="J325" s="98">
        <v>0</v>
      </c>
      <c r="K325" s="101">
        <f t="shared" ref="K325:K331" si="321">I325*J325</f>
        <v>0</v>
      </c>
      <c r="L325" s="98">
        <v>0</v>
      </c>
      <c r="M325" s="98">
        <v>0</v>
      </c>
      <c r="N325" s="101">
        <f t="shared" ref="N325:N331" si="322">L325*M325</f>
        <v>0</v>
      </c>
      <c r="O325" s="98">
        <v>0</v>
      </c>
      <c r="P325" s="98">
        <v>0</v>
      </c>
      <c r="Q325" s="101">
        <f t="shared" ref="Q325:Q331" si="323">O325*P325</f>
        <v>0</v>
      </c>
      <c r="R325" s="98">
        <v>0</v>
      </c>
      <c r="S325" s="98">
        <v>0</v>
      </c>
      <c r="T325" s="101">
        <f t="shared" ref="T325:T331" si="324">R325*S325</f>
        <v>0</v>
      </c>
      <c r="U325" s="194">
        <v>1</v>
      </c>
      <c r="V325" s="99">
        <v>1</v>
      </c>
      <c r="W325" s="98">
        <v>0</v>
      </c>
      <c r="X325" s="98">
        <v>0</v>
      </c>
      <c r="Y325" s="101">
        <f>W325*X325</f>
        <v>0</v>
      </c>
      <c r="Z325" s="101">
        <v>1</v>
      </c>
      <c r="AA325" s="194">
        <v>0</v>
      </c>
      <c r="AB325" s="99">
        <v>1</v>
      </c>
      <c r="AC325" s="98">
        <v>0</v>
      </c>
      <c r="AD325" s="98">
        <v>0</v>
      </c>
      <c r="AE325" s="101">
        <f t="shared" ref="AE325:AE331" si="325">AC325*AD325</f>
        <v>0</v>
      </c>
      <c r="AF325" s="98">
        <v>0</v>
      </c>
      <c r="AG325" s="98">
        <v>3</v>
      </c>
      <c r="AH325" s="99">
        <f t="shared" ref="AH325:AH331" si="326">AF325*AG325</f>
        <v>0</v>
      </c>
      <c r="AI325" s="101">
        <v>1</v>
      </c>
      <c r="AJ325" s="106"/>
    </row>
    <row r="326" spans="2:36" s="35" customFormat="1" ht="17.100000000000001" customHeight="1">
      <c r="B326" s="105"/>
      <c r="C326" s="54"/>
      <c r="D326" s="96"/>
      <c r="E326" s="111"/>
      <c r="F326" s="112"/>
      <c r="G326" s="113"/>
      <c r="H326" s="194">
        <v>1</v>
      </c>
      <c r="I326" s="98">
        <v>0</v>
      </c>
      <c r="J326" s="98">
        <v>0</v>
      </c>
      <c r="K326" s="101">
        <f t="shared" si="321"/>
        <v>0</v>
      </c>
      <c r="L326" s="100">
        <v>0</v>
      </c>
      <c r="M326" s="98">
        <v>0</v>
      </c>
      <c r="N326" s="101">
        <f t="shared" si="322"/>
        <v>0</v>
      </c>
      <c r="O326" s="100">
        <v>0</v>
      </c>
      <c r="P326" s="98">
        <v>0</v>
      </c>
      <c r="Q326" s="101">
        <f t="shared" si="323"/>
        <v>0</v>
      </c>
      <c r="R326" s="100">
        <v>0</v>
      </c>
      <c r="S326" s="98">
        <v>0</v>
      </c>
      <c r="T326" s="101">
        <f t="shared" si="324"/>
        <v>0</v>
      </c>
      <c r="U326" s="194">
        <v>1</v>
      </c>
      <c r="V326" s="99">
        <v>1</v>
      </c>
      <c r="W326" s="98">
        <v>0</v>
      </c>
      <c r="X326" s="98">
        <v>0</v>
      </c>
      <c r="Y326" s="101">
        <f t="shared" ref="Y326:Y331" si="327">W326*X326</f>
        <v>0</v>
      </c>
      <c r="Z326" s="101">
        <v>1</v>
      </c>
      <c r="AA326" s="194">
        <v>0</v>
      </c>
      <c r="AB326" s="99">
        <v>1</v>
      </c>
      <c r="AC326" s="98">
        <v>0</v>
      </c>
      <c r="AD326" s="98">
        <v>0</v>
      </c>
      <c r="AE326" s="101">
        <f t="shared" si="325"/>
        <v>0</v>
      </c>
      <c r="AF326" s="100">
        <v>0</v>
      </c>
      <c r="AG326" s="98">
        <v>0</v>
      </c>
      <c r="AH326" s="99">
        <f t="shared" si="326"/>
        <v>0</v>
      </c>
      <c r="AI326" s="101">
        <v>1</v>
      </c>
      <c r="AJ326" s="106"/>
    </row>
    <row r="327" spans="2:36" s="35" customFormat="1" ht="17.100000000000001" customHeight="1">
      <c r="B327" s="105"/>
      <c r="C327" s="54"/>
      <c r="D327" s="96"/>
      <c r="E327" s="111"/>
      <c r="F327" s="112"/>
      <c r="G327" s="113"/>
      <c r="H327" s="194">
        <v>1</v>
      </c>
      <c r="I327" s="98">
        <v>0</v>
      </c>
      <c r="J327" s="98">
        <v>0</v>
      </c>
      <c r="K327" s="101">
        <f t="shared" si="321"/>
        <v>0</v>
      </c>
      <c r="L327" s="100">
        <v>0</v>
      </c>
      <c r="M327" s="98">
        <v>0</v>
      </c>
      <c r="N327" s="101">
        <f t="shared" si="322"/>
        <v>0</v>
      </c>
      <c r="O327" s="100">
        <v>0</v>
      </c>
      <c r="P327" s="98">
        <v>0</v>
      </c>
      <c r="Q327" s="101">
        <f t="shared" si="323"/>
        <v>0</v>
      </c>
      <c r="R327" s="100">
        <v>0</v>
      </c>
      <c r="S327" s="98">
        <v>0</v>
      </c>
      <c r="T327" s="101">
        <f t="shared" si="324"/>
        <v>0</v>
      </c>
      <c r="U327" s="194">
        <v>1</v>
      </c>
      <c r="V327" s="99">
        <v>1</v>
      </c>
      <c r="W327" s="98">
        <v>0</v>
      </c>
      <c r="X327" s="98">
        <v>0</v>
      </c>
      <c r="Y327" s="101">
        <f t="shared" si="327"/>
        <v>0</v>
      </c>
      <c r="Z327" s="101">
        <v>1</v>
      </c>
      <c r="AA327" s="194">
        <v>0</v>
      </c>
      <c r="AB327" s="99">
        <v>1</v>
      </c>
      <c r="AC327" s="98">
        <v>0</v>
      </c>
      <c r="AD327" s="98">
        <v>0</v>
      </c>
      <c r="AE327" s="101">
        <f t="shared" si="325"/>
        <v>0</v>
      </c>
      <c r="AF327" s="100">
        <v>0</v>
      </c>
      <c r="AG327" s="98">
        <v>0</v>
      </c>
      <c r="AH327" s="99">
        <f t="shared" si="326"/>
        <v>0</v>
      </c>
      <c r="AI327" s="101">
        <v>1</v>
      </c>
      <c r="AJ327" s="106"/>
    </row>
    <row r="328" spans="2:36" s="35" customFormat="1" ht="17.100000000000001" customHeight="1">
      <c r="B328" s="105"/>
      <c r="C328" s="54"/>
      <c r="D328" s="96"/>
      <c r="E328" s="111"/>
      <c r="F328" s="112"/>
      <c r="G328" s="113"/>
      <c r="H328" s="194">
        <v>1</v>
      </c>
      <c r="I328" s="98">
        <v>0</v>
      </c>
      <c r="J328" s="98">
        <v>0</v>
      </c>
      <c r="K328" s="101">
        <f t="shared" si="321"/>
        <v>0</v>
      </c>
      <c r="L328" s="100">
        <v>0</v>
      </c>
      <c r="M328" s="98">
        <v>0</v>
      </c>
      <c r="N328" s="101">
        <f t="shared" si="322"/>
        <v>0</v>
      </c>
      <c r="O328" s="100">
        <v>0</v>
      </c>
      <c r="P328" s="98">
        <v>0</v>
      </c>
      <c r="Q328" s="101">
        <f t="shared" si="323"/>
        <v>0</v>
      </c>
      <c r="R328" s="100">
        <v>0</v>
      </c>
      <c r="S328" s="98">
        <v>0</v>
      </c>
      <c r="T328" s="101">
        <f t="shared" si="324"/>
        <v>0</v>
      </c>
      <c r="U328" s="194">
        <v>1</v>
      </c>
      <c r="V328" s="99">
        <v>1</v>
      </c>
      <c r="W328" s="98">
        <v>0</v>
      </c>
      <c r="X328" s="98">
        <v>0</v>
      </c>
      <c r="Y328" s="101">
        <f t="shared" si="327"/>
        <v>0</v>
      </c>
      <c r="Z328" s="101">
        <v>1</v>
      </c>
      <c r="AA328" s="194">
        <v>0</v>
      </c>
      <c r="AB328" s="99">
        <v>1</v>
      </c>
      <c r="AC328" s="98">
        <v>0</v>
      </c>
      <c r="AD328" s="98">
        <v>0</v>
      </c>
      <c r="AE328" s="101">
        <f t="shared" si="325"/>
        <v>0</v>
      </c>
      <c r="AF328" s="100">
        <v>0</v>
      </c>
      <c r="AG328" s="98">
        <v>0</v>
      </c>
      <c r="AH328" s="99">
        <f t="shared" si="326"/>
        <v>0</v>
      </c>
      <c r="AI328" s="101">
        <v>1</v>
      </c>
      <c r="AJ328" s="106"/>
    </row>
    <row r="329" spans="2:36" s="35" customFormat="1" ht="17.100000000000001" customHeight="1">
      <c r="B329" s="105"/>
      <c r="C329" s="54"/>
      <c r="D329" s="96"/>
      <c r="E329" s="111"/>
      <c r="F329" s="112"/>
      <c r="G329" s="113"/>
      <c r="H329" s="194">
        <v>1</v>
      </c>
      <c r="I329" s="98">
        <v>0</v>
      </c>
      <c r="J329" s="98">
        <v>0</v>
      </c>
      <c r="K329" s="101">
        <f t="shared" si="321"/>
        <v>0</v>
      </c>
      <c r="L329" s="100">
        <v>0</v>
      </c>
      <c r="M329" s="98">
        <v>0</v>
      </c>
      <c r="N329" s="101">
        <f t="shared" si="322"/>
        <v>0</v>
      </c>
      <c r="O329" s="100">
        <v>0</v>
      </c>
      <c r="P329" s="98">
        <v>0</v>
      </c>
      <c r="Q329" s="101">
        <f t="shared" si="323"/>
        <v>0</v>
      </c>
      <c r="R329" s="100">
        <v>0</v>
      </c>
      <c r="S329" s="98">
        <v>0</v>
      </c>
      <c r="T329" s="101">
        <f t="shared" si="324"/>
        <v>0</v>
      </c>
      <c r="U329" s="194">
        <v>1</v>
      </c>
      <c r="V329" s="99">
        <v>1</v>
      </c>
      <c r="W329" s="98">
        <v>0</v>
      </c>
      <c r="X329" s="98">
        <v>0</v>
      </c>
      <c r="Y329" s="101">
        <f t="shared" si="327"/>
        <v>0</v>
      </c>
      <c r="Z329" s="101">
        <v>1</v>
      </c>
      <c r="AA329" s="194">
        <v>0</v>
      </c>
      <c r="AB329" s="99">
        <v>1</v>
      </c>
      <c r="AC329" s="98">
        <v>0</v>
      </c>
      <c r="AD329" s="98">
        <v>0</v>
      </c>
      <c r="AE329" s="101">
        <f t="shared" si="325"/>
        <v>0</v>
      </c>
      <c r="AF329" s="100">
        <v>0</v>
      </c>
      <c r="AG329" s="98">
        <v>0</v>
      </c>
      <c r="AH329" s="99">
        <f t="shared" si="326"/>
        <v>0</v>
      </c>
      <c r="AI329" s="101">
        <v>1</v>
      </c>
      <c r="AJ329" s="106"/>
    </row>
    <row r="330" spans="2:36" s="35" customFormat="1" ht="17.100000000000001" customHeight="1">
      <c r="B330" s="105"/>
      <c r="C330" s="54"/>
      <c r="D330" s="96"/>
      <c r="E330" s="111"/>
      <c r="F330" s="112"/>
      <c r="G330" s="113"/>
      <c r="H330" s="194">
        <v>1</v>
      </c>
      <c r="I330" s="98">
        <v>0</v>
      </c>
      <c r="J330" s="98">
        <v>0</v>
      </c>
      <c r="K330" s="101">
        <f t="shared" si="321"/>
        <v>0</v>
      </c>
      <c r="L330" s="100">
        <v>0</v>
      </c>
      <c r="M330" s="98">
        <v>0</v>
      </c>
      <c r="N330" s="101">
        <f t="shared" si="322"/>
        <v>0</v>
      </c>
      <c r="O330" s="100">
        <v>0</v>
      </c>
      <c r="P330" s="98">
        <v>0</v>
      </c>
      <c r="Q330" s="101">
        <f t="shared" si="323"/>
        <v>0</v>
      </c>
      <c r="R330" s="100">
        <v>0</v>
      </c>
      <c r="S330" s="98">
        <v>0</v>
      </c>
      <c r="T330" s="101">
        <f t="shared" si="324"/>
        <v>0</v>
      </c>
      <c r="U330" s="194">
        <v>1</v>
      </c>
      <c r="V330" s="99">
        <v>1</v>
      </c>
      <c r="W330" s="98">
        <v>0</v>
      </c>
      <c r="X330" s="98">
        <v>0</v>
      </c>
      <c r="Y330" s="101">
        <f t="shared" si="327"/>
        <v>0</v>
      </c>
      <c r="Z330" s="101">
        <v>1</v>
      </c>
      <c r="AA330" s="194">
        <v>0</v>
      </c>
      <c r="AB330" s="99">
        <v>1</v>
      </c>
      <c r="AC330" s="98">
        <v>0</v>
      </c>
      <c r="AD330" s="98">
        <v>0</v>
      </c>
      <c r="AE330" s="101">
        <f t="shared" si="325"/>
        <v>0</v>
      </c>
      <c r="AF330" s="100">
        <v>0</v>
      </c>
      <c r="AG330" s="98">
        <v>0</v>
      </c>
      <c r="AH330" s="99">
        <f t="shared" si="326"/>
        <v>0</v>
      </c>
      <c r="AI330" s="101">
        <v>1</v>
      </c>
      <c r="AJ330" s="106"/>
    </row>
    <row r="331" spans="2:36" s="35" customFormat="1" ht="17.100000000000001" customHeight="1">
      <c r="B331" s="105"/>
      <c r="C331" s="54"/>
      <c r="D331" s="96"/>
      <c r="E331" s="111"/>
      <c r="F331" s="112"/>
      <c r="G331" s="113"/>
      <c r="H331" s="194">
        <v>1</v>
      </c>
      <c r="I331" s="98">
        <v>0</v>
      </c>
      <c r="J331" s="98">
        <v>0</v>
      </c>
      <c r="K331" s="101">
        <f t="shared" si="321"/>
        <v>0</v>
      </c>
      <c r="L331" s="100">
        <v>0</v>
      </c>
      <c r="M331" s="98">
        <v>0</v>
      </c>
      <c r="N331" s="101">
        <f t="shared" si="322"/>
        <v>0</v>
      </c>
      <c r="O331" s="100">
        <v>0</v>
      </c>
      <c r="P331" s="98">
        <v>0</v>
      </c>
      <c r="Q331" s="101">
        <f t="shared" si="323"/>
        <v>0</v>
      </c>
      <c r="R331" s="100">
        <v>0</v>
      </c>
      <c r="S331" s="98">
        <v>0</v>
      </c>
      <c r="T331" s="101">
        <f t="shared" si="324"/>
        <v>0</v>
      </c>
      <c r="U331" s="194">
        <v>1</v>
      </c>
      <c r="V331" s="99">
        <v>1</v>
      </c>
      <c r="W331" s="98">
        <v>0</v>
      </c>
      <c r="X331" s="98">
        <v>0</v>
      </c>
      <c r="Y331" s="101">
        <f t="shared" si="327"/>
        <v>0</v>
      </c>
      <c r="Z331" s="101">
        <v>1</v>
      </c>
      <c r="AA331" s="194">
        <v>0</v>
      </c>
      <c r="AB331" s="99">
        <v>1</v>
      </c>
      <c r="AC331" s="98">
        <v>0</v>
      </c>
      <c r="AD331" s="98">
        <v>0</v>
      </c>
      <c r="AE331" s="101">
        <f t="shared" si="325"/>
        <v>0</v>
      </c>
      <c r="AF331" s="100">
        <v>0</v>
      </c>
      <c r="AG331" s="98">
        <v>0</v>
      </c>
      <c r="AH331" s="99">
        <f t="shared" si="326"/>
        <v>0</v>
      </c>
      <c r="AI331" s="101">
        <v>1</v>
      </c>
      <c r="AJ331" s="106"/>
    </row>
    <row r="332" spans="2:36" s="126" customFormat="1" ht="17.100000000000001" customHeight="1">
      <c r="B332" s="118"/>
      <c r="C332" s="119"/>
      <c r="D332" s="120"/>
      <c r="E332" s="121"/>
      <c r="F332" s="122"/>
      <c r="G332" s="123"/>
      <c r="H332" s="194">
        <v>1</v>
      </c>
      <c r="I332" s="430" t="s">
        <v>201</v>
      </c>
      <c r="J332" s="430"/>
      <c r="K332" s="124">
        <f>SUM(K325:K331)</f>
        <v>0</v>
      </c>
      <c r="L332" s="401" t="s">
        <v>201</v>
      </c>
      <c r="M332" s="402"/>
      <c r="N332" s="124">
        <f>SUM(N325:N331)</f>
        <v>0</v>
      </c>
      <c r="O332" s="401" t="s">
        <v>201</v>
      </c>
      <c r="P332" s="402"/>
      <c r="Q332" s="124">
        <f>SUM(Q325:Q331)</f>
        <v>0</v>
      </c>
      <c r="R332" s="401" t="s">
        <v>201</v>
      </c>
      <c r="S332" s="402"/>
      <c r="T332" s="124">
        <f>SUM(T325:T331)</f>
        <v>0</v>
      </c>
      <c r="U332" s="194">
        <v>1</v>
      </c>
      <c r="V332" s="99">
        <v>1</v>
      </c>
      <c r="W332" s="430" t="s">
        <v>201</v>
      </c>
      <c r="X332" s="430"/>
      <c r="Y332" s="124">
        <f>SUM(Y325:Y331)</f>
        <v>0</v>
      </c>
      <c r="Z332" s="101">
        <v>1</v>
      </c>
      <c r="AA332" s="194">
        <v>0</v>
      </c>
      <c r="AB332" s="99">
        <v>1</v>
      </c>
      <c r="AC332" s="430" t="s">
        <v>201</v>
      </c>
      <c r="AD332" s="430"/>
      <c r="AE332" s="124">
        <f>SUM(AE325:AE331)</f>
        <v>0</v>
      </c>
      <c r="AF332" s="431" t="s">
        <v>201</v>
      </c>
      <c r="AG332" s="430"/>
      <c r="AH332" s="143">
        <f>SUM(AH325:AH331)</f>
        <v>0</v>
      </c>
      <c r="AI332" s="101">
        <v>1</v>
      </c>
      <c r="AJ332" s="125"/>
    </row>
    <row r="333" spans="2:36" s="35" customFormat="1" ht="16.8" customHeight="1">
      <c r="B333" s="105"/>
      <c r="C333" s="54">
        <f>'3. Rekap Back Up Non Aspal X'!C60</f>
        <v>3900</v>
      </c>
      <c r="D333" s="96">
        <f>'3. Rekap Back Up Non Aspal X'!D60</f>
        <v>4000</v>
      </c>
      <c r="E333" s="111">
        <f>'3. Rekap Back Up Non Aspal X'!E60</f>
        <v>4</v>
      </c>
      <c r="F333" s="112">
        <f>(100/((D333-C333)*E333))*((K340*0.05)+(N340*0.05)+(Q340*0.05)+(T340)+(Y340)+(AE340*1.5)+(AH340*1))</f>
        <v>0</v>
      </c>
      <c r="G333" s="113" t="str">
        <f>IF(F333&lt;=25,"RB",IF(F333&lt;=75,"RB",IF(F333&lt;=100,"RB","RB")))</f>
        <v>RB</v>
      </c>
      <c r="H333" s="194">
        <v>1</v>
      </c>
      <c r="I333" s="98">
        <v>0</v>
      </c>
      <c r="J333" s="98">
        <v>0</v>
      </c>
      <c r="K333" s="101">
        <f t="shared" ref="K333:K339" si="328">I333*J333</f>
        <v>0</v>
      </c>
      <c r="L333" s="98">
        <v>0</v>
      </c>
      <c r="M333" s="98">
        <v>0</v>
      </c>
      <c r="N333" s="101">
        <f t="shared" ref="N333:N339" si="329">L333*M333</f>
        <v>0</v>
      </c>
      <c r="O333" s="98">
        <v>0</v>
      </c>
      <c r="P333" s="98">
        <v>0</v>
      </c>
      <c r="Q333" s="101">
        <f t="shared" ref="Q333:Q339" si="330">O333*P333</f>
        <v>0</v>
      </c>
      <c r="R333" s="98">
        <v>0</v>
      </c>
      <c r="S333" s="98">
        <v>0</v>
      </c>
      <c r="T333" s="101">
        <f t="shared" ref="T333:T339" si="331">R333*S333</f>
        <v>0</v>
      </c>
      <c r="U333" s="194">
        <v>1</v>
      </c>
      <c r="V333" s="99">
        <v>1</v>
      </c>
      <c r="W333" s="98">
        <v>0</v>
      </c>
      <c r="X333" s="98">
        <v>0</v>
      </c>
      <c r="Y333" s="101">
        <f>W333*X333</f>
        <v>0</v>
      </c>
      <c r="Z333" s="101">
        <v>1</v>
      </c>
      <c r="AA333" s="194">
        <v>0</v>
      </c>
      <c r="AB333" s="99">
        <v>1</v>
      </c>
      <c r="AC333" s="98">
        <v>0</v>
      </c>
      <c r="AD333" s="98">
        <v>0</v>
      </c>
      <c r="AE333" s="101">
        <f t="shared" ref="AE333:AE339" si="332">AC333*AD333</f>
        <v>0</v>
      </c>
      <c r="AF333" s="98">
        <v>0</v>
      </c>
      <c r="AG333" s="98">
        <v>3</v>
      </c>
      <c r="AH333" s="99">
        <f t="shared" ref="AH333:AH339" si="333">AF333*AG333</f>
        <v>0</v>
      </c>
      <c r="AI333" s="101">
        <v>1</v>
      </c>
      <c r="AJ333" s="106"/>
    </row>
    <row r="334" spans="2:36" s="35" customFormat="1" ht="17.100000000000001" customHeight="1">
      <c r="B334" s="105"/>
      <c r="C334" s="54"/>
      <c r="D334" s="96"/>
      <c r="E334" s="111"/>
      <c r="F334" s="112"/>
      <c r="G334" s="113"/>
      <c r="H334" s="194">
        <v>1</v>
      </c>
      <c r="I334" s="98">
        <v>0</v>
      </c>
      <c r="J334" s="98">
        <v>0</v>
      </c>
      <c r="K334" s="101">
        <f t="shared" si="328"/>
        <v>0</v>
      </c>
      <c r="L334" s="100">
        <v>0</v>
      </c>
      <c r="M334" s="98">
        <v>0</v>
      </c>
      <c r="N334" s="101">
        <f t="shared" si="329"/>
        <v>0</v>
      </c>
      <c r="O334" s="100">
        <v>0</v>
      </c>
      <c r="P334" s="98">
        <v>0</v>
      </c>
      <c r="Q334" s="101">
        <f t="shared" si="330"/>
        <v>0</v>
      </c>
      <c r="R334" s="100">
        <v>0</v>
      </c>
      <c r="S334" s="98">
        <v>0</v>
      </c>
      <c r="T334" s="101">
        <f t="shared" si="331"/>
        <v>0</v>
      </c>
      <c r="U334" s="194">
        <v>1</v>
      </c>
      <c r="V334" s="99">
        <v>1</v>
      </c>
      <c r="W334" s="98">
        <v>0</v>
      </c>
      <c r="X334" s="98">
        <v>0</v>
      </c>
      <c r="Y334" s="101">
        <f t="shared" ref="Y334:Y339" si="334">W334*X334</f>
        <v>0</v>
      </c>
      <c r="Z334" s="101">
        <v>1</v>
      </c>
      <c r="AA334" s="194">
        <v>0</v>
      </c>
      <c r="AB334" s="99">
        <v>1</v>
      </c>
      <c r="AC334" s="98">
        <v>0</v>
      </c>
      <c r="AD334" s="98">
        <v>0</v>
      </c>
      <c r="AE334" s="101">
        <f t="shared" si="332"/>
        <v>0</v>
      </c>
      <c r="AF334" s="100">
        <v>0</v>
      </c>
      <c r="AG334" s="98">
        <v>0</v>
      </c>
      <c r="AH334" s="99">
        <f t="shared" si="333"/>
        <v>0</v>
      </c>
      <c r="AI334" s="101">
        <v>1</v>
      </c>
      <c r="AJ334" s="106"/>
    </row>
    <row r="335" spans="2:36" s="35" customFormat="1" ht="17.100000000000001" customHeight="1">
      <c r="B335" s="105"/>
      <c r="C335" s="54"/>
      <c r="D335" s="96"/>
      <c r="E335" s="111"/>
      <c r="F335" s="112"/>
      <c r="G335" s="113"/>
      <c r="H335" s="194">
        <v>1</v>
      </c>
      <c r="I335" s="98">
        <v>0</v>
      </c>
      <c r="J335" s="98">
        <v>0</v>
      </c>
      <c r="K335" s="101">
        <f t="shared" si="328"/>
        <v>0</v>
      </c>
      <c r="L335" s="100">
        <v>0</v>
      </c>
      <c r="M335" s="98">
        <v>0</v>
      </c>
      <c r="N335" s="101">
        <f t="shared" si="329"/>
        <v>0</v>
      </c>
      <c r="O335" s="100">
        <v>0</v>
      </c>
      <c r="P335" s="98">
        <v>0</v>
      </c>
      <c r="Q335" s="101">
        <f t="shared" si="330"/>
        <v>0</v>
      </c>
      <c r="R335" s="100">
        <v>0</v>
      </c>
      <c r="S335" s="98">
        <v>0</v>
      </c>
      <c r="T335" s="101">
        <f t="shared" si="331"/>
        <v>0</v>
      </c>
      <c r="U335" s="194">
        <v>1</v>
      </c>
      <c r="V335" s="99">
        <v>1</v>
      </c>
      <c r="W335" s="98">
        <v>0</v>
      </c>
      <c r="X335" s="98">
        <v>0</v>
      </c>
      <c r="Y335" s="101">
        <f t="shared" si="334"/>
        <v>0</v>
      </c>
      <c r="Z335" s="101">
        <v>1</v>
      </c>
      <c r="AA335" s="194">
        <v>0</v>
      </c>
      <c r="AB335" s="99">
        <v>1</v>
      </c>
      <c r="AC335" s="98">
        <v>0</v>
      </c>
      <c r="AD335" s="98">
        <v>0</v>
      </c>
      <c r="AE335" s="101">
        <f t="shared" si="332"/>
        <v>0</v>
      </c>
      <c r="AF335" s="100">
        <v>0</v>
      </c>
      <c r="AG335" s="98">
        <v>0</v>
      </c>
      <c r="AH335" s="99">
        <f t="shared" si="333"/>
        <v>0</v>
      </c>
      <c r="AI335" s="101">
        <v>1</v>
      </c>
      <c r="AJ335" s="106"/>
    </row>
    <row r="336" spans="2:36" s="35" customFormat="1" ht="17.100000000000001" customHeight="1">
      <c r="B336" s="105"/>
      <c r="C336" s="54"/>
      <c r="D336" s="96"/>
      <c r="E336" s="111"/>
      <c r="F336" s="112"/>
      <c r="G336" s="113"/>
      <c r="H336" s="194">
        <v>1</v>
      </c>
      <c r="I336" s="98">
        <v>0</v>
      </c>
      <c r="J336" s="98">
        <v>0</v>
      </c>
      <c r="K336" s="101">
        <f t="shared" si="328"/>
        <v>0</v>
      </c>
      <c r="L336" s="100">
        <v>0</v>
      </c>
      <c r="M336" s="98">
        <v>0</v>
      </c>
      <c r="N336" s="101">
        <f t="shared" si="329"/>
        <v>0</v>
      </c>
      <c r="O336" s="100">
        <v>0</v>
      </c>
      <c r="P336" s="98">
        <v>0</v>
      </c>
      <c r="Q336" s="101">
        <f t="shared" si="330"/>
        <v>0</v>
      </c>
      <c r="R336" s="100">
        <v>0</v>
      </c>
      <c r="S336" s="98">
        <v>0</v>
      </c>
      <c r="T336" s="101">
        <f t="shared" si="331"/>
        <v>0</v>
      </c>
      <c r="U336" s="194">
        <v>1</v>
      </c>
      <c r="V336" s="99">
        <v>1</v>
      </c>
      <c r="W336" s="98">
        <v>0</v>
      </c>
      <c r="X336" s="98">
        <v>0</v>
      </c>
      <c r="Y336" s="101">
        <f t="shared" si="334"/>
        <v>0</v>
      </c>
      <c r="Z336" s="101">
        <v>1</v>
      </c>
      <c r="AA336" s="194">
        <v>0</v>
      </c>
      <c r="AB336" s="99">
        <v>1</v>
      </c>
      <c r="AC336" s="98">
        <v>0</v>
      </c>
      <c r="AD336" s="98">
        <v>0</v>
      </c>
      <c r="AE336" s="101">
        <f t="shared" si="332"/>
        <v>0</v>
      </c>
      <c r="AF336" s="100">
        <v>0</v>
      </c>
      <c r="AG336" s="98">
        <v>0</v>
      </c>
      <c r="AH336" s="99">
        <f t="shared" si="333"/>
        <v>0</v>
      </c>
      <c r="AI336" s="101">
        <v>1</v>
      </c>
      <c r="AJ336" s="106"/>
    </row>
    <row r="337" spans="2:36" s="35" customFormat="1" ht="17.100000000000001" customHeight="1">
      <c r="B337" s="105"/>
      <c r="C337" s="54"/>
      <c r="D337" s="96"/>
      <c r="E337" s="111"/>
      <c r="F337" s="112"/>
      <c r="G337" s="113"/>
      <c r="H337" s="194">
        <v>1</v>
      </c>
      <c r="I337" s="98">
        <v>0</v>
      </c>
      <c r="J337" s="98">
        <v>0</v>
      </c>
      <c r="K337" s="101">
        <f t="shared" si="328"/>
        <v>0</v>
      </c>
      <c r="L337" s="100">
        <v>0</v>
      </c>
      <c r="M337" s="98">
        <v>0</v>
      </c>
      <c r="N337" s="101">
        <f t="shared" si="329"/>
        <v>0</v>
      </c>
      <c r="O337" s="100">
        <v>0</v>
      </c>
      <c r="P337" s="98">
        <v>0</v>
      </c>
      <c r="Q337" s="101">
        <f t="shared" si="330"/>
        <v>0</v>
      </c>
      <c r="R337" s="100">
        <v>0</v>
      </c>
      <c r="S337" s="98">
        <v>0</v>
      </c>
      <c r="T337" s="101">
        <f t="shared" si="331"/>
        <v>0</v>
      </c>
      <c r="U337" s="194">
        <v>1</v>
      </c>
      <c r="V337" s="99">
        <v>1</v>
      </c>
      <c r="W337" s="98">
        <v>0</v>
      </c>
      <c r="X337" s="98">
        <v>0</v>
      </c>
      <c r="Y337" s="101">
        <f t="shared" si="334"/>
        <v>0</v>
      </c>
      <c r="Z337" s="101">
        <v>1</v>
      </c>
      <c r="AA337" s="194">
        <v>0</v>
      </c>
      <c r="AB337" s="99">
        <v>1</v>
      </c>
      <c r="AC337" s="98">
        <v>0</v>
      </c>
      <c r="AD337" s="98">
        <v>0</v>
      </c>
      <c r="AE337" s="101">
        <f t="shared" si="332"/>
        <v>0</v>
      </c>
      <c r="AF337" s="100">
        <v>0</v>
      </c>
      <c r="AG337" s="98">
        <v>0</v>
      </c>
      <c r="AH337" s="99">
        <f t="shared" si="333"/>
        <v>0</v>
      </c>
      <c r="AI337" s="101">
        <v>1</v>
      </c>
      <c r="AJ337" s="106"/>
    </row>
    <row r="338" spans="2:36" s="35" customFormat="1" ht="17.100000000000001" customHeight="1">
      <c r="B338" s="105"/>
      <c r="C338" s="54"/>
      <c r="D338" s="96"/>
      <c r="E338" s="111"/>
      <c r="F338" s="112"/>
      <c r="G338" s="113"/>
      <c r="H338" s="194">
        <v>1</v>
      </c>
      <c r="I338" s="98">
        <v>0</v>
      </c>
      <c r="J338" s="98">
        <v>0</v>
      </c>
      <c r="K338" s="101">
        <f t="shared" si="328"/>
        <v>0</v>
      </c>
      <c r="L338" s="100">
        <v>0</v>
      </c>
      <c r="M338" s="98">
        <v>0</v>
      </c>
      <c r="N338" s="101">
        <f t="shared" si="329"/>
        <v>0</v>
      </c>
      <c r="O338" s="100">
        <v>0</v>
      </c>
      <c r="P338" s="98">
        <v>0</v>
      </c>
      <c r="Q338" s="101">
        <f t="shared" si="330"/>
        <v>0</v>
      </c>
      <c r="R338" s="100">
        <v>0</v>
      </c>
      <c r="S338" s="98">
        <v>0</v>
      </c>
      <c r="T338" s="101">
        <f t="shared" si="331"/>
        <v>0</v>
      </c>
      <c r="U338" s="194">
        <v>1</v>
      </c>
      <c r="V338" s="99">
        <v>1</v>
      </c>
      <c r="W338" s="98">
        <v>0</v>
      </c>
      <c r="X338" s="98">
        <v>0</v>
      </c>
      <c r="Y338" s="101">
        <f t="shared" si="334"/>
        <v>0</v>
      </c>
      <c r="Z338" s="101">
        <v>1</v>
      </c>
      <c r="AA338" s="194">
        <v>0</v>
      </c>
      <c r="AB338" s="99">
        <v>1</v>
      </c>
      <c r="AC338" s="98">
        <v>0</v>
      </c>
      <c r="AD338" s="98">
        <v>0</v>
      </c>
      <c r="AE338" s="101">
        <f t="shared" si="332"/>
        <v>0</v>
      </c>
      <c r="AF338" s="100">
        <v>0</v>
      </c>
      <c r="AG338" s="98">
        <v>0</v>
      </c>
      <c r="AH338" s="99">
        <f t="shared" si="333"/>
        <v>0</v>
      </c>
      <c r="AI338" s="101">
        <v>1</v>
      </c>
      <c r="AJ338" s="106"/>
    </row>
    <row r="339" spans="2:36" s="35" customFormat="1" ht="17.100000000000001" customHeight="1">
      <c r="B339" s="105"/>
      <c r="C339" s="54"/>
      <c r="D339" s="96"/>
      <c r="E339" s="111"/>
      <c r="F339" s="112"/>
      <c r="G339" s="113"/>
      <c r="H339" s="194">
        <v>1</v>
      </c>
      <c r="I339" s="98">
        <v>0</v>
      </c>
      <c r="J339" s="98">
        <v>0</v>
      </c>
      <c r="K339" s="101">
        <f t="shared" si="328"/>
        <v>0</v>
      </c>
      <c r="L339" s="100">
        <v>0</v>
      </c>
      <c r="M339" s="98">
        <v>0</v>
      </c>
      <c r="N339" s="101">
        <f t="shared" si="329"/>
        <v>0</v>
      </c>
      <c r="O339" s="100">
        <v>0</v>
      </c>
      <c r="P339" s="98">
        <v>0</v>
      </c>
      <c r="Q339" s="101">
        <f t="shared" si="330"/>
        <v>0</v>
      </c>
      <c r="R339" s="100">
        <v>0</v>
      </c>
      <c r="S339" s="98">
        <v>0</v>
      </c>
      <c r="T339" s="101">
        <f t="shared" si="331"/>
        <v>0</v>
      </c>
      <c r="U339" s="194">
        <v>1</v>
      </c>
      <c r="V339" s="99">
        <v>1</v>
      </c>
      <c r="W339" s="98">
        <v>0</v>
      </c>
      <c r="X339" s="98">
        <v>0</v>
      </c>
      <c r="Y339" s="101">
        <f t="shared" si="334"/>
        <v>0</v>
      </c>
      <c r="Z339" s="101">
        <v>1</v>
      </c>
      <c r="AA339" s="194">
        <v>0</v>
      </c>
      <c r="AB339" s="99">
        <v>1</v>
      </c>
      <c r="AC339" s="98">
        <v>0</v>
      </c>
      <c r="AD339" s="98">
        <v>0</v>
      </c>
      <c r="AE339" s="101">
        <f t="shared" si="332"/>
        <v>0</v>
      </c>
      <c r="AF339" s="100">
        <v>0</v>
      </c>
      <c r="AG339" s="98">
        <v>0</v>
      </c>
      <c r="AH339" s="99">
        <f t="shared" si="333"/>
        <v>0</v>
      </c>
      <c r="AI339" s="101">
        <v>1</v>
      </c>
      <c r="AJ339" s="106"/>
    </row>
    <row r="340" spans="2:36" s="126" customFormat="1" ht="17.100000000000001" customHeight="1">
      <c r="B340" s="118"/>
      <c r="C340" s="119"/>
      <c r="D340" s="120"/>
      <c r="E340" s="121"/>
      <c r="F340" s="122"/>
      <c r="G340" s="123"/>
      <c r="H340" s="194">
        <v>1</v>
      </c>
      <c r="I340" s="430" t="s">
        <v>201</v>
      </c>
      <c r="J340" s="430"/>
      <c r="K340" s="124">
        <f>SUM(K333:K339)</f>
        <v>0</v>
      </c>
      <c r="L340" s="401" t="s">
        <v>201</v>
      </c>
      <c r="M340" s="402"/>
      <c r="N340" s="124">
        <f>SUM(N333:N339)</f>
        <v>0</v>
      </c>
      <c r="O340" s="401" t="s">
        <v>201</v>
      </c>
      <c r="P340" s="402"/>
      <c r="Q340" s="124">
        <f>SUM(Q333:Q339)</f>
        <v>0</v>
      </c>
      <c r="R340" s="401" t="s">
        <v>201</v>
      </c>
      <c r="S340" s="402"/>
      <c r="T340" s="124">
        <f>SUM(T333:T339)</f>
        <v>0</v>
      </c>
      <c r="U340" s="194">
        <v>1</v>
      </c>
      <c r="V340" s="99">
        <v>1</v>
      </c>
      <c r="W340" s="430" t="s">
        <v>201</v>
      </c>
      <c r="X340" s="430"/>
      <c r="Y340" s="124">
        <f>SUM(Y333:Y339)</f>
        <v>0</v>
      </c>
      <c r="Z340" s="101">
        <v>1</v>
      </c>
      <c r="AA340" s="194">
        <v>0</v>
      </c>
      <c r="AB340" s="99">
        <v>1</v>
      </c>
      <c r="AC340" s="430" t="s">
        <v>201</v>
      </c>
      <c r="AD340" s="430"/>
      <c r="AE340" s="124">
        <f>SUM(AE333:AE339)</f>
        <v>0</v>
      </c>
      <c r="AF340" s="431" t="s">
        <v>201</v>
      </c>
      <c r="AG340" s="430"/>
      <c r="AH340" s="143">
        <f>SUM(AH333:AH339)</f>
        <v>0</v>
      </c>
      <c r="AI340" s="101">
        <v>1</v>
      </c>
      <c r="AJ340" s="125"/>
    </row>
    <row r="341" spans="2:36" s="35" customFormat="1" ht="16.8" customHeight="1">
      <c r="B341" s="105"/>
      <c r="C341" s="54">
        <f>'3. Rekap Back Up Non Aspal X'!C61</f>
        <v>4000</v>
      </c>
      <c r="D341" s="96">
        <f>'3. Rekap Back Up Non Aspal X'!D61</f>
        <v>4100</v>
      </c>
      <c r="E341" s="111">
        <f>'3. Rekap Back Up Non Aspal X'!E61</f>
        <v>4</v>
      </c>
      <c r="F341" s="112">
        <f>(100/((D341-C341)*E341))*((K348*0.05)+(N348*0.05)+(Q348*0.05)+(T348)+(Y348)+(AE348*1.5)+(AH348*1))</f>
        <v>0</v>
      </c>
      <c r="G341" s="113" t="str">
        <f>IF(F341&lt;=25,"RB",IF(F341&lt;=75,"RB",IF(F341&lt;=100,"RB","RB")))</f>
        <v>RB</v>
      </c>
      <c r="H341" s="194">
        <v>1</v>
      </c>
      <c r="I341" s="98">
        <v>0</v>
      </c>
      <c r="J341" s="98">
        <v>0</v>
      </c>
      <c r="K341" s="101">
        <f t="shared" ref="K341:K347" si="335">I341*J341</f>
        <v>0</v>
      </c>
      <c r="L341" s="98">
        <v>0</v>
      </c>
      <c r="M341" s="98">
        <v>0</v>
      </c>
      <c r="N341" s="101">
        <f t="shared" ref="N341:N347" si="336">L341*M341</f>
        <v>0</v>
      </c>
      <c r="O341" s="98">
        <v>0</v>
      </c>
      <c r="P341" s="98">
        <v>0</v>
      </c>
      <c r="Q341" s="101">
        <f t="shared" ref="Q341:Q347" si="337">O341*P341</f>
        <v>0</v>
      </c>
      <c r="R341" s="98">
        <v>0</v>
      </c>
      <c r="S341" s="98">
        <v>0</v>
      </c>
      <c r="T341" s="101">
        <f t="shared" ref="T341:T347" si="338">R341*S341</f>
        <v>0</v>
      </c>
      <c r="U341" s="194">
        <v>1</v>
      </c>
      <c r="V341" s="99">
        <v>1</v>
      </c>
      <c r="W341" s="98">
        <v>0</v>
      </c>
      <c r="X341" s="98">
        <v>0</v>
      </c>
      <c r="Y341" s="101">
        <f>W341*X341</f>
        <v>0</v>
      </c>
      <c r="Z341" s="101">
        <v>1</v>
      </c>
      <c r="AA341" s="194">
        <v>0</v>
      </c>
      <c r="AB341" s="99">
        <v>1</v>
      </c>
      <c r="AC341" s="98">
        <v>0</v>
      </c>
      <c r="AD341" s="98">
        <v>0</v>
      </c>
      <c r="AE341" s="101">
        <f t="shared" ref="AE341:AE347" si="339">AC341*AD341</f>
        <v>0</v>
      </c>
      <c r="AF341" s="98">
        <v>0</v>
      </c>
      <c r="AG341" s="98">
        <v>3</v>
      </c>
      <c r="AH341" s="99">
        <f t="shared" ref="AH341:AH347" si="340">AF341*AG341</f>
        <v>0</v>
      </c>
      <c r="AI341" s="101">
        <v>1</v>
      </c>
      <c r="AJ341" s="106"/>
    </row>
    <row r="342" spans="2:36" s="35" customFormat="1" ht="17.100000000000001" customHeight="1">
      <c r="B342" s="105"/>
      <c r="C342" s="54"/>
      <c r="D342" s="96"/>
      <c r="E342" s="111"/>
      <c r="F342" s="112"/>
      <c r="G342" s="113"/>
      <c r="H342" s="194">
        <v>1</v>
      </c>
      <c r="I342" s="98">
        <v>0</v>
      </c>
      <c r="J342" s="98">
        <v>0</v>
      </c>
      <c r="K342" s="101">
        <f t="shared" si="335"/>
        <v>0</v>
      </c>
      <c r="L342" s="100">
        <v>0</v>
      </c>
      <c r="M342" s="98">
        <v>0</v>
      </c>
      <c r="N342" s="101">
        <f t="shared" si="336"/>
        <v>0</v>
      </c>
      <c r="O342" s="100">
        <v>0</v>
      </c>
      <c r="P342" s="98">
        <v>0</v>
      </c>
      <c r="Q342" s="101">
        <f t="shared" si="337"/>
        <v>0</v>
      </c>
      <c r="R342" s="100">
        <v>0</v>
      </c>
      <c r="S342" s="98">
        <v>0</v>
      </c>
      <c r="T342" s="101">
        <f t="shared" si="338"/>
        <v>0</v>
      </c>
      <c r="U342" s="194">
        <v>1</v>
      </c>
      <c r="V342" s="99">
        <v>1</v>
      </c>
      <c r="W342" s="98">
        <v>0</v>
      </c>
      <c r="X342" s="98">
        <v>0</v>
      </c>
      <c r="Y342" s="101">
        <f t="shared" ref="Y342:Y347" si="341">W342*X342</f>
        <v>0</v>
      </c>
      <c r="Z342" s="101">
        <v>1</v>
      </c>
      <c r="AA342" s="194">
        <v>0</v>
      </c>
      <c r="AB342" s="99">
        <v>1</v>
      </c>
      <c r="AC342" s="98">
        <v>0</v>
      </c>
      <c r="AD342" s="98">
        <v>0</v>
      </c>
      <c r="AE342" s="101">
        <f t="shared" si="339"/>
        <v>0</v>
      </c>
      <c r="AF342" s="100">
        <v>0</v>
      </c>
      <c r="AG342" s="98">
        <v>0</v>
      </c>
      <c r="AH342" s="99">
        <f t="shared" si="340"/>
        <v>0</v>
      </c>
      <c r="AI342" s="101">
        <v>1</v>
      </c>
      <c r="AJ342" s="106"/>
    </row>
    <row r="343" spans="2:36" s="35" customFormat="1" ht="17.100000000000001" customHeight="1">
      <c r="B343" s="105"/>
      <c r="C343" s="54"/>
      <c r="D343" s="96"/>
      <c r="E343" s="111"/>
      <c r="F343" s="112"/>
      <c r="G343" s="113"/>
      <c r="H343" s="194">
        <v>1</v>
      </c>
      <c r="I343" s="98">
        <v>0</v>
      </c>
      <c r="J343" s="98">
        <v>0</v>
      </c>
      <c r="K343" s="101">
        <f t="shared" si="335"/>
        <v>0</v>
      </c>
      <c r="L343" s="100">
        <v>0</v>
      </c>
      <c r="M343" s="98">
        <v>0</v>
      </c>
      <c r="N343" s="101">
        <f t="shared" si="336"/>
        <v>0</v>
      </c>
      <c r="O343" s="100">
        <v>0</v>
      </c>
      <c r="P343" s="98">
        <v>0</v>
      </c>
      <c r="Q343" s="101">
        <f t="shared" si="337"/>
        <v>0</v>
      </c>
      <c r="R343" s="100">
        <v>0</v>
      </c>
      <c r="S343" s="98">
        <v>0</v>
      </c>
      <c r="T343" s="101">
        <f t="shared" si="338"/>
        <v>0</v>
      </c>
      <c r="U343" s="194">
        <v>1</v>
      </c>
      <c r="V343" s="99">
        <v>1</v>
      </c>
      <c r="W343" s="98">
        <v>0</v>
      </c>
      <c r="X343" s="98">
        <v>0</v>
      </c>
      <c r="Y343" s="101">
        <f t="shared" si="341"/>
        <v>0</v>
      </c>
      <c r="Z343" s="101">
        <v>1</v>
      </c>
      <c r="AA343" s="194">
        <v>0</v>
      </c>
      <c r="AB343" s="99">
        <v>1</v>
      </c>
      <c r="AC343" s="98">
        <v>0</v>
      </c>
      <c r="AD343" s="98">
        <v>0</v>
      </c>
      <c r="AE343" s="101">
        <f t="shared" si="339"/>
        <v>0</v>
      </c>
      <c r="AF343" s="100">
        <v>0</v>
      </c>
      <c r="AG343" s="98">
        <v>0</v>
      </c>
      <c r="AH343" s="99">
        <f t="shared" si="340"/>
        <v>0</v>
      </c>
      <c r="AI343" s="101">
        <v>1</v>
      </c>
      <c r="AJ343" s="106"/>
    </row>
    <row r="344" spans="2:36" s="35" customFormat="1" ht="17.100000000000001" customHeight="1">
      <c r="B344" s="105"/>
      <c r="C344" s="54"/>
      <c r="D344" s="96"/>
      <c r="E344" s="111"/>
      <c r="F344" s="112"/>
      <c r="G344" s="113"/>
      <c r="H344" s="194">
        <v>1</v>
      </c>
      <c r="I344" s="98">
        <v>0</v>
      </c>
      <c r="J344" s="98">
        <v>0</v>
      </c>
      <c r="K344" s="101">
        <f t="shared" si="335"/>
        <v>0</v>
      </c>
      <c r="L344" s="100">
        <v>0</v>
      </c>
      <c r="M344" s="98">
        <v>0</v>
      </c>
      <c r="N344" s="101">
        <f t="shared" si="336"/>
        <v>0</v>
      </c>
      <c r="O344" s="100">
        <v>0</v>
      </c>
      <c r="P344" s="98">
        <v>0</v>
      </c>
      <c r="Q344" s="101">
        <f t="shared" si="337"/>
        <v>0</v>
      </c>
      <c r="R344" s="100">
        <v>0</v>
      </c>
      <c r="S344" s="98">
        <v>0</v>
      </c>
      <c r="T344" s="101">
        <f t="shared" si="338"/>
        <v>0</v>
      </c>
      <c r="U344" s="194">
        <v>1</v>
      </c>
      <c r="V344" s="99">
        <v>1</v>
      </c>
      <c r="W344" s="98">
        <v>0</v>
      </c>
      <c r="X344" s="98">
        <v>0</v>
      </c>
      <c r="Y344" s="101">
        <f t="shared" si="341"/>
        <v>0</v>
      </c>
      <c r="Z344" s="101">
        <v>1</v>
      </c>
      <c r="AA344" s="194">
        <v>0</v>
      </c>
      <c r="AB344" s="99">
        <v>1</v>
      </c>
      <c r="AC344" s="98">
        <v>0</v>
      </c>
      <c r="AD344" s="98">
        <v>0</v>
      </c>
      <c r="AE344" s="101">
        <f t="shared" si="339"/>
        <v>0</v>
      </c>
      <c r="AF344" s="100">
        <v>0</v>
      </c>
      <c r="AG344" s="98">
        <v>0</v>
      </c>
      <c r="AH344" s="99">
        <f t="shared" si="340"/>
        <v>0</v>
      </c>
      <c r="AI344" s="101">
        <v>1</v>
      </c>
      <c r="AJ344" s="106"/>
    </row>
    <row r="345" spans="2:36" s="35" customFormat="1" ht="17.100000000000001" customHeight="1">
      <c r="B345" s="105"/>
      <c r="C345" s="54"/>
      <c r="D345" s="96"/>
      <c r="E345" s="111"/>
      <c r="F345" s="112"/>
      <c r="G345" s="113"/>
      <c r="H345" s="194">
        <v>1</v>
      </c>
      <c r="I345" s="98">
        <v>0</v>
      </c>
      <c r="J345" s="98">
        <v>0</v>
      </c>
      <c r="K345" s="101">
        <f t="shared" si="335"/>
        <v>0</v>
      </c>
      <c r="L345" s="100">
        <v>0</v>
      </c>
      <c r="M345" s="98">
        <v>0</v>
      </c>
      <c r="N345" s="101">
        <f t="shared" si="336"/>
        <v>0</v>
      </c>
      <c r="O345" s="100">
        <v>0</v>
      </c>
      <c r="P345" s="98">
        <v>0</v>
      </c>
      <c r="Q345" s="101">
        <f t="shared" si="337"/>
        <v>0</v>
      </c>
      <c r="R345" s="100">
        <v>0</v>
      </c>
      <c r="S345" s="98">
        <v>0</v>
      </c>
      <c r="T345" s="101">
        <f t="shared" si="338"/>
        <v>0</v>
      </c>
      <c r="U345" s="194">
        <v>1</v>
      </c>
      <c r="V345" s="99">
        <v>1</v>
      </c>
      <c r="W345" s="98">
        <v>0</v>
      </c>
      <c r="X345" s="98">
        <v>0</v>
      </c>
      <c r="Y345" s="101">
        <f t="shared" si="341"/>
        <v>0</v>
      </c>
      <c r="Z345" s="101">
        <v>1</v>
      </c>
      <c r="AA345" s="194">
        <v>0</v>
      </c>
      <c r="AB345" s="99">
        <v>1</v>
      </c>
      <c r="AC345" s="98">
        <v>0</v>
      </c>
      <c r="AD345" s="98">
        <v>0</v>
      </c>
      <c r="AE345" s="101">
        <f t="shared" si="339"/>
        <v>0</v>
      </c>
      <c r="AF345" s="100">
        <v>0</v>
      </c>
      <c r="AG345" s="98">
        <v>0</v>
      </c>
      <c r="AH345" s="99">
        <f t="shared" si="340"/>
        <v>0</v>
      </c>
      <c r="AI345" s="101">
        <v>1</v>
      </c>
      <c r="AJ345" s="106"/>
    </row>
    <row r="346" spans="2:36" s="35" customFormat="1" ht="17.100000000000001" customHeight="1">
      <c r="B346" s="105"/>
      <c r="C346" s="54"/>
      <c r="D346" s="96"/>
      <c r="E346" s="111"/>
      <c r="F346" s="112"/>
      <c r="G346" s="113"/>
      <c r="H346" s="194">
        <v>1</v>
      </c>
      <c r="I346" s="98">
        <v>0</v>
      </c>
      <c r="J346" s="98">
        <v>0</v>
      </c>
      <c r="K346" s="101">
        <f t="shared" si="335"/>
        <v>0</v>
      </c>
      <c r="L346" s="100">
        <v>0</v>
      </c>
      <c r="M346" s="98">
        <v>0</v>
      </c>
      <c r="N346" s="101">
        <f t="shared" si="336"/>
        <v>0</v>
      </c>
      <c r="O346" s="100">
        <v>0</v>
      </c>
      <c r="P346" s="98">
        <v>0</v>
      </c>
      <c r="Q346" s="101">
        <f t="shared" si="337"/>
        <v>0</v>
      </c>
      <c r="R346" s="100">
        <v>0</v>
      </c>
      <c r="S346" s="98">
        <v>0</v>
      </c>
      <c r="T346" s="101">
        <f t="shared" si="338"/>
        <v>0</v>
      </c>
      <c r="U346" s="194">
        <v>1</v>
      </c>
      <c r="V346" s="99">
        <v>1</v>
      </c>
      <c r="W346" s="98">
        <v>0</v>
      </c>
      <c r="X346" s="98">
        <v>0</v>
      </c>
      <c r="Y346" s="101">
        <f t="shared" si="341"/>
        <v>0</v>
      </c>
      <c r="Z346" s="101">
        <v>1</v>
      </c>
      <c r="AA346" s="194">
        <v>0</v>
      </c>
      <c r="AB346" s="99">
        <v>1</v>
      </c>
      <c r="AC346" s="98">
        <v>0</v>
      </c>
      <c r="AD346" s="98">
        <v>0</v>
      </c>
      <c r="AE346" s="101">
        <f t="shared" si="339"/>
        <v>0</v>
      </c>
      <c r="AF346" s="100">
        <v>0</v>
      </c>
      <c r="AG346" s="98">
        <v>0</v>
      </c>
      <c r="AH346" s="99">
        <f t="shared" si="340"/>
        <v>0</v>
      </c>
      <c r="AI346" s="101">
        <v>1</v>
      </c>
      <c r="AJ346" s="106"/>
    </row>
    <row r="347" spans="2:36" s="35" customFormat="1" ht="17.100000000000001" customHeight="1">
      <c r="B347" s="105"/>
      <c r="C347" s="54"/>
      <c r="D347" s="96"/>
      <c r="E347" s="111"/>
      <c r="F347" s="112"/>
      <c r="G347" s="113"/>
      <c r="H347" s="194">
        <v>1</v>
      </c>
      <c r="I347" s="98">
        <v>0</v>
      </c>
      <c r="J347" s="98">
        <v>0</v>
      </c>
      <c r="K347" s="101">
        <f t="shared" si="335"/>
        <v>0</v>
      </c>
      <c r="L347" s="100">
        <v>0</v>
      </c>
      <c r="M347" s="98">
        <v>0</v>
      </c>
      <c r="N347" s="101">
        <f t="shared" si="336"/>
        <v>0</v>
      </c>
      <c r="O347" s="100">
        <v>0</v>
      </c>
      <c r="P347" s="98">
        <v>0</v>
      </c>
      <c r="Q347" s="101">
        <f t="shared" si="337"/>
        <v>0</v>
      </c>
      <c r="R347" s="100">
        <v>0</v>
      </c>
      <c r="S347" s="98">
        <v>0</v>
      </c>
      <c r="T347" s="101">
        <f t="shared" si="338"/>
        <v>0</v>
      </c>
      <c r="U347" s="194">
        <v>1</v>
      </c>
      <c r="V347" s="99">
        <v>1</v>
      </c>
      <c r="W347" s="98">
        <v>0</v>
      </c>
      <c r="X347" s="98">
        <v>0</v>
      </c>
      <c r="Y347" s="101">
        <f t="shared" si="341"/>
        <v>0</v>
      </c>
      <c r="Z347" s="101">
        <v>1</v>
      </c>
      <c r="AA347" s="194">
        <v>0</v>
      </c>
      <c r="AB347" s="99">
        <v>1</v>
      </c>
      <c r="AC347" s="98">
        <v>0</v>
      </c>
      <c r="AD347" s="98">
        <v>0</v>
      </c>
      <c r="AE347" s="101">
        <f t="shared" si="339"/>
        <v>0</v>
      </c>
      <c r="AF347" s="100">
        <v>0</v>
      </c>
      <c r="AG347" s="98">
        <v>0</v>
      </c>
      <c r="AH347" s="99">
        <f t="shared" si="340"/>
        <v>0</v>
      </c>
      <c r="AI347" s="101">
        <v>1</v>
      </c>
      <c r="AJ347" s="106"/>
    </row>
    <row r="348" spans="2:36" s="126" customFormat="1" ht="17.100000000000001" customHeight="1" thickBot="1">
      <c r="B348" s="128"/>
      <c r="C348" s="154"/>
      <c r="D348" s="155"/>
      <c r="E348" s="156"/>
      <c r="F348" s="129"/>
      <c r="G348" s="130"/>
      <c r="H348" s="195">
        <v>1</v>
      </c>
      <c r="I348" s="432" t="s">
        <v>201</v>
      </c>
      <c r="J348" s="432"/>
      <c r="K348" s="131">
        <f>SUM(K341:K347)</f>
        <v>0</v>
      </c>
      <c r="L348" s="403" t="s">
        <v>201</v>
      </c>
      <c r="M348" s="404"/>
      <c r="N348" s="131">
        <f>SUM(N341:N347)</f>
        <v>0</v>
      </c>
      <c r="O348" s="403" t="s">
        <v>201</v>
      </c>
      <c r="P348" s="404"/>
      <c r="Q348" s="131">
        <f>SUM(Q341:Q347)</f>
        <v>0</v>
      </c>
      <c r="R348" s="403" t="s">
        <v>201</v>
      </c>
      <c r="S348" s="404"/>
      <c r="T348" s="131">
        <f>SUM(T341:T347)</f>
        <v>0</v>
      </c>
      <c r="U348" s="195">
        <v>1</v>
      </c>
      <c r="V348" s="165">
        <v>1</v>
      </c>
      <c r="W348" s="432" t="s">
        <v>201</v>
      </c>
      <c r="X348" s="432"/>
      <c r="Y348" s="131">
        <f>SUM(Y341:Y347)</f>
        <v>0</v>
      </c>
      <c r="Z348" s="133">
        <v>1</v>
      </c>
      <c r="AA348" s="195">
        <v>0</v>
      </c>
      <c r="AB348" s="165">
        <v>1</v>
      </c>
      <c r="AC348" s="432" t="s">
        <v>201</v>
      </c>
      <c r="AD348" s="432"/>
      <c r="AE348" s="131">
        <f>SUM(AE341:AE347)</f>
        <v>0</v>
      </c>
      <c r="AF348" s="433" t="s">
        <v>201</v>
      </c>
      <c r="AG348" s="432"/>
      <c r="AH348" s="144">
        <f>SUM(AH341:AH347)</f>
        <v>0</v>
      </c>
      <c r="AI348" s="133">
        <v>1</v>
      </c>
      <c r="AJ348" s="134"/>
    </row>
    <row r="349" spans="2:36" s="35" customFormat="1" ht="16.8" customHeight="1">
      <c r="B349" s="114"/>
      <c r="C349" s="157">
        <f>'3. Rekap Back Up Non Aspal X'!C62</f>
        <v>4100</v>
      </c>
      <c r="D349" s="158">
        <f>'3. Rekap Back Up Non Aspal X'!D62</f>
        <v>4200</v>
      </c>
      <c r="E349" s="159">
        <f>'3. Rekap Back Up Non Aspal X'!E62</f>
        <v>4</v>
      </c>
      <c r="F349" s="115">
        <f>(100/((D349-C349)*E349))*((K356*0.05)+(N356*0.05)+(Q356*0.05)+(T356)+(Y356)+(AE356*1.5)+(AH356*1))</f>
        <v>0</v>
      </c>
      <c r="G349" s="116" t="str">
        <f>IF(F349&lt;=25,"RB",IF(F349&lt;=75,"RB",IF(F349&lt;=100,"RB","RB")))</f>
        <v>RB</v>
      </c>
      <c r="H349" s="196">
        <v>1</v>
      </c>
      <c r="I349" s="136">
        <v>0</v>
      </c>
      <c r="J349" s="136">
        <v>0</v>
      </c>
      <c r="K349" s="137">
        <f t="shared" ref="K349:K355" si="342">I349*J349</f>
        <v>0</v>
      </c>
      <c r="L349" s="136">
        <v>0</v>
      </c>
      <c r="M349" s="136">
        <v>0</v>
      </c>
      <c r="N349" s="137">
        <f t="shared" ref="N349:N355" si="343">L349*M349</f>
        <v>0</v>
      </c>
      <c r="O349" s="136">
        <v>0</v>
      </c>
      <c r="P349" s="136">
        <v>3</v>
      </c>
      <c r="Q349" s="137">
        <f t="shared" ref="Q349:Q355" si="344">O349*P349</f>
        <v>0</v>
      </c>
      <c r="R349" s="136">
        <v>0</v>
      </c>
      <c r="S349" s="136">
        <v>0</v>
      </c>
      <c r="T349" s="137">
        <f t="shared" ref="T349:T355" si="345">R349*S349</f>
        <v>0</v>
      </c>
      <c r="U349" s="196">
        <v>1</v>
      </c>
      <c r="V349" s="138">
        <v>1</v>
      </c>
      <c r="W349" s="136">
        <v>0</v>
      </c>
      <c r="X349" s="136">
        <v>0</v>
      </c>
      <c r="Y349" s="137">
        <f>W349*X349</f>
        <v>0</v>
      </c>
      <c r="Z349" s="137">
        <v>1</v>
      </c>
      <c r="AA349" s="196">
        <v>0</v>
      </c>
      <c r="AB349" s="138">
        <v>1</v>
      </c>
      <c r="AC349" s="136">
        <v>0</v>
      </c>
      <c r="AD349" s="136">
        <v>0</v>
      </c>
      <c r="AE349" s="137">
        <f t="shared" ref="AE349:AE355" si="346">AC349*AD349</f>
        <v>0</v>
      </c>
      <c r="AF349" s="136">
        <v>0</v>
      </c>
      <c r="AG349" s="136">
        <v>0</v>
      </c>
      <c r="AH349" s="138">
        <f t="shared" ref="AH349:AH355" si="347">AF349*AG349</f>
        <v>0</v>
      </c>
      <c r="AI349" s="137">
        <v>1</v>
      </c>
      <c r="AJ349" s="139"/>
    </row>
    <row r="350" spans="2:36" s="35" customFormat="1" ht="17.100000000000001" customHeight="1">
      <c r="B350" s="105"/>
      <c r="C350" s="54"/>
      <c r="D350" s="96"/>
      <c r="E350" s="111"/>
      <c r="F350" s="112"/>
      <c r="G350" s="113"/>
      <c r="H350" s="194">
        <v>1</v>
      </c>
      <c r="I350" s="98">
        <v>0</v>
      </c>
      <c r="J350" s="98">
        <v>0</v>
      </c>
      <c r="K350" s="101">
        <f t="shared" si="342"/>
        <v>0</v>
      </c>
      <c r="L350" s="100">
        <v>0</v>
      </c>
      <c r="M350" s="98">
        <v>0</v>
      </c>
      <c r="N350" s="101">
        <f t="shared" si="343"/>
        <v>0</v>
      </c>
      <c r="O350" s="100">
        <v>0</v>
      </c>
      <c r="P350" s="98">
        <v>0</v>
      </c>
      <c r="Q350" s="101">
        <f t="shared" si="344"/>
        <v>0</v>
      </c>
      <c r="R350" s="100">
        <v>0</v>
      </c>
      <c r="S350" s="98">
        <v>0</v>
      </c>
      <c r="T350" s="101">
        <f t="shared" si="345"/>
        <v>0</v>
      </c>
      <c r="U350" s="194">
        <v>1</v>
      </c>
      <c r="V350" s="99">
        <v>1</v>
      </c>
      <c r="W350" s="98">
        <v>0</v>
      </c>
      <c r="X350" s="98">
        <v>0</v>
      </c>
      <c r="Y350" s="101">
        <f t="shared" ref="Y350:Y355" si="348">W350*X350</f>
        <v>0</v>
      </c>
      <c r="Z350" s="101">
        <v>1</v>
      </c>
      <c r="AA350" s="194">
        <v>0</v>
      </c>
      <c r="AB350" s="99">
        <v>1</v>
      </c>
      <c r="AC350" s="98">
        <v>0</v>
      </c>
      <c r="AD350" s="98">
        <v>0</v>
      </c>
      <c r="AE350" s="101">
        <f t="shared" si="346"/>
        <v>0</v>
      </c>
      <c r="AF350" s="100">
        <v>0</v>
      </c>
      <c r="AG350" s="98">
        <v>0</v>
      </c>
      <c r="AH350" s="99">
        <f t="shared" si="347"/>
        <v>0</v>
      </c>
      <c r="AI350" s="101">
        <v>1</v>
      </c>
      <c r="AJ350" s="106"/>
    </row>
    <row r="351" spans="2:36" s="35" customFormat="1" ht="17.100000000000001" customHeight="1">
      <c r="B351" s="105"/>
      <c r="C351" s="54"/>
      <c r="D351" s="96"/>
      <c r="E351" s="111"/>
      <c r="F351" s="112"/>
      <c r="G351" s="113"/>
      <c r="H351" s="194">
        <v>1</v>
      </c>
      <c r="I351" s="98">
        <v>0</v>
      </c>
      <c r="J351" s="98">
        <v>0</v>
      </c>
      <c r="K351" s="101">
        <f t="shared" si="342"/>
        <v>0</v>
      </c>
      <c r="L351" s="100">
        <v>0</v>
      </c>
      <c r="M351" s="98">
        <v>0</v>
      </c>
      <c r="N351" s="101">
        <f t="shared" si="343"/>
        <v>0</v>
      </c>
      <c r="O351" s="100">
        <v>0</v>
      </c>
      <c r="P351" s="98">
        <v>0</v>
      </c>
      <c r="Q351" s="101">
        <f t="shared" si="344"/>
        <v>0</v>
      </c>
      <c r="R351" s="100">
        <v>0</v>
      </c>
      <c r="S351" s="98">
        <v>0</v>
      </c>
      <c r="T351" s="101">
        <f t="shared" si="345"/>
        <v>0</v>
      </c>
      <c r="U351" s="194">
        <v>1</v>
      </c>
      <c r="V351" s="99">
        <v>1</v>
      </c>
      <c r="W351" s="98">
        <v>0</v>
      </c>
      <c r="X351" s="98">
        <v>0</v>
      </c>
      <c r="Y351" s="101">
        <f t="shared" si="348"/>
        <v>0</v>
      </c>
      <c r="Z351" s="101">
        <v>1</v>
      </c>
      <c r="AA351" s="194">
        <v>0</v>
      </c>
      <c r="AB351" s="99">
        <v>1</v>
      </c>
      <c r="AC351" s="98">
        <v>0</v>
      </c>
      <c r="AD351" s="98">
        <v>0</v>
      </c>
      <c r="AE351" s="101">
        <f t="shared" si="346"/>
        <v>0</v>
      </c>
      <c r="AF351" s="100">
        <v>0</v>
      </c>
      <c r="AG351" s="98">
        <v>0</v>
      </c>
      <c r="AH351" s="99">
        <f t="shared" si="347"/>
        <v>0</v>
      </c>
      <c r="AI351" s="101">
        <v>1</v>
      </c>
      <c r="AJ351" s="106"/>
    </row>
    <row r="352" spans="2:36" s="35" customFormat="1" ht="17.100000000000001" customHeight="1">
      <c r="B352" s="105"/>
      <c r="C352" s="54"/>
      <c r="D352" s="96"/>
      <c r="E352" s="111"/>
      <c r="F352" s="112"/>
      <c r="G352" s="113"/>
      <c r="H352" s="194">
        <v>1</v>
      </c>
      <c r="I352" s="98">
        <v>0</v>
      </c>
      <c r="J352" s="98">
        <v>0</v>
      </c>
      <c r="K352" s="101">
        <f t="shared" si="342"/>
        <v>0</v>
      </c>
      <c r="L352" s="100">
        <v>0</v>
      </c>
      <c r="M352" s="98">
        <v>0</v>
      </c>
      <c r="N352" s="101">
        <f t="shared" si="343"/>
        <v>0</v>
      </c>
      <c r="O352" s="100">
        <v>0</v>
      </c>
      <c r="P352" s="98">
        <v>0</v>
      </c>
      <c r="Q352" s="101">
        <f t="shared" si="344"/>
        <v>0</v>
      </c>
      <c r="R352" s="100">
        <v>0</v>
      </c>
      <c r="S352" s="98">
        <v>0</v>
      </c>
      <c r="T352" s="101">
        <f t="shared" si="345"/>
        <v>0</v>
      </c>
      <c r="U352" s="194">
        <v>1</v>
      </c>
      <c r="V352" s="99">
        <v>1</v>
      </c>
      <c r="W352" s="98">
        <v>0</v>
      </c>
      <c r="X352" s="98">
        <v>0</v>
      </c>
      <c r="Y352" s="101">
        <f t="shared" si="348"/>
        <v>0</v>
      </c>
      <c r="Z352" s="101">
        <v>1</v>
      </c>
      <c r="AA352" s="194">
        <v>0</v>
      </c>
      <c r="AB352" s="99">
        <v>1</v>
      </c>
      <c r="AC352" s="98">
        <v>0</v>
      </c>
      <c r="AD352" s="98">
        <v>0</v>
      </c>
      <c r="AE352" s="101">
        <f t="shared" si="346"/>
        <v>0</v>
      </c>
      <c r="AF352" s="100">
        <v>0</v>
      </c>
      <c r="AG352" s="98">
        <v>0</v>
      </c>
      <c r="AH352" s="99">
        <f t="shared" si="347"/>
        <v>0</v>
      </c>
      <c r="AI352" s="101">
        <v>1</v>
      </c>
      <c r="AJ352" s="106"/>
    </row>
    <row r="353" spans="2:36" s="35" customFormat="1" ht="17.100000000000001" customHeight="1">
      <c r="B353" s="105"/>
      <c r="C353" s="54"/>
      <c r="D353" s="96"/>
      <c r="E353" s="111"/>
      <c r="F353" s="112"/>
      <c r="G353" s="113"/>
      <c r="H353" s="194">
        <v>1</v>
      </c>
      <c r="I353" s="98">
        <v>0</v>
      </c>
      <c r="J353" s="98">
        <v>0</v>
      </c>
      <c r="K353" s="101">
        <f t="shared" si="342"/>
        <v>0</v>
      </c>
      <c r="L353" s="100">
        <v>0</v>
      </c>
      <c r="M353" s="98">
        <v>0</v>
      </c>
      <c r="N353" s="101">
        <f t="shared" si="343"/>
        <v>0</v>
      </c>
      <c r="O353" s="100">
        <v>0</v>
      </c>
      <c r="P353" s="98">
        <v>0</v>
      </c>
      <c r="Q353" s="101">
        <f t="shared" si="344"/>
        <v>0</v>
      </c>
      <c r="R353" s="100">
        <v>0</v>
      </c>
      <c r="S353" s="98">
        <v>0</v>
      </c>
      <c r="T353" s="101">
        <f t="shared" si="345"/>
        <v>0</v>
      </c>
      <c r="U353" s="194">
        <v>1</v>
      </c>
      <c r="V353" s="99">
        <v>1</v>
      </c>
      <c r="W353" s="98">
        <v>0</v>
      </c>
      <c r="X353" s="98">
        <v>0</v>
      </c>
      <c r="Y353" s="101">
        <f t="shared" si="348"/>
        <v>0</v>
      </c>
      <c r="Z353" s="101">
        <v>1</v>
      </c>
      <c r="AA353" s="194">
        <v>0</v>
      </c>
      <c r="AB353" s="99">
        <v>1</v>
      </c>
      <c r="AC353" s="98">
        <v>0</v>
      </c>
      <c r="AD353" s="98">
        <v>0</v>
      </c>
      <c r="AE353" s="101">
        <f t="shared" si="346"/>
        <v>0</v>
      </c>
      <c r="AF353" s="100">
        <v>0</v>
      </c>
      <c r="AG353" s="98">
        <v>0</v>
      </c>
      <c r="AH353" s="99">
        <f t="shared" si="347"/>
        <v>0</v>
      </c>
      <c r="AI353" s="101">
        <v>1</v>
      </c>
      <c r="AJ353" s="106"/>
    </row>
    <row r="354" spans="2:36" s="35" customFormat="1" ht="17.100000000000001" customHeight="1">
      <c r="B354" s="105"/>
      <c r="C354" s="54"/>
      <c r="D354" s="96"/>
      <c r="E354" s="111"/>
      <c r="F354" s="112"/>
      <c r="G354" s="113"/>
      <c r="H354" s="194">
        <v>1</v>
      </c>
      <c r="I354" s="98">
        <v>0</v>
      </c>
      <c r="J354" s="98">
        <v>0</v>
      </c>
      <c r="K354" s="101">
        <f t="shared" si="342"/>
        <v>0</v>
      </c>
      <c r="L354" s="100">
        <v>0</v>
      </c>
      <c r="M354" s="98">
        <v>0</v>
      </c>
      <c r="N354" s="101">
        <f t="shared" si="343"/>
        <v>0</v>
      </c>
      <c r="O354" s="100">
        <v>0</v>
      </c>
      <c r="P354" s="98">
        <v>0</v>
      </c>
      <c r="Q354" s="101">
        <f t="shared" si="344"/>
        <v>0</v>
      </c>
      <c r="R354" s="100">
        <v>0</v>
      </c>
      <c r="S354" s="98">
        <v>0</v>
      </c>
      <c r="T354" s="101">
        <f t="shared" si="345"/>
        <v>0</v>
      </c>
      <c r="U354" s="194">
        <v>1</v>
      </c>
      <c r="V354" s="99">
        <v>1</v>
      </c>
      <c r="W354" s="98">
        <v>0</v>
      </c>
      <c r="X354" s="98">
        <v>0</v>
      </c>
      <c r="Y354" s="101">
        <f t="shared" si="348"/>
        <v>0</v>
      </c>
      <c r="Z354" s="101">
        <v>1</v>
      </c>
      <c r="AA354" s="194">
        <v>0</v>
      </c>
      <c r="AB354" s="99">
        <v>1</v>
      </c>
      <c r="AC354" s="98">
        <v>0</v>
      </c>
      <c r="AD354" s="98">
        <v>0</v>
      </c>
      <c r="AE354" s="101">
        <f t="shared" si="346"/>
        <v>0</v>
      </c>
      <c r="AF354" s="100">
        <v>0</v>
      </c>
      <c r="AG354" s="98">
        <v>0</v>
      </c>
      <c r="AH354" s="99">
        <f t="shared" si="347"/>
        <v>0</v>
      </c>
      <c r="AI354" s="101">
        <v>1</v>
      </c>
      <c r="AJ354" s="106"/>
    </row>
    <row r="355" spans="2:36" s="35" customFormat="1" ht="17.100000000000001" customHeight="1">
      <c r="B355" s="105"/>
      <c r="C355" s="54"/>
      <c r="D355" s="96"/>
      <c r="E355" s="111"/>
      <c r="F355" s="112"/>
      <c r="G355" s="113"/>
      <c r="H355" s="194">
        <v>1</v>
      </c>
      <c r="I355" s="98">
        <v>0</v>
      </c>
      <c r="J355" s="98">
        <v>0</v>
      </c>
      <c r="K355" s="101">
        <f t="shared" si="342"/>
        <v>0</v>
      </c>
      <c r="L355" s="100">
        <v>0</v>
      </c>
      <c r="M355" s="98">
        <v>0</v>
      </c>
      <c r="N355" s="101">
        <f t="shared" si="343"/>
        <v>0</v>
      </c>
      <c r="O355" s="100">
        <v>0</v>
      </c>
      <c r="P355" s="98">
        <v>0</v>
      </c>
      <c r="Q355" s="101">
        <f t="shared" si="344"/>
        <v>0</v>
      </c>
      <c r="R355" s="100">
        <v>0</v>
      </c>
      <c r="S355" s="98">
        <v>0</v>
      </c>
      <c r="T355" s="101">
        <f t="shared" si="345"/>
        <v>0</v>
      </c>
      <c r="U355" s="194">
        <v>1</v>
      </c>
      <c r="V355" s="99">
        <v>1</v>
      </c>
      <c r="W355" s="98">
        <v>0</v>
      </c>
      <c r="X355" s="98">
        <v>0</v>
      </c>
      <c r="Y355" s="101">
        <f t="shared" si="348"/>
        <v>0</v>
      </c>
      <c r="Z355" s="101">
        <v>1</v>
      </c>
      <c r="AA355" s="194">
        <v>0</v>
      </c>
      <c r="AB355" s="99">
        <v>1</v>
      </c>
      <c r="AC355" s="98">
        <v>0</v>
      </c>
      <c r="AD355" s="98">
        <v>0</v>
      </c>
      <c r="AE355" s="101">
        <f t="shared" si="346"/>
        <v>0</v>
      </c>
      <c r="AF355" s="100">
        <v>0</v>
      </c>
      <c r="AG355" s="98">
        <v>0</v>
      </c>
      <c r="AH355" s="99">
        <f t="shared" si="347"/>
        <v>0</v>
      </c>
      <c r="AI355" s="101">
        <v>1</v>
      </c>
      <c r="AJ355" s="106"/>
    </row>
    <row r="356" spans="2:36" s="126" customFormat="1" ht="17.100000000000001" customHeight="1">
      <c r="B356" s="118"/>
      <c r="C356" s="119"/>
      <c r="D356" s="120"/>
      <c r="E356" s="121"/>
      <c r="F356" s="122"/>
      <c r="G356" s="123"/>
      <c r="H356" s="194">
        <v>1</v>
      </c>
      <c r="I356" s="430" t="s">
        <v>201</v>
      </c>
      <c r="J356" s="430"/>
      <c r="K356" s="124">
        <f>SUM(K349:K355)</f>
        <v>0</v>
      </c>
      <c r="L356" s="401" t="s">
        <v>201</v>
      </c>
      <c r="M356" s="402"/>
      <c r="N356" s="124">
        <f>SUM(N349:N355)</f>
        <v>0</v>
      </c>
      <c r="O356" s="401" t="s">
        <v>201</v>
      </c>
      <c r="P356" s="402"/>
      <c r="Q356" s="124">
        <f>SUM(Q349:Q355)</f>
        <v>0</v>
      </c>
      <c r="R356" s="401" t="s">
        <v>201</v>
      </c>
      <c r="S356" s="402"/>
      <c r="T356" s="124">
        <f>SUM(T349:T355)</f>
        <v>0</v>
      </c>
      <c r="U356" s="194">
        <v>1</v>
      </c>
      <c r="V356" s="99">
        <v>1</v>
      </c>
      <c r="W356" s="430" t="s">
        <v>201</v>
      </c>
      <c r="X356" s="430"/>
      <c r="Y356" s="124">
        <f>SUM(Y349:Y355)</f>
        <v>0</v>
      </c>
      <c r="Z356" s="101">
        <v>1</v>
      </c>
      <c r="AA356" s="194">
        <v>0</v>
      </c>
      <c r="AB356" s="99">
        <v>1</v>
      </c>
      <c r="AC356" s="430" t="s">
        <v>201</v>
      </c>
      <c r="AD356" s="430"/>
      <c r="AE356" s="124">
        <f>SUM(AE349:AE355)</f>
        <v>0</v>
      </c>
      <c r="AF356" s="431" t="s">
        <v>201</v>
      </c>
      <c r="AG356" s="430"/>
      <c r="AH356" s="143">
        <f>SUM(AH349:AH355)</f>
        <v>0</v>
      </c>
      <c r="AI356" s="101">
        <v>1</v>
      </c>
      <c r="AJ356" s="125"/>
    </row>
    <row r="357" spans="2:36" s="35" customFormat="1" ht="16.8" customHeight="1">
      <c r="B357" s="105"/>
      <c r="C357" s="54">
        <f>'3. Rekap Back Up Non Aspal X'!C63</f>
        <v>4200</v>
      </c>
      <c r="D357" s="96">
        <f>'3. Rekap Back Up Non Aspal X'!D63</f>
        <v>4300</v>
      </c>
      <c r="E357" s="111">
        <f>'3. Rekap Back Up Non Aspal X'!E63</f>
        <v>4</v>
      </c>
      <c r="F357" s="112">
        <f>(100/((D357-C357)*E357))*((K364*0.05)+(N364*0.05)+(Q364*0.05)+(T364)+(Y364)+(AE364*1.5)+(AH364*1))</f>
        <v>0</v>
      </c>
      <c r="G357" s="113" t="str">
        <f>IF(F357&lt;=25,"RB",IF(F357&lt;=75,"RB",IF(F357&lt;=100,"RB","RB")))</f>
        <v>RB</v>
      </c>
      <c r="H357" s="194">
        <v>1</v>
      </c>
      <c r="I357" s="98">
        <v>0</v>
      </c>
      <c r="J357" s="98">
        <v>0</v>
      </c>
      <c r="K357" s="101">
        <f t="shared" ref="K357:K363" si="349">I357*J357</f>
        <v>0</v>
      </c>
      <c r="L357" s="98">
        <v>0</v>
      </c>
      <c r="M357" s="98">
        <v>0</v>
      </c>
      <c r="N357" s="101">
        <f t="shared" ref="N357:N363" si="350">L357*M357</f>
        <v>0</v>
      </c>
      <c r="O357" s="98">
        <v>0</v>
      </c>
      <c r="P357" s="98">
        <v>0</v>
      </c>
      <c r="Q357" s="101">
        <f t="shared" ref="Q357:Q363" si="351">O357*P357</f>
        <v>0</v>
      </c>
      <c r="R357" s="98">
        <v>0</v>
      </c>
      <c r="S357" s="98">
        <v>0</v>
      </c>
      <c r="T357" s="101">
        <f t="shared" ref="T357:T363" si="352">R357*S357</f>
        <v>0</v>
      </c>
      <c r="U357" s="194">
        <v>1</v>
      </c>
      <c r="V357" s="99">
        <v>1</v>
      </c>
      <c r="W357" s="98">
        <v>0</v>
      </c>
      <c r="X357" s="98">
        <v>0</v>
      </c>
      <c r="Y357" s="101">
        <f>W357*X357</f>
        <v>0</v>
      </c>
      <c r="Z357" s="101">
        <v>1</v>
      </c>
      <c r="AA357" s="194">
        <v>0</v>
      </c>
      <c r="AB357" s="99">
        <v>1</v>
      </c>
      <c r="AC357" s="98">
        <v>0</v>
      </c>
      <c r="AD357" s="98">
        <v>0</v>
      </c>
      <c r="AE357" s="101">
        <f t="shared" ref="AE357:AE363" si="353">AC357*AD357</f>
        <v>0</v>
      </c>
      <c r="AF357" s="98">
        <v>0</v>
      </c>
      <c r="AG357" s="98">
        <v>3</v>
      </c>
      <c r="AH357" s="99">
        <f t="shared" ref="AH357:AH363" si="354">AF357*AG357</f>
        <v>0</v>
      </c>
      <c r="AI357" s="101">
        <v>1</v>
      </c>
      <c r="AJ357" s="106"/>
    </row>
    <row r="358" spans="2:36" s="35" customFormat="1" ht="17.100000000000001" customHeight="1">
      <c r="B358" s="105"/>
      <c r="C358" s="54"/>
      <c r="D358" s="96"/>
      <c r="E358" s="111"/>
      <c r="F358" s="112"/>
      <c r="G358" s="113"/>
      <c r="H358" s="194">
        <v>1</v>
      </c>
      <c r="I358" s="98">
        <v>0</v>
      </c>
      <c r="J358" s="98">
        <v>0</v>
      </c>
      <c r="K358" s="101">
        <f t="shared" si="349"/>
        <v>0</v>
      </c>
      <c r="L358" s="100">
        <v>0</v>
      </c>
      <c r="M358" s="98">
        <v>0</v>
      </c>
      <c r="N358" s="101">
        <f t="shared" si="350"/>
        <v>0</v>
      </c>
      <c r="O358" s="100">
        <v>0</v>
      </c>
      <c r="P358" s="98">
        <v>0</v>
      </c>
      <c r="Q358" s="101">
        <f t="shared" si="351"/>
        <v>0</v>
      </c>
      <c r="R358" s="100">
        <v>0</v>
      </c>
      <c r="S358" s="98">
        <v>0</v>
      </c>
      <c r="T358" s="101">
        <f t="shared" si="352"/>
        <v>0</v>
      </c>
      <c r="U358" s="194">
        <v>1</v>
      </c>
      <c r="V358" s="99">
        <v>1</v>
      </c>
      <c r="W358" s="98">
        <v>0</v>
      </c>
      <c r="X358" s="98">
        <v>0</v>
      </c>
      <c r="Y358" s="101">
        <f t="shared" ref="Y358:Y363" si="355">W358*X358</f>
        <v>0</v>
      </c>
      <c r="Z358" s="101">
        <v>1</v>
      </c>
      <c r="AA358" s="194">
        <v>0</v>
      </c>
      <c r="AB358" s="99">
        <v>1</v>
      </c>
      <c r="AC358" s="98">
        <v>0</v>
      </c>
      <c r="AD358" s="98">
        <v>0</v>
      </c>
      <c r="AE358" s="101">
        <f t="shared" si="353"/>
        <v>0</v>
      </c>
      <c r="AF358" s="100">
        <v>0</v>
      </c>
      <c r="AG358" s="98">
        <v>0</v>
      </c>
      <c r="AH358" s="99">
        <f t="shared" si="354"/>
        <v>0</v>
      </c>
      <c r="AI358" s="101">
        <v>1</v>
      </c>
      <c r="AJ358" s="106"/>
    </row>
    <row r="359" spans="2:36" s="35" customFormat="1" ht="17.100000000000001" customHeight="1">
      <c r="B359" s="105"/>
      <c r="C359" s="54"/>
      <c r="D359" s="96"/>
      <c r="E359" s="111"/>
      <c r="F359" s="112"/>
      <c r="G359" s="113"/>
      <c r="H359" s="194">
        <v>1</v>
      </c>
      <c r="I359" s="98">
        <v>0</v>
      </c>
      <c r="J359" s="98">
        <v>0</v>
      </c>
      <c r="K359" s="101">
        <f t="shared" si="349"/>
        <v>0</v>
      </c>
      <c r="L359" s="100">
        <v>0</v>
      </c>
      <c r="M359" s="98">
        <v>0</v>
      </c>
      <c r="N359" s="101">
        <f t="shared" si="350"/>
        <v>0</v>
      </c>
      <c r="O359" s="100">
        <v>0</v>
      </c>
      <c r="P359" s="98">
        <v>0</v>
      </c>
      <c r="Q359" s="101">
        <f t="shared" si="351"/>
        <v>0</v>
      </c>
      <c r="R359" s="100">
        <v>0</v>
      </c>
      <c r="S359" s="98">
        <v>0</v>
      </c>
      <c r="T359" s="101">
        <f t="shared" si="352"/>
        <v>0</v>
      </c>
      <c r="U359" s="194">
        <v>1</v>
      </c>
      <c r="V359" s="99">
        <v>1</v>
      </c>
      <c r="W359" s="98">
        <v>0</v>
      </c>
      <c r="X359" s="98">
        <v>0</v>
      </c>
      <c r="Y359" s="101">
        <f t="shared" si="355"/>
        <v>0</v>
      </c>
      <c r="Z359" s="101">
        <v>1</v>
      </c>
      <c r="AA359" s="194">
        <v>0</v>
      </c>
      <c r="AB359" s="99">
        <v>1</v>
      </c>
      <c r="AC359" s="98">
        <v>0</v>
      </c>
      <c r="AD359" s="98">
        <v>0</v>
      </c>
      <c r="AE359" s="101">
        <f t="shared" si="353"/>
        <v>0</v>
      </c>
      <c r="AF359" s="100">
        <v>0</v>
      </c>
      <c r="AG359" s="98">
        <v>0</v>
      </c>
      <c r="AH359" s="99">
        <f t="shared" si="354"/>
        <v>0</v>
      </c>
      <c r="AI359" s="101">
        <v>1</v>
      </c>
      <c r="AJ359" s="106"/>
    </row>
    <row r="360" spans="2:36" s="35" customFormat="1" ht="17.100000000000001" customHeight="1">
      <c r="B360" s="105"/>
      <c r="C360" s="54"/>
      <c r="D360" s="96"/>
      <c r="E360" s="111"/>
      <c r="F360" s="112"/>
      <c r="G360" s="113"/>
      <c r="H360" s="194">
        <v>1</v>
      </c>
      <c r="I360" s="98">
        <v>0</v>
      </c>
      <c r="J360" s="98">
        <v>0</v>
      </c>
      <c r="K360" s="101">
        <f t="shared" si="349"/>
        <v>0</v>
      </c>
      <c r="L360" s="100">
        <v>0</v>
      </c>
      <c r="M360" s="98">
        <v>0</v>
      </c>
      <c r="N360" s="101">
        <f t="shared" si="350"/>
        <v>0</v>
      </c>
      <c r="O360" s="100">
        <v>0</v>
      </c>
      <c r="P360" s="98">
        <v>0</v>
      </c>
      <c r="Q360" s="101">
        <f t="shared" si="351"/>
        <v>0</v>
      </c>
      <c r="R360" s="100">
        <v>0</v>
      </c>
      <c r="S360" s="98">
        <v>0</v>
      </c>
      <c r="T360" s="101">
        <f t="shared" si="352"/>
        <v>0</v>
      </c>
      <c r="U360" s="194">
        <v>1</v>
      </c>
      <c r="V360" s="99">
        <v>1</v>
      </c>
      <c r="W360" s="98">
        <v>0</v>
      </c>
      <c r="X360" s="98">
        <v>0</v>
      </c>
      <c r="Y360" s="101">
        <f t="shared" si="355"/>
        <v>0</v>
      </c>
      <c r="Z360" s="101">
        <v>1</v>
      </c>
      <c r="AA360" s="194">
        <v>0</v>
      </c>
      <c r="AB360" s="99">
        <v>1</v>
      </c>
      <c r="AC360" s="98">
        <v>0</v>
      </c>
      <c r="AD360" s="98">
        <v>0</v>
      </c>
      <c r="AE360" s="101">
        <f t="shared" si="353"/>
        <v>0</v>
      </c>
      <c r="AF360" s="100">
        <v>0</v>
      </c>
      <c r="AG360" s="98">
        <v>0</v>
      </c>
      <c r="AH360" s="99">
        <f t="shared" si="354"/>
        <v>0</v>
      </c>
      <c r="AI360" s="101">
        <v>1</v>
      </c>
      <c r="AJ360" s="106"/>
    </row>
    <row r="361" spans="2:36" s="35" customFormat="1" ht="17.100000000000001" customHeight="1">
      <c r="B361" s="105"/>
      <c r="C361" s="54"/>
      <c r="D361" s="96"/>
      <c r="E361" s="111"/>
      <c r="F361" s="112"/>
      <c r="G361" s="113"/>
      <c r="H361" s="194">
        <v>1</v>
      </c>
      <c r="I361" s="98">
        <v>0</v>
      </c>
      <c r="J361" s="98">
        <v>0</v>
      </c>
      <c r="K361" s="101">
        <f t="shared" si="349"/>
        <v>0</v>
      </c>
      <c r="L361" s="100">
        <v>0</v>
      </c>
      <c r="M361" s="98">
        <v>0</v>
      </c>
      <c r="N361" s="101">
        <f t="shared" si="350"/>
        <v>0</v>
      </c>
      <c r="O361" s="100">
        <v>0</v>
      </c>
      <c r="P361" s="98">
        <v>0</v>
      </c>
      <c r="Q361" s="101">
        <f t="shared" si="351"/>
        <v>0</v>
      </c>
      <c r="R361" s="100">
        <v>0</v>
      </c>
      <c r="S361" s="98">
        <v>0</v>
      </c>
      <c r="T361" s="101">
        <f t="shared" si="352"/>
        <v>0</v>
      </c>
      <c r="U361" s="194">
        <v>1</v>
      </c>
      <c r="V361" s="99">
        <v>1</v>
      </c>
      <c r="W361" s="98">
        <v>0</v>
      </c>
      <c r="X361" s="98">
        <v>0</v>
      </c>
      <c r="Y361" s="101">
        <f t="shared" si="355"/>
        <v>0</v>
      </c>
      <c r="Z361" s="101">
        <v>1</v>
      </c>
      <c r="AA361" s="194">
        <v>0</v>
      </c>
      <c r="AB361" s="99">
        <v>1</v>
      </c>
      <c r="AC361" s="98">
        <v>0</v>
      </c>
      <c r="AD361" s="98">
        <v>0</v>
      </c>
      <c r="AE361" s="101">
        <f t="shared" si="353"/>
        <v>0</v>
      </c>
      <c r="AF361" s="100">
        <v>0</v>
      </c>
      <c r="AG361" s="98">
        <v>0</v>
      </c>
      <c r="AH361" s="99">
        <f t="shared" si="354"/>
        <v>0</v>
      </c>
      <c r="AI361" s="101">
        <v>1</v>
      </c>
      <c r="AJ361" s="106"/>
    </row>
    <row r="362" spans="2:36" s="35" customFormat="1" ht="17.100000000000001" customHeight="1">
      <c r="B362" s="105"/>
      <c r="C362" s="54"/>
      <c r="D362" s="96"/>
      <c r="E362" s="111"/>
      <c r="F362" s="112"/>
      <c r="G362" s="113"/>
      <c r="H362" s="194">
        <v>1</v>
      </c>
      <c r="I362" s="98">
        <v>0</v>
      </c>
      <c r="J362" s="98">
        <v>0</v>
      </c>
      <c r="K362" s="101">
        <f t="shared" si="349"/>
        <v>0</v>
      </c>
      <c r="L362" s="100">
        <v>0</v>
      </c>
      <c r="M362" s="98">
        <v>0</v>
      </c>
      <c r="N362" s="101">
        <f t="shared" si="350"/>
        <v>0</v>
      </c>
      <c r="O362" s="100">
        <v>0</v>
      </c>
      <c r="P362" s="98">
        <v>0</v>
      </c>
      <c r="Q362" s="101">
        <f t="shared" si="351"/>
        <v>0</v>
      </c>
      <c r="R362" s="100">
        <v>0</v>
      </c>
      <c r="S362" s="98">
        <v>0</v>
      </c>
      <c r="T362" s="101">
        <f t="shared" si="352"/>
        <v>0</v>
      </c>
      <c r="U362" s="194">
        <v>1</v>
      </c>
      <c r="V362" s="99">
        <v>1</v>
      </c>
      <c r="W362" s="98">
        <v>0</v>
      </c>
      <c r="X362" s="98">
        <v>0</v>
      </c>
      <c r="Y362" s="101">
        <f t="shared" si="355"/>
        <v>0</v>
      </c>
      <c r="Z362" s="101">
        <v>1</v>
      </c>
      <c r="AA362" s="194">
        <v>0</v>
      </c>
      <c r="AB362" s="99">
        <v>1</v>
      </c>
      <c r="AC362" s="98">
        <v>0</v>
      </c>
      <c r="AD362" s="98">
        <v>0</v>
      </c>
      <c r="AE362" s="101">
        <f t="shared" si="353"/>
        <v>0</v>
      </c>
      <c r="AF362" s="100">
        <v>0</v>
      </c>
      <c r="AG362" s="98">
        <v>0</v>
      </c>
      <c r="AH362" s="99">
        <f t="shared" si="354"/>
        <v>0</v>
      </c>
      <c r="AI362" s="101">
        <v>1</v>
      </c>
      <c r="AJ362" s="106"/>
    </row>
    <row r="363" spans="2:36" s="35" customFormat="1" ht="17.100000000000001" customHeight="1">
      <c r="B363" s="105"/>
      <c r="C363" s="54"/>
      <c r="D363" s="96"/>
      <c r="E363" s="111"/>
      <c r="F363" s="112"/>
      <c r="G363" s="113"/>
      <c r="H363" s="194">
        <v>1</v>
      </c>
      <c r="I363" s="98">
        <v>0</v>
      </c>
      <c r="J363" s="98">
        <v>0</v>
      </c>
      <c r="K363" s="101">
        <f t="shared" si="349"/>
        <v>0</v>
      </c>
      <c r="L363" s="100">
        <v>0</v>
      </c>
      <c r="M363" s="98">
        <v>0</v>
      </c>
      <c r="N363" s="101">
        <f t="shared" si="350"/>
        <v>0</v>
      </c>
      <c r="O363" s="100">
        <v>0</v>
      </c>
      <c r="P363" s="98">
        <v>0</v>
      </c>
      <c r="Q363" s="101">
        <f t="shared" si="351"/>
        <v>0</v>
      </c>
      <c r="R363" s="100">
        <v>0</v>
      </c>
      <c r="S363" s="98">
        <v>0</v>
      </c>
      <c r="T363" s="101">
        <f t="shared" si="352"/>
        <v>0</v>
      </c>
      <c r="U363" s="194">
        <v>1</v>
      </c>
      <c r="V363" s="99">
        <v>1</v>
      </c>
      <c r="W363" s="98">
        <v>0</v>
      </c>
      <c r="X363" s="98">
        <v>0</v>
      </c>
      <c r="Y363" s="101">
        <f t="shared" si="355"/>
        <v>0</v>
      </c>
      <c r="Z363" s="101">
        <v>1</v>
      </c>
      <c r="AA363" s="194">
        <v>0</v>
      </c>
      <c r="AB363" s="99">
        <v>1</v>
      </c>
      <c r="AC363" s="98">
        <v>0</v>
      </c>
      <c r="AD363" s="98">
        <v>0</v>
      </c>
      <c r="AE363" s="101">
        <f t="shared" si="353"/>
        <v>0</v>
      </c>
      <c r="AF363" s="100">
        <v>0</v>
      </c>
      <c r="AG363" s="98">
        <v>0</v>
      </c>
      <c r="AH363" s="99">
        <f t="shared" si="354"/>
        <v>0</v>
      </c>
      <c r="AI363" s="101">
        <v>1</v>
      </c>
      <c r="AJ363" s="106"/>
    </row>
    <row r="364" spans="2:36" s="126" customFormat="1" ht="17.100000000000001" customHeight="1">
      <c r="B364" s="118"/>
      <c r="C364" s="119"/>
      <c r="D364" s="120"/>
      <c r="E364" s="121"/>
      <c r="F364" s="122"/>
      <c r="G364" s="123"/>
      <c r="H364" s="194">
        <v>1</v>
      </c>
      <c r="I364" s="430" t="s">
        <v>201</v>
      </c>
      <c r="J364" s="430"/>
      <c r="K364" s="124">
        <f>SUM(K357:K363)</f>
        <v>0</v>
      </c>
      <c r="L364" s="401" t="s">
        <v>201</v>
      </c>
      <c r="M364" s="402"/>
      <c r="N364" s="124">
        <f>SUM(N357:N363)</f>
        <v>0</v>
      </c>
      <c r="O364" s="401" t="s">
        <v>201</v>
      </c>
      <c r="P364" s="402"/>
      <c r="Q364" s="124">
        <f>SUM(Q357:Q363)</f>
        <v>0</v>
      </c>
      <c r="R364" s="401" t="s">
        <v>201</v>
      </c>
      <c r="S364" s="402"/>
      <c r="T364" s="124">
        <f>SUM(T357:T363)</f>
        <v>0</v>
      </c>
      <c r="U364" s="194">
        <v>1</v>
      </c>
      <c r="V364" s="99">
        <v>1</v>
      </c>
      <c r="W364" s="430" t="s">
        <v>201</v>
      </c>
      <c r="X364" s="430"/>
      <c r="Y364" s="124">
        <f>SUM(Y357:Y363)</f>
        <v>0</v>
      </c>
      <c r="Z364" s="101">
        <v>1</v>
      </c>
      <c r="AA364" s="194">
        <v>0</v>
      </c>
      <c r="AB364" s="99">
        <v>1</v>
      </c>
      <c r="AC364" s="430" t="s">
        <v>201</v>
      </c>
      <c r="AD364" s="430"/>
      <c r="AE364" s="124">
        <f>SUM(AE357:AE363)</f>
        <v>0</v>
      </c>
      <c r="AF364" s="431" t="s">
        <v>201</v>
      </c>
      <c r="AG364" s="430"/>
      <c r="AH364" s="143">
        <f>SUM(AH357:AH363)</f>
        <v>0</v>
      </c>
      <c r="AI364" s="101">
        <v>1</v>
      </c>
      <c r="AJ364" s="125"/>
    </row>
    <row r="365" spans="2:36" s="35" customFormat="1" ht="16.8" customHeight="1">
      <c r="B365" s="105"/>
      <c r="C365" s="54">
        <f>'3. Rekap Back Up Non Aspal X'!C64</f>
        <v>4300</v>
      </c>
      <c r="D365" s="96">
        <f>'3. Rekap Back Up Non Aspal X'!D64</f>
        <v>4400</v>
      </c>
      <c r="E365" s="111">
        <f>'3. Rekap Back Up Non Aspal X'!E64</f>
        <v>4</v>
      </c>
      <c r="F365" s="112">
        <f>(100/((D365-C365)*E365))*((K372*0.05)+(N372*0.05)+(Q372*0.05)+(T372)+(Y372)+(AE372*1.5)+(AH372*1))</f>
        <v>0</v>
      </c>
      <c r="G365" s="113" t="str">
        <f>IF(F365&lt;=25,"RB",IF(F365&lt;=75,"RB",IF(F365&lt;=100,"RB","RB")))</f>
        <v>RB</v>
      </c>
      <c r="H365" s="194">
        <v>1</v>
      </c>
      <c r="I365" s="98">
        <v>0</v>
      </c>
      <c r="J365" s="98">
        <v>0</v>
      </c>
      <c r="K365" s="101">
        <f t="shared" ref="K365:K371" si="356">I365*J365</f>
        <v>0</v>
      </c>
      <c r="L365" s="98">
        <v>0</v>
      </c>
      <c r="M365" s="98">
        <v>0</v>
      </c>
      <c r="N365" s="101">
        <f t="shared" ref="N365:N371" si="357">L365*M365</f>
        <v>0</v>
      </c>
      <c r="O365" s="98">
        <v>0</v>
      </c>
      <c r="P365" s="98">
        <v>0</v>
      </c>
      <c r="Q365" s="101">
        <f t="shared" ref="Q365:Q371" si="358">O365*P365</f>
        <v>0</v>
      </c>
      <c r="R365" s="98">
        <v>0</v>
      </c>
      <c r="S365" s="98">
        <v>0</v>
      </c>
      <c r="T365" s="101">
        <f t="shared" ref="T365:T371" si="359">R365*S365</f>
        <v>0</v>
      </c>
      <c r="U365" s="194">
        <v>1</v>
      </c>
      <c r="V365" s="99">
        <v>1</v>
      </c>
      <c r="W365" s="98">
        <v>0</v>
      </c>
      <c r="X365" s="98">
        <v>0</v>
      </c>
      <c r="Y365" s="101">
        <f>W365*X365</f>
        <v>0</v>
      </c>
      <c r="Z365" s="101">
        <v>1</v>
      </c>
      <c r="AA365" s="194">
        <v>0</v>
      </c>
      <c r="AB365" s="99">
        <v>1</v>
      </c>
      <c r="AC365" s="98">
        <v>0</v>
      </c>
      <c r="AD365" s="98">
        <v>0</v>
      </c>
      <c r="AE365" s="101">
        <f t="shared" ref="AE365:AE371" si="360">AC365*AD365</f>
        <v>0</v>
      </c>
      <c r="AF365" s="98">
        <v>0</v>
      </c>
      <c r="AG365" s="98">
        <v>3</v>
      </c>
      <c r="AH365" s="99">
        <f t="shared" ref="AH365:AH371" si="361">AF365*AG365</f>
        <v>0</v>
      </c>
      <c r="AI365" s="101">
        <v>1</v>
      </c>
      <c r="AJ365" s="106"/>
    </row>
    <row r="366" spans="2:36" s="35" customFormat="1" ht="17.100000000000001" customHeight="1">
      <c r="B366" s="105"/>
      <c r="C366" s="54"/>
      <c r="D366" s="96"/>
      <c r="E366" s="111"/>
      <c r="F366" s="112"/>
      <c r="G366" s="113"/>
      <c r="H366" s="194">
        <v>1</v>
      </c>
      <c r="I366" s="98">
        <v>0</v>
      </c>
      <c r="J366" s="98">
        <v>0</v>
      </c>
      <c r="K366" s="101">
        <f t="shared" si="356"/>
        <v>0</v>
      </c>
      <c r="L366" s="100">
        <v>0</v>
      </c>
      <c r="M366" s="98">
        <v>0</v>
      </c>
      <c r="N366" s="101">
        <f t="shared" si="357"/>
        <v>0</v>
      </c>
      <c r="O366" s="100">
        <v>0</v>
      </c>
      <c r="P366" s="98">
        <v>0</v>
      </c>
      <c r="Q366" s="101">
        <f t="shared" si="358"/>
        <v>0</v>
      </c>
      <c r="R366" s="100">
        <v>0</v>
      </c>
      <c r="S366" s="98">
        <v>0</v>
      </c>
      <c r="T366" s="101">
        <f t="shared" si="359"/>
        <v>0</v>
      </c>
      <c r="U366" s="194">
        <v>1</v>
      </c>
      <c r="V366" s="99">
        <v>1</v>
      </c>
      <c r="W366" s="98">
        <v>0</v>
      </c>
      <c r="X366" s="98">
        <v>0</v>
      </c>
      <c r="Y366" s="101">
        <f t="shared" ref="Y366:Y371" si="362">W366*X366</f>
        <v>0</v>
      </c>
      <c r="Z366" s="101">
        <v>1</v>
      </c>
      <c r="AA366" s="194">
        <v>0</v>
      </c>
      <c r="AB366" s="99">
        <v>1</v>
      </c>
      <c r="AC366" s="98">
        <v>0</v>
      </c>
      <c r="AD366" s="98">
        <v>0</v>
      </c>
      <c r="AE366" s="101">
        <f t="shared" si="360"/>
        <v>0</v>
      </c>
      <c r="AF366" s="100">
        <v>0</v>
      </c>
      <c r="AG366" s="98">
        <v>0</v>
      </c>
      <c r="AH366" s="99">
        <f t="shared" si="361"/>
        <v>0</v>
      </c>
      <c r="AI366" s="101">
        <v>1</v>
      </c>
      <c r="AJ366" s="106"/>
    </row>
    <row r="367" spans="2:36" s="35" customFormat="1" ht="17.100000000000001" customHeight="1">
      <c r="B367" s="105"/>
      <c r="C367" s="54"/>
      <c r="D367" s="96"/>
      <c r="E367" s="111"/>
      <c r="F367" s="112"/>
      <c r="G367" s="113"/>
      <c r="H367" s="194">
        <v>1</v>
      </c>
      <c r="I367" s="98">
        <v>0</v>
      </c>
      <c r="J367" s="98">
        <v>0</v>
      </c>
      <c r="K367" s="101">
        <f t="shared" si="356"/>
        <v>0</v>
      </c>
      <c r="L367" s="100">
        <v>0</v>
      </c>
      <c r="M367" s="98">
        <v>0</v>
      </c>
      <c r="N367" s="101">
        <f t="shared" si="357"/>
        <v>0</v>
      </c>
      <c r="O367" s="100">
        <v>0</v>
      </c>
      <c r="P367" s="98">
        <v>0</v>
      </c>
      <c r="Q367" s="101">
        <f t="shared" si="358"/>
        <v>0</v>
      </c>
      <c r="R367" s="100">
        <v>0</v>
      </c>
      <c r="S367" s="98">
        <v>0</v>
      </c>
      <c r="T367" s="101">
        <f t="shared" si="359"/>
        <v>0</v>
      </c>
      <c r="U367" s="194">
        <v>1</v>
      </c>
      <c r="V367" s="99">
        <v>1</v>
      </c>
      <c r="W367" s="98">
        <v>0</v>
      </c>
      <c r="X367" s="98">
        <v>0</v>
      </c>
      <c r="Y367" s="101">
        <f t="shared" si="362"/>
        <v>0</v>
      </c>
      <c r="Z367" s="101">
        <v>1</v>
      </c>
      <c r="AA367" s="194">
        <v>0</v>
      </c>
      <c r="AB367" s="99">
        <v>1</v>
      </c>
      <c r="AC367" s="98">
        <v>0</v>
      </c>
      <c r="AD367" s="98">
        <v>0</v>
      </c>
      <c r="AE367" s="101">
        <f t="shared" si="360"/>
        <v>0</v>
      </c>
      <c r="AF367" s="100">
        <v>0</v>
      </c>
      <c r="AG367" s="98">
        <v>0</v>
      </c>
      <c r="AH367" s="99">
        <f t="shared" si="361"/>
        <v>0</v>
      </c>
      <c r="AI367" s="101">
        <v>1</v>
      </c>
      <c r="AJ367" s="106"/>
    </row>
    <row r="368" spans="2:36" s="35" customFormat="1" ht="17.100000000000001" customHeight="1">
      <c r="B368" s="105"/>
      <c r="C368" s="54"/>
      <c r="D368" s="96"/>
      <c r="E368" s="111"/>
      <c r="F368" s="112"/>
      <c r="G368" s="113"/>
      <c r="H368" s="194">
        <v>1</v>
      </c>
      <c r="I368" s="98">
        <v>0</v>
      </c>
      <c r="J368" s="98">
        <v>0</v>
      </c>
      <c r="K368" s="101">
        <f t="shared" si="356"/>
        <v>0</v>
      </c>
      <c r="L368" s="100">
        <v>0</v>
      </c>
      <c r="M368" s="98">
        <v>0</v>
      </c>
      <c r="N368" s="101">
        <f t="shared" si="357"/>
        <v>0</v>
      </c>
      <c r="O368" s="100">
        <v>0</v>
      </c>
      <c r="P368" s="98">
        <v>0</v>
      </c>
      <c r="Q368" s="101">
        <f t="shared" si="358"/>
        <v>0</v>
      </c>
      <c r="R368" s="100">
        <v>0</v>
      </c>
      <c r="S368" s="98">
        <v>0</v>
      </c>
      <c r="T368" s="101">
        <f t="shared" si="359"/>
        <v>0</v>
      </c>
      <c r="U368" s="194">
        <v>1</v>
      </c>
      <c r="V368" s="99">
        <v>1</v>
      </c>
      <c r="W368" s="98">
        <v>0</v>
      </c>
      <c r="X368" s="98">
        <v>0</v>
      </c>
      <c r="Y368" s="101">
        <f t="shared" si="362"/>
        <v>0</v>
      </c>
      <c r="Z368" s="101">
        <v>1</v>
      </c>
      <c r="AA368" s="194">
        <v>0</v>
      </c>
      <c r="AB368" s="99">
        <v>1</v>
      </c>
      <c r="AC368" s="98">
        <v>0</v>
      </c>
      <c r="AD368" s="98">
        <v>0</v>
      </c>
      <c r="AE368" s="101">
        <f t="shared" si="360"/>
        <v>0</v>
      </c>
      <c r="AF368" s="100">
        <v>0</v>
      </c>
      <c r="AG368" s="98">
        <v>0</v>
      </c>
      <c r="AH368" s="99">
        <f t="shared" si="361"/>
        <v>0</v>
      </c>
      <c r="AI368" s="101">
        <v>1</v>
      </c>
      <c r="AJ368" s="106"/>
    </row>
    <row r="369" spans="2:36" s="35" customFormat="1" ht="17.100000000000001" customHeight="1">
      <c r="B369" s="105"/>
      <c r="C369" s="54"/>
      <c r="D369" s="96"/>
      <c r="E369" s="111"/>
      <c r="F369" s="112"/>
      <c r="G369" s="113"/>
      <c r="H369" s="194">
        <v>1</v>
      </c>
      <c r="I369" s="98">
        <v>0</v>
      </c>
      <c r="J369" s="98">
        <v>0</v>
      </c>
      <c r="K369" s="101">
        <f t="shared" si="356"/>
        <v>0</v>
      </c>
      <c r="L369" s="100">
        <v>0</v>
      </c>
      <c r="M369" s="98">
        <v>0</v>
      </c>
      <c r="N369" s="101">
        <f t="shared" si="357"/>
        <v>0</v>
      </c>
      <c r="O369" s="100">
        <v>0</v>
      </c>
      <c r="P369" s="98">
        <v>0</v>
      </c>
      <c r="Q369" s="101">
        <f t="shared" si="358"/>
        <v>0</v>
      </c>
      <c r="R369" s="100">
        <v>0</v>
      </c>
      <c r="S369" s="98">
        <v>0</v>
      </c>
      <c r="T369" s="101">
        <f t="shared" si="359"/>
        <v>0</v>
      </c>
      <c r="U369" s="194">
        <v>1</v>
      </c>
      <c r="V369" s="99">
        <v>1</v>
      </c>
      <c r="W369" s="98">
        <v>0</v>
      </c>
      <c r="X369" s="98">
        <v>0</v>
      </c>
      <c r="Y369" s="101">
        <f t="shared" si="362"/>
        <v>0</v>
      </c>
      <c r="Z369" s="101">
        <v>1</v>
      </c>
      <c r="AA369" s="194">
        <v>0</v>
      </c>
      <c r="AB369" s="99">
        <v>1</v>
      </c>
      <c r="AC369" s="98">
        <v>0</v>
      </c>
      <c r="AD369" s="98">
        <v>0</v>
      </c>
      <c r="AE369" s="101">
        <f t="shared" si="360"/>
        <v>0</v>
      </c>
      <c r="AF369" s="100">
        <v>0</v>
      </c>
      <c r="AG369" s="98">
        <v>0</v>
      </c>
      <c r="AH369" s="99">
        <f t="shared" si="361"/>
        <v>0</v>
      </c>
      <c r="AI369" s="101">
        <v>1</v>
      </c>
      <c r="AJ369" s="106"/>
    </row>
    <row r="370" spans="2:36" s="35" customFormat="1" ht="17.100000000000001" customHeight="1">
      <c r="B370" s="105"/>
      <c r="C370" s="54"/>
      <c r="D370" s="96"/>
      <c r="E370" s="111"/>
      <c r="F370" s="112"/>
      <c r="G370" s="113"/>
      <c r="H370" s="194">
        <v>1</v>
      </c>
      <c r="I370" s="98">
        <v>0</v>
      </c>
      <c r="J370" s="98">
        <v>0</v>
      </c>
      <c r="K370" s="101">
        <f t="shared" si="356"/>
        <v>0</v>
      </c>
      <c r="L370" s="100">
        <v>0</v>
      </c>
      <c r="M370" s="98">
        <v>0</v>
      </c>
      <c r="N370" s="101">
        <f t="shared" si="357"/>
        <v>0</v>
      </c>
      <c r="O370" s="100">
        <v>0</v>
      </c>
      <c r="P370" s="98">
        <v>0</v>
      </c>
      <c r="Q370" s="101">
        <f t="shared" si="358"/>
        <v>0</v>
      </c>
      <c r="R370" s="100">
        <v>0</v>
      </c>
      <c r="S370" s="98">
        <v>0</v>
      </c>
      <c r="T370" s="101">
        <f t="shared" si="359"/>
        <v>0</v>
      </c>
      <c r="U370" s="194">
        <v>1</v>
      </c>
      <c r="V370" s="99">
        <v>1</v>
      </c>
      <c r="W370" s="98">
        <v>0</v>
      </c>
      <c r="X370" s="98">
        <v>0</v>
      </c>
      <c r="Y370" s="101">
        <f t="shared" si="362"/>
        <v>0</v>
      </c>
      <c r="Z370" s="101">
        <v>1</v>
      </c>
      <c r="AA370" s="194">
        <v>0</v>
      </c>
      <c r="AB370" s="99">
        <v>1</v>
      </c>
      <c r="AC370" s="98">
        <v>0</v>
      </c>
      <c r="AD370" s="98">
        <v>0</v>
      </c>
      <c r="AE370" s="101">
        <f t="shared" si="360"/>
        <v>0</v>
      </c>
      <c r="AF370" s="100">
        <v>0</v>
      </c>
      <c r="AG370" s="98">
        <v>0</v>
      </c>
      <c r="AH370" s="99">
        <f t="shared" si="361"/>
        <v>0</v>
      </c>
      <c r="AI370" s="101">
        <v>1</v>
      </c>
      <c r="AJ370" s="106"/>
    </row>
    <row r="371" spans="2:36" s="35" customFormat="1" ht="17.100000000000001" customHeight="1">
      <c r="B371" s="105"/>
      <c r="C371" s="54"/>
      <c r="D371" s="96"/>
      <c r="E371" s="111"/>
      <c r="F371" s="112"/>
      <c r="G371" s="113"/>
      <c r="H371" s="194">
        <v>1</v>
      </c>
      <c r="I371" s="98">
        <v>0</v>
      </c>
      <c r="J371" s="98">
        <v>0</v>
      </c>
      <c r="K371" s="101">
        <f t="shared" si="356"/>
        <v>0</v>
      </c>
      <c r="L371" s="100">
        <v>0</v>
      </c>
      <c r="M371" s="98">
        <v>0</v>
      </c>
      <c r="N371" s="101">
        <f t="shared" si="357"/>
        <v>0</v>
      </c>
      <c r="O371" s="100">
        <v>0</v>
      </c>
      <c r="P371" s="98">
        <v>0</v>
      </c>
      <c r="Q371" s="101">
        <f t="shared" si="358"/>
        <v>0</v>
      </c>
      <c r="R371" s="100">
        <v>0</v>
      </c>
      <c r="S371" s="98">
        <v>0</v>
      </c>
      <c r="T371" s="101">
        <f t="shared" si="359"/>
        <v>0</v>
      </c>
      <c r="U371" s="194">
        <v>1</v>
      </c>
      <c r="V371" s="99">
        <v>1</v>
      </c>
      <c r="W371" s="98">
        <v>0</v>
      </c>
      <c r="X371" s="98">
        <v>0</v>
      </c>
      <c r="Y371" s="101">
        <f t="shared" si="362"/>
        <v>0</v>
      </c>
      <c r="Z371" s="101">
        <v>1</v>
      </c>
      <c r="AA371" s="194">
        <v>0</v>
      </c>
      <c r="AB371" s="99">
        <v>1</v>
      </c>
      <c r="AC371" s="98">
        <v>0</v>
      </c>
      <c r="AD371" s="98">
        <v>0</v>
      </c>
      <c r="AE371" s="101">
        <f t="shared" si="360"/>
        <v>0</v>
      </c>
      <c r="AF371" s="100">
        <v>0</v>
      </c>
      <c r="AG371" s="98">
        <v>0</v>
      </c>
      <c r="AH371" s="99">
        <f t="shared" si="361"/>
        <v>0</v>
      </c>
      <c r="AI371" s="101">
        <v>1</v>
      </c>
      <c r="AJ371" s="106"/>
    </row>
    <row r="372" spans="2:36" s="126" customFormat="1" ht="17.100000000000001" customHeight="1">
      <c r="B372" s="118"/>
      <c r="C372" s="119"/>
      <c r="D372" s="120"/>
      <c r="E372" s="121"/>
      <c r="F372" s="122"/>
      <c r="G372" s="123"/>
      <c r="H372" s="194">
        <v>1</v>
      </c>
      <c r="I372" s="430" t="s">
        <v>201</v>
      </c>
      <c r="J372" s="430"/>
      <c r="K372" s="124">
        <f>SUM(K365:K371)</f>
        <v>0</v>
      </c>
      <c r="L372" s="401" t="s">
        <v>201</v>
      </c>
      <c r="M372" s="402"/>
      <c r="N372" s="124">
        <f>SUM(N365:N371)</f>
        <v>0</v>
      </c>
      <c r="O372" s="401" t="s">
        <v>201</v>
      </c>
      <c r="P372" s="402"/>
      <c r="Q372" s="124">
        <f>SUM(Q365:Q371)</f>
        <v>0</v>
      </c>
      <c r="R372" s="401" t="s">
        <v>201</v>
      </c>
      <c r="S372" s="402"/>
      <c r="T372" s="124">
        <f>SUM(T365:T371)</f>
        <v>0</v>
      </c>
      <c r="U372" s="194">
        <v>1</v>
      </c>
      <c r="V372" s="99">
        <v>1</v>
      </c>
      <c r="W372" s="430" t="s">
        <v>201</v>
      </c>
      <c r="X372" s="430"/>
      <c r="Y372" s="124">
        <f>SUM(Y365:Y371)</f>
        <v>0</v>
      </c>
      <c r="Z372" s="101">
        <v>1</v>
      </c>
      <c r="AA372" s="194">
        <v>0</v>
      </c>
      <c r="AB372" s="99">
        <v>1</v>
      </c>
      <c r="AC372" s="430" t="s">
        <v>201</v>
      </c>
      <c r="AD372" s="430"/>
      <c r="AE372" s="124">
        <f>SUM(AE365:AE371)</f>
        <v>0</v>
      </c>
      <c r="AF372" s="431" t="s">
        <v>201</v>
      </c>
      <c r="AG372" s="430"/>
      <c r="AH372" s="143">
        <f>SUM(AH365:AH371)</f>
        <v>0</v>
      </c>
      <c r="AI372" s="101">
        <v>1</v>
      </c>
      <c r="AJ372" s="125"/>
    </row>
    <row r="373" spans="2:36" s="35" customFormat="1" ht="16.8" customHeight="1">
      <c r="B373" s="105"/>
      <c r="C373" s="54">
        <f>'3. Rekap Back Up Non Aspal X'!C65</f>
        <v>4400</v>
      </c>
      <c r="D373" s="96">
        <f>'3. Rekap Back Up Non Aspal X'!D65</f>
        <v>4500</v>
      </c>
      <c r="E373" s="111">
        <f>'3. Rekap Back Up Non Aspal X'!E65</f>
        <v>4</v>
      </c>
      <c r="F373" s="112">
        <f>(100/((D373-C373)*E373))*((K380*0.05)+(N380*0.05)+(Q380*0.05)+(T380)+(Y380)+(AE380*1.5)+(AH380*1))</f>
        <v>0</v>
      </c>
      <c r="G373" s="113" t="str">
        <f>IF(F373&lt;=25,"RB",IF(F373&lt;=75,"RB",IF(F373&lt;=100,"RB","RB")))</f>
        <v>RB</v>
      </c>
      <c r="H373" s="194">
        <v>1</v>
      </c>
      <c r="I373" s="98">
        <v>0</v>
      </c>
      <c r="J373" s="98">
        <v>0</v>
      </c>
      <c r="K373" s="101">
        <f t="shared" ref="K373:K379" si="363">I373*J373</f>
        <v>0</v>
      </c>
      <c r="L373" s="98">
        <v>0</v>
      </c>
      <c r="M373" s="98">
        <v>0</v>
      </c>
      <c r="N373" s="101">
        <f t="shared" ref="N373:N379" si="364">L373*M373</f>
        <v>0</v>
      </c>
      <c r="O373" s="98">
        <v>0</v>
      </c>
      <c r="P373" s="98">
        <v>0</v>
      </c>
      <c r="Q373" s="101">
        <f t="shared" ref="Q373:Q379" si="365">O373*P373</f>
        <v>0</v>
      </c>
      <c r="R373" s="98">
        <v>0</v>
      </c>
      <c r="S373" s="98">
        <v>0</v>
      </c>
      <c r="T373" s="101">
        <f t="shared" ref="T373:T379" si="366">R373*S373</f>
        <v>0</v>
      </c>
      <c r="U373" s="194">
        <v>1</v>
      </c>
      <c r="V373" s="99">
        <v>1</v>
      </c>
      <c r="W373" s="98">
        <v>0</v>
      </c>
      <c r="X373" s="98">
        <v>0</v>
      </c>
      <c r="Y373" s="101">
        <f>W373*X373</f>
        <v>0</v>
      </c>
      <c r="Z373" s="101">
        <v>1</v>
      </c>
      <c r="AA373" s="194">
        <v>0</v>
      </c>
      <c r="AB373" s="99">
        <v>1</v>
      </c>
      <c r="AC373" s="98">
        <v>0</v>
      </c>
      <c r="AD373" s="98">
        <v>0</v>
      </c>
      <c r="AE373" s="101">
        <f t="shared" ref="AE373:AE379" si="367">AC373*AD373</f>
        <v>0</v>
      </c>
      <c r="AF373" s="98">
        <v>0</v>
      </c>
      <c r="AG373" s="98">
        <v>3</v>
      </c>
      <c r="AH373" s="99">
        <f t="shared" ref="AH373:AH379" si="368">AF373*AG373</f>
        <v>0</v>
      </c>
      <c r="AI373" s="101">
        <v>1</v>
      </c>
      <c r="AJ373" s="106"/>
    </row>
    <row r="374" spans="2:36" s="35" customFormat="1" ht="17.100000000000001" customHeight="1">
      <c r="B374" s="105"/>
      <c r="C374" s="54"/>
      <c r="D374" s="96"/>
      <c r="E374" s="111"/>
      <c r="F374" s="112"/>
      <c r="G374" s="113"/>
      <c r="H374" s="194">
        <v>1</v>
      </c>
      <c r="I374" s="98">
        <v>0</v>
      </c>
      <c r="J374" s="98">
        <v>0</v>
      </c>
      <c r="K374" s="101">
        <f t="shared" si="363"/>
        <v>0</v>
      </c>
      <c r="L374" s="100">
        <v>0</v>
      </c>
      <c r="M374" s="98">
        <v>0</v>
      </c>
      <c r="N374" s="101">
        <f t="shared" si="364"/>
        <v>0</v>
      </c>
      <c r="O374" s="100">
        <v>0</v>
      </c>
      <c r="P374" s="98">
        <v>0</v>
      </c>
      <c r="Q374" s="101">
        <f t="shared" si="365"/>
        <v>0</v>
      </c>
      <c r="R374" s="100">
        <v>0</v>
      </c>
      <c r="S374" s="98">
        <v>0</v>
      </c>
      <c r="T374" s="101">
        <f t="shared" si="366"/>
        <v>0</v>
      </c>
      <c r="U374" s="194">
        <v>1</v>
      </c>
      <c r="V374" s="99">
        <v>1</v>
      </c>
      <c r="W374" s="98">
        <v>0</v>
      </c>
      <c r="X374" s="98">
        <v>0</v>
      </c>
      <c r="Y374" s="101">
        <f t="shared" ref="Y374:Y379" si="369">W374*X374</f>
        <v>0</v>
      </c>
      <c r="Z374" s="101">
        <v>1</v>
      </c>
      <c r="AA374" s="194">
        <v>0</v>
      </c>
      <c r="AB374" s="99">
        <v>1</v>
      </c>
      <c r="AC374" s="98">
        <v>0</v>
      </c>
      <c r="AD374" s="98">
        <v>0</v>
      </c>
      <c r="AE374" s="101">
        <f t="shared" si="367"/>
        <v>0</v>
      </c>
      <c r="AF374" s="100">
        <v>0</v>
      </c>
      <c r="AG374" s="98">
        <v>0</v>
      </c>
      <c r="AH374" s="99">
        <f t="shared" si="368"/>
        <v>0</v>
      </c>
      <c r="AI374" s="101">
        <v>1</v>
      </c>
      <c r="AJ374" s="106"/>
    </row>
    <row r="375" spans="2:36" s="35" customFormat="1" ht="17.100000000000001" customHeight="1">
      <c r="B375" s="105"/>
      <c r="C375" s="54"/>
      <c r="D375" s="96"/>
      <c r="E375" s="111"/>
      <c r="F375" s="112"/>
      <c r="G375" s="113"/>
      <c r="H375" s="194">
        <v>1</v>
      </c>
      <c r="I375" s="98">
        <v>0</v>
      </c>
      <c r="J375" s="98">
        <v>0</v>
      </c>
      <c r="K375" s="101">
        <f t="shared" si="363"/>
        <v>0</v>
      </c>
      <c r="L375" s="100">
        <v>0</v>
      </c>
      <c r="M375" s="98">
        <v>0</v>
      </c>
      <c r="N375" s="101">
        <f t="shared" si="364"/>
        <v>0</v>
      </c>
      <c r="O375" s="100">
        <v>0</v>
      </c>
      <c r="P375" s="98">
        <v>0</v>
      </c>
      <c r="Q375" s="101">
        <f t="shared" si="365"/>
        <v>0</v>
      </c>
      <c r="R375" s="100">
        <v>0</v>
      </c>
      <c r="S375" s="98">
        <v>0</v>
      </c>
      <c r="T375" s="101">
        <f t="shared" si="366"/>
        <v>0</v>
      </c>
      <c r="U375" s="194">
        <v>1</v>
      </c>
      <c r="V375" s="99">
        <v>1</v>
      </c>
      <c r="W375" s="98">
        <v>0</v>
      </c>
      <c r="X375" s="98">
        <v>0</v>
      </c>
      <c r="Y375" s="101">
        <f t="shared" si="369"/>
        <v>0</v>
      </c>
      <c r="Z375" s="101">
        <v>1</v>
      </c>
      <c r="AA375" s="194">
        <v>0</v>
      </c>
      <c r="AB375" s="99">
        <v>1</v>
      </c>
      <c r="AC375" s="98">
        <v>0</v>
      </c>
      <c r="AD375" s="98">
        <v>0</v>
      </c>
      <c r="AE375" s="101">
        <f t="shared" si="367"/>
        <v>0</v>
      </c>
      <c r="AF375" s="100">
        <v>0</v>
      </c>
      <c r="AG375" s="98">
        <v>0</v>
      </c>
      <c r="AH375" s="99">
        <f t="shared" si="368"/>
        <v>0</v>
      </c>
      <c r="AI375" s="101">
        <v>1</v>
      </c>
      <c r="AJ375" s="106"/>
    </row>
    <row r="376" spans="2:36" s="35" customFormat="1" ht="17.100000000000001" customHeight="1">
      <c r="B376" s="105"/>
      <c r="C376" s="54"/>
      <c r="D376" s="96"/>
      <c r="E376" s="111"/>
      <c r="F376" s="112"/>
      <c r="G376" s="113"/>
      <c r="H376" s="194">
        <v>1</v>
      </c>
      <c r="I376" s="98">
        <v>0</v>
      </c>
      <c r="J376" s="98">
        <v>0</v>
      </c>
      <c r="K376" s="101">
        <f t="shared" si="363"/>
        <v>0</v>
      </c>
      <c r="L376" s="100">
        <v>0</v>
      </c>
      <c r="M376" s="98">
        <v>0</v>
      </c>
      <c r="N376" s="101">
        <f t="shared" si="364"/>
        <v>0</v>
      </c>
      <c r="O376" s="100">
        <v>0</v>
      </c>
      <c r="P376" s="98">
        <v>0</v>
      </c>
      <c r="Q376" s="101">
        <f t="shared" si="365"/>
        <v>0</v>
      </c>
      <c r="R376" s="100">
        <v>0</v>
      </c>
      <c r="S376" s="98">
        <v>0</v>
      </c>
      <c r="T376" s="101">
        <f t="shared" si="366"/>
        <v>0</v>
      </c>
      <c r="U376" s="194">
        <v>1</v>
      </c>
      <c r="V376" s="99">
        <v>1</v>
      </c>
      <c r="W376" s="98">
        <v>0</v>
      </c>
      <c r="X376" s="98">
        <v>0</v>
      </c>
      <c r="Y376" s="101">
        <f t="shared" si="369"/>
        <v>0</v>
      </c>
      <c r="Z376" s="101">
        <v>1</v>
      </c>
      <c r="AA376" s="194">
        <v>0</v>
      </c>
      <c r="AB376" s="99">
        <v>1</v>
      </c>
      <c r="AC376" s="98">
        <v>0</v>
      </c>
      <c r="AD376" s="98">
        <v>0</v>
      </c>
      <c r="AE376" s="101">
        <f t="shared" si="367"/>
        <v>0</v>
      </c>
      <c r="AF376" s="100">
        <v>0</v>
      </c>
      <c r="AG376" s="98">
        <v>0</v>
      </c>
      <c r="AH376" s="99">
        <f t="shared" si="368"/>
        <v>0</v>
      </c>
      <c r="AI376" s="101">
        <v>1</v>
      </c>
      <c r="AJ376" s="106"/>
    </row>
    <row r="377" spans="2:36" s="35" customFormat="1" ht="17.100000000000001" customHeight="1">
      <c r="B377" s="105"/>
      <c r="C377" s="54"/>
      <c r="D377" s="96"/>
      <c r="E377" s="111"/>
      <c r="F377" s="112"/>
      <c r="G377" s="113"/>
      <c r="H377" s="194">
        <v>1</v>
      </c>
      <c r="I377" s="98">
        <v>0</v>
      </c>
      <c r="J377" s="98">
        <v>0</v>
      </c>
      <c r="K377" s="101">
        <f t="shared" si="363"/>
        <v>0</v>
      </c>
      <c r="L377" s="100">
        <v>0</v>
      </c>
      <c r="M377" s="98">
        <v>0</v>
      </c>
      <c r="N377" s="101">
        <f t="shared" si="364"/>
        <v>0</v>
      </c>
      <c r="O377" s="100">
        <v>0</v>
      </c>
      <c r="P377" s="98">
        <v>0</v>
      </c>
      <c r="Q377" s="101">
        <f t="shared" si="365"/>
        <v>0</v>
      </c>
      <c r="R377" s="100">
        <v>0</v>
      </c>
      <c r="S377" s="98">
        <v>0</v>
      </c>
      <c r="T377" s="101">
        <f t="shared" si="366"/>
        <v>0</v>
      </c>
      <c r="U377" s="194">
        <v>1</v>
      </c>
      <c r="V377" s="99">
        <v>1</v>
      </c>
      <c r="W377" s="98">
        <v>0</v>
      </c>
      <c r="X377" s="98">
        <v>0</v>
      </c>
      <c r="Y377" s="101">
        <f t="shared" si="369"/>
        <v>0</v>
      </c>
      <c r="Z377" s="101">
        <v>1</v>
      </c>
      <c r="AA377" s="194">
        <v>0</v>
      </c>
      <c r="AB377" s="99">
        <v>1</v>
      </c>
      <c r="AC377" s="98">
        <v>0</v>
      </c>
      <c r="AD377" s="98">
        <v>0</v>
      </c>
      <c r="AE377" s="101">
        <f t="shared" si="367"/>
        <v>0</v>
      </c>
      <c r="AF377" s="100">
        <v>0</v>
      </c>
      <c r="AG377" s="98">
        <v>0</v>
      </c>
      <c r="AH377" s="99">
        <f t="shared" si="368"/>
        <v>0</v>
      </c>
      <c r="AI377" s="101">
        <v>1</v>
      </c>
      <c r="AJ377" s="106"/>
    </row>
    <row r="378" spans="2:36" s="35" customFormat="1" ht="17.100000000000001" customHeight="1">
      <c r="B378" s="105"/>
      <c r="C378" s="54"/>
      <c r="D378" s="96"/>
      <c r="E378" s="111"/>
      <c r="F378" s="112"/>
      <c r="G378" s="113"/>
      <c r="H378" s="194">
        <v>1</v>
      </c>
      <c r="I378" s="98">
        <v>0</v>
      </c>
      <c r="J378" s="98">
        <v>0</v>
      </c>
      <c r="K378" s="101">
        <f t="shared" si="363"/>
        <v>0</v>
      </c>
      <c r="L378" s="100">
        <v>0</v>
      </c>
      <c r="M378" s="98">
        <v>0</v>
      </c>
      <c r="N378" s="101">
        <f t="shared" si="364"/>
        <v>0</v>
      </c>
      <c r="O378" s="100">
        <v>0</v>
      </c>
      <c r="P378" s="98">
        <v>0</v>
      </c>
      <c r="Q378" s="101">
        <f t="shared" si="365"/>
        <v>0</v>
      </c>
      <c r="R378" s="100">
        <v>0</v>
      </c>
      <c r="S378" s="98">
        <v>0</v>
      </c>
      <c r="T378" s="101">
        <f t="shared" si="366"/>
        <v>0</v>
      </c>
      <c r="U378" s="194">
        <v>1</v>
      </c>
      <c r="V378" s="99">
        <v>1</v>
      </c>
      <c r="W378" s="98">
        <v>0</v>
      </c>
      <c r="X378" s="98">
        <v>0</v>
      </c>
      <c r="Y378" s="101">
        <f t="shared" si="369"/>
        <v>0</v>
      </c>
      <c r="Z378" s="101">
        <v>1</v>
      </c>
      <c r="AA378" s="194">
        <v>0</v>
      </c>
      <c r="AB378" s="99">
        <v>1</v>
      </c>
      <c r="AC378" s="98">
        <v>0</v>
      </c>
      <c r="AD378" s="98">
        <v>0</v>
      </c>
      <c r="AE378" s="101">
        <f t="shared" si="367"/>
        <v>0</v>
      </c>
      <c r="AF378" s="100">
        <v>0</v>
      </c>
      <c r="AG378" s="98">
        <v>0</v>
      </c>
      <c r="AH378" s="99">
        <f t="shared" si="368"/>
        <v>0</v>
      </c>
      <c r="AI378" s="101">
        <v>1</v>
      </c>
      <c r="AJ378" s="106"/>
    </row>
    <row r="379" spans="2:36" s="35" customFormat="1" ht="17.100000000000001" customHeight="1">
      <c r="B379" s="105"/>
      <c r="C379" s="54"/>
      <c r="D379" s="96"/>
      <c r="E379" s="111"/>
      <c r="F379" s="112"/>
      <c r="G379" s="113"/>
      <c r="H379" s="194">
        <v>1</v>
      </c>
      <c r="I379" s="98">
        <v>0</v>
      </c>
      <c r="J379" s="98">
        <v>0</v>
      </c>
      <c r="K379" s="101">
        <f t="shared" si="363"/>
        <v>0</v>
      </c>
      <c r="L379" s="100">
        <v>0</v>
      </c>
      <c r="M379" s="98">
        <v>0</v>
      </c>
      <c r="N379" s="101">
        <f t="shared" si="364"/>
        <v>0</v>
      </c>
      <c r="O379" s="100">
        <v>0</v>
      </c>
      <c r="P379" s="98">
        <v>0</v>
      </c>
      <c r="Q379" s="101">
        <f t="shared" si="365"/>
        <v>0</v>
      </c>
      <c r="R379" s="100">
        <v>0</v>
      </c>
      <c r="S379" s="98">
        <v>0</v>
      </c>
      <c r="T379" s="101">
        <f t="shared" si="366"/>
        <v>0</v>
      </c>
      <c r="U379" s="194">
        <v>1</v>
      </c>
      <c r="V379" s="99">
        <v>1</v>
      </c>
      <c r="W379" s="98">
        <v>0</v>
      </c>
      <c r="X379" s="98">
        <v>0</v>
      </c>
      <c r="Y379" s="101">
        <f t="shared" si="369"/>
        <v>0</v>
      </c>
      <c r="Z379" s="101">
        <v>1</v>
      </c>
      <c r="AA379" s="194">
        <v>0</v>
      </c>
      <c r="AB379" s="99">
        <v>1</v>
      </c>
      <c r="AC379" s="98">
        <v>0</v>
      </c>
      <c r="AD379" s="98">
        <v>0</v>
      </c>
      <c r="AE379" s="101">
        <f t="shared" si="367"/>
        <v>0</v>
      </c>
      <c r="AF379" s="100">
        <v>0</v>
      </c>
      <c r="AG379" s="98">
        <v>0</v>
      </c>
      <c r="AH379" s="99">
        <f t="shared" si="368"/>
        <v>0</v>
      </c>
      <c r="AI379" s="101">
        <v>1</v>
      </c>
      <c r="AJ379" s="106"/>
    </row>
    <row r="380" spans="2:36" s="126" customFormat="1" ht="17.100000000000001" customHeight="1">
      <c r="B380" s="118"/>
      <c r="C380" s="119"/>
      <c r="D380" s="120"/>
      <c r="E380" s="121"/>
      <c r="F380" s="122"/>
      <c r="G380" s="123"/>
      <c r="H380" s="194">
        <v>1</v>
      </c>
      <c r="I380" s="430" t="s">
        <v>201</v>
      </c>
      <c r="J380" s="430"/>
      <c r="K380" s="124">
        <f>SUM(K373:K379)</f>
        <v>0</v>
      </c>
      <c r="L380" s="401" t="s">
        <v>201</v>
      </c>
      <c r="M380" s="402"/>
      <c r="N380" s="124">
        <f>SUM(N373:N379)</f>
        <v>0</v>
      </c>
      <c r="O380" s="401" t="s">
        <v>201</v>
      </c>
      <c r="P380" s="402"/>
      <c r="Q380" s="124">
        <f>SUM(Q373:Q379)</f>
        <v>0</v>
      </c>
      <c r="R380" s="401" t="s">
        <v>201</v>
      </c>
      <c r="S380" s="402"/>
      <c r="T380" s="124">
        <f>SUM(T373:T379)</f>
        <v>0</v>
      </c>
      <c r="U380" s="194">
        <v>1</v>
      </c>
      <c r="V380" s="99">
        <v>1</v>
      </c>
      <c r="W380" s="430" t="s">
        <v>201</v>
      </c>
      <c r="X380" s="430"/>
      <c r="Y380" s="124">
        <f>SUM(Y373:Y379)</f>
        <v>0</v>
      </c>
      <c r="Z380" s="101">
        <v>1</v>
      </c>
      <c r="AA380" s="194">
        <v>0</v>
      </c>
      <c r="AB380" s="99">
        <v>1</v>
      </c>
      <c r="AC380" s="430" t="s">
        <v>201</v>
      </c>
      <c r="AD380" s="430"/>
      <c r="AE380" s="124">
        <f>SUM(AE373:AE379)</f>
        <v>0</v>
      </c>
      <c r="AF380" s="431" t="s">
        <v>201</v>
      </c>
      <c r="AG380" s="430"/>
      <c r="AH380" s="143">
        <f>SUM(AH373:AH379)</f>
        <v>0</v>
      </c>
      <c r="AI380" s="101">
        <v>1</v>
      </c>
      <c r="AJ380" s="125"/>
    </row>
    <row r="381" spans="2:36" s="35" customFormat="1" ht="16.8" customHeight="1">
      <c r="B381" s="105"/>
      <c r="C381" s="54">
        <f>'3. Rekap Back Up Non Aspal X'!C66</f>
        <v>4500</v>
      </c>
      <c r="D381" s="96">
        <f>'3. Rekap Back Up Non Aspal X'!D66</f>
        <v>4600</v>
      </c>
      <c r="E381" s="111">
        <f>'3. Rekap Back Up Non Aspal X'!E66</f>
        <v>4</v>
      </c>
      <c r="F381" s="112">
        <f>(100/((D381-C381)*E381))*((K388*0.05)+(N388*0.05)+(Q388*0.05)+(T388)+(Y388)+(AE388*1.5)+(AH388*1))</f>
        <v>0</v>
      </c>
      <c r="G381" s="113" t="str">
        <f>IF(F381&lt;=25,"RB",IF(F381&lt;=75,"RB",IF(F381&lt;=100,"RB","RB")))</f>
        <v>RB</v>
      </c>
      <c r="H381" s="194">
        <v>1</v>
      </c>
      <c r="I381" s="98">
        <v>0</v>
      </c>
      <c r="J381" s="98">
        <v>0</v>
      </c>
      <c r="K381" s="101">
        <f t="shared" ref="K381:K387" si="370">I381*J381</f>
        <v>0</v>
      </c>
      <c r="L381" s="98">
        <v>0</v>
      </c>
      <c r="M381" s="98">
        <v>0</v>
      </c>
      <c r="N381" s="101">
        <f t="shared" ref="N381:N387" si="371">L381*M381</f>
        <v>0</v>
      </c>
      <c r="O381" s="98">
        <v>0</v>
      </c>
      <c r="P381" s="98">
        <v>0</v>
      </c>
      <c r="Q381" s="101">
        <f t="shared" ref="Q381:Q387" si="372">O381*P381</f>
        <v>0</v>
      </c>
      <c r="R381" s="98">
        <v>0</v>
      </c>
      <c r="S381" s="98">
        <v>0</v>
      </c>
      <c r="T381" s="101">
        <f t="shared" ref="T381:T387" si="373">R381*S381</f>
        <v>0</v>
      </c>
      <c r="U381" s="194">
        <v>1</v>
      </c>
      <c r="V381" s="99">
        <v>1</v>
      </c>
      <c r="W381" s="98">
        <v>0</v>
      </c>
      <c r="X381" s="98">
        <v>0</v>
      </c>
      <c r="Y381" s="101">
        <f>W381*X381</f>
        <v>0</v>
      </c>
      <c r="Z381" s="101">
        <v>1</v>
      </c>
      <c r="AA381" s="194">
        <v>0</v>
      </c>
      <c r="AB381" s="99">
        <v>1</v>
      </c>
      <c r="AC381" s="98">
        <v>0</v>
      </c>
      <c r="AD381" s="98">
        <v>0</v>
      </c>
      <c r="AE381" s="101">
        <f t="shared" ref="AE381:AE387" si="374">AC381*AD381</f>
        <v>0</v>
      </c>
      <c r="AF381" s="98">
        <v>0</v>
      </c>
      <c r="AG381" s="98">
        <v>3</v>
      </c>
      <c r="AH381" s="99">
        <f t="shared" ref="AH381:AH387" si="375">AF381*AG381</f>
        <v>0</v>
      </c>
      <c r="AI381" s="101">
        <v>1</v>
      </c>
      <c r="AJ381" s="106"/>
    </row>
    <row r="382" spans="2:36" s="35" customFormat="1" ht="17.100000000000001" customHeight="1">
      <c r="B382" s="105"/>
      <c r="C382" s="54"/>
      <c r="D382" s="96"/>
      <c r="E382" s="111"/>
      <c r="F382" s="112"/>
      <c r="G382" s="113"/>
      <c r="H382" s="194">
        <v>1</v>
      </c>
      <c r="I382" s="98">
        <v>0</v>
      </c>
      <c r="J382" s="98">
        <v>0</v>
      </c>
      <c r="K382" s="101">
        <f t="shared" si="370"/>
        <v>0</v>
      </c>
      <c r="L382" s="100">
        <v>0</v>
      </c>
      <c r="M382" s="98">
        <v>0</v>
      </c>
      <c r="N382" s="101">
        <f t="shared" si="371"/>
        <v>0</v>
      </c>
      <c r="O382" s="100">
        <v>0</v>
      </c>
      <c r="P382" s="98">
        <v>0</v>
      </c>
      <c r="Q382" s="101">
        <f t="shared" si="372"/>
        <v>0</v>
      </c>
      <c r="R382" s="100">
        <v>0</v>
      </c>
      <c r="S382" s="98">
        <v>0</v>
      </c>
      <c r="T382" s="101">
        <f t="shared" si="373"/>
        <v>0</v>
      </c>
      <c r="U382" s="194">
        <v>1</v>
      </c>
      <c r="V382" s="99">
        <v>1</v>
      </c>
      <c r="W382" s="98">
        <v>0</v>
      </c>
      <c r="X382" s="98">
        <v>0</v>
      </c>
      <c r="Y382" s="101">
        <f t="shared" ref="Y382:Y387" si="376">W382*X382</f>
        <v>0</v>
      </c>
      <c r="Z382" s="101">
        <v>1</v>
      </c>
      <c r="AA382" s="194">
        <v>0</v>
      </c>
      <c r="AB382" s="99">
        <v>1</v>
      </c>
      <c r="AC382" s="98">
        <v>0</v>
      </c>
      <c r="AD382" s="98">
        <v>0</v>
      </c>
      <c r="AE382" s="101">
        <f t="shared" si="374"/>
        <v>0</v>
      </c>
      <c r="AF382" s="100">
        <v>0</v>
      </c>
      <c r="AG382" s="98">
        <v>0</v>
      </c>
      <c r="AH382" s="99">
        <f t="shared" si="375"/>
        <v>0</v>
      </c>
      <c r="AI382" s="101">
        <v>1</v>
      </c>
      <c r="AJ382" s="106"/>
    </row>
    <row r="383" spans="2:36" s="35" customFormat="1" ht="17.100000000000001" customHeight="1">
      <c r="B383" s="105"/>
      <c r="C383" s="54"/>
      <c r="D383" s="96"/>
      <c r="E383" s="111"/>
      <c r="F383" s="112"/>
      <c r="G383" s="113"/>
      <c r="H383" s="194">
        <v>1</v>
      </c>
      <c r="I383" s="98">
        <v>0</v>
      </c>
      <c r="J383" s="98">
        <v>0</v>
      </c>
      <c r="K383" s="101">
        <f t="shared" si="370"/>
        <v>0</v>
      </c>
      <c r="L383" s="100">
        <v>0</v>
      </c>
      <c r="M383" s="98">
        <v>0</v>
      </c>
      <c r="N383" s="101">
        <f t="shared" si="371"/>
        <v>0</v>
      </c>
      <c r="O383" s="100">
        <v>0</v>
      </c>
      <c r="P383" s="98">
        <v>0</v>
      </c>
      <c r="Q383" s="101">
        <f t="shared" si="372"/>
        <v>0</v>
      </c>
      <c r="R383" s="100">
        <v>0</v>
      </c>
      <c r="S383" s="98">
        <v>0</v>
      </c>
      <c r="T383" s="101">
        <f t="shared" si="373"/>
        <v>0</v>
      </c>
      <c r="U383" s="194">
        <v>1</v>
      </c>
      <c r="V383" s="99">
        <v>1</v>
      </c>
      <c r="W383" s="98">
        <v>0</v>
      </c>
      <c r="X383" s="98">
        <v>0</v>
      </c>
      <c r="Y383" s="101">
        <f t="shared" si="376"/>
        <v>0</v>
      </c>
      <c r="Z383" s="101">
        <v>1</v>
      </c>
      <c r="AA383" s="194">
        <v>0</v>
      </c>
      <c r="AB383" s="99">
        <v>1</v>
      </c>
      <c r="AC383" s="98">
        <v>0</v>
      </c>
      <c r="AD383" s="98">
        <v>0</v>
      </c>
      <c r="AE383" s="101">
        <f t="shared" si="374"/>
        <v>0</v>
      </c>
      <c r="AF383" s="100">
        <v>0</v>
      </c>
      <c r="AG383" s="98">
        <v>0</v>
      </c>
      <c r="AH383" s="99">
        <f t="shared" si="375"/>
        <v>0</v>
      </c>
      <c r="AI383" s="101">
        <v>1</v>
      </c>
      <c r="AJ383" s="106"/>
    </row>
    <row r="384" spans="2:36" s="35" customFormat="1" ht="17.100000000000001" customHeight="1">
      <c r="B384" s="105"/>
      <c r="C384" s="54"/>
      <c r="D384" s="96"/>
      <c r="E384" s="111"/>
      <c r="F384" s="112"/>
      <c r="G384" s="113"/>
      <c r="H384" s="194">
        <v>1</v>
      </c>
      <c r="I384" s="98">
        <v>0</v>
      </c>
      <c r="J384" s="98">
        <v>0</v>
      </c>
      <c r="K384" s="101">
        <f t="shared" si="370"/>
        <v>0</v>
      </c>
      <c r="L384" s="100">
        <v>0</v>
      </c>
      <c r="M384" s="98">
        <v>0</v>
      </c>
      <c r="N384" s="101">
        <f t="shared" si="371"/>
        <v>0</v>
      </c>
      <c r="O384" s="100">
        <v>0</v>
      </c>
      <c r="P384" s="98">
        <v>0</v>
      </c>
      <c r="Q384" s="101">
        <f t="shared" si="372"/>
        <v>0</v>
      </c>
      <c r="R384" s="100">
        <v>0</v>
      </c>
      <c r="S384" s="98">
        <v>0</v>
      </c>
      <c r="T384" s="101">
        <f t="shared" si="373"/>
        <v>0</v>
      </c>
      <c r="U384" s="194">
        <v>1</v>
      </c>
      <c r="V384" s="99">
        <v>1</v>
      </c>
      <c r="W384" s="98">
        <v>0</v>
      </c>
      <c r="X384" s="98">
        <v>0</v>
      </c>
      <c r="Y384" s="101">
        <f t="shared" si="376"/>
        <v>0</v>
      </c>
      <c r="Z384" s="101">
        <v>1</v>
      </c>
      <c r="AA384" s="194">
        <v>0</v>
      </c>
      <c r="AB384" s="99">
        <v>1</v>
      </c>
      <c r="AC384" s="98">
        <v>0</v>
      </c>
      <c r="AD384" s="98">
        <v>0</v>
      </c>
      <c r="AE384" s="101">
        <f t="shared" si="374"/>
        <v>0</v>
      </c>
      <c r="AF384" s="100">
        <v>0</v>
      </c>
      <c r="AG384" s="98">
        <v>0</v>
      </c>
      <c r="AH384" s="99">
        <f t="shared" si="375"/>
        <v>0</v>
      </c>
      <c r="AI384" s="101">
        <v>1</v>
      </c>
      <c r="AJ384" s="106"/>
    </row>
    <row r="385" spans="2:36" s="35" customFormat="1" ht="17.100000000000001" customHeight="1">
      <c r="B385" s="105"/>
      <c r="C385" s="54"/>
      <c r="D385" s="96"/>
      <c r="E385" s="111"/>
      <c r="F385" s="112"/>
      <c r="G385" s="113"/>
      <c r="H385" s="194">
        <v>1</v>
      </c>
      <c r="I385" s="98">
        <v>0</v>
      </c>
      <c r="J385" s="98">
        <v>0</v>
      </c>
      <c r="K385" s="101">
        <f t="shared" si="370"/>
        <v>0</v>
      </c>
      <c r="L385" s="100">
        <v>0</v>
      </c>
      <c r="M385" s="98">
        <v>0</v>
      </c>
      <c r="N385" s="101">
        <f t="shared" si="371"/>
        <v>0</v>
      </c>
      <c r="O385" s="100">
        <v>0</v>
      </c>
      <c r="P385" s="98">
        <v>0</v>
      </c>
      <c r="Q385" s="101">
        <f t="shared" si="372"/>
        <v>0</v>
      </c>
      <c r="R385" s="100">
        <v>0</v>
      </c>
      <c r="S385" s="98">
        <v>0</v>
      </c>
      <c r="T385" s="101">
        <f t="shared" si="373"/>
        <v>0</v>
      </c>
      <c r="U385" s="194">
        <v>1</v>
      </c>
      <c r="V385" s="99">
        <v>1</v>
      </c>
      <c r="W385" s="98">
        <v>0</v>
      </c>
      <c r="X385" s="98">
        <v>0</v>
      </c>
      <c r="Y385" s="101">
        <f t="shared" si="376"/>
        <v>0</v>
      </c>
      <c r="Z385" s="101">
        <v>1</v>
      </c>
      <c r="AA385" s="194">
        <v>0</v>
      </c>
      <c r="AB385" s="99">
        <v>1</v>
      </c>
      <c r="AC385" s="98">
        <v>0</v>
      </c>
      <c r="AD385" s="98">
        <v>0</v>
      </c>
      <c r="AE385" s="101">
        <f t="shared" si="374"/>
        <v>0</v>
      </c>
      <c r="AF385" s="100">
        <v>0</v>
      </c>
      <c r="AG385" s="98">
        <v>0</v>
      </c>
      <c r="AH385" s="99">
        <f t="shared" si="375"/>
        <v>0</v>
      </c>
      <c r="AI385" s="101">
        <v>1</v>
      </c>
      <c r="AJ385" s="106"/>
    </row>
    <row r="386" spans="2:36" s="35" customFormat="1" ht="17.100000000000001" customHeight="1">
      <c r="B386" s="105"/>
      <c r="C386" s="54"/>
      <c r="D386" s="96"/>
      <c r="E386" s="111"/>
      <c r="F386" s="112"/>
      <c r="G386" s="113"/>
      <c r="H386" s="194">
        <v>1</v>
      </c>
      <c r="I386" s="98">
        <v>0</v>
      </c>
      <c r="J386" s="98">
        <v>0</v>
      </c>
      <c r="K386" s="101">
        <f t="shared" si="370"/>
        <v>0</v>
      </c>
      <c r="L386" s="100">
        <v>0</v>
      </c>
      <c r="M386" s="98">
        <v>0</v>
      </c>
      <c r="N386" s="101">
        <f t="shared" si="371"/>
        <v>0</v>
      </c>
      <c r="O386" s="100">
        <v>0</v>
      </c>
      <c r="P386" s="98">
        <v>0</v>
      </c>
      <c r="Q386" s="101">
        <f t="shared" si="372"/>
        <v>0</v>
      </c>
      <c r="R386" s="100">
        <v>0</v>
      </c>
      <c r="S386" s="98">
        <v>0</v>
      </c>
      <c r="T386" s="101">
        <f t="shared" si="373"/>
        <v>0</v>
      </c>
      <c r="U386" s="194">
        <v>1</v>
      </c>
      <c r="V386" s="99">
        <v>1</v>
      </c>
      <c r="W386" s="98">
        <v>0</v>
      </c>
      <c r="X386" s="98">
        <v>0</v>
      </c>
      <c r="Y386" s="101">
        <f t="shared" si="376"/>
        <v>0</v>
      </c>
      <c r="Z386" s="101">
        <v>1</v>
      </c>
      <c r="AA386" s="194">
        <v>0</v>
      </c>
      <c r="AB386" s="99">
        <v>1</v>
      </c>
      <c r="AC386" s="98">
        <v>0</v>
      </c>
      <c r="AD386" s="98">
        <v>0</v>
      </c>
      <c r="AE386" s="101">
        <f t="shared" si="374"/>
        <v>0</v>
      </c>
      <c r="AF386" s="100">
        <v>0</v>
      </c>
      <c r="AG386" s="98">
        <v>0</v>
      </c>
      <c r="AH386" s="99">
        <f t="shared" si="375"/>
        <v>0</v>
      </c>
      <c r="AI386" s="101">
        <v>1</v>
      </c>
      <c r="AJ386" s="106"/>
    </row>
    <row r="387" spans="2:36" s="35" customFormat="1" ht="17.100000000000001" customHeight="1">
      <c r="B387" s="105"/>
      <c r="C387" s="54"/>
      <c r="D387" s="96"/>
      <c r="E387" s="111"/>
      <c r="F387" s="112"/>
      <c r="G387" s="113"/>
      <c r="H387" s="194">
        <v>1</v>
      </c>
      <c r="I387" s="98">
        <v>0</v>
      </c>
      <c r="J387" s="98">
        <v>0</v>
      </c>
      <c r="K387" s="101">
        <f t="shared" si="370"/>
        <v>0</v>
      </c>
      <c r="L387" s="100">
        <v>0</v>
      </c>
      <c r="M387" s="98">
        <v>0</v>
      </c>
      <c r="N387" s="101">
        <f t="shared" si="371"/>
        <v>0</v>
      </c>
      <c r="O387" s="100">
        <v>0</v>
      </c>
      <c r="P387" s="98">
        <v>0</v>
      </c>
      <c r="Q387" s="101">
        <f t="shared" si="372"/>
        <v>0</v>
      </c>
      <c r="R387" s="100">
        <v>0</v>
      </c>
      <c r="S387" s="98">
        <v>0</v>
      </c>
      <c r="T387" s="101">
        <f t="shared" si="373"/>
        <v>0</v>
      </c>
      <c r="U387" s="194">
        <v>1</v>
      </c>
      <c r="V387" s="99">
        <v>1</v>
      </c>
      <c r="W387" s="98">
        <v>0</v>
      </c>
      <c r="X387" s="98">
        <v>0</v>
      </c>
      <c r="Y387" s="101">
        <f t="shared" si="376"/>
        <v>0</v>
      </c>
      <c r="Z387" s="101">
        <v>1</v>
      </c>
      <c r="AA387" s="194">
        <v>0</v>
      </c>
      <c r="AB387" s="99">
        <v>1</v>
      </c>
      <c r="AC387" s="98">
        <v>0</v>
      </c>
      <c r="AD387" s="98">
        <v>0</v>
      </c>
      <c r="AE387" s="101">
        <f t="shared" si="374"/>
        <v>0</v>
      </c>
      <c r="AF387" s="100">
        <v>0</v>
      </c>
      <c r="AG387" s="98">
        <v>0</v>
      </c>
      <c r="AH387" s="99">
        <f t="shared" si="375"/>
        <v>0</v>
      </c>
      <c r="AI387" s="101">
        <v>1</v>
      </c>
      <c r="AJ387" s="106"/>
    </row>
    <row r="388" spans="2:36" s="126" customFormat="1" ht="17.100000000000001" customHeight="1">
      <c r="B388" s="118"/>
      <c r="C388" s="119"/>
      <c r="D388" s="120"/>
      <c r="E388" s="121"/>
      <c r="F388" s="122"/>
      <c r="G388" s="123"/>
      <c r="H388" s="194">
        <v>1</v>
      </c>
      <c r="I388" s="430" t="s">
        <v>201</v>
      </c>
      <c r="J388" s="430"/>
      <c r="K388" s="124">
        <f>SUM(K381:K387)</f>
        <v>0</v>
      </c>
      <c r="L388" s="401" t="s">
        <v>201</v>
      </c>
      <c r="M388" s="402"/>
      <c r="N388" s="124">
        <f>SUM(N381:N387)</f>
        <v>0</v>
      </c>
      <c r="O388" s="401" t="s">
        <v>201</v>
      </c>
      <c r="P388" s="402"/>
      <c r="Q388" s="124">
        <f>SUM(Q381:Q387)</f>
        <v>0</v>
      </c>
      <c r="R388" s="401" t="s">
        <v>201</v>
      </c>
      <c r="S388" s="402"/>
      <c r="T388" s="124">
        <f>SUM(T381:T387)</f>
        <v>0</v>
      </c>
      <c r="U388" s="194">
        <v>1</v>
      </c>
      <c r="V388" s="99">
        <v>1</v>
      </c>
      <c r="W388" s="430" t="s">
        <v>201</v>
      </c>
      <c r="X388" s="430"/>
      <c r="Y388" s="124">
        <f>SUM(Y381:Y387)</f>
        <v>0</v>
      </c>
      <c r="Z388" s="101">
        <v>1</v>
      </c>
      <c r="AA388" s="194">
        <v>0</v>
      </c>
      <c r="AB388" s="99">
        <v>1</v>
      </c>
      <c r="AC388" s="430" t="s">
        <v>201</v>
      </c>
      <c r="AD388" s="430"/>
      <c r="AE388" s="124">
        <f>SUM(AE381:AE387)</f>
        <v>0</v>
      </c>
      <c r="AF388" s="431" t="s">
        <v>201</v>
      </c>
      <c r="AG388" s="430"/>
      <c r="AH388" s="143">
        <f>SUM(AH381:AH387)</f>
        <v>0</v>
      </c>
      <c r="AI388" s="101">
        <v>1</v>
      </c>
      <c r="AJ388" s="125"/>
    </row>
    <row r="389" spans="2:36" s="35" customFormat="1" ht="16.8" customHeight="1">
      <c r="B389" s="105"/>
      <c r="C389" s="54">
        <f>'3. Rekap Back Up Non Aspal X'!C67</f>
        <v>4600</v>
      </c>
      <c r="D389" s="96">
        <f>'3. Rekap Back Up Non Aspal X'!D67</f>
        <v>4700</v>
      </c>
      <c r="E389" s="111">
        <f>'3. Rekap Back Up Non Aspal X'!E67</f>
        <v>4</v>
      </c>
      <c r="F389" s="112">
        <f>(100/((D389-C389)*E389))*((K396*0.05)+(N396*0.05)+(Q396*0.05)+(T396)+(Y396)+(AE396*1.5)+(AH396*1))</f>
        <v>0</v>
      </c>
      <c r="G389" s="113" t="str">
        <f>IF(F389&lt;=25,"RB",IF(F389&lt;=75,"RB",IF(F389&lt;=100,"RB","RB")))</f>
        <v>RB</v>
      </c>
      <c r="H389" s="194">
        <v>1</v>
      </c>
      <c r="I389" s="98">
        <v>0</v>
      </c>
      <c r="J389" s="98">
        <v>0</v>
      </c>
      <c r="K389" s="101">
        <f t="shared" ref="K389:K395" si="377">I389*J389</f>
        <v>0</v>
      </c>
      <c r="L389" s="98">
        <v>0</v>
      </c>
      <c r="M389" s="98">
        <v>0</v>
      </c>
      <c r="N389" s="101">
        <f t="shared" ref="N389:N395" si="378">L389*M389</f>
        <v>0</v>
      </c>
      <c r="O389" s="98">
        <v>0</v>
      </c>
      <c r="P389" s="98">
        <v>0</v>
      </c>
      <c r="Q389" s="101">
        <f t="shared" ref="Q389:Q395" si="379">O389*P389</f>
        <v>0</v>
      </c>
      <c r="R389" s="98">
        <v>0</v>
      </c>
      <c r="S389" s="98">
        <v>0</v>
      </c>
      <c r="T389" s="101">
        <f t="shared" ref="T389:T395" si="380">R389*S389</f>
        <v>0</v>
      </c>
      <c r="U389" s="194">
        <v>1</v>
      </c>
      <c r="V389" s="99">
        <v>1</v>
      </c>
      <c r="W389" s="98">
        <v>0</v>
      </c>
      <c r="X389" s="98">
        <v>0</v>
      </c>
      <c r="Y389" s="101">
        <f>W389*X389</f>
        <v>0</v>
      </c>
      <c r="Z389" s="101">
        <v>1</v>
      </c>
      <c r="AA389" s="194">
        <v>0</v>
      </c>
      <c r="AB389" s="99">
        <v>1</v>
      </c>
      <c r="AC389" s="98">
        <v>0</v>
      </c>
      <c r="AD389" s="98">
        <v>0</v>
      </c>
      <c r="AE389" s="101">
        <f t="shared" ref="AE389:AE395" si="381">AC389*AD389</f>
        <v>0</v>
      </c>
      <c r="AF389" s="98">
        <v>0</v>
      </c>
      <c r="AG389" s="98">
        <v>3</v>
      </c>
      <c r="AH389" s="99">
        <f t="shared" ref="AH389:AH395" si="382">AF389*AG389</f>
        <v>0</v>
      </c>
      <c r="AI389" s="101">
        <v>1</v>
      </c>
      <c r="AJ389" s="106"/>
    </row>
    <row r="390" spans="2:36" s="35" customFormat="1" ht="17.100000000000001" customHeight="1">
      <c r="B390" s="105"/>
      <c r="C390" s="54"/>
      <c r="D390" s="96"/>
      <c r="E390" s="111"/>
      <c r="F390" s="112"/>
      <c r="G390" s="113"/>
      <c r="H390" s="194">
        <v>1</v>
      </c>
      <c r="I390" s="98">
        <v>0</v>
      </c>
      <c r="J390" s="98">
        <v>0</v>
      </c>
      <c r="K390" s="101">
        <f t="shared" si="377"/>
        <v>0</v>
      </c>
      <c r="L390" s="100">
        <v>0</v>
      </c>
      <c r="M390" s="98">
        <v>0</v>
      </c>
      <c r="N390" s="101">
        <f t="shared" si="378"/>
        <v>0</v>
      </c>
      <c r="O390" s="100">
        <v>0</v>
      </c>
      <c r="P390" s="98">
        <v>0</v>
      </c>
      <c r="Q390" s="101">
        <f t="shared" si="379"/>
        <v>0</v>
      </c>
      <c r="R390" s="100">
        <v>0</v>
      </c>
      <c r="S390" s="98">
        <v>0</v>
      </c>
      <c r="T390" s="101">
        <f t="shared" si="380"/>
        <v>0</v>
      </c>
      <c r="U390" s="194">
        <v>1</v>
      </c>
      <c r="V390" s="99">
        <v>1</v>
      </c>
      <c r="W390" s="98">
        <v>0</v>
      </c>
      <c r="X390" s="98">
        <v>0</v>
      </c>
      <c r="Y390" s="101">
        <f t="shared" ref="Y390:Y395" si="383">W390*X390</f>
        <v>0</v>
      </c>
      <c r="Z390" s="101">
        <v>1</v>
      </c>
      <c r="AA390" s="194">
        <v>0</v>
      </c>
      <c r="AB390" s="99">
        <v>1</v>
      </c>
      <c r="AC390" s="98">
        <v>0</v>
      </c>
      <c r="AD390" s="98">
        <v>0</v>
      </c>
      <c r="AE390" s="101">
        <f t="shared" si="381"/>
        <v>0</v>
      </c>
      <c r="AF390" s="100">
        <v>0</v>
      </c>
      <c r="AG390" s="98">
        <v>0</v>
      </c>
      <c r="AH390" s="99">
        <f t="shared" si="382"/>
        <v>0</v>
      </c>
      <c r="AI390" s="101">
        <v>1</v>
      </c>
      <c r="AJ390" s="106"/>
    </row>
    <row r="391" spans="2:36" s="35" customFormat="1" ht="17.100000000000001" customHeight="1">
      <c r="B391" s="105"/>
      <c r="C391" s="54"/>
      <c r="D391" s="96"/>
      <c r="E391" s="111"/>
      <c r="F391" s="112"/>
      <c r="G391" s="113"/>
      <c r="H391" s="194">
        <v>1</v>
      </c>
      <c r="I391" s="98">
        <v>0</v>
      </c>
      <c r="J391" s="98">
        <v>0</v>
      </c>
      <c r="K391" s="101">
        <f t="shared" si="377"/>
        <v>0</v>
      </c>
      <c r="L391" s="100">
        <v>0</v>
      </c>
      <c r="M391" s="98">
        <v>0</v>
      </c>
      <c r="N391" s="101">
        <f t="shared" si="378"/>
        <v>0</v>
      </c>
      <c r="O391" s="100">
        <v>0</v>
      </c>
      <c r="P391" s="98">
        <v>0</v>
      </c>
      <c r="Q391" s="101">
        <f t="shared" si="379"/>
        <v>0</v>
      </c>
      <c r="R391" s="100">
        <v>0</v>
      </c>
      <c r="S391" s="98">
        <v>0</v>
      </c>
      <c r="T391" s="101">
        <f t="shared" si="380"/>
        <v>0</v>
      </c>
      <c r="U391" s="194">
        <v>1</v>
      </c>
      <c r="V391" s="99">
        <v>1</v>
      </c>
      <c r="W391" s="98">
        <v>0</v>
      </c>
      <c r="X391" s="98">
        <v>0</v>
      </c>
      <c r="Y391" s="101">
        <f t="shared" si="383"/>
        <v>0</v>
      </c>
      <c r="Z391" s="101">
        <v>1</v>
      </c>
      <c r="AA391" s="194">
        <v>0</v>
      </c>
      <c r="AB391" s="99">
        <v>1</v>
      </c>
      <c r="AC391" s="98">
        <v>0</v>
      </c>
      <c r="AD391" s="98">
        <v>0</v>
      </c>
      <c r="AE391" s="101">
        <f t="shared" si="381"/>
        <v>0</v>
      </c>
      <c r="AF391" s="100">
        <v>0</v>
      </c>
      <c r="AG391" s="98">
        <v>0</v>
      </c>
      <c r="AH391" s="99">
        <f t="shared" si="382"/>
        <v>0</v>
      </c>
      <c r="AI391" s="101">
        <v>1</v>
      </c>
      <c r="AJ391" s="106"/>
    </row>
    <row r="392" spans="2:36" s="35" customFormat="1" ht="17.100000000000001" customHeight="1">
      <c r="B392" s="105"/>
      <c r="C392" s="54"/>
      <c r="D392" s="96"/>
      <c r="E392" s="111"/>
      <c r="F392" s="112"/>
      <c r="G392" s="113"/>
      <c r="H392" s="194">
        <v>1</v>
      </c>
      <c r="I392" s="98">
        <v>0</v>
      </c>
      <c r="J392" s="98">
        <v>0</v>
      </c>
      <c r="K392" s="101">
        <f t="shared" si="377"/>
        <v>0</v>
      </c>
      <c r="L392" s="100">
        <v>0</v>
      </c>
      <c r="M392" s="98">
        <v>0</v>
      </c>
      <c r="N392" s="101">
        <f t="shared" si="378"/>
        <v>0</v>
      </c>
      <c r="O392" s="100">
        <v>0</v>
      </c>
      <c r="P392" s="98">
        <v>0</v>
      </c>
      <c r="Q392" s="101">
        <f t="shared" si="379"/>
        <v>0</v>
      </c>
      <c r="R392" s="100">
        <v>0</v>
      </c>
      <c r="S392" s="98">
        <v>0</v>
      </c>
      <c r="T392" s="101">
        <f t="shared" si="380"/>
        <v>0</v>
      </c>
      <c r="U392" s="194">
        <v>1</v>
      </c>
      <c r="V392" s="99">
        <v>1</v>
      </c>
      <c r="W392" s="98">
        <v>0</v>
      </c>
      <c r="X392" s="98">
        <v>0</v>
      </c>
      <c r="Y392" s="101">
        <f t="shared" si="383"/>
        <v>0</v>
      </c>
      <c r="Z392" s="101">
        <v>1</v>
      </c>
      <c r="AA392" s="194">
        <v>0</v>
      </c>
      <c r="AB392" s="99">
        <v>1</v>
      </c>
      <c r="AC392" s="98">
        <v>0</v>
      </c>
      <c r="AD392" s="98">
        <v>0</v>
      </c>
      <c r="AE392" s="101">
        <f t="shared" si="381"/>
        <v>0</v>
      </c>
      <c r="AF392" s="100">
        <v>0</v>
      </c>
      <c r="AG392" s="98">
        <v>0</v>
      </c>
      <c r="AH392" s="99">
        <f t="shared" si="382"/>
        <v>0</v>
      </c>
      <c r="AI392" s="101">
        <v>1</v>
      </c>
      <c r="AJ392" s="106"/>
    </row>
    <row r="393" spans="2:36" s="35" customFormat="1" ht="17.100000000000001" customHeight="1">
      <c r="B393" s="105"/>
      <c r="C393" s="54"/>
      <c r="D393" s="96"/>
      <c r="E393" s="111"/>
      <c r="F393" s="112"/>
      <c r="G393" s="113"/>
      <c r="H393" s="194">
        <v>1</v>
      </c>
      <c r="I393" s="98">
        <v>0</v>
      </c>
      <c r="J393" s="98">
        <v>0</v>
      </c>
      <c r="K393" s="101">
        <f t="shared" si="377"/>
        <v>0</v>
      </c>
      <c r="L393" s="100">
        <v>0</v>
      </c>
      <c r="M393" s="98">
        <v>0</v>
      </c>
      <c r="N393" s="101">
        <f t="shared" si="378"/>
        <v>0</v>
      </c>
      <c r="O393" s="100">
        <v>0</v>
      </c>
      <c r="P393" s="98">
        <v>0</v>
      </c>
      <c r="Q393" s="101">
        <f t="shared" si="379"/>
        <v>0</v>
      </c>
      <c r="R393" s="100">
        <v>0</v>
      </c>
      <c r="S393" s="98">
        <v>0</v>
      </c>
      <c r="T393" s="101">
        <f t="shared" si="380"/>
        <v>0</v>
      </c>
      <c r="U393" s="194">
        <v>1</v>
      </c>
      <c r="V393" s="99">
        <v>1</v>
      </c>
      <c r="W393" s="98">
        <v>0</v>
      </c>
      <c r="X393" s="98">
        <v>0</v>
      </c>
      <c r="Y393" s="101">
        <f t="shared" si="383"/>
        <v>0</v>
      </c>
      <c r="Z393" s="101">
        <v>1</v>
      </c>
      <c r="AA393" s="194">
        <v>0</v>
      </c>
      <c r="AB393" s="99">
        <v>1</v>
      </c>
      <c r="AC393" s="98">
        <v>0</v>
      </c>
      <c r="AD393" s="98">
        <v>0</v>
      </c>
      <c r="AE393" s="101">
        <f t="shared" si="381"/>
        <v>0</v>
      </c>
      <c r="AF393" s="100">
        <v>0</v>
      </c>
      <c r="AG393" s="98">
        <v>0</v>
      </c>
      <c r="AH393" s="99">
        <f t="shared" si="382"/>
        <v>0</v>
      </c>
      <c r="AI393" s="101">
        <v>1</v>
      </c>
      <c r="AJ393" s="106"/>
    </row>
    <row r="394" spans="2:36" s="35" customFormat="1" ht="17.100000000000001" customHeight="1">
      <c r="B394" s="105"/>
      <c r="C394" s="54"/>
      <c r="D394" s="96"/>
      <c r="E394" s="111"/>
      <c r="F394" s="112"/>
      <c r="G394" s="113"/>
      <c r="H394" s="194">
        <v>1</v>
      </c>
      <c r="I394" s="98">
        <v>0</v>
      </c>
      <c r="J394" s="98">
        <v>0</v>
      </c>
      <c r="K394" s="101">
        <f t="shared" si="377"/>
        <v>0</v>
      </c>
      <c r="L394" s="100">
        <v>0</v>
      </c>
      <c r="M394" s="98">
        <v>0</v>
      </c>
      <c r="N394" s="101">
        <f t="shared" si="378"/>
        <v>0</v>
      </c>
      <c r="O394" s="100">
        <v>0</v>
      </c>
      <c r="P394" s="98">
        <v>0</v>
      </c>
      <c r="Q394" s="101">
        <f t="shared" si="379"/>
        <v>0</v>
      </c>
      <c r="R394" s="100">
        <v>0</v>
      </c>
      <c r="S394" s="98">
        <v>0</v>
      </c>
      <c r="T394" s="101">
        <f t="shared" si="380"/>
        <v>0</v>
      </c>
      <c r="U394" s="194">
        <v>1</v>
      </c>
      <c r="V394" s="99">
        <v>1</v>
      </c>
      <c r="W394" s="98">
        <v>0</v>
      </c>
      <c r="X394" s="98">
        <v>0</v>
      </c>
      <c r="Y394" s="101">
        <f t="shared" si="383"/>
        <v>0</v>
      </c>
      <c r="Z394" s="101">
        <v>1</v>
      </c>
      <c r="AA394" s="194">
        <v>0</v>
      </c>
      <c r="AB394" s="99">
        <v>1</v>
      </c>
      <c r="AC394" s="98">
        <v>0</v>
      </c>
      <c r="AD394" s="98">
        <v>0</v>
      </c>
      <c r="AE394" s="101">
        <f t="shared" si="381"/>
        <v>0</v>
      </c>
      <c r="AF394" s="100">
        <v>0</v>
      </c>
      <c r="AG394" s="98">
        <v>0</v>
      </c>
      <c r="AH394" s="99">
        <f t="shared" si="382"/>
        <v>0</v>
      </c>
      <c r="AI394" s="101">
        <v>1</v>
      </c>
      <c r="AJ394" s="106"/>
    </row>
    <row r="395" spans="2:36" s="35" customFormat="1" ht="17.100000000000001" customHeight="1">
      <c r="B395" s="105"/>
      <c r="C395" s="54"/>
      <c r="D395" s="96"/>
      <c r="E395" s="111"/>
      <c r="F395" s="112"/>
      <c r="G395" s="113"/>
      <c r="H395" s="194">
        <v>1</v>
      </c>
      <c r="I395" s="98">
        <v>0</v>
      </c>
      <c r="J395" s="98">
        <v>0</v>
      </c>
      <c r="K395" s="101">
        <f t="shared" si="377"/>
        <v>0</v>
      </c>
      <c r="L395" s="100">
        <v>0</v>
      </c>
      <c r="M395" s="98">
        <v>0</v>
      </c>
      <c r="N395" s="101">
        <f t="shared" si="378"/>
        <v>0</v>
      </c>
      <c r="O395" s="100">
        <v>0</v>
      </c>
      <c r="P395" s="98">
        <v>0</v>
      </c>
      <c r="Q395" s="101">
        <f t="shared" si="379"/>
        <v>0</v>
      </c>
      <c r="R395" s="100">
        <v>0</v>
      </c>
      <c r="S395" s="98">
        <v>0</v>
      </c>
      <c r="T395" s="101">
        <f t="shared" si="380"/>
        <v>0</v>
      </c>
      <c r="U395" s="194">
        <v>1</v>
      </c>
      <c r="V395" s="99">
        <v>1</v>
      </c>
      <c r="W395" s="98">
        <v>0</v>
      </c>
      <c r="X395" s="98">
        <v>0</v>
      </c>
      <c r="Y395" s="101">
        <f t="shared" si="383"/>
        <v>0</v>
      </c>
      <c r="Z395" s="101">
        <v>1</v>
      </c>
      <c r="AA395" s="194">
        <v>0</v>
      </c>
      <c r="AB395" s="99">
        <v>1</v>
      </c>
      <c r="AC395" s="98">
        <v>0</v>
      </c>
      <c r="AD395" s="98">
        <v>0</v>
      </c>
      <c r="AE395" s="101">
        <f t="shared" si="381"/>
        <v>0</v>
      </c>
      <c r="AF395" s="100">
        <v>0</v>
      </c>
      <c r="AG395" s="98">
        <v>0</v>
      </c>
      <c r="AH395" s="99">
        <f t="shared" si="382"/>
        <v>0</v>
      </c>
      <c r="AI395" s="101">
        <v>1</v>
      </c>
      <c r="AJ395" s="106"/>
    </row>
    <row r="396" spans="2:36" s="126" customFormat="1" ht="17.100000000000001" customHeight="1">
      <c r="B396" s="118"/>
      <c r="C396" s="119"/>
      <c r="D396" s="120"/>
      <c r="E396" s="121"/>
      <c r="F396" s="122"/>
      <c r="G396" s="123"/>
      <c r="H396" s="194">
        <v>1</v>
      </c>
      <c r="I396" s="430" t="s">
        <v>201</v>
      </c>
      <c r="J396" s="430"/>
      <c r="K396" s="124">
        <f>SUM(K389:K395)</f>
        <v>0</v>
      </c>
      <c r="L396" s="401" t="s">
        <v>201</v>
      </c>
      <c r="M396" s="402"/>
      <c r="N396" s="124">
        <f>SUM(N389:N395)</f>
        <v>0</v>
      </c>
      <c r="O396" s="401" t="s">
        <v>201</v>
      </c>
      <c r="P396" s="402"/>
      <c r="Q396" s="124">
        <f>SUM(Q389:Q395)</f>
        <v>0</v>
      </c>
      <c r="R396" s="401" t="s">
        <v>201</v>
      </c>
      <c r="S396" s="402"/>
      <c r="T396" s="124">
        <f>SUM(T389:T395)</f>
        <v>0</v>
      </c>
      <c r="U396" s="194">
        <v>1</v>
      </c>
      <c r="V396" s="99">
        <v>1</v>
      </c>
      <c r="W396" s="430" t="s">
        <v>201</v>
      </c>
      <c r="X396" s="430"/>
      <c r="Y396" s="124">
        <f>SUM(Y389:Y395)</f>
        <v>0</v>
      </c>
      <c r="Z396" s="101">
        <v>1</v>
      </c>
      <c r="AA396" s="194">
        <v>0</v>
      </c>
      <c r="AB396" s="99">
        <v>1</v>
      </c>
      <c r="AC396" s="430" t="s">
        <v>201</v>
      </c>
      <c r="AD396" s="430"/>
      <c r="AE396" s="124">
        <f>SUM(AE389:AE395)</f>
        <v>0</v>
      </c>
      <c r="AF396" s="431" t="s">
        <v>201</v>
      </c>
      <c r="AG396" s="430"/>
      <c r="AH396" s="143">
        <f>SUM(AH389:AH395)</f>
        <v>0</v>
      </c>
      <c r="AI396" s="101">
        <v>1</v>
      </c>
      <c r="AJ396" s="125"/>
    </row>
    <row r="397" spans="2:36" s="35" customFormat="1" ht="16.8" customHeight="1">
      <c r="B397" s="105"/>
      <c r="C397" s="54">
        <f>'3. Rekap Back Up Non Aspal X'!C68</f>
        <v>4700</v>
      </c>
      <c r="D397" s="96">
        <f>'3. Rekap Back Up Non Aspal X'!D68</f>
        <v>4800</v>
      </c>
      <c r="E397" s="111">
        <f>'3. Rekap Back Up Non Aspal X'!E68</f>
        <v>4</v>
      </c>
      <c r="F397" s="112">
        <f>(100/((D397-C397)*E397))*((K404*0.05)+(N404*0.05)+(Q404*0.05)+(T404)+(Y404)+(AE404*1.5)+(AH404*1))</f>
        <v>0</v>
      </c>
      <c r="G397" s="113" t="str">
        <f>IF(F397&lt;=25,"RB",IF(F397&lt;=75,"RB",IF(F397&lt;=100,"RB","RB")))</f>
        <v>RB</v>
      </c>
      <c r="H397" s="194">
        <v>1</v>
      </c>
      <c r="I397" s="98">
        <v>0</v>
      </c>
      <c r="J397" s="98">
        <v>0</v>
      </c>
      <c r="K397" s="101">
        <f t="shared" ref="K397:K403" si="384">I397*J397</f>
        <v>0</v>
      </c>
      <c r="L397" s="98">
        <v>0</v>
      </c>
      <c r="M397" s="98">
        <v>0</v>
      </c>
      <c r="N397" s="101">
        <f t="shared" ref="N397:N403" si="385">L397*M397</f>
        <v>0</v>
      </c>
      <c r="O397" s="98">
        <v>0</v>
      </c>
      <c r="P397" s="98">
        <v>0</v>
      </c>
      <c r="Q397" s="101">
        <f t="shared" ref="Q397:Q403" si="386">O397*P397</f>
        <v>0</v>
      </c>
      <c r="R397" s="98">
        <v>0</v>
      </c>
      <c r="S397" s="98">
        <v>0</v>
      </c>
      <c r="T397" s="101">
        <f t="shared" ref="T397:T403" si="387">R397*S397</f>
        <v>0</v>
      </c>
      <c r="U397" s="194">
        <v>1</v>
      </c>
      <c r="V397" s="99">
        <v>1</v>
      </c>
      <c r="W397" s="98">
        <v>0</v>
      </c>
      <c r="X397" s="98">
        <v>0</v>
      </c>
      <c r="Y397" s="101">
        <f>W397*X397</f>
        <v>0</v>
      </c>
      <c r="Z397" s="101">
        <v>1</v>
      </c>
      <c r="AA397" s="194">
        <v>0</v>
      </c>
      <c r="AB397" s="99">
        <v>1</v>
      </c>
      <c r="AC397" s="98">
        <v>0</v>
      </c>
      <c r="AD397" s="98">
        <v>0</v>
      </c>
      <c r="AE397" s="101">
        <f t="shared" ref="AE397:AE403" si="388">AC397*AD397</f>
        <v>0</v>
      </c>
      <c r="AF397" s="98">
        <v>0</v>
      </c>
      <c r="AG397" s="98">
        <v>3</v>
      </c>
      <c r="AH397" s="99">
        <f t="shared" ref="AH397:AH403" si="389">AF397*AG397</f>
        <v>0</v>
      </c>
      <c r="AI397" s="101">
        <v>1</v>
      </c>
      <c r="AJ397" s="106"/>
    </row>
    <row r="398" spans="2:36" s="35" customFormat="1" ht="17.100000000000001" customHeight="1">
      <c r="B398" s="105"/>
      <c r="C398" s="54"/>
      <c r="D398" s="96"/>
      <c r="E398" s="111"/>
      <c r="F398" s="112"/>
      <c r="G398" s="113"/>
      <c r="H398" s="194">
        <v>1</v>
      </c>
      <c r="I398" s="98">
        <v>0</v>
      </c>
      <c r="J398" s="98">
        <v>0</v>
      </c>
      <c r="K398" s="101">
        <f t="shared" si="384"/>
        <v>0</v>
      </c>
      <c r="L398" s="100">
        <v>0</v>
      </c>
      <c r="M398" s="98">
        <v>0</v>
      </c>
      <c r="N398" s="101">
        <f t="shared" si="385"/>
        <v>0</v>
      </c>
      <c r="O398" s="100">
        <v>0</v>
      </c>
      <c r="P398" s="98">
        <v>0</v>
      </c>
      <c r="Q398" s="101">
        <f t="shared" si="386"/>
        <v>0</v>
      </c>
      <c r="R398" s="100">
        <v>0</v>
      </c>
      <c r="S398" s="98">
        <v>0</v>
      </c>
      <c r="T398" s="101">
        <f t="shared" si="387"/>
        <v>0</v>
      </c>
      <c r="U398" s="194">
        <v>1</v>
      </c>
      <c r="V398" s="99">
        <v>1</v>
      </c>
      <c r="W398" s="98">
        <v>0</v>
      </c>
      <c r="X398" s="98">
        <v>0</v>
      </c>
      <c r="Y398" s="101">
        <f t="shared" ref="Y398:Y403" si="390">W398*X398</f>
        <v>0</v>
      </c>
      <c r="Z398" s="101">
        <v>1</v>
      </c>
      <c r="AA398" s="194">
        <v>0</v>
      </c>
      <c r="AB398" s="99">
        <v>1</v>
      </c>
      <c r="AC398" s="98">
        <v>0</v>
      </c>
      <c r="AD398" s="98">
        <v>0</v>
      </c>
      <c r="AE398" s="101">
        <f t="shared" si="388"/>
        <v>0</v>
      </c>
      <c r="AF398" s="100">
        <v>0</v>
      </c>
      <c r="AG398" s="98">
        <v>0</v>
      </c>
      <c r="AH398" s="99">
        <f t="shared" si="389"/>
        <v>0</v>
      </c>
      <c r="AI398" s="101">
        <v>1</v>
      </c>
      <c r="AJ398" s="106"/>
    </row>
    <row r="399" spans="2:36" s="35" customFormat="1" ht="17.100000000000001" customHeight="1">
      <c r="B399" s="105"/>
      <c r="C399" s="54"/>
      <c r="D399" s="96"/>
      <c r="E399" s="111"/>
      <c r="F399" s="112"/>
      <c r="G399" s="113"/>
      <c r="H399" s="194">
        <v>1</v>
      </c>
      <c r="I399" s="98">
        <v>0</v>
      </c>
      <c r="J399" s="98">
        <v>0</v>
      </c>
      <c r="K399" s="101">
        <f t="shared" si="384"/>
        <v>0</v>
      </c>
      <c r="L399" s="100">
        <v>0</v>
      </c>
      <c r="M399" s="98">
        <v>0</v>
      </c>
      <c r="N399" s="101">
        <f t="shared" si="385"/>
        <v>0</v>
      </c>
      <c r="O399" s="100">
        <v>0</v>
      </c>
      <c r="P399" s="98">
        <v>0</v>
      </c>
      <c r="Q399" s="101">
        <f t="shared" si="386"/>
        <v>0</v>
      </c>
      <c r="R399" s="100">
        <v>0</v>
      </c>
      <c r="S399" s="98">
        <v>0</v>
      </c>
      <c r="T399" s="101">
        <f t="shared" si="387"/>
        <v>0</v>
      </c>
      <c r="U399" s="194">
        <v>1</v>
      </c>
      <c r="V399" s="99">
        <v>1</v>
      </c>
      <c r="W399" s="98">
        <v>0</v>
      </c>
      <c r="X399" s="98">
        <v>0</v>
      </c>
      <c r="Y399" s="101">
        <f t="shared" si="390"/>
        <v>0</v>
      </c>
      <c r="Z399" s="101">
        <v>1</v>
      </c>
      <c r="AA399" s="194">
        <v>0</v>
      </c>
      <c r="AB399" s="99">
        <v>1</v>
      </c>
      <c r="AC399" s="98">
        <v>0</v>
      </c>
      <c r="AD399" s="98">
        <v>0</v>
      </c>
      <c r="AE399" s="101">
        <f t="shared" si="388"/>
        <v>0</v>
      </c>
      <c r="AF399" s="100">
        <v>0</v>
      </c>
      <c r="AG399" s="98">
        <v>0</v>
      </c>
      <c r="AH399" s="99">
        <f t="shared" si="389"/>
        <v>0</v>
      </c>
      <c r="AI399" s="101">
        <v>1</v>
      </c>
      <c r="AJ399" s="106"/>
    </row>
    <row r="400" spans="2:36" s="35" customFormat="1" ht="17.100000000000001" customHeight="1">
      <c r="B400" s="105"/>
      <c r="C400" s="54"/>
      <c r="D400" s="96"/>
      <c r="E400" s="111"/>
      <c r="F400" s="112"/>
      <c r="G400" s="113"/>
      <c r="H400" s="194">
        <v>1</v>
      </c>
      <c r="I400" s="98">
        <v>0</v>
      </c>
      <c r="J400" s="98">
        <v>0</v>
      </c>
      <c r="K400" s="101">
        <f t="shared" si="384"/>
        <v>0</v>
      </c>
      <c r="L400" s="100">
        <v>0</v>
      </c>
      <c r="M400" s="98">
        <v>0</v>
      </c>
      <c r="N400" s="101">
        <f t="shared" si="385"/>
        <v>0</v>
      </c>
      <c r="O400" s="100">
        <v>0</v>
      </c>
      <c r="P400" s="98">
        <v>0</v>
      </c>
      <c r="Q400" s="101">
        <f t="shared" si="386"/>
        <v>0</v>
      </c>
      <c r="R400" s="100">
        <v>0</v>
      </c>
      <c r="S400" s="98">
        <v>0</v>
      </c>
      <c r="T400" s="101">
        <f t="shared" si="387"/>
        <v>0</v>
      </c>
      <c r="U400" s="194">
        <v>1</v>
      </c>
      <c r="V400" s="99">
        <v>1</v>
      </c>
      <c r="W400" s="98">
        <v>0</v>
      </c>
      <c r="X400" s="98">
        <v>0</v>
      </c>
      <c r="Y400" s="101">
        <f t="shared" si="390"/>
        <v>0</v>
      </c>
      <c r="Z400" s="101">
        <v>1</v>
      </c>
      <c r="AA400" s="194">
        <v>0</v>
      </c>
      <c r="AB400" s="99">
        <v>1</v>
      </c>
      <c r="AC400" s="98">
        <v>0</v>
      </c>
      <c r="AD400" s="98">
        <v>0</v>
      </c>
      <c r="AE400" s="101">
        <f t="shared" si="388"/>
        <v>0</v>
      </c>
      <c r="AF400" s="100">
        <v>0</v>
      </c>
      <c r="AG400" s="98">
        <v>0</v>
      </c>
      <c r="AH400" s="99">
        <f t="shared" si="389"/>
        <v>0</v>
      </c>
      <c r="AI400" s="101">
        <v>1</v>
      </c>
      <c r="AJ400" s="106"/>
    </row>
    <row r="401" spans="2:36" s="35" customFormat="1" ht="17.100000000000001" customHeight="1">
      <c r="B401" s="105"/>
      <c r="C401" s="54"/>
      <c r="D401" s="96"/>
      <c r="E401" s="111"/>
      <c r="F401" s="112"/>
      <c r="G401" s="113"/>
      <c r="H401" s="194">
        <v>1</v>
      </c>
      <c r="I401" s="98">
        <v>0</v>
      </c>
      <c r="J401" s="98">
        <v>0</v>
      </c>
      <c r="K401" s="101">
        <f t="shared" si="384"/>
        <v>0</v>
      </c>
      <c r="L401" s="100">
        <v>0</v>
      </c>
      <c r="M401" s="98">
        <v>0</v>
      </c>
      <c r="N401" s="101">
        <f t="shared" si="385"/>
        <v>0</v>
      </c>
      <c r="O401" s="100">
        <v>0</v>
      </c>
      <c r="P401" s="98">
        <v>0</v>
      </c>
      <c r="Q401" s="101">
        <f t="shared" si="386"/>
        <v>0</v>
      </c>
      <c r="R401" s="100">
        <v>0</v>
      </c>
      <c r="S401" s="98">
        <v>0</v>
      </c>
      <c r="T401" s="101">
        <f t="shared" si="387"/>
        <v>0</v>
      </c>
      <c r="U401" s="194">
        <v>1</v>
      </c>
      <c r="V401" s="99">
        <v>1</v>
      </c>
      <c r="W401" s="98">
        <v>0</v>
      </c>
      <c r="X401" s="98">
        <v>0</v>
      </c>
      <c r="Y401" s="101">
        <f t="shared" si="390"/>
        <v>0</v>
      </c>
      <c r="Z401" s="101">
        <v>1</v>
      </c>
      <c r="AA401" s="194">
        <v>0</v>
      </c>
      <c r="AB401" s="99">
        <v>1</v>
      </c>
      <c r="AC401" s="98">
        <v>0</v>
      </c>
      <c r="AD401" s="98">
        <v>0</v>
      </c>
      <c r="AE401" s="101">
        <f t="shared" si="388"/>
        <v>0</v>
      </c>
      <c r="AF401" s="100">
        <v>0</v>
      </c>
      <c r="AG401" s="98">
        <v>0</v>
      </c>
      <c r="AH401" s="99">
        <f t="shared" si="389"/>
        <v>0</v>
      </c>
      <c r="AI401" s="101">
        <v>1</v>
      </c>
      <c r="AJ401" s="106"/>
    </row>
    <row r="402" spans="2:36" s="35" customFormat="1" ht="17.100000000000001" customHeight="1">
      <c r="B402" s="105"/>
      <c r="C402" s="54"/>
      <c r="D402" s="96"/>
      <c r="E402" s="111"/>
      <c r="F402" s="112"/>
      <c r="G402" s="113"/>
      <c r="H402" s="194">
        <v>1</v>
      </c>
      <c r="I402" s="98">
        <v>0</v>
      </c>
      <c r="J402" s="98">
        <v>0</v>
      </c>
      <c r="K402" s="101">
        <f t="shared" si="384"/>
        <v>0</v>
      </c>
      <c r="L402" s="100">
        <v>0</v>
      </c>
      <c r="M402" s="98">
        <v>0</v>
      </c>
      <c r="N402" s="101">
        <f t="shared" si="385"/>
        <v>0</v>
      </c>
      <c r="O402" s="100">
        <v>0</v>
      </c>
      <c r="P402" s="98">
        <v>0</v>
      </c>
      <c r="Q402" s="101">
        <f t="shared" si="386"/>
        <v>0</v>
      </c>
      <c r="R402" s="100">
        <v>0</v>
      </c>
      <c r="S402" s="98">
        <v>0</v>
      </c>
      <c r="T402" s="101">
        <f t="shared" si="387"/>
        <v>0</v>
      </c>
      <c r="U402" s="194">
        <v>1</v>
      </c>
      <c r="V402" s="99">
        <v>1</v>
      </c>
      <c r="W402" s="98">
        <v>0</v>
      </c>
      <c r="X402" s="98">
        <v>0</v>
      </c>
      <c r="Y402" s="101">
        <f t="shared" si="390"/>
        <v>0</v>
      </c>
      <c r="Z402" s="101">
        <v>1</v>
      </c>
      <c r="AA402" s="194">
        <v>0</v>
      </c>
      <c r="AB402" s="99">
        <v>1</v>
      </c>
      <c r="AC402" s="98">
        <v>0</v>
      </c>
      <c r="AD402" s="98">
        <v>0</v>
      </c>
      <c r="AE402" s="101">
        <f t="shared" si="388"/>
        <v>0</v>
      </c>
      <c r="AF402" s="100">
        <v>0</v>
      </c>
      <c r="AG402" s="98">
        <v>0</v>
      </c>
      <c r="AH402" s="99">
        <f t="shared" si="389"/>
        <v>0</v>
      </c>
      <c r="AI402" s="101">
        <v>1</v>
      </c>
      <c r="AJ402" s="106"/>
    </row>
    <row r="403" spans="2:36" s="35" customFormat="1" ht="17.100000000000001" customHeight="1">
      <c r="B403" s="105"/>
      <c r="C403" s="54"/>
      <c r="D403" s="96"/>
      <c r="E403" s="111"/>
      <c r="F403" s="112"/>
      <c r="G403" s="113"/>
      <c r="H403" s="194">
        <v>1</v>
      </c>
      <c r="I403" s="98">
        <v>0</v>
      </c>
      <c r="J403" s="98">
        <v>0</v>
      </c>
      <c r="K403" s="101">
        <f t="shared" si="384"/>
        <v>0</v>
      </c>
      <c r="L403" s="100">
        <v>0</v>
      </c>
      <c r="M403" s="98">
        <v>0</v>
      </c>
      <c r="N403" s="101">
        <f t="shared" si="385"/>
        <v>0</v>
      </c>
      <c r="O403" s="100">
        <v>0</v>
      </c>
      <c r="P403" s="98">
        <v>0</v>
      </c>
      <c r="Q403" s="101">
        <f t="shared" si="386"/>
        <v>0</v>
      </c>
      <c r="R403" s="100">
        <v>0</v>
      </c>
      <c r="S403" s="98">
        <v>0</v>
      </c>
      <c r="T403" s="101">
        <f t="shared" si="387"/>
        <v>0</v>
      </c>
      <c r="U403" s="194">
        <v>1</v>
      </c>
      <c r="V403" s="99">
        <v>1</v>
      </c>
      <c r="W403" s="98">
        <v>0</v>
      </c>
      <c r="X403" s="98">
        <v>0</v>
      </c>
      <c r="Y403" s="101">
        <f t="shared" si="390"/>
        <v>0</v>
      </c>
      <c r="Z403" s="101">
        <v>1</v>
      </c>
      <c r="AA403" s="194">
        <v>0</v>
      </c>
      <c r="AB403" s="99">
        <v>1</v>
      </c>
      <c r="AC403" s="98">
        <v>0</v>
      </c>
      <c r="AD403" s="98">
        <v>0</v>
      </c>
      <c r="AE403" s="101">
        <f t="shared" si="388"/>
        <v>0</v>
      </c>
      <c r="AF403" s="100">
        <v>0</v>
      </c>
      <c r="AG403" s="98">
        <v>0</v>
      </c>
      <c r="AH403" s="99">
        <f t="shared" si="389"/>
        <v>0</v>
      </c>
      <c r="AI403" s="101">
        <v>1</v>
      </c>
      <c r="AJ403" s="106"/>
    </row>
    <row r="404" spans="2:36" s="126" customFormat="1" ht="17.100000000000001" customHeight="1" thickBot="1">
      <c r="B404" s="128"/>
      <c r="C404" s="154"/>
      <c r="D404" s="155"/>
      <c r="E404" s="156"/>
      <c r="F404" s="129"/>
      <c r="G404" s="130"/>
      <c r="H404" s="195">
        <v>1</v>
      </c>
      <c r="I404" s="432" t="s">
        <v>201</v>
      </c>
      <c r="J404" s="432"/>
      <c r="K404" s="131">
        <f>SUM(K397:K403)</f>
        <v>0</v>
      </c>
      <c r="L404" s="403" t="s">
        <v>201</v>
      </c>
      <c r="M404" s="404"/>
      <c r="N404" s="131">
        <f>SUM(N397:N403)</f>
        <v>0</v>
      </c>
      <c r="O404" s="403" t="s">
        <v>201</v>
      </c>
      <c r="P404" s="404"/>
      <c r="Q404" s="131">
        <f>SUM(Q397:Q403)</f>
        <v>0</v>
      </c>
      <c r="R404" s="403" t="s">
        <v>201</v>
      </c>
      <c r="S404" s="404"/>
      <c r="T404" s="131">
        <f>SUM(T397:T403)</f>
        <v>0</v>
      </c>
      <c r="U404" s="195">
        <v>1</v>
      </c>
      <c r="V404" s="165">
        <v>1</v>
      </c>
      <c r="W404" s="432" t="s">
        <v>201</v>
      </c>
      <c r="X404" s="432"/>
      <c r="Y404" s="131">
        <f>SUM(Y397:Y403)</f>
        <v>0</v>
      </c>
      <c r="Z404" s="133">
        <v>1</v>
      </c>
      <c r="AA404" s="195">
        <v>0</v>
      </c>
      <c r="AB404" s="165">
        <v>1</v>
      </c>
      <c r="AC404" s="432" t="s">
        <v>201</v>
      </c>
      <c r="AD404" s="432"/>
      <c r="AE404" s="131">
        <f>SUM(AE397:AE403)</f>
        <v>0</v>
      </c>
      <c r="AF404" s="433" t="s">
        <v>201</v>
      </c>
      <c r="AG404" s="432"/>
      <c r="AH404" s="144">
        <f>SUM(AH397:AH403)</f>
        <v>0</v>
      </c>
      <c r="AI404" s="133">
        <v>1</v>
      </c>
      <c r="AJ404" s="134"/>
    </row>
    <row r="405" spans="2:36" s="35" customFormat="1" ht="16.8" customHeight="1">
      <c r="B405" s="114"/>
      <c r="C405" s="157">
        <f>'3. Rekap Back Up Non Aspal X'!C69</f>
        <v>4800</v>
      </c>
      <c r="D405" s="158">
        <f>'3. Rekap Back Up Non Aspal X'!D69</f>
        <v>4900</v>
      </c>
      <c r="E405" s="159">
        <f>'3. Rekap Back Up Non Aspal X'!E69</f>
        <v>4</v>
      </c>
      <c r="F405" s="115">
        <f>(100/((D405-C405)*E405))*((K412*0.05)+(N412*0.05)+(Q412*0.05)+(T412)+(Y412)+(AE412*1.5)+(AH412*1))</f>
        <v>0</v>
      </c>
      <c r="G405" s="116" t="str">
        <f>IF(F405&lt;=25,"RB",IF(F405&lt;=75,"RB",IF(F405&lt;=100,"RB","RB")))</f>
        <v>RB</v>
      </c>
      <c r="H405" s="196">
        <v>1</v>
      </c>
      <c r="I405" s="136">
        <v>0</v>
      </c>
      <c r="J405" s="136">
        <v>0</v>
      </c>
      <c r="K405" s="137">
        <f t="shared" ref="K405:K411" si="391">I405*J405</f>
        <v>0</v>
      </c>
      <c r="L405" s="136">
        <v>0</v>
      </c>
      <c r="M405" s="136">
        <v>0</v>
      </c>
      <c r="N405" s="137">
        <f t="shared" ref="N405:N411" si="392">L405*M405</f>
        <v>0</v>
      </c>
      <c r="O405" s="136">
        <v>0</v>
      </c>
      <c r="P405" s="136">
        <v>3</v>
      </c>
      <c r="Q405" s="137">
        <f t="shared" ref="Q405:Q411" si="393">O405*P405</f>
        <v>0</v>
      </c>
      <c r="R405" s="136">
        <v>0</v>
      </c>
      <c r="S405" s="136">
        <v>0</v>
      </c>
      <c r="T405" s="137">
        <f t="shared" ref="T405:T411" si="394">R405*S405</f>
        <v>0</v>
      </c>
      <c r="U405" s="196">
        <v>1</v>
      </c>
      <c r="V405" s="138">
        <v>1</v>
      </c>
      <c r="W405" s="136">
        <v>0</v>
      </c>
      <c r="X405" s="136">
        <v>0</v>
      </c>
      <c r="Y405" s="137">
        <f>W405*X405</f>
        <v>0</v>
      </c>
      <c r="Z405" s="137">
        <v>1</v>
      </c>
      <c r="AA405" s="196">
        <v>0</v>
      </c>
      <c r="AB405" s="138">
        <v>1</v>
      </c>
      <c r="AC405" s="136">
        <v>0</v>
      </c>
      <c r="AD405" s="136">
        <v>0</v>
      </c>
      <c r="AE405" s="137">
        <f t="shared" ref="AE405:AE411" si="395">AC405*AD405</f>
        <v>0</v>
      </c>
      <c r="AF405" s="136">
        <v>0</v>
      </c>
      <c r="AG405" s="136">
        <v>0</v>
      </c>
      <c r="AH405" s="138">
        <f t="shared" ref="AH405:AH411" si="396">AF405*AG405</f>
        <v>0</v>
      </c>
      <c r="AI405" s="137">
        <v>1</v>
      </c>
      <c r="AJ405" s="139"/>
    </row>
    <row r="406" spans="2:36" s="35" customFormat="1" ht="17.100000000000001" customHeight="1">
      <c r="B406" s="105"/>
      <c r="C406" s="54"/>
      <c r="D406" s="96"/>
      <c r="E406" s="111"/>
      <c r="F406" s="112"/>
      <c r="G406" s="113"/>
      <c r="H406" s="194">
        <v>1</v>
      </c>
      <c r="I406" s="98">
        <v>0</v>
      </c>
      <c r="J406" s="98">
        <v>0</v>
      </c>
      <c r="K406" s="101">
        <f t="shared" si="391"/>
        <v>0</v>
      </c>
      <c r="L406" s="100">
        <v>0</v>
      </c>
      <c r="M406" s="98">
        <v>0</v>
      </c>
      <c r="N406" s="101">
        <f t="shared" si="392"/>
        <v>0</v>
      </c>
      <c r="O406" s="100">
        <v>0</v>
      </c>
      <c r="P406" s="98">
        <v>0</v>
      </c>
      <c r="Q406" s="101">
        <f t="shared" si="393"/>
        <v>0</v>
      </c>
      <c r="R406" s="100">
        <v>0</v>
      </c>
      <c r="S406" s="98">
        <v>0</v>
      </c>
      <c r="T406" s="101">
        <f t="shared" si="394"/>
        <v>0</v>
      </c>
      <c r="U406" s="194">
        <v>1</v>
      </c>
      <c r="V406" s="99">
        <v>1</v>
      </c>
      <c r="W406" s="98">
        <v>0</v>
      </c>
      <c r="X406" s="98">
        <v>0</v>
      </c>
      <c r="Y406" s="101">
        <f t="shared" ref="Y406:Y411" si="397">W406*X406</f>
        <v>0</v>
      </c>
      <c r="Z406" s="101">
        <v>1</v>
      </c>
      <c r="AA406" s="194">
        <v>0</v>
      </c>
      <c r="AB406" s="99">
        <v>1</v>
      </c>
      <c r="AC406" s="98">
        <v>0</v>
      </c>
      <c r="AD406" s="98">
        <v>0</v>
      </c>
      <c r="AE406" s="101">
        <f t="shared" si="395"/>
        <v>0</v>
      </c>
      <c r="AF406" s="100">
        <v>0</v>
      </c>
      <c r="AG406" s="98">
        <v>0</v>
      </c>
      <c r="AH406" s="99">
        <f t="shared" si="396"/>
        <v>0</v>
      </c>
      <c r="AI406" s="101">
        <v>1</v>
      </c>
      <c r="AJ406" s="106"/>
    </row>
    <row r="407" spans="2:36" s="35" customFormat="1" ht="17.100000000000001" customHeight="1">
      <c r="B407" s="105"/>
      <c r="C407" s="54"/>
      <c r="D407" s="96"/>
      <c r="E407" s="111"/>
      <c r="F407" s="112"/>
      <c r="G407" s="113"/>
      <c r="H407" s="194">
        <v>1</v>
      </c>
      <c r="I407" s="98">
        <v>0</v>
      </c>
      <c r="J407" s="98">
        <v>0</v>
      </c>
      <c r="K407" s="101">
        <f t="shared" si="391"/>
        <v>0</v>
      </c>
      <c r="L407" s="100">
        <v>0</v>
      </c>
      <c r="M407" s="98">
        <v>0</v>
      </c>
      <c r="N407" s="101">
        <f t="shared" si="392"/>
        <v>0</v>
      </c>
      <c r="O407" s="100">
        <v>0</v>
      </c>
      <c r="P407" s="98">
        <v>0</v>
      </c>
      <c r="Q407" s="101">
        <f t="shared" si="393"/>
        <v>0</v>
      </c>
      <c r="R407" s="100">
        <v>0</v>
      </c>
      <c r="S407" s="98">
        <v>0</v>
      </c>
      <c r="T407" s="101">
        <f t="shared" si="394"/>
        <v>0</v>
      </c>
      <c r="U407" s="194">
        <v>1</v>
      </c>
      <c r="V407" s="99">
        <v>1</v>
      </c>
      <c r="W407" s="98">
        <v>0</v>
      </c>
      <c r="X407" s="98">
        <v>0</v>
      </c>
      <c r="Y407" s="101">
        <f t="shared" si="397"/>
        <v>0</v>
      </c>
      <c r="Z407" s="101">
        <v>1</v>
      </c>
      <c r="AA407" s="194">
        <v>0</v>
      </c>
      <c r="AB407" s="99">
        <v>1</v>
      </c>
      <c r="AC407" s="98">
        <v>0</v>
      </c>
      <c r="AD407" s="98">
        <v>0</v>
      </c>
      <c r="AE407" s="101">
        <f t="shared" si="395"/>
        <v>0</v>
      </c>
      <c r="AF407" s="100">
        <v>0</v>
      </c>
      <c r="AG407" s="98">
        <v>0</v>
      </c>
      <c r="AH407" s="99">
        <f t="shared" si="396"/>
        <v>0</v>
      </c>
      <c r="AI407" s="101">
        <v>1</v>
      </c>
      <c r="AJ407" s="106"/>
    </row>
    <row r="408" spans="2:36" s="35" customFormat="1" ht="17.100000000000001" customHeight="1">
      <c r="B408" s="105"/>
      <c r="C408" s="54"/>
      <c r="D408" s="96"/>
      <c r="E408" s="111"/>
      <c r="F408" s="112"/>
      <c r="G408" s="113"/>
      <c r="H408" s="194">
        <v>1</v>
      </c>
      <c r="I408" s="98">
        <v>0</v>
      </c>
      <c r="J408" s="98">
        <v>0</v>
      </c>
      <c r="K408" s="101">
        <f t="shared" si="391"/>
        <v>0</v>
      </c>
      <c r="L408" s="100">
        <v>0</v>
      </c>
      <c r="M408" s="98">
        <v>0</v>
      </c>
      <c r="N408" s="101">
        <f t="shared" si="392"/>
        <v>0</v>
      </c>
      <c r="O408" s="100">
        <v>0</v>
      </c>
      <c r="P408" s="98">
        <v>0</v>
      </c>
      <c r="Q408" s="101">
        <f t="shared" si="393"/>
        <v>0</v>
      </c>
      <c r="R408" s="100">
        <v>0</v>
      </c>
      <c r="S408" s="98">
        <v>0</v>
      </c>
      <c r="T408" s="101">
        <f t="shared" si="394"/>
        <v>0</v>
      </c>
      <c r="U408" s="194">
        <v>1</v>
      </c>
      <c r="V408" s="99">
        <v>1</v>
      </c>
      <c r="W408" s="98">
        <v>0</v>
      </c>
      <c r="X408" s="98">
        <v>0</v>
      </c>
      <c r="Y408" s="101">
        <f t="shared" si="397"/>
        <v>0</v>
      </c>
      <c r="Z408" s="101">
        <v>1</v>
      </c>
      <c r="AA408" s="194">
        <v>0</v>
      </c>
      <c r="AB408" s="99">
        <v>1</v>
      </c>
      <c r="AC408" s="98">
        <v>0</v>
      </c>
      <c r="AD408" s="98">
        <v>0</v>
      </c>
      <c r="AE408" s="101">
        <f t="shared" si="395"/>
        <v>0</v>
      </c>
      <c r="AF408" s="100">
        <v>0</v>
      </c>
      <c r="AG408" s="98">
        <v>0</v>
      </c>
      <c r="AH408" s="99">
        <f t="shared" si="396"/>
        <v>0</v>
      </c>
      <c r="AI408" s="101">
        <v>1</v>
      </c>
      <c r="AJ408" s="106"/>
    </row>
    <row r="409" spans="2:36" s="35" customFormat="1" ht="17.100000000000001" customHeight="1">
      <c r="B409" s="105"/>
      <c r="C409" s="54"/>
      <c r="D409" s="96"/>
      <c r="E409" s="111"/>
      <c r="F409" s="112"/>
      <c r="G409" s="113"/>
      <c r="H409" s="194">
        <v>1</v>
      </c>
      <c r="I409" s="98">
        <v>0</v>
      </c>
      <c r="J409" s="98">
        <v>0</v>
      </c>
      <c r="K409" s="101">
        <f t="shared" si="391"/>
        <v>0</v>
      </c>
      <c r="L409" s="100">
        <v>0</v>
      </c>
      <c r="M409" s="98">
        <v>0</v>
      </c>
      <c r="N409" s="101">
        <f t="shared" si="392"/>
        <v>0</v>
      </c>
      <c r="O409" s="100">
        <v>0</v>
      </c>
      <c r="P409" s="98">
        <v>0</v>
      </c>
      <c r="Q409" s="101">
        <f t="shared" si="393"/>
        <v>0</v>
      </c>
      <c r="R409" s="100">
        <v>0</v>
      </c>
      <c r="S409" s="98">
        <v>0</v>
      </c>
      <c r="T409" s="101">
        <f t="shared" si="394"/>
        <v>0</v>
      </c>
      <c r="U409" s="194">
        <v>1</v>
      </c>
      <c r="V409" s="99">
        <v>1</v>
      </c>
      <c r="W409" s="98">
        <v>0</v>
      </c>
      <c r="X409" s="98">
        <v>0</v>
      </c>
      <c r="Y409" s="101">
        <f t="shared" si="397"/>
        <v>0</v>
      </c>
      <c r="Z409" s="101">
        <v>1</v>
      </c>
      <c r="AA409" s="194">
        <v>0</v>
      </c>
      <c r="AB409" s="99">
        <v>1</v>
      </c>
      <c r="AC409" s="98">
        <v>0</v>
      </c>
      <c r="AD409" s="98">
        <v>0</v>
      </c>
      <c r="AE409" s="101">
        <f t="shared" si="395"/>
        <v>0</v>
      </c>
      <c r="AF409" s="100">
        <v>0</v>
      </c>
      <c r="AG409" s="98">
        <v>0</v>
      </c>
      <c r="AH409" s="99">
        <f t="shared" si="396"/>
        <v>0</v>
      </c>
      <c r="AI409" s="101">
        <v>1</v>
      </c>
      <c r="AJ409" s="106"/>
    </row>
    <row r="410" spans="2:36" s="35" customFormat="1" ht="17.100000000000001" customHeight="1">
      <c r="B410" s="105"/>
      <c r="C410" s="54"/>
      <c r="D410" s="96"/>
      <c r="E410" s="111"/>
      <c r="F410" s="112"/>
      <c r="G410" s="113"/>
      <c r="H410" s="194">
        <v>1</v>
      </c>
      <c r="I410" s="98">
        <v>0</v>
      </c>
      <c r="J410" s="98">
        <v>0</v>
      </c>
      <c r="K410" s="101">
        <f t="shared" si="391"/>
        <v>0</v>
      </c>
      <c r="L410" s="100">
        <v>0</v>
      </c>
      <c r="M410" s="98">
        <v>0</v>
      </c>
      <c r="N410" s="101">
        <f t="shared" si="392"/>
        <v>0</v>
      </c>
      <c r="O410" s="100">
        <v>0</v>
      </c>
      <c r="P410" s="98">
        <v>0</v>
      </c>
      <c r="Q410" s="101">
        <f t="shared" si="393"/>
        <v>0</v>
      </c>
      <c r="R410" s="100">
        <v>0</v>
      </c>
      <c r="S410" s="98">
        <v>0</v>
      </c>
      <c r="T410" s="101">
        <f t="shared" si="394"/>
        <v>0</v>
      </c>
      <c r="U410" s="194">
        <v>1</v>
      </c>
      <c r="V410" s="99">
        <v>1</v>
      </c>
      <c r="W410" s="98">
        <v>0</v>
      </c>
      <c r="X410" s="98">
        <v>0</v>
      </c>
      <c r="Y410" s="101">
        <f t="shared" si="397"/>
        <v>0</v>
      </c>
      <c r="Z410" s="101">
        <v>1</v>
      </c>
      <c r="AA410" s="194">
        <v>0</v>
      </c>
      <c r="AB410" s="99">
        <v>1</v>
      </c>
      <c r="AC410" s="98">
        <v>0</v>
      </c>
      <c r="AD410" s="98">
        <v>0</v>
      </c>
      <c r="AE410" s="101">
        <f t="shared" si="395"/>
        <v>0</v>
      </c>
      <c r="AF410" s="100">
        <v>0</v>
      </c>
      <c r="AG410" s="98">
        <v>0</v>
      </c>
      <c r="AH410" s="99">
        <f t="shared" si="396"/>
        <v>0</v>
      </c>
      <c r="AI410" s="101">
        <v>1</v>
      </c>
      <c r="AJ410" s="106"/>
    </row>
    <row r="411" spans="2:36" s="35" customFormat="1" ht="17.100000000000001" customHeight="1">
      <c r="B411" s="105"/>
      <c r="C411" s="54"/>
      <c r="D411" s="96"/>
      <c r="E411" s="111"/>
      <c r="F411" s="112"/>
      <c r="G411" s="113"/>
      <c r="H411" s="194">
        <v>1</v>
      </c>
      <c r="I411" s="98">
        <v>0</v>
      </c>
      <c r="J411" s="98">
        <v>0</v>
      </c>
      <c r="K411" s="101">
        <f t="shared" si="391"/>
        <v>0</v>
      </c>
      <c r="L411" s="100">
        <v>0</v>
      </c>
      <c r="M411" s="98">
        <v>0</v>
      </c>
      <c r="N411" s="101">
        <f t="shared" si="392"/>
        <v>0</v>
      </c>
      <c r="O411" s="100">
        <v>0</v>
      </c>
      <c r="P411" s="98">
        <v>0</v>
      </c>
      <c r="Q411" s="101">
        <f t="shared" si="393"/>
        <v>0</v>
      </c>
      <c r="R411" s="100">
        <v>0</v>
      </c>
      <c r="S411" s="98">
        <v>0</v>
      </c>
      <c r="T411" s="101">
        <f t="shared" si="394"/>
        <v>0</v>
      </c>
      <c r="U411" s="194">
        <v>1</v>
      </c>
      <c r="V411" s="99">
        <v>1</v>
      </c>
      <c r="W411" s="98">
        <v>0</v>
      </c>
      <c r="X411" s="98">
        <v>0</v>
      </c>
      <c r="Y411" s="101">
        <f t="shared" si="397"/>
        <v>0</v>
      </c>
      <c r="Z411" s="101">
        <v>1</v>
      </c>
      <c r="AA411" s="194">
        <v>0</v>
      </c>
      <c r="AB411" s="99">
        <v>1</v>
      </c>
      <c r="AC411" s="98">
        <v>0</v>
      </c>
      <c r="AD411" s="98">
        <v>0</v>
      </c>
      <c r="AE411" s="101">
        <f t="shared" si="395"/>
        <v>0</v>
      </c>
      <c r="AF411" s="100">
        <v>0</v>
      </c>
      <c r="AG411" s="98">
        <v>0</v>
      </c>
      <c r="AH411" s="99">
        <f t="shared" si="396"/>
        <v>0</v>
      </c>
      <c r="AI411" s="101">
        <v>1</v>
      </c>
      <c r="AJ411" s="106"/>
    </row>
    <row r="412" spans="2:36" s="126" customFormat="1" ht="17.100000000000001" customHeight="1">
      <c r="B412" s="118"/>
      <c r="C412" s="119"/>
      <c r="D412" s="120"/>
      <c r="E412" s="121"/>
      <c r="F412" s="122"/>
      <c r="G412" s="123"/>
      <c r="H412" s="194">
        <v>1</v>
      </c>
      <c r="I412" s="430" t="s">
        <v>201</v>
      </c>
      <c r="J412" s="430"/>
      <c r="K412" s="124">
        <f>SUM(K405:K411)</f>
        <v>0</v>
      </c>
      <c r="L412" s="401" t="s">
        <v>201</v>
      </c>
      <c r="M412" s="402"/>
      <c r="N412" s="124">
        <f>SUM(N405:N411)</f>
        <v>0</v>
      </c>
      <c r="O412" s="401" t="s">
        <v>201</v>
      </c>
      <c r="P412" s="402"/>
      <c r="Q412" s="124">
        <f>SUM(Q405:Q411)</f>
        <v>0</v>
      </c>
      <c r="R412" s="401" t="s">
        <v>201</v>
      </c>
      <c r="S412" s="402"/>
      <c r="T412" s="124">
        <f>SUM(T405:T411)</f>
        <v>0</v>
      </c>
      <c r="U412" s="194">
        <v>1</v>
      </c>
      <c r="V412" s="99">
        <v>1</v>
      </c>
      <c r="W412" s="430" t="s">
        <v>201</v>
      </c>
      <c r="X412" s="430"/>
      <c r="Y412" s="124">
        <f>SUM(Y405:Y411)</f>
        <v>0</v>
      </c>
      <c r="Z412" s="101">
        <v>1</v>
      </c>
      <c r="AA412" s="194">
        <v>0</v>
      </c>
      <c r="AB412" s="99">
        <v>1</v>
      </c>
      <c r="AC412" s="430" t="s">
        <v>201</v>
      </c>
      <c r="AD412" s="430"/>
      <c r="AE412" s="124">
        <f>SUM(AE405:AE411)</f>
        <v>0</v>
      </c>
      <c r="AF412" s="431" t="s">
        <v>201</v>
      </c>
      <c r="AG412" s="430"/>
      <c r="AH412" s="143">
        <f>SUM(AH405:AH411)</f>
        <v>0</v>
      </c>
      <c r="AI412" s="101">
        <v>1</v>
      </c>
      <c r="AJ412" s="125"/>
    </row>
    <row r="413" spans="2:36" s="35" customFormat="1" ht="16.8" customHeight="1">
      <c r="B413" s="105"/>
      <c r="C413" s="54">
        <f>'3. Rekap Back Up Non Aspal X'!C70</f>
        <v>4900</v>
      </c>
      <c r="D413" s="96">
        <f>'3. Rekap Back Up Non Aspal X'!D70</f>
        <v>5000</v>
      </c>
      <c r="E413" s="111">
        <f>'3. Rekap Back Up Non Aspal X'!E70</f>
        <v>4</v>
      </c>
      <c r="F413" s="112">
        <f>(100/((D413-C413)*E413))*((K420*0.05)+(N420*0.05)+(Q420*0.05)+(T420)+(Y420)+(AE420*1.5)+(AH420*1))</f>
        <v>0</v>
      </c>
      <c r="G413" s="113" t="str">
        <f>IF(F413&lt;=25,"RB",IF(F413&lt;=75,"RB",IF(F413&lt;=100,"RB","RB")))</f>
        <v>RB</v>
      </c>
      <c r="H413" s="194">
        <v>1</v>
      </c>
      <c r="I413" s="98">
        <v>0</v>
      </c>
      <c r="J413" s="98">
        <v>0</v>
      </c>
      <c r="K413" s="101">
        <f t="shared" ref="K413:K419" si="398">I413*J413</f>
        <v>0</v>
      </c>
      <c r="L413" s="98">
        <v>0</v>
      </c>
      <c r="M413" s="98">
        <v>0</v>
      </c>
      <c r="N413" s="101">
        <f t="shared" ref="N413:N419" si="399">L413*M413</f>
        <v>0</v>
      </c>
      <c r="O413" s="98">
        <v>0</v>
      </c>
      <c r="P413" s="98">
        <v>0</v>
      </c>
      <c r="Q413" s="101">
        <f t="shared" ref="Q413:Q419" si="400">O413*P413</f>
        <v>0</v>
      </c>
      <c r="R413" s="98">
        <v>0</v>
      </c>
      <c r="S413" s="98">
        <v>0</v>
      </c>
      <c r="T413" s="101">
        <f t="shared" ref="T413:T419" si="401">R413*S413</f>
        <v>0</v>
      </c>
      <c r="U413" s="194">
        <v>1</v>
      </c>
      <c r="V413" s="99">
        <v>1</v>
      </c>
      <c r="W413" s="98">
        <v>0</v>
      </c>
      <c r="X413" s="98">
        <v>0</v>
      </c>
      <c r="Y413" s="101">
        <f>W413*X413</f>
        <v>0</v>
      </c>
      <c r="Z413" s="101">
        <v>1</v>
      </c>
      <c r="AA413" s="194">
        <v>0</v>
      </c>
      <c r="AB413" s="99">
        <v>1</v>
      </c>
      <c r="AC413" s="98">
        <v>0</v>
      </c>
      <c r="AD413" s="98">
        <v>0</v>
      </c>
      <c r="AE413" s="101">
        <f t="shared" ref="AE413:AE419" si="402">AC413*AD413</f>
        <v>0</v>
      </c>
      <c r="AF413" s="98">
        <v>0</v>
      </c>
      <c r="AG413" s="98">
        <v>3</v>
      </c>
      <c r="AH413" s="99">
        <f t="shared" ref="AH413:AH419" si="403">AF413*AG413</f>
        <v>0</v>
      </c>
      <c r="AI413" s="101">
        <v>1</v>
      </c>
      <c r="AJ413" s="106"/>
    </row>
    <row r="414" spans="2:36" s="35" customFormat="1" ht="17.100000000000001" customHeight="1">
      <c r="B414" s="105"/>
      <c r="C414" s="54"/>
      <c r="D414" s="96"/>
      <c r="E414" s="111"/>
      <c r="F414" s="112"/>
      <c r="G414" s="113"/>
      <c r="H414" s="194">
        <v>1</v>
      </c>
      <c r="I414" s="98">
        <v>0</v>
      </c>
      <c r="J414" s="98">
        <v>0</v>
      </c>
      <c r="K414" s="101">
        <f t="shared" si="398"/>
        <v>0</v>
      </c>
      <c r="L414" s="100">
        <v>0</v>
      </c>
      <c r="M414" s="98">
        <v>0</v>
      </c>
      <c r="N414" s="101">
        <f t="shared" si="399"/>
        <v>0</v>
      </c>
      <c r="O414" s="100">
        <v>0</v>
      </c>
      <c r="P414" s="98">
        <v>0</v>
      </c>
      <c r="Q414" s="101">
        <f t="shared" si="400"/>
        <v>0</v>
      </c>
      <c r="R414" s="100">
        <v>0</v>
      </c>
      <c r="S414" s="98">
        <v>0</v>
      </c>
      <c r="T414" s="101">
        <f t="shared" si="401"/>
        <v>0</v>
      </c>
      <c r="U414" s="194">
        <v>1</v>
      </c>
      <c r="V414" s="99">
        <v>1</v>
      </c>
      <c r="W414" s="98">
        <v>0</v>
      </c>
      <c r="X414" s="98">
        <v>0</v>
      </c>
      <c r="Y414" s="101">
        <f t="shared" ref="Y414:Y419" si="404">W414*X414</f>
        <v>0</v>
      </c>
      <c r="Z414" s="101">
        <v>1</v>
      </c>
      <c r="AA414" s="194">
        <v>0</v>
      </c>
      <c r="AB414" s="99">
        <v>1</v>
      </c>
      <c r="AC414" s="98">
        <v>0</v>
      </c>
      <c r="AD414" s="98">
        <v>0</v>
      </c>
      <c r="AE414" s="101">
        <f t="shared" si="402"/>
        <v>0</v>
      </c>
      <c r="AF414" s="100">
        <v>0</v>
      </c>
      <c r="AG414" s="98">
        <v>0</v>
      </c>
      <c r="AH414" s="99">
        <f t="shared" si="403"/>
        <v>0</v>
      </c>
      <c r="AI414" s="101">
        <v>1</v>
      </c>
      <c r="AJ414" s="106"/>
    </row>
    <row r="415" spans="2:36" s="35" customFormat="1" ht="17.100000000000001" customHeight="1">
      <c r="B415" s="105"/>
      <c r="C415" s="54"/>
      <c r="D415" s="96"/>
      <c r="E415" s="111"/>
      <c r="F415" s="112"/>
      <c r="G415" s="113"/>
      <c r="H415" s="194">
        <v>1</v>
      </c>
      <c r="I415" s="98">
        <v>0</v>
      </c>
      <c r="J415" s="98">
        <v>0</v>
      </c>
      <c r="K415" s="101">
        <f t="shared" si="398"/>
        <v>0</v>
      </c>
      <c r="L415" s="100">
        <v>0</v>
      </c>
      <c r="M415" s="98">
        <v>0</v>
      </c>
      <c r="N415" s="101">
        <f t="shared" si="399"/>
        <v>0</v>
      </c>
      <c r="O415" s="100">
        <v>0</v>
      </c>
      <c r="P415" s="98">
        <v>0</v>
      </c>
      <c r="Q415" s="101">
        <f t="shared" si="400"/>
        <v>0</v>
      </c>
      <c r="R415" s="100">
        <v>0</v>
      </c>
      <c r="S415" s="98">
        <v>0</v>
      </c>
      <c r="T415" s="101">
        <f t="shared" si="401"/>
        <v>0</v>
      </c>
      <c r="U415" s="194">
        <v>1</v>
      </c>
      <c r="V415" s="99">
        <v>1</v>
      </c>
      <c r="W415" s="98">
        <v>0</v>
      </c>
      <c r="X415" s="98">
        <v>0</v>
      </c>
      <c r="Y415" s="101">
        <f t="shared" si="404"/>
        <v>0</v>
      </c>
      <c r="Z415" s="101">
        <v>1</v>
      </c>
      <c r="AA415" s="194">
        <v>0</v>
      </c>
      <c r="AB415" s="99">
        <v>1</v>
      </c>
      <c r="AC415" s="98">
        <v>0</v>
      </c>
      <c r="AD415" s="98">
        <v>0</v>
      </c>
      <c r="AE415" s="101">
        <f t="shared" si="402"/>
        <v>0</v>
      </c>
      <c r="AF415" s="100">
        <v>0</v>
      </c>
      <c r="AG415" s="98">
        <v>0</v>
      </c>
      <c r="AH415" s="99">
        <f t="shared" si="403"/>
        <v>0</v>
      </c>
      <c r="AI415" s="101">
        <v>1</v>
      </c>
      <c r="AJ415" s="106"/>
    </row>
    <row r="416" spans="2:36" s="35" customFormat="1" ht="17.100000000000001" customHeight="1">
      <c r="B416" s="105"/>
      <c r="C416" s="54"/>
      <c r="D416" s="96"/>
      <c r="E416" s="111"/>
      <c r="F416" s="112"/>
      <c r="G416" s="113"/>
      <c r="H416" s="194">
        <v>1</v>
      </c>
      <c r="I416" s="98">
        <v>0</v>
      </c>
      <c r="J416" s="98">
        <v>0</v>
      </c>
      <c r="K416" s="101">
        <f t="shared" si="398"/>
        <v>0</v>
      </c>
      <c r="L416" s="100">
        <v>0</v>
      </c>
      <c r="M416" s="98">
        <v>0</v>
      </c>
      <c r="N416" s="101">
        <f t="shared" si="399"/>
        <v>0</v>
      </c>
      <c r="O416" s="100">
        <v>0</v>
      </c>
      <c r="P416" s="98">
        <v>0</v>
      </c>
      <c r="Q416" s="101">
        <f t="shared" si="400"/>
        <v>0</v>
      </c>
      <c r="R416" s="100">
        <v>0</v>
      </c>
      <c r="S416" s="98">
        <v>0</v>
      </c>
      <c r="T416" s="101">
        <f t="shared" si="401"/>
        <v>0</v>
      </c>
      <c r="U416" s="194">
        <v>1</v>
      </c>
      <c r="V416" s="99">
        <v>1</v>
      </c>
      <c r="W416" s="98">
        <v>0</v>
      </c>
      <c r="X416" s="98">
        <v>0</v>
      </c>
      <c r="Y416" s="101">
        <f t="shared" si="404"/>
        <v>0</v>
      </c>
      <c r="Z416" s="101">
        <v>1</v>
      </c>
      <c r="AA416" s="194">
        <v>0</v>
      </c>
      <c r="AB416" s="99">
        <v>1</v>
      </c>
      <c r="AC416" s="98">
        <v>0</v>
      </c>
      <c r="AD416" s="98">
        <v>0</v>
      </c>
      <c r="AE416" s="101">
        <f t="shared" si="402"/>
        <v>0</v>
      </c>
      <c r="AF416" s="100">
        <v>0</v>
      </c>
      <c r="AG416" s="98">
        <v>0</v>
      </c>
      <c r="AH416" s="99">
        <f t="shared" si="403"/>
        <v>0</v>
      </c>
      <c r="AI416" s="101">
        <v>1</v>
      </c>
      <c r="AJ416" s="106"/>
    </row>
    <row r="417" spans="2:36" s="35" customFormat="1" ht="17.100000000000001" customHeight="1">
      <c r="B417" s="105"/>
      <c r="C417" s="54"/>
      <c r="D417" s="96"/>
      <c r="E417" s="111"/>
      <c r="F417" s="112"/>
      <c r="G417" s="113"/>
      <c r="H417" s="194">
        <v>1</v>
      </c>
      <c r="I417" s="98">
        <v>0</v>
      </c>
      <c r="J417" s="98">
        <v>0</v>
      </c>
      <c r="K417" s="101">
        <f t="shared" si="398"/>
        <v>0</v>
      </c>
      <c r="L417" s="100">
        <v>0</v>
      </c>
      <c r="M417" s="98">
        <v>0</v>
      </c>
      <c r="N417" s="101">
        <f t="shared" si="399"/>
        <v>0</v>
      </c>
      <c r="O417" s="100">
        <v>0</v>
      </c>
      <c r="P417" s="98">
        <v>0</v>
      </c>
      <c r="Q417" s="101">
        <f t="shared" si="400"/>
        <v>0</v>
      </c>
      <c r="R417" s="100">
        <v>0</v>
      </c>
      <c r="S417" s="98">
        <v>0</v>
      </c>
      <c r="T417" s="101">
        <f t="shared" si="401"/>
        <v>0</v>
      </c>
      <c r="U417" s="194">
        <v>1</v>
      </c>
      <c r="V417" s="99">
        <v>1</v>
      </c>
      <c r="W417" s="98">
        <v>0</v>
      </c>
      <c r="X417" s="98">
        <v>0</v>
      </c>
      <c r="Y417" s="101">
        <f t="shared" si="404"/>
        <v>0</v>
      </c>
      <c r="Z417" s="101">
        <v>1</v>
      </c>
      <c r="AA417" s="194">
        <v>0</v>
      </c>
      <c r="AB417" s="99">
        <v>1</v>
      </c>
      <c r="AC417" s="98">
        <v>0</v>
      </c>
      <c r="AD417" s="98">
        <v>0</v>
      </c>
      <c r="AE417" s="101">
        <f t="shared" si="402"/>
        <v>0</v>
      </c>
      <c r="AF417" s="100">
        <v>0</v>
      </c>
      <c r="AG417" s="98">
        <v>0</v>
      </c>
      <c r="AH417" s="99">
        <f t="shared" si="403"/>
        <v>0</v>
      </c>
      <c r="AI417" s="101">
        <v>1</v>
      </c>
      <c r="AJ417" s="106"/>
    </row>
    <row r="418" spans="2:36" s="35" customFormat="1" ht="17.100000000000001" customHeight="1">
      <c r="B418" s="105"/>
      <c r="C418" s="54"/>
      <c r="D418" s="96"/>
      <c r="E418" s="111"/>
      <c r="F418" s="112"/>
      <c r="G418" s="113"/>
      <c r="H418" s="194">
        <v>1</v>
      </c>
      <c r="I418" s="98">
        <v>0</v>
      </c>
      <c r="J418" s="98">
        <v>0</v>
      </c>
      <c r="K418" s="101">
        <f t="shared" si="398"/>
        <v>0</v>
      </c>
      <c r="L418" s="100">
        <v>0</v>
      </c>
      <c r="M418" s="98">
        <v>0</v>
      </c>
      <c r="N418" s="101">
        <f t="shared" si="399"/>
        <v>0</v>
      </c>
      <c r="O418" s="100">
        <v>0</v>
      </c>
      <c r="P418" s="98">
        <v>0</v>
      </c>
      <c r="Q418" s="101">
        <f t="shared" si="400"/>
        <v>0</v>
      </c>
      <c r="R418" s="100">
        <v>0</v>
      </c>
      <c r="S418" s="98">
        <v>0</v>
      </c>
      <c r="T418" s="101">
        <f t="shared" si="401"/>
        <v>0</v>
      </c>
      <c r="U418" s="194">
        <v>1</v>
      </c>
      <c r="V418" s="99">
        <v>1</v>
      </c>
      <c r="W418" s="98">
        <v>0</v>
      </c>
      <c r="X418" s="98">
        <v>0</v>
      </c>
      <c r="Y418" s="101">
        <f t="shared" si="404"/>
        <v>0</v>
      </c>
      <c r="Z418" s="101">
        <v>1</v>
      </c>
      <c r="AA418" s="194">
        <v>0</v>
      </c>
      <c r="AB418" s="99">
        <v>1</v>
      </c>
      <c r="AC418" s="98">
        <v>0</v>
      </c>
      <c r="AD418" s="98">
        <v>0</v>
      </c>
      <c r="AE418" s="101">
        <f t="shared" si="402"/>
        <v>0</v>
      </c>
      <c r="AF418" s="100">
        <v>0</v>
      </c>
      <c r="AG418" s="98">
        <v>0</v>
      </c>
      <c r="AH418" s="99">
        <f t="shared" si="403"/>
        <v>0</v>
      </c>
      <c r="AI418" s="101">
        <v>1</v>
      </c>
      <c r="AJ418" s="106"/>
    </row>
    <row r="419" spans="2:36" s="35" customFormat="1" ht="17.100000000000001" customHeight="1">
      <c r="B419" s="105"/>
      <c r="C419" s="54"/>
      <c r="D419" s="96"/>
      <c r="E419" s="111"/>
      <c r="F419" s="112"/>
      <c r="G419" s="113"/>
      <c r="H419" s="194">
        <v>1</v>
      </c>
      <c r="I419" s="98">
        <v>0</v>
      </c>
      <c r="J419" s="98">
        <v>0</v>
      </c>
      <c r="K419" s="101">
        <f t="shared" si="398"/>
        <v>0</v>
      </c>
      <c r="L419" s="100">
        <v>0</v>
      </c>
      <c r="M419" s="98">
        <v>0</v>
      </c>
      <c r="N419" s="101">
        <f t="shared" si="399"/>
        <v>0</v>
      </c>
      <c r="O419" s="100">
        <v>0</v>
      </c>
      <c r="P419" s="98">
        <v>0</v>
      </c>
      <c r="Q419" s="101">
        <f t="shared" si="400"/>
        <v>0</v>
      </c>
      <c r="R419" s="100">
        <v>0</v>
      </c>
      <c r="S419" s="98">
        <v>0</v>
      </c>
      <c r="T419" s="101">
        <f t="shared" si="401"/>
        <v>0</v>
      </c>
      <c r="U419" s="194">
        <v>1</v>
      </c>
      <c r="V419" s="99">
        <v>1</v>
      </c>
      <c r="W419" s="98">
        <v>0</v>
      </c>
      <c r="X419" s="98">
        <v>0</v>
      </c>
      <c r="Y419" s="101">
        <f t="shared" si="404"/>
        <v>0</v>
      </c>
      <c r="Z419" s="101">
        <v>1</v>
      </c>
      <c r="AA419" s="194">
        <v>0</v>
      </c>
      <c r="AB419" s="99">
        <v>1</v>
      </c>
      <c r="AC419" s="98">
        <v>0</v>
      </c>
      <c r="AD419" s="98">
        <v>0</v>
      </c>
      <c r="AE419" s="101">
        <f t="shared" si="402"/>
        <v>0</v>
      </c>
      <c r="AF419" s="100">
        <v>0</v>
      </c>
      <c r="AG419" s="98">
        <v>0</v>
      </c>
      <c r="AH419" s="99">
        <f t="shared" si="403"/>
        <v>0</v>
      </c>
      <c r="AI419" s="101">
        <v>1</v>
      </c>
      <c r="AJ419" s="106"/>
    </row>
    <row r="420" spans="2:36" s="126" customFormat="1" ht="17.100000000000001" customHeight="1">
      <c r="B420" s="118"/>
      <c r="C420" s="119"/>
      <c r="D420" s="120"/>
      <c r="E420" s="121"/>
      <c r="F420" s="122"/>
      <c r="G420" s="123"/>
      <c r="H420" s="194">
        <v>1</v>
      </c>
      <c r="I420" s="430" t="s">
        <v>201</v>
      </c>
      <c r="J420" s="430"/>
      <c r="K420" s="124">
        <f>SUM(K413:K419)</f>
        <v>0</v>
      </c>
      <c r="L420" s="401" t="s">
        <v>201</v>
      </c>
      <c r="M420" s="402"/>
      <c r="N420" s="124">
        <f>SUM(N413:N419)</f>
        <v>0</v>
      </c>
      <c r="O420" s="401" t="s">
        <v>201</v>
      </c>
      <c r="P420" s="402"/>
      <c r="Q420" s="124">
        <f>SUM(Q413:Q419)</f>
        <v>0</v>
      </c>
      <c r="R420" s="401" t="s">
        <v>201</v>
      </c>
      <c r="S420" s="402"/>
      <c r="T420" s="124">
        <f>SUM(T413:T419)</f>
        <v>0</v>
      </c>
      <c r="U420" s="194">
        <v>1</v>
      </c>
      <c r="V420" s="99">
        <v>1</v>
      </c>
      <c r="W420" s="430" t="s">
        <v>201</v>
      </c>
      <c r="X420" s="430"/>
      <c r="Y420" s="124">
        <f>SUM(Y413:Y419)</f>
        <v>0</v>
      </c>
      <c r="Z420" s="101">
        <v>1</v>
      </c>
      <c r="AA420" s="194">
        <v>0</v>
      </c>
      <c r="AB420" s="99">
        <v>1</v>
      </c>
      <c r="AC420" s="430" t="s">
        <v>201</v>
      </c>
      <c r="AD420" s="430"/>
      <c r="AE420" s="124">
        <f>SUM(AE413:AE419)</f>
        <v>0</v>
      </c>
      <c r="AF420" s="431" t="s">
        <v>201</v>
      </c>
      <c r="AG420" s="430"/>
      <c r="AH420" s="143">
        <f>SUM(AH413:AH419)</f>
        <v>0</v>
      </c>
      <c r="AI420" s="101">
        <v>1</v>
      </c>
      <c r="AJ420" s="125"/>
    </row>
    <row r="421" spans="2:36" s="35" customFormat="1" ht="16.8" customHeight="1">
      <c r="B421" s="105"/>
      <c r="C421" s="54">
        <f>'3. Rekap Back Up Non Aspal X'!C71</f>
        <v>5000</v>
      </c>
      <c r="D421" s="96">
        <f>'3. Rekap Back Up Non Aspal X'!D71</f>
        <v>5100</v>
      </c>
      <c r="E421" s="111">
        <f>'3. Rekap Back Up Non Aspal X'!E71</f>
        <v>4</v>
      </c>
      <c r="F421" s="112">
        <f>(100/((D421-C421)*E421))*((K428*0.05)+(N428*0.05)+(Q428*0.05)+(T428)+(Y428)+(AE428*1.5)+(AH428*1))</f>
        <v>0</v>
      </c>
      <c r="G421" s="113" t="str">
        <f>IF(F421&lt;=25,"RB",IF(F421&lt;=75,"RB",IF(F421&lt;=100,"RB","RB")))</f>
        <v>RB</v>
      </c>
      <c r="H421" s="194">
        <v>1</v>
      </c>
      <c r="I421" s="98">
        <v>0</v>
      </c>
      <c r="J421" s="98">
        <v>0</v>
      </c>
      <c r="K421" s="101">
        <f t="shared" ref="K421:K427" si="405">I421*J421</f>
        <v>0</v>
      </c>
      <c r="L421" s="98">
        <v>0</v>
      </c>
      <c r="M421" s="98">
        <v>0</v>
      </c>
      <c r="N421" s="101">
        <f t="shared" ref="N421:N427" si="406">L421*M421</f>
        <v>0</v>
      </c>
      <c r="O421" s="98">
        <v>0</v>
      </c>
      <c r="P421" s="98">
        <v>0</v>
      </c>
      <c r="Q421" s="101">
        <f t="shared" ref="Q421:Q427" si="407">O421*P421</f>
        <v>0</v>
      </c>
      <c r="R421" s="98">
        <v>0</v>
      </c>
      <c r="S421" s="98">
        <v>0</v>
      </c>
      <c r="T421" s="101">
        <f t="shared" ref="T421:T427" si="408">R421*S421</f>
        <v>0</v>
      </c>
      <c r="U421" s="194">
        <v>1</v>
      </c>
      <c r="V421" s="99">
        <v>1</v>
      </c>
      <c r="W421" s="98">
        <v>0</v>
      </c>
      <c r="X421" s="98">
        <v>0</v>
      </c>
      <c r="Y421" s="101">
        <f>W421*X421</f>
        <v>0</v>
      </c>
      <c r="Z421" s="101">
        <v>1</v>
      </c>
      <c r="AA421" s="194">
        <v>0</v>
      </c>
      <c r="AB421" s="99">
        <v>1</v>
      </c>
      <c r="AC421" s="98">
        <v>0</v>
      </c>
      <c r="AD421" s="98">
        <v>0</v>
      </c>
      <c r="AE421" s="101">
        <f t="shared" ref="AE421:AE427" si="409">AC421*AD421</f>
        <v>0</v>
      </c>
      <c r="AF421" s="98">
        <v>0</v>
      </c>
      <c r="AG421" s="98">
        <v>3</v>
      </c>
      <c r="AH421" s="99">
        <f t="shared" ref="AH421:AH427" si="410">AF421*AG421</f>
        <v>0</v>
      </c>
      <c r="AI421" s="101">
        <v>1</v>
      </c>
      <c r="AJ421" s="106"/>
    </row>
    <row r="422" spans="2:36" s="35" customFormat="1" ht="17.100000000000001" customHeight="1">
      <c r="B422" s="105"/>
      <c r="C422" s="54"/>
      <c r="D422" s="96"/>
      <c r="E422" s="111"/>
      <c r="F422" s="112"/>
      <c r="G422" s="113"/>
      <c r="H422" s="194">
        <v>1</v>
      </c>
      <c r="I422" s="98">
        <v>0</v>
      </c>
      <c r="J422" s="98">
        <v>0</v>
      </c>
      <c r="K422" s="101">
        <f t="shared" si="405"/>
        <v>0</v>
      </c>
      <c r="L422" s="100">
        <v>0</v>
      </c>
      <c r="M422" s="98">
        <v>0</v>
      </c>
      <c r="N422" s="101">
        <f t="shared" si="406"/>
        <v>0</v>
      </c>
      <c r="O422" s="100">
        <v>0</v>
      </c>
      <c r="P422" s="98">
        <v>0</v>
      </c>
      <c r="Q422" s="101">
        <f t="shared" si="407"/>
        <v>0</v>
      </c>
      <c r="R422" s="100">
        <v>0</v>
      </c>
      <c r="S422" s="98">
        <v>0</v>
      </c>
      <c r="T422" s="101">
        <f t="shared" si="408"/>
        <v>0</v>
      </c>
      <c r="U422" s="194">
        <v>1</v>
      </c>
      <c r="V422" s="99">
        <v>1</v>
      </c>
      <c r="W422" s="98">
        <v>0</v>
      </c>
      <c r="X422" s="98">
        <v>0</v>
      </c>
      <c r="Y422" s="101">
        <f t="shared" ref="Y422:Y427" si="411">W422*X422</f>
        <v>0</v>
      </c>
      <c r="Z422" s="101">
        <v>1</v>
      </c>
      <c r="AA422" s="194">
        <v>0</v>
      </c>
      <c r="AB422" s="99">
        <v>1</v>
      </c>
      <c r="AC422" s="98">
        <v>0</v>
      </c>
      <c r="AD422" s="98">
        <v>0</v>
      </c>
      <c r="AE422" s="101">
        <f t="shared" si="409"/>
        <v>0</v>
      </c>
      <c r="AF422" s="100">
        <v>0</v>
      </c>
      <c r="AG422" s="98">
        <v>0</v>
      </c>
      <c r="AH422" s="99">
        <f t="shared" si="410"/>
        <v>0</v>
      </c>
      <c r="AI422" s="101">
        <v>1</v>
      </c>
      <c r="AJ422" s="106"/>
    </row>
    <row r="423" spans="2:36" s="35" customFormat="1" ht="17.100000000000001" customHeight="1">
      <c r="B423" s="105"/>
      <c r="C423" s="54"/>
      <c r="D423" s="96"/>
      <c r="E423" s="111"/>
      <c r="F423" s="112"/>
      <c r="G423" s="113"/>
      <c r="H423" s="194">
        <v>1</v>
      </c>
      <c r="I423" s="98">
        <v>0</v>
      </c>
      <c r="J423" s="98">
        <v>0</v>
      </c>
      <c r="K423" s="101">
        <f t="shared" si="405"/>
        <v>0</v>
      </c>
      <c r="L423" s="100">
        <v>0</v>
      </c>
      <c r="M423" s="98">
        <v>0</v>
      </c>
      <c r="N423" s="101">
        <f t="shared" si="406"/>
        <v>0</v>
      </c>
      <c r="O423" s="100">
        <v>0</v>
      </c>
      <c r="P423" s="98">
        <v>0</v>
      </c>
      <c r="Q423" s="101">
        <f t="shared" si="407"/>
        <v>0</v>
      </c>
      <c r="R423" s="100">
        <v>0</v>
      </c>
      <c r="S423" s="98">
        <v>0</v>
      </c>
      <c r="T423" s="101">
        <f t="shared" si="408"/>
        <v>0</v>
      </c>
      <c r="U423" s="194">
        <v>1</v>
      </c>
      <c r="V423" s="99">
        <v>1</v>
      </c>
      <c r="W423" s="98">
        <v>0</v>
      </c>
      <c r="X423" s="98">
        <v>0</v>
      </c>
      <c r="Y423" s="101">
        <f t="shared" si="411"/>
        <v>0</v>
      </c>
      <c r="Z423" s="101">
        <v>1</v>
      </c>
      <c r="AA423" s="194">
        <v>0</v>
      </c>
      <c r="AB423" s="99">
        <v>1</v>
      </c>
      <c r="AC423" s="98">
        <v>0</v>
      </c>
      <c r="AD423" s="98">
        <v>0</v>
      </c>
      <c r="AE423" s="101">
        <f t="shared" si="409"/>
        <v>0</v>
      </c>
      <c r="AF423" s="100">
        <v>0</v>
      </c>
      <c r="AG423" s="98">
        <v>0</v>
      </c>
      <c r="AH423" s="99">
        <f t="shared" si="410"/>
        <v>0</v>
      </c>
      <c r="AI423" s="101">
        <v>1</v>
      </c>
      <c r="AJ423" s="106"/>
    </row>
    <row r="424" spans="2:36" s="35" customFormat="1" ht="17.100000000000001" customHeight="1">
      <c r="B424" s="105"/>
      <c r="C424" s="54"/>
      <c r="D424" s="96"/>
      <c r="E424" s="111"/>
      <c r="F424" s="112"/>
      <c r="G424" s="113"/>
      <c r="H424" s="194">
        <v>1</v>
      </c>
      <c r="I424" s="98">
        <v>0</v>
      </c>
      <c r="J424" s="98">
        <v>0</v>
      </c>
      <c r="K424" s="101">
        <f t="shared" si="405"/>
        <v>0</v>
      </c>
      <c r="L424" s="100">
        <v>0</v>
      </c>
      <c r="M424" s="98">
        <v>0</v>
      </c>
      <c r="N424" s="101">
        <f t="shared" si="406"/>
        <v>0</v>
      </c>
      <c r="O424" s="100">
        <v>0</v>
      </c>
      <c r="P424" s="98">
        <v>0</v>
      </c>
      <c r="Q424" s="101">
        <f t="shared" si="407"/>
        <v>0</v>
      </c>
      <c r="R424" s="100">
        <v>0</v>
      </c>
      <c r="S424" s="98">
        <v>0</v>
      </c>
      <c r="T424" s="101">
        <f t="shared" si="408"/>
        <v>0</v>
      </c>
      <c r="U424" s="194">
        <v>1</v>
      </c>
      <c r="V424" s="99">
        <v>1</v>
      </c>
      <c r="W424" s="98">
        <v>0</v>
      </c>
      <c r="X424" s="98">
        <v>0</v>
      </c>
      <c r="Y424" s="101">
        <f t="shared" si="411"/>
        <v>0</v>
      </c>
      <c r="Z424" s="101">
        <v>1</v>
      </c>
      <c r="AA424" s="194">
        <v>0</v>
      </c>
      <c r="AB424" s="99">
        <v>1</v>
      </c>
      <c r="AC424" s="98">
        <v>0</v>
      </c>
      <c r="AD424" s="98">
        <v>0</v>
      </c>
      <c r="AE424" s="101">
        <f t="shared" si="409"/>
        <v>0</v>
      </c>
      <c r="AF424" s="100">
        <v>0</v>
      </c>
      <c r="AG424" s="98">
        <v>0</v>
      </c>
      <c r="AH424" s="99">
        <f t="shared" si="410"/>
        <v>0</v>
      </c>
      <c r="AI424" s="101">
        <v>1</v>
      </c>
      <c r="AJ424" s="106"/>
    </row>
    <row r="425" spans="2:36" s="35" customFormat="1" ht="17.100000000000001" customHeight="1">
      <c r="B425" s="105"/>
      <c r="C425" s="54"/>
      <c r="D425" s="96"/>
      <c r="E425" s="111"/>
      <c r="F425" s="112"/>
      <c r="G425" s="113"/>
      <c r="H425" s="194">
        <v>1</v>
      </c>
      <c r="I425" s="98">
        <v>0</v>
      </c>
      <c r="J425" s="98">
        <v>0</v>
      </c>
      <c r="K425" s="101">
        <f t="shared" si="405"/>
        <v>0</v>
      </c>
      <c r="L425" s="100">
        <v>0</v>
      </c>
      <c r="M425" s="98">
        <v>0</v>
      </c>
      <c r="N425" s="101">
        <f t="shared" si="406"/>
        <v>0</v>
      </c>
      <c r="O425" s="100">
        <v>0</v>
      </c>
      <c r="P425" s="98">
        <v>0</v>
      </c>
      <c r="Q425" s="101">
        <f t="shared" si="407"/>
        <v>0</v>
      </c>
      <c r="R425" s="100">
        <v>0</v>
      </c>
      <c r="S425" s="98">
        <v>0</v>
      </c>
      <c r="T425" s="101">
        <f t="shared" si="408"/>
        <v>0</v>
      </c>
      <c r="U425" s="194">
        <v>1</v>
      </c>
      <c r="V425" s="99">
        <v>1</v>
      </c>
      <c r="W425" s="98">
        <v>0</v>
      </c>
      <c r="X425" s="98">
        <v>0</v>
      </c>
      <c r="Y425" s="101">
        <f t="shared" si="411"/>
        <v>0</v>
      </c>
      <c r="Z425" s="101">
        <v>1</v>
      </c>
      <c r="AA425" s="194">
        <v>0</v>
      </c>
      <c r="AB425" s="99">
        <v>1</v>
      </c>
      <c r="AC425" s="98">
        <v>0</v>
      </c>
      <c r="AD425" s="98">
        <v>0</v>
      </c>
      <c r="AE425" s="101">
        <f t="shared" si="409"/>
        <v>0</v>
      </c>
      <c r="AF425" s="100">
        <v>0</v>
      </c>
      <c r="AG425" s="98">
        <v>0</v>
      </c>
      <c r="AH425" s="99">
        <f t="shared" si="410"/>
        <v>0</v>
      </c>
      <c r="AI425" s="101">
        <v>1</v>
      </c>
      <c r="AJ425" s="106"/>
    </row>
    <row r="426" spans="2:36" s="35" customFormat="1" ht="17.100000000000001" customHeight="1">
      <c r="B426" s="105"/>
      <c r="C426" s="54"/>
      <c r="D426" s="96"/>
      <c r="E426" s="111"/>
      <c r="F426" s="112"/>
      <c r="G426" s="113"/>
      <c r="H426" s="194">
        <v>1</v>
      </c>
      <c r="I426" s="98">
        <v>0</v>
      </c>
      <c r="J426" s="98">
        <v>0</v>
      </c>
      <c r="K426" s="101">
        <f t="shared" si="405"/>
        <v>0</v>
      </c>
      <c r="L426" s="100">
        <v>0</v>
      </c>
      <c r="M426" s="98">
        <v>0</v>
      </c>
      <c r="N426" s="101">
        <f t="shared" si="406"/>
        <v>0</v>
      </c>
      <c r="O426" s="100">
        <v>0</v>
      </c>
      <c r="P426" s="98">
        <v>0</v>
      </c>
      <c r="Q426" s="101">
        <f t="shared" si="407"/>
        <v>0</v>
      </c>
      <c r="R426" s="100">
        <v>0</v>
      </c>
      <c r="S426" s="98">
        <v>0</v>
      </c>
      <c r="T426" s="101">
        <f t="shared" si="408"/>
        <v>0</v>
      </c>
      <c r="U426" s="194">
        <v>1</v>
      </c>
      <c r="V426" s="99">
        <v>1</v>
      </c>
      <c r="W426" s="98">
        <v>0</v>
      </c>
      <c r="X426" s="98">
        <v>0</v>
      </c>
      <c r="Y426" s="101">
        <f t="shared" si="411"/>
        <v>0</v>
      </c>
      <c r="Z426" s="101">
        <v>1</v>
      </c>
      <c r="AA426" s="194">
        <v>0</v>
      </c>
      <c r="AB426" s="99">
        <v>1</v>
      </c>
      <c r="AC426" s="98">
        <v>0</v>
      </c>
      <c r="AD426" s="98">
        <v>0</v>
      </c>
      <c r="AE426" s="101">
        <f t="shared" si="409"/>
        <v>0</v>
      </c>
      <c r="AF426" s="100">
        <v>0</v>
      </c>
      <c r="AG426" s="98">
        <v>0</v>
      </c>
      <c r="AH426" s="99">
        <f t="shared" si="410"/>
        <v>0</v>
      </c>
      <c r="AI426" s="101">
        <v>1</v>
      </c>
      <c r="AJ426" s="106"/>
    </row>
    <row r="427" spans="2:36" s="35" customFormat="1" ht="17.100000000000001" customHeight="1">
      <c r="B427" s="105"/>
      <c r="C427" s="54"/>
      <c r="D427" s="96"/>
      <c r="E427" s="111"/>
      <c r="F427" s="112"/>
      <c r="G427" s="113"/>
      <c r="H427" s="194">
        <v>1</v>
      </c>
      <c r="I427" s="98">
        <v>0</v>
      </c>
      <c r="J427" s="98">
        <v>0</v>
      </c>
      <c r="K427" s="101">
        <f t="shared" si="405"/>
        <v>0</v>
      </c>
      <c r="L427" s="100">
        <v>0</v>
      </c>
      <c r="M427" s="98">
        <v>0</v>
      </c>
      <c r="N427" s="101">
        <f t="shared" si="406"/>
        <v>0</v>
      </c>
      <c r="O427" s="100">
        <v>0</v>
      </c>
      <c r="P427" s="98">
        <v>0</v>
      </c>
      <c r="Q427" s="101">
        <f t="shared" si="407"/>
        <v>0</v>
      </c>
      <c r="R427" s="100">
        <v>0</v>
      </c>
      <c r="S427" s="98">
        <v>0</v>
      </c>
      <c r="T427" s="101">
        <f t="shared" si="408"/>
        <v>0</v>
      </c>
      <c r="U427" s="194">
        <v>1</v>
      </c>
      <c r="V427" s="99">
        <v>1</v>
      </c>
      <c r="W427" s="98">
        <v>0</v>
      </c>
      <c r="X427" s="98">
        <v>0</v>
      </c>
      <c r="Y427" s="101">
        <f t="shared" si="411"/>
        <v>0</v>
      </c>
      <c r="Z427" s="101">
        <v>1</v>
      </c>
      <c r="AA427" s="194">
        <v>0</v>
      </c>
      <c r="AB427" s="99">
        <v>1</v>
      </c>
      <c r="AC427" s="98">
        <v>0</v>
      </c>
      <c r="AD427" s="98">
        <v>0</v>
      </c>
      <c r="AE427" s="101">
        <f t="shared" si="409"/>
        <v>0</v>
      </c>
      <c r="AF427" s="100">
        <v>0</v>
      </c>
      <c r="AG427" s="98">
        <v>0</v>
      </c>
      <c r="AH427" s="99">
        <f t="shared" si="410"/>
        <v>0</v>
      </c>
      <c r="AI427" s="101">
        <v>1</v>
      </c>
      <c r="AJ427" s="106"/>
    </row>
    <row r="428" spans="2:36" s="126" customFormat="1" ht="17.100000000000001" customHeight="1">
      <c r="B428" s="118"/>
      <c r="C428" s="119"/>
      <c r="D428" s="120"/>
      <c r="E428" s="121"/>
      <c r="F428" s="122"/>
      <c r="G428" s="123"/>
      <c r="H428" s="194">
        <v>1</v>
      </c>
      <c r="I428" s="430" t="s">
        <v>201</v>
      </c>
      <c r="J428" s="430"/>
      <c r="K428" s="124">
        <f>SUM(K421:K427)</f>
        <v>0</v>
      </c>
      <c r="L428" s="401" t="s">
        <v>201</v>
      </c>
      <c r="M428" s="402"/>
      <c r="N428" s="124">
        <f>SUM(N421:N427)</f>
        <v>0</v>
      </c>
      <c r="O428" s="401" t="s">
        <v>201</v>
      </c>
      <c r="P428" s="402"/>
      <c r="Q428" s="124">
        <f>SUM(Q421:Q427)</f>
        <v>0</v>
      </c>
      <c r="R428" s="401" t="s">
        <v>201</v>
      </c>
      <c r="S428" s="402"/>
      <c r="T428" s="124">
        <f>SUM(T421:T427)</f>
        <v>0</v>
      </c>
      <c r="U428" s="194">
        <v>1</v>
      </c>
      <c r="V428" s="99">
        <v>1</v>
      </c>
      <c r="W428" s="430" t="s">
        <v>201</v>
      </c>
      <c r="X428" s="430"/>
      <c r="Y428" s="124">
        <f>SUM(Y421:Y427)</f>
        <v>0</v>
      </c>
      <c r="Z428" s="101">
        <v>1</v>
      </c>
      <c r="AA428" s="194">
        <v>0</v>
      </c>
      <c r="AB428" s="99">
        <v>1</v>
      </c>
      <c r="AC428" s="430" t="s">
        <v>201</v>
      </c>
      <c r="AD428" s="430"/>
      <c r="AE428" s="124">
        <f>SUM(AE421:AE427)</f>
        <v>0</v>
      </c>
      <c r="AF428" s="431" t="s">
        <v>201</v>
      </c>
      <c r="AG428" s="430"/>
      <c r="AH428" s="143">
        <f>SUM(AH421:AH427)</f>
        <v>0</v>
      </c>
      <c r="AI428" s="101">
        <v>1</v>
      </c>
      <c r="AJ428" s="125"/>
    </row>
    <row r="429" spans="2:36" s="35" customFormat="1" ht="16.8" customHeight="1">
      <c r="B429" s="105"/>
      <c r="C429" s="54">
        <f>'3. Rekap Back Up Non Aspal X'!C72</f>
        <v>5100</v>
      </c>
      <c r="D429" s="96">
        <f>'3. Rekap Back Up Non Aspal X'!D72</f>
        <v>5200</v>
      </c>
      <c r="E429" s="111">
        <f>'3. Rekap Back Up Non Aspal X'!E72</f>
        <v>4</v>
      </c>
      <c r="F429" s="112">
        <f>(100/((D429-C429)*E429))*((K436*0.05)+(N436*0.05)+(Q436*0.05)+(T436)+(Y436)+(AE436*1.5)+(AH436*1))</f>
        <v>0</v>
      </c>
      <c r="G429" s="113" t="str">
        <f>IF(F429&lt;=25,"RB",IF(F429&lt;=75,"RB",IF(F429&lt;=100,"RB","RB")))</f>
        <v>RB</v>
      </c>
      <c r="H429" s="194">
        <v>1</v>
      </c>
      <c r="I429" s="98">
        <v>0</v>
      </c>
      <c r="J429" s="98">
        <v>0</v>
      </c>
      <c r="K429" s="101">
        <f t="shared" ref="K429:K435" si="412">I429*J429</f>
        <v>0</v>
      </c>
      <c r="L429" s="98">
        <v>0</v>
      </c>
      <c r="M429" s="98">
        <v>0</v>
      </c>
      <c r="N429" s="101">
        <f t="shared" ref="N429:N435" si="413">L429*M429</f>
        <v>0</v>
      </c>
      <c r="O429" s="98">
        <v>0</v>
      </c>
      <c r="P429" s="98">
        <v>0</v>
      </c>
      <c r="Q429" s="101">
        <f t="shared" ref="Q429:Q435" si="414">O429*P429</f>
        <v>0</v>
      </c>
      <c r="R429" s="98">
        <v>0</v>
      </c>
      <c r="S429" s="98">
        <v>0</v>
      </c>
      <c r="T429" s="101">
        <f t="shared" ref="T429:T435" si="415">R429*S429</f>
        <v>0</v>
      </c>
      <c r="U429" s="194">
        <v>1</v>
      </c>
      <c r="V429" s="99">
        <v>1</v>
      </c>
      <c r="W429" s="98">
        <v>0</v>
      </c>
      <c r="X429" s="98">
        <v>0</v>
      </c>
      <c r="Y429" s="101">
        <f>W429*X429</f>
        <v>0</v>
      </c>
      <c r="Z429" s="101">
        <v>1</v>
      </c>
      <c r="AA429" s="194">
        <v>0</v>
      </c>
      <c r="AB429" s="99">
        <v>1</v>
      </c>
      <c r="AC429" s="98">
        <v>0</v>
      </c>
      <c r="AD429" s="98">
        <v>0</v>
      </c>
      <c r="AE429" s="101">
        <f t="shared" ref="AE429:AE435" si="416">AC429*AD429</f>
        <v>0</v>
      </c>
      <c r="AF429" s="98">
        <v>0</v>
      </c>
      <c r="AG429" s="98">
        <v>3</v>
      </c>
      <c r="AH429" s="99">
        <f t="shared" ref="AH429:AH435" si="417">AF429*AG429</f>
        <v>0</v>
      </c>
      <c r="AI429" s="101">
        <v>1</v>
      </c>
      <c r="AJ429" s="106"/>
    </row>
    <row r="430" spans="2:36" s="35" customFormat="1" ht="17.100000000000001" customHeight="1">
      <c r="B430" s="105"/>
      <c r="C430" s="54"/>
      <c r="D430" s="96"/>
      <c r="E430" s="111"/>
      <c r="F430" s="112"/>
      <c r="G430" s="113"/>
      <c r="H430" s="194">
        <v>1</v>
      </c>
      <c r="I430" s="98">
        <v>0</v>
      </c>
      <c r="J430" s="98">
        <v>0</v>
      </c>
      <c r="K430" s="101">
        <f t="shared" si="412"/>
        <v>0</v>
      </c>
      <c r="L430" s="100">
        <v>0</v>
      </c>
      <c r="M430" s="98">
        <v>0</v>
      </c>
      <c r="N430" s="101">
        <f t="shared" si="413"/>
        <v>0</v>
      </c>
      <c r="O430" s="100">
        <v>0</v>
      </c>
      <c r="P430" s="98">
        <v>0</v>
      </c>
      <c r="Q430" s="101">
        <f t="shared" si="414"/>
        <v>0</v>
      </c>
      <c r="R430" s="100">
        <v>0</v>
      </c>
      <c r="S430" s="98">
        <v>0</v>
      </c>
      <c r="T430" s="101">
        <f t="shared" si="415"/>
        <v>0</v>
      </c>
      <c r="U430" s="194">
        <v>1</v>
      </c>
      <c r="V430" s="99">
        <v>1</v>
      </c>
      <c r="W430" s="98">
        <v>0</v>
      </c>
      <c r="X430" s="98">
        <v>0</v>
      </c>
      <c r="Y430" s="101">
        <f t="shared" ref="Y430:Y435" si="418">W430*X430</f>
        <v>0</v>
      </c>
      <c r="Z430" s="101">
        <v>1</v>
      </c>
      <c r="AA430" s="194">
        <v>0</v>
      </c>
      <c r="AB430" s="99">
        <v>1</v>
      </c>
      <c r="AC430" s="98">
        <v>0</v>
      </c>
      <c r="AD430" s="98">
        <v>0</v>
      </c>
      <c r="AE430" s="101">
        <f t="shared" si="416"/>
        <v>0</v>
      </c>
      <c r="AF430" s="100">
        <v>0</v>
      </c>
      <c r="AG430" s="98">
        <v>0</v>
      </c>
      <c r="AH430" s="99">
        <f t="shared" si="417"/>
        <v>0</v>
      </c>
      <c r="AI430" s="101">
        <v>1</v>
      </c>
      <c r="AJ430" s="106"/>
    </row>
    <row r="431" spans="2:36" s="35" customFormat="1" ht="17.100000000000001" customHeight="1">
      <c r="B431" s="105"/>
      <c r="C431" s="54"/>
      <c r="D431" s="96"/>
      <c r="E431" s="111"/>
      <c r="F431" s="112"/>
      <c r="G431" s="113"/>
      <c r="H431" s="194">
        <v>1</v>
      </c>
      <c r="I431" s="98">
        <v>0</v>
      </c>
      <c r="J431" s="98">
        <v>0</v>
      </c>
      <c r="K431" s="101">
        <f t="shared" si="412"/>
        <v>0</v>
      </c>
      <c r="L431" s="100">
        <v>0</v>
      </c>
      <c r="M431" s="98">
        <v>0</v>
      </c>
      <c r="N431" s="101">
        <f t="shared" si="413"/>
        <v>0</v>
      </c>
      <c r="O431" s="100">
        <v>0</v>
      </c>
      <c r="P431" s="98">
        <v>0</v>
      </c>
      <c r="Q431" s="101">
        <f t="shared" si="414"/>
        <v>0</v>
      </c>
      <c r="R431" s="100">
        <v>0</v>
      </c>
      <c r="S431" s="98">
        <v>0</v>
      </c>
      <c r="T431" s="101">
        <f t="shared" si="415"/>
        <v>0</v>
      </c>
      <c r="U431" s="194">
        <v>1</v>
      </c>
      <c r="V431" s="99">
        <v>1</v>
      </c>
      <c r="W431" s="98">
        <v>0</v>
      </c>
      <c r="X431" s="98">
        <v>0</v>
      </c>
      <c r="Y431" s="101">
        <f t="shared" si="418"/>
        <v>0</v>
      </c>
      <c r="Z431" s="101">
        <v>1</v>
      </c>
      <c r="AA431" s="194">
        <v>0</v>
      </c>
      <c r="AB431" s="99">
        <v>1</v>
      </c>
      <c r="AC431" s="98">
        <v>0</v>
      </c>
      <c r="AD431" s="98">
        <v>0</v>
      </c>
      <c r="AE431" s="101">
        <f t="shared" si="416"/>
        <v>0</v>
      </c>
      <c r="AF431" s="100">
        <v>0</v>
      </c>
      <c r="AG431" s="98">
        <v>0</v>
      </c>
      <c r="AH431" s="99">
        <f t="shared" si="417"/>
        <v>0</v>
      </c>
      <c r="AI431" s="101">
        <v>1</v>
      </c>
      <c r="AJ431" s="106"/>
    </row>
    <row r="432" spans="2:36" s="35" customFormat="1" ht="17.100000000000001" customHeight="1">
      <c r="B432" s="105"/>
      <c r="C432" s="54"/>
      <c r="D432" s="96"/>
      <c r="E432" s="111"/>
      <c r="F432" s="112"/>
      <c r="G432" s="113"/>
      <c r="H432" s="194">
        <v>1</v>
      </c>
      <c r="I432" s="98">
        <v>0</v>
      </c>
      <c r="J432" s="98">
        <v>0</v>
      </c>
      <c r="K432" s="101">
        <f t="shared" si="412"/>
        <v>0</v>
      </c>
      <c r="L432" s="100">
        <v>0</v>
      </c>
      <c r="M432" s="98">
        <v>0</v>
      </c>
      <c r="N432" s="101">
        <f t="shared" si="413"/>
        <v>0</v>
      </c>
      <c r="O432" s="100">
        <v>0</v>
      </c>
      <c r="P432" s="98">
        <v>0</v>
      </c>
      <c r="Q432" s="101">
        <f t="shared" si="414"/>
        <v>0</v>
      </c>
      <c r="R432" s="100">
        <v>0</v>
      </c>
      <c r="S432" s="98">
        <v>0</v>
      </c>
      <c r="T432" s="101">
        <f t="shared" si="415"/>
        <v>0</v>
      </c>
      <c r="U432" s="194">
        <v>1</v>
      </c>
      <c r="V432" s="99">
        <v>1</v>
      </c>
      <c r="W432" s="98">
        <v>0</v>
      </c>
      <c r="X432" s="98">
        <v>0</v>
      </c>
      <c r="Y432" s="101">
        <f t="shared" si="418"/>
        <v>0</v>
      </c>
      <c r="Z432" s="101">
        <v>1</v>
      </c>
      <c r="AA432" s="194">
        <v>0</v>
      </c>
      <c r="AB432" s="99">
        <v>1</v>
      </c>
      <c r="AC432" s="98">
        <v>0</v>
      </c>
      <c r="AD432" s="98">
        <v>0</v>
      </c>
      <c r="AE432" s="101">
        <f t="shared" si="416"/>
        <v>0</v>
      </c>
      <c r="AF432" s="100">
        <v>0</v>
      </c>
      <c r="AG432" s="98">
        <v>0</v>
      </c>
      <c r="AH432" s="99">
        <f t="shared" si="417"/>
        <v>0</v>
      </c>
      <c r="AI432" s="101">
        <v>1</v>
      </c>
      <c r="AJ432" s="106"/>
    </row>
    <row r="433" spans="2:36" s="35" customFormat="1" ht="17.100000000000001" customHeight="1">
      <c r="B433" s="105"/>
      <c r="C433" s="54"/>
      <c r="D433" s="96"/>
      <c r="E433" s="111"/>
      <c r="F433" s="112"/>
      <c r="G433" s="113"/>
      <c r="H433" s="194">
        <v>1</v>
      </c>
      <c r="I433" s="98">
        <v>0</v>
      </c>
      <c r="J433" s="98">
        <v>0</v>
      </c>
      <c r="K433" s="101">
        <f t="shared" si="412"/>
        <v>0</v>
      </c>
      <c r="L433" s="100">
        <v>0</v>
      </c>
      <c r="M433" s="98">
        <v>0</v>
      </c>
      <c r="N433" s="101">
        <f t="shared" si="413"/>
        <v>0</v>
      </c>
      <c r="O433" s="100">
        <v>0</v>
      </c>
      <c r="P433" s="98">
        <v>0</v>
      </c>
      <c r="Q433" s="101">
        <f t="shared" si="414"/>
        <v>0</v>
      </c>
      <c r="R433" s="100">
        <v>0</v>
      </c>
      <c r="S433" s="98">
        <v>0</v>
      </c>
      <c r="T433" s="101">
        <f t="shared" si="415"/>
        <v>0</v>
      </c>
      <c r="U433" s="194">
        <v>1</v>
      </c>
      <c r="V433" s="99">
        <v>1</v>
      </c>
      <c r="W433" s="98">
        <v>0</v>
      </c>
      <c r="X433" s="98">
        <v>0</v>
      </c>
      <c r="Y433" s="101">
        <f t="shared" si="418"/>
        <v>0</v>
      </c>
      <c r="Z433" s="101">
        <v>1</v>
      </c>
      <c r="AA433" s="194">
        <v>0</v>
      </c>
      <c r="AB433" s="99">
        <v>1</v>
      </c>
      <c r="AC433" s="98">
        <v>0</v>
      </c>
      <c r="AD433" s="98">
        <v>0</v>
      </c>
      <c r="AE433" s="101">
        <f t="shared" si="416"/>
        <v>0</v>
      </c>
      <c r="AF433" s="100">
        <v>0</v>
      </c>
      <c r="AG433" s="98">
        <v>0</v>
      </c>
      <c r="AH433" s="99">
        <f t="shared" si="417"/>
        <v>0</v>
      </c>
      <c r="AI433" s="101">
        <v>1</v>
      </c>
      <c r="AJ433" s="106"/>
    </row>
    <row r="434" spans="2:36" s="35" customFormat="1" ht="17.100000000000001" customHeight="1">
      <c r="B434" s="105"/>
      <c r="C434" s="54"/>
      <c r="D434" s="96"/>
      <c r="E434" s="111"/>
      <c r="F434" s="112"/>
      <c r="G434" s="113"/>
      <c r="H434" s="194">
        <v>1</v>
      </c>
      <c r="I434" s="98">
        <v>0</v>
      </c>
      <c r="J434" s="98">
        <v>0</v>
      </c>
      <c r="K434" s="101">
        <f t="shared" si="412"/>
        <v>0</v>
      </c>
      <c r="L434" s="100">
        <v>0</v>
      </c>
      <c r="M434" s="98">
        <v>0</v>
      </c>
      <c r="N434" s="101">
        <f t="shared" si="413"/>
        <v>0</v>
      </c>
      <c r="O434" s="100">
        <v>0</v>
      </c>
      <c r="P434" s="98">
        <v>0</v>
      </c>
      <c r="Q434" s="101">
        <f t="shared" si="414"/>
        <v>0</v>
      </c>
      <c r="R434" s="100">
        <v>0</v>
      </c>
      <c r="S434" s="98">
        <v>0</v>
      </c>
      <c r="T434" s="101">
        <f t="shared" si="415"/>
        <v>0</v>
      </c>
      <c r="U434" s="194">
        <v>1</v>
      </c>
      <c r="V434" s="99">
        <v>1</v>
      </c>
      <c r="W434" s="98">
        <v>0</v>
      </c>
      <c r="X434" s="98">
        <v>0</v>
      </c>
      <c r="Y434" s="101">
        <f t="shared" si="418"/>
        <v>0</v>
      </c>
      <c r="Z434" s="101">
        <v>1</v>
      </c>
      <c r="AA434" s="194">
        <v>0</v>
      </c>
      <c r="AB434" s="99">
        <v>1</v>
      </c>
      <c r="AC434" s="98">
        <v>0</v>
      </c>
      <c r="AD434" s="98">
        <v>0</v>
      </c>
      <c r="AE434" s="101">
        <f t="shared" si="416"/>
        <v>0</v>
      </c>
      <c r="AF434" s="100">
        <v>0</v>
      </c>
      <c r="AG434" s="98">
        <v>0</v>
      </c>
      <c r="AH434" s="99">
        <f t="shared" si="417"/>
        <v>0</v>
      </c>
      <c r="AI434" s="101">
        <v>1</v>
      </c>
      <c r="AJ434" s="106"/>
    </row>
    <row r="435" spans="2:36" s="35" customFormat="1" ht="17.100000000000001" customHeight="1">
      <c r="B435" s="105"/>
      <c r="C435" s="54"/>
      <c r="D435" s="96"/>
      <c r="E435" s="111"/>
      <c r="F435" s="112"/>
      <c r="G435" s="113"/>
      <c r="H435" s="194">
        <v>1</v>
      </c>
      <c r="I435" s="98">
        <v>0</v>
      </c>
      <c r="J435" s="98">
        <v>0</v>
      </c>
      <c r="K435" s="101">
        <f t="shared" si="412"/>
        <v>0</v>
      </c>
      <c r="L435" s="100">
        <v>0</v>
      </c>
      <c r="M435" s="98">
        <v>0</v>
      </c>
      <c r="N435" s="101">
        <f t="shared" si="413"/>
        <v>0</v>
      </c>
      <c r="O435" s="100">
        <v>0</v>
      </c>
      <c r="P435" s="98">
        <v>0</v>
      </c>
      <c r="Q435" s="101">
        <f t="shared" si="414"/>
        <v>0</v>
      </c>
      <c r="R435" s="100">
        <v>0</v>
      </c>
      <c r="S435" s="98">
        <v>0</v>
      </c>
      <c r="T435" s="101">
        <f t="shared" si="415"/>
        <v>0</v>
      </c>
      <c r="U435" s="194">
        <v>1</v>
      </c>
      <c r="V435" s="99">
        <v>1</v>
      </c>
      <c r="W435" s="98">
        <v>0</v>
      </c>
      <c r="X435" s="98">
        <v>0</v>
      </c>
      <c r="Y435" s="101">
        <f t="shared" si="418"/>
        <v>0</v>
      </c>
      <c r="Z435" s="101">
        <v>1</v>
      </c>
      <c r="AA435" s="194">
        <v>0</v>
      </c>
      <c r="AB435" s="99">
        <v>1</v>
      </c>
      <c r="AC435" s="98">
        <v>0</v>
      </c>
      <c r="AD435" s="98">
        <v>0</v>
      </c>
      <c r="AE435" s="101">
        <f t="shared" si="416"/>
        <v>0</v>
      </c>
      <c r="AF435" s="100">
        <v>0</v>
      </c>
      <c r="AG435" s="98">
        <v>0</v>
      </c>
      <c r="AH435" s="99">
        <f t="shared" si="417"/>
        <v>0</v>
      </c>
      <c r="AI435" s="101">
        <v>1</v>
      </c>
      <c r="AJ435" s="106"/>
    </row>
    <row r="436" spans="2:36" s="126" customFormat="1" ht="17.100000000000001" customHeight="1">
      <c r="B436" s="118"/>
      <c r="C436" s="119"/>
      <c r="D436" s="120"/>
      <c r="E436" s="121"/>
      <c r="F436" s="122"/>
      <c r="G436" s="123"/>
      <c r="H436" s="194">
        <v>1</v>
      </c>
      <c r="I436" s="430" t="s">
        <v>201</v>
      </c>
      <c r="J436" s="430"/>
      <c r="K436" s="124">
        <f>SUM(K429:K435)</f>
        <v>0</v>
      </c>
      <c r="L436" s="401" t="s">
        <v>201</v>
      </c>
      <c r="M436" s="402"/>
      <c r="N436" s="124">
        <f>SUM(N429:N435)</f>
        <v>0</v>
      </c>
      <c r="O436" s="401" t="s">
        <v>201</v>
      </c>
      <c r="P436" s="402"/>
      <c r="Q436" s="124">
        <f>SUM(Q429:Q435)</f>
        <v>0</v>
      </c>
      <c r="R436" s="401" t="s">
        <v>201</v>
      </c>
      <c r="S436" s="402"/>
      <c r="T436" s="124">
        <f>SUM(T429:T435)</f>
        <v>0</v>
      </c>
      <c r="U436" s="194">
        <v>1</v>
      </c>
      <c r="V436" s="99">
        <v>1</v>
      </c>
      <c r="W436" s="430" t="s">
        <v>201</v>
      </c>
      <c r="X436" s="430"/>
      <c r="Y436" s="124">
        <f>SUM(Y429:Y435)</f>
        <v>0</v>
      </c>
      <c r="Z436" s="101">
        <v>1</v>
      </c>
      <c r="AA436" s="194">
        <v>0</v>
      </c>
      <c r="AB436" s="99">
        <v>1</v>
      </c>
      <c r="AC436" s="430" t="s">
        <v>201</v>
      </c>
      <c r="AD436" s="430"/>
      <c r="AE436" s="124">
        <f>SUM(AE429:AE435)</f>
        <v>0</v>
      </c>
      <c r="AF436" s="431" t="s">
        <v>201</v>
      </c>
      <c r="AG436" s="430"/>
      <c r="AH436" s="143">
        <f>SUM(AH429:AH435)</f>
        <v>0</v>
      </c>
      <c r="AI436" s="101">
        <v>1</v>
      </c>
      <c r="AJ436" s="125"/>
    </row>
    <row r="437" spans="2:36" s="35" customFormat="1" ht="16.8" customHeight="1">
      <c r="B437" s="105"/>
      <c r="C437" s="54">
        <f>'3. Rekap Back Up Non Aspal X'!C73</f>
        <v>5200</v>
      </c>
      <c r="D437" s="96">
        <f>'3. Rekap Back Up Non Aspal X'!D73</f>
        <v>5300</v>
      </c>
      <c r="E437" s="111">
        <f>'3. Rekap Back Up Non Aspal X'!E73</f>
        <v>4</v>
      </c>
      <c r="F437" s="112">
        <f>(100/((D437-C437)*E437))*((K444*0.05)+(N444*0.05)+(Q444*0.05)+(T444)+(Y444)+(AE444*1.5)+(AH444*1))</f>
        <v>0</v>
      </c>
      <c r="G437" s="113" t="str">
        <f>IF(F437&lt;=25,"RB",IF(F437&lt;=75,"RB",IF(F437&lt;=100,"RB","RB")))</f>
        <v>RB</v>
      </c>
      <c r="H437" s="194">
        <v>1</v>
      </c>
      <c r="I437" s="98">
        <v>0</v>
      </c>
      <c r="J437" s="98">
        <v>0</v>
      </c>
      <c r="K437" s="101">
        <f t="shared" ref="K437:K443" si="419">I437*J437</f>
        <v>0</v>
      </c>
      <c r="L437" s="98">
        <v>0</v>
      </c>
      <c r="M437" s="98">
        <v>0</v>
      </c>
      <c r="N437" s="101">
        <f t="shared" ref="N437:N443" si="420">L437*M437</f>
        <v>0</v>
      </c>
      <c r="O437" s="98">
        <v>0</v>
      </c>
      <c r="P437" s="98">
        <v>0</v>
      </c>
      <c r="Q437" s="101">
        <f t="shared" ref="Q437:Q443" si="421">O437*P437</f>
        <v>0</v>
      </c>
      <c r="R437" s="98">
        <v>0</v>
      </c>
      <c r="S437" s="98">
        <v>0</v>
      </c>
      <c r="T437" s="101">
        <f t="shared" ref="T437:T443" si="422">R437*S437</f>
        <v>0</v>
      </c>
      <c r="U437" s="194">
        <v>1</v>
      </c>
      <c r="V437" s="99">
        <v>1</v>
      </c>
      <c r="W437" s="98">
        <v>0</v>
      </c>
      <c r="X437" s="98">
        <v>0</v>
      </c>
      <c r="Y437" s="101">
        <f>W437*X437</f>
        <v>0</v>
      </c>
      <c r="Z437" s="101">
        <v>1</v>
      </c>
      <c r="AA437" s="194">
        <v>0</v>
      </c>
      <c r="AB437" s="99">
        <v>1</v>
      </c>
      <c r="AC437" s="98">
        <v>0</v>
      </c>
      <c r="AD437" s="98">
        <v>0</v>
      </c>
      <c r="AE437" s="101">
        <f t="shared" ref="AE437:AE443" si="423">AC437*AD437</f>
        <v>0</v>
      </c>
      <c r="AF437" s="98">
        <v>0</v>
      </c>
      <c r="AG437" s="98">
        <v>3</v>
      </c>
      <c r="AH437" s="99">
        <f t="shared" ref="AH437:AH443" si="424">AF437*AG437</f>
        <v>0</v>
      </c>
      <c r="AI437" s="101">
        <v>1</v>
      </c>
      <c r="AJ437" s="106"/>
    </row>
    <row r="438" spans="2:36" s="35" customFormat="1" ht="17.100000000000001" customHeight="1">
      <c r="B438" s="105"/>
      <c r="C438" s="54"/>
      <c r="D438" s="96"/>
      <c r="E438" s="111"/>
      <c r="F438" s="112"/>
      <c r="G438" s="113"/>
      <c r="H438" s="194">
        <v>1</v>
      </c>
      <c r="I438" s="98">
        <v>0</v>
      </c>
      <c r="J438" s="98">
        <v>0</v>
      </c>
      <c r="K438" s="101">
        <f t="shared" si="419"/>
        <v>0</v>
      </c>
      <c r="L438" s="100">
        <v>0</v>
      </c>
      <c r="M438" s="98">
        <v>0</v>
      </c>
      <c r="N438" s="101">
        <f t="shared" si="420"/>
        <v>0</v>
      </c>
      <c r="O438" s="100">
        <v>0</v>
      </c>
      <c r="P438" s="98">
        <v>0</v>
      </c>
      <c r="Q438" s="101">
        <f t="shared" si="421"/>
        <v>0</v>
      </c>
      <c r="R438" s="100">
        <v>0</v>
      </c>
      <c r="S438" s="98">
        <v>0</v>
      </c>
      <c r="T438" s="101">
        <f t="shared" si="422"/>
        <v>0</v>
      </c>
      <c r="U438" s="194">
        <v>1</v>
      </c>
      <c r="V438" s="99">
        <v>1</v>
      </c>
      <c r="W438" s="98">
        <v>0</v>
      </c>
      <c r="X438" s="98">
        <v>0</v>
      </c>
      <c r="Y438" s="101">
        <f t="shared" ref="Y438:Y443" si="425">W438*X438</f>
        <v>0</v>
      </c>
      <c r="Z438" s="101">
        <v>1</v>
      </c>
      <c r="AA438" s="194">
        <v>0</v>
      </c>
      <c r="AB438" s="99">
        <v>1</v>
      </c>
      <c r="AC438" s="98">
        <v>0</v>
      </c>
      <c r="AD438" s="98">
        <v>0</v>
      </c>
      <c r="AE438" s="101">
        <f t="shared" si="423"/>
        <v>0</v>
      </c>
      <c r="AF438" s="100">
        <v>0</v>
      </c>
      <c r="AG438" s="98">
        <v>0</v>
      </c>
      <c r="AH438" s="99">
        <f t="shared" si="424"/>
        <v>0</v>
      </c>
      <c r="AI438" s="101">
        <v>1</v>
      </c>
      <c r="AJ438" s="106"/>
    </row>
    <row r="439" spans="2:36" s="35" customFormat="1" ht="17.100000000000001" customHeight="1">
      <c r="B439" s="105"/>
      <c r="C439" s="54"/>
      <c r="D439" s="96"/>
      <c r="E439" s="111"/>
      <c r="F439" s="112"/>
      <c r="G439" s="113"/>
      <c r="H439" s="194">
        <v>1</v>
      </c>
      <c r="I439" s="98">
        <v>0</v>
      </c>
      <c r="J439" s="98">
        <v>0</v>
      </c>
      <c r="K439" s="101">
        <f t="shared" si="419"/>
        <v>0</v>
      </c>
      <c r="L439" s="100">
        <v>0</v>
      </c>
      <c r="M439" s="98">
        <v>0</v>
      </c>
      <c r="N439" s="101">
        <f t="shared" si="420"/>
        <v>0</v>
      </c>
      <c r="O439" s="100">
        <v>0</v>
      </c>
      <c r="P439" s="98">
        <v>0</v>
      </c>
      <c r="Q439" s="101">
        <f t="shared" si="421"/>
        <v>0</v>
      </c>
      <c r="R439" s="100">
        <v>0</v>
      </c>
      <c r="S439" s="98">
        <v>0</v>
      </c>
      <c r="T439" s="101">
        <f t="shared" si="422"/>
        <v>0</v>
      </c>
      <c r="U439" s="194">
        <v>1</v>
      </c>
      <c r="V439" s="99">
        <v>1</v>
      </c>
      <c r="W439" s="98">
        <v>0</v>
      </c>
      <c r="X439" s="98">
        <v>0</v>
      </c>
      <c r="Y439" s="101">
        <f t="shared" si="425"/>
        <v>0</v>
      </c>
      <c r="Z439" s="101">
        <v>1</v>
      </c>
      <c r="AA439" s="194">
        <v>0</v>
      </c>
      <c r="AB439" s="99">
        <v>1</v>
      </c>
      <c r="AC439" s="98">
        <v>0</v>
      </c>
      <c r="AD439" s="98">
        <v>0</v>
      </c>
      <c r="AE439" s="101">
        <f t="shared" si="423"/>
        <v>0</v>
      </c>
      <c r="AF439" s="100">
        <v>0</v>
      </c>
      <c r="AG439" s="98">
        <v>0</v>
      </c>
      <c r="AH439" s="99">
        <f t="shared" si="424"/>
        <v>0</v>
      </c>
      <c r="AI439" s="101">
        <v>1</v>
      </c>
      <c r="AJ439" s="106"/>
    </row>
    <row r="440" spans="2:36" s="35" customFormat="1" ht="17.100000000000001" customHeight="1">
      <c r="B440" s="105"/>
      <c r="C440" s="54"/>
      <c r="D440" s="96"/>
      <c r="E440" s="111"/>
      <c r="F440" s="112"/>
      <c r="G440" s="113"/>
      <c r="H440" s="194">
        <v>1</v>
      </c>
      <c r="I440" s="98">
        <v>0</v>
      </c>
      <c r="J440" s="98">
        <v>0</v>
      </c>
      <c r="K440" s="101">
        <f t="shared" si="419"/>
        <v>0</v>
      </c>
      <c r="L440" s="100">
        <v>0</v>
      </c>
      <c r="M440" s="98">
        <v>0</v>
      </c>
      <c r="N440" s="101">
        <f t="shared" si="420"/>
        <v>0</v>
      </c>
      <c r="O440" s="100">
        <v>0</v>
      </c>
      <c r="P440" s="98">
        <v>0</v>
      </c>
      <c r="Q440" s="101">
        <f t="shared" si="421"/>
        <v>0</v>
      </c>
      <c r="R440" s="100">
        <v>0</v>
      </c>
      <c r="S440" s="98">
        <v>0</v>
      </c>
      <c r="T440" s="101">
        <f t="shared" si="422"/>
        <v>0</v>
      </c>
      <c r="U440" s="194">
        <v>1</v>
      </c>
      <c r="V440" s="99">
        <v>1</v>
      </c>
      <c r="W440" s="98">
        <v>0</v>
      </c>
      <c r="X440" s="98">
        <v>0</v>
      </c>
      <c r="Y440" s="101">
        <f t="shared" si="425"/>
        <v>0</v>
      </c>
      <c r="Z440" s="101">
        <v>1</v>
      </c>
      <c r="AA440" s="194">
        <v>0</v>
      </c>
      <c r="AB440" s="99">
        <v>1</v>
      </c>
      <c r="AC440" s="98">
        <v>0</v>
      </c>
      <c r="AD440" s="98">
        <v>0</v>
      </c>
      <c r="AE440" s="101">
        <f t="shared" si="423"/>
        <v>0</v>
      </c>
      <c r="AF440" s="100">
        <v>0</v>
      </c>
      <c r="AG440" s="98">
        <v>0</v>
      </c>
      <c r="AH440" s="99">
        <f t="shared" si="424"/>
        <v>0</v>
      </c>
      <c r="AI440" s="101">
        <v>1</v>
      </c>
      <c r="AJ440" s="106"/>
    </row>
    <row r="441" spans="2:36" s="35" customFormat="1" ht="17.100000000000001" customHeight="1">
      <c r="B441" s="105"/>
      <c r="C441" s="54"/>
      <c r="D441" s="96"/>
      <c r="E441" s="111"/>
      <c r="F441" s="112"/>
      <c r="G441" s="113"/>
      <c r="H441" s="194">
        <v>1</v>
      </c>
      <c r="I441" s="98">
        <v>0</v>
      </c>
      <c r="J441" s="98">
        <v>0</v>
      </c>
      <c r="K441" s="101">
        <f t="shared" si="419"/>
        <v>0</v>
      </c>
      <c r="L441" s="100">
        <v>0</v>
      </c>
      <c r="M441" s="98">
        <v>0</v>
      </c>
      <c r="N441" s="101">
        <f t="shared" si="420"/>
        <v>0</v>
      </c>
      <c r="O441" s="100">
        <v>0</v>
      </c>
      <c r="P441" s="98">
        <v>0</v>
      </c>
      <c r="Q441" s="101">
        <f t="shared" si="421"/>
        <v>0</v>
      </c>
      <c r="R441" s="100">
        <v>0</v>
      </c>
      <c r="S441" s="98">
        <v>0</v>
      </c>
      <c r="T441" s="101">
        <f t="shared" si="422"/>
        <v>0</v>
      </c>
      <c r="U441" s="194">
        <v>1</v>
      </c>
      <c r="V441" s="99">
        <v>1</v>
      </c>
      <c r="W441" s="98">
        <v>0</v>
      </c>
      <c r="X441" s="98">
        <v>0</v>
      </c>
      <c r="Y441" s="101">
        <f t="shared" si="425"/>
        <v>0</v>
      </c>
      <c r="Z441" s="101">
        <v>1</v>
      </c>
      <c r="AA441" s="194">
        <v>0</v>
      </c>
      <c r="AB441" s="99">
        <v>1</v>
      </c>
      <c r="AC441" s="98">
        <v>0</v>
      </c>
      <c r="AD441" s="98">
        <v>0</v>
      </c>
      <c r="AE441" s="101">
        <f t="shared" si="423"/>
        <v>0</v>
      </c>
      <c r="AF441" s="100">
        <v>0</v>
      </c>
      <c r="AG441" s="98">
        <v>0</v>
      </c>
      <c r="AH441" s="99">
        <f t="shared" si="424"/>
        <v>0</v>
      </c>
      <c r="AI441" s="101">
        <v>1</v>
      </c>
      <c r="AJ441" s="106"/>
    </row>
    <row r="442" spans="2:36" s="35" customFormat="1" ht="17.100000000000001" customHeight="1">
      <c r="B442" s="105"/>
      <c r="C442" s="54"/>
      <c r="D442" s="96"/>
      <c r="E442" s="111"/>
      <c r="F442" s="112"/>
      <c r="G442" s="113"/>
      <c r="H442" s="194">
        <v>1</v>
      </c>
      <c r="I442" s="98">
        <v>0</v>
      </c>
      <c r="J442" s="98">
        <v>0</v>
      </c>
      <c r="K442" s="101">
        <f t="shared" si="419"/>
        <v>0</v>
      </c>
      <c r="L442" s="100">
        <v>0</v>
      </c>
      <c r="M442" s="98">
        <v>0</v>
      </c>
      <c r="N442" s="101">
        <f t="shared" si="420"/>
        <v>0</v>
      </c>
      <c r="O442" s="100">
        <v>0</v>
      </c>
      <c r="P442" s="98">
        <v>0</v>
      </c>
      <c r="Q442" s="101">
        <f t="shared" si="421"/>
        <v>0</v>
      </c>
      <c r="R442" s="100">
        <v>0</v>
      </c>
      <c r="S442" s="98">
        <v>0</v>
      </c>
      <c r="T442" s="101">
        <f t="shared" si="422"/>
        <v>0</v>
      </c>
      <c r="U442" s="194">
        <v>1</v>
      </c>
      <c r="V442" s="99">
        <v>1</v>
      </c>
      <c r="W442" s="98">
        <v>0</v>
      </c>
      <c r="X442" s="98">
        <v>0</v>
      </c>
      <c r="Y442" s="101">
        <f t="shared" si="425"/>
        <v>0</v>
      </c>
      <c r="Z442" s="101">
        <v>1</v>
      </c>
      <c r="AA442" s="194">
        <v>0</v>
      </c>
      <c r="AB442" s="99">
        <v>1</v>
      </c>
      <c r="AC442" s="98">
        <v>0</v>
      </c>
      <c r="AD442" s="98">
        <v>0</v>
      </c>
      <c r="AE442" s="101">
        <f t="shared" si="423"/>
        <v>0</v>
      </c>
      <c r="AF442" s="100">
        <v>0</v>
      </c>
      <c r="AG442" s="98">
        <v>0</v>
      </c>
      <c r="AH442" s="99">
        <f t="shared" si="424"/>
        <v>0</v>
      </c>
      <c r="AI442" s="101">
        <v>1</v>
      </c>
      <c r="AJ442" s="106"/>
    </row>
    <row r="443" spans="2:36" s="35" customFormat="1" ht="17.100000000000001" customHeight="1">
      <c r="B443" s="105"/>
      <c r="C443" s="54"/>
      <c r="D443" s="96"/>
      <c r="E443" s="111"/>
      <c r="F443" s="112"/>
      <c r="G443" s="113"/>
      <c r="H443" s="194">
        <v>1</v>
      </c>
      <c r="I443" s="98">
        <v>0</v>
      </c>
      <c r="J443" s="98">
        <v>0</v>
      </c>
      <c r="K443" s="101">
        <f t="shared" si="419"/>
        <v>0</v>
      </c>
      <c r="L443" s="100">
        <v>0</v>
      </c>
      <c r="M443" s="98">
        <v>0</v>
      </c>
      <c r="N443" s="101">
        <f t="shared" si="420"/>
        <v>0</v>
      </c>
      <c r="O443" s="100">
        <v>0</v>
      </c>
      <c r="P443" s="98">
        <v>0</v>
      </c>
      <c r="Q443" s="101">
        <f t="shared" si="421"/>
        <v>0</v>
      </c>
      <c r="R443" s="100">
        <v>0</v>
      </c>
      <c r="S443" s="98">
        <v>0</v>
      </c>
      <c r="T443" s="101">
        <f t="shared" si="422"/>
        <v>0</v>
      </c>
      <c r="U443" s="194">
        <v>1</v>
      </c>
      <c r="V443" s="99">
        <v>1</v>
      </c>
      <c r="W443" s="98">
        <v>0</v>
      </c>
      <c r="X443" s="98">
        <v>0</v>
      </c>
      <c r="Y443" s="101">
        <f t="shared" si="425"/>
        <v>0</v>
      </c>
      <c r="Z443" s="101">
        <v>1</v>
      </c>
      <c r="AA443" s="194">
        <v>0</v>
      </c>
      <c r="AB443" s="99">
        <v>1</v>
      </c>
      <c r="AC443" s="98">
        <v>0</v>
      </c>
      <c r="AD443" s="98">
        <v>0</v>
      </c>
      <c r="AE443" s="101">
        <f t="shared" si="423"/>
        <v>0</v>
      </c>
      <c r="AF443" s="100">
        <v>0</v>
      </c>
      <c r="AG443" s="98">
        <v>0</v>
      </c>
      <c r="AH443" s="99">
        <f t="shared" si="424"/>
        <v>0</v>
      </c>
      <c r="AI443" s="101">
        <v>1</v>
      </c>
      <c r="AJ443" s="106"/>
    </row>
    <row r="444" spans="2:36" s="126" customFormat="1" ht="17.100000000000001" customHeight="1">
      <c r="B444" s="118"/>
      <c r="C444" s="119"/>
      <c r="D444" s="120"/>
      <c r="E444" s="121"/>
      <c r="F444" s="122"/>
      <c r="G444" s="123"/>
      <c r="H444" s="194">
        <v>1</v>
      </c>
      <c r="I444" s="430" t="s">
        <v>201</v>
      </c>
      <c r="J444" s="430"/>
      <c r="K444" s="124">
        <f>SUM(K437:K443)</f>
        <v>0</v>
      </c>
      <c r="L444" s="401" t="s">
        <v>201</v>
      </c>
      <c r="M444" s="402"/>
      <c r="N444" s="124">
        <f>SUM(N437:N443)</f>
        <v>0</v>
      </c>
      <c r="O444" s="401" t="s">
        <v>201</v>
      </c>
      <c r="P444" s="402"/>
      <c r="Q444" s="124">
        <f>SUM(Q437:Q443)</f>
        <v>0</v>
      </c>
      <c r="R444" s="401" t="s">
        <v>201</v>
      </c>
      <c r="S444" s="402"/>
      <c r="T444" s="124">
        <f>SUM(T437:T443)</f>
        <v>0</v>
      </c>
      <c r="U444" s="194">
        <v>1</v>
      </c>
      <c r="V444" s="99">
        <v>1</v>
      </c>
      <c r="W444" s="430" t="s">
        <v>201</v>
      </c>
      <c r="X444" s="430"/>
      <c r="Y444" s="124">
        <f>SUM(Y437:Y443)</f>
        <v>0</v>
      </c>
      <c r="Z444" s="101">
        <v>1</v>
      </c>
      <c r="AA444" s="194">
        <v>0</v>
      </c>
      <c r="AB444" s="99">
        <v>1</v>
      </c>
      <c r="AC444" s="430" t="s">
        <v>201</v>
      </c>
      <c r="AD444" s="430"/>
      <c r="AE444" s="124">
        <f>SUM(AE437:AE443)</f>
        <v>0</v>
      </c>
      <c r="AF444" s="431" t="s">
        <v>201</v>
      </c>
      <c r="AG444" s="430"/>
      <c r="AH444" s="143">
        <f>SUM(AH437:AH443)</f>
        <v>0</v>
      </c>
      <c r="AI444" s="101">
        <v>1</v>
      </c>
      <c r="AJ444" s="125"/>
    </row>
    <row r="445" spans="2:36" s="35" customFormat="1" ht="16.8" customHeight="1">
      <c r="B445" s="105"/>
      <c r="C445" s="54">
        <f>'3. Rekap Back Up Non Aspal X'!C74</f>
        <v>5300</v>
      </c>
      <c r="D445" s="96">
        <f>'3. Rekap Back Up Non Aspal X'!D74</f>
        <v>5400</v>
      </c>
      <c r="E445" s="111">
        <f>'3. Rekap Back Up Non Aspal X'!E74</f>
        <v>4</v>
      </c>
      <c r="F445" s="112">
        <f>(100/((D445-C445)*E445))*((K452*0.05)+(N452*0.05)+(Q452*0.05)+(T452)+(Y452)+(AE452*1.5)+(AH452*1))</f>
        <v>0</v>
      </c>
      <c r="G445" s="113" t="str">
        <f>IF(F445&lt;=25,"RB",IF(F445&lt;=75,"RB",IF(F445&lt;=100,"RB","RB")))</f>
        <v>RB</v>
      </c>
      <c r="H445" s="194">
        <v>1</v>
      </c>
      <c r="I445" s="98">
        <v>0</v>
      </c>
      <c r="J445" s="98">
        <v>0</v>
      </c>
      <c r="K445" s="101">
        <f t="shared" ref="K445:K451" si="426">I445*J445</f>
        <v>0</v>
      </c>
      <c r="L445" s="98">
        <v>0</v>
      </c>
      <c r="M445" s="98">
        <v>0</v>
      </c>
      <c r="N445" s="101">
        <f t="shared" ref="N445:N451" si="427">L445*M445</f>
        <v>0</v>
      </c>
      <c r="O445" s="98">
        <v>0</v>
      </c>
      <c r="P445" s="98">
        <v>0</v>
      </c>
      <c r="Q445" s="101">
        <f t="shared" ref="Q445:Q451" si="428">O445*P445</f>
        <v>0</v>
      </c>
      <c r="R445" s="98">
        <v>0</v>
      </c>
      <c r="S445" s="98">
        <v>0</v>
      </c>
      <c r="T445" s="101">
        <f t="shared" ref="T445:T451" si="429">R445*S445</f>
        <v>0</v>
      </c>
      <c r="U445" s="194">
        <v>1</v>
      </c>
      <c r="V445" s="99">
        <v>1</v>
      </c>
      <c r="W445" s="98">
        <v>0</v>
      </c>
      <c r="X445" s="98">
        <v>0</v>
      </c>
      <c r="Y445" s="101">
        <f>W445*X445</f>
        <v>0</v>
      </c>
      <c r="Z445" s="101">
        <v>1</v>
      </c>
      <c r="AA445" s="194">
        <v>0</v>
      </c>
      <c r="AB445" s="99">
        <v>1</v>
      </c>
      <c r="AC445" s="98">
        <v>0</v>
      </c>
      <c r="AD445" s="98">
        <v>0</v>
      </c>
      <c r="AE445" s="101">
        <f t="shared" ref="AE445:AE451" si="430">AC445*AD445</f>
        <v>0</v>
      </c>
      <c r="AF445" s="98">
        <v>0</v>
      </c>
      <c r="AG445" s="98">
        <v>3</v>
      </c>
      <c r="AH445" s="99">
        <f t="shared" ref="AH445:AH451" si="431">AF445*AG445</f>
        <v>0</v>
      </c>
      <c r="AI445" s="101">
        <v>1</v>
      </c>
      <c r="AJ445" s="106"/>
    </row>
    <row r="446" spans="2:36" s="35" customFormat="1" ht="17.100000000000001" customHeight="1">
      <c r="B446" s="105"/>
      <c r="C446" s="54"/>
      <c r="D446" s="96"/>
      <c r="E446" s="111"/>
      <c r="F446" s="112"/>
      <c r="G446" s="113"/>
      <c r="H446" s="194">
        <v>1</v>
      </c>
      <c r="I446" s="98">
        <v>0</v>
      </c>
      <c r="J446" s="98">
        <v>0</v>
      </c>
      <c r="K446" s="101">
        <f t="shared" si="426"/>
        <v>0</v>
      </c>
      <c r="L446" s="100">
        <v>0</v>
      </c>
      <c r="M446" s="98">
        <v>0</v>
      </c>
      <c r="N446" s="101">
        <f t="shared" si="427"/>
        <v>0</v>
      </c>
      <c r="O446" s="100">
        <v>0</v>
      </c>
      <c r="P446" s="98">
        <v>0</v>
      </c>
      <c r="Q446" s="101">
        <f t="shared" si="428"/>
        <v>0</v>
      </c>
      <c r="R446" s="100">
        <v>0</v>
      </c>
      <c r="S446" s="98">
        <v>0</v>
      </c>
      <c r="T446" s="101">
        <f t="shared" si="429"/>
        <v>0</v>
      </c>
      <c r="U446" s="194">
        <v>1</v>
      </c>
      <c r="V446" s="99">
        <v>1</v>
      </c>
      <c r="W446" s="98">
        <v>0</v>
      </c>
      <c r="X446" s="98">
        <v>0</v>
      </c>
      <c r="Y446" s="101">
        <f t="shared" ref="Y446:Y451" si="432">W446*X446</f>
        <v>0</v>
      </c>
      <c r="Z446" s="101">
        <v>1</v>
      </c>
      <c r="AA446" s="194">
        <v>0</v>
      </c>
      <c r="AB446" s="99">
        <v>1</v>
      </c>
      <c r="AC446" s="98">
        <v>0</v>
      </c>
      <c r="AD446" s="98">
        <v>0</v>
      </c>
      <c r="AE446" s="101">
        <f t="shared" si="430"/>
        <v>0</v>
      </c>
      <c r="AF446" s="100">
        <v>0</v>
      </c>
      <c r="AG446" s="98">
        <v>0</v>
      </c>
      <c r="AH446" s="99">
        <f t="shared" si="431"/>
        <v>0</v>
      </c>
      <c r="AI446" s="101">
        <v>1</v>
      </c>
      <c r="AJ446" s="106"/>
    </row>
    <row r="447" spans="2:36" s="35" customFormat="1" ht="17.100000000000001" customHeight="1">
      <c r="B447" s="105"/>
      <c r="C447" s="54"/>
      <c r="D447" s="96"/>
      <c r="E447" s="111"/>
      <c r="F447" s="112"/>
      <c r="G447" s="113"/>
      <c r="H447" s="194">
        <v>1</v>
      </c>
      <c r="I447" s="98">
        <v>0</v>
      </c>
      <c r="J447" s="98">
        <v>0</v>
      </c>
      <c r="K447" s="101">
        <f t="shared" si="426"/>
        <v>0</v>
      </c>
      <c r="L447" s="100">
        <v>0</v>
      </c>
      <c r="M447" s="98">
        <v>0</v>
      </c>
      <c r="N447" s="101">
        <f t="shared" si="427"/>
        <v>0</v>
      </c>
      <c r="O447" s="100">
        <v>0</v>
      </c>
      <c r="P447" s="98">
        <v>0</v>
      </c>
      <c r="Q447" s="101">
        <f t="shared" si="428"/>
        <v>0</v>
      </c>
      <c r="R447" s="100">
        <v>0</v>
      </c>
      <c r="S447" s="98">
        <v>0</v>
      </c>
      <c r="T447" s="101">
        <f t="shared" si="429"/>
        <v>0</v>
      </c>
      <c r="U447" s="194">
        <v>1</v>
      </c>
      <c r="V447" s="99">
        <v>1</v>
      </c>
      <c r="W447" s="98">
        <v>0</v>
      </c>
      <c r="X447" s="98">
        <v>0</v>
      </c>
      <c r="Y447" s="101">
        <f t="shared" si="432"/>
        <v>0</v>
      </c>
      <c r="Z447" s="101">
        <v>1</v>
      </c>
      <c r="AA447" s="194">
        <v>0</v>
      </c>
      <c r="AB447" s="99">
        <v>1</v>
      </c>
      <c r="AC447" s="98">
        <v>0</v>
      </c>
      <c r="AD447" s="98">
        <v>0</v>
      </c>
      <c r="AE447" s="101">
        <f t="shared" si="430"/>
        <v>0</v>
      </c>
      <c r="AF447" s="100">
        <v>0</v>
      </c>
      <c r="AG447" s="98">
        <v>0</v>
      </c>
      <c r="AH447" s="99">
        <f t="shared" si="431"/>
        <v>0</v>
      </c>
      <c r="AI447" s="101">
        <v>1</v>
      </c>
      <c r="AJ447" s="106"/>
    </row>
    <row r="448" spans="2:36" s="35" customFormat="1" ht="17.100000000000001" customHeight="1">
      <c r="B448" s="105"/>
      <c r="C448" s="54"/>
      <c r="D448" s="96"/>
      <c r="E448" s="111"/>
      <c r="F448" s="112"/>
      <c r="G448" s="113"/>
      <c r="H448" s="194">
        <v>1</v>
      </c>
      <c r="I448" s="98">
        <v>0</v>
      </c>
      <c r="J448" s="98">
        <v>0</v>
      </c>
      <c r="K448" s="101">
        <f t="shared" si="426"/>
        <v>0</v>
      </c>
      <c r="L448" s="100">
        <v>0</v>
      </c>
      <c r="M448" s="98">
        <v>0</v>
      </c>
      <c r="N448" s="101">
        <f t="shared" si="427"/>
        <v>0</v>
      </c>
      <c r="O448" s="100">
        <v>0</v>
      </c>
      <c r="P448" s="98">
        <v>0</v>
      </c>
      <c r="Q448" s="101">
        <f t="shared" si="428"/>
        <v>0</v>
      </c>
      <c r="R448" s="100">
        <v>0</v>
      </c>
      <c r="S448" s="98">
        <v>0</v>
      </c>
      <c r="T448" s="101">
        <f t="shared" si="429"/>
        <v>0</v>
      </c>
      <c r="U448" s="194">
        <v>1</v>
      </c>
      <c r="V448" s="99">
        <v>1</v>
      </c>
      <c r="W448" s="98">
        <v>0</v>
      </c>
      <c r="X448" s="98">
        <v>0</v>
      </c>
      <c r="Y448" s="101">
        <f t="shared" si="432"/>
        <v>0</v>
      </c>
      <c r="Z448" s="101">
        <v>1</v>
      </c>
      <c r="AA448" s="194">
        <v>0</v>
      </c>
      <c r="AB448" s="99">
        <v>1</v>
      </c>
      <c r="AC448" s="98">
        <v>0</v>
      </c>
      <c r="AD448" s="98">
        <v>0</v>
      </c>
      <c r="AE448" s="101">
        <f t="shared" si="430"/>
        <v>0</v>
      </c>
      <c r="AF448" s="100">
        <v>0</v>
      </c>
      <c r="AG448" s="98">
        <v>0</v>
      </c>
      <c r="AH448" s="99">
        <f t="shared" si="431"/>
        <v>0</v>
      </c>
      <c r="AI448" s="101">
        <v>1</v>
      </c>
      <c r="AJ448" s="106"/>
    </row>
    <row r="449" spans="2:36" s="35" customFormat="1" ht="17.100000000000001" customHeight="1">
      <c r="B449" s="105"/>
      <c r="C449" s="54"/>
      <c r="D449" s="96"/>
      <c r="E449" s="111"/>
      <c r="F449" s="112"/>
      <c r="G449" s="113"/>
      <c r="H449" s="194">
        <v>1</v>
      </c>
      <c r="I449" s="98">
        <v>0</v>
      </c>
      <c r="J449" s="98">
        <v>0</v>
      </c>
      <c r="K449" s="101">
        <f t="shared" si="426"/>
        <v>0</v>
      </c>
      <c r="L449" s="100">
        <v>0</v>
      </c>
      <c r="M449" s="98">
        <v>0</v>
      </c>
      <c r="N449" s="101">
        <f t="shared" si="427"/>
        <v>0</v>
      </c>
      <c r="O449" s="100">
        <v>0</v>
      </c>
      <c r="P449" s="98">
        <v>0</v>
      </c>
      <c r="Q449" s="101">
        <f t="shared" si="428"/>
        <v>0</v>
      </c>
      <c r="R449" s="100">
        <v>0</v>
      </c>
      <c r="S449" s="98">
        <v>0</v>
      </c>
      <c r="T449" s="101">
        <f t="shared" si="429"/>
        <v>0</v>
      </c>
      <c r="U449" s="194">
        <v>1</v>
      </c>
      <c r="V449" s="99">
        <v>1</v>
      </c>
      <c r="W449" s="98">
        <v>0</v>
      </c>
      <c r="X449" s="98">
        <v>0</v>
      </c>
      <c r="Y449" s="101">
        <f t="shared" si="432"/>
        <v>0</v>
      </c>
      <c r="Z449" s="101">
        <v>1</v>
      </c>
      <c r="AA449" s="194">
        <v>0</v>
      </c>
      <c r="AB449" s="99">
        <v>1</v>
      </c>
      <c r="AC449" s="98">
        <v>0</v>
      </c>
      <c r="AD449" s="98">
        <v>0</v>
      </c>
      <c r="AE449" s="101">
        <f t="shared" si="430"/>
        <v>0</v>
      </c>
      <c r="AF449" s="100">
        <v>0</v>
      </c>
      <c r="AG449" s="98">
        <v>0</v>
      </c>
      <c r="AH449" s="99">
        <f t="shared" si="431"/>
        <v>0</v>
      </c>
      <c r="AI449" s="101">
        <v>1</v>
      </c>
      <c r="AJ449" s="106"/>
    </row>
    <row r="450" spans="2:36" s="35" customFormat="1" ht="17.100000000000001" customHeight="1">
      <c r="B450" s="105"/>
      <c r="C450" s="54"/>
      <c r="D450" s="96"/>
      <c r="E450" s="111"/>
      <c r="F450" s="112"/>
      <c r="G450" s="113"/>
      <c r="H450" s="194">
        <v>1</v>
      </c>
      <c r="I450" s="98">
        <v>0</v>
      </c>
      <c r="J450" s="98">
        <v>0</v>
      </c>
      <c r="K450" s="101">
        <f t="shared" si="426"/>
        <v>0</v>
      </c>
      <c r="L450" s="100">
        <v>0</v>
      </c>
      <c r="M450" s="98">
        <v>0</v>
      </c>
      <c r="N450" s="101">
        <f t="shared" si="427"/>
        <v>0</v>
      </c>
      <c r="O450" s="100">
        <v>0</v>
      </c>
      <c r="P450" s="98">
        <v>0</v>
      </c>
      <c r="Q450" s="101">
        <f t="shared" si="428"/>
        <v>0</v>
      </c>
      <c r="R450" s="100">
        <v>0</v>
      </c>
      <c r="S450" s="98">
        <v>0</v>
      </c>
      <c r="T450" s="101">
        <f t="shared" si="429"/>
        <v>0</v>
      </c>
      <c r="U450" s="194">
        <v>1</v>
      </c>
      <c r="V450" s="99">
        <v>1</v>
      </c>
      <c r="W450" s="98">
        <v>0</v>
      </c>
      <c r="X450" s="98">
        <v>0</v>
      </c>
      <c r="Y450" s="101">
        <f t="shared" si="432"/>
        <v>0</v>
      </c>
      <c r="Z450" s="101">
        <v>1</v>
      </c>
      <c r="AA450" s="194">
        <v>0</v>
      </c>
      <c r="AB450" s="99">
        <v>1</v>
      </c>
      <c r="AC450" s="98">
        <v>0</v>
      </c>
      <c r="AD450" s="98">
        <v>0</v>
      </c>
      <c r="AE450" s="101">
        <f t="shared" si="430"/>
        <v>0</v>
      </c>
      <c r="AF450" s="100">
        <v>0</v>
      </c>
      <c r="AG450" s="98">
        <v>0</v>
      </c>
      <c r="AH450" s="99">
        <f t="shared" si="431"/>
        <v>0</v>
      </c>
      <c r="AI450" s="101">
        <v>1</v>
      </c>
      <c r="AJ450" s="106"/>
    </row>
    <row r="451" spans="2:36" s="35" customFormat="1" ht="17.100000000000001" customHeight="1">
      <c r="B451" s="105"/>
      <c r="C451" s="54"/>
      <c r="D451" s="96"/>
      <c r="E451" s="111"/>
      <c r="F451" s="112"/>
      <c r="G451" s="113"/>
      <c r="H451" s="194">
        <v>1</v>
      </c>
      <c r="I451" s="98">
        <v>0</v>
      </c>
      <c r="J451" s="98">
        <v>0</v>
      </c>
      <c r="K451" s="101">
        <f t="shared" si="426"/>
        <v>0</v>
      </c>
      <c r="L451" s="100">
        <v>0</v>
      </c>
      <c r="M451" s="98">
        <v>0</v>
      </c>
      <c r="N451" s="101">
        <f t="shared" si="427"/>
        <v>0</v>
      </c>
      <c r="O451" s="100">
        <v>0</v>
      </c>
      <c r="P451" s="98">
        <v>0</v>
      </c>
      <c r="Q451" s="101">
        <f t="shared" si="428"/>
        <v>0</v>
      </c>
      <c r="R451" s="100">
        <v>0</v>
      </c>
      <c r="S451" s="98">
        <v>0</v>
      </c>
      <c r="T451" s="101">
        <f t="shared" si="429"/>
        <v>0</v>
      </c>
      <c r="U451" s="194">
        <v>1</v>
      </c>
      <c r="V451" s="99">
        <v>1</v>
      </c>
      <c r="W451" s="98">
        <v>0</v>
      </c>
      <c r="X451" s="98">
        <v>0</v>
      </c>
      <c r="Y451" s="101">
        <f t="shared" si="432"/>
        <v>0</v>
      </c>
      <c r="Z451" s="101">
        <v>1</v>
      </c>
      <c r="AA451" s="194">
        <v>0</v>
      </c>
      <c r="AB451" s="99">
        <v>1</v>
      </c>
      <c r="AC451" s="98">
        <v>0</v>
      </c>
      <c r="AD451" s="98">
        <v>0</v>
      </c>
      <c r="AE451" s="101">
        <f t="shared" si="430"/>
        <v>0</v>
      </c>
      <c r="AF451" s="100">
        <v>0</v>
      </c>
      <c r="AG451" s="98">
        <v>0</v>
      </c>
      <c r="AH451" s="99">
        <f t="shared" si="431"/>
        <v>0</v>
      </c>
      <c r="AI451" s="101">
        <v>1</v>
      </c>
      <c r="AJ451" s="106"/>
    </row>
    <row r="452" spans="2:36" s="126" customFormat="1" ht="17.100000000000001" customHeight="1">
      <c r="B452" s="118"/>
      <c r="C452" s="119"/>
      <c r="D452" s="120"/>
      <c r="E452" s="121"/>
      <c r="F452" s="122"/>
      <c r="G452" s="123"/>
      <c r="H452" s="194">
        <v>1</v>
      </c>
      <c r="I452" s="430" t="s">
        <v>201</v>
      </c>
      <c r="J452" s="430"/>
      <c r="K452" s="124">
        <f>SUM(K445:K451)</f>
        <v>0</v>
      </c>
      <c r="L452" s="401" t="s">
        <v>201</v>
      </c>
      <c r="M452" s="402"/>
      <c r="N452" s="124">
        <f>SUM(N445:N451)</f>
        <v>0</v>
      </c>
      <c r="O452" s="401" t="s">
        <v>201</v>
      </c>
      <c r="P452" s="402"/>
      <c r="Q452" s="124">
        <f>SUM(Q445:Q451)</f>
        <v>0</v>
      </c>
      <c r="R452" s="401" t="s">
        <v>201</v>
      </c>
      <c r="S452" s="402"/>
      <c r="T452" s="124">
        <f>SUM(T445:T451)</f>
        <v>0</v>
      </c>
      <c r="U452" s="194">
        <v>1</v>
      </c>
      <c r="V452" s="99">
        <v>1</v>
      </c>
      <c r="W452" s="430" t="s">
        <v>201</v>
      </c>
      <c r="X452" s="430"/>
      <c r="Y452" s="124">
        <f>SUM(Y445:Y451)</f>
        <v>0</v>
      </c>
      <c r="Z452" s="101">
        <v>1</v>
      </c>
      <c r="AA452" s="194">
        <v>0</v>
      </c>
      <c r="AB452" s="99">
        <v>1</v>
      </c>
      <c r="AC452" s="430" t="s">
        <v>201</v>
      </c>
      <c r="AD452" s="430"/>
      <c r="AE452" s="124">
        <f>SUM(AE445:AE451)</f>
        <v>0</v>
      </c>
      <c r="AF452" s="431" t="s">
        <v>201</v>
      </c>
      <c r="AG452" s="430"/>
      <c r="AH452" s="143">
        <f>SUM(AH445:AH451)</f>
        <v>0</v>
      </c>
      <c r="AI452" s="101">
        <v>1</v>
      </c>
      <c r="AJ452" s="125"/>
    </row>
    <row r="453" spans="2:36" s="35" customFormat="1" ht="16.8" customHeight="1">
      <c r="B453" s="105"/>
      <c r="C453" s="54">
        <f>'3. Rekap Back Up Non Aspal X'!C75</f>
        <v>5400</v>
      </c>
      <c r="D453" s="96">
        <f>'3. Rekap Back Up Non Aspal X'!D75</f>
        <v>5500</v>
      </c>
      <c r="E453" s="111">
        <f>'3. Rekap Back Up Non Aspal X'!E75</f>
        <v>4</v>
      </c>
      <c r="F453" s="112">
        <f>(100/((D453-C453)*E453))*((K460*0.05)+(N460*0.05)+(Q460*0.05)+(T460)+(Y460)+(AE460*1.5)+(AH460*1))</f>
        <v>0</v>
      </c>
      <c r="G453" s="113" t="str">
        <f>IF(F453&lt;=25,"RB",IF(F453&lt;=75,"RB",IF(F453&lt;=100,"RB","RB")))</f>
        <v>RB</v>
      </c>
      <c r="H453" s="194">
        <v>1</v>
      </c>
      <c r="I453" s="98">
        <v>0</v>
      </c>
      <c r="J453" s="98">
        <v>0</v>
      </c>
      <c r="K453" s="101">
        <f t="shared" ref="K453:K459" si="433">I453*J453</f>
        <v>0</v>
      </c>
      <c r="L453" s="98">
        <v>0</v>
      </c>
      <c r="M453" s="98">
        <v>0</v>
      </c>
      <c r="N453" s="101">
        <f t="shared" ref="N453:N459" si="434">L453*M453</f>
        <v>0</v>
      </c>
      <c r="O453" s="98">
        <v>0</v>
      </c>
      <c r="P453" s="98">
        <v>0</v>
      </c>
      <c r="Q453" s="101">
        <f t="shared" ref="Q453:Q459" si="435">O453*P453</f>
        <v>0</v>
      </c>
      <c r="R453" s="98">
        <v>0</v>
      </c>
      <c r="S453" s="98">
        <v>0</v>
      </c>
      <c r="T453" s="101">
        <f t="shared" ref="T453:T459" si="436">R453*S453</f>
        <v>0</v>
      </c>
      <c r="U453" s="194">
        <v>1</v>
      </c>
      <c r="V453" s="99">
        <v>1</v>
      </c>
      <c r="W453" s="98">
        <v>0</v>
      </c>
      <c r="X453" s="98">
        <v>0</v>
      </c>
      <c r="Y453" s="101">
        <f>W453*X453</f>
        <v>0</v>
      </c>
      <c r="Z453" s="101">
        <v>1</v>
      </c>
      <c r="AA453" s="194">
        <v>0</v>
      </c>
      <c r="AB453" s="99">
        <v>1</v>
      </c>
      <c r="AC453" s="98">
        <v>0</v>
      </c>
      <c r="AD453" s="98">
        <v>0</v>
      </c>
      <c r="AE453" s="101">
        <f t="shared" ref="AE453:AE459" si="437">AC453*AD453</f>
        <v>0</v>
      </c>
      <c r="AF453" s="98">
        <v>0</v>
      </c>
      <c r="AG453" s="98">
        <v>3</v>
      </c>
      <c r="AH453" s="99">
        <f t="shared" ref="AH453:AH459" si="438">AF453*AG453</f>
        <v>0</v>
      </c>
      <c r="AI453" s="101">
        <v>1</v>
      </c>
      <c r="AJ453" s="106"/>
    </row>
    <row r="454" spans="2:36" s="35" customFormat="1" ht="17.100000000000001" customHeight="1">
      <c r="B454" s="105"/>
      <c r="C454" s="54"/>
      <c r="D454" s="96"/>
      <c r="E454" s="111"/>
      <c r="F454" s="112"/>
      <c r="G454" s="113"/>
      <c r="H454" s="194">
        <v>1</v>
      </c>
      <c r="I454" s="98">
        <v>0</v>
      </c>
      <c r="J454" s="98">
        <v>0</v>
      </c>
      <c r="K454" s="101">
        <f t="shared" si="433"/>
        <v>0</v>
      </c>
      <c r="L454" s="100">
        <v>0</v>
      </c>
      <c r="M454" s="98">
        <v>0</v>
      </c>
      <c r="N454" s="101">
        <f t="shared" si="434"/>
        <v>0</v>
      </c>
      <c r="O454" s="100">
        <v>0</v>
      </c>
      <c r="P454" s="98">
        <v>0</v>
      </c>
      <c r="Q454" s="101">
        <f t="shared" si="435"/>
        <v>0</v>
      </c>
      <c r="R454" s="100">
        <v>0</v>
      </c>
      <c r="S454" s="98">
        <v>0</v>
      </c>
      <c r="T454" s="101">
        <f t="shared" si="436"/>
        <v>0</v>
      </c>
      <c r="U454" s="194">
        <v>1</v>
      </c>
      <c r="V454" s="99">
        <v>1</v>
      </c>
      <c r="W454" s="98">
        <v>0</v>
      </c>
      <c r="X454" s="98">
        <v>0</v>
      </c>
      <c r="Y454" s="101">
        <f t="shared" ref="Y454:Y459" si="439">W454*X454</f>
        <v>0</v>
      </c>
      <c r="Z454" s="101">
        <v>1</v>
      </c>
      <c r="AA454" s="194">
        <v>0</v>
      </c>
      <c r="AB454" s="99">
        <v>1</v>
      </c>
      <c r="AC454" s="98">
        <v>0</v>
      </c>
      <c r="AD454" s="98">
        <v>0</v>
      </c>
      <c r="AE454" s="101">
        <f t="shared" si="437"/>
        <v>0</v>
      </c>
      <c r="AF454" s="100">
        <v>0</v>
      </c>
      <c r="AG454" s="98">
        <v>0</v>
      </c>
      <c r="AH454" s="99">
        <f t="shared" si="438"/>
        <v>0</v>
      </c>
      <c r="AI454" s="101">
        <v>1</v>
      </c>
      <c r="AJ454" s="106"/>
    </row>
    <row r="455" spans="2:36" s="35" customFormat="1" ht="17.100000000000001" customHeight="1">
      <c r="B455" s="105"/>
      <c r="C455" s="54"/>
      <c r="D455" s="96"/>
      <c r="E455" s="111"/>
      <c r="F455" s="112"/>
      <c r="G455" s="113"/>
      <c r="H455" s="194">
        <v>1</v>
      </c>
      <c r="I455" s="98">
        <v>0</v>
      </c>
      <c r="J455" s="98">
        <v>0</v>
      </c>
      <c r="K455" s="101">
        <f t="shared" si="433"/>
        <v>0</v>
      </c>
      <c r="L455" s="100">
        <v>0</v>
      </c>
      <c r="M455" s="98">
        <v>0</v>
      </c>
      <c r="N455" s="101">
        <f t="shared" si="434"/>
        <v>0</v>
      </c>
      <c r="O455" s="100">
        <v>0</v>
      </c>
      <c r="P455" s="98">
        <v>0</v>
      </c>
      <c r="Q455" s="101">
        <f t="shared" si="435"/>
        <v>0</v>
      </c>
      <c r="R455" s="100">
        <v>0</v>
      </c>
      <c r="S455" s="98">
        <v>0</v>
      </c>
      <c r="T455" s="101">
        <f t="shared" si="436"/>
        <v>0</v>
      </c>
      <c r="U455" s="194">
        <v>1</v>
      </c>
      <c r="V455" s="99">
        <v>1</v>
      </c>
      <c r="W455" s="98">
        <v>0</v>
      </c>
      <c r="X455" s="98">
        <v>0</v>
      </c>
      <c r="Y455" s="101">
        <f t="shared" si="439"/>
        <v>0</v>
      </c>
      <c r="Z455" s="101">
        <v>1</v>
      </c>
      <c r="AA455" s="194">
        <v>0</v>
      </c>
      <c r="AB455" s="99">
        <v>1</v>
      </c>
      <c r="AC455" s="98">
        <v>0</v>
      </c>
      <c r="AD455" s="98">
        <v>0</v>
      </c>
      <c r="AE455" s="101">
        <f t="shared" si="437"/>
        <v>0</v>
      </c>
      <c r="AF455" s="100">
        <v>0</v>
      </c>
      <c r="AG455" s="98">
        <v>0</v>
      </c>
      <c r="AH455" s="99">
        <f t="shared" si="438"/>
        <v>0</v>
      </c>
      <c r="AI455" s="101">
        <v>1</v>
      </c>
      <c r="AJ455" s="106"/>
    </row>
    <row r="456" spans="2:36" s="35" customFormat="1" ht="17.100000000000001" customHeight="1">
      <c r="B456" s="105"/>
      <c r="C456" s="54"/>
      <c r="D456" s="96"/>
      <c r="E456" s="111"/>
      <c r="F456" s="112"/>
      <c r="G456" s="113"/>
      <c r="H456" s="194">
        <v>1</v>
      </c>
      <c r="I456" s="98">
        <v>0</v>
      </c>
      <c r="J456" s="98">
        <v>0</v>
      </c>
      <c r="K456" s="101">
        <f t="shared" si="433"/>
        <v>0</v>
      </c>
      <c r="L456" s="100">
        <v>0</v>
      </c>
      <c r="M456" s="98">
        <v>0</v>
      </c>
      <c r="N456" s="101">
        <f t="shared" si="434"/>
        <v>0</v>
      </c>
      <c r="O456" s="100">
        <v>0</v>
      </c>
      <c r="P456" s="98">
        <v>0</v>
      </c>
      <c r="Q456" s="101">
        <f t="shared" si="435"/>
        <v>0</v>
      </c>
      <c r="R456" s="100">
        <v>0</v>
      </c>
      <c r="S456" s="98">
        <v>0</v>
      </c>
      <c r="T456" s="101">
        <f t="shared" si="436"/>
        <v>0</v>
      </c>
      <c r="U456" s="194">
        <v>1</v>
      </c>
      <c r="V456" s="99">
        <v>1</v>
      </c>
      <c r="W456" s="98">
        <v>0</v>
      </c>
      <c r="X456" s="98">
        <v>0</v>
      </c>
      <c r="Y456" s="101">
        <f t="shared" si="439"/>
        <v>0</v>
      </c>
      <c r="Z456" s="101">
        <v>1</v>
      </c>
      <c r="AA456" s="194">
        <v>0</v>
      </c>
      <c r="AB456" s="99">
        <v>1</v>
      </c>
      <c r="AC456" s="98">
        <v>0</v>
      </c>
      <c r="AD456" s="98">
        <v>0</v>
      </c>
      <c r="AE456" s="101">
        <f t="shared" si="437"/>
        <v>0</v>
      </c>
      <c r="AF456" s="100">
        <v>0</v>
      </c>
      <c r="AG456" s="98">
        <v>0</v>
      </c>
      <c r="AH456" s="99">
        <f t="shared" si="438"/>
        <v>0</v>
      </c>
      <c r="AI456" s="101">
        <v>1</v>
      </c>
      <c r="AJ456" s="106"/>
    </row>
    <row r="457" spans="2:36" s="35" customFormat="1" ht="17.100000000000001" customHeight="1">
      <c r="B457" s="105"/>
      <c r="C457" s="54"/>
      <c r="D457" s="96"/>
      <c r="E457" s="111"/>
      <c r="F457" s="112"/>
      <c r="G457" s="113"/>
      <c r="H457" s="194">
        <v>1</v>
      </c>
      <c r="I457" s="98">
        <v>0</v>
      </c>
      <c r="J457" s="98">
        <v>0</v>
      </c>
      <c r="K457" s="101">
        <f t="shared" si="433"/>
        <v>0</v>
      </c>
      <c r="L457" s="100">
        <v>0</v>
      </c>
      <c r="M457" s="98">
        <v>0</v>
      </c>
      <c r="N457" s="101">
        <f t="shared" si="434"/>
        <v>0</v>
      </c>
      <c r="O457" s="100">
        <v>0</v>
      </c>
      <c r="P457" s="98">
        <v>0</v>
      </c>
      <c r="Q457" s="101">
        <f t="shared" si="435"/>
        <v>0</v>
      </c>
      <c r="R457" s="100">
        <v>0</v>
      </c>
      <c r="S457" s="98">
        <v>0</v>
      </c>
      <c r="T457" s="101">
        <f t="shared" si="436"/>
        <v>0</v>
      </c>
      <c r="U457" s="194">
        <v>1</v>
      </c>
      <c r="V457" s="99">
        <v>1</v>
      </c>
      <c r="W457" s="98">
        <v>0</v>
      </c>
      <c r="X457" s="98">
        <v>0</v>
      </c>
      <c r="Y457" s="101">
        <f t="shared" si="439"/>
        <v>0</v>
      </c>
      <c r="Z457" s="101">
        <v>1</v>
      </c>
      <c r="AA457" s="194">
        <v>0</v>
      </c>
      <c r="AB457" s="99">
        <v>1</v>
      </c>
      <c r="AC457" s="98">
        <v>0</v>
      </c>
      <c r="AD457" s="98">
        <v>0</v>
      </c>
      <c r="AE457" s="101">
        <f t="shared" si="437"/>
        <v>0</v>
      </c>
      <c r="AF457" s="100">
        <v>0</v>
      </c>
      <c r="AG457" s="98">
        <v>0</v>
      </c>
      <c r="AH457" s="99">
        <f t="shared" si="438"/>
        <v>0</v>
      </c>
      <c r="AI457" s="101">
        <v>1</v>
      </c>
      <c r="AJ457" s="106"/>
    </row>
    <row r="458" spans="2:36" s="35" customFormat="1" ht="17.100000000000001" customHeight="1">
      <c r="B458" s="105"/>
      <c r="C458" s="54"/>
      <c r="D458" s="96"/>
      <c r="E458" s="111"/>
      <c r="F458" s="112"/>
      <c r="G458" s="113"/>
      <c r="H458" s="194">
        <v>1</v>
      </c>
      <c r="I458" s="98">
        <v>0</v>
      </c>
      <c r="J458" s="98">
        <v>0</v>
      </c>
      <c r="K458" s="101">
        <f t="shared" si="433"/>
        <v>0</v>
      </c>
      <c r="L458" s="100">
        <v>0</v>
      </c>
      <c r="M458" s="98">
        <v>0</v>
      </c>
      <c r="N458" s="101">
        <f t="shared" si="434"/>
        <v>0</v>
      </c>
      <c r="O458" s="100">
        <v>0</v>
      </c>
      <c r="P458" s="98">
        <v>0</v>
      </c>
      <c r="Q458" s="101">
        <f t="shared" si="435"/>
        <v>0</v>
      </c>
      <c r="R458" s="100">
        <v>0</v>
      </c>
      <c r="S458" s="98">
        <v>0</v>
      </c>
      <c r="T458" s="101">
        <f t="shared" si="436"/>
        <v>0</v>
      </c>
      <c r="U458" s="194">
        <v>1</v>
      </c>
      <c r="V458" s="99">
        <v>1</v>
      </c>
      <c r="W458" s="98">
        <v>0</v>
      </c>
      <c r="X458" s="98">
        <v>0</v>
      </c>
      <c r="Y458" s="101">
        <f t="shared" si="439"/>
        <v>0</v>
      </c>
      <c r="Z458" s="101">
        <v>1</v>
      </c>
      <c r="AA458" s="194">
        <v>0</v>
      </c>
      <c r="AB458" s="99">
        <v>1</v>
      </c>
      <c r="AC458" s="98">
        <v>0</v>
      </c>
      <c r="AD458" s="98">
        <v>0</v>
      </c>
      <c r="AE458" s="101">
        <f t="shared" si="437"/>
        <v>0</v>
      </c>
      <c r="AF458" s="100">
        <v>0</v>
      </c>
      <c r="AG458" s="98">
        <v>0</v>
      </c>
      <c r="AH458" s="99">
        <f t="shared" si="438"/>
        <v>0</v>
      </c>
      <c r="AI458" s="101">
        <v>1</v>
      </c>
      <c r="AJ458" s="106"/>
    </row>
    <row r="459" spans="2:36" s="35" customFormat="1" ht="17.100000000000001" customHeight="1">
      <c r="B459" s="105"/>
      <c r="C459" s="54"/>
      <c r="D459" s="96"/>
      <c r="E459" s="111"/>
      <c r="F459" s="112"/>
      <c r="G459" s="113"/>
      <c r="H459" s="194">
        <v>1</v>
      </c>
      <c r="I459" s="98">
        <v>0</v>
      </c>
      <c r="J459" s="98">
        <v>0</v>
      </c>
      <c r="K459" s="101">
        <f t="shared" si="433"/>
        <v>0</v>
      </c>
      <c r="L459" s="100">
        <v>0</v>
      </c>
      <c r="M459" s="98">
        <v>0</v>
      </c>
      <c r="N459" s="101">
        <f t="shared" si="434"/>
        <v>0</v>
      </c>
      <c r="O459" s="100">
        <v>0</v>
      </c>
      <c r="P459" s="98">
        <v>0</v>
      </c>
      <c r="Q459" s="101">
        <f t="shared" si="435"/>
        <v>0</v>
      </c>
      <c r="R459" s="100">
        <v>0</v>
      </c>
      <c r="S459" s="98">
        <v>0</v>
      </c>
      <c r="T459" s="101">
        <f t="shared" si="436"/>
        <v>0</v>
      </c>
      <c r="U459" s="194">
        <v>1</v>
      </c>
      <c r="V459" s="99">
        <v>1</v>
      </c>
      <c r="W459" s="98">
        <v>0</v>
      </c>
      <c r="X459" s="98">
        <v>0</v>
      </c>
      <c r="Y459" s="101">
        <f t="shared" si="439"/>
        <v>0</v>
      </c>
      <c r="Z459" s="101">
        <v>1</v>
      </c>
      <c r="AA459" s="194">
        <v>0</v>
      </c>
      <c r="AB459" s="99">
        <v>1</v>
      </c>
      <c r="AC459" s="98">
        <v>0</v>
      </c>
      <c r="AD459" s="98">
        <v>0</v>
      </c>
      <c r="AE459" s="101">
        <f t="shared" si="437"/>
        <v>0</v>
      </c>
      <c r="AF459" s="100">
        <v>0</v>
      </c>
      <c r="AG459" s="98">
        <v>0</v>
      </c>
      <c r="AH459" s="99">
        <f t="shared" si="438"/>
        <v>0</v>
      </c>
      <c r="AI459" s="101">
        <v>1</v>
      </c>
      <c r="AJ459" s="106"/>
    </row>
    <row r="460" spans="2:36" s="126" customFormat="1" ht="17.100000000000001" customHeight="1" thickBot="1">
      <c r="B460" s="128"/>
      <c r="C460" s="154"/>
      <c r="D460" s="155"/>
      <c r="E460" s="156"/>
      <c r="F460" s="129"/>
      <c r="G460" s="130"/>
      <c r="H460" s="195">
        <v>1</v>
      </c>
      <c r="I460" s="432" t="s">
        <v>201</v>
      </c>
      <c r="J460" s="432"/>
      <c r="K460" s="131">
        <f>SUM(K453:K459)</f>
        <v>0</v>
      </c>
      <c r="L460" s="403" t="s">
        <v>201</v>
      </c>
      <c r="M460" s="404"/>
      <c r="N460" s="131">
        <f>SUM(N453:N459)</f>
        <v>0</v>
      </c>
      <c r="O460" s="403" t="s">
        <v>201</v>
      </c>
      <c r="P460" s="404"/>
      <c r="Q460" s="131">
        <f>SUM(Q453:Q459)</f>
        <v>0</v>
      </c>
      <c r="R460" s="403" t="s">
        <v>201</v>
      </c>
      <c r="S460" s="404"/>
      <c r="T460" s="131">
        <f>SUM(T453:T459)</f>
        <v>0</v>
      </c>
      <c r="U460" s="195">
        <v>1</v>
      </c>
      <c r="V460" s="165">
        <v>1</v>
      </c>
      <c r="W460" s="432" t="s">
        <v>201</v>
      </c>
      <c r="X460" s="432"/>
      <c r="Y460" s="131">
        <f>SUM(Y453:Y459)</f>
        <v>0</v>
      </c>
      <c r="Z460" s="133">
        <v>1</v>
      </c>
      <c r="AA460" s="195">
        <v>0</v>
      </c>
      <c r="AB460" s="165">
        <v>1</v>
      </c>
      <c r="AC460" s="432" t="s">
        <v>201</v>
      </c>
      <c r="AD460" s="432"/>
      <c r="AE460" s="131">
        <f>SUM(AE453:AE459)</f>
        <v>0</v>
      </c>
      <c r="AF460" s="433" t="s">
        <v>201</v>
      </c>
      <c r="AG460" s="432"/>
      <c r="AH460" s="144">
        <f>SUM(AH453:AH459)</f>
        <v>0</v>
      </c>
      <c r="AI460" s="133">
        <v>1</v>
      </c>
      <c r="AJ460" s="134"/>
    </row>
    <row r="461" spans="2:36" s="35" customFormat="1" ht="16.8" customHeight="1">
      <c r="B461" s="114"/>
      <c r="C461" s="157">
        <f>'3. Rekap Back Up Non Aspal X'!C76</f>
        <v>5500</v>
      </c>
      <c r="D461" s="158">
        <f>'3. Rekap Back Up Non Aspal X'!D76</f>
        <v>5600</v>
      </c>
      <c r="E461" s="159">
        <f>'3. Rekap Back Up Non Aspal X'!E76</f>
        <v>4</v>
      </c>
      <c r="F461" s="115">
        <f>(100/((D461-C461)*E461))*((K468*0.05)+(N468*0.05)+(Q468*0.05)+(T468)+(Y468)+(AE468*1.5)+(AH468*1))</f>
        <v>0</v>
      </c>
      <c r="G461" s="116" t="str">
        <f>IF(F461&lt;=25,"RB",IF(F461&lt;=75,"RB",IF(F461&lt;=100,"RB","RB")))</f>
        <v>RB</v>
      </c>
      <c r="H461" s="196">
        <v>1</v>
      </c>
      <c r="I461" s="136">
        <v>0</v>
      </c>
      <c r="J461" s="136">
        <v>0</v>
      </c>
      <c r="K461" s="137">
        <f t="shared" ref="K461:K467" si="440">I461*J461</f>
        <v>0</v>
      </c>
      <c r="L461" s="136">
        <v>0</v>
      </c>
      <c r="M461" s="136">
        <v>0</v>
      </c>
      <c r="N461" s="137">
        <f t="shared" ref="N461:N467" si="441">L461*M461</f>
        <v>0</v>
      </c>
      <c r="O461" s="136">
        <v>0</v>
      </c>
      <c r="P461" s="136">
        <v>3</v>
      </c>
      <c r="Q461" s="137">
        <f t="shared" ref="Q461:Q467" si="442">O461*P461</f>
        <v>0</v>
      </c>
      <c r="R461" s="136">
        <v>0</v>
      </c>
      <c r="S461" s="136">
        <v>0</v>
      </c>
      <c r="T461" s="137">
        <f t="shared" ref="T461:T467" si="443">R461*S461</f>
        <v>0</v>
      </c>
      <c r="U461" s="196">
        <v>1</v>
      </c>
      <c r="V461" s="138">
        <v>1</v>
      </c>
      <c r="W461" s="136">
        <v>0</v>
      </c>
      <c r="X461" s="136">
        <v>0</v>
      </c>
      <c r="Y461" s="137">
        <f>W461*X461</f>
        <v>0</v>
      </c>
      <c r="Z461" s="137">
        <v>1</v>
      </c>
      <c r="AA461" s="196">
        <v>0</v>
      </c>
      <c r="AB461" s="138">
        <v>1</v>
      </c>
      <c r="AC461" s="136">
        <v>0</v>
      </c>
      <c r="AD461" s="136">
        <v>0</v>
      </c>
      <c r="AE461" s="137">
        <f t="shared" ref="AE461:AE467" si="444">AC461*AD461</f>
        <v>0</v>
      </c>
      <c r="AF461" s="136">
        <v>0</v>
      </c>
      <c r="AG461" s="136">
        <v>0</v>
      </c>
      <c r="AH461" s="138">
        <f t="shared" ref="AH461:AH467" si="445">AF461*AG461</f>
        <v>0</v>
      </c>
      <c r="AI461" s="137">
        <v>1</v>
      </c>
      <c r="AJ461" s="139"/>
    </row>
    <row r="462" spans="2:36" s="35" customFormat="1" ht="17.100000000000001" customHeight="1">
      <c r="B462" s="105"/>
      <c r="C462" s="54"/>
      <c r="D462" s="96"/>
      <c r="E462" s="111"/>
      <c r="F462" s="112"/>
      <c r="G462" s="113"/>
      <c r="H462" s="194">
        <v>1</v>
      </c>
      <c r="I462" s="98">
        <v>0</v>
      </c>
      <c r="J462" s="98">
        <v>0</v>
      </c>
      <c r="K462" s="101">
        <f t="shared" si="440"/>
        <v>0</v>
      </c>
      <c r="L462" s="100">
        <v>0</v>
      </c>
      <c r="M462" s="98">
        <v>0</v>
      </c>
      <c r="N462" s="101">
        <f t="shared" si="441"/>
        <v>0</v>
      </c>
      <c r="O462" s="100">
        <v>0</v>
      </c>
      <c r="P462" s="98">
        <v>0</v>
      </c>
      <c r="Q462" s="101">
        <f t="shared" si="442"/>
        <v>0</v>
      </c>
      <c r="R462" s="100">
        <v>0</v>
      </c>
      <c r="S462" s="98">
        <v>0</v>
      </c>
      <c r="T462" s="101">
        <f t="shared" si="443"/>
        <v>0</v>
      </c>
      <c r="U462" s="194">
        <v>1</v>
      </c>
      <c r="V462" s="99">
        <v>1</v>
      </c>
      <c r="W462" s="98">
        <v>0</v>
      </c>
      <c r="X462" s="98">
        <v>0</v>
      </c>
      <c r="Y462" s="101">
        <f t="shared" ref="Y462:Y467" si="446">W462*X462</f>
        <v>0</v>
      </c>
      <c r="Z462" s="101">
        <v>1</v>
      </c>
      <c r="AA462" s="194">
        <v>0</v>
      </c>
      <c r="AB462" s="99">
        <v>1</v>
      </c>
      <c r="AC462" s="98">
        <v>0</v>
      </c>
      <c r="AD462" s="98">
        <v>0</v>
      </c>
      <c r="AE462" s="101">
        <f t="shared" si="444"/>
        <v>0</v>
      </c>
      <c r="AF462" s="100">
        <v>0</v>
      </c>
      <c r="AG462" s="98">
        <v>0</v>
      </c>
      <c r="AH462" s="99">
        <f t="shared" si="445"/>
        <v>0</v>
      </c>
      <c r="AI462" s="101">
        <v>1</v>
      </c>
      <c r="AJ462" s="106"/>
    </row>
    <row r="463" spans="2:36" s="35" customFormat="1" ht="17.100000000000001" customHeight="1">
      <c r="B463" s="105"/>
      <c r="C463" s="54"/>
      <c r="D463" s="96"/>
      <c r="E463" s="111"/>
      <c r="F463" s="112"/>
      <c r="G463" s="113"/>
      <c r="H463" s="194">
        <v>1</v>
      </c>
      <c r="I463" s="98">
        <v>0</v>
      </c>
      <c r="J463" s="98">
        <v>0</v>
      </c>
      <c r="K463" s="101">
        <f t="shared" si="440"/>
        <v>0</v>
      </c>
      <c r="L463" s="100">
        <v>0</v>
      </c>
      <c r="M463" s="98">
        <v>0</v>
      </c>
      <c r="N463" s="101">
        <f t="shared" si="441"/>
        <v>0</v>
      </c>
      <c r="O463" s="100">
        <v>0</v>
      </c>
      <c r="P463" s="98">
        <v>0</v>
      </c>
      <c r="Q463" s="101">
        <f t="shared" si="442"/>
        <v>0</v>
      </c>
      <c r="R463" s="100">
        <v>0</v>
      </c>
      <c r="S463" s="98">
        <v>0</v>
      </c>
      <c r="T463" s="101">
        <f t="shared" si="443"/>
        <v>0</v>
      </c>
      <c r="U463" s="194">
        <v>1</v>
      </c>
      <c r="V463" s="99">
        <v>1</v>
      </c>
      <c r="W463" s="98">
        <v>0</v>
      </c>
      <c r="X463" s="98">
        <v>0</v>
      </c>
      <c r="Y463" s="101">
        <f t="shared" si="446"/>
        <v>0</v>
      </c>
      <c r="Z463" s="101">
        <v>1</v>
      </c>
      <c r="AA463" s="194">
        <v>0</v>
      </c>
      <c r="AB463" s="99">
        <v>1</v>
      </c>
      <c r="AC463" s="98">
        <v>0</v>
      </c>
      <c r="AD463" s="98">
        <v>0</v>
      </c>
      <c r="AE463" s="101">
        <f t="shared" si="444"/>
        <v>0</v>
      </c>
      <c r="AF463" s="100">
        <v>0</v>
      </c>
      <c r="AG463" s="98">
        <v>0</v>
      </c>
      <c r="AH463" s="99">
        <f t="shared" si="445"/>
        <v>0</v>
      </c>
      <c r="AI463" s="101">
        <v>1</v>
      </c>
      <c r="AJ463" s="106"/>
    </row>
    <row r="464" spans="2:36" s="35" customFormat="1" ht="17.100000000000001" customHeight="1">
      <c r="B464" s="105"/>
      <c r="C464" s="54"/>
      <c r="D464" s="96"/>
      <c r="E464" s="111"/>
      <c r="F464" s="112"/>
      <c r="G464" s="113"/>
      <c r="H464" s="194">
        <v>1</v>
      </c>
      <c r="I464" s="98">
        <v>0</v>
      </c>
      <c r="J464" s="98">
        <v>0</v>
      </c>
      <c r="K464" s="101">
        <f t="shared" si="440"/>
        <v>0</v>
      </c>
      <c r="L464" s="100">
        <v>0</v>
      </c>
      <c r="M464" s="98">
        <v>0</v>
      </c>
      <c r="N464" s="101">
        <f t="shared" si="441"/>
        <v>0</v>
      </c>
      <c r="O464" s="100">
        <v>0</v>
      </c>
      <c r="P464" s="98">
        <v>0</v>
      </c>
      <c r="Q464" s="101">
        <f t="shared" si="442"/>
        <v>0</v>
      </c>
      <c r="R464" s="100">
        <v>0</v>
      </c>
      <c r="S464" s="98">
        <v>0</v>
      </c>
      <c r="T464" s="101">
        <f t="shared" si="443"/>
        <v>0</v>
      </c>
      <c r="U464" s="194">
        <v>1</v>
      </c>
      <c r="V464" s="99">
        <v>1</v>
      </c>
      <c r="W464" s="98">
        <v>0</v>
      </c>
      <c r="X464" s="98">
        <v>0</v>
      </c>
      <c r="Y464" s="101">
        <f t="shared" si="446"/>
        <v>0</v>
      </c>
      <c r="Z464" s="101">
        <v>1</v>
      </c>
      <c r="AA464" s="194">
        <v>0</v>
      </c>
      <c r="AB464" s="99">
        <v>1</v>
      </c>
      <c r="AC464" s="98">
        <v>0</v>
      </c>
      <c r="AD464" s="98">
        <v>0</v>
      </c>
      <c r="AE464" s="101">
        <f t="shared" si="444"/>
        <v>0</v>
      </c>
      <c r="AF464" s="100">
        <v>0</v>
      </c>
      <c r="AG464" s="98">
        <v>0</v>
      </c>
      <c r="AH464" s="99">
        <f t="shared" si="445"/>
        <v>0</v>
      </c>
      <c r="AI464" s="101">
        <v>1</v>
      </c>
      <c r="AJ464" s="106"/>
    </row>
    <row r="465" spans="2:36" s="35" customFormat="1" ht="17.100000000000001" customHeight="1">
      <c r="B465" s="105"/>
      <c r="C465" s="54"/>
      <c r="D465" s="96"/>
      <c r="E465" s="111"/>
      <c r="F465" s="112"/>
      <c r="G465" s="113"/>
      <c r="H465" s="194">
        <v>1</v>
      </c>
      <c r="I465" s="98">
        <v>0</v>
      </c>
      <c r="J465" s="98">
        <v>0</v>
      </c>
      <c r="K465" s="101">
        <f t="shared" si="440"/>
        <v>0</v>
      </c>
      <c r="L465" s="100">
        <v>0</v>
      </c>
      <c r="M465" s="98">
        <v>0</v>
      </c>
      <c r="N465" s="101">
        <f t="shared" si="441"/>
        <v>0</v>
      </c>
      <c r="O465" s="100">
        <v>0</v>
      </c>
      <c r="P465" s="98">
        <v>0</v>
      </c>
      <c r="Q465" s="101">
        <f t="shared" si="442"/>
        <v>0</v>
      </c>
      <c r="R465" s="100">
        <v>0</v>
      </c>
      <c r="S465" s="98">
        <v>0</v>
      </c>
      <c r="T465" s="101">
        <f t="shared" si="443"/>
        <v>0</v>
      </c>
      <c r="U465" s="194">
        <v>1</v>
      </c>
      <c r="V465" s="99">
        <v>1</v>
      </c>
      <c r="W465" s="98">
        <v>0</v>
      </c>
      <c r="X465" s="98">
        <v>0</v>
      </c>
      <c r="Y465" s="101">
        <f t="shared" si="446"/>
        <v>0</v>
      </c>
      <c r="Z465" s="101">
        <v>1</v>
      </c>
      <c r="AA465" s="194">
        <v>0</v>
      </c>
      <c r="AB465" s="99">
        <v>1</v>
      </c>
      <c r="AC465" s="98">
        <v>0</v>
      </c>
      <c r="AD465" s="98">
        <v>0</v>
      </c>
      <c r="AE465" s="101">
        <f t="shared" si="444"/>
        <v>0</v>
      </c>
      <c r="AF465" s="100">
        <v>0</v>
      </c>
      <c r="AG465" s="98">
        <v>0</v>
      </c>
      <c r="AH465" s="99">
        <f t="shared" si="445"/>
        <v>0</v>
      </c>
      <c r="AI465" s="101">
        <v>1</v>
      </c>
      <c r="AJ465" s="106"/>
    </row>
    <row r="466" spans="2:36" s="35" customFormat="1" ht="17.100000000000001" customHeight="1">
      <c r="B466" s="105"/>
      <c r="C466" s="54"/>
      <c r="D466" s="96"/>
      <c r="E466" s="111"/>
      <c r="F466" s="112"/>
      <c r="G466" s="113"/>
      <c r="H466" s="194">
        <v>1</v>
      </c>
      <c r="I466" s="98">
        <v>0</v>
      </c>
      <c r="J466" s="98">
        <v>0</v>
      </c>
      <c r="K466" s="101">
        <f t="shared" si="440"/>
        <v>0</v>
      </c>
      <c r="L466" s="100">
        <v>0</v>
      </c>
      <c r="M466" s="98">
        <v>0</v>
      </c>
      <c r="N466" s="101">
        <f t="shared" si="441"/>
        <v>0</v>
      </c>
      <c r="O466" s="100">
        <v>0</v>
      </c>
      <c r="P466" s="98">
        <v>0</v>
      </c>
      <c r="Q466" s="101">
        <f t="shared" si="442"/>
        <v>0</v>
      </c>
      <c r="R466" s="100">
        <v>0</v>
      </c>
      <c r="S466" s="98">
        <v>0</v>
      </c>
      <c r="T466" s="101">
        <f t="shared" si="443"/>
        <v>0</v>
      </c>
      <c r="U466" s="194">
        <v>1</v>
      </c>
      <c r="V466" s="99">
        <v>1</v>
      </c>
      <c r="W466" s="98">
        <v>0</v>
      </c>
      <c r="X466" s="98">
        <v>0</v>
      </c>
      <c r="Y466" s="101">
        <f t="shared" si="446"/>
        <v>0</v>
      </c>
      <c r="Z466" s="101">
        <v>1</v>
      </c>
      <c r="AA466" s="194">
        <v>0</v>
      </c>
      <c r="AB466" s="99">
        <v>1</v>
      </c>
      <c r="AC466" s="98">
        <v>0</v>
      </c>
      <c r="AD466" s="98">
        <v>0</v>
      </c>
      <c r="AE466" s="101">
        <f t="shared" si="444"/>
        <v>0</v>
      </c>
      <c r="AF466" s="100">
        <v>0</v>
      </c>
      <c r="AG466" s="98">
        <v>0</v>
      </c>
      <c r="AH466" s="99">
        <f t="shared" si="445"/>
        <v>0</v>
      </c>
      <c r="AI466" s="101">
        <v>1</v>
      </c>
      <c r="AJ466" s="106"/>
    </row>
    <row r="467" spans="2:36" s="35" customFormat="1" ht="17.100000000000001" customHeight="1">
      <c r="B467" s="105"/>
      <c r="C467" s="54"/>
      <c r="D467" s="96"/>
      <c r="E467" s="111"/>
      <c r="F467" s="112"/>
      <c r="G467" s="113"/>
      <c r="H467" s="194">
        <v>1</v>
      </c>
      <c r="I467" s="98">
        <v>0</v>
      </c>
      <c r="J467" s="98">
        <v>0</v>
      </c>
      <c r="K467" s="101">
        <f t="shared" si="440"/>
        <v>0</v>
      </c>
      <c r="L467" s="100">
        <v>0</v>
      </c>
      <c r="M467" s="98">
        <v>0</v>
      </c>
      <c r="N467" s="101">
        <f t="shared" si="441"/>
        <v>0</v>
      </c>
      <c r="O467" s="100">
        <v>0</v>
      </c>
      <c r="P467" s="98">
        <v>0</v>
      </c>
      <c r="Q467" s="101">
        <f t="shared" si="442"/>
        <v>0</v>
      </c>
      <c r="R467" s="100">
        <v>0</v>
      </c>
      <c r="S467" s="98">
        <v>0</v>
      </c>
      <c r="T467" s="101">
        <f t="shared" si="443"/>
        <v>0</v>
      </c>
      <c r="U467" s="194">
        <v>1</v>
      </c>
      <c r="V467" s="99">
        <v>1</v>
      </c>
      <c r="W467" s="98">
        <v>0</v>
      </c>
      <c r="X467" s="98">
        <v>0</v>
      </c>
      <c r="Y467" s="101">
        <f t="shared" si="446"/>
        <v>0</v>
      </c>
      <c r="Z467" s="101">
        <v>1</v>
      </c>
      <c r="AA467" s="194">
        <v>0</v>
      </c>
      <c r="AB467" s="99">
        <v>1</v>
      </c>
      <c r="AC467" s="98">
        <v>0</v>
      </c>
      <c r="AD467" s="98">
        <v>0</v>
      </c>
      <c r="AE467" s="101">
        <f t="shared" si="444"/>
        <v>0</v>
      </c>
      <c r="AF467" s="100">
        <v>0</v>
      </c>
      <c r="AG467" s="98">
        <v>0</v>
      </c>
      <c r="AH467" s="99">
        <f t="shared" si="445"/>
        <v>0</v>
      </c>
      <c r="AI467" s="101">
        <v>1</v>
      </c>
      <c r="AJ467" s="106"/>
    </row>
    <row r="468" spans="2:36" s="126" customFormat="1" ht="17.100000000000001" customHeight="1">
      <c r="B468" s="118"/>
      <c r="C468" s="119"/>
      <c r="D468" s="120"/>
      <c r="E468" s="121"/>
      <c r="F468" s="122"/>
      <c r="G468" s="123"/>
      <c r="H468" s="194">
        <v>1</v>
      </c>
      <c r="I468" s="430" t="s">
        <v>201</v>
      </c>
      <c r="J468" s="430"/>
      <c r="K468" s="124">
        <f>SUM(K461:K467)</f>
        <v>0</v>
      </c>
      <c r="L468" s="401" t="s">
        <v>201</v>
      </c>
      <c r="M468" s="402"/>
      <c r="N468" s="124">
        <f>SUM(N461:N467)</f>
        <v>0</v>
      </c>
      <c r="O468" s="401" t="s">
        <v>201</v>
      </c>
      <c r="P468" s="402"/>
      <c r="Q468" s="124">
        <f>SUM(Q461:Q467)</f>
        <v>0</v>
      </c>
      <c r="R468" s="401" t="s">
        <v>201</v>
      </c>
      <c r="S468" s="402"/>
      <c r="T468" s="124">
        <f>SUM(T461:T467)</f>
        <v>0</v>
      </c>
      <c r="U468" s="194">
        <v>1</v>
      </c>
      <c r="V468" s="99">
        <v>1</v>
      </c>
      <c r="W468" s="430" t="s">
        <v>201</v>
      </c>
      <c r="X468" s="430"/>
      <c r="Y468" s="124">
        <f>SUM(Y461:Y467)</f>
        <v>0</v>
      </c>
      <c r="Z468" s="101">
        <v>1</v>
      </c>
      <c r="AA468" s="194">
        <v>0</v>
      </c>
      <c r="AB468" s="99">
        <v>1</v>
      </c>
      <c r="AC468" s="430" t="s">
        <v>201</v>
      </c>
      <c r="AD468" s="430"/>
      <c r="AE468" s="124">
        <f>SUM(AE461:AE467)</f>
        <v>0</v>
      </c>
      <c r="AF468" s="431" t="s">
        <v>201</v>
      </c>
      <c r="AG468" s="430"/>
      <c r="AH468" s="143">
        <f>SUM(AH461:AH467)</f>
        <v>0</v>
      </c>
      <c r="AI468" s="101">
        <v>1</v>
      </c>
      <c r="AJ468" s="125"/>
    </row>
    <row r="469" spans="2:36" s="35" customFormat="1" ht="16.8" customHeight="1">
      <c r="B469" s="105"/>
      <c r="C469" s="54">
        <f>'3. Rekap Back Up Non Aspal X'!C77</f>
        <v>5600</v>
      </c>
      <c r="D469" s="96">
        <f>'3. Rekap Back Up Non Aspal X'!D77</f>
        <v>5700</v>
      </c>
      <c r="E469" s="111">
        <f>'3. Rekap Back Up Non Aspal X'!E77</f>
        <v>4</v>
      </c>
      <c r="F469" s="112">
        <f>(100/((D469-C469)*E469))*((K476*0.05)+(N476*0.05)+(Q476*0.05)+(T476)+(Y476)+(AE476*1.5)+(AH476*1))</f>
        <v>0</v>
      </c>
      <c r="G469" s="113" t="str">
        <f>IF(F469&lt;=25,"RB",IF(F469&lt;=75,"RB",IF(F469&lt;=100,"RB","RB")))</f>
        <v>RB</v>
      </c>
      <c r="H469" s="194">
        <v>1</v>
      </c>
      <c r="I469" s="98">
        <v>0</v>
      </c>
      <c r="J469" s="98">
        <v>0</v>
      </c>
      <c r="K469" s="101">
        <f t="shared" ref="K469:K475" si="447">I469*J469</f>
        <v>0</v>
      </c>
      <c r="L469" s="98">
        <v>0</v>
      </c>
      <c r="M469" s="98">
        <v>0</v>
      </c>
      <c r="N469" s="101">
        <f t="shared" ref="N469:N475" si="448">L469*M469</f>
        <v>0</v>
      </c>
      <c r="O469" s="98">
        <v>0</v>
      </c>
      <c r="P469" s="98">
        <v>0</v>
      </c>
      <c r="Q469" s="101">
        <f t="shared" ref="Q469:Q475" si="449">O469*P469</f>
        <v>0</v>
      </c>
      <c r="R469" s="98">
        <v>0</v>
      </c>
      <c r="S469" s="98">
        <v>0</v>
      </c>
      <c r="T469" s="101">
        <f t="shared" ref="T469:T475" si="450">R469*S469</f>
        <v>0</v>
      </c>
      <c r="U469" s="194">
        <v>1</v>
      </c>
      <c r="V469" s="99">
        <v>1</v>
      </c>
      <c r="W469" s="98">
        <v>0</v>
      </c>
      <c r="X469" s="98">
        <v>0</v>
      </c>
      <c r="Y469" s="101">
        <f>W469*X469</f>
        <v>0</v>
      </c>
      <c r="Z469" s="101">
        <v>1</v>
      </c>
      <c r="AA469" s="194">
        <v>0</v>
      </c>
      <c r="AB469" s="99">
        <v>1</v>
      </c>
      <c r="AC469" s="98">
        <v>0</v>
      </c>
      <c r="AD469" s="98">
        <v>0</v>
      </c>
      <c r="AE469" s="101">
        <f t="shared" ref="AE469:AE475" si="451">AC469*AD469</f>
        <v>0</v>
      </c>
      <c r="AF469" s="98">
        <v>0</v>
      </c>
      <c r="AG469" s="98">
        <v>3</v>
      </c>
      <c r="AH469" s="99">
        <f t="shared" ref="AH469:AH475" si="452">AF469*AG469</f>
        <v>0</v>
      </c>
      <c r="AI469" s="101">
        <v>1</v>
      </c>
      <c r="AJ469" s="106"/>
    </row>
    <row r="470" spans="2:36" s="35" customFormat="1" ht="17.100000000000001" customHeight="1">
      <c r="B470" s="105"/>
      <c r="C470" s="54"/>
      <c r="D470" s="96"/>
      <c r="E470" s="111"/>
      <c r="F470" s="112"/>
      <c r="G470" s="113"/>
      <c r="H470" s="194">
        <v>1</v>
      </c>
      <c r="I470" s="98">
        <v>0</v>
      </c>
      <c r="J470" s="98">
        <v>0</v>
      </c>
      <c r="K470" s="101">
        <f t="shared" si="447"/>
        <v>0</v>
      </c>
      <c r="L470" s="100">
        <v>0</v>
      </c>
      <c r="M470" s="98">
        <v>0</v>
      </c>
      <c r="N470" s="101">
        <f t="shared" si="448"/>
        <v>0</v>
      </c>
      <c r="O470" s="100">
        <v>0</v>
      </c>
      <c r="P470" s="98">
        <v>0</v>
      </c>
      <c r="Q470" s="101">
        <f t="shared" si="449"/>
        <v>0</v>
      </c>
      <c r="R470" s="100">
        <v>0</v>
      </c>
      <c r="S470" s="98">
        <v>0</v>
      </c>
      <c r="T470" s="101">
        <f t="shared" si="450"/>
        <v>0</v>
      </c>
      <c r="U470" s="194">
        <v>1</v>
      </c>
      <c r="V470" s="99">
        <v>1</v>
      </c>
      <c r="W470" s="98">
        <v>0</v>
      </c>
      <c r="X470" s="98">
        <v>0</v>
      </c>
      <c r="Y470" s="101">
        <f t="shared" ref="Y470:Y475" si="453">W470*X470</f>
        <v>0</v>
      </c>
      <c r="Z470" s="101">
        <v>1</v>
      </c>
      <c r="AA470" s="194">
        <v>0</v>
      </c>
      <c r="AB470" s="99">
        <v>1</v>
      </c>
      <c r="AC470" s="98">
        <v>0</v>
      </c>
      <c r="AD470" s="98">
        <v>0</v>
      </c>
      <c r="AE470" s="101">
        <f t="shared" si="451"/>
        <v>0</v>
      </c>
      <c r="AF470" s="100">
        <v>0</v>
      </c>
      <c r="AG470" s="98">
        <v>0</v>
      </c>
      <c r="AH470" s="99">
        <f t="shared" si="452"/>
        <v>0</v>
      </c>
      <c r="AI470" s="101">
        <v>1</v>
      </c>
      <c r="AJ470" s="106"/>
    </row>
    <row r="471" spans="2:36" s="35" customFormat="1" ht="17.100000000000001" customHeight="1">
      <c r="B471" s="105"/>
      <c r="C471" s="54"/>
      <c r="D471" s="96"/>
      <c r="E471" s="111"/>
      <c r="F471" s="112"/>
      <c r="G471" s="113"/>
      <c r="H471" s="194">
        <v>1</v>
      </c>
      <c r="I471" s="98">
        <v>0</v>
      </c>
      <c r="J471" s="98">
        <v>0</v>
      </c>
      <c r="K471" s="101">
        <f t="shared" si="447"/>
        <v>0</v>
      </c>
      <c r="L471" s="100">
        <v>0</v>
      </c>
      <c r="M471" s="98">
        <v>0</v>
      </c>
      <c r="N471" s="101">
        <f t="shared" si="448"/>
        <v>0</v>
      </c>
      <c r="O471" s="100">
        <v>0</v>
      </c>
      <c r="P471" s="98">
        <v>0</v>
      </c>
      <c r="Q471" s="101">
        <f t="shared" si="449"/>
        <v>0</v>
      </c>
      <c r="R471" s="100">
        <v>0</v>
      </c>
      <c r="S471" s="98">
        <v>0</v>
      </c>
      <c r="T471" s="101">
        <f t="shared" si="450"/>
        <v>0</v>
      </c>
      <c r="U471" s="194">
        <v>1</v>
      </c>
      <c r="V471" s="99">
        <v>1</v>
      </c>
      <c r="W471" s="98">
        <v>0</v>
      </c>
      <c r="X471" s="98">
        <v>0</v>
      </c>
      <c r="Y471" s="101">
        <f t="shared" si="453"/>
        <v>0</v>
      </c>
      <c r="Z471" s="101">
        <v>1</v>
      </c>
      <c r="AA471" s="194">
        <v>0</v>
      </c>
      <c r="AB471" s="99">
        <v>1</v>
      </c>
      <c r="AC471" s="98">
        <v>0</v>
      </c>
      <c r="AD471" s="98">
        <v>0</v>
      </c>
      <c r="AE471" s="101">
        <f t="shared" si="451"/>
        <v>0</v>
      </c>
      <c r="AF471" s="100">
        <v>0</v>
      </c>
      <c r="AG471" s="98">
        <v>0</v>
      </c>
      <c r="AH471" s="99">
        <f t="shared" si="452"/>
        <v>0</v>
      </c>
      <c r="AI471" s="101">
        <v>1</v>
      </c>
      <c r="AJ471" s="106"/>
    </row>
    <row r="472" spans="2:36" s="35" customFormat="1" ht="17.100000000000001" customHeight="1">
      <c r="B472" s="105"/>
      <c r="C472" s="54"/>
      <c r="D472" s="96"/>
      <c r="E472" s="111"/>
      <c r="F472" s="112"/>
      <c r="G472" s="113"/>
      <c r="H472" s="194">
        <v>1</v>
      </c>
      <c r="I472" s="98">
        <v>0</v>
      </c>
      <c r="J472" s="98">
        <v>0</v>
      </c>
      <c r="K472" s="101">
        <f t="shared" si="447"/>
        <v>0</v>
      </c>
      <c r="L472" s="100">
        <v>0</v>
      </c>
      <c r="M472" s="98">
        <v>0</v>
      </c>
      <c r="N472" s="101">
        <f t="shared" si="448"/>
        <v>0</v>
      </c>
      <c r="O472" s="100">
        <v>0</v>
      </c>
      <c r="P472" s="98">
        <v>0</v>
      </c>
      <c r="Q472" s="101">
        <f t="shared" si="449"/>
        <v>0</v>
      </c>
      <c r="R472" s="100">
        <v>0</v>
      </c>
      <c r="S472" s="98">
        <v>0</v>
      </c>
      <c r="T472" s="101">
        <f t="shared" si="450"/>
        <v>0</v>
      </c>
      <c r="U472" s="194">
        <v>1</v>
      </c>
      <c r="V472" s="99">
        <v>1</v>
      </c>
      <c r="W472" s="98">
        <v>0</v>
      </c>
      <c r="X472" s="98">
        <v>0</v>
      </c>
      <c r="Y472" s="101">
        <f t="shared" si="453"/>
        <v>0</v>
      </c>
      <c r="Z472" s="101">
        <v>1</v>
      </c>
      <c r="AA472" s="194">
        <v>0</v>
      </c>
      <c r="AB472" s="99">
        <v>1</v>
      </c>
      <c r="AC472" s="98">
        <v>0</v>
      </c>
      <c r="AD472" s="98">
        <v>0</v>
      </c>
      <c r="AE472" s="101">
        <f t="shared" si="451"/>
        <v>0</v>
      </c>
      <c r="AF472" s="100">
        <v>0</v>
      </c>
      <c r="AG472" s="98">
        <v>0</v>
      </c>
      <c r="AH472" s="99">
        <f t="shared" si="452"/>
        <v>0</v>
      </c>
      <c r="AI472" s="101">
        <v>1</v>
      </c>
      <c r="AJ472" s="106"/>
    </row>
    <row r="473" spans="2:36" s="35" customFormat="1" ht="17.100000000000001" customHeight="1">
      <c r="B473" s="105"/>
      <c r="C473" s="54"/>
      <c r="D473" s="96"/>
      <c r="E473" s="111"/>
      <c r="F473" s="112"/>
      <c r="G473" s="113"/>
      <c r="H473" s="194">
        <v>1</v>
      </c>
      <c r="I473" s="98">
        <v>0</v>
      </c>
      <c r="J473" s="98">
        <v>0</v>
      </c>
      <c r="K473" s="101">
        <f t="shared" si="447"/>
        <v>0</v>
      </c>
      <c r="L473" s="100">
        <v>0</v>
      </c>
      <c r="M473" s="98">
        <v>0</v>
      </c>
      <c r="N473" s="101">
        <f t="shared" si="448"/>
        <v>0</v>
      </c>
      <c r="O473" s="100">
        <v>0</v>
      </c>
      <c r="P473" s="98">
        <v>0</v>
      </c>
      <c r="Q473" s="101">
        <f t="shared" si="449"/>
        <v>0</v>
      </c>
      <c r="R473" s="100">
        <v>0</v>
      </c>
      <c r="S473" s="98">
        <v>0</v>
      </c>
      <c r="T473" s="101">
        <f t="shared" si="450"/>
        <v>0</v>
      </c>
      <c r="U473" s="194">
        <v>1</v>
      </c>
      <c r="V473" s="99">
        <v>1</v>
      </c>
      <c r="W473" s="98">
        <v>0</v>
      </c>
      <c r="X473" s="98">
        <v>0</v>
      </c>
      <c r="Y473" s="101">
        <f t="shared" si="453"/>
        <v>0</v>
      </c>
      <c r="Z473" s="101">
        <v>1</v>
      </c>
      <c r="AA473" s="194">
        <v>0</v>
      </c>
      <c r="AB473" s="99">
        <v>1</v>
      </c>
      <c r="AC473" s="98">
        <v>0</v>
      </c>
      <c r="AD473" s="98">
        <v>0</v>
      </c>
      <c r="AE473" s="101">
        <f t="shared" si="451"/>
        <v>0</v>
      </c>
      <c r="AF473" s="100">
        <v>0</v>
      </c>
      <c r="AG473" s="98">
        <v>0</v>
      </c>
      <c r="AH473" s="99">
        <f t="shared" si="452"/>
        <v>0</v>
      </c>
      <c r="AI473" s="101">
        <v>1</v>
      </c>
      <c r="AJ473" s="106"/>
    </row>
    <row r="474" spans="2:36" s="35" customFormat="1" ht="17.100000000000001" customHeight="1">
      <c r="B474" s="105"/>
      <c r="C474" s="54"/>
      <c r="D474" s="96"/>
      <c r="E474" s="111"/>
      <c r="F474" s="112"/>
      <c r="G474" s="113"/>
      <c r="H474" s="194">
        <v>1</v>
      </c>
      <c r="I474" s="98">
        <v>0</v>
      </c>
      <c r="J474" s="98">
        <v>0</v>
      </c>
      <c r="K474" s="101">
        <f t="shared" si="447"/>
        <v>0</v>
      </c>
      <c r="L474" s="100">
        <v>0</v>
      </c>
      <c r="M474" s="98">
        <v>0</v>
      </c>
      <c r="N474" s="101">
        <f t="shared" si="448"/>
        <v>0</v>
      </c>
      <c r="O474" s="100">
        <v>0</v>
      </c>
      <c r="P474" s="98">
        <v>0</v>
      </c>
      <c r="Q474" s="101">
        <f t="shared" si="449"/>
        <v>0</v>
      </c>
      <c r="R474" s="100">
        <v>0</v>
      </c>
      <c r="S474" s="98">
        <v>0</v>
      </c>
      <c r="T474" s="101">
        <f t="shared" si="450"/>
        <v>0</v>
      </c>
      <c r="U474" s="194">
        <v>1</v>
      </c>
      <c r="V474" s="99">
        <v>1</v>
      </c>
      <c r="W474" s="98">
        <v>0</v>
      </c>
      <c r="X474" s="98">
        <v>0</v>
      </c>
      <c r="Y474" s="101">
        <f t="shared" si="453"/>
        <v>0</v>
      </c>
      <c r="Z474" s="101">
        <v>1</v>
      </c>
      <c r="AA474" s="194">
        <v>0</v>
      </c>
      <c r="AB474" s="99">
        <v>1</v>
      </c>
      <c r="AC474" s="98">
        <v>0</v>
      </c>
      <c r="AD474" s="98">
        <v>0</v>
      </c>
      <c r="AE474" s="101">
        <f t="shared" si="451"/>
        <v>0</v>
      </c>
      <c r="AF474" s="100">
        <v>0</v>
      </c>
      <c r="AG474" s="98">
        <v>0</v>
      </c>
      <c r="AH474" s="99">
        <f t="shared" si="452"/>
        <v>0</v>
      </c>
      <c r="AI474" s="101">
        <v>1</v>
      </c>
      <c r="AJ474" s="106"/>
    </row>
    <row r="475" spans="2:36" s="35" customFormat="1" ht="17.100000000000001" customHeight="1">
      <c r="B475" s="105"/>
      <c r="C475" s="54"/>
      <c r="D475" s="96"/>
      <c r="E475" s="111"/>
      <c r="F475" s="112"/>
      <c r="G475" s="113"/>
      <c r="H475" s="194">
        <v>1</v>
      </c>
      <c r="I475" s="98">
        <v>0</v>
      </c>
      <c r="J475" s="98">
        <v>0</v>
      </c>
      <c r="K475" s="101">
        <f t="shared" si="447"/>
        <v>0</v>
      </c>
      <c r="L475" s="100">
        <v>0</v>
      </c>
      <c r="M475" s="98">
        <v>0</v>
      </c>
      <c r="N475" s="101">
        <f t="shared" si="448"/>
        <v>0</v>
      </c>
      <c r="O475" s="100">
        <v>0</v>
      </c>
      <c r="P475" s="98">
        <v>0</v>
      </c>
      <c r="Q475" s="101">
        <f t="shared" si="449"/>
        <v>0</v>
      </c>
      <c r="R475" s="100">
        <v>0</v>
      </c>
      <c r="S475" s="98">
        <v>0</v>
      </c>
      <c r="T475" s="101">
        <f t="shared" si="450"/>
        <v>0</v>
      </c>
      <c r="U475" s="194">
        <v>1</v>
      </c>
      <c r="V475" s="99">
        <v>1</v>
      </c>
      <c r="W475" s="98">
        <v>0</v>
      </c>
      <c r="X475" s="98">
        <v>0</v>
      </c>
      <c r="Y475" s="101">
        <f t="shared" si="453"/>
        <v>0</v>
      </c>
      <c r="Z475" s="101">
        <v>1</v>
      </c>
      <c r="AA475" s="194">
        <v>0</v>
      </c>
      <c r="AB475" s="99">
        <v>1</v>
      </c>
      <c r="AC475" s="98">
        <v>0</v>
      </c>
      <c r="AD475" s="98">
        <v>0</v>
      </c>
      <c r="AE475" s="101">
        <f t="shared" si="451"/>
        <v>0</v>
      </c>
      <c r="AF475" s="100">
        <v>0</v>
      </c>
      <c r="AG475" s="98">
        <v>0</v>
      </c>
      <c r="AH475" s="99">
        <f t="shared" si="452"/>
        <v>0</v>
      </c>
      <c r="AI475" s="101">
        <v>1</v>
      </c>
      <c r="AJ475" s="106"/>
    </row>
    <row r="476" spans="2:36" s="126" customFormat="1" ht="17.100000000000001" customHeight="1">
      <c r="B476" s="118"/>
      <c r="C476" s="119"/>
      <c r="D476" s="120"/>
      <c r="E476" s="121"/>
      <c r="F476" s="122"/>
      <c r="G476" s="123"/>
      <c r="H476" s="194">
        <v>1</v>
      </c>
      <c r="I476" s="430" t="s">
        <v>201</v>
      </c>
      <c r="J476" s="430"/>
      <c r="K476" s="124">
        <f>SUM(K469:K475)</f>
        <v>0</v>
      </c>
      <c r="L476" s="401" t="s">
        <v>201</v>
      </c>
      <c r="M476" s="402"/>
      <c r="N476" s="124">
        <f>SUM(N469:N475)</f>
        <v>0</v>
      </c>
      <c r="O476" s="401" t="s">
        <v>201</v>
      </c>
      <c r="P476" s="402"/>
      <c r="Q476" s="124">
        <f>SUM(Q469:Q475)</f>
        <v>0</v>
      </c>
      <c r="R476" s="401" t="s">
        <v>201</v>
      </c>
      <c r="S476" s="402"/>
      <c r="T476" s="124">
        <f>SUM(T469:T475)</f>
        <v>0</v>
      </c>
      <c r="U476" s="194">
        <v>1</v>
      </c>
      <c r="V476" s="99">
        <v>1</v>
      </c>
      <c r="W476" s="430" t="s">
        <v>201</v>
      </c>
      <c r="X476" s="430"/>
      <c r="Y476" s="124">
        <f>SUM(Y469:Y475)</f>
        <v>0</v>
      </c>
      <c r="Z476" s="101">
        <v>1</v>
      </c>
      <c r="AA476" s="194">
        <v>0</v>
      </c>
      <c r="AB476" s="99">
        <v>1</v>
      </c>
      <c r="AC476" s="430" t="s">
        <v>201</v>
      </c>
      <c r="AD476" s="430"/>
      <c r="AE476" s="124">
        <f>SUM(AE469:AE475)</f>
        <v>0</v>
      </c>
      <c r="AF476" s="431" t="s">
        <v>201</v>
      </c>
      <c r="AG476" s="430"/>
      <c r="AH476" s="143">
        <f>SUM(AH469:AH475)</f>
        <v>0</v>
      </c>
      <c r="AI476" s="101">
        <v>1</v>
      </c>
      <c r="AJ476" s="125"/>
    </row>
    <row r="477" spans="2:36" s="35" customFormat="1" ht="16.8" customHeight="1">
      <c r="B477" s="105"/>
      <c r="C477" s="54">
        <f>'3. Rekap Back Up Non Aspal X'!C78</f>
        <v>5700</v>
      </c>
      <c r="D477" s="96">
        <f>'3. Rekap Back Up Non Aspal X'!D78</f>
        <v>5800</v>
      </c>
      <c r="E477" s="111">
        <f>'3. Rekap Back Up Non Aspal X'!E78</f>
        <v>4</v>
      </c>
      <c r="F477" s="112">
        <f>(100/((D477-C477)*E477))*((K484*0.05)+(N484*0.05)+(Q484*0.05)+(T484)+(Y484)+(AE484*1.5)+(AH484*1))</f>
        <v>0</v>
      </c>
      <c r="G477" s="113" t="str">
        <f>IF(F477&lt;=25,"RB",IF(F477&lt;=75,"RB",IF(F477&lt;=100,"RB","RB")))</f>
        <v>RB</v>
      </c>
      <c r="H477" s="194">
        <v>1</v>
      </c>
      <c r="I477" s="98">
        <v>0</v>
      </c>
      <c r="J477" s="98">
        <v>0</v>
      </c>
      <c r="K477" s="101">
        <f t="shared" ref="K477:K483" si="454">I477*J477</f>
        <v>0</v>
      </c>
      <c r="L477" s="98">
        <v>0</v>
      </c>
      <c r="M477" s="98">
        <v>0</v>
      </c>
      <c r="N477" s="101">
        <f t="shared" ref="N477:N483" si="455">L477*M477</f>
        <v>0</v>
      </c>
      <c r="O477" s="98">
        <v>0</v>
      </c>
      <c r="P477" s="98">
        <v>0</v>
      </c>
      <c r="Q477" s="101">
        <f t="shared" ref="Q477:Q483" si="456">O477*P477</f>
        <v>0</v>
      </c>
      <c r="R477" s="98">
        <v>0</v>
      </c>
      <c r="S477" s="98">
        <v>0</v>
      </c>
      <c r="T477" s="101">
        <f t="shared" ref="T477:T483" si="457">R477*S477</f>
        <v>0</v>
      </c>
      <c r="U477" s="194">
        <v>1</v>
      </c>
      <c r="V477" s="99">
        <v>1</v>
      </c>
      <c r="W477" s="98">
        <v>0</v>
      </c>
      <c r="X477" s="98">
        <v>0</v>
      </c>
      <c r="Y477" s="101">
        <f>W477*X477</f>
        <v>0</v>
      </c>
      <c r="Z477" s="101">
        <v>1</v>
      </c>
      <c r="AA477" s="194">
        <v>0</v>
      </c>
      <c r="AB477" s="99">
        <v>1</v>
      </c>
      <c r="AC477" s="98">
        <v>0</v>
      </c>
      <c r="AD477" s="98">
        <v>0</v>
      </c>
      <c r="AE477" s="101">
        <f t="shared" ref="AE477:AE483" si="458">AC477*AD477</f>
        <v>0</v>
      </c>
      <c r="AF477" s="98">
        <v>0</v>
      </c>
      <c r="AG477" s="98">
        <v>3</v>
      </c>
      <c r="AH477" s="99">
        <f t="shared" ref="AH477:AH483" si="459">AF477*AG477</f>
        <v>0</v>
      </c>
      <c r="AI477" s="101">
        <v>1</v>
      </c>
      <c r="AJ477" s="106"/>
    </row>
    <row r="478" spans="2:36" s="35" customFormat="1" ht="17.100000000000001" customHeight="1">
      <c r="B478" s="105"/>
      <c r="C478" s="54"/>
      <c r="D478" s="96"/>
      <c r="E478" s="111"/>
      <c r="F478" s="112"/>
      <c r="G478" s="113"/>
      <c r="H478" s="194">
        <v>1</v>
      </c>
      <c r="I478" s="98">
        <v>0</v>
      </c>
      <c r="J478" s="98">
        <v>0</v>
      </c>
      <c r="K478" s="101">
        <f t="shared" si="454"/>
        <v>0</v>
      </c>
      <c r="L478" s="100">
        <v>0</v>
      </c>
      <c r="M478" s="98">
        <v>0</v>
      </c>
      <c r="N478" s="101">
        <f t="shared" si="455"/>
        <v>0</v>
      </c>
      <c r="O478" s="100">
        <v>0</v>
      </c>
      <c r="P478" s="98">
        <v>0</v>
      </c>
      <c r="Q478" s="101">
        <f t="shared" si="456"/>
        <v>0</v>
      </c>
      <c r="R478" s="100">
        <v>0</v>
      </c>
      <c r="S478" s="98">
        <v>0</v>
      </c>
      <c r="T478" s="101">
        <f t="shared" si="457"/>
        <v>0</v>
      </c>
      <c r="U478" s="194">
        <v>1</v>
      </c>
      <c r="V478" s="99">
        <v>1</v>
      </c>
      <c r="W478" s="98">
        <v>0</v>
      </c>
      <c r="X478" s="98">
        <v>0</v>
      </c>
      <c r="Y478" s="101">
        <f t="shared" ref="Y478:Y483" si="460">W478*X478</f>
        <v>0</v>
      </c>
      <c r="Z478" s="101">
        <v>1</v>
      </c>
      <c r="AA478" s="194">
        <v>0</v>
      </c>
      <c r="AB478" s="99">
        <v>1</v>
      </c>
      <c r="AC478" s="98">
        <v>0</v>
      </c>
      <c r="AD478" s="98">
        <v>0</v>
      </c>
      <c r="AE478" s="101">
        <f t="shared" si="458"/>
        <v>0</v>
      </c>
      <c r="AF478" s="100">
        <v>0</v>
      </c>
      <c r="AG478" s="98">
        <v>0</v>
      </c>
      <c r="AH478" s="99">
        <f t="shared" si="459"/>
        <v>0</v>
      </c>
      <c r="AI478" s="101">
        <v>1</v>
      </c>
      <c r="AJ478" s="106"/>
    </row>
    <row r="479" spans="2:36" s="35" customFormat="1" ht="17.100000000000001" customHeight="1">
      <c r="B479" s="105"/>
      <c r="C479" s="54"/>
      <c r="D479" s="96"/>
      <c r="E479" s="111"/>
      <c r="F479" s="112"/>
      <c r="G479" s="113"/>
      <c r="H479" s="194">
        <v>1</v>
      </c>
      <c r="I479" s="98">
        <v>0</v>
      </c>
      <c r="J479" s="98">
        <v>0</v>
      </c>
      <c r="K479" s="101">
        <f t="shared" si="454"/>
        <v>0</v>
      </c>
      <c r="L479" s="100">
        <v>0</v>
      </c>
      <c r="M479" s="98">
        <v>0</v>
      </c>
      <c r="N479" s="101">
        <f t="shared" si="455"/>
        <v>0</v>
      </c>
      <c r="O479" s="100">
        <v>0</v>
      </c>
      <c r="P479" s="98">
        <v>0</v>
      </c>
      <c r="Q479" s="101">
        <f t="shared" si="456"/>
        <v>0</v>
      </c>
      <c r="R479" s="100">
        <v>0</v>
      </c>
      <c r="S479" s="98">
        <v>0</v>
      </c>
      <c r="T479" s="101">
        <f t="shared" si="457"/>
        <v>0</v>
      </c>
      <c r="U479" s="194">
        <v>1</v>
      </c>
      <c r="V479" s="99">
        <v>1</v>
      </c>
      <c r="W479" s="98">
        <v>0</v>
      </c>
      <c r="X479" s="98">
        <v>0</v>
      </c>
      <c r="Y479" s="101">
        <f t="shared" si="460"/>
        <v>0</v>
      </c>
      <c r="Z479" s="101">
        <v>1</v>
      </c>
      <c r="AA479" s="194">
        <v>0</v>
      </c>
      <c r="AB479" s="99">
        <v>1</v>
      </c>
      <c r="AC479" s="98">
        <v>0</v>
      </c>
      <c r="AD479" s="98">
        <v>0</v>
      </c>
      <c r="AE479" s="101">
        <f t="shared" si="458"/>
        <v>0</v>
      </c>
      <c r="AF479" s="100">
        <v>0</v>
      </c>
      <c r="AG479" s="98">
        <v>0</v>
      </c>
      <c r="AH479" s="99">
        <f t="shared" si="459"/>
        <v>0</v>
      </c>
      <c r="AI479" s="101">
        <v>1</v>
      </c>
      <c r="AJ479" s="106"/>
    </row>
    <row r="480" spans="2:36" s="35" customFormat="1" ht="17.100000000000001" customHeight="1">
      <c r="B480" s="105"/>
      <c r="C480" s="54"/>
      <c r="D480" s="96"/>
      <c r="E480" s="111"/>
      <c r="F480" s="112"/>
      <c r="G480" s="113"/>
      <c r="H480" s="194">
        <v>1</v>
      </c>
      <c r="I480" s="98">
        <v>0</v>
      </c>
      <c r="J480" s="98">
        <v>0</v>
      </c>
      <c r="K480" s="101">
        <f t="shared" si="454"/>
        <v>0</v>
      </c>
      <c r="L480" s="100">
        <v>0</v>
      </c>
      <c r="M480" s="98">
        <v>0</v>
      </c>
      <c r="N480" s="101">
        <f t="shared" si="455"/>
        <v>0</v>
      </c>
      <c r="O480" s="100">
        <v>0</v>
      </c>
      <c r="P480" s="98">
        <v>0</v>
      </c>
      <c r="Q480" s="101">
        <f t="shared" si="456"/>
        <v>0</v>
      </c>
      <c r="R480" s="100">
        <v>0</v>
      </c>
      <c r="S480" s="98">
        <v>0</v>
      </c>
      <c r="T480" s="101">
        <f t="shared" si="457"/>
        <v>0</v>
      </c>
      <c r="U480" s="194">
        <v>1</v>
      </c>
      <c r="V480" s="99">
        <v>1</v>
      </c>
      <c r="W480" s="98">
        <v>0</v>
      </c>
      <c r="X480" s="98">
        <v>0</v>
      </c>
      <c r="Y480" s="101">
        <f t="shared" si="460"/>
        <v>0</v>
      </c>
      <c r="Z480" s="101">
        <v>1</v>
      </c>
      <c r="AA480" s="194">
        <v>0</v>
      </c>
      <c r="AB480" s="99">
        <v>1</v>
      </c>
      <c r="AC480" s="98">
        <v>0</v>
      </c>
      <c r="AD480" s="98">
        <v>0</v>
      </c>
      <c r="AE480" s="101">
        <f t="shared" si="458"/>
        <v>0</v>
      </c>
      <c r="AF480" s="100">
        <v>0</v>
      </c>
      <c r="AG480" s="98">
        <v>0</v>
      </c>
      <c r="AH480" s="99">
        <f t="shared" si="459"/>
        <v>0</v>
      </c>
      <c r="AI480" s="101">
        <v>1</v>
      </c>
      <c r="AJ480" s="106"/>
    </row>
    <row r="481" spans="2:36" s="35" customFormat="1" ht="17.100000000000001" customHeight="1">
      <c r="B481" s="105"/>
      <c r="C481" s="54"/>
      <c r="D481" s="96"/>
      <c r="E481" s="111"/>
      <c r="F481" s="112"/>
      <c r="G481" s="113"/>
      <c r="H481" s="194">
        <v>1</v>
      </c>
      <c r="I481" s="98">
        <v>0</v>
      </c>
      <c r="J481" s="98">
        <v>0</v>
      </c>
      <c r="K481" s="101">
        <f t="shared" si="454"/>
        <v>0</v>
      </c>
      <c r="L481" s="100">
        <v>0</v>
      </c>
      <c r="M481" s="98">
        <v>0</v>
      </c>
      <c r="N481" s="101">
        <f t="shared" si="455"/>
        <v>0</v>
      </c>
      <c r="O481" s="100">
        <v>0</v>
      </c>
      <c r="P481" s="98">
        <v>0</v>
      </c>
      <c r="Q481" s="101">
        <f t="shared" si="456"/>
        <v>0</v>
      </c>
      <c r="R481" s="100">
        <v>0</v>
      </c>
      <c r="S481" s="98">
        <v>0</v>
      </c>
      <c r="T481" s="101">
        <f t="shared" si="457"/>
        <v>0</v>
      </c>
      <c r="U481" s="194">
        <v>1</v>
      </c>
      <c r="V481" s="99">
        <v>1</v>
      </c>
      <c r="W481" s="98">
        <v>0</v>
      </c>
      <c r="X481" s="98">
        <v>0</v>
      </c>
      <c r="Y481" s="101">
        <f t="shared" si="460"/>
        <v>0</v>
      </c>
      <c r="Z481" s="101">
        <v>1</v>
      </c>
      <c r="AA481" s="194">
        <v>0</v>
      </c>
      <c r="AB481" s="99">
        <v>1</v>
      </c>
      <c r="AC481" s="98">
        <v>0</v>
      </c>
      <c r="AD481" s="98">
        <v>0</v>
      </c>
      <c r="AE481" s="101">
        <f t="shared" si="458"/>
        <v>0</v>
      </c>
      <c r="AF481" s="100">
        <v>0</v>
      </c>
      <c r="AG481" s="98">
        <v>0</v>
      </c>
      <c r="AH481" s="99">
        <f t="shared" si="459"/>
        <v>0</v>
      </c>
      <c r="AI481" s="101">
        <v>1</v>
      </c>
      <c r="AJ481" s="106"/>
    </row>
    <row r="482" spans="2:36" s="35" customFormat="1" ht="17.100000000000001" customHeight="1">
      <c r="B482" s="105"/>
      <c r="C482" s="54"/>
      <c r="D482" s="96"/>
      <c r="E482" s="111"/>
      <c r="F482" s="112"/>
      <c r="G482" s="113"/>
      <c r="H482" s="194">
        <v>1</v>
      </c>
      <c r="I482" s="98">
        <v>0</v>
      </c>
      <c r="J482" s="98">
        <v>0</v>
      </c>
      <c r="K482" s="101">
        <f t="shared" si="454"/>
        <v>0</v>
      </c>
      <c r="L482" s="100">
        <v>0</v>
      </c>
      <c r="M482" s="98">
        <v>0</v>
      </c>
      <c r="N482" s="101">
        <f t="shared" si="455"/>
        <v>0</v>
      </c>
      <c r="O482" s="100">
        <v>0</v>
      </c>
      <c r="P482" s="98">
        <v>0</v>
      </c>
      <c r="Q482" s="101">
        <f t="shared" si="456"/>
        <v>0</v>
      </c>
      <c r="R482" s="100">
        <v>0</v>
      </c>
      <c r="S482" s="98">
        <v>0</v>
      </c>
      <c r="T482" s="101">
        <f t="shared" si="457"/>
        <v>0</v>
      </c>
      <c r="U482" s="194">
        <v>1</v>
      </c>
      <c r="V482" s="99">
        <v>1</v>
      </c>
      <c r="W482" s="98">
        <v>0</v>
      </c>
      <c r="X482" s="98">
        <v>0</v>
      </c>
      <c r="Y482" s="101">
        <f t="shared" si="460"/>
        <v>0</v>
      </c>
      <c r="Z482" s="101">
        <v>1</v>
      </c>
      <c r="AA482" s="194">
        <v>0</v>
      </c>
      <c r="AB482" s="99">
        <v>1</v>
      </c>
      <c r="AC482" s="98">
        <v>0</v>
      </c>
      <c r="AD482" s="98">
        <v>0</v>
      </c>
      <c r="AE482" s="101">
        <f t="shared" si="458"/>
        <v>0</v>
      </c>
      <c r="AF482" s="100">
        <v>0</v>
      </c>
      <c r="AG482" s="98">
        <v>0</v>
      </c>
      <c r="AH482" s="99">
        <f t="shared" si="459"/>
        <v>0</v>
      </c>
      <c r="AI482" s="101">
        <v>1</v>
      </c>
      <c r="AJ482" s="106"/>
    </row>
    <row r="483" spans="2:36" s="35" customFormat="1" ht="17.100000000000001" customHeight="1">
      <c r="B483" s="105"/>
      <c r="C483" s="54"/>
      <c r="D483" s="96"/>
      <c r="E483" s="111"/>
      <c r="F483" s="112"/>
      <c r="G483" s="113"/>
      <c r="H483" s="194">
        <v>1</v>
      </c>
      <c r="I483" s="98">
        <v>0</v>
      </c>
      <c r="J483" s="98">
        <v>0</v>
      </c>
      <c r="K483" s="101">
        <f t="shared" si="454"/>
        <v>0</v>
      </c>
      <c r="L483" s="100">
        <v>0</v>
      </c>
      <c r="M483" s="98">
        <v>0</v>
      </c>
      <c r="N483" s="101">
        <f t="shared" si="455"/>
        <v>0</v>
      </c>
      <c r="O483" s="100">
        <v>0</v>
      </c>
      <c r="P483" s="98">
        <v>0</v>
      </c>
      <c r="Q483" s="101">
        <f t="shared" si="456"/>
        <v>0</v>
      </c>
      <c r="R483" s="100">
        <v>0</v>
      </c>
      <c r="S483" s="98">
        <v>0</v>
      </c>
      <c r="T483" s="101">
        <f t="shared" si="457"/>
        <v>0</v>
      </c>
      <c r="U483" s="194">
        <v>1</v>
      </c>
      <c r="V483" s="99">
        <v>1</v>
      </c>
      <c r="W483" s="98">
        <v>0</v>
      </c>
      <c r="X483" s="98">
        <v>0</v>
      </c>
      <c r="Y483" s="101">
        <f t="shared" si="460"/>
        <v>0</v>
      </c>
      <c r="Z483" s="101">
        <v>1</v>
      </c>
      <c r="AA483" s="194">
        <v>0</v>
      </c>
      <c r="AB483" s="99">
        <v>1</v>
      </c>
      <c r="AC483" s="98">
        <v>0</v>
      </c>
      <c r="AD483" s="98">
        <v>0</v>
      </c>
      <c r="AE483" s="101">
        <f t="shared" si="458"/>
        <v>0</v>
      </c>
      <c r="AF483" s="100">
        <v>0</v>
      </c>
      <c r="AG483" s="98">
        <v>0</v>
      </c>
      <c r="AH483" s="99">
        <f t="shared" si="459"/>
        <v>0</v>
      </c>
      <c r="AI483" s="101">
        <v>1</v>
      </c>
      <c r="AJ483" s="106"/>
    </row>
    <row r="484" spans="2:36" s="126" customFormat="1" ht="17.100000000000001" customHeight="1">
      <c r="B484" s="118"/>
      <c r="C484" s="119"/>
      <c r="D484" s="120"/>
      <c r="E484" s="121"/>
      <c r="F484" s="122"/>
      <c r="G484" s="123"/>
      <c r="H484" s="194">
        <v>1</v>
      </c>
      <c r="I484" s="430" t="s">
        <v>201</v>
      </c>
      <c r="J484" s="430"/>
      <c r="K484" s="124">
        <f>SUM(K477:K483)</f>
        <v>0</v>
      </c>
      <c r="L484" s="401" t="s">
        <v>201</v>
      </c>
      <c r="M484" s="402"/>
      <c r="N484" s="124">
        <f>SUM(N477:N483)</f>
        <v>0</v>
      </c>
      <c r="O484" s="401" t="s">
        <v>201</v>
      </c>
      <c r="P484" s="402"/>
      <c r="Q484" s="124">
        <f>SUM(Q477:Q483)</f>
        <v>0</v>
      </c>
      <c r="R484" s="401" t="s">
        <v>201</v>
      </c>
      <c r="S484" s="402"/>
      <c r="T484" s="124">
        <f>SUM(T477:T483)</f>
        <v>0</v>
      </c>
      <c r="U484" s="194">
        <v>1</v>
      </c>
      <c r="V484" s="99">
        <v>1</v>
      </c>
      <c r="W484" s="430" t="s">
        <v>201</v>
      </c>
      <c r="X484" s="430"/>
      <c r="Y484" s="124">
        <f>SUM(Y477:Y483)</f>
        <v>0</v>
      </c>
      <c r="Z484" s="101">
        <v>1</v>
      </c>
      <c r="AA484" s="194">
        <v>0</v>
      </c>
      <c r="AB484" s="99">
        <v>1</v>
      </c>
      <c r="AC484" s="430" t="s">
        <v>201</v>
      </c>
      <c r="AD484" s="430"/>
      <c r="AE484" s="124">
        <f>SUM(AE477:AE483)</f>
        <v>0</v>
      </c>
      <c r="AF484" s="431" t="s">
        <v>201</v>
      </c>
      <c r="AG484" s="430"/>
      <c r="AH484" s="143">
        <f>SUM(AH477:AH483)</f>
        <v>0</v>
      </c>
      <c r="AI484" s="101">
        <v>1</v>
      </c>
      <c r="AJ484" s="125"/>
    </row>
    <row r="485" spans="2:36" s="35" customFormat="1" ht="16.8" customHeight="1">
      <c r="B485" s="105"/>
      <c r="C485" s="54">
        <f>'3. Rekap Back Up Non Aspal X'!C79</f>
        <v>5800</v>
      </c>
      <c r="D485" s="96">
        <f>'3. Rekap Back Up Non Aspal X'!D79</f>
        <v>5900</v>
      </c>
      <c r="E485" s="111">
        <f>'3. Rekap Back Up Non Aspal X'!E79</f>
        <v>4</v>
      </c>
      <c r="F485" s="112">
        <f>(100/((D485-C485)*E485))*((K492*0.05)+(N492*0.05)+(Q492*0.05)+(T492)+(Y492)+(AE492*1.5)+(AH492*1))</f>
        <v>0</v>
      </c>
      <c r="G485" s="113" t="str">
        <f>IF(F485&lt;=25,"RB",IF(F485&lt;=75,"RB",IF(F485&lt;=100,"RB","RB")))</f>
        <v>RB</v>
      </c>
      <c r="H485" s="194">
        <v>1</v>
      </c>
      <c r="I485" s="98">
        <v>0</v>
      </c>
      <c r="J485" s="98">
        <v>0</v>
      </c>
      <c r="K485" s="101">
        <f t="shared" ref="K485:K491" si="461">I485*J485</f>
        <v>0</v>
      </c>
      <c r="L485" s="98">
        <v>0</v>
      </c>
      <c r="M485" s="98">
        <v>0</v>
      </c>
      <c r="N485" s="101">
        <f t="shared" ref="N485:N491" si="462">L485*M485</f>
        <v>0</v>
      </c>
      <c r="O485" s="98">
        <v>0</v>
      </c>
      <c r="P485" s="98">
        <v>0</v>
      </c>
      <c r="Q485" s="101">
        <f t="shared" ref="Q485:Q491" si="463">O485*P485</f>
        <v>0</v>
      </c>
      <c r="R485" s="98">
        <v>0</v>
      </c>
      <c r="S485" s="98">
        <v>0</v>
      </c>
      <c r="T485" s="101">
        <f t="shared" ref="T485:T491" si="464">R485*S485</f>
        <v>0</v>
      </c>
      <c r="U485" s="194">
        <v>1</v>
      </c>
      <c r="V485" s="99">
        <v>1</v>
      </c>
      <c r="W485" s="98">
        <v>0</v>
      </c>
      <c r="X485" s="98">
        <v>0</v>
      </c>
      <c r="Y485" s="101">
        <f>W485*X485</f>
        <v>0</v>
      </c>
      <c r="Z485" s="101">
        <v>1</v>
      </c>
      <c r="AA485" s="194">
        <v>0</v>
      </c>
      <c r="AB485" s="99">
        <v>1</v>
      </c>
      <c r="AC485" s="98">
        <v>0</v>
      </c>
      <c r="AD485" s="98">
        <v>0</v>
      </c>
      <c r="AE485" s="101">
        <f t="shared" ref="AE485:AE491" si="465">AC485*AD485</f>
        <v>0</v>
      </c>
      <c r="AF485" s="98">
        <v>0</v>
      </c>
      <c r="AG485" s="98">
        <v>3</v>
      </c>
      <c r="AH485" s="99">
        <f t="shared" ref="AH485:AH491" si="466">AF485*AG485</f>
        <v>0</v>
      </c>
      <c r="AI485" s="101">
        <v>1</v>
      </c>
      <c r="AJ485" s="106"/>
    </row>
    <row r="486" spans="2:36" s="35" customFormat="1" ht="17.100000000000001" customHeight="1">
      <c r="B486" s="105"/>
      <c r="C486" s="54"/>
      <c r="D486" s="96"/>
      <c r="E486" s="111"/>
      <c r="F486" s="112"/>
      <c r="G486" s="113"/>
      <c r="H486" s="194">
        <v>1</v>
      </c>
      <c r="I486" s="98">
        <v>0</v>
      </c>
      <c r="J486" s="98">
        <v>0</v>
      </c>
      <c r="K486" s="101">
        <f t="shared" si="461"/>
        <v>0</v>
      </c>
      <c r="L486" s="100">
        <v>0</v>
      </c>
      <c r="M486" s="98">
        <v>0</v>
      </c>
      <c r="N486" s="101">
        <f t="shared" si="462"/>
        <v>0</v>
      </c>
      <c r="O486" s="100">
        <v>0</v>
      </c>
      <c r="P486" s="98">
        <v>0</v>
      </c>
      <c r="Q486" s="101">
        <f t="shared" si="463"/>
        <v>0</v>
      </c>
      <c r="R486" s="100">
        <v>0</v>
      </c>
      <c r="S486" s="98">
        <v>0</v>
      </c>
      <c r="T486" s="101">
        <f t="shared" si="464"/>
        <v>0</v>
      </c>
      <c r="U486" s="194">
        <v>1</v>
      </c>
      <c r="V486" s="99">
        <v>1</v>
      </c>
      <c r="W486" s="98">
        <v>0</v>
      </c>
      <c r="X486" s="98">
        <v>0</v>
      </c>
      <c r="Y486" s="101">
        <f t="shared" ref="Y486:Y491" si="467">W486*X486</f>
        <v>0</v>
      </c>
      <c r="Z486" s="101">
        <v>1</v>
      </c>
      <c r="AA486" s="194">
        <v>0</v>
      </c>
      <c r="AB486" s="99">
        <v>1</v>
      </c>
      <c r="AC486" s="98">
        <v>0</v>
      </c>
      <c r="AD486" s="98">
        <v>0</v>
      </c>
      <c r="AE486" s="101">
        <f t="shared" si="465"/>
        <v>0</v>
      </c>
      <c r="AF486" s="100">
        <v>0</v>
      </c>
      <c r="AG486" s="98">
        <v>0</v>
      </c>
      <c r="AH486" s="99">
        <f t="shared" si="466"/>
        <v>0</v>
      </c>
      <c r="AI486" s="101">
        <v>1</v>
      </c>
      <c r="AJ486" s="106"/>
    </row>
    <row r="487" spans="2:36" s="35" customFormat="1" ht="17.100000000000001" customHeight="1">
      <c r="B487" s="105"/>
      <c r="C487" s="54"/>
      <c r="D487" s="96"/>
      <c r="E487" s="111"/>
      <c r="F487" s="112"/>
      <c r="G487" s="113"/>
      <c r="H487" s="194">
        <v>1</v>
      </c>
      <c r="I487" s="98">
        <v>0</v>
      </c>
      <c r="J487" s="98">
        <v>0</v>
      </c>
      <c r="K487" s="101">
        <f t="shared" si="461"/>
        <v>0</v>
      </c>
      <c r="L487" s="100">
        <v>0</v>
      </c>
      <c r="M487" s="98">
        <v>0</v>
      </c>
      <c r="N487" s="101">
        <f t="shared" si="462"/>
        <v>0</v>
      </c>
      <c r="O487" s="100">
        <v>0</v>
      </c>
      <c r="P487" s="98">
        <v>0</v>
      </c>
      <c r="Q487" s="101">
        <f t="shared" si="463"/>
        <v>0</v>
      </c>
      <c r="R487" s="100">
        <v>0</v>
      </c>
      <c r="S487" s="98">
        <v>0</v>
      </c>
      <c r="T487" s="101">
        <f t="shared" si="464"/>
        <v>0</v>
      </c>
      <c r="U487" s="194">
        <v>1</v>
      </c>
      <c r="V487" s="99">
        <v>1</v>
      </c>
      <c r="W487" s="98">
        <v>0</v>
      </c>
      <c r="X487" s="98">
        <v>0</v>
      </c>
      <c r="Y487" s="101">
        <f t="shared" si="467"/>
        <v>0</v>
      </c>
      <c r="Z487" s="101">
        <v>1</v>
      </c>
      <c r="AA487" s="194">
        <v>0</v>
      </c>
      <c r="AB487" s="99">
        <v>1</v>
      </c>
      <c r="AC487" s="98">
        <v>0</v>
      </c>
      <c r="AD487" s="98">
        <v>0</v>
      </c>
      <c r="AE487" s="101">
        <f t="shared" si="465"/>
        <v>0</v>
      </c>
      <c r="AF487" s="100">
        <v>0</v>
      </c>
      <c r="AG487" s="98">
        <v>0</v>
      </c>
      <c r="AH487" s="99">
        <f t="shared" si="466"/>
        <v>0</v>
      </c>
      <c r="AI487" s="101">
        <v>1</v>
      </c>
      <c r="AJ487" s="106"/>
    </row>
    <row r="488" spans="2:36" s="35" customFormat="1" ht="17.100000000000001" customHeight="1">
      <c r="B488" s="105"/>
      <c r="C488" s="54"/>
      <c r="D488" s="96"/>
      <c r="E488" s="111"/>
      <c r="F488" s="112"/>
      <c r="G488" s="113"/>
      <c r="H488" s="194">
        <v>1</v>
      </c>
      <c r="I488" s="98">
        <v>0</v>
      </c>
      <c r="J488" s="98">
        <v>0</v>
      </c>
      <c r="K488" s="101">
        <f t="shared" si="461"/>
        <v>0</v>
      </c>
      <c r="L488" s="100">
        <v>0</v>
      </c>
      <c r="M488" s="98">
        <v>0</v>
      </c>
      <c r="N488" s="101">
        <f t="shared" si="462"/>
        <v>0</v>
      </c>
      <c r="O488" s="100">
        <v>0</v>
      </c>
      <c r="P488" s="98">
        <v>0</v>
      </c>
      <c r="Q488" s="101">
        <f t="shared" si="463"/>
        <v>0</v>
      </c>
      <c r="R488" s="100">
        <v>0</v>
      </c>
      <c r="S488" s="98">
        <v>0</v>
      </c>
      <c r="T488" s="101">
        <f t="shared" si="464"/>
        <v>0</v>
      </c>
      <c r="U488" s="194">
        <v>1</v>
      </c>
      <c r="V488" s="99">
        <v>1</v>
      </c>
      <c r="W488" s="98">
        <v>0</v>
      </c>
      <c r="X488" s="98">
        <v>0</v>
      </c>
      <c r="Y488" s="101">
        <f t="shared" si="467"/>
        <v>0</v>
      </c>
      <c r="Z488" s="101">
        <v>1</v>
      </c>
      <c r="AA488" s="194">
        <v>0</v>
      </c>
      <c r="AB488" s="99">
        <v>1</v>
      </c>
      <c r="AC488" s="98">
        <v>0</v>
      </c>
      <c r="AD488" s="98">
        <v>0</v>
      </c>
      <c r="AE488" s="101">
        <f t="shared" si="465"/>
        <v>0</v>
      </c>
      <c r="AF488" s="100">
        <v>0</v>
      </c>
      <c r="AG488" s="98">
        <v>0</v>
      </c>
      <c r="AH488" s="99">
        <f t="shared" si="466"/>
        <v>0</v>
      </c>
      <c r="AI488" s="101">
        <v>1</v>
      </c>
      <c r="AJ488" s="106"/>
    </row>
    <row r="489" spans="2:36" s="35" customFormat="1" ht="17.100000000000001" customHeight="1">
      <c r="B489" s="105"/>
      <c r="C489" s="54"/>
      <c r="D489" s="96"/>
      <c r="E489" s="111"/>
      <c r="F489" s="112"/>
      <c r="G489" s="113"/>
      <c r="H489" s="194">
        <v>1</v>
      </c>
      <c r="I489" s="98">
        <v>0</v>
      </c>
      <c r="J489" s="98">
        <v>0</v>
      </c>
      <c r="K489" s="101">
        <f t="shared" si="461"/>
        <v>0</v>
      </c>
      <c r="L489" s="100">
        <v>0</v>
      </c>
      <c r="M489" s="98">
        <v>0</v>
      </c>
      <c r="N489" s="101">
        <f t="shared" si="462"/>
        <v>0</v>
      </c>
      <c r="O489" s="100">
        <v>0</v>
      </c>
      <c r="P489" s="98">
        <v>0</v>
      </c>
      <c r="Q489" s="101">
        <f t="shared" si="463"/>
        <v>0</v>
      </c>
      <c r="R489" s="100">
        <v>0</v>
      </c>
      <c r="S489" s="98">
        <v>0</v>
      </c>
      <c r="T489" s="101">
        <f t="shared" si="464"/>
        <v>0</v>
      </c>
      <c r="U489" s="194">
        <v>1</v>
      </c>
      <c r="V489" s="99">
        <v>1</v>
      </c>
      <c r="W489" s="98">
        <v>0</v>
      </c>
      <c r="X489" s="98">
        <v>0</v>
      </c>
      <c r="Y489" s="101">
        <f t="shared" si="467"/>
        <v>0</v>
      </c>
      <c r="Z489" s="101">
        <v>1</v>
      </c>
      <c r="AA489" s="194">
        <v>0</v>
      </c>
      <c r="AB489" s="99">
        <v>1</v>
      </c>
      <c r="AC489" s="98">
        <v>0</v>
      </c>
      <c r="AD489" s="98">
        <v>0</v>
      </c>
      <c r="AE489" s="101">
        <f t="shared" si="465"/>
        <v>0</v>
      </c>
      <c r="AF489" s="100">
        <v>0</v>
      </c>
      <c r="AG489" s="98">
        <v>0</v>
      </c>
      <c r="AH489" s="99">
        <f t="shared" si="466"/>
        <v>0</v>
      </c>
      <c r="AI489" s="101">
        <v>1</v>
      </c>
      <c r="AJ489" s="106"/>
    </row>
    <row r="490" spans="2:36" s="35" customFormat="1" ht="17.100000000000001" customHeight="1">
      <c r="B490" s="105"/>
      <c r="C490" s="54"/>
      <c r="D490" s="96"/>
      <c r="E490" s="111"/>
      <c r="F490" s="112"/>
      <c r="G490" s="113"/>
      <c r="H490" s="194">
        <v>1</v>
      </c>
      <c r="I490" s="98">
        <v>0</v>
      </c>
      <c r="J490" s="98">
        <v>0</v>
      </c>
      <c r="K490" s="101">
        <f t="shared" si="461"/>
        <v>0</v>
      </c>
      <c r="L490" s="100">
        <v>0</v>
      </c>
      <c r="M490" s="98">
        <v>0</v>
      </c>
      <c r="N490" s="101">
        <f t="shared" si="462"/>
        <v>0</v>
      </c>
      <c r="O490" s="100">
        <v>0</v>
      </c>
      <c r="P490" s="98">
        <v>0</v>
      </c>
      <c r="Q490" s="101">
        <f t="shared" si="463"/>
        <v>0</v>
      </c>
      <c r="R490" s="100">
        <v>0</v>
      </c>
      <c r="S490" s="98">
        <v>0</v>
      </c>
      <c r="T490" s="101">
        <f t="shared" si="464"/>
        <v>0</v>
      </c>
      <c r="U490" s="194">
        <v>1</v>
      </c>
      <c r="V490" s="99">
        <v>1</v>
      </c>
      <c r="W490" s="98">
        <v>0</v>
      </c>
      <c r="X490" s="98">
        <v>0</v>
      </c>
      <c r="Y490" s="101">
        <f t="shared" si="467"/>
        <v>0</v>
      </c>
      <c r="Z490" s="101">
        <v>1</v>
      </c>
      <c r="AA490" s="194">
        <v>0</v>
      </c>
      <c r="AB490" s="99">
        <v>1</v>
      </c>
      <c r="AC490" s="98">
        <v>0</v>
      </c>
      <c r="AD490" s="98">
        <v>0</v>
      </c>
      <c r="AE490" s="101">
        <f t="shared" si="465"/>
        <v>0</v>
      </c>
      <c r="AF490" s="100">
        <v>0</v>
      </c>
      <c r="AG490" s="98">
        <v>0</v>
      </c>
      <c r="AH490" s="99">
        <f t="shared" si="466"/>
        <v>0</v>
      </c>
      <c r="AI490" s="101">
        <v>1</v>
      </c>
      <c r="AJ490" s="106"/>
    </row>
    <row r="491" spans="2:36" s="35" customFormat="1" ht="17.100000000000001" customHeight="1">
      <c r="B491" s="105"/>
      <c r="C491" s="54"/>
      <c r="D491" s="96"/>
      <c r="E491" s="111"/>
      <c r="F491" s="112"/>
      <c r="G491" s="113"/>
      <c r="H491" s="194">
        <v>1</v>
      </c>
      <c r="I491" s="98">
        <v>0</v>
      </c>
      <c r="J491" s="98">
        <v>0</v>
      </c>
      <c r="K491" s="101">
        <f t="shared" si="461"/>
        <v>0</v>
      </c>
      <c r="L491" s="100">
        <v>0</v>
      </c>
      <c r="M491" s="98">
        <v>0</v>
      </c>
      <c r="N491" s="101">
        <f t="shared" si="462"/>
        <v>0</v>
      </c>
      <c r="O491" s="100">
        <v>0</v>
      </c>
      <c r="P491" s="98">
        <v>0</v>
      </c>
      <c r="Q491" s="101">
        <f t="shared" si="463"/>
        <v>0</v>
      </c>
      <c r="R491" s="100">
        <v>0</v>
      </c>
      <c r="S491" s="98">
        <v>0</v>
      </c>
      <c r="T491" s="101">
        <f t="shared" si="464"/>
        <v>0</v>
      </c>
      <c r="U491" s="194">
        <v>1</v>
      </c>
      <c r="V491" s="99">
        <v>1</v>
      </c>
      <c r="W491" s="98">
        <v>0</v>
      </c>
      <c r="X491" s="98">
        <v>0</v>
      </c>
      <c r="Y491" s="101">
        <f t="shared" si="467"/>
        <v>0</v>
      </c>
      <c r="Z491" s="101">
        <v>1</v>
      </c>
      <c r="AA491" s="194">
        <v>0</v>
      </c>
      <c r="AB491" s="99">
        <v>1</v>
      </c>
      <c r="AC491" s="98">
        <v>0</v>
      </c>
      <c r="AD491" s="98">
        <v>0</v>
      </c>
      <c r="AE491" s="101">
        <f t="shared" si="465"/>
        <v>0</v>
      </c>
      <c r="AF491" s="100">
        <v>0</v>
      </c>
      <c r="AG491" s="98">
        <v>0</v>
      </c>
      <c r="AH491" s="99">
        <f t="shared" si="466"/>
        <v>0</v>
      </c>
      <c r="AI491" s="101">
        <v>1</v>
      </c>
      <c r="AJ491" s="106"/>
    </row>
    <row r="492" spans="2:36" s="126" customFormat="1" ht="17.100000000000001" customHeight="1">
      <c r="B492" s="118"/>
      <c r="C492" s="119"/>
      <c r="D492" s="120"/>
      <c r="E492" s="121"/>
      <c r="F492" s="122"/>
      <c r="G492" s="123"/>
      <c r="H492" s="194">
        <v>1</v>
      </c>
      <c r="I492" s="430" t="s">
        <v>201</v>
      </c>
      <c r="J492" s="430"/>
      <c r="K492" s="124">
        <f>SUM(K485:K491)</f>
        <v>0</v>
      </c>
      <c r="L492" s="401" t="s">
        <v>201</v>
      </c>
      <c r="M492" s="402"/>
      <c r="N492" s="124">
        <f>SUM(N485:N491)</f>
        <v>0</v>
      </c>
      <c r="O492" s="401" t="s">
        <v>201</v>
      </c>
      <c r="P492" s="402"/>
      <c r="Q492" s="124">
        <f>SUM(Q485:Q491)</f>
        <v>0</v>
      </c>
      <c r="R492" s="401" t="s">
        <v>201</v>
      </c>
      <c r="S492" s="402"/>
      <c r="T492" s="124">
        <f>SUM(T485:T491)</f>
        <v>0</v>
      </c>
      <c r="U492" s="194">
        <v>1</v>
      </c>
      <c r="V492" s="99">
        <v>1</v>
      </c>
      <c r="W492" s="430" t="s">
        <v>201</v>
      </c>
      <c r="X492" s="430"/>
      <c r="Y492" s="124">
        <f>SUM(Y485:Y491)</f>
        <v>0</v>
      </c>
      <c r="Z492" s="101">
        <v>1</v>
      </c>
      <c r="AA492" s="194">
        <v>0</v>
      </c>
      <c r="AB492" s="99">
        <v>1</v>
      </c>
      <c r="AC492" s="430" t="s">
        <v>201</v>
      </c>
      <c r="AD492" s="430"/>
      <c r="AE492" s="124">
        <f>SUM(AE485:AE491)</f>
        <v>0</v>
      </c>
      <c r="AF492" s="431" t="s">
        <v>201</v>
      </c>
      <c r="AG492" s="430"/>
      <c r="AH492" s="143">
        <f>SUM(AH485:AH491)</f>
        <v>0</v>
      </c>
      <c r="AI492" s="101">
        <v>1</v>
      </c>
      <c r="AJ492" s="125"/>
    </row>
    <row r="493" spans="2:36" s="35" customFormat="1" ht="16.8" customHeight="1">
      <c r="B493" s="105"/>
      <c r="C493" s="54">
        <f>'3. Rekap Back Up Non Aspal X'!C80</f>
        <v>5900</v>
      </c>
      <c r="D493" s="96">
        <f>'3. Rekap Back Up Non Aspal X'!D80</f>
        <v>6000</v>
      </c>
      <c r="E493" s="111">
        <f>'3. Rekap Back Up Non Aspal X'!E80</f>
        <v>4</v>
      </c>
      <c r="F493" s="112">
        <f>(100/((D493-C493)*E493))*((K500*0.05)+(N500*0.05)+(Q500*0.05)+(T500)+(Y500)+(AE500*1.5)+(AH500*1))</f>
        <v>0</v>
      </c>
      <c r="G493" s="113" t="str">
        <f>IF(F493&lt;=25,"RB",IF(F493&lt;=75,"RB",IF(F493&lt;=100,"RB","RB")))</f>
        <v>RB</v>
      </c>
      <c r="H493" s="194">
        <v>1</v>
      </c>
      <c r="I493" s="98">
        <v>0</v>
      </c>
      <c r="J493" s="98">
        <v>0</v>
      </c>
      <c r="K493" s="101">
        <f t="shared" ref="K493:K499" si="468">I493*J493</f>
        <v>0</v>
      </c>
      <c r="L493" s="98">
        <v>0</v>
      </c>
      <c r="M493" s="98">
        <v>0</v>
      </c>
      <c r="N493" s="101">
        <f t="shared" ref="N493:N499" si="469">L493*M493</f>
        <v>0</v>
      </c>
      <c r="O493" s="98">
        <v>0</v>
      </c>
      <c r="P493" s="98">
        <v>0</v>
      </c>
      <c r="Q493" s="101">
        <f t="shared" ref="Q493:Q499" si="470">O493*P493</f>
        <v>0</v>
      </c>
      <c r="R493" s="98">
        <v>0</v>
      </c>
      <c r="S493" s="98">
        <v>0</v>
      </c>
      <c r="T493" s="101">
        <f t="shared" ref="T493:T499" si="471">R493*S493</f>
        <v>0</v>
      </c>
      <c r="U493" s="194">
        <v>1</v>
      </c>
      <c r="V493" s="99">
        <v>1</v>
      </c>
      <c r="W493" s="98">
        <v>0</v>
      </c>
      <c r="X493" s="98">
        <v>0</v>
      </c>
      <c r="Y493" s="101">
        <f>W493*X493</f>
        <v>0</v>
      </c>
      <c r="Z493" s="101">
        <v>1</v>
      </c>
      <c r="AA493" s="194">
        <v>0</v>
      </c>
      <c r="AB493" s="99">
        <v>1</v>
      </c>
      <c r="AC493" s="98">
        <v>0</v>
      </c>
      <c r="AD493" s="98">
        <v>0</v>
      </c>
      <c r="AE493" s="101">
        <f t="shared" ref="AE493:AE499" si="472">AC493*AD493</f>
        <v>0</v>
      </c>
      <c r="AF493" s="98">
        <v>0</v>
      </c>
      <c r="AG493" s="98">
        <v>3</v>
      </c>
      <c r="AH493" s="99">
        <f t="shared" ref="AH493:AH499" si="473">AF493*AG493</f>
        <v>0</v>
      </c>
      <c r="AI493" s="101">
        <v>1</v>
      </c>
      <c r="AJ493" s="106"/>
    </row>
    <row r="494" spans="2:36" s="35" customFormat="1" ht="17.100000000000001" customHeight="1">
      <c r="B494" s="105"/>
      <c r="C494" s="54"/>
      <c r="D494" s="96"/>
      <c r="E494" s="111"/>
      <c r="F494" s="112"/>
      <c r="G494" s="113"/>
      <c r="H494" s="194">
        <v>1</v>
      </c>
      <c r="I494" s="98">
        <v>0</v>
      </c>
      <c r="J494" s="98">
        <v>0</v>
      </c>
      <c r="K494" s="101">
        <f t="shared" si="468"/>
        <v>0</v>
      </c>
      <c r="L494" s="100">
        <v>0</v>
      </c>
      <c r="M494" s="98">
        <v>0</v>
      </c>
      <c r="N494" s="101">
        <f t="shared" si="469"/>
        <v>0</v>
      </c>
      <c r="O494" s="100">
        <v>0</v>
      </c>
      <c r="P494" s="98">
        <v>0</v>
      </c>
      <c r="Q494" s="101">
        <f t="shared" si="470"/>
        <v>0</v>
      </c>
      <c r="R494" s="100">
        <v>0</v>
      </c>
      <c r="S494" s="98">
        <v>0</v>
      </c>
      <c r="T494" s="101">
        <f t="shared" si="471"/>
        <v>0</v>
      </c>
      <c r="U494" s="194">
        <v>1</v>
      </c>
      <c r="V494" s="99">
        <v>1</v>
      </c>
      <c r="W494" s="98">
        <v>0</v>
      </c>
      <c r="X494" s="98">
        <v>0</v>
      </c>
      <c r="Y494" s="101">
        <f t="shared" ref="Y494:Y499" si="474">W494*X494</f>
        <v>0</v>
      </c>
      <c r="Z494" s="101">
        <v>1</v>
      </c>
      <c r="AA494" s="194">
        <v>0</v>
      </c>
      <c r="AB494" s="99">
        <v>1</v>
      </c>
      <c r="AC494" s="98">
        <v>0</v>
      </c>
      <c r="AD494" s="98">
        <v>0</v>
      </c>
      <c r="AE494" s="101">
        <f t="shared" si="472"/>
        <v>0</v>
      </c>
      <c r="AF494" s="100">
        <v>0</v>
      </c>
      <c r="AG494" s="98">
        <v>0</v>
      </c>
      <c r="AH494" s="99">
        <f t="shared" si="473"/>
        <v>0</v>
      </c>
      <c r="AI494" s="101">
        <v>1</v>
      </c>
      <c r="AJ494" s="106"/>
    </row>
    <row r="495" spans="2:36" s="35" customFormat="1" ht="17.100000000000001" customHeight="1">
      <c r="B495" s="105"/>
      <c r="C495" s="54"/>
      <c r="D495" s="96"/>
      <c r="E495" s="111"/>
      <c r="F495" s="112"/>
      <c r="G495" s="113"/>
      <c r="H495" s="194">
        <v>1</v>
      </c>
      <c r="I495" s="98">
        <v>0</v>
      </c>
      <c r="J495" s="98">
        <v>0</v>
      </c>
      <c r="K495" s="101">
        <f t="shared" si="468"/>
        <v>0</v>
      </c>
      <c r="L495" s="100">
        <v>0</v>
      </c>
      <c r="M495" s="98">
        <v>0</v>
      </c>
      <c r="N495" s="101">
        <f t="shared" si="469"/>
        <v>0</v>
      </c>
      <c r="O495" s="100">
        <v>0</v>
      </c>
      <c r="P495" s="98">
        <v>0</v>
      </c>
      <c r="Q495" s="101">
        <f t="shared" si="470"/>
        <v>0</v>
      </c>
      <c r="R495" s="100">
        <v>0</v>
      </c>
      <c r="S495" s="98">
        <v>0</v>
      </c>
      <c r="T495" s="101">
        <f t="shared" si="471"/>
        <v>0</v>
      </c>
      <c r="U495" s="194">
        <v>1</v>
      </c>
      <c r="V495" s="99">
        <v>1</v>
      </c>
      <c r="W495" s="98">
        <v>0</v>
      </c>
      <c r="X495" s="98">
        <v>0</v>
      </c>
      <c r="Y495" s="101">
        <f t="shared" si="474"/>
        <v>0</v>
      </c>
      <c r="Z495" s="101">
        <v>1</v>
      </c>
      <c r="AA495" s="194">
        <v>0</v>
      </c>
      <c r="AB495" s="99">
        <v>1</v>
      </c>
      <c r="AC495" s="98">
        <v>0</v>
      </c>
      <c r="AD495" s="98">
        <v>0</v>
      </c>
      <c r="AE495" s="101">
        <f t="shared" si="472"/>
        <v>0</v>
      </c>
      <c r="AF495" s="100">
        <v>0</v>
      </c>
      <c r="AG495" s="98">
        <v>0</v>
      </c>
      <c r="AH495" s="99">
        <f t="shared" si="473"/>
        <v>0</v>
      </c>
      <c r="AI495" s="101">
        <v>1</v>
      </c>
      <c r="AJ495" s="106"/>
    </row>
    <row r="496" spans="2:36" s="35" customFormat="1" ht="17.100000000000001" customHeight="1">
      <c r="B496" s="105"/>
      <c r="C496" s="54"/>
      <c r="D496" s="96"/>
      <c r="E496" s="111"/>
      <c r="F496" s="112"/>
      <c r="G496" s="113"/>
      <c r="H496" s="194">
        <v>1</v>
      </c>
      <c r="I496" s="98">
        <v>0</v>
      </c>
      <c r="J496" s="98">
        <v>0</v>
      </c>
      <c r="K496" s="101">
        <f t="shared" si="468"/>
        <v>0</v>
      </c>
      <c r="L496" s="100">
        <v>0</v>
      </c>
      <c r="M496" s="98">
        <v>0</v>
      </c>
      <c r="N496" s="101">
        <f t="shared" si="469"/>
        <v>0</v>
      </c>
      <c r="O496" s="100">
        <v>0</v>
      </c>
      <c r="P496" s="98">
        <v>0</v>
      </c>
      <c r="Q496" s="101">
        <f t="shared" si="470"/>
        <v>0</v>
      </c>
      <c r="R496" s="100">
        <v>0</v>
      </c>
      <c r="S496" s="98">
        <v>0</v>
      </c>
      <c r="T496" s="101">
        <f t="shared" si="471"/>
        <v>0</v>
      </c>
      <c r="U496" s="194">
        <v>1</v>
      </c>
      <c r="V496" s="99">
        <v>1</v>
      </c>
      <c r="W496" s="98">
        <v>0</v>
      </c>
      <c r="X496" s="98">
        <v>0</v>
      </c>
      <c r="Y496" s="101">
        <f t="shared" si="474"/>
        <v>0</v>
      </c>
      <c r="Z496" s="101">
        <v>1</v>
      </c>
      <c r="AA496" s="194">
        <v>0</v>
      </c>
      <c r="AB496" s="99">
        <v>1</v>
      </c>
      <c r="AC496" s="98">
        <v>0</v>
      </c>
      <c r="AD496" s="98">
        <v>0</v>
      </c>
      <c r="AE496" s="101">
        <f t="shared" si="472"/>
        <v>0</v>
      </c>
      <c r="AF496" s="100">
        <v>0</v>
      </c>
      <c r="AG496" s="98">
        <v>0</v>
      </c>
      <c r="AH496" s="99">
        <f t="shared" si="473"/>
        <v>0</v>
      </c>
      <c r="AI496" s="101">
        <v>1</v>
      </c>
      <c r="AJ496" s="106"/>
    </row>
    <row r="497" spans="2:36" s="35" customFormat="1" ht="17.100000000000001" customHeight="1">
      <c r="B497" s="105"/>
      <c r="C497" s="54"/>
      <c r="D497" s="96"/>
      <c r="E497" s="111"/>
      <c r="F497" s="112"/>
      <c r="G497" s="113"/>
      <c r="H497" s="194">
        <v>1</v>
      </c>
      <c r="I497" s="98">
        <v>0</v>
      </c>
      <c r="J497" s="98">
        <v>0</v>
      </c>
      <c r="K497" s="101">
        <f t="shared" si="468"/>
        <v>0</v>
      </c>
      <c r="L497" s="100">
        <v>0</v>
      </c>
      <c r="M497" s="98">
        <v>0</v>
      </c>
      <c r="N497" s="101">
        <f t="shared" si="469"/>
        <v>0</v>
      </c>
      <c r="O497" s="100">
        <v>0</v>
      </c>
      <c r="P497" s="98">
        <v>0</v>
      </c>
      <c r="Q497" s="101">
        <f t="shared" si="470"/>
        <v>0</v>
      </c>
      <c r="R497" s="100">
        <v>0</v>
      </c>
      <c r="S497" s="98">
        <v>0</v>
      </c>
      <c r="T497" s="101">
        <f t="shared" si="471"/>
        <v>0</v>
      </c>
      <c r="U497" s="194">
        <v>1</v>
      </c>
      <c r="V497" s="99">
        <v>1</v>
      </c>
      <c r="W497" s="98">
        <v>0</v>
      </c>
      <c r="X497" s="98">
        <v>0</v>
      </c>
      <c r="Y497" s="101">
        <f t="shared" si="474"/>
        <v>0</v>
      </c>
      <c r="Z497" s="101">
        <v>1</v>
      </c>
      <c r="AA497" s="194">
        <v>0</v>
      </c>
      <c r="AB497" s="99">
        <v>1</v>
      </c>
      <c r="AC497" s="98">
        <v>0</v>
      </c>
      <c r="AD497" s="98">
        <v>0</v>
      </c>
      <c r="AE497" s="101">
        <f t="shared" si="472"/>
        <v>0</v>
      </c>
      <c r="AF497" s="100">
        <v>0</v>
      </c>
      <c r="AG497" s="98">
        <v>0</v>
      </c>
      <c r="AH497" s="99">
        <f t="shared" si="473"/>
        <v>0</v>
      </c>
      <c r="AI497" s="101">
        <v>1</v>
      </c>
      <c r="AJ497" s="106"/>
    </row>
    <row r="498" spans="2:36" s="35" customFormat="1" ht="17.100000000000001" customHeight="1">
      <c r="B498" s="105"/>
      <c r="C498" s="54"/>
      <c r="D498" s="96"/>
      <c r="E498" s="111"/>
      <c r="F498" s="112"/>
      <c r="G498" s="113"/>
      <c r="H498" s="194">
        <v>1</v>
      </c>
      <c r="I498" s="98">
        <v>0</v>
      </c>
      <c r="J498" s="98">
        <v>0</v>
      </c>
      <c r="K498" s="101">
        <f t="shared" si="468"/>
        <v>0</v>
      </c>
      <c r="L498" s="100">
        <v>0</v>
      </c>
      <c r="M498" s="98">
        <v>0</v>
      </c>
      <c r="N498" s="101">
        <f t="shared" si="469"/>
        <v>0</v>
      </c>
      <c r="O498" s="100">
        <v>0</v>
      </c>
      <c r="P498" s="98">
        <v>0</v>
      </c>
      <c r="Q498" s="101">
        <f t="shared" si="470"/>
        <v>0</v>
      </c>
      <c r="R498" s="100">
        <v>0</v>
      </c>
      <c r="S498" s="98">
        <v>0</v>
      </c>
      <c r="T498" s="101">
        <f t="shared" si="471"/>
        <v>0</v>
      </c>
      <c r="U498" s="194">
        <v>1</v>
      </c>
      <c r="V498" s="99">
        <v>1</v>
      </c>
      <c r="W498" s="98">
        <v>0</v>
      </c>
      <c r="X498" s="98">
        <v>0</v>
      </c>
      <c r="Y498" s="101">
        <f t="shared" si="474"/>
        <v>0</v>
      </c>
      <c r="Z498" s="101">
        <v>1</v>
      </c>
      <c r="AA498" s="194">
        <v>0</v>
      </c>
      <c r="AB498" s="99">
        <v>1</v>
      </c>
      <c r="AC498" s="98">
        <v>0</v>
      </c>
      <c r="AD498" s="98">
        <v>0</v>
      </c>
      <c r="AE498" s="101">
        <f t="shared" si="472"/>
        <v>0</v>
      </c>
      <c r="AF498" s="100">
        <v>0</v>
      </c>
      <c r="AG498" s="98">
        <v>0</v>
      </c>
      <c r="AH498" s="99">
        <f t="shared" si="473"/>
        <v>0</v>
      </c>
      <c r="AI498" s="101">
        <v>1</v>
      </c>
      <c r="AJ498" s="106"/>
    </row>
    <row r="499" spans="2:36" s="35" customFormat="1" ht="17.100000000000001" customHeight="1">
      <c r="B499" s="105"/>
      <c r="C499" s="54"/>
      <c r="D499" s="96"/>
      <c r="E499" s="111"/>
      <c r="F499" s="112"/>
      <c r="G499" s="113"/>
      <c r="H499" s="194">
        <v>1</v>
      </c>
      <c r="I499" s="98">
        <v>0</v>
      </c>
      <c r="J499" s="98">
        <v>0</v>
      </c>
      <c r="K499" s="101">
        <f t="shared" si="468"/>
        <v>0</v>
      </c>
      <c r="L499" s="100">
        <v>0</v>
      </c>
      <c r="M499" s="98">
        <v>0</v>
      </c>
      <c r="N499" s="101">
        <f t="shared" si="469"/>
        <v>0</v>
      </c>
      <c r="O499" s="100">
        <v>0</v>
      </c>
      <c r="P499" s="98">
        <v>0</v>
      </c>
      <c r="Q499" s="101">
        <f t="shared" si="470"/>
        <v>0</v>
      </c>
      <c r="R499" s="100">
        <v>0</v>
      </c>
      <c r="S499" s="98">
        <v>0</v>
      </c>
      <c r="T499" s="101">
        <f t="shared" si="471"/>
        <v>0</v>
      </c>
      <c r="U499" s="194">
        <v>1</v>
      </c>
      <c r="V499" s="99">
        <v>1</v>
      </c>
      <c r="W499" s="98">
        <v>0</v>
      </c>
      <c r="X499" s="98">
        <v>0</v>
      </c>
      <c r="Y499" s="101">
        <f t="shared" si="474"/>
        <v>0</v>
      </c>
      <c r="Z499" s="101">
        <v>1</v>
      </c>
      <c r="AA499" s="194">
        <v>0</v>
      </c>
      <c r="AB499" s="99">
        <v>1</v>
      </c>
      <c r="AC499" s="98">
        <v>0</v>
      </c>
      <c r="AD499" s="98">
        <v>0</v>
      </c>
      <c r="AE499" s="101">
        <f t="shared" si="472"/>
        <v>0</v>
      </c>
      <c r="AF499" s="100">
        <v>0</v>
      </c>
      <c r="AG499" s="98">
        <v>0</v>
      </c>
      <c r="AH499" s="99">
        <f t="shared" si="473"/>
        <v>0</v>
      </c>
      <c r="AI499" s="101">
        <v>1</v>
      </c>
      <c r="AJ499" s="106"/>
    </row>
    <row r="500" spans="2:36" s="126" customFormat="1" ht="17.100000000000001" customHeight="1">
      <c r="B500" s="118"/>
      <c r="C500" s="119"/>
      <c r="D500" s="120"/>
      <c r="E500" s="121"/>
      <c r="F500" s="122"/>
      <c r="G500" s="123"/>
      <c r="H500" s="194">
        <v>1</v>
      </c>
      <c r="I500" s="430" t="s">
        <v>201</v>
      </c>
      <c r="J500" s="430"/>
      <c r="K500" s="124">
        <f>SUM(K493:K499)</f>
        <v>0</v>
      </c>
      <c r="L500" s="401" t="s">
        <v>201</v>
      </c>
      <c r="M500" s="402"/>
      <c r="N500" s="124">
        <f>SUM(N493:N499)</f>
        <v>0</v>
      </c>
      <c r="O500" s="401" t="s">
        <v>201</v>
      </c>
      <c r="P500" s="402"/>
      <c r="Q500" s="124">
        <f>SUM(Q493:Q499)</f>
        <v>0</v>
      </c>
      <c r="R500" s="401" t="s">
        <v>201</v>
      </c>
      <c r="S500" s="402"/>
      <c r="T500" s="124">
        <f>SUM(T493:T499)</f>
        <v>0</v>
      </c>
      <c r="U500" s="194">
        <v>1</v>
      </c>
      <c r="V500" s="99">
        <v>1</v>
      </c>
      <c r="W500" s="430" t="s">
        <v>201</v>
      </c>
      <c r="X500" s="430"/>
      <c r="Y500" s="124">
        <f>SUM(Y493:Y499)</f>
        <v>0</v>
      </c>
      <c r="Z500" s="101">
        <v>1</v>
      </c>
      <c r="AA500" s="194">
        <v>0</v>
      </c>
      <c r="AB500" s="99">
        <v>1</v>
      </c>
      <c r="AC500" s="430" t="s">
        <v>201</v>
      </c>
      <c r="AD500" s="430"/>
      <c r="AE500" s="124">
        <f>SUM(AE493:AE499)</f>
        <v>0</v>
      </c>
      <c r="AF500" s="431" t="s">
        <v>201</v>
      </c>
      <c r="AG500" s="430"/>
      <c r="AH500" s="143">
        <f>SUM(AH493:AH499)</f>
        <v>0</v>
      </c>
      <c r="AI500" s="101">
        <v>1</v>
      </c>
      <c r="AJ500" s="125"/>
    </row>
    <row r="501" spans="2:36" s="35" customFormat="1" ht="16.8" customHeight="1">
      <c r="B501" s="105"/>
      <c r="C501" s="54">
        <f>'3. Rekap Back Up Non Aspal X'!C81</f>
        <v>6000</v>
      </c>
      <c r="D501" s="96">
        <f>'3. Rekap Back Up Non Aspal X'!D81</f>
        <v>6100</v>
      </c>
      <c r="E501" s="111">
        <f>'3. Rekap Back Up Non Aspal X'!E81</f>
        <v>4</v>
      </c>
      <c r="F501" s="112">
        <f>(100/((D501-C501)*E501))*((K508*0.05)+(N508*0.05)+(Q508*0.05)+(T508)+(Y508)+(AE508*1.5)+(AH508*1))</f>
        <v>0</v>
      </c>
      <c r="G501" s="113" t="str">
        <f>IF(F501&lt;=25,"RB",IF(F501&lt;=75,"RB",IF(F501&lt;=100,"RB","RB")))</f>
        <v>RB</v>
      </c>
      <c r="H501" s="194">
        <v>1</v>
      </c>
      <c r="I501" s="98">
        <v>0</v>
      </c>
      <c r="J501" s="98">
        <v>0</v>
      </c>
      <c r="K501" s="101">
        <f t="shared" ref="K501:K507" si="475">I501*J501</f>
        <v>0</v>
      </c>
      <c r="L501" s="98">
        <v>0</v>
      </c>
      <c r="M501" s="98">
        <v>0</v>
      </c>
      <c r="N501" s="101">
        <f t="shared" ref="N501:N507" si="476">L501*M501</f>
        <v>0</v>
      </c>
      <c r="O501" s="98">
        <v>0</v>
      </c>
      <c r="P501" s="98">
        <v>0</v>
      </c>
      <c r="Q501" s="101">
        <f t="shared" ref="Q501:Q507" si="477">O501*P501</f>
        <v>0</v>
      </c>
      <c r="R501" s="98">
        <v>0</v>
      </c>
      <c r="S501" s="98">
        <v>0</v>
      </c>
      <c r="T501" s="101">
        <f t="shared" ref="T501:T507" si="478">R501*S501</f>
        <v>0</v>
      </c>
      <c r="U501" s="194">
        <v>1</v>
      </c>
      <c r="V501" s="99">
        <v>1</v>
      </c>
      <c r="W501" s="98">
        <v>0</v>
      </c>
      <c r="X501" s="98">
        <v>0</v>
      </c>
      <c r="Y501" s="101">
        <f>W501*X501</f>
        <v>0</v>
      </c>
      <c r="Z501" s="101">
        <v>1</v>
      </c>
      <c r="AA501" s="194">
        <v>0</v>
      </c>
      <c r="AB501" s="99">
        <v>1</v>
      </c>
      <c r="AC501" s="98">
        <v>0</v>
      </c>
      <c r="AD501" s="98">
        <v>0</v>
      </c>
      <c r="AE501" s="101">
        <f t="shared" ref="AE501:AE507" si="479">AC501*AD501</f>
        <v>0</v>
      </c>
      <c r="AF501" s="98">
        <v>0</v>
      </c>
      <c r="AG501" s="98">
        <v>3</v>
      </c>
      <c r="AH501" s="99">
        <f t="shared" ref="AH501:AH507" si="480">AF501*AG501</f>
        <v>0</v>
      </c>
      <c r="AI501" s="101">
        <v>1</v>
      </c>
      <c r="AJ501" s="106"/>
    </row>
    <row r="502" spans="2:36" s="35" customFormat="1" ht="17.100000000000001" customHeight="1">
      <c r="B502" s="105"/>
      <c r="C502" s="54"/>
      <c r="D502" s="96"/>
      <c r="E502" s="111"/>
      <c r="F502" s="112"/>
      <c r="G502" s="113"/>
      <c r="H502" s="194">
        <v>1</v>
      </c>
      <c r="I502" s="98">
        <v>0</v>
      </c>
      <c r="J502" s="98">
        <v>0</v>
      </c>
      <c r="K502" s="101">
        <f t="shared" si="475"/>
        <v>0</v>
      </c>
      <c r="L502" s="100">
        <v>0</v>
      </c>
      <c r="M502" s="98">
        <v>0</v>
      </c>
      <c r="N502" s="101">
        <f t="shared" si="476"/>
        <v>0</v>
      </c>
      <c r="O502" s="100">
        <v>0</v>
      </c>
      <c r="P502" s="98">
        <v>0</v>
      </c>
      <c r="Q502" s="101">
        <f t="shared" si="477"/>
        <v>0</v>
      </c>
      <c r="R502" s="100">
        <v>0</v>
      </c>
      <c r="S502" s="98">
        <v>0</v>
      </c>
      <c r="T502" s="101">
        <f t="shared" si="478"/>
        <v>0</v>
      </c>
      <c r="U502" s="194">
        <v>1</v>
      </c>
      <c r="V502" s="99">
        <v>1</v>
      </c>
      <c r="W502" s="98">
        <v>0</v>
      </c>
      <c r="X502" s="98">
        <v>0</v>
      </c>
      <c r="Y502" s="101">
        <f t="shared" ref="Y502:Y507" si="481">W502*X502</f>
        <v>0</v>
      </c>
      <c r="Z502" s="101">
        <v>1</v>
      </c>
      <c r="AA502" s="194">
        <v>0</v>
      </c>
      <c r="AB502" s="99">
        <v>1</v>
      </c>
      <c r="AC502" s="98">
        <v>0</v>
      </c>
      <c r="AD502" s="98">
        <v>0</v>
      </c>
      <c r="AE502" s="101">
        <f t="shared" si="479"/>
        <v>0</v>
      </c>
      <c r="AF502" s="100">
        <v>0</v>
      </c>
      <c r="AG502" s="98">
        <v>0</v>
      </c>
      <c r="AH502" s="99">
        <f t="shared" si="480"/>
        <v>0</v>
      </c>
      <c r="AI502" s="101">
        <v>1</v>
      </c>
      <c r="AJ502" s="106"/>
    </row>
    <row r="503" spans="2:36" s="35" customFormat="1" ht="17.100000000000001" customHeight="1">
      <c r="B503" s="105"/>
      <c r="C503" s="54"/>
      <c r="D503" s="96"/>
      <c r="E503" s="111"/>
      <c r="F503" s="112"/>
      <c r="G503" s="113"/>
      <c r="H503" s="194">
        <v>1</v>
      </c>
      <c r="I503" s="98">
        <v>0</v>
      </c>
      <c r="J503" s="98">
        <v>0</v>
      </c>
      <c r="K503" s="101">
        <f t="shared" si="475"/>
        <v>0</v>
      </c>
      <c r="L503" s="100">
        <v>0</v>
      </c>
      <c r="M503" s="98">
        <v>0</v>
      </c>
      <c r="N503" s="101">
        <f t="shared" si="476"/>
        <v>0</v>
      </c>
      <c r="O503" s="100">
        <v>0</v>
      </c>
      <c r="P503" s="98">
        <v>0</v>
      </c>
      <c r="Q503" s="101">
        <f t="shared" si="477"/>
        <v>0</v>
      </c>
      <c r="R503" s="100">
        <v>0</v>
      </c>
      <c r="S503" s="98">
        <v>0</v>
      </c>
      <c r="T503" s="101">
        <f t="shared" si="478"/>
        <v>0</v>
      </c>
      <c r="U503" s="194">
        <v>1</v>
      </c>
      <c r="V503" s="99">
        <v>1</v>
      </c>
      <c r="W503" s="98">
        <v>0</v>
      </c>
      <c r="X503" s="98">
        <v>0</v>
      </c>
      <c r="Y503" s="101">
        <f t="shared" si="481"/>
        <v>0</v>
      </c>
      <c r="Z503" s="101">
        <v>1</v>
      </c>
      <c r="AA503" s="194">
        <v>0</v>
      </c>
      <c r="AB503" s="99">
        <v>1</v>
      </c>
      <c r="AC503" s="98">
        <v>0</v>
      </c>
      <c r="AD503" s="98">
        <v>0</v>
      </c>
      <c r="AE503" s="101">
        <f t="shared" si="479"/>
        <v>0</v>
      </c>
      <c r="AF503" s="100">
        <v>0</v>
      </c>
      <c r="AG503" s="98">
        <v>0</v>
      </c>
      <c r="AH503" s="99">
        <f t="shared" si="480"/>
        <v>0</v>
      </c>
      <c r="AI503" s="101">
        <v>1</v>
      </c>
      <c r="AJ503" s="106"/>
    </row>
    <row r="504" spans="2:36" s="35" customFormat="1" ht="17.100000000000001" customHeight="1">
      <c r="B504" s="105"/>
      <c r="C504" s="54"/>
      <c r="D504" s="96"/>
      <c r="E504" s="111"/>
      <c r="F504" s="112"/>
      <c r="G504" s="113"/>
      <c r="H504" s="194">
        <v>1</v>
      </c>
      <c r="I504" s="98">
        <v>0</v>
      </c>
      <c r="J504" s="98">
        <v>0</v>
      </c>
      <c r="K504" s="101">
        <f t="shared" si="475"/>
        <v>0</v>
      </c>
      <c r="L504" s="100">
        <v>0</v>
      </c>
      <c r="M504" s="98">
        <v>0</v>
      </c>
      <c r="N504" s="101">
        <f t="shared" si="476"/>
        <v>0</v>
      </c>
      <c r="O504" s="100">
        <v>0</v>
      </c>
      <c r="P504" s="98">
        <v>0</v>
      </c>
      <c r="Q504" s="101">
        <f t="shared" si="477"/>
        <v>0</v>
      </c>
      <c r="R504" s="100">
        <v>0</v>
      </c>
      <c r="S504" s="98">
        <v>0</v>
      </c>
      <c r="T504" s="101">
        <f t="shared" si="478"/>
        <v>0</v>
      </c>
      <c r="U504" s="194">
        <v>1</v>
      </c>
      <c r="V504" s="99">
        <v>1</v>
      </c>
      <c r="W504" s="98">
        <v>0</v>
      </c>
      <c r="X504" s="98">
        <v>0</v>
      </c>
      <c r="Y504" s="101">
        <f t="shared" si="481"/>
        <v>0</v>
      </c>
      <c r="Z504" s="101">
        <v>1</v>
      </c>
      <c r="AA504" s="194">
        <v>0</v>
      </c>
      <c r="AB504" s="99">
        <v>1</v>
      </c>
      <c r="AC504" s="98">
        <v>0</v>
      </c>
      <c r="AD504" s="98">
        <v>0</v>
      </c>
      <c r="AE504" s="101">
        <f t="shared" si="479"/>
        <v>0</v>
      </c>
      <c r="AF504" s="100">
        <v>0</v>
      </c>
      <c r="AG504" s="98">
        <v>0</v>
      </c>
      <c r="AH504" s="99">
        <f t="shared" si="480"/>
        <v>0</v>
      </c>
      <c r="AI504" s="101">
        <v>1</v>
      </c>
      <c r="AJ504" s="106"/>
    </row>
    <row r="505" spans="2:36" s="35" customFormat="1" ht="17.100000000000001" customHeight="1">
      <c r="B505" s="105"/>
      <c r="C505" s="54"/>
      <c r="D505" s="96"/>
      <c r="E505" s="111"/>
      <c r="F505" s="112"/>
      <c r="G505" s="113"/>
      <c r="H505" s="194">
        <v>1</v>
      </c>
      <c r="I505" s="98">
        <v>0</v>
      </c>
      <c r="J505" s="98">
        <v>0</v>
      </c>
      <c r="K505" s="101">
        <f t="shared" si="475"/>
        <v>0</v>
      </c>
      <c r="L505" s="100">
        <v>0</v>
      </c>
      <c r="M505" s="98">
        <v>0</v>
      </c>
      <c r="N505" s="101">
        <f t="shared" si="476"/>
        <v>0</v>
      </c>
      <c r="O505" s="100">
        <v>0</v>
      </c>
      <c r="P505" s="98">
        <v>0</v>
      </c>
      <c r="Q505" s="101">
        <f t="shared" si="477"/>
        <v>0</v>
      </c>
      <c r="R505" s="100">
        <v>0</v>
      </c>
      <c r="S505" s="98">
        <v>0</v>
      </c>
      <c r="T505" s="101">
        <f t="shared" si="478"/>
        <v>0</v>
      </c>
      <c r="U505" s="194">
        <v>1</v>
      </c>
      <c r="V505" s="99">
        <v>1</v>
      </c>
      <c r="W505" s="98">
        <v>0</v>
      </c>
      <c r="X505" s="98">
        <v>0</v>
      </c>
      <c r="Y505" s="101">
        <f t="shared" si="481"/>
        <v>0</v>
      </c>
      <c r="Z505" s="101">
        <v>1</v>
      </c>
      <c r="AA505" s="194">
        <v>0</v>
      </c>
      <c r="AB505" s="99">
        <v>1</v>
      </c>
      <c r="AC505" s="98">
        <v>0</v>
      </c>
      <c r="AD505" s="98">
        <v>0</v>
      </c>
      <c r="AE505" s="101">
        <f t="shared" si="479"/>
        <v>0</v>
      </c>
      <c r="AF505" s="100">
        <v>0</v>
      </c>
      <c r="AG505" s="98">
        <v>0</v>
      </c>
      <c r="AH505" s="99">
        <f t="shared" si="480"/>
        <v>0</v>
      </c>
      <c r="AI505" s="101">
        <v>1</v>
      </c>
      <c r="AJ505" s="106"/>
    </row>
    <row r="506" spans="2:36" s="35" customFormat="1" ht="17.100000000000001" customHeight="1">
      <c r="B506" s="105"/>
      <c r="C506" s="54"/>
      <c r="D506" s="96"/>
      <c r="E506" s="111"/>
      <c r="F506" s="112"/>
      <c r="G506" s="113"/>
      <c r="H506" s="194">
        <v>1</v>
      </c>
      <c r="I506" s="98">
        <v>0</v>
      </c>
      <c r="J506" s="98">
        <v>0</v>
      </c>
      <c r="K506" s="101">
        <f t="shared" si="475"/>
        <v>0</v>
      </c>
      <c r="L506" s="100">
        <v>0</v>
      </c>
      <c r="M506" s="98">
        <v>0</v>
      </c>
      <c r="N506" s="101">
        <f t="shared" si="476"/>
        <v>0</v>
      </c>
      <c r="O506" s="100">
        <v>0</v>
      </c>
      <c r="P506" s="98">
        <v>0</v>
      </c>
      <c r="Q506" s="101">
        <f t="shared" si="477"/>
        <v>0</v>
      </c>
      <c r="R506" s="100">
        <v>0</v>
      </c>
      <c r="S506" s="98">
        <v>0</v>
      </c>
      <c r="T506" s="101">
        <f t="shared" si="478"/>
        <v>0</v>
      </c>
      <c r="U506" s="194">
        <v>1</v>
      </c>
      <c r="V506" s="99">
        <v>1</v>
      </c>
      <c r="W506" s="98">
        <v>0</v>
      </c>
      <c r="X506" s="98">
        <v>0</v>
      </c>
      <c r="Y506" s="101">
        <f t="shared" si="481"/>
        <v>0</v>
      </c>
      <c r="Z506" s="101">
        <v>1</v>
      </c>
      <c r="AA506" s="194">
        <v>0</v>
      </c>
      <c r="AB506" s="99">
        <v>1</v>
      </c>
      <c r="AC506" s="98">
        <v>0</v>
      </c>
      <c r="AD506" s="98">
        <v>0</v>
      </c>
      <c r="AE506" s="101">
        <f t="shared" si="479"/>
        <v>0</v>
      </c>
      <c r="AF506" s="100">
        <v>0</v>
      </c>
      <c r="AG506" s="98">
        <v>0</v>
      </c>
      <c r="AH506" s="99">
        <f t="shared" si="480"/>
        <v>0</v>
      </c>
      <c r="AI506" s="101">
        <v>1</v>
      </c>
      <c r="AJ506" s="106"/>
    </row>
    <row r="507" spans="2:36" s="35" customFormat="1" ht="17.100000000000001" customHeight="1">
      <c r="B507" s="105"/>
      <c r="C507" s="54"/>
      <c r="D507" s="96"/>
      <c r="E507" s="111"/>
      <c r="F507" s="112"/>
      <c r="G507" s="113"/>
      <c r="H507" s="194">
        <v>1</v>
      </c>
      <c r="I507" s="98">
        <v>0</v>
      </c>
      <c r="J507" s="98">
        <v>0</v>
      </c>
      <c r="K507" s="101">
        <f t="shared" si="475"/>
        <v>0</v>
      </c>
      <c r="L507" s="100">
        <v>0</v>
      </c>
      <c r="M507" s="98">
        <v>0</v>
      </c>
      <c r="N507" s="101">
        <f t="shared" si="476"/>
        <v>0</v>
      </c>
      <c r="O507" s="100">
        <v>0</v>
      </c>
      <c r="P507" s="98">
        <v>0</v>
      </c>
      <c r="Q507" s="101">
        <f t="shared" si="477"/>
        <v>0</v>
      </c>
      <c r="R507" s="100">
        <v>0</v>
      </c>
      <c r="S507" s="98">
        <v>0</v>
      </c>
      <c r="T507" s="101">
        <f t="shared" si="478"/>
        <v>0</v>
      </c>
      <c r="U507" s="194">
        <v>1</v>
      </c>
      <c r="V507" s="99">
        <v>1</v>
      </c>
      <c r="W507" s="98">
        <v>0</v>
      </c>
      <c r="X507" s="98">
        <v>0</v>
      </c>
      <c r="Y507" s="101">
        <f t="shared" si="481"/>
        <v>0</v>
      </c>
      <c r="Z507" s="101">
        <v>1</v>
      </c>
      <c r="AA507" s="194">
        <v>0</v>
      </c>
      <c r="AB507" s="99">
        <v>1</v>
      </c>
      <c r="AC507" s="98">
        <v>0</v>
      </c>
      <c r="AD507" s="98">
        <v>0</v>
      </c>
      <c r="AE507" s="101">
        <f t="shared" si="479"/>
        <v>0</v>
      </c>
      <c r="AF507" s="100">
        <v>0</v>
      </c>
      <c r="AG507" s="98">
        <v>0</v>
      </c>
      <c r="AH507" s="99">
        <f t="shared" si="480"/>
        <v>0</v>
      </c>
      <c r="AI507" s="101">
        <v>1</v>
      </c>
      <c r="AJ507" s="106"/>
    </row>
    <row r="508" spans="2:36" s="126" customFormat="1" ht="17.100000000000001" customHeight="1">
      <c r="B508" s="118"/>
      <c r="C508" s="119"/>
      <c r="D508" s="120"/>
      <c r="E508" s="121"/>
      <c r="F508" s="122"/>
      <c r="G508" s="123"/>
      <c r="H508" s="194">
        <v>1</v>
      </c>
      <c r="I508" s="430" t="s">
        <v>201</v>
      </c>
      <c r="J508" s="430"/>
      <c r="K508" s="124">
        <f>SUM(K501:K507)</f>
        <v>0</v>
      </c>
      <c r="L508" s="401" t="s">
        <v>201</v>
      </c>
      <c r="M508" s="402"/>
      <c r="N508" s="124">
        <f>SUM(N501:N507)</f>
        <v>0</v>
      </c>
      <c r="O508" s="401" t="s">
        <v>201</v>
      </c>
      <c r="P508" s="402"/>
      <c r="Q508" s="124">
        <f>SUM(Q501:Q507)</f>
        <v>0</v>
      </c>
      <c r="R508" s="401" t="s">
        <v>201</v>
      </c>
      <c r="S508" s="402"/>
      <c r="T508" s="124">
        <f>SUM(T501:T507)</f>
        <v>0</v>
      </c>
      <c r="U508" s="194">
        <v>1</v>
      </c>
      <c r="V508" s="99">
        <v>1</v>
      </c>
      <c r="W508" s="430" t="s">
        <v>201</v>
      </c>
      <c r="X508" s="430"/>
      <c r="Y508" s="124">
        <f>SUM(Y501:Y507)</f>
        <v>0</v>
      </c>
      <c r="Z508" s="101">
        <v>1</v>
      </c>
      <c r="AA508" s="194">
        <v>0</v>
      </c>
      <c r="AB508" s="99">
        <v>1</v>
      </c>
      <c r="AC508" s="430" t="s">
        <v>201</v>
      </c>
      <c r="AD508" s="430"/>
      <c r="AE508" s="124">
        <f>SUM(AE501:AE507)</f>
        <v>0</v>
      </c>
      <c r="AF508" s="431" t="s">
        <v>201</v>
      </c>
      <c r="AG508" s="430"/>
      <c r="AH508" s="143">
        <f>SUM(AH501:AH507)</f>
        <v>0</v>
      </c>
      <c r="AI508" s="101">
        <v>1</v>
      </c>
      <c r="AJ508" s="125"/>
    </row>
    <row r="509" spans="2:36" s="35" customFormat="1" ht="16.8" customHeight="1">
      <c r="B509" s="105"/>
      <c r="C509" s="54">
        <f>'3. Rekap Back Up Non Aspal X'!C82</f>
        <v>6100</v>
      </c>
      <c r="D509" s="96">
        <f>'3. Rekap Back Up Non Aspal X'!D82</f>
        <v>6200</v>
      </c>
      <c r="E509" s="111">
        <f>'3. Rekap Back Up Non Aspal X'!E82</f>
        <v>4</v>
      </c>
      <c r="F509" s="112">
        <f>(100/((D509-C509)*E509))*((K516*0.05)+(N516*0.05)+(Q516*0.05)+(T516)+(Y516)+(AE516*1.5)+(AH516*1))</f>
        <v>0</v>
      </c>
      <c r="G509" s="113" t="str">
        <f>IF(F509&lt;=25,"RB",IF(F509&lt;=75,"RB",IF(F509&lt;=100,"RB","RB")))</f>
        <v>RB</v>
      </c>
      <c r="H509" s="194">
        <v>1</v>
      </c>
      <c r="I509" s="98">
        <v>0</v>
      </c>
      <c r="J509" s="98">
        <v>0</v>
      </c>
      <c r="K509" s="101">
        <f t="shared" ref="K509:K515" si="482">I509*J509</f>
        <v>0</v>
      </c>
      <c r="L509" s="98">
        <v>0</v>
      </c>
      <c r="M509" s="98">
        <v>0</v>
      </c>
      <c r="N509" s="101">
        <f t="shared" ref="N509:N515" si="483">L509*M509</f>
        <v>0</v>
      </c>
      <c r="O509" s="98">
        <v>0</v>
      </c>
      <c r="P509" s="98">
        <v>0</v>
      </c>
      <c r="Q509" s="101">
        <f t="shared" ref="Q509:Q515" si="484">O509*P509</f>
        <v>0</v>
      </c>
      <c r="R509" s="98">
        <v>0</v>
      </c>
      <c r="S509" s="98">
        <v>0</v>
      </c>
      <c r="T509" s="101">
        <f t="shared" ref="T509:T515" si="485">R509*S509</f>
        <v>0</v>
      </c>
      <c r="U509" s="194">
        <v>1</v>
      </c>
      <c r="V509" s="99">
        <v>1</v>
      </c>
      <c r="W509" s="98">
        <v>0</v>
      </c>
      <c r="X509" s="98">
        <v>0</v>
      </c>
      <c r="Y509" s="101">
        <f>W509*X509</f>
        <v>0</v>
      </c>
      <c r="Z509" s="101">
        <v>1</v>
      </c>
      <c r="AA509" s="194">
        <v>0</v>
      </c>
      <c r="AB509" s="99">
        <v>1</v>
      </c>
      <c r="AC509" s="98">
        <v>0</v>
      </c>
      <c r="AD509" s="98">
        <v>0</v>
      </c>
      <c r="AE509" s="101">
        <f t="shared" ref="AE509:AE515" si="486">AC509*AD509</f>
        <v>0</v>
      </c>
      <c r="AF509" s="98">
        <v>0</v>
      </c>
      <c r="AG509" s="98">
        <v>3</v>
      </c>
      <c r="AH509" s="99">
        <f t="shared" ref="AH509:AH515" si="487">AF509*AG509</f>
        <v>0</v>
      </c>
      <c r="AI509" s="101">
        <v>1</v>
      </c>
      <c r="AJ509" s="106"/>
    </row>
    <row r="510" spans="2:36" s="35" customFormat="1" ht="17.100000000000001" customHeight="1">
      <c r="B510" s="105"/>
      <c r="C510" s="54"/>
      <c r="D510" s="96"/>
      <c r="E510" s="111"/>
      <c r="F510" s="112"/>
      <c r="G510" s="113"/>
      <c r="H510" s="194">
        <v>1</v>
      </c>
      <c r="I510" s="98">
        <v>0</v>
      </c>
      <c r="J510" s="98">
        <v>0</v>
      </c>
      <c r="K510" s="101">
        <f t="shared" si="482"/>
        <v>0</v>
      </c>
      <c r="L510" s="100">
        <v>0</v>
      </c>
      <c r="M510" s="98">
        <v>0</v>
      </c>
      <c r="N510" s="101">
        <f t="shared" si="483"/>
        <v>0</v>
      </c>
      <c r="O510" s="100">
        <v>0</v>
      </c>
      <c r="P510" s="98">
        <v>0</v>
      </c>
      <c r="Q510" s="101">
        <f t="shared" si="484"/>
        <v>0</v>
      </c>
      <c r="R510" s="100">
        <v>0</v>
      </c>
      <c r="S510" s="98">
        <v>0</v>
      </c>
      <c r="T510" s="101">
        <f t="shared" si="485"/>
        <v>0</v>
      </c>
      <c r="U510" s="194">
        <v>1</v>
      </c>
      <c r="V510" s="99">
        <v>1</v>
      </c>
      <c r="W510" s="98">
        <v>0</v>
      </c>
      <c r="X510" s="98">
        <v>0</v>
      </c>
      <c r="Y510" s="101">
        <f t="shared" ref="Y510:Y515" si="488">W510*X510</f>
        <v>0</v>
      </c>
      <c r="Z510" s="101">
        <v>1</v>
      </c>
      <c r="AA510" s="194">
        <v>0</v>
      </c>
      <c r="AB510" s="99">
        <v>1</v>
      </c>
      <c r="AC510" s="98">
        <v>0</v>
      </c>
      <c r="AD510" s="98">
        <v>0</v>
      </c>
      <c r="AE510" s="101">
        <f t="shared" si="486"/>
        <v>0</v>
      </c>
      <c r="AF510" s="100">
        <v>0</v>
      </c>
      <c r="AG510" s="98">
        <v>0</v>
      </c>
      <c r="AH510" s="99">
        <f t="shared" si="487"/>
        <v>0</v>
      </c>
      <c r="AI510" s="101">
        <v>1</v>
      </c>
      <c r="AJ510" s="106"/>
    </row>
    <row r="511" spans="2:36" s="35" customFormat="1" ht="17.100000000000001" customHeight="1">
      <c r="B511" s="105"/>
      <c r="C511" s="54"/>
      <c r="D511" s="96"/>
      <c r="E511" s="111"/>
      <c r="F511" s="112"/>
      <c r="G511" s="113"/>
      <c r="H511" s="194">
        <v>1</v>
      </c>
      <c r="I511" s="98">
        <v>0</v>
      </c>
      <c r="J511" s="98">
        <v>0</v>
      </c>
      <c r="K511" s="101">
        <f t="shared" si="482"/>
        <v>0</v>
      </c>
      <c r="L511" s="100">
        <v>0</v>
      </c>
      <c r="M511" s="98">
        <v>0</v>
      </c>
      <c r="N511" s="101">
        <f t="shared" si="483"/>
        <v>0</v>
      </c>
      <c r="O511" s="100">
        <v>0</v>
      </c>
      <c r="P511" s="98">
        <v>0</v>
      </c>
      <c r="Q511" s="101">
        <f t="shared" si="484"/>
        <v>0</v>
      </c>
      <c r="R511" s="100">
        <v>0</v>
      </c>
      <c r="S511" s="98">
        <v>0</v>
      </c>
      <c r="T511" s="101">
        <f t="shared" si="485"/>
        <v>0</v>
      </c>
      <c r="U511" s="194">
        <v>1</v>
      </c>
      <c r="V511" s="99">
        <v>1</v>
      </c>
      <c r="W511" s="98">
        <v>0</v>
      </c>
      <c r="X511" s="98">
        <v>0</v>
      </c>
      <c r="Y511" s="101">
        <f t="shared" si="488"/>
        <v>0</v>
      </c>
      <c r="Z511" s="101">
        <v>1</v>
      </c>
      <c r="AA511" s="194">
        <v>0</v>
      </c>
      <c r="AB511" s="99">
        <v>1</v>
      </c>
      <c r="AC511" s="98">
        <v>0</v>
      </c>
      <c r="AD511" s="98">
        <v>0</v>
      </c>
      <c r="AE511" s="101">
        <f t="shared" si="486"/>
        <v>0</v>
      </c>
      <c r="AF511" s="100">
        <v>0</v>
      </c>
      <c r="AG511" s="98">
        <v>0</v>
      </c>
      <c r="AH511" s="99">
        <f t="shared" si="487"/>
        <v>0</v>
      </c>
      <c r="AI511" s="101">
        <v>1</v>
      </c>
      <c r="AJ511" s="106"/>
    </row>
    <row r="512" spans="2:36" s="35" customFormat="1" ht="17.100000000000001" customHeight="1">
      <c r="B512" s="105"/>
      <c r="C512" s="54"/>
      <c r="D512" s="96"/>
      <c r="E512" s="111"/>
      <c r="F512" s="112"/>
      <c r="G512" s="113"/>
      <c r="H512" s="194">
        <v>1</v>
      </c>
      <c r="I512" s="98">
        <v>0</v>
      </c>
      <c r="J512" s="98">
        <v>0</v>
      </c>
      <c r="K512" s="101">
        <f t="shared" si="482"/>
        <v>0</v>
      </c>
      <c r="L512" s="100">
        <v>0</v>
      </c>
      <c r="M512" s="98">
        <v>0</v>
      </c>
      <c r="N512" s="101">
        <f t="shared" si="483"/>
        <v>0</v>
      </c>
      <c r="O512" s="100">
        <v>0</v>
      </c>
      <c r="P512" s="98">
        <v>0</v>
      </c>
      <c r="Q512" s="101">
        <f t="shared" si="484"/>
        <v>0</v>
      </c>
      <c r="R512" s="100">
        <v>0</v>
      </c>
      <c r="S512" s="98">
        <v>0</v>
      </c>
      <c r="T512" s="101">
        <f t="shared" si="485"/>
        <v>0</v>
      </c>
      <c r="U512" s="194">
        <v>1</v>
      </c>
      <c r="V512" s="99">
        <v>1</v>
      </c>
      <c r="W512" s="98">
        <v>0</v>
      </c>
      <c r="X512" s="98">
        <v>0</v>
      </c>
      <c r="Y512" s="101">
        <f t="shared" si="488"/>
        <v>0</v>
      </c>
      <c r="Z512" s="101">
        <v>1</v>
      </c>
      <c r="AA512" s="194">
        <v>0</v>
      </c>
      <c r="AB512" s="99">
        <v>1</v>
      </c>
      <c r="AC512" s="98">
        <v>0</v>
      </c>
      <c r="AD512" s="98">
        <v>0</v>
      </c>
      <c r="AE512" s="101">
        <f t="shared" si="486"/>
        <v>0</v>
      </c>
      <c r="AF512" s="100">
        <v>0</v>
      </c>
      <c r="AG512" s="98">
        <v>0</v>
      </c>
      <c r="AH512" s="99">
        <f t="shared" si="487"/>
        <v>0</v>
      </c>
      <c r="AI512" s="101">
        <v>1</v>
      </c>
      <c r="AJ512" s="106"/>
    </row>
    <row r="513" spans="2:36" s="35" customFormat="1" ht="17.100000000000001" customHeight="1">
      <c r="B513" s="105"/>
      <c r="C513" s="54"/>
      <c r="D513" s="96"/>
      <c r="E513" s="111"/>
      <c r="F513" s="112"/>
      <c r="G513" s="113"/>
      <c r="H513" s="194">
        <v>1</v>
      </c>
      <c r="I513" s="98">
        <v>0</v>
      </c>
      <c r="J513" s="98">
        <v>0</v>
      </c>
      <c r="K513" s="101">
        <f t="shared" si="482"/>
        <v>0</v>
      </c>
      <c r="L513" s="100">
        <v>0</v>
      </c>
      <c r="M513" s="98">
        <v>0</v>
      </c>
      <c r="N513" s="101">
        <f t="shared" si="483"/>
        <v>0</v>
      </c>
      <c r="O513" s="100">
        <v>0</v>
      </c>
      <c r="P513" s="98">
        <v>0</v>
      </c>
      <c r="Q513" s="101">
        <f t="shared" si="484"/>
        <v>0</v>
      </c>
      <c r="R513" s="100">
        <v>0</v>
      </c>
      <c r="S513" s="98">
        <v>0</v>
      </c>
      <c r="T513" s="101">
        <f t="shared" si="485"/>
        <v>0</v>
      </c>
      <c r="U513" s="194">
        <v>1</v>
      </c>
      <c r="V513" s="99">
        <v>1</v>
      </c>
      <c r="W513" s="98">
        <v>0</v>
      </c>
      <c r="X513" s="98">
        <v>0</v>
      </c>
      <c r="Y513" s="101">
        <f t="shared" si="488"/>
        <v>0</v>
      </c>
      <c r="Z513" s="101">
        <v>1</v>
      </c>
      <c r="AA513" s="194">
        <v>0</v>
      </c>
      <c r="AB513" s="99">
        <v>1</v>
      </c>
      <c r="AC513" s="98">
        <v>0</v>
      </c>
      <c r="AD513" s="98">
        <v>0</v>
      </c>
      <c r="AE513" s="101">
        <f t="shared" si="486"/>
        <v>0</v>
      </c>
      <c r="AF513" s="100">
        <v>0</v>
      </c>
      <c r="AG513" s="98">
        <v>0</v>
      </c>
      <c r="AH513" s="99">
        <f t="shared" si="487"/>
        <v>0</v>
      </c>
      <c r="AI513" s="101">
        <v>1</v>
      </c>
      <c r="AJ513" s="106"/>
    </row>
    <row r="514" spans="2:36" s="35" customFormat="1" ht="17.100000000000001" customHeight="1">
      <c r="B514" s="105"/>
      <c r="C514" s="54"/>
      <c r="D514" s="96"/>
      <c r="E514" s="111"/>
      <c r="F514" s="112"/>
      <c r="G514" s="113"/>
      <c r="H514" s="194">
        <v>1</v>
      </c>
      <c r="I514" s="98">
        <v>0</v>
      </c>
      <c r="J514" s="98">
        <v>0</v>
      </c>
      <c r="K514" s="101">
        <f t="shared" si="482"/>
        <v>0</v>
      </c>
      <c r="L514" s="100">
        <v>0</v>
      </c>
      <c r="M514" s="98">
        <v>0</v>
      </c>
      <c r="N514" s="101">
        <f t="shared" si="483"/>
        <v>0</v>
      </c>
      <c r="O514" s="100">
        <v>0</v>
      </c>
      <c r="P514" s="98">
        <v>0</v>
      </c>
      <c r="Q514" s="101">
        <f t="shared" si="484"/>
        <v>0</v>
      </c>
      <c r="R514" s="100">
        <v>0</v>
      </c>
      <c r="S514" s="98">
        <v>0</v>
      </c>
      <c r="T514" s="101">
        <f t="shared" si="485"/>
        <v>0</v>
      </c>
      <c r="U514" s="194">
        <v>1</v>
      </c>
      <c r="V514" s="99">
        <v>1</v>
      </c>
      <c r="W514" s="98">
        <v>0</v>
      </c>
      <c r="X514" s="98">
        <v>0</v>
      </c>
      <c r="Y514" s="101">
        <f t="shared" si="488"/>
        <v>0</v>
      </c>
      <c r="Z514" s="101">
        <v>1</v>
      </c>
      <c r="AA514" s="194">
        <v>0</v>
      </c>
      <c r="AB514" s="99">
        <v>1</v>
      </c>
      <c r="AC514" s="98">
        <v>0</v>
      </c>
      <c r="AD514" s="98">
        <v>0</v>
      </c>
      <c r="AE514" s="101">
        <f t="shared" si="486"/>
        <v>0</v>
      </c>
      <c r="AF514" s="100">
        <v>0</v>
      </c>
      <c r="AG514" s="98">
        <v>0</v>
      </c>
      <c r="AH514" s="99">
        <f t="shared" si="487"/>
        <v>0</v>
      </c>
      <c r="AI514" s="101">
        <v>1</v>
      </c>
      <c r="AJ514" s="106"/>
    </row>
    <row r="515" spans="2:36" s="35" customFormat="1" ht="17.100000000000001" customHeight="1">
      <c r="B515" s="105"/>
      <c r="C515" s="54"/>
      <c r="D515" s="96"/>
      <c r="E515" s="111"/>
      <c r="F515" s="112"/>
      <c r="G515" s="113"/>
      <c r="H515" s="194">
        <v>1</v>
      </c>
      <c r="I515" s="98">
        <v>0</v>
      </c>
      <c r="J515" s="98">
        <v>0</v>
      </c>
      <c r="K515" s="101">
        <f t="shared" si="482"/>
        <v>0</v>
      </c>
      <c r="L515" s="100">
        <v>0</v>
      </c>
      <c r="M515" s="98">
        <v>0</v>
      </c>
      <c r="N515" s="101">
        <f t="shared" si="483"/>
        <v>0</v>
      </c>
      <c r="O515" s="100">
        <v>0</v>
      </c>
      <c r="P515" s="98">
        <v>0</v>
      </c>
      <c r="Q515" s="101">
        <f t="shared" si="484"/>
        <v>0</v>
      </c>
      <c r="R515" s="100">
        <v>0</v>
      </c>
      <c r="S515" s="98">
        <v>0</v>
      </c>
      <c r="T515" s="101">
        <f t="shared" si="485"/>
        <v>0</v>
      </c>
      <c r="U515" s="194">
        <v>1</v>
      </c>
      <c r="V515" s="99">
        <v>1</v>
      </c>
      <c r="W515" s="98">
        <v>0</v>
      </c>
      <c r="X515" s="98">
        <v>0</v>
      </c>
      <c r="Y515" s="101">
        <f t="shared" si="488"/>
        <v>0</v>
      </c>
      <c r="Z515" s="101">
        <v>1</v>
      </c>
      <c r="AA515" s="194">
        <v>0</v>
      </c>
      <c r="AB515" s="99">
        <v>1</v>
      </c>
      <c r="AC515" s="98">
        <v>0</v>
      </c>
      <c r="AD515" s="98">
        <v>0</v>
      </c>
      <c r="AE515" s="101">
        <f t="shared" si="486"/>
        <v>0</v>
      </c>
      <c r="AF515" s="100">
        <v>0</v>
      </c>
      <c r="AG515" s="98">
        <v>0</v>
      </c>
      <c r="AH515" s="99">
        <f t="shared" si="487"/>
        <v>0</v>
      </c>
      <c r="AI515" s="101">
        <v>1</v>
      </c>
      <c r="AJ515" s="106"/>
    </row>
    <row r="516" spans="2:36" s="126" customFormat="1" ht="17.100000000000001" customHeight="1" thickBot="1">
      <c r="B516" s="128"/>
      <c r="C516" s="154"/>
      <c r="D516" s="155"/>
      <c r="E516" s="156"/>
      <c r="F516" s="129"/>
      <c r="G516" s="130"/>
      <c r="H516" s="195">
        <v>1</v>
      </c>
      <c r="I516" s="432" t="s">
        <v>201</v>
      </c>
      <c r="J516" s="432"/>
      <c r="K516" s="131">
        <f>SUM(K509:K515)</f>
        <v>0</v>
      </c>
      <c r="L516" s="403" t="s">
        <v>201</v>
      </c>
      <c r="M516" s="404"/>
      <c r="N516" s="131">
        <f>SUM(N509:N515)</f>
        <v>0</v>
      </c>
      <c r="O516" s="403" t="s">
        <v>201</v>
      </c>
      <c r="P516" s="404"/>
      <c r="Q516" s="131">
        <f>SUM(Q509:Q515)</f>
        <v>0</v>
      </c>
      <c r="R516" s="403" t="s">
        <v>201</v>
      </c>
      <c r="S516" s="404"/>
      <c r="T516" s="131">
        <f>SUM(T509:T515)</f>
        <v>0</v>
      </c>
      <c r="U516" s="195">
        <v>1</v>
      </c>
      <c r="V516" s="165">
        <v>1</v>
      </c>
      <c r="W516" s="432" t="s">
        <v>201</v>
      </c>
      <c r="X516" s="432"/>
      <c r="Y516" s="131">
        <f>SUM(Y509:Y515)</f>
        <v>0</v>
      </c>
      <c r="Z516" s="133">
        <v>1</v>
      </c>
      <c r="AA516" s="195">
        <v>0</v>
      </c>
      <c r="AB516" s="165">
        <v>1</v>
      </c>
      <c r="AC516" s="432" t="s">
        <v>201</v>
      </c>
      <c r="AD516" s="432"/>
      <c r="AE516" s="131">
        <f>SUM(AE509:AE515)</f>
        <v>0</v>
      </c>
      <c r="AF516" s="433" t="s">
        <v>201</v>
      </c>
      <c r="AG516" s="432"/>
      <c r="AH516" s="144">
        <f>SUM(AH509:AH515)</f>
        <v>0</v>
      </c>
      <c r="AI516" s="133">
        <v>1</v>
      </c>
      <c r="AJ516" s="134"/>
    </row>
    <row r="517" spans="2:36" s="35" customFormat="1" ht="16.8" customHeight="1">
      <c r="B517" s="114"/>
      <c r="C517" s="157">
        <f>'3. Rekap Back Up Non Aspal X'!C83</f>
        <v>6200</v>
      </c>
      <c r="D517" s="158">
        <f>'3. Rekap Back Up Non Aspal X'!D83</f>
        <v>6300</v>
      </c>
      <c r="E517" s="159">
        <f>'3. Rekap Back Up Non Aspal X'!E83</f>
        <v>4</v>
      </c>
      <c r="F517" s="115">
        <f>(100/((D517-C517)*E517))*((K524*0.05)+(N524*0.05)+(Q524*0.05)+(T524)+(Y524)+(AE524*1.5)+(AH524*1))</f>
        <v>0</v>
      </c>
      <c r="G517" s="116" t="str">
        <f>IF(F517&lt;=25,"RB",IF(F517&lt;=75,"RB",IF(F517&lt;=100,"RB","RB")))</f>
        <v>RB</v>
      </c>
      <c r="H517" s="196">
        <v>1</v>
      </c>
      <c r="I517" s="136">
        <v>0</v>
      </c>
      <c r="J517" s="136">
        <v>0</v>
      </c>
      <c r="K517" s="137">
        <f t="shared" ref="K517:K523" si="489">I517*J517</f>
        <v>0</v>
      </c>
      <c r="L517" s="136">
        <v>0</v>
      </c>
      <c r="M517" s="136">
        <v>0</v>
      </c>
      <c r="N517" s="137">
        <f t="shared" ref="N517:N523" si="490">L517*M517</f>
        <v>0</v>
      </c>
      <c r="O517" s="136">
        <v>0</v>
      </c>
      <c r="P517" s="136">
        <v>3</v>
      </c>
      <c r="Q517" s="137">
        <f t="shared" ref="Q517:Q523" si="491">O517*P517</f>
        <v>0</v>
      </c>
      <c r="R517" s="136">
        <v>0</v>
      </c>
      <c r="S517" s="136">
        <v>0</v>
      </c>
      <c r="T517" s="137">
        <f t="shared" ref="T517:T523" si="492">R517*S517</f>
        <v>0</v>
      </c>
      <c r="U517" s="196">
        <v>1</v>
      </c>
      <c r="V517" s="138">
        <v>1</v>
      </c>
      <c r="W517" s="136">
        <v>0</v>
      </c>
      <c r="X517" s="136">
        <v>0</v>
      </c>
      <c r="Y517" s="137">
        <f>W517*X517</f>
        <v>0</v>
      </c>
      <c r="Z517" s="137">
        <v>1</v>
      </c>
      <c r="AA517" s="196">
        <v>0</v>
      </c>
      <c r="AB517" s="138">
        <v>1</v>
      </c>
      <c r="AC517" s="136">
        <v>0</v>
      </c>
      <c r="AD517" s="136">
        <v>0</v>
      </c>
      <c r="AE517" s="137">
        <f t="shared" ref="AE517:AE523" si="493">AC517*AD517</f>
        <v>0</v>
      </c>
      <c r="AF517" s="136">
        <v>0</v>
      </c>
      <c r="AG517" s="136">
        <v>0</v>
      </c>
      <c r="AH517" s="138">
        <f t="shared" ref="AH517:AH523" si="494">AF517*AG517</f>
        <v>0</v>
      </c>
      <c r="AI517" s="137">
        <v>1</v>
      </c>
      <c r="AJ517" s="139"/>
    </row>
    <row r="518" spans="2:36" s="35" customFormat="1" ht="17.100000000000001" customHeight="1">
      <c r="B518" s="105"/>
      <c r="C518" s="54"/>
      <c r="D518" s="96"/>
      <c r="E518" s="111"/>
      <c r="F518" s="112"/>
      <c r="G518" s="113"/>
      <c r="H518" s="194">
        <v>1</v>
      </c>
      <c r="I518" s="98">
        <v>0</v>
      </c>
      <c r="J518" s="98">
        <v>0</v>
      </c>
      <c r="K518" s="101">
        <f t="shared" si="489"/>
        <v>0</v>
      </c>
      <c r="L518" s="100">
        <v>0</v>
      </c>
      <c r="M518" s="98">
        <v>0</v>
      </c>
      <c r="N518" s="101">
        <f t="shared" si="490"/>
        <v>0</v>
      </c>
      <c r="O518" s="100">
        <v>0</v>
      </c>
      <c r="P518" s="98">
        <v>0</v>
      </c>
      <c r="Q518" s="101">
        <f t="shared" si="491"/>
        <v>0</v>
      </c>
      <c r="R518" s="100">
        <v>0</v>
      </c>
      <c r="S518" s="98">
        <v>0</v>
      </c>
      <c r="T518" s="101">
        <f t="shared" si="492"/>
        <v>0</v>
      </c>
      <c r="U518" s="194">
        <v>1</v>
      </c>
      <c r="V518" s="99">
        <v>1</v>
      </c>
      <c r="W518" s="98">
        <v>0</v>
      </c>
      <c r="X518" s="98">
        <v>0</v>
      </c>
      <c r="Y518" s="101">
        <f t="shared" ref="Y518:Y523" si="495">W518*X518</f>
        <v>0</v>
      </c>
      <c r="Z518" s="101">
        <v>1</v>
      </c>
      <c r="AA518" s="194">
        <v>0</v>
      </c>
      <c r="AB518" s="99">
        <v>1</v>
      </c>
      <c r="AC518" s="98">
        <v>0</v>
      </c>
      <c r="AD518" s="98">
        <v>0</v>
      </c>
      <c r="AE518" s="101">
        <f t="shared" si="493"/>
        <v>0</v>
      </c>
      <c r="AF518" s="100">
        <v>0</v>
      </c>
      <c r="AG518" s="98">
        <v>0</v>
      </c>
      <c r="AH518" s="99">
        <f t="shared" si="494"/>
        <v>0</v>
      </c>
      <c r="AI518" s="101">
        <v>1</v>
      </c>
      <c r="AJ518" s="106"/>
    </row>
    <row r="519" spans="2:36" s="35" customFormat="1" ht="17.100000000000001" customHeight="1">
      <c r="B519" s="105"/>
      <c r="C519" s="54"/>
      <c r="D519" s="96"/>
      <c r="E519" s="111"/>
      <c r="F519" s="112"/>
      <c r="G519" s="113"/>
      <c r="H519" s="194">
        <v>1</v>
      </c>
      <c r="I519" s="98">
        <v>0</v>
      </c>
      <c r="J519" s="98">
        <v>0</v>
      </c>
      <c r="K519" s="101">
        <f t="shared" si="489"/>
        <v>0</v>
      </c>
      <c r="L519" s="100">
        <v>0</v>
      </c>
      <c r="M519" s="98">
        <v>0</v>
      </c>
      <c r="N519" s="101">
        <f t="shared" si="490"/>
        <v>0</v>
      </c>
      <c r="O519" s="100">
        <v>0</v>
      </c>
      <c r="P519" s="98">
        <v>0</v>
      </c>
      <c r="Q519" s="101">
        <f t="shared" si="491"/>
        <v>0</v>
      </c>
      <c r="R519" s="100">
        <v>0</v>
      </c>
      <c r="S519" s="98">
        <v>0</v>
      </c>
      <c r="T519" s="101">
        <f t="shared" si="492"/>
        <v>0</v>
      </c>
      <c r="U519" s="194">
        <v>1</v>
      </c>
      <c r="V519" s="99">
        <v>1</v>
      </c>
      <c r="W519" s="98">
        <v>0</v>
      </c>
      <c r="X519" s="98">
        <v>0</v>
      </c>
      <c r="Y519" s="101">
        <f t="shared" si="495"/>
        <v>0</v>
      </c>
      <c r="Z519" s="101">
        <v>1</v>
      </c>
      <c r="AA519" s="194">
        <v>0</v>
      </c>
      <c r="AB519" s="99">
        <v>1</v>
      </c>
      <c r="AC519" s="98">
        <v>0</v>
      </c>
      <c r="AD519" s="98">
        <v>0</v>
      </c>
      <c r="AE519" s="101">
        <f t="shared" si="493"/>
        <v>0</v>
      </c>
      <c r="AF519" s="100">
        <v>0</v>
      </c>
      <c r="AG519" s="98">
        <v>0</v>
      </c>
      <c r="AH519" s="99">
        <f t="shared" si="494"/>
        <v>0</v>
      </c>
      <c r="AI519" s="101">
        <v>1</v>
      </c>
      <c r="AJ519" s="106"/>
    </row>
    <row r="520" spans="2:36" s="35" customFormat="1" ht="17.100000000000001" customHeight="1">
      <c r="B520" s="105"/>
      <c r="C520" s="54"/>
      <c r="D520" s="96"/>
      <c r="E520" s="111"/>
      <c r="F520" s="112"/>
      <c r="G520" s="113"/>
      <c r="H520" s="194">
        <v>1</v>
      </c>
      <c r="I520" s="98">
        <v>0</v>
      </c>
      <c r="J520" s="98">
        <v>0</v>
      </c>
      <c r="K520" s="101">
        <f t="shared" si="489"/>
        <v>0</v>
      </c>
      <c r="L520" s="100">
        <v>0</v>
      </c>
      <c r="M520" s="98">
        <v>0</v>
      </c>
      <c r="N520" s="101">
        <f t="shared" si="490"/>
        <v>0</v>
      </c>
      <c r="O520" s="100">
        <v>0</v>
      </c>
      <c r="P520" s="98">
        <v>0</v>
      </c>
      <c r="Q520" s="101">
        <f t="shared" si="491"/>
        <v>0</v>
      </c>
      <c r="R520" s="100">
        <v>0</v>
      </c>
      <c r="S520" s="98">
        <v>0</v>
      </c>
      <c r="T520" s="101">
        <f t="shared" si="492"/>
        <v>0</v>
      </c>
      <c r="U520" s="194">
        <v>1</v>
      </c>
      <c r="V520" s="99">
        <v>1</v>
      </c>
      <c r="W520" s="98">
        <v>0</v>
      </c>
      <c r="X520" s="98">
        <v>0</v>
      </c>
      <c r="Y520" s="101">
        <f t="shared" si="495"/>
        <v>0</v>
      </c>
      <c r="Z520" s="101">
        <v>1</v>
      </c>
      <c r="AA520" s="194">
        <v>0</v>
      </c>
      <c r="AB520" s="99">
        <v>1</v>
      </c>
      <c r="AC520" s="98">
        <v>0</v>
      </c>
      <c r="AD520" s="98">
        <v>0</v>
      </c>
      <c r="AE520" s="101">
        <f t="shared" si="493"/>
        <v>0</v>
      </c>
      <c r="AF520" s="100">
        <v>0</v>
      </c>
      <c r="AG520" s="98">
        <v>0</v>
      </c>
      <c r="AH520" s="99">
        <f t="shared" si="494"/>
        <v>0</v>
      </c>
      <c r="AI520" s="101">
        <v>1</v>
      </c>
      <c r="AJ520" s="106"/>
    </row>
    <row r="521" spans="2:36" s="35" customFormat="1" ht="17.100000000000001" customHeight="1">
      <c r="B521" s="105"/>
      <c r="C521" s="54"/>
      <c r="D521" s="96"/>
      <c r="E521" s="111"/>
      <c r="F521" s="112"/>
      <c r="G521" s="113"/>
      <c r="H521" s="194">
        <v>1</v>
      </c>
      <c r="I521" s="98">
        <v>0</v>
      </c>
      <c r="J521" s="98">
        <v>0</v>
      </c>
      <c r="K521" s="101">
        <f t="shared" si="489"/>
        <v>0</v>
      </c>
      <c r="L521" s="100">
        <v>0</v>
      </c>
      <c r="M521" s="98">
        <v>0</v>
      </c>
      <c r="N521" s="101">
        <f t="shared" si="490"/>
        <v>0</v>
      </c>
      <c r="O521" s="100">
        <v>0</v>
      </c>
      <c r="P521" s="98">
        <v>0</v>
      </c>
      <c r="Q521" s="101">
        <f t="shared" si="491"/>
        <v>0</v>
      </c>
      <c r="R521" s="100">
        <v>0</v>
      </c>
      <c r="S521" s="98">
        <v>0</v>
      </c>
      <c r="T521" s="101">
        <f t="shared" si="492"/>
        <v>0</v>
      </c>
      <c r="U521" s="194">
        <v>1</v>
      </c>
      <c r="V521" s="99">
        <v>1</v>
      </c>
      <c r="W521" s="98">
        <v>0</v>
      </c>
      <c r="X521" s="98">
        <v>0</v>
      </c>
      <c r="Y521" s="101">
        <f t="shared" si="495"/>
        <v>0</v>
      </c>
      <c r="Z521" s="101">
        <v>1</v>
      </c>
      <c r="AA521" s="194">
        <v>0</v>
      </c>
      <c r="AB521" s="99">
        <v>1</v>
      </c>
      <c r="AC521" s="98">
        <v>0</v>
      </c>
      <c r="AD521" s="98">
        <v>0</v>
      </c>
      <c r="AE521" s="101">
        <f t="shared" si="493"/>
        <v>0</v>
      </c>
      <c r="AF521" s="100">
        <v>0</v>
      </c>
      <c r="AG521" s="98">
        <v>0</v>
      </c>
      <c r="AH521" s="99">
        <f t="shared" si="494"/>
        <v>0</v>
      </c>
      <c r="AI521" s="101">
        <v>1</v>
      </c>
      <c r="AJ521" s="106"/>
    </row>
    <row r="522" spans="2:36" s="35" customFormat="1" ht="17.100000000000001" customHeight="1">
      <c r="B522" s="105"/>
      <c r="C522" s="54"/>
      <c r="D522" s="96"/>
      <c r="E522" s="111"/>
      <c r="F522" s="112"/>
      <c r="G522" s="113"/>
      <c r="H522" s="194">
        <v>1</v>
      </c>
      <c r="I522" s="98">
        <v>0</v>
      </c>
      <c r="J522" s="98">
        <v>0</v>
      </c>
      <c r="K522" s="101">
        <f t="shared" si="489"/>
        <v>0</v>
      </c>
      <c r="L522" s="100">
        <v>0</v>
      </c>
      <c r="M522" s="98">
        <v>0</v>
      </c>
      <c r="N522" s="101">
        <f t="shared" si="490"/>
        <v>0</v>
      </c>
      <c r="O522" s="100">
        <v>0</v>
      </c>
      <c r="P522" s="98">
        <v>0</v>
      </c>
      <c r="Q522" s="101">
        <f t="shared" si="491"/>
        <v>0</v>
      </c>
      <c r="R522" s="100">
        <v>0</v>
      </c>
      <c r="S522" s="98">
        <v>0</v>
      </c>
      <c r="T522" s="101">
        <f t="shared" si="492"/>
        <v>0</v>
      </c>
      <c r="U522" s="194">
        <v>1</v>
      </c>
      <c r="V522" s="99">
        <v>1</v>
      </c>
      <c r="W522" s="98">
        <v>0</v>
      </c>
      <c r="X522" s="98">
        <v>0</v>
      </c>
      <c r="Y522" s="101">
        <f t="shared" si="495"/>
        <v>0</v>
      </c>
      <c r="Z522" s="101">
        <v>1</v>
      </c>
      <c r="AA522" s="194">
        <v>0</v>
      </c>
      <c r="AB522" s="99">
        <v>1</v>
      </c>
      <c r="AC522" s="98">
        <v>0</v>
      </c>
      <c r="AD522" s="98">
        <v>0</v>
      </c>
      <c r="AE522" s="101">
        <f t="shared" si="493"/>
        <v>0</v>
      </c>
      <c r="AF522" s="100">
        <v>0</v>
      </c>
      <c r="AG522" s="98">
        <v>0</v>
      </c>
      <c r="AH522" s="99">
        <f t="shared" si="494"/>
        <v>0</v>
      </c>
      <c r="AI522" s="101">
        <v>1</v>
      </c>
      <c r="AJ522" s="106"/>
    </row>
    <row r="523" spans="2:36" s="35" customFormat="1" ht="17.100000000000001" customHeight="1">
      <c r="B523" s="105"/>
      <c r="C523" s="54"/>
      <c r="D523" s="96"/>
      <c r="E523" s="111"/>
      <c r="F523" s="112"/>
      <c r="G523" s="113"/>
      <c r="H523" s="194">
        <v>1</v>
      </c>
      <c r="I523" s="98">
        <v>0</v>
      </c>
      <c r="J523" s="98">
        <v>0</v>
      </c>
      <c r="K523" s="101">
        <f t="shared" si="489"/>
        <v>0</v>
      </c>
      <c r="L523" s="100">
        <v>0</v>
      </c>
      <c r="M523" s="98">
        <v>0</v>
      </c>
      <c r="N523" s="101">
        <f t="shared" si="490"/>
        <v>0</v>
      </c>
      <c r="O523" s="100">
        <v>0</v>
      </c>
      <c r="P523" s="98">
        <v>0</v>
      </c>
      <c r="Q523" s="101">
        <f t="shared" si="491"/>
        <v>0</v>
      </c>
      <c r="R523" s="100">
        <v>0</v>
      </c>
      <c r="S523" s="98">
        <v>0</v>
      </c>
      <c r="T523" s="101">
        <f t="shared" si="492"/>
        <v>0</v>
      </c>
      <c r="U523" s="194">
        <v>1</v>
      </c>
      <c r="V523" s="99">
        <v>1</v>
      </c>
      <c r="W523" s="98">
        <v>0</v>
      </c>
      <c r="X523" s="98">
        <v>0</v>
      </c>
      <c r="Y523" s="101">
        <f t="shared" si="495"/>
        <v>0</v>
      </c>
      <c r="Z523" s="101">
        <v>1</v>
      </c>
      <c r="AA523" s="194">
        <v>0</v>
      </c>
      <c r="AB523" s="99">
        <v>1</v>
      </c>
      <c r="AC523" s="98">
        <v>0</v>
      </c>
      <c r="AD523" s="98">
        <v>0</v>
      </c>
      <c r="AE523" s="101">
        <f t="shared" si="493"/>
        <v>0</v>
      </c>
      <c r="AF523" s="100">
        <v>0</v>
      </c>
      <c r="AG523" s="98">
        <v>0</v>
      </c>
      <c r="AH523" s="99">
        <f t="shared" si="494"/>
        <v>0</v>
      </c>
      <c r="AI523" s="101">
        <v>1</v>
      </c>
      <c r="AJ523" s="106"/>
    </row>
    <row r="524" spans="2:36" s="126" customFormat="1" ht="17.100000000000001" customHeight="1">
      <c r="B524" s="118"/>
      <c r="C524" s="119"/>
      <c r="D524" s="120"/>
      <c r="E524" s="121"/>
      <c r="F524" s="122"/>
      <c r="G524" s="123"/>
      <c r="H524" s="194">
        <v>1</v>
      </c>
      <c r="I524" s="430" t="s">
        <v>201</v>
      </c>
      <c r="J524" s="430"/>
      <c r="K524" s="124">
        <f>SUM(K517:K523)</f>
        <v>0</v>
      </c>
      <c r="L524" s="401" t="s">
        <v>201</v>
      </c>
      <c r="M524" s="402"/>
      <c r="N524" s="124">
        <f>SUM(N517:N523)</f>
        <v>0</v>
      </c>
      <c r="O524" s="401" t="s">
        <v>201</v>
      </c>
      <c r="P524" s="402"/>
      <c r="Q524" s="124">
        <f>SUM(Q517:Q523)</f>
        <v>0</v>
      </c>
      <c r="R524" s="401" t="s">
        <v>201</v>
      </c>
      <c r="S524" s="402"/>
      <c r="T524" s="124">
        <f>SUM(T517:T523)</f>
        <v>0</v>
      </c>
      <c r="U524" s="194">
        <v>1</v>
      </c>
      <c r="V524" s="99">
        <v>1</v>
      </c>
      <c r="W524" s="430" t="s">
        <v>201</v>
      </c>
      <c r="X524" s="430"/>
      <c r="Y524" s="124">
        <f>SUM(Y517:Y523)</f>
        <v>0</v>
      </c>
      <c r="Z524" s="101">
        <v>1</v>
      </c>
      <c r="AA524" s="194">
        <v>0</v>
      </c>
      <c r="AB524" s="99">
        <v>1</v>
      </c>
      <c r="AC524" s="430" t="s">
        <v>201</v>
      </c>
      <c r="AD524" s="430"/>
      <c r="AE524" s="124">
        <f>SUM(AE517:AE523)</f>
        <v>0</v>
      </c>
      <c r="AF524" s="431" t="s">
        <v>201</v>
      </c>
      <c r="AG524" s="430"/>
      <c r="AH524" s="143">
        <f>SUM(AH517:AH523)</f>
        <v>0</v>
      </c>
      <c r="AI524" s="101">
        <v>1</v>
      </c>
      <c r="AJ524" s="125"/>
    </row>
    <row r="525" spans="2:36" s="35" customFormat="1" ht="16.8" customHeight="1">
      <c r="B525" s="105"/>
      <c r="C525" s="54">
        <f>'3. Rekap Back Up Non Aspal X'!C84</f>
        <v>6300</v>
      </c>
      <c r="D525" s="96">
        <f>'3. Rekap Back Up Non Aspal X'!D84</f>
        <v>6400</v>
      </c>
      <c r="E525" s="111">
        <f>'3. Rekap Back Up Non Aspal X'!E84</f>
        <v>4</v>
      </c>
      <c r="F525" s="112">
        <f>(100/((D525-C525)*E525))*((K532*0.05)+(N532*0.05)+(Q532*0.05)+(T532)+(Y532)+(AE532*1.5)+(AH532*1))</f>
        <v>0</v>
      </c>
      <c r="G525" s="113" t="str">
        <f>IF(F525&lt;=25,"RB",IF(F525&lt;=75,"RB",IF(F525&lt;=100,"RB","RB")))</f>
        <v>RB</v>
      </c>
      <c r="H525" s="194">
        <v>1</v>
      </c>
      <c r="I525" s="98">
        <v>0</v>
      </c>
      <c r="J525" s="98">
        <v>0</v>
      </c>
      <c r="K525" s="101">
        <f t="shared" ref="K525:K531" si="496">I525*J525</f>
        <v>0</v>
      </c>
      <c r="L525" s="98">
        <v>0</v>
      </c>
      <c r="M525" s="98">
        <v>0</v>
      </c>
      <c r="N525" s="101">
        <f t="shared" ref="N525:N531" si="497">L525*M525</f>
        <v>0</v>
      </c>
      <c r="O525" s="98">
        <v>0</v>
      </c>
      <c r="P525" s="98">
        <v>0</v>
      </c>
      <c r="Q525" s="101">
        <f t="shared" ref="Q525:Q531" si="498">O525*P525</f>
        <v>0</v>
      </c>
      <c r="R525" s="98">
        <v>0</v>
      </c>
      <c r="S525" s="98">
        <v>0</v>
      </c>
      <c r="T525" s="101">
        <f t="shared" ref="T525:T531" si="499">R525*S525</f>
        <v>0</v>
      </c>
      <c r="U525" s="194">
        <v>1</v>
      </c>
      <c r="V525" s="99">
        <v>1</v>
      </c>
      <c r="W525" s="98">
        <v>0</v>
      </c>
      <c r="X525" s="98">
        <v>0</v>
      </c>
      <c r="Y525" s="101">
        <f>W525*X525</f>
        <v>0</v>
      </c>
      <c r="Z525" s="101">
        <v>1</v>
      </c>
      <c r="AA525" s="194">
        <v>0</v>
      </c>
      <c r="AB525" s="99">
        <v>1</v>
      </c>
      <c r="AC525" s="98">
        <v>0</v>
      </c>
      <c r="AD525" s="98">
        <v>0</v>
      </c>
      <c r="AE525" s="101">
        <f t="shared" ref="AE525:AE531" si="500">AC525*AD525</f>
        <v>0</v>
      </c>
      <c r="AF525" s="98">
        <v>0</v>
      </c>
      <c r="AG525" s="98">
        <v>3</v>
      </c>
      <c r="AH525" s="99">
        <f t="shared" ref="AH525:AH531" si="501">AF525*AG525</f>
        <v>0</v>
      </c>
      <c r="AI525" s="101">
        <v>1</v>
      </c>
      <c r="AJ525" s="106"/>
    </row>
    <row r="526" spans="2:36" s="35" customFormat="1" ht="17.100000000000001" customHeight="1">
      <c r="B526" s="105"/>
      <c r="C526" s="54"/>
      <c r="D526" s="96"/>
      <c r="E526" s="111"/>
      <c r="F526" s="112"/>
      <c r="G526" s="113"/>
      <c r="H526" s="194">
        <v>1</v>
      </c>
      <c r="I526" s="98">
        <v>0</v>
      </c>
      <c r="J526" s="98">
        <v>0</v>
      </c>
      <c r="K526" s="101">
        <f t="shared" si="496"/>
        <v>0</v>
      </c>
      <c r="L526" s="100">
        <v>0</v>
      </c>
      <c r="M526" s="98">
        <v>0</v>
      </c>
      <c r="N526" s="101">
        <f t="shared" si="497"/>
        <v>0</v>
      </c>
      <c r="O526" s="100">
        <v>0</v>
      </c>
      <c r="P526" s="98">
        <v>0</v>
      </c>
      <c r="Q526" s="101">
        <f t="shared" si="498"/>
        <v>0</v>
      </c>
      <c r="R526" s="100">
        <v>0</v>
      </c>
      <c r="S526" s="98">
        <v>0</v>
      </c>
      <c r="T526" s="101">
        <f t="shared" si="499"/>
        <v>0</v>
      </c>
      <c r="U526" s="194">
        <v>1</v>
      </c>
      <c r="V526" s="99">
        <v>1</v>
      </c>
      <c r="W526" s="98">
        <v>0</v>
      </c>
      <c r="X526" s="98">
        <v>0</v>
      </c>
      <c r="Y526" s="101">
        <f t="shared" ref="Y526:Y531" si="502">W526*X526</f>
        <v>0</v>
      </c>
      <c r="Z526" s="101">
        <v>1</v>
      </c>
      <c r="AA526" s="194">
        <v>0</v>
      </c>
      <c r="AB526" s="99">
        <v>1</v>
      </c>
      <c r="AC526" s="98">
        <v>0</v>
      </c>
      <c r="AD526" s="98">
        <v>0</v>
      </c>
      <c r="AE526" s="101">
        <f t="shared" si="500"/>
        <v>0</v>
      </c>
      <c r="AF526" s="100">
        <v>0</v>
      </c>
      <c r="AG526" s="98">
        <v>0</v>
      </c>
      <c r="AH526" s="99">
        <f t="shared" si="501"/>
        <v>0</v>
      </c>
      <c r="AI526" s="101">
        <v>1</v>
      </c>
      <c r="AJ526" s="106"/>
    </row>
    <row r="527" spans="2:36" s="35" customFormat="1" ht="17.100000000000001" customHeight="1">
      <c r="B527" s="105"/>
      <c r="C527" s="54"/>
      <c r="D527" s="96"/>
      <c r="E527" s="111"/>
      <c r="F527" s="112"/>
      <c r="G527" s="113"/>
      <c r="H527" s="194">
        <v>1</v>
      </c>
      <c r="I527" s="98">
        <v>0</v>
      </c>
      <c r="J527" s="98">
        <v>0</v>
      </c>
      <c r="K527" s="101">
        <f t="shared" si="496"/>
        <v>0</v>
      </c>
      <c r="L527" s="100">
        <v>0</v>
      </c>
      <c r="M527" s="98">
        <v>0</v>
      </c>
      <c r="N527" s="101">
        <f t="shared" si="497"/>
        <v>0</v>
      </c>
      <c r="O527" s="100">
        <v>0</v>
      </c>
      <c r="P527" s="98">
        <v>0</v>
      </c>
      <c r="Q527" s="101">
        <f t="shared" si="498"/>
        <v>0</v>
      </c>
      <c r="R527" s="100">
        <v>0</v>
      </c>
      <c r="S527" s="98">
        <v>0</v>
      </c>
      <c r="T527" s="101">
        <f t="shared" si="499"/>
        <v>0</v>
      </c>
      <c r="U527" s="194">
        <v>1</v>
      </c>
      <c r="V527" s="99">
        <v>1</v>
      </c>
      <c r="W527" s="98">
        <v>0</v>
      </c>
      <c r="X527" s="98">
        <v>0</v>
      </c>
      <c r="Y527" s="101">
        <f t="shared" si="502"/>
        <v>0</v>
      </c>
      <c r="Z527" s="101">
        <v>1</v>
      </c>
      <c r="AA527" s="194">
        <v>0</v>
      </c>
      <c r="AB527" s="99">
        <v>1</v>
      </c>
      <c r="AC527" s="98">
        <v>0</v>
      </c>
      <c r="AD527" s="98">
        <v>0</v>
      </c>
      <c r="AE527" s="101">
        <f t="shared" si="500"/>
        <v>0</v>
      </c>
      <c r="AF527" s="100">
        <v>0</v>
      </c>
      <c r="AG527" s="98">
        <v>0</v>
      </c>
      <c r="AH527" s="99">
        <f t="shared" si="501"/>
        <v>0</v>
      </c>
      <c r="AI527" s="101">
        <v>1</v>
      </c>
      <c r="AJ527" s="106"/>
    </row>
    <row r="528" spans="2:36" s="35" customFormat="1" ht="17.100000000000001" customHeight="1">
      <c r="B528" s="105"/>
      <c r="C528" s="54"/>
      <c r="D528" s="96"/>
      <c r="E528" s="111"/>
      <c r="F528" s="112"/>
      <c r="G528" s="113"/>
      <c r="H528" s="194">
        <v>1</v>
      </c>
      <c r="I528" s="98">
        <v>0</v>
      </c>
      <c r="J528" s="98">
        <v>0</v>
      </c>
      <c r="K528" s="101">
        <f t="shared" si="496"/>
        <v>0</v>
      </c>
      <c r="L528" s="100">
        <v>0</v>
      </c>
      <c r="M528" s="98">
        <v>0</v>
      </c>
      <c r="N528" s="101">
        <f t="shared" si="497"/>
        <v>0</v>
      </c>
      <c r="O528" s="100">
        <v>0</v>
      </c>
      <c r="P528" s="98">
        <v>0</v>
      </c>
      <c r="Q528" s="101">
        <f t="shared" si="498"/>
        <v>0</v>
      </c>
      <c r="R528" s="100">
        <v>0</v>
      </c>
      <c r="S528" s="98">
        <v>0</v>
      </c>
      <c r="T528" s="101">
        <f t="shared" si="499"/>
        <v>0</v>
      </c>
      <c r="U528" s="194">
        <v>1</v>
      </c>
      <c r="V528" s="99">
        <v>1</v>
      </c>
      <c r="W528" s="98">
        <v>0</v>
      </c>
      <c r="X528" s="98">
        <v>0</v>
      </c>
      <c r="Y528" s="101">
        <f t="shared" si="502"/>
        <v>0</v>
      </c>
      <c r="Z528" s="101">
        <v>1</v>
      </c>
      <c r="AA528" s="194">
        <v>0</v>
      </c>
      <c r="AB528" s="99">
        <v>1</v>
      </c>
      <c r="AC528" s="98">
        <v>0</v>
      </c>
      <c r="AD528" s="98">
        <v>0</v>
      </c>
      <c r="AE528" s="101">
        <f t="shared" si="500"/>
        <v>0</v>
      </c>
      <c r="AF528" s="100">
        <v>0</v>
      </c>
      <c r="AG528" s="98">
        <v>0</v>
      </c>
      <c r="AH528" s="99">
        <f t="shared" si="501"/>
        <v>0</v>
      </c>
      <c r="AI528" s="101">
        <v>1</v>
      </c>
      <c r="AJ528" s="106"/>
    </row>
    <row r="529" spans="2:36" s="35" customFormat="1" ht="17.100000000000001" customHeight="1">
      <c r="B529" s="105"/>
      <c r="C529" s="54"/>
      <c r="D529" s="96"/>
      <c r="E529" s="111"/>
      <c r="F529" s="112"/>
      <c r="G529" s="113"/>
      <c r="H529" s="194">
        <v>1</v>
      </c>
      <c r="I529" s="98">
        <v>0</v>
      </c>
      <c r="J529" s="98">
        <v>0</v>
      </c>
      <c r="K529" s="101">
        <f t="shared" si="496"/>
        <v>0</v>
      </c>
      <c r="L529" s="100">
        <v>0</v>
      </c>
      <c r="M529" s="98">
        <v>0</v>
      </c>
      <c r="N529" s="101">
        <f t="shared" si="497"/>
        <v>0</v>
      </c>
      <c r="O529" s="100">
        <v>0</v>
      </c>
      <c r="P529" s="98">
        <v>0</v>
      </c>
      <c r="Q529" s="101">
        <f t="shared" si="498"/>
        <v>0</v>
      </c>
      <c r="R529" s="100">
        <v>0</v>
      </c>
      <c r="S529" s="98">
        <v>0</v>
      </c>
      <c r="T529" s="101">
        <f t="shared" si="499"/>
        <v>0</v>
      </c>
      <c r="U529" s="194">
        <v>1</v>
      </c>
      <c r="V529" s="99">
        <v>1</v>
      </c>
      <c r="W529" s="98">
        <v>0</v>
      </c>
      <c r="X529" s="98">
        <v>0</v>
      </c>
      <c r="Y529" s="101">
        <f t="shared" si="502"/>
        <v>0</v>
      </c>
      <c r="Z529" s="101">
        <v>1</v>
      </c>
      <c r="AA529" s="194">
        <v>0</v>
      </c>
      <c r="AB529" s="99">
        <v>1</v>
      </c>
      <c r="AC529" s="98">
        <v>0</v>
      </c>
      <c r="AD529" s="98">
        <v>0</v>
      </c>
      <c r="AE529" s="101">
        <f t="shared" si="500"/>
        <v>0</v>
      </c>
      <c r="AF529" s="100">
        <v>0</v>
      </c>
      <c r="AG529" s="98">
        <v>0</v>
      </c>
      <c r="AH529" s="99">
        <f t="shared" si="501"/>
        <v>0</v>
      </c>
      <c r="AI529" s="101">
        <v>1</v>
      </c>
      <c r="AJ529" s="106"/>
    </row>
    <row r="530" spans="2:36" s="35" customFormat="1" ht="17.100000000000001" customHeight="1">
      <c r="B530" s="105"/>
      <c r="C530" s="54"/>
      <c r="D530" s="96"/>
      <c r="E530" s="111"/>
      <c r="F530" s="112"/>
      <c r="G530" s="113"/>
      <c r="H530" s="194">
        <v>1</v>
      </c>
      <c r="I530" s="98">
        <v>0</v>
      </c>
      <c r="J530" s="98">
        <v>0</v>
      </c>
      <c r="K530" s="101">
        <f t="shared" si="496"/>
        <v>0</v>
      </c>
      <c r="L530" s="100">
        <v>0</v>
      </c>
      <c r="M530" s="98">
        <v>0</v>
      </c>
      <c r="N530" s="101">
        <f t="shared" si="497"/>
        <v>0</v>
      </c>
      <c r="O530" s="100">
        <v>0</v>
      </c>
      <c r="P530" s="98">
        <v>0</v>
      </c>
      <c r="Q530" s="101">
        <f t="shared" si="498"/>
        <v>0</v>
      </c>
      <c r="R530" s="100">
        <v>0</v>
      </c>
      <c r="S530" s="98">
        <v>0</v>
      </c>
      <c r="T530" s="101">
        <f t="shared" si="499"/>
        <v>0</v>
      </c>
      <c r="U530" s="194">
        <v>1</v>
      </c>
      <c r="V530" s="99">
        <v>1</v>
      </c>
      <c r="W530" s="98">
        <v>0</v>
      </c>
      <c r="X530" s="98">
        <v>0</v>
      </c>
      <c r="Y530" s="101">
        <f t="shared" si="502"/>
        <v>0</v>
      </c>
      <c r="Z530" s="101">
        <v>1</v>
      </c>
      <c r="AA530" s="194">
        <v>0</v>
      </c>
      <c r="AB530" s="99">
        <v>1</v>
      </c>
      <c r="AC530" s="98">
        <v>0</v>
      </c>
      <c r="AD530" s="98">
        <v>0</v>
      </c>
      <c r="AE530" s="101">
        <f t="shared" si="500"/>
        <v>0</v>
      </c>
      <c r="AF530" s="100">
        <v>0</v>
      </c>
      <c r="AG530" s="98">
        <v>0</v>
      </c>
      <c r="AH530" s="99">
        <f t="shared" si="501"/>
        <v>0</v>
      </c>
      <c r="AI530" s="101">
        <v>1</v>
      </c>
      <c r="AJ530" s="106"/>
    </row>
    <row r="531" spans="2:36" s="35" customFormat="1" ht="17.100000000000001" customHeight="1">
      <c r="B531" s="105"/>
      <c r="C531" s="54"/>
      <c r="D531" s="96"/>
      <c r="E531" s="111"/>
      <c r="F531" s="112"/>
      <c r="G531" s="113"/>
      <c r="H531" s="194">
        <v>1</v>
      </c>
      <c r="I531" s="98">
        <v>0</v>
      </c>
      <c r="J531" s="98">
        <v>0</v>
      </c>
      <c r="K531" s="101">
        <f t="shared" si="496"/>
        <v>0</v>
      </c>
      <c r="L531" s="100">
        <v>0</v>
      </c>
      <c r="M531" s="98">
        <v>0</v>
      </c>
      <c r="N531" s="101">
        <f t="shared" si="497"/>
        <v>0</v>
      </c>
      <c r="O531" s="100">
        <v>0</v>
      </c>
      <c r="P531" s="98">
        <v>0</v>
      </c>
      <c r="Q531" s="101">
        <f t="shared" si="498"/>
        <v>0</v>
      </c>
      <c r="R531" s="100">
        <v>0</v>
      </c>
      <c r="S531" s="98">
        <v>0</v>
      </c>
      <c r="T531" s="101">
        <f t="shared" si="499"/>
        <v>0</v>
      </c>
      <c r="U531" s="194">
        <v>1</v>
      </c>
      <c r="V531" s="99">
        <v>1</v>
      </c>
      <c r="W531" s="98">
        <v>0</v>
      </c>
      <c r="X531" s="98">
        <v>0</v>
      </c>
      <c r="Y531" s="101">
        <f t="shared" si="502"/>
        <v>0</v>
      </c>
      <c r="Z531" s="101">
        <v>1</v>
      </c>
      <c r="AA531" s="194">
        <v>0</v>
      </c>
      <c r="AB531" s="99">
        <v>1</v>
      </c>
      <c r="AC531" s="98">
        <v>0</v>
      </c>
      <c r="AD531" s="98">
        <v>0</v>
      </c>
      <c r="AE531" s="101">
        <f t="shared" si="500"/>
        <v>0</v>
      </c>
      <c r="AF531" s="100">
        <v>0</v>
      </c>
      <c r="AG531" s="98">
        <v>0</v>
      </c>
      <c r="AH531" s="99">
        <f t="shared" si="501"/>
        <v>0</v>
      </c>
      <c r="AI531" s="101">
        <v>1</v>
      </c>
      <c r="AJ531" s="106"/>
    </row>
    <row r="532" spans="2:36" s="126" customFormat="1" ht="17.100000000000001" customHeight="1">
      <c r="B532" s="118"/>
      <c r="C532" s="119"/>
      <c r="D532" s="120"/>
      <c r="E532" s="121"/>
      <c r="F532" s="122"/>
      <c r="G532" s="123"/>
      <c r="H532" s="194">
        <v>1</v>
      </c>
      <c r="I532" s="430" t="s">
        <v>201</v>
      </c>
      <c r="J532" s="430"/>
      <c r="K532" s="124">
        <f>SUM(K525:K531)</f>
        <v>0</v>
      </c>
      <c r="L532" s="401" t="s">
        <v>201</v>
      </c>
      <c r="M532" s="402"/>
      <c r="N532" s="124">
        <f>SUM(N525:N531)</f>
        <v>0</v>
      </c>
      <c r="O532" s="401" t="s">
        <v>201</v>
      </c>
      <c r="P532" s="402"/>
      <c r="Q532" s="124">
        <f>SUM(Q525:Q531)</f>
        <v>0</v>
      </c>
      <c r="R532" s="401" t="s">
        <v>201</v>
      </c>
      <c r="S532" s="402"/>
      <c r="T532" s="124">
        <f>SUM(T525:T531)</f>
        <v>0</v>
      </c>
      <c r="U532" s="194">
        <v>1</v>
      </c>
      <c r="V532" s="99">
        <v>1</v>
      </c>
      <c r="W532" s="430" t="s">
        <v>201</v>
      </c>
      <c r="X532" s="430"/>
      <c r="Y532" s="124">
        <f>SUM(Y525:Y531)</f>
        <v>0</v>
      </c>
      <c r="Z532" s="101">
        <v>1</v>
      </c>
      <c r="AA532" s="194">
        <v>0</v>
      </c>
      <c r="AB532" s="99">
        <v>1</v>
      </c>
      <c r="AC532" s="430" t="s">
        <v>201</v>
      </c>
      <c r="AD532" s="430"/>
      <c r="AE532" s="124">
        <f>SUM(AE525:AE531)</f>
        <v>0</v>
      </c>
      <c r="AF532" s="431" t="s">
        <v>201</v>
      </c>
      <c r="AG532" s="430"/>
      <c r="AH532" s="143">
        <f>SUM(AH525:AH531)</f>
        <v>0</v>
      </c>
      <c r="AI532" s="101">
        <v>1</v>
      </c>
      <c r="AJ532" s="125"/>
    </row>
    <row r="533" spans="2:36" s="35" customFormat="1" ht="16.8" customHeight="1">
      <c r="B533" s="105"/>
      <c r="C533" s="54">
        <f>'3. Rekap Back Up Non Aspal X'!C85</f>
        <v>6400</v>
      </c>
      <c r="D533" s="96">
        <f>'3. Rekap Back Up Non Aspal X'!D85</f>
        <v>6500</v>
      </c>
      <c r="E533" s="111">
        <f>'3. Rekap Back Up Non Aspal X'!E85</f>
        <v>4</v>
      </c>
      <c r="F533" s="112">
        <f>(100/((D533-C533)*E533))*((K540*0.05)+(N540*0.05)+(Q540*0.05)+(T540)+(Y540)+(AE540*1.5)+(AH540*1))</f>
        <v>0</v>
      </c>
      <c r="G533" s="113" t="str">
        <f>IF(F533&lt;=25,"RB",IF(F533&lt;=75,"RB",IF(F533&lt;=100,"RB","RB")))</f>
        <v>RB</v>
      </c>
      <c r="H533" s="194">
        <v>1</v>
      </c>
      <c r="I533" s="98">
        <v>0</v>
      </c>
      <c r="J533" s="98">
        <v>0</v>
      </c>
      <c r="K533" s="101">
        <f t="shared" ref="K533:K539" si="503">I533*J533</f>
        <v>0</v>
      </c>
      <c r="L533" s="98">
        <v>0</v>
      </c>
      <c r="M533" s="98">
        <v>0</v>
      </c>
      <c r="N533" s="101">
        <f t="shared" ref="N533:N539" si="504">L533*M533</f>
        <v>0</v>
      </c>
      <c r="O533" s="98">
        <v>0</v>
      </c>
      <c r="P533" s="98">
        <v>0</v>
      </c>
      <c r="Q533" s="101">
        <f t="shared" ref="Q533:Q539" si="505">O533*P533</f>
        <v>0</v>
      </c>
      <c r="R533" s="98">
        <v>0</v>
      </c>
      <c r="S533" s="98">
        <v>0</v>
      </c>
      <c r="T533" s="101">
        <f t="shared" ref="T533:T539" si="506">R533*S533</f>
        <v>0</v>
      </c>
      <c r="U533" s="194">
        <v>1</v>
      </c>
      <c r="V533" s="99">
        <v>1</v>
      </c>
      <c r="W533" s="98">
        <v>0</v>
      </c>
      <c r="X533" s="98">
        <v>0</v>
      </c>
      <c r="Y533" s="101">
        <f>W533*X533</f>
        <v>0</v>
      </c>
      <c r="Z533" s="101">
        <v>1</v>
      </c>
      <c r="AA533" s="194">
        <v>0</v>
      </c>
      <c r="AB533" s="99">
        <v>1</v>
      </c>
      <c r="AC533" s="98">
        <v>0</v>
      </c>
      <c r="AD533" s="98">
        <v>0</v>
      </c>
      <c r="AE533" s="101">
        <f t="shared" ref="AE533:AE539" si="507">AC533*AD533</f>
        <v>0</v>
      </c>
      <c r="AF533" s="98">
        <v>0</v>
      </c>
      <c r="AG533" s="98">
        <v>3</v>
      </c>
      <c r="AH533" s="99">
        <f t="shared" ref="AH533:AH539" si="508">AF533*AG533</f>
        <v>0</v>
      </c>
      <c r="AI533" s="101">
        <v>1</v>
      </c>
      <c r="AJ533" s="106"/>
    </row>
    <row r="534" spans="2:36" s="35" customFormat="1" ht="17.100000000000001" customHeight="1">
      <c r="B534" s="105"/>
      <c r="C534" s="54"/>
      <c r="D534" s="96"/>
      <c r="E534" s="111"/>
      <c r="F534" s="112"/>
      <c r="G534" s="113"/>
      <c r="H534" s="194">
        <v>1</v>
      </c>
      <c r="I534" s="98">
        <v>0</v>
      </c>
      <c r="J534" s="98">
        <v>0</v>
      </c>
      <c r="K534" s="101">
        <f t="shared" si="503"/>
        <v>0</v>
      </c>
      <c r="L534" s="100">
        <v>0</v>
      </c>
      <c r="M534" s="98">
        <v>0</v>
      </c>
      <c r="N534" s="101">
        <f t="shared" si="504"/>
        <v>0</v>
      </c>
      <c r="O534" s="100">
        <v>0</v>
      </c>
      <c r="P534" s="98">
        <v>0</v>
      </c>
      <c r="Q534" s="101">
        <f t="shared" si="505"/>
        <v>0</v>
      </c>
      <c r="R534" s="100">
        <v>0</v>
      </c>
      <c r="S534" s="98">
        <v>0</v>
      </c>
      <c r="T534" s="101">
        <f t="shared" si="506"/>
        <v>0</v>
      </c>
      <c r="U534" s="194">
        <v>1</v>
      </c>
      <c r="V534" s="99">
        <v>1</v>
      </c>
      <c r="W534" s="98">
        <v>0</v>
      </c>
      <c r="X534" s="98">
        <v>0</v>
      </c>
      <c r="Y534" s="101">
        <f t="shared" ref="Y534:Y539" si="509">W534*X534</f>
        <v>0</v>
      </c>
      <c r="Z534" s="101">
        <v>1</v>
      </c>
      <c r="AA534" s="194">
        <v>0</v>
      </c>
      <c r="AB534" s="99">
        <v>1</v>
      </c>
      <c r="AC534" s="98">
        <v>0</v>
      </c>
      <c r="AD534" s="98">
        <v>0</v>
      </c>
      <c r="AE534" s="101">
        <f t="shared" si="507"/>
        <v>0</v>
      </c>
      <c r="AF534" s="100">
        <v>0</v>
      </c>
      <c r="AG534" s="98">
        <v>0</v>
      </c>
      <c r="AH534" s="99">
        <f t="shared" si="508"/>
        <v>0</v>
      </c>
      <c r="AI534" s="101">
        <v>1</v>
      </c>
      <c r="AJ534" s="106"/>
    </row>
    <row r="535" spans="2:36" s="35" customFormat="1" ht="17.100000000000001" customHeight="1">
      <c r="B535" s="105"/>
      <c r="C535" s="54"/>
      <c r="D535" s="96"/>
      <c r="E535" s="111"/>
      <c r="F535" s="112"/>
      <c r="G535" s="113"/>
      <c r="H535" s="194">
        <v>1</v>
      </c>
      <c r="I535" s="98">
        <v>0</v>
      </c>
      <c r="J535" s="98">
        <v>0</v>
      </c>
      <c r="K535" s="101">
        <f t="shared" si="503"/>
        <v>0</v>
      </c>
      <c r="L535" s="100">
        <v>0</v>
      </c>
      <c r="M535" s="98">
        <v>0</v>
      </c>
      <c r="N535" s="101">
        <f t="shared" si="504"/>
        <v>0</v>
      </c>
      <c r="O535" s="100">
        <v>0</v>
      </c>
      <c r="P535" s="98">
        <v>0</v>
      </c>
      <c r="Q535" s="101">
        <f t="shared" si="505"/>
        <v>0</v>
      </c>
      <c r="R535" s="100">
        <v>0</v>
      </c>
      <c r="S535" s="98">
        <v>0</v>
      </c>
      <c r="T535" s="101">
        <f t="shared" si="506"/>
        <v>0</v>
      </c>
      <c r="U535" s="194">
        <v>1</v>
      </c>
      <c r="V535" s="99">
        <v>1</v>
      </c>
      <c r="W535" s="98">
        <v>0</v>
      </c>
      <c r="X535" s="98">
        <v>0</v>
      </c>
      <c r="Y535" s="101">
        <f t="shared" si="509"/>
        <v>0</v>
      </c>
      <c r="Z535" s="101">
        <v>1</v>
      </c>
      <c r="AA535" s="194">
        <v>0</v>
      </c>
      <c r="AB535" s="99">
        <v>1</v>
      </c>
      <c r="AC535" s="98">
        <v>0</v>
      </c>
      <c r="AD535" s="98">
        <v>0</v>
      </c>
      <c r="AE535" s="101">
        <f t="shared" si="507"/>
        <v>0</v>
      </c>
      <c r="AF535" s="100">
        <v>0</v>
      </c>
      <c r="AG535" s="98">
        <v>0</v>
      </c>
      <c r="AH535" s="99">
        <f t="shared" si="508"/>
        <v>0</v>
      </c>
      <c r="AI535" s="101">
        <v>1</v>
      </c>
      <c r="AJ535" s="106"/>
    </row>
    <row r="536" spans="2:36" s="35" customFormat="1" ht="17.100000000000001" customHeight="1">
      <c r="B536" s="105"/>
      <c r="C536" s="54"/>
      <c r="D536" s="96"/>
      <c r="E536" s="111"/>
      <c r="F536" s="112"/>
      <c r="G536" s="113"/>
      <c r="H536" s="194">
        <v>1</v>
      </c>
      <c r="I536" s="98">
        <v>0</v>
      </c>
      <c r="J536" s="98">
        <v>0</v>
      </c>
      <c r="K536" s="101">
        <f t="shared" si="503"/>
        <v>0</v>
      </c>
      <c r="L536" s="100">
        <v>0</v>
      </c>
      <c r="M536" s="98">
        <v>0</v>
      </c>
      <c r="N536" s="101">
        <f t="shared" si="504"/>
        <v>0</v>
      </c>
      <c r="O536" s="100">
        <v>0</v>
      </c>
      <c r="P536" s="98">
        <v>0</v>
      </c>
      <c r="Q536" s="101">
        <f t="shared" si="505"/>
        <v>0</v>
      </c>
      <c r="R536" s="100">
        <v>0</v>
      </c>
      <c r="S536" s="98">
        <v>0</v>
      </c>
      <c r="T536" s="101">
        <f t="shared" si="506"/>
        <v>0</v>
      </c>
      <c r="U536" s="194">
        <v>1</v>
      </c>
      <c r="V536" s="99">
        <v>1</v>
      </c>
      <c r="W536" s="98">
        <v>0</v>
      </c>
      <c r="X536" s="98">
        <v>0</v>
      </c>
      <c r="Y536" s="101">
        <f t="shared" si="509"/>
        <v>0</v>
      </c>
      <c r="Z536" s="101">
        <v>1</v>
      </c>
      <c r="AA536" s="194">
        <v>0</v>
      </c>
      <c r="AB536" s="99">
        <v>1</v>
      </c>
      <c r="AC536" s="98">
        <v>0</v>
      </c>
      <c r="AD536" s="98">
        <v>0</v>
      </c>
      <c r="AE536" s="101">
        <f t="shared" si="507"/>
        <v>0</v>
      </c>
      <c r="AF536" s="100">
        <v>0</v>
      </c>
      <c r="AG536" s="98">
        <v>0</v>
      </c>
      <c r="AH536" s="99">
        <f t="shared" si="508"/>
        <v>0</v>
      </c>
      <c r="AI536" s="101">
        <v>1</v>
      </c>
      <c r="AJ536" s="106"/>
    </row>
    <row r="537" spans="2:36" s="35" customFormat="1" ht="17.100000000000001" customHeight="1">
      <c r="B537" s="105"/>
      <c r="C537" s="54"/>
      <c r="D537" s="96"/>
      <c r="E537" s="111"/>
      <c r="F537" s="112"/>
      <c r="G537" s="113"/>
      <c r="H537" s="194">
        <v>1</v>
      </c>
      <c r="I537" s="98">
        <v>0</v>
      </c>
      <c r="J537" s="98">
        <v>0</v>
      </c>
      <c r="K537" s="101">
        <f t="shared" si="503"/>
        <v>0</v>
      </c>
      <c r="L537" s="100">
        <v>0</v>
      </c>
      <c r="M537" s="98">
        <v>0</v>
      </c>
      <c r="N537" s="101">
        <f t="shared" si="504"/>
        <v>0</v>
      </c>
      <c r="O537" s="100">
        <v>0</v>
      </c>
      <c r="P537" s="98">
        <v>0</v>
      </c>
      <c r="Q537" s="101">
        <f t="shared" si="505"/>
        <v>0</v>
      </c>
      <c r="R537" s="100">
        <v>0</v>
      </c>
      <c r="S537" s="98">
        <v>0</v>
      </c>
      <c r="T537" s="101">
        <f t="shared" si="506"/>
        <v>0</v>
      </c>
      <c r="U537" s="194">
        <v>1</v>
      </c>
      <c r="V537" s="99">
        <v>1</v>
      </c>
      <c r="W537" s="98">
        <v>0</v>
      </c>
      <c r="X537" s="98">
        <v>0</v>
      </c>
      <c r="Y537" s="101">
        <f t="shared" si="509"/>
        <v>0</v>
      </c>
      <c r="Z537" s="101">
        <v>1</v>
      </c>
      <c r="AA537" s="194">
        <v>0</v>
      </c>
      <c r="AB537" s="99">
        <v>1</v>
      </c>
      <c r="AC537" s="98">
        <v>0</v>
      </c>
      <c r="AD537" s="98">
        <v>0</v>
      </c>
      <c r="AE537" s="101">
        <f t="shared" si="507"/>
        <v>0</v>
      </c>
      <c r="AF537" s="100">
        <v>0</v>
      </c>
      <c r="AG537" s="98">
        <v>0</v>
      </c>
      <c r="AH537" s="99">
        <f t="shared" si="508"/>
        <v>0</v>
      </c>
      <c r="AI537" s="101">
        <v>1</v>
      </c>
      <c r="AJ537" s="106"/>
    </row>
    <row r="538" spans="2:36" s="35" customFormat="1" ht="17.100000000000001" customHeight="1">
      <c r="B538" s="105"/>
      <c r="C538" s="54"/>
      <c r="D538" s="96"/>
      <c r="E538" s="111"/>
      <c r="F538" s="112"/>
      <c r="G538" s="113"/>
      <c r="H538" s="194">
        <v>1</v>
      </c>
      <c r="I538" s="98">
        <v>0</v>
      </c>
      <c r="J538" s="98">
        <v>0</v>
      </c>
      <c r="K538" s="101">
        <f t="shared" si="503"/>
        <v>0</v>
      </c>
      <c r="L538" s="100">
        <v>0</v>
      </c>
      <c r="M538" s="98">
        <v>0</v>
      </c>
      <c r="N538" s="101">
        <f t="shared" si="504"/>
        <v>0</v>
      </c>
      <c r="O538" s="100">
        <v>0</v>
      </c>
      <c r="P538" s="98">
        <v>0</v>
      </c>
      <c r="Q538" s="101">
        <f t="shared" si="505"/>
        <v>0</v>
      </c>
      <c r="R538" s="100">
        <v>0</v>
      </c>
      <c r="S538" s="98">
        <v>0</v>
      </c>
      <c r="T538" s="101">
        <f t="shared" si="506"/>
        <v>0</v>
      </c>
      <c r="U538" s="194">
        <v>1</v>
      </c>
      <c r="V538" s="99">
        <v>1</v>
      </c>
      <c r="W538" s="98">
        <v>0</v>
      </c>
      <c r="X538" s="98">
        <v>0</v>
      </c>
      <c r="Y538" s="101">
        <f t="shared" si="509"/>
        <v>0</v>
      </c>
      <c r="Z538" s="101">
        <v>1</v>
      </c>
      <c r="AA538" s="194">
        <v>0</v>
      </c>
      <c r="AB538" s="99">
        <v>1</v>
      </c>
      <c r="AC538" s="98">
        <v>0</v>
      </c>
      <c r="AD538" s="98">
        <v>0</v>
      </c>
      <c r="AE538" s="101">
        <f t="shared" si="507"/>
        <v>0</v>
      </c>
      <c r="AF538" s="100">
        <v>0</v>
      </c>
      <c r="AG538" s="98">
        <v>0</v>
      </c>
      <c r="AH538" s="99">
        <f t="shared" si="508"/>
        <v>0</v>
      </c>
      <c r="AI538" s="101">
        <v>1</v>
      </c>
      <c r="AJ538" s="106"/>
    </row>
    <row r="539" spans="2:36" s="35" customFormat="1" ht="17.100000000000001" customHeight="1">
      <c r="B539" s="105"/>
      <c r="C539" s="54"/>
      <c r="D539" s="96"/>
      <c r="E539" s="111"/>
      <c r="F539" s="112"/>
      <c r="G539" s="113"/>
      <c r="H539" s="194">
        <v>1</v>
      </c>
      <c r="I539" s="98">
        <v>0</v>
      </c>
      <c r="J539" s="98">
        <v>0</v>
      </c>
      <c r="K539" s="101">
        <f t="shared" si="503"/>
        <v>0</v>
      </c>
      <c r="L539" s="100">
        <v>0</v>
      </c>
      <c r="M539" s="98">
        <v>0</v>
      </c>
      <c r="N539" s="101">
        <f t="shared" si="504"/>
        <v>0</v>
      </c>
      <c r="O539" s="100">
        <v>0</v>
      </c>
      <c r="P539" s="98">
        <v>0</v>
      </c>
      <c r="Q539" s="101">
        <f t="shared" si="505"/>
        <v>0</v>
      </c>
      <c r="R539" s="100">
        <v>0</v>
      </c>
      <c r="S539" s="98">
        <v>0</v>
      </c>
      <c r="T539" s="101">
        <f t="shared" si="506"/>
        <v>0</v>
      </c>
      <c r="U539" s="194">
        <v>1</v>
      </c>
      <c r="V539" s="99">
        <v>1</v>
      </c>
      <c r="W539" s="98">
        <v>0</v>
      </c>
      <c r="X539" s="98">
        <v>0</v>
      </c>
      <c r="Y539" s="101">
        <f t="shared" si="509"/>
        <v>0</v>
      </c>
      <c r="Z539" s="101">
        <v>1</v>
      </c>
      <c r="AA539" s="194">
        <v>0</v>
      </c>
      <c r="AB539" s="99">
        <v>1</v>
      </c>
      <c r="AC539" s="98">
        <v>0</v>
      </c>
      <c r="AD539" s="98">
        <v>0</v>
      </c>
      <c r="AE539" s="101">
        <f t="shared" si="507"/>
        <v>0</v>
      </c>
      <c r="AF539" s="100">
        <v>0</v>
      </c>
      <c r="AG539" s="98">
        <v>0</v>
      </c>
      <c r="AH539" s="99">
        <f t="shared" si="508"/>
        <v>0</v>
      </c>
      <c r="AI539" s="101">
        <v>1</v>
      </c>
      <c r="AJ539" s="106"/>
    </row>
    <row r="540" spans="2:36" s="126" customFormat="1" ht="17.100000000000001" customHeight="1">
      <c r="B540" s="118"/>
      <c r="C540" s="119"/>
      <c r="D540" s="120"/>
      <c r="E540" s="121"/>
      <c r="F540" s="122"/>
      <c r="G540" s="123"/>
      <c r="H540" s="194">
        <v>1</v>
      </c>
      <c r="I540" s="430" t="s">
        <v>201</v>
      </c>
      <c r="J540" s="430"/>
      <c r="K540" s="124">
        <f>SUM(K533:K539)</f>
        <v>0</v>
      </c>
      <c r="L540" s="401" t="s">
        <v>201</v>
      </c>
      <c r="M540" s="402"/>
      <c r="N540" s="124">
        <f>SUM(N533:N539)</f>
        <v>0</v>
      </c>
      <c r="O540" s="401" t="s">
        <v>201</v>
      </c>
      <c r="P540" s="402"/>
      <c r="Q540" s="124">
        <f>SUM(Q533:Q539)</f>
        <v>0</v>
      </c>
      <c r="R540" s="401" t="s">
        <v>201</v>
      </c>
      <c r="S540" s="402"/>
      <c r="T540" s="124">
        <f>SUM(T533:T539)</f>
        <v>0</v>
      </c>
      <c r="U540" s="194">
        <v>1</v>
      </c>
      <c r="V540" s="99">
        <v>1</v>
      </c>
      <c r="W540" s="430" t="s">
        <v>201</v>
      </c>
      <c r="X540" s="430"/>
      <c r="Y540" s="124">
        <f>SUM(Y533:Y539)</f>
        <v>0</v>
      </c>
      <c r="Z540" s="101">
        <v>1</v>
      </c>
      <c r="AA540" s="194">
        <v>0</v>
      </c>
      <c r="AB540" s="99">
        <v>1</v>
      </c>
      <c r="AC540" s="430" t="s">
        <v>201</v>
      </c>
      <c r="AD540" s="430"/>
      <c r="AE540" s="124">
        <f>SUM(AE533:AE539)</f>
        <v>0</v>
      </c>
      <c r="AF540" s="431" t="s">
        <v>201</v>
      </c>
      <c r="AG540" s="430"/>
      <c r="AH540" s="143">
        <f>SUM(AH533:AH539)</f>
        <v>0</v>
      </c>
      <c r="AI540" s="101">
        <v>1</v>
      </c>
      <c r="AJ540" s="125"/>
    </row>
    <row r="541" spans="2:36" s="35" customFormat="1" ht="16.8" customHeight="1">
      <c r="B541" s="105"/>
      <c r="C541" s="54">
        <f>'3. Rekap Back Up Non Aspal X'!C86</f>
        <v>6500</v>
      </c>
      <c r="D541" s="96">
        <f>'3. Rekap Back Up Non Aspal X'!D86</f>
        <v>6600</v>
      </c>
      <c r="E541" s="111">
        <f>'3. Rekap Back Up Non Aspal X'!E86</f>
        <v>4</v>
      </c>
      <c r="F541" s="112">
        <f>(100/((D541-C541)*E541))*((K548*0.05)+(N548*0.05)+(Q548*0.05)+(T548)+(Y548)+(AE548*1.5)+(AH548*1))</f>
        <v>0</v>
      </c>
      <c r="G541" s="113" t="str">
        <f>IF(F541&lt;=25,"RB",IF(F541&lt;=75,"RB",IF(F541&lt;=100,"RB","RB")))</f>
        <v>RB</v>
      </c>
      <c r="H541" s="194">
        <v>1</v>
      </c>
      <c r="I541" s="98">
        <v>0</v>
      </c>
      <c r="J541" s="98">
        <v>0</v>
      </c>
      <c r="K541" s="101">
        <f t="shared" ref="K541:K547" si="510">I541*J541</f>
        <v>0</v>
      </c>
      <c r="L541" s="98">
        <v>0</v>
      </c>
      <c r="M541" s="98">
        <v>0</v>
      </c>
      <c r="N541" s="101">
        <f t="shared" ref="N541:N547" si="511">L541*M541</f>
        <v>0</v>
      </c>
      <c r="O541" s="98">
        <v>0</v>
      </c>
      <c r="P541" s="98">
        <v>0</v>
      </c>
      <c r="Q541" s="101">
        <f t="shared" ref="Q541:Q547" si="512">O541*P541</f>
        <v>0</v>
      </c>
      <c r="R541" s="98">
        <v>0</v>
      </c>
      <c r="S541" s="98">
        <v>0</v>
      </c>
      <c r="T541" s="101">
        <f t="shared" ref="T541:T547" si="513">R541*S541</f>
        <v>0</v>
      </c>
      <c r="U541" s="194">
        <v>1</v>
      </c>
      <c r="V541" s="99">
        <v>1</v>
      </c>
      <c r="W541" s="98">
        <v>0</v>
      </c>
      <c r="X541" s="98">
        <v>0</v>
      </c>
      <c r="Y541" s="101">
        <f>W541*X541</f>
        <v>0</v>
      </c>
      <c r="Z541" s="101">
        <v>1</v>
      </c>
      <c r="AA541" s="194">
        <v>0</v>
      </c>
      <c r="AB541" s="99">
        <v>1</v>
      </c>
      <c r="AC541" s="98">
        <v>0</v>
      </c>
      <c r="AD541" s="98">
        <v>0</v>
      </c>
      <c r="AE541" s="101">
        <f t="shared" ref="AE541:AE547" si="514">AC541*AD541</f>
        <v>0</v>
      </c>
      <c r="AF541" s="98">
        <v>0</v>
      </c>
      <c r="AG541" s="98">
        <v>3</v>
      </c>
      <c r="AH541" s="99">
        <f t="shared" ref="AH541:AH547" si="515">AF541*AG541</f>
        <v>0</v>
      </c>
      <c r="AI541" s="101">
        <v>1</v>
      </c>
      <c r="AJ541" s="106"/>
    </row>
    <row r="542" spans="2:36" s="35" customFormat="1" ht="17.100000000000001" customHeight="1">
      <c r="B542" s="105"/>
      <c r="C542" s="54"/>
      <c r="D542" s="96"/>
      <c r="E542" s="111"/>
      <c r="F542" s="112"/>
      <c r="G542" s="113"/>
      <c r="H542" s="194">
        <v>1</v>
      </c>
      <c r="I542" s="98">
        <v>0</v>
      </c>
      <c r="J542" s="98">
        <v>0</v>
      </c>
      <c r="K542" s="101">
        <f t="shared" si="510"/>
        <v>0</v>
      </c>
      <c r="L542" s="100">
        <v>0</v>
      </c>
      <c r="M542" s="98">
        <v>0</v>
      </c>
      <c r="N542" s="101">
        <f t="shared" si="511"/>
        <v>0</v>
      </c>
      <c r="O542" s="100">
        <v>0</v>
      </c>
      <c r="P542" s="98">
        <v>0</v>
      </c>
      <c r="Q542" s="101">
        <f t="shared" si="512"/>
        <v>0</v>
      </c>
      <c r="R542" s="100">
        <v>0</v>
      </c>
      <c r="S542" s="98">
        <v>0</v>
      </c>
      <c r="T542" s="101">
        <f t="shared" si="513"/>
        <v>0</v>
      </c>
      <c r="U542" s="194">
        <v>1</v>
      </c>
      <c r="V542" s="99">
        <v>1</v>
      </c>
      <c r="W542" s="98">
        <v>0</v>
      </c>
      <c r="X542" s="98">
        <v>0</v>
      </c>
      <c r="Y542" s="101">
        <f t="shared" ref="Y542:Y547" si="516">W542*X542</f>
        <v>0</v>
      </c>
      <c r="Z542" s="101">
        <v>1</v>
      </c>
      <c r="AA542" s="194">
        <v>0</v>
      </c>
      <c r="AB542" s="99">
        <v>1</v>
      </c>
      <c r="AC542" s="98">
        <v>0</v>
      </c>
      <c r="AD542" s="98">
        <v>0</v>
      </c>
      <c r="AE542" s="101">
        <f t="shared" si="514"/>
        <v>0</v>
      </c>
      <c r="AF542" s="100">
        <v>0</v>
      </c>
      <c r="AG542" s="98">
        <v>0</v>
      </c>
      <c r="AH542" s="99">
        <f t="shared" si="515"/>
        <v>0</v>
      </c>
      <c r="AI542" s="101">
        <v>1</v>
      </c>
      <c r="AJ542" s="106"/>
    </row>
    <row r="543" spans="2:36" s="35" customFormat="1" ht="17.100000000000001" customHeight="1">
      <c r="B543" s="105"/>
      <c r="C543" s="54"/>
      <c r="D543" s="96"/>
      <c r="E543" s="111"/>
      <c r="F543" s="112"/>
      <c r="G543" s="113"/>
      <c r="H543" s="194">
        <v>1</v>
      </c>
      <c r="I543" s="98">
        <v>0</v>
      </c>
      <c r="J543" s="98">
        <v>0</v>
      </c>
      <c r="K543" s="101">
        <f t="shared" si="510"/>
        <v>0</v>
      </c>
      <c r="L543" s="100">
        <v>0</v>
      </c>
      <c r="M543" s="98">
        <v>0</v>
      </c>
      <c r="N543" s="101">
        <f t="shared" si="511"/>
        <v>0</v>
      </c>
      <c r="O543" s="100">
        <v>0</v>
      </c>
      <c r="P543" s="98">
        <v>0</v>
      </c>
      <c r="Q543" s="101">
        <f t="shared" si="512"/>
        <v>0</v>
      </c>
      <c r="R543" s="100">
        <v>0</v>
      </c>
      <c r="S543" s="98">
        <v>0</v>
      </c>
      <c r="T543" s="101">
        <f t="shared" si="513"/>
        <v>0</v>
      </c>
      <c r="U543" s="194">
        <v>1</v>
      </c>
      <c r="V543" s="99">
        <v>1</v>
      </c>
      <c r="W543" s="98">
        <v>0</v>
      </c>
      <c r="X543" s="98">
        <v>0</v>
      </c>
      <c r="Y543" s="101">
        <f t="shared" si="516"/>
        <v>0</v>
      </c>
      <c r="Z543" s="101">
        <v>1</v>
      </c>
      <c r="AA543" s="194">
        <v>0</v>
      </c>
      <c r="AB543" s="99">
        <v>1</v>
      </c>
      <c r="AC543" s="98">
        <v>0</v>
      </c>
      <c r="AD543" s="98">
        <v>0</v>
      </c>
      <c r="AE543" s="101">
        <f t="shared" si="514"/>
        <v>0</v>
      </c>
      <c r="AF543" s="100">
        <v>0</v>
      </c>
      <c r="AG543" s="98">
        <v>0</v>
      </c>
      <c r="AH543" s="99">
        <f t="shared" si="515"/>
        <v>0</v>
      </c>
      <c r="AI543" s="101">
        <v>1</v>
      </c>
      <c r="AJ543" s="106"/>
    </row>
    <row r="544" spans="2:36" s="35" customFormat="1" ht="17.100000000000001" customHeight="1">
      <c r="B544" s="105"/>
      <c r="C544" s="54"/>
      <c r="D544" s="96"/>
      <c r="E544" s="111"/>
      <c r="F544" s="112"/>
      <c r="G544" s="113"/>
      <c r="H544" s="194">
        <v>1</v>
      </c>
      <c r="I544" s="98">
        <v>0</v>
      </c>
      <c r="J544" s="98">
        <v>0</v>
      </c>
      <c r="K544" s="101">
        <f t="shared" si="510"/>
        <v>0</v>
      </c>
      <c r="L544" s="100">
        <v>0</v>
      </c>
      <c r="M544" s="98">
        <v>0</v>
      </c>
      <c r="N544" s="101">
        <f t="shared" si="511"/>
        <v>0</v>
      </c>
      <c r="O544" s="100">
        <v>0</v>
      </c>
      <c r="P544" s="98">
        <v>0</v>
      </c>
      <c r="Q544" s="101">
        <f t="shared" si="512"/>
        <v>0</v>
      </c>
      <c r="R544" s="100">
        <v>0</v>
      </c>
      <c r="S544" s="98">
        <v>0</v>
      </c>
      <c r="T544" s="101">
        <f t="shared" si="513"/>
        <v>0</v>
      </c>
      <c r="U544" s="194">
        <v>1</v>
      </c>
      <c r="V544" s="99">
        <v>1</v>
      </c>
      <c r="W544" s="98">
        <v>0</v>
      </c>
      <c r="X544" s="98">
        <v>0</v>
      </c>
      <c r="Y544" s="101">
        <f t="shared" si="516"/>
        <v>0</v>
      </c>
      <c r="Z544" s="101">
        <v>1</v>
      </c>
      <c r="AA544" s="194">
        <v>0</v>
      </c>
      <c r="AB544" s="99">
        <v>1</v>
      </c>
      <c r="AC544" s="98">
        <v>0</v>
      </c>
      <c r="AD544" s="98">
        <v>0</v>
      </c>
      <c r="AE544" s="101">
        <f t="shared" si="514"/>
        <v>0</v>
      </c>
      <c r="AF544" s="100">
        <v>0</v>
      </c>
      <c r="AG544" s="98">
        <v>0</v>
      </c>
      <c r="AH544" s="99">
        <f t="shared" si="515"/>
        <v>0</v>
      </c>
      <c r="AI544" s="101">
        <v>1</v>
      </c>
      <c r="AJ544" s="106"/>
    </row>
    <row r="545" spans="2:36" s="35" customFormat="1" ht="17.100000000000001" customHeight="1">
      <c r="B545" s="105"/>
      <c r="C545" s="54"/>
      <c r="D545" s="96"/>
      <c r="E545" s="111"/>
      <c r="F545" s="112"/>
      <c r="G545" s="113"/>
      <c r="H545" s="194">
        <v>1</v>
      </c>
      <c r="I545" s="98">
        <v>0</v>
      </c>
      <c r="J545" s="98">
        <v>0</v>
      </c>
      <c r="K545" s="101">
        <f t="shared" si="510"/>
        <v>0</v>
      </c>
      <c r="L545" s="100">
        <v>0</v>
      </c>
      <c r="M545" s="98">
        <v>0</v>
      </c>
      <c r="N545" s="101">
        <f t="shared" si="511"/>
        <v>0</v>
      </c>
      <c r="O545" s="100">
        <v>0</v>
      </c>
      <c r="P545" s="98">
        <v>0</v>
      </c>
      <c r="Q545" s="101">
        <f t="shared" si="512"/>
        <v>0</v>
      </c>
      <c r="R545" s="100">
        <v>0</v>
      </c>
      <c r="S545" s="98">
        <v>0</v>
      </c>
      <c r="T545" s="101">
        <f t="shared" si="513"/>
        <v>0</v>
      </c>
      <c r="U545" s="194">
        <v>1</v>
      </c>
      <c r="V545" s="99">
        <v>1</v>
      </c>
      <c r="W545" s="98">
        <v>0</v>
      </c>
      <c r="X545" s="98">
        <v>0</v>
      </c>
      <c r="Y545" s="101">
        <f t="shared" si="516"/>
        <v>0</v>
      </c>
      <c r="Z545" s="101">
        <v>1</v>
      </c>
      <c r="AA545" s="194">
        <v>0</v>
      </c>
      <c r="AB545" s="99">
        <v>1</v>
      </c>
      <c r="AC545" s="98">
        <v>0</v>
      </c>
      <c r="AD545" s="98">
        <v>0</v>
      </c>
      <c r="AE545" s="101">
        <f t="shared" si="514"/>
        <v>0</v>
      </c>
      <c r="AF545" s="100">
        <v>0</v>
      </c>
      <c r="AG545" s="98">
        <v>0</v>
      </c>
      <c r="AH545" s="99">
        <f t="shared" si="515"/>
        <v>0</v>
      </c>
      <c r="AI545" s="101">
        <v>1</v>
      </c>
      <c r="AJ545" s="106"/>
    </row>
    <row r="546" spans="2:36" s="35" customFormat="1" ht="17.100000000000001" customHeight="1">
      <c r="B546" s="105"/>
      <c r="C546" s="54"/>
      <c r="D546" s="96"/>
      <c r="E546" s="111"/>
      <c r="F546" s="112"/>
      <c r="G546" s="113"/>
      <c r="H546" s="194">
        <v>1</v>
      </c>
      <c r="I546" s="98">
        <v>0</v>
      </c>
      <c r="J546" s="98">
        <v>0</v>
      </c>
      <c r="K546" s="101">
        <f t="shared" si="510"/>
        <v>0</v>
      </c>
      <c r="L546" s="100">
        <v>0</v>
      </c>
      <c r="M546" s="98">
        <v>0</v>
      </c>
      <c r="N546" s="101">
        <f t="shared" si="511"/>
        <v>0</v>
      </c>
      <c r="O546" s="100">
        <v>0</v>
      </c>
      <c r="P546" s="98">
        <v>0</v>
      </c>
      <c r="Q546" s="101">
        <f t="shared" si="512"/>
        <v>0</v>
      </c>
      <c r="R546" s="100">
        <v>0</v>
      </c>
      <c r="S546" s="98">
        <v>0</v>
      </c>
      <c r="T546" s="101">
        <f t="shared" si="513"/>
        <v>0</v>
      </c>
      <c r="U546" s="194">
        <v>1</v>
      </c>
      <c r="V546" s="99">
        <v>1</v>
      </c>
      <c r="W546" s="98">
        <v>0</v>
      </c>
      <c r="X546" s="98">
        <v>0</v>
      </c>
      <c r="Y546" s="101">
        <f t="shared" si="516"/>
        <v>0</v>
      </c>
      <c r="Z546" s="101">
        <v>1</v>
      </c>
      <c r="AA546" s="194">
        <v>0</v>
      </c>
      <c r="AB546" s="99">
        <v>1</v>
      </c>
      <c r="AC546" s="98">
        <v>0</v>
      </c>
      <c r="AD546" s="98">
        <v>0</v>
      </c>
      <c r="AE546" s="101">
        <f t="shared" si="514"/>
        <v>0</v>
      </c>
      <c r="AF546" s="100">
        <v>0</v>
      </c>
      <c r="AG546" s="98">
        <v>0</v>
      </c>
      <c r="AH546" s="99">
        <f t="shared" si="515"/>
        <v>0</v>
      </c>
      <c r="AI546" s="101">
        <v>1</v>
      </c>
      <c r="AJ546" s="106"/>
    </row>
    <row r="547" spans="2:36" s="35" customFormat="1" ht="17.100000000000001" customHeight="1">
      <c r="B547" s="105"/>
      <c r="C547" s="54"/>
      <c r="D547" s="96"/>
      <c r="E547" s="111"/>
      <c r="F547" s="112"/>
      <c r="G547" s="113"/>
      <c r="H547" s="194">
        <v>1</v>
      </c>
      <c r="I547" s="98">
        <v>0</v>
      </c>
      <c r="J547" s="98">
        <v>0</v>
      </c>
      <c r="K547" s="101">
        <f t="shared" si="510"/>
        <v>0</v>
      </c>
      <c r="L547" s="100">
        <v>0</v>
      </c>
      <c r="M547" s="98">
        <v>0</v>
      </c>
      <c r="N547" s="101">
        <f t="shared" si="511"/>
        <v>0</v>
      </c>
      <c r="O547" s="100">
        <v>0</v>
      </c>
      <c r="P547" s="98">
        <v>0</v>
      </c>
      <c r="Q547" s="101">
        <f t="shared" si="512"/>
        <v>0</v>
      </c>
      <c r="R547" s="100">
        <v>0</v>
      </c>
      <c r="S547" s="98">
        <v>0</v>
      </c>
      <c r="T547" s="101">
        <f t="shared" si="513"/>
        <v>0</v>
      </c>
      <c r="U547" s="194">
        <v>1</v>
      </c>
      <c r="V547" s="99">
        <v>1</v>
      </c>
      <c r="W547" s="98">
        <v>0</v>
      </c>
      <c r="X547" s="98">
        <v>0</v>
      </c>
      <c r="Y547" s="101">
        <f t="shared" si="516"/>
        <v>0</v>
      </c>
      <c r="Z547" s="101">
        <v>1</v>
      </c>
      <c r="AA547" s="194">
        <v>0</v>
      </c>
      <c r="AB547" s="99">
        <v>1</v>
      </c>
      <c r="AC547" s="98">
        <v>0</v>
      </c>
      <c r="AD547" s="98">
        <v>0</v>
      </c>
      <c r="AE547" s="101">
        <f t="shared" si="514"/>
        <v>0</v>
      </c>
      <c r="AF547" s="100">
        <v>0</v>
      </c>
      <c r="AG547" s="98">
        <v>0</v>
      </c>
      <c r="AH547" s="99">
        <f t="shared" si="515"/>
        <v>0</v>
      </c>
      <c r="AI547" s="101">
        <v>1</v>
      </c>
      <c r="AJ547" s="106"/>
    </row>
    <row r="548" spans="2:36" s="126" customFormat="1" ht="17.100000000000001" customHeight="1">
      <c r="B548" s="118"/>
      <c r="C548" s="119"/>
      <c r="D548" s="120"/>
      <c r="E548" s="121"/>
      <c r="F548" s="122"/>
      <c r="G548" s="123"/>
      <c r="H548" s="194">
        <v>1</v>
      </c>
      <c r="I548" s="430" t="s">
        <v>201</v>
      </c>
      <c r="J548" s="430"/>
      <c r="K548" s="124">
        <f>SUM(K541:K547)</f>
        <v>0</v>
      </c>
      <c r="L548" s="401" t="s">
        <v>201</v>
      </c>
      <c r="M548" s="402"/>
      <c r="N548" s="124">
        <f>SUM(N541:N547)</f>
        <v>0</v>
      </c>
      <c r="O548" s="401" t="s">
        <v>201</v>
      </c>
      <c r="P548" s="402"/>
      <c r="Q548" s="124">
        <f>SUM(Q541:Q547)</f>
        <v>0</v>
      </c>
      <c r="R548" s="401" t="s">
        <v>201</v>
      </c>
      <c r="S548" s="402"/>
      <c r="T548" s="124">
        <f>SUM(T541:T547)</f>
        <v>0</v>
      </c>
      <c r="U548" s="194">
        <v>1</v>
      </c>
      <c r="V548" s="99">
        <v>1</v>
      </c>
      <c r="W548" s="430" t="s">
        <v>201</v>
      </c>
      <c r="X548" s="430"/>
      <c r="Y548" s="124">
        <f>SUM(Y541:Y547)</f>
        <v>0</v>
      </c>
      <c r="Z548" s="101">
        <v>1</v>
      </c>
      <c r="AA548" s="194">
        <v>0</v>
      </c>
      <c r="AB548" s="99">
        <v>1</v>
      </c>
      <c r="AC548" s="430" t="s">
        <v>201</v>
      </c>
      <c r="AD548" s="430"/>
      <c r="AE548" s="124">
        <f>SUM(AE541:AE547)</f>
        <v>0</v>
      </c>
      <c r="AF548" s="431" t="s">
        <v>201</v>
      </c>
      <c r="AG548" s="430"/>
      <c r="AH548" s="143">
        <f>SUM(AH541:AH547)</f>
        <v>0</v>
      </c>
      <c r="AI548" s="101">
        <v>1</v>
      </c>
      <c r="AJ548" s="125"/>
    </row>
    <row r="549" spans="2:36" s="35" customFormat="1" ht="16.8" customHeight="1">
      <c r="B549" s="105"/>
      <c r="C549" s="54">
        <f>'3. Rekap Back Up Non Aspal X'!C87</f>
        <v>6600</v>
      </c>
      <c r="D549" s="96">
        <f>'3. Rekap Back Up Non Aspal X'!D87</f>
        <v>6700</v>
      </c>
      <c r="E549" s="111">
        <f>'3. Rekap Back Up Non Aspal X'!E87</f>
        <v>4</v>
      </c>
      <c r="F549" s="112">
        <f>(100/((D549-C549)*E549))*((K556*0.05)+(N556*0.05)+(Q556*0.05)+(T556)+(Y556)+(AE556*1.5)+(AH556*1))</f>
        <v>0</v>
      </c>
      <c r="G549" s="113" t="str">
        <f>IF(F549&lt;=25,"RB",IF(F549&lt;=75,"RB",IF(F549&lt;=100,"RB","RB")))</f>
        <v>RB</v>
      </c>
      <c r="H549" s="194">
        <v>1</v>
      </c>
      <c r="I549" s="98">
        <v>0</v>
      </c>
      <c r="J549" s="98">
        <v>0</v>
      </c>
      <c r="K549" s="101">
        <f t="shared" ref="K549:K555" si="517">I549*J549</f>
        <v>0</v>
      </c>
      <c r="L549" s="98">
        <v>0</v>
      </c>
      <c r="M549" s="98">
        <v>0</v>
      </c>
      <c r="N549" s="101">
        <f t="shared" ref="N549:N555" si="518">L549*M549</f>
        <v>0</v>
      </c>
      <c r="O549" s="98">
        <v>0</v>
      </c>
      <c r="P549" s="98">
        <v>0</v>
      </c>
      <c r="Q549" s="101">
        <f t="shared" ref="Q549:Q555" si="519">O549*P549</f>
        <v>0</v>
      </c>
      <c r="R549" s="98">
        <v>0</v>
      </c>
      <c r="S549" s="98">
        <v>0</v>
      </c>
      <c r="T549" s="101">
        <f t="shared" ref="T549:T555" si="520">R549*S549</f>
        <v>0</v>
      </c>
      <c r="U549" s="194">
        <v>1</v>
      </c>
      <c r="V549" s="99">
        <v>1</v>
      </c>
      <c r="W549" s="98">
        <v>0</v>
      </c>
      <c r="X549" s="98">
        <v>0</v>
      </c>
      <c r="Y549" s="101">
        <f>W549*X549</f>
        <v>0</v>
      </c>
      <c r="Z549" s="101">
        <v>1</v>
      </c>
      <c r="AA549" s="194">
        <v>0</v>
      </c>
      <c r="AB549" s="99">
        <v>1</v>
      </c>
      <c r="AC549" s="98">
        <v>0</v>
      </c>
      <c r="AD549" s="98">
        <v>0</v>
      </c>
      <c r="AE549" s="101">
        <f t="shared" ref="AE549:AE555" si="521">AC549*AD549</f>
        <v>0</v>
      </c>
      <c r="AF549" s="98">
        <v>0</v>
      </c>
      <c r="AG549" s="98">
        <v>3</v>
      </c>
      <c r="AH549" s="99">
        <f t="shared" ref="AH549:AH555" si="522">AF549*AG549</f>
        <v>0</v>
      </c>
      <c r="AI549" s="101">
        <v>1</v>
      </c>
      <c r="AJ549" s="106"/>
    </row>
    <row r="550" spans="2:36" s="35" customFormat="1" ht="17.100000000000001" customHeight="1">
      <c r="B550" s="105"/>
      <c r="C550" s="54"/>
      <c r="D550" s="96"/>
      <c r="E550" s="111"/>
      <c r="F550" s="112"/>
      <c r="G550" s="113"/>
      <c r="H550" s="194">
        <v>1</v>
      </c>
      <c r="I550" s="98">
        <v>0</v>
      </c>
      <c r="J550" s="98">
        <v>0</v>
      </c>
      <c r="K550" s="101">
        <f t="shared" si="517"/>
        <v>0</v>
      </c>
      <c r="L550" s="100">
        <v>0</v>
      </c>
      <c r="M550" s="98">
        <v>0</v>
      </c>
      <c r="N550" s="101">
        <f t="shared" si="518"/>
        <v>0</v>
      </c>
      <c r="O550" s="100">
        <v>0</v>
      </c>
      <c r="P550" s="98">
        <v>0</v>
      </c>
      <c r="Q550" s="101">
        <f t="shared" si="519"/>
        <v>0</v>
      </c>
      <c r="R550" s="100">
        <v>0</v>
      </c>
      <c r="S550" s="98">
        <v>0</v>
      </c>
      <c r="T550" s="101">
        <f t="shared" si="520"/>
        <v>0</v>
      </c>
      <c r="U550" s="194">
        <v>1</v>
      </c>
      <c r="V550" s="99">
        <v>1</v>
      </c>
      <c r="W550" s="98">
        <v>0</v>
      </c>
      <c r="X550" s="98">
        <v>0</v>
      </c>
      <c r="Y550" s="101">
        <f t="shared" ref="Y550:Y555" si="523">W550*X550</f>
        <v>0</v>
      </c>
      <c r="Z550" s="101">
        <v>1</v>
      </c>
      <c r="AA550" s="194">
        <v>0</v>
      </c>
      <c r="AB550" s="99">
        <v>1</v>
      </c>
      <c r="AC550" s="98">
        <v>0</v>
      </c>
      <c r="AD550" s="98">
        <v>0</v>
      </c>
      <c r="AE550" s="101">
        <f t="shared" si="521"/>
        <v>0</v>
      </c>
      <c r="AF550" s="100">
        <v>0</v>
      </c>
      <c r="AG550" s="98">
        <v>0</v>
      </c>
      <c r="AH550" s="99">
        <f t="shared" si="522"/>
        <v>0</v>
      </c>
      <c r="AI550" s="101">
        <v>1</v>
      </c>
      <c r="AJ550" s="106"/>
    </row>
    <row r="551" spans="2:36" s="35" customFormat="1" ht="17.100000000000001" customHeight="1">
      <c r="B551" s="105"/>
      <c r="C551" s="54"/>
      <c r="D551" s="96"/>
      <c r="E551" s="111"/>
      <c r="F551" s="112"/>
      <c r="G551" s="113"/>
      <c r="H551" s="194">
        <v>1</v>
      </c>
      <c r="I551" s="98">
        <v>0</v>
      </c>
      <c r="J551" s="98">
        <v>0</v>
      </c>
      <c r="K551" s="101">
        <f t="shared" si="517"/>
        <v>0</v>
      </c>
      <c r="L551" s="100">
        <v>0</v>
      </c>
      <c r="M551" s="98">
        <v>0</v>
      </c>
      <c r="N551" s="101">
        <f t="shared" si="518"/>
        <v>0</v>
      </c>
      <c r="O551" s="100">
        <v>0</v>
      </c>
      <c r="P551" s="98">
        <v>0</v>
      </c>
      <c r="Q551" s="101">
        <f t="shared" si="519"/>
        <v>0</v>
      </c>
      <c r="R551" s="100">
        <v>0</v>
      </c>
      <c r="S551" s="98">
        <v>0</v>
      </c>
      <c r="T551" s="101">
        <f t="shared" si="520"/>
        <v>0</v>
      </c>
      <c r="U551" s="194">
        <v>1</v>
      </c>
      <c r="V551" s="99">
        <v>1</v>
      </c>
      <c r="W551" s="98">
        <v>0</v>
      </c>
      <c r="X551" s="98">
        <v>0</v>
      </c>
      <c r="Y551" s="101">
        <f t="shared" si="523"/>
        <v>0</v>
      </c>
      <c r="Z551" s="101">
        <v>1</v>
      </c>
      <c r="AA551" s="194">
        <v>0</v>
      </c>
      <c r="AB551" s="99">
        <v>1</v>
      </c>
      <c r="AC551" s="98">
        <v>0</v>
      </c>
      <c r="AD551" s="98">
        <v>0</v>
      </c>
      <c r="AE551" s="101">
        <f t="shared" si="521"/>
        <v>0</v>
      </c>
      <c r="AF551" s="100">
        <v>0</v>
      </c>
      <c r="AG551" s="98">
        <v>0</v>
      </c>
      <c r="AH551" s="99">
        <f t="shared" si="522"/>
        <v>0</v>
      </c>
      <c r="AI551" s="101">
        <v>1</v>
      </c>
      <c r="AJ551" s="106"/>
    </row>
    <row r="552" spans="2:36" s="35" customFormat="1" ht="17.100000000000001" customHeight="1">
      <c r="B552" s="105"/>
      <c r="C552" s="54"/>
      <c r="D552" s="96"/>
      <c r="E552" s="111"/>
      <c r="F552" s="112"/>
      <c r="G552" s="113"/>
      <c r="H552" s="194">
        <v>1</v>
      </c>
      <c r="I552" s="98">
        <v>0</v>
      </c>
      <c r="J552" s="98">
        <v>0</v>
      </c>
      <c r="K552" s="101">
        <f t="shared" si="517"/>
        <v>0</v>
      </c>
      <c r="L552" s="100">
        <v>0</v>
      </c>
      <c r="M552" s="98">
        <v>0</v>
      </c>
      <c r="N552" s="101">
        <f t="shared" si="518"/>
        <v>0</v>
      </c>
      <c r="O552" s="100">
        <v>0</v>
      </c>
      <c r="P552" s="98">
        <v>0</v>
      </c>
      <c r="Q552" s="101">
        <f t="shared" si="519"/>
        <v>0</v>
      </c>
      <c r="R552" s="100">
        <v>0</v>
      </c>
      <c r="S552" s="98">
        <v>0</v>
      </c>
      <c r="T552" s="101">
        <f t="shared" si="520"/>
        <v>0</v>
      </c>
      <c r="U552" s="194">
        <v>1</v>
      </c>
      <c r="V552" s="99">
        <v>1</v>
      </c>
      <c r="W552" s="98">
        <v>0</v>
      </c>
      <c r="X552" s="98">
        <v>0</v>
      </c>
      <c r="Y552" s="101">
        <f t="shared" si="523"/>
        <v>0</v>
      </c>
      <c r="Z552" s="101">
        <v>1</v>
      </c>
      <c r="AA552" s="194">
        <v>0</v>
      </c>
      <c r="AB552" s="99">
        <v>1</v>
      </c>
      <c r="AC552" s="98">
        <v>0</v>
      </c>
      <c r="AD552" s="98">
        <v>0</v>
      </c>
      <c r="AE552" s="101">
        <f t="shared" si="521"/>
        <v>0</v>
      </c>
      <c r="AF552" s="100">
        <v>0</v>
      </c>
      <c r="AG552" s="98">
        <v>0</v>
      </c>
      <c r="AH552" s="99">
        <f t="shared" si="522"/>
        <v>0</v>
      </c>
      <c r="AI552" s="101">
        <v>1</v>
      </c>
      <c r="AJ552" s="106"/>
    </row>
    <row r="553" spans="2:36" s="35" customFormat="1" ht="17.100000000000001" customHeight="1">
      <c r="B553" s="105"/>
      <c r="C553" s="54"/>
      <c r="D553" s="96"/>
      <c r="E553" s="111"/>
      <c r="F553" s="112"/>
      <c r="G553" s="113"/>
      <c r="H553" s="194">
        <v>1</v>
      </c>
      <c r="I553" s="98">
        <v>0</v>
      </c>
      <c r="J553" s="98">
        <v>0</v>
      </c>
      <c r="K553" s="101">
        <f t="shared" si="517"/>
        <v>0</v>
      </c>
      <c r="L553" s="100">
        <v>0</v>
      </c>
      <c r="M553" s="98">
        <v>0</v>
      </c>
      <c r="N553" s="101">
        <f t="shared" si="518"/>
        <v>0</v>
      </c>
      <c r="O553" s="100">
        <v>0</v>
      </c>
      <c r="P553" s="98">
        <v>0</v>
      </c>
      <c r="Q553" s="101">
        <f t="shared" si="519"/>
        <v>0</v>
      </c>
      <c r="R553" s="100">
        <v>0</v>
      </c>
      <c r="S553" s="98">
        <v>0</v>
      </c>
      <c r="T553" s="101">
        <f t="shared" si="520"/>
        <v>0</v>
      </c>
      <c r="U553" s="194">
        <v>1</v>
      </c>
      <c r="V553" s="99">
        <v>1</v>
      </c>
      <c r="W553" s="98">
        <v>0</v>
      </c>
      <c r="X553" s="98">
        <v>0</v>
      </c>
      <c r="Y553" s="101">
        <f t="shared" si="523"/>
        <v>0</v>
      </c>
      <c r="Z553" s="101">
        <v>1</v>
      </c>
      <c r="AA553" s="194">
        <v>0</v>
      </c>
      <c r="AB553" s="99">
        <v>1</v>
      </c>
      <c r="AC553" s="98">
        <v>0</v>
      </c>
      <c r="AD553" s="98">
        <v>0</v>
      </c>
      <c r="AE553" s="101">
        <f t="shared" si="521"/>
        <v>0</v>
      </c>
      <c r="AF553" s="100">
        <v>0</v>
      </c>
      <c r="AG553" s="98">
        <v>0</v>
      </c>
      <c r="AH553" s="99">
        <f t="shared" si="522"/>
        <v>0</v>
      </c>
      <c r="AI553" s="101">
        <v>1</v>
      </c>
      <c r="AJ553" s="106"/>
    </row>
    <row r="554" spans="2:36" s="35" customFormat="1" ht="17.100000000000001" customHeight="1">
      <c r="B554" s="105"/>
      <c r="C554" s="54"/>
      <c r="D554" s="96"/>
      <c r="E554" s="111"/>
      <c r="F554" s="112"/>
      <c r="G554" s="113"/>
      <c r="H554" s="194">
        <v>1</v>
      </c>
      <c r="I554" s="98">
        <v>0</v>
      </c>
      <c r="J554" s="98">
        <v>0</v>
      </c>
      <c r="K554" s="101">
        <f t="shared" si="517"/>
        <v>0</v>
      </c>
      <c r="L554" s="100">
        <v>0</v>
      </c>
      <c r="M554" s="98">
        <v>0</v>
      </c>
      <c r="N554" s="101">
        <f t="shared" si="518"/>
        <v>0</v>
      </c>
      <c r="O554" s="100">
        <v>0</v>
      </c>
      <c r="P554" s="98">
        <v>0</v>
      </c>
      <c r="Q554" s="101">
        <f t="shared" si="519"/>
        <v>0</v>
      </c>
      <c r="R554" s="100">
        <v>0</v>
      </c>
      <c r="S554" s="98">
        <v>0</v>
      </c>
      <c r="T554" s="101">
        <f t="shared" si="520"/>
        <v>0</v>
      </c>
      <c r="U554" s="194">
        <v>1</v>
      </c>
      <c r="V554" s="99">
        <v>1</v>
      </c>
      <c r="W554" s="98">
        <v>0</v>
      </c>
      <c r="X554" s="98">
        <v>0</v>
      </c>
      <c r="Y554" s="101">
        <f t="shared" si="523"/>
        <v>0</v>
      </c>
      <c r="Z554" s="101">
        <v>1</v>
      </c>
      <c r="AA554" s="194">
        <v>0</v>
      </c>
      <c r="AB554" s="99">
        <v>1</v>
      </c>
      <c r="AC554" s="98">
        <v>0</v>
      </c>
      <c r="AD554" s="98">
        <v>0</v>
      </c>
      <c r="AE554" s="101">
        <f t="shared" si="521"/>
        <v>0</v>
      </c>
      <c r="AF554" s="100">
        <v>0</v>
      </c>
      <c r="AG554" s="98">
        <v>0</v>
      </c>
      <c r="AH554" s="99">
        <f t="shared" si="522"/>
        <v>0</v>
      </c>
      <c r="AI554" s="101">
        <v>1</v>
      </c>
      <c r="AJ554" s="106"/>
    </row>
    <row r="555" spans="2:36" s="35" customFormat="1" ht="17.100000000000001" customHeight="1">
      <c r="B555" s="105"/>
      <c r="C555" s="54"/>
      <c r="D555" s="96"/>
      <c r="E555" s="111"/>
      <c r="F555" s="112"/>
      <c r="G555" s="113"/>
      <c r="H555" s="194">
        <v>1</v>
      </c>
      <c r="I555" s="98">
        <v>0</v>
      </c>
      <c r="J555" s="98">
        <v>0</v>
      </c>
      <c r="K555" s="101">
        <f t="shared" si="517"/>
        <v>0</v>
      </c>
      <c r="L555" s="100">
        <v>0</v>
      </c>
      <c r="M555" s="98">
        <v>0</v>
      </c>
      <c r="N555" s="101">
        <f t="shared" si="518"/>
        <v>0</v>
      </c>
      <c r="O555" s="100">
        <v>0</v>
      </c>
      <c r="P555" s="98">
        <v>0</v>
      </c>
      <c r="Q555" s="101">
        <f t="shared" si="519"/>
        <v>0</v>
      </c>
      <c r="R555" s="100">
        <v>0</v>
      </c>
      <c r="S555" s="98">
        <v>0</v>
      </c>
      <c r="T555" s="101">
        <f t="shared" si="520"/>
        <v>0</v>
      </c>
      <c r="U555" s="194">
        <v>1</v>
      </c>
      <c r="V555" s="99">
        <v>1</v>
      </c>
      <c r="W555" s="98">
        <v>0</v>
      </c>
      <c r="X555" s="98">
        <v>0</v>
      </c>
      <c r="Y555" s="101">
        <f t="shared" si="523"/>
        <v>0</v>
      </c>
      <c r="Z555" s="101">
        <v>1</v>
      </c>
      <c r="AA555" s="194">
        <v>0</v>
      </c>
      <c r="AB555" s="99">
        <v>1</v>
      </c>
      <c r="AC555" s="98">
        <v>0</v>
      </c>
      <c r="AD555" s="98">
        <v>0</v>
      </c>
      <c r="AE555" s="101">
        <f t="shared" si="521"/>
        <v>0</v>
      </c>
      <c r="AF555" s="100">
        <v>0</v>
      </c>
      <c r="AG555" s="98">
        <v>0</v>
      </c>
      <c r="AH555" s="99">
        <f t="shared" si="522"/>
        <v>0</v>
      </c>
      <c r="AI555" s="101">
        <v>1</v>
      </c>
      <c r="AJ555" s="106"/>
    </row>
    <row r="556" spans="2:36" s="126" customFormat="1" ht="17.100000000000001" customHeight="1">
      <c r="B556" s="118"/>
      <c r="C556" s="119"/>
      <c r="D556" s="120"/>
      <c r="E556" s="121"/>
      <c r="F556" s="122"/>
      <c r="G556" s="123"/>
      <c r="H556" s="194">
        <v>1</v>
      </c>
      <c r="I556" s="430" t="s">
        <v>201</v>
      </c>
      <c r="J556" s="430"/>
      <c r="K556" s="124">
        <f>SUM(K549:K555)</f>
        <v>0</v>
      </c>
      <c r="L556" s="401" t="s">
        <v>201</v>
      </c>
      <c r="M556" s="402"/>
      <c r="N556" s="124">
        <f>SUM(N549:N555)</f>
        <v>0</v>
      </c>
      <c r="O556" s="401" t="s">
        <v>201</v>
      </c>
      <c r="P556" s="402"/>
      <c r="Q556" s="124">
        <f>SUM(Q549:Q555)</f>
        <v>0</v>
      </c>
      <c r="R556" s="401" t="s">
        <v>201</v>
      </c>
      <c r="S556" s="402"/>
      <c r="T556" s="124">
        <f>SUM(T549:T555)</f>
        <v>0</v>
      </c>
      <c r="U556" s="194">
        <v>1</v>
      </c>
      <c r="V556" s="99">
        <v>1</v>
      </c>
      <c r="W556" s="430" t="s">
        <v>201</v>
      </c>
      <c r="X556" s="430"/>
      <c r="Y556" s="124">
        <f>SUM(Y549:Y555)</f>
        <v>0</v>
      </c>
      <c r="Z556" s="101">
        <v>1</v>
      </c>
      <c r="AA556" s="194">
        <v>0</v>
      </c>
      <c r="AB556" s="99">
        <v>1</v>
      </c>
      <c r="AC556" s="430" t="s">
        <v>201</v>
      </c>
      <c r="AD556" s="430"/>
      <c r="AE556" s="124">
        <f>SUM(AE549:AE555)</f>
        <v>0</v>
      </c>
      <c r="AF556" s="431" t="s">
        <v>201</v>
      </c>
      <c r="AG556" s="430"/>
      <c r="AH556" s="143">
        <f>SUM(AH549:AH555)</f>
        <v>0</v>
      </c>
      <c r="AI556" s="101">
        <v>1</v>
      </c>
      <c r="AJ556" s="125"/>
    </row>
    <row r="557" spans="2:36" s="35" customFormat="1" ht="16.8" customHeight="1">
      <c r="B557" s="105"/>
      <c r="C557" s="54">
        <f>'3. Rekap Back Up Non Aspal X'!C88</f>
        <v>6700</v>
      </c>
      <c r="D557" s="96">
        <f>'3. Rekap Back Up Non Aspal X'!D88</f>
        <v>6800</v>
      </c>
      <c r="E557" s="111">
        <f>'3. Rekap Back Up Non Aspal X'!E88</f>
        <v>4</v>
      </c>
      <c r="F557" s="112">
        <f>(100/((D557-C557)*E557))*((K564*0.05)+(N564*0.05)+(Q564*0.05)+(T564)+(Y564)+(AE564*1.5)+(AH564*1))</f>
        <v>0</v>
      </c>
      <c r="G557" s="113" t="str">
        <f>IF(F557&lt;=25,"RB",IF(F557&lt;=75,"RB",IF(F557&lt;=100,"RB","RB")))</f>
        <v>RB</v>
      </c>
      <c r="H557" s="194">
        <v>1</v>
      </c>
      <c r="I557" s="98">
        <v>0</v>
      </c>
      <c r="J557" s="98">
        <v>0</v>
      </c>
      <c r="K557" s="101">
        <f t="shared" ref="K557:K563" si="524">I557*J557</f>
        <v>0</v>
      </c>
      <c r="L557" s="98">
        <v>0</v>
      </c>
      <c r="M557" s="98">
        <v>0</v>
      </c>
      <c r="N557" s="101">
        <f t="shared" ref="N557:N563" si="525">L557*M557</f>
        <v>0</v>
      </c>
      <c r="O557" s="98">
        <v>0</v>
      </c>
      <c r="P557" s="98">
        <v>0</v>
      </c>
      <c r="Q557" s="101">
        <f t="shared" ref="Q557:Q563" si="526">O557*P557</f>
        <v>0</v>
      </c>
      <c r="R557" s="98">
        <v>0</v>
      </c>
      <c r="S557" s="98">
        <v>0</v>
      </c>
      <c r="T557" s="101">
        <f t="shared" ref="T557:T563" si="527">R557*S557</f>
        <v>0</v>
      </c>
      <c r="U557" s="194">
        <v>1</v>
      </c>
      <c r="V557" s="99">
        <v>1</v>
      </c>
      <c r="W557" s="98">
        <v>0</v>
      </c>
      <c r="X557" s="98">
        <v>0</v>
      </c>
      <c r="Y557" s="101">
        <f>W557*X557</f>
        <v>0</v>
      </c>
      <c r="Z557" s="101">
        <v>1</v>
      </c>
      <c r="AA557" s="194">
        <v>0</v>
      </c>
      <c r="AB557" s="99">
        <v>1</v>
      </c>
      <c r="AC557" s="98">
        <v>0</v>
      </c>
      <c r="AD557" s="98">
        <v>0</v>
      </c>
      <c r="AE557" s="101">
        <f t="shared" ref="AE557:AE563" si="528">AC557*AD557</f>
        <v>0</v>
      </c>
      <c r="AF557" s="98">
        <v>0</v>
      </c>
      <c r="AG557" s="98">
        <v>3</v>
      </c>
      <c r="AH557" s="99">
        <f t="shared" ref="AH557:AH563" si="529">AF557*AG557</f>
        <v>0</v>
      </c>
      <c r="AI557" s="101">
        <v>1</v>
      </c>
      <c r="AJ557" s="106"/>
    </row>
    <row r="558" spans="2:36" s="35" customFormat="1" ht="17.100000000000001" customHeight="1">
      <c r="B558" s="105"/>
      <c r="C558" s="54"/>
      <c r="D558" s="96"/>
      <c r="E558" s="111"/>
      <c r="F558" s="112"/>
      <c r="G558" s="113"/>
      <c r="H558" s="194">
        <v>1</v>
      </c>
      <c r="I558" s="98">
        <v>0</v>
      </c>
      <c r="J558" s="98">
        <v>0</v>
      </c>
      <c r="K558" s="101">
        <f t="shared" si="524"/>
        <v>0</v>
      </c>
      <c r="L558" s="100">
        <v>0</v>
      </c>
      <c r="M558" s="98">
        <v>0</v>
      </c>
      <c r="N558" s="101">
        <f t="shared" si="525"/>
        <v>0</v>
      </c>
      <c r="O558" s="100">
        <v>0</v>
      </c>
      <c r="P558" s="98">
        <v>0</v>
      </c>
      <c r="Q558" s="101">
        <f t="shared" si="526"/>
        <v>0</v>
      </c>
      <c r="R558" s="100">
        <v>0</v>
      </c>
      <c r="S558" s="98">
        <v>0</v>
      </c>
      <c r="T558" s="101">
        <f t="shared" si="527"/>
        <v>0</v>
      </c>
      <c r="U558" s="194">
        <v>1</v>
      </c>
      <c r="V558" s="99">
        <v>1</v>
      </c>
      <c r="W558" s="98">
        <v>0</v>
      </c>
      <c r="X558" s="98">
        <v>0</v>
      </c>
      <c r="Y558" s="101">
        <f t="shared" ref="Y558:Y563" si="530">W558*X558</f>
        <v>0</v>
      </c>
      <c r="Z558" s="101">
        <v>1</v>
      </c>
      <c r="AA558" s="194">
        <v>0</v>
      </c>
      <c r="AB558" s="99">
        <v>1</v>
      </c>
      <c r="AC558" s="98">
        <v>0</v>
      </c>
      <c r="AD558" s="98">
        <v>0</v>
      </c>
      <c r="AE558" s="101">
        <f t="shared" si="528"/>
        <v>0</v>
      </c>
      <c r="AF558" s="100">
        <v>0</v>
      </c>
      <c r="AG558" s="98">
        <v>0</v>
      </c>
      <c r="AH558" s="99">
        <f t="shared" si="529"/>
        <v>0</v>
      </c>
      <c r="AI558" s="101">
        <v>1</v>
      </c>
      <c r="AJ558" s="106"/>
    </row>
    <row r="559" spans="2:36" s="35" customFormat="1" ht="17.100000000000001" customHeight="1">
      <c r="B559" s="105"/>
      <c r="C559" s="54"/>
      <c r="D559" s="96"/>
      <c r="E559" s="111"/>
      <c r="F559" s="112"/>
      <c r="G559" s="113"/>
      <c r="H559" s="194">
        <v>1</v>
      </c>
      <c r="I559" s="98">
        <v>0</v>
      </c>
      <c r="J559" s="98">
        <v>0</v>
      </c>
      <c r="K559" s="101">
        <f t="shared" si="524"/>
        <v>0</v>
      </c>
      <c r="L559" s="100">
        <v>0</v>
      </c>
      <c r="M559" s="98">
        <v>0</v>
      </c>
      <c r="N559" s="101">
        <f t="shared" si="525"/>
        <v>0</v>
      </c>
      <c r="O559" s="100">
        <v>0</v>
      </c>
      <c r="P559" s="98">
        <v>0</v>
      </c>
      <c r="Q559" s="101">
        <f t="shared" si="526"/>
        <v>0</v>
      </c>
      <c r="R559" s="100">
        <v>0</v>
      </c>
      <c r="S559" s="98">
        <v>0</v>
      </c>
      <c r="T559" s="101">
        <f t="shared" si="527"/>
        <v>0</v>
      </c>
      <c r="U559" s="194">
        <v>1</v>
      </c>
      <c r="V559" s="99">
        <v>1</v>
      </c>
      <c r="W559" s="98">
        <v>0</v>
      </c>
      <c r="X559" s="98">
        <v>0</v>
      </c>
      <c r="Y559" s="101">
        <f t="shared" si="530"/>
        <v>0</v>
      </c>
      <c r="Z559" s="101">
        <v>1</v>
      </c>
      <c r="AA559" s="194">
        <v>0</v>
      </c>
      <c r="AB559" s="99">
        <v>1</v>
      </c>
      <c r="AC559" s="98">
        <v>0</v>
      </c>
      <c r="AD559" s="98">
        <v>0</v>
      </c>
      <c r="AE559" s="101">
        <f t="shared" si="528"/>
        <v>0</v>
      </c>
      <c r="AF559" s="100">
        <v>0</v>
      </c>
      <c r="AG559" s="98">
        <v>0</v>
      </c>
      <c r="AH559" s="99">
        <f t="shared" si="529"/>
        <v>0</v>
      </c>
      <c r="AI559" s="101">
        <v>1</v>
      </c>
      <c r="AJ559" s="106"/>
    </row>
    <row r="560" spans="2:36" s="35" customFormat="1" ht="17.100000000000001" customHeight="1">
      <c r="B560" s="105"/>
      <c r="C560" s="54"/>
      <c r="D560" s="96"/>
      <c r="E560" s="111"/>
      <c r="F560" s="112"/>
      <c r="G560" s="113"/>
      <c r="H560" s="194">
        <v>1</v>
      </c>
      <c r="I560" s="98">
        <v>0</v>
      </c>
      <c r="J560" s="98">
        <v>0</v>
      </c>
      <c r="K560" s="101">
        <f t="shared" si="524"/>
        <v>0</v>
      </c>
      <c r="L560" s="100">
        <v>0</v>
      </c>
      <c r="M560" s="98">
        <v>0</v>
      </c>
      <c r="N560" s="101">
        <f t="shared" si="525"/>
        <v>0</v>
      </c>
      <c r="O560" s="100">
        <v>0</v>
      </c>
      <c r="P560" s="98">
        <v>0</v>
      </c>
      <c r="Q560" s="101">
        <f t="shared" si="526"/>
        <v>0</v>
      </c>
      <c r="R560" s="100">
        <v>0</v>
      </c>
      <c r="S560" s="98">
        <v>0</v>
      </c>
      <c r="T560" s="101">
        <f t="shared" si="527"/>
        <v>0</v>
      </c>
      <c r="U560" s="194">
        <v>1</v>
      </c>
      <c r="V560" s="99">
        <v>1</v>
      </c>
      <c r="W560" s="98">
        <v>0</v>
      </c>
      <c r="X560" s="98">
        <v>0</v>
      </c>
      <c r="Y560" s="101">
        <f t="shared" si="530"/>
        <v>0</v>
      </c>
      <c r="Z560" s="101">
        <v>1</v>
      </c>
      <c r="AA560" s="194">
        <v>0</v>
      </c>
      <c r="AB560" s="99">
        <v>1</v>
      </c>
      <c r="AC560" s="98">
        <v>0</v>
      </c>
      <c r="AD560" s="98">
        <v>0</v>
      </c>
      <c r="AE560" s="101">
        <f t="shared" si="528"/>
        <v>0</v>
      </c>
      <c r="AF560" s="100">
        <v>0</v>
      </c>
      <c r="AG560" s="98">
        <v>0</v>
      </c>
      <c r="AH560" s="99">
        <f t="shared" si="529"/>
        <v>0</v>
      </c>
      <c r="AI560" s="101">
        <v>1</v>
      </c>
      <c r="AJ560" s="106"/>
    </row>
    <row r="561" spans="2:36" s="35" customFormat="1" ht="17.100000000000001" customHeight="1">
      <c r="B561" s="105"/>
      <c r="C561" s="54"/>
      <c r="D561" s="96"/>
      <c r="E561" s="111"/>
      <c r="F561" s="112"/>
      <c r="G561" s="113"/>
      <c r="H561" s="194">
        <v>1</v>
      </c>
      <c r="I561" s="98">
        <v>0</v>
      </c>
      <c r="J561" s="98">
        <v>0</v>
      </c>
      <c r="K561" s="101">
        <f t="shared" si="524"/>
        <v>0</v>
      </c>
      <c r="L561" s="100">
        <v>0</v>
      </c>
      <c r="M561" s="98">
        <v>0</v>
      </c>
      <c r="N561" s="101">
        <f t="shared" si="525"/>
        <v>0</v>
      </c>
      <c r="O561" s="100">
        <v>0</v>
      </c>
      <c r="P561" s="98">
        <v>0</v>
      </c>
      <c r="Q561" s="101">
        <f t="shared" si="526"/>
        <v>0</v>
      </c>
      <c r="R561" s="100">
        <v>0</v>
      </c>
      <c r="S561" s="98">
        <v>0</v>
      </c>
      <c r="T561" s="101">
        <f t="shared" si="527"/>
        <v>0</v>
      </c>
      <c r="U561" s="194">
        <v>1</v>
      </c>
      <c r="V561" s="99">
        <v>1</v>
      </c>
      <c r="W561" s="98">
        <v>0</v>
      </c>
      <c r="X561" s="98">
        <v>0</v>
      </c>
      <c r="Y561" s="101">
        <f t="shared" si="530"/>
        <v>0</v>
      </c>
      <c r="Z561" s="101">
        <v>1</v>
      </c>
      <c r="AA561" s="194">
        <v>0</v>
      </c>
      <c r="AB561" s="99">
        <v>1</v>
      </c>
      <c r="AC561" s="98">
        <v>0</v>
      </c>
      <c r="AD561" s="98">
        <v>0</v>
      </c>
      <c r="AE561" s="101">
        <f t="shared" si="528"/>
        <v>0</v>
      </c>
      <c r="AF561" s="100">
        <v>0</v>
      </c>
      <c r="AG561" s="98">
        <v>0</v>
      </c>
      <c r="AH561" s="99">
        <f t="shared" si="529"/>
        <v>0</v>
      </c>
      <c r="AI561" s="101">
        <v>1</v>
      </c>
      <c r="AJ561" s="106"/>
    </row>
    <row r="562" spans="2:36" s="35" customFormat="1" ht="17.100000000000001" customHeight="1">
      <c r="B562" s="105"/>
      <c r="C562" s="54"/>
      <c r="D562" s="96"/>
      <c r="E562" s="111"/>
      <c r="F562" s="112"/>
      <c r="G562" s="113"/>
      <c r="H562" s="194">
        <v>1</v>
      </c>
      <c r="I562" s="98">
        <v>0</v>
      </c>
      <c r="J562" s="98">
        <v>0</v>
      </c>
      <c r="K562" s="101">
        <f t="shared" si="524"/>
        <v>0</v>
      </c>
      <c r="L562" s="100">
        <v>0</v>
      </c>
      <c r="M562" s="98">
        <v>0</v>
      </c>
      <c r="N562" s="101">
        <f t="shared" si="525"/>
        <v>0</v>
      </c>
      <c r="O562" s="100">
        <v>0</v>
      </c>
      <c r="P562" s="98">
        <v>0</v>
      </c>
      <c r="Q562" s="101">
        <f t="shared" si="526"/>
        <v>0</v>
      </c>
      <c r="R562" s="100">
        <v>0</v>
      </c>
      <c r="S562" s="98">
        <v>0</v>
      </c>
      <c r="T562" s="101">
        <f t="shared" si="527"/>
        <v>0</v>
      </c>
      <c r="U562" s="194">
        <v>1</v>
      </c>
      <c r="V562" s="99">
        <v>1</v>
      </c>
      <c r="W562" s="98">
        <v>0</v>
      </c>
      <c r="X562" s="98">
        <v>0</v>
      </c>
      <c r="Y562" s="101">
        <f t="shared" si="530"/>
        <v>0</v>
      </c>
      <c r="Z562" s="101">
        <v>1</v>
      </c>
      <c r="AA562" s="194">
        <v>0</v>
      </c>
      <c r="AB562" s="99">
        <v>1</v>
      </c>
      <c r="AC562" s="98">
        <v>0</v>
      </c>
      <c r="AD562" s="98">
        <v>0</v>
      </c>
      <c r="AE562" s="101">
        <f t="shared" si="528"/>
        <v>0</v>
      </c>
      <c r="AF562" s="100">
        <v>0</v>
      </c>
      <c r="AG562" s="98">
        <v>0</v>
      </c>
      <c r="AH562" s="99">
        <f t="shared" si="529"/>
        <v>0</v>
      </c>
      <c r="AI562" s="101">
        <v>1</v>
      </c>
      <c r="AJ562" s="106"/>
    </row>
    <row r="563" spans="2:36" s="35" customFormat="1" ht="17.100000000000001" customHeight="1">
      <c r="B563" s="105"/>
      <c r="C563" s="54"/>
      <c r="D563" s="96"/>
      <c r="E563" s="111"/>
      <c r="F563" s="112"/>
      <c r="G563" s="113"/>
      <c r="H563" s="194">
        <v>1</v>
      </c>
      <c r="I563" s="98">
        <v>0</v>
      </c>
      <c r="J563" s="98">
        <v>0</v>
      </c>
      <c r="K563" s="101">
        <f t="shared" si="524"/>
        <v>0</v>
      </c>
      <c r="L563" s="100">
        <v>0</v>
      </c>
      <c r="M563" s="98">
        <v>0</v>
      </c>
      <c r="N563" s="101">
        <f t="shared" si="525"/>
        <v>0</v>
      </c>
      <c r="O563" s="100">
        <v>0</v>
      </c>
      <c r="P563" s="98">
        <v>0</v>
      </c>
      <c r="Q563" s="101">
        <f t="shared" si="526"/>
        <v>0</v>
      </c>
      <c r="R563" s="100">
        <v>0</v>
      </c>
      <c r="S563" s="98">
        <v>0</v>
      </c>
      <c r="T563" s="101">
        <f t="shared" si="527"/>
        <v>0</v>
      </c>
      <c r="U563" s="194">
        <v>1</v>
      </c>
      <c r="V563" s="99">
        <v>1</v>
      </c>
      <c r="W563" s="98">
        <v>0</v>
      </c>
      <c r="X563" s="98">
        <v>0</v>
      </c>
      <c r="Y563" s="101">
        <f t="shared" si="530"/>
        <v>0</v>
      </c>
      <c r="Z563" s="101">
        <v>1</v>
      </c>
      <c r="AA563" s="194">
        <v>0</v>
      </c>
      <c r="AB563" s="99">
        <v>1</v>
      </c>
      <c r="AC563" s="98">
        <v>0</v>
      </c>
      <c r="AD563" s="98">
        <v>0</v>
      </c>
      <c r="AE563" s="101">
        <f t="shared" si="528"/>
        <v>0</v>
      </c>
      <c r="AF563" s="100">
        <v>0</v>
      </c>
      <c r="AG563" s="98">
        <v>0</v>
      </c>
      <c r="AH563" s="99">
        <f t="shared" si="529"/>
        <v>0</v>
      </c>
      <c r="AI563" s="101">
        <v>1</v>
      </c>
      <c r="AJ563" s="106"/>
    </row>
    <row r="564" spans="2:36" s="126" customFormat="1" ht="17.100000000000001" customHeight="1">
      <c r="B564" s="118"/>
      <c r="C564" s="119"/>
      <c r="D564" s="120"/>
      <c r="E564" s="121"/>
      <c r="F564" s="122"/>
      <c r="G564" s="123"/>
      <c r="H564" s="194">
        <v>1</v>
      </c>
      <c r="I564" s="430" t="s">
        <v>201</v>
      </c>
      <c r="J564" s="430"/>
      <c r="K564" s="124">
        <f>SUM(K557:K563)</f>
        <v>0</v>
      </c>
      <c r="L564" s="401" t="s">
        <v>201</v>
      </c>
      <c r="M564" s="402"/>
      <c r="N564" s="124">
        <f>SUM(N557:N563)</f>
        <v>0</v>
      </c>
      <c r="O564" s="401" t="s">
        <v>201</v>
      </c>
      <c r="P564" s="402"/>
      <c r="Q564" s="124">
        <f>SUM(Q557:Q563)</f>
        <v>0</v>
      </c>
      <c r="R564" s="401" t="s">
        <v>201</v>
      </c>
      <c r="S564" s="402"/>
      <c r="T564" s="124">
        <f>SUM(T557:T563)</f>
        <v>0</v>
      </c>
      <c r="U564" s="194">
        <v>1</v>
      </c>
      <c r="V564" s="99">
        <v>1</v>
      </c>
      <c r="W564" s="430" t="s">
        <v>201</v>
      </c>
      <c r="X564" s="430"/>
      <c r="Y564" s="124">
        <f>SUM(Y557:Y563)</f>
        <v>0</v>
      </c>
      <c r="Z564" s="101">
        <v>1</v>
      </c>
      <c r="AA564" s="194">
        <v>0</v>
      </c>
      <c r="AB564" s="99">
        <v>1</v>
      </c>
      <c r="AC564" s="430" t="s">
        <v>201</v>
      </c>
      <c r="AD564" s="430"/>
      <c r="AE564" s="124">
        <f>SUM(AE557:AE563)</f>
        <v>0</v>
      </c>
      <c r="AF564" s="431" t="s">
        <v>201</v>
      </c>
      <c r="AG564" s="430"/>
      <c r="AH564" s="143">
        <f>SUM(AH557:AH563)</f>
        <v>0</v>
      </c>
      <c r="AI564" s="101">
        <v>1</v>
      </c>
      <c r="AJ564" s="125"/>
    </row>
    <row r="565" spans="2:36" s="35" customFormat="1" ht="16.8" customHeight="1">
      <c r="B565" s="105"/>
      <c r="C565" s="54">
        <f>'3. Rekap Back Up Non Aspal X'!C89</f>
        <v>6800</v>
      </c>
      <c r="D565" s="96">
        <f>'3. Rekap Back Up Non Aspal X'!D89</f>
        <v>6900</v>
      </c>
      <c r="E565" s="111">
        <f>'3. Rekap Back Up Non Aspal X'!E89</f>
        <v>4</v>
      </c>
      <c r="F565" s="112">
        <f>(100/((D565-C565)*E565))*((K572*0.05)+(N572*0.05)+(Q572*0.05)+(T572)+(Y572)+(AE572*1.5)+(AH572*1))</f>
        <v>0</v>
      </c>
      <c r="G565" s="113" t="str">
        <f>IF(F565&lt;=25,"RB",IF(F565&lt;=75,"RB",IF(F565&lt;=100,"RB","RB")))</f>
        <v>RB</v>
      </c>
      <c r="H565" s="194">
        <v>1</v>
      </c>
      <c r="I565" s="98">
        <v>0</v>
      </c>
      <c r="J565" s="98">
        <v>0</v>
      </c>
      <c r="K565" s="101">
        <f t="shared" ref="K565:K571" si="531">I565*J565</f>
        <v>0</v>
      </c>
      <c r="L565" s="98">
        <v>0</v>
      </c>
      <c r="M565" s="98">
        <v>0</v>
      </c>
      <c r="N565" s="101">
        <f t="shared" ref="N565:N571" si="532">L565*M565</f>
        <v>0</v>
      </c>
      <c r="O565" s="98">
        <v>0</v>
      </c>
      <c r="P565" s="98">
        <v>0</v>
      </c>
      <c r="Q565" s="101">
        <f t="shared" ref="Q565:Q571" si="533">O565*P565</f>
        <v>0</v>
      </c>
      <c r="R565" s="98">
        <v>0</v>
      </c>
      <c r="S565" s="98">
        <v>0</v>
      </c>
      <c r="T565" s="101">
        <f t="shared" ref="T565:T571" si="534">R565*S565</f>
        <v>0</v>
      </c>
      <c r="U565" s="194">
        <v>1</v>
      </c>
      <c r="V565" s="99">
        <v>1</v>
      </c>
      <c r="W565" s="98">
        <v>0</v>
      </c>
      <c r="X565" s="98">
        <v>0</v>
      </c>
      <c r="Y565" s="101">
        <f>W565*X565</f>
        <v>0</v>
      </c>
      <c r="Z565" s="101">
        <v>1</v>
      </c>
      <c r="AA565" s="194">
        <v>0</v>
      </c>
      <c r="AB565" s="99">
        <v>1</v>
      </c>
      <c r="AC565" s="98">
        <v>0</v>
      </c>
      <c r="AD565" s="98">
        <v>0</v>
      </c>
      <c r="AE565" s="101">
        <f t="shared" ref="AE565:AE571" si="535">AC565*AD565</f>
        <v>0</v>
      </c>
      <c r="AF565" s="98">
        <v>0</v>
      </c>
      <c r="AG565" s="98">
        <v>3</v>
      </c>
      <c r="AH565" s="99">
        <f t="shared" ref="AH565:AH571" si="536">AF565*AG565</f>
        <v>0</v>
      </c>
      <c r="AI565" s="101">
        <v>1</v>
      </c>
      <c r="AJ565" s="106"/>
    </row>
    <row r="566" spans="2:36" s="35" customFormat="1" ht="17.100000000000001" customHeight="1">
      <c r="B566" s="105"/>
      <c r="C566" s="54"/>
      <c r="D566" s="96"/>
      <c r="E566" s="111"/>
      <c r="F566" s="112"/>
      <c r="G566" s="113"/>
      <c r="H566" s="194">
        <v>1</v>
      </c>
      <c r="I566" s="98">
        <v>0</v>
      </c>
      <c r="J566" s="98">
        <v>0</v>
      </c>
      <c r="K566" s="101">
        <f t="shared" si="531"/>
        <v>0</v>
      </c>
      <c r="L566" s="100">
        <v>0</v>
      </c>
      <c r="M566" s="98">
        <v>0</v>
      </c>
      <c r="N566" s="101">
        <f t="shared" si="532"/>
        <v>0</v>
      </c>
      <c r="O566" s="100">
        <v>0</v>
      </c>
      <c r="P566" s="98">
        <v>0</v>
      </c>
      <c r="Q566" s="101">
        <f t="shared" si="533"/>
        <v>0</v>
      </c>
      <c r="R566" s="100">
        <v>0</v>
      </c>
      <c r="S566" s="98">
        <v>0</v>
      </c>
      <c r="T566" s="101">
        <f t="shared" si="534"/>
        <v>0</v>
      </c>
      <c r="U566" s="194">
        <v>1</v>
      </c>
      <c r="V566" s="99">
        <v>1</v>
      </c>
      <c r="W566" s="98">
        <v>0</v>
      </c>
      <c r="X566" s="98">
        <v>0</v>
      </c>
      <c r="Y566" s="101">
        <f t="shared" ref="Y566:Y571" si="537">W566*X566</f>
        <v>0</v>
      </c>
      <c r="Z566" s="101">
        <v>1</v>
      </c>
      <c r="AA566" s="194">
        <v>0</v>
      </c>
      <c r="AB566" s="99">
        <v>1</v>
      </c>
      <c r="AC566" s="98">
        <v>0</v>
      </c>
      <c r="AD566" s="98">
        <v>0</v>
      </c>
      <c r="AE566" s="101">
        <f t="shared" si="535"/>
        <v>0</v>
      </c>
      <c r="AF566" s="100">
        <v>0</v>
      </c>
      <c r="AG566" s="98">
        <v>0</v>
      </c>
      <c r="AH566" s="99">
        <f t="shared" si="536"/>
        <v>0</v>
      </c>
      <c r="AI566" s="101">
        <v>1</v>
      </c>
      <c r="AJ566" s="106"/>
    </row>
    <row r="567" spans="2:36" s="35" customFormat="1" ht="17.100000000000001" customHeight="1">
      <c r="B567" s="105"/>
      <c r="C567" s="54"/>
      <c r="D567" s="96"/>
      <c r="E567" s="111"/>
      <c r="F567" s="112"/>
      <c r="G567" s="113"/>
      <c r="H567" s="194">
        <v>1</v>
      </c>
      <c r="I567" s="98">
        <v>0</v>
      </c>
      <c r="J567" s="98">
        <v>0</v>
      </c>
      <c r="K567" s="101">
        <f t="shared" si="531"/>
        <v>0</v>
      </c>
      <c r="L567" s="100">
        <v>0</v>
      </c>
      <c r="M567" s="98">
        <v>0</v>
      </c>
      <c r="N567" s="101">
        <f t="shared" si="532"/>
        <v>0</v>
      </c>
      <c r="O567" s="100">
        <v>0</v>
      </c>
      <c r="P567" s="98">
        <v>0</v>
      </c>
      <c r="Q567" s="101">
        <f t="shared" si="533"/>
        <v>0</v>
      </c>
      <c r="R567" s="100">
        <v>0</v>
      </c>
      <c r="S567" s="98">
        <v>0</v>
      </c>
      <c r="T567" s="101">
        <f t="shared" si="534"/>
        <v>0</v>
      </c>
      <c r="U567" s="194">
        <v>1</v>
      </c>
      <c r="V567" s="99">
        <v>1</v>
      </c>
      <c r="W567" s="98">
        <v>0</v>
      </c>
      <c r="X567" s="98">
        <v>0</v>
      </c>
      <c r="Y567" s="101">
        <f t="shared" si="537"/>
        <v>0</v>
      </c>
      <c r="Z567" s="101">
        <v>1</v>
      </c>
      <c r="AA567" s="194">
        <v>0</v>
      </c>
      <c r="AB567" s="99">
        <v>1</v>
      </c>
      <c r="AC567" s="98">
        <v>0</v>
      </c>
      <c r="AD567" s="98">
        <v>0</v>
      </c>
      <c r="AE567" s="101">
        <f t="shared" si="535"/>
        <v>0</v>
      </c>
      <c r="AF567" s="100">
        <v>0</v>
      </c>
      <c r="AG567" s="98">
        <v>0</v>
      </c>
      <c r="AH567" s="99">
        <f t="shared" si="536"/>
        <v>0</v>
      </c>
      <c r="AI567" s="101">
        <v>1</v>
      </c>
      <c r="AJ567" s="106"/>
    </row>
    <row r="568" spans="2:36" s="35" customFormat="1" ht="17.100000000000001" customHeight="1">
      <c r="B568" s="105"/>
      <c r="C568" s="54"/>
      <c r="D568" s="96"/>
      <c r="E568" s="111"/>
      <c r="F568" s="112"/>
      <c r="G568" s="113"/>
      <c r="H568" s="194">
        <v>1</v>
      </c>
      <c r="I568" s="98">
        <v>0</v>
      </c>
      <c r="J568" s="98">
        <v>0</v>
      </c>
      <c r="K568" s="101">
        <f t="shared" si="531"/>
        <v>0</v>
      </c>
      <c r="L568" s="100">
        <v>0</v>
      </c>
      <c r="M568" s="98">
        <v>0</v>
      </c>
      <c r="N568" s="101">
        <f t="shared" si="532"/>
        <v>0</v>
      </c>
      <c r="O568" s="100">
        <v>0</v>
      </c>
      <c r="P568" s="98">
        <v>0</v>
      </c>
      <c r="Q568" s="101">
        <f t="shared" si="533"/>
        <v>0</v>
      </c>
      <c r="R568" s="100">
        <v>0</v>
      </c>
      <c r="S568" s="98">
        <v>0</v>
      </c>
      <c r="T568" s="101">
        <f t="shared" si="534"/>
        <v>0</v>
      </c>
      <c r="U568" s="194">
        <v>1</v>
      </c>
      <c r="V568" s="99">
        <v>1</v>
      </c>
      <c r="W568" s="98">
        <v>0</v>
      </c>
      <c r="X568" s="98">
        <v>0</v>
      </c>
      <c r="Y568" s="101">
        <f t="shared" si="537"/>
        <v>0</v>
      </c>
      <c r="Z568" s="101">
        <v>1</v>
      </c>
      <c r="AA568" s="194">
        <v>0</v>
      </c>
      <c r="AB568" s="99">
        <v>1</v>
      </c>
      <c r="AC568" s="98">
        <v>0</v>
      </c>
      <c r="AD568" s="98">
        <v>0</v>
      </c>
      <c r="AE568" s="101">
        <f t="shared" si="535"/>
        <v>0</v>
      </c>
      <c r="AF568" s="100">
        <v>0</v>
      </c>
      <c r="AG568" s="98">
        <v>0</v>
      </c>
      <c r="AH568" s="99">
        <f t="shared" si="536"/>
        <v>0</v>
      </c>
      <c r="AI568" s="101">
        <v>1</v>
      </c>
      <c r="AJ568" s="106"/>
    </row>
    <row r="569" spans="2:36" s="35" customFormat="1" ht="17.100000000000001" customHeight="1">
      <c r="B569" s="105"/>
      <c r="C569" s="54"/>
      <c r="D569" s="96"/>
      <c r="E569" s="111"/>
      <c r="F569" s="112"/>
      <c r="G569" s="113"/>
      <c r="H569" s="194">
        <v>1</v>
      </c>
      <c r="I569" s="98">
        <v>0</v>
      </c>
      <c r="J569" s="98">
        <v>0</v>
      </c>
      <c r="K569" s="101">
        <f t="shared" si="531"/>
        <v>0</v>
      </c>
      <c r="L569" s="100">
        <v>0</v>
      </c>
      <c r="M569" s="98">
        <v>0</v>
      </c>
      <c r="N569" s="101">
        <f t="shared" si="532"/>
        <v>0</v>
      </c>
      <c r="O569" s="100">
        <v>0</v>
      </c>
      <c r="P569" s="98">
        <v>0</v>
      </c>
      <c r="Q569" s="101">
        <f t="shared" si="533"/>
        <v>0</v>
      </c>
      <c r="R569" s="100">
        <v>0</v>
      </c>
      <c r="S569" s="98">
        <v>0</v>
      </c>
      <c r="T569" s="101">
        <f t="shared" si="534"/>
        <v>0</v>
      </c>
      <c r="U569" s="194">
        <v>1</v>
      </c>
      <c r="V569" s="99">
        <v>1</v>
      </c>
      <c r="W569" s="98">
        <v>0</v>
      </c>
      <c r="X569" s="98">
        <v>0</v>
      </c>
      <c r="Y569" s="101">
        <f t="shared" si="537"/>
        <v>0</v>
      </c>
      <c r="Z569" s="101">
        <v>1</v>
      </c>
      <c r="AA569" s="194">
        <v>0</v>
      </c>
      <c r="AB569" s="99">
        <v>1</v>
      </c>
      <c r="AC569" s="98">
        <v>0</v>
      </c>
      <c r="AD569" s="98">
        <v>0</v>
      </c>
      <c r="AE569" s="101">
        <f t="shared" si="535"/>
        <v>0</v>
      </c>
      <c r="AF569" s="100">
        <v>0</v>
      </c>
      <c r="AG569" s="98">
        <v>0</v>
      </c>
      <c r="AH569" s="99">
        <f t="shared" si="536"/>
        <v>0</v>
      </c>
      <c r="AI569" s="101">
        <v>1</v>
      </c>
      <c r="AJ569" s="106"/>
    </row>
    <row r="570" spans="2:36" s="35" customFormat="1" ht="17.100000000000001" customHeight="1">
      <c r="B570" s="105"/>
      <c r="C570" s="54"/>
      <c r="D570" s="96"/>
      <c r="E570" s="111"/>
      <c r="F570" s="112"/>
      <c r="G570" s="113"/>
      <c r="H570" s="194">
        <v>1</v>
      </c>
      <c r="I570" s="98">
        <v>0</v>
      </c>
      <c r="J570" s="98">
        <v>0</v>
      </c>
      <c r="K570" s="101">
        <f t="shared" si="531"/>
        <v>0</v>
      </c>
      <c r="L570" s="100">
        <v>0</v>
      </c>
      <c r="M570" s="98">
        <v>0</v>
      </c>
      <c r="N570" s="101">
        <f t="shared" si="532"/>
        <v>0</v>
      </c>
      <c r="O570" s="100">
        <v>0</v>
      </c>
      <c r="P570" s="98">
        <v>0</v>
      </c>
      <c r="Q570" s="101">
        <f t="shared" si="533"/>
        <v>0</v>
      </c>
      <c r="R570" s="100">
        <v>0</v>
      </c>
      <c r="S570" s="98">
        <v>0</v>
      </c>
      <c r="T570" s="101">
        <f t="shared" si="534"/>
        <v>0</v>
      </c>
      <c r="U570" s="194">
        <v>1</v>
      </c>
      <c r="V570" s="99">
        <v>1</v>
      </c>
      <c r="W570" s="98">
        <v>0</v>
      </c>
      <c r="X570" s="98">
        <v>0</v>
      </c>
      <c r="Y570" s="101">
        <f t="shared" si="537"/>
        <v>0</v>
      </c>
      <c r="Z570" s="101">
        <v>1</v>
      </c>
      <c r="AA570" s="194">
        <v>0</v>
      </c>
      <c r="AB570" s="99">
        <v>1</v>
      </c>
      <c r="AC570" s="98">
        <v>0</v>
      </c>
      <c r="AD570" s="98">
        <v>0</v>
      </c>
      <c r="AE570" s="101">
        <f t="shared" si="535"/>
        <v>0</v>
      </c>
      <c r="AF570" s="100">
        <v>0</v>
      </c>
      <c r="AG570" s="98">
        <v>0</v>
      </c>
      <c r="AH570" s="99">
        <f t="shared" si="536"/>
        <v>0</v>
      </c>
      <c r="AI570" s="101">
        <v>1</v>
      </c>
      <c r="AJ570" s="106"/>
    </row>
    <row r="571" spans="2:36" s="35" customFormat="1" ht="17.100000000000001" customHeight="1">
      <c r="B571" s="105"/>
      <c r="C571" s="54"/>
      <c r="D571" s="96"/>
      <c r="E571" s="111"/>
      <c r="F571" s="112"/>
      <c r="G571" s="113"/>
      <c r="H571" s="194">
        <v>1</v>
      </c>
      <c r="I571" s="98">
        <v>0</v>
      </c>
      <c r="J571" s="98">
        <v>0</v>
      </c>
      <c r="K571" s="101">
        <f t="shared" si="531"/>
        <v>0</v>
      </c>
      <c r="L571" s="100">
        <v>0</v>
      </c>
      <c r="M571" s="98">
        <v>0</v>
      </c>
      <c r="N571" s="101">
        <f t="shared" si="532"/>
        <v>0</v>
      </c>
      <c r="O571" s="100">
        <v>0</v>
      </c>
      <c r="P571" s="98">
        <v>0</v>
      </c>
      <c r="Q571" s="101">
        <f t="shared" si="533"/>
        <v>0</v>
      </c>
      <c r="R571" s="100">
        <v>0</v>
      </c>
      <c r="S571" s="98">
        <v>0</v>
      </c>
      <c r="T571" s="101">
        <f t="shared" si="534"/>
        <v>0</v>
      </c>
      <c r="U571" s="194">
        <v>1</v>
      </c>
      <c r="V571" s="99">
        <v>1</v>
      </c>
      <c r="W571" s="98">
        <v>0</v>
      </c>
      <c r="X571" s="98">
        <v>0</v>
      </c>
      <c r="Y571" s="101">
        <f t="shared" si="537"/>
        <v>0</v>
      </c>
      <c r="Z571" s="101">
        <v>1</v>
      </c>
      <c r="AA571" s="194">
        <v>0</v>
      </c>
      <c r="AB571" s="99">
        <v>1</v>
      </c>
      <c r="AC571" s="98">
        <v>0</v>
      </c>
      <c r="AD571" s="98">
        <v>0</v>
      </c>
      <c r="AE571" s="101">
        <f t="shared" si="535"/>
        <v>0</v>
      </c>
      <c r="AF571" s="100">
        <v>0</v>
      </c>
      <c r="AG571" s="98">
        <v>0</v>
      </c>
      <c r="AH571" s="99">
        <f t="shared" si="536"/>
        <v>0</v>
      </c>
      <c r="AI571" s="101">
        <v>1</v>
      </c>
      <c r="AJ571" s="106"/>
    </row>
    <row r="572" spans="2:36" s="126" customFormat="1" ht="17.100000000000001" customHeight="1" thickBot="1">
      <c r="B572" s="128"/>
      <c r="C572" s="154"/>
      <c r="D572" s="155"/>
      <c r="E572" s="156"/>
      <c r="F572" s="129"/>
      <c r="G572" s="130"/>
      <c r="H572" s="195">
        <v>1</v>
      </c>
      <c r="I572" s="432" t="s">
        <v>201</v>
      </c>
      <c r="J572" s="432"/>
      <c r="K572" s="131">
        <f>SUM(K565:K571)</f>
        <v>0</v>
      </c>
      <c r="L572" s="403" t="s">
        <v>201</v>
      </c>
      <c r="M572" s="404"/>
      <c r="N572" s="131">
        <f>SUM(N565:N571)</f>
        <v>0</v>
      </c>
      <c r="O572" s="403" t="s">
        <v>201</v>
      </c>
      <c r="P572" s="404"/>
      <c r="Q572" s="131">
        <f>SUM(Q565:Q571)</f>
        <v>0</v>
      </c>
      <c r="R572" s="403" t="s">
        <v>201</v>
      </c>
      <c r="S572" s="404"/>
      <c r="T572" s="131">
        <f>SUM(T565:T571)</f>
        <v>0</v>
      </c>
      <c r="U572" s="195">
        <v>1</v>
      </c>
      <c r="V572" s="165">
        <v>1</v>
      </c>
      <c r="W572" s="432" t="s">
        <v>201</v>
      </c>
      <c r="X572" s="432"/>
      <c r="Y572" s="131">
        <f>SUM(Y565:Y571)</f>
        <v>0</v>
      </c>
      <c r="Z572" s="133">
        <v>1</v>
      </c>
      <c r="AA572" s="195">
        <v>0</v>
      </c>
      <c r="AB572" s="165">
        <v>1</v>
      </c>
      <c r="AC572" s="432" t="s">
        <v>201</v>
      </c>
      <c r="AD572" s="432"/>
      <c r="AE572" s="131">
        <f>SUM(AE565:AE571)</f>
        <v>0</v>
      </c>
      <c r="AF572" s="433" t="s">
        <v>201</v>
      </c>
      <c r="AG572" s="432"/>
      <c r="AH572" s="144">
        <f>SUM(AH565:AH571)</f>
        <v>0</v>
      </c>
      <c r="AI572" s="133">
        <v>1</v>
      </c>
      <c r="AJ572" s="134"/>
    </row>
    <row r="573" spans="2:36" s="35" customFormat="1" ht="16.8" customHeight="1">
      <c r="B573" s="114"/>
      <c r="C573" s="157">
        <f>'3. Rekap Back Up Non Aspal X'!C90</f>
        <v>6900</v>
      </c>
      <c r="D573" s="158">
        <f>'3. Rekap Back Up Non Aspal X'!D90</f>
        <v>7000</v>
      </c>
      <c r="E573" s="159">
        <f>'3. Rekap Back Up Non Aspal X'!E90</f>
        <v>4</v>
      </c>
      <c r="F573" s="115">
        <f>(100/((D573-C573)*E573))*((K580*0.05)+(N580*0.05)+(Q580*0.05)+(T580)+(Y580)+(AE580*1.5)+(AH580*1))</f>
        <v>0</v>
      </c>
      <c r="G573" s="116" t="str">
        <f>IF(F573&lt;=25,"RB",IF(F573&lt;=75,"RB",IF(F573&lt;=100,"RB","RB")))</f>
        <v>RB</v>
      </c>
      <c r="H573" s="196">
        <v>1</v>
      </c>
      <c r="I573" s="136">
        <v>0</v>
      </c>
      <c r="J573" s="136">
        <v>0</v>
      </c>
      <c r="K573" s="137">
        <f t="shared" ref="K573:K579" si="538">I573*J573</f>
        <v>0</v>
      </c>
      <c r="L573" s="136">
        <v>0</v>
      </c>
      <c r="M573" s="136">
        <v>0</v>
      </c>
      <c r="N573" s="137">
        <f t="shared" ref="N573:N579" si="539">L573*M573</f>
        <v>0</v>
      </c>
      <c r="O573" s="136">
        <v>0</v>
      </c>
      <c r="P573" s="136">
        <v>3</v>
      </c>
      <c r="Q573" s="137">
        <f t="shared" ref="Q573:Q579" si="540">O573*P573</f>
        <v>0</v>
      </c>
      <c r="R573" s="136">
        <v>0</v>
      </c>
      <c r="S573" s="136">
        <v>0</v>
      </c>
      <c r="T573" s="137">
        <f t="shared" ref="T573:T579" si="541">R573*S573</f>
        <v>0</v>
      </c>
      <c r="U573" s="196">
        <v>1</v>
      </c>
      <c r="V573" s="138">
        <v>1</v>
      </c>
      <c r="W573" s="136">
        <v>0</v>
      </c>
      <c r="X573" s="136">
        <v>0</v>
      </c>
      <c r="Y573" s="137">
        <f>W573*X573</f>
        <v>0</v>
      </c>
      <c r="Z573" s="137">
        <v>1</v>
      </c>
      <c r="AA573" s="196">
        <v>0</v>
      </c>
      <c r="AB573" s="138">
        <v>1</v>
      </c>
      <c r="AC573" s="136">
        <v>0</v>
      </c>
      <c r="AD573" s="136">
        <v>0</v>
      </c>
      <c r="AE573" s="137">
        <f t="shared" ref="AE573:AE579" si="542">AC573*AD573</f>
        <v>0</v>
      </c>
      <c r="AF573" s="136">
        <v>0</v>
      </c>
      <c r="AG573" s="136">
        <v>0</v>
      </c>
      <c r="AH573" s="138">
        <f t="shared" ref="AH573:AH579" si="543">AF573*AG573</f>
        <v>0</v>
      </c>
      <c r="AI573" s="137">
        <v>1</v>
      </c>
      <c r="AJ573" s="139"/>
    </row>
    <row r="574" spans="2:36" s="35" customFormat="1" ht="17.100000000000001" customHeight="1">
      <c r="B574" s="105"/>
      <c r="C574" s="54"/>
      <c r="D574" s="96"/>
      <c r="E574" s="111"/>
      <c r="F574" s="112"/>
      <c r="G574" s="113"/>
      <c r="H574" s="194">
        <v>1</v>
      </c>
      <c r="I574" s="98">
        <v>0</v>
      </c>
      <c r="J574" s="98">
        <v>0</v>
      </c>
      <c r="K574" s="101">
        <f t="shared" si="538"/>
        <v>0</v>
      </c>
      <c r="L574" s="100">
        <v>0</v>
      </c>
      <c r="M574" s="98">
        <v>0</v>
      </c>
      <c r="N574" s="101">
        <f t="shared" si="539"/>
        <v>0</v>
      </c>
      <c r="O574" s="100">
        <v>0</v>
      </c>
      <c r="P574" s="98">
        <v>0</v>
      </c>
      <c r="Q574" s="101">
        <f t="shared" si="540"/>
        <v>0</v>
      </c>
      <c r="R574" s="100">
        <v>0</v>
      </c>
      <c r="S574" s="98">
        <v>0</v>
      </c>
      <c r="T574" s="101">
        <f t="shared" si="541"/>
        <v>0</v>
      </c>
      <c r="U574" s="194">
        <v>1</v>
      </c>
      <c r="V574" s="99">
        <v>1</v>
      </c>
      <c r="W574" s="98">
        <v>0</v>
      </c>
      <c r="X574" s="98">
        <v>0</v>
      </c>
      <c r="Y574" s="101">
        <f t="shared" ref="Y574:Y579" si="544">W574*X574</f>
        <v>0</v>
      </c>
      <c r="Z574" s="101">
        <v>1</v>
      </c>
      <c r="AA574" s="194">
        <v>0</v>
      </c>
      <c r="AB574" s="99">
        <v>1</v>
      </c>
      <c r="AC574" s="98">
        <v>0</v>
      </c>
      <c r="AD574" s="98">
        <v>0</v>
      </c>
      <c r="AE574" s="101">
        <f t="shared" si="542"/>
        <v>0</v>
      </c>
      <c r="AF574" s="100">
        <v>0</v>
      </c>
      <c r="AG574" s="98">
        <v>0</v>
      </c>
      <c r="AH574" s="99">
        <f t="shared" si="543"/>
        <v>0</v>
      </c>
      <c r="AI574" s="101">
        <v>1</v>
      </c>
      <c r="AJ574" s="106"/>
    </row>
    <row r="575" spans="2:36" s="35" customFormat="1" ht="17.100000000000001" customHeight="1">
      <c r="B575" s="105"/>
      <c r="C575" s="54"/>
      <c r="D575" s="96"/>
      <c r="E575" s="111"/>
      <c r="F575" s="112"/>
      <c r="G575" s="113"/>
      <c r="H575" s="194">
        <v>1</v>
      </c>
      <c r="I575" s="98">
        <v>0</v>
      </c>
      <c r="J575" s="98">
        <v>0</v>
      </c>
      <c r="K575" s="101">
        <f t="shared" si="538"/>
        <v>0</v>
      </c>
      <c r="L575" s="100">
        <v>0</v>
      </c>
      <c r="M575" s="98">
        <v>0</v>
      </c>
      <c r="N575" s="101">
        <f t="shared" si="539"/>
        <v>0</v>
      </c>
      <c r="O575" s="100">
        <v>0</v>
      </c>
      <c r="P575" s="98">
        <v>0</v>
      </c>
      <c r="Q575" s="101">
        <f t="shared" si="540"/>
        <v>0</v>
      </c>
      <c r="R575" s="100">
        <v>0</v>
      </c>
      <c r="S575" s="98">
        <v>0</v>
      </c>
      <c r="T575" s="101">
        <f t="shared" si="541"/>
        <v>0</v>
      </c>
      <c r="U575" s="194">
        <v>1</v>
      </c>
      <c r="V575" s="99">
        <v>1</v>
      </c>
      <c r="W575" s="98">
        <v>0</v>
      </c>
      <c r="X575" s="98">
        <v>0</v>
      </c>
      <c r="Y575" s="101">
        <f t="shared" si="544"/>
        <v>0</v>
      </c>
      <c r="Z575" s="101">
        <v>1</v>
      </c>
      <c r="AA575" s="194">
        <v>0</v>
      </c>
      <c r="AB575" s="99">
        <v>1</v>
      </c>
      <c r="AC575" s="98">
        <v>0</v>
      </c>
      <c r="AD575" s="98">
        <v>0</v>
      </c>
      <c r="AE575" s="101">
        <f t="shared" si="542"/>
        <v>0</v>
      </c>
      <c r="AF575" s="100">
        <v>0</v>
      </c>
      <c r="AG575" s="98">
        <v>0</v>
      </c>
      <c r="AH575" s="99">
        <f t="shared" si="543"/>
        <v>0</v>
      </c>
      <c r="AI575" s="101">
        <v>1</v>
      </c>
      <c r="AJ575" s="106"/>
    </row>
    <row r="576" spans="2:36" s="35" customFormat="1" ht="17.100000000000001" customHeight="1">
      <c r="B576" s="105"/>
      <c r="C576" s="54"/>
      <c r="D576" s="96"/>
      <c r="E576" s="111"/>
      <c r="F576" s="112"/>
      <c r="G576" s="113"/>
      <c r="H576" s="194">
        <v>1</v>
      </c>
      <c r="I576" s="98">
        <v>0</v>
      </c>
      <c r="J576" s="98">
        <v>0</v>
      </c>
      <c r="K576" s="101">
        <f t="shared" si="538"/>
        <v>0</v>
      </c>
      <c r="L576" s="100">
        <v>0</v>
      </c>
      <c r="M576" s="98">
        <v>0</v>
      </c>
      <c r="N576" s="101">
        <f t="shared" si="539"/>
        <v>0</v>
      </c>
      <c r="O576" s="100">
        <v>0</v>
      </c>
      <c r="P576" s="98">
        <v>0</v>
      </c>
      <c r="Q576" s="101">
        <f t="shared" si="540"/>
        <v>0</v>
      </c>
      <c r="R576" s="100">
        <v>0</v>
      </c>
      <c r="S576" s="98">
        <v>0</v>
      </c>
      <c r="T576" s="101">
        <f t="shared" si="541"/>
        <v>0</v>
      </c>
      <c r="U576" s="194">
        <v>1</v>
      </c>
      <c r="V576" s="99">
        <v>1</v>
      </c>
      <c r="W576" s="98">
        <v>0</v>
      </c>
      <c r="X576" s="98">
        <v>0</v>
      </c>
      <c r="Y576" s="101">
        <f t="shared" si="544"/>
        <v>0</v>
      </c>
      <c r="Z576" s="101">
        <v>1</v>
      </c>
      <c r="AA576" s="194">
        <v>0</v>
      </c>
      <c r="AB576" s="99">
        <v>1</v>
      </c>
      <c r="AC576" s="98">
        <v>0</v>
      </c>
      <c r="AD576" s="98">
        <v>0</v>
      </c>
      <c r="AE576" s="101">
        <f t="shared" si="542"/>
        <v>0</v>
      </c>
      <c r="AF576" s="100">
        <v>0</v>
      </c>
      <c r="AG576" s="98">
        <v>0</v>
      </c>
      <c r="AH576" s="99">
        <f t="shared" si="543"/>
        <v>0</v>
      </c>
      <c r="AI576" s="101">
        <v>1</v>
      </c>
      <c r="AJ576" s="106"/>
    </row>
    <row r="577" spans="2:36" s="35" customFormat="1" ht="17.100000000000001" customHeight="1">
      <c r="B577" s="105"/>
      <c r="C577" s="54"/>
      <c r="D577" s="96"/>
      <c r="E577" s="111"/>
      <c r="F577" s="112"/>
      <c r="G577" s="113"/>
      <c r="H577" s="194">
        <v>1</v>
      </c>
      <c r="I577" s="98">
        <v>0</v>
      </c>
      <c r="J577" s="98">
        <v>0</v>
      </c>
      <c r="K577" s="101">
        <f t="shared" si="538"/>
        <v>0</v>
      </c>
      <c r="L577" s="100">
        <v>0</v>
      </c>
      <c r="M577" s="98">
        <v>0</v>
      </c>
      <c r="N577" s="101">
        <f t="shared" si="539"/>
        <v>0</v>
      </c>
      <c r="O577" s="100">
        <v>0</v>
      </c>
      <c r="P577" s="98">
        <v>0</v>
      </c>
      <c r="Q577" s="101">
        <f t="shared" si="540"/>
        <v>0</v>
      </c>
      <c r="R577" s="100">
        <v>0</v>
      </c>
      <c r="S577" s="98">
        <v>0</v>
      </c>
      <c r="T577" s="101">
        <f t="shared" si="541"/>
        <v>0</v>
      </c>
      <c r="U577" s="194">
        <v>1</v>
      </c>
      <c r="V577" s="99">
        <v>1</v>
      </c>
      <c r="W577" s="98">
        <v>0</v>
      </c>
      <c r="X577" s="98">
        <v>0</v>
      </c>
      <c r="Y577" s="101">
        <f t="shared" si="544"/>
        <v>0</v>
      </c>
      <c r="Z577" s="101">
        <v>1</v>
      </c>
      <c r="AA577" s="194">
        <v>0</v>
      </c>
      <c r="AB577" s="99">
        <v>1</v>
      </c>
      <c r="AC577" s="98">
        <v>0</v>
      </c>
      <c r="AD577" s="98">
        <v>0</v>
      </c>
      <c r="AE577" s="101">
        <f t="shared" si="542"/>
        <v>0</v>
      </c>
      <c r="AF577" s="100">
        <v>0</v>
      </c>
      <c r="AG577" s="98">
        <v>0</v>
      </c>
      <c r="AH577" s="99">
        <f t="shared" si="543"/>
        <v>0</v>
      </c>
      <c r="AI577" s="101">
        <v>1</v>
      </c>
      <c r="AJ577" s="106"/>
    </row>
    <row r="578" spans="2:36" s="35" customFormat="1" ht="17.100000000000001" customHeight="1">
      <c r="B578" s="105"/>
      <c r="C578" s="54"/>
      <c r="D578" s="96"/>
      <c r="E578" s="111"/>
      <c r="F578" s="112"/>
      <c r="G578" s="113"/>
      <c r="H578" s="194">
        <v>1</v>
      </c>
      <c r="I578" s="98">
        <v>0</v>
      </c>
      <c r="J578" s="98">
        <v>0</v>
      </c>
      <c r="K578" s="101">
        <f t="shared" si="538"/>
        <v>0</v>
      </c>
      <c r="L578" s="100">
        <v>0</v>
      </c>
      <c r="M578" s="98">
        <v>0</v>
      </c>
      <c r="N578" s="101">
        <f t="shared" si="539"/>
        <v>0</v>
      </c>
      <c r="O578" s="100">
        <v>0</v>
      </c>
      <c r="P578" s="98">
        <v>0</v>
      </c>
      <c r="Q578" s="101">
        <f t="shared" si="540"/>
        <v>0</v>
      </c>
      <c r="R578" s="100">
        <v>0</v>
      </c>
      <c r="S578" s="98">
        <v>0</v>
      </c>
      <c r="T578" s="101">
        <f t="shared" si="541"/>
        <v>0</v>
      </c>
      <c r="U578" s="194">
        <v>1</v>
      </c>
      <c r="V578" s="99">
        <v>1</v>
      </c>
      <c r="W578" s="98">
        <v>0</v>
      </c>
      <c r="X578" s="98">
        <v>0</v>
      </c>
      <c r="Y578" s="101">
        <f t="shared" si="544"/>
        <v>0</v>
      </c>
      <c r="Z578" s="101">
        <v>1</v>
      </c>
      <c r="AA578" s="194">
        <v>0</v>
      </c>
      <c r="AB578" s="99">
        <v>1</v>
      </c>
      <c r="AC578" s="98">
        <v>0</v>
      </c>
      <c r="AD578" s="98">
        <v>0</v>
      </c>
      <c r="AE578" s="101">
        <f t="shared" si="542"/>
        <v>0</v>
      </c>
      <c r="AF578" s="100">
        <v>0</v>
      </c>
      <c r="AG578" s="98">
        <v>0</v>
      </c>
      <c r="AH578" s="99">
        <f t="shared" si="543"/>
        <v>0</v>
      </c>
      <c r="AI578" s="101">
        <v>1</v>
      </c>
      <c r="AJ578" s="106"/>
    </row>
    <row r="579" spans="2:36" s="35" customFormat="1" ht="17.100000000000001" customHeight="1">
      <c r="B579" s="105"/>
      <c r="C579" s="54"/>
      <c r="D579" s="96"/>
      <c r="E579" s="111"/>
      <c r="F579" s="112"/>
      <c r="G579" s="113"/>
      <c r="H579" s="194">
        <v>1</v>
      </c>
      <c r="I579" s="98">
        <v>0</v>
      </c>
      <c r="J579" s="98">
        <v>0</v>
      </c>
      <c r="K579" s="101">
        <f t="shared" si="538"/>
        <v>0</v>
      </c>
      <c r="L579" s="100">
        <v>0</v>
      </c>
      <c r="M579" s="98">
        <v>0</v>
      </c>
      <c r="N579" s="101">
        <f t="shared" si="539"/>
        <v>0</v>
      </c>
      <c r="O579" s="100">
        <v>0</v>
      </c>
      <c r="P579" s="98">
        <v>0</v>
      </c>
      <c r="Q579" s="101">
        <f t="shared" si="540"/>
        <v>0</v>
      </c>
      <c r="R579" s="100">
        <v>0</v>
      </c>
      <c r="S579" s="98">
        <v>0</v>
      </c>
      <c r="T579" s="101">
        <f t="shared" si="541"/>
        <v>0</v>
      </c>
      <c r="U579" s="194">
        <v>1</v>
      </c>
      <c r="V579" s="99">
        <v>1</v>
      </c>
      <c r="W579" s="98">
        <v>0</v>
      </c>
      <c r="X579" s="98">
        <v>0</v>
      </c>
      <c r="Y579" s="101">
        <f t="shared" si="544"/>
        <v>0</v>
      </c>
      <c r="Z579" s="101">
        <v>1</v>
      </c>
      <c r="AA579" s="194">
        <v>0</v>
      </c>
      <c r="AB579" s="99">
        <v>1</v>
      </c>
      <c r="AC579" s="98">
        <v>0</v>
      </c>
      <c r="AD579" s="98">
        <v>0</v>
      </c>
      <c r="AE579" s="101">
        <f t="shared" si="542"/>
        <v>0</v>
      </c>
      <c r="AF579" s="100">
        <v>0</v>
      </c>
      <c r="AG579" s="98">
        <v>0</v>
      </c>
      <c r="AH579" s="99">
        <f t="shared" si="543"/>
        <v>0</v>
      </c>
      <c r="AI579" s="101">
        <v>1</v>
      </c>
      <c r="AJ579" s="106"/>
    </row>
    <row r="580" spans="2:36" s="126" customFormat="1" ht="17.100000000000001" customHeight="1">
      <c r="B580" s="118"/>
      <c r="C580" s="119"/>
      <c r="D580" s="120"/>
      <c r="E580" s="121"/>
      <c r="F580" s="122"/>
      <c r="G580" s="123"/>
      <c r="H580" s="194">
        <v>1</v>
      </c>
      <c r="I580" s="430" t="s">
        <v>201</v>
      </c>
      <c r="J580" s="430"/>
      <c r="K580" s="124">
        <f>SUM(K573:K579)</f>
        <v>0</v>
      </c>
      <c r="L580" s="401" t="s">
        <v>201</v>
      </c>
      <c r="M580" s="402"/>
      <c r="N580" s="124">
        <f>SUM(N573:N579)</f>
        <v>0</v>
      </c>
      <c r="O580" s="401" t="s">
        <v>201</v>
      </c>
      <c r="P580" s="402"/>
      <c r="Q580" s="124">
        <f>SUM(Q573:Q579)</f>
        <v>0</v>
      </c>
      <c r="R580" s="401" t="s">
        <v>201</v>
      </c>
      <c r="S580" s="402"/>
      <c r="T580" s="124">
        <f>SUM(T573:T579)</f>
        <v>0</v>
      </c>
      <c r="U580" s="194">
        <v>1</v>
      </c>
      <c r="V580" s="99">
        <v>1</v>
      </c>
      <c r="W580" s="430" t="s">
        <v>201</v>
      </c>
      <c r="X580" s="430"/>
      <c r="Y580" s="124">
        <f>SUM(Y573:Y579)</f>
        <v>0</v>
      </c>
      <c r="Z580" s="101">
        <v>1</v>
      </c>
      <c r="AA580" s="194">
        <v>0</v>
      </c>
      <c r="AB580" s="99">
        <v>1</v>
      </c>
      <c r="AC580" s="430" t="s">
        <v>201</v>
      </c>
      <c r="AD580" s="430"/>
      <c r="AE580" s="124">
        <f>SUM(AE573:AE579)</f>
        <v>0</v>
      </c>
      <c r="AF580" s="431" t="s">
        <v>201</v>
      </c>
      <c r="AG580" s="430"/>
      <c r="AH580" s="143">
        <f>SUM(AH573:AH579)</f>
        <v>0</v>
      </c>
      <c r="AI580" s="101">
        <v>1</v>
      </c>
      <c r="AJ580" s="125"/>
    </row>
    <row r="581" spans="2:36" s="35" customFormat="1" ht="16.8" customHeight="1">
      <c r="B581" s="105"/>
      <c r="C581" s="54">
        <f>'3. Rekap Back Up Non Aspal X'!C91</f>
        <v>7000</v>
      </c>
      <c r="D581" s="96">
        <f>'3. Rekap Back Up Non Aspal X'!D91</f>
        <v>7100</v>
      </c>
      <c r="E581" s="111">
        <f>'3. Rekap Back Up Non Aspal X'!E91</f>
        <v>4</v>
      </c>
      <c r="F581" s="112">
        <f>(100/((D581-C581)*E581))*((K588*0.05)+(N588*0.05)+(Q588*0.05)+(T588)+(Y588)+(AE588*1.5)+(AH588*1))</f>
        <v>0</v>
      </c>
      <c r="G581" s="113" t="str">
        <f>IF(F581&lt;=25,"RB",IF(F581&lt;=75,"RB",IF(F581&lt;=100,"RB","RB")))</f>
        <v>RB</v>
      </c>
      <c r="H581" s="194">
        <v>1</v>
      </c>
      <c r="I581" s="98">
        <v>0</v>
      </c>
      <c r="J581" s="98">
        <v>0</v>
      </c>
      <c r="K581" s="101">
        <f t="shared" ref="K581:K587" si="545">I581*J581</f>
        <v>0</v>
      </c>
      <c r="L581" s="98">
        <v>0</v>
      </c>
      <c r="M581" s="98">
        <v>0</v>
      </c>
      <c r="N581" s="101">
        <f t="shared" ref="N581:N587" si="546">L581*M581</f>
        <v>0</v>
      </c>
      <c r="O581" s="98">
        <v>0</v>
      </c>
      <c r="P581" s="98">
        <v>0</v>
      </c>
      <c r="Q581" s="101">
        <f t="shared" ref="Q581:Q587" si="547">O581*P581</f>
        <v>0</v>
      </c>
      <c r="R581" s="98">
        <v>0</v>
      </c>
      <c r="S581" s="98">
        <v>0</v>
      </c>
      <c r="T581" s="101">
        <f t="shared" ref="T581:T587" si="548">R581*S581</f>
        <v>0</v>
      </c>
      <c r="U581" s="194">
        <v>1</v>
      </c>
      <c r="V581" s="99">
        <v>1</v>
      </c>
      <c r="W581" s="98">
        <v>0</v>
      </c>
      <c r="X581" s="98">
        <v>0</v>
      </c>
      <c r="Y581" s="101">
        <f>W581*X581</f>
        <v>0</v>
      </c>
      <c r="Z581" s="101">
        <v>1</v>
      </c>
      <c r="AA581" s="194">
        <v>0</v>
      </c>
      <c r="AB581" s="99">
        <v>1</v>
      </c>
      <c r="AC581" s="98">
        <v>0</v>
      </c>
      <c r="AD581" s="98">
        <v>0</v>
      </c>
      <c r="AE581" s="101">
        <f t="shared" ref="AE581:AE587" si="549">AC581*AD581</f>
        <v>0</v>
      </c>
      <c r="AF581" s="98">
        <v>0</v>
      </c>
      <c r="AG581" s="98">
        <v>3</v>
      </c>
      <c r="AH581" s="99">
        <f t="shared" ref="AH581:AH587" si="550">AF581*AG581</f>
        <v>0</v>
      </c>
      <c r="AI581" s="101">
        <v>1</v>
      </c>
      <c r="AJ581" s="106"/>
    </row>
    <row r="582" spans="2:36" s="35" customFormat="1" ht="17.100000000000001" customHeight="1">
      <c r="B582" s="105"/>
      <c r="C582" s="54"/>
      <c r="D582" s="96"/>
      <c r="E582" s="111"/>
      <c r="F582" s="112"/>
      <c r="G582" s="113"/>
      <c r="H582" s="194">
        <v>1</v>
      </c>
      <c r="I582" s="98">
        <v>0</v>
      </c>
      <c r="J582" s="98">
        <v>0</v>
      </c>
      <c r="K582" s="101">
        <f t="shared" si="545"/>
        <v>0</v>
      </c>
      <c r="L582" s="100">
        <v>0</v>
      </c>
      <c r="M582" s="98">
        <v>0</v>
      </c>
      <c r="N582" s="101">
        <f t="shared" si="546"/>
        <v>0</v>
      </c>
      <c r="O582" s="100">
        <v>0</v>
      </c>
      <c r="P582" s="98">
        <v>0</v>
      </c>
      <c r="Q582" s="101">
        <f t="shared" si="547"/>
        <v>0</v>
      </c>
      <c r="R582" s="100">
        <v>0</v>
      </c>
      <c r="S582" s="98">
        <v>0</v>
      </c>
      <c r="T582" s="101">
        <f t="shared" si="548"/>
        <v>0</v>
      </c>
      <c r="U582" s="194">
        <v>1</v>
      </c>
      <c r="V582" s="99">
        <v>1</v>
      </c>
      <c r="W582" s="98">
        <v>0</v>
      </c>
      <c r="X582" s="98">
        <v>0</v>
      </c>
      <c r="Y582" s="101">
        <f t="shared" ref="Y582:Y587" si="551">W582*X582</f>
        <v>0</v>
      </c>
      <c r="Z582" s="101">
        <v>1</v>
      </c>
      <c r="AA582" s="194">
        <v>0</v>
      </c>
      <c r="AB582" s="99">
        <v>1</v>
      </c>
      <c r="AC582" s="98">
        <v>0</v>
      </c>
      <c r="AD582" s="98">
        <v>0</v>
      </c>
      <c r="AE582" s="101">
        <f t="shared" si="549"/>
        <v>0</v>
      </c>
      <c r="AF582" s="100">
        <v>0</v>
      </c>
      <c r="AG582" s="98">
        <v>0</v>
      </c>
      <c r="AH582" s="99">
        <f t="shared" si="550"/>
        <v>0</v>
      </c>
      <c r="AI582" s="101">
        <v>1</v>
      </c>
      <c r="AJ582" s="106"/>
    </row>
    <row r="583" spans="2:36" s="35" customFormat="1" ht="17.100000000000001" customHeight="1">
      <c r="B583" s="105"/>
      <c r="C583" s="54"/>
      <c r="D583" s="96"/>
      <c r="E583" s="111"/>
      <c r="F583" s="112"/>
      <c r="G583" s="113"/>
      <c r="H583" s="194">
        <v>1</v>
      </c>
      <c r="I583" s="98">
        <v>0</v>
      </c>
      <c r="J583" s="98">
        <v>0</v>
      </c>
      <c r="K583" s="101">
        <f t="shared" si="545"/>
        <v>0</v>
      </c>
      <c r="L583" s="100">
        <v>0</v>
      </c>
      <c r="M583" s="98">
        <v>0</v>
      </c>
      <c r="N583" s="101">
        <f t="shared" si="546"/>
        <v>0</v>
      </c>
      <c r="O583" s="100">
        <v>0</v>
      </c>
      <c r="P583" s="98">
        <v>0</v>
      </c>
      <c r="Q583" s="101">
        <f t="shared" si="547"/>
        <v>0</v>
      </c>
      <c r="R583" s="100">
        <v>0</v>
      </c>
      <c r="S583" s="98">
        <v>0</v>
      </c>
      <c r="T583" s="101">
        <f t="shared" si="548"/>
        <v>0</v>
      </c>
      <c r="U583" s="194">
        <v>1</v>
      </c>
      <c r="V583" s="99">
        <v>1</v>
      </c>
      <c r="W583" s="98">
        <v>0</v>
      </c>
      <c r="X583" s="98">
        <v>0</v>
      </c>
      <c r="Y583" s="101">
        <f t="shared" si="551"/>
        <v>0</v>
      </c>
      <c r="Z583" s="101">
        <v>1</v>
      </c>
      <c r="AA583" s="194">
        <v>0</v>
      </c>
      <c r="AB583" s="99">
        <v>1</v>
      </c>
      <c r="AC583" s="98">
        <v>0</v>
      </c>
      <c r="AD583" s="98">
        <v>0</v>
      </c>
      <c r="AE583" s="101">
        <f t="shared" si="549"/>
        <v>0</v>
      </c>
      <c r="AF583" s="100">
        <v>0</v>
      </c>
      <c r="AG583" s="98">
        <v>0</v>
      </c>
      <c r="AH583" s="99">
        <f t="shared" si="550"/>
        <v>0</v>
      </c>
      <c r="AI583" s="101">
        <v>1</v>
      </c>
      <c r="AJ583" s="106"/>
    </row>
    <row r="584" spans="2:36" s="35" customFormat="1" ht="17.100000000000001" customHeight="1">
      <c r="B584" s="105"/>
      <c r="C584" s="54"/>
      <c r="D584" s="96"/>
      <c r="E584" s="111"/>
      <c r="F584" s="112"/>
      <c r="G584" s="113"/>
      <c r="H584" s="194">
        <v>1</v>
      </c>
      <c r="I584" s="98">
        <v>0</v>
      </c>
      <c r="J584" s="98">
        <v>0</v>
      </c>
      <c r="K584" s="101">
        <f t="shared" si="545"/>
        <v>0</v>
      </c>
      <c r="L584" s="100">
        <v>0</v>
      </c>
      <c r="M584" s="98">
        <v>0</v>
      </c>
      <c r="N584" s="101">
        <f t="shared" si="546"/>
        <v>0</v>
      </c>
      <c r="O584" s="100">
        <v>0</v>
      </c>
      <c r="P584" s="98">
        <v>0</v>
      </c>
      <c r="Q584" s="101">
        <f t="shared" si="547"/>
        <v>0</v>
      </c>
      <c r="R584" s="100">
        <v>0</v>
      </c>
      <c r="S584" s="98">
        <v>0</v>
      </c>
      <c r="T584" s="101">
        <f t="shared" si="548"/>
        <v>0</v>
      </c>
      <c r="U584" s="194">
        <v>1</v>
      </c>
      <c r="V584" s="99">
        <v>1</v>
      </c>
      <c r="W584" s="98">
        <v>0</v>
      </c>
      <c r="X584" s="98">
        <v>0</v>
      </c>
      <c r="Y584" s="101">
        <f t="shared" si="551"/>
        <v>0</v>
      </c>
      <c r="Z584" s="101">
        <v>1</v>
      </c>
      <c r="AA584" s="194">
        <v>0</v>
      </c>
      <c r="AB584" s="99">
        <v>1</v>
      </c>
      <c r="AC584" s="98">
        <v>0</v>
      </c>
      <c r="AD584" s="98">
        <v>0</v>
      </c>
      <c r="AE584" s="101">
        <f t="shared" si="549"/>
        <v>0</v>
      </c>
      <c r="AF584" s="100">
        <v>0</v>
      </c>
      <c r="AG584" s="98">
        <v>0</v>
      </c>
      <c r="AH584" s="99">
        <f t="shared" si="550"/>
        <v>0</v>
      </c>
      <c r="AI584" s="101">
        <v>1</v>
      </c>
      <c r="AJ584" s="106"/>
    </row>
    <row r="585" spans="2:36" s="35" customFormat="1" ht="17.100000000000001" customHeight="1">
      <c r="B585" s="105"/>
      <c r="C585" s="54"/>
      <c r="D585" s="96"/>
      <c r="E585" s="111"/>
      <c r="F585" s="112"/>
      <c r="G585" s="113"/>
      <c r="H585" s="194">
        <v>1</v>
      </c>
      <c r="I585" s="98">
        <v>0</v>
      </c>
      <c r="J585" s="98">
        <v>0</v>
      </c>
      <c r="K585" s="101">
        <f t="shared" si="545"/>
        <v>0</v>
      </c>
      <c r="L585" s="100">
        <v>0</v>
      </c>
      <c r="M585" s="98">
        <v>0</v>
      </c>
      <c r="N585" s="101">
        <f t="shared" si="546"/>
        <v>0</v>
      </c>
      <c r="O585" s="100">
        <v>0</v>
      </c>
      <c r="P585" s="98">
        <v>0</v>
      </c>
      <c r="Q585" s="101">
        <f t="shared" si="547"/>
        <v>0</v>
      </c>
      <c r="R585" s="100">
        <v>0</v>
      </c>
      <c r="S585" s="98">
        <v>0</v>
      </c>
      <c r="T585" s="101">
        <f t="shared" si="548"/>
        <v>0</v>
      </c>
      <c r="U585" s="194">
        <v>1</v>
      </c>
      <c r="V585" s="99">
        <v>1</v>
      </c>
      <c r="W585" s="98">
        <v>0</v>
      </c>
      <c r="X585" s="98">
        <v>0</v>
      </c>
      <c r="Y585" s="101">
        <f t="shared" si="551"/>
        <v>0</v>
      </c>
      <c r="Z585" s="101">
        <v>1</v>
      </c>
      <c r="AA585" s="194">
        <v>0</v>
      </c>
      <c r="AB585" s="99">
        <v>1</v>
      </c>
      <c r="AC585" s="98">
        <v>0</v>
      </c>
      <c r="AD585" s="98">
        <v>0</v>
      </c>
      <c r="AE585" s="101">
        <f t="shared" si="549"/>
        <v>0</v>
      </c>
      <c r="AF585" s="100">
        <v>0</v>
      </c>
      <c r="AG585" s="98">
        <v>0</v>
      </c>
      <c r="AH585" s="99">
        <f t="shared" si="550"/>
        <v>0</v>
      </c>
      <c r="AI585" s="101">
        <v>1</v>
      </c>
      <c r="AJ585" s="106"/>
    </row>
    <row r="586" spans="2:36" s="35" customFormat="1" ht="17.100000000000001" customHeight="1">
      <c r="B586" s="105"/>
      <c r="C586" s="54"/>
      <c r="D586" s="96"/>
      <c r="E586" s="111"/>
      <c r="F586" s="112"/>
      <c r="G586" s="113"/>
      <c r="H586" s="194">
        <v>1</v>
      </c>
      <c r="I586" s="98">
        <v>0</v>
      </c>
      <c r="J586" s="98">
        <v>0</v>
      </c>
      <c r="K586" s="101">
        <f t="shared" si="545"/>
        <v>0</v>
      </c>
      <c r="L586" s="100">
        <v>0</v>
      </c>
      <c r="M586" s="98">
        <v>0</v>
      </c>
      <c r="N586" s="101">
        <f t="shared" si="546"/>
        <v>0</v>
      </c>
      <c r="O586" s="100">
        <v>0</v>
      </c>
      <c r="P586" s="98">
        <v>0</v>
      </c>
      <c r="Q586" s="101">
        <f t="shared" si="547"/>
        <v>0</v>
      </c>
      <c r="R586" s="100">
        <v>0</v>
      </c>
      <c r="S586" s="98">
        <v>0</v>
      </c>
      <c r="T586" s="101">
        <f t="shared" si="548"/>
        <v>0</v>
      </c>
      <c r="U586" s="194">
        <v>1</v>
      </c>
      <c r="V586" s="99">
        <v>1</v>
      </c>
      <c r="W586" s="98">
        <v>0</v>
      </c>
      <c r="X586" s="98">
        <v>0</v>
      </c>
      <c r="Y586" s="101">
        <f t="shared" si="551"/>
        <v>0</v>
      </c>
      <c r="Z586" s="101">
        <v>1</v>
      </c>
      <c r="AA586" s="194">
        <v>0</v>
      </c>
      <c r="AB586" s="99">
        <v>1</v>
      </c>
      <c r="AC586" s="98">
        <v>0</v>
      </c>
      <c r="AD586" s="98">
        <v>0</v>
      </c>
      <c r="AE586" s="101">
        <f t="shared" si="549"/>
        <v>0</v>
      </c>
      <c r="AF586" s="100">
        <v>0</v>
      </c>
      <c r="AG586" s="98">
        <v>0</v>
      </c>
      <c r="AH586" s="99">
        <f t="shared" si="550"/>
        <v>0</v>
      </c>
      <c r="AI586" s="101">
        <v>1</v>
      </c>
      <c r="AJ586" s="106"/>
    </row>
    <row r="587" spans="2:36" s="35" customFormat="1" ht="17.100000000000001" customHeight="1">
      <c r="B587" s="105"/>
      <c r="C587" s="54"/>
      <c r="D587" s="96"/>
      <c r="E587" s="111"/>
      <c r="F587" s="112"/>
      <c r="G587" s="113"/>
      <c r="H587" s="194">
        <v>1</v>
      </c>
      <c r="I587" s="98">
        <v>0</v>
      </c>
      <c r="J587" s="98">
        <v>0</v>
      </c>
      <c r="K587" s="101">
        <f t="shared" si="545"/>
        <v>0</v>
      </c>
      <c r="L587" s="100">
        <v>0</v>
      </c>
      <c r="M587" s="98">
        <v>0</v>
      </c>
      <c r="N587" s="101">
        <f t="shared" si="546"/>
        <v>0</v>
      </c>
      <c r="O587" s="100">
        <v>0</v>
      </c>
      <c r="P587" s="98">
        <v>0</v>
      </c>
      <c r="Q587" s="101">
        <f t="shared" si="547"/>
        <v>0</v>
      </c>
      <c r="R587" s="100">
        <v>0</v>
      </c>
      <c r="S587" s="98">
        <v>0</v>
      </c>
      <c r="T587" s="101">
        <f t="shared" si="548"/>
        <v>0</v>
      </c>
      <c r="U587" s="194">
        <v>1</v>
      </c>
      <c r="V587" s="99">
        <v>1</v>
      </c>
      <c r="W587" s="98">
        <v>0</v>
      </c>
      <c r="X587" s="98">
        <v>0</v>
      </c>
      <c r="Y587" s="101">
        <f t="shared" si="551"/>
        <v>0</v>
      </c>
      <c r="Z587" s="101">
        <v>1</v>
      </c>
      <c r="AA587" s="194">
        <v>0</v>
      </c>
      <c r="AB587" s="99">
        <v>1</v>
      </c>
      <c r="AC587" s="98">
        <v>0</v>
      </c>
      <c r="AD587" s="98">
        <v>0</v>
      </c>
      <c r="AE587" s="101">
        <f t="shared" si="549"/>
        <v>0</v>
      </c>
      <c r="AF587" s="100">
        <v>0</v>
      </c>
      <c r="AG587" s="98">
        <v>0</v>
      </c>
      <c r="AH587" s="99">
        <f t="shared" si="550"/>
        <v>0</v>
      </c>
      <c r="AI587" s="101">
        <v>1</v>
      </c>
      <c r="AJ587" s="106"/>
    </row>
    <row r="588" spans="2:36" s="126" customFormat="1" ht="17.100000000000001" customHeight="1">
      <c r="B588" s="118"/>
      <c r="C588" s="119"/>
      <c r="D588" s="120"/>
      <c r="E588" s="121"/>
      <c r="F588" s="122"/>
      <c r="G588" s="123"/>
      <c r="H588" s="194">
        <v>1</v>
      </c>
      <c r="I588" s="430" t="s">
        <v>201</v>
      </c>
      <c r="J588" s="430"/>
      <c r="K588" s="124">
        <f>SUM(K581:K587)</f>
        <v>0</v>
      </c>
      <c r="L588" s="401" t="s">
        <v>201</v>
      </c>
      <c r="M588" s="402"/>
      <c r="N588" s="124">
        <f>SUM(N581:N587)</f>
        <v>0</v>
      </c>
      <c r="O588" s="401" t="s">
        <v>201</v>
      </c>
      <c r="P588" s="402"/>
      <c r="Q588" s="124">
        <f>SUM(Q581:Q587)</f>
        <v>0</v>
      </c>
      <c r="R588" s="401" t="s">
        <v>201</v>
      </c>
      <c r="S588" s="402"/>
      <c r="T588" s="124">
        <f>SUM(T581:T587)</f>
        <v>0</v>
      </c>
      <c r="U588" s="194">
        <v>1</v>
      </c>
      <c r="V588" s="99">
        <v>1</v>
      </c>
      <c r="W588" s="430" t="s">
        <v>201</v>
      </c>
      <c r="X588" s="430"/>
      <c r="Y588" s="124">
        <f>SUM(Y581:Y587)</f>
        <v>0</v>
      </c>
      <c r="Z588" s="101">
        <v>1</v>
      </c>
      <c r="AA588" s="194">
        <v>0</v>
      </c>
      <c r="AB588" s="99">
        <v>1</v>
      </c>
      <c r="AC588" s="430" t="s">
        <v>201</v>
      </c>
      <c r="AD588" s="430"/>
      <c r="AE588" s="124">
        <f>SUM(AE581:AE587)</f>
        <v>0</v>
      </c>
      <c r="AF588" s="431" t="s">
        <v>201</v>
      </c>
      <c r="AG588" s="430"/>
      <c r="AH588" s="143">
        <f>SUM(AH581:AH587)</f>
        <v>0</v>
      </c>
      <c r="AI588" s="101">
        <v>1</v>
      </c>
      <c r="AJ588" s="125"/>
    </row>
    <row r="589" spans="2:36" s="35" customFormat="1" ht="16.8" customHeight="1">
      <c r="B589" s="105"/>
      <c r="C589" s="54">
        <f>'3. Rekap Back Up Non Aspal X'!C92</f>
        <v>7100</v>
      </c>
      <c r="D589" s="96">
        <f>'3. Rekap Back Up Non Aspal X'!D92</f>
        <v>7200</v>
      </c>
      <c r="E589" s="111">
        <f>'3. Rekap Back Up Non Aspal X'!E92</f>
        <v>4</v>
      </c>
      <c r="F589" s="112">
        <f>(100/((D589-C589)*E589))*((K596*0.05)+(N596*0.05)+(Q596*0.05)+(T596)+(Y596)+(AE596*1.5)+(AH596*1))</f>
        <v>0</v>
      </c>
      <c r="G589" s="113" t="str">
        <f>IF(F589&lt;=25,"RB",IF(F589&lt;=75,"RB",IF(F589&lt;=100,"RB","RB")))</f>
        <v>RB</v>
      </c>
      <c r="H589" s="194">
        <v>1</v>
      </c>
      <c r="I589" s="98">
        <v>0</v>
      </c>
      <c r="J589" s="98">
        <v>0</v>
      </c>
      <c r="K589" s="101">
        <f t="shared" ref="K589:K595" si="552">I589*J589</f>
        <v>0</v>
      </c>
      <c r="L589" s="98">
        <v>0</v>
      </c>
      <c r="M589" s="98">
        <v>0</v>
      </c>
      <c r="N589" s="101">
        <f t="shared" ref="N589:N595" si="553">L589*M589</f>
        <v>0</v>
      </c>
      <c r="O589" s="98">
        <v>0</v>
      </c>
      <c r="P589" s="98">
        <v>0</v>
      </c>
      <c r="Q589" s="101">
        <f t="shared" ref="Q589:Q595" si="554">O589*P589</f>
        <v>0</v>
      </c>
      <c r="R589" s="98">
        <v>0</v>
      </c>
      <c r="S589" s="98">
        <v>0</v>
      </c>
      <c r="T589" s="101">
        <f t="shared" ref="T589:T595" si="555">R589*S589</f>
        <v>0</v>
      </c>
      <c r="U589" s="194">
        <v>1</v>
      </c>
      <c r="V589" s="99">
        <v>1</v>
      </c>
      <c r="W589" s="98">
        <v>0</v>
      </c>
      <c r="X589" s="98">
        <v>0</v>
      </c>
      <c r="Y589" s="101">
        <f>W589*X589</f>
        <v>0</v>
      </c>
      <c r="Z589" s="101">
        <v>1</v>
      </c>
      <c r="AA589" s="194">
        <v>0</v>
      </c>
      <c r="AB589" s="99">
        <v>1</v>
      </c>
      <c r="AC589" s="98">
        <v>0</v>
      </c>
      <c r="AD589" s="98">
        <v>0</v>
      </c>
      <c r="AE589" s="101">
        <f t="shared" ref="AE589:AE595" si="556">AC589*AD589</f>
        <v>0</v>
      </c>
      <c r="AF589" s="98">
        <v>0</v>
      </c>
      <c r="AG589" s="98">
        <v>3</v>
      </c>
      <c r="AH589" s="99">
        <f t="shared" ref="AH589:AH595" si="557">AF589*AG589</f>
        <v>0</v>
      </c>
      <c r="AI589" s="101">
        <v>1</v>
      </c>
      <c r="AJ589" s="106"/>
    </row>
    <row r="590" spans="2:36" s="35" customFormat="1" ht="17.100000000000001" customHeight="1">
      <c r="B590" s="105"/>
      <c r="C590" s="54"/>
      <c r="D590" s="96"/>
      <c r="E590" s="111"/>
      <c r="F590" s="112"/>
      <c r="G590" s="113"/>
      <c r="H590" s="194">
        <v>1</v>
      </c>
      <c r="I590" s="98">
        <v>0</v>
      </c>
      <c r="J590" s="98">
        <v>0</v>
      </c>
      <c r="K590" s="101">
        <f t="shared" si="552"/>
        <v>0</v>
      </c>
      <c r="L590" s="100">
        <v>0</v>
      </c>
      <c r="M590" s="98">
        <v>0</v>
      </c>
      <c r="N590" s="101">
        <f t="shared" si="553"/>
        <v>0</v>
      </c>
      <c r="O590" s="100">
        <v>0</v>
      </c>
      <c r="P590" s="98">
        <v>0</v>
      </c>
      <c r="Q590" s="101">
        <f t="shared" si="554"/>
        <v>0</v>
      </c>
      <c r="R590" s="100">
        <v>0</v>
      </c>
      <c r="S590" s="98">
        <v>0</v>
      </c>
      <c r="T590" s="101">
        <f t="shared" si="555"/>
        <v>0</v>
      </c>
      <c r="U590" s="194">
        <v>1</v>
      </c>
      <c r="V590" s="99">
        <v>1</v>
      </c>
      <c r="W590" s="98">
        <v>0</v>
      </c>
      <c r="X590" s="98">
        <v>0</v>
      </c>
      <c r="Y590" s="101">
        <f t="shared" ref="Y590:Y595" si="558">W590*X590</f>
        <v>0</v>
      </c>
      <c r="Z590" s="101">
        <v>1</v>
      </c>
      <c r="AA590" s="194">
        <v>0</v>
      </c>
      <c r="AB590" s="99">
        <v>1</v>
      </c>
      <c r="AC590" s="98">
        <v>0</v>
      </c>
      <c r="AD590" s="98">
        <v>0</v>
      </c>
      <c r="AE590" s="101">
        <f t="shared" si="556"/>
        <v>0</v>
      </c>
      <c r="AF590" s="100">
        <v>0</v>
      </c>
      <c r="AG590" s="98">
        <v>0</v>
      </c>
      <c r="AH590" s="99">
        <f t="shared" si="557"/>
        <v>0</v>
      </c>
      <c r="AI590" s="101">
        <v>1</v>
      </c>
      <c r="AJ590" s="106"/>
    </row>
    <row r="591" spans="2:36" s="35" customFormat="1" ht="17.100000000000001" customHeight="1">
      <c r="B591" s="105"/>
      <c r="C591" s="54"/>
      <c r="D591" s="96"/>
      <c r="E591" s="111"/>
      <c r="F591" s="112"/>
      <c r="G591" s="113"/>
      <c r="H591" s="194">
        <v>1</v>
      </c>
      <c r="I591" s="98">
        <v>0</v>
      </c>
      <c r="J591" s="98">
        <v>0</v>
      </c>
      <c r="K591" s="101">
        <f t="shared" si="552"/>
        <v>0</v>
      </c>
      <c r="L591" s="100">
        <v>0</v>
      </c>
      <c r="M591" s="98">
        <v>0</v>
      </c>
      <c r="N591" s="101">
        <f t="shared" si="553"/>
        <v>0</v>
      </c>
      <c r="O591" s="100">
        <v>0</v>
      </c>
      <c r="P591" s="98">
        <v>0</v>
      </c>
      <c r="Q591" s="101">
        <f t="shared" si="554"/>
        <v>0</v>
      </c>
      <c r="R591" s="100">
        <v>0</v>
      </c>
      <c r="S591" s="98">
        <v>0</v>
      </c>
      <c r="T591" s="101">
        <f t="shared" si="555"/>
        <v>0</v>
      </c>
      <c r="U591" s="194">
        <v>1</v>
      </c>
      <c r="V591" s="99">
        <v>1</v>
      </c>
      <c r="W591" s="98">
        <v>0</v>
      </c>
      <c r="X591" s="98">
        <v>0</v>
      </c>
      <c r="Y591" s="101">
        <f t="shared" si="558"/>
        <v>0</v>
      </c>
      <c r="Z591" s="101">
        <v>1</v>
      </c>
      <c r="AA591" s="194">
        <v>0</v>
      </c>
      <c r="AB591" s="99">
        <v>1</v>
      </c>
      <c r="AC591" s="98">
        <v>0</v>
      </c>
      <c r="AD591" s="98">
        <v>0</v>
      </c>
      <c r="AE591" s="101">
        <f t="shared" si="556"/>
        <v>0</v>
      </c>
      <c r="AF591" s="100">
        <v>0</v>
      </c>
      <c r="AG591" s="98">
        <v>0</v>
      </c>
      <c r="AH591" s="99">
        <f t="shared" si="557"/>
        <v>0</v>
      </c>
      <c r="AI591" s="101">
        <v>1</v>
      </c>
      <c r="AJ591" s="106"/>
    </row>
    <row r="592" spans="2:36" s="35" customFormat="1" ht="17.100000000000001" customHeight="1">
      <c r="B592" s="105"/>
      <c r="C592" s="54"/>
      <c r="D592" s="96"/>
      <c r="E592" s="111"/>
      <c r="F592" s="112"/>
      <c r="G592" s="113"/>
      <c r="H592" s="194">
        <v>1</v>
      </c>
      <c r="I592" s="98">
        <v>0</v>
      </c>
      <c r="J592" s="98">
        <v>0</v>
      </c>
      <c r="K592" s="101">
        <f t="shared" si="552"/>
        <v>0</v>
      </c>
      <c r="L592" s="100">
        <v>0</v>
      </c>
      <c r="M592" s="98">
        <v>0</v>
      </c>
      <c r="N592" s="101">
        <f t="shared" si="553"/>
        <v>0</v>
      </c>
      <c r="O592" s="100">
        <v>0</v>
      </c>
      <c r="P592" s="98">
        <v>0</v>
      </c>
      <c r="Q592" s="101">
        <f t="shared" si="554"/>
        <v>0</v>
      </c>
      <c r="R592" s="100">
        <v>0</v>
      </c>
      <c r="S592" s="98">
        <v>0</v>
      </c>
      <c r="T592" s="101">
        <f t="shared" si="555"/>
        <v>0</v>
      </c>
      <c r="U592" s="194">
        <v>1</v>
      </c>
      <c r="V592" s="99">
        <v>1</v>
      </c>
      <c r="W592" s="98">
        <v>0</v>
      </c>
      <c r="X592" s="98">
        <v>0</v>
      </c>
      <c r="Y592" s="101">
        <f t="shared" si="558"/>
        <v>0</v>
      </c>
      <c r="Z592" s="101">
        <v>1</v>
      </c>
      <c r="AA592" s="194">
        <v>0</v>
      </c>
      <c r="AB592" s="99">
        <v>1</v>
      </c>
      <c r="AC592" s="98">
        <v>0</v>
      </c>
      <c r="AD592" s="98">
        <v>0</v>
      </c>
      <c r="AE592" s="101">
        <f t="shared" si="556"/>
        <v>0</v>
      </c>
      <c r="AF592" s="100">
        <v>0</v>
      </c>
      <c r="AG592" s="98">
        <v>0</v>
      </c>
      <c r="AH592" s="99">
        <f t="shared" si="557"/>
        <v>0</v>
      </c>
      <c r="AI592" s="101">
        <v>1</v>
      </c>
      <c r="AJ592" s="106"/>
    </row>
    <row r="593" spans="2:36" s="35" customFormat="1" ht="17.100000000000001" customHeight="1">
      <c r="B593" s="105"/>
      <c r="C593" s="54"/>
      <c r="D593" s="96"/>
      <c r="E593" s="111"/>
      <c r="F593" s="112"/>
      <c r="G593" s="113"/>
      <c r="H593" s="194">
        <v>1</v>
      </c>
      <c r="I593" s="98">
        <v>0</v>
      </c>
      <c r="J593" s="98">
        <v>0</v>
      </c>
      <c r="K593" s="101">
        <f t="shared" si="552"/>
        <v>0</v>
      </c>
      <c r="L593" s="100">
        <v>0</v>
      </c>
      <c r="M593" s="98">
        <v>0</v>
      </c>
      <c r="N593" s="101">
        <f t="shared" si="553"/>
        <v>0</v>
      </c>
      <c r="O593" s="100">
        <v>0</v>
      </c>
      <c r="P593" s="98">
        <v>0</v>
      </c>
      <c r="Q593" s="101">
        <f t="shared" si="554"/>
        <v>0</v>
      </c>
      <c r="R593" s="100">
        <v>0</v>
      </c>
      <c r="S593" s="98">
        <v>0</v>
      </c>
      <c r="T593" s="101">
        <f t="shared" si="555"/>
        <v>0</v>
      </c>
      <c r="U593" s="194">
        <v>1</v>
      </c>
      <c r="V593" s="99">
        <v>1</v>
      </c>
      <c r="W593" s="98">
        <v>0</v>
      </c>
      <c r="X593" s="98">
        <v>0</v>
      </c>
      <c r="Y593" s="101">
        <f t="shared" si="558"/>
        <v>0</v>
      </c>
      <c r="Z593" s="101">
        <v>1</v>
      </c>
      <c r="AA593" s="194">
        <v>0</v>
      </c>
      <c r="AB593" s="99">
        <v>1</v>
      </c>
      <c r="AC593" s="98">
        <v>0</v>
      </c>
      <c r="AD593" s="98">
        <v>0</v>
      </c>
      <c r="AE593" s="101">
        <f t="shared" si="556"/>
        <v>0</v>
      </c>
      <c r="AF593" s="100">
        <v>0</v>
      </c>
      <c r="AG593" s="98">
        <v>0</v>
      </c>
      <c r="AH593" s="99">
        <f t="shared" si="557"/>
        <v>0</v>
      </c>
      <c r="AI593" s="101">
        <v>1</v>
      </c>
      <c r="AJ593" s="106"/>
    </row>
    <row r="594" spans="2:36" s="35" customFormat="1" ht="17.100000000000001" customHeight="1">
      <c r="B594" s="105"/>
      <c r="C594" s="54"/>
      <c r="D594" s="96"/>
      <c r="E594" s="111"/>
      <c r="F594" s="112"/>
      <c r="G594" s="113"/>
      <c r="H594" s="194">
        <v>1</v>
      </c>
      <c r="I594" s="98">
        <v>0</v>
      </c>
      <c r="J594" s="98">
        <v>0</v>
      </c>
      <c r="K594" s="101">
        <f t="shared" si="552"/>
        <v>0</v>
      </c>
      <c r="L594" s="100">
        <v>0</v>
      </c>
      <c r="M594" s="98">
        <v>0</v>
      </c>
      <c r="N594" s="101">
        <f t="shared" si="553"/>
        <v>0</v>
      </c>
      <c r="O594" s="100">
        <v>0</v>
      </c>
      <c r="P594" s="98">
        <v>0</v>
      </c>
      <c r="Q594" s="101">
        <f t="shared" si="554"/>
        <v>0</v>
      </c>
      <c r="R594" s="100">
        <v>0</v>
      </c>
      <c r="S594" s="98">
        <v>0</v>
      </c>
      <c r="T594" s="101">
        <f t="shared" si="555"/>
        <v>0</v>
      </c>
      <c r="U594" s="194">
        <v>1</v>
      </c>
      <c r="V594" s="99">
        <v>1</v>
      </c>
      <c r="W594" s="98">
        <v>0</v>
      </c>
      <c r="X594" s="98">
        <v>0</v>
      </c>
      <c r="Y594" s="101">
        <f t="shared" si="558"/>
        <v>0</v>
      </c>
      <c r="Z594" s="101">
        <v>1</v>
      </c>
      <c r="AA594" s="194">
        <v>0</v>
      </c>
      <c r="AB594" s="99">
        <v>1</v>
      </c>
      <c r="AC594" s="98">
        <v>0</v>
      </c>
      <c r="AD594" s="98">
        <v>0</v>
      </c>
      <c r="AE594" s="101">
        <f t="shared" si="556"/>
        <v>0</v>
      </c>
      <c r="AF594" s="100">
        <v>0</v>
      </c>
      <c r="AG594" s="98">
        <v>0</v>
      </c>
      <c r="AH594" s="99">
        <f t="shared" si="557"/>
        <v>0</v>
      </c>
      <c r="AI594" s="101">
        <v>1</v>
      </c>
      <c r="AJ594" s="106"/>
    </row>
    <row r="595" spans="2:36" s="35" customFormat="1" ht="17.100000000000001" customHeight="1">
      <c r="B595" s="105"/>
      <c r="C595" s="54"/>
      <c r="D595" s="96"/>
      <c r="E595" s="111"/>
      <c r="F595" s="112"/>
      <c r="G595" s="113"/>
      <c r="H595" s="194">
        <v>1</v>
      </c>
      <c r="I595" s="98">
        <v>0</v>
      </c>
      <c r="J595" s="98">
        <v>0</v>
      </c>
      <c r="K595" s="101">
        <f t="shared" si="552"/>
        <v>0</v>
      </c>
      <c r="L595" s="100">
        <v>0</v>
      </c>
      <c r="M595" s="98">
        <v>0</v>
      </c>
      <c r="N595" s="101">
        <f t="shared" si="553"/>
        <v>0</v>
      </c>
      <c r="O595" s="100">
        <v>0</v>
      </c>
      <c r="P595" s="98">
        <v>0</v>
      </c>
      <c r="Q595" s="101">
        <f t="shared" si="554"/>
        <v>0</v>
      </c>
      <c r="R595" s="100">
        <v>0</v>
      </c>
      <c r="S595" s="98">
        <v>0</v>
      </c>
      <c r="T595" s="101">
        <f t="shared" si="555"/>
        <v>0</v>
      </c>
      <c r="U595" s="194">
        <v>1</v>
      </c>
      <c r="V595" s="99">
        <v>1</v>
      </c>
      <c r="W595" s="98">
        <v>0</v>
      </c>
      <c r="X595" s="98">
        <v>0</v>
      </c>
      <c r="Y595" s="101">
        <f t="shared" si="558"/>
        <v>0</v>
      </c>
      <c r="Z595" s="101">
        <v>1</v>
      </c>
      <c r="AA595" s="194">
        <v>0</v>
      </c>
      <c r="AB595" s="99">
        <v>1</v>
      </c>
      <c r="AC595" s="98">
        <v>0</v>
      </c>
      <c r="AD595" s="98">
        <v>0</v>
      </c>
      <c r="AE595" s="101">
        <f t="shared" si="556"/>
        <v>0</v>
      </c>
      <c r="AF595" s="100">
        <v>0</v>
      </c>
      <c r="AG595" s="98">
        <v>0</v>
      </c>
      <c r="AH595" s="99">
        <f t="shared" si="557"/>
        <v>0</v>
      </c>
      <c r="AI595" s="101">
        <v>1</v>
      </c>
      <c r="AJ595" s="106"/>
    </row>
    <row r="596" spans="2:36" s="126" customFormat="1" ht="17.100000000000001" customHeight="1">
      <c r="B596" s="118"/>
      <c r="C596" s="119"/>
      <c r="D596" s="120"/>
      <c r="E596" s="121"/>
      <c r="F596" s="122"/>
      <c r="G596" s="123"/>
      <c r="H596" s="194">
        <v>1</v>
      </c>
      <c r="I596" s="430" t="s">
        <v>201</v>
      </c>
      <c r="J596" s="430"/>
      <c r="K596" s="124">
        <f>SUM(K589:K595)</f>
        <v>0</v>
      </c>
      <c r="L596" s="401" t="s">
        <v>201</v>
      </c>
      <c r="M596" s="402"/>
      <c r="N596" s="124">
        <f>SUM(N589:N595)</f>
        <v>0</v>
      </c>
      <c r="O596" s="401" t="s">
        <v>201</v>
      </c>
      <c r="P596" s="402"/>
      <c r="Q596" s="124">
        <f>SUM(Q589:Q595)</f>
        <v>0</v>
      </c>
      <c r="R596" s="401" t="s">
        <v>201</v>
      </c>
      <c r="S596" s="402"/>
      <c r="T596" s="124">
        <f>SUM(T589:T595)</f>
        <v>0</v>
      </c>
      <c r="U596" s="194">
        <v>1</v>
      </c>
      <c r="V596" s="99">
        <v>1</v>
      </c>
      <c r="W596" s="430" t="s">
        <v>201</v>
      </c>
      <c r="X596" s="430"/>
      <c r="Y596" s="124">
        <f>SUM(Y589:Y595)</f>
        <v>0</v>
      </c>
      <c r="Z596" s="101">
        <v>1</v>
      </c>
      <c r="AA596" s="194">
        <v>0</v>
      </c>
      <c r="AB596" s="99">
        <v>1</v>
      </c>
      <c r="AC596" s="430" t="s">
        <v>201</v>
      </c>
      <c r="AD596" s="430"/>
      <c r="AE596" s="124">
        <f>SUM(AE589:AE595)</f>
        <v>0</v>
      </c>
      <c r="AF596" s="431" t="s">
        <v>201</v>
      </c>
      <c r="AG596" s="430"/>
      <c r="AH596" s="143">
        <f>SUM(AH589:AH595)</f>
        <v>0</v>
      </c>
      <c r="AI596" s="101">
        <v>1</v>
      </c>
      <c r="AJ596" s="125"/>
    </row>
    <row r="597" spans="2:36" s="35" customFormat="1" ht="16.8" customHeight="1">
      <c r="B597" s="105"/>
      <c r="C597" s="54">
        <f>'3. Rekap Back Up Non Aspal X'!C93</f>
        <v>7200</v>
      </c>
      <c r="D597" s="96">
        <f>'3. Rekap Back Up Non Aspal X'!D93</f>
        <v>7300</v>
      </c>
      <c r="E597" s="111">
        <f>'3. Rekap Back Up Non Aspal X'!E93</f>
        <v>4</v>
      </c>
      <c r="F597" s="112">
        <f>(100/((D597-C597)*E597))*((K604*0.05)+(N604*0.05)+(Q604*0.05)+(T604)+(Y604)+(AE604*1.5)+(AH604*1))</f>
        <v>0</v>
      </c>
      <c r="G597" s="113" t="str">
        <f>IF(F597&lt;=25,"RB",IF(F597&lt;=75,"RB",IF(F597&lt;=100,"RB","RB")))</f>
        <v>RB</v>
      </c>
      <c r="H597" s="194">
        <v>1</v>
      </c>
      <c r="I597" s="98">
        <v>0</v>
      </c>
      <c r="J597" s="98">
        <v>0</v>
      </c>
      <c r="K597" s="101">
        <f t="shared" ref="K597:K603" si="559">I597*J597</f>
        <v>0</v>
      </c>
      <c r="L597" s="98">
        <v>0</v>
      </c>
      <c r="M597" s="98">
        <v>0</v>
      </c>
      <c r="N597" s="101">
        <f t="shared" ref="N597:N603" si="560">L597*M597</f>
        <v>0</v>
      </c>
      <c r="O597" s="98">
        <v>0</v>
      </c>
      <c r="P597" s="98">
        <v>0</v>
      </c>
      <c r="Q597" s="101">
        <f t="shared" ref="Q597:Q603" si="561">O597*P597</f>
        <v>0</v>
      </c>
      <c r="R597" s="98">
        <v>0</v>
      </c>
      <c r="S597" s="98">
        <v>0</v>
      </c>
      <c r="T597" s="101">
        <f t="shared" ref="T597:T603" si="562">R597*S597</f>
        <v>0</v>
      </c>
      <c r="U597" s="194">
        <v>1</v>
      </c>
      <c r="V597" s="99">
        <v>1</v>
      </c>
      <c r="W597" s="98">
        <v>0</v>
      </c>
      <c r="X597" s="98">
        <v>0</v>
      </c>
      <c r="Y597" s="101">
        <f>W597*X597</f>
        <v>0</v>
      </c>
      <c r="Z597" s="101">
        <v>1</v>
      </c>
      <c r="AA597" s="194">
        <v>0</v>
      </c>
      <c r="AB597" s="99">
        <v>1</v>
      </c>
      <c r="AC597" s="98">
        <v>0</v>
      </c>
      <c r="AD597" s="98">
        <v>0</v>
      </c>
      <c r="AE597" s="101">
        <f t="shared" ref="AE597:AE603" si="563">AC597*AD597</f>
        <v>0</v>
      </c>
      <c r="AF597" s="98">
        <v>0</v>
      </c>
      <c r="AG597" s="98">
        <v>3</v>
      </c>
      <c r="AH597" s="99">
        <f t="shared" ref="AH597:AH603" si="564">AF597*AG597</f>
        <v>0</v>
      </c>
      <c r="AI597" s="101">
        <v>1</v>
      </c>
      <c r="AJ597" s="106"/>
    </row>
    <row r="598" spans="2:36" s="35" customFormat="1" ht="17.100000000000001" customHeight="1">
      <c r="B598" s="105"/>
      <c r="C598" s="54"/>
      <c r="D598" s="96"/>
      <c r="E598" s="111"/>
      <c r="F598" s="112"/>
      <c r="G598" s="113"/>
      <c r="H598" s="194">
        <v>1</v>
      </c>
      <c r="I598" s="98">
        <v>0</v>
      </c>
      <c r="J598" s="98">
        <v>0</v>
      </c>
      <c r="K598" s="101">
        <f t="shared" si="559"/>
        <v>0</v>
      </c>
      <c r="L598" s="100">
        <v>0</v>
      </c>
      <c r="M598" s="98">
        <v>0</v>
      </c>
      <c r="N598" s="101">
        <f t="shared" si="560"/>
        <v>0</v>
      </c>
      <c r="O598" s="100">
        <v>0</v>
      </c>
      <c r="P598" s="98">
        <v>0</v>
      </c>
      <c r="Q598" s="101">
        <f t="shared" si="561"/>
        <v>0</v>
      </c>
      <c r="R598" s="100">
        <v>0</v>
      </c>
      <c r="S598" s="98">
        <v>0</v>
      </c>
      <c r="T598" s="101">
        <f t="shared" si="562"/>
        <v>0</v>
      </c>
      <c r="U598" s="194">
        <v>1</v>
      </c>
      <c r="V598" s="99">
        <v>1</v>
      </c>
      <c r="W598" s="98">
        <v>0</v>
      </c>
      <c r="X598" s="98">
        <v>0</v>
      </c>
      <c r="Y598" s="101">
        <f t="shared" ref="Y598:Y603" si="565">W598*X598</f>
        <v>0</v>
      </c>
      <c r="Z598" s="101">
        <v>1</v>
      </c>
      <c r="AA598" s="194">
        <v>0</v>
      </c>
      <c r="AB598" s="99">
        <v>1</v>
      </c>
      <c r="AC598" s="98">
        <v>0</v>
      </c>
      <c r="AD598" s="98">
        <v>0</v>
      </c>
      <c r="AE598" s="101">
        <f t="shared" si="563"/>
        <v>0</v>
      </c>
      <c r="AF598" s="100">
        <v>0</v>
      </c>
      <c r="AG598" s="98">
        <v>0</v>
      </c>
      <c r="AH598" s="99">
        <f t="shared" si="564"/>
        <v>0</v>
      </c>
      <c r="AI598" s="101">
        <v>1</v>
      </c>
      <c r="AJ598" s="106"/>
    </row>
    <row r="599" spans="2:36" s="35" customFormat="1" ht="17.100000000000001" customHeight="1">
      <c r="B599" s="105"/>
      <c r="C599" s="54"/>
      <c r="D599" s="96"/>
      <c r="E599" s="111"/>
      <c r="F599" s="112"/>
      <c r="G599" s="113"/>
      <c r="H599" s="194">
        <v>1</v>
      </c>
      <c r="I599" s="98">
        <v>0</v>
      </c>
      <c r="J599" s="98">
        <v>0</v>
      </c>
      <c r="K599" s="101">
        <f t="shared" si="559"/>
        <v>0</v>
      </c>
      <c r="L599" s="100">
        <v>0</v>
      </c>
      <c r="M599" s="98">
        <v>0</v>
      </c>
      <c r="N599" s="101">
        <f t="shared" si="560"/>
        <v>0</v>
      </c>
      <c r="O599" s="100">
        <v>0</v>
      </c>
      <c r="P599" s="98">
        <v>0</v>
      </c>
      <c r="Q599" s="101">
        <f t="shared" si="561"/>
        <v>0</v>
      </c>
      <c r="R599" s="100">
        <v>0</v>
      </c>
      <c r="S599" s="98">
        <v>0</v>
      </c>
      <c r="T599" s="101">
        <f t="shared" si="562"/>
        <v>0</v>
      </c>
      <c r="U599" s="194">
        <v>1</v>
      </c>
      <c r="V599" s="99">
        <v>1</v>
      </c>
      <c r="W599" s="98">
        <v>0</v>
      </c>
      <c r="X599" s="98">
        <v>0</v>
      </c>
      <c r="Y599" s="101">
        <f t="shared" si="565"/>
        <v>0</v>
      </c>
      <c r="Z599" s="101">
        <v>1</v>
      </c>
      <c r="AA599" s="194">
        <v>0</v>
      </c>
      <c r="AB599" s="99">
        <v>1</v>
      </c>
      <c r="AC599" s="98">
        <v>0</v>
      </c>
      <c r="AD599" s="98">
        <v>0</v>
      </c>
      <c r="AE599" s="101">
        <f t="shared" si="563"/>
        <v>0</v>
      </c>
      <c r="AF599" s="100">
        <v>0</v>
      </c>
      <c r="AG599" s="98">
        <v>0</v>
      </c>
      <c r="AH599" s="99">
        <f t="shared" si="564"/>
        <v>0</v>
      </c>
      <c r="AI599" s="101">
        <v>1</v>
      </c>
      <c r="AJ599" s="106"/>
    </row>
    <row r="600" spans="2:36" s="35" customFormat="1" ht="17.100000000000001" customHeight="1">
      <c r="B600" s="105"/>
      <c r="C600" s="54"/>
      <c r="D600" s="96"/>
      <c r="E600" s="111"/>
      <c r="F600" s="112"/>
      <c r="G600" s="113"/>
      <c r="H600" s="194">
        <v>1</v>
      </c>
      <c r="I600" s="98">
        <v>0</v>
      </c>
      <c r="J600" s="98">
        <v>0</v>
      </c>
      <c r="K600" s="101">
        <f t="shared" si="559"/>
        <v>0</v>
      </c>
      <c r="L600" s="100">
        <v>0</v>
      </c>
      <c r="M600" s="98">
        <v>0</v>
      </c>
      <c r="N600" s="101">
        <f t="shared" si="560"/>
        <v>0</v>
      </c>
      <c r="O600" s="100">
        <v>0</v>
      </c>
      <c r="P600" s="98">
        <v>0</v>
      </c>
      <c r="Q600" s="101">
        <f t="shared" si="561"/>
        <v>0</v>
      </c>
      <c r="R600" s="100">
        <v>0</v>
      </c>
      <c r="S600" s="98">
        <v>0</v>
      </c>
      <c r="T600" s="101">
        <f t="shared" si="562"/>
        <v>0</v>
      </c>
      <c r="U600" s="194">
        <v>1</v>
      </c>
      <c r="V600" s="99">
        <v>1</v>
      </c>
      <c r="W600" s="98">
        <v>0</v>
      </c>
      <c r="X600" s="98">
        <v>0</v>
      </c>
      <c r="Y600" s="101">
        <f t="shared" si="565"/>
        <v>0</v>
      </c>
      <c r="Z600" s="101">
        <v>1</v>
      </c>
      <c r="AA600" s="194">
        <v>0</v>
      </c>
      <c r="AB600" s="99">
        <v>1</v>
      </c>
      <c r="AC600" s="98">
        <v>0</v>
      </c>
      <c r="AD600" s="98">
        <v>0</v>
      </c>
      <c r="AE600" s="101">
        <f t="shared" si="563"/>
        <v>0</v>
      </c>
      <c r="AF600" s="100">
        <v>0</v>
      </c>
      <c r="AG600" s="98">
        <v>0</v>
      </c>
      <c r="AH600" s="99">
        <f t="shared" si="564"/>
        <v>0</v>
      </c>
      <c r="AI600" s="101">
        <v>1</v>
      </c>
      <c r="AJ600" s="106"/>
    </row>
    <row r="601" spans="2:36" s="35" customFormat="1" ht="17.100000000000001" customHeight="1">
      <c r="B601" s="105"/>
      <c r="C601" s="54"/>
      <c r="D601" s="96"/>
      <c r="E601" s="111"/>
      <c r="F601" s="112"/>
      <c r="G601" s="113"/>
      <c r="H601" s="194">
        <v>1</v>
      </c>
      <c r="I601" s="98">
        <v>0</v>
      </c>
      <c r="J601" s="98">
        <v>0</v>
      </c>
      <c r="K601" s="101">
        <f t="shared" si="559"/>
        <v>0</v>
      </c>
      <c r="L601" s="100">
        <v>0</v>
      </c>
      <c r="M601" s="98">
        <v>0</v>
      </c>
      <c r="N601" s="101">
        <f t="shared" si="560"/>
        <v>0</v>
      </c>
      <c r="O601" s="100">
        <v>0</v>
      </c>
      <c r="P601" s="98">
        <v>0</v>
      </c>
      <c r="Q601" s="101">
        <f t="shared" si="561"/>
        <v>0</v>
      </c>
      <c r="R601" s="100">
        <v>0</v>
      </c>
      <c r="S601" s="98">
        <v>0</v>
      </c>
      <c r="T601" s="101">
        <f t="shared" si="562"/>
        <v>0</v>
      </c>
      <c r="U601" s="194">
        <v>1</v>
      </c>
      <c r="V601" s="99">
        <v>1</v>
      </c>
      <c r="W601" s="98">
        <v>0</v>
      </c>
      <c r="X601" s="98">
        <v>0</v>
      </c>
      <c r="Y601" s="101">
        <f t="shared" si="565"/>
        <v>0</v>
      </c>
      <c r="Z601" s="101">
        <v>1</v>
      </c>
      <c r="AA601" s="194">
        <v>0</v>
      </c>
      <c r="AB601" s="99">
        <v>1</v>
      </c>
      <c r="AC601" s="98">
        <v>0</v>
      </c>
      <c r="AD601" s="98">
        <v>0</v>
      </c>
      <c r="AE601" s="101">
        <f t="shared" si="563"/>
        <v>0</v>
      </c>
      <c r="AF601" s="100">
        <v>0</v>
      </c>
      <c r="AG601" s="98">
        <v>0</v>
      </c>
      <c r="AH601" s="99">
        <f t="shared" si="564"/>
        <v>0</v>
      </c>
      <c r="AI601" s="101">
        <v>1</v>
      </c>
      <c r="AJ601" s="106"/>
    </row>
    <row r="602" spans="2:36" s="35" customFormat="1" ht="17.100000000000001" customHeight="1">
      <c r="B602" s="105"/>
      <c r="C602" s="54"/>
      <c r="D602" s="96"/>
      <c r="E602" s="111"/>
      <c r="F602" s="112"/>
      <c r="G602" s="113"/>
      <c r="H602" s="194">
        <v>1</v>
      </c>
      <c r="I602" s="98">
        <v>0</v>
      </c>
      <c r="J602" s="98">
        <v>0</v>
      </c>
      <c r="K602" s="101">
        <f t="shared" si="559"/>
        <v>0</v>
      </c>
      <c r="L602" s="100">
        <v>0</v>
      </c>
      <c r="M602" s="98">
        <v>0</v>
      </c>
      <c r="N602" s="101">
        <f t="shared" si="560"/>
        <v>0</v>
      </c>
      <c r="O602" s="100">
        <v>0</v>
      </c>
      <c r="P602" s="98">
        <v>0</v>
      </c>
      <c r="Q602" s="101">
        <f t="shared" si="561"/>
        <v>0</v>
      </c>
      <c r="R602" s="100">
        <v>0</v>
      </c>
      <c r="S602" s="98">
        <v>0</v>
      </c>
      <c r="T602" s="101">
        <f t="shared" si="562"/>
        <v>0</v>
      </c>
      <c r="U602" s="194">
        <v>1</v>
      </c>
      <c r="V602" s="99">
        <v>1</v>
      </c>
      <c r="W602" s="98">
        <v>0</v>
      </c>
      <c r="X602" s="98">
        <v>0</v>
      </c>
      <c r="Y602" s="101">
        <f t="shared" si="565"/>
        <v>0</v>
      </c>
      <c r="Z602" s="101">
        <v>1</v>
      </c>
      <c r="AA602" s="194">
        <v>0</v>
      </c>
      <c r="AB602" s="99">
        <v>1</v>
      </c>
      <c r="AC602" s="98">
        <v>0</v>
      </c>
      <c r="AD602" s="98">
        <v>0</v>
      </c>
      <c r="AE602" s="101">
        <f t="shared" si="563"/>
        <v>0</v>
      </c>
      <c r="AF602" s="100">
        <v>0</v>
      </c>
      <c r="AG602" s="98">
        <v>0</v>
      </c>
      <c r="AH602" s="99">
        <f t="shared" si="564"/>
        <v>0</v>
      </c>
      <c r="AI602" s="101">
        <v>1</v>
      </c>
      <c r="AJ602" s="106"/>
    </row>
    <row r="603" spans="2:36" s="35" customFormat="1" ht="17.100000000000001" customHeight="1">
      <c r="B603" s="105"/>
      <c r="C603" s="54"/>
      <c r="D603" s="96"/>
      <c r="E603" s="111"/>
      <c r="F603" s="112"/>
      <c r="G603" s="113"/>
      <c r="H603" s="194">
        <v>1</v>
      </c>
      <c r="I603" s="98">
        <v>0</v>
      </c>
      <c r="J603" s="98">
        <v>0</v>
      </c>
      <c r="K603" s="101">
        <f t="shared" si="559"/>
        <v>0</v>
      </c>
      <c r="L603" s="100">
        <v>0</v>
      </c>
      <c r="M603" s="98">
        <v>0</v>
      </c>
      <c r="N603" s="101">
        <f t="shared" si="560"/>
        <v>0</v>
      </c>
      <c r="O603" s="100">
        <v>0</v>
      </c>
      <c r="P603" s="98">
        <v>0</v>
      </c>
      <c r="Q603" s="101">
        <f t="shared" si="561"/>
        <v>0</v>
      </c>
      <c r="R603" s="100">
        <v>0</v>
      </c>
      <c r="S603" s="98">
        <v>0</v>
      </c>
      <c r="T603" s="101">
        <f t="shared" si="562"/>
        <v>0</v>
      </c>
      <c r="U603" s="194">
        <v>1</v>
      </c>
      <c r="V603" s="99">
        <v>1</v>
      </c>
      <c r="W603" s="98">
        <v>0</v>
      </c>
      <c r="X603" s="98">
        <v>0</v>
      </c>
      <c r="Y603" s="101">
        <f t="shared" si="565"/>
        <v>0</v>
      </c>
      <c r="Z603" s="101">
        <v>1</v>
      </c>
      <c r="AA603" s="194">
        <v>0</v>
      </c>
      <c r="AB603" s="99">
        <v>1</v>
      </c>
      <c r="AC603" s="98">
        <v>0</v>
      </c>
      <c r="AD603" s="98">
        <v>0</v>
      </c>
      <c r="AE603" s="101">
        <f t="shared" si="563"/>
        <v>0</v>
      </c>
      <c r="AF603" s="100">
        <v>0</v>
      </c>
      <c r="AG603" s="98">
        <v>0</v>
      </c>
      <c r="AH603" s="99">
        <f t="shared" si="564"/>
        <v>0</v>
      </c>
      <c r="AI603" s="101">
        <v>1</v>
      </c>
      <c r="AJ603" s="106"/>
    </row>
    <row r="604" spans="2:36" s="126" customFormat="1" ht="17.100000000000001" customHeight="1">
      <c r="B604" s="118"/>
      <c r="C604" s="119"/>
      <c r="D604" s="120"/>
      <c r="E604" s="121"/>
      <c r="F604" s="122"/>
      <c r="G604" s="123"/>
      <c r="H604" s="194">
        <v>1</v>
      </c>
      <c r="I604" s="430" t="s">
        <v>201</v>
      </c>
      <c r="J604" s="430"/>
      <c r="K604" s="124">
        <f>SUM(K597:K603)</f>
        <v>0</v>
      </c>
      <c r="L604" s="401" t="s">
        <v>201</v>
      </c>
      <c r="M604" s="402"/>
      <c r="N604" s="124">
        <f>SUM(N597:N603)</f>
        <v>0</v>
      </c>
      <c r="O604" s="401" t="s">
        <v>201</v>
      </c>
      <c r="P604" s="402"/>
      <c r="Q604" s="124">
        <f>SUM(Q597:Q603)</f>
        <v>0</v>
      </c>
      <c r="R604" s="401" t="s">
        <v>201</v>
      </c>
      <c r="S604" s="402"/>
      <c r="T604" s="124">
        <f>SUM(T597:T603)</f>
        <v>0</v>
      </c>
      <c r="U604" s="194">
        <v>1</v>
      </c>
      <c r="V604" s="99">
        <v>1</v>
      </c>
      <c r="W604" s="430" t="s">
        <v>201</v>
      </c>
      <c r="X604" s="430"/>
      <c r="Y604" s="124">
        <f>SUM(Y597:Y603)</f>
        <v>0</v>
      </c>
      <c r="Z604" s="101">
        <v>1</v>
      </c>
      <c r="AA604" s="194">
        <v>0</v>
      </c>
      <c r="AB604" s="99">
        <v>1</v>
      </c>
      <c r="AC604" s="430" t="s">
        <v>201</v>
      </c>
      <c r="AD604" s="430"/>
      <c r="AE604" s="124">
        <f>SUM(AE597:AE603)</f>
        <v>0</v>
      </c>
      <c r="AF604" s="431" t="s">
        <v>201</v>
      </c>
      <c r="AG604" s="430"/>
      <c r="AH604" s="143">
        <f>SUM(AH597:AH603)</f>
        <v>0</v>
      </c>
      <c r="AI604" s="101">
        <v>1</v>
      </c>
      <c r="AJ604" s="125"/>
    </row>
    <row r="605" spans="2:36" s="35" customFormat="1" ht="16.8" customHeight="1">
      <c r="B605" s="105"/>
      <c r="C605" s="54">
        <f>'3. Rekap Back Up Non Aspal X'!C94</f>
        <v>7300</v>
      </c>
      <c r="D605" s="96">
        <f>'3. Rekap Back Up Non Aspal X'!D94</f>
        <v>7400</v>
      </c>
      <c r="E605" s="111">
        <f>'3. Rekap Back Up Non Aspal X'!E94</f>
        <v>4</v>
      </c>
      <c r="F605" s="112">
        <f>(100/((D605-C605)*E605))*((K612*0.05)+(N612*0.05)+(Q612*0.05)+(T612)+(Y612)+(AE612*1.5)+(AH612*1))</f>
        <v>0</v>
      </c>
      <c r="G605" s="113" t="str">
        <f>IF(F605&lt;=25,"RB",IF(F605&lt;=75,"RB",IF(F605&lt;=100,"RB","RB")))</f>
        <v>RB</v>
      </c>
      <c r="H605" s="194">
        <v>1</v>
      </c>
      <c r="I605" s="98">
        <v>0</v>
      </c>
      <c r="J605" s="98">
        <v>0</v>
      </c>
      <c r="K605" s="101">
        <f t="shared" ref="K605:K611" si="566">I605*J605</f>
        <v>0</v>
      </c>
      <c r="L605" s="98">
        <v>0</v>
      </c>
      <c r="M605" s="98">
        <v>0</v>
      </c>
      <c r="N605" s="101">
        <f t="shared" ref="N605:N611" si="567">L605*M605</f>
        <v>0</v>
      </c>
      <c r="O605" s="98">
        <v>0</v>
      </c>
      <c r="P605" s="98">
        <v>0</v>
      </c>
      <c r="Q605" s="101">
        <f t="shared" ref="Q605:Q611" si="568">O605*P605</f>
        <v>0</v>
      </c>
      <c r="R605" s="98">
        <v>0</v>
      </c>
      <c r="S605" s="98">
        <v>0</v>
      </c>
      <c r="T605" s="101">
        <f t="shared" ref="T605:T611" si="569">R605*S605</f>
        <v>0</v>
      </c>
      <c r="U605" s="194">
        <v>1</v>
      </c>
      <c r="V605" s="99">
        <v>1</v>
      </c>
      <c r="W605" s="98">
        <v>0</v>
      </c>
      <c r="X605" s="98">
        <v>0</v>
      </c>
      <c r="Y605" s="101">
        <f>W605*X605</f>
        <v>0</v>
      </c>
      <c r="Z605" s="101">
        <v>1</v>
      </c>
      <c r="AA605" s="194">
        <v>0</v>
      </c>
      <c r="AB605" s="99">
        <v>1</v>
      </c>
      <c r="AC605" s="98">
        <v>0</v>
      </c>
      <c r="AD605" s="98">
        <v>0</v>
      </c>
      <c r="AE605" s="101">
        <f t="shared" ref="AE605:AE611" si="570">AC605*AD605</f>
        <v>0</v>
      </c>
      <c r="AF605" s="98">
        <v>0</v>
      </c>
      <c r="AG605" s="98">
        <v>3</v>
      </c>
      <c r="AH605" s="99">
        <f t="shared" ref="AH605:AH611" si="571">AF605*AG605</f>
        <v>0</v>
      </c>
      <c r="AI605" s="101">
        <v>1</v>
      </c>
      <c r="AJ605" s="106"/>
    </row>
    <row r="606" spans="2:36" s="35" customFormat="1" ht="17.100000000000001" customHeight="1">
      <c r="B606" s="105"/>
      <c r="C606" s="54"/>
      <c r="D606" s="96"/>
      <c r="E606" s="111"/>
      <c r="F606" s="112"/>
      <c r="G606" s="113"/>
      <c r="H606" s="194">
        <v>1</v>
      </c>
      <c r="I606" s="98">
        <v>0</v>
      </c>
      <c r="J606" s="98">
        <v>0</v>
      </c>
      <c r="K606" s="101">
        <f t="shared" si="566"/>
        <v>0</v>
      </c>
      <c r="L606" s="100">
        <v>0</v>
      </c>
      <c r="M606" s="98">
        <v>0</v>
      </c>
      <c r="N606" s="101">
        <f t="shared" si="567"/>
        <v>0</v>
      </c>
      <c r="O606" s="100">
        <v>0</v>
      </c>
      <c r="P606" s="98">
        <v>0</v>
      </c>
      <c r="Q606" s="101">
        <f t="shared" si="568"/>
        <v>0</v>
      </c>
      <c r="R606" s="100">
        <v>0</v>
      </c>
      <c r="S606" s="98">
        <v>0</v>
      </c>
      <c r="T606" s="101">
        <f t="shared" si="569"/>
        <v>0</v>
      </c>
      <c r="U606" s="194">
        <v>1</v>
      </c>
      <c r="V606" s="99">
        <v>1</v>
      </c>
      <c r="W606" s="98">
        <v>0</v>
      </c>
      <c r="X606" s="98">
        <v>0</v>
      </c>
      <c r="Y606" s="101">
        <f t="shared" ref="Y606:Y611" si="572">W606*X606</f>
        <v>0</v>
      </c>
      <c r="Z606" s="101">
        <v>1</v>
      </c>
      <c r="AA606" s="194">
        <v>0</v>
      </c>
      <c r="AB606" s="99">
        <v>1</v>
      </c>
      <c r="AC606" s="98">
        <v>0</v>
      </c>
      <c r="AD606" s="98">
        <v>0</v>
      </c>
      <c r="AE606" s="101">
        <f t="shared" si="570"/>
        <v>0</v>
      </c>
      <c r="AF606" s="100">
        <v>0</v>
      </c>
      <c r="AG606" s="98">
        <v>0</v>
      </c>
      <c r="AH606" s="99">
        <f t="shared" si="571"/>
        <v>0</v>
      </c>
      <c r="AI606" s="101">
        <v>1</v>
      </c>
      <c r="AJ606" s="106"/>
    </row>
    <row r="607" spans="2:36" s="35" customFormat="1" ht="17.100000000000001" customHeight="1">
      <c r="B607" s="105"/>
      <c r="C607" s="54"/>
      <c r="D607" s="96"/>
      <c r="E607" s="111"/>
      <c r="F607" s="112"/>
      <c r="G607" s="113"/>
      <c r="H607" s="194">
        <v>1</v>
      </c>
      <c r="I607" s="98">
        <v>0</v>
      </c>
      <c r="J607" s="98">
        <v>0</v>
      </c>
      <c r="K607" s="101">
        <f t="shared" si="566"/>
        <v>0</v>
      </c>
      <c r="L607" s="100">
        <v>0</v>
      </c>
      <c r="M607" s="98">
        <v>0</v>
      </c>
      <c r="N607" s="101">
        <f t="shared" si="567"/>
        <v>0</v>
      </c>
      <c r="O607" s="100">
        <v>0</v>
      </c>
      <c r="P607" s="98">
        <v>0</v>
      </c>
      <c r="Q607" s="101">
        <f t="shared" si="568"/>
        <v>0</v>
      </c>
      <c r="R607" s="100">
        <v>0</v>
      </c>
      <c r="S607" s="98">
        <v>0</v>
      </c>
      <c r="T607" s="101">
        <f t="shared" si="569"/>
        <v>0</v>
      </c>
      <c r="U607" s="194">
        <v>1</v>
      </c>
      <c r="V607" s="99">
        <v>1</v>
      </c>
      <c r="W607" s="98">
        <v>0</v>
      </c>
      <c r="X607" s="98">
        <v>0</v>
      </c>
      <c r="Y607" s="101">
        <f t="shared" si="572"/>
        <v>0</v>
      </c>
      <c r="Z607" s="101">
        <v>1</v>
      </c>
      <c r="AA607" s="194">
        <v>0</v>
      </c>
      <c r="AB607" s="99">
        <v>1</v>
      </c>
      <c r="AC607" s="98">
        <v>0</v>
      </c>
      <c r="AD607" s="98">
        <v>0</v>
      </c>
      <c r="AE607" s="101">
        <f t="shared" si="570"/>
        <v>0</v>
      </c>
      <c r="AF607" s="100">
        <v>0</v>
      </c>
      <c r="AG607" s="98">
        <v>0</v>
      </c>
      <c r="AH607" s="99">
        <f t="shared" si="571"/>
        <v>0</v>
      </c>
      <c r="AI607" s="101">
        <v>1</v>
      </c>
      <c r="AJ607" s="106"/>
    </row>
    <row r="608" spans="2:36" s="35" customFormat="1" ht="17.100000000000001" customHeight="1">
      <c r="B608" s="105"/>
      <c r="C608" s="54"/>
      <c r="D608" s="96"/>
      <c r="E608" s="111"/>
      <c r="F608" s="112"/>
      <c r="G608" s="113"/>
      <c r="H608" s="194">
        <v>1</v>
      </c>
      <c r="I608" s="98">
        <v>0</v>
      </c>
      <c r="J608" s="98">
        <v>0</v>
      </c>
      <c r="K608" s="101">
        <f t="shared" si="566"/>
        <v>0</v>
      </c>
      <c r="L608" s="100">
        <v>0</v>
      </c>
      <c r="M608" s="98">
        <v>0</v>
      </c>
      <c r="N608" s="101">
        <f t="shared" si="567"/>
        <v>0</v>
      </c>
      <c r="O608" s="100">
        <v>0</v>
      </c>
      <c r="P608" s="98">
        <v>0</v>
      </c>
      <c r="Q608" s="101">
        <f t="shared" si="568"/>
        <v>0</v>
      </c>
      <c r="R608" s="100">
        <v>0</v>
      </c>
      <c r="S608" s="98">
        <v>0</v>
      </c>
      <c r="T608" s="101">
        <f t="shared" si="569"/>
        <v>0</v>
      </c>
      <c r="U608" s="194">
        <v>1</v>
      </c>
      <c r="V608" s="99">
        <v>1</v>
      </c>
      <c r="W608" s="98">
        <v>0</v>
      </c>
      <c r="X608" s="98">
        <v>0</v>
      </c>
      <c r="Y608" s="101">
        <f t="shared" si="572"/>
        <v>0</v>
      </c>
      <c r="Z608" s="101">
        <v>1</v>
      </c>
      <c r="AA608" s="194">
        <v>0</v>
      </c>
      <c r="AB608" s="99">
        <v>1</v>
      </c>
      <c r="AC608" s="98">
        <v>0</v>
      </c>
      <c r="AD608" s="98">
        <v>0</v>
      </c>
      <c r="AE608" s="101">
        <f t="shared" si="570"/>
        <v>0</v>
      </c>
      <c r="AF608" s="100">
        <v>0</v>
      </c>
      <c r="AG608" s="98">
        <v>0</v>
      </c>
      <c r="AH608" s="99">
        <f t="shared" si="571"/>
        <v>0</v>
      </c>
      <c r="AI608" s="101">
        <v>1</v>
      </c>
      <c r="AJ608" s="106"/>
    </row>
    <row r="609" spans="2:36" s="35" customFormat="1" ht="17.100000000000001" customHeight="1">
      <c r="B609" s="105"/>
      <c r="C609" s="54"/>
      <c r="D609" s="96"/>
      <c r="E609" s="111"/>
      <c r="F609" s="112"/>
      <c r="G609" s="113"/>
      <c r="H609" s="194">
        <v>1</v>
      </c>
      <c r="I609" s="98">
        <v>0</v>
      </c>
      <c r="J609" s="98">
        <v>0</v>
      </c>
      <c r="K609" s="101">
        <f t="shared" si="566"/>
        <v>0</v>
      </c>
      <c r="L609" s="100">
        <v>0</v>
      </c>
      <c r="M609" s="98">
        <v>0</v>
      </c>
      <c r="N609" s="101">
        <f t="shared" si="567"/>
        <v>0</v>
      </c>
      <c r="O609" s="100">
        <v>0</v>
      </c>
      <c r="P609" s="98">
        <v>0</v>
      </c>
      <c r="Q609" s="101">
        <f t="shared" si="568"/>
        <v>0</v>
      </c>
      <c r="R609" s="100">
        <v>0</v>
      </c>
      <c r="S609" s="98">
        <v>0</v>
      </c>
      <c r="T609" s="101">
        <f t="shared" si="569"/>
        <v>0</v>
      </c>
      <c r="U609" s="194">
        <v>1</v>
      </c>
      <c r="V609" s="99">
        <v>1</v>
      </c>
      <c r="W609" s="98">
        <v>0</v>
      </c>
      <c r="X609" s="98">
        <v>0</v>
      </c>
      <c r="Y609" s="101">
        <f t="shared" si="572"/>
        <v>0</v>
      </c>
      <c r="Z609" s="101">
        <v>1</v>
      </c>
      <c r="AA609" s="194">
        <v>0</v>
      </c>
      <c r="AB609" s="99">
        <v>1</v>
      </c>
      <c r="AC609" s="98">
        <v>0</v>
      </c>
      <c r="AD609" s="98">
        <v>0</v>
      </c>
      <c r="AE609" s="101">
        <f t="shared" si="570"/>
        <v>0</v>
      </c>
      <c r="AF609" s="100">
        <v>0</v>
      </c>
      <c r="AG609" s="98">
        <v>0</v>
      </c>
      <c r="AH609" s="99">
        <f t="shared" si="571"/>
        <v>0</v>
      </c>
      <c r="AI609" s="101">
        <v>1</v>
      </c>
      <c r="AJ609" s="106"/>
    </row>
    <row r="610" spans="2:36" s="35" customFormat="1" ht="17.100000000000001" customHeight="1">
      <c r="B610" s="105"/>
      <c r="C610" s="54"/>
      <c r="D610" s="96"/>
      <c r="E610" s="111"/>
      <c r="F610" s="112"/>
      <c r="G610" s="113"/>
      <c r="H610" s="194">
        <v>1</v>
      </c>
      <c r="I610" s="98">
        <v>0</v>
      </c>
      <c r="J610" s="98">
        <v>0</v>
      </c>
      <c r="K610" s="101">
        <f t="shared" si="566"/>
        <v>0</v>
      </c>
      <c r="L610" s="100">
        <v>0</v>
      </c>
      <c r="M610" s="98">
        <v>0</v>
      </c>
      <c r="N610" s="101">
        <f t="shared" si="567"/>
        <v>0</v>
      </c>
      <c r="O610" s="100">
        <v>0</v>
      </c>
      <c r="P610" s="98">
        <v>0</v>
      </c>
      <c r="Q610" s="101">
        <f t="shared" si="568"/>
        <v>0</v>
      </c>
      <c r="R610" s="100">
        <v>0</v>
      </c>
      <c r="S610" s="98">
        <v>0</v>
      </c>
      <c r="T610" s="101">
        <f t="shared" si="569"/>
        <v>0</v>
      </c>
      <c r="U610" s="194">
        <v>1</v>
      </c>
      <c r="V610" s="99">
        <v>1</v>
      </c>
      <c r="W610" s="98">
        <v>0</v>
      </c>
      <c r="X610" s="98">
        <v>0</v>
      </c>
      <c r="Y610" s="101">
        <f t="shared" si="572"/>
        <v>0</v>
      </c>
      <c r="Z610" s="101">
        <v>1</v>
      </c>
      <c r="AA610" s="194">
        <v>0</v>
      </c>
      <c r="AB610" s="99">
        <v>1</v>
      </c>
      <c r="AC610" s="98">
        <v>0</v>
      </c>
      <c r="AD610" s="98">
        <v>0</v>
      </c>
      <c r="AE610" s="101">
        <f t="shared" si="570"/>
        <v>0</v>
      </c>
      <c r="AF610" s="100">
        <v>0</v>
      </c>
      <c r="AG610" s="98">
        <v>0</v>
      </c>
      <c r="AH610" s="99">
        <f t="shared" si="571"/>
        <v>0</v>
      </c>
      <c r="AI610" s="101">
        <v>1</v>
      </c>
      <c r="AJ610" s="106"/>
    </row>
    <row r="611" spans="2:36" s="35" customFormat="1" ht="17.100000000000001" customHeight="1">
      <c r="B611" s="105"/>
      <c r="C611" s="54"/>
      <c r="D611" s="96"/>
      <c r="E611" s="111"/>
      <c r="F611" s="112"/>
      <c r="G611" s="113"/>
      <c r="H611" s="194">
        <v>1</v>
      </c>
      <c r="I611" s="98">
        <v>0</v>
      </c>
      <c r="J611" s="98">
        <v>0</v>
      </c>
      <c r="K611" s="101">
        <f t="shared" si="566"/>
        <v>0</v>
      </c>
      <c r="L611" s="100">
        <v>0</v>
      </c>
      <c r="M611" s="98">
        <v>0</v>
      </c>
      <c r="N611" s="101">
        <f t="shared" si="567"/>
        <v>0</v>
      </c>
      <c r="O611" s="100">
        <v>0</v>
      </c>
      <c r="P611" s="98">
        <v>0</v>
      </c>
      <c r="Q611" s="101">
        <f t="shared" si="568"/>
        <v>0</v>
      </c>
      <c r="R611" s="100">
        <v>0</v>
      </c>
      <c r="S611" s="98">
        <v>0</v>
      </c>
      <c r="T611" s="101">
        <f t="shared" si="569"/>
        <v>0</v>
      </c>
      <c r="U611" s="194">
        <v>1</v>
      </c>
      <c r="V611" s="99">
        <v>1</v>
      </c>
      <c r="W611" s="98">
        <v>0</v>
      </c>
      <c r="X611" s="98">
        <v>0</v>
      </c>
      <c r="Y611" s="101">
        <f t="shared" si="572"/>
        <v>0</v>
      </c>
      <c r="Z611" s="101">
        <v>1</v>
      </c>
      <c r="AA611" s="194">
        <v>0</v>
      </c>
      <c r="AB611" s="99">
        <v>1</v>
      </c>
      <c r="AC611" s="98">
        <v>0</v>
      </c>
      <c r="AD611" s="98">
        <v>0</v>
      </c>
      <c r="AE611" s="101">
        <f t="shared" si="570"/>
        <v>0</v>
      </c>
      <c r="AF611" s="100">
        <v>0</v>
      </c>
      <c r="AG611" s="98">
        <v>0</v>
      </c>
      <c r="AH611" s="99">
        <f t="shared" si="571"/>
        <v>0</v>
      </c>
      <c r="AI611" s="101">
        <v>1</v>
      </c>
      <c r="AJ611" s="106"/>
    </row>
    <row r="612" spans="2:36" s="126" customFormat="1" ht="17.100000000000001" customHeight="1">
      <c r="B612" s="118"/>
      <c r="C612" s="119"/>
      <c r="D612" s="120"/>
      <c r="E612" s="121"/>
      <c r="F612" s="122"/>
      <c r="G612" s="123"/>
      <c r="H612" s="194">
        <v>1</v>
      </c>
      <c r="I612" s="430" t="s">
        <v>201</v>
      </c>
      <c r="J612" s="430"/>
      <c r="K612" s="124">
        <f>SUM(K605:K611)</f>
        <v>0</v>
      </c>
      <c r="L612" s="401" t="s">
        <v>201</v>
      </c>
      <c r="M612" s="402"/>
      <c r="N612" s="124">
        <f>SUM(N605:N611)</f>
        <v>0</v>
      </c>
      <c r="O612" s="401" t="s">
        <v>201</v>
      </c>
      <c r="P612" s="402"/>
      <c r="Q612" s="124">
        <f>SUM(Q605:Q611)</f>
        <v>0</v>
      </c>
      <c r="R612" s="401" t="s">
        <v>201</v>
      </c>
      <c r="S612" s="402"/>
      <c r="T612" s="124">
        <f>SUM(T605:T611)</f>
        <v>0</v>
      </c>
      <c r="U612" s="194">
        <v>1</v>
      </c>
      <c r="V612" s="99">
        <v>1</v>
      </c>
      <c r="W612" s="430" t="s">
        <v>201</v>
      </c>
      <c r="X612" s="430"/>
      <c r="Y612" s="124">
        <f>SUM(Y605:Y611)</f>
        <v>0</v>
      </c>
      <c r="Z612" s="101">
        <v>1</v>
      </c>
      <c r="AA612" s="194">
        <v>0</v>
      </c>
      <c r="AB612" s="99">
        <v>1</v>
      </c>
      <c r="AC612" s="430" t="s">
        <v>201</v>
      </c>
      <c r="AD612" s="430"/>
      <c r="AE612" s="124">
        <f>SUM(AE605:AE611)</f>
        <v>0</v>
      </c>
      <c r="AF612" s="431" t="s">
        <v>201</v>
      </c>
      <c r="AG612" s="430"/>
      <c r="AH612" s="143">
        <f>SUM(AH605:AH611)</f>
        <v>0</v>
      </c>
      <c r="AI612" s="101">
        <v>1</v>
      </c>
      <c r="AJ612" s="125"/>
    </row>
    <row r="613" spans="2:36" s="35" customFormat="1" ht="16.8" customHeight="1">
      <c r="B613" s="105"/>
      <c r="C613" s="54">
        <f>'3. Rekap Back Up Non Aspal X'!C95</f>
        <v>7400</v>
      </c>
      <c r="D613" s="96">
        <f>'3. Rekap Back Up Non Aspal X'!D95</f>
        <v>7500</v>
      </c>
      <c r="E613" s="111">
        <f>'3. Rekap Back Up Non Aspal X'!E95</f>
        <v>4</v>
      </c>
      <c r="F613" s="112">
        <f>(100/((D613-C613)*E613))*((K620*0.05)+(N620*0.05)+(Q620*0.05)+(T620)+(Y620)+(AE620*1.5)+(AH620*1))</f>
        <v>0</v>
      </c>
      <c r="G613" s="113" t="str">
        <f>IF(F613&lt;=25,"RB",IF(F613&lt;=75,"RB",IF(F613&lt;=100,"RB","RB")))</f>
        <v>RB</v>
      </c>
      <c r="H613" s="194">
        <v>1</v>
      </c>
      <c r="I613" s="98">
        <v>0</v>
      </c>
      <c r="J613" s="98">
        <v>0</v>
      </c>
      <c r="K613" s="101">
        <f t="shared" ref="K613:K619" si="573">I613*J613</f>
        <v>0</v>
      </c>
      <c r="L613" s="98">
        <v>0</v>
      </c>
      <c r="M613" s="98">
        <v>0</v>
      </c>
      <c r="N613" s="101">
        <f t="shared" ref="N613:N619" si="574">L613*M613</f>
        <v>0</v>
      </c>
      <c r="O613" s="98">
        <v>0</v>
      </c>
      <c r="P613" s="98">
        <v>0</v>
      </c>
      <c r="Q613" s="101">
        <f t="shared" ref="Q613:Q619" si="575">O613*P613</f>
        <v>0</v>
      </c>
      <c r="R613" s="98">
        <v>0</v>
      </c>
      <c r="S613" s="98">
        <v>0</v>
      </c>
      <c r="T613" s="101">
        <f t="shared" ref="T613:T619" si="576">R613*S613</f>
        <v>0</v>
      </c>
      <c r="U613" s="194">
        <v>1</v>
      </c>
      <c r="V613" s="99">
        <v>1</v>
      </c>
      <c r="W613" s="98">
        <v>0</v>
      </c>
      <c r="X613" s="98">
        <v>0</v>
      </c>
      <c r="Y613" s="101">
        <f>W613*X613</f>
        <v>0</v>
      </c>
      <c r="Z613" s="101">
        <v>1</v>
      </c>
      <c r="AA613" s="194">
        <v>0</v>
      </c>
      <c r="AB613" s="99">
        <v>1</v>
      </c>
      <c r="AC613" s="98">
        <v>0</v>
      </c>
      <c r="AD613" s="98">
        <v>0</v>
      </c>
      <c r="AE613" s="101">
        <f t="shared" ref="AE613:AE619" si="577">AC613*AD613</f>
        <v>0</v>
      </c>
      <c r="AF613" s="98">
        <v>0</v>
      </c>
      <c r="AG613" s="98">
        <v>3</v>
      </c>
      <c r="AH613" s="99">
        <f t="shared" ref="AH613:AH619" si="578">AF613*AG613</f>
        <v>0</v>
      </c>
      <c r="AI613" s="101">
        <v>1</v>
      </c>
      <c r="AJ613" s="106"/>
    </row>
    <row r="614" spans="2:36" s="35" customFormat="1" ht="17.100000000000001" customHeight="1">
      <c r="B614" s="105"/>
      <c r="C614" s="54"/>
      <c r="D614" s="96"/>
      <c r="E614" s="111"/>
      <c r="F614" s="112"/>
      <c r="G614" s="113"/>
      <c r="H614" s="194">
        <v>1</v>
      </c>
      <c r="I614" s="98">
        <v>0</v>
      </c>
      <c r="J614" s="98">
        <v>0</v>
      </c>
      <c r="K614" s="101">
        <f t="shared" si="573"/>
        <v>0</v>
      </c>
      <c r="L614" s="100">
        <v>0</v>
      </c>
      <c r="M614" s="98">
        <v>0</v>
      </c>
      <c r="N614" s="101">
        <f t="shared" si="574"/>
        <v>0</v>
      </c>
      <c r="O614" s="100">
        <v>0</v>
      </c>
      <c r="P614" s="98">
        <v>0</v>
      </c>
      <c r="Q614" s="101">
        <f t="shared" si="575"/>
        <v>0</v>
      </c>
      <c r="R614" s="100">
        <v>0</v>
      </c>
      <c r="S614" s="98">
        <v>0</v>
      </c>
      <c r="T614" s="101">
        <f t="shared" si="576"/>
        <v>0</v>
      </c>
      <c r="U614" s="194">
        <v>1</v>
      </c>
      <c r="V614" s="99">
        <v>1</v>
      </c>
      <c r="W614" s="98">
        <v>0</v>
      </c>
      <c r="X614" s="98">
        <v>0</v>
      </c>
      <c r="Y614" s="101">
        <f t="shared" ref="Y614:Y619" si="579">W614*X614</f>
        <v>0</v>
      </c>
      <c r="Z614" s="101">
        <v>1</v>
      </c>
      <c r="AA614" s="194">
        <v>0</v>
      </c>
      <c r="AB614" s="99">
        <v>1</v>
      </c>
      <c r="AC614" s="98">
        <v>0</v>
      </c>
      <c r="AD614" s="98">
        <v>0</v>
      </c>
      <c r="AE614" s="101">
        <f t="shared" si="577"/>
        <v>0</v>
      </c>
      <c r="AF614" s="100">
        <v>0</v>
      </c>
      <c r="AG614" s="98">
        <v>0</v>
      </c>
      <c r="AH614" s="99">
        <f t="shared" si="578"/>
        <v>0</v>
      </c>
      <c r="AI614" s="101">
        <v>1</v>
      </c>
      <c r="AJ614" s="106"/>
    </row>
    <row r="615" spans="2:36" s="35" customFormat="1" ht="17.100000000000001" customHeight="1">
      <c r="B615" s="105"/>
      <c r="C615" s="54"/>
      <c r="D615" s="96"/>
      <c r="E615" s="111"/>
      <c r="F615" s="112"/>
      <c r="G615" s="113"/>
      <c r="H615" s="194">
        <v>1</v>
      </c>
      <c r="I615" s="98">
        <v>0</v>
      </c>
      <c r="J615" s="98">
        <v>0</v>
      </c>
      <c r="K615" s="101">
        <f t="shared" si="573"/>
        <v>0</v>
      </c>
      <c r="L615" s="100">
        <v>0</v>
      </c>
      <c r="M615" s="98">
        <v>0</v>
      </c>
      <c r="N615" s="101">
        <f t="shared" si="574"/>
        <v>0</v>
      </c>
      <c r="O615" s="100">
        <v>0</v>
      </c>
      <c r="P615" s="98">
        <v>0</v>
      </c>
      <c r="Q615" s="101">
        <f t="shared" si="575"/>
        <v>0</v>
      </c>
      <c r="R615" s="100">
        <v>0</v>
      </c>
      <c r="S615" s="98">
        <v>0</v>
      </c>
      <c r="T615" s="101">
        <f t="shared" si="576"/>
        <v>0</v>
      </c>
      <c r="U615" s="194">
        <v>1</v>
      </c>
      <c r="V615" s="99">
        <v>1</v>
      </c>
      <c r="W615" s="98">
        <v>0</v>
      </c>
      <c r="X615" s="98">
        <v>0</v>
      </c>
      <c r="Y615" s="101">
        <f t="shared" si="579"/>
        <v>0</v>
      </c>
      <c r="Z615" s="101">
        <v>1</v>
      </c>
      <c r="AA615" s="194">
        <v>0</v>
      </c>
      <c r="AB615" s="99">
        <v>1</v>
      </c>
      <c r="AC615" s="98">
        <v>0</v>
      </c>
      <c r="AD615" s="98">
        <v>0</v>
      </c>
      <c r="AE615" s="101">
        <f t="shared" si="577"/>
        <v>0</v>
      </c>
      <c r="AF615" s="100">
        <v>0</v>
      </c>
      <c r="AG615" s="98">
        <v>0</v>
      </c>
      <c r="AH615" s="99">
        <f t="shared" si="578"/>
        <v>0</v>
      </c>
      <c r="AI615" s="101">
        <v>1</v>
      </c>
      <c r="AJ615" s="106"/>
    </row>
    <row r="616" spans="2:36" s="35" customFormat="1" ht="17.100000000000001" customHeight="1">
      <c r="B616" s="105"/>
      <c r="C616" s="54"/>
      <c r="D616" s="96"/>
      <c r="E616" s="111"/>
      <c r="F616" s="112"/>
      <c r="G616" s="113"/>
      <c r="H616" s="194">
        <v>1</v>
      </c>
      <c r="I616" s="98">
        <v>0</v>
      </c>
      <c r="J616" s="98">
        <v>0</v>
      </c>
      <c r="K616" s="101">
        <f t="shared" si="573"/>
        <v>0</v>
      </c>
      <c r="L616" s="100">
        <v>0</v>
      </c>
      <c r="M616" s="98">
        <v>0</v>
      </c>
      <c r="N616" s="101">
        <f t="shared" si="574"/>
        <v>0</v>
      </c>
      <c r="O616" s="100">
        <v>0</v>
      </c>
      <c r="P616" s="98">
        <v>0</v>
      </c>
      <c r="Q616" s="101">
        <f t="shared" si="575"/>
        <v>0</v>
      </c>
      <c r="R616" s="100">
        <v>0</v>
      </c>
      <c r="S616" s="98">
        <v>0</v>
      </c>
      <c r="T616" s="101">
        <f t="shared" si="576"/>
        <v>0</v>
      </c>
      <c r="U616" s="194">
        <v>1</v>
      </c>
      <c r="V616" s="99">
        <v>1</v>
      </c>
      <c r="W616" s="98">
        <v>0</v>
      </c>
      <c r="X616" s="98">
        <v>0</v>
      </c>
      <c r="Y616" s="101">
        <f t="shared" si="579"/>
        <v>0</v>
      </c>
      <c r="Z616" s="101">
        <v>1</v>
      </c>
      <c r="AA616" s="194">
        <v>0</v>
      </c>
      <c r="AB616" s="99">
        <v>1</v>
      </c>
      <c r="AC616" s="98">
        <v>0</v>
      </c>
      <c r="AD616" s="98">
        <v>0</v>
      </c>
      <c r="AE616" s="101">
        <f t="shared" si="577"/>
        <v>0</v>
      </c>
      <c r="AF616" s="100">
        <v>0</v>
      </c>
      <c r="AG616" s="98">
        <v>0</v>
      </c>
      <c r="AH616" s="99">
        <f t="shared" si="578"/>
        <v>0</v>
      </c>
      <c r="AI616" s="101">
        <v>1</v>
      </c>
      <c r="AJ616" s="106"/>
    </row>
    <row r="617" spans="2:36" s="35" customFormat="1" ht="17.100000000000001" customHeight="1">
      <c r="B617" s="105"/>
      <c r="C617" s="54"/>
      <c r="D617" s="96"/>
      <c r="E617" s="111"/>
      <c r="F617" s="112"/>
      <c r="G617" s="113"/>
      <c r="H617" s="194">
        <v>1</v>
      </c>
      <c r="I617" s="98">
        <v>0</v>
      </c>
      <c r="J617" s="98">
        <v>0</v>
      </c>
      <c r="K617" s="101">
        <f t="shared" si="573"/>
        <v>0</v>
      </c>
      <c r="L617" s="100">
        <v>0</v>
      </c>
      <c r="M617" s="98">
        <v>0</v>
      </c>
      <c r="N617" s="101">
        <f t="shared" si="574"/>
        <v>0</v>
      </c>
      <c r="O617" s="100">
        <v>0</v>
      </c>
      <c r="P617" s="98">
        <v>0</v>
      </c>
      <c r="Q617" s="101">
        <f t="shared" si="575"/>
        <v>0</v>
      </c>
      <c r="R617" s="100">
        <v>0</v>
      </c>
      <c r="S617" s="98">
        <v>0</v>
      </c>
      <c r="T617" s="101">
        <f t="shared" si="576"/>
        <v>0</v>
      </c>
      <c r="U617" s="194">
        <v>1</v>
      </c>
      <c r="V617" s="99">
        <v>1</v>
      </c>
      <c r="W617" s="98">
        <v>0</v>
      </c>
      <c r="X617" s="98">
        <v>0</v>
      </c>
      <c r="Y617" s="101">
        <f t="shared" si="579"/>
        <v>0</v>
      </c>
      <c r="Z617" s="101">
        <v>1</v>
      </c>
      <c r="AA617" s="194">
        <v>0</v>
      </c>
      <c r="AB617" s="99">
        <v>1</v>
      </c>
      <c r="AC617" s="98">
        <v>0</v>
      </c>
      <c r="AD617" s="98">
        <v>0</v>
      </c>
      <c r="AE617" s="101">
        <f t="shared" si="577"/>
        <v>0</v>
      </c>
      <c r="AF617" s="100">
        <v>0</v>
      </c>
      <c r="AG617" s="98">
        <v>0</v>
      </c>
      <c r="AH617" s="99">
        <f t="shared" si="578"/>
        <v>0</v>
      </c>
      <c r="AI617" s="101">
        <v>1</v>
      </c>
      <c r="AJ617" s="106"/>
    </row>
    <row r="618" spans="2:36" s="35" customFormat="1" ht="17.100000000000001" customHeight="1">
      <c r="B618" s="105"/>
      <c r="C618" s="54"/>
      <c r="D618" s="96"/>
      <c r="E618" s="111"/>
      <c r="F618" s="112"/>
      <c r="G618" s="113"/>
      <c r="H618" s="194">
        <v>1</v>
      </c>
      <c r="I618" s="98">
        <v>0</v>
      </c>
      <c r="J618" s="98">
        <v>0</v>
      </c>
      <c r="K618" s="101">
        <f t="shared" si="573"/>
        <v>0</v>
      </c>
      <c r="L618" s="100">
        <v>0</v>
      </c>
      <c r="M618" s="98">
        <v>0</v>
      </c>
      <c r="N618" s="101">
        <f t="shared" si="574"/>
        <v>0</v>
      </c>
      <c r="O618" s="100">
        <v>0</v>
      </c>
      <c r="P618" s="98">
        <v>0</v>
      </c>
      <c r="Q618" s="101">
        <f t="shared" si="575"/>
        <v>0</v>
      </c>
      <c r="R618" s="100">
        <v>0</v>
      </c>
      <c r="S618" s="98">
        <v>0</v>
      </c>
      <c r="T618" s="101">
        <f t="shared" si="576"/>
        <v>0</v>
      </c>
      <c r="U618" s="194">
        <v>1</v>
      </c>
      <c r="V618" s="99">
        <v>1</v>
      </c>
      <c r="W618" s="98">
        <v>0</v>
      </c>
      <c r="X618" s="98">
        <v>0</v>
      </c>
      <c r="Y618" s="101">
        <f t="shared" si="579"/>
        <v>0</v>
      </c>
      <c r="Z618" s="101">
        <v>1</v>
      </c>
      <c r="AA618" s="194">
        <v>0</v>
      </c>
      <c r="AB618" s="99">
        <v>1</v>
      </c>
      <c r="AC618" s="98">
        <v>0</v>
      </c>
      <c r="AD618" s="98">
        <v>0</v>
      </c>
      <c r="AE618" s="101">
        <f t="shared" si="577"/>
        <v>0</v>
      </c>
      <c r="AF618" s="100">
        <v>0</v>
      </c>
      <c r="AG618" s="98">
        <v>0</v>
      </c>
      <c r="AH618" s="99">
        <f t="shared" si="578"/>
        <v>0</v>
      </c>
      <c r="AI618" s="101">
        <v>1</v>
      </c>
      <c r="AJ618" s="106"/>
    </row>
    <row r="619" spans="2:36" s="35" customFormat="1" ht="17.100000000000001" customHeight="1">
      <c r="B619" s="105"/>
      <c r="C619" s="54"/>
      <c r="D619" s="96"/>
      <c r="E619" s="111"/>
      <c r="F619" s="112"/>
      <c r="G619" s="113"/>
      <c r="H619" s="194">
        <v>1</v>
      </c>
      <c r="I619" s="98">
        <v>0</v>
      </c>
      <c r="J619" s="98">
        <v>0</v>
      </c>
      <c r="K619" s="101">
        <f t="shared" si="573"/>
        <v>0</v>
      </c>
      <c r="L619" s="100">
        <v>0</v>
      </c>
      <c r="M619" s="98">
        <v>0</v>
      </c>
      <c r="N619" s="101">
        <f t="shared" si="574"/>
        <v>0</v>
      </c>
      <c r="O619" s="100">
        <v>0</v>
      </c>
      <c r="P619" s="98">
        <v>0</v>
      </c>
      <c r="Q619" s="101">
        <f t="shared" si="575"/>
        <v>0</v>
      </c>
      <c r="R619" s="100">
        <v>0</v>
      </c>
      <c r="S619" s="98">
        <v>0</v>
      </c>
      <c r="T619" s="101">
        <f t="shared" si="576"/>
        <v>0</v>
      </c>
      <c r="U619" s="194">
        <v>1</v>
      </c>
      <c r="V619" s="99">
        <v>1</v>
      </c>
      <c r="W619" s="98">
        <v>0</v>
      </c>
      <c r="X619" s="98">
        <v>0</v>
      </c>
      <c r="Y619" s="101">
        <f t="shared" si="579"/>
        <v>0</v>
      </c>
      <c r="Z619" s="101">
        <v>1</v>
      </c>
      <c r="AA619" s="194">
        <v>0</v>
      </c>
      <c r="AB619" s="99">
        <v>1</v>
      </c>
      <c r="AC619" s="98">
        <v>0</v>
      </c>
      <c r="AD619" s="98">
        <v>0</v>
      </c>
      <c r="AE619" s="101">
        <f t="shared" si="577"/>
        <v>0</v>
      </c>
      <c r="AF619" s="100">
        <v>0</v>
      </c>
      <c r="AG619" s="98">
        <v>0</v>
      </c>
      <c r="AH619" s="99">
        <f t="shared" si="578"/>
        <v>0</v>
      </c>
      <c r="AI619" s="101">
        <v>1</v>
      </c>
      <c r="AJ619" s="106"/>
    </row>
    <row r="620" spans="2:36" s="126" customFormat="1" ht="17.100000000000001" customHeight="1">
      <c r="B620" s="118"/>
      <c r="C620" s="119"/>
      <c r="D620" s="120"/>
      <c r="E620" s="121"/>
      <c r="F620" s="122"/>
      <c r="G620" s="123"/>
      <c r="H620" s="194">
        <v>1</v>
      </c>
      <c r="I620" s="430" t="s">
        <v>201</v>
      </c>
      <c r="J620" s="430"/>
      <c r="K620" s="124">
        <f>SUM(K613:K619)</f>
        <v>0</v>
      </c>
      <c r="L620" s="401" t="s">
        <v>201</v>
      </c>
      <c r="M620" s="402"/>
      <c r="N620" s="124">
        <f>SUM(N613:N619)</f>
        <v>0</v>
      </c>
      <c r="O620" s="401" t="s">
        <v>201</v>
      </c>
      <c r="P620" s="402"/>
      <c r="Q620" s="124">
        <f>SUM(Q613:Q619)</f>
        <v>0</v>
      </c>
      <c r="R620" s="401" t="s">
        <v>201</v>
      </c>
      <c r="S620" s="402"/>
      <c r="T620" s="124">
        <f>SUM(T613:T619)</f>
        <v>0</v>
      </c>
      <c r="U620" s="194">
        <v>1</v>
      </c>
      <c r="V620" s="99">
        <v>1</v>
      </c>
      <c r="W620" s="430" t="s">
        <v>201</v>
      </c>
      <c r="X620" s="430"/>
      <c r="Y620" s="124">
        <f>SUM(Y613:Y619)</f>
        <v>0</v>
      </c>
      <c r="Z620" s="101">
        <v>1</v>
      </c>
      <c r="AA620" s="194">
        <v>0</v>
      </c>
      <c r="AB620" s="99">
        <v>1</v>
      </c>
      <c r="AC620" s="430" t="s">
        <v>201</v>
      </c>
      <c r="AD620" s="430"/>
      <c r="AE620" s="124">
        <f>SUM(AE613:AE619)</f>
        <v>0</v>
      </c>
      <c r="AF620" s="431" t="s">
        <v>201</v>
      </c>
      <c r="AG620" s="430"/>
      <c r="AH620" s="143">
        <f>SUM(AH613:AH619)</f>
        <v>0</v>
      </c>
      <c r="AI620" s="101">
        <v>1</v>
      </c>
      <c r="AJ620" s="125"/>
    </row>
    <row r="621" spans="2:36" s="35" customFormat="1" ht="16.8" customHeight="1">
      <c r="B621" s="105"/>
      <c r="C621" s="54">
        <f>'3. Rekap Back Up Non Aspal X'!C96</f>
        <v>7500</v>
      </c>
      <c r="D621" s="96">
        <f>'3. Rekap Back Up Non Aspal X'!D96</f>
        <v>7600</v>
      </c>
      <c r="E621" s="111">
        <f>'3. Rekap Back Up Non Aspal X'!E96</f>
        <v>4</v>
      </c>
      <c r="F621" s="112">
        <f>(100/((D621-C621)*E621))*((K628*0.05)+(N628*0.05)+(Q628*0.05)+(T628)+(Y628)+(AE628*1.5)+(AH628*1))</f>
        <v>0</v>
      </c>
      <c r="G621" s="113" t="str">
        <f>IF(F621&lt;=25,"RB",IF(F621&lt;=75,"RB",IF(F621&lt;=100,"RB","RB")))</f>
        <v>RB</v>
      </c>
      <c r="H621" s="194">
        <v>1</v>
      </c>
      <c r="I621" s="98">
        <v>0</v>
      </c>
      <c r="J621" s="98">
        <v>0</v>
      </c>
      <c r="K621" s="101">
        <f t="shared" ref="K621:K627" si="580">I621*J621</f>
        <v>0</v>
      </c>
      <c r="L621" s="98">
        <v>0</v>
      </c>
      <c r="M621" s="98">
        <v>0</v>
      </c>
      <c r="N621" s="101">
        <f t="shared" ref="N621:N627" si="581">L621*M621</f>
        <v>0</v>
      </c>
      <c r="O621" s="98">
        <v>0</v>
      </c>
      <c r="P621" s="98">
        <v>0</v>
      </c>
      <c r="Q621" s="101">
        <f t="shared" ref="Q621:Q627" si="582">O621*P621</f>
        <v>0</v>
      </c>
      <c r="R621" s="98">
        <v>0</v>
      </c>
      <c r="S621" s="98">
        <v>0</v>
      </c>
      <c r="T621" s="101">
        <f t="shared" ref="T621:T627" si="583">R621*S621</f>
        <v>0</v>
      </c>
      <c r="U621" s="194">
        <v>1</v>
      </c>
      <c r="V621" s="99">
        <v>1</v>
      </c>
      <c r="W621" s="98">
        <v>0</v>
      </c>
      <c r="X621" s="98">
        <v>0</v>
      </c>
      <c r="Y621" s="101">
        <f>W621*X621</f>
        <v>0</v>
      </c>
      <c r="Z621" s="101">
        <v>1</v>
      </c>
      <c r="AA621" s="194">
        <v>0</v>
      </c>
      <c r="AB621" s="99">
        <v>1</v>
      </c>
      <c r="AC621" s="98">
        <v>0</v>
      </c>
      <c r="AD621" s="98">
        <v>0</v>
      </c>
      <c r="AE621" s="101">
        <f t="shared" ref="AE621:AE627" si="584">AC621*AD621</f>
        <v>0</v>
      </c>
      <c r="AF621" s="98">
        <v>0</v>
      </c>
      <c r="AG621" s="98">
        <v>3</v>
      </c>
      <c r="AH621" s="99">
        <f t="shared" ref="AH621:AH627" si="585">AF621*AG621</f>
        <v>0</v>
      </c>
      <c r="AI621" s="101">
        <v>1</v>
      </c>
      <c r="AJ621" s="106"/>
    </row>
    <row r="622" spans="2:36" s="35" customFormat="1" ht="17.100000000000001" customHeight="1">
      <c r="B622" s="105"/>
      <c r="C622" s="54"/>
      <c r="D622" s="96"/>
      <c r="E622" s="111"/>
      <c r="F622" s="112"/>
      <c r="G622" s="113"/>
      <c r="H622" s="194">
        <v>1</v>
      </c>
      <c r="I622" s="98">
        <v>0</v>
      </c>
      <c r="J622" s="98">
        <v>0</v>
      </c>
      <c r="K622" s="101">
        <f t="shared" si="580"/>
        <v>0</v>
      </c>
      <c r="L622" s="100">
        <v>0</v>
      </c>
      <c r="M622" s="98">
        <v>0</v>
      </c>
      <c r="N622" s="101">
        <f t="shared" si="581"/>
        <v>0</v>
      </c>
      <c r="O622" s="100">
        <v>0</v>
      </c>
      <c r="P622" s="98">
        <v>0</v>
      </c>
      <c r="Q622" s="101">
        <f t="shared" si="582"/>
        <v>0</v>
      </c>
      <c r="R622" s="100">
        <v>0</v>
      </c>
      <c r="S622" s="98">
        <v>0</v>
      </c>
      <c r="T622" s="101">
        <f t="shared" si="583"/>
        <v>0</v>
      </c>
      <c r="U622" s="194">
        <v>1</v>
      </c>
      <c r="V622" s="99">
        <v>1</v>
      </c>
      <c r="W622" s="98">
        <v>0</v>
      </c>
      <c r="X622" s="98">
        <v>0</v>
      </c>
      <c r="Y622" s="101">
        <f t="shared" ref="Y622:Y627" si="586">W622*X622</f>
        <v>0</v>
      </c>
      <c r="Z622" s="101">
        <v>1</v>
      </c>
      <c r="AA622" s="194">
        <v>0</v>
      </c>
      <c r="AB622" s="99">
        <v>1</v>
      </c>
      <c r="AC622" s="98">
        <v>0</v>
      </c>
      <c r="AD622" s="98">
        <v>0</v>
      </c>
      <c r="AE622" s="101">
        <f t="shared" si="584"/>
        <v>0</v>
      </c>
      <c r="AF622" s="100">
        <v>0</v>
      </c>
      <c r="AG622" s="98">
        <v>0</v>
      </c>
      <c r="AH622" s="99">
        <f t="shared" si="585"/>
        <v>0</v>
      </c>
      <c r="AI622" s="101">
        <v>1</v>
      </c>
      <c r="AJ622" s="106"/>
    </row>
    <row r="623" spans="2:36" s="35" customFormat="1" ht="17.100000000000001" customHeight="1">
      <c r="B623" s="105"/>
      <c r="C623" s="54"/>
      <c r="D623" s="96"/>
      <c r="E623" s="111"/>
      <c r="F623" s="112"/>
      <c r="G623" s="113"/>
      <c r="H623" s="194">
        <v>1</v>
      </c>
      <c r="I623" s="98">
        <v>0</v>
      </c>
      <c r="J623" s="98">
        <v>0</v>
      </c>
      <c r="K623" s="101">
        <f t="shared" si="580"/>
        <v>0</v>
      </c>
      <c r="L623" s="100">
        <v>0</v>
      </c>
      <c r="M623" s="98">
        <v>0</v>
      </c>
      <c r="N623" s="101">
        <f t="shared" si="581"/>
        <v>0</v>
      </c>
      <c r="O623" s="100">
        <v>0</v>
      </c>
      <c r="P623" s="98">
        <v>0</v>
      </c>
      <c r="Q623" s="101">
        <f t="shared" si="582"/>
        <v>0</v>
      </c>
      <c r="R623" s="100">
        <v>0</v>
      </c>
      <c r="S623" s="98">
        <v>0</v>
      </c>
      <c r="T623" s="101">
        <f t="shared" si="583"/>
        <v>0</v>
      </c>
      <c r="U623" s="194">
        <v>1</v>
      </c>
      <c r="V623" s="99">
        <v>1</v>
      </c>
      <c r="W623" s="98">
        <v>0</v>
      </c>
      <c r="X623" s="98">
        <v>0</v>
      </c>
      <c r="Y623" s="101">
        <f t="shared" si="586"/>
        <v>0</v>
      </c>
      <c r="Z623" s="101">
        <v>1</v>
      </c>
      <c r="AA623" s="194">
        <v>0</v>
      </c>
      <c r="AB623" s="99">
        <v>1</v>
      </c>
      <c r="AC623" s="98">
        <v>0</v>
      </c>
      <c r="AD623" s="98">
        <v>0</v>
      </c>
      <c r="AE623" s="101">
        <f t="shared" si="584"/>
        <v>0</v>
      </c>
      <c r="AF623" s="100">
        <v>0</v>
      </c>
      <c r="AG623" s="98">
        <v>0</v>
      </c>
      <c r="AH623" s="99">
        <f t="shared" si="585"/>
        <v>0</v>
      </c>
      <c r="AI623" s="101">
        <v>1</v>
      </c>
      <c r="AJ623" s="106"/>
    </row>
    <row r="624" spans="2:36" s="35" customFormat="1" ht="17.100000000000001" customHeight="1">
      <c r="B624" s="105"/>
      <c r="C624" s="54"/>
      <c r="D624" s="96"/>
      <c r="E624" s="111"/>
      <c r="F624" s="112"/>
      <c r="G624" s="113"/>
      <c r="H624" s="194">
        <v>1</v>
      </c>
      <c r="I624" s="98">
        <v>0</v>
      </c>
      <c r="J624" s="98">
        <v>0</v>
      </c>
      <c r="K624" s="101">
        <f t="shared" si="580"/>
        <v>0</v>
      </c>
      <c r="L624" s="100">
        <v>0</v>
      </c>
      <c r="M624" s="98">
        <v>0</v>
      </c>
      <c r="N624" s="101">
        <f t="shared" si="581"/>
        <v>0</v>
      </c>
      <c r="O624" s="100">
        <v>0</v>
      </c>
      <c r="P624" s="98">
        <v>0</v>
      </c>
      <c r="Q624" s="101">
        <f t="shared" si="582"/>
        <v>0</v>
      </c>
      <c r="R624" s="100">
        <v>0</v>
      </c>
      <c r="S624" s="98">
        <v>0</v>
      </c>
      <c r="T624" s="101">
        <f t="shared" si="583"/>
        <v>0</v>
      </c>
      <c r="U624" s="194">
        <v>1</v>
      </c>
      <c r="V624" s="99">
        <v>1</v>
      </c>
      <c r="W624" s="98">
        <v>0</v>
      </c>
      <c r="X624" s="98">
        <v>0</v>
      </c>
      <c r="Y624" s="101">
        <f t="shared" si="586"/>
        <v>0</v>
      </c>
      <c r="Z624" s="101">
        <v>1</v>
      </c>
      <c r="AA624" s="194">
        <v>0</v>
      </c>
      <c r="AB624" s="99">
        <v>1</v>
      </c>
      <c r="AC624" s="98">
        <v>0</v>
      </c>
      <c r="AD624" s="98">
        <v>0</v>
      </c>
      <c r="AE624" s="101">
        <f t="shared" si="584"/>
        <v>0</v>
      </c>
      <c r="AF624" s="100">
        <v>0</v>
      </c>
      <c r="AG624" s="98">
        <v>0</v>
      </c>
      <c r="AH624" s="99">
        <f t="shared" si="585"/>
        <v>0</v>
      </c>
      <c r="AI624" s="101">
        <v>1</v>
      </c>
      <c r="AJ624" s="106"/>
    </row>
    <row r="625" spans="2:36" s="35" customFormat="1" ht="17.100000000000001" customHeight="1">
      <c r="B625" s="105"/>
      <c r="C625" s="54"/>
      <c r="D625" s="96"/>
      <c r="E625" s="111"/>
      <c r="F625" s="112"/>
      <c r="G625" s="113"/>
      <c r="H625" s="194">
        <v>1</v>
      </c>
      <c r="I625" s="98">
        <v>0</v>
      </c>
      <c r="J625" s="98">
        <v>0</v>
      </c>
      <c r="K625" s="101">
        <f t="shared" si="580"/>
        <v>0</v>
      </c>
      <c r="L625" s="100">
        <v>0</v>
      </c>
      <c r="M625" s="98">
        <v>0</v>
      </c>
      <c r="N625" s="101">
        <f t="shared" si="581"/>
        <v>0</v>
      </c>
      <c r="O625" s="100">
        <v>0</v>
      </c>
      <c r="P625" s="98">
        <v>0</v>
      </c>
      <c r="Q625" s="101">
        <f t="shared" si="582"/>
        <v>0</v>
      </c>
      <c r="R625" s="100">
        <v>0</v>
      </c>
      <c r="S625" s="98">
        <v>0</v>
      </c>
      <c r="T625" s="101">
        <f t="shared" si="583"/>
        <v>0</v>
      </c>
      <c r="U625" s="194">
        <v>1</v>
      </c>
      <c r="V625" s="99">
        <v>1</v>
      </c>
      <c r="W625" s="98">
        <v>0</v>
      </c>
      <c r="X625" s="98">
        <v>0</v>
      </c>
      <c r="Y625" s="101">
        <f t="shared" si="586"/>
        <v>0</v>
      </c>
      <c r="Z625" s="101">
        <v>1</v>
      </c>
      <c r="AA625" s="194">
        <v>0</v>
      </c>
      <c r="AB625" s="99">
        <v>1</v>
      </c>
      <c r="AC625" s="98">
        <v>0</v>
      </c>
      <c r="AD625" s="98">
        <v>0</v>
      </c>
      <c r="AE625" s="101">
        <f t="shared" si="584"/>
        <v>0</v>
      </c>
      <c r="AF625" s="100">
        <v>0</v>
      </c>
      <c r="AG625" s="98">
        <v>0</v>
      </c>
      <c r="AH625" s="99">
        <f t="shared" si="585"/>
        <v>0</v>
      </c>
      <c r="AI625" s="101">
        <v>1</v>
      </c>
      <c r="AJ625" s="106"/>
    </row>
    <row r="626" spans="2:36" s="35" customFormat="1" ht="17.100000000000001" customHeight="1">
      <c r="B626" s="105"/>
      <c r="C626" s="54"/>
      <c r="D626" s="96"/>
      <c r="E626" s="111"/>
      <c r="F626" s="112"/>
      <c r="G626" s="113"/>
      <c r="H626" s="194">
        <v>1</v>
      </c>
      <c r="I626" s="98">
        <v>0</v>
      </c>
      <c r="J626" s="98">
        <v>0</v>
      </c>
      <c r="K626" s="101">
        <f t="shared" si="580"/>
        <v>0</v>
      </c>
      <c r="L626" s="100">
        <v>0</v>
      </c>
      <c r="M626" s="98">
        <v>0</v>
      </c>
      <c r="N626" s="101">
        <f t="shared" si="581"/>
        <v>0</v>
      </c>
      <c r="O626" s="100">
        <v>0</v>
      </c>
      <c r="P626" s="98">
        <v>0</v>
      </c>
      <c r="Q626" s="101">
        <f t="shared" si="582"/>
        <v>0</v>
      </c>
      <c r="R626" s="100">
        <v>0</v>
      </c>
      <c r="S626" s="98">
        <v>0</v>
      </c>
      <c r="T626" s="101">
        <f t="shared" si="583"/>
        <v>0</v>
      </c>
      <c r="U626" s="194">
        <v>1</v>
      </c>
      <c r="V626" s="99">
        <v>1</v>
      </c>
      <c r="W626" s="98">
        <v>0</v>
      </c>
      <c r="X626" s="98">
        <v>0</v>
      </c>
      <c r="Y626" s="101">
        <f t="shared" si="586"/>
        <v>0</v>
      </c>
      <c r="Z626" s="101">
        <v>1</v>
      </c>
      <c r="AA626" s="194">
        <v>0</v>
      </c>
      <c r="AB626" s="99">
        <v>1</v>
      </c>
      <c r="AC626" s="98">
        <v>0</v>
      </c>
      <c r="AD626" s="98">
        <v>0</v>
      </c>
      <c r="AE626" s="101">
        <f t="shared" si="584"/>
        <v>0</v>
      </c>
      <c r="AF626" s="100">
        <v>0</v>
      </c>
      <c r="AG626" s="98">
        <v>0</v>
      </c>
      <c r="AH626" s="99">
        <f t="shared" si="585"/>
        <v>0</v>
      </c>
      <c r="AI626" s="101">
        <v>1</v>
      </c>
      <c r="AJ626" s="106"/>
    </row>
    <row r="627" spans="2:36" s="35" customFormat="1" ht="17.100000000000001" customHeight="1">
      <c r="B627" s="105"/>
      <c r="C627" s="54"/>
      <c r="D627" s="96"/>
      <c r="E627" s="111"/>
      <c r="F627" s="112"/>
      <c r="G627" s="113"/>
      <c r="H627" s="194">
        <v>1</v>
      </c>
      <c r="I627" s="98">
        <v>0</v>
      </c>
      <c r="J627" s="98">
        <v>0</v>
      </c>
      <c r="K627" s="101">
        <f t="shared" si="580"/>
        <v>0</v>
      </c>
      <c r="L627" s="100">
        <v>0</v>
      </c>
      <c r="M627" s="98">
        <v>0</v>
      </c>
      <c r="N627" s="101">
        <f t="shared" si="581"/>
        <v>0</v>
      </c>
      <c r="O627" s="100">
        <v>0</v>
      </c>
      <c r="P627" s="98">
        <v>0</v>
      </c>
      <c r="Q627" s="101">
        <f t="shared" si="582"/>
        <v>0</v>
      </c>
      <c r="R627" s="100">
        <v>0</v>
      </c>
      <c r="S627" s="98">
        <v>0</v>
      </c>
      <c r="T627" s="101">
        <f t="shared" si="583"/>
        <v>0</v>
      </c>
      <c r="U627" s="194">
        <v>1</v>
      </c>
      <c r="V627" s="99">
        <v>1</v>
      </c>
      <c r="W627" s="98">
        <v>0</v>
      </c>
      <c r="X627" s="98">
        <v>0</v>
      </c>
      <c r="Y627" s="101">
        <f t="shared" si="586"/>
        <v>0</v>
      </c>
      <c r="Z627" s="101">
        <v>1</v>
      </c>
      <c r="AA627" s="194">
        <v>0</v>
      </c>
      <c r="AB627" s="99">
        <v>1</v>
      </c>
      <c r="AC627" s="98">
        <v>0</v>
      </c>
      <c r="AD627" s="98">
        <v>0</v>
      </c>
      <c r="AE627" s="101">
        <f t="shared" si="584"/>
        <v>0</v>
      </c>
      <c r="AF627" s="100">
        <v>0</v>
      </c>
      <c r="AG627" s="98">
        <v>0</v>
      </c>
      <c r="AH627" s="99">
        <f t="shared" si="585"/>
        <v>0</v>
      </c>
      <c r="AI627" s="101">
        <v>1</v>
      </c>
      <c r="AJ627" s="106"/>
    </row>
    <row r="628" spans="2:36" s="126" customFormat="1" ht="17.100000000000001" customHeight="1" thickBot="1">
      <c r="B628" s="128"/>
      <c r="C628" s="154"/>
      <c r="D628" s="155"/>
      <c r="E628" s="156"/>
      <c r="F628" s="129"/>
      <c r="G628" s="130"/>
      <c r="H628" s="195">
        <v>1</v>
      </c>
      <c r="I628" s="432" t="s">
        <v>201</v>
      </c>
      <c r="J628" s="432"/>
      <c r="K628" s="131">
        <f>SUM(K621:K627)</f>
        <v>0</v>
      </c>
      <c r="L628" s="403" t="s">
        <v>201</v>
      </c>
      <c r="M628" s="404"/>
      <c r="N628" s="131">
        <f>SUM(N621:N627)</f>
        <v>0</v>
      </c>
      <c r="O628" s="403" t="s">
        <v>201</v>
      </c>
      <c r="P628" s="404"/>
      <c r="Q628" s="131">
        <f>SUM(Q621:Q627)</f>
        <v>0</v>
      </c>
      <c r="R628" s="403" t="s">
        <v>201</v>
      </c>
      <c r="S628" s="404"/>
      <c r="T628" s="131">
        <f>SUM(T621:T627)</f>
        <v>0</v>
      </c>
      <c r="U628" s="195">
        <v>1</v>
      </c>
      <c r="V628" s="165">
        <v>1</v>
      </c>
      <c r="W628" s="432" t="s">
        <v>201</v>
      </c>
      <c r="X628" s="432"/>
      <c r="Y628" s="131">
        <f>SUM(Y621:Y627)</f>
        <v>0</v>
      </c>
      <c r="Z628" s="133">
        <v>1</v>
      </c>
      <c r="AA628" s="195">
        <v>0</v>
      </c>
      <c r="AB628" s="165">
        <v>1</v>
      </c>
      <c r="AC628" s="432" t="s">
        <v>201</v>
      </c>
      <c r="AD628" s="432"/>
      <c r="AE628" s="131">
        <f>SUM(AE621:AE627)</f>
        <v>0</v>
      </c>
      <c r="AF628" s="433" t="s">
        <v>201</v>
      </c>
      <c r="AG628" s="432"/>
      <c r="AH628" s="144">
        <f>SUM(AH621:AH627)</f>
        <v>0</v>
      </c>
      <c r="AI628" s="133">
        <v>1</v>
      </c>
      <c r="AJ628" s="134"/>
    </row>
    <row r="629" spans="2:36" s="35" customFormat="1" ht="16.8" customHeight="1">
      <c r="B629" s="114"/>
      <c r="C629" s="157">
        <f>'3. Rekap Back Up Non Aspal X'!C97</f>
        <v>7600</v>
      </c>
      <c r="D629" s="158">
        <f>'3. Rekap Back Up Non Aspal X'!D97</f>
        <v>7700</v>
      </c>
      <c r="E629" s="159">
        <f>'3. Rekap Back Up Non Aspal X'!E97</f>
        <v>4</v>
      </c>
      <c r="F629" s="115">
        <f>(100/((D629-C629)*E629))*((K636*0.05)+(N636*0.05)+(Q636*0.05)+(T636)+(Y636)+(AE636*1.5)+(AH636*1))</f>
        <v>0</v>
      </c>
      <c r="G629" s="116" t="str">
        <f>IF(F629&lt;=25,"RB",IF(F629&lt;=75,"RB",IF(F629&lt;=100,"RB","RB")))</f>
        <v>RB</v>
      </c>
      <c r="H629" s="196">
        <v>1</v>
      </c>
      <c r="I629" s="136">
        <v>0</v>
      </c>
      <c r="J629" s="136">
        <v>0</v>
      </c>
      <c r="K629" s="137">
        <f t="shared" ref="K629:K635" si="587">I629*J629</f>
        <v>0</v>
      </c>
      <c r="L629" s="136">
        <v>0</v>
      </c>
      <c r="M629" s="136">
        <v>0</v>
      </c>
      <c r="N629" s="137">
        <f t="shared" ref="N629:N635" si="588">L629*M629</f>
        <v>0</v>
      </c>
      <c r="O629" s="136">
        <v>0</v>
      </c>
      <c r="P629" s="136">
        <v>3</v>
      </c>
      <c r="Q629" s="137">
        <f t="shared" ref="Q629:Q635" si="589">O629*P629</f>
        <v>0</v>
      </c>
      <c r="R629" s="136">
        <v>0</v>
      </c>
      <c r="S629" s="136">
        <v>0</v>
      </c>
      <c r="T629" s="137">
        <f t="shared" ref="T629:T635" si="590">R629*S629</f>
        <v>0</v>
      </c>
      <c r="U629" s="196">
        <v>1</v>
      </c>
      <c r="V629" s="138">
        <v>1</v>
      </c>
      <c r="W629" s="136">
        <v>0</v>
      </c>
      <c r="X629" s="136">
        <v>0</v>
      </c>
      <c r="Y629" s="137">
        <f>W629*X629</f>
        <v>0</v>
      </c>
      <c r="Z629" s="137">
        <v>1</v>
      </c>
      <c r="AA629" s="196">
        <v>0</v>
      </c>
      <c r="AB629" s="138">
        <v>1</v>
      </c>
      <c r="AC629" s="136">
        <v>0</v>
      </c>
      <c r="AD629" s="136">
        <v>0</v>
      </c>
      <c r="AE629" s="137">
        <f t="shared" ref="AE629:AE635" si="591">AC629*AD629</f>
        <v>0</v>
      </c>
      <c r="AF629" s="136">
        <v>0</v>
      </c>
      <c r="AG629" s="136">
        <v>0</v>
      </c>
      <c r="AH629" s="138">
        <f t="shared" ref="AH629:AH635" si="592">AF629*AG629</f>
        <v>0</v>
      </c>
      <c r="AI629" s="137">
        <v>1</v>
      </c>
      <c r="AJ629" s="139"/>
    </row>
    <row r="630" spans="2:36" s="35" customFormat="1" ht="17.100000000000001" customHeight="1">
      <c r="B630" s="105"/>
      <c r="C630" s="54"/>
      <c r="D630" s="96"/>
      <c r="E630" s="111"/>
      <c r="F630" s="112"/>
      <c r="G630" s="113"/>
      <c r="H630" s="194">
        <v>1</v>
      </c>
      <c r="I630" s="98">
        <v>0</v>
      </c>
      <c r="J630" s="98">
        <v>0</v>
      </c>
      <c r="K630" s="101">
        <f t="shared" si="587"/>
        <v>0</v>
      </c>
      <c r="L630" s="100">
        <v>0</v>
      </c>
      <c r="M630" s="98">
        <v>0</v>
      </c>
      <c r="N630" s="101">
        <f t="shared" si="588"/>
        <v>0</v>
      </c>
      <c r="O630" s="100">
        <v>0</v>
      </c>
      <c r="P630" s="98">
        <v>0</v>
      </c>
      <c r="Q630" s="101">
        <f t="shared" si="589"/>
        <v>0</v>
      </c>
      <c r="R630" s="100">
        <v>0</v>
      </c>
      <c r="S630" s="98">
        <v>0</v>
      </c>
      <c r="T630" s="101">
        <f t="shared" si="590"/>
        <v>0</v>
      </c>
      <c r="U630" s="194">
        <v>1</v>
      </c>
      <c r="V630" s="99">
        <v>1</v>
      </c>
      <c r="W630" s="98">
        <v>0</v>
      </c>
      <c r="X630" s="98">
        <v>0</v>
      </c>
      <c r="Y630" s="101">
        <f t="shared" ref="Y630:Y635" si="593">W630*X630</f>
        <v>0</v>
      </c>
      <c r="Z630" s="101">
        <v>1</v>
      </c>
      <c r="AA630" s="194">
        <v>0</v>
      </c>
      <c r="AB630" s="99">
        <v>1</v>
      </c>
      <c r="AC630" s="98">
        <v>0</v>
      </c>
      <c r="AD630" s="98">
        <v>0</v>
      </c>
      <c r="AE630" s="101">
        <f t="shared" si="591"/>
        <v>0</v>
      </c>
      <c r="AF630" s="100">
        <v>0</v>
      </c>
      <c r="AG630" s="98">
        <v>0</v>
      </c>
      <c r="AH630" s="99">
        <f t="shared" si="592"/>
        <v>0</v>
      </c>
      <c r="AI630" s="101">
        <v>1</v>
      </c>
      <c r="AJ630" s="106"/>
    </row>
    <row r="631" spans="2:36" s="35" customFormat="1" ht="17.100000000000001" customHeight="1">
      <c r="B631" s="105"/>
      <c r="C631" s="54"/>
      <c r="D631" s="96"/>
      <c r="E631" s="111"/>
      <c r="F631" s="112"/>
      <c r="G631" s="113"/>
      <c r="H631" s="194">
        <v>1</v>
      </c>
      <c r="I631" s="98">
        <v>0</v>
      </c>
      <c r="J631" s="98">
        <v>0</v>
      </c>
      <c r="K631" s="101">
        <f t="shared" si="587"/>
        <v>0</v>
      </c>
      <c r="L631" s="100">
        <v>0</v>
      </c>
      <c r="M631" s="98">
        <v>0</v>
      </c>
      <c r="N631" s="101">
        <f t="shared" si="588"/>
        <v>0</v>
      </c>
      <c r="O631" s="100">
        <v>0</v>
      </c>
      <c r="P631" s="98">
        <v>0</v>
      </c>
      <c r="Q631" s="101">
        <f t="shared" si="589"/>
        <v>0</v>
      </c>
      <c r="R631" s="100">
        <v>0</v>
      </c>
      <c r="S631" s="98">
        <v>0</v>
      </c>
      <c r="T631" s="101">
        <f t="shared" si="590"/>
        <v>0</v>
      </c>
      <c r="U631" s="194">
        <v>1</v>
      </c>
      <c r="V631" s="99">
        <v>1</v>
      </c>
      <c r="W631" s="98">
        <v>0</v>
      </c>
      <c r="X631" s="98">
        <v>0</v>
      </c>
      <c r="Y631" s="101">
        <f t="shared" si="593"/>
        <v>0</v>
      </c>
      <c r="Z631" s="101">
        <v>1</v>
      </c>
      <c r="AA631" s="194">
        <v>0</v>
      </c>
      <c r="AB631" s="99">
        <v>1</v>
      </c>
      <c r="AC631" s="98">
        <v>0</v>
      </c>
      <c r="AD631" s="98">
        <v>0</v>
      </c>
      <c r="AE631" s="101">
        <f t="shared" si="591"/>
        <v>0</v>
      </c>
      <c r="AF631" s="100">
        <v>0</v>
      </c>
      <c r="AG631" s="98">
        <v>0</v>
      </c>
      <c r="AH631" s="99">
        <f t="shared" si="592"/>
        <v>0</v>
      </c>
      <c r="AI631" s="101">
        <v>1</v>
      </c>
      <c r="AJ631" s="106"/>
    </row>
    <row r="632" spans="2:36" s="35" customFormat="1" ht="17.100000000000001" customHeight="1">
      <c r="B632" s="105"/>
      <c r="C632" s="54"/>
      <c r="D632" s="96"/>
      <c r="E632" s="111"/>
      <c r="F632" s="112"/>
      <c r="G632" s="113"/>
      <c r="H632" s="194">
        <v>1</v>
      </c>
      <c r="I632" s="98">
        <v>0</v>
      </c>
      <c r="J632" s="98">
        <v>0</v>
      </c>
      <c r="K632" s="101">
        <f t="shared" si="587"/>
        <v>0</v>
      </c>
      <c r="L632" s="100">
        <v>0</v>
      </c>
      <c r="M632" s="98">
        <v>0</v>
      </c>
      <c r="N632" s="101">
        <f t="shared" si="588"/>
        <v>0</v>
      </c>
      <c r="O632" s="100">
        <v>0</v>
      </c>
      <c r="P632" s="98">
        <v>0</v>
      </c>
      <c r="Q632" s="101">
        <f t="shared" si="589"/>
        <v>0</v>
      </c>
      <c r="R632" s="100">
        <v>0</v>
      </c>
      <c r="S632" s="98">
        <v>0</v>
      </c>
      <c r="T632" s="101">
        <f t="shared" si="590"/>
        <v>0</v>
      </c>
      <c r="U632" s="194">
        <v>1</v>
      </c>
      <c r="V632" s="99">
        <v>1</v>
      </c>
      <c r="W632" s="98">
        <v>0</v>
      </c>
      <c r="X632" s="98">
        <v>0</v>
      </c>
      <c r="Y632" s="101">
        <f t="shared" si="593"/>
        <v>0</v>
      </c>
      <c r="Z632" s="101">
        <v>1</v>
      </c>
      <c r="AA632" s="194">
        <v>0</v>
      </c>
      <c r="AB632" s="99">
        <v>1</v>
      </c>
      <c r="AC632" s="98">
        <v>0</v>
      </c>
      <c r="AD632" s="98">
        <v>0</v>
      </c>
      <c r="AE632" s="101">
        <f t="shared" si="591"/>
        <v>0</v>
      </c>
      <c r="AF632" s="100">
        <v>0</v>
      </c>
      <c r="AG632" s="98">
        <v>0</v>
      </c>
      <c r="AH632" s="99">
        <f t="shared" si="592"/>
        <v>0</v>
      </c>
      <c r="AI632" s="101">
        <v>1</v>
      </c>
      <c r="AJ632" s="106"/>
    </row>
    <row r="633" spans="2:36" s="35" customFormat="1" ht="17.100000000000001" customHeight="1">
      <c r="B633" s="105"/>
      <c r="C633" s="54"/>
      <c r="D633" s="96"/>
      <c r="E633" s="111"/>
      <c r="F633" s="112"/>
      <c r="G633" s="113"/>
      <c r="H633" s="194">
        <v>1</v>
      </c>
      <c r="I633" s="98">
        <v>0</v>
      </c>
      <c r="J633" s="98">
        <v>0</v>
      </c>
      <c r="K633" s="101">
        <f t="shared" si="587"/>
        <v>0</v>
      </c>
      <c r="L633" s="100">
        <v>0</v>
      </c>
      <c r="M633" s="98">
        <v>0</v>
      </c>
      <c r="N633" s="101">
        <f t="shared" si="588"/>
        <v>0</v>
      </c>
      <c r="O633" s="100">
        <v>0</v>
      </c>
      <c r="P633" s="98">
        <v>0</v>
      </c>
      <c r="Q633" s="101">
        <f t="shared" si="589"/>
        <v>0</v>
      </c>
      <c r="R633" s="100">
        <v>0</v>
      </c>
      <c r="S633" s="98">
        <v>0</v>
      </c>
      <c r="T633" s="101">
        <f t="shared" si="590"/>
        <v>0</v>
      </c>
      <c r="U633" s="194">
        <v>1</v>
      </c>
      <c r="V633" s="99">
        <v>1</v>
      </c>
      <c r="W633" s="98">
        <v>0</v>
      </c>
      <c r="X633" s="98">
        <v>0</v>
      </c>
      <c r="Y633" s="101">
        <f t="shared" si="593"/>
        <v>0</v>
      </c>
      <c r="Z633" s="101">
        <v>1</v>
      </c>
      <c r="AA633" s="194">
        <v>0</v>
      </c>
      <c r="AB633" s="99">
        <v>1</v>
      </c>
      <c r="AC633" s="98">
        <v>0</v>
      </c>
      <c r="AD633" s="98">
        <v>0</v>
      </c>
      <c r="AE633" s="101">
        <f t="shared" si="591"/>
        <v>0</v>
      </c>
      <c r="AF633" s="100">
        <v>0</v>
      </c>
      <c r="AG633" s="98">
        <v>0</v>
      </c>
      <c r="AH633" s="99">
        <f t="shared" si="592"/>
        <v>0</v>
      </c>
      <c r="AI633" s="101">
        <v>1</v>
      </c>
      <c r="AJ633" s="106"/>
    </row>
    <row r="634" spans="2:36" s="35" customFormat="1" ht="17.100000000000001" customHeight="1">
      <c r="B634" s="105"/>
      <c r="C634" s="54"/>
      <c r="D634" s="96"/>
      <c r="E634" s="111"/>
      <c r="F634" s="112"/>
      <c r="G634" s="113"/>
      <c r="H634" s="194">
        <v>1</v>
      </c>
      <c r="I634" s="98">
        <v>0</v>
      </c>
      <c r="J634" s="98">
        <v>0</v>
      </c>
      <c r="K634" s="101">
        <f t="shared" si="587"/>
        <v>0</v>
      </c>
      <c r="L634" s="100">
        <v>0</v>
      </c>
      <c r="M634" s="98">
        <v>0</v>
      </c>
      <c r="N634" s="101">
        <f t="shared" si="588"/>
        <v>0</v>
      </c>
      <c r="O634" s="100">
        <v>0</v>
      </c>
      <c r="P634" s="98">
        <v>0</v>
      </c>
      <c r="Q634" s="101">
        <f t="shared" si="589"/>
        <v>0</v>
      </c>
      <c r="R634" s="100">
        <v>0</v>
      </c>
      <c r="S634" s="98">
        <v>0</v>
      </c>
      <c r="T634" s="101">
        <f t="shared" si="590"/>
        <v>0</v>
      </c>
      <c r="U634" s="194">
        <v>1</v>
      </c>
      <c r="V634" s="99">
        <v>1</v>
      </c>
      <c r="W634" s="98">
        <v>0</v>
      </c>
      <c r="X634" s="98">
        <v>0</v>
      </c>
      <c r="Y634" s="101">
        <f t="shared" si="593"/>
        <v>0</v>
      </c>
      <c r="Z634" s="101">
        <v>1</v>
      </c>
      <c r="AA634" s="194">
        <v>0</v>
      </c>
      <c r="AB634" s="99">
        <v>1</v>
      </c>
      <c r="AC634" s="98">
        <v>0</v>
      </c>
      <c r="AD634" s="98">
        <v>0</v>
      </c>
      <c r="AE634" s="101">
        <f t="shared" si="591"/>
        <v>0</v>
      </c>
      <c r="AF634" s="100">
        <v>0</v>
      </c>
      <c r="AG634" s="98">
        <v>0</v>
      </c>
      <c r="AH634" s="99">
        <f t="shared" si="592"/>
        <v>0</v>
      </c>
      <c r="AI634" s="101">
        <v>1</v>
      </c>
      <c r="AJ634" s="106"/>
    </row>
    <row r="635" spans="2:36" s="35" customFormat="1" ht="17.100000000000001" customHeight="1">
      <c r="B635" s="105"/>
      <c r="C635" s="54"/>
      <c r="D635" s="96"/>
      <c r="E635" s="111"/>
      <c r="F635" s="112"/>
      <c r="G635" s="113"/>
      <c r="H635" s="194">
        <v>1</v>
      </c>
      <c r="I635" s="98">
        <v>0</v>
      </c>
      <c r="J635" s="98">
        <v>0</v>
      </c>
      <c r="K635" s="101">
        <f t="shared" si="587"/>
        <v>0</v>
      </c>
      <c r="L635" s="100">
        <v>0</v>
      </c>
      <c r="M635" s="98">
        <v>0</v>
      </c>
      <c r="N635" s="101">
        <f t="shared" si="588"/>
        <v>0</v>
      </c>
      <c r="O635" s="100">
        <v>0</v>
      </c>
      <c r="P635" s="98">
        <v>0</v>
      </c>
      <c r="Q635" s="101">
        <f t="shared" si="589"/>
        <v>0</v>
      </c>
      <c r="R635" s="100">
        <v>0</v>
      </c>
      <c r="S635" s="98">
        <v>0</v>
      </c>
      <c r="T635" s="101">
        <f t="shared" si="590"/>
        <v>0</v>
      </c>
      <c r="U635" s="194">
        <v>1</v>
      </c>
      <c r="V635" s="99">
        <v>1</v>
      </c>
      <c r="W635" s="98">
        <v>0</v>
      </c>
      <c r="X635" s="98">
        <v>0</v>
      </c>
      <c r="Y635" s="101">
        <f t="shared" si="593"/>
        <v>0</v>
      </c>
      <c r="Z635" s="101">
        <v>1</v>
      </c>
      <c r="AA635" s="194">
        <v>0</v>
      </c>
      <c r="AB635" s="99">
        <v>1</v>
      </c>
      <c r="AC635" s="98">
        <v>0</v>
      </c>
      <c r="AD635" s="98">
        <v>0</v>
      </c>
      <c r="AE635" s="101">
        <f t="shared" si="591"/>
        <v>0</v>
      </c>
      <c r="AF635" s="100">
        <v>0</v>
      </c>
      <c r="AG635" s="98">
        <v>0</v>
      </c>
      <c r="AH635" s="99">
        <f t="shared" si="592"/>
        <v>0</v>
      </c>
      <c r="AI635" s="101">
        <v>1</v>
      </c>
      <c r="AJ635" s="106"/>
    </row>
    <row r="636" spans="2:36" s="126" customFormat="1" ht="17.100000000000001" customHeight="1">
      <c r="B636" s="118"/>
      <c r="C636" s="119"/>
      <c r="D636" s="120"/>
      <c r="E636" s="121"/>
      <c r="F636" s="122"/>
      <c r="G636" s="123"/>
      <c r="H636" s="194">
        <v>1</v>
      </c>
      <c r="I636" s="430" t="s">
        <v>201</v>
      </c>
      <c r="J636" s="430"/>
      <c r="K636" s="124">
        <f>SUM(K629:K635)</f>
        <v>0</v>
      </c>
      <c r="L636" s="401" t="s">
        <v>201</v>
      </c>
      <c r="M636" s="402"/>
      <c r="N636" s="124">
        <f>SUM(N629:N635)</f>
        <v>0</v>
      </c>
      <c r="O636" s="401" t="s">
        <v>201</v>
      </c>
      <c r="P636" s="402"/>
      <c r="Q636" s="124">
        <f>SUM(Q629:Q635)</f>
        <v>0</v>
      </c>
      <c r="R636" s="401" t="s">
        <v>201</v>
      </c>
      <c r="S636" s="402"/>
      <c r="T636" s="124">
        <f>SUM(T629:T635)</f>
        <v>0</v>
      </c>
      <c r="U636" s="194">
        <v>1</v>
      </c>
      <c r="V636" s="99">
        <v>1</v>
      </c>
      <c r="W636" s="430" t="s">
        <v>201</v>
      </c>
      <c r="X636" s="430"/>
      <c r="Y636" s="124">
        <f>SUM(Y629:Y635)</f>
        <v>0</v>
      </c>
      <c r="Z636" s="101">
        <v>1</v>
      </c>
      <c r="AA636" s="194">
        <v>0</v>
      </c>
      <c r="AB636" s="99">
        <v>1</v>
      </c>
      <c r="AC636" s="430" t="s">
        <v>201</v>
      </c>
      <c r="AD636" s="430"/>
      <c r="AE636" s="124">
        <f>SUM(AE629:AE635)</f>
        <v>0</v>
      </c>
      <c r="AF636" s="431" t="s">
        <v>201</v>
      </c>
      <c r="AG636" s="430"/>
      <c r="AH636" s="143">
        <f>SUM(AH629:AH635)</f>
        <v>0</v>
      </c>
      <c r="AI636" s="101">
        <v>1</v>
      </c>
      <c r="AJ636" s="125"/>
    </row>
    <row r="637" spans="2:36" s="35" customFormat="1" ht="16.8" customHeight="1">
      <c r="B637" s="105"/>
      <c r="C637" s="54">
        <f>'3. Rekap Back Up Non Aspal X'!C98</f>
        <v>7700</v>
      </c>
      <c r="D637" s="96">
        <f>'3. Rekap Back Up Non Aspal X'!D98</f>
        <v>7800</v>
      </c>
      <c r="E637" s="111">
        <f>'3. Rekap Back Up Non Aspal X'!E98</f>
        <v>4</v>
      </c>
      <c r="F637" s="112">
        <f>(100/((D637-C637)*E637))*((K644*0.05)+(N644*0.05)+(Q644*0.05)+(T644)+(Y644)+(AE644*1.5)+(AH644*1))</f>
        <v>0</v>
      </c>
      <c r="G637" s="113" t="str">
        <f>IF(F637&lt;=25,"RB",IF(F637&lt;=75,"RB",IF(F637&lt;=100,"RB","RB")))</f>
        <v>RB</v>
      </c>
      <c r="H637" s="194">
        <v>1</v>
      </c>
      <c r="I637" s="98">
        <v>0</v>
      </c>
      <c r="J637" s="98">
        <v>0</v>
      </c>
      <c r="K637" s="101">
        <f t="shared" ref="K637:K643" si="594">I637*J637</f>
        <v>0</v>
      </c>
      <c r="L637" s="98">
        <v>0</v>
      </c>
      <c r="M637" s="98">
        <v>0</v>
      </c>
      <c r="N637" s="101">
        <f t="shared" ref="N637:N643" si="595">L637*M637</f>
        <v>0</v>
      </c>
      <c r="O637" s="98">
        <v>0</v>
      </c>
      <c r="P637" s="98">
        <v>0</v>
      </c>
      <c r="Q637" s="101">
        <f t="shared" ref="Q637:Q643" si="596">O637*P637</f>
        <v>0</v>
      </c>
      <c r="R637" s="98">
        <v>0</v>
      </c>
      <c r="S637" s="98">
        <v>0</v>
      </c>
      <c r="T637" s="101">
        <f t="shared" ref="T637:T643" si="597">R637*S637</f>
        <v>0</v>
      </c>
      <c r="U637" s="194">
        <v>1</v>
      </c>
      <c r="V637" s="99">
        <v>1</v>
      </c>
      <c r="W637" s="98">
        <v>0</v>
      </c>
      <c r="X637" s="98">
        <v>0</v>
      </c>
      <c r="Y637" s="101">
        <f>W637*X637</f>
        <v>0</v>
      </c>
      <c r="Z637" s="101">
        <v>1</v>
      </c>
      <c r="AA637" s="194">
        <v>0</v>
      </c>
      <c r="AB637" s="99">
        <v>1</v>
      </c>
      <c r="AC637" s="98">
        <v>0</v>
      </c>
      <c r="AD637" s="98">
        <v>0</v>
      </c>
      <c r="AE637" s="101">
        <f t="shared" ref="AE637:AE643" si="598">AC637*AD637</f>
        <v>0</v>
      </c>
      <c r="AF637" s="98">
        <v>0</v>
      </c>
      <c r="AG637" s="98">
        <v>3</v>
      </c>
      <c r="AH637" s="99">
        <f t="shared" ref="AH637:AH643" si="599">AF637*AG637</f>
        <v>0</v>
      </c>
      <c r="AI637" s="101">
        <v>1</v>
      </c>
      <c r="AJ637" s="106"/>
    </row>
    <row r="638" spans="2:36" s="35" customFormat="1" ht="17.100000000000001" customHeight="1">
      <c r="B638" s="105"/>
      <c r="C638" s="54"/>
      <c r="D638" s="96"/>
      <c r="E638" s="111"/>
      <c r="F638" s="112"/>
      <c r="G638" s="113"/>
      <c r="H638" s="194">
        <v>1</v>
      </c>
      <c r="I638" s="98">
        <v>0</v>
      </c>
      <c r="J638" s="98">
        <v>0</v>
      </c>
      <c r="K638" s="101">
        <f t="shared" si="594"/>
        <v>0</v>
      </c>
      <c r="L638" s="100">
        <v>0</v>
      </c>
      <c r="M638" s="98">
        <v>0</v>
      </c>
      <c r="N638" s="101">
        <f t="shared" si="595"/>
        <v>0</v>
      </c>
      <c r="O638" s="100">
        <v>0</v>
      </c>
      <c r="P638" s="98">
        <v>0</v>
      </c>
      <c r="Q638" s="101">
        <f t="shared" si="596"/>
        <v>0</v>
      </c>
      <c r="R638" s="100">
        <v>0</v>
      </c>
      <c r="S638" s="98">
        <v>0</v>
      </c>
      <c r="T638" s="101">
        <f t="shared" si="597"/>
        <v>0</v>
      </c>
      <c r="U638" s="194">
        <v>1</v>
      </c>
      <c r="V638" s="99">
        <v>1</v>
      </c>
      <c r="W638" s="98">
        <v>0</v>
      </c>
      <c r="X638" s="98">
        <v>0</v>
      </c>
      <c r="Y638" s="101">
        <f t="shared" ref="Y638:Y643" si="600">W638*X638</f>
        <v>0</v>
      </c>
      <c r="Z638" s="101">
        <v>1</v>
      </c>
      <c r="AA638" s="194">
        <v>0</v>
      </c>
      <c r="AB638" s="99">
        <v>1</v>
      </c>
      <c r="AC638" s="98">
        <v>0</v>
      </c>
      <c r="AD638" s="98">
        <v>0</v>
      </c>
      <c r="AE638" s="101">
        <f t="shared" si="598"/>
        <v>0</v>
      </c>
      <c r="AF638" s="100">
        <v>0</v>
      </c>
      <c r="AG638" s="98">
        <v>0</v>
      </c>
      <c r="AH638" s="99">
        <f t="shared" si="599"/>
        <v>0</v>
      </c>
      <c r="AI638" s="101">
        <v>1</v>
      </c>
      <c r="AJ638" s="106"/>
    </row>
    <row r="639" spans="2:36" s="35" customFormat="1" ht="17.100000000000001" customHeight="1">
      <c r="B639" s="105"/>
      <c r="C639" s="54"/>
      <c r="D639" s="96"/>
      <c r="E639" s="111"/>
      <c r="F639" s="112"/>
      <c r="G639" s="113"/>
      <c r="H639" s="194">
        <v>1</v>
      </c>
      <c r="I639" s="98">
        <v>0</v>
      </c>
      <c r="J639" s="98">
        <v>0</v>
      </c>
      <c r="K639" s="101">
        <f t="shared" si="594"/>
        <v>0</v>
      </c>
      <c r="L639" s="100">
        <v>0</v>
      </c>
      <c r="M639" s="98">
        <v>0</v>
      </c>
      <c r="N639" s="101">
        <f t="shared" si="595"/>
        <v>0</v>
      </c>
      <c r="O639" s="100">
        <v>0</v>
      </c>
      <c r="P639" s="98">
        <v>0</v>
      </c>
      <c r="Q639" s="101">
        <f t="shared" si="596"/>
        <v>0</v>
      </c>
      <c r="R639" s="100">
        <v>0</v>
      </c>
      <c r="S639" s="98">
        <v>0</v>
      </c>
      <c r="T639" s="101">
        <f t="shared" si="597"/>
        <v>0</v>
      </c>
      <c r="U639" s="194">
        <v>1</v>
      </c>
      <c r="V639" s="99">
        <v>1</v>
      </c>
      <c r="W639" s="98">
        <v>0</v>
      </c>
      <c r="X639" s="98">
        <v>0</v>
      </c>
      <c r="Y639" s="101">
        <f t="shared" si="600"/>
        <v>0</v>
      </c>
      <c r="Z639" s="101">
        <v>1</v>
      </c>
      <c r="AA639" s="194">
        <v>0</v>
      </c>
      <c r="AB639" s="99">
        <v>1</v>
      </c>
      <c r="AC639" s="98">
        <v>0</v>
      </c>
      <c r="AD639" s="98">
        <v>0</v>
      </c>
      <c r="AE639" s="101">
        <f t="shared" si="598"/>
        <v>0</v>
      </c>
      <c r="AF639" s="100">
        <v>0</v>
      </c>
      <c r="AG639" s="98">
        <v>0</v>
      </c>
      <c r="AH639" s="99">
        <f t="shared" si="599"/>
        <v>0</v>
      </c>
      <c r="AI639" s="101">
        <v>1</v>
      </c>
      <c r="AJ639" s="106"/>
    </row>
    <row r="640" spans="2:36" s="35" customFormat="1" ht="17.100000000000001" customHeight="1">
      <c r="B640" s="105"/>
      <c r="C640" s="54"/>
      <c r="D640" s="96"/>
      <c r="E640" s="111"/>
      <c r="F640" s="112"/>
      <c r="G640" s="113"/>
      <c r="H640" s="194">
        <v>1</v>
      </c>
      <c r="I640" s="98">
        <v>0</v>
      </c>
      <c r="J640" s="98">
        <v>0</v>
      </c>
      <c r="K640" s="101">
        <f t="shared" si="594"/>
        <v>0</v>
      </c>
      <c r="L640" s="100">
        <v>0</v>
      </c>
      <c r="M640" s="98">
        <v>0</v>
      </c>
      <c r="N640" s="101">
        <f t="shared" si="595"/>
        <v>0</v>
      </c>
      <c r="O640" s="100">
        <v>0</v>
      </c>
      <c r="P640" s="98">
        <v>0</v>
      </c>
      <c r="Q640" s="101">
        <f t="shared" si="596"/>
        <v>0</v>
      </c>
      <c r="R640" s="100">
        <v>0</v>
      </c>
      <c r="S640" s="98">
        <v>0</v>
      </c>
      <c r="T640" s="101">
        <f t="shared" si="597"/>
        <v>0</v>
      </c>
      <c r="U640" s="194">
        <v>1</v>
      </c>
      <c r="V640" s="99">
        <v>1</v>
      </c>
      <c r="W640" s="98">
        <v>0</v>
      </c>
      <c r="X640" s="98">
        <v>0</v>
      </c>
      <c r="Y640" s="101">
        <f t="shared" si="600"/>
        <v>0</v>
      </c>
      <c r="Z640" s="101">
        <v>1</v>
      </c>
      <c r="AA640" s="194">
        <v>0</v>
      </c>
      <c r="AB640" s="99">
        <v>1</v>
      </c>
      <c r="AC640" s="98">
        <v>0</v>
      </c>
      <c r="AD640" s="98">
        <v>0</v>
      </c>
      <c r="AE640" s="101">
        <f t="shared" si="598"/>
        <v>0</v>
      </c>
      <c r="AF640" s="100">
        <v>0</v>
      </c>
      <c r="AG640" s="98">
        <v>0</v>
      </c>
      <c r="AH640" s="99">
        <f t="shared" si="599"/>
        <v>0</v>
      </c>
      <c r="AI640" s="101">
        <v>1</v>
      </c>
      <c r="AJ640" s="106"/>
    </row>
    <row r="641" spans="2:36" s="35" customFormat="1" ht="17.100000000000001" customHeight="1">
      <c r="B641" s="105"/>
      <c r="C641" s="54"/>
      <c r="D641" s="96"/>
      <c r="E641" s="111"/>
      <c r="F641" s="112"/>
      <c r="G641" s="113"/>
      <c r="H641" s="194">
        <v>1</v>
      </c>
      <c r="I641" s="98">
        <v>0</v>
      </c>
      <c r="J641" s="98">
        <v>0</v>
      </c>
      <c r="K641" s="101">
        <f t="shared" si="594"/>
        <v>0</v>
      </c>
      <c r="L641" s="100">
        <v>0</v>
      </c>
      <c r="M641" s="98">
        <v>0</v>
      </c>
      <c r="N641" s="101">
        <f t="shared" si="595"/>
        <v>0</v>
      </c>
      <c r="O641" s="100">
        <v>0</v>
      </c>
      <c r="P641" s="98">
        <v>0</v>
      </c>
      <c r="Q641" s="101">
        <f t="shared" si="596"/>
        <v>0</v>
      </c>
      <c r="R641" s="100">
        <v>0</v>
      </c>
      <c r="S641" s="98">
        <v>0</v>
      </c>
      <c r="T641" s="101">
        <f t="shared" si="597"/>
        <v>0</v>
      </c>
      <c r="U641" s="194">
        <v>1</v>
      </c>
      <c r="V641" s="99">
        <v>1</v>
      </c>
      <c r="W641" s="98">
        <v>0</v>
      </c>
      <c r="X641" s="98">
        <v>0</v>
      </c>
      <c r="Y641" s="101">
        <f t="shared" si="600"/>
        <v>0</v>
      </c>
      <c r="Z641" s="101">
        <v>1</v>
      </c>
      <c r="AA641" s="194">
        <v>0</v>
      </c>
      <c r="AB641" s="99">
        <v>1</v>
      </c>
      <c r="AC641" s="98">
        <v>0</v>
      </c>
      <c r="AD641" s="98">
        <v>0</v>
      </c>
      <c r="AE641" s="101">
        <f t="shared" si="598"/>
        <v>0</v>
      </c>
      <c r="AF641" s="100">
        <v>0</v>
      </c>
      <c r="AG641" s="98">
        <v>0</v>
      </c>
      <c r="AH641" s="99">
        <f t="shared" si="599"/>
        <v>0</v>
      </c>
      <c r="AI641" s="101">
        <v>1</v>
      </c>
      <c r="AJ641" s="106"/>
    </row>
    <row r="642" spans="2:36" s="35" customFormat="1" ht="17.100000000000001" customHeight="1">
      <c r="B642" s="105"/>
      <c r="C642" s="54"/>
      <c r="D642" s="96"/>
      <c r="E642" s="111"/>
      <c r="F642" s="112"/>
      <c r="G642" s="113"/>
      <c r="H642" s="194">
        <v>1</v>
      </c>
      <c r="I642" s="98">
        <v>0</v>
      </c>
      <c r="J642" s="98">
        <v>0</v>
      </c>
      <c r="K642" s="101">
        <f t="shared" si="594"/>
        <v>0</v>
      </c>
      <c r="L642" s="100">
        <v>0</v>
      </c>
      <c r="M642" s="98">
        <v>0</v>
      </c>
      <c r="N642" s="101">
        <f t="shared" si="595"/>
        <v>0</v>
      </c>
      <c r="O642" s="100">
        <v>0</v>
      </c>
      <c r="P642" s="98">
        <v>0</v>
      </c>
      <c r="Q642" s="101">
        <f t="shared" si="596"/>
        <v>0</v>
      </c>
      <c r="R642" s="100">
        <v>0</v>
      </c>
      <c r="S642" s="98">
        <v>0</v>
      </c>
      <c r="T642" s="101">
        <f t="shared" si="597"/>
        <v>0</v>
      </c>
      <c r="U642" s="194">
        <v>1</v>
      </c>
      <c r="V642" s="99">
        <v>1</v>
      </c>
      <c r="W642" s="98">
        <v>0</v>
      </c>
      <c r="X642" s="98">
        <v>0</v>
      </c>
      <c r="Y642" s="101">
        <f t="shared" si="600"/>
        <v>0</v>
      </c>
      <c r="Z642" s="101">
        <v>1</v>
      </c>
      <c r="AA642" s="194">
        <v>0</v>
      </c>
      <c r="AB642" s="99">
        <v>1</v>
      </c>
      <c r="AC642" s="98">
        <v>0</v>
      </c>
      <c r="AD642" s="98">
        <v>0</v>
      </c>
      <c r="AE642" s="101">
        <f t="shared" si="598"/>
        <v>0</v>
      </c>
      <c r="AF642" s="100">
        <v>0</v>
      </c>
      <c r="AG642" s="98">
        <v>0</v>
      </c>
      <c r="AH642" s="99">
        <f t="shared" si="599"/>
        <v>0</v>
      </c>
      <c r="AI642" s="101">
        <v>1</v>
      </c>
      <c r="AJ642" s="106"/>
    </row>
    <row r="643" spans="2:36" s="35" customFormat="1" ht="17.100000000000001" customHeight="1">
      <c r="B643" s="105"/>
      <c r="C643" s="54"/>
      <c r="D643" s="96"/>
      <c r="E643" s="111"/>
      <c r="F643" s="112"/>
      <c r="G643" s="113"/>
      <c r="H643" s="194">
        <v>1</v>
      </c>
      <c r="I643" s="98">
        <v>0</v>
      </c>
      <c r="J643" s="98">
        <v>0</v>
      </c>
      <c r="K643" s="101">
        <f t="shared" si="594"/>
        <v>0</v>
      </c>
      <c r="L643" s="100">
        <v>0</v>
      </c>
      <c r="M643" s="98">
        <v>0</v>
      </c>
      <c r="N643" s="101">
        <f t="shared" si="595"/>
        <v>0</v>
      </c>
      <c r="O643" s="100">
        <v>0</v>
      </c>
      <c r="P643" s="98">
        <v>0</v>
      </c>
      <c r="Q643" s="101">
        <f t="shared" si="596"/>
        <v>0</v>
      </c>
      <c r="R643" s="100">
        <v>0</v>
      </c>
      <c r="S643" s="98">
        <v>0</v>
      </c>
      <c r="T643" s="101">
        <f t="shared" si="597"/>
        <v>0</v>
      </c>
      <c r="U643" s="194">
        <v>1</v>
      </c>
      <c r="V643" s="99">
        <v>1</v>
      </c>
      <c r="W643" s="98">
        <v>0</v>
      </c>
      <c r="X643" s="98">
        <v>0</v>
      </c>
      <c r="Y643" s="101">
        <f t="shared" si="600"/>
        <v>0</v>
      </c>
      <c r="Z643" s="101">
        <v>1</v>
      </c>
      <c r="AA643" s="194">
        <v>0</v>
      </c>
      <c r="AB643" s="99">
        <v>1</v>
      </c>
      <c r="AC643" s="98">
        <v>0</v>
      </c>
      <c r="AD643" s="98">
        <v>0</v>
      </c>
      <c r="AE643" s="101">
        <f t="shared" si="598"/>
        <v>0</v>
      </c>
      <c r="AF643" s="100">
        <v>0</v>
      </c>
      <c r="AG643" s="98">
        <v>0</v>
      </c>
      <c r="AH643" s="99">
        <f t="shared" si="599"/>
        <v>0</v>
      </c>
      <c r="AI643" s="101">
        <v>1</v>
      </c>
      <c r="AJ643" s="106"/>
    </row>
    <row r="644" spans="2:36" s="126" customFormat="1" ht="17.100000000000001" customHeight="1">
      <c r="B644" s="118"/>
      <c r="C644" s="119"/>
      <c r="D644" s="120"/>
      <c r="E644" s="121"/>
      <c r="F644" s="122"/>
      <c r="G644" s="123"/>
      <c r="H644" s="194">
        <v>1</v>
      </c>
      <c r="I644" s="430" t="s">
        <v>201</v>
      </c>
      <c r="J644" s="430"/>
      <c r="K644" s="124">
        <f>SUM(K637:K643)</f>
        <v>0</v>
      </c>
      <c r="L644" s="401" t="s">
        <v>201</v>
      </c>
      <c r="M644" s="402"/>
      <c r="N644" s="124">
        <f>SUM(N637:N643)</f>
        <v>0</v>
      </c>
      <c r="O644" s="401" t="s">
        <v>201</v>
      </c>
      <c r="P644" s="402"/>
      <c r="Q644" s="124">
        <f>SUM(Q637:Q643)</f>
        <v>0</v>
      </c>
      <c r="R644" s="401" t="s">
        <v>201</v>
      </c>
      <c r="S644" s="402"/>
      <c r="T644" s="124">
        <f>SUM(T637:T643)</f>
        <v>0</v>
      </c>
      <c r="U644" s="194">
        <v>1</v>
      </c>
      <c r="V644" s="99">
        <v>1</v>
      </c>
      <c r="W644" s="430" t="s">
        <v>201</v>
      </c>
      <c r="X644" s="430"/>
      <c r="Y644" s="124">
        <f>SUM(Y637:Y643)</f>
        <v>0</v>
      </c>
      <c r="Z644" s="101">
        <v>1</v>
      </c>
      <c r="AA644" s="194">
        <v>0</v>
      </c>
      <c r="AB644" s="99">
        <v>1</v>
      </c>
      <c r="AC644" s="430" t="s">
        <v>201</v>
      </c>
      <c r="AD644" s="430"/>
      <c r="AE644" s="124">
        <f>SUM(AE637:AE643)</f>
        <v>0</v>
      </c>
      <c r="AF644" s="431" t="s">
        <v>201</v>
      </c>
      <c r="AG644" s="430"/>
      <c r="AH644" s="143">
        <f>SUM(AH637:AH643)</f>
        <v>0</v>
      </c>
      <c r="AI644" s="101">
        <v>1</v>
      </c>
      <c r="AJ644" s="125"/>
    </row>
    <row r="645" spans="2:36" s="35" customFormat="1" ht="16.8" customHeight="1">
      <c r="B645" s="105"/>
      <c r="C645" s="54">
        <f>'3. Rekap Back Up Non Aspal X'!C99</f>
        <v>7800</v>
      </c>
      <c r="D645" s="96">
        <f>'3. Rekap Back Up Non Aspal X'!D99</f>
        <v>7900</v>
      </c>
      <c r="E645" s="111">
        <f>'3. Rekap Back Up Non Aspal X'!E99</f>
        <v>4</v>
      </c>
      <c r="F645" s="112">
        <f>(100/((D645-C645)*E645))*((K652*0.05)+(N652*0.05)+(Q652*0.05)+(T652)+(Y652)+(AE652*1.5)+(AH652*1))</f>
        <v>0</v>
      </c>
      <c r="G645" s="113" t="str">
        <f>IF(F645&lt;=25,"RB",IF(F645&lt;=75,"RB",IF(F645&lt;=100,"RB","RB")))</f>
        <v>RB</v>
      </c>
      <c r="H645" s="194">
        <v>1</v>
      </c>
      <c r="I645" s="98">
        <v>0</v>
      </c>
      <c r="J645" s="98">
        <v>0</v>
      </c>
      <c r="K645" s="101">
        <f t="shared" ref="K645:K651" si="601">I645*J645</f>
        <v>0</v>
      </c>
      <c r="L645" s="98">
        <v>0</v>
      </c>
      <c r="M645" s="98">
        <v>0</v>
      </c>
      <c r="N645" s="101">
        <f t="shared" ref="N645:N651" si="602">L645*M645</f>
        <v>0</v>
      </c>
      <c r="O645" s="98">
        <v>0</v>
      </c>
      <c r="P645" s="98">
        <v>0</v>
      </c>
      <c r="Q645" s="101">
        <f t="shared" ref="Q645:Q651" si="603">O645*P645</f>
        <v>0</v>
      </c>
      <c r="R645" s="98">
        <v>0</v>
      </c>
      <c r="S645" s="98">
        <v>0</v>
      </c>
      <c r="T645" s="101">
        <f t="shared" ref="T645:T651" si="604">R645*S645</f>
        <v>0</v>
      </c>
      <c r="U645" s="194">
        <v>1</v>
      </c>
      <c r="V645" s="99">
        <v>1</v>
      </c>
      <c r="W645" s="98">
        <v>0</v>
      </c>
      <c r="X645" s="98">
        <v>0</v>
      </c>
      <c r="Y645" s="101">
        <f>W645*X645</f>
        <v>0</v>
      </c>
      <c r="Z645" s="101">
        <v>1</v>
      </c>
      <c r="AA645" s="194">
        <v>0</v>
      </c>
      <c r="AB645" s="99">
        <v>1</v>
      </c>
      <c r="AC645" s="98">
        <v>0</v>
      </c>
      <c r="AD645" s="98">
        <v>0</v>
      </c>
      <c r="AE645" s="101">
        <f t="shared" ref="AE645:AE651" si="605">AC645*AD645</f>
        <v>0</v>
      </c>
      <c r="AF645" s="98">
        <v>0</v>
      </c>
      <c r="AG645" s="98">
        <v>3</v>
      </c>
      <c r="AH645" s="99">
        <f t="shared" ref="AH645:AH651" si="606">AF645*AG645</f>
        <v>0</v>
      </c>
      <c r="AI645" s="101">
        <v>1</v>
      </c>
      <c r="AJ645" s="106"/>
    </row>
    <row r="646" spans="2:36" s="35" customFormat="1" ht="17.100000000000001" customHeight="1">
      <c r="B646" s="105"/>
      <c r="C646" s="54"/>
      <c r="D646" s="96"/>
      <c r="E646" s="111"/>
      <c r="F646" s="112"/>
      <c r="G646" s="113"/>
      <c r="H646" s="194">
        <v>1</v>
      </c>
      <c r="I646" s="98">
        <v>0</v>
      </c>
      <c r="J646" s="98">
        <v>0</v>
      </c>
      <c r="K646" s="101">
        <f t="shared" si="601"/>
        <v>0</v>
      </c>
      <c r="L646" s="100">
        <v>0</v>
      </c>
      <c r="M646" s="98">
        <v>0</v>
      </c>
      <c r="N646" s="101">
        <f t="shared" si="602"/>
        <v>0</v>
      </c>
      <c r="O646" s="100">
        <v>0</v>
      </c>
      <c r="P646" s="98">
        <v>0</v>
      </c>
      <c r="Q646" s="101">
        <f t="shared" si="603"/>
        <v>0</v>
      </c>
      <c r="R646" s="100">
        <v>0</v>
      </c>
      <c r="S646" s="98">
        <v>0</v>
      </c>
      <c r="T646" s="101">
        <f t="shared" si="604"/>
        <v>0</v>
      </c>
      <c r="U646" s="194">
        <v>1</v>
      </c>
      <c r="V646" s="99">
        <v>1</v>
      </c>
      <c r="W646" s="98">
        <v>0</v>
      </c>
      <c r="X646" s="98">
        <v>0</v>
      </c>
      <c r="Y646" s="101">
        <f t="shared" ref="Y646:Y651" si="607">W646*X646</f>
        <v>0</v>
      </c>
      <c r="Z646" s="101">
        <v>1</v>
      </c>
      <c r="AA646" s="194">
        <v>0</v>
      </c>
      <c r="AB646" s="99">
        <v>1</v>
      </c>
      <c r="AC646" s="98">
        <v>0</v>
      </c>
      <c r="AD646" s="98">
        <v>0</v>
      </c>
      <c r="AE646" s="101">
        <f t="shared" si="605"/>
        <v>0</v>
      </c>
      <c r="AF646" s="100">
        <v>0</v>
      </c>
      <c r="AG646" s="98">
        <v>0</v>
      </c>
      <c r="AH646" s="99">
        <f t="shared" si="606"/>
        <v>0</v>
      </c>
      <c r="AI646" s="101">
        <v>1</v>
      </c>
      <c r="AJ646" s="106"/>
    </row>
    <row r="647" spans="2:36" s="35" customFormat="1" ht="17.100000000000001" customHeight="1">
      <c r="B647" s="105"/>
      <c r="C647" s="54"/>
      <c r="D647" s="96"/>
      <c r="E647" s="111"/>
      <c r="F647" s="112"/>
      <c r="G647" s="113"/>
      <c r="H647" s="194">
        <v>1</v>
      </c>
      <c r="I647" s="98">
        <v>0</v>
      </c>
      <c r="J647" s="98">
        <v>0</v>
      </c>
      <c r="K647" s="101">
        <f t="shared" si="601"/>
        <v>0</v>
      </c>
      <c r="L647" s="100">
        <v>0</v>
      </c>
      <c r="M647" s="98">
        <v>0</v>
      </c>
      <c r="N647" s="101">
        <f t="shared" si="602"/>
        <v>0</v>
      </c>
      <c r="O647" s="100">
        <v>0</v>
      </c>
      <c r="P647" s="98">
        <v>0</v>
      </c>
      <c r="Q647" s="101">
        <f t="shared" si="603"/>
        <v>0</v>
      </c>
      <c r="R647" s="100">
        <v>0</v>
      </c>
      <c r="S647" s="98">
        <v>0</v>
      </c>
      <c r="T647" s="101">
        <f t="shared" si="604"/>
        <v>0</v>
      </c>
      <c r="U647" s="194">
        <v>1</v>
      </c>
      <c r="V647" s="99">
        <v>1</v>
      </c>
      <c r="W647" s="98">
        <v>0</v>
      </c>
      <c r="X647" s="98">
        <v>0</v>
      </c>
      <c r="Y647" s="101">
        <f t="shared" si="607"/>
        <v>0</v>
      </c>
      <c r="Z647" s="101">
        <v>1</v>
      </c>
      <c r="AA647" s="194">
        <v>0</v>
      </c>
      <c r="AB647" s="99">
        <v>1</v>
      </c>
      <c r="AC647" s="98">
        <v>0</v>
      </c>
      <c r="AD647" s="98">
        <v>0</v>
      </c>
      <c r="AE647" s="101">
        <f t="shared" si="605"/>
        <v>0</v>
      </c>
      <c r="AF647" s="100">
        <v>0</v>
      </c>
      <c r="AG647" s="98">
        <v>0</v>
      </c>
      <c r="AH647" s="99">
        <f t="shared" si="606"/>
        <v>0</v>
      </c>
      <c r="AI647" s="101">
        <v>1</v>
      </c>
      <c r="AJ647" s="106"/>
    </row>
    <row r="648" spans="2:36" s="35" customFormat="1" ht="17.100000000000001" customHeight="1">
      <c r="B648" s="105"/>
      <c r="C648" s="54"/>
      <c r="D648" s="96"/>
      <c r="E648" s="111"/>
      <c r="F648" s="112"/>
      <c r="G648" s="113"/>
      <c r="H648" s="194">
        <v>1</v>
      </c>
      <c r="I648" s="98">
        <v>0</v>
      </c>
      <c r="J648" s="98">
        <v>0</v>
      </c>
      <c r="K648" s="101">
        <f t="shared" si="601"/>
        <v>0</v>
      </c>
      <c r="L648" s="100">
        <v>0</v>
      </c>
      <c r="M648" s="98">
        <v>0</v>
      </c>
      <c r="N648" s="101">
        <f t="shared" si="602"/>
        <v>0</v>
      </c>
      <c r="O648" s="100">
        <v>0</v>
      </c>
      <c r="P648" s="98">
        <v>0</v>
      </c>
      <c r="Q648" s="101">
        <f t="shared" si="603"/>
        <v>0</v>
      </c>
      <c r="R648" s="100">
        <v>0</v>
      </c>
      <c r="S648" s="98">
        <v>0</v>
      </c>
      <c r="T648" s="101">
        <f t="shared" si="604"/>
        <v>0</v>
      </c>
      <c r="U648" s="194">
        <v>1</v>
      </c>
      <c r="V648" s="99">
        <v>1</v>
      </c>
      <c r="W648" s="98">
        <v>0</v>
      </c>
      <c r="X648" s="98">
        <v>0</v>
      </c>
      <c r="Y648" s="101">
        <f t="shared" si="607"/>
        <v>0</v>
      </c>
      <c r="Z648" s="101">
        <v>1</v>
      </c>
      <c r="AA648" s="194">
        <v>0</v>
      </c>
      <c r="AB648" s="99">
        <v>1</v>
      </c>
      <c r="AC648" s="98">
        <v>0</v>
      </c>
      <c r="AD648" s="98">
        <v>0</v>
      </c>
      <c r="AE648" s="101">
        <f t="shared" si="605"/>
        <v>0</v>
      </c>
      <c r="AF648" s="100">
        <v>0</v>
      </c>
      <c r="AG648" s="98">
        <v>0</v>
      </c>
      <c r="AH648" s="99">
        <f t="shared" si="606"/>
        <v>0</v>
      </c>
      <c r="AI648" s="101">
        <v>1</v>
      </c>
      <c r="AJ648" s="106"/>
    </row>
    <row r="649" spans="2:36" s="35" customFormat="1" ht="17.100000000000001" customHeight="1">
      <c r="B649" s="105"/>
      <c r="C649" s="54"/>
      <c r="D649" s="96"/>
      <c r="E649" s="111"/>
      <c r="F649" s="112"/>
      <c r="G649" s="113"/>
      <c r="H649" s="194">
        <v>1</v>
      </c>
      <c r="I649" s="98">
        <v>0</v>
      </c>
      <c r="J649" s="98">
        <v>0</v>
      </c>
      <c r="K649" s="101">
        <f t="shared" si="601"/>
        <v>0</v>
      </c>
      <c r="L649" s="100">
        <v>0</v>
      </c>
      <c r="M649" s="98">
        <v>0</v>
      </c>
      <c r="N649" s="101">
        <f t="shared" si="602"/>
        <v>0</v>
      </c>
      <c r="O649" s="100">
        <v>0</v>
      </c>
      <c r="P649" s="98">
        <v>0</v>
      </c>
      <c r="Q649" s="101">
        <f t="shared" si="603"/>
        <v>0</v>
      </c>
      <c r="R649" s="100">
        <v>0</v>
      </c>
      <c r="S649" s="98">
        <v>0</v>
      </c>
      <c r="T649" s="101">
        <f t="shared" si="604"/>
        <v>0</v>
      </c>
      <c r="U649" s="194">
        <v>1</v>
      </c>
      <c r="V649" s="99">
        <v>1</v>
      </c>
      <c r="W649" s="98">
        <v>0</v>
      </c>
      <c r="X649" s="98">
        <v>0</v>
      </c>
      <c r="Y649" s="101">
        <f t="shared" si="607"/>
        <v>0</v>
      </c>
      <c r="Z649" s="101">
        <v>1</v>
      </c>
      <c r="AA649" s="194">
        <v>0</v>
      </c>
      <c r="AB649" s="99">
        <v>1</v>
      </c>
      <c r="AC649" s="98">
        <v>0</v>
      </c>
      <c r="AD649" s="98">
        <v>0</v>
      </c>
      <c r="AE649" s="101">
        <f t="shared" si="605"/>
        <v>0</v>
      </c>
      <c r="AF649" s="100">
        <v>0</v>
      </c>
      <c r="AG649" s="98">
        <v>0</v>
      </c>
      <c r="AH649" s="99">
        <f t="shared" si="606"/>
        <v>0</v>
      </c>
      <c r="AI649" s="101">
        <v>1</v>
      </c>
      <c r="AJ649" s="106"/>
    </row>
    <row r="650" spans="2:36" s="35" customFormat="1" ht="17.100000000000001" customHeight="1">
      <c r="B650" s="105"/>
      <c r="C650" s="54"/>
      <c r="D650" s="96"/>
      <c r="E650" s="111"/>
      <c r="F650" s="112"/>
      <c r="G650" s="113"/>
      <c r="H650" s="194">
        <v>1</v>
      </c>
      <c r="I650" s="98">
        <v>0</v>
      </c>
      <c r="J650" s="98">
        <v>0</v>
      </c>
      <c r="K650" s="101">
        <f t="shared" si="601"/>
        <v>0</v>
      </c>
      <c r="L650" s="100">
        <v>0</v>
      </c>
      <c r="M650" s="98">
        <v>0</v>
      </c>
      <c r="N650" s="101">
        <f t="shared" si="602"/>
        <v>0</v>
      </c>
      <c r="O650" s="100">
        <v>0</v>
      </c>
      <c r="P650" s="98">
        <v>0</v>
      </c>
      <c r="Q650" s="101">
        <f t="shared" si="603"/>
        <v>0</v>
      </c>
      <c r="R650" s="100">
        <v>0</v>
      </c>
      <c r="S650" s="98">
        <v>0</v>
      </c>
      <c r="T650" s="101">
        <f t="shared" si="604"/>
        <v>0</v>
      </c>
      <c r="U650" s="194">
        <v>1</v>
      </c>
      <c r="V650" s="99">
        <v>1</v>
      </c>
      <c r="W650" s="98">
        <v>0</v>
      </c>
      <c r="X650" s="98">
        <v>0</v>
      </c>
      <c r="Y650" s="101">
        <f t="shared" si="607"/>
        <v>0</v>
      </c>
      <c r="Z650" s="101">
        <v>1</v>
      </c>
      <c r="AA650" s="194">
        <v>0</v>
      </c>
      <c r="AB650" s="99">
        <v>1</v>
      </c>
      <c r="AC650" s="98">
        <v>0</v>
      </c>
      <c r="AD650" s="98">
        <v>0</v>
      </c>
      <c r="AE650" s="101">
        <f t="shared" si="605"/>
        <v>0</v>
      </c>
      <c r="AF650" s="100">
        <v>0</v>
      </c>
      <c r="AG650" s="98">
        <v>0</v>
      </c>
      <c r="AH650" s="99">
        <f t="shared" si="606"/>
        <v>0</v>
      </c>
      <c r="AI650" s="101">
        <v>1</v>
      </c>
      <c r="AJ650" s="106"/>
    </row>
    <row r="651" spans="2:36" s="35" customFormat="1" ht="17.100000000000001" customHeight="1">
      <c r="B651" s="105"/>
      <c r="C651" s="54"/>
      <c r="D651" s="96"/>
      <c r="E651" s="111"/>
      <c r="F651" s="112"/>
      <c r="G651" s="113"/>
      <c r="H651" s="194">
        <v>1</v>
      </c>
      <c r="I651" s="98">
        <v>0</v>
      </c>
      <c r="J651" s="98">
        <v>0</v>
      </c>
      <c r="K651" s="101">
        <f t="shared" si="601"/>
        <v>0</v>
      </c>
      <c r="L651" s="100">
        <v>0</v>
      </c>
      <c r="M651" s="98">
        <v>0</v>
      </c>
      <c r="N651" s="101">
        <f t="shared" si="602"/>
        <v>0</v>
      </c>
      <c r="O651" s="100">
        <v>0</v>
      </c>
      <c r="P651" s="98">
        <v>0</v>
      </c>
      <c r="Q651" s="101">
        <f t="shared" si="603"/>
        <v>0</v>
      </c>
      <c r="R651" s="100">
        <v>0</v>
      </c>
      <c r="S651" s="98">
        <v>0</v>
      </c>
      <c r="T651" s="101">
        <f t="shared" si="604"/>
        <v>0</v>
      </c>
      <c r="U651" s="194">
        <v>1</v>
      </c>
      <c r="V651" s="99">
        <v>1</v>
      </c>
      <c r="W651" s="98">
        <v>0</v>
      </c>
      <c r="X651" s="98">
        <v>0</v>
      </c>
      <c r="Y651" s="101">
        <f t="shared" si="607"/>
        <v>0</v>
      </c>
      <c r="Z651" s="101">
        <v>1</v>
      </c>
      <c r="AA651" s="194">
        <v>0</v>
      </c>
      <c r="AB651" s="99">
        <v>1</v>
      </c>
      <c r="AC651" s="98">
        <v>0</v>
      </c>
      <c r="AD651" s="98">
        <v>0</v>
      </c>
      <c r="AE651" s="101">
        <f t="shared" si="605"/>
        <v>0</v>
      </c>
      <c r="AF651" s="100">
        <v>0</v>
      </c>
      <c r="AG651" s="98">
        <v>0</v>
      </c>
      <c r="AH651" s="99">
        <f t="shared" si="606"/>
        <v>0</v>
      </c>
      <c r="AI651" s="101">
        <v>1</v>
      </c>
      <c r="AJ651" s="106"/>
    </row>
    <row r="652" spans="2:36" s="126" customFormat="1" ht="17.100000000000001" customHeight="1">
      <c r="B652" s="118"/>
      <c r="C652" s="119"/>
      <c r="D652" s="120"/>
      <c r="E652" s="121"/>
      <c r="F652" s="122"/>
      <c r="G652" s="123"/>
      <c r="H652" s="194">
        <v>1</v>
      </c>
      <c r="I652" s="430" t="s">
        <v>201</v>
      </c>
      <c r="J652" s="430"/>
      <c r="K652" s="124">
        <f>SUM(K645:K651)</f>
        <v>0</v>
      </c>
      <c r="L652" s="401" t="s">
        <v>201</v>
      </c>
      <c r="M652" s="402"/>
      <c r="N652" s="124">
        <f>SUM(N645:N651)</f>
        <v>0</v>
      </c>
      <c r="O652" s="401" t="s">
        <v>201</v>
      </c>
      <c r="P652" s="402"/>
      <c r="Q652" s="124">
        <f>SUM(Q645:Q651)</f>
        <v>0</v>
      </c>
      <c r="R652" s="401" t="s">
        <v>201</v>
      </c>
      <c r="S652" s="402"/>
      <c r="T652" s="124">
        <f>SUM(T645:T651)</f>
        <v>0</v>
      </c>
      <c r="U652" s="194">
        <v>1</v>
      </c>
      <c r="V652" s="99">
        <v>1</v>
      </c>
      <c r="W652" s="430" t="s">
        <v>201</v>
      </c>
      <c r="X652" s="430"/>
      <c r="Y652" s="124">
        <f>SUM(Y645:Y651)</f>
        <v>0</v>
      </c>
      <c r="Z652" s="101">
        <v>1</v>
      </c>
      <c r="AA652" s="194">
        <v>0</v>
      </c>
      <c r="AB652" s="99">
        <v>1</v>
      </c>
      <c r="AC652" s="430" t="s">
        <v>201</v>
      </c>
      <c r="AD652" s="430"/>
      <c r="AE652" s="124">
        <f>SUM(AE645:AE651)</f>
        <v>0</v>
      </c>
      <c r="AF652" s="431" t="s">
        <v>201</v>
      </c>
      <c r="AG652" s="430"/>
      <c r="AH652" s="143">
        <f>SUM(AH645:AH651)</f>
        <v>0</v>
      </c>
      <c r="AI652" s="101">
        <v>1</v>
      </c>
      <c r="AJ652" s="125"/>
    </row>
    <row r="653" spans="2:36" s="35" customFormat="1" ht="16.8" customHeight="1">
      <c r="B653" s="105"/>
      <c r="C653" s="54">
        <f>'3. Rekap Back Up Non Aspal X'!C100</f>
        <v>7900</v>
      </c>
      <c r="D653" s="96">
        <f>'3. Rekap Back Up Non Aspal X'!D100</f>
        <v>8000</v>
      </c>
      <c r="E653" s="111">
        <f>'3. Rekap Back Up Non Aspal X'!E100</f>
        <v>4</v>
      </c>
      <c r="F653" s="112">
        <f>(100/((D653-C653)*E653))*((K660*0.05)+(N660*0.05)+(Q660*0.05)+(T660)+(Y660)+(AE660*1.5)+(AH660*1))</f>
        <v>0</v>
      </c>
      <c r="G653" s="113" t="str">
        <f>IF(F653&lt;=25,"RB",IF(F653&lt;=75,"RB",IF(F653&lt;=100,"RB","RB")))</f>
        <v>RB</v>
      </c>
      <c r="H653" s="194">
        <v>1</v>
      </c>
      <c r="I653" s="98">
        <v>0</v>
      </c>
      <c r="J653" s="98">
        <v>0</v>
      </c>
      <c r="K653" s="101">
        <f t="shared" ref="K653:K659" si="608">I653*J653</f>
        <v>0</v>
      </c>
      <c r="L653" s="98">
        <v>0</v>
      </c>
      <c r="M653" s="98">
        <v>0</v>
      </c>
      <c r="N653" s="101">
        <f t="shared" ref="N653:N659" si="609">L653*M653</f>
        <v>0</v>
      </c>
      <c r="O653" s="98">
        <v>0</v>
      </c>
      <c r="P653" s="98">
        <v>0</v>
      </c>
      <c r="Q653" s="101">
        <f t="shared" ref="Q653:Q659" si="610">O653*P653</f>
        <v>0</v>
      </c>
      <c r="R653" s="98">
        <v>0</v>
      </c>
      <c r="S653" s="98">
        <v>0</v>
      </c>
      <c r="T653" s="101">
        <f t="shared" ref="T653:T659" si="611">R653*S653</f>
        <v>0</v>
      </c>
      <c r="U653" s="194">
        <v>1</v>
      </c>
      <c r="V653" s="99">
        <v>1</v>
      </c>
      <c r="W653" s="98">
        <v>0</v>
      </c>
      <c r="X653" s="98">
        <v>0</v>
      </c>
      <c r="Y653" s="101">
        <f>W653*X653</f>
        <v>0</v>
      </c>
      <c r="Z653" s="101">
        <v>1</v>
      </c>
      <c r="AA653" s="194">
        <v>0</v>
      </c>
      <c r="AB653" s="99">
        <v>1</v>
      </c>
      <c r="AC653" s="98">
        <v>0</v>
      </c>
      <c r="AD653" s="98">
        <v>0</v>
      </c>
      <c r="AE653" s="101">
        <f t="shared" ref="AE653:AE659" si="612">AC653*AD653</f>
        <v>0</v>
      </c>
      <c r="AF653" s="98">
        <v>0</v>
      </c>
      <c r="AG653" s="98">
        <v>3</v>
      </c>
      <c r="AH653" s="99">
        <f t="shared" ref="AH653:AH659" si="613">AF653*AG653</f>
        <v>0</v>
      </c>
      <c r="AI653" s="101">
        <v>1</v>
      </c>
      <c r="AJ653" s="106"/>
    </row>
    <row r="654" spans="2:36" s="35" customFormat="1" ht="17.100000000000001" customHeight="1">
      <c r="B654" s="105"/>
      <c r="C654" s="54"/>
      <c r="D654" s="96"/>
      <c r="E654" s="111"/>
      <c r="F654" s="112"/>
      <c r="G654" s="113"/>
      <c r="H654" s="194">
        <v>1</v>
      </c>
      <c r="I654" s="98">
        <v>0</v>
      </c>
      <c r="J654" s="98">
        <v>0</v>
      </c>
      <c r="K654" s="101">
        <f t="shared" si="608"/>
        <v>0</v>
      </c>
      <c r="L654" s="100">
        <v>0</v>
      </c>
      <c r="M654" s="98">
        <v>0</v>
      </c>
      <c r="N654" s="101">
        <f t="shared" si="609"/>
        <v>0</v>
      </c>
      <c r="O654" s="100">
        <v>0</v>
      </c>
      <c r="P654" s="98">
        <v>0</v>
      </c>
      <c r="Q654" s="101">
        <f t="shared" si="610"/>
        <v>0</v>
      </c>
      <c r="R654" s="100">
        <v>0</v>
      </c>
      <c r="S654" s="98">
        <v>0</v>
      </c>
      <c r="T654" s="101">
        <f t="shared" si="611"/>
        <v>0</v>
      </c>
      <c r="U654" s="194">
        <v>1</v>
      </c>
      <c r="V654" s="99">
        <v>1</v>
      </c>
      <c r="W654" s="98">
        <v>0</v>
      </c>
      <c r="X654" s="98">
        <v>0</v>
      </c>
      <c r="Y654" s="101">
        <f t="shared" ref="Y654:Y659" si="614">W654*X654</f>
        <v>0</v>
      </c>
      <c r="Z654" s="101">
        <v>1</v>
      </c>
      <c r="AA654" s="194">
        <v>0</v>
      </c>
      <c r="AB654" s="99">
        <v>1</v>
      </c>
      <c r="AC654" s="98">
        <v>0</v>
      </c>
      <c r="AD654" s="98">
        <v>0</v>
      </c>
      <c r="AE654" s="101">
        <f t="shared" si="612"/>
        <v>0</v>
      </c>
      <c r="AF654" s="100">
        <v>0</v>
      </c>
      <c r="AG654" s="98">
        <v>0</v>
      </c>
      <c r="AH654" s="99">
        <f t="shared" si="613"/>
        <v>0</v>
      </c>
      <c r="AI654" s="101">
        <v>1</v>
      </c>
      <c r="AJ654" s="106"/>
    </row>
    <row r="655" spans="2:36" s="35" customFormat="1" ht="17.100000000000001" customHeight="1">
      <c r="B655" s="105"/>
      <c r="C655" s="54"/>
      <c r="D655" s="96"/>
      <c r="E655" s="111"/>
      <c r="F655" s="112"/>
      <c r="G655" s="113"/>
      <c r="H655" s="194">
        <v>1</v>
      </c>
      <c r="I655" s="98">
        <v>0</v>
      </c>
      <c r="J655" s="98">
        <v>0</v>
      </c>
      <c r="K655" s="101">
        <f t="shared" si="608"/>
        <v>0</v>
      </c>
      <c r="L655" s="100">
        <v>0</v>
      </c>
      <c r="M655" s="98">
        <v>0</v>
      </c>
      <c r="N655" s="101">
        <f t="shared" si="609"/>
        <v>0</v>
      </c>
      <c r="O655" s="100">
        <v>0</v>
      </c>
      <c r="P655" s="98">
        <v>0</v>
      </c>
      <c r="Q655" s="101">
        <f t="shared" si="610"/>
        <v>0</v>
      </c>
      <c r="R655" s="100">
        <v>0</v>
      </c>
      <c r="S655" s="98">
        <v>0</v>
      </c>
      <c r="T655" s="101">
        <f t="shared" si="611"/>
        <v>0</v>
      </c>
      <c r="U655" s="194">
        <v>1</v>
      </c>
      <c r="V655" s="99">
        <v>1</v>
      </c>
      <c r="W655" s="98">
        <v>0</v>
      </c>
      <c r="X655" s="98">
        <v>0</v>
      </c>
      <c r="Y655" s="101">
        <f t="shared" si="614"/>
        <v>0</v>
      </c>
      <c r="Z655" s="101">
        <v>1</v>
      </c>
      <c r="AA655" s="194">
        <v>0</v>
      </c>
      <c r="AB655" s="99">
        <v>1</v>
      </c>
      <c r="AC655" s="98">
        <v>0</v>
      </c>
      <c r="AD655" s="98">
        <v>0</v>
      </c>
      <c r="AE655" s="101">
        <f t="shared" si="612"/>
        <v>0</v>
      </c>
      <c r="AF655" s="100">
        <v>0</v>
      </c>
      <c r="AG655" s="98">
        <v>0</v>
      </c>
      <c r="AH655" s="99">
        <f t="shared" si="613"/>
        <v>0</v>
      </c>
      <c r="AI655" s="101">
        <v>1</v>
      </c>
      <c r="AJ655" s="106"/>
    </row>
    <row r="656" spans="2:36" s="35" customFormat="1" ht="17.100000000000001" customHeight="1">
      <c r="B656" s="105"/>
      <c r="C656" s="54"/>
      <c r="D656" s="96"/>
      <c r="E656" s="111"/>
      <c r="F656" s="112"/>
      <c r="G656" s="113"/>
      <c r="H656" s="194">
        <v>1</v>
      </c>
      <c r="I656" s="98">
        <v>0</v>
      </c>
      <c r="J656" s="98">
        <v>0</v>
      </c>
      <c r="K656" s="101">
        <f t="shared" si="608"/>
        <v>0</v>
      </c>
      <c r="L656" s="100">
        <v>0</v>
      </c>
      <c r="M656" s="98">
        <v>0</v>
      </c>
      <c r="N656" s="101">
        <f t="shared" si="609"/>
        <v>0</v>
      </c>
      <c r="O656" s="100">
        <v>0</v>
      </c>
      <c r="P656" s="98">
        <v>0</v>
      </c>
      <c r="Q656" s="101">
        <f t="shared" si="610"/>
        <v>0</v>
      </c>
      <c r="R656" s="100">
        <v>0</v>
      </c>
      <c r="S656" s="98">
        <v>0</v>
      </c>
      <c r="T656" s="101">
        <f t="shared" si="611"/>
        <v>0</v>
      </c>
      <c r="U656" s="194">
        <v>1</v>
      </c>
      <c r="V656" s="99">
        <v>1</v>
      </c>
      <c r="W656" s="98">
        <v>0</v>
      </c>
      <c r="X656" s="98">
        <v>0</v>
      </c>
      <c r="Y656" s="101">
        <f t="shared" si="614"/>
        <v>0</v>
      </c>
      <c r="Z656" s="101">
        <v>1</v>
      </c>
      <c r="AA656" s="194">
        <v>0</v>
      </c>
      <c r="AB656" s="99">
        <v>1</v>
      </c>
      <c r="AC656" s="98">
        <v>0</v>
      </c>
      <c r="AD656" s="98">
        <v>0</v>
      </c>
      <c r="AE656" s="101">
        <f t="shared" si="612"/>
        <v>0</v>
      </c>
      <c r="AF656" s="100">
        <v>0</v>
      </c>
      <c r="AG656" s="98">
        <v>0</v>
      </c>
      <c r="AH656" s="99">
        <f t="shared" si="613"/>
        <v>0</v>
      </c>
      <c r="AI656" s="101">
        <v>1</v>
      </c>
      <c r="AJ656" s="106"/>
    </row>
    <row r="657" spans="2:36" s="35" customFormat="1" ht="17.100000000000001" customHeight="1">
      <c r="B657" s="105"/>
      <c r="C657" s="54"/>
      <c r="D657" s="96"/>
      <c r="E657" s="111"/>
      <c r="F657" s="112"/>
      <c r="G657" s="113"/>
      <c r="H657" s="194">
        <v>1</v>
      </c>
      <c r="I657" s="98">
        <v>0</v>
      </c>
      <c r="J657" s="98">
        <v>0</v>
      </c>
      <c r="K657" s="101">
        <f t="shared" si="608"/>
        <v>0</v>
      </c>
      <c r="L657" s="100">
        <v>0</v>
      </c>
      <c r="M657" s="98">
        <v>0</v>
      </c>
      <c r="N657" s="101">
        <f t="shared" si="609"/>
        <v>0</v>
      </c>
      <c r="O657" s="100">
        <v>0</v>
      </c>
      <c r="P657" s="98">
        <v>0</v>
      </c>
      <c r="Q657" s="101">
        <f t="shared" si="610"/>
        <v>0</v>
      </c>
      <c r="R657" s="100">
        <v>0</v>
      </c>
      <c r="S657" s="98">
        <v>0</v>
      </c>
      <c r="T657" s="101">
        <f t="shared" si="611"/>
        <v>0</v>
      </c>
      <c r="U657" s="194">
        <v>1</v>
      </c>
      <c r="V657" s="99">
        <v>1</v>
      </c>
      <c r="W657" s="98">
        <v>0</v>
      </c>
      <c r="X657" s="98">
        <v>0</v>
      </c>
      <c r="Y657" s="101">
        <f t="shared" si="614"/>
        <v>0</v>
      </c>
      <c r="Z657" s="101">
        <v>1</v>
      </c>
      <c r="AA657" s="194">
        <v>0</v>
      </c>
      <c r="AB657" s="99">
        <v>1</v>
      </c>
      <c r="AC657" s="98">
        <v>0</v>
      </c>
      <c r="AD657" s="98">
        <v>0</v>
      </c>
      <c r="AE657" s="101">
        <f t="shared" si="612"/>
        <v>0</v>
      </c>
      <c r="AF657" s="100">
        <v>0</v>
      </c>
      <c r="AG657" s="98">
        <v>0</v>
      </c>
      <c r="AH657" s="99">
        <f t="shared" si="613"/>
        <v>0</v>
      </c>
      <c r="AI657" s="101">
        <v>1</v>
      </c>
      <c r="AJ657" s="106"/>
    </row>
    <row r="658" spans="2:36" s="35" customFormat="1" ht="17.100000000000001" customHeight="1">
      <c r="B658" s="105"/>
      <c r="C658" s="54"/>
      <c r="D658" s="96"/>
      <c r="E658" s="111"/>
      <c r="F658" s="112"/>
      <c r="G658" s="113"/>
      <c r="H658" s="194">
        <v>1</v>
      </c>
      <c r="I658" s="98">
        <v>0</v>
      </c>
      <c r="J658" s="98">
        <v>0</v>
      </c>
      <c r="K658" s="101">
        <f t="shared" si="608"/>
        <v>0</v>
      </c>
      <c r="L658" s="100">
        <v>0</v>
      </c>
      <c r="M658" s="98">
        <v>0</v>
      </c>
      <c r="N658" s="101">
        <f t="shared" si="609"/>
        <v>0</v>
      </c>
      <c r="O658" s="100">
        <v>0</v>
      </c>
      <c r="P658" s="98">
        <v>0</v>
      </c>
      <c r="Q658" s="101">
        <f t="shared" si="610"/>
        <v>0</v>
      </c>
      <c r="R658" s="100">
        <v>0</v>
      </c>
      <c r="S658" s="98">
        <v>0</v>
      </c>
      <c r="T658" s="101">
        <f t="shared" si="611"/>
        <v>0</v>
      </c>
      <c r="U658" s="194">
        <v>1</v>
      </c>
      <c r="V658" s="99">
        <v>1</v>
      </c>
      <c r="W658" s="98">
        <v>0</v>
      </c>
      <c r="X658" s="98">
        <v>0</v>
      </c>
      <c r="Y658" s="101">
        <f t="shared" si="614"/>
        <v>0</v>
      </c>
      <c r="Z658" s="101">
        <v>1</v>
      </c>
      <c r="AA658" s="194">
        <v>0</v>
      </c>
      <c r="AB658" s="99">
        <v>1</v>
      </c>
      <c r="AC658" s="98">
        <v>0</v>
      </c>
      <c r="AD658" s="98">
        <v>0</v>
      </c>
      <c r="AE658" s="101">
        <f t="shared" si="612"/>
        <v>0</v>
      </c>
      <c r="AF658" s="100">
        <v>0</v>
      </c>
      <c r="AG658" s="98">
        <v>0</v>
      </c>
      <c r="AH658" s="99">
        <f t="shared" si="613"/>
        <v>0</v>
      </c>
      <c r="AI658" s="101">
        <v>1</v>
      </c>
      <c r="AJ658" s="106"/>
    </row>
    <row r="659" spans="2:36" s="35" customFormat="1" ht="17.100000000000001" customHeight="1">
      <c r="B659" s="105"/>
      <c r="C659" s="54"/>
      <c r="D659" s="96"/>
      <c r="E659" s="111"/>
      <c r="F659" s="112"/>
      <c r="G659" s="113"/>
      <c r="H659" s="194">
        <v>1</v>
      </c>
      <c r="I659" s="98">
        <v>0</v>
      </c>
      <c r="J659" s="98">
        <v>0</v>
      </c>
      <c r="K659" s="101">
        <f t="shared" si="608"/>
        <v>0</v>
      </c>
      <c r="L659" s="100">
        <v>0</v>
      </c>
      <c r="M659" s="98">
        <v>0</v>
      </c>
      <c r="N659" s="101">
        <f t="shared" si="609"/>
        <v>0</v>
      </c>
      <c r="O659" s="100">
        <v>0</v>
      </c>
      <c r="P659" s="98">
        <v>0</v>
      </c>
      <c r="Q659" s="101">
        <f t="shared" si="610"/>
        <v>0</v>
      </c>
      <c r="R659" s="100">
        <v>0</v>
      </c>
      <c r="S659" s="98">
        <v>0</v>
      </c>
      <c r="T659" s="101">
        <f t="shared" si="611"/>
        <v>0</v>
      </c>
      <c r="U659" s="194">
        <v>1</v>
      </c>
      <c r="V659" s="99">
        <v>1</v>
      </c>
      <c r="W659" s="98">
        <v>0</v>
      </c>
      <c r="X659" s="98">
        <v>0</v>
      </c>
      <c r="Y659" s="101">
        <f t="shared" si="614"/>
        <v>0</v>
      </c>
      <c r="Z659" s="101">
        <v>1</v>
      </c>
      <c r="AA659" s="194">
        <v>0</v>
      </c>
      <c r="AB659" s="99">
        <v>1</v>
      </c>
      <c r="AC659" s="98">
        <v>0</v>
      </c>
      <c r="AD659" s="98">
        <v>0</v>
      </c>
      <c r="AE659" s="101">
        <f t="shared" si="612"/>
        <v>0</v>
      </c>
      <c r="AF659" s="100">
        <v>0</v>
      </c>
      <c r="AG659" s="98">
        <v>0</v>
      </c>
      <c r="AH659" s="99">
        <f t="shared" si="613"/>
        <v>0</v>
      </c>
      <c r="AI659" s="101">
        <v>1</v>
      </c>
      <c r="AJ659" s="106"/>
    </row>
    <row r="660" spans="2:36" s="126" customFormat="1" ht="17.100000000000001" customHeight="1">
      <c r="B660" s="118"/>
      <c r="C660" s="119"/>
      <c r="D660" s="120"/>
      <c r="E660" s="121"/>
      <c r="F660" s="122"/>
      <c r="G660" s="123"/>
      <c r="H660" s="194">
        <v>1</v>
      </c>
      <c r="I660" s="430" t="s">
        <v>201</v>
      </c>
      <c r="J660" s="430"/>
      <c r="K660" s="124">
        <f>SUM(K653:K659)</f>
        <v>0</v>
      </c>
      <c r="L660" s="401" t="s">
        <v>201</v>
      </c>
      <c r="M660" s="402"/>
      <c r="N660" s="124">
        <f>SUM(N653:N659)</f>
        <v>0</v>
      </c>
      <c r="O660" s="401" t="s">
        <v>201</v>
      </c>
      <c r="P660" s="402"/>
      <c r="Q660" s="124">
        <f>SUM(Q653:Q659)</f>
        <v>0</v>
      </c>
      <c r="R660" s="401" t="s">
        <v>201</v>
      </c>
      <c r="S660" s="402"/>
      <c r="T660" s="124">
        <f>SUM(T653:T659)</f>
        <v>0</v>
      </c>
      <c r="U660" s="194">
        <v>1</v>
      </c>
      <c r="V660" s="99">
        <v>1</v>
      </c>
      <c r="W660" s="430" t="s">
        <v>201</v>
      </c>
      <c r="X660" s="430"/>
      <c r="Y660" s="124">
        <f>SUM(Y653:Y659)</f>
        <v>0</v>
      </c>
      <c r="Z660" s="101">
        <v>1</v>
      </c>
      <c r="AA660" s="194">
        <v>0</v>
      </c>
      <c r="AB660" s="99">
        <v>1</v>
      </c>
      <c r="AC660" s="430" t="s">
        <v>201</v>
      </c>
      <c r="AD660" s="430"/>
      <c r="AE660" s="124">
        <f>SUM(AE653:AE659)</f>
        <v>0</v>
      </c>
      <c r="AF660" s="431" t="s">
        <v>201</v>
      </c>
      <c r="AG660" s="430"/>
      <c r="AH660" s="143">
        <f>SUM(AH653:AH659)</f>
        <v>0</v>
      </c>
      <c r="AI660" s="101">
        <v>1</v>
      </c>
      <c r="AJ660" s="125"/>
    </row>
    <row r="661" spans="2:36" s="35" customFormat="1" ht="16.8" customHeight="1">
      <c r="B661" s="105"/>
      <c r="C661" s="54">
        <f>'3. Rekap Back Up Non Aspal X'!C101</f>
        <v>8000</v>
      </c>
      <c r="D661" s="96">
        <f>'3. Rekap Back Up Non Aspal X'!D101</f>
        <v>8100</v>
      </c>
      <c r="E661" s="111">
        <f>'3. Rekap Back Up Non Aspal X'!E101</f>
        <v>4</v>
      </c>
      <c r="F661" s="112">
        <f>(100/((D661-C661)*E661))*((K668*0.05)+(N668*0.05)+(Q668*0.05)+(T668)+(Y668)+(AE668*1.5)+(AH668*1))</f>
        <v>0</v>
      </c>
      <c r="G661" s="113" t="str">
        <f>IF(F661&lt;=25,"RB",IF(F661&lt;=75,"RB",IF(F661&lt;=100,"RB","RB")))</f>
        <v>RB</v>
      </c>
      <c r="H661" s="194">
        <v>1</v>
      </c>
      <c r="I661" s="98">
        <v>0</v>
      </c>
      <c r="J661" s="98">
        <v>0</v>
      </c>
      <c r="K661" s="101">
        <f t="shared" ref="K661:K667" si="615">I661*J661</f>
        <v>0</v>
      </c>
      <c r="L661" s="98">
        <v>0</v>
      </c>
      <c r="M661" s="98">
        <v>0</v>
      </c>
      <c r="N661" s="101">
        <f t="shared" ref="N661:N667" si="616">L661*M661</f>
        <v>0</v>
      </c>
      <c r="O661" s="98">
        <v>0</v>
      </c>
      <c r="P661" s="98">
        <v>0</v>
      </c>
      <c r="Q661" s="101">
        <f t="shared" ref="Q661:Q667" si="617">O661*P661</f>
        <v>0</v>
      </c>
      <c r="R661" s="98">
        <v>0</v>
      </c>
      <c r="S661" s="98">
        <v>0</v>
      </c>
      <c r="T661" s="101">
        <f t="shared" ref="T661:T667" si="618">R661*S661</f>
        <v>0</v>
      </c>
      <c r="U661" s="194">
        <v>1</v>
      </c>
      <c r="V661" s="99">
        <v>1</v>
      </c>
      <c r="W661" s="98">
        <v>0</v>
      </c>
      <c r="X661" s="98">
        <v>0</v>
      </c>
      <c r="Y661" s="101">
        <f>W661*X661</f>
        <v>0</v>
      </c>
      <c r="Z661" s="101">
        <v>1</v>
      </c>
      <c r="AA661" s="194">
        <v>0</v>
      </c>
      <c r="AB661" s="99">
        <v>1</v>
      </c>
      <c r="AC661" s="98">
        <v>0</v>
      </c>
      <c r="AD661" s="98">
        <v>0</v>
      </c>
      <c r="AE661" s="101">
        <f t="shared" ref="AE661:AE667" si="619">AC661*AD661</f>
        <v>0</v>
      </c>
      <c r="AF661" s="98">
        <v>0</v>
      </c>
      <c r="AG661" s="98">
        <v>3</v>
      </c>
      <c r="AH661" s="99">
        <f t="shared" ref="AH661:AH667" si="620">AF661*AG661</f>
        <v>0</v>
      </c>
      <c r="AI661" s="101">
        <v>1</v>
      </c>
      <c r="AJ661" s="106"/>
    </row>
    <row r="662" spans="2:36" s="35" customFormat="1" ht="17.100000000000001" customHeight="1">
      <c r="B662" s="105"/>
      <c r="C662" s="54"/>
      <c r="D662" s="96"/>
      <c r="E662" s="111"/>
      <c r="F662" s="112"/>
      <c r="G662" s="113"/>
      <c r="H662" s="194">
        <v>1</v>
      </c>
      <c r="I662" s="98">
        <v>0</v>
      </c>
      <c r="J662" s="98">
        <v>0</v>
      </c>
      <c r="K662" s="101">
        <f t="shared" si="615"/>
        <v>0</v>
      </c>
      <c r="L662" s="100">
        <v>0</v>
      </c>
      <c r="M662" s="98">
        <v>0</v>
      </c>
      <c r="N662" s="101">
        <f t="shared" si="616"/>
        <v>0</v>
      </c>
      <c r="O662" s="100">
        <v>0</v>
      </c>
      <c r="P662" s="98">
        <v>0</v>
      </c>
      <c r="Q662" s="101">
        <f t="shared" si="617"/>
        <v>0</v>
      </c>
      <c r="R662" s="100">
        <v>0</v>
      </c>
      <c r="S662" s="98">
        <v>0</v>
      </c>
      <c r="T662" s="101">
        <f t="shared" si="618"/>
        <v>0</v>
      </c>
      <c r="U662" s="194">
        <v>1</v>
      </c>
      <c r="V662" s="99">
        <v>1</v>
      </c>
      <c r="W662" s="98">
        <v>0</v>
      </c>
      <c r="X662" s="98">
        <v>0</v>
      </c>
      <c r="Y662" s="101">
        <f t="shared" ref="Y662:Y667" si="621">W662*X662</f>
        <v>0</v>
      </c>
      <c r="Z662" s="101">
        <v>1</v>
      </c>
      <c r="AA662" s="194">
        <v>0</v>
      </c>
      <c r="AB662" s="99">
        <v>1</v>
      </c>
      <c r="AC662" s="98">
        <v>0</v>
      </c>
      <c r="AD662" s="98">
        <v>0</v>
      </c>
      <c r="AE662" s="101">
        <f t="shared" si="619"/>
        <v>0</v>
      </c>
      <c r="AF662" s="100">
        <v>0</v>
      </c>
      <c r="AG662" s="98">
        <v>0</v>
      </c>
      <c r="AH662" s="99">
        <f t="shared" si="620"/>
        <v>0</v>
      </c>
      <c r="AI662" s="101">
        <v>1</v>
      </c>
      <c r="AJ662" s="106"/>
    </row>
    <row r="663" spans="2:36" s="35" customFormat="1" ht="17.100000000000001" customHeight="1">
      <c r="B663" s="105"/>
      <c r="C663" s="54"/>
      <c r="D663" s="96"/>
      <c r="E663" s="111"/>
      <c r="F663" s="112"/>
      <c r="G663" s="113"/>
      <c r="H663" s="194">
        <v>1</v>
      </c>
      <c r="I663" s="98">
        <v>0</v>
      </c>
      <c r="J663" s="98">
        <v>0</v>
      </c>
      <c r="K663" s="101">
        <f t="shared" si="615"/>
        <v>0</v>
      </c>
      <c r="L663" s="100">
        <v>0</v>
      </c>
      <c r="M663" s="98">
        <v>0</v>
      </c>
      <c r="N663" s="101">
        <f t="shared" si="616"/>
        <v>0</v>
      </c>
      <c r="O663" s="100">
        <v>0</v>
      </c>
      <c r="P663" s="98">
        <v>0</v>
      </c>
      <c r="Q663" s="101">
        <f t="shared" si="617"/>
        <v>0</v>
      </c>
      <c r="R663" s="100">
        <v>0</v>
      </c>
      <c r="S663" s="98">
        <v>0</v>
      </c>
      <c r="T663" s="101">
        <f t="shared" si="618"/>
        <v>0</v>
      </c>
      <c r="U663" s="194">
        <v>1</v>
      </c>
      <c r="V663" s="99">
        <v>1</v>
      </c>
      <c r="W663" s="98">
        <v>0</v>
      </c>
      <c r="X663" s="98">
        <v>0</v>
      </c>
      <c r="Y663" s="101">
        <f t="shared" si="621"/>
        <v>0</v>
      </c>
      <c r="Z663" s="101">
        <v>1</v>
      </c>
      <c r="AA663" s="194">
        <v>0</v>
      </c>
      <c r="AB663" s="99">
        <v>1</v>
      </c>
      <c r="AC663" s="98">
        <v>0</v>
      </c>
      <c r="AD663" s="98">
        <v>0</v>
      </c>
      <c r="AE663" s="101">
        <f t="shared" si="619"/>
        <v>0</v>
      </c>
      <c r="AF663" s="100">
        <v>0</v>
      </c>
      <c r="AG663" s="98">
        <v>0</v>
      </c>
      <c r="AH663" s="99">
        <f t="shared" si="620"/>
        <v>0</v>
      </c>
      <c r="AI663" s="101">
        <v>1</v>
      </c>
      <c r="AJ663" s="106"/>
    </row>
    <row r="664" spans="2:36" s="35" customFormat="1" ht="17.100000000000001" customHeight="1">
      <c r="B664" s="105"/>
      <c r="C664" s="54"/>
      <c r="D664" s="96"/>
      <c r="E664" s="111"/>
      <c r="F664" s="112"/>
      <c r="G664" s="113"/>
      <c r="H664" s="194">
        <v>1</v>
      </c>
      <c r="I664" s="98">
        <v>0</v>
      </c>
      <c r="J664" s="98">
        <v>0</v>
      </c>
      <c r="K664" s="101">
        <f t="shared" si="615"/>
        <v>0</v>
      </c>
      <c r="L664" s="100">
        <v>0</v>
      </c>
      <c r="M664" s="98">
        <v>0</v>
      </c>
      <c r="N664" s="101">
        <f t="shared" si="616"/>
        <v>0</v>
      </c>
      <c r="O664" s="100">
        <v>0</v>
      </c>
      <c r="P664" s="98">
        <v>0</v>
      </c>
      <c r="Q664" s="101">
        <f t="shared" si="617"/>
        <v>0</v>
      </c>
      <c r="R664" s="100">
        <v>0</v>
      </c>
      <c r="S664" s="98">
        <v>0</v>
      </c>
      <c r="T664" s="101">
        <f t="shared" si="618"/>
        <v>0</v>
      </c>
      <c r="U664" s="194">
        <v>1</v>
      </c>
      <c r="V664" s="99">
        <v>1</v>
      </c>
      <c r="W664" s="98">
        <v>0</v>
      </c>
      <c r="X664" s="98">
        <v>0</v>
      </c>
      <c r="Y664" s="101">
        <f t="shared" si="621"/>
        <v>0</v>
      </c>
      <c r="Z664" s="101">
        <v>1</v>
      </c>
      <c r="AA664" s="194">
        <v>0</v>
      </c>
      <c r="AB664" s="99">
        <v>1</v>
      </c>
      <c r="AC664" s="98">
        <v>0</v>
      </c>
      <c r="AD664" s="98">
        <v>0</v>
      </c>
      <c r="AE664" s="101">
        <f t="shared" si="619"/>
        <v>0</v>
      </c>
      <c r="AF664" s="100">
        <v>0</v>
      </c>
      <c r="AG664" s="98">
        <v>0</v>
      </c>
      <c r="AH664" s="99">
        <f t="shared" si="620"/>
        <v>0</v>
      </c>
      <c r="AI664" s="101">
        <v>1</v>
      </c>
      <c r="AJ664" s="106"/>
    </row>
    <row r="665" spans="2:36" s="35" customFormat="1" ht="17.100000000000001" customHeight="1">
      <c r="B665" s="105"/>
      <c r="C665" s="54"/>
      <c r="D665" s="96"/>
      <c r="E665" s="111"/>
      <c r="F665" s="112"/>
      <c r="G665" s="113"/>
      <c r="H665" s="194">
        <v>1</v>
      </c>
      <c r="I665" s="98">
        <v>0</v>
      </c>
      <c r="J665" s="98">
        <v>0</v>
      </c>
      <c r="K665" s="101">
        <f t="shared" si="615"/>
        <v>0</v>
      </c>
      <c r="L665" s="100">
        <v>0</v>
      </c>
      <c r="M665" s="98">
        <v>0</v>
      </c>
      <c r="N665" s="101">
        <f t="shared" si="616"/>
        <v>0</v>
      </c>
      <c r="O665" s="100">
        <v>0</v>
      </c>
      <c r="P665" s="98">
        <v>0</v>
      </c>
      <c r="Q665" s="101">
        <f t="shared" si="617"/>
        <v>0</v>
      </c>
      <c r="R665" s="100">
        <v>0</v>
      </c>
      <c r="S665" s="98">
        <v>0</v>
      </c>
      <c r="T665" s="101">
        <f t="shared" si="618"/>
        <v>0</v>
      </c>
      <c r="U665" s="194">
        <v>1</v>
      </c>
      <c r="V665" s="99">
        <v>1</v>
      </c>
      <c r="W665" s="98">
        <v>0</v>
      </c>
      <c r="X665" s="98">
        <v>0</v>
      </c>
      <c r="Y665" s="101">
        <f t="shared" si="621"/>
        <v>0</v>
      </c>
      <c r="Z665" s="101">
        <v>1</v>
      </c>
      <c r="AA665" s="194">
        <v>0</v>
      </c>
      <c r="AB665" s="99">
        <v>1</v>
      </c>
      <c r="AC665" s="98">
        <v>0</v>
      </c>
      <c r="AD665" s="98">
        <v>0</v>
      </c>
      <c r="AE665" s="101">
        <f t="shared" si="619"/>
        <v>0</v>
      </c>
      <c r="AF665" s="100">
        <v>0</v>
      </c>
      <c r="AG665" s="98">
        <v>0</v>
      </c>
      <c r="AH665" s="99">
        <f t="shared" si="620"/>
        <v>0</v>
      </c>
      <c r="AI665" s="101">
        <v>1</v>
      </c>
      <c r="AJ665" s="106"/>
    </row>
    <row r="666" spans="2:36" s="35" customFormat="1" ht="17.100000000000001" customHeight="1">
      <c r="B666" s="105"/>
      <c r="C666" s="54"/>
      <c r="D666" s="96"/>
      <c r="E666" s="111"/>
      <c r="F666" s="112"/>
      <c r="G666" s="113"/>
      <c r="H666" s="194">
        <v>1</v>
      </c>
      <c r="I666" s="98">
        <v>0</v>
      </c>
      <c r="J666" s="98">
        <v>0</v>
      </c>
      <c r="K666" s="101">
        <f t="shared" si="615"/>
        <v>0</v>
      </c>
      <c r="L666" s="100">
        <v>0</v>
      </c>
      <c r="M666" s="98">
        <v>0</v>
      </c>
      <c r="N666" s="101">
        <f t="shared" si="616"/>
        <v>0</v>
      </c>
      <c r="O666" s="100">
        <v>0</v>
      </c>
      <c r="P666" s="98">
        <v>0</v>
      </c>
      <c r="Q666" s="101">
        <f t="shared" si="617"/>
        <v>0</v>
      </c>
      <c r="R666" s="100">
        <v>0</v>
      </c>
      <c r="S666" s="98">
        <v>0</v>
      </c>
      <c r="T666" s="101">
        <f t="shared" si="618"/>
        <v>0</v>
      </c>
      <c r="U666" s="194">
        <v>1</v>
      </c>
      <c r="V666" s="99">
        <v>1</v>
      </c>
      <c r="W666" s="98">
        <v>0</v>
      </c>
      <c r="X666" s="98">
        <v>0</v>
      </c>
      <c r="Y666" s="101">
        <f t="shared" si="621"/>
        <v>0</v>
      </c>
      <c r="Z666" s="101">
        <v>1</v>
      </c>
      <c r="AA666" s="194">
        <v>0</v>
      </c>
      <c r="AB666" s="99">
        <v>1</v>
      </c>
      <c r="AC666" s="98">
        <v>0</v>
      </c>
      <c r="AD666" s="98">
        <v>0</v>
      </c>
      <c r="AE666" s="101">
        <f t="shared" si="619"/>
        <v>0</v>
      </c>
      <c r="AF666" s="100">
        <v>0</v>
      </c>
      <c r="AG666" s="98">
        <v>0</v>
      </c>
      <c r="AH666" s="99">
        <f t="shared" si="620"/>
        <v>0</v>
      </c>
      <c r="AI666" s="101">
        <v>1</v>
      </c>
      <c r="AJ666" s="106"/>
    </row>
    <row r="667" spans="2:36" s="35" customFormat="1" ht="17.100000000000001" customHeight="1">
      <c r="B667" s="105"/>
      <c r="C667" s="54"/>
      <c r="D667" s="96"/>
      <c r="E667" s="111"/>
      <c r="F667" s="112"/>
      <c r="G667" s="113"/>
      <c r="H667" s="194">
        <v>1</v>
      </c>
      <c r="I667" s="98">
        <v>0</v>
      </c>
      <c r="J667" s="98">
        <v>0</v>
      </c>
      <c r="K667" s="101">
        <f t="shared" si="615"/>
        <v>0</v>
      </c>
      <c r="L667" s="100">
        <v>0</v>
      </c>
      <c r="M667" s="98">
        <v>0</v>
      </c>
      <c r="N667" s="101">
        <f t="shared" si="616"/>
        <v>0</v>
      </c>
      <c r="O667" s="100">
        <v>0</v>
      </c>
      <c r="P667" s="98">
        <v>0</v>
      </c>
      <c r="Q667" s="101">
        <f t="shared" si="617"/>
        <v>0</v>
      </c>
      <c r="R667" s="100">
        <v>0</v>
      </c>
      <c r="S667" s="98">
        <v>0</v>
      </c>
      <c r="T667" s="101">
        <f t="shared" si="618"/>
        <v>0</v>
      </c>
      <c r="U667" s="194">
        <v>1</v>
      </c>
      <c r="V667" s="99">
        <v>1</v>
      </c>
      <c r="W667" s="98">
        <v>0</v>
      </c>
      <c r="X667" s="98">
        <v>0</v>
      </c>
      <c r="Y667" s="101">
        <f t="shared" si="621"/>
        <v>0</v>
      </c>
      <c r="Z667" s="101">
        <v>1</v>
      </c>
      <c r="AA667" s="194">
        <v>0</v>
      </c>
      <c r="AB667" s="99">
        <v>1</v>
      </c>
      <c r="AC667" s="98">
        <v>0</v>
      </c>
      <c r="AD667" s="98">
        <v>0</v>
      </c>
      <c r="AE667" s="101">
        <f t="shared" si="619"/>
        <v>0</v>
      </c>
      <c r="AF667" s="100">
        <v>0</v>
      </c>
      <c r="AG667" s="98">
        <v>0</v>
      </c>
      <c r="AH667" s="99">
        <f t="shared" si="620"/>
        <v>0</v>
      </c>
      <c r="AI667" s="101">
        <v>1</v>
      </c>
      <c r="AJ667" s="106"/>
    </row>
    <row r="668" spans="2:36" s="126" customFormat="1" ht="17.100000000000001" customHeight="1">
      <c r="B668" s="118"/>
      <c r="C668" s="119"/>
      <c r="D668" s="120"/>
      <c r="E668" s="121"/>
      <c r="F668" s="122"/>
      <c r="G668" s="123"/>
      <c r="H668" s="194">
        <v>1</v>
      </c>
      <c r="I668" s="430" t="s">
        <v>201</v>
      </c>
      <c r="J668" s="430"/>
      <c r="K668" s="124">
        <f>SUM(K661:K667)</f>
        <v>0</v>
      </c>
      <c r="L668" s="401" t="s">
        <v>201</v>
      </c>
      <c r="M668" s="402"/>
      <c r="N668" s="124">
        <f>SUM(N661:N667)</f>
        <v>0</v>
      </c>
      <c r="O668" s="401" t="s">
        <v>201</v>
      </c>
      <c r="P668" s="402"/>
      <c r="Q668" s="124">
        <f>SUM(Q661:Q667)</f>
        <v>0</v>
      </c>
      <c r="R668" s="401" t="s">
        <v>201</v>
      </c>
      <c r="S668" s="402"/>
      <c r="T668" s="124">
        <f>SUM(T661:T667)</f>
        <v>0</v>
      </c>
      <c r="U668" s="194">
        <v>1</v>
      </c>
      <c r="V668" s="99">
        <v>1</v>
      </c>
      <c r="W668" s="430" t="s">
        <v>201</v>
      </c>
      <c r="X668" s="430"/>
      <c r="Y668" s="124">
        <f>SUM(Y661:Y667)</f>
        <v>0</v>
      </c>
      <c r="Z668" s="101">
        <v>1</v>
      </c>
      <c r="AA668" s="194">
        <v>0</v>
      </c>
      <c r="AB668" s="99">
        <v>1</v>
      </c>
      <c r="AC668" s="430" t="s">
        <v>201</v>
      </c>
      <c r="AD668" s="430"/>
      <c r="AE668" s="124">
        <f>SUM(AE661:AE667)</f>
        <v>0</v>
      </c>
      <c r="AF668" s="431" t="s">
        <v>201</v>
      </c>
      <c r="AG668" s="430"/>
      <c r="AH668" s="143">
        <f>SUM(AH661:AH667)</f>
        <v>0</v>
      </c>
      <c r="AI668" s="101">
        <v>1</v>
      </c>
      <c r="AJ668" s="125"/>
    </row>
    <row r="669" spans="2:36" s="35" customFormat="1" ht="16.8" customHeight="1">
      <c r="B669" s="105"/>
      <c r="C669" s="54">
        <f>'3. Rekap Back Up Non Aspal X'!C102</f>
        <v>8100</v>
      </c>
      <c r="D669" s="96">
        <f>'3. Rekap Back Up Non Aspal X'!D102</f>
        <v>8200</v>
      </c>
      <c r="E669" s="111">
        <f>'3. Rekap Back Up Non Aspal X'!E102</f>
        <v>4</v>
      </c>
      <c r="F669" s="112">
        <f>(100/((D669-C669)*E669))*((K676*0.05)+(N676*0.05)+(Q676*0.05)+(T676)+(Y676)+(AE676*1.5)+(AH676*1))</f>
        <v>0</v>
      </c>
      <c r="G669" s="113" t="str">
        <f>IF(F669&lt;=25,"RB",IF(F669&lt;=75,"RB",IF(F669&lt;=100,"RB","RB")))</f>
        <v>RB</v>
      </c>
      <c r="H669" s="194">
        <v>1</v>
      </c>
      <c r="I669" s="98">
        <v>0</v>
      </c>
      <c r="J669" s="98">
        <v>0</v>
      </c>
      <c r="K669" s="101">
        <f t="shared" ref="K669:K675" si="622">I669*J669</f>
        <v>0</v>
      </c>
      <c r="L669" s="98">
        <v>0</v>
      </c>
      <c r="M669" s="98">
        <v>0</v>
      </c>
      <c r="N669" s="101">
        <f t="shared" ref="N669:N675" si="623">L669*M669</f>
        <v>0</v>
      </c>
      <c r="O669" s="98">
        <v>0</v>
      </c>
      <c r="P669" s="98">
        <v>0</v>
      </c>
      <c r="Q669" s="101">
        <f t="shared" ref="Q669:Q675" si="624">O669*P669</f>
        <v>0</v>
      </c>
      <c r="R669" s="98">
        <v>0</v>
      </c>
      <c r="S669" s="98">
        <v>0</v>
      </c>
      <c r="T669" s="101">
        <f t="shared" ref="T669:T675" si="625">R669*S669</f>
        <v>0</v>
      </c>
      <c r="U669" s="194">
        <v>1</v>
      </c>
      <c r="V669" s="99">
        <v>1</v>
      </c>
      <c r="W669" s="98">
        <v>0</v>
      </c>
      <c r="X669" s="98">
        <v>0</v>
      </c>
      <c r="Y669" s="101">
        <f>W669*X669</f>
        <v>0</v>
      </c>
      <c r="Z669" s="101">
        <v>1</v>
      </c>
      <c r="AA669" s="194">
        <v>0</v>
      </c>
      <c r="AB669" s="99">
        <v>1</v>
      </c>
      <c r="AC669" s="98">
        <v>0</v>
      </c>
      <c r="AD669" s="98">
        <v>0</v>
      </c>
      <c r="AE669" s="101">
        <f t="shared" ref="AE669:AE675" si="626">AC669*AD669</f>
        <v>0</v>
      </c>
      <c r="AF669" s="98">
        <v>0</v>
      </c>
      <c r="AG669" s="98">
        <v>3</v>
      </c>
      <c r="AH669" s="99">
        <f t="shared" ref="AH669:AH675" si="627">AF669*AG669</f>
        <v>0</v>
      </c>
      <c r="AI669" s="101">
        <v>1</v>
      </c>
      <c r="AJ669" s="106"/>
    </row>
    <row r="670" spans="2:36" s="35" customFormat="1" ht="17.100000000000001" customHeight="1">
      <c r="B670" s="105"/>
      <c r="C670" s="54"/>
      <c r="D670" s="96"/>
      <c r="E670" s="111"/>
      <c r="F670" s="112"/>
      <c r="G670" s="113"/>
      <c r="H670" s="194">
        <v>1</v>
      </c>
      <c r="I670" s="98">
        <v>0</v>
      </c>
      <c r="J670" s="98">
        <v>0</v>
      </c>
      <c r="K670" s="101">
        <f t="shared" si="622"/>
        <v>0</v>
      </c>
      <c r="L670" s="100">
        <v>0</v>
      </c>
      <c r="M670" s="98">
        <v>0</v>
      </c>
      <c r="N670" s="101">
        <f t="shared" si="623"/>
        <v>0</v>
      </c>
      <c r="O670" s="100">
        <v>0</v>
      </c>
      <c r="P670" s="98">
        <v>0</v>
      </c>
      <c r="Q670" s="101">
        <f t="shared" si="624"/>
        <v>0</v>
      </c>
      <c r="R670" s="100">
        <v>0</v>
      </c>
      <c r="S670" s="98">
        <v>0</v>
      </c>
      <c r="T670" s="101">
        <f t="shared" si="625"/>
        <v>0</v>
      </c>
      <c r="U670" s="194">
        <v>1</v>
      </c>
      <c r="V670" s="99">
        <v>1</v>
      </c>
      <c r="W670" s="98">
        <v>0</v>
      </c>
      <c r="X670" s="98">
        <v>0</v>
      </c>
      <c r="Y670" s="101">
        <f t="shared" ref="Y670:Y675" si="628">W670*X670</f>
        <v>0</v>
      </c>
      <c r="Z670" s="101">
        <v>1</v>
      </c>
      <c r="AA670" s="194">
        <v>0</v>
      </c>
      <c r="AB670" s="99">
        <v>1</v>
      </c>
      <c r="AC670" s="98">
        <v>0</v>
      </c>
      <c r="AD670" s="98">
        <v>0</v>
      </c>
      <c r="AE670" s="101">
        <f t="shared" si="626"/>
        <v>0</v>
      </c>
      <c r="AF670" s="100">
        <v>0</v>
      </c>
      <c r="AG670" s="98">
        <v>0</v>
      </c>
      <c r="AH670" s="99">
        <f t="shared" si="627"/>
        <v>0</v>
      </c>
      <c r="AI670" s="101">
        <v>1</v>
      </c>
      <c r="AJ670" s="106"/>
    </row>
    <row r="671" spans="2:36" s="35" customFormat="1" ht="17.100000000000001" customHeight="1">
      <c r="B671" s="105"/>
      <c r="C671" s="54"/>
      <c r="D671" s="96"/>
      <c r="E671" s="111"/>
      <c r="F671" s="112"/>
      <c r="G671" s="113"/>
      <c r="H671" s="194">
        <v>1</v>
      </c>
      <c r="I671" s="98">
        <v>0</v>
      </c>
      <c r="J671" s="98">
        <v>0</v>
      </c>
      <c r="K671" s="101">
        <f t="shared" si="622"/>
        <v>0</v>
      </c>
      <c r="L671" s="100">
        <v>0</v>
      </c>
      <c r="M671" s="98">
        <v>0</v>
      </c>
      <c r="N671" s="101">
        <f t="shared" si="623"/>
        <v>0</v>
      </c>
      <c r="O671" s="100">
        <v>0</v>
      </c>
      <c r="P671" s="98">
        <v>0</v>
      </c>
      <c r="Q671" s="101">
        <f t="shared" si="624"/>
        <v>0</v>
      </c>
      <c r="R671" s="100">
        <v>0</v>
      </c>
      <c r="S671" s="98">
        <v>0</v>
      </c>
      <c r="T671" s="101">
        <f t="shared" si="625"/>
        <v>0</v>
      </c>
      <c r="U671" s="194">
        <v>1</v>
      </c>
      <c r="V671" s="99">
        <v>1</v>
      </c>
      <c r="W671" s="98">
        <v>0</v>
      </c>
      <c r="X671" s="98">
        <v>0</v>
      </c>
      <c r="Y671" s="101">
        <f t="shared" si="628"/>
        <v>0</v>
      </c>
      <c r="Z671" s="101">
        <v>1</v>
      </c>
      <c r="AA671" s="194">
        <v>0</v>
      </c>
      <c r="AB671" s="99">
        <v>1</v>
      </c>
      <c r="AC671" s="98">
        <v>0</v>
      </c>
      <c r="AD671" s="98">
        <v>0</v>
      </c>
      <c r="AE671" s="101">
        <f t="shared" si="626"/>
        <v>0</v>
      </c>
      <c r="AF671" s="100">
        <v>0</v>
      </c>
      <c r="AG671" s="98">
        <v>0</v>
      </c>
      <c r="AH671" s="99">
        <f t="shared" si="627"/>
        <v>0</v>
      </c>
      <c r="AI671" s="101">
        <v>1</v>
      </c>
      <c r="AJ671" s="106"/>
    </row>
    <row r="672" spans="2:36" s="35" customFormat="1" ht="17.100000000000001" customHeight="1">
      <c r="B672" s="105"/>
      <c r="C672" s="54"/>
      <c r="D672" s="96"/>
      <c r="E672" s="111"/>
      <c r="F672" s="112"/>
      <c r="G672" s="113"/>
      <c r="H672" s="194">
        <v>1</v>
      </c>
      <c r="I672" s="98">
        <v>0</v>
      </c>
      <c r="J672" s="98">
        <v>0</v>
      </c>
      <c r="K672" s="101">
        <f t="shared" si="622"/>
        <v>0</v>
      </c>
      <c r="L672" s="100">
        <v>0</v>
      </c>
      <c r="M672" s="98">
        <v>0</v>
      </c>
      <c r="N672" s="101">
        <f t="shared" si="623"/>
        <v>0</v>
      </c>
      <c r="O672" s="100">
        <v>0</v>
      </c>
      <c r="P672" s="98">
        <v>0</v>
      </c>
      <c r="Q672" s="101">
        <f t="shared" si="624"/>
        <v>0</v>
      </c>
      <c r="R672" s="100">
        <v>0</v>
      </c>
      <c r="S672" s="98">
        <v>0</v>
      </c>
      <c r="T672" s="101">
        <f t="shared" si="625"/>
        <v>0</v>
      </c>
      <c r="U672" s="194">
        <v>1</v>
      </c>
      <c r="V672" s="99">
        <v>1</v>
      </c>
      <c r="W672" s="98">
        <v>0</v>
      </c>
      <c r="X672" s="98">
        <v>0</v>
      </c>
      <c r="Y672" s="101">
        <f t="shared" si="628"/>
        <v>0</v>
      </c>
      <c r="Z672" s="101">
        <v>1</v>
      </c>
      <c r="AA672" s="194">
        <v>0</v>
      </c>
      <c r="AB672" s="99">
        <v>1</v>
      </c>
      <c r="AC672" s="98">
        <v>0</v>
      </c>
      <c r="AD672" s="98">
        <v>0</v>
      </c>
      <c r="AE672" s="101">
        <f t="shared" si="626"/>
        <v>0</v>
      </c>
      <c r="AF672" s="100">
        <v>0</v>
      </c>
      <c r="AG672" s="98">
        <v>0</v>
      </c>
      <c r="AH672" s="99">
        <f t="shared" si="627"/>
        <v>0</v>
      </c>
      <c r="AI672" s="101">
        <v>1</v>
      </c>
      <c r="AJ672" s="106"/>
    </row>
    <row r="673" spans="2:36" s="35" customFormat="1" ht="17.100000000000001" customHeight="1">
      <c r="B673" s="105"/>
      <c r="C673" s="54"/>
      <c r="D673" s="96"/>
      <c r="E673" s="111"/>
      <c r="F673" s="112"/>
      <c r="G673" s="113"/>
      <c r="H673" s="194">
        <v>1</v>
      </c>
      <c r="I673" s="98">
        <v>0</v>
      </c>
      <c r="J673" s="98">
        <v>0</v>
      </c>
      <c r="K673" s="101">
        <f t="shared" si="622"/>
        <v>0</v>
      </c>
      <c r="L673" s="100">
        <v>0</v>
      </c>
      <c r="M673" s="98">
        <v>0</v>
      </c>
      <c r="N673" s="101">
        <f t="shared" si="623"/>
        <v>0</v>
      </c>
      <c r="O673" s="100">
        <v>0</v>
      </c>
      <c r="P673" s="98">
        <v>0</v>
      </c>
      <c r="Q673" s="101">
        <f t="shared" si="624"/>
        <v>0</v>
      </c>
      <c r="R673" s="100">
        <v>0</v>
      </c>
      <c r="S673" s="98">
        <v>0</v>
      </c>
      <c r="T673" s="101">
        <f t="shared" si="625"/>
        <v>0</v>
      </c>
      <c r="U673" s="194">
        <v>1</v>
      </c>
      <c r="V673" s="99">
        <v>1</v>
      </c>
      <c r="W673" s="98">
        <v>0</v>
      </c>
      <c r="X673" s="98">
        <v>0</v>
      </c>
      <c r="Y673" s="101">
        <f t="shared" si="628"/>
        <v>0</v>
      </c>
      <c r="Z673" s="101">
        <v>1</v>
      </c>
      <c r="AA673" s="194">
        <v>0</v>
      </c>
      <c r="AB673" s="99">
        <v>1</v>
      </c>
      <c r="AC673" s="98">
        <v>0</v>
      </c>
      <c r="AD673" s="98">
        <v>0</v>
      </c>
      <c r="AE673" s="101">
        <f t="shared" si="626"/>
        <v>0</v>
      </c>
      <c r="AF673" s="100">
        <v>0</v>
      </c>
      <c r="AG673" s="98">
        <v>0</v>
      </c>
      <c r="AH673" s="99">
        <f t="shared" si="627"/>
        <v>0</v>
      </c>
      <c r="AI673" s="101">
        <v>1</v>
      </c>
      <c r="AJ673" s="106"/>
    </row>
    <row r="674" spans="2:36" s="35" customFormat="1" ht="17.100000000000001" customHeight="1">
      <c r="B674" s="105"/>
      <c r="C674" s="54"/>
      <c r="D674" s="96"/>
      <c r="E674" s="111"/>
      <c r="F674" s="112"/>
      <c r="G674" s="113"/>
      <c r="H674" s="194">
        <v>1</v>
      </c>
      <c r="I674" s="98">
        <v>0</v>
      </c>
      <c r="J674" s="98">
        <v>0</v>
      </c>
      <c r="K674" s="101">
        <f t="shared" si="622"/>
        <v>0</v>
      </c>
      <c r="L674" s="100">
        <v>0</v>
      </c>
      <c r="M674" s="98">
        <v>0</v>
      </c>
      <c r="N674" s="101">
        <f t="shared" si="623"/>
        <v>0</v>
      </c>
      <c r="O674" s="100">
        <v>0</v>
      </c>
      <c r="P674" s="98">
        <v>0</v>
      </c>
      <c r="Q674" s="101">
        <f t="shared" si="624"/>
        <v>0</v>
      </c>
      <c r="R674" s="100">
        <v>0</v>
      </c>
      <c r="S674" s="98">
        <v>0</v>
      </c>
      <c r="T674" s="101">
        <f t="shared" si="625"/>
        <v>0</v>
      </c>
      <c r="U674" s="194">
        <v>1</v>
      </c>
      <c r="V674" s="99">
        <v>1</v>
      </c>
      <c r="W674" s="98">
        <v>0</v>
      </c>
      <c r="X674" s="98">
        <v>0</v>
      </c>
      <c r="Y674" s="101">
        <f t="shared" si="628"/>
        <v>0</v>
      </c>
      <c r="Z674" s="101">
        <v>1</v>
      </c>
      <c r="AA674" s="194">
        <v>0</v>
      </c>
      <c r="AB674" s="99">
        <v>1</v>
      </c>
      <c r="AC674" s="98">
        <v>0</v>
      </c>
      <c r="AD674" s="98">
        <v>0</v>
      </c>
      <c r="AE674" s="101">
        <f t="shared" si="626"/>
        <v>0</v>
      </c>
      <c r="AF674" s="100">
        <v>0</v>
      </c>
      <c r="AG674" s="98">
        <v>0</v>
      </c>
      <c r="AH674" s="99">
        <f t="shared" si="627"/>
        <v>0</v>
      </c>
      <c r="AI674" s="101">
        <v>1</v>
      </c>
      <c r="AJ674" s="106"/>
    </row>
    <row r="675" spans="2:36" s="35" customFormat="1" ht="17.100000000000001" customHeight="1">
      <c r="B675" s="105"/>
      <c r="C675" s="54"/>
      <c r="D675" s="96"/>
      <c r="E675" s="111"/>
      <c r="F675" s="112"/>
      <c r="G675" s="113"/>
      <c r="H675" s="194">
        <v>1</v>
      </c>
      <c r="I675" s="98">
        <v>0</v>
      </c>
      <c r="J675" s="98">
        <v>0</v>
      </c>
      <c r="K675" s="101">
        <f t="shared" si="622"/>
        <v>0</v>
      </c>
      <c r="L675" s="100">
        <v>0</v>
      </c>
      <c r="M675" s="98">
        <v>0</v>
      </c>
      <c r="N675" s="101">
        <f t="shared" si="623"/>
        <v>0</v>
      </c>
      <c r="O675" s="100">
        <v>0</v>
      </c>
      <c r="P675" s="98">
        <v>0</v>
      </c>
      <c r="Q675" s="101">
        <f t="shared" si="624"/>
        <v>0</v>
      </c>
      <c r="R675" s="100">
        <v>0</v>
      </c>
      <c r="S675" s="98">
        <v>0</v>
      </c>
      <c r="T675" s="101">
        <f t="shared" si="625"/>
        <v>0</v>
      </c>
      <c r="U675" s="194">
        <v>1</v>
      </c>
      <c r="V675" s="99">
        <v>1</v>
      </c>
      <c r="W675" s="98">
        <v>0</v>
      </c>
      <c r="X675" s="98">
        <v>0</v>
      </c>
      <c r="Y675" s="101">
        <f t="shared" si="628"/>
        <v>0</v>
      </c>
      <c r="Z675" s="101">
        <v>1</v>
      </c>
      <c r="AA675" s="194">
        <v>0</v>
      </c>
      <c r="AB675" s="99">
        <v>1</v>
      </c>
      <c r="AC675" s="98">
        <v>0</v>
      </c>
      <c r="AD675" s="98">
        <v>0</v>
      </c>
      <c r="AE675" s="101">
        <f t="shared" si="626"/>
        <v>0</v>
      </c>
      <c r="AF675" s="100">
        <v>0</v>
      </c>
      <c r="AG675" s="98">
        <v>0</v>
      </c>
      <c r="AH675" s="99">
        <f t="shared" si="627"/>
        <v>0</v>
      </c>
      <c r="AI675" s="101">
        <v>1</v>
      </c>
      <c r="AJ675" s="106"/>
    </row>
    <row r="676" spans="2:36" s="126" customFormat="1" ht="17.100000000000001" customHeight="1">
      <c r="B676" s="118"/>
      <c r="C676" s="119"/>
      <c r="D676" s="120"/>
      <c r="E676" s="121"/>
      <c r="F676" s="122"/>
      <c r="G676" s="123"/>
      <c r="H676" s="194">
        <v>1</v>
      </c>
      <c r="I676" s="430" t="s">
        <v>201</v>
      </c>
      <c r="J676" s="430"/>
      <c r="K676" s="124">
        <f>SUM(K669:K675)</f>
        <v>0</v>
      </c>
      <c r="L676" s="401" t="s">
        <v>201</v>
      </c>
      <c r="M676" s="402"/>
      <c r="N676" s="124">
        <f>SUM(N669:N675)</f>
        <v>0</v>
      </c>
      <c r="O676" s="401" t="s">
        <v>201</v>
      </c>
      <c r="P676" s="402"/>
      <c r="Q676" s="124">
        <f>SUM(Q669:Q675)</f>
        <v>0</v>
      </c>
      <c r="R676" s="401" t="s">
        <v>201</v>
      </c>
      <c r="S676" s="402"/>
      <c r="T676" s="124">
        <f>SUM(T669:T675)</f>
        <v>0</v>
      </c>
      <c r="U676" s="194">
        <v>1</v>
      </c>
      <c r="V676" s="99">
        <v>1</v>
      </c>
      <c r="W676" s="430" t="s">
        <v>201</v>
      </c>
      <c r="X676" s="430"/>
      <c r="Y676" s="124">
        <f>SUM(Y669:Y675)</f>
        <v>0</v>
      </c>
      <c r="Z676" s="101">
        <v>1</v>
      </c>
      <c r="AA676" s="194">
        <v>0</v>
      </c>
      <c r="AB676" s="99">
        <v>1</v>
      </c>
      <c r="AC676" s="430" t="s">
        <v>201</v>
      </c>
      <c r="AD676" s="430"/>
      <c r="AE676" s="124">
        <f>SUM(AE669:AE675)</f>
        <v>0</v>
      </c>
      <c r="AF676" s="431" t="s">
        <v>201</v>
      </c>
      <c r="AG676" s="430"/>
      <c r="AH676" s="143">
        <f>SUM(AH669:AH675)</f>
        <v>0</v>
      </c>
      <c r="AI676" s="101">
        <v>1</v>
      </c>
      <c r="AJ676" s="125"/>
    </row>
    <row r="677" spans="2:36" s="35" customFormat="1" ht="16.8" customHeight="1">
      <c r="B677" s="105"/>
      <c r="C677" s="54">
        <f>'3. Rekap Back Up Non Aspal X'!C103</f>
        <v>8200</v>
      </c>
      <c r="D677" s="96">
        <f>'3. Rekap Back Up Non Aspal X'!D103</f>
        <v>8300</v>
      </c>
      <c r="E677" s="111">
        <f>'3. Rekap Back Up Non Aspal X'!E103</f>
        <v>4</v>
      </c>
      <c r="F677" s="112">
        <f>(100/((D677-C677)*E677))*((K684*0.05)+(N684*0.05)+(Q684*0.05)+(T684)+(Y684)+(AE684*1.5)+(AH684*1))</f>
        <v>0</v>
      </c>
      <c r="G677" s="113" t="str">
        <f>IF(F677&lt;=25,"RB",IF(F677&lt;=75,"RB",IF(F677&lt;=100,"RB","RB")))</f>
        <v>RB</v>
      </c>
      <c r="H677" s="194">
        <v>1</v>
      </c>
      <c r="I677" s="98">
        <v>0</v>
      </c>
      <c r="J677" s="98">
        <v>0</v>
      </c>
      <c r="K677" s="101">
        <f t="shared" ref="K677:K683" si="629">I677*J677</f>
        <v>0</v>
      </c>
      <c r="L677" s="98">
        <v>0</v>
      </c>
      <c r="M677" s="98">
        <v>0</v>
      </c>
      <c r="N677" s="101">
        <f t="shared" ref="N677:N683" si="630">L677*M677</f>
        <v>0</v>
      </c>
      <c r="O677" s="98">
        <v>0</v>
      </c>
      <c r="P677" s="98">
        <v>0</v>
      </c>
      <c r="Q677" s="101">
        <f t="shared" ref="Q677:Q683" si="631">O677*P677</f>
        <v>0</v>
      </c>
      <c r="R677" s="98">
        <v>0</v>
      </c>
      <c r="S677" s="98">
        <v>0</v>
      </c>
      <c r="T677" s="101">
        <f t="shared" ref="T677:T683" si="632">R677*S677</f>
        <v>0</v>
      </c>
      <c r="U677" s="194">
        <v>1</v>
      </c>
      <c r="V677" s="99">
        <v>1</v>
      </c>
      <c r="W677" s="98">
        <v>0</v>
      </c>
      <c r="X677" s="98">
        <v>0</v>
      </c>
      <c r="Y677" s="101">
        <f>W677*X677</f>
        <v>0</v>
      </c>
      <c r="Z677" s="101">
        <v>1</v>
      </c>
      <c r="AA677" s="194">
        <v>0</v>
      </c>
      <c r="AB677" s="99">
        <v>1</v>
      </c>
      <c r="AC677" s="98">
        <v>0</v>
      </c>
      <c r="AD677" s="98">
        <v>0</v>
      </c>
      <c r="AE677" s="101">
        <f t="shared" ref="AE677:AE683" si="633">AC677*AD677</f>
        <v>0</v>
      </c>
      <c r="AF677" s="98">
        <v>0</v>
      </c>
      <c r="AG677" s="98">
        <v>3</v>
      </c>
      <c r="AH677" s="99">
        <f t="shared" ref="AH677:AH683" si="634">AF677*AG677</f>
        <v>0</v>
      </c>
      <c r="AI677" s="101">
        <v>1</v>
      </c>
      <c r="AJ677" s="106"/>
    </row>
    <row r="678" spans="2:36" s="35" customFormat="1" ht="17.100000000000001" customHeight="1">
      <c r="B678" s="105"/>
      <c r="C678" s="54"/>
      <c r="D678" s="96"/>
      <c r="E678" s="111"/>
      <c r="F678" s="112"/>
      <c r="G678" s="113"/>
      <c r="H678" s="194">
        <v>1</v>
      </c>
      <c r="I678" s="98">
        <v>0</v>
      </c>
      <c r="J678" s="98">
        <v>0</v>
      </c>
      <c r="K678" s="101">
        <f t="shared" si="629"/>
        <v>0</v>
      </c>
      <c r="L678" s="100">
        <v>0</v>
      </c>
      <c r="M678" s="98">
        <v>0</v>
      </c>
      <c r="N678" s="101">
        <f t="shared" si="630"/>
        <v>0</v>
      </c>
      <c r="O678" s="100">
        <v>0</v>
      </c>
      <c r="P678" s="98">
        <v>0</v>
      </c>
      <c r="Q678" s="101">
        <f t="shared" si="631"/>
        <v>0</v>
      </c>
      <c r="R678" s="100">
        <v>0</v>
      </c>
      <c r="S678" s="98">
        <v>0</v>
      </c>
      <c r="T678" s="101">
        <f t="shared" si="632"/>
        <v>0</v>
      </c>
      <c r="U678" s="194">
        <v>1</v>
      </c>
      <c r="V678" s="99">
        <v>1</v>
      </c>
      <c r="W678" s="98">
        <v>0</v>
      </c>
      <c r="X678" s="98">
        <v>0</v>
      </c>
      <c r="Y678" s="101">
        <f t="shared" ref="Y678:Y683" si="635">W678*X678</f>
        <v>0</v>
      </c>
      <c r="Z678" s="101">
        <v>1</v>
      </c>
      <c r="AA678" s="194">
        <v>0</v>
      </c>
      <c r="AB678" s="99">
        <v>1</v>
      </c>
      <c r="AC678" s="98">
        <v>0</v>
      </c>
      <c r="AD678" s="98">
        <v>0</v>
      </c>
      <c r="AE678" s="101">
        <f t="shared" si="633"/>
        <v>0</v>
      </c>
      <c r="AF678" s="100">
        <v>0</v>
      </c>
      <c r="AG678" s="98">
        <v>0</v>
      </c>
      <c r="AH678" s="99">
        <f t="shared" si="634"/>
        <v>0</v>
      </c>
      <c r="AI678" s="101">
        <v>1</v>
      </c>
      <c r="AJ678" s="106"/>
    </row>
    <row r="679" spans="2:36" s="35" customFormat="1" ht="17.100000000000001" customHeight="1">
      <c r="B679" s="105"/>
      <c r="C679" s="54"/>
      <c r="D679" s="96"/>
      <c r="E679" s="111"/>
      <c r="F679" s="112"/>
      <c r="G679" s="113"/>
      <c r="H679" s="194">
        <v>1</v>
      </c>
      <c r="I679" s="98">
        <v>0</v>
      </c>
      <c r="J679" s="98">
        <v>0</v>
      </c>
      <c r="K679" s="101">
        <f t="shared" si="629"/>
        <v>0</v>
      </c>
      <c r="L679" s="100">
        <v>0</v>
      </c>
      <c r="M679" s="98">
        <v>0</v>
      </c>
      <c r="N679" s="101">
        <f t="shared" si="630"/>
        <v>0</v>
      </c>
      <c r="O679" s="100">
        <v>0</v>
      </c>
      <c r="P679" s="98">
        <v>0</v>
      </c>
      <c r="Q679" s="101">
        <f t="shared" si="631"/>
        <v>0</v>
      </c>
      <c r="R679" s="100">
        <v>0</v>
      </c>
      <c r="S679" s="98">
        <v>0</v>
      </c>
      <c r="T679" s="101">
        <f t="shared" si="632"/>
        <v>0</v>
      </c>
      <c r="U679" s="194">
        <v>1</v>
      </c>
      <c r="V679" s="99">
        <v>1</v>
      </c>
      <c r="W679" s="98">
        <v>0</v>
      </c>
      <c r="X679" s="98">
        <v>0</v>
      </c>
      <c r="Y679" s="101">
        <f t="shared" si="635"/>
        <v>0</v>
      </c>
      <c r="Z679" s="101">
        <v>1</v>
      </c>
      <c r="AA679" s="194">
        <v>0</v>
      </c>
      <c r="AB679" s="99">
        <v>1</v>
      </c>
      <c r="AC679" s="98">
        <v>0</v>
      </c>
      <c r="AD679" s="98">
        <v>0</v>
      </c>
      <c r="AE679" s="101">
        <f t="shared" si="633"/>
        <v>0</v>
      </c>
      <c r="AF679" s="100">
        <v>0</v>
      </c>
      <c r="AG679" s="98">
        <v>0</v>
      </c>
      <c r="AH679" s="99">
        <f t="shared" si="634"/>
        <v>0</v>
      </c>
      <c r="AI679" s="101">
        <v>1</v>
      </c>
      <c r="AJ679" s="106"/>
    </row>
    <row r="680" spans="2:36" s="35" customFormat="1" ht="17.100000000000001" customHeight="1">
      <c r="B680" s="105"/>
      <c r="C680" s="54"/>
      <c r="D680" s="96"/>
      <c r="E680" s="111"/>
      <c r="F680" s="112"/>
      <c r="G680" s="113"/>
      <c r="H680" s="194">
        <v>1</v>
      </c>
      <c r="I680" s="98">
        <v>0</v>
      </c>
      <c r="J680" s="98">
        <v>0</v>
      </c>
      <c r="K680" s="101">
        <f t="shared" si="629"/>
        <v>0</v>
      </c>
      <c r="L680" s="100">
        <v>0</v>
      </c>
      <c r="M680" s="98">
        <v>0</v>
      </c>
      <c r="N680" s="101">
        <f t="shared" si="630"/>
        <v>0</v>
      </c>
      <c r="O680" s="100">
        <v>0</v>
      </c>
      <c r="P680" s="98">
        <v>0</v>
      </c>
      <c r="Q680" s="101">
        <f t="shared" si="631"/>
        <v>0</v>
      </c>
      <c r="R680" s="100">
        <v>0</v>
      </c>
      <c r="S680" s="98">
        <v>0</v>
      </c>
      <c r="T680" s="101">
        <f t="shared" si="632"/>
        <v>0</v>
      </c>
      <c r="U680" s="194">
        <v>1</v>
      </c>
      <c r="V680" s="99">
        <v>1</v>
      </c>
      <c r="W680" s="98">
        <v>0</v>
      </c>
      <c r="X680" s="98">
        <v>0</v>
      </c>
      <c r="Y680" s="101">
        <f t="shared" si="635"/>
        <v>0</v>
      </c>
      <c r="Z680" s="101">
        <v>1</v>
      </c>
      <c r="AA680" s="194">
        <v>0</v>
      </c>
      <c r="AB680" s="99">
        <v>1</v>
      </c>
      <c r="AC680" s="98">
        <v>0</v>
      </c>
      <c r="AD680" s="98">
        <v>0</v>
      </c>
      <c r="AE680" s="101">
        <f t="shared" si="633"/>
        <v>0</v>
      </c>
      <c r="AF680" s="100">
        <v>0</v>
      </c>
      <c r="AG680" s="98">
        <v>0</v>
      </c>
      <c r="AH680" s="99">
        <f t="shared" si="634"/>
        <v>0</v>
      </c>
      <c r="AI680" s="101">
        <v>1</v>
      </c>
      <c r="AJ680" s="106"/>
    </row>
    <row r="681" spans="2:36" s="35" customFormat="1" ht="17.100000000000001" customHeight="1">
      <c r="B681" s="105"/>
      <c r="C681" s="54"/>
      <c r="D681" s="96"/>
      <c r="E681" s="111"/>
      <c r="F681" s="112"/>
      <c r="G681" s="113"/>
      <c r="H681" s="194">
        <v>1</v>
      </c>
      <c r="I681" s="98">
        <v>0</v>
      </c>
      <c r="J681" s="98">
        <v>0</v>
      </c>
      <c r="K681" s="101">
        <f t="shared" si="629"/>
        <v>0</v>
      </c>
      <c r="L681" s="100">
        <v>0</v>
      </c>
      <c r="M681" s="98">
        <v>0</v>
      </c>
      <c r="N681" s="101">
        <f t="shared" si="630"/>
        <v>0</v>
      </c>
      <c r="O681" s="100">
        <v>0</v>
      </c>
      <c r="P681" s="98">
        <v>0</v>
      </c>
      <c r="Q681" s="101">
        <f t="shared" si="631"/>
        <v>0</v>
      </c>
      <c r="R681" s="100">
        <v>0</v>
      </c>
      <c r="S681" s="98">
        <v>0</v>
      </c>
      <c r="T681" s="101">
        <f t="shared" si="632"/>
        <v>0</v>
      </c>
      <c r="U681" s="194">
        <v>1</v>
      </c>
      <c r="V681" s="99">
        <v>1</v>
      </c>
      <c r="W681" s="98">
        <v>0</v>
      </c>
      <c r="X681" s="98">
        <v>0</v>
      </c>
      <c r="Y681" s="101">
        <f t="shared" si="635"/>
        <v>0</v>
      </c>
      <c r="Z681" s="101">
        <v>1</v>
      </c>
      <c r="AA681" s="194">
        <v>0</v>
      </c>
      <c r="AB681" s="99">
        <v>1</v>
      </c>
      <c r="AC681" s="98">
        <v>0</v>
      </c>
      <c r="AD681" s="98">
        <v>0</v>
      </c>
      <c r="AE681" s="101">
        <f t="shared" si="633"/>
        <v>0</v>
      </c>
      <c r="AF681" s="100">
        <v>0</v>
      </c>
      <c r="AG681" s="98">
        <v>0</v>
      </c>
      <c r="AH681" s="99">
        <f t="shared" si="634"/>
        <v>0</v>
      </c>
      <c r="AI681" s="101">
        <v>1</v>
      </c>
      <c r="AJ681" s="106"/>
    </row>
    <row r="682" spans="2:36" s="35" customFormat="1" ht="17.100000000000001" customHeight="1">
      <c r="B682" s="105"/>
      <c r="C682" s="54"/>
      <c r="D682" s="96"/>
      <c r="E682" s="111"/>
      <c r="F682" s="112"/>
      <c r="G682" s="113"/>
      <c r="H682" s="194">
        <v>1</v>
      </c>
      <c r="I682" s="98">
        <v>0</v>
      </c>
      <c r="J682" s="98">
        <v>0</v>
      </c>
      <c r="K682" s="101">
        <f t="shared" si="629"/>
        <v>0</v>
      </c>
      <c r="L682" s="100">
        <v>0</v>
      </c>
      <c r="M682" s="98">
        <v>0</v>
      </c>
      <c r="N682" s="101">
        <f t="shared" si="630"/>
        <v>0</v>
      </c>
      <c r="O682" s="100">
        <v>0</v>
      </c>
      <c r="P682" s="98">
        <v>0</v>
      </c>
      <c r="Q682" s="101">
        <f t="shared" si="631"/>
        <v>0</v>
      </c>
      <c r="R682" s="100">
        <v>0</v>
      </c>
      <c r="S682" s="98">
        <v>0</v>
      </c>
      <c r="T682" s="101">
        <f t="shared" si="632"/>
        <v>0</v>
      </c>
      <c r="U682" s="194">
        <v>1</v>
      </c>
      <c r="V682" s="99">
        <v>1</v>
      </c>
      <c r="W682" s="98">
        <v>0</v>
      </c>
      <c r="X682" s="98">
        <v>0</v>
      </c>
      <c r="Y682" s="101">
        <f t="shared" si="635"/>
        <v>0</v>
      </c>
      <c r="Z682" s="101">
        <v>1</v>
      </c>
      <c r="AA682" s="194">
        <v>0</v>
      </c>
      <c r="AB682" s="99">
        <v>1</v>
      </c>
      <c r="AC682" s="98">
        <v>0</v>
      </c>
      <c r="AD682" s="98">
        <v>0</v>
      </c>
      <c r="AE682" s="101">
        <f t="shared" si="633"/>
        <v>0</v>
      </c>
      <c r="AF682" s="100">
        <v>0</v>
      </c>
      <c r="AG682" s="98">
        <v>0</v>
      </c>
      <c r="AH682" s="99">
        <f t="shared" si="634"/>
        <v>0</v>
      </c>
      <c r="AI682" s="101">
        <v>1</v>
      </c>
      <c r="AJ682" s="106"/>
    </row>
    <row r="683" spans="2:36" s="35" customFormat="1" ht="17.100000000000001" customHeight="1">
      <c r="B683" s="105"/>
      <c r="C683" s="54"/>
      <c r="D683" s="96"/>
      <c r="E683" s="111"/>
      <c r="F683" s="112"/>
      <c r="G683" s="113"/>
      <c r="H683" s="194">
        <v>1</v>
      </c>
      <c r="I683" s="98">
        <v>0</v>
      </c>
      <c r="J683" s="98">
        <v>0</v>
      </c>
      <c r="K683" s="101">
        <f t="shared" si="629"/>
        <v>0</v>
      </c>
      <c r="L683" s="100">
        <v>0</v>
      </c>
      <c r="M683" s="98">
        <v>0</v>
      </c>
      <c r="N683" s="101">
        <f t="shared" si="630"/>
        <v>0</v>
      </c>
      <c r="O683" s="100">
        <v>0</v>
      </c>
      <c r="P683" s="98">
        <v>0</v>
      </c>
      <c r="Q683" s="101">
        <f t="shared" si="631"/>
        <v>0</v>
      </c>
      <c r="R683" s="100">
        <v>0</v>
      </c>
      <c r="S683" s="98">
        <v>0</v>
      </c>
      <c r="T683" s="101">
        <f t="shared" si="632"/>
        <v>0</v>
      </c>
      <c r="U683" s="194">
        <v>1</v>
      </c>
      <c r="V683" s="99">
        <v>1</v>
      </c>
      <c r="W683" s="98">
        <v>0</v>
      </c>
      <c r="X683" s="98">
        <v>0</v>
      </c>
      <c r="Y683" s="101">
        <f t="shared" si="635"/>
        <v>0</v>
      </c>
      <c r="Z683" s="101">
        <v>1</v>
      </c>
      <c r="AA683" s="194">
        <v>0</v>
      </c>
      <c r="AB683" s="99">
        <v>1</v>
      </c>
      <c r="AC683" s="98">
        <v>0</v>
      </c>
      <c r="AD683" s="98">
        <v>0</v>
      </c>
      <c r="AE683" s="101">
        <f t="shared" si="633"/>
        <v>0</v>
      </c>
      <c r="AF683" s="100">
        <v>0</v>
      </c>
      <c r="AG683" s="98">
        <v>0</v>
      </c>
      <c r="AH683" s="99">
        <f t="shared" si="634"/>
        <v>0</v>
      </c>
      <c r="AI683" s="101">
        <v>1</v>
      </c>
      <c r="AJ683" s="106"/>
    </row>
    <row r="684" spans="2:36" s="126" customFormat="1" ht="17.100000000000001" customHeight="1" thickBot="1">
      <c r="B684" s="128"/>
      <c r="C684" s="154"/>
      <c r="D684" s="155"/>
      <c r="E684" s="156"/>
      <c r="F684" s="129"/>
      <c r="G684" s="130"/>
      <c r="H684" s="195">
        <v>1</v>
      </c>
      <c r="I684" s="432" t="s">
        <v>201</v>
      </c>
      <c r="J684" s="432"/>
      <c r="K684" s="131">
        <f>SUM(K677:K683)</f>
        <v>0</v>
      </c>
      <c r="L684" s="403" t="s">
        <v>201</v>
      </c>
      <c r="M684" s="404"/>
      <c r="N684" s="131">
        <f>SUM(N677:N683)</f>
        <v>0</v>
      </c>
      <c r="O684" s="403" t="s">
        <v>201</v>
      </c>
      <c r="P684" s="404"/>
      <c r="Q684" s="131">
        <f>SUM(Q677:Q683)</f>
        <v>0</v>
      </c>
      <c r="R684" s="403" t="s">
        <v>201</v>
      </c>
      <c r="S684" s="404"/>
      <c r="T684" s="131">
        <f>SUM(T677:T683)</f>
        <v>0</v>
      </c>
      <c r="U684" s="195">
        <v>1</v>
      </c>
      <c r="V684" s="165">
        <v>1</v>
      </c>
      <c r="W684" s="432" t="s">
        <v>201</v>
      </c>
      <c r="X684" s="432"/>
      <c r="Y684" s="131">
        <f>SUM(Y677:Y683)</f>
        <v>0</v>
      </c>
      <c r="Z684" s="133">
        <v>1</v>
      </c>
      <c r="AA684" s="195">
        <v>0</v>
      </c>
      <c r="AB684" s="165">
        <v>1</v>
      </c>
      <c r="AC684" s="432" t="s">
        <v>201</v>
      </c>
      <c r="AD684" s="432"/>
      <c r="AE684" s="131">
        <f>SUM(AE677:AE683)</f>
        <v>0</v>
      </c>
      <c r="AF684" s="433" t="s">
        <v>201</v>
      </c>
      <c r="AG684" s="432"/>
      <c r="AH684" s="144">
        <f>SUM(AH677:AH683)</f>
        <v>0</v>
      </c>
      <c r="AI684" s="133">
        <v>1</v>
      </c>
      <c r="AJ684" s="134"/>
    </row>
    <row r="685" spans="2:36" s="35" customFormat="1" ht="16.8" customHeight="1">
      <c r="B685" s="114"/>
      <c r="C685" s="157">
        <f>'3. Rekap Back Up Non Aspal X'!C104</f>
        <v>8300</v>
      </c>
      <c r="D685" s="158">
        <f>'3. Rekap Back Up Non Aspal X'!D104</f>
        <v>8400</v>
      </c>
      <c r="E685" s="159">
        <f>'3. Rekap Back Up Non Aspal X'!E104</f>
        <v>4</v>
      </c>
      <c r="F685" s="115">
        <f>(100/((D685-C685)*E685))*((K692*0.05)+(N692*0.05)+(Q692*0.05)+(T692)+(Y692)+(AE692*1.5)+(AH692*1))</f>
        <v>0</v>
      </c>
      <c r="G685" s="116" t="str">
        <f>IF(F685&lt;=25,"RB",IF(F685&lt;=75,"RB",IF(F685&lt;=100,"RB","RB")))</f>
        <v>RB</v>
      </c>
      <c r="H685" s="196">
        <v>1</v>
      </c>
      <c r="I685" s="136">
        <v>0</v>
      </c>
      <c r="J685" s="136">
        <v>0</v>
      </c>
      <c r="K685" s="137">
        <f t="shared" ref="K685:K691" si="636">I685*J685</f>
        <v>0</v>
      </c>
      <c r="L685" s="136">
        <v>0</v>
      </c>
      <c r="M685" s="136">
        <v>0</v>
      </c>
      <c r="N685" s="137">
        <f t="shared" ref="N685:N691" si="637">L685*M685</f>
        <v>0</v>
      </c>
      <c r="O685" s="136">
        <v>0</v>
      </c>
      <c r="P685" s="136">
        <v>3</v>
      </c>
      <c r="Q685" s="137">
        <f t="shared" ref="Q685:Q691" si="638">O685*P685</f>
        <v>0</v>
      </c>
      <c r="R685" s="136">
        <v>0</v>
      </c>
      <c r="S685" s="136">
        <v>0</v>
      </c>
      <c r="T685" s="137">
        <f t="shared" ref="T685:T691" si="639">R685*S685</f>
        <v>0</v>
      </c>
      <c r="U685" s="196">
        <v>1</v>
      </c>
      <c r="V685" s="138">
        <v>1</v>
      </c>
      <c r="W685" s="136">
        <v>0</v>
      </c>
      <c r="X685" s="136">
        <v>0</v>
      </c>
      <c r="Y685" s="137">
        <f>W685*X685</f>
        <v>0</v>
      </c>
      <c r="Z685" s="137">
        <v>1</v>
      </c>
      <c r="AA685" s="196">
        <v>0</v>
      </c>
      <c r="AB685" s="138">
        <v>1</v>
      </c>
      <c r="AC685" s="136">
        <v>0</v>
      </c>
      <c r="AD685" s="136">
        <v>0</v>
      </c>
      <c r="AE685" s="137">
        <f t="shared" ref="AE685:AE691" si="640">AC685*AD685</f>
        <v>0</v>
      </c>
      <c r="AF685" s="136">
        <v>0</v>
      </c>
      <c r="AG685" s="136">
        <v>0</v>
      </c>
      <c r="AH685" s="138">
        <f t="shared" ref="AH685:AH691" si="641">AF685*AG685</f>
        <v>0</v>
      </c>
      <c r="AI685" s="137">
        <v>1</v>
      </c>
      <c r="AJ685" s="139"/>
    </row>
    <row r="686" spans="2:36" s="35" customFormat="1" ht="17.100000000000001" customHeight="1">
      <c r="B686" s="105"/>
      <c r="C686" s="54"/>
      <c r="D686" s="96"/>
      <c r="E686" s="111"/>
      <c r="F686" s="112"/>
      <c r="G686" s="113"/>
      <c r="H686" s="194">
        <v>1</v>
      </c>
      <c r="I686" s="98">
        <v>0</v>
      </c>
      <c r="J686" s="98">
        <v>0</v>
      </c>
      <c r="K686" s="101">
        <f t="shared" si="636"/>
        <v>0</v>
      </c>
      <c r="L686" s="100">
        <v>0</v>
      </c>
      <c r="M686" s="98">
        <v>0</v>
      </c>
      <c r="N686" s="101">
        <f t="shared" si="637"/>
        <v>0</v>
      </c>
      <c r="O686" s="100">
        <v>0</v>
      </c>
      <c r="P686" s="98">
        <v>0</v>
      </c>
      <c r="Q686" s="101">
        <f t="shared" si="638"/>
        <v>0</v>
      </c>
      <c r="R686" s="100">
        <v>0</v>
      </c>
      <c r="S686" s="98">
        <v>0</v>
      </c>
      <c r="T686" s="101">
        <f t="shared" si="639"/>
        <v>0</v>
      </c>
      <c r="U686" s="194">
        <v>1</v>
      </c>
      <c r="V686" s="99">
        <v>1</v>
      </c>
      <c r="W686" s="98">
        <v>0</v>
      </c>
      <c r="X686" s="98">
        <v>0</v>
      </c>
      <c r="Y686" s="101">
        <f t="shared" ref="Y686:Y691" si="642">W686*X686</f>
        <v>0</v>
      </c>
      <c r="Z686" s="101">
        <v>1</v>
      </c>
      <c r="AA686" s="194">
        <v>0</v>
      </c>
      <c r="AB686" s="99">
        <v>1</v>
      </c>
      <c r="AC686" s="98">
        <v>0</v>
      </c>
      <c r="AD686" s="98">
        <v>0</v>
      </c>
      <c r="AE686" s="101">
        <f t="shared" si="640"/>
        <v>0</v>
      </c>
      <c r="AF686" s="100">
        <v>0</v>
      </c>
      <c r="AG686" s="98">
        <v>0</v>
      </c>
      <c r="AH686" s="99">
        <f t="shared" si="641"/>
        <v>0</v>
      </c>
      <c r="AI686" s="101">
        <v>1</v>
      </c>
      <c r="AJ686" s="106"/>
    </row>
    <row r="687" spans="2:36" s="35" customFormat="1" ht="17.100000000000001" customHeight="1">
      <c r="B687" s="105"/>
      <c r="C687" s="54"/>
      <c r="D687" s="96"/>
      <c r="E687" s="111"/>
      <c r="F687" s="112"/>
      <c r="G687" s="113"/>
      <c r="H687" s="194">
        <v>1</v>
      </c>
      <c r="I687" s="98">
        <v>0</v>
      </c>
      <c r="J687" s="98">
        <v>0</v>
      </c>
      <c r="K687" s="101">
        <f t="shared" si="636"/>
        <v>0</v>
      </c>
      <c r="L687" s="100">
        <v>0</v>
      </c>
      <c r="M687" s="98">
        <v>0</v>
      </c>
      <c r="N687" s="101">
        <f t="shared" si="637"/>
        <v>0</v>
      </c>
      <c r="O687" s="100">
        <v>0</v>
      </c>
      <c r="P687" s="98">
        <v>0</v>
      </c>
      <c r="Q687" s="101">
        <f t="shared" si="638"/>
        <v>0</v>
      </c>
      <c r="R687" s="100">
        <v>0</v>
      </c>
      <c r="S687" s="98">
        <v>0</v>
      </c>
      <c r="T687" s="101">
        <f t="shared" si="639"/>
        <v>0</v>
      </c>
      <c r="U687" s="194">
        <v>1</v>
      </c>
      <c r="V687" s="99">
        <v>1</v>
      </c>
      <c r="W687" s="98">
        <v>0</v>
      </c>
      <c r="X687" s="98">
        <v>0</v>
      </c>
      <c r="Y687" s="101">
        <f t="shared" si="642"/>
        <v>0</v>
      </c>
      <c r="Z687" s="101">
        <v>1</v>
      </c>
      <c r="AA687" s="194">
        <v>0</v>
      </c>
      <c r="AB687" s="99">
        <v>1</v>
      </c>
      <c r="AC687" s="98">
        <v>0</v>
      </c>
      <c r="AD687" s="98">
        <v>0</v>
      </c>
      <c r="AE687" s="101">
        <f t="shared" si="640"/>
        <v>0</v>
      </c>
      <c r="AF687" s="100">
        <v>0</v>
      </c>
      <c r="AG687" s="98">
        <v>0</v>
      </c>
      <c r="AH687" s="99">
        <f t="shared" si="641"/>
        <v>0</v>
      </c>
      <c r="AI687" s="101">
        <v>1</v>
      </c>
      <c r="AJ687" s="106"/>
    </row>
    <row r="688" spans="2:36" s="35" customFormat="1" ht="17.100000000000001" customHeight="1">
      <c r="B688" s="105"/>
      <c r="C688" s="54"/>
      <c r="D688" s="96"/>
      <c r="E688" s="111"/>
      <c r="F688" s="112"/>
      <c r="G688" s="113"/>
      <c r="H688" s="194">
        <v>1</v>
      </c>
      <c r="I688" s="98">
        <v>0</v>
      </c>
      <c r="J688" s="98">
        <v>0</v>
      </c>
      <c r="K688" s="101">
        <f t="shared" si="636"/>
        <v>0</v>
      </c>
      <c r="L688" s="100">
        <v>0</v>
      </c>
      <c r="M688" s="98">
        <v>0</v>
      </c>
      <c r="N688" s="101">
        <f t="shared" si="637"/>
        <v>0</v>
      </c>
      <c r="O688" s="100">
        <v>0</v>
      </c>
      <c r="P688" s="98">
        <v>0</v>
      </c>
      <c r="Q688" s="101">
        <f t="shared" si="638"/>
        <v>0</v>
      </c>
      <c r="R688" s="100">
        <v>0</v>
      </c>
      <c r="S688" s="98">
        <v>0</v>
      </c>
      <c r="T688" s="101">
        <f t="shared" si="639"/>
        <v>0</v>
      </c>
      <c r="U688" s="194">
        <v>1</v>
      </c>
      <c r="V688" s="99">
        <v>1</v>
      </c>
      <c r="W688" s="98">
        <v>0</v>
      </c>
      <c r="X688" s="98">
        <v>0</v>
      </c>
      <c r="Y688" s="101">
        <f t="shared" si="642"/>
        <v>0</v>
      </c>
      <c r="Z688" s="101">
        <v>1</v>
      </c>
      <c r="AA688" s="194">
        <v>0</v>
      </c>
      <c r="AB688" s="99">
        <v>1</v>
      </c>
      <c r="AC688" s="98">
        <v>0</v>
      </c>
      <c r="AD688" s="98">
        <v>0</v>
      </c>
      <c r="AE688" s="101">
        <f t="shared" si="640"/>
        <v>0</v>
      </c>
      <c r="AF688" s="100">
        <v>0</v>
      </c>
      <c r="AG688" s="98">
        <v>0</v>
      </c>
      <c r="AH688" s="99">
        <f t="shared" si="641"/>
        <v>0</v>
      </c>
      <c r="AI688" s="101">
        <v>1</v>
      </c>
      <c r="AJ688" s="106"/>
    </row>
    <row r="689" spans="2:36" s="35" customFormat="1" ht="17.100000000000001" customHeight="1">
      <c r="B689" s="105"/>
      <c r="C689" s="54"/>
      <c r="D689" s="96"/>
      <c r="E689" s="111"/>
      <c r="F689" s="112"/>
      <c r="G689" s="113"/>
      <c r="H689" s="194">
        <v>1</v>
      </c>
      <c r="I689" s="98">
        <v>0</v>
      </c>
      <c r="J689" s="98">
        <v>0</v>
      </c>
      <c r="K689" s="101">
        <f t="shared" si="636"/>
        <v>0</v>
      </c>
      <c r="L689" s="100">
        <v>0</v>
      </c>
      <c r="M689" s="98">
        <v>0</v>
      </c>
      <c r="N689" s="101">
        <f t="shared" si="637"/>
        <v>0</v>
      </c>
      <c r="O689" s="100">
        <v>0</v>
      </c>
      <c r="P689" s="98">
        <v>0</v>
      </c>
      <c r="Q689" s="101">
        <f t="shared" si="638"/>
        <v>0</v>
      </c>
      <c r="R689" s="100">
        <v>0</v>
      </c>
      <c r="S689" s="98">
        <v>0</v>
      </c>
      <c r="T689" s="101">
        <f t="shared" si="639"/>
        <v>0</v>
      </c>
      <c r="U689" s="194">
        <v>1</v>
      </c>
      <c r="V689" s="99">
        <v>1</v>
      </c>
      <c r="W689" s="98">
        <v>0</v>
      </c>
      <c r="X689" s="98">
        <v>0</v>
      </c>
      <c r="Y689" s="101">
        <f t="shared" si="642"/>
        <v>0</v>
      </c>
      <c r="Z689" s="101">
        <v>1</v>
      </c>
      <c r="AA689" s="194">
        <v>0</v>
      </c>
      <c r="AB689" s="99">
        <v>1</v>
      </c>
      <c r="AC689" s="98">
        <v>0</v>
      </c>
      <c r="AD689" s="98">
        <v>0</v>
      </c>
      <c r="AE689" s="101">
        <f t="shared" si="640"/>
        <v>0</v>
      </c>
      <c r="AF689" s="100">
        <v>0</v>
      </c>
      <c r="AG689" s="98">
        <v>0</v>
      </c>
      <c r="AH689" s="99">
        <f t="shared" si="641"/>
        <v>0</v>
      </c>
      <c r="AI689" s="101">
        <v>1</v>
      </c>
      <c r="AJ689" s="106"/>
    </row>
    <row r="690" spans="2:36" s="35" customFormat="1" ht="17.100000000000001" customHeight="1">
      <c r="B690" s="105"/>
      <c r="C690" s="54"/>
      <c r="D690" s="96"/>
      <c r="E690" s="111"/>
      <c r="F690" s="112"/>
      <c r="G690" s="113"/>
      <c r="H690" s="194">
        <v>1</v>
      </c>
      <c r="I690" s="98">
        <v>0</v>
      </c>
      <c r="J690" s="98">
        <v>0</v>
      </c>
      <c r="K690" s="101">
        <f t="shared" si="636"/>
        <v>0</v>
      </c>
      <c r="L690" s="100">
        <v>0</v>
      </c>
      <c r="M690" s="98">
        <v>0</v>
      </c>
      <c r="N690" s="101">
        <f t="shared" si="637"/>
        <v>0</v>
      </c>
      <c r="O690" s="100">
        <v>0</v>
      </c>
      <c r="P690" s="98">
        <v>0</v>
      </c>
      <c r="Q690" s="101">
        <f t="shared" si="638"/>
        <v>0</v>
      </c>
      <c r="R690" s="100">
        <v>0</v>
      </c>
      <c r="S690" s="98">
        <v>0</v>
      </c>
      <c r="T690" s="101">
        <f t="shared" si="639"/>
        <v>0</v>
      </c>
      <c r="U690" s="194">
        <v>1</v>
      </c>
      <c r="V690" s="99">
        <v>1</v>
      </c>
      <c r="W690" s="98">
        <v>0</v>
      </c>
      <c r="X690" s="98">
        <v>0</v>
      </c>
      <c r="Y690" s="101">
        <f t="shared" si="642"/>
        <v>0</v>
      </c>
      <c r="Z690" s="101">
        <v>1</v>
      </c>
      <c r="AA690" s="194">
        <v>0</v>
      </c>
      <c r="AB690" s="99">
        <v>1</v>
      </c>
      <c r="AC690" s="98">
        <v>0</v>
      </c>
      <c r="AD690" s="98">
        <v>0</v>
      </c>
      <c r="AE690" s="101">
        <f t="shared" si="640"/>
        <v>0</v>
      </c>
      <c r="AF690" s="100">
        <v>0</v>
      </c>
      <c r="AG690" s="98">
        <v>0</v>
      </c>
      <c r="AH690" s="99">
        <f t="shared" si="641"/>
        <v>0</v>
      </c>
      <c r="AI690" s="101">
        <v>1</v>
      </c>
      <c r="AJ690" s="106"/>
    </row>
    <row r="691" spans="2:36" s="35" customFormat="1" ht="17.100000000000001" customHeight="1">
      <c r="B691" s="105"/>
      <c r="C691" s="54"/>
      <c r="D691" s="96"/>
      <c r="E691" s="111"/>
      <c r="F691" s="112"/>
      <c r="G691" s="113"/>
      <c r="H691" s="194">
        <v>1</v>
      </c>
      <c r="I691" s="98">
        <v>0</v>
      </c>
      <c r="J691" s="98">
        <v>0</v>
      </c>
      <c r="K691" s="101">
        <f t="shared" si="636"/>
        <v>0</v>
      </c>
      <c r="L691" s="100">
        <v>0</v>
      </c>
      <c r="M691" s="98">
        <v>0</v>
      </c>
      <c r="N691" s="101">
        <f t="shared" si="637"/>
        <v>0</v>
      </c>
      <c r="O691" s="100">
        <v>0</v>
      </c>
      <c r="P691" s="98">
        <v>0</v>
      </c>
      <c r="Q691" s="101">
        <f t="shared" si="638"/>
        <v>0</v>
      </c>
      <c r="R691" s="100">
        <v>0</v>
      </c>
      <c r="S691" s="98">
        <v>0</v>
      </c>
      <c r="T691" s="101">
        <f t="shared" si="639"/>
        <v>0</v>
      </c>
      <c r="U691" s="194">
        <v>1</v>
      </c>
      <c r="V691" s="99">
        <v>1</v>
      </c>
      <c r="W691" s="98">
        <v>0</v>
      </c>
      <c r="X691" s="98">
        <v>0</v>
      </c>
      <c r="Y691" s="101">
        <f t="shared" si="642"/>
        <v>0</v>
      </c>
      <c r="Z691" s="101">
        <v>1</v>
      </c>
      <c r="AA691" s="194">
        <v>0</v>
      </c>
      <c r="AB691" s="99">
        <v>1</v>
      </c>
      <c r="AC691" s="98">
        <v>0</v>
      </c>
      <c r="AD691" s="98">
        <v>0</v>
      </c>
      <c r="AE691" s="101">
        <f t="shared" si="640"/>
        <v>0</v>
      </c>
      <c r="AF691" s="100">
        <v>0</v>
      </c>
      <c r="AG691" s="98">
        <v>0</v>
      </c>
      <c r="AH691" s="99">
        <f t="shared" si="641"/>
        <v>0</v>
      </c>
      <c r="AI691" s="101">
        <v>1</v>
      </c>
      <c r="AJ691" s="106"/>
    </row>
    <row r="692" spans="2:36" s="126" customFormat="1" ht="17.100000000000001" customHeight="1">
      <c r="B692" s="118"/>
      <c r="C692" s="119"/>
      <c r="D692" s="120"/>
      <c r="E692" s="121"/>
      <c r="F692" s="122"/>
      <c r="G692" s="123"/>
      <c r="H692" s="194">
        <v>1</v>
      </c>
      <c r="I692" s="430" t="s">
        <v>201</v>
      </c>
      <c r="J692" s="430"/>
      <c r="K692" s="124">
        <f>SUM(K685:K691)</f>
        <v>0</v>
      </c>
      <c r="L692" s="401" t="s">
        <v>201</v>
      </c>
      <c r="M692" s="402"/>
      <c r="N692" s="124">
        <f>SUM(N685:N691)</f>
        <v>0</v>
      </c>
      <c r="O692" s="401" t="s">
        <v>201</v>
      </c>
      <c r="P692" s="402"/>
      <c r="Q692" s="124">
        <f>SUM(Q685:Q691)</f>
        <v>0</v>
      </c>
      <c r="R692" s="401" t="s">
        <v>201</v>
      </c>
      <c r="S692" s="402"/>
      <c r="T692" s="124">
        <f>SUM(T685:T691)</f>
        <v>0</v>
      </c>
      <c r="U692" s="194">
        <v>1</v>
      </c>
      <c r="V692" s="99">
        <v>1</v>
      </c>
      <c r="W692" s="430" t="s">
        <v>201</v>
      </c>
      <c r="X692" s="430"/>
      <c r="Y692" s="124">
        <f>SUM(Y685:Y691)</f>
        <v>0</v>
      </c>
      <c r="Z692" s="101">
        <v>1</v>
      </c>
      <c r="AA692" s="194">
        <v>0</v>
      </c>
      <c r="AB692" s="99">
        <v>1</v>
      </c>
      <c r="AC692" s="430" t="s">
        <v>201</v>
      </c>
      <c r="AD692" s="430"/>
      <c r="AE692" s="124">
        <f>SUM(AE685:AE691)</f>
        <v>0</v>
      </c>
      <c r="AF692" s="431" t="s">
        <v>201</v>
      </c>
      <c r="AG692" s="430"/>
      <c r="AH692" s="143">
        <f>SUM(AH685:AH691)</f>
        <v>0</v>
      </c>
      <c r="AI692" s="101">
        <v>1</v>
      </c>
      <c r="AJ692" s="125"/>
    </row>
    <row r="693" spans="2:36" s="35" customFormat="1" ht="16.8" customHeight="1">
      <c r="B693" s="105"/>
      <c r="C693" s="54">
        <f>'3. Rekap Back Up Non Aspal X'!C105</f>
        <v>8400</v>
      </c>
      <c r="D693" s="96">
        <f>'3. Rekap Back Up Non Aspal X'!D105</f>
        <v>8500</v>
      </c>
      <c r="E693" s="111">
        <f>'3. Rekap Back Up Non Aspal X'!E105</f>
        <v>4</v>
      </c>
      <c r="F693" s="112">
        <f>(100/((D693-C693)*E693))*((K700*0.05)+(N700*0.05)+(Q700*0.05)+(T700)+(Y700)+(AE700*1.5)+(AH700*1))</f>
        <v>0</v>
      </c>
      <c r="G693" s="113" t="str">
        <f>IF(F693&lt;=25,"RB",IF(F693&lt;=75,"RB",IF(F693&lt;=100,"RB","RB")))</f>
        <v>RB</v>
      </c>
      <c r="H693" s="194">
        <v>1</v>
      </c>
      <c r="I693" s="98">
        <v>0</v>
      </c>
      <c r="J693" s="98">
        <v>0</v>
      </c>
      <c r="K693" s="101">
        <f t="shared" ref="K693:K699" si="643">I693*J693</f>
        <v>0</v>
      </c>
      <c r="L693" s="98">
        <v>0</v>
      </c>
      <c r="M693" s="98">
        <v>0</v>
      </c>
      <c r="N693" s="101">
        <f t="shared" ref="N693:N699" si="644">L693*M693</f>
        <v>0</v>
      </c>
      <c r="O693" s="98">
        <v>0</v>
      </c>
      <c r="P693" s="98">
        <v>0</v>
      </c>
      <c r="Q693" s="101">
        <f t="shared" ref="Q693:Q699" si="645">O693*P693</f>
        <v>0</v>
      </c>
      <c r="R693" s="98">
        <v>0</v>
      </c>
      <c r="S693" s="98">
        <v>0</v>
      </c>
      <c r="T693" s="101">
        <f t="shared" ref="T693:T699" si="646">R693*S693</f>
        <v>0</v>
      </c>
      <c r="U693" s="194">
        <v>1</v>
      </c>
      <c r="V693" s="99">
        <v>1</v>
      </c>
      <c r="W693" s="98">
        <v>0</v>
      </c>
      <c r="X693" s="98">
        <v>0</v>
      </c>
      <c r="Y693" s="101">
        <f>W693*X693</f>
        <v>0</v>
      </c>
      <c r="Z693" s="101">
        <v>1</v>
      </c>
      <c r="AA693" s="194">
        <v>0</v>
      </c>
      <c r="AB693" s="99">
        <v>1</v>
      </c>
      <c r="AC693" s="98">
        <v>0</v>
      </c>
      <c r="AD693" s="98">
        <v>0</v>
      </c>
      <c r="AE693" s="101">
        <f t="shared" ref="AE693:AE699" si="647">AC693*AD693</f>
        <v>0</v>
      </c>
      <c r="AF693" s="98">
        <v>0</v>
      </c>
      <c r="AG693" s="98">
        <v>3</v>
      </c>
      <c r="AH693" s="99">
        <f t="shared" ref="AH693:AH699" si="648">AF693*AG693</f>
        <v>0</v>
      </c>
      <c r="AI693" s="101">
        <v>1</v>
      </c>
      <c r="AJ693" s="106"/>
    </row>
    <row r="694" spans="2:36" s="35" customFormat="1" ht="17.100000000000001" customHeight="1">
      <c r="B694" s="105"/>
      <c r="C694" s="54"/>
      <c r="D694" s="96"/>
      <c r="E694" s="111"/>
      <c r="F694" s="112"/>
      <c r="G694" s="113"/>
      <c r="H694" s="194">
        <v>1</v>
      </c>
      <c r="I694" s="98">
        <v>0</v>
      </c>
      <c r="J694" s="98">
        <v>0</v>
      </c>
      <c r="K694" s="101">
        <f t="shared" si="643"/>
        <v>0</v>
      </c>
      <c r="L694" s="100">
        <v>0</v>
      </c>
      <c r="M694" s="98">
        <v>0</v>
      </c>
      <c r="N694" s="101">
        <f t="shared" si="644"/>
        <v>0</v>
      </c>
      <c r="O694" s="100">
        <v>0</v>
      </c>
      <c r="P694" s="98">
        <v>0</v>
      </c>
      <c r="Q694" s="101">
        <f t="shared" si="645"/>
        <v>0</v>
      </c>
      <c r="R694" s="100">
        <v>0</v>
      </c>
      <c r="S694" s="98">
        <v>0</v>
      </c>
      <c r="T694" s="101">
        <f t="shared" si="646"/>
        <v>0</v>
      </c>
      <c r="U694" s="194">
        <v>1</v>
      </c>
      <c r="V694" s="99">
        <v>1</v>
      </c>
      <c r="W694" s="98">
        <v>0</v>
      </c>
      <c r="X694" s="98">
        <v>0</v>
      </c>
      <c r="Y694" s="101">
        <f t="shared" ref="Y694:Y699" si="649">W694*X694</f>
        <v>0</v>
      </c>
      <c r="Z694" s="101">
        <v>1</v>
      </c>
      <c r="AA694" s="194">
        <v>0</v>
      </c>
      <c r="AB694" s="99">
        <v>1</v>
      </c>
      <c r="AC694" s="98">
        <v>0</v>
      </c>
      <c r="AD694" s="98">
        <v>0</v>
      </c>
      <c r="AE694" s="101">
        <f t="shared" si="647"/>
        <v>0</v>
      </c>
      <c r="AF694" s="100">
        <v>0</v>
      </c>
      <c r="AG694" s="98">
        <v>0</v>
      </c>
      <c r="AH694" s="99">
        <f t="shared" si="648"/>
        <v>0</v>
      </c>
      <c r="AI694" s="101">
        <v>1</v>
      </c>
      <c r="AJ694" s="106"/>
    </row>
    <row r="695" spans="2:36" s="35" customFormat="1" ht="17.100000000000001" customHeight="1">
      <c r="B695" s="105"/>
      <c r="C695" s="54"/>
      <c r="D695" s="96"/>
      <c r="E695" s="111"/>
      <c r="F695" s="112"/>
      <c r="G695" s="113"/>
      <c r="H695" s="194">
        <v>1</v>
      </c>
      <c r="I695" s="98">
        <v>0</v>
      </c>
      <c r="J695" s="98">
        <v>0</v>
      </c>
      <c r="K695" s="101">
        <f t="shared" si="643"/>
        <v>0</v>
      </c>
      <c r="L695" s="100">
        <v>0</v>
      </c>
      <c r="M695" s="98">
        <v>0</v>
      </c>
      <c r="N695" s="101">
        <f t="shared" si="644"/>
        <v>0</v>
      </c>
      <c r="O695" s="100">
        <v>0</v>
      </c>
      <c r="P695" s="98">
        <v>0</v>
      </c>
      <c r="Q695" s="101">
        <f t="shared" si="645"/>
        <v>0</v>
      </c>
      <c r="R695" s="100">
        <v>0</v>
      </c>
      <c r="S695" s="98">
        <v>0</v>
      </c>
      <c r="T695" s="101">
        <f t="shared" si="646"/>
        <v>0</v>
      </c>
      <c r="U695" s="194">
        <v>1</v>
      </c>
      <c r="V695" s="99">
        <v>1</v>
      </c>
      <c r="W695" s="98">
        <v>0</v>
      </c>
      <c r="X695" s="98">
        <v>0</v>
      </c>
      <c r="Y695" s="101">
        <f t="shared" si="649"/>
        <v>0</v>
      </c>
      <c r="Z695" s="101">
        <v>1</v>
      </c>
      <c r="AA695" s="194">
        <v>0</v>
      </c>
      <c r="AB695" s="99">
        <v>1</v>
      </c>
      <c r="AC695" s="98">
        <v>0</v>
      </c>
      <c r="AD695" s="98">
        <v>0</v>
      </c>
      <c r="AE695" s="101">
        <f t="shared" si="647"/>
        <v>0</v>
      </c>
      <c r="AF695" s="100">
        <v>0</v>
      </c>
      <c r="AG695" s="98">
        <v>0</v>
      </c>
      <c r="AH695" s="99">
        <f t="shared" si="648"/>
        <v>0</v>
      </c>
      <c r="AI695" s="101">
        <v>1</v>
      </c>
      <c r="AJ695" s="106"/>
    </row>
    <row r="696" spans="2:36" s="35" customFormat="1" ht="17.100000000000001" customHeight="1">
      <c r="B696" s="105"/>
      <c r="C696" s="54"/>
      <c r="D696" s="96"/>
      <c r="E696" s="111"/>
      <c r="F696" s="112"/>
      <c r="G696" s="113"/>
      <c r="H696" s="194">
        <v>1</v>
      </c>
      <c r="I696" s="98">
        <v>0</v>
      </c>
      <c r="J696" s="98">
        <v>0</v>
      </c>
      <c r="K696" s="101">
        <f t="shared" si="643"/>
        <v>0</v>
      </c>
      <c r="L696" s="100">
        <v>0</v>
      </c>
      <c r="M696" s="98">
        <v>0</v>
      </c>
      <c r="N696" s="101">
        <f t="shared" si="644"/>
        <v>0</v>
      </c>
      <c r="O696" s="100">
        <v>0</v>
      </c>
      <c r="P696" s="98">
        <v>0</v>
      </c>
      <c r="Q696" s="101">
        <f t="shared" si="645"/>
        <v>0</v>
      </c>
      <c r="R696" s="100">
        <v>0</v>
      </c>
      <c r="S696" s="98">
        <v>0</v>
      </c>
      <c r="T696" s="101">
        <f t="shared" si="646"/>
        <v>0</v>
      </c>
      <c r="U696" s="194">
        <v>1</v>
      </c>
      <c r="V696" s="99">
        <v>1</v>
      </c>
      <c r="W696" s="98">
        <v>0</v>
      </c>
      <c r="X696" s="98">
        <v>0</v>
      </c>
      <c r="Y696" s="101">
        <f t="shared" si="649"/>
        <v>0</v>
      </c>
      <c r="Z696" s="101">
        <v>1</v>
      </c>
      <c r="AA696" s="194">
        <v>0</v>
      </c>
      <c r="AB696" s="99">
        <v>1</v>
      </c>
      <c r="AC696" s="98">
        <v>0</v>
      </c>
      <c r="AD696" s="98">
        <v>0</v>
      </c>
      <c r="AE696" s="101">
        <f t="shared" si="647"/>
        <v>0</v>
      </c>
      <c r="AF696" s="100">
        <v>0</v>
      </c>
      <c r="AG696" s="98">
        <v>0</v>
      </c>
      <c r="AH696" s="99">
        <f t="shared" si="648"/>
        <v>0</v>
      </c>
      <c r="AI696" s="101">
        <v>1</v>
      </c>
      <c r="AJ696" s="106"/>
    </row>
    <row r="697" spans="2:36" s="35" customFormat="1" ht="17.100000000000001" customHeight="1">
      <c r="B697" s="105"/>
      <c r="C697" s="54"/>
      <c r="D697" s="96"/>
      <c r="E697" s="111"/>
      <c r="F697" s="112"/>
      <c r="G697" s="113"/>
      <c r="H697" s="194">
        <v>1</v>
      </c>
      <c r="I697" s="98">
        <v>0</v>
      </c>
      <c r="J697" s="98">
        <v>0</v>
      </c>
      <c r="K697" s="101">
        <f t="shared" si="643"/>
        <v>0</v>
      </c>
      <c r="L697" s="100">
        <v>0</v>
      </c>
      <c r="M697" s="98">
        <v>0</v>
      </c>
      <c r="N697" s="101">
        <f t="shared" si="644"/>
        <v>0</v>
      </c>
      <c r="O697" s="100">
        <v>0</v>
      </c>
      <c r="P697" s="98">
        <v>0</v>
      </c>
      <c r="Q697" s="101">
        <f t="shared" si="645"/>
        <v>0</v>
      </c>
      <c r="R697" s="100">
        <v>0</v>
      </c>
      <c r="S697" s="98">
        <v>0</v>
      </c>
      <c r="T697" s="101">
        <f t="shared" si="646"/>
        <v>0</v>
      </c>
      <c r="U697" s="194">
        <v>1</v>
      </c>
      <c r="V697" s="99">
        <v>1</v>
      </c>
      <c r="W697" s="98">
        <v>0</v>
      </c>
      <c r="X697" s="98">
        <v>0</v>
      </c>
      <c r="Y697" s="101">
        <f t="shared" si="649"/>
        <v>0</v>
      </c>
      <c r="Z697" s="101">
        <v>1</v>
      </c>
      <c r="AA697" s="194">
        <v>0</v>
      </c>
      <c r="AB697" s="99">
        <v>1</v>
      </c>
      <c r="AC697" s="98">
        <v>0</v>
      </c>
      <c r="AD697" s="98">
        <v>0</v>
      </c>
      <c r="AE697" s="101">
        <f t="shared" si="647"/>
        <v>0</v>
      </c>
      <c r="AF697" s="100">
        <v>0</v>
      </c>
      <c r="AG697" s="98">
        <v>0</v>
      </c>
      <c r="AH697" s="99">
        <f t="shared" si="648"/>
        <v>0</v>
      </c>
      <c r="AI697" s="101">
        <v>1</v>
      </c>
      <c r="AJ697" s="106"/>
    </row>
    <row r="698" spans="2:36" s="35" customFormat="1" ht="17.100000000000001" customHeight="1">
      <c r="B698" s="105"/>
      <c r="C698" s="54"/>
      <c r="D698" s="96"/>
      <c r="E698" s="111"/>
      <c r="F698" s="112"/>
      <c r="G698" s="113"/>
      <c r="H698" s="194">
        <v>1</v>
      </c>
      <c r="I698" s="98">
        <v>0</v>
      </c>
      <c r="J698" s="98">
        <v>0</v>
      </c>
      <c r="K698" s="101">
        <f t="shared" si="643"/>
        <v>0</v>
      </c>
      <c r="L698" s="100">
        <v>0</v>
      </c>
      <c r="M698" s="98">
        <v>0</v>
      </c>
      <c r="N698" s="101">
        <f t="shared" si="644"/>
        <v>0</v>
      </c>
      <c r="O698" s="100">
        <v>0</v>
      </c>
      <c r="P698" s="98">
        <v>0</v>
      </c>
      <c r="Q698" s="101">
        <f t="shared" si="645"/>
        <v>0</v>
      </c>
      <c r="R698" s="100">
        <v>0</v>
      </c>
      <c r="S698" s="98">
        <v>0</v>
      </c>
      <c r="T698" s="101">
        <f t="shared" si="646"/>
        <v>0</v>
      </c>
      <c r="U698" s="194">
        <v>1</v>
      </c>
      <c r="V698" s="99">
        <v>1</v>
      </c>
      <c r="W698" s="98">
        <v>0</v>
      </c>
      <c r="X698" s="98">
        <v>0</v>
      </c>
      <c r="Y698" s="101">
        <f t="shared" si="649"/>
        <v>0</v>
      </c>
      <c r="Z698" s="101">
        <v>1</v>
      </c>
      <c r="AA698" s="194">
        <v>0</v>
      </c>
      <c r="AB698" s="99">
        <v>1</v>
      </c>
      <c r="AC698" s="98">
        <v>0</v>
      </c>
      <c r="AD698" s="98">
        <v>0</v>
      </c>
      <c r="AE698" s="101">
        <f t="shared" si="647"/>
        <v>0</v>
      </c>
      <c r="AF698" s="100">
        <v>0</v>
      </c>
      <c r="AG698" s="98">
        <v>0</v>
      </c>
      <c r="AH698" s="99">
        <f t="shared" si="648"/>
        <v>0</v>
      </c>
      <c r="AI698" s="101">
        <v>1</v>
      </c>
      <c r="AJ698" s="106"/>
    </row>
    <row r="699" spans="2:36" s="35" customFormat="1" ht="17.100000000000001" customHeight="1">
      <c r="B699" s="105"/>
      <c r="C699" s="54"/>
      <c r="D699" s="96"/>
      <c r="E699" s="111"/>
      <c r="F699" s="112"/>
      <c r="G699" s="113"/>
      <c r="H699" s="194">
        <v>1</v>
      </c>
      <c r="I699" s="98">
        <v>0</v>
      </c>
      <c r="J699" s="98">
        <v>0</v>
      </c>
      <c r="K699" s="101">
        <f t="shared" si="643"/>
        <v>0</v>
      </c>
      <c r="L699" s="100">
        <v>0</v>
      </c>
      <c r="M699" s="98">
        <v>0</v>
      </c>
      <c r="N699" s="101">
        <f t="shared" si="644"/>
        <v>0</v>
      </c>
      <c r="O699" s="100">
        <v>0</v>
      </c>
      <c r="P699" s="98">
        <v>0</v>
      </c>
      <c r="Q699" s="101">
        <f t="shared" si="645"/>
        <v>0</v>
      </c>
      <c r="R699" s="100">
        <v>0</v>
      </c>
      <c r="S699" s="98">
        <v>0</v>
      </c>
      <c r="T699" s="101">
        <f t="shared" si="646"/>
        <v>0</v>
      </c>
      <c r="U699" s="194">
        <v>1</v>
      </c>
      <c r="V699" s="99">
        <v>1</v>
      </c>
      <c r="W699" s="98">
        <v>0</v>
      </c>
      <c r="X699" s="98">
        <v>0</v>
      </c>
      <c r="Y699" s="101">
        <f t="shared" si="649"/>
        <v>0</v>
      </c>
      <c r="Z699" s="101">
        <v>1</v>
      </c>
      <c r="AA699" s="194">
        <v>0</v>
      </c>
      <c r="AB699" s="99">
        <v>1</v>
      </c>
      <c r="AC699" s="98">
        <v>0</v>
      </c>
      <c r="AD699" s="98">
        <v>0</v>
      </c>
      <c r="AE699" s="101">
        <f t="shared" si="647"/>
        <v>0</v>
      </c>
      <c r="AF699" s="100">
        <v>0</v>
      </c>
      <c r="AG699" s="98">
        <v>0</v>
      </c>
      <c r="AH699" s="99">
        <f t="shared" si="648"/>
        <v>0</v>
      </c>
      <c r="AI699" s="101">
        <v>1</v>
      </c>
      <c r="AJ699" s="106"/>
    </row>
    <row r="700" spans="2:36" s="126" customFormat="1" ht="17.100000000000001" customHeight="1">
      <c r="B700" s="118"/>
      <c r="C700" s="119"/>
      <c r="D700" s="120"/>
      <c r="E700" s="121"/>
      <c r="F700" s="122"/>
      <c r="G700" s="123"/>
      <c r="H700" s="194">
        <v>1</v>
      </c>
      <c r="I700" s="430" t="s">
        <v>201</v>
      </c>
      <c r="J700" s="430"/>
      <c r="K700" s="124">
        <f>SUM(K693:K699)</f>
        <v>0</v>
      </c>
      <c r="L700" s="401" t="s">
        <v>201</v>
      </c>
      <c r="M700" s="402"/>
      <c r="N700" s="124">
        <f>SUM(N693:N699)</f>
        <v>0</v>
      </c>
      <c r="O700" s="401" t="s">
        <v>201</v>
      </c>
      <c r="P700" s="402"/>
      <c r="Q700" s="124">
        <f>SUM(Q693:Q699)</f>
        <v>0</v>
      </c>
      <c r="R700" s="401" t="s">
        <v>201</v>
      </c>
      <c r="S700" s="402"/>
      <c r="T700" s="124">
        <f>SUM(T693:T699)</f>
        <v>0</v>
      </c>
      <c r="U700" s="194">
        <v>1</v>
      </c>
      <c r="V700" s="99">
        <v>1</v>
      </c>
      <c r="W700" s="430" t="s">
        <v>201</v>
      </c>
      <c r="X700" s="430"/>
      <c r="Y700" s="124">
        <f>SUM(Y693:Y699)</f>
        <v>0</v>
      </c>
      <c r="Z700" s="101">
        <v>1</v>
      </c>
      <c r="AA700" s="194">
        <v>0</v>
      </c>
      <c r="AB700" s="99">
        <v>1</v>
      </c>
      <c r="AC700" s="430" t="s">
        <v>201</v>
      </c>
      <c r="AD700" s="430"/>
      <c r="AE700" s="124">
        <f>SUM(AE693:AE699)</f>
        <v>0</v>
      </c>
      <c r="AF700" s="431" t="s">
        <v>201</v>
      </c>
      <c r="AG700" s="430"/>
      <c r="AH700" s="143">
        <f>SUM(AH693:AH699)</f>
        <v>0</v>
      </c>
      <c r="AI700" s="101">
        <v>1</v>
      </c>
      <c r="AJ700" s="125"/>
    </row>
    <row r="701" spans="2:36" s="35" customFormat="1" ht="16.8" customHeight="1">
      <c r="B701" s="105"/>
      <c r="C701" s="54">
        <f>'3. Rekap Back Up Non Aspal X'!C106</f>
        <v>8500</v>
      </c>
      <c r="D701" s="96">
        <f>'3. Rekap Back Up Non Aspal X'!D106</f>
        <v>8600</v>
      </c>
      <c r="E701" s="111">
        <f>'3. Rekap Back Up Non Aspal X'!E106</f>
        <v>4</v>
      </c>
      <c r="F701" s="112">
        <f>(100/((D701-C701)*E701))*((K708*0.05)+(N708*0.05)+(Q708*0.05)+(T708)+(Y708)+(AE708*1.5)+(AH708*1))</f>
        <v>0</v>
      </c>
      <c r="G701" s="113" t="str">
        <f>IF(F701&lt;=25,"RB",IF(F701&lt;=75,"RB",IF(F701&lt;=100,"RB","RB")))</f>
        <v>RB</v>
      </c>
      <c r="H701" s="194">
        <v>1</v>
      </c>
      <c r="I701" s="98">
        <v>0</v>
      </c>
      <c r="J701" s="98">
        <v>0</v>
      </c>
      <c r="K701" s="101">
        <f t="shared" ref="K701:K707" si="650">I701*J701</f>
        <v>0</v>
      </c>
      <c r="L701" s="98">
        <v>0</v>
      </c>
      <c r="M701" s="98">
        <v>0</v>
      </c>
      <c r="N701" s="101">
        <f t="shared" ref="N701:N707" si="651">L701*M701</f>
        <v>0</v>
      </c>
      <c r="O701" s="98">
        <v>0</v>
      </c>
      <c r="P701" s="98">
        <v>0</v>
      </c>
      <c r="Q701" s="101">
        <f t="shared" ref="Q701:Q707" si="652">O701*P701</f>
        <v>0</v>
      </c>
      <c r="R701" s="98">
        <v>0</v>
      </c>
      <c r="S701" s="98">
        <v>0</v>
      </c>
      <c r="T701" s="101">
        <f t="shared" ref="T701:T707" si="653">R701*S701</f>
        <v>0</v>
      </c>
      <c r="U701" s="194">
        <v>1</v>
      </c>
      <c r="V701" s="99">
        <v>1</v>
      </c>
      <c r="W701" s="98">
        <v>0</v>
      </c>
      <c r="X701" s="98">
        <v>0</v>
      </c>
      <c r="Y701" s="101">
        <f>W701*X701</f>
        <v>0</v>
      </c>
      <c r="Z701" s="101">
        <v>1</v>
      </c>
      <c r="AA701" s="194">
        <v>0</v>
      </c>
      <c r="AB701" s="99">
        <v>1</v>
      </c>
      <c r="AC701" s="98">
        <v>0</v>
      </c>
      <c r="AD701" s="98">
        <v>0</v>
      </c>
      <c r="AE701" s="101">
        <f t="shared" ref="AE701:AE707" si="654">AC701*AD701</f>
        <v>0</v>
      </c>
      <c r="AF701" s="98">
        <v>0</v>
      </c>
      <c r="AG701" s="98">
        <v>3</v>
      </c>
      <c r="AH701" s="99">
        <f t="shared" ref="AH701:AH707" si="655">AF701*AG701</f>
        <v>0</v>
      </c>
      <c r="AI701" s="101">
        <v>1</v>
      </c>
      <c r="AJ701" s="106"/>
    </row>
    <row r="702" spans="2:36" s="35" customFormat="1" ht="17.100000000000001" customHeight="1">
      <c r="B702" s="105"/>
      <c r="C702" s="54"/>
      <c r="D702" s="96"/>
      <c r="E702" s="111"/>
      <c r="F702" s="112"/>
      <c r="G702" s="113"/>
      <c r="H702" s="194">
        <v>1</v>
      </c>
      <c r="I702" s="98">
        <v>0</v>
      </c>
      <c r="J702" s="98">
        <v>0</v>
      </c>
      <c r="K702" s="101">
        <f t="shared" si="650"/>
        <v>0</v>
      </c>
      <c r="L702" s="100">
        <v>0</v>
      </c>
      <c r="M702" s="98">
        <v>0</v>
      </c>
      <c r="N702" s="101">
        <f t="shared" si="651"/>
        <v>0</v>
      </c>
      <c r="O702" s="100">
        <v>0</v>
      </c>
      <c r="P702" s="98">
        <v>0</v>
      </c>
      <c r="Q702" s="101">
        <f t="shared" si="652"/>
        <v>0</v>
      </c>
      <c r="R702" s="100">
        <v>0</v>
      </c>
      <c r="S702" s="98">
        <v>0</v>
      </c>
      <c r="T702" s="101">
        <f t="shared" si="653"/>
        <v>0</v>
      </c>
      <c r="U702" s="194">
        <v>1</v>
      </c>
      <c r="V702" s="99">
        <v>1</v>
      </c>
      <c r="W702" s="98">
        <v>0</v>
      </c>
      <c r="X702" s="98">
        <v>0</v>
      </c>
      <c r="Y702" s="101">
        <f t="shared" ref="Y702:Y707" si="656">W702*X702</f>
        <v>0</v>
      </c>
      <c r="Z702" s="101">
        <v>1</v>
      </c>
      <c r="AA702" s="194">
        <v>0</v>
      </c>
      <c r="AB702" s="99">
        <v>1</v>
      </c>
      <c r="AC702" s="98">
        <v>0</v>
      </c>
      <c r="AD702" s="98">
        <v>0</v>
      </c>
      <c r="AE702" s="101">
        <f t="shared" si="654"/>
        <v>0</v>
      </c>
      <c r="AF702" s="100">
        <v>0</v>
      </c>
      <c r="AG702" s="98">
        <v>0</v>
      </c>
      <c r="AH702" s="99">
        <f t="shared" si="655"/>
        <v>0</v>
      </c>
      <c r="AI702" s="101">
        <v>1</v>
      </c>
      <c r="AJ702" s="106"/>
    </row>
    <row r="703" spans="2:36" s="35" customFormat="1" ht="17.100000000000001" customHeight="1">
      <c r="B703" s="105"/>
      <c r="C703" s="54"/>
      <c r="D703" s="96"/>
      <c r="E703" s="111"/>
      <c r="F703" s="112"/>
      <c r="G703" s="113"/>
      <c r="H703" s="194">
        <v>1</v>
      </c>
      <c r="I703" s="98">
        <v>0</v>
      </c>
      <c r="J703" s="98">
        <v>0</v>
      </c>
      <c r="K703" s="101">
        <f t="shared" si="650"/>
        <v>0</v>
      </c>
      <c r="L703" s="100">
        <v>0</v>
      </c>
      <c r="M703" s="98">
        <v>0</v>
      </c>
      <c r="N703" s="101">
        <f t="shared" si="651"/>
        <v>0</v>
      </c>
      <c r="O703" s="100">
        <v>0</v>
      </c>
      <c r="P703" s="98">
        <v>0</v>
      </c>
      <c r="Q703" s="101">
        <f t="shared" si="652"/>
        <v>0</v>
      </c>
      <c r="R703" s="100">
        <v>0</v>
      </c>
      <c r="S703" s="98">
        <v>0</v>
      </c>
      <c r="T703" s="101">
        <f t="shared" si="653"/>
        <v>0</v>
      </c>
      <c r="U703" s="194">
        <v>1</v>
      </c>
      <c r="V703" s="99">
        <v>1</v>
      </c>
      <c r="W703" s="98">
        <v>0</v>
      </c>
      <c r="X703" s="98">
        <v>0</v>
      </c>
      <c r="Y703" s="101">
        <f t="shared" si="656"/>
        <v>0</v>
      </c>
      <c r="Z703" s="101">
        <v>1</v>
      </c>
      <c r="AA703" s="194">
        <v>0</v>
      </c>
      <c r="AB703" s="99">
        <v>1</v>
      </c>
      <c r="AC703" s="98">
        <v>0</v>
      </c>
      <c r="AD703" s="98">
        <v>0</v>
      </c>
      <c r="AE703" s="101">
        <f t="shared" si="654"/>
        <v>0</v>
      </c>
      <c r="AF703" s="100">
        <v>0</v>
      </c>
      <c r="AG703" s="98">
        <v>0</v>
      </c>
      <c r="AH703" s="99">
        <f t="shared" si="655"/>
        <v>0</v>
      </c>
      <c r="AI703" s="101">
        <v>1</v>
      </c>
      <c r="AJ703" s="106"/>
    </row>
    <row r="704" spans="2:36" s="35" customFormat="1" ht="17.100000000000001" customHeight="1">
      <c r="B704" s="105"/>
      <c r="C704" s="54"/>
      <c r="D704" s="96"/>
      <c r="E704" s="111"/>
      <c r="F704" s="112"/>
      <c r="G704" s="113"/>
      <c r="H704" s="194">
        <v>1</v>
      </c>
      <c r="I704" s="98">
        <v>0</v>
      </c>
      <c r="J704" s="98">
        <v>0</v>
      </c>
      <c r="K704" s="101">
        <f t="shared" si="650"/>
        <v>0</v>
      </c>
      <c r="L704" s="100">
        <v>0</v>
      </c>
      <c r="M704" s="98">
        <v>0</v>
      </c>
      <c r="N704" s="101">
        <f t="shared" si="651"/>
        <v>0</v>
      </c>
      <c r="O704" s="100">
        <v>0</v>
      </c>
      <c r="P704" s="98">
        <v>0</v>
      </c>
      <c r="Q704" s="101">
        <f t="shared" si="652"/>
        <v>0</v>
      </c>
      <c r="R704" s="100">
        <v>0</v>
      </c>
      <c r="S704" s="98">
        <v>0</v>
      </c>
      <c r="T704" s="101">
        <f t="shared" si="653"/>
        <v>0</v>
      </c>
      <c r="U704" s="194">
        <v>1</v>
      </c>
      <c r="V704" s="99">
        <v>1</v>
      </c>
      <c r="W704" s="98">
        <v>0</v>
      </c>
      <c r="X704" s="98">
        <v>0</v>
      </c>
      <c r="Y704" s="101">
        <f t="shared" si="656"/>
        <v>0</v>
      </c>
      <c r="Z704" s="101">
        <v>1</v>
      </c>
      <c r="AA704" s="194">
        <v>0</v>
      </c>
      <c r="AB704" s="99">
        <v>1</v>
      </c>
      <c r="AC704" s="98">
        <v>0</v>
      </c>
      <c r="AD704" s="98">
        <v>0</v>
      </c>
      <c r="AE704" s="101">
        <f t="shared" si="654"/>
        <v>0</v>
      </c>
      <c r="AF704" s="100">
        <v>0</v>
      </c>
      <c r="AG704" s="98">
        <v>0</v>
      </c>
      <c r="AH704" s="99">
        <f t="shared" si="655"/>
        <v>0</v>
      </c>
      <c r="AI704" s="101">
        <v>1</v>
      </c>
      <c r="AJ704" s="106"/>
    </row>
    <row r="705" spans="2:36" s="35" customFormat="1" ht="17.100000000000001" customHeight="1">
      <c r="B705" s="105"/>
      <c r="C705" s="54"/>
      <c r="D705" s="96"/>
      <c r="E705" s="111"/>
      <c r="F705" s="112"/>
      <c r="G705" s="113"/>
      <c r="H705" s="194">
        <v>1</v>
      </c>
      <c r="I705" s="98">
        <v>0</v>
      </c>
      <c r="J705" s="98">
        <v>0</v>
      </c>
      <c r="K705" s="101">
        <f t="shared" si="650"/>
        <v>0</v>
      </c>
      <c r="L705" s="100">
        <v>0</v>
      </c>
      <c r="M705" s="98">
        <v>0</v>
      </c>
      <c r="N705" s="101">
        <f t="shared" si="651"/>
        <v>0</v>
      </c>
      <c r="O705" s="100">
        <v>0</v>
      </c>
      <c r="P705" s="98">
        <v>0</v>
      </c>
      <c r="Q705" s="101">
        <f t="shared" si="652"/>
        <v>0</v>
      </c>
      <c r="R705" s="100">
        <v>0</v>
      </c>
      <c r="S705" s="98">
        <v>0</v>
      </c>
      <c r="T705" s="101">
        <f t="shared" si="653"/>
        <v>0</v>
      </c>
      <c r="U705" s="194">
        <v>1</v>
      </c>
      <c r="V705" s="99">
        <v>1</v>
      </c>
      <c r="W705" s="98">
        <v>0</v>
      </c>
      <c r="X705" s="98">
        <v>0</v>
      </c>
      <c r="Y705" s="101">
        <f t="shared" si="656"/>
        <v>0</v>
      </c>
      <c r="Z705" s="101">
        <v>1</v>
      </c>
      <c r="AA705" s="194">
        <v>0</v>
      </c>
      <c r="AB705" s="99">
        <v>1</v>
      </c>
      <c r="AC705" s="98">
        <v>0</v>
      </c>
      <c r="AD705" s="98">
        <v>0</v>
      </c>
      <c r="AE705" s="101">
        <f t="shared" si="654"/>
        <v>0</v>
      </c>
      <c r="AF705" s="100">
        <v>0</v>
      </c>
      <c r="AG705" s="98">
        <v>0</v>
      </c>
      <c r="AH705" s="99">
        <f t="shared" si="655"/>
        <v>0</v>
      </c>
      <c r="AI705" s="101">
        <v>1</v>
      </c>
      <c r="AJ705" s="106"/>
    </row>
    <row r="706" spans="2:36" s="35" customFormat="1" ht="17.100000000000001" customHeight="1">
      <c r="B706" s="105"/>
      <c r="C706" s="54"/>
      <c r="D706" s="96"/>
      <c r="E706" s="111"/>
      <c r="F706" s="112"/>
      <c r="G706" s="113"/>
      <c r="H706" s="194">
        <v>1</v>
      </c>
      <c r="I706" s="98">
        <v>0</v>
      </c>
      <c r="J706" s="98">
        <v>0</v>
      </c>
      <c r="K706" s="101">
        <f t="shared" si="650"/>
        <v>0</v>
      </c>
      <c r="L706" s="100">
        <v>0</v>
      </c>
      <c r="M706" s="98">
        <v>0</v>
      </c>
      <c r="N706" s="101">
        <f t="shared" si="651"/>
        <v>0</v>
      </c>
      <c r="O706" s="100">
        <v>0</v>
      </c>
      <c r="P706" s="98">
        <v>0</v>
      </c>
      <c r="Q706" s="101">
        <f t="shared" si="652"/>
        <v>0</v>
      </c>
      <c r="R706" s="100">
        <v>0</v>
      </c>
      <c r="S706" s="98">
        <v>0</v>
      </c>
      <c r="T706" s="101">
        <f t="shared" si="653"/>
        <v>0</v>
      </c>
      <c r="U706" s="194">
        <v>1</v>
      </c>
      <c r="V706" s="99">
        <v>1</v>
      </c>
      <c r="W706" s="98">
        <v>0</v>
      </c>
      <c r="X706" s="98">
        <v>0</v>
      </c>
      <c r="Y706" s="101">
        <f t="shared" si="656"/>
        <v>0</v>
      </c>
      <c r="Z706" s="101">
        <v>1</v>
      </c>
      <c r="AA706" s="194">
        <v>0</v>
      </c>
      <c r="AB706" s="99">
        <v>1</v>
      </c>
      <c r="AC706" s="98">
        <v>0</v>
      </c>
      <c r="AD706" s="98">
        <v>0</v>
      </c>
      <c r="AE706" s="101">
        <f t="shared" si="654"/>
        <v>0</v>
      </c>
      <c r="AF706" s="100">
        <v>0</v>
      </c>
      <c r="AG706" s="98">
        <v>0</v>
      </c>
      <c r="AH706" s="99">
        <f t="shared" si="655"/>
        <v>0</v>
      </c>
      <c r="AI706" s="101">
        <v>1</v>
      </c>
      <c r="AJ706" s="106"/>
    </row>
    <row r="707" spans="2:36" s="35" customFormat="1" ht="17.100000000000001" customHeight="1">
      <c r="B707" s="105"/>
      <c r="C707" s="54"/>
      <c r="D707" s="96"/>
      <c r="E707" s="111"/>
      <c r="F707" s="112"/>
      <c r="G707" s="113"/>
      <c r="H707" s="194">
        <v>1</v>
      </c>
      <c r="I707" s="98">
        <v>0</v>
      </c>
      <c r="J707" s="98">
        <v>0</v>
      </c>
      <c r="K707" s="101">
        <f t="shared" si="650"/>
        <v>0</v>
      </c>
      <c r="L707" s="100">
        <v>0</v>
      </c>
      <c r="M707" s="98">
        <v>0</v>
      </c>
      <c r="N707" s="101">
        <f t="shared" si="651"/>
        <v>0</v>
      </c>
      <c r="O707" s="100">
        <v>0</v>
      </c>
      <c r="P707" s="98">
        <v>0</v>
      </c>
      <c r="Q707" s="101">
        <f t="shared" si="652"/>
        <v>0</v>
      </c>
      <c r="R707" s="100">
        <v>0</v>
      </c>
      <c r="S707" s="98">
        <v>0</v>
      </c>
      <c r="T707" s="101">
        <f t="shared" si="653"/>
        <v>0</v>
      </c>
      <c r="U707" s="194">
        <v>1</v>
      </c>
      <c r="V707" s="99">
        <v>1</v>
      </c>
      <c r="W707" s="98">
        <v>0</v>
      </c>
      <c r="X707" s="98">
        <v>0</v>
      </c>
      <c r="Y707" s="101">
        <f t="shared" si="656"/>
        <v>0</v>
      </c>
      <c r="Z707" s="101">
        <v>1</v>
      </c>
      <c r="AA707" s="194">
        <v>0</v>
      </c>
      <c r="AB707" s="99">
        <v>1</v>
      </c>
      <c r="AC707" s="98">
        <v>0</v>
      </c>
      <c r="AD707" s="98">
        <v>0</v>
      </c>
      <c r="AE707" s="101">
        <f t="shared" si="654"/>
        <v>0</v>
      </c>
      <c r="AF707" s="100">
        <v>0</v>
      </c>
      <c r="AG707" s="98">
        <v>0</v>
      </c>
      <c r="AH707" s="99">
        <f t="shared" si="655"/>
        <v>0</v>
      </c>
      <c r="AI707" s="101">
        <v>1</v>
      </c>
      <c r="AJ707" s="106"/>
    </row>
    <row r="708" spans="2:36" s="126" customFormat="1" ht="17.100000000000001" customHeight="1">
      <c r="B708" s="118"/>
      <c r="C708" s="119"/>
      <c r="D708" s="120"/>
      <c r="E708" s="121"/>
      <c r="F708" s="122"/>
      <c r="G708" s="123"/>
      <c r="H708" s="194">
        <v>1</v>
      </c>
      <c r="I708" s="430" t="s">
        <v>201</v>
      </c>
      <c r="J708" s="430"/>
      <c r="K708" s="124">
        <f>SUM(K701:K707)</f>
        <v>0</v>
      </c>
      <c r="L708" s="401" t="s">
        <v>201</v>
      </c>
      <c r="M708" s="402"/>
      <c r="N708" s="124">
        <f>SUM(N701:N707)</f>
        <v>0</v>
      </c>
      <c r="O708" s="401" t="s">
        <v>201</v>
      </c>
      <c r="P708" s="402"/>
      <c r="Q708" s="124">
        <f>SUM(Q701:Q707)</f>
        <v>0</v>
      </c>
      <c r="R708" s="401" t="s">
        <v>201</v>
      </c>
      <c r="S708" s="402"/>
      <c r="T708" s="124">
        <f>SUM(T701:T707)</f>
        <v>0</v>
      </c>
      <c r="U708" s="194">
        <v>1</v>
      </c>
      <c r="V708" s="99">
        <v>1</v>
      </c>
      <c r="W708" s="430" t="s">
        <v>201</v>
      </c>
      <c r="X708" s="430"/>
      <c r="Y708" s="124">
        <f>SUM(Y701:Y707)</f>
        <v>0</v>
      </c>
      <c r="Z708" s="101">
        <v>1</v>
      </c>
      <c r="AA708" s="194">
        <v>0</v>
      </c>
      <c r="AB708" s="99">
        <v>1</v>
      </c>
      <c r="AC708" s="430" t="s">
        <v>201</v>
      </c>
      <c r="AD708" s="430"/>
      <c r="AE708" s="124">
        <f>SUM(AE701:AE707)</f>
        <v>0</v>
      </c>
      <c r="AF708" s="431" t="s">
        <v>201</v>
      </c>
      <c r="AG708" s="430"/>
      <c r="AH708" s="143">
        <f>SUM(AH701:AH707)</f>
        <v>0</v>
      </c>
      <c r="AI708" s="101">
        <v>1</v>
      </c>
      <c r="AJ708" s="125"/>
    </row>
    <row r="709" spans="2:36" s="35" customFormat="1" ht="16.8" customHeight="1">
      <c r="B709" s="105"/>
      <c r="C709" s="54">
        <f>'3. Rekap Back Up Non Aspal X'!C107</f>
        <v>8600</v>
      </c>
      <c r="D709" s="96">
        <f>'3. Rekap Back Up Non Aspal X'!D107</f>
        <v>8700</v>
      </c>
      <c r="E709" s="111">
        <f>'3. Rekap Back Up Non Aspal X'!E107</f>
        <v>4</v>
      </c>
      <c r="F709" s="112">
        <f>(100/((D709-C709)*E709))*((K716*0.05)+(N716*0.05)+(Q716*0.05)+(T716)+(Y716)+(AE716*1.5)+(AH716*1))</f>
        <v>0</v>
      </c>
      <c r="G709" s="113" t="str">
        <f>IF(F709&lt;=25,"RB",IF(F709&lt;=75,"RB",IF(F709&lt;=100,"RB","RB")))</f>
        <v>RB</v>
      </c>
      <c r="H709" s="194">
        <v>1</v>
      </c>
      <c r="I709" s="98">
        <v>0</v>
      </c>
      <c r="J709" s="98">
        <v>0</v>
      </c>
      <c r="K709" s="101">
        <f t="shared" ref="K709:K715" si="657">I709*J709</f>
        <v>0</v>
      </c>
      <c r="L709" s="98">
        <v>0</v>
      </c>
      <c r="M709" s="98">
        <v>0</v>
      </c>
      <c r="N709" s="101">
        <f t="shared" ref="N709:N715" si="658">L709*M709</f>
        <v>0</v>
      </c>
      <c r="O709" s="98">
        <v>0</v>
      </c>
      <c r="P709" s="98">
        <v>0</v>
      </c>
      <c r="Q709" s="101">
        <f t="shared" ref="Q709:Q715" si="659">O709*P709</f>
        <v>0</v>
      </c>
      <c r="R709" s="98">
        <v>0</v>
      </c>
      <c r="S709" s="98">
        <v>0</v>
      </c>
      <c r="T709" s="101">
        <f t="shared" ref="T709:T715" si="660">R709*S709</f>
        <v>0</v>
      </c>
      <c r="U709" s="194">
        <v>1</v>
      </c>
      <c r="V709" s="99">
        <v>1</v>
      </c>
      <c r="W709" s="98">
        <v>0</v>
      </c>
      <c r="X709" s="98">
        <v>0</v>
      </c>
      <c r="Y709" s="101">
        <f>W709*X709</f>
        <v>0</v>
      </c>
      <c r="Z709" s="101">
        <v>1</v>
      </c>
      <c r="AA709" s="194">
        <v>0</v>
      </c>
      <c r="AB709" s="99">
        <v>1</v>
      </c>
      <c r="AC709" s="98">
        <v>0</v>
      </c>
      <c r="AD709" s="98">
        <v>0</v>
      </c>
      <c r="AE709" s="101">
        <f t="shared" ref="AE709:AE715" si="661">AC709*AD709</f>
        <v>0</v>
      </c>
      <c r="AF709" s="98">
        <v>0</v>
      </c>
      <c r="AG709" s="98">
        <v>3</v>
      </c>
      <c r="AH709" s="99">
        <f t="shared" ref="AH709:AH715" si="662">AF709*AG709</f>
        <v>0</v>
      </c>
      <c r="AI709" s="101">
        <v>1</v>
      </c>
      <c r="AJ709" s="106"/>
    </row>
    <row r="710" spans="2:36" s="35" customFormat="1" ht="17.100000000000001" customHeight="1">
      <c r="B710" s="105"/>
      <c r="C710" s="54"/>
      <c r="D710" s="96"/>
      <c r="E710" s="111"/>
      <c r="F710" s="112"/>
      <c r="G710" s="113"/>
      <c r="H710" s="194">
        <v>1</v>
      </c>
      <c r="I710" s="98">
        <v>0</v>
      </c>
      <c r="J710" s="98">
        <v>0</v>
      </c>
      <c r="K710" s="101">
        <f t="shared" si="657"/>
        <v>0</v>
      </c>
      <c r="L710" s="100">
        <v>0</v>
      </c>
      <c r="M710" s="98">
        <v>0</v>
      </c>
      <c r="N710" s="101">
        <f t="shared" si="658"/>
        <v>0</v>
      </c>
      <c r="O710" s="100">
        <v>0</v>
      </c>
      <c r="P710" s="98">
        <v>0</v>
      </c>
      <c r="Q710" s="101">
        <f t="shared" si="659"/>
        <v>0</v>
      </c>
      <c r="R710" s="100">
        <v>0</v>
      </c>
      <c r="S710" s="98">
        <v>0</v>
      </c>
      <c r="T710" s="101">
        <f t="shared" si="660"/>
        <v>0</v>
      </c>
      <c r="U710" s="194">
        <v>1</v>
      </c>
      <c r="V710" s="99">
        <v>1</v>
      </c>
      <c r="W710" s="98">
        <v>0</v>
      </c>
      <c r="X710" s="98">
        <v>0</v>
      </c>
      <c r="Y710" s="101">
        <f t="shared" ref="Y710:Y715" si="663">W710*X710</f>
        <v>0</v>
      </c>
      <c r="Z710" s="101">
        <v>1</v>
      </c>
      <c r="AA710" s="194">
        <v>0</v>
      </c>
      <c r="AB710" s="99">
        <v>1</v>
      </c>
      <c r="AC710" s="98">
        <v>0</v>
      </c>
      <c r="AD710" s="98">
        <v>0</v>
      </c>
      <c r="AE710" s="101">
        <f t="shared" si="661"/>
        <v>0</v>
      </c>
      <c r="AF710" s="100">
        <v>0</v>
      </c>
      <c r="AG710" s="98">
        <v>0</v>
      </c>
      <c r="AH710" s="99">
        <f t="shared" si="662"/>
        <v>0</v>
      </c>
      <c r="AI710" s="101">
        <v>1</v>
      </c>
      <c r="AJ710" s="106"/>
    </row>
    <row r="711" spans="2:36" s="35" customFormat="1" ht="17.100000000000001" customHeight="1">
      <c r="B711" s="105"/>
      <c r="C711" s="54"/>
      <c r="D711" s="96"/>
      <c r="E711" s="111"/>
      <c r="F711" s="112"/>
      <c r="G711" s="113"/>
      <c r="H711" s="194">
        <v>1</v>
      </c>
      <c r="I711" s="98">
        <v>0</v>
      </c>
      <c r="J711" s="98">
        <v>0</v>
      </c>
      <c r="K711" s="101">
        <f t="shared" si="657"/>
        <v>0</v>
      </c>
      <c r="L711" s="100">
        <v>0</v>
      </c>
      <c r="M711" s="98">
        <v>0</v>
      </c>
      <c r="N711" s="101">
        <f t="shared" si="658"/>
        <v>0</v>
      </c>
      <c r="O711" s="100">
        <v>0</v>
      </c>
      <c r="P711" s="98">
        <v>0</v>
      </c>
      <c r="Q711" s="101">
        <f t="shared" si="659"/>
        <v>0</v>
      </c>
      <c r="R711" s="100">
        <v>0</v>
      </c>
      <c r="S711" s="98">
        <v>0</v>
      </c>
      <c r="T711" s="101">
        <f t="shared" si="660"/>
        <v>0</v>
      </c>
      <c r="U711" s="194">
        <v>1</v>
      </c>
      <c r="V711" s="99">
        <v>1</v>
      </c>
      <c r="W711" s="98">
        <v>0</v>
      </c>
      <c r="X711" s="98">
        <v>0</v>
      </c>
      <c r="Y711" s="101">
        <f t="shared" si="663"/>
        <v>0</v>
      </c>
      <c r="Z711" s="101">
        <v>1</v>
      </c>
      <c r="AA711" s="194">
        <v>0</v>
      </c>
      <c r="AB711" s="99">
        <v>1</v>
      </c>
      <c r="AC711" s="98">
        <v>0</v>
      </c>
      <c r="AD711" s="98">
        <v>0</v>
      </c>
      <c r="AE711" s="101">
        <f t="shared" si="661"/>
        <v>0</v>
      </c>
      <c r="AF711" s="100">
        <v>0</v>
      </c>
      <c r="AG711" s="98">
        <v>0</v>
      </c>
      <c r="AH711" s="99">
        <f t="shared" si="662"/>
        <v>0</v>
      </c>
      <c r="AI711" s="101">
        <v>1</v>
      </c>
      <c r="AJ711" s="106"/>
    </row>
    <row r="712" spans="2:36" s="35" customFormat="1" ht="17.100000000000001" customHeight="1">
      <c r="B712" s="105"/>
      <c r="C712" s="54"/>
      <c r="D712" s="96"/>
      <c r="E712" s="111"/>
      <c r="F712" s="112"/>
      <c r="G712" s="113"/>
      <c r="H712" s="194">
        <v>1</v>
      </c>
      <c r="I712" s="98">
        <v>0</v>
      </c>
      <c r="J712" s="98">
        <v>0</v>
      </c>
      <c r="K712" s="101">
        <f t="shared" si="657"/>
        <v>0</v>
      </c>
      <c r="L712" s="100">
        <v>0</v>
      </c>
      <c r="M712" s="98">
        <v>0</v>
      </c>
      <c r="N712" s="101">
        <f t="shared" si="658"/>
        <v>0</v>
      </c>
      <c r="O712" s="100">
        <v>0</v>
      </c>
      <c r="P712" s="98">
        <v>0</v>
      </c>
      <c r="Q712" s="101">
        <f t="shared" si="659"/>
        <v>0</v>
      </c>
      <c r="R712" s="100">
        <v>0</v>
      </c>
      <c r="S712" s="98">
        <v>0</v>
      </c>
      <c r="T712" s="101">
        <f t="shared" si="660"/>
        <v>0</v>
      </c>
      <c r="U712" s="194">
        <v>1</v>
      </c>
      <c r="V712" s="99">
        <v>1</v>
      </c>
      <c r="W712" s="98">
        <v>0</v>
      </c>
      <c r="X712" s="98">
        <v>0</v>
      </c>
      <c r="Y712" s="101">
        <f t="shared" si="663"/>
        <v>0</v>
      </c>
      <c r="Z712" s="101">
        <v>1</v>
      </c>
      <c r="AA712" s="194">
        <v>0</v>
      </c>
      <c r="AB712" s="99">
        <v>1</v>
      </c>
      <c r="AC712" s="98">
        <v>0</v>
      </c>
      <c r="AD712" s="98">
        <v>0</v>
      </c>
      <c r="AE712" s="101">
        <f t="shared" si="661"/>
        <v>0</v>
      </c>
      <c r="AF712" s="100">
        <v>0</v>
      </c>
      <c r="AG712" s="98">
        <v>0</v>
      </c>
      <c r="AH712" s="99">
        <f t="shared" si="662"/>
        <v>0</v>
      </c>
      <c r="AI712" s="101">
        <v>1</v>
      </c>
      <c r="AJ712" s="106"/>
    </row>
    <row r="713" spans="2:36" s="35" customFormat="1" ht="17.100000000000001" customHeight="1">
      <c r="B713" s="105"/>
      <c r="C713" s="54"/>
      <c r="D713" s="96"/>
      <c r="E713" s="111"/>
      <c r="F713" s="112"/>
      <c r="G713" s="113"/>
      <c r="H713" s="194">
        <v>1</v>
      </c>
      <c r="I713" s="98">
        <v>0</v>
      </c>
      <c r="J713" s="98">
        <v>0</v>
      </c>
      <c r="K713" s="101">
        <f t="shared" si="657"/>
        <v>0</v>
      </c>
      <c r="L713" s="100">
        <v>0</v>
      </c>
      <c r="M713" s="98">
        <v>0</v>
      </c>
      <c r="N713" s="101">
        <f t="shared" si="658"/>
        <v>0</v>
      </c>
      <c r="O713" s="100">
        <v>0</v>
      </c>
      <c r="P713" s="98">
        <v>0</v>
      </c>
      <c r="Q713" s="101">
        <f t="shared" si="659"/>
        <v>0</v>
      </c>
      <c r="R713" s="100">
        <v>0</v>
      </c>
      <c r="S713" s="98">
        <v>0</v>
      </c>
      <c r="T713" s="101">
        <f t="shared" si="660"/>
        <v>0</v>
      </c>
      <c r="U713" s="194">
        <v>1</v>
      </c>
      <c r="V713" s="99">
        <v>1</v>
      </c>
      <c r="W713" s="98">
        <v>0</v>
      </c>
      <c r="X713" s="98">
        <v>0</v>
      </c>
      <c r="Y713" s="101">
        <f t="shared" si="663"/>
        <v>0</v>
      </c>
      <c r="Z713" s="101">
        <v>1</v>
      </c>
      <c r="AA713" s="194">
        <v>0</v>
      </c>
      <c r="AB713" s="99">
        <v>1</v>
      </c>
      <c r="AC713" s="98">
        <v>0</v>
      </c>
      <c r="AD713" s="98">
        <v>0</v>
      </c>
      <c r="AE713" s="101">
        <f t="shared" si="661"/>
        <v>0</v>
      </c>
      <c r="AF713" s="100">
        <v>0</v>
      </c>
      <c r="AG713" s="98">
        <v>0</v>
      </c>
      <c r="AH713" s="99">
        <f t="shared" si="662"/>
        <v>0</v>
      </c>
      <c r="AI713" s="101">
        <v>1</v>
      </c>
      <c r="AJ713" s="106"/>
    </row>
    <row r="714" spans="2:36" s="35" customFormat="1" ht="17.100000000000001" customHeight="1">
      <c r="B714" s="105"/>
      <c r="C714" s="54"/>
      <c r="D714" s="96"/>
      <c r="E714" s="111"/>
      <c r="F714" s="112"/>
      <c r="G714" s="113"/>
      <c r="H714" s="194">
        <v>1</v>
      </c>
      <c r="I714" s="98">
        <v>0</v>
      </c>
      <c r="J714" s="98">
        <v>0</v>
      </c>
      <c r="K714" s="101">
        <f t="shared" si="657"/>
        <v>0</v>
      </c>
      <c r="L714" s="100">
        <v>0</v>
      </c>
      <c r="M714" s="98">
        <v>0</v>
      </c>
      <c r="N714" s="101">
        <f t="shared" si="658"/>
        <v>0</v>
      </c>
      <c r="O714" s="100">
        <v>0</v>
      </c>
      <c r="P714" s="98">
        <v>0</v>
      </c>
      <c r="Q714" s="101">
        <f t="shared" si="659"/>
        <v>0</v>
      </c>
      <c r="R714" s="100">
        <v>0</v>
      </c>
      <c r="S714" s="98">
        <v>0</v>
      </c>
      <c r="T714" s="101">
        <f t="shared" si="660"/>
        <v>0</v>
      </c>
      <c r="U714" s="194">
        <v>1</v>
      </c>
      <c r="V714" s="99">
        <v>1</v>
      </c>
      <c r="W714" s="98">
        <v>0</v>
      </c>
      <c r="X714" s="98">
        <v>0</v>
      </c>
      <c r="Y714" s="101">
        <f t="shared" si="663"/>
        <v>0</v>
      </c>
      <c r="Z714" s="101">
        <v>1</v>
      </c>
      <c r="AA714" s="194">
        <v>0</v>
      </c>
      <c r="AB714" s="99">
        <v>1</v>
      </c>
      <c r="AC714" s="98">
        <v>0</v>
      </c>
      <c r="AD714" s="98">
        <v>0</v>
      </c>
      <c r="AE714" s="101">
        <f t="shared" si="661"/>
        <v>0</v>
      </c>
      <c r="AF714" s="100">
        <v>0</v>
      </c>
      <c r="AG714" s="98">
        <v>0</v>
      </c>
      <c r="AH714" s="99">
        <f t="shared" si="662"/>
        <v>0</v>
      </c>
      <c r="AI714" s="101">
        <v>1</v>
      </c>
      <c r="AJ714" s="106"/>
    </row>
    <row r="715" spans="2:36" s="35" customFormat="1" ht="17.100000000000001" customHeight="1">
      <c r="B715" s="105"/>
      <c r="C715" s="54"/>
      <c r="D715" s="96"/>
      <c r="E715" s="111"/>
      <c r="F715" s="112"/>
      <c r="G715" s="113"/>
      <c r="H715" s="194">
        <v>1</v>
      </c>
      <c r="I715" s="98">
        <v>0</v>
      </c>
      <c r="J715" s="98">
        <v>0</v>
      </c>
      <c r="K715" s="101">
        <f t="shared" si="657"/>
        <v>0</v>
      </c>
      <c r="L715" s="100">
        <v>0</v>
      </c>
      <c r="M715" s="98">
        <v>0</v>
      </c>
      <c r="N715" s="101">
        <f t="shared" si="658"/>
        <v>0</v>
      </c>
      <c r="O715" s="100">
        <v>0</v>
      </c>
      <c r="P715" s="98">
        <v>0</v>
      </c>
      <c r="Q715" s="101">
        <f t="shared" si="659"/>
        <v>0</v>
      </c>
      <c r="R715" s="100">
        <v>0</v>
      </c>
      <c r="S715" s="98">
        <v>0</v>
      </c>
      <c r="T715" s="101">
        <f t="shared" si="660"/>
        <v>0</v>
      </c>
      <c r="U715" s="194">
        <v>1</v>
      </c>
      <c r="V715" s="99">
        <v>1</v>
      </c>
      <c r="W715" s="98">
        <v>0</v>
      </c>
      <c r="X715" s="98">
        <v>0</v>
      </c>
      <c r="Y715" s="101">
        <f t="shared" si="663"/>
        <v>0</v>
      </c>
      <c r="Z715" s="101">
        <v>1</v>
      </c>
      <c r="AA715" s="194">
        <v>0</v>
      </c>
      <c r="AB715" s="99">
        <v>1</v>
      </c>
      <c r="AC715" s="98">
        <v>0</v>
      </c>
      <c r="AD715" s="98">
        <v>0</v>
      </c>
      <c r="AE715" s="101">
        <f t="shared" si="661"/>
        <v>0</v>
      </c>
      <c r="AF715" s="100">
        <v>0</v>
      </c>
      <c r="AG715" s="98">
        <v>0</v>
      </c>
      <c r="AH715" s="99">
        <f t="shared" si="662"/>
        <v>0</v>
      </c>
      <c r="AI715" s="101">
        <v>1</v>
      </c>
      <c r="AJ715" s="106"/>
    </row>
    <row r="716" spans="2:36" s="126" customFormat="1" ht="17.100000000000001" customHeight="1">
      <c r="B716" s="118"/>
      <c r="C716" s="119"/>
      <c r="D716" s="120"/>
      <c r="E716" s="121"/>
      <c r="F716" s="122"/>
      <c r="G716" s="123"/>
      <c r="H716" s="194">
        <v>1</v>
      </c>
      <c r="I716" s="430" t="s">
        <v>201</v>
      </c>
      <c r="J716" s="430"/>
      <c r="K716" s="124">
        <f>SUM(K709:K715)</f>
        <v>0</v>
      </c>
      <c r="L716" s="401" t="s">
        <v>201</v>
      </c>
      <c r="M716" s="402"/>
      <c r="N716" s="124">
        <f>SUM(N709:N715)</f>
        <v>0</v>
      </c>
      <c r="O716" s="401" t="s">
        <v>201</v>
      </c>
      <c r="P716" s="402"/>
      <c r="Q716" s="124">
        <f>SUM(Q709:Q715)</f>
        <v>0</v>
      </c>
      <c r="R716" s="401" t="s">
        <v>201</v>
      </c>
      <c r="S716" s="402"/>
      <c r="T716" s="124">
        <f>SUM(T709:T715)</f>
        <v>0</v>
      </c>
      <c r="U716" s="194">
        <v>1</v>
      </c>
      <c r="V716" s="99">
        <v>1</v>
      </c>
      <c r="W716" s="430" t="s">
        <v>201</v>
      </c>
      <c r="X716" s="430"/>
      <c r="Y716" s="124">
        <f>SUM(Y709:Y715)</f>
        <v>0</v>
      </c>
      <c r="Z716" s="101">
        <v>1</v>
      </c>
      <c r="AA716" s="194">
        <v>0</v>
      </c>
      <c r="AB716" s="99">
        <v>1</v>
      </c>
      <c r="AC716" s="430" t="s">
        <v>201</v>
      </c>
      <c r="AD716" s="430"/>
      <c r="AE716" s="124">
        <f>SUM(AE709:AE715)</f>
        <v>0</v>
      </c>
      <c r="AF716" s="431" t="s">
        <v>201</v>
      </c>
      <c r="AG716" s="430"/>
      <c r="AH716" s="143">
        <f>SUM(AH709:AH715)</f>
        <v>0</v>
      </c>
      <c r="AI716" s="101">
        <v>1</v>
      </c>
      <c r="AJ716" s="125"/>
    </row>
    <row r="717" spans="2:36" s="35" customFormat="1" ht="16.8" customHeight="1">
      <c r="B717" s="105"/>
      <c r="C717" s="54">
        <f>'3. Rekap Back Up Non Aspal X'!C108</f>
        <v>8700</v>
      </c>
      <c r="D717" s="96">
        <f>'3. Rekap Back Up Non Aspal X'!D108</f>
        <v>8800</v>
      </c>
      <c r="E717" s="111">
        <f>'3. Rekap Back Up Non Aspal X'!E108</f>
        <v>4</v>
      </c>
      <c r="F717" s="112">
        <f>(100/((D717-C717)*E717))*((K724*0.05)+(N724*0.05)+(Q724*0.05)+(T724)+(Y724)+(AE724*1.5)+(AH724*1))</f>
        <v>0</v>
      </c>
      <c r="G717" s="113" t="str">
        <f>IF(F717&lt;=25,"RB",IF(F717&lt;=75,"RB",IF(F717&lt;=100,"RB","RB")))</f>
        <v>RB</v>
      </c>
      <c r="H717" s="194">
        <v>1</v>
      </c>
      <c r="I717" s="98">
        <v>0</v>
      </c>
      <c r="J717" s="98">
        <v>0</v>
      </c>
      <c r="K717" s="101">
        <f t="shared" ref="K717:K723" si="664">I717*J717</f>
        <v>0</v>
      </c>
      <c r="L717" s="98">
        <v>0</v>
      </c>
      <c r="M717" s="98">
        <v>0</v>
      </c>
      <c r="N717" s="101">
        <f t="shared" ref="N717:N723" si="665">L717*M717</f>
        <v>0</v>
      </c>
      <c r="O717" s="98">
        <v>0</v>
      </c>
      <c r="P717" s="98">
        <v>0</v>
      </c>
      <c r="Q717" s="101">
        <f t="shared" ref="Q717:Q723" si="666">O717*P717</f>
        <v>0</v>
      </c>
      <c r="R717" s="98">
        <v>0</v>
      </c>
      <c r="S717" s="98">
        <v>0</v>
      </c>
      <c r="T717" s="101">
        <f t="shared" ref="T717:T723" si="667">R717*S717</f>
        <v>0</v>
      </c>
      <c r="U717" s="194">
        <v>1</v>
      </c>
      <c r="V717" s="99">
        <v>1</v>
      </c>
      <c r="W717" s="98">
        <v>0</v>
      </c>
      <c r="X717" s="98">
        <v>0</v>
      </c>
      <c r="Y717" s="101">
        <f>W717*X717</f>
        <v>0</v>
      </c>
      <c r="Z717" s="101">
        <v>1</v>
      </c>
      <c r="AA717" s="194">
        <v>0</v>
      </c>
      <c r="AB717" s="99">
        <v>1</v>
      </c>
      <c r="AC717" s="98">
        <v>0</v>
      </c>
      <c r="AD717" s="98">
        <v>0</v>
      </c>
      <c r="AE717" s="101">
        <f t="shared" ref="AE717:AE723" si="668">AC717*AD717</f>
        <v>0</v>
      </c>
      <c r="AF717" s="98">
        <v>0</v>
      </c>
      <c r="AG717" s="98">
        <v>3</v>
      </c>
      <c r="AH717" s="99">
        <f t="shared" ref="AH717:AH723" si="669">AF717*AG717</f>
        <v>0</v>
      </c>
      <c r="AI717" s="101">
        <v>1</v>
      </c>
      <c r="AJ717" s="106"/>
    </row>
    <row r="718" spans="2:36" s="35" customFormat="1" ht="17.100000000000001" customHeight="1">
      <c r="B718" s="105"/>
      <c r="C718" s="54"/>
      <c r="D718" s="96"/>
      <c r="E718" s="111"/>
      <c r="F718" s="112"/>
      <c r="G718" s="113"/>
      <c r="H718" s="194">
        <v>1</v>
      </c>
      <c r="I718" s="98">
        <v>0</v>
      </c>
      <c r="J718" s="98">
        <v>0</v>
      </c>
      <c r="K718" s="101">
        <f t="shared" si="664"/>
        <v>0</v>
      </c>
      <c r="L718" s="100">
        <v>0</v>
      </c>
      <c r="M718" s="98">
        <v>0</v>
      </c>
      <c r="N718" s="101">
        <f t="shared" si="665"/>
        <v>0</v>
      </c>
      <c r="O718" s="100">
        <v>0</v>
      </c>
      <c r="P718" s="98">
        <v>0</v>
      </c>
      <c r="Q718" s="101">
        <f t="shared" si="666"/>
        <v>0</v>
      </c>
      <c r="R718" s="100">
        <v>0</v>
      </c>
      <c r="S718" s="98">
        <v>0</v>
      </c>
      <c r="T718" s="101">
        <f t="shared" si="667"/>
        <v>0</v>
      </c>
      <c r="U718" s="194">
        <v>1</v>
      </c>
      <c r="V718" s="99">
        <v>1</v>
      </c>
      <c r="W718" s="98">
        <v>0</v>
      </c>
      <c r="X718" s="98">
        <v>0</v>
      </c>
      <c r="Y718" s="101">
        <f t="shared" ref="Y718:Y723" si="670">W718*X718</f>
        <v>0</v>
      </c>
      <c r="Z718" s="101">
        <v>1</v>
      </c>
      <c r="AA718" s="194">
        <v>0</v>
      </c>
      <c r="AB718" s="99">
        <v>1</v>
      </c>
      <c r="AC718" s="98">
        <v>0</v>
      </c>
      <c r="AD718" s="98">
        <v>0</v>
      </c>
      <c r="AE718" s="101">
        <f t="shared" si="668"/>
        <v>0</v>
      </c>
      <c r="AF718" s="100">
        <v>0</v>
      </c>
      <c r="AG718" s="98">
        <v>0</v>
      </c>
      <c r="AH718" s="99">
        <f t="shared" si="669"/>
        <v>0</v>
      </c>
      <c r="AI718" s="101">
        <v>1</v>
      </c>
      <c r="AJ718" s="106"/>
    </row>
    <row r="719" spans="2:36" s="35" customFormat="1" ht="17.100000000000001" customHeight="1">
      <c r="B719" s="105"/>
      <c r="C719" s="54"/>
      <c r="D719" s="96"/>
      <c r="E719" s="111"/>
      <c r="F719" s="112"/>
      <c r="G719" s="113"/>
      <c r="H719" s="194">
        <v>1</v>
      </c>
      <c r="I719" s="98">
        <v>0</v>
      </c>
      <c r="J719" s="98">
        <v>0</v>
      </c>
      <c r="K719" s="101">
        <f t="shared" si="664"/>
        <v>0</v>
      </c>
      <c r="L719" s="100">
        <v>0</v>
      </c>
      <c r="M719" s="98">
        <v>0</v>
      </c>
      <c r="N719" s="101">
        <f t="shared" si="665"/>
        <v>0</v>
      </c>
      <c r="O719" s="100">
        <v>0</v>
      </c>
      <c r="P719" s="98">
        <v>0</v>
      </c>
      <c r="Q719" s="101">
        <f t="shared" si="666"/>
        <v>0</v>
      </c>
      <c r="R719" s="100">
        <v>0</v>
      </c>
      <c r="S719" s="98">
        <v>0</v>
      </c>
      <c r="T719" s="101">
        <f t="shared" si="667"/>
        <v>0</v>
      </c>
      <c r="U719" s="194">
        <v>1</v>
      </c>
      <c r="V719" s="99">
        <v>1</v>
      </c>
      <c r="W719" s="98">
        <v>0</v>
      </c>
      <c r="X719" s="98">
        <v>0</v>
      </c>
      <c r="Y719" s="101">
        <f t="shared" si="670"/>
        <v>0</v>
      </c>
      <c r="Z719" s="101">
        <v>1</v>
      </c>
      <c r="AA719" s="194">
        <v>0</v>
      </c>
      <c r="AB719" s="99">
        <v>1</v>
      </c>
      <c r="AC719" s="98">
        <v>0</v>
      </c>
      <c r="AD719" s="98">
        <v>0</v>
      </c>
      <c r="AE719" s="101">
        <f t="shared" si="668"/>
        <v>0</v>
      </c>
      <c r="AF719" s="100">
        <v>0</v>
      </c>
      <c r="AG719" s="98">
        <v>0</v>
      </c>
      <c r="AH719" s="99">
        <f t="shared" si="669"/>
        <v>0</v>
      </c>
      <c r="AI719" s="101">
        <v>1</v>
      </c>
      <c r="AJ719" s="106"/>
    </row>
    <row r="720" spans="2:36" s="35" customFormat="1" ht="17.100000000000001" customHeight="1">
      <c r="B720" s="105"/>
      <c r="C720" s="54"/>
      <c r="D720" s="96"/>
      <c r="E720" s="111"/>
      <c r="F720" s="112"/>
      <c r="G720" s="113"/>
      <c r="H720" s="194">
        <v>1</v>
      </c>
      <c r="I720" s="98">
        <v>0</v>
      </c>
      <c r="J720" s="98">
        <v>0</v>
      </c>
      <c r="K720" s="101">
        <f t="shared" si="664"/>
        <v>0</v>
      </c>
      <c r="L720" s="100">
        <v>0</v>
      </c>
      <c r="M720" s="98">
        <v>0</v>
      </c>
      <c r="N720" s="101">
        <f t="shared" si="665"/>
        <v>0</v>
      </c>
      <c r="O720" s="100">
        <v>0</v>
      </c>
      <c r="P720" s="98">
        <v>0</v>
      </c>
      <c r="Q720" s="101">
        <f t="shared" si="666"/>
        <v>0</v>
      </c>
      <c r="R720" s="100">
        <v>0</v>
      </c>
      <c r="S720" s="98">
        <v>0</v>
      </c>
      <c r="T720" s="101">
        <f t="shared" si="667"/>
        <v>0</v>
      </c>
      <c r="U720" s="194">
        <v>1</v>
      </c>
      <c r="V720" s="99">
        <v>1</v>
      </c>
      <c r="W720" s="98">
        <v>0</v>
      </c>
      <c r="X720" s="98">
        <v>0</v>
      </c>
      <c r="Y720" s="101">
        <f t="shared" si="670"/>
        <v>0</v>
      </c>
      <c r="Z720" s="101">
        <v>1</v>
      </c>
      <c r="AA720" s="194">
        <v>0</v>
      </c>
      <c r="AB720" s="99">
        <v>1</v>
      </c>
      <c r="AC720" s="98">
        <v>0</v>
      </c>
      <c r="AD720" s="98">
        <v>0</v>
      </c>
      <c r="AE720" s="101">
        <f t="shared" si="668"/>
        <v>0</v>
      </c>
      <c r="AF720" s="100">
        <v>0</v>
      </c>
      <c r="AG720" s="98">
        <v>0</v>
      </c>
      <c r="AH720" s="99">
        <f t="shared" si="669"/>
        <v>0</v>
      </c>
      <c r="AI720" s="101">
        <v>1</v>
      </c>
      <c r="AJ720" s="106"/>
    </row>
    <row r="721" spans="2:36" s="35" customFormat="1" ht="17.100000000000001" customHeight="1">
      <c r="B721" s="105"/>
      <c r="C721" s="54"/>
      <c r="D721" s="96"/>
      <c r="E721" s="111"/>
      <c r="F721" s="112"/>
      <c r="G721" s="113"/>
      <c r="H721" s="194">
        <v>1</v>
      </c>
      <c r="I721" s="98">
        <v>0</v>
      </c>
      <c r="J721" s="98">
        <v>0</v>
      </c>
      <c r="K721" s="101">
        <f t="shared" si="664"/>
        <v>0</v>
      </c>
      <c r="L721" s="100">
        <v>0</v>
      </c>
      <c r="M721" s="98">
        <v>0</v>
      </c>
      <c r="N721" s="101">
        <f t="shared" si="665"/>
        <v>0</v>
      </c>
      <c r="O721" s="100">
        <v>0</v>
      </c>
      <c r="P721" s="98">
        <v>0</v>
      </c>
      <c r="Q721" s="101">
        <f t="shared" si="666"/>
        <v>0</v>
      </c>
      <c r="R721" s="100">
        <v>0</v>
      </c>
      <c r="S721" s="98">
        <v>0</v>
      </c>
      <c r="T721" s="101">
        <f t="shared" si="667"/>
        <v>0</v>
      </c>
      <c r="U721" s="194">
        <v>1</v>
      </c>
      <c r="V721" s="99">
        <v>1</v>
      </c>
      <c r="W721" s="98">
        <v>0</v>
      </c>
      <c r="X721" s="98">
        <v>0</v>
      </c>
      <c r="Y721" s="101">
        <f t="shared" si="670"/>
        <v>0</v>
      </c>
      <c r="Z721" s="101">
        <v>1</v>
      </c>
      <c r="AA721" s="194">
        <v>0</v>
      </c>
      <c r="AB721" s="99">
        <v>1</v>
      </c>
      <c r="AC721" s="98">
        <v>0</v>
      </c>
      <c r="AD721" s="98">
        <v>0</v>
      </c>
      <c r="AE721" s="101">
        <f t="shared" si="668"/>
        <v>0</v>
      </c>
      <c r="AF721" s="100">
        <v>0</v>
      </c>
      <c r="AG721" s="98">
        <v>0</v>
      </c>
      <c r="AH721" s="99">
        <f t="shared" si="669"/>
        <v>0</v>
      </c>
      <c r="AI721" s="101">
        <v>1</v>
      </c>
      <c r="AJ721" s="106"/>
    </row>
    <row r="722" spans="2:36" s="35" customFormat="1" ht="17.100000000000001" customHeight="1">
      <c r="B722" s="105"/>
      <c r="C722" s="54"/>
      <c r="D722" s="96"/>
      <c r="E722" s="111"/>
      <c r="F722" s="112"/>
      <c r="G722" s="113"/>
      <c r="H722" s="194">
        <v>1</v>
      </c>
      <c r="I722" s="98">
        <v>0</v>
      </c>
      <c r="J722" s="98">
        <v>0</v>
      </c>
      <c r="K722" s="101">
        <f t="shared" si="664"/>
        <v>0</v>
      </c>
      <c r="L722" s="100">
        <v>0</v>
      </c>
      <c r="M722" s="98">
        <v>0</v>
      </c>
      <c r="N722" s="101">
        <f t="shared" si="665"/>
        <v>0</v>
      </c>
      <c r="O722" s="100">
        <v>0</v>
      </c>
      <c r="P722" s="98">
        <v>0</v>
      </c>
      <c r="Q722" s="101">
        <f t="shared" si="666"/>
        <v>0</v>
      </c>
      <c r="R722" s="100">
        <v>0</v>
      </c>
      <c r="S722" s="98">
        <v>0</v>
      </c>
      <c r="T722" s="101">
        <f t="shared" si="667"/>
        <v>0</v>
      </c>
      <c r="U722" s="194">
        <v>1</v>
      </c>
      <c r="V722" s="99">
        <v>1</v>
      </c>
      <c r="W722" s="98">
        <v>0</v>
      </c>
      <c r="X722" s="98">
        <v>0</v>
      </c>
      <c r="Y722" s="101">
        <f t="shared" si="670"/>
        <v>0</v>
      </c>
      <c r="Z722" s="101">
        <v>1</v>
      </c>
      <c r="AA722" s="194">
        <v>0</v>
      </c>
      <c r="AB722" s="99">
        <v>1</v>
      </c>
      <c r="AC722" s="98">
        <v>0</v>
      </c>
      <c r="AD722" s="98">
        <v>0</v>
      </c>
      <c r="AE722" s="101">
        <f t="shared" si="668"/>
        <v>0</v>
      </c>
      <c r="AF722" s="100">
        <v>0</v>
      </c>
      <c r="AG722" s="98">
        <v>0</v>
      </c>
      <c r="AH722" s="99">
        <f t="shared" si="669"/>
        <v>0</v>
      </c>
      <c r="AI722" s="101">
        <v>1</v>
      </c>
      <c r="AJ722" s="106"/>
    </row>
    <row r="723" spans="2:36" s="35" customFormat="1" ht="17.100000000000001" customHeight="1">
      <c r="B723" s="105"/>
      <c r="C723" s="54"/>
      <c r="D723" s="96"/>
      <c r="E723" s="111"/>
      <c r="F723" s="112"/>
      <c r="G723" s="113"/>
      <c r="H723" s="194">
        <v>1</v>
      </c>
      <c r="I723" s="98">
        <v>0</v>
      </c>
      <c r="J723" s="98">
        <v>0</v>
      </c>
      <c r="K723" s="101">
        <f t="shared" si="664"/>
        <v>0</v>
      </c>
      <c r="L723" s="100">
        <v>0</v>
      </c>
      <c r="M723" s="98">
        <v>0</v>
      </c>
      <c r="N723" s="101">
        <f t="shared" si="665"/>
        <v>0</v>
      </c>
      <c r="O723" s="100">
        <v>0</v>
      </c>
      <c r="P723" s="98">
        <v>0</v>
      </c>
      <c r="Q723" s="101">
        <f t="shared" si="666"/>
        <v>0</v>
      </c>
      <c r="R723" s="100">
        <v>0</v>
      </c>
      <c r="S723" s="98">
        <v>0</v>
      </c>
      <c r="T723" s="101">
        <f t="shared" si="667"/>
        <v>0</v>
      </c>
      <c r="U723" s="194">
        <v>1</v>
      </c>
      <c r="V723" s="99">
        <v>1</v>
      </c>
      <c r="W723" s="98">
        <v>0</v>
      </c>
      <c r="X723" s="98">
        <v>0</v>
      </c>
      <c r="Y723" s="101">
        <f t="shared" si="670"/>
        <v>0</v>
      </c>
      <c r="Z723" s="101">
        <v>1</v>
      </c>
      <c r="AA723" s="194">
        <v>0</v>
      </c>
      <c r="AB723" s="99">
        <v>1</v>
      </c>
      <c r="AC723" s="98">
        <v>0</v>
      </c>
      <c r="AD723" s="98">
        <v>0</v>
      </c>
      <c r="AE723" s="101">
        <f t="shared" si="668"/>
        <v>0</v>
      </c>
      <c r="AF723" s="100">
        <v>0</v>
      </c>
      <c r="AG723" s="98">
        <v>0</v>
      </c>
      <c r="AH723" s="99">
        <f t="shared" si="669"/>
        <v>0</v>
      </c>
      <c r="AI723" s="101">
        <v>1</v>
      </c>
      <c r="AJ723" s="106"/>
    </row>
    <row r="724" spans="2:36" s="126" customFormat="1" ht="17.100000000000001" customHeight="1">
      <c r="B724" s="118"/>
      <c r="C724" s="119"/>
      <c r="D724" s="120"/>
      <c r="E724" s="121"/>
      <c r="F724" s="122"/>
      <c r="G724" s="123"/>
      <c r="H724" s="194">
        <v>1</v>
      </c>
      <c r="I724" s="430" t="s">
        <v>201</v>
      </c>
      <c r="J724" s="430"/>
      <c r="K724" s="124">
        <f>SUM(K717:K723)</f>
        <v>0</v>
      </c>
      <c r="L724" s="401" t="s">
        <v>201</v>
      </c>
      <c r="M724" s="402"/>
      <c r="N724" s="124">
        <f>SUM(N717:N723)</f>
        <v>0</v>
      </c>
      <c r="O724" s="401" t="s">
        <v>201</v>
      </c>
      <c r="P724" s="402"/>
      <c r="Q724" s="124">
        <f>SUM(Q717:Q723)</f>
        <v>0</v>
      </c>
      <c r="R724" s="401" t="s">
        <v>201</v>
      </c>
      <c r="S724" s="402"/>
      <c r="T724" s="124">
        <f>SUM(T717:T723)</f>
        <v>0</v>
      </c>
      <c r="U724" s="194">
        <v>1</v>
      </c>
      <c r="V724" s="99">
        <v>1</v>
      </c>
      <c r="W724" s="430" t="s">
        <v>201</v>
      </c>
      <c r="X724" s="430"/>
      <c r="Y724" s="124">
        <f>SUM(Y717:Y723)</f>
        <v>0</v>
      </c>
      <c r="Z724" s="101">
        <v>1</v>
      </c>
      <c r="AA724" s="194">
        <v>0</v>
      </c>
      <c r="AB724" s="99">
        <v>1</v>
      </c>
      <c r="AC724" s="430" t="s">
        <v>201</v>
      </c>
      <c r="AD724" s="430"/>
      <c r="AE724" s="124">
        <f>SUM(AE717:AE723)</f>
        <v>0</v>
      </c>
      <c r="AF724" s="431" t="s">
        <v>201</v>
      </c>
      <c r="AG724" s="430"/>
      <c r="AH724" s="143">
        <f>SUM(AH717:AH723)</f>
        <v>0</v>
      </c>
      <c r="AI724" s="101">
        <v>1</v>
      </c>
      <c r="AJ724" s="125"/>
    </row>
    <row r="725" spans="2:36" s="35" customFormat="1" ht="16.8" customHeight="1">
      <c r="B725" s="105"/>
      <c r="C725" s="54">
        <f>'3. Rekap Back Up Non Aspal X'!C109</f>
        <v>8800</v>
      </c>
      <c r="D725" s="96">
        <f>'3. Rekap Back Up Non Aspal X'!D109</f>
        <v>8900</v>
      </c>
      <c r="E725" s="111">
        <f>'3. Rekap Back Up Non Aspal X'!E109</f>
        <v>4</v>
      </c>
      <c r="F725" s="112">
        <f>(100/((D725-C725)*E725))*((K732*0.05)+(N732*0.05)+(Q732*0.05)+(T732)+(Y732)+(AE732*1.5)+(AH732*1))</f>
        <v>0</v>
      </c>
      <c r="G725" s="113" t="str">
        <f>IF(F725&lt;=25,"RB",IF(F725&lt;=75,"RB",IF(F725&lt;=100,"RB","RB")))</f>
        <v>RB</v>
      </c>
      <c r="H725" s="194">
        <v>1</v>
      </c>
      <c r="I725" s="98">
        <v>0</v>
      </c>
      <c r="J725" s="98">
        <v>0</v>
      </c>
      <c r="K725" s="101">
        <f t="shared" ref="K725:K731" si="671">I725*J725</f>
        <v>0</v>
      </c>
      <c r="L725" s="98">
        <v>0</v>
      </c>
      <c r="M725" s="98">
        <v>0</v>
      </c>
      <c r="N725" s="101">
        <f t="shared" ref="N725:N731" si="672">L725*M725</f>
        <v>0</v>
      </c>
      <c r="O725" s="98">
        <v>0</v>
      </c>
      <c r="P725" s="98">
        <v>0</v>
      </c>
      <c r="Q725" s="101">
        <f t="shared" ref="Q725:Q731" si="673">O725*P725</f>
        <v>0</v>
      </c>
      <c r="R725" s="98">
        <v>0</v>
      </c>
      <c r="S725" s="98">
        <v>0</v>
      </c>
      <c r="T725" s="101">
        <f t="shared" ref="T725:T731" si="674">R725*S725</f>
        <v>0</v>
      </c>
      <c r="U725" s="194">
        <v>1</v>
      </c>
      <c r="V725" s="99">
        <v>1</v>
      </c>
      <c r="W725" s="98">
        <v>0</v>
      </c>
      <c r="X725" s="98">
        <v>0</v>
      </c>
      <c r="Y725" s="101">
        <f>W725*X725</f>
        <v>0</v>
      </c>
      <c r="Z725" s="101">
        <v>1</v>
      </c>
      <c r="AA725" s="194">
        <v>0</v>
      </c>
      <c r="AB725" s="99">
        <v>1</v>
      </c>
      <c r="AC725" s="98">
        <v>0</v>
      </c>
      <c r="AD725" s="98">
        <v>0</v>
      </c>
      <c r="AE725" s="101">
        <f t="shared" ref="AE725:AE731" si="675">AC725*AD725</f>
        <v>0</v>
      </c>
      <c r="AF725" s="98">
        <v>0</v>
      </c>
      <c r="AG725" s="98">
        <v>3</v>
      </c>
      <c r="AH725" s="99">
        <f t="shared" ref="AH725:AH731" si="676">AF725*AG725</f>
        <v>0</v>
      </c>
      <c r="AI725" s="101">
        <v>1</v>
      </c>
      <c r="AJ725" s="106"/>
    </row>
    <row r="726" spans="2:36" s="35" customFormat="1" ht="17.100000000000001" customHeight="1">
      <c r="B726" s="105"/>
      <c r="C726" s="54"/>
      <c r="D726" s="96"/>
      <c r="E726" s="111"/>
      <c r="F726" s="112"/>
      <c r="G726" s="113"/>
      <c r="H726" s="194">
        <v>1</v>
      </c>
      <c r="I726" s="98">
        <v>0</v>
      </c>
      <c r="J726" s="98">
        <v>0</v>
      </c>
      <c r="K726" s="101">
        <f t="shared" si="671"/>
        <v>0</v>
      </c>
      <c r="L726" s="100">
        <v>0</v>
      </c>
      <c r="M726" s="98">
        <v>0</v>
      </c>
      <c r="N726" s="101">
        <f t="shared" si="672"/>
        <v>0</v>
      </c>
      <c r="O726" s="100">
        <v>0</v>
      </c>
      <c r="P726" s="98">
        <v>0</v>
      </c>
      <c r="Q726" s="101">
        <f t="shared" si="673"/>
        <v>0</v>
      </c>
      <c r="R726" s="100">
        <v>0</v>
      </c>
      <c r="S726" s="98">
        <v>0</v>
      </c>
      <c r="T726" s="101">
        <f t="shared" si="674"/>
        <v>0</v>
      </c>
      <c r="U726" s="194">
        <v>1</v>
      </c>
      <c r="V726" s="99">
        <v>1</v>
      </c>
      <c r="W726" s="98">
        <v>0</v>
      </c>
      <c r="X726" s="98">
        <v>0</v>
      </c>
      <c r="Y726" s="101">
        <f t="shared" ref="Y726:Y731" si="677">W726*X726</f>
        <v>0</v>
      </c>
      <c r="Z726" s="101">
        <v>1</v>
      </c>
      <c r="AA726" s="194">
        <v>0</v>
      </c>
      <c r="AB726" s="99">
        <v>1</v>
      </c>
      <c r="AC726" s="98">
        <v>0</v>
      </c>
      <c r="AD726" s="98">
        <v>0</v>
      </c>
      <c r="AE726" s="101">
        <f t="shared" si="675"/>
        <v>0</v>
      </c>
      <c r="AF726" s="100">
        <v>0</v>
      </c>
      <c r="AG726" s="98">
        <v>0</v>
      </c>
      <c r="AH726" s="99">
        <f t="shared" si="676"/>
        <v>0</v>
      </c>
      <c r="AI726" s="101">
        <v>1</v>
      </c>
      <c r="AJ726" s="106"/>
    </row>
    <row r="727" spans="2:36" s="35" customFormat="1" ht="17.100000000000001" customHeight="1">
      <c r="B727" s="105"/>
      <c r="C727" s="54"/>
      <c r="D727" s="96"/>
      <c r="E727" s="111"/>
      <c r="F727" s="112"/>
      <c r="G727" s="113"/>
      <c r="H727" s="194">
        <v>1</v>
      </c>
      <c r="I727" s="98">
        <v>0</v>
      </c>
      <c r="J727" s="98">
        <v>0</v>
      </c>
      <c r="K727" s="101">
        <f t="shared" si="671"/>
        <v>0</v>
      </c>
      <c r="L727" s="100">
        <v>0</v>
      </c>
      <c r="M727" s="98">
        <v>0</v>
      </c>
      <c r="N727" s="101">
        <f t="shared" si="672"/>
        <v>0</v>
      </c>
      <c r="O727" s="100">
        <v>0</v>
      </c>
      <c r="P727" s="98">
        <v>0</v>
      </c>
      <c r="Q727" s="101">
        <f t="shared" si="673"/>
        <v>0</v>
      </c>
      <c r="R727" s="100">
        <v>0</v>
      </c>
      <c r="S727" s="98">
        <v>0</v>
      </c>
      <c r="T727" s="101">
        <f t="shared" si="674"/>
        <v>0</v>
      </c>
      <c r="U727" s="194">
        <v>1</v>
      </c>
      <c r="V727" s="99">
        <v>1</v>
      </c>
      <c r="W727" s="98">
        <v>0</v>
      </c>
      <c r="X727" s="98">
        <v>0</v>
      </c>
      <c r="Y727" s="101">
        <f t="shared" si="677"/>
        <v>0</v>
      </c>
      <c r="Z727" s="101">
        <v>1</v>
      </c>
      <c r="AA727" s="194">
        <v>0</v>
      </c>
      <c r="AB727" s="99">
        <v>1</v>
      </c>
      <c r="AC727" s="98">
        <v>0</v>
      </c>
      <c r="AD727" s="98">
        <v>0</v>
      </c>
      <c r="AE727" s="101">
        <f t="shared" si="675"/>
        <v>0</v>
      </c>
      <c r="AF727" s="100">
        <v>0</v>
      </c>
      <c r="AG727" s="98">
        <v>0</v>
      </c>
      <c r="AH727" s="99">
        <f t="shared" si="676"/>
        <v>0</v>
      </c>
      <c r="AI727" s="101">
        <v>1</v>
      </c>
      <c r="AJ727" s="106"/>
    </row>
    <row r="728" spans="2:36" s="35" customFormat="1" ht="17.100000000000001" customHeight="1">
      <c r="B728" s="105"/>
      <c r="C728" s="54"/>
      <c r="D728" s="96"/>
      <c r="E728" s="111"/>
      <c r="F728" s="112"/>
      <c r="G728" s="113"/>
      <c r="H728" s="194">
        <v>1</v>
      </c>
      <c r="I728" s="98">
        <v>0</v>
      </c>
      <c r="J728" s="98">
        <v>0</v>
      </c>
      <c r="K728" s="101">
        <f t="shared" si="671"/>
        <v>0</v>
      </c>
      <c r="L728" s="100">
        <v>0</v>
      </c>
      <c r="M728" s="98">
        <v>0</v>
      </c>
      <c r="N728" s="101">
        <f t="shared" si="672"/>
        <v>0</v>
      </c>
      <c r="O728" s="100">
        <v>0</v>
      </c>
      <c r="P728" s="98">
        <v>0</v>
      </c>
      <c r="Q728" s="101">
        <f t="shared" si="673"/>
        <v>0</v>
      </c>
      <c r="R728" s="100">
        <v>0</v>
      </c>
      <c r="S728" s="98">
        <v>0</v>
      </c>
      <c r="T728" s="101">
        <f t="shared" si="674"/>
        <v>0</v>
      </c>
      <c r="U728" s="194">
        <v>1</v>
      </c>
      <c r="V728" s="99">
        <v>1</v>
      </c>
      <c r="W728" s="98">
        <v>0</v>
      </c>
      <c r="X728" s="98">
        <v>0</v>
      </c>
      <c r="Y728" s="101">
        <f t="shared" si="677"/>
        <v>0</v>
      </c>
      <c r="Z728" s="101">
        <v>1</v>
      </c>
      <c r="AA728" s="194">
        <v>0</v>
      </c>
      <c r="AB728" s="99">
        <v>1</v>
      </c>
      <c r="AC728" s="98">
        <v>0</v>
      </c>
      <c r="AD728" s="98">
        <v>0</v>
      </c>
      <c r="AE728" s="101">
        <f t="shared" si="675"/>
        <v>0</v>
      </c>
      <c r="AF728" s="100">
        <v>0</v>
      </c>
      <c r="AG728" s="98">
        <v>0</v>
      </c>
      <c r="AH728" s="99">
        <f t="shared" si="676"/>
        <v>0</v>
      </c>
      <c r="AI728" s="101">
        <v>1</v>
      </c>
      <c r="AJ728" s="106"/>
    </row>
    <row r="729" spans="2:36" s="35" customFormat="1" ht="17.100000000000001" customHeight="1">
      <c r="B729" s="105"/>
      <c r="C729" s="54"/>
      <c r="D729" s="96"/>
      <c r="E729" s="111"/>
      <c r="F729" s="112"/>
      <c r="G729" s="113"/>
      <c r="H729" s="194">
        <v>1</v>
      </c>
      <c r="I729" s="98">
        <v>0</v>
      </c>
      <c r="J729" s="98">
        <v>0</v>
      </c>
      <c r="K729" s="101">
        <f t="shared" si="671"/>
        <v>0</v>
      </c>
      <c r="L729" s="100">
        <v>0</v>
      </c>
      <c r="M729" s="98">
        <v>0</v>
      </c>
      <c r="N729" s="101">
        <f t="shared" si="672"/>
        <v>0</v>
      </c>
      <c r="O729" s="100">
        <v>0</v>
      </c>
      <c r="P729" s="98">
        <v>0</v>
      </c>
      <c r="Q729" s="101">
        <f t="shared" si="673"/>
        <v>0</v>
      </c>
      <c r="R729" s="100">
        <v>0</v>
      </c>
      <c r="S729" s="98">
        <v>0</v>
      </c>
      <c r="T729" s="101">
        <f t="shared" si="674"/>
        <v>0</v>
      </c>
      <c r="U729" s="194">
        <v>1</v>
      </c>
      <c r="V729" s="99">
        <v>1</v>
      </c>
      <c r="W729" s="98">
        <v>0</v>
      </c>
      <c r="X729" s="98">
        <v>0</v>
      </c>
      <c r="Y729" s="101">
        <f t="shared" si="677"/>
        <v>0</v>
      </c>
      <c r="Z729" s="101">
        <v>1</v>
      </c>
      <c r="AA729" s="194">
        <v>0</v>
      </c>
      <c r="AB729" s="99">
        <v>1</v>
      </c>
      <c r="AC729" s="98">
        <v>0</v>
      </c>
      <c r="AD729" s="98">
        <v>0</v>
      </c>
      <c r="AE729" s="101">
        <f t="shared" si="675"/>
        <v>0</v>
      </c>
      <c r="AF729" s="100">
        <v>0</v>
      </c>
      <c r="AG729" s="98">
        <v>0</v>
      </c>
      <c r="AH729" s="99">
        <f t="shared" si="676"/>
        <v>0</v>
      </c>
      <c r="AI729" s="101">
        <v>1</v>
      </c>
      <c r="AJ729" s="106"/>
    </row>
    <row r="730" spans="2:36" s="35" customFormat="1" ht="17.100000000000001" customHeight="1">
      <c r="B730" s="105"/>
      <c r="C730" s="54"/>
      <c r="D730" s="96"/>
      <c r="E730" s="111"/>
      <c r="F730" s="112"/>
      <c r="G730" s="113"/>
      <c r="H730" s="194">
        <v>1</v>
      </c>
      <c r="I730" s="98">
        <v>0</v>
      </c>
      <c r="J730" s="98">
        <v>0</v>
      </c>
      <c r="K730" s="101">
        <f t="shared" si="671"/>
        <v>0</v>
      </c>
      <c r="L730" s="100">
        <v>0</v>
      </c>
      <c r="M730" s="98">
        <v>0</v>
      </c>
      <c r="N730" s="101">
        <f t="shared" si="672"/>
        <v>0</v>
      </c>
      <c r="O730" s="100">
        <v>0</v>
      </c>
      <c r="P730" s="98">
        <v>0</v>
      </c>
      <c r="Q730" s="101">
        <f t="shared" si="673"/>
        <v>0</v>
      </c>
      <c r="R730" s="100">
        <v>0</v>
      </c>
      <c r="S730" s="98">
        <v>0</v>
      </c>
      <c r="T730" s="101">
        <f t="shared" si="674"/>
        <v>0</v>
      </c>
      <c r="U730" s="194">
        <v>1</v>
      </c>
      <c r="V730" s="99">
        <v>1</v>
      </c>
      <c r="W730" s="98">
        <v>0</v>
      </c>
      <c r="X730" s="98">
        <v>0</v>
      </c>
      <c r="Y730" s="101">
        <f t="shared" si="677"/>
        <v>0</v>
      </c>
      <c r="Z730" s="101">
        <v>1</v>
      </c>
      <c r="AA730" s="194">
        <v>0</v>
      </c>
      <c r="AB730" s="99">
        <v>1</v>
      </c>
      <c r="AC730" s="98">
        <v>0</v>
      </c>
      <c r="AD730" s="98">
        <v>0</v>
      </c>
      <c r="AE730" s="101">
        <f t="shared" si="675"/>
        <v>0</v>
      </c>
      <c r="AF730" s="100">
        <v>0</v>
      </c>
      <c r="AG730" s="98">
        <v>0</v>
      </c>
      <c r="AH730" s="99">
        <f t="shared" si="676"/>
        <v>0</v>
      </c>
      <c r="AI730" s="101">
        <v>1</v>
      </c>
      <c r="AJ730" s="106"/>
    </row>
    <row r="731" spans="2:36" s="35" customFormat="1" ht="17.100000000000001" customHeight="1">
      <c r="B731" s="105"/>
      <c r="C731" s="54"/>
      <c r="D731" s="96"/>
      <c r="E731" s="111"/>
      <c r="F731" s="112"/>
      <c r="G731" s="113"/>
      <c r="H731" s="194">
        <v>1</v>
      </c>
      <c r="I731" s="98">
        <v>0</v>
      </c>
      <c r="J731" s="98">
        <v>0</v>
      </c>
      <c r="K731" s="101">
        <f t="shared" si="671"/>
        <v>0</v>
      </c>
      <c r="L731" s="100">
        <v>0</v>
      </c>
      <c r="M731" s="98">
        <v>0</v>
      </c>
      <c r="N731" s="101">
        <f t="shared" si="672"/>
        <v>0</v>
      </c>
      <c r="O731" s="100">
        <v>0</v>
      </c>
      <c r="P731" s="98">
        <v>0</v>
      </c>
      <c r="Q731" s="101">
        <f t="shared" si="673"/>
        <v>0</v>
      </c>
      <c r="R731" s="100">
        <v>0</v>
      </c>
      <c r="S731" s="98">
        <v>0</v>
      </c>
      <c r="T731" s="101">
        <f t="shared" si="674"/>
        <v>0</v>
      </c>
      <c r="U731" s="194">
        <v>1</v>
      </c>
      <c r="V731" s="99">
        <v>1</v>
      </c>
      <c r="W731" s="98">
        <v>0</v>
      </c>
      <c r="X731" s="98">
        <v>0</v>
      </c>
      <c r="Y731" s="101">
        <f t="shared" si="677"/>
        <v>0</v>
      </c>
      <c r="Z731" s="101">
        <v>1</v>
      </c>
      <c r="AA731" s="194">
        <v>0</v>
      </c>
      <c r="AB731" s="99">
        <v>1</v>
      </c>
      <c r="AC731" s="98">
        <v>0</v>
      </c>
      <c r="AD731" s="98">
        <v>0</v>
      </c>
      <c r="AE731" s="101">
        <f t="shared" si="675"/>
        <v>0</v>
      </c>
      <c r="AF731" s="100">
        <v>0</v>
      </c>
      <c r="AG731" s="98">
        <v>0</v>
      </c>
      <c r="AH731" s="99">
        <f t="shared" si="676"/>
        <v>0</v>
      </c>
      <c r="AI731" s="101">
        <v>1</v>
      </c>
      <c r="AJ731" s="106"/>
    </row>
    <row r="732" spans="2:36" s="126" customFormat="1" ht="17.100000000000001" customHeight="1">
      <c r="B732" s="118"/>
      <c r="C732" s="119"/>
      <c r="D732" s="120"/>
      <c r="E732" s="121"/>
      <c r="F732" s="122"/>
      <c r="G732" s="123"/>
      <c r="H732" s="194">
        <v>1</v>
      </c>
      <c r="I732" s="430" t="s">
        <v>201</v>
      </c>
      <c r="J732" s="430"/>
      <c r="K732" s="124">
        <f>SUM(K725:K731)</f>
        <v>0</v>
      </c>
      <c r="L732" s="401" t="s">
        <v>201</v>
      </c>
      <c r="M732" s="402"/>
      <c r="N732" s="124">
        <f>SUM(N725:N731)</f>
        <v>0</v>
      </c>
      <c r="O732" s="401" t="s">
        <v>201</v>
      </c>
      <c r="P732" s="402"/>
      <c r="Q732" s="124">
        <f>SUM(Q725:Q731)</f>
        <v>0</v>
      </c>
      <c r="R732" s="401" t="s">
        <v>201</v>
      </c>
      <c r="S732" s="402"/>
      <c r="T732" s="124">
        <f>SUM(T725:T731)</f>
        <v>0</v>
      </c>
      <c r="U732" s="194">
        <v>1</v>
      </c>
      <c r="V732" s="99">
        <v>1</v>
      </c>
      <c r="W732" s="430" t="s">
        <v>201</v>
      </c>
      <c r="X732" s="430"/>
      <c r="Y732" s="124">
        <f>SUM(Y725:Y731)</f>
        <v>0</v>
      </c>
      <c r="Z732" s="101">
        <v>1</v>
      </c>
      <c r="AA732" s="194">
        <v>0</v>
      </c>
      <c r="AB732" s="99">
        <v>1</v>
      </c>
      <c r="AC732" s="430" t="s">
        <v>201</v>
      </c>
      <c r="AD732" s="430"/>
      <c r="AE732" s="124">
        <f>SUM(AE725:AE731)</f>
        <v>0</v>
      </c>
      <c r="AF732" s="431" t="s">
        <v>201</v>
      </c>
      <c r="AG732" s="430"/>
      <c r="AH732" s="143">
        <f>SUM(AH725:AH731)</f>
        <v>0</v>
      </c>
      <c r="AI732" s="101">
        <v>1</v>
      </c>
      <c r="AJ732" s="125"/>
    </row>
    <row r="733" spans="2:36" s="35" customFormat="1" ht="16.8" customHeight="1">
      <c r="B733" s="105"/>
      <c r="C733" s="54">
        <f>'3. Rekap Back Up Non Aspal X'!C110</f>
        <v>8900</v>
      </c>
      <c r="D733" s="96">
        <f>'3. Rekap Back Up Non Aspal X'!D110</f>
        <v>9000</v>
      </c>
      <c r="E733" s="111">
        <f>'3. Rekap Back Up Non Aspal X'!E110</f>
        <v>4</v>
      </c>
      <c r="F733" s="112">
        <f>(100/((D733-C733)*E733))*((K740*0.05)+(N740*0.05)+(Q740*0.05)+(T740)+(Y740)+(AE740*1.5)+(AH740*1))</f>
        <v>0</v>
      </c>
      <c r="G733" s="113" t="str">
        <f>IF(F733&lt;=25,"RB",IF(F733&lt;=75,"RB",IF(F733&lt;=100,"RB","RB")))</f>
        <v>RB</v>
      </c>
      <c r="H733" s="194">
        <v>1</v>
      </c>
      <c r="I733" s="98">
        <v>0</v>
      </c>
      <c r="J733" s="98">
        <v>0</v>
      </c>
      <c r="K733" s="101">
        <f t="shared" ref="K733:K739" si="678">I733*J733</f>
        <v>0</v>
      </c>
      <c r="L733" s="98">
        <v>0</v>
      </c>
      <c r="M733" s="98">
        <v>0</v>
      </c>
      <c r="N733" s="101">
        <f t="shared" ref="N733:N739" si="679">L733*M733</f>
        <v>0</v>
      </c>
      <c r="O733" s="98">
        <v>0</v>
      </c>
      <c r="P733" s="98">
        <v>0</v>
      </c>
      <c r="Q733" s="101">
        <f t="shared" ref="Q733:Q739" si="680">O733*P733</f>
        <v>0</v>
      </c>
      <c r="R733" s="98">
        <v>0</v>
      </c>
      <c r="S733" s="98">
        <v>0</v>
      </c>
      <c r="T733" s="101">
        <f t="shared" ref="T733:T739" si="681">R733*S733</f>
        <v>0</v>
      </c>
      <c r="U733" s="194">
        <v>1</v>
      </c>
      <c r="V733" s="99">
        <v>1</v>
      </c>
      <c r="W733" s="98">
        <v>0</v>
      </c>
      <c r="X733" s="98">
        <v>0</v>
      </c>
      <c r="Y733" s="101">
        <f>W733*X733</f>
        <v>0</v>
      </c>
      <c r="Z733" s="101">
        <v>1</v>
      </c>
      <c r="AA733" s="194">
        <v>0</v>
      </c>
      <c r="AB733" s="99">
        <v>1</v>
      </c>
      <c r="AC733" s="98">
        <v>0</v>
      </c>
      <c r="AD733" s="98">
        <v>0</v>
      </c>
      <c r="AE733" s="101">
        <f t="shared" ref="AE733:AE739" si="682">AC733*AD733</f>
        <v>0</v>
      </c>
      <c r="AF733" s="98">
        <v>0</v>
      </c>
      <c r="AG733" s="98">
        <v>3</v>
      </c>
      <c r="AH733" s="99">
        <f t="shared" ref="AH733:AH739" si="683">AF733*AG733</f>
        <v>0</v>
      </c>
      <c r="AI733" s="101">
        <v>1</v>
      </c>
      <c r="AJ733" s="106"/>
    </row>
    <row r="734" spans="2:36" s="35" customFormat="1" ht="17.100000000000001" customHeight="1">
      <c r="B734" s="105"/>
      <c r="C734" s="54"/>
      <c r="D734" s="96"/>
      <c r="E734" s="111"/>
      <c r="F734" s="112"/>
      <c r="G734" s="113"/>
      <c r="H734" s="194">
        <v>1</v>
      </c>
      <c r="I734" s="98">
        <v>0</v>
      </c>
      <c r="J734" s="98">
        <v>0</v>
      </c>
      <c r="K734" s="101">
        <f t="shared" si="678"/>
        <v>0</v>
      </c>
      <c r="L734" s="100">
        <v>0</v>
      </c>
      <c r="M734" s="98">
        <v>0</v>
      </c>
      <c r="N734" s="101">
        <f t="shared" si="679"/>
        <v>0</v>
      </c>
      <c r="O734" s="100">
        <v>0</v>
      </c>
      <c r="P734" s="98">
        <v>0</v>
      </c>
      <c r="Q734" s="101">
        <f t="shared" si="680"/>
        <v>0</v>
      </c>
      <c r="R734" s="100">
        <v>0</v>
      </c>
      <c r="S734" s="98">
        <v>0</v>
      </c>
      <c r="T734" s="101">
        <f t="shared" si="681"/>
        <v>0</v>
      </c>
      <c r="U734" s="194">
        <v>1</v>
      </c>
      <c r="V734" s="99">
        <v>1</v>
      </c>
      <c r="W734" s="98">
        <v>0</v>
      </c>
      <c r="X734" s="98">
        <v>0</v>
      </c>
      <c r="Y734" s="101">
        <f t="shared" ref="Y734:Y739" si="684">W734*X734</f>
        <v>0</v>
      </c>
      <c r="Z734" s="101">
        <v>1</v>
      </c>
      <c r="AA734" s="194">
        <v>0</v>
      </c>
      <c r="AB734" s="99">
        <v>1</v>
      </c>
      <c r="AC734" s="98">
        <v>0</v>
      </c>
      <c r="AD734" s="98">
        <v>0</v>
      </c>
      <c r="AE734" s="101">
        <f t="shared" si="682"/>
        <v>0</v>
      </c>
      <c r="AF734" s="100">
        <v>0</v>
      </c>
      <c r="AG734" s="98">
        <v>0</v>
      </c>
      <c r="AH734" s="99">
        <f t="shared" si="683"/>
        <v>0</v>
      </c>
      <c r="AI734" s="101">
        <v>1</v>
      </c>
      <c r="AJ734" s="106"/>
    </row>
    <row r="735" spans="2:36" s="35" customFormat="1" ht="17.100000000000001" customHeight="1">
      <c r="B735" s="105"/>
      <c r="C735" s="54"/>
      <c r="D735" s="96"/>
      <c r="E735" s="111"/>
      <c r="F735" s="112"/>
      <c r="G735" s="113"/>
      <c r="H735" s="194">
        <v>1</v>
      </c>
      <c r="I735" s="98">
        <v>0</v>
      </c>
      <c r="J735" s="98">
        <v>0</v>
      </c>
      <c r="K735" s="101">
        <f t="shared" si="678"/>
        <v>0</v>
      </c>
      <c r="L735" s="100">
        <v>0</v>
      </c>
      <c r="M735" s="98">
        <v>0</v>
      </c>
      <c r="N735" s="101">
        <f t="shared" si="679"/>
        <v>0</v>
      </c>
      <c r="O735" s="100">
        <v>0</v>
      </c>
      <c r="P735" s="98">
        <v>0</v>
      </c>
      <c r="Q735" s="101">
        <f t="shared" si="680"/>
        <v>0</v>
      </c>
      <c r="R735" s="100">
        <v>0</v>
      </c>
      <c r="S735" s="98">
        <v>0</v>
      </c>
      <c r="T735" s="101">
        <f t="shared" si="681"/>
        <v>0</v>
      </c>
      <c r="U735" s="194">
        <v>1</v>
      </c>
      <c r="V735" s="99">
        <v>1</v>
      </c>
      <c r="W735" s="98">
        <v>0</v>
      </c>
      <c r="X735" s="98">
        <v>0</v>
      </c>
      <c r="Y735" s="101">
        <f t="shared" si="684"/>
        <v>0</v>
      </c>
      <c r="Z735" s="101">
        <v>1</v>
      </c>
      <c r="AA735" s="194">
        <v>0</v>
      </c>
      <c r="AB735" s="99">
        <v>1</v>
      </c>
      <c r="AC735" s="98">
        <v>0</v>
      </c>
      <c r="AD735" s="98">
        <v>0</v>
      </c>
      <c r="AE735" s="101">
        <f t="shared" si="682"/>
        <v>0</v>
      </c>
      <c r="AF735" s="100">
        <v>0</v>
      </c>
      <c r="AG735" s="98">
        <v>0</v>
      </c>
      <c r="AH735" s="99">
        <f t="shared" si="683"/>
        <v>0</v>
      </c>
      <c r="AI735" s="101">
        <v>1</v>
      </c>
      <c r="AJ735" s="106"/>
    </row>
    <row r="736" spans="2:36" s="35" customFormat="1" ht="17.100000000000001" customHeight="1">
      <c r="B736" s="105"/>
      <c r="C736" s="54"/>
      <c r="D736" s="96"/>
      <c r="E736" s="111"/>
      <c r="F736" s="112"/>
      <c r="G736" s="113"/>
      <c r="H736" s="194">
        <v>1</v>
      </c>
      <c r="I736" s="98">
        <v>0</v>
      </c>
      <c r="J736" s="98">
        <v>0</v>
      </c>
      <c r="K736" s="101">
        <f t="shared" si="678"/>
        <v>0</v>
      </c>
      <c r="L736" s="100">
        <v>0</v>
      </c>
      <c r="M736" s="98">
        <v>0</v>
      </c>
      <c r="N736" s="101">
        <f t="shared" si="679"/>
        <v>0</v>
      </c>
      <c r="O736" s="100">
        <v>0</v>
      </c>
      <c r="P736" s="98">
        <v>0</v>
      </c>
      <c r="Q736" s="101">
        <f t="shared" si="680"/>
        <v>0</v>
      </c>
      <c r="R736" s="100">
        <v>0</v>
      </c>
      <c r="S736" s="98">
        <v>0</v>
      </c>
      <c r="T736" s="101">
        <f t="shared" si="681"/>
        <v>0</v>
      </c>
      <c r="U736" s="194">
        <v>1</v>
      </c>
      <c r="V736" s="99">
        <v>1</v>
      </c>
      <c r="W736" s="98">
        <v>0</v>
      </c>
      <c r="X736" s="98">
        <v>0</v>
      </c>
      <c r="Y736" s="101">
        <f t="shared" si="684"/>
        <v>0</v>
      </c>
      <c r="Z736" s="101">
        <v>1</v>
      </c>
      <c r="AA736" s="194">
        <v>0</v>
      </c>
      <c r="AB736" s="99">
        <v>1</v>
      </c>
      <c r="AC736" s="98">
        <v>0</v>
      </c>
      <c r="AD736" s="98">
        <v>0</v>
      </c>
      <c r="AE736" s="101">
        <f t="shared" si="682"/>
        <v>0</v>
      </c>
      <c r="AF736" s="100">
        <v>0</v>
      </c>
      <c r="AG736" s="98">
        <v>0</v>
      </c>
      <c r="AH736" s="99">
        <f t="shared" si="683"/>
        <v>0</v>
      </c>
      <c r="AI736" s="101">
        <v>1</v>
      </c>
      <c r="AJ736" s="106"/>
    </row>
    <row r="737" spans="2:36" s="35" customFormat="1" ht="17.100000000000001" customHeight="1">
      <c r="B737" s="105"/>
      <c r="C737" s="54"/>
      <c r="D737" s="96"/>
      <c r="E737" s="111"/>
      <c r="F737" s="112"/>
      <c r="G737" s="113"/>
      <c r="H737" s="194">
        <v>1</v>
      </c>
      <c r="I737" s="98">
        <v>0</v>
      </c>
      <c r="J737" s="98">
        <v>0</v>
      </c>
      <c r="K737" s="101">
        <f t="shared" si="678"/>
        <v>0</v>
      </c>
      <c r="L737" s="100">
        <v>0</v>
      </c>
      <c r="M737" s="98">
        <v>0</v>
      </c>
      <c r="N737" s="101">
        <f t="shared" si="679"/>
        <v>0</v>
      </c>
      <c r="O737" s="100">
        <v>0</v>
      </c>
      <c r="P737" s="98">
        <v>0</v>
      </c>
      <c r="Q737" s="101">
        <f t="shared" si="680"/>
        <v>0</v>
      </c>
      <c r="R737" s="100">
        <v>0</v>
      </c>
      <c r="S737" s="98">
        <v>0</v>
      </c>
      <c r="T737" s="101">
        <f t="shared" si="681"/>
        <v>0</v>
      </c>
      <c r="U737" s="194">
        <v>1</v>
      </c>
      <c r="V737" s="99">
        <v>1</v>
      </c>
      <c r="W737" s="98">
        <v>0</v>
      </c>
      <c r="X737" s="98">
        <v>0</v>
      </c>
      <c r="Y737" s="101">
        <f t="shared" si="684"/>
        <v>0</v>
      </c>
      <c r="Z737" s="101">
        <v>1</v>
      </c>
      <c r="AA737" s="194">
        <v>0</v>
      </c>
      <c r="AB737" s="99">
        <v>1</v>
      </c>
      <c r="AC737" s="98">
        <v>0</v>
      </c>
      <c r="AD737" s="98">
        <v>0</v>
      </c>
      <c r="AE737" s="101">
        <f t="shared" si="682"/>
        <v>0</v>
      </c>
      <c r="AF737" s="100">
        <v>0</v>
      </c>
      <c r="AG737" s="98">
        <v>0</v>
      </c>
      <c r="AH737" s="99">
        <f t="shared" si="683"/>
        <v>0</v>
      </c>
      <c r="AI737" s="101">
        <v>1</v>
      </c>
      <c r="AJ737" s="106"/>
    </row>
    <row r="738" spans="2:36" s="35" customFormat="1" ht="17.100000000000001" customHeight="1">
      <c r="B738" s="105"/>
      <c r="C738" s="54"/>
      <c r="D738" s="96"/>
      <c r="E738" s="111"/>
      <c r="F738" s="112"/>
      <c r="G738" s="113"/>
      <c r="H738" s="194">
        <v>1</v>
      </c>
      <c r="I738" s="98">
        <v>0</v>
      </c>
      <c r="J738" s="98">
        <v>0</v>
      </c>
      <c r="K738" s="101">
        <f t="shared" si="678"/>
        <v>0</v>
      </c>
      <c r="L738" s="100">
        <v>0</v>
      </c>
      <c r="M738" s="98">
        <v>0</v>
      </c>
      <c r="N738" s="101">
        <f t="shared" si="679"/>
        <v>0</v>
      </c>
      <c r="O738" s="100">
        <v>0</v>
      </c>
      <c r="P738" s="98">
        <v>0</v>
      </c>
      <c r="Q738" s="101">
        <f t="shared" si="680"/>
        <v>0</v>
      </c>
      <c r="R738" s="100">
        <v>0</v>
      </c>
      <c r="S738" s="98">
        <v>0</v>
      </c>
      <c r="T738" s="101">
        <f t="shared" si="681"/>
        <v>0</v>
      </c>
      <c r="U738" s="194">
        <v>1</v>
      </c>
      <c r="V738" s="99">
        <v>1</v>
      </c>
      <c r="W738" s="98">
        <v>0</v>
      </c>
      <c r="X738" s="98">
        <v>0</v>
      </c>
      <c r="Y738" s="101">
        <f t="shared" si="684"/>
        <v>0</v>
      </c>
      <c r="Z738" s="101">
        <v>1</v>
      </c>
      <c r="AA738" s="194">
        <v>0</v>
      </c>
      <c r="AB738" s="99">
        <v>1</v>
      </c>
      <c r="AC738" s="98">
        <v>0</v>
      </c>
      <c r="AD738" s="98">
        <v>0</v>
      </c>
      <c r="AE738" s="101">
        <f t="shared" si="682"/>
        <v>0</v>
      </c>
      <c r="AF738" s="100">
        <v>0</v>
      </c>
      <c r="AG738" s="98">
        <v>0</v>
      </c>
      <c r="AH738" s="99">
        <f t="shared" si="683"/>
        <v>0</v>
      </c>
      <c r="AI738" s="101">
        <v>1</v>
      </c>
      <c r="AJ738" s="106"/>
    </row>
    <row r="739" spans="2:36" s="35" customFormat="1" ht="17.100000000000001" customHeight="1">
      <c r="B739" s="105"/>
      <c r="C739" s="54"/>
      <c r="D739" s="96"/>
      <c r="E739" s="111"/>
      <c r="F739" s="112"/>
      <c r="G739" s="113"/>
      <c r="H739" s="194">
        <v>1</v>
      </c>
      <c r="I739" s="98">
        <v>0</v>
      </c>
      <c r="J739" s="98">
        <v>0</v>
      </c>
      <c r="K739" s="101">
        <f t="shared" si="678"/>
        <v>0</v>
      </c>
      <c r="L739" s="100">
        <v>0</v>
      </c>
      <c r="M739" s="98">
        <v>0</v>
      </c>
      <c r="N739" s="101">
        <f t="shared" si="679"/>
        <v>0</v>
      </c>
      <c r="O739" s="100">
        <v>0</v>
      </c>
      <c r="P739" s="98">
        <v>0</v>
      </c>
      <c r="Q739" s="101">
        <f t="shared" si="680"/>
        <v>0</v>
      </c>
      <c r="R739" s="100">
        <v>0</v>
      </c>
      <c r="S739" s="98">
        <v>0</v>
      </c>
      <c r="T739" s="101">
        <f t="shared" si="681"/>
        <v>0</v>
      </c>
      <c r="U739" s="194">
        <v>1</v>
      </c>
      <c r="V739" s="99">
        <v>1</v>
      </c>
      <c r="W739" s="98">
        <v>0</v>
      </c>
      <c r="X739" s="98">
        <v>0</v>
      </c>
      <c r="Y739" s="101">
        <f t="shared" si="684"/>
        <v>0</v>
      </c>
      <c r="Z739" s="101">
        <v>1</v>
      </c>
      <c r="AA739" s="194">
        <v>0</v>
      </c>
      <c r="AB739" s="99">
        <v>1</v>
      </c>
      <c r="AC739" s="98">
        <v>0</v>
      </c>
      <c r="AD739" s="98">
        <v>0</v>
      </c>
      <c r="AE739" s="101">
        <f t="shared" si="682"/>
        <v>0</v>
      </c>
      <c r="AF739" s="100">
        <v>0</v>
      </c>
      <c r="AG739" s="98">
        <v>0</v>
      </c>
      <c r="AH739" s="99">
        <f t="shared" si="683"/>
        <v>0</v>
      </c>
      <c r="AI739" s="101">
        <v>1</v>
      </c>
      <c r="AJ739" s="106"/>
    </row>
    <row r="740" spans="2:36" s="126" customFormat="1" ht="17.100000000000001" customHeight="1" thickBot="1">
      <c r="B740" s="128"/>
      <c r="C740" s="154"/>
      <c r="D740" s="155"/>
      <c r="E740" s="156"/>
      <c r="F740" s="129"/>
      <c r="G740" s="130"/>
      <c r="H740" s="195">
        <v>1</v>
      </c>
      <c r="I740" s="432" t="s">
        <v>201</v>
      </c>
      <c r="J740" s="432"/>
      <c r="K740" s="131">
        <f>SUM(K733:K739)</f>
        <v>0</v>
      </c>
      <c r="L740" s="403" t="s">
        <v>201</v>
      </c>
      <c r="M740" s="404"/>
      <c r="N740" s="131">
        <f>SUM(N733:N739)</f>
        <v>0</v>
      </c>
      <c r="O740" s="403" t="s">
        <v>201</v>
      </c>
      <c r="P740" s="404"/>
      <c r="Q740" s="131">
        <f>SUM(Q733:Q739)</f>
        <v>0</v>
      </c>
      <c r="R740" s="403" t="s">
        <v>201</v>
      </c>
      <c r="S740" s="404"/>
      <c r="T740" s="131">
        <f>SUM(T733:T739)</f>
        <v>0</v>
      </c>
      <c r="U740" s="195">
        <v>1</v>
      </c>
      <c r="V740" s="165">
        <v>1</v>
      </c>
      <c r="W740" s="432" t="s">
        <v>201</v>
      </c>
      <c r="X740" s="432"/>
      <c r="Y740" s="131">
        <f>SUM(Y733:Y739)</f>
        <v>0</v>
      </c>
      <c r="Z740" s="133">
        <v>1</v>
      </c>
      <c r="AA740" s="195">
        <v>0</v>
      </c>
      <c r="AB740" s="165">
        <v>1</v>
      </c>
      <c r="AC740" s="432" t="s">
        <v>201</v>
      </c>
      <c r="AD740" s="432"/>
      <c r="AE740" s="131">
        <f>SUM(AE733:AE739)</f>
        <v>0</v>
      </c>
      <c r="AF740" s="433" t="s">
        <v>201</v>
      </c>
      <c r="AG740" s="432"/>
      <c r="AH740" s="144">
        <f>SUM(AH733:AH739)</f>
        <v>0</v>
      </c>
      <c r="AI740" s="133">
        <v>1</v>
      </c>
      <c r="AJ740" s="134"/>
    </row>
    <row r="741" spans="2:36" s="35" customFormat="1" ht="16.8" customHeight="1">
      <c r="B741" s="114"/>
      <c r="C741" s="157">
        <f>'3. Rekap Back Up Non Aspal X'!C111</f>
        <v>9000</v>
      </c>
      <c r="D741" s="158">
        <f>'3. Rekap Back Up Non Aspal X'!D111</f>
        <v>9100</v>
      </c>
      <c r="E741" s="159">
        <f>'3. Rekap Back Up Non Aspal X'!E111</f>
        <v>4</v>
      </c>
      <c r="F741" s="115">
        <f>(100/((D741-C741)*E741))*((K748*0.05)+(N748*0.05)+(Q748*0.05)+(T748)+(Y748)+(AE748*1.5)+(AH748*1))</f>
        <v>0</v>
      </c>
      <c r="G741" s="116" t="str">
        <f>IF(F741&lt;=25,"RB",IF(F741&lt;=75,"RB",IF(F741&lt;=100,"RB","RB")))</f>
        <v>RB</v>
      </c>
      <c r="H741" s="196">
        <v>1</v>
      </c>
      <c r="I741" s="136">
        <v>0</v>
      </c>
      <c r="J741" s="136">
        <v>0</v>
      </c>
      <c r="K741" s="137">
        <f t="shared" ref="K741:K747" si="685">I741*J741</f>
        <v>0</v>
      </c>
      <c r="L741" s="136">
        <v>0</v>
      </c>
      <c r="M741" s="136">
        <v>0</v>
      </c>
      <c r="N741" s="137">
        <f t="shared" ref="N741:N747" si="686">L741*M741</f>
        <v>0</v>
      </c>
      <c r="O741" s="136">
        <v>0</v>
      </c>
      <c r="P741" s="136">
        <v>3</v>
      </c>
      <c r="Q741" s="137">
        <f t="shared" ref="Q741:Q747" si="687">O741*P741</f>
        <v>0</v>
      </c>
      <c r="R741" s="136">
        <v>0</v>
      </c>
      <c r="S741" s="136">
        <v>0</v>
      </c>
      <c r="T741" s="137">
        <f t="shared" ref="T741:T747" si="688">R741*S741</f>
        <v>0</v>
      </c>
      <c r="U741" s="196">
        <v>1</v>
      </c>
      <c r="V741" s="138">
        <v>1</v>
      </c>
      <c r="W741" s="136">
        <v>0</v>
      </c>
      <c r="X741" s="136">
        <v>0</v>
      </c>
      <c r="Y741" s="137">
        <f>W741*X741</f>
        <v>0</v>
      </c>
      <c r="Z741" s="137">
        <v>1</v>
      </c>
      <c r="AA741" s="196">
        <v>0</v>
      </c>
      <c r="AB741" s="138">
        <v>1</v>
      </c>
      <c r="AC741" s="136">
        <v>0</v>
      </c>
      <c r="AD741" s="136">
        <v>0</v>
      </c>
      <c r="AE741" s="137">
        <f t="shared" ref="AE741:AE747" si="689">AC741*AD741</f>
        <v>0</v>
      </c>
      <c r="AF741" s="136">
        <v>0</v>
      </c>
      <c r="AG741" s="136">
        <v>0</v>
      </c>
      <c r="AH741" s="138">
        <f t="shared" ref="AH741:AH747" si="690">AF741*AG741</f>
        <v>0</v>
      </c>
      <c r="AI741" s="137">
        <v>1</v>
      </c>
      <c r="AJ741" s="139"/>
    </row>
    <row r="742" spans="2:36" s="35" customFormat="1" ht="17.100000000000001" customHeight="1">
      <c r="B742" s="105"/>
      <c r="C742" s="54"/>
      <c r="D742" s="96"/>
      <c r="E742" s="111"/>
      <c r="F742" s="112"/>
      <c r="G742" s="113"/>
      <c r="H742" s="194">
        <v>1</v>
      </c>
      <c r="I742" s="98">
        <v>0</v>
      </c>
      <c r="J742" s="98">
        <v>0</v>
      </c>
      <c r="K742" s="101">
        <f t="shared" si="685"/>
        <v>0</v>
      </c>
      <c r="L742" s="100">
        <v>0</v>
      </c>
      <c r="M742" s="98">
        <v>0</v>
      </c>
      <c r="N742" s="101">
        <f t="shared" si="686"/>
        <v>0</v>
      </c>
      <c r="O742" s="100">
        <v>0</v>
      </c>
      <c r="P742" s="98">
        <v>0</v>
      </c>
      <c r="Q742" s="101">
        <f t="shared" si="687"/>
        <v>0</v>
      </c>
      <c r="R742" s="100">
        <v>0</v>
      </c>
      <c r="S742" s="98">
        <v>0</v>
      </c>
      <c r="T742" s="101">
        <f t="shared" si="688"/>
        <v>0</v>
      </c>
      <c r="U742" s="194">
        <v>1</v>
      </c>
      <c r="V742" s="99">
        <v>1</v>
      </c>
      <c r="W742" s="98">
        <v>0</v>
      </c>
      <c r="X742" s="98">
        <v>0</v>
      </c>
      <c r="Y742" s="101">
        <f t="shared" ref="Y742:Y747" si="691">W742*X742</f>
        <v>0</v>
      </c>
      <c r="Z742" s="101">
        <v>1</v>
      </c>
      <c r="AA742" s="194">
        <v>0</v>
      </c>
      <c r="AB742" s="99">
        <v>1</v>
      </c>
      <c r="AC742" s="98">
        <v>0</v>
      </c>
      <c r="AD742" s="98">
        <v>0</v>
      </c>
      <c r="AE742" s="101">
        <f t="shared" si="689"/>
        <v>0</v>
      </c>
      <c r="AF742" s="100">
        <v>0</v>
      </c>
      <c r="AG742" s="98">
        <v>0</v>
      </c>
      <c r="AH742" s="99">
        <f t="shared" si="690"/>
        <v>0</v>
      </c>
      <c r="AI742" s="101">
        <v>1</v>
      </c>
      <c r="AJ742" s="106"/>
    </row>
    <row r="743" spans="2:36" s="35" customFormat="1" ht="17.100000000000001" customHeight="1">
      <c r="B743" s="105"/>
      <c r="C743" s="54"/>
      <c r="D743" s="96"/>
      <c r="E743" s="111"/>
      <c r="F743" s="112"/>
      <c r="G743" s="113"/>
      <c r="H743" s="194">
        <v>1</v>
      </c>
      <c r="I743" s="98">
        <v>0</v>
      </c>
      <c r="J743" s="98">
        <v>0</v>
      </c>
      <c r="K743" s="101">
        <f t="shared" si="685"/>
        <v>0</v>
      </c>
      <c r="L743" s="100">
        <v>0</v>
      </c>
      <c r="M743" s="98">
        <v>0</v>
      </c>
      <c r="N743" s="101">
        <f t="shared" si="686"/>
        <v>0</v>
      </c>
      <c r="O743" s="100">
        <v>0</v>
      </c>
      <c r="P743" s="98">
        <v>0</v>
      </c>
      <c r="Q743" s="101">
        <f t="shared" si="687"/>
        <v>0</v>
      </c>
      <c r="R743" s="100">
        <v>0</v>
      </c>
      <c r="S743" s="98">
        <v>0</v>
      </c>
      <c r="T743" s="101">
        <f t="shared" si="688"/>
        <v>0</v>
      </c>
      <c r="U743" s="194">
        <v>1</v>
      </c>
      <c r="V743" s="99">
        <v>1</v>
      </c>
      <c r="W743" s="98">
        <v>0</v>
      </c>
      <c r="X743" s="98">
        <v>0</v>
      </c>
      <c r="Y743" s="101">
        <f t="shared" si="691"/>
        <v>0</v>
      </c>
      <c r="Z743" s="101">
        <v>1</v>
      </c>
      <c r="AA743" s="194">
        <v>0</v>
      </c>
      <c r="AB743" s="99">
        <v>1</v>
      </c>
      <c r="AC743" s="98">
        <v>0</v>
      </c>
      <c r="AD743" s="98">
        <v>0</v>
      </c>
      <c r="AE743" s="101">
        <f t="shared" si="689"/>
        <v>0</v>
      </c>
      <c r="AF743" s="100">
        <v>0</v>
      </c>
      <c r="AG743" s="98">
        <v>0</v>
      </c>
      <c r="AH743" s="99">
        <f t="shared" si="690"/>
        <v>0</v>
      </c>
      <c r="AI743" s="101">
        <v>1</v>
      </c>
      <c r="AJ743" s="106"/>
    </row>
    <row r="744" spans="2:36" s="35" customFormat="1" ht="17.100000000000001" customHeight="1">
      <c r="B744" s="105"/>
      <c r="C744" s="54"/>
      <c r="D744" s="96"/>
      <c r="E744" s="111"/>
      <c r="F744" s="112"/>
      <c r="G744" s="113"/>
      <c r="H744" s="194">
        <v>1</v>
      </c>
      <c r="I744" s="98">
        <v>0</v>
      </c>
      <c r="J744" s="98">
        <v>0</v>
      </c>
      <c r="K744" s="101">
        <f t="shared" si="685"/>
        <v>0</v>
      </c>
      <c r="L744" s="100">
        <v>0</v>
      </c>
      <c r="M744" s="98">
        <v>0</v>
      </c>
      <c r="N744" s="101">
        <f t="shared" si="686"/>
        <v>0</v>
      </c>
      <c r="O744" s="100">
        <v>0</v>
      </c>
      <c r="P744" s="98">
        <v>0</v>
      </c>
      <c r="Q744" s="101">
        <f t="shared" si="687"/>
        <v>0</v>
      </c>
      <c r="R744" s="100">
        <v>0</v>
      </c>
      <c r="S744" s="98">
        <v>0</v>
      </c>
      <c r="T744" s="101">
        <f t="shared" si="688"/>
        <v>0</v>
      </c>
      <c r="U744" s="194">
        <v>1</v>
      </c>
      <c r="V744" s="99">
        <v>1</v>
      </c>
      <c r="W744" s="98">
        <v>0</v>
      </c>
      <c r="X744" s="98">
        <v>0</v>
      </c>
      <c r="Y744" s="101">
        <f t="shared" si="691"/>
        <v>0</v>
      </c>
      <c r="Z744" s="101">
        <v>1</v>
      </c>
      <c r="AA744" s="194">
        <v>0</v>
      </c>
      <c r="AB744" s="99">
        <v>1</v>
      </c>
      <c r="AC744" s="98">
        <v>0</v>
      </c>
      <c r="AD744" s="98">
        <v>0</v>
      </c>
      <c r="AE744" s="101">
        <f t="shared" si="689"/>
        <v>0</v>
      </c>
      <c r="AF744" s="100">
        <v>0</v>
      </c>
      <c r="AG744" s="98">
        <v>0</v>
      </c>
      <c r="AH744" s="99">
        <f t="shared" si="690"/>
        <v>0</v>
      </c>
      <c r="AI744" s="101">
        <v>1</v>
      </c>
      <c r="AJ744" s="106"/>
    </row>
    <row r="745" spans="2:36" s="35" customFormat="1" ht="17.100000000000001" customHeight="1">
      <c r="B745" s="105"/>
      <c r="C745" s="54"/>
      <c r="D745" s="96"/>
      <c r="E745" s="111"/>
      <c r="F745" s="112"/>
      <c r="G745" s="113"/>
      <c r="H745" s="194">
        <v>1</v>
      </c>
      <c r="I745" s="98">
        <v>0</v>
      </c>
      <c r="J745" s="98">
        <v>0</v>
      </c>
      <c r="K745" s="101">
        <f t="shared" si="685"/>
        <v>0</v>
      </c>
      <c r="L745" s="100">
        <v>0</v>
      </c>
      <c r="M745" s="98">
        <v>0</v>
      </c>
      <c r="N745" s="101">
        <f t="shared" si="686"/>
        <v>0</v>
      </c>
      <c r="O745" s="100">
        <v>0</v>
      </c>
      <c r="P745" s="98">
        <v>0</v>
      </c>
      <c r="Q745" s="101">
        <f t="shared" si="687"/>
        <v>0</v>
      </c>
      <c r="R745" s="100">
        <v>0</v>
      </c>
      <c r="S745" s="98">
        <v>0</v>
      </c>
      <c r="T745" s="101">
        <f t="shared" si="688"/>
        <v>0</v>
      </c>
      <c r="U745" s="194">
        <v>1</v>
      </c>
      <c r="V745" s="99">
        <v>1</v>
      </c>
      <c r="W745" s="98">
        <v>0</v>
      </c>
      <c r="X745" s="98">
        <v>0</v>
      </c>
      <c r="Y745" s="101">
        <f t="shared" si="691"/>
        <v>0</v>
      </c>
      <c r="Z745" s="101">
        <v>1</v>
      </c>
      <c r="AA745" s="194">
        <v>0</v>
      </c>
      <c r="AB745" s="99">
        <v>1</v>
      </c>
      <c r="AC745" s="98">
        <v>0</v>
      </c>
      <c r="AD745" s="98">
        <v>0</v>
      </c>
      <c r="AE745" s="101">
        <f t="shared" si="689"/>
        <v>0</v>
      </c>
      <c r="AF745" s="100">
        <v>0</v>
      </c>
      <c r="AG745" s="98">
        <v>0</v>
      </c>
      <c r="AH745" s="99">
        <f t="shared" si="690"/>
        <v>0</v>
      </c>
      <c r="AI745" s="101">
        <v>1</v>
      </c>
      <c r="AJ745" s="106"/>
    </row>
    <row r="746" spans="2:36" s="35" customFormat="1" ht="17.100000000000001" customHeight="1">
      <c r="B746" s="105"/>
      <c r="C746" s="54"/>
      <c r="D746" s="96"/>
      <c r="E746" s="111"/>
      <c r="F746" s="112"/>
      <c r="G746" s="113"/>
      <c r="H746" s="194">
        <v>1</v>
      </c>
      <c r="I746" s="98">
        <v>0</v>
      </c>
      <c r="J746" s="98">
        <v>0</v>
      </c>
      <c r="K746" s="101">
        <f t="shared" si="685"/>
        <v>0</v>
      </c>
      <c r="L746" s="100">
        <v>0</v>
      </c>
      <c r="M746" s="98">
        <v>0</v>
      </c>
      <c r="N746" s="101">
        <f t="shared" si="686"/>
        <v>0</v>
      </c>
      <c r="O746" s="100">
        <v>0</v>
      </c>
      <c r="P746" s="98">
        <v>0</v>
      </c>
      <c r="Q746" s="101">
        <f t="shared" si="687"/>
        <v>0</v>
      </c>
      <c r="R746" s="100">
        <v>0</v>
      </c>
      <c r="S746" s="98">
        <v>0</v>
      </c>
      <c r="T746" s="101">
        <f t="shared" si="688"/>
        <v>0</v>
      </c>
      <c r="U746" s="194">
        <v>1</v>
      </c>
      <c r="V746" s="99">
        <v>1</v>
      </c>
      <c r="W746" s="98">
        <v>0</v>
      </c>
      <c r="X746" s="98">
        <v>0</v>
      </c>
      <c r="Y746" s="101">
        <f t="shared" si="691"/>
        <v>0</v>
      </c>
      <c r="Z746" s="101">
        <v>1</v>
      </c>
      <c r="AA746" s="194">
        <v>0</v>
      </c>
      <c r="AB746" s="99">
        <v>1</v>
      </c>
      <c r="AC746" s="98">
        <v>0</v>
      </c>
      <c r="AD746" s="98">
        <v>0</v>
      </c>
      <c r="AE746" s="101">
        <f t="shared" si="689"/>
        <v>0</v>
      </c>
      <c r="AF746" s="100">
        <v>0</v>
      </c>
      <c r="AG746" s="98">
        <v>0</v>
      </c>
      <c r="AH746" s="99">
        <f t="shared" si="690"/>
        <v>0</v>
      </c>
      <c r="AI746" s="101">
        <v>1</v>
      </c>
      <c r="AJ746" s="106"/>
    </row>
    <row r="747" spans="2:36" s="35" customFormat="1" ht="17.100000000000001" customHeight="1">
      <c r="B747" s="105"/>
      <c r="C747" s="54"/>
      <c r="D747" s="96"/>
      <c r="E747" s="111"/>
      <c r="F747" s="112"/>
      <c r="G747" s="113"/>
      <c r="H747" s="194">
        <v>1</v>
      </c>
      <c r="I747" s="98">
        <v>0</v>
      </c>
      <c r="J747" s="98">
        <v>0</v>
      </c>
      <c r="K747" s="101">
        <f t="shared" si="685"/>
        <v>0</v>
      </c>
      <c r="L747" s="100">
        <v>0</v>
      </c>
      <c r="M747" s="98">
        <v>0</v>
      </c>
      <c r="N747" s="101">
        <f t="shared" si="686"/>
        <v>0</v>
      </c>
      <c r="O747" s="100">
        <v>0</v>
      </c>
      <c r="P747" s="98">
        <v>0</v>
      </c>
      <c r="Q747" s="101">
        <f t="shared" si="687"/>
        <v>0</v>
      </c>
      <c r="R747" s="100">
        <v>0</v>
      </c>
      <c r="S747" s="98">
        <v>0</v>
      </c>
      <c r="T747" s="101">
        <f t="shared" si="688"/>
        <v>0</v>
      </c>
      <c r="U747" s="194">
        <v>1</v>
      </c>
      <c r="V747" s="99">
        <v>1</v>
      </c>
      <c r="W747" s="98">
        <v>0</v>
      </c>
      <c r="X747" s="98">
        <v>0</v>
      </c>
      <c r="Y747" s="101">
        <f t="shared" si="691"/>
        <v>0</v>
      </c>
      <c r="Z747" s="101">
        <v>1</v>
      </c>
      <c r="AA747" s="194">
        <v>0</v>
      </c>
      <c r="AB747" s="99">
        <v>1</v>
      </c>
      <c r="AC747" s="98">
        <v>0</v>
      </c>
      <c r="AD747" s="98">
        <v>0</v>
      </c>
      <c r="AE747" s="101">
        <f t="shared" si="689"/>
        <v>0</v>
      </c>
      <c r="AF747" s="100">
        <v>0</v>
      </c>
      <c r="AG747" s="98">
        <v>0</v>
      </c>
      <c r="AH747" s="99">
        <f t="shared" si="690"/>
        <v>0</v>
      </c>
      <c r="AI747" s="101">
        <v>1</v>
      </c>
      <c r="AJ747" s="106"/>
    </row>
    <row r="748" spans="2:36" s="126" customFormat="1" ht="17.100000000000001" customHeight="1">
      <c r="B748" s="118"/>
      <c r="C748" s="119"/>
      <c r="D748" s="120"/>
      <c r="E748" s="121"/>
      <c r="F748" s="122"/>
      <c r="G748" s="123"/>
      <c r="H748" s="194">
        <v>1</v>
      </c>
      <c r="I748" s="430" t="s">
        <v>201</v>
      </c>
      <c r="J748" s="430"/>
      <c r="K748" s="124">
        <f>SUM(K741:K747)</f>
        <v>0</v>
      </c>
      <c r="L748" s="401" t="s">
        <v>201</v>
      </c>
      <c r="M748" s="402"/>
      <c r="N748" s="124">
        <f>SUM(N741:N747)</f>
        <v>0</v>
      </c>
      <c r="O748" s="401" t="s">
        <v>201</v>
      </c>
      <c r="P748" s="402"/>
      <c r="Q748" s="124">
        <f>SUM(Q741:Q747)</f>
        <v>0</v>
      </c>
      <c r="R748" s="401" t="s">
        <v>201</v>
      </c>
      <c r="S748" s="402"/>
      <c r="T748" s="124">
        <f>SUM(T741:T747)</f>
        <v>0</v>
      </c>
      <c r="U748" s="194">
        <v>1</v>
      </c>
      <c r="V748" s="99">
        <v>1</v>
      </c>
      <c r="W748" s="430" t="s">
        <v>201</v>
      </c>
      <c r="X748" s="430"/>
      <c r="Y748" s="124">
        <f>SUM(Y741:Y747)</f>
        <v>0</v>
      </c>
      <c r="Z748" s="101">
        <v>1</v>
      </c>
      <c r="AA748" s="194">
        <v>0</v>
      </c>
      <c r="AB748" s="99">
        <v>1</v>
      </c>
      <c r="AC748" s="430" t="s">
        <v>201</v>
      </c>
      <c r="AD748" s="430"/>
      <c r="AE748" s="124">
        <f>SUM(AE741:AE747)</f>
        <v>0</v>
      </c>
      <c r="AF748" s="431" t="s">
        <v>201</v>
      </c>
      <c r="AG748" s="430"/>
      <c r="AH748" s="143">
        <f>SUM(AH741:AH747)</f>
        <v>0</v>
      </c>
      <c r="AI748" s="101">
        <v>1</v>
      </c>
      <c r="AJ748" s="125"/>
    </row>
    <row r="749" spans="2:36" s="35" customFormat="1" ht="16.8" customHeight="1">
      <c r="B749" s="105"/>
      <c r="C749" s="54">
        <f>'3. Rekap Back Up Non Aspal X'!C112</f>
        <v>9100</v>
      </c>
      <c r="D749" s="96">
        <f>'3. Rekap Back Up Non Aspal X'!D112</f>
        <v>9200</v>
      </c>
      <c r="E749" s="111">
        <f>'3. Rekap Back Up Non Aspal X'!E112</f>
        <v>4</v>
      </c>
      <c r="F749" s="112">
        <f>(100/((D749-C749)*E749))*((K756*0.05)+(N756*0.05)+(Q756*0.05)+(T756)+(Y756)+(AE756*1.5)+(AH756*1))</f>
        <v>0</v>
      </c>
      <c r="G749" s="113" t="str">
        <f>IF(F749&lt;=25,"RB",IF(F749&lt;=75,"RB",IF(F749&lt;=100,"RB","RB")))</f>
        <v>RB</v>
      </c>
      <c r="H749" s="194">
        <v>1</v>
      </c>
      <c r="I749" s="98">
        <v>0</v>
      </c>
      <c r="J749" s="98">
        <v>0</v>
      </c>
      <c r="K749" s="101">
        <f t="shared" ref="K749:K755" si="692">I749*J749</f>
        <v>0</v>
      </c>
      <c r="L749" s="98">
        <v>0</v>
      </c>
      <c r="M749" s="98">
        <v>0</v>
      </c>
      <c r="N749" s="101">
        <f t="shared" ref="N749:N755" si="693">L749*M749</f>
        <v>0</v>
      </c>
      <c r="O749" s="98">
        <v>0</v>
      </c>
      <c r="P749" s="98">
        <v>0</v>
      </c>
      <c r="Q749" s="101">
        <f t="shared" ref="Q749:Q755" si="694">O749*P749</f>
        <v>0</v>
      </c>
      <c r="R749" s="98">
        <v>0</v>
      </c>
      <c r="S749" s="98">
        <v>0</v>
      </c>
      <c r="T749" s="101">
        <f t="shared" ref="T749:T755" si="695">R749*S749</f>
        <v>0</v>
      </c>
      <c r="U749" s="194">
        <v>1</v>
      </c>
      <c r="V749" s="99">
        <v>1</v>
      </c>
      <c r="W749" s="98">
        <v>0</v>
      </c>
      <c r="X749" s="98">
        <v>0</v>
      </c>
      <c r="Y749" s="101">
        <f>W749*X749</f>
        <v>0</v>
      </c>
      <c r="Z749" s="101">
        <v>1</v>
      </c>
      <c r="AA749" s="194">
        <v>0</v>
      </c>
      <c r="AB749" s="99">
        <v>1</v>
      </c>
      <c r="AC749" s="98">
        <v>0</v>
      </c>
      <c r="AD749" s="98">
        <v>0</v>
      </c>
      <c r="AE749" s="101">
        <f t="shared" ref="AE749:AE755" si="696">AC749*AD749</f>
        <v>0</v>
      </c>
      <c r="AF749" s="98">
        <v>0</v>
      </c>
      <c r="AG749" s="98">
        <v>3</v>
      </c>
      <c r="AH749" s="99">
        <f t="shared" ref="AH749:AH755" si="697">AF749*AG749</f>
        <v>0</v>
      </c>
      <c r="AI749" s="101">
        <v>1</v>
      </c>
      <c r="AJ749" s="106"/>
    </row>
    <row r="750" spans="2:36" s="35" customFormat="1" ht="17.100000000000001" customHeight="1">
      <c r="B750" s="105"/>
      <c r="C750" s="54"/>
      <c r="D750" s="96"/>
      <c r="E750" s="111"/>
      <c r="F750" s="112"/>
      <c r="G750" s="113"/>
      <c r="H750" s="194">
        <v>1</v>
      </c>
      <c r="I750" s="98">
        <v>0</v>
      </c>
      <c r="J750" s="98">
        <v>0</v>
      </c>
      <c r="K750" s="101">
        <f t="shared" si="692"/>
        <v>0</v>
      </c>
      <c r="L750" s="100">
        <v>0</v>
      </c>
      <c r="M750" s="98">
        <v>0</v>
      </c>
      <c r="N750" s="101">
        <f t="shared" si="693"/>
        <v>0</v>
      </c>
      <c r="O750" s="100">
        <v>0</v>
      </c>
      <c r="P750" s="98">
        <v>0</v>
      </c>
      <c r="Q750" s="101">
        <f t="shared" si="694"/>
        <v>0</v>
      </c>
      <c r="R750" s="100">
        <v>0</v>
      </c>
      <c r="S750" s="98">
        <v>0</v>
      </c>
      <c r="T750" s="101">
        <f t="shared" si="695"/>
        <v>0</v>
      </c>
      <c r="U750" s="194">
        <v>1</v>
      </c>
      <c r="V750" s="99">
        <v>1</v>
      </c>
      <c r="W750" s="98">
        <v>0</v>
      </c>
      <c r="X750" s="98">
        <v>0</v>
      </c>
      <c r="Y750" s="101">
        <f t="shared" ref="Y750:Y755" si="698">W750*X750</f>
        <v>0</v>
      </c>
      <c r="Z750" s="101">
        <v>1</v>
      </c>
      <c r="AA750" s="194">
        <v>0</v>
      </c>
      <c r="AB750" s="99">
        <v>1</v>
      </c>
      <c r="AC750" s="98">
        <v>0</v>
      </c>
      <c r="AD750" s="98">
        <v>0</v>
      </c>
      <c r="AE750" s="101">
        <f t="shared" si="696"/>
        <v>0</v>
      </c>
      <c r="AF750" s="100">
        <v>0</v>
      </c>
      <c r="AG750" s="98">
        <v>0</v>
      </c>
      <c r="AH750" s="99">
        <f t="shared" si="697"/>
        <v>0</v>
      </c>
      <c r="AI750" s="101">
        <v>1</v>
      </c>
      <c r="AJ750" s="106"/>
    </row>
    <row r="751" spans="2:36" s="35" customFormat="1" ht="17.100000000000001" customHeight="1">
      <c r="B751" s="105"/>
      <c r="C751" s="54"/>
      <c r="D751" s="96"/>
      <c r="E751" s="111"/>
      <c r="F751" s="112"/>
      <c r="G751" s="113"/>
      <c r="H751" s="194">
        <v>1</v>
      </c>
      <c r="I751" s="98">
        <v>0</v>
      </c>
      <c r="J751" s="98">
        <v>0</v>
      </c>
      <c r="K751" s="101">
        <f t="shared" si="692"/>
        <v>0</v>
      </c>
      <c r="L751" s="100">
        <v>0</v>
      </c>
      <c r="M751" s="98">
        <v>0</v>
      </c>
      <c r="N751" s="101">
        <f t="shared" si="693"/>
        <v>0</v>
      </c>
      <c r="O751" s="100">
        <v>0</v>
      </c>
      <c r="P751" s="98">
        <v>0</v>
      </c>
      <c r="Q751" s="101">
        <f t="shared" si="694"/>
        <v>0</v>
      </c>
      <c r="R751" s="100">
        <v>0</v>
      </c>
      <c r="S751" s="98">
        <v>0</v>
      </c>
      <c r="T751" s="101">
        <f t="shared" si="695"/>
        <v>0</v>
      </c>
      <c r="U751" s="194">
        <v>1</v>
      </c>
      <c r="V751" s="99">
        <v>1</v>
      </c>
      <c r="W751" s="98">
        <v>0</v>
      </c>
      <c r="X751" s="98">
        <v>0</v>
      </c>
      <c r="Y751" s="101">
        <f t="shared" si="698"/>
        <v>0</v>
      </c>
      <c r="Z751" s="101">
        <v>1</v>
      </c>
      <c r="AA751" s="194">
        <v>0</v>
      </c>
      <c r="AB751" s="99">
        <v>1</v>
      </c>
      <c r="AC751" s="98">
        <v>0</v>
      </c>
      <c r="AD751" s="98">
        <v>0</v>
      </c>
      <c r="AE751" s="101">
        <f t="shared" si="696"/>
        <v>0</v>
      </c>
      <c r="AF751" s="100">
        <v>0</v>
      </c>
      <c r="AG751" s="98">
        <v>0</v>
      </c>
      <c r="AH751" s="99">
        <f t="shared" si="697"/>
        <v>0</v>
      </c>
      <c r="AI751" s="101">
        <v>1</v>
      </c>
      <c r="AJ751" s="106"/>
    </row>
    <row r="752" spans="2:36" s="35" customFormat="1" ht="17.100000000000001" customHeight="1">
      <c r="B752" s="105"/>
      <c r="C752" s="54"/>
      <c r="D752" s="96"/>
      <c r="E752" s="111"/>
      <c r="F752" s="112"/>
      <c r="G752" s="113"/>
      <c r="H752" s="194">
        <v>1</v>
      </c>
      <c r="I752" s="98">
        <v>0</v>
      </c>
      <c r="J752" s="98">
        <v>0</v>
      </c>
      <c r="K752" s="101">
        <f t="shared" si="692"/>
        <v>0</v>
      </c>
      <c r="L752" s="100">
        <v>0</v>
      </c>
      <c r="M752" s="98">
        <v>0</v>
      </c>
      <c r="N752" s="101">
        <f t="shared" si="693"/>
        <v>0</v>
      </c>
      <c r="O752" s="100">
        <v>0</v>
      </c>
      <c r="P752" s="98">
        <v>0</v>
      </c>
      <c r="Q752" s="101">
        <f t="shared" si="694"/>
        <v>0</v>
      </c>
      <c r="R752" s="100">
        <v>0</v>
      </c>
      <c r="S752" s="98">
        <v>0</v>
      </c>
      <c r="T752" s="101">
        <f t="shared" si="695"/>
        <v>0</v>
      </c>
      <c r="U752" s="194">
        <v>1</v>
      </c>
      <c r="V752" s="99">
        <v>1</v>
      </c>
      <c r="W752" s="98">
        <v>0</v>
      </c>
      <c r="X752" s="98">
        <v>0</v>
      </c>
      <c r="Y752" s="101">
        <f t="shared" si="698"/>
        <v>0</v>
      </c>
      <c r="Z752" s="101">
        <v>1</v>
      </c>
      <c r="AA752" s="194">
        <v>0</v>
      </c>
      <c r="AB752" s="99">
        <v>1</v>
      </c>
      <c r="AC752" s="98">
        <v>0</v>
      </c>
      <c r="AD752" s="98">
        <v>0</v>
      </c>
      <c r="AE752" s="101">
        <f t="shared" si="696"/>
        <v>0</v>
      </c>
      <c r="AF752" s="100">
        <v>0</v>
      </c>
      <c r="AG752" s="98">
        <v>0</v>
      </c>
      <c r="AH752" s="99">
        <f t="shared" si="697"/>
        <v>0</v>
      </c>
      <c r="AI752" s="101">
        <v>1</v>
      </c>
      <c r="AJ752" s="106"/>
    </row>
    <row r="753" spans="2:36" s="35" customFormat="1" ht="17.100000000000001" customHeight="1">
      <c r="B753" s="105"/>
      <c r="C753" s="54"/>
      <c r="D753" s="96"/>
      <c r="E753" s="111"/>
      <c r="F753" s="112"/>
      <c r="G753" s="113"/>
      <c r="H753" s="194">
        <v>1</v>
      </c>
      <c r="I753" s="98">
        <v>0</v>
      </c>
      <c r="J753" s="98">
        <v>0</v>
      </c>
      <c r="K753" s="101">
        <f t="shared" si="692"/>
        <v>0</v>
      </c>
      <c r="L753" s="100">
        <v>0</v>
      </c>
      <c r="M753" s="98">
        <v>0</v>
      </c>
      <c r="N753" s="101">
        <f t="shared" si="693"/>
        <v>0</v>
      </c>
      <c r="O753" s="100">
        <v>0</v>
      </c>
      <c r="P753" s="98">
        <v>0</v>
      </c>
      <c r="Q753" s="101">
        <f t="shared" si="694"/>
        <v>0</v>
      </c>
      <c r="R753" s="100">
        <v>0</v>
      </c>
      <c r="S753" s="98">
        <v>0</v>
      </c>
      <c r="T753" s="101">
        <f t="shared" si="695"/>
        <v>0</v>
      </c>
      <c r="U753" s="194">
        <v>1</v>
      </c>
      <c r="V753" s="99">
        <v>1</v>
      </c>
      <c r="W753" s="98">
        <v>0</v>
      </c>
      <c r="X753" s="98">
        <v>0</v>
      </c>
      <c r="Y753" s="101">
        <f t="shared" si="698"/>
        <v>0</v>
      </c>
      <c r="Z753" s="101">
        <v>1</v>
      </c>
      <c r="AA753" s="194">
        <v>0</v>
      </c>
      <c r="AB753" s="99">
        <v>1</v>
      </c>
      <c r="AC753" s="98">
        <v>0</v>
      </c>
      <c r="AD753" s="98">
        <v>0</v>
      </c>
      <c r="AE753" s="101">
        <f t="shared" si="696"/>
        <v>0</v>
      </c>
      <c r="AF753" s="100">
        <v>0</v>
      </c>
      <c r="AG753" s="98">
        <v>0</v>
      </c>
      <c r="AH753" s="99">
        <f t="shared" si="697"/>
        <v>0</v>
      </c>
      <c r="AI753" s="101">
        <v>1</v>
      </c>
      <c r="AJ753" s="106"/>
    </row>
    <row r="754" spans="2:36" s="35" customFormat="1" ht="17.100000000000001" customHeight="1">
      <c r="B754" s="105"/>
      <c r="C754" s="54"/>
      <c r="D754" s="96"/>
      <c r="E754" s="111"/>
      <c r="F754" s="112"/>
      <c r="G754" s="113"/>
      <c r="H754" s="194">
        <v>1</v>
      </c>
      <c r="I754" s="98">
        <v>0</v>
      </c>
      <c r="J754" s="98">
        <v>0</v>
      </c>
      <c r="K754" s="101">
        <f t="shared" si="692"/>
        <v>0</v>
      </c>
      <c r="L754" s="100">
        <v>0</v>
      </c>
      <c r="M754" s="98">
        <v>0</v>
      </c>
      <c r="N754" s="101">
        <f t="shared" si="693"/>
        <v>0</v>
      </c>
      <c r="O754" s="100">
        <v>0</v>
      </c>
      <c r="P754" s="98">
        <v>0</v>
      </c>
      <c r="Q754" s="101">
        <f t="shared" si="694"/>
        <v>0</v>
      </c>
      <c r="R754" s="100">
        <v>0</v>
      </c>
      <c r="S754" s="98">
        <v>0</v>
      </c>
      <c r="T754" s="101">
        <f t="shared" si="695"/>
        <v>0</v>
      </c>
      <c r="U754" s="194">
        <v>1</v>
      </c>
      <c r="V754" s="99">
        <v>1</v>
      </c>
      <c r="W754" s="98">
        <v>0</v>
      </c>
      <c r="X754" s="98">
        <v>0</v>
      </c>
      <c r="Y754" s="101">
        <f t="shared" si="698"/>
        <v>0</v>
      </c>
      <c r="Z754" s="101">
        <v>1</v>
      </c>
      <c r="AA754" s="194">
        <v>0</v>
      </c>
      <c r="AB754" s="99">
        <v>1</v>
      </c>
      <c r="AC754" s="98">
        <v>0</v>
      </c>
      <c r="AD754" s="98">
        <v>0</v>
      </c>
      <c r="AE754" s="101">
        <f t="shared" si="696"/>
        <v>0</v>
      </c>
      <c r="AF754" s="100">
        <v>0</v>
      </c>
      <c r="AG754" s="98">
        <v>0</v>
      </c>
      <c r="AH754" s="99">
        <f t="shared" si="697"/>
        <v>0</v>
      </c>
      <c r="AI754" s="101">
        <v>1</v>
      </c>
      <c r="AJ754" s="106"/>
    </row>
    <row r="755" spans="2:36" s="35" customFormat="1" ht="17.100000000000001" customHeight="1">
      <c r="B755" s="105"/>
      <c r="C755" s="54"/>
      <c r="D755" s="96"/>
      <c r="E755" s="111"/>
      <c r="F755" s="112"/>
      <c r="G755" s="113"/>
      <c r="H755" s="194">
        <v>1</v>
      </c>
      <c r="I755" s="98">
        <v>0</v>
      </c>
      <c r="J755" s="98">
        <v>0</v>
      </c>
      <c r="K755" s="101">
        <f t="shared" si="692"/>
        <v>0</v>
      </c>
      <c r="L755" s="100">
        <v>0</v>
      </c>
      <c r="M755" s="98">
        <v>0</v>
      </c>
      <c r="N755" s="101">
        <f t="shared" si="693"/>
        <v>0</v>
      </c>
      <c r="O755" s="100">
        <v>0</v>
      </c>
      <c r="P755" s="98">
        <v>0</v>
      </c>
      <c r="Q755" s="101">
        <f t="shared" si="694"/>
        <v>0</v>
      </c>
      <c r="R755" s="100">
        <v>0</v>
      </c>
      <c r="S755" s="98">
        <v>0</v>
      </c>
      <c r="T755" s="101">
        <f t="shared" si="695"/>
        <v>0</v>
      </c>
      <c r="U755" s="194">
        <v>1</v>
      </c>
      <c r="V755" s="99">
        <v>1</v>
      </c>
      <c r="W755" s="98">
        <v>0</v>
      </c>
      <c r="X755" s="98">
        <v>0</v>
      </c>
      <c r="Y755" s="101">
        <f t="shared" si="698"/>
        <v>0</v>
      </c>
      <c r="Z755" s="101">
        <v>1</v>
      </c>
      <c r="AA755" s="194">
        <v>0</v>
      </c>
      <c r="AB755" s="99">
        <v>1</v>
      </c>
      <c r="AC755" s="98">
        <v>0</v>
      </c>
      <c r="AD755" s="98">
        <v>0</v>
      </c>
      <c r="AE755" s="101">
        <f t="shared" si="696"/>
        <v>0</v>
      </c>
      <c r="AF755" s="100">
        <v>0</v>
      </c>
      <c r="AG755" s="98">
        <v>0</v>
      </c>
      <c r="AH755" s="99">
        <f t="shared" si="697"/>
        <v>0</v>
      </c>
      <c r="AI755" s="101">
        <v>1</v>
      </c>
      <c r="AJ755" s="106"/>
    </row>
    <row r="756" spans="2:36" s="126" customFormat="1" ht="17.100000000000001" customHeight="1">
      <c r="B756" s="118"/>
      <c r="C756" s="119"/>
      <c r="D756" s="120"/>
      <c r="E756" s="121"/>
      <c r="F756" s="122"/>
      <c r="G756" s="123"/>
      <c r="H756" s="194">
        <v>1</v>
      </c>
      <c r="I756" s="430" t="s">
        <v>201</v>
      </c>
      <c r="J756" s="430"/>
      <c r="K756" s="124">
        <f>SUM(K749:K755)</f>
        <v>0</v>
      </c>
      <c r="L756" s="401" t="s">
        <v>201</v>
      </c>
      <c r="M756" s="402"/>
      <c r="N756" s="124">
        <f>SUM(N749:N755)</f>
        <v>0</v>
      </c>
      <c r="O756" s="401" t="s">
        <v>201</v>
      </c>
      <c r="P756" s="402"/>
      <c r="Q756" s="124">
        <f>SUM(Q749:Q755)</f>
        <v>0</v>
      </c>
      <c r="R756" s="401" t="s">
        <v>201</v>
      </c>
      <c r="S756" s="402"/>
      <c r="T756" s="124">
        <f>SUM(T749:T755)</f>
        <v>0</v>
      </c>
      <c r="U756" s="194">
        <v>1</v>
      </c>
      <c r="V756" s="99">
        <v>1</v>
      </c>
      <c r="W756" s="430" t="s">
        <v>201</v>
      </c>
      <c r="X756" s="430"/>
      <c r="Y756" s="124">
        <f>SUM(Y749:Y755)</f>
        <v>0</v>
      </c>
      <c r="Z756" s="101">
        <v>1</v>
      </c>
      <c r="AA756" s="194">
        <v>0</v>
      </c>
      <c r="AB756" s="99">
        <v>1</v>
      </c>
      <c r="AC756" s="430" t="s">
        <v>201</v>
      </c>
      <c r="AD756" s="430"/>
      <c r="AE756" s="124">
        <f>SUM(AE749:AE755)</f>
        <v>0</v>
      </c>
      <c r="AF756" s="431" t="s">
        <v>201</v>
      </c>
      <c r="AG756" s="430"/>
      <c r="AH756" s="143">
        <f>SUM(AH749:AH755)</f>
        <v>0</v>
      </c>
      <c r="AI756" s="101">
        <v>1</v>
      </c>
      <c r="AJ756" s="125"/>
    </row>
    <row r="757" spans="2:36" s="35" customFormat="1" ht="16.8" customHeight="1">
      <c r="B757" s="105"/>
      <c r="C757" s="54">
        <f>'3. Rekap Back Up Non Aspal X'!C113</f>
        <v>9200</v>
      </c>
      <c r="D757" s="96">
        <f>'3. Rekap Back Up Non Aspal X'!D113</f>
        <v>9300</v>
      </c>
      <c r="E757" s="111">
        <f>'3. Rekap Back Up Non Aspal X'!E113</f>
        <v>4</v>
      </c>
      <c r="F757" s="112">
        <f>(100/((D757-C757)*E757))*((K764*0.05)+(N764*0.05)+(Q764*0.05)+(T764)+(Y764)+(AE764*1.5)+(AH764*1))</f>
        <v>0</v>
      </c>
      <c r="G757" s="113" t="str">
        <f>IF(F757&lt;=25,"RB",IF(F757&lt;=75,"RB",IF(F757&lt;=100,"RB","RB")))</f>
        <v>RB</v>
      </c>
      <c r="H757" s="194">
        <v>1</v>
      </c>
      <c r="I757" s="98">
        <v>0</v>
      </c>
      <c r="J757" s="98">
        <v>0</v>
      </c>
      <c r="K757" s="101">
        <f t="shared" ref="K757:K763" si="699">I757*J757</f>
        <v>0</v>
      </c>
      <c r="L757" s="98">
        <v>0</v>
      </c>
      <c r="M757" s="98">
        <v>0</v>
      </c>
      <c r="N757" s="101">
        <f t="shared" ref="N757:N763" si="700">L757*M757</f>
        <v>0</v>
      </c>
      <c r="O757" s="98">
        <v>0</v>
      </c>
      <c r="P757" s="98">
        <v>0</v>
      </c>
      <c r="Q757" s="101">
        <f t="shared" ref="Q757:Q763" si="701">O757*P757</f>
        <v>0</v>
      </c>
      <c r="R757" s="98">
        <v>0</v>
      </c>
      <c r="S757" s="98">
        <v>0</v>
      </c>
      <c r="T757" s="101">
        <f t="shared" ref="T757:T763" si="702">R757*S757</f>
        <v>0</v>
      </c>
      <c r="U757" s="194">
        <v>1</v>
      </c>
      <c r="V757" s="99">
        <v>1</v>
      </c>
      <c r="W757" s="98">
        <v>0</v>
      </c>
      <c r="X757" s="98">
        <v>0</v>
      </c>
      <c r="Y757" s="101">
        <f>W757*X757</f>
        <v>0</v>
      </c>
      <c r="Z757" s="101">
        <v>1</v>
      </c>
      <c r="AA757" s="194">
        <v>0</v>
      </c>
      <c r="AB757" s="99">
        <v>1</v>
      </c>
      <c r="AC757" s="98">
        <v>0</v>
      </c>
      <c r="AD757" s="98">
        <v>0</v>
      </c>
      <c r="AE757" s="101">
        <f t="shared" ref="AE757:AE763" si="703">AC757*AD757</f>
        <v>0</v>
      </c>
      <c r="AF757" s="98">
        <v>0</v>
      </c>
      <c r="AG757" s="98">
        <v>3</v>
      </c>
      <c r="AH757" s="99">
        <f t="shared" ref="AH757:AH763" si="704">AF757*AG757</f>
        <v>0</v>
      </c>
      <c r="AI757" s="101">
        <v>1</v>
      </c>
      <c r="AJ757" s="106"/>
    </row>
    <row r="758" spans="2:36" s="35" customFormat="1" ht="17.100000000000001" customHeight="1">
      <c r="B758" s="105"/>
      <c r="C758" s="54"/>
      <c r="D758" s="96"/>
      <c r="E758" s="111"/>
      <c r="F758" s="112"/>
      <c r="G758" s="113"/>
      <c r="H758" s="194">
        <v>1</v>
      </c>
      <c r="I758" s="98">
        <v>0</v>
      </c>
      <c r="J758" s="98">
        <v>0</v>
      </c>
      <c r="K758" s="101">
        <f t="shared" si="699"/>
        <v>0</v>
      </c>
      <c r="L758" s="100">
        <v>0</v>
      </c>
      <c r="M758" s="98">
        <v>0</v>
      </c>
      <c r="N758" s="101">
        <f t="shared" si="700"/>
        <v>0</v>
      </c>
      <c r="O758" s="100">
        <v>0</v>
      </c>
      <c r="P758" s="98">
        <v>0</v>
      </c>
      <c r="Q758" s="101">
        <f t="shared" si="701"/>
        <v>0</v>
      </c>
      <c r="R758" s="100">
        <v>0</v>
      </c>
      <c r="S758" s="98">
        <v>0</v>
      </c>
      <c r="T758" s="101">
        <f t="shared" si="702"/>
        <v>0</v>
      </c>
      <c r="U758" s="194">
        <v>1</v>
      </c>
      <c r="V758" s="99">
        <v>1</v>
      </c>
      <c r="W758" s="98">
        <v>0</v>
      </c>
      <c r="X758" s="98">
        <v>0</v>
      </c>
      <c r="Y758" s="101">
        <f t="shared" ref="Y758:Y763" si="705">W758*X758</f>
        <v>0</v>
      </c>
      <c r="Z758" s="101">
        <v>1</v>
      </c>
      <c r="AA758" s="194">
        <v>0</v>
      </c>
      <c r="AB758" s="99">
        <v>1</v>
      </c>
      <c r="AC758" s="98">
        <v>0</v>
      </c>
      <c r="AD758" s="98">
        <v>0</v>
      </c>
      <c r="AE758" s="101">
        <f t="shared" si="703"/>
        <v>0</v>
      </c>
      <c r="AF758" s="100">
        <v>0</v>
      </c>
      <c r="AG758" s="98">
        <v>0</v>
      </c>
      <c r="AH758" s="99">
        <f t="shared" si="704"/>
        <v>0</v>
      </c>
      <c r="AI758" s="101">
        <v>1</v>
      </c>
      <c r="AJ758" s="106"/>
    </row>
    <row r="759" spans="2:36" s="35" customFormat="1" ht="17.100000000000001" customHeight="1">
      <c r="B759" s="105"/>
      <c r="C759" s="54"/>
      <c r="D759" s="96"/>
      <c r="E759" s="111"/>
      <c r="F759" s="112"/>
      <c r="G759" s="113"/>
      <c r="H759" s="194">
        <v>1</v>
      </c>
      <c r="I759" s="98">
        <v>0</v>
      </c>
      <c r="J759" s="98">
        <v>0</v>
      </c>
      <c r="K759" s="101">
        <f t="shared" si="699"/>
        <v>0</v>
      </c>
      <c r="L759" s="100">
        <v>0</v>
      </c>
      <c r="M759" s="98">
        <v>0</v>
      </c>
      <c r="N759" s="101">
        <f t="shared" si="700"/>
        <v>0</v>
      </c>
      <c r="O759" s="100">
        <v>0</v>
      </c>
      <c r="P759" s="98">
        <v>0</v>
      </c>
      <c r="Q759" s="101">
        <f t="shared" si="701"/>
        <v>0</v>
      </c>
      <c r="R759" s="100">
        <v>0</v>
      </c>
      <c r="S759" s="98">
        <v>0</v>
      </c>
      <c r="T759" s="101">
        <f t="shared" si="702"/>
        <v>0</v>
      </c>
      <c r="U759" s="194">
        <v>1</v>
      </c>
      <c r="V759" s="99">
        <v>1</v>
      </c>
      <c r="W759" s="98">
        <v>0</v>
      </c>
      <c r="X759" s="98">
        <v>0</v>
      </c>
      <c r="Y759" s="101">
        <f t="shared" si="705"/>
        <v>0</v>
      </c>
      <c r="Z759" s="101">
        <v>1</v>
      </c>
      <c r="AA759" s="194">
        <v>0</v>
      </c>
      <c r="AB759" s="99">
        <v>1</v>
      </c>
      <c r="AC759" s="98">
        <v>0</v>
      </c>
      <c r="AD759" s="98">
        <v>0</v>
      </c>
      <c r="AE759" s="101">
        <f t="shared" si="703"/>
        <v>0</v>
      </c>
      <c r="AF759" s="100">
        <v>0</v>
      </c>
      <c r="AG759" s="98">
        <v>0</v>
      </c>
      <c r="AH759" s="99">
        <f t="shared" si="704"/>
        <v>0</v>
      </c>
      <c r="AI759" s="101">
        <v>1</v>
      </c>
      <c r="AJ759" s="106"/>
    </row>
    <row r="760" spans="2:36" s="35" customFormat="1" ht="17.100000000000001" customHeight="1">
      <c r="B760" s="105"/>
      <c r="C760" s="54"/>
      <c r="D760" s="96"/>
      <c r="E760" s="111"/>
      <c r="F760" s="112"/>
      <c r="G760" s="113"/>
      <c r="H760" s="194">
        <v>1</v>
      </c>
      <c r="I760" s="98">
        <v>0</v>
      </c>
      <c r="J760" s="98">
        <v>0</v>
      </c>
      <c r="K760" s="101">
        <f t="shared" si="699"/>
        <v>0</v>
      </c>
      <c r="L760" s="100">
        <v>0</v>
      </c>
      <c r="M760" s="98">
        <v>0</v>
      </c>
      <c r="N760" s="101">
        <f t="shared" si="700"/>
        <v>0</v>
      </c>
      <c r="O760" s="100">
        <v>0</v>
      </c>
      <c r="P760" s="98">
        <v>0</v>
      </c>
      <c r="Q760" s="101">
        <f t="shared" si="701"/>
        <v>0</v>
      </c>
      <c r="R760" s="100">
        <v>0</v>
      </c>
      <c r="S760" s="98">
        <v>0</v>
      </c>
      <c r="T760" s="101">
        <f t="shared" si="702"/>
        <v>0</v>
      </c>
      <c r="U760" s="194">
        <v>1</v>
      </c>
      <c r="V760" s="99">
        <v>1</v>
      </c>
      <c r="W760" s="98">
        <v>0</v>
      </c>
      <c r="X760" s="98">
        <v>0</v>
      </c>
      <c r="Y760" s="101">
        <f t="shared" si="705"/>
        <v>0</v>
      </c>
      <c r="Z760" s="101">
        <v>1</v>
      </c>
      <c r="AA760" s="194">
        <v>0</v>
      </c>
      <c r="AB760" s="99">
        <v>1</v>
      </c>
      <c r="AC760" s="98">
        <v>0</v>
      </c>
      <c r="AD760" s="98">
        <v>0</v>
      </c>
      <c r="AE760" s="101">
        <f t="shared" si="703"/>
        <v>0</v>
      </c>
      <c r="AF760" s="100">
        <v>0</v>
      </c>
      <c r="AG760" s="98">
        <v>0</v>
      </c>
      <c r="AH760" s="99">
        <f t="shared" si="704"/>
        <v>0</v>
      </c>
      <c r="AI760" s="101">
        <v>1</v>
      </c>
      <c r="AJ760" s="106"/>
    </row>
    <row r="761" spans="2:36" s="35" customFormat="1" ht="17.100000000000001" customHeight="1">
      <c r="B761" s="105"/>
      <c r="C761" s="54"/>
      <c r="D761" s="96"/>
      <c r="E761" s="111"/>
      <c r="F761" s="112"/>
      <c r="G761" s="113"/>
      <c r="H761" s="194">
        <v>1</v>
      </c>
      <c r="I761" s="98">
        <v>0</v>
      </c>
      <c r="J761" s="98">
        <v>0</v>
      </c>
      <c r="K761" s="101">
        <f t="shared" si="699"/>
        <v>0</v>
      </c>
      <c r="L761" s="100">
        <v>0</v>
      </c>
      <c r="M761" s="98">
        <v>0</v>
      </c>
      <c r="N761" s="101">
        <f t="shared" si="700"/>
        <v>0</v>
      </c>
      <c r="O761" s="100">
        <v>0</v>
      </c>
      <c r="P761" s="98">
        <v>0</v>
      </c>
      <c r="Q761" s="101">
        <f t="shared" si="701"/>
        <v>0</v>
      </c>
      <c r="R761" s="100">
        <v>0</v>
      </c>
      <c r="S761" s="98">
        <v>0</v>
      </c>
      <c r="T761" s="101">
        <f t="shared" si="702"/>
        <v>0</v>
      </c>
      <c r="U761" s="194">
        <v>1</v>
      </c>
      <c r="V761" s="99">
        <v>1</v>
      </c>
      <c r="W761" s="98">
        <v>0</v>
      </c>
      <c r="X761" s="98">
        <v>0</v>
      </c>
      <c r="Y761" s="101">
        <f t="shared" si="705"/>
        <v>0</v>
      </c>
      <c r="Z761" s="101">
        <v>1</v>
      </c>
      <c r="AA761" s="194">
        <v>0</v>
      </c>
      <c r="AB761" s="99">
        <v>1</v>
      </c>
      <c r="AC761" s="98">
        <v>0</v>
      </c>
      <c r="AD761" s="98">
        <v>0</v>
      </c>
      <c r="AE761" s="101">
        <f t="shared" si="703"/>
        <v>0</v>
      </c>
      <c r="AF761" s="100">
        <v>0</v>
      </c>
      <c r="AG761" s="98">
        <v>0</v>
      </c>
      <c r="AH761" s="99">
        <f t="shared" si="704"/>
        <v>0</v>
      </c>
      <c r="AI761" s="101">
        <v>1</v>
      </c>
      <c r="AJ761" s="106"/>
    </row>
    <row r="762" spans="2:36" s="35" customFormat="1" ht="17.100000000000001" customHeight="1">
      <c r="B762" s="105"/>
      <c r="C762" s="54"/>
      <c r="D762" s="96"/>
      <c r="E762" s="111"/>
      <c r="F762" s="112"/>
      <c r="G762" s="113"/>
      <c r="H762" s="194">
        <v>1</v>
      </c>
      <c r="I762" s="98">
        <v>0</v>
      </c>
      <c r="J762" s="98">
        <v>0</v>
      </c>
      <c r="K762" s="101">
        <f t="shared" si="699"/>
        <v>0</v>
      </c>
      <c r="L762" s="100">
        <v>0</v>
      </c>
      <c r="M762" s="98">
        <v>0</v>
      </c>
      <c r="N762" s="101">
        <f t="shared" si="700"/>
        <v>0</v>
      </c>
      <c r="O762" s="100">
        <v>0</v>
      </c>
      <c r="P762" s="98">
        <v>0</v>
      </c>
      <c r="Q762" s="101">
        <f t="shared" si="701"/>
        <v>0</v>
      </c>
      <c r="R762" s="100">
        <v>0</v>
      </c>
      <c r="S762" s="98">
        <v>0</v>
      </c>
      <c r="T762" s="101">
        <f t="shared" si="702"/>
        <v>0</v>
      </c>
      <c r="U762" s="194">
        <v>1</v>
      </c>
      <c r="V762" s="99">
        <v>1</v>
      </c>
      <c r="W762" s="98">
        <v>0</v>
      </c>
      <c r="X762" s="98">
        <v>0</v>
      </c>
      <c r="Y762" s="101">
        <f t="shared" si="705"/>
        <v>0</v>
      </c>
      <c r="Z762" s="101">
        <v>1</v>
      </c>
      <c r="AA762" s="194">
        <v>0</v>
      </c>
      <c r="AB762" s="99">
        <v>1</v>
      </c>
      <c r="AC762" s="98">
        <v>0</v>
      </c>
      <c r="AD762" s="98">
        <v>0</v>
      </c>
      <c r="AE762" s="101">
        <f t="shared" si="703"/>
        <v>0</v>
      </c>
      <c r="AF762" s="100">
        <v>0</v>
      </c>
      <c r="AG762" s="98">
        <v>0</v>
      </c>
      <c r="AH762" s="99">
        <f t="shared" si="704"/>
        <v>0</v>
      </c>
      <c r="AI762" s="101">
        <v>1</v>
      </c>
      <c r="AJ762" s="106"/>
    </row>
    <row r="763" spans="2:36" s="35" customFormat="1" ht="17.100000000000001" customHeight="1">
      <c r="B763" s="105"/>
      <c r="C763" s="54"/>
      <c r="D763" s="96"/>
      <c r="E763" s="111"/>
      <c r="F763" s="112"/>
      <c r="G763" s="113"/>
      <c r="H763" s="194">
        <v>1</v>
      </c>
      <c r="I763" s="98">
        <v>0</v>
      </c>
      <c r="J763" s="98">
        <v>0</v>
      </c>
      <c r="K763" s="101">
        <f t="shared" si="699"/>
        <v>0</v>
      </c>
      <c r="L763" s="100">
        <v>0</v>
      </c>
      <c r="M763" s="98">
        <v>0</v>
      </c>
      <c r="N763" s="101">
        <f t="shared" si="700"/>
        <v>0</v>
      </c>
      <c r="O763" s="100">
        <v>0</v>
      </c>
      <c r="P763" s="98">
        <v>0</v>
      </c>
      <c r="Q763" s="101">
        <f t="shared" si="701"/>
        <v>0</v>
      </c>
      <c r="R763" s="100">
        <v>0</v>
      </c>
      <c r="S763" s="98">
        <v>0</v>
      </c>
      <c r="T763" s="101">
        <f t="shared" si="702"/>
        <v>0</v>
      </c>
      <c r="U763" s="194">
        <v>1</v>
      </c>
      <c r="V763" s="99">
        <v>1</v>
      </c>
      <c r="W763" s="98">
        <v>0</v>
      </c>
      <c r="X763" s="98">
        <v>0</v>
      </c>
      <c r="Y763" s="101">
        <f t="shared" si="705"/>
        <v>0</v>
      </c>
      <c r="Z763" s="101">
        <v>1</v>
      </c>
      <c r="AA763" s="194">
        <v>0</v>
      </c>
      <c r="AB763" s="99">
        <v>1</v>
      </c>
      <c r="AC763" s="98">
        <v>0</v>
      </c>
      <c r="AD763" s="98">
        <v>0</v>
      </c>
      <c r="AE763" s="101">
        <f t="shared" si="703"/>
        <v>0</v>
      </c>
      <c r="AF763" s="100">
        <v>0</v>
      </c>
      <c r="AG763" s="98">
        <v>0</v>
      </c>
      <c r="AH763" s="99">
        <f t="shared" si="704"/>
        <v>0</v>
      </c>
      <c r="AI763" s="101">
        <v>1</v>
      </c>
      <c r="AJ763" s="106"/>
    </row>
    <row r="764" spans="2:36" s="126" customFormat="1" ht="17.100000000000001" customHeight="1">
      <c r="B764" s="118"/>
      <c r="C764" s="119"/>
      <c r="D764" s="120"/>
      <c r="E764" s="121"/>
      <c r="F764" s="122"/>
      <c r="G764" s="123"/>
      <c r="H764" s="194">
        <v>1</v>
      </c>
      <c r="I764" s="430" t="s">
        <v>201</v>
      </c>
      <c r="J764" s="430"/>
      <c r="K764" s="124">
        <f>SUM(K757:K763)</f>
        <v>0</v>
      </c>
      <c r="L764" s="401" t="s">
        <v>201</v>
      </c>
      <c r="M764" s="402"/>
      <c r="N764" s="124">
        <f>SUM(N757:N763)</f>
        <v>0</v>
      </c>
      <c r="O764" s="401" t="s">
        <v>201</v>
      </c>
      <c r="P764" s="402"/>
      <c r="Q764" s="124">
        <f>SUM(Q757:Q763)</f>
        <v>0</v>
      </c>
      <c r="R764" s="401" t="s">
        <v>201</v>
      </c>
      <c r="S764" s="402"/>
      <c r="T764" s="124">
        <f>SUM(T757:T763)</f>
        <v>0</v>
      </c>
      <c r="U764" s="194">
        <v>1</v>
      </c>
      <c r="V764" s="99">
        <v>1</v>
      </c>
      <c r="W764" s="430" t="s">
        <v>201</v>
      </c>
      <c r="X764" s="430"/>
      <c r="Y764" s="124">
        <f>SUM(Y757:Y763)</f>
        <v>0</v>
      </c>
      <c r="Z764" s="101">
        <v>1</v>
      </c>
      <c r="AA764" s="194">
        <v>0</v>
      </c>
      <c r="AB764" s="99">
        <v>1</v>
      </c>
      <c r="AC764" s="430" t="s">
        <v>201</v>
      </c>
      <c r="AD764" s="430"/>
      <c r="AE764" s="124">
        <f>SUM(AE757:AE763)</f>
        <v>0</v>
      </c>
      <c r="AF764" s="431" t="s">
        <v>201</v>
      </c>
      <c r="AG764" s="430"/>
      <c r="AH764" s="143">
        <f>SUM(AH757:AH763)</f>
        <v>0</v>
      </c>
      <c r="AI764" s="101">
        <v>1</v>
      </c>
      <c r="AJ764" s="125"/>
    </row>
    <row r="765" spans="2:36" s="35" customFormat="1" ht="16.8" customHeight="1">
      <c r="B765" s="105"/>
      <c r="C765" s="54">
        <f>'3. Rekap Back Up Non Aspal X'!C114</f>
        <v>9300</v>
      </c>
      <c r="D765" s="96">
        <f>'3. Rekap Back Up Non Aspal X'!D114</f>
        <v>9400</v>
      </c>
      <c r="E765" s="111">
        <f>'3. Rekap Back Up Non Aspal X'!E114</f>
        <v>4</v>
      </c>
      <c r="F765" s="112">
        <f>(100/((D765-C765)*E765))*((K772*0.05)+(N772*0.05)+(Q772*0.05)+(T772)+(Y772)+(AE772*1.5)+(AH772*1))</f>
        <v>0</v>
      </c>
      <c r="G765" s="113" t="str">
        <f>IF(F765&lt;=25,"RB",IF(F765&lt;=75,"RB",IF(F765&lt;=100,"RB","RB")))</f>
        <v>RB</v>
      </c>
      <c r="H765" s="194">
        <v>1</v>
      </c>
      <c r="I765" s="98">
        <v>0</v>
      </c>
      <c r="J765" s="98">
        <v>0</v>
      </c>
      <c r="K765" s="101">
        <f t="shared" ref="K765:K771" si="706">I765*J765</f>
        <v>0</v>
      </c>
      <c r="L765" s="98">
        <v>0</v>
      </c>
      <c r="M765" s="98">
        <v>0</v>
      </c>
      <c r="N765" s="101">
        <f t="shared" ref="N765:N771" si="707">L765*M765</f>
        <v>0</v>
      </c>
      <c r="O765" s="98">
        <v>0</v>
      </c>
      <c r="P765" s="98">
        <v>0</v>
      </c>
      <c r="Q765" s="101">
        <f t="shared" ref="Q765:Q771" si="708">O765*P765</f>
        <v>0</v>
      </c>
      <c r="R765" s="98">
        <v>0</v>
      </c>
      <c r="S765" s="98">
        <v>0</v>
      </c>
      <c r="T765" s="101">
        <f t="shared" ref="T765:T771" si="709">R765*S765</f>
        <v>0</v>
      </c>
      <c r="U765" s="194">
        <v>1</v>
      </c>
      <c r="V765" s="99">
        <v>1</v>
      </c>
      <c r="W765" s="98">
        <v>0</v>
      </c>
      <c r="X765" s="98">
        <v>0</v>
      </c>
      <c r="Y765" s="101">
        <f>W765*X765</f>
        <v>0</v>
      </c>
      <c r="Z765" s="101">
        <v>1</v>
      </c>
      <c r="AA765" s="194">
        <v>0</v>
      </c>
      <c r="AB765" s="99">
        <v>1</v>
      </c>
      <c r="AC765" s="98">
        <v>0</v>
      </c>
      <c r="AD765" s="98">
        <v>0</v>
      </c>
      <c r="AE765" s="101">
        <f t="shared" ref="AE765:AE771" si="710">AC765*AD765</f>
        <v>0</v>
      </c>
      <c r="AF765" s="98">
        <v>0</v>
      </c>
      <c r="AG765" s="98">
        <v>3</v>
      </c>
      <c r="AH765" s="99">
        <f t="shared" ref="AH765:AH771" si="711">AF765*AG765</f>
        <v>0</v>
      </c>
      <c r="AI765" s="101">
        <v>1</v>
      </c>
      <c r="AJ765" s="106"/>
    </row>
    <row r="766" spans="2:36" s="35" customFormat="1" ht="17.100000000000001" customHeight="1">
      <c r="B766" s="105"/>
      <c r="C766" s="54"/>
      <c r="D766" s="96"/>
      <c r="E766" s="111"/>
      <c r="F766" s="112"/>
      <c r="G766" s="113"/>
      <c r="H766" s="194">
        <v>1</v>
      </c>
      <c r="I766" s="98">
        <v>0</v>
      </c>
      <c r="J766" s="98">
        <v>0</v>
      </c>
      <c r="K766" s="101">
        <f t="shared" si="706"/>
        <v>0</v>
      </c>
      <c r="L766" s="100">
        <v>0</v>
      </c>
      <c r="M766" s="98">
        <v>0</v>
      </c>
      <c r="N766" s="101">
        <f t="shared" si="707"/>
        <v>0</v>
      </c>
      <c r="O766" s="100">
        <v>0</v>
      </c>
      <c r="P766" s="98">
        <v>0</v>
      </c>
      <c r="Q766" s="101">
        <f t="shared" si="708"/>
        <v>0</v>
      </c>
      <c r="R766" s="100">
        <v>0</v>
      </c>
      <c r="S766" s="98">
        <v>0</v>
      </c>
      <c r="T766" s="101">
        <f t="shared" si="709"/>
        <v>0</v>
      </c>
      <c r="U766" s="194">
        <v>1</v>
      </c>
      <c r="V766" s="99">
        <v>1</v>
      </c>
      <c r="W766" s="98">
        <v>0</v>
      </c>
      <c r="X766" s="98">
        <v>0</v>
      </c>
      <c r="Y766" s="101">
        <f t="shared" ref="Y766:Y771" si="712">W766*X766</f>
        <v>0</v>
      </c>
      <c r="Z766" s="101">
        <v>1</v>
      </c>
      <c r="AA766" s="194">
        <v>0</v>
      </c>
      <c r="AB766" s="99">
        <v>1</v>
      </c>
      <c r="AC766" s="98">
        <v>0</v>
      </c>
      <c r="AD766" s="98">
        <v>0</v>
      </c>
      <c r="AE766" s="101">
        <f t="shared" si="710"/>
        <v>0</v>
      </c>
      <c r="AF766" s="100">
        <v>0</v>
      </c>
      <c r="AG766" s="98">
        <v>0</v>
      </c>
      <c r="AH766" s="99">
        <f t="shared" si="711"/>
        <v>0</v>
      </c>
      <c r="AI766" s="101">
        <v>1</v>
      </c>
      <c r="AJ766" s="106"/>
    </row>
    <row r="767" spans="2:36" s="35" customFormat="1" ht="17.100000000000001" customHeight="1">
      <c r="B767" s="105"/>
      <c r="C767" s="54"/>
      <c r="D767" s="96"/>
      <c r="E767" s="111"/>
      <c r="F767" s="112"/>
      <c r="G767" s="113"/>
      <c r="H767" s="194">
        <v>1</v>
      </c>
      <c r="I767" s="98">
        <v>0</v>
      </c>
      <c r="J767" s="98">
        <v>0</v>
      </c>
      <c r="K767" s="101">
        <f t="shared" si="706"/>
        <v>0</v>
      </c>
      <c r="L767" s="100">
        <v>0</v>
      </c>
      <c r="M767" s="98">
        <v>0</v>
      </c>
      <c r="N767" s="101">
        <f t="shared" si="707"/>
        <v>0</v>
      </c>
      <c r="O767" s="100">
        <v>0</v>
      </c>
      <c r="P767" s="98">
        <v>0</v>
      </c>
      <c r="Q767" s="101">
        <f t="shared" si="708"/>
        <v>0</v>
      </c>
      <c r="R767" s="100">
        <v>0</v>
      </c>
      <c r="S767" s="98">
        <v>0</v>
      </c>
      <c r="T767" s="101">
        <f t="shared" si="709"/>
        <v>0</v>
      </c>
      <c r="U767" s="194">
        <v>1</v>
      </c>
      <c r="V767" s="99">
        <v>1</v>
      </c>
      <c r="W767" s="98">
        <v>0</v>
      </c>
      <c r="X767" s="98">
        <v>0</v>
      </c>
      <c r="Y767" s="101">
        <f t="shared" si="712"/>
        <v>0</v>
      </c>
      <c r="Z767" s="101">
        <v>1</v>
      </c>
      <c r="AA767" s="194">
        <v>0</v>
      </c>
      <c r="AB767" s="99">
        <v>1</v>
      </c>
      <c r="AC767" s="98">
        <v>0</v>
      </c>
      <c r="AD767" s="98">
        <v>0</v>
      </c>
      <c r="AE767" s="101">
        <f t="shared" si="710"/>
        <v>0</v>
      </c>
      <c r="AF767" s="100">
        <v>0</v>
      </c>
      <c r="AG767" s="98">
        <v>0</v>
      </c>
      <c r="AH767" s="99">
        <f t="shared" si="711"/>
        <v>0</v>
      </c>
      <c r="AI767" s="101">
        <v>1</v>
      </c>
      <c r="AJ767" s="106"/>
    </row>
    <row r="768" spans="2:36" s="35" customFormat="1" ht="17.100000000000001" customHeight="1">
      <c r="B768" s="105"/>
      <c r="C768" s="54"/>
      <c r="D768" s="96"/>
      <c r="E768" s="111"/>
      <c r="F768" s="112"/>
      <c r="G768" s="113"/>
      <c r="H768" s="194">
        <v>1</v>
      </c>
      <c r="I768" s="98">
        <v>0</v>
      </c>
      <c r="J768" s="98">
        <v>0</v>
      </c>
      <c r="K768" s="101">
        <f t="shared" si="706"/>
        <v>0</v>
      </c>
      <c r="L768" s="100">
        <v>0</v>
      </c>
      <c r="M768" s="98">
        <v>0</v>
      </c>
      <c r="N768" s="101">
        <f t="shared" si="707"/>
        <v>0</v>
      </c>
      <c r="O768" s="100">
        <v>0</v>
      </c>
      <c r="P768" s="98">
        <v>0</v>
      </c>
      <c r="Q768" s="101">
        <f t="shared" si="708"/>
        <v>0</v>
      </c>
      <c r="R768" s="100">
        <v>0</v>
      </c>
      <c r="S768" s="98">
        <v>0</v>
      </c>
      <c r="T768" s="101">
        <f t="shared" si="709"/>
        <v>0</v>
      </c>
      <c r="U768" s="194">
        <v>1</v>
      </c>
      <c r="V768" s="99">
        <v>1</v>
      </c>
      <c r="W768" s="98">
        <v>0</v>
      </c>
      <c r="X768" s="98">
        <v>0</v>
      </c>
      <c r="Y768" s="101">
        <f t="shared" si="712"/>
        <v>0</v>
      </c>
      <c r="Z768" s="101">
        <v>1</v>
      </c>
      <c r="AA768" s="194">
        <v>0</v>
      </c>
      <c r="AB768" s="99">
        <v>1</v>
      </c>
      <c r="AC768" s="98">
        <v>0</v>
      </c>
      <c r="AD768" s="98">
        <v>0</v>
      </c>
      <c r="AE768" s="101">
        <f t="shared" si="710"/>
        <v>0</v>
      </c>
      <c r="AF768" s="100">
        <v>0</v>
      </c>
      <c r="AG768" s="98">
        <v>0</v>
      </c>
      <c r="AH768" s="99">
        <f t="shared" si="711"/>
        <v>0</v>
      </c>
      <c r="AI768" s="101">
        <v>1</v>
      </c>
      <c r="AJ768" s="106"/>
    </row>
    <row r="769" spans="2:36" s="35" customFormat="1" ht="17.100000000000001" customHeight="1">
      <c r="B769" s="105"/>
      <c r="C769" s="54"/>
      <c r="D769" s="96"/>
      <c r="E769" s="111"/>
      <c r="F769" s="112"/>
      <c r="G769" s="113"/>
      <c r="H769" s="194">
        <v>1</v>
      </c>
      <c r="I769" s="98">
        <v>0</v>
      </c>
      <c r="J769" s="98">
        <v>0</v>
      </c>
      <c r="K769" s="101">
        <f t="shared" si="706"/>
        <v>0</v>
      </c>
      <c r="L769" s="100">
        <v>0</v>
      </c>
      <c r="M769" s="98">
        <v>0</v>
      </c>
      <c r="N769" s="101">
        <f t="shared" si="707"/>
        <v>0</v>
      </c>
      <c r="O769" s="100">
        <v>0</v>
      </c>
      <c r="P769" s="98">
        <v>0</v>
      </c>
      <c r="Q769" s="101">
        <f t="shared" si="708"/>
        <v>0</v>
      </c>
      <c r="R769" s="100">
        <v>0</v>
      </c>
      <c r="S769" s="98">
        <v>0</v>
      </c>
      <c r="T769" s="101">
        <f t="shared" si="709"/>
        <v>0</v>
      </c>
      <c r="U769" s="194">
        <v>1</v>
      </c>
      <c r="V769" s="99">
        <v>1</v>
      </c>
      <c r="W769" s="98">
        <v>0</v>
      </c>
      <c r="X769" s="98">
        <v>0</v>
      </c>
      <c r="Y769" s="101">
        <f t="shared" si="712"/>
        <v>0</v>
      </c>
      <c r="Z769" s="101">
        <v>1</v>
      </c>
      <c r="AA769" s="194">
        <v>0</v>
      </c>
      <c r="AB769" s="99">
        <v>1</v>
      </c>
      <c r="AC769" s="98">
        <v>0</v>
      </c>
      <c r="AD769" s="98">
        <v>0</v>
      </c>
      <c r="AE769" s="101">
        <f t="shared" si="710"/>
        <v>0</v>
      </c>
      <c r="AF769" s="100">
        <v>0</v>
      </c>
      <c r="AG769" s="98">
        <v>0</v>
      </c>
      <c r="AH769" s="99">
        <f t="shared" si="711"/>
        <v>0</v>
      </c>
      <c r="AI769" s="101">
        <v>1</v>
      </c>
      <c r="AJ769" s="106"/>
    </row>
    <row r="770" spans="2:36" s="35" customFormat="1" ht="17.100000000000001" customHeight="1">
      <c r="B770" s="105"/>
      <c r="C770" s="54"/>
      <c r="D770" s="96"/>
      <c r="E770" s="111"/>
      <c r="F770" s="112"/>
      <c r="G770" s="113"/>
      <c r="H770" s="194">
        <v>1</v>
      </c>
      <c r="I770" s="98">
        <v>0</v>
      </c>
      <c r="J770" s="98">
        <v>0</v>
      </c>
      <c r="K770" s="101">
        <f t="shared" si="706"/>
        <v>0</v>
      </c>
      <c r="L770" s="100">
        <v>0</v>
      </c>
      <c r="M770" s="98">
        <v>0</v>
      </c>
      <c r="N770" s="101">
        <f t="shared" si="707"/>
        <v>0</v>
      </c>
      <c r="O770" s="100">
        <v>0</v>
      </c>
      <c r="P770" s="98">
        <v>0</v>
      </c>
      <c r="Q770" s="101">
        <f t="shared" si="708"/>
        <v>0</v>
      </c>
      <c r="R770" s="100">
        <v>0</v>
      </c>
      <c r="S770" s="98">
        <v>0</v>
      </c>
      <c r="T770" s="101">
        <f t="shared" si="709"/>
        <v>0</v>
      </c>
      <c r="U770" s="194">
        <v>1</v>
      </c>
      <c r="V770" s="99">
        <v>1</v>
      </c>
      <c r="W770" s="98">
        <v>0</v>
      </c>
      <c r="X770" s="98">
        <v>0</v>
      </c>
      <c r="Y770" s="101">
        <f t="shared" si="712"/>
        <v>0</v>
      </c>
      <c r="Z770" s="101">
        <v>1</v>
      </c>
      <c r="AA770" s="194">
        <v>0</v>
      </c>
      <c r="AB770" s="99">
        <v>1</v>
      </c>
      <c r="AC770" s="98">
        <v>0</v>
      </c>
      <c r="AD770" s="98">
        <v>0</v>
      </c>
      <c r="AE770" s="101">
        <f t="shared" si="710"/>
        <v>0</v>
      </c>
      <c r="AF770" s="100">
        <v>0</v>
      </c>
      <c r="AG770" s="98">
        <v>0</v>
      </c>
      <c r="AH770" s="99">
        <f t="shared" si="711"/>
        <v>0</v>
      </c>
      <c r="AI770" s="101">
        <v>1</v>
      </c>
      <c r="AJ770" s="106"/>
    </row>
    <row r="771" spans="2:36" s="35" customFormat="1" ht="17.100000000000001" customHeight="1">
      <c r="B771" s="105"/>
      <c r="C771" s="54"/>
      <c r="D771" s="96"/>
      <c r="E771" s="111"/>
      <c r="F771" s="112"/>
      <c r="G771" s="113"/>
      <c r="H771" s="194">
        <v>1</v>
      </c>
      <c r="I771" s="98">
        <v>0</v>
      </c>
      <c r="J771" s="98">
        <v>0</v>
      </c>
      <c r="K771" s="101">
        <f t="shared" si="706"/>
        <v>0</v>
      </c>
      <c r="L771" s="100">
        <v>0</v>
      </c>
      <c r="M771" s="98">
        <v>0</v>
      </c>
      <c r="N771" s="101">
        <f t="shared" si="707"/>
        <v>0</v>
      </c>
      <c r="O771" s="100">
        <v>0</v>
      </c>
      <c r="P771" s="98">
        <v>0</v>
      </c>
      <c r="Q771" s="101">
        <f t="shared" si="708"/>
        <v>0</v>
      </c>
      <c r="R771" s="100">
        <v>0</v>
      </c>
      <c r="S771" s="98">
        <v>0</v>
      </c>
      <c r="T771" s="101">
        <f t="shared" si="709"/>
        <v>0</v>
      </c>
      <c r="U771" s="194">
        <v>1</v>
      </c>
      <c r="V771" s="99">
        <v>1</v>
      </c>
      <c r="W771" s="98">
        <v>0</v>
      </c>
      <c r="X771" s="98">
        <v>0</v>
      </c>
      <c r="Y771" s="101">
        <f t="shared" si="712"/>
        <v>0</v>
      </c>
      <c r="Z771" s="101">
        <v>1</v>
      </c>
      <c r="AA771" s="194">
        <v>0</v>
      </c>
      <c r="AB771" s="99">
        <v>1</v>
      </c>
      <c r="AC771" s="98">
        <v>0</v>
      </c>
      <c r="AD771" s="98">
        <v>0</v>
      </c>
      <c r="AE771" s="101">
        <f t="shared" si="710"/>
        <v>0</v>
      </c>
      <c r="AF771" s="100">
        <v>0</v>
      </c>
      <c r="AG771" s="98">
        <v>0</v>
      </c>
      <c r="AH771" s="99">
        <f t="shared" si="711"/>
        <v>0</v>
      </c>
      <c r="AI771" s="101">
        <v>1</v>
      </c>
      <c r="AJ771" s="106"/>
    </row>
    <row r="772" spans="2:36" s="126" customFormat="1" ht="17.100000000000001" customHeight="1">
      <c r="B772" s="118"/>
      <c r="C772" s="119"/>
      <c r="D772" s="120"/>
      <c r="E772" s="121"/>
      <c r="F772" s="122"/>
      <c r="G772" s="123"/>
      <c r="H772" s="194">
        <v>1</v>
      </c>
      <c r="I772" s="430" t="s">
        <v>201</v>
      </c>
      <c r="J772" s="430"/>
      <c r="K772" s="124">
        <f>SUM(K765:K771)</f>
        <v>0</v>
      </c>
      <c r="L772" s="401" t="s">
        <v>201</v>
      </c>
      <c r="M772" s="402"/>
      <c r="N772" s="124">
        <f>SUM(N765:N771)</f>
        <v>0</v>
      </c>
      <c r="O772" s="401" t="s">
        <v>201</v>
      </c>
      <c r="P772" s="402"/>
      <c r="Q772" s="124">
        <f>SUM(Q765:Q771)</f>
        <v>0</v>
      </c>
      <c r="R772" s="401" t="s">
        <v>201</v>
      </c>
      <c r="S772" s="402"/>
      <c r="T772" s="124">
        <f>SUM(T765:T771)</f>
        <v>0</v>
      </c>
      <c r="U772" s="194">
        <v>1</v>
      </c>
      <c r="V772" s="99">
        <v>1</v>
      </c>
      <c r="W772" s="430" t="s">
        <v>201</v>
      </c>
      <c r="X772" s="430"/>
      <c r="Y772" s="124">
        <f>SUM(Y765:Y771)</f>
        <v>0</v>
      </c>
      <c r="Z772" s="101">
        <v>1</v>
      </c>
      <c r="AA772" s="194">
        <v>0</v>
      </c>
      <c r="AB772" s="99">
        <v>1</v>
      </c>
      <c r="AC772" s="430" t="s">
        <v>201</v>
      </c>
      <c r="AD772" s="430"/>
      <c r="AE772" s="124">
        <f>SUM(AE765:AE771)</f>
        <v>0</v>
      </c>
      <c r="AF772" s="431" t="s">
        <v>201</v>
      </c>
      <c r="AG772" s="430"/>
      <c r="AH772" s="143">
        <f>SUM(AH765:AH771)</f>
        <v>0</v>
      </c>
      <c r="AI772" s="101">
        <v>1</v>
      </c>
      <c r="AJ772" s="125"/>
    </row>
    <row r="773" spans="2:36" s="35" customFormat="1" ht="16.8" customHeight="1">
      <c r="B773" s="105"/>
      <c r="C773" s="54">
        <f>'3. Rekap Back Up Non Aspal X'!C115</f>
        <v>9400</v>
      </c>
      <c r="D773" s="96">
        <f>'3. Rekap Back Up Non Aspal X'!D115</f>
        <v>9500</v>
      </c>
      <c r="E773" s="111">
        <f>'3. Rekap Back Up Non Aspal X'!E115</f>
        <v>4</v>
      </c>
      <c r="F773" s="112">
        <f>(100/((D773-C773)*E773))*((K780*0.05)+(N780*0.05)+(Q780*0.05)+(T780)+(Y780)+(AE780*1.5)+(AH780*1))</f>
        <v>0</v>
      </c>
      <c r="G773" s="113" t="str">
        <f>IF(F773&lt;=25,"RB",IF(F773&lt;=75,"RB",IF(F773&lt;=100,"RB","RB")))</f>
        <v>RB</v>
      </c>
      <c r="H773" s="194">
        <v>1</v>
      </c>
      <c r="I773" s="98">
        <v>0</v>
      </c>
      <c r="J773" s="98">
        <v>0</v>
      </c>
      <c r="K773" s="101">
        <f t="shared" ref="K773:K779" si="713">I773*J773</f>
        <v>0</v>
      </c>
      <c r="L773" s="98">
        <v>0</v>
      </c>
      <c r="M773" s="98">
        <v>0</v>
      </c>
      <c r="N773" s="101">
        <f t="shared" ref="N773:N779" si="714">L773*M773</f>
        <v>0</v>
      </c>
      <c r="O773" s="98">
        <v>0</v>
      </c>
      <c r="P773" s="98">
        <v>0</v>
      </c>
      <c r="Q773" s="101">
        <f t="shared" ref="Q773:Q779" si="715">O773*P773</f>
        <v>0</v>
      </c>
      <c r="R773" s="98">
        <v>0</v>
      </c>
      <c r="S773" s="98">
        <v>0</v>
      </c>
      <c r="T773" s="101">
        <f t="shared" ref="T773:T779" si="716">R773*S773</f>
        <v>0</v>
      </c>
      <c r="U773" s="194">
        <v>1</v>
      </c>
      <c r="V773" s="99">
        <v>1</v>
      </c>
      <c r="W773" s="98">
        <v>0</v>
      </c>
      <c r="X773" s="98">
        <v>0</v>
      </c>
      <c r="Y773" s="101">
        <f>W773*X773</f>
        <v>0</v>
      </c>
      <c r="Z773" s="101">
        <v>1</v>
      </c>
      <c r="AA773" s="194">
        <v>0</v>
      </c>
      <c r="AB773" s="99">
        <v>1</v>
      </c>
      <c r="AC773" s="98">
        <v>0</v>
      </c>
      <c r="AD773" s="98">
        <v>0</v>
      </c>
      <c r="AE773" s="101">
        <f t="shared" ref="AE773:AE779" si="717">AC773*AD773</f>
        <v>0</v>
      </c>
      <c r="AF773" s="98">
        <v>0</v>
      </c>
      <c r="AG773" s="98">
        <v>3</v>
      </c>
      <c r="AH773" s="99">
        <f t="shared" ref="AH773:AH779" si="718">AF773*AG773</f>
        <v>0</v>
      </c>
      <c r="AI773" s="101">
        <v>1</v>
      </c>
      <c r="AJ773" s="106"/>
    </row>
    <row r="774" spans="2:36" s="35" customFormat="1" ht="17.100000000000001" customHeight="1">
      <c r="B774" s="105"/>
      <c r="C774" s="54"/>
      <c r="D774" s="96"/>
      <c r="E774" s="111"/>
      <c r="F774" s="112"/>
      <c r="G774" s="113"/>
      <c r="H774" s="194">
        <v>1</v>
      </c>
      <c r="I774" s="98">
        <v>0</v>
      </c>
      <c r="J774" s="98">
        <v>0</v>
      </c>
      <c r="K774" s="101">
        <f t="shared" si="713"/>
        <v>0</v>
      </c>
      <c r="L774" s="100">
        <v>0</v>
      </c>
      <c r="M774" s="98">
        <v>0</v>
      </c>
      <c r="N774" s="101">
        <f t="shared" si="714"/>
        <v>0</v>
      </c>
      <c r="O774" s="100">
        <v>0</v>
      </c>
      <c r="P774" s="98">
        <v>0</v>
      </c>
      <c r="Q774" s="101">
        <f t="shared" si="715"/>
        <v>0</v>
      </c>
      <c r="R774" s="100">
        <v>0</v>
      </c>
      <c r="S774" s="98">
        <v>0</v>
      </c>
      <c r="T774" s="101">
        <f t="shared" si="716"/>
        <v>0</v>
      </c>
      <c r="U774" s="194">
        <v>1</v>
      </c>
      <c r="V774" s="99">
        <v>1</v>
      </c>
      <c r="W774" s="98">
        <v>0</v>
      </c>
      <c r="X774" s="98">
        <v>0</v>
      </c>
      <c r="Y774" s="101">
        <f t="shared" ref="Y774:Y779" si="719">W774*X774</f>
        <v>0</v>
      </c>
      <c r="Z774" s="101">
        <v>1</v>
      </c>
      <c r="AA774" s="194">
        <v>0</v>
      </c>
      <c r="AB774" s="99">
        <v>1</v>
      </c>
      <c r="AC774" s="98">
        <v>0</v>
      </c>
      <c r="AD774" s="98">
        <v>0</v>
      </c>
      <c r="AE774" s="101">
        <f t="shared" si="717"/>
        <v>0</v>
      </c>
      <c r="AF774" s="100">
        <v>0</v>
      </c>
      <c r="AG774" s="98">
        <v>0</v>
      </c>
      <c r="AH774" s="99">
        <f t="shared" si="718"/>
        <v>0</v>
      </c>
      <c r="AI774" s="101">
        <v>1</v>
      </c>
      <c r="AJ774" s="106"/>
    </row>
    <row r="775" spans="2:36" s="35" customFormat="1" ht="17.100000000000001" customHeight="1">
      <c r="B775" s="105"/>
      <c r="C775" s="54"/>
      <c r="D775" s="96"/>
      <c r="E775" s="111"/>
      <c r="F775" s="112"/>
      <c r="G775" s="113"/>
      <c r="H775" s="194">
        <v>1</v>
      </c>
      <c r="I775" s="98">
        <v>0</v>
      </c>
      <c r="J775" s="98">
        <v>0</v>
      </c>
      <c r="K775" s="101">
        <f t="shared" si="713"/>
        <v>0</v>
      </c>
      <c r="L775" s="100">
        <v>0</v>
      </c>
      <c r="M775" s="98">
        <v>0</v>
      </c>
      <c r="N775" s="101">
        <f t="shared" si="714"/>
        <v>0</v>
      </c>
      <c r="O775" s="100">
        <v>0</v>
      </c>
      <c r="P775" s="98">
        <v>0</v>
      </c>
      <c r="Q775" s="101">
        <f t="shared" si="715"/>
        <v>0</v>
      </c>
      <c r="R775" s="100">
        <v>0</v>
      </c>
      <c r="S775" s="98">
        <v>0</v>
      </c>
      <c r="T775" s="101">
        <f t="shared" si="716"/>
        <v>0</v>
      </c>
      <c r="U775" s="194">
        <v>1</v>
      </c>
      <c r="V775" s="99">
        <v>1</v>
      </c>
      <c r="W775" s="98">
        <v>0</v>
      </c>
      <c r="X775" s="98">
        <v>0</v>
      </c>
      <c r="Y775" s="101">
        <f t="shared" si="719"/>
        <v>0</v>
      </c>
      <c r="Z775" s="101">
        <v>1</v>
      </c>
      <c r="AA775" s="194">
        <v>0</v>
      </c>
      <c r="AB775" s="99">
        <v>1</v>
      </c>
      <c r="AC775" s="98">
        <v>0</v>
      </c>
      <c r="AD775" s="98">
        <v>0</v>
      </c>
      <c r="AE775" s="101">
        <f t="shared" si="717"/>
        <v>0</v>
      </c>
      <c r="AF775" s="100">
        <v>0</v>
      </c>
      <c r="AG775" s="98">
        <v>0</v>
      </c>
      <c r="AH775" s="99">
        <f t="shared" si="718"/>
        <v>0</v>
      </c>
      <c r="AI775" s="101">
        <v>1</v>
      </c>
      <c r="AJ775" s="106"/>
    </row>
    <row r="776" spans="2:36" s="35" customFormat="1" ht="17.100000000000001" customHeight="1">
      <c r="B776" s="105"/>
      <c r="C776" s="54"/>
      <c r="D776" s="96"/>
      <c r="E776" s="111"/>
      <c r="F776" s="112"/>
      <c r="G776" s="113"/>
      <c r="H776" s="194">
        <v>1</v>
      </c>
      <c r="I776" s="98">
        <v>0</v>
      </c>
      <c r="J776" s="98">
        <v>0</v>
      </c>
      <c r="K776" s="101">
        <f t="shared" si="713"/>
        <v>0</v>
      </c>
      <c r="L776" s="100">
        <v>0</v>
      </c>
      <c r="M776" s="98">
        <v>0</v>
      </c>
      <c r="N776" s="101">
        <f t="shared" si="714"/>
        <v>0</v>
      </c>
      <c r="O776" s="100">
        <v>0</v>
      </c>
      <c r="P776" s="98">
        <v>0</v>
      </c>
      <c r="Q776" s="101">
        <f t="shared" si="715"/>
        <v>0</v>
      </c>
      <c r="R776" s="100">
        <v>0</v>
      </c>
      <c r="S776" s="98">
        <v>0</v>
      </c>
      <c r="T776" s="101">
        <f t="shared" si="716"/>
        <v>0</v>
      </c>
      <c r="U776" s="194">
        <v>1</v>
      </c>
      <c r="V776" s="99">
        <v>1</v>
      </c>
      <c r="W776" s="98">
        <v>0</v>
      </c>
      <c r="X776" s="98">
        <v>0</v>
      </c>
      <c r="Y776" s="101">
        <f t="shared" si="719"/>
        <v>0</v>
      </c>
      <c r="Z776" s="101">
        <v>1</v>
      </c>
      <c r="AA776" s="194">
        <v>0</v>
      </c>
      <c r="AB776" s="99">
        <v>1</v>
      </c>
      <c r="AC776" s="98">
        <v>0</v>
      </c>
      <c r="AD776" s="98">
        <v>0</v>
      </c>
      <c r="AE776" s="101">
        <f t="shared" si="717"/>
        <v>0</v>
      </c>
      <c r="AF776" s="100">
        <v>0</v>
      </c>
      <c r="AG776" s="98">
        <v>0</v>
      </c>
      <c r="AH776" s="99">
        <f t="shared" si="718"/>
        <v>0</v>
      </c>
      <c r="AI776" s="101">
        <v>1</v>
      </c>
      <c r="AJ776" s="106"/>
    </row>
    <row r="777" spans="2:36" s="35" customFormat="1" ht="17.100000000000001" customHeight="1">
      <c r="B777" s="105"/>
      <c r="C777" s="54"/>
      <c r="D777" s="96"/>
      <c r="E777" s="111"/>
      <c r="F777" s="112"/>
      <c r="G777" s="113"/>
      <c r="H777" s="194">
        <v>1</v>
      </c>
      <c r="I777" s="98">
        <v>0</v>
      </c>
      <c r="J777" s="98">
        <v>0</v>
      </c>
      <c r="K777" s="101">
        <f t="shared" si="713"/>
        <v>0</v>
      </c>
      <c r="L777" s="100">
        <v>0</v>
      </c>
      <c r="M777" s="98">
        <v>0</v>
      </c>
      <c r="N777" s="101">
        <f t="shared" si="714"/>
        <v>0</v>
      </c>
      <c r="O777" s="100">
        <v>0</v>
      </c>
      <c r="P777" s="98">
        <v>0</v>
      </c>
      <c r="Q777" s="101">
        <f t="shared" si="715"/>
        <v>0</v>
      </c>
      <c r="R777" s="100">
        <v>0</v>
      </c>
      <c r="S777" s="98">
        <v>0</v>
      </c>
      <c r="T777" s="101">
        <f t="shared" si="716"/>
        <v>0</v>
      </c>
      <c r="U777" s="194">
        <v>1</v>
      </c>
      <c r="V777" s="99">
        <v>1</v>
      </c>
      <c r="W777" s="98">
        <v>0</v>
      </c>
      <c r="X777" s="98">
        <v>0</v>
      </c>
      <c r="Y777" s="101">
        <f t="shared" si="719"/>
        <v>0</v>
      </c>
      <c r="Z777" s="101">
        <v>1</v>
      </c>
      <c r="AA777" s="194">
        <v>0</v>
      </c>
      <c r="AB777" s="99">
        <v>1</v>
      </c>
      <c r="AC777" s="98">
        <v>0</v>
      </c>
      <c r="AD777" s="98">
        <v>0</v>
      </c>
      <c r="AE777" s="101">
        <f t="shared" si="717"/>
        <v>0</v>
      </c>
      <c r="AF777" s="100">
        <v>0</v>
      </c>
      <c r="AG777" s="98">
        <v>0</v>
      </c>
      <c r="AH777" s="99">
        <f t="shared" si="718"/>
        <v>0</v>
      </c>
      <c r="AI777" s="101">
        <v>1</v>
      </c>
      <c r="AJ777" s="106"/>
    </row>
    <row r="778" spans="2:36" s="35" customFormat="1" ht="17.100000000000001" customHeight="1">
      <c r="B778" s="105"/>
      <c r="C778" s="54"/>
      <c r="D778" s="96"/>
      <c r="E778" s="111"/>
      <c r="F778" s="112"/>
      <c r="G778" s="113"/>
      <c r="H778" s="194">
        <v>1</v>
      </c>
      <c r="I778" s="98">
        <v>0</v>
      </c>
      <c r="J778" s="98">
        <v>0</v>
      </c>
      <c r="K778" s="101">
        <f t="shared" si="713"/>
        <v>0</v>
      </c>
      <c r="L778" s="100">
        <v>0</v>
      </c>
      <c r="M778" s="98">
        <v>0</v>
      </c>
      <c r="N778" s="101">
        <f t="shared" si="714"/>
        <v>0</v>
      </c>
      <c r="O778" s="100">
        <v>0</v>
      </c>
      <c r="P778" s="98">
        <v>0</v>
      </c>
      <c r="Q778" s="101">
        <f t="shared" si="715"/>
        <v>0</v>
      </c>
      <c r="R778" s="100">
        <v>0</v>
      </c>
      <c r="S778" s="98">
        <v>0</v>
      </c>
      <c r="T778" s="101">
        <f t="shared" si="716"/>
        <v>0</v>
      </c>
      <c r="U778" s="194">
        <v>1</v>
      </c>
      <c r="V778" s="99">
        <v>1</v>
      </c>
      <c r="W778" s="98">
        <v>0</v>
      </c>
      <c r="X778" s="98">
        <v>0</v>
      </c>
      <c r="Y778" s="101">
        <f t="shared" si="719"/>
        <v>0</v>
      </c>
      <c r="Z778" s="101">
        <v>1</v>
      </c>
      <c r="AA778" s="194">
        <v>0</v>
      </c>
      <c r="AB778" s="99">
        <v>1</v>
      </c>
      <c r="AC778" s="98">
        <v>0</v>
      </c>
      <c r="AD778" s="98">
        <v>0</v>
      </c>
      <c r="AE778" s="101">
        <f t="shared" si="717"/>
        <v>0</v>
      </c>
      <c r="AF778" s="100">
        <v>0</v>
      </c>
      <c r="AG778" s="98">
        <v>0</v>
      </c>
      <c r="AH778" s="99">
        <f t="shared" si="718"/>
        <v>0</v>
      </c>
      <c r="AI778" s="101">
        <v>1</v>
      </c>
      <c r="AJ778" s="106"/>
    </row>
    <row r="779" spans="2:36" s="35" customFormat="1" ht="17.100000000000001" customHeight="1">
      <c r="B779" s="105"/>
      <c r="C779" s="54"/>
      <c r="D779" s="96"/>
      <c r="E779" s="111"/>
      <c r="F779" s="112"/>
      <c r="G779" s="113"/>
      <c r="H779" s="194">
        <v>1</v>
      </c>
      <c r="I779" s="98">
        <v>0</v>
      </c>
      <c r="J779" s="98">
        <v>0</v>
      </c>
      <c r="K779" s="101">
        <f t="shared" si="713"/>
        <v>0</v>
      </c>
      <c r="L779" s="100">
        <v>0</v>
      </c>
      <c r="M779" s="98">
        <v>0</v>
      </c>
      <c r="N779" s="101">
        <f t="shared" si="714"/>
        <v>0</v>
      </c>
      <c r="O779" s="100">
        <v>0</v>
      </c>
      <c r="P779" s="98">
        <v>0</v>
      </c>
      <c r="Q779" s="101">
        <f t="shared" si="715"/>
        <v>0</v>
      </c>
      <c r="R779" s="100">
        <v>0</v>
      </c>
      <c r="S779" s="98">
        <v>0</v>
      </c>
      <c r="T779" s="101">
        <f t="shared" si="716"/>
        <v>0</v>
      </c>
      <c r="U779" s="194">
        <v>1</v>
      </c>
      <c r="V779" s="99">
        <v>1</v>
      </c>
      <c r="W779" s="98">
        <v>0</v>
      </c>
      <c r="X779" s="98">
        <v>0</v>
      </c>
      <c r="Y779" s="101">
        <f t="shared" si="719"/>
        <v>0</v>
      </c>
      <c r="Z779" s="101">
        <v>1</v>
      </c>
      <c r="AA779" s="194">
        <v>0</v>
      </c>
      <c r="AB779" s="99">
        <v>1</v>
      </c>
      <c r="AC779" s="98">
        <v>0</v>
      </c>
      <c r="AD779" s="98">
        <v>0</v>
      </c>
      <c r="AE779" s="101">
        <f t="shared" si="717"/>
        <v>0</v>
      </c>
      <c r="AF779" s="100">
        <v>0</v>
      </c>
      <c r="AG779" s="98">
        <v>0</v>
      </c>
      <c r="AH779" s="99">
        <f t="shared" si="718"/>
        <v>0</v>
      </c>
      <c r="AI779" s="101">
        <v>1</v>
      </c>
      <c r="AJ779" s="106"/>
    </row>
    <row r="780" spans="2:36" s="126" customFormat="1" ht="17.100000000000001" customHeight="1">
      <c r="B780" s="118"/>
      <c r="C780" s="119"/>
      <c r="D780" s="120"/>
      <c r="E780" s="121"/>
      <c r="F780" s="122"/>
      <c r="G780" s="123"/>
      <c r="H780" s="194">
        <v>1</v>
      </c>
      <c r="I780" s="430" t="s">
        <v>201</v>
      </c>
      <c r="J780" s="430"/>
      <c r="K780" s="124">
        <f>SUM(K773:K779)</f>
        <v>0</v>
      </c>
      <c r="L780" s="401" t="s">
        <v>201</v>
      </c>
      <c r="M780" s="402"/>
      <c r="N780" s="124">
        <f>SUM(N773:N779)</f>
        <v>0</v>
      </c>
      <c r="O780" s="401" t="s">
        <v>201</v>
      </c>
      <c r="P780" s="402"/>
      <c r="Q780" s="124">
        <f>SUM(Q773:Q779)</f>
        <v>0</v>
      </c>
      <c r="R780" s="401" t="s">
        <v>201</v>
      </c>
      <c r="S780" s="402"/>
      <c r="T780" s="124">
        <f>SUM(T773:T779)</f>
        <v>0</v>
      </c>
      <c r="U780" s="194">
        <v>1</v>
      </c>
      <c r="V780" s="99">
        <v>1</v>
      </c>
      <c r="W780" s="430" t="s">
        <v>201</v>
      </c>
      <c r="X780" s="430"/>
      <c r="Y780" s="124">
        <f>SUM(Y773:Y779)</f>
        <v>0</v>
      </c>
      <c r="Z780" s="101">
        <v>1</v>
      </c>
      <c r="AA780" s="194">
        <v>0</v>
      </c>
      <c r="AB780" s="99">
        <v>1</v>
      </c>
      <c r="AC780" s="430" t="s">
        <v>201</v>
      </c>
      <c r="AD780" s="430"/>
      <c r="AE780" s="124">
        <f>SUM(AE773:AE779)</f>
        <v>0</v>
      </c>
      <c r="AF780" s="431" t="s">
        <v>201</v>
      </c>
      <c r="AG780" s="430"/>
      <c r="AH780" s="143">
        <f>SUM(AH773:AH779)</f>
        <v>0</v>
      </c>
      <c r="AI780" s="101">
        <v>1</v>
      </c>
      <c r="AJ780" s="125"/>
    </row>
    <row r="781" spans="2:36" s="35" customFormat="1" ht="16.8" customHeight="1">
      <c r="B781" s="105"/>
      <c r="C781" s="54">
        <f>'3. Rekap Back Up Non Aspal X'!C116</f>
        <v>9500</v>
      </c>
      <c r="D781" s="96">
        <f>'3. Rekap Back Up Non Aspal X'!D116</f>
        <v>9600</v>
      </c>
      <c r="E781" s="111">
        <f>'3. Rekap Back Up Non Aspal X'!E116</f>
        <v>4</v>
      </c>
      <c r="F781" s="112">
        <f>(100/((D781-C781)*E781))*((K788*0.05)+(N788*0.05)+(Q788*0.05)+(T788)+(Y788)+(AE788*1.5)+(AH788*1))</f>
        <v>0</v>
      </c>
      <c r="G781" s="113" t="str">
        <f>IF(F781&lt;=25,"RB",IF(F781&lt;=75,"RB",IF(F781&lt;=100,"RB","RB")))</f>
        <v>RB</v>
      </c>
      <c r="H781" s="194">
        <v>1</v>
      </c>
      <c r="I781" s="98">
        <v>0</v>
      </c>
      <c r="J781" s="98">
        <v>0</v>
      </c>
      <c r="K781" s="101">
        <f t="shared" ref="K781:K787" si="720">I781*J781</f>
        <v>0</v>
      </c>
      <c r="L781" s="98">
        <v>0</v>
      </c>
      <c r="M781" s="98">
        <v>0</v>
      </c>
      <c r="N781" s="101">
        <f t="shared" ref="N781:N787" si="721">L781*M781</f>
        <v>0</v>
      </c>
      <c r="O781" s="98">
        <v>0</v>
      </c>
      <c r="P781" s="98">
        <v>0</v>
      </c>
      <c r="Q781" s="101">
        <f t="shared" ref="Q781:Q787" si="722">O781*P781</f>
        <v>0</v>
      </c>
      <c r="R781" s="98">
        <v>0</v>
      </c>
      <c r="S781" s="98">
        <v>0</v>
      </c>
      <c r="T781" s="101">
        <f t="shared" ref="T781:T787" si="723">R781*S781</f>
        <v>0</v>
      </c>
      <c r="U781" s="194">
        <v>1</v>
      </c>
      <c r="V781" s="99">
        <v>1</v>
      </c>
      <c r="W781" s="98">
        <v>0</v>
      </c>
      <c r="X781" s="98">
        <v>0</v>
      </c>
      <c r="Y781" s="101">
        <f>W781*X781</f>
        <v>0</v>
      </c>
      <c r="Z781" s="101">
        <v>1</v>
      </c>
      <c r="AA781" s="194">
        <v>0</v>
      </c>
      <c r="AB781" s="99">
        <v>1</v>
      </c>
      <c r="AC781" s="98">
        <v>0</v>
      </c>
      <c r="AD781" s="98">
        <v>0</v>
      </c>
      <c r="AE781" s="101">
        <f t="shared" ref="AE781:AE787" si="724">AC781*AD781</f>
        <v>0</v>
      </c>
      <c r="AF781" s="98">
        <v>0</v>
      </c>
      <c r="AG781" s="98">
        <v>3</v>
      </c>
      <c r="AH781" s="99">
        <f t="shared" ref="AH781:AH787" si="725">AF781*AG781</f>
        <v>0</v>
      </c>
      <c r="AI781" s="101">
        <v>1</v>
      </c>
      <c r="AJ781" s="106"/>
    </row>
    <row r="782" spans="2:36" s="35" customFormat="1" ht="17.100000000000001" customHeight="1">
      <c r="B782" s="105"/>
      <c r="C782" s="54"/>
      <c r="D782" s="96"/>
      <c r="E782" s="111"/>
      <c r="F782" s="112"/>
      <c r="G782" s="113"/>
      <c r="H782" s="194">
        <v>1</v>
      </c>
      <c r="I782" s="98">
        <v>0</v>
      </c>
      <c r="J782" s="98">
        <v>0</v>
      </c>
      <c r="K782" s="101">
        <f t="shared" si="720"/>
        <v>0</v>
      </c>
      <c r="L782" s="100">
        <v>0</v>
      </c>
      <c r="M782" s="98">
        <v>0</v>
      </c>
      <c r="N782" s="101">
        <f t="shared" si="721"/>
        <v>0</v>
      </c>
      <c r="O782" s="100">
        <v>0</v>
      </c>
      <c r="P782" s="98">
        <v>0</v>
      </c>
      <c r="Q782" s="101">
        <f t="shared" si="722"/>
        <v>0</v>
      </c>
      <c r="R782" s="100">
        <v>0</v>
      </c>
      <c r="S782" s="98">
        <v>0</v>
      </c>
      <c r="T782" s="101">
        <f t="shared" si="723"/>
        <v>0</v>
      </c>
      <c r="U782" s="194">
        <v>1</v>
      </c>
      <c r="V782" s="99">
        <v>1</v>
      </c>
      <c r="W782" s="98">
        <v>0</v>
      </c>
      <c r="X782" s="98">
        <v>0</v>
      </c>
      <c r="Y782" s="101">
        <f t="shared" ref="Y782:Y787" si="726">W782*X782</f>
        <v>0</v>
      </c>
      <c r="Z782" s="101">
        <v>1</v>
      </c>
      <c r="AA782" s="194">
        <v>0</v>
      </c>
      <c r="AB782" s="99">
        <v>1</v>
      </c>
      <c r="AC782" s="98">
        <v>0</v>
      </c>
      <c r="AD782" s="98">
        <v>0</v>
      </c>
      <c r="AE782" s="101">
        <f t="shared" si="724"/>
        <v>0</v>
      </c>
      <c r="AF782" s="100">
        <v>0</v>
      </c>
      <c r="AG782" s="98">
        <v>0</v>
      </c>
      <c r="AH782" s="99">
        <f t="shared" si="725"/>
        <v>0</v>
      </c>
      <c r="AI782" s="101">
        <v>1</v>
      </c>
      <c r="AJ782" s="106"/>
    </row>
    <row r="783" spans="2:36" s="35" customFormat="1" ht="17.100000000000001" customHeight="1">
      <c r="B783" s="105"/>
      <c r="C783" s="54"/>
      <c r="D783" s="96"/>
      <c r="E783" s="111"/>
      <c r="F783" s="112"/>
      <c r="G783" s="113"/>
      <c r="H783" s="194">
        <v>1</v>
      </c>
      <c r="I783" s="98">
        <v>0</v>
      </c>
      <c r="J783" s="98">
        <v>0</v>
      </c>
      <c r="K783" s="101">
        <f t="shared" si="720"/>
        <v>0</v>
      </c>
      <c r="L783" s="100">
        <v>0</v>
      </c>
      <c r="M783" s="98">
        <v>0</v>
      </c>
      <c r="N783" s="101">
        <f t="shared" si="721"/>
        <v>0</v>
      </c>
      <c r="O783" s="100">
        <v>0</v>
      </c>
      <c r="P783" s="98">
        <v>0</v>
      </c>
      <c r="Q783" s="101">
        <f t="shared" si="722"/>
        <v>0</v>
      </c>
      <c r="R783" s="100">
        <v>0</v>
      </c>
      <c r="S783" s="98">
        <v>0</v>
      </c>
      <c r="T783" s="101">
        <f t="shared" si="723"/>
        <v>0</v>
      </c>
      <c r="U783" s="194">
        <v>1</v>
      </c>
      <c r="V783" s="99">
        <v>1</v>
      </c>
      <c r="W783" s="98">
        <v>0</v>
      </c>
      <c r="X783" s="98">
        <v>0</v>
      </c>
      <c r="Y783" s="101">
        <f t="shared" si="726"/>
        <v>0</v>
      </c>
      <c r="Z783" s="101">
        <v>1</v>
      </c>
      <c r="AA783" s="194">
        <v>0</v>
      </c>
      <c r="AB783" s="99">
        <v>1</v>
      </c>
      <c r="AC783" s="98">
        <v>0</v>
      </c>
      <c r="AD783" s="98">
        <v>0</v>
      </c>
      <c r="AE783" s="101">
        <f t="shared" si="724"/>
        <v>0</v>
      </c>
      <c r="AF783" s="100">
        <v>0</v>
      </c>
      <c r="AG783" s="98">
        <v>0</v>
      </c>
      <c r="AH783" s="99">
        <f t="shared" si="725"/>
        <v>0</v>
      </c>
      <c r="AI783" s="101">
        <v>1</v>
      </c>
      <c r="AJ783" s="106"/>
    </row>
    <row r="784" spans="2:36" s="35" customFormat="1" ht="17.100000000000001" customHeight="1">
      <c r="B784" s="105"/>
      <c r="C784" s="54"/>
      <c r="D784" s="96"/>
      <c r="E784" s="111"/>
      <c r="F784" s="112"/>
      <c r="G784" s="113"/>
      <c r="H784" s="194">
        <v>1</v>
      </c>
      <c r="I784" s="98">
        <v>0</v>
      </c>
      <c r="J784" s="98">
        <v>0</v>
      </c>
      <c r="K784" s="101">
        <f t="shared" si="720"/>
        <v>0</v>
      </c>
      <c r="L784" s="100">
        <v>0</v>
      </c>
      <c r="M784" s="98">
        <v>0</v>
      </c>
      <c r="N784" s="101">
        <f t="shared" si="721"/>
        <v>0</v>
      </c>
      <c r="O784" s="100">
        <v>0</v>
      </c>
      <c r="P784" s="98">
        <v>0</v>
      </c>
      <c r="Q784" s="101">
        <f t="shared" si="722"/>
        <v>0</v>
      </c>
      <c r="R784" s="100">
        <v>0</v>
      </c>
      <c r="S784" s="98">
        <v>0</v>
      </c>
      <c r="T784" s="101">
        <f t="shared" si="723"/>
        <v>0</v>
      </c>
      <c r="U784" s="194">
        <v>1</v>
      </c>
      <c r="V784" s="99">
        <v>1</v>
      </c>
      <c r="W784" s="98">
        <v>0</v>
      </c>
      <c r="X784" s="98">
        <v>0</v>
      </c>
      <c r="Y784" s="101">
        <f t="shared" si="726"/>
        <v>0</v>
      </c>
      <c r="Z784" s="101">
        <v>1</v>
      </c>
      <c r="AA784" s="194">
        <v>0</v>
      </c>
      <c r="AB784" s="99">
        <v>1</v>
      </c>
      <c r="AC784" s="98">
        <v>0</v>
      </c>
      <c r="AD784" s="98">
        <v>0</v>
      </c>
      <c r="AE784" s="101">
        <f t="shared" si="724"/>
        <v>0</v>
      </c>
      <c r="AF784" s="100">
        <v>0</v>
      </c>
      <c r="AG784" s="98">
        <v>0</v>
      </c>
      <c r="AH784" s="99">
        <f t="shared" si="725"/>
        <v>0</v>
      </c>
      <c r="AI784" s="101">
        <v>1</v>
      </c>
      <c r="AJ784" s="106"/>
    </row>
    <row r="785" spans="2:36" s="35" customFormat="1" ht="17.100000000000001" customHeight="1">
      <c r="B785" s="105"/>
      <c r="C785" s="54"/>
      <c r="D785" s="96"/>
      <c r="E785" s="111"/>
      <c r="F785" s="112"/>
      <c r="G785" s="113"/>
      <c r="H785" s="194">
        <v>1</v>
      </c>
      <c r="I785" s="98">
        <v>0</v>
      </c>
      <c r="J785" s="98">
        <v>0</v>
      </c>
      <c r="K785" s="101">
        <f t="shared" si="720"/>
        <v>0</v>
      </c>
      <c r="L785" s="100">
        <v>0</v>
      </c>
      <c r="M785" s="98">
        <v>0</v>
      </c>
      <c r="N785" s="101">
        <f t="shared" si="721"/>
        <v>0</v>
      </c>
      <c r="O785" s="100">
        <v>0</v>
      </c>
      <c r="P785" s="98">
        <v>0</v>
      </c>
      <c r="Q785" s="101">
        <f t="shared" si="722"/>
        <v>0</v>
      </c>
      <c r="R785" s="100">
        <v>0</v>
      </c>
      <c r="S785" s="98">
        <v>0</v>
      </c>
      <c r="T785" s="101">
        <f t="shared" si="723"/>
        <v>0</v>
      </c>
      <c r="U785" s="194">
        <v>1</v>
      </c>
      <c r="V785" s="99">
        <v>1</v>
      </c>
      <c r="W785" s="98">
        <v>0</v>
      </c>
      <c r="X785" s="98">
        <v>0</v>
      </c>
      <c r="Y785" s="101">
        <f t="shared" si="726"/>
        <v>0</v>
      </c>
      <c r="Z785" s="101">
        <v>1</v>
      </c>
      <c r="AA785" s="194">
        <v>0</v>
      </c>
      <c r="AB785" s="99">
        <v>1</v>
      </c>
      <c r="AC785" s="98">
        <v>0</v>
      </c>
      <c r="AD785" s="98">
        <v>0</v>
      </c>
      <c r="AE785" s="101">
        <f t="shared" si="724"/>
        <v>0</v>
      </c>
      <c r="AF785" s="100">
        <v>0</v>
      </c>
      <c r="AG785" s="98">
        <v>0</v>
      </c>
      <c r="AH785" s="99">
        <f t="shared" si="725"/>
        <v>0</v>
      </c>
      <c r="AI785" s="101">
        <v>1</v>
      </c>
      <c r="AJ785" s="106"/>
    </row>
    <row r="786" spans="2:36" s="35" customFormat="1" ht="17.100000000000001" customHeight="1">
      <c r="B786" s="105"/>
      <c r="C786" s="54"/>
      <c r="D786" s="96"/>
      <c r="E786" s="111"/>
      <c r="F786" s="112"/>
      <c r="G786" s="113"/>
      <c r="H786" s="194">
        <v>1</v>
      </c>
      <c r="I786" s="98">
        <v>0</v>
      </c>
      <c r="J786" s="98">
        <v>0</v>
      </c>
      <c r="K786" s="101">
        <f t="shared" si="720"/>
        <v>0</v>
      </c>
      <c r="L786" s="100">
        <v>0</v>
      </c>
      <c r="M786" s="98">
        <v>0</v>
      </c>
      <c r="N786" s="101">
        <f t="shared" si="721"/>
        <v>0</v>
      </c>
      <c r="O786" s="100">
        <v>0</v>
      </c>
      <c r="P786" s="98">
        <v>0</v>
      </c>
      <c r="Q786" s="101">
        <f t="shared" si="722"/>
        <v>0</v>
      </c>
      <c r="R786" s="100">
        <v>0</v>
      </c>
      <c r="S786" s="98">
        <v>0</v>
      </c>
      <c r="T786" s="101">
        <f t="shared" si="723"/>
        <v>0</v>
      </c>
      <c r="U786" s="194">
        <v>1</v>
      </c>
      <c r="V786" s="99">
        <v>1</v>
      </c>
      <c r="W786" s="98">
        <v>0</v>
      </c>
      <c r="X786" s="98">
        <v>0</v>
      </c>
      <c r="Y786" s="101">
        <f t="shared" si="726"/>
        <v>0</v>
      </c>
      <c r="Z786" s="101">
        <v>1</v>
      </c>
      <c r="AA786" s="194">
        <v>0</v>
      </c>
      <c r="AB786" s="99">
        <v>1</v>
      </c>
      <c r="AC786" s="98">
        <v>0</v>
      </c>
      <c r="AD786" s="98">
        <v>0</v>
      </c>
      <c r="AE786" s="101">
        <f t="shared" si="724"/>
        <v>0</v>
      </c>
      <c r="AF786" s="100">
        <v>0</v>
      </c>
      <c r="AG786" s="98">
        <v>0</v>
      </c>
      <c r="AH786" s="99">
        <f t="shared" si="725"/>
        <v>0</v>
      </c>
      <c r="AI786" s="101">
        <v>1</v>
      </c>
      <c r="AJ786" s="106"/>
    </row>
    <row r="787" spans="2:36" s="35" customFormat="1" ht="17.100000000000001" customHeight="1">
      <c r="B787" s="105"/>
      <c r="C787" s="54"/>
      <c r="D787" s="96"/>
      <c r="E787" s="111"/>
      <c r="F787" s="112"/>
      <c r="G787" s="113"/>
      <c r="H787" s="194">
        <v>1</v>
      </c>
      <c r="I787" s="98">
        <v>0</v>
      </c>
      <c r="J787" s="98">
        <v>0</v>
      </c>
      <c r="K787" s="101">
        <f t="shared" si="720"/>
        <v>0</v>
      </c>
      <c r="L787" s="100">
        <v>0</v>
      </c>
      <c r="M787" s="98">
        <v>0</v>
      </c>
      <c r="N787" s="101">
        <f t="shared" si="721"/>
        <v>0</v>
      </c>
      <c r="O787" s="100">
        <v>0</v>
      </c>
      <c r="P787" s="98">
        <v>0</v>
      </c>
      <c r="Q787" s="101">
        <f t="shared" si="722"/>
        <v>0</v>
      </c>
      <c r="R787" s="100">
        <v>0</v>
      </c>
      <c r="S787" s="98">
        <v>0</v>
      </c>
      <c r="T787" s="101">
        <f t="shared" si="723"/>
        <v>0</v>
      </c>
      <c r="U787" s="194">
        <v>1</v>
      </c>
      <c r="V787" s="99">
        <v>1</v>
      </c>
      <c r="W787" s="98">
        <v>0</v>
      </c>
      <c r="X787" s="98">
        <v>0</v>
      </c>
      <c r="Y787" s="101">
        <f t="shared" si="726"/>
        <v>0</v>
      </c>
      <c r="Z787" s="101">
        <v>1</v>
      </c>
      <c r="AA787" s="194">
        <v>0</v>
      </c>
      <c r="AB787" s="99">
        <v>1</v>
      </c>
      <c r="AC787" s="98">
        <v>0</v>
      </c>
      <c r="AD787" s="98">
        <v>0</v>
      </c>
      <c r="AE787" s="101">
        <f t="shared" si="724"/>
        <v>0</v>
      </c>
      <c r="AF787" s="100">
        <v>0</v>
      </c>
      <c r="AG787" s="98">
        <v>0</v>
      </c>
      <c r="AH787" s="99">
        <f t="shared" si="725"/>
        <v>0</v>
      </c>
      <c r="AI787" s="101">
        <v>1</v>
      </c>
      <c r="AJ787" s="106"/>
    </row>
    <row r="788" spans="2:36" s="126" customFormat="1" ht="17.100000000000001" customHeight="1">
      <c r="B788" s="118"/>
      <c r="C788" s="119"/>
      <c r="D788" s="120"/>
      <c r="E788" s="121"/>
      <c r="F788" s="122"/>
      <c r="G788" s="123"/>
      <c r="H788" s="194">
        <v>1</v>
      </c>
      <c r="I788" s="430" t="s">
        <v>201</v>
      </c>
      <c r="J788" s="430"/>
      <c r="K788" s="124">
        <f>SUM(K781:K787)</f>
        <v>0</v>
      </c>
      <c r="L788" s="401" t="s">
        <v>201</v>
      </c>
      <c r="M788" s="402"/>
      <c r="N788" s="124">
        <f>SUM(N781:N787)</f>
        <v>0</v>
      </c>
      <c r="O788" s="401" t="s">
        <v>201</v>
      </c>
      <c r="P788" s="402"/>
      <c r="Q788" s="124">
        <f>SUM(Q781:Q787)</f>
        <v>0</v>
      </c>
      <c r="R788" s="401" t="s">
        <v>201</v>
      </c>
      <c r="S788" s="402"/>
      <c r="T788" s="124">
        <f>SUM(T781:T787)</f>
        <v>0</v>
      </c>
      <c r="U788" s="194">
        <v>1</v>
      </c>
      <c r="V788" s="99">
        <v>1</v>
      </c>
      <c r="W788" s="430" t="s">
        <v>201</v>
      </c>
      <c r="X788" s="430"/>
      <c r="Y788" s="124">
        <f>SUM(Y781:Y787)</f>
        <v>0</v>
      </c>
      <c r="Z788" s="101">
        <v>1</v>
      </c>
      <c r="AA788" s="194">
        <v>0</v>
      </c>
      <c r="AB788" s="99">
        <v>1</v>
      </c>
      <c r="AC788" s="430" t="s">
        <v>201</v>
      </c>
      <c r="AD788" s="430"/>
      <c r="AE788" s="124">
        <f>SUM(AE781:AE787)</f>
        <v>0</v>
      </c>
      <c r="AF788" s="431" t="s">
        <v>201</v>
      </c>
      <c r="AG788" s="430"/>
      <c r="AH788" s="143">
        <f>SUM(AH781:AH787)</f>
        <v>0</v>
      </c>
      <c r="AI788" s="101">
        <v>1</v>
      </c>
      <c r="AJ788" s="125"/>
    </row>
    <row r="789" spans="2:36" s="35" customFormat="1" ht="16.8" customHeight="1">
      <c r="B789" s="105"/>
      <c r="C789" s="54">
        <f>'3. Rekap Back Up Non Aspal X'!C117</f>
        <v>9600</v>
      </c>
      <c r="D789" s="96">
        <f>'3. Rekap Back Up Non Aspal X'!D117</f>
        <v>9700</v>
      </c>
      <c r="E789" s="111">
        <f>'3. Rekap Back Up Non Aspal X'!E117</f>
        <v>4</v>
      </c>
      <c r="F789" s="112">
        <f>(100/((D789-C789)*E789))*((K796*0.05)+(N796*0.05)+(Q796*0.05)+(T796)+(Y796)+(AE796*1.5)+(AH796*1))</f>
        <v>0</v>
      </c>
      <c r="G789" s="113" t="str">
        <f>IF(F789&lt;=25,"RB",IF(F789&lt;=75,"RB",IF(F789&lt;=100,"RB","RB")))</f>
        <v>RB</v>
      </c>
      <c r="H789" s="194">
        <v>1</v>
      </c>
      <c r="I789" s="98">
        <v>0</v>
      </c>
      <c r="J789" s="98">
        <v>0</v>
      </c>
      <c r="K789" s="101">
        <f t="shared" ref="K789:K795" si="727">I789*J789</f>
        <v>0</v>
      </c>
      <c r="L789" s="98">
        <v>0</v>
      </c>
      <c r="M789" s="98">
        <v>0</v>
      </c>
      <c r="N789" s="101">
        <f t="shared" ref="N789:N795" si="728">L789*M789</f>
        <v>0</v>
      </c>
      <c r="O789" s="98">
        <v>0</v>
      </c>
      <c r="P789" s="98">
        <v>0</v>
      </c>
      <c r="Q789" s="101">
        <f t="shared" ref="Q789:Q795" si="729">O789*P789</f>
        <v>0</v>
      </c>
      <c r="R789" s="98">
        <v>0</v>
      </c>
      <c r="S789" s="98">
        <v>0</v>
      </c>
      <c r="T789" s="101">
        <f t="shared" ref="T789:T795" si="730">R789*S789</f>
        <v>0</v>
      </c>
      <c r="U789" s="194">
        <v>1</v>
      </c>
      <c r="V789" s="99">
        <v>1</v>
      </c>
      <c r="W789" s="98">
        <v>0</v>
      </c>
      <c r="X789" s="98">
        <v>0</v>
      </c>
      <c r="Y789" s="101">
        <f>W789*X789</f>
        <v>0</v>
      </c>
      <c r="Z789" s="101">
        <v>1</v>
      </c>
      <c r="AA789" s="194">
        <v>0</v>
      </c>
      <c r="AB789" s="99">
        <v>1</v>
      </c>
      <c r="AC789" s="98">
        <v>0</v>
      </c>
      <c r="AD789" s="98">
        <v>0</v>
      </c>
      <c r="AE789" s="101">
        <f t="shared" ref="AE789:AE795" si="731">AC789*AD789</f>
        <v>0</v>
      </c>
      <c r="AF789" s="98">
        <v>0</v>
      </c>
      <c r="AG789" s="98">
        <v>3</v>
      </c>
      <c r="AH789" s="99">
        <f t="shared" ref="AH789:AH795" si="732">AF789*AG789</f>
        <v>0</v>
      </c>
      <c r="AI789" s="101">
        <v>1</v>
      </c>
      <c r="AJ789" s="106"/>
    </row>
    <row r="790" spans="2:36" s="35" customFormat="1" ht="17.100000000000001" customHeight="1">
      <c r="B790" s="105"/>
      <c r="C790" s="54"/>
      <c r="D790" s="96"/>
      <c r="E790" s="111"/>
      <c r="F790" s="112"/>
      <c r="G790" s="113"/>
      <c r="H790" s="194">
        <v>1</v>
      </c>
      <c r="I790" s="98">
        <v>0</v>
      </c>
      <c r="J790" s="98">
        <v>0</v>
      </c>
      <c r="K790" s="101">
        <f t="shared" si="727"/>
        <v>0</v>
      </c>
      <c r="L790" s="100">
        <v>0</v>
      </c>
      <c r="M790" s="98">
        <v>0</v>
      </c>
      <c r="N790" s="101">
        <f t="shared" si="728"/>
        <v>0</v>
      </c>
      <c r="O790" s="100">
        <v>0</v>
      </c>
      <c r="P790" s="98">
        <v>0</v>
      </c>
      <c r="Q790" s="101">
        <f t="shared" si="729"/>
        <v>0</v>
      </c>
      <c r="R790" s="100">
        <v>0</v>
      </c>
      <c r="S790" s="98">
        <v>0</v>
      </c>
      <c r="T790" s="101">
        <f t="shared" si="730"/>
        <v>0</v>
      </c>
      <c r="U790" s="194">
        <v>1</v>
      </c>
      <c r="V790" s="99">
        <v>1</v>
      </c>
      <c r="W790" s="98">
        <v>0</v>
      </c>
      <c r="X790" s="98">
        <v>0</v>
      </c>
      <c r="Y790" s="101">
        <f t="shared" ref="Y790:Y795" si="733">W790*X790</f>
        <v>0</v>
      </c>
      <c r="Z790" s="101">
        <v>1</v>
      </c>
      <c r="AA790" s="194">
        <v>0</v>
      </c>
      <c r="AB790" s="99">
        <v>1</v>
      </c>
      <c r="AC790" s="98">
        <v>0</v>
      </c>
      <c r="AD790" s="98">
        <v>0</v>
      </c>
      <c r="AE790" s="101">
        <f t="shared" si="731"/>
        <v>0</v>
      </c>
      <c r="AF790" s="100">
        <v>0</v>
      </c>
      <c r="AG790" s="98">
        <v>0</v>
      </c>
      <c r="AH790" s="99">
        <f t="shared" si="732"/>
        <v>0</v>
      </c>
      <c r="AI790" s="101">
        <v>1</v>
      </c>
      <c r="AJ790" s="106"/>
    </row>
    <row r="791" spans="2:36" s="35" customFormat="1" ht="17.100000000000001" customHeight="1">
      <c r="B791" s="105"/>
      <c r="C791" s="54"/>
      <c r="D791" s="96"/>
      <c r="E791" s="111"/>
      <c r="F791" s="112"/>
      <c r="G791" s="113"/>
      <c r="H791" s="194">
        <v>1</v>
      </c>
      <c r="I791" s="98">
        <v>0</v>
      </c>
      <c r="J791" s="98">
        <v>0</v>
      </c>
      <c r="K791" s="101">
        <f t="shared" si="727"/>
        <v>0</v>
      </c>
      <c r="L791" s="100">
        <v>0</v>
      </c>
      <c r="M791" s="98">
        <v>0</v>
      </c>
      <c r="N791" s="101">
        <f t="shared" si="728"/>
        <v>0</v>
      </c>
      <c r="O791" s="100">
        <v>0</v>
      </c>
      <c r="P791" s="98">
        <v>0</v>
      </c>
      <c r="Q791" s="101">
        <f t="shared" si="729"/>
        <v>0</v>
      </c>
      <c r="R791" s="100">
        <v>0</v>
      </c>
      <c r="S791" s="98">
        <v>0</v>
      </c>
      <c r="T791" s="101">
        <f t="shared" si="730"/>
        <v>0</v>
      </c>
      <c r="U791" s="194">
        <v>1</v>
      </c>
      <c r="V791" s="99">
        <v>1</v>
      </c>
      <c r="W791" s="98">
        <v>0</v>
      </c>
      <c r="X791" s="98">
        <v>0</v>
      </c>
      <c r="Y791" s="101">
        <f t="shared" si="733"/>
        <v>0</v>
      </c>
      <c r="Z791" s="101">
        <v>1</v>
      </c>
      <c r="AA791" s="194">
        <v>0</v>
      </c>
      <c r="AB791" s="99">
        <v>1</v>
      </c>
      <c r="AC791" s="98">
        <v>0</v>
      </c>
      <c r="AD791" s="98">
        <v>0</v>
      </c>
      <c r="AE791" s="101">
        <f t="shared" si="731"/>
        <v>0</v>
      </c>
      <c r="AF791" s="100">
        <v>0</v>
      </c>
      <c r="AG791" s="98">
        <v>0</v>
      </c>
      <c r="AH791" s="99">
        <f t="shared" si="732"/>
        <v>0</v>
      </c>
      <c r="AI791" s="101">
        <v>1</v>
      </c>
      <c r="AJ791" s="106"/>
    </row>
    <row r="792" spans="2:36" s="35" customFormat="1" ht="17.100000000000001" customHeight="1">
      <c r="B792" s="105"/>
      <c r="C792" s="54"/>
      <c r="D792" s="96"/>
      <c r="E792" s="111"/>
      <c r="F792" s="112"/>
      <c r="G792" s="113"/>
      <c r="H792" s="194">
        <v>1</v>
      </c>
      <c r="I792" s="98">
        <v>0</v>
      </c>
      <c r="J792" s="98">
        <v>0</v>
      </c>
      <c r="K792" s="101">
        <f t="shared" si="727"/>
        <v>0</v>
      </c>
      <c r="L792" s="100">
        <v>0</v>
      </c>
      <c r="M792" s="98">
        <v>0</v>
      </c>
      <c r="N792" s="101">
        <f t="shared" si="728"/>
        <v>0</v>
      </c>
      <c r="O792" s="100">
        <v>0</v>
      </c>
      <c r="P792" s="98">
        <v>0</v>
      </c>
      <c r="Q792" s="101">
        <f t="shared" si="729"/>
        <v>0</v>
      </c>
      <c r="R792" s="100">
        <v>0</v>
      </c>
      <c r="S792" s="98">
        <v>0</v>
      </c>
      <c r="T792" s="101">
        <f t="shared" si="730"/>
        <v>0</v>
      </c>
      <c r="U792" s="194">
        <v>1</v>
      </c>
      <c r="V792" s="99">
        <v>1</v>
      </c>
      <c r="W792" s="98">
        <v>0</v>
      </c>
      <c r="X792" s="98">
        <v>0</v>
      </c>
      <c r="Y792" s="101">
        <f t="shared" si="733"/>
        <v>0</v>
      </c>
      <c r="Z792" s="101">
        <v>1</v>
      </c>
      <c r="AA792" s="194">
        <v>0</v>
      </c>
      <c r="AB792" s="99">
        <v>1</v>
      </c>
      <c r="AC792" s="98">
        <v>0</v>
      </c>
      <c r="AD792" s="98">
        <v>0</v>
      </c>
      <c r="AE792" s="101">
        <f t="shared" si="731"/>
        <v>0</v>
      </c>
      <c r="AF792" s="100">
        <v>0</v>
      </c>
      <c r="AG792" s="98">
        <v>0</v>
      </c>
      <c r="AH792" s="99">
        <f t="shared" si="732"/>
        <v>0</v>
      </c>
      <c r="AI792" s="101">
        <v>1</v>
      </c>
      <c r="AJ792" s="106"/>
    </row>
    <row r="793" spans="2:36" s="35" customFormat="1" ht="17.100000000000001" customHeight="1">
      <c r="B793" s="105"/>
      <c r="C793" s="54"/>
      <c r="D793" s="96"/>
      <c r="E793" s="111"/>
      <c r="F793" s="112"/>
      <c r="G793" s="113"/>
      <c r="H793" s="194">
        <v>1</v>
      </c>
      <c r="I793" s="98">
        <v>0</v>
      </c>
      <c r="J793" s="98">
        <v>0</v>
      </c>
      <c r="K793" s="101">
        <f t="shared" si="727"/>
        <v>0</v>
      </c>
      <c r="L793" s="100">
        <v>0</v>
      </c>
      <c r="M793" s="98">
        <v>0</v>
      </c>
      <c r="N793" s="101">
        <f t="shared" si="728"/>
        <v>0</v>
      </c>
      <c r="O793" s="100">
        <v>0</v>
      </c>
      <c r="P793" s="98">
        <v>0</v>
      </c>
      <c r="Q793" s="101">
        <f t="shared" si="729"/>
        <v>0</v>
      </c>
      <c r="R793" s="100">
        <v>0</v>
      </c>
      <c r="S793" s="98">
        <v>0</v>
      </c>
      <c r="T793" s="101">
        <f t="shared" si="730"/>
        <v>0</v>
      </c>
      <c r="U793" s="194">
        <v>1</v>
      </c>
      <c r="V793" s="99">
        <v>1</v>
      </c>
      <c r="W793" s="98">
        <v>0</v>
      </c>
      <c r="X793" s="98">
        <v>0</v>
      </c>
      <c r="Y793" s="101">
        <f t="shared" si="733"/>
        <v>0</v>
      </c>
      <c r="Z793" s="101">
        <v>1</v>
      </c>
      <c r="AA793" s="194">
        <v>0</v>
      </c>
      <c r="AB793" s="99">
        <v>1</v>
      </c>
      <c r="AC793" s="98">
        <v>0</v>
      </c>
      <c r="AD793" s="98">
        <v>0</v>
      </c>
      <c r="AE793" s="101">
        <f t="shared" si="731"/>
        <v>0</v>
      </c>
      <c r="AF793" s="100">
        <v>0</v>
      </c>
      <c r="AG793" s="98">
        <v>0</v>
      </c>
      <c r="AH793" s="99">
        <f t="shared" si="732"/>
        <v>0</v>
      </c>
      <c r="AI793" s="101">
        <v>1</v>
      </c>
      <c r="AJ793" s="106"/>
    </row>
    <row r="794" spans="2:36" s="35" customFormat="1" ht="17.100000000000001" customHeight="1">
      <c r="B794" s="105"/>
      <c r="C794" s="54"/>
      <c r="D794" s="96"/>
      <c r="E794" s="111"/>
      <c r="F794" s="112"/>
      <c r="G794" s="113"/>
      <c r="H794" s="194">
        <v>1</v>
      </c>
      <c r="I794" s="98">
        <v>0</v>
      </c>
      <c r="J794" s="98">
        <v>0</v>
      </c>
      <c r="K794" s="101">
        <f t="shared" si="727"/>
        <v>0</v>
      </c>
      <c r="L794" s="100">
        <v>0</v>
      </c>
      <c r="M794" s="98">
        <v>0</v>
      </c>
      <c r="N794" s="101">
        <f t="shared" si="728"/>
        <v>0</v>
      </c>
      <c r="O794" s="100">
        <v>0</v>
      </c>
      <c r="P794" s="98">
        <v>0</v>
      </c>
      <c r="Q794" s="101">
        <f t="shared" si="729"/>
        <v>0</v>
      </c>
      <c r="R794" s="100">
        <v>0</v>
      </c>
      <c r="S794" s="98">
        <v>0</v>
      </c>
      <c r="T794" s="101">
        <f t="shared" si="730"/>
        <v>0</v>
      </c>
      <c r="U794" s="194">
        <v>1</v>
      </c>
      <c r="V794" s="99">
        <v>1</v>
      </c>
      <c r="W794" s="98">
        <v>0</v>
      </c>
      <c r="X794" s="98">
        <v>0</v>
      </c>
      <c r="Y794" s="101">
        <f t="shared" si="733"/>
        <v>0</v>
      </c>
      <c r="Z794" s="101">
        <v>1</v>
      </c>
      <c r="AA794" s="194">
        <v>0</v>
      </c>
      <c r="AB794" s="99">
        <v>1</v>
      </c>
      <c r="AC794" s="98">
        <v>0</v>
      </c>
      <c r="AD794" s="98">
        <v>0</v>
      </c>
      <c r="AE794" s="101">
        <f t="shared" si="731"/>
        <v>0</v>
      </c>
      <c r="AF794" s="100">
        <v>0</v>
      </c>
      <c r="AG794" s="98">
        <v>0</v>
      </c>
      <c r="AH794" s="99">
        <f t="shared" si="732"/>
        <v>0</v>
      </c>
      <c r="AI794" s="101">
        <v>1</v>
      </c>
      <c r="AJ794" s="106"/>
    </row>
    <row r="795" spans="2:36" s="35" customFormat="1" ht="17.100000000000001" customHeight="1">
      <c r="B795" s="105"/>
      <c r="C795" s="54"/>
      <c r="D795" s="96"/>
      <c r="E795" s="111"/>
      <c r="F795" s="112"/>
      <c r="G795" s="113"/>
      <c r="H795" s="194">
        <v>1</v>
      </c>
      <c r="I795" s="98">
        <v>0</v>
      </c>
      <c r="J795" s="98">
        <v>0</v>
      </c>
      <c r="K795" s="101">
        <f t="shared" si="727"/>
        <v>0</v>
      </c>
      <c r="L795" s="100">
        <v>0</v>
      </c>
      <c r="M795" s="98">
        <v>0</v>
      </c>
      <c r="N795" s="101">
        <f t="shared" si="728"/>
        <v>0</v>
      </c>
      <c r="O795" s="100">
        <v>0</v>
      </c>
      <c r="P795" s="98">
        <v>0</v>
      </c>
      <c r="Q795" s="101">
        <f t="shared" si="729"/>
        <v>0</v>
      </c>
      <c r="R795" s="100">
        <v>0</v>
      </c>
      <c r="S795" s="98">
        <v>0</v>
      </c>
      <c r="T795" s="101">
        <f t="shared" si="730"/>
        <v>0</v>
      </c>
      <c r="U795" s="194">
        <v>1</v>
      </c>
      <c r="V795" s="99">
        <v>1</v>
      </c>
      <c r="W795" s="98">
        <v>0</v>
      </c>
      <c r="X795" s="98">
        <v>0</v>
      </c>
      <c r="Y795" s="101">
        <f t="shared" si="733"/>
        <v>0</v>
      </c>
      <c r="Z795" s="101">
        <v>1</v>
      </c>
      <c r="AA795" s="194">
        <v>0</v>
      </c>
      <c r="AB795" s="99">
        <v>1</v>
      </c>
      <c r="AC795" s="98">
        <v>0</v>
      </c>
      <c r="AD795" s="98">
        <v>0</v>
      </c>
      <c r="AE795" s="101">
        <f t="shared" si="731"/>
        <v>0</v>
      </c>
      <c r="AF795" s="100">
        <v>0</v>
      </c>
      <c r="AG795" s="98">
        <v>0</v>
      </c>
      <c r="AH795" s="99">
        <f t="shared" si="732"/>
        <v>0</v>
      </c>
      <c r="AI795" s="101">
        <v>1</v>
      </c>
      <c r="AJ795" s="106"/>
    </row>
    <row r="796" spans="2:36" s="126" customFormat="1" ht="17.100000000000001" customHeight="1" thickBot="1">
      <c r="B796" s="128"/>
      <c r="C796" s="154"/>
      <c r="D796" s="155"/>
      <c r="E796" s="156"/>
      <c r="F796" s="129"/>
      <c r="G796" s="130"/>
      <c r="H796" s="195">
        <v>1</v>
      </c>
      <c r="I796" s="432" t="s">
        <v>201</v>
      </c>
      <c r="J796" s="432"/>
      <c r="K796" s="131">
        <f>SUM(K789:K795)</f>
        <v>0</v>
      </c>
      <c r="L796" s="403" t="s">
        <v>201</v>
      </c>
      <c r="M796" s="404"/>
      <c r="N796" s="131">
        <f>SUM(N789:N795)</f>
        <v>0</v>
      </c>
      <c r="O796" s="403" t="s">
        <v>201</v>
      </c>
      <c r="P796" s="404"/>
      <c r="Q796" s="131">
        <f>SUM(Q789:Q795)</f>
        <v>0</v>
      </c>
      <c r="R796" s="403" t="s">
        <v>201</v>
      </c>
      <c r="S796" s="404"/>
      <c r="T796" s="131">
        <f>SUM(T789:T795)</f>
        <v>0</v>
      </c>
      <c r="U796" s="195">
        <v>1</v>
      </c>
      <c r="V796" s="165">
        <v>1</v>
      </c>
      <c r="W796" s="432" t="s">
        <v>201</v>
      </c>
      <c r="X796" s="432"/>
      <c r="Y796" s="131">
        <f>SUM(Y789:Y795)</f>
        <v>0</v>
      </c>
      <c r="Z796" s="133">
        <v>1</v>
      </c>
      <c r="AA796" s="195">
        <v>0</v>
      </c>
      <c r="AB796" s="165">
        <v>1</v>
      </c>
      <c r="AC796" s="432" t="s">
        <v>201</v>
      </c>
      <c r="AD796" s="432"/>
      <c r="AE796" s="131">
        <f>SUM(AE789:AE795)</f>
        <v>0</v>
      </c>
      <c r="AF796" s="433" t="s">
        <v>201</v>
      </c>
      <c r="AG796" s="432"/>
      <c r="AH796" s="144">
        <f>SUM(AH789:AH795)</f>
        <v>0</v>
      </c>
      <c r="AI796" s="133">
        <v>1</v>
      </c>
      <c r="AJ796" s="134"/>
    </row>
    <row r="797" spans="2:36" s="35" customFormat="1" ht="16.8" customHeight="1">
      <c r="B797" s="114"/>
      <c r="C797" s="157">
        <f>'3. Rekap Back Up Non Aspal X'!C118</f>
        <v>9700</v>
      </c>
      <c r="D797" s="158">
        <f>'3. Rekap Back Up Non Aspal X'!D118</f>
        <v>9800</v>
      </c>
      <c r="E797" s="159">
        <f>'3. Rekap Back Up Non Aspal X'!E118</f>
        <v>4</v>
      </c>
      <c r="F797" s="115">
        <f>(100/((D797-C797)*E797))*((K804*0.05)+(N804*0.05)+(Q804*0.05)+(T804)+(Y804)+(AE804*1.5)+(AH804*1))</f>
        <v>0</v>
      </c>
      <c r="G797" s="116" t="str">
        <f>IF(F797&lt;=25,"RB",IF(F797&lt;=75,"RB",IF(F797&lt;=100,"RB","RB")))</f>
        <v>RB</v>
      </c>
      <c r="H797" s="196">
        <v>1</v>
      </c>
      <c r="I797" s="136">
        <v>0</v>
      </c>
      <c r="J797" s="136">
        <v>0</v>
      </c>
      <c r="K797" s="137">
        <f t="shared" ref="K797:K803" si="734">I797*J797</f>
        <v>0</v>
      </c>
      <c r="L797" s="136">
        <v>0</v>
      </c>
      <c r="M797" s="136">
        <v>0</v>
      </c>
      <c r="N797" s="137">
        <f t="shared" ref="N797:N803" si="735">L797*M797</f>
        <v>0</v>
      </c>
      <c r="O797" s="136">
        <v>0</v>
      </c>
      <c r="P797" s="136">
        <v>3</v>
      </c>
      <c r="Q797" s="137">
        <f t="shared" ref="Q797:Q803" si="736">O797*P797</f>
        <v>0</v>
      </c>
      <c r="R797" s="136">
        <v>0</v>
      </c>
      <c r="S797" s="136">
        <v>0</v>
      </c>
      <c r="T797" s="137">
        <f t="shared" ref="T797:T803" si="737">R797*S797</f>
        <v>0</v>
      </c>
      <c r="U797" s="196">
        <v>1</v>
      </c>
      <c r="V797" s="138">
        <v>1</v>
      </c>
      <c r="W797" s="136">
        <v>0</v>
      </c>
      <c r="X797" s="136">
        <v>0</v>
      </c>
      <c r="Y797" s="137">
        <f>W797*X797</f>
        <v>0</v>
      </c>
      <c r="Z797" s="137">
        <v>1</v>
      </c>
      <c r="AA797" s="196">
        <v>0</v>
      </c>
      <c r="AB797" s="138">
        <v>1</v>
      </c>
      <c r="AC797" s="136">
        <v>0</v>
      </c>
      <c r="AD797" s="136">
        <v>0</v>
      </c>
      <c r="AE797" s="137">
        <f t="shared" ref="AE797:AE803" si="738">AC797*AD797</f>
        <v>0</v>
      </c>
      <c r="AF797" s="136">
        <v>0</v>
      </c>
      <c r="AG797" s="136">
        <v>0</v>
      </c>
      <c r="AH797" s="138">
        <f t="shared" ref="AH797:AH803" si="739">AF797*AG797</f>
        <v>0</v>
      </c>
      <c r="AI797" s="137">
        <v>1</v>
      </c>
      <c r="AJ797" s="139"/>
    </row>
    <row r="798" spans="2:36" s="35" customFormat="1" ht="17.100000000000001" customHeight="1">
      <c r="B798" s="105"/>
      <c r="C798" s="54"/>
      <c r="D798" s="96"/>
      <c r="E798" s="111"/>
      <c r="F798" s="112"/>
      <c r="G798" s="113"/>
      <c r="H798" s="194">
        <v>1</v>
      </c>
      <c r="I798" s="98">
        <v>0</v>
      </c>
      <c r="J798" s="98">
        <v>0</v>
      </c>
      <c r="K798" s="101">
        <f t="shared" si="734"/>
        <v>0</v>
      </c>
      <c r="L798" s="100">
        <v>0</v>
      </c>
      <c r="M798" s="98">
        <v>0</v>
      </c>
      <c r="N798" s="101">
        <f t="shared" si="735"/>
        <v>0</v>
      </c>
      <c r="O798" s="100">
        <v>0</v>
      </c>
      <c r="P798" s="98">
        <v>0</v>
      </c>
      <c r="Q798" s="101">
        <f t="shared" si="736"/>
        <v>0</v>
      </c>
      <c r="R798" s="100">
        <v>0</v>
      </c>
      <c r="S798" s="98">
        <v>0</v>
      </c>
      <c r="T798" s="101">
        <f t="shared" si="737"/>
        <v>0</v>
      </c>
      <c r="U798" s="194">
        <v>1</v>
      </c>
      <c r="V798" s="99">
        <v>1</v>
      </c>
      <c r="W798" s="98">
        <v>0</v>
      </c>
      <c r="X798" s="98">
        <v>0</v>
      </c>
      <c r="Y798" s="101">
        <f t="shared" ref="Y798:Y803" si="740">W798*X798</f>
        <v>0</v>
      </c>
      <c r="Z798" s="101">
        <v>1</v>
      </c>
      <c r="AA798" s="194">
        <v>0</v>
      </c>
      <c r="AB798" s="99">
        <v>1</v>
      </c>
      <c r="AC798" s="98">
        <v>0</v>
      </c>
      <c r="AD798" s="98">
        <v>0</v>
      </c>
      <c r="AE798" s="101">
        <f t="shared" si="738"/>
        <v>0</v>
      </c>
      <c r="AF798" s="100">
        <v>0</v>
      </c>
      <c r="AG798" s="98">
        <v>0</v>
      </c>
      <c r="AH798" s="99">
        <f t="shared" si="739"/>
        <v>0</v>
      </c>
      <c r="AI798" s="101">
        <v>1</v>
      </c>
      <c r="AJ798" s="106"/>
    </row>
    <row r="799" spans="2:36" s="35" customFormat="1" ht="17.100000000000001" customHeight="1">
      <c r="B799" s="105"/>
      <c r="C799" s="54"/>
      <c r="D799" s="96"/>
      <c r="E799" s="111"/>
      <c r="F799" s="112"/>
      <c r="G799" s="113"/>
      <c r="H799" s="194">
        <v>1</v>
      </c>
      <c r="I799" s="98">
        <v>0</v>
      </c>
      <c r="J799" s="98">
        <v>0</v>
      </c>
      <c r="K799" s="101">
        <f t="shared" si="734"/>
        <v>0</v>
      </c>
      <c r="L799" s="100">
        <v>0</v>
      </c>
      <c r="M799" s="98">
        <v>0</v>
      </c>
      <c r="N799" s="101">
        <f t="shared" si="735"/>
        <v>0</v>
      </c>
      <c r="O799" s="100">
        <v>0</v>
      </c>
      <c r="P799" s="98">
        <v>0</v>
      </c>
      <c r="Q799" s="101">
        <f t="shared" si="736"/>
        <v>0</v>
      </c>
      <c r="R799" s="100">
        <v>0</v>
      </c>
      <c r="S799" s="98">
        <v>0</v>
      </c>
      <c r="T799" s="101">
        <f t="shared" si="737"/>
        <v>0</v>
      </c>
      <c r="U799" s="194">
        <v>1</v>
      </c>
      <c r="V799" s="99">
        <v>1</v>
      </c>
      <c r="W799" s="98">
        <v>0</v>
      </c>
      <c r="X799" s="98">
        <v>0</v>
      </c>
      <c r="Y799" s="101">
        <f t="shared" si="740"/>
        <v>0</v>
      </c>
      <c r="Z799" s="101">
        <v>1</v>
      </c>
      <c r="AA799" s="194">
        <v>0</v>
      </c>
      <c r="AB799" s="99">
        <v>1</v>
      </c>
      <c r="AC799" s="98">
        <v>0</v>
      </c>
      <c r="AD799" s="98">
        <v>0</v>
      </c>
      <c r="AE799" s="101">
        <f t="shared" si="738"/>
        <v>0</v>
      </c>
      <c r="AF799" s="100">
        <v>0</v>
      </c>
      <c r="AG799" s="98">
        <v>0</v>
      </c>
      <c r="AH799" s="99">
        <f t="shared" si="739"/>
        <v>0</v>
      </c>
      <c r="AI799" s="101">
        <v>1</v>
      </c>
      <c r="AJ799" s="106"/>
    </row>
    <row r="800" spans="2:36" s="35" customFormat="1" ht="17.100000000000001" customHeight="1">
      <c r="B800" s="105"/>
      <c r="C800" s="54"/>
      <c r="D800" s="96"/>
      <c r="E800" s="111"/>
      <c r="F800" s="112"/>
      <c r="G800" s="113"/>
      <c r="H800" s="194">
        <v>1</v>
      </c>
      <c r="I800" s="98">
        <v>0</v>
      </c>
      <c r="J800" s="98">
        <v>0</v>
      </c>
      <c r="K800" s="101">
        <f t="shared" si="734"/>
        <v>0</v>
      </c>
      <c r="L800" s="100">
        <v>0</v>
      </c>
      <c r="M800" s="98">
        <v>0</v>
      </c>
      <c r="N800" s="101">
        <f t="shared" si="735"/>
        <v>0</v>
      </c>
      <c r="O800" s="100">
        <v>0</v>
      </c>
      <c r="P800" s="98">
        <v>0</v>
      </c>
      <c r="Q800" s="101">
        <f t="shared" si="736"/>
        <v>0</v>
      </c>
      <c r="R800" s="100">
        <v>0</v>
      </c>
      <c r="S800" s="98">
        <v>0</v>
      </c>
      <c r="T800" s="101">
        <f t="shared" si="737"/>
        <v>0</v>
      </c>
      <c r="U800" s="194">
        <v>1</v>
      </c>
      <c r="V800" s="99">
        <v>1</v>
      </c>
      <c r="W800" s="98">
        <v>0</v>
      </c>
      <c r="X800" s="98">
        <v>0</v>
      </c>
      <c r="Y800" s="101">
        <f t="shared" si="740"/>
        <v>0</v>
      </c>
      <c r="Z800" s="101">
        <v>1</v>
      </c>
      <c r="AA800" s="194">
        <v>0</v>
      </c>
      <c r="AB800" s="99">
        <v>1</v>
      </c>
      <c r="AC800" s="98">
        <v>0</v>
      </c>
      <c r="AD800" s="98">
        <v>0</v>
      </c>
      <c r="AE800" s="101">
        <f t="shared" si="738"/>
        <v>0</v>
      </c>
      <c r="AF800" s="100">
        <v>0</v>
      </c>
      <c r="AG800" s="98">
        <v>0</v>
      </c>
      <c r="AH800" s="99">
        <f t="shared" si="739"/>
        <v>0</v>
      </c>
      <c r="AI800" s="101">
        <v>1</v>
      </c>
      <c r="AJ800" s="106"/>
    </row>
    <row r="801" spans="2:36" s="35" customFormat="1" ht="17.100000000000001" customHeight="1">
      <c r="B801" s="105"/>
      <c r="C801" s="54"/>
      <c r="D801" s="96"/>
      <c r="E801" s="111"/>
      <c r="F801" s="112"/>
      <c r="G801" s="113"/>
      <c r="H801" s="194">
        <v>1</v>
      </c>
      <c r="I801" s="98">
        <v>0</v>
      </c>
      <c r="J801" s="98">
        <v>0</v>
      </c>
      <c r="K801" s="101">
        <f t="shared" si="734"/>
        <v>0</v>
      </c>
      <c r="L801" s="100">
        <v>0</v>
      </c>
      <c r="M801" s="98">
        <v>0</v>
      </c>
      <c r="N801" s="101">
        <f t="shared" si="735"/>
        <v>0</v>
      </c>
      <c r="O801" s="100">
        <v>0</v>
      </c>
      <c r="P801" s="98">
        <v>0</v>
      </c>
      <c r="Q801" s="101">
        <f t="shared" si="736"/>
        <v>0</v>
      </c>
      <c r="R801" s="100">
        <v>0</v>
      </c>
      <c r="S801" s="98">
        <v>0</v>
      </c>
      <c r="T801" s="101">
        <f t="shared" si="737"/>
        <v>0</v>
      </c>
      <c r="U801" s="194">
        <v>1</v>
      </c>
      <c r="V801" s="99">
        <v>1</v>
      </c>
      <c r="W801" s="98">
        <v>0</v>
      </c>
      <c r="X801" s="98">
        <v>0</v>
      </c>
      <c r="Y801" s="101">
        <f t="shared" si="740"/>
        <v>0</v>
      </c>
      <c r="Z801" s="101">
        <v>1</v>
      </c>
      <c r="AA801" s="194">
        <v>0</v>
      </c>
      <c r="AB801" s="99">
        <v>1</v>
      </c>
      <c r="AC801" s="98">
        <v>0</v>
      </c>
      <c r="AD801" s="98">
        <v>0</v>
      </c>
      <c r="AE801" s="101">
        <f t="shared" si="738"/>
        <v>0</v>
      </c>
      <c r="AF801" s="100">
        <v>0</v>
      </c>
      <c r="AG801" s="98">
        <v>0</v>
      </c>
      <c r="AH801" s="99">
        <f t="shared" si="739"/>
        <v>0</v>
      </c>
      <c r="AI801" s="101">
        <v>1</v>
      </c>
      <c r="AJ801" s="106"/>
    </row>
    <row r="802" spans="2:36" s="35" customFormat="1" ht="17.100000000000001" customHeight="1">
      <c r="B802" s="105"/>
      <c r="C802" s="54"/>
      <c r="D802" s="96"/>
      <c r="E802" s="111"/>
      <c r="F802" s="112"/>
      <c r="G802" s="113"/>
      <c r="H802" s="194">
        <v>1</v>
      </c>
      <c r="I802" s="98">
        <v>0</v>
      </c>
      <c r="J802" s="98">
        <v>0</v>
      </c>
      <c r="K802" s="101">
        <f t="shared" si="734"/>
        <v>0</v>
      </c>
      <c r="L802" s="100">
        <v>0</v>
      </c>
      <c r="M802" s="98">
        <v>0</v>
      </c>
      <c r="N802" s="101">
        <f t="shared" si="735"/>
        <v>0</v>
      </c>
      <c r="O802" s="100">
        <v>0</v>
      </c>
      <c r="P802" s="98">
        <v>0</v>
      </c>
      <c r="Q802" s="101">
        <f t="shared" si="736"/>
        <v>0</v>
      </c>
      <c r="R802" s="100">
        <v>0</v>
      </c>
      <c r="S802" s="98">
        <v>0</v>
      </c>
      <c r="T802" s="101">
        <f t="shared" si="737"/>
        <v>0</v>
      </c>
      <c r="U802" s="194">
        <v>1</v>
      </c>
      <c r="V802" s="99">
        <v>1</v>
      </c>
      <c r="W802" s="98">
        <v>0</v>
      </c>
      <c r="X802" s="98">
        <v>0</v>
      </c>
      <c r="Y802" s="101">
        <f t="shared" si="740"/>
        <v>0</v>
      </c>
      <c r="Z802" s="101">
        <v>1</v>
      </c>
      <c r="AA802" s="194">
        <v>0</v>
      </c>
      <c r="AB802" s="99">
        <v>1</v>
      </c>
      <c r="AC802" s="98">
        <v>0</v>
      </c>
      <c r="AD802" s="98">
        <v>0</v>
      </c>
      <c r="AE802" s="101">
        <f t="shared" si="738"/>
        <v>0</v>
      </c>
      <c r="AF802" s="100">
        <v>0</v>
      </c>
      <c r="AG802" s="98">
        <v>0</v>
      </c>
      <c r="AH802" s="99">
        <f t="shared" si="739"/>
        <v>0</v>
      </c>
      <c r="AI802" s="101">
        <v>1</v>
      </c>
      <c r="AJ802" s="106"/>
    </row>
    <row r="803" spans="2:36" s="35" customFormat="1" ht="17.100000000000001" customHeight="1">
      <c r="B803" s="105"/>
      <c r="C803" s="54"/>
      <c r="D803" s="96"/>
      <c r="E803" s="111"/>
      <c r="F803" s="112"/>
      <c r="G803" s="113"/>
      <c r="H803" s="194">
        <v>1</v>
      </c>
      <c r="I803" s="98">
        <v>0</v>
      </c>
      <c r="J803" s="98">
        <v>0</v>
      </c>
      <c r="K803" s="101">
        <f t="shared" si="734"/>
        <v>0</v>
      </c>
      <c r="L803" s="100">
        <v>0</v>
      </c>
      <c r="M803" s="98">
        <v>0</v>
      </c>
      <c r="N803" s="101">
        <f t="shared" si="735"/>
        <v>0</v>
      </c>
      <c r="O803" s="100">
        <v>0</v>
      </c>
      <c r="P803" s="98">
        <v>0</v>
      </c>
      <c r="Q803" s="101">
        <f t="shared" si="736"/>
        <v>0</v>
      </c>
      <c r="R803" s="100">
        <v>0</v>
      </c>
      <c r="S803" s="98">
        <v>0</v>
      </c>
      <c r="T803" s="101">
        <f t="shared" si="737"/>
        <v>0</v>
      </c>
      <c r="U803" s="194">
        <v>1</v>
      </c>
      <c r="V803" s="99">
        <v>1</v>
      </c>
      <c r="W803" s="98">
        <v>0</v>
      </c>
      <c r="X803" s="98">
        <v>0</v>
      </c>
      <c r="Y803" s="101">
        <f t="shared" si="740"/>
        <v>0</v>
      </c>
      <c r="Z803" s="101">
        <v>1</v>
      </c>
      <c r="AA803" s="194">
        <v>0</v>
      </c>
      <c r="AB803" s="99">
        <v>1</v>
      </c>
      <c r="AC803" s="98">
        <v>0</v>
      </c>
      <c r="AD803" s="98">
        <v>0</v>
      </c>
      <c r="AE803" s="101">
        <f t="shared" si="738"/>
        <v>0</v>
      </c>
      <c r="AF803" s="100">
        <v>0</v>
      </c>
      <c r="AG803" s="98">
        <v>0</v>
      </c>
      <c r="AH803" s="99">
        <f t="shared" si="739"/>
        <v>0</v>
      </c>
      <c r="AI803" s="101">
        <v>1</v>
      </c>
      <c r="AJ803" s="106"/>
    </row>
    <row r="804" spans="2:36" s="126" customFormat="1" ht="17.100000000000001" customHeight="1">
      <c r="B804" s="118"/>
      <c r="C804" s="119"/>
      <c r="D804" s="120"/>
      <c r="E804" s="121"/>
      <c r="F804" s="122"/>
      <c r="G804" s="123"/>
      <c r="H804" s="194">
        <v>1</v>
      </c>
      <c r="I804" s="430" t="s">
        <v>201</v>
      </c>
      <c r="J804" s="430"/>
      <c r="K804" s="124">
        <f>SUM(K797:K803)</f>
        <v>0</v>
      </c>
      <c r="L804" s="401" t="s">
        <v>201</v>
      </c>
      <c r="M804" s="402"/>
      <c r="N804" s="124">
        <f>SUM(N797:N803)</f>
        <v>0</v>
      </c>
      <c r="O804" s="401" t="s">
        <v>201</v>
      </c>
      <c r="P804" s="402"/>
      <c r="Q804" s="124">
        <f>SUM(Q797:Q803)</f>
        <v>0</v>
      </c>
      <c r="R804" s="401" t="s">
        <v>201</v>
      </c>
      <c r="S804" s="402"/>
      <c r="T804" s="124">
        <f>SUM(T797:T803)</f>
        <v>0</v>
      </c>
      <c r="U804" s="194">
        <v>1</v>
      </c>
      <c r="V804" s="99">
        <v>1</v>
      </c>
      <c r="W804" s="430" t="s">
        <v>201</v>
      </c>
      <c r="X804" s="430"/>
      <c r="Y804" s="124">
        <f>SUM(Y797:Y803)</f>
        <v>0</v>
      </c>
      <c r="Z804" s="101">
        <v>1</v>
      </c>
      <c r="AA804" s="194">
        <v>0</v>
      </c>
      <c r="AB804" s="99">
        <v>1</v>
      </c>
      <c r="AC804" s="430" t="s">
        <v>201</v>
      </c>
      <c r="AD804" s="430"/>
      <c r="AE804" s="124">
        <f>SUM(AE797:AE803)</f>
        <v>0</v>
      </c>
      <c r="AF804" s="431" t="s">
        <v>201</v>
      </c>
      <c r="AG804" s="430"/>
      <c r="AH804" s="143">
        <f>SUM(AH797:AH803)</f>
        <v>0</v>
      </c>
      <c r="AI804" s="101">
        <v>1</v>
      </c>
      <c r="AJ804" s="125"/>
    </row>
    <row r="805" spans="2:36" s="35" customFormat="1" ht="16.8" customHeight="1">
      <c r="B805" s="105"/>
      <c r="C805" s="54">
        <f>'3. Rekap Back Up Non Aspal X'!C119</f>
        <v>9800</v>
      </c>
      <c r="D805" s="96">
        <f>'3. Rekap Back Up Non Aspal X'!D119</f>
        <v>9900</v>
      </c>
      <c r="E805" s="111">
        <f>'3. Rekap Back Up Non Aspal X'!E119</f>
        <v>4</v>
      </c>
      <c r="F805" s="112">
        <f>(100/((D805-C805)*E805))*((K812*0.05)+(N812*0.05)+(Q812*0.05)+(T812)+(Y812)+(AE812*1.5)+(AH812*1))</f>
        <v>0</v>
      </c>
      <c r="G805" s="113" t="str">
        <f>IF(F805&lt;=25,"RB",IF(F805&lt;=75,"RB",IF(F805&lt;=100,"RB","RB")))</f>
        <v>RB</v>
      </c>
      <c r="H805" s="194">
        <v>1</v>
      </c>
      <c r="I805" s="98">
        <v>0</v>
      </c>
      <c r="J805" s="98">
        <v>0</v>
      </c>
      <c r="K805" s="101">
        <f t="shared" ref="K805:K811" si="741">I805*J805</f>
        <v>0</v>
      </c>
      <c r="L805" s="98">
        <v>0</v>
      </c>
      <c r="M805" s="98">
        <v>0</v>
      </c>
      <c r="N805" s="101">
        <f t="shared" ref="N805:N811" si="742">L805*M805</f>
        <v>0</v>
      </c>
      <c r="O805" s="98">
        <v>0</v>
      </c>
      <c r="P805" s="98">
        <v>0</v>
      </c>
      <c r="Q805" s="101">
        <f t="shared" ref="Q805:Q811" si="743">O805*P805</f>
        <v>0</v>
      </c>
      <c r="R805" s="98">
        <v>0</v>
      </c>
      <c r="S805" s="98">
        <v>0</v>
      </c>
      <c r="T805" s="101">
        <f t="shared" ref="T805:T811" si="744">R805*S805</f>
        <v>0</v>
      </c>
      <c r="U805" s="194">
        <v>1</v>
      </c>
      <c r="V805" s="99">
        <v>1</v>
      </c>
      <c r="W805" s="98">
        <v>0</v>
      </c>
      <c r="X805" s="98">
        <v>0</v>
      </c>
      <c r="Y805" s="101">
        <f>W805*X805</f>
        <v>0</v>
      </c>
      <c r="Z805" s="101">
        <v>1</v>
      </c>
      <c r="AA805" s="194">
        <v>0</v>
      </c>
      <c r="AB805" s="99">
        <v>1</v>
      </c>
      <c r="AC805" s="98">
        <v>0</v>
      </c>
      <c r="AD805" s="98">
        <v>0</v>
      </c>
      <c r="AE805" s="101">
        <f t="shared" ref="AE805:AE811" si="745">AC805*AD805</f>
        <v>0</v>
      </c>
      <c r="AF805" s="98">
        <v>0</v>
      </c>
      <c r="AG805" s="98">
        <v>3</v>
      </c>
      <c r="AH805" s="99">
        <f t="shared" ref="AH805:AH811" si="746">AF805*AG805</f>
        <v>0</v>
      </c>
      <c r="AI805" s="101">
        <v>1</v>
      </c>
      <c r="AJ805" s="106"/>
    </row>
    <row r="806" spans="2:36" s="35" customFormat="1" ht="17.100000000000001" customHeight="1">
      <c r="B806" s="105"/>
      <c r="C806" s="54"/>
      <c r="D806" s="96"/>
      <c r="E806" s="111"/>
      <c r="F806" s="112"/>
      <c r="G806" s="113"/>
      <c r="H806" s="194">
        <v>1</v>
      </c>
      <c r="I806" s="98">
        <v>0</v>
      </c>
      <c r="J806" s="98">
        <v>0</v>
      </c>
      <c r="K806" s="101">
        <f t="shared" si="741"/>
        <v>0</v>
      </c>
      <c r="L806" s="100">
        <v>0</v>
      </c>
      <c r="M806" s="98">
        <v>0</v>
      </c>
      <c r="N806" s="101">
        <f t="shared" si="742"/>
        <v>0</v>
      </c>
      <c r="O806" s="100">
        <v>0</v>
      </c>
      <c r="P806" s="98">
        <v>0</v>
      </c>
      <c r="Q806" s="101">
        <f t="shared" si="743"/>
        <v>0</v>
      </c>
      <c r="R806" s="100">
        <v>0</v>
      </c>
      <c r="S806" s="98">
        <v>0</v>
      </c>
      <c r="T806" s="101">
        <f t="shared" si="744"/>
        <v>0</v>
      </c>
      <c r="U806" s="194">
        <v>1</v>
      </c>
      <c r="V806" s="99">
        <v>1</v>
      </c>
      <c r="W806" s="98">
        <v>0</v>
      </c>
      <c r="X806" s="98">
        <v>0</v>
      </c>
      <c r="Y806" s="101">
        <f t="shared" ref="Y806:Y811" si="747">W806*X806</f>
        <v>0</v>
      </c>
      <c r="Z806" s="101">
        <v>1</v>
      </c>
      <c r="AA806" s="194">
        <v>0</v>
      </c>
      <c r="AB806" s="99">
        <v>1</v>
      </c>
      <c r="AC806" s="98">
        <v>0</v>
      </c>
      <c r="AD806" s="98">
        <v>0</v>
      </c>
      <c r="AE806" s="101">
        <f t="shared" si="745"/>
        <v>0</v>
      </c>
      <c r="AF806" s="100">
        <v>0</v>
      </c>
      <c r="AG806" s="98">
        <v>0</v>
      </c>
      <c r="AH806" s="99">
        <f t="shared" si="746"/>
        <v>0</v>
      </c>
      <c r="AI806" s="101">
        <v>1</v>
      </c>
      <c r="AJ806" s="106"/>
    </row>
    <row r="807" spans="2:36" s="35" customFormat="1" ht="17.100000000000001" customHeight="1">
      <c r="B807" s="105"/>
      <c r="C807" s="54"/>
      <c r="D807" s="96"/>
      <c r="E807" s="111"/>
      <c r="F807" s="112"/>
      <c r="G807" s="113"/>
      <c r="H807" s="194">
        <v>1</v>
      </c>
      <c r="I807" s="98">
        <v>0</v>
      </c>
      <c r="J807" s="98">
        <v>0</v>
      </c>
      <c r="K807" s="101">
        <f t="shared" si="741"/>
        <v>0</v>
      </c>
      <c r="L807" s="100">
        <v>0</v>
      </c>
      <c r="M807" s="98">
        <v>0</v>
      </c>
      <c r="N807" s="101">
        <f t="shared" si="742"/>
        <v>0</v>
      </c>
      <c r="O807" s="100">
        <v>0</v>
      </c>
      <c r="P807" s="98">
        <v>0</v>
      </c>
      <c r="Q807" s="101">
        <f t="shared" si="743"/>
        <v>0</v>
      </c>
      <c r="R807" s="100">
        <v>0</v>
      </c>
      <c r="S807" s="98">
        <v>0</v>
      </c>
      <c r="T807" s="101">
        <f t="shared" si="744"/>
        <v>0</v>
      </c>
      <c r="U807" s="194">
        <v>1</v>
      </c>
      <c r="V807" s="99">
        <v>1</v>
      </c>
      <c r="W807" s="98">
        <v>0</v>
      </c>
      <c r="X807" s="98">
        <v>0</v>
      </c>
      <c r="Y807" s="101">
        <f t="shared" si="747"/>
        <v>0</v>
      </c>
      <c r="Z807" s="101">
        <v>1</v>
      </c>
      <c r="AA807" s="194">
        <v>0</v>
      </c>
      <c r="AB807" s="99">
        <v>1</v>
      </c>
      <c r="AC807" s="98">
        <v>0</v>
      </c>
      <c r="AD807" s="98">
        <v>0</v>
      </c>
      <c r="AE807" s="101">
        <f t="shared" si="745"/>
        <v>0</v>
      </c>
      <c r="AF807" s="100">
        <v>0</v>
      </c>
      <c r="AG807" s="98">
        <v>0</v>
      </c>
      <c r="AH807" s="99">
        <f t="shared" si="746"/>
        <v>0</v>
      </c>
      <c r="AI807" s="101">
        <v>1</v>
      </c>
      <c r="AJ807" s="106"/>
    </row>
    <row r="808" spans="2:36" s="35" customFormat="1" ht="17.100000000000001" customHeight="1">
      <c r="B808" s="105"/>
      <c r="C808" s="54"/>
      <c r="D808" s="96"/>
      <c r="E808" s="111"/>
      <c r="F808" s="112"/>
      <c r="G808" s="113"/>
      <c r="H808" s="194">
        <v>1</v>
      </c>
      <c r="I808" s="98">
        <v>0</v>
      </c>
      <c r="J808" s="98">
        <v>0</v>
      </c>
      <c r="K808" s="101">
        <f t="shared" si="741"/>
        <v>0</v>
      </c>
      <c r="L808" s="100">
        <v>0</v>
      </c>
      <c r="M808" s="98">
        <v>0</v>
      </c>
      <c r="N808" s="101">
        <f t="shared" si="742"/>
        <v>0</v>
      </c>
      <c r="O808" s="100">
        <v>0</v>
      </c>
      <c r="P808" s="98">
        <v>0</v>
      </c>
      <c r="Q808" s="101">
        <f t="shared" si="743"/>
        <v>0</v>
      </c>
      <c r="R808" s="100">
        <v>0</v>
      </c>
      <c r="S808" s="98">
        <v>0</v>
      </c>
      <c r="T808" s="101">
        <f t="shared" si="744"/>
        <v>0</v>
      </c>
      <c r="U808" s="194">
        <v>1</v>
      </c>
      <c r="V808" s="99">
        <v>1</v>
      </c>
      <c r="W808" s="98">
        <v>0</v>
      </c>
      <c r="X808" s="98">
        <v>0</v>
      </c>
      <c r="Y808" s="101">
        <f t="shared" si="747"/>
        <v>0</v>
      </c>
      <c r="Z808" s="101">
        <v>1</v>
      </c>
      <c r="AA808" s="194">
        <v>0</v>
      </c>
      <c r="AB808" s="99">
        <v>1</v>
      </c>
      <c r="AC808" s="98">
        <v>0</v>
      </c>
      <c r="AD808" s="98">
        <v>0</v>
      </c>
      <c r="AE808" s="101">
        <f t="shared" si="745"/>
        <v>0</v>
      </c>
      <c r="AF808" s="100">
        <v>0</v>
      </c>
      <c r="AG808" s="98">
        <v>0</v>
      </c>
      <c r="AH808" s="99">
        <f t="shared" si="746"/>
        <v>0</v>
      </c>
      <c r="AI808" s="101">
        <v>1</v>
      </c>
      <c r="AJ808" s="106"/>
    </row>
    <row r="809" spans="2:36" s="35" customFormat="1" ht="17.100000000000001" customHeight="1">
      <c r="B809" s="105"/>
      <c r="C809" s="54"/>
      <c r="D809" s="96"/>
      <c r="E809" s="111"/>
      <c r="F809" s="112"/>
      <c r="G809" s="113"/>
      <c r="H809" s="194">
        <v>1</v>
      </c>
      <c r="I809" s="98">
        <v>0</v>
      </c>
      <c r="J809" s="98">
        <v>0</v>
      </c>
      <c r="K809" s="101">
        <f t="shared" si="741"/>
        <v>0</v>
      </c>
      <c r="L809" s="100">
        <v>0</v>
      </c>
      <c r="M809" s="98">
        <v>0</v>
      </c>
      <c r="N809" s="101">
        <f t="shared" si="742"/>
        <v>0</v>
      </c>
      <c r="O809" s="100">
        <v>0</v>
      </c>
      <c r="P809" s="98">
        <v>0</v>
      </c>
      <c r="Q809" s="101">
        <f t="shared" si="743"/>
        <v>0</v>
      </c>
      <c r="R809" s="100">
        <v>0</v>
      </c>
      <c r="S809" s="98">
        <v>0</v>
      </c>
      <c r="T809" s="101">
        <f t="shared" si="744"/>
        <v>0</v>
      </c>
      <c r="U809" s="194">
        <v>1</v>
      </c>
      <c r="V809" s="99">
        <v>1</v>
      </c>
      <c r="W809" s="98">
        <v>0</v>
      </c>
      <c r="X809" s="98">
        <v>0</v>
      </c>
      <c r="Y809" s="101">
        <f t="shared" si="747"/>
        <v>0</v>
      </c>
      <c r="Z809" s="101">
        <v>1</v>
      </c>
      <c r="AA809" s="194">
        <v>0</v>
      </c>
      <c r="AB809" s="99">
        <v>1</v>
      </c>
      <c r="AC809" s="98">
        <v>0</v>
      </c>
      <c r="AD809" s="98">
        <v>0</v>
      </c>
      <c r="AE809" s="101">
        <f t="shared" si="745"/>
        <v>0</v>
      </c>
      <c r="AF809" s="100">
        <v>0</v>
      </c>
      <c r="AG809" s="98">
        <v>0</v>
      </c>
      <c r="AH809" s="99">
        <f t="shared" si="746"/>
        <v>0</v>
      </c>
      <c r="AI809" s="101">
        <v>1</v>
      </c>
      <c r="AJ809" s="106"/>
    </row>
    <row r="810" spans="2:36" s="35" customFormat="1" ht="17.100000000000001" customHeight="1">
      <c r="B810" s="105"/>
      <c r="C810" s="54"/>
      <c r="D810" s="96"/>
      <c r="E810" s="111"/>
      <c r="F810" s="112"/>
      <c r="G810" s="113"/>
      <c r="H810" s="194">
        <v>1</v>
      </c>
      <c r="I810" s="98">
        <v>0</v>
      </c>
      <c r="J810" s="98">
        <v>0</v>
      </c>
      <c r="K810" s="101">
        <f t="shared" si="741"/>
        <v>0</v>
      </c>
      <c r="L810" s="100">
        <v>0</v>
      </c>
      <c r="M810" s="98">
        <v>0</v>
      </c>
      <c r="N810" s="101">
        <f t="shared" si="742"/>
        <v>0</v>
      </c>
      <c r="O810" s="100">
        <v>0</v>
      </c>
      <c r="P810" s="98">
        <v>0</v>
      </c>
      <c r="Q810" s="101">
        <f t="shared" si="743"/>
        <v>0</v>
      </c>
      <c r="R810" s="100">
        <v>0</v>
      </c>
      <c r="S810" s="98">
        <v>0</v>
      </c>
      <c r="T810" s="101">
        <f t="shared" si="744"/>
        <v>0</v>
      </c>
      <c r="U810" s="194">
        <v>1</v>
      </c>
      <c r="V810" s="99">
        <v>1</v>
      </c>
      <c r="W810" s="98">
        <v>0</v>
      </c>
      <c r="X810" s="98">
        <v>0</v>
      </c>
      <c r="Y810" s="101">
        <f t="shared" si="747"/>
        <v>0</v>
      </c>
      <c r="Z810" s="101">
        <v>1</v>
      </c>
      <c r="AA810" s="194">
        <v>0</v>
      </c>
      <c r="AB810" s="99">
        <v>1</v>
      </c>
      <c r="AC810" s="98">
        <v>0</v>
      </c>
      <c r="AD810" s="98">
        <v>0</v>
      </c>
      <c r="AE810" s="101">
        <f t="shared" si="745"/>
        <v>0</v>
      </c>
      <c r="AF810" s="100">
        <v>0</v>
      </c>
      <c r="AG810" s="98">
        <v>0</v>
      </c>
      <c r="AH810" s="99">
        <f t="shared" si="746"/>
        <v>0</v>
      </c>
      <c r="AI810" s="101">
        <v>1</v>
      </c>
      <c r="AJ810" s="106"/>
    </row>
    <row r="811" spans="2:36" s="35" customFormat="1" ht="17.100000000000001" customHeight="1">
      <c r="B811" s="105"/>
      <c r="C811" s="54"/>
      <c r="D811" s="96"/>
      <c r="E811" s="111"/>
      <c r="F811" s="112"/>
      <c r="G811" s="113"/>
      <c r="H811" s="194">
        <v>1</v>
      </c>
      <c r="I811" s="98">
        <v>0</v>
      </c>
      <c r="J811" s="98">
        <v>0</v>
      </c>
      <c r="K811" s="101">
        <f t="shared" si="741"/>
        <v>0</v>
      </c>
      <c r="L811" s="100">
        <v>0</v>
      </c>
      <c r="M811" s="98">
        <v>0</v>
      </c>
      <c r="N811" s="101">
        <f t="shared" si="742"/>
        <v>0</v>
      </c>
      <c r="O811" s="100">
        <v>0</v>
      </c>
      <c r="P811" s="98">
        <v>0</v>
      </c>
      <c r="Q811" s="101">
        <f t="shared" si="743"/>
        <v>0</v>
      </c>
      <c r="R811" s="100">
        <v>0</v>
      </c>
      <c r="S811" s="98">
        <v>0</v>
      </c>
      <c r="T811" s="101">
        <f t="shared" si="744"/>
        <v>0</v>
      </c>
      <c r="U811" s="194">
        <v>1</v>
      </c>
      <c r="V811" s="99">
        <v>1</v>
      </c>
      <c r="W811" s="98">
        <v>0</v>
      </c>
      <c r="X811" s="98">
        <v>0</v>
      </c>
      <c r="Y811" s="101">
        <f t="shared" si="747"/>
        <v>0</v>
      </c>
      <c r="Z811" s="101">
        <v>1</v>
      </c>
      <c r="AA811" s="194">
        <v>0</v>
      </c>
      <c r="AB811" s="99">
        <v>1</v>
      </c>
      <c r="AC811" s="98">
        <v>0</v>
      </c>
      <c r="AD811" s="98">
        <v>0</v>
      </c>
      <c r="AE811" s="101">
        <f t="shared" si="745"/>
        <v>0</v>
      </c>
      <c r="AF811" s="100">
        <v>0</v>
      </c>
      <c r="AG811" s="98">
        <v>0</v>
      </c>
      <c r="AH811" s="99">
        <f t="shared" si="746"/>
        <v>0</v>
      </c>
      <c r="AI811" s="101">
        <v>1</v>
      </c>
      <c r="AJ811" s="106"/>
    </row>
    <row r="812" spans="2:36" s="126" customFormat="1" ht="17.100000000000001" customHeight="1">
      <c r="B812" s="118"/>
      <c r="C812" s="119"/>
      <c r="D812" s="120"/>
      <c r="E812" s="121"/>
      <c r="F812" s="122"/>
      <c r="G812" s="123"/>
      <c r="H812" s="194">
        <v>1</v>
      </c>
      <c r="I812" s="430" t="s">
        <v>201</v>
      </c>
      <c r="J812" s="430"/>
      <c r="K812" s="124">
        <f>SUM(K805:K811)</f>
        <v>0</v>
      </c>
      <c r="L812" s="401" t="s">
        <v>201</v>
      </c>
      <c r="M812" s="402"/>
      <c r="N812" s="124">
        <f>SUM(N805:N811)</f>
        <v>0</v>
      </c>
      <c r="O812" s="401" t="s">
        <v>201</v>
      </c>
      <c r="P812" s="402"/>
      <c r="Q812" s="124">
        <f>SUM(Q805:Q811)</f>
        <v>0</v>
      </c>
      <c r="R812" s="401" t="s">
        <v>201</v>
      </c>
      <c r="S812" s="402"/>
      <c r="T812" s="124">
        <f>SUM(T805:T811)</f>
        <v>0</v>
      </c>
      <c r="U812" s="194">
        <v>1</v>
      </c>
      <c r="V812" s="99">
        <v>1</v>
      </c>
      <c r="W812" s="430" t="s">
        <v>201</v>
      </c>
      <c r="X812" s="430"/>
      <c r="Y812" s="124">
        <f>SUM(Y805:Y811)</f>
        <v>0</v>
      </c>
      <c r="Z812" s="101">
        <v>1</v>
      </c>
      <c r="AA812" s="194">
        <v>0</v>
      </c>
      <c r="AB812" s="99">
        <v>1</v>
      </c>
      <c r="AC812" s="430" t="s">
        <v>201</v>
      </c>
      <c r="AD812" s="430"/>
      <c r="AE812" s="124">
        <f>SUM(AE805:AE811)</f>
        <v>0</v>
      </c>
      <c r="AF812" s="431" t="s">
        <v>201</v>
      </c>
      <c r="AG812" s="430"/>
      <c r="AH812" s="143">
        <f>SUM(AH805:AH811)</f>
        <v>0</v>
      </c>
      <c r="AI812" s="101">
        <v>1</v>
      </c>
      <c r="AJ812" s="125"/>
    </row>
    <row r="813" spans="2:36" s="35" customFormat="1" ht="16.8" customHeight="1">
      <c r="B813" s="105"/>
      <c r="C813" s="54">
        <f>'3. Rekap Back Up Non Aspal X'!C120</f>
        <v>9900</v>
      </c>
      <c r="D813" s="96">
        <f>'3. Rekap Back Up Non Aspal X'!D120</f>
        <v>10000</v>
      </c>
      <c r="E813" s="111">
        <f>'3. Rekap Back Up Non Aspal X'!E120</f>
        <v>4</v>
      </c>
      <c r="F813" s="112">
        <f>(100/((D813-C813)*E813))*((K820*0.05)+(N820*0.05)+(Q820*0.05)+(T820)+(Y820)+(AE820*1.5)+(AH820*1))</f>
        <v>0</v>
      </c>
      <c r="G813" s="113" t="str">
        <f>IF(F813&lt;=25,"RB",IF(F813&lt;=75,"RB",IF(F813&lt;=100,"RB","RB")))</f>
        <v>RB</v>
      </c>
      <c r="H813" s="194">
        <v>1</v>
      </c>
      <c r="I813" s="98">
        <v>0</v>
      </c>
      <c r="J813" s="98">
        <v>0</v>
      </c>
      <c r="K813" s="101">
        <f t="shared" ref="K813:K819" si="748">I813*J813</f>
        <v>0</v>
      </c>
      <c r="L813" s="98">
        <v>0</v>
      </c>
      <c r="M813" s="98">
        <v>0</v>
      </c>
      <c r="N813" s="101">
        <f t="shared" ref="N813:N819" si="749">L813*M813</f>
        <v>0</v>
      </c>
      <c r="O813" s="98">
        <v>0</v>
      </c>
      <c r="P813" s="98">
        <v>0</v>
      </c>
      <c r="Q813" s="101">
        <f t="shared" ref="Q813:Q819" si="750">O813*P813</f>
        <v>0</v>
      </c>
      <c r="R813" s="98">
        <v>0</v>
      </c>
      <c r="S813" s="98">
        <v>0</v>
      </c>
      <c r="T813" s="101">
        <f t="shared" ref="T813:T819" si="751">R813*S813</f>
        <v>0</v>
      </c>
      <c r="U813" s="194">
        <v>1</v>
      </c>
      <c r="V813" s="99">
        <v>1</v>
      </c>
      <c r="W813" s="98">
        <v>0</v>
      </c>
      <c r="X813" s="98">
        <v>0</v>
      </c>
      <c r="Y813" s="101">
        <f>W813*X813</f>
        <v>0</v>
      </c>
      <c r="Z813" s="101">
        <v>1</v>
      </c>
      <c r="AA813" s="194">
        <v>0</v>
      </c>
      <c r="AB813" s="99">
        <v>1</v>
      </c>
      <c r="AC813" s="98">
        <v>0</v>
      </c>
      <c r="AD813" s="98">
        <v>0</v>
      </c>
      <c r="AE813" s="101">
        <f t="shared" ref="AE813:AE819" si="752">AC813*AD813</f>
        <v>0</v>
      </c>
      <c r="AF813" s="98">
        <v>0</v>
      </c>
      <c r="AG813" s="98">
        <v>3</v>
      </c>
      <c r="AH813" s="99">
        <f t="shared" ref="AH813:AH819" si="753">AF813*AG813</f>
        <v>0</v>
      </c>
      <c r="AI813" s="101">
        <v>1</v>
      </c>
      <c r="AJ813" s="106"/>
    </row>
    <row r="814" spans="2:36" s="35" customFormat="1" ht="17.100000000000001" customHeight="1">
      <c r="B814" s="105"/>
      <c r="C814" s="54"/>
      <c r="D814" s="96"/>
      <c r="E814" s="111"/>
      <c r="F814" s="112"/>
      <c r="G814" s="113"/>
      <c r="H814" s="194">
        <v>1</v>
      </c>
      <c r="I814" s="98">
        <v>0</v>
      </c>
      <c r="J814" s="98">
        <v>0</v>
      </c>
      <c r="K814" s="101">
        <f t="shared" si="748"/>
        <v>0</v>
      </c>
      <c r="L814" s="100">
        <v>0</v>
      </c>
      <c r="M814" s="98">
        <v>0</v>
      </c>
      <c r="N814" s="101">
        <f t="shared" si="749"/>
        <v>0</v>
      </c>
      <c r="O814" s="100">
        <v>0</v>
      </c>
      <c r="P814" s="98">
        <v>0</v>
      </c>
      <c r="Q814" s="101">
        <f t="shared" si="750"/>
        <v>0</v>
      </c>
      <c r="R814" s="100">
        <v>0</v>
      </c>
      <c r="S814" s="98">
        <v>0</v>
      </c>
      <c r="T814" s="101">
        <f t="shared" si="751"/>
        <v>0</v>
      </c>
      <c r="U814" s="194">
        <v>1</v>
      </c>
      <c r="V814" s="99">
        <v>1</v>
      </c>
      <c r="W814" s="98">
        <v>0</v>
      </c>
      <c r="X814" s="98">
        <v>0</v>
      </c>
      <c r="Y814" s="101">
        <f t="shared" ref="Y814:Y819" si="754">W814*X814</f>
        <v>0</v>
      </c>
      <c r="Z814" s="101">
        <v>1</v>
      </c>
      <c r="AA814" s="194">
        <v>0</v>
      </c>
      <c r="AB814" s="99">
        <v>1</v>
      </c>
      <c r="AC814" s="98">
        <v>0</v>
      </c>
      <c r="AD814" s="98">
        <v>0</v>
      </c>
      <c r="AE814" s="101">
        <f t="shared" si="752"/>
        <v>0</v>
      </c>
      <c r="AF814" s="100">
        <v>0</v>
      </c>
      <c r="AG814" s="98">
        <v>0</v>
      </c>
      <c r="AH814" s="99">
        <f t="shared" si="753"/>
        <v>0</v>
      </c>
      <c r="AI814" s="101">
        <v>1</v>
      </c>
      <c r="AJ814" s="106"/>
    </row>
    <row r="815" spans="2:36" s="35" customFormat="1" ht="17.100000000000001" customHeight="1">
      <c r="B815" s="105"/>
      <c r="C815" s="54"/>
      <c r="D815" s="96"/>
      <c r="E815" s="111"/>
      <c r="F815" s="112"/>
      <c r="G815" s="113"/>
      <c r="H815" s="194">
        <v>1</v>
      </c>
      <c r="I815" s="98">
        <v>0</v>
      </c>
      <c r="J815" s="98">
        <v>0</v>
      </c>
      <c r="K815" s="101">
        <f t="shared" si="748"/>
        <v>0</v>
      </c>
      <c r="L815" s="100">
        <v>0</v>
      </c>
      <c r="M815" s="98">
        <v>0</v>
      </c>
      <c r="N815" s="101">
        <f t="shared" si="749"/>
        <v>0</v>
      </c>
      <c r="O815" s="100">
        <v>0</v>
      </c>
      <c r="P815" s="98">
        <v>0</v>
      </c>
      <c r="Q815" s="101">
        <f t="shared" si="750"/>
        <v>0</v>
      </c>
      <c r="R815" s="100">
        <v>0</v>
      </c>
      <c r="S815" s="98">
        <v>0</v>
      </c>
      <c r="T815" s="101">
        <f t="shared" si="751"/>
        <v>0</v>
      </c>
      <c r="U815" s="194">
        <v>1</v>
      </c>
      <c r="V815" s="99">
        <v>1</v>
      </c>
      <c r="W815" s="98">
        <v>0</v>
      </c>
      <c r="X815" s="98">
        <v>0</v>
      </c>
      <c r="Y815" s="101">
        <f t="shared" si="754"/>
        <v>0</v>
      </c>
      <c r="Z815" s="101">
        <v>1</v>
      </c>
      <c r="AA815" s="194">
        <v>0</v>
      </c>
      <c r="AB815" s="99">
        <v>1</v>
      </c>
      <c r="AC815" s="98">
        <v>0</v>
      </c>
      <c r="AD815" s="98">
        <v>0</v>
      </c>
      <c r="AE815" s="101">
        <f t="shared" si="752"/>
        <v>0</v>
      </c>
      <c r="AF815" s="100">
        <v>0</v>
      </c>
      <c r="AG815" s="98">
        <v>0</v>
      </c>
      <c r="AH815" s="99">
        <f t="shared" si="753"/>
        <v>0</v>
      </c>
      <c r="AI815" s="101">
        <v>1</v>
      </c>
      <c r="AJ815" s="106"/>
    </row>
    <row r="816" spans="2:36" s="35" customFormat="1" ht="17.100000000000001" customHeight="1">
      <c r="B816" s="105"/>
      <c r="C816" s="54"/>
      <c r="D816" s="96"/>
      <c r="E816" s="111"/>
      <c r="F816" s="112"/>
      <c r="G816" s="113"/>
      <c r="H816" s="194">
        <v>1</v>
      </c>
      <c r="I816" s="98">
        <v>0</v>
      </c>
      <c r="J816" s="98">
        <v>0</v>
      </c>
      <c r="K816" s="101">
        <f t="shared" si="748"/>
        <v>0</v>
      </c>
      <c r="L816" s="100">
        <v>0</v>
      </c>
      <c r="M816" s="98">
        <v>0</v>
      </c>
      <c r="N816" s="101">
        <f t="shared" si="749"/>
        <v>0</v>
      </c>
      <c r="O816" s="100">
        <v>0</v>
      </c>
      <c r="P816" s="98">
        <v>0</v>
      </c>
      <c r="Q816" s="101">
        <f t="shared" si="750"/>
        <v>0</v>
      </c>
      <c r="R816" s="100">
        <v>0</v>
      </c>
      <c r="S816" s="98">
        <v>0</v>
      </c>
      <c r="T816" s="101">
        <f t="shared" si="751"/>
        <v>0</v>
      </c>
      <c r="U816" s="194">
        <v>1</v>
      </c>
      <c r="V816" s="99">
        <v>1</v>
      </c>
      <c r="W816" s="98">
        <v>0</v>
      </c>
      <c r="X816" s="98">
        <v>0</v>
      </c>
      <c r="Y816" s="101">
        <f t="shared" si="754"/>
        <v>0</v>
      </c>
      <c r="Z816" s="101">
        <v>1</v>
      </c>
      <c r="AA816" s="194">
        <v>0</v>
      </c>
      <c r="AB816" s="99">
        <v>1</v>
      </c>
      <c r="AC816" s="98">
        <v>0</v>
      </c>
      <c r="AD816" s="98">
        <v>0</v>
      </c>
      <c r="AE816" s="101">
        <f t="shared" si="752"/>
        <v>0</v>
      </c>
      <c r="AF816" s="100">
        <v>0</v>
      </c>
      <c r="AG816" s="98">
        <v>0</v>
      </c>
      <c r="AH816" s="99">
        <f t="shared" si="753"/>
        <v>0</v>
      </c>
      <c r="AI816" s="101">
        <v>1</v>
      </c>
      <c r="AJ816" s="106"/>
    </row>
    <row r="817" spans="2:36" s="35" customFormat="1" ht="17.100000000000001" customHeight="1">
      <c r="B817" s="105"/>
      <c r="C817" s="54"/>
      <c r="D817" s="96"/>
      <c r="E817" s="111"/>
      <c r="F817" s="112"/>
      <c r="G817" s="113"/>
      <c r="H817" s="194">
        <v>1</v>
      </c>
      <c r="I817" s="98">
        <v>0</v>
      </c>
      <c r="J817" s="98">
        <v>0</v>
      </c>
      <c r="K817" s="101">
        <f t="shared" si="748"/>
        <v>0</v>
      </c>
      <c r="L817" s="100">
        <v>0</v>
      </c>
      <c r="M817" s="98">
        <v>0</v>
      </c>
      <c r="N817" s="101">
        <f t="shared" si="749"/>
        <v>0</v>
      </c>
      <c r="O817" s="100">
        <v>0</v>
      </c>
      <c r="P817" s="98">
        <v>0</v>
      </c>
      <c r="Q817" s="101">
        <f t="shared" si="750"/>
        <v>0</v>
      </c>
      <c r="R817" s="100">
        <v>0</v>
      </c>
      <c r="S817" s="98">
        <v>0</v>
      </c>
      <c r="T817" s="101">
        <f t="shared" si="751"/>
        <v>0</v>
      </c>
      <c r="U817" s="194">
        <v>1</v>
      </c>
      <c r="V817" s="99">
        <v>1</v>
      </c>
      <c r="W817" s="98">
        <v>0</v>
      </c>
      <c r="X817" s="98">
        <v>0</v>
      </c>
      <c r="Y817" s="101">
        <f t="shared" si="754"/>
        <v>0</v>
      </c>
      <c r="Z817" s="101">
        <v>1</v>
      </c>
      <c r="AA817" s="194">
        <v>0</v>
      </c>
      <c r="AB817" s="99">
        <v>1</v>
      </c>
      <c r="AC817" s="98">
        <v>0</v>
      </c>
      <c r="AD817" s="98">
        <v>0</v>
      </c>
      <c r="AE817" s="101">
        <f t="shared" si="752"/>
        <v>0</v>
      </c>
      <c r="AF817" s="100">
        <v>0</v>
      </c>
      <c r="AG817" s="98">
        <v>0</v>
      </c>
      <c r="AH817" s="99">
        <f t="shared" si="753"/>
        <v>0</v>
      </c>
      <c r="AI817" s="101">
        <v>1</v>
      </c>
      <c r="AJ817" s="106"/>
    </row>
    <row r="818" spans="2:36" s="35" customFormat="1" ht="17.100000000000001" customHeight="1">
      <c r="B818" s="105"/>
      <c r="C818" s="54"/>
      <c r="D818" s="96"/>
      <c r="E818" s="111"/>
      <c r="F818" s="112"/>
      <c r="G818" s="113"/>
      <c r="H818" s="194">
        <v>1</v>
      </c>
      <c r="I818" s="98">
        <v>0</v>
      </c>
      <c r="J818" s="98">
        <v>0</v>
      </c>
      <c r="K818" s="101">
        <f t="shared" si="748"/>
        <v>0</v>
      </c>
      <c r="L818" s="100">
        <v>0</v>
      </c>
      <c r="M818" s="98">
        <v>0</v>
      </c>
      <c r="N818" s="101">
        <f t="shared" si="749"/>
        <v>0</v>
      </c>
      <c r="O818" s="100">
        <v>0</v>
      </c>
      <c r="P818" s="98">
        <v>0</v>
      </c>
      <c r="Q818" s="101">
        <f t="shared" si="750"/>
        <v>0</v>
      </c>
      <c r="R818" s="100">
        <v>0</v>
      </c>
      <c r="S818" s="98">
        <v>0</v>
      </c>
      <c r="T818" s="101">
        <f t="shared" si="751"/>
        <v>0</v>
      </c>
      <c r="U818" s="194">
        <v>1</v>
      </c>
      <c r="V818" s="99">
        <v>1</v>
      </c>
      <c r="W818" s="98">
        <v>0</v>
      </c>
      <c r="X818" s="98">
        <v>0</v>
      </c>
      <c r="Y818" s="101">
        <f t="shared" si="754"/>
        <v>0</v>
      </c>
      <c r="Z818" s="101">
        <v>1</v>
      </c>
      <c r="AA818" s="194">
        <v>0</v>
      </c>
      <c r="AB818" s="99">
        <v>1</v>
      </c>
      <c r="AC818" s="98">
        <v>0</v>
      </c>
      <c r="AD818" s="98">
        <v>0</v>
      </c>
      <c r="AE818" s="101">
        <f t="shared" si="752"/>
        <v>0</v>
      </c>
      <c r="AF818" s="100">
        <v>0</v>
      </c>
      <c r="AG818" s="98">
        <v>0</v>
      </c>
      <c r="AH818" s="99">
        <f t="shared" si="753"/>
        <v>0</v>
      </c>
      <c r="AI818" s="101">
        <v>1</v>
      </c>
      <c r="AJ818" s="106"/>
    </row>
    <row r="819" spans="2:36" s="35" customFormat="1" ht="17.100000000000001" customHeight="1">
      <c r="B819" s="105"/>
      <c r="C819" s="54"/>
      <c r="D819" s="96"/>
      <c r="E819" s="111"/>
      <c r="F819" s="112"/>
      <c r="G819" s="113"/>
      <c r="H819" s="194">
        <v>1</v>
      </c>
      <c r="I819" s="98">
        <v>0</v>
      </c>
      <c r="J819" s="98">
        <v>0</v>
      </c>
      <c r="K819" s="101">
        <f t="shared" si="748"/>
        <v>0</v>
      </c>
      <c r="L819" s="100">
        <v>0</v>
      </c>
      <c r="M819" s="98">
        <v>0</v>
      </c>
      <c r="N819" s="101">
        <f t="shared" si="749"/>
        <v>0</v>
      </c>
      <c r="O819" s="100">
        <v>0</v>
      </c>
      <c r="P819" s="98">
        <v>0</v>
      </c>
      <c r="Q819" s="101">
        <f t="shared" si="750"/>
        <v>0</v>
      </c>
      <c r="R819" s="100">
        <v>0</v>
      </c>
      <c r="S819" s="98">
        <v>0</v>
      </c>
      <c r="T819" s="101">
        <f t="shared" si="751"/>
        <v>0</v>
      </c>
      <c r="U819" s="194">
        <v>1</v>
      </c>
      <c r="V819" s="99">
        <v>1</v>
      </c>
      <c r="W819" s="98">
        <v>0</v>
      </c>
      <c r="X819" s="98">
        <v>0</v>
      </c>
      <c r="Y819" s="101">
        <f t="shared" si="754"/>
        <v>0</v>
      </c>
      <c r="Z819" s="101">
        <v>1</v>
      </c>
      <c r="AA819" s="194">
        <v>0</v>
      </c>
      <c r="AB819" s="99">
        <v>1</v>
      </c>
      <c r="AC819" s="98">
        <v>0</v>
      </c>
      <c r="AD819" s="98">
        <v>0</v>
      </c>
      <c r="AE819" s="101">
        <f t="shared" si="752"/>
        <v>0</v>
      </c>
      <c r="AF819" s="100">
        <v>0</v>
      </c>
      <c r="AG819" s="98">
        <v>0</v>
      </c>
      <c r="AH819" s="99">
        <f t="shared" si="753"/>
        <v>0</v>
      </c>
      <c r="AI819" s="101">
        <v>1</v>
      </c>
      <c r="AJ819" s="106"/>
    </row>
    <row r="820" spans="2:36" s="126" customFormat="1" ht="17.100000000000001" customHeight="1">
      <c r="B820" s="118"/>
      <c r="C820" s="119"/>
      <c r="D820" s="120"/>
      <c r="E820" s="121"/>
      <c r="F820" s="122"/>
      <c r="G820" s="123"/>
      <c r="H820" s="194">
        <v>1</v>
      </c>
      <c r="I820" s="430" t="s">
        <v>201</v>
      </c>
      <c r="J820" s="430"/>
      <c r="K820" s="124">
        <f>SUM(K813:K819)</f>
        <v>0</v>
      </c>
      <c r="L820" s="401" t="s">
        <v>201</v>
      </c>
      <c r="M820" s="402"/>
      <c r="N820" s="124">
        <f>SUM(N813:N819)</f>
        <v>0</v>
      </c>
      <c r="O820" s="401" t="s">
        <v>201</v>
      </c>
      <c r="P820" s="402"/>
      <c r="Q820" s="124">
        <f>SUM(Q813:Q819)</f>
        <v>0</v>
      </c>
      <c r="R820" s="401" t="s">
        <v>201</v>
      </c>
      <c r="S820" s="402"/>
      <c r="T820" s="124">
        <f>SUM(T813:T819)</f>
        <v>0</v>
      </c>
      <c r="U820" s="194">
        <v>1</v>
      </c>
      <c r="V820" s="99">
        <v>1</v>
      </c>
      <c r="W820" s="430" t="s">
        <v>201</v>
      </c>
      <c r="X820" s="430"/>
      <c r="Y820" s="124">
        <f>SUM(Y813:Y819)</f>
        <v>0</v>
      </c>
      <c r="Z820" s="101">
        <v>1</v>
      </c>
      <c r="AA820" s="194">
        <v>0</v>
      </c>
      <c r="AB820" s="99">
        <v>1</v>
      </c>
      <c r="AC820" s="430" t="s">
        <v>201</v>
      </c>
      <c r="AD820" s="430"/>
      <c r="AE820" s="124">
        <f>SUM(AE813:AE819)</f>
        <v>0</v>
      </c>
      <c r="AF820" s="431" t="s">
        <v>201</v>
      </c>
      <c r="AG820" s="430"/>
      <c r="AH820" s="143">
        <f>SUM(AH813:AH819)</f>
        <v>0</v>
      </c>
      <c r="AI820" s="101">
        <v>1</v>
      </c>
      <c r="AJ820" s="125"/>
    </row>
    <row r="821" spans="2:36" s="35" customFormat="1" ht="16.8" customHeight="1">
      <c r="B821" s="105"/>
      <c r="C821" s="54">
        <f>'3. Rekap Back Up Non Aspal X'!C121</f>
        <v>10000</v>
      </c>
      <c r="D821" s="96">
        <f>'3. Rekap Back Up Non Aspal X'!D121</f>
        <v>10100</v>
      </c>
      <c r="E821" s="111">
        <f>'3. Rekap Back Up Non Aspal X'!E121</f>
        <v>4</v>
      </c>
      <c r="F821" s="112">
        <f>(100/((D821-C821)*E821))*((K828*0.05)+(N828*0.05)+(Q828*0.05)+(T828)+(Y828)+(AE828*1.5)+(AH828*1))</f>
        <v>0</v>
      </c>
      <c r="G821" s="113" t="str">
        <f>IF(F821&lt;=25,"RB",IF(F821&lt;=75,"RB",IF(F821&lt;=100,"RB","RB")))</f>
        <v>RB</v>
      </c>
      <c r="H821" s="194">
        <v>1</v>
      </c>
      <c r="I821" s="98">
        <v>0</v>
      </c>
      <c r="J821" s="98">
        <v>0</v>
      </c>
      <c r="K821" s="101">
        <f t="shared" ref="K821:K827" si="755">I821*J821</f>
        <v>0</v>
      </c>
      <c r="L821" s="98">
        <v>0</v>
      </c>
      <c r="M821" s="98">
        <v>0</v>
      </c>
      <c r="N821" s="101">
        <f t="shared" ref="N821:N827" si="756">L821*M821</f>
        <v>0</v>
      </c>
      <c r="O821" s="98">
        <v>0</v>
      </c>
      <c r="P821" s="98">
        <v>0</v>
      </c>
      <c r="Q821" s="101">
        <f t="shared" ref="Q821:Q827" si="757">O821*P821</f>
        <v>0</v>
      </c>
      <c r="R821" s="98">
        <v>0</v>
      </c>
      <c r="S821" s="98">
        <v>0</v>
      </c>
      <c r="T821" s="101">
        <f t="shared" ref="T821:T827" si="758">R821*S821</f>
        <v>0</v>
      </c>
      <c r="U821" s="194">
        <v>1</v>
      </c>
      <c r="V821" s="99">
        <v>1</v>
      </c>
      <c r="W821" s="98">
        <v>0</v>
      </c>
      <c r="X821" s="98">
        <v>0</v>
      </c>
      <c r="Y821" s="101">
        <f>W821*X821</f>
        <v>0</v>
      </c>
      <c r="Z821" s="101">
        <v>1</v>
      </c>
      <c r="AA821" s="194">
        <v>0</v>
      </c>
      <c r="AB821" s="99">
        <v>1</v>
      </c>
      <c r="AC821" s="98">
        <v>0</v>
      </c>
      <c r="AD821" s="98">
        <v>0</v>
      </c>
      <c r="AE821" s="101">
        <f t="shared" ref="AE821:AE827" si="759">AC821*AD821</f>
        <v>0</v>
      </c>
      <c r="AF821" s="98">
        <v>0</v>
      </c>
      <c r="AG821" s="98">
        <v>3</v>
      </c>
      <c r="AH821" s="99">
        <f t="shared" ref="AH821:AH827" si="760">AF821*AG821</f>
        <v>0</v>
      </c>
      <c r="AI821" s="101">
        <v>1</v>
      </c>
      <c r="AJ821" s="106"/>
    </row>
    <row r="822" spans="2:36" s="35" customFormat="1" ht="17.100000000000001" customHeight="1">
      <c r="B822" s="105"/>
      <c r="C822" s="54"/>
      <c r="D822" s="96"/>
      <c r="E822" s="111"/>
      <c r="F822" s="112"/>
      <c r="G822" s="113"/>
      <c r="H822" s="194">
        <v>1</v>
      </c>
      <c r="I822" s="98">
        <v>0</v>
      </c>
      <c r="J822" s="98">
        <v>0</v>
      </c>
      <c r="K822" s="101">
        <f t="shared" si="755"/>
        <v>0</v>
      </c>
      <c r="L822" s="100">
        <v>0</v>
      </c>
      <c r="M822" s="98">
        <v>0</v>
      </c>
      <c r="N822" s="101">
        <f t="shared" si="756"/>
        <v>0</v>
      </c>
      <c r="O822" s="100">
        <v>0</v>
      </c>
      <c r="P822" s="98">
        <v>0</v>
      </c>
      <c r="Q822" s="101">
        <f t="shared" si="757"/>
        <v>0</v>
      </c>
      <c r="R822" s="100">
        <v>0</v>
      </c>
      <c r="S822" s="98">
        <v>0</v>
      </c>
      <c r="T822" s="101">
        <f t="shared" si="758"/>
        <v>0</v>
      </c>
      <c r="U822" s="194">
        <v>1</v>
      </c>
      <c r="V822" s="99">
        <v>1</v>
      </c>
      <c r="W822" s="98">
        <v>0</v>
      </c>
      <c r="X822" s="98">
        <v>0</v>
      </c>
      <c r="Y822" s="101">
        <f t="shared" ref="Y822:Y827" si="761">W822*X822</f>
        <v>0</v>
      </c>
      <c r="Z822" s="101">
        <v>1</v>
      </c>
      <c r="AA822" s="194">
        <v>0</v>
      </c>
      <c r="AB822" s="99">
        <v>1</v>
      </c>
      <c r="AC822" s="98">
        <v>0</v>
      </c>
      <c r="AD822" s="98">
        <v>0</v>
      </c>
      <c r="AE822" s="101">
        <f t="shared" si="759"/>
        <v>0</v>
      </c>
      <c r="AF822" s="100">
        <v>0</v>
      </c>
      <c r="AG822" s="98">
        <v>0</v>
      </c>
      <c r="AH822" s="99">
        <f t="shared" si="760"/>
        <v>0</v>
      </c>
      <c r="AI822" s="101">
        <v>1</v>
      </c>
      <c r="AJ822" s="106"/>
    </row>
    <row r="823" spans="2:36" s="35" customFormat="1" ht="17.100000000000001" customHeight="1">
      <c r="B823" s="105"/>
      <c r="C823" s="54"/>
      <c r="D823" s="96"/>
      <c r="E823" s="111"/>
      <c r="F823" s="112"/>
      <c r="G823" s="113"/>
      <c r="H823" s="194">
        <v>1</v>
      </c>
      <c r="I823" s="98">
        <v>0</v>
      </c>
      <c r="J823" s="98">
        <v>0</v>
      </c>
      <c r="K823" s="101">
        <f t="shared" si="755"/>
        <v>0</v>
      </c>
      <c r="L823" s="100">
        <v>0</v>
      </c>
      <c r="M823" s="98">
        <v>0</v>
      </c>
      <c r="N823" s="101">
        <f t="shared" si="756"/>
        <v>0</v>
      </c>
      <c r="O823" s="100">
        <v>0</v>
      </c>
      <c r="P823" s="98">
        <v>0</v>
      </c>
      <c r="Q823" s="101">
        <f t="shared" si="757"/>
        <v>0</v>
      </c>
      <c r="R823" s="100">
        <v>0</v>
      </c>
      <c r="S823" s="98">
        <v>0</v>
      </c>
      <c r="T823" s="101">
        <f t="shared" si="758"/>
        <v>0</v>
      </c>
      <c r="U823" s="194">
        <v>1</v>
      </c>
      <c r="V823" s="99">
        <v>1</v>
      </c>
      <c r="W823" s="98">
        <v>0</v>
      </c>
      <c r="X823" s="98">
        <v>0</v>
      </c>
      <c r="Y823" s="101">
        <f t="shared" si="761"/>
        <v>0</v>
      </c>
      <c r="Z823" s="101">
        <v>1</v>
      </c>
      <c r="AA823" s="194">
        <v>0</v>
      </c>
      <c r="AB823" s="99">
        <v>1</v>
      </c>
      <c r="AC823" s="98">
        <v>0</v>
      </c>
      <c r="AD823" s="98">
        <v>0</v>
      </c>
      <c r="AE823" s="101">
        <f t="shared" si="759"/>
        <v>0</v>
      </c>
      <c r="AF823" s="100">
        <v>0</v>
      </c>
      <c r="AG823" s="98">
        <v>0</v>
      </c>
      <c r="AH823" s="99">
        <f t="shared" si="760"/>
        <v>0</v>
      </c>
      <c r="AI823" s="101">
        <v>1</v>
      </c>
      <c r="AJ823" s="106"/>
    </row>
    <row r="824" spans="2:36" s="35" customFormat="1" ht="17.100000000000001" customHeight="1">
      <c r="B824" s="105"/>
      <c r="C824" s="54"/>
      <c r="D824" s="96"/>
      <c r="E824" s="111"/>
      <c r="F824" s="112"/>
      <c r="G824" s="113"/>
      <c r="H824" s="194">
        <v>1</v>
      </c>
      <c r="I824" s="98">
        <v>0</v>
      </c>
      <c r="J824" s="98">
        <v>0</v>
      </c>
      <c r="K824" s="101">
        <f t="shared" si="755"/>
        <v>0</v>
      </c>
      <c r="L824" s="100">
        <v>0</v>
      </c>
      <c r="M824" s="98">
        <v>0</v>
      </c>
      <c r="N824" s="101">
        <f t="shared" si="756"/>
        <v>0</v>
      </c>
      <c r="O824" s="100">
        <v>0</v>
      </c>
      <c r="P824" s="98">
        <v>0</v>
      </c>
      <c r="Q824" s="101">
        <f t="shared" si="757"/>
        <v>0</v>
      </c>
      <c r="R824" s="100">
        <v>0</v>
      </c>
      <c r="S824" s="98">
        <v>0</v>
      </c>
      <c r="T824" s="101">
        <f t="shared" si="758"/>
        <v>0</v>
      </c>
      <c r="U824" s="194">
        <v>1</v>
      </c>
      <c r="V824" s="99">
        <v>1</v>
      </c>
      <c r="W824" s="98">
        <v>0</v>
      </c>
      <c r="X824" s="98">
        <v>0</v>
      </c>
      <c r="Y824" s="101">
        <f t="shared" si="761"/>
        <v>0</v>
      </c>
      <c r="Z824" s="101">
        <v>1</v>
      </c>
      <c r="AA824" s="194">
        <v>0</v>
      </c>
      <c r="AB824" s="99">
        <v>1</v>
      </c>
      <c r="AC824" s="98">
        <v>0</v>
      </c>
      <c r="AD824" s="98">
        <v>0</v>
      </c>
      <c r="AE824" s="101">
        <f t="shared" si="759"/>
        <v>0</v>
      </c>
      <c r="AF824" s="100">
        <v>0</v>
      </c>
      <c r="AG824" s="98">
        <v>0</v>
      </c>
      <c r="AH824" s="99">
        <f t="shared" si="760"/>
        <v>0</v>
      </c>
      <c r="AI824" s="101">
        <v>1</v>
      </c>
      <c r="AJ824" s="106"/>
    </row>
    <row r="825" spans="2:36" s="35" customFormat="1" ht="17.100000000000001" customHeight="1">
      <c r="B825" s="105"/>
      <c r="C825" s="54"/>
      <c r="D825" s="96"/>
      <c r="E825" s="111"/>
      <c r="F825" s="112"/>
      <c r="G825" s="113"/>
      <c r="H825" s="194">
        <v>1</v>
      </c>
      <c r="I825" s="98">
        <v>0</v>
      </c>
      <c r="J825" s="98">
        <v>0</v>
      </c>
      <c r="K825" s="101">
        <f t="shared" si="755"/>
        <v>0</v>
      </c>
      <c r="L825" s="100">
        <v>0</v>
      </c>
      <c r="M825" s="98">
        <v>0</v>
      </c>
      <c r="N825" s="101">
        <f t="shared" si="756"/>
        <v>0</v>
      </c>
      <c r="O825" s="100">
        <v>0</v>
      </c>
      <c r="P825" s="98">
        <v>0</v>
      </c>
      <c r="Q825" s="101">
        <f t="shared" si="757"/>
        <v>0</v>
      </c>
      <c r="R825" s="100">
        <v>0</v>
      </c>
      <c r="S825" s="98">
        <v>0</v>
      </c>
      <c r="T825" s="101">
        <f t="shared" si="758"/>
        <v>0</v>
      </c>
      <c r="U825" s="194">
        <v>1</v>
      </c>
      <c r="V825" s="99">
        <v>1</v>
      </c>
      <c r="W825" s="98">
        <v>0</v>
      </c>
      <c r="X825" s="98">
        <v>0</v>
      </c>
      <c r="Y825" s="101">
        <f t="shared" si="761"/>
        <v>0</v>
      </c>
      <c r="Z825" s="101">
        <v>1</v>
      </c>
      <c r="AA825" s="194">
        <v>0</v>
      </c>
      <c r="AB825" s="99">
        <v>1</v>
      </c>
      <c r="AC825" s="98">
        <v>0</v>
      </c>
      <c r="AD825" s="98">
        <v>0</v>
      </c>
      <c r="AE825" s="101">
        <f t="shared" si="759"/>
        <v>0</v>
      </c>
      <c r="AF825" s="100">
        <v>0</v>
      </c>
      <c r="AG825" s="98">
        <v>0</v>
      </c>
      <c r="AH825" s="99">
        <f t="shared" si="760"/>
        <v>0</v>
      </c>
      <c r="AI825" s="101">
        <v>1</v>
      </c>
      <c r="AJ825" s="106"/>
    </row>
    <row r="826" spans="2:36" s="35" customFormat="1" ht="17.100000000000001" customHeight="1">
      <c r="B826" s="105"/>
      <c r="C826" s="54"/>
      <c r="D826" s="96"/>
      <c r="E826" s="111"/>
      <c r="F826" s="112"/>
      <c r="G826" s="113"/>
      <c r="H826" s="194">
        <v>1</v>
      </c>
      <c r="I826" s="98">
        <v>0</v>
      </c>
      <c r="J826" s="98">
        <v>0</v>
      </c>
      <c r="K826" s="101">
        <f t="shared" si="755"/>
        <v>0</v>
      </c>
      <c r="L826" s="100">
        <v>0</v>
      </c>
      <c r="M826" s="98">
        <v>0</v>
      </c>
      <c r="N826" s="101">
        <f t="shared" si="756"/>
        <v>0</v>
      </c>
      <c r="O826" s="100">
        <v>0</v>
      </c>
      <c r="P826" s="98">
        <v>0</v>
      </c>
      <c r="Q826" s="101">
        <f t="shared" si="757"/>
        <v>0</v>
      </c>
      <c r="R826" s="100">
        <v>0</v>
      </c>
      <c r="S826" s="98">
        <v>0</v>
      </c>
      <c r="T826" s="101">
        <f t="shared" si="758"/>
        <v>0</v>
      </c>
      <c r="U826" s="194">
        <v>1</v>
      </c>
      <c r="V826" s="99">
        <v>1</v>
      </c>
      <c r="W826" s="98">
        <v>0</v>
      </c>
      <c r="X826" s="98">
        <v>0</v>
      </c>
      <c r="Y826" s="101">
        <f t="shared" si="761"/>
        <v>0</v>
      </c>
      <c r="Z826" s="101">
        <v>1</v>
      </c>
      <c r="AA826" s="194">
        <v>0</v>
      </c>
      <c r="AB826" s="99">
        <v>1</v>
      </c>
      <c r="AC826" s="98">
        <v>0</v>
      </c>
      <c r="AD826" s="98">
        <v>0</v>
      </c>
      <c r="AE826" s="101">
        <f t="shared" si="759"/>
        <v>0</v>
      </c>
      <c r="AF826" s="100">
        <v>0</v>
      </c>
      <c r="AG826" s="98">
        <v>0</v>
      </c>
      <c r="AH826" s="99">
        <f t="shared" si="760"/>
        <v>0</v>
      </c>
      <c r="AI826" s="101">
        <v>1</v>
      </c>
      <c r="AJ826" s="106"/>
    </row>
    <row r="827" spans="2:36" s="35" customFormat="1" ht="17.100000000000001" customHeight="1">
      <c r="B827" s="105"/>
      <c r="C827" s="54"/>
      <c r="D827" s="96"/>
      <c r="E827" s="111"/>
      <c r="F827" s="112"/>
      <c r="G827" s="113"/>
      <c r="H827" s="194">
        <v>1</v>
      </c>
      <c r="I827" s="98">
        <v>0</v>
      </c>
      <c r="J827" s="98">
        <v>0</v>
      </c>
      <c r="K827" s="101">
        <f t="shared" si="755"/>
        <v>0</v>
      </c>
      <c r="L827" s="100">
        <v>0</v>
      </c>
      <c r="M827" s="98">
        <v>0</v>
      </c>
      <c r="N827" s="101">
        <f t="shared" si="756"/>
        <v>0</v>
      </c>
      <c r="O827" s="100">
        <v>0</v>
      </c>
      <c r="P827" s="98">
        <v>0</v>
      </c>
      <c r="Q827" s="101">
        <f t="shared" si="757"/>
        <v>0</v>
      </c>
      <c r="R827" s="100">
        <v>0</v>
      </c>
      <c r="S827" s="98">
        <v>0</v>
      </c>
      <c r="T827" s="101">
        <f t="shared" si="758"/>
        <v>0</v>
      </c>
      <c r="U827" s="194">
        <v>1</v>
      </c>
      <c r="V827" s="99">
        <v>1</v>
      </c>
      <c r="W827" s="98">
        <v>0</v>
      </c>
      <c r="X827" s="98">
        <v>0</v>
      </c>
      <c r="Y827" s="101">
        <f t="shared" si="761"/>
        <v>0</v>
      </c>
      <c r="Z827" s="101">
        <v>1</v>
      </c>
      <c r="AA827" s="194">
        <v>0</v>
      </c>
      <c r="AB827" s="99">
        <v>1</v>
      </c>
      <c r="AC827" s="98">
        <v>0</v>
      </c>
      <c r="AD827" s="98">
        <v>0</v>
      </c>
      <c r="AE827" s="101">
        <f t="shared" si="759"/>
        <v>0</v>
      </c>
      <c r="AF827" s="100">
        <v>0</v>
      </c>
      <c r="AG827" s="98">
        <v>0</v>
      </c>
      <c r="AH827" s="99">
        <f t="shared" si="760"/>
        <v>0</v>
      </c>
      <c r="AI827" s="101">
        <v>1</v>
      </c>
      <c r="AJ827" s="106"/>
    </row>
    <row r="828" spans="2:36" s="126" customFormat="1" ht="17.100000000000001" customHeight="1">
      <c r="B828" s="118"/>
      <c r="C828" s="119"/>
      <c r="D828" s="120"/>
      <c r="E828" s="121"/>
      <c r="F828" s="122"/>
      <c r="G828" s="123"/>
      <c r="H828" s="194">
        <v>1</v>
      </c>
      <c r="I828" s="430" t="s">
        <v>201</v>
      </c>
      <c r="J828" s="430"/>
      <c r="K828" s="124">
        <f>SUM(K821:K827)</f>
        <v>0</v>
      </c>
      <c r="L828" s="401" t="s">
        <v>201</v>
      </c>
      <c r="M828" s="402"/>
      <c r="N828" s="124">
        <f>SUM(N821:N827)</f>
        <v>0</v>
      </c>
      <c r="O828" s="401" t="s">
        <v>201</v>
      </c>
      <c r="P828" s="402"/>
      <c r="Q828" s="124">
        <f>SUM(Q821:Q827)</f>
        <v>0</v>
      </c>
      <c r="R828" s="401" t="s">
        <v>201</v>
      </c>
      <c r="S828" s="402"/>
      <c r="T828" s="124">
        <f>SUM(T821:T827)</f>
        <v>0</v>
      </c>
      <c r="U828" s="194">
        <v>1</v>
      </c>
      <c r="V828" s="99">
        <v>1</v>
      </c>
      <c r="W828" s="430" t="s">
        <v>201</v>
      </c>
      <c r="X828" s="430"/>
      <c r="Y828" s="124">
        <f>SUM(Y821:Y827)</f>
        <v>0</v>
      </c>
      <c r="Z828" s="101">
        <v>1</v>
      </c>
      <c r="AA828" s="194">
        <v>0</v>
      </c>
      <c r="AB828" s="99">
        <v>1</v>
      </c>
      <c r="AC828" s="430" t="s">
        <v>201</v>
      </c>
      <c r="AD828" s="430"/>
      <c r="AE828" s="124">
        <f>SUM(AE821:AE827)</f>
        <v>0</v>
      </c>
      <c r="AF828" s="431" t="s">
        <v>201</v>
      </c>
      <c r="AG828" s="430"/>
      <c r="AH828" s="143">
        <f>SUM(AH821:AH827)</f>
        <v>0</v>
      </c>
      <c r="AI828" s="101">
        <v>1</v>
      </c>
      <c r="AJ828" s="125"/>
    </row>
    <row r="829" spans="2:36" s="35" customFormat="1" ht="16.8" customHeight="1">
      <c r="B829" s="105"/>
      <c r="C829" s="54">
        <f>'3. Rekap Back Up Non Aspal X'!C122</f>
        <v>10100</v>
      </c>
      <c r="D829" s="96">
        <f>'3. Rekap Back Up Non Aspal X'!D122</f>
        <v>10200</v>
      </c>
      <c r="E829" s="111">
        <f>'3. Rekap Back Up Non Aspal X'!E122</f>
        <v>4</v>
      </c>
      <c r="F829" s="112">
        <f>(100/((D829-C829)*E829))*((K836*0.05)+(N836*0.05)+(Q836*0.05)+(T836)+(Y836)+(AE836*1.5)+(AH836*1))</f>
        <v>0</v>
      </c>
      <c r="G829" s="113" t="str">
        <f>IF(F829&lt;=25,"RB",IF(F829&lt;=75,"RB",IF(F829&lt;=100,"RB","RB")))</f>
        <v>RB</v>
      </c>
      <c r="H829" s="194">
        <v>1</v>
      </c>
      <c r="I829" s="98">
        <v>0</v>
      </c>
      <c r="J829" s="98">
        <v>0</v>
      </c>
      <c r="K829" s="101">
        <f t="shared" ref="K829:K835" si="762">I829*J829</f>
        <v>0</v>
      </c>
      <c r="L829" s="98">
        <v>0</v>
      </c>
      <c r="M829" s="98">
        <v>0</v>
      </c>
      <c r="N829" s="101">
        <f t="shared" ref="N829:N835" si="763">L829*M829</f>
        <v>0</v>
      </c>
      <c r="O829" s="98">
        <v>0</v>
      </c>
      <c r="P829" s="98">
        <v>0</v>
      </c>
      <c r="Q829" s="101">
        <f t="shared" ref="Q829:Q835" si="764">O829*P829</f>
        <v>0</v>
      </c>
      <c r="R829" s="98">
        <v>0</v>
      </c>
      <c r="S829" s="98">
        <v>0</v>
      </c>
      <c r="T829" s="101">
        <f t="shared" ref="T829:T835" si="765">R829*S829</f>
        <v>0</v>
      </c>
      <c r="U829" s="194">
        <v>1</v>
      </c>
      <c r="V829" s="99">
        <v>1</v>
      </c>
      <c r="W829" s="98">
        <v>0</v>
      </c>
      <c r="X829" s="98">
        <v>0</v>
      </c>
      <c r="Y829" s="101">
        <f>W829*X829</f>
        <v>0</v>
      </c>
      <c r="Z829" s="101">
        <v>1</v>
      </c>
      <c r="AA829" s="194">
        <v>0</v>
      </c>
      <c r="AB829" s="99">
        <v>1</v>
      </c>
      <c r="AC829" s="98">
        <v>0</v>
      </c>
      <c r="AD829" s="98">
        <v>0</v>
      </c>
      <c r="AE829" s="101">
        <f t="shared" ref="AE829:AE835" si="766">AC829*AD829</f>
        <v>0</v>
      </c>
      <c r="AF829" s="98">
        <v>0</v>
      </c>
      <c r="AG829" s="98">
        <v>3</v>
      </c>
      <c r="AH829" s="99">
        <f t="shared" ref="AH829:AH835" si="767">AF829*AG829</f>
        <v>0</v>
      </c>
      <c r="AI829" s="101">
        <v>1</v>
      </c>
      <c r="AJ829" s="106"/>
    </row>
    <row r="830" spans="2:36" s="35" customFormat="1" ht="17.100000000000001" customHeight="1">
      <c r="B830" s="105"/>
      <c r="C830" s="54"/>
      <c r="D830" s="96"/>
      <c r="E830" s="111"/>
      <c r="F830" s="112"/>
      <c r="G830" s="113"/>
      <c r="H830" s="194">
        <v>1</v>
      </c>
      <c r="I830" s="98">
        <v>0</v>
      </c>
      <c r="J830" s="98">
        <v>0</v>
      </c>
      <c r="K830" s="101">
        <f t="shared" si="762"/>
        <v>0</v>
      </c>
      <c r="L830" s="100">
        <v>0</v>
      </c>
      <c r="M830" s="98">
        <v>0</v>
      </c>
      <c r="N830" s="101">
        <f t="shared" si="763"/>
        <v>0</v>
      </c>
      <c r="O830" s="100">
        <v>0</v>
      </c>
      <c r="P830" s="98">
        <v>0</v>
      </c>
      <c r="Q830" s="101">
        <f t="shared" si="764"/>
        <v>0</v>
      </c>
      <c r="R830" s="100">
        <v>0</v>
      </c>
      <c r="S830" s="98">
        <v>0</v>
      </c>
      <c r="T830" s="101">
        <f t="shared" si="765"/>
        <v>0</v>
      </c>
      <c r="U830" s="194">
        <v>1</v>
      </c>
      <c r="V830" s="99">
        <v>1</v>
      </c>
      <c r="W830" s="98">
        <v>0</v>
      </c>
      <c r="X830" s="98">
        <v>0</v>
      </c>
      <c r="Y830" s="101">
        <f t="shared" ref="Y830:Y835" si="768">W830*X830</f>
        <v>0</v>
      </c>
      <c r="Z830" s="101">
        <v>1</v>
      </c>
      <c r="AA830" s="194">
        <v>0</v>
      </c>
      <c r="AB830" s="99">
        <v>1</v>
      </c>
      <c r="AC830" s="98">
        <v>0</v>
      </c>
      <c r="AD830" s="98">
        <v>0</v>
      </c>
      <c r="AE830" s="101">
        <f t="shared" si="766"/>
        <v>0</v>
      </c>
      <c r="AF830" s="100">
        <v>0</v>
      </c>
      <c r="AG830" s="98">
        <v>0</v>
      </c>
      <c r="AH830" s="99">
        <f t="shared" si="767"/>
        <v>0</v>
      </c>
      <c r="AI830" s="101">
        <v>1</v>
      </c>
      <c r="AJ830" s="106"/>
    </row>
    <row r="831" spans="2:36" s="35" customFormat="1" ht="17.100000000000001" customHeight="1">
      <c r="B831" s="105"/>
      <c r="C831" s="54"/>
      <c r="D831" s="96"/>
      <c r="E831" s="111"/>
      <c r="F831" s="112"/>
      <c r="G831" s="113"/>
      <c r="H831" s="194">
        <v>1</v>
      </c>
      <c r="I831" s="98">
        <v>0</v>
      </c>
      <c r="J831" s="98">
        <v>0</v>
      </c>
      <c r="K831" s="101">
        <f t="shared" si="762"/>
        <v>0</v>
      </c>
      <c r="L831" s="100">
        <v>0</v>
      </c>
      <c r="M831" s="98">
        <v>0</v>
      </c>
      <c r="N831" s="101">
        <f t="shared" si="763"/>
        <v>0</v>
      </c>
      <c r="O831" s="100">
        <v>0</v>
      </c>
      <c r="P831" s="98">
        <v>0</v>
      </c>
      <c r="Q831" s="101">
        <f t="shared" si="764"/>
        <v>0</v>
      </c>
      <c r="R831" s="100">
        <v>0</v>
      </c>
      <c r="S831" s="98">
        <v>0</v>
      </c>
      <c r="T831" s="101">
        <f t="shared" si="765"/>
        <v>0</v>
      </c>
      <c r="U831" s="194">
        <v>1</v>
      </c>
      <c r="V831" s="99">
        <v>1</v>
      </c>
      <c r="W831" s="98">
        <v>0</v>
      </c>
      <c r="X831" s="98">
        <v>0</v>
      </c>
      <c r="Y831" s="101">
        <f t="shared" si="768"/>
        <v>0</v>
      </c>
      <c r="Z831" s="101">
        <v>1</v>
      </c>
      <c r="AA831" s="194">
        <v>0</v>
      </c>
      <c r="AB831" s="99">
        <v>1</v>
      </c>
      <c r="AC831" s="98">
        <v>0</v>
      </c>
      <c r="AD831" s="98">
        <v>0</v>
      </c>
      <c r="AE831" s="101">
        <f t="shared" si="766"/>
        <v>0</v>
      </c>
      <c r="AF831" s="100">
        <v>0</v>
      </c>
      <c r="AG831" s="98">
        <v>0</v>
      </c>
      <c r="AH831" s="99">
        <f t="shared" si="767"/>
        <v>0</v>
      </c>
      <c r="AI831" s="101">
        <v>1</v>
      </c>
      <c r="AJ831" s="106"/>
    </row>
    <row r="832" spans="2:36" s="35" customFormat="1" ht="17.100000000000001" customHeight="1">
      <c r="B832" s="105"/>
      <c r="C832" s="54"/>
      <c r="D832" s="96"/>
      <c r="E832" s="111"/>
      <c r="F832" s="112"/>
      <c r="G832" s="113"/>
      <c r="H832" s="194">
        <v>1</v>
      </c>
      <c r="I832" s="98">
        <v>0</v>
      </c>
      <c r="J832" s="98">
        <v>0</v>
      </c>
      <c r="K832" s="101">
        <f t="shared" si="762"/>
        <v>0</v>
      </c>
      <c r="L832" s="100">
        <v>0</v>
      </c>
      <c r="M832" s="98">
        <v>0</v>
      </c>
      <c r="N832" s="101">
        <f t="shared" si="763"/>
        <v>0</v>
      </c>
      <c r="O832" s="100">
        <v>0</v>
      </c>
      <c r="P832" s="98">
        <v>0</v>
      </c>
      <c r="Q832" s="101">
        <f t="shared" si="764"/>
        <v>0</v>
      </c>
      <c r="R832" s="100">
        <v>0</v>
      </c>
      <c r="S832" s="98">
        <v>0</v>
      </c>
      <c r="T832" s="101">
        <f t="shared" si="765"/>
        <v>0</v>
      </c>
      <c r="U832" s="194">
        <v>1</v>
      </c>
      <c r="V832" s="99">
        <v>1</v>
      </c>
      <c r="W832" s="98">
        <v>0</v>
      </c>
      <c r="X832" s="98">
        <v>0</v>
      </c>
      <c r="Y832" s="101">
        <f t="shared" si="768"/>
        <v>0</v>
      </c>
      <c r="Z832" s="101">
        <v>1</v>
      </c>
      <c r="AA832" s="194">
        <v>0</v>
      </c>
      <c r="AB832" s="99">
        <v>1</v>
      </c>
      <c r="AC832" s="98">
        <v>0</v>
      </c>
      <c r="AD832" s="98">
        <v>0</v>
      </c>
      <c r="AE832" s="101">
        <f t="shared" si="766"/>
        <v>0</v>
      </c>
      <c r="AF832" s="100">
        <v>0</v>
      </c>
      <c r="AG832" s="98">
        <v>0</v>
      </c>
      <c r="AH832" s="99">
        <f t="shared" si="767"/>
        <v>0</v>
      </c>
      <c r="AI832" s="101">
        <v>1</v>
      </c>
      <c r="AJ832" s="106"/>
    </row>
    <row r="833" spans="2:36" s="35" customFormat="1" ht="17.100000000000001" customHeight="1">
      <c r="B833" s="105"/>
      <c r="C833" s="54"/>
      <c r="D833" s="96"/>
      <c r="E833" s="111"/>
      <c r="F833" s="112"/>
      <c r="G833" s="113"/>
      <c r="H833" s="194">
        <v>1</v>
      </c>
      <c r="I833" s="98">
        <v>0</v>
      </c>
      <c r="J833" s="98">
        <v>0</v>
      </c>
      <c r="K833" s="101">
        <f t="shared" si="762"/>
        <v>0</v>
      </c>
      <c r="L833" s="100">
        <v>0</v>
      </c>
      <c r="M833" s="98">
        <v>0</v>
      </c>
      <c r="N833" s="101">
        <f t="shared" si="763"/>
        <v>0</v>
      </c>
      <c r="O833" s="100">
        <v>0</v>
      </c>
      <c r="P833" s="98">
        <v>0</v>
      </c>
      <c r="Q833" s="101">
        <f t="shared" si="764"/>
        <v>0</v>
      </c>
      <c r="R833" s="100">
        <v>0</v>
      </c>
      <c r="S833" s="98">
        <v>0</v>
      </c>
      <c r="T833" s="101">
        <f t="shared" si="765"/>
        <v>0</v>
      </c>
      <c r="U833" s="194">
        <v>1</v>
      </c>
      <c r="V833" s="99">
        <v>1</v>
      </c>
      <c r="W833" s="98">
        <v>0</v>
      </c>
      <c r="X833" s="98">
        <v>0</v>
      </c>
      <c r="Y833" s="101">
        <f t="shared" si="768"/>
        <v>0</v>
      </c>
      <c r="Z833" s="101">
        <v>1</v>
      </c>
      <c r="AA833" s="194">
        <v>0</v>
      </c>
      <c r="AB833" s="99">
        <v>1</v>
      </c>
      <c r="AC833" s="98">
        <v>0</v>
      </c>
      <c r="AD833" s="98">
        <v>0</v>
      </c>
      <c r="AE833" s="101">
        <f t="shared" si="766"/>
        <v>0</v>
      </c>
      <c r="AF833" s="100">
        <v>0</v>
      </c>
      <c r="AG833" s="98">
        <v>0</v>
      </c>
      <c r="AH833" s="99">
        <f t="shared" si="767"/>
        <v>0</v>
      </c>
      <c r="AI833" s="101">
        <v>1</v>
      </c>
      <c r="AJ833" s="106"/>
    </row>
    <row r="834" spans="2:36" s="35" customFormat="1" ht="17.100000000000001" customHeight="1">
      <c r="B834" s="105"/>
      <c r="C834" s="54"/>
      <c r="D834" s="96"/>
      <c r="E834" s="111"/>
      <c r="F834" s="112"/>
      <c r="G834" s="113"/>
      <c r="H834" s="194">
        <v>1</v>
      </c>
      <c r="I834" s="98">
        <v>0</v>
      </c>
      <c r="J834" s="98">
        <v>0</v>
      </c>
      <c r="K834" s="101">
        <f t="shared" si="762"/>
        <v>0</v>
      </c>
      <c r="L834" s="100">
        <v>0</v>
      </c>
      <c r="M834" s="98">
        <v>0</v>
      </c>
      <c r="N834" s="101">
        <f t="shared" si="763"/>
        <v>0</v>
      </c>
      <c r="O834" s="100">
        <v>0</v>
      </c>
      <c r="P834" s="98">
        <v>0</v>
      </c>
      <c r="Q834" s="101">
        <f t="shared" si="764"/>
        <v>0</v>
      </c>
      <c r="R834" s="100">
        <v>0</v>
      </c>
      <c r="S834" s="98">
        <v>0</v>
      </c>
      <c r="T834" s="101">
        <f t="shared" si="765"/>
        <v>0</v>
      </c>
      <c r="U834" s="194">
        <v>1</v>
      </c>
      <c r="V834" s="99">
        <v>1</v>
      </c>
      <c r="W834" s="98">
        <v>0</v>
      </c>
      <c r="X834" s="98">
        <v>0</v>
      </c>
      <c r="Y834" s="101">
        <f t="shared" si="768"/>
        <v>0</v>
      </c>
      <c r="Z834" s="101">
        <v>1</v>
      </c>
      <c r="AA834" s="194">
        <v>0</v>
      </c>
      <c r="AB834" s="99">
        <v>1</v>
      </c>
      <c r="AC834" s="98">
        <v>0</v>
      </c>
      <c r="AD834" s="98">
        <v>0</v>
      </c>
      <c r="AE834" s="101">
        <f t="shared" si="766"/>
        <v>0</v>
      </c>
      <c r="AF834" s="100">
        <v>0</v>
      </c>
      <c r="AG834" s="98">
        <v>0</v>
      </c>
      <c r="AH834" s="99">
        <f t="shared" si="767"/>
        <v>0</v>
      </c>
      <c r="AI834" s="101">
        <v>1</v>
      </c>
      <c r="AJ834" s="106"/>
    </row>
    <row r="835" spans="2:36" s="35" customFormat="1" ht="17.100000000000001" customHeight="1">
      <c r="B835" s="105"/>
      <c r="C835" s="54"/>
      <c r="D835" s="96"/>
      <c r="E835" s="111"/>
      <c r="F835" s="112"/>
      <c r="G835" s="113"/>
      <c r="H835" s="194">
        <v>1</v>
      </c>
      <c r="I835" s="98">
        <v>0</v>
      </c>
      <c r="J835" s="98">
        <v>0</v>
      </c>
      <c r="K835" s="101">
        <f t="shared" si="762"/>
        <v>0</v>
      </c>
      <c r="L835" s="100">
        <v>0</v>
      </c>
      <c r="M835" s="98">
        <v>0</v>
      </c>
      <c r="N835" s="101">
        <f t="shared" si="763"/>
        <v>0</v>
      </c>
      <c r="O835" s="100">
        <v>0</v>
      </c>
      <c r="P835" s="98">
        <v>0</v>
      </c>
      <c r="Q835" s="101">
        <f t="shared" si="764"/>
        <v>0</v>
      </c>
      <c r="R835" s="100">
        <v>0</v>
      </c>
      <c r="S835" s="98">
        <v>0</v>
      </c>
      <c r="T835" s="101">
        <f t="shared" si="765"/>
        <v>0</v>
      </c>
      <c r="U835" s="194">
        <v>1</v>
      </c>
      <c r="V835" s="99">
        <v>1</v>
      </c>
      <c r="W835" s="98">
        <v>0</v>
      </c>
      <c r="X835" s="98">
        <v>0</v>
      </c>
      <c r="Y835" s="101">
        <f t="shared" si="768"/>
        <v>0</v>
      </c>
      <c r="Z835" s="101">
        <v>1</v>
      </c>
      <c r="AA835" s="194">
        <v>0</v>
      </c>
      <c r="AB835" s="99">
        <v>1</v>
      </c>
      <c r="AC835" s="98">
        <v>0</v>
      </c>
      <c r="AD835" s="98">
        <v>0</v>
      </c>
      <c r="AE835" s="101">
        <f t="shared" si="766"/>
        <v>0</v>
      </c>
      <c r="AF835" s="100">
        <v>0</v>
      </c>
      <c r="AG835" s="98">
        <v>0</v>
      </c>
      <c r="AH835" s="99">
        <f t="shared" si="767"/>
        <v>0</v>
      </c>
      <c r="AI835" s="101">
        <v>1</v>
      </c>
      <c r="AJ835" s="106"/>
    </row>
    <row r="836" spans="2:36" s="126" customFormat="1" ht="17.100000000000001" customHeight="1">
      <c r="B836" s="118"/>
      <c r="C836" s="119"/>
      <c r="D836" s="120"/>
      <c r="E836" s="121"/>
      <c r="F836" s="122"/>
      <c r="G836" s="123"/>
      <c r="H836" s="194">
        <v>1</v>
      </c>
      <c r="I836" s="430" t="s">
        <v>201</v>
      </c>
      <c r="J836" s="430"/>
      <c r="K836" s="124">
        <f>SUM(K829:K835)</f>
        <v>0</v>
      </c>
      <c r="L836" s="401" t="s">
        <v>201</v>
      </c>
      <c r="M836" s="402"/>
      <c r="N836" s="124">
        <f>SUM(N829:N835)</f>
        <v>0</v>
      </c>
      <c r="O836" s="401" t="s">
        <v>201</v>
      </c>
      <c r="P836" s="402"/>
      <c r="Q836" s="124">
        <f>SUM(Q829:Q835)</f>
        <v>0</v>
      </c>
      <c r="R836" s="401" t="s">
        <v>201</v>
      </c>
      <c r="S836" s="402"/>
      <c r="T836" s="124">
        <f>SUM(T829:T835)</f>
        <v>0</v>
      </c>
      <c r="U836" s="194">
        <v>1</v>
      </c>
      <c r="V836" s="99">
        <v>1</v>
      </c>
      <c r="W836" s="430" t="s">
        <v>201</v>
      </c>
      <c r="X836" s="430"/>
      <c r="Y836" s="124">
        <f>SUM(Y829:Y835)</f>
        <v>0</v>
      </c>
      <c r="Z836" s="101">
        <v>1</v>
      </c>
      <c r="AA836" s="194">
        <v>0</v>
      </c>
      <c r="AB836" s="99">
        <v>1</v>
      </c>
      <c r="AC836" s="430" t="s">
        <v>201</v>
      </c>
      <c r="AD836" s="430"/>
      <c r="AE836" s="124">
        <f>SUM(AE829:AE835)</f>
        <v>0</v>
      </c>
      <c r="AF836" s="431" t="s">
        <v>201</v>
      </c>
      <c r="AG836" s="430"/>
      <c r="AH836" s="143">
        <f>SUM(AH829:AH835)</f>
        <v>0</v>
      </c>
      <c r="AI836" s="101">
        <v>1</v>
      </c>
      <c r="AJ836" s="125"/>
    </row>
    <row r="837" spans="2:36" s="35" customFormat="1" ht="16.8" customHeight="1">
      <c r="B837" s="105"/>
      <c r="C837" s="54">
        <f>'3. Rekap Back Up Non Aspal X'!C123</f>
        <v>10200</v>
      </c>
      <c r="D837" s="96">
        <f>'3. Rekap Back Up Non Aspal X'!D123</f>
        <v>10300</v>
      </c>
      <c r="E837" s="111">
        <f>'3. Rekap Back Up Non Aspal X'!E123</f>
        <v>4</v>
      </c>
      <c r="F837" s="112">
        <f>(100/((D837-C837)*E837))*((K844*0.05)+(N844*0.05)+(Q844*0.05)+(T844)+(Y844)+(AE844*1.5)+(AH844*1))</f>
        <v>0</v>
      </c>
      <c r="G837" s="113" t="str">
        <f>IF(F837&lt;=25,"RB",IF(F837&lt;=75,"RB",IF(F837&lt;=100,"RB","RB")))</f>
        <v>RB</v>
      </c>
      <c r="H837" s="194">
        <v>1</v>
      </c>
      <c r="I837" s="98">
        <v>0</v>
      </c>
      <c r="J837" s="98">
        <v>0</v>
      </c>
      <c r="K837" s="101">
        <f t="shared" ref="K837:K843" si="769">I837*J837</f>
        <v>0</v>
      </c>
      <c r="L837" s="98">
        <v>0</v>
      </c>
      <c r="M837" s="98">
        <v>0</v>
      </c>
      <c r="N837" s="101">
        <f t="shared" ref="N837:N843" si="770">L837*M837</f>
        <v>0</v>
      </c>
      <c r="O837" s="98">
        <v>0</v>
      </c>
      <c r="P837" s="98">
        <v>0</v>
      </c>
      <c r="Q837" s="101">
        <f t="shared" ref="Q837:Q843" si="771">O837*P837</f>
        <v>0</v>
      </c>
      <c r="R837" s="98">
        <v>0</v>
      </c>
      <c r="S837" s="98">
        <v>0</v>
      </c>
      <c r="T837" s="101">
        <f t="shared" ref="T837:T843" si="772">R837*S837</f>
        <v>0</v>
      </c>
      <c r="U837" s="194">
        <v>1</v>
      </c>
      <c r="V837" s="99">
        <v>1</v>
      </c>
      <c r="W837" s="98">
        <v>0</v>
      </c>
      <c r="X837" s="98">
        <v>0</v>
      </c>
      <c r="Y837" s="101">
        <f>W837*X837</f>
        <v>0</v>
      </c>
      <c r="Z837" s="101">
        <v>1</v>
      </c>
      <c r="AA837" s="194">
        <v>0</v>
      </c>
      <c r="AB837" s="99">
        <v>1</v>
      </c>
      <c r="AC837" s="98">
        <v>0</v>
      </c>
      <c r="AD837" s="98">
        <v>0</v>
      </c>
      <c r="AE837" s="101">
        <f t="shared" ref="AE837:AE843" si="773">AC837*AD837</f>
        <v>0</v>
      </c>
      <c r="AF837" s="98">
        <v>0</v>
      </c>
      <c r="AG837" s="98">
        <v>3</v>
      </c>
      <c r="AH837" s="99">
        <f t="shared" ref="AH837:AH843" si="774">AF837*AG837</f>
        <v>0</v>
      </c>
      <c r="AI837" s="101">
        <v>1</v>
      </c>
      <c r="AJ837" s="106"/>
    </row>
    <row r="838" spans="2:36" s="35" customFormat="1" ht="17.100000000000001" customHeight="1">
      <c r="B838" s="105"/>
      <c r="C838" s="54"/>
      <c r="D838" s="96"/>
      <c r="E838" s="111"/>
      <c r="F838" s="112"/>
      <c r="G838" s="113"/>
      <c r="H838" s="194">
        <v>1</v>
      </c>
      <c r="I838" s="98">
        <v>0</v>
      </c>
      <c r="J838" s="98">
        <v>0</v>
      </c>
      <c r="K838" s="101">
        <f t="shared" si="769"/>
        <v>0</v>
      </c>
      <c r="L838" s="100">
        <v>0</v>
      </c>
      <c r="M838" s="98">
        <v>0</v>
      </c>
      <c r="N838" s="101">
        <f t="shared" si="770"/>
        <v>0</v>
      </c>
      <c r="O838" s="100">
        <v>0</v>
      </c>
      <c r="P838" s="98">
        <v>0</v>
      </c>
      <c r="Q838" s="101">
        <f t="shared" si="771"/>
        <v>0</v>
      </c>
      <c r="R838" s="100">
        <v>0</v>
      </c>
      <c r="S838" s="98">
        <v>0</v>
      </c>
      <c r="T838" s="101">
        <f t="shared" si="772"/>
        <v>0</v>
      </c>
      <c r="U838" s="194">
        <v>1</v>
      </c>
      <c r="V838" s="99">
        <v>1</v>
      </c>
      <c r="W838" s="98">
        <v>0</v>
      </c>
      <c r="X838" s="98">
        <v>0</v>
      </c>
      <c r="Y838" s="101">
        <f t="shared" ref="Y838:Y843" si="775">W838*X838</f>
        <v>0</v>
      </c>
      <c r="Z838" s="101">
        <v>1</v>
      </c>
      <c r="AA838" s="194">
        <v>0</v>
      </c>
      <c r="AB838" s="99">
        <v>1</v>
      </c>
      <c r="AC838" s="98">
        <v>0</v>
      </c>
      <c r="AD838" s="98">
        <v>0</v>
      </c>
      <c r="AE838" s="101">
        <f t="shared" si="773"/>
        <v>0</v>
      </c>
      <c r="AF838" s="100">
        <v>0</v>
      </c>
      <c r="AG838" s="98">
        <v>0</v>
      </c>
      <c r="AH838" s="99">
        <f t="shared" si="774"/>
        <v>0</v>
      </c>
      <c r="AI838" s="101">
        <v>1</v>
      </c>
      <c r="AJ838" s="106"/>
    </row>
    <row r="839" spans="2:36" s="35" customFormat="1" ht="17.100000000000001" customHeight="1">
      <c r="B839" s="105"/>
      <c r="C839" s="54"/>
      <c r="D839" s="96"/>
      <c r="E839" s="111"/>
      <c r="F839" s="112"/>
      <c r="G839" s="113"/>
      <c r="H839" s="194">
        <v>1</v>
      </c>
      <c r="I839" s="98">
        <v>0</v>
      </c>
      <c r="J839" s="98">
        <v>0</v>
      </c>
      <c r="K839" s="101">
        <f t="shared" si="769"/>
        <v>0</v>
      </c>
      <c r="L839" s="100">
        <v>0</v>
      </c>
      <c r="M839" s="98">
        <v>0</v>
      </c>
      <c r="N839" s="101">
        <f t="shared" si="770"/>
        <v>0</v>
      </c>
      <c r="O839" s="100">
        <v>0</v>
      </c>
      <c r="P839" s="98">
        <v>0</v>
      </c>
      <c r="Q839" s="101">
        <f t="shared" si="771"/>
        <v>0</v>
      </c>
      <c r="R839" s="100">
        <v>0</v>
      </c>
      <c r="S839" s="98">
        <v>0</v>
      </c>
      <c r="T839" s="101">
        <f t="shared" si="772"/>
        <v>0</v>
      </c>
      <c r="U839" s="194">
        <v>1</v>
      </c>
      <c r="V839" s="99">
        <v>1</v>
      </c>
      <c r="W839" s="98">
        <v>0</v>
      </c>
      <c r="X839" s="98">
        <v>0</v>
      </c>
      <c r="Y839" s="101">
        <f t="shared" si="775"/>
        <v>0</v>
      </c>
      <c r="Z839" s="101">
        <v>1</v>
      </c>
      <c r="AA839" s="194">
        <v>0</v>
      </c>
      <c r="AB839" s="99">
        <v>1</v>
      </c>
      <c r="AC839" s="98">
        <v>0</v>
      </c>
      <c r="AD839" s="98">
        <v>0</v>
      </c>
      <c r="AE839" s="101">
        <f t="shared" si="773"/>
        <v>0</v>
      </c>
      <c r="AF839" s="100">
        <v>0</v>
      </c>
      <c r="AG839" s="98">
        <v>0</v>
      </c>
      <c r="AH839" s="99">
        <f t="shared" si="774"/>
        <v>0</v>
      </c>
      <c r="AI839" s="101">
        <v>1</v>
      </c>
      <c r="AJ839" s="106"/>
    </row>
    <row r="840" spans="2:36" s="35" customFormat="1" ht="17.100000000000001" customHeight="1">
      <c r="B840" s="105"/>
      <c r="C840" s="54"/>
      <c r="D840" s="96"/>
      <c r="E840" s="111"/>
      <c r="F840" s="112"/>
      <c r="G840" s="113"/>
      <c r="H840" s="194">
        <v>1</v>
      </c>
      <c r="I840" s="98">
        <v>0</v>
      </c>
      <c r="J840" s="98">
        <v>0</v>
      </c>
      <c r="K840" s="101">
        <f t="shared" si="769"/>
        <v>0</v>
      </c>
      <c r="L840" s="100">
        <v>0</v>
      </c>
      <c r="M840" s="98">
        <v>0</v>
      </c>
      <c r="N840" s="101">
        <f t="shared" si="770"/>
        <v>0</v>
      </c>
      <c r="O840" s="100">
        <v>0</v>
      </c>
      <c r="P840" s="98">
        <v>0</v>
      </c>
      <c r="Q840" s="101">
        <f t="shared" si="771"/>
        <v>0</v>
      </c>
      <c r="R840" s="100">
        <v>0</v>
      </c>
      <c r="S840" s="98">
        <v>0</v>
      </c>
      <c r="T840" s="101">
        <f t="shared" si="772"/>
        <v>0</v>
      </c>
      <c r="U840" s="194">
        <v>1</v>
      </c>
      <c r="V840" s="99">
        <v>1</v>
      </c>
      <c r="W840" s="98">
        <v>0</v>
      </c>
      <c r="X840" s="98">
        <v>0</v>
      </c>
      <c r="Y840" s="101">
        <f t="shared" si="775"/>
        <v>0</v>
      </c>
      <c r="Z840" s="101">
        <v>1</v>
      </c>
      <c r="AA840" s="194">
        <v>0</v>
      </c>
      <c r="AB840" s="99">
        <v>1</v>
      </c>
      <c r="AC840" s="98">
        <v>0</v>
      </c>
      <c r="AD840" s="98">
        <v>0</v>
      </c>
      <c r="AE840" s="101">
        <f t="shared" si="773"/>
        <v>0</v>
      </c>
      <c r="AF840" s="100">
        <v>0</v>
      </c>
      <c r="AG840" s="98">
        <v>0</v>
      </c>
      <c r="AH840" s="99">
        <f t="shared" si="774"/>
        <v>0</v>
      </c>
      <c r="AI840" s="101">
        <v>1</v>
      </c>
      <c r="AJ840" s="106"/>
    </row>
    <row r="841" spans="2:36" s="35" customFormat="1" ht="17.100000000000001" customHeight="1">
      <c r="B841" s="105"/>
      <c r="C841" s="54"/>
      <c r="D841" s="96"/>
      <c r="E841" s="111"/>
      <c r="F841" s="112"/>
      <c r="G841" s="113"/>
      <c r="H841" s="194">
        <v>1</v>
      </c>
      <c r="I841" s="98">
        <v>0</v>
      </c>
      <c r="J841" s="98">
        <v>0</v>
      </c>
      <c r="K841" s="101">
        <f t="shared" si="769"/>
        <v>0</v>
      </c>
      <c r="L841" s="100">
        <v>0</v>
      </c>
      <c r="M841" s="98">
        <v>0</v>
      </c>
      <c r="N841" s="101">
        <f t="shared" si="770"/>
        <v>0</v>
      </c>
      <c r="O841" s="100">
        <v>0</v>
      </c>
      <c r="P841" s="98">
        <v>0</v>
      </c>
      <c r="Q841" s="101">
        <f t="shared" si="771"/>
        <v>0</v>
      </c>
      <c r="R841" s="100">
        <v>0</v>
      </c>
      <c r="S841" s="98">
        <v>0</v>
      </c>
      <c r="T841" s="101">
        <f t="shared" si="772"/>
        <v>0</v>
      </c>
      <c r="U841" s="194">
        <v>1</v>
      </c>
      <c r="V841" s="99">
        <v>1</v>
      </c>
      <c r="W841" s="98">
        <v>0</v>
      </c>
      <c r="X841" s="98">
        <v>0</v>
      </c>
      <c r="Y841" s="101">
        <f t="shared" si="775"/>
        <v>0</v>
      </c>
      <c r="Z841" s="101">
        <v>1</v>
      </c>
      <c r="AA841" s="194">
        <v>0</v>
      </c>
      <c r="AB841" s="99">
        <v>1</v>
      </c>
      <c r="AC841" s="98">
        <v>0</v>
      </c>
      <c r="AD841" s="98">
        <v>0</v>
      </c>
      <c r="AE841" s="101">
        <f t="shared" si="773"/>
        <v>0</v>
      </c>
      <c r="AF841" s="100">
        <v>0</v>
      </c>
      <c r="AG841" s="98">
        <v>0</v>
      </c>
      <c r="AH841" s="99">
        <f t="shared" si="774"/>
        <v>0</v>
      </c>
      <c r="AI841" s="101">
        <v>1</v>
      </c>
      <c r="AJ841" s="106"/>
    </row>
    <row r="842" spans="2:36" s="35" customFormat="1" ht="17.100000000000001" customHeight="1">
      <c r="B842" s="105"/>
      <c r="C842" s="54"/>
      <c r="D842" s="96"/>
      <c r="E842" s="111"/>
      <c r="F842" s="112"/>
      <c r="G842" s="113"/>
      <c r="H842" s="194">
        <v>1</v>
      </c>
      <c r="I842" s="98">
        <v>0</v>
      </c>
      <c r="J842" s="98">
        <v>0</v>
      </c>
      <c r="K842" s="101">
        <f t="shared" si="769"/>
        <v>0</v>
      </c>
      <c r="L842" s="100">
        <v>0</v>
      </c>
      <c r="M842" s="98">
        <v>0</v>
      </c>
      <c r="N842" s="101">
        <f t="shared" si="770"/>
        <v>0</v>
      </c>
      <c r="O842" s="100">
        <v>0</v>
      </c>
      <c r="P842" s="98">
        <v>0</v>
      </c>
      <c r="Q842" s="101">
        <f t="shared" si="771"/>
        <v>0</v>
      </c>
      <c r="R842" s="100">
        <v>0</v>
      </c>
      <c r="S842" s="98">
        <v>0</v>
      </c>
      <c r="T842" s="101">
        <f t="shared" si="772"/>
        <v>0</v>
      </c>
      <c r="U842" s="194">
        <v>1</v>
      </c>
      <c r="V842" s="99">
        <v>1</v>
      </c>
      <c r="W842" s="98">
        <v>0</v>
      </c>
      <c r="X842" s="98">
        <v>0</v>
      </c>
      <c r="Y842" s="101">
        <f t="shared" si="775"/>
        <v>0</v>
      </c>
      <c r="Z842" s="101">
        <v>1</v>
      </c>
      <c r="AA842" s="194">
        <v>0</v>
      </c>
      <c r="AB842" s="99">
        <v>1</v>
      </c>
      <c r="AC842" s="98">
        <v>0</v>
      </c>
      <c r="AD842" s="98">
        <v>0</v>
      </c>
      <c r="AE842" s="101">
        <f t="shared" si="773"/>
        <v>0</v>
      </c>
      <c r="AF842" s="100">
        <v>0</v>
      </c>
      <c r="AG842" s="98">
        <v>0</v>
      </c>
      <c r="AH842" s="99">
        <f t="shared" si="774"/>
        <v>0</v>
      </c>
      <c r="AI842" s="101">
        <v>1</v>
      </c>
      <c r="AJ842" s="106"/>
    </row>
    <row r="843" spans="2:36" s="35" customFormat="1" ht="17.100000000000001" customHeight="1">
      <c r="B843" s="105"/>
      <c r="C843" s="54"/>
      <c r="D843" s="96"/>
      <c r="E843" s="111"/>
      <c r="F843" s="112"/>
      <c r="G843" s="113"/>
      <c r="H843" s="194">
        <v>1</v>
      </c>
      <c r="I843" s="98">
        <v>0</v>
      </c>
      <c r="J843" s="98">
        <v>0</v>
      </c>
      <c r="K843" s="101">
        <f t="shared" si="769"/>
        <v>0</v>
      </c>
      <c r="L843" s="100">
        <v>0</v>
      </c>
      <c r="M843" s="98">
        <v>0</v>
      </c>
      <c r="N843" s="101">
        <f t="shared" si="770"/>
        <v>0</v>
      </c>
      <c r="O843" s="100">
        <v>0</v>
      </c>
      <c r="P843" s="98">
        <v>0</v>
      </c>
      <c r="Q843" s="101">
        <f t="shared" si="771"/>
        <v>0</v>
      </c>
      <c r="R843" s="100">
        <v>0</v>
      </c>
      <c r="S843" s="98">
        <v>0</v>
      </c>
      <c r="T843" s="101">
        <f t="shared" si="772"/>
        <v>0</v>
      </c>
      <c r="U843" s="194">
        <v>1</v>
      </c>
      <c r="V843" s="99">
        <v>1</v>
      </c>
      <c r="W843" s="98">
        <v>0</v>
      </c>
      <c r="X843" s="98">
        <v>0</v>
      </c>
      <c r="Y843" s="101">
        <f t="shared" si="775"/>
        <v>0</v>
      </c>
      <c r="Z843" s="101">
        <v>1</v>
      </c>
      <c r="AA843" s="194">
        <v>0</v>
      </c>
      <c r="AB843" s="99">
        <v>1</v>
      </c>
      <c r="AC843" s="98">
        <v>0</v>
      </c>
      <c r="AD843" s="98">
        <v>0</v>
      </c>
      <c r="AE843" s="101">
        <f t="shared" si="773"/>
        <v>0</v>
      </c>
      <c r="AF843" s="100">
        <v>0</v>
      </c>
      <c r="AG843" s="98">
        <v>0</v>
      </c>
      <c r="AH843" s="99">
        <f t="shared" si="774"/>
        <v>0</v>
      </c>
      <c r="AI843" s="101">
        <v>1</v>
      </c>
      <c r="AJ843" s="106"/>
    </row>
    <row r="844" spans="2:36" s="126" customFormat="1" ht="17.100000000000001" customHeight="1">
      <c r="B844" s="118"/>
      <c r="C844" s="119"/>
      <c r="D844" s="120"/>
      <c r="E844" s="121"/>
      <c r="F844" s="122"/>
      <c r="G844" s="123"/>
      <c r="H844" s="194">
        <v>1</v>
      </c>
      <c r="I844" s="430" t="s">
        <v>201</v>
      </c>
      <c r="J844" s="430"/>
      <c r="K844" s="124">
        <f>SUM(K837:K843)</f>
        <v>0</v>
      </c>
      <c r="L844" s="401" t="s">
        <v>201</v>
      </c>
      <c r="M844" s="402"/>
      <c r="N844" s="124">
        <f>SUM(N837:N843)</f>
        <v>0</v>
      </c>
      <c r="O844" s="401" t="s">
        <v>201</v>
      </c>
      <c r="P844" s="402"/>
      <c r="Q844" s="124">
        <f>SUM(Q837:Q843)</f>
        <v>0</v>
      </c>
      <c r="R844" s="401" t="s">
        <v>201</v>
      </c>
      <c r="S844" s="402"/>
      <c r="T844" s="124">
        <f>SUM(T837:T843)</f>
        <v>0</v>
      </c>
      <c r="U844" s="194">
        <v>1</v>
      </c>
      <c r="V844" s="99">
        <v>1</v>
      </c>
      <c r="W844" s="430" t="s">
        <v>201</v>
      </c>
      <c r="X844" s="430"/>
      <c r="Y844" s="124">
        <f>SUM(Y837:Y843)</f>
        <v>0</v>
      </c>
      <c r="Z844" s="101">
        <v>1</v>
      </c>
      <c r="AA844" s="194">
        <v>0</v>
      </c>
      <c r="AB844" s="99">
        <v>1</v>
      </c>
      <c r="AC844" s="430" t="s">
        <v>201</v>
      </c>
      <c r="AD844" s="430"/>
      <c r="AE844" s="124">
        <f>SUM(AE837:AE843)</f>
        <v>0</v>
      </c>
      <c r="AF844" s="431" t="s">
        <v>201</v>
      </c>
      <c r="AG844" s="430"/>
      <c r="AH844" s="143">
        <f>SUM(AH837:AH843)</f>
        <v>0</v>
      </c>
      <c r="AI844" s="101">
        <v>1</v>
      </c>
      <c r="AJ844" s="125"/>
    </row>
    <row r="845" spans="2:36" s="35" customFormat="1" ht="16.8" customHeight="1">
      <c r="B845" s="105"/>
      <c r="C845" s="54">
        <f>'3. Rekap Back Up Non Aspal X'!C124</f>
        <v>10300</v>
      </c>
      <c r="D845" s="96">
        <f>'3. Rekap Back Up Non Aspal X'!D124</f>
        <v>10400</v>
      </c>
      <c r="E845" s="111">
        <f>'3. Rekap Back Up Non Aspal X'!E124</f>
        <v>4</v>
      </c>
      <c r="F845" s="112">
        <f>(100/((D845-C845)*E845))*((K852*0.05)+(N852*0.05)+(Q852*0.05)+(T852)+(Y852)+(AE852*1.5)+(AH852*1))</f>
        <v>0</v>
      </c>
      <c r="G845" s="113" t="str">
        <f>IF(F845&lt;=25,"RB",IF(F845&lt;=75,"RB",IF(F845&lt;=100,"RB","RB")))</f>
        <v>RB</v>
      </c>
      <c r="H845" s="194">
        <v>1</v>
      </c>
      <c r="I845" s="98">
        <v>0</v>
      </c>
      <c r="J845" s="98">
        <v>0</v>
      </c>
      <c r="K845" s="101">
        <f t="shared" ref="K845:K851" si="776">I845*J845</f>
        <v>0</v>
      </c>
      <c r="L845" s="98">
        <v>0</v>
      </c>
      <c r="M845" s="98">
        <v>0</v>
      </c>
      <c r="N845" s="101">
        <f t="shared" ref="N845:N851" si="777">L845*M845</f>
        <v>0</v>
      </c>
      <c r="O845" s="98">
        <v>0</v>
      </c>
      <c r="P845" s="98">
        <v>0</v>
      </c>
      <c r="Q845" s="101">
        <f t="shared" ref="Q845:Q851" si="778">O845*P845</f>
        <v>0</v>
      </c>
      <c r="R845" s="98">
        <v>0</v>
      </c>
      <c r="S845" s="98">
        <v>0</v>
      </c>
      <c r="T845" s="101">
        <f t="shared" ref="T845:T851" si="779">R845*S845</f>
        <v>0</v>
      </c>
      <c r="U845" s="194">
        <v>1</v>
      </c>
      <c r="V845" s="99">
        <v>1</v>
      </c>
      <c r="W845" s="98">
        <v>0</v>
      </c>
      <c r="X845" s="98">
        <v>0</v>
      </c>
      <c r="Y845" s="101">
        <f>W845*X845</f>
        <v>0</v>
      </c>
      <c r="Z845" s="101">
        <v>1</v>
      </c>
      <c r="AA845" s="194">
        <v>0</v>
      </c>
      <c r="AB845" s="99">
        <v>1</v>
      </c>
      <c r="AC845" s="98">
        <v>0</v>
      </c>
      <c r="AD845" s="98">
        <v>0</v>
      </c>
      <c r="AE845" s="101">
        <f t="shared" ref="AE845:AE851" si="780">AC845*AD845</f>
        <v>0</v>
      </c>
      <c r="AF845" s="98">
        <v>0</v>
      </c>
      <c r="AG845" s="98">
        <v>3</v>
      </c>
      <c r="AH845" s="99">
        <f t="shared" ref="AH845:AH851" si="781">AF845*AG845</f>
        <v>0</v>
      </c>
      <c r="AI845" s="101">
        <v>1</v>
      </c>
      <c r="AJ845" s="106"/>
    </row>
    <row r="846" spans="2:36" s="35" customFormat="1" ht="17.100000000000001" customHeight="1">
      <c r="B846" s="105"/>
      <c r="C846" s="54"/>
      <c r="D846" s="96"/>
      <c r="E846" s="111"/>
      <c r="F846" s="112"/>
      <c r="G846" s="113"/>
      <c r="H846" s="194">
        <v>1</v>
      </c>
      <c r="I846" s="98">
        <v>0</v>
      </c>
      <c r="J846" s="98">
        <v>0</v>
      </c>
      <c r="K846" s="101">
        <f t="shared" si="776"/>
        <v>0</v>
      </c>
      <c r="L846" s="100">
        <v>0</v>
      </c>
      <c r="M846" s="98">
        <v>0</v>
      </c>
      <c r="N846" s="101">
        <f t="shared" si="777"/>
        <v>0</v>
      </c>
      <c r="O846" s="100">
        <v>0</v>
      </c>
      <c r="P846" s="98">
        <v>0</v>
      </c>
      <c r="Q846" s="101">
        <f t="shared" si="778"/>
        <v>0</v>
      </c>
      <c r="R846" s="100">
        <v>0</v>
      </c>
      <c r="S846" s="98">
        <v>0</v>
      </c>
      <c r="T846" s="101">
        <f t="shared" si="779"/>
        <v>0</v>
      </c>
      <c r="U846" s="194">
        <v>1</v>
      </c>
      <c r="V846" s="99">
        <v>1</v>
      </c>
      <c r="W846" s="98">
        <v>0</v>
      </c>
      <c r="X846" s="98">
        <v>0</v>
      </c>
      <c r="Y846" s="101">
        <f t="shared" ref="Y846:Y851" si="782">W846*X846</f>
        <v>0</v>
      </c>
      <c r="Z846" s="101">
        <v>1</v>
      </c>
      <c r="AA846" s="194">
        <v>0</v>
      </c>
      <c r="AB846" s="99">
        <v>1</v>
      </c>
      <c r="AC846" s="98">
        <v>0</v>
      </c>
      <c r="AD846" s="98">
        <v>0</v>
      </c>
      <c r="AE846" s="101">
        <f t="shared" si="780"/>
        <v>0</v>
      </c>
      <c r="AF846" s="100">
        <v>0</v>
      </c>
      <c r="AG846" s="98">
        <v>0</v>
      </c>
      <c r="AH846" s="99">
        <f t="shared" si="781"/>
        <v>0</v>
      </c>
      <c r="AI846" s="101">
        <v>1</v>
      </c>
      <c r="AJ846" s="106"/>
    </row>
    <row r="847" spans="2:36" s="35" customFormat="1" ht="17.100000000000001" customHeight="1">
      <c r="B847" s="105"/>
      <c r="C847" s="54"/>
      <c r="D847" s="96"/>
      <c r="E847" s="111"/>
      <c r="F847" s="112"/>
      <c r="G847" s="113"/>
      <c r="H847" s="194">
        <v>1</v>
      </c>
      <c r="I847" s="98">
        <v>0</v>
      </c>
      <c r="J847" s="98">
        <v>0</v>
      </c>
      <c r="K847" s="101">
        <f t="shared" si="776"/>
        <v>0</v>
      </c>
      <c r="L847" s="100">
        <v>0</v>
      </c>
      <c r="M847" s="98">
        <v>0</v>
      </c>
      <c r="N847" s="101">
        <f t="shared" si="777"/>
        <v>0</v>
      </c>
      <c r="O847" s="100">
        <v>0</v>
      </c>
      <c r="P847" s="98">
        <v>0</v>
      </c>
      <c r="Q847" s="101">
        <f t="shared" si="778"/>
        <v>0</v>
      </c>
      <c r="R847" s="100">
        <v>0</v>
      </c>
      <c r="S847" s="98">
        <v>0</v>
      </c>
      <c r="T847" s="101">
        <f t="shared" si="779"/>
        <v>0</v>
      </c>
      <c r="U847" s="194">
        <v>1</v>
      </c>
      <c r="V847" s="99">
        <v>1</v>
      </c>
      <c r="W847" s="98">
        <v>0</v>
      </c>
      <c r="X847" s="98">
        <v>0</v>
      </c>
      <c r="Y847" s="101">
        <f t="shared" si="782"/>
        <v>0</v>
      </c>
      <c r="Z847" s="101">
        <v>1</v>
      </c>
      <c r="AA847" s="194">
        <v>0</v>
      </c>
      <c r="AB847" s="99">
        <v>1</v>
      </c>
      <c r="AC847" s="98">
        <v>0</v>
      </c>
      <c r="AD847" s="98">
        <v>0</v>
      </c>
      <c r="AE847" s="101">
        <f t="shared" si="780"/>
        <v>0</v>
      </c>
      <c r="AF847" s="100">
        <v>0</v>
      </c>
      <c r="AG847" s="98">
        <v>0</v>
      </c>
      <c r="AH847" s="99">
        <f t="shared" si="781"/>
        <v>0</v>
      </c>
      <c r="AI847" s="101">
        <v>1</v>
      </c>
      <c r="AJ847" s="106"/>
    </row>
    <row r="848" spans="2:36" s="35" customFormat="1" ht="17.100000000000001" customHeight="1">
      <c r="B848" s="105"/>
      <c r="C848" s="54"/>
      <c r="D848" s="96"/>
      <c r="E848" s="111"/>
      <c r="F848" s="112"/>
      <c r="G848" s="113"/>
      <c r="H848" s="194">
        <v>1</v>
      </c>
      <c r="I848" s="98">
        <v>0</v>
      </c>
      <c r="J848" s="98">
        <v>0</v>
      </c>
      <c r="K848" s="101">
        <f t="shared" si="776"/>
        <v>0</v>
      </c>
      <c r="L848" s="100">
        <v>0</v>
      </c>
      <c r="M848" s="98">
        <v>0</v>
      </c>
      <c r="N848" s="101">
        <f t="shared" si="777"/>
        <v>0</v>
      </c>
      <c r="O848" s="100">
        <v>0</v>
      </c>
      <c r="P848" s="98">
        <v>0</v>
      </c>
      <c r="Q848" s="101">
        <f t="shared" si="778"/>
        <v>0</v>
      </c>
      <c r="R848" s="100">
        <v>0</v>
      </c>
      <c r="S848" s="98">
        <v>0</v>
      </c>
      <c r="T848" s="101">
        <f t="shared" si="779"/>
        <v>0</v>
      </c>
      <c r="U848" s="194">
        <v>1</v>
      </c>
      <c r="V848" s="99">
        <v>1</v>
      </c>
      <c r="W848" s="98">
        <v>0</v>
      </c>
      <c r="X848" s="98">
        <v>0</v>
      </c>
      <c r="Y848" s="101">
        <f t="shared" si="782"/>
        <v>0</v>
      </c>
      <c r="Z848" s="101">
        <v>1</v>
      </c>
      <c r="AA848" s="194">
        <v>0</v>
      </c>
      <c r="AB848" s="99">
        <v>1</v>
      </c>
      <c r="AC848" s="98">
        <v>0</v>
      </c>
      <c r="AD848" s="98">
        <v>0</v>
      </c>
      <c r="AE848" s="101">
        <f t="shared" si="780"/>
        <v>0</v>
      </c>
      <c r="AF848" s="100">
        <v>0</v>
      </c>
      <c r="AG848" s="98">
        <v>0</v>
      </c>
      <c r="AH848" s="99">
        <f t="shared" si="781"/>
        <v>0</v>
      </c>
      <c r="AI848" s="101">
        <v>1</v>
      </c>
      <c r="AJ848" s="106"/>
    </row>
    <row r="849" spans="2:36" s="35" customFormat="1" ht="17.100000000000001" customHeight="1">
      <c r="B849" s="105"/>
      <c r="C849" s="54"/>
      <c r="D849" s="96"/>
      <c r="E849" s="111"/>
      <c r="F849" s="112"/>
      <c r="G849" s="113"/>
      <c r="H849" s="194">
        <v>1</v>
      </c>
      <c r="I849" s="98">
        <v>0</v>
      </c>
      <c r="J849" s="98">
        <v>0</v>
      </c>
      <c r="K849" s="101">
        <f t="shared" si="776"/>
        <v>0</v>
      </c>
      <c r="L849" s="100">
        <v>0</v>
      </c>
      <c r="M849" s="98">
        <v>0</v>
      </c>
      <c r="N849" s="101">
        <f t="shared" si="777"/>
        <v>0</v>
      </c>
      <c r="O849" s="100">
        <v>0</v>
      </c>
      <c r="P849" s="98">
        <v>0</v>
      </c>
      <c r="Q849" s="101">
        <f t="shared" si="778"/>
        <v>0</v>
      </c>
      <c r="R849" s="100">
        <v>0</v>
      </c>
      <c r="S849" s="98">
        <v>0</v>
      </c>
      <c r="T849" s="101">
        <f t="shared" si="779"/>
        <v>0</v>
      </c>
      <c r="U849" s="194">
        <v>1</v>
      </c>
      <c r="V849" s="99">
        <v>1</v>
      </c>
      <c r="W849" s="98">
        <v>0</v>
      </c>
      <c r="X849" s="98">
        <v>0</v>
      </c>
      <c r="Y849" s="101">
        <f t="shared" si="782"/>
        <v>0</v>
      </c>
      <c r="Z849" s="101">
        <v>1</v>
      </c>
      <c r="AA849" s="194">
        <v>0</v>
      </c>
      <c r="AB849" s="99">
        <v>1</v>
      </c>
      <c r="AC849" s="98">
        <v>0</v>
      </c>
      <c r="AD849" s="98">
        <v>0</v>
      </c>
      <c r="AE849" s="101">
        <f t="shared" si="780"/>
        <v>0</v>
      </c>
      <c r="AF849" s="100">
        <v>0</v>
      </c>
      <c r="AG849" s="98">
        <v>0</v>
      </c>
      <c r="AH849" s="99">
        <f t="shared" si="781"/>
        <v>0</v>
      </c>
      <c r="AI849" s="101">
        <v>1</v>
      </c>
      <c r="AJ849" s="106"/>
    </row>
    <row r="850" spans="2:36" s="35" customFormat="1" ht="17.100000000000001" customHeight="1">
      <c r="B850" s="105"/>
      <c r="C850" s="54"/>
      <c r="D850" s="96"/>
      <c r="E850" s="111"/>
      <c r="F850" s="112"/>
      <c r="G850" s="113"/>
      <c r="H850" s="194">
        <v>1</v>
      </c>
      <c r="I850" s="98">
        <v>0</v>
      </c>
      <c r="J850" s="98">
        <v>0</v>
      </c>
      <c r="K850" s="101">
        <f t="shared" si="776"/>
        <v>0</v>
      </c>
      <c r="L850" s="100">
        <v>0</v>
      </c>
      <c r="M850" s="98">
        <v>0</v>
      </c>
      <c r="N850" s="101">
        <f t="shared" si="777"/>
        <v>0</v>
      </c>
      <c r="O850" s="100">
        <v>0</v>
      </c>
      <c r="P850" s="98">
        <v>0</v>
      </c>
      <c r="Q850" s="101">
        <f t="shared" si="778"/>
        <v>0</v>
      </c>
      <c r="R850" s="100">
        <v>0</v>
      </c>
      <c r="S850" s="98">
        <v>0</v>
      </c>
      <c r="T850" s="101">
        <f t="shared" si="779"/>
        <v>0</v>
      </c>
      <c r="U850" s="194">
        <v>1</v>
      </c>
      <c r="V850" s="99">
        <v>1</v>
      </c>
      <c r="W850" s="98">
        <v>0</v>
      </c>
      <c r="X850" s="98">
        <v>0</v>
      </c>
      <c r="Y850" s="101">
        <f t="shared" si="782"/>
        <v>0</v>
      </c>
      <c r="Z850" s="101">
        <v>1</v>
      </c>
      <c r="AA850" s="194">
        <v>0</v>
      </c>
      <c r="AB850" s="99">
        <v>1</v>
      </c>
      <c r="AC850" s="98">
        <v>0</v>
      </c>
      <c r="AD850" s="98">
        <v>0</v>
      </c>
      <c r="AE850" s="101">
        <f t="shared" si="780"/>
        <v>0</v>
      </c>
      <c r="AF850" s="100">
        <v>0</v>
      </c>
      <c r="AG850" s="98">
        <v>0</v>
      </c>
      <c r="AH850" s="99">
        <f t="shared" si="781"/>
        <v>0</v>
      </c>
      <c r="AI850" s="101">
        <v>1</v>
      </c>
      <c r="AJ850" s="106"/>
    </row>
    <row r="851" spans="2:36" s="35" customFormat="1" ht="17.100000000000001" customHeight="1">
      <c r="B851" s="105"/>
      <c r="C851" s="54"/>
      <c r="D851" s="96"/>
      <c r="E851" s="111"/>
      <c r="F851" s="112"/>
      <c r="G851" s="113"/>
      <c r="H851" s="194">
        <v>1</v>
      </c>
      <c r="I851" s="98">
        <v>0</v>
      </c>
      <c r="J851" s="98">
        <v>0</v>
      </c>
      <c r="K851" s="101">
        <f t="shared" si="776"/>
        <v>0</v>
      </c>
      <c r="L851" s="100">
        <v>0</v>
      </c>
      <c r="M851" s="98">
        <v>0</v>
      </c>
      <c r="N851" s="101">
        <f t="shared" si="777"/>
        <v>0</v>
      </c>
      <c r="O851" s="100">
        <v>0</v>
      </c>
      <c r="P851" s="98">
        <v>0</v>
      </c>
      <c r="Q851" s="101">
        <f t="shared" si="778"/>
        <v>0</v>
      </c>
      <c r="R851" s="100">
        <v>0</v>
      </c>
      <c r="S851" s="98">
        <v>0</v>
      </c>
      <c r="T851" s="101">
        <f t="shared" si="779"/>
        <v>0</v>
      </c>
      <c r="U851" s="194">
        <v>1</v>
      </c>
      <c r="V851" s="99">
        <v>1</v>
      </c>
      <c r="W851" s="98">
        <v>0</v>
      </c>
      <c r="X851" s="98">
        <v>0</v>
      </c>
      <c r="Y851" s="101">
        <f t="shared" si="782"/>
        <v>0</v>
      </c>
      <c r="Z851" s="101">
        <v>1</v>
      </c>
      <c r="AA851" s="194">
        <v>0</v>
      </c>
      <c r="AB851" s="99">
        <v>1</v>
      </c>
      <c r="AC851" s="98">
        <v>0</v>
      </c>
      <c r="AD851" s="98">
        <v>0</v>
      </c>
      <c r="AE851" s="101">
        <f t="shared" si="780"/>
        <v>0</v>
      </c>
      <c r="AF851" s="100">
        <v>0</v>
      </c>
      <c r="AG851" s="98">
        <v>0</v>
      </c>
      <c r="AH851" s="99">
        <f t="shared" si="781"/>
        <v>0</v>
      </c>
      <c r="AI851" s="101">
        <v>1</v>
      </c>
      <c r="AJ851" s="106"/>
    </row>
    <row r="852" spans="2:36" s="126" customFormat="1" ht="17.100000000000001" customHeight="1" thickBot="1">
      <c r="B852" s="128"/>
      <c r="C852" s="154"/>
      <c r="D852" s="155"/>
      <c r="E852" s="156"/>
      <c r="F852" s="129"/>
      <c r="G852" s="130"/>
      <c r="H852" s="195">
        <v>1</v>
      </c>
      <c r="I852" s="432" t="s">
        <v>201</v>
      </c>
      <c r="J852" s="432"/>
      <c r="K852" s="131">
        <f>SUM(K845:K851)</f>
        <v>0</v>
      </c>
      <c r="L852" s="403" t="s">
        <v>201</v>
      </c>
      <c r="M852" s="404"/>
      <c r="N852" s="131">
        <f>SUM(N845:N851)</f>
        <v>0</v>
      </c>
      <c r="O852" s="403" t="s">
        <v>201</v>
      </c>
      <c r="P852" s="404"/>
      <c r="Q852" s="131">
        <f>SUM(Q845:Q851)</f>
        <v>0</v>
      </c>
      <c r="R852" s="403" t="s">
        <v>201</v>
      </c>
      <c r="S852" s="404"/>
      <c r="T852" s="131">
        <f>SUM(T845:T851)</f>
        <v>0</v>
      </c>
      <c r="U852" s="195">
        <v>1</v>
      </c>
      <c r="V852" s="165">
        <v>1</v>
      </c>
      <c r="W852" s="432" t="s">
        <v>201</v>
      </c>
      <c r="X852" s="432"/>
      <c r="Y852" s="131">
        <f>SUM(Y845:Y851)</f>
        <v>0</v>
      </c>
      <c r="Z852" s="133">
        <v>1</v>
      </c>
      <c r="AA852" s="195">
        <v>0</v>
      </c>
      <c r="AB852" s="165">
        <v>1</v>
      </c>
      <c r="AC852" s="432" t="s">
        <v>201</v>
      </c>
      <c r="AD852" s="432"/>
      <c r="AE852" s="131">
        <f>SUM(AE845:AE851)</f>
        <v>0</v>
      </c>
      <c r="AF852" s="433" t="s">
        <v>201</v>
      </c>
      <c r="AG852" s="432"/>
      <c r="AH852" s="144">
        <f>SUM(AH845:AH851)</f>
        <v>0</v>
      </c>
      <c r="AI852" s="133">
        <v>1</v>
      </c>
      <c r="AJ852" s="134"/>
    </row>
    <row r="853" spans="2:36" s="35" customFormat="1" ht="16.8" customHeight="1">
      <c r="B853" s="114"/>
      <c r="C853" s="157">
        <f>'3. Rekap Back Up Non Aspal X'!C125</f>
        <v>10400</v>
      </c>
      <c r="D853" s="158">
        <f>'3. Rekap Back Up Non Aspal X'!D125</f>
        <v>10500</v>
      </c>
      <c r="E853" s="159">
        <f>'3. Rekap Back Up Non Aspal X'!E125</f>
        <v>4</v>
      </c>
      <c r="F853" s="115">
        <f>(100/((D853-C853)*E853))*((K860*0.05)+(N860*0.05)+(Q860*0.05)+(T860)+(Y860)+(AE860*1.5)+(AH860*1))</f>
        <v>0</v>
      </c>
      <c r="G853" s="116" t="str">
        <f>IF(F853&lt;=25,"RB",IF(F853&lt;=75,"RB",IF(F853&lt;=100,"RB","RB")))</f>
        <v>RB</v>
      </c>
      <c r="H853" s="196">
        <v>1</v>
      </c>
      <c r="I853" s="136">
        <v>0</v>
      </c>
      <c r="J853" s="136">
        <v>0</v>
      </c>
      <c r="K853" s="137">
        <f t="shared" ref="K853:K859" si="783">I853*J853</f>
        <v>0</v>
      </c>
      <c r="L853" s="136">
        <v>0</v>
      </c>
      <c r="M853" s="136">
        <v>0</v>
      </c>
      <c r="N853" s="137">
        <f t="shared" ref="N853:N859" si="784">L853*M853</f>
        <v>0</v>
      </c>
      <c r="O853" s="136">
        <v>0</v>
      </c>
      <c r="P853" s="136">
        <v>3</v>
      </c>
      <c r="Q853" s="137">
        <f t="shared" ref="Q853:Q859" si="785">O853*P853</f>
        <v>0</v>
      </c>
      <c r="R853" s="136">
        <v>0</v>
      </c>
      <c r="S853" s="136">
        <v>0</v>
      </c>
      <c r="T853" s="137">
        <f t="shared" ref="T853:T859" si="786">R853*S853</f>
        <v>0</v>
      </c>
      <c r="U853" s="196">
        <v>1</v>
      </c>
      <c r="V853" s="138">
        <v>1</v>
      </c>
      <c r="W853" s="136">
        <v>0</v>
      </c>
      <c r="X853" s="136">
        <v>0</v>
      </c>
      <c r="Y853" s="137">
        <f>W853*X853</f>
        <v>0</v>
      </c>
      <c r="Z853" s="137">
        <v>1</v>
      </c>
      <c r="AA853" s="196">
        <v>0</v>
      </c>
      <c r="AB853" s="138">
        <v>1</v>
      </c>
      <c r="AC853" s="136">
        <v>0</v>
      </c>
      <c r="AD853" s="136">
        <v>0</v>
      </c>
      <c r="AE853" s="137">
        <f t="shared" ref="AE853:AE859" si="787">AC853*AD853</f>
        <v>0</v>
      </c>
      <c r="AF853" s="136">
        <v>0</v>
      </c>
      <c r="AG853" s="136">
        <v>0</v>
      </c>
      <c r="AH853" s="138">
        <f t="shared" ref="AH853:AH859" si="788">AF853*AG853</f>
        <v>0</v>
      </c>
      <c r="AI853" s="137">
        <v>1</v>
      </c>
      <c r="AJ853" s="139"/>
    </row>
    <row r="854" spans="2:36" s="35" customFormat="1" ht="17.100000000000001" customHeight="1">
      <c r="B854" s="105"/>
      <c r="C854" s="54"/>
      <c r="D854" s="96"/>
      <c r="E854" s="111"/>
      <c r="F854" s="112"/>
      <c r="G854" s="113"/>
      <c r="H854" s="194">
        <v>1</v>
      </c>
      <c r="I854" s="98">
        <v>0</v>
      </c>
      <c r="J854" s="98">
        <v>0</v>
      </c>
      <c r="K854" s="101">
        <f t="shared" si="783"/>
        <v>0</v>
      </c>
      <c r="L854" s="100">
        <v>0</v>
      </c>
      <c r="M854" s="98">
        <v>0</v>
      </c>
      <c r="N854" s="101">
        <f t="shared" si="784"/>
        <v>0</v>
      </c>
      <c r="O854" s="100">
        <v>0</v>
      </c>
      <c r="P854" s="98">
        <v>0</v>
      </c>
      <c r="Q854" s="101">
        <f t="shared" si="785"/>
        <v>0</v>
      </c>
      <c r="R854" s="100">
        <v>0</v>
      </c>
      <c r="S854" s="98">
        <v>0</v>
      </c>
      <c r="T854" s="101">
        <f t="shared" si="786"/>
        <v>0</v>
      </c>
      <c r="U854" s="194">
        <v>1</v>
      </c>
      <c r="V854" s="99">
        <v>1</v>
      </c>
      <c r="W854" s="98">
        <v>0</v>
      </c>
      <c r="X854" s="98">
        <v>0</v>
      </c>
      <c r="Y854" s="101">
        <f t="shared" ref="Y854:Y859" si="789">W854*X854</f>
        <v>0</v>
      </c>
      <c r="Z854" s="101">
        <v>1</v>
      </c>
      <c r="AA854" s="194">
        <v>0</v>
      </c>
      <c r="AB854" s="99">
        <v>1</v>
      </c>
      <c r="AC854" s="98">
        <v>0</v>
      </c>
      <c r="AD854" s="98">
        <v>0</v>
      </c>
      <c r="AE854" s="101">
        <f t="shared" si="787"/>
        <v>0</v>
      </c>
      <c r="AF854" s="100">
        <v>0</v>
      </c>
      <c r="AG854" s="98">
        <v>0</v>
      </c>
      <c r="AH854" s="99">
        <f t="shared" si="788"/>
        <v>0</v>
      </c>
      <c r="AI854" s="101">
        <v>1</v>
      </c>
      <c r="AJ854" s="106"/>
    </row>
    <row r="855" spans="2:36" s="35" customFormat="1" ht="17.100000000000001" customHeight="1">
      <c r="B855" s="105"/>
      <c r="C855" s="54"/>
      <c r="D855" s="96"/>
      <c r="E855" s="111"/>
      <c r="F855" s="112"/>
      <c r="G855" s="113"/>
      <c r="H855" s="194">
        <v>1</v>
      </c>
      <c r="I855" s="98">
        <v>0</v>
      </c>
      <c r="J855" s="98">
        <v>0</v>
      </c>
      <c r="K855" s="101">
        <f t="shared" si="783"/>
        <v>0</v>
      </c>
      <c r="L855" s="100">
        <v>0</v>
      </c>
      <c r="M855" s="98">
        <v>0</v>
      </c>
      <c r="N855" s="101">
        <f t="shared" si="784"/>
        <v>0</v>
      </c>
      <c r="O855" s="100">
        <v>0</v>
      </c>
      <c r="P855" s="98">
        <v>0</v>
      </c>
      <c r="Q855" s="101">
        <f t="shared" si="785"/>
        <v>0</v>
      </c>
      <c r="R855" s="100">
        <v>0</v>
      </c>
      <c r="S855" s="98">
        <v>0</v>
      </c>
      <c r="T855" s="101">
        <f t="shared" si="786"/>
        <v>0</v>
      </c>
      <c r="U855" s="194">
        <v>1</v>
      </c>
      <c r="V855" s="99">
        <v>1</v>
      </c>
      <c r="W855" s="98">
        <v>0</v>
      </c>
      <c r="X855" s="98">
        <v>0</v>
      </c>
      <c r="Y855" s="101">
        <f t="shared" si="789"/>
        <v>0</v>
      </c>
      <c r="Z855" s="101">
        <v>1</v>
      </c>
      <c r="AA855" s="194">
        <v>0</v>
      </c>
      <c r="AB855" s="99">
        <v>1</v>
      </c>
      <c r="AC855" s="98">
        <v>0</v>
      </c>
      <c r="AD855" s="98">
        <v>0</v>
      </c>
      <c r="AE855" s="101">
        <f t="shared" si="787"/>
        <v>0</v>
      </c>
      <c r="AF855" s="100">
        <v>0</v>
      </c>
      <c r="AG855" s="98">
        <v>0</v>
      </c>
      <c r="AH855" s="99">
        <f t="shared" si="788"/>
        <v>0</v>
      </c>
      <c r="AI855" s="101">
        <v>1</v>
      </c>
      <c r="AJ855" s="106"/>
    </row>
    <row r="856" spans="2:36" s="35" customFormat="1" ht="17.100000000000001" customHeight="1">
      <c r="B856" s="105"/>
      <c r="C856" s="54"/>
      <c r="D856" s="96"/>
      <c r="E856" s="111"/>
      <c r="F856" s="112"/>
      <c r="G856" s="113"/>
      <c r="H856" s="194">
        <v>1</v>
      </c>
      <c r="I856" s="98">
        <v>0</v>
      </c>
      <c r="J856" s="98">
        <v>0</v>
      </c>
      <c r="K856" s="101">
        <f t="shared" si="783"/>
        <v>0</v>
      </c>
      <c r="L856" s="100">
        <v>0</v>
      </c>
      <c r="M856" s="98">
        <v>0</v>
      </c>
      <c r="N856" s="101">
        <f t="shared" si="784"/>
        <v>0</v>
      </c>
      <c r="O856" s="100">
        <v>0</v>
      </c>
      <c r="P856" s="98">
        <v>0</v>
      </c>
      <c r="Q856" s="101">
        <f t="shared" si="785"/>
        <v>0</v>
      </c>
      <c r="R856" s="100">
        <v>0</v>
      </c>
      <c r="S856" s="98">
        <v>0</v>
      </c>
      <c r="T856" s="101">
        <f t="shared" si="786"/>
        <v>0</v>
      </c>
      <c r="U856" s="194">
        <v>1</v>
      </c>
      <c r="V856" s="99">
        <v>1</v>
      </c>
      <c r="W856" s="98">
        <v>0</v>
      </c>
      <c r="X856" s="98">
        <v>0</v>
      </c>
      <c r="Y856" s="101">
        <f t="shared" si="789"/>
        <v>0</v>
      </c>
      <c r="Z856" s="101">
        <v>1</v>
      </c>
      <c r="AA856" s="194">
        <v>0</v>
      </c>
      <c r="AB856" s="99">
        <v>1</v>
      </c>
      <c r="AC856" s="98">
        <v>0</v>
      </c>
      <c r="AD856" s="98">
        <v>0</v>
      </c>
      <c r="AE856" s="101">
        <f t="shared" si="787"/>
        <v>0</v>
      </c>
      <c r="AF856" s="100">
        <v>0</v>
      </c>
      <c r="AG856" s="98">
        <v>0</v>
      </c>
      <c r="AH856" s="99">
        <f t="shared" si="788"/>
        <v>0</v>
      </c>
      <c r="AI856" s="101">
        <v>1</v>
      </c>
      <c r="AJ856" s="106"/>
    </row>
    <row r="857" spans="2:36" s="35" customFormat="1" ht="17.100000000000001" customHeight="1">
      <c r="B857" s="105"/>
      <c r="C857" s="54"/>
      <c r="D857" s="96"/>
      <c r="E857" s="111"/>
      <c r="F857" s="112"/>
      <c r="G857" s="113"/>
      <c r="H857" s="194">
        <v>1</v>
      </c>
      <c r="I857" s="98">
        <v>0</v>
      </c>
      <c r="J857" s="98">
        <v>0</v>
      </c>
      <c r="K857" s="101">
        <f t="shared" si="783"/>
        <v>0</v>
      </c>
      <c r="L857" s="100">
        <v>0</v>
      </c>
      <c r="M857" s="98">
        <v>0</v>
      </c>
      <c r="N857" s="101">
        <f t="shared" si="784"/>
        <v>0</v>
      </c>
      <c r="O857" s="100">
        <v>0</v>
      </c>
      <c r="P857" s="98">
        <v>0</v>
      </c>
      <c r="Q857" s="101">
        <f t="shared" si="785"/>
        <v>0</v>
      </c>
      <c r="R857" s="100">
        <v>0</v>
      </c>
      <c r="S857" s="98">
        <v>0</v>
      </c>
      <c r="T857" s="101">
        <f t="shared" si="786"/>
        <v>0</v>
      </c>
      <c r="U857" s="194">
        <v>1</v>
      </c>
      <c r="V857" s="99">
        <v>1</v>
      </c>
      <c r="W857" s="98">
        <v>0</v>
      </c>
      <c r="X857" s="98">
        <v>0</v>
      </c>
      <c r="Y857" s="101">
        <f t="shared" si="789"/>
        <v>0</v>
      </c>
      <c r="Z857" s="101">
        <v>1</v>
      </c>
      <c r="AA857" s="194">
        <v>0</v>
      </c>
      <c r="AB857" s="99">
        <v>1</v>
      </c>
      <c r="AC857" s="98">
        <v>0</v>
      </c>
      <c r="AD857" s="98">
        <v>0</v>
      </c>
      <c r="AE857" s="101">
        <f t="shared" si="787"/>
        <v>0</v>
      </c>
      <c r="AF857" s="100">
        <v>0</v>
      </c>
      <c r="AG857" s="98">
        <v>0</v>
      </c>
      <c r="AH857" s="99">
        <f t="shared" si="788"/>
        <v>0</v>
      </c>
      <c r="AI857" s="101">
        <v>1</v>
      </c>
      <c r="AJ857" s="106"/>
    </row>
    <row r="858" spans="2:36" s="35" customFormat="1" ht="17.100000000000001" customHeight="1">
      <c r="B858" s="105"/>
      <c r="C858" s="54"/>
      <c r="D858" s="96"/>
      <c r="E858" s="111"/>
      <c r="F858" s="112"/>
      <c r="G858" s="113"/>
      <c r="H858" s="194">
        <v>1</v>
      </c>
      <c r="I858" s="98">
        <v>0</v>
      </c>
      <c r="J858" s="98">
        <v>0</v>
      </c>
      <c r="K858" s="101">
        <f t="shared" si="783"/>
        <v>0</v>
      </c>
      <c r="L858" s="100">
        <v>0</v>
      </c>
      <c r="M858" s="98">
        <v>0</v>
      </c>
      <c r="N858" s="101">
        <f t="shared" si="784"/>
        <v>0</v>
      </c>
      <c r="O858" s="100">
        <v>0</v>
      </c>
      <c r="P858" s="98">
        <v>0</v>
      </c>
      <c r="Q858" s="101">
        <f t="shared" si="785"/>
        <v>0</v>
      </c>
      <c r="R858" s="100">
        <v>0</v>
      </c>
      <c r="S858" s="98">
        <v>0</v>
      </c>
      <c r="T858" s="101">
        <f t="shared" si="786"/>
        <v>0</v>
      </c>
      <c r="U858" s="194">
        <v>1</v>
      </c>
      <c r="V858" s="99">
        <v>1</v>
      </c>
      <c r="W858" s="98">
        <v>0</v>
      </c>
      <c r="X858" s="98">
        <v>0</v>
      </c>
      <c r="Y858" s="101">
        <f t="shared" si="789"/>
        <v>0</v>
      </c>
      <c r="Z858" s="101">
        <v>1</v>
      </c>
      <c r="AA858" s="194">
        <v>0</v>
      </c>
      <c r="AB858" s="99">
        <v>1</v>
      </c>
      <c r="AC858" s="98">
        <v>0</v>
      </c>
      <c r="AD858" s="98">
        <v>0</v>
      </c>
      <c r="AE858" s="101">
        <f t="shared" si="787"/>
        <v>0</v>
      </c>
      <c r="AF858" s="100">
        <v>0</v>
      </c>
      <c r="AG858" s="98">
        <v>0</v>
      </c>
      <c r="AH858" s="99">
        <f t="shared" si="788"/>
        <v>0</v>
      </c>
      <c r="AI858" s="101">
        <v>1</v>
      </c>
      <c r="AJ858" s="106"/>
    </row>
    <row r="859" spans="2:36" s="35" customFormat="1" ht="17.100000000000001" customHeight="1">
      <c r="B859" s="105"/>
      <c r="C859" s="54"/>
      <c r="D859" s="96"/>
      <c r="E859" s="111"/>
      <c r="F859" s="112"/>
      <c r="G859" s="113"/>
      <c r="H859" s="194">
        <v>1</v>
      </c>
      <c r="I859" s="98">
        <v>0</v>
      </c>
      <c r="J859" s="98">
        <v>0</v>
      </c>
      <c r="K859" s="101">
        <f t="shared" si="783"/>
        <v>0</v>
      </c>
      <c r="L859" s="100">
        <v>0</v>
      </c>
      <c r="M859" s="98">
        <v>0</v>
      </c>
      <c r="N859" s="101">
        <f t="shared" si="784"/>
        <v>0</v>
      </c>
      <c r="O859" s="100">
        <v>0</v>
      </c>
      <c r="P859" s="98">
        <v>0</v>
      </c>
      <c r="Q859" s="101">
        <f t="shared" si="785"/>
        <v>0</v>
      </c>
      <c r="R859" s="100">
        <v>0</v>
      </c>
      <c r="S859" s="98">
        <v>0</v>
      </c>
      <c r="T859" s="101">
        <f t="shared" si="786"/>
        <v>0</v>
      </c>
      <c r="U859" s="194">
        <v>1</v>
      </c>
      <c r="V859" s="99">
        <v>1</v>
      </c>
      <c r="W859" s="98">
        <v>0</v>
      </c>
      <c r="X859" s="98">
        <v>0</v>
      </c>
      <c r="Y859" s="101">
        <f t="shared" si="789"/>
        <v>0</v>
      </c>
      <c r="Z859" s="101">
        <v>1</v>
      </c>
      <c r="AA859" s="194">
        <v>0</v>
      </c>
      <c r="AB859" s="99">
        <v>1</v>
      </c>
      <c r="AC859" s="98">
        <v>0</v>
      </c>
      <c r="AD859" s="98">
        <v>0</v>
      </c>
      <c r="AE859" s="101">
        <f t="shared" si="787"/>
        <v>0</v>
      </c>
      <c r="AF859" s="100">
        <v>0</v>
      </c>
      <c r="AG859" s="98">
        <v>0</v>
      </c>
      <c r="AH859" s="99">
        <f t="shared" si="788"/>
        <v>0</v>
      </c>
      <c r="AI859" s="101">
        <v>1</v>
      </c>
      <c r="AJ859" s="106"/>
    </row>
    <row r="860" spans="2:36" s="126" customFormat="1" ht="17.100000000000001" customHeight="1">
      <c r="B860" s="118"/>
      <c r="C860" s="119"/>
      <c r="D860" s="120"/>
      <c r="E860" s="121"/>
      <c r="F860" s="122"/>
      <c r="G860" s="123"/>
      <c r="H860" s="194">
        <v>1</v>
      </c>
      <c r="I860" s="430" t="s">
        <v>201</v>
      </c>
      <c r="J860" s="430"/>
      <c r="K860" s="124">
        <f>SUM(K853:K859)</f>
        <v>0</v>
      </c>
      <c r="L860" s="401" t="s">
        <v>201</v>
      </c>
      <c r="M860" s="402"/>
      <c r="N860" s="124">
        <f>SUM(N853:N859)</f>
        <v>0</v>
      </c>
      <c r="O860" s="401" t="s">
        <v>201</v>
      </c>
      <c r="P860" s="402"/>
      <c r="Q860" s="124">
        <f>SUM(Q853:Q859)</f>
        <v>0</v>
      </c>
      <c r="R860" s="401" t="s">
        <v>201</v>
      </c>
      <c r="S860" s="402"/>
      <c r="T860" s="124">
        <f>SUM(T853:T859)</f>
        <v>0</v>
      </c>
      <c r="U860" s="194">
        <v>1</v>
      </c>
      <c r="V860" s="99">
        <v>1</v>
      </c>
      <c r="W860" s="430" t="s">
        <v>201</v>
      </c>
      <c r="X860" s="430"/>
      <c r="Y860" s="124">
        <f>SUM(Y853:Y859)</f>
        <v>0</v>
      </c>
      <c r="Z860" s="101">
        <v>1</v>
      </c>
      <c r="AA860" s="194">
        <v>0</v>
      </c>
      <c r="AB860" s="99">
        <v>1</v>
      </c>
      <c r="AC860" s="430" t="s">
        <v>201</v>
      </c>
      <c r="AD860" s="430"/>
      <c r="AE860" s="124">
        <f>SUM(AE853:AE859)</f>
        <v>0</v>
      </c>
      <c r="AF860" s="431" t="s">
        <v>201</v>
      </c>
      <c r="AG860" s="430"/>
      <c r="AH860" s="143">
        <f>SUM(AH853:AH859)</f>
        <v>0</v>
      </c>
      <c r="AI860" s="101">
        <v>1</v>
      </c>
      <c r="AJ860" s="125"/>
    </row>
    <row r="861" spans="2:36" s="35" customFormat="1" ht="16.8" customHeight="1">
      <c r="B861" s="105"/>
      <c r="C861" s="54">
        <f>'3. Rekap Back Up Non Aspal X'!C126</f>
        <v>10500</v>
      </c>
      <c r="D861" s="96">
        <f>'3. Rekap Back Up Non Aspal X'!D126</f>
        <v>10600</v>
      </c>
      <c r="E861" s="111">
        <f>'3. Rekap Back Up Non Aspal X'!E126</f>
        <v>4</v>
      </c>
      <c r="F861" s="112">
        <f>(100/((D861-C861)*E861))*((K868*0.05)+(N868*0.05)+(Q868*0.05)+(T868)+(Y868)+(AE868*1.5)+(AH868*1))</f>
        <v>0</v>
      </c>
      <c r="G861" s="113" t="str">
        <f>IF(F861&lt;=25,"RB",IF(F861&lt;=75,"RB",IF(F861&lt;=100,"RB","RB")))</f>
        <v>RB</v>
      </c>
      <c r="H861" s="194">
        <v>1</v>
      </c>
      <c r="I861" s="98">
        <v>0</v>
      </c>
      <c r="J861" s="98">
        <v>0</v>
      </c>
      <c r="K861" s="101">
        <f t="shared" ref="K861:K867" si="790">I861*J861</f>
        <v>0</v>
      </c>
      <c r="L861" s="98">
        <v>0</v>
      </c>
      <c r="M861" s="98">
        <v>0</v>
      </c>
      <c r="N861" s="101">
        <f t="shared" ref="N861:N867" si="791">L861*M861</f>
        <v>0</v>
      </c>
      <c r="O861" s="98">
        <v>0</v>
      </c>
      <c r="P861" s="98">
        <v>0</v>
      </c>
      <c r="Q861" s="101">
        <f t="shared" ref="Q861:Q867" si="792">O861*P861</f>
        <v>0</v>
      </c>
      <c r="R861" s="98">
        <v>0</v>
      </c>
      <c r="S861" s="98">
        <v>0</v>
      </c>
      <c r="T861" s="101">
        <f t="shared" ref="T861:T867" si="793">R861*S861</f>
        <v>0</v>
      </c>
      <c r="U861" s="194">
        <v>1</v>
      </c>
      <c r="V861" s="99">
        <v>1</v>
      </c>
      <c r="W861" s="98">
        <v>0</v>
      </c>
      <c r="X861" s="98">
        <v>0</v>
      </c>
      <c r="Y861" s="101">
        <f>W861*X861</f>
        <v>0</v>
      </c>
      <c r="Z861" s="101">
        <v>1</v>
      </c>
      <c r="AA861" s="194">
        <v>0</v>
      </c>
      <c r="AB861" s="99">
        <v>1</v>
      </c>
      <c r="AC861" s="98">
        <v>0</v>
      </c>
      <c r="AD861" s="98">
        <v>0</v>
      </c>
      <c r="AE861" s="101">
        <f t="shared" ref="AE861:AE867" si="794">AC861*AD861</f>
        <v>0</v>
      </c>
      <c r="AF861" s="98">
        <v>0</v>
      </c>
      <c r="AG861" s="98">
        <v>3</v>
      </c>
      <c r="AH861" s="99">
        <f t="shared" ref="AH861:AH867" si="795">AF861*AG861</f>
        <v>0</v>
      </c>
      <c r="AI861" s="101">
        <v>1</v>
      </c>
      <c r="AJ861" s="106"/>
    </row>
    <row r="862" spans="2:36" s="35" customFormat="1" ht="17.100000000000001" customHeight="1">
      <c r="B862" s="105"/>
      <c r="C862" s="54"/>
      <c r="D862" s="96"/>
      <c r="E862" s="111"/>
      <c r="F862" s="112"/>
      <c r="G862" s="113"/>
      <c r="H862" s="194">
        <v>1</v>
      </c>
      <c r="I862" s="98">
        <v>0</v>
      </c>
      <c r="J862" s="98">
        <v>0</v>
      </c>
      <c r="K862" s="101">
        <f t="shared" si="790"/>
        <v>0</v>
      </c>
      <c r="L862" s="100">
        <v>0</v>
      </c>
      <c r="M862" s="98">
        <v>0</v>
      </c>
      <c r="N862" s="101">
        <f t="shared" si="791"/>
        <v>0</v>
      </c>
      <c r="O862" s="100">
        <v>0</v>
      </c>
      <c r="P862" s="98">
        <v>0</v>
      </c>
      <c r="Q862" s="101">
        <f t="shared" si="792"/>
        <v>0</v>
      </c>
      <c r="R862" s="100">
        <v>0</v>
      </c>
      <c r="S862" s="98">
        <v>0</v>
      </c>
      <c r="T862" s="101">
        <f t="shared" si="793"/>
        <v>0</v>
      </c>
      <c r="U862" s="194">
        <v>1</v>
      </c>
      <c r="V862" s="99">
        <v>1</v>
      </c>
      <c r="W862" s="98">
        <v>0</v>
      </c>
      <c r="X862" s="98">
        <v>0</v>
      </c>
      <c r="Y862" s="101">
        <f t="shared" ref="Y862:Y867" si="796">W862*X862</f>
        <v>0</v>
      </c>
      <c r="Z862" s="101">
        <v>1</v>
      </c>
      <c r="AA862" s="194">
        <v>0</v>
      </c>
      <c r="AB862" s="99">
        <v>1</v>
      </c>
      <c r="AC862" s="98">
        <v>0</v>
      </c>
      <c r="AD862" s="98">
        <v>0</v>
      </c>
      <c r="AE862" s="101">
        <f t="shared" si="794"/>
        <v>0</v>
      </c>
      <c r="AF862" s="100">
        <v>0</v>
      </c>
      <c r="AG862" s="98">
        <v>0</v>
      </c>
      <c r="AH862" s="99">
        <f t="shared" si="795"/>
        <v>0</v>
      </c>
      <c r="AI862" s="101">
        <v>1</v>
      </c>
      <c r="AJ862" s="106"/>
    </row>
    <row r="863" spans="2:36" s="35" customFormat="1" ht="17.100000000000001" customHeight="1">
      <c r="B863" s="105"/>
      <c r="C863" s="54"/>
      <c r="D863" s="96"/>
      <c r="E863" s="111"/>
      <c r="F863" s="112"/>
      <c r="G863" s="113"/>
      <c r="H863" s="194">
        <v>1</v>
      </c>
      <c r="I863" s="98">
        <v>0</v>
      </c>
      <c r="J863" s="98">
        <v>0</v>
      </c>
      <c r="K863" s="101">
        <f t="shared" si="790"/>
        <v>0</v>
      </c>
      <c r="L863" s="100">
        <v>0</v>
      </c>
      <c r="M863" s="98">
        <v>0</v>
      </c>
      <c r="N863" s="101">
        <f t="shared" si="791"/>
        <v>0</v>
      </c>
      <c r="O863" s="100">
        <v>0</v>
      </c>
      <c r="P863" s="98">
        <v>0</v>
      </c>
      <c r="Q863" s="101">
        <f t="shared" si="792"/>
        <v>0</v>
      </c>
      <c r="R863" s="100">
        <v>0</v>
      </c>
      <c r="S863" s="98">
        <v>0</v>
      </c>
      <c r="T863" s="101">
        <f t="shared" si="793"/>
        <v>0</v>
      </c>
      <c r="U863" s="194">
        <v>1</v>
      </c>
      <c r="V863" s="99">
        <v>1</v>
      </c>
      <c r="W863" s="98">
        <v>0</v>
      </c>
      <c r="X863" s="98">
        <v>0</v>
      </c>
      <c r="Y863" s="101">
        <f t="shared" si="796"/>
        <v>0</v>
      </c>
      <c r="Z863" s="101">
        <v>1</v>
      </c>
      <c r="AA863" s="194">
        <v>0</v>
      </c>
      <c r="AB863" s="99">
        <v>1</v>
      </c>
      <c r="AC863" s="98">
        <v>0</v>
      </c>
      <c r="AD863" s="98">
        <v>0</v>
      </c>
      <c r="AE863" s="101">
        <f t="shared" si="794"/>
        <v>0</v>
      </c>
      <c r="AF863" s="100">
        <v>0</v>
      </c>
      <c r="AG863" s="98">
        <v>0</v>
      </c>
      <c r="AH863" s="99">
        <f t="shared" si="795"/>
        <v>0</v>
      </c>
      <c r="AI863" s="101">
        <v>1</v>
      </c>
      <c r="AJ863" s="106"/>
    </row>
    <row r="864" spans="2:36" s="35" customFormat="1" ht="17.100000000000001" customHeight="1">
      <c r="B864" s="105"/>
      <c r="C864" s="54"/>
      <c r="D864" s="96"/>
      <c r="E864" s="111"/>
      <c r="F864" s="112"/>
      <c r="G864" s="113"/>
      <c r="H864" s="194">
        <v>1</v>
      </c>
      <c r="I864" s="98">
        <v>0</v>
      </c>
      <c r="J864" s="98">
        <v>0</v>
      </c>
      <c r="K864" s="101">
        <f t="shared" si="790"/>
        <v>0</v>
      </c>
      <c r="L864" s="100">
        <v>0</v>
      </c>
      <c r="M864" s="98">
        <v>0</v>
      </c>
      <c r="N864" s="101">
        <f t="shared" si="791"/>
        <v>0</v>
      </c>
      <c r="O864" s="100">
        <v>0</v>
      </c>
      <c r="P864" s="98">
        <v>0</v>
      </c>
      <c r="Q864" s="101">
        <f t="shared" si="792"/>
        <v>0</v>
      </c>
      <c r="R864" s="100">
        <v>0</v>
      </c>
      <c r="S864" s="98">
        <v>0</v>
      </c>
      <c r="T864" s="101">
        <f t="shared" si="793"/>
        <v>0</v>
      </c>
      <c r="U864" s="194">
        <v>1</v>
      </c>
      <c r="V864" s="99">
        <v>1</v>
      </c>
      <c r="W864" s="98">
        <v>0</v>
      </c>
      <c r="X864" s="98">
        <v>0</v>
      </c>
      <c r="Y864" s="101">
        <f t="shared" si="796"/>
        <v>0</v>
      </c>
      <c r="Z864" s="101">
        <v>1</v>
      </c>
      <c r="AA864" s="194">
        <v>0</v>
      </c>
      <c r="AB864" s="99">
        <v>1</v>
      </c>
      <c r="AC864" s="98">
        <v>0</v>
      </c>
      <c r="AD864" s="98">
        <v>0</v>
      </c>
      <c r="AE864" s="101">
        <f t="shared" si="794"/>
        <v>0</v>
      </c>
      <c r="AF864" s="100">
        <v>0</v>
      </c>
      <c r="AG864" s="98">
        <v>0</v>
      </c>
      <c r="AH864" s="99">
        <f t="shared" si="795"/>
        <v>0</v>
      </c>
      <c r="AI864" s="101">
        <v>1</v>
      </c>
      <c r="AJ864" s="106"/>
    </row>
    <row r="865" spans="2:36" s="35" customFormat="1" ht="17.100000000000001" customHeight="1">
      <c r="B865" s="105"/>
      <c r="C865" s="54"/>
      <c r="D865" s="96"/>
      <c r="E865" s="111"/>
      <c r="F865" s="112"/>
      <c r="G865" s="113"/>
      <c r="H865" s="194">
        <v>1</v>
      </c>
      <c r="I865" s="98">
        <v>0</v>
      </c>
      <c r="J865" s="98">
        <v>0</v>
      </c>
      <c r="K865" s="101">
        <f t="shared" si="790"/>
        <v>0</v>
      </c>
      <c r="L865" s="100">
        <v>0</v>
      </c>
      <c r="M865" s="98">
        <v>0</v>
      </c>
      <c r="N865" s="101">
        <f t="shared" si="791"/>
        <v>0</v>
      </c>
      <c r="O865" s="100">
        <v>0</v>
      </c>
      <c r="P865" s="98">
        <v>0</v>
      </c>
      <c r="Q865" s="101">
        <f t="shared" si="792"/>
        <v>0</v>
      </c>
      <c r="R865" s="100">
        <v>0</v>
      </c>
      <c r="S865" s="98">
        <v>0</v>
      </c>
      <c r="T865" s="101">
        <f t="shared" si="793"/>
        <v>0</v>
      </c>
      <c r="U865" s="194">
        <v>1</v>
      </c>
      <c r="V865" s="99">
        <v>1</v>
      </c>
      <c r="W865" s="98">
        <v>0</v>
      </c>
      <c r="X865" s="98">
        <v>0</v>
      </c>
      <c r="Y865" s="101">
        <f t="shared" si="796"/>
        <v>0</v>
      </c>
      <c r="Z865" s="101">
        <v>1</v>
      </c>
      <c r="AA865" s="194">
        <v>0</v>
      </c>
      <c r="AB865" s="99">
        <v>1</v>
      </c>
      <c r="AC865" s="98">
        <v>0</v>
      </c>
      <c r="AD865" s="98">
        <v>0</v>
      </c>
      <c r="AE865" s="101">
        <f t="shared" si="794"/>
        <v>0</v>
      </c>
      <c r="AF865" s="100">
        <v>0</v>
      </c>
      <c r="AG865" s="98">
        <v>0</v>
      </c>
      <c r="AH865" s="99">
        <f t="shared" si="795"/>
        <v>0</v>
      </c>
      <c r="AI865" s="101">
        <v>1</v>
      </c>
      <c r="AJ865" s="106"/>
    </row>
    <row r="866" spans="2:36" s="35" customFormat="1" ht="17.100000000000001" customHeight="1">
      <c r="B866" s="105"/>
      <c r="C866" s="54"/>
      <c r="D866" s="96"/>
      <c r="E866" s="111"/>
      <c r="F866" s="112"/>
      <c r="G866" s="113"/>
      <c r="H866" s="194">
        <v>1</v>
      </c>
      <c r="I866" s="98">
        <v>0</v>
      </c>
      <c r="J866" s="98">
        <v>0</v>
      </c>
      <c r="K866" s="101">
        <f t="shared" si="790"/>
        <v>0</v>
      </c>
      <c r="L866" s="100">
        <v>0</v>
      </c>
      <c r="M866" s="98">
        <v>0</v>
      </c>
      <c r="N866" s="101">
        <f t="shared" si="791"/>
        <v>0</v>
      </c>
      <c r="O866" s="100">
        <v>0</v>
      </c>
      <c r="P866" s="98">
        <v>0</v>
      </c>
      <c r="Q866" s="101">
        <f t="shared" si="792"/>
        <v>0</v>
      </c>
      <c r="R866" s="100">
        <v>0</v>
      </c>
      <c r="S866" s="98">
        <v>0</v>
      </c>
      <c r="T866" s="101">
        <f t="shared" si="793"/>
        <v>0</v>
      </c>
      <c r="U866" s="194">
        <v>1</v>
      </c>
      <c r="V866" s="99">
        <v>1</v>
      </c>
      <c r="W866" s="98">
        <v>0</v>
      </c>
      <c r="X866" s="98">
        <v>0</v>
      </c>
      <c r="Y866" s="101">
        <f t="shared" si="796"/>
        <v>0</v>
      </c>
      <c r="Z866" s="101">
        <v>1</v>
      </c>
      <c r="AA866" s="194">
        <v>0</v>
      </c>
      <c r="AB866" s="99">
        <v>1</v>
      </c>
      <c r="AC866" s="98">
        <v>0</v>
      </c>
      <c r="AD866" s="98">
        <v>0</v>
      </c>
      <c r="AE866" s="101">
        <f t="shared" si="794"/>
        <v>0</v>
      </c>
      <c r="AF866" s="100">
        <v>0</v>
      </c>
      <c r="AG866" s="98">
        <v>0</v>
      </c>
      <c r="AH866" s="99">
        <f t="shared" si="795"/>
        <v>0</v>
      </c>
      <c r="AI866" s="101">
        <v>1</v>
      </c>
      <c r="AJ866" s="106"/>
    </row>
    <row r="867" spans="2:36" s="35" customFormat="1" ht="17.100000000000001" customHeight="1">
      <c r="B867" s="105"/>
      <c r="C867" s="54"/>
      <c r="D867" s="96"/>
      <c r="E867" s="111"/>
      <c r="F867" s="112"/>
      <c r="G867" s="113"/>
      <c r="H867" s="194">
        <v>1</v>
      </c>
      <c r="I867" s="98">
        <v>0</v>
      </c>
      <c r="J867" s="98">
        <v>0</v>
      </c>
      <c r="K867" s="101">
        <f t="shared" si="790"/>
        <v>0</v>
      </c>
      <c r="L867" s="100">
        <v>0</v>
      </c>
      <c r="M867" s="98">
        <v>0</v>
      </c>
      <c r="N867" s="101">
        <f t="shared" si="791"/>
        <v>0</v>
      </c>
      <c r="O867" s="100">
        <v>0</v>
      </c>
      <c r="P867" s="98">
        <v>0</v>
      </c>
      <c r="Q867" s="101">
        <f t="shared" si="792"/>
        <v>0</v>
      </c>
      <c r="R867" s="100">
        <v>0</v>
      </c>
      <c r="S867" s="98">
        <v>0</v>
      </c>
      <c r="T867" s="101">
        <f t="shared" si="793"/>
        <v>0</v>
      </c>
      <c r="U867" s="194">
        <v>1</v>
      </c>
      <c r="V867" s="99">
        <v>1</v>
      </c>
      <c r="W867" s="98">
        <v>0</v>
      </c>
      <c r="X867" s="98">
        <v>0</v>
      </c>
      <c r="Y867" s="101">
        <f t="shared" si="796"/>
        <v>0</v>
      </c>
      <c r="Z867" s="101">
        <v>1</v>
      </c>
      <c r="AA867" s="194">
        <v>0</v>
      </c>
      <c r="AB867" s="99">
        <v>1</v>
      </c>
      <c r="AC867" s="98">
        <v>0</v>
      </c>
      <c r="AD867" s="98">
        <v>0</v>
      </c>
      <c r="AE867" s="101">
        <f t="shared" si="794"/>
        <v>0</v>
      </c>
      <c r="AF867" s="100">
        <v>0</v>
      </c>
      <c r="AG867" s="98">
        <v>0</v>
      </c>
      <c r="AH867" s="99">
        <f t="shared" si="795"/>
        <v>0</v>
      </c>
      <c r="AI867" s="101">
        <v>1</v>
      </c>
      <c r="AJ867" s="106"/>
    </row>
    <row r="868" spans="2:36" s="126" customFormat="1" ht="17.100000000000001" customHeight="1">
      <c r="B868" s="118"/>
      <c r="C868" s="119"/>
      <c r="D868" s="120"/>
      <c r="E868" s="121"/>
      <c r="F868" s="122"/>
      <c r="G868" s="123"/>
      <c r="H868" s="194">
        <v>1</v>
      </c>
      <c r="I868" s="430" t="s">
        <v>201</v>
      </c>
      <c r="J868" s="430"/>
      <c r="K868" s="124">
        <f>SUM(K861:K867)</f>
        <v>0</v>
      </c>
      <c r="L868" s="401" t="s">
        <v>201</v>
      </c>
      <c r="M868" s="402"/>
      <c r="N868" s="124">
        <f>SUM(N861:N867)</f>
        <v>0</v>
      </c>
      <c r="O868" s="401" t="s">
        <v>201</v>
      </c>
      <c r="P868" s="402"/>
      <c r="Q868" s="124">
        <f>SUM(Q861:Q867)</f>
        <v>0</v>
      </c>
      <c r="R868" s="401" t="s">
        <v>201</v>
      </c>
      <c r="S868" s="402"/>
      <c r="T868" s="124">
        <f>SUM(T861:T867)</f>
        <v>0</v>
      </c>
      <c r="U868" s="194">
        <v>1</v>
      </c>
      <c r="V868" s="99">
        <v>1</v>
      </c>
      <c r="W868" s="430" t="s">
        <v>201</v>
      </c>
      <c r="X868" s="430"/>
      <c r="Y868" s="124">
        <f>SUM(Y861:Y867)</f>
        <v>0</v>
      </c>
      <c r="Z868" s="101">
        <v>1</v>
      </c>
      <c r="AA868" s="194">
        <v>0</v>
      </c>
      <c r="AB868" s="99">
        <v>1</v>
      </c>
      <c r="AC868" s="430" t="s">
        <v>201</v>
      </c>
      <c r="AD868" s="430"/>
      <c r="AE868" s="124">
        <f>SUM(AE861:AE867)</f>
        <v>0</v>
      </c>
      <c r="AF868" s="431" t="s">
        <v>201</v>
      </c>
      <c r="AG868" s="430"/>
      <c r="AH868" s="143">
        <f>SUM(AH861:AH867)</f>
        <v>0</v>
      </c>
      <c r="AI868" s="101">
        <v>1</v>
      </c>
      <c r="AJ868" s="125"/>
    </row>
    <row r="869" spans="2:36" s="35" customFormat="1" ht="16.8" customHeight="1">
      <c r="B869" s="105"/>
      <c r="C869" s="54">
        <f>'3. Rekap Back Up Non Aspal X'!C127</f>
        <v>10600</v>
      </c>
      <c r="D869" s="96">
        <f>'3. Rekap Back Up Non Aspal X'!D127</f>
        <v>10700</v>
      </c>
      <c r="E869" s="111">
        <f>'3. Rekap Back Up Non Aspal X'!E127</f>
        <v>4</v>
      </c>
      <c r="F869" s="112">
        <f>(100/((D869-C869)*E869))*((K876*0.05)+(N876*0.05)+(Q876*0.05)+(T876)+(Y876)+(AE876*1.5)+(AH876*1))</f>
        <v>0</v>
      </c>
      <c r="G869" s="113" t="str">
        <f>IF(F869&lt;=25,"RB",IF(F869&lt;=75,"RB",IF(F869&lt;=100,"RB","RB")))</f>
        <v>RB</v>
      </c>
      <c r="H869" s="194">
        <v>1</v>
      </c>
      <c r="I869" s="98">
        <v>0</v>
      </c>
      <c r="J869" s="98">
        <v>0</v>
      </c>
      <c r="K869" s="101">
        <f t="shared" ref="K869:K875" si="797">I869*J869</f>
        <v>0</v>
      </c>
      <c r="L869" s="98">
        <v>0</v>
      </c>
      <c r="M869" s="98">
        <v>0</v>
      </c>
      <c r="N869" s="101">
        <f t="shared" ref="N869:N875" si="798">L869*M869</f>
        <v>0</v>
      </c>
      <c r="O869" s="98">
        <v>0</v>
      </c>
      <c r="P869" s="98">
        <v>0</v>
      </c>
      <c r="Q869" s="101">
        <f t="shared" ref="Q869:Q875" si="799">O869*P869</f>
        <v>0</v>
      </c>
      <c r="R869" s="98">
        <v>0</v>
      </c>
      <c r="S869" s="98">
        <v>0</v>
      </c>
      <c r="T869" s="101">
        <f t="shared" ref="T869:T875" si="800">R869*S869</f>
        <v>0</v>
      </c>
      <c r="U869" s="194">
        <v>1</v>
      </c>
      <c r="V869" s="99">
        <v>1</v>
      </c>
      <c r="W869" s="98">
        <v>0</v>
      </c>
      <c r="X869" s="98">
        <v>0</v>
      </c>
      <c r="Y869" s="101">
        <f>W869*X869</f>
        <v>0</v>
      </c>
      <c r="Z869" s="101">
        <v>1</v>
      </c>
      <c r="AA869" s="194">
        <v>0</v>
      </c>
      <c r="AB869" s="99">
        <v>1</v>
      </c>
      <c r="AC869" s="98">
        <v>0</v>
      </c>
      <c r="AD869" s="98">
        <v>0</v>
      </c>
      <c r="AE869" s="101">
        <f t="shared" ref="AE869:AE875" si="801">AC869*AD869</f>
        <v>0</v>
      </c>
      <c r="AF869" s="98">
        <v>0</v>
      </c>
      <c r="AG869" s="98">
        <v>3</v>
      </c>
      <c r="AH869" s="99">
        <f t="shared" ref="AH869:AH875" si="802">AF869*AG869</f>
        <v>0</v>
      </c>
      <c r="AI869" s="101">
        <v>1</v>
      </c>
      <c r="AJ869" s="106"/>
    </row>
    <row r="870" spans="2:36" s="35" customFormat="1" ht="17.100000000000001" customHeight="1">
      <c r="B870" s="105"/>
      <c r="C870" s="54"/>
      <c r="D870" s="96"/>
      <c r="E870" s="111"/>
      <c r="F870" s="112"/>
      <c r="G870" s="113"/>
      <c r="H870" s="194">
        <v>1</v>
      </c>
      <c r="I870" s="98">
        <v>0</v>
      </c>
      <c r="J870" s="98">
        <v>0</v>
      </c>
      <c r="K870" s="101">
        <f t="shared" si="797"/>
        <v>0</v>
      </c>
      <c r="L870" s="100">
        <v>0</v>
      </c>
      <c r="M870" s="98">
        <v>0</v>
      </c>
      <c r="N870" s="101">
        <f t="shared" si="798"/>
        <v>0</v>
      </c>
      <c r="O870" s="100">
        <v>0</v>
      </c>
      <c r="P870" s="98">
        <v>0</v>
      </c>
      <c r="Q870" s="101">
        <f t="shared" si="799"/>
        <v>0</v>
      </c>
      <c r="R870" s="100">
        <v>0</v>
      </c>
      <c r="S870" s="98">
        <v>0</v>
      </c>
      <c r="T870" s="101">
        <f t="shared" si="800"/>
        <v>0</v>
      </c>
      <c r="U870" s="194">
        <v>1</v>
      </c>
      <c r="V870" s="99">
        <v>1</v>
      </c>
      <c r="W870" s="98">
        <v>0</v>
      </c>
      <c r="X870" s="98">
        <v>0</v>
      </c>
      <c r="Y870" s="101">
        <f t="shared" ref="Y870:Y875" si="803">W870*X870</f>
        <v>0</v>
      </c>
      <c r="Z870" s="101">
        <v>1</v>
      </c>
      <c r="AA870" s="194">
        <v>0</v>
      </c>
      <c r="AB870" s="99">
        <v>1</v>
      </c>
      <c r="AC870" s="98">
        <v>0</v>
      </c>
      <c r="AD870" s="98">
        <v>0</v>
      </c>
      <c r="AE870" s="101">
        <f t="shared" si="801"/>
        <v>0</v>
      </c>
      <c r="AF870" s="100">
        <v>0</v>
      </c>
      <c r="AG870" s="98">
        <v>0</v>
      </c>
      <c r="AH870" s="99">
        <f t="shared" si="802"/>
        <v>0</v>
      </c>
      <c r="AI870" s="101">
        <v>1</v>
      </c>
      <c r="AJ870" s="106"/>
    </row>
    <row r="871" spans="2:36" s="35" customFormat="1" ht="17.100000000000001" customHeight="1">
      <c r="B871" s="105"/>
      <c r="C871" s="54"/>
      <c r="D871" s="96"/>
      <c r="E871" s="111"/>
      <c r="F871" s="112"/>
      <c r="G871" s="113"/>
      <c r="H871" s="194">
        <v>1</v>
      </c>
      <c r="I871" s="98">
        <v>0</v>
      </c>
      <c r="J871" s="98">
        <v>0</v>
      </c>
      <c r="K871" s="101">
        <f t="shared" si="797"/>
        <v>0</v>
      </c>
      <c r="L871" s="100">
        <v>0</v>
      </c>
      <c r="M871" s="98">
        <v>0</v>
      </c>
      <c r="N871" s="101">
        <f t="shared" si="798"/>
        <v>0</v>
      </c>
      <c r="O871" s="100">
        <v>0</v>
      </c>
      <c r="P871" s="98">
        <v>0</v>
      </c>
      <c r="Q871" s="101">
        <f t="shared" si="799"/>
        <v>0</v>
      </c>
      <c r="R871" s="100">
        <v>0</v>
      </c>
      <c r="S871" s="98">
        <v>0</v>
      </c>
      <c r="T871" s="101">
        <f t="shared" si="800"/>
        <v>0</v>
      </c>
      <c r="U871" s="194">
        <v>1</v>
      </c>
      <c r="V871" s="99">
        <v>1</v>
      </c>
      <c r="W871" s="98">
        <v>0</v>
      </c>
      <c r="X871" s="98">
        <v>0</v>
      </c>
      <c r="Y871" s="101">
        <f t="shared" si="803"/>
        <v>0</v>
      </c>
      <c r="Z871" s="101">
        <v>1</v>
      </c>
      <c r="AA871" s="194">
        <v>0</v>
      </c>
      <c r="AB871" s="99">
        <v>1</v>
      </c>
      <c r="AC871" s="98">
        <v>0</v>
      </c>
      <c r="AD871" s="98">
        <v>0</v>
      </c>
      <c r="AE871" s="101">
        <f t="shared" si="801"/>
        <v>0</v>
      </c>
      <c r="AF871" s="100">
        <v>0</v>
      </c>
      <c r="AG871" s="98">
        <v>0</v>
      </c>
      <c r="AH871" s="99">
        <f t="shared" si="802"/>
        <v>0</v>
      </c>
      <c r="AI871" s="101">
        <v>1</v>
      </c>
      <c r="AJ871" s="106"/>
    </row>
    <row r="872" spans="2:36" s="35" customFormat="1" ht="17.100000000000001" customHeight="1">
      <c r="B872" s="105"/>
      <c r="C872" s="54"/>
      <c r="D872" s="96"/>
      <c r="E872" s="111"/>
      <c r="F872" s="112"/>
      <c r="G872" s="113"/>
      <c r="H872" s="194">
        <v>1</v>
      </c>
      <c r="I872" s="98">
        <v>0</v>
      </c>
      <c r="J872" s="98">
        <v>0</v>
      </c>
      <c r="K872" s="101">
        <f t="shared" si="797"/>
        <v>0</v>
      </c>
      <c r="L872" s="100">
        <v>0</v>
      </c>
      <c r="M872" s="98">
        <v>0</v>
      </c>
      <c r="N872" s="101">
        <f t="shared" si="798"/>
        <v>0</v>
      </c>
      <c r="O872" s="100">
        <v>0</v>
      </c>
      <c r="P872" s="98">
        <v>0</v>
      </c>
      <c r="Q872" s="101">
        <f t="shared" si="799"/>
        <v>0</v>
      </c>
      <c r="R872" s="100">
        <v>0</v>
      </c>
      <c r="S872" s="98">
        <v>0</v>
      </c>
      <c r="T872" s="101">
        <f t="shared" si="800"/>
        <v>0</v>
      </c>
      <c r="U872" s="194">
        <v>1</v>
      </c>
      <c r="V872" s="99">
        <v>1</v>
      </c>
      <c r="W872" s="98">
        <v>0</v>
      </c>
      <c r="X872" s="98">
        <v>0</v>
      </c>
      <c r="Y872" s="101">
        <f t="shared" si="803"/>
        <v>0</v>
      </c>
      <c r="Z872" s="101">
        <v>1</v>
      </c>
      <c r="AA872" s="194">
        <v>0</v>
      </c>
      <c r="AB872" s="99">
        <v>1</v>
      </c>
      <c r="AC872" s="98">
        <v>0</v>
      </c>
      <c r="AD872" s="98">
        <v>0</v>
      </c>
      <c r="AE872" s="101">
        <f t="shared" si="801"/>
        <v>0</v>
      </c>
      <c r="AF872" s="100">
        <v>0</v>
      </c>
      <c r="AG872" s="98">
        <v>0</v>
      </c>
      <c r="AH872" s="99">
        <f t="shared" si="802"/>
        <v>0</v>
      </c>
      <c r="AI872" s="101">
        <v>1</v>
      </c>
      <c r="AJ872" s="106"/>
    </row>
    <row r="873" spans="2:36" s="35" customFormat="1" ht="17.100000000000001" customHeight="1">
      <c r="B873" s="105"/>
      <c r="C873" s="54"/>
      <c r="D873" s="96"/>
      <c r="E873" s="111"/>
      <c r="F873" s="112"/>
      <c r="G873" s="113"/>
      <c r="H873" s="194">
        <v>1</v>
      </c>
      <c r="I873" s="98">
        <v>0</v>
      </c>
      <c r="J873" s="98">
        <v>0</v>
      </c>
      <c r="K873" s="101">
        <f t="shared" si="797"/>
        <v>0</v>
      </c>
      <c r="L873" s="100">
        <v>0</v>
      </c>
      <c r="M873" s="98">
        <v>0</v>
      </c>
      <c r="N873" s="101">
        <f t="shared" si="798"/>
        <v>0</v>
      </c>
      <c r="O873" s="100">
        <v>0</v>
      </c>
      <c r="P873" s="98">
        <v>0</v>
      </c>
      <c r="Q873" s="101">
        <f t="shared" si="799"/>
        <v>0</v>
      </c>
      <c r="R873" s="100">
        <v>0</v>
      </c>
      <c r="S873" s="98">
        <v>0</v>
      </c>
      <c r="T873" s="101">
        <f t="shared" si="800"/>
        <v>0</v>
      </c>
      <c r="U873" s="194">
        <v>1</v>
      </c>
      <c r="V873" s="99">
        <v>1</v>
      </c>
      <c r="W873" s="98">
        <v>0</v>
      </c>
      <c r="X873" s="98">
        <v>0</v>
      </c>
      <c r="Y873" s="101">
        <f t="shared" si="803"/>
        <v>0</v>
      </c>
      <c r="Z873" s="101">
        <v>1</v>
      </c>
      <c r="AA873" s="194">
        <v>0</v>
      </c>
      <c r="AB873" s="99">
        <v>1</v>
      </c>
      <c r="AC873" s="98">
        <v>0</v>
      </c>
      <c r="AD873" s="98">
        <v>0</v>
      </c>
      <c r="AE873" s="101">
        <f t="shared" si="801"/>
        <v>0</v>
      </c>
      <c r="AF873" s="100">
        <v>0</v>
      </c>
      <c r="AG873" s="98">
        <v>0</v>
      </c>
      <c r="AH873" s="99">
        <f t="shared" si="802"/>
        <v>0</v>
      </c>
      <c r="AI873" s="101">
        <v>1</v>
      </c>
      <c r="AJ873" s="106"/>
    </row>
    <row r="874" spans="2:36" s="35" customFormat="1" ht="17.100000000000001" customHeight="1">
      <c r="B874" s="105"/>
      <c r="C874" s="54"/>
      <c r="D874" s="96"/>
      <c r="E874" s="111"/>
      <c r="F874" s="112"/>
      <c r="G874" s="113"/>
      <c r="H874" s="194">
        <v>1</v>
      </c>
      <c r="I874" s="98">
        <v>0</v>
      </c>
      <c r="J874" s="98">
        <v>0</v>
      </c>
      <c r="K874" s="101">
        <f t="shared" si="797"/>
        <v>0</v>
      </c>
      <c r="L874" s="100">
        <v>0</v>
      </c>
      <c r="M874" s="98">
        <v>0</v>
      </c>
      <c r="N874" s="101">
        <f t="shared" si="798"/>
        <v>0</v>
      </c>
      <c r="O874" s="100">
        <v>0</v>
      </c>
      <c r="P874" s="98">
        <v>0</v>
      </c>
      <c r="Q874" s="101">
        <f t="shared" si="799"/>
        <v>0</v>
      </c>
      <c r="R874" s="100">
        <v>0</v>
      </c>
      <c r="S874" s="98">
        <v>0</v>
      </c>
      <c r="T874" s="101">
        <f t="shared" si="800"/>
        <v>0</v>
      </c>
      <c r="U874" s="194">
        <v>1</v>
      </c>
      <c r="V874" s="99">
        <v>1</v>
      </c>
      <c r="W874" s="98">
        <v>0</v>
      </c>
      <c r="X874" s="98">
        <v>0</v>
      </c>
      <c r="Y874" s="101">
        <f t="shared" si="803"/>
        <v>0</v>
      </c>
      <c r="Z874" s="101">
        <v>1</v>
      </c>
      <c r="AA874" s="194">
        <v>0</v>
      </c>
      <c r="AB874" s="99">
        <v>1</v>
      </c>
      <c r="AC874" s="98">
        <v>0</v>
      </c>
      <c r="AD874" s="98">
        <v>0</v>
      </c>
      <c r="AE874" s="101">
        <f t="shared" si="801"/>
        <v>0</v>
      </c>
      <c r="AF874" s="100">
        <v>0</v>
      </c>
      <c r="AG874" s="98">
        <v>0</v>
      </c>
      <c r="AH874" s="99">
        <f t="shared" si="802"/>
        <v>0</v>
      </c>
      <c r="AI874" s="101">
        <v>1</v>
      </c>
      <c r="AJ874" s="106"/>
    </row>
    <row r="875" spans="2:36" s="35" customFormat="1" ht="17.100000000000001" customHeight="1">
      <c r="B875" s="105"/>
      <c r="C875" s="54"/>
      <c r="D875" s="96"/>
      <c r="E875" s="111"/>
      <c r="F875" s="112"/>
      <c r="G875" s="113"/>
      <c r="H875" s="194">
        <v>1</v>
      </c>
      <c r="I875" s="98">
        <v>0</v>
      </c>
      <c r="J875" s="98">
        <v>0</v>
      </c>
      <c r="K875" s="101">
        <f t="shared" si="797"/>
        <v>0</v>
      </c>
      <c r="L875" s="100">
        <v>0</v>
      </c>
      <c r="M875" s="98">
        <v>0</v>
      </c>
      <c r="N875" s="101">
        <f t="shared" si="798"/>
        <v>0</v>
      </c>
      <c r="O875" s="100">
        <v>0</v>
      </c>
      <c r="P875" s="98">
        <v>0</v>
      </c>
      <c r="Q875" s="101">
        <f t="shared" si="799"/>
        <v>0</v>
      </c>
      <c r="R875" s="100">
        <v>0</v>
      </c>
      <c r="S875" s="98">
        <v>0</v>
      </c>
      <c r="T875" s="101">
        <f t="shared" si="800"/>
        <v>0</v>
      </c>
      <c r="U875" s="194">
        <v>1</v>
      </c>
      <c r="V875" s="99">
        <v>1</v>
      </c>
      <c r="W875" s="98">
        <v>0</v>
      </c>
      <c r="X875" s="98">
        <v>0</v>
      </c>
      <c r="Y875" s="101">
        <f t="shared" si="803"/>
        <v>0</v>
      </c>
      <c r="Z875" s="101">
        <v>1</v>
      </c>
      <c r="AA875" s="194">
        <v>0</v>
      </c>
      <c r="AB875" s="99">
        <v>1</v>
      </c>
      <c r="AC875" s="98">
        <v>0</v>
      </c>
      <c r="AD875" s="98">
        <v>0</v>
      </c>
      <c r="AE875" s="101">
        <f t="shared" si="801"/>
        <v>0</v>
      </c>
      <c r="AF875" s="100">
        <v>0</v>
      </c>
      <c r="AG875" s="98">
        <v>0</v>
      </c>
      <c r="AH875" s="99">
        <f t="shared" si="802"/>
        <v>0</v>
      </c>
      <c r="AI875" s="101">
        <v>1</v>
      </c>
      <c r="AJ875" s="106"/>
    </row>
    <row r="876" spans="2:36" s="126" customFormat="1" ht="17.100000000000001" customHeight="1">
      <c r="B876" s="118"/>
      <c r="C876" s="119"/>
      <c r="D876" s="120"/>
      <c r="E876" s="121"/>
      <c r="F876" s="122"/>
      <c r="G876" s="123"/>
      <c r="H876" s="194">
        <v>1</v>
      </c>
      <c r="I876" s="430" t="s">
        <v>201</v>
      </c>
      <c r="J876" s="430"/>
      <c r="K876" s="124">
        <f>SUM(K869:K875)</f>
        <v>0</v>
      </c>
      <c r="L876" s="401" t="s">
        <v>201</v>
      </c>
      <c r="M876" s="402"/>
      <c r="N876" s="124">
        <f>SUM(N869:N875)</f>
        <v>0</v>
      </c>
      <c r="O876" s="401" t="s">
        <v>201</v>
      </c>
      <c r="P876" s="402"/>
      <c r="Q876" s="124">
        <f>SUM(Q869:Q875)</f>
        <v>0</v>
      </c>
      <c r="R876" s="401" t="s">
        <v>201</v>
      </c>
      <c r="S876" s="402"/>
      <c r="T876" s="124">
        <f>SUM(T869:T875)</f>
        <v>0</v>
      </c>
      <c r="U876" s="194">
        <v>1</v>
      </c>
      <c r="V876" s="99">
        <v>1</v>
      </c>
      <c r="W876" s="430" t="s">
        <v>201</v>
      </c>
      <c r="X876" s="430"/>
      <c r="Y876" s="124">
        <f>SUM(Y869:Y875)</f>
        <v>0</v>
      </c>
      <c r="Z876" s="101">
        <v>1</v>
      </c>
      <c r="AA876" s="194">
        <v>0</v>
      </c>
      <c r="AB876" s="99">
        <v>1</v>
      </c>
      <c r="AC876" s="430" t="s">
        <v>201</v>
      </c>
      <c r="AD876" s="430"/>
      <c r="AE876" s="124">
        <f>SUM(AE869:AE875)</f>
        <v>0</v>
      </c>
      <c r="AF876" s="431" t="s">
        <v>201</v>
      </c>
      <c r="AG876" s="430"/>
      <c r="AH876" s="143">
        <f>SUM(AH869:AH875)</f>
        <v>0</v>
      </c>
      <c r="AI876" s="101">
        <v>1</v>
      </c>
      <c r="AJ876" s="125"/>
    </row>
    <row r="877" spans="2:36" s="35" customFormat="1" ht="16.8" customHeight="1">
      <c r="B877" s="105"/>
      <c r="C877" s="54">
        <f>'3. Rekap Back Up Non Aspal X'!C128</f>
        <v>10700</v>
      </c>
      <c r="D877" s="96">
        <f>'3. Rekap Back Up Non Aspal X'!D128</f>
        <v>10800</v>
      </c>
      <c r="E877" s="111">
        <f>'3. Rekap Back Up Non Aspal X'!E128</f>
        <v>4</v>
      </c>
      <c r="F877" s="112">
        <f>(100/((D877-C877)*E877))*((K884*0.05)+(N884*0.05)+(Q884*0.05)+(T884)+(Y884)+(AE884*1.5)+(AH884*1))</f>
        <v>0</v>
      </c>
      <c r="G877" s="113" t="str">
        <f>IF(F877&lt;=25,"RB",IF(F877&lt;=75,"RB",IF(F877&lt;=100,"RB","RB")))</f>
        <v>RB</v>
      </c>
      <c r="H877" s="194">
        <v>1</v>
      </c>
      <c r="I877" s="98">
        <v>0</v>
      </c>
      <c r="J877" s="98">
        <v>0</v>
      </c>
      <c r="K877" s="101">
        <f t="shared" ref="K877:K883" si="804">I877*J877</f>
        <v>0</v>
      </c>
      <c r="L877" s="98">
        <v>0</v>
      </c>
      <c r="M877" s="98">
        <v>0</v>
      </c>
      <c r="N877" s="101">
        <f t="shared" ref="N877:N883" si="805">L877*M877</f>
        <v>0</v>
      </c>
      <c r="O877" s="98">
        <v>0</v>
      </c>
      <c r="P877" s="98">
        <v>0</v>
      </c>
      <c r="Q877" s="101">
        <f t="shared" ref="Q877:Q883" si="806">O877*P877</f>
        <v>0</v>
      </c>
      <c r="R877" s="98">
        <v>0</v>
      </c>
      <c r="S877" s="98">
        <v>0</v>
      </c>
      <c r="T877" s="101">
        <f t="shared" ref="T877:T883" si="807">R877*S877</f>
        <v>0</v>
      </c>
      <c r="U877" s="194">
        <v>1</v>
      </c>
      <c r="V877" s="99">
        <v>1</v>
      </c>
      <c r="W877" s="98">
        <v>0</v>
      </c>
      <c r="X877" s="98">
        <v>0</v>
      </c>
      <c r="Y877" s="101">
        <f>W877*X877</f>
        <v>0</v>
      </c>
      <c r="Z877" s="101">
        <v>1</v>
      </c>
      <c r="AA877" s="194">
        <v>0</v>
      </c>
      <c r="AB877" s="99">
        <v>1</v>
      </c>
      <c r="AC877" s="98">
        <v>0</v>
      </c>
      <c r="AD877" s="98">
        <v>0</v>
      </c>
      <c r="AE877" s="101">
        <f t="shared" ref="AE877:AE883" si="808">AC877*AD877</f>
        <v>0</v>
      </c>
      <c r="AF877" s="98">
        <v>0</v>
      </c>
      <c r="AG877" s="98">
        <v>3</v>
      </c>
      <c r="AH877" s="99">
        <f t="shared" ref="AH877:AH883" si="809">AF877*AG877</f>
        <v>0</v>
      </c>
      <c r="AI877" s="101">
        <v>1</v>
      </c>
      <c r="AJ877" s="106"/>
    </row>
    <row r="878" spans="2:36" s="35" customFormat="1" ht="17.100000000000001" customHeight="1">
      <c r="B878" s="105"/>
      <c r="C878" s="54"/>
      <c r="D878" s="96"/>
      <c r="E878" s="111"/>
      <c r="F878" s="112"/>
      <c r="G878" s="113"/>
      <c r="H878" s="194">
        <v>1</v>
      </c>
      <c r="I878" s="98">
        <v>0</v>
      </c>
      <c r="J878" s="98">
        <v>0</v>
      </c>
      <c r="K878" s="101">
        <f t="shared" si="804"/>
        <v>0</v>
      </c>
      <c r="L878" s="100">
        <v>0</v>
      </c>
      <c r="M878" s="98">
        <v>0</v>
      </c>
      <c r="N878" s="101">
        <f t="shared" si="805"/>
        <v>0</v>
      </c>
      <c r="O878" s="100">
        <v>0</v>
      </c>
      <c r="P878" s="98">
        <v>0</v>
      </c>
      <c r="Q878" s="101">
        <f t="shared" si="806"/>
        <v>0</v>
      </c>
      <c r="R878" s="100">
        <v>0</v>
      </c>
      <c r="S878" s="98">
        <v>0</v>
      </c>
      <c r="T878" s="101">
        <f t="shared" si="807"/>
        <v>0</v>
      </c>
      <c r="U878" s="194">
        <v>1</v>
      </c>
      <c r="V878" s="99">
        <v>1</v>
      </c>
      <c r="W878" s="98">
        <v>0</v>
      </c>
      <c r="X878" s="98">
        <v>0</v>
      </c>
      <c r="Y878" s="101">
        <f t="shared" ref="Y878:Y883" si="810">W878*X878</f>
        <v>0</v>
      </c>
      <c r="Z878" s="101">
        <v>1</v>
      </c>
      <c r="AA878" s="194">
        <v>0</v>
      </c>
      <c r="AB878" s="99">
        <v>1</v>
      </c>
      <c r="AC878" s="98">
        <v>0</v>
      </c>
      <c r="AD878" s="98">
        <v>0</v>
      </c>
      <c r="AE878" s="101">
        <f t="shared" si="808"/>
        <v>0</v>
      </c>
      <c r="AF878" s="100">
        <v>0</v>
      </c>
      <c r="AG878" s="98">
        <v>0</v>
      </c>
      <c r="AH878" s="99">
        <f t="shared" si="809"/>
        <v>0</v>
      </c>
      <c r="AI878" s="101">
        <v>1</v>
      </c>
      <c r="AJ878" s="106"/>
    </row>
    <row r="879" spans="2:36" s="35" customFormat="1" ht="17.100000000000001" customHeight="1">
      <c r="B879" s="105"/>
      <c r="C879" s="54"/>
      <c r="D879" s="96"/>
      <c r="E879" s="111"/>
      <c r="F879" s="112"/>
      <c r="G879" s="113"/>
      <c r="H879" s="194">
        <v>1</v>
      </c>
      <c r="I879" s="98">
        <v>0</v>
      </c>
      <c r="J879" s="98">
        <v>0</v>
      </c>
      <c r="K879" s="101">
        <f t="shared" si="804"/>
        <v>0</v>
      </c>
      <c r="L879" s="100">
        <v>0</v>
      </c>
      <c r="M879" s="98">
        <v>0</v>
      </c>
      <c r="N879" s="101">
        <f t="shared" si="805"/>
        <v>0</v>
      </c>
      <c r="O879" s="100">
        <v>0</v>
      </c>
      <c r="P879" s="98">
        <v>0</v>
      </c>
      <c r="Q879" s="101">
        <f t="shared" si="806"/>
        <v>0</v>
      </c>
      <c r="R879" s="100">
        <v>0</v>
      </c>
      <c r="S879" s="98">
        <v>0</v>
      </c>
      <c r="T879" s="101">
        <f t="shared" si="807"/>
        <v>0</v>
      </c>
      <c r="U879" s="194">
        <v>1</v>
      </c>
      <c r="V879" s="99">
        <v>1</v>
      </c>
      <c r="W879" s="98">
        <v>0</v>
      </c>
      <c r="X879" s="98">
        <v>0</v>
      </c>
      <c r="Y879" s="101">
        <f t="shared" si="810"/>
        <v>0</v>
      </c>
      <c r="Z879" s="101">
        <v>1</v>
      </c>
      <c r="AA879" s="194">
        <v>0</v>
      </c>
      <c r="AB879" s="99">
        <v>1</v>
      </c>
      <c r="AC879" s="98">
        <v>0</v>
      </c>
      <c r="AD879" s="98">
        <v>0</v>
      </c>
      <c r="AE879" s="101">
        <f t="shared" si="808"/>
        <v>0</v>
      </c>
      <c r="AF879" s="100">
        <v>0</v>
      </c>
      <c r="AG879" s="98">
        <v>0</v>
      </c>
      <c r="AH879" s="99">
        <f t="shared" si="809"/>
        <v>0</v>
      </c>
      <c r="AI879" s="101">
        <v>1</v>
      </c>
      <c r="AJ879" s="106"/>
    </row>
    <row r="880" spans="2:36" s="35" customFormat="1" ht="17.100000000000001" customHeight="1">
      <c r="B880" s="105"/>
      <c r="C880" s="54"/>
      <c r="D880" s="96"/>
      <c r="E880" s="111"/>
      <c r="F880" s="112"/>
      <c r="G880" s="113"/>
      <c r="H880" s="194">
        <v>1</v>
      </c>
      <c r="I880" s="98">
        <v>0</v>
      </c>
      <c r="J880" s="98">
        <v>0</v>
      </c>
      <c r="K880" s="101">
        <f t="shared" si="804"/>
        <v>0</v>
      </c>
      <c r="L880" s="100">
        <v>0</v>
      </c>
      <c r="M880" s="98">
        <v>0</v>
      </c>
      <c r="N880" s="101">
        <f t="shared" si="805"/>
        <v>0</v>
      </c>
      <c r="O880" s="100">
        <v>0</v>
      </c>
      <c r="P880" s="98">
        <v>0</v>
      </c>
      <c r="Q880" s="101">
        <f t="shared" si="806"/>
        <v>0</v>
      </c>
      <c r="R880" s="100">
        <v>0</v>
      </c>
      <c r="S880" s="98">
        <v>0</v>
      </c>
      <c r="T880" s="101">
        <f t="shared" si="807"/>
        <v>0</v>
      </c>
      <c r="U880" s="194">
        <v>1</v>
      </c>
      <c r="V880" s="99">
        <v>1</v>
      </c>
      <c r="W880" s="98">
        <v>0</v>
      </c>
      <c r="X880" s="98">
        <v>0</v>
      </c>
      <c r="Y880" s="101">
        <f t="shared" si="810"/>
        <v>0</v>
      </c>
      <c r="Z880" s="101">
        <v>1</v>
      </c>
      <c r="AA880" s="194">
        <v>0</v>
      </c>
      <c r="AB880" s="99">
        <v>1</v>
      </c>
      <c r="AC880" s="98">
        <v>0</v>
      </c>
      <c r="AD880" s="98">
        <v>0</v>
      </c>
      <c r="AE880" s="101">
        <f t="shared" si="808"/>
        <v>0</v>
      </c>
      <c r="AF880" s="100">
        <v>0</v>
      </c>
      <c r="AG880" s="98">
        <v>0</v>
      </c>
      <c r="AH880" s="99">
        <f t="shared" si="809"/>
        <v>0</v>
      </c>
      <c r="AI880" s="101">
        <v>1</v>
      </c>
      <c r="AJ880" s="106"/>
    </row>
    <row r="881" spans="2:36" s="35" customFormat="1" ht="17.100000000000001" customHeight="1">
      <c r="B881" s="105"/>
      <c r="C881" s="54"/>
      <c r="D881" s="96"/>
      <c r="E881" s="111"/>
      <c r="F881" s="112"/>
      <c r="G881" s="113"/>
      <c r="H881" s="194">
        <v>1</v>
      </c>
      <c r="I881" s="98">
        <v>0</v>
      </c>
      <c r="J881" s="98">
        <v>0</v>
      </c>
      <c r="K881" s="101">
        <f t="shared" si="804"/>
        <v>0</v>
      </c>
      <c r="L881" s="100">
        <v>0</v>
      </c>
      <c r="M881" s="98">
        <v>0</v>
      </c>
      <c r="N881" s="101">
        <f t="shared" si="805"/>
        <v>0</v>
      </c>
      <c r="O881" s="100">
        <v>0</v>
      </c>
      <c r="P881" s="98">
        <v>0</v>
      </c>
      <c r="Q881" s="101">
        <f t="shared" si="806"/>
        <v>0</v>
      </c>
      <c r="R881" s="100">
        <v>0</v>
      </c>
      <c r="S881" s="98">
        <v>0</v>
      </c>
      <c r="T881" s="101">
        <f t="shared" si="807"/>
        <v>0</v>
      </c>
      <c r="U881" s="194">
        <v>1</v>
      </c>
      <c r="V881" s="99">
        <v>1</v>
      </c>
      <c r="W881" s="98">
        <v>0</v>
      </c>
      <c r="X881" s="98">
        <v>0</v>
      </c>
      <c r="Y881" s="101">
        <f t="shared" si="810"/>
        <v>0</v>
      </c>
      <c r="Z881" s="101">
        <v>1</v>
      </c>
      <c r="AA881" s="194">
        <v>0</v>
      </c>
      <c r="AB881" s="99">
        <v>1</v>
      </c>
      <c r="AC881" s="98">
        <v>0</v>
      </c>
      <c r="AD881" s="98">
        <v>0</v>
      </c>
      <c r="AE881" s="101">
        <f t="shared" si="808"/>
        <v>0</v>
      </c>
      <c r="AF881" s="100">
        <v>0</v>
      </c>
      <c r="AG881" s="98">
        <v>0</v>
      </c>
      <c r="AH881" s="99">
        <f t="shared" si="809"/>
        <v>0</v>
      </c>
      <c r="AI881" s="101">
        <v>1</v>
      </c>
      <c r="AJ881" s="106"/>
    </row>
    <row r="882" spans="2:36" s="35" customFormat="1" ht="17.100000000000001" customHeight="1">
      <c r="B882" s="105"/>
      <c r="C882" s="54"/>
      <c r="D882" s="96"/>
      <c r="E882" s="111"/>
      <c r="F882" s="112"/>
      <c r="G882" s="113"/>
      <c r="H882" s="194">
        <v>1</v>
      </c>
      <c r="I882" s="98">
        <v>0</v>
      </c>
      <c r="J882" s="98">
        <v>0</v>
      </c>
      <c r="K882" s="101">
        <f t="shared" si="804"/>
        <v>0</v>
      </c>
      <c r="L882" s="100">
        <v>0</v>
      </c>
      <c r="M882" s="98">
        <v>0</v>
      </c>
      <c r="N882" s="101">
        <f t="shared" si="805"/>
        <v>0</v>
      </c>
      <c r="O882" s="100">
        <v>0</v>
      </c>
      <c r="P882" s="98">
        <v>0</v>
      </c>
      <c r="Q882" s="101">
        <f t="shared" si="806"/>
        <v>0</v>
      </c>
      <c r="R882" s="100">
        <v>0</v>
      </c>
      <c r="S882" s="98">
        <v>0</v>
      </c>
      <c r="T882" s="101">
        <f t="shared" si="807"/>
        <v>0</v>
      </c>
      <c r="U882" s="194">
        <v>1</v>
      </c>
      <c r="V882" s="99">
        <v>1</v>
      </c>
      <c r="W882" s="98">
        <v>0</v>
      </c>
      <c r="X882" s="98">
        <v>0</v>
      </c>
      <c r="Y882" s="101">
        <f t="shared" si="810"/>
        <v>0</v>
      </c>
      <c r="Z882" s="101">
        <v>1</v>
      </c>
      <c r="AA882" s="194">
        <v>0</v>
      </c>
      <c r="AB882" s="99">
        <v>1</v>
      </c>
      <c r="AC882" s="98">
        <v>0</v>
      </c>
      <c r="AD882" s="98">
        <v>0</v>
      </c>
      <c r="AE882" s="101">
        <f t="shared" si="808"/>
        <v>0</v>
      </c>
      <c r="AF882" s="100">
        <v>0</v>
      </c>
      <c r="AG882" s="98">
        <v>0</v>
      </c>
      <c r="AH882" s="99">
        <f t="shared" si="809"/>
        <v>0</v>
      </c>
      <c r="AI882" s="101">
        <v>1</v>
      </c>
      <c r="AJ882" s="106"/>
    </row>
    <row r="883" spans="2:36" s="35" customFormat="1" ht="17.100000000000001" customHeight="1">
      <c r="B883" s="105"/>
      <c r="C883" s="54"/>
      <c r="D883" s="96"/>
      <c r="E883" s="111"/>
      <c r="F883" s="112"/>
      <c r="G883" s="113"/>
      <c r="H883" s="194">
        <v>1</v>
      </c>
      <c r="I883" s="98">
        <v>0</v>
      </c>
      <c r="J883" s="98">
        <v>0</v>
      </c>
      <c r="K883" s="101">
        <f t="shared" si="804"/>
        <v>0</v>
      </c>
      <c r="L883" s="100">
        <v>0</v>
      </c>
      <c r="M883" s="98">
        <v>0</v>
      </c>
      <c r="N883" s="101">
        <f t="shared" si="805"/>
        <v>0</v>
      </c>
      <c r="O883" s="100">
        <v>0</v>
      </c>
      <c r="P883" s="98">
        <v>0</v>
      </c>
      <c r="Q883" s="101">
        <f t="shared" si="806"/>
        <v>0</v>
      </c>
      <c r="R883" s="100">
        <v>0</v>
      </c>
      <c r="S883" s="98">
        <v>0</v>
      </c>
      <c r="T883" s="101">
        <f t="shared" si="807"/>
        <v>0</v>
      </c>
      <c r="U883" s="194">
        <v>1</v>
      </c>
      <c r="V883" s="99">
        <v>1</v>
      </c>
      <c r="W883" s="98">
        <v>0</v>
      </c>
      <c r="X883" s="98">
        <v>0</v>
      </c>
      <c r="Y883" s="101">
        <f t="shared" si="810"/>
        <v>0</v>
      </c>
      <c r="Z883" s="101">
        <v>1</v>
      </c>
      <c r="AA883" s="194">
        <v>0</v>
      </c>
      <c r="AB883" s="99">
        <v>1</v>
      </c>
      <c r="AC883" s="98">
        <v>0</v>
      </c>
      <c r="AD883" s="98">
        <v>0</v>
      </c>
      <c r="AE883" s="101">
        <f t="shared" si="808"/>
        <v>0</v>
      </c>
      <c r="AF883" s="100">
        <v>0</v>
      </c>
      <c r="AG883" s="98">
        <v>0</v>
      </c>
      <c r="AH883" s="99">
        <f t="shared" si="809"/>
        <v>0</v>
      </c>
      <c r="AI883" s="101">
        <v>1</v>
      </c>
      <c r="AJ883" s="106"/>
    </row>
    <row r="884" spans="2:36" s="126" customFormat="1" ht="17.100000000000001" customHeight="1">
      <c r="B884" s="118"/>
      <c r="C884" s="119"/>
      <c r="D884" s="120"/>
      <c r="E884" s="121"/>
      <c r="F884" s="122"/>
      <c r="G884" s="123"/>
      <c r="H884" s="194">
        <v>1</v>
      </c>
      <c r="I884" s="430" t="s">
        <v>201</v>
      </c>
      <c r="J884" s="430"/>
      <c r="K884" s="124">
        <f>SUM(K877:K883)</f>
        <v>0</v>
      </c>
      <c r="L884" s="401" t="s">
        <v>201</v>
      </c>
      <c r="M884" s="402"/>
      <c r="N884" s="124">
        <f>SUM(N877:N883)</f>
        <v>0</v>
      </c>
      <c r="O884" s="401" t="s">
        <v>201</v>
      </c>
      <c r="P884" s="402"/>
      <c r="Q884" s="124">
        <f>SUM(Q877:Q883)</f>
        <v>0</v>
      </c>
      <c r="R884" s="401" t="s">
        <v>201</v>
      </c>
      <c r="S884" s="402"/>
      <c r="T884" s="124">
        <f>SUM(T877:T883)</f>
        <v>0</v>
      </c>
      <c r="U884" s="194">
        <v>1</v>
      </c>
      <c r="V884" s="99">
        <v>1</v>
      </c>
      <c r="W884" s="430" t="s">
        <v>201</v>
      </c>
      <c r="X884" s="430"/>
      <c r="Y884" s="124">
        <f>SUM(Y877:Y883)</f>
        <v>0</v>
      </c>
      <c r="Z884" s="101">
        <v>1</v>
      </c>
      <c r="AA884" s="194">
        <v>0</v>
      </c>
      <c r="AB884" s="99">
        <v>1</v>
      </c>
      <c r="AC884" s="430" t="s">
        <v>201</v>
      </c>
      <c r="AD884" s="430"/>
      <c r="AE884" s="124">
        <f>SUM(AE877:AE883)</f>
        <v>0</v>
      </c>
      <c r="AF884" s="431" t="s">
        <v>201</v>
      </c>
      <c r="AG884" s="430"/>
      <c r="AH884" s="143">
        <f>SUM(AH877:AH883)</f>
        <v>0</v>
      </c>
      <c r="AI884" s="101">
        <v>1</v>
      </c>
      <c r="AJ884" s="125"/>
    </row>
    <row r="885" spans="2:36" s="35" customFormat="1" ht="16.8" customHeight="1">
      <c r="B885" s="105"/>
      <c r="C885" s="54">
        <f>'3. Rekap Back Up Non Aspal X'!C129</f>
        <v>10800</v>
      </c>
      <c r="D885" s="96">
        <f>'3. Rekap Back Up Non Aspal X'!D129</f>
        <v>10900</v>
      </c>
      <c r="E885" s="111">
        <f>'3. Rekap Back Up Non Aspal X'!E129</f>
        <v>4</v>
      </c>
      <c r="F885" s="112">
        <f>(100/((D885-C885)*E885))*((K892*0.05)+(N892*0.05)+(Q892*0.05)+(T892)+(Y892)+(AE892*1.5)+(AH892*1))</f>
        <v>0</v>
      </c>
      <c r="G885" s="113" t="str">
        <f>IF(F885&lt;=25,"RB",IF(F885&lt;=75,"RB",IF(F885&lt;=100,"RB","RB")))</f>
        <v>RB</v>
      </c>
      <c r="H885" s="194">
        <v>1</v>
      </c>
      <c r="I885" s="98">
        <v>0</v>
      </c>
      <c r="J885" s="98">
        <v>0</v>
      </c>
      <c r="K885" s="101">
        <f t="shared" ref="K885:K891" si="811">I885*J885</f>
        <v>0</v>
      </c>
      <c r="L885" s="98">
        <v>0</v>
      </c>
      <c r="M885" s="98">
        <v>0</v>
      </c>
      <c r="N885" s="101">
        <f t="shared" ref="N885:N891" si="812">L885*M885</f>
        <v>0</v>
      </c>
      <c r="O885" s="98">
        <v>0</v>
      </c>
      <c r="P885" s="98">
        <v>0</v>
      </c>
      <c r="Q885" s="101">
        <f t="shared" ref="Q885:Q891" si="813">O885*P885</f>
        <v>0</v>
      </c>
      <c r="R885" s="98">
        <v>0</v>
      </c>
      <c r="S885" s="98">
        <v>0</v>
      </c>
      <c r="T885" s="101">
        <f t="shared" ref="T885:T891" si="814">R885*S885</f>
        <v>0</v>
      </c>
      <c r="U885" s="194">
        <v>1</v>
      </c>
      <c r="V885" s="99">
        <v>1</v>
      </c>
      <c r="W885" s="98">
        <v>0</v>
      </c>
      <c r="X885" s="98">
        <v>0</v>
      </c>
      <c r="Y885" s="101">
        <f>W885*X885</f>
        <v>0</v>
      </c>
      <c r="Z885" s="101">
        <v>1</v>
      </c>
      <c r="AA885" s="194">
        <v>0</v>
      </c>
      <c r="AB885" s="99">
        <v>1</v>
      </c>
      <c r="AC885" s="98">
        <v>0</v>
      </c>
      <c r="AD885" s="98">
        <v>0</v>
      </c>
      <c r="AE885" s="101">
        <f t="shared" ref="AE885:AE891" si="815">AC885*AD885</f>
        <v>0</v>
      </c>
      <c r="AF885" s="98">
        <v>0</v>
      </c>
      <c r="AG885" s="98">
        <v>3</v>
      </c>
      <c r="AH885" s="99">
        <f t="shared" ref="AH885:AH891" si="816">AF885*AG885</f>
        <v>0</v>
      </c>
      <c r="AI885" s="101">
        <v>1</v>
      </c>
      <c r="AJ885" s="106"/>
    </row>
    <row r="886" spans="2:36" s="35" customFormat="1" ht="17.100000000000001" customHeight="1">
      <c r="B886" s="105"/>
      <c r="C886" s="54"/>
      <c r="D886" s="96"/>
      <c r="E886" s="111"/>
      <c r="F886" s="112"/>
      <c r="G886" s="113"/>
      <c r="H886" s="194">
        <v>1</v>
      </c>
      <c r="I886" s="98">
        <v>0</v>
      </c>
      <c r="J886" s="98">
        <v>0</v>
      </c>
      <c r="K886" s="101">
        <f t="shared" si="811"/>
        <v>0</v>
      </c>
      <c r="L886" s="100">
        <v>0</v>
      </c>
      <c r="M886" s="98">
        <v>0</v>
      </c>
      <c r="N886" s="101">
        <f t="shared" si="812"/>
        <v>0</v>
      </c>
      <c r="O886" s="100">
        <v>0</v>
      </c>
      <c r="P886" s="98">
        <v>0</v>
      </c>
      <c r="Q886" s="101">
        <f t="shared" si="813"/>
        <v>0</v>
      </c>
      <c r="R886" s="100">
        <v>0</v>
      </c>
      <c r="S886" s="98">
        <v>0</v>
      </c>
      <c r="T886" s="101">
        <f t="shared" si="814"/>
        <v>0</v>
      </c>
      <c r="U886" s="194">
        <v>1</v>
      </c>
      <c r="V886" s="99">
        <v>1</v>
      </c>
      <c r="W886" s="98">
        <v>0</v>
      </c>
      <c r="X886" s="98">
        <v>0</v>
      </c>
      <c r="Y886" s="101">
        <f t="shared" ref="Y886:Y891" si="817">W886*X886</f>
        <v>0</v>
      </c>
      <c r="Z886" s="101">
        <v>1</v>
      </c>
      <c r="AA886" s="194">
        <v>0</v>
      </c>
      <c r="AB886" s="99">
        <v>1</v>
      </c>
      <c r="AC886" s="98">
        <v>0</v>
      </c>
      <c r="AD886" s="98">
        <v>0</v>
      </c>
      <c r="AE886" s="101">
        <f t="shared" si="815"/>
        <v>0</v>
      </c>
      <c r="AF886" s="100">
        <v>0</v>
      </c>
      <c r="AG886" s="98">
        <v>0</v>
      </c>
      <c r="AH886" s="99">
        <f t="shared" si="816"/>
        <v>0</v>
      </c>
      <c r="AI886" s="101">
        <v>1</v>
      </c>
      <c r="AJ886" s="106"/>
    </row>
    <row r="887" spans="2:36" s="35" customFormat="1" ht="17.100000000000001" customHeight="1">
      <c r="B887" s="105"/>
      <c r="C887" s="54"/>
      <c r="D887" s="96"/>
      <c r="E887" s="111"/>
      <c r="F887" s="112"/>
      <c r="G887" s="113"/>
      <c r="H887" s="194">
        <v>1</v>
      </c>
      <c r="I887" s="98">
        <v>0</v>
      </c>
      <c r="J887" s="98">
        <v>0</v>
      </c>
      <c r="K887" s="101">
        <f t="shared" si="811"/>
        <v>0</v>
      </c>
      <c r="L887" s="100">
        <v>0</v>
      </c>
      <c r="M887" s="98">
        <v>0</v>
      </c>
      <c r="N887" s="101">
        <f t="shared" si="812"/>
        <v>0</v>
      </c>
      <c r="O887" s="100">
        <v>0</v>
      </c>
      <c r="P887" s="98">
        <v>0</v>
      </c>
      <c r="Q887" s="101">
        <f t="shared" si="813"/>
        <v>0</v>
      </c>
      <c r="R887" s="100">
        <v>0</v>
      </c>
      <c r="S887" s="98">
        <v>0</v>
      </c>
      <c r="T887" s="101">
        <f t="shared" si="814"/>
        <v>0</v>
      </c>
      <c r="U887" s="194">
        <v>1</v>
      </c>
      <c r="V887" s="99">
        <v>1</v>
      </c>
      <c r="W887" s="98">
        <v>0</v>
      </c>
      <c r="X887" s="98">
        <v>0</v>
      </c>
      <c r="Y887" s="101">
        <f t="shared" si="817"/>
        <v>0</v>
      </c>
      <c r="Z887" s="101">
        <v>1</v>
      </c>
      <c r="AA887" s="194">
        <v>0</v>
      </c>
      <c r="AB887" s="99">
        <v>1</v>
      </c>
      <c r="AC887" s="98">
        <v>0</v>
      </c>
      <c r="AD887" s="98">
        <v>0</v>
      </c>
      <c r="AE887" s="101">
        <f t="shared" si="815"/>
        <v>0</v>
      </c>
      <c r="AF887" s="100">
        <v>0</v>
      </c>
      <c r="AG887" s="98">
        <v>0</v>
      </c>
      <c r="AH887" s="99">
        <f t="shared" si="816"/>
        <v>0</v>
      </c>
      <c r="AI887" s="101">
        <v>1</v>
      </c>
      <c r="AJ887" s="106"/>
    </row>
    <row r="888" spans="2:36" s="35" customFormat="1" ht="17.100000000000001" customHeight="1">
      <c r="B888" s="105"/>
      <c r="C888" s="54"/>
      <c r="D888" s="96"/>
      <c r="E888" s="111"/>
      <c r="F888" s="112"/>
      <c r="G888" s="113"/>
      <c r="H888" s="194">
        <v>1</v>
      </c>
      <c r="I888" s="98">
        <v>0</v>
      </c>
      <c r="J888" s="98">
        <v>0</v>
      </c>
      <c r="K888" s="101">
        <f t="shared" si="811"/>
        <v>0</v>
      </c>
      <c r="L888" s="100">
        <v>0</v>
      </c>
      <c r="M888" s="98">
        <v>0</v>
      </c>
      <c r="N888" s="101">
        <f t="shared" si="812"/>
        <v>0</v>
      </c>
      <c r="O888" s="100">
        <v>0</v>
      </c>
      <c r="P888" s="98">
        <v>0</v>
      </c>
      <c r="Q888" s="101">
        <f t="shared" si="813"/>
        <v>0</v>
      </c>
      <c r="R888" s="100">
        <v>0</v>
      </c>
      <c r="S888" s="98">
        <v>0</v>
      </c>
      <c r="T888" s="101">
        <f t="shared" si="814"/>
        <v>0</v>
      </c>
      <c r="U888" s="194">
        <v>1</v>
      </c>
      <c r="V888" s="99">
        <v>1</v>
      </c>
      <c r="W888" s="98">
        <v>0</v>
      </c>
      <c r="X888" s="98">
        <v>0</v>
      </c>
      <c r="Y888" s="101">
        <f t="shared" si="817"/>
        <v>0</v>
      </c>
      <c r="Z888" s="101">
        <v>1</v>
      </c>
      <c r="AA888" s="194">
        <v>0</v>
      </c>
      <c r="AB888" s="99">
        <v>1</v>
      </c>
      <c r="AC888" s="98">
        <v>0</v>
      </c>
      <c r="AD888" s="98">
        <v>0</v>
      </c>
      <c r="AE888" s="101">
        <f t="shared" si="815"/>
        <v>0</v>
      </c>
      <c r="AF888" s="100">
        <v>0</v>
      </c>
      <c r="AG888" s="98">
        <v>0</v>
      </c>
      <c r="AH888" s="99">
        <f t="shared" si="816"/>
        <v>0</v>
      </c>
      <c r="AI888" s="101">
        <v>1</v>
      </c>
      <c r="AJ888" s="106"/>
    </row>
    <row r="889" spans="2:36" s="35" customFormat="1" ht="17.100000000000001" customHeight="1">
      <c r="B889" s="105"/>
      <c r="C889" s="54"/>
      <c r="D889" s="96"/>
      <c r="E889" s="111"/>
      <c r="F889" s="112"/>
      <c r="G889" s="113"/>
      <c r="H889" s="194">
        <v>1</v>
      </c>
      <c r="I889" s="98">
        <v>0</v>
      </c>
      <c r="J889" s="98">
        <v>0</v>
      </c>
      <c r="K889" s="101">
        <f t="shared" si="811"/>
        <v>0</v>
      </c>
      <c r="L889" s="100">
        <v>0</v>
      </c>
      <c r="M889" s="98">
        <v>0</v>
      </c>
      <c r="N889" s="101">
        <f t="shared" si="812"/>
        <v>0</v>
      </c>
      <c r="O889" s="100">
        <v>0</v>
      </c>
      <c r="P889" s="98">
        <v>0</v>
      </c>
      <c r="Q889" s="101">
        <f t="shared" si="813"/>
        <v>0</v>
      </c>
      <c r="R889" s="100">
        <v>0</v>
      </c>
      <c r="S889" s="98">
        <v>0</v>
      </c>
      <c r="T889" s="101">
        <f t="shared" si="814"/>
        <v>0</v>
      </c>
      <c r="U889" s="194">
        <v>1</v>
      </c>
      <c r="V889" s="99">
        <v>1</v>
      </c>
      <c r="W889" s="98">
        <v>0</v>
      </c>
      <c r="X889" s="98">
        <v>0</v>
      </c>
      <c r="Y889" s="101">
        <f t="shared" si="817"/>
        <v>0</v>
      </c>
      <c r="Z889" s="101">
        <v>1</v>
      </c>
      <c r="AA889" s="194">
        <v>0</v>
      </c>
      <c r="AB889" s="99">
        <v>1</v>
      </c>
      <c r="AC889" s="98">
        <v>0</v>
      </c>
      <c r="AD889" s="98">
        <v>0</v>
      </c>
      <c r="AE889" s="101">
        <f t="shared" si="815"/>
        <v>0</v>
      </c>
      <c r="AF889" s="100">
        <v>0</v>
      </c>
      <c r="AG889" s="98">
        <v>0</v>
      </c>
      <c r="AH889" s="99">
        <f t="shared" si="816"/>
        <v>0</v>
      </c>
      <c r="AI889" s="101">
        <v>1</v>
      </c>
      <c r="AJ889" s="106"/>
    </row>
    <row r="890" spans="2:36" s="35" customFormat="1" ht="17.100000000000001" customHeight="1">
      <c r="B890" s="105"/>
      <c r="C890" s="54"/>
      <c r="D890" s="96"/>
      <c r="E890" s="111"/>
      <c r="F890" s="112"/>
      <c r="G890" s="113"/>
      <c r="H890" s="194">
        <v>1</v>
      </c>
      <c r="I890" s="98">
        <v>0</v>
      </c>
      <c r="J890" s="98">
        <v>0</v>
      </c>
      <c r="K890" s="101">
        <f t="shared" si="811"/>
        <v>0</v>
      </c>
      <c r="L890" s="100">
        <v>0</v>
      </c>
      <c r="M890" s="98">
        <v>0</v>
      </c>
      <c r="N890" s="101">
        <f t="shared" si="812"/>
        <v>0</v>
      </c>
      <c r="O890" s="100">
        <v>0</v>
      </c>
      <c r="P890" s="98">
        <v>0</v>
      </c>
      <c r="Q890" s="101">
        <f t="shared" si="813"/>
        <v>0</v>
      </c>
      <c r="R890" s="100">
        <v>0</v>
      </c>
      <c r="S890" s="98">
        <v>0</v>
      </c>
      <c r="T890" s="101">
        <f t="shared" si="814"/>
        <v>0</v>
      </c>
      <c r="U890" s="194">
        <v>1</v>
      </c>
      <c r="V890" s="99">
        <v>1</v>
      </c>
      <c r="W890" s="98">
        <v>0</v>
      </c>
      <c r="X890" s="98">
        <v>0</v>
      </c>
      <c r="Y890" s="101">
        <f t="shared" si="817"/>
        <v>0</v>
      </c>
      <c r="Z890" s="101">
        <v>1</v>
      </c>
      <c r="AA890" s="194">
        <v>0</v>
      </c>
      <c r="AB890" s="99">
        <v>1</v>
      </c>
      <c r="AC890" s="98">
        <v>0</v>
      </c>
      <c r="AD890" s="98">
        <v>0</v>
      </c>
      <c r="AE890" s="101">
        <f t="shared" si="815"/>
        <v>0</v>
      </c>
      <c r="AF890" s="100">
        <v>0</v>
      </c>
      <c r="AG890" s="98">
        <v>0</v>
      </c>
      <c r="AH890" s="99">
        <f t="shared" si="816"/>
        <v>0</v>
      </c>
      <c r="AI890" s="101">
        <v>1</v>
      </c>
      <c r="AJ890" s="106"/>
    </row>
    <row r="891" spans="2:36" s="35" customFormat="1" ht="17.100000000000001" customHeight="1">
      <c r="B891" s="105"/>
      <c r="C891" s="54"/>
      <c r="D891" s="96"/>
      <c r="E891" s="111"/>
      <c r="F891" s="112"/>
      <c r="G891" s="113"/>
      <c r="H891" s="194">
        <v>1</v>
      </c>
      <c r="I891" s="98">
        <v>0</v>
      </c>
      <c r="J891" s="98">
        <v>0</v>
      </c>
      <c r="K891" s="101">
        <f t="shared" si="811"/>
        <v>0</v>
      </c>
      <c r="L891" s="100">
        <v>0</v>
      </c>
      <c r="M891" s="98">
        <v>0</v>
      </c>
      <c r="N891" s="101">
        <f t="shared" si="812"/>
        <v>0</v>
      </c>
      <c r="O891" s="100">
        <v>0</v>
      </c>
      <c r="P891" s="98">
        <v>0</v>
      </c>
      <c r="Q891" s="101">
        <f t="shared" si="813"/>
        <v>0</v>
      </c>
      <c r="R891" s="100">
        <v>0</v>
      </c>
      <c r="S891" s="98">
        <v>0</v>
      </c>
      <c r="T891" s="101">
        <f t="shared" si="814"/>
        <v>0</v>
      </c>
      <c r="U891" s="194">
        <v>1</v>
      </c>
      <c r="V891" s="99">
        <v>1</v>
      </c>
      <c r="W891" s="98">
        <v>0</v>
      </c>
      <c r="X891" s="98">
        <v>0</v>
      </c>
      <c r="Y891" s="101">
        <f t="shared" si="817"/>
        <v>0</v>
      </c>
      <c r="Z891" s="101">
        <v>1</v>
      </c>
      <c r="AA891" s="194">
        <v>0</v>
      </c>
      <c r="AB891" s="99">
        <v>1</v>
      </c>
      <c r="AC891" s="98">
        <v>0</v>
      </c>
      <c r="AD891" s="98">
        <v>0</v>
      </c>
      <c r="AE891" s="101">
        <f t="shared" si="815"/>
        <v>0</v>
      </c>
      <c r="AF891" s="100">
        <v>0</v>
      </c>
      <c r="AG891" s="98">
        <v>0</v>
      </c>
      <c r="AH891" s="99">
        <f t="shared" si="816"/>
        <v>0</v>
      </c>
      <c r="AI891" s="101">
        <v>1</v>
      </c>
      <c r="AJ891" s="106"/>
    </row>
    <row r="892" spans="2:36" s="126" customFormat="1" ht="17.100000000000001" customHeight="1">
      <c r="B892" s="118"/>
      <c r="C892" s="119"/>
      <c r="D892" s="120"/>
      <c r="E892" s="121"/>
      <c r="F892" s="122"/>
      <c r="G892" s="123"/>
      <c r="H892" s="194">
        <v>1</v>
      </c>
      <c r="I892" s="430" t="s">
        <v>201</v>
      </c>
      <c r="J892" s="430"/>
      <c r="K892" s="124">
        <f>SUM(K885:K891)</f>
        <v>0</v>
      </c>
      <c r="L892" s="401" t="s">
        <v>201</v>
      </c>
      <c r="M892" s="402"/>
      <c r="N892" s="124">
        <f>SUM(N885:N891)</f>
        <v>0</v>
      </c>
      <c r="O892" s="401" t="s">
        <v>201</v>
      </c>
      <c r="P892" s="402"/>
      <c r="Q892" s="124">
        <f>SUM(Q885:Q891)</f>
        <v>0</v>
      </c>
      <c r="R892" s="401" t="s">
        <v>201</v>
      </c>
      <c r="S892" s="402"/>
      <c r="T892" s="124">
        <f>SUM(T885:T891)</f>
        <v>0</v>
      </c>
      <c r="U892" s="194">
        <v>1</v>
      </c>
      <c r="V892" s="99">
        <v>1</v>
      </c>
      <c r="W892" s="430" t="s">
        <v>201</v>
      </c>
      <c r="X892" s="430"/>
      <c r="Y892" s="124">
        <f>SUM(Y885:Y891)</f>
        <v>0</v>
      </c>
      <c r="Z892" s="101">
        <v>1</v>
      </c>
      <c r="AA892" s="194">
        <v>0</v>
      </c>
      <c r="AB892" s="99">
        <v>1</v>
      </c>
      <c r="AC892" s="430" t="s">
        <v>201</v>
      </c>
      <c r="AD892" s="430"/>
      <c r="AE892" s="124">
        <f>SUM(AE885:AE891)</f>
        <v>0</v>
      </c>
      <c r="AF892" s="431" t="s">
        <v>201</v>
      </c>
      <c r="AG892" s="430"/>
      <c r="AH892" s="143">
        <f>SUM(AH885:AH891)</f>
        <v>0</v>
      </c>
      <c r="AI892" s="101">
        <v>1</v>
      </c>
      <c r="AJ892" s="125"/>
    </row>
    <row r="893" spans="2:36" s="35" customFormat="1" ht="16.8" customHeight="1">
      <c r="B893" s="105"/>
      <c r="C893" s="54">
        <f>'3. Rekap Back Up Non Aspal X'!C130</f>
        <v>10900</v>
      </c>
      <c r="D893" s="96">
        <f>'3. Rekap Back Up Non Aspal X'!D130</f>
        <v>11000</v>
      </c>
      <c r="E893" s="111">
        <f>'3. Rekap Back Up Non Aspal X'!E130</f>
        <v>4</v>
      </c>
      <c r="F893" s="112">
        <f>(100/((D893-C893)*E893))*((K900*0.05)+(N900*0.05)+(Q900*0.05)+(T900)+(Y900)+(AE900*1.5)+(AH900*1))</f>
        <v>0</v>
      </c>
      <c r="G893" s="113" t="str">
        <f>IF(F893&lt;=25,"RB",IF(F893&lt;=75,"RB",IF(F893&lt;=100,"RB","RB")))</f>
        <v>RB</v>
      </c>
      <c r="H893" s="194">
        <v>1</v>
      </c>
      <c r="I893" s="98">
        <v>0</v>
      </c>
      <c r="J893" s="98">
        <v>0</v>
      </c>
      <c r="K893" s="101">
        <f t="shared" ref="K893:K899" si="818">I893*J893</f>
        <v>0</v>
      </c>
      <c r="L893" s="98">
        <v>0</v>
      </c>
      <c r="M893" s="98">
        <v>0</v>
      </c>
      <c r="N893" s="101">
        <f t="shared" ref="N893:N899" si="819">L893*M893</f>
        <v>0</v>
      </c>
      <c r="O893" s="98">
        <v>0</v>
      </c>
      <c r="P893" s="98">
        <v>0</v>
      </c>
      <c r="Q893" s="101">
        <f t="shared" ref="Q893:Q899" si="820">O893*P893</f>
        <v>0</v>
      </c>
      <c r="R893" s="98">
        <v>0</v>
      </c>
      <c r="S893" s="98">
        <v>0</v>
      </c>
      <c r="T893" s="101">
        <f t="shared" ref="T893:T899" si="821">R893*S893</f>
        <v>0</v>
      </c>
      <c r="U893" s="194">
        <v>1</v>
      </c>
      <c r="V893" s="99">
        <v>1</v>
      </c>
      <c r="W893" s="98">
        <v>0</v>
      </c>
      <c r="X893" s="98">
        <v>0</v>
      </c>
      <c r="Y893" s="101">
        <f>W893*X893</f>
        <v>0</v>
      </c>
      <c r="Z893" s="101">
        <v>1</v>
      </c>
      <c r="AA893" s="194">
        <v>0</v>
      </c>
      <c r="AB893" s="99">
        <v>1</v>
      </c>
      <c r="AC893" s="98">
        <v>0</v>
      </c>
      <c r="AD893" s="98">
        <v>0</v>
      </c>
      <c r="AE893" s="101">
        <f t="shared" ref="AE893:AE899" si="822">AC893*AD893</f>
        <v>0</v>
      </c>
      <c r="AF893" s="98">
        <v>0</v>
      </c>
      <c r="AG893" s="98">
        <v>3</v>
      </c>
      <c r="AH893" s="99">
        <f t="shared" ref="AH893:AH899" si="823">AF893*AG893</f>
        <v>0</v>
      </c>
      <c r="AI893" s="101">
        <v>1</v>
      </c>
      <c r="AJ893" s="106"/>
    </row>
    <row r="894" spans="2:36" s="35" customFormat="1" ht="17.100000000000001" customHeight="1">
      <c r="B894" s="105"/>
      <c r="C894" s="54"/>
      <c r="D894" s="96"/>
      <c r="E894" s="111"/>
      <c r="F894" s="112"/>
      <c r="G894" s="113"/>
      <c r="H894" s="194">
        <v>1</v>
      </c>
      <c r="I894" s="98">
        <v>0</v>
      </c>
      <c r="J894" s="98">
        <v>0</v>
      </c>
      <c r="K894" s="101">
        <f t="shared" si="818"/>
        <v>0</v>
      </c>
      <c r="L894" s="100">
        <v>0</v>
      </c>
      <c r="M894" s="98">
        <v>0</v>
      </c>
      <c r="N894" s="101">
        <f t="shared" si="819"/>
        <v>0</v>
      </c>
      <c r="O894" s="100">
        <v>0</v>
      </c>
      <c r="P894" s="98">
        <v>0</v>
      </c>
      <c r="Q894" s="101">
        <f t="shared" si="820"/>
        <v>0</v>
      </c>
      <c r="R894" s="100">
        <v>0</v>
      </c>
      <c r="S894" s="98">
        <v>0</v>
      </c>
      <c r="T894" s="101">
        <f t="shared" si="821"/>
        <v>0</v>
      </c>
      <c r="U894" s="194">
        <v>1</v>
      </c>
      <c r="V894" s="99">
        <v>1</v>
      </c>
      <c r="W894" s="98">
        <v>0</v>
      </c>
      <c r="X894" s="98">
        <v>0</v>
      </c>
      <c r="Y894" s="101">
        <f t="shared" ref="Y894:Y899" si="824">W894*X894</f>
        <v>0</v>
      </c>
      <c r="Z894" s="101">
        <v>1</v>
      </c>
      <c r="AA894" s="194">
        <v>0</v>
      </c>
      <c r="AB894" s="99">
        <v>1</v>
      </c>
      <c r="AC894" s="98">
        <v>0</v>
      </c>
      <c r="AD894" s="98">
        <v>0</v>
      </c>
      <c r="AE894" s="101">
        <f t="shared" si="822"/>
        <v>0</v>
      </c>
      <c r="AF894" s="100">
        <v>0</v>
      </c>
      <c r="AG894" s="98">
        <v>0</v>
      </c>
      <c r="AH894" s="99">
        <f t="shared" si="823"/>
        <v>0</v>
      </c>
      <c r="AI894" s="101">
        <v>1</v>
      </c>
      <c r="AJ894" s="106"/>
    </row>
    <row r="895" spans="2:36" s="35" customFormat="1" ht="17.100000000000001" customHeight="1">
      <c r="B895" s="105"/>
      <c r="C895" s="54"/>
      <c r="D895" s="96"/>
      <c r="E895" s="111"/>
      <c r="F895" s="112"/>
      <c r="G895" s="113"/>
      <c r="H895" s="194">
        <v>1</v>
      </c>
      <c r="I895" s="98">
        <v>0</v>
      </c>
      <c r="J895" s="98">
        <v>0</v>
      </c>
      <c r="K895" s="101">
        <f t="shared" si="818"/>
        <v>0</v>
      </c>
      <c r="L895" s="100">
        <v>0</v>
      </c>
      <c r="M895" s="98">
        <v>0</v>
      </c>
      <c r="N895" s="101">
        <f t="shared" si="819"/>
        <v>0</v>
      </c>
      <c r="O895" s="100">
        <v>0</v>
      </c>
      <c r="P895" s="98">
        <v>0</v>
      </c>
      <c r="Q895" s="101">
        <f t="shared" si="820"/>
        <v>0</v>
      </c>
      <c r="R895" s="100">
        <v>0</v>
      </c>
      <c r="S895" s="98">
        <v>0</v>
      </c>
      <c r="T895" s="101">
        <f t="shared" si="821"/>
        <v>0</v>
      </c>
      <c r="U895" s="194">
        <v>1</v>
      </c>
      <c r="V895" s="99">
        <v>1</v>
      </c>
      <c r="W895" s="98">
        <v>0</v>
      </c>
      <c r="X895" s="98">
        <v>0</v>
      </c>
      <c r="Y895" s="101">
        <f t="shared" si="824"/>
        <v>0</v>
      </c>
      <c r="Z895" s="101">
        <v>1</v>
      </c>
      <c r="AA895" s="194">
        <v>0</v>
      </c>
      <c r="AB895" s="99">
        <v>1</v>
      </c>
      <c r="AC895" s="98">
        <v>0</v>
      </c>
      <c r="AD895" s="98">
        <v>0</v>
      </c>
      <c r="AE895" s="101">
        <f t="shared" si="822"/>
        <v>0</v>
      </c>
      <c r="AF895" s="100">
        <v>0</v>
      </c>
      <c r="AG895" s="98">
        <v>0</v>
      </c>
      <c r="AH895" s="99">
        <f t="shared" si="823"/>
        <v>0</v>
      </c>
      <c r="AI895" s="101">
        <v>1</v>
      </c>
      <c r="AJ895" s="106"/>
    </row>
    <row r="896" spans="2:36" s="35" customFormat="1" ht="17.100000000000001" customHeight="1">
      <c r="B896" s="105"/>
      <c r="C896" s="54"/>
      <c r="D896" s="96"/>
      <c r="E896" s="111"/>
      <c r="F896" s="112"/>
      <c r="G896" s="113"/>
      <c r="H896" s="194">
        <v>1</v>
      </c>
      <c r="I896" s="98">
        <v>0</v>
      </c>
      <c r="J896" s="98">
        <v>0</v>
      </c>
      <c r="K896" s="101">
        <f t="shared" si="818"/>
        <v>0</v>
      </c>
      <c r="L896" s="100">
        <v>0</v>
      </c>
      <c r="M896" s="98">
        <v>0</v>
      </c>
      <c r="N896" s="101">
        <f t="shared" si="819"/>
        <v>0</v>
      </c>
      <c r="O896" s="100">
        <v>0</v>
      </c>
      <c r="P896" s="98">
        <v>0</v>
      </c>
      <c r="Q896" s="101">
        <f t="shared" si="820"/>
        <v>0</v>
      </c>
      <c r="R896" s="100">
        <v>0</v>
      </c>
      <c r="S896" s="98">
        <v>0</v>
      </c>
      <c r="T896" s="101">
        <f t="shared" si="821"/>
        <v>0</v>
      </c>
      <c r="U896" s="194">
        <v>1</v>
      </c>
      <c r="V896" s="99">
        <v>1</v>
      </c>
      <c r="W896" s="98">
        <v>0</v>
      </c>
      <c r="X896" s="98">
        <v>0</v>
      </c>
      <c r="Y896" s="101">
        <f t="shared" si="824"/>
        <v>0</v>
      </c>
      <c r="Z896" s="101">
        <v>1</v>
      </c>
      <c r="AA896" s="194">
        <v>0</v>
      </c>
      <c r="AB896" s="99">
        <v>1</v>
      </c>
      <c r="AC896" s="98">
        <v>0</v>
      </c>
      <c r="AD896" s="98">
        <v>0</v>
      </c>
      <c r="AE896" s="101">
        <f t="shared" si="822"/>
        <v>0</v>
      </c>
      <c r="AF896" s="100">
        <v>0</v>
      </c>
      <c r="AG896" s="98">
        <v>0</v>
      </c>
      <c r="AH896" s="99">
        <f t="shared" si="823"/>
        <v>0</v>
      </c>
      <c r="AI896" s="101">
        <v>1</v>
      </c>
      <c r="AJ896" s="106"/>
    </row>
    <row r="897" spans="2:36" s="35" customFormat="1" ht="17.100000000000001" customHeight="1">
      <c r="B897" s="105"/>
      <c r="C897" s="54"/>
      <c r="D897" s="96"/>
      <c r="E897" s="111"/>
      <c r="F897" s="112"/>
      <c r="G897" s="113"/>
      <c r="H897" s="194">
        <v>1</v>
      </c>
      <c r="I897" s="98">
        <v>0</v>
      </c>
      <c r="J897" s="98">
        <v>0</v>
      </c>
      <c r="K897" s="101">
        <f t="shared" si="818"/>
        <v>0</v>
      </c>
      <c r="L897" s="100">
        <v>0</v>
      </c>
      <c r="M897" s="98">
        <v>0</v>
      </c>
      <c r="N897" s="101">
        <f t="shared" si="819"/>
        <v>0</v>
      </c>
      <c r="O897" s="100">
        <v>0</v>
      </c>
      <c r="P897" s="98">
        <v>0</v>
      </c>
      <c r="Q897" s="101">
        <f t="shared" si="820"/>
        <v>0</v>
      </c>
      <c r="R897" s="100">
        <v>0</v>
      </c>
      <c r="S897" s="98">
        <v>0</v>
      </c>
      <c r="T897" s="101">
        <f t="shared" si="821"/>
        <v>0</v>
      </c>
      <c r="U897" s="194">
        <v>1</v>
      </c>
      <c r="V897" s="99">
        <v>1</v>
      </c>
      <c r="W897" s="98">
        <v>0</v>
      </c>
      <c r="X897" s="98">
        <v>0</v>
      </c>
      <c r="Y897" s="101">
        <f t="shared" si="824"/>
        <v>0</v>
      </c>
      <c r="Z897" s="101">
        <v>1</v>
      </c>
      <c r="AA897" s="194">
        <v>0</v>
      </c>
      <c r="AB897" s="99">
        <v>1</v>
      </c>
      <c r="AC897" s="98">
        <v>0</v>
      </c>
      <c r="AD897" s="98">
        <v>0</v>
      </c>
      <c r="AE897" s="101">
        <f t="shared" si="822"/>
        <v>0</v>
      </c>
      <c r="AF897" s="100">
        <v>0</v>
      </c>
      <c r="AG897" s="98">
        <v>0</v>
      </c>
      <c r="AH897" s="99">
        <f t="shared" si="823"/>
        <v>0</v>
      </c>
      <c r="AI897" s="101">
        <v>1</v>
      </c>
      <c r="AJ897" s="106"/>
    </row>
    <row r="898" spans="2:36" s="35" customFormat="1" ht="17.100000000000001" customHeight="1">
      <c r="B898" s="105"/>
      <c r="C898" s="54"/>
      <c r="D898" s="96"/>
      <c r="E898" s="111"/>
      <c r="F898" s="112"/>
      <c r="G898" s="113"/>
      <c r="H898" s="194">
        <v>1</v>
      </c>
      <c r="I898" s="98">
        <v>0</v>
      </c>
      <c r="J898" s="98">
        <v>0</v>
      </c>
      <c r="K898" s="101">
        <f t="shared" si="818"/>
        <v>0</v>
      </c>
      <c r="L898" s="100">
        <v>0</v>
      </c>
      <c r="M898" s="98">
        <v>0</v>
      </c>
      <c r="N898" s="101">
        <f t="shared" si="819"/>
        <v>0</v>
      </c>
      <c r="O898" s="100">
        <v>0</v>
      </c>
      <c r="P898" s="98">
        <v>0</v>
      </c>
      <c r="Q898" s="101">
        <f t="shared" si="820"/>
        <v>0</v>
      </c>
      <c r="R898" s="100">
        <v>0</v>
      </c>
      <c r="S898" s="98">
        <v>0</v>
      </c>
      <c r="T898" s="101">
        <f t="shared" si="821"/>
        <v>0</v>
      </c>
      <c r="U898" s="194">
        <v>1</v>
      </c>
      <c r="V898" s="99">
        <v>1</v>
      </c>
      <c r="W898" s="98">
        <v>0</v>
      </c>
      <c r="X898" s="98">
        <v>0</v>
      </c>
      <c r="Y898" s="101">
        <f t="shared" si="824"/>
        <v>0</v>
      </c>
      <c r="Z898" s="101">
        <v>1</v>
      </c>
      <c r="AA898" s="194">
        <v>0</v>
      </c>
      <c r="AB898" s="99">
        <v>1</v>
      </c>
      <c r="AC898" s="98">
        <v>0</v>
      </c>
      <c r="AD898" s="98">
        <v>0</v>
      </c>
      <c r="AE898" s="101">
        <f t="shared" si="822"/>
        <v>0</v>
      </c>
      <c r="AF898" s="100">
        <v>0</v>
      </c>
      <c r="AG898" s="98">
        <v>0</v>
      </c>
      <c r="AH898" s="99">
        <f t="shared" si="823"/>
        <v>0</v>
      </c>
      <c r="AI898" s="101">
        <v>1</v>
      </c>
      <c r="AJ898" s="106"/>
    </row>
    <row r="899" spans="2:36" s="35" customFormat="1" ht="17.100000000000001" customHeight="1">
      <c r="B899" s="105"/>
      <c r="C899" s="54"/>
      <c r="D899" s="96"/>
      <c r="E899" s="111"/>
      <c r="F899" s="112"/>
      <c r="G899" s="113"/>
      <c r="H899" s="194">
        <v>1</v>
      </c>
      <c r="I899" s="98">
        <v>0</v>
      </c>
      <c r="J899" s="98">
        <v>0</v>
      </c>
      <c r="K899" s="101">
        <f t="shared" si="818"/>
        <v>0</v>
      </c>
      <c r="L899" s="100">
        <v>0</v>
      </c>
      <c r="M899" s="98">
        <v>0</v>
      </c>
      <c r="N899" s="101">
        <f t="shared" si="819"/>
        <v>0</v>
      </c>
      <c r="O899" s="100">
        <v>0</v>
      </c>
      <c r="P899" s="98">
        <v>0</v>
      </c>
      <c r="Q899" s="101">
        <f t="shared" si="820"/>
        <v>0</v>
      </c>
      <c r="R899" s="100">
        <v>0</v>
      </c>
      <c r="S899" s="98">
        <v>0</v>
      </c>
      <c r="T899" s="101">
        <f t="shared" si="821"/>
        <v>0</v>
      </c>
      <c r="U899" s="194">
        <v>1</v>
      </c>
      <c r="V899" s="99">
        <v>1</v>
      </c>
      <c r="W899" s="98">
        <v>0</v>
      </c>
      <c r="X899" s="98">
        <v>0</v>
      </c>
      <c r="Y899" s="101">
        <f t="shared" si="824"/>
        <v>0</v>
      </c>
      <c r="Z899" s="101">
        <v>1</v>
      </c>
      <c r="AA899" s="194">
        <v>0</v>
      </c>
      <c r="AB899" s="99">
        <v>1</v>
      </c>
      <c r="AC899" s="98">
        <v>0</v>
      </c>
      <c r="AD899" s="98">
        <v>0</v>
      </c>
      <c r="AE899" s="101">
        <f t="shared" si="822"/>
        <v>0</v>
      </c>
      <c r="AF899" s="100">
        <v>0</v>
      </c>
      <c r="AG899" s="98">
        <v>0</v>
      </c>
      <c r="AH899" s="99">
        <f t="shared" si="823"/>
        <v>0</v>
      </c>
      <c r="AI899" s="101">
        <v>1</v>
      </c>
      <c r="AJ899" s="106"/>
    </row>
    <row r="900" spans="2:36" s="126" customFormat="1" ht="17.100000000000001" customHeight="1">
      <c r="B900" s="118"/>
      <c r="C900" s="119"/>
      <c r="D900" s="120"/>
      <c r="E900" s="121"/>
      <c r="F900" s="122"/>
      <c r="G900" s="123"/>
      <c r="H900" s="194">
        <v>1</v>
      </c>
      <c r="I900" s="430" t="s">
        <v>201</v>
      </c>
      <c r="J900" s="430"/>
      <c r="K900" s="124">
        <f>SUM(K893:K899)</f>
        <v>0</v>
      </c>
      <c r="L900" s="401" t="s">
        <v>201</v>
      </c>
      <c r="M900" s="402"/>
      <c r="N900" s="124">
        <f>SUM(N893:N899)</f>
        <v>0</v>
      </c>
      <c r="O900" s="401" t="s">
        <v>201</v>
      </c>
      <c r="P900" s="402"/>
      <c r="Q900" s="124">
        <f>SUM(Q893:Q899)</f>
        <v>0</v>
      </c>
      <c r="R900" s="401" t="s">
        <v>201</v>
      </c>
      <c r="S900" s="402"/>
      <c r="T900" s="124">
        <f>SUM(T893:T899)</f>
        <v>0</v>
      </c>
      <c r="U900" s="194">
        <v>1</v>
      </c>
      <c r="V900" s="99">
        <v>1</v>
      </c>
      <c r="W900" s="430" t="s">
        <v>201</v>
      </c>
      <c r="X900" s="430"/>
      <c r="Y900" s="124">
        <f>SUM(Y893:Y899)</f>
        <v>0</v>
      </c>
      <c r="Z900" s="101">
        <v>1</v>
      </c>
      <c r="AA900" s="194">
        <v>0</v>
      </c>
      <c r="AB900" s="99">
        <v>1</v>
      </c>
      <c r="AC900" s="430" t="s">
        <v>201</v>
      </c>
      <c r="AD900" s="430"/>
      <c r="AE900" s="124">
        <f>SUM(AE893:AE899)</f>
        <v>0</v>
      </c>
      <c r="AF900" s="431" t="s">
        <v>201</v>
      </c>
      <c r="AG900" s="430"/>
      <c r="AH900" s="143">
        <f>SUM(AH893:AH899)</f>
        <v>0</v>
      </c>
      <c r="AI900" s="101">
        <v>1</v>
      </c>
      <c r="AJ900" s="125"/>
    </row>
    <row r="901" spans="2:36" s="35" customFormat="1" ht="16.8" customHeight="1">
      <c r="B901" s="105"/>
      <c r="C901" s="54">
        <f>'3. Rekap Back Up Non Aspal X'!C131</f>
        <v>11000</v>
      </c>
      <c r="D901" s="96">
        <f>'3. Rekap Back Up Non Aspal X'!D131</f>
        <v>11100</v>
      </c>
      <c r="E901" s="111">
        <f>'3. Rekap Back Up Non Aspal X'!E131</f>
        <v>4</v>
      </c>
      <c r="F901" s="112">
        <f>(100/((D901-C901)*E901))*((K908*0.05)+(N908*0.05)+(Q908*0.05)+(T908)+(Y908)+(AE908*1.5)+(AH908*1))</f>
        <v>0</v>
      </c>
      <c r="G901" s="113" t="str">
        <f>IF(F901&lt;=25,"RB",IF(F901&lt;=75,"RB",IF(F901&lt;=100,"RB","RB")))</f>
        <v>RB</v>
      </c>
      <c r="H901" s="194">
        <v>1</v>
      </c>
      <c r="I901" s="98">
        <v>0</v>
      </c>
      <c r="J901" s="98">
        <v>0</v>
      </c>
      <c r="K901" s="101">
        <f t="shared" ref="K901:K907" si="825">I901*J901</f>
        <v>0</v>
      </c>
      <c r="L901" s="98">
        <v>0</v>
      </c>
      <c r="M901" s="98">
        <v>0</v>
      </c>
      <c r="N901" s="101">
        <f t="shared" ref="N901:N907" si="826">L901*M901</f>
        <v>0</v>
      </c>
      <c r="O901" s="98">
        <v>0</v>
      </c>
      <c r="P901" s="98">
        <v>0</v>
      </c>
      <c r="Q901" s="101">
        <f t="shared" ref="Q901:Q907" si="827">O901*P901</f>
        <v>0</v>
      </c>
      <c r="R901" s="98">
        <v>0</v>
      </c>
      <c r="S901" s="98">
        <v>0</v>
      </c>
      <c r="T901" s="101">
        <f t="shared" ref="T901:T907" si="828">R901*S901</f>
        <v>0</v>
      </c>
      <c r="U901" s="194">
        <v>1</v>
      </c>
      <c r="V901" s="99">
        <v>1</v>
      </c>
      <c r="W901" s="98">
        <v>0</v>
      </c>
      <c r="X901" s="98">
        <v>0</v>
      </c>
      <c r="Y901" s="101">
        <f>W901*X901</f>
        <v>0</v>
      </c>
      <c r="Z901" s="101">
        <v>1</v>
      </c>
      <c r="AA901" s="194">
        <v>0</v>
      </c>
      <c r="AB901" s="99">
        <v>1</v>
      </c>
      <c r="AC901" s="98">
        <v>0</v>
      </c>
      <c r="AD901" s="98">
        <v>0</v>
      </c>
      <c r="AE901" s="101">
        <f t="shared" ref="AE901:AE907" si="829">AC901*AD901</f>
        <v>0</v>
      </c>
      <c r="AF901" s="98">
        <v>0</v>
      </c>
      <c r="AG901" s="98">
        <v>3</v>
      </c>
      <c r="AH901" s="99">
        <f t="shared" ref="AH901:AH907" si="830">AF901*AG901</f>
        <v>0</v>
      </c>
      <c r="AI901" s="101">
        <v>1</v>
      </c>
      <c r="AJ901" s="106"/>
    </row>
    <row r="902" spans="2:36" s="35" customFormat="1" ht="17.100000000000001" customHeight="1">
      <c r="B902" s="105"/>
      <c r="C902" s="54"/>
      <c r="D902" s="96"/>
      <c r="E902" s="111"/>
      <c r="F902" s="112"/>
      <c r="G902" s="113"/>
      <c r="H902" s="194">
        <v>1</v>
      </c>
      <c r="I902" s="98">
        <v>0</v>
      </c>
      <c r="J902" s="98">
        <v>0</v>
      </c>
      <c r="K902" s="101">
        <f t="shared" si="825"/>
        <v>0</v>
      </c>
      <c r="L902" s="100">
        <v>0</v>
      </c>
      <c r="M902" s="98">
        <v>0</v>
      </c>
      <c r="N902" s="101">
        <f t="shared" si="826"/>
        <v>0</v>
      </c>
      <c r="O902" s="100">
        <v>0</v>
      </c>
      <c r="P902" s="98">
        <v>0</v>
      </c>
      <c r="Q902" s="101">
        <f t="shared" si="827"/>
        <v>0</v>
      </c>
      <c r="R902" s="100">
        <v>0</v>
      </c>
      <c r="S902" s="98">
        <v>0</v>
      </c>
      <c r="T902" s="101">
        <f t="shared" si="828"/>
        <v>0</v>
      </c>
      <c r="U902" s="194">
        <v>1</v>
      </c>
      <c r="V902" s="99">
        <v>1</v>
      </c>
      <c r="W902" s="98">
        <v>0</v>
      </c>
      <c r="X902" s="98">
        <v>0</v>
      </c>
      <c r="Y902" s="101">
        <f t="shared" ref="Y902:Y907" si="831">W902*X902</f>
        <v>0</v>
      </c>
      <c r="Z902" s="101">
        <v>1</v>
      </c>
      <c r="AA902" s="194">
        <v>0</v>
      </c>
      <c r="AB902" s="99">
        <v>1</v>
      </c>
      <c r="AC902" s="98">
        <v>0</v>
      </c>
      <c r="AD902" s="98">
        <v>0</v>
      </c>
      <c r="AE902" s="101">
        <f t="shared" si="829"/>
        <v>0</v>
      </c>
      <c r="AF902" s="100">
        <v>0</v>
      </c>
      <c r="AG902" s="98">
        <v>0</v>
      </c>
      <c r="AH902" s="99">
        <f t="shared" si="830"/>
        <v>0</v>
      </c>
      <c r="AI902" s="101">
        <v>1</v>
      </c>
      <c r="AJ902" s="106"/>
    </row>
    <row r="903" spans="2:36" s="35" customFormat="1" ht="17.100000000000001" customHeight="1">
      <c r="B903" s="105"/>
      <c r="C903" s="54"/>
      <c r="D903" s="96"/>
      <c r="E903" s="111"/>
      <c r="F903" s="112"/>
      <c r="G903" s="113"/>
      <c r="H903" s="194">
        <v>1</v>
      </c>
      <c r="I903" s="98">
        <v>0</v>
      </c>
      <c r="J903" s="98">
        <v>0</v>
      </c>
      <c r="K903" s="101">
        <f t="shared" si="825"/>
        <v>0</v>
      </c>
      <c r="L903" s="100">
        <v>0</v>
      </c>
      <c r="M903" s="98">
        <v>0</v>
      </c>
      <c r="N903" s="101">
        <f t="shared" si="826"/>
        <v>0</v>
      </c>
      <c r="O903" s="100">
        <v>0</v>
      </c>
      <c r="P903" s="98">
        <v>0</v>
      </c>
      <c r="Q903" s="101">
        <f t="shared" si="827"/>
        <v>0</v>
      </c>
      <c r="R903" s="100">
        <v>0</v>
      </c>
      <c r="S903" s="98">
        <v>0</v>
      </c>
      <c r="T903" s="101">
        <f t="shared" si="828"/>
        <v>0</v>
      </c>
      <c r="U903" s="194">
        <v>1</v>
      </c>
      <c r="V903" s="99">
        <v>1</v>
      </c>
      <c r="W903" s="98">
        <v>0</v>
      </c>
      <c r="X903" s="98">
        <v>0</v>
      </c>
      <c r="Y903" s="101">
        <f t="shared" si="831"/>
        <v>0</v>
      </c>
      <c r="Z903" s="101">
        <v>1</v>
      </c>
      <c r="AA903" s="194">
        <v>0</v>
      </c>
      <c r="AB903" s="99">
        <v>1</v>
      </c>
      <c r="AC903" s="98">
        <v>0</v>
      </c>
      <c r="AD903" s="98">
        <v>0</v>
      </c>
      <c r="AE903" s="101">
        <f t="shared" si="829"/>
        <v>0</v>
      </c>
      <c r="AF903" s="100">
        <v>0</v>
      </c>
      <c r="AG903" s="98">
        <v>0</v>
      </c>
      <c r="AH903" s="99">
        <f t="shared" si="830"/>
        <v>0</v>
      </c>
      <c r="AI903" s="101">
        <v>1</v>
      </c>
      <c r="AJ903" s="106"/>
    </row>
    <row r="904" spans="2:36" s="35" customFormat="1" ht="17.100000000000001" customHeight="1">
      <c r="B904" s="105"/>
      <c r="C904" s="54"/>
      <c r="D904" s="96"/>
      <c r="E904" s="111"/>
      <c r="F904" s="112"/>
      <c r="G904" s="113"/>
      <c r="H904" s="194">
        <v>1</v>
      </c>
      <c r="I904" s="98">
        <v>0</v>
      </c>
      <c r="J904" s="98">
        <v>0</v>
      </c>
      <c r="K904" s="101">
        <f t="shared" si="825"/>
        <v>0</v>
      </c>
      <c r="L904" s="100">
        <v>0</v>
      </c>
      <c r="M904" s="98">
        <v>0</v>
      </c>
      <c r="N904" s="101">
        <f t="shared" si="826"/>
        <v>0</v>
      </c>
      <c r="O904" s="100">
        <v>0</v>
      </c>
      <c r="P904" s="98">
        <v>0</v>
      </c>
      <c r="Q904" s="101">
        <f t="shared" si="827"/>
        <v>0</v>
      </c>
      <c r="R904" s="100">
        <v>0</v>
      </c>
      <c r="S904" s="98">
        <v>0</v>
      </c>
      <c r="T904" s="101">
        <f t="shared" si="828"/>
        <v>0</v>
      </c>
      <c r="U904" s="194">
        <v>1</v>
      </c>
      <c r="V904" s="99">
        <v>1</v>
      </c>
      <c r="W904" s="98">
        <v>0</v>
      </c>
      <c r="X904" s="98">
        <v>0</v>
      </c>
      <c r="Y904" s="101">
        <f t="shared" si="831"/>
        <v>0</v>
      </c>
      <c r="Z904" s="101">
        <v>1</v>
      </c>
      <c r="AA904" s="194">
        <v>0</v>
      </c>
      <c r="AB904" s="99">
        <v>1</v>
      </c>
      <c r="AC904" s="98">
        <v>0</v>
      </c>
      <c r="AD904" s="98">
        <v>0</v>
      </c>
      <c r="AE904" s="101">
        <f t="shared" si="829"/>
        <v>0</v>
      </c>
      <c r="AF904" s="100">
        <v>0</v>
      </c>
      <c r="AG904" s="98">
        <v>0</v>
      </c>
      <c r="AH904" s="99">
        <f t="shared" si="830"/>
        <v>0</v>
      </c>
      <c r="AI904" s="101">
        <v>1</v>
      </c>
      <c r="AJ904" s="106"/>
    </row>
    <row r="905" spans="2:36" s="35" customFormat="1" ht="17.100000000000001" customHeight="1">
      <c r="B905" s="105"/>
      <c r="C905" s="54"/>
      <c r="D905" s="96"/>
      <c r="E905" s="111"/>
      <c r="F905" s="112"/>
      <c r="G905" s="113"/>
      <c r="H905" s="194">
        <v>1</v>
      </c>
      <c r="I905" s="98">
        <v>0</v>
      </c>
      <c r="J905" s="98">
        <v>0</v>
      </c>
      <c r="K905" s="101">
        <f t="shared" si="825"/>
        <v>0</v>
      </c>
      <c r="L905" s="100">
        <v>0</v>
      </c>
      <c r="M905" s="98">
        <v>0</v>
      </c>
      <c r="N905" s="101">
        <f t="shared" si="826"/>
        <v>0</v>
      </c>
      <c r="O905" s="100">
        <v>0</v>
      </c>
      <c r="P905" s="98">
        <v>0</v>
      </c>
      <c r="Q905" s="101">
        <f t="shared" si="827"/>
        <v>0</v>
      </c>
      <c r="R905" s="100">
        <v>0</v>
      </c>
      <c r="S905" s="98">
        <v>0</v>
      </c>
      <c r="T905" s="101">
        <f t="shared" si="828"/>
        <v>0</v>
      </c>
      <c r="U905" s="194">
        <v>1</v>
      </c>
      <c r="V905" s="99">
        <v>1</v>
      </c>
      <c r="W905" s="98">
        <v>0</v>
      </c>
      <c r="X905" s="98">
        <v>0</v>
      </c>
      <c r="Y905" s="101">
        <f t="shared" si="831"/>
        <v>0</v>
      </c>
      <c r="Z905" s="101">
        <v>1</v>
      </c>
      <c r="AA905" s="194">
        <v>0</v>
      </c>
      <c r="AB905" s="99">
        <v>1</v>
      </c>
      <c r="AC905" s="98">
        <v>0</v>
      </c>
      <c r="AD905" s="98">
        <v>0</v>
      </c>
      <c r="AE905" s="101">
        <f t="shared" si="829"/>
        <v>0</v>
      </c>
      <c r="AF905" s="100">
        <v>0</v>
      </c>
      <c r="AG905" s="98">
        <v>0</v>
      </c>
      <c r="AH905" s="99">
        <f t="shared" si="830"/>
        <v>0</v>
      </c>
      <c r="AI905" s="101">
        <v>1</v>
      </c>
      <c r="AJ905" s="106"/>
    </row>
    <row r="906" spans="2:36" s="35" customFormat="1" ht="17.100000000000001" customHeight="1">
      <c r="B906" s="105"/>
      <c r="C906" s="54"/>
      <c r="D906" s="96"/>
      <c r="E906" s="111"/>
      <c r="F906" s="112"/>
      <c r="G906" s="113"/>
      <c r="H906" s="194">
        <v>1</v>
      </c>
      <c r="I906" s="98">
        <v>0</v>
      </c>
      <c r="J906" s="98">
        <v>0</v>
      </c>
      <c r="K906" s="101">
        <f t="shared" si="825"/>
        <v>0</v>
      </c>
      <c r="L906" s="100">
        <v>0</v>
      </c>
      <c r="M906" s="98">
        <v>0</v>
      </c>
      <c r="N906" s="101">
        <f t="shared" si="826"/>
        <v>0</v>
      </c>
      <c r="O906" s="100">
        <v>0</v>
      </c>
      <c r="P906" s="98">
        <v>0</v>
      </c>
      <c r="Q906" s="101">
        <f t="shared" si="827"/>
        <v>0</v>
      </c>
      <c r="R906" s="100">
        <v>0</v>
      </c>
      <c r="S906" s="98">
        <v>0</v>
      </c>
      <c r="T906" s="101">
        <f t="shared" si="828"/>
        <v>0</v>
      </c>
      <c r="U906" s="194">
        <v>1</v>
      </c>
      <c r="V906" s="99">
        <v>1</v>
      </c>
      <c r="W906" s="98">
        <v>0</v>
      </c>
      <c r="X906" s="98">
        <v>0</v>
      </c>
      <c r="Y906" s="101">
        <f t="shared" si="831"/>
        <v>0</v>
      </c>
      <c r="Z906" s="101">
        <v>1</v>
      </c>
      <c r="AA906" s="194">
        <v>0</v>
      </c>
      <c r="AB906" s="99">
        <v>1</v>
      </c>
      <c r="AC906" s="98">
        <v>0</v>
      </c>
      <c r="AD906" s="98">
        <v>0</v>
      </c>
      <c r="AE906" s="101">
        <f t="shared" si="829"/>
        <v>0</v>
      </c>
      <c r="AF906" s="100">
        <v>0</v>
      </c>
      <c r="AG906" s="98">
        <v>0</v>
      </c>
      <c r="AH906" s="99">
        <f t="shared" si="830"/>
        <v>0</v>
      </c>
      <c r="AI906" s="101">
        <v>1</v>
      </c>
      <c r="AJ906" s="106"/>
    </row>
    <row r="907" spans="2:36" s="35" customFormat="1" ht="17.100000000000001" customHeight="1">
      <c r="B907" s="105"/>
      <c r="C907" s="54"/>
      <c r="D907" s="96"/>
      <c r="E907" s="111"/>
      <c r="F907" s="112"/>
      <c r="G907" s="113"/>
      <c r="H907" s="194">
        <v>1</v>
      </c>
      <c r="I907" s="98">
        <v>0</v>
      </c>
      <c r="J907" s="98">
        <v>0</v>
      </c>
      <c r="K907" s="101">
        <f t="shared" si="825"/>
        <v>0</v>
      </c>
      <c r="L907" s="100">
        <v>0</v>
      </c>
      <c r="M907" s="98">
        <v>0</v>
      </c>
      <c r="N907" s="101">
        <f t="shared" si="826"/>
        <v>0</v>
      </c>
      <c r="O907" s="100">
        <v>0</v>
      </c>
      <c r="P907" s="98">
        <v>0</v>
      </c>
      <c r="Q907" s="101">
        <f t="shared" si="827"/>
        <v>0</v>
      </c>
      <c r="R907" s="100">
        <v>0</v>
      </c>
      <c r="S907" s="98">
        <v>0</v>
      </c>
      <c r="T907" s="101">
        <f t="shared" si="828"/>
        <v>0</v>
      </c>
      <c r="U907" s="194">
        <v>1</v>
      </c>
      <c r="V907" s="99">
        <v>1</v>
      </c>
      <c r="W907" s="98">
        <v>0</v>
      </c>
      <c r="X907" s="98">
        <v>0</v>
      </c>
      <c r="Y907" s="101">
        <f t="shared" si="831"/>
        <v>0</v>
      </c>
      <c r="Z907" s="101">
        <v>1</v>
      </c>
      <c r="AA907" s="194">
        <v>0</v>
      </c>
      <c r="AB907" s="99">
        <v>1</v>
      </c>
      <c r="AC907" s="98">
        <v>0</v>
      </c>
      <c r="AD907" s="98">
        <v>0</v>
      </c>
      <c r="AE907" s="101">
        <f t="shared" si="829"/>
        <v>0</v>
      </c>
      <c r="AF907" s="100">
        <v>0</v>
      </c>
      <c r="AG907" s="98">
        <v>0</v>
      </c>
      <c r="AH907" s="99">
        <f t="shared" si="830"/>
        <v>0</v>
      </c>
      <c r="AI907" s="101">
        <v>1</v>
      </c>
      <c r="AJ907" s="106"/>
    </row>
    <row r="908" spans="2:36" s="126" customFormat="1" ht="17.100000000000001" customHeight="1" thickBot="1">
      <c r="B908" s="128"/>
      <c r="C908" s="154"/>
      <c r="D908" s="155"/>
      <c r="E908" s="156"/>
      <c r="F908" s="129"/>
      <c r="G908" s="130"/>
      <c r="H908" s="195">
        <v>1</v>
      </c>
      <c r="I908" s="432" t="s">
        <v>201</v>
      </c>
      <c r="J908" s="432"/>
      <c r="K908" s="131">
        <f>SUM(K901:K907)</f>
        <v>0</v>
      </c>
      <c r="L908" s="403" t="s">
        <v>201</v>
      </c>
      <c r="M908" s="404"/>
      <c r="N908" s="131">
        <f>SUM(N901:N907)</f>
        <v>0</v>
      </c>
      <c r="O908" s="403" t="s">
        <v>201</v>
      </c>
      <c r="P908" s="404"/>
      <c r="Q908" s="131">
        <f>SUM(Q901:Q907)</f>
        <v>0</v>
      </c>
      <c r="R908" s="403" t="s">
        <v>201</v>
      </c>
      <c r="S908" s="404"/>
      <c r="T908" s="131">
        <f>SUM(T901:T907)</f>
        <v>0</v>
      </c>
      <c r="U908" s="195">
        <v>1</v>
      </c>
      <c r="V908" s="165">
        <v>1</v>
      </c>
      <c r="W908" s="432" t="s">
        <v>201</v>
      </c>
      <c r="X908" s="432"/>
      <c r="Y908" s="131">
        <f>SUM(Y901:Y907)</f>
        <v>0</v>
      </c>
      <c r="Z908" s="133">
        <v>1</v>
      </c>
      <c r="AA908" s="195">
        <v>0</v>
      </c>
      <c r="AB908" s="165">
        <v>1</v>
      </c>
      <c r="AC908" s="432" t="s">
        <v>201</v>
      </c>
      <c r="AD908" s="432"/>
      <c r="AE908" s="131">
        <f>SUM(AE901:AE907)</f>
        <v>0</v>
      </c>
      <c r="AF908" s="433" t="s">
        <v>201</v>
      </c>
      <c r="AG908" s="432"/>
      <c r="AH908" s="144">
        <f>SUM(AH901:AH907)</f>
        <v>0</v>
      </c>
      <c r="AI908" s="133">
        <v>1</v>
      </c>
      <c r="AJ908" s="134"/>
    </row>
    <row r="909" spans="2:36" s="35" customFormat="1" ht="16.8" customHeight="1">
      <c r="B909" s="114"/>
      <c r="C909" s="157">
        <f>'3. Rekap Back Up Non Aspal X'!C132</f>
        <v>11100</v>
      </c>
      <c r="D909" s="158">
        <f>'3. Rekap Back Up Non Aspal X'!D132</f>
        <v>11200</v>
      </c>
      <c r="E909" s="159">
        <f>'3. Rekap Back Up Non Aspal X'!E132</f>
        <v>4</v>
      </c>
      <c r="F909" s="115">
        <f>(100/((D909-C909)*E909))*((K916*0.05)+(N916*0.05)+(Q916*0.05)+(T916)+(Y916)+(AE916*1.5)+(AH916*1))</f>
        <v>0</v>
      </c>
      <c r="G909" s="116" t="str">
        <f>IF(F909&lt;=25,"RB",IF(F909&lt;=75,"RB",IF(F909&lt;=100,"RB","RB")))</f>
        <v>RB</v>
      </c>
      <c r="H909" s="196">
        <v>1</v>
      </c>
      <c r="I909" s="136">
        <v>0</v>
      </c>
      <c r="J909" s="136">
        <v>0</v>
      </c>
      <c r="K909" s="137">
        <f t="shared" ref="K909:K915" si="832">I909*J909</f>
        <v>0</v>
      </c>
      <c r="L909" s="136">
        <v>0</v>
      </c>
      <c r="M909" s="136">
        <v>0</v>
      </c>
      <c r="N909" s="137">
        <f t="shared" ref="N909:N915" si="833">L909*M909</f>
        <v>0</v>
      </c>
      <c r="O909" s="136">
        <v>0</v>
      </c>
      <c r="P909" s="136">
        <v>3</v>
      </c>
      <c r="Q909" s="137">
        <f t="shared" ref="Q909:Q915" si="834">O909*P909</f>
        <v>0</v>
      </c>
      <c r="R909" s="136">
        <v>0</v>
      </c>
      <c r="S909" s="136">
        <v>0</v>
      </c>
      <c r="T909" s="137">
        <f t="shared" ref="T909:T915" si="835">R909*S909</f>
        <v>0</v>
      </c>
      <c r="U909" s="196">
        <v>1</v>
      </c>
      <c r="V909" s="138">
        <v>1</v>
      </c>
      <c r="W909" s="136">
        <v>0</v>
      </c>
      <c r="X909" s="136">
        <v>0</v>
      </c>
      <c r="Y909" s="137">
        <f>W909*X909</f>
        <v>0</v>
      </c>
      <c r="Z909" s="137">
        <v>1</v>
      </c>
      <c r="AA909" s="196">
        <v>0</v>
      </c>
      <c r="AB909" s="138">
        <v>1</v>
      </c>
      <c r="AC909" s="136">
        <v>0</v>
      </c>
      <c r="AD909" s="136">
        <v>0</v>
      </c>
      <c r="AE909" s="137">
        <f t="shared" ref="AE909:AE915" si="836">AC909*AD909</f>
        <v>0</v>
      </c>
      <c r="AF909" s="136">
        <v>0</v>
      </c>
      <c r="AG909" s="136">
        <v>0</v>
      </c>
      <c r="AH909" s="138">
        <f t="shared" ref="AH909:AH915" si="837">AF909*AG909</f>
        <v>0</v>
      </c>
      <c r="AI909" s="137">
        <v>1</v>
      </c>
      <c r="AJ909" s="139"/>
    </row>
    <row r="910" spans="2:36" s="35" customFormat="1" ht="17.100000000000001" customHeight="1">
      <c r="B910" s="105"/>
      <c r="C910" s="54"/>
      <c r="D910" s="96"/>
      <c r="E910" s="111"/>
      <c r="F910" s="112"/>
      <c r="G910" s="113"/>
      <c r="H910" s="194">
        <v>1</v>
      </c>
      <c r="I910" s="98">
        <v>0</v>
      </c>
      <c r="J910" s="98">
        <v>0</v>
      </c>
      <c r="K910" s="101">
        <f t="shared" si="832"/>
        <v>0</v>
      </c>
      <c r="L910" s="100">
        <v>0</v>
      </c>
      <c r="M910" s="98">
        <v>0</v>
      </c>
      <c r="N910" s="101">
        <f t="shared" si="833"/>
        <v>0</v>
      </c>
      <c r="O910" s="100">
        <v>0</v>
      </c>
      <c r="P910" s="98">
        <v>0</v>
      </c>
      <c r="Q910" s="101">
        <f t="shared" si="834"/>
        <v>0</v>
      </c>
      <c r="R910" s="100">
        <v>0</v>
      </c>
      <c r="S910" s="98">
        <v>0</v>
      </c>
      <c r="T910" s="101">
        <f t="shared" si="835"/>
        <v>0</v>
      </c>
      <c r="U910" s="194">
        <v>1</v>
      </c>
      <c r="V910" s="99">
        <v>1</v>
      </c>
      <c r="W910" s="98">
        <v>0</v>
      </c>
      <c r="X910" s="98">
        <v>0</v>
      </c>
      <c r="Y910" s="101">
        <f t="shared" ref="Y910:Y915" si="838">W910*X910</f>
        <v>0</v>
      </c>
      <c r="Z910" s="101">
        <v>1</v>
      </c>
      <c r="AA910" s="194">
        <v>0</v>
      </c>
      <c r="AB910" s="99">
        <v>1</v>
      </c>
      <c r="AC910" s="98">
        <v>0</v>
      </c>
      <c r="AD910" s="98">
        <v>0</v>
      </c>
      <c r="AE910" s="101">
        <f t="shared" si="836"/>
        <v>0</v>
      </c>
      <c r="AF910" s="100">
        <v>0</v>
      </c>
      <c r="AG910" s="98">
        <v>0</v>
      </c>
      <c r="AH910" s="99">
        <f t="shared" si="837"/>
        <v>0</v>
      </c>
      <c r="AI910" s="101">
        <v>1</v>
      </c>
      <c r="AJ910" s="106"/>
    </row>
    <row r="911" spans="2:36" s="35" customFormat="1" ht="17.100000000000001" customHeight="1">
      <c r="B911" s="105"/>
      <c r="C911" s="54"/>
      <c r="D911" s="96"/>
      <c r="E911" s="111"/>
      <c r="F911" s="112"/>
      <c r="G911" s="113"/>
      <c r="H911" s="194">
        <v>1</v>
      </c>
      <c r="I911" s="98">
        <v>0</v>
      </c>
      <c r="J911" s="98">
        <v>0</v>
      </c>
      <c r="K911" s="101">
        <f t="shared" si="832"/>
        <v>0</v>
      </c>
      <c r="L911" s="100">
        <v>0</v>
      </c>
      <c r="M911" s="98">
        <v>0</v>
      </c>
      <c r="N911" s="101">
        <f t="shared" si="833"/>
        <v>0</v>
      </c>
      <c r="O911" s="100">
        <v>0</v>
      </c>
      <c r="P911" s="98">
        <v>0</v>
      </c>
      <c r="Q911" s="101">
        <f t="shared" si="834"/>
        <v>0</v>
      </c>
      <c r="R911" s="100">
        <v>0</v>
      </c>
      <c r="S911" s="98">
        <v>0</v>
      </c>
      <c r="T911" s="101">
        <f t="shared" si="835"/>
        <v>0</v>
      </c>
      <c r="U911" s="194">
        <v>1</v>
      </c>
      <c r="V911" s="99">
        <v>1</v>
      </c>
      <c r="W911" s="98">
        <v>0</v>
      </c>
      <c r="X911" s="98">
        <v>0</v>
      </c>
      <c r="Y911" s="101">
        <f t="shared" si="838"/>
        <v>0</v>
      </c>
      <c r="Z911" s="101">
        <v>1</v>
      </c>
      <c r="AA911" s="194">
        <v>0</v>
      </c>
      <c r="AB911" s="99">
        <v>1</v>
      </c>
      <c r="AC911" s="98">
        <v>0</v>
      </c>
      <c r="AD911" s="98">
        <v>0</v>
      </c>
      <c r="AE911" s="101">
        <f t="shared" si="836"/>
        <v>0</v>
      </c>
      <c r="AF911" s="100">
        <v>0</v>
      </c>
      <c r="AG911" s="98">
        <v>0</v>
      </c>
      <c r="AH911" s="99">
        <f t="shared" si="837"/>
        <v>0</v>
      </c>
      <c r="AI911" s="101">
        <v>1</v>
      </c>
      <c r="AJ911" s="106"/>
    </row>
    <row r="912" spans="2:36" s="35" customFormat="1" ht="17.100000000000001" customHeight="1">
      <c r="B912" s="105"/>
      <c r="C912" s="54"/>
      <c r="D912" s="96"/>
      <c r="E912" s="111"/>
      <c r="F912" s="112"/>
      <c r="G912" s="113"/>
      <c r="H912" s="194">
        <v>1</v>
      </c>
      <c r="I912" s="98">
        <v>0</v>
      </c>
      <c r="J912" s="98">
        <v>0</v>
      </c>
      <c r="K912" s="101">
        <f t="shared" si="832"/>
        <v>0</v>
      </c>
      <c r="L912" s="100">
        <v>0</v>
      </c>
      <c r="M912" s="98">
        <v>0</v>
      </c>
      <c r="N912" s="101">
        <f t="shared" si="833"/>
        <v>0</v>
      </c>
      <c r="O912" s="100">
        <v>0</v>
      </c>
      <c r="P912" s="98">
        <v>0</v>
      </c>
      <c r="Q912" s="101">
        <f t="shared" si="834"/>
        <v>0</v>
      </c>
      <c r="R912" s="100">
        <v>0</v>
      </c>
      <c r="S912" s="98">
        <v>0</v>
      </c>
      <c r="T912" s="101">
        <f t="shared" si="835"/>
        <v>0</v>
      </c>
      <c r="U912" s="194">
        <v>1</v>
      </c>
      <c r="V912" s="99">
        <v>1</v>
      </c>
      <c r="W912" s="98">
        <v>0</v>
      </c>
      <c r="X912" s="98">
        <v>0</v>
      </c>
      <c r="Y912" s="101">
        <f t="shared" si="838"/>
        <v>0</v>
      </c>
      <c r="Z912" s="101">
        <v>1</v>
      </c>
      <c r="AA912" s="194">
        <v>0</v>
      </c>
      <c r="AB912" s="99">
        <v>1</v>
      </c>
      <c r="AC912" s="98">
        <v>0</v>
      </c>
      <c r="AD912" s="98">
        <v>0</v>
      </c>
      <c r="AE912" s="101">
        <f t="shared" si="836"/>
        <v>0</v>
      </c>
      <c r="AF912" s="100">
        <v>0</v>
      </c>
      <c r="AG912" s="98">
        <v>0</v>
      </c>
      <c r="AH912" s="99">
        <f t="shared" si="837"/>
        <v>0</v>
      </c>
      <c r="AI912" s="101">
        <v>1</v>
      </c>
      <c r="AJ912" s="106"/>
    </row>
    <row r="913" spans="2:36" s="35" customFormat="1" ht="17.100000000000001" customHeight="1">
      <c r="B913" s="105"/>
      <c r="C913" s="54"/>
      <c r="D913" s="96"/>
      <c r="E913" s="111"/>
      <c r="F913" s="112"/>
      <c r="G913" s="113"/>
      <c r="H913" s="194">
        <v>1</v>
      </c>
      <c r="I913" s="98">
        <v>0</v>
      </c>
      <c r="J913" s="98">
        <v>0</v>
      </c>
      <c r="K913" s="101">
        <f t="shared" si="832"/>
        <v>0</v>
      </c>
      <c r="L913" s="100">
        <v>0</v>
      </c>
      <c r="M913" s="98">
        <v>0</v>
      </c>
      <c r="N913" s="101">
        <f t="shared" si="833"/>
        <v>0</v>
      </c>
      <c r="O913" s="100">
        <v>0</v>
      </c>
      <c r="P913" s="98">
        <v>0</v>
      </c>
      <c r="Q913" s="101">
        <f t="shared" si="834"/>
        <v>0</v>
      </c>
      <c r="R913" s="100">
        <v>0</v>
      </c>
      <c r="S913" s="98">
        <v>0</v>
      </c>
      <c r="T913" s="101">
        <f t="shared" si="835"/>
        <v>0</v>
      </c>
      <c r="U913" s="194">
        <v>1</v>
      </c>
      <c r="V913" s="99">
        <v>1</v>
      </c>
      <c r="W913" s="98">
        <v>0</v>
      </c>
      <c r="X913" s="98">
        <v>0</v>
      </c>
      <c r="Y913" s="101">
        <f t="shared" si="838"/>
        <v>0</v>
      </c>
      <c r="Z913" s="101">
        <v>1</v>
      </c>
      <c r="AA913" s="194">
        <v>0</v>
      </c>
      <c r="AB913" s="99">
        <v>1</v>
      </c>
      <c r="AC913" s="98">
        <v>0</v>
      </c>
      <c r="AD913" s="98">
        <v>0</v>
      </c>
      <c r="AE913" s="101">
        <f t="shared" si="836"/>
        <v>0</v>
      </c>
      <c r="AF913" s="100">
        <v>0</v>
      </c>
      <c r="AG913" s="98">
        <v>0</v>
      </c>
      <c r="AH913" s="99">
        <f t="shared" si="837"/>
        <v>0</v>
      </c>
      <c r="AI913" s="101">
        <v>1</v>
      </c>
      <c r="AJ913" s="106"/>
    </row>
    <row r="914" spans="2:36" s="35" customFormat="1" ht="17.100000000000001" customHeight="1">
      <c r="B914" s="105"/>
      <c r="C914" s="54"/>
      <c r="D914" s="96"/>
      <c r="E914" s="111"/>
      <c r="F914" s="112"/>
      <c r="G914" s="113"/>
      <c r="H914" s="194">
        <v>1</v>
      </c>
      <c r="I914" s="98">
        <v>0</v>
      </c>
      <c r="J914" s="98">
        <v>0</v>
      </c>
      <c r="K914" s="101">
        <f t="shared" si="832"/>
        <v>0</v>
      </c>
      <c r="L914" s="100">
        <v>0</v>
      </c>
      <c r="M914" s="98">
        <v>0</v>
      </c>
      <c r="N914" s="101">
        <f t="shared" si="833"/>
        <v>0</v>
      </c>
      <c r="O914" s="100">
        <v>0</v>
      </c>
      <c r="P914" s="98">
        <v>0</v>
      </c>
      <c r="Q914" s="101">
        <f t="shared" si="834"/>
        <v>0</v>
      </c>
      <c r="R914" s="100">
        <v>0</v>
      </c>
      <c r="S914" s="98">
        <v>0</v>
      </c>
      <c r="T914" s="101">
        <f t="shared" si="835"/>
        <v>0</v>
      </c>
      <c r="U914" s="194">
        <v>1</v>
      </c>
      <c r="V914" s="99">
        <v>1</v>
      </c>
      <c r="W914" s="98">
        <v>0</v>
      </c>
      <c r="X914" s="98">
        <v>0</v>
      </c>
      <c r="Y914" s="101">
        <f t="shared" si="838"/>
        <v>0</v>
      </c>
      <c r="Z914" s="101">
        <v>1</v>
      </c>
      <c r="AA914" s="194">
        <v>0</v>
      </c>
      <c r="AB914" s="99">
        <v>1</v>
      </c>
      <c r="AC914" s="98">
        <v>0</v>
      </c>
      <c r="AD914" s="98">
        <v>0</v>
      </c>
      <c r="AE914" s="101">
        <f t="shared" si="836"/>
        <v>0</v>
      </c>
      <c r="AF914" s="100">
        <v>0</v>
      </c>
      <c r="AG914" s="98">
        <v>0</v>
      </c>
      <c r="AH914" s="99">
        <f t="shared" si="837"/>
        <v>0</v>
      </c>
      <c r="AI914" s="101">
        <v>1</v>
      </c>
      <c r="AJ914" s="106"/>
    </row>
    <row r="915" spans="2:36" s="35" customFormat="1" ht="17.100000000000001" customHeight="1">
      <c r="B915" s="105"/>
      <c r="C915" s="54"/>
      <c r="D915" s="96"/>
      <c r="E915" s="111"/>
      <c r="F915" s="112"/>
      <c r="G915" s="113"/>
      <c r="H915" s="194">
        <v>1</v>
      </c>
      <c r="I915" s="98">
        <v>0</v>
      </c>
      <c r="J915" s="98">
        <v>0</v>
      </c>
      <c r="K915" s="101">
        <f t="shared" si="832"/>
        <v>0</v>
      </c>
      <c r="L915" s="100">
        <v>0</v>
      </c>
      <c r="M915" s="98">
        <v>0</v>
      </c>
      <c r="N915" s="101">
        <f t="shared" si="833"/>
        <v>0</v>
      </c>
      <c r="O915" s="100">
        <v>0</v>
      </c>
      <c r="P915" s="98">
        <v>0</v>
      </c>
      <c r="Q915" s="101">
        <f t="shared" si="834"/>
        <v>0</v>
      </c>
      <c r="R915" s="100">
        <v>0</v>
      </c>
      <c r="S915" s="98">
        <v>0</v>
      </c>
      <c r="T915" s="101">
        <f t="shared" si="835"/>
        <v>0</v>
      </c>
      <c r="U915" s="194">
        <v>1</v>
      </c>
      <c r="V915" s="99">
        <v>1</v>
      </c>
      <c r="W915" s="98">
        <v>0</v>
      </c>
      <c r="X915" s="98">
        <v>0</v>
      </c>
      <c r="Y915" s="101">
        <f t="shared" si="838"/>
        <v>0</v>
      </c>
      <c r="Z915" s="101">
        <v>1</v>
      </c>
      <c r="AA915" s="194">
        <v>0</v>
      </c>
      <c r="AB915" s="99">
        <v>1</v>
      </c>
      <c r="AC915" s="98">
        <v>0</v>
      </c>
      <c r="AD915" s="98">
        <v>0</v>
      </c>
      <c r="AE915" s="101">
        <f t="shared" si="836"/>
        <v>0</v>
      </c>
      <c r="AF915" s="100">
        <v>0</v>
      </c>
      <c r="AG915" s="98">
        <v>0</v>
      </c>
      <c r="AH915" s="99">
        <f t="shared" si="837"/>
        <v>0</v>
      </c>
      <c r="AI915" s="101">
        <v>1</v>
      </c>
      <c r="AJ915" s="106"/>
    </row>
    <row r="916" spans="2:36" s="126" customFormat="1" ht="17.100000000000001" customHeight="1">
      <c r="B916" s="118"/>
      <c r="C916" s="119"/>
      <c r="D916" s="120"/>
      <c r="E916" s="121"/>
      <c r="F916" s="122"/>
      <c r="G916" s="123"/>
      <c r="H916" s="194">
        <v>1</v>
      </c>
      <c r="I916" s="430" t="s">
        <v>201</v>
      </c>
      <c r="J916" s="430"/>
      <c r="K916" s="124">
        <f>SUM(K909:K915)</f>
        <v>0</v>
      </c>
      <c r="L916" s="401" t="s">
        <v>201</v>
      </c>
      <c r="M916" s="402"/>
      <c r="N916" s="124">
        <f>SUM(N909:N915)</f>
        <v>0</v>
      </c>
      <c r="O916" s="401" t="s">
        <v>201</v>
      </c>
      <c r="P916" s="402"/>
      <c r="Q916" s="124">
        <f>SUM(Q909:Q915)</f>
        <v>0</v>
      </c>
      <c r="R916" s="401" t="s">
        <v>201</v>
      </c>
      <c r="S916" s="402"/>
      <c r="T916" s="124">
        <f>SUM(T909:T915)</f>
        <v>0</v>
      </c>
      <c r="U916" s="194">
        <v>1</v>
      </c>
      <c r="V916" s="99">
        <v>1</v>
      </c>
      <c r="W916" s="430" t="s">
        <v>201</v>
      </c>
      <c r="X916" s="430"/>
      <c r="Y916" s="124">
        <f>SUM(Y909:Y915)</f>
        <v>0</v>
      </c>
      <c r="Z916" s="101">
        <v>1</v>
      </c>
      <c r="AA916" s="194">
        <v>0</v>
      </c>
      <c r="AB916" s="99">
        <v>1</v>
      </c>
      <c r="AC916" s="430" t="s">
        <v>201</v>
      </c>
      <c r="AD916" s="430"/>
      <c r="AE916" s="124">
        <f>SUM(AE909:AE915)</f>
        <v>0</v>
      </c>
      <c r="AF916" s="431" t="s">
        <v>201</v>
      </c>
      <c r="AG916" s="430"/>
      <c r="AH916" s="143">
        <f>SUM(AH909:AH915)</f>
        <v>0</v>
      </c>
      <c r="AI916" s="101">
        <v>1</v>
      </c>
      <c r="AJ916" s="125"/>
    </row>
    <row r="917" spans="2:36" s="35" customFormat="1" ht="16.8" customHeight="1">
      <c r="B917" s="105"/>
      <c r="C917" s="54">
        <f>'3. Rekap Back Up Non Aspal X'!C133</f>
        <v>11200</v>
      </c>
      <c r="D917" s="96">
        <f>'3. Rekap Back Up Non Aspal X'!D133</f>
        <v>11300</v>
      </c>
      <c r="E917" s="111">
        <f>'3. Rekap Back Up Non Aspal X'!E133</f>
        <v>4</v>
      </c>
      <c r="F917" s="112">
        <f>(100/((D917-C917)*E917))*((K924*0.05)+(N924*0.05)+(Q924*0.05)+(T924)+(Y924)+(AE924*1.5)+(AH924*1))</f>
        <v>0</v>
      </c>
      <c r="G917" s="113" t="str">
        <f>IF(F917&lt;=25,"RB",IF(F917&lt;=75,"RB",IF(F917&lt;=100,"RB","RB")))</f>
        <v>RB</v>
      </c>
      <c r="H917" s="194">
        <v>1</v>
      </c>
      <c r="I917" s="98">
        <v>0</v>
      </c>
      <c r="J917" s="98">
        <v>0</v>
      </c>
      <c r="K917" s="101">
        <f t="shared" ref="K917:K923" si="839">I917*J917</f>
        <v>0</v>
      </c>
      <c r="L917" s="98">
        <v>0</v>
      </c>
      <c r="M917" s="98">
        <v>0</v>
      </c>
      <c r="N917" s="101">
        <f t="shared" ref="N917:N923" si="840">L917*M917</f>
        <v>0</v>
      </c>
      <c r="O917" s="98">
        <v>0</v>
      </c>
      <c r="P917" s="98">
        <v>0</v>
      </c>
      <c r="Q917" s="101">
        <f t="shared" ref="Q917:Q923" si="841">O917*P917</f>
        <v>0</v>
      </c>
      <c r="R917" s="98">
        <v>0</v>
      </c>
      <c r="S917" s="98">
        <v>0</v>
      </c>
      <c r="T917" s="101">
        <f t="shared" ref="T917:T923" si="842">R917*S917</f>
        <v>0</v>
      </c>
      <c r="U917" s="194">
        <v>1</v>
      </c>
      <c r="V917" s="99">
        <v>1</v>
      </c>
      <c r="W917" s="98">
        <v>0</v>
      </c>
      <c r="X917" s="98">
        <v>0</v>
      </c>
      <c r="Y917" s="101">
        <f>W917*X917</f>
        <v>0</v>
      </c>
      <c r="Z917" s="101">
        <v>1</v>
      </c>
      <c r="AA917" s="194">
        <v>0</v>
      </c>
      <c r="AB917" s="99">
        <v>1</v>
      </c>
      <c r="AC917" s="98">
        <v>0</v>
      </c>
      <c r="AD917" s="98">
        <v>0</v>
      </c>
      <c r="AE917" s="101">
        <f t="shared" ref="AE917:AE923" si="843">AC917*AD917</f>
        <v>0</v>
      </c>
      <c r="AF917" s="98">
        <v>0</v>
      </c>
      <c r="AG917" s="98">
        <v>3</v>
      </c>
      <c r="AH917" s="99">
        <f t="shared" ref="AH917:AH923" si="844">AF917*AG917</f>
        <v>0</v>
      </c>
      <c r="AI917" s="101">
        <v>1</v>
      </c>
      <c r="AJ917" s="106"/>
    </row>
    <row r="918" spans="2:36" s="35" customFormat="1" ht="17.100000000000001" customHeight="1">
      <c r="B918" s="105"/>
      <c r="C918" s="54"/>
      <c r="D918" s="96"/>
      <c r="E918" s="111"/>
      <c r="F918" s="112"/>
      <c r="G918" s="113"/>
      <c r="H918" s="194">
        <v>1</v>
      </c>
      <c r="I918" s="98">
        <v>0</v>
      </c>
      <c r="J918" s="98">
        <v>0</v>
      </c>
      <c r="K918" s="101">
        <f t="shared" si="839"/>
        <v>0</v>
      </c>
      <c r="L918" s="100">
        <v>0</v>
      </c>
      <c r="M918" s="98">
        <v>0</v>
      </c>
      <c r="N918" s="101">
        <f t="shared" si="840"/>
        <v>0</v>
      </c>
      <c r="O918" s="100">
        <v>0</v>
      </c>
      <c r="P918" s="98">
        <v>0</v>
      </c>
      <c r="Q918" s="101">
        <f t="shared" si="841"/>
        <v>0</v>
      </c>
      <c r="R918" s="100">
        <v>0</v>
      </c>
      <c r="S918" s="98">
        <v>0</v>
      </c>
      <c r="T918" s="101">
        <f t="shared" si="842"/>
        <v>0</v>
      </c>
      <c r="U918" s="194">
        <v>1</v>
      </c>
      <c r="V918" s="99">
        <v>1</v>
      </c>
      <c r="W918" s="98">
        <v>0</v>
      </c>
      <c r="X918" s="98">
        <v>0</v>
      </c>
      <c r="Y918" s="101">
        <f t="shared" ref="Y918:Y923" si="845">W918*X918</f>
        <v>0</v>
      </c>
      <c r="Z918" s="101">
        <v>1</v>
      </c>
      <c r="AA918" s="194">
        <v>0</v>
      </c>
      <c r="AB918" s="99">
        <v>1</v>
      </c>
      <c r="AC918" s="98">
        <v>0</v>
      </c>
      <c r="AD918" s="98">
        <v>0</v>
      </c>
      <c r="AE918" s="101">
        <f t="shared" si="843"/>
        <v>0</v>
      </c>
      <c r="AF918" s="100">
        <v>0</v>
      </c>
      <c r="AG918" s="98">
        <v>0</v>
      </c>
      <c r="AH918" s="99">
        <f t="shared" si="844"/>
        <v>0</v>
      </c>
      <c r="AI918" s="101">
        <v>1</v>
      </c>
      <c r="AJ918" s="106"/>
    </row>
    <row r="919" spans="2:36" s="35" customFormat="1" ht="17.100000000000001" customHeight="1">
      <c r="B919" s="105"/>
      <c r="C919" s="54"/>
      <c r="D919" s="96"/>
      <c r="E919" s="111"/>
      <c r="F919" s="112"/>
      <c r="G919" s="113"/>
      <c r="H919" s="194">
        <v>1</v>
      </c>
      <c r="I919" s="98">
        <v>0</v>
      </c>
      <c r="J919" s="98">
        <v>0</v>
      </c>
      <c r="K919" s="101">
        <f t="shared" si="839"/>
        <v>0</v>
      </c>
      <c r="L919" s="100">
        <v>0</v>
      </c>
      <c r="M919" s="98">
        <v>0</v>
      </c>
      <c r="N919" s="101">
        <f t="shared" si="840"/>
        <v>0</v>
      </c>
      <c r="O919" s="100">
        <v>0</v>
      </c>
      <c r="P919" s="98">
        <v>0</v>
      </c>
      <c r="Q919" s="101">
        <f t="shared" si="841"/>
        <v>0</v>
      </c>
      <c r="R919" s="100">
        <v>0</v>
      </c>
      <c r="S919" s="98">
        <v>0</v>
      </c>
      <c r="T919" s="101">
        <f t="shared" si="842"/>
        <v>0</v>
      </c>
      <c r="U919" s="194">
        <v>1</v>
      </c>
      <c r="V919" s="99">
        <v>1</v>
      </c>
      <c r="W919" s="98">
        <v>0</v>
      </c>
      <c r="X919" s="98">
        <v>0</v>
      </c>
      <c r="Y919" s="101">
        <f t="shared" si="845"/>
        <v>0</v>
      </c>
      <c r="Z919" s="101">
        <v>1</v>
      </c>
      <c r="AA919" s="194">
        <v>0</v>
      </c>
      <c r="AB919" s="99">
        <v>1</v>
      </c>
      <c r="AC919" s="98">
        <v>0</v>
      </c>
      <c r="AD919" s="98">
        <v>0</v>
      </c>
      <c r="AE919" s="101">
        <f t="shared" si="843"/>
        <v>0</v>
      </c>
      <c r="AF919" s="100">
        <v>0</v>
      </c>
      <c r="AG919" s="98">
        <v>0</v>
      </c>
      <c r="AH919" s="99">
        <f t="shared" si="844"/>
        <v>0</v>
      </c>
      <c r="AI919" s="101">
        <v>1</v>
      </c>
      <c r="AJ919" s="106"/>
    </row>
    <row r="920" spans="2:36" s="35" customFormat="1" ht="17.100000000000001" customHeight="1">
      <c r="B920" s="105"/>
      <c r="C920" s="54"/>
      <c r="D920" s="96"/>
      <c r="E920" s="111"/>
      <c r="F920" s="112"/>
      <c r="G920" s="113"/>
      <c r="H920" s="194">
        <v>1</v>
      </c>
      <c r="I920" s="98">
        <v>0</v>
      </c>
      <c r="J920" s="98">
        <v>0</v>
      </c>
      <c r="K920" s="101">
        <f t="shared" si="839"/>
        <v>0</v>
      </c>
      <c r="L920" s="100">
        <v>0</v>
      </c>
      <c r="M920" s="98">
        <v>0</v>
      </c>
      <c r="N920" s="101">
        <f t="shared" si="840"/>
        <v>0</v>
      </c>
      <c r="O920" s="100">
        <v>0</v>
      </c>
      <c r="P920" s="98">
        <v>0</v>
      </c>
      <c r="Q920" s="101">
        <f t="shared" si="841"/>
        <v>0</v>
      </c>
      <c r="R920" s="100">
        <v>0</v>
      </c>
      <c r="S920" s="98">
        <v>0</v>
      </c>
      <c r="T920" s="101">
        <f t="shared" si="842"/>
        <v>0</v>
      </c>
      <c r="U920" s="194">
        <v>1</v>
      </c>
      <c r="V920" s="99">
        <v>1</v>
      </c>
      <c r="W920" s="98">
        <v>0</v>
      </c>
      <c r="X920" s="98">
        <v>0</v>
      </c>
      <c r="Y920" s="101">
        <f t="shared" si="845"/>
        <v>0</v>
      </c>
      <c r="Z920" s="101">
        <v>1</v>
      </c>
      <c r="AA920" s="194">
        <v>0</v>
      </c>
      <c r="AB920" s="99">
        <v>1</v>
      </c>
      <c r="AC920" s="98">
        <v>0</v>
      </c>
      <c r="AD920" s="98">
        <v>0</v>
      </c>
      <c r="AE920" s="101">
        <f t="shared" si="843"/>
        <v>0</v>
      </c>
      <c r="AF920" s="100">
        <v>0</v>
      </c>
      <c r="AG920" s="98">
        <v>0</v>
      </c>
      <c r="AH920" s="99">
        <f t="shared" si="844"/>
        <v>0</v>
      </c>
      <c r="AI920" s="101">
        <v>1</v>
      </c>
      <c r="AJ920" s="106"/>
    </row>
    <row r="921" spans="2:36" s="35" customFormat="1" ht="17.100000000000001" customHeight="1">
      <c r="B921" s="105"/>
      <c r="C921" s="54"/>
      <c r="D921" s="96"/>
      <c r="E921" s="111"/>
      <c r="F921" s="112"/>
      <c r="G921" s="113"/>
      <c r="H921" s="194">
        <v>1</v>
      </c>
      <c r="I921" s="98">
        <v>0</v>
      </c>
      <c r="J921" s="98">
        <v>0</v>
      </c>
      <c r="K921" s="101">
        <f t="shared" si="839"/>
        <v>0</v>
      </c>
      <c r="L921" s="100">
        <v>0</v>
      </c>
      <c r="M921" s="98">
        <v>0</v>
      </c>
      <c r="N921" s="101">
        <f t="shared" si="840"/>
        <v>0</v>
      </c>
      <c r="O921" s="100">
        <v>0</v>
      </c>
      <c r="P921" s="98">
        <v>0</v>
      </c>
      <c r="Q921" s="101">
        <f t="shared" si="841"/>
        <v>0</v>
      </c>
      <c r="R921" s="100">
        <v>0</v>
      </c>
      <c r="S921" s="98">
        <v>0</v>
      </c>
      <c r="T921" s="101">
        <f t="shared" si="842"/>
        <v>0</v>
      </c>
      <c r="U921" s="194">
        <v>1</v>
      </c>
      <c r="V921" s="99">
        <v>1</v>
      </c>
      <c r="W921" s="98">
        <v>0</v>
      </c>
      <c r="X921" s="98">
        <v>0</v>
      </c>
      <c r="Y921" s="101">
        <f t="shared" si="845"/>
        <v>0</v>
      </c>
      <c r="Z921" s="101">
        <v>1</v>
      </c>
      <c r="AA921" s="194">
        <v>0</v>
      </c>
      <c r="AB921" s="99">
        <v>1</v>
      </c>
      <c r="AC921" s="98">
        <v>0</v>
      </c>
      <c r="AD921" s="98">
        <v>0</v>
      </c>
      <c r="AE921" s="101">
        <f t="shared" si="843"/>
        <v>0</v>
      </c>
      <c r="AF921" s="100">
        <v>0</v>
      </c>
      <c r="AG921" s="98">
        <v>0</v>
      </c>
      <c r="AH921" s="99">
        <f t="shared" si="844"/>
        <v>0</v>
      </c>
      <c r="AI921" s="101">
        <v>1</v>
      </c>
      <c r="AJ921" s="106"/>
    </row>
    <row r="922" spans="2:36" s="35" customFormat="1" ht="17.100000000000001" customHeight="1">
      <c r="B922" s="105"/>
      <c r="C922" s="54"/>
      <c r="D922" s="96"/>
      <c r="E922" s="111"/>
      <c r="F922" s="112"/>
      <c r="G922" s="113"/>
      <c r="H922" s="194">
        <v>1</v>
      </c>
      <c r="I922" s="98">
        <v>0</v>
      </c>
      <c r="J922" s="98">
        <v>0</v>
      </c>
      <c r="K922" s="101">
        <f t="shared" si="839"/>
        <v>0</v>
      </c>
      <c r="L922" s="100">
        <v>0</v>
      </c>
      <c r="M922" s="98">
        <v>0</v>
      </c>
      <c r="N922" s="101">
        <f t="shared" si="840"/>
        <v>0</v>
      </c>
      <c r="O922" s="100">
        <v>0</v>
      </c>
      <c r="P922" s="98">
        <v>0</v>
      </c>
      <c r="Q922" s="101">
        <f t="shared" si="841"/>
        <v>0</v>
      </c>
      <c r="R922" s="100">
        <v>0</v>
      </c>
      <c r="S922" s="98">
        <v>0</v>
      </c>
      <c r="T922" s="101">
        <f t="shared" si="842"/>
        <v>0</v>
      </c>
      <c r="U922" s="194">
        <v>1</v>
      </c>
      <c r="V922" s="99">
        <v>1</v>
      </c>
      <c r="W922" s="98">
        <v>0</v>
      </c>
      <c r="X922" s="98">
        <v>0</v>
      </c>
      <c r="Y922" s="101">
        <f t="shared" si="845"/>
        <v>0</v>
      </c>
      <c r="Z922" s="101">
        <v>1</v>
      </c>
      <c r="AA922" s="194">
        <v>0</v>
      </c>
      <c r="AB922" s="99">
        <v>1</v>
      </c>
      <c r="AC922" s="98">
        <v>0</v>
      </c>
      <c r="AD922" s="98">
        <v>0</v>
      </c>
      <c r="AE922" s="101">
        <f t="shared" si="843"/>
        <v>0</v>
      </c>
      <c r="AF922" s="100">
        <v>0</v>
      </c>
      <c r="AG922" s="98">
        <v>0</v>
      </c>
      <c r="AH922" s="99">
        <f t="shared" si="844"/>
        <v>0</v>
      </c>
      <c r="AI922" s="101">
        <v>1</v>
      </c>
      <c r="AJ922" s="106"/>
    </row>
    <row r="923" spans="2:36" s="35" customFormat="1" ht="17.100000000000001" customHeight="1">
      <c r="B923" s="105"/>
      <c r="C923" s="54"/>
      <c r="D923" s="96"/>
      <c r="E923" s="111"/>
      <c r="F923" s="112"/>
      <c r="G923" s="113"/>
      <c r="H923" s="194">
        <v>1</v>
      </c>
      <c r="I923" s="98">
        <v>0</v>
      </c>
      <c r="J923" s="98">
        <v>0</v>
      </c>
      <c r="K923" s="101">
        <f t="shared" si="839"/>
        <v>0</v>
      </c>
      <c r="L923" s="100">
        <v>0</v>
      </c>
      <c r="M923" s="98">
        <v>0</v>
      </c>
      <c r="N923" s="101">
        <f t="shared" si="840"/>
        <v>0</v>
      </c>
      <c r="O923" s="100">
        <v>0</v>
      </c>
      <c r="P923" s="98">
        <v>0</v>
      </c>
      <c r="Q923" s="101">
        <f t="shared" si="841"/>
        <v>0</v>
      </c>
      <c r="R923" s="100">
        <v>0</v>
      </c>
      <c r="S923" s="98">
        <v>0</v>
      </c>
      <c r="T923" s="101">
        <f t="shared" si="842"/>
        <v>0</v>
      </c>
      <c r="U923" s="194">
        <v>1</v>
      </c>
      <c r="V923" s="99">
        <v>1</v>
      </c>
      <c r="W923" s="98">
        <v>0</v>
      </c>
      <c r="X923" s="98">
        <v>0</v>
      </c>
      <c r="Y923" s="101">
        <f t="shared" si="845"/>
        <v>0</v>
      </c>
      <c r="Z923" s="101">
        <v>1</v>
      </c>
      <c r="AA923" s="194">
        <v>0</v>
      </c>
      <c r="AB923" s="99">
        <v>1</v>
      </c>
      <c r="AC923" s="98">
        <v>0</v>
      </c>
      <c r="AD923" s="98">
        <v>0</v>
      </c>
      <c r="AE923" s="101">
        <f t="shared" si="843"/>
        <v>0</v>
      </c>
      <c r="AF923" s="100">
        <v>0</v>
      </c>
      <c r="AG923" s="98">
        <v>0</v>
      </c>
      <c r="AH923" s="99">
        <f t="shared" si="844"/>
        <v>0</v>
      </c>
      <c r="AI923" s="101">
        <v>1</v>
      </c>
      <c r="AJ923" s="106"/>
    </row>
    <row r="924" spans="2:36" s="126" customFormat="1" ht="17.100000000000001" customHeight="1">
      <c r="B924" s="118"/>
      <c r="C924" s="119"/>
      <c r="D924" s="120"/>
      <c r="E924" s="121"/>
      <c r="F924" s="122"/>
      <c r="G924" s="123"/>
      <c r="H924" s="194">
        <v>1</v>
      </c>
      <c r="I924" s="430" t="s">
        <v>201</v>
      </c>
      <c r="J924" s="430"/>
      <c r="K924" s="124">
        <f>SUM(K917:K923)</f>
        <v>0</v>
      </c>
      <c r="L924" s="401" t="s">
        <v>201</v>
      </c>
      <c r="M924" s="402"/>
      <c r="N924" s="124">
        <f>SUM(N917:N923)</f>
        <v>0</v>
      </c>
      <c r="O924" s="401" t="s">
        <v>201</v>
      </c>
      <c r="P924" s="402"/>
      <c r="Q924" s="124">
        <f>SUM(Q917:Q923)</f>
        <v>0</v>
      </c>
      <c r="R924" s="401" t="s">
        <v>201</v>
      </c>
      <c r="S924" s="402"/>
      <c r="T924" s="124">
        <f>SUM(T917:T923)</f>
        <v>0</v>
      </c>
      <c r="U924" s="194">
        <v>1</v>
      </c>
      <c r="V924" s="99">
        <v>1</v>
      </c>
      <c r="W924" s="430" t="s">
        <v>201</v>
      </c>
      <c r="X924" s="430"/>
      <c r="Y924" s="124">
        <f>SUM(Y917:Y923)</f>
        <v>0</v>
      </c>
      <c r="Z924" s="101">
        <v>1</v>
      </c>
      <c r="AA924" s="194">
        <v>0</v>
      </c>
      <c r="AB924" s="99">
        <v>1</v>
      </c>
      <c r="AC924" s="430" t="s">
        <v>201</v>
      </c>
      <c r="AD924" s="430"/>
      <c r="AE924" s="124">
        <f>SUM(AE917:AE923)</f>
        <v>0</v>
      </c>
      <c r="AF924" s="431" t="s">
        <v>201</v>
      </c>
      <c r="AG924" s="430"/>
      <c r="AH924" s="143">
        <f>SUM(AH917:AH923)</f>
        <v>0</v>
      </c>
      <c r="AI924" s="101">
        <v>1</v>
      </c>
      <c r="AJ924" s="125"/>
    </row>
    <row r="925" spans="2:36" s="35" customFormat="1" ht="16.8" customHeight="1">
      <c r="B925" s="105"/>
      <c r="C925" s="54">
        <f>'3. Rekap Back Up Non Aspal X'!C134</f>
        <v>11300</v>
      </c>
      <c r="D925" s="96">
        <f>'3. Rekap Back Up Non Aspal X'!D134</f>
        <v>11400</v>
      </c>
      <c r="E925" s="111">
        <f>'3. Rekap Back Up Non Aspal X'!E134</f>
        <v>4</v>
      </c>
      <c r="F925" s="112">
        <f>(100/((D925-C925)*E925))*((K932*0.05)+(N932*0.05)+(Q932*0.05)+(T932)+(Y932)+(AE932*1.5)+(AH932*1))</f>
        <v>0</v>
      </c>
      <c r="G925" s="113" t="str">
        <f>IF(F925&lt;=25,"RB",IF(F925&lt;=75,"RB",IF(F925&lt;=100,"RB","RB")))</f>
        <v>RB</v>
      </c>
      <c r="H925" s="194">
        <v>1</v>
      </c>
      <c r="I925" s="98">
        <v>0</v>
      </c>
      <c r="J925" s="98">
        <v>0</v>
      </c>
      <c r="K925" s="101">
        <f t="shared" ref="K925:K931" si="846">I925*J925</f>
        <v>0</v>
      </c>
      <c r="L925" s="98">
        <v>0</v>
      </c>
      <c r="M925" s="98">
        <v>0</v>
      </c>
      <c r="N925" s="101">
        <f t="shared" ref="N925:N931" si="847">L925*M925</f>
        <v>0</v>
      </c>
      <c r="O925" s="98">
        <v>0</v>
      </c>
      <c r="P925" s="98">
        <v>0</v>
      </c>
      <c r="Q925" s="101">
        <f t="shared" ref="Q925:Q931" si="848">O925*P925</f>
        <v>0</v>
      </c>
      <c r="R925" s="98">
        <v>0</v>
      </c>
      <c r="S925" s="98">
        <v>0</v>
      </c>
      <c r="T925" s="101">
        <f t="shared" ref="T925:T931" si="849">R925*S925</f>
        <v>0</v>
      </c>
      <c r="U925" s="194">
        <v>1</v>
      </c>
      <c r="V925" s="99">
        <v>1</v>
      </c>
      <c r="W925" s="98">
        <v>0</v>
      </c>
      <c r="X925" s="98">
        <v>0</v>
      </c>
      <c r="Y925" s="101">
        <f>W925*X925</f>
        <v>0</v>
      </c>
      <c r="Z925" s="101">
        <v>1</v>
      </c>
      <c r="AA925" s="194">
        <v>0</v>
      </c>
      <c r="AB925" s="99">
        <v>1</v>
      </c>
      <c r="AC925" s="98">
        <v>0</v>
      </c>
      <c r="AD925" s="98">
        <v>0</v>
      </c>
      <c r="AE925" s="101">
        <f t="shared" ref="AE925:AE931" si="850">AC925*AD925</f>
        <v>0</v>
      </c>
      <c r="AF925" s="98">
        <v>0</v>
      </c>
      <c r="AG925" s="98">
        <v>3</v>
      </c>
      <c r="AH925" s="99">
        <f t="shared" ref="AH925:AH931" si="851">AF925*AG925</f>
        <v>0</v>
      </c>
      <c r="AI925" s="101">
        <v>1</v>
      </c>
      <c r="AJ925" s="106"/>
    </row>
    <row r="926" spans="2:36" s="35" customFormat="1" ht="17.100000000000001" customHeight="1">
      <c r="B926" s="105"/>
      <c r="C926" s="54"/>
      <c r="D926" s="96"/>
      <c r="E926" s="111"/>
      <c r="F926" s="112"/>
      <c r="G926" s="113"/>
      <c r="H926" s="194">
        <v>1</v>
      </c>
      <c r="I926" s="98">
        <v>0</v>
      </c>
      <c r="J926" s="98">
        <v>0</v>
      </c>
      <c r="K926" s="101">
        <f t="shared" si="846"/>
        <v>0</v>
      </c>
      <c r="L926" s="100">
        <v>0</v>
      </c>
      <c r="M926" s="98">
        <v>0</v>
      </c>
      <c r="N926" s="101">
        <f t="shared" si="847"/>
        <v>0</v>
      </c>
      <c r="O926" s="100">
        <v>0</v>
      </c>
      <c r="P926" s="98">
        <v>0</v>
      </c>
      <c r="Q926" s="101">
        <f t="shared" si="848"/>
        <v>0</v>
      </c>
      <c r="R926" s="100">
        <v>0</v>
      </c>
      <c r="S926" s="98">
        <v>0</v>
      </c>
      <c r="T926" s="101">
        <f t="shared" si="849"/>
        <v>0</v>
      </c>
      <c r="U926" s="194">
        <v>1</v>
      </c>
      <c r="V926" s="99">
        <v>1</v>
      </c>
      <c r="W926" s="98">
        <v>0</v>
      </c>
      <c r="X926" s="98">
        <v>0</v>
      </c>
      <c r="Y926" s="101">
        <f t="shared" ref="Y926:Y931" si="852">W926*X926</f>
        <v>0</v>
      </c>
      <c r="Z926" s="101">
        <v>1</v>
      </c>
      <c r="AA926" s="194">
        <v>0</v>
      </c>
      <c r="AB926" s="99">
        <v>1</v>
      </c>
      <c r="AC926" s="98">
        <v>0</v>
      </c>
      <c r="AD926" s="98">
        <v>0</v>
      </c>
      <c r="AE926" s="101">
        <f t="shared" si="850"/>
        <v>0</v>
      </c>
      <c r="AF926" s="100">
        <v>0</v>
      </c>
      <c r="AG926" s="98">
        <v>0</v>
      </c>
      <c r="AH926" s="99">
        <f t="shared" si="851"/>
        <v>0</v>
      </c>
      <c r="AI926" s="101">
        <v>1</v>
      </c>
      <c r="AJ926" s="106"/>
    </row>
    <row r="927" spans="2:36" s="35" customFormat="1" ht="17.100000000000001" customHeight="1">
      <c r="B927" s="105"/>
      <c r="C927" s="54"/>
      <c r="D927" s="96"/>
      <c r="E927" s="111"/>
      <c r="F927" s="112"/>
      <c r="G927" s="113"/>
      <c r="H927" s="194">
        <v>1</v>
      </c>
      <c r="I927" s="98">
        <v>0</v>
      </c>
      <c r="J927" s="98">
        <v>0</v>
      </c>
      <c r="K927" s="101">
        <f t="shared" si="846"/>
        <v>0</v>
      </c>
      <c r="L927" s="100">
        <v>0</v>
      </c>
      <c r="M927" s="98">
        <v>0</v>
      </c>
      <c r="N927" s="101">
        <f t="shared" si="847"/>
        <v>0</v>
      </c>
      <c r="O927" s="100">
        <v>0</v>
      </c>
      <c r="P927" s="98">
        <v>0</v>
      </c>
      <c r="Q927" s="101">
        <f t="shared" si="848"/>
        <v>0</v>
      </c>
      <c r="R927" s="100">
        <v>0</v>
      </c>
      <c r="S927" s="98">
        <v>0</v>
      </c>
      <c r="T927" s="101">
        <f t="shared" si="849"/>
        <v>0</v>
      </c>
      <c r="U927" s="194">
        <v>1</v>
      </c>
      <c r="V927" s="99">
        <v>1</v>
      </c>
      <c r="W927" s="98">
        <v>0</v>
      </c>
      <c r="X927" s="98">
        <v>0</v>
      </c>
      <c r="Y927" s="101">
        <f t="shared" si="852"/>
        <v>0</v>
      </c>
      <c r="Z927" s="101">
        <v>1</v>
      </c>
      <c r="AA927" s="194">
        <v>0</v>
      </c>
      <c r="AB927" s="99">
        <v>1</v>
      </c>
      <c r="AC927" s="98">
        <v>0</v>
      </c>
      <c r="AD927" s="98">
        <v>0</v>
      </c>
      <c r="AE927" s="101">
        <f t="shared" si="850"/>
        <v>0</v>
      </c>
      <c r="AF927" s="100">
        <v>0</v>
      </c>
      <c r="AG927" s="98">
        <v>0</v>
      </c>
      <c r="AH927" s="99">
        <f t="shared" si="851"/>
        <v>0</v>
      </c>
      <c r="AI927" s="101">
        <v>1</v>
      </c>
      <c r="AJ927" s="106"/>
    </row>
    <row r="928" spans="2:36" s="35" customFormat="1" ht="17.100000000000001" customHeight="1">
      <c r="B928" s="105"/>
      <c r="C928" s="54"/>
      <c r="D928" s="96"/>
      <c r="E928" s="111"/>
      <c r="F928" s="112"/>
      <c r="G928" s="113"/>
      <c r="H928" s="194">
        <v>1</v>
      </c>
      <c r="I928" s="98">
        <v>0</v>
      </c>
      <c r="J928" s="98">
        <v>0</v>
      </c>
      <c r="K928" s="101">
        <f t="shared" si="846"/>
        <v>0</v>
      </c>
      <c r="L928" s="100">
        <v>0</v>
      </c>
      <c r="M928" s="98">
        <v>0</v>
      </c>
      <c r="N928" s="101">
        <f t="shared" si="847"/>
        <v>0</v>
      </c>
      <c r="O928" s="100">
        <v>0</v>
      </c>
      <c r="P928" s="98">
        <v>0</v>
      </c>
      <c r="Q928" s="101">
        <f t="shared" si="848"/>
        <v>0</v>
      </c>
      <c r="R928" s="100">
        <v>0</v>
      </c>
      <c r="S928" s="98">
        <v>0</v>
      </c>
      <c r="T928" s="101">
        <f t="shared" si="849"/>
        <v>0</v>
      </c>
      <c r="U928" s="194">
        <v>1</v>
      </c>
      <c r="V928" s="99">
        <v>1</v>
      </c>
      <c r="W928" s="98">
        <v>0</v>
      </c>
      <c r="X928" s="98">
        <v>0</v>
      </c>
      <c r="Y928" s="101">
        <f t="shared" si="852"/>
        <v>0</v>
      </c>
      <c r="Z928" s="101">
        <v>1</v>
      </c>
      <c r="AA928" s="194">
        <v>0</v>
      </c>
      <c r="AB928" s="99">
        <v>1</v>
      </c>
      <c r="AC928" s="98">
        <v>0</v>
      </c>
      <c r="AD928" s="98">
        <v>0</v>
      </c>
      <c r="AE928" s="101">
        <f t="shared" si="850"/>
        <v>0</v>
      </c>
      <c r="AF928" s="100">
        <v>0</v>
      </c>
      <c r="AG928" s="98">
        <v>0</v>
      </c>
      <c r="AH928" s="99">
        <f t="shared" si="851"/>
        <v>0</v>
      </c>
      <c r="AI928" s="101">
        <v>1</v>
      </c>
      <c r="AJ928" s="106"/>
    </row>
    <row r="929" spans="2:36" s="35" customFormat="1" ht="17.100000000000001" customHeight="1">
      <c r="B929" s="105"/>
      <c r="C929" s="54"/>
      <c r="D929" s="96"/>
      <c r="E929" s="111"/>
      <c r="F929" s="112"/>
      <c r="G929" s="113"/>
      <c r="H929" s="194">
        <v>1</v>
      </c>
      <c r="I929" s="98">
        <v>0</v>
      </c>
      <c r="J929" s="98">
        <v>0</v>
      </c>
      <c r="K929" s="101">
        <f t="shared" si="846"/>
        <v>0</v>
      </c>
      <c r="L929" s="100">
        <v>0</v>
      </c>
      <c r="M929" s="98">
        <v>0</v>
      </c>
      <c r="N929" s="101">
        <f t="shared" si="847"/>
        <v>0</v>
      </c>
      <c r="O929" s="100">
        <v>0</v>
      </c>
      <c r="P929" s="98">
        <v>0</v>
      </c>
      <c r="Q929" s="101">
        <f t="shared" si="848"/>
        <v>0</v>
      </c>
      <c r="R929" s="100">
        <v>0</v>
      </c>
      <c r="S929" s="98">
        <v>0</v>
      </c>
      <c r="T929" s="101">
        <f t="shared" si="849"/>
        <v>0</v>
      </c>
      <c r="U929" s="194">
        <v>1</v>
      </c>
      <c r="V929" s="99">
        <v>1</v>
      </c>
      <c r="W929" s="98">
        <v>0</v>
      </c>
      <c r="X929" s="98">
        <v>0</v>
      </c>
      <c r="Y929" s="101">
        <f t="shared" si="852"/>
        <v>0</v>
      </c>
      <c r="Z929" s="101">
        <v>1</v>
      </c>
      <c r="AA929" s="194">
        <v>0</v>
      </c>
      <c r="AB929" s="99">
        <v>1</v>
      </c>
      <c r="AC929" s="98">
        <v>0</v>
      </c>
      <c r="AD929" s="98">
        <v>0</v>
      </c>
      <c r="AE929" s="101">
        <f t="shared" si="850"/>
        <v>0</v>
      </c>
      <c r="AF929" s="100">
        <v>0</v>
      </c>
      <c r="AG929" s="98">
        <v>0</v>
      </c>
      <c r="AH929" s="99">
        <f t="shared" si="851"/>
        <v>0</v>
      </c>
      <c r="AI929" s="101">
        <v>1</v>
      </c>
      <c r="AJ929" s="106"/>
    </row>
    <row r="930" spans="2:36" s="35" customFormat="1" ht="17.100000000000001" customHeight="1">
      <c r="B930" s="105"/>
      <c r="C930" s="54"/>
      <c r="D930" s="96"/>
      <c r="E930" s="111"/>
      <c r="F930" s="112"/>
      <c r="G930" s="113"/>
      <c r="H930" s="194">
        <v>1</v>
      </c>
      <c r="I930" s="98">
        <v>0</v>
      </c>
      <c r="J930" s="98">
        <v>0</v>
      </c>
      <c r="K930" s="101">
        <f t="shared" si="846"/>
        <v>0</v>
      </c>
      <c r="L930" s="100">
        <v>0</v>
      </c>
      <c r="M930" s="98">
        <v>0</v>
      </c>
      <c r="N930" s="101">
        <f t="shared" si="847"/>
        <v>0</v>
      </c>
      <c r="O930" s="100">
        <v>0</v>
      </c>
      <c r="P930" s="98">
        <v>0</v>
      </c>
      <c r="Q930" s="101">
        <f t="shared" si="848"/>
        <v>0</v>
      </c>
      <c r="R930" s="100">
        <v>0</v>
      </c>
      <c r="S930" s="98">
        <v>0</v>
      </c>
      <c r="T930" s="101">
        <f t="shared" si="849"/>
        <v>0</v>
      </c>
      <c r="U930" s="194">
        <v>1</v>
      </c>
      <c r="V930" s="99">
        <v>1</v>
      </c>
      <c r="W930" s="98">
        <v>0</v>
      </c>
      <c r="X930" s="98">
        <v>0</v>
      </c>
      <c r="Y930" s="101">
        <f t="shared" si="852"/>
        <v>0</v>
      </c>
      <c r="Z930" s="101">
        <v>1</v>
      </c>
      <c r="AA930" s="194">
        <v>0</v>
      </c>
      <c r="AB930" s="99">
        <v>1</v>
      </c>
      <c r="AC930" s="98">
        <v>0</v>
      </c>
      <c r="AD930" s="98">
        <v>0</v>
      </c>
      <c r="AE930" s="101">
        <f t="shared" si="850"/>
        <v>0</v>
      </c>
      <c r="AF930" s="100">
        <v>0</v>
      </c>
      <c r="AG930" s="98">
        <v>0</v>
      </c>
      <c r="AH930" s="99">
        <f t="shared" si="851"/>
        <v>0</v>
      </c>
      <c r="AI930" s="101">
        <v>1</v>
      </c>
      <c r="AJ930" s="106"/>
    </row>
    <row r="931" spans="2:36" s="35" customFormat="1" ht="17.100000000000001" customHeight="1">
      <c r="B931" s="105"/>
      <c r="C931" s="54"/>
      <c r="D931" s="96"/>
      <c r="E931" s="111"/>
      <c r="F931" s="112"/>
      <c r="G931" s="113"/>
      <c r="H931" s="194">
        <v>1</v>
      </c>
      <c r="I931" s="98">
        <v>0</v>
      </c>
      <c r="J931" s="98">
        <v>0</v>
      </c>
      <c r="K931" s="101">
        <f t="shared" si="846"/>
        <v>0</v>
      </c>
      <c r="L931" s="100">
        <v>0</v>
      </c>
      <c r="M931" s="98">
        <v>0</v>
      </c>
      <c r="N931" s="101">
        <f t="shared" si="847"/>
        <v>0</v>
      </c>
      <c r="O931" s="100">
        <v>0</v>
      </c>
      <c r="P931" s="98">
        <v>0</v>
      </c>
      <c r="Q931" s="101">
        <f t="shared" si="848"/>
        <v>0</v>
      </c>
      <c r="R931" s="100">
        <v>0</v>
      </c>
      <c r="S931" s="98">
        <v>0</v>
      </c>
      <c r="T931" s="101">
        <f t="shared" si="849"/>
        <v>0</v>
      </c>
      <c r="U931" s="194">
        <v>1</v>
      </c>
      <c r="V931" s="99">
        <v>1</v>
      </c>
      <c r="W931" s="98">
        <v>0</v>
      </c>
      <c r="X931" s="98">
        <v>0</v>
      </c>
      <c r="Y931" s="101">
        <f t="shared" si="852"/>
        <v>0</v>
      </c>
      <c r="Z931" s="101">
        <v>1</v>
      </c>
      <c r="AA931" s="194">
        <v>0</v>
      </c>
      <c r="AB931" s="99">
        <v>1</v>
      </c>
      <c r="AC931" s="98">
        <v>0</v>
      </c>
      <c r="AD931" s="98">
        <v>0</v>
      </c>
      <c r="AE931" s="101">
        <f t="shared" si="850"/>
        <v>0</v>
      </c>
      <c r="AF931" s="100">
        <v>0</v>
      </c>
      <c r="AG931" s="98">
        <v>0</v>
      </c>
      <c r="AH931" s="99">
        <f t="shared" si="851"/>
        <v>0</v>
      </c>
      <c r="AI931" s="101">
        <v>1</v>
      </c>
      <c r="AJ931" s="106"/>
    </row>
    <row r="932" spans="2:36" s="126" customFormat="1" ht="17.100000000000001" customHeight="1">
      <c r="B932" s="118"/>
      <c r="C932" s="119"/>
      <c r="D932" s="120"/>
      <c r="E932" s="121"/>
      <c r="F932" s="122"/>
      <c r="G932" s="123"/>
      <c r="H932" s="194">
        <v>1</v>
      </c>
      <c r="I932" s="430" t="s">
        <v>201</v>
      </c>
      <c r="J932" s="430"/>
      <c r="K932" s="124">
        <f>SUM(K925:K931)</f>
        <v>0</v>
      </c>
      <c r="L932" s="401" t="s">
        <v>201</v>
      </c>
      <c r="M932" s="402"/>
      <c r="N932" s="124">
        <f>SUM(N925:N931)</f>
        <v>0</v>
      </c>
      <c r="O932" s="401" t="s">
        <v>201</v>
      </c>
      <c r="P932" s="402"/>
      <c r="Q932" s="124">
        <f>SUM(Q925:Q931)</f>
        <v>0</v>
      </c>
      <c r="R932" s="401" t="s">
        <v>201</v>
      </c>
      <c r="S932" s="402"/>
      <c r="T932" s="124">
        <f>SUM(T925:T931)</f>
        <v>0</v>
      </c>
      <c r="U932" s="194">
        <v>1</v>
      </c>
      <c r="V932" s="99">
        <v>1</v>
      </c>
      <c r="W932" s="430" t="s">
        <v>201</v>
      </c>
      <c r="X932" s="430"/>
      <c r="Y932" s="124">
        <f>SUM(Y925:Y931)</f>
        <v>0</v>
      </c>
      <c r="Z932" s="101">
        <v>1</v>
      </c>
      <c r="AA932" s="194">
        <v>0</v>
      </c>
      <c r="AB932" s="99">
        <v>1</v>
      </c>
      <c r="AC932" s="430" t="s">
        <v>201</v>
      </c>
      <c r="AD932" s="430"/>
      <c r="AE932" s="124">
        <f>SUM(AE925:AE931)</f>
        <v>0</v>
      </c>
      <c r="AF932" s="431" t="s">
        <v>201</v>
      </c>
      <c r="AG932" s="430"/>
      <c r="AH932" s="143">
        <f>SUM(AH925:AH931)</f>
        <v>0</v>
      </c>
      <c r="AI932" s="101">
        <v>1</v>
      </c>
      <c r="AJ932" s="125"/>
    </row>
    <row r="933" spans="2:36" s="35" customFormat="1" ht="16.8" customHeight="1">
      <c r="B933" s="105"/>
      <c r="C933" s="54">
        <f>'3. Rekap Back Up Non Aspal X'!C135</f>
        <v>11400</v>
      </c>
      <c r="D933" s="96">
        <f>'3. Rekap Back Up Non Aspal X'!D135</f>
        <v>11500</v>
      </c>
      <c r="E933" s="111">
        <f>'3. Rekap Back Up Non Aspal X'!E135</f>
        <v>4</v>
      </c>
      <c r="F933" s="112">
        <f>(100/((D933-C933)*E933))*((K940*0.05)+(N940*0.05)+(Q940*0.05)+(T940)+(Y940)+(AE940*1.5)+(AH940*1))</f>
        <v>0</v>
      </c>
      <c r="G933" s="113" t="str">
        <f>IF(F933&lt;=25,"RB",IF(F933&lt;=75,"RB",IF(F933&lt;=100,"RB","RB")))</f>
        <v>RB</v>
      </c>
      <c r="H933" s="194">
        <v>1</v>
      </c>
      <c r="I933" s="98">
        <v>0</v>
      </c>
      <c r="J933" s="98">
        <v>0</v>
      </c>
      <c r="K933" s="101">
        <f t="shared" ref="K933:K939" si="853">I933*J933</f>
        <v>0</v>
      </c>
      <c r="L933" s="98">
        <v>0</v>
      </c>
      <c r="M933" s="98">
        <v>0</v>
      </c>
      <c r="N933" s="101">
        <f t="shared" ref="N933:N939" si="854">L933*M933</f>
        <v>0</v>
      </c>
      <c r="O933" s="98">
        <v>0</v>
      </c>
      <c r="P933" s="98">
        <v>0</v>
      </c>
      <c r="Q933" s="101">
        <f t="shared" ref="Q933:Q939" si="855">O933*P933</f>
        <v>0</v>
      </c>
      <c r="R933" s="98">
        <v>0</v>
      </c>
      <c r="S933" s="98">
        <v>0</v>
      </c>
      <c r="T933" s="101">
        <f t="shared" ref="T933:T939" si="856">R933*S933</f>
        <v>0</v>
      </c>
      <c r="U933" s="194">
        <v>1</v>
      </c>
      <c r="V933" s="99">
        <v>1</v>
      </c>
      <c r="W933" s="98">
        <v>0</v>
      </c>
      <c r="X933" s="98">
        <v>0</v>
      </c>
      <c r="Y933" s="101">
        <f>W933*X933</f>
        <v>0</v>
      </c>
      <c r="Z933" s="101">
        <v>1</v>
      </c>
      <c r="AA933" s="194">
        <v>0</v>
      </c>
      <c r="AB933" s="99">
        <v>1</v>
      </c>
      <c r="AC933" s="98">
        <v>0</v>
      </c>
      <c r="AD933" s="98">
        <v>0</v>
      </c>
      <c r="AE933" s="101">
        <f t="shared" ref="AE933:AE939" si="857">AC933*AD933</f>
        <v>0</v>
      </c>
      <c r="AF933" s="98">
        <v>0</v>
      </c>
      <c r="AG933" s="98">
        <v>3</v>
      </c>
      <c r="AH933" s="99">
        <f t="shared" ref="AH933:AH939" si="858">AF933*AG933</f>
        <v>0</v>
      </c>
      <c r="AI933" s="101">
        <v>1</v>
      </c>
      <c r="AJ933" s="106"/>
    </row>
    <row r="934" spans="2:36" s="35" customFormat="1" ht="17.100000000000001" customHeight="1">
      <c r="B934" s="105"/>
      <c r="C934" s="54"/>
      <c r="D934" s="96"/>
      <c r="E934" s="111"/>
      <c r="F934" s="112"/>
      <c r="G934" s="113"/>
      <c r="H934" s="194">
        <v>1</v>
      </c>
      <c r="I934" s="98">
        <v>0</v>
      </c>
      <c r="J934" s="98">
        <v>0</v>
      </c>
      <c r="K934" s="101">
        <f t="shared" si="853"/>
        <v>0</v>
      </c>
      <c r="L934" s="100">
        <v>0</v>
      </c>
      <c r="M934" s="98">
        <v>0</v>
      </c>
      <c r="N934" s="101">
        <f t="shared" si="854"/>
        <v>0</v>
      </c>
      <c r="O934" s="100">
        <v>0</v>
      </c>
      <c r="P934" s="98">
        <v>0</v>
      </c>
      <c r="Q934" s="101">
        <f t="shared" si="855"/>
        <v>0</v>
      </c>
      <c r="R934" s="100">
        <v>0</v>
      </c>
      <c r="S934" s="98">
        <v>0</v>
      </c>
      <c r="T934" s="101">
        <f t="shared" si="856"/>
        <v>0</v>
      </c>
      <c r="U934" s="194">
        <v>1</v>
      </c>
      <c r="V934" s="99">
        <v>1</v>
      </c>
      <c r="W934" s="98">
        <v>0</v>
      </c>
      <c r="X934" s="98">
        <v>0</v>
      </c>
      <c r="Y934" s="101">
        <f t="shared" ref="Y934:Y939" si="859">W934*X934</f>
        <v>0</v>
      </c>
      <c r="Z934" s="101">
        <v>1</v>
      </c>
      <c r="AA934" s="194">
        <v>0</v>
      </c>
      <c r="AB934" s="99">
        <v>1</v>
      </c>
      <c r="AC934" s="98">
        <v>0</v>
      </c>
      <c r="AD934" s="98">
        <v>0</v>
      </c>
      <c r="AE934" s="101">
        <f t="shared" si="857"/>
        <v>0</v>
      </c>
      <c r="AF934" s="100">
        <v>0</v>
      </c>
      <c r="AG934" s="98">
        <v>0</v>
      </c>
      <c r="AH934" s="99">
        <f t="shared" si="858"/>
        <v>0</v>
      </c>
      <c r="AI934" s="101">
        <v>1</v>
      </c>
      <c r="AJ934" s="106"/>
    </row>
    <row r="935" spans="2:36" s="35" customFormat="1" ht="17.100000000000001" customHeight="1">
      <c r="B935" s="105"/>
      <c r="C935" s="54"/>
      <c r="D935" s="96"/>
      <c r="E935" s="111"/>
      <c r="F935" s="112"/>
      <c r="G935" s="113"/>
      <c r="H935" s="194">
        <v>1</v>
      </c>
      <c r="I935" s="98">
        <v>0</v>
      </c>
      <c r="J935" s="98">
        <v>0</v>
      </c>
      <c r="K935" s="101">
        <f t="shared" si="853"/>
        <v>0</v>
      </c>
      <c r="L935" s="100">
        <v>0</v>
      </c>
      <c r="M935" s="98">
        <v>0</v>
      </c>
      <c r="N935" s="101">
        <f t="shared" si="854"/>
        <v>0</v>
      </c>
      <c r="O935" s="100">
        <v>0</v>
      </c>
      <c r="P935" s="98">
        <v>0</v>
      </c>
      <c r="Q935" s="101">
        <f t="shared" si="855"/>
        <v>0</v>
      </c>
      <c r="R935" s="100">
        <v>0</v>
      </c>
      <c r="S935" s="98">
        <v>0</v>
      </c>
      <c r="T935" s="101">
        <f t="shared" si="856"/>
        <v>0</v>
      </c>
      <c r="U935" s="194">
        <v>1</v>
      </c>
      <c r="V935" s="99">
        <v>1</v>
      </c>
      <c r="W935" s="98">
        <v>0</v>
      </c>
      <c r="X935" s="98">
        <v>0</v>
      </c>
      <c r="Y935" s="101">
        <f t="shared" si="859"/>
        <v>0</v>
      </c>
      <c r="Z935" s="101">
        <v>1</v>
      </c>
      <c r="AA935" s="194">
        <v>0</v>
      </c>
      <c r="AB935" s="99">
        <v>1</v>
      </c>
      <c r="AC935" s="98">
        <v>0</v>
      </c>
      <c r="AD935" s="98">
        <v>0</v>
      </c>
      <c r="AE935" s="101">
        <f t="shared" si="857"/>
        <v>0</v>
      </c>
      <c r="AF935" s="100">
        <v>0</v>
      </c>
      <c r="AG935" s="98">
        <v>0</v>
      </c>
      <c r="AH935" s="99">
        <f t="shared" si="858"/>
        <v>0</v>
      </c>
      <c r="AI935" s="101">
        <v>1</v>
      </c>
      <c r="AJ935" s="106"/>
    </row>
    <row r="936" spans="2:36" s="35" customFormat="1" ht="17.100000000000001" customHeight="1">
      <c r="B936" s="105"/>
      <c r="C936" s="54"/>
      <c r="D936" s="96"/>
      <c r="E936" s="111"/>
      <c r="F936" s="112"/>
      <c r="G936" s="113"/>
      <c r="H936" s="194">
        <v>1</v>
      </c>
      <c r="I936" s="98">
        <v>0</v>
      </c>
      <c r="J936" s="98">
        <v>0</v>
      </c>
      <c r="K936" s="101">
        <f t="shared" si="853"/>
        <v>0</v>
      </c>
      <c r="L936" s="100">
        <v>0</v>
      </c>
      <c r="M936" s="98">
        <v>0</v>
      </c>
      <c r="N936" s="101">
        <f t="shared" si="854"/>
        <v>0</v>
      </c>
      <c r="O936" s="100">
        <v>0</v>
      </c>
      <c r="P936" s="98">
        <v>0</v>
      </c>
      <c r="Q936" s="101">
        <f t="shared" si="855"/>
        <v>0</v>
      </c>
      <c r="R936" s="100">
        <v>0</v>
      </c>
      <c r="S936" s="98">
        <v>0</v>
      </c>
      <c r="T936" s="101">
        <f t="shared" si="856"/>
        <v>0</v>
      </c>
      <c r="U936" s="194">
        <v>1</v>
      </c>
      <c r="V936" s="99">
        <v>1</v>
      </c>
      <c r="W936" s="98">
        <v>0</v>
      </c>
      <c r="X936" s="98">
        <v>0</v>
      </c>
      <c r="Y936" s="101">
        <f t="shared" si="859"/>
        <v>0</v>
      </c>
      <c r="Z936" s="101">
        <v>1</v>
      </c>
      <c r="AA936" s="194">
        <v>0</v>
      </c>
      <c r="AB936" s="99">
        <v>1</v>
      </c>
      <c r="AC936" s="98">
        <v>0</v>
      </c>
      <c r="AD936" s="98">
        <v>0</v>
      </c>
      <c r="AE936" s="101">
        <f t="shared" si="857"/>
        <v>0</v>
      </c>
      <c r="AF936" s="100">
        <v>0</v>
      </c>
      <c r="AG936" s="98">
        <v>0</v>
      </c>
      <c r="AH936" s="99">
        <f t="shared" si="858"/>
        <v>0</v>
      </c>
      <c r="AI936" s="101">
        <v>1</v>
      </c>
      <c r="AJ936" s="106"/>
    </row>
    <row r="937" spans="2:36" s="35" customFormat="1" ht="17.100000000000001" customHeight="1">
      <c r="B937" s="105"/>
      <c r="C937" s="54"/>
      <c r="D937" s="96"/>
      <c r="E937" s="111"/>
      <c r="F937" s="112"/>
      <c r="G937" s="113"/>
      <c r="H937" s="194">
        <v>1</v>
      </c>
      <c r="I937" s="98">
        <v>0</v>
      </c>
      <c r="J937" s="98">
        <v>0</v>
      </c>
      <c r="K937" s="101">
        <f t="shared" si="853"/>
        <v>0</v>
      </c>
      <c r="L937" s="100">
        <v>0</v>
      </c>
      <c r="M937" s="98">
        <v>0</v>
      </c>
      <c r="N937" s="101">
        <f t="shared" si="854"/>
        <v>0</v>
      </c>
      <c r="O937" s="100">
        <v>0</v>
      </c>
      <c r="P937" s="98">
        <v>0</v>
      </c>
      <c r="Q937" s="101">
        <f t="shared" si="855"/>
        <v>0</v>
      </c>
      <c r="R937" s="100">
        <v>0</v>
      </c>
      <c r="S937" s="98">
        <v>0</v>
      </c>
      <c r="T937" s="101">
        <f t="shared" si="856"/>
        <v>0</v>
      </c>
      <c r="U937" s="194">
        <v>1</v>
      </c>
      <c r="V937" s="99">
        <v>1</v>
      </c>
      <c r="W937" s="98">
        <v>0</v>
      </c>
      <c r="X937" s="98">
        <v>0</v>
      </c>
      <c r="Y937" s="101">
        <f t="shared" si="859"/>
        <v>0</v>
      </c>
      <c r="Z937" s="101">
        <v>1</v>
      </c>
      <c r="AA937" s="194">
        <v>0</v>
      </c>
      <c r="AB937" s="99">
        <v>1</v>
      </c>
      <c r="AC937" s="98">
        <v>0</v>
      </c>
      <c r="AD937" s="98">
        <v>0</v>
      </c>
      <c r="AE937" s="101">
        <f t="shared" si="857"/>
        <v>0</v>
      </c>
      <c r="AF937" s="100">
        <v>0</v>
      </c>
      <c r="AG937" s="98">
        <v>0</v>
      </c>
      <c r="AH937" s="99">
        <f t="shared" si="858"/>
        <v>0</v>
      </c>
      <c r="AI937" s="101">
        <v>1</v>
      </c>
      <c r="AJ937" s="106"/>
    </row>
    <row r="938" spans="2:36" s="35" customFormat="1" ht="17.100000000000001" customHeight="1">
      <c r="B938" s="105"/>
      <c r="C938" s="54"/>
      <c r="D938" s="96"/>
      <c r="E938" s="111"/>
      <c r="F938" s="112"/>
      <c r="G938" s="113"/>
      <c r="H938" s="194">
        <v>1</v>
      </c>
      <c r="I938" s="98">
        <v>0</v>
      </c>
      <c r="J938" s="98">
        <v>0</v>
      </c>
      <c r="K938" s="101">
        <f t="shared" si="853"/>
        <v>0</v>
      </c>
      <c r="L938" s="100">
        <v>0</v>
      </c>
      <c r="M938" s="98">
        <v>0</v>
      </c>
      <c r="N938" s="101">
        <f t="shared" si="854"/>
        <v>0</v>
      </c>
      <c r="O938" s="100">
        <v>0</v>
      </c>
      <c r="P938" s="98">
        <v>0</v>
      </c>
      <c r="Q938" s="101">
        <f t="shared" si="855"/>
        <v>0</v>
      </c>
      <c r="R938" s="100">
        <v>0</v>
      </c>
      <c r="S938" s="98">
        <v>0</v>
      </c>
      <c r="T938" s="101">
        <f t="shared" si="856"/>
        <v>0</v>
      </c>
      <c r="U938" s="194">
        <v>1</v>
      </c>
      <c r="V938" s="99">
        <v>1</v>
      </c>
      <c r="W938" s="98">
        <v>0</v>
      </c>
      <c r="X938" s="98">
        <v>0</v>
      </c>
      <c r="Y938" s="101">
        <f t="shared" si="859"/>
        <v>0</v>
      </c>
      <c r="Z938" s="101">
        <v>1</v>
      </c>
      <c r="AA938" s="194">
        <v>0</v>
      </c>
      <c r="AB938" s="99">
        <v>1</v>
      </c>
      <c r="AC938" s="98">
        <v>0</v>
      </c>
      <c r="AD938" s="98">
        <v>0</v>
      </c>
      <c r="AE938" s="101">
        <f t="shared" si="857"/>
        <v>0</v>
      </c>
      <c r="AF938" s="100">
        <v>0</v>
      </c>
      <c r="AG938" s="98">
        <v>0</v>
      </c>
      <c r="AH938" s="99">
        <f t="shared" si="858"/>
        <v>0</v>
      </c>
      <c r="AI938" s="101">
        <v>1</v>
      </c>
      <c r="AJ938" s="106"/>
    </row>
    <row r="939" spans="2:36" s="35" customFormat="1" ht="17.100000000000001" customHeight="1">
      <c r="B939" s="105"/>
      <c r="C939" s="54"/>
      <c r="D939" s="96"/>
      <c r="E939" s="111"/>
      <c r="F939" s="112"/>
      <c r="G939" s="113"/>
      <c r="H939" s="194">
        <v>1</v>
      </c>
      <c r="I939" s="98">
        <v>0</v>
      </c>
      <c r="J939" s="98">
        <v>0</v>
      </c>
      <c r="K939" s="101">
        <f t="shared" si="853"/>
        <v>0</v>
      </c>
      <c r="L939" s="100">
        <v>0</v>
      </c>
      <c r="M939" s="98">
        <v>0</v>
      </c>
      <c r="N939" s="101">
        <f t="shared" si="854"/>
        <v>0</v>
      </c>
      <c r="O939" s="100">
        <v>0</v>
      </c>
      <c r="P939" s="98">
        <v>0</v>
      </c>
      <c r="Q939" s="101">
        <f t="shared" si="855"/>
        <v>0</v>
      </c>
      <c r="R939" s="100">
        <v>0</v>
      </c>
      <c r="S939" s="98">
        <v>0</v>
      </c>
      <c r="T939" s="101">
        <f t="shared" si="856"/>
        <v>0</v>
      </c>
      <c r="U939" s="194">
        <v>1</v>
      </c>
      <c r="V939" s="99">
        <v>1</v>
      </c>
      <c r="W939" s="98">
        <v>0</v>
      </c>
      <c r="X939" s="98">
        <v>0</v>
      </c>
      <c r="Y939" s="101">
        <f t="shared" si="859"/>
        <v>0</v>
      </c>
      <c r="Z939" s="101">
        <v>1</v>
      </c>
      <c r="AA939" s="194">
        <v>0</v>
      </c>
      <c r="AB939" s="99">
        <v>1</v>
      </c>
      <c r="AC939" s="98">
        <v>0</v>
      </c>
      <c r="AD939" s="98">
        <v>0</v>
      </c>
      <c r="AE939" s="101">
        <f t="shared" si="857"/>
        <v>0</v>
      </c>
      <c r="AF939" s="100">
        <v>0</v>
      </c>
      <c r="AG939" s="98">
        <v>0</v>
      </c>
      <c r="AH939" s="99">
        <f t="shared" si="858"/>
        <v>0</v>
      </c>
      <c r="AI939" s="101">
        <v>1</v>
      </c>
      <c r="AJ939" s="106"/>
    </row>
    <row r="940" spans="2:36" s="126" customFormat="1" ht="17.100000000000001" customHeight="1">
      <c r="B940" s="118"/>
      <c r="C940" s="119"/>
      <c r="D940" s="120"/>
      <c r="E940" s="121"/>
      <c r="F940" s="122"/>
      <c r="G940" s="123"/>
      <c r="H940" s="194">
        <v>1</v>
      </c>
      <c r="I940" s="430" t="s">
        <v>201</v>
      </c>
      <c r="J940" s="430"/>
      <c r="K940" s="124">
        <f>SUM(K933:K939)</f>
        <v>0</v>
      </c>
      <c r="L940" s="401" t="s">
        <v>201</v>
      </c>
      <c r="M940" s="402"/>
      <c r="N940" s="124">
        <f>SUM(N933:N939)</f>
        <v>0</v>
      </c>
      <c r="O940" s="401" t="s">
        <v>201</v>
      </c>
      <c r="P940" s="402"/>
      <c r="Q940" s="124">
        <f>SUM(Q933:Q939)</f>
        <v>0</v>
      </c>
      <c r="R940" s="401" t="s">
        <v>201</v>
      </c>
      <c r="S940" s="402"/>
      <c r="T940" s="124">
        <f>SUM(T933:T939)</f>
        <v>0</v>
      </c>
      <c r="U940" s="194">
        <v>1</v>
      </c>
      <c r="V940" s="99">
        <v>1</v>
      </c>
      <c r="W940" s="430" t="s">
        <v>201</v>
      </c>
      <c r="X940" s="430"/>
      <c r="Y940" s="124">
        <f>SUM(Y933:Y939)</f>
        <v>0</v>
      </c>
      <c r="Z940" s="101">
        <v>1</v>
      </c>
      <c r="AA940" s="194">
        <v>0</v>
      </c>
      <c r="AB940" s="99">
        <v>1</v>
      </c>
      <c r="AC940" s="430" t="s">
        <v>201</v>
      </c>
      <c r="AD940" s="430"/>
      <c r="AE940" s="124">
        <f>SUM(AE933:AE939)</f>
        <v>0</v>
      </c>
      <c r="AF940" s="431" t="s">
        <v>201</v>
      </c>
      <c r="AG940" s="430"/>
      <c r="AH940" s="143">
        <f>SUM(AH933:AH939)</f>
        <v>0</v>
      </c>
      <c r="AI940" s="101">
        <v>1</v>
      </c>
      <c r="AJ940" s="125"/>
    </row>
    <row r="941" spans="2:36" s="35" customFormat="1" ht="16.8" customHeight="1">
      <c r="B941" s="105"/>
      <c r="C941" s="54">
        <f>'3. Rekap Back Up Non Aspal X'!C136</f>
        <v>11500</v>
      </c>
      <c r="D941" s="96">
        <f>'3. Rekap Back Up Non Aspal X'!D136</f>
        <v>11600</v>
      </c>
      <c r="E941" s="111">
        <f>'3. Rekap Back Up Non Aspal X'!E136</f>
        <v>4</v>
      </c>
      <c r="F941" s="112">
        <f>(100/((D941-C941)*E941))*((K948*0.05)+(N948*0.05)+(Q948*0.05)+(T948)+(Y948)+(AE948*1.5)+(AH948*1))</f>
        <v>0</v>
      </c>
      <c r="G941" s="113" t="str">
        <f>IF(F941&lt;=25,"RB",IF(F941&lt;=75,"RB",IF(F941&lt;=100,"RB","RB")))</f>
        <v>RB</v>
      </c>
      <c r="H941" s="194">
        <v>1</v>
      </c>
      <c r="I941" s="98">
        <v>0</v>
      </c>
      <c r="J941" s="98">
        <v>0</v>
      </c>
      <c r="K941" s="101">
        <f t="shared" ref="K941:K947" si="860">I941*J941</f>
        <v>0</v>
      </c>
      <c r="L941" s="98">
        <v>0</v>
      </c>
      <c r="M941" s="98">
        <v>0</v>
      </c>
      <c r="N941" s="101">
        <f t="shared" ref="N941:N947" si="861">L941*M941</f>
        <v>0</v>
      </c>
      <c r="O941" s="98">
        <v>0</v>
      </c>
      <c r="P941" s="98">
        <v>0</v>
      </c>
      <c r="Q941" s="101">
        <f t="shared" ref="Q941:Q947" si="862">O941*P941</f>
        <v>0</v>
      </c>
      <c r="R941" s="98">
        <v>0</v>
      </c>
      <c r="S941" s="98">
        <v>0</v>
      </c>
      <c r="T941" s="101">
        <f t="shared" ref="T941:T947" si="863">R941*S941</f>
        <v>0</v>
      </c>
      <c r="U941" s="194">
        <v>1</v>
      </c>
      <c r="V941" s="99">
        <v>1</v>
      </c>
      <c r="W941" s="98">
        <v>0</v>
      </c>
      <c r="X941" s="98">
        <v>0</v>
      </c>
      <c r="Y941" s="101">
        <f>W941*X941</f>
        <v>0</v>
      </c>
      <c r="Z941" s="101">
        <v>1</v>
      </c>
      <c r="AA941" s="194">
        <v>0</v>
      </c>
      <c r="AB941" s="99">
        <v>1</v>
      </c>
      <c r="AC941" s="98">
        <v>0</v>
      </c>
      <c r="AD941" s="98">
        <v>0</v>
      </c>
      <c r="AE941" s="101">
        <f t="shared" ref="AE941:AE947" si="864">AC941*AD941</f>
        <v>0</v>
      </c>
      <c r="AF941" s="98">
        <v>0</v>
      </c>
      <c r="AG941" s="98">
        <v>3</v>
      </c>
      <c r="AH941" s="99">
        <f t="shared" ref="AH941:AH947" si="865">AF941*AG941</f>
        <v>0</v>
      </c>
      <c r="AI941" s="101">
        <v>1</v>
      </c>
      <c r="AJ941" s="106"/>
    </row>
    <row r="942" spans="2:36" s="35" customFormat="1" ht="17.100000000000001" customHeight="1">
      <c r="B942" s="105"/>
      <c r="C942" s="54"/>
      <c r="D942" s="96"/>
      <c r="E942" s="111"/>
      <c r="F942" s="112"/>
      <c r="G942" s="113"/>
      <c r="H942" s="194">
        <v>1</v>
      </c>
      <c r="I942" s="98">
        <v>0</v>
      </c>
      <c r="J942" s="98">
        <v>0</v>
      </c>
      <c r="K942" s="101">
        <f t="shared" si="860"/>
        <v>0</v>
      </c>
      <c r="L942" s="100">
        <v>0</v>
      </c>
      <c r="M942" s="98">
        <v>0</v>
      </c>
      <c r="N942" s="101">
        <f t="shared" si="861"/>
        <v>0</v>
      </c>
      <c r="O942" s="100">
        <v>0</v>
      </c>
      <c r="P942" s="98">
        <v>0</v>
      </c>
      <c r="Q942" s="101">
        <f t="shared" si="862"/>
        <v>0</v>
      </c>
      <c r="R942" s="100">
        <v>0</v>
      </c>
      <c r="S942" s="98">
        <v>0</v>
      </c>
      <c r="T942" s="101">
        <f t="shared" si="863"/>
        <v>0</v>
      </c>
      <c r="U942" s="194">
        <v>1</v>
      </c>
      <c r="V942" s="99">
        <v>1</v>
      </c>
      <c r="W942" s="98">
        <v>0</v>
      </c>
      <c r="X942" s="98">
        <v>0</v>
      </c>
      <c r="Y942" s="101">
        <f t="shared" ref="Y942:Y947" si="866">W942*X942</f>
        <v>0</v>
      </c>
      <c r="Z942" s="101">
        <v>1</v>
      </c>
      <c r="AA942" s="194">
        <v>0</v>
      </c>
      <c r="AB942" s="99">
        <v>1</v>
      </c>
      <c r="AC942" s="98">
        <v>0</v>
      </c>
      <c r="AD942" s="98">
        <v>0</v>
      </c>
      <c r="AE942" s="101">
        <f t="shared" si="864"/>
        <v>0</v>
      </c>
      <c r="AF942" s="100">
        <v>0</v>
      </c>
      <c r="AG942" s="98">
        <v>0</v>
      </c>
      <c r="AH942" s="99">
        <f t="shared" si="865"/>
        <v>0</v>
      </c>
      <c r="AI942" s="101">
        <v>1</v>
      </c>
      <c r="AJ942" s="106"/>
    </row>
    <row r="943" spans="2:36" s="35" customFormat="1" ht="17.100000000000001" customHeight="1">
      <c r="B943" s="105"/>
      <c r="C943" s="54"/>
      <c r="D943" s="96"/>
      <c r="E943" s="111"/>
      <c r="F943" s="112"/>
      <c r="G943" s="113"/>
      <c r="H943" s="194">
        <v>1</v>
      </c>
      <c r="I943" s="98">
        <v>0</v>
      </c>
      <c r="J943" s="98">
        <v>0</v>
      </c>
      <c r="K943" s="101">
        <f t="shared" si="860"/>
        <v>0</v>
      </c>
      <c r="L943" s="100">
        <v>0</v>
      </c>
      <c r="M943" s="98">
        <v>0</v>
      </c>
      <c r="N943" s="101">
        <f t="shared" si="861"/>
        <v>0</v>
      </c>
      <c r="O943" s="100">
        <v>0</v>
      </c>
      <c r="P943" s="98">
        <v>0</v>
      </c>
      <c r="Q943" s="101">
        <f t="shared" si="862"/>
        <v>0</v>
      </c>
      <c r="R943" s="100">
        <v>0</v>
      </c>
      <c r="S943" s="98">
        <v>0</v>
      </c>
      <c r="T943" s="101">
        <f t="shared" si="863"/>
        <v>0</v>
      </c>
      <c r="U943" s="194">
        <v>1</v>
      </c>
      <c r="V943" s="99">
        <v>1</v>
      </c>
      <c r="W943" s="98">
        <v>0</v>
      </c>
      <c r="X943" s="98">
        <v>0</v>
      </c>
      <c r="Y943" s="101">
        <f t="shared" si="866"/>
        <v>0</v>
      </c>
      <c r="Z943" s="101">
        <v>1</v>
      </c>
      <c r="AA943" s="194">
        <v>0</v>
      </c>
      <c r="AB943" s="99">
        <v>1</v>
      </c>
      <c r="AC943" s="98">
        <v>0</v>
      </c>
      <c r="AD943" s="98">
        <v>0</v>
      </c>
      <c r="AE943" s="101">
        <f t="shared" si="864"/>
        <v>0</v>
      </c>
      <c r="AF943" s="100">
        <v>0</v>
      </c>
      <c r="AG943" s="98">
        <v>0</v>
      </c>
      <c r="AH943" s="99">
        <f t="shared" si="865"/>
        <v>0</v>
      </c>
      <c r="AI943" s="101">
        <v>1</v>
      </c>
      <c r="AJ943" s="106"/>
    </row>
    <row r="944" spans="2:36" s="35" customFormat="1" ht="17.100000000000001" customHeight="1">
      <c r="B944" s="105"/>
      <c r="C944" s="54"/>
      <c r="D944" s="96"/>
      <c r="E944" s="111"/>
      <c r="F944" s="112"/>
      <c r="G944" s="113"/>
      <c r="H944" s="194">
        <v>1</v>
      </c>
      <c r="I944" s="98">
        <v>0</v>
      </c>
      <c r="J944" s="98">
        <v>0</v>
      </c>
      <c r="K944" s="101">
        <f t="shared" si="860"/>
        <v>0</v>
      </c>
      <c r="L944" s="100">
        <v>0</v>
      </c>
      <c r="M944" s="98">
        <v>0</v>
      </c>
      <c r="N944" s="101">
        <f t="shared" si="861"/>
        <v>0</v>
      </c>
      <c r="O944" s="100">
        <v>0</v>
      </c>
      <c r="P944" s="98">
        <v>0</v>
      </c>
      <c r="Q944" s="101">
        <f t="shared" si="862"/>
        <v>0</v>
      </c>
      <c r="R944" s="100">
        <v>0</v>
      </c>
      <c r="S944" s="98">
        <v>0</v>
      </c>
      <c r="T944" s="101">
        <f t="shared" si="863"/>
        <v>0</v>
      </c>
      <c r="U944" s="194">
        <v>1</v>
      </c>
      <c r="V944" s="99">
        <v>1</v>
      </c>
      <c r="W944" s="98">
        <v>0</v>
      </c>
      <c r="X944" s="98">
        <v>0</v>
      </c>
      <c r="Y944" s="101">
        <f t="shared" si="866"/>
        <v>0</v>
      </c>
      <c r="Z944" s="101">
        <v>1</v>
      </c>
      <c r="AA944" s="194">
        <v>0</v>
      </c>
      <c r="AB944" s="99">
        <v>1</v>
      </c>
      <c r="AC944" s="98">
        <v>0</v>
      </c>
      <c r="AD944" s="98">
        <v>0</v>
      </c>
      <c r="AE944" s="101">
        <f t="shared" si="864"/>
        <v>0</v>
      </c>
      <c r="AF944" s="100">
        <v>0</v>
      </c>
      <c r="AG944" s="98">
        <v>0</v>
      </c>
      <c r="AH944" s="99">
        <f t="shared" si="865"/>
        <v>0</v>
      </c>
      <c r="AI944" s="101">
        <v>1</v>
      </c>
      <c r="AJ944" s="106"/>
    </row>
    <row r="945" spans="2:36" s="35" customFormat="1" ht="17.100000000000001" customHeight="1">
      <c r="B945" s="105"/>
      <c r="C945" s="54"/>
      <c r="D945" s="96"/>
      <c r="E945" s="111"/>
      <c r="F945" s="112"/>
      <c r="G945" s="113"/>
      <c r="H945" s="194">
        <v>1</v>
      </c>
      <c r="I945" s="98">
        <v>0</v>
      </c>
      <c r="J945" s="98">
        <v>0</v>
      </c>
      <c r="K945" s="101">
        <f t="shared" si="860"/>
        <v>0</v>
      </c>
      <c r="L945" s="100">
        <v>0</v>
      </c>
      <c r="M945" s="98">
        <v>0</v>
      </c>
      <c r="N945" s="101">
        <f t="shared" si="861"/>
        <v>0</v>
      </c>
      <c r="O945" s="100">
        <v>0</v>
      </c>
      <c r="P945" s="98">
        <v>0</v>
      </c>
      <c r="Q945" s="101">
        <f t="shared" si="862"/>
        <v>0</v>
      </c>
      <c r="R945" s="100">
        <v>0</v>
      </c>
      <c r="S945" s="98">
        <v>0</v>
      </c>
      <c r="T945" s="101">
        <f t="shared" si="863"/>
        <v>0</v>
      </c>
      <c r="U945" s="194">
        <v>1</v>
      </c>
      <c r="V945" s="99">
        <v>1</v>
      </c>
      <c r="W945" s="98">
        <v>0</v>
      </c>
      <c r="X945" s="98">
        <v>0</v>
      </c>
      <c r="Y945" s="101">
        <f t="shared" si="866"/>
        <v>0</v>
      </c>
      <c r="Z945" s="101">
        <v>1</v>
      </c>
      <c r="AA945" s="194">
        <v>0</v>
      </c>
      <c r="AB945" s="99">
        <v>1</v>
      </c>
      <c r="AC945" s="98">
        <v>0</v>
      </c>
      <c r="AD945" s="98">
        <v>0</v>
      </c>
      <c r="AE945" s="101">
        <f t="shared" si="864"/>
        <v>0</v>
      </c>
      <c r="AF945" s="100">
        <v>0</v>
      </c>
      <c r="AG945" s="98">
        <v>0</v>
      </c>
      <c r="AH945" s="99">
        <f t="shared" si="865"/>
        <v>0</v>
      </c>
      <c r="AI945" s="101">
        <v>1</v>
      </c>
      <c r="AJ945" s="106"/>
    </row>
    <row r="946" spans="2:36" s="35" customFormat="1" ht="17.100000000000001" customHeight="1">
      <c r="B946" s="105"/>
      <c r="C946" s="54"/>
      <c r="D946" s="96"/>
      <c r="E946" s="111"/>
      <c r="F946" s="112"/>
      <c r="G946" s="113"/>
      <c r="H946" s="194">
        <v>1</v>
      </c>
      <c r="I946" s="98">
        <v>0</v>
      </c>
      <c r="J946" s="98">
        <v>0</v>
      </c>
      <c r="K946" s="101">
        <f t="shared" si="860"/>
        <v>0</v>
      </c>
      <c r="L946" s="100">
        <v>0</v>
      </c>
      <c r="M946" s="98">
        <v>0</v>
      </c>
      <c r="N946" s="101">
        <f t="shared" si="861"/>
        <v>0</v>
      </c>
      <c r="O946" s="100">
        <v>0</v>
      </c>
      <c r="P946" s="98">
        <v>0</v>
      </c>
      <c r="Q946" s="101">
        <f t="shared" si="862"/>
        <v>0</v>
      </c>
      <c r="R946" s="100">
        <v>0</v>
      </c>
      <c r="S946" s="98">
        <v>0</v>
      </c>
      <c r="T946" s="101">
        <f t="shared" si="863"/>
        <v>0</v>
      </c>
      <c r="U946" s="194">
        <v>1</v>
      </c>
      <c r="V946" s="99">
        <v>1</v>
      </c>
      <c r="W946" s="98">
        <v>0</v>
      </c>
      <c r="X946" s="98">
        <v>0</v>
      </c>
      <c r="Y946" s="101">
        <f t="shared" si="866"/>
        <v>0</v>
      </c>
      <c r="Z946" s="101">
        <v>1</v>
      </c>
      <c r="AA946" s="194">
        <v>0</v>
      </c>
      <c r="AB946" s="99">
        <v>1</v>
      </c>
      <c r="AC946" s="98">
        <v>0</v>
      </c>
      <c r="AD946" s="98">
        <v>0</v>
      </c>
      <c r="AE946" s="101">
        <f t="shared" si="864"/>
        <v>0</v>
      </c>
      <c r="AF946" s="100">
        <v>0</v>
      </c>
      <c r="AG946" s="98">
        <v>0</v>
      </c>
      <c r="AH946" s="99">
        <f t="shared" si="865"/>
        <v>0</v>
      </c>
      <c r="AI946" s="101">
        <v>1</v>
      </c>
      <c r="AJ946" s="106"/>
    </row>
    <row r="947" spans="2:36" s="35" customFormat="1" ht="17.100000000000001" customHeight="1">
      <c r="B947" s="105"/>
      <c r="C947" s="54"/>
      <c r="D947" s="96"/>
      <c r="E947" s="111"/>
      <c r="F947" s="112"/>
      <c r="G947" s="113"/>
      <c r="H947" s="194">
        <v>1</v>
      </c>
      <c r="I947" s="98">
        <v>0</v>
      </c>
      <c r="J947" s="98">
        <v>0</v>
      </c>
      <c r="K947" s="101">
        <f t="shared" si="860"/>
        <v>0</v>
      </c>
      <c r="L947" s="100">
        <v>0</v>
      </c>
      <c r="M947" s="98">
        <v>0</v>
      </c>
      <c r="N947" s="101">
        <f t="shared" si="861"/>
        <v>0</v>
      </c>
      <c r="O947" s="100">
        <v>0</v>
      </c>
      <c r="P947" s="98">
        <v>0</v>
      </c>
      <c r="Q947" s="101">
        <f t="shared" si="862"/>
        <v>0</v>
      </c>
      <c r="R947" s="100">
        <v>0</v>
      </c>
      <c r="S947" s="98">
        <v>0</v>
      </c>
      <c r="T947" s="101">
        <f t="shared" si="863"/>
        <v>0</v>
      </c>
      <c r="U947" s="194">
        <v>1</v>
      </c>
      <c r="V947" s="99">
        <v>1</v>
      </c>
      <c r="W947" s="98">
        <v>0</v>
      </c>
      <c r="X947" s="98">
        <v>0</v>
      </c>
      <c r="Y947" s="101">
        <f t="shared" si="866"/>
        <v>0</v>
      </c>
      <c r="Z947" s="101">
        <v>1</v>
      </c>
      <c r="AA947" s="194">
        <v>0</v>
      </c>
      <c r="AB947" s="99">
        <v>1</v>
      </c>
      <c r="AC947" s="98">
        <v>0</v>
      </c>
      <c r="AD947" s="98">
        <v>0</v>
      </c>
      <c r="AE947" s="101">
        <f t="shared" si="864"/>
        <v>0</v>
      </c>
      <c r="AF947" s="100">
        <v>0</v>
      </c>
      <c r="AG947" s="98">
        <v>0</v>
      </c>
      <c r="AH947" s="99">
        <f t="shared" si="865"/>
        <v>0</v>
      </c>
      <c r="AI947" s="101">
        <v>1</v>
      </c>
      <c r="AJ947" s="106"/>
    </row>
    <row r="948" spans="2:36" s="126" customFormat="1" ht="17.100000000000001" customHeight="1">
      <c r="B948" s="118"/>
      <c r="C948" s="119"/>
      <c r="D948" s="120"/>
      <c r="E948" s="121"/>
      <c r="F948" s="122"/>
      <c r="G948" s="123"/>
      <c r="H948" s="194">
        <v>1</v>
      </c>
      <c r="I948" s="430" t="s">
        <v>201</v>
      </c>
      <c r="J948" s="430"/>
      <c r="K948" s="124">
        <f>SUM(K941:K947)</f>
        <v>0</v>
      </c>
      <c r="L948" s="401" t="s">
        <v>201</v>
      </c>
      <c r="M948" s="402"/>
      <c r="N948" s="124">
        <f>SUM(N941:N947)</f>
        <v>0</v>
      </c>
      <c r="O948" s="401" t="s">
        <v>201</v>
      </c>
      <c r="P948" s="402"/>
      <c r="Q948" s="124">
        <f>SUM(Q941:Q947)</f>
        <v>0</v>
      </c>
      <c r="R948" s="401" t="s">
        <v>201</v>
      </c>
      <c r="S948" s="402"/>
      <c r="T948" s="124">
        <f>SUM(T941:T947)</f>
        <v>0</v>
      </c>
      <c r="U948" s="194">
        <v>1</v>
      </c>
      <c r="V948" s="99">
        <v>1</v>
      </c>
      <c r="W948" s="430" t="s">
        <v>201</v>
      </c>
      <c r="X948" s="430"/>
      <c r="Y948" s="124">
        <f>SUM(Y941:Y947)</f>
        <v>0</v>
      </c>
      <c r="Z948" s="101">
        <v>1</v>
      </c>
      <c r="AA948" s="194">
        <v>0</v>
      </c>
      <c r="AB948" s="99">
        <v>1</v>
      </c>
      <c r="AC948" s="430" t="s">
        <v>201</v>
      </c>
      <c r="AD948" s="430"/>
      <c r="AE948" s="124">
        <f>SUM(AE941:AE947)</f>
        <v>0</v>
      </c>
      <c r="AF948" s="431" t="s">
        <v>201</v>
      </c>
      <c r="AG948" s="430"/>
      <c r="AH948" s="143">
        <f>SUM(AH941:AH947)</f>
        <v>0</v>
      </c>
      <c r="AI948" s="101">
        <v>1</v>
      </c>
      <c r="AJ948" s="125"/>
    </row>
    <row r="949" spans="2:36" s="35" customFormat="1" ht="16.8" customHeight="1">
      <c r="B949" s="105"/>
      <c r="C949" s="54">
        <f>'3. Rekap Back Up Non Aspal X'!C137</f>
        <v>11600</v>
      </c>
      <c r="D949" s="96">
        <f>'3. Rekap Back Up Non Aspal X'!D137</f>
        <v>11700</v>
      </c>
      <c r="E949" s="111">
        <f>'3. Rekap Back Up Non Aspal X'!E137</f>
        <v>4</v>
      </c>
      <c r="F949" s="112">
        <f>(100/((D949-C949)*E949))*((K956*0.05)+(N956*0.05)+(Q956*0.05)+(T956)+(Y956)+(AE956*1.5)+(AH956*1))</f>
        <v>0</v>
      </c>
      <c r="G949" s="113" t="str">
        <f>IF(F949&lt;=25,"RB",IF(F949&lt;=75,"RB",IF(F949&lt;=100,"RB","RB")))</f>
        <v>RB</v>
      </c>
      <c r="H949" s="194">
        <v>1</v>
      </c>
      <c r="I949" s="98">
        <v>0</v>
      </c>
      <c r="J949" s="98">
        <v>0</v>
      </c>
      <c r="K949" s="101">
        <f t="shared" ref="K949:K955" si="867">I949*J949</f>
        <v>0</v>
      </c>
      <c r="L949" s="98">
        <v>0</v>
      </c>
      <c r="M949" s="98">
        <v>0</v>
      </c>
      <c r="N949" s="101">
        <f t="shared" ref="N949:N955" si="868">L949*M949</f>
        <v>0</v>
      </c>
      <c r="O949" s="98">
        <v>0</v>
      </c>
      <c r="P949" s="98">
        <v>0</v>
      </c>
      <c r="Q949" s="101">
        <f t="shared" ref="Q949:Q955" si="869">O949*P949</f>
        <v>0</v>
      </c>
      <c r="R949" s="98">
        <v>0</v>
      </c>
      <c r="S949" s="98">
        <v>0</v>
      </c>
      <c r="T949" s="101">
        <f t="shared" ref="T949:T955" si="870">R949*S949</f>
        <v>0</v>
      </c>
      <c r="U949" s="194">
        <v>1</v>
      </c>
      <c r="V949" s="99">
        <v>1</v>
      </c>
      <c r="W949" s="98">
        <v>0</v>
      </c>
      <c r="X949" s="98">
        <v>0</v>
      </c>
      <c r="Y949" s="101">
        <f>W949*X949</f>
        <v>0</v>
      </c>
      <c r="Z949" s="101">
        <v>1</v>
      </c>
      <c r="AA949" s="194">
        <v>0</v>
      </c>
      <c r="AB949" s="99">
        <v>1</v>
      </c>
      <c r="AC949" s="98">
        <v>0</v>
      </c>
      <c r="AD949" s="98">
        <v>0</v>
      </c>
      <c r="AE949" s="101">
        <f t="shared" ref="AE949:AE955" si="871">AC949*AD949</f>
        <v>0</v>
      </c>
      <c r="AF949" s="98">
        <v>0</v>
      </c>
      <c r="AG949" s="98">
        <v>3</v>
      </c>
      <c r="AH949" s="99">
        <f t="shared" ref="AH949:AH955" si="872">AF949*AG949</f>
        <v>0</v>
      </c>
      <c r="AI949" s="101">
        <v>1</v>
      </c>
      <c r="AJ949" s="106"/>
    </row>
    <row r="950" spans="2:36" s="35" customFormat="1" ht="17.100000000000001" customHeight="1">
      <c r="B950" s="105"/>
      <c r="C950" s="54"/>
      <c r="D950" s="96"/>
      <c r="E950" s="111"/>
      <c r="F950" s="112"/>
      <c r="G950" s="113"/>
      <c r="H950" s="194">
        <v>1</v>
      </c>
      <c r="I950" s="98">
        <v>0</v>
      </c>
      <c r="J950" s="98">
        <v>0</v>
      </c>
      <c r="K950" s="101">
        <f t="shared" si="867"/>
        <v>0</v>
      </c>
      <c r="L950" s="100">
        <v>0</v>
      </c>
      <c r="M950" s="98">
        <v>0</v>
      </c>
      <c r="N950" s="101">
        <f t="shared" si="868"/>
        <v>0</v>
      </c>
      <c r="O950" s="100">
        <v>0</v>
      </c>
      <c r="P950" s="98">
        <v>0</v>
      </c>
      <c r="Q950" s="101">
        <f t="shared" si="869"/>
        <v>0</v>
      </c>
      <c r="R950" s="100">
        <v>0</v>
      </c>
      <c r="S950" s="98">
        <v>0</v>
      </c>
      <c r="T950" s="101">
        <f t="shared" si="870"/>
        <v>0</v>
      </c>
      <c r="U950" s="194">
        <v>1</v>
      </c>
      <c r="V950" s="99">
        <v>1</v>
      </c>
      <c r="W950" s="98">
        <v>0</v>
      </c>
      <c r="X950" s="98">
        <v>0</v>
      </c>
      <c r="Y950" s="101">
        <f t="shared" ref="Y950:Y955" si="873">W950*X950</f>
        <v>0</v>
      </c>
      <c r="Z950" s="101">
        <v>1</v>
      </c>
      <c r="AA950" s="194">
        <v>0</v>
      </c>
      <c r="AB950" s="99">
        <v>1</v>
      </c>
      <c r="AC950" s="98">
        <v>0</v>
      </c>
      <c r="AD950" s="98">
        <v>0</v>
      </c>
      <c r="AE950" s="101">
        <f t="shared" si="871"/>
        <v>0</v>
      </c>
      <c r="AF950" s="100">
        <v>0</v>
      </c>
      <c r="AG950" s="98">
        <v>0</v>
      </c>
      <c r="AH950" s="99">
        <f t="shared" si="872"/>
        <v>0</v>
      </c>
      <c r="AI950" s="101">
        <v>1</v>
      </c>
      <c r="AJ950" s="106"/>
    </row>
    <row r="951" spans="2:36" s="35" customFormat="1" ht="17.100000000000001" customHeight="1">
      <c r="B951" s="105"/>
      <c r="C951" s="54"/>
      <c r="D951" s="96"/>
      <c r="E951" s="111"/>
      <c r="F951" s="112"/>
      <c r="G951" s="113"/>
      <c r="H951" s="194">
        <v>1</v>
      </c>
      <c r="I951" s="98">
        <v>0</v>
      </c>
      <c r="J951" s="98">
        <v>0</v>
      </c>
      <c r="K951" s="101">
        <f t="shared" si="867"/>
        <v>0</v>
      </c>
      <c r="L951" s="100">
        <v>0</v>
      </c>
      <c r="M951" s="98">
        <v>0</v>
      </c>
      <c r="N951" s="101">
        <f t="shared" si="868"/>
        <v>0</v>
      </c>
      <c r="O951" s="100">
        <v>0</v>
      </c>
      <c r="P951" s="98">
        <v>0</v>
      </c>
      <c r="Q951" s="101">
        <f t="shared" si="869"/>
        <v>0</v>
      </c>
      <c r="R951" s="100">
        <v>0</v>
      </c>
      <c r="S951" s="98">
        <v>0</v>
      </c>
      <c r="T951" s="101">
        <f t="shared" si="870"/>
        <v>0</v>
      </c>
      <c r="U951" s="194">
        <v>1</v>
      </c>
      <c r="V951" s="99">
        <v>1</v>
      </c>
      <c r="W951" s="98">
        <v>0</v>
      </c>
      <c r="X951" s="98">
        <v>0</v>
      </c>
      <c r="Y951" s="101">
        <f t="shared" si="873"/>
        <v>0</v>
      </c>
      <c r="Z951" s="101">
        <v>1</v>
      </c>
      <c r="AA951" s="194">
        <v>0</v>
      </c>
      <c r="AB951" s="99">
        <v>1</v>
      </c>
      <c r="AC951" s="98">
        <v>0</v>
      </c>
      <c r="AD951" s="98">
        <v>0</v>
      </c>
      <c r="AE951" s="101">
        <f t="shared" si="871"/>
        <v>0</v>
      </c>
      <c r="AF951" s="100">
        <v>0</v>
      </c>
      <c r="AG951" s="98">
        <v>0</v>
      </c>
      <c r="AH951" s="99">
        <f t="shared" si="872"/>
        <v>0</v>
      </c>
      <c r="AI951" s="101">
        <v>1</v>
      </c>
      <c r="AJ951" s="106"/>
    </row>
    <row r="952" spans="2:36" s="35" customFormat="1" ht="17.100000000000001" customHeight="1">
      <c r="B952" s="105"/>
      <c r="C952" s="54"/>
      <c r="D952" s="96"/>
      <c r="E952" s="111"/>
      <c r="F952" s="112"/>
      <c r="G952" s="113"/>
      <c r="H952" s="194">
        <v>1</v>
      </c>
      <c r="I952" s="98">
        <v>0</v>
      </c>
      <c r="J952" s="98">
        <v>0</v>
      </c>
      <c r="K952" s="101">
        <f t="shared" si="867"/>
        <v>0</v>
      </c>
      <c r="L952" s="100">
        <v>0</v>
      </c>
      <c r="M952" s="98">
        <v>0</v>
      </c>
      <c r="N952" s="101">
        <f t="shared" si="868"/>
        <v>0</v>
      </c>
      <c r="O952" s="100">
        <v>0</v>
      </c>
      <c r="P952" s="98">
        <v>0</v>
      </c>
      <c r="Q952" s="101">
        <f t="shared" si="869"/>
        <v>0</v>
      </c>
      <c r="R952" s="100">
        <v>0</v>
      </c>
      <c r="S952" s="98">
        <v>0</v>
      </c>
      <c r="T952" s="101">
        <f t="shared" si="870"/>
        <v>0</v>
      </c>
      <c r="U952" s="194">
        <v>1</v>
      </c>
      <c r="V952" s="99">
        <v>1</v>
      </c>
      <c r="W952" s="98">
        <v>0</v>
      </c>
      <c r="X952" s="98">
        <v>0</v>
      </c>
      <c r="Y952" s="101">
        <f t="shared" si="873"/>
        <v>0</v>
      </c>
      <c r="Z952" s="101">
        <v>1</v>
      </c>
      <c r="AA952" s="194">
        <v>0</v>
      </c>
      <c r="AB952" s="99">
        <v>1</v>
      </c>
      <c r="AC952" s="98">
        <v>0</v>
      </c>
      <c r="AD952" s="98">
        <v>0</v>
      </c>
      <c r="AE952" s="101">
        <f t="shared" si="871"/>
        <v>0</v>
      </c>
      <c r="AF952" s="100">
        <v>0</v>
      </c>
      <c r="AG952" s="98">
        <v>0</v>
      </c>
      <c r="AH952" s="99">
        <f t="shared" si="872"/>
        <v>0</v>
      </c>
      <c r="AI952" s="101">
        <v>1</v>
      </c>
      <c r="AJ952" s="106"/>
    </row>
    <row r="953" spans="2:36" s="35" customFormat="1" ht="17.100000000000001" customHeight="1">
      <c r="B953" s="105"/>
      <c r="C953" s="54"/>
      <c r="D953" s="96"/>
      <c r="E953" s="111"/>
      <c r="F953" s="112"/>
      <c r="G953" s="113"/>
      <c r="H953" s="194">
        <v>1</v>
      </c>
      <c r="I953" s="98">
        <v>0</v>
      </c>
      <c r="J953" s="98">
        <v>0</v>
      </c>
      <c r="K953" s="101">
        <f t="shared" si="867"/>
        <v>0</v>
      </c>
      <c r="L953" s="100">
        <v>0</v>
      </c>
      <c r="M953" s="98">
        <v>0</v>
      </c>
      <c r="N953" s="101">
        <f t="shared" si="868"/>
        <v>0</v>
      </c>
      <c r="O953" s="100">
        <v>0</v>
      </c>
      <c r="P953" s="98">
        <v>0</v>
      </c>
      <c r="Q953" s="101">
        <f t="shared" si="869"/>
        <v>0</v>
      </c>
      <c r="R953" s="100">
        <v>0</v>
      </c>
      <c r="S953" s="98">
        <v>0</v>
      </c>
      <c r="T953" s="101">
        <f t="shared" si="870"/>
        <v>0</v>
      </c>
      <c r="U953" s="194">
        <v>1</v>
      </c>
      <c r="V953" s="99">
        <v>1</v>
      </c>
      <c r="W953" s="98">
        <v>0</v>
      </c>
      <c r="X953" s="98">
        <v>0</v>
      </c>
      <c r="Y953" s="101">
        <f t="shared" si="873"/>
        <v>0</v>
      </c>
      <c r="Z953" s="101">
        <v>1</v>
      </c>
      <c r="AA953" s="194">
        <v>0</v>
      </c>
      <c r="AB953" s="99">
        <v>1</v>
      </c>
      <c r="AC953" s="98">
        <v>0</v>
      </c>
      <c r="AD953" s="98">
        <v>0</v>
      </c>
      <c r="AE953" s="101">
        <f t="shared" si="871"/>
        <v>0</v>
      </c>
      <c r="AF953" s="100">
        <v>0</v>
      </c>
      <c r="AG953" s="98">
        <v>0</v>
      </c>
      <c r="AH953" s="99">
        <f t="shared" si="872"/>
        <v>0</v>
      </c>
      <c r="AI953" s="101">
        <v>1</v>
      </c>
      <c r="AJ953" s="106"/>
    </row>
    <row r="954" spans="2:36" s="35" customFormat="1" ht="17.100000000000001" customHeight="1">
      <c r="B954" s="105"/>
      <c r="C954" s="54"/>
      <c r="D954" s="96"/>
      <c r="E954" s="111"/>
      <c r="F954" s="112"/>
      <c r="G954" s="113"/>
      <c r="H954" s="194">
        <v>1</v>
      </c>
      <c r="I954" s="98">
        <v>0</v>
      </c>
      <c r="J954" s="98">
        <v>0</v>
      </c>
      <c r="K954" s="101">
        <f t="shared" si="867"/>
        <v>0</v>
      </c>
      <c r="L954" s="100">
        <v>0</v>
      </c>
      <c r="M954" s="98">
        <v>0</v>
      </c>
      <c r="N954" s="101">
        <f t="shared" si="868"/>
        <v>0</v>
      </c>
      <c r="O954" s="100">
        <v>0</v>
      </c>
      <c r="P954" s="98">
        <v>0</v>
      </c>
      <c r="Q954" s="101">
        <f t="shared" si="869"/>
        <v>0</v>
      </c>
      <c r="R954" s="100">
        <v>0</v>
      </c>
      <c r="S954" s="98">
        <v>0</v>
      </c>
      <c r="T954" s="101">
        <f t="shared" si="870"/>
        <v>0</v>
      </c>
      <c r="U954" s="194">
        <v>1</v>
      </c>
      <c r="V954" s="99">
        <v>1</v>
      </c>
      <c r="W954" s="98">
        <v>0</v>
      </c>
      <c r="X954" s="98">
        <v>0</v>
      </c>
      <c r="Y954" s="101">
        <f t="shared" si="873"/>
        <v>0</v>
      </c>
      <c r="Z954" s="101">
        <v>1</v>
      </c>
      <c r="AA954" s="194">
        <v>0</v>
      </c>
      <c r="AB954" s="99">
        <v>1</v>
      </c>
      <c r="AC954" s="98">
        <v>0</v>
      </c>
      <c r="AD954" s="98">
        <v>0</v>
      </c>
      <c r="AE954" s="101">
        <f t="shared" si="871"/>
        <v>0</v>
      </c>
      <c r="AF954" s="100">
        <v>0</v>
      </c>
      <c r="AG954" s="98">
        <v>0</v>
      </c>
      <c r="AH954" s="99">
        <f t="shared" si="872"/>
        <v>0</v>
      </c>
      <c r="AI954" s="101">
        <v>1</v>
      </c>
      <c r="AJ954" s="106"/>
    </row>
    <row r="955" spans="2:36" s="35" customFormat="1" ht="17.100000000000001" customHeight="1">
      <c r="B955" s="105"/>
      <c r="C955" s="54"/>
      <c r="D955" s="96"/>
      <c r="E955" s="111"/>
      <c r="F955" s="112"/>
      <c r="G955" s="113"/>
      <c r="H955" s="194">
        <v>1</v>
      </c>
      <c r="I955" s="98">
        <v>0</v>
      </c>
      <c r="J955" s="98">
        <v>0</v>
      </c>
      <c r="K955" s="101">
        <f t="shared" si="867"/>
        <v>0</v>
      </c>
      <c r="L955" s="100">
        <v>0</v>
      </c>
      <c r="M955" s="98">
        <v>0</v>
      </c>
      <c r="N955" s="101">
        <f t="shared" si="868"/>
        <v>0</v>
      </c>
      <c r="O955" s="100">
        <v>0</v>
      </c>
      <c r="P955" s="98">
        <v>0</v>
      </c>
      <c r="Q955" s="101">
        <f t="shared" si="869"/>
        <v>0</v>
      </c>
      <c r="R955" s="100">
        <v>0</v>
      </c>
      <c r="S955" s="98">
        <v>0</v>
      </c>
      <c r="T955" s="101">
        <f t="shared" si="870"/>
        <v>0</v>
      </c>
      <c r="U955" s="194">
        <v>1</v>
      </c>
      <c r="V955" s="99">
        <v>1</v>
      </c>
      <c r="W955" s="98">
        <v>0</v>
      </c>
      <c r="X955" s="98">
        <v>0</v>
      </c>
      <c r="Y955" s="101">
        <f t="shared" si="873"/>
        <v>0</v>
      </c>
      <c r="Z955" s="101">
        <v>1</v>
      </c>
      <c r="AA955" s="194">
        <v>0</v>
      </c>
      <c r="AB955" s="99">
        <v>1</v>
      </c>
      <c r="AC955" s="98">
        <v>0</v>
      </c>
      <c r="AD955" s="98">
        <v>0</v>
      </c>
      <c r="AE955" s="101">
        <f t="shared" si="871"/>
        <v>0</v>
      </c>
      <c r="AF955" s="100">
        <v>0</v>
      </c>
      <c r="AG955" s="98">
        <v>0</v>
      </c>
      <c r="AH955" s="99">
        <f t="shared" si="872"/>
        <v>0</v>
      </c>
      <c r="AI955" s="101">
        <v>1</v>
      </c>
      <c r="AJ955" s="106"/>
    </row>
    <row r="956" spans="2:36" s="126" customFormat="1" ht="17.100000000000001" customHeight="1">
      <c r="B956" s="118"/>
      <c r="C956" s="119"/>
      <c r="D956" s="120"/>
      <c r="E956" s="121"/>
      <c r="F956" s="122"/>
      <c r="G956" s="123"/>
      <c r="H956" s="194">
        <v>1</v>
      </c>
      <c r="I956" s="430" t="s">
        <v>201</v>
      </c>
      <c r="J956" s="430"/>
      <c r="K956" s="124">
        <f>SUM(K949:K955)</f>
        <v>0</v>
      </c>
      <c r="L956" s="401" t="s">
        <v>201</v>
      </c>
      <c r="M956" s="402"/>
      <c r="N956" s="124">
        <f>SUM(N949:N955)</f>
        <v>0</v>
      </c>
      <c r="O956" s="401" t="s">
        <v>201</v>
      </c>
      <c r="P956" s="402"/>
      <c r="Q956" s="124">
        <f>SUM(Q949:Q955)</f>
        <v>0</v>
      </c>
      <c r="R956" s="401" t="s">
        <v>201</v>
      </c>
      <c r="S956" s="402"/>
      <c r="T956" s="124">
        <f>SUM(T949:T955)</f>
        <v>0</v>
      </c>
      <c r="U956" s="194">
        <v>1</v>
      </c>
      <c r="V956" s="99">
        <v>1</v>
      </c>
      <c r="W956" s="430" t="s">
        <v>201</v>
      </c>
      <c r="X956" s="430"/>
      <c r="Y956" s="124">
        <f>SUM(Y949:Y955)</f>
        <v>0</v>
      </c>
      <c r="Z956" s="101">
        <v>1</v>
      </c>
      <c r="AA956" s="194">
        <v>0</v>
      </c>
      <c r="AB956" s="99">
        <v>1</v>
      </c>
      <c r="AC956" s="430" t="s">
        <v>201</v>
      </c>
      <c r="AD956" s="430"/>
      <c r="AE956" s="124">
        <f>SUM(AE949:AE955)</f>
        <v>0</v>
      </c>
      <c r="AF956" s="431" t="s">
        <v>201</v>
      </c>
      <c r="AG956" s="430"/>
      <c r="AH956" s="143">
        <f>SUM(AH949:AH955)</f>
        <v>0</v>
      </c>
      <c r="AI956" s="101">
        <v>1</v>
      </c>
      <c r="AJ956" s="125"/>
    </row>
    <row r="957" spans="2:36" s="35" customFormat="1" ht="16.8" customHeight="1">
      <c r="B957" s="105"/>
      <c r="C957" s="54">
        <f>'3. Rekap Back Up Non Aspal X'!C138</f>
        <v>11700</v>
      </c>
      <c r="D957" s="96">
        <f>'3. Rekap Back Up Non Aspal X'!D138</f>
        <v>11800</v>
      </c>
      <c r="E957" s="111">
        <f>'3. Rekap Back Up Non Aspal X'!E138</f>
        <v>4</v>
      </c>
      <c r="F957" s="112">
        <f>(100/((D957-C957)*E957))*((K964*0.05)+(N964*0.05)+(Q964*0.05)+(T964)+(Y964)+(AE964*1.5)+(AH964*1))</f>
        <v>0</v>
      </c>
      <c r="G957" s="113" t="str">
        <f>IF(F957&lt;=25,"RB",IF(F957&lt;=75,"RB",IF(F957&lt;=100,"RB","RB")))</f>
        <v>RB</v>
      </c>
      <c r="H957" s="194">
        <v>1</v>
      </c>
      <c r="I957" s="98">
        <v>0</v>
      </c>
      <c r="J957" s="98">
        <v>0</v>
      </c>
      <c r="K957" s="101">
        <f t="shared" ref="K957:K963" si="874">I957*J957</f>
        <v>0</v>
      </c>
      <c r="L957" s="98">
        <v>0</v>
      </c>
      <c r="M957" s="98">
        <v>0</v>
      </c>
      <c r="N957" s="101">
        <f t="shared" ref="N957:N963" si="875">L957*M957</f>
        <v>0</v>
      </c>
      <c r="O957" s="98">
        <v>0</v>
      </c>
      <c r="P957" s="98">
        <v>0</v>
      </c>
      <c r="Q957" s="101">
        <f t="shared" ref="Q957:Q963" si="876">O957*P957</f>
        <v>0</v>
      </c>
      <c r="R957" s="98">
        <v>0</v>
      </c>
      <c r="S957" s="98">
        <v>0</v>
      </c>
      <c r="T957" s="101">
        <f t="shared" ref="T957:T963" si="877">R957*S957</f>
        <v>0</v>
      </c>
      <c r="U957" s="194">
        <v>1</v>
      </c>
      <c r="V957" s="99">
        <v>1</v>
      </c>
      <c r="W957" s="98">
        <v>0</v>
      </c>
      <c r="X957" s="98">
        <v>0</v>
      </c>
      <c r="Y957" s="101">
        <f>W957*X957</f>
        <v>0</v>
      </c>
      <c r="Z957" s="101">
        <v>1</v>
      </c>
      <c r="AA957" s="194">
        <v>0</v>
      </c>
      <c r="AB957" s="99">
        <v>1</v>
      </c>
      <c r="AC957" s="98">
        <v>0</v>
      </c>
      <c r="AD957" s="98">
        <v>0</v>
      </c>
      <c r="AE957" s="101">
        <f t="shared" ref="AE957:AE963" si="878">AC957*AD957</f>
        <v>0</v>
      </c>
      <c r="AF957" s="98">
        <v>0</v>
      </c>
      <c r="AG957" s="98">
        <v>3</v>
      </c>
      <c r="AH957" s="99">
        <f t="shared" ref="AH957:AH963" si="879">AF957*AG957</f>
        <v>0</v>
      </c>
      <c r="AI957" s="101">
        <v>1</v>
      </c>
      <c r="AJ957" s="106"/>
    </row>
    <row r="958" spans="2:36" s="35" customFormat="1" ht="17.100000000000001" customHeight="1">
      <c r="B958" s="105"/>
      <c r="C958" s="54"/>
      <c r="D958" s="96"/>
      <c r="E958" s="111"/>
      <c r="F958" s="112"/>
      <c r="G958" s="113"/>
      <c r="H958" s="194">
        <v>1</v>
      </c>
      <c r="I958" s="98">
        <v>0</v>
      </c>
      <c r="J958" s="98">
        <v>0</v>
      </c>
      <c r="K958" s="101">
        <f t="shared" si="874"/>
        <v>0</v>
      </c>
      <c r="L958" s="100">
        <v>0</v>
      </c>
      <c r="M958" s="98">
        <v>0</v>
      </c>
      <c r="N958" s="101">
        <f t="shared" si="875"/>
        <v>0</v>
      </c>
      <c r="O958" s="100">
        <v>0</v>
      </c>
      <c r="P958" s="98">
        <v>0</v>
      </c>
      <c r="Q958" s="101">
        <f t="shared" si="876"/>
        <v>0</v>
      </c>
      <c r="R958" s="100">
        <v>0</v>
      </c>
      <c r="S958" s="98">
        <v>0</v>
      </c>
      <c r="T958" s="101">
        <f t="shared" si="877"/>
        <v>0</v>
      </c>
      <c r="U958" s="194">
        <v>1</v>
      </c>
      <c r="V958" s="99">
        <v>1</v>
      </c>
      <c r="W958" s="98">
        <v>0</v>
      </c>
      <c r="X958" s="98">
        <v>0</v>
      </c>
      <c r="Y958" s="101">
        <f t="shared" ref="Y958:Y963" si="880">W958*X958</f>
        <v>0</v>
      </c>
      <c r="Z958" s="101">
        <v>1</v>
      </c>
      <c r="AA958" s="194">
        <v>0</v>
      </c>
      <c r="AB958" s="99">
        <v>1</v>
      </c>
      <c r="AC958" s="98">
        <v>0</v>
      </c>
      <c r="AD958" s="98">
        <v>0</v>
      </c>
      <c r="AE958" s="101">
        <f t="shared" si="878"/>
        <v>0</v>
      </c>
      <c r="AF958" s="100">
        <v>0</v>
      </c>
      <c r="AG958" s="98">
        <v>0</v>
      </c>
      <c r="AH958" s="99">
        <f t="shared" si="879"/>
        <v>0</v>
      </c>
      <c r="AI958" s="101">
        <v>1</v>
      </c>
      <c r="AJ958" s="106"/>
    </row>
    <row r="959" spans="2:36" s="35" customFormat="1" ht="17.100000000000001" customHeight="1">
      <c r="B959" s="105"/>
      <c r="C959" s="54"/>
      <c r="D959" s="96"/>
      <c r="E959" s="111"/>
      <c r="F959" s="112"/>
      <c r="G959" s="113"/>
      <c r="H959" s="194">
        <v>1</v>
      </c>
      <c r="I959" s="98">
        <v>0</v>
      </c>
      <c r="J959" s="98">
        <v>0</v>
      </c>
      <c r="K959" s="101">
        <f t="shared" si="874"/>
        <v>0</v>
      </c>
      <c r="L959" s="100">
        <v>0</v>
      </c>
      <c r="M959" s="98">
        <v>0</v>
      </c>
      <c r="N959" s="101">
        <f t="shared" si="875"/>
        <v>0</v>
      </c>
      <c r="O959" s="100">
        <v>0</v>
      </c>
      <c r="P959" s="98">
        <v>0</v>
      </c>
      <c r="Q959" s="101">
        <f t="shared" si="876"/>
        <v>0</v>
      </c>
      <c r="R959" s="100">
        <v>0</v>
      </c>
      <c r="S959" s="98">
        <v>0</v>
      </c>
      <c r="T959" s="101">
        <f t="shared" si="877"/>
        <v>0</v>
      </c>
      <c r="U959" s="194">
        <v>1</v>
      </c>
      <c r="V959" s="99">
        <v>1</v>
      </c>
      <c r="W959" s="98">
        <v>0</v>
      </c>
      <c r="X959" s="98">
        <v>0</v>
      </c>
      <c r="Y959" s="101">
        <f t="shared" si="880"/>
        <v>0</v>
      </c>
      <c r="Z959" s="101">
        <v>1</v>
      </c>
      <c r="AA959" s="194">
        <v>0</v>
      </c>
      <c r="AB959" s="99">
        <v>1</v>
      </c>
      <c r="AC959" s="98">
        <v>0</v>
      </c>
      <c r="AD959" s="98">
        <v>0</v>
      </c>
      <c r="AE959" s="101">
        <f t="shared" si="878"/>
        <v>0</v>
      </c>
      <c r="AF959" s="100">
        <v>0</v>
      </c>
      <c r="AG959" s="98">
        <v>0</v>
      </c>
      <c r="AH959" s="99">
        <f t="shared" si="879"/>
        <v>0</v>
      </c>
      <c r="AI959" s="101">
        <v>1</v>
      </c>
      <c r="AJ959" s="106"/>
    </row>
    <row r="960" spans="2:36" s="35" customFormat="1" ht="17.100000000000001" customHeight="1">
      <c r="B960" s="105"/>
      <c r="C960" s="54"/>
      <c r="D960" s="96"/>
      <c r="E960" s="111"/>
      <c r="F960" s="112"/>
      <c r="G960" s="113"/>
      <c r="H960" s="194">
        <v>1</v>
      </c>
      <c r="I960" s="98">
        <v>0</v>
      </c>
      <c r="J960" s="98">
        <v>0</v>
      </c>
      <c r="K960" s="101">
        <f t="shared" si="874"/>
        <v>0</v>
      </c>
      <c r="L960" s="100">
        <v>0</v>
      </c>
      <c r="M960" s="98">
        <v>0</v>
      </c>
      <c r="N960" s="101">
        <f t="shared" si="875"/>
        <v>0</v>
      </c>
      <c r="O960" s="100">
        <v>0</v>
      </c>
      <c r="P960" s="98">
        <v>0</v>
      </c>
      <c r="Q960" s="101">
        <f t="shared" si="876"/>
        <v>0</v>
      </c>
      <c r="R960" s="100">
        <v>0</v>
      </c>
      <c r="S960" s="98">
        <v>0</v>
      </c>
      <c r="T960" s="101">
        <f t="shared" si="877"/>
        <v>0</v>
      </c>
      <c r="U960" s="194">
        <v>1</v>
      </c>
      <c r="V960" s="99">
        <v>1</v>
      </c>
      <c r="W960" s="98">
        <v>0</v>
      </c>
      <c r="X960" s="98">
        <v>0</v>
      </c>
      <c r="Y960" s="101">
        <f t="shared" si="880"/>
        <v>0</v>
      </c>
      <c r="Z960" s="101">
        <v>1</v>
      </c>
      <c r="AA960" s="194">
        <v>0</v>
      </c>
      <c r="AB960" s="99">
        <v>1</v>
      </c>
      <c r="AC960" s="98">
        <v>0</v>
      </c>
      <c r="AD960" s="98">
        <v>0</v>
      </c>
      <c r="AE960" s="101">
        <f t="shared" si="878"/>
        <v>0</v>
      </c>
      <c r="AF960" s="100">
        <v>0</v>
      </c>
      <c r="AG960" s="98">
        <v>0</v>
      </c>
      <c r="AH960" s="99">
        <f t="shared" si="879"/>
        <v>0</v>
      </c>
      <c r="AI960" s="101">
        <v>1</v>
      </c>
      <c r="AJ960" s="106"/>
    </row>
    <row r="961" spans="2:36" s="35" customFormat="1" ht="17.100000000000001" customHeight="1">
      <c r="B961" s="105"/>
      <c r="C961" s="54"/>
      <c r="D961" s="96"/>
      <c r="E961" s="111"/>
      <c r="F961" s="112"/>
      <c r="G961" s="113"/>
      <c r="H961" s="194">
        <v>1</v>
      </c>
      <c r="I961" s="98">
        <v>0</v>
      </c>
      <c r="J961" s="98">
        <v>0</v>
      </c>
      <c r="K961" s="101">
        <f t="shared" si="874"/>
        <v>0</v>
      </c>
      <c r="L961" s="100">
        <v>0</v>
      </c>
      <c r="M961" s="98">
        <v>0</v>
      </c>
      <c r="N961" s="101">
        <f t="shared" si="875"/>
        <v>0</v>
      </c>
      <c r="O961" s="100">
        <v>0</v>
      </c>
      <c r="P961" s="98">
        <v>0</v>
      </c>
      <c r="Q961" s="101">
        <f t="shared" si="876"/>
        <v>0</v>
      </c>
      <c r="R961" s="100">
        <v>0</v>
      </c>
      <c r="S961" s="98">
        <v>0</v>
      </c>
      <c r="T961" s="101">
        <f t="shared" si="877"/>
        <v>0</v>
      </c>
      <c r="U961" s="194">
        <v>1</v>
      </c>
      <c r="V961" s="99">
        <v>1</v>
      </c>
      <c r="W961" s="98">
        <v>0</v>
      </c>
      <c r="X961" s="98">
        <v>0</v>
      </c>
      <c r="Y961" s="101">
        <f t="shared" si="880"/>
        <v>0</v>
      </c>
      <c r="Z961" s="101">
        <v>1</v>
      </c>
      <c r="AA961" s="194">
        <v>0</v>
      </c>
      <c r="AB961" s="99">
        <v>1</v>
      </c>
      <c r="AC961" s="98">
        <v>0</v>
      </c>
      <c r="AD961" s="98">
        <v>0</v>
      </c>
      <c r="AE961" s="101">
        <f t="shared" si="878"/>
        <v>0</v>
      </c>
      <c r="AF961" s="100">
        <v>0</v>
      </c>
      <c r="AG961" s="98">
        <v>0</v>
      </c>
      <c r="AH961" s="99">
        <f t="shared" si="879"/>
        <v>0</v>
      </c>
      <c r="AI961" s="101">
        <v>1</v>
      </c>
      <c r="AJ961" s="106"/>
    </row>
    <row r="962" spans="2:36" s="35" customFormat="1" ht="17.100000000000001" customHeight="1">
      <c r="B962" s="105"/>
      <c r="C962" s="54"/>
      <c r="D962" s="96"/>
      <c r="E962" s="111"/>
      <c r="F962" s="112"/>
      <c r="G962" s="113"/>
      <c r="H962" s="194">
        <v>1</v>
      </c>
      <c r="I962" s="98">
        <v>0</v>
      </c>
      <c r="J962" s="98">
        <v>0</v>
      </c>
      <c r="K962" s="101">
        <f t="shared" si="874"/>
        <v>0</v>
      </c>
      <c r="L962" s="100">
        <v>0</v>
      </c>
      <c r="M962" s="98">
        <v>0</v>
      </c>
      <c r="N962" s="101">
        <f t="shared" si="875"/>
        <v>0</v>
      </c>
      <c r="O962" s="100">
        <v>0</v>
      </c>
      <c r="P962" s="98">
        <v>0</v>
      </c>
      <c r="Q962" s="101">
        <f t="shared" si="876"/>
        <v>0</v>
      </c>
      <c r="R962" s="100">
        <v>0</v>
      </c>
      <c r="S962" s="98">
        <v>0</v>
      </c>
      <c r="T962" s="101">
        <f t="shared" si="877"/>
        <v>0</v>
      </c>
      <c r="U962" s="194">
        <v>1</v>
      </c>
      <c r="V962" s="99">
        <v>1</v>
      </c>
      <c r="W962" s="98">
        <v>0</v>
      </c>
      <c r="X962" s="98">
        <v>0</v>
      </c>
      <c r="Y962" s="101">
        <f t="shared" si="880"/>
        <v>0</v>
      </c>
      <c r="Z962" s="101">
        <v>1</v>
      </c>
      <c r="AA962" s="194">
        <v>0</v>
      </c>
      <c r="AB962" s="99">
        <v>1</v>
      </c>
      <c r="AC962" s="98">
        <v>0</v>
      </c>
      <c r="AD962" s="98">
        <v>0</v>
      </c>
      <c r="AE962" s="101">
        <f t="shared" si="878"/>
        <v>0</v>
      </c>
      <c r="AF962" s="100">
        <v>0</v>
      </c>
      <c r="AG962" s="98">
        <v>0</v>
      </c>
      <c r="AH962" s="99">
        <f t="shared" si="879"/>
        <v>0</v>
      </c>
      <c r="AI962" s="101">
        <v>1</v>
      </c>
      <c r="AJ962" s="106"/>
    </row>
    <row r="963" spans="2:36" s="35" customFormat="1" ht="17.100000000000001" customHeight="1">
      <c r="B963" s="105"/>
      <c r="C963" s="54"/>
      <c r="D963" s="96"/>
      <c r="E963" s="111"/>
      <c r="F963" s="112"/>
      <c r="G963" s="113"/>
      <c r="H963" s="194">
        <v>1</v>
      </c>
      <c r="I963" s="98">
        <v>0</v>
      </c>
      <c r="J963" s="98">
        <v>0</v>
      </c>
      <c r="K963" s="101">
        <f t="shared" si="874"/>
        <v>0</v>
      </c>
      <c r="L963" s="100">
        <v>0</v>
      </c>
      <c r="M963" s="98">
        <v>0</v>
      </c>
      <c r="N963" s="101">
        <f t="shared" si="875"/>
        <v>0</v>
      </c>
      <c r="O963" s="100">
        <v>0</v>
      </c>
      <c r="P963" s="98">
        <v>0</v>
      </c>
      <c r="Q963" s="101">
        <f t="shared" si="876"/>
        <v>0</v>
      </c>
      <c r="R963" s="100">
        <v>0</v>
      </c>
      <c r="S963" s="98">
        <v>0</v>
      </c>
      <c r="T963" s="101">
        <f t="shared" si="877"/>
        <v>0</v>
      </c>
      <c r="U963" s="194">
        <v>1</v>
      </c>
      <c r="V963" s="99">
        <v>1</v>
      </c>
      <c r="W963" s="98">
        <v>0</v>
      </c>
      <c r="X963" s="98">
        <v>0</v>
      </c>
      <c r="Y963" s="101">
        <f t="shared" si="880"/>
        <v>0</v>
      </c>
      <c r="Z963" s="101">
        <v>1</v>
      </c>
      <c r="AA963" s="194">
        <v>0</v>
      </c>
      <c r="AB963" s="99">
        <v>1</v>
      </c>
      <c r="AC963" s="98">
        <v>0</v>
      </c>
      <c r="AD963" s="98">
        <v>0</v>
      </c>
      <c r="AE963" s="101">
        <f t="shared" si="878"/>
        <v>0</v>
      </c>
      <c r="AF963" s="100">
        <v>0</v>
      </c>
      <c r="AG963" s="98">
        <v>0</v>
      </c>
      <c r="AH963" s="99">
        <f t="shared" si="879"/>
        <v>0</v>
      </c>
      <c r="AI963" s="101">
        <v>1</v>
      </c>
      <c r="AJ963" s="106"/>
    </row>
    <row r="964" spans="2:36" s="126" customFormat="1" ht="17.100000000000001" customHeight="1" thickBot="1">
      <c r="B964" s="128"/>
      <c r="C964" s="154"/>
      <c r="D964" s="155"/>
      <c r="E964" s="156"/>
      <c r="F964" s="129"/>
      <c r="G964" s="130"/>
      <c r="H964" s="195">
        <v>1</v>
      </c>
      <c r="I964" s="432" t="s">
        <v>201</v>
      </c>
      <c r="J964" s="432"/>
      <c r="K964" s="131">
        <f>SUM(K957:K963)</f>
        <v>0</v>
      </c>
      <c r="L964" s="403" t="s">
        <v>201</v>
      </c>
      <c r="M964" s="404"/>
      <c r="N964" s="131">
        <f>SUM(N957:N963)</f>
        <v>0</v>
      </c>
      <c r="O964" s="403" t="s">
        <v>201</v>
      </c>
      <c r="P964" s="404"/>
      <c r="Q964" s="131">
        <f>SUM(Q957:Q963)</f>
        <v>0</v>
      </c>
      <c r="R964" s="403" t="s">
        <v>201</v>
      </c>
      <c r="S964" s="404"/>
      <c r="T964" s="131">
        <f>SUM(T957:T963)</f>
        <v>0</v>
      </c>
      <c r="U964" s="195">
        <v>1</v>
      </c>
      <c r="V964" s="165">
        <v>1</v>
      </c>
      <c r="W964" s="432" t="s">
        <v>201</v>
      </c>
      <c r="X964" s="432"/>
      <c r="Y964" s="131">
        <f>SUM(Y957:Y963)</f>
        <v>0</v>
      </c>
      <c r="Z964" s="133">
        <v>1</v>
      </c>
      <c r="AA964" s="195">
        <v>0</v>
      </c>
      <c r="AB964" s="165">
        <v>1</v>
      </c>
      <c r="AC964" s="432" t="s">
        <v>201</v>
      </c>
      <c r="AD964" s="432"/>
      <c r="AE964" s="131">
        <f>SUM(AE957:AE963)</f>
        <v>0</v>
      </c>
      <c r="AF964" s="433" t="s">
        <v>201</v>
      </c>
      <c r="AG964" s="432"/>
      <c r="AH964" s="144">
        <f>SUM(AH957:AH963)</f>
        <v>0</v>
      </c>
      <c r="AI964" s="133">
        <v>1</v>
      </c>
      <c r="AJ964" s="134"/>
    </row>
    <row r="965" spans="2:36" s="35" customFormat="1" ht="16.8" customHeight="1">
      <c r="B965" s="114"/>
      <c r="C965" s="157">
        <f>'3. Rekap Back Up Non Aspal X'!C139</f>
        <v>11800</v>
      </c>
      <c r="D965" s="158">
        <f>'3. Rekap Back Up Non Aspal X'!D139</f>
        <v>11900</v>
      </c>
      <c r="E965" s="159">
        <f>'3. Rekap Back Up Non Aspal X'!E139</f>
        <v>4</v>
      </c>
      <c r="F965" s="115">
        <f>(100/((D965-C965)*E965))*((K972*0.05)+(N972*0.05)+(Q972*0.05)+(T972)+(Y972)+(AE972*1.5)+(AH972*1))</f>
        <v>0</v>
      </c>
      <c r="G965" s="116" t="str">
        <f>IF(F965&lt;=25,"RB",IF(F965&lt;=75,"RB",IF(F965&lt;=100,"RB","RB")))</f>
        <v>RB</v>
      </c>
      <c r="H965" s="196">
        <v>1</v>
      </c>
      <c r="I965" s="136">
        <v>0</v>
      </c>
      <c r="J965" s="136">
        <v>0</v>
      </c>
      <c r="K965" s="137">
        <f t="shared" ref="K965:K971" si="881">I965*J965</f>
        <v>0</v>
      </c>
      <c r="L965" s="136">
        <v>0</v>
      </c>
      <c r="M965" s="136">
        <v>0</v>
      </c>
      <c r="N965" s="137">
        <f t="shared" ref="N965:N971" si="882">L965*M965</f>
        <v>0</v>
      </c>
      <c r="O965" s="136">
        <v>0</v>
      </c>
      <c r="P965" s="136">
        <v>3</v>
      </c>
      <c r="Q965" s="137">
        <f t="shared" ref="Q965:Q971" si="883">O965*P965</f>
        <v>0</v>
      </c>
      <c r="R965" s="136">
        <v>0</v>
      </c>
      <c r="S965" s="136">
        <v>0</v>
      </c>
      <c r="T965" s="137">
        <f t="shared" ref="T965:T971" si="884">R965*S965</f>
        <v>0</v>
      </c>
      <c r="U965" s="196">
        <v>1</v>
      </c>
      <c r="V965" s="138">
        <v>1</v>
      </c>
      <c r="W965" s="136">
        <v>0</v>
      </c>
      <c r="X965" s="136">
        <v>0</v>
      </c>
      <c r="Y965" s="137">
        <f>W965*X965</f>
        <v>0</v>
      </c>
      <c r="Z965" s="137">
        <v>1</v>
      </c>
      <c r="AA965" s="196">
        <v>0</v>
      </c>
      <c r="AB965" s="138">
        <v>1</v>
      </c>
      <c r="AC965" s="136">
        <v>0</v>
      </c>
      <c r="AD965" s="136">
        <v>0</v>
      </c>
      <c r="AE965" s="137">
        <f t="shared" ref="AE965:AE971" si="885">AC965*AD965</f>
        <v>0</v>
      </c>
      <c r="AF965" s="136">
        <v>0</v>
      </c>
      <c r="AG965" s="136">
        <v>0</v>
      </c>
      <c r="AH965" s="138">
        <f t="shared" ref="AH965:AH971" si="886">AF965*AG965</f>
        <v>0</v>
      </c>
      <c r="AI965" s="137">
        <v>1</v>
      </c>
      <c r="AJ965" s="139"/>
    </row>
    <row r="966" spans="2:36" s="35" customFormat="1" ht="17.100000000000001" customHeight="1">
      <c r="B966" s="105"/>
      <c r="C966" s="54"/>
      <c r="D966" s="96"/>
      <c r="E966" s="111"/>
      <c r="F966" s="112"/>
      <c r="G966" s="113"/>
      <c r="H966" s="194">
        <v>1</v>
      </c>
      <c r="I966" s="98">
        <v>0</v>
      </c>
      <c r="J966" s="98">
        <v>0</v>
      </c>
      <c r="K966" s="101">
        <f t="shared" si="881"/>
        <v>0</v>
      </c>
      <c r="L966" s="100">
        <v>0</v>
      </c>
      <c r="M966" s="98">
        <v>0</v>
      </c>
      <c r="N966" s="101">
        <f t="shared" si="882"/>
        <v>0</v>
      </c>
      <c r="O966" s="100">
        <v>0</v>
      </c>
      <c r="P966" s="98">
        <v>0</v>
      </c>
      <c r="Q966" s="101">
        <f t="shared" si="883"/>
        <v>0</v>
      </c>
      <c r="R966" s="100">
        <v>0</v>
      </c>
      <c r="S966" s="98">
        <v>0</v>
      </c>
      <c r="T966" s="101">
        <f t="shared" si="884"/>
        <v>0</v>
      </c>
      <c r="U966" s="194">
        <v>1</v>
      </c>
      <c r="V966" s="99">
        <v>1</v>
      </c>
      <c r="W966" s="98">
        <v>0</v>
      </c>
      <c r="X966" s="98">
        <v>0</v>
      </c>
      <c r="Y966" s="101">
        <f t="shared" ref="Y966:Y971" si="887">W966*X966</f>
        <v>0</v>
      </c>
      <c r="Z966" s="101">
        <v>1</v>
      </c>
      <c r="AA966" s="194">
        <v>0</v>
      </c>
      <c r="AB966" s="99">
        <v>1</v>
      </c>
      <c r="AC966" s="98">
        <v>0</v>
      </c>
      <c r="AD966" s="98">
        <v>0</v>
      </c>
      <c r="AE966" s="101">
        <f t="shared" si="885"/>
        <v>0</v>
      </c>
      <c r="AF966" s="100">
        <v>0</v>
      </c>
      <c r="AG966" s="98">
        <v>0</v>
      </c>
      <c r="AH966" s="99">
        <f t="shared" si="886"/>
        <v>0</v>
      </c>
      <c r="AI966" s="101">
        <v>1</v>
      </c>
      <c r="AJ966" s="106"/>
    </row>
    <row r="967" spans="2:36" s="35" customFormat="1" ht="17.100000000000001" customHeight="1">
      <c r="B967" s="105"/>
      <c r="C967" s="54"/>
      <c r="D967" s="96"/>
      <c r="E967" s="111"/>
      <c r="F967" s="112"/>
      <c r="G967" s="113"/>
      <c r="H967" s="194">
        <v>1</v>
      </c>
      <c r="I967" s="98">
        <v>0</v>
      </c>
      <c r="J967" s="98">
        <v>0</v>
      </c>
      <c r="K967" s="101">
        <f t="shared" si="881"/>
        <v>0</v>
      </c>
      <c r="L967" s="100">
        <v>0</v>
      </c>
      <c r="M967" s="98">
        <v>0</v>
      </c>
      <c r="N967" s="101">
        <f t="shared" si="882"/>
        <v>0</v>
      </c>
      <c r="O967" s="100">
        <v>0</v>
      </c>
      <c r="P967" s="98">
        <v>0</v>
      </c>
      <c r="Q967" s="101">
        <f t="shared" si="883"/>
        <v>0</v>
      </c>
      <c r="R967" s="100">
        <v>0</v>
      </c>
      <c r="S967" s="98">
        <v>0</v>
      </c>
      <c r="T967" s="101">
        <f t="shared" si="884"/>
        <v>0</v>
      </c>
      <c r="U967" s="194">
        <v>1</v>
      </c>
      <c r="V967" s="99">
        <v>1</v>
      </c>
      <c r="W967" s="98">
        <v>0</v>
      </c>
      <c r="X967" s="98">
        <v>0</v>
      </c>
      <c r="Y967" s="101">
        <f t="shared" si="887"/>
        <v>0</v>
      </c>
      <c r="Z967" s="101">
        <v>1</v>
      </c>
      <c r="AA967" s="194">
        <v>0</v>
      </c>
      <c r="AB967" s="99">
        <v>1</v>
      </c>
      <c r="AC967" s="98">
        <v>0</v>
      </c>
      <c r="AD967" s="98">
        <v>0</v>
      </c>
      <c r="AE967" s="101">
        <f t="shared" si="885"/>
        <v>0</v>
      </c>
      <c r="AF967" s="100">
        <v>0</v>
      </c>
      <c r="AG967" s="98">
        <v>0</v>
      </c>
      <c r="AH967" s="99">
        <f t="shared" si="886"/>
        <v>0</v>
      </c>
      <c r="AI967" s="101">
        <v>1</v>
      </c>
      <c r="AJ967" s="106"/>
    </row>
    <row r="968" spans="2:36" s="35" customFormat="1" ht="17.100000000000001" customHeight="1">
      <c r="B968" s="105"/>
      <c r="C968" s="54"/>
      <c r="D968" s="96"/>
      <c r="E968" s="111"/>
      <c r="F968" s="112"/>
      <c r="G968" s="113"/>
      <c r="H968" s="194">
        <v>1</v>
      </c>
      <c r="I968" s="98">
        <v>0</v>
      </c>
      <c r="J968" s="98">
        <v>0</v>
      </c>
      <c r="K968" s="101">
        <f t="shared" si="881"/>
        <v>0</v>
      </c>
      <c r="L968" s="100">
        <v>0</v>
      </c>
      <c r="M968" s="98">
        <v>0</v>
      </c>
      <c r="N968" s="101">
        <f t="shared" si="882"/>
        <v>0</v>
      </c>
      <c r="O968" s="100">
        <v>0</v>
      </c>
      <c r="P968" s="98">
        <v>0</v>
      </c>
      <c r="Q968" s="101">
        <f t="shared" si="883"/>
        <v>0</v>
      </c>
      <c r="R968" s="100">
        <v>0</v>
      </c>
      <c r="S968" s="98">
        <v>0</v>
      </c>
      <c r="T968" s="101">
        <f t="shared" si="884"/>
        <v>0</v>
      </c>
      <c r="U968" s="194">
        <v>1</v>
      </c>
      <c r="V968" s="99">
        <v>1</v>
      </c>
      <c r="W968" s="98">
        <v>0</v>
      </c>
      <c r="X968" s="98">
        <v>0</v>
      </c>
      <c r="Y968" s="101">
        <f t="shared" si="887"/>
        <v>0</v>
      </c>
      <c r="Z968" s="101">
        <v>1</v>
      </c>
      <c r="AA968" s="194">
        <v>0</v>
      </c>
      <c r="AB968" s="99">
        <v>1</v>
      </c>
      <c r="AC968" s="98">
        <v>0</v>
      </c>
      <c r="AD968" s="98">
        <v>0</v>
      </c>
      <c r="AE968" s="101">
        <f t="shared" si="885"/>
        <v>0</v>
      </c>
      <c r="AF968" s="100">
        <v>0</v>
      </c>
      <c r="AG968" s="98">
        <v>0</v>
      </c>
      <c r="AH968" s="99">
        <f t="shared" si="886"/>
        <v>0</v>
      </c>
      <c r="AI968" s="101">
        <v>1</v>
      </c>
      <c r="AJ968" s="106"/>
    </row>
    <row r="969" spans="2:36" s="35" customFormat="1" ht="17.100000000000001" customHeight="1">
      <c r="B969" s="105"/>
      <c r="C969" s="54"/>
      <c r="D969" s="96"/>
      <c r="E969" s="111"/>
      <c r="F969" s="112"/>
      <c r="G969" s="113"/>
      <c r="H969" s="194">
        <v>1</v>
      </c>
      <c r="I969" s="98">
        <v>0</v>
      </c>
      <c r="J969" s="98">
        <v>0</v>
      </c>
      <c r="K969" s="101">
        <f t="shared" si="881"/>
        <v>0</v>
      </c>
      <c r="L969" s="100">
        <v>0</v>
      </c>
      <c r="M969" s="98">
        <v>0</v>
      </c>
      <c r="N969" s="101">
        <f t="shared" si="882"/>
        <v>0</v>
      </c>
      <c r="O969" s="100">
        <v>0</v>
      </c>
      <c r="P969" s="98">
        <v>0</v>
      </c>
      <c r="Q969" s="101">
        <f t="shared" si="883"/>
        <v>0</v>
      </c>
      <c r="R969" s="100">
        <v>0</v>
      </c>
      <c r="S969" s="98">
        <v>0</v>
      </c>
      <c r="T969" s="101">
        <f t="shared" si="884"/>
        <v>0</v>
      </c>
      <c r="U969" s="194">
        <v>1</v>
      </c>
      <c r="V969" s="99">
        <v>1</v>
      </c>
      <c r="W969" s="98">
        <v>0</v>
      </c>
      <c r="X969" s="98">
        <v>0</v>
      </c>
      <c r="Y969" s="101">
        <f t="shared" si="887"/>
        <v>0</v>
      </c>
      <c r="Z969" s="101">
        <v>1</v>
      </c>
      <c r="AA969" s="194">
        <v>0</v>
      </c>
      <c r="AB969" s="99">
        <v>1</v>
      </c>
      <c r="AC969" s="98">
        <v>0</v>
      </c>
      <c r="AD969" s="98">
        <v>0</v>
      </c>
      <c r="AE969" s="101">
        <f t="shared" si="885"/>
        <v>0</v>
      </c>
      <c r="AF969" s="100">
        <v>0</v>
      </c>
      <c r="AG969" s="98">
        <v>0</v>
      </c>
      <c r="AH969" s="99">
        <f t="shared" si="886"/>
        <v>0</v>
      </c>
      <c r="AI969" s="101">
        <v>1</v>
      </c>
      <c r="AJ969" s="106"/>
    </row>
    <row r="970" spans="2:36" s="35" customFormat="1" ht="17.100000000000001" customHeight="1">
      <c r="B970" s="105"/>
      <c r="C970" s="54"/>
      <c r="D970" s="96"/>
      <c r="E970" s="111"/>
      <c r="F970" s="112"/>
      <c r="G970" s="113"/>
      <c r="H970" s="194">
        <v>1</v>
      </c>
      <c r="I970" s="98">
        <v>0</v>
      </c>
      <c r="J970" s="98">
        <v>0</v>
      </c>
      <c r="K970" s="101">
        <f t="shared" si="881"/>
        <v>0</v>
      </c>
      <c r="L970" s="100">
        <v>0</v>
      </c>
      <c r="M970" s="98">
        <v>0</v>
      </c>
      <c r="N970" s="101">
        <f t="shared" si="882"/>
        <v>0</v>
      </c>
      <c r="O970" s="100">
        <v>0</v>
      </c>
      <c r="P970" s="98">
        <v>0</v>
      </c>
      <c r="Q970" s="101">
        <f t="shared" si="883"/>
        <v>0</v>
      </c>
      <c r="R970" s="100">
        <v>0</v>
      </c>
      <c r="S970" s="98">
        <v>0</v>
      </c>
      <c r="T970" s="101">
        <f t="shared" si="884"/>
        <v>0</v>
      </c>
      <c r="U970" s="194">
        <v>1</v>
      </c>
      <c r="V970" s="99">
        <v>1</v>
      </c>
      <c r="W970" s="98">
        <v>0</v>
      </c>
      <c r="X970" s="98">
        <v>0</v>
      </c>
      <c r="Y970" s="101">
        <f t="shared" si="887"/>
        <v>0</v>
      </c>
      <c r="Z970" s="101">
        <v>1</v>
      </c>
      <c r="AA970" s="194">
        <v>0</v>
      </c>
      <c r="AB970" s="99">
        <v>1</v>
      </c>
      <c r="AC970" s="98">
        <v>0</v>
      </c>
      <c r="AD970" s="98">
        <v>0</v>
      </c>
      <c r="AE970" s="101">
        <f t="shared" si="885"/>
        <v>0</v>
      </c>
      <c r="AF970" s="100">
        <v>0</v>
      </c>
      <c r="AG970" s="98">
        <v>0</v>
      </c>
      <c r="AH970" s="99">
        <f t="shared" si="886"/>
        <v>0</v>
      </c>
      <c r="AI970" s="101">
        <v>1</v>
      </c>
      <c r="AJ970" s="106"/>
    </row>
    <row r="971" spans="2:36" s="35" customFormat="1" ht="17.100000000000001" customHeight="1">
      <c r="B971" s="105"/>
      <c r="C971" s="54"/>
      <c r="D971" s="96"/>
      <c r="E971" s="111"/>
      <c r="F971" s="112"/>
      <c r="G971" s="113"/>
      <c r="H971" s="194">
        <v>1</v>
      </c>
      <c r="I971" s="98">
        <v>0</v>
      </c>
      <c r="J971" s="98">
        <v>0</v>
      </c>
      <c r="K971" s="101">
        <f t="shared" si="881"/>
        <v>0</v>
      </c>
      <c r="L971" s="100">
        <v>0</v>
      </c>
      <c r="M971" s="98">
        <v>0</v>
      </c>
      <c r="N971" s="101">
        <f t="shared" si="882"/>
        <v>0</v>
      </c>
      <c r="O971" s="100">
        <v>0</v>
      </c>
      <c r="P971" s="98">
        <v>0</v>
      </c>
      <c r="Q971" s="101">
        <f t="shared" si="883"/>
        <v>0</v>
      </c>
      <c r="R971" s="100">
        <v>0</v>
      </c>
      <c r="S971" s="98">
        <v>0</v>
      </c>
      <c r="T971" s="101">
        <f t="shared" si="884"/>
        <v>0</v>
      </c>
      <c r="U971" s="194">
        <v>1</v>
      </c>
      <c r="V971" s="99">
        <v>1</v>
      </c>
      <c r="W971" s="98">
        <v>0</v>
      </c>
      <c r="X971" s="98">
        <v>0</v>
      </c>
      <c r="Y971" s="101">
        <f t="shared" si="887"/>
        <v>0</v>
      </c>
      <c r="Z971" s="101">
        <v>1</v>
      </c>
      <c r="AA971" s="194">
        <v>0</v>
      </c>
      <c r="AB971" s="99">
        <v>1</v>
      </c>
      <c r="AC971" s="98">
        <v>0</v>
      </c>
      <c r="AD971" s="98">
        <v>0</v>
      </c>
      <c r="AE971" s="101">
        <f t="shared" si="885"/>
        <v>0</v>
      </c>
      <c r="AF971" s="100">
        <v>0</v>
      </c>
      <c r="AG971" s="98">
        <v>0</v>
      </c>
      <c r="AH971" s="99">
        <f t="shared" si="886"/>
        <v>0</v>
      </c>
      <c r="AI971" s="101">
        <v>1</v>
      </c>
      <c r="AJ971" s="106"/>
    </row>
    <row r="972" spans="2:36" s="126" customFormat="1" ht="17.100000000000001" customHeight="1">
      <c r="B972" s="118"/>
      <c r="C972" s="119"/>
      <c r="D972" s="120"/>
      <c r="E972" s="121"/>
      <c r="F972" s="122"/>
      <c r="G972" s="123"/>
      <c r="H972" s="194">
        <v>1</v>
      </c>
      <c r="I972" s="430" t="s">
        <v>201</v>
      </c>
      <c r="J972" s="430"/>
      <c r="K972" s="124">
        <f>SUM(K965:K971)</f>
        <v>0</v>
      </c>
      <c r="L972" s="401" t="s">
        <v>201</v>
      </c>
      <c r="M972" s="402"/>
      <c r="N972" s="124">
        <f>SUM(N965:N971)</f>
        <v>0</v>
      </c>
      <c r="O972" s="401" t="s">
        <v>201</v>
      </c>
      <c r="P972" s="402"/>
      <c r="Q972" s="124">
        <f>SUM(Q965:Q971)</f>
        <v>0</v>
      </c>
      <c r="R972" s="401" t="s">
        <v>201</v>
      </c>
      <c r="S972" s="402"/>
      <c r="T972" s="124">
        <f>SUM(T965:T971)</f>
        <v>0</v>
      </c>
      <c r="U972" s="194">
        <v>1</v>
      </c>
      <c r="V972" s="99">
        <v>1</v>
      </c>
      <c r="W972" s="430" t="s">
        <v>201</v>
      </c>
      <c r="X972" s="430"/>
      <c r="Y972" s="124">
        <f>SUM(Y965:Y971)</f>
        <v>0</v>
      </c>
      <c r="Z972" s="101">
        <v>1</v>
      </c>
      <c r="AA972" s="194">
        <v>0</v>
      </c>
      <c r="AB972" s="99">
        <v>1</v>
      </c>
      <c r="AC972" s="430" t="s">
        <v>201</v>
      </c>
      <c r="AD972" s="430"/>
      <c r="AE972" s="124">
        <f>SUM(AE965:AE971)</f>
        <v>0</v>
      </c>
      <c r="AF972" s="431" t="s">
        <v>201</v>
      </c>
      <c r="AG972" s="430"/>
      <c r="AH972" s="143">
        <f>SUM(AH965:AH971)</f>
        <v>0</v>
      </c>
      <c r="AI972" s="101">
        <v>1</v>
      </c>
      <c r="AJ972" s="125"/>
    </row>
    <row r="973" spans="2:36" s="35" customFormat="1" ht="16.8" customHeight="1">
      <c r="B973" s="105"/>
      <c r="C973" s="54">
        <f>'3. Rekap Back Up Non Aspal X'!C140</f>
        <v>11900</v>
      </c>
      <c r="D973" s="96">
        <f>'3. Rekap Back Up Non Aspal X'!D140</f>
        <v>12000</v>
      </c>
      <c r="E973" s="111">
        <f>'3. Rekap Back Up Non Aspal X'!E140</f>
        <v>4</v>
      </c>
      <c r="F973" s="112">
        <f>(100/((D973-C973)*E973))*((K980*0.05)+(N980*0.05)+(Q980*0.05)+(T980)+(Y980)+(AE980*1.5)+(AH980*1))</f>
        <v>0</v>
      </c>
      <c r="G973" s="113" t="str">
        <f>IF(F973&lt;=25,"RB",IF(F973&lt;=75,"RB",IF(F973&lt;=100,"RB","RB")))</f>
        <v>RB</v>
      </c>
      <c r="H973" s="194">
        <v>1</v>
      </c>
      <c r="I973" s="98">
        <v>0</v>
      </c>
      <c r="J973" s="98">
        <v>0</v>
      </c>
      <c r="K973" s="101">
        <f t="shared" ref="K973:K979" si="888">I973*J973</f>
        <v>0</v>
      </c>
      <c r="L973" s="98">
        <v>0</v>
      </c>
      <c r="M973" s="98">
        <v>0</v>
      </c>
      <c r="N973" s="101">
        <f t="shared" ref="N973:N979" si="889">L973*M973</f>
        <v>0</v>
      </c>
      <c r="O973" s="98">
        <v>0</v>
      </c>
      <c r="P973" s="98">
        <v>0</v>
      </c>
      <c r="Q973" s="101">
        <f t="shared" ref="Q973:Q979" si="890">O973*P973</f>
        <v>0</v>
      </c>
      <c r="R973" s="98">
        <v>0</v>
      </c>
      <c r="S973" s="98">
        <v>0</v>
      </c>
      <c r="T973" s="101">
        <f t="shared" ref="T973:T979" si="891">R973*S973</f>
        <v>0</v>
      </c>
      <c r="U973" s="194">
        <v>1</v>
      </c>
      <c r="V973" s="99">
        <v>1</v>
      </c>
      <c r="W973" s="98">
        <v>0</v>
      </c>
      <c r="X973" s="98">
        <v>0</v>
      </c>
      <c r="Y973" s="101">
        <f>W973*X973</f>
        <v>0</v>
      </c>
      <c r="Z973" s="101">
        <v>1</v>
      </c>
      <c r="AA973" s="194">
        <v>0</v>
      </c>
      <c r="AB973" s="99">
        <v>1</v>
      </c>
      <c r="AC973" s="98">
        <v>0</v>
      </c>
      <c r="AD973" s="98">
        <v>0</v>
      </c>
      <c r="AE973" s="101">
        <f t="shared" ref="AE973:AE979" si="892">AC973*AD973</f>
        <v>0</v>
      </c>
      <c r="AF973" s="98">
        <v>0</v>
      </c>
      <c r="AG973" s="98">
        <v>3</v>
      </c>
      <c r="AH973" s="99">
        <f t="shared" ref="AH973:AH979" si="893">AF973*AG973</f>
        <v>0</v>
      </c>
      <c r="AI973" s="101">
        <v>1</v>
      </c>
      <c r="AJ973" s="106"/>
    </row>
    <row r="974" spans="2:36" s="35" customFormat="1" ht="17.100000000000001" customHeight="1">
      <c r="B974" s="105"/>
      <c r="C974" s="54"/>
      <c r="D974" s="96"/>
      <c r="E974" s="111"/>
      <c r="F974" s="112"/>
      <c r="G974" s="113"/>
      <c r="H974" s="194">
        <v>1</v>
      </c>
      <c r="I974" s="98">
        <v>0</v>
      </c>
      <c r="J974" s="98">
        <v>0</v>
      </c>
      <c r="K974" s="101">
        <f t="shared" si="888"/>
        <v>0</v>
      </c>
      <c r="L974" s="100">
        <v>0</v>
      </c>
      <c r="M974" s="98">
        <v>0</v>
      </c>
      <c r="N974" s="101">
        <f t="shared" si="889"/>
        <v>0</v>
      </c>
      <c r="O974" s="100">
        <v>0</v>
      </c>
      <c r="P974" s="98">
        <v>0</v>
      </c>
      <c r="Q974" s="101">
        <f t="shared" si="890"/>
        <v>0</v>
      </c>
      <c r="R974" s="100">
        <v>0</v>
      </c>
      <c r="S974" s="98">
        <v>0</v>
      </c>
      <c r="T974" s="101">
        <f t="shared" si="891"/>
        <v>0</v>
      </c>
      <c r="U974" s="194">
        <v>1</v>
      </c>
      <c r="V974" s="99">
        <v>1</v>
      </c>
      <c r="W974" s="98">
        <v>0</v>
      </c>
      <c r="X974" s="98">
        <v>0</v>
      </c>
      <c r="Y974" s="101">
        <f t="shared" ref="Y974:Y979" si="894">W974*X974</f>
        <v>0</v>
      </c>
      <c r="Z974" s="101">
        <v>1</v>
      </c>
      <c r="AA974" s="194">
        <v>0</v>
      </c>
      <c r="AB974" s="99">
        <v>1</v>
      </c>
      <c r="AC974" s="98">
        <v>0</v>
      </c>
      <c r="AD974" s="98">
        <v>0</v>
      </c>
      <c r="AE974" s="101">
        <f t="shared" si="892"/>
        <v>0</v>
      </c>
      <c r="AF974" s="100">
        <v>0</v>
      </c>
      <c r="AG974" s="98">
        <v>0</v>
      </c>
      <c r="AH974" s="99">
        <f t="shared" si="893"/>
        <v>0</v>
      </c>
      <c r="AI974" s="101">
        <v>1</v>
      </c>
      <c r="AJ974" s="106"/>
    </row>
    <row r="975" spans="2:36" s="35" customFormat="1" ht="17.100000000000001" customHeight="1">
      <c r="B975" s="105"/>
      <c r="C975" s="54"/>
      <c r="D975" s="96"/>
      <c r="E975" s="111"/>
      <c r="F975" s="112"/>
      <c r="G975" s="113"/>
      <c r="H975" s="194">
        <v>1</v>
      </c>
      <c r="I975" s="98">
        <v>0</v>
      </c>
      <c r="J975" s="98">
        <v>0</v>
      </c>
      <c r="K975" s="101">
        <f t="shared" si="888"/>
        <v>0</v>
      </c>
      <c r="L975" s="100">
        <v>0</v>
      </c>
      <c r="M975" s="98">
        <v>0</v>
      </c>
      <c r="N975" s="101">
        <f t="shared" si="889"/>
        <v>0</v>
      </c>
      <c r="O975" s="100">
        <v>0</v>
      </c>
      <c r="P975" s="98">
        <v>0</v>
      </c>
      <c r="Q975" s="101">
        <f t="shared" si="890"/>
        <v>0</v>
      </c>
      <c r="R975" s="100">
        <v>0</v>
      </c>
      <c r="S975" s="98">
        <v>0</v>
      </c>
      <c r="T975" s="101">
        <f t="shared" si="891"/>
        <v>0</v>
      </c>
      <c r="U975" s="194">
        <v>1</v>
      </c>
      <c r="V975" s="99">
        <v>1</v>
      </c>
      <c r="W975" s="98">
        <v>0</v>
      </c>
      <c r="X975" s="98">
        <v>0</v>
      </c>
      <c r="Y975" s="101">
        <f t="shared" si="894"/>
        <v>0</v>
      </c>
      <c r="Z975" s="101">
        <v>1</v>
      </c>
      <c r="AA975" s="194">
        <v>0</v>
      </c>
      <c r="AB975" s="99">
        <v>1</v>
      </c>
      <c r="AC975" s="98">
        <v>0</v>
      </c>
      <c r="AD975" s="98">
        <v>0</v>
      </c>
      <c r="AE975" s="101">
        <f t="shared" si="892"/>
        <v>0</v>
      </c>
      <c r="AF975" s="100">
        <v>0</v>
      </c>
      <c r="AG975" s="98">
        <v>0</v>
      </c>
      <c r="AH975" s="99">
        <f t="shared" si="893"/>
        <v>0</v>
      </c>
      <c r="AI975" s="101">
        <v>1</v>
      </c>
      <c r="AJ975" s="106"/>
    </row>
    <row r="976" spans="2:36" s="35" customFormat="1" ht="17.100000000000001" customHeight="1">
      <c r="B976" s="105"/>
      <c r="C976" s="54"/>
      <c r="D976" s="96"/>
      <c r="E976" s="111"/>
      <c r="F976" s="112"/>
      <c r="G976" s="113"/>
      <c r="H976" s="194">
        <v>1</v>
      </c>
      <c r="I976" s="98">
        <v>0</v>
      </c>
      <c r="J976" s="98">
        <v>0</v>
      </c>
      <c r="K976" s="101">
        <f t="shared" si="888"/>
        <v>0</v>
      </c>
      <c r="L976" s="100">
        <v>0</v>
      </c>
      <c r="M976" s="98">
        <v>0</v>
      </c>
      <c r="N976" s="101">
        <f t="shared" si="889"/>
        <v>0</v>
      </c>
      <c r="O976" s="100">
        <v>0</v>
      </c>
      <c r="P976" s="98">
        <v>0</v>
      </c>
      <c r="Q976" s="101">
        <f t="shared" si="890"/>
        <v>0</v>
      </c>
      <c r="R976" s="100">
        <v>0</v>
      </c>
      <c r="S976" s="98">
        <v>0</v>
      </c>
      <c r="T976" s="101">
        <f t="shared" si="891"/>
        <v>0</v>
      </c>
      <c r="U976" s="194">
        <v>1</v>
      </c>
      <c r="V976" s="99">
        <v>1</v>
      </c>
      <c r="W976" s="98">
        <v>0</v>
      </c>
      <c r="X976" s="98">
        <v>0</v>
      </c>
      <c r="Y976" s="101">
        <f t="shared" si="894"/>
        <v>0</v>
      </c>
      <c r="Z976" s="101">
        <v>1</v>
      </c>
      <c r="AA976" s="194">
        <v>0</v>
      </c>
      <c r="AB976" s="99">
        <v>1</v>
      </c>
      <c r="AC976" s="98">
        <v>0</v>
      </c>
      <c r="AD976" s="98">
        <v>0</v>
      </c>
      <c r="AE976" s="101">
        <f t="shared" si="892"/>
        <v>0</v>
      </c>
      <c r="AF976" s="100">
        <v>0</v>
      </c>
      <c r="AG976" s="98">
        <v>0</v>
      </c>
      <c r="AH976" s="99">
        <f t="shared" si="893"/>
        <v>0</v>
      </c>
      <c r="AI976" s="101">
        <v>1</v>
      </c>
      <c r="AJ976" s="106"/>
    </row>
    <row r="977" spans="2:36" s="35" customFormat="1" ht="17.100000000000001" customHeight="1">
      <c r="B977" s="105"/>
      <c r="C977" s="54"/>
      <c r="D977" s="96"/>
      <c r="E977" s="111"/>
      <c r="F977" s="112"/>
      <c r="G977" s="113"/>
      <c r="H977" s="194">
        <v>1</v>
      </c>
      <c r="I977" s="98">
        <v>0</v>
      </c>
      <c r="J977" s="98">
        <v>0</v>
      </c>
      <c r="K977" s="101">
        <f t="shared" si="888"/>
        <v>0</v>
      </c>
      <c r="L977" s="100">
        <v>0</v>
      </c>
      <c r="M977" s="98">
        <v>0</v>
      </c>
      <c r="N977" s="101">
        <f t="shared" si="889"/>
        <v>0</v>
      </c>
      <c r="O977" s="100">
        <v>0</v>
      </c>
      <c r="P977" s="98">
        <v>0</v>
      </c>
      <c r="Q977" s="101">
        <f t="shared" si="890"/>
        <v>0</v>
      </c>
      <c r="R977" s="100">
        <v>0</v>
      </c>
      <c r="S977" s="98">
        <v>0</v>
      </c>
      <c r="T977" s="101">
        <f t="shared" si="891"/>
        <v>0</v>
      </c>
      <c r="U977" s="194">
        <v>1</v>
      </c>
      <c r="V977" s="99">
        <v>1</v>
      </c>
      <c r="W977" s="98">
        <v>0</v>
      </c>
      <c r="X977" s="98">
        <v>0</v>
      </c>
      <c r="Y977" s="101">
        <f t="shared" si="894"/>
        <v>0</v>
      </c>
      <c r="Z977" s="101">
        <v>1</v>
      </c>
      <c r="AA977" s="194">
        <v>0</v>
      </c>
      <c r="AB977" s="99">
        <v>1</v>
      </c>
      <c r="AC977" s="98">
        <v>0</v>
      </c>
      <c r="AD977" s="98">
        <v>0</v>
      </c>
      <c r="AE977" s="101">
        <f t="shared" si="892"/>
        <v>0</v>
      </c>
      <c r="AF977" s="100">
        <v>0</v>
      </c>
      <c r="AG977" s="98">
        <v>0</v>
      </c>
      <c r="AH977" s="99">
        <f t="shared" si="893"/>
        <v>0</v>
      </c>
      <c r="AI977" s="101">
        <v>1</v>
      </c>
      <c r="AJ977" s="106"/>
    </row>
    <row r="978" spans="2:36" s="35" customFormat="1" ht="17.100000000000001" customHeight="1">
      <c r="B978" s="105"/>
      <c r="C978" s="54"/>
      <c r="D978" s="96"/>
      <c r="E978" s="111"/>
      <c r="F978" s="112"/>
      <c r="G978" s="113"/>
      <c r="H978" s="194">
        <v>1</v>
      </c>
      <c r="I978" s="98">
        <v>0</v>
      </c>
      <c r="J978" s="98">
        <v>0</v>
      </c>
      <c r="K978" s="101">
        <f t="shared" si="888"/>
        <v>0</v>
      </c>
      <c r="L978" s="100">
        <v>0</v>
      </c>
      <c r="M978" s="98">
        <v>0</v>
      </c>
      <c r="N978" s="101">
        <f t="shared" si="889"/>
        <v>0</v>
      </c>
      <c r="O978" s="100">
        <v>0</v>
      </c>
      <c r="P978" s="98">
        <v>0</v>
      </c>
      <c r="Q978" s="101">
        <f t="shared" si="890"/>
        <v>0</v>
      </c>
      <c r="R978" s="100">
        <v>0</v>
      </c>
      <c r="S978" s="98">
        <v>0</v>
      </c>
      <c r="T978" s="101">
        <f t="shared" si="891"/>
        <v>0</v>
      </c>
      <c r="U978" s="194">
        <v>1</v>
      </c>
      <c r="V978" s="99">
        <v>1</v>
      </c>
      <c r="W978" s="98">
        <v>0</v>
      </c>
      <c r="X978" s="98">
        <v>0</v>
      </c>
      <c r="Y978" s="101">
        <f t="shared" si="894"/>
        <v>0</v>
      </c>
      <c r="Z978" s="101">
        <v>1</v>
      </c>
      <c r="AA978" s="194">
        <v>0</v>
      </c>
      <c r="AB978" s="99">
        <v>1</v>
      </c>
      <c r="AC978" s="98">
        <v>0</v>
      </c>
      <c r="AD978" s="98">
        <v>0</v>
      </c>
      <c r="AE978" s="101">
        <f t="shared" si="892"/>
        <v>0</v>
      </c>
      <c r="AF978" s="100">
        <v>0</v>
      </c>
      <c r="AG978" s="98">
        <v>0</v>
      </c>
      <c r="AH978" s="99">
        <f t="shared" si="893"/>
        <v>0</v>
      </c>
      <c r="AI978" s="101">
        <v>1</v>
      </c>
      <c r="AJ978" s="106"/>
    </row>
    <row r="979" spans="2:36" s="35" customFormat="1" ht="17.100000000000001" customHeight="1">
      <c r="B979" s="105"/>
      <c r="C979" s="54"/>
      <c r="D979" s="96"/>
      <c r="E979" s="111"/>
      <c r="F979" s="112"/>
      <c r="G979" s="113"/>
      <c r="H979" s="194">
        <v>1</v>
      </c>
      <c r="I979" s="98">
        <v>0</v>
      </c>
      <c r="J979" s="98">
        <v>0</v>
      </c>
      <c r="K979" s="101">
        <f t="shared" si="888"/>
        <v>0</v>
      </c>
      <c r="L979" s="100">
        <v>0</v>
      </c>
      <c r="M979" s="98">
        <v>0</v>
      </c>
      <c r="N979" s="101">
        <f t="shared" si="889"/>
        <v>0</v>
      </c>
      <c r="O979" s="100">
        <v>0</v>
      </c>
      <c r="P979" s="98">
        <v>0</v>
      </c>
      <c r="Q979" s="101">
        <f t="shared" si="890"/>
        <v>0</v>
      </c>
      <c r="R979" s="100">
        <v>0</v>
      </c>
      <c r="S979" s="98">
        <v>0</v>
      </c>
      <c r="T979" s="101">
        <f t="shared" si="891"/>
        <v>0</v>
      </c>
      <c r="U979" s="194">
        <v>1</v>
      </c>
      <c r="V979" s="99">
        <v>1</v>
      </c>
      <c r="W979" s="98">
        <v>0</v>
      </c>
      <c r="X979" s="98">
        <v>0</v>
      </c>
      <c r="Y979" s="101">
        <f t="shared" si="894"/>
        <v>0</v>
      </c>
      <c r="Z979" s="101">
        <v>1</v>
      </c>
      <c r="AA979" s="194">
        <v>0</v>
      </c>
      <c r="AB979" s="99">
        <v>1</v>
      </c>
      <c r="AC979" s="98">
        <v>0</v>
      </c>
      <c r="AD979" s="98">
        <v>0</v>
      </c>
      <c r="AE979" s="101">
        <f t="shared" si="892"/>
        <v>0</v>
      </c>
      <c r="AF979" s="100">
        <v>0</v>
      </c>
      <c r="AG979" s="98">
        <v>0</v>
      </c>
      <c r="AH979" s="99">
        <f t="shared" si="893"/>
        <v>0</v>
      </c>
      <c r="AI979" s="101">
        <v>1</v>
      </c>
      <c r="AJ979" s="106"/>
    </row>
    <row r="980" spans="2:36" s="126" customFormat="1" ht="17.100000000000001" customHeight="1">
      <c r="B980" s="118"/>
      <c r="C980" s="119"/>
      <c r="D980" s="120"/>
      <c r="E980" s="121"/>
      <c r="F980" s="122"/>
      <c r="G980" s="123"/>
      <c r="H980" s="194">
        <v>1</v>
      </c>
      <c r="I980" s="430" t="s">
        <v>201</v>
      </c>
      <c r="J980" s="430"/>
      <c r="K980" s="124">
        <f>SUM(K973:K979)</f>
        <v>0</v>
      </c>
      <c r="L980" s="401" t="s">
        <v>201</v>
      </c>
      <c r="M980" s="402"/>
      <c r="N980" s="124">
        <f>SUM(N973:N979)</f>
        <v>0</v>
      </c>
      <c r="O980" s="401" t="s">
        <v>201</v>
      </c>
      <c r="P980" s="402"/>
      <c r="Q980" s="124">
        <f>SUM(Q973:Q979)</f>
        <v>0</v>
      </c>
      <c r="R980" s="401" t="s">
        <v>201</v>
      </c>
      <c r="S980" s="402"/>
      <c r="T980" s="124">
        <f>SUM(T973:T979)</f>
        <v>0</v>
      </c>
      <c r="U980" s="194">
        <v>1</v>
      </c>
      <c r="V980" s="99">
        <v>1</v>
      </c>
      <c r="W980" s="430" t="s">
        <v>201</v>
      </c>
      <c r="X980" s="430"/>
      <c r="Y980" s="124">
        <f>SUM(Y973:Y979)</f>
        <v>0</v>
      </c>
      <c r="Z980" s="101">
        <v>1</v>
      </c>
      <c r="AA980" s="194">
        <v>0</v>
      </c>
      <c r="AB980" s="99">
        <v>1</v>
      </c>
      <c r="AC980" s="430" t="s">
        <v>201</v>
      </c>
      <c r="AD980" s="430"/>
      <c r="AE980" s="124">
        <f>SUM(AE973:AE979)</f>
        <v>0</v>
      </c>
      <c r="AF980" s="431" t="s">
        <v>201</v>
      </c>
      <c r="AG980" s="430"/>
      <c r="AH980" s="143">
        <f>SUM(AH973:AH979)</f>
        <v>0</v>
      </c>
      <c r="AI980" s="101">
        <v>1</v>
      </c>
      <c r="AJ980" s="125"/>
    </row>
    <row r="981" spans="2:36" s="35" customFormat="1" ht="16.8" customHeight="1">
      <c r="B981" s="105"/>
      <c r="C981" s="54">
        <f>'3. Rekap Back Up Non Aspal X'!C141</f>
        <v>12000</v>
      </c>
      <c r="D981" s="96">
        <f>'3. Rekap Back Up Non Aspal X'!D141</f>
        <v>12100</v>
      </c>
      <c r="E981" s="111">
        <f>'3. Rekap Back Up Non Aspal X'!E141</f>
        <v>4</v>
      </c>
      <c r="F981" s="112">
        <f>(100/((D981-C981)*E981))*((K988*0.05)+(N988*0.05)+(Q988*0.05)+(T988)+(Y988)+(AE988*1.5)+(AH988*1))</f>
        <v>0</v>
      </c>
      <c r="G981" s="113" t="str">
        <f>IF(F981&lt;=25,"RB",IF(F981&lt;=75,"RB",IF(F981&lt;=100,"RB","RB")))</f>
        <v>RB</v>
      </c>
      <c r="H981" s="194">
        <v>1</v>
      </c>
      <c r="I981" s="98">
        <v>0</v>
      </c>
      <c r="J981" s="98">
        <v>0</v>
      </c>
      <c r="K981" s="101">
        <f t="shared" ref="K981:K987" si="895">I981*J981</f>
        <v>0</v>
      </c>
      <c r="L981" s="98">
        <v>0</v>
      </c>
      <c r="M981" s="98">
        <v>0</v>
      </c>
      <c r="N981" s="101">
        <f t="shared" ref="N981:N987" si="896">L981*M981</f>
        <v>0</v>
      </c>
      <c r="O981" s="98">
        <v>0</v>
      </c>
      <c r="P981" s="98">
        <v>0</v>
      </c>
      <c r="Q981" s="101">
        <f t="shared" ref="Q981:Q987" si="897">O981*P981</f>
        <v>0</v>
      </c>
      <c r="R981" s="98">
        <v>0</v>
      </c>
      <c r="S981" s="98">
        <v>0</v>
      </c>
      <c r="T981" s="101">
        <f t="shared" ref="T981:T987" si="898">R981*S981</f>
        <v>0</v>
      </c>
      <c r="U981" s="194">
        <v>1</v>
      </c>
      <c r="V981" s="99">
        <v>1</v>
      </c>
      <c r="W981" s="98">
        <v>0</v>
      </c>
      <c r="X981" s="98">
        <v>0</v>
      </c>
      <c r="Y981" s="101">
        <f>W981*X981</f>
        <v>0</v>
      </c>
      <c r="Z981" s="101">
        <v>1</v>
      </c>
      <c r="AA981" s="194">
        <v>0</v>
      </c>
      <c r="AB981" s="99">
        <v>1</v>
      </c>
      <c r="AC981" s="98">
        <v>0</v>
      </c>
      <c r="AD981" s="98">
        <v>0</v>
      </c>
      <c r="AE981" s="101">
        <f t="shared" ref="AE981:AE987" si="899">AC981*AD981</f>
        <v>0</v>
      </c>
      <c r="AF981" s="98">
        <v>0</v>
      </c>
      <c r="AG981" s="98">
        <v>3</v>
      </c>
      <c r="AH981" s="99">
        <f t="shared" ref="AH981:AH987" si="900">AF981*AG981</f>
        <v>0</v>
      </c>
      <c r="AI981" s="101">
        <v>1</v>
      </c>
      <c r="AJ981" s="106"/>
    </row>
    <row r="982" spans="2:36" s="35" customFormat="1" ht="17.100000000000001" customHeight="1">
      <c r="B982" s="105"/>
      <c r="C982" s="54"/>
      <c r="D982" s="96"/>
      <c r="E982" s="111"/>
      <c r="F982" s="112"/>
      <c r="G982" s="113"/>
      <c r="H982" s="194">
        <v>1</v>
      </c>
      <c r="I982" s="98">
        <v>0</v>
      </c>
      <c r="J982" s="98">
        <v>0</v>
      </c>
      <c r="K982" s="101">
        <f t="shared" si="895"/>
        <v>0</v>
      </c>
      <c r="L982" s="100">
        <v>0</v>
      </c>
      <c r="M982" s="98">
        <v>0</v>
      </c>
      <c r="N982" s="101">
        <f t="shared" si="896"/>
        <v>0</v>
      </c>
      <c r="O982" s="100">
        <v>0</v>
      </c>
      <c r="P982" s="98">
        <v>0</v>
      </c>
      <c r="Q982" s="101">
        <f t="shared" si="897"/>
        <v>0</v>
      </c>
      <c r="R982" s="100">
        <v>0</v>
      </c>
      <c r="S982" s="98">
        <v>0</v>
      </c>
      <c r="T982" s="101">
        <f t="shared" si="898"/>
        <v>0</v>
      </c>
      <c r="U982" s="194">
        <v>1</v>
      </c>
      <c r="V982" s="99">
        <v>1</v>
      </c>
      <c r="W982" s="98">
        <v>0</v>
      </c>
      <c r="X982" s="98">
        <v>0</v>
      </c>
      <c r="Y982" s="101">
        <f t="shared" ref="Y982:Y987" si="901">W982*X982</f>
        <v>0</v>
      </c>
      <c r="Z982" s="101">
        <v>1</v>
      </c>
      <c r="AA982" s="194">
        <v>0</v>
      </c>
      <c r="AB982" s="99">
        <v>1</v>
      </c>
      <c r="AC982" s="98">
        <v>0</v>
      </c>
      <c r="AD982" s="98">
        <v>0</v>
      </c>
      <c r="AE982" s="101">
        <f t="shared" si="899"/>
        <v>0</v>
      </c>
      <c r="AF982" s="100">
        <v>0</v>
      </c>
      <c r="AG982" s="98">
        <v>0</v>
      </c>
      <c r="AH982" s="99">
        <f t="shared" si="900"/>
        <v>0</v>
      </c>
      <c r="AI982" s="101">
        <v>1</v>
      </c>
      <c r="AJ982" s="106"/>
    </row>
    <row r="983" spans="2:36" s="35" customFormat="1" ht="17.100000000000001" customHeight="1">
      <c r="B983" s="105"/>
      <c r="C983" s="54"/>
      <c r="D983" s="96"/>
      <c r="E983" s="111"/>
      <c r="F983" s="112"/>
      <c r="G983" s="113"/>
      <c r="H983" s="194">
        <v>1</v>
      </c>
      <c r="I983" s="98">
        <v>0</v>
      </c>
      <c r="J983" s="98">
        <v>0</v>
      </c>
      <c r="K983" s="101">
        <f t="shared" si="895"/>
        <v>0</v>
      </c>
      <c r="L983" s="100">
        <v>0</v>
      </c>
      <c r="M983" s="98">
        <v>0</v>
      </c>
      <c r="N983" s="101">
        <f t="shared" si="896"/>
        <v>0</v>
      </c>
      <c r="O983" s="100">
        <v>0</v>
      </c>
      <c r="P983" s="98">
        <v>0</v>
      </c>
      <c r="Q983" s="101">
        <f t="shared" si="897"/>
        <v>0</v>
      </c>
      <c r="R983" s="100">
        <v>0</v>
      </c>
      <c r="S983" s="98">
        <v>0</v>
      </c>
      <c r="T983" s="101">
        <f t="shared" si="898"/>
        <v>0</v>
      </c>
      <c r="U983" s="194">
        <v>1</v>
      </c>
      <c r="V983" s="99">
        <v>1</v>
      </c>
      <c r="W983" s="98">
        <v>0</v>
      </c>
      <c r="X983" s="98">
        <v>0</v>
      </c>
      <c r="Y983" s="101">
        <f t="shared" si="901"/>
        <v>0</v>
      </c>
      <c r="Z983" s="101">
        <v>1</v>
      </c>
      <c r="AA983" s="194">
        <v>0</v>
      </c>
      <c r="AB983" s="99">
        <v>1</v>
      </c>
      <c r="AC983" s="98">
        <v>0</v>
      </c>
      <c r="AD983" s="98">
        <v>0</v>
      </c>
      <c r="AE983" s="101">
        <f t="shared" si="899"/>
        <v>0</v>
      </c>
      <c r="AF983" s="100">
        <v>0</v>
      </c>
      <c r="AG983" s="98">
        <v>0</v>
      </c>
      <c r="AH983" s="99">
        <f t="shared" si="900"/>
        <v>0</v>
      </c>
      <c r="AI983" s="101">
        <v>1</v>
      </c>
      <c r="AJ983" s="106"/>
    </row>
    <row r="984" spans="2:36" s="35" customFormat="1" ht="17.100000000000001" customHeight="1">
      <c r="B984" s="105"/>
      <c r="C984" s="54"/>
      <c r="D984" s="96"/>
      <c r="E984" s="111"/>
      <c r="F984" s="112"/>
      <c r="G984" s="113"/>
      <c r="H984" s="194">
        <v>1</v>
      </c>
      <c r="I984" s="98">
        <v>0</v>
      </c>
      <c r="J984" s="98">
        <v>0</v>
      </c>
      <c r="K984" s="101">
        <f t="shared" si="895"/>
        <v>0</v>
      </c>
      <c r="L984" s="100">
        <v>0</v>
      </c>
      <c r="M984" s="98">
        <v>0</v>
      </c>
      <c r="N984" s="101">
        <f t="shared" si="896"/>
        <v>0</v>
      </c>
      <c r="O984" s="100">
        <v>0</v>
      </c>
      <c r="P984" s="98">
        <v>0</v>
      </c>
      <c r="Q984" s="101">
        <f t="shared" si="897"/>
        <v>0</v>
      </c>
      <c r="R984" s="100">
        <v>0</v>
      </c>
      <c r="S984" s="98">
        <v>0</v>
      </c>
      <c r="T984" s="101">
        <f t="shared" si="898"/>
        <v>0</v>
      </c>
      <c r="U984" s="194">
        <v>1</v>
      </c>
      <c r="V984" s="99">
        <v>1</v>
      </c>
      <c r="W984" s="98">
        <v>0</v>
      </c>
      <c r="X984" s="98">
        <v>0</v>
      </c>
      <c r="Y984" s="101">
        <f t="shared" si="901"/>
        <v>0</v>
      </c>
      <c r="Z984" s="101">
        <v>1</v>
      </c>
      <c r="AA984" s="194">
        <v>0</v>
      </c>
      <c r="AB984" s="99">
        <v>1</v>
      </c>
      <c r="AC984" s="98">
        <v>0</v>
      </c>
      <c r="AD984" s="98">
        <v>0</v>
      </c>
      <c r="AE984" s="101">
        <f t="shared" si="899"/>
        <v>0</v>
      </c>
      <c r="AF984" s="100">
        <v>0</v>
      </c>
      <c r="AG984" s="98">
        <v>0</v>
      </c>
      <c r="AH984" s="99">
        <f t="shared" si="900"/>
        <v>0</v>
      </c>
      <c r="AI984" s="101">
        <v>1</v>
      </c>
      <c r="AJ984" s="106"/>
    </row>
    <row r="985" spans="2:36" s="35" customFormat="1" ht="17.100000000000001" customHeight="1">
      <c r="B985" s="105"/>
      <c r="C985" s="54"/>
      <c r="D985" s="96"/>
      <c r="E985" s="111"/>
      <c r="F985" s="112"/>
      <c r="G985" s="113"/>
      <c r="H985" s="194">
        <v>1</v>
      </c>
      <c r="I985" s="98">
        <v>0</v>
      </c>
      <c r="J985" s="98">
        <v>0</v>
      </c>
      <c r="K985" s="101">
        <f t="shared" si="895"/>
        <v>0</v>
      </c>
      <c r="L985" s="100">
        <v>0</v>
      </c>
      <c r="M985" s="98">
        <v>0</v>
      </c>
      <c r="N985" s="101">
        <f t="shared" si="896"/>
        <v>0</v>
      </c>
      <c r="O985" s="100">
        <v>0</v>
      </c>
      <c r="P985" s="98">
        <v>0</v>
      </c>
      <c r="Q985" s="101">
        <f t="shared" si="897"/>
        <v>0</v>
      </c>
      <c r="R985" s="100">
        <v>0</v>
      </c>
      <c r="S985" s="98">
        <v>0</v>
      </c>
      <c r="T985" s="101">
        <f t="shared" si="898"/>
        <v>0</v>
      </c>
      <c r="U985" s="194">
        <v>1</v>
      </c>
      <c r="V985" s="99">
        <v>1</v>
      </c>
      <c r="W985" s="98">
        <v>0</v>
      </c>
      <c r="X985" s="98">
        <v>0</v>
      </c>
      <c r="Y985" s="101">
        <f t="shared" si="901"/>
        <v>0</v>
      </c>
      <c r="Z985" s="101">
        <v>1</v>
      </c>
      <c r="AA985" s="194">
        <v>0</v>
      </c>
      <c r="AB985" s="99">
        <v>1</v>
      </c>
      <c r="AC985" s="98">
        <v>0</v>
      </c>
      <c r="AD985" s="98">
        <v>0</v>
      </c>
      <c r="AE985" s="101">
        <f t="shared" si="899"/>
        <v>0</v>
      </c>
      <c r="AF985" s="100">
        <v>0</v>
      </c>
      <c r="AG985" s="98">
        <v>0</v>
      </c>
      <c r="AH985" s="99">
        <f t="shared" si="900"/>
        <v>0</v>
      </c>
      <c r="AI985" s="101">
        <v>1</v>
      </c>
      <c r="AJ985" s="106"/>
    </row>
    <row r="986" spans="2:36" s="35" customFormat="1" ht="17.100000000000001" customHeight="1">
      <c r="B986" s="105"/>
      <c r="C986" s="54"/>
      <c r="D986" s="96"/>
      <c r="E986" s="111"/>
      <c r="F986" s="112"/>
      <c r="G986" s="113"/>
      <c r="H986" s="194">
        <v>1</v>
      </c>
      <c r="I986" s="98">
        <v>0</v>
      </c>
      <c r="J986" s="98">
        <v>0</v>
      </c>
      <c r="K986" s="101">
        <f t="shared" si="895"/>
        <v>0</v>
      </c>
      <c r="L986" s="100">
        <v>0</v>
      </c>
      <c r="M986" s="98">
        <v>0</v>
      </c>
      <c r="N986" s="101">
        <f t="shared" si="896"/>
        <v>0</v>
      </c>
      <c r="O986" s="100">
        <v>0</v>
      </c>
      <c r="P986" s="98">
        <v>0</v>
      </c>
      <c r="Q986" s="101">
        <f t="shared" si="897"/>
        <v>0</v>
      </c>
      <c r="R986" s="100">
        <v>0</v>
      </c>
      <c r="S986" s="98">
        <v>0</v>
      </c>
      <c r="T986" s="101">
        <f t="shared" si="898"/>
        <v>0</v>
      </c>
      <c r="U986" s="194">
        <v>1</v>
      </c>
      <c r="V986" s="99">
        <v>1</v>
      </c>
      <c r="W986" s="98">
        <v>0</v>
      </c>
      <c r="X986" s="98">
        <v>0</v>
      </c>
      <c r="Y986" s="101">
        <f t="shared" si="901"/>
        <v>0</v>
      </c>
      <c r="Z986" s="101">
        <v>1</v>
      </c>
      <c r="AA986" s="194">
        <v>0</v>
      </c>
      <c r="AB986" s="99">
        <v>1</v>
      </c>
      <c r="AC986" s="98">
        <v>0</v>
      </c>
      <c r="AD986" s="98">
        <v>0</v>
      </c>
      <c r="AE986" s="101">
        <f t="shared" si="899"/>
        <v>0</v>
      </c>
      <c r="AF986" s="100">
        <v>0</v>
      </c>
      <c r="AG986" s="98">
        <v>0</v>
      </c>
      <c r="AH986" s="99">
        <f t="shared" si="900"/>
        <v>0</v>
      </c>
      <c r="AI986" s="101">
        <v>1</v>
      </c>
      <c r="AJ986" s="106"/>
    </row>
    <row r="987" spans="2:36" s="35" customFormat="1" ht="17.100000000000001" customHeight="1">
      <c r="B987" s="105"/>
      <c r="C987" s="54"/>
      <c r="D987" s="96"/>
      <c r="E987" s="111"/>
      <c r="F987" s="112"/>
      <c r="G987" s="113"/>
      <c r="H987" s="194">
        <v>1</v>
      </c>
      <c r="I987" s="98">
        <v>0</v>
      </c>
      <c r="J987" s="98">
        <v>0</v>
      </c>
      <c r="K987" s="101">
        <f t="shared" si="895"/>
        <v>0</v>
      </c>
      <c r="L987" s="100">
        <v>0</v>
      </c>
      <c r="M987" s="98">
        <v>0</v>
      </c>
      <c r="N987" s="101">
        <f t="shared" si="896"/>
        <v>0</v>
      </c>
      <c r="O987" s="100">
        <v>0</v>
      </c>
      <c r="P987" s="98">
        <v>0</v>
      </c>
      <c r="Q987" s="101">
        <f t="shared" si="897"/>
        <v>0</v>
      </c>
      <c r="R987" s="100">
        <v>0</v>
      </c>
      <c r="S987" s="98">
        <v>0</v>
      </c>
      <c r="T987" s="101">
        <f t="shared" si="898"/>
        <v>0</v>
      </c>
      <c r="U987" s="194">
        <v>1</v>
      </c>
      <c r="V987" s="99">
        <v>1</v>
      </c>
      <c r="W987" s="98">
        <v>0</v>
      </c>
      <c r="X987" s="98">
        <v>0</v>
      </c>
      <c r="Y987" s="101">
        <f t="shared" si="901"/>
        <v>0</v>
      </c>
      <c r="Z987" s="101">
        <v>1</v>
      </c>
      <c r="AA987" s="194">
        <v>0</v>
      </c>
      <c r="AB987" s="99">
        <v>1</v>
      </c>
      <c r="AC987" s="98">
        <v>0</v>
      </c>
      <c r="AD987" s="98">
        <v>0</v>
      </c>
      <c r="AE987" s="101">
        <f t="shared" si="899"/>
        <v>0</v>
      </c>
      <c r="AF987" s="100">
        <v>0</v>
      </c>
      <c r="AG987" s="98">
        <v>0</v>
      </c>
      <c r="AH987" s="99">
        <f t="shared" si="900"/>
        <v>0</v>
      </c>
      <c r="AI987" s="101">
        <v>1</v>
      </c>
      <c r="AJ987" s="106"/>
    </row>
    <row r="988" spans="2:36" s="126" customFormat="1" ht="17.100000000000001" customHeight="1">
      <c r="B988" s="118"/>
      <c r="C988" s="119"/>
      <c r="D988" s="120"/>
      <c r="E988" s="121"/>
      <c r="F988" s="122"/>
      <c r="G988" s="123"/>
      <c r="H988" s="194">
        <v>1</v>
      </c>
      <c r="I988" s="430" t="s">
        <v>201</v>
      </c>
      <c r="J988" s="430"/>
      <c r="K988" s="124">
        <f>SUM(K981:K987)</f>
        <v>0</v>
      </c>
      <c r="L988" s="401" t="s">
        <v>201</v>
      </c>
      <c r="M988" s="402"/>
      <c r="N988" s="124">
        <f>SUM(N981:N987)</f>
        <v>0</v>
      </c>
      <c r="O988" s="401" t="s">
        <v>201</v>
      </c>
      <c r="P988" s="402"/>
      <c r="Q988" s="124">
        <f>SUM(Q981:Q987)</f>
        <v>0</v>
      </c>
      <c r="R988" s="401" t="s">
        <v>201</v>
      </c>
      <c r="S988" s="402"/>
      <c r="T988" s="124">
        <f>SUM(T981:T987)</f>
        <v>0</v>
      </c>
      <c r="U988" s="194">
        <v>1</v>
      </c>
      <c r="V988" s="99">
        <v>1</v>
      </c>
      <c r="W988" s="430" t="s">
        <v>201</v>
      </c>
      <c r="X988" s="430"/>
      <c r="Y988" s="124">
        <f>SUM(Y981:Y987)</f>
        <v>0</v>
      </c>
      <c r="Z988" s="101">
        <v>1</v>
      </c>
      <c r="AA988" s="194">
        <v>0</v>
      </c>
      <c r="AB988" s="99">
        <v>1</v>
      </c>
      <c r="AC988" s="430" t="s">
        <v>201</v>
      </c>
      <c r="AD988" s="430"/>
      <c r="AE988" s="124">
        <f>SUM(AE981:AE987)</f>
        <v>0</v>
      </c>
      <c r="AF988" s="431" t="s">
        <v>201</v>
      </c>
      <c r="AG988" s="430"/>
      <c r="AH988" s="143">
        <f>SUM(AH981:AH987)</f>
        <v>0</v>
      </c>
      <c r="AI988" s="101">
        <v>1</v>
      </c>
      <c r="AJ988" s="125"/>
    </row>
    <row r="989" spans="2:36" s="35" customFormat="1" ht="16.8" customHeight="1">
      <c r="B989" s="105"/>
      <c r="C989" s="54">
        <f>'3. Rekap Back Up Non Aspal X'!C142</f>
        <v>12100</v>
      </c>
      <c r="D989" s="96">
        <f>'3. Rekap Back Up Non Aspal X'!D142</f>
        <v>12200</v>
      </c>
      <c r="E989" s="111">
        <f>'3. Rekap Back Up Non Aspal X'!E142</f>
        <v>4</v>
      </c>
      <c r="F989" s="112">
        <f>(100/((D989-C989)*E989))*((K996*0.05)+(N996*0.05)+(Q996*0.05)+(T996)+(Y996)+(AE996*1.5)+(AH996*1))</f>
        <v>0</v>
      </c>
      <c r="G989" s="113" t="str">
        <f>IF(F989&lt;=25,"RB",IF(F989&lt;=75,"RB",IF(F989&lt;=100,"RB","RB")))</f>
        <v>RB</v>
      </c>
      <c r="H989" s="194">
        <v>1</v>
      </c>
      <c r="I989" s="98">
        <v>0</v>
      </c>
      <c r="J989" s="98">
        <v>0</v>
      </c>
      <c r="K989" s="101">
        <f t="shared" ref="K989:K995" si="902">I989*J989</f>
        <v>0</v>
      </c>
      <c r="L989" s="98">
        <v>0</v>
      </c>
      <c r="M989" s="98">
        <v>0</v>
      </c>
      <c r="N989" s="101">
        <f t="shared" ref="N989:N995" si="903">L989*M989</f>
        <v>0</v>
      </c>
      <c r="O989" s="98">
        <v>0</v>
      </c>
      <c r="P989" s="98">
        <v>0</v>
      </c>
      <c r="Q989" s="101">
        <f t="shared" ref="Q989:Q995" si="904">O989*P989</f>
        <v>0</v>
      </c>
      <c r="R989" s="98">
        <v>0</v>
      </c>
      <c r="S989" s="98">
        <v>0</v>
      </c>
      <c r="T989" s="101">
        <f t="shared" ref="T989:T995" si="905">R989*S989</f>
        <v>0</v>
      </c>
      <c r="U989" s="194">
        <v>1</v>
      </c>
      <c r="V989" s="99">
        <v>1</v>
      </c>
      <c r="W989" s="98">
        <v>0</v>
      </c>
      <c r="X989" s="98">
        <v>0</v>
      </c>
      <c r="Y989" s="101">
        <f>W989*X989</f>
        <v>0</v>
      </c>
      <c r="Z989" s="101">
        <v>1</v>
      </c>
      <c r="AA989" s="194">
        <v>0</v>
      </c>
      <c r="AB989" s="99">
        <v>1</v>
      </c>
      <c r="AC989" s="98">
        <v>0</v>
      </c>
      <c r="AD989" s="98">
        <v>0</v>
      </c>
      <c r="AE989" s="101">
        <f t="shared" ref="AE989:AE995" si="906">AC989*AD989</f>
        <v>0</v>
      </c>
      <c r="AF989" s="98">
        <v>0</v>
      </c>
      <c r="AG989" s="98">
        <v>3</v>
      </c>
      <c r="AH989" s="99">
        <f t="shared" ref="AH989:AH995" si="907">AF989*AG989</f>
        <v>0</v>
      </c>
      <c r="AI989" s="101">
        <v>1</v>
      </c>
      <c r="AJ989" s="106"/>
    </row>
    <row r="990" spans="2:36" s="35" customFormat="1" ht="17.100000000000001" customHeight="1">
      <c r="B990" s="105"/>
      <c r="C990" s="54"/>
      <c r="D990" s="96"/>
      <c r="E990" s="111"/>
      <c r="F990" s="112"/>
      <c r="G990" s="113"/>
      <c r="H990" s="194">
        <v>1</v>
      </c>
      <c r="I990" s="98">
        <v>0</v>
      </c>
      <c r="J990" s="98">
        <v>0</v>
      </c>
      <c r="K990" s="101">
        <f t="shared" si="902"/>
        <v>0</v>
      </c>
      <c r="L990" s="100">
        <v>0</v>
      </c>
      <c r="M990" s="98">
        <v>0</v>
      </c>
      <c r="N990" s="101">
        <f t="shared" si="903"/>
        <v>0</v>
      </c>
      <c r="O990" s="100">
        <v>0</v>
      </c>
      <c r="P990" s="98">
        <v>0</v>
      </c>
      <c r="Q990" s="101">
        <f t="shared" si="904"/>
        <v>0</v>
      </c>
      <c r="R990" s="100">
        <v>0</v>
      </c>
      <c r="S990" s="98">
        <v>0</v>
      </c>
      <c r="T990" s="101">
        <f t="shared" si="905"/>
        <v>0</v>
      </c>
      <c r="U990" s="194">
        <v>1</v>
      </c>
      <c r="V990" s="99">
        <v>1</v>
      </c>
      <c r="W990" s="98">
        <v>0</v>
      </c>
      <c r="X990" s="98">
        <v>0</v>
      </c>
      <c r="Y990" s="101">
        <f t="shared" ref="Y990:Y995" si="908">W990*X990</f>
        <v>0</v>
      </c>
      <c r="Z990" s="101">
        <v>1</v>
      </c>
      <c r="AA990" s="194">
        <v>0</v>
      </c>
      <c r="AB990" s="99">
        <v>1</v>
      </c>
      <c r="AC990" s="98">
        <v>0</v>
      </c>
      <c r="AD990" s="98">
        <v>0</v>
      </c>
      <c r="AE990" s="101">
        <f t="shared" si="906"/>
        <v>0</v>
      </c>
      <c r="AF990" s="100">
        <v>0</v>
      </c>
      <c r="AG990" s="98">
        <v>0</v>
      </c>
      <c r="AH990" s="99">
        <f t="shared" si="907"/>
        <v>0</v>
      </c>
      <c r="AI990" s="101">
        <v>1</v>
      </c>
      <c r="AJ990" s="106"/>
    </row>
    <row r="991" spans="2:36" s="35" customFormat="1" ht="17.100000000000001" customHeight="1">
      <c r="B991" s="105"/>
      <c r="C991" s="54"/>
      <c r="D991" s="96"/>
      <c r="E991" s="111"/>
      <c r="F991" s="112"/>
      <c r="G991" s="113"/>
      <c r="H991" s="194">
        <v>1</v>
      </c>
      <c r="I991" s="98">
        <v>0</v>
      </c>
      <c r="J991" s="98">
        <v>0</v>
      </c>
      <c r="K991" s="101">
        <f t="shared" si="902"/>
        <v>0</v>
      </c>
      <c r="L991" s="100">
        <v>0</v>
      </c>
      <c r="M991" s="98">
        <v>0</v>
      </c>
      <c r="N991" s="101">
        <f t="shared" si="903"/>
        <v>0</v>
      </c>
      <c r="O991" s="100">
        <v>0</v>
      </c>
      <c r="P991" s="98">
        <v>0</v>
      </c>
      <c r="Q991" s="101">
        <f t="shared" si="904"/>
        <v>0</v>
      </c>
      <c r="R991" s="100">
        <v>0</v>
      </c>
      <c r="S991" s="98">
        <v>0</v>
      </c>
      <c r="T991" s="101">
        <f t="shared" si="905"/>
        <v>0</v>
      </c>
      <c r="U991" s="194">
        <v>1</v>
      </c>
      <c r="V991" s="99">
        <v>1</v>
      </c>
      <c r="W991" s="98">
        <v>0</v>
      </c>
      <c r="X991" s="98">
        <v>0</v>
      </c>
      <c r="Y991" s="101">
        <f t="shared" si="908"/>
        <v>0</v>
      </c>
      <c r="Z991" s="101">
        <v>1</v>
      </c>
      <c r="AA991" s="194">
        <v>0</v>
      </c>
      <c r="AB991" s="99">
        <v>1</v>
      </c>
      <c r="AC991" s="98">
        <v>0</v>
      </c>
      <c r="AD991" s="98">
        <v>0</v>
      </c>
      <c r="AE991" s="101">
        <f t="shared" si="906"/>
        <v>0</v>
      </c>
      <c r="AF991" s="100">
        <v>0</v>
      </c>
      <c r="AG991" s="98">
        <v>0</v>
      </c>
      <c r="AH991" s="99">
        <f t="shared" si="907"/>
        <v>0</v>
      </c>
      <c r="AI991" s="101">
        <v>1</v>
      </c>
      <c r="AJ991" s="106"/>
    </row>
    <row r="992" spans="2:36" s="35" customFormat="1" ht="17.100000000000001" customHeight="1">
      <c r="B992" s="105"/>
      <c r="C992" s="54"/>
      <c r="D992" s="96"/>
      <c r="E992" s="111"/>
      <c r="F992" s="112"/>
      <c r="G992" s="113"/>
      <c r="H992" s="194">
        <v>1</v>
      </c>
      <c r="I992" s="98">
        <v>0</v>
      </c>
      <c r="J992" s="98">
        <v>0</v>
      </c>
      <c r="K992" s="101">
        <f t="shared" si="902"/>
        <v>0</v>
      </c>
      <c r="L992" s="100">
        <v>0</v>
      </c>
      <c r="M992" s="98">
        <v>0</v>
      </c>
      <c r="N992" s="101">
        <f t="shared" si="903"/>
        <v>0</v>
      </c>
      <c r="O992" s="100">
        <v>0</v>
      </c>
      <c r="P992" s="98">
        <v>0</v>
      </c>
      <c r="Q992" s="101">
        <f t="shared" si="904"/>
        <v>0</v>
      </c>
      <c r="R992" s="100">
        <v>0</v>
      </c>
      <c r="S992" s="98">
        <v>0</v>
      </c>
      <c r="T992" s="101">
        <f t="shared" si="905"/>
        <v>0</v>
      </c>
      <c r="U992" s="194">
        <v>1</v>
      </c>
      <c r="V992" s="99">
        <v>1</v>
      </c>
      <c r="W992" s="98">
        <v>0</v>
      </c>
      <c r="X992" s="98">
        <v>0</v>
      </c>
      <c r="Y992" s="101">
        <f t="shared" si="908"/>
        <v>0</v>
      </c>
      <c r="Z992" s="101">
        <v>1</v>
      </c>
      <c r="AA992" s="194">
        <v>0</v>
      </c>
      <c r="AB992" s="99">
        <v>1</v>
      </c>
      <c r="AC992" s="98">
        <v>0</v>
      </c>
      <c r="AD992" s="98">
        <v>0</v>
      </c>
      <c r="AE992" s="101">
        <f t="shared" si="906"/>
        <v>0</v>
      </c>
      <c r="AF992" s="100">
        <v>0</v>
      </c>
      <c r="AG992" s="98">
        <v>0</v>
      </c>
      <c r="AH992" s="99">
        <f t="shared" si="907"/>
        <v>0</v>
      </c>
      <c r="AI992" s="101">
        <v>1</v>
      </c>
      <c r="AJ992" s="106"/>
    </row>
    <row r="993" spans="2:36" s="35" customFormat="1" ht="17.100000000000001" customHeight="1">
      <c r="B993" s="105"/>
      <c r="C993" s="54"/>
      <c r="D993" s="96"/>
      <c r="E993" s="111"/>
      <c r="F993" s="112"/>
      <c r="G993" s="113"/>
      <c r="H993" s="194">
        <v>1</v>
      </c>
      <c r="I993" s="98">
        <v>0</v>
      </c>
      <c r="J993" s="98">
        <v>0</v>
      </c>
      <c r="K993" s="101">
        <f t="shared" si="902"/>
        <v>0</v>
      </c>
      <c r="L993" s="100">
        <v>0</v>
      </c>
      <c r="M993" s="98">
        <v>0</v>
      </c>
      <c r="N993" s="101">
        <f t="shared" si="903"/>
        <v>0</v>
      </c>
      <c r="O993" s="100">
        <v>0</v>
      </c>
      <c r="P993" s="98">
        <v>0</v>
      </c>
      <c r="Q993" s="101">
        <f t="shared" si="904"/>
        <v>0</v>
      </c>
      <c r="R993" s="100">
        <v>0</v>
      </c>
      <c r="S993" s="98">
        <v>0</v>
      </c>
      <c r="T993" s="101">
        <f t="shared" si="905"/>
        <v>0</v>
      </c>
      <c r="U993" s="194">
        <v>1</v>
      </c>
      <c r="V993" s="99">
        <v>1</v>
      </c>
      <c r="W993" s="98">
        <v>0</v>
      </c>
      <c r="X993" s="98">
        <v>0</v>
      </c>
      <c r="Y993" s="101">
        <f t="shared" si="908"/>
        <v>0</v>
      </c>
      <c r="Z993" s="101">
        <v>1</v>
      </c>
      <c r="AA993" s="194">
        <v>0</v>
      </c>
      <c r="AB993" s="99">
        <v>1</v>
      </c>
      <c r="AC993" s="98">
        <v>0</v>
      </c>
      <c r="AD993" s="98">
        <v>0</v>
      </c>
      <c r="AE993" s="101">
        <f t="shared" si="906"/>
        <v>0</v>
      </c>
      <c r="AF993" s="100">
        <v>0</v>
      </c>
      <c r="AG993" s="98">
        <v>0</v>
      </c>
      <c r="AH993" s="99">
        <f t="shared" si="907"/>
        <v>0</v>
      </c>
      <c r="AI993" s="101">
        <v>1</v>
      </c>
      <c r="AJ993" s="106"/>
    </row>
    <row r="994" spans="2:36" s="35" customFormat="1" ht="17.100000000000001" customHeight="1">
      <c r="B994" s="105"/>
      <c r="C994" s="54"/>
      <c r="D994" s="96"/>
      <c r="E994" s="111"/>
      <c r="F994" s="112"/>
      <c r="G994" s="113"/>
      <c r="H994" s="194">
        <v>1</v>
      </c>
      <c r="I994" s="98">
        <v>0</v>
      </c>
      <c r="J994" s="98">
        <v>0</v>
      </c>
      <c r="K994" s="101">
        <f t="shared" si="902"/>
        <v>0</v>
      </c>
      <c r="L994" s="100">
        <v>0</v>
      </c>
      <c r="M994" s="98">
        <v>0</v>
      </c>
      <c r="N994" s="101">
        <f t="shared" si="903"/>
        <v>0</v>
      </c>
      <c r="O994" s="100">
        <v>0</v>
      </c>
      <c r="P994" s="98">
        <v>0</v>
      </c>
      <c r="Q994" s="101">
        <f t="shared" si="904"/>
        <v>0</v>
      </c>
      <c r="R994" s="100">
        <v>0</v>
      </c>
      <c r="S994" s="98">
        <v>0</v>
      </c>
      <c r="T994" s="101">
        <f t="shared" si="905"/>
        <v>0</v>
      </c>
      <c r="U994" s="194">
        <v>1</v>
      </c>
      <c r="V994" s="99">
        <v>1</v>
      </c>
      <c r="W994" s="98">
        <v>0</v>
      </c>
      <c r="X994" s="98">
        <v>0</v>
      </c>
      <c r="Y994" s="101">
        <f t="shared" si="908"/>
        <v>0</v>
      </c>
      <c r="Z994" s="101">
        <v>1</v>
      </c>
      <c r="AA994" s="194">
        <v>0</v>
      </c>
      <c r="AB994" s="99">
        <v>1</v>
      </c>
      <c r="AC994" s="98">
        <v>0</v>
      </c>
      <c r="AD994" s="98">
        <v>0</v>
      </c>
      <c r="AE994" s="101">
        <f t="shared" si="906"/>
        <v>0</v>
      </c>
      <c r="AF994" s="100">
        <v>0</v>
      </c>
      <c r="AG994" s="98">
        <v>0</v>
      </c>
      <c r="AH994" s="99">
        <f t="shared" si="907"/>
        <v>0</v>
      </c>
      <c r="AI994" s="101">
        <v>1</v>
      </c>
      <c r="AJ994" s="106"/>
    </row>
    <row r="995" spans="2:36" s="35" customFormat="1" ht="17.100000000000001" customHeight="1">
      <c r="B995" s="105"/>
      <c r="C995" s="54"/>
      <c r="D995" s="96"/>
      <c r="E995" s="111"/>
      <c r="F995" s="112"/>
      <c r="G995" s="113"/>
      <c r="H995" s="194">
        <v>1</v>
      </c>
      <c r="I995" s="98">
        <v>0</v>
      </c>
      <c r="J995" s="98">
        <v>0</v>
      </c>
      <c r="K995" s="101">
        <f t="shared" si="902"/>
        <v>0</v>
      </c>
      <c r="L995" s="100">
        <v>0</v>
      </c>
      <c r="M995" s="98">
        <v>0</v>
      </c>
      <c r="N995" s="101">
        <f t="shared" si="903"/>
        <v>0</v>
      </c>
      <c r="O995" s="100">
        <v>0</v>
      </c>
      <c r="P995" s="98">
        <v>0</v>
      </c>
      <c r="Q995" s="101">
        <f t="shared" si="904"/>
        <v>0</v>
      </c>
      <c r="R995" s="100">
        <v>0</v>
      </c>
      <c r="S995" s="98">
        <v>0</v>
      </c>
      <c r="T995" s="101">
        <f t="shared" si="905"/>
        <v>0</v>
      </c>
      <c r="U995" s="194">
        <v>1</v>
      </c>
      <c r="V995" s="99">
        <v>1</v>
      </c>
      <c r="W995" s="98">
        <v>0</v>
      </c>
      <c r="X995" s="98">
        <v>0</v>
      </c>
      <c r="Y995" s="101">
        <f t="shared" si="908"/>
        <v>0</v>
      </c>
      <c r="Z995" s="101">
        <v>1</v>
      </c>
      <c r="AA995" s="194">
        <v>0</v>
      </c>
      <c r="AB995" s="99">
        <v>1</v>
      </c>
      <c r="AC995" s="98">
        <v>0</v>
      </c>
      <c r="AD995" s="98">
        <v>0</v>
      </c>
      <c r="AE995" s="101">
        <f t="shared" si="906"/>
        <v>0</v>
      </c>
      <c r="AF995" s="100">
        <v>0</v>
      </c>
      <c r="AG995" s="98">
        <v>0</v>
      </c>
      <c r="AH995" s="99">
        <f t="shared" si="907"/>
        <v>0</v>
      </c>
      <c r="AI995" s="101">
        <v>1</v>
      </c>
      <c r="AJ995" s="106"/>
    </row>
    <row r="996" spans="2:36" s="126" customFormat="1" ht="17.100000000000001" customHeight="1">
      <c r="B996" s="118"/>
      <c r="C996" s="119"/>
      <c r="D996" s="120"/>
      <c r="E996" s="121"/>
      <c r="F996" s="122"/>
      <c r="G996" s="123"/>
      <c r="H996" s="194">
        <v>1</v>
      </c>
      <c r="I996" s="430" t="s">
        <v>201</v>
      </c>
      <c r="J996" s="430"/>
      <c r="K996" s="124">
        <f>SUM(K989:K995)</f>
        <v>0</v>
      </c>
      <c r="L996" s="401" t="s">
        <v>201</v>
      </c>
      <c r="M996" s="402"/>
      <c r="N996" s="124">
        <f>SUM(N989:N995)</f>
        <v>0</v>
      </c>
      <c r="O996" s="401" t="s">
        <v>201</v>
      </c>
      <c r="P996" s="402"/>
      <c r="Q996" s="124">
        <f>SUM(Q989:Q995)</f>
        <v>0</v>
      </c>
      <c r="R996" s="401" t="s">
        <v>201</v>
      </c>
      <c r="S996" s="402"/>
      <c r="T996" s="124">
        <f>SUM(T989:T995)</f>
        <v>0</v>
      </c>
      <c r="U996" s="194">
        <v>1</v>
      </c>
      <c r="V996" s="99">
        <v>1</v>
      </c>
      <c r="W996" s="430" t="s">
        <v>201</v>
      </c>
      <c r="X996" s="430"/>
      <c r="Y996" s="124">
        <f>SUM(Y989:Y995)</f>
        <v>0</v>
      </c>
      <c r="Z996" s="101">
        <v>1</v>
      </c>
      <c r="AA996" s="194">
        <v>0</v>
      </c>
      <c r="AB996" s="99">
        <v>1</v>
      </c>
      <c r="AC996" s="430" t="s">
        <v>201</v>
      </c>
      <c r="AD996" s="430"/>
      <c r="AE996" s="124">
        <f>SUM(AE989:AE995)</f>
        <v>0</v>
      </c>
      <c r="AF996" s="431" t="s">
        <v>201</v>
      </c>
      <c r="AG996" s="430"/>
      <c r="AH996" s="143">
        <f>SUM(AH989:AH995)</f>
        <v>0</v>
      </c>
      <c r="AI996" s="101">
        <v>1</v>
      </c>
      <c r="AJ996" s="125"/>
    </row>
    <row r="997" spans="2:36" s="35" customFormat="1" ht="16.8" customHeight="1">
      <c r="B997" s="105"/>
      <c r="C997" s="54">
        <f>'3. Rekap Back Up Non Aspal X'!C143</f>
        <v>12200</v>
      </c>
      <c r="D997" s="96">
        <f>'3. Rekap Back Up Non Aspal X'!D143</f>
        <v>12300</v>
      </c>
      <c r="E997" s="111">
        <f>'3. Rekap Back Up Non Aspal X'!E143</f>
        <v>4</v>
      </c>
      <c r="F997" s="112">
        <f>(100/((D997-C997)*E997))*((K1004*0.05)+(N1004*0.05)+(Q1004*0.05)+(T1004)+(Y1004)+(AE1004*1.5)+(AH1004*1))</f>
        <v>0</v>
      </c>
      <c r="G997" s="113" t="str">
        <f>IF(F997&lt;=25,"RB",IF(F997&lt;=75,"RB",IF(F997&lt;=100,"RB","RB")))</f>
        <v>RB</v>
      </c>
      <c r="H997" s="194">
        <v>1</v>
      </c>
      <c r="I997" s="98">
        <v>0</v>
      </c>
      <c r="J997" s="98">
        <v>0</v>
      </c>
      <c r="K997" s="101">
        <f t="shared" ref="K997:K1003" si="909">I997*J997</f>
        <v>0</v>
      </c>
      <c r="L997" s="98">
        <v>0</v>
      </c>
      <c r="M997" s="98">
        <v>0</v>
      </c>
      <c r="N997" s="101">
        <f t="shared" ref="N997:N1003" si="910">L997*M997</f>
        <v>0</v>
      </c>
      <c r="O997" s="98">
        <v>0</v>
      </c>
      <c r="P997" s="98">
        <v>0</v>
      </c>
      <c r="Q997" s="101">
        <f t="shared" ref="Q997:Q1003" si="911">O997*P997</f>
        <v>0</v>
      </c>
      <c r="R997" s="98">
        <v>0</v>
      </c>
      <c r="S997" s="98">
        <v>0</v>
      </c>
      <c r="T997" s="101">
        <f t="shared" ref="T997:T1003" si="912">R997*S997</f>
        <v>0</v>
      </c>
      <c r="U997" s="194">
        <v>1</v>
      </c>
      <c r="V997" s="99">
        <v>1</v>
      </c>
      <c r="W997" s="98">
        <v>0</v>
      </c>
      <c r="X997" s="98">
        <v>0</v>
      </c>
      <c r="Y997" s="101">
        <f>W997*X997</f>
        <v>0</v>
      </c>
      <c r="Z997" s="101">
        <v>1</v>
      </c>
      <c r="AA997" s="194">
        <v>0</v>
      </c>
      <c r="AB997" s="99">
        <v>1</v>
      </c>
      <c r="AC997" s="98">
        <v>0</v>
      </c>
      <c r="AD997" s="98">
        <v>0</v>
      </c>
      <c r="AE997" s="101">
        <f t="shared" ref="AE997:AE1003" si="913">AC997*AD997</f>
        <v>0</v>
      </c>
      <c r="AF997" s="98">
        <v>0</v>
      </c>
      <c r="AG997" s="98">
        <v>3</v>
      </c>
      <c r="AH997" s="99">
        <f t="shared" ref="AH997:AH1003" si="914">AF997*AG997</f>
        <v>0</v>
      </c>
      <c r="AI997" s="101">
        <v>1</v>
      </c>
      <c r="AJ997" s="106"/>
    </row>
    <row r="998" spans="2:36" s="35" customFormat="1" ht="17.100000000000001" customHeight="1">
      <c r="B998" s="105"/>
      <c r="C998" s="54"/>
      <c r="D998" s="96"/>
      <c r="E998" s="111"/>
      <c r="F998" s="112"/>
      <c r="G998" s="113"/>
      <c r="H998" s="194">
        <v>1</v>
      </c>
      <c r="I998" s="98">
        <v>0</v>
      </c>
      <c r="J998" s="98">
        <v>0</v>
      </c>
      <c r="K998" s="101">
        <f t="shared" si="909"/>
        <v>0</v>
      </c>
      <c r="L998" s="100">
        <v>0</v>
      </c>
      <c r="M998" s="98">
        <v>0</v>
      </c>
      <c r="N998" s="101">
        <f t="shared" si="910"/>
        <v>0</v>
      </c>
      <c r="O998" s="100">
        <v>0</v>
      </c>
      <c r="P998" s="98">
        <v>0</v>
      </c>
      <c r="Q998" s="101">
        <f t="shared" si="911"/>
        <v>0</v>
      </c>
      <c r="R998" s="100">
        <v>0</v>
      </c>
      <c r="S998" s="98">
        <v>0</v>
      </c>
      <c r="T998" s="101">
        <f t="shared" si="912"/>
        <v>0</v>
      </c>
      <c r="U998" s="194">
        <v>1</v>
      </c>
      <c r="V998" s="99">
        <v>1</v>
      </c>
      <c r="W998" s="98">
        <v>0</v>
      </c>
      <c r="X998" s="98">
        <v>0</v>
      </c>
      <c r="Y998" s="101">
        <f t="shared" ref="Y998:Y1003" si="915">W998*X998</f>
        <v>0</v>
      </c>
      <c r="Z998" s="101">
        <v>1</v>
      </c>
      <c r="AA998" s="194">
        <v>0</v>
      </c>
      <c r="AB998" s="99">
        <v>1</v>
      </c>
      <c r="AC998" s="98">
        <v>0</v>
      </c>
      <c r="AD998" s="98">
        <v>0</v>
      </c>
      <c r="AE998" s="101">
        <f t="shared" si="913"/>
        <v>0</v>
      </c>
      <c r="AF998" s="100">
        <v>0</v>
      </c>
      <c r="AG998" s="98">
        <v>0</v>
      </c>
      <c r="AH998" s="99">
        <f t="shared" si="914"/>
        <v>0</v>
      </c>
      <c r="AI998" s="101">
        <v>1</v>
      </c>
      <c r="AJ998" s="106"/>
    </row>
    <row r="999" spans="2:36" s="35" customFormat="1" ht="17.100000000000001" customHeight="1">
      <c r="B999" s="105"/>
      <c r="C999" s="54"/>
      <c r="D999" s="96"/>
      <c r="E999" s="111"/>
      <c r="F999" s="112"/>
      <c r="G999" s="113"/>
      <c r="H999" s="194">
        <v>1</v>
      </c>
      <c r="I999" s="98">
        <v>0</v>
      </c>
      <c r="J999" s="98">
        <v>0</v>
      </c>
      <c r="K999" s="101">
        <f t="shared" si="909"/>
        <v>0</v>
      </c>
      <c r="L999" s="100">
        <v>0</v>
      </c>
      <c r="M999" s="98">
        <v>0</v>
      </c>
      <c r="N999" s="101">
        <f t="shared" si="910"/>
        <v>0</v>
      </c>
      <c r="O999" s="100">
        <v>0</v>
      </c>
      <c r="P999" s="98">
        <v>0</v>
      </c>
      <c r="Q999" s="101">
        <f t="shared" si="911"/>
        <v>0</v>
      </c>
      <c r="R999" s="100">
        <v>0</v>
      </c>
      <c r="S999" s="98">
        <v>0</v>
      </c>
      <c r="T999" s="101">
        <f t="shared" si="912"/>
        <v>0</v>
      </c>
      <c r="U999" s="194">
        <v>1</v>
      </c>
      <c r="V999" s="99">
        <v>1</v>
      </c>
      <c r="W999" s="98">
        <v>0</v>
      </c>
      <c r="X999" s="98">
        <v>0</v>
      </c>
      <c r="Y999" s="101">
        <f t="shared" si="915"/>
        <v>0</v>
      </c>
      <c r="Z999" s="101">
        <v>1</v>
      </c>
      <c r="AA999" s="194">
        <v>0</v>
      </c>
      <c r="AB999" s="99">
        <v>1</v>
      </c>
      <c r="AC999" s="98">
        <v>0</v>
      </c>
      <c r="AD999" s="98">
        <v>0</v>
      </c>
      <c r="AE999" s="101">
        <f t="shared" si="913"/>
        <v>0</v>
      </c>
      <c r="AF999" s="100">
        <v>0</v>
      </c>
      <c r="AG999" s="98">
        <v>0</v>
      </c>
      <c r="AH999" s="99">
        <f t="shared" si="914"/>
        <v>0</v>
      </c>
      <c r="AI999" s="101">
        <v>1</v>
      </c>
      <c r="AJ999" s="106"/>
    </row>
    <row r="1000" spans="2:36" s="35" customFormat="1" ht="17.100000000000001" customHeight="1">
      <c r="B1000" s="105"/>
      <c r="C1000" s="54"/>
      <c r="D1000" s="96"/>
      <c r="E1000" s="111"/>
      <c r="F1000" s="112"/>
      <c r="G1000" s="113"/>
      <c r="H1000" s="194">
        <v>1</v>
      </c>
      <c r="I1000" s="98">
        <v>0</v>
      </c>
      <c r="J1000" s="98">
        <v>0</v>
      </c>
      <c r="K1000" s="101">
        <f t="shared" si="909"/>
        <v>0</v>
      </c>
      <c r="L1000" s="100">
        <v>0</v>
      </c>
      <c r="M1000" s="98">
        <v>0</v>
      </c>
      <c r="N1000" s="101">
        <f t="shared" si="910"/>
        <v>0</v>
      </c>
      <c r="O1000" s="100">
        <v>0</v>
      </c>
      <c r="P1000" s="98">
        <v>0</v>
      </c>
      <c r="Q1000" s="101">
        <f t="shared" si="911"/>
        <v>0</v>
      </c>
      <c r="R1000" s="100">
        <v>0</v>
      </c>
      <c r="S1000" s="98">
        <v>0</v>
      </c>
      <c r="T1000" s="101">
        <f t="shared" si="912"/>
        <v>0</v>
      </c>
      <c r="U1000" s="194">
        <v>1</v>
      </c>
      <c r="V1000" s="99">
        <v>1</v>
      </c>
      <c r="W1000" s="98">
        <v>0</v>
      </c>
      <c r="X1000" s="98">
        <v>0</v>
      </c>
      <c r="Y1000" s="101">
        <f t="shared" si="915"/>
        <v>0</v>
      </c>
      <c r="Z1000" s="101">
        <v>1</v>
      </c>
      <c r="AA1000" s="194">
        <v>0</v>
      </c>
      <c r="AB1000" s="99">
        <v>1</v>
      </c>
      <c r="AC1000" s="98">
        <v>0</v>
      </c>
      <c r="AD1000" s="98">
        <v>0</v>
      </c>
      <c r="AE1000" s="101">
        <f t="shared" si="913"/>
        <v>0</v>
      </c>
      <c r="AF1000" s="100">
        <v>0</v>
      </c>
      <c r="AG1000" s="98">
        <v>0</v>
      </c>
      <c r="AH1000" s="99">
        <f t="shared" si="914"/>
        <v>0</v>
      </c>
      <c r="AI1000" s="101">
        <v>1</v>
      </c>
      <c r="AJ1000" s="106"/>
    </row>
    <row r="1001" spans="2:36" s="35" customFormat="1" ht="17.100000000000001" customHeight="1">
      <c r="B1001" s="105"/>
      <c r="C1001" s="54"/>
      <c r="D1001" s="96"/>
      <c r="E1001" s="111"/>
      <c r="F1001" s="112"/>
      <c r="G1001" s="113"/>
      <c r="H1001" s="194">
        <v>1</v>
      </c>
      <c r="I1001" s="98">
        <v>0</v>
      </c>
      <c r="J1001" s="98">
        <v>0</v>
      </c>
      <c r="K1001" s="101">
        <f t="shared" si="909"/>
        <v>0</v>
      </c>
      <c r="L1001" s="100">
        <v>0</v>
      </c>
      <c r="M1001" s="98">
        <v>0</v>
      </c>
      <c r="N1001" s="101">
        <f t="shared" si="910"/>
        <v>0</v>
      </c>
      <c r="O1001" s="100">
        <v>0</v>
      </c>
      <c r="P1001" s="98">
        <v>0</v>
      </c>
      <c r="Q1001" s="101">
        <f t="shared" si="911"/>
        <v>0</v>
      </c>
      <c r="R1001" s="100">
        <v>0</v>
      </c>
      <c r="S1001" s="98">
        <v>0</v>
      </c>
      <c r="T1001" s="101">
        <f t="shared" si="912"/>
        <v>0</v>
      </c>
      <c r="U1001" s="194">
        <v>1</v>
      </c>
      <c r="V1001" s="99">
        <v>1</v>
      </c>
      <c r="W1001" s="98">
        <v>0</v>
      </c>
      <c r="X1001" s="98">
        <v>0</v>
      </c>
      <c r="Y1001" s="101">
        <f t="shared" si="915"/>
        <v>0</v>
      </c>
      <c r="Z1001" s="101">
        <v>1</v>
      </c>
      <c r="AA1001" s="194">
        <v>0</v>
      </c>
      <c r="AB1001" s="99">
        <v>1</v>
      </c>
      <c r="AC1001" s="98">
        <v>0</v>
      </c>
      <c r="AD1001" s="98">
        <v>0</v>
      </c>
      <c r="AE1001" s="101">
        <f t="shared" si="913"/>
        <v>0</v>
      </c>
      <c r="AF1001" s="100">
        <v>0</v>
      </c>
      <c r="AG1001" s="98">
        <v>0</v>
      </c>
      <c r="AH1001" s="99">
        <f t="shared" si="914"/>
        <v>0</v>
      </c>
      <c r="AI1001" s="101">
        <v>1</v>
      </c>
      <c r="AJ1001" s="106"/>
    </row>
    <row r="1002" spans="2:36" s="35" customFormat="1" ht="17.100000000000001" customHeight="1">
      <c r="B1002" s="105"/>
      <c r="C1002" s="54"/>
      <c r="D1002" s="96"/>
      <c r="E1002" s="111"/>
      <c r="F1002" s="112"/>
      <c r="G1002" s="113"/>
      <c r="H1002" s="194">
        <v>1</v>
      </c>
      <c r="I1002" s="98">
        <v>0</v>
      </c>
      <c r="J1002" s="98">
        <v>0</v>
      </c>
      <c r="K1002" s="101">
        <f t="shared" si="909"/>
        <v>0</v>
      </c>
      <c r="L1002" s="100">
        <v>0</v>
      </c>
      <c r="M1002" s="98">
        <v>0</v>
      </c>
      <c r="N1002" s="101">
        <f t="shared" si="910"/>
        <v>0</v>
      </c>
      <c r="O1002" s="100">
        <v>0</v>
      </c>
      <c r="P1002" s="98">
        <v>0</v>
      </c>
      <c r="Q1002" s="101">
        <f t="shared" si="911"/>
        <v>0</v>
      </c>
      <c r="R1002" s="100">
        <v>0</v>
      </c>
      <c r="S1002" s="98">
        <v>0</v>
      </c>
      <c r="T1002" s="101">
        <f t="shared" si="912"/>
        <v>0</v>
      </c>
      <c r="U1002" s="194">
        <v>1</v>
      </c>
      <c r="V1002" s="99">
        <v>1</v>
      </c>
      <c r="W1002" s="98">
        <v>0</v>
      </c>
      <c r="X1002" s="98">
        <v>0</v>
      </c>
      <c r="Y1002" s="101">
        <f t="shared" si="915"/>
        <v>0</v>
      </c>
      <c r="Z1002" s="101">
        <v>1</v>
      </c>
      <c r="AA1002" s="194">
        <v>0</v>
      </c>
      <c r="AB1002" s="99">
        <v>1</v>
      </c>
      <c r="AC1002" s="98">
        <v>0</v>
      </c>
      <c r="AD1002" s="98">
        <v>0</v>
      </c>
      <c r="AE1002" s="101">
        <f t="shared" si="913"/>
        <v>0</v>
      </c>
      <c r="AF1002" s="100">
        <v>0</v>
      </c>
      <c r="AG1002" s="98">
        <v>0</v>
      </c>
      <c r="AH1002" s="99">
        <f t="shared" si="914"/>
        <v>0</v>
      </c>
      <c r="AI1002" s="101">
        <v>1</v>
      </c>
      <c r="AJ1002" s="106"/>
    </row>
    <row r="1003" spans="2:36" s="35" customFormat="1" ht="17.100000000000001" customHeight="1">
      <c r="B1003" s="105"/>
      <c r="C1003" s="54"/>
      <c r="D1003" s="96"/>
      <c r="E1003" s="111"/>
      <c r="F1003" s="112"/>
      <c r="G1003" s="113"/>
      <c r="H1003" s="194">
        <v>1</v>
      </c>
      <c r="I1003" s="98">
        <v>0</v>
      </c>
      <c r="J1003" s="98">
        <v>0</v>
      </c>
      <c r="K1003" s="101">
        <f t="shared" si="909"/>
        <v>0</v>
      </c>
      <c r="L1003" s="100">
        <v>0</v>
      </c>
      <c r="M1003" s="98">
        <v>0</v>
      </c>
      <c r="N1003" s="101">
        <f t="shared" si="910"/>
        <v>0</v>
      </c>
      <c r="O1003" s="100">
        <v>0</v>
      </c>
      <c r="P1003" s="98">
        <v>0</v>
      </c>
      <c r="Q1003" s="101">
        <f t="shared" si="911"/>
        <v>0</v>
      </c>
      <c r="R1003" s="100">
        <v>0</v>
      </c>
      <c r="S1003" s="98">
        <v>0</v>
      </c>
      <c r="T1003" s="101">
        <f t="shared" si="912"/>
        <v>0</v>
      </c>
      <c r="U1003" s="194">
        <v>1</v>
      </c>
      <c r="V1003" s="99">
        <v>1</v>
      </c>
      <c r="W1003" s="98">
        <v>0</v>
      </c>
      <c r="X1003" s="98">
        <v>0</v>
      </c>
      <c r="Y1003" s="101">
        <f t="shared" si="915"/>
        <v>0</v>
      </c>
      <c r="Z1003" s="101">
        <v>1</v>
      </c>
      <c r="AA1003" s="194">
        <v>0</v>
      </c>
      <c r="AB1003" s="99">
        <v>1</v>
      </c>
      <c r="AC1003" s="98">
        <v>0</v>
      </c>
      <c r="AD1003" s="98">
        <v>0</v>
      </c>
      <c r="AE1003" s="101">
        <f t="shared" si="913"/>
        <v>0</v>
      </c>
      <c r="AF1003" s="100">
        <v>0</v>
      </c>
      <c r="AG1003" s="98">
        <v>0</v>
      </c>
      <c r="AH1003" s="99">
        <f t="shared" si="914"/>
        <v>0</v>
      </c>
      <c r="AI1003" s="101">
        <v>1</v>
      </c>
      <c r="AJ1003" s="106"/>
    </row>
    <row r="1004" spans="2:36" s="126" customFormat="1" ht="17.100000000000001" customHeight="1">
      <c r="B1004" s="118"/>
      <c r="C1004" s="119"/>
      <c r="D1004" s="120"/>
      <c r="E1004" s="121"/>
      <c r="F1004" s="122"/>
      <c r="G1004" s="123"/>
      <c r="H1004" s="194">
        <v>1</v>
      </c>
      <c r="I1004" s="430" t="s">
        <v>201</v>
      </c>
      <c r="J1004" s="430"/>
      <c r="K1004" s="124">
        <f>SUM(K997:K1003)</f>
        <v>0</v>
      </c>
      <c r="L1004" s="401" t="s">
        <v>201</v>
      </c>
      <c r="M1004" s="402"/>
      <c r="N1004" s="124">
        <f>SUM(N997:N1003)</f>
        <v>0</v>
      </c>
      <c r="O1004" s="401" t="s">
        <v>201</v>
      </c>
      <c r="P1004" s="402"/>
      <c r="Q1004" s="124">
        <f>SUM(Q997:Q1003)</f>
        <v>0</v>
      </c>
      <c r="R1004" s="401" t="s">
        <v>201</v>
      </c>
      <c r="S1004" s="402"/>
      <c r="T1004" s="124">
        <f>SUM(T997:T1003)</f>
        <v>0</v>
      </c>
      <c r="U1004" s="194">
        <v>1</v>
      </c>
      <c r="V1004" s="99">
        <v>1</v>
      </c>
      <c r="W1004" s="430" t="s">
        <v>201</v>
      </c>
      <c r="X1004" s="430"/>
      <c r="Y1004" s="124">
        <f>SUM(Y997:Y1003)</f>
        <v>0</v>
      </c>
      <c r="Z1004" s="101">
        <v>1</v>
      </c>
      <c r="AA1004" s="194">
        <v>0</v>
      </c>
      <c r="AB1004" s="99">
        <v>1</v>
      </c>
      <c r="AC1004" s="430" t="s">
        <v>201</v>
      </c>
      <c r="AD1004" s="430"/>
      <c r="AE1004" s="124">
        <f>SUM(AE997:AE1003)</f>
        <v>0</v>
      </c>
      <c r="AF1004" s="431" t="s">
        <v>201</v>
      </c>
      <c r="AG1004" s="430"/>
      <c r="AH1004" s="143">
        <f>SUM(AH997:AH1003)</f>
        <v>0</v>
      </c>
      <c r="AI1004" s="101">
        <v>1</v>
      </c>
      <c r="AJ1004" s="125"/>
    </row>
    <row r="1005" spans="2:36" s="35" customFormat="1" ht="16.8" customHeight="1">
      <c r="B1005" s="105"/>
      <c r="C1005" s="54">
        <f>'3. Rekap Back Up Non Aspal X'!C144</f>
        <v>12300</v>
      </c>
      <c r="D1005" s="96">
        <f>'3. Rekap Back Up Non Aspal X'!D144</f>
        <v>12400</v>
      </c>
      <c r="E1005" s="111">
        <f>'3. Rekap Back Up Non Aspal X'!E144</f>
        <v>4</v>
      </c>
      <c r="F1005" s="112">
        <f>(100/((D1005-C1005)*E1005))*((K1012*0.05)+(N1012*0.05)+(Q1012*0.05)+(T1012)+(Y1012)+(AE1012*1.5)+(AH1012*1))</f>
        <v>0</v>
      </c>
      <c r="G1005" s="113" t="str">
        <f>IF(F1005&lt;=25,"RB",IF(F1005&lt;=75,"RB",IF(F1005&lt;=100,"RB","RB")))</f>
        <v>RB</v>
      </c>
      <c r="H1005" s="194">
        <v>1</v>
      </c>
      <c r="I1005" s="98">
        <v>0</v>
      </c>
      <c r="J1005" s="98">
        <v>0</v>
      </c>
      <c r="K1005" s="101">
        <f t="shared" ref="K1005:K1011" si="916">I1005*J1005</f>
        <v>0</v>
      </c>
      <c r="L1005" s="98">
        <v>0</v>
      </c>
      <c r="M1005" s="98">
        <v>0</v>
      </c>
      <c r="N1005" s="101">
        <f t="shared" ref="N1005:N1011" si="917">L1005*M1005</f>
        <v>0</v>
      </c>
      <c r="O1005" s="98">
        <v>0</v>
      </c>
      <c r="P1005" s="98">
        <v>0</v>
      </c>
      <c r="Q1005" s="101">
        <f t="shared" ref="Q1005:Q1011" si="918">O1005*P1005</f>
        <v>0</v>
      </c>
      <c r="R1005" s="98">
        <v>0</v>
      </c>
      <c r="S1005" s="98">
        <v>0</v>
      </c>
      <c r="T1005" s="101">
        <f t="shared" ref="T1005:T1011" si="919">R1005*S1005</f>
        <v>0</v>
      </c>
      <c r="U1005" s="194">
        <v>1</v>
      </c>
      <c r="V1005" s="99">
        <v>1</v>
      </c>
      <c r="W1005" s="98">
        <v>0</v>
      </c>
      <c r="X1005" s="98">
        <v>0</v>
      </c>
      <c r="Y1005" s="101">
        <f>W1005*X1005</f>
        <v>0</v>
      </c>
      <c r="Z1005" s="101">
        <v>1</v>
      </c>
      <c r="AA1005" s="194">
        <v>0</v>
      </c>
      <c r="AB1005" s="99">
        <v>1</v>
      </c>
      <c r="AC1005" s="98">
        <v>0</v>
      </c>
      <c r="AD1005" s="98">
        <v>0</v>
      </c>
      <c r="AE1005" s="101">
        <f t="shared" ref="AE1005:AE1011" si="920">AC1005*AD1005</f>
        <v>0</v>
      </c>
      <c r="AF1005" s="98">
        <v>0</v>
      </c>
      <c r="AG1005" s="98">
        <v>3</v>
      </c>
      <c r="AH1005" s="99">
        <f t="shared" ref="AH1005:AH1011" si="921">AF1005*AG1005</f>
        <v>0</v>
      </c>
      <c r="AI1005" s="101">
        <v>1</v>
      </c>
      <c r="AJ1005" s="106"/>
    </row>
    <row r="1006" spans="2:36" s="35" customFormat="1" ht="17.100000000000001" customHeight="1">
      <c r="B1006" s="105"/>
      <c r="C1006" s="54"/>
      <c r="D1006" s="96"/>
      <c r="E1006" s="111"/>
      <c r="F1006" s="112"/>
      <c r="G1006" s="113"/>
      <c r="H1006" s="194">
        <v>1</v>
      </c>
      <c r="I1006" s="98">
        <v>0</v>
      </c>
      <c r="J1006" s="98">
        <v>0</v>
      </c>
      <c r="K1006" s="101">
        <f t="shared" si="916"/>
        <v>0</v>
      </c>
      <c r="L1006" s="100">
        <v>0</v>
      </c>
      <c r="M1006" s="98">
        <v>0</v>
      </c>
      <c r="N1006" s="101">
        <f t="shared" si="917"/>
        <v>0</v>
      </c>
      <c r="O1006" s="100">
        <v>0</v>
      </c>
      <c r="P1006" s="98">
        <v>0</v>
      </c>
      <c r="Q1006" s="101">
        <f t="shared" si="918"/>
        <v>0</v>
      </c>
      <c r="R1006" s="100">
        <v>0</v>
      </c>
      <c r="S1006" s="98">
        <v>0</v>
      </c>
      <c r="T1006" s="101">
        <f t="shared" si="919"/>
        <v>0</v>
      </c>
      <c r="U1006" s="194">
        <v>1</v>
      </c>
      <c r="V1006" s="99">
        <v>1</v>
      </c>
      <c r="W1006" s="98">
        <v>0</v>
      </c>
      <c r="X1006" s="98">
        <v>0</v>
      </c>
      <c r="Y1006" s="101">
        <f t="shared" ref="Y1006:Y1011" si="922">W1006*X1006</f>
        <v>0</v>
      </c>
      <c r="Z1006" s="101">
        <v>1</v>
      </c>
      <c r="AA1006" s="194">
        <v>0</v>
      </c>
      <c r="AB1006" s="99">
        <v>1</v>
      </c>
      <c r="AC1006" s="98">
        <v>0</v>
      </c>
      <c r="AD1006" s="98">
        <v>0</v>
      </c>
      <c r="AE1006" s="101">
        <f t="shared" si="920"/>
        <v>0</v>
      </c>
      <c r="AF1006" s="100">
        <v>0</v>
      </c>
      <c r="AG1006" s="98">
        <v>0</v>
      </c>
      <c r="AH1006" s="99">
        <f t="shared" si="921"/>
        <v>0</v>
      </c>
      <c r="AI1006" s="101">
        <v>1</v>
      </c>
      <c r="AJ1006" s="106"/>
    </row>
    <row r="1007" spans="2:36" s="35" customFormat="1" ht="17.100000000000001" customHeight="1">
      <c r="B1007" s="105"/>
      <c r="C1007" s="54"/>
      <c r="D1007" s="96"/>
      <c r="E1007" s="111"/>
      <c r="F1007" s="112"/>
      <c r="G1007" s="113"/>
      <c r="H1007" s="194">
        <v>1</v>
      </c>
      <c r="I1007" s="98">
        <v>0</v>
      </c>
      <c r="J1007" s="98">
        <v>0</v>
      </c>
      <c r="K1007" s="101">
        <f t="shared" si="916"/>
        <v>0</v>
      </c>
      <c r="L1007" s="100">
        <v>0</v>
      </c>
      <c r="M1007" s="98">
        <v>0</v>
      </c>
      <c r="N1007" s="101">
        <f t="shared" si="917"/>
        <v>0</v>
      </c>
      <c r="O1007" s="100">
        <v>0</v>
      </c>
      <c r="P1007" s="98">
        <v>0</v>
      </c>
      <c r="Q1007" s="101">
        <f t="shared" si="918"/>
        <v>0</v>
      </c>
      <c r="R1007" s="100">
        <v>0</v>
      </c>
      <c r="S1007" s="98">
        <v>0</v>
      </c>
      <c r="T1007" s="101">
        <f t="shared" si="919"/>
        <v>0</v>
      </c>
      <c r="U1007" s="194">
        <v>1</v>
      </c>
      <c r="V1007" s="99">
        <v>1</v>
      </c>
      <c r="W1007" s="98">
        <v>0</v>
      </c>
      <c r="X1007" s="98">
        <v>0</v>
      </c>
      <c r="Y1007" s="101">
        <f t="shared" si="922"/>
        <v>0</v>
      </c>
      <c r="Z1007" s="101">
        <v>1</v>
      </c>
      <c r="AA1007" s="194">
        <v>0</v>
      </c>
      <c r="AB1007" s="99">
        <v>1</v>
      </c>
      <c r="AC1007" s="98">
        <v>0</v>
      </c>
      <c r="AD1007" s="98">
        <v>0</v>
      </c>
      <c r="AE1007" s="101">
        <f t="shared" si="920"/>
        <v>0</v>
      </c>
      <c r="AF1007" s="100">
        <v>0</v>
      </c>
      <c r="AG1007" s="98">
        <v>0</v>
      </c>
      <c r="AH1007" s="99">
        <f t="shared" si="921"/>
        <v>0</v>
      </c>
      <c r="AI1007" s="101">
        <v>1</v>
      </c>
      <c r="AJ1007" s="106"/>
    </row>
    <row r="1008" spans="2:36" s="35" customFormat="1" ht="17.100000000000001" customHeight="1">
      <c r="B1008" s="105"/>
      <c r="C1008" s="54"/>
      <c r="D1008" s="96"/>
      <c r="E1008" s="111"/>
      <c r="F1008" s="112"/>
      <c r="G1008" s="113"/>
      <c r="H1008" s="194">
        <v>1</v>
      </c>
      <c r="I1008" s="98">
        <v>0</v>
      </c>
      <c r="J1008" s="98">
        <v>0</v>
      </c>
      <c r="K1008" s="101">
        <f t="shared" si="916"/>
        <v>0</v>
      </c>
      <c r="L1008" s="100">
        <v>0</v>
      </c>
      <c r="M1008" s="98">
        <v>0</v>
      </c>
      <c r="N1008" s="101">
        <f t="shared" si="917"/>
        <v>0</v>
      </c>
      <c r="O1008" s="100">
        <v>0</v>
      </c>
      <c r="P1008" s="98">
        <v>0</v>
      </c>
      <c r="Q1008" s="101">
        <f t="shared" si="918"/>
        <v>0</v>
      </c>
      <c r="R1008" s="100">
        <v>0</v>
      </c>
      <c r="S1008" s="98">
        <v>0</v>
      </c>
      <c r="T1008" s="101">
        <f t="shared" si="919"/>
        <v>0</v>
      </c>
      <c r="U1008" s="194">
        <v>1</v>
      </c>
      <c r="V1008" s="99">
        <v>1</v>
      </c>
      <c r="W1008" s="98">
        <v>0</v>
      </c>
      <c r="X1008" s="98">
        <v>0</v>
      </c>
      <c r="Y1008" s="101">
        <f t="shared" si="922"/>
        <v>0</v>
      </c>
      <c r="Z1008" s="101">
        <v>1</v>
      </c>
      <c r="AA1008" s="194">
        <v>0</v>
      </c>
      <c r="AB1008" s="99">
        <v>1</v>
      </c>
      <c r="AC1008" s="98">
        <v>0</v>
      </c>
      <c r="AD1008" s="98">
        <v>0</v>
      </c>
      <c r="AE1008" s="101">
        <f t="shared" si="920"/>
        <v>0</v>
      </c>
      <c r="AF1008" s="100">
        <v>0</v>
      </c>
      <c r="AG1008" s="98">
        <v>0</v>
      </c>
      <c r="AH1008" s="99">
        <f t="shared" si="921"/>
        <v>0</v>
      </c>
      <c r="AI1008" s="101">
        <v>1</v>
      </c>
      <c r="AJ1008" s="106"/>
    </row>
    <row r="1009" spans="2:36" s="35" customFormat="1" ht="17.100000000000001" customHeight="1">
      <c r="B1009" s="105"/>
      <c r="C1009" s="54"/>
      <c r="D1009" s="96"/>
      <c r="E1009" s="111"/>
      <c r="F1009" s="112"/>
      <c r="G1009" s="113"/>
      <c r="H1009" s="194">
        <v>1</v>
      </c>
      <c r="I1009" s="98">
        <v>0</v>
      </c>
      <c r="J1009" s="98">
        <v>0</v>
      </c>
      <c r="K1009" s="101">
        <f t="shared" si="916"/>
        <v>0</v>
      </c>
      <c r="L1009" s="100">
        <v>0</v>
      </c>
      <c r="M1009" s="98">
        <v>0</v>
      </c>
      <c r="N1009" s="101">
        <f t="shared" si="917"/>
        <v>0</v>
      </c>
      <c r="O1009" s="100">
        <v>0</v>
      </c>
      <c r="P1009" s="98">
        <v>0</v>
      </c>
      <c r="Q1009" s="101">
        <f t="shared" si="918"/>
        <v>0</v>
      </c>
      <c r="R1009" s="100">
        <v>0</v>
      </c>
      <c r="S1009" s="98">
        <v>0</v>
      </c>
      <c r="T1009" s="101">
        <f t="shared" si="919"/>
        <v>0</v>
      </c>
      <c r="U1009" s="194">
        <v>1</v>
      </c>
      <c r="V1009" s="99">
        <v>1</v>
      </c>
      <c r="W1009" s="98">
        <v>0</v>
      </c>
      <c r="X1009" s="98">
        <v>0</v>
      </c>
      <c r="Y1009" s="101">
        <f t="shared" si="922"/>
        <v>0</v>
      </c>
      <c r="Z1009" s="101">
        <v>1</v>
      </c>
      <c r="AA1009" s="194">
        <v>0</v>
      </c>
      <c r="AB1009" s="99">
        <v>1</v>
      </c>
      <c r="AC1009" s="98">
        <v>0</v>
      </c>
      <c r="AD1009" s="98">
        <v>0</v>
      </c>
      <c r="AE1009" s="101">
        <f t="shared" si="920"/>
        <v>0</v>
      </c>
      <c r="AF1009" s="100">
        <v>0</v>
      </c>
      <c r="AG1009" s="98">
        <v>0</v>
      </c>
      <c r="AH1009" s="99">
        <f t="shared" si="921"/>
        <v>0</v>
      </c>
      <c r="AI1009" s="101">
        <v>1</v>
      </c>
      <c r="AJ1009" s="106"/>
    </row>
    <row r="1010" spans="2:36" s="35" customFormat="1" ht="17.100000000000001" customHeight="1">
      <c r="B1010" s="105"/>
      <c r="C1010" s="54"/>
      <c r="D1010" s="96"/>
      <c r="E1010" s="111"/>
      <c r="F1010" s="112"/>
      <c r="G1010" s="113"/>
      <c r="H1010" s="194">
        <v>1</v>
      </c>
      <c r="I1010" s="98">
        <v>0</v>
      </c>
      <c r="J1010" s="98">
        <v>0</v>
      </c>
      <c r="K1010" s="101">
        <f t="shared" si="916"/>
        <v>0</v>
      </c>
      <c r="L1010" s="100">
        <v>0</v>
      </c>
      <c r="M1010" s="98">
        <v>0</v>
      </c>
      <c r="N1010" s="101">
        <f t="shared" si="917"/>
        <v>0</v>
      </c>
      <c r="O1010" s="100">
        <v>0</v>
      </c>
      <c r="P1010" s="98">
        <v>0</v>
      </c>
      <c r="Q1010" s="101">
        <f t="shared" si="918"/>
        <v>0</v>
      </c>
      <c r="R1010" s="100">
        <v>0</v>
      </c>
      <c r="S1010" s="98">
        <v>0</v>
      </c>
      <c r="T1010" s="101">
        <f t="shared" si="919"/>
        <v>0</v>
      </c>
      <c r="U1010" s="194">
        <v>1</v>
      </c>
      <c r="V1010" s="99">
        <v>1</v>
      </c>
      <c r="W1010" s="98">
        <v>0</v>
      </c>
      <c r="X1010" s="98">
        <v>0</v>
      </c>
      <c r="Y1010" s="101">
        <f t="shared" si="922"/>
        <v>0</v>
      </c>
      <c r="Z1010" s="101">
        <v>1</v>
      </c>
      <c r="AA1010" s="194">
        <v>0</v>
      </c>
      <c r="AB1010" s="99">
        <v>1</v>
      </c>
      <c r="AC1010" s="98">
        <v>0</v>
      </c>
      <c r="AD1010" s="98">
        <v>0</v>
      </c>
      <c r="AE1010" s="101">
        <f t="shared" si="920"/>
        <v>0</v>
      </c>
      <c r="AF1010" s="100">
        <v>0</v>
      </c>
      <c r="AG1010" s="98">
        <v>0</v>
      </c>
      <c r="AH1010" s="99">
        <f t="shared" si="921"/>
        <v>0</v>
      </c>
      <c r="AI1010" s="101">
        <v>1</v>
      </c>
      <c r="AJ1010" s="106"/>
    </row>
    <row r="1011" spans="2:36" s="35" customFormat="1" ht="17.100000000000001" customHeight="1">
      <c r="B1011" s="105"/>
      <c r="C1011" s="54"/>
      <c r="D1011" s="96"/>
      <c r="E1011" s="111"/>
      <c r="F1011" s="112"/>
      <c r="G1011" s="113"/>
      <c r="H1011" s="194">
        <v>1</v>
      </c>
      <c r="I1011" s="98">
        <v>0</v>
      </c>
      <c r="J1011" s="98">
        <v>0</v>
      </c>
      <c r="K1011" s="101">
        <f t="shared" si="916"/>
        <v>0</v>
      </c>
      <c r="L1011" s="100">
        <v>0</v>
      </c>
      <c r="M1011" s="98">
        <v>0</v>
      </c>
      <c r="N1011" s="101">
        <f t="shared" si="917"/>
        <v>0</v>
      </c>
      <c r="O1011" s="100">
        <v>0</v>
      </c>
      <c r="P1011" s="98">
        <v>0</v>
      </c>
      <c r="Q1011" s="101">
        <f t="shared" si="918"/>
        <v>0</v>
      </c>
      <c r="R1011" s="100">
        <v>0</v>
      </c>
      <c r="S1011" s="98">
        <v>0</v>
      </c>
      <c r="T1011" s="101">
        <f t="shared" si="919"/>
        <v>0</v>
      </c>
      <c r="U1011" s="194">
        <v>1</v>
      </c>
      <c r="V1011" s="99">
        <v>1</v>
      </c>
      <c r="W1011" s="98">
        <v>0</v>
      </c>
      <c r="X1011" s="98">
        <v>0</v>
      </c>
      <c r="Y1011" s="101">
        <f t="shared" si="922"/>
        <v>0</v>
      </c>
      <c r="Z1011" s="101">
        <v>1</v>
      </c>
      <c r="AA1011" s="194">
        <v>0</v>
      </c>
      <c r="AB1011" s="99">
        <v>1</v>
      </c>
      <c r="AC1011" s="98">
        <v>0</v>
      </c>
      <c r="AD1011" s="98">
        <v>0</v>
      </c>
      <c r="AE1011" s="101">
        <f t="shared" si="920"/>
        <v>0</v>
      </c>
      <c r="AF1011" s="100">
        <v>0</v>
      </c>
      <c r="AG1011" s="98">
        <v>0</v>
      </c>
      <c r="AH1011" s="99">
        <f t="shared" si="921"/>
        <v>0</v>
      </c>
      <c r="AI1011" s="101">
        <v>1</v>
      </c>
      <c r="AJ1011" s="106"/>
    </row>
    <row r="1012" spans="2:36" s="126" customFormat="1" ht="17.100000000000001" customHeight="1">
      <c r="B1012" s="118"/>
      <c r="C1012" s="119"/>
      <c r="D1012" s="120"/>
      <c r="E1012" s="121"/>
      <c r="F1012" s="122"/>
      <c r="G1012" s="123"/>
      <c r="H1012" s="194">
        <v>1</v>
      </c>
      <c r="I1012" s="430" t="s">
        <v>201</v>
      </c>
      <c r="J1012" s="430"/>
      <c r="K1012" s="124">
        <f>SUM(K1005:K1011)</f>
        <v>0</v>
      </c>
      <c r="L1012" s="401" t="s">
        <v>201</v>
      </c>
      <c r="M1012" s="402"/>
      <c r="N1012" s="124">
        <f>SUM(N1005:N1011)</f>
        <v>0</v>
      </c>
      <c r="O1012" s="401" t="s">
        <v>201</v>
      </c>
      <c r="P1012" s="402"/>
      <c r="Q1012" s="124">
        <f>SUM(Q1005:Q1011)</f>
        <v>0</v>
      </c>
      <c r="R1012" s="401" t="s">
        <v>201</v>
      </c>
      <c r="S1012" s="402"/>
      <c r="T1012" s="124">
        <f>SUM(T1005:T1011)</f>
        <v>0</v>
      </c>
      <c r="U1012" s="194">
        <v>1</v>
      </c>
      <c r="V1012" s="99">
        <v>1</v>
      </c>
      <c r="W1012" s="430" t="s">
        <v>201</v>
      </c>
      <c r="X1012" s="430"/>
      <c r="Y1012" s="124">
        <f>SUM(Y1005:Y1011)</f>
        <v>0</v>
      </c>
      <c r="Z1012" s="101">
        <v>1</v>
      </c>
      <c r="AA1012" s="194">
        <v>0</v>
      </c>
      <c r="AB1012" s="99">
        <v>1</v>
      </c>
      <c r="AC1012" s="430" t="s">
        <v>201</v>
      </c>
      <c r="AD1012" s="430"/>
      <c r="AE1012" s="124">
        <f>SUM(AE1005:AE1011)</f>
        <v>0</v>
      </c>
      <c r="AF1012" s="431" t="s">
        <v>201</v>
      </c>
      <c r="AG1012" s="430"/>
      <c r="AH1012" s="143">
        <f>SUM(AH1005:AH1011)</f>
        <v>0</v>
      </c>
      <c r="AI1012" s="101">
        <v>1</v>
      </c>
      <c r="AJ1012" s="125"/>
    </row>
    <row r="1013" spans="2:36" s="35" customFormat="1" ht="16.8" customHeight="1">
      <c r="B1013" s="105"/>
      <c r="C1013" s="54">
        <f>'3. Rekap Back Up Non Aspal X'!C145</f>
        <v>12400</v>
      </c>
      <c r="D1013" s="96">
        <f>'3. Rekap Back Up Non Aspal X'!D145</f>
        <v>12500</v>
      </c>
      <c r="E1013" s="111">
        <f>'3. Rekap Back Up Non Aspal X'!E145</f>
        <v>4</v>
      </c>
      <c r="F1013" s="112">
        <f>(100/((D1013-C1013)*E1013))*((K1020*0.05)+(N1020*0.05)+(Q1020*0.05)+(T1020)+(Y1020)+(AE1020*1.5)+(AH1020*1))</f>
        <v>0</v>
      </c>
      <c r="G1013" s="113" t="str">
        <f>IF(F1013&lt;=25,"RB",IF(F1013&lt;=75,"RB",IF(F1013&lt;=100,"RB","RB")))</f>
        <v>RB</v>
      </c>
      <c r="H1013" s="194">
        <v>1</v>
      </c>
      <c r="I1013" s="98">
        <v>0</v>
      </c>
      <c r="J1013" s="98">
        <v>0</v>
      </c>
      <c r="K1013" s="101">
        <f t="shared" ref="K1013:K1019" si="923">I1013*J1013</f>
        <v>0</v>
      </c>
      <c r="L1013" s="98">
        <v>0</v>
      </c>
      <c r="M1013" s="98">
        <v>0</v>
      </c>
      <c r="N1013" s="101">
        <f t="shared" ref="N1013:N1019" si="924">L1013*M1013</f>
        <v>0</v>
      </c>
      <c r="O1013" s="98">
        <v>0</v>
      </c>
      <c r="P1013" s="98">
        <v>0</v>
      </c>
      <c r="Q1013" s="101">
        <f t="shared" ref="Q1013:Q1019" si="925">O1013*P1013</f>
        <v>0</v>
      </c>
      <c r="R1013" s="98">
        <v>0</v>
      </c>
      <c r="S1013" s="98">
        <v>0</v>
      </c>
      <c r="T1013" s="101">
        <f t="shared" ref="T1013:T1019" si="926">R1013*S1013</f>
        <v>0</v>
      </c>
      <c r="U1013" s="194">
        <v>1</v>
      </c>
      <c r="V1013" s="99">
        <v>1</v>
      </c>
      <c r="W1013" s="98">
        <v>0</v>
      </c>
      <c r="X1013" s="98">
        <v>0</v>
      </c>
      <c r="Y1013" s="101">
        <f>W1013*X1013</f>
        <v>0</v>
      </c>
      <c r="Z1013" s="101">
        <v>1</v>
      </c>
      <c r="AA1013" s="194">
        <v>0</v>
      </c>
      <c r="AB1013" s="99">
        <v>1</v>
      </c>
      <c r="AC1013" s="98">
        <v>0</v>
      </c>
      <c r="AD1013" s="98">
        <v>0</v>
      </c>
      <c r="AE1013" s="101">
        <f t="shared" ref="AE1013:AE1019" si="927">AC1013*AD1013</f>
        <v>0</v>
      </c>
      <c r="AF1013" s="98">
        <v>0</v>
      </c>
      <c r="AG1013" s="98">
        <v>3</v>
      </c>
      <c r="AH1013" s="99">
        <f t="shared" ref="AH1013:AH1019" si="928">AF1013*AG1013</f>
        <v>0</v>
      </c>
      <c r="AI1013" s="101">
        <v>1</v>
      </c>
      <c r="AJ1013" s="106"/>
    </row>
    <row r="1014" spans="2:36" s="35" customFormat="1" ht="17.100000000000001" customHeight="1">
      <c r="B1014" s="105"/>
      <c r="C1014" s="54"/>
      <c r="D1014" s="96"/>
      <c r="E1014" s="111"/>
      <c r="F1014" s="112"/>
      <c r="G1014" s="113"/>
      <c r="H1014" s="194">
        <v>1</v>
      </c>
      <c r="I1014" s="98">
        <v>0</v>
      </c>
      <c r="J1014" s="98">
        <v>0</v>
      </c>
      <c r="K1014" s="101">
        <f t="shared" si="923"/>
        <v>0</v>
      </c>
      <c r="L1014" s="100">
        <v>0</v>
      </c>
      <c r="M1014" s="98">
        <v>0</v>
      </c>
      <c r="N1014" s="101">
        <f t="shared" si="924"/>
        <v>0</v>
      </c>
      <c r="O1014" s="100">
        <v>0</v>
      </c>
      <c r="P1014" s="98">
        <v>0</v>
      </c>
      <c r="Q1014" s="101">
        <f t="shared" si="925"/>
        <v>0</v>
      </c>
      <c r="R1014" s="100">
        <v>0</v>
      </c>
      <c r="S1014" s="98">
        <v>0</v>
      </c>
      <c r="T1014" s="101">
        <f t="shared" si="926"/>
        <v>0</v>
      </c>
      <c r="U1014" s="194">
        <v>1</v>
      </c>
      <c r="V1014" s="99">
        <v>1</v>
      </c>
      <c r="W1014" s="98">
        <v>0</v>
      </c>
      <c r="X1014" s="98">
        <v>0</v>
      </c>
      <c r="Y1014" s="101">
        <f t="shared" ref="Y1014:Y1019" si="929">W1014*X1014</f>
        <v>0</v>
      </c>
      <c r="Z1014" s="101">
        <v>1</v>
      </c>
      <c r="AA1014" s="194">
        <v>0</v>
      </c>
      <c r="AB1014" s="99">
        <v>1</v>
      </c>
      <c r="AC1014" s="98">
        <v>0</v>
      </c>
      <c r="AD1014" s="98">
        <v>0</v>
      </c>
      <c r="AE1014" s="101">
        <f t="shared" si="927"/>
        <v>0</v>
      </c>
      <c r="AF1014" s="100">
        <v>0</v>
      </c>
      <c r="AG1014" s="98">
        <v>0</v>
      </c>
      <c r="AH1014" s="99">
        <f t="shared" si="928"/>
        <v>0</v>
      </c>
      <c r="AI1014" s="101">
        <v>1</v>
      </c>
      <c r="AJ1014" s="106"/>
    </row>
    <row r="1015" spans="2:36" s="35" customFormat="1" ht="17.100000000000001" customHeight="1">
      <c r="B1015" s="105"/>
      <c r="C1015" s="54"/>
      <c r="D1015" s="96"/>
      <c r="E1015" s="111"/>
      <c r="F1015" s="112"/>
      <c r="G1015" s="113"/>
      <c r="H1015" s="194">
        <v>1</v>
      </c>
      <c r="I1015" s="98">
        <v>0</v>
      </c>
      <c r="J1015" s="98">
        <v>0</v>
      </c>
      <c r="K1015" s="101">
        <f t="shared" si="923"/>
        <v>0</v>
      </c>
      <c r="L1015" s="100">
        <v>0</v>
      </c>
      <c r="M1015" s="98">
        <v>0</v>
      </c>
      <c r="N1015" s="101">
        <f t="shared" si="924"/>
        <v>0</v>
      </c>
      <c r="O1015" s="100">
        <v>0</v>
      </c>
      <c r="P1015" s="98">
        <v>0</v>
      </c>
      <c r="Q1015" s="101">
        <f t="shared" si="925"/>
        <v>0</v>
      </c>
      <c r="R1015" s="100">
        <v>0</v>
      </c>
      <c r="S1015" s="98">
        <v>0</v>
      </c>
      <c r="T1015" s="101">
        <f t="shared" si="926"/>
        <v>0</v>
      </c>
      <c r="U1015" s="194">
        <v>1</v>
      </c>
      <c r="V1015" s="99">
        <v>1</v>
      </c>
      <c r="W1015" s="98">
        <v>0</v>
      </c>
      <c r="X1015" s="98">
        <v>0</v>
      </c>
      <c r="Y1015" s="101">
        <f t="shared" si="929"/>
        <v>0</v>
      </c>
      <c r="Z1015" s="101">
        <v>1</v>
      </c>
      <c r="AA1015" s="194">
        <v>0</v>
      </c>
      <c r="AB1015" s="99">
        <v>1</v>
      </c>
      <c r="AC1015" s="98">
        <v>0</v>
      </c>
      <c r="AD1015" s="98">
        <v>0</v>
      </c>
      <c r="AE1015" s="101">
        <f t="shared" si="927"/>
        <v>0</v>
      </c>
      <c r="AF1015" s="100">
        <v>0</v>
      </c>
      <c r="AG1015" s="98">
        <v>0</v>
      </c>
      <c r="AH1015" s="99">
        <f t="shared" si="928"/>
        <v>0</v>
      </c>
      <c r="AI1015" s="101">
        <v>1</v>
      </c>
      <c r="AJ1015" s="106"/>
    </row>
    <row r="1016" spans="2:36" s="35" customFormat="1" ht="17.100000000000001" customHeight="1">
      <c r="B1016" s="105"/>
      <c r="C1016" s="54"/>
      <c r="D1016" s="96"/>
      <c r="E1016" s="111"/>
      <c r="F1016" s="112"/>
      <c r="G1016" s="113"/>
      <c r="H1016" s="194">
        <v>1</v>
      </c>
      <c r="I1016" s="98">
        <v>0</v>
      </c>
      <c r="J1016" s="98">
        <v>0</v>
      </c>
      <c r="K1016" s="101">
        <f t="shared" si="923"/>
        <v>0</v>
      </c>
      <c r="L1016" s="100">
        <v>0</v>
      </c>
      <c r="M1016" s="98">
        <v>0</v>
      </c>
      <c r="N1016" s="101">
        <f t="shared" si="924"/>
        <v>0</v>
      </c>
      <c r="O1016" s="100">
        <v>0</v>
      </c>
      <c r="P1016" s="98">
        <v>0</v>
      </c>
      <c r="Q1016" s="101">
        <f t="shared" si="925"/>
        <v>0</v>
      </c>
      <c r="R1016" s="100">
        <v>0</v>
      </c>
      <c r="S1016" s="98">
        <v>0</v>
      </c>
      <c r="T1016" s="101">
        <f t="shared" si="926"/>
        <v>0</v>
      </c>
      <c r="U1016" s="194">
        <v>1</v>
      </c>
      <c r="V1016" s="99">
        <v>1</v>
      </c>
      <c r="W1016" s="98">
        <v>0</v>
      </c>
      <c r="X1016" s="98">
        <v>0</v>
      </c>
      <c r="Y1016" s="101">
        <f t="shared" si="929"/>
        <v>0</v>
      </c>
      <c r="Z1016" s="101">
        <v>1</v>
      </c>
      <c r="AA1016" s="194">
        <v>0</v>
      </c>
      <c r="AB1016" s="99">
        <v>1</v>
      </c>
      <c r="AC1016" s="98">
        <v>0</v>
      </c>
      <c r="AD1016" s="98">
        <v>0</v>
      </c>
      <c r="AE1016" s="101">
        <f t="shared" si="927"/>
        <v>0</v>
      </c>
      <c r="AF1016" s="100">
        <v>0</v>
      </c>
      <c r="AG1016" s="98">
        <v>0</v>
      </c>
      <c r="AH1016" s="99">
        <f t="shared" si="928"/>
        <v>0</v>
      </c>
      <c r="AI1016" s="101">
        <v>1</v>
      </c>
      <c r="AJ1016" s="106"/>
    </row>
    <row r="1017" spans="2:36" s="35" customFormat="1" ht="17.100000000000001" customHeight="1">
      <c r="B1017" s="105"/>
      <c r="C1017" s="54"/>
      <c r="D1017" s="96"/>
      <c r="E1017" s="111"/>
      <c r="F1017" s="112"/>
      <c r="G1017" s="113"/>
      <c r="H1017" s="194">
        <v>1</v>
      </c>
      <c r="I1017" s="98">
        <v>0</v>
      </c>
      <c r="J1017" s="98">
        <v>0</v>
      </c>
      <c r="K1017" s="101">
        <f t="shared" si="923"/>
        <v>0</v>
      </c>
      <c r="L1017" s="100">
        <v>0</v>
      </c>
      <c r="M1017" s="98">
        <v>0</v>
      </c>
      <c r="N1017" s="101">
        <f t="shared" si="924"/>
        <v>0</v>
      </c>
      <c r="O1017" s="100">
        <v>0</v>
      </c>
      <c r="P1017" s="98">
        <v>0</v>
      </c>
      <c r="Q1017" s="101">
        <f t="shared" si="925"/>
        <v>0</v>
      </c>
      <c r="R1017" s="100">
        <v>0</v>
      </c>
      <c r="S1017" s="98">
        <v>0</v>
      </c>
      <c r="T1017" s="101">
        <f t="shared" si="926"/>
        <v>0</v>
      </c>
      <c r="U1017" s="194">
        <v>1</v>
      </c>
      <c r="V1017" s="99">
        <v>1</v>
      </c>
      <c r="W1017" s="98">
        <v>0</v>
      </c>
      <c r="X1017" s="98">
        <v>0</v>
      </c>
      <c r="Y1017" s="101">
        <f t="shared" si="929"/>
        <v>0</v>
      </c>
      <c r="Z1017" s="101">
        <v>1</v>
      </c>
      <c r="AA1017" s="194">
        <v>0</v>
      </c>
      <c r="AB1017" s="99">
        <v>1</v>
      </c>
      <c r="AC1017" s="98">
        <v>0</v>
      </c>
      <c r="AD1017" s="98">
        <v>0</v>
      </c>
      <c r="AE1017" s="101">
        <f t="shared" si="927"/>
        <v>0</v>
      </c>
      <c r="AF1017" s="100">
        <v>0</v>
      </c>
      <c r="AG1017" s="98">
        <v>0</v>
      </c>
      <c r="AH1017" s="99">
        <f t="shared" si="928"/>
        <v>0</v>
      </c>
      <c r="AI1017" s="101">
        <v>1</v>
      </c>
      <c r="AJ1017" s="106"/>
    </row>
    <row r="1018" spans="2:36" s="35" customFormat="1" ht="17.100000000000001" customHeight="1">
      <c r="B1018" s="105"/>
      <c r="C1018" s="54"/>
      <c r="D1018" s="96"/>
      <c r="E1018" s="111"/>
      <c r="F1018" s="112"/>
      <c r="G1018" s="113"/>
      <c r="H1018" s="194">
        <v>1</v>
      </c>
      <c r="I1018" s="98">
        <v>0</v>
      </c>
      <c r="J1018" s="98">
        <v>0</v>
      </c>
      <c r="K1018" s="101">
        <f t="shared" si="923"/>
        <v>0</v>
      </c>
      <c r="L1018" s="100">
        <v>0</v>
      </c>
      <c r="M1018" s="98">
        <v>0</v>
      </c>
      <c r="N1018" s="101">
        <f t="shared" si="924"/>
        <v>0</v>
      </c>
      <c r="O1018" s="100">
        <v>0</v>
      </c>
      <c r="P1018" s="98">
        <v>0</v>
      </c>
      <c r="Q1018" s="101">
        <f t="shared" si="925"/>
        <v>0</v>
      </c>
      <c r="R1018" s="100">
        <v>0</v>
      </c>
      <c r="S1018" s="98">
        <v>0</v>
      </c>
      <c r="T1018" s="101">
        <f t="shared" si="926"/>
        <v>0</v>
      </c>
      <c r="U1018" s="194">
        <v>1</v>
      </c>
      <c r="V1018" s="99">
        <v>1</v>
      </c>
      <c r="W1018" s="98">
        <v>0</v>
      </c>
      <c r="X1018" s="98">
        <v>0</v>
      </c>
      <c r="Y1018" s="101">
        <f t="shared" si="929"/>
        <v>0</v>
      </c>
      <c r="Z1018" s="101">
        <v>1</v>
      </c>
      <c r="AA1018" s="194">
        <v>0</v>
      </c>
      <c r="AB1018" s="99">
        <v>1</v>
      </c>
      <c r="AC1018" s="98">
        <v>0</v>
      </c>
      <c r="AD1018" s="98">
        <v>0</v>
      </c>
      <c r="AE1018" s="101">
        <f t="shared" si="927"/>
        <v>0</v>
      </c>
      <c r="AF1018" s="100">
        <v>0</v>
      </c>
      <c r="AG1018" s="98">
        <v>0</v>
      </c>
      <c r="AH1018" s="99">
        <f t="shared" si="928"/>
        <v>0</v>
      </c>
      <c r="AI1018" s="101">
        <v>1</v>
      </c>
      <c r="AJ1018" s="106"/>
    </row>
    <row r="1019" spans="2:36" s="35" customFormat="1" ht="17.100000000000001" customHeight="1">
      <c r="B1019" s="105"/>
      <c r="C1019" s="54"/>
      <c r="D1019" s="96"/>
      <c r="E1019" s="111"/>
      <c r="F1019" s="112"/>
      <c r="G1019" s="113"/>
      <c r="H1019" s="194">
        <v>1</v>
      </c>
      <c r="I1019" s="98">
        <v>0</v>
      </c>
      <c r="J1019" s="98">
        <v>0</v>
      </c>
      <c r="K1019" s="101">
        <f t="shared" si="923"/>
        <v>0</v>
      </c>
      <c r="L1019" s="100">
        <v>0</v>
      </c>
      <c r="M1019" s="98">
        <v>0</v>
      </c>
      <c r="N1019" s="101">
        <f t="shared" si="924"/>
        <v>0</v>
      </c>
      <c r="O1019" s="100">
        <v>0</v>
      </c>
      <c r="P1019" s="98">
        <v>0</v>
      </c>
      <c r="Q1019" s="101">
        <f t="shared" si="925"/>
        <v>0</v>
      </c>
      <c r="R1019" s="100">
        <v>0</v>
      </c>
      <c r="S1019" s="98">
        <v>0</v>
      </c>
      <c r="T1019" s="101">
        <f t="shared" si="926"/>
        <v>0</v>
      </c>
      <c r="U1019" s="194">
        <v>1</v>
      </c>
      <c r="V1019" s="99">
        <v>1</v>
      </c>
      <c r="W1019" s="98">
        <v>0</v>
      </c>
      <c r="X1019" s="98">
        <v>0</v>
      </c>
      <c r="Y1019" s="101">
        <f t="shared" si="929"/>
        <v>0</v>
      </c>
      <c r="Z1019" s="101">
        <v>1</v>
      </c>
      <c r="AA1019" s="194">
        <v>0</v>
      </c>
      <c r="AB1019" s="99">
        <v>1</v>
      </c>
      <c r="AC1019" s="98">
        <v>0</v>
      </c>
      <c r="AD1019" s="98">
        <v>0</v>
      </c>
      <c r="AE1019" s="101">
        <f t="shared" si="927"/>
        <v>0</v>
      </c>
      <c r="AF1019" s="100">
        <v>0</v>
      </c>
      <c r="AG1019" s="98">
        <v>0</v>
      </c>
      <c r="AH1019" s="99">
        <f t="shared" si="928"/>
        <v>0</v>
      </c>
      <c r="AI1019" s="101">
        <v>1</v>
      </c>
      <c r="AJ1019" s="106"/>
    </row>
    <row r="1020" spans="2:36" s="126" customFormat="1" ht="17.100000000000001" customHeight="1" thickBot="1">
      <c r="B1020" s="128"/>
      <c r="C1020" s="154"/>
      <c r="D1020" s="155"/>
      <c r="E1020" s="156"/>
      <c r="F1020" s="129"/>
      <c r="G1020" s="130"/>
      <c r="H1020" s="195">
        <v>1</v>
      </c>
      <c r="I1020" s="432" t="s">
        <v>201</v>
      </c>
      <c r="J1020" s="432"/>
      <c r="K1020" s="131">
        <f>SUM(K1013:K1019)</f>
        <v>0</v>
      </c>
      <c r="L1020" s="403" t="s">
        <v>201</v>
      </c>
      <c r="M1020" s="404"/>
      <c r="N1020" s="131">
        <f>SUM(N1013:N1019)</f>
        <v>0</v>
      </c>
      <c r="O1020" s="403" t="s">
        <v>201</v>
      </c>
      <c r="P1020" s="404"/>
      <c r="Q1020" s="131">
        <f>SUM(Q1013:Q1019)</f>
        <v>0</v>
      </c>
      <c r="R1020" s="403" t="s">
        <v>201</v>
      </c>
      <c r="S1020" s="404"/>
      <c r="T1020" s="131">
        <f>SUM(T1013:T1019)</f>
        <v>0</v>
      </c>
      <c r="U1020" s="195">
        <v>1</v>
      </c>
      <c r="V1020" s="165">
        <v>1</v>
      </c>
      <c r="W1020" s="432" t="s">
        <v>201</v>
      </c>
      <c r="X1020" s="432"/>
      <c r="Y1020" s="131">
        <f>SUM(Y1013:Y1019)</f>
        <v>0</v>
      </c>
      <c r="Z1020" s="133">
        <v>1</v>
      </c>
      <c r="AA1020" s="195">
        <v>0</v>
      </c>
      <c r="AB1020" s="165">
        <v>1</v>
      </c>
      <c r="AC1020" s="432" t="s">
        <v>201</v>
      </c>
      <c r="AD1020" s="432"/>
      <c r="AE1020" s="131">
        <f>SUM(AE1013:AE1019)</f>
        <v>0</v>
      </c>
      <c r="AF1020" s="433" t="s">
        <v>201</v>
      </c>
      <c r="AG1020" s="432"/>
      <c r="AH1020" s="144">
        <f>SUM(AH1013:AH1019)</f>
        <v>0</v>
      </c>
      <c r="AI1020" s="133">
        <v>1</v>
      </c>
      <c r="AJ1020" s="134"/>
    </row>
    <row r="1021" spans="2:36" s="35" customFormat="1" ht="16.8" customHeight="1">
      <c r="B1021" s="114"/>
      <c r="C1021" s="157">
        <f>'3. Rekap Back Up Non Aspal X'!C146</f>
        <v>12500</v>
      </c>
      <c r="D1021" s="158">
        <f>'3. Rekap Back Up Non Aspal X'!D146</f>
        <v>12600</v>
      </c>
      <c r="E1021" s="159">
        <f>'3. Rekap Back Up Non Aspal X'!E146</f>
        <v>4</v>
      </c>
      <c r="F1021" s="115">
        <f>(100/((D1021-C1021)*E1021))*((K1028*0.05)+(N1028*0.05)+(Q1028*0.05)+(T1028)+(Y1028)+(AE1028*1.5)+(AH1028*1))</f>
        <v>0</v>
      </c>
      <c r="G1021" s="116" t="str">
        <f>IF(F1021&lt;=25,"RB",IF(F1021&lt;=75,"RB",IF(F1021&lt;=100,"RB","RB")))</f>
        <v>RB</v>
      </c>
      <c r="H1021" s="196">
        <v>1</v>
      </c>
      <c r="I1021" s="136">
        <v>0</v>
      </c>
      <c r="J1021" s="136">
        <v>0</v>
      </c>
      <c r="K1021" s="137">
        <f t="shared" ref="K1021:K1027" si="930">I1021*J1021</f>
        <v>0</v>
      </c>
      <c r="L1021" s="136">
        <v>0</v>
      </c>
      <c r="M1021" s="136">
        <v>0</v>
      </c>
      <c r="N1021" s="137">
        <f t="shared" ref="N1021:N1027" si="931">L1021*M1021</f>
        <v>0</v>
      </c>
      <c r="O1021" s="136">
        <v>0</v>
      </c>
      <c r="P1021" s="136">
        <v>3</v>
      </c>
      <c r="Q1021" s="137">
        <f t="shared" ref="Q1021:Q1027" si="932">O1021*P1021</f>
        <v>0</v>
      </c>
      <c r="R1021" s="136">
        <v>0</v>
      </c>
      <c r="S1021" s="136">
        <v>0</v>
      </c>
      <c r="T1021" s="137">
        <f t="shared" ref="T1021:T1027" si="933">R1021*S1021</f>
        <v>0</v>
      </c>
      <c r="U1021" s="196">
        <v>1</v>
      </c>
      <c r="V1021" s="138">
        <v>1</v>
      </c>
      <c r="W1021" s="136">
        <v>0</v>
      </c>
      <c r="X1021" s="136">
        <v>0</v>
      </c>
      <c r="Y1021" s="137">
        <f>W1021*X1021</f>
        <v>0</v>
      </c>
      <c r="Z1021" s="137">
        <v>1</v>
      </c>
      <c r="AA1021" s="196">
        <v>0</v>
      </c>
      <c r="AB1021" s="138">
        <v>1</v>
      </c>
      <c r="AC1021" s="136">
        <v>0</v>
      </c>
      <c r="AD1021" s="136">
        <v>0</v>
      </c>
      <c r="AE1021" s="137">
        <f t="shared" ref="AE1021:AE1027" si="934">AC1021*AD1021</f>
        <v>0</v>
      </c>
      <c r="AF1021" s="136">
        <v>0</v>
      </c>
      <c r="AG1021" s="136">
        <v>0</v>
      </c>
      <c r="AH1021" s="138">
        <f t="shared" ref="AH1021:AH1027" si="935">AF1021*AG1021</f>
        <v>0</v>
      </c>
      <c r="AI1021" s="137">
        <v>1</v>
      </c>
      <c r="AJ1021" s="139"/>
    </row>
    <row r="1022" spans="2:36" s="35" customFormat="1" ht="17.100000000000001" customHeight="1">
      <c r="B1022" s="105"/>
      <c r="C1022" s="54"/>
      <c r="D1022" s="96"/>
      <c r="E1022" s="111"/>
      <c r="F1022" s="112"/>
      <c r="G1022" s="113"/>
      <c r="H1022" s="194">
        <v>1</v>
      </c>
      <c r="I1022" s="98">
        <v>0</v>
      </c>
      <c r="J1022" s="98">
        <v>0</v>
      </c>
      <c r="K1022" s="101">
        <f t="shared" si="930"/>
        <v>0</v>
      </c>
      <c r="L1022" s="100">
        <v>0</v>
      </c>
      <c r="M1022" s="98">
        <v>0</v>
      </c>
      <c r="N1022" s="101">
        <f t="shared" si="931"/>
        <v>0</v>
      </c>
      <c r="O1022" s="100">
        <v>0</v>
      </c>
      <c r="P1022" s="98">
        <v>0</v>
      </c>
      <c r="Q1022" s="101">
        <f t="shared" si="932"/>
        <v>0</v>
      </c>
      <c r="R1022" s="100">
        <v>0</v>
      </c>
      <c r="S1022" s="98">
        <v>0</v>
      </c>
      <c r="T1022" s="101">
        <f t="shared" si="933"/>
        <v>0</v>
      </c>
      <c r="U1022" s="194">
        <v>1</v>
      </c>
      <c r="V1022" s="99">
        <v>1</v>
      </c>
      <c r="W1022" s="98">
        <v>0</v>
      </c>
      <c r="X1022" s="98">
        <v>0</v>
      </c>
      <c r="Y1022" s="101">
        <f t="shared" ref="Y1022:Y1027" si="936">W1022*X1022</f>
        <v>0</v>
      </c>
      <c r="Z1022" s="101">
        <v>1</v>
      </c>
      <c r="AA1022" s="194">
        <v>0</v>
      </c>
      <c r="AB1022" s="99">
        <v>1</v>
      </c>
      <c r="AC1022" s="98">
        <v>0</v>
      </c>
      <c r="AD1022" s="98">
        <v>0</v>
      </c>
      <c r="AE1022" s="101">
        <f t="shared" si="934"/>
        <v>0</v>
      </c>
      <c r="AF1022" s="100">
        <v>0</v>
      </c>
      <c r="AG1022" s="98">
        <v>0</v>
      </c>
      <c r="AH1022" s="99">
        <f t="shared" si="935"/>
        <v>0</v>
      </c>
      <c r="AI1022" s="101">
        <v>1</v>
      </c>
      <c r="AJ1022" s="106"/>
    </row>
    <row r="1023" spans="2:36" s="35" customFormat="1" ht="17.100000000000001" customHeight="1">
      <c r="B1023" s="105"/>
      <c r="C1023" s="54"/>
      <c r="D1023" s="96"/>
      <c r="E1023" s="111"/>
      <c r="F1023" s="112"/>
      <c r="G1023" s="113"/>
      <c r="H1023" s="194">
        <v>1</v>
      </c>
      <c r="I1023" s="98">
        <v>0</v>
      </c>
      <c r="J1023" s="98">
        <v>0</v>
      </c>
      <c r="K1023" s="101">
        <f t="shared" si="930"/>
        <v>0</v>
      </c>
      <c r="L1023" s="100">
        <v>0</v>
      </c>
      <c r="M1023" s="98">
        <v>0</v>
      </c>
      <c r="N1023" s="101">
        <f t="shared" si="931"/>
        <v>0</v>
      </c>
      <c r="O1023" s="100">
        <v>0</v>
      </c>
      <c r="P1023" s="98">
        <v>0</v>
      </c>
      <c r="Q1023" s="101">
        <f t="shared" si="932"/>
        <v>0</v>
      </c>
      <c r="R1023" s="100">
        <v>0</v>
      </c>
      <c r="S1023" s="98">
        <v>0</v>
      </c>
      <c r="T1023" s="101">
        <f t="shared" si="933"/>
        <v>0</v>
      </c>
      <c r="U1023" s="194">
        <v>1</v>
      </c>
      <c r="V1023" s="99">
        <v>1</v>
      </c>
      <c r="W1023" s="98">
        <v>0</v>
      </c>
      <c r="X1023" s="98">
        <v>0</v>
      </c>
      <c r="Y1023" s="101">
        <f t="shared" si="936"/>
        <v>0</v>
      </c>
      <c r="Z1023" s="101">
        <v>1</v>
      </c>
      <c r="AA1023" s="194">
        <v>0</v>
      </c>
      <c r="AB1023" s="99">
        <v>1</v>
      </c>
      <c r="AC1023" s="98">
        <v>0</v>
      </c>
      <c r="AD1023" s="98">
        <v>0</v>
      </c>
      <c r="AE1023" s="101">
        <f t="shared" si="934"/>
        <v>0</v>
      </c>
      <c r="AF1023" s="100">
        <v>0</v>
      </c>
      <c r="AG1023" s="98">
        <v>0</v>
      </c>
      <c r="AH1023" s="99">
        <f t="shared" si="935"/>
        <v>0</v>
      </c>
      <c r="AI1023" s="101">
        <v>1</v>
      </c>
      <c r="AJ1023" s="106"/>
    </row>
    <row r="1024" spans="2:36" s="35" customFormat="1" ht="17.100000000000001" customHeight="1">
      <c r="B1024" s="105"/>
      <c r="C1024" s="54"/>
      <c r="D1024" s="96"/>
      <c r="E1024" s="111"/>
      <c r="F1024" s="112"/>
      <c r="G1024" s="113"/>
      <c r="H1024" s="194">
        <v>1</v>
      </c>
      <c r="I1024" s="98">
        <v>0</v>
      </c>
      <c r="J1024" s="98">
        <v>0</v>
      </c>
      <c r="K1024" s="101">
        <f t="shared" si="930"/>
        <v>0</v>
      </c>
      <c r="L1024" s="100">
        <v>0</v>
      </c>
      <c r="M1024" s="98">
        <v>0</v>
      </c>
      <c r="N1024" s="101">
        <f t="shared" si="931"/>
        <v>0</v>
      </c>
      <c r="O1024" s="100">
        <v>0</v>
      </c>
      <c r="P1024" s="98">
        <v>0</v>
      </c>
      <c r="Q1024" s="101">
        <f t="shared" si="932"/>
        <v>0</v>
      </c>
      <c r="R1024" s="100">
        <v>0</v>
      </c>
      <c r="S1024" s="98">
        <v>0</v>
      </c>
      <c r="T1024" s="101">
        <f t="shared" si="933"/>
        <v>0</v>
      </c>
      <c r="U1024" s="194">
        <v>1</v>
      </c>
      <c r="V1024" s="99">
        <v>1</v>
      </c>
      <c r="W1024" s="98">
        <v>0</v>
      </c>
      <c r="X1024" s="98">
        <v>0</v>
      </c>
      <c r="Y1024" s="101">
        <f t="shared" si="936"/>
        <v>0</v>
      </c>
      <c r="Z1024" s="101">
        <v>1</v>
      </c>
      <c r="AA1024" s="194">
        <v>0</v>
      </c>
      <c r="AB1024" s="99">
        <v>1</v>
      </c>
      <c r="AC1024" s="98">
        <v>0</v>
      </c>
      <c r="AD1024" s="98">
        <v>0</v>
      </c>
      <c r="AE1024" s="101">
        <f t="shared" si="934"/>
        <v>0</v>
      </c>
      <c r="AF1024" s="100">
        <v>0</v>
      </c>
      <c r="AG1024" s="98">
        <v>0</v>
      </c>
      <c r="AH1024" s="99">
        <f t="shared" si="935"/>
        <v>0</v>
      </c>
      <c r="AI1024" s="101">
        <v>1</v>
      </c>
      <c r="AJ1024" s="106"/>
    </row>
    <row r="1025" spans="2:36" s="35" customFormat="1" ht="17.100000000000001" customHeight="1">
      <c r="B1025" s="105"/>
      <c r="C1025" s="54"/>
      <c r="D1025" s="96"/>
      <c r="E1025" s="111"/>
      <c r="F1025" s="112"/>
      <c r="G1025" s="113"/>
      <c r="H1025" s="194">
        <v>1</v>
      </c>
      <c r="I1025" s="98">
        <v>0</v>
      </c>
      <c r="J1025" s="98">
        <v>0</v>
      </c>
      <c r="K1025" s="101">
        <f t="shared" si="930"/>
        <v>0</v>
      </c>
      <c r="L1025" s="100">
        <v>0</v>
      </c>
      <c r="M1025" s="98">
        <v>0</v>
      </c>
      <c r="N1025" s="101">
        <f t="shared" si="931"/>
        <v>0</v>
      </c>
      <c r="O1025" s="100">
        <v>0</v>
      </c>
      <c r="P1025" s="98">
        <v>0</v>
      </c>
      <c r="Q1025" s="101">
        <f t="shared" si="932"/>
        <v>0</v>
      </c>
      <c r="R1025" s="100">
        <v>0</v>
      </c>
      <c r="S1025" s="98">
        <v>0</v>
      </c>
      <c r="T1025" s="101">
        <f t="shared" si="933"/>
        <v>0</v>
      </c>
      <c r="U1025" s="194">
        <v>1</v>
      </c>
      <c r="V1025" s="99">
        <v>1</v>
      </c>
      <c r="W1025" s="98">
        <v>0</v>
      </c>
      <c r="X1025" s="98">
        <v>0</v>
      </c>
      <c r="Y1025" s="101">
        <f t="shared" si="936"/>
        <v>0</v>
      </c>
      <c r="Z1025" s="101">
        <v>1</v>
      </c>
      <c r="AA1025" s="194">
        <v>0</v>
      </c>
      <c r="AB1025" s="99">
        <v>1</v>
      </c>
      <c r="AC1025" s="98">
        <v>0</v>
      </c>
      <c r="AD1025" s="98">
        <v>0</v>
      </c>
      <c r="AE1025" s="101">
        <f t="shared" si="934"/>
        <v>0</v>
      </c>
      <c r="AF1025" s="100">
        <v>0</v>
      </c>
      <c r="AG1025" s="98">
        <v>0</v>
      </c>
      <c r="AH1025" s="99">
        <f t="shared" si="935"/>
        <v>0</v>
      </c>
      <c r="AI1025" s="101">
        <v>1</v>
      </c>
      <c r="AJ1025" s="106"/>
    </row>
    <row r="1026" spans="2:36" s="35" customFormat="1" ht="17.100000000000001" customHeight="1">
      <c r="B1026" s="105"/>
      <c r="C1026" s="54"/>
      <c r="D1026" s="96"/>
      <c r="E1026" s="111"/>
      <c r="F1026" s="112"/>
      <c r="G1026" s="113"/>
      <c r="H1026" s="194">
        <v>1</v>
      </c>
      <c r="I1026" s="98">
        <v>0</v>
      </c>
      <c r="J1026" s="98">
        <v>0</v>
      </c>
      <c r="K1026" s="101">
        <f t="shared" si="930"/>
        <v>0</v>
      </c>
      <c r="L1026" s="100">
        <v>0</v>
      </c>
      <c r="M1026" s="98">
        <v>0</v>
      </c>
      <c r="N1026" s="101">
        <f t="shared" si="931"/>
        <v>0</v>
      </c>
      <c r="O1026" s="100">
        <v>0</v>
      </c>
      <c r="P1026" s="98">
        <v>0</v>
      </c>
      <c r="Q1026" s="101">
        <f t="shared" si="932"/>
        <v>0</v>
      </c>
      <c r="R1026" s="100">
        <v>0</v>
      </c>
      <c r="S1026" s="98">
        <v>0</v>
      </c>
      <c r="T1026" s="101">
        <f t="shared" si="933"/>
        <v>0</v>
      </c>
      <c r="U1026" s="194">
        <v>1</v>
      </c>
      <c r="V1026" s="99">
        <v>1</v>
      </c>
      <c r="W1026" s="98">
        <v>0</v>
      </c>
      <c r="X1026" s="98">
        <v>0</v>
      </c>
      <c r="Y1026" s="101">
        <f t="shared" si="936"/>
        <v>0</v>
      </c>
      <c r="Z1026" s="101">
        <v>1</v>
      </c>
      <c r="AA1026" s="194">
        <v>0</v>
      </c>
      <c r="AB1026" s="99">
        <v>1</v>
      </c>
      <c r="AC1026" s="98">
        <v>0</v>
      </c>
      <c r="AD1026" s="98">
        <v>0</v>
      </c>
      <c r="AE1026" s="101">
        <f t="shared" si="934"/>
        <v>0</v>
      </c>
      <c r="AF1026" s="100">
        <v>0</v>
      </c>
      <c r="AG1026" s="98">
        <v>0</v>
      </c>
      <c r="AH1026" s="99">
        <f t="shared" si="935"/>
        <v>0</v>
      </c>
      <c r="AI1026" s="101">
        <v>1</v>
      </c>
      <c r="AJ1026" s="106"/>
    </row>
    <row r="1027" spans="2:36" s="35" customFormat="1" ht="17.100000000000001" customHeight="1">
      <c r="B1027" s="105"/>
      <c r="C1027" s="54"/>
      <c r="D1027" s="96"/>
      <c r="E1027" s="111"/>
      <c r="F1027" s="112"/>
      <c r="G1027" s="113"/>
      <c r="H1027" s="194">
        <v>1</v>
      </c>
      <c r="I1027" s="98">
        <v>0</v>
      </c>
      <c r="J1027" s="98">
        <v>0</v>
      </c>
      <c r="K1027" s="101">
        <f t="shared" si="930"/>
        <v>0</v>
      </c>
      <c r="L1027" s="100">
        <v>0</v>
      </c>
      <c r="M1027" s="98">
        <v>0</v>
      </c>
      <c r="N1027" s="101">
        <f t="shared" si="931"/>
        <v>0</v>
      </c>
      <c r="O1027" s="100">
        <v>0</v>
      </c>
      <c r="P1027" s="98">
        <v>0</v>
      </c>
      <c r="Q1027" s="101">
        <f t="shared" si="932"/>
        <v>0</v>
      </c>
      <c r="R1027" s="100">
        <v>0</v>
      </c>
      <c r="S1027" s="98">
        <v>0</v>
      </c>
      <c r="T1027" s="101">
        <f t="shared" si="933"/>
        <v>0</v>
      </c>
      <c r="U1027" s="194">
        <v>1</v>
      </c>
      <c r="V1027" s="99">
        <v>1</v>
      </c>
      <c r="W1027" s="98">
        <v>0</v>
      </c>
      <c r="X1027" s="98">
        <v>0</v>
      </c>
      <c r="Y1027" s="101">
        <f t="shared" si="936"/>
        <v>0</v>
      </c>
      <c r="Z1027" s="101">
        <v>1</v>
      </c>
      <c r="AA1027" s="194">
        <v>0</v>
      </c>
      <c r="AB1027" s="99">
        <v>1</v>
      </c>
      <c r="AC1027" s="98">
        <v>0</v>
      </c>
      <c r="AD1027" s="98">
        <v>0</v>
      </c>
      <c r="AE1027" s="101">
        <f t="shared" si="934"/>
        <v>0</v>
      </c>
      <c r="AF1027" s="100">
        <v>0</v>
      </c>
      <c r="AG1027" s="98">
        <v>0</v>
      </c>
      <c r="AH1027" s="99">
        <f t="shared" si="935"/>
        <v>0</v>
      </c>
      <c r="AI1027" s="101">
        <v>1</v>
      </c>
      <c r="AJ1027" s="106"/>
    </row>
    <row r="1028" spans="2:36" s="126" customFormat="1" ht="17.100000000000001" customHeight="1">
      <c r="B1028" s="118"/>
      <c r="C1028" s="119"/>
      <c r="D1028" s="120"/>
      <c r="E1028" s="121"/>
      <c r="F1028" s="122"/>
      <c r="G1028" s="123"/>
      <c r="H1028" s="194">
        <v>1</v>
      </c>
      <c r="I1028" s="430" t="s">
        <v>201</v>
      </c>
      <c r="J1028" s="430"/>
      <c r="K1028" s="124">
        <f>SUM(K1021:K1027)</f>
        <v>0</v>
      </c>
      <c r="L1028" s="401" t="s">
        <v>201</v>
      </c>
      <c r="M1028" s="402"/>
      <c r="N1028" s="124">
        <f>SUM(N1021:N1027)</f>
        <v>0</v>
      </c>
      <c r="O1028" s="401" t="s">
        <v>201</v>
      </c>
      <c r="P1028" s="402"/>
      <c r="Q1028" s="124">
        <f>SUM(Q1021:Q1027)</f>
        <v>0</v>
      </c>
      <c r="R1028" s="401" t="s">
        <v>201</v>
      </c>
      <c r="S1028" s="402"/>
      <c r="T1028" s="124">
        <f>SUM(T1021:T1027)</f>
        <v>0</v>
      </c>
      <c r="U1028" s="194">
        <v>1</v>
      </c>
      <c r="V1028" s="99">
        <v>1</v>
      </c>
      <c r="W1028" s="430" t="s">
        <v>201</v>
      </c>
      <c r="X1028" s="430"/>
      <c r="Y1028" s="124">
        <f>SUM(Y1021:Y1027)</f>
        <v>0</v>
      </c>
      <c r="Z1028" s="101">
        <v>1</v>
      </c>
      <c r="AA1028" s="194">
        <v>0</v>
      </c>
      <c r="AB1028" s="99">
        <v>1</v>
      </c>
      <c r="AC1028" s="430" t="s">
        <v>201</v>
      </c>
      <c r="AD1028" s="430"/>
      <c r="AE1028" s="124">
        <f>SUM(AE1021:AE1027)</f>
        <v>0</v>
      </c>
      <c r="AF1028" s="431" t="s">
        <v>201</v>
      </c>
      <c r="AG1028" s="430"/>
      <c r="AH1028" s="143">
        <f>SUM(AH1021:AH1027)</f>
        <v>0</v>
      </c>
      <c r="AI1028" s="101">
        <v>1</v>
      </c>
      <c r="AJ1028" s="125"/>
    </row>
    <row r="1029" spans="2:36" s="35" customFormat="1" ht="16.8" customHeight="1">
      <c r="B1029" s="105"/>
      <c r="C1029" s="54">
        <f>'3. Rekap Back Up Non Aspal X'!C147</f>
        <v>12600</v>
      </c>
      <c r="D1029" s="96">
        <f>'3. Rekap Back Up Non Aspal X'!D147</f>
        <v>12700</v>
      </c>
      <c r="E1029" s="111">
        <f>'3. Rekap Back Up Non Aspal X'!E147</f>
        <v>4</v>
      </c>
      <c r="F1029" s="112">
        <f>(100/((D1029-C1029)*E1029))*((K1036*0.05)+(N1036*0.05)+(Q1036*0.05)+(T1036)+(Y1036)+(AE1036*1.5)+(AH1036*1))</f>
        <v>0</v>
      </c>
      <c r="G1029" s="113" t="str">
        <f>IF(F1029&lt;=25,"RB",IF(F1029&lt;=75,"RB",IF(F1029&lt;=100,"RB","RB")))</f>
        <v>RB</v>
      </c>
      <c r="H1029" s="194">
        <v>1</v>
      </c>
      <c r="I1029" s="98">
        <v>0</v>
      </c>
      <c r="J1029" s="98">
        <v>0</v>
      </c>
      <c r="K1029" s="101">
        <f t="shared" ref="K1029:K1035" si="937">I1029*J1029</f>
        <v>0</v>
      </c>
      <c r="L1029" s="98">
        <v>0</v>
      </c>
      <c r="M1029" s="98">
        <v>0</v>
      </c>
      <c r="N1029" s="101">
        <f t="shared" ref="N1029:N1035" si="938">L1029*M1029</f>
        <v>0</v>
      </c>
      <c r="O1029" s="98">
        <v>0</v>
      </c>
      <c r="P1029" s="98">
        <v>0</v>
      </c>
      <c r="Q1029" s="101">
        <f t="shared" ref="Q1029:Q1035" si="939">O1029*P1029</f>
        <v>0</v>
      </c>
      <c r="R1029" s="98">
        <v>0</v>
      </c>
      <c r="S1029" s="98">
        <v>0</v>
      </c>
      <c r="T1029" s="101">
        <f t="shared" ref="T1029:T1035" si="940">R1029*S1029</f>
        <v>0</v>
      </c>
      <c r="U1029" s="194">
        <v>1</v>
      </c>
      <c r="V1029" s="99">
        <v>1</v>
      </c>
      <c r="W1029" s="98">
        <v>0</v>
      </c>
      <c r="X1029" s="98">
        <v>0</v>
      </c>
      <c r="Y1029" s="101">
        <f>W1029*X1029</f>
        <v>0</v>
      </c>
      <c r="Z1029" s="101">
        <v>1</v>
      </c>
      <c r="AA1029" s="194">
        <v>0</v>
      </c>
      <c r="AB1029" s="99">
        <v>1</v>
      </c>
      <c r="AC1029" s="98">
        <v>0</v>
      </c>
      <c r="AD1029" s="98">
        <v>0</v>
      </c>
      <c r="AE1029" s="101">
        <f t="shared" ref="AE1029:AE1035" si="941">AC1029*AD1029</f>
        <v>0</v>
      </c>
      <c r="AF1029" s="98">
        <v>0</v>
      </c>
      <c r="AG1029" s="98">
        <v>3</v>
      </c>
      <c r="AH1029" s="99">
        <f t="shared" ref="AH1029:AH1035" si="942">AF1029*AG1029</f>
        <v>0</v>
      </c>
      <c r="AI1029" s="101">
        <v>1</v>
      </c>
      <c r="AJ1029" s="106"/>
    </row>
    <row r="1030" spans="2:36" s="35" customFormat="1" ht="17.100000000000001" customHeight="1">
      <c r="B1030" s="105"/>
      <c r="C1030" s="54"/>
      <c r="D1030" s="96"/>
      <c r="E1030" s="111"/>
      <c r="F1030" s="112"/>
      <c r="G1030" s="113"/>
      <c r="H1030" s="194">
        <v>1</v>
      </c>
      <c r="I1030" s="98">
        <v>0</v>
      </c>
      <c r="J1030" s="98">
        <v>0</v>
      </c>
      <c r="K1030" s="101">
        <f t="shared" si="937"/>
        <v>0</v>
      </c>
      <c r="L1030" s="100">
        <v>0</v>
      </c>
      <c r="M1030" s="98">
        <v>0</v>
      </c>
      <c r="N1030" s="101">
        <f t="shared" si="938"/>
        <v>0</v>
      </c>
      <c r="O1030" s="100">
        <v>0</v>
      </c>
      <c r="P1030" s="98">
        <v>0</v>
      </c>
      <c r="Q1030" s="101">
        <f t="shared" si="939"/>
        <v>0</v>
      </c>
      <c r="R1030" s="100">
        <v>0</v>
      </c>
      <c r="S1030" s="98">
        <v>0</v>
      </c>
      <c r="T1030" s="101">
        <f t="shared" si="940"/>
        <v>0</v>
      </c>
      <c r="U1030" s="194">
        <v>1</v>
      </c>
      <c r="V1030" s="99">
        <v>1</v>
      </c>
      <c r="W1030" s="98">
        <v>0</v>
      </c>
      <c r="X1030" s="98">
        <v>0</v>
      </c>
      <c r="Y1030" s="101">
        <f t="shared" ref="Y1030:Y1035" si="943">W1030*X1030</f>
        <v>0</v>
      </c>
      <c r="Z1030" s="101">
        <v>1</v>
      </c>
      <c r="AA1030" s="194">
        <v>0</v>
      </c>
      <c r="AB1030" s="99">
        <v>1</v>
      </c>
      <c r="AC1030" s="98">
        <v>0</v>
      </c>
      <c r="AD1030" s="98">
        <v>0</v>
      </c>
      <c r="AE1030" s="101">
        <f t="shared" si="941"/>
        <v>0</v>
      </c>
      <c r="AF1030" s="100">
        <v>0</v>
      </c>
      <c r="AG1030" s="98">
        <v>0</v>
      </c>
      <c r="AH1030" s="99">
        <f t="shared" si="942"/>
        <v>0</v>
      </c>
      <c r="AI1030" s="101">
        <v>1</v>
      </c>
      <c r="AJ1030" s="106"/>
    </row>
    <row r="1031" spans="2:36" s="35" customFormat="1" ht="17.100000000000001" customHeight="1">
      <c r="B1031" s="105"/>
      <c r="C1031" s="54"/>
      <c r="D1031" s="96"/>
      <c r="E1031" s="111"/>
      <c r="F1031" s="112"/>
      <c r="G1031" s="113"/>
      <c r="H1031" s="194">
        <v>1</v>
      </c>
      <c r="I1031" s="98">
        <v>0</v>
      </c>
      <c r="J1031" s="98">
        <v>0</v>
      </c>
      <c r="K1031" s="101">
        <f t="shared" si="937"/>
        <v>0</v>
      </c>
      <c r="L1031" s="100">
        <v>0</v>
      </c>
      <c r="M1031" s="98">
        <v>0</v>
      </c>
      <c r="N1031" s="101">
        <f t="shared" si="938"/>
        <v>0</v>
      </c>
      <c r="O1031" s="100">
        <v>0</v>
      </c>
      <c r="P1031" s="98">
        <v>0</v>
      </c>
      <c r="Q1031" s="101">
        <f t="shared" si="939"/>
        <v>0</v>
      </c>
      <c r="R1031" s="100">
        <v>0</v>
      </c>
      <c r="S1031" s="98">
        <v>0</v>
      </c>
      <c r="T1031" s="101">
        <f t="shared" si="940"/>
        <v>0</v>
      </c>
      <c r="U1031" s="194">
        <v>1</v>
      </c>
      <c r="V1031" s="99">
        <v>1</v>
      </c>
      <c r="W1031" s="98">
        <v>0</v>
      </c>
      <c r="X1031" s="98">
        <v>0</v>
      </c>
      <c r="Y1031" s="101">
        <f t="shared" si="943"/>
        <v>0</v>
      </c>
      <c r="Z1031" s="101">
        <v>1</v>
      </c>
      <c r="AA1031" s="194">
        <v>0</v>
      </c>
      <c r="AB1031" s="99">
        <v>1</v>
      </c>
      <c r="AC1031" s="98">
        <v>0</v>
      </c>
      <c r="AD1031" s="98">
        <v>0</v>
      </c>
      <c r="AE1031" s="101">
        <f t="shared" si="941"/>
        <v>0</v>
      </c>
      <c r="AF1031" s="100">
        <v>0</v>
      </c>
      <c r="AG1031" s="98">
        <v>0</v>
      </c>
      <c r="AH1031" s="99">
        <f t="shared" si="942"/>
        <v>0</v>
      </c>
      <c r="AI1031" s="101">
        <v>1</v>
      </c>
      <c r="AJ1031" s="106"/>
    </row>
    <row r="1032" spans="2:36" s="35" customFormat="1" ht="17.100000000000001" customHeight="1">
      <c r="B1032" s="105"/>
      <c r="C1032" s="54"/>
      <c r="D1032" s="96"/>
      <c r="E1032" s="111"/>
      <c r="F1032" s="112"/>
      <c r="G1032" s="113"/>
      <c r="H1032" s="194">
        <v>1</v>
      </c>
      <c r="I1032" s="98">
        <v>0</v>
      </c>
      <c r="J1032" s="98">
        <v>0</v>
      </c>
      <c r="K1032" s="101">
        <f t="shared" si="937"/>
        <v>0</v>
      </c>
      <c r="L1032" s="100">
        <v>0</v>
      </c>
      <c r="M1032" s="98">
        <v>0</v>
      </c>
      <c r="N1032" s="101">
        <f t="shared" si="938"/>
        <v>0</v>
      </c>
      <c r="O1032" s="100">
        <v>0</v>
      </c>
      <c r="P1032" s="98">
        <v>0</v>
      </c>
      <c r="Q1032" s="101">
        <f t="shared" si="939"/>
        <v>0</v>
      </c>
      <c r="R1032" s="100">
        <v>0</v>
      </c>
      <c r="S1032" s="98">
        <v>0</v>
      </c>
      <c r="T1032" s="101">
        <f t="shared" si="940"/>
        <v>0</v>
      </c>
      <c r="U1032" s="194">
        <v>1</v>
      </c>
      <c r="V1032" s="99">
        <v>1</v>
      </c>
      <c r="W1032" s="98">
        <v>0</v>
      </c>
      <c r="X1032" s="98">
        <v>0</v>
      </c>
      <c r="Y1032" s="101">
        <f t="shared" si="943"/>
        <v>0</v>
      </c>
      <c r="Z1032" s="101">
        <v>1</v>
      </c>
      <c r="AA1032" s="194">
        <v>0</v>
      </c>
      <c r="AB1032" s="99">
        <v>1</v>
      </c>
      <c r="AC1032" s="98">
        <v>0</v>
      </c>
      <c r="AD1032" s="98">
        <v>0</v>
      </c>
      <c r="AE1032" s="101">
        <f t="shared" si="941"/>
        <v>0</v>
      </c>
      <c r="AF1032" s="100">
        <v>0</v>
      </c>
      <c r="AG1032" s="98">
        <v>0</v>
      </c>
      <c r="AH1032" s="99">
        <f t="shared" si="942"/>
        <v>0</v>
      </c>
      <c r="AI1032" s="101">
        <v>1</v>
      </c>
      <c r="AJ1032" s="106"/>
    </row>
    <row r="1033" spans="2:36" s="35" customFormat="1" ht="17.100000000000001" customHeight="1">
      <c r="B1033" s="105"/>
      <c r="C1033" s="54"/>
      <c r="D1033" s="96"/>
      <c r="E1033" s="111"/>
      <c r="F1033" s="112"/>
      <c r="G1033" s="113"/>
      <c r="H1033" s="194">
        <v>1</v>
      </c>
      <c r="I1033" s="98">
        <v>0</v>
      </c>
      <c r="J1033" s="98">
        <v>0</v>
      </c>
      <c r="K1033" s="101">
        <f t="shared" si="937"/>
        <v>0</v>
      </c>
      <c r="L1033" s="100">
        <v>0</v>
      </c>
      <c r="M1033" s="98">
        <v>0</v>
      </c>
      <c r="N1033" s="101">
        <f t="shared" si="938"/>
        <v>0</v>
      </c>
      <c r="O1033" s="100">
        <v>0</v>
      </c>
      <c r="P1033" s="98">
        <v>0</v>
      </c>
      <c r="Q1033" s="101">
        <f t="shared" si="939"/>
        <v>0</v>
      </c>
      <c r="R1033" s="100">
        <v>0</v>
      </c>
      <c r="S1033" s="98">
        <v>0</v>
      </c>
      <c r="T1033" s="101">
        <f t="shared" si="940"/>
        <v>0</v>
      </c>
      <c r="U1033" s="194">
        <v>1</v>
      </c>
      <c r="V1033" s="99">
        <v>1</v>
      </c>
      <c r="W1033" s="98">
        <v>0</v>
      </c>
      <c r="X1033" s="98">
        <v>0</v>
      </c>
      <c r="Y1033" s="101">
        <f t="shared" si="943"/>
        <v>0</v>
      </c>
      <c r="Z1033" s="101">
        <v>1</v>
      </c>
      <c r="AA1033" s="194">
        <v>0</v>
      </c>
      <c r="AB1033" s="99">
        <v>1</v>
      </c>
      <c r="AC1033" s="98">
        <v>0</v>
      </c>
      <c r="AD1033" s="98">
        <v>0</v>
      </c>
      <c r="AE1033" s="101">
        <f t="shared" si="941"/>
        <v>0</v>
      </c>
      <c r="AF1033" s="100">
        <v>0</v>
      </c>
      <c r="AG1033" s="98">
        <v>0</v>
      </c>
      <c r="AH1033" s="99">
        <f t="shared" si="942"/>
        <v>0</v>
      </c>
      <c r="AI1033" s="101">
        <v>1</v>
      </c>
      <c r="AJ1033" s="106"/>
    </row>
    <row r="1034" spans="2:36" s="35" customFormat="1" ht="17.100000000000001" customHeight="1">
      <c r="B1034" s="105"/>
      <c r="C1034" s="54"/>
      <c r="D1034" s="96"/>
      <c r="E1034" s="111"/>
      <c r="F1034" s="112"/>
      <c r="G1034" s="113"/>
      <c r="H1034" s="194">
        <v>1</v>
      </c>
      <c r="I1034" s="98">
        <v>0</v>
      </c>
      <c r="J1034" s="98">
        <v>0</v>
      </c>
      <c r="K1034" s="101">
        <f t="shared" si="937"/>
        <v>0</v>
      </c>
      <c r="L1034" s="100">
        <v>0</v>
      </c>
      <c r="M1034" s="98">
        <v>0</v>
      </c>
      <c r="N1034" s="101">
        <f t="shared" si="938"/>
        <v>0</v>
      </c>
      <c r="O1034" s="100">
        <v>0</v>
      </c>
      <c r="P1034" s="98">
        <v>0</v>
      </c>
      <c r="Q1034" s="101">
        <f t="shared" si="939"/>
        <v>0</v>
      </c>
      <c r="R1034" s="100">
        <v>0</v>
      </c>
      <c r="S1034" s="98">
        <v>0</v>
      </c>
      <c r="T1034" s="101">
        <f t="shared" si="940"/>
        <v>0</v>
      </c>
      <c r="U1034" s="194">
        <v>1</v>
      </c>
      <c r="V1034" s="99">
        <v>1</v>
      </c>
      <c r="W1034" s="98">
        <v>0</v>
      </c>
      <c r="X1034" s="98">
        <v>0</v>
      </c>
      <c r="Y1034" s="101">
        <f t="shared" si="943"/>
        <v>0</v>
      </c>
      <c r="Z1034" s="101">
        <v>1</v>
      </c>
      <c r="AA1034" s="194">
        <v>0</v>
      </c>
      <c r="AB1034" s="99">
        <v>1</v>
      </c>
      <c r="AC1034" s="98">
        <v>0</v>
      </c>
      <c r="AD1034" s="98">
        <v>0</v>
      </c>
      <c r="AE1034" s="101">
        <f t="shared" si="941"/>
        <v>0</v>
      </c>
      <c r="AF1034" s="100">
        <v>0</v>
      </c>
      <c r="AG1034" s="98">
        <v>0</v>
      </c>
      <c r="AH1034" s="99">
        <f t="shared" si="942"/>
        <v>0</v>
      </c>
      <c r="AI1034" s="101">
        <v>1</v>
      </c>
      <c r="AJ1034" s="106"/>
    </row>
    <row r="1035" spans="2:36" s="35" customFormat="1" ht="17.100000000000001" customHeight="1">
      <c r="B1035" s="105"/>
      <c r="C1035" s="54"/>
      <c r="D1035" s="96"/>
      <c r="E1035" s="111"/>
      <c r="F1035" s="112"/>
      <c r="G1035" s="113"/>
      <c r="H1035" s="194">
        <v>1</v>
      </c>
      <c r="I1035" s="98">
        <v>0</v>
      </c>
      <c r="J1035" s="98">
        <v>0</v>
      </c>
      <c r="K1035" s="101">
        <f t="shared" si="937"/>
        <v>0</v>
      </c>
      <c r="L1035" s="100">
        <v>0</v>
      </c>
      <c r="M1035" s="98">
        <v>0</v>
      </c>
      <c r="N1035" s="101">
        <f t="shared" si="938"/>
        <v>0</v>
      </c>
      <c r="O1035" s="100">
        <v>0</v>
      </c>
      <c r="P1035" s="98">
        <v>0</v>
      </c>
      <c r="Q1035" s="101">
        <f t="shared" si="939"/>
        <v>0</v>
      </c>
      <c r="R1035" s="100">
        <v>0</v>
      </c>
      <c r="S1035" s="98">
        <v>0</v>
      </c>
      <c r="T1035" s="101">
        <f t="shared" si="940"/>
        <v>0</v>
      </c>
      <c r="U1035" s="194">
        <v>1</v>
      </c>
      <c r="V1035" s="99">
        <v>1</v>
      </c>
      <c r="W1035" s="98">
        <v>0</v>
      </c>
      <c r="X1035" s="98">
        <v>0</v>
      </c>
      <c r="Y1035" s="101">
        <f t="shared" si="943"/>
        <v>0</v>
      </c>
      <c r="Z1035" s="101">
        <v>1</v>
      </c>
      <c r="AA1035" s="194">
        <v>0</v>
      </c>
      <c r="AB1035" s="99">
        <v>1</v>
      </c>
      <c r="AC1035" s="98">
        <v>0</v>
      </c>
      <c r="AD1035" s="98">
        <v>0</v>
      </c>
      <c r="AE1035" s="101">
        <f t="shared" si="941"/>
        <v>0</v>
      </c>
      <c r="AF1035" s="100">
        <v>0</v>
      </c>
      <c r="AG1035" s="98">
        <v>0</v>
      </c>
      <c r="AH1035" s="99">
        <f t="shared" si="942"/>
        <v>0</v>
      </c>
      <c r="AI1035" s="101">
        <v>1</v>
      </c>
      <c r="AJ1035" s="106"/>
    </row>
    <row r="1036" spans="2:36" s="126" customFormat="1" ht="17.100000000000001" customHeight="1">
      <c r="B1036" s="118"/>
      <c r="C1036" s="119"/>
      <c r="D1036" s="120"/>
      <c r="E1036" s="121"/>
      <c r="F1036" s="122"/>
      <c r="G1036" s="123"/>
      <c r="H1036" s="194">
        <v>1</v>
      </c>
      <c r="I1036" s="430" t="s">
        <v>201</v>
      </c>
      <c r="J1036" s="430"/>
      <c r="K1036" s="124">
        <f>SUM(K1029:K1035)</f>
        <v>0</v>
      </c>
      <c r="L1036" s="401" t="s">
        <v>201</v>
      </c>
      <c r="M1036" s="402"/>
      <c r="N1036" s="124">
        <f>SUM(N1029:N1035)</f>
        <v>0</v>
      </c>
      <c r="O1036" s="401" t="s">
        <v>201</v>
      </c>
      <c r="P1036" s="402"/>
      <c r="Q1036" s="124">
        <f>SUM(Q1029:Q1035)</f>
        <v>0</v>
      </c>
      <c r="R1036" s="401" t="s">
        <v>201</v>
      </c>
      <c r="S1036" s="402"/>
      <c r="T1036" s="124">
        <f>SUM(T1029:T1035)</f>
        <v>0</v>
      </c>
      <c r="U1036" s="194">
        <v>1</v>
      </c>
      <c r="V1036" s="99">
        <v>1</v>
      </c>
      <c r="W1036" s="430" t="s">
        <v>201</v>
      </c>
      <c r="X1036" s="430"/>
      <c r="Y1036" s="124">
        <f>SUM(Y1029:Y1035)</f>
        <v>0</v>
      </c>
      <c r="Z1036" s="101">
        <v>1</v>
      </c>
      <c r="AA1036" s="194">
        <v>0</v>
      </c>
      <c r="AB1036" s="99">
        <v>1</v>
      </c>
      <c r="AC1036" s="430" t="s">
        <v>201</v>
      </c>
      <c r="AD1036" s="430"/>
      <c r="AE1036" s="124">
        <f>SUM(AE1029:AE1035)</f>
        <v>0</v>
      </c>
      <c r="AF1036" s="431" t="s">
        <v>201</v>
      </c>
      <c r="AG1036" s="430"/>
      <c r="AH1036" s="143">
        <f>SUM(AH1029:AH1035)</f>
        <v>0</v>
      </c>
      <c r="AI1036" s="101">
        <v>1</v>
      </c>
      <c r="AJ1036" s="125"/>
    </row>
    <row r="1037" spans="2:36" s="35" customFormat="1" ht="16.8" customHeight="1">
      <c r="B1037" s="105"/>
      <c r="C1037" s="54">
        <f>'3. Rekap Back Up Non Aspal X'!C148</f>
        <v>12700</v>
      </c>
      <c r="D1037" s="96">
        <f>'3. Rekap Back Up Non Aspal X'!D148</f>
        <v>12800</v>
      </c>
      <c r="E1037" s="111">
        <f>'3. Rekap Back Up Non Aspal X'!E148</f>
        <v>4</v>
      </c>
      <c r="F1037" s="112">
        <f>(100/((D1037-C1037)*E1037))*((K1044*0.05)+(N1044*0.05)+(Q1044*0.05)+(T1044)+(Y1044)+(AE1044*1.5)+(AH1044*1))</f>
        <v>0</v>
      </c>
      <c r="G1037" s="113" t="str">
        <f>IF(F1037&lt;=25,"RB",IF(F1037&lt;=75,"RB",IF(F1037&lt;=100,"RB","RB")))</f>
        <v>RB</v>
      </c>
      <c r="H1037" s="194">
        <v>1</v>
      </c>
      <c r="I1037" s="98">
        <v>0</v>
      </c>
      <c r="J1037" s="98">
        <v>0</v>
      </c>
      <c r="K1037" s="101">
        <f t="shared" ref="K1037:K1043" si="944">I1037*J1037</f>
        <v>0</v>
      </c>
      <c r="L1037" s="98">
        <v>0</v>
      </c>
      <c r="M1037" s="98">
        <v>0</v>
      </c>
      <c r="N1037" s="101">
        <f t="shared" ref="N1037:N1043" si="945">L1037*M1037</f>
        <v>0</v>
      </c>
      <c r="O1037" s="98">
        <v>0</v>
      </c>
      <c r="P1037" s="98">
        <v>0</v>
      </c>
      <c r="Q1037" s="101">
        <f t="shared" ref="Q1037:Q1043" si="946">O1037*P1037</f>
        <v>0</v>
      </c>
      <c r="R1037" s="98">
        <v>0</v>
      </c>
      <c r="S1037" s="98">
        <v>0</v>
      </c>
      <c r="T1037" s="101">
        <f t="shared" ref="T1037:T1043" si="947">R1037*S1037</f>
        <v>0</v>
      </c>
      <c r="U1037" s="194">
        <v>1</v>
      </c>
      <c r="V1037" s="99">
        <v>1</v>
      </c>
      <c r="W1037" s="98">
        <v>0</v>
      </c>
      <c r="X1037" s="98">
        <v>0</v>
      </c>
      <c r="Y1037" s="101">
        <f>W1037*X1037</f>
        <v>0</v>
      </c>
      <c r="Z1037" s="101">
        <v>1</v>
      </c>
      <c r="AA1037" s="194">
        <v>0</v>
      </c>
      <c r="AB1037" s="99">
        <v>1</v>
      </c>
      <c r="AC1037" s="98">
        <v>0</v>
      </c>
      <c r="AD1037" s="98">
        <v>0</v>
      </c>
      <c r="AE1037" s="101">
        <f t="shared" ref="AE1037:AE1043" si="948">AC1037*AD1037</f>
        <v>0</v>
      </c>
      <c r="AF1037" s="98">
        <v>0</v>
      </c>
      <c r="AG1037" s="98">
        <v>3</v>
      </c>
      <c r="AH1037" s="99">
        <f t="shared" ref="AH1037:AH1043" si="949">AF1037*AG1037</f>
        <v>0</v>
      </c>
      <c r="AI1037" s="101">
        <v>1</v>
      </c>
      <c r="AJ1037" s="106"/>
    </row>
    <row r="1038" spans="2:36" s="35" customFormat="1" ht="17.100000000000001" customHeight="1">
      <c r="B1038" s="105"/>
      <c r="C1038" s="54"/>
      <c r="D1038" s="96"/>
      <c r="E1038" s="111"/>
      <c r="F1038" s="112"/>
      <c r="G1038" s="113"/>
      <c r="H1038" s="194">
        <v>1</v>
      </c>
      <c r="I1038" s="98">
        <v>0</v>
      </c>
      <c r="J1038" s="98">
        <v>0</v>
      </c>
      <c r="K1038" s="101">
        <f t="shared" si="944"/>
        <v>0</v>
      </c>
      <c r="L1038" s="100">
        <v>0</v>
      </c>
      <c r="M1038" s="98">
        <v>0</v>
      </c>
      <c r="N1038" s="101">
        <f t="shared" si="945"/>
        <v>0</v>
      </c>
      <c r="O1038" s="100">
        <v>0</v>
      </c>
      <c r="P1038" s="98">
        <v>0</v>
      </c>
      <c r="Q1038" s="101">
        <f t="shared" si="946"/>
        <v>0</v>
      </c>
      <c r="R1038" s="100">
        <v>0</v>
      </c>
      <c r="S1038" s="98">
        <v>0</v>
      </c>
      <c r="T1038" s="101">
        <f t="shared" si="947"/>
        <v>0</v>
      </c>
      <c r="U1038" s="194">
        <v>1</v>
      </c>
      <c r="V1038" s="99">
        <v>1</v>
      </c>
      <c r="W1038" s="98">
        <v>0</v>
      </c>
      <c r="X1038" s="98">
        <v>0</v>
      </c>
      <c r="Y1038" s="101">
        <f t="shared" ref="Y1038:Y1043" si="950">W1038*X1038</f>
        <v>0</v>
      </c>
      <c r="Z1038" s="101">
        <v>1</v>
      </c>
      <c r="AA1038" s="194">
        <v>0</v>
      </c>
      <c r="AB1038" s="99">
        <v>1</v>
      </c>
      <c r="AC1038" s="98">
        <v>0</v>
      </c>
      <c r="AD1038" s="98">
        <v>0</v>
      </c>
      <c r="AE1038" s="101">
        <f t="shared" si="948"/>
        <v>0</v>
      </c>
      <c r="AF1038" s="100">
        <v>0</v>
      </c>
      <c r="AG1038" s="98">
        <v>0</v>
      </c>
      <c r="AH1038" s="99">
        <f t="shared" si="949"/>
        <v>0</v>
      </c>
      <c r="AI1038" s="101">
        <v>1</v>
      </c>
      <c r="AJ1038" s="106"/>
    </row>
    <row r="1039" spans="2:36" s="35" customFormat="1" ht="17.100000000000001" customHeight="1">
      <c r="B1039" s="105"/>
      <c r="C1039" s="54"/>
      <c r="D1039" s="96"/>
      <c r="E1039" s="111"/>
      <c r="F1039" s="112"/>
      <c r="G1039" s="113"/>
      <c r="H1039" s="194">
        <v>1</v>
      </c>
      <c r="I1039" s="98">
        <v>0</v>
      </c>
      <c r="J1039" s="98">
        <v>0</v>
      </c>
      <c r="K1039" s="101">
        <f t="shared" si="944"/>
        <v>0</v>
      </c>
      <c r="L1039" s="100">
        <v>0</v>
      </c>
      <c r="M1039" s="98">
        <v>0</v>
      </c>
      <c r="N1039" s="101">
        <f t="shared" si="945"/>
        <v>0</v>
      </c>
      <c r="O1039" s="100">
        <v>0</v>
      </c>
      <c r="P1039" s="98">
        <v>0</v>
      </c>
      <c r="Q1039" s="101">
        <f t="shared" si="946"/>
        <v>0</v>
      </c>
      <c r="R1039" s="100">
        <v>0</v>
      </c>
      <c r="S1039" s="98">
        <v>0</v>
      </c>
      <c r="T1039" s="101">
        <f t="shared" si="947"/>
        <v>0</v>
      </c>
      <c r="U1039" s="194">
        <v>1</v>
      </c>
      <c r="V1039" s="99">
        <v>1</v>
      </c>
      <c r="W1039" s="98">
        <v>0</v>
      </c>
      <c r="X1039" s="98">
        <v>0</v>
      </c>
      <c r="Y1039" s="101">
        <f t="shared" si="950"/>
        <v>0</v>
      </c>
      <c r="Z1039" s="101">
        <v>1</v>
      </c>
      <c r="AA1039" s="194">
        <v>0</v>
      </c>
      <c r="AB1039" s="99">
        <v>1</v>
      </c>
      <c r="AC1039" s="98">
        <v>0</v>
      </c>
      <c r="AD1039" s="98">
        <v>0</v>
      </c>
      <c r="AE1039" s="101">
        <f t="shared" si="948"/>
        <v>0</v>
      </c>
      <c r="AF1039" s="100">
        <v>0</v>
      </c>
      <c r="AG1039" s="98">
        <v>0</v>
      </c>
      <c r="AH1039" s="99">
        <f t="shared" si="949"/>
        <v>0</v>
      </c>
      <c r="AI1039" s="101">
        <v>1</v>
      </c>
      <c r="AJ1039" s="106"/>
    </row>
    <row r="1040" spans="2:36" s="35" customFormat="1" ht="17.100000000000001" customHeight="1">
      <c r="B1040" s="105"/>
      <c r="C1040" s="54"/>
      <c r="D1040" s="96"/>
      <c r="E1040" s="111"/>
      <c r="F1040" s="112"/>
      <c r="G1040" s="113"/>
      <c r="H1040" s="194">
        <v>1</v>
      </c>
      <c r="I1040" s="98">
        <v>0</v>
      </c>
      <c r="J1040" s="98">
        <v>0</v>
      </c>
      <c r="K1040" s="101">
        <f t="shared" si="944"/>
        <v>0</v>
      </c>
      <c r="L1040" s="100">
        <v>0</v>
      </c>
      <c r="M1040" s="98">
        <v>0</v>
      </c>
      <c r="N1040" s="101">
        <f t="shared" si="945"/>
        <v>0</v>
      </c>
      <c r="O1040" s="100">
        <v>0</v>
      </c>
      <c r="P1040" s="98">
        <v>0</v>
      </c>
      <c r="Q1040" s="101">
        <f t="shared" si="946"/>
        <v>0</v>
      </c>
      <c r="R1040" s="100">
        <v>0</v>
      </c>
      <c r="S1040" s="98">
        <v>0</v>
      </c>
      <c r="T1040" s="101">
        <f t="shared" si="947"/>
        <v>0</v>
      </c>
      <c r="U1040" s="194">
        <v>1</v>
      </c>
      <c r="V1040" s="99">
        <v>1</v>
      </c>
      <c r="W1040" s="98">
        <v>0</v>
      </c>
      <c r="X1040" s="98">
        <v>0</v>
      </c>
      <c r="Y1040" s="101">
        <f t="shared" si="950"/>
        <v>0</v>
      </c>
      <c r="Z1040" s="101">
        <v>1</v>
      </c>
      <c r="AA1040" s="194">
        <v>0</v>
      </c>
      <c r="AB1040" s="99">
        <v>1</v>
      </c>
      <c r="AC1040" s="98">
        <v>0</v>
      </c>
      <c r="AD1040" s="98">
        <v>0</v>
      </c>
      <c r="AE1040" s="101">
        <f t="shared" si="948"/>
        <v>0</v>
      </c>
      <c r="AF1040" s="100">
        <v>0</v>
      </c>
      <c r="AG1040" s="98">
        <v>0</v>
      </c>
      <c r="AH1040" s="99">
        <f t="shared" si="949"/>
        <v>0</v>
      </c>
      <c r="AI1040" s="101">
        <v>1</v>
      </c>
      <c r="AJ1040" s="106"/>
    </row>
    <row r="1041" spans="2:36" s="35" customFormat="1" ht="17.100000000000001" customHeight="1">
      <c r="B1041" s="105"/>
      <c r="C1041" s="54"/>
      <c r="D1041" s="96"/>
      <c r="E1041" s="111"/>
      <c r="F1041" s="112"/>
      <c r="G1041" s="113"/>
      <c r="H1041" s="194">
        <v>1</v>
      </c>
      <c r="I1041" s="98">
        <v>0</v>
      </c>
      <c r="J1041" s="98">
        <v>0</v>
      </c>
      <c r="K1041" s="101">
        <f t="shared" si="944"/>
        <v>0</v>
      </c>
      <c r="L1041" s="100">
        <v>0</v>
      </c>
      <c r="M1041" s="98">
        <v>0</v>
      </c>
      <c r="N1041" s="101">
        <f t="shared" si="945"/>
        <v>0</v>
      </c>
      <c r="O1041" s="100">
        <v>0</v>
      </c>
      <c r="P1041" s="98">
        <v>0</v>
      </c>
      <c r="Q1041" s="101">
        <f t="shared" si="946"/>
        <v>0</v>
      </c>
      <c r="R1041" s="100">
        <v>0</v>
      </c>
      <c r="S1041" s="98">
        <v>0</v>
      </c>
      <c r="T1041" s="101">
        <f t="shared" si="947"/>
        <v>0</v>
      </c>
      <c r="U1041" s="194">
        <v>1</v>
      </c>
      <c r="V1041" s="99">
        <v>1</v>
      </c>
      <c r="W1041" s="98">
        <v>0</v>
      </c>
      <c r="X1041" s="98">
        <v>0</v>
      </c>
      <c r="Y1041" s="101">
        <f t="shared" si="950"/>
        <v>0</v>
      </c>
      <c r="Z1041" s="101">
        <v>1</v>
      </c>
      <c r="AA1041" s="194">
        <v>0</v>
      </c>
      <c r="AB1041" s="99">
        <v>1</v>
      </c>
      <c r="AC1041" s="98">
        <v>0</v>
      </c>
      <c r="AD1041" s="98">
        <v>0</v>
      </c>
      <c r="AE1041" s="101">
        <f t="shared" si="948"/>
        <v>0</v>
      </c>
      <c r="AF1041" s="100">
        <v>0</v>
      </c>
      <c r="AG1041" s="98">
        <v>0</v>
      </c>
      <c r="AH1041" s="99">
        <f t="shared" si="949"/>
        <v>0</v>
      </c>
      <c r="AI1041" s="101">
        <v>1</v>
      </c>
      <c r="AJ1041" s="106"/>
    </row>
    <row r="1042" spans="2:36" s="35" customFormat="1" ht="17.100000000000001" customHeight="1">
      <c r="B1042" s="105"/>
      <c r="C1042" s="54"/>
      <c r="D1042" s="96"/>
      <c r="E1042" s="111"/>
      <c r="F1042" s="112"/>
      <c r="G1042" s="113"/>
      <c r="H1042" s="194">
        <v>1</v>
      </c>
      <c r="I1042" s="98">
        <v>0</v>
      </c>
      <c r="J1042" s="98">
        <v>0</v>
      </c>
      <c r="K1042" s="101">
        <f t="shared" si="944"/>
        <v>0</v>
      </c>
      <c r="L1042" s="100">
        <v>0</v>
      </c>
      <c r="M1042" s="98">
        <v>0</v>
      </c>
      <c r="N1042" s="101">
        <f t="shared" si="945"/>
        <v>0</v>
      </c>
      <c r="O1042" s="100">
        <v>0</v>
      </c>
      <c r="P1042" s="98">
        <v>0</v>
      </c>
      <c r="Q1042" s="101">
        <f t="shared" si="946"/>
        <v>0</v>
      </c>
      <c r="R1042" s="100">
        <v>0</v>
      </c>
      <c r="S1042" s="98">
        <v>0</v>
      </c>
      <c r="T1042" s="101">
        <f t="shared" si="947"/>
        <v>0</v>
      </c>
      <c r="U1042" s="194">
        <v>1</v>
      </c>
      <c r="V1042" s="99">
        <v>1</v>
      </c>
      <c r="W1042" s="98">
        <v>0</v>
      </c>
      <c r="X1042" s="98">
        <v>0</v>
      </c>
      <c r="Y1042" s="101">
        <f t="shared" si="950"/>
        <v>0</v>
      </c>
      <c r="Z1042" s="101">
        <v>1</v>
      </c>
      <c r="AA1042" s="194">
        <v>0</v>
      </c>
      <c r="AB1042" s="99">
        <v>1</v>
      </c>
      <c r="AC1042" s="98">
        <v>0</v>
      </c>
      <c r="AD1042" s="98">
        <v>0</v>
      </c>
      <c r="AE1042" s="101">
        <f t="shared" si="948"/>
        <v>0</v>
      </c>
      <c r="AF1042" s="100">
        <v>0</v>
      </c>
      <c r="AG1042" s="98">
        <v>0</v>
      </c>
      <c r="AH1042" s="99">
        <f t="shared" si="949"/>
        <v>0</v>
      </c>
      <c r="AI1042" s="101">
        <v>1</v>
      </c>
      <c r="AJ1042" s="106"/>
    </row>
    <row r="1043" spans="2:36" s="35" customFormat="1" ht="17.100000000000001" customHeight="1">
      <c r="B1043" s="105"/>
      <c r="C1043" s="54"/>
      <c r="D1043" s="96"/>
      <c r="E1043" s="111"/>
      <c r="F1043" s="112"/>
      <c r="G1043" s="113"/>
      <c r="H1043" s="194">
        <v>1</v>
      </c>
      <c r="I1043" s="98">
        <v>0</v>
      </c>
      <c r="J1043" s="98">
        <v>0</v>
      </c>
      <c r="K1043" s="101">
        <f t="shared" si="944"/>
        <v>0</v>
      </c>
      <c r="L1043" s="100">
        <v>0</v>
      </c>
      <c r="M1043" s="98">
        <v>0</v>
      </c>
      <c r="N1043" s="101">
        <f t="shared" si="945"/>
        <v>0</v>
      </c>
      <c r="O1043" s="100">
        <v>0</v>
      </c>
      <c r="P1043" s="98">
        <v>0</v>
      </c>
      <c r="Q1043" s="101">
        <f t="shared" si="946"/>
        <v>0</v>
      </c>
      <c r="R1043" s="100">
        <v>0</v>
      </c>
      <c r="S1043" s="98">
        <v>0</v>
      </c>
      <c r="T1043" s="101">
        <f t="shared" si="947"/>
        <v>0</v>
      </c>
      <c r="U1043" s="194">
        <v>1</v>
      </c>
      <c r="V1043" s="99">
        <v>1</v>
      </c>
      <c r="W1043" s="98">
        <v>0</v>
      </c>
      <c r="X1043" s="98">
        <v>0</v>
      </c>
      <c r="Y1043" s="101">
        <f t="shared" si="950"/>
        <v>0</v>
      </c>
      <c r="Z1043" s="101">
        <v>1</v>
      </c>
      <c r="AA1043" s="194">
        <v>0</v>
      </c>
      <c r="AB1043" s="99">
        <v>1</v>
      </c>
      <c r="AC1043" s="98">
        <v>0</v>
      </c>
      <c r="AD1043" s="98">
        <v>0</v>
      </c>
      <c r="AE1043" s="101">
        <f t="shared" si="948"/>
        <v>0</v>
      </c>
      <c r="AF1043" s="100">
        <v>0</v>
      </c>
      <c r="AG1043" s="98">
        <v>0</v>
      </c>
      <c r="AH1043" s="99">
        <f t="shared" si="949"/>
        <v>0</v>
      </c>
      <c r="AI1043" s="101">
        <v>1</v>
      </c>
      <c r="AJ1043" s="106"/>
    </row>
    <row r="1044" spans="2:36" s="126" customFormat="1" ht="17.100000000000001" customHeight="1">
      <c r="B1044" s="118"/>
      <c r="C1044" s="119"/>
      <c r="D1044" s="120"/>
      <c r="E1044" s="121"/>
      <c r="F1044" s="122"/>
      <c r="G1044" s="123"/>
      <c r="H1044" s="194">
        <v>1</v>
      </c>
      <c r="I1044" s="430" t="s">
        <v>201</v>
      </c>
      <c r="J1044" s="430"/>
      <c r="K1044" s="124">
        <f>SUM(K1037:K1043)</f>
        <v>0</v>
      </c>
      <c r="L1044" s="401" t="s">
        <v>201</v>
      </c>
      <c r="M1044" s="402"/>
      <c r="N1044" s="124">
        <f>SUM(N1037:N1043)</f>
        <v>0</v>
      </c>
      <c r="O1044" s="401" t="s">
        <v>201</v>
      </c>
      <c r="P1044" s="402"/>
      <c r="Q1044" s="124">
        <f>SUM(Q1037:Q1043)</f>
        <v>0</v>
      </c>
      <c r="R1044" s="401" t="s">
        <v>201</v>
      </c>
      <c r="S1044" s="402"/>
      <c r="T1044" s="124">
        <f>SUM(T1037:T1043)</f>
        <v>0</v>
      </c>
      <c r="U1044" s="194">
        <v>1</v>
      </c>
      <c r="V1044" s="99">
        <v>1</v>
      </c>
      <c r="W1044" s="430" t="s">
        <v>201</v>
      </c>
      <c r="X1044" s="430"/>
      <c r="Y1044" s="124">
        <f>SUM(Y1037:Y1043)</f>
        <v>0</v>
      </c>
      <c r="Z1044" s="101">
        <v>1</v>
      </c>
      <c r="AA1044" s="194">
        <v>0</v>
      </c>
      <c r="AB1044" s="99">
        <v>1</v>
      </c>
      <c r="AC1044" s="430" t="s">
        <v>201</v>
      </c>
      <c r="AD1044" s="430"/>
      <c r="AE1044" s="124">
        <f>SUM(AE1037:AE1043)</f>
        <v>0</v>
      </c>
      <c r="AF1044" s="431" t="s">
        <v>201</v>
      </c>
      <c r="AG1044" s="430"/>
      <c r="AH1044" s="143">
        <f>SUM(AH1037:AH1043)</f>
        <v>0</v>
      </c>
      <c r="AI1044" s="101">
        <v>1</v>
      </c>
      <c r="AJ1044" s="125"/>
    </row>
    <row r="1045" spans="2:36" s="35" customFormat="1" ht="16.8" customHeight="1">
      <c r="B1045" s="105"/>
      <c r="C1045" s="54">
        <f>'3. Rekap Back Up Non Aspal X'!C149</f>
        <v>12800</v>
      </c>
      <c r="D1045" s="96">
        <f>'3. Rekap Back Up Non Aspal X'!D149</f>
        <v>12900</v>
      </c>
      <c r="E1045" s="111">
        <f>'3. Rekap Back Up Non Aspal X'!E149</f>
        <v>4</v>
      </c>
      <c r="F1045" s="112">
        <f>(100/((D1045-C1045)*E1045))*((K1052*0.05)+(N1052*0.05)+(Q1052*0.05)+(T1052)+(Y1052)+(AE1052*1.5)+(AH1052*1))</f>
        <v>0</v>
      </c>
      <c r="G1045" s="113" t="str">
        <f>IF(F1045&lt;=25,"RB",IF(F1045&lt;=75,"RB",IF(F1045&lt;=100,"RB","RB")))</f>
        <v>RB</v>
      </c>
      <c r="H1045" s="194">
        <v>1</v>
      </c>
      <c r="I1045" s="98">
        <v>0</v>
      </c>
      <c r="J1045" s="98">
        <v>0</v>
      </c>
      <c r="K1045" s="101">
        <f t="shared" ref="K1045:K1051" si="951">I1045*J1045</f>
        <v>0</v>
      </c>
      <c r="L1045" s="98">
        <v>0</v>
      </c>
      <c r="M1045" s="98">
        <v>0</v>
      </c>
      <c r="N1045" s="101">
        <f t="shared" ref="N1045:N1051" si="952">L1045*M1045</f>
        <v>0</v>
      </c>
      <c r="O1045" s="98">
        <v>0</v>
      </c>
      <c r="P1045" s="98">
        <v>0</v>
      </c>
      <c r="Q1045" s="101">
        <f t="shared" ref="Q1045:Q1051" si="953">O1045*P1045</f>
        <v>0</v>
      </c>
      <c r="R1045" s="98">
        <v>0</v>
      </c>
      <c r="S1045" s="98">
        <v>0</v>
      </c>
      <c r="T1045" s="101">
        <f t="shared" ref="T1045:T1051" si="954">R1045*S1045</f>
        <v>0</v>
      </c>
      <c r="U1045" s="194">
        <v>1</v>
      </c>
      <c r="V1045" s="99">
        <v>1</v>
      </c>
      <c r="W1045" s="98">
        <v>0</v>
      </c>
      <c r="X1045" s="98">
        <v>0</v>
      </c>
      <c r="Y1045" s="101">
        <f>W1045*X1045</f>
        <v>0</v>
      </c>
      <c r="Z1045" s="101">
        <v>1</v>
      </c>
      <c r="AA1045" s="194">
        <v>0</v>
      </c>
      <c r="AB1045" s="99">
        <v>1</v>
      </c>
      <c r="AC1045" s="98">
        <v>0</v>
      </c>
      <c r="AD1045" s="98">
        <v>0</v>
      </c>
      <c r="AE1045" s="101">
        <f t="shared" ref="AE1045:AE1051" si="955">AC1045*AD1045</f>
        <v>0</v>
      </c>
      <c r="AF1045" s="98">
        <v>0</v>
      </c>
      <c r="AG1045" s="98">
        <v>3</v>
      </c>
      <c r="AH1045" s="99">
        <f t="shared" ref="AH1045:AH1051" si="956">AF1045*AG1045</f>
        <v>0</v>
      </c>
      <c r="AI1045" s="101">
        <v>1</v>
      </c>
      <c r="AJ1045" s="106"/>
    </row>
    <row r="1046" spans="2:36" s="35" customFormat="1" ht="17.100000000000001" customHeight="1">
      <c r="B1046" s="105"/>
      <c r="C1046" s="54"/>
      <c r="D1046" s="96"/>
      <c r="E1046" s="111"/>
      <c r="F1046" s="112"/>
      <c r="G1046" s="113"/>
      <c r="H1046" s="194">
        <v>1</v>
      </c>
      <c r="I1046" s="98">
        <v>0</v>
      </c>
      <c r="J1046" s="98">
        <v>0</v>
      </c>
      <c r="K1046" s="101">
        <f t="shared" si="951"/>
        <v>0</v>
      </c>
      <c r="L1046" s="100">
        <v>0</v>
      </c>
      <c r="M1046" s="98">
        <v>0</v>
      </c>
      <c r="N1046" s="101">
        <f t="shared" si="952"/>
        <v>0</v>
      </c>
      <c r="O1046" s="100">
        <v>0</v>
      </c>
      <c r="P1046" s="98">
        <v>0</v>
      </c>
      <c r="Q1046" s="101">
        <f t="shared" si="953"/>
        <v>0</v>
      </c>
      <c r="R1046" s="100">
        <v>0</v>
      </c>
      <c r="S1046" s="98">
        <v>0</v>
      </c>
      <c r="T1046" s="101">
        <f t="shared" si="954"/>
        <v>0</v>
      </c>
      <c r="U1046" s="194">
        <v>1</v>
      </c>
      <c r="V1046" s="99">
        <v>1</v>
      </c>
      <c r="W1046" s="98">
        <v>0</v>
      </c>
      <c r="X1046" s="98">
        <v>0</v>
      </c>
      <c r="Y1046" s="101">
        <f t="shared" ref="Y1046:Y1051" si="957">W1046*X1046</f>
        <v>0</v>
      </c>
      <c r="Z1046" s="101">
        <v>1</v>
      </c>
      <c r="AA1046" s="194">
        <v>0</v>
      </c>
      <c r="AB1046" s="99">
        <v>1</v>
      </c>
      <c r="AC1046" s="98">
        <v>0</v>
      </c>
      <c r="AD1046" s="98">
        <v>0</v>
      </c>
      <c r="AE1046" s="101">
        <f t="shared" si="955"/>
        <v>0</v>
      </c>
      <c r="AF1046" s="100">
        <v>0</v>
      </c>
      <c r="AG1046" s="98">
        <v>0</v>
      </c>
      <c r="AH1046" s="99">
        <f t="shared" si="956"/>
        <v>0</v>
      </c>
      <c r="AI1046" s="101">
        <v>1</v>
      </c>
      <c r="AJ1046" s="106"/>
    </row>
    <row r="1047" spans="2:36" s="35" customFormat="1" ht="17.100000000000001" customHeight="1">
      <c r="B1047" s="105"/>
      <c r="C1047" s="54"/>
      <c r="D1047" s="96"/>
      <c r="E1047" s="111"/>
      <c r="F1047" s="112"/>
      <c r="G1047" s="113"/>
      <c r="H1047" s="194">
        <v>1</v>
      </c>
      <c r="I1047" s="98">
        <v>0</v>
      </c>
      <c r="J1047" s="98">
        <v>0</v>
      </c>
      <c r="K1047" s="101">
        <f t="shared" si="951"/>
        <v>0</v>
      </c>
      <c r="L1047" s="100">
        <v>0</v>
      </c>
      <c r="M1047" s="98">
        <v>0</v>
      </c>
      <c r="N1047" s="101">
        <f t="shared" si="952"/>
        <v>0</v>
      </c>
      <c r="O1047" s="100">
        <v>0</v>
      </c>
      <c r="P1047" s="98">
        <v>0</v>
      </c>
      <c r="Q1047" s="101">
        <f t="shared" si="953"/>
        <v>0</v>
      </c>
      <c r="R1047" s="100">
        <v>0</v>
      </c>
      <c r="S1047" s="98">
        <v>0</v>
      </c>
      <c r="T1047" s="101">
        <f t="shared" si="954"/>
        <v>0</v>
      </c>
      <c r="U1047" s="194">
        <v>1</v>
      </c>
      <c r="V1047" s="99">
        <v>1</v>
      </c>
      <c r="W1047" s="98">
        <v>0</v>
      </c>
      <c r="X1047" s="98">
        <v>0</v>
      </c>
      <c r="Y1047" s="101">
        <f t="shared" si="957"/>
        <v>0</v>
      </c>
      <c r="Z1047" s="101">
        <v>1</v>
      </c>
      <c r="AA1047" s="194">
        <v>0</v>
      </c>
      <c r="AB1047" s="99">
        <v>1</v>
      </c>
      <c r="AC1047" s="98">
        <v>0</v>
      </c>
      <c r="AD1047" s="98">
        <v>0</v>
      </c>
      <c r="AE1047" s="101">
        <f t="shared" si="955"/>
        <v>0</v>
      </c>
      <c r="AF1047" s="100">
        <v>0</v>
      </c>
      <c r="AG1047" s="98">
        <v>0</v>
      </c>
      <c r="AH1047" s="99">
        <f t="shared" si="956"/>
        <v>0</v>
      </c>
      <c r="AI1047" s="101">
        <v>1</v>
      </c>
      <c r="AJ1047" s="106"/>
    </row>
    <row r="1048" spans="2:36" s="35" customFormat="1" ht="17.100000000000001" customHeight="1">
      <c r="B1048" s="105"/>
      <c r="C1048" s="54"/>
      <c r="D1048" s="96"/>
      <c r="E1048" s="111"/>
      <c r="F1048" s="112"/>
      <c r="G1048" s="113"/>
      <c r="H1048" s="194">
        <v>1</v>
      </c>
      <c r="I1048" s="98">
        <v>0</v>
      </c>
      <c r="J1048" s="98">
        <v>0</v>
      </c>
      <c r="K1048" s="101">
        <f t="shared" si="951"/>
        <v>0</v>
      </c>
      <c r="L1048" s="100">
        <v>0</v>
      </c>
      <c r="M1048" s="98">
        <v>0</v>
      </c>
      <c r="N1048" s="101">
        <f t="shared" si="952"/>
        <v>0</v>
      </c>
      <c r="O1048" s="100">
        <v>0</v>
      </c>
      <c r="P1048" s="98">
        <v>0</v>
      </c>
      <c r="Q1048" s="101">
        <f t="shared" si="953"/>
        <v>0</v>
      </c>
      <c r="R1048" s="100">
        <v>0</v>
      </c>
      <c r="S1048" s="98">
        <v>0</v>
      </c>
      <c r="T1048" s="101">
        <f t="shared" si="954"/>
        <v>0</v>
      </c>
      <c r="U1048" s="194">
        <v>1</v>
      </c>
      <c r="V1048" s="99">
        <v>1</v>
      </c>
      <c r="W1048" s="98">
        <v>0</v>
      </c>
      <c r="X1048" s="98">
        <v>0</v>
      </c>
      <c r="Y1048" s="101">
        <f t="shared" si="957"/>
        <v>0</v>
      </c>
      <c r="Z1048" s="101">
        <v>1</v>
      </c>
      <c r="AA1048" s="194">
        <v>0</v>
      </c>
      <c r="AB1048" s="99">
        <v>1</v>
      </c>
      <c r="AC1048" s="98">
        <v>0</v>
      </c>
      <c r="AD1048" s="98">
        <v>0</v>
      </c>
      <c r="AE1048" s="101">
        <f t="shared" si="955"/>
        <v>0</v>
      </c>
      <c r="AF1048" s="100">
        <v>0</v>
      </c>
      <c r="AG1048" s="98">
        <v>0</v>
      </c>
      <c r="AH1048" s="99">
        <f t="shared" si="956"/>
        <v>0</v>
      </c>
      <c r="AI1048" s="101">
        <v>1</v>
      </c>
      <c r="AJ1048" s="106"/>
    </row>
    <row r="1049" spans="2:36" s="35" customFormat="1" ht="17.100000000000001" customHeight="1">
      <c r="B1049" s="105"/>
      <c r="C1049" s="54"/>
      <c r="D1049" s="96"/>
      <c r="E1049" s="111"/>
      <c r="F1049" s="112"/>
      <c r="G1049" s="113"/>
      <c r="H1049" s="194">
        <v>1</v>
      </c>
      <c r="I1049" s="98">
        <v>0</v>
      </c>
      <c r="J1049" s="98">
        <v>0</v>
      </c>
      <c r="K1049" s="101">
        <f t="shared" si="951"/>
        <v>0</v>
      </c>
      <c r="L1049" s="100">
        <v>0</v>
      </c>
      <c r="M1049" s="98">
        <v>0</v>
      </c>
      <c r="N1049" s="101">
        <f t="shared" si="952"/>
        <v>0</v>
      </c>
      <c r="O1049" s="100">
        <v>0</v>
      </c>
      <c r="P1049" s="98">
        <v>0</v>
      </c>
      <c r="Q1049" s="101">
        <f t="shared" si="953"/>
        <v>0</v>
      </c>
      <c r="R1049" s="100">
        <v>0</v>
      </c>
      <c r="S1049" s="98">
        <v>0</v>
      </c>
      <c r="T1049" s="101">
        <f t="shared" si="954"/>
        <v>0</v>
      </c>
      <c r="U1049" s="194">
        <v>1</v>
      </c>
      <c r="V1049" s="99">
        <v>1</v>
      </c>
      <c r="W1049" s="98">
        <v>0</v>
      </c>
      <c r="X1049" s="98">
        <v>0</v>
      </c>
      <c r="Y1049" s="101">
        <f t="shared" si="957"/>
        <v>0</v>
      </c>
      <c r="Z1049" s="101">
        <v>1</v>
      </c>
      <c r="AA1049" s="194">
        <v>0</v>
      </c>
      <c r="AB1049" s="99">
        <v>1</v>
      </c>
      <c r="AC1049" s="98">
        <v>0</v>
      </c>
      <c r="AD1049" s="98">
        <v>0</v>
      </c>
      <c r="AE1049" s="101">
        <f t="shared" si="955"/>
        <v>0</v>
      </c>
      <c r="AF1049" s="100">
        <v>0</v>
      </c>
      <c r="AG1049" s="98">
        <v>0</v>
      </c>
      <c r="AH1049" s="99">
        <f t="shared" si="956"/>
        <v>0</v>
      </c>
      <c r="AI1049" s="101">
        <v>1</v>
      </c>
      <c r="AJ1049" s="106"/>
    </row>
    <row r="1050" spans="2:36" s="35" customFormat="1" ht="17.100000000000001" customHeight="1">
      <c r="B1050" s="105"/>
      <c r="C1050" s="54"/>
      <c r="D1050" s="96"/>
      <c r="E1050" s="111"/>
      <c r="F1050" s="112"/>
      <c r="G1050" s="113"/>
      <c r="H1050" s="194">
        <v>1</v>
      </c>
      <c r="I1050" s="98">
        <v>0</v>
      </c>
      <c r="J1050" s="98">
        <v>0</v>
      </c>
      <c r="K1050" s="101">
        <f t="shared" si="951"/>
        <v>0</v>
      </c>
      <c r="L1050" s="100">
        <v>0</v>
      </c>
      <c r="M1050" s="98">
        <v>0</v>
      </c>
      <c r="N1050" s="101">
        <f t="shared" si="952"/>
        <v>0</v>
      </c>
      <c r="O1050" s="100">
        <v>0</v>
      </c>
      <c r="P1050" s="98">
        <v>0</v>
      </c>
      <c r="Q1050" s="101">
        <f t="shared" si="953"/>
        <v>0</v>
      </c>
      <c r="R1050" s="100">
        <v>0</v>
      </c>
      <c r="S1050" s="98">
        <v>0</v>
      </c>
      <c r="T1050" s="101">
        <f t="shared" si="954"/>
        <v>0</v>
      </c>
      <c r="U1050" s="194">
        <v>1</v>
      </c>
      <c r="V1050" s="99">
        <v>1</v>
      </c>
      <c r="W1050" s="98">
        <v>0</v>
      </c>
      <c r="X1050" s="98">
        <v>0</v>
      </c>
      <c r="Y1050" s="101">
        <f t="shared" si="957"/>
        <v>0</v>
      </c>
      <c r="Z1050" s="101">
        <v>1</v>
      </c>
      <c r="AA1050" s="194">
        <v>0</v>
      </c>
      <c r="AB1050" s="99">
        <v>1</v>
      </c>
      <c r="AC1050" s="98">
        <v>0</v>
      </c>
      <c r="AD1050" s="98">
        <v>0</v>
      </c>
      <c r="AE1050" s="101">
        <f t="shared" si="955"/>
        <v>0</v>
      </c>
      <c r="AF1050" s="100">
        <v>0</v>
      </c>
      <c r="AG1050" s="98">
        <v>0</v>
      </c>
      <c r="AH1050" s="99">
        <f t="shared" si="956"/>
        <v>0</v>
      </c>
      <c r="AI1050" s="101">
        <v>1</v>
      </c>
      <c r="AJ1050" s="106"/>
    </row>
    <row r="1051" spans="2:36" s="35" customFormat="1" ht="17.100000000000001" customHeight="1">
      <c r="B1051" s="105"/>
      <c r="C1051" s="54"/>
      <c r="D1051" s="96"/>
      <c r="E1051" s="111"/>
      <c r="F1051" s="112"/>
      <c r="G1051" s="113"/>
      <c r="H1051" s="194">
        <v>1</v>
      </c>
      <c r="I1051" s="98">
        <v>0</v>
      </c>
      <c r="J1051" s="98">
        <v>0</v>
      </c>
      <c r="K1051" s="101">
        <f t="shared" si="951"/>
        <v>0</v>
      </c>
      <c r="L1051" s="100">
        <v>0</v>
      </c>
      <c r="M1051" s="98">
        <v>0</v>
      </c>
      <c r="N1051" s="101">
        <f t="shared" si="952"/>
        <v>0</v>
      </c>
      <c r="O1051" s="100">
        <v>0</v>
      </c>
      <c r="P1051" s="98">
        <v>0</v>
      </c>
      <c r="Q1051" s="101">
        <f t="shared" si="953"/>
        <v>0</v>
      </c>
      <c r="R1051" s="100">
        <v>0</v>
      </c>
      <c r="S1051" s="98">
        <v>0</v>
      </c>
      <c r="T1051" s="101">
        <f t="shared" si="954"/>
        <v>0</v>
      </c>
      <c r="U1051" s="194">
        <v>1</v>
      </c>
      <c r="V1051" s="99">
        <v>1</v>
      </c>
      <c r="W1051" s="98">
        <v>0</v>
      </c>
      <c r="X1051" s="98">
        <v>0</v>
      </c>
      <c r="Y1051" s="101">
        <f t="shared" si="957"/>
        <v>0</v>
      </c>
      <c r="Z1051" s="101">
        <v>1</v>
      </c>
      <c r="AA1051" s="194">
        <v>0</v>
      </c>
      <c r="AB1051" s="99">
        <v>1</v>
      </c>
      <c r="AC1051" s="98">
        <v>0</v>
      </c>
      <c r="AD1051" s="98">
        <v>0</v>
      </c>
      <c r="AE1051" s="101">
        <f t="shared" si="955"/>
        <v>0</v>
      </c>
      <c r="AF1051" s="100">
        <v>0</v>
      </c>
      <c r="AG1051" s="98">
        <v>0</v>
      </c>
      <c r="AH1051" s="99">
        <f t="shared" si="956"/>
        <v>0</v>
      </c>
      <c r="AI1051" s="101">
        <v>1</v>
      </c>
      <c r="AJ1051" s="106"/>
    </row>
    <row r="1052" spans="2:36" s="126" customFormat="1" ht="17.100000000000001" customHeight="1">
      <c r="B1052" s="118"/>
      <c r="C1052" s="119"/>
      <c r="D1052" s="120"/>
      <c r="E1052" s="121"/>
      <c r="F1052" s="122"/>
      <c r="G1052" s="123"/>
      <c r="H1052" s="194">
        <v>1</v>
      </c>
      <c r="I1052" s="430" t="s">
        <v>201</v>
      </c>
      <c r="J1052" s="430"/>
      <c r="K1052" s="124">
        <f>SUM(K1045:K1051)</f>
        <v>0</v>
      </c>
      <c r="L1052" s="401" t="s">
        <v>201</v>
      </c>
      <c r="M1052" s="402"/>
      <c r="N1052" s="124">
        <f>SUM(N1045:N1051)</f>
        <v>0</v>
      </c>
      <c r="O1052" s="401" t="s">
        <v>201</v>
      </c>
      <c r="P1052" s="402"/>
      <c r="Q1052" s="124">
        <f>SUM(Q1045:Q1051)</f>
        <v>0</v>
      </c>
      <c r="R1052" s="401" t="s">
        <v>201</v>
      </c>
      <c r="S1052" s="402"/>
      <c r="T1052" s="124">
        <f>SUM(T1045:T1051)</f>
        <v>0</v>
      </c>
      <c r="U1052" s="194">
        <v>1</v>
      </c>
      <c r="V1052" s="99">
        <v>1</v>
      </c>
      <c r="W1052" s="430" t="s">
        <v>201</v>
      </c>
      <c r="X1052" s="430"/>
      <c r="Y1052" s="124">
        <f>SUM(Y1045:Y1051)</f>
        <v>0</v>
      </c>
      <c r="Z1052" s="101">
        <v>1</v>
      </c>
      <c r="AA1052" s="194">
        <v>0</v>
      </c>
      <c r="AB1052" s="99">
        <v>1</v>
      </c>
      <c r="AC1052" s="430" t="s">
        <v>201</v>
      </c>
      <c r="AD1052" s="430"/>
      <c r="AE1052" s="124">
        <f>SUM(AE1045:AE1051)</f>
        <v>0</v>
      </c>
      <c r="AF1052" s="431" t="s">
        <v>201</v>
      </c>
      <c r="AG1052" s="430"/>
      <c r="AH1052" s="143">
        <f>SUM(AH1045:AH1051)</f>
        <v>0</v>
      </c>
      <c r="AI1052" s="101">
        <v>1</v>
      </c>
      <c r="AJ1052" s="125"/>
    </row>
    <row r="1053" spans="2:36" s="35" customFormat="1" ht="16.8" customHeight="1">
      <c r="B1053" s="105"/>
      <c r="C1053" s="54">
        <f>'3. Rekap Back Up Non Aspal X'!C150</f>
        <v>12900</v>
      </c>
      <c r="D1053" s="96">
        <f>'3. Rekap Back Up Non Aspal X'!D150</f>
        <v>13000</v>
      </c>
      <c r="E1053" s="111">
        <f>'3. Rekap Back Up Non Aspal X'!E150</f>
        <v>4</v>
      </c>
      <c r="F1053" s="112">
        <f>(100/((D1053-C1053)*E1053))*((K1060*0.05)+(N1060*0.05)+(Q1060*0.05)+(T1060)+(Y1060)+(AE1060*1.5)+(AH1060*1))</f>
        <v>0</v>
      </c>
      <c r="G1053" s="113" t="str">
        <f>IF(F1053&lt;=25,"RB",IF(F1053&lt;=75,"RB",IF(F1053&lt;=100,"RB","RB")))</f>
        <v>RB</v>
      </c>
      <c r="H1053" s="194">
        <v>1</v>
      </c>
      <c r="I1053" s="98">
        <v>0</v>
      </c>
      <c r="J1053" s="98">
        <v>0</v>
      </c>
      <c r="K1053" s="101">
        <f t="shared" ref="K1053:K1059" si="958">I1053*J1053</f>
        <v>0</v>
      </c>
      <c r="L1053" s="98">
        <v>0</v>
      </c>
      <c r="M1053" s="98">
        <v>0</v>
      </c>
      <c r="N1053" s="101">
        <f t="shared" ref="N1053:N1059" si="959">L1053*M1053</f>
        <v>0</v>
      </c>
      <c r="O1053" s="98">
        <v>0</v>
      </c>
      <c r="P1053" s="98">
        <v>0</v>
      </c>
      <c r="Q1053" s="101">
        <f t="shared" ref="Q1053:Q1059" si="960">O1053*P1053</f>
        <v>0</v>
      </c>
      <c r="R1053" s="98">
        <v>0</v>
      </c>
      <c r="S1053" s="98">
        <v>0</v>
      </c>
      <c r="T1053" s="101">
        <f t="shared" ref="T1053:T1059" si="961">R1053*S1053</f>
        <v>0</v>
      </c>
      <c r="U1053" s="194">
        <v>1</v>
      </c>
      <c r="V1053" s="99">
        <v>1</v>
      </c>
      <c r="W1053" s="98">
        <v>0</v>
      </c>
      <c r="X1053" s="98">
        <v>0</v>
      </c>
      <c r="Y1053" s="101">
        <f>W1053*X1053</f>
        <v>0</v>
      </c>
      <c r="Z1053" s="101">
        <v>1</v>
      </c>
      <c r="AA1053" s="194">
        <v>0</v>
      </c>
      <c r="AB1053" s="99">
        <v>1</v>
      </c>
      <c r="AC1053" s="98">
        <v>0</v>
      </c>
      <c r="AD1053" s="98">
        <v>0</v>
      </c>
      <c r="AE1053" s="101">
        <f t="shared" ref="AE1053:AE1059" si="962">AC1053*AD1053</f>
        <v>0</v>
      </c>
      <c r="AF1053" s="98">
        <v>0</v>
      </c>
      <c r="AG1053" s="98">
        <v>3</v>
      </c>
      <c r="AH1053" s="99">
        <f t="shared" ref="AH1053:AH1059" si="963">AF1053*AG1053</f>
        <v>0</v>
      </c>
      <c r="AI1053" s="101">
        <v>1</v>
      </c>
      <c r="AJ1053" s="106"/>
    </row>
    <row r="1054" spans="2:36" s="35" customFormat="1" ht="17.100000000000001" customHeight="1">
      <c r="B1054" s="105"/>
      <c r="C1054" s="54"/>
      <c r="D1054" s="96"/>
      <c r="E1054" s="111"/>
      <c r="F1054" s="112"/>
      <c r="G1054" s="113"/>
      <c r="H1054" s="194">
        <v>1</v>
      </c>
      <c r="I1054" s="98">
        <v>0</v>
      </c>
      <c r="J1054" s="98">
        <v>0</v>
      </c>
      <c r="K1054" s="101">
        <f t="shared" si="958"/>
        <v>0</v>
      </c>
      <c r="L1054" s="100">
        <v>0</v>
      </c>
      <c r="M1054" s="98">
        <v>0</v>
      </c>
      <c r="N1054" s="101">
        <f t="shared" si="959"/>
        <v>0</v>
      </c>
      <c r="O1054" s="100">
        <v>0</v>
      </c>
      <c r="P1054" s="98">
        <v>0</v>
      </c>
      <c r="Q1054" s="101">
        <f t="shared" si="960"/>
        <v>0</v>
      </c>
      <c r="R1054" s="100">
        <v>0</v>
      </c>
      <c r="S1054" s="98">
        <v>0</v>
      </c>
      <c r="T1054" s="101">
        <f t="shared" si="961"/>
        <v>0</v>
      </c>
      <c r="U1054" s="194">
        <v>1</v>
      </c>
      <c r="V1054" s="99">
        <v>1</v>
      </c>
      <c r="W1054" s="98">
        <v>0</v>
      </c>
      <c r="X1054" s="98">
        <v>0</v>
      </c>
      <c r="Y1054" s="101">
        <f t="shared" ref="Y1054:Y1059" si="964">W1054*X1054</f>
        <v>0</v>
      </c>
      <c r="Z1054" s="101">
        <v>1</v>
      </c>
      <c r="AA1054" s="194">
        <v>0</v>
      </c>
      <c r="AB1054" s="99">
        <v>1</v>
      </c>
      <c r="AC1054" s="98">
        <v>0</v>
      </c>
      <c r="AD1054" s="98">
        <v>0</v>
      </c>
      <c r="AE1054" s="101">
        <f t="shared" si="962"/>
        <v>0</v>
      </c>
      <c r="AF1054" s="100">
        <v>0</v>
      </c>
      <c r="AG1054" s="98">
        <v>0</v>
      </c>
      <c r="AH1054" s="99">
        <f t="shared" si="963"/>
        <v>0</v>
      </c>
      <c r="AI1054" s="101">
        <v>1</v>
      </c>
      <c r="AJ1054" s="106"/>
    </row>
    <row r="1055" spans="2:36" s="35" customFormat="1" ht="17.100000000000001" customHeight="1">
      <c r="B1055" s="105"/>
      <c r="C1055" s="54"/>
      <c r="D1055" s="96"/>
      <c r="E1055" s="111"/>
      <c r="F1055" s="112"/>
      <c r="G1055" s="113"/>
      <c r="H1055" s="194">
        <v>1</v>
      </c>
      <c r="I1055" s="98">
        <v>0</v>
      </c>
      <c r="J1055" s="98">
        <v>0</v>
      </c>
      <c r="K1055" s="101">
        <f t="shared" si="958"/>
        <v>0</v>
      </c>
      <c r="L1055" s="100">
        <v>0</v>
      </c>
      <c r="M1055" s="98">
        <v>0</v>
      </c>
      <c r="N1055" s="101">
        <f t="shared" si="959"/>
        <v>0</v>
      </c>
      <c r="O1055" s="100">
        <v>0</v>
      </c>
      <c r="P1055" s="98">
        <v>0</v>
      </c>
      <c r="Q1055" s="101">
        <f t="shared" si="960"/>
        <v>0</v>
      </c>
      <c r="R1055" s="100">
        <v>0</v>
      </c>
      <c r="S1055" s="98">
        <v>0</v>
      </c>
      <c r="T1055" s="101">
        <f t="shared" si="961"/>
        <v>0</v>
      </c>
      <c r="U1055" s="194">
        <v>1</v>
      </c>
      <c r="V1055" s="99">
        <v>1</v>
      </c>
      <c r="W1055" s="98">
        <v>0</v>
      </c>
      <c r="X1055" s="98">
        <v>0</v>
      </c>
      <c r="Y1055" s="101">
        <f t="shared" si="964"/>
        <v>0</v>
      </c>
      <c r="Z1055" s="101">
        <v>1</v>
      </c>
      <c r="AA1055" s="194">
        <v>0</v>
      </c>
      <c r="AB1055" s="99">
        <v>1</v>
      </c>
      <c r="AC1055" s="98">
        <v>0</v>
      </c>
      <c r="AD1055" s="98">
        <v>0</v>
      </c>
      <c r="AE1055" s="101">
        <f t="shared" si="962"/>
        <v>0</v>
      </c>
      <c r="AF1055" s="100">
        <v>0</v>
      </c>
      <c r="AG1055" s="98">
        <v>0</v>
      </c>
      <c r="AH1055" s="99">
        <f t="shared" si="963"/>
        <v>0</v>
      </c>
      <c r="AI1055" s="101">
        <v>1</v>
      </c>
      <c r="AJ1055" s="106"/>
    </row>
    <row r="1056" spans="2:36" s="35" customFormat="1" ht="17.100000000000001" customHeight="1">
      <c r="B1056" s="105"/>
      <c r="C1056" s="54"/>
      <c r="D1056" s="96"/>
      <c r="E1056" s="111"/>
      <c r="F1056" s="112"/>
      <c r="G1056" s="113"/>
      <c r="H1056" s="194">
        <v>1</v>
      </c>
      <c r="I1056" s="98">
        <v>0</v>
      </c>
      <c r="J1056" s="98">
        <v>0</v>
      </c>
      <c r="K1056" s="101">
        <f t="shared" si="958"/>
        <v>0</v>
      </c>
      <c r="L1056" s="100">
        <v>0</v>
      </c>
      <c r="M1056" s="98">
        <v>0</v>
      </c>
      <c r="N1056" s="101">
        <f t="shared" si="959"/>
        <v>0</v>
      </c>
      <c r="O1056" s="100">
        <v>0</v>
      </c>
      <c r="P1056" s="98">
        <v>0</v>
      </c>
      <c r="Q1056" s="101">
        <f t="shared" si="960"/>
        <v>0</v>
      </c>
      <c r="R1056" s="100">
        <v>0</v>
      </c>
      <c r="S1056" s="98">
        <v>0</v>
      </c>
      <c r="T1056" s="101">
        <f t="shared" si="961"/>
        <v>0</v>
      </c>
      <c r="U1056" s="194">
        <v>1</v>
      </c>
      <c r="V1056" s="99">
        <v>1</v>
      </c>
      <c r="W1056" s="98">
        <v>0</v>
      </c>
      <c r="X1056" s="98">
        <v>0</v>
      </c>
      <c r="Y1056" s="101">
        <f t="shared" si="964"/>
        <v>0</v>
      </c>
      <c r="Z1056" s="101">
        <v>1</v>
      </c>
      <c r="AA1056" s="194">
        <v>0</v>
      </c>
      <c r="AB1056" s="99">
        <v>1</v>
      </c>
      <c r="AC1056" s="98">
        <v>0</v>
      </c>
      <c r="AD1056" s="98">
        <v>0</v>
      </c>
      <c r="AE1056" s="101">
        <f t="shared" si="962"/>
        <v>0</v>
      </c>
      <c r="AF1056" s="100">
        <v>0</v>
      </c>
      <c r="AG1056" s="98">
        <v>0</v>
      </c>
      <c r="AH1056" s="99">
        <f t="shared" si="963"/>
        <v>0</v>
      </c>
      <c r="AI1056" s="101">
        <v>1</v>
      </c>
      <c r="AJ1056" s="106"/>
    </row>
    <row r="1057" spans="2:36" s="35" customFormat="1" ht="17.100000000000001" customHeight="1">
      <c r="B1057" s="105"/>
      <c r="C1057" s="54"/>
      <c r="D1057" s="96"/>
      <c r="E1057" s="111"/>
      <c r="F1057" s="112"/>
      <c r="G1057" s="113"/>
      <c r="H1057" s="194">
        <v>1</v>
      </c>
      <c r="I1057" s="98">
        <v>0</v>
      </c>
      <c r="J1057" s="98">
        <v>0</v>
      </c>
      <c r="K1057" s="101">
        <f t="shared" si="958"/>
        <v>0</v>
      </c>
      <c r="L1057" s="100">
        <v>0</v>
      </c>
      <c r="M1057" s="98">
        <v>0</v>
      </c>
      <c r="N1057" s="101">
        <f t="shared" si="959"/>
        <v>0</v>
      </c>
      <c r="O1057" s="100">
        <v>0</v>
      </c>
      <c r="P1057" s="98">
        <v>0</v>
      </c>
      <c r="Q1057" s="101">
        <f t="shared" si="960"/>
        <v>0</v>
      </c>
      <c r="R1057" s="100">
        <v>0</v>
      </c>
      <c r="S1057" s="98">
        <v>0</v>
      </c>
      <c r="T1057" s="101">
        <f t="shared" si="961"/>
        <v>0</v>
      </c>
      <c r="U1057" s="194">
        <v>1</v>
      </c>
      <c r="V1057" s="99">
        <v>1</v>
      </c>
      <c r="W1057" s="98">
        <v>0</v>
      </c>
      <c r="X1057" s="98">
        <v>0</v>
      </c>
      <c r="Y1057" s="101">
        <f t="shared" si="964"/>
        <v>0</v>
      </c>
      <c r="Z1057" s="101">
        <v>1</v>
      </c>
      <c r="AA1057" s="194">
        <v>0</v>
      </c>
      <c r="AB1057" s="99">
        <v>1</v>
      </c>
      <c r="AC1057" s="98">
        <v>0</v>
      </c>
      <c r="AD1057" s="98">
        <v>0</v>
      </c>
      <c r="AE1057" s="101">
        <f t="shared" si="962"/>
        <v>0</v>
      </c>
      <c r="AF1057" s="100">
        <v>0</v>
      </c>
      <c r="AG1057" s="98">
        <v>0</v>
      </c>
      <c r="AH1057" s="99">
        <f t="shared" si="963"/>
        <v>0</v>
      </c>
      <c r="AI1057" s="101">
        <v>1</v>
      </c>
      <c r="AJ1057" s="106"/>
    </row>
    <row r="1058" spans="2:36" s="35" customFormat="1" ht="17.100000000000001" customHeight="1">
      <c r="B1058" s="105"/>
      <c r="C1058" s="54"/>
      <c r="D1058" s="96"/>
      <c r="E1058" s="111"/>
      <c r="F1058" s="112"/>
      <c r="G1058" s="113"/>
      <c r="H1058" s="194">
        <v>1</v>
      </c>
      <c r="I1058" s="98">
        <v>0</v>
      </c>
      <c r="J1058" s="98">
        <v>0</v>
      </c>
      <c r="K1058" s="101">
        <f t="shared" si="958"/>
        <v>0</v>
      </c>
      <c r="L1058" s="100">
        <v>0</v>
      </c>
      <c r="M1058" s="98">
        <v>0</v>
      </c>
      <c r="N1058" s="101">
        <f t="shared" si="959"/>
        <v>0</v>
      </c>
      <c r="O1058" s="100">
        <v>0</v>
      </c>
      <c r="P1058" s="98">
        <v>0</v>
      </c>
      <c r="Q1058" s="101">
        <f t="shared" si="960"/>
        <v>0</v>
      </c>
      <c r="R1058" s="100">
        <v>0</v>
      </c>
      <c r="S1058" s="98">
        <v>0</v>
      </c>
      <c r="T1058" s="101">
        <f t="shared" si="961"/>
        <v>0</v>
      </c>
      <c r="U1058" s="194">
        <v>1</v>
      </c>
      <c r="V1058" s="99">
        <v>1</v>
      </c>
      <c r="W1058" s="98">
        <v>0</v>
      </c>
      <c r="X1058" s="98">
        <v>0</v>
      </c>
      <c r="Y1058" s="101">
        <f t="shared" si="964"/>
        <v>0</v>
      </c>
      <c r="Z1058" s="101">
        <v>1</v>
      </c>
      <c r="AA1058" s="194">
        <v>0</v>
      </c>
      <c r="AB1058" s="99">
        <v>1</v>
      </c>
      <c r="AC1058" s="98">
        <v>0</v>
      </c>
      <c r="AD1058" s="98">
        <v>0</v>
      </c>
      <c r="AE1058" s="101">
        <f t="shared" si="962"/>
        <v>0</v>
      </c>
      <c r="AF1058" s="100">
        <v>0</v>
      </c>
      <c r="AG1058" s="98">
        <v>0</v>
      </c>
      <c r="AH1058" s="99">
        <f t="shared" si="963"/>
        <v>0</v>
      </c>
      <c r="AI1058" s="101">
        <v>1</v>
      </c>
      <c r="AJ1058" s="106"/>
    </row>
    <row r="1059" spans="2:36" s="35" customFormat="1" ht="17.100000000000001" customHeight="1">
      <c r="B1059" s="105"/>
      <c r="C1059" s="54"/>
      <c r="D1059" s="96"/>
      <c r="E1059" s="111"/>
      <c r="F1059" s="112"/>
      <c r="G1059" s="113"/>
      <c r="H1059" s="194">
        <v>1</v>
      </c>
      <c r="I1059" s="98">
        <v>0</v>
      </c>
      <c r="J1059" s="98">
        <v>0</v>
      </c>
      <c r="K1059" s="101">
        <f t="shared" si="958"/>
        <v>0</v>
      </c>
      <c r="L1059" s="100">
        <v>0</v>
      </c>
      <c r="M1059" s="98">
        <v>0</v>
      </c>
      <c r="N1059" s="101">
        <f t="shared" si="959"/>
        <v>0</v>
      </c>
      <c r="O1059" s="100">
        <v>0</v>
      </c>
      <c r="P1059" s="98">
        <v>0</v>
      </c>
      <c r="Q1059" s="101">
        <f t="shared" si="960"/>
        <v>0</v>
      </c>
      <c r="R1059" s="100">
        <v>0</v>
      </c>
      <c r="S1059" s="98">
        <v>0</v>
      </c>
      <c r="T1059" s="101">
        <f t="shared" si="961"/>
        <v>0</v>
      </c>
      <c r="U1059" s="194">
        <v>1</v>
      </c>
      <c r="V1059" s="99">
        <v>1</v>
      </c>
      <c r="W1059" s="98">
        <v>0</v>
      </c>
      <c r="X1059" s="98">
        <v>0</v>
      </c>
      <c r="Y1059" s="101">
        <f t="shared" si="964"/>
        <v>0</v>
      </c>
      <c r="Z1059" s="101">
        <v>1</v>
      </c>
      <c r="AA1059" s="194">
        <v>0</v>
      </c>
      <c r="AB1059" s="99">
        <v>1</v>
      </c>
      <c r="AC1059" s="98">
        <v>0</v>
      </c>
      <c r="AD1059" s="98">
        <v>0</v>
      </c>
      <c r="AE1059" s="101">
        <f t="shared" si="962"/>
        <v>0</v>
      </c>
      <c r="AF1059" s="100">
        <v>0</v>
      </c>
      <c r="AG1059" s="98">
        <v>0</v>
      </c>
      <c r="AH1059" s="99">
        <f t="shared" si="963"/>
        <v>0</v>
      </c>
      <c r="AI1059" s="101">
        <v>1</v>
      </c>
      <c r="AJ1059" s="106"/>
    </row>
    <row r="1060" spans="2:36" s="126" customFormat="1" ht="17.100000000000001" customHeight="1">
      <c r="B1060" s="118"/>
      <c r="C1060" s="119"/>
      <c r="D1060" s="120"/>
      <c r="E1060" s="121"/>
      <c r="F1060" s="122"/>
      <c r="G1060" s="123"/>
      <c r="H1060" s="194">
        <v>1</v>
      </c>
      <c r="I1060" s="430" t="s">
        <v>201</v>
      </c>
      <c r="J1060" s="430"/>
      <c r="K1060" s="124">
        <f>SUM(K1053:K1059)</f>
        <v>0</v>
      </c>
      <c r="L1060" s="401" t="s">
        <v>201</v>
      </c>
      <c r="M1060" s="402"/>
      <c r="N1060" s="124">
        <f>SUM(N1053:N1059)</f>
        <v>0</v>
      </c>
      <c r="O1060" s="401" t="s">
        <v>201</v>
      </c>
      <c r="P1060" s="402"/>
      <c r="Q1060" s="124">
        <f>SUM(Q1053:Q1059)</f>
        <v>0</v>
      </c>
      <c r="R1060" s="401" t="s">
        <v>201</v>
      </c>
      <c r="S1060" s="402"/>
      <c r="T1060" s="124">
        <f>SUM(T1053:T1059)</f>
        <v>0</v>
      </c>
      <c r="U1060" s="194">
        <v>1</v>
      </c>
      <c r="V1060" s="99">
        <v>1</v>
      </c>
      <c r="W1060" s="430" t="s">
        <v>201</v>
      </c>
      <c r="X1060" s="430"/>
      <c r="Y1060" s="124">
        <f>SUM(Y1053:Y1059)</f>
        <v>0</v>
      </c>
      <c r="Z1060" s="101">
        <v>1</v>
      </c>
      <c r="AA1060" s="194">
        <v>0</v>
      </c>
      <c r="AB1060" s="99">
        <v>1</v>
      </c>
      <c r="AC1060" s="430" t="s">
        <v>201</v>
      </c>
      <c r="AD1060" s="430"/>
      <c r="AE1060" s="124">
        <f>SUM(AE1053:AE1059)</f>
        <v>0</v>
      </c>
      <c r="AF1060" s="431" t="s">
        <v>201</v>
      </c>
      <c r="AG1060" s="430"/>
      <c r="AH1060" s="143">
        <f>SUM(AH1053:AH1059)</f>
        <v>0</v>
      </c>
      <c r="AI1060" s="101">
        <v>1</v>
      </c>
      <c r="AJ1060" s="125"/>
    </row>
    <row r="1061" spans="2:36" s="35" customFormat="1" ht="16.8" customHeight="1">
      <c r="B1061" s="105"/>
      <c r="C1061" s="54">
        <f>'3. Rekap Back Up Non Aspal X'!C151</f>
        <v>13000</v>
      </c>
      <c r="D1061" s="96">
        <f>'3. Rekap Back Up Non Aspal X'!D151</f>
        <v>13100</v>
      </c>
      <c r="E1061" s="111">
        <f>'3. Rekap Back Up Non Aspal X'!E151</f>
        <v>4</v>
      </c>
      <c r="F1061" s="112">
        <f>(100/((D1061-C1061)*E1061))*((K1068*0.05)+(N1068*0.05)+(Q1068*0.05)+(T1068)+(Y1068)+(AE1068*1.5)+(AH1068*1))</f>
        <v>0</v>
      </c>
      <c r="G1061" s="113" t="str">
        <f>IF(F1061&lt;=25,"RB",IF(F1061&lt;=75,"RB",IF(F1061&lt;=100,"RB","RB")))</f>
        <v>RB</v>
      </c>
      <c r="H1061" s="194">
        <v>1</v>
      </c>
      <c r="I1061" s="98">
        <v>0</v>
      </c>
      <c r="J1061" s="98">
        <v>0</v>
      </c>
      <c r="K1061" s="101">
        <f t="shared" ref="K1061:K1067" si="965">I1061*J1061</f>
        <v>0</v>
      </c>
      <c r="L1061" s="98">
        <v>0</v>
      </c>
      <c r="M1061" s="98">
        <v>0</v>
      </c>
      <c r="N1061" s="101">
        <f t="shared" ref="N1061:N1067" si="966">L1061*M1061</f>
        <v>0</v>
      </c>
      <c r="O1061" s="98">
        <v>0</v>
      </c>
      <c r="P1061" s="98">
        <v>0</v>
      </c>
      <c r="Q1061" s="101">
        <f t="shared" ref="Q1061:Q1067" si="967">O1061*P1061</f>
        <v>0</v>
      </c>
      <c r="R1061" s="98">
        <v>0</v>
      </c>
      <c r="S1061" s="98">
        <v>0</v>
      </c>
      <c r="T1061" s="101">
        <f t="shared" ref="T1061:T1067" si="968">R1061*S1061</f>
        <v>0</v>
      </c>
      <c r="U1061" s="194">
        <v>1</v>
      </c>
      <c r="V1061" s="99">
        <v>1</v>
      </c>
      <c r="W1061" s="98">
        <v>0</v>
      </c>
      <c r="X1061" s="98">
        <v>0</v>
      </c>
      <c r="Y1061" s="101">
        <f>W1061*X1061</f>
        <v>0</v>
      </c>
      <c r="Z1061" s="101">
        <v>1</v>
      </c>
      <c r="AA1061" s="194">
        <v>0</v>
      </c>
      <c r="AB1061" s="99">
        <v>1</v>
      </c>
      <c r="AC1061" s="98">
        <v>0</v>
      </c>
      <c r="AD1061" s="98">
        <v>0</v>
      </c>
      <c r="AE1061" s="101">
        <f t="shared" ref="AE1061:AE1067" si="969">AC1061*AD1061</f>
        <v>0</v>
      </c>
      <c r="AF1061" s="98">
        <v>0</v>
      </c>
      <c r="AG1061" s="98">
        <v>3</v>
      </c>
      <c r="AH1061" s="99">
        <f t="shared" ref="AH1061:AH1067" si="970">AF1061*AG1061</f>
        <v>0</v>
      </c>
      <c r="AI1061" s="101">
        <v>1</v>
      </c>
      <c r="AJ1061" s="106"/>
    </row>
    <row r="1062" spans="2:36" s="35" customFormat="1" ht="17.100000000000001" customHeight="1">
      <c r="B1062" s="105"/>
      <c r="C1062" s="54"/>
      <c r="D1062" s="96"/>
      <c r="E1062" s="111"/>
      <c r="F1062" s="112"/>
      <c r="G1062" s="113"/>
      <c r="H1062" s="194">
        <v>1</v>
      </c>
      <c r="I1062" s="98">
        <v>0</v>
      </c>
      <c r="J1062" s="98">
        <v>0</v>
      </c>
      <c r="K1062" s="101">
        <f t="shared" si="965"/>
        <v>0</v>
      </c>
      <c r="L1062" s="100">
        <v>0</v>
      </c>
      <c r="M1062" s="98">
        <v>0</v>
      </c>
      <c r="N1062" s="101">
        <f t="shared" si="966"/>
        <v>0</v>
      </c>
      <c r="O1062" s="100">
        <v>0</v>
      </c>
      <c r="P1062" s="98">
        <v>0</v>
      </c>
      <c r="Q1062" s="101">
        <f t="shared" si="967"/>
        <v>0</v>
      </c>
      <c r="R1062" s="100">
        <v>0</v>
      </c>
      <c r="S1062" s="98">
        <v>0</v>
      </c>
      <c r="T1062" s="101">
        <f t="shared" si="968"/>
        <v>0</v>
      </c>
      <c r="U1062" s="194">
        <v>1</v>
      </c>
      <c r="V1062" s="99">
        <v>1</v>
      </c>
      <c r="W1062" s="98">
        <v>0</v>
      </c>
      <c r="X1062" s="98">
        <v>0</v>
      </c>
      <c r="Y1062" s="101">
        <f t="shared" ref="Y1062:Y1067" si="971">W1062*X1062</f>
        <v>0</v>
      </c>
      <c r="Z1062" s="101">
        <v>1</v>
      </c>
      <c r="AA1062" s="194">
        <v>0</v>
      </c>
      <c r="AB1062" s="99">
        <v>1</v>
      </c>
      <c r="AC1062" s="98">
        <v>0</v>
      </c>
      <c r="AD1062" s="98">
        <v>0</v>
      </c>
      <c r="AE1062" s="101">
        <f t="shared" si="969"/>
        <v>0</v>
      </c>
      <c r="AF1062" s="100">
        <v>0</v>
      </c>
      <c r="AG1062" s="98">
        <v>0</v>
      </c>
      <c r="AH1062" s="99">
        <f t="shared" si="970"/>
        <v>0</v>
      </c>
      <c r="AI1062" s="101">
        <v>1</v>
      </c>
      <c r="AJ1062" s="106"/>
    </row>
    <row r="1063" spans="2:36" s="35" customFormat="1" ht="17.100000000000001" customHeight="1">
      <c r="B1063" s="105"/>
      <c r="C1063" s="54"/>
      <c r="D1063" s="96"/>
      <c r="E1063" s="111"/>
      <c r="F1063" s="112"/>
      <c r="G1063" s="113"/>
      <c r="H1063" s="194">
        <v>1</v>
      </c>
      <c r="I1063" s="98">
        <v>0</v>
      </c>
      <c r="J1063" s="98">
        <v>0</v>
      </c>
      <c r="K1063" s="101">
        <f t="shared" si="965"/>
        <v>0</v>
      </c>
      <c r="L1063" s="100">
        <v>0</v>
      </c>
      <c r="M1063" s="98">
        <v>0</v>
      </c>
      <c r="N1063" s="101">
        <f t="shared" si="966"/>
        <v>0</v>
      </c>
      <c r="O1063" s="100">
        <v>0</v>
      </c>
      <c r="P1063" s="98">
        <v>0</v>
      </c>
      <c r="Q1063" s="101">
        <f t="shared" si="967"/>
        <v>0</v>
      </c>
      <c r="R1063" s="100">
        <v>0</v>
      </c>
      <c r="S1063" s="98">
        <v>0</v>
      </c>
      <c r="T1063" s="101">
        <f t="shared" si="968"/>
        <v>0</v>
      </c>
      <c r="U1063" s="194">
        <v>1</v>
      </c>
      <c r="V1063" s="99">
        <v>1</v>
      </c>
      <c r="W1063" s="98">
        <v>0</v>
      </c>
      <c r="X1063" s="98">
        <v>0</v>
      </c>
      <c r="Y1063" s="101">
        <f t="shared" si="971"/>
        <v>0</v>
      </c>
      <c r="Z1063" s="101">
        <v>1</v>
      </c>
      <c r="AA1063" s="194">
        <v>0</v>
      </c>
      <c r="AB1063" s="99">
        <v>1</v>
      </c>
      <c r="AC1063" s="98">
        <v>0</v>
      </c>
      <c r="AD1063" s="98">
        <v>0</v>
      </c>
      <c r="AE1063" s="101">
        <f t="shared" si="969"/>
        <v>0</v>
      </c>
      <c r="AF1063" s="100">
        <v>0</v>
      </c>
      <c r="AG1063" s="98">
        <v>0</v>
      </c>
      <c r="AH1063" s="99">
        <f t="shared" si="970"/>
        <v>0</v>
      </c>
      <c r="AI1063" s="101">
        <v>1</v>
      </c>
      <c r="AJ1063" s="106"/>
    </row>
    <row r="1064" spans="2:36" s="35" customFormat="1" ht="17.100000000000001" customHeight="1">
      <c r="B1064" s="105"/>
      <c r="C1064" s="54"/>
      <c r="D1064" s="96"/>
      <c r="E1064" s="111"/>
      <c r="F1064" s="112"/>
      <c r="G1064" s="113"/>
      <c r="H1064" s="194">
        <v>1</v>
      </c>
      <c r="I1064" s="98">
        <v>0</v>
      </c>
      <c r="J1064" s="98">
        <v>0</v>
      </c>
      <c r="K1064" s="101">
        <f t="shared" si="965"/>
        <v>0</v>
      </c>
      <c r="L1064" s="100">
        <v>0</v>
      </c>
      <c r="M1064" s="98">
        <v>0</v>
      </c>
      <c r="N1064" s="101">
        <f t="shared" si="966"/>
        <v>0</v>
      </c>
      <c r="O1064" s="100">
        <v>0</v>
      </c>
      <c r="P1064" s="98">
        <v>0</v>
      </c>
      <c r="Q1064" s="101">
        <f t="shared" si="967"/>
        <v>0</v>
      </c>
      <c r="R1064" s="100">
        <v>0</v>
      </c>
      <c r="S1064" s="98">
        <v>0</v>
      </c>
      <c r="T1064" s="101">
        <f t="shared" si="968"/>
        <v>0</v>
      </c>
      <c r="U1064" s="194">
        <v>1</v>
      </c>
      <c r="V1064" s="99">
        <v>1</v>
      </c>
      <c r="W1064" s="98">
        <v>0</v>
      </c>
      <c r="X1064" s="98">
        <v>0</v>
      </c>
      <c r="Y1064" s="101">
        <f t="shared" si="971"/>
        <v>0</v>
      </c>
      <c r="Z1064" s="101">
        <v>1</v>
      </c>
      <c r="AA1064" s="194">
        <v>0</v>
      </c>
      <c r="AB1064" s="99">
        <v>1</v>
      </c>
      <c r="AC1064" s="98">
        <v>0</v>
      </c>
      <c r="AD1064" s="98">
        <v>0</v>
      </c>
      <c r="AE1064" s="101">
        <f t="shared" si="969"/>
        <v>0</v>
      </c>
      <c r="AF1064" s="100">
        <v>0</v>
      </c>
      <c r="AG1064" s="98">
        <v>0</v>
      </c>
      <c r="AH1064" s="99">
        <f t="shared" si="970"/>
        <v>0</v>
      </c>
      <c r="AI1064" s="101">
        <v>1</v>
      </c>
      <c r="AJ1064" s="106"/>
    </row>
    <row r="1065" spans="2:36" s="35" customFormat="1" ht="17.100000000000001" customHeight="1">
      <c r="B1065" s="105"/>
      <c r="C1065" s="54"/>
      <c r="D1065" s="96"/>
      <c r="E1065" s="111"/>
      <c r="F1065" s="112"/>
      <c r="G1065" s="113"/>
      <c r="H1065" s="194">
        <v>1</v>
      </c>
      <c r="I1065" s="98">
        <v>0</v>
      </c>
      <c r="J1065" s="98">
        <v>0</v>
      </c>
      <c r="K1065" s="101">
        <f t="shared" si="965"/>
        <v>0</v>
      </c>
      <c r="L1065" s="100">
        <v>0</v>
      </c>
      <c r="M1065" s="98">
        <v>0</v>
      </c>
      <c r="N1065" s="101">
        <f t="shared" si="966"/>
        <v>0</v>
      </c>
      <c r="O1065" s="100">
        <v>0</v>
      </c>
      <c r="P1065" s="98">
        <v>0</v>
      </c>
      <c r="Q1065" s="101">
        <f t="shared" si="967"/>
        <v>0</v>
      </c>
      <c r="R1065" s="100">
        <v>0</v>
      </c>
      <c r="S1065" s="98">
        <v>0</v>
      </c>
      <c r="T1065" s="101">
        <f t="shared" si="968"/>
        <v>0</v>
      </c>
      <c r="U1065" s="194">
        <v>1</v>
      </c>
      <c r="V1065" s="99">
        <v>1</v>
      </c>
      <c r="W1065" s="98">
        <v>0</v>
      </c>
      <c r="X1065" s="98">
        <v>0</v>
      </c>
      <c r="Y1065" s="101">
        <f t="shared" si="971"/>
        <v>0</v>
      </c>
      <c r="Z1065" s="101">
        <v>1</v>
      </c>
      <c r="AA1065" s="194">
        <v>0</v>
      </c>
      <c r="AB1065" s="99">
        <v>1</v>
      </c>
      <c r="AC1065" s="98">
        <v>0</v>
      </c>
      <c r="AD1065" s="98">
        <v>0</v>
      </c>
      <c r="AE1065" s="101">
        <f t="shared" si="969"/>
        <v>0</v>
      </c>
      <c r="AF1065" s="100">
        <v>0</v>
      </c>
      <c r="AG1065" s="98">
        <v>0</v>
      </c>
      <c r="AH1065" s="99">
        <f t="shared" si="970"/>
        <v>0</v>
      </c>
      <c r="AI1065" s="101">
        <v>1</v>
      </c>
      <c r="AJ1065" s="106"/>
    </row>
    <row r="1066" spans="2:36" s="35" customFormat="1" ht="17.100000000000001" customHeight="1">
      <c r="B1066" s="105"/>
      <c r="C1066" s="54"/>
      <c r="D1066" s="96"/>
      <c r="E1066" s="111"/>
      <c r="F1066" s="112"/>
      <c r="G1066" s="113"/>
      <c r="H1066" s="194">
        <v>1</v>
      </c>
      <c r="I1066" s="98">
        <v>0</v>
      </c>
      <c r="J1066" s="98">
        <v>0</v>
      </c>
      <c r="K1066" s="101">
        <f t="shared" si="965"/>
        <v>0</v>
      </c>
      <c r="L1066" s="100">
        <v>0</v>
      </c>
      <c r="M1066" s="98">
        <v>0</v>
      </c>
      <c r="N1066" s="101">
        <f t="shared" si="966"/>
        <v>0</v>
      </c>
      <c r="O1066" s="100">
        <v>0</v>
      </c>
      <c r="P1066" s="98">
        <v>0</v>
      </c>
      <c r="Q1066" s="101">
        <f t="shared" si="967"/>
        <v>0</v>
      </c>
      <c r="R1066" s="100">
        <v>0</v>
      </c>
      <c r="S1066" s="98">
        <v>0</v>
      </c>
      <c r="T1066" s="101">
        <f t="shared" si="968"/>
        <v>0</v>
      </c>
      <c r="U1066" s="194">
        <v>1</v>
      </c>
      <c r="V1066" s="99">
        <v>1</v>
      </c>
      <c r="W1066" s="98">
        <v>0</v>
      </c>
      <c r="X1066" s="98">
        <v>0</v>
      </c>
      <c r="Y1066" s="101">
        <f t="shared" si="971"/>
        <v>0</v>
      </c>
      <c r="Z1066" s="101">
        <v>1</v>
      </c>
      <c r="AA1066" s="194">
        <v>0</v>
      </c>
      <c r="AB1066" s="99">
        <v>1</v>
      </c>
      <c r="AC1066" s="98">
        <v>0</v>
      </c>
      <c r="AD1066" s="98">
        <v>0</v>
      </c>
      <c r="AE1066" s="101">
        <f t="shared" si="969"/>
        <v>0</v>
      </c>
      <c r="AF1066" s="100">
        <v>0</v>
      </c>
      <c r="AG1066" s="98">
        <v>0</v>
      </c>
      <c r="AH1066" s="99">
        <f t="shared" si="970"/>
        <v>0</v>
      </c>
      <c r="AI1066" s="101">
        <v>1</v>
      </c>
      <c r="AJ1066" s="106"/>
    </row>
    <row r="1067" spans="2:36" s="35" customFormat="1" ht="17.100000000000001" customHeight="1">
      <c r="B1067" s="105"/>
      <c r="C1067" s="54"/>
      <c r="D1067" s="96"/>
      <c r="E1067" s="111"/>
      <c r="F1067" s="112"/>
      <c r="G1067" s="113"/>
      <c r="H1067" s="194">
        <v>1</v>
      </c>
      <c r="I1067" s="98">
        <v>0</v>
      </c>
      <c r="J1067" s="98">
        <v>0</v>
      </c>
      <c r="K1067" s="101">
        <f t="shared" si="965"/>
        <v>0</v>
      </c>
      <c r="L1067" s="100">
        <v>0</v>
      </c>
      <c r="M1067" s="98">
        <v>0</v>
      </c>
      <c r="N1067" s="101">
        <f t="shared" si="966"/>
        <v>0</v>
      </c>
      <c r="O1067" s="100">
        <v>0</v>
      </c>
      <c r="P1067" s="98">
        <v>0</v>
      </c>
      <c r="Q1067" s="101">
        <f t="shared" si="967"/>
        <v>0</v>
      </c>
      <c r="R1067" s="100">
        <v>0</v>
      </c>
      <c r="S1067" s="98">
        <v>0</v>
      </c>
      <c r="T1067" s="101">
        <f t="shared" si="968"/>
        <v>0</v>
      </c>
      <c r="U1067" s="194">
        <v>1</v>
      </c>
      <c r="V1067" s="99">
        <v>1</v>
      </c>
      <c r="W1067" s="98">
        <v>0</v>
      </c>
      <c r="X1067" s="98">
        <v>0</v>
      </c>
      <c r="Y1067" s="101">
        <f t="shared" si="971"/>
        <v>0</v>
      </c>
      <c r="Z1067" s="101">
        <v>1</v>
      </c>
      <c r="AA1067" s="194">
        <v>0</v>
      </c>
      <c r="AB1067" s="99">
        <v>1</v>
      </c>
      <c r="AC1067" s="98">
        <v>0</v>
      </c>
      <c r="AD1067" s="98">
        <v>0</v>
      </c>
      <c r="AE1067" s="101">
        <f t="shared" si="969"/>
        <v>0</v>
      </c>
      <c r="AF1067" s="100">
        <v>0</v>
      </c>
      <c r="AG1067" s="98">
        <v>0</v>
      </c>
      <c r="AH1067" s="99">
        <f t="shared" si="970"/>
        <v>0</v>
      </c>
      <c r="AI1067" s="101">
        <v>1</v>
      </c>
      <c r="AJ1067" s="106"/>
    </row>
    <row r="1068" spans="2:36" s="126" customFormat="1" ht="17.100000000000001" customHeight="1">
      <c r="B1068" s="118"/>
      <c r="C1068" s="119"/>
      <c r="D1068" s="120"/>
      <c r="E1068" s="121"/>
      <c r="F1068" s="122"/>
      <c r="G1068" s="123"/>
      <c r="H1068" s="194">
        <v>1</v>
      </c>
      <c r="I1068" s="430" t="s">
        <v>201</v>
      </c>
      <c r="J1068" s="430"/>
      <c r="K1068" s="124">
        <f>SUM(K1061:K1067)</f>
        <v>0</v>
      </c>
      <c r="L1068" s="401" t="s">
        <v>201</v>
      </c>
      <c r="M1068" s="402"/>
      <c r="N1068" s="124">
        <f>SUM(N1061:N1067)</f>
        <v>0</v>
      </c>
      <c r="O1068" s="401" t="s">
        <v>201</v>
      </c>
      <c r="P1068" s="402"/>
      <c r="Q1068" s="124">
        <f>SUM(Q1061:Q1067)</f>
        <v>0</v>
      </c>
      <c r="R1068" s="401" t="s">
        <v>201</v>
      </c>
      <c r="S1068" s="402"/>
      <c r="T1068" s="124">
        <f>SUM(T1061:T1067)</f>
        <v>0</v>
      </c>
      <c r="U1068" s="194">
        <v>1</v>
      </c>
      <c r="V1068" s="99">
        <v>1</v>
      </c>
      <c r="W1068" s="430" t="s">
        <v>201</v>
      </c>
      <c r="X1068" s="430"/>
      <c r="Y1068" s="124">
        <f>SUM(Y1061:Y1067)</f>
        <v>0</v>
      </c>
      <c r="Z1068" s="101">
        <v>1</v>
      </c>
      <c r="AA1068" s="194">
        <v>0</v>
      </c>
      <c r="AB1068" s="99">
        <v>1</v>
      </c>
      <c r="AC1068" s="430" t="s">
        <v>201</v>
      </c>
      <c r="AD1068" s="430"/>
      <c r="AE1068" s="124">
        <f>SUM(AE1061:AE1067)</f>
        <v>0</v>
      </c>
      <c r="AF1068" s="431" t="s">
        <v>201</v>
      </c>
      <c r="AG1068" s="430"/>
      <c r="AH1068" s="143">
        <f>SUM(AH1061:AH1067)</f>
        <v>0</v>
      </c>
      <c r="AI1068" s="101">
        <v>1</v>
      </c>
      <c r="AJ1068" s="125"/>
    </row>
    <row r="1069" spans="2:36" s="35" customFormat="1" ht="16.8" customHeight="1">
      <c r="B1069" s="105"/>
      <c r="C1069" s="54">
        <f>'3. Rekap Back Up Non Aspal X'!C152</f>
        <v>13100</v>
      </c>
      <c r="D1069" s="96">
        <f>'3. Rekap Back Up Non Aspal X'!D152</f>
        <v>13200</v>
      </c>
      <c r="E1069" s="111">
        <f>'3. Rekap Back Up Non Aspal X'!E152</f>
        <v>4</v>
      </c>
      <c r="F1069" s="112">
        <f>(100/((D1069-C1069)*E1069))*((K1076*0.05)+(N1076*0.05)+(Q1076*0.05)+(T1076)+(Y1076)+(AE1076*1.5)+(AH1076*1))</f>
        <v>0</v>
      </c>
      <c r="G1069" s="113" t="str">
        <f>IF(F1069&lt;=25,"RB",IF(F1069&lt;=75,"RB",IF(F1069&lt;=100,"RB","RB")))</f>
        <v>RB</v>
      </c>
      <c r="H1069" s="194">
        <v>1</v>
      </c>
      <c r="I1069" s="98">
        <v>0</v>
      </c>
      <c r="J1069" s="98">
        <v>0</v>
      </c>
      <c r="K1069" s="101">
        <f t="shared" ref="K1069:K1075" si="972">I1069*J1069</f>
        <v>0</v>
      </c>
      <c r="L1069" s="98">
        <v>0</v>
      </c>
      <c r="M1069" s="98">
        <v>0</v>
      </c>
      <c r="N1069" s="101">
        <f t="shared" ref="N1069:N1075" si="973">L1069*M1069</f>
        <v>0</v>
      </c>
      <c r="O1069" s="98">
        <v>0</v>
      </c>
      <c r="P1069" s="98">
        <v>0</v>
      </c>
      <c r="Q1069" s="101">
        <f t="shared" ref="Q1069:Q1075" si="974">O1069*P1069</f>
        <v>0</v>
      </c>
      <c r="R1069" s="98">
        <v>0</v>
      </c>
      <c r="S1069" s="98">
        <v>0</v>
      </c>
      <c r="T1069" s="101">
        <f t="shared" ref="T1069:T1075" si="975">R1069*S1069</f>
        <v>0</v>
      </c>
      <c r="U1069" s="194">
        <v>1</v>
      </c>
      <c r="V1069" s="99">
        <v>1</v>
      </c>
      <c r="W1069" s="98">
        <v>0</v>
      </c>
      <c r="X1069" s="98">
        <v>0</v>
      </c>
      <c r="Y1069" s="101">
        <f>W1069*X1069</f>
        <v>0</v>
      </c>
      <c r="Z1069" s="101">
        <v>1</v>
      </c>
      <c r="AA1069" s="194">
        <v>0</v>
      </c>
      <c r="AB1069" s="99">
        <v>1</v>
      </c>
      <c r="AC1069" s="98">
        <v>0</v>
      </c>
      <c r="AD1069" s="98">
        <v>0</v>
      </c>
      <c r="AE1069" s="101">
        <f t="shared" ref="AE1069:AE1075" si="976">AC1069*AD1069</f>
        <v>0</v>
      </c>
      <c r="AF1069" s="98">
        <v>0</v>
      </c>
      <c r="AG1069" s="98">
        <v>3</v>
      </c>
      <c r="AH1069" s="99">
        <f t="shared" ref="AH1069:AH1075" si="977">AF1069*AG1069</f>
        <v>0</v>
      </c>
      <c r="AI1069" s="101">
        <v>1</v>
      </c>
      <c r="AJ1069" s="106"/>
    </row>
    <row r="1070" spans="2:36" s="35" customFormat="1" ht="17.100000000000001" customHeight="1">
      <c r="B1070" s="105"/>
      <c r="C1070" s="54"/>
      <c r="D1070" s="96"/>
      <c r="E1070" s="111"/>
      <c r="F1070" s="112"/>
      <c r="G1070" s="113"/>
      <c r="H1070" s="194">
        <v>1</v>
      </c>
      <c r="I1070" s="98">
        <v>0</v>
      </c>
      <c r="J1070" s="98">
        <v>0</v>
      </c>
      <c r="K1070" s="101">
        <f t="shared" si="972"/>
        <v>0</v>
      </c>
      <c r="L1070" s="100">
        <v>0</v>
      </c>
      <c r="M1070" s="98">
        <v>0</v>
      </c>
      <c r="N1070" s="101">
        <f t="shared" si="973"/>
        <v>0</v>
      </c>
      <c r="O1070" s="100">
        <v>0</v>
      </c>
      <c r="P1070" s="98">
        <v>0</v>
      </c>
      <c r="Q1070" s="101">
        <f t="shared" si="974"/>
        <v>0</v>
      </c>
      <c r="R1070" s="100">
        <v>0</v>
      </c>
      <c r="S1070" s="98">
        <v>0</v>
      </c>
      <c r="T1070" s="101">
        <f t="shared" si="975"/>
        <v>0</v>
      </c>
      <c r="U1070" s="194">
        <v>1</v>
      </c>
      <c r="V1070" s="99">
        <v>1</v>
      </c>
      <c r="W1070" s="98">
        <v>0</v>
      </c>
      <c r="X1070" s="98">
        <v>0</v>
      </c>
      <c r="Y1070" s="101">
        <f t="shared" ref="Y1070:Y1075" si="978">W1070*X1070</f>
        <v>0</v>
      </c>
      <c r="Z1070" s="101">
        <v>1</v>
      </c>
      <c r="AA1070" s="194">
        <v>0</v>
      </c>
      <c r="AB1070" s="99">
        <v>1</v>
      </c>
      <c r="AC1070" s="98">
        <v>0</v>
      </c>
      <c r="AD1070" s="98">
        <v>0</v>
      </c>
      <c r="AE1070" s="101">
        <f t="shared" si="976"/>
        <v>0</v>
      </c>
      <c r="AF1070" s="100">
        <v>0</v>
      </c>
      <c r="AG1070" s="98">
        <v>0</v>
      </c>
      <c r="AH1070" s="99">
        <f t="shared" si="977"/>
        <v>0</v>
      </c>
      <c r="AI1070" s="101">
        <v>1</v>
      </c>
      <c r="AJ1070" s="106"/>
    </row>
    <row r="1071" spans="2:36" s="35" customFormat="1" ht="17.100000000000001" customHeight="1">
      <c r="B1071" s="105"/>
      <c r="C1071" s="54"/>
      <c r="D1071" s="96"/>
      <c r="E1071" s="111"/>
      <c r="F1071" s="112"/>
      <c r="G1071" s="113"/>
      <c r="H1071" s="194">
        <v>1</v>
      </c>
      <c r="I1071" s="98">
        <v>0</v>
      </c>
      <c r="J1071" s="98">
        <v>0</v>
      </c>
      <c r="K1071" s="101">
        <f t="shared" si="972"/>
        <v>0</v>
      </c>
      <c r="L1071" s="100">
        <v>0</v>
      </c>
      <c r="M1071" s="98">
        <v>0</v>
      </c>
      <c r="N1071" s="101">
        <f t="shared" si="973"/>
        <v>0</v>
      </c>
      <c r="O1071" s="100">
        <v>0</v>
      </c>
      <c r="P1071" s="98">
        <v>0</v>
      </c>
      <c r="Q1071" s="101">
        <f t="shared" si="974"/>
        <v>0</v>
      </c>
      <c r="R1071" s="100">
        <v>0</v>
      </c>
      <c r="S1071" s="98">
        <v>0</v>
      </c>
      <c r="T1071" s="101">
        <f t="shared" si="975"/>
        <v>0</v>
      </c>
      <c r="U1071" s="194">
        <v>1</v>
      </c>
      <c r="V1071" s="99">
        <v>1</v>
      </c>
      <c r="W1071" s="98">
        <v>0</v>
      </c>
      <c r="X1071" s="98">
        <v>0</v>
      </c>
      <c r="Y1071" s="101">
        <f t="shared" si="978"/>
        <v>0</v>
      </c>
      <c r="Z1071" s="101">
        <v>1</v>
      </c>
      <c r="AA1071" s="194">
        <v>0</v>
      </c>
      <c r="AB1071" s="99">
        <v>1</v>
      </c>
      <c r="AC1071" s="98">
        <v>0</v>
      </c>
      <c r="AD1071" s="98">
        <v>0</v>
      </c>
      <c r="AE1071" s="101">
        <f t="shared" si="976"/>
        <v>0</v>
      </c>
      <c r="AF1071" s="100">
        <v>0</v>
      </c>
      <c r="AG1071" s="98">
        <v>0</v>
      </c>
      <c r="AH1071" s="99">
        <f t="shared" si="977"/>
        <v>0</v>
      </c>
      <c r="AI1071" s="101">
        <v>1</v>
      </c>
      <c r="AJ1071" s="106"/>
    </row>
    <row r="1072" spans="2:36" s="35" customFormat="1" ht="17.100000000000001" customHeight="1">
      <c r="B1072" s="105"/>
      <c r="C1072" s="54"/>
      <c r="D1072" s="96"/>
      <c r="E1072" s="111"/>
      <c r="F1072" s="112"/>
      <c r="G1072" s="113"/>
      <c r="H1072" s="194">
        <v>1</v>
      </c>
      <c r="I1072" s="98">
        <v>0</v>
      </c>
      <c r="J1072" s="98">
        <v>0</v>
      </c>
      <c r="K1072" s="101">
        <f t="shared" si="972"/>
        <v>0</v>
      </c>
      <c r="L1072" s="100">
        <v>0</v>
      </c>
      <c r="M1072" s="98">
        <v>0</v>
      </c>
      <c r="N1072" s="101">
        <f t="shared" si="973"/>
        <v>0</v>
      </c>
      <c r="O1072" s="100">
        <v>0</v>
      </c>
      <c r="P1072" s="98">
        <v>0</v>
      </c>
      <c r="Q1072" s="101">
        <f t="shared" si="974"/>
        <v>0</v>
      </c>
      <c r="R1072" s="100">
        <v>0</v>
      </c>
      <c r="S1072" s="98">
        <v>0</v>
      </c>
      <c r="T1072" s="101">
        <f t="shared" si="975"/>
        <v>0</v>
      </c>
      <c r="U1072" s="194">
        <v>1</v>
      </c>
      <c r="V1072" s="99">
        <v>1</v>
      </c>
      <c r="W1072" s="98">
        <v>0</v>
      </c>
      <c r="X1072" s="98">
        <v>0</v>
      </c>
      <c r="Y1072" s="101">
        <f t="shared" si="978"/>
        <v>0</v>
      </c>
      <c r="Z1072" s="101">
        <v>1</v>
      </c>
      <c r="AA1072" s="194">
        <v>0</v>
      </c>
      <c r="AB1072" s="99">
        <v>1</v>
      </c>
      <c r="AC1072" s="98">
        <v>0</v>
      </c>
      <c r="AD1072" s="98">
        <v>0</v>
      </c>
      <c r="AE1072" s="101">
        <f t="shared" si="976"/>
        <v>0</v>
      </c>
      <c r="AF1072" s="100">
        <v>0</v>
      </c>
      <c r="AG1072" s="98">
        <v>0</v>
      </c>
      <c r="AH1072" s="99">
        <f t="shared" si="977"/>
        <v>0</v>
      </c>
      <c r="AI1072" s="101">
        <v>1</v>
      </c>
      <c r="AJ1072" s="106"/>
    </row>
    <row r="1073" spans="2:36" s="35" customFormat="1" ht="17.100000000000001" customHeight="1">
      <c r="B1073" s="105"/>
      <c r="C1073" s="54"/>
      <c r="D1073" s="96"/>
      <c r="E1073" s="111"/>
      <c r="F1073" s="112"/>
      <c r="G1073" s="113"/>
      <c r="H1073" s="194">
        <v>1</v>
      </c>
      <c r="I1073" s="98">
        <v>0</v>
      </c>
      <c r="J1073" s="98">
        <v>0</v>
      </c>
      <c r="K1073" s="101">
        <f t="shared" si="972"/>
        <v>0</v>
      </c>
      <c r="L1073" s="100">
        <v>0</v>
      </c>
      <c r="M1073" s="98">
        <v>0</v>
      </c>
      <c r="N1073" s="101">
        <f t="shared" si="973"/>
        <v>0</v>
      </c>
      <c r="O1073" s="100">
        <v>0</v>
      </c>
      <c r="P1073" s="98">
        <v>0</v>
      </c>
      <c r="Q1073" s="101">
        <f t="shared" si="974"/>
        <v>0</v>
      </c>
      <c r="R1073" s="100">
        <v>0</v>
      </c>
      <c r="S1073" s="98">
        <v>0</v>
      </c>
      <c r="T1073" s="101">
        <f t="shared" si="975"/>
        <v>0</v>
      </c>
      <c r="U1073" s="194">
        <v>1</v>
      </c>
      <c r="V1073" s="99">
        <v>1</v>
      </c>
      <c r="W1073" s="98">
        <v>0</v>
      </c>
      <c r="X1073" s="98">
        <v>0</v>
      </c>
      <c r="Y1073" s="101">
        <f t="shared" si="978"/>
        <v>0</v>
      </c>
      <c r="Z1073" s="101">
        <v>1</v>
      </c>
      <c r="AA1073" s="194">
        <v>0</v>
      </c>
      <c r="AB1073" s="99">
        <v>1</v>
      </c>
      <c r="AC1073" s="98">
        <v>0</v>
      </c>
      <c r="AD1073" s="98">
        <v>0</v>
      </c>
      <c r="AE1073" s="101">
        <f t="shared" si="976"/>
        <v>0</v>
      </c>
      <c r="AF1073" s="100">
        <v>0</v>
      </c>
      <c r="AG1073" s="98">
        <v>0</v>
      </c>
      <c r="AH1073" s="99">
        <f t="shared" si="977"/>
        <v>0</v>
      </c>
      <c r="AI1073" s="101">
        <v>1</v>
      </c>
      <c r="AJ1073" s="106"/>
    </row>
    <row r="1074" spans="2:36" s="35" customFormat="1" ht="17.100000000000001" customHeight="1">
      <c r="B1074" s="105"/>
      <c r="C1074" s="54"/>
      <c r="D1074" s="96"/>
      <c r="E1074" s="111"/>
      <c r="F1074" s="112"/>
      <c r="G1074" s="113"/>
      <c r="H1074" s="194">
        <v>1</v>
      </c>
      <c r="I1074" s="98">
        <v>0</v>
      </c>
      <c r="J1074" s="98">
        <v>0</v>
      </c>
      <c r="K1074" s="101">
        <f t="shared" si="972"/>
        <v>0</v>
      </c>
      <c r="L1074" s="100">
        <v>0</v>
      </c>
      <c r="M1074" s="98">
        <v>0</v>
      </c>
      <c r="N1074" s="101">
        <f t="shared" si="973"/>
        <v>0</v>
      </c>
      <c r="O1074" s="100">
        <v>0</v>
      </c>
      <c r="P1074" s="98">
        <v>0</v>
      </c>
      <c r="Q1074" s="101">
        <f t="shared" si="974"/>
        <v>0</v>
      </c>
      <c r="R1074" s="100">
        <v>0</v>
      </c>
      <c r="S1074" s="98">
        <v>0</v>
      </c>
      <c r="T1074" s="101">
        <f t="shared" si="975"/>
        <v>0</v>
      </c>
      <c r="U1074" s="194">
        <v>1</v>
      </c>
      <c r="V1074" s="99">
        <v>1</v>
      </c>
      <c r="W1074" s="98">
        <v>0</v>
      </c>
      <c r="X1074" s="98">
        <v>0</v>
      </c>
      <c r="Y1074" s="101">
        <f t="shared" si="978"/>
        <v>0</v>
      </c>
      <c r="Z1074" s="101">
        <v>1</v>
      </c>
      <c r="AA1074" s="194">
        <v>0</v>
      </c>
      <c r="AB1074" s="99">
        <v>1</v>
      </c>
      <c r="AC1074" s="98">
        <v>0</v>
      </c>
      <c r="AD1074" s="98">
        <v>0</v>
      </c>
      <c r="AE1074" s="101">
        <f t="shared" si="976"/>
        <v>0</v>
      </c>
      <c r="AF1074" s="100">
        <v>0</v>
      </c>
      <c r="AG1074" s="98">
        <v>0</v>
      </c>
      <c r="AH1074" s="99">
        <f t="shared" si="977"/>
        <v>0</v>
      </c>
      <c r="AI1074" s="101">
        <v>1</v>
      </c>
      <c r="AJ1074" s="106"/>
    </row>
    <row r="1075" spans="2:36" s="35" customFormat="1" ht="17.100000000000001" customHeight="1">
      <c r="B1075" s="105"/>
      <c r="C1075" s="54"/>
      <c r="D1075" s="96"/>
      <c r="E1075" s="111"/>
      <c r="F1075" s="112"/>
      <c r="G1075" s="113"/>
      <c r="H1075" s="194">
        <v>1</v>
      </c>
      <c r="I1075" s="98">
        <v>0</v>
      </c>
      <c r="J1075" s="98">
        <v>0</v>
      </c>
      <c r="K1075" s="101">
        <f t="shared" si="972"/>
        <v>0</v>
      </c>
      <c r="L1075" s="100">
        <v>0</v>
      </c>
      <c r="M1075" s="98">
        <v>0</v>
      </c>
      <c r="N1075" s="101">
        <f t="shared" si="973"/>
        <v>0</v>
      </c>
      <c r="O1075" s="100">
        <v>0</v>
      </c>
      <c r="P1075" s="98">
        <v>0</v>
      </c>
      <c r="Q1075" s="101">
        <f t="shared" si="974"/>
        <v>0</v>
      </c>
      <c r="R1075" s="100">
        <v>0</v>
      </c>
      <c r="S1075" s="98">
        <v>0</v>
      </c>
      <c r="T1075" s="101">
        <f t="shared" si="975"/>
        <v>0</v>
      </c>
      <c r="U1075" s="194">
        <v>1</v>
      </c>
      <c r="V1075" s="99">
        <v>1</v>
      </c>
      <c r="W1075" s="98">
        <v>0</v>
      </c>
      <c r="X1075" s="98">
        <v>0</v>
      </c>
      <c r="Y1075" s="101">
        <f t="shared" si="978"/>
        <v>0</v>
      </c>
      <c r="Z1075" s="101">
        <v>1</v>
      </c>
      <c r="AA1075" s="194">
        <v>0</v>
      </c>
      <c r="AB1075" s="99">
        <v>1</v>
      </c>
      <c r="AC1075" s="98">
        <v>0</v>
      </c>
      <c r="AD1075" s="98">
        <v>0</v>
      </c>
      <c r="AE1075" s="101">
        <f t="shared" si="976"/>
        <v>0</v>
      </c>
      <c r="AF1075" s="100">
        <v>0</v>
      </c>
      <c r="AG1075" s="98">
        <v>0</v>
      </c>
      <c r="AH1075" s="99">
        <f t="shared" si="977"/>
        <v>0</v>
      </c>
      <c r="AI1075" s="101">
        <v>1</v>
      </c>
      <c r="AJ1075" s="106"/>
    </row>
    <row r="1076" spans="2:36" s="126" customFormat="1" ht="17.100000000000001" customHeight="1" thickBot="1">
      <c r="B1076" s="128"/>
      <c r="C1076" s="154"/>
      <c r="D1076" s="155"/>
      <c r="E1076" s="156"/>
      <c r="F1076" s="129"/>
      <c r="G1076" s="130"/>
      <c r="H1076" s="195">
        <v>1</v>
      </c>
      <c r="I1076" s="432" t="s">
        <v>201</v>
      </c>
      <c r="J1076" s="432"/>
      <c r="K1076" s="131">
        <f>SUM(K1069:K1075)</f>
        <v>0</v>
      </c>
      <c r="L1076" s="403" t="s">
        <v>201</v>
      </c>
      <c r="M1076" s="404"/>
      <c r="N1076" s="131">
        <f>SUM(N1069:N1075)</f>
        <v>0</v>
      </c>
      <c r="O1076" s="403" t="s">
        <v>201</v>
      </c>
      <c r="P1076" s="404"/>
      <c r="Q1076" s="131">
        <f>SUM(Q1069:Q1075)</f>
        <v>0</v>
      </c>
      <c r="R1076" s="403" t="s">
        <v>201</v>
      </c>
      <c r="S1076" s="404"/>
      <c r="T1076" s="131">
        <f>SUM(T1069:T1075)</f>
        <v>0</v>
      </c>
      <c r="U1076" s="195">
        <v>1</v>
      </c>
      <c r="V1076" s="165">
        <v>1</v>
      </c>
      <c r="W1076" s="432" t="s">
        <v>201</v>
      </c>
      <c r="X1076" s="432"/>
      <c r="Y1076" s="131">
        <f>SUM(Y1069:Y1075)</f>
        <v>0</v>
      </c>
      <c r="Z1076" s="133">
        <v>1</v>
      </c>
      <c r="AA1076" s="195">
        <v>0</v>
      </c>
      <c r="AB1076" s="165">
        <v>1</v>
      </c>
      <c r="AC1076" s="432" t="s">
        <v>201</v>
      </c>
      <c r="AD1076" s="432"/>
      <c r="AE1076" s="131">
        <f>SUM(AE1069:AE1075)</f>
        <v>0</v>
      </c>
      <c r="AF1076" s="433" t="s">
        <v>201</v>
      </c>
      <c r="AG1076" s="432"/>
      <c r="AH1076" s="144">
        <f>SUM(AH1069:AH1075)</f>
        <v>0</v>
      </c>
      <c r="AI1076" s="133">
        <v>1</v>
      </c>
      <c r="AJ1076" s="134"/>
    </row>
    <row r="1077" spans="2:36" s="35" customFormat="1" ht="16.8" customHeight="1">
      <c r="B1077" s="114"/>
      <c r="C1077" s="157">
        <f>'3. Rekap Back Up Non Aspal X'!C153</f>
        <v>13200</v>
      </c>
      <c r="D1077" s="158">
        <f>'3. Rekap Back Up Non Aspal X'!D153</f>
        <v>13300</v>
      </c>
      <c r="E1077" s="159">
        <f>'3. Rekap Back Up Non Aspal X'!E153</f>
        <v>4</v>
      </c>
      <c r="F1077" s="115">
        <f>(100/((D1077-C1077)*E1077))*((K1084*0.05)+(N1084*0.05)+(Q1084*0.05)+(T1084)+(Y1084)+(AE1084*1.5)+(AH1084*1))</f>
        <v>0</v>
      </c>
      <c r="G1077" s="116" t="str">
        <f>IF(F1077&lt;=25,"RB",IF(F1077&lt;=75,"RB",IF(F1077&lt;=100,"RB","RB")))</f>
        <v>RB</v>
      </c>
      <c r="H1077" s="196">
        <v>1</v>
      </c>
      <c r="I1077" s="136">
        <v>0</v>
      </c>
      <c r="J1077" s="136">
        <v>0</v>
      </c>
      <c r="K1077" s="137">
        <f t="shared" ref="K1077:K1083" si="979">I1077*J1077</f>
        <v>0</v>
      </c>
      <c r="L1077" s="136">
        <v>0</v>
      </c>
      <c r="M1077" s="136">
        <v>0</v>
      </c>
      <c r="N1077" s="137">
        <f t="shared" ref="N1077:N1083" si="980">L1077*M1077</f>
        <v>0</v>
      </c>
      <c r="O1077" s="136">
        <v>0</v>
      </c>
      <c r="P1077" s="136">
        <v>3</v>
      </c>
      <c r="Q1077" s="137">
        <f t="shared" ref="Q1077:Q1083" si="981">O1077*P1077</f>
        <v>0</v>
      </c>
      <c r="R1077" s="136">
        <v>0</v>
      </c>
      <c r="S1077" s="136">
        <v>0</v>
      </c>
      <c r="T1077" s="137">
        <f t="shared" ref="T1077:T1083" si="982">R1077*S1077</f>
        <v>0</v>
      </c>
      <c r="U1077" s="196">
        <v>1</v>
      </c>
      <c r="V1077" s="138">
        <v>1</v>
      </c>
      <c r="W1077" s="136">
        <v>0</v>
      </c>
      <c r="X1077" s="136">
        <v>0</v>
      </c>
      <c r="Y1077" s="137">
        <f>W1077*X1077</f>
        <v>0</v>
      </c>
      <c r="Z1077" s="137">
        <v>1</v>
      </c>
      <c r="AA1077" s="196">
        <v>0</v>
      </c>
      <c r="AB1077" s="138">
        <v>1</v>
      </c>
      <c r="AC1077" s="136">
        <v>0</v>
      </c>
      <c r="AD1077" s="136">
        <v>0</v>
      </c>
      <c r="AE1077" s="137">
        <f t="shared" ref="AE1077:AE1083" si="983">AC1077*AD1077</f>
        <v>0</v>
      </c>
      <c r="AF1077" s="136">
        <v>0</v>
      </c>
      <c r="AG1077" s="136">
        <v>0</v>
      </c>
      <c r="AH1077" s="138">
        <f t="shared" ref="AH1077:AH1083" si="984">AF1077*AG1077</f>
        <v>0</v>
      </c>
      <c r="AI1077" s="137">
        <v>1</v>
      </c>
      <c r="AJ1077" s="139"/>
    </row>
    <row r="1078" spans="2:36" s="35" customFormat="1" ht="17.100000000000001" customHeight="1">
      <c r="B1078" s="105"/>
      <c r="C1078" s="54"/>
      <c r="D1078" s="96"/>
      <c r="E1078" s="111"/>
      <c r="F1078" s="112"/>
      <c r="G1078" s="113"/>
      <c r="H1078" s="194">
        <v>1</v>
      </c>
      <c r="I1078" s="98">
        <v>0</v>
      </c>
      <c r="J1078" s="98">
        <v>0</v>
      </c>
      <c r="K1078" s="101">
        <f t="shared" si="979"/>
        <v>0</v>
      </c>
      <c r="L1078" s="100">
        <v>0</v>
      </c>
      <c r="M1078" s="98">
        <v>0</v>
      </c>
      <c r="N1078" s="101">
        <f t="shared" si="980"/>
        <v>0</v>
      </c>
      <c r="O1078" s="100">
        <v>0</v>
      </c>
      <c r="P1078" s="98">
        <v>0</v>
      </c>
      <c r="Q1078" s="101">
        <f t="shared" si="981"/>
        <v>0</v>
      </c>
      <c r="R1078" s="100">
        <v>0</v>
      </c>
      <c r="S1078" s="98">
        <v>0</v>
      </c>
      <c r="T1078" s="101">
        <f t="shared" si="982"/>
        <v>0</v>
      </c>
      <c r="U1078" s="194">
        <v>1</v>
      </c>
      <c r="V1078" s="99">
        <v>1</v>
      </c>
      <c r="W1078" s="98">
        <v>0</v>
      </c>
      <c r="X1078" s="98">
        <v>0</v>
      </c>
      <c r="Y1078" s="101">
        <f t="shared" ref="Y1078:Y1083" si="985">W1078*X1078</f>
        <v>0</v>
      </c>
      <c r="Z1078" s="101">
        <v>1</v>
      </c>
      <c r="AA1078" s="194">
        <v>0</v>
      </c>
      <c r="AB1078" s="99">
        <v>1</v>
      </c>
      <c r="AC1078" s="98">
        <v>0</v>
      </c>
      <c r="AD1078" s="98">
        <v>0</v>
      </c>
      <c r="AE1078" s="101">
        <f t="shared" si="983"/>
        <v>0</v>
      </c>
      <c r="AF1078" s="100">
        <v>0</v>
      </c>
      <c r="AG1078" s="98">
        <v>0</v>
      </c>
      <c r="AH1078" s="99">
        <f t="shared" si="984"/>
        <v>0</v>
      </c>
      <c r="AI1078" s="101">
        <v>1</v>
      </c>
      <c r="AJ1078" s="106"/>
    </row>
    <row r="1079" spans="2:36" s="35" customFormat="1" ht="17.100000000000001" customHeight="1">
      <c r="B1079" s="105"/>
      <c r="C1079" s="54"/>
      <c r="D1079" s="96"/>
      <c r="E1079" s="111"/>
      <c r="F1079" s="112"/>
      <c r="G1079" s="113"/>
      <c r="H1079" s="194">
        <v>1</v>
      </c>
      <c r="I1079" s="98">
        <v>0</v>
      </c>
      <c r="J1079" s="98">
        <v>0</v>
      </c>
      <c r="K1079" s="101">
        <f t="shared" si="979"/>
        <v>0</v>
      </c>
      <c r="L1079" s="100">
        <v>0</v>
      </c>
      <c r="M1079" s="98">
        <v>0</v>
      </c>
      <c r="N1079" s="101">
        <f t="shared" si="980"/>
        <v>0</v>
      </c>
      <c r="O1079" s="100">
        <v>0</v>
      </c>
      <c r="P1079" s="98">
        <v>0</v>
      </c>
      <c r="Q1079" s="101">
        <f t="shared" si="981"/>
        <v>0</v>
      </c>
      <c r="R1079" s="100">
        <v>0</v>
      </c>
      <c r="S1079" s="98">
        <v>0</v>
      </c>
      <c r="T1079" s="101">
        <f t="shared" si="982"/>
        <v>0</v>
      </c>
      <c r="U1079" s="194">
        <v>1</v>
      </c>
      <c r="V1079" s="99">
        <v>1</v>
      </c>
      <c r="W1079" s="98">
        <v>0</v>
      </c>
      <c r="X1079" s="98">
        <v>0</v>
      </c>
      <c r="Y1079" s="101">
        <f t="shared" si="985"/>
        <v>0</v>
      </c>
      <c r="Z1079" s="101">
        <v>1</v>
      </c>
      <c r="AA1079" s="194">
        <v>0</v>
      </c>
      <c r="AB1079" s="99">
        <v>1</v>
      </c>
      <c r="AC1079" s="98">
        <v>0</v>
      </c>
      <c r="AD1079" s="98">
        <v>0</v>
      </c>
      <c r="AE1079" s="101">
        <f t="shared" si="983"/>
        <v>0</v>
      </c>
      <c r="AF1079" s="100">
        <v>0</v>
      </c>
      <c r="AG1079" s="98">
        <v>0</v>
      </c>
      <c r="AH1079" s="99">
        <f t="shared" si="984"/>
        <v>0</v>
      </c>
      <c r="AI1079" s="101">
        <v>1</v>
      </c>
      <c r="AJ1079" s="106"/>
    </row>
    <row r="1080" spans="2:36" s="35" customFormat="1" ht="17.100000000000001" customHeight="1">
      <c r="B1080" s="105"/>
      <c r="C1080" s="54"/>
      <c r="D1080" s="96"/>
      <c r="E1080" s="111"/>
      <c r="F1080" s="112"/>
      <c r="G1080" s="113"/>
      <c r="H1080" s="194">
        <v>1</v>
      </c>
      <c r="I1080" s="98">
        <v>0</v>
      </c>
      <c r="J1080" s="98">
        <v>0</v>
      </c>
      <c r="K1080" s="101">
        <f t="shared" si="979"/>
        <v>0</v>
      </c>
      <c r="L1080" s="100">
        <v>0</v>
      </c>
      <c r="M1080" s="98">
        <v>0</v>
      </c>
      <c r="N1080" s="101">
        <f t="shared" si="980"/>
        <v>0</v>
      </c>
      <c r="O1080" s="100">
        <v>0</v>
      </c>
      <c r="P1080" s="98">
        <v>0</v>
      </c>
      <c r="Q1080" s="101">
        <f t="shared" si="981"/>
        <v>0</v>
      </c>
      <c r="R1080" s="100">
        <v>0</v>
      </c>
      <c r="S1080" s="98">
        <v>0</v>
      </c>
      <c r="T1080" s="101">
        <f t="shared" si="982"/>
        <v>0</v>
      </c>
      <c r="U1080" s="194">
        <v>1</v>
      </c>
      <c r="V1080" s="99">
        <v>1</v>
      </c>
      <c r="W1080" s="98">
        <v>0</v>
      </c>
      <c r="X1080" s="98">
        <v>0</v>
      </c>
      <c r="Y1080" s="101">
        <f t="shared" si="985"/>
        <v>0</v>
      </c>
      <c r="Z1080" s="101">
        <v>1</v>
      </c>
      <c r="AA1080" s="194">
        <v>0</v>
      </c>
      <c r="AB1080" s="99">
        <v>1</v>
      </c>
      <c r="AC1080" s="98">
        <v>0</v>
      </c>
      <c r="AD1080" s="98">
        <v>0</v>
      </c>
      <c r="AE1080" s="101">
        <f t="shared" si="983"/>
        <v>0</v>
      </c>
      <c r="AF1080" s="100">
        <v>0</v>
      </c>
      <c r="AG1080" s="98">
        <v>0</v>
      </c>
      <c r="AH1080" s="99">
        <f t="shared" si="984"/>
        <v>0</v>
      </c>
      <c r="AI1080" s="101">
        <v>1</v>
      </c>
      <c r="AJ1080" s="106"/>
    </row>
    <row r="1081" spans="2:36" s="35" customFormat="1" ht="17.100000000000001" customHeight="1">
      <c r="B1081" s="105"/>
      <c r="C1081" s="54"/>
      <c r="D1081" s="96"/>
      <c r="E1081" s="111"/>
      <c r="F1081" s="112"/>
      <c r="G1081" s="113"/>
      <c r="H1081" s="194">
        <v>1</v>
      </c>
      <c r="I1081" s="98">
        <v>0</v>
      </c>
      <c r="J1081" s="98">
        <v>0</v>
      </c>
      <c r="K1081" s="101">
        <f t="shared" si="979"/>
        <v>0</v>
      </c>
      <c r="L1081" s="100">
        <v>0</v>
      </c>
      <c r="M1081" s="98">
        <v>0</v>
      </c>
      <c r="N1081" s="101">
        <f t="shared" si="980"/>
        <v>0</v>
      </c>
      <c r="O1081" s="100">
        <v>0</v>
      </c>
      <c r="P1081" s="98">
        <v>0</v>
      </c>
      <c r="Q1081" s="101">
        <f t="shared" si="981"/>
        <v>0</v>
      </c>
      <c r="R1081" s="100">
        <v>0</v>
      </c>
      <c r="S1081" s="98">
        <v>0</v>
      </c>
      <c r="T1081" s="101">
        <f t="shared" si="982"/>
        <v>0</v>
      </c>
      <c r="U1081" s="194">
        <v>1</v>
      </c>
      <c r="V1081" s="99">
        <v>1</v>
      </c>
      <c r="W1081" s="98">
        <v>0</v>
      </c>
      <c r="X1081" s="98">
        <v>0</v>
      </c>
      <c r="Y1081" s="101">
        <f t="shared" si="985"/>
        <v>0</v>
      </c>
      <c r="Z1081" s="101">
        <v>1</v>
      </c>
      <c r="AA1081" s="194">
        <v>0</v>
      </c>
      <c r="AB1081" s="99">
        <v>1</v>
      </c>
      <c r="AC1081" s="98">
        <v>0</v>
      </c>
      <c r="AD1081" s="98">
        <v>0</v>
      </c>
      <c r="AE1081" s="101">
        <f t="shared" si="983"/>
        <v>0</v>
      </c>
      <c r="AF1081" s="100">
        <v>0</v>
      </c>
      <c r="AG1081" s="98">
        <v>0</v>
      </c>
      <c r="AH1081" s="99">
        <f t="shared" si="984"/>
        <v>0</v>
      </c>
      <c r="AI1081" s="101">
        <v>1</v>
      </c>
      <c r="AJ1081" s="106"/>
    </row>
    <row r="1082" spans="2:36" s="35" customFormat="1" ht="17.100000000000001" customHeight="1">
      <c r="B1082" s="105"/>
      <c r="C1082" s="54"/>
      <c r="D1082" s="96"/>
      <c r="E1082" s="111"/>
      <c r="F1082" s="112"/>
      <c r="G1082" s="113"/>
      <c r="H1082" s="194">
        <v>1</v>
      </c>
      <c r="I1082" s="98">
        <v>0</v>
      </c>
      <c r="J1082" s="98">
        <v>0</v>
      </c>
      <c r="K1082" s="101">
        <f t="shared" si="979"/>
        <v>0</v>
      </c>
      <c r="L1082" s="100">
        <v>0</v>
      </c>
      <c r="M1082" s="98">
        <v>0</v>
      </c>
      <c r="N1082" s="101">
        <f t="shared" si="980"/>
        <v>0</v>
      </c>
      <c r="O1082" s="100">
        <v>0</v>
      </c>
      <c r="P1082" s="98">
        <v>0</v>
      </c>
      <c r="Q1082" s="101">
        <f t="shared" si="981"/>
        <v>0</v>
      </c>
      <c r="R1082" s="100">
        <v>0</v>
      </c>
      <c r="S1082" s="98">
        <v>0</v>
      </c>
      <c r="T1082" s="101">
        <f t="shared" si="982"/>
        <v>0</v>
      </c>
      <c r="U1082" s="194">
        <v>1</v>
      </c>
      <c r="V1082" s="99">
        <v>1</v>
      </c>
      <c r="W1082" s="98">
        <v>0</v>
      </c>
      <c r="X1082" s="98">
        <v>0</v>
      </c>
      <c r="Y1082" s="101">
        <f t="shared" si="985"/>
        <v>0</v>
      </c>
      <c r="Z1082" s="101">
        <v>1</v>
      </c>
      <c r="AA1082" s="194">
        <v>0</v>
      </c>
      <c r="AB1082" s="99">
        <v>1</v>
      </c>
      <c r="AC1082" s="98">
        <v>0</v>
      </c>
      <c r="AD1082" s="98">
        <v>0</v>
      </c>
      <c r="AE1082" s="101">
        <f t="shared" si="983"/>
        <v>0</v>
      </c>
      <c r="AF1082" s="100">
        <v>0</v>
      </c>
      <c r="AG1082" s="98">
        <v>0</v>
      </c>
      <c r="AH1082" s="99">
        <f t="shared" si="984"/>
        <v>0</v>
      </c>
      <c r="AI1082" s="101">
        <v>1</v>
      </c>
      <c r="AJ1082" s="106"/>
    </row>
    <row r="1083" spans="2:36" s="35" customFormat="1" ht="17.100000000000001" customHeight="1">
      <c r="B1083" s="105"/>
      <c r="C1083" s="54"/>
      <c r="D1083" s="96"/>
      <c r="E1083" s="111"/>
      <c r="F1083" s="112"/>
      <c r="G1083" s="113"/>
      <c r="H1083" s="194">
        <v>1</v>
      </c>
      <c r="I1083" s="98">
        <v>0</v>
      </c>
      <c r="J1083" s="98">
        <v>0</v>
      </c>
      <c r="K1083" s="101">
        <f t="shared" si="979"/>
        <v>0</v>
      </c>
      <c r="L1083" s="100">
        <v>0</v>
      </c>
      <c r="M1083" s="98">
        <v>0</v>
      </c>
      <c r="N1083" s="101">
        <f t="shared" si="980"/>
        <v>0</v>
      </c>
      <c r="O1083" s="100">
        <v>0</v>
      </c>
      <c r="P1083" s="98">
        <v>0</v>
      </c>
      <c r="Q1083" s="101">
        <f t="shared" si="981"/>
        <v>0</v>
      </c>
      <c r="R1083" s="100">
        <v>0</v>
      </c>
      <c r="S1083" s="98">
        <v>0</v>
      </c>
      <c r="T1083" s="101">
        <f t="shared" si="982"/>
        <v>0</v>
      </c>
      <c r="U1083" s="194">
        <v>1</v>
      </c>
      <c r="V1083" s="99">
        <v>1</v>
      </c>
      <c r="W1083" s="98">
        <v>0</v>
      </c>
      <c r="X1083" s="98">
        <v>0</v>
      </c>
      <c r="Y1083" s="101">
        <f t="shared" si="985"/>
        <v>0</v>
      </c>
      <c r="Z1083" s="101">
        <v>1</v>
      </c>
      <c r="AA1083" s="194">
        <v>0</v>
      </c>
      <c r="AB1083" s="99">
        <v>1</v>
      </c>
      <c r="AC1083" s="98">
        <v>0</v>
      </c>
      <c r="AD1083" s="98">
        <v>0</v>
      </c>
      <c r="AE1083" s="101">
        <f t="shared" si="983"/>
        <v>0</v>
      </c>
      <c r="AF1083" s="100">
        <v>0</v>
      </c>
      <c r="AG1083" s="98">
        <v>0</v>
      </c>
      <c r="AH1083" s="99">
        <f t="shared" si="984"/>
        <v>0</v>
      </c>
      <c r="AI1083" s="101">
        <v>1</v>
      </c>
      <c r="AJ1083" s="106"/>
    </row>
    <row r="1084" spans="2:36" s="126" customFormat="1" ht="17.100000000000001" customHeight="1">
      <c r="B1084" s="118"/>
      <c r="C1084" s="119"/>
      <c r="D1084" s="120"/>
      <c r="E1084" s="121"/>
      <c r="F1084" s="122"/>
      <c r="G1084" s="123"/>
      <c r="H1084" s="194">
        <v>1</v>
      </c>
      <c r="I1084" s="430" t="s">
        <v>201</v>
      </c>
      <c r="J1084" s="430"/>
      <c r="K1084" s="124">
        <f>SUM(K1077:K1083)</f>
        <v>0</v>
      </c>
      <c r="L1084" s="401" t="s">
        <v>201</v>
      </c>
      <c r="M1084" s="402"/>
      <c r="N1084" s="124">
        <f>SUM(N1077:N1083)</f>
        <v>0</v>
      </c>
      <c r="O1084" s="401" t="s">
        <v>201</v>
      </c>
      <c r="P1084" s="402"/>
      <c r="Q1084" s="124">
        <f>SUM(Q1077:Q1083)</f>
        <v>0</v>
      </c>
      <c r="R1084" s="401" t="s">
        <v>201</v>
      </c>
      <c r="S1084" s="402"/>
      <c r="T1084" s="124">
        <f>SUM(T1077:T1083)</f>
        <v>0</v>
      </c>
      <c r="U1084" s="194">
        <v>1</v>
      </c>
      <c r="V1084" s="99">
        <v>1</v>
      </c>
      <c r="W1084" s="430" t="s">
        <v>201</v>
      </c>
      <c r="X1084" s="430"/>
      <c r="Y1084" s="124">
        <f>SUM(Y1077:Y1083)</f>
        <v>0</v>
      </c>
      <c r="Z1084" s="101">
        <v>1</v>
      </c>
      <c r="AA1084" s="194">
        <v>0</v>
      </c>
      <c r="AB1084" s="99">
        <v>1</v>
      </c>
      <c r="AC1084" s="430" t="s">
        <v>201</v>
      </c>
      <c r="AD1084" s="430"/>
      <c r="AE1084" s="124">
        <f>SUM(AE1077:AE1083)</f>
        <v>0</v>
      </c>
      <c r="AF1084" s="431" t="s">
        <v>201</v>
      </c>
      <c r="AG1084" s="430"/>
      <c r="AH1084" s="143">
        <f>SUM(AH1077:AH1083)</f>
        <v>0</v>
      </c>
      <c r="AI1084" s="101">
        <v>1</v>
      </c>
      <c r="AJ1084" s="125"/>
    </row>
    <row r="1085" spans="2:36" s="35" customFormat="1" ht="16.8" customHeight="1">
      <c r="B1085" s="105"/>
      <c r="C1085" s="54">
        <f>'3. Rekap Back Up Non Aspal X'!C154</f>
        <v>13300</v>
      </c>
      <c r="D1085" s="96">
        <f>'3. Rekap Back Up Non Aspal X'!D154</f>
        <v>13400</v>
      </c>
      <c r="E1085" s="111">
        <f>'3. Rekap Back Up Non Aspal X'!E154</f>
        <v>4</v>
      </c>
      <c r="F1085" s="112">
        <f>(100/((D1085-C1085)*E1085))*((K1092*0.05)+(N1092*0.05)+(Q1092*0.05)+(T1092)+(Y1092)+(AE1092*1.5)+(AH1092*1))</f>
        <v>0</v>
      </c>
      <c r="G1085" s="113" t="str">
        <f>IF(F1085&lt;=25,"RB",IF(F1085&lt;=75,"RB",IF(F1085&lt;=100,"RB","RB")))</f>
        <v>RB</v>
      </c>
      <c r="H1085" s="194">
        <v>1</v>
      </c>
      <c r="I1085" s="98">
        <v>0</v>
      </c>
      <c r="J1085" s="98">
        <v>0</v>
      </c>
      <c r="K1085" s="101">
        <f t="shared" ref="K1085:K1091" si="986">I1085*J1085</f>
        <v>0</v>
      </c>
      <c r="L1085" s="98">
        <v>0</v>
      </c>
      <c r="M1085" s="98">
        <v>0</v>
      </c>
      <c r="N1085" s="101">
        <f t="shared" ref="N1085:N1091" si="987">L1085*M1085</f>
        <v>0</v>
      </c>
      <c r="O1085" s="98">
        <v>0</v>
      </c>
      <c r="P1085" s="98">
        <v>0</v>
      </c>
      <c r="Q1085" s="101">
        <f t="shared" ref="Q1085:Q1091" si="988">O1085*P1085</f>
        <v>0</v>
      </c>
      <c r="R1085" s="98">
        <v>0</v>
      </c>
      <c r="S1085" s="98">
        <v>0</v>
      </c>
      <c r="T1085" s="101">
        <f t="shared" ref="T1085:T1091" si="989">R1085*S1085</f>
        <v>0</v>
      </c>
      <c r="U1085" s="194">
        <v>1</v>
      </c>
      <c r="V1085" s="99">
        <v>1</v>
      </c>
      <c r="W1085" s="98">
        <v>0</v>
      </c>
      <c r="X1085" s="98">
        <v>0</v>
      </c>
      <c r="Y1085" s="101">
        <f>W1085*X1085</f>
        <v>0</v>
      </c>
      <c r="Z1085" s="101">
        <v>1</v>
      </c>
      <c r="AA1085" s="194">
        <v>0</v>
      </c>
      <c r="AB1085" s="99">
        <v>1</v>
      </c>
      <c r="AC1085" s="98">
        <v>0</v>
      </c>
      <c r="AD1085" s="98">
        <v>0</v>
      </c>
      <c r="AE1085" s="101">
        <f t="shared" ref="AE1085:AE1091" si="990">AC1085*AD1085</f>
        <v>0</v>
      </c>
      <c r="AF1085" s="98">
        <v>0</v>
      </c>
      <c r="AG1085" s="98">
        <v>3</v>
      </c>
      <c r="AH1085" s="99">
        <f t="shared" ref="AH1085:AH1091" si="991">AF1085*AG1085</f>
        <v>0</v>
      </c>
      <c r="AI1085" s="101">
        <v>1</v>
      </c>
      <c r="AJ1085" s="106"/>
    </row>
    <row r="1086" spans="2:36" s="35" customFormat="1" ht="17.100000000000001" customHeight="1">
      <c r="B1086" s="105"/>
      <c r="C1086" s="54"/>
      <c r="D1086" s="96"/>
      <c r="E1086" s="111"/>
      <c r="F1086" s="112"/>
      <c r="G1086" s="113"/>
      <c r="H1086" s="194">
        <v>1</v>
      </c>
      <c r="I1086" s="98">
        <v>0</v>
      </c>
      <c r="J1086" s="98">
        <v>0</v>
      </c>
      <c r="K1086" s="101">
        <f t="shared" si="986"/>
        <v>0</v>
      </c>
      <c r="L1086" s="100">
        <v>0</v>
      </c>
      <c r="M1086" s="98">
        <v>0</v>
      </c>
      <c r="N1086" s="101">
        <f t="shared" si="987"/>
        <v>0</v>
      </c>
      <c r="O1086" s="100">
        <v>0</v>
      </c>
      <c r="P1086" s="98">
        <v>0</v>
      </c>
      <c r="Q1086" s="101">
        <f t="shared" si="988"/>
        <v>0</v>
      </c>
      <c r="R1086" s="100">
        <v>0</v>
      </c>
      <c r="S1086" s="98">
        <v>0</v>
      </c>
      <c r="T1086" s="101">
        <f t="shared" si="989"/>
        <v>0</v>
      </c>
      <c r="U1086" s="194">
        <v>1</v>
      </c>
      <c r="V1086" s="99">
        <v>1</v>
      </c>
      <c r="W1086" s="98">
        <v>0</v>
      </c>
      <c r="X1086" s="98">
        <v>0</v>
      </c>
      <c r="Y1086" s="101">
        <f t="shared" ref="Y1086:Y1091" si="992">W1086*X1086</f>
        <v>0</v>
      </c>
      <c r="Z1086" s="101">
        <v>1</v>
      </c>
      <c r="AA1086" s="194">
        <v>0</v>
      </c>
      <c r="AB1086" s="99">
        <v>1</v>
      </c>
      <c r="AC1086" s="98">
        <v>0</v>
      </c>
      <c r="AD1086" s="98">
        <v>0</v>
      </c>
      <c r="AE1086" s="101">
        <f t="shared" si="990"/>
        <v>0</v>
      </c>
      <c r="AF1086" s="100">
        <v>0</v>
      </c>
      <c r="AG1086" s="98">
        <v>0</v>
      </c>
      <c r="AH1086" s="99">
        <f t="shared" si="991"/>
        <v>0</v>
      </c>
      <c r="AI1086" s="101">
        <v>1</v>
      </c>
      <c r="AJ1086" s="106"/>
    </row>
    <row r="1087" spans="2:36" s="35" customFormat="1" ht="17.100000000000001" customHeight="1">
      <c r="B1087" s="105"/>
      <c r="C1087" s="54"/>
      <c r="D1087" s="96"/>
      <c r="E1087" s="111"/>
      <c r="F1087" s="112"/>
      <c r="G1087" s="113"/>
      <c r="H1087" s="194">
        <v>1</v>
      </c>
      <c r="I1087" s="98">
        <v>0</v>
      </c>
      <c r="J1087" s="98">
        <v>0</v>
      </c>
      <c r="K1087" s="101">
        <f t="shared" si="986"/>
        <v>0</v>
      </c>
      <c r="L1087" s="100">
        <v>0</v>
      </c>
      <c r="M1087" s="98">
        <v>0</v>
      </c>
      <c r="N1087" s="101">
        <f t="shared" si="987"/>
        <v>0</v>
      </c>
      <c r="O1087" s="100">
        <v>0</v>
      </c>
      <c r="P1087" s="98">
        <v>0</v>
      </c>
      <c r="Q1087" s="101">
        <f t="shared" si="988"/>
        <v>0</v>
      </c>
      <c r="R1087" s="100">
        <v>0</v>
      </c>
      <c r="S1087" s="98">
        <v>0</v>
      </c>
      <c r="T1087" s="101">
        <f t="shared" si="989"/>
        <v>0</v>
      </c>
      <c r="U1087" s="194">
        <v>1</v>
      </c>
      <c r="V1087" s="99">
        <v>1</v>
      </c>
      <c r="W1087" s="98">
        <v>0</v>
      </c>
      <c r="X1087" s="98">
        <v>0</v>
      </c>
      <c r="Y1087" s="101">
        <f t="shared" si="992"/>
        <v>0</v>
      </c>
      <c r="Z1087" s="101">
        <v>1</v>
      </c>
      <c r="AA1087" s="194">
        <v>0</v>
      </c>
      <c r="AB1087" s="99">
        <v>1</v>
      </c>
      <c r="AC1087" s="98">
        <v>0</v>
      </c>
      <c r="AD1087" s="98">
        <v>0</v>
      </c>
      <c r="AE1087" s="101">
        <f t="shared" si="990"/>
        <v>0</v>
      </c>
      <c r="AF1087" s="100">
        <v>0</v>
      </c>
      <c r="AG1087" s="98">
        <v>0</v>
      </c>
      <c r="AH1087" s="99">
        <f t="shared" si="991"/>
        <v>0</v>
      </c>
      <c r="AI1087" s="101">
        <v>1</v>
      </c>
      <c r="AJ1087" s="106"/>
    </row>
    <row r="1088" spans="2:36" s="35" customFormat="1" ht="17.100000000000001" customHeight="1">
      <c r="B1088" s="105"/>
      <c r="C1088" s="54"/>
      <c r="D1088" s="96"/>
      <c r="E1088" s="111"/>
      <c r="F1088" s="112"/>
      <c r="G1088" s="113"/>
      <c r="H1088" s="194">
        <v>1</v>
      </c>
      <c r="I1088" s="98">
        <v>0</v>
      </c>
      <c r="J1088" s="98">
        <v>0</v>
      </c>
      <c r="K1088" s="101">
        <f t="shared" si="986"/>
        <v>0</v>
      </c>
      <c r="L1088" s="100">
        <v>0</v>
      </c>
      <c r="M1088" s="98">
        <v>0</v>
      </c>
      <c r="N1088" s="101">
        <f t="shared" si="987"/>
        <v>0</v>
      </c>
      <c r="O1088" s="100">
        <v>0</v>
      </c>
      <c r="P1088" s="98">
        <v>0</v>
      </c>
      <c r="Q1088" s="101">
        <f t="shared" si="988"/>
        <v>0</v>
      </c>
      <c r="R1088" s="100">
        <v>0</v>
      </c>
      <c r="S1088" s="98">
        <v>0</v>
      </c>
      <c r="T1088" s="101">
        <f t="shared" si="989"/>
        <v>0</v>
      </c>
      <c r="U1088" s="194">
        <v>1</v>
      </c>
      <c r="V1088" s="99">
        <v>1</v>
      </c>
      <c r="W1088" s="98">
        <v>0</v>
      </c>
      <c r="X1088" s="98">
        <v>0</v>
      </c>
      <c r="Y1088" s="101">
        <f t="shared" si="992"/>
        <v>0</v>
      </c>
      <c r="Z1088" s="101">
        <v>1</v>
      </c>
      <c r="AA1088" s="194">
        <v>0</v>
      </c>
      <c r="AB1088" s="99">
        <v>1</v>
      </c>
      <c r="AC1088" s="98">
        <v>0</v>
      </c>
      <c r="AD1088" s="98">
        <v>0</v>
      </c>
      <c r="AE1088" s="101">
        <f t="shared" si="990"/>
        <v>0</v>
      </c>
      <c r="AF1088" s="100">
        <v>0</v>
      </c>
      <c r="AG1088" s="98">
        <v>0</v>
      </c>
      <c r="AH1088" s="99">
        <f t="shared" si="991"/>
        <v>0</v>
      </c>
      <c r="AI1088" s="101">
        <v>1</v>
      </c>
      <c r="AJ1088" s="106"/>
    </row>
    <row r="1089" spans="2:36" s="35" customFormat="1" ht="17.100000000000001" customHeight="1">
      <c r="B1089" s="105"/>
      <c r="C1089" s="54"/>
      <c r="D1089" s="96"/>
      <c r="E1089" s="111"/>
      <c r="F1089" s="112"/>
      <c r="G1089" s="113"/>
      <c r="H1089" s="194">
        <v>1</v>
      </c>
      <c r="I1089" s="98">
        <v>0</v>
      </c>
      <c r="J1089" s="98">
        <v>0</v>
      </c>
      <c r="K1089" s="101">
        <f t="shared" si="986"/>
        <v>0</v>
      </c>
      <c r="L1089" s="100">
        <v>0</v>
      </c>
      <c r="M1089" s="98">
        <v>0</v>
      </c>
      <c r="N1089" s="101">
        <f t="shared" si="987"/>
        <v>0</v>
      </c>
      <c r="O1089" s="100">
        <v>0</v>
      </c>
      <c r="P1089" s="98">
        <v>0</v>
      </c>
      <c r="Q1089" s="101">
        <f t="shared" si="988"/>
        <v>0</v>
      </c>
      <c r="R1089" s="100">
        <v>0</v>
      </c>
      <c r="S1089" s="98">
        <v>0</v>
      </c>
      <c r="T1089" s="101">
        <f t="shared" si="989"/>
        <v>0</v>
      </c>
      <c r="U1089" s="194">
        <v>1</v>
      </c>
      <c r="V1089" s="99">
        <v>1</v>
      </c>
      <c r="W1089" s="98">
        <v>0</v>
      </c>
      <c r="X1089" s="98">
        <v>0</v>
      </c>
      <c r="Y1089" s="101">
        <f t="shared" si="992"/>
        <v>0</v>
      </c>
      <c r="Z1089" s="101">
        <v>1</v>
      </c>
      <c r="AA1089" s="194">
        <v>0</v>
      </c>
      <c r="AB1089" s="99">
        <v>1</v>
      </c>
      <c r="AC1089" s="98">
        <v>0</v>
      </c>
      <c r="AD1089" s="98">
        <v>0</v>
      </c>
      <c r="AE1089" s="101">
        <f t="shared" si="990"/>
        <v>0</v>
      </c>
      <c r="AF1089" s="100">
        <v>0</v>
      </c>
      <c r="AG1089" s="98">
        <v>0</v>
      </c>
      <c r="AH1089" s="99">
        <f t="shared" si="991"/>
        <v>0</v>
      </c>
      <c r="AI1089" s="101">
        <v>1</v>
      </c>
      <c r="AJ1089" s="106"/>
    </row>
    <row r="1090" spans="2:36" s="35" customFormat="1" ht="17.100000000000001" customHeight="1">
      <c r="B1090" s="105"/>
      <c r="C1090" s="54"/>
      <c r="D1090" s="96"/>
      <c r="E1090" s="111"/>
      <c r="F1090" s="112"/>
      <c r="G1090" s="113"/>
      <c r="H1090" s="194">
        <v>1</v>
      </c>
      <c r="I1090" s="98">
        <v>0</v>
      </c>
      <c r="J1090" s="98">
        <v>0</v>
      </c>
      <c r="K1090" s="101">
        <f t="shared" si="986"/>
        <v>0</v>
      </c>
      <c r="L1090" s="100">
        <v>0</v>
      </c>
      <c r="M1090" s="98">
        <v>0</v>
      </c>
      <c r="N1090" s="101">
        <f t="shared" si="987"/>
        <v>0</v>
      </c>
      <c r="O1090" s="100">
        <v>0</v>
      </c>
      <c r="P1090" s="98">
        <v>0</v>
      </c>
      <c r="Q1090" s="101">
        <f t="shared" si="988"/>
        <v>0</v>
      </c>
      <c r="R1090" s="100">
        <v>0</v>
      </c>
      <c r="S1090" s="98">
        <v>0</v>
      </c>
      <c r="T1090" s="101">
        <f t="shared" si="989"/>
        <v>0</v>
      </c>
      <c r="U1090" s="194">
        <v>1</v>
      </c>
      <c r="V1090" s="99">
        <v>1</v>
      </c>
      <c r="W1090" s="98">
        <v>0</v>
      </c>
      <c r="X1090" s="98">
        <v>0</v>
      </c>
      <c r="Y1090" s="101">
        <f t="shared" si="992"/>
        <v>0</v>
      </c>
      <c r="Z1090" s="101">
        <v>1</v>
      </c>
      <c r="AA1090" s="194">
        <v>0</v>
      </c>
      <c r="AB1090" s="99">
        <v>1</v>
      </c>
      <c r="AC1090" s="98">
        <v>0</v>
      </c>
      <c r="AD1090" s="98">
        <v>0</v>
      </c>
      <c r="AE1090" s="101">
        <f t="shared" si="990"/>
        <v>0</v>
      </c>
      <c r="AF1090" s="100">
        <v>0</v>
      </c>
      <c r="AG1090" s="98">
        <v>0</v>
      </c>
      <c r="AH1090" s="99">
        <f t="shared" si="991"/>
        <v>0</v>
      </c>
      <c r="AI1090" s="101">
        <v>1</v>
      </c>
      <c r="AJ1090" s="106"/>
    </row>
    <row r="1091" spans="2:36" s="35" customFormat="1" ht="17.100000000000001" customHeight="1">
      <c r="B1091" s="105"/>
      <c r="C1091" s="54"/>
      <c r="D1091" s="96"/>
      <c r="E1091" s="111"/>
      <c r="F1091" s="112"/>
      <c r="G1091" s="113"/>
      <c r="H1091" s="194">
        <v>1</v>
      </c>
      <c r="I1091" s="98">
        <v>0</v>
      </c>
      <c r="J1091" s="98">
        <v>0</v>
      </c>
      <c r="K1091" s="101">
        <f t="shared" si="986"/>
        <v>0</v>
      </c>
      <c r="L1091" s="100">
        <v>0</v>
      </c>
      <c r="M1091" s="98">
        <v>0</v>
      </c>
      <c r="N1091" s="101">
        <f t="shared" si="987"/>
        <v>0</v>
      </c>
      <c r="O1091" s="100">
        <v>0</v>
      </c>
      <c r="P1091" s="98">
        <v>0</v>
      </c>
      <c r="Q1091" s="101">
        <f t="shared" si="988"/>
        <v>0</v>
      </c>
      <c r="R1091" s="100">
        <v>0</v>
      </c>
      <c r="S1091" s="98">
        <v>0</v>
      </c>
      <c r="T1091" s="101">
        <f t="shared" si="989"/>
        <v>0</v>
      </c>
      <c r="U1091" s="194">
        <v>1</v>
      </c>
      <c r="V1091" s="99">
        <v>1</v>
      </c>
      <c r="W1091" s="98">
        <v>0</v>
      </c>
      <c r="X1091" s="98">
        <v>0</v>
      </c>
      <c r="Y1091" s="101">
        <f t="shared" si="992"/>
        <v>0</v>
      </c>
      <c r="Z1091" s="101">
        <v>1</v>
      </c>
      <c r="AA1091" s="194">
        <v>0</v>
      </c>
      <c r="AB1091" s="99">
        <v>1</v>
      </c>
      <c r="AC1091" s="98">
        <v>0</v>
      </c>
      <c r="AD1091" s="98">
        <v>0</v>
      </c>
      <c r="AE1091" s="101">
        <f t="shared" si="990"/>
        <v>0</v>
      </c>
      <c r="AF1091" s="100">
        <v>0</v>
      </c>
      <c r="AG1091" s="98">
        <v>0</v>
      </c>
      <c r="AH1091" s="99">
        <f t="shared" si="991"/>
        <v>0</v>
      </c>
      <c r="AI1091" s="101">
        <v>1</v>
      </c>
      <c r="AJ1091" s="106"/>
    </row>
    <row r="1092" spans="2:36" s="126" customFormat="1" ht="17.100000000000001" customHeight="1">
      <c r="B1092" s="118"/>
      <c r="C1092" s="119"/>
      <c r="D1092" s="120"/>
      <c r="E1092" s="121"/>
      <c r="F1092" s="122"/>
      <c r="G1092" s="123"/>
      <c r="H1092" s="194">
        <v>1</v>
      </c>
      <c r="I1092" s="430" t="s">
        <v>201</v>
      </c>
      <c r="J1092" s="430"/>
      <c r="K1092" s="124">
        <f>SUM(K1085:K1091)</f>
        <v>0</v>
      </c>
      <c r="L1092" s="401" t="s">
        <v>201</v>
      </c>
      <c r="M1092" s="402"/>
      <c r="N1092" s="124">
        <f>SUM(N1085:N1091)</f>
        <v>0</v>
      </c>
      <c r="O1092" s="401" t="s">
        <v>201</v>
      </c>
      <c r="P1092" s="402"/>
      <c r="Q1092" s="124">
        <f>SUM(Q1085:Q1091)</f>
        <v>0</v>
      </c>
      <c r="R1092" s="401" t="s">
        <v>201</v>
      </c>
      <c r="S1092" s="402"/>
      <c r="T1092" s="124">
        <f>SUM(T1085:T1091)</f>
        <v>0</v>
      </c>
      <c r="U1092" s="194">
        <v>1</v>
      </c>
      <c r="V1092" s="99">
        <v>1</v>
      </c>
      <c r="W1092" s="430" t="s">
        <v>201</v>
      </c>
      <c r="X1092" s="430"/>
      <c r="Y1092" s="124">
        <f>SUM(Y1085:Y1091)</f>
        <v>0</v>
      </c>
      <c r="Z1092" s="101">
        <v>1</v>
      </c>
      <c r="AA1092" s="194">
        <v>0</v>
      </c>
      <c r="AB1092" s="99">
        <v>1</v>
      </c>
      <c r="AC1092" s="430" t="s">
        <v>201</v>
      </c>
      <c r="AD1092" s="430"/>
      <c r="AE1092" s="124">
        <f>SUM(AE1085:AE1091)</f>
        <v>0</v>
      </c>
      <c r="AF1092" s="431" t="s">
        <v>201</v>
      </c>
      <c r="AG1092" s="430"/>
      <c r="AH1092" s="143">
        <f>SUM(AH1085:AH1091)</f>
        <v>0</v>
      </c>
      <c r="AI1092" s="101">
        <v>1</v>
      </c>
      <c r="AJ1092" s="125"/>
    </row>
    <row r="1093" spans="2:36" s="35" customFormat="1" ht="16.8" customHeight="1">
      <c r="B1093" s="105"/>
      <c r="C1093" s="54">
        <f>'3. Rekap Back Up Non Aspal X'!C155</f>
        <v>13400</v>
      </c>
      <c r="D1093" s="96">
        <f>'3. Rekap Back Up Non Aspal X'!D155</f>
        <v>13500</v>
      </c>
      <c r="E1093" s="111">
        <f>'3. Rekap Back Up Non Aspal X'!E155</f>
        <v>4</v>
      </c>
      <c r="F1093" s="112">
        <f>(100/((D1093-C1093)*E1093))*((K1100*0.05)+(N1100*0.05)+(Q1100*0.05)+(T1100)+(Y1100)+(AE1100*1.5)+(AH1100*1))</f>
        <v>0</v>
      </c>
      <c r="G1093" s="113" t="str">
        <f>IF(F1093&lt;=25,"RB",IF(F1093&lt;=75,"RB",IF(F1093&lt;=100,"RB","RB")))</f>
        <v>RB</v>
      </c>
      <c r="H1093" s="194">
        <v>1</v>
      </c>
      <c r="I1093" s="98">
        <v>0</v>
      </c>
      <c r="J1093" s="98">
        <v>0</v>
      </c>
      <c r="K1093" s="101">
        <f t="shared" ref="K1093:K1099" si="993">I1093*J1093</f>
        <v>0</v>
      </c>
      <c r="L1093" s="98">
        <v>0</v>
      </c>
      <c r="M1093" s="98">
        <v>0</v>
      </c>
      <c r="N1093" s="101">
        <f t="shared" ref="N1093:N1099" si="994">L1093*M1093</f>
        <v>0</v>
      </c>
      <c r="O1093" s="98">
        <v>0</v>
      </c>
      <c r="P1093" s="98">
        <v>0</v>
      </c>
      <c r="Q1093" s="101">
        <f t="shared" ref="Q1093:Q1099" si="995">O1093*P1093</f>
        <v>0</v>
      </c>
      <c r="R1093" s="98">
        <v>0</v>
      </c>
      <c r="S1093" s="98">
        <v>0</v>
      </c>
      <c r="T1093" s="101">
        <f t="shared" ref="T1093:T1099" si="996">R1093*S1093</f>
        <v>0</v>
      </c>
      <c r="U1093" s="194">
        <v>1</v>
      </c>
      <c r="V1093" s="99">
        <v>1</v>
      </c>
      <c r="W1093" s="98">
        <v>0</v>
      </c>
      <c r="X1093" s="98">
        <v>0</v>
      </c>
      <c r="Y1093" s="101">
        <f>W1093*X1093</f>
        <v>0</v>
      </c>
      <c r="Z1093" s="101">
        <v>1</v>
      </c>
      <c r="AA1093" s="194">
        <v>0</v>
      </c>
      <c r="AB1093" s="99">
        <v>1</v>
      </c>
      <c r="AC1093" s="98">
        <v>0</v>
      </c>
      <c r="AD1093" s="98">
        <v>0</v>
      </c>
      <c r="AE1093" s="101">
        <f t="shared" ref="AE1093:AE1099" si="997">AC1093*AD1093</f>
        <v>0</v>
      </c>
      <c r="AF1093" s="98">
        <v>0</v>
      </c>
      <c r="AG1093" s="98">
        <v>3</v>
      </c>
      <c r="AH1093" s="99">
        <f t="shared" ref="AH1093:AH1099" si="998">AF1093*AG1093</f>
        <v>0</v>
      </c>
      <c r="AI1093" s="101">
        <v>1</v>
      </c>
      <c r="AJ1093" s="106"/>
    </row>
    <row r="1094" spans="2:36" s="35" customFormat="1" ht="17.100000000000001" customHeight="1">
      <c r="B1094" s="105"/>
      <c r="C1094" s="54"/>
      <c r="D1094" s="96"/>
      <c r="E1094" s="111"/>
      <c r="F1094" s="112"/>
      <c r="G1094" s="113"/>
      <c r="H1094" s="194">
        <v>1</v>
      </c>
      <c r="I1094" s="98">
        <v>0</v>
      </c>
      <c r="J1094" s="98">
        <v>0</v>
      </c>
      <c r="K1094" s="101">
        <f t="shared" si="993"/>
        <v>0</v>
      </c>
      <c r="L1094" s="100">
        <v>0</v>
      </c>
      <c r="M1094" s="98">
        <v>0</v>
      </c>
      <c r="N1094" s="101">
        <f t="shared" si="994"/>
        <v>0</v>
      </c>
      <c r="O1094" s="100">
        <v>0</v>
      </c>
      <c r="P1094" s="98">
        <v>0</v>
      </c>
      <c r="Q1094" s="101">
        <f t="shared" si="995"/>
        <v>0</v>
      </c>
      <c r="R1094" s="100">
        <v>0</v>
      </c>
      <c r="S1094" s="98">
        <v>0</v>
      </c>
      <c r="T1094" s="101">
        <f t="shared" si="996"/>
        <v>0</v>
      </c>
      <c r="U1094" s="194">
        <v>1</v>
      </c>
      <c r="V1094" s="99">
        <v>1</v>
      </c>
      <c r="W1094" s="98">
        <v>0</v>
      </c>
      <c r="X1094" s="98">
        <v>0</v>
      </c>
      <c r="Y1094" s="101">
        <f t="shared" ref="Y1094:Y1099" si="999">W1094*X1094</f>
        <v>0</v>
      </c>
      <c r="Z1094" s="101">
        <v>1</v>
      </c>
      <c r="AA1094" s="194">
        <v>0</v>
      </c>
      <c r="AB1094" s="99">
        <v>1</v>
      </c>
      <c r="AC1094" s="98">
        <v>0</v>
      </c>
      <c r="AD1094" s="98">
        <v>0</v>
      </c>
      <c r="AE1094" s="101">
        <f t="shared" si="997"/>
        <v>0</v>
      </c>
      <c r="AF1094" s="100">
        <v>0</v>
      </c>
      <c r="AG1094" s="98">
        <v>0</v>
      </c>
      <c r="AH1094" s="99">
        <f t="shared" si="998"/>
        <v>0</v>
      </c>
      <c r="AI1094" s="101">
        <v>1</v>
      </c>
      <c r="AJ1094" s="106"/>
    </row>
    <row r="1095" spans="2:36" s="35" customFormat="1" ht="17.100000000000001" customHeight="1">
      <c r="B1095" s="105"/>
      <c r="C1095" s="54"/>
      <c r="D1095" s="96"/>
      <c r="E1095" s="111"/>
      <c r="F1095" s="112"/>
      <c r="G1095" s="113"/>
      <c r="H1095" s="194">
        <v>1</v>
      </c>
      <c r="I1095" s="98">
        <v>0</v>
      </c>
      <c r="J1095" s="98">
        <v>0</v>
      </c>
      <c r="K1095" s="101">
        <f t="shared" si="993"/>
        <v>0</v>
      </c>
      <c r="L1095" s="100">
        <v>0</v>
      </c>
      <c r="M1095" s="98">
        <v>0</v>
      </c>
      <c r="N1095" s="101">
        <f t="shared" si="994"/>
        <v>0</v>
      </c>
      <c r="O1095" s="100">
        <v>0</v>
      </c>
      <c r="P1095" s="98">
        <v>0</v>
      </c>
      <c r="Q1095" s="101">
        <f t="shared" si="995"/>
        <v>0</v>
      </c>
      <c r="R1095" s="100">
        <v>0</v>
      </c>
      <c r="S1095" s="98">
        <v>0</v>
      </c>
      <c r="T1095" s="101">
        <f t="shared" si="996"/>
        <v>0</v>
      </c>
      <c r="U1095" s="194">
        <v>1</v>
      </c>
      <c r="V1095" s="99">
        <v>1</v>
      </c>
      <c r="W1095" s="98">
        <v>0</v>
      </c>
      <c r="X1095" s="98">
        <v>0</v>
      </c>
      <c r="Y1095" s="101">
        <f t="shared" si="999"/>
        <v>0</v>
      </c>
      <c r="Z1095" s="101">
        <v>1</v>
      </c>
      <c r="AA1095" s="194">
        <v>0</v>
      </c>
      <c r="AB1095" s="99">
        <v>1</v>
      </c>
      <c r="AC1095" s="98">
        <v>0</v>
      </c>
      <c r="AD1095" s="98">
        <v>0</v>
      </c>
      <c r="AE1095" s="101">
        <f t="shared" si="997"/>
        <v>0</v>
      </c>
      <c r="AF1095" s="100">
        <v>0</v>
      </c>
      <c r="AG1095" s="98">
        <v>0</v>
      </c>
      <c r="AH1095" s="99">
        <f t="shared" si="998"/>
        <v>0</v>
      </c>
      <c r="AI1095" s="101">
        <v>1</v>
      </c>
      <c r="AJ1095" s="106"/>
    </row>
    <row r="1096" spans="2:36" s="35" customFormat="1" ht="17.100000000000001" customHeight="1">
      <c r="B1096" s="105"/>
      <c r="C1096" s="54"/>
      <c r="D1096" s="96"/>
      <c r="E1096" s="111"/>
      <c r="F1096" s="112"/>
      <c r="G1096" s="113"/>
      <c r="H1096" s="194">
        <v>1</v>
      </c>
      <c r="I1096" s="98">
        <v>0</v>
      </c>
      <c r="J1096" s="98">
        <v>0</v>
      </c>
      <c r="K1096" s="101">
        <f t="shared" si="993"/>
        <v>0</v>
      </c>
      <c r="L1096" s="100">
        <v>0</v>
      </c>
      <c r="M1096" s="98">
        <v>0</v>
      </c>
      <c r="N1096" s="101">
        <f t="shared" si="994"/>
        <v>0</v>
      </c>
      <c r="O1096" s="100">
        <v>0</v>
      </c>
      <c r="P1096" s="98">
        <v>0</v>
      </c>
      <c r="Q1096" s="101">
        <f t="shared" si="995"/>
        <v>0</v>
      </c>
      <c r="R1096" s="100">
        <v>0</v>
      </c>
      <c r="S1096" s="98">
        <v>0</v>
      </c>
      <c r="T1096" s="101">
        <f t="shared" si="996"/>
        <v>0</v>
      </c>
      <c r="U1096" s="194">
        <v>1</v>
      </c>
      <c r="V1096" s="99">
        <v>1</v>
      </c>
      <c r="W1096" s="98">
        <v>0</v>
      </c>
      <c r="X1096" s="98">
        <v>0</v>
      </c>
      <c r="Y1096" s="101">
        <f t="shared" si="999"/>
        <v>0</v>
      </c>
      <c r="Z1096" s="101">
        <v>1</v>
      </c>
      <c r="AA1096" s="194">
        <v>0</v>
      </c>
      <c r="AB1096" s="99">
        <v>1</v>
      </c>
      <c r="AC1096" s="98">
        <v>0</v>
      </c>
      <c r="AD1096" s="98">
        <v>0</v>
      </c>
      <c r="AE1096" s="101">
        <f t="shared" si="997"/>
        <v>0</v>
      </c>
      <c r="AF1096" s="100">
        <v>0</v>
      </c>
      <c r="AG1096" s="98">
        <v>0</v>
      </c>
      <c r="AH1096" s="99">
        <f t="shared" si="998"/>
        <v>0</v>
      </c>
      <c r="AI1096" s="101">
        <v>1</v>
      </c>
      <c r="AJ1096" s="106"/>
    </row>
    <row r="1097" spans="2:36" s="35" customFormat="1" ht="17.100000000000001" customHeight="1">
      <c r="B1097" s="105"/>
      <c r="C1097" s="54"/>
      <c r="D1097" s="96"/>
      <c r="E1097" s="111"/>
      <c r="F1097" s="112"/>
      <c r="G1097" s="113"/>
      <c r="H1097" s="194">
        <v>1</v>
      </c>
      <c r="I1097" s="98">
        <v>0</v>
      </c>
      <c r="J1097" s="98">
        <v>0</v>
      </c>
      <c r="K1097" s="101">
        <f t="shared" si="993"/>
        <v>0</v>
      </c>
      <c r="L1097" s="100">
        <v>0</v>
      </c>
      <c r="M1097" s="98">
        <v>0</v>
      </c>
      <c r="N1097" s="101">
        <f t="shared" si="994"/>
        <v>0</v>
      </c>
      <c r="O1097" s="100">
        <v>0</v>
      </c>
      <c r="P1097" s="98">
        <v>0</v>
      </c>
      <c r="Q1097" s="101">
        <f t="shared" si="995"/>
        <v>0</v>
      </c>
      <c r="R1097" s="100">
        <v>0</v>
      </c>
      <c r="S1097" s="98">
        <v>0</v>
      </c>
      <c r="T1097" s="101">
        <f t="shared" si="996"/>
        <v>0</v>
      </c>
      <c r="U1097" s="194">
        <v>1</v>
      </c>
      <c r="V1097" s="99">
        <v>1</v>
      </c>
      <c r="W1097" s="98">
        <v>0</v>
      </c>
      <c r="X1097" s="98">
        <v>0</v>
      </c>
      <c r="Y1097" s="101">
        <f t="shared" si="999"/>
        <v>0</v>
      </c>
      <c r="Z1097" s="101">
        <v>1</v>
      </c>
      <c r="AA1097" s="194">
        <v>0</v>
      </c>
      <c r="AB1097" s="99">
        <v>1</v>
      </c>
      <c r="AC1097" s="98">
        <v>0</v>
      </c>
      <c r="AD1097" s="98">
        <v>0</v>
      </c>
      <c r="AE1097" s="101">
        <f t="shared" si="997"/>
        <v>0</v>
      </c>
      <c r="AF1097" s="100">
        <v>0</v>
      </c>
      <c r="AG1097" s="98">
        <v>0</v>
      </c>
      <c r="AH1097" s="99">
        <f t="shared" si="998"/>
        <v>0</v>
      </c>
      <c r="AI1097" s="101">
        <v>1</v>
      </c>
      <c r="AJ1097" s="106"/>
    </row>
    <row r="1098" spans="2:36" s="35" customFormat="1" ht="17.100000000000001" customHeight="1">
      <c r="B1098" s="105"/>
      <c r="C1098" s="54"/>
      <c r="D1098" s="96"/>
      <c r="E1098" s="111"/>
      <c r="F1098" s="112"/>
      <c r="G1098" s="113"/>
      <c r="H1098" s="194">
        <v>1</v>
      </c>
      <c r="I1098" s="98">
        <v>0</v>
      </c>
      <c r="J1098" s="98">
        <v>0</v>
      </c>
      <c r="K1098" s="101">
        <f t="shared" si="993"/>
        <v>0</v>
      </c>
      <c r="L1098" s="100">
        <v>0</v>
      </c>
      <c r="M1098" s="98">
        <v>0</v>
      </c>
      <c r="N1098" s="101">
        <f t="shared" si="994"/>
        <v>0</v>
      </c>
      <c r="O1098" s="100">
        <v>0</v>
      </c>
      <c r="P1098" s="98">
        <v>0</v>
      </c>
      <c r="Q1098" s="101">
        <f t="shared" si="995"/>
        <v>0</v>
      </c>
      <c r="R1098" s="100">
        <v>0</v>
      </c>
      <c r="S1098" s="98">
        <v>0</v>
      </c>
      <c r="T1098" s="101">
        <f t="shared" si="996"/>
        <v>0</v>
      </c>
      <c r="U1098" s="194">
        <v>1</v>
      </c>
      <c r="V1098" s="99">
        <v>1</v>
      </c>
      <c r="W1098" s="98">
        <v>0</v>
      </c>
      <c r="X1098" s="98">
        <v>0</v>
      </c>
      <c r="Y1098" s="101">
        <f t="shared" si="999"/>
        <v>0</v>
      </c>
      <c r="Z1098" s="101">
        <v>1</v>
      </c>
      <c r="AA1098" s="194">
        <v>0</v>
      </c>
      <c r="AB1098" s="99">
        <v>1</v>
      </c>
      <c r="AC1098" s="98">
        <v>0</v>
      </c>
      <c r="AD1098" s="98">
        <v>0</v>
      </c>
      <c r="AE1098" s="101">
        <f t="shared" si="997"/>
        <v>0</v>
      </c>
      <c r="AF1098" s="100">
        <v>0</v>
      </c>
      <c r="AG1098" s="98">
        <v>0</v>
      </c>
      <c r="AH1098" s="99">
        <f t="shared" si="998"/>
        <v>0</v>
      </c>
      <c r="AI1098" s="101">
        <v>1</v>
      </c>
      <c r="AJ1098" s="106"/>
    </row>
    <row r="1099" spans="2:36" s="35" customFormat="1" ht="17.100000000000001" customHeight="1">
      <c r="B1099" s="105"/>
      <c r="C1099" s="54"/>
      <c r="D1099" s="96"/>
      <c r="E1099" s="111"/>
      <c r="F1099" s="112"/>
      <c r="G1099" s="113"/>
      <c r="H1099" s="194">
        <v>1</v>
      </c>
      <c r="I1099" s="98">
        <v>0</v>
      </c>
      <c r="J1099" s="98">
        <v>0</v>
      </c>
      <c r="K1099" s="101">
        <f t="shared" si="993"/>
        <v>0</v>
      </c>
      <c r="L1099" s="100">
        <v>0</v>
      </c>
      <c r="M1099" s="98">
        <v>0</v>
      </c>
      <c r="N1099" s="101">
        <f t="shared" si="994"/>
        <v>0</v>
      </c>
      <c r="O1099" s="100">
        <v>0</v>
      </c>
      <c r="P1099" s="98">
        <v>0</v>
      </c>
      <c r="Q1099" s="101">
        <f t="shared" si="995"/>
        <v>0</v>
      </c>
      <c r="R1099" s="100">
        <v>0</v>
      </c>
      <c r="S1099" s="98">
        <v>0</v>
      </c>
      <c r="T1099" s="101">
        <f t="shared" si="996"/>
        <v>0</v>
      </c>
      <c r="U1099" s="194">
        <v>1</v>
      </c>
      <c r="V1099" s="99">
        <v>1</v>
      </c>
      <c r="W1099" s="98">
        <v>0</v>
      </c>
      <c r="X1099" s="98">
        <v>0</v>
      </c>
      <c r="Y1099" s="101">
        <f t="shared" si="999"/>
        <v>0</v>
      </c>
      <c r="Z1099" s="101">
        <v>1</v>
      </c>
      <c r="AA1099" s="194">
        <v>0</v>
      </c>
      <c r="AB1099" s="99">
        <v>1</v>
      </c>
      <c r="AC1099" s="98">
        <v>0</v>
      </c>
      <c r="AD1099" s="98">
        <v>0</v>
      </c>
      <c r="AE1099" s="101">
        <f t="shared" si="997"/>
        <v>0</v>
      </c>
      <c r="AF1099" s="100">
        <v>0</v>
      </c>
      <c r="AG1099" s="98">
        <v>0</v>
      </c>
      <c r="AH1099" s="99">
        <f t="shared" si="998"/>
        <v>0</v>
      </c>
      <c r="AI1099" s="101">
        <v>1</v>
      </c>
      <c r="AJ1099" s="106"/>
    </row>
    <row r="1100" spans="2:36" s="126" customFormat="1" ht="17.100000000000001" customHeight="1">
      <c r="B1100" s="118"/>
      <c r="C1100" s="119"/>
      <c r="D1100" s="120"/>
      <c r="E1100" s="121"/>
      <c r="F1100" s="122"/>
      <c r="G1100" s="123"/>
      <c r="H1100" s="194">
        <v>1</v>
      </c>
      <c r="I1100" s="430" t="s">
        <v>201</v>
      </c>
      <c r="J1100" s="430"/>
      <c r="K1100" s="124">
        <f>SUM(K1093:K1099)</f>
        <v>0</v>
      </c>
      <c r="L1100" s="401" t="s">
        <v>201</v>
      </c>
      <c r="M1100" s="402"/>
      <c r="N1100" s="124">
        <f>SUM(N1093:N1099)</f>
        <v>0</v>
      </c>
      <c r="O1100" s="401" t="s">
        <v>201</v>
      </c>
      <c r="P1100" s="402"/>
      <c r="Q1100" s="124">
        <f>SUM(Q1093:Q1099)</f>
        <v>0</v>
      </c>
      <c r="R1100" s="401" t="s">
        <v>201</v>
      </c>
      <c r="S1100" s="402"/>
      <c r="T1100" s="124">
        <f>SUM(T1093:T1099)</f>
        <v>0</v>
      </c>
      <c r="U1100" s="194">
        <v>1</v>
      </c>
      <c r="V1100" s="99">
        <v>1</v>
      </c>
      <c r="W1100" s="430" t="s">
        <v>201</v>
      </c>
      <c r="X1100" s="430"/>
      <c r="Y1100" s="124">
        <f>SUM(Y1093:Y1099)</f>
        <v>0</v>
      </c>
      <c r="Z1100" s="101">
        <v>1</v>
      </c>
      <c r="AA1100" s="194">
        <v>0</v>
      </c>
      <c r="AB1100" s="99">
        <v>1</v>
      </c>
      <c r="AC1100" s="430" t="s">
        <v>201</v>
      </c>
      <c r="AD1100" s="430"/>
      <c r="AE1100" s="124">
        <f>SUM(AE1093:AE1099)</f>
        <v>0</v>
      </c>
      <c r="AF1100" s="431" t="s">
        <v>201</v>
      </c>
      <c r="AG1100" s="430"/>
      <c r="AH1100" s="143">
        <f>SUM(AH1093:AH1099)</f>
        <v>0</v>
      </c>
      <c r="AI1100" s="101">
        <v>1</v>
      </c>
      <c r="AJ1100" s="125"/>
    </row>
    <row r="1101" spans="2:36" s="35" customFormat="1" ht="16.8" customHeight="1">
      <c r="B1101" s="105"/>
      <c r="C1101" s="54">
        <f>'3. Rekap Back Up Non Aspal X'!C156</f>
        <v>13500</v>
      </c>
      <c r="D1101" s="96">
        <f>'3. Rekap Back Up Non Aspal X'!D156</f>
        <v>13600</v>
      </c>
      <c r="E1101" s="111">
        <f>'3. Rekap Back Up Non Aspal X'!E156</f>
        <v>4</v>
      </c>
      <c r="F1101" s="112">
        <f>(100/((D1101-C1101)*E1101))*((K1108*0.05)+(N1108*0.05)+(Q1108*0.05)+(T1108)+(Y1108)+(AE1108*1.5)+(AH1108*1))</f>
        <v>0</v>
      </c>
      <c r="G1101" s="113" t="str">
        <f>IF(F1101&lt;=25,"RB",IF(F1101&lt;=75,"RB",IF(F1101&lt;=100,"RB","RB")))</f>
        <v>RB</v>
      </c>
      <c r="H1101" s="194">
        <v>1</v>
      </c>
      <c r="I1101" s="98">
        <v>0</v>
      </c>
      <c r="J1101" s="98">
        <v>0</v>
      </c>
      <c r="K1101" s="101">
        <f t="shared" ref="K1101:K1107" si="1000">I1101*J1101</f>
        <v>0</v>
      </c>
      <c r="L1101" s="98">
        <v>0</v>
      </c>
      <c r="M1101" s="98">
        <v>0</v>
      </c>
      <c r="N1101" s="101">
        <f t="shared" ref="N1101:N1107" si="1001">L1101*M1101</f>
        <v>0</v>
      </c>
      <c r="O1101" s="98">
        <v>0</v>
      </c>
      <c r="P1101" s="98">
        <v>0</v>
      </c>
      <c r="Q1101" s="101">
        <f t="shared" ref="Q1101:Q1107" si="1002">O1101*P1101</f>
        <v>0</v>
      </c>
      <c r="R1101" s="98">
        <v>0</v>
      </c>
      <c r="S1101" s="98">
        <v>0</v>
      </c>
      <c r="T1101" s="101">
        <f t="shared" ref="T1101:T1107" si="1003">R1101*S1101</f>
        <v>0</v>
      </c>
      <c r="U1101" s="194">
        <v>1</v>
      </c>
      <c r="V1101" s="99">
        <v>1</v>
      </c>
      <c r="W1101" s="98">
        <v>0</v>
      </c>
      <c r="X1101" s="98">
        <v>0</v>
      </c>
      <c r="Y1101" s="101">
        <f>W1101*X1101</f>
        <v>0</v>
      </c>
      <c r="Z1101" s="101">
        <v>1</v>
      </c>
      <c r="AA1101" s="194">
        <v>0</v>
      </c>
      <c r="AB1101" s="99">
        <v>1</v>
      </c>
      <c r="AC1101" s="98">
        <v>0</v>
      </c>
      <c r="AD1101" s="98">
        <v>0</v>
      </c>
      <c r="AE1101" s="101">
        <f t="shared" ref="AE1101:AE1107" si="1004">AC1101*AD1101</f>
        <v>0</v>
      </c>
      <c r="AF1101" s="98">
        <v>0</v>
      </c>
      <c r="AG1101" s="98">
        <v>3</v>
      </c>
      <c r="AH1101" s="99">
        <f t="shared" ref="AH1101:AH1107" si="1005">AF1101*AG1101</f>
        <v>0</v>
      </c>
      <c r="AI1101" s="101">
        <v>1</v>
      </c>
      <c r="AJ1101" s="106"/>
    </row>
    <row r="1102" spans="2:36" s="35" customFormat="1" ht="17.100000000000001" customHeight="1">
      <c r="B1102" s="105"/>
      <c r="C1102" s="54"/>
      <c r="D1102" s="96"/>
      <c r="E1102" s="111"/>
      <c r="F1102" s="112"/>
      <c r="G1102" s="113"/>
      <c r="H1102" s="194">
        <v>1</v>
      </c>
      <c r="I1102" s="98">
        <v>0</v>
      </c>
      <c r="J1102" s="98">
        <v>0</v>
      </c>
      <c r="K1102" s="101">
        <f t="shared" si="1000"/>
        <v>0</v>
      </c>
      <c r="L1102" s="100">
        <v>0</v>
      </c>
      <c r="M1102" s="98">
        <v>0</v>
      </c>
      <c r="N1102" s="101">
        <f t="shared" si="1001"/>
        <v>0</v>
      </c>
      <c r="O1102" s="100">
        <v>0</v>
      </c>
      <c r="P1102" s="98">
        <v>0</v>
      </c>
      <c r="Q1102" s="101">
        <f t="shared" si="1002"/>
        <v>0</v>
      </c>
      <c r="R1102" s="100">
        <v>0</v>
      </c>
      <c r="S1102" s="98">
        <v>0</v>
      </c>
      <c r="T1102" s="101">
        <f t="shared" si="1003"/>
        <v>0</v>
      </c>
      <c r="U1102" s="194">
        <v>1</v>
      </c>
      <c r="V1102" s="99">
        <v>1</v>
      </c>
      <c r="W1102" s="98">
        <v>0</v>
      </c>
      <c r="X1102" s="98">
        <v>0</v>
      </c>
      <c r="Y1102" s="101">
        <f t="shared" ref="Y1102:Y1107" si="1006">W1102*X1102</f>
        <v>0</v>
      </c>
      <c r="Z1102" s="101">
        <v>1</v>
      </c>
      <c r="AA1102" s="194">
        <v>0</v>
      </c>
      <c r="AB1102" s="99">
        <v>1</v>
      </c>
      <c r="AC1102" s="98">
        <v>0</v>
      </c>
      <c r="AD1102" s="98">
        <v>0</v>
      </c>
      <c r="AE1102" s="101">
        <f t="shared" si="1004"/>
        <v>0</v>
      </c>
      <c r="AF1102" s="100">
        <v>0</v>
      </c>
      <c r="AG1102" s="98">
        <v>0</v>
      </c>
      <c r="AH1102" s="99">
        <f t="shared" si="1005"/>
        <v>0</v>
      </c>
      <c r="AI1102" s="101">
        <v>1</v>
      </c>
      <c r="AJ1102" s="106"/>
    </row>
    <row r="1103" spans="2:36" s="35" customFormat="1" ht="17.100000000000001" customHeight="1">
      <c r="B1103" s="105"/>
      <c r="C1103" s="54"/>
      <c r="D1103" s="96"/>
      <c r="E1103" s="111"/>
      <c r="F1103" s="112"/>
      <c r="G1103" s="113"/>
      <c r="H1103" s="194">
        <v>1</v>
      </c>
      <c r="I1103" s="98">
        <v>0</v>
      </c>
      <c r="J1103" s="98">
        <v>0</v>
      </c>
      <c r="K1103" s="101">
        <f t="shared" si="1000"/>
        <v>0</v>
      </c>
      <c r="L1103" s="100">
        <v>0</v>
      </c>
      <c r="M1103" s="98">
        <v>0</v>
      </c>
      <c r="N1103" s="101">
        <f t="shared" si="1001"/>
        <v>0</v>
      </c>
      <c r="O1103" s="100">
        <v>0</v>
      </c>
      <c r="P1103" s="98">
        <v>0</v>
      </c>
      <c r="Q1103" s="101">
        <f t="shared" si="1002"/>
        <v>0</v>
      </c>
      <c r="R1103" s="100">
        <v>0</v>
      </c>
      <c r="S1103" s="98">
        <v>0</v>
      </c>
      <c r="T1103" s="101">
        <f t="shared" si="1003"/>
        <v>0</v>
      </c>
      <c r="U1103" s="194">
        <v>1</v>
      </c>
      <c r="V1103" s="99">
        <v>1</v>
      </c>
      <c r="W1103" s="98">
        <v>0</v>
      </c>
      <c r="X1103" s="98">
        <v>0</v>
      </c>
      <c r="Y1103" s="101">
        <f t="shared" si="1006"/>
        <v>0</v>
      </c>
      <c r="Z1103" s="101">
        <v>1</v>
      </c>
      <c r="AA1103" s="194">
        <v>0</v>
      </c>
      <c r="AB1103" s="99">
        <v>1</v>
      </c>
      <c r="AC1103" s="98">
        <v>0</v>
      </c>
      <c r="AD1103" s="98">
        <v>0</v>
      </c>
      <c r="AE1103" s="101">
        <f t="shared" si="1004"/>
        <v>0</v>
      </c>
      <c r="AF1103" s="100">
        <v>0</v>
      </c>
      <c r="AG1103" s="98">
        <v>0</v>
      </c>
      <c r="AH1103" s="99">
        <f t="shared" si="1005"/>
        <v>0</v>
      </c>
      <c r="AI1103" s="101">
        <v>1</v>
      </c>
      <c r="AJ1103" s="106"/>
    </row>
    <row r="1104" spans="2:36" s="35" customFormat="1" ht="17.100000000000001" customHeight="1">
      <c r="B1104" s="105"/>
      <c r="C1104" s="54"/>
      <c r="D1104" s="96"/>
      <c r="E1104" s="111"/>
      <c r="F1104" s="112"/>
      <c r="G1104" s="113"/>
      <c r="H1104" s="194">
        <v>1</v>
      </c>
      <c r="I1104" s="98">
        <v>0</v>
      </c>
      <c r="J1104" s="98">
        <v>0</v>
      </c>
      <c r="K1104" s="101">
        <f t="shared" si="1000"/>
        <v>0</v>
      </c>
      <c r="L1104" s="100">
        <v>0</v>
      </c>
      <c r="M1104" s="98">
        <v>0</v>
      </c>
      <c r="N1104" s="101">
        <f t="shared" si="1001"/>
        <v>0</v>
      </c>
      <c r="O1104" s="100">
        <v>0</v>
      </c>
      <c r="P1104" s="98">
        <v>0</v>
      </c>
      <c r="Q1104" s="101">
        <f t="shared" si="1002"/>
        <v>0</v>
      </c>
      <c r="R1104" s="100">
        <v>0</v>
      </c>
      <c r="S1104" s="98">
        <v>0</v>
      </c>
      <c r="T1104" s="101">
        <f t="shared" si="1003"/>
        <v>0</v>
      </c>
      <c r="U1104" s="194">
        <v>1</v>
      </c>
      <c r="V1104" s="99">
        <v>1</v>
      </c>
      <c r="W1104" s="98">
        <v>0</v>
      </c>
      <c r="X1104" s="98">
        <v>0</v>
      </c>
      <c r="Y1104" s="101">
        <f t="shared" si="1006"/>
        <v>0</v>
      </c>
      <c r="Z1104" s="101">
        <v>1</v>
      </c>
      <c r="AA1104" s="194">
        <v>0</v>
      </c>
      <c r="AB1104" s="99">
        <v>1</v>
      </c>
      <c r="AC1104" s="98">
        <v>0</v>
      </c>
      <c r="AD1104" s="98">
        <v>0</v>
      </c>
      <c r="AE1104" s="101">
        <f t="shared" si="1004"/>
        <v>0</v>
      </c>
      <c r="AF1104" s="100">
        <v>0</v>
      </c>
      <c r="AG1104" s="98">
        <v>0</v>
      </c>
      <c r="AH1104" s="99">
        <f t="shared" si="1005"/>
        <v>0</v>
      </c>
      <c r="AI1104" s="101">
        <v>1</v>
      </c>
      <c r="AJ1104" s="106"/>
    </row>
    <row r="1105" spans="2:36" s="35" customFormat="1" ht="17.100000000000001" customHeight="1">
      <c r="B1105" s="105"/>
      <c r="C1105" s="54"/>
      <c r="D1105" s="96"/>
      <c r="E1105" s="111"/>
      <c r="F1105" s="112"/>
      <c r="G1105" s="113"/>
      <c r="H1105" s="194">
        <v>1</v>
      </c>
      <c r="I1105" s="98">
        <v>0</v>
      </c>
      <c r="J1105" s="98">
        <v>0</v>
      </c>
      <c r="K1105" s="101">
        <f t="shared" si="1000"/>
        <v>0</v>
      </c>
      <c r="L1105" s="100">
        <v>0</v>
      </c>
      <c r="M1105" s="98">
        <v>0</v>
      </c>
      <c r="N1105" s="101">
        <f t="shared" si="1001"/>
        <v>0</v>
      </c>
      <c r="O1105" s="100">
        <v>0</v>
      </c>
      <c r="P1105" s="98">
        <v>0</v>
      </c>
      <c r="Q1105" s="101">
        <f t="shared" si="1002"/>
        <v>0</v>
      </c>
      <c r="R1105" s="100">
        <v>0</v>
      </c>
      <c r="S1105" s="98">
        <v>0</v>
      </c>
      <c r="T1105" s="101">
        <f t="shared" si="1003"/>
        <v>0</v>
      </c>
      <c r="U1105" s="194">
        <v>1</v>
      </c>
      <c r="V1105" s="99">
        <v>1</v>
      </c>
      <c r="W1105" s="98">
        <v>0</v>
      </c>
      <c r="X1105" s="98">
        <v>0</v>
      </c>
      <c r="Y1105" s="101">
        <f t="shared" si="1006"/>
        <v>0</v>
      </c>
      <c r="Z1105" s="101">
        <v>1</v>
      </c>
      <c r="AA1105" s="194">
        <v>0</v>
      </c>
      <c r="AB1105" s="99">
        <v>1</v>
      </c>
      <c r="AC1105" s="98">
        <v>0</v>
      </c>
      <c r="AD1105" s="98">
        <v>0</v>
      </c>
      <c r="AE1105" s="101">
        <f t="shared" si="1004"/>
        <v>0</v>
      </c>
      <c r="AF1105" s="100">
        <v>0</v>
      </c>
      <c r="AG1105" s="98">
        <v>0</v>
      </c>
      <c r="AH1105" s="99">
        <f t="shared" si="1005"/>
        <v>0</v>
      </c>
      <c r="AI1105" s="101">
        <v>1</v>
      </c>
      <c r="AJ1105" s="106"/>
    </row>
    <row r="1106" spans="2:36" s="35" customFormat="1" ht="17.100000000000001" customHeight="1">
      <c r="B1106" s="105"/>
      <c r="C1106" s="54"/>
      <c r="D1106" s="96"/>
      <c r="E1106" s="111"/>
      <c r="F1106" s="112"/>
      <c r="G1106" s="113"/>
      <c r="H1106" s="194">
        <v>1</v>
      </c>
      <c r="I1106" s="98">
        <v>0</v>
      </c>
      <c r="J1106" s="98">
        <v>0</v>
      </c>
      <c r="K1106" s="101">
        <f t="shared" si="1000"/>
        <v>0</v>
      </c>
      <c r="L1106" s="100">
        <v>0</v>
      </c>
      <c r="M1106" s="98">
        <v>0</v>
      </c>
      <c r="N1106" s="101">
        <f t="shared" si="1001"/>
        <v>0</v>
      </c>
      <c r="O1106" s="100">
        <v>0</v>
      </c>
      <c r="P1106" s="98">
        <v>0</v>
      </c>
      <c r="Q1106" s="101">
        <f t="shared" si="1002"/>
        <v>0</v>
      </c>
      <c r="R1106" s="100">
        <v>0</v>
      </c>
      <c r="S1106" s="98">
        <v>0</v>
      </c>
      <c r="T1106" s="101">
        <f t="shared" si="1003"/>
        <v>0</v>
      </c>
      <c r="U1106" s="194">
        <v>1</v>
      </c>
      <c r="V1106" s="99">
        <v>1</v>
      </c>
      <c r="W1106" s="98">
        <v>0</v>
      </c>
      <c r="X1106" s="98">
        <v>0</v>
      </c>
      <c r="Y1106" s="101">
        <f t="shared" si="1006"/>
        <v>0</v>
      </c>
      <c r="Z1106" s="101">
        <v>1</v>
      </c>
      <c r="AA1106" s="194">
        <v>0</v>
      </c>
      <c r="AB1106" s="99">
        <v>1</v>
      </c>
      <c r="AC1106" s="98">
        <v>0</v>
      </c>
      <c r="AD1106" s="98">
        <v>0</v>
      </c>
      <c r="AE1106" s="101">
        <f t="shared" si="1004"/>
        <v>0</v>
      </c>
      <c r="AF1106" s="100">
        <v>0</v>
      </c>
      <c r="AG1106" s="98">
        <v>0</v>
      </c>
      <c r="AH1106" s="99">
        <f t="shared" si="1005"/>
        <v>0</v>
      </c>
      <c r="AI1106" s="101">
        <v>1</v>
      </c>
      <c r="AJ1106" s="106"/>
    </row>
    <row r="1107" spans="2:36" s="35" customFormat="1" ht="17.100000000000001" customHeight="1">
      <c r="B1107" s="105"/>
      <c r="C1107" s="54"/>
      <c r="D1107" s="96"/>
      <c r="E1107" s="111"/>
      <c r="F1107" s="112"/>
      <c r="G1107" s="113"/>
      <c r="H1107" s="194">
        <v>1</v>
      </c>
      <c r="I1107" s="98">
        <v>0</v>
      </c>
      <c r="J1107" s="98">
        <v>0</v>
      </c>
      <c r="K1107" s="101">
        <f t="shared" si="1000"/>
        <v>0</v>
      </c>
      <c r="L1107" s="100">
        <v>0</v>
      </c>
      <c r="M1107" s="98">
        <v>0</v>
      </c>
      <c r="N1107" s="101">
        <f t="shared" si="1001"/>
        <v>0</v>
      </c>
      <c r="O1107" s="100">
        <v>0</v>
      </c>
      <c r="P1107" s="98">
        <v>0</v>
      </c>
      <c r="Q1107" s="101">
        <f t="shared" si="1002"/>
        <v>0</v>
      </c>
      <c r="R1107" s="100">
        <v>0</v>
      </c>
      <c r="S1107" s="98">
        <v>0</v>
      </c>
      <c r="T1107" s="101">
        <f t="shared" si="1003"/>
        <v>0</v>
      </c>
      <c r="U1107" s="194">
        <v>1</v>
      </c>
      <c r="V1107" s="99">
        <v>1</v>
      </c>
      <c r="W1107" s="98">
        <v>0</v>
      </c>
      <c r="X1107" s="98">
        <v>0</v>
      </c>
      <c r="Y1107" s="101">
        <f t="shared" si="1006"/>
        <v>0</v>
      </c>
      <c r="Z1107" s="101">
        <v>1</v>
      </c>
      <c r="AA1107" s="194">
        <v>0</v>
      </c>
      <c r="AB1107" s="99">
        <v>1</v>
      </c>
      <c r="AC1107" s="98">
        <v>0</v>
      </c>
      <c r="AD1107" s="98">
        <v>0</v>
      </c>
      <c r="AE1107" s="101">
        <f t="shared" si="1004"/>
        <v>0</v>
      </c>
      <c r="AF1107" s="100">
        <v>0</v>
      </c>
      <c r="AG1107" s="98">
        <v>0</v>
      </c>
      <c r="AH1107" s="99">
        <f t="shared" si="1005"/>
        <v>0</v>
      </c>
      <c r="AI1107" s="101">
        <v>1</v>
      </c>
      <c r="AJ1107" s="106"/>
    </row>
    <row r="1108" spans="2:36" s="126" customFormat="1" ht="17.100000000000001" customHeight="1">
      <c r="B1108" s="118"/>
      <c r="C1108" s="119"/>
      <c r="D1108" s="120"/>
      <c r="E1108" s="121"/>
      <c r="F1108" s="122"/>
      <c r="G1108" s="123"/>
      <c r="H1108" s="194">
        <v>1</v>
      </c>
      <c r="I1108" s="430" t="s">
        <v>201</v>
      </c>
      <c r="J1108" s="430"/>
      <c r="K1108" s="124">
        <f>SUM(K1101:K1107)</f>
        <v>0</v>
      </c>
      <c r="L1108" s="401" t="s">
        <v>201</v>
      </c>
      <c r="M1108" s="402"/>
      <c r="N1108" s="124">
        <f>SUM(N1101:N1107)</f>
        <v>0</v>
      </c>
      <c r="O1108" s="401" t="s">
        <v>201</v>
      </c>
      <c r="P1108" s="402"/>
      <c r="Q1108" s="124">
        <f>SUM(Q1101:Q1107)</f>
        <v>0</v>
      </c>
      <c r="R1108" s="401" t="s">
        <v>201</v>
      </c>
      <c r="S1108" s="402"/>
      <c r="T1108" s="124">
        <f>SUM(T1101:T1107)</f>
        <v>0</v>
      </c>
      <c r="U1108" s="194">
        <v>1</v>
      </c>
      <c r="V1108" s="99">
        <v>1</v>
      </c>
      <c r="W1108" s="430" t="s">
        <v>201</v>
      </c>
      <c r="X1108" s="430"/>
      <c r="Y1108" s="124">
        <f>SUM(Y1101:Y1107)</f>
        <v>0</v>
      </c>
      <c r="Z1108" s="101">
        <v>1</v>
      </c>
      <c r="AA1108" s="194">
        <v>0</v>
      </c>
      <c r="AB1108" s="99">
        <v>1</v>
      </c>
      <c r="AC1108" s="430" t="s">
        <v>201</v>
      </c>
      <c r="AD1108" s="430"/>
      <c r="AE1108" s="124">
        <f>SUM(AE1101:AE1107)</f>
        <v>0</v>
      </c>
      <c r="AF1108" s="431" t="s">
        <v>201</v>
      </c>
      <c r="AG1108" s="430"/>
      <c r="AH1108" s="143">
        <f>SUM(AH1101:AH1107)</f>
        <v>0</v>
      </c>
      <c r="AI1108" s="101">
        <v>1</v>
      </c>
      <c r="AJ1108" s="125"/>
    </row>
    <row r="1109" spans="2:36" s="35" customFormat="1" ht="16.8" customHeight="1">
      <c r="B1109" s="105"/>
      <c r="C1109" s="54">
        <f>'3. Rekap Back Up Non Aspal X'!C157</f>
        <v>13600</v>
      </c>
      <c r="D1109" s="96">
        <f>'3. Rekap Back Up Non Aspal X'!D157</f>
        <v>13700</v>
      </c>
      <c r="E1109" s="111">
        <f>'3. Rekap Back Up Non Aspal X'!E157</f>
        <v>4</v>
      </c>
      <c r="F1109" s="112">
        <f>(100/((D1109-C1109)*E1109))*((K1116*0.05)+(N1116*0.05)+(Q1116*0.05)+(T1116)+(Y1116)+(AE1116*1.5)+(AH1116*1))</f>
        <v>0</v>
      </c>
      <c r="G1109" s="113" t="str">
        <f>IF(F1109&lt;=25,"RB",IF(F1109&lt;=75,"RB",IF(F1109&lt;=100,"RB","RB")))</f>
        <v>RB</v>
      </c>
      <c r="H1109" s="194">
        <v>1</v>
      </c>
      <c r="I1109" s="98">
        <v>0</v>
      </c>
      <c r="J1109" s="98">
        <v>0</v>
      </c>
      <c r="K1109" s="101">
        <f t="shared" ref="K1109:K1115" si="1007">I1109*J1109</f>
        <v>0</v>
      </c>
      <c r="L1109" s="98">
        <v>0</v>
      </c>
      <c r="M1109" s="98">
        <v>0</v>
      </c>
      <c r="N1109" s="101">
        <f t="shared" ref="N1109:N1115" si="1008">L1109*M1109</f>
        <v>0</v>
      </c>
      <c r="O1109" s="98">
        <v>0</v>
      </c>
      <c r="P1109" s="98">
        <v>0</v>
      </c>
      <c r="Q1109" s="101">
        <f t="shared" ref="Q1109:Q1115" si="1009">O1109*P1109</f>
        <v>0</v>
      </c>
      <c r="R1109" s="98">
        <v>0</v>
      </c>
      <c r="S1109" s="98">
        <v>0</v>
      </c>
      <c r="T1109" s="101">
        <f t="shared" ref="T1109:T1115" si="1010">R1109*S1109</f>
        <v>0</v>
      </c>
      <c r="U1109" s="194">
        <v>1</v>
      </c>
      <c r="V1109" s="99">
        <v>1</v>
      </c>
      <c r="W1109" s="98">
        <v>0</v>
      </c>
      <c r="X1109" s="98">
        <v>0</v>
      </c>
      <c r="Y1109" s="101">
        <f>W1109*X1109</f>
        <v>0</v>
      </c>
      <c r="Z1109" s="101">
        <v>1</v>
      </c>
      <c r="AA1109" s="194">
        <v>0</v>
      </c>
      <c r="AB1109" s="99">
        <v>1</v>
      </c>
      <c r="AC1109" s="98">
        <v>0</v>
      </c>
      <c r="AD1109" s="98">
        <v>0</v>
      </c>
      <c r="AE1109" s="101">
        <f t="shared" ref="AE1109:AE1115" si="1011">AC1109*AD1109</f>
        <v>0</v>
      </c>
      <c r="AF1109" s="98">
        <v>0</v>
      </c>
      <c r="AG1109" s="98">
        <v>3</v>
      </c>
      <c r="AH1109" s="99">
        <f t="shared" ref="AH1109:AH1115" si="1012">AF1109*AG1109</f>
        <v>0</v>
      </c>
      <c r="AI1109" s="101">
        <v>1</v>
      </c>
      <c r="AJ1109" s="106"/>
    </row>
    <row r="1110" spans="2:36" s="35" customFormat="1" ht="17.100000000000001" customHeight="1">
      <c r="B1110" s="105"/>
      <c r="C1110" s="54"/>
      <c r="D1110" s="96"/>
      <c r="E1110" s="111"/>
      <c r="F1110" s="112"/>
      <c r="G1110" s="113"/>
      <c r="H1110" s="194">
        <v>1</v>
      </c>
      <c r="I1110" s="98">
        <v>0</v>
      </c>
      <c r="J1110" s="98">
        <v>0</v>
      </c>
      <c r="K1110" s="101">
        <f t="shared" si="1007"/>
        <v>0</v>
      </c>
      <c r="L1110" s="100">
        <v>0</v>
      </c>
      <c r="M1110" s="98">
        <v>0</v>
      </c>
      <c r="N1110" s="101">
        <f t="shared" si="1008"/>
        <v>0</v>
      </c>
      <c r="O1110" s="100">
        <v>0</v>
      </c>
      <c r="P1110" s="98">
        <v>0</v>
      </c>
      <c r="Q1110" s="101">
        <f t="shared" si="1009"/>
        <v>0</v>
      </c>
      <c r="R1110" s="100">
        <v>0</v>
      </c>
      <c r="S1110" s="98">
        <v>0</v>
      </c>
      <c r="T1110" s="101">
        <f t="shared" si="1010"/>
        <v>0</v>
      </c>
      <c r="U1110" s="194">
        <v>1</v>
      </c>
      <c r="V1110" s="99">
        <v>1</v>
      </c>
      <c r="W1110" s="98">
        <v>0</v>
      </c>
      <c r="X1110" s="98">
        <v>0</v>
      </c>
      <c r="Y1110" s="101">
        <f t="shared" ref="Y1110:Y1115" si="1013">W1110*X1110</f>
        <v>0</v>
      </c>
      <c r="Z1110" s="101">
        <v>1</v>
      </c>
      <c r="AA1110" s="194">
        <v>0</v>
      </c>
      <c r="AB1110" s="99">
        <v>1</v>
      </c>
      <c r="AC1110" s="98">
        <v>0</v>
      </c>
      <c r="AD1110" s="98">
        <v>0</v>
      </c>
      <c r="AE1110" s="101">
        <f t="shared" si="1011"/>
        <v>0</v>
      </c>
      <c r="AF1110" s="100">
        <v>0</v>
      </c>
      <c r="AG1110" s="98">
        <v>0</v>
      </c>
      <c r="AH1110" s="99">
        <f t="shared" si="1012"/>
        <v>0</v>
      </c>
      <c r="AI1110" s="101">
        <v>1</v>
      </c>
      <c r="AJ1110" s="106"/>
    </row>
    <row r="1111" spans="2:36" s="35" customFormat="1" ht="17.100000000000001" customHeight="1">
      <c r="B1111" s="105"/>
      <c r="C1111" s="54"/>
      <c r="D1111" s="96"/>
      <c r="E1111" s="111"/>
      <c r="F1111" s="112"/>
      <c r="G1111" s="113"/>
      <c r="H1111" s="194">
        <v>1</v>
      </c>
      <c r="I1111" s="98">
        <v>0</v>
      </c>
      <c r="J1111" s="98">
        <v>0</v>
      </c>
      <c r="K1111" s="101">
        <f t="shared" si="1007"/>
        <v>0</v>
      </c>
      <c r="L1111" s="100">
        <v>0</v>
      </c>
      <c r="M1111" s="98">
        <v>0</v>
      </c>
      <c r="N1111" s="101">
        <f t="shared" si="1008"/>
        <v>0</v>
      </c>
      <c r="O1111" s="100">
        <v>0</v>
      </c>
      <c r="P1111" s="98">
        <v>0</v>
      </c>
      <c r="Q1111" s="101">
        <f t="shared" si="1009"/>
        <v>0</v>
      </c>
      <c r="R1111" s="100">
        <v>0</v>
      </c>
      <c r="S1111" s="98">
        <v>0</v>
      </c>
      <c r="T1111" s="101">
        <f t="shared" si="1010"/>
        <v>0</v>
      </c>
      <c r="U1111" s="194">
        <v>1</v>
      </c>
      <c r="V1111" s="99">
        <v>1</v>
      </c>
      <c r="W1111" s="98">
        <v>0</v>
      </c>
      <c r="X1111" s="98">
        <v>0</v>
      </c>
      <c r="Y1111" s="101">
        <f t="shared" si="1013"/>
        <v>0</v>
      </c>
      <c r="Z1111" s="101">
        <v>1</v>
      </c>
      <c r="AA1111" s="194">
        <v>0</v>
      </c>
      <c r="AB1111" s="99">
        <v>1</v>
      </c>
      <c r="AC1111" s="98">
        <v>0</v>
      </c>
      <c r="AD1111" s="98">
        <v>0</v>
      </c>
      <c r="AE1111" s="101">
        <f t="shared" si="1011"/>
        <v>0</v>
      </c>
      <c r="AF1111" s="100">
        <v>0</v>
      </c>
      <c r="AG1111" s="98">
        <v>0</v>
      </c>
      <c r="AH1111" s="99">
        <f t="shared" si="1012"/>
        <v>0</v>
      </c>
      <c r="AI1111" s="101">
        <v>1</v>
      </c>
      <c r="AJ1111" s="106"/>
    </row>
    <row r="1112" spans="2:36" s="35" customFormat="1" ht="17.100000000000001" customHeight="1">
      <c r="B1112" s="105"/>
      <c r="C1112" s="54"/>
      <c r="D1112" s="96"/>
      <c r="E1112" s="111"/>
      <c r="F1112" s="112"/>
      <c r="G1112" s="113"/>
      <c r="H1112" s="194">
        <v>1</v>
      </c>
      <c r="I1112" s="98">
        <v>0</v>
      </c>
      <c r="J1112" s="98">
        <v>0</v>
      </c>
      <c r="K1112" s="101">
        <f t="shared" si="1007"/>
        <v>0</v>
      </c>
      <c r="L1112" s="100">
        <v>0</v>
      </c>
      <c r="M1112" s="98">
        <v>0</v>
      </c>
      <c r="N1112" s="101">
        <f t="shared" si="1008"/>
        <v>0</v>
      </c>
      <c r="O1112" s="100">
        <v>0</v>
      </c>
      <c r="P1112" s="98">
        <v>0</v>
      </c>
      <c r="Q1112" s="101">
        <f t="shared" si="1009"/>
        <v>0</v>
      </c>
      <c r="R1112" s="100">
        <v>0</v>
      </c>
      <c r="S1112" s="98">
        <v>0</v>
      </c>
      <c r="T1112" s="101">
        <f t="shared" si="1010"/>
        <v>0</v>
      </c>
      <c r="U1112" s="194">
        <v>1</v>
      </c>
      <c r="V1112" s="99">
        <v>1</v>
      </c>
      <c r="W1112" s="98">
        <v>0</v>
      </c>
      <c r="X1112" s="98">
        <v>0</v>
      </c>
      <c r="Y1112" s="101">
        <f t="shared" si="1013"/>
        <v>0</v>
      </c>
      <c r="Z1112" s="101">
        <v>1</v>
      </c>
      <c r="AA1112" s="194">
        <v>0</v>
      </c>
      <c r="AB1112" s="99">
        <v>1</v>
      </c>
      <c r="AC1112" s="98">
        <v>0</v>
      </c>
      <c r="AD1112" s="98">
        <v>0</v>
      </c>
      <c r="AE1112" s="101">
        <f t="shared" si="1011"/>
        <v>0</v>
      </c>
      <c r="AF1112" s="100">
        <v>0</v>
      </c>
      <c r="AG1112" s="98">
        <v>0</v>
      </c>
      <c r="AH1112" s="99">
        <f t="shared" si="1012"/>
        <v>0</v>
      </c>
      <c r="AI1112" s="101">
        <v>1</v>
      </c>
      <c r="AJ1112" s="106"/>
    </row>
    <row r="1113" spans="2:36" s="35" customFormat="1" ht="17.100000000000001" customHeight="1">
      <c r="B1113" s="105"/>
      <c r="C1113" s="54"/>
      <c r="D1113" s="96"/>
      <c r="E1113" s="111"/>
      <c r="F1113" s="112"/>
      <c r="G1113" s="113"/>
      <c r="H1113" s="194">
        <v>1</v>
      </c>
      <c r="I1113" s="98">
        <v>0</v>
      </c>
      <c r="J1113" s="98">
        <v>0</v>
      </c>
      <c r="K1113" s="101">
        <f t="shared" si="1007"/>
        <v>0</v>
      </c>
      <c r="L1113" s="100">
        <v>0</v>
      </c>
      <c r="M1113" s="98">
        <v>0</v>
      </c>
      <c r="N1113" s="101">
        <f t="shared" si="1008"/>
        <v>0</v>
      </c>
      <c r="O1113" s="100">
        <v>0</v>
      </c>
      <c r="P1113" s="98">
        <v>0</v>
      </c>
      <c r="Q1113" s="101">
        <f t="shared" si="1009"/>
        <v>0</v>
      </c>
      <c r="R1113" s="100">
        <v>0</v>
      </c>
      <c r="S1113" s="98">
        <v>0</v>
      </c>
      <c r="T1113" s="101">
        <f t="shared" si="1010"/>
        <v>0</v>
      </c>
      <c r="U1113" s="194">
        <v>1</v>
      </c>
      <c r="V1113" s="99">
        <v>1</v>
      </c>
      <c r="W1113" s="98">
        <v>0</v>
      </c>
      <c r="X1113" s="98">
        <v>0</v>
      </c>
      <c r="Y1113" s="101">
        <f t="shared" si="1013"/>
        <v>0</v>
      </c>
      <c r="Z1113" s="101">
        <v>1</v>
      </c>
      <c r="AA1113" s="194">
        <v>0</v>
      </c>
      <c r="AB1113" s="99">
        <v>1</v>
      </c>
      <c r="AC1113" s="98">
        <v>0</v>
      </c>
      <c r="AD1113" s="98">
        <v>0</v>
      </c>
      <c r="AE1113" s="101">
        <f t="shared" si="1011"/>
        <v>0</v>
      </c>
      <c r="AF1113" s="100">
        <v>0</v>
      </c>
      <c r="AG1113" s="98">
        <v>0</v>
      </c>
      <c r="AH1113" s="99">
        <f t="shared" si="1012"/>
        <v>0</v>
      </c>
      <c r="AI1113" s="101">
        <v>1</v>
      </c>
      <c r="AJ1113" s="106"/>
    </row>
    <row r="1114" spans="2:36" s="35" customFormat="1" ht="17.100000000000001" customHeight="1">
      <c r="B1114" s="105"/>
      <c r="C1114" s="54"/>
      <c r="D1114" s="96"/>
      <c r="E1114" s="111"/>
      <c r="F1114" s="112"/>
      <c r="G1114" s="113"/>
      <c r="H1114" s="194">
        <v>1</v>
      </c>
      <c r="I1114" s="98">
        <v>0</v>
      </c>
      <c r="J1114" s="98">
        <v>0</v>
      </c>
      <c r="K1114" s="101">
        <f t="shared" si="1007"/>
        <v>0</v>
      </c>
      <c r="L1114" s="100">
        <v>0</v>
      </c>
      <c r="M1114" s="98">
        <v>0</v>
      </c>
      <c r="N1114" s="101">
        <f t="shared" si="1008"/>
        <v>0</v>
      </c>
      <c r="O1114" s="100">
        <v>0</v>
      </c>
      <c r="P1114" s="98">
        <v>0</v>
      </c>
      <c r="Q1114" s="101">
        <f t="shared" si="1009"/>
        <v>0</v>
      </c>
      <c r="R1114" s="100">
        <v>0</v>
      </c>
      <c r="S1114" s="98">
        <v>0</v>
      </c>
      <c r="T1114" s="101">
        <f t="shared" si="1010"/>
        <v>0</v>
      </c>
      <c r="U1114" s="194">
        <v>1</v>
      </c>
      <c r="V1114" s="99">
        <v>1</v>
      </c>
      <c r="W1114" s="98">
        <v>0</v>
      </c>
      <c r="X1114" s="98">
        <v>0</v>
      </c>
      <c r="Y1114" s="101">
        <f t="shared" si="1013"/>
        <v>0</v>
      </c>
      <c r="Z1114" s="101">
        <v>1</v>
      </c>
      <c r="AA1114" s="194">
        <v>0</v>
      </c>
      <c r="AB1114" s="99">
        <v>1</v>
      </c>
      <c r="AC1114" s="98">
        <v>0</v>
      </c>
      <c r="AD1114" s="98">
        <v>0</v>
      </c>
      <c r="AE1114" s="101">
        <f t="shared" si="1011"/>
        <v>0</v>
      </c>
      <c r="AF1114" s="100">
        <v>0</v>
      </c>
      <c r="AG1114" s="98">
        <v>0</v>
      </c>
      <c r="AH1114" s="99">
        <f t="shared" si="1012"/>
        <v>0</v>
      </c>
      <c r="AI1114" s="101">
        <v>1</v>
      </c>
      <c r="AJ1114" s="106"/>
    </row>
    <row r="1115" spans="2:36" s="35" customFormat="1" ht="17.100000000000001" customHeight="1">
      <c r="B1115" s="105"/>
      <c r="C1115" s="54"/>
      <c r="D1115" s="96"/>
      <c r="E1115" s="111"/>
      <c r="F1115" s="112"/>
      <c r="G1115" s="113"/>
      <c r="H1115" s="194">
        <v>1</v>
      </c>
      <c r="I1115" s="98">
        <v>0</v>
      </c>
      <c r="J1115" s="98">
        <v>0</v>
      </c>
      <c r="K1115" s="101">
        <f t="shared" si="1007"/>
        <v>0</v>
      </c>
      <c r="L1115" s="100">
        <v>0</v>
      </c>
      <c r="M1115" s="98">
        <v>0</v>
      </c>
      <c r="N1115" s="101">
        <f t="shared" si="1008"/>
        <v>0</v>
      </c>
      <c r="O1115" s="100">
        <v>0</v>
      </c>
      <c r="P1115" s="98">
        <v>0</v>
      </c>
      <c r="Q1115" s="101">
        <f t="shared" si="1009"/>
        <v>0</v>
      </c>
      <c r="R1115" s="100">
        <v>0</v>
      </c>
      <c r="S1115" s="98">
        <v>0</v>
      </c>
      <c r="T1115" s="101">
        <f t="shared" si="1010"/>
        <v>0</v>
      </c>
      <c r="U1115" s="194">
        <v>1</v>
      </c>
      <c r="V1115" s="99">
        <v>1</v>
      </c>
      <c r="W1115" s="98">
        <v>0</v>
      </c>
      <c r="X1115" s="98">
        <v>0</v>
      </c>
      <c r="Y1115" s="101">
        <f t="shared" si="1013"/>
        <v>0</v>
      </c>
      <c r="Z1115" s="101">
        <v>1</v>
      </c>
      <c r="AA1115" s="194">
        <v>0</v>
      </c>
      <c r="AB1115" s="99">
        <v>1</v>
      </c>
      <c r="AC1115" s="98">
        <v>0</v>
      </c>
      <c r="AD1115" s="98">
        <v>0</v>
      </c>
      <c r="AE1115" s="101">
        <f t="shared" si="1011"/>
        <v>0</v>
      </c>
      <c r="AF1115" s="100">
        <v>0</v>
      </c>
      <c r="AG1115" s="98">
        <v>0</v>
      </c>
      <c r="AH1115" s="99">
        <f t="shared" si="1012"/>
        <v>0</v>
      </c>
      <c r="AI1115" s="101">
        <v>1</v>
      </c>
      <c r="AJ1115" s="106"/>
    </row>
    <row r="1116" spans="2:36" s="126" customFormat="1" ht="17.100000000000001" customHeight="1">
      <c r="B1116" s="118"/>
      <c r="C1116" s="119"/>
      <c r="D1116" s="120"/>
      <c r="E1116" s="121"/>
      <c r="F1116" s="122"/>
      <c r="G1116" s="123"/>
      <c r="H1116" s="194">
        <v>1</v>
      </c>
      <c r="I1116" s="430" t="s">
        <v>201</v>
      </c>
      <c r="J1116" s="430"/>
      <c r="K1116" s="124">
        <f>SUM(K1109:K1115)</f>
        <v>0</v>
      </c>
      <c r="L1116" s="401" t="s">
        <v>201</v>
      </c>
      <c r="M1116" s="402"/>
      <c r="N1116" s="124">
        <f>SUM(N1109:N1115)</f>
        <v>0</v>
      </c>
      <c r="O1116" s="401" t="s">
        <v>201</v>
      </c>
      <c r="P1116" s="402"/>
      <c r="Q1116" s="124">
        <f>SUM(Q1109:Q1115)</f>
        <v>0</v>
      </c>
      <c r="R1116" s="401" t="s">
        <v>201</v>
      </c>
      <c r="S1116" s="402"/>
      <c r="T1116" s="124">
        <f>SUM(T1109:T1115)</f>
        <v>0</v>
      </c>
      <c r="U1116" s="194">
        <v>1</v>
      </c>
      <c r="V1116" s="99">
        <v>1</v>
      </c>
      <c r="W1116" s="430" t="s">
        <v>201</v>
      </c>
      <c r="X1116" s="430"/>
      <c r="Y1116" s="124">
        <f>SUM(Y1109:Y1115)</f>
        <v>0</v>
      </c>
      <c r="Z1116" s="101">
        <v>1</v>
      </c>
      <c r="AA1116" s="194">
        <v>0</v>
      </c>
      <c r="AB1116" s="99">
        <v>1</v>
      </c>
      <c r="AC1116" s="430" t="s">
        <v>201</v>
      </c>
      <c r="AD1116" s="430"/>
      <c r="AE1116" s="124">
        <f>SUM(AE1109:AE1115)</f>
        <v>0</v>
      </c>
      <c r="AF1116" s="431" t="s">
        <v>201</v>
      </c>
      <c r="AG1116" s="430"/>
      <c r="AH1116" s="143">
        <f>SUM(AH1109:AH1115)</f>
        <v>0</v>
      </c>
      <c r="AI1116" s="101">
        <v>1</v>
      </c>
      <c r="AJ1116" s="125"/>
    </row>
    <row r="1117" spans="2:36" s="35" customFormat="1" ht="16.8" customHeight="1">
      <c r="B1117" s="105"/>
      <c r="C1117" s="54">
        <f>'3. Rekap Back Up Non Aspal X'!C158</f>
        <v>13700</v>
      </c>
      <c r="D1117" s="96">
        <f>'3. Rekap Back Up Non Aspal X'!D158</f>
        <v>13800</v>
      </c>
      <c r="E1117" s="111">
        <f>'3. Rekap Back Up Non Aspal X'!E158</f>
        <v>4</v>
      </c>
      <c r="F1117" s="112">
        <f>(100/((D1117-C1117)*E1117))*((K1124*0.05)+(N1124*0.05)+(Q1124*0.05)+(T1124)+(Y1124)+(AE1124*1.5)+(AH1124*1))</f>
        <v>0</v>
      </c>
      <c r="G1117" s="113" t="str">
        <f>IF(F1117&lt;=25,"RB",IF(F1117&lt;=75,"RB",IF(F1117&lt;=100,"RB","RB")))</f>
        <v>RB</v>
      </c>
      <c r="H1117" s="194">
        <v>1</v>
      </c>
      <c r="I1117" s="98">
        <v>0</v>
      </c>
      <c r="J1117" s="98">
        <v>0</v>
      </c>
      <c r="K1117" s="101">
        <f t="shared" ref="K1117:K1123" si="1014">I1117*J1117</f>
        <v>0</v>
      </c>
      <c r="L1117" s="98">
        <v>0</v>
      </c>
      <c r="M1117" s="98">
        <v>0</v>
      </c>
      <c r="N1117" s="101">
        <f t="shared" ref="N1117:N1123" si="1015">L1117*M1117</f>
        <v>0</v>
      </c>
      <c r="O1117" s="98">
        <v>0</v>
      </c>
      <c r="P1117" s="98">
        <v>0</v>
      </c>
      <c r="Q1117" s="101">
        <f t="shared" ref="Q1117:Q1123" si="1016">O1117*P1117</f>
        <v>0</v>
      </c>
      <c r="R1117" s="98">
        <v>0</v>
      </c>
      <c r="S1117" s="98">
        <v>0</v>
      </c>
      <c r="T1117" s="101">
        <f t="shared" ref="T1117:T1123" si="1017">R1117*S1117</f>
        <v>0</v>
      </c>
      <c r="U1117" s="194">
        <v>1</v>
      </c>
      <c r="V1117" s="99">
        <v>1</v>
      </c>
      <c r="W1117" s="98">
        <v>0</v>
      </c>
      <c r="X1117" s="98">
        <v>0</v>
      </c>
      <c r="Y1117" s="101">
        <f>W1117*X1117</f>
        <v>0</v>
      </c>
      <c r="Z1117" s="101">
        <v>1</v>
      </c>
      <c r="AA1117" s="194">
        <v>0</v>
      </c>
      <c r="AB1117" s="99">
        <v>1</v>
      </c>
      <c r="AC1117" s="98">
        <v>0</v>
      </c>
      <c r="AD1117" s="98">
        <v>0</v>
      </c>
      <c r="AE1117" s="101">
        <f t="shared" ref="AE1117:AE1123" si="1018">AC1117*AD1117</f>
        <v>0</v>
      </c>
      <c r="AF1117" s="98">
        <v>0</v>
      </c>
      <c r="AG1117" s="98">
        <v>3</v>
      </c>
      <c r="AH1117" s="99">
        <f t="shared" ref="AH1117:AH1123" si="1019">AF1117*AG1117</f>
        <v>0</v>
      </c>
      <c r="AI1117" s="101">
        <v>1</v>
      </c>
      <c r="AJ1117" s="106"/>
    </row>
    <row r="1118" spans="2:36" s="35" customFormat="1" ht="17.100000000000001" customHeight="1">
      <c r="B1118" s="105"/>
      <c r="C1118" s="54"/>
      <c r="D1118" s="96"/>
      <c r="E1118" s="111"/>
      <c r="F1118" s="112"/>
      <c r="G1118" s="113"/>
      <c r="H1118" s="194">
        <v>1</v>
      </c>
      <c r="I1118" s="98">
        <v>0</v>
      </c>
      <c r="J1118" s="98">
        <v>0</v>
      </c>
      <c r="K1118" s="101">
        <f t="shared" si="1014"/>
        <v>0</v>
      </c>
      <c r="L1118" s="100">
        <v>0</v>
      </c>
      <c r="M1118" s="98">
        <v>0</v>
      </c>
      <c r="N1118" s="101">
        <f t="shared" si="1015"/>
        <v>0</v>
      </c>
      <c r="O1118" s="100">
        <v>0</v>
      </c>
      <c r="P1118" s="98">
        <v>0</v>
      </c>
      <c r="Q1118" s="101">
        <f t="shared" si="1016"/>
        <v>0</v>
      </c>
      <c r="R1118" s="100">
        <v>0</v>
      </c>
      <c r="S1118" s="98">
        <v>0</v>
      </c>
      <c r="T1118" s="101">
        <f t="shared" si="1017"/>
        <v>0</v>
      </c>
      <c r="U1118" s="194">
        <v>1</v>
      </c>
      <c r="V1118" s="99">
        <v>1</v>
      </c>
      <c r="W1118" s="98">
        <v>0</v>
      </c>
      <c r="X1118" s="98">
        <v>0</v>
      </c>
      <c r="Y1118" s="101">
        <f t="shared" ref="Y1118:Y1123" si="1020">W1118*X1118</f>
        <v>0</v>
      </c>
      <c r="Z1118" s="101">
        <v>1</v>
      </c>
      <c r="AA1118" s="194">
        <v>0</v>
      </c>
      <c r="AB1118" s="99">
        <v>1</v>
      </c>
      <c r="AC1118" s="98">
        <v>0</v>
      </c>
      <c r="AD1118" s="98">
        <v>0</v>
      </c>
      <c r="AE1118" s="101">
        <f t="shared" si="1018"/>
        <v>0</v>
      </c>
      <c r="AF1118" s="100">
        <v>0</v>
      </c>
      <c r="AG1118" s="98">
        <v>0</v>
      </c>
      <c r="AH1118" s="99">
        <f t="shared" si="1019"/>
        <v>0</v>
      </c>
      <c r="AI1118" s="101">
        <v>1</v>
      </c>
      <c r="AJ1118" s="106"/>
    </row>
    <row r="1119" spans="2:36" s="35" customFormat="1" ht="17.100000000000001" customHeight="1">
      <c r="B1119" s="105"/>
      <c r="C1119" s="54"/>
      <c r="D1119" s="96"/>
      <c r="E1119" s="111"/>
      <c r="F1119" s="112"/>
      <c r="G1119" s="113"/>
      <c r="H1119" s="194">
        <v>1</v>
      </c>
      <c r="I1119" s="98">
        <v>0</v>
      </c>
      <c r="J1119" s="98">
        <v>0</v>
      </c>
      <c r="K1119" s="101">
        <f t="shared" si="1014"/>
        <v>0</v>
      </c>
      <c r="L1119" s="100">
        <v>0</v>
      </c>
      <c r="M1119" s="98">
        <v>0</v>
      </c>
      <c r="N1119" s="101">
        <f t="shared" si="1015"/>
        <v>0</v>
      </c>
      <c r="O1119" s="100">
        <v>0</v>
      </c>
      <c r="P1119" s="98">
        <v>0</v>
      </c>
      <c r="Q1119" s="101">
        <f t="shared" si="1016"/>
        <v>0</v>
      </c>
      <c r="R1119" s="100">
        <v>0</v>
      </c>
      <c r="S1119" s="98">
        <v>0</v>
      </c>
      <c r="T1119" s="101">
        <f t="shared" si="1017"/>
        <v>0</v>
      </c>
      <c r="U1119" s="194">
        <v>1</v>
      </c>
      <c r="V1119" s="99">
        <v>1</v>
      </c>
      <c r="W1119" s="98">
        <v>0</v>
      </c>
      <c r="X1119" s="98">
        <v>0</v>
      </c>
      <c r="Y1119" s="101">
        <f t="shared" si="1020"/>
        <v>0</v>
      </c>
      <c r="Z1119" s="101">
        <v>1</v>
      </c>
      <c r="AA1119" s="194">
        <v>0</v>
      </c>
      <c r="AB1119" s="99">
        <v>1</v>
      </c>
      <c r="AC1119" s="98">
        <v>0</v>
      </c>
      <c r="AD1119" s="98">
        <v>0</v>
      </c>
      <c r="AE1119" s="101">
        <f t="shared" si="1018"/>
        <v>0</v>
      </c>
      <c r="AF1119" s="100">
        <v>0</v>
      </c>
      <c r="AG1119" s="98">
        <v>0</v>
      </c>
      <c r="AH1119" s="99">
        <f t="shared" si="1019"/>
        <v>0</v>
      </c>
      <c r="AI1119" s="101">
        <v>1</v>
      </c>
      <c r="AJ1119" s="106"/>
    </row>
    <row r="1120" spans="2:36" s="35" customFormat="1" ht="17.100000000000001" customHeight="1">
      <c r="B1120" s="105"/>
      <c r="C1120" s="54"/>
      <c r="D1120" s="96"/>
      <c r="E1120" s="111"/>
      <c r="F1120" s="112"/>
      <c r="G1120" s="113"/>
      <c r="H1120" s="194">
        <v>1</v>
      </c>
      <c r="I1120" s="98">
        <v>0</v>
      </c>
      <c r="J1120" s="98">
        <v>0</v>
      </c>
      <c r="K1120" s="101">
        <f t="shared" si="1014"/>
        <v>0</v>
      </c>
      <c r="L1120" s="100">
        <v>0</v>
      </c>
      <c r="M1120" s="98">
        <v>0</v>
      </c>
      <c r="N1120" s="101">
        <f t="shared" si="1015"/>
        <v>0</v>
      </c>
      <c r="O1120" s="100">
        <v>0</v>
      </c>
      <c r="P1120" s="98">
        <v>0</v>
      </c>
      <c r="Q1120" s="101">
        <f t="shared" si="1016"/>
        <v>0</v>
      </c>
      <c r="R1120" s="100">
        <v>0</v>
      </c>
      <c r="S1120" s="98">
        <v>0</v>
      </c>
      <c r="T1120" s="101">
        <f t="shared" si="1017"/>
        <v>0</v>
      </c>
      <c r="U1120" s="194">
        <v>1</v>
      </c>
      <c r="V1120" s="99">
        <v>1</v>
      </c>
      <c r="W1120" s="98">
        <v>0</v>
      </c>
      <c r="X1120" s="98">
        <v>0</v>
      </c>
      <c r="Y1120" s="101">
        <f t="shared" si="1020"/>
        <v>0</v>
      </c>
      <c r="Z1120" s="101">
        <v>1</v>
      </c>
      <c r="AA1120" s="194">
        <v>0</v>
      </c>
      <c r="AB1120" s="99">
        <v>1</v>
      </c>
      <c r="AC1120" s="98">
        <v>0</v>
      </c>
      <c r="AD1120" s="98">
        <v>0</v>
      </c>
      <c r="AE1120" s="101">
        <f t="shared" si="1018"/>
        <v>0</v>
      </c>
      <c r="AF1120" s="100">
        <v>0</v>
      </c>
      <c r="AG1120" s="98">
        <v>0</v>
      </c>
      <c r="AH1120" s="99">
        <f t="shared" si="1019"/>
        <v>0</v>
      </c>
      <c r="AI1120" s="101">
        <v>1</v>
      </c>
      <c r="AJ1120" s="106"/>
    </row>
    <row r="1121" spans="2:36" s="35" customFormat="1" ht="17.100000000000001" customHeight="1">
      <c r="B1121" s="105"/>
      <c r="C1121" s="54"/>
      <c r="D1121" s="96"/>
      <c r="E1121" s="111"/>
      <c r="F1121" s="112"/>
      <c r="G1121" s="113"/>
      <c r="H1121" s="194">
        <v>1</v>
      </c>
      <c r="I1121" s="98">
        <v>0</v>
      </c>
      <c r="J1121" s="98">
        <v>0</v>
      </c>
      <c r="K1121" s="101">
        <f t="shared" si="1014"/>
        <v>0</v>
      </c>
      <c r="L1121" s="100">
        <v>0</v>
      </c>
      <c r="M1121" s="98">
        <v>0</v>
      </c>
      <c r="N1121" s="101">
        <f t="shared" si="1015"/>
        <v>0</v>
      </c>
      <c r="O1121" s="100">
        <v>0</v>
      </c>
      <c r="P1121" s="98">
        <v>0</v>
      </c>
      <c r="Q1121" s="101">
        <f t="shared" si="1016"/>
        <v>0</v>
      </c>
      <c r="R1121" s="100">
        <v>0</v>
      </c>
      <c r="S1121" s="98">
        <v>0</v>
      </c>
      <c r="T1121" s="101">
        <f t="shared" si="1017"/>
        <v>0</v>
      </c>
      <c r="U1121" s="194">
        <v>1</v>
      </c>
      <c r="V1121" s="99">
        <v>1</v>
      </c>
      <c r="W1121" s="98">
        <v>0</v>
      </c>
      <c r="X1121" s="98">
        <v>0</v>
      </c>
      <c r="Y1121" s="101">
        <f t="shared" si="1020"/>
        <v>0</v>
      </c>
      <c r="Z1121" s="101">
        <v>1</v>
      </c>
      <c r="AA1121" s="194">
        <v>0</v>
      </c>
      <c r="AB1121" s="99">
        <v>1</v>
      </c>
      <c r="AC1121" s="98">
        <v>0</v>
      </c>
      <c r="AD1121" s="98">
        <v>0</v>
      </c>
      <c r="AE1121" s="101">
        <f t="shared" si="1018"/>
        <v>0</v>
      </c>
      <c r="AF1121" s="100">
        <v>0</v>
      </c>
      <c r="AG1121" s="98">
        <v>0</v>
      </c>
      <c r="AH1121" s="99">
        <f t="shared" si="1019"/>
        <v>0</v>
      </c>
      <c r="AI1121" s="101">
        <v>1</v>
      </c>
      <c r="AJ1121" s="106"/>
    </row>
    <row r="1122" spans="2:36" s="35" customFormat="1" ht="17.100000000000001" customHeight="1">
      <c r="B1122" s="105"/>
      <c r="C1122" s="54"/>
      <c r="D1122" s="96"/>
      <c r="E1122" s="111"/>
      <c r="F1122" s="112"/>
      <c r="G1122" s="113"/>
      <c r="H1122" s="194">
        <v>1</v>
      </c>
      <c r="I1122" s="98">
        <v>0</v>
      </c>
      <c r="J1122" s="98">
        <v>0</v>
      </c>
      <c r="K1122" s="101">
        <f t="shared" si="1014"/>
        <v>0</v>
      </c>
      <c r="L1122" s="100">
        <v>0</v>
      </c>
      <c r="M1122" s="98">
        <v>0</v>
      </c>
      <c r="N1122" s="101">
        <f t="shared" si="1015"/>
        <v>0</v>
      </c>
      <c r="O1122" s="100">
        <v>0</v>
      </c>
      <c r="P1122" s="98">
        <v>0</v>
      </c>
      <c r="Q1122" s="101">
        <f t="shared" si="1016"/>
        <v>0</v>
      </c>
      <c r="R1122" s="100">
        <v>0</v>
      </c>
      <c r="S1122" s="98">
        <v>0</v>
      </c>
      <c r="T1122" s="101">
        <f t="shared" si="1017"/>
        <v>0</v>
      </c>
      <c r="U1122" s="194">
        <v>1</v>
      </c>
      <c r="V1122" s="99">
        <v>1</v>
      </c>
      <c r="W1122" s="98">
        <v>0</v>
      </c>
      <c r="X1122" s="98">
        <v>0</v>
      </c>
      <c r="Y1122" s="101">
        <f t="shared" si="1020"/>
        <v>0</v>
      </c>
      <c r="Z1122" s="101">
        <v>1</v>
      </c>
      <c r="AA1122" s="194">
        <v>0</v>
      </c>
      <c r="AB1122" s="99">
        <v>1</v>
      </c>
      <c r="AC1122" s="98">
        <v>0</v>
      </c>
      <c r="AD1122" s="98">
        <v>0</v>
      </c>
      <c r="AE1122" s="101">
        <f t="shared" si="1018"/>
        <v>0</v>
      </c>
      <c r="AF1122" s="100">
        <v>0</v>
      </c>
      <c r="AG1122" s="98">
        <v>0</v>
      </c>
      <c r="AH1122" s="99">
        <f t="shared" si="1019"/>
        <v>0</v>
      </c>
      <c r="AI1122" s="101">
        <v>1</v>
      </c>
      <c r="AJ1122" s="106"/>
    </row>
    <row r="1123" spans="2:36" s="35" customFormat="1" ht="17.100000000000001" customHeight="1">
      <c r="B1123" s="105"/>
      <c r="C1123" s="54"/>
      <c r="D1123" s="96"/>
      <c r="E1123" s="111"/>
      <c r="F1123" s="112"/>
      <c r="G1123" s="113"/>
      <c r="H1123" s="194">
        <v>1</v>
      </c>
      <c r="I1123" s="98">
        <v>0</v>
      </c>
      <c r="J1123" s="98">
        <v>0</v>
      </c>
      <c r="K1123" s="101">
        <f t="shared" si="1014"/>
        <v>0</v>
      </c>
      <c r="L1123" s="100">
        <v>0</v>
      </c>
      <c r="M1123" s="98">
        <v>0</v>
      </c>
      <c r="N1123" s="101">
        <f t="shared" si="1015"/>
        <v>0</v>
      </c>
      <c r="O1123" s="100">
        <v>0</v>
      </c>
      <c r="P1123" s="98">
        <v>0</v>
      </c>
      <c r="Q1123" s="101">
        <f t="shared" si="1016"/>
        <v>0</v>
      </c>
      <c r="R1123" s="100">
        <v>0</v>
      </c>
      <c r="S1123" s="98">
        <v>0</v>
      </c>
      <c r="T1123" s="101">
        <f t="shared" si="1017"/>
        <v>0</v>
      </c>
      <c r="U1123" s="194">
        <v>1</v>
      </c>
      <c r="V1123" s="99">
        <v>1</v>
      </c>
      <c r="W1123" s="98">
        <v>0</v>
      </c>
      <c r="X1123" s="98">
        <v>0</v>
      </c>
      <c r="Y1123" s="101">
        <f t="shared" si="1020"/>
        <v>0</v>
      </c>
      <c r="Z1123" s="101">
        <v>1</v>
      </c>
      <c r="AA1123" s="194">
        <v>0</v>
      </c>
      <c r="AB1123" s="99">
        <v>1</v>
      </c>
      <c r="AC1123" s="98">
        <v>0</v>
      </c>
      <c r="AD1123" s="98">
        <v>0</v>
      </c>
      <c r="AE1123" s="101">
        <f t="shared" si="1018"/>
        <v>0</v>
      </c>
      <c r="AF1123" s="100">
        <v>0</v>
      </c>
      <c r="AG1123" s="98">
        <v>0</v>
      </c>
      <c r="AH1123" s="99">
        <f t="shared" si="1019"/>
        <v>0</v>
      </c>
      <c r="AI1123" s="101">
        <v>1</v>
      </c>
      <c r="AJ1123" s="106"/>
    </row>
    <row r="1124" spans="2:36" s="126" customFormat="1" ht="17.100000000000001" customHeight="1">
      <c r="B1124" s="118"/>
      <c r="C1124" s="119"/>
      <c r="D1124" s="120"/>
      <c r="E1124" s="121"/>
      <c r="F1124" s="122"/>
      <c r="G1124" s="123"/>
      <c r="H1124" s="194">
        <v>1</v>
      </c>
      <c r="I1124" s="430" t="s">
        <v>201</v>
      </c>
      <c r="J1124" s="430"/>
      <c r="K1124" s="124">
        <f>SUM(K1117:K1123)</f>
        <v>0</v>
      </c>
      <c r="L1124" s="401" t="s">
        <v>201</v>
      </c>
      <c r="M1124" s="402"/>
      <c r="N1124" s="124">
        <f>SUM(N1117:N1123)</f>
        <v>0</v>
      </c>
      <c r="O1124" s="401" t="s">
        <v>201</v>
      </c>
      <c r="P1124" s="402"/>
      <c r="Q1124" s="124">
        <f>SUM(Q1117:Q1123)</f>
        <v>0</v>
      </c>
      <c r="R1124" s="401" t="s">
        <v>201</v>
      </c>
      <c r="S1124" s="402"/>
      <c r="T1124" s="124">
        <f>SUM(T1117:T1123)</f>
        <v>0</v>
      </c>
      <c r="U1124" s="194">
        <v>1</v>
      </c>
      <c r="V1124" s="99">
        <v>1</v>
      </c>
      <c r="W1124" s="430" t="s">
        <v>201</v>
      </c>
      <c r="X1124" s="430"/>
      <c r="Y1124" s="124">
        <f>SUM(Y1117:Y1123)</f>
        <v>0</v>
      </c>
      <c r="Z1124" s="101">
        <v>1</v>
      </c>
      <c r="AA1124" s="194">
        <v>0</v>
      </c>
      <c r="AB1124" s="99">
        <v>1</v>
      </c>
      <c r="AC1124" s="430" t="s">
        <v>201</v>
      </c>
      <c r="AD1124" s="430"/>
      <c r="AE1124" s="124">
        <f>SUM(AE1117:AE1123)</f>
        <v>0</v>
      </c>
      <c r="AF1124" s="431" t="s">
        <v>201</v>
      </c>
      <c r="AG1124" s="430"/>
      <c r="AH1124" s="143">
        <f>SUM(AH1117:AH1123)</f>
        <v>0</v>
      </c>
      <c r="AI1124" s="101">
        <v>1</v>
      </c>
      <c r="AJ1124" s="125"/>
    </row>
    <row r="1125" spans="2:36" s="35" customFormat="1" ht="16.8" customHeight="1">
      <c r="B1125" s="105"/>
      <c r="C1125" s="54">
        <f>'3. Rekap Back Up Non Aspal X'!C159</f>
        <v>13800</v>
      </c>
      <c r="D1125" s="96">
        <f>'3. Rekap Back Up Non Aspal X'!D159</f>
        <v>13900</v>
      </c>
      <c r="E1125" s="111">
        <f>'3. Rekap Back Up Non Aspal X'!E159</f>
        <v>4</v>
      </c>
      <c r="F1125" s="112">
        <f>(100/((D1125-C1125)*E1125))*((K1132*0.05)+(N1132*0.05)+(Q1132*0.05)+(T1132)+(Y1132)+(AE1132*1.5)+(AH1132*1))</f>
        <v>0</v>
      </c>
      <c r="G1125" s="113" t="str">
        <f>IF(F1125&lt;=25,"RB",IF(F1125&lt;=75,"RB",IF(F1125&lt;=100,"RB","RB")))</f>
        <v>RB</v>
      </c>
      <c r="H1125" s="194">
        <v>1</v>
      </c>
      <c r="I1125" s="98">
        <v>0</v>
      </c>
      <c r="J1125" s="98">
        <v>0</v>
      </c>
      <c r="K1125" s="101">
        <f t="shared" ref="K1125:K1131" si="1021">I1125*J1125</f>
        <v>0</v>
      </c>
      <c r="L1125" s="98">
        <v>0</v>
      </c>
      <c r="M1125" s="98">
        <v>0</v>
      </c>
      <c r="N1125" s="101">
        <f t="shared" ref="N1125:N1131" si="1022">L1125*M1125</f>
        <v>0</v>
      </c>
      <c r="O1125" s="98">
        <v>0</v>
      </c>
      <c r="P1125" s="98">
        <v>0</v>
      </c>
      <c r="Q1125" s="101">
        <f t="shared" ref="Q1125:Q1131" si="1023">O1125*P1125</f>
        <v>0</v>
      </c>
      <c r="R1125" s="98">
        <v>0</v>
      </c>
      <c r="S1125" s="98">
        <v>0</v>
      </c>
      <c r="T1125" s="101">
        <f t="shared" ref="T1125:T1131" si="1024">R1125*S1125</f>
        <v>0</v>
      </c>
      <c r="U1125" s="194">
        <v>1</v>
      </c>
      <c r="V1125" s="99">
        <v>1</v>
      </c>
      <c r="W1125" s="98">
        <v>0</v>
      </c>
      <c r="X1125" s="98">
        <v>0</v>
      </c>
      <c r="Y1125" s="101">
        <f>W1125*X1125</f>
        <v>0</v>
      </c>
      <c r="Z1125" s="101">
        <v>1</v>
      </c>
      <c r="AA1125" s="194">
        <v>0</v>
      </c>
      <c r="AB1125" s="99">
        <v>1</v>
      </c>
      <c r="AC1125" s="98">
        <v>0</v>
      </c>
      <c r="AD1125" s="98">
        <v>0</v>
      </c>
      <c r="AE1125" s="101">
        <f t="shared" ref="AE1125:AE1131" si="1025">AC1125*AD1125</f>
        <v>0</v>
      </c>
      <c r="AF1125" s="98">
        <v>0</v>
      </c>
      <c r="AG1125" s="98">
        <v>3</v>
      </c>
      <c r="AH1125" s="99">
        <f t="shared" ref="AH1125:AH1131" si="1026">AF1125*AG1125</f>
        <v>0</v>
      </c>
      <c r="AI1125" s="101">
        <v>1</v>
      </c>
      <c r="AJ1125" s="106"/>
    </row>
    <row r="1126" spans="2:36" s="35" customFormat="1" ht="17.100000000000001" customHeight="1">
      <c r="B1126" s="105"/>
      <c r="C1126" s="54"/>
      <c r="D1126" s="96"/>
      <c r="E1126" s="111"/>
      <c r="F1126" s="112"/>
      <c r="G1126" s="113"/>
      <c r="H1126" s="194">
        <v>1</v>
      </c>
      <c r="I1126" s="98">
        <v>0</v>
      </c>
      <c r="J1126" s="98">
        <v>0</v>
      </c>
      <c r="K1126" s="101">
        <f t="shared" si="1021"/>
        <v>0</v>
      </c>
      <c r="L1126" s="100">
        <v>0</v>
      </c>
      <c r="M1126" s="98">
        <v>0</v>
      </c>
      <c r="N1126" s="101">
        <f t="shared" si="1022"/>
        <v>0</v>
      </c>
      <c r="O1126" s="100">
        <v>0</v>
      </c>
      <c r="P1126" s="98">
        <v>0</v>
      </c>
      <c r="Q1126" s="101">
        <f t="shared" si="1023"/>
        <v>0</v>
      </c>
      <c r="R1126" s="100">
        <v>0</v>
      </c>
      <c r="S1126" s="98">
        <v>0</v>
      </c>
      <c r="T1126" s="101">
        <f t="shared" si="1024"/>
        <v>0</v>
      </c>
      <c r="U1126" s="194">
        <v>1</v>
      </c>
      <c r="V1126" s="99">
        <v>1</v>
      </c>
      <c r="W1126" s="98">
        <v>0</v>
      </c>
      <c r="X1126" s="98">
        <v>0</v>
      </c>
      <c r="Y1126" s="101">
        <f t="shared" ref="Y1126:Y1131" si="1027">W1126*X1126</f>
        <v>0</v>
      </c>
      <c r="Z1126" s="101">
        <v>1</v>
      </c>
      <c r="AA1126" s="194">
        <v>0</v>
      </c>
      <c r="AB1126" s="99">
        <v>1</v>
      </c>
      <c r="AC1126" s="98">
        <v>0</v>
      </c>
      <c r="AD1126" s="98">
        <v>0</v>
      </c>
      <c r="AE1126" s="101">
        <f t="shared" si="1025"/>
        <v>0</v>
      </c>
      <c r="AF1126" s="100">
        <v>0</v>
      </c>
      <c r="AG1126" s="98">
        <v>0</v>
      </c>
      <c r="AH1126" s="99">
        <f t="shared" si="1026"/>
        <v>0</v>
      </c>
      <c r="AI1126" s="101">
        <v>1</v>
      </c>
      <c r="AJ1126" s="106"/>
    </row>
    <row r="1127" spans="2:36" s="35" customFormat="1" ht="17.100000000000001" customHeight="1">
      <c r="B1127" s="105"/>
      <c r="C1127" s="54"/>
      <c r="D1127" s="96"/>
      <c r="E1127" s="111"/>
      <c r="F1127" s="112"/>
      <c r="G1127" s="113"/>
      <c r="H1127" s="194">
        <v>1</v>
      </c>
      <c r="I1127" s="98">
        <v>0</v>
      </c>
      <c r="J1127" s="98">
        <v>0</v>
      </c>
      <c r="K1127" s="101">
        <f t="shared" si="1021"/>
        <v>0</v>
      </c>
      <c r="L1127" s="100">
        <v>0</v>
      </c>
      <c r="M1127" s="98">
        <v>0</v>
      </c>
      <c r="N1127" s="101">
        <f t="shared" si="1022"/>
        <v>0</v>
      </c>
      <c r="O1127" s="100">
        <v>0</v>
      </c>
      <c r="P1127" s="98">
        <v>0</v>
      </c>
      <c r="Q1127" s="101">
        <f t="shared" si="1023"/>
        <v>0</v>
      </c>
      <c r="R1127" s="100">
        <v>0</v>
      </c>
      <c r="S1127" s="98">
        <v>0</v>
      </c>
      <c r="T1127" s="101">
        <f t="shared" si="1024"/>
        <v>0</v>
      </c>
      <c r="U1127" s="194">
        <v>1</v>
      </c>
      <c r="V1127" s="99">
        <v>1</v>
      </c>
      <c r="W1127" s="98">
        <v>0</v>
      </c>
      <c r="X1127" s="98">
        <v>0</v>
      </c>
      <c r="Y1127" s="101">
        <f t="shared" si="1027"/>
        <v>0</v>
      </c>
      <c r="Z1127" s="101">
        <v>1</v>
      </c>
      <c r="AA1127" s="194">
        <v>0</v>
      </c>
      <c r="AB1127" s="99">
        <v>1</v>
      </c>
      <c r="AC1127" s="98">
        <v>0</v>
      </c>
      <c r="AD1127" s="98">
        <v>0</v>
      </c>
      <c r="AE1127" s="101">
        <f t="shared" si="1025"/>
        <v>0</v>
      </c>
      <c r="AF1127" s="100">
        <v>0</v>
      </c>
      <c r="AG1127" s="98">
        <v>0</v>
      </c>
      <c r="AH1127" s="99">
        <f t="shared" si="1026"/>
        <v>0</v>
      </c>
      <c r="AI1127" s="101">
        <v>1</v>
      </c>
      <c r="AJ1127" s="106"/>
    </row>
    <row r="1128" spans="2:36" s="35" customFormat="1" ht="17.100000000000001" customHeight="1">
      <c r="B1128" s="105"/>
      <c r="C1128" s="54"/>
      <c r="D1128" s="96"/>
      <c r="E1128" s="111"/>
      <c r="F1128" s="112"/>
      <c r="G1128" s="113"/>
      <c r="H1128" s="194">
        <v>1</v>
      </c>
      <c r="I1128" s="98">
        <v>0</v>
      </c>
      <c r="J1128" s="98">
        <v>0</v>
      </c>
      <c r="K1128" s="101">
        <f t="shared" si="1021"/>
        <v>0</v>
      </c>
      <c r="L1128" s="100">
        <v>0</v>
      </c>
      <c r="M1128" s="98">
        <v>0</v>
      </c>
      <c r="N1128" s="101">
        <f t="shared" si="1022"/>
        <v>0</v>
      </c>
      <c r="O1128" s="100">
        <v>0</v>
      </c>
      <c r="P1128" s="98">
        <v>0</v>
      </c>
      <c r="Q1128" s="101">
        <f t="shared" si="1023"/>
        <v>0</v>
      </c>
      <c r="R1128" s="100">
        <v>0</v>
      </c>
      <c r="S1128" s="98">
        <v>0</v>
      </c>
      <c r="T1128" s="101">
        <f t="shared" si="1024"/>
        <v>0</v>
      </c>
      <c r="U1128" s="194">
        <v>1</v>
      </c>
      <c r="V1128" s="99">
        <v>1</v>
      </c>
      <c r="W1128" s="98">
        <v>0</v>
      </c>
      <c r="X1128" s="98">
        <v>0</v>
      </c>
      <c r="Y1128" s="101">
        <f t="shared" si="1027"/>
        <v>0</v>
      </c>
      <c r="Z1128" s="101">
        <v>1</v>
      </c>
      <c r="AA1128" s="194">
        <v>0</v>
      </c>
      <c r="AB1128" s="99">
        <v>1</v>
      </c>
      <c r="AC1128" s="98">
        <v>0</v>
      </c>
      <c r="AD1128" s="98">
        <v>0</v>
      </c>
      <c r="AE1128" s="101">
        <f t="shared" si="1025"/>
        <v>0</v>
      </c>
      <c r="AF1128" s="100">
        <v>0</v>
      </c>
      <c r="AG1128" s="98">
        <v>0</v>
      </c>
      <c r="AH1128" s="99">
        <f t="shared" si="1026"/>
        <v>0</v>
      </c>
      <c r="AI1128" s="101">
        <v>1</v>
      </c>
      <c r="AJ1128" s="106"/>
    </row>
    <row r="1129" spans="2:36" s="35" customFormat="1" ht="17.100000000000001" customHeight="1">
      <c r="B1129" s="105"/>
      <c r="C1129" s="54"/>
      <c r="D1129" s="96"/>
      <c r="E1129" s="111"/>
      <c r="F1129" s="112"/>
      <c r="G1129" s="113"/>
      <c r="H1129" s="194">
        <v>1</v>
      </c>
      <c r="I1129" s="98">
        <v>0</v>
      </c>
      <c r="J1129" s="98">
        <v>0</v>
      </c>
      <c r="K1129" s="101">
        <f t="shared" si="1021"/>
        <v>0</v>
      </c>
      <c r="L1129" s="100">
        <v>0</v>
      </c>
      <c r="M1129" s="98">
        <v>0</v>
      </c>
      <c r="N1129" s="101">
        <f t="shared" si="1022"/>
        <v>0</v>
      </c>
      <c r="O1129" s="100">
        <v>0</v>
      </c>
      <c r="P1129" s="98">
        <v>0</v>
      </c>
      <c r="Q1129" s="101">
        <f t="shared" si="1023"/>
        <v>0</v>
      </c>
      <c r="R1129" s="100">
        <v>0</v>
      </c>
      <c r="S1129" s="98">
        <v>0</v>
      </c>
      <c r="T1129" s="101">
        <f t="shared" si="1024"/>
        <v>0</v>
      </c>
      <c r="U1129" s="194">
        <v>1</v>
      </c>
      <c r="V1129" s="99">
        <v>1</v>
      </c>
      <c r="W1129" s="98">
        <v>0</v>
      </c>
      <c r="X1129" s="98">
        <v>0</v>
      </c>
      <c r="Y1129" s="101">
        <f t="shared" si="1027"/>
        <v>0</v>
      </c>
      <c r="Z1129" s="101">
        <v>1</v>
      </c>
      <c r="AA1129" s="194">
        <v>0</v>
      </c>
      <c r="AB1129" s="99">
        <v>1</v>
      </c>
      <c r="AC1129" s="98">
        <v>0</v>
      </c>
      <c r="AD1129" s="98">
        <v>0</v>
      </c>
      <c r="AE1129" s="101">
        <f t="shared" si="1025"/>
        <v>0</v>
      </c>
      <c r="AF1129" s="100">
        <v>0</v>
      </c>
      <c r="AG1129" s="98">
        <v>0</v>
      </c>
      <c r="AH1129" s="99">
        <f t="shared" si="1026"/>
        <v>0</v>
      </c>
      <c r="AI1129" s="101">
        <v>1</v>
      </c>
      <c r="AJ1129" s="106"/>
    </row>
    <row r="1130" spans="2:36" s="35" customFormat="1" ht="17.100000000000001" customHeight="1">
      <c r="B1130" s="105"/>
      <c r="C1130" s="54"/>
      <c r="D1130" s="96"/>
      <c r="E1130" s="111"/>
      <c r="F1130" s="112"/>
      <c r="G1130" s="113"/>
      <c r="H1130" s="194">
        <v>1</v>
      </c>
      <c r="I1130" s="98">
        <v>0</v>
      </c>
      <c r="J1130" s="98">
        <v>0</v>
      </c>
      <c r="K1130" s="101">
        <f t="shared" si="1021"/>
        <v>0</v>
      </c>
      <c r="L1130" s="100">
        <v>0</v>
      </c>
      <c r="M1130" s="98">
        <v>0</v>
      </c>
      <c r="N1130" s="101">
        <f t="shared" si="1022"/>
        <v>0</v>
      </c>
      <c r="O1130" s="100">
        <v>0</v>
      </c>
      <c r="P1130" s="98">
        <v>0</v>
      </c>
      <c r="Q1130" s="101">
        <f t="shared" si="1023"/>
        <v>0</v>
      </c>
      <c r="R1130" s="100">
        <v>0</v>
      </c>
      <c r="S1130" s="98">
        <v>0</v>
      </c>
      <c r="T1130" s="101">
        <f t="shared" si="1024"/>
        <v>0</v>
      </c>
      <c r="U1130" s="194">
        <v>1</v>
      </c>
      <c r="V1130" s="99">
        <v>1</v>
      </c>
      <c r="W1130" s="98">
        <v>0</v>
      </c>
      <c r="X1130" s="98">
        <v>0</v>
      </c>
      <c r="Y1130" s="101">
        <f t="shared" si="1027"/>
        <v>0</v>
      </c>
      <c r="Z1130" s="101">
        <v>1</v>
      </c>
      <c r="AA1130" s="194">
        <v>0</v>
      </c>
      <c r="AB1130" s="99">
        <v>1</v>
      </c>
      <c r="AC1130" s="98">
        <v>0</v>
      </c>
      <c r="AD1130" s="98">
        <v>0</v>
      </c>
      <c r="AE1130" s="101">
        <f t="shared" si="1025"/>
        <v>0</v>
      </c>
      <c r="AF1130" s="100">
        <v>0</v>
      </c>
      <c r="AG1130" s="98">
        <v>0</v>
      </c>
      <c r="AH1130" s="99">
        <f t="shared" si="1026"/>
        <v>0</v>
      </c>
      <c r="AI1130" s="101">
        <v>1</v>
      </c>
      <c r="AJ1130" s="106"/>
    </row>
    <row r="1131" spans="2:36" s="35" customFormat="1" ht="17.100000000000001" customHeight="1">
      <c r="B1131" s="105"/>
      <c r="C1131" s="54"/>
      <c r="D1131" s="96"/>
      <c r="E1131" s="111"/>
      <c r="F1131" s="112"/>
      <c r="G1131" s="113"/>
      <c r="H1131" s="194">
        <v>1</v>
      </c>
      <c r="I1131" s="98">
        <v>0</v>
      </c>
      <c r="J1131" s="98">
        <v>0</v>
      </c>
      <c r="K1131" s="101">
        <f t="shared" si="1021"/>
        <v>0</v>
      </c>
      <c r="L1131" s="100">
        <v>0</v>
      </c>
      <c r="M1131" s="98">
        <v>0</v>
      </c>
      <c r="N1131" s="101">
        <f t="shared" si="1022"/>
        <v>0</v>
      </c>
      <c r="O1131" s="100">
        <v>0</v>
      </c>
      <c r="P1131" s="98">
        <v>0</v>
      </c>
      <c r="Q1131" s="101">
        <f t="shared" si="1023"/>
        <v>0</v>
      </c>
      <c r="R1131" s="100">
        <v>0</v>
      </c>
      <c r="S1131" s="98">
        <v>0</v>
      </c>
      <c r="T1131" s="101">
        <f t="shared" si="1024"/>
        <v>0</v>
      </c>
      <c r="U1131" s="194">
        <v>1</v>
      </c>
      <c r="V1131" s="99">
        <v>1</v>
      </c>
      <c r="W1131" s="98">
        <v>0</v>
      </c>
      <c r="X1131" s="98">
        <v>0</v>
      </c>
      <c r="Y1131" s="101">
        <f t="shared" si="1027"/>
        <v>0</v>
      </c>
      <c r="Z1131" s="101">
        <v>1</v>
      </c>
      <c r="AA1131" s="194">
        <v>0</v>
      </c>
      <c r="AB1131" s="99">
        <v>1</v>
      </c>
      <c r="AC1131" s="98">
        <v>0</v>
      </c>
      <c r="AD1131" s="98">
        <v>0</v>
      </c>
      <c r="AE1131" s="101">
        <f t="shared" si="1025"/>
        <v>0</v>
      </c>
      <c r="AF1131" s="100">
        <v>0</v>
      </c>
      <c r="AG1131" s="98">
        <v>0</v>
      </c>
      <c r="AH1131" s="99">
        <f t="shared" si="1026"/>
        <v>0</v>
      </c>
      <c r="AI1131" s="101">
        <v>1</v>
      </c>
      <c r="AJ1131" s="106"/>
    </row>
    <row r="1132" spans="2:36" s="126" customFormat="1" ht="17.100000000000001" customHeight="1" thickBot="1">
      <c r="B1132" s="128"/>
      <c r="C1132" s="154"/>
      <c r="D1132" s="155"/>
      <c r="E1132" s="156"/>
      <c r="F1132" s="129"/>
      <c r="G1132" s="130"/>
      <c r="H1132" s="195">
        <v>1</v>
      </c>
      <c r="I1132" s="432" t="s">
        <v>201</v>
      </c>
      <c r="J1132" s="432"/>
      <c r="K1132" s="131">
        <f>SUM(K1125:K1131)</f>
        <v>0</v>
      </c>
      <c r="L1132" s="403" t="s">
        <v>201</v>
      </c>
      <c r="M1132" s="404"/>
      <c r="N1132" s="131">
        <f>SUM(N1125:N1131)</f>
        <v>0</v>
      </c>
      <c r="O1132" s="403" t="s">
        <v>201</v>
      </c>
      <c r="P1132" s="404"/>
      <c r="Q1132" s="131">
        <f>SUM(Q1125:Q1131)</f>
        <v>0</v>
      </c>
      <c r="R1132" s="403" t="s">
        <v>201</v>
      </c>
      <c r="S1132" s="404"/>
      <c r="T1132" s="131">
        <f>SUM(T1125:T1131)</f>
        <v>0</v>
      </c>
      <c r="U1132" s="195">
        <v>1</v>
      </c>
      <c r="V1132" s="165">
        <v>1</v>
      </c>
      <c r="W1132" s="432" t="s">
        <v>201</v>
      </c>
      <c r="X1132" s="432"/>
      <c r="Y1132" s="131">
        <f>SUM(Y1125:Y1131)</f>
        <v>0</v>
      </c>
      <c r="Z1132" s="133">
        <v>1</v>
      </c>
      <c r="AA1132" s="195">
        <v>0</v>
      </c>
      <c r="AB1132" s="165">
        <v>1</v>
      </c>
      <c r="AC1132" s="432" t="s">
        <v>201</v>
      </c>
      <c r="AD1132" s="432"/>
      <c r="AE1132" s="131">
        <f>SUM(AE1125:AE1131)</f>
        <v>0</v>
      </c>
      <c r="AF1132" s="433" t="s">
        <v>201</v>
      </c>
      <c r="AG1132" s="432"/>
      <c r="AH1132" s="144">
        <f>SUM(AH1125:AH1131)</f>
        <v>0</v>
      </c>
      <c r="AI1132" s="133">
        <v>1</v>
      </c>
      <c r="AJ1132" s="134"/>
    </row>
    <row r="1133" spans="2:36" s="35" customFormat="1" ht="16.8" customHeight="1">
      <c r="B1133" s="114"/>
      <c r="C1133" s="157">
        <f>'3. Rekap Back Up Non Aspal X'!C160</f>
        <v>13900</v>
      </c>
      <c r="D1133" s="158">
        <f>'3. Rekap Back Up Non Aspal X'!D160</f>
        <v>14000</v>
      </c>
      <c r="E1133" s="159">
        <f>'3. Rekap Back Up Non Aspal X'!E160</f>
        <v>4</v>
      </c>
      <c r="F1133" s="115">
        <f>(100/((D1133-C1133)*E1133))*((K1140*0.05)+(N1140*0.05)+(Q1140*0.05)+(T1140)+(Y1140)+(AE1140*1.5)+(AH1140*1))</f>
        <v>0</v>
      </c>
      <c r="G1133" s="116" t="str">
        <f>IF(F1133&lt;=25,"RB",IF(F1133&lt;=75,"RB",IF(F1133&lt;=100,"RB","RB")))</f>
        <v>RB</v>
      </c>
      <c r="H1133" s="196">
        <v>1</v>
      </c>
      <c r="I1133" s="136">
        <v>0</v>
      </c>
      <c r="J1133" s="136">
        <v>0</v>
      </c>
      <c r="K1133" s="137">
        <f t="shared" ref="K1133:K1139" si="1028">I1133*J1133</f>
        <v>0</v>
      </c>
      <c r="L1133" s="136">
        <v>0</v>
      </c>
      <c r="M1133" s="136">
        <v>0</v>
      </c>
      <c r="N1133" s="137">
        <f t="shared" ref="N1133:N1139" si="1029">L1133*M1133</f>
        <v>0</v>
      </c>
      <c r="O1133" s="136">
        <v>0</v>
      </c>
      <c r="P1133" s="136">
        <v>3</v>
      </c>
      <c r="Q1133" s="137">
        <f t="shared" ref="Q1133:Q1139" si="1030">O1133*P1133</f>
        <v>0</v>
      </c>
      <c r="R1133" s="136">
        <v>0</v>
      </c>
      <c r="S1133" s="136">
        <v>0</v>
      </c>
      <c r="T1133" s="137">
        <f t="shared" ref="T1133:T1139" si="1031">R1133*S1133</f>
        <v>0</v>
      </c>
      <c r="U1133" s="196">
        <v>1</v>
      </c>
      <c r="V1133" s="138">
        <v>1</v>
      </c>
      <c r="W1133" s="136">
        <v>0</v>
      </c>
      <c r="X1133" s="136">
        <v>0</v>
      </c>
      <c r="Y1133" s="137">
        <f>W1133*X1133</f>
        <v>0</v>
      </c>
      <c r="Z1133" s="137">
        <v>1</v>
      </c>
      <c r="AA1133" s="196">
        <v>0</v>
      </c>
      <c r="AB1133" s="138">
        <v>1</v>
      </c>
      <c r="AC1133" s="136">
        <v>0</v>
      </c>
      <c r="AD1133" s="136">
        <v>0</v>
      </c>
      <c r="AE1133" s="137">
        <f t="shared" ref="AE1133:AE1139" si="1032">AC1133*AD1133</f>
        <v>0</v>
      </c>
      <c r="AF1133" s="136">
        <v>0</v>
      </c>
      <c r="AG1133" s="136">
        <v>0</v>
      </c>
      <c r="AH1133" s="138">
        <f t="shared" ref="AH1133:AH1139" si="1033">AF1133*AG1133</f>
        <v>0</v>
      </c>
      <c r="AI1133" s="137">
        <v>1</v>
      </c>
      <c r="AJ1133" s="139"/>
    </row>
    <row r="1134" spans="2:36" s="35" customFormat="1" ht="17.100000000000001" customHeight="1">
      <c r="B1134" s="105"/>
      <c r="C1134" s="54"/>
      <c r="D1134" s="96"/>
      <c r="E1134" s="111"/>
      <c r="F1134" s="112"/>
      <c r="G1134" s="113"/>
      <c r="H1134" s="194">
        <v>1</v>
      </c>
      <c r="I1134" s="98">
        <v>0</v>
      </c>
      <c r="J1134" s="98">
        <v>0</v>
      </c>
      <c r="K1134" s="101">
        <f t="shared" si="1028"/>
        <v>0</v>
      </c>
      <c r="L1134" s="100">
        <v>0</v>
      </c>
      <c r="M1134" s="98">
        <v>0</v>
      </c>
      <c r="N1134" s="101">
        <f t="shared" si="1029"/>
        <v>0</v>
      </c>
      <c r="O1134" s="100">
        <v>0</v>
      </c>
      <c r="P1134" s="98">
        <v>0</v>
      </c>
      <c r="Q1134" s="101">
        <f t="shared" si="1030"/>
        <v>0</v>
      </c>
      <c r="R1134" s="100">
        <v>0</v>
      </c>
      <c r="S1134" s="98">
        <v>0</v>
      </c>
      <c r="T1134" s="101">
        <f t="shared" si="1031"/>
        <v>0</v>
      </c>
      <c r="U1134" s="194">
        <v>1</v>
      </c>
      <c r="V1134" s="99">
        <v>1</v>
      </c>
      <c r="W1134" s="98">
        <v>0</v>
      </c>
      <c r="X1134" s="98">
        <v>0</v>
      </c>
      <c r="Y1134" s="101">
        <f t="shared" ref="Y1134:Y1139" si="1034">W1134*X1134</f>
        <v>0</v>
      </c>
      <c r="Z1134" s="101">
        <v>1</v>
      </c>
      <c r="AA1134" s="194">
        <v>0</v>
      </c>
      <c r="AB1134" s="99">
        <v>1</v>
      </c>
      <c r="AC1134" s="98">
        <v>0</v>
      </c>
      <c r="AD1134" s="98">
        <v>0</v>
      </c>
      <c r="AE1134" s="101">
        <f t="shared" si="1032"/>
        <v>0</v>
      </c>
      <c r="AF1134" s="100">
        <v>0</v>
      </c>
      <c r="AG1134" s="98">
        <v>0</v>
      </c>
      <c r="AH1134" s="99">
        <f t="shared" si="1033"/>
        <v>0</v>
      </c>
      <c r="AI1134" s="101">
        <v>1</v>
      </c>
      <c r="AJ1134" s="106"/>
    </row>
    <row r="1135" spans="2:36" s="35" customFormat="1" ht="17.100000000000001" customHeight="1">
      <c r="B1135" s="105"/>
      <c r="C1135" s="54"/>
      <c r="D1135" s="96"/>
      <c r="E1135" s="111"/>
      <c r="F1135" s="112"/>
      <c r="G1135" s="113"/>
      <c r="H1135" s="194">
        <v>1</v>
      </c>
      <c r="I1135" s="98">
        <v>0</v>
      </c>
      <c r="J1135" s="98">
        <v>0</v>
      </c>
      <c r="K1135" s="101">
        <f t="shared" si="1028"/>
        <v>0</v>
      </c>
      <c r="L1135" s="100">
        <v>0</v>
      </c>
      <c r="M1135" s="98">
        <v>0</v>
      </c>
      <c r="N1135" s="101">
        <f t="shared" si="1029"/>
        <v>0</v>
      </c>
      <c r="O1135" s="100">
        <v>0</v>
      </c>
      <c r="P1135" s="98">
        <v>0</v>
      </c>
      <c r="Q1135" s="101">
        <f t="shared" si="1030"/>
        <v>0</v>
      </c>
      <c r="R1135" s="100">
        <v>0</v>
      </c>
      <c r="S1135" s="98">
        <v>0</v>
      </c>
      <c r="T1135" s="101">
        <f t="shared" si="1031"/>
        <v>0</v>
      </c>
      <c r="U1135" s="194">
        <v>1</v>
      </c>
      <c r="V1135" s="99">
        <v>1</v>
      </c>
      <c r="W1135" s="98">
        <v>0</v>
      </c>
      <c r="X1135" s="98">
        <v>0</v>
      </c>
      <c r="Y1135" s="101">
        <f t="shared" si="1034"/>
        <v>0</v>
      </c>
      <c r="Z1135" s="101">
        <v>1</v>
      </c>
      <c r="AA1135" s="194">
        <v>0</v>
      </c>
      <c r="AB1135" s="99">
        <v>1</v>
      </c>
      <c r="AC1135" s="98">
        <v>0</v>
      </c>
      <c r="AD1135" s="98">
        <v>0</v>
      </c>
      <c r="AE1135" s="101">
        <f t="shared" si="1032"/>
        <v>0</v>
      </c>
      <c r="AF1135" s="100">
        <v>0</v>
      </c>
      <c r="AG1135" s="98">
        <v>0</v>
      </c>
      <c r="AH1135" s="99">
        <f t="shared" si="1033"/>
        <v>0</v>
      </c>
      <c r="AI1135" s="101">
        <v>1</v>
      </c>
      <c r="AJ1135" s="106"/>
    </row>
    <row r="1136" spans="2:36" s="35" customFormat="1" ht="17.100000000000001" customHeight="1">
      <c r="B1136" s="105"/>
      <c r="C1136" s="54"/>
      <c r="D1136" s="96"/>
      <c r="E1136" s="111"/>
      <c r="F1136" s="112"/>
      <c r="G1136" s="113"/>
      <c r="H1136" s="194">
        <v>1</v>
      </c>
      <c r="I1136" s="98">
        <v>0</v>
      </c>
      <c r="J1136" s="98">
        <v>0</v>
      </c>
      <c r="K1136" s="101">
        <f t="shared" si="1028"/>
        <v>0</v>
      </c>
      <c r="L1136" s="100">
        <v>0</v>
      </c>
      <c r="M1136" s="98">
        <v>0</v>
      </c>
      <c r="N1136" s="101">
        <f t="shared" si="1029"/>
        <v>0</v>
      </c>
      <c r="O1136" s="100">
        <v>0</v>
      </c>
      <c r="P1136" s="98">
        <v>0</v>
      </c>
      <c r="Q1136" s="101">
        <f t="shared" si="1030"/>
        <v>0</v>
      </c>
      <c r="R1136" s="100">
        <v>0</v>
      </c>
      <c r="S1136" s="98">
        <v>0</v>
      </c>
      <c r="T1136" s="101">
        <f t="shared" si="1031"/>
        <v>0</v>
      </c>
      <c r="U1136" s="194">
        <v>1</v>
      </c>
      <c r="V1136" s="99">
        <v>1</v>
      </c>
      <c r="W1136" s="98">
        <v>0</v>
      </c>
      <c r="X1136" s="98">
        <v>0</v>
      </c>
      <c r="Y1136" s="101">
        <f t="shared" si="1034"/>
        <v>0</v>
      </c>
      <c r="Z1136" s="101">
        <v>1</v>
      </c>
      <c r="AA1136" s="194">
        <v>0</v>
      </c>
      <c r="AB1136" s="99">
        <v>1</v>
      </c>
      <c r="AC1136" s="98">
        <v>0</v>
      </c>
      <c r="AD1136" s="98">
        <v>0</v>
      </c>
      <c r="AE1136" s="101">
        <f t="shared" si="1032"/>
        <v>0</v>
      </c>
      <c r="AF1136" s="100">
        <v>0</v>
      </c>
      <c r="AG1136" s="98">
        <v>0</v>
      </c>
      <c r="AH1136" s="99">
        <f t="shared" si="1033"/>
        <v>0</v>
      </c>
      <c r="AI1136" s="101">
        <v>1</v>
      </c>
      <c r="AJ1136" s="106"/>
    </row>
    <row r="1137" spans="2:36" s="35" customFormat="1" ht="17.100000000000001" customHeight="1">
      <c r="B1137" s="105"/>
      <c r="C1137" s="54"/>
      <c r="D1137" s="96"/>
      <c r="E1137" s="111"/>
      <c r="F1137" s="112"/>
      <c r="G1137" s="113"/>
      <c r="H1137" s="194">
        <v>1</v>
      </c>
      <c r="I1137" s="98">
        <v>0</v>
      </c>
      <c r="J1137" s="98">
        <v>0</v>
      </c>
      <c r="K1137" s="101">
        <f t="shared" si="1028"/>
        <v>0</v>
      </c>
      <c r="L1137" s="100">
        <v>0</v>
      </c>
      <c r="M1137" s="98">
        <v>0</v>
      </c>
      <c r="N1137" s="101">
        <f t="shared" si="1029"/>
        <v>0</v>
      </c>
      <c r="O1137" s="100">
        <v>0</v>
      </c>
      <c r="P1137" s="98">
        <v>0</v>
      </c>
      <c r="Q1137" s="101">
        <f t="shared" si="1030"/>
        <v>0</v>
      </c>
      <c r="R1137" s="100">
        <v>0</v>
      </c>
      <c r="S1137" s="98">
        <v>0</v>
      </c>
      <c r="T1137" s="101">
        <f t="shared" si="1031"/>
        <v>0</v>
      </c>
      <c r="U1137" s="194">
        <v>1</v>
      </c>
      <c r="V1137" s="99">
        <v>1</v>
      </c>
      <c r="W1137" s="98">
        <v>0</v>
      </c>
      <c r="X1137" s="98">
        <v>0</v>
      </c>
      <c r="Y1137" s="101">
        <f t="shared" si="1034"/>
        <v>0</v>
      </c>
      <c r="Z1137" s="101">
        <v>1</v>
      </c>
      <c r="AA1137" s="194">
        <v>0</v>
      </c>
      <c r="AB1137" s="99">
        <v>1</v>
      </c>
      <c r="AC1137" s="98">
        <v>0</v>
      </c>
      <c r="AD1137" s="98">
        <v>0</v>
      </c>
      <c r="AE1137" s="101">
        <f t="shared" si="1032"/>
        <v>0</v>
      </c>
      <c r="AF1137" s="100">
        <v>0</v>
      </c>
      <c r="AG1137" s="98">
        <v>0</v>
      </c>
      <c r="AH1137" s="99">
        <f t="shared" si="1033"/>
        <v>0</v>
      </c>
      <c r="AI1137" s="101">
        <v>1</v>
      </c>
      <c r="AJ1137" s="106"/>
    </row>
    <row r="1138" spans="2:36" s="35" customFormat="1" ht="17.100000000000001" customHeight="1">
      <c r="B1138" s="105"/>
      <c r="C1138" s="54"/>
      <c r="D1138" s="96"/>
      <c r="E1138" s="111"/>
      <c r="F1138" s="112"/>
      <c r="G1138" s="113"/>
      <c r="H1138" s="194">
        <v>1</v>
      </c>
      <c r="I1138" s="98">
        <v>0</v>
      </c>
      <c r="J1138" s="98">
        <v>0</v>
      </c>
      <c r="K1138" s="101">
        <f t="shared" si="1028"/>
        <v>0</v>
      </c>
      <c r="L1138" s="100">
        <v>0</v>
      </c>
      <c r="M1138" s="98">
        <v>0</v>
      </c>
      <c r="N1138" s="101">
        <f t="shared" si="1029"/>
        <v>0</v>
      </c>
      <c r="O1138" s="100">
        <v>0</v>
      </c>
      <c r="P1138" s="98">
        <v>0</v>
      </c>
      <c r="Q1138" s="101">
        <f t="shared" si="1030"/>
        <v>0</v>
      </c>
      <c r="R1138" s="100">
        <v>0</v>
      </c>
      <c r="S1138" s="98">
        <v>0</v>
      </c>
      <c r="T1138" s="101">
        <f t="shared" si="1031"/>
        <v>0</v>
      </c>
      <c r="U1138" s="194">
        <v>1</v>
      </c>
      <c r="V1138" s="99">
        <v>1</v>
      </c>
      <c r="W1138" s="98">
        <v>0</v>
      </c>
      <c r="X1138" s="98">
        <v>0</v>
      </c>
      <c r="Y1138" s="101">
        <f t="shared" si="1034"/>
        <v>0</v>
      </c>
      <c r="Z1138" s="101">
        <v>1</v>
      </c>
      <c r="AA1138" s="194">
        <v>0</v>
      </c>
      <c r="AB1138" s="99">
        <v>1</v>
      </c>
      <c r="AC1138" s="98">
        <v>0</v>
      </c>
      <c r="AD1138" s="98">
        <v>0</v>
      </c>
      <c r="AE1138" s="101">
        <f t="shared" si="1032"/>
        <v>0</v>
      </c>
      <c r="AF1138" s="100">
        <v>0</v>
      </c>
      <c r="AG1138" s="98">
        <v>0</v>
      </c>
      <c r="AH1138" s="99">
        <f t="shared" si="1033"/>
        <v>0</v>
      </c>
      <c r="AI1138" s="101">
        <v>1</v>
      </c>
      <c r="AJ1138" s="106"/>
    </row>
    <row r="1139" spans="2:36" s="35" customFormat="1" ht="17.100000000000001" customHeight="1">
      <c r="B1139" s="105"/>
      <c r="C1139" s="54"/>
      <c r="D1139" s="96"/>
      <c r="E1139" s="111"/>
      <c r="F1139" s="112"/>
      <c r="G1139" s="113"/>
      <c r="H1139" s="194">
        <v>1</v>
      </c>
      <c r="I1139" s="98">
        <v>0</v>
      </c>
      <c r="J1139" s="98">
        <v>0</v>
      </c>
      <c r="K1139" s="101">
        <f t="shared" si="1028"/>
        <v>0</v>
      </c>
      <c r="L1139" s="100">
        <v>0</v>
      </c>
      <c r="M1139" s="98">
        <v>0</v>
      </c>
      <c r="N1139" s="101">
        <f t="shared" si="1029"/>
        <v>0</v>
      </c>
      <c r="O1139" s="100">
        <v>0</v>
      </c>
      <c r="P1139" s="98">
        <v>0</v>
      </c>
      <c r="Q1139" s="101">
        <f t="shared" si="1030"/>
        <v>0</v>
      </c>
      <c r="R1139" s="100">
        <v>0</v>
      </c>
      <c r="S1139" s="98">
        <v>0</v>
      </c>
      <c r="T1139" s="101">
        <f t="shared" si="1031"/>
        <v>0</v>
      </c>
      <c r="U1139" s="194">
        <v>1</v>
      </c>
      <c r="V1139" s="99">
        <v>1</v>
      </c>
      <c r="W1139" s="98">
        <v>0</v>
      </c>
      <c r="X1139" s="98">
        <v>0</v>
      </c>
      <c r="Y1139" s="101">
        <f t="shared" si="1034"/>
        <v>0</v>
      </c>
      <c r="Z1139" s="101">
        <v>1</v>
      </c>
      <c r="AA1139" s="194">
        <v>0</v>
      </c>
      <c r="AB1139" s="99">
        <v>1</v>
      </c>
      <c r="AC1139" s="98">
        <v>0</v>
      </c>
      <c r="AD1139" s="98">
        <v>0</v>
      </c>
      <c r="AE1139" s="101">
        <f t="shared" si="1032"/>
        <v>0</v>
      </c>
      <c r="AF1139" s="100">
        <v>0</v>
      </c>
      <c r="AG1139" s="98">
        <v>0</v>
      </c>
      <c r="AH1139" s="99">
        <f t="shared" si="1033"/>
        <v>0</v>
      </c>
      <c r="AI1139" s="101">
        <v>1</v>
      </c>
      <c r="AJ1139" s="106"/>
    </row>
    <row r="1140" spans="2:36" s="126" customFormat="1" ht="17.100000000000001" customHeight="1">
      <c r="B1140" s="118"/>
      <c r="C1140" s="119"/>
      <c r="D1140" s="120"/>
      <c r="E1140" s="121"/>
      <c r="F1140" s="122"/>
      <c r="G1140" s="123"/>
      <c r="H1140" s="194">
        <v>1</v>
      </c>
      <c r="I1140" s="430" t="s">
        <v>201</v>
      </c>
      <c r="J1140" s="430"/>
      <c r="K1140" s="124">
        <f>SUM(K1133:K1139)</f>
        <v>0</v>
      </c>
      <c r="L1140" s="401" t="s">
        <v>201</v>
      </c>
      <c r="M1140" s="402"/>
      <c r="N1140" s="124">
        <f>SUM(N1133:N1139)</f>
        <v>0</v>
      </c>
      <c r="O1140" s="401" t="s">
        <v>201</v>
      </c>
      <c r="P1140" s="402"/>
      <c r="Q1140" s="124">
        <f>SUM(Q1133:Q1139)</f>
        <v>0</v>
      </c>
      <c r="R1140" s="401" t="s">
        <v>201</v>
      </c>
      <c r="S1140" s="402"/>
      <c r="T1140" s="124">
        <f>SUM(T1133:T1139)</f>
        <v>0</v>
      </c>
      <c r="U1140" s="194">
        <v>1</v>
      </c>
      <c r="V1140" s="99">
        <v>1</v>
      </c>
      <c r="W1140" s="430" t="s">
        <v>201</v>
      </c>
      <c r="X1140" s="430"/>
      <c r="Y1140" s="124">
        <f>SUM(Y1133:Y1139)</f>
        <v>0</v>
      </c>
      <c r="Z1140" s="101">
        <v>1</v>
      </c>
      <c r="AA1140" s="194">
        <v>0</v>
      </c>
      <c r="AB1140" s="99">
        <v>1</v>
      </c>
      <c r="AC1140" s="430" t="s">
        <v>201</v>
      </c>
      <c r="AD1140" s="430"/>
      <c r="AE1140" s="124">
        <f>SUM(AE1133:AE1139)</f>
        <v>0</v>
      </c>
      <c r="AF1140" s="431" t="s">
        <v>201</v>
      </c>
      <c r="AG1140" s="430"/>
      <c r="AH1140" s="143">
        <f>SUM(AH1133:AH1139)</f>
        <v>0</v>
      </c>
      <c r="AI1140" s="101">
        <v>1</v>
      </c>
      <c r="AJ1140" s="125"/>
    </row>
    <row r="1141" spans="2:36" s="35" customFormat="1" ht="16.8" customHeight="1">
      <c r="B1141" s="105"/>
      <c r="C1141" s="54">
        <f>'3. Rekap Back Up Non Aspal X'!C161</f>
        <v>14000</v>
      </c>
      <c r="D1141" s="96">
        <f>'3. Rekap Back Up Non Aspal X'!D161</f>
        <v>14100</v>
      </c>
      <c r="E1141" s="111">
        <f>'3. Rekap Back Up Non Aspal X'!E161</f>
        <v>4</v>
      </c>
      <c r="F1141" s="112">
        <f>(100/((D1141-C1141)*E1141))*((K1148*0.05)+(N1148*0.05)+(Q1148*0.05)+(T1148)+(Y1148)+(AE1148*1.5)+(AH1148*1))</f>
        <v>0</v>
      </c>
      <c r="G1141" s="113" t="str">
        <f>IF(F1141&lt;=25,"RB",IF(F1141&lt;=75,"RB",IF(F1141&lt;=100,"RB","RB")))</f>
        <v>RB</v>
      </c>
      <c r="H1141" s="194">
        <v>1</v>
      </c>
      <c r="I1141" s="98">
        <v>0</v>
      </c>
      <c r="J1141" s="98">
        <v>0</v>
      </c>
      <c r="K1141" s="101">
        <f t="shared" ref="K1141:K1147" si="1035">I1141*J1141</f>
        <v>0</v>
      </c>
      <c r="L1141" s="98">
        <v>0</v>
      </c>
      <c r="M1141" s="98">
        <v>0</v>
      </c>
      <c r="N1141" s="101">
        <f t="shared" ref="N1141:N1147" si="1036">L1141*M1141</f>
        <v>0</v>
      </c>
      <c r="O1141" s="98">
        <v>0</v>
      </c>
      <c r="P1141" s="98">
        <v>0</v>
      </c>
      <c r="Q1141" s="101">
        <f t="shared" ref="Q1141:Q1147" si="1037">O1141*P1141</f>
        <v>0</v>
      </c>
      <c r="R1141" s="98">
        <v>0</v>
      </c>
      <c r="S1141" s="98">
        <v>0</v>
      </c>
      <c r="T1141" s="101">
        <f t="shared" ref="T1141:T1147" si="1038">R1141*S1141</f>
        <v>0</v>
      </c>
      <c r="U1141" s="194">
        <v>1</v>
      </c>
      <c r="V1141" s="99">
        <v>1</v>
      </c>
      <c r="W1141" s="98">
        <v>0</v>
      </c>
      <c r="X1141" s="98">
        <v>0</v>
      </c>
      <c r="Y1141" s="101">
        <f>W1141*X1141</f>
        <v>0</v>
      </c>
      <c r="Z1141" s="101">
        <v>1</v>
      </c>
      <c r="AA1141" s="194">
        <v>0</v>
      </c>
      <c r="AB1141" s="99">
        <v>1</v>
      </c>
      <c r="AC1141" s="98">
        <v>0</v>
      </c>
      <c r="AD1141" s="98">
        <v>0</v>
      </c>
      <c r="AE1141" s="101">
        <f t="shared" ref="AE1141:AE1147" si="1039">AC1141*AD1141</f>
        <v>0</v>
      </c>
      <c r="AF1141" s="98">
        <v>0</v>
      </c>
      <c r="AG1141" s="98">
        <v>3</v>
      </c>
      <c r="AH1141" s="99">
        <f t="shared" ref="AH1141:AH1147" si="1040">AF1141*AG1141</f>
        <v>0</v>
      </c>
      <c r="AI1141" s="101">
        <v>1</v>
      </c>
      <c r="AJ1141" s="106"/>
    </row>
    <row r="1142" spans="2:36" s="35" customFormat="1" ht="17.100000000000001" customHeight="1">
      <c r="B1142" s="105"/>
      <c r="C1142" s="54"/>
      <c r="D1142" s="96"/>
      <c r="E1142" s="111"/>
      <c r="F1142" s="112"/>
      <c r="G1142" s="113"/>
      <c r="H1142" s="194">
        <v>1</v>
      </c>
      <c r="I1142" s="98">
        <v>0</v>
      </c>
      <c r="J1142" s="98">
        <v>0</v>
      </c>
      <c r="K1142" s="101">
        <f t="shared" si="1035"/>
        <v>0</v>
      </c>
      <c r="L1142" s="100">
        <v>0</v>
      </c>
      <c r="M1142" s="98">
        <v>0</v>
      </c>
      <c r="N1142" s="101">
        <f t="shared" si="1036"/>
        <v>0</v>
      </c>
      <c r="O1142" s="100">
        <v>0</v>
      </c>
      <c r="P1142" s="98">
        <v>0</v>
      </c>
      <c r="Q1142" s="101">
        <f t="shared" si="1037"/>
        <v>0</v>
      </c>
      <c r="R1142" s="100">
        <v>0</v>
      </c>
      <c r="S1142" s="98">
        <v>0</v>
      </c>
      <c r="T1142" s="101">
        <f t="shared" si="1038"/>
        <v>0</v>
      </c>
      <c r="U1142" s="194">
        <v>1</v>
      </c>
      <c r="V1142" s="99">
        <v>1</v>
      </c>
      <c r="W1142" s="98">
        <v>0</v>
      </c>
      <c r="X1142" s="98">
        <v>0</v>
      </c>
      <c r="Y1142" s="101">
        <f t="shared" ref="Y1142:Y1147" si="1041">W1142*X1142</f>
        <v>0</v>
      </c>
      <c r="Z1142" s="101">
        <v>1</v>
      </c>
      <c r="AA1142" s="194">
        <v>0</v>
      </c>
      <c r="AB1142" s="99">
        <v>1</v>
      </c>
      <c r="AC1142" s="98">
        <v>0</v>
      </c>
      <c r="AD1142" s="98">
        <v>0</v>
      </c>
      <c r="AE1142" s="101">
        <f t="shared" si="1039"/>
        <v>0</v>
      </c>
      <c r="AF1142" s="100">
        <v>0</v>
      </c>
      <c r="AG1142" s="98">
        <v>0</v>
      </c>
      <c r="AH1142" s="99">
        <f t="shared" si="1040"/>
        <v>0</v>
      </c>
      <c r="AI1142" s="101">
        <v>1</v>
      </c>
      <c r="AJ1142" s="106"/>
    </row>
    <row r="1143" spans="2:36" s="35" customFormat="1" ht="17.100000000000001" customHeight="1">
      <c r="B1143" s="105"/>
      <c r="C1143" s="54"/>
      <c r="D1143" s="96"/>
      <c r="E1143" s="111"/>
      <c r="F1143" s="112"/>
      <c r="G1143" s="113"/>
      <c r="H1143" s="194">
        <v>1</v>
      </c>
      <c r="I1143" s="98">
        <v>0</v>
      </c>
      <c r="J1143" s="98">
        <v>0</v>
      </c>
      <c r="K1143" s="101">
        <f t="shared" si="1035"/>
        <v>0</v>
      </c>
      <c r="L1143" s="100">
        <v>0</v>
      </c>
      <c r="M1143" s="98">
        <v>0</v>
      </c>
      <c r="N1143" s="101">
        <f t="shared" si="1036"/>
        <v>0</v>
      </c>
      <c r="O1143" s="100">
        <v>0</v>
      </c>
      <c r="P1143" s="98">
        <v>0</v>
      </c>
      <c r="Q1143" s="101">
        <f t="shared" si="1037"/>
        <v>0</v>
      </c>
      <c r="R1143" s="100">
        <v>0</v>
      </c>
      <c r="S1143" s="98">
        <v>0</v>
      </c>
      <c r="T1143" s="101">
        <f t="shared" si="1038"/>
        <v>0</v>
      </c>
      <c r="U1143" s="194">
        <v>1</v>
      </c>
      <c r="V1143" s="99">
        <v>1</v>
      </c>
      <c r="W1143" s="98">
        <v>0</v>
      </c>
      <c r="X1143" s="98">
        <v>0</v>
      </c>
      <c r="Y1143" s="101">
        <f t="shared" si="1041"/>
        <v>0</v>
      </c>
      <c r="Z1143" s="101">
        <v>1</v>
      </c>
      <c r="AA1143" s="194">
        <v>0</v>
      </c>
      <c r="AB1143" s="99">
        <v>1</v>
      </c>
      <c r="AC1143" s="98">
        <v>0</v>
      </c>
      <c r="AD1143" s="98">
        <v>0</v>
      </c>
      <c r="AE1143" s="101">
        <f t="shared" si="1039"/>
        <v>0</v>
      </c>
      <c r="AF1143" s="100">
        <v>0</v>
      </c>
      <c r="AG1143" s="98">
        <v>0</v>
      </c>
      <c r="AH1143" s="99">
        <f t="shared" si="1040"/>
        <v>0</v>
      </c>
      <c r="AI1143" s="101">
        <v>1</v>
      </c>
      <c r="AJ1143" s="106"/>
    </row>
    <row r="1144" spans="2:36" s="35" customFormat="1" ht="17.100000000000001" customHeight="1">
      <c r="B1144" s="105"/>
      <c r="C1144" s="54"/>
      <c r="D1144" s="96"/>
      <c r="E1144" s="111"/>
      <c r="F1144" s="112"/>
      <c r="G1144" s="113"/>
      <c r="H1144" s="194">
        <v>1</v>
      </c>
      <c r="I1144" s="98">
        <v>0</v>
      </c>
      <c r="J1144" s="98">
        <v>0</v>
      </c>
      <c r="K1144" s="101">
        <f t="shared" si="1035"/>
        <v>0</v>
      </c>
      <c r="L1144" s="100">
        <v>0</v>
      </c>
      <c r="M1144" s="98">
        <v>0</v>
      </c>
      <c r="N1144" s="101">
        <f t="shared" si="1036"/>
        <v>0</v>
      </c>
      <c r="O1144" s="100">
        <v>0</v>
      </c>
      <c r="P1144" s="98">
        <v>0</v>
      </c>
      <c r="Q1144" s="101">
        <f t="shared" si="1037"/>
        <v>0</v>
      </c>
      <c r="R1144" s="100">
        <v>0</v>
      </c>
      <c r="S1144" s="98">
        <v>0</v>
      </c>
      <c r="T1144" s="101">
        <f t="shared" si="1038"/>
        <v>0</v>
      </c>
      <c r="U1144" s="194">
        <v>1</v>
      </c>
      <c r="V1144" s="99">
        <v>1</v>
      </c>
      <c r="W1144" s="98">
        <v>0</v>
      </c>
      <c r="X1144" s="98">
        <v>0</v>
      </c>
      <c r="Y1144" s="101">
        <f t="shared" si="1041"/>
        <v>0</v>
      </c>
      <c r="Z1144" s="101">
        <v>1</v>
      </c>
      <c r="AA1144" s="194">
        <v>0</v>
      </c>
      <c r="AB1144" s="99">
        <v>1</v>
      </c>
      <c r="AC1144" s="98">
        <v>0</v>
      </c>
      <c r="AD1144" s="98">
        <v>0</v>
      </c>
      <c r="AE1144" s="101">
        <f t="shared" si="1039"/>
        <v>0</v>
      </c>
      <c r="AF1144" s="100">
        <v>0</v>
      </c>
      <c r="AG1144" s="98">
        <v>0</v>
      </c>
      <c r="AH1144" s="99">
        <f t="shared" si="1040"/>
        <v>0</v>
      </c>
      <c r="AI1144" s="101">
        <v>1</v>
      </c>
      <c r="AJ1144" s="106"/>
    </row>
    <row r="1145" spans="2:36" s="35" customFormat="1" ht="17.100000000000001" customHeight="1">
      <c r="B1145" s="105"/>
      <c r="C1145" s="54"/>
      <c r="D1145" s="96"/>
      <c r="E1145" s="111"/>
      <c r="F1145" s="112"/>
      <c r="G1145" s="113"/>
      <c r="H1145" s="194">
        <v>1</v>
      </c>
      <c r="I1145" s="98">
        <v>0</v>
      </c>
      <c r="J1145" s="98">
        <v>0</v>
      </c>
      <c r="K1145" s="101">
        <f t="shared" si="1035"/>
        <v>0</v>
      </c>
      <c r="L1145" s="100">
        <v>0</v>
      </c>
      <c r="M1145" s="98">
        <v>0</v>
      </c>
      <c r="N1145" s="101">
        <f t="shared" si="1036"/>
        <v>0</v>
      </c>
      <c r="O1145" s="100">
        <v>0</v>
      </c>
      <c r="P1145" s="98">
        <v>0</v>
      </c>
      <c r="Q1145" s="101">
        <f t="shared" si="1037"/>
        <v>0</v>
      </c>
      <c r="R1145" s="100">
        <v>0</v>
      </c>
      <c r="S1145" s="98">
        <v>0</v>
      </c>
      <c r="T1145" s="101">
        <f t="shared" si="1038"/>
        <v>0</v>
      </c>
      <c r="U1145" s="194">
        <v>1</v>
      </c>
      <c r="V1145" s="99">
        <v>1</v>
      </c>
      <c r="W1145" s="98">
        <v>0</v>
      </c>
      <c r="X1145" s="98">
        <v>0</v>
      </c>
      <c r="Y1145" s="101">
        <f t="shared" si="1041"/>
        <v>0</v>
      </c>
      <c r="Z1145" s="101">
        <v>1</v>
      </c>
      <c r="AA1145" s="194">
        <v>0</v>
      </c>
      <c r="AB1145" s="99">
        <v>1</v>
      </c>
      <c r="AC1145" s="98">
        <v>0</v>
      </c>
      <c r="AD1145" s="98">
        <v>0</v>
      </c>
      <c r="AE1145" s="101">
        <f t="shared" si="1039"/>
        <v>0</v>
      </c>
      <c r="AF1145" s="100">
        <v>0</v>
      </c>
      <c r="AG1145" s="98">
        <v>0</v>
      </c>
      <c r="AH1145" s="99">
        <f t="shared" si="1040"/>
        <v>0</v>
      </c>
      <c r="AI1145" s="101">
        <v>1</v>
      </c>
      <c r="AJ1145" s="106"/>
    </row>
    <row r="1146" spans="2:36" s="35" customFormat="1" ht="17.100000000000001" customHeight="1">
      <c r="B1146" s="105"/>
      <c r="C1146" s="54"/>
      <c r="D1146" s="96"/>
      <c r="E1146" s="111"/>
      <c r="F1146" s="112"/>
      <c r="G1146" s="113"/>
      <c r="H1146" s="194">
        <v>1</v>
      </c>
      <c r="I1146" s="98">
        <v>0</v>
      </c>
      <c r="J1146" s="98">
        <v>0</v>
      </c>
      <c r="K1146" s="101">
        <f t="shared" si="1035"/>
        <v>0</v>
      </c>
      <c r="L1146" s="100">
        <v>0</v>
      </c>
      <c r="M1146" s="98">
        <v>0</v>
      </c>
      <c r="N1146" s="101">
        <f t="shared" si="1036"/>
        <v>0</v>
      </c>
      <c r="O1146" s="100">
        <v>0</v>
      </c>
      <c r="P1146" s="98">
        <v>0</v>
      </c>
      <c r="Q1146" s="101">
        <f t="shared" si="1037"/>
        <v>0</v>
      </c>
      <c r="R1146" s="100">
        <v>0</v>
      </c>
      <c r="S1146" s="98">
        <v>0</v>
      </c>
      <c r="T1146" s="101">
        <f t="shared" si="1038"/>
        <v>0</v>
      </c>
      <c r="U1146" s="194">
        <v>1</v>
      </c>
      <c r="V1146" s="99">
        <v>1</v>
      </c>
      <c r="W1146" s="98">
        <v>0</v>
      </c>
      <c r="X1146" s="98">
        <v>0</v>
      </c>
      <c r="Y1146" s="101">
        <f t="shared" si="1041"/>
        <v>0</v>
      </c>
      <c r="Z1146" s="101">
        <v>1</v>
      </c>
      <c r="AA1146" s="194">
        <v>0</v>
      </c>
      <c r="AB1146" s="99">
        <v>1</v>
      </c>
      <c r="AC1146" s="98">
        <v>0</v>
      </c>
      <c r="AD1146" s="98">
        <v>0</v>
      </c>
      <c r="AE1146" s="101">
        <f t="shared" si="1039"/>
        <v>0</v>
      </c>
      <c r="AF1146" s="100">
        <v>0</v>
      </c>
      <c r="AG1146" s="98">
        <v>0</v>
      </c>
      <c r="AH1146" s="99">
        <f t="shared" si="1040"/>
        <v>0</v>
      </c>
      <c r="AI1146" s="101">
        <v>1</v>
      </c>
      <c r="AJ1146" s="106"/>
    </row>
    <row r="1147" spans="2:36" s="35" customFormat="1" ht="17.100000000000001" customHeight="1">
      <c r="B1147" s="105"/>
      <c r="C1147" s="54"/>
      <c r="D1147" s="96"/>
      <c r="E1147" s="111"/>
      <c r="F1147" s="112"/>
      <c r="G1147" s="113"/>
      <c r="H1147" s="194">
        <v>1</v>
      </c>
      <c r="I1147" s="98">
        <v>0</v>
      </c>
      <c r="J1147" s="98">
        <v>0</v>
      </c>
      <c r="K1147" s="101">
        <f t="shared" si="1035"/>
        <v>0</v>
      </c>
      <c r="L1147" s="100">
        <v>0</v>
      </c>
      <c r="M1147" s="98">
        <v>0</v>
      </c>
      <c r="N1147" s="101">
        <f t="shared" si="1036"/>
        <v>0</v>
      </c>
      <c r="O1147" s="100">
        <v>0</v>
      </c>
      <c r="P1147" s="98">
        <v>0</v>
      </c>
      <c r="Q1147" s="101">
        <f t="shared" si="1037"/>
        <v>0</v>
      </c>
      <c r="R1147" s="100">
        <v>0</v>
      </c>
      <c r="S1147" s="98">
        <v>0</v>
      </c>
      <c r="T1147" s="101">
        <f t="shared" si="1038"/>
        <v>0</v>
      </c>
      <c r="U1147" s="194">
        <v>1</v>
      </c>
      <c r="V1147" s="99">
        <v>1</v>
      </c>
      <c r="W1147" s="98">
        <v>0</v>
      </c>
      <c r="X1147" s="98">
        <v>0</v>
      </c>
      <c r="Y1147" s="101">
        <f t="shared" si="1041"/>
        <v>0</v>
      </c>
      <c r="Z1147" s="101">
        <v>1</v>
      </c>
      <c r="AA1147" s="194">
        <v>0</v>
      </c>
      <c r="AB1147" s="99">
        <v>1</v>
      </c>
      <c r="AC1147" s="98">
        <v>0</v>
      </c>
      <c r="AD1147" s="98">
        <v>0</v>
      </c>
      <c r="AE1147" s="101">
        <f t="shared" si="1039"/>
        <v>0</v>
      </c>
      <c r="AF1147" s="100">
        <v>0</v>
      </c>
      <c r="AG1147" s="98">
        <v>0</v>
      </c>
      <c r="AH1147" s="99">
        <f t="shared" si="1040"/>
        <v>0</v>
      </c>
      <c r="AI1147" s="101">
        <v>1</v>
      </c>
      <c r="AJ1147" s="106"/>
    </row>
    <row r="1148" spans="2:36" s="126" customFormat="1" ht="17.100000000000001" customHeight="1">
      <c r="B1148" s="118"/>
      <c r="C1148" s="119"/>
      <c r="D1148" s="120"/>
      <c r="E1148" s="121"/>
      <c r="F1148" s="122"/>
      <c r="G1148" s="123"/>
      <c r="H1148" s="194">
        <v>1</v>
      </c>
      <c r="I1148" s="430" t="s">
        <v>201</v>
      </c>
      <c r="J1148" s="430"/>
      <c r="K1148" s="124">
        <f>SUM(K1141:K1147)</f>
        <v>0</v>
      </c>
      <c r="L1148" s="401" t="s">
        <v>201</v>
      </c>
      <c r="M1148" s="402"/>
      <c r="N1148" s="124">
        <f>SUM(N1141:N1147)</f>
        <v>0</v>
      </c>
      <c r="O1148" s="401" t="s">
        <v>201</v>
      </c>
      <c r="P1148" s="402"/>
      <c r="Q1148" s="124">
        <f>SUM(Q1141:Q1147)</f>
        <v>0</v>
      </c>
      <c r="R1148" s="401" t="s">
        <v>201</v>
      </c>
      <c r="S1148" s="402"/>
      <c r="T1148" s="124">
        <f>SUM(T1141:T1147)</f>
        <v>0</v>
      </c>
      <c r="U1148" s="194">
        <v>1</v>
      </c>
      <c r="V1148" s="99">
        <v>1</v>
      </c>
      <c r="W1148" s="430" t="s">
        <v>201</v>
      </c>
      <c r="X1148" s="430"/>
      <c r="Y1148" s="124">
        <f>SUM(Y1141:Y1147)</f>
        <v>0</v>
      </c>
      <c r="Z1148" s="101">
        <v>1</v>
      </c>
      <c r="AA1148" s="194">
        <v>0</v>
      </c>
      <c r="AB1148" s="99">
        <v>1</v>
      </c>
      <c r="AC1148" s="430" t="s">
        <v>201</v>
      </c>
      <c r="AD1148" s="430"/>
      <c r="AE1148" s="124">
        <f>SUM(AE1141:AE1147)</f>
        <v>0</v>
      </c>
      <c r="AF1148" s="431" t="s">
        <v>201</v>
      </c>
      <c r="AG1148" s="430"/>
      <c r="AH1148" s="143">
        <f>SUM(AH1141:AH1147)</f>
        <v>0</v>
      </c>
      <c r="AI1148" s="101">
        <v>1</v>
      </c>
      <c r="AJ1148" s="125"/>
    </row>
    <row r="1149" spans="2:36" s="35" customFormat="1" ht="16.8" customHeight="1">
      <c r="B1149" s="105"/>
      <c r="C1149" s="54">
        <f>'3. Rekap Back Up Non Aspal X'!C162</f>
        <v>14100</v>
      </c>
      <c r="D1149" s="96">
        <f>'3. Rekap Back Up Non Aspal X'!D162</f>
        <v>14200</v>
      </c>
      <c r="E1149" s="111">
        <f>'3. Rekap Back Up Non Aspal X'!E162</f>
        <v>4</v>
      </c>
      <c r="F1149" s="112">
        <f>(100/((D1149-C1149)*E1149))*((K1156*0.05)+(N1156*0.05)+(Q1156*0.05)+(T1156)+(Y1156)+(AE1156*1.5)+(AH1156*1))</f>
        <v>0</v>
      </c>
      <c r="G1149" s="113" t="str">
        <f>IF(F1149&lt;=25,"RB",IF(F1149&lt;=75,"RB",IF(F1149&lt;=100,"RB","RB")))</f>
        <v>RB</v>
      </c>
      <c r="H1149" s="194">
        <v>1</v>
      </c>
      <c r="I1149" s="98">
        <v>0</v>
      </c>
      <c r="J1149" s="98">
        <v>0</v>
      </c>
      <c r="K1149" s="101">
        <f t="shared" ref="K1149:K1155" si="1042">I1149*J1149</f>
        <v>0</v>
      </c>
      <c r="L1149" s="98">
        <v>0</v>
      </c>
      <c r="M1149" s="98">
        <v>0</v>
      </c>
      <c r="N1149" s="101">
        <f t="shared" ref="N1149:N1155" si="1043">L1149*M1149</f>
        <v>0</v>
      </c>
      <c r="O1149" s="98">
        <v>0</v>
      </c>
      <c r="P1149" s="98">
        <v>0</v>
      </c>
      <c r="Q1149" s="101">
        <f t="shared" ref="Q1149:Q1155" si="1044">O1149*P1149</f>
        <v>0</v>
      </c>
      <c r="R1149" s="98">
        <v>0</v>
      </c>
      <c r="S1149" s="98">
        <v>0</v>
      </c>
      <c r="T1149" s="101">
        <f t="shared" ref="T1149:T1155" si="1045">R1149*S1149</f>
        <v>0</v>
      </c>
      <c r="U1149" s="194">
        <v>1</v>
      </c>
      <c r="V1149" s="99">
        <v>1</v>
      </c>
      <c r="W1149" s="98">
        <v>0</v>
      </c>
      <c r="X1149" s="98">
        <v>0</v>
      </c>
      <c r="Y1149" s="101">
        <f>W1149*X1149</f>
        <v>0</v>
      </c>
      <c r="Z1149" s="101">
        <v>1</v>
      </c>
      <c r="AA1149" s="194">
        <v>0</v>
      </c>
      <c r="AB1149" s="99">
        <v>1</v>
      </c>
      <c r="AC1149" s="98">
        <v>0</v>
      </c>
      <c r="AD1149" s="98">
        <v>0</v>
      </c>
      <c r="AE1149" s="101">
        <f t="shared" ref="AE1149:AE1155" si="1046">AC1149*AD1149</f>
        <v>0</v>
      </c>
      <c r="AF1149" s="98">
        <v>0</v>
      </c>
      <c r="AG1149" s="98">
        <v>3</v>
      </c>
      <c r="AH1149" s="99">
        <f t="shared" ref="AH1149:AH1155" si="1047">AF1149*AG1149</f>
        <v>0</v>
      </c>
      <c r="AI1149" s="101">
        <v>1</v>
      </c>
      <c r="AJ1149" s="106"/>
    </row>
    <row r="1150" spans="2:36" s="35" customFormat="1" ht="17.100000000000001" customHeight="1">
      <c r="B1150" s="105"/>
      <c r="C1150" s="54"/>
      <c r="D1150" s="96"/>
      <c r="E1150" s="111"/>
      <c r="F1150" s="112"/>
      <c r="G1150" s="113"/>
      <c r="H1150" s="194">
        <v>1</v>
      </c>
      <c r="I1150" s="98">
        <v>0</v>
      </c>
      <c r="J1150" s="98">
        <v>0</v>
      </c>
      <c r="K1150" s="101">
        <f t="shared" si="1042"/>
        <v>0</v>
      </c>
      <c r="L1150" s="100">
        <v>0</v>
      </c>
      <c r="M1150" s="98">
        <v>0</v>
      </c>
      <c r="N1150" s="101">
        <f t="shared" si="1043"/>
        <v>0</v>
      </c>
      <c r="O1150" s="100">
        <v>0</v>
      </c>
      <c r="P1150" s="98">
        <v>0</v>
      </c>
      <c r="Q1150" s="101">
        <f t="shared" si="1044"/>
        <v>0</v>
      </c>
      <c r="R1150" s="100">
        <v>0</v>
      </c>
      <c r="S1150" s="98">
        <v>0</v>
      </c>
      <c r="T1150" s="101">
        <f t="shared" si="1045"/>
        <v>0</v>
      </c>
      <c r="U1150" s="194">
        <v>1</v>
      </c>
      <c r="V1150" s="99">
        <v>1</v>
      </c>
      <c r="W1150" s="98">
        <v>0</v>
      </c>
      <c r="X1150" s="98">
        <v>0</v>
      </c>
      <c r="Y1150" s="101">
        <f t="shared" ref="Y1150:Y1155" si="1048">W1150*X1150</f>
        <v>0</v>
      </c>
      <c r="Z1150" s="101">
        <v>1</v>
      </c>
      <c r="AA1150" s="194">
        <v>0</v>
      </c>
      <c r="AB1150" s="99">
        <v>1</v>
      </c>
      <c r="AC1150" s="98">
        <v>0</v>
      </c>
      <c r="AD1150" s="98">
        <v>0</v>
      </c>
      <c r="AE1150" s="101">
        <f t="shared" si="1046"/>
        <v>0</v>
      </c>
      <c r="AF1150" s="100">
        <v>0</v>
      </c>
      <c r="AG1150" s="98">
        <v>0</v>
      </c>
      <c r="AH1150" s="99">
        <f t="shared" si="1047"/>
        <v>0</v>
      </c>
      <c r="AI1150" s="101">
        <v>1</v>
      </c>
      <c r="AJ1150" s="106"/>
    </row>
    <row r="1151" spans="2:36" s="35" customFormat="1" ht="17.100000000000001" customHeight="1">
      <c r="B1151" s="105"/>
      <c r="C1151" s="54"/>
      <c r="D1151" s="96"/>
      <c r="E1151" s="111"/>
      <c r="F1151" s="112"/>
      <c r="G1151" s="113"/>
      <c r="H1151" s="194">
        <v>1</v>
      </c>
      <c r="I1151" s="98">
        <v>0</v>
      </c>
      <c r="J1151" s="98">
        <v>0</v>
      </c>
      <c r="K1151" s="101">
        <f t="shared" si="1042"/>
        <v>0</v>
      </c>
      <c r="L1151" s="100">
        <v>0</v>
      </c>
      <c r="M1151" s="98">
        <v>0</v>
      </c>
      <c r="N1151" s="101">
        <f t="shared" si="1043"/>
        <v>0</v>
      </c>
      <c r="O1151" s="100">
        <v>0</v>
      </c>
      <c r="P1151" s="98">
        <v>0</v>
      </c>
      <c r="Q1151" s="101">
        <f t="shared" si="1044"/>
        <v>0</v>
      </c>
      <c r="R1151" s="100">
        <v>0</v>
      </c>
      <c r="S1151" s="98">
        <v>0</v>
      </c>
      <c r="T1151" s="101">
        <f t="shared" si="1045"/>
        <v>0</v>
      </c>
      <c r="U1151" s="194">
        <v>1</v>
      </c>
      <c r="V1151" s="99">
        <v>1</v>
      </c>
      <c r="W1151" s="98">
        <v>0</v>
      </c>
      <c r="X1151" s="98">
        <v>0</v>
      </c>
      <c r="Y1151" s="101">
        <f t="shared" si="1048"/>
        <v>0</v>
      </c>
      <c r="Z1151" s="101">
        <v>1</v>
      </c>
      <c r="AA1151" s="194">
        <v>0</v>
      </c>
      <c r="AB1151" s="99">
        <v>1</v>
      </c>
      <c r="AC1151" s="98">
        <v>0</v>
      </c>
      <c r="AD1151" s="98">
        <v>0</v>
      </c>
      <c r="AE1151" s="101">
        <f t="shared" si="1046"/>
        <v>0</v>
      </c>
      <c r="AF1151" s="100">
        <v>0</v>
      </c>
      <c r="AG1151" s="98">
        <v>0</v>
      </c>
      <c r="AH1151" s="99">
        <f t="shared" si="1047"/>
        <v>0</v>
      </c>
      <c r="AI1151" s="101">
        <v>1</v>
      </c>
      <c r="AJ1151" s="106"/>
    </row>
    <row r="1152" spans="2:36" s="35" customFormat="1" ht="17.100000000000001" customHeight="1">
      <c r="B1152" s="105"/>
      <c r="C1152" s="54"/>
      <c r="D1152" s="96"/>
      <c r="E1152" s="111"/>
      <c r="F1152" s="112"/>
      <c r="G1152" s="113"/>
      <c r="H1152" s="194">
        <v>1</v>
      </c>
      <c r="I1152" s="98">
        <v>0</v>
      </c>
      <c r="J1152" s="98">
        <v>0</v>
      </c>
      <c r="K1152" s="101">
        <f t="shared" si="1042"/>
        <v>0</v>
      </c>
      <c r="L1152" s="100">
        <v>0</v>
      </c>
      <c r="M1152" s="98">
        <v>0</v>
      </c>
      <c r="N1152" s="101">
        <f t="shared" si="1043"/>
        <v>0</v>
      </c>
      <c r="O1152" s="100">
        <v>0</v>
      </c>
      <c r="P1152" s="98">
        <v>0</v>
      </c>
      <c r="Q1152" s="101">
        <f t="shared" si="1044"/>
        <v>0</v>
      </c>
      <c r="R1152" s="100">
        <v>0</v>
      </c>
      <c r="S1152" s="98">
        <v>0</v>
      </c>
      <c r="T1152" s="101">
        <f t="shared" si="1045"/>
        <v>0</v>
      </c>
      <c r="U1152" s="194">
        <v>1</v>
      </c>
      <c r="V1152" s="99">
        <v>1</v>
      </c>
      <c r="W1152" s="98">
        <v>0</v>
      </c>
      <c r="X1152" s="98">
        <v>0</v>
      </c>
      <c r="Y1152" s="101">
        <f t="shared" si="1048"/>
        <v>0</v>
      </c>
      <c r="Z1152" s="101">
        <v>1</v>
      </c>
      <c r="AA1152" s="194">
        <v>0</v>
      </c>
      <c r="AB1152" s="99">
        <v>1</v>
      </c>
      <c r="AC1152" s="98">
        <v>0</v>
      </c>
      <c r="AD1152" s="98">
        <v>0</v>
      </c>
      <c r="AE1152" s="101">
        <f t="shared" si="1046"/>
        <v>0</v>
      </c>
      <c r="AF1152" s="100">
        <v>0</v>
      </c>
      <c r="AG1152" s="98">
        <v>0</v>
      </c>
      <c r="AH1152" s="99">
        <f t="shared" si="1047"/>
        <v>0</v>
      </c>
      <c r="AI1152" s="101">
        <v>1</v>
      </c>
      <c r="AJ1152" s="106"/>
    </row>
    <row r="1153" spans="2:36" s="35" customFormat="1" ht="17.100000000000001" customHeight="1">
      <c r="B1153" s="105"/>
      <c r="C1153" s="54"/>
      <c r="D1153" s="96"/>
      <c r="E1153" s="111"/>
      <c r="F1153" s="112"/>
      <c r="G1153" s="113"/>
      <c r="H1153" s="194">
        <v>1</v>
      </c>
      <c r="I1153" s="98">
        <v>0</v>
      </c>
      <c r="J1153" s="98">
        <v>0</v>
      </c>
      <c r="K1153" s="101">
        <f t="shared" si="1042"/>
        <v>0</v>
      </c>
      <c r="L1153" s="100">
        <v>0</v>
      </c>
      <c r="M1153" s="98">
        <v>0</v>
      </c>
      <c r="N1153" s="101">
        <f t="shared" si="1043"/>
        <v>0</v>
      </c>
      <c r="O1153" s="100">
        <v>0</v>
      </c>
      <c r="P1153" s="98">
        <v>0</v>
      </c>
      <c r="Q1153" s="101">
        <f t="shared" si="1044"/>
        <v>0</v>
      </c>
      <c r="R1153" s="100">
        <v>0</v>
      </c>
      <c r="S1153" s="98">
        <v>0</v>
      </c>
      <c r="T1153" s="101">
        <f t="shared" si="1045"/>
        <v>0</v>
      </c>
      <c r="U1153" s="194">
        <v>1</v>
      </c>
      <c r="V1153" s="99">
        <v>1</v>
      </c>
      <c r="W1153" s="98">
        <v>0</v>
      </c>
      <c r="X1153" s="98">
        <v>0</v>
      </c>
      <c r="Y1153" s="101">
        <f t="shared" si="1048"/>
        <v>0</v>
      </c>
      <c r="Z1153" s="101">
        <v>1</v>
      </c>
      <c r="AA1153" s="194">
        <v>0</v>
      </c>
      <c r="AB1153" s="99">
        <v>1</v>
      </c>
      <c r="AC1153" s="98">
        <v>0</v>
      </c>
      <c r="AD1153" s="98">
        <v>0</v>
      </c>
      <c r="AE1153" s="101">
        <f t="shared" si="1046"/>
        <v>0</v>
      </c>
      <c r="AF1153" s="100">
        <v>0</v>
      </c>
      <c r="AG1153" s="98">
        <v>0</v>
      </c>
      <c r="AH1153" s="99">
        <f t="shared" si="1047"/>
        <v>0</v>
      </c>
      <c r="AI1153" s="101">
        <v>1</v>
      </c>
      <c r="AJ1153" s="106"/>
    </row>
    <row r="1154" spans="2:36" s="35" customFormat="1" ht="17.100000000000001" customHeight="1">
      <c r="B1154" s="105"/>
      <c r="C1154" s="54"/>
      <c r="D1154" s="96"/>
      <c r="E1154" s="111"/>
      <c r="F1154" s="112"/>
      <c r="G1154" s="113"/>
      <c r="H1154" s="194">
        <v>1</v>
      </c>
      <c r="I1154" s="98">
        <v>0</v>
      </c>
      <c r="J1154" s="98">
        <v>0</v>
      </c>
      <c r="K1154" s="101">
        <f t="shared" si="1042"/>
        <v>0</v>
      </c>
      <c r="L1154" s="100">
        <v>0</v>
      </c>
      <c r="M1154" s="98">
        <v>0</v>
      </c>
      <c r="N1154" s="101">
        <f t="shared" si="1043"/>
        <v>0</v>
      </c>
      <c r="O1154" s="100">
        <v>0</v>
      </c>
      <c r="P1154" s="98">
        <v>0</v>
      </c>
      <c r="Q1154" s="101">
        <f t="shared" si="1044"/>
        <v>0</v>
      </c>
      <c r="R1154" s="100">
        <v>0</v>
      </c>
      <c r="S1154" s="98">
        <v>0</v>
      </c>
      <c r="T1154" s="101">
        <f t="shared" si="1045"/>
        <v>0</v>
      </c>
      <c r="U1154" s="194">
        <v>1</v>
      </c>
      <c r="V1154" s="99">
        <v>1</v>
      </c>
      <c r="W1154" s="98">
        <v>0</v>
      </c>
      <c r="X1154" s="98">
        <v>0</v>
      </c>
      <c r="Y1154" s="101">
        <f t="shared" si="1048"/>
        <v>0</v>
      </c>
      <c r="Z1154" s="101">
        <v>1</v>
      </c>
      <c r="AA1154" s="194">
        <v>0</v>
      </c>
      <c r="AB1154" s="99">
        <v>1</v>
      </c>
      <c r="AC1154" s="98">
        <v>0</v>
      </c>
      <c r="AD1154" s="98">
        <v>0</v>
      </c>
      <c r="AE1154" s="101">
        <f t="shared" si="1046"/>
        <v>0</v>
      </c>
      <c r="AF1154" s="100">
        <v>0</v>
      </c>
      <c r="AG1154" s="98">
        <v>0</v>
      </c>
      <c r="AH1154" s="99">
        <f t="shared" si="1047"/>
        <v>0</v>
      </c>
      <c r="AI1154" s="101">
        <v>1</v>
      </c>
      <c r="AJ1154" s="106"/>
    </row>
    <row r="1155" spans="2:36" s="35" customFormat="1" ht="17.100000000000001" customHeight="1">
      <c r="B1155" s="105"/>
      <c r="C1155" s="54"/>
      <c r="D1155" s="96"/>
      <c r="E1155" s="111"/>
      <c r="F1155" s="112"/>
      <c r="G1155" s="113"/>
      <c r="H1155" s="194">
        <v>1</v>
      </c>
      <c r="I1155" s="98">
        <v>0</v>
      </c>
      <c r="J1155" s="98">
        <v>0</v>
      </c>
      <c r="K1155" s="101">
        <f t="shared" si="1042"/>
        <v>0</v>
      </c>
      <c r="L1155" s="100">
        <v>0</v>
      </c>
      <c r="M1155" s="98">
        <v>0</v>
      </c>
      <c r="N1155" s="101">
        <f t="shared" si="1043"/>
        <v>0</v>
      </c>
      <c r="O1155" s="100">
        <v>0</v>
      </c>
      <c r="P1155" s="98">
        <v>0</v>
      </c>
      <c r="Q1155" s="101">
        <f t="shared" si="1044"/>
        <v>0</v>
      </c>
      <c r="R1155" s="100">
        <v>0</v>
      </c>
      <c r="S1155" s="98">
        <v>0</v>
      </c>
      <c r="T1155" s="101">
        <f t="shared" si="1045"/>
        <v>0</v>
      </c>
      <c r="U1155" s="194">
        <v>1</v>
      </c>
      <c r="V1155" s="99">
        <v>1</v>
      </c>
      <c r="W1155" s="98">
        <v>0</v>
      </c>
      <c r="X1155" s="98">
        <v>0</v>
      </c>
      <c r="Y1155" s="101">
        <f t="shared" si="1048"/>
        <v>0</v>
      </c>
      <c r="Z1155" s="101">
        <v>1</v>
      </c>
      <c r="AA1155" s="194">
        <v>0</v>
      </c>
      <c r="AB1155" s="99">
        <v>1</v>
      </c>
      <c r="AC1155" s="98">
        <v>0</v>
      </c>
      <c r="AD1155" s="98">
        <v>0</v>
      </c>
      <c r="AE1155" s="101">
        <f t="shared" si="1046"/>
        <v>0</v>
      </c>
      <c r="AF1155" s="100">
        <v>0</v>
      </c>
      <c r="AG1155" s="98">
        <v>0</v>
      </c>
      <c r="AH1155" s="99">
        <f t="shared" si="1047"/>
        <v>0</v>
      </c>
      <c r="AI1155" s="101">
        <v>1</v>
      </c>
      <c r="AJ1155" s="106"/>
    </row>
    <row r="1156" spans="2:36" s="126" customFormat="1" ht="17.100000000000001" customHeight="1">
      <c r="B1156" s="118"/>
      <c r="C1156" s="119"/>
      <c r="D1156" s="120"/>
      <c r="E1156" s="121"/>
      <c r="F1156" s="122"/>
      <c r="G1156" s="123"/>
      <c r="H1156" s="194">
        <v>1</v>
      </c>
      <c r="I1156" s="430" t="s">
        <v>201</v>
      </c>
      <c r="J1156" s="430"/>
      <c r="K1156" s="124">
        <f>SUM(K1149:K1155)</f>
        <v>0</v>
      </c>
      <c r="L1156" s="401" t="s">
        <v>201</v>
      </c>
      <c r="M1156" s="402"/>
      <c r="N1156" s="124">
        <f>SUM(N1149:N1155)</f>
        <v>0</v>
      </c>
      <c r="O1156" s="401" t="s">
        <v>201</v>
      </c>
      <c r="P1156" s="402"/>
      <c r="Q1156" s="124">
        <f>SUM(Q1149:Q1155)</f>
        <v>0</v>
      </c>
      <c r="R1156" s="401" t="s">
        <v>201</v>
      </c>
      <c r="S1156" s="402"/>
      <c r="T1156" s="124">
        <f>SUM(T1149:T1155)</f>
        <v>0</v>
      </c>
      <c r="U1156" s="194">
        <v>1</v>
      </c>
      <c r="V1156" s="99">
        <v>1</v>
      </c>
      <c r="W1156" s="430" t="s">
        <v>201</v>
      </c>
      <c r="X1156" s="430"/>
      <c r="Y1156" s="124">
        <f>SUM(Y1149:Y1155)</f>
        <v>0</v>
      </c>
      <c r="Z1156" s="101">
        <v>1</v>
      </c>
      <c r="AA1156" s="194">
        <v>0</v>
      </c>
      <c r="AB1156" s="99">
        <v>1</v>
      </c>
      <c r="AC1156" s="430" t="s">
        <v>201</v>
      </c>
      <c r="AD1156" s="430"/>
      <c r="AE1156" s="124">
        <f>SUM(AE1149:AE1155)</f>
        <v>0</v>
      </c>
      <c r="AF1156" s="431" t="s">
        <v>201</v>
      </c>
      <c r="AG1156" s="430"/>
      <c r="AH1156" s="143">
        <f>SUM(AH1149:AH1155)</f>
        <v>0</v>
      </c>
      <c r="AI1156" s="101">
        <v>1</v>
      </c>
      <c r="AJ1156" s="125"/>
    </row>
    <row r="1157" spans="2:36" s="35" customFormat="1" ht="16.8" customHeight="1">
      <c r="B1157" s="105"/>
      <c r="C1157" s="54">
        <f>'3. Rekap Back Up Non Aspal X'!C163</f>
        <v>14200</v>
      </c>
      <c r="D1157" s="96">
        <f>'3. Rekap Back Up Non Aspal X'!D163</f>
        <v>14300</v>
      </c>
      <c r="E1157" s="111">
        <f>'3. Rekap Back Up Non Aspal X'!E163</f>
        <v>4</v>
      </c>
      <c r="F1157" s="112">
        <f>(100/((D1157-C1157)*E1157))*((K1164*0.05)+(N1164*0.05)+(Q1164*0.05)+(T1164)+(Y1164)+(AE1164*1.5)+(AH1164*1))</f>
        <v>0</v>
      </c>
      <c r="G1157" s="113" t="str">
        <f>IF(F1157&lt;=25,"RB",IF(F1157&lt;=75,"RB",IF(F1157&lt;=100,"RB","RB")))</f>
        <v>RB</v>
      </c>
      <c r="H1157" s="194">
        <v>1</v>
      </c>
      <c r="I1157" s="98">
        <v>0</v>
      </c>
      <c r="J1157" s="98">
        <v>0</v>
      </c>
      <c r="K1157" s="101">
        <f t="shared" ref="K1157:K1163" si="1049">I1157*J1157</f>
        <v>0</v>
      </c>
      <c r="L1157" s="98">
        <v>0</v>
      </c>
      <c r="M1157" s="98">
        <v>0</v>
      </c>
      <c r="N1157" s="101">
        <f t="shared" ref="N1157:N1163" si="1050">L1157*M1157</f>
        <v>0</v>
      </c>
      <c r="O1157" s="98">
        <v>0</v>
      </c>
      <c r="P1157" s="98">
        <v>0</v>
      </c>
      <c r="Q1157" s="101">
        <f t="shared" ref="Q1157:Q1163" si="1051">O1157*P1157</f>
        <v>0</v>
      </c>
      <c r="R1157" s="98">
        <v>0</v>
      </c>
      <c r="S1157" s="98">
        <v>0</v>
      </c>
      <c r="T1157" s="101">
        <f t="shared" ref="T1157:T1163" si="1052">R1157*S1157</f>
        <v>0</v>
      </c>
      <c r="U1157" s="194">
        <v>1</v>
      </c>
      <c r="V1157" s="99">
        <v>1</v>
      </c>
      <c r="W1157" s="98">
        <v>0</v>
      </c>
      <c r="X1157" s="98">
        <v>0</v>
      </c>
      <c r="Y1157" s="101">
        <f>W1157*X1157</f>
        <v>0</v>
      </c>
      <c r="Z1157" s="101">
        <v>1</v>
      </c>
      <c r="AA1157" s="194">
        <v>0</v>
      </c>
      <c r="AB1157" s="99">
        <v>1</v>
      </c>
      <c r="AC1157" s="98">
        <v>0</v>
      </c>
      <c r="AD1157" s="98">
        <v>0</v>
      </c>
      <c r="AE1157" s="101">
        <f t="shared" ref="AE1157:AE1163" si="1053">AC1157*AD1157</f>
        <v>0</v>
      </c>
      <c r="AF1157" s="98">
        <v>0</v>
      </c>
      <c r="AG1157" s="98">
        <v>3</v>
      </c>
      <c r="AH1157" s="99">
        <f t="shared" ref="AH1157:AH1163" si="1054">AF1157*AG1157</f>
        <v>0</v>
      </c>
      <c r="AI1157" s="101">
        <v>1</v>
      </c>
      <c r="AJ1157" s="106"/>
    </row>
    <row r="1158" spans="2:36" s="35" customFormat="1" ht="17.100000000000001" customHeight="1">
      <c r="B1158" s="105"/>
      <c r="C1158" s="54"/>
      <c r="D1158" s="96"/>
      <c r="E1158" s="111"/>
      <c r="F1158" s="112"/>
      <c r="G1158" s="113"/>
      <c r="H1158" s="194">
        <v>1</v>
      </c>
      <c r="I1158" s="98">
        <v>0</v>
      </c>
      <c r="J1158" s="98">
        <v>0</v>
      </c>
      <c r="K1158" s="101">
        <f t="shared" si="1049"/>
        <v>0</v>
      </c>
      <c r="L1158" s="100">
        <v>0</v>
      </c>
      <c r="M1158" s="98">
        <v>0</v>
      </c>
      <c r="N1158" s="101">
        <f t="shared" si="1050"/>
        <v>0</v>
      </c>
      <c r="O1158" s="100">
        <v>0</v>
      </c>
      <c r="P1158" s="98">
        <v>0</v>
      </c>
      <c r="Q1158" s="101">
        <f t="shared" si="1051"/>
        <v>0</v>
      </c>
      <c r="R1158" s="100">
        <v>0</v>
      </c>
      <c r="S1158" s="98">
        <v>0</v>
      </c>
      <c r="T1158" s="101">
        <f t="shared" si="1052"/>
        <v>0</v>
      </c>
      <c r="U1158" s="194">
        <v>1</v>
      </c>
      <c r="V1158" s="99">
        <v>1</v>
      </c>
      <c r="W1158" s="98">
        <v>0</v>
      </c>
      <c r="X1158" s="98">
        <v>0</v>
      </c>
      <c r="Y1158" s="101">
        <f t="shared" ref="Y1158:Y1163" si="1055">W1158*X1158</f>
        <v>0</v>
      </c>
      <c r="Z1158" s="101">
        <v>1</v>
      </c>
      <c r="AA1158" s="194">
        <v>0</v>
      </c>
      <c r="AB1158" s="99">
        <v>1</v>
      </c>
      <c r="AC1158" s="98">
        <v>0</v>
      </c>
      <c r="AD1158" s="98">
        <v>0</v>
      </c>
      <c r="AE1158" s="101">
        <f t="shared" si="1053"/>
        <v>0</v>
      </c>
      <c r="AF1158" s="100">
        <v>0</v>
      </c>
      <c r="AG1158" s="98">
        <v>0</v>
      </c>
      <c r="AH1158" s="99">
        <f t="shared" si="1054"/>
        <v>0</v>
      </c>
      <c r="AI1158" s="101">
        <v>1</v>
      </c>
      <c r="AJ1158" s="106"/>
    </row>
    <row r="1159" spans="2:36" s="35" customFormat="1" ht="17.100000000000001" customHeight="1">
      <c r="B1159" s="105"/>
      <c r="C1159" s="54"/>
      <c r="D1159" s="96"/>
      <c r="E1159" s="111"/>
      <c r="F1159" s="112"/>
      <c r="G1159" s="113"/>
      <c r="H1159" s="194">
        <v>1</v>
      </c>
      <c r="I1159" s="98">
        <v>0</v>
      </c>
      <c r="J1159" s="98">
        <v>0</v>
      </c>
      <c r="K1159" s="101">
        <f t="shared" si="1049"/>
        <v>0</v>
      </c>
      <c r="L1159" s="100">
        <v>0</v>
      </c>
      <c r="M1159" s="98">
        <v>0</v>
      </c>
      <c r="N1159" s="101">
        <f t="shared" si="1050"/>
        <v>0</v>
      </c>
      <c r="O1159" s="100">
        <v>0</v>
      </c>
      <c r="P1159" s="98">
        <v>0</v>
      </c>
      <c r="Q1159" s="101">
        <f t="shared" si="1051"/>
        <v>0</v>
      </c>
      <c r="R1159" s="100">
        <v>0</v>
      </c>
      <c r="S1159" s="98">
        <v>0</v>
      </c>
      <c r="T1159" s="101">
        <f t="shared" si="1052"/>
        <v>0</v>
      </c>
      <c r="U1159" s="194">
        <v>1</v>
      </c>
      <c r="V1159" s="99">
        <v>1</v>
      </c>
      <c r="W1159" s="98">
        <v>0</v>
      </c>
      <c r="X1159" s="98">
        <v>0</v>
      </c>
      <c r="Y1159" s="101">
        <f t="shared" si="1055"/>
        <v>0</v>
      </c>
      <c r="Z1159" s="101">
        <v>1</v>
      </c>
      <c r="AA1159" s="194">
        <v>0</v>
      </c>
      <c r="AB1159" s="99">
        <v>1</v>
      </c>
      <c r="AC1159" s="98">
        <v>0</v>
      </c>
      <c r="AD1159" s="98">
        <v>0</v>
      </c>
      <c r="AE1159" s="101">
        <f t="shared" si="1053"/>
        <v>0</v>
      </c>
      <c r="AF1159" s="100">
        <v>0</v>
      </c>
      <c r="AG1159" s="98">
        <v>0</v>
      </c>
      <c r="AH1159" s="99">
        <f t="shared" si="1054"/>
        <v>0</v>
      </c>
      <c r="AI1159" s="101">
        <v>1</v>
      </c>
      <c r="AJ1159" s="106"/>
    </row>
    <row r="1160" spans="2:36" s="35" customFormat="1" ht="17.100000000000001" customHeight="1">
      <c r="B1160" s="105"/>
      <c r="C1160" s="54"/>
      <c r="D1160" s="96"/>
      <c r="E1160" s="111"/>
      <c r="F1160" s="112"/>
      <c r="G1160" s="113"/>
      <c r="H1160" s="194">
        <v>1</v>
      </c>
      <c r="I1160" s="98">
        <v>0</v>
      </c>
      <c r="J1160" s="98">
        <v>0</v>
      </c>
      <c r="K1160" s="101">
        <f t="shared" si="1049"/>
        <v>0</v>
      </c>
      <c r="L1160" s="100">
        <v>0</v>
      </c>
      <c r="M1160" s="98">
        <v>0</v>
      </c>
      <c r="N1160" s="101">
        <f t="shared" si="1050"/>
        <v>0</v>
      </c>
      <c r="O1160" s="100">
        <v>0</v>
      </c>
      <c r="P1160" s="98">
        <v>0</v>
      </c>
      <c r="Q1160" s="101">
        <f t="shared" si="1051"/>
        <v>0</v>
      </c>
      <c r="R1160" s="100">
        <v>0</v>
      </c>
      <c r="S1160" s="98">
        <v>0</v>
      </c>
      <c r="T1160" s="101">
        <f t="shared" si="1052"/>
        <v>0</v>
      </c>
      <c r="U1160" s="194">
        <v>1</v>
      </c>
      <c r="V1160" s="99">
        <v>1</v>
      </c>
      <c r="W1160" s="98">
        <v>0</v>
      </c>
      <c r="X1160" s="98">
        <v>0</v>
      </c>
      <c r="Y1160" s="101">
        <f t="shared" si="1055"/>
        <v>0</v>
      </c>
      <c r="Z1160" s="101">
        <v>1</v>
      </c>
      <c r="AA1160" s="194">
        <v>0</v>
      </c>
      <c r="AB1160" s="99">
        <v>1</v>
      </c>
      <c r="AC1160" s="98">
        <v>0</v>
      </c>
      <c r="AD1160" s="98">
        <v>0</v>
      </c>
      <c r="AE1160" s="101">
        <f t="shared" si="1053"/>
        <v>0</v>
      </c>
      <c r="AF1160" s="100">
        <v>0</v>
      </c>
      <c r="AG1160" s="98">
        <v>0</v>
      </c>
      <c r="AH1160" s="99">
        <f t="shared" si="1054"/>
        <v>0</v>
      </c>
      <c r="AI1160" s="101">
        <v>1</v>
      </c>
      <c r="AJ1160" s="106"/>
    </row>
    <row r="1161" spans="2:36" s="35" customFormat="1" ht="17.100000000000001" customHeight="1">
      <c r="B1161" s="105"/>
      <c r="C1161" s="54"/>
      <c r="D1161" s="96"/>
      <c r="E1161" s="111"/>
      <c r="F1161" s="112"/>
      <c r="G1161" s="113"/>
      <c r="H1161" s="194">
        <v>1</v>
      </c>
      <c r="I1161" s="98">
        <v>0</v>
      </c>
      <c r="J1161" s="98">
        <v>0</v>
      </c>
      <c r="K1161" s="101">
        <f t="shared" si="1049"/>
        <v>0</v>
      </c>
      <c r="L1161" s="100">
        <v>0</v>
      </c>
      <c r="M1161" s="98">
        <v>0</v>
      </c>
      <c r="N1161" s="101">
        <f t="shared" si="1050"/>
        <v>0</v>
      </c>
      <c r="O1161" s="100">
        <v>0</v>
      </c>
      <c r="P1161" s="98">
        <v>0</v>
      </c>
      <c r="Q1161" s="101">
        <f t="shared" si="1051"/>
        <v>0</v>
      </c>
      <c r="R1161" s="100">
        <v>0</v>
      </c>
      <c r="S1161" s="98">
        <v>0</v>
      </c>
      <c r="T1161" s="101">
        <f t="shared" si="1052"/>
        <v>0</v>
      </c>
      <c r="U1161" s="194">
        <v>1</v>
      </c>
      <c r="V1161" s="99">
        <v>1</v>
      </c>
      <c r="W1161" s="98">
        <v>0</v>
      </c>
      <c r="X1161" s="98">
        <v>0</v>
      </c>
      <c r="Y1161" s="101">
        <f t="shared" si="1055"/>
        <v>0</v>
      </c>
      <c r="Z1161" s="101">
        <v>1</v>
      </c>
      <c r="AA1161" s="194">
        <v>0</v>
      </c>
      <c r="AB1161" s="99">
        <v>1</v>
      </c>
      <c r="AC1161" s="98">
        <v>0</v>
      </c>
      <c r="AD1161" s="98">
        <v>0</v>
      </c>
      <c r="AE1161" s="101">
        <f t="shared" si="1053"/>
        <v>0</v>
      </c>
      <c r="AF1161" s="100">
        <v>0</v>
      </c>
      <c r="AG1161" s="98">
        <v>0</v>
      </c>
      <c r="AH1161" s="99">
        <f t="shared" si="1054"/>
        <v>0</v>
      </c>
      <c r="AI1161" s="101">
        <v>1</v>
      </c>
      <c r="AJ1161" s="106"/>
    </row>
    <row r="1162" spans="2:36" s="35" customFormat="1" ht="17.100000000000001" customHeight="1">
      <c r="B1162" s="105"/>
      <c r="C1162" s="54"/>
      <c r="D1162" s="96"/>
      <c r="E1162" s="111"/>
      <c r="F1162" s="112"/>
      <c r="G1162" s="113"/>
      <c r="H1162" s="194">
        <v>1</v>
      </c>
      <c r="I1162" s="98">
        <v>0</v>
      </c>
      <c r="J1162" s="98">
        <v>0</v>
      </c>
      <c r="K1162" s="101">
        <f t="shared" si="1049"/>
        <v>0</v>
      </c>
      <c r="L1162" s="100">
        <v>0</v>
      </c>
      <c r="M1162" s="98">
        <v>0</v>
      </c>
      <c r="N1162" s="101">
        <f t="shared" si="1050"/>
        <v>0</v>
      </c>
      <c r="O1162" s="100">
        <v>0</v>
      </c>
      <c r="P1162" s="98">
        <v>0</v>
      </c>
      <c r="Q1162" s="101">
        <f t="shared" si="1051"/>
        <v>0</v>
      </c>
      <c r="R1162" s="100">
        <v>0</v>
      </c>
      <c r="S1162" s="98">
        <v>0</v>
      </c>
      <c r="T1162" s="101">
        <f t="shared" si="1052"/>
        <v>0</v>
      </c>
      <c r="U1162" s="194">
        <v>1</v>
      </c>
      <c r="V1162" s="99">
        <v>1</v>
      </c>
      <c r="W1162" s="98">
        <v>0</v>
      </c>
      <c r="X1162" s="98">
        <v>0</v>
      </c>
      <c r="Y1162" s="101">
        <f t="shared" si="1055"/>
        <v>0</v>
      </c>
      <c r="Z1162" s="101">
        <v>1</v>
      </c>
      <c r="AA1162" s="194">
        <v>0</v>
      </c>
      <c r="AB1162" s="99">
        <v>1</v>
      </c>
      <c r="AC1162" s="98">
        <v>0</v>
      </c>
      <c r="AD1162" s="98">
        <v>0</v>
      </c>
      <c r="AE1162" s="101">
        <f t="shared" si="1053"/>
        <v>0</v>
      </c>
      <c r="AF1162" s="100">
        <v>0</v>
      </c>
      <c r="AG1162" s="98">
        <v>0</v>
      </c>
      <c r="AH1162" s="99">
        <f t="shared" si="1054"/>
        <v>0</v>
      </c>
      <c r="AI1162" s="101">
        <v>1</v>
      </c>
      <c r="AJ1162" s="106"/>
    </row>
    <row r="1163" spans="2:36" s="35" customFormat="1" ht="17.100000000000001" customHeight="1">
      <c r="B1163" s="105"/>
      <c r="C1163" s="54"/>
      <c r="D1163" s="96"/>
      <c r="E1163" s="111"/>
      <c r="F1163" s="112"/>
      <c r="G1163" s="113"/>
      <c r="H1163" s="194">
        <v>1</v>
      </c>
      <c r="I1163" s="98">
        <v>0</v>
      </c>
      <c r="J1163" s="98">
        <v>0</v>
      </c>
      <c r="K1163" s="101">
        <f t="shared" si="1049"/>
        <v>0</v>
      </c>
      <c r="L1163" s="100">
        <v>0</v>
      </c>
      <c r="M1163" s="98">
        <v>0</v>
      </c>
      <c r="N1163" s="101">
        <f t="shared" si="1050"/>
        <v>0</v>
      </c>
      <c r="O1163" s="100">
        <v>0</v>
      </c>
      <c r="P1163" s="98">
        <v>0</v>
      </c>
      <c r="Q1163" s="101">
        <f t="shared" si="1051"/>
        <v>0</v>
      </c>
      <c r="R1163" s="100">
        <v>0</v>
      </c>
      <c r="S1163" s="98">
        <v>0</v>
      </c>
      <c r="T1163" s="101">
        <f t="shared" si="1052"/>
        <v>0</v>
      </c>
      <c r="U1163" s="194">
        <v>1</v>
      </c>
      <c r="V1163" s="99">
        <v>1</v>
      </c>
      <c r="W1163" s="98">
        <v>0</v>
      </c>
      <c r="X1163" s="98">
        <v>0</v>
      </c>
      <c r="Y1163" s="101">
        <f t="shared" si="1055"/>
        <v>0</v>
      </c>
      <c r="Z1163" s="101">
        <v>1</v>
      </c>
      <c r="AA1163" s="194">
        <v>0</v>
      </c>
      <c r="AB1163" s="99">
        <v>1</v>
      </c>
      <c r="AC1163" s="98">
        <v>0</v>
      </c>
      <c r="AD1163" s="98">
        <v>0</v>
      </c>
      <c r="AE1163" s="101">
        <f t="shared" si="1053"/>
        <v>0</v>
      </c>
      <c r="AF1163" s="100">
        <v>0</v>
      </c>
      <c r="AG1163" s="98">
        <v>0</v>
      </c>
      <c r="AH1163" s="99">
        <f t="shared" si="1054"/>
        <v>0</v>
      </c>
      <c r="AI1163" s="101">
        <v>1</v>
      </c>
      <c r="AJ1163" s="106"/>
    </row>
    <row r="1164" spans="2:36" s="126" customFormat="1" ht="17.100000000000001" customHeight="1">
      <c r="B1164" s="118"/>
      <c r="C1164" s="119"/>
      <c r="D1164" s="120"/>
      <c r="E1164" s="121"/>
      <c r="F1164" s="122"/>
      <c r="G1164" s="123"/>
      <c r="H1164" s="194">
        <v>1</v>
      </c>
      <c r="I1164" s="430" t="s">
        <v>201</v>
      </c>
      <c r="J1164" s="430"/>
      <c r="K1164" s="124">
        <f>SUM(K1157:K1163)</f>
        <v>0</v>
      </c>
      <c r="L1164" s="401" t="s">
        <v>201</v>
      </c>
      <c r="M1164" s="402"/>
      <c r="N1164" s="124">
        <f>SUM(N1157:N1163)</f>
        <v>0</v>
      </c>
      <c r="O1164" s="401" t="s">
        <v>201</v>
      </c>
      <c r="P1164" s="402"/>
      <c r="Q1164" s="124">
        <f>SUM(Q1157:Q1163)</f>
        <v>0</v>
      </c>
      <c r="R1164" s="401" t="s">
        <v>201</v>
      </c>
      <c r="S1164" s="402"/>
      <c r="T1164" s="124">
        <f>SUM(T1157:T1163)</f>
        <v>0</v>
      </c>
      <c r="U1164" s="194">
        <v>1</v>
      </c>
      <c r="V1164" s="99">
        <v>1</v>
      </c>
      <c r="W1164" s="430" t="s">
        <v>201</v>
      </c>
      <c r="X1164" s="430"/>
      <c r="Y1164" s="124">
        <f>SUM(Y1157:Y1163)</f>
        <v>0</v>
      </c>
      <c r="Z1164" s="101">
        <v>1</v>
      </c>
      <c r="AA1164" s="194">
        <v>0</v>
      </c>
      <c r="AB1164" s="99">
        <v>1</v>
      </c>
      <c r="AC1164" s="430" t="s">
        <v>201</v>
      </c>
      <c r="AD1164" s="430"/>
      <c r="AE1164" s="124">
        <f>SUM(AE1157:AE1163)</f>
        <v>0</v>
      </c>
      <c r="AF1164" s="431" t="s">
        <v>201</v>
      </c>
      <c r="AG1164" s="430"/>
      <c r="AH1164" s="143">
        <f>SUM(AH1157:AH1163)</f>
        <v>0</v>
      </c>
      <c r="AI1164" s="101">
        <v>1</v>
      </c>
      <c r="AJ1164" s="125"/>
    </row>
    <row r="1165" spans="2:36" s="35" customFormat="1" ht="16.8" customHeight="1">
      <c r="B1165" s="105"/>
      <c r="C1165" s="54">
        <f>'3. Rekap Back Up Non Aspal X'!C164</f>
        <v>14300</v>
      </c>
      <c r="D1165" s="96">
        <f>'3. Rekap Back Up Non Aspal X'!D164</f>
        <v>14400</v>
      </c>
      <c r="E1165" s="111">
        <f>'3. Rekap Back Up Non Aspal X'!E164</f>
        <v>4</v>
      </c>
      <c r="F1165" s="112">
        <f>(100/((D1165-C1165)*E1165))*((K1172*0.05)+(N1172*0.05)+(Q1172*0.05)+(T1172)+(Y1172)+(AE1172*1.5)+(AH1172*1))</f>
        <v>0</v>
      </c>
      <c r="G1165" s="113" t="str">
        <f>IF(F1165&lt;=25,"RB",IF(F1165&lt;=75,"RB",IF(F1165&lt;=100,"RB","RB")))</f>
        <v>RB</v>
      </c>
      <c r="H1165" s="194">
        <v>1</v>
      </c>
      <c r="I1165" s="98">
        <v>0</v>
      </c>
      <c r="J1165" s="98">
        <v>0</v>
      </c>
      <c r="K1165" s="101">
        <f t="shared" ref="K1165:K1171" si="1056">I1165*J1165</f>
        <v>0</v>
      </c>
      <c r="L1165" s="98">
        <v>0</v>
      </c>
      <c r="M1165" s="98">
        <v>0</v>
      </c>
      <c r="N1165" s="101">
        <f t="shared" ref="N1165:N1171" si="1057">L1165*M1165</f>
        <v>0</v>
      </c>
      <c r="O1165" s="98">
        <v>0</v>
      </c>
      <c r="P1165" s="98">
        <v>0</v>
      </c>
      <c r="Q1165" s="101">
        <f t="shared" ref="Q1165:Q1171" si="1058">O1165*P1165</f>
        <v>0</v>
      </c>
      <c r="R1165" s="98">
        <v>0</v>
      </c>
      <c r="S1165" s="98">
        <v>0</v>
      </c>
      <c r="T1165" s="101">
        <f t="shared" ref="T1165:T1171" si="1059">R1165*S1165</f>
        <v>0</v>
      </c>
      <c r="U1165" s="194">
        <v>1</v>
      </c>
      <c r="V1165" s="99">
        <v>1</v>
      </c>
      <c r="W1165" s="98">
        <v>0</v>
      </c>
      <c r="X1165" s="98">
        <v>0</v>
      </c>
      <c r="Y1165" s="101">
        <f>W1165*X1165</f>
        <v>0</v>
      </c>
      <c r="Z1165" s="101">
        <v>1</v>
      </c>
      <c r="AA1165" s="194">
        <v>0</v>
      </c>
      <c r="AB1165" s="99">
        <v>1</v>
      </c>
      <c r="AC1165" s="98">
        <v>0</v>
      </c>
      <c r="AD1165" s="98">
        <v>0</v>
      </c>
      <c r="AE1165" s="101">
        <f t="shared" ref="AE1165:AE1171" si="1060">AC1165*AD1165</f>
        <v>0</v>
      </c>
      <c r="AF1165" s="98">
        <v>0</v>
      </c>
      <c r="AG1165" s="98">
        <v>3</v>
      </c>
      <c r="AH1165" s="99">
        <f t="shared" ref="AH1165:AH1171" si="1061">AF1165*AG1165</f>
        <v>0</v>
      </c>
      <c r="AI1165" s="101">
        <v>1</v>
      </c>
      <c r="AJ1165" s="106"/>
    </row>
    <row r="1166" spans="2:36" s="35" customFormat="1" ht="17.100000000000001" customHeight="1">
      <c r="B1166" s="105"/>
      <c r="C1166" s="54"/>
      <c r="D1166" s="96"/>
      <c r="E1166" s="111"/>
      <c r="F1166" s="112"/>
      <c r="G1166" s="113"/>
      <c r="H1166" s="194">
        <v>1</v>
      </c>
      <c r="I1166" s="98">
        <v>0</v>
      </c>
      <c r="J1166" s="98">
        <v>0</v>
      </c>
      <c r="K1166" s="101">
        <f t="shared" si="1056"/>
        <v>0</v>
      </c>
      <c r="L1166" s="100">
        <v>0</v>
      </c>
      <c r="M1166" s="98">
        <v>0</v>
      </c>
      <c r="N1166" s="101">
        <f t="shared" si="1057"/>
        <v>0</v>
      </c>
      <c r="O1166" s="100">
        <v>0</v>
      </c>
      <c r="P1166" s="98">
        <v>0</v>
      </c>
      <c r="Q1166" s="101">
        <f t="shared" si="1058"/>
        <v>0</v>
      </c>
      <c r="R1166" s="100">
        <v>0</v>
      </c>
      <c r="S1166" s="98">
        <v>0</v>
      </c>
      <c r="T1166" s="101">
        <f t="shared" si="1059"/>
        <v>0</v>
      </c>
      <c r="U1166" s="194">
        <v>1</v>
      </c>
      <c r="V1166" s="99">
        <v>1</v>
      </c>
      <c r="W1166" s="98">
        <v>0</v>
      </c>
      <c r="X1166" s="98">
        <v>0</v>
      </c>
      <c r="Y1166" s="101">
        <f t="shared" ref="Y1166:Y1171" si="1062">W1166*X1166</f>
        <v>0</v>
      </c>
      <c r="Z1166" s="101">
        <v>1</v>
      </c>
      <c r="AA1166" s="194">
        <v>0</v>
      </c>
      <c r="AB1166" s="99">
        <v>1</v>
      </c>
      <c r="AC1166" s="98">
        <v>0</v>
      </c>
      <c r="AD1166" s="98">
        <v>0</v>
      </c>
      <c r="AE1166" s="101">
        <f t="shared" si="1060"/>
        <v>0</v>
      </c>
      <c r="AF1166" s="100">
        <v>0</v>
      </c>
      <c r="AG1166" s="98">
        <v>0</v>
      </c>
      <c r="AH1166" s="99">
        <f t="shared" si="1061"/>
        <v>0</v>
      </c>
      <c r="AI1166" s="101">
        <v>1</v>
      </c>
      <c r="AJ1166" s="106"/>
    </row>
    <row r="1167" spans="2:36" s="35" customFormat="1" ht="17.100000000000001" customHeight="1">
      <c r="B1167" s="105"/>
      <c r="C1167" s="54"/>
      <c r="D1167" s="96"/>
      <c r="E1167" s="111"/>
      <c r="F1167" s="112"/>
      <c r="G1167" s="113"/>
      <c r="H1167" s="194">
        <v>1</v>
      </c>
      <c r="I1167" s="98">
        <v>0</v>
      </c>
      <c r="J1167" s="98">
        <v>0</v>
      </c>
      <c r="K1167" s="101">
        <f t="shared" si="1056"/>
        <v>0</v>
      </c>
      <c r="L1167" s="100">
        <v>0</v>
      </c>
      <c r="M1167" s="98">
        <v>0</v>
      </c>
      <c r="N1167" s="101">
        <f t="shared" si="1057"/>
        <v>0</v>
      </c>
      <c r="O1167" s="100">
        <v>0</v>
      </c>
      <c r="P1167" s="98">
        <v>0</v>
      </c>
      <c r="Q1167" s="101">
        <f t="shared" si="1058"/>
        <v>0</v>
      </c>
      <c r="R1167" s="100">
        <v>0</v>
      </c>
      <c r="S1167" s="98">
        <v>0</v>
      </c>
      <c r="T1167" s="101">
        <f t="shared" si="1059"/>
        <v>0</v>
      </c>
      <c r="U1167" s="194">
        <v>1</v>
      </c>
      <c r="V1167" s="99">
        <v>1</v>
      </c>
      <c r="W1167" s="98">
        <v>0</v>
      </c>
      <c r="X1167" s="98">
        <v>0</v>
      </c>
      <c r="Y1167" s="101">
        <f t="shared" si="1062"/>
        <v>0</v>
      </c>
      <c r="Z1167" s="101">
        <v>1</v>
      </c>
      <c r="AA1167" s="194">
        <v>0</v>
      </c>
      <c r="AB1167" s="99">
        <v>1</v>
      </c>
      <c r="AC1167" s="98">
        <v>0</v>
      </c>
      <c r="AD1167" s="98">
        <v>0</v>
      </c>
      <c r="AE1167" s="101">
        <f t="shared" si="1060"/>
        <v>0</v>
      </c>
      <c r="AF1167" s="100">
        <v>0</v>
      </c>
      <c r="AG1167" s="98">
        <v>0</v>
      </c>
      <c r="AH1167" s="99">
        <f t="shared" si="1061"/>
        <v>0</v>
      </c>
      <c r="AI1167" s="101">
        <v>1</v>
      </c>
      <c r="AJ1167" s="106"/>
    </row>
    <row r="1168" spans="2:36" s="35" customFormat="1" ht="17.100000000000001" customHeight="1">
      <c r="B1168" s="105"/>
      <c r="C1168" s="54"/>
      <c r="D1168" s="96"/>
      <c r="E1168" s="111"/>
      <c r="F1168" s="112"/>
      <c r="G1168" s="113"/>
      <c r="H1168" s="194">
        <v>1</v>
      </c>
      <c r="I1168" s="98">
        <v>0</v>
      </c>
      <c r="J1168" s="98">
        <v>0</v>
      </c>
      <c r="K1168" s="101">
        <f t="shared" si="1056"/>
        <v>0</v>
      </c>
      <c r="L1168" s="100">
        <v>0</v>
      </c>
      <c r="M1168" s="98">
        <v>0</v>
      </c>
      <c r="N1168" s="101">
        <f t="shared" si="1057"/>
        <v>0</v>
      </c>
      <c r="O1168" s="100">
        <v>0</v>
      </c>
      <c r="P1168" s="98">
        <v>0</v>
      </c>
      <c r="Q1168" s="101">
        <f t="shared" si="1058"/>
        <v>0</v>
      </c>
      <c r="R1168" s="100">
        <v>0</v>
      </c>
      <c r="S1168" s="98">
        <v>0</v>
      </c>
      <c r="T1168" s="101">
        <f t="shared" si="1059"/>
        <v>0</v>
      </c>
      <c r="U1168" s="194">
        <v>1</v>
      </c>
      <c r="V1168" s="99">
        <v>1</v>
      </c>
      <c r="W1168" s="98">
        <v>0</v>
      </c>
      <c r="X1168" s="98">
        <v>0</v>
      </c>
      <c r="Y1168" s="101">
        <f t="shared" si="1062"/>
        <v>0</v>
      </c>
      <c r="Z1168" s="101">
        <v>1</v>
      </c>
      <c r="AA1168" s="194">
        <v>0</v>
      </c>
      <c r="AB1168" s="99">
        <v>1</v>
      </c>
      <c r="AC1168" s="98">
        <v>0</v>
      </c>
      <c r="AD1168" s="98">
        <v>0</v>
      </c>
      <c r="AE1168" s="101">
        <f t="shared" si="1060"/>
        <v>0</v>
      </c>
      <c r="AF1168" s="100">
        <v>0</v>
      </c>
      <c r="AG1168" s="98">
        <v>0</v>
      </c>
      <c r="AH1168" s="99">
        <f t="shared" si="1061"/>
        <v>0</v>
      </c>
      <c r="AI1168" s="101">
        <v>1</v>
      </c>
      <c r="AJ1168" s="106"/>
    </row>
    <row r="1169" spans="2:36" s="35" customFormat="1" ht="17.100000000000001" customHeight="1">
      <c r="B1169" s="105"/>
      <c r="C1169" s="54"/>
      <c r="D1169" s="96"/>
      <c r="E1169" s="111"/>
      <c r="F1169" s="112"/>
      <c r="G1169" s="113"/>
      <c r="H1169" s="194">
        <v>1</v>
      </c>
      <c r="I1169" s="98">
        <v>0</v>
      </c>
      <c r="J1169" s="98">
        <v>0</v>
      </c>
      <c r="K1169" s="101">
        <f t="shared" si="1056"/>
        <v>0</v>
      </c>
      <c r="L1169" s="100">
        <v>0</v>
      </c>
      <c r="M1169" s="98">
        <v>0</v>
      </c>
      <c r="N1169" s="101">
        <f t="shared" si="1057"/>
        <v>0</v>
      </c>
      <c r="O1169" s="100">
        <v>0</v>
      </c>
      <c r="P1169" s="98">
        <v>0</v>
      </c>
      <c r="Q1169" s="101">
        <f t="shared" si="1058"/>
        <v>0</v>
      </c>
      <c r="R1169" s="100">
        <v>0</v>
      </c>
      <c r="S1169" s="98">
        <v>0</v>
      </c>
      <c r="T1169" s="101">
        <f t="shared" si="1059"/>
        <v>0</v>
      </c>
      <c r="U1169" s="194">
        <v>1</v>
      </c>
      <c r="V1169" s="99">
        <v>1</v>
      </c>
      <c r="W1169" s="98">
        <v>0</v>
      </c>
      <c r="X1169" s="98">
        <v>0</v>
      </c>
      <c r="Y1169" s="101">
        <f t="shared" si="1062"/>
        <v>0</v>
      </c>
      <c r="Z1169" s="101">
        <v>1</v>
      </c>
      <c r="AA1169" s="194">
        <v>0</v>
      </c>
      <c r="AB1169" s="99">
        <v>1</v>
      </c>
      <c r="AC1169" s="98">
        <v>0</v>
      </c>
      <c r="AD1169" s="98">
        <v>0</v>
      </c>
      <c r="AE1169" s="101">
        <f t="shared" si="1060"/>
        <v>0</v>
      </c>
      <c r="AF1169" s="100">
        <v>0</v>
      </c>
      <c r="AG1169" s="98">
        <v>0</v>
      </c>
      <c r="AH1169" s="99">
        <f t="shared" si="1061"/>
        <v>0</v>
      </c>
      <c r="AI1169" s="101">
        <v>1</v>
      </c>
      <c r="AJ1169" s="106"/>
    </row>
    <row r="1170" spans="2:36" s="35" customFormat="1" ht="17.100000000000001" customHeight="1">
      <c r="B1170" s="105"/>
      <c r="C1170" s="54"/>
      <c r="D1170" s="96"/>
      <c r="E1170" s="111"/>
      <c r="F1170" s="112"/>
      <c r="G1170" s="113"/>
      <c r="H1170" s="194">
        <v>1</v>
      </c>
      <c r="I1170" s="98">
        <v>0</v>
      </c>
      <c r="J1170" s="98">
        <v>0</v>
      </c>
      <c r="K1170" s="101">
        <f t="shared" si="1056"/>
        <v>0</v>
      </c>
      <c r="L1170" s="100">
        <v>0</v>
      </c>
      <c r="M1170" s="98">
        <v>0</v>
      </c>
      <c r="N1170" s="101">
        <f t="shared" si="1057"/>
        <v>0</v>
      </c>
      <c r="O1170" s="100">
        <v>0</v>
      </c>
      <c r="P1170" s="98">
        <v>0</v>
      </c>
      <c r="Q1170" s="101">
        <f t="shared" si="1058"/>
        <v>0</v>
      </c>
      <c r="R1170" s="100">
        <v>0</v>
      </c>
      <c r="S1170" s="98">
        <v>0</v>
      </c>
      <c r="T1170" s="101">
        <f t="shared" si="1059"/>
        <v>0</v>
      </c>
      <c r="U1170" s="194">
        <v>1</v>
      </c>
      <c r="V1170" s="99">
        <v>1</v>
      </c>
      <c r="W1170" s="98">
        <v>0</v>
      </c>
      <c r="X1170" s="98">
        <v>0</v>
      </c>
      <c r="Y1170" s="101">
        <f t="shared" si="1062"/>
        <v>0</v>
      </c>
      <c r="Z1170" s="101">
        <v>1</v>
      </c>
      <c r="AA1170" s="194">
        <v>0</v>
      </c>
      <c r="AB1170" s="99">
        <v>1</v>
      </c>
      <c r="AC1170" s="98">
        <v>0</v>
      </c>
      <c r="AD1170" s="98">
        <v>0</v>
      </c>
      <c r="AE1170" s="101">
        <f t="shared" si="1060"/>
        <v>0</v>
      </c>
      <c r="AF1170" s="100">
        <v>0</v>
      </c>
      <c r="AG1170" s="98">
        <v>0</v>
      </c>
      <c r="AH1170" s="99">
        <f t="shared" si="1061"/>
        <v>0</v>
      </c>
      <c r="AI1170" s="101">
        <v>1</v>
      </c>
      <c r="AJ1170" s="106"/>
    </row>
    <row r="1171" spans="2:36" s="35" customFormat="1" ht="17.100000000000001" customHeight="1">
      <c r="B1171" s="105"/>
      <c r="C1171" s="54"/>
      <c r="D1171" s="96"/>
      <c r="E1171" s="111"/>
      <c r="F1171" s="112"/>
      <c r="G1171" s="113"/>
      <c r="H1171" s="194">
        <v>1</v>
      </c>
      <c r="I1171" s="98">
        <v>0</v>
      </c>
      <c r="J1171" s="98">
        <v>0</v>
      </c>
      <c r="K1171" s="101">
        <f t="shared" si="1056"/>
        <v>0</v>
      </c>
      <c r="L1171" s="100">
        <v>0</v>
      </c>
      <c r="M1171" s="98">
        <v>0</v>
      </c>
      <c r="N1171" s="101">
        <f t="shared" si="1057"/>
        <v>0</v>
      </c>
      <c r="O1171" s="100">
        <v>0</v>
      </c>
      <c r="P1171" s="98">
        <v>0</v>
      </c>
      <c r="Q1171" s="101">
        <f t="shared" si="1058"/>
        <v>0</v>
      </c>
      <c r="R1171" s="100">
        <v>0</v>
      </c>
      <c r="S1171" s="98">
        <v>0</v>
      </c>
      <c r="T1171" s="101">
        <f t="shared" si="1059"/>
        <v>0</v>
      </c>
      <c r="U1171" s="194">
        <v>1</v>
      </c>
      <c r="V1171" s="99">
        <v>1</v>
      </c>
      <c r="W1171" s="98">
        <v>0</v>
      </c>
      <c r="X1171" s="98">
        <v>0</v>
      </c>
      <c r="Y1171" s="101">
        <f t="shared" si="1062"/>
        <v>0</v>
      </c>
      <c r="Z1171" s="101">
        <v>1</v>
      </c>
      <c r="AA1171" s="194">
        <v>0</v>
      </c>
      <c r="AB1171" s="99">
        <v>1</v>
      </c>
      <c r="AC1171" s="98">
        <v>0</v>
      </c>
      <c r="AD1171" s="98">
        <v>0</v>
      </c>
      <c r="AE1171" s="101">
        <f t="shared" si="1060"/>
        <v>0</v>
      </c>
      <c r="AF1171" s="100">
        <v>0</v>
      </c>
      <c r="AG1171" s="98">
        <v>0</v>
      </c>
      <c r="AH1171" s="99">
        <f t="shared" si="1061"/>
        <v>0</v>
      </c>
      <c r="AI1171" s="101">
        <v>1</v>
      </c>
      <c r="AJ1171" s="106"/>
    </row>
    <row r="1172" spans="2:36" s="126" customFormat="1" ht="17.100000000000001" customHeight="1">
      <c r="B1172" s="118"/>
      <c r="C1172" s="119"/>
      <c r="D1172" s="120"/>
      <c r="E1172" s="121"/>
      <c r="F1172" s="122"/>
      <c r="G1172" s="123"/>
      <c r="H1172" s="194">
        <v>1</v>
      </c>
      <c r="I1172" s="430" t="s">
        <v>201</v>
      </c>
      <c r="J1172" s="430"/>
      <c r="K1172" s="124">
        <f>SUM(K1165:K1171)</f>
        <v>0</v>
      </c>
      <c r="L1172" s="401" t="s">
        <v>201</v>
      </c>
      <c r="M1172" s="402"/>
      <c r="N1172" s="124">
        <f>SUM(N1165:N1171)</f>
        <v>0</v>
      </c>
      <c r="O1172" s="401" t="s">
        <v>201</v>
      </c>
      <c r="P1172" s="402"/>
      <c r="Q1172" s="124">
        <f>SUM(Q1165:Q1171)</f>
        <v>0</v>
      </c>
      <c r="R1172" s="401" t="s">
        <v>201</v>
      </c>
      <c r="S1172" s="402"/>
      <c r="T1172" s="124">
        <f>SUM(T1165:T1171)</f>
        <v>0</v>
      </c>
      <c r="U1172" s="194">
        <v>1</v>
      </c>
      <c r="V1172" s="99">
        <v>1</v>
      </c>
      <c r="W1172" s="430" t="s">
        <v>201</v>
      </c>
      <c r="X1172" s="430"/>
      <c r="Y1172" s="124">
        <f>SUM(Y1165:Y1171)</f>
        <v>0</v>
      </c>
      <c r="Z1172" s="101">
        <v>1</v>
      </c>
      <c r="AA1172" s="194">
        <v>0</v>
      </c>
      <c r="AB1172" s="99">
        <v>1</v>
      </c>
      <c r="AC1172" s="430" t="s">
        <v>201</v>
      </c>
      <c r="AD1172" s="430"/>
      <c r="AE1172" s="124">
        <f>SUM(AE1165:AE1171)</f>
        <v>0</v>
      </c>
      <c r="AF1172" s="431" t="s">
        <v>201</v>
      </c>
      <c r="AG1172" s="430"/>
      <c r="AH1172" s="143">
        <f>SUM(AH1165:AH1171)</f>
        <v>0</v>
      </c>
      <c r="AI1172" s="101">
        <v>1</v>
      </c>
      <c r="AJ1172" s="125"/>
    </row>
    <row r="1173" spans="2:36" s="35" customFormat="1" ht="16.8" customHeight="1">
      <c r="B1173" s="105"/>
      <c r="C1173" s="54">
        <f>'3. Rekap Back Up Non Aspal X'!C165</f>
        <v>14400</v>
      </c>
      <c r="D1173" s="96">
        <f>'3. Rekap Back Up Non Aspal X'!D165</f>
        <v>14500</v>
      </c>
      <c r="E1173" s="111">
        <f>'3. Rekap Back Up Non Aspal X'!E165</f>
        <v>4</v>
      </c>
      <c r="F1173" s="112">
        <f>(100/((D1173-C1173)*E1173))*((K1180*0.05)+(N1180*0.05)+(Q1180*0.05)+(T1180)+(Y1180)+(AE1180*1.5)+(AH1180*1))</f>
        <v>0</v>
      </c>
      <c r="G1173" s="113" t="str">
        <f>IF(F1173&lt;=25,"RB",IF(F1173&lt;=75,"RB",IF(F1173&lt;=100,"RB","RB")))</f>
        <v>RB</v>
      </c>
      <c r="H1173" s="194">
        <v>1</v>
      </c>
      <c r="I1173" s="98">
        <v>0</v>
      </c>
      <c r="J1173" s="98">
        <v>0</v>
      </c>
      <c r="K1173" s="101">
        <f t="shared" ref="K1173:K1179" si="1063">I1173*J1173</f>
        <v>0</v>
      </c>
      <c r="L1173" s="98">
        <v>0</v>
      </c>
      <c r="M1173" s="98">
        <v>0</v>
      </c>
      <c r="N1173" s="101">
        <f t="shared" ref="N1173:N1179" si="1064">L1173*M1173</f>
        <v>0</v>
      </c>
      <c r="O1173" s="98">
        <v>0</v>
      </c>
      <c r="P1173" s="98">
        <v>0</v>
      </c>
      <c r="Q1173" s="101">
        <f t="shared" ref="Q1173:Q1179" si="1065">O1173*P1173</f>
        <v>0</v>
      </c>
      <c r="R1173" s="98">
        <v>0</v>
      </c>
      <c r="S1173" s="98">
        <v>0</v>
      </c>
      <c r="T1173" s="101">
        <f t="shared" ref="T1173:T1179" si="1066">R1173*S1173</f>
        <v>0</v>
      </c>
      <c r="U1173" s="194">
        <v>1</v>
      </c>
      <c r="V1173" s="99">
        <v>1</v>
      </c>
      <c r="W1173" s="98">
        <v>0</v>
      </c>
      <c r="X1173" s="98">
        <v>0</v>
      </c>
      <c r="Y1173" s="101">
        <f>W1173*X1173</f>
        <v>0</v>
      </c>
      <c r="Z1173" s="101">
        <v>1</v>
      </c>
      <c r="AA1173" s="194">
        <v>0</v>
      </c>
      <c r="AB1173" s="99">
        <v>1</v>
      </c>
      <c r="AC1173" s="98">
        <v>0</v>
      </c>
      <c r="AD1173" s="98">
        <v>0</v>
      </c>
      <c r="AE1173" s="101">
        <f t="shared" ref="AE1173:AE1179" si="1067">AC1173*AD1173</f>
        <v>0</v>
      </c>
      <c r="AF1173" s="98">
        <v>0</v>
      </c>
      <c r="AG1173" s="98">
        <v>3</v>
      </c>
      <c r="AH1173" s="99">
        <f t="shared" ref="AH1173:AH1179" si="1068">AF1173*AG1173</f>
        <v>0</v>
      </c>
      <c r="AI1173" s="101">
        <v>1</v>
      </c>
      <c r="AJ1173" s="106"/>
    </row>
    <row r="1174" spans="2:36" s="35" customFormat="1" ht="17.100000000000001" customHeight="1">
      <c r="B1174" s="105"/>
      <c r="C1174" s="54"/>
      <c r="D1174" s="96"/>
      <c r="E1174" s="111"/>
      <c r="F1174" s="112"/>
      <c r="G1174" s="113"/>
      <c r="H1174" s="194">
        <v>1</v>
      </c>
      <c r="I1174" s="98">
        <v>0</v>
      </c>
      <c r="J1174" s="98">
        <v>0</v>
      </c>
      <c r="K1174" s="101">
        <f t="shared" si="1063"/>
        <v>0</v>
      </c>
      <c r="L1174" s="100">
        <v>0</v>
      </c>
      <c r="M1174" s="98">
        <v>0</v>
      </c>
      <c r="N1174" s="101">
        <f t="shared" si="1064"/>
        <v>0</v>
      </c>
      <c r="O1174" s="100">
        <v>0</v>
      </c>
      <c r="P1174" s="98">
        <v>0</v>
      </c>
      <c r="Q1174" s="101">
        <f t="shared" si="1065"/>
        <v>0</v>
      </c>
      <c r="R1174" s="100">
        <v>0</v>
      </c>
      <c r="S1174" s="98">
        <v>0</v>
      </c>
      <c r="T1174" s="101">
        <f t="shared" si="1066"/>
        <v>0</v>
      </c>
      <c r="U1174" s="194">
        <v>1</v>
      </c>
      <c r="V1174" s="99">
        <v>1</v>
      </c>
      <c r="W1174" s="98">
        <v>0</v>
      </c>
      <c r="X1174" s="98">
        <v>0</v>
      </c>
      <c r="Y1174" s="101">
        <f t="shared" ref="Y1174:Y1179" si="1069">W1174*X1174</f>
        <v>0</v>
      </c>
      <c r="Z1174" s="101">
        <v>1</v>
      </c>
      <c r="AA1174" s="194">
        <v>0</v>
      </c>
      <c r="AB1174" s="99">
        <v>1</v>
      </c>
      <c r="AC1174" s="98">
        <v>0</v>
      </c>
      <c r="AD1174" s="98">
        <v>0</v>
      </c>
      <c r="AE1174" s="101">
        <f t="shared" si="1067"/>
        <v>0</v>
      </c>
      <c r="AF1174" s="100">
        <v>0</v>
      </c>
      <c r="AG1174" s="98">
        <v>0</v>
      </c>
      <c r="AH1174" s="99">
        <f t="shared" si="1068"/>
        <v>0</v>
      </c>
      <c r="AI1174" s="101">
        <v>1</v>
      </c>
      <c r="AJ1174" s="106"/>
    </row>
    <row r="1175" spans="2:36" s="35" customFormat="1" ht="17.100000000000001" customHeight="1">
      <c r="B1175" s="105"/>
      <c r="C1175" s="54"/>
      <c r="D1175" s="96"/>
      <c r="E1175" s="111"/>
      <c r="F1175" s="112"/>
      <c r="G1175" s="113"/>
      <c r="H1175" s="194">
        <v>1</v>
      </c>
      <c r="I1175" s="98">
        <v>0</v>
      </c>
      <c r="J1175" s="98">
        <v>0</v>
      </c>
      <c r="K1175" s="101">
        <f t="shared" si="1063"/>
        <v>0</v>
      </c>
      <c r="L1175" s="100">
        <v>0</v>
      </c>
      <c r="M1175" s="98">
        <v>0</v>
      </c>
      <c r="N1175" s="101">
        <f t="shared" si="1064"/>
        <v>0</v>
      </c>
      <c r="O1175" s="100">
        <v>0</v>
      </c>
      <c r="P1175" s="98">
        <v>0</v>
      </c>
      <c r="Q1175" s="101">
        <f t="shared" si="1065"/>
        <v>0</v>
      </c>
      <c r="R1175" s="100">
        <v>0</v>
      </c>
      <c r="S1175" s="98">
        <v>0</v>
      </c>
      <c r="T1175" s="101">
        <f t="shared" si="1066"/>
        <v>0</v>
      </c>
      <c r="U1175" s="194">
        <v>1</v>
      </c>
      <c r="V1175" s="99">
        <v>1</v>
      </c>
      <c r="W1175" s="98">
        <v>0</v>
      </c>
      <c r="X1175" s="98">
        <v>0</v>
      </c>
      <c r="Y1175" s="101">
        <f t="shared" si="1069"/>
        <v>0</v>
      </c>
      <c r="Z1175" s="101">
        <v>1</v>
      </c>
      <c r="AA1175" s="194">
        <v>0</v>
      </c>
      <c r="AB1175" s="99">
        <v>1</v>
      </c>
      <c r="AC1175" s="98">
        <v>0</v>
      </c>
      <c r="AD1175" s="98">
        <v>0</v>
      </c>
      <c r="AE1175" s="101">
        <f t="shared" si="1067"/>
        <v>0</v>
      </c>
      <c r="AF1175" s="100">
        <v>0</v>
      </c>
      <c r="AG1175" s="98">
        <v>0</v>
      </c>
      <c r="AH1175" s="99">
        <f t="shared" si="1068"/>
        <v>0</v>
      </c>
      <c r="AI1175" s="101">
        <v>1</v>
      </c>
      <c r="AJ1175" s="106"/>
    </row>
    <row r="1176" spans="2:36" s="35" customFormat="1" ht="17.100000000000001" customHeight="1">
      <c r="B1176" s="105"/>
      <c r="C1176" s="54"/>
      <c r="D1176" s="96"/>
      <c r="E1176" s="111"/>
      <c r="F1176" s="112"/>
      <c r="G1176" s="113"/>
      <c r="H1176" s="194">
        <v>1</v>
      </c>
      <c r="I1176" s="98">
        <v>0</v>
      </c>
      <c r="J1176" s="98">
        <v>0</v>
      </c>
      <c r="K1176" s="101">
        <f t="shared" si="1063"/>
        <v>0</v>
      </c>
      <c r="L1176" s="100">
        <v>0</v>
      </c>
      <c r="M1176" s="98">
        <v>0</v>
      </c>
      <c r="N1176" s="101">
        <f t="shared" si="1064"/>
        <v>0</v>
      </c>
      <c r="O1176" s="100">
        <v>0</v>
      </c>
      <c r="P1176" s="98">
        <v>0</v>
      </c>
      <c r="Q1176" s="101">
        <f t="shared" si="1065"/>
        <v>0</v>
      </c>
      <c r="R1176" s="100">
        <v>0</v>
      </c>
      <c r="S1176" s="98">
        <v>0</v>
      </c>
      <c r="T1176" s="101">
        <f t="shared" si="1066"/>
        <v>0</v>
      </c>
      <c r="U1176" s="194">
        <v>1</v>
      </c>
      <c r="V1176" s="99">
        <v>1</v>
      </c>
      <c r="W1176" s="98">
        <v>0</v>
      </c>
      <c r="X1176" s="98">
        <v>0</v>
      </c>
      <c r="Y1176" s="101">
        <f t="shared" si="1069"/>
        <v>0</v>
      </c>
      <c r="Z1176" s="101">
        <v>1</v>
      </c>
      <c r="AA1176" s="194">
        <v>0</v>
      </c>
      <c r="AB1176" s="99">
        <v>1</v>
      </c>
      <c r="AC1176" s="98">
        <v>0</v>
      </c>
      <c r="AD1176" s="98">
        <v>0</v>
      </c>
      <c r="AE1176" s="101">
        <f t="shared" si="1067"/>
        <v>0</v>
      </c>
      <c r="AF1176" s="100">
        <v>0</v>
      </c>
      <c r="AG1176" s="98">
        <v>0</v>
      </c>
      <c r="AH1176" s="99">
        <f t="shared" si="1068"/>
        <v>0</v>
      </c>
      <c r="AI1176" s="101">
        <v>1</v>
      </c>
      <c r="AJ1176" s="106"/>
    </row>
    <row r="1177" spans="2:36" s="35" customFormat="1" ht="17.100000000000001" customHeight="1">
      <c r="B1177" s="105"/>
      <c r="C1177" s="54"/>
      <c r="D1177" s="96"/>
      <c r="E1177" s="111"/>
      <c r="F1177" s="112"/>
      <c r="G1177" s="113"/>
      <c r="H1177" s="194">
        <v>1</v>
      </c>
      <c r="I1177" s="98">
        <v>0</v>
      </c>
      <c r="J1177" s="98">
        <v>0</v>
      </c>
      <c r="K1177" s="101">
        <f t="shared" si="1063"/>
        <v>0</v>
      </c>
      <c r="L1177" s="100">
        <v>0</v>
      </c>
      <c r="M1177" s="98">
        <v>0</v>
      </c>
      <c r="N1177" s="101">
        <f t="shared" si="1064"/>
        <v>0</v>
      </c>
      <c r="O1177" s="100">
        <v>0</v>
      </c>
      <c r="P1177" s="98">
        <v>0</v>
      </c>
      <c r="Q1177" s="101">
        <f t="shared" si="1065"/>
        <v>0</v>
      </c>
      <c r="R1177" s="100">
        <v>0</v>
      </c>
      <c r="S1177" s="98">
        <v>0</v>
      </c>
      <c r="T1177" s="101">
        <f t="shared" si="1066"/>
        <v>0</v>
      </c>
      <c r="U1177" s="194">
        <v>1</v>
      </c>
      <c r="V1177" s="99">
        <v>1</v>
      </c>
      <c r="W1177" s="98">
        <v>0</v>
      </c>
      <c r="X1177" s="98">
        <v>0</v>
      </c>
      <c r="Y1177" s="101">
        <f t="shared" si="1069"/>
        <v>0</v>
      </c>
      <c r="Z1177" s="101">
        <v>1</v>
      </c>
      <c r="AA1177" s="194">
        <v>0</v>
      </c>
      <c r="AB1177" s="99">
        <v>1</v>
      </c>
      <c r="AC1177" s="98">
        <v>0</v>
      </c>
      <c r="AD1177" s="98">
        <v>0</v>
      </c>
      <c r="AE1177" s="101">
        <f t="shared" si="1067"/>
        <v>0</v>
      </c>
      <c r="AF1177" s="100">
        <v>0</v>
      </c>
      <c r="AG1177" s="98">
        <v>0</v>
      </c>
      <c r="AH1177" s="99">
        <f t="shared" si="1068"/>
        <v>0</v>
      </c>
      <c r="AI1177" s="101">
        <v>1</v>
      </c>
      <c r="AJ1177" s="106"/>
    </row>
    <row r="1178" spans="2:36" s="35" customFormat="1" ht="17.100000000000001" customHeight="1">
      <c r="B1178" s="105"/>
      <c r="C1178" s="54"/>
      <c r="D1178" s="96"/>
      <c r="E1178" s="111"/>
      <c r="F1178" s="112"/>
      <c r="G1178" s="113"/>
      <c r="H1178" s="194">
        <v>1</v>
      </c>
      <c r="I1178" s="98">
        <v>0</v>
      </c>
      <c r="J1178" s="98">
        <v>0</v>
      </c>
      <c r="K1178" s="101">
        <f t="shared" si="1063"/>
        <v>0</v>
      </c>
      <c r="L1178" s="100">
        <v>0</v>
      </c>
      <c r="M1178" s="98">
        <v>0</v>
      </c>
      <c r="N1178" s="101">
        <f t="shared" si="1064"/>
        <v>0</v>
      </c>
      <c r="O1178" s="100">
        <v>0</v>
      </c>
      <c r="P1178" s="98">
        <v>0</v>
      </c>
      <c r="Q1178" s="101">
        <f t="shared" si="1065"/>
        <v>0</v>
      </c>
      <c r="R1178" s="100">
        <v>0</v>
      </c>
      <c r="S1178" s="98">
        <v>0</v>
      </c>
      <c r="T1178" s="101">
        <f t="shared" si="1066"/>
        <v>0</v>
      </c>
      <c r="U1178" s="194">
        <v>1</v>
      </c>
      <c r="V1178" s="99">
        <v>1</v>
      </c>
      <c r="W1178" s="98">
        <v>0</v>
      </c>
      <c r="X1178" s="98">
        <v>0</v>
      </c>
      <c r="Y1178" s="101">
        <f t="shared" si="1069"/>
        <v>0</v>
      </c>
      <c r="Z1178" s="101">
        <v>1</v>
      </c>
      <c r="AA1178" s="194">
        <v>0</v>
      </c>
      <c r="AB1178" s="99">
        <v>1</v>
      </c>
      <c r="AC1178" s="98">
        <v>0</v>
      </c>
      <c r="AD1178" s="98">
        <v>0</v>
      </c>
      <c r="AE1178" s="101">
        <f t="shared" si="1067"/>
        <v>0</v>
      </c>
      <c r="AF1178" s="100">
        <v>0</v>
      </c>
      <c r="AG1178" s="98">
        <v>0</v>
      </c>
      <c r="AH1178" s="99">
        <f t="shared" si="1068"/>
        <v>0</v>
      </c>
      <c r="AI1178" s="101">
        <v>1</v>
      </c>
      <c r="AJ1178" s="106"/>
    </row>
    <row r="1179" spans="2:36" s="35" customFormat="1" ht="17.100000000000001" customHeight="1">
      <c r="B1179" s="105"/>
      <c r="C1179" s="54"/>
      <c r="D1179" s="96"/>
      <c r="E1179" s="111"/>
      <c r="F1179" s="112"/>
      <c r="G1179" s="113"/>
      <c r="H1179" s="194">
        <v>1</v>
      </c>
      <c r="I1179" s="98">
        <v>0</v>
      </c>
      <c r="J1179" s="98">
        <v>0</v>
      </c>
      <c r="K1179" s="101">
        <f t="shared" si="1063"/>
        <v>0</v>
      </c>
      <c r="L1179" s="100">
        <v>0</v>
      </c>
      <c r="M1179" s="98">
        <v>0</v>
      </c>
      <c r="N1179" s="101">
        <f t="shared" si="1064"/>
        <v>0</v>
      </c>
      <c r="O1179" s="100">
        <v>0</v>
      </c>
      <c r="P1179" s="98">
        <v>0</v>
      </c>
      <c r="Q1179" s="101">
        <f t="shared" si="1065"/>
        <v>0</v>
      </c>
      <c r="R1179" s="100">
        <v>0</v>
      </c>
      <c r="S1179" s="98">
        <v>0</v>
      </c>
      <c r="T1179" s="101">
        <f t="shared" si="1066"/>
        <v>0</v>
      </c>
      <c r="U1179" s="194">
        <v>1</v>
      </c>
      <c r="V1179" s="99">
        <v>1</v>
      </c>
      <c r="W1179" s="98">
        <v>0</v>
      </c>
      <c r="X1179" s="98">
        <v>0</v>
      </c>
      <c r="Y1179" s="101">
        <f t="shared" si="1069"/>
        <v>0</v>
      </c>
      <c r="Z1179" s="101">
        <v>1</v>
      </c>
      <c r="AA1179" s="194">
        <v>0</v>
      </c>
      <c r="AB1179" s="99">
        <v>1</v>
      </c>
      <c r="AC1179" s="98">
        <v>0</v>
      </c>
      <c r="AD1179" s="98">
        <v>0</v>
      </c>
      <c r="AE1179" s="101">
        <f t="shared" si="1067"/>
        <v>0</v>
      </c>
      <c r="AF1179" s="100">
        <v>0</v>
      </c>
      <c r="AG1179" s="98">
        <v>0</v>
      </c>
      <c r="AH1179" s="99">
        <f t="shared" si="1068"/>
        <v>0</v>
      </c>
      <c r="AI1179" s="101">
        <v>1</v>
      </c>
      <c r="AJ1179" s="106"/>
    </row>
    <row r="1180" spans="2:36" s="126" customFormat="1" ht="17.100000000000001" customHeight="1">
      <c r="B1180" s="118"/>
      <c r="C1180" s="119"/>
      <c r="D1180" s="120"/>
      <c r="E1180" s="121"/>
      <c r="F1180" s="122"/>
      <c r="G1180" s="123"/>
      <c r="H1180" s="194">
        <v>1</v>
      </c>
      <c r="I1180" s="430" t="s">
        <v>201</v>
      </c>
      <c r="J1180" s="430"/>
      <c r="K1180" s="124">
        <f>SUM(K1173:K1179)</f>
        <v>0</v>
      </c>
      <c r="L1180" s="401" t="s">
        <v>201</v>
      </c>
      <c r="M1180" s="402"/>
      <c r="N1180" s="124">
        <f>SUM(N1173:N1179)</f>
        <v>0</v>
      </c>
      <c r="O1180" s="401" t="s">
        <v>201</v>
      </c>
      <c r="P1180" s="402"/>
      <c r="Q1180" s="124">
        <f>SUM(Q1173:Q1179)</f>
        <v>0</v>
      </c>
      <c r="R1180" s="401" t="s">
        <v>201</v>
      </c>
      <c r="S1180" s="402"/>
      <c r="T1180" s="124">
        <f>SUM(T1173:T1179)</f>
        <v>0</v>
      </c>
      <c r="U1180" s="194">
        <v>1</v>
      </c>
      <c r="V1180" s="99">
        <v>1</v>
      </c>
      <c r="W1180" s="430" t="s">
        <v>201</v>
      </c>
      <c r="X1180" s="430"/>
      <c r="Y1180" s="124">
        <f>SUM(Y1173:Y1179)</f>
        <v>0</v>
      </c>
      <c r="Z1180" s="101">
        <v>1</v>
      </c>
      <c r="AA1180" s="194">
        <v>0</v>
      </c>
      <c r="AB1180" s="99">
        <v>1</v>
      </c>
      <c r="AC1180" s="430" t="s">
        <v>201</v>
      </c>
      <c r="AD1180" s="430"/>
      <c r="AE1180" s="124">
        <f>SUM(AE1173:AE1179)</f>
        <v>0</v>
      </c>
      <c r="AF1180" s="431" t="s">
        <v>201</v>
      </c>
      <c r="AG1180" s="430"/>
      <c r="AH1180" s="143">
        <f>SUM(AH1173:AH1179)</f>
        <v>0</v>
      </c>
      <c r="AI1180" s="101">
        <v>1</v>
      </c>
      <c r="AJ1180" s="125"/>
    </row>
    <row r="1181" spans="2:36" s="35" customFormat="1" ht="16.8" customHeight="1">
      <c r="B1181" s="105"/>
      <c r="C1181" s="54">
        <f>'3. Rekap Back Up Non Aspal X'!C166</f>
        <v>14500</v>
      </c>
      <c r="D1181" s="96">
        <f>'3. Rekap Back Up Non Aspal X'!D166</f>
        <v>14600</v>
      </c>
      <c r="E1181" s="111">
        <f>'3. Rekap Back Up Non Aspal X'!E166</f>
        <v>4</v>
      </c>
      <c r="F1181" s="112">
        <f>(100/((D1181-C1181)*E1181))*((K1188*0.05)+(N1188*0.05)+(Q1188*0.05)+(T1188)+(Y1188)+(AE1188*1.5)+(AH1188*1))</f>
        <v>0</v>
      </c>
      <c r="G1181" s="113" t="str">
        <f>IF(F1181&lt;=25,"RB",IF(F1181&lt;=75,"RB",IF(F1181&lt;=100,"RB","RB")))</f>
        <v>RB</v>
      </c>
      <c r="H1181" s="194">
        <v>1</v>
      </c>
      <c r="I1181" s="98">
        <v>0</v>
      </c>
      <c r="J1181" s="98">
        <v>0</v>
      </c>
      <c r="K1181" s="101">
        <f t="shared" ref="K1181:K1187" si="1070">I1181*J1181</f>
        <v>0</v>
      </c>
      <c r="L1181" s="98">
        <v>0</v>
      </c>
      <c r="M1181" s="98">
        <v>0</v>
      </c>
      <c r="N1181" s="101">
        <f t="shared" ref="N1181:N1187" si="1071">L1181*M1181</f>
        <v>0</v>
      </c>
      <c r="O1181" s="98">
        <v>0</v>
      </c>
      <c r="P1181" s="98">
        <v>0</v>
      </c>
      <c r="Q1181" s="101">
        <f t="shared" ref="Q1181:Q1187" si="1072">O1181*P1181</f>
        <v>0</v>
      </c>
      <c r="R1181" s="98">
        <v>0</v>
      </c>
      <c r="S1181" s="98">
        <v>0</v>
      </c>
      <c r="T1181" s="101">
        <f t="shared" ref="T1181:T1187" si="1073">R1181*S1181</f>
        <v>0</v>
      </c>
      <c r="U1181" s="194">
        <v>1</v>
      </c>
      <c r="V1181" s="99">
        <v>1</v>
      </c>
      <c r="W1181" s="98">
        <v>0</v>
      </c>
      <c r="X1181" s="98">
        <v>0</v>
      </c>
      <c r="Y1181" s="101">
        <f>W1181*X1181</f>
        <v>0</v>
      </c>
      <c r="Z1181" s="101">
        <v>1</v>
      </c>
      <c r="AA1181" s="194">
        <v>0</v>
      </c>
      <c r="AB1181" s="99">
        <v>1</v>
      </c>
      <c r="AC1181" s="98">
        <v>0</v>
      </c>
      <c r="AD1181" s="98">
        <v>0</v>
      </c>
      <c r="AE1181" s="101">
        <f t="shared" ref="AE1181:AE1187" si="1074">AC1181*AD1181</f>
        <v>0</v>
      </c>
      <c r="AF1181" s="98">
        <v>0</v>
      </c>
      <c r="AG1181" s="98">
        <v>3</v>
      </c>
      <c r="AH1181" s="99">
        <f t="shared" ref="AH1181:AH1187" si="1075">AF1181*AG1181</f>
        <v>0</v>
      </c>
      <c r="AI1181" s="101">
        <v>1</v>
      </c>
      <c r="AJ1181" s="106"/>
    </row>
    <row r="1182" spans="2:36" s="35" customFormat="1" ht="17.100000000000001" customHeight="1">
      <c r="B1182" s="105"/>
      <c r="C1182" s="54"/>
      <c r="D1182" s="96"/>
      <c r="E1182" s="111"/>
      <c r="F1182" s="112"/>
      <c r="G1182" s="113"/>
      <c r="H1182" s="194">
        <v>1</v>
      </c>
      <c r="I1182" s="98">
        <v>0</v>
      </c>
      <c r="J1182" s="98">
        <v>0</v>
      </c>
      <c r="K1182" s="101">
        <f t="shared" si="1070"/>
        <v>0</v>
      </c>
      <c r="L1182" s="100">
        <v>0</v>
      </c>
      <c r="M1182" s="98">
        <v>0</v>
      </c>
      <c r="N1182" s="101">
        <f t="shared" si="1071"/>
        <v>0</v>
      </c>
      <c r="O1182" s="100">
        <v>0</v>
      </c>
      <c r="P1182" s="98">
        <v>0</v>
      </c>
      <c r="Q1182" s="101">
        <f t="shared" si="1072"/>
        <v>0</v>
      </c>
      <c r="R1182" s="100">
        <v>0</v>
      </c>
      <c r="S1182" s="98">
        <v>0</v>
      </c>
      <c r="T1182" s="101">
        <f t="shared" si="1073"/>
        <v>0</v>
      </c>
      <c r="U1182" s="194">
        <v>1</v>
      </c>
      <c r="V1182" s="99">
        <v>1</v>
      </c>
      <c r="W1182" s="98">
        <v>0</v>
      </c>
      <c r="X1182" s="98">
        <v>0</v>
      </c>
      <c r="Y1182" s="101">
        <f t="shared" ref="Y1182:Y1187" si="1076">W1182*X1182</f>
        <v>0</v>
      </c>
      <c r="Z1182" s="101">
        <v>1</v>
      </c>
      <c r="AA1182" s="194">
        <v>0</v>
      </c>
      <c r="AB1182" s="99">
        <v>1</v>
      </c>
      <c r="AC1182" s="98">
        <v>0</v>
      </c>
      <c r="AD1182" s="98">
        <v>0</v>
      </c>
      <c r="AE1182" s="101">
        <f t="shared" si="1074"/>
        <v>0</v>
      </c>
      <c r="AF1182" s="100">
        <v>0</v>
      </c>
      <c r="AG1182" s="98">
        <v>0</v>
      </c>
      <c r="AH1182" s="99">
        <f t="shared" si="1075"/>
        <v>0</v>
      </c>
      <c r="AI1182" s="101">
        <v>1</v>
      </c>
      <c r="AJ1182" s="106"/>
    </row>
    <row r="1183" spans="2:36" s="35" customFormat="1" ht="17.100000000000001" customHeight="1">
      <c r="B1183" s="105"/>
      <c r="C1183" s="54"/>
      <c r="D1183" s="96"/>
      <c r="E1183" s="111"/>
      <c r="F1183" s="112"/>
      <c r="G1183" s="113"/>
      <c r="H1183" s="194">
        <v>1</v>
      </c>
      <c r="I1183" s="98">
        <v>0</v>
      </c>
      <c r="J1183" s="98">
        <v>0</v>
      </c>
      <c r="K1183" s="101">
        <f t="shared" si="1070"/>
        <v>0</v>
      </c>
      <c r="L1183" s="100">
        <v>0</v>
      </c>
      <c r="M1183" s="98">
        <v>0</v>
      </c>
      <c r="N1183" s="101">
        <f t="shared" si="1071"/>
        <v>0</v>
      </c>
      <c r="O1183" s="100">
        <v>0</v>
      </c>
      <c r="P1183" s="98">
        <v>0</v>
      </c>
      <c r="Q1183" s="101">
        <f t="shared" si="1072"/>
        <v>0</v>
      </c>
      <c r="R1183" s="100">
        <v>0</v>
      </c>
      <c r="S1183" s="98">
        <v>0</v>
      </c>
      <c r="T1183" s="101">
        <f t="shared" si="1073"/>
        <v>0</v>
      </c>
      <c r="U1183" s="194">
        <v>1</v>
      </c>
      <c r="V1183" s="99">
        <v>1</v>
      </c>
      <c r="W1183" s="98">
        <v>0</v>
      </c>
      <c r="X1183" s="98">
        <v>0</v>
      </c>
      <c r="Y1183" s="101">
        <f t="shared" si="1076"/>
        <v>0</v>
      </c>
      <c r="Z1183" s="101">
        <v>1</v>
      </c>
      <c r="AA1183" s="194">
        <v>0</v>
      </c>
      <c r="AB1183" s="99">
        <v>1</v>
      </c>
      <c r="AC1183" s="98">
        <v>0</v>
      </c>
      <c r="AD1183" s="98">
        <v>0</v>
      </c>
      <c r="AE1183" s="101">
        <f t="shared" si="1074"/>
        <v>0</v>
      </c>
      <c r="AF1183" s="100">
        <v>0</v>
      </c>
      <c r="AG1183" s="98">
        <v>0</v>
      </c>
      <c r="AH1183" s="99">
        <f t="shared" si="1075"/>
        <v>0</v>
      </c>
      <c r="AI1183" s="101">
        <v>1</v>
      </c>
      <c r="AJ1183" s="106"/>
    </row>
    <row r="1184" spans="2:36" s="35" customFormat="1" ht="17.100000000000001" customHeight="1">
      <c r="B1184" s="105"/>
      <c r="C1184" s="54"/>
      <c r="D1184" s="96"/>
      <c r="E1184" s="111"/>
      <c r="F1184" s="112"/>
      <c r="G1184" s="113"/>
      <c r="H1184" s="194">
        <v>1</v>
      </c>
      <c r="I1184" s="98">
        <v>0</v>
      </c>
      <c r="J1184" s="98">
        <v>0</v>
      </c>
      <c r="K1184" s="101">
        <f t="shared" si="1070"/>
        <v>0</v>
      </c>
      <c r="L1184" s="100">
        <v>0</v>
      </c>
      <c r="M1184" s="98">
        <v>0</v>
      </c>
      <c r="N1184" s="101">
        <f t="shared" si="1071"/>
        <v>0</v>
      </c>
      <c r="O1184" s="100">
        <v>0</v>
      </c>
      <c r="P1184" s="98">
        <v>0</v>
      </c>
      <c r="Q1184" s="101">
        <f t="shared" si="1072"/>
        <v>0</v>
      </c>
      <c r="R1184" s="100">
        <v>0</v>
      </c>
      <c r="S1184" s="98">
        <v>0</v>
      </c>
      <c r="T1184" s="101">
        <f t="shared" si="1073"/>
        <v>0</v>
      </c>
      <c r="U1184" s="194">
        <v>1</v>
      </c>
      <c r="V1184" s="99">
        <v>1</v>
      </c>
      <c r="W1184" s="98">
        <v>0</v>
      </c>
      <c r="X1184" s="98">
        <v>0</v>
      </c>
      <c r="Y1184" s="101">
        <f t="shared" si="1076"/>
        <v>0</v>
      </c>
      <c r="Z1184" s="101">
        <v>1</v>
      </c>
      <c r="AA1184" s="194">
        <v>0</v>
      </c>
      <c r="AB1184" s="99">
        <v>1</v>
      </c>
      <c r="AC1184" s="98">
        <v>0</v>
      </c>
      <c r="AD1184" s="98">
        <v>0</v>
      </c>
      <c r="AE1184" s="101">
        <f t="shared" si="1074"/>
        <v>0</v>
      </c>
      <c r="AF1184" s="100">
        <v>0</v>
      </c>
      <c r="AG1184" s="98">
        <v>0</v>
      </c>
      <c r="AH1184" s="99">
        <f t="shared" si="1075"/>
        <v>0</v>
      </c>
      <c r="AI1184" s="101">
        <v>1</v>
      </c>
      <c r="AJ1184" s="106"/>
    </row>
    <row r="1185" spans="2:36" s="35" customFormat="1" ht="17.100000000000001" customHeight="1">
      <c r="B1185" s="105"/>
      <c r="C1185" s="54"/>
      <c r="D1185" s="96"/>
      <c r="E1185" s="111"/>
      <c r="F1185" s="112"/>
      <c r="G1185" s="113"/>
      <c r="H1185" s="194">
        <v>1</v>
      </c>
      <c r="I1185" s="98">
        <v>0</v>
      </c>
      <c r="J1185" s="98">
        <v>0</v>
      </c>
      <c r="K1185" s="101">
        <f t="shared" si="1070"/>
        <v>0</v>
      </c>
      <c r="L1185" s="100">
        <v>0</v>
      </c>
      <c r="M1185" s="98">
        <v>0</v>
      </c>
      <c r="N1185" s="101">
        <f t="shared" si="1071"/>
        <v>0</v>
      </c>
      <c r="O1185" s="100">
        <v>0</v>
      </c>
      <c r="P1185" s="98">
        <v>0</v>
      </c>
      <c r="Q1185" s="101">
        <f t="shared" si="1072"/>
        <v>0</v>
      </c>
      <c r="R1185" s="100">
        <v>0</v>
      </c>
      <c r="S1185" s="98">
        <v>0</v>
      </c>
      <c r="T1185" s="101">
        <f t="shared" si="1073"/>
        <v>0</v>
      </c>
      <c r="U1185" s="194">
        <v>1</v>
      </c>
      <c r="V1185" s="99">
        <v>1</v>
      </c>
      <c r="W1185" s="98">
        <v>0</v>
      </c>
      <c r="X1185" s="98">
        <v>0</v>
      </c>
      <c r="Y1185" s="101">
        <f t="shared" si="1076"/>
        <v>0</v>
      </c>
      <c r="Z1185" s="101">
        <v>1</v>
      </c>
      <c r="AA1185" s="194">
        <v>0</v>
      </c>
      <c r="AB1185" s="99">
        <v>1</v>
      </c>
      <c r="AC1185" s="98">
        <v>0</v>
      </c>
      <c r="AD1185" s="98">
        <v>0</v>
      </c>
      <c r="AE1185" s="101">
        <f t="shared" si="1074"/>
        <v>0</v>
      </c>
      <c r="AF1185" s="100">
        <v>0</v>
      </c>
      <c r="AG1185" s="98">
        <v>0</v>
      </c>
      <c r="AH1185" s="99">
        <f t="shared" si="1075"/>
        <v>0</v>
      </c>
      <c r="AI1185" s="101">
        <v>1</v>
      </c>
      <c r="AJ1185" s="106"/>
    </row>
    <row r="1186" spans="2:36" s="35" customFormat="1" ht="17.100000000000001" customHeight="1">
      <c r="B1186" s="105"/>
      <c r="C1186" s="54"/>
      <c r="D1186" s="96"/>
      <c r="E1186" s="111"/>
      <c r="F1186" s="112"/>
      <c r="G1186" s="113"/>
      <c r="H1186" s="194">
        <v>1</v>
      </c>
      <c r="I1186" s="98">
        <v>0</v>
      </c>
      <c r="J1186" s="98">
        <v>0</v>
      </c>
      <c r="K1186" s="101">
        <f t="shared" si="1070"/>
        <v>0</v>
      </c>
      <c r="L1186" s="100">
        <v>0</v>
      </c>
      <c r="M1186" s="98">
        <v>0</v>
      </c>
      <c r="N1186" s="101">
        <f t="shared" si="1071"/>
        <v>0</v>
      </c>
      <c r="O1186" s="100">
        <v>0</v>
      </c>
      <c r="P1186" s="98">
        <v>0</v>
      </c>
      <c r="Q1186" s="101">
        <f t="shared" si="1072"/>
        <v>0</v>
      </c>
      <c r="R1186" s="100">
        <v>0</v>
      </c>
      <c r="S1186" s="98">
        <v>0</v>
      </c>
      <c r="T1186" s="101">
        <f t="shared" si="1073"/>
        <v>0</v>
      </c>
      <c r="U1186" s="194">
        <v>1</v>
      </c>
      <c r="V1186" s="99">
        <v>1</v>
      </c>
      <c r="W1186" s="98">
        <v>0</v>
      </c>
      <c r="X1186" s="98">
        <v>0</v>
      </c>
      <c r="Y1186" s="101">
        <f t="shared" si="1076"/>
        <v>0</v>
      </c>
      <c r="Z1186" s="101">
        <v>1</v>
      </c>
      <c r="AA1186" s="194">
        <v>0</v>
      </c>
      <c r="AB1186" s="99">
        <v>1</v>
      </c>
      <c r="AC1186" s="98">
        <v>0</v>
      </c>
      <c r="AD1186" s="98">
        <v>0</v>
      </c>
      <c r="AE1186" s="101">
        <f t="shared" si="1074"/>
        <v>0</v>
      </c>
      <c r="AF1186" s="100">
        <v>0</v>
      </c>
      <c r="AG1186" s="98">
        <v>0</v>
      </c>
      <c r="AH1186" s="99">
        <f t="shared" si="1075"/>
        <v>0</v>
      </c>
      <c r="AI1186" s="101">
        <v>1</v>
      </c>
      <c r="AJ1186" s="106"/>
    </row>
    <row r="1187" spans="2:36" s="35" customFormat="1" ht="17.100000000000001" customHeight="1">
      <c r="B1187" s="105"/>
      <c r="C1187" s="54"/>
      <c r="D1187" s="96"/>
      <c r="E1187" s="111"/>
      <c r="F1187" s="112"/>
      <c r="G1187" s="113"/>
      <c r="H1187" s="194">
        <v>1</v>
      </c>
      <c r="I1187" s="98">
        <v>0</v>
      </c>
      <c r="J1187" s="98">
        <v>0</v>
      </c>
      <c r="K1187" s="101">
        <f t="shared" si="1070"/>
        <v>0</v>
      </c>
      <c r="L1187" s="100">
        <v>0</v>
      </c>
      <c r="M1187" s="98">
        <v>0</v>
      </c>
      <c r="N1187" s="101">
        <f t="shared" si="1071"/>
        <v>0</v>
      </c>
      <c r="O1187" s="100">
        <v>0</v>
      </c>
      <c r="P1187" s="98">
        <v>0</v>
      </c>
      <c r="Q1187" s="101">
        <f t="shared" si="1072"/>
        <v>0</v>
      </c>
      <c r="R1187" s="100">
        <v>0</v>
      </c>
      <c r="S1187" s="98">
        <v>0</v>
      </c>
      <c r="T1187" s="101">
        <f t="shared" si="1073"/>
        <v>0</v>
      </c>
      <c r="U1187" s="194">
        <v>1</v>
      </c>
      <c r="V1187" s="99">
        <v>1</v>
      </c>
      <c r="W1187" s="98">
        <v>0</v>
      </c>
      <c r="X1187" s="98">
        <v>0</v>
      </c>
      <c r="Y1187" s="101">
        <f t="shared" si="1076"/>
        <v>0</v>
      </c>
      <c r="Z1187" s="101">
        <v>1</v>
      </c>
      <c r="AA1187" s="194">
        <v>0</v>
      </c>
      <c r="AB1187" s="99">
        <v>1</v>
      </c>
      <c r="AC1187" s="98">
        <v>0</v>
      </c>
      <c r="AD1187" s="98">
        <v>0</v>
      </c>
      <c r="AE1187" s="101">
        <f t="shared" si="1074"/>
        <v>0</v>
      </c>
      <c r="AF1187" s="100">
        <v>0</v>
      </c>
      <c r="AG1187" s="98">
        <v>0</v>
      </c>
      <c r="AH1187" s="99">
        <f t="shared" si="1075"/>
        <v>0</v>
      </c>
      <c r="AI1187" s="101">
        <v>1</v>
      </c>
      <c r="AJ1187" s="106"/>
    </row>
    <row r="1188" spans="2:36" s="126" customFormat="1" ht="17.100000000000001" customHeight="1" thickBot="1">
      <c r="B1188" s="128"/>
      <c r="C1188" s="154"/>
      <c r="D1188" s="155"/>
      <c r="E1188" s="156"/>
      <c r="F1188" s="129"/>
      <c r="G1188" s="130"/>
      <c r="H1188" s="195">
        <v>1</v>
      </c>
      <c r="I1188" s="432" t="s">
        <v>201</v>
      </c>
      <c r="J1188" s="432"/>
      <c r="K1188" s="131">
        <f>SUM(K1181:K1187)</f>
        <v>0</v>
      </c>
      <c r="L1188" s="403" t="s">
        <v>201</v>
      </c>
      <c r="M1188" s="404"/>
      <c r="N1188" s="131">
        <f>SUM(N1181:N1187)</f>
        <v>0</v>
      </c>
      <c r="O1188" s="403" t="s">
        <v>201</v>
      </c>
      <c r="P1188" s="404"/>
      <c r="Q1188" s="131">
        <f>SUM(Q1181:Q1187)</f>
        <v>0</v>
      </c>
      <c r="R1188" s="403" t="s">
        <v>201</v>
      </c>
      <c r="S1188" s="404"/>
      <c r="T1188" s="131">
        <f>SUM(T1181:T1187)</f>
        <v>0</v>
      </c>
      <c r="U1188" s="195">
        <v>1</v>
      </c>
      <c r="V1188" s="165">
        <v>1</v>
      </c>
      <c r="W1188" s="432" t="s">
        <v>201</v>
      </c>
      <c r="X1188" s="432"/>
      <c r="Y1188" s="131">
        <f>SUM(Y1181:Y1187)</f>
        <v>0</v>
      </c>
      <c r="Z1188" s="133">
        <v>1</v>
      </c>
      <c r="AA1188" s="195">
        <v>0</v>
      </c>
      <c r="AB1188" s="165">
        <v>1</v>
      </c>
      <c r="AC1188" s="432" t="s">
        <v>201</v>
      </c>
      <c r="AD1188" s="432"/>
      <c r="AE1188" s="131">
        <f>SUM(AE1181:AE1187)</f>
        <v>0</v>
      </c>
      <c r="AF1188" s="433" t="s">
        <v>201</v>
      </c>
      <c r="AG1188" s="432"/>
      <c r="AH1188" s="144">
        <f>SUM(AH1181:AH1187)</f>
        <v>0</v>
      </c>
      <c r="AI1188" s="133">
        <v>1</v>
      </c>
      <c r="AJ1188" s="134"/>
    </row>
    <row r="1189" spans="2:36" s="35" customFormat="1" ht="16.8" customHeight="1">
      <c r="B1189" s="114"/>
      <c r="C1189" s="157">
        <f>'3. Rekap Back Up Non Aspal X'!C167</f>
        <v>14600</v>
      </c>
      <c r="D1189" s="158">
        <f>'3. Rekap Back Up Non Aspal X'!D167</f>
        <v>14700</v>
      </c>
      <c r="E1189" s="159">
        <f>'3. Rekap Back Up Non Aspal X'!E167</f>
        <v>4</v>
      </c>
      <c r="F1189" s="115">
        <f>(100/((D1189-C1189)*E1189))*((K1196*0.05)+(N1196*0.05)+(Q1196*0.05)+(T1196)+(Y1196)+(AE1196*1.5)+(AH1196*1))</f>
        <v>0</v>
      </c>
      <c r="G1189" s="116" t="str">
        <f>IF(F1189&lt;=25,"RB",IF(F1189&lt;=75,"RB",IF(F1189&lt;=100,"RB","RB")))</f>
        <v>RB</v>
      </c>
      <c r="H1189" s="196">
        <v>1</v>
      </c>
      <c r="I1189" s="136">
        <v>0</v>
      </c>
      <c r="J1189" s="136">
        <v>0</v>
      </c>
      <c r="K1189" s="137">
        <f t="shared" ref="K1189:K1195" si="1077">I1189*J1189</f>
        <v>0</v>
      </c>
      <c r="L1189" s="136">
        <v>0</v>
      </c>
      <c r="M1189" s="136">
        <v>0</v>
      </c>
      <c r="N1189" s="137">
        <f t="shared" ref="N1189:N1195" si="1078">L1189*M1189</f>
        <v>0</v>
      </c>
      <c r="O1189" s="136">
        <v>0</v>
      </c>
      <c r="P1189" s="136">
        <v>3</v>
      </c>
      <c r="Q1189" s="137">
        <f t="shared" ref="Q1189:Q1195" si="1079">O1189*P1189</f>
        <v>0</v>
      </c>
      <c r="R1189" s="136">
        <v>0</v>
      </c>
      <c r="S1189" s="136">
        <v>0</v>
      </c>
      <c r="T1189" s="137">
        <f t="shared" ref="T1189:T1195" si="1080">R1189*S1189</f>
        <v>0</v>
      </c>
      <c r="U1189" s="196">
        <v>1</v>
      </c>
      <c r="V1189" s="138">
        <v>1</v>
      </c>
      <c r="W1189" s="136">
        <v>0</v>
      </c>
      <c r="X1189" s="136">
        <v>0</v>
      </c>
      <c r="Y1189" s="137">
        <f>W1189*X1189</f>
        <v>0</v>
      </c>
      <c r="Z1189" s="137">
        <v>1</v>
      </c>
      <c r="AA1189" s="196">
        <v>0</v>
      </c>
      <c r="AB1189" s="138">
        <v>1</v>
      </c>
      <c r="AC1189" s="136">
        <v>0</v>
      </c>
      <c r="AD1189" s="136">
        <v>0</v>
      </c>
      <c r="AE1189" s="137">
        <f t="shared" ref="AE1189:AE1195" si="1081">AC1189*AD1189</f>
        <v>0</v>
      </c>
      <c r="AF1189" s="136">
        <v>0</v>
      </c>
      <c r="AG1189" s="136">
        <v>0</v>
      </c>
      <c r="AH1189" s="138">
        <f t="shared" ref="AH1189:AH1195" si="1082">AF1189*AG1189</f>
        <v>0</v>
      </c>
      <c r="AI1189" s="137">
        <v>1</v>
      </c>
      <c r="AJ1189" s="139"/>
    </row>
    <row r="1190" spans="2:36" s="35" customFormat="1" ht="17.100000000000001" customHeight="1">
      <c r="B1190" s="105"/>
      <c r="C1190" s="54"/>
      <c r="D1190" s="96"/>
      <c r="E1190" s="111"/>
      <c r="F1190" s="112"/>
      <c r="G1190" s="113"/>
      <c r="H1190" s="194">
        <v>1</v>
      </c>
      <c r="I1190" s="98">
        <v>0</v>
      </c>
      <c r="J1190" s="98">
        <v>0</v>
      </c>
      <c r="K1190" s="101">
        <f t="shared" si="1077"/>
        <v>0</v>
      </c>
      <c r="L1190" s="100">
        <v>0</v>
      </c>
      <c r="M1190" s="98">
        <v>0</v>
      </c>
      <c r="N1190" s="101">
        <f t="shared" si="1078"/>
        <v>0</v>
      </c>
      <c r="O1190" s="100">
        <v>0</v>
      </c>
      <c r="P1190" s="98">
        <v>0</v>
      </c>
      <c r="Q1190" s="101">
        <f t="shared" si="1079"/>
        <v>0</v>
      </c>
      <c r="R1190" s="100">
        <v>0</v>
      </c>
      <c r="S1190" s="98">
        <v>0</v>
      </c>
      <c r="T1190" s="101">
        <f t="shared" si="1080"/>
        <v>0</v>
      </c>
      <c r="U1190" s="194">
        <v>1</v>
      </c>
      <c r="V1190" s="99">
        <v>1</v>
      </c>
      <c r="W1190" s="98">
        <v>0</v>
      </c>
      <c r="X1190" s="98">
        <v>0</v>
      </c>
      <c r="Y1190" s="101">
        <f t="shared" ref="Y1190:Y1195" si="1083">W1190*X1190</f>
        <v>0</v>
      </c>
      <c r="Z1190" s="101">
        <v>1</v>
      </c>
      <c r="AA1190" s="194">
        <v>0</v>
      </c>
      <c r="AB1190" s="99">
        <v>1</v>
      </c>
      <c r="AC1190" s="98">
        <v>0</v>
      </c>
      <c r="AD1190" s="98">
        <v>0</v>
      </c>
      <c r="AE1190" s="101">
        <f t="shared" si="1081"/>
        <v>0</v>
      </c>
      <c r="AF1190" s="100">
        <v>0</v>
      </c>
      <c r="AG1190" s="98">
        <v>0</v>
      </c>
      <c r="AH1190" s="99">
        <f t="shared" si="1082"/>
        <v>0</v>
      </c>
      <c r="AI1190" s="101">
        <v>1</v>
      </c>
      <c r="AJ1190" s="106"/>
    </row>
    <row r="1191" spans="2:36" s="35" customFormat="1" ht="17.100000000000001" customHeight="1">
      <c r="B1191" s="105"/>
      <c r="C1191" s="54"/>
      <c r="D1191" s="96"/>
      <c r="E1191" s="111"/>
      <c r="F1191" s="112"/>
      <c r="G1191" s="113"/>
      <c r="H1191" s="194">
        <v>1</v>
      </c>
      <c r="I1191" s="98">
        <v>0</v>
      </c>
      <c r="J1191" s="98">
        <v>0</v>
      </c>
      <c r="K1191" s="101">
        <f t="shared" si="1077"/>
        <v>0</v>
      </c>
      <c r="L1191" s="100">
        <v>0</v>
      </c>
      <c r="M1191" s="98">
        <v>0</v>
      </c>
      <c r="N1191" s="101">
        <f t="shared" si="1078"/>
        <v>0</v>
      </c>
      <c r="O1191" s="100">
        <v>0</v>
      </c>
      <c r="P1191" s="98">
        <v>0</v>
      </c>
      <c r="Q1191" s="101">
        <f t="shared" si="1079"/>
        <v>0</v>
      </c>
      <c r="R1191" s="100">
        <v>0</v>
      </c>
      <c r="S1191" s="98">
        <v>0</v>
      </c>
      <c r="T1191" s="101">
        <f t="shared" si="1080"/>
        <v>0</v>
      </c>
      <c r="U1191" s="194">
        <v>1</v>
      </c>
      <c r="V1191" s="99">
        <v>1</v>
      </c>
      <c r="W1191" s="98">
        <v>0</v>
      </c>
      <c r="X1191" s="98">
        <v>0</v>
      </c>
      <c r="Y1191" s="101">
        <f t="shared" si="1083"/>
        <v>0</v>
      </c>
      <c r="Z1191" s="101">
        <v>1</v>
      </c>
      <c r="AA1191" s="194">
        <v>0</v>
      </c>
      <c r="AB1191" s="99">
        <v>1</v>
      </c>
      <c r="AC1191" s="98">
        <v>0</v>
      </c>
      <c r="AD1191" s="98">
        <v>0</v>
      </c>
      <c r="AE1191" s="101">
        <f t="shared" si="1081"/>
        <v>0</v>
      </c>
      <c r="AF1191" s="100">
        <v>0</v>
      </c>
      <c r="AG1191" s="98">
        <v>0</v>
      </c>
      <c r="AH1191" s="99">
        <f t="shared" si="1082"/>
        <v>0</v>
      </c>
      <c r="AI1191" s="101">
        <v>1</v>
      </c>
      <c r="AJ1191" s="106"/>
    </row>
    <row r="1192" spans="2:36" s="35" customFormat="1" ht="17.100000000000001" customHeight="1">
      <c r="B1192" s="105"/>
      <c r="C1192" s="54"/>
      <c r="D1192" s="96"/>
      <c r="E1192" s="111"/>
      <c r="F1192" s="112"/>
      <c r="G1192" s="113"/>
      <c r="H1192" s="194">
        <v>1</v>
      </c>
      <c r="I1192" s="98">
        <v>0</v>
      </c>
      <c r="J1192" s="98">
        <v>0</v>
      </c>
      <c r="K1192" s="101">
        <f t="shared" si="1077"/>
        <v>0</v>
      </c>
      <c r="L1192" s="100">
        <v>0</v>
      </c>
      <c r="M1192" s="98">
        <v>0</v>
      </c>
      <c r="N1192" s="101">
        <f t="shared" si="1078"/>
        <v>0</v>
      </c>
      <c r="O1192" s="100">
        <v>0</v>
      </c>
      <c r="P1192" s="98">
        <v>0</v>
      </c>
      <c r="Q1192" s="101">
        <f t="shared" si="1079"/>
        <v>0</v>
      </c>
      <c r="R1192" s="100">
        <v>0</v>
      </c>
      <c r="S1192" s="98">
        <v>0</v>
      </c>
      <c r="T1192" s="101">
        <f t="shared" si="1080"/>
        <v>0</v>
      </c>
      <c r="U1192" s="194">
        <v>1</v>
      </c>
      <c r="V1192" s="99">
        <v>1</v>
      </c>
      <c r="W1192" s="98">
        <v>0</v>
      </c>
      <c r="X1192" s="98">
        <v>0</v>
      </c>
      <c r="Y1192" s="101">
        <f t="shared" si="1083"/>
        <v>0</v>
      </c>
      <c r="Z1192" s="101">
        <v>1</v>
      </c>
      <c r="AA1192" s="194">
        <v>0</v>
      </c>
      <c r="AB1192" s="99">
        <v>1</v>
      </c>
      <c r="AC1192" s="98">
        <v>0</v>
      </c>
      <c r="AD1192" s="98">
        <v>0</v>
      </c>
      <c r="AE1192" s="101">
        <f t="shared" si="1081"/>
        <v>0</v>
      </c>
      <c r="AF1192" s="100">
        <v>0</v>
      </c>
      <c r="AG1192" s="98">
        <v>0</v>
      </c>
      <c r="AH1192" s="99">
        <f t="shared" si="1082"/>
        <v>0</v>
      </c>
      <c r="AI1192" s="101">
        <v>1</v>
      </c>
      <c r="AJ1192" s="106"/>
    </row>
    <row r="1193" spans="2:36" s="35" customFormat="1" ht="17.100000000000001" customHeight="1">
      <c r="B1193" s="105"/>
      <c r="C1193" s="54"/>
      <c r="D1193" s="96"/>
      <c r="E1193" s="111"/>
      <c r="F1193" s="112"/>
      <c r="G1193" s="113"/>
      <c r="H1193" s="194">
        <v>1</v>
      </c>
      <c r="I1193" s="98">
        <v>0</v>
      </c>
      <c r="J1193" s="98">
        <v>0</v>
      </c>
      <c r="K1193" s="101">
        <f t="shared" si="1077"/>
        <v>0</v>
      </c>
      <c r="L1193" s="100">
        <v>0</v>
      </c>
      <c r="M1193" s="98">
        <v>0</v>
      </c>
      <c r="N1193" s="101">
        <f t="shared" si="1078"/>
        <v>0</v>
      </c>
      <c r="O1193" s="100">
        <v>0</v>
      </c>
      <c r="P1193" s="98">
        <v>0</v>
      </c>
      <c r="Q1193" s="101">
        <f t="shared" si="1079"/>
        <v>0</v>
      </c>
      <c r="R1193" s="100">
        <v>0</v>
      </c>
      <c r="S1193" s="98">
        <v>0</v>
      </c>
      <c r="T1193" s="101">
        <f t="shared" si="1080"/>
        <v>0</v>
      </c>
      <c r="U1193" s="194">
        <v>1</v>
      </c>
      <c r="V1193" s="99">
        <v>1</v>
      </c>
      <c r="W1193" s="98">
        <v>0</v>
      </c>
      <c r="X1193" s="98">
        <v>0</v>
      </c>
      <c r="Y1193" s="101">
        <f t="shared" si="1083"/>
        <v>0</v>
      </c>
      <c r="Z1193" s="101">
        <v>1</v>
      </c>
      <c r="AA1193" s="194">
        <v>0</v>
      </c>
      <c r="AB1193" s="99">
        <v>1</v>
      </c>
      <c r="AC1193" s="98">
        <v>0</v>
      </c>
      <c r="AD1193" s="98">
        <v>0</v>
      </c>
      <c r="AE1193" s="101">
        <f t="shared" si="1081"/>
        <v>0</v>
      </c>
      <c r="AF1193" s="100">
        <v>0</v>
      </c>
      <c r="AG1193" s="98">
        <v>0</v>
      </c>
      <c r="AH1193" s="99">
        <f t="shared" si="1082"/>
        <v>0</v>
      </c>
      <c r="AI1193" s="101">
        <v>1</v>
      </c>
      <c r="AJ1193" s="106"/>
    </row>
    <row r="1194" spans="2:36" s="35" customFormat="1" ht="17.100000000000001" customHeight="1">
      <c r="B1194" s="105"/>
      <c r="C1194" s="54"/>
      <c r="D1194" s="96"/>
      <c r="E1194" s="111"/>
      <c r="F1194" s="112"/>
      <c r="G1194" s="113"/>
      <c r="H1194" s="194">
        <v>1</v>
      </c>
      <c r="I1194" s="98">
        <v>0</v>
      </c>
      <c r="J1194" s="98">
        <v>0</v>
      </c>
      <c r="K1194" s="101">
        <f t="shared" si="1077"/>
        <v>0</v>
      </c>
      <c r="L1194" s="100">
        <v>0</v>
      </c>
      <c r="M1194" s="98">
        <v>0</v>
      </c>
      <c r="N1194" s="101">
        <f t="shared" si="1078"/>
        <v>0</v>
      </c>
      <c r="O1194" s="100">
        <v>0</v>
      </c>
      <c r="P1194" s="98">
        <v>0</v>
      </c>
      <c r="Q1194" s="101">
        <f t="shared" si="1079"/>
        <v>0</v>
      </c>
      <c r="R1194" s="100">
        <v>0</v>
      </c>
      <c r="S1194" s="98">
        <v>0</v>
      </c>
      <c r="T1194" s="101">
        <f t="shared" si="1080"/>
        <v>0</v>
      </c>
      <c r="U1194" s="194">
        <v>1</v>
      </c>
      <c r="V1194" s="99">
        <v>1</v>
      </c>
      <c r="W1194" s="98">
        <v>0</v>
      </c>
      <c r="X1194" s="98">
        <v>0</v>
      </c>
      <c r="Y1194" s="101">
        <f t="shared" si="1083"/>
        <v>0</v>
      </c>
      <c r="Z1194" s="101">
        <v>1</v>
      </c>
      <c r="AA1194" s="194">
        <v>0</v>
      </c>
      <c r="AB1194" s="99">
        <v>1</v>
      </c>
      <c r="AC1194" s="98">
        <v>0</v>
      </c>
      <c r="AD1194" s="98">
        <v>0</v>
      </c>
      <c r="AE1194" s="101">
        <f t="shared" si="1081"/>
        <v>0</v>
      </c>
      <c r="AF1194" s="100">
        <v>0</v>
      </c>
      <c r="AG1194" s="98">
        <v>0</v>
      </c>
      <c r="AH1194" s="99">
        <f t="shared" si="1082"/>
        <v>0</v>
      </c>
      <c r="AI1194" s="101">
        <v>1</v>
      </c>
      <c r="AJ1194" s="106"/>
    </row>
    <row r="1195" spans="2:36" s="35" customFormat="1" ht="17.100000000000001" customHeight="1">
      <c r="B1195" s="105"/>
      <c r="C1195" s="54"/>
      <c r="D1195" s="96"/>
      <c r="E1195" s="111"/>
      <c r="F1195" s="112"/>
      <c r="G1195" s="113"/>
      <c r="H1195" s="194">
        <v>1</v>
      </c>
      <c r="I1195" s="98">
        <v>0</v>
      </c>
      <c r="J1195" s="98">
        <v>0</v>
      </c>
      <c r="K1195" s="101">
        <f t="shared" si="1077"/>
        <v>0</v>
      </c>
      <c r="L1195" s="100">
        <v>0</v>
      </c>
      <c r="M1195" s="98">
        <v>0</v>
      </c>
      <c r="N1195" s="101">
        <f t="shared" si="1078"/>
        <v>0</v>
      </c>
      <c r="O1195" s="100">
        <v>0</v>
      </c>
      <c r="P1195" s="98">
        <v>0</v>
      </c>
      <c r="Q1195" s="101">
        <f t="shared" si="1079"/>
        <v>0</v>
      </c>
      <c r="R1195" s="100">
        <v>0</v>
      </c>
      <c r="S1195" s="98">
        <v>0</v>
      </c>
      <c r="T1195" s="101">
        <f t="shared" si="1080"/>
        <v>0</v>
      </c>
      <c r="U1195" s="194">
        <v>1</v>
      </c>
      <c r="V1195" s="99">
        <v>1</v>
      </c>
      <c r="W1195" s="98">
        <v>0</v>
      </c>
      <c r="X1195" s="98">
        <v>0</v>
      </c>
      <c r="Y1195" s="101">
        <f t="shared" si="1083"/>
        <v>0</v>
      </c>
      <c r="Z1195" s="101">
        <v>1</v>
      </c>
      <c r="AA1195" s="194">
        <v>0</v>
      </c>
      <c r="AB1195" s="99">
        <v>1</v>
      </c>
      <c r="AC1195" s="98">
        <v>0</v>
      </c>
      <c r="AD1195" s="98">
        <v>0</v>
      </c>
      <c r="AE1195" s="101">
        <f t="shared" si="1081"/>
        <v>0</v>
      </c>
      <c r="AF1195" s="100">
        <v>0</v>
      </c>
      <c r="AG1195" s="98">
        <v>0</v>
      </c>
      <c r="AH1195" s="99">
        <f t="shared" si="1082"/>
        <v>0</v>
      </c>
      <c r="AI1195" s="101">
        <v>1</v>
      </c>
      <c r="AJ1195" s="106"/>
    </row>
    <row r="1196" spans="2:36" s="126" customFormat="1" ht="17.100000000000001" customHeight="1">
      <c r="B1196" s="118"/>
      <c r="C1196" s="119"/>
      <c r="D1196" s="120"/>
      <c r="E1196" s="121"/>
      <c r="F1196" s="122"/>
      <c r="G1196" s="123"/>
      <c r="H1196" s="194">
        <v>1</v>
      </c>
      <c r="I1196" s="430" t="s">
        <v>201</v>
      </c>
      <c r="J1196" s="430"/>
      <c r="K1196" s="124">
        <f>SUM(K1189:K1195)</f>
        <v>0</v>
      </c>
      <c r="L1196" s="401" t="s">
        <v>201</v>
      </c>
      <c r="M1196" s="402"/>
      <c r="N1196" s="124">
        <f>SUM(N1189:N1195)</f>
        <v>0</v>
      </c>
      <c r="O1196" s="401" t="s">
        <v>201</v>
      </c>
      <c r="P1196" s="402"/>
      <c r="Q1196" s="124">
        <f>SUM(Q1189:Q1195)</f>
        <v>0</v>
      </c>
      <c r="R1196" s="401" t="s">
        <v>201</v>
      </c>
      <c r="S1196" s="402"/>
      <c r="T1196" s="124">
        <f>SUM(T1189:T1195)</f>
        <v>0</v>
      </c>
      <c r="U1196" s="194">
        <v>1</v>
      </c>
      <c r="V1196" s="99">
        <v>1</v>
      </c>
      <c r="W1196" s="430" t="s">
        <v>201</v>
      </c>
      <c r="X1196" s="430"/>
      <c r="Y1196" s="124">
        <f>SUM(Y1189:Y1195)</f>
        <v>0</v>
      </c>
      <c r="Z1196" s="101">
        <v>1</v>
      </c>
      <c r="AA1196" s="194">
        <v>0</v>
      </c>
      <c r="AB1196" s="99">
        <v>1</v>
      </c>
      <c r="AC1196" s="430" t="s">
        <v>201</v>
      </c>
      <c r="AD1196" s="430"/>
      <c r="AE1196" s="124">
        <f>SUM(AE1189:AE1195)</f>
        <v>0</v>
      </c>
      <c r="AF1196" s="431" t="s">
        <v>201</v>
      </c>
      <c r="AG1196" s="430"/>
      <c r="AH1196" s="143">
        <f>SUM(AH1189:AH1195)</f>
        <v>0</v>
      </c>
      <c r="AI1196" s="101">
        <v>1</v>
      </c>
      <c r="AJ1196" s="125"/>
    </row>
    <row r="1197" spans="2:36" s="35" customFormat="1" ht="16.8" customHeight="1">
      <c r="B1197" s="105"/>
      <c r="C1197" s="54">
        <f>'3. Rekap Back Up Non Aspal X'!C168</f>
        <v>14700</v>
      </c>
      <c r="D1197" s="96">
        <f>'3. Rekap Back Up Non Aspal X'!D168</f>
        <v>14800</v>
      </c>
      <c r="E1197" s="111">
        <f>'3. Rekap Back Up Non Aspal X'!E168</f>
        <v>4</v>
      </c>
      <c r="F1197" s="112">
        <f>(100/((D1197-C1197)*E1197))*((K1204*0.05)+(N1204*0.05)+(Q1204*0.05)+(T1204)+(Y1204)+(AE1204*1.5)+(AH1204*1))</f>
        <v>0</v>
      </c>
      <c r="G1197" s="113" t="str">
        <f>IF(F1197&lt;=25,"RB",IF(F1197&lt;=75,"RB",IF(F1197&lt;=100,"RB","RB")))</f>
        <v>RB</v>
      </c>
      <c r="H1197" s="194">
        <v>1</v>
      </c>
      <c r="I1197" s="98">
        <v>0</v>
      </c>
      <c r="J1197" s="98">
        <v>0</v>
      </c>
      <c r="K1197" s="101">
        <f t="shared" ref="K1197:K1203" si="1084">I1197*J1197</f>
        <v>0</v>
      </c>
      <c r="L1197" s="98">
        <v>0</v>
      </c>
      <c r="M1197" s="98">
        <v>0</v>
      </c>
      <c r="N1197" s="101">
        <f t="shared" ref="N1197:N1203" si="1085">L1197*M1197</f>
        <v>0</v>
      </c>
      <c r="O1197" s="98">
        <v>0</v>
      </c>
      <c r="P1197" s="98">
        <v>0</v>
      </c>
      <c r="Q1197" s="101">
        <f t="shared" ref="Q1197:Q1203" si="1086">O1197*P1197</f>
        <v>0</v>
      </c>
      <c r="R1197" s="98">
        <v>0</v>
      </c>
      <c r="S1197" s="98">
        <v>0</v>
      </c>
      <c r="T1197" s="101">
        <f t="shared" ref="T1197:T1203" si="1087">R1197*S1197</f>
        <v>0</v>
      </c>
      <c r="U1197" s="194">
        <v>1</v>
      </c>
      <c r="V1197" s="99">
        <v>1</v>
      </c>
      <c r="W1197" s="98">
        <v>0</v>
      </c>
      <c r="X1197" s="98">
        <v>0</v>
      </c>
      <c r="Y1197" s="101">
        <f>W1197*X1197</f>
        <v>0</v>
      </c>
      <c r="Z1197" s="101">
        <v>1</v>
      </c>
      <c r="AA1197" s="194">
        <v>0</v>
      </c>
      <c r="AB1197" s="99">
        <v>1</v>
      </c>
      <c r="AC1197" s="98">
        <v>0</v>
      </c>
      <c r="AD1197" s="98">
        <v>0</v>
      </c>
      <c r="AE1197" s="101">
        <f t="shared" ref="AE1197:AE1203" si="1088">AC1197*AD1197</f>
        <v>0</v>
      </c>
      <c r="AF1197" s="98">
        <v>0</v>
      </c>
      <c r="AG1197" s="98">
        <v>3</v>
      </c>
      <c r="AH1197" s="99">
        <f t="shared" ref="AH1197:AH1203" si="1089">AF1197*AG1197</f>
        <v>0</v>
      </c>
      <c r="AI1197" s="101">
        <v>1</v>
      </c>
      <c r="AJ1197" s="106"/>
    </row>
    <row r="1198" spans="2:36" s="35" customFormat="1" ht="17.100000000000001" customHeight="1">
      <c r="B1198" s="105"/>
      <c r="C1198" s="54"/>
      <c r="D1198" s="96"/>
      <c r="E1198" s="111"/>
      <c r="F1198" s="112"/>
      <c r="G1198" s="113"/>
      <c r="H1198" s="194">
        <v>1</v>
      </c>
      <c r="I1198" s="98">
        <v>0</v>
      </c>
      <c r="J1198" s="98">
        <v>0</v>
      </c>
      <c r="K1198" s="101">
        <f t="shared" si="1084"/>
        <v>0</v>
      </c>
      <c r="L1198" s="100">
        <v>0</v>
      </c>
      <c r="M1198" s="98">
        <v>0</v>
      </c>
      <c r="N1198" s="101">
        <f t="shared" si="1085"/>
        <v>0</v>
      </c>
      <c r="O1198" s="100">
        <v>0</v>
      </c>
      <c r="P1198" s="98">
        <v>0</v>
      </c>
      <c r="Q1198" s="101">
        <f t="shared" si="1086"/>
        <v>0</v>
      </c>
      <c r="R1198" s="100">
        <v>0</v>
      </c>
      <c r="S1198" s="98">
        <v>0</v>
      </c>
      <c r="T1198" s="101">
        <f t="shared" si="1087"/>
        <v>0</v>
      </c>
      <c r="U1198" s="194">
        <v>1</v>
      </c>
      <c r="V1198" s="99">
        <v>1</v>
      </c>
      <c r="W1198" s="98">
        <v>0</v>
      </c>
      <c r="X1198" s="98">
        <v>0</v>
      </c>
      <c r="Y1198" s="101">
        <f t="shared" ref="Y1198:Y1203" si="1090">W1198*X1198</f>
        <v>0</v>
      </c>
      <c r="Z1198" s="101">
        <v>1</v>
      </c>
      <c r="AA1198" s="194">
        <v>0</v>
      </c>
      <c r="AB1198" s="99">
        <v>1</v>
      </c>
      <c r="AC1198" s="98">
        <v>0</v>
      </c>
      <c r="AD1198" s="98">
        <v>0</v>
      </c>
      <c r="AE1198" s="101">
        <f t="shared" si="1088"/>
        <v>0</v>
      </c>
      <c r="AF1198" s="100">
        <v>0</v>
      </c>
      <c r="AG1198" s="98">
        <v>0</v>
      </c>
      <c r="AH1198" s="99">
        <f t="shared" si="1089"/>
        <v>0</v>
      </c>
      <c r="AI1198" s="101">
        <v>1</v>
      </c>
      <c r="AJ1198" s="106"/>
    </row>
    <row r="1199" spans="2:36" s="35" customFormat="1" ht="17.100000000000001" customHeight="1">
      <c r="B1199" s="105"/>
      <c r="C1199" s="54"/>
      <c r="D1199" s="96"/>
      <c r="E1199" s="111"/>
      <c r="F1199" s="112"/>
      <c r="G1199" s="113"/>
      <c r="H1199" s="194">
        <v>1</v>
      </c>
      <c r="I1199" s="98">
        <v>0</v>
      </c>
      <c r="J1199" s="98">
        <v>0</v>
      </c>
      <c r="K1199" s="101">
        <f t="shared" si="1084"/>
        <v>0</v>
      </c>
      <c r="L1199" s="100">
        <v>0</v>
      </c>
      <c r="M1199" s="98">
        <v>0</v>
      </c>
      <c r="N1199" s="101">
        <f t="shared" si="1085"/>
        <v>0</v>
      </c>
      <c r="O1199" s="100">
        <v>0</v>
      </c>
      <c r="P1199" s="98">
        <v>0</v>
      </c>
      <c r="Q1199" s="101">
        <f t="shared" si="1086"/>
        <v>0</v>
      </c>
      <c r="R1199" s="100">
        <v>0</v>
      </c>
      <c r="S1199" s="98">
        <v>0</v>
      </c>
      <c r="T1199" s="101">
        <f t="shared" si="1087"/>
        <v>0</v>
      </c>
      <c r="U1199" s="194">
        <v>1</v>
      </c>
      <c r="V1199" s="99">
        <v>1</v>
      </c>
      <c r="W1199" s="98">
        <v>0</v>
      </c>
      <c r="X1199" s="98">
        <v>0</v>
      </c>
      <c r="Y1199" s="101">
        <f t="shared" si="1090"/>
        <v>0</v>
      </c>
      <c r="Z1199" s="101">
        <v>1</v>
      </c>
      <c r="AA1199" s="194">
        <v>0</v>
      </c>
      <c r="AB1199" s="99">
        <v>1</v>
      </c>
      <c r="AC1199" s="98">
        <v>0</v>
      </c>
      <c r="AD1199" s="98">
        <v>0</v>
      </c>
      <c r="AE1199" s="101">
        <f t="shared" si="1088"/>
        <v>0</v>
      </c>
      <c r="AF1199" s="100">
        <v>0</v>
      </c>
      <c r="AG1199" s="98">
        <v>0</v>
      </c>
      <c r="AH1199" s="99">
        <f t="shared" si="1089"/>
        <v>0</v>
      </c>
      <c r="AI1199" s="101">
        <v>1</v>
      </c>
      <c r="AJ1199" s="106"/>
    </row>
    <row r="1200" spans="2:36" s="35" customFormat="1" ht="17.100000000000001" customHeight="1">
      <c r="B1200" s="105"/>
      <c r="C1200" s="54"/>
      <c r="D1200" s="96"/>
      <c r="E1200" s="111"/>
      <c r="F1200" s="112"/>
      <c r="G1200" s="113"/>
      <c r="H1200" s="194">
        <v>1</v>
      </c>
      <c r="I1200" s="98">
        <v>0</v>
      </c>
      <c r="J1200" s="98">
        <v>0</v>
      </c>
      <c r="K1200" s="101">
        <f t="shared" si="1084"/>
        <v>0</v>
      </c>
      <c r="L1200" s="100">
        <v>0</v>
      </c>
      <c r="M1200" s="98">
        <v>0</v>
      </c>
      <c r="N1200" s="101">
        <f t="shared" si="1085"/>
        <v>0</v>
      </c>
      <c r="O1200" s="100">
        <v>0</v>
      </c>
      <c r="P1200" s="98">
        <v>0</v>
      </c>
      <c r="Q1200" s="101">
        <f t="shared" si="1086"/>
        <v>0</v>
      </c>
      <c r="R1200" s="100">
        <v>0</v>
      </c>
      <c r="S1200" s="98">
        <v>0</v>
      </c>
      <c r="T1200" s="101">
        <f t="shared" si="1087"/>
        <v>0</v>
      </c>
      <c r="U1200" s="194">
        <v>1</v>
      </c>
      <c r="V1200" s="99">
        <v>1</v>
      </c>
      <c r="W1200" s="98">
        <v>0</v>
      </c>
      <c r="X1200" s="98">
        <v>0</v>
      </c>
      <c r="Y1200" s="101">
        <f t="shared" si="1090"/>
        <v>0</v>
      </c>
      <c r="Z1200" s="101">
        <v>1</v>
      </c>
      <c r="AA1200" s="194">
        <v>0</v>
      </c>
      <c r="AB1200" s="99">
        <v>1</v>
      </c>
      <c r="AC1200" s="98">
        <v>0</v>
      </c>
      <c r="AD1200" s="98">
        <v>0</v>
      </c>
      <c r="AE1200" s="101">
        <f t="shared" si="1088"/>
        <v>0</v>
      </c>
      <c r="AF1200" s="100">
        <v>0</v>
      </c>
      <c r="AG1200" s="98">
        <v>0</v>
      </c>
      <c r="AH1200" s="99">
        <f t="shared" si="1089"/>
        <v>0</v>
      </c>
      <c r="AI1200" s="101">
        <v>1</v>
      </c>
      <c r="AJ1200" s="106"/>
    </row>
    <row r="1201" spans="2:36" s="35" customFormat="1" ht="17.100000000000001" customHeight="1">
      <c r="B1201" s="105"/>
      <c r="C1201" s="54"/>
      <c r="D1201" s="96"/>
      <c r="E1201" s="111"/>
      <c r="F1201" s="112"/>
      <c r="G1201" s="113"/>
      <c r="H1201" s="194">
        <v>1</v>
      </c>
      <c r="I1201" s="98">
        <v>0</v>
      </c>
      <c r="J1201" s="98">
        <v>0</v>
      </c>
      <c r="K1201" s="101">
        <f t="shared" si="1084"/>
        <v>0</v>
      </c>
      <c r="L1201" s="100">
        <v>0</v>
      </c>
      <c r="M1201" s="98">
        <v>0</v>
      </c>
      <c r="N1201" s="101">
        <f t="shared" si="1085"/>
        <v>0</v>
      </c>
      <c r="O1201" s="100">
        <v>0</v>
      </c>
      <c r="P1201" s="98">
        <v>0</v>
      </c>
      <c r="Q1201" s="101">
        <f t="shared" si="1086"/>
        <v>0</v>
      </c>
      <c r="R1201" s="100">
        <v>0</v>
      </c>
      <c r="S1201" s="98">
        <v>0</v>
      </c>
      <c r="T1201" s="101">
        <f t="shared" si="1087"/>
        <v>0</v>
      </c>
      <c r="U1201" s="194">
        <v>1</v>
      </c>
      <c r="V1201" s="99">
        <v>1</v>
      </c>
      <c r="W1201" s="98">
        <v>0</v>
      </c>
      <c r="X1201" s="98">
        <v>0</v>
      </c>
      <c r="Y1201" s="101">
        <f t="shared" si="1090"/>
        <v>0</v>
      </c>
      <c r="Z1201" s="101">
        <v>1</v>
      </c>
      <c r="AA1201" s="194">
        <v>0</v>
      </c>
      <c r="AB1201" s="99">
        <v>1</v>
      </c>
      <c r="AC1201" s="98">
        <v>0</v>
      </c>
      <c r="AD1201" s="98">
        <v>0</v>
      </c>
      <c r="AE1201" s="101">
        <f t="shared" si="1088"/>
        <v>0</v>
      </c>
      <c r="AF1201" s="100">
        <v>0</v>
      </c>
      <c r="AG1201" s="98">
        <v>0</v>
      </c>
      <c r="AH1201" s="99">
        <f t="shared" si="1089"/>
        <v>0</v>
      </c>
      <c r="AI1201" s="101">
        <v>1</v>
      </c>
      <c r="AJ1201" s="106"/>
    </row>
    <row r="1202" spans="2:36" s="35" customFormat="1" ht="17.100000000000001" customHeight="1">
      <c r="B1202" s="105"/>
      <c r="C1202" s="54"/>
      <c r="D1202" s="96"/>
      <c r="E1202" s="111"/>
      <c r="F1202" s="112"/>
      <c r="G1202" s="113"/>
      <c r="H1202" s="194">
        <v>1</v>
      </c>
      <c r="I1202" s="98">
        <v>0</v>
      </c>
      <c r="J1202" s="98">
        <v>0</v>
      </c>
      <c r="K1202" s="101">
        <f t="shared" si="1084"/>
        <v>0</v>
      </c>
      <c r="L1202" s="100">
        <v>0</v>
      </c>
      <c r="M1202" s="98">
        <v>0</v>
      </c>
      <c r="N1202" s="101">
        <f t="shared" si="1085"/>
        <v>0</v>
      </c>
      <c r="O1202" s="100">
        <v>0</v>
      </c>
      <c r="P1202" s="98">
        <v>0</v>
      </c>
      <c r="Q1202" s="101">
        <f t="shared" si="1086"/>
        <v>0</v>
      </c>
      <c r="R1202" s="100">
        <v>0</v>
      </c>
      <c r="S1202" s="98">
        <v>0</v>
      </c>
      <c r="T1202" s="101">
        <f t="shared" si="1087"/>
        <v>0</v>
      </c>
      <c r="U1202" s="194">
        <v>1</v>
      </c>
      <c r="V1202" s="99">
        <v>1</v>
      </c>
      <c r="W1202" s="98">
        <v>0</v>
      </c>
      <c r="X1202" s="98">
        <v>0</v>
      </c>
      <c r="Y1202" s="101">
        <f t="shared" si="1090"/>
        <v>0</v>
      </c>
      <c r="Z1202" s="101">
        <v>1</v>
      </c>
      <c r="AA1202" s="194">
        <v>0</v>
      </c>
      <c r="AB1202" s="99">
        <v>1</v>
      </c>
      <c r="AC1202" s="98">
        <v>0</v>
      </c>
      <c r="AD1202" s="98">
        <v>0</v>
      </c>
      <c r="AE1202" s="101">
        <f t="shared" si="1088"/>
        <v>0</v>
      </c>
      <c r="AF1202" s="100">
        <v>0</v>
      </c>
      <c r="AG1202" s="98">
        <v>0</v>
      </c>
      <c r="AH1202" s="99">
        <f t="shared" si="1089"/>
        <v>0</v>
      </c>
      <c r="AI1202" s="101">
        <v>1</v>
      </c>
      <c r="AJ1202" s="106"/>
    </row>
    <row r="1203" spans="2:36" s="35" customFormat="1" ht="17.100000000000001" customHeight="1">
      <c r="B1203" s="105"/>
      <c r="C1203" s="54"/>
      <c r="D1203" s="96"/>
      <c r="E1203" s="111"/>
      <c r="F1203" s="112"/>
      <c r="G1203" s="113"/>
      <c r="H1203" s="194">
        <v>1</v>
      </c>
      <c r="I1203" s="98">
        <v>0</v>
      </c>
      <c r="J1203" s="98">
        <v>0</v>
      </c>
      <c r="K1203" s="101">
        <f t="shared" si="1084"/>
        <v>0</v>
      </c>
      <c r="L1203" s="100">
        <v>0</v>
      </c>
      <c r="M1203" s="98">
        <v>0</v>
      </c>
      <c r="N1203" s="101">
        <f t="shared" si="1085"/>
        <v>0</v>
      </c>
      <c r="O1203" s="100">
        <v>0</v>
      </c>
      <c r="P1203" s="98">
        <v>0</v>
      </c>
      <c r="Q1203" s="101">
        <f t="shared" si="1086"/>
        <v>0</v>
      </c>
      <c r="R1203" s="100">
        <v>0</v>
      </c>
      <c r="S1203" s="98">
        <v>0</v>
      </c>
      <c r="T1203" s="101">
        <f t="shared" si="1087"/>
        <v>0</v>
      </c>
      <c r="U1203" s="194">
        <v>1</v>
      </c>
      <c r="V1203" s="99">
        <v>1</v>
      </c>
      <c r="W1203" s="98">
        <v>0</v>
      </c>
      <c r="X1203" s="98">
        <v>0</v>
      </c>
      <c r="Y1203" s="101">
        <f t="shared" si="1090"/>
        <v>0</v>
      </c>
      <c r="Z1203" s="101">
        <v>1</v>
      </c>
      <c r="AA1203" s="194">
        <v>0</v>
      </c>
      <c r="AB1203" s="99">
        <v>1</v>
      </c>
      <c r="AC1203" s="98">
        <v>0</v>
      </c>
      <c r="AD1203" s="98">
        <v>0</v>
      </c>
      <c r="AE1203" s="101">
        <f t="shared" si="1088"/>
        <v>0</v>
      </c>
      <c r="AF1203" s="100">
        <v>0</v>
      </c>
      <c r="AG1203" s="98">
        <v>0</v>
      </c>
      <c r="AH1203" s="99">
        <f t="shared" si="1089"/>
        <v>0</v>
      </c>
      <c r="AI1203" s="101">
        <v>1</v>
      </c>
      <c r="AJ1203" s="106"/>
    </row>
    <row r="1204" spans="2:36" s="126" customFormat="1" ht="17.100000000000001" customHeight="1">
      <c r="B1204" s="118"/>
      <c r="C1204" s="119"/>
      <c r="D1204" s="120"/>
      <c r="E1204" s="121"/>
      <c r="F1204" s="122"/>
      <c r="G1204" s="123"/>
      <c r="H1204" s="194">
        <v>1</v>
      </c>
      <c r="I1204" s="430" t="s">
        <v>201</v>
      </c>
      <c r="J1204" s="430"/>
      <c r="K1204" s="124">
        <f>SUM(K1197:K1203)</f>
        <v>0</v>
      </c>
      <c r="L1204" s="401" t="s">
        <v>201</v>
      </c>
      <c r="M1204" s="402"/>
      <c r="N1204" s="124">
        <f>SUM(N1197:N1203)</f>
        <v>0</v>
      </c>
      <c r="O1204" s="401" t="s">
        <v>201</v>
      </c>
      <c r="P1204" s="402"/>
      <c r="Q1204" s="124">
        <f>SUM(Q1197:Q1203)</f>
        <v>0</v>
      </c>
      <c r="R1204" s="401" t="s">
        <v>201</v>
      </c>
      <c r="S1204" s="402"/>
      <c r="T1204" s="124">
        <f>SUM(T1197:T1203)</f>
        <v>0</v>
      </c>
      <c r="U1204" s="194">
        <v>1</v>
      </c>
      <c r="V1204" s="99">
        <v>1</v>
      </c>
      <c r="W1204" s="430" t="s">
        <v>201</v>
      </c>
      <c r="X1204" s="430"/>
      <c r="Y1204" s="124">
        <f>SUM(Y1197:Y1203)</f>
        <v>0</v>
      </c>
      <c r="Z1204" s="101">
        <v>1</v>
      </c>
      <c r="AA1204" s="194">
        <v>0</v>
      </c>
      <c r="AB1204" s="99">
        <v>1</v>
      </c>
      <c r="AC1204" s="430" t="s">
        <v>201</v>
      </c>
      <c r="AD1204" s="430"/>
      <c r="AE1204" s="124">
        <f>SUM(AE1197:AE1203)</f>
        <v>0</v>
      </c>
      <c r="AF1204" s="431" t="s">
        <v>201</v>
      </c>
      <c r="AG1204" s="430"/>
      <c r="AH1204" s="143">
        <f>SUM(AH1197:AH1203)</f>
        <v>0</v>
      </c>
      <c r="AI1204" s="101">
        <v>1</v>
      </c>
      <c r="AJ1204" s="125"/>
    </row>
    <row r="1205" spans="2:36" s="35" customFormat="1" ht="16.8" customHeight="1">
      <c r="B1205" s="105"/>
      <c r="C1205" s="54">
        <f>'3. Rekap Back Up Non Aspal X'!C169</f>
        <v>14800</v>
      </c>
      <c r="D1205" s="96">
        <f>'3. Rekap Back Up Non Aspal X'!D169</f>
        <v>14900</v>
      </c>
      <c r="E1205" s="111">
        <f>'3. Rekap Back Up Non Aspal X'!E169</f>
        <v>4</v>
      </c>
      <c r="F1205" s="112">
        <f>(100/((D1205-C1205)*E1205))*((K1212*0.05)+(N1212*0.05)+(Q1212*0.05)+(T1212)+(Y1212)+(AE1212*1.5)+(AH1212*1))</f>
        <v>0</v>
      </c>
      <c r="G1205" s="113" t="str">
        <f>IF(F1205&lt;=25,"RB",IF(F1205&lt;=75,"RB",IF(F1205&lt;=100,"RB","RB")))</f>
        <v>RB</v>
      </c>
      <c r="H1205" s="194">
        <v>1</v>
      </c>
      <c r="I1205" s="98">
        <v>0</v>
      </c>
      <c r="J1205" s="98">
        <v>0</v>
      </c>
      <c r="K1205" s="101">
        <f t="shared" ref="K1205:K1211" si="1091">I1205*J1205</f>
        <v>0</v>
      </c>
      <c r="L1205" s="98">
        <v>0</v>
      </c>
      <c r="M1205" s="98">
        <v>0</v>
      </c>
      <c r="N1205" s="101">
        <f t="shared" ref="N1205:N1211" si="1092">L1205*M1205</f>
        <v>0</v>
      </c>
      <c r="O1205" s="98">
        <v>0</v>
      </c>
      <c r="P1205" s="98">
        <v>0</v>
      </c>
      <c r="Q1205" s="101">
        <f t="shared" ref="Q1205:Q1211" si="1093">O1205*P1205</f>
        <v>0</v>
      </c>
      <c r="R1205" s="98">
        <v>0</v>
      </c>
      <c r="S1205" s="98">
        <v>0</v>
      </c>
      <c r="T1205" s="101">
        <f t="shared" ref="T1205:T1211" si="1094">R1205*S1205</f>
        <v>0</v>
      </c>
      <c r="U1205" s="194">
        <v>1</v>
      </c>
      <c r="V1205" s="99">
        <v>1</v>
      </c>
      <c r="W1205" s="98">
        <v>0</v>
      </c>
      <c r="X1205" s="98">
        <v>0</v>
      </c>
      <c r="Y1205" s="101">
        <f>W1205*X1205</f>
        <v>0</v>
      </c>
      <c r="Z1205" s="101">
        <v>1</v>
      </c>
      <c r="AA1205" s="194">
        <v>0</v>
      </c>
      <c r="AB1205" s="99">
        <v>1</v>
      </c>
      <c r="AC1205" s="98">
        <v>0</v>
      </c>
      <c r="AD1205" s="98">
        <v>0</v>
      </c>
      <c r="AE1205" s="101">
        <f t="shared" ref="AE1205:AE1211" si="1095">AC1205*AD1205</f>
        <v>0</v>
      </c>
      <c r="AF1205" s="98">
        <v>0</v>
      </c>
      <c r="AG1205" s="98">
        <v>3</v>
      </c>
      <c r="AH1205" s="99">
        <f t="shared" ref="AH1205:AH1211" si="1096">AF1205*AG1205</f>
        <v>0</v>
      </c>
      <c r="AI1205" s="101">
        <v>1</v>
      </c>
      <c r="AJ1205" s="106"/>
    </row>
    <row r="1206" spans="2:36" s="35" customFormat="1" ht="17.100000000000001" customHeight="1">
      <c r="B1206" s="105"/>
      <c r="C1206" s="54"/>
      <c r="D1206" s="96"/>
      <c r="E1206" s="111"/>
      <c r="F1206" s="112"/>
      <c r="G1206" s="113"/>
      <c r="H1206" s="194">
        <v>1</v>
      </c>
      <c r="I1206" s="98">
        <v>0</v>
      </c>
      <c r="J1206" s="98">
        <v>0</v>
      </c>
      <c r="K1206" s="101">
        <f t="shared" si="1091"/>
        <v>0</v>
      </c>
      <c r="L1206" s="100">
        <v>0</v>
      </c>
      <c r="M1206" s="98">
        <v>0</v>
      </c>
      <c r="N1206" s="101">
        <f t="shared" si="1092"/>
        <v>0</v>
      </c>
      <c r="O1206" s="100">
        <v>0</v>
      </c>
      <c r="P1206" s="98">
        <v>0</v>
      </c>
      <c r="Q1206" s="101">
        <f t="shared" si="1093"/>
        <v>0</v>
      </c>
      <c r="R1206" s="100">
        <v>0</v>
      </c>
      <c r="S1206" s="98">
        <v>0</v>
      </c>
      <c r="T1206" s="101">
        <f t="shared" si="1094"/>
        <v>0</v>
      </c>
      <c r="U1206" s="194">
        <v>1</v>
      </c>
      <c r="V1206" s="99">
        <v>1</v>
      </c>
      <c r="W1206" s="98">
        <v>0</v>
      </c>
      <c r="X1206" s="98">
        <v>0</v>
      </c>
      <c r="Y1206" s="101">
        <f t="shared" ref="Y1206:Y1211" si="1097">W1206*X1206</f>
        <v>0</v>
      </c>
      <c r="Z1206" s="101">
        <v>1</v>
      </c>
      <c r="AA1206" s="194">
        <v>0</v>
      </c>
      <c r="AB1206" s="99">
        <v>1</v>
      </c>
      <c r="AC1206" s="98">
        <v>0</v>
      </c>
      <c r="AD1206" s="98">
        <v>0</v>
      </c>
      <c r="AE1206" s="101">
        <f t="shared" si="1095"/>
        <v>0</v>
      </c>
      <c r="AF1206" s="100">
        <v>0</v>
      </c>
      <c r="AG1206" s="98">
        <v>0</v>
      </c>
      <c r="AH1206" s="99">
        <f t="shared" si="1096"/>
        <v>0</v>
      </c>
      <c r="AI1206" s="101">
        <v>1</v>
      </c>
      <c r="AJ1206" s="106"/>
    </row>
    <row r="1207" spans="2:36" s="35" customFormat="1" ht="17.100000000000001" customHeight="1">
      <c r="B1207" s="105"/>
      <c r="C1207" s="54"/>
      <c r="D1207" s="96"/>
      <c r="E1207" s="111"/>
      <c r="F1207" s="112"/>
      <c r="G1207" s="113"/>
      <c r="H1207" s="194">
        <v>1</v>
      </c>
      <c r="I1207" s="98">
        <v>0</v>
      </c>
      <c r="J1207" s="98">
        <v>0</v>
      </c>
      <c r="K1207" s="101">
        <f t="shared" si="1091"/>
        <v>0</v>
      </c>
      <c r="L1207" s="100">
        <v>0</v>
      </c>
      <c r="M1207" s="98">
        <v>0</v>
      </c>
      <c r="N1207" s="101">
        <f t="shared" si="1092"/>
        <v>0</v>
      </c>
      <c r="O1207" s="100">
        <v>0</v>
      </c>
      <c r="P1207" s="98">
        <v>0</v>
      </c>
      <c r="Q1207" s="101">
        <f t="shared" si="1093"/>
        <v>0</v>
      </c>
      <c r="R1207" s="100">
        <v>0</v>
      </c>
      <c r="S1207" s="98">
        <v>0</v>
      </c>
      <c r="T1207" s="101">
        <f t="shared" si="1094"/>
        <v>0</v>
      </c>
      <c r="U1207" s="194">
        <v>1</v>
      </c>
      <c r="V1207" s="99">
        <v>1</v>
      </c>
      <c r="W1207" s="98">
        <v>0</v>
      </c>
      <c r="X1207" s="98">
        <v>0</v>
      </c>
      <c r="Y1207" s="101">
        <f t="shared" si="1097"/>
        <v>0</v>
      </c>
      <c r="Z1207" s="101">
        <v>1</v>
      </c>
      <c r="AA1207" s="194">
        <v>0</v>
      </c>
      <c r="AB1207" s="99">
        <v>1</v>
      </c>
      <c r="AC1207" s="98">
        <v>0</v>
      </c>
      <c r="AD1207" s="98">
        <v>0</v>
      </c>
      <c r="AE1207" s="101">
        <f t="shared" si="1095"/>
        <v>0</v>
      </c>
      <c r="AF1207" s="100">
        <v>0</v>
      </c>
      <c r="AG1207" s="98">
        <v>0</v>
      </c>
      <c r="AH1207" s="99">
        <f t="shared" si="1096"/>
        <v>0</v>
      </c>
      <c r="AI1207" s="101">
        <v>1</v>
      </c>
      <c r="AJ1207" s="106"/>
    </row>
    <row r="1208" spans="2:36" s="35" customFormat="1" ht="17.100000000000001" customHeight="1">
      <c r="B1208" s="105"/>
      <c r="C1208" s="54"/>
      <c r="D1208" s="96"/>
      <c r="E1208" s="111"/>
      <c r="F1208" s="112"/>
      <c r="G1208" s="113"/>
      <c r="H1208" s="194">
        <v>1</v>
      </c>
      <c r="I1208" s="98">
        <v>0</v>
      </c>
      <c r="J1208" s="98">
        <v>0</v>
      </c>
      <c r="K1208" s="101">
        <f t="shared" si="1091"/>
        <v>0</v>
      </c>
      <c r="L1208" s="100">
        <v>0</v>
      </c>
      <c r="M1208" s="98">
        <v>0</v>
      </c>
      <c r="N1208" s="101">
        <f t="shared" si="1092"/>
        <v>0</v>
      </c>
      <c r="O1208" s="100">
        <v>0</v>
      </c>
      <c r="P1208" s="98">
        <v>0</v>
      </c>
      <c r="Q1208" s="101">
        <f t="shared" si="1093"/>
        <v>0</v>
      </c>
      <c r="R1208" s="100">
        <v>0</v>
      </c>
      <c r="S1208" s="98">
        <v>0</v>
      </c>
      <c r="T1208" s="101">
        <f t="shared" si="1094"/>
        <v>0</v>
      </c>
      <c r="U1208" s="194">
        <v>1</v>
      </c>
      <c r="V1208" s="99">
        <v>1</v>
      </c>
      <c r="W1208" s="98">
        <v>0</v>
      </c>
      <c r="X1208" s="98">
        <v>0</v>
      </c>
      <c r="Y1208" s="101">
        <f t="shared" si="1097"/>
        <v>0</v>
      </c>
      <c r="Z1208" s="101">
        <v>1</v>
      </c>
      <c r="AA1208" s="194">
        <v>0</v>
      </c>
      <c r="AB1208" s="99">
        <v>1</v>
      </c>
      <c r="AC1208" s="98">
        <v>0</v>
      </c>
      <c r="AD1208" s="98">
        <v>0</v>
      </c>
      <c r="AE1208" s="101">
        <f t="shared" si="1095"/>
        <v>0</v>
      </c>
      <c r="AF1208" s="100">
        <v>0</v>
      </c>
      <c r="AG1208" s="98">
        <v>0</v>
      </c>
      <c r="AH1208" s="99">
        <f t="shared" si="1096"/>
        <v>0</v>
      </c>
      <c r="AI1208" s="101">
        <v>1</v>
      </c>
      <c r="AJ1208" s="106"/>
    </row>
    <row r="1209" spans="2:36" s="35" customFormat="1" ht="17.100000000000001" customHeight="1">
      <c r="B1209" s="105"/>
      <c r="C1209" s="54"/>
      <c r="D1209" s="96"/>
      <c r="E1209" s="111"/>
      <c r="F1209" s="112"/>
      <c r="G1209" s="113"/>
      <c r="H1209" s="194">
        <v>1</v>
      </c>
      <c r="I1209" s="98">
        <v>0</v>
      </c>
      <c r="J1209" s="98">
        <v>0</v>
      </c>
      <c r="K1209" s="101">
        <f t="shared" si="1091"/>
        <v>0</v>
      </c>
      <c r="L1209" s="100">
        <v>0</v>
      </c>
      <c r="M1209" s="98">
        <v>0</v>
      </c>
      <c r="N1209" s="101">
        <f t="shared" si="1092"/>
        <v>0</v>
      </c>
      <c r="O1209" s="100">
        <v>0</v>
      </c>
      <c r="P1209" s="98">
        <v>0</v>
      </c>
      <c r="Q1209" s="101">
        <f t="shared" si="1093"/>
        <v>0</v>
      </c>
      <c r="R1209" s="100">
        <v>0</v>
      </c>
      <c r="S1209" s="98">
        <v>0</v>
      </c>
      <c r="T1209" s="101">
        <f t="shared" si="1094"/>
        <v>0</v>
      </c>
      <c r="U1209" s="194">
        <v>1</v>
      </c>
      <c r="V1209" s="99">
        <v>1</v>
      </c>
      <c r="W1209" s="98">
        <v>0</v>
      </c>
      <c r="X1209" s="98">
        <v>0</v>
      </c>
      <c r="Y1209" s="101">
        <f t="shared" si="1097"/>
        <v>0</v>
      </c>
      <c r="Z1209" s="101">
        <v>1</v>
      </c>
      <c r="AA1209" s="194">
        <v>0</v>
      </c>
      <c r="AB1209" s="99">
        <v>1</v>
      </c>
      <c r="AC1209" s="98">
        <v>0</v>
      </c>
      <c r="AD1209" s="98">
        <v>0</v>
      </c>
      <c r="AE1209" s="101">
        <f t="shared" si="1095"/>
        <v>0</v>
      </c>
      <c r="AF1209" s="100">
        <v>0</v>
      </c>
      <c r="AG1209" s="98">
        <v>0</v>
      </c>
      <c r="AH1209" s="99">
        <f t="shared" si="1096"/>
        <v>0</v>
      </c>
      <c r="AI1209" s="101">
        <v>1</v>
      </c>
      <c r="AJ1209" s="106"/>
    </row>
    <row r="1210" spans="2:36" s="35" customFormat="1" ht="17.100000000000001" customHeight="1">
      <c r="B1210" s="105"/>
      <c r="C1210" s="54"/>
      <c r="D1210" s="96"/>
      <c r="E1210" s="111"/>
      <c r="F1210" s="112"/>
      <c r="G1210" s="113"/>
      <c r="H1210" s="194">
        <v>1</v>
      </c>
      <c r="I1210" s="98">
        <v>0</v>
      </c>
      <c r="J1210" s="98">
        <v>0</v>
      </c>
      <c r="K1210" s="101">
        <f t="shared" si="1091"/>
        <v>0</v>
      </c>
      <c r="L1210" s="100">
        <v>0</v>
      </c>
      <c r="M1210" s="98">
        <v>0</v>
      </c>
      <c r="N1210" s="101">
        <f t="shared" si="1092"/>
        <v>0</v>
      </c>
      <c r="O1210" s="100">
        <v>0</v>
      </c>
      <c r="P1210" s="98">
        <v>0</v>
      </c>
      <c r="Q1210" s="101">
        <f t="shared" si="1093"/>
        <v>0</v>
      </c>
      <c r="R1210" s="100">
        <v>0</v>
      </c>
      <c r="S1210" s="98">
        <v>0</v>
      </c>
      <c r="T1210" s="101">
        <f t="shared" si="1094"/>
        <v>0</v>
      </c>
      <c r="U1210" s="194">
        <v>1</v>
      </c>
      <c r="V1210" s="99">
        <v>1</v>
      </c>
      <c r="W1210" s="98">
        <v>0</v>
      </c>
      <c r="X1210" s="98">
        <v>0</v>
      </c>
      <c r="Y1210" s="101">
        <f t="shared" si="1097"/>
        <v>0</v>
      </c>
      <c r="Z1210" s="101">
        <v>1</v>
      </c>
      <c r="AA1210" s="194">
        <v>0</v>
      </c>
      <c r="AB1210" s="99">
        <v>1</v>
      </c>
      <c r="AC1210" s="98">
        <v>0</v>
      </c>
      <c r="AD1210" s="98">
        <v>0</v>
      </c>
      <c r="AE1210" s="101">
        <f t="shared" si="1095"/>
        <v>0</v>
      </c>
      <c r="AF1210" s="100">
        <v>0</v>
      </c>
      <c r="AG1210" s="98">
        <v>0</v>
      </c>
      <c r="AH1210" s="99">
        <f t="shared" si="1096"/>
        <v>0</v>
      </c>
      <c r="AI1210" s="101">
        <v>1</v>
      </c>
      <c r="AJ1210" s="106"/>
    </row>
    <row r="1211" spans="2:36" s="35" customFormat="1" ht="17.100000000000001" customHeight="1">
      <c r="B1211" s="105"/>
      <c r="C1211" s="54"/>
      <c r="D1211" s="96"/>
      <c r="E1211" s="111"/>
      <c r="F1211" s="112"/>
      <c r="G1211" s="113"/>
      <c r="H1211" s="194">
        <v>1</v>
      </c>
      <c r="I1211" s="98">
        <v>0</v>
      </c>
      <c r="J1211" s="98">
        <v>0</v>
      </c>
      <c r="K1211" s="101">
        <f t="shared" si="1091"/>
        <v>0</v>
      </c>
      <c r="L1211" s="100">
        <v>0</v>
      </c>
      <c r="M1211" s="98">
        <v>0</v>
      </c>
      <c r="N1211" s="101">
        <f t="shared" si="1092"/>
        <v>0</v>
      </c>
      <c r="O1211" s="100">
        <v>0</v>
      </c>
      <c r="P1211" s="98">
        <v>0</v>
      </c>
      <c r="Q1211" s="101">
        <f t="shared" si="1093"/>
        <v>0</v>
      </c>
      <c r="R1211" s="100">
        <v>0</v>
      </c>
      <c r="S1211" s="98">
        <v>0</v>
      </c>
      <c r="T1211" s="101">
        <f t="shared" si="1094"/>
        <v>0</v>
      </c>
      <c r="U1211" s="194">
        <v>1</v>
      </c>
      <c r="V1211" s="99">
        <v>1</v>
      </c>
      <c r="W1211" s="98">
        <v>0</v>
      </c>
      <c r="X1211" s="98">
        <v>0</v>
      </c>
      <c r="Y1211" s="101">
        <f t="shared" si="1097"/>
        <v>0</v>
      </c>
      <c r="Z1211" s="101">
        <v>1</v>
      </c>
      <c r="AA1211" s="194">
        <v>0</v>
      </c>
      <c r="AB1211" s="99">
        <v>1</v>
      </c>
      <c r="AC1211" s="98">
        <v>0</v>
      </c>
      <c r="AD1211" s="98">
        <v>0</v>
      </c>
      <c r="AE1211" s="101">
        <f t="shared" si="1095"/>
        <v>0</v>
      </c>
      <c r="AF1211" s="100">
        <v>0</v>
      </c>
      <c r="AG1211" s="98">
        <v>0</v>
      </c>
      <c r="AH1211" s="99">
        <f t="shared" si="1096"/>
        <v>0</v>
      </c>
      <c r="AI1211" s="101">
        <v>1</v>
      </c>
      <c r="AJ1211" s="106"/>
    </row>
    <row r="1212" spans="2:36" s="126" customFormat="1" ht="17.100000000000001" customHeight="1">
      <c r="B1212" s="118"/>
      <c r="C1212" s="119"/>
      <c r="D1212" s="120"/>
      <c r="E1212" s="121"/>
      <c r="F1212" s="122"/>
      <c r="G1212" s="123"/>
      <c r="H1212" s="194">
        <v>1</v>
      </c>
      <c r="I1212" s="430" t="s">
        <v>201</v>
      </c>
      <c r="J1212" s="430"/>
      <c r="K1212" s="124">
        <f>SUM(K1205:K1211)</f>
        <v>0</v>
      </c>
      <c r="L1212" s="401" t="s">
        <v>201</v>
      </c>
      <c r="M1212" s="402"/>
      <c r="N1212" s="124">
        <f>SUM(N1205:N1211)</f>
        <v>0</v>
      </c>
      <c r="O1212" s="401" t="s">
        <v>201</v>
      </c>
      <c r="P1212" s="402"/>
      <c r="Q1212" s="124">
        <f>SUM(Q1205:Q1211)</f>
        <v>0</v>
      </c>
      <c r="R1212" s="401" t="s">
        <v>201</v>
      </c>
      <c r="S1212" s="402"/>
      <c r="T1212" s="124">
        <f>SUM(T1205:T1211)</f>
        <v>0</v>
      </c>
      <c r="U1212" s="194">
        <v>1</v>
      </c>
      <c r="V1212" s="99">
        <v>1</v>
      </c>
      <c r="W1212" s="430" t="s">
        <v>201</v>
      </c>
      <c r="X1212" s="430"/>
      <c r="Y1212" s="124">
        <f>SUM(Y1205:Y1211)</f>
        <v>0</v>
      </c>
      <c r="Z1212" s="101">
        <v>1</v>
      </c>
      <c r="AA1212" s="194">
        <v>0</v>
      </c>
      <c r="AB1212" s="99">
        <v>1</v>
      </c>
      <c r="AC1212" s="430" t="s">
        <v>201</v>
      </c>
      <c r="AD1212" s="430"/>
      <c r="AE1212" s="124">
        <f>SUM(AE1205:AE1211)</f>
        <v>0</v>
      </c>
      <c r="AF1212" s="431" t="s">
        <v>201</v>
      </c>
      <c r="AG1212" s="430"/>
      <c r="AH1212" s="143">
        <f>SUM(AH1205:AH1211)</f>
        <v>0</v>
      </c>
      <c r="AI1212" s="101">
        <v>1</v>
      </c>
      <c r="AJ1212" s="125"/>
    </row>
    <row r="1213" spans="2:36" s="35" customFormat="1" ht="16.8" customHeight="1">
      <c r="B1213" s="105"/>
      <c r="C1213" s="54">
        <f>'3. Rekap Back Up Non Aspal X'!C170</f>
        <v>14900</v>
      </c>
      <c r="D1213" s="96">
        <f>'3. Rekap Back Up Non Aspal X'!D170</f>
        <v>15000</v>
      </c>
      <c r="E1213" s="111">
        <f>'3. Rekap Back Up Non Aspal X'!E170</f>
        <v>4</v>
      </c>
      <c r="F1213" s="112">
        <f>(100/((D1213-C1213)*E1213))*((K1220*0.05)+(N1220*0.05)+(Q1220*0.05)+(T1220)+(Y1220)+(AE1220*1.5)+(AH1220*1))</f>
        <v>0</v>
      </c>
      <c r="G1213" s="113" t="str">
        <f>IF(F1213&lt;=25,"RB",IF(F1213&lt;=75,"RB",IF(F1213&lt;=100,"RB","RB")))</f>
        <v>RB</v>
      </c>
      <c r="H1213" s="194">
        <v>1</v>
      </c>
      <c r="I1213" s="98">
        <v>0</v>
      </c>
      <c r="J1213" s="98">
        <v>0</v>
      </c>
      <c r="K1213" s="101">
        <f t="shared" ref="K1213:K1219" si="1098">I1213*J1213</f>
        <v>0</v>
      </c>
      <c r="L1213" s="98">
        <v>0</v>
      </c>
      <c r="M1213" s="98">
        <v>0</v>
      </c>
      <c r="N1213" s="101">
        <f t="shared" ref="N1213:N1219" si="1099">L1213*M1213</f>
        <v>0</v>
      </c>
      <c r="O1213" s="98">
        <v>0</v>
      </c>
      <c r="P1213" s="98">
        <v>0</v>
      </c>
      <c r="Q1213" s="101">
        <f t="shared" ref="Q1213:Q1219" si="1100">O1213*P1213</f>
        <v>0</v>
      </c>
      <c r="R1213" s="98">
        <v>0</v>
      </c>
      <c r="S1213" s="98">
        <v>0</v>
      </c>
      <c r="T1213" s="101">
        <f t="shared" ref="T1213:T1219" si="1101">R1213*S1213</f>
        <v>0</v>
      </c>
      <c r="U1213" s="194">
        <v>1</v>
      </c>
      <c r="V1213" s="99">
        <v>1</v>
      </c>
      <c r="W1213" s="98">
        <v>0</v>
      </c>
      <c r="X1213" s="98">
        <v>0</v>
      </c>
      <c r="Y1213" s="101">
        <f>W1213*X1213</f>
        <v>0</v>
      </c>
      <c r="Z1213" s="101">
        <v>1</v>
      </c>
      <c r="AA1213" s="194">
        <v>0</v>
      </c>
      <c r="AB1213" s="99">
        <v>1</v>
      </c>
      <c r="AC1213" s="98">
        <v>0</v>
      </c>
      <c r="AD1213" s="98">
        <v>0</v>
      </c>
      <c r="AE1213" s="101">
        <f t="shared" ref="AE1213:AE1219" si="1102">AC1213*AD1213</f>
        <v>0</v>
      </c>
      <c r="AF1213" s="98">
        <v>0</v>
      </c>
      <c r="AG1213" s="98">
        <v>3</v>
      </c>
      <c r="AH1213" s="99">
        <f t="shared" ref="AH1213:AH1219" si="1103">AF1213*AG1213</f>
        <v>0</v>
      </c>
      <c r="AI1213" s="101">
        <v>1</v>
      </c>
      <c r="AJ1213" s="106"/>
    </row>
    <row r="1214" spans="2:36" s="35" customFormat="1" ht="17.100000000000001" customHeight="1">
      <c r="B1214" s="105"/>
      <c r="C1214" s="54"/>
      <c r="D1214" s="96"/>
      <c r="E1214" s="111"/>
      <c r="F1214" s="112"/>
      <c r="G1214" s="113"/>
      <c r="H1214" s="194">
        <v>1</v>
      </c>
      <c r="I1214" s="98">
        <v>0</v>
      </c>
      <c r="J1214" s="98">
        <v>0</v>
      </c>
      <c r="K1214" s="101">
        <f t="shared" si="1098"/>
        <v>0</v>
      </c>
      <c r="L1214" s="100">
        <v>0</v>
      </c>
      <c r="M1214" s="98">
        <v>0</v>
      </c>
      <c r="N1214" s="101">
        <f t="shared" si="1099"/>
        <v>0</v>
      </c>
      <c r="O1214" s="100">
        <v>0</v>
      </c>
      <c r="P1214" s="98">
        <v>0</v>
      </c>
      <c r="Q1214" s="101">
        <f t="shared" si="1100"/>
        <v>0</v>
      </c>
      <c r="R1214" s="100">
        <v>0</v>
      </c>
      <c r="S1214" s="98">
        <v>0</v>
      </c>
      <c r="T1214" s="101">
        <f t="shared" si="1101"/>
        <v>0</v>
      </c>
      <c r="U1214" s="194">
        <v>1</v>
      </c>
      <c r="V1214" s="99">
        <v>1</v>
      </c>
      <c r="W1214" s="98">
        <v>0</v>
      </c>
      <c r="X1214" s="98">
        <v>0</v>
      </c>
      <c r="Y1214" s="101">
        <f t="shared" ref="Y1214:Y1219" si="1104">W1214*X1214</f>
        <v>0</v>
      </c>
      <c r="Z1214" s="101">
        <v>1</v>
      </c>
      <c r="AA1214" s="194">
        <v>0</v>
      </c>
      <c r="AB1214" s="99">
        <v>1</v>
      </c>
      <c r="AC1214" s="98">
        <v>0</v>
      </c>
      <c r="AD1214" s="98">
        <v>0</v>
      </c>
      <c r="AE1214" s="101">
        <f t="shared" si="1102"/>
        <v>0</v>
      </c>
      <c r="AF1214" s="100">
        <v>0</v>
      </c>
      <c r="AG1214" s="98">
        <v>0</v>
      </c>
      <c r="AH1214" s="99">
        <f t="shared" si="1103"/>
        <v>0</v>
      </c>
      <c r="AI1214" s="101">
        <v>1</v>
      </c>
      <c r="AJ1214" s="106"/>
    </row>
    <row r="1215" spans="2:36" s="35" customFormat="1" ht="17.100000000000001" customHeight="1">
      <c r="B1215" s="105"/>
      <c r="C1215" s="54"/>
      <c r="D1215" s="96"/>
      <c r="E1215" s="111"/>
      <c r="F1215" s="112"/>
      <c r="G1215" s="113"/>
      <c r="H1215" s="194">
        <v>1</v>
      </c>
      <c r="I1215" s="98">
        <v>0</v>
      </c>
      <c r="J1215" s="98">
        <v>0</v>
      </c>
      <c r="K1215" s="101">
        <f t="shared" si="1098"/>
        <v>0</v>
      </c>
      <c r="L1215" s="100">
        <v>0</v>
      </c>
      <c r="M1215" s="98">
        <v>0</v>
      </c>
      <c r="N1215" s="101">
        <f t="shared" si="1099"/>
        <v>0</v>
      </c>
      <c r="O1215" s="100">
        <v>0</v>
      </c>
      <c r="P1215" s="98">
        <v>0</v>
      </c>
      <c r="Q1215" s="101">
        <f t="shared" si="1100"/>
        <v>0</v>
      </c>
      <c r="R1215" s="100">
        <v>0</v>
      </c>
      <c r="S1215" s="98">
        <v>0</v>
      </c>
      <c r="T1215" s="101">
        <f t="shared" si="1101"/>
        <v>0</v>
      </c>
      <c r="U1215" s="194">
        <v>1</v>
      </c>
      <c r="V1215" s="99">
        <v>1</v>
      </c>
      <c r="W1215" s="98">
        <v>0</v>
      </c>
      <c r="X1215" s="98">
        <v>0</v>
      </c>
      <c r="Y1215" s="101">
        <f t="shared" si="1104"/>
        <v>0</v>
      </c>
      <c r="Z1215" s="101">
        <v>1</v>
      </c>
      <c r="AA1215" s="194">
        <v>0</v>
      </c>
      <c r="AB1215" s="99">
        <v>1</v>
      </c>
      <c r="AC1215" s="98">
        <v>0</v>
      </c>
      <c r="AD1215" s="98">
        <v>0</v>
      </c>
      <c r="AE1215" s="101">
        <f t="shared" si="1102"/>
        <v>0</v>
      </c>
      <c r="AF1215" s="100">
        <v>0</v>
      </c>
      <c r="AG1215" s="98">
        <v>0</v>
      </c>
      <c r="AH1215" s="99">
        <f t="shared" si="1103"/>
        <v>0</v>
      </c>
      <c r="AI1215" s="101">
        <v>1</v>
      </c>
      <c r="AJ1215" s="106"/>
    </row>
    <row r="1216" spans="2:36" s="35" customFormat="1" ht="17.100000000000001" customHeight="1">
      <c r="B1216" s="105"/>
      <c r="C1216" s="54"/>
      <c r="D1216" s="96"/>
      <c r="E1216" s="111"/>
      <c r="F1216" s="112"/>
      <c r="G1216" s="113"/>
      <c r="H1216" s="194">
        <v>1</v>
      </c>
      <c r="I1216" s="98">
        <v>0</v>
      </c>
      <c r="J1216" s="98">
        <v>0</v>
      </c>
      <c r="K1216" s="101">
        <f t="shared" si="1098"/>
        <v>0</v>
      </c>
      <c r="L1216" s="100">
        <v>0</v>
      </c>
      <c r="M1216" s="98">
        <v>0</v>
      </c>
      <c r="N1216" s="101">
        <f t="shared" si="1099"/>
        <v>0</v>
      </c>
      <c r="O1216" s="100">
        <v>0</v>
      </c>
      <c r="P1216" s="98">
        <v>0</v>
      </c>
      <c r="Q1216" s="101">
        <f t="shared" si="1100"/>
        <v>0</v>
      </c>
      <c r="R1216" s="100">
        <v>0</v>
      </c>
      <c r="S1216" s="98">
        <v>0</v>
      </c>
      <c r="T1216" s="101">
        <f t="shared" si="1101"/>
        <v>0</v>
      </c>
      <c r="U1216" s="194">
        <v>1</v>
      </c>
      <c r="V1216" s="99">
        <v>1</v>
      </c>
      <c r="W1216" s="98">
        <v>0</v>
      </c>
      <c r="X1216" s="98">
        <v>0</v>
      </c>
      <c r="Y1216" s="101">
        <f t="shared" si="1104"/>
        <v>0</v>
      </c>
      <c r="Z1216" s="101">
        <v>1</v>
      </c>
      <c r="AA1216" s="194">
        <v>0</v>
      </c>
      <c r="AB1216" s="99">
        <v>1</v>
      </c>
      <c r="AC1216" s="98">
        <v>0</v>
      </c>
      <c r="AD1216" s="98">
        <v>0</v>
      </c>
      <c r="AE1216" s="101">
        <f t="shared" si="1102"/>
        <v>0</v>
      </c>
      <c r="AF1216" s="100">
        <v>0</v>
      </c>
      <c r="AG1216" s="98">
        <v>0</v>
      </c>
      <c r="AH1216" s="99">
        <f t="shared" si="1103"/>
        <v>0</v>
      </c>
      <c r="AI1216" s="101">
        <v>1</v>
      </c>
      <c r="AJ1216" s="106"/>
    </row>
    <row r="1217" spans="2:36" s="35" customFormat="1" ht="17.100000000000001" customHeight="1">
      <c r="B1217" s="105"/>
      <c r="C1217" s="54"/>
      <c r="D1217" s="96"/>
      <c r="E1217" s="111"/>
      <c r="F1217" s="112"/>
      <c r="G1217" s="113"/>
      <c r="H1217" s="194">
        <v>1</v>
      </c>
      <c r="I1217" s="98">
        <v>0</v>
      </c>
      <c r="J1217" s="98">
        <v>0</v>
      </c>
      <c r="K1217" s="101">
        <f t="shared" si="1098"/>
        <v>0</v>
      </c>
      <c r="L1217" s="100">
        <v>0</v>
      </c>
      <c r="M1217" s="98">
        <v>0</v>
      </c>
      <c r="N1217" s="101">
        <f t="shared" si="1099"/>
        <v>0</v>
      </c>
      <c r="O1217" s="100">
        <v>0</v>
      </c>
      <c r="P1217" s="98">
        <v>0</v>
      </c>
      <c r="Q1217" s="101">
        <f t="shared" si="1100"/>
        <v>0</v>
      </c>
      <c r="R1217" s="100">
        <v>0</v>
      </c>
      <c r="S1217" s="98">
        <v>0</v>
      </c>
      <c r="T1217" s="101">
        <f t="shared" si="1101"/>
        <v>0</v>
      </c>
      <c r="U1217" s="194">
        <v>1</v>
      </c>
      <c r="V1217" s="99">
        <v>1</v>
      </c>
      <c r="W1217" s="98">
        <v>0</v>
      </c>
      <c r="X1217" s="98">
        <v>0</v>
      </c>
      <c r="Y1217" s="101">
        <f t="shared" si="1104"/>
        <v>0</v>
      </c>
      <c r="Z1217" s="101">
        <v>1</v>
      </c>
      <c r="AA1217" s="194">
        <v>0</v>
      </c>
      <c r="AB1217" s="99">
        <v>1</v>
      </c>
      <c r="AC1217" s="98">
        <v>0</v>
      </c>
      <c r="AD1217" s="98">
        <v>0</v>
      </c>
      <c r="AE1217" s="101">
        <f t="shared" si="1102"/>
        <v>0</v>
      </c>
      <c r="AF1217" s="100">
        <v>0</v>
      </c>
      <c r="AG1217" s="98">
        <v>0</v>
      </c>
      <c r="AH1217" s="99">
        <f t="shared" si="1103"/>
        <v>0</v>
      </c>
      <c r="AI1217" s="101">
        <v>1</v>
      </c>
      <c r="AJ1217" s="106"/>
    </row>
    <row r="1218" spans="2:36" s="35" customFormat="1" ht="17.100000000000001" customHeight="1">
      <c r="B1218" s="105"/>
      <c r="C1218" s="54"/>
      <c r="D1218" s="96"/>
      <c r="E1218" s="111"/>
      <c r="F1218" s="112"/>
      <c r="G1218" s="113"/>
      <c r="H1218" s="194">
        <v>1</v>
      </c>
      <c r="I1218" s="98">
        <v>0</v>
      </c>
      <c r="J1218" s="98">
        <v>0</v>
      </c>
      <c r="K1218" s="101">
        <f t="shared" si="1098"/>
        <v>0</v>
      </c>
      <c r="L1218" s="100">
        <v>0</v>
      </c>
      <c r="M1218" s="98">
        <v>0</v>
      </c>
      <c r="N1218" s="101">
        <f t="shared" si="1099"/>
        <v>0</v>
      </c>
      <c r="O1218" s="100">
        <v>0</v>
      </c>
      <c r="P1218" s="98">
        <v>0</v>
      </c>
      <c r="Q1218" s="101">
        <f t="shared" si="1100"/>
        <v>0</v>
      </c>
      <c r="R1218" s="100">
        <v>0</v>
      </c>
      <c r="S1218" s="98">
        <v>0</v>
      </c>
      <c r="T1218" s="101">
        <f t="shared" si="1101"/>
        <v>0</v>
      </c>
      <c r="U1218" s="194">
        <v>1</v>
      </c>
      <c r="V1218" s="99">
        <v>1</v>
      </c>
      <c r="W1218" s="98">
        <v>0</v>
      </c>
      <c r="X1218" s="98">
        <v>0</v>
      </c>
      <c r="Y1218" s="101">
        <f t="shared" si="1104"/>
        <v>0</v>
      </c>
      <c r="Z1218" s="101">
        <v>1</v>
      </c>
      <c r="AA1218" s="194">
        <v>0</v>
      </c>
      <c r="AB1218" s="99">
        <v>1</v>
      </c>
      <c r="AC1218" s="98">
        <v>0</v>
      </c>
      <c r="AD1218" s="98">
        <v>0</v>
      </c>
      <c r="AE1218" s="101">
        <f t="shared" si="1102"/>
        <v>0</v>
      </c>
      <c r="AF1218" s="100">
        <v>0</v>
      </c>
      <c r="AG1218" s="98">
        <v>0</v>
      </c>
      <c r="AH1218" s="99">
        <f t="shared" si="1103"/>
        <v>0</v>
      </c>
      <c r="AI1218" s="101">
        <v>1</v>
      </c>
      <c r="AJ1218" s="106"/>
    </row>
    <row r="1219" spans="2:36" s="35" customFormat="1" ht="17.100000000000001" customHeight="1">
      <c r="B1219" s="105"/>
      <c r="C1219" s="54"/>
      <c r="D1219" s="96"/>
      <c r="E1219" s="111"/>
      <c r="F1219" s="112"/>
      <c r="G1219" s="113"/>
      <c r="H1219" s="194">
        <v>1</v>
      </c>
      <c r="I1219" s="98">
        <v>0</v>
      </c>
      <c r="J1219" s="98">
        <v>0</v>
      </c>
      <c r="K1219" s="101">
        <f t="shared" si="1098"/>
        <v>0</v>
      </c>
      <c r="L1219" s="100">
        <v>0</v>
      </c>
      <c r="M1219" s="98">
        <v>0</v>
      </c>
      <c r="N1219" s="101">
        <f t="shared" si="1099"/>
        <v>0</v>
      </c>
      <c r="O1219" s="100">
        <v>0</v>
      </c>
      <c r="P1219" s="98">
        <v>0</v>
      </c>
      <c r="Q1219" s="101">
        <f t="shared" si="1100"/>
        <v>0</v>
      </c>
      <c r="R1219" s="100">
        <v>0</v>
      </c>
      <c r="S1219" s="98">
        <v>0</v>
      </c>
      <c r="T1219" s="101">
        <f t="shared" si="1101"/>
        <v>0</v>
      </c>
      <c r="U1219" s="194">
        <v>1</v>
      </c>
      <c r="V1219" s="99">
        <v>1</v>
      </c>
      <c r="W1219" s="98">
        <v>0</v>
      </c>
      <c r="X1219" s="98">
        <v>0</v>
      </c>
      <c r="Y1219" s="101">
        <f t="shared" si="1104"/>
        <v>0</v>
      </c>
      <c r="Z1219" s="101">
        <v>1</v>
      </c>
      <c r="AA1219" s="194">
        <v>0</v>
      </c>
      <c r="AB1219" s="99">
        <v>1</v>
      </c>
      <c r="AC1219" s="98">
        <v>0</v>
      </c>
      <c r="AD1219" s="98">
        <v>0</v>
      </c>
      <c r="AE1219" s="101">
        <f t="shared" si="1102"/>
        <v>0</v>
      </c>
      <c r="AF1219" s="100">
        <v>0</v>
      </c>
      <c r="AG1219" s="98">
        <v>0</v>
      </c>
      <c r="AH1219" s="99">
        <f t="shared" si="1103"/>
        <v>0</v>
      </c>
      <c r="AI1219" s="101">
        <v>1</v>
      </c>
      <c r="AJ1219" s="106"/>
    </row>
    <row r="1220" spans="2:36" s="126" customFormat="1" ht="17.100000000000001" customHeight="1">
      <c r="B1220" s="118"/>
      <c r="C1220" s="119"/>
      <c r="D1220" s="120"/>
      <c r="E1220" s="121"/>
      <c r="F1220" s="122"/>
      <c r="G1220" s="123"/>
      <c r="H1220" s="194">
        <v>1</v>
      </c>
      <c r="I1220" s="430" t="s">
        <v>201</v>
      </c>
      <c r="J1220" s="430"/>
      <c r="K1220" s="124">
        <f>SUM(K1213:K1219)</f>
        <v>0</v>
      </c>
      <c r="L1220" s="401" t="s">
        <v>201</v>
      </c>
      <c r="M1220" s="402"/>
      <c r="N1220" s="124">
        <f>SUM(N1213:N1219)</f>
        <v>0</v>
      </c>
      <c r="O1220" s="401" t="s">
        <v>201</v>
      </c>
      <c r="P1220" s="402"/>
      <c r="Q1220" s="124">
        <f>SUM(Q1213:Q1219)</f>
        <v>0</v>
      </c>
      <c r="R1220" s="401" t="s">
        <v>201</v>
      </c>
      <c r="S1220" s="402"/>
      <c r="T1220" s="124">
        <f>SUM(T1213:T1219)</f>
        <v>0</v>
      </c>
      <c r="U1220" s="194">
        <v>1</v>
      </c>
      <c r="V1220" s="99">
        <v>1</v>
      </c>
      <c r="W1220" s="430" t="s">
        <v>201</v>
      </c>
      <c r="X1220" s="430"/>
      <c r="Y1220" s="124">
        <f>SUM(Y1213:Y1219)</f>
        <v>0</v>
      </c>
      <c r="Z1220" s="101">
        <v>1</v>
      </c>
      <c r="AA1220" s="194">
        <v>0</v>
      </c>
      <c r="AB1220" s="99">
        <v>1</v>
      </c>
      <c r="AC1220" s="430" t="s">
        <v>201</v>
      </c>
      <c r="AD1220" s="430"/>
      <c r="AE1220" s="124">
        <f>SUM(AE1213:AE1219)</f>
        <v>0</v>
      </c>
      <c r="AF1220" s="431" t="s">
        <v>201</v>
      </c>
      <c r="AG1220" s="430"/>
      <c r="AH1220" s="143">
        <f>SUM(AH1213:AH1219)</f>
        <v>0</v>
      </c>
      <c r="AI1220" s="101">
        <v>1</v>
      </c>
      <c r="AJ1220" s="125"/>
    </row>
    <row r="1221" spans="2:36" s="35" customFormat="1" ht="16.8" customHeight="1">
      <c r="B1221" s="105"/>
      <c r="C1221" s="54">
        <f>'3. Rekap Back Up Non Aspal X'!C171</f>
        <v>15000</v>
      </c>
      <c r="D1221" s="96">
        <f>'3. Rekap Back Up Non Aspal X'!D171</f>
        <v>15100</v>
      </c>
      <c r="E1221" s="111">
        <f>'3. Rekap Back Up Non Aspal X'!E171</f>
        <v>4</v>
      </c>
      <c r="F1221" s="112">
        <f>(100/((D1221-C1221)*E1221))*((K1228*0.05)+(N1228*0.05)+(Q1228*0.05)+(T1228)+(Y1228)+(AE1228*1.5)+(AH1228*1))</f>
        <v>0</v>
      </c>
      <c r="G1221" s="113" t="str">
        <f>IF(F1221&lt;=25,"RB",IF(F1221&lt;=75,"RB",IF(F1221&lt;=100,"RB","RB")))</f>
        <v>RB</v>
      </c>
      <c r="H1221" s="194">
        <v>1</v>
      </c>
      <c r="I1221" s="98">
        <v>0</v>
      </c>
      <c r="J1221" s="98">
        <v>0</v>
      </c>
      <c r="K1221" s="101">
        <f t="shared" ref="K1221:K1227" si="1105">I1221*J1221</f>
        <v>0</v>
      </c>
      <c r="L1221" s="98">
        <v>0</v>
      </c>
      <c r="M1221" s="98">
        <v>0</v>
      </c>
      <c r="N1221" s="101">
        <f t="shared" ref="N1221:N1227" si="1106">L1221*M1221</f>
        <v>0</v>
      </c>
      <c r="O1221" s="98">
        <v>0</v>
      </c>
      <c r="P1221" s="98">
        <v>0</v>
      </c>
      <c r="Q1221" s="101">
        <f t="shared" ref="Q1221:Q1227" si="1107">O1221*P1221</f>
        <v>0</v>
      </c>
      <c r="R1221" s="98">
        <v>0</v>
      </c>
      <c r="S1221" s="98">
        <v>0</v>
      </c>
      <c r="T1221" s="101">
        <f t="shared" ref="T1221:T1227" si="1108">R1221*S1221</f>
        <v>0</v>
      </c>
      <c r="U1221" s="194">
        <v>1</v>
      </c>
      <c r="V1221" s="99">
        <v>1</v>
      </c>
      <c r="W1221" s="98">
        <v>0</v>
      </c>
      <c r="X1221" s="98">
        <v>0</v>
      </c>
      <c r="Y1221" s="101">
        <f>W1221*X1221</f>
        <v>0</v>
      </c>
      <c r="Z1221" s="101">
        <v>1</v>
      </c>
      <c r="AA1221" s="194">
        <v>0</v>
      </c>
      <c r="AB1221" s="99">
        <v>1</v>
      </c>
      <c r="AC1221" s="98">
        <v>0</v>
      </c>
      <c r="AD1221" s="98">
        <v>0</v>
      </c>
      <c r="AE1221" s="101">
        <f t="shared" ref="AE1221:AE1227" si="1109">AC1221*AD1221</f>
        <v>0</v>
      </c>
      <c r="AF1221" s="98">
        <v>0</v>
      </c>
      <c r="AG1221" s="98">
        <v>3</v>
      </c>
      <c r="AH1221" s="99">
        <f t="shared" ref="AH1221:AH1227" si="1110">AF1221*AG1221</f>
        <v>0</v>
      </c>
      <c r="AI1221" s="101">
        <v>1</v>
      </c>
      <c r="AJ1221" s="106"/>
    </row>
    <row r="1222" spans="2:36" s="35" customFormat="1" ht="17.100000000000001" customHeight="1">
      <c r="B1222" s="105"/>
      <c r="C1222" s="54"/>
      <c r="D1222" s="96"/>
      <c r="E1222" s="111"/>
      <c r="F1222" s="112"/>
      <c r="G1222" s="113"/>
      <c r="H1222" s="194">
        <v>1</v>
      </c>
      <c r="I1222" s="98">
        <v>0</v>
      </c>
      <c r="J1222" s="98">
        <v>0</v>
      </c>
      <c r="K1222" s="101">
        <f t="shared" si="1105"/>
        <v>0</v>
      </c>
      <c r="L1222" s="100">
        <v>0</v>
      </c>
      <c r="M1222" s="98">
        <v>0</v>
      </c>
      <c r="N1222" s="101">
        <f t="shared" si="1106"/>
        <v>0</v>
      </c>
      <c r="O1222" s="100">
        <v>0</v>
      </c>
      <c r="P1222" s="98">
        <v>0</v>
      </c>
      <c r="Q1222" s="101">
        <f t="shared" si="1107"/>
        <v>0</v>
      </c>
      <c r="R1222" s="100">
        <v>0</v>
      </c>
      <c r="S1222" s="98">
        <v>0</v>
      </c>
      <c r="T1222" s="101">
        <f t="shared" si="1108"/>
        <v>0</v>
      </c>
      <c r="U1222" s="194">
        <v>1</v>
      </c>
      <c r="V1222" s="99">
        <v>1</v>
      </c>
      <c r="W1222" s="98">
        <v>0</v>
      </c>
      <c r="X1222" s="98">
        <v>0</v>
      </c>
      <c r="Y1222" s="101">
        <f t="shared" ref="Y1222:Y1227" si="1111">W1222*X1222</f>
        <v>0</v>
      </c>
      <c r="Z1222" s="101">
        <v>1</v>
      </c>
      <c r="AA1222" s="194">
        <v>0</v>
      </c>
      <c r="AB1222" s="99">
        <v>1</v>
      </c>
      <c r="AC1222" s="98">
        <v>0</v>
      </c>
      <c r="AD1222" s="98">
        <v>0</v>
      </c>
      <c r="AE1222" s="101">
        <f t="shared" si="1109"/>
        <v>0</v>
      </c>
      <c r="AF1222" s="100">
        <v>0</v>
      </c>
      <c r="AG1222" s="98">
        <v>0</v>
      </c>
      <c r="AH1222" s="99">
        <f t="shared" si="1110"/>
        <v>0</v>
      </c>
      <c r="AI1222" s="101">
        <v>1</v>
      </c>
      <c r="AJ1222" s="106"/>
    </row>
    <row r="1223" spans="2:36" s="35" customFormat="1" ht="17.100000000000001" customHeight="1">
      <c r="B1223" s="105"/>
      <c r="C1223" s="54"/>
      <c r="D1223" s="96"/>
      <c r="E1223" s="111"/>
      <c r="F1223" s="112"/>
      <c r="G1223" s="113"/>
      <c r="H1223" s="194">
        <v>1</v>
      </c>
      <c r="I1223" s="98">
        <v>0</v>
      </c>
      <c r="J1223" s="98">
        <v>0</v>
      </c>
      <c r="K1223" s="101">
        <f t="shared" si="1105"/>
        <v>0</v>
      </c>
      <c r="L1223" s="100">
        <v>0</v>
      </c>
      <c r="M1223" s="98">
        <v>0</v>
      </c>
      <c r="N1223" s="101">
        <f t="shared" si="1106"/>
        <v>0</v>
      </c>
      <c r="O1223" s="100">
        <v>0</v>
      </c>
      <c r="P1223" s="98">
        <v>0</v>
      </c>
      <c r="Q1223" s="101">
        <f t="shared" si="1107"/>
        <v>0</v>
      </c>
      <c r="R1223" s="100">
        <v>0</v>
      </c>
      <c r="S1223" s="98">
        <v>0</v>
      </c>
      <c r="T1223" s="101">
        <f t="shared" si="1108"/>
        <v>0</v>
      </c>
      <c r="U1223" s="194">
        <v>1</v>
      </c>
      <c r="V1223" s="99">
        <v>1</v>
      </c>
      <c r="W1223" s="98">
        <v>0</v>
      </c>
      <c r="X1223" s="98">
        <v>0</v>
      </c>
      <c r="Y1223" s="101">
        <f t="shared" si="1111"/>
        <v>0</v>
      </c>
      <c r="Z1223" s="101">
        <v>1</v>
      </c>
      <c r="AA1223" s="194">
        <v>0</v>
      </c>
      <c r="AB1223" s="99">
        <v>1</v>
      </c>
      <c r="AC1223" s="98">
        <v>0</v>
      </c>
      <c r="AD1223" s="98">
        <v>0</v>
      </c>
      <c r="AE1223" s="101">
        <f t="shared" si="1109"/>
        <v>0</v>
      </c>
      <c r="AF1223" s="100">
        <v>0</v>
      </c>
      <c r="AG1223" s="98">
        <v>0</v>
      </c>
      <c r="AH1223" s="99">
        <f t="shared" si="1110"/>
        <v>0</v>
      </c>
      <c r="AI1223" s="101">
        <v>1</v>
      </c>
      <c r="AJ1223" s="106"/>
    </row>
    <row r="1224" spans="2:36" s="35" customFormat="1" ht="17.100000000000001" customHeight="1">
      <c r="B1224" s="105"/>
      <c r="C1224" s="54"/>
      <c r="D1224" s="96"/>
      <c r="E1224" s="111"/>
      <c r="F1224" s="112"/>
      <c r="G1224" s="113"/>
      <c r="H1224" s="194">
        <v>1</v>
      </c>
      <c r="I1224" s="98">
        <v>0</v>
      </c>
      <c r="J1224" s="98">
        <v>0</v>
      </c>
      <c r="K1224" s="101">
        <f t="shared" si="1105"/>
        <v>0</v>
      </c>
      <c r="L1224" s="100">
        <v>0</v>
      </c>
      <c r="M1224" s="98">
        <v>0</v>
      </c>
      <c r="N1224" s="101">
        <f t="shared" si="1106"/>
        <v>0</v>
      </c>
      <c r="O1224" s="100">
        <v>0</v>
      </c>
      <c r="P1224" s="98">
        <v>0</v>
      </c>
      <c r="Q1224" s="101">
        <f t="shared" si="1107"/>
        <v>0</v>
      </c>
      <c r="R1224" s="100">
        <v>0</v>
      </c>
      <c r="S1224" s="98">
        <v>0</v>
      </c>
      <c r="T1224" s="101">
        <f t="shared" si="1108"/>
        <v>0</v>
      </c>
      <c r="U1224" s="194">
        <v>1</v>
      </c>
      <c r="V1224" s="99">
        <v>1</v>
      </c>
      <c r="W1224" s="98">
        <v>0</v>
      </c>
      <c r="X1224" s="98">
        <v>0</v>
      </c>
      <c r="Y1224" s="101">
        <f t="shared" si="1111"/>
        <v>0</v>
      </c>
      <c r="Z1224" s="101">
        <v>1</v>
      </c>
      <c r="AA1224" s="194">
        <v>0</v>
      </c>
      <c r="AB1224" s="99">
        <v>1</v>
      </c>
      <c r="AC1224" s="98">
        <v>0</v>
      </c>
      <c r="AD1224" s="98">
        <v>0</v>
      </c>
      <c r="AE1224" s="101">
        <f t="shared" si="1109"/>
        <v>0</v>
      </c>
      <c r="AF1224" s="100">
        <v>0</v>
      </c>
      <c r="AG1224" s="98">
        <v>0</v>
      </c>
      <c r="AH1224" s="99">
        <f t="shared" si="1110"/>
        <v>0</v>
      </c>
      <c r="AI1224" s="101">
        <v>1</v>
      </c>
      <c r="AJ1224" s="106"/>
    </row>
    <row r="1225" spans="2:36" s="35" customFormat="1" ht="17.100000000000001" customHeight="1">
      <c r="B1225" s="105"/>
      <c r="C1225" s="54"/>
      <c r="D1225" s="96"/>
      <c r="E1225" s="111"/>
      <c r="F1225" s="112"/>
      <c r="G1225" s="113"/>
      <c r="H1225" s="194">
        <v>1</v>
      </c>
      <c r="I1225" s="98">
        <v>0</v>
      </c>
      <c r="J1225" s="98">
        <v>0</v>
      </c>
      <c r="K1225" s="101">
        <f t="shared" si="1105"/>
        <v>0</v>
      </c>
      <c r="L1225" s="100">
        <v>0</v>
      </c>
      <c r="M1225" s="98">
        <v>0</v>
      </c>
      <c r="N1225" s="101">
        <f t="shared" si="1106"/>
        <v>0</v>
      </c>
      <c r="O1225" s="100">
        <v>0</v>
      </c>
      <c r="P1225" s="98">
        <v>0</v>
      </c>
      <c r="Q1225" s="101">
        <f t="shared" si="1107"/>
        <v>0</v>
      </c>
      <c r="R1225" s="100">
        <v>0</v>
      </c>
      <c r="S1225" s="98">
        <v>0</v>
      </c>
      <c r="T1225" s="101">
        <f t="shared" si="1108"/>
        <v>0</v>
      </c>
      <c r="U1225" s="194">
        <v>1</v>
      </c>
      <c r="V1225" s="99">
        <v>1</v>
      </c>
      <c r="W1225" s="98">
        <v>0</v>
      </c>
      <c r="X1225" s="98">
        <v>0</v>
      </c>
      <c r="Y1225" s="101">
        <f t="shared" si="1111"/>
        <v>0</v>
      </c>
      <c r="Z1225" s="101">
        <v>1</v>
      </c>
      <c r="AA1225" s="194">
        <v>0</v>
      </c>
      <c r="AB1225" s="99">
        <v>1</v>
      </c>
      <c r="AC1225" s="98">
        <v>0</v>
      </c>
      <c r="AD1225" s="98">
        <v>0</v>
      </c>
      <c r="AE1225" s="101">
        <f t="shared" si="1109"/>
        <v>0</v>
      </c>
      <c r="AF1225" s="100">
        <v>0</v>
      </c>
      <c r="AG1225" s="98">
        <v>0</v>
      </c>
      <c r="AH1225" s="99">
        <f t="shared" si="1110"/>
        <v>0</v>
      </c>
      <c r="AI1225" s="101">
        <v>1</v>
      </c>
      <c r="AJ1225" s="106"/>
    </row>
    <row r="1226" spans="2:36" s="35" customFormat="1" ht="17.100000000000001" customHeight="1">
      <c r="B1226" s="105"/>
      <c r="C1226" s="54"/>
      <c r="D1226" s="96"/>
      <c r="E1226" s="111"/>
      <c r="F1226" s="112"/>
      <c r="G1226" s="113"/>
      <c r="H1226" s="194">
        <v>1</v>
      </c>
      <c r="I1226" s="98">
        <v>0</v>
      </c>
      <c r="J1226" s="98">
        <v>0</v>
      </c>
      <c r="K1226" s="101">
        <f t="shared" si="1105"/>
        <v>0</v>
      </c>
      <c r="L1226" s="100">
        <v>0</v>
      </c>
      <c r="M1226" s="98">
        <v>0</v>
      </c>
      <c r="N1226" s="101">
        <f t="shared" si="1106"/>
        <v>0</v>
      </c>
      <c r="O1226" s="100">
        <v>0</v>
      </c>
      <c r="P1226" s="98">
        <v>0</v>
      </c>
      <c r="Q1226" s="101">
        <f t="shared" si="1107"/>
        <v>0</v>
      </c>
      <c r="R1226" s="100">
        <v>0</v>
      </c>
      <c r="S1226" s="98">
        <v>0</v>
      </c>
      <c r="T1226" s="101">
        <f t="shared" si="1108"/>
        <v>0</v>
      </c>
      <c r="U1226" s="194">
        <v>1</v>
      </c>
      <c r="V1226" s="99">
        <v>1</v>
      </c>
      <c r="W1226" s="98">
        <v>0</v>
      </c>
      <c r="X1226" s="98">
        <v>0</v>
      </c>
      <c r="Y1226" s="101">
        <f t="shared" si="1111"/>
        <v>0</v>
      </c>
      <c r="Z1226" s="101">
        <v>1</v>
      </c>
      <c r="AA1226" s="194">
        <v>0</v>
      </c>
      <c r="AB1226" s="99">
        <v>1</v>
      </c>
      <c r="AC1226" s="98">
        <v>0</v>
      </c>
      <c r="AD1226" s="98">
        <v>0</v>
      </c>
      <c r="AE1226" s="101">
        <f t="shared" si="1109"/>
        <v>0</v>
      </c>
      <c r="AF1226" s="100">
        <v>0</v>
      </c>
      <c r="AG1226" s="98">
        <v>0</v>
      </c>
      <c r="AH1226" s="99">
        <f t="shared" si="1110"/>
        <v>0</v>
      </c>
      <c r="AI1226" s="101">
        <v>1</v>
      </c>
      <c r="AJ1226" s="106"/>
    </row>
    <row r="1227" spans="2:36" s="35" customFormat="1" ht="17.100000000000001" customHeight="1">
      <c r="B1227" s="105"/>
      <c r="C1227" s="54"/>
      <c r="D1227" s="96"/>
      <c r="E1227" s="111"/>
      <c r="F1227" s="112"/>
      <c r="G1227" s="113"/>
      <c r="H1227" s="194">
        <v>1</v>
      </c>
      <c r="I1227" s="98">
        <v>0</v>
      </c>
      <c r="J1227" s="98">
        <v>0</v>
      </c>
      <c r="K1227" s="101">
        <f t="shared" si="1105"/>
        <v>0</v>
      </c>
      <c r="L1227" s="100">
        <v>0</v>
      </c>
      <c r="M1227" s="98">
        <v>0</v>
      </c>
      <c r="N1227" s="101">
        <f t="shared" si="1106"/>
        <v>0</v>
      </c>
      <c r="O1227" s="100">
        <v>0</v>
      </c>
      <c r="P1227" s="98">
        <v>0</v>
      </c>
      <c r="Q1227" s="101">
        <f t="shared" si="1107"/>
        <v>0</v>
      </c>
      <c r="R1227" s="100">
        <v>0</v>
      </c>
      <c r="S1227" s="98">
        <v>0</v>
      </c>
      <c r="T1227" s="101">
        <f t="shared" si="1108"/>
        <v>0</v>
      </c>
      <c r="U1227" s="194">
        <v>1</v>
      </c>
      <c r="V1227" s="99">
        <v>1</v>
      </c>
      <c r="W1227" s="98">
        <v>0</v>
      </c>
      <c r="X1227" s="98">
        <v>0</v>
      </c>
      <c r="Y1227" s="101">
        <f t="shared" si="1111"/>
        <v>0</v>
      </c>
      <c r="Z1227" s="101">
        <v>1</v>
      </c>
      <c r="AA1227" s="194">
        <v>0</v>
      </c>
      <c r="AB1227" s="99">
        <v>1</v>
      </c>
      <c r="AC1227" s="98">
        <v>0</v>
      </c>
      <c r="AD1227" s="98">
        <v>0</v>
      </c>
      <c r="AE1227" s="101">
        <f t="shared" si="1109"/>
        <v>0</v>
      </c>
      <c r="AF1227" s="100">
        <v>0</v>
      </c>
      <c r="AG1227" s="98">
        <v>0</v>
      </c>
      <c r="AH1227" s="99">
        <f t="shared" si="1110"/>
        <v>0</v>
      </c>
      <c r="AI1227" s="101">
        <v>1</v>
      </c>
      <c r="AJ1227" s="106"/>
    </row>
    <row r="1228" spans="2:36" s="126" customFormat="1" ht="17.100000000000001" customHeight="1">
      <c r="B1228" s="118"/>
      <c r="C1228" s="119"/>
      <c r="D1228" s="120"/>
      <c r="E1228" s="121"/>
      <c r="F1228" s="122"/>
      <c r="G1228" s="123"/>
      <c r="H1228" s="194">
        <v>1</v>
      </c>
      <c r="I1228" s="430" t="s">
        <v>201</v>
      </c>
      <c r="J1228" s="430"/>
      <c r="K1228" s="124">
        <f>SUM(K1221:K1227)</f>
        <v>0</v>
      </c>
      <c r="L1228" s="401" t="s">
        <v>201</v>
      </c>
      <c r="M1228" s="402"/>
      <c r="N1228" s="124">
        <f>SUM(N1221:N1227)</f>
        <v>0</v>
      </c>
      <c r="O1228" s="401" t="s">
        <v>201</v>
      </c>
      <c r="P1228" s="402"/>
      <c r="Q1228" s="124">
        <f>SUM(Q1221:Q1227)</f>
        <v>0</v>
      </c>
      <c r="R1228" s="401" t="s">
        <v>201</v>
      </c>
      <c r="S1228" s="402"/>
      <c r="T1228" s="124">
        <f>SUM(T1221:T1227)</f>
        <v>0</v>
      </c>
      <c r="U1228" s="194">
        <v>1</v>
      </c>
      <c r="V1228" s="99">
        <v>1</v>
      </c>
      <c r="W1228" s="430" t="s">
        <v>201</v>
      </c>
      <c r="X1228" s="430"/>
      <c r="Y1228" s="124">
        <f>SUM(Y1221:Y1227)</f>
        <v>0</v>
      </c>
      <c r="Z1228" s="101">
        <v>1</v>
      </c>
      <c r="AA1228" s="194">
        <v>0</v>
      </c>
      <c r="AB1228" s="99">
        <v>1</v>
      </c>
      <c r="AC1228" s="430" t="s">
        <v>201</v>
      </c>
      <c r="AD1228" s="430"/>
      <c r="AE1228" s="124">
        <f>SUM(AE1221:AE1227)</f>
        <v>0</v>
      </c>
      <c r="AF1228" s="431" t="s">
        <v>201</v>
      </c>
      <c r="AG1228" s="430"/>
      <c r="AH1228" s="143">
        <f>SUM(AH1221:AH1227)</f>
        <v>0</v>
      </c>
      <c r="AI1228" s="101">
        <v>1</v>
      </c>
      <c r="AJ1228" s="125"/>
    </row>
    <row r="1229" spans="2:36" s="35" customFormat="1" ht="16.8" customHeight="1">
      <c r="B1229" s="105"/>
      <c r="C1229" s="54">
        <f>'3. Rekap Back Up Non Aspal X'!C172</f>
        <v>15100</v>
      </c>
      <c r="D1229" s="96">
        <f>'3. Rekap Back Up Non Aspal X'!D172</f>
        <v>15200</v>
      </c>
      <c r="E1229" s="111">
        <f>'3. Rekap Back Up Non Aspal X'!E172</f>
        <v>4</v>
      </c>
      <c r="F1229" s="112">
        <f>(100/((D1229-C1229)*E1229))*((K1236*0.05)+(N1236*0.05)+(Q1236*0.05)+(T1236)+(Y1236)+(AE1236*1.5)+(AH1236*1))</f>
        <v>0</v>
      </c>
      <c r="G1229" s="113" t="str">
        <f>IF(F1229&lt;=25,"RB",IF(F1229&lt;=75,"RB",IF(F1229&lt;=100,"RB","RB")))</f>
        <v>RB</v>
      </c>
      <c r="H1229" s="194">
        <v>1</v>
      </c>
      <c r="I1229" s="98">
        <v>0</v>
      </c>
      <c r="J1229" s="98">
        <v>0</v>
      </c>
      <c r="K1229" s="101">
        <f t="shared" ref="K1229:K1235" si="1112">I1229*J1229</f>
        <v>0</v>
      </c>
      <c r="L1229" s="98">
        <v>0</v>
      </c>
      <c r="M1229" s="98">
        <v>0</v>
      </c>
      <c r="N1229" s="101">
        <f t="shared" ref="N1229:N1235" si="1113">L1229*M1229</f>
        <v>0</v>
      </c>
      <c r="O1229" s="98">
        <v>0</v>
      </c>
      <c r="P1229" s="98">
        <v>0</v>
      </c>
      <c r="Q1229" s="101">
        <f t="shared" ref="Q1229:Q1235" si="1114">O1229*P1229</f>
        <v>0</v>
      </c>
      <c r="R1229" s="98">
        <v>0</v>
      </c>
      <c r="S1229" s="98">
        <v>0</v>
      </c>
      <c r="T1229" s="101">
        <f t="shared" ref="T1229:T1235" si="1115">R1229*S1229</f>
        <v>0</v>
      </c>
      <c r="U1229" s="194">
        <v>1</v>
      </c>
      <c r="V1229" s="99">
        <v>1</v>
      </c>
      <c r="W1229" s="98">
        <v>0</v>
      </c>
      <c r="X1229" s="98">
        <v>0</v>
      </c>
      <c r="Y1229" s="101">
        <f>W1229*X1229</f>
        <v>0</v>
      </c>
      <c r="Z1229" s="101">
        <v>1</v>
      </c>
      <c r="AA1229" s="194">
        <v>0</v>
      </c>
      <c r="AB1229" s="99">
        <v>1</v>
      </c>
      <c r="AC1229" s="98">
        <v>0</v>
      </c>
      <c r="AD1229" s="98">
        <v>0</v>
      </c>
      <c r="AE1229" s="101">
        <f t="shared" ref="AE1229:AE1235" si="1116">AC1229*AD1229</f>
        <v>0</v>
      </c>
      <c r="AF1229" s="98">
        <v>0</v>
      </c>
      <c r="AG1229" s="98">
        <v>3</v>
      </c>
      <c r="AH1229" s="99">
        <f t="shared" ref="AH1229:AH1235" si="1117">AF1229*AG1229</f>
        <v>0</v>
      </c>
      <c r="AI1229" s="101">
        <v>1</v>
      </c>
      <c r="AJ1229" s="106"/>
    </row>
    <row r="1230" spans="2:36" s="35" customFormat="1" ht="17.100000000000001" customHeight="1">
      <c r="B1230" s="105"/>
      <c r="C1230" s="54"/>
      <c r="D1230" s="96"/>
      <c r="E1230" s="111"/>
      <c r="F1230" s="112"/>
      <c r="G1230" s="113"/>
      <c r="H1230" s="194">
        <v>1</v>
      </c>
      <c r="I1230" s="98">
        <v>0</v>
      </c>
      <c r="J1230" s="98">
        <v>0</v>
      </c>
      <c r="K1230" s="101">
        <f t="shared" si="1112"/>
        <v>0</v>
      </c>
      <c r="L1230" s="100">
        <v>0</v>
      </c>
      <c r="M1230" s="98">
        <v>0</v>
      </c>
      <c r="N1230" s="101">
        <f t="shared" si="1113"/>
        <v>0</v>
      </c>
      <c r="O1230" s="100">
        <v>0</v>
      </c>
      <c r="P1230" s="98">
        <v>0</v>
      </c>
      <c r="Q1230" s="101">
        <f t="shared" si="1114"/>
        <v>0</v>
      </c>
      <c r="R1230" s="100">
        <v>0</v>
      </c>
      <c r="S1230" s="98">
        <v>0</v>
      </c>
      <c r="T1230" s="101">
        <f t="shared" si="1115"/>
        <v>0</v>
      </c>
      <c r="U1230" s="194">
        <v>1</v>
      </c>
      <c r="V1230" s="99">
        <v>1</v>
      </c>
      <c r="W1230" s="98">
        <v>0</v>
      </c>
      <c r="X1230" s="98">
        <v>0</v>
      </c>
      <c r="Y1230" s="101">
        <f t="shared" ref="Y1230:Y1235" si="1118">W1230*X1230</f>
        <v>0</v>
      </c>
      <c r="Z1230" s="101">
        <v>1</v>
      </c>
      <c r="AA1230" s="194">
        <v>0</v>
      </c>
      <c r="AB1230" s="99">
        <v>1</v>
      </c>
      <c r="AC1230" s="98">
        <v>0</v>
      </c>
      <c r="AD1230" s="98">
        <v>0</v>
      </c>
      <c r="AE1230" s="101">
        <f t="shared" si="1116"/>
        <v>0</v>
      </c>
      <c r="AF1230" s="100">
        <v>0</v>
      </c>
      <c r="AG1230" s="98">
        <v>0</v>
      </c>
      <c r="AH1230" s="99">
        <f t="shared" si="1117"/>
        <v>0</v>
      </c>
      <c r="AI1230" s="101">
        <v>1</v>
      </c>
      <c r="AJ1230" s="106"/>
    </row>
    <row r="1231" spans="2:36" s="35" customFormat="1" ht="17.100000000000001" customHeight="1">
      <c r="B1231" s="105"/>
      <c r="C1231" s="54"/>
      <c r="D1231" s="96"/>
      <c r="E1231" s="111"/>
      <c r="F1231" s="112"/>
      <c r="G1231" s="113"/>
      <c r="H1231" s="194">
        <v>1</v>
      </c>
      <c r="I1231" s="98">
        <v>0</v>
      </c>
      <c r="J1231" s="98">
        <v>0</v>
      </c>
      <c r="K1231" s="101">
        <f t="shared" si="1112"/>
        <v>0</v>
      </c>
      <c r="L1231" s="100">
        <v>0</v>
      </c>
      <c r="M1231" s="98">
        <v>0</v>
      </c>
      <c r="N1231" s="101">
        <f t="shared" si="1113"/>
        <v>0</v>
      </c>
      <c r="O1231" s="100">
        <v>0</v>
      </c>
      <c r="P1231" s="98">
        <v>0</v>
      </c>
      <c r="Q1231" s="101">
        <f t="shared" si="1114"/>
        <v>0</v>
      </c>
      <c r="R1231" s="100">
        <v>0</v>
      </c>
      <c r="S1231" s="98">
        <v>0</v>
      </c>
      <c r="T1231" s="101">
        <f t="shared" si="1115"/>
        <v>0</v>
      </c>
      <c r="U1231" s="194">
        <v>1</v>
      </c>
      <c r="V1231" s="99">
        <v>1</v>
      </c>
      <c r="W1231" s="98">
        <v>0</v>
      </c>
      <c r="X1231" s="98">
        <v>0</v>
      </c>
      <c r="Y1231" s="101">
        <f t="shared" si="1118"/>
        <v>0</v>
      </c>
      <c r="Z1231" s="101">
        <v>1</v>
      </c>
      <c r="AA1231" s="194">
        <v>0</v>
      </c>
      <c r="AB1231" s="99">
        <v>1</v>
      </c>
      <c r="AC1231" s="98">
        <v>0</v>
      </c>
      <c r="AD1231" s="98">
        <v>0</v>
      </c>
      <c r="AE1231" s="101">
        <f t="shared" si="1116"/>
        <v>0</v>
      </c>
      <c r="AF1231" s="100">
        <v>0</v>
      </c>
      <c r="AG1231" s="98">
        <v>0</v>
      </c>
      <c r="AH1231" s="99">
        <f t="shared" si="1117"/>
        <v>0</v>
      </c>
      <c r="AI1231" s="101">
        <v>1</v>
      </c>
      <c r="AJ1231" s="106"/>
    </row>
    <row r="1232" spans="2:36" s="35" customFormat="1" ht="17.100000000000001" customHeight="1">
      <c r="B1232" s="105"/>
      <c r="C1232" s="54"/>
      <c r="D1232" s="96"/>
      <c r="E1232" s="111"/>
      <c r="F1232" s="112"/>
      <c r="G1232" s="113"/>
      <c r="H1232" s="194">
        <v>1</v>
      </c>
      <c r="I1232" s="98">
        <v>0</v>
      </c>
      <c r="J1232" s="98">
        <v>0</v>
      </c>
      <c r="K1232" s="101">
        <f t="shared" si="1112"/>
        <v>0</v>
      </c>
      <c r="L1232" s="100">
        <v>0</v>
      </c>
      <c r="M1232" s="98">
        <v>0</v>
      </c>
      <c r="N1232" s="101">
        <f t="shared" si="1113"/>
        <v>0</v>
      </c>
      <c r="O1232" s="100">
        <v>0</v>
      </c>
      <c r="P1232" s="98">
        <v>0</v>
      </c>
      <c r="Q1232" s="101">
        <f t="shared" si="1114"/>
        <v>0</v>
      </c>
      <c r="R1232" s="100">
        <v>0</v>
      </c>
      <c r="S1232" s="98">
        <v>0</v>
      </c>
      <c r="T1232" s="101">
        <f t="shared" si="1115"/>
        <v>0</v>
      </c>
      <c r="U1232" s="194">
        <v>1</v>
      </c>
      <c r="V1232" s="99">
        <v>1</v>
      </c>
      <c r="W1232" s="98">
        <v>0</v>
      </c>
      <c r="X1232" s="98">
        <v>0</v>
      </c>
      <c r="Y1232" s="101">
        <f t="shared" si="1118"/>
        <v>0</v>
      </c>
      <c r="Z1232" s="101">
        <v>1</v>
      </c>
      <c r="AA1232" s="194">
        <v>0</v>
      </c>
      <c r="AB1232" s="99">
        <v>1</v>
      </c>
      <c r="AC1232" s="98">
        <v>0</v>
      </c>
      <c r="AD1232" s="98">
        <v>0</v>
      </c>
      <c r="AE1232" s="101">
        <f t="shared" si="1116"/>
        <v>0</v>
      </c>
      <c r="AF1232" s="100">
        <v>0</v>
      </c>
      <c r="AG1232" s="98">
        <v>0</v>
      </c>
      <c r="AH1232" s="99">
        <f t="shared" si="1117"/>
        <v>0</v>
      </c>
      <c r="AI1232" s="101">
        <v>1</v>
      </c>
      <c r="AJ1232" s="106"/>
    </row>
    <row r="1233" spans="2:36" s="35" customFormat="1" ht="17.100000000000001" customHeight="1">
      <c r="B1233" s="105"/>
      <c r="C1233" s="54"/>
      <c r="D1233" s="96"/>
      <c r="E1233" s="111"/>
      <c r="F1233" s="112"/>
      <c r="G1233" s="113"/>
      <c r="H1233" s="194">
        <v>1</v>
      </c>
      <c r="I1233" s="98">
        <v>0</v>
      </c>
      <c r="J1233" s="98">
        <v>0</v>
      </c>
      <c r="K1233" s="101">
        <f t="shared" si="1112"/>
        <v>0</v>
      </c>
      <c r="L1233" s="100">
        <v>0</v>
      </c>
      <c r="M1233" s="98">
        <v>0</v>
      </c>
      <c r="N1233" s="101">
        <f t="shared" si="1113"/>
        <v>0</v>
      </c>
      <c r="O1233" s="100">
        <v>0</v>
      </c>
      <c r="P1233" s="98">
        <v>0</v>
      </c>
      <c r="Q1233" s="101">
        <f t="shared" si="1114"/>
        <v>0</v>
      </c>
      <c r="R1233" s="100">
        <v>0</v>
      </c>
      <c r="S1233" s="98">
        <v>0</v>
      </c>
      <c r="T1233" s="101">
        <f t="shared" si="1115"/>
        <v>0</v>
      </c>
      <c r="U1233" s="194">
        <v>1</v>
      </c>
      <c r="V1233" s="99">
        <v>1</v>
      </c>
      <c r="W1233" s="98">
        <v>0</v>
      </c>
      <c r="X1233" s="98">
        <v>0</v>
      </c>
      <c r="Y1233" s="101">
        <f t="shared" si="1118"/>
        <v>0</v>
      </c>
      <c r="Z1233" s="101">
        <v>1</v>
      </c>
      <c r="AA1233" s="194">
        <v>0</v>
      </c>
      <c r="AB1233" s="99">
        <v>1</v>
      </c>
      <c r="AC1233" s="98">
        <v>0</v>
      </c>
      <c r="AD1233" s="98">
        <v>0</v>
      </c>
      <c r="AE1233" s="101">
        <f t="shared" si="1116"/>
        <v>0</v>
      </c>
      <c r="AF1233" s="100">
        <v>0</v>
      </c>
      <c r="AG1233" s="98">
        <v>0</v>
      </c>
      <c r="AH1233" s="99">
        <f t="shared" si="1117"/>
        <v>0</v>
      </c>
      <c r="AI1233" s="101">
        <v>1</v>
      </c>
      <c r="AJ1233" s="106"/>
    </row>
    <row r="1234" spans="2:36" s="35" customFormat="1" ht="17.100000000000001" customHeight="1">
      <c r="B1234" s="105"/>
      <c r="C1234" s="54"/>
      <c r="D1234" s="96"/>
      <c r="E1234" s="111"/>
      <c r="F1234" s="112"/>
      <c r="G1234" s="113"/>
      <c r="H1234" s="194">
        <v>1</v>
      </c>
      <c r="I1234" s="98">
        <v>0</v>
      </c>
      <c r="J1234" s="98">
        <v>0</v>
      </c>
      <c r="K1234" s="101">
        <f t="shared" si="1112"/>
        <v>0</v>
      </c>
      <c r="L1234" s="100">
        <v>0</v>
      </c>
      <c r="M1234" s="98">
        <v>0</v>
      </c>
      <c r="N1234" s="101">
        <f t="shared" si="1113"/>
        <v>0</v>
      </c>
      <c r="O1234" s="100">
        <v>0</v>
      </c>
      <c r="P1234" s="98">
        <v>0</v>
      </c>
      <c r="Q1234" s="101">
        <f t="shared" si="1114"/>
        <v>0</v>
      </c>
      <c r="R1234" s="100">
        <v>0</v>
      </c>
      <c r="S1234" s="98">
        <v>0</v>
      </c>
      <c r="T1234" s="101">
        <f t="shared" si="1115"/>
        <v>0</v>
      </c>
      <c r="U1234" s="194">
        <v>1</v>
      </c>
      <c r="V1234" s="99">
        <v>1</v>
      </c>
      <c r="W1234" s="98">
        <v>0</v>
      </c>
      <c r="X1234" s="98">
        <v>0</v>
      </c>
      <c r="Y1234" s="101">
        <f t="shared" si="1118"/>
        <v>0</v>
      </c>
      <c r="Z1234" s="101">
        <v>1</v>
      </c>
      <c r="AA1234" s="194">
        <v>0</v>
      </c>
      <c r="AB1234" s="99">
        <v>1</v>
      </c>
      <c r="AC1234" s="98">
        <v>0</v>
      </c>
      <c r="AD1234" s="98">
        <v>0</v>
      </c>
      <c r="AE1234" s="101">
        <f t="shared" si="1116"/>
        <v>0</v>
      </c>
      <c r="AF1234" s="100">
        <v>0</v>
      </c>
      <c r="AG1234" s="98">
        <v>0</v>
      </c>
      <c r="AH1234" s="99">
        <f t="shared" si="1117"/>
        <v>0</v>
      </c>
      <c r="AI1234" s="101">
        <v>1</v>
      </c>
      <c r="AJ1234" s="106"/>
    </row>
    <row r="1235" spans="2:36" s="35" customFormat="1" ht="17.100000000000001" customHeight="1">
      <c r="B1235" s="105"/>
      <c r="C1235" s="54"/>
      <c r="D1235" s="96"/>
      <c r="E1235" s="111"/>
      <c r="F1235" s="112"/>
      <c r="G1235" s="113"/>
      <c r="H1235" s="194">
        <v>1</v>
      </c>
      <c r="I1235" s="98">
        <v>0</v>
      </c>
      <c r="J1235" s="98">
        <v>0</v>
      </c>
      <c r="K1235" s="101">
        <f t="shared" si="1112"/>
        <v>0</v>
      </c>
      <c r="L1235" s="100">
        <v>0</v>
      </c>
      <c r="M1235" s="98">
        <v>0</v>
      </c>
      <c r="N1235" s="101">
        <f t="shared" si="1113"/>
        <v>0</v>
      </c>
      <c r="O1235" s="100">
        <v>0</v>
      </c>
      <c r="P1235" s="98">
        <v>0</v>
      </c>
      <c r="Q1235" s="101">
        <f t="shared" si="1114"/>
        <v>0</v>
      </c>
      <c r="R1235" s="100">
        <v>0</v>
      </c>
      <c r="S1235" s="98">
        <v>0</v>
      </c>
      <c r="T1235" s="101">
        <f t="shared" si="1115"/>
        <v>0</v>
      </c>
      <c r="U1235" s="194">
        <v>1</v>
      </c>
      <c r="V1235" s="99">
        <v>1</v>
      </c>
      <c r="W1235" s="98">
        <v>0</v>
      </c>
      <c r="X1235" s="98">
        <v>0</v>
      </c>
      <c r="Y1235" s="101">
        <f t="shared" si="1118"/>
        <v>0</v>
      </c>
      <c r="Z1235" s="101">
        <v>1</v>
      </c>
      <c r="AA1235" s="194">
        <v>0</v>
      </c>
      <c r="AB1235" s="99">
        <v>1</v>
      </c>
      <c r="AC1235" s="98">
        <v>0</v>
      </c>
      <c r="AD1235" s="98">
        <v>0</v>
      </c>
      <c r="AE1235" s="101">
        <f t="shared" si="1116"/>
        <v>0</v>
      </c>
      <c r="AF1235" s="100">
        <v>0</v>
      </c>
      <c r="AG1235" s="98">
        <v>0</v>
      </c>
      <c r="AH1235" s="99">
        <f t="shared" si="1117"/>
        <v>0</v>
      </c>
      <c r="AI1235" s="101">
        <v>1</v>
      </c>
      <c r="AJ1235" s="106"/>
    </row>
    <row r="1236" spans="2:36" s="126" customFormat="1" ht="17.100000000000001" customHeight="1">
      <c r="B1236" s="118"/>
      <c r="C1236" s="119"/>
      <c r="D1236" s="120"/>
      <c r="E1236" s="121"/>
      <c r="F1236" s="122"/>
      <c r="G1236" s="123"/>
      <c r="H1236" s="194">
        <v>1</v>
      </c>
      <c r="I1236" s="430" t="s">
        <v>201</v>
      </c>
      <c r="J1236" s="430"/>
      <c r="K1236" s="124">
        <f>SUM(K1229:K1235)</f>
        <v>0</v>
      </c>
      <c r="L1236" s="401" t="s">
        <v>201</v>
      </c>
      <c r="M1236" s="402"/>
      <c r="N1236" s="124">
        <f>SUM(N1229:N1235)</f>
        <v>0</v>
      </c>
      <c r="O1236" s="401" t="s">
        <v>201</v>
      </c>
      <c r="P1236" s="402"/>
      <c r="Q1236" s="124">
        <f>SUM(Q1229:Q1235)</f>
        <v>0</v>
      </c>
      <c r="R1236" s="401" t="s">
        <v>201</v>
      </c>
      <c r="S1236" s="402"/>
      <c r="T1236" s="124">
        <f>SUM(T1229:T1235)</f>
        <v>0</v>
      </c>
      <c r="U1236" s="194">
        <v>1</v>
      </c>
      <c r="V1236" s="99">
        <v>1</v>
      </c>
      <c r="W1236" s="430" t="s">
        <v>201</v>
      </c>
      <c r="X1236" s="430"/>
      <c r="Y1236" s="124">
        <f>SUM(Y1229:Y1235)</f>
        <v>0</v>
      </c>
      <c r="Z1236" s="101">
        <v>1</v>
      </c>
      <c r="AA1236" s="194">
        <v>0</v>
      </c>
      <c r="AB1236" s="99">
        <v>1</v>
      </c>
      <c r="AC1236" s="430" t="s">
        <v>201</v>
      </c>
      <c r="AD1236" s="430"/>
      <c r="AE1236" s="124">
        <f>SUM(AE1229:AE1235)</f>
        <v>0</v>
      </c>
      <c r="AF1236" s="431" t="s">
        <v>201</v>
      </c>
      <c r="AG1236" s="430"/>
      <c r="AH1236" s="143">
        <f>SUM(AH1229:AH1235)</f>
        <v>0</v>
      </c>
      <c r="AI1236" s="101">
        <v>1</v>
      </c>
      <c r="AJ1236" s="125"/>
    </row>
    <row r="1237" spans="2:36" s="35" customFormat="1" ht="16.8" customHeight="1">
      <c r="B1237" s="105"/>
      <c r="C1237" s="54">
        <f>'3. Rekap Back Up Non Aspal X'!C173</f>
        <v>15200</v>
      </c>
      <c r="D1237" s="96">
        <f>'3. Rekap Back Up Non Aspal X'!D173</f>
        <v>15300</v>
      </c>
      <c r="E1237" s="111">
        <f>'3. Rekap Back Up Non Aspal X'!E173</f>
        <v>4</v>
      </c>
      <c r="F1237" s="112">
        <f>(100/((D1237-C1237)*E1237))*((K1244*0.05)+(N1244*0.05)+(Q1244*0.05)+(T1244)+(Y1244)+(AE1244*1.5)+(AH1244*1))</f>
        <v>0</v>
      </c>
      <c r="G1237" s="113" t="str">
        <f>IF(F1237&lt;=25,"RB",IF(F1237&lt;=75,"RB",IF(F1237&lt;=100,"RB","RB")))</f>
        <v>RB</v>
      </c>
      <c r="H1237" s="194">
        <v>1</v>
      </c>
      <c r="I1237" s="98">
        <v>0</v>
      </c>
      <c r="J1237" s="98">
        <v>0</v>
      </c>
      <c r="K1237" s="101">
        <f t="shared" ref="K1237:K1243" si="1119">I1237*J1237</f>
        <v>0</v>
      </c>
      <c r="L1237" s="98">
        <v>0</v>
      </c>
      <c r="M1237" s="98">
        <v>0</v>
      </c>
      <c r="N1237" s="101">
        <f t="shared" ref="N1237:N1243" si="1120">L1237*M1237</f>
        <v>0</v>
      </c>
      <c r="O1237" s="98">
        <v>0</v>
      </c>
      <c r="P1237" s="98">
        <v>0</v>
      </c>
      <c r="Q1237" s="101">
        <f t="shared" ref="Q1237:Q1243" si="1121">O1237*P1237</f>
        <v>0</v>
      </c>
      <c r="R1237" s="98">
        <v>0</v>
      </c>
      <c r="S1237" s="98">
        <v>0</v>
      </c>
      <c r="T1237" s="101">
        <f t="shared" ref="T1237:T1243" si="1122">R1237*S1237</f>
        <v>0</v>
      </c>
      <c r="U1237" s="194">
        <v>1</v>
      </c>
      <c r="V1237" s="99">
        <v>1</v>
      </c>
      <c r="W1237" s="98">
        <v>0</v>
      </c>
      <c r="X1237" s="98">
        <v>0</v>
      </c>
      <c r="Y1237" s="101">
        <f>W1237*X1237</f>
        <v>0</v>
      </c>
      <c r="Z1237" s="101">
        <v>1</v>
      </c>
      <c r="AA1237" s="194">
        <v>0</v>
      </c>
      <c r="AB1237" s="99">
        <v>1</v>
      </c>
      <c r="AC1237" s="98">
        <v>0</v>
      </c>
      <c r="AD1237" s="98">
        <v>0</v>
      </c>
      <c r="AE1237" s="101">
        <f t="shared" ref="AE1237:AE1243" si="1123">AC1237*AD1237</f>
        <v>0</v>
      </c>
      <c r="AF1237" s="98">
        <v>0</v>
      </c>
      <c r="AG1237" s="98">
        <v>3</v>
      </c>
      <c r="AH1237" s="99">
        <f t="shared" ref="AH1237:AH1243" si="1124">AF1237*AG1237</f>
        <v>0</v>
      </c>
      <c r="AI1237" s="101">
        <v>1</v>
      </c>
      <c r="AJ1237" s="106"/>
    </row>
    <row r="1238" spans="2:36" s="35" customFormat="1" ht="17.100000000000001" customHeight="1">
      <c r="B1238" s="105"/>
      <c r="C1238" s="54"/>
      <c r="D1238" s="96"/>
      <c r="E1238" s="111"/>
      <c r="F1238" s="112"/>
      <c r="G1238" s="113"/>
      <c r="H1238" s="194">
        <v>1</v>
      </c>
      <c r="I1238" s="98">
        <v>0</v>
      </c>
      <c r="J1238" s="98">
        <v>0</v>
      </c>
      <c r="K1238" s="101">
        <f t="shared" si="1119"/>
        <v>0</v>
      </c>
      <c r="L1238" s="100">
        <v>0</v>
      </c>
      <c r="M1238" s="98">
        <v>0</v>
      </c>
      <c r="N1238" s="101">
        <f t="shared" si="1120"/>
        <v>0</v>
      </c>
      <c r="O1238" s="100">
        <v>0</v>
      </c>
      <c r="P1238" s="98">
        <v>0</v>
      </c>
      <c r="Q1238" s="101">
        <f t="shared" si="1121"/>
        <v>0</v>
      </c>
      <c r="R1238" s="100">
        <v>0</v>
      </c>
      <c r="S1238" s="98">
        <v>0</v>
      </c>
      <c r="T1238" s="101">
        <f t="shared" si="1122"/>
        <v>0</v>
      </c>
      <c r="U1238" s="194">
        <v>1</v>
      </c>
      <c r="V1238" s="99">
        <v>1</v>
      </c>
      <c r="W1238" s="98">
        <v>0</v>
      </c>
      <c r="X1238" s="98">
        <v>0</v>
      </c>
      <c r="Y1238" s="101">
        <f t="shared" ref="Y1238:Y1243" si="1125">W1238*X1238</f>
        <v>0</v>
      </c>
      <c r="Z1238" s="101">
        <v>1</v>
      </c>
      <c r="AA1238" s="194">
        <v>0</v>
      </c>
      <c r="AB1238" s="99">
        <v>1</v>
      </c>
      <c r="AC1238" s="98">
        <v>0</v>
      </c>
      <c r="AD1238" s="98">
        <v>0</v>
      </c>
      <c r="AE1238" s="101">
        <f t="shared" si="1123"/>
        <v>0</v>
      </c>
      <c r="AF1238" s="100">
        <v>0</v>
      </c>
      <c r="AG1238" s="98">
        <v>0</v>
      </c>
      <c r="AH1238" s="99">
        <f t="shared" si="1124"/>
        <v>0</v>
      </c>
      <c r="AI1238" s="101">
        <v>1</v>
      </c>
      <c r="AJ1238" s="106"/>
    </row>
    <row r="1239" spans="2:36" s="35" customFormat="1" ht="17.100000000000001" customHeight="1">
      <c r="B1239" s="105"/>
      <c r="C1239" s="54"/>
      <c r="D1239" s="96"/>
      <c r="E1239" s="111"/>
      <c r="F1239" s="112"/>
      <c r="G1239" s="113"/>
      <c r="H1239" s="194">
        <v>1</v>
      </c>
      <c r="I1239" s="98">
        <v>0</v>
      </c>
      <c r="J1239" s="98">
        <v>0</v>
      </c>
      <c r="K1239" s="101">
        <f t="shared" si="1119"/>
        <v>0</v>
      </c>
      <c r="L1239" s="100">
        <v>0</v>
      </c>
      <c r="M1239" s="98">
        <v>0</v>
      </c>
      <c r="N1239" s="101">
        <f t="shared" si="1120"/>
        <v>0</v>
      </c>
      <c r="O1239" s="100">
        <v>0</v>
      </c>
      <c r="P1239" s="98">
        <v>0</v>
      </c>
      <c r="Q1239" s="101">
        <f t="shared" si="1121"/>
        <v>0</v>
      </c>
      <c r="R1239" s="100">
        <v>0</v>
      </c>
      <c r="S1239" s="98">
        <v>0</v>
      </c>
      <c r="T1239" s="101">
        <f t="shared" si="1122"/>
        <v>0</v>
      </c>
      <c r="U1239" s="194">
        <v>1</v>
      </c>
      <c r="V1239" s="99">
        <v>1</v>
      </c>
      <c r="W1239" s="98">
        <v>0</v>
      </c>
      <c r="X1239" s="98">
        <v>0</v>
      </c>
      <c r="Y1239" s="101">
        <f t="shared" si="1125"/>
        <v>0</v>
      </c>
      <c r="Z1239" s="101">
        <v>1</v>
      </c>
      <c r="AA1239" s="194">
        <v>0</v>
      </c>
      <c r="AB1239" s="99">
        <v>1</v>
      </c>
      <c r="AC1239" s="98">
        <v>0</v>
      </c>
      <c r="AD1239" s="98">
        <v>0</v>
      </c>
      <c r="AE1239" s="101">
        <f t="shared" si="1123"/>
        <v>0</v>
      </c>
      <c r="AF1239" s="100">
        <v>0</v>
      </c>
      <c r="AG1239" s="98">
        <v>0</v>
      </c>
      <c r="AH1239" s="99">
        <f t="shared" si="1124"/>
        <v>0</v>
      </c>
      <c r="AI1239" s="101">
        <v>1</v>
      </c>
      <c r="AJ1239" s="106"/>
    </row>
    <row r="1240" spans="2:36" s="35" customFormat="1" ht="17.100000000000001" customHeight="1">
      <c r="B1240" s="105"/>
      <c r="C1240" s="54"/>
      <c r="D1240" s="96"/>
      <c r="E1240" s="111"/>
      <c r="F1240" s="112"/>
      <c r="G1240" s="113"/>
      <c r="H1240" s="194">
        <v>1</v>
      </c>
      <c r="I1240" s="98">
        <v>0</v>
      </c>
      <c r="J1240" s="98">
        <v>0</v>
      </c>
      <c r="K1240" s="101">
        <f t="shared" si="1119"/>
        <v>0</v>
      </c>
      <c r="L1240" s="100">
        <v>0</v>
      </c>
      <c r="M1240" s="98">
        <v>0</v>
      </c>
      <c r="N1240" s="101">
        <f t="shared" si="1120"/>
        <v>0</v>
      </c>
      <c r="O1240" s="100">
        <v>0</v>
      </c>
      <c r="P1240" s="98">
        <v>0</v>
      </c>
      <c r="Q1240" s="101">
        <f t="shared" si="1121"/>
        <v>0</v>
      </c>
      <c r="R1240" s="100">
        <v>0</v>
      </c>
      <c r="S1240" s="98">
        <v>0</v>
      </c>
      <c r="T1240" s="101">
        <f t="shared" si="1122"/>
        <v>0</v>
      </c>
      <c r="U1240" s="194">
        <v>1</v>
      </c>
      <c r="V1240" s="99">
        <v>1</v>
      </c>
      <c r="W1240" s="98">
        <v>0</v>
      </c>
      <c r="X1240" s="98">
        <v>0</v>
      </c>
      <c r="Y1240" s="101">
        <f t="shared" si="1125"/>
        <v>0</v>
      </c>
      <c r="Z1240" s="101">
        <v>1</v>
      </c>
      <c r="AA1240" s="194">
        <v>0</v>
      </c>
      <c r="AB1240" s="99">
        <v>1</v>
      </c>
      <c r="AC1240" s="98">
        <v>0</v>
      </c>
      <c r="AD1240" s="98">
        <v>0</v>
      </c>
      <c r="AE1240" s="101">
        <f t="shared" si="1123"/>
        <v>0</v>
      </c>
      <c r="AF1240" s="100">
        <v>0</v>
      </c>
      <c r="AG1240" s="98">
        <v>0</v>
      </c>
      <c r="AH1240" s="99">
        <f t="shared" si="1124"/>
        <v>0</v>
      </c>
      <c r="AI1240" s="101">
        <v>1</v>
      </c>
      <c r="AJ1240" s="106"/>
    </row>
    <row r="1241" spans="2:36" s="35" customFormat="1" ht="17.100000000000001" customHeight="1">
      <c r="B1241" s="105"/>
      <c r="C1241" s="54"/>
      <c r="D1241" s="96"/>
      <c r="E1241" s="111"/>
      <c r="F1241" s="112"/>
      <c r="G1241" s="113"/>
      <c r="H1241" s="194">
        <v>1</v>
      </c>
      <c r="I1241" s="98">
        <v>0</v>
      </c>
      <c r="J1241" s="98">
        <v>0</v>
      </c>
      <c r="K1241" s="101">
        <f t="shared" si="1119"/>
        <v>0</v>
      </c>
      <c r="L1241" s="100">
        <v>0</v>
      </c>
      <c r="M1241" s="98">
        <v>0</v>
      </c>
      <c r="N1241" s="101">
        <f t="shared" si="1120"/>
        <v>0</v>
      </c>
      <c r="O1241" s="100">
        <v>0</v>
      </c>
      <c r="P1241" s="98">
        <v>0</v>
      </c>
      <c r="Q1241" s="101">
        <f t="shared" si="1121"/>
        <v>0</v>
      </c>
      <c r="R1241" s="100">
        <v>0</v>
      </c>
      <c r="S1241" s="98">
        <v>0</v>
      </c>
      <c r="T1241" s="101">
        <f t="shared" si="1122"/>
        <v>0</v>
      </c>
      <c r="U1241" s="194">
        <v>1</v>
      </c>
      <c r="V1241" s="99">
        <v>1</v>
      </c>
      <c r="W1241" s="98">
        <v>0</v>
      </c>
      <c r="X1241" s="98">
        <v>0</v>
      </c>
      <c r="Y1241" s="101">
        <f t="shared" si="1125"/>
        <v>0</v>
      </c>
      <c r="Z1241" s="101">
        <v>1</v>
      </c>
      <c r="AA1241" s="194">
        <v>0</v>
      </c>
      <c r="AB1241" s="99">
        <v>1</v>
      </c>
      <c r="AC1241" s="98">
        <v>0</v>
      </c>
      <c r="AD1241" s="98">
        <v>0</v>
      </c>
      <c r="AE1241" s="101">
        <f t="shared" si="1123"/>
        <v>0</v>
      </c>
      <c r="AF1241" s="100">
        <v>0</v>
      </c>
      <c r="AG1241" s="98">
        <v>0</v>
      </c>
      <c r="AH1241" s="99">
        <f t="shared" si="1124"/>
        <v>0</v>
      </c>
      <c r="AI1241" s="101">
        <v>1</v>
      </c>
      <c r="AJ1241" s="106"/>
    </row>
    <row r="1242" spans="2:36" s="35" customFormat="1" ht="17.100000000000001" customHeight="1">
      <c r="B1242" s="105"/>
      <c r="C1242" s="54"/>
      <c r="D1242" s="96"/>
      <c r="E1242" s="111"/>
      <c r="F1242" s="112"/>
      <c r="G1242" s="113"/>
      <c r="H1242" s="194">
        <v>1</v>
      </c>
      <c r="I1242" s="98">
        <v>0</v>
      </c>
      <c r="J1242" s="98">
        <v>0</v>
      </c>
      <c r="K1242" s="101">
        <f t="shared" si="1119"/>
        <v>0</v>
      </c>
      <c r="L1242" s="100">
        <v>0</v>
      </c>
      <c r="M1242" s="98">
        <v>0</v>
      </c>
      <c r="N1242" s="101">
        <f t="shared" si="1120"/>
        <v>0</v>
      </c>
      <c r="O1242" s="100">
        <v>0</v>
      </c>
      <c r="P1242" s="98">
        <v>0</v>
      </c>
      <c r="Q1242" s="101">
        <f t="shared" si="1121"/>
        <v>0</v>
      </c>
      <c r="R1242" s="100">
        <v>0</v>
      </c>
      <c r="S1242" s="98">
        <v>0</v>
      </c>
      <c r="T1242" s="101">
        <f t="shared" si="1122"/>
        <v>0</v>
      </c>
      <c r="U1242" s="194">
        <v>1</v>
      </c>
      <c r="V1242" s="99">
        <v>1</v>
      </c>
      <c r="W1242" s="98">
        <v>0</v>
      </c>
      <c r="X1242" s="98">
        <v>0</v>
      </c>
      <c r="Y1242" s="101">
        <f t="shared" si="1125"/>
        <v>0</v>
      </c>
      <c r="Z1242" s="101">
        <v>1</v>
      </c>
      <c r="AA1242" s="194">
        <v>0</v>
      </c>
      <c r="AB1242" s="99">
        <v>1</v>
      </c>
      <c r="AC1242" s="98">
        <v>0</v>
      </c>
      <c r="AD1242" s="98">
        <v>0</v>
      </c>
      <c r="AE1242" s="101">
        <f t="shared" si="1123"/>
        <v>0</v>
      </c>
      <c r="AF1242" s="100">
        <v>0</v>
      </c>
      <c r="AG1242" s="98">
        <v>0</v>
      </c>
      <c r="AH1242" s="99">
        <f t="shared" si="1124"/>
        <v>0</v>
      </c>
      <c r="AI1242" s="101">
        <v>1</v>
      </c>
      <c r="AJ1242" s="106"/>
    </row>
    <row r="1243" spans="2:36" s="35" customFormat="1" ht="17.100000000000001" customHeight="1">
      <c r="B1243" s="105"/>
      <c r="C1243" s="54"/>
      <c r="D1243" s="96"/>
      <c r="E1243" s="111"/>
      <c r="F1243" s="112"/>
      <c r="G1243" s="113"/>
      <c r="H1243" s="194">
        <v>1</v>
      </c>
      <c r="I1243" s="98">
        <v>0</v>
      </c>
      <c r="J1243" s="98">
        <v>0</v>
      </c>
      <c r="K1243" s="101">
        <f t="shared" si="1119"/>
        <v>0</v>
      </c>
      <c r="L1243" s="100">
        <v>0</v>
      </c>
      <c r="M1243" s="98">
        <v>0</v>
      </c>
      <c r="N1243" s="101">
        <f t="shared" si="1120"/>
        <v>0</v>
      </c>
      <c r="O1243" s="100">
        <v>0</v>
      </c>
      <c r="P1243" s="98">
        <v>0</v>
      </c>
      <c r="Q1243" s="101">
        <f t="shared" si="1121"/>
        <v>0</v>
      </c>
      <c r="R1243" s="100">
        <v>0</v>
      </c>
      <c r="S1243" s="98">
        <v>0</v>
      </c>
      <c r="T1243" s="101">
        <f t="shared" si="1122"/>
        <v>0</v>
      </c>
      <c r="U1243" s="194">
        <v>1</v>
      </c>
      <c r="V1243" s="99">
        <v>1</v>
      </c>
      <c r="W1243" s="98">
        <v>0</v>
      </c>
      <c r="X1243" s="98">
        <v>0</v>
      </c>
      <c r="Y1243" s="101">
        <f t="shared" si="1125"/>
        <v>0</v>
      </c>
      <c r="Z1243" s="101">
        <v>1</v>
      </c>
      <c r="AA1243" s="194">
        <v>0</v>
      </c>
      <c r="AB1243" s="99">
        <v>1</v>
      </c>
      <c r="AC1243" s="98">
        <v>0</v>
      </c>
      <c r="AD1243" s="98">
        <v>0</v>
      </c>
      <c r="AE1243" s="101">
        <f t="shared" si="1123"/>
        <v>0</v>
      </c>
      <c r="AF1243" s="100">
        <v>0</v>
      </c>
      <c r="AG1243" s="98">
        <v>0</v>
      </c>
      <c r="AH1243" s="99">
        <f t="shared" si="1124"/>
        <v>0</v>
      </c>
      <c r="AI1243" s="101">
        <v>1</v>
      </c>
      <c r="AJ1243" s="106"/>
    </row>
    <row r="1244" spans="2:36" s="126" customFormat="1" ht="17.100000000000001" customHeight="1" thickBot="1">
      <c r="B1244" s="128"/>
      <c r="C1244" s="154"/>
      <c r="D1244" s="155"/>
      <c r="E1244" s="156"/>
      <c r="F1244" s="129"/>
      <c r="G1244" s="130"/>
      <c r="H1244" s="195">
        <v>1</v>
      </c>
      <c r="I1244" s="432" t="s">
        <v>201</v>
      </c>
      <c r="J1244" s="432"/>
      <c r="K1244" s="131">
        <f>SUM(K1237:K1243)</f>
        <v>0</v>
      </c>
      <c r="L1244" s="403" t="s">
        <v>201</v>
      </c>
      <c r="M1244" s="404"/>
      <c r="N1244" s="131">
        <f>SUM(N1237:N1243)</f>
        <v>0</v>
      </c>
      <c r="O1244" s="403" t="s">
        <v>201</v>
      </c>
      <c r="P1244" s="404"/>
      <c r="Q1244" s="131">
        <f>SUM(Q1237:Q1243)</f>
        <v>0</v>
      </c>
      <c r="R1244" s="403" t="s">
        <v>201</v>
      </c>
      <c r="S1244" s="404"/>
      <c r="T1244" s="131">
        <f>SUM(T1237:T1243)</f>
        <v>0</v>
      </c>
      <c r="U1244" s="195">
        <v>1</v>
      </c>
      <c r="V1244" s="165">
        <v>1</v>
      </c>
      <c r="W1244" s="432" t="s">
        <v>201</v>
      </c>
      <c r="X1244" s="432"/>
      <c r="Y1244" s="131">
        <f>SUM(Y1237:Y1243)</f>
        <v>0</v>
      </c>
      <c r="Z1244" s="133">
        <v>1</v>
      </c>
      <c r="AA1244" s="195">
        <v>0</v>
      </c>
      <c r="AB1244" s="165">
        <v>1</v>
      </c>
      <c r="AC1244" s="432" t="s">
        <v>201</v>
      </c>
      <c r="AD1244" s="432"/>
      <c r="AE1244" s="131">
        <f>SUM(AE1237:AE1243)</f>
        <v>0</v>
      </c>
      <c r="AF1244" s="433" t="s">
        <v>201</v>
      </c>
      <c r="AG1244" s="432"/>
      <c r="AH1244" s="144">
        <f>SUM(AH1237:AH1243)</f>
        <v>0</v>
      </c>
      <c r="AI1244" s="133">
        <v>1</v>
      </c>
      <c r="AJ1244" s="134"/>
    </row>
    <row r="1245" spans="2:36" s="35" customFormat="1" ht="16.8" customHeight="1">
      <c r="B1245" s="114"/>
      <c r="C1245" s="157">
        <f>'3. Rekap Back Up Non Aspal X'!C174</f>
        <v>15300</v>
      </c>
      <c r="D1245" s="158">
        <f>'3. Rekap Back Up Non Aspal X'!D174</f>
        <v>15400</v>
      </c>
      <c r="E1245" s="159">
        <f>'3. Rekap Back Up Non Aspal X'!E174</f>
        <v>4</v>
      </c>
      <c r="F1245" s="115">
        <f>(100/((D1245-C1245)*E1245))*((K1252*0.05)+(N1252*0.05)+(Q1252*0.05)+(T1252)+(Y1252)+(AE1252*1.5)+(AH1252*1))</f>
        <v>0</v>
      </c>
      <c r="G1245" s="116" t="str">
        <f>IF(F1245&lt;=25,"RB",IF(F1245&lt;=75,"RB",IF(F1245&lt;=100,"RB","RB")))</f>
        <v>RB</v>
      </c>
      <c r="H1245" s="196">
        <v>1</v>
      </c>
      <c r="I1245" s="136">
        <v>0</v>
      </c>
      <c r="J1245" s="136">
        <v>0</v>
      </c>
      <c r="K1245" s="137">
        <f t="shared" ref="K1245:K1251" si="1126">I1245*J1245</f>
        <v>0</v>
      </c>
      <c r="L1245" s="136">
        <v>0</v>
      </c>
      <c r="M1245" s="136">
        <v>0</v>
      </c>
      <c r="N1245" s="137">
        <f t="shared" ref="N1245:N1251" si="1127">L1245*M1245</f>
        <v>0</v>
      </c>
      <c r="O1245" s="136">
        <v>0</v>
      </c>
      <c r="P1245" s="136">
        <v>3</v>
      </c>
      <c r="Q1245" s="137">
        <f t="shared" ref="Q1245:Q1251" si="1128">O1245*P1245</f>
        <v>0</v>
      </c>
      <c r="R1245" s="136">
        <v>0</v>
      </c>
      <c r="S1245" s="136">
        <v>0</v>
      </c>
      <c r="T1245" s="137">
        <f t="shared" ref="T1245:T1251" si="1129">R1245*S1245</f>
        <v>0</v>
      </c>
      <c r="U1245" s="196">
        <v>1</v>
      </c>
      <c r="V1245" s="138">
        <v>1</v>
      </c>
      <c r="W1245" s="136">
        <v>0</v>
      </c>
      <c r="X1245" s="136">
        <v>0</v>
      </c>
      <c r="Y1245" s="137">
        <f>W1245*X1245</f>
        <v>0</v>
      </c>
      <c r="Z1245" s="137">
        <v>1</v>
      </c>
      <c r="AA1245" s="196">
        <v>0</v>
      </c>
      <c r="AB1245" s="138">
        <v>1</v>
      </c>
      <c r="AC1245" s="136">
        <v>0</v>
      </c>
      <c r="AD1245" s="136">
        <v>0</v>
      </c>
      <c r="AE1245" s="137">
        <f t="shared" ref="AE1245:AE1251" si="1130">AC1245*AD1245</f>
        <v>0</v>
      </c>
      <c r="AF1245" s="136">
        <v>0</v>
      </c>
      <c r="AG1245" s="136">
        <v>0</v>
      </c>
      <c r="AH1245" s="138">
        <f t="shared" ref="AH1245:AH1251" si="1131">AF1245*AG1245</f>
        <v>0</v>
      </c>
      <c r="AI1245" s="137">
        <v>1</v>
      </c>
      <c r="AJ1245" s="139"/>
    </row>
    <row r="1246" spans="2:36" s="35" customFormat="1" ht="17.100000000000001" customHeight="1">
      <c r="B1246" s="105"/>
      <c r="C1246" s="54"/>
      <c r="D1246" s="96"/>
      <c r="E1246" s="111"/>
      <c r="F1246" s="112"/>
      <c r="G1246" s="113"/>
      <c r="H1246" s="194">
        <v>1</v>
      </c>
      <c r="I1246" s="98">
        <v>0</v>
      </c>
      <c r="J1246" s="98">
        <v>0</v>
      </c>
      <c r="K1246" s="101">
        <f t="shared" si="1126"/>
        <v>0</v>
      </c>
      <c r="L1246" s="100">
        <v>0</v>
      </c>
      <c r="M1246" s="98">
        <v>0</v>
      </c>
      <c r="N1246" s="101">
        <f t="shared" si="1127"/>
        <v>0</v>
      </c>
      <c r="O1246" s="100">
        <v>0</v>
      </c>
      <c r="P1246" s="98">
        <v>0</v>
      </c>
      <c r="Q1246" s="101">
        <f t="shared" si="1128"/>
        <v>0</v>
      </c>
      <c r="R1246" s="100">
        <v>0</v>
      </c>
      <c r="S1246" s="98">
        <v>0</v>
      </c>
      <c r="T1246" s="101">
        <f t="shared" si="1129"/>
        <v>0</v>
      </c>
      <c r="U1246" s="194">
        <v>1</v>
      </c>
      <c r="V1246" s="99">
        <v>1</v>
      </c>
      <c r="W1246" s="98">
        <v>0</v>
      </c>
      <c r="X1246" s="98">
        <v>0</v>
      </c>
      <c r="Y1246" s="101">
        <f t="shared" ref="Y1246:Y1251" si="1132">W1246*X1246</f>
        <v>0</v>
      </c>
      <c r="Z1246" s="101">
        <v>1</v>
      </c>
      <c r="AA1246" s="194">
        <v>0</v>
      </c>
      <c r="AB1246" s="99">
        <v>1</v>
      </c>
      <c r="AC1246" s="98">
        <v>0</v>
      </c>
      <c r="AD1246" s="98">
        <v>0</v>
      </c>
      <c r="AE1246" s="101">
        <f t="shared" si="1130"/>
        <v>0</v>
      </c>
      <c r="AF1246" s="100">
        <v>0</v>
      </c>
      <c r="AG1246" s="98">
        <v>0</v>
      </c>
      <c r="AH1246" s="99">
        <f t="shared" si="1131"/>
        <v>0</v>
      </c>
      <c r="AI1246" s="101">
        <v>1</v>
      </c>
      <c r="AJ1246" s="106"/>
    </row>
    <row r="1247" spans="2:36" s="35" customFormat="1" ht="17.100000000000001" customHeight="1">
      <c r="B1247" s="105"/>
      <c r="C1247" s="54"/>
      <c r="D1247" s="96"/>
      <c r="E1247" s="111"/>
      <c r="F1247" s="112"/>
      <c r="G1247" s="113"/>
      <c r="H1247" s="194">
        <v>1</v>
      </c>
      <c r="I1247" s="98">
        <v>0</v>
      </c>
      <c r="J1247" s="98">
        <v>0</v>
      </c>
      <c r="K1247" s="101">
        <f t="shared" si="1126"/>
        <v>0</v>
      </c>
      <c r="L1247" s="100">
        <v>0</v>
      </c>
      <c r="M1247" s="98">
        <v>0</v>
      </c>
      <c r="N1247" s="101">
        <f t="shared" si="1127"/>
        <v>0</v>
      </c>
      <c r="O1247" s="100">
        <v>0</v>
      </c>
      <c r="P1247" s="98">
        <v>0</v>
      </c>
      <c r="Q1247" s="101">
        <f t="shared" si="1128"/>
        <v>0</v>
      </c>
      <c r="R1247" s="100">
        <v>0</v>
      </c>
      <c r="S1247" s="98">
        <v>0</v>
      </c>
      <c r="T1247" s="101">
        <f t="shared" si="1129"/>
        <v>0</v>
      </c>
      <c r="U1247" s="194">
        <v>1</v>
      </c>
      <c r="V1247" s="99">
        <v>1</v>
      </c>
      <c r="W1247" s="98">
        <v>0</v>
      </c>
      <c r="X1247" s="98">
        <v>0</v>
      </c>
      <c r="Y1247" s="101">
        <f t="shared" si="1132"/>
        <v>0</v>
      </c>
      <c r="Z1247" s="101">
        <v>1</v>
      </c>
      <c r="AA1247" s="194">
        <v>0</v>
      </c>
      <c r="AB1247" s="99">
        <v>1</v>
      </c>
      <c r="AC1247" s="98">
        <v>0</v>
      </c>
      <c r="AD1247" s="98">
        <v>0</v>
      </c>
      <c r="AE1247" s="101">
        <f t="shared" si="1130"/>
        <v>0</v>
      </c>
      <c r="AF1247" s="100">
        <v>0</v>
      </c>
      <c r="AG1247" s="98">
        <v>0</v>
      </c>
      <c r="AH1247" s="99">
        <f t="shared" si="1131"/>
        <v>0</v>
      </c>
      <c r="AI1247" s="101">
        <v>1</v>
      </c>
      <c r="AJ1247" s="106"/>
    </row>
    <row r="1248" spans="2:36" s="35" customFormat="1" ht="17.100000000000001" customHeight="1">
      <c r="B1248" s="105"/>
      <c r="C1248" s="54"/>
      <c r="D1248" s="96"/>
      <c r="E1248" s="111"/>
      <c r="F1248" s="112"/>
      <c r="G1248" s="113"/>
      <c r="H1248" s="194">
        <v>1</v>
      </c>
      <c r="I1248" s="98">
        <v>0</v>
      </c>
      <c r="J1248" s="98">
        <v>0</v>
      </c>
      <c r="K1248" s="101">
        <f t="shared" si="1126"/>
        <v>0</v>
      </c>
      <c r="L1248" s="100">
        <v>0</v>
      </c>
      <c r="M1248" s="98">
        <v>0</v>
      </c>
      <c r="N1248" s="101">
        <f t="shared" si="1127"/>
        <v>0</v>
      </c>
      <c r="O1248" s="100">
        <v>0</v>
      </c>
      <c r="P1248" s="98">
        <v>0</v>
      </c>
      <c r="Q1248" s="101">
        <f t="shared" si="1128"/>
        <v>0</v>
      </c>
      <c r="R1248" s="100">
        <v>0</v>
      </c>
      <c r="S1248" s="98">
        <v>0</v>
      </c>
      <c r="T1248" s="101">
        <f t="shared" si="1129"/>
        <v>0</v>
      </c>
      <c r="U1248" s="194">
        <v>1</v>
      </c>
      <c r="V1248" s="99">
        <v>1</v>
      </c>
      <c r="W1248" s="98">
        <v>0</v>
      </c>
      <c r="X1248" s="98">
        <v>0</v>
      </c>
      <c r="Y1248" s="101">
        <f t="shared" si="1132"/>
        <v>0</v>
      </c>
      <c r="Z1248" s="101">
        <v>1</v>
      </c>
      <c r="AA1248" s="194">
        <v>0</v>
      </c>
      <c r="AB1248" s="99">
        <v>1</v>
      </c>
      <c r="AC1248" s="98">
        <v>0</v>
      </c>
      <c r="AD1248" s="98">
        <v>0</v>
      </c>
      <c r="AE1248" s="101">
        <f t="shared" si="1130"/>
        <v>0</v>
      </c>
      <c r="AF1248" s="100">
        <v>0</v>
      </c>
      <c r="AG1248" s="98">
        <v>0</v>
      </c>
      <c r="AH1248" s="99">
        <f t="shared" si="1131"/>
        <v>0</v>
      </c>
      <c r="AI1248" s="101">
        <v>1</v>
      </c>
      <c r="AJ1248" s="106"/>
    </row>
    <row r="1249" spans="2:36" s="35" customFormat="1" ht="17.100000000000001" customHeight="1">
      <c r="B1249" s="105"/>
      <c r="C1249" s="54"/>
      <c r="D1249" s="96"/>
      <c r="E1249" s="111"/>
      <c r="F1249" s="112"/>
      <c r="G1249" s="113"/>
      <c r="H1249" s="194">
        <v>1</v>
      </c>
      <c r="I1249" s="98">
        <v>0</v>
      </c>
      <c r="J1249" s="98">
        <v>0</v>
      </c>
      <c r="K1249" s="101">
        <f t="shared" si="1126"/>
        <v>0</v>
      </c>
      <c r="L1249" s="100">
        <v>0</v>
      </c>
      <c r="M1249" s="98">
        <v>0</v>
      </c>
      <c r="N1249" s="101">
        <f t="shared" si="1127"/>
        <v>0</v>
      </c>
      <c r="O1249" s="100">
        <v>0</v>
      </c>
      <c r="P1249" s="98">
        <v>0</v>
      </c>
      <c r="Q1249" s="101">
        <f t="shared" si="1128"/>
        <v>0</v>
      </c>
      <c r="R1249" s="100">
        <v>0</v>
      </c>
      <c r="S1249" s="98">
        <v>0</v>
      </c>
      <c r="T1249" s="101">
        <f t="shared" si="1129"/>
        <v>0</v>
      </c>
      <c r="U1249" s="194">
        <v>1</v>
      </c>
      <c r="V1249" s="99">
        <v>1</v>
      </c>
      <c r="W1249" s="98">
        <v>0</v>
      </c>
      <c r="X1249" s="98">
        <v>0</v>
      </c>
      <c r="Y1249" s="101">
        <f t="shared" si="1132"/>
        <v>0</v>
      </c>
      <c r="Z1249" s="101">
        <v>1</v>
      </c>
      <c r="AA1249" s="194">
        <v>0</v>
      </c>
      <c r="AB1249" s="99">
        <v>1</v>
      </c>
      <c r="AC1249" s="98">
        <v>0</v>
      </c>
      <c r="AD1249" s="98">
        <v>0</v>
      </c>
      <c r="AE1249" s="101">
        <f t="shared" si="1130"/>
        <v>0</v>
      </c>
      <c r="AF1249" s="100">
        <v>0</v>
      </c>
      <c r="AG1249" s="98">
        <v>0</v>
      </c>
      <c r="AH1249" s="99">
        <f t="shared" si="1131"/>
        <v>0</v>
      </c>
      <c r="AI1249" s="101">
        <v>1</v>
      </c>
      <c r="AJ1249" s="106"/>
    </row>
    <row r="1250" spans="2:36" s="35" customFormat="1" ht="17.100000000000001" customHeight="1">
      <c r="B1250" s="105"/>
      <c r="C1250" s="54"/>
      <c r="D1250" s="96"/>
      <c r="E1250" s="111"/>
      <c r="F1250" s="112"/>
      <c r="G1250" s="113"/>
      <c r="H1250" s="194">
        <v>1</v>
      </c>
      <c r="I1250" s="98">
        <v>0</v>
      </c>
      <c r="J1250" s="98">
        <v>0</v>
      </c>
      <c r="K1250" s="101">
        <f t="shared" si="1126"/>
        <v>0</v>
      </c>
      <c r="L1250" s="100">
        <v>0</v>
      </c>
      <c r="M1250" s="98">
        <v>0</v>
      </c>
      <c r="N1250" s="101">
        <f t="shared" si="1127"/>
        <v>0</v>
      </c>
      <c r="O1250" s="100">
        <v>0</v>
      </c>
      <c r="P1250" s="98">
        <v>0</v>
      </c>
      <c r="Q1250" s="101">
        <f t="shared" si="1128"/>
        <v>0</v>
      </c>
      <c r="R1250" s="100">
        <v>0</v>
      </c>
      <c r="S1250" s="98">
        <v>0</v>
      </c>
      <c r="T1250" s="101">
        <f t="shared" si="1129"/>
        <v>0</v>
      </c>
      <c r="U1250" s="194">
        <v>1</v>
      </c>
      <c r="V1250" s="99">
        <v>1</v>
      </c>
      <c r="W1250" s="98">
        <v>0</v>
      </c>
      <c r="X1250" s="98">
        <v>0</v>
      </c>
      <c r="Y1250" s="101">
        <f t="shared" si="1132"/>
        <v>0</v>
      </c>
      <c r="Z1250" s="101">
        <v>1</v>
      </c>
      <c r="AA1250" s="194">
        <v>0</v>
      </c>
      <c r="AB1250" s="99">
        <v>1</v>
      </c>
      <c r="AC1250" s="98">
        <v>0</v>
      </c>
      <c r="AD1250" s="98">
        <v>0</v>
      </c>
      <c r="AE1250" s="101">
        <f t="shared" si="1130"/>
        <v>0</v>
      </c>
      <c r="AF1250" s="100">
        <v>0</v>
      </c>
      <c r="AG1250" s="98">
        <v>0</v>
      </c>
      <c r="AH1250" s="99">
        <f t="shared" si="1131"/>
        <v>0</v>
      </c>
      <c r="AI1250" s="101">
        <v>1</v>
      </c>
      <c r="AJ1250" s="106"/>
    </row>
    <row r="1251" spans="2:36" s="35" customFormat="1" ht="17.100000000000001" customHeight="1">
      <c r="B1251" s="105"/>
      <c r="C1251" s="54"/>
      <c r="D1251" s="96"/>
      <c r="E1251" s="111"/>
      <c r="F1251" s="112"/>
      <c r="G1251" s="113"/>
      <c r="H1251" s="194">
        <v>1</v>
      </c>
      <c r="I1251" s="98">
        <v>0</v>
      </c>
      <c r="J1251" s="98">
        <v>0</v>
      </c>
      <c r="K1251" s="101">
        <f t="shared" si="1126"/>
        <v>0</v>
      </c>
      <c r="L1251" s="100">
        <v>0</v>
      </c>
      <c r="M1251" s="98">
        <v>0</v>
      </c>
      <c r="N1251" s="101">
        <f t="shared" si="1127"/>
        <v>0</v>
      </c>
      <c r="O1251" s="100">
        <v>0</v>
      </c>
      <c r="P1251" s="98">
        <v>0</v>
      </c>
      <c r="Q1251" s="101">
        <f t="shared" si="1128"/>
        <v>0</v>
      </c>
      <c r="R1251" s="100">
        <v>0</v>
      </c>
      <c r="S1251" s="98">
        <v>0</v>
      </c>
      <c r="T1251" s="101">
        <f t="shared" si="1129"/>
        <v>0</v>
      </c>
      <c r="U1251" s="194">
        <v>1</v>
      </c>
      <c r="V1251" s="99">
        <v>1</v>
      </c>
      <c r="W1251" s="98">
        <v>0</v>
      </c>
      <c r="X1251" s="98">
        <v>0</v>
      </c>
      <c r="Y1251" s="101">
        <f t="shared" si="1132"/>
        <v>0</v>
      </c>
      <c r="Z1251" s="101">
        <v>1</v>
      </c>
      <c r="AA1251" s="194">
        <v>0</v>
      </c>
      <c r="AB1251" s="99">
        <v>1</v>
      </c>
      <c r="AC1251" s="98">
        <v>0</v>
      </c>
      <c r="AD1251" s="98">
        <v>0</v>
      </c>
      <c r="AE1251" s="101">
        <f t="shared" si="1130"/>
        <v>0</v>
      </c>
      <c r="AF1251" s="100">
        <v>0</v>
      </c>
      <c r="AG1251" s="98">
        <v>0</v>
      </c>
      <c r="AH1251" s="99">
        <f t="shared" si="1131"/>
        <v>0</v>
      </c>
      <c r="AI1251" s="101">
        <v>1</v>
      </c>
      <c r="AJ1251" s="106"/>
    </row>
    <row r="1252" spans="2:36" s="126" customFormat="1" ht="17.100000000000001" customHeight="1">
      <c r="B1252" s="118"/>
      <c r="C1252" s="119"/>
      <c r="D1252" s="120"/>
      <c r="E1252" s="121"/>
      <c r="F1252" s="122"/>
      <c r="G1252" s="123"/>
      <c r="H1252" s="194">
        <v>1</v>
      </c>
      <c r="I1252" s="430" t="s">
        <v>201</v>
      </c>
      <c r="J1252" s="430"/>
      <c r="K1252" s="124">
        <f>SUM(K1245:K1251)</f>
        <v>0</v>
      </c>
      <c r="L1252" s="401" t="s">
        <v>201</v>
      </c>
      <c r="M1252" s="402"/>
      <c r="N1252" s="124">
        <f>SUM(N1245:N1251)</f>
        <v>0</v>
      </c>
      <c r="O1252" s="401" t="s">
        <v>201</v>
      </c>
      <c r="P1252" s="402"/>
      <c r="Q1252" s="124">
        <f>SUM(Q1245:Q1251)</f>
        <v>0</v>
      </c>
      <c r="R1252" s="401" t="s">
        <v>201</v>
      </c>
      <c r="S1252" s="402"/>
      <c r="T1252" s="124">
        <f>SUM(T1245:T1251)</f>
        <v>0</v>
      </c>
      <c r="U1252" s="194">
        <v>1</v>
      </c>
      <c r="V1252" s="99">
        <v>1</v>
      </c>
      <c r="W1252" s="430" t="s">
        <v>201</v>
      </c>
      <c r="X1252" s="430"/>
      <c r="Y1252" s="124">
        <f>SUM(Y1245:Y1251)</f>
        <v>0</v>
      </c>
      <c r="Z1252" s="101">
        <v>1</v>
      </c>
      <c r="AA1252" s="194">
        <v>0</v>
      </c>
      <c r="AB1252" s="99">
        <v>1</v>
      </c>
      <c r="AC1252" s="430" t="s">
        <v>201</v>
      </c>
      <c r="AD1252" s="430"/>
      <c r="AE1252" s="124">
        <f>SUM(AE1245:AE1251)</f>
        <v>0</v>
      </c>
      <c r="AF1252" s="431" t="s">
        <v>201</v>
      </c>
      <c r="AG1252" s="430"/>
      <c r="AH1252" s="143">
        <f>SUM(AH1245:AH1251)</f>
        <v>0</v>
      </c>
      <c r="AI1252" s="101">
        <v>1</v>
      </c>
      <c r="AJ1252" s="125"/>
    </row>
    <row r="1253" spans="2:36" s="35" customFormat="1" ht="16.8" customHeight="1">
      <c r="B1253" s="105"/>
      <c r="C1253" s="54">
        <f>'3. Rekap Back Up Non Aspal X'!C175</f>
        <v>15400</v>
      </c>
      <c r="D1253" s="96">
        <f>'3. Rekap Back Up Non Aspal X'!D175</f>
        <v>15500</v>
      </c>
      <c r="E1253" s="111">
        <f>'3. Rekap Back Up Non Aspal X'!E175</f>
        <v>4</v>
      </c>
      <c r="F1253" s="112">
        <f>(100/((D1253-C1253)*E1253))*((K1260*0.05)+(N1260*0.05)+(Q1260*0.05)+(T1260)+(Y1260)+(AE1260*1.5)+(AH1260*1))</f>
        <v>0</v>
      </c>
      <c r="G1253" s="113" t="str">
        <f>IF(F1253&lt;=25,"RB",IF(F1253&lt;=75,"RB",IF(F1253&lt;=100,"RB","RB")))</f>
        <v>RB</v>
      </c>
      <c r="H1253" s="194">
        <v>1</v>
      </c>
      <c r="I1253" s="98">
        <v>0</v>
      </c>
      <c r="J1253" s="98">
        <v>0</v>
      </c>
      <c r="K1253" s="101">
        <f t="shared" ref="K1253:K1259" si="1133">I1253*J1253</f>
        <v>0</v>
      </c>
      <c r="L1253" s="98">
        <v>0</v>
      </c>
      <c r="M1253" s="98">
        <v>0</v>
      </c>
      <c r="N1253" s="101">
        <f t="shared" ref="N1253:N1259" si="1134">L1253*M1253</f>
        <v>0</v>
      </c>
      <c r="O1253" s="98">
        <v>0</v>
      </c>
      <c r="P1253" s="98">
        <v>0</v>
      </c>
      <c r="Q1253" s="101">
        <f t="shared" ref="Q1253:Q1259" si="1135">O1253*P1253</f>
        <v>0</v>
      </c>
      <c r="R1253" s="98">
        <v>0</v>
      </c>
      <c r="S1253" s="98">
        <v>0</v>
      </c>
      <c r="T1253" s="101">
        <f t="shared" ref="T1253:T1259" si="1136">R1253*S1253</f>
        <v>0</v>
      </c>
      <c r="U1253" s="194">
        <v>1</v>
      </c>
      <c r="V1253" s="99">
        <v>1</v>
      </c>
      <c r="W1253" s="98">
        <v>0</v>
      </c>
      <c r="X1253" s="98">
        <v>0</v>
      </c>
      <c r="Y1253" s="101">
        <f>W1253*X1253</f>
        <v>0</v>
      </c>
      <c r="Z1253" s="101">
        <v>1</v>
      </c>
      <c r="AA1253" s="194">
        <v>0</v>
      </c>
      <c r="AB1253" s="99">
        <v>1</v>
      </c>
      <c r="AC1253" s="98">
        <v>0</v>
      </c>
      <c r="AD1253" s="98">
        <v>0</v>
      </c>
      <c r="AE1253" s="101">
        <f t="shared" ref="AE1253:AE1259" si="1137">AC1253*AD1253</f>
        <v>0</v>
      </c>
      <c r="AF1253" s="98">
        <v>0</v>
      </c>
      <c r="AG1253" s="98">
        <v>3</v>
      </c>
      <c r="AH1253" s="99">
        <f t="shared" ref="AH1253:AH1259" si="1138">AF1253*AG1253</f>
        <v>0</v>
      </c>
      <c r="AI1253" s="101">
        <v>1</v>
      </c>
      <c r="AJ1253" s="106"/>
    </row>
    <row r="1254" spans="2:36" s="35" customFormat="1" ht="17.100000000000001" customHeight="1">
      <c r="B1254" s="105"/>
      <c r="C1254" s="54"/>
      <c r="D1254" s="96"/>
      <c r="E1254" s="111"/>
      <c r="F1254" s="112"/>
      <c r="G1254" s="113"/>
      <c r="H1254" s="194">
        <v>1</v>
      </c>
      <c r="I1254" s="98">
        <v>0</v>
      </c>
      <c r="J1254" s="98">
        <v>0</v>
      </c>
      <c r="K1254" s="101">
        <f t="shared" si="1133"/>
        <v>0</v>
      </c>
      <c r="L1254" s="100">
        <v>0</v>
      </c>
      <c r="M1254" s="98">
        <v>0</v>
      </c>
      <c r="N1254" s="101">
        <f t="shared" si="1134"/>
        <v>0</v>
      </c>
      <c r="O1254" s="100">
        <v>0</v>
      </c>
      <c r="P1254" s="98">
        <v>0</v>
      </c>
      <c r="Q1254" s="101">
        <f t="shared" si="1135"/>
        <v>0</v>
      </c>
      <c r="R1254" s="100">
        <v>0</v>
      </c>
      <c r="S1254" s="98">
        <v>0</v>
      </c>
      <c r="T1254" s="101">
        <f t="shared" si="1136"/>
        <v>0</v>
      </c>
      <c r="U1254" s="194">
        <v>1</v>
      </c>
      <c r="V1254" s="99">
        <v>1</v>
      </c>
      <c r="W1254" s="98">
        <v>0</v>
      </c>
      <c r="X1254" s="98">
        <v>0</v>
      </c>
      <c r="Y1254" s="101">
        <f t="shared" ref="Y1254:Y1259" si="1139">W1254*X1254</f>
        <v>0</v>
      </c>
      <c r="Z1254" s="101">
        <v>1</v>
      </c>
      <c r="AA1254" s="194">
        <v>0</v>
      </c>
      <c r="AB1254" s="99">
        <v>1</v>
      </c>
      <c r="AC1254" s="98">
        <v>0</v>
      </c>
      <c r="AD1254" s="98">
        <v>0</v>
      </c>
      <c r="AE1254" s="101">
        <f t="shared" si="1137"/>
        <v>0</v>
      </c>
      <c r="AF1254" s="100">
        <v>0</v>
      </c>
      <c r="AG1254" s="98">
        <v>0</v>
      </c>
      <c r="AH1254" s="99">
        <f t="shared" si="1138"/>
        <v>0</v>
      </c>
      <c r="AI1254" s="101">
        <v>1</v>
      </c>
      <c r="AJ1254" s="106"/>
    </row>
    <row r="1255" spans="2:36" s="35" customFormat="1" ht="17.100000000000001" customHeight="1">
      <c r="B1255" s="105"/>
      <c r="C1255" s="54"/>
      <c r="D1255" s="96"/>
      <c r="E1255" s="111"/>
      <c r="F1255" s="112"/>
      <c r="G1255" s="113"/>
      <c r="H1255" s="194">
        <v>1</v>
      </c>
      <c r="I1255" s="98">
        <v>0</v>
      </c>
      <c r="J1255" s="98">
        <v>0</v>
      </c>
      <c r="K1255" s="101">
        <f t="shared" si="1133"/>
        <v>0</v>
      </c>
      <c r="L1255" s="100">
        <v>0</v>
      </c>
      <c r="M1255" s="98">
        <v>0</v>
      </c>
      <c r="N1255" s="101">
        <f t="shared" si="1134"/>
        <v>0</v>
      </c>
      <c r="O1255" s="100">
        <v>0</v>
      </c>
      <c r="P1255" s="98">
        <v>0</v>
      </c>
      <c r="Q1255" s="101">
        <f t="shared" si="1135"/>
        <v>0</v>
      </c>
      <c r="R1255" s="100">
        <v>0</v>
      </c>
      <c r="S1255" s="98">
        <v>0</v>
      </c>
      <c r="T1255" s="101">
        <f t="shared" si="1136"/>
        <v>0</v>
      </c>
      <c r="U1255" s="194">
        <v>1</v>
      </c>
      <c r="V1255" s="99">
        <v>1</v>
      </c>
      <c r="W1255" s="98">
        <v>0</v>
      </c>
      <c r="X1255" s="98">
        <v>0</v>
      </c>
      <c r="Y1255" s="101">
        <f t="shared" si="1139"/>
        <v>0</v>
      </c>
      <c r="Z1255" s="101">
        <v>1</v>
      </c>
      <c r="AA1255" s="194">
        <v>0</v>
      </c>
      <c r="AB1255" s="99">
        <v>1</v>
      </c>
      <c r="AC1255" s="98">
        <v>0</v>
      </c>
      <c r="AD1255" s="98">
        <v>0</v>
      </c>
      <c r="AE1255" s="101">
        <f t="shared" si="1137"/>
        <v>0</v>
      </c>
      <c r="AF1255" s="100">
        <v>0</v>
      </c>
      <c r="AG1255" s="98">
        <v>0</v>
      </c>
      <c r="AH1255" s="99">
        <f t="shared" si="1138"/>
        <v>0</v>
      </c>
      <c r="AI1255" s="101">
        <v>1</v>
      </c>
      <c r="AJ1255" s="106"/>
    </row>
    <row r="1256" spans="2:36" s="35" customFormat="1" ht="17.100000000000001" customHeight="1">
      <c r="B1256" s="105"/>
      <c r="C1256" s="54"/>
      <c r="D1256" s="96"/>
      <c r="E1256" s="111"/>
      <c r="F1256" s="112"/>
      <c r="G1256" s="113"/>
      <c r="H1256" s="194">
        <v>1</v>
      </c>
      <c r="I1256" s="98">
        <v>0</v>
      </c>
      <c r="J1256" s="98">
        <v>0</v>
      </c>
      <c r="K1256" s="101">
        <f t="shared" si="1133"/>
        <v>0</v>
      </c>
      <c r="L1256" s="100">
        <v>0</v>
      </c>
      <c r="M1256" s="98">
        <v>0</v>
      </c>
      <c r="N1256" s="101">
        <f t="shared" si="1134"/>
        <v>0</v>
      </c>
      <c r="O1256" s="100">
        <v>0</v>
      </c>
      <c r="P1256" s="98">
        <v>0</v>
      </c>
      <c r="Q1256" s="101">
        <f t="shared" si="1135"/>
        <v>0</v>
      </c>
      <c r="R1256" s="100">
        <v>0</v>
      </c>
      <c r="S1256" s="98">
        <v>0</v>
      </c>
      <c r="T1256" s="101">
        <f t="shared" si="1136"/>
        <v>0</v>
      </c>
      <c r="U1256" s="194">
        <v>1</v>
      </c>
      <c r="V1256" s="99">
        <v>1</v>
      </c>
      <c r="W1256" s="98">
        <v>0</v>
      </c>
      <c r="X1256" s="98">
        <v>0</v>
      </c>
      <c r="Y1256" s="101">
        <f t="shared" si="1139"/>
        <v>0</v>
      </c>
      <c r="Z1256" s="101">
        <v>1</v>
      </c>
      <c r="AA1256" s="194">
        <v>0</v>
      </c>
      <c r="AB1256" s="99">
        <v>1</v>
      </c>
      <c r="AC1256" s="98">
        <v>0</v>
      </c>
      <c r="AD1256" s="98">
        <v>0</v>
      </c>
      <c r="AE1256" s="101">
        <f t="shared" si="1137"/>
        <v>0</v>
      </c>
      <c r="AF1256" s="100">
        <v>0</v>
      </c>
      <c r="AG1256" s="98">
        <v>0</v>
      </c>
      <c r="AH1256" s="99">
        <f t="shared" si="1138"/>
        <v>0</v>
      </c>
      <c r="AI1256" s="101">
        <v>1</v>
      </c>
      <c r="AJ1256" s="106"/>
    </row>
    <row r="1257" spans="2:36" s="35" customFormat="1" ht="17.100000000000001" customHeight="1">
      <c r="B1257" s="105"/>
      <c r="C1257" s="54"/>
      <c r="D1257" s="96"/>
      <c r="E1257" s="111"/>
      <c r="F1257" s="112"/>
      <c r="G1257" s="113"/>
      <c r="H1257" s="194">
        <v>1</v>
      </c>
      <c r="I1257" s="98">
        <v>0</v>
      </c>
      <c r="J1257" s="98">
        <v>0</v>
      </c>
      <c r="K1257" s="101">
        <f t="shared" si="1133"/>
        <v>0</v>
      </c>
      <c r="L1257" s="100">
        <v>0</v>
      </c>
      <c r="M1257" s="98">
        <v>0</v>
      </c>
      <c r="N1257" s="101">
        <f t="shared" si="1134"/>
        <v>0</v>
      </c>
      <c r="O1257" s="100">
        <v>0</v>
      </c>
      <c r="P1257" s="98">
        <v>0</v>
      </c>
      <c r="Q1257" s="101">
        <f t="shared" si="1135"/>
        <v>0</v>
      </c>
      <c r="R1257" s="100">
        <v>0</v>
      </c>
      <c r="S1257" s="98">
        <v>0</v>
      </c>
      <c r="T1257" s="101">
        <f t="shared" si="1136"/>
        <v>0</v>
      </c>
      <c r="U1257" s="194">
        <v>1</v>
      </c>
      <c r="V1257" s="99">
        <v>1</v>
      </c>
      <c r="W1257" s="98">
        <v>0</v>
      </c>
      <c r="X1257" s="98">
        <v>0</v>
      </c>
      <c r="Y1257" s="101">
        <f t="shared" si="1139"/>
        <v>0</v>
      </c>
      <c r="Z1257" s="101">
        <v>1</v>
      </c>
      <c r="AA1257" s="194">
        <v>0</v>
      </c>
      <c r="AB1257" s="99">
        <v>1</v>
      </c>
      <c r="AC1257" s="98">
        <v>0</v>
      </c>
      <c r="AD1257" s="98">
        <v>0</v>
      </c>
      <c r="AE1257" s="101">
        <f t="shared" si="1137"/>
        <v>0</v>
      </c>
      <c r="AF1257" s="100">
        <v>0</v>
      </c>
      <c r="AG1257" s="98">
        <v>0</v>
      </c>
      <c r="AH1257" s="99">
        <f t="shared" si="1138"/>
        <v>0</v>
      </c>
      <c r="AI1257" s="101">
        <v>1</v>
      </c>
      <c r="AJ1257" s="106"/>
    </row>
    <row r="1258" spans="2:36" s="35" customFormat="1" ht="17.100000000000001" customHeight="1">
      <c r="B1258" s="105"/>
      <c r="C1258" s="54"/>
      <c r="D1258" s="96"/>
      <c r="E1258" s="111"/>
      <c r="F1258" s="112"/>
      <c r="G1258" s="113"/>
      <c r="H1258" s="194">
        <v>1</v>
      </c>
      <c r="I1258" s="98">
        <v>0</v>
      </c>
      <c r="J1258" s="98">
        <v>0</v>
      </c>
      <c r="K1258" s="101">
        <f t="shared" si="1133"/>
        <v>0</v>
      </c>
      <c r="L1258" s="100">
        <v>0</v>
      </c>
      <c r="M1258" s="98">
        <v>0</v>
      </c>
      <c r="N1258" s="101">
        <f t="shared" si="1134"/>
        <v>0</v>
      </c>
      <c r="O1258" s="100">
        <v>0</v>
      </c>
      <c r="P1258" s="98">
        <v>0</v>
      </c>
      <c r="Q1258" s="101">
        <f t="shared" si="1135"/>
        <v>0</v>
      </c>
      <c r="R1258" s="100">
        <v>0</v>
      </c>
      <c r="S1258" s="98">
        <v>0</v>
      </c>
      <c r="T1258" s="101">
        <f t="shared" si="1136"/>
        <v>0</v>
      </c>
      <c r="U1258" s="194">
        <v>1</v>
      </c>
      <c r="V1258" s="99">
        <v>1</v>
      </c>
      <c r="W1258" s="98">
        <v>0</v>
      </c>
      <c r="X1258" s="98">
        <v>0</v>
      </c>
      <c r="Y1258" s="101">
        <f t="shared" si="1139"/>
        <v>0</v>
      </c>
      <c r="Z1258" s="101">
        <v>1</v>
      </c>
      <c r="AA1258" s="194">
        <v>0</v>
      </c>
      <c r="AB1258" s="99">
        <v>1</v>
      </c>
      <c r="AC1258" s="98">
        <v>0</v>
      </c>
      <c r="AD1258" s="98">
        <v>0</v>
      </c>
      <c r="AE1258" s="101">
        <f t="shared" si="1137"/>
        <v>0</v>
      </c>
      <c r="AF1258" s="100">
        <v>0</v>
      </c>
      <c r="AG1258" s="98">
        <v>0</v>
      </c>
      <c r="AH1258" s="99">
        <f t="shared" si="1138"/>
        <v>0</v>
      </c>
      <c r="AI1258" s="101">
        <v>1</v>
      </c>
      <c r="AJ1258" s="106"/>
    </row>
    <row r="1259" spans="2:36" s="35" customFormat="1" ht="17.100000000000001" customHeight="1">
      <c r="B1259" s="105"/>
      <c r="C1259" s="54"/>
      <c r="D1259" s="96"/>
      <c r="E1259" s="111"/>
      <c r="F1259" s="112"/>
      <c r="G1259" s="113"/>
      <c r="H1259" s="194">
        <v>1</v>
      </c>
      <c r="I1259" s="98">
        <v>0</v>
      </c>
      <c r="J1259" s="98">
        <v>0</v>
      </c>
      <c r="K1259" s="101">
        <f t="shared" si="1133"/>
        <v>0</v>
      </c>
      <c r="L1259" s="100">
        <v>0</v>
      </c>
      <c r="M1259" s="98">
        <v>0</v>
      </c>
      <c r="N1259" s="101">
        <f t="shared" si="1134"/>
        <v>0</v>
      </c>
      <c r="O1259" s="100">
        <v>0</v>
      </c>
      <c r="P1259" s="98">
        <v>0</v>
      </c>
      <c r="Q1259" s="101">
        <f t="shared" si="1135"/>
        <v>0</v>
      </c>
      <c r="R1259" s="100">
        <v>0</v>
      </c>
      <c r="S1259" s="98">
        <v>0</v>
      </c>
      <c r="T1259" s="101">
        <f t="shared" si="1136"/>
        <v>0</v>
      </c>
      <c r="U1259" s="194">
        <v>1</v>
      </c>
      <c r="V1259" s="99">
        <v>1</v>
      </c>
      <c r="W1259" s="98">
        <v>0</v>
      </c>
      <c r="X1259" s="98">
        <v>0</v>
      </c>
      <c r="Y1259" s="101">
        <f t="shared" si="1139"/>
        <v>0</v>
      </c>
      <c r="Z1259" s="101">
        <v>1</v>
      </c>
      <c r="AA1259" s="194">
        <v>0</v>
      </c>
      <c r="AB1259" s="99">
        <v>1</v>
      </c>
      <c r="AC1259" s="98">
        <v>0</v>
      </c>
      <c r="AD1259" s="98">
        <v>0</v>
      </c>
      <c r="AE1259" s="101">
        <f t="shared" si="1137"/>
        <v>0</v>
      </c>
      <c r="AF1259" s="100">
        <v>0</v>
      </c>
      <c r="AG1259" s="98">
        <v>0</v>
      </c>
      <c r="AH1259" s="99">
        <f t="shared" si="1138"/>
        <v>0</v>
      </c>
      <c r="AI1259" s="101">
        <v>1</v>
      </c>
      <c r="AJ1259" s="106"/>
    </row>
    <row r="1260" spans="2:36" s="126" customFormat="1" ht="17.100000000000001" customHeight="1">
      <c r="B1260" s="118"/>
      <c r="C1260" s="119"/>
      <c r="D1260" s="120"/>
      <c r="E1260" s="121"/>
      <c r="F1260" s="122"/>
      <c r="G1260" s="123"/>
      <c r="H1260" s="194">
        <v>1</v>
      </c>
      <c r="I1260" s="430" t="s">
        <v>201</v>
      </c>
      <c r="J1260" s="430"/>
      <c r="K1260" s="124">
        <f>SUM(K1253:K1259)</f>
        <v>0</v>
      </c>
      <c r="L1260" s="401" t="s">
        <v>201</v>
      </c>
      <c r="M1260" s="402"/>
      <c r="N1260" s="124">
        <f>SUM(N1253:N1259)</f>
        <v>0</v>
      </c>
      <c r="O1260" s="401" t="s">
        <v>201</v>
      </c>
      <c r="P1260" s="402"/>
      <c r="Q1260" s="124">
        <f>SUM(Q1253:Q1259)</f>
        <v>0</v>
      </c>
      <c r="R1260" s="401" t="s">
        <v>201</v>
      </c>
      <c r="S1260" s="402"/>
      <c r="T1260" s="124">
        <f>SUM(T1253:T1259)</f>
        <v>0</v>
      </c>
      <c r="U1260" s="194">
        <v>1</v>
      </c>
      <c r="V1260" s="99">
        <v>1</v>
      </c>
      <c r="W1260" s="430" t="s">
        <v>201</v>
      </c>
      <c r="X1260" s="430"/>
      <c r="Y1260" s="124">
        <f>SUM(Y1253:Y1259)</f>
        <v>0</v>
      </c>
      <c r="Z1260" s="101">
        <v>1</v>
      </c>
      <c r="AA1260" s="194">
        <v>0</v>
      </c>
      <c r="AB1260" s="99">
        <v>1</v>
      </c>
      <c r="AC1260" s="430" t="s">
        <v>201</v>
      </c>
      <c r="AD1260" s="430"/>
      <c r="AE1260" s="124">
        <f>SUM(AE1253:AE1259)</f>
        <v>0</v>
      </c>
      <c r="AF1260" s="431" t="s">
        <v>201</v>
      </c>
      <c r="AG1260" s="430"/>
      <c r="AH1260" s="143">
        <f>SUM(AH1253:AH1259)</f>
        <v>0</v>
      </c>
      <c r="AI1260" s="101">
        <v>1</v>
      </c>
      <c r="AJ1260" s="125"/>
    </row>
    <row r="1261" spans="2:36" s="35" customFormat="1" ht="16.8" customHeight="1">
      <c r="B1261" s="105"/>
      <c r="C1261" s="54">
        <f>'3. Rekap Back Up Non Aspal X'!C176</f>
        <v>15500</v>
      </c>
      <c r="D1261" s="96">
        <f>'3. Rekap Back Up Non Aspal X'!D176</f>
        <v>15600</v>
      </c>
      <c r="E1261" s="111">
        <f>'3. Rekap Back Up Non Aspal X'!E176</f>
        <v>4</v>
      </c>
      <c r="F1261" s="112">
        <f>(100/((D1261-C1261)*E1261))*((K1268*0.05)+(N1268*0.05)+(Q1268*0.05)+(T1268)+(Y1268)+(AE1268*1.5)+(AH1268*1))</f>
        <v>0</v>
      </c>
      <c r="G1261" s="113" t="str">
        <f>IF(F1261&lt;=25,"RB",IF(F1261&lt;=75,"RB",IF(F1261&lt;=100,"RB","RB")))</f>
        <v>RB</v>
      </c>
      <c r="H1261" s="194">
        <v>1</v>
      </c>
      <c r="I1261" s="98">
        <v>0</v>
      </c>
      <c r="J1261" s="98">
        <v>0</v>
      </c>
      <c r="K1261" s="101">
        <f t="shared" ref="K1261:K1267" si="1140">I1261*J1261</f>
        <v>0</v>
      </c>
      <c r="L1261" s="98">
        <v>0</v>
      </c>
      <c r="M1261" s="98">
        <v>0</v>
      </c>
      <c r="N1261" s="101">
        <f t="shared" ref="N1261:N1267" si="1141">L1261*M1261</f>
        <v>0</v>
      </c>
      <c r="O1261" s="98">
        <v>0</v>
      </c>
      <c r="P1261" s="98">
        <v>0</v>
      </c>
      <c r="Q1261" s="101">
        <f t="shared" ref="Q1261:Q1267" si="1142">O1261*P1261</f>
        <v>0</v>
      </c>
      <c r="R1261" s="98">
        <v>0</v>
      </c>
      <c r="S1261" s="98">
        <v>0</v>
      </c>
      <c r="T1261" s="101">
        <f t="shared" ref="T1261:T1267" si="1143">R1261*S1261</f>
        <v>0</v>
      </c>
      <c r="U1261" s="194">
        <v>1</v>
      </c>
      <c r="V1261" s="99">
        <v>1</v>
      </c>
      <c r="W1261" s="98">
        <v>0</v>
      </c>
      <c r="X1261" s="98">
        <v>0</v>
      </c>
      <c r="Y1261" s="101">
        <f>W1261*X1261</f>
        <v>0</v>
      </c>
      <c r="Z1261" s="101">
        <v>1</v>
      </c>
      <c r="AA1261" s="194">
        <v>0</v>
      </c>
      <c r="AB1261" s="99">
        <v>1</v>
      </c>
      <c r="AC1261" s="98">
        <v>0</v>
      </c>
      <c r="AD1261" s="98">
        <v>0</v>
      </c>
      <c r="AE1261" s="101">
        <f t="shared" ref="AE1261:AE1267" si="1144">AC1261*AD1261</f>
        <v>0</v>
      </c>
      <c r="AF1261" s="98">
        <v>0</v>
      </c>
      <c r="AG1261" s="98">
        <v>3</v>
      </c>
      <c r="AH1261" s="99">
        <f t="shared" ref="AH1261:AH1267" si="1145">AF1261*AG1261</f>
        <v>0</v>
      </c>
      <c r="AI1261" s="101">
        <v>1</v>
      </c>
      <c r="AJ1261" s="106"/>
    </row>
    <row r="1262" spans="2:36" s="35" customFormat="1" ht="17.100000000000001" customHeight="1">
      <c r="B1262" s="105"/>
      <c r="C1262" s="54"/>
      <c r="D1262" s="96"/>
      <c r="E1262" s="111"/>
      <c r="F1262" s="112"/>
      <c r="G1262" s="113"/>
      <c r="H1262" s="194">
        <v>1</v>
      </c>
      <c r="I1262" s="98">
        <v>0</v>
      </c>
      <c r="J1262" s="98">
        <v>0</v>
      </c>
      <c r="K1262" s="101">
        <f t="shared" si="1140"/>
        <v>0</v>
      </c>
      <c r="L1262" s="100">
        <v>0</v>
      </c>
      <c r="M1262" s="98">
        <v>0</v>
      </c>
      <c r="N1262" s="101">
        <f t="shared" si="1141"/>
        <v>0</v>
      </c>
      <c r="O1262" s="100">
        <v>0</v>
      </c>
      <c r="P1262" s="98">
        <v>0</v>
      </c>
      <c r="Q1262" s="101">
        <f t="shared" si="1142"/>
        <v>0</v>
      </c>
      <c r="R1262" s="100">
        <v>0</v>
      </c>
      <c r="S1262" s="98">
        <v>0</v>
      </c>
      <c r="T1262" s="101">
        <f t="shared" si="1143"/>
        <v>0</v>
      </c>
      <c r="U1262" s="194">
        <v>1</v>
      </c>
      <c r="V1262" s="99">
        <v>1</v>
      </c>
      <c r="W1262" s="98">
        <v>0</v>
      </c>
      <c r="X1262" s="98">
        <v>0</v>
      </c>
      <c r="Y1262" s="101">
        <f t="shared" ref="Y1262:Y1267" si="1146">W1262*X1262</f>
        <v>0</v>
      </c>
      <c r="Z1262" s="101">
        <v>1</v>
      </c>
      <c r="AA1262" s="194">
        <v>0</v>
      </c>
      <c r="AB1262" s="99">
        <v>1</v>
      </c>
      <c r="AC1262" s="98">
        <v>0</v>
      </c>
      <c r="AD1262" s="98">
        <v>0</v>
      </c>
      <c r="AE1262" s="101">
        <f t="shared" si="1144"/>
        <v>0</v>
      </c>
      <c r="AF1262" s="100">
        <v>0</v>
      </c>
      <c r="AG1262" s="98">
        <v>0</v>
      </c>
      <c r="AH1262" s="99">
        <f t="shared" si="1145"/>
        <v>0</v>
      </c>
      <c r="AI1262" s="101">
        <v>1</v>
      </c>
      <c r="AJ1262" s="106"/>
    </row>
    <row r="1263" spans="2:36" s="35" customFormat="1" ht="17.100000000000001" customHeight="1">
      <c r="B1263" s="105"/>
      <c r="C1263" s="54"/>
      <c r="D1263" s="96"/>
      <c r="E1263" s="111"/>
      <c r="F1263" s="112"/>
      <c r="G1263" s="113"/>
      <c r="H1263" s="194">
        <v>1</v>
      </c>
      <c r="I1263" s="98">
        <v>0</v>
      </c>
      <c r="J1263" s="98">
        <v>0</v>
      </c>
      <c r="K1263" s="101">
        <f t="shared" si="1140"/>
        <v>0</v>
      </c>
      <c r="L1263" s="100">
        <v>0</v>
      </c>
      <c r="M1263" s="98">
        <v>0</v>
      </c>
      <c r="N1263" s="101">
        <f t="shared" si="1141"/>
        <v>0</v>
      </c>
      <c r="O1263" s="100">
        <v>0</v>
      </c>
      <c r="P1263" s="98">
        <v>0</v>
      </c>
      <c r="Q1263" s="101">
        <f t="shared" si="1142"/>
        <v>0</v>
      </c>
      <c r="R1263" s="100">
        <v>0</v>
      </c>
      <c r="S1263" s="98">
        <v>0</v>
      </c>
      <c r="T1263" s="101">
        <f t="shared" si="1143"/>
        <v>0</v>
      </c>
      <c r="U1263" s="194">
        <v>1</v>
      </c>
      <c r="V1263" s="99">
        <v>1</v>
      </c>
      <c r="W1263" s="98">
        <v>0</v>
      </c>
      <c r="X1263" s="98">
        <v>0</v>
      </c>
      <c r="Y1263" s="101">
        <f t="shared" si="1146"/>
        <v>0</v>
      </c>
      <c r="Z1263" s="101">
        <v>1</v>
      </c>
      <c r="AA1263" s="194">
        <v>0</v>
      </c>
      <c r="AB1263" s="99">
        <v>1</v>
      </c>
      <c r="AC1263" s="98">
        <v>0</v>
      </c>
      <c r="AD1263" s="98">
        <v>0</v>
      </c>
      <c r="AE1263" s="101">
        <f t="shared" si="1144"/>
        <v>0</v>
      </c>
      <c r="AF1263" s="100">
        <v>0</v>
      </c>
      <c r="AG1263" s="98">
        <v>0</v>
      </c>
      <c r="AH1263" s="99">
        <f t="shared" si="1145"/>
        <v>0</v>
      </c>
      <c r="AI1263" s="101">
        <v>1</v>
      </c>
      <c r="AJ1263" s="106"/>
    </row>
    <row r="1264" spans="2:36" s="35" customFormat="1" ht="17.100000000000001" customHeight="1">
      <c r="B1264" s="105"/>
      <c r="C1264" s="54"/>
      <c r="D1264" s="96"/>
      <c r="E1264" s="111"/>
      <c r="F1264" s="112"/>
      <c r="G1264" s="113"/>
      <c r="H1264" s="194">
        <v>1</v>
      </c>
      <c r="I1264" s="98">
        <v>0</v>
      </c>
      <c r="J1264" s="98">
        <v>0</v>
      </c>
      <c r="K1264" s="101">
        <f t="shared" si="1140"/>
        <v>0</v>
      </c>
      <c r="L1264" s="100">
        <v>0</v>
      </c>
      <c r="M1264" s="98">
        <v>0</v>
      </c>
      <c r="N1264" s="101">
        <f t="shared" si="1141"/>
        <v>0</v>
      </c>
      <c r="O1264" s="100">
        <v>0</v>
      </c>
      <c r="P1264" s="98">
        <v>0</v>
      </c>
      <c r="Q1264" s="101">
        <f t="shared" si="1142"/>
        <v>0</v>
      </c>
      <c r="R1264" s="100">
        <v>0</v>
      </c>
      <c r="S1264" s="98">
        <v>0</v>
      </c>
      <c r="T1264" s="101">
        <f t="shared" si="1143"/>
        <v>0</v>
      </c>
      <c r="U1264" s="194">
        <v>1</v>
      </c>
      <c r="V1264" s="99">
        <v>1</v>
      </c>
      <c r="W1264" s="98">
        <v>0</v>
      </c>
      <c r="X1264" s="98">
        <v>0</v>
      </c>
      <c r="Y1264" s="101">
        <f t="shared" si="1146"/>
        <v>0</v>
      </c>
      <c r="Z1264" s="101">
        <v>1</v>
      </c>
      <c r="AA1264" s="194">
        <v>0</v>
      </c>
      <c r="AB1264" s="99">
        <v>1</v>
      </c>
      <c r="AC1264" s="98">
        <v>0</v>
      </c>
      <c r="AD1264" s="98">
        <v>0</v>
      </c>
      <c r="AE1264" s="101">
        <f t="shared" si="1144"/>
        <v>0</v>
      </c>
      <c r="AF1264" s="100">
        <v>0</v>
      </c>
      <c r="AG1264" s="98">
        <v>0</v>
      </c>
      <c r="AH1264" s="99">
        <f t="shared" si="1145"/>
        <v>0</v>
      </c>
      <c r="AI1264" s="101">
        <v>1</v>
      </c>
      <c r="AJ1264" s="106"/>
    </row>
    <row r="1265" spans="2:36" s="35" customFormat="1" ht="17.100000000000001" customHeight="1">
      <c r="B1265" s="105"/>
      <c r="C1265" s="54"/>
      <c r="D1265" s="96"/>
      <c r="E1265" s="111"/>
      <c r="F1265" s="112"/>
      <c r="G1265" s="113"/>
      <c r="H1265" s="194">
        <v>1</v>
      </c>
      <c r="I1265" s="98">
        <v>0</v>
      </c>
      <c r="J1265" s="98">
        <v>0</v>
      </c>
      <c r="K1265" s="101">
        <f t="shared" si="1140"/>
        <v>0</v>
      </c>
      <c r="L1265" s="100">
        <v>0</v>
      </c>
      <c r="M1265" s="98">
        <v>0</v>
      </c>
      <c r="N1265" s="101">
        <f t="shared" si="1141"/>
        <v>0</v>
      </c>
      <c r="O1265" s="100">
        <v>0</v>
      </c>
      <c r="P1265" s="98">
        <v>0</v>
      </c>
      <c r="Q1265" s="101">
        <f t="shared" si="1142"/>
        <v>0</v>
      </c>
      <c r="R1265" s="100">
        <v>0</v>
      </c>
      <c r="S1265" s="98">
        <v>0</v>
      </c>
      <c r="T1265" s="101">
        <f t="shared" si="1143"/>
        <v>0</v>
      </c>
      <c r="U1265" s="194">
        <v>1</v>
      </c>
      <c r="V1265" s="99">
        <v>1</v>
      </c>
      <c r="W1265" s="98">
        <v>0</v>
      </c>
      <c r="X1265" s="98">
        <v>0</v>
      </c>
      <c r="Y1265" s="101">
        <f t="shared" si="1146"/>
        <v>0</v>
      </c>
      <c r="Z1265" s="101">
        <v>1</v>
      </c>
      <c r="AA1265" s="194">
        <v>0</v>
      </c>
      <c r="AB1265" s="99">
        <v>1</v>
      </c>
      <c r="AC1265" s="98">
        <v>0</v>
      </c>
      <c r="AD1265" s="98">
        <v>0</v>
      </c>
      <c r="AE1265" s="101">
        <f t="shared" si="1144"/>
        <v>0</v>
      </c>
      <c r="AF1265" s="100">
        <v>0</v>
      </c>
      <c r="AG1265" s="98">
        <v>0</v>
      </c>
      <c r="AH1265" s="99">
        <f t="shared" si="1145"/>
        <v>0</v>
      </c>
      <c r="AI1265" s="101">
        <v>1</v>
      </c>
      <c r="AJ1265" s="106"/>
    </row>
    <row r="1266" spans="2:36" s="35" customFormat="1" ht="17.100000000000001" customHeight="1">
      <c r="B1266" s="105"/>
      <c r="C1266" s="54"/>
      <c r="D1266" s="96"/>
      <c r="E1266" s="111"/>
      <c r="F1266" s="112"/>
      <c r="G1266" s="113"/>
      <c r="H1266" s="194">
        <v>1</v>
      </c>
      <c r="I1266" s="98">
        <v>0</v>
      </c>
      <c r="J1266" s="98">
        <v>0</v>
      </c>
      <c r="K1266" s="101">
        <f t="shared" si="1140"/>
        <v>0</v>
      </c>
      <c r="L1266" s="100">
        <v>0</v>
      </c>
      <c r="M1266" s="98">
        <v>0</v>
      </c>
      <c r="N1266" s="101">
        <f t="shared" si="1141"/>
        <v>0</v>
      </c>
      <c r="O1266" s="100">
        <v>0</v>
      </c>
      <c r="P1266" s="98">
        <v>0</v>
      </c>
      <c r="Q1266" s="101">
        <f t="shared" si="1142"/>
        <v>0</v>
      </c>
      <c r="R1266" s="100">
        <v>0</v>
      </c>
      <c r="S1266" s="98">
        <v>0</v>
      </c>
      <c r="T1266" s="101">
        <f t="shared" si="1143"/>
        <v>0</v>
      </c>
      <c r="U1266" s="194">
        <v>1</v>
      </c>
      <c r="V1266" s="99">
        <v>1</v>
      </c>
      <c r="W1266" s="98">
        <v>0</v>
      </c>
      <c r="X1266" s="98">
        <v>0</v>
      </c>
      <c r="Y1266" s="101">
        <f t="shared" si="1146"/>
        <v>0</v>
      </c>
      <c r="Z1266" s="101">
        <v>1</v>
      </c>
      <c r="AA1266" s="194">
        <v>0</v>
      </c>
      <c r="AB1266" s="99">
        <v>1</v>
      </c>
      <c r="AC1266" s="98">
        <v>0</v>
      </c>
      <c r="AD1266" s="98">
        <v>0</v>
      </c>
      <c r="AE1266" s="101">
        <f t="shared" si="1144"/>
        <v>0</v>
      </c>
      <c r="AF1266" s="100">
        <v>0</v>
      </c>
      <c r="AG1266" s="98">
        <v>0</v>
      </c>
      <c r="AH1266" s="99">
        <f t="shared" si="1145"/>
        <v>0</v>
      </c>
      <c r="AI1266" s="101">
        <v>1</v>
      </c>
      <c r="AJ1266" s="106"/>
    </row>
    <row r="1267" spans="2:36" s="35" customFormat="1" ht="17.100000000000001" customHeight="1">
      <c r="B1267" s="105"/>
      <c r="C1267" s="54"/>
      <c r="D1267" s="96"/>
      <c r="E1267" s="111"/>
      <c r="F1267" s="112"/>
      <c r="G1267" s="113"/>
      <c r="H1267" s="194">
        <v>1</v>
      </c>
      <c r="I1267" s="98">
        <v>0</v>
      </c>
      <c r="J1267" s="98">
        <v>0</v>
      </c>
      <c r="K1267" s="101">
        <f t="shared" si="1140"/>
        <v>0</v>
      </c>
      <c r="L1267" s="100">
        <v>0</v>
      </c>
      <c r="M1267" s="98">
        <v>0</v>
      </c>
      <c r="N1267" s="101">
        <f t="shared" si="1141"/>
        <v>0</v>
      </c>
      <c r="O1267" s="100">
        <v>0</v>
      </c>
      <c r="P1267" s="98">
        <v>0</v>
      </c>
      <c r="Q1267" s="101">
        <f t="shared" si="1142"/>
        <v>0</v>
      </c>
      <c r="R1267" s="100">
        <v>0</v>
      </c>
      <c r="S1267" s="98">
        <v>0</v>
      </c>
      <c r="T1267" s="101">
        <f t="shared" si="1143"/>
        <v>0</v>
      </c>
      <c r="U1267" s="194">
        <v>1</v>
      </c>
      <c r="V1267" s="99">
        <v>1</v>
      </c>
      <c r="W1267" s="98">
        <v>0</v>
      </c>
      <c r="X1267" s="98">
        <v>0</v>
      </c>
      <c r="Y1267" s="101">
        <f t="shared" si="1146"/>
        <v>0</v>
      </c>
      <c r="Z1267" s="101">
        <v>1</v>
      </c>
      <c r="AA1267" s="194">
        <v>0</v>
      </c>
      <c r="AB1267" s="99">
        <v>1</v>
      </c>
      <c r="AC1267" s="98">
        <v>0</v>
      </c>
      <c r="AD1267" s="98">
        <v>0</v>
      </c>
      <c r="AE1267" s="101">
        <f t="shared" si="1144"/>
        <v>0</v>
      </c>
      <c r="AF1267" s="100">
        <v>0</v>
      </c>
      <c r="AG1267" s="98">
        <v>0</v>
      </c>
      <c r="AH1267" s="99">
        <f t="shared" si="1145"/>
        <v>0</v>
      </c>
      <c r="AI1267" s="101">
        <v>1</v>
      </c>
      <c r="AJ1267" s="106"/>
    </row>
    <row r="1268" spans="2:36" s="126" customFormat="1" ht="17.100000000000001" customHeight="1">
      <c r="B1268" s="118"/>
      <c r="C1268" s="119"/>
      <c r="D1268" s="120"/>
      <c r="E1268" s="121"/>
      <c r="F1268" s="122"/>
      <c r="G1268" s="123"/>
      <c r="H1268" s="194">
        <v>1</v>
      </c>
      <c r="I1268" s="430" t="s">
        <v>201</v>
      </c>
      <c r="J1268" s="430"/>
      <c r="K1268" s="124">
        <f>SUM(K1261:K1267)</f>
        <v>0</v>
      </c>
      <c r="L1268" s="401" t="s">
        <v>201</v>
      </c>
      <c r="M1268" s="402"/>
      <c r="N1268" s="124">
        <f>SUM(N1261:N1267)</f>
        <v>0</v>
      </c>
      <c r="O1268" s="401" t="s">
        <v>201</v>
      </c>
      <c r="P1268" s="402"/>
      <c r="Q1268" s="124">
        <f>SUM(Q1261:Q1267)</f>
        <v>0</v>
      </c>
      <c r="R1268" s="401" t="s">
        <v>201</v>
      </c>
      <c r="S1268" s="402"/>
      <c r="T1268" s="124">
        <f>SUM(T1261:T1267)</f>
        <v>0</v>
      </c>
      <c r="U1268" s="194">
        <v>1</v>
      </c>
      <c r="V1268" s="99">
        <v>1</v>
      </c>
      <c r="W1268" s="430" t="s">
        <v>201</v>
      </c>
      <c r="X1268" s="430"/>
      <c r="Y1268" s="124">
        <f>SUM(Y1261:Y1267)</f>
        <v>0</v>
      </c>
      <c r="Z1268" s="101">
        <v>1</v>
      </c>
      <c r="AA1268" s="194">
        <v>0</v>
      </c>
      <c r="AB1268" s="99">
        <v>1</v>
      </c>
      <c r="AC1268" s="430" t="s">
        <v>201</v>
      </c>
      <c r="AD1268" s="430"/>
      <c r="AE1268" s="124">
        <f>SUM(AE1261:AE1267)</f>
        <v>0</v>
      </c>
      <c r="AF1268" s="431" t="s">
        <v>201</v>
      </c>
      <c r="AG1268" s="430"/>
      <c r="AH1268" s="143">
        <f>SUM(AH1261:AH1267)</f>
        <v>0</v>
      </c>
      <c r="AI1268" s="101">
        <v>1</v>
      </c>
      <c r="AJ1268" s="125"/>
    </row>
    <row r="1269" spans="2:36" s="35" customFormat="1" ht="16.8" customHeight="1">
      <c r="B1269" s="105"/>
      <c r="C1269" s="54">
        <f>'3. Rekap Back Up Non Aspal X'!C177</f>
        <v>15600</v>
      </c>
      <c r="D1269" s="96">
        <f>'3. Rekap Back Up Non Aspal X'!D177</f>
        <v>15700</v>
      </c>
      <c r="E1269" s="111">
        <f>'3. Rekap Back Up Non Aspal X'!E177</f>
        <v>4</v>
      </c>
      <c r="F1269" s="112">
        <f>(100/((D1269-C1269)*E1269))*((K1276*0.05)+(N1276*0.05)+(Q1276*0.05)+(T1276)+(Y1276)+(AE1276*1.5)+(AH1276*1))</f>
        <v>0</v>
      </c>
      <c r="G1269" s="113" t="str">
        <f>IF(F1269&lt;=25,"RB",IF(F1269&lt;=75,"RB",IF(F1269&lt;=100,"RB","RB")))</f>
        <v>RB</v>
      </c>
      <c r="H1269" s="194">
        <v>1</v>
      </c>
      <c r="I1269" s="98">
        <v>0</v>
      </c>
      <c r="J1269" s="98">
        <v>0</v>
      </c>
      <c r="K1269" s="101">
        <f t="shared" ref="K1269:K1275" si="1147">I1269*J1269</f>
        <v>0</v>
      </c>
      <c r="L1269" s="98">
        <v>0</v>
      </c>
      <c r="M1269" s="98">
        <v>0</v>
      </c>
      <c r="N1269" s="101">
        <f t="shared" ref="N1269:N1275" si="1148">L1269*M1269</f>
        <v>0</v>
      </c>
      <c r="O1269" s="98">
        <v>0</v>
      </c>
      <c r="P1269" s="98">
        <v>0</v>
      </c>
      <c r="Q1269" s="101">
        <f t="shared" ref="Q1269:Q1275" si="1149">O1269*P1269</f>
        <v>0</v>
      </c>
      <c r="R1269" s="98">
        <v>0</v>
      </c>
      <c r="S1269" s="98">
        <v>0</v>
      </c>
      <c r="T1269" s="101">
        <f t="shared" ref="T1269:T1275" si="1150">R1269*S1269</f>
        <v>0</v>
      </c>
      <c r="U1269" s="194">
        <v>1</v>
      </c>
      <c r="V1269" s="99">
        <v>1</v>
      </c>
      <c r="W1269" s="98">
        <v>0</v>
      </c>
      <c r="X1269" s="98">
        <v>0</v>
      </c>
      <c r="Y1269" s="101">
        <f>W1269*X1269</f>
        <v>0</v>
      </c>
      <c r="Z1269" s="101">
        <v>1</v>
      </c>
      <c r="AA1269" s="194">
        <v>0</v>
      </c>
      <c r="AB1269" s="99">
        <v>1</v>
      </c>
      <c r="AC1269" s="98">
        <v>0</v>
      </c>
      <c r="AD1269" s="98">
        <v>0</v>
      </c>
      <c r="AE1269" s="101">
        <f t="shared" ref="AE1269:AE1275" si="1151">AC1269*AD1269</f>
        <v>0</v>
      </c>
      <c r="AF1269" s="98">
        <v>0</v>
      </c>
      <c r="AG1269" s="98">
        <v>3</v>
      </c>
      <c r="AH1269" s="99">
        <f t="shared" ref="AH1269:AH1275" si="1152">AF1269*AG1269</f>
        <v>0</v>
      </c>
      <c r="AI1269" s="101">
        <v>1</v>
      </c>
      <c r="AJ1269" s="106"/>
    </row>
    <row r="1270" spans="2:36" s="35" customFormat="1" ht="17.100000000000001" customHeight="1">
      <c r="B1270" s="105"/>
      <c r="C1270" s="54"/>
      <c r="D1270" s="96"/>
      <c r="E1270" s="111"/>
      <c r="F1270" s="112"/>
      <c r="G1270" s="113"/>
      <c r="H1270" s="194">
        <v>1</v>
      </c>
      <c r="I1270" s="98">
        <v>0</v>
      </c>
      <c r="J1270" s="98">
        <v>0</v>
      </c>
      <c r="K1270" s="101">
        <f t="shared" si="1147"/>
        <v>0</v>
      </c>
      <c r="L1270" s="100">
        <v>0</v>
      </c>
      <c r="M1270" s="98">
        <v>0</v>
      </c>
      <c r="N1270" s="101">
        <f t="shared" si="1148"/>
        <v>0</v>
      </c>
      <c r="O1270" s="100">
        <v>0</v>
      </c>
      <c r="P1270" s="98">
        <v>0</v>
      </c>
      <c r="Q1270" s="101">
        <f t="shared" si="1149"/>
        <v>0</v>
      </c>
      <c r="R1270" s="100">
        <v>0</v>
      </c>
      <c r="S1270" s="98">
        <v>0</v>
      </c>
      <c r="T1270" s="101">
        <f t="shared" si="1150"/>
        <v>0</v>
      </c>
      <c r="U1270" s="194">
        <v>1</v>
      </c>
      <c r="V1270" s="99">
        <v>1</v>
      </c>
      <c r="W1270" s="98">
        <v>0</v>
      </c>
      <c r="X1270" s="98">
        <v>0</v>
      </c>
      <c r="Y1270" s="101">
        <f t="shared" ref="Y1270:Y1275" si="1153">W1270*X1270</f>
        <v>0</v>
      </c>
      <c r="Z1270" s="101">
        <v>1</v>
      </c>
      <c r="AA1270" s="194">
        <v>0</v>
      </c>
      <c r="AB1270" s="99">
        <v>1</v>
      </c>
      <c r="AC1270" s="98">
        <v>0</v>
      </c>
      <c r="AD1270" s="98">
        <v>0</v>
      </c>
      <c r="AE1270" s="101">
        <f t="shared" si="1151"/>
        <v>0</v>
      </c>
      <c r="AF1270" s="100">
        <v>0</v>
      </c>
      <c r="AG1270" s="98">
        <v>0</v>
      </c>
      <c r="AH1270" s="99">
        <f t="shared" si="1152"/>
        <v>0</v>
      </c>
      <c r="AI1270" s="101">
        <v>1</v>
      </c>
      <c r="AJ1270" s="106"/>
    </row>
    <row r="1271" spans="2:36" s="35" customFormat="1" ht="17.100000000000001" customHeight="1">
      <c r="B1271" s="105"/>
      <c r="C1271" s="54"/>
      <c r="D1271" s="96"/>
      <c r="E1271" s="111"/>
      <c r="F1271" s="112"/>
      <c r="G1271" s="113"/>
      <c r="H1271" s="194">
        <v>1</v>
      </c>
      <c r="I1271" s="98">
        <v>0</v>
      </c>
      <c r="J1271" s="98">
        <v>0</v>
      </c>
      <c r="K1271" s="101">
        <f t="shared" si="1147"/>
        <v>0</v>
      </c>
      <c r="L1271" s="100">
        <v>0</v>
      </c>
      <c r="M1271" s="98">
        <v>0</v>
      </c>
      <c r="N1271" s="101">
        <f t="shared" si="1148"/>
        <v>0</v>
      </c>
      <c r="O1271" s="100">
        <v>0</v>
      </c>
      <c r="P1271" s="98">
        <v>0</v>
      </c>
      <c r="Q1271" s="101">
        <f t="shared" si="1149"/>
        <v>0</v>
      </c>
      <c r="R1271" s="100">
        <v>0</v>
      </c>
      <c r="S1271" s="98">
        <v>0</v>
      </c>
      <c r="T1271" s="101">
        <f t="shared" si="1150"/>
        <v>0</v>
      </c>
      <c r="U1271" s="194">
        <v>1</v>
      </c>
      <c r="V1271" s="99">
        <v>1</v>
      </c>
      <c r="W1271" s="98">
        <v>0</v>
      </c>
      <c r="X1271" s="98">
        <v>0</v>
      </c>
      <c r="Y1271" s="101">
        <f t="shared" si="1153"/>
        <v>0</v>
      </c>
      <c r="Z1271" s="101">
        <v>1</v>
      </c>
      <c r="AA1271" s="194">
        <v>0</v>
      </c>
      <c r="AB1271" s="99">
        <v>1</v>
      </c>
      <c r="AC1271" s="98">
        <v>0</v>
      </c>
      <c r="AD1271" s="98">
        <v>0</v>
      </c>
      <c r="AE1271" s="101">
        <f t="shared" si="1151"/>
        <v>0</v>
      </c>
      <c r="AF1271" s="100">
        <v>0</v>
      </c>
      <c r="AG1271" s="98">
        <v>0</v>
      </c>
      <c r="AH1271" s="99">
        <f t="shared" si="1152"/>
        <v>0</v>
      </c>
      <c r="AI1271" s="101">
        <v>1</v>
      </c>
      <c r="AJ1271" s="106"/>
    </row>
    <row r="1272" spans="2:36" s="35" customFormat="1" ht="17.100000000000001" customHeight="1">
      <c r="B1272" s="105"/>
      <c r="C1272" s="54"/>
      <c r="D1272" s="96"/>
      <c r="E1272" s="111"/>
      <c r="F1272" s="112"/>
      <c r="G1272" s="113"/>
      <c r="H1272" s="194">
        <v>1</v>
      </c>
      <c r="I1272" s="98">
        <v>0</v>
      </c>
      <c r="J1272" s="98">
        <v>0</v>
      </c>
      <c r="K1272" s="101">
        <f t="shared" si="1147"/>
        <v>0</v>
      </c>
      <c r="L1272" s="100">
        <v>0</v>
      </c>
      <c r="M1272" s="98">
        <v>0</v>
      </c>
      <c r="N1272" s="101">
        <f t="shared" si="1148"/>
        <v>0</v>
      </c>
      <c r="O1272" s="100">
        <v>0</v>
      </c>
      <c r="P1272" s="98">
        <v>0</v>
      </c>
      <c r="Q1272" s="101">
        <f t="shared" si="1149"/>
        <v>0</v>
      </c>
      <c r="R1272" s="100">
        <v>0</v>
      </c>
      <c r="S1272" s="98">
        <v>0</v>
      </c>
      <c r="T1272" s="101">
        <f t="shared" si="1150"/>
        <v>0</v>
      </c>
      <c r="U1272" s="194">
        <v>1</v>
      </c>
      <c r="V1272" s="99">
        <v>1</v>
      </c>
      <c r="W1272" s="98">
        <v>0</v>
      </c>
      <c r="X1272" s="98">
        <v>0</v>
      </c>
      <c r="Y1272" s="101">
        <f t="shared" si="1153"/>
        <v>0</v>
      </c>
      <c r="Z1272" s="101">
        <v>1</v>
      </c>
      <c r="AA1272" s="194">
        <v>0</v>
      </c>
      <c r="AB1272" s="99">
        <v>1</v>
      </c>
      <c r="AC1272" s="98">
        <v>0</v>
      </c>
      <c r="AD1272" s="98">
        <v>0</v>
      </c>
      <c r="AE1272" s="101">
        <f t="shared" si="1151"/>
        <v>0</v>
      </c>
      <c r="AF1272" s="100">
        <v>0</v>
      </c>
      <c r="AG1272" s="98">
        <v>0</v>
      </c>
      <c r="AH1272" s="99">
        <f t="shared" si="1152"/>
        <v>0</v>
      </c>
      <c r="AI1272" s="101">
        <v>1</v>
      </c>
      <c r="AJ1272" s="106"/>
    </row>
    <row r="1273" spans="2:36" s="35" customFormat="1" ht="17.100000000000001" customHeight="1">
      <c r="B1273" s="105"/>
      <c r="C1273" s="54"/>
      <c r="D1273" s="96"/>
      <c r="E1273" s="111"/>
      <c r="F1273" s="112"/>
      <c r="G1273" s="113"/>
      <c r="H1273" s="194">
        <v>1</v>
      </c>
      <c r="I1273" s="98">
        <v>0</v>
      </c>
      <c r="J1273" s="98">
        <v>0</v>
      </c>
      <c r="K1273" s="101">
        <f t="shared" si="1147"/>
        <v>0</v>
      </c>
      <c r="L1273" s="100">
        <v>0</v>
      </c>
      <c r="M1273" s="98">
        <v>0</v>
      </c>
      <c r="N1273" s="101">
        <f t="shared" si="1148"/>
        <v>0</v>
      </c>
      <c r="O1273" s="100">
        <v>0</v>
      </c>
      <c r="P1273" s="98">
        <v>0</v>
      </c>
      <c r="Q1273" s="101">
        <f t="shared" si="1149"/>
        <v>0</v>
      </c>
      <c r="R1273" s="100">
        <v>0</v>
      </c>
      <c r="S1273" s="98">
        <v>0</v>
      </c>
      <c r="T1273" s="101">
        <f t="shared" si="1150"/>
        <v>0</v>
      </c>
      <c r="U1273" s="194">
        <v>1</v>
      </c>
      <c r="V1273" s="99">
        <v>1</v>
      </c>
      <c r="W1273" s="98">
        <v>0</v>
      </c>
      <c r="X1273" s="98">
        <v>0</v>
      </c>
      <c r="Y1273" s="101">
        <f t="shared" si="1153"/>
        <v>0</v>
      </c>
      <c r="Z1273" s="101">
        <v>1</v>
      </c>
      <c r="AA1273" s="194">
        <v>0</v>
      </c>
      <c r="AB1273" s="99">
        <v>1</v>
      </c>
      <c r="AC1273" s="98">
        <v>0</v>
      </c>
      <c r="AD1273" s="98">
        <v>0</v>
      </c>
      <c r="AE1273" s="101">
        <f t="shared" si="1151"/>
        <v>0</v>
      </c>
      <c r="AF1273" s="100">
        <v>0</v>
      </c>
      <c r="AG1273" s="98">
        <v>0</v>
      </c>
      <c r="AH1273" s="99">
        <f t="shared" si="1152"/>
        <v>0</v>
      </c>
      <c r="AI1273" s="101">
        <v>1</v>
      </c>
      <c r="AJ1273" s="106"/>
    </row>
    <row r="1274" spans="2:36" s="35" customFormat="1" ht="17.100000000000001" customHeight="1">
      <c r="B1274" s="105"/>
      <c r="C1274" s="54"/>
      <c r="D1274" s="96"/>
      <c r="E1274" s="111"/>
      <c r="F1274" s="112"/>
      <c r="G1274" s="113"/>
      <c r="H1274" s="194">
        <v>1</v>
      </c>
      <c r="I1274" s="98">
        <v>0</v>
      </c>
      <c r="J1274" s="98">
        <v>0</v>
      </c>
      <c r="K1274" s="101">
        <f t="shared" si="1147"/>
        <v>0</v>
      </c>
      <c r="L1274" s="100">
        <v>0</v>
      </c>
      <c r="M1274" s="98">
        <v>0</v>
      </c>
      <c r="N1274" s="101">
        <f t="shared" si="1148"/>
        <v>0</v>
      </c>
      <c r="O1274" s="100">
        <v>0</v>
      </c>
      <c r="P1274" s="98">
        <v>0</v>
      </c>
      <c r="Q1274" s="101">
        <f t="shared" si="1149"/>
        <v>0</v>
      </c>
      <c r="R1274" s="100">
        <v>0</v>
      </c>
      <c r="S1274" s="98">
        <v>0</v>
      </c>
      <c r="T1274" s="101">
        <f t="shared" si="1150"/>
        <v>0</v>
      </c>
      <c r="U1274" s="194">
        <v>1</v>
      </c>
      <c r="V1274" s="99">
        <v>1</v>
      </c>
      <c r="W1274" s="98">
        <v>0</v>
      </c>
      <c r="X1274" s="98">
        <v>0</v>
      </c>
      <c r="Y1274" s="101">
        <f t="shared" si="1153"/>
        <v>0</v>
      </c>
      <c r="Z1274" s="101">
        <v>1</v>
      </c>
      <c r="AA1274" s="194">
        <v>0</v>
      </c>
      <c r="AB1274" s="99">
        <v>1</v>
      </c>
      <c r="AC1274" s="98">
        <v>0</v>
      </c>
      <c r="AD1274" s="98">
        <v>0</v>
      </c>
      <c r="AE1274" s="101">
        <f t="shared" si="1151"/>
        <v>0</v>
      </c>
      <c r="AF1274" s="100">
        <v>0</v>
      </c>
      <c r="AG1274" s="98">
        <v>0</v>
      </c>
      <c r="AH1274" s="99">
        <f t="shared" si="1152"/>
        <v>0</v>
      </c>
      <c r="AI1274" s="101">
        <v>1</v>
      </c>
      <c r="AJ1274" s="106"/>
    </row>
    <row r="1275" spans="2:36" s="35" customFormat="1" ht="17.100000000000001" customHeight="1">
      <c r="B1275" s="105"/>
      <c r="C1275" s="54"/>
      <c r="D1275" s="96"/>
      <c r="E1275" s="111"/>
      <c r="F1275" s="112"/>
      <c r="G1275" s="113"/>
      <c r="H1275" s="194">
        <v>1</v>
      </c>
      <c r="I1275" s="98">
        <v>0</v>
      </c>
      <c r="J1275" s="98">
        <v>0</v>
      </c>
      <c r="K1275" s="101">
        <f t="shared" si="1147"/>
        <v>0</v>
      </c>
      <c r="L1275" s="100">
        <v>0</v>
      </c>
      <c r="M1275" s="98">
        <v>0</v>
      </c>
      <c r="N1275" s="101">
        <f t="shared" si="1148"/>
        <v>0</v>
      </c>
      <c r="O1275" s="100">
        <v>0</v>
      </c>
      <c r="P1275" s="98">
        <v>0</v>
      </c>
      <c r="Q1275" s="101">
        <f t="shared" si="1149"/>
        <v>0</v>
      </c>
      <c r="R1275" s="100">
        <v>0</v>
      </c>
      <c r="S1275" s="98">
        <v>0</v>
      </c>
      <c r="T1275" s="101">
        <f t="shared" si="1150"/>
        <v>0</v>
      </c>
      <c r="U1275" s="194">
        <v>1</v>
      </c>
      <c r="V1275" s="99">
        <v>1</v>
      </c>
      <c r="W1275" s="98">
        <v>0</v>
      </c>
      <c r="X1275" s="98">
        <v>0</v>
      </c>
      <c r="Y1275" s="101">
        <f t="shared" si="1153"/>
        <v>0</v>
      </c>
      <c r="Z1275" s="101">
        <v>1</v>
      </c>
      <c r="AA1275" s="194">
        <v>0</v>
      </c>
      <c r="AB1275" s="99">
        <v>1</v>
      </c>
      <c r="AC1275" s="98">
        <v>0</v>
      </c>
      <c r="AD1275" s="98">
        <v>0</v>
      </c>
      <c r="AE1275" s="101">
        <f t="shared" si="1151"/>
        <v>0</v>
      </c>
      <c r="AF1275" s="100">
        <v>0</v>
      </c>
      <c r="AG1275" s="98">
        <v>0</v>
      </c>
      <c r="AH1275" s="99">
        <f t="shared" si="1152"/>
        <v>0</v>
      </c>
      <c r="AI1275" s="101">
        <v>1</v>
      </c>
      <c r="AJ1275" s="106"/>
    </row>
    <row r="1276" spans="2:36" s="126" customFormat="1" ht="17.100000000000001" customHeight="1">
      <c r="B1276" s="118"/>
      <c r="C1276" s="119"/>
      <c r="D1276" s="120"/>
      <c r="E1276" s="121"/>
      <c r="F1276" s="122"/>
      <c r="G1276" s="123"/>
      <c r="H1276" s="194">
        <v>1</v>
      </c>
      <c r="I1276" s="430" t="s">
        <v>201</v>
      </c>
      <c r="J1276" s="430"/>
      <c r="K1276" s="124">
        <f>SUM(K1269:K1275)</f>
        <v>0</v>
      </c>
      <c r="L1276" s="401" t="s">
        <v>201</v>
      </c>
      <c r="M1276" s="402"/>
      <c r="N1276" s="124">
        <f>SUM(N1269:N1275)</f>
        <v>0</v>
      </c>
      <c r="O1276" s="401" t="s">
        <v>201</v>
      </c>
      <c r="P1276" s="402"/>
      <c r="Q1276" s="124">
        <f>SUM(Q1269:Q1275)</f>
        <v>0</v>
      </c>
      <c r="R1276" s="401" t="s">
        <v>201</v>
      </c>
      <c r="S1276" s="402"/>
      <c r="T1276" s="124">
        <f>SUM(T1269:T1275)</f>
        <v>0</v>
      </c>
      <c r="U1276" s="194">
        <v>1</v>
      </c>
      <c r="V1276" s="99">
        <v>1</v>
      </c>
      <c r="W1276" s="430" t="s">
        <v>201</v>
      </c>
      <c r="X1276" s="430"/>
      <c r="Y1276" s="124">
        <f>SUM(Y1269:Y1275)</f>
        <v>0</v>
      </c>
      <c r="Z1276" s="101">
        <v>1</v>
      </c>
      <c r="AA1276" s="194">
        <v>0</v>
      </c>
      <c r="AB1276" s="99">
        <v>1</v>
      </c>
      <c r="AC1276" s="430" t="s">
        <v>201</v>
      </c>
      <c r="AD1276" s="430"/>
      <c r="AE1276" s="124">
        <f>SUM(AE1269:AE1275)</f>
        <v>0</v>
      </c>
      <c r="AF1276" s="431" t="s">
        <v>201</v>
      </c>
      <c r="AG1276" s="430"/>
      <c r="AH1276" s="143">
        <f>SUM(AH1269:AH1275)</f>
        <v>0</v>
      </c>
      <c r="AI1276" s="101">
        <v>1</v>
      </c>
      <c r="AJ1276" s="125"/>
    </row>
    <row r="1277" spans="2:36" s="35" customFormat="1" ht="16.8" customHeight="1">
      <c r="B1277" s="105"/>
      <c r="C1277" s="54">
        <f>'3. Rekap Back Up Non Aspal X'!C178</f>
        <v>15700</v>
      </c>
      <c r="D1277" s="96">
        <f>'3. Rekap Back Up Non Aspal X'!D178</f>
        <v>15800</v>
      </c>
      <c r="E1277" s="111">
        <f>'3. Rekap Back Up Non Aspal X'!E178</f>
        <v>4</v>
      </c>
      <c r="F1277" s="112">
        <f>(100/((D1277-C1277)*E1277))*((K1284*0.05)+(N1284*0.05)+(Q1284*0.05)+(T1284)+(Y1284)+(AE1284*1.5)+(AH1284*1))</f>
        <v>0</v>
      </c>
      <c r="G1277" s="113" t="str">
        <f>IF(F1277&lt;=25,"RB",IF(F1277&lt;=75,"RB",IF(F1277&lt;=100,"RB","RB")))</f>
        <v>RB</v>
      </c>
      <c r="H1277" s="194">
        <v>1</v>
      </c>
      <c r="I1277" s="98">
        <v>0</v>
      </c>
      <c r="J1277" s="98">
        <v>0</v>
      </c>
      <c r="K1277" s="101">
        <f t="shared" ref="K1277:K1283" si="1154">I1277*J1277</f>
        <v>0</v>
      </c>
      <c r="L1277" s="98">
        <v>0</v>
      </c>
      <c r="M1277" s="98">
        <v>0</v>
      </c>
      <c r="N1277" s="101">
        <f t="shared" ref="N1277:N1283" si="1155">L1277*M1277</f>
        <v>0</v>
      </c>
      <c r="O1277" s="98">
        <v>0</v>
      </c>
      <c r="P1277" s="98">
        <v>0</v>
      </c>
      <c r="Q1277" s="101">
        <f t="shared" ref="Q1277:Q1283" si="1156">O1277*P1277</f>
        <v>0</v>
      </c>
      <c r="R1277" s="98">
        <v>0</v>
      </c>
      <c r="S1277" s="98">
        <v>0</v>
      </c>
      <c r="T1277" s="101">
        <f t="shared" ref="T1277:T1283" si="1157">R1277*S1277</f>
        <v>0</v>
      </c>
      <c r="U1277" s="194">
        <v>1</v>
      </c>
      <c r="V1277" s="99">
        <v>1</v>
      </c>
      <c r="W1277" s="98">
        <v>0</v>
      </c>
      <c r="X1277" s="98">
        <v>0</v>
      </c>
      <c r="Y1277" s="101">
        <f>W1277*X1277</f>
        <v>0</v>
      </c>
      <c r="Z1277" s="101">
        <v>1</v>
      </c>
      <c r="AA1277" s="194">
        <v>0</v>
      </c>
      <c r="AB1277" s="99">
        <v>1</v>
      </c>
      <c r="AC1277" s="98">
        <v>0</v>
      </c>
      <c r="AD1277" s="98">
        <v>0</v>
      </c>
      <c r="AE1277" s="101">
        <f t="shared" ref="AE1277:AE1283" si="1158">AC1277*AD1277</f>
        <v>0</v>
      </c>
      <c r="AF1277" s="98">
        <v>0</v>
      </c>
      <c r="AG1277" s="98">
        <v>3</v>
      </c>
      <c r="AH1277" s="99">
        <f t="shared" ref="AH1277:AH1283" si="1159">AF1277*AG1277</f>
        <v>0</v>
      </c>
      <c r="AI1277" s="101">
        <v>1</v>
      </c>
      <c r="AJ1277" s="106"/>
    </row>
    <row r="1278" spans="2:36" s="35" customFormat="1" ht="17.100000000000001" customHeight="1">
      <c r="B1278" s="105"/>
      <c r="C1278" s="54"/>
      <c r="D1278" s="96"/>
      <c r="E1278" s="111"/>
      <c r="F1278" s="112"/>
      <c r="G1278" s="113"/>
      <c r="H1278" s="194">
        <v>1</v>
      </c>
      <c r="I1278" s="98">
        <v>0</v>
      </c>
      <c r="J1278" s="98">
        <v>0</v>
      </c>
      <c r="K1278" s="101">
        <f t="shared" si="1154"/>
        <v>0</v>
      </c>
      <c r="L1278" s="100">
        <v>0</v>
      </c>
      <c r="M1278" s="98">
        <v>0</v>
      </c>
      <c r="N1278" s="101">
        <f t="shared" si="1155"/>
        <v>0</v>
      </c>
      <c r="O1278" s="100">
        <v>0</v>
      </c>
      <c r="P1278" s="98">
        <v>0</v>
      </c>
      <c r="Q1278" s="101">
        <f t="shared" si="1156"/>
        <v>0</v>
      </c>
      <c r="R1278" s="100">
        <v>0</v>
      </c>
      <c r="S1278" s="98">
        <v>0</v>
      </c>
      <c r="T1278" s="101">
        <f t="shared" si="1157"/>
        <v>0</v>
      </c>
      <c r="U1278" s="194">
        <v>1</v>
      </c>
      <c r="V1278" s="99">
        <v>1</v>
      </c>
      <c r="W1278" s="98">
        <v>0</v>
      </c>
      <c r="X1278" s="98">
        <v>0</v>
      </c>
      <c r="Y1278" s="101">
        <f t="shared" ref="Y1278:Y1283" si="1160">W1278*X1278</f>
        <v>0</v>
      </c>
      <c r="Z1278" s="101">
        <v>1</v>
      </c>
      <c r="AA1278" s="194">
        <v>0</v>
      </c>
      <c r="AB1278" s="99">
        <v>1</v>
      </c>
      <c r="AC1278" s="98">
        <v>0</v>
      </c>
      <c r="AD1278" s="98">
        <v>0</v>
      </c>
      <c r="AE1278" s="101">
        <f t="shared" si="1158"/>
        <v>0</v>
      </c>
      <c r="AF1278" s="100">
        <v>0</v>
      </c>
      <c r="AG1278" s="98">
        <v>0</v>
      </c>
      <c r="AH1278" s="99">
        <f t="shared" si="1159"/>
        <v>0</v>
      </c>
      <c r="AI1278" s="101">
        <v>1</v>
      </c>
      <c r="AJ1278" s="106"/>
    </row>
    <row r="1279" spans="2:36" s="35" customFormat="1" ht="17.100000000000001" customHeight="1">
      <c r="B1279" s="105"/>
      <c r="C1279" s="54"/>
      <c r="D1279" s="96"/>
      <c r="E1279" s="111"/>
      <c r="F1279" s="112"/>
      <c r="G1279" s="113"/>
      <c r="H1279" s="194">
        <v>1</v>
      </c>
      <c r="I1279" s="98">
        <v>0</v>
      </c>
      <c r="J1279" s="98">
        <v>0</v>
      </c>
      <c r="K1279" s="101">
        <f t="shared" si="1154"/>
        <v>0</v>
      </c>
      <c r="L1279" s="100">
        <v>0</v>
      </c>
      <c r="M1279" s="98">
        <v>0</v>
      </c>
      <c r="N1279" s="101">
        <f t="shared" si="1155"/>
        <v>0</v>
      </c>
      <c r="O1279" s="100">
        <v>0</v>
      </c>
      <c r="P1279" s="98">
        <v>0</v>
      </c>
      <c r="Q1279" s="101">
        <f t="shared" si="1156"/>
        <v>0</v>
      </c>
      <c r="R1279" s="100">
        <v>0</v>
      </c>
      <c r="S1279" s="98">
        <v>0</v>
      </c>
      <c r="T1279" s="101">
        <f t="shared" si="1157"/>
        <v>0</v>
      </c>
      <c r="U1279" s="194">
        <v>1</v>
      </c>
      <c r="V1279" s="99">
        <v>1</v>
      </c>
      <c r="W1279" s="98">
        <v>0</v>
      </c>
      <c r="X1279" s="98">
        <v>0</v>
      </c>
      <c r="Y1279" s="101">
        <f t="shared" si="1160"/>
        <v>0</v>
      </c>
      <c r="Z1279" s="101">
        <v>1</v>
      </c>
      <c r="AA1279" s="194">
        <v>0</v>
      </c>
      <c r="AB1279" s="99">
        <v>1</v>
      </c>
      <c r="AC1279" s="98">
        <v>0</v>
      </c>
      <c r="AD1279" s="98">
        <v>0</v>
      </c>
      <c r="AE1279" s="101">
        <f t="shared" si="1158"/>
        <v>0</v>
      </c>
      <c r="AF1279" s="100">
        <v>0</v>
      </c>
      <c r="AG1279" s="98">
        <v>0</v>
      </c>
      <c r="AH1279" s="99">
        <f t="shared" si="1159"/>
        <v>0</v>
      </c>
      <c r="AI1279" s="101">
        <v>1</v>
      </c>
      <c r="AJ1279" s="106"/>
    </row>
    <row r="1280" spans="2:36" s="35" customFormat="1" ht="17.100000000000001" customHeight="1">
      <c r="B1280" s="105"/>
      <c r="C1280" s="54"/>
      <c r="D1280" s="96"/>
      <c r="E1280" s="111"/>
      <c r="F1280" s="112"/>
      <c r="G1280" s="113"/>
      <c r="H1280" s="194">
        <v>1</v>
      </c>
      <c r="I1280" s="98">
        <v>0</v>
      </c>
      <c r="J1280" s="98">
        <v>0</v>
      </c>
      <c r="K1280" s="101">
        <f t="shared" si="1154"/>
        <v>0</v>
      </c>
      <c r="L1280" s="100">
        <v>0</v>
      </c>
      <c r="M1280" s="98">
        <v>0</v>
      </c>
      <c r="N1280" s="101">
        <f t="shared" si="1155"/>
        <v>0</v>
      </c>
      <c r="O1280" s="100">
        <v>0</v>
      </c>
      <c r="P1280" s="98">
        <v>0</v>
      </c>
      <c r="Q1280" s="101">
        <f t="shared" si="1156"/>
        <v>0</v>
      </c>
      <c r="R1280" s="100">
        <v>0</v>
      </c>
      <c r="S1280" s="98">
        <v>0</v>
      </c>
      <c r="T1280" s="101">
        <f t="shared" si="1157"/>
        <v>0</v>
      </c>
      <c r="U1280" s="194">
        <v>1</v>
      </c>
      <c r="V1280" s="99">
        <v>1</v>
      </c>
      <c r="W1280" s="98">
        <v>0</v>
      </c>
      <c r="X1280" s="98">
        <v>0</v>
      </c>
      <c r="Y1280" s="101">
        <f t="shared" si="1160"/>
        <v>0</v>
      </c>
      <c r="Z1280" s="101">
        <v>1</v>
      </c>
      <c r="AA1280" s="194">
        <v>0</v>
      </c>
      <c r="AB1280" s="99">
        <v>1</v>
      </c>
      <c r="AC1280" s="98">
        <v>0</v>
      </c>
      <c r="AD1280" s="98">
        <v>0</v>
      </c>
      <c r="AE1280" s="101">
        <f t="shared" si="1158"/>
        <v>0</v>
      </c>
      <c r="AF1280" s="100">
        <v>0</v>
      </c>
      <c r="AG1280" s="98">
        <v>0</v>
      </c>
      <c r="AH1280" s="99">
        <f t="shared" si="1159"/>
        <v>0</v>
      </c>
      <c r="AI1280" s="101">
        <v>1</v>
      </c>
      <c r="AJ1280" s="106"/>
    </row>
    <row r="1281" spans="2:36" s="35" customFormat="1" ht="17.100000000000001" customHeight="1">
      <c r="B1281" s="105"/>
      <c r="C1281" s="54"/>
      <c r="D1281" s="96"/>
      <c r="E1281" s="111"/>
      <c r="F1281" s="112"/>
      <c r="G1281" s="113"/>
      <c r="H1281" s="194">
        <v>1</v>
      </c>
      <c r="I1281" s="98">
        <v>0</v>
      </c>
      <c r="J1281" s="98">
        <v>0</v>
      </c>
      <c r="K1281" s="101">
        <f t="shared" si="1154"/>
        <v>0</v>
      </c>
      <c r="L1281" s="100">
        <v>0</v>
      </c>
      <c r="M1281" s="98">
        <v>0</v>
      </c>
      <c r="N1281" s="101">
        <f t="shared" si="1155"/>
        <v>0</v>
      </c>
      <c r="O1281" s="100">
        <v>0</v>
      </c>
      <c r="P1281" s="98">
        <v>0</v>
      </c>
      <c r="Q1281" s="101">
        <f t="shared" si="1156"/>
        <v>0</v>
      </c>
      <c r="R1281" s="100">
        <v>0</v>
      </c>
      <c r="S1281" s="98">
        <v>0</v>
      </c>
      <c r="T1281" s="101">
        <f t="shared" si="1157"/>
        <v>0</v>
      </c>
      <c r="U1281" s="194">
        <v>1</v>
      </c>
      <c r="V1281" s="99">
        <v>1</v>
      </c>
      <c r="W1281" s="98">
        <v>0</v>
      </c>
      <c r="X1281" s="98">
        <v>0</v>
      </c>
      <c r="Y1281" s="101">
        <f t="shared" si="1160"/>
        <v>0</v>
      </c>
      <c r="Z1281" s="101">
        <v>1</v>
      </c>
      <c r="AA1281" s="194">
        <v>0</v>
      </c>
      <c r="AB1281" s="99">
        <v>1</v>
      </c>
      <c r="AC1281" s="98">
        <v>0</v>
      </c>
      <c r="AD1281" s="98">
        <v>0</v>
      </c>
      <c r="AE1281" s="101">
        <f t="shared" si="1158"/>
        <v>0</v>
      </c>
      <c r="AF1281" s="100">
        <v>0</v>
      </c>
      <c r="AG1281" s="98">
        <v>0</v>
      </c>
      <c r="AH1281" s="99">
        <f t="shared" si="1159"/>
        <v>0</v>
      </c>
      <c r="AI1281" s="101">
        <v>1</v>
      </c>
      <c r="AJ1281" s="106"/>
    </row>
    <row r="1282" spans="2:36" s="35" customFormat="1" ht="17.100000000000001" customHeight="1">
      <c r="B1282" s="105"/>
      <c r="C1282" s="54"/>
      <c r="D1282" s="96"/>
      <c r="E1282" s="111"/>
      <c r="F1282" s="112"/>
      <c r="G1282" s="113"/>
      <c r="H1282" s="194">
        <v>1</v>
      </c>
      <c r="I1282" s="98">
        <v>0</v>
      </c>
      <c r="J1282" s="98">
        <v>0</v>
      </c>
      <c r="K1282" s="101">
        <f t="shared" si="1154"/>
        <v>0</v>
      </c>
      <c r="L1282" s="100">
        <v>0</v>
      </c>
      <c r="M1282" s="98">
        <v>0</v>
      </c>
      <c r="N1282" s="101">
        <f t="shared" si="1155"/>
        <v>0</v>
      </c>
      <c r="O1282" s="100">
        <v>0</v>
      </c>
      <c r="P1282" s="98">
        <v>0</v>
      </c>
      <c r="Q1282" s="101">
        <f t="shared" si="1156"/>
        <v>0</v>
      </c>
      <c r="R1282" s="100">
        <v>0</v>
      </c>
      <c r="S1282" s="98">
        <v>0</v>
      </c>
      <c r="T1282" s="101">
        <f t="shared" si="1157"/>
        <v>0</v>
      </c>
      <c r="U1282" s="194">
        <v>1</v>
      </c>
      <c r="V1282" s="99">
        <v>1</v>
      </c>
      <c r="W1282" s="98">
        <v>0</v>
      </c>
      <c r="X1282" s="98">
        <v>0</v>
      </c>
      <c r="Y1282" s="101">
        <f t="shared" si="1160"/>
        <v>0</v>
      </c>
      <c r="Z1282" s="101">
        <v>1</v>
      </c>
      <c r="AA1282" s="194">
        <v>0</v>
      </c>
      <c r="AB1282" s="99">
        <v>1</v>
      </c>
      <c r="AC1282" s="98">
        <v>0</v>
      </c>
      <c r="AD1282" s="98">
        <v>0</v>
      </c>
      <c r="AE1282" s="101">
        <f t="shared" si="1158"/>
        <v>0</v>
      </c>
      <c r="AF1282" s="100">
        <v>0</v>
      </c>
      <c r="AG1282" s="98">
        <v>0</v>
      </c>
      <c r="AH1282" s="99">
        <f t="shared" si="1159"/>
        <v>0</v>
      </c>
      <c r="AI1282" s="101">
        <v>1</v>
      </c>
      <c r="AJ1282" s="106"/>
    </row>
    <row r="1283" spans="2:36" s="35" customFormat="1" ht="17.100000000000001" customHeight="1">
      <c r="B1283" s="105"/>
      <c r="C1283" s="54"/>
      <c r="D1283" s="96"/>
      <c r="E1283" s="111"/>
      <c r="F1283" s="112"/>
      <c r="G1283" s="113"/>
      <c r="H1283" s="194">
        <v>1</v>
      </c>
      <c r="I1283" s="98">
        <v>0</v>
      </c>
      <c r="J1283" s="98">
        <v>0</v>
      </c>
      <c r="K1283" s="101">
        <f t="shared" si="1154"/>
        <v>0</v>
      </c>
      <c r="L1283" s="100">
        <v>0</v>
      </c>
      <c r="M1283" s="98">
        <v>0</v>
      </c>
      <c r="N1283" s="101">
        <f t="shared" si="1155"/>
        <v>0</v>
      </c>
      <c r="O1283" s="100">
        <v>0</v>
      </c>
      <c r="P1283" s="98">
        <v>0</v>
      </c>
      <c r="Q1283" s="101">
        <f t="shared" si="1156"/>
        <v>0</v>
      </c>
      <c r="R1283" s="100">
        <v>0</v>
      </c>
      <c r="S1283" s="98">
        <v>0</v>
      </c>
      <c r="T1283" s="101">
        <f t="shared" si="1157"/>
        <v>0</v>
      </c>
      <c r="U1283" s="194">
        <v>1</v>
      </c>
      <c r="V1283" s="99">
        <v>1</v>
      </c>
      <c r="W1283" s="98">
        <v>0</v>
      </c>
      <c r="X1283" s="98">
        <v>0</v>
      </c>
      <c r="Y1283" s="101">
        <f t="shared" si="1160"/>
        <v>0</v>
      </c>
      <c r="Z1283" s="101">
        <v>1</v>
      </c>
      <c r="AA1283" s="194">
        <v>0</v>
      </c>
      <c r="AB1283" s="99">
        <v>1</v>
      </c>
      <c r="AC1283" s="98">
        <v>0</v>
      </c>
      <c r="AD1283" s="98">
        <v>0</v>
      </c>
      <c r="AE1283" s="101">
        <f t="shared" si="1158"/>
        <v>0</v>
      </c>
      <c r="AF1283" s="100">
        <v>0</v>
      </c>
      <c r="AG1283" s="98">
        <v>0</v>
      </c>
      <c r="AH1283" s="99">
        <f t="shared" si="1159"/>
        <v>0</v>
      </c>
      <c r="AI1283" s="101">
        <v>1</v>
      </c>
      <c r="AJ1283" s="106"/>
    </row>
    <row r="1284" spans="2:36" s="126" customFormat="1" ht="17.100000000000001" customHeight="1">
      <c r="B1284" s="118"/>
      <c r="C1284" s="119"/>
      <c r="D1284" s="120"/>
      <c r="E1284" s="121"/>
      <c r="F1284" s="122"/>
      <c r="G1284" s="123"/>
      <c r="H1284" s="194">
        <v>1</v>
      </c>
      <c r="I1284" s="430" t="s">
        <v>201</v>
      </c>
      <c r="J1284" s="430"/>
      <c r="K1284" s="124">
        <f>SUM(K1277:K1283)</f>
        <v>0</v>
      </c>
      <c r="L1284" s="401" t="s">
        <v>201</v>
      </c>
      <c r="M1284" s="402"/>
      <c r="N1284" s="124">
        <f>SUM(N1277:N1283)</f>
        <v>0</v>
      </c>
      <c r="O1284" s="401" t="s">
        <v>201</v>
      </c>
      <c r="P1284" s="402"/>
      <c r="Q1284" s="124">
        <f>SUM(Q1277:Q1283)</f>
        <v>0</v>
      </c>
      <c r="R1284" s="401" t="s">
        <v>201</v>
      </c>
      <c r="S1284" s="402"/>
      <c r="T1284" s="124">
        <f>SUM(T1277:T1283)</f>
        <v>0</v>
      </c>
      <c r="U1284" s="194">
        <v>1</v>
      </c>
      <c r="V1284" s="99">
        <v>1</v>
      </c>
      <c r="W1284" s="430" t="s">
        <v>201</v>
      </c>
      <c r="X1284" s="430"/>
      <c r="Y1284" s="124">
        <f>SUM(Y1277:Y1283)</f>
        <v>0</v>
      </c>
      <c r="Z1284" s="101">
        <v>1</v>
      </c>
      <c r="AA1284" s="194">
        <v>0</v>
      </c>
      <c r="AB1284" s="99">
        <v>1</v>
      </c>
      <c r="AC1284" s="430" t="s">
        <v>201</v>
      </c>
      <c r="AD1284" s="430"/>
      <c r="AE1284" s="124">
        <f>SUM(AE1277:AE1283)</f>
        <v>0</v>
      </c>
      <c r="AF1284" s="431" t="s">
        <v>201</v>
      </c>
      <c r="AG1284" s="430"/>
      <c r="AH1284" s="143">
        <f>SUM(AH1277:AH1283)</f>
        <v>0</v>
      </c>
      <c r="AI1284" s="101">
        <v>1</v>
      </c>
      <c r="AJ1284" s="125"/>
    </row>
    <row r="1285" spans="2:36" s="35" customFormat="1" ht="16.8" customHeight="1">
      <c r="B1285" s="105"/>
      <c r="C1285" s="54">
        <f>'3. Rekap Back Up Non Aspal X'!C179</f>
        <v>15800</v>
      </c>
      <c r="D1285" s="96">
        <f>'3. Rekap Back Up Non Aspal X'!D179</f>
        <v>15900</v>
      </c>
      <c r="E1285" s="111">
        <f>'3. Rekap Back Up Non Aspal X'!E179</f>
        <v>4</v>
      </c>
      <c r="F1285" s="112">
        <f>(100/((D1285-C1285)*E1285))*((K1292*0.05)+(N1292*0.05)+(Q1292*0.05)+(T1292)+(Y1292)+(AE1292*1.5)+(AH1292*1))</f>
        <v>0</v>
      </c>
      <c r="G1285" s="113" t="str">
        <f>IF(F1285&lt;=25,"RB",IF(F1285&lt;=75,"RB",IF(F1285&lt;=100,"RB","RB")))</f>
        <v>RB</v>
      </c>
      <c r="H1285" s="194">
        <v>1</v>
      </c>
      <c r="I1285" s="98">
        <v>0</v>
      </c>
      <c r="J1285" s="98">
        <v>0</v>
      </c>
      <c r="K1285" s="101">
        <f t="shared" ref="K1285:K1291" si="1161">I1285*J1285</f>
        <v>0</v>
      </c>
      <c r="L1285" s="98">
        <v>0</v>
      </c>
      <c r="M1285" s="98">
        <v>0</v>
      </c>
      <c r="N1285" s="101">
        <f t="shared" ref="N1285:N1291" si="1162">L1285*M1285</f>
        <v>0</v>
      </c>
      <c r="O1285" s="98">
        <v>0</v>
      </c>
      <c r="P1285" s="98">
        <v>0</v>
      </c>
      <c r="Q1285" s="101">
        <f t="shared" ref="Q1285:Q1291" si="1163">O1285*P1285</f>
        <v>0</v>
      </c>
      <c r="R1285" s="98">
        <v>0</v>
      </c>
      <c r="S1285" s="98">
        <v>0</v>
      </c>
      <c r="T1285" s="101">
        <f t="shared" ref="T1285:T1291" si="1164">R1285*S1285</f>
        <v>0</v>
      </c>
      <c r="U1285" s="194">
        <v>1</v>
      </c>
      <c r="V1285" s="99">
        <v>1</v>
      </c>
      <c r="W1285" s="98">
        <v>0</v>
      </c>
      <c r="X1285" s="98">
        <v>0</v>
      </c>
      <c r="Y1285" s="101">
        <f>W1285*X1285</f>
        <v>0</v>
      </c>
      <c r="Z1285" s="101">
        <v>1</v>
      </c>
      <c r="AA1285" s="194">
        <v>0</v>
      </c>
      <c r="AB1285" s="99">
        <v>1</v>
      </c>
      <c r="AC1285" s="98">
        <v>0</v>
      </c>
      <c r="AD1285" s="98">
        <v>0</v>
      </c>
      <c r="AE1285" s="101">
        <f t="shared" ref="AE1285:AE1291" si="1165">AC1285*AD1285</f>
        <v>0</v>
      </c>
      <c r="AF1285" s="98">
        <v>0</v>
      </c>
      <c r="AG1285" s="98">
        <v>3</v>
      </c>
      <c r="AH1285" s="99">
        <f t="shared" ref="AH1285:AH1291" si="1166">AF1285*AG1285</f>
        <v>0</v>
      </c>
      <c r="AI1285" s="101">
        <v>1</v>
      </c>
      <c r="AJ1285" s="106"/>
    </row>
    <row r="1286" spans="2:36" s="35" customFormat="1" ht="17.100000000000001" customHeight="1">
      <c r="B1286" s="105"/>
      <c r="C1286" s="54"/>
      <c r="D1286" s="96"/>
      <c r="E1286" s="111"/>
      <c r="F1286" s="112"/>
      <c r="G1286" s="113"/>
      <c r="H1286" s="194">
        <v>1</v>
      </c>
      <c r="I1286" s="98">
        <v>0</v>
      </c>
      <c r="J1286" s="98">
        <v>0</v>
      </c>
      <c r="K1286" s="101">
        <f t="shared" si="1161"/>
        <v>0</v>
      </c>
      <c r="L1286" s="100">
        <v>0</v>
      </c>
      <c r="M1286" s="98">
        <v>0</v>
      </c>
      <c r="N1286" s="101">
        <f t="shared" si="1162"/>
        <v>0</v>
      </c>
      <c r="O1286" s="100">
        <v>0</v>
      </c>
      <c r="P1286" s="98">
        <v>0</v>
      </c>
      <c r="Q1286" s="101">
        <f t="shared" si="1163"/>
        <v>0</v>
      </c>
      <c r="R1286" s="100">
        <v>0</v>
      </c>
      <c r="S1286" s="98">
        <v>0</v>
      </c>
      <c r="T1286" s="101">
        <f t="shared" si="1164"/>
        <v>0</v>
      </c>
      <c r="U1286" s="194">
        <v>1</v>
      </c>
      <c r="V1286" s="99">
        <v>1</v>
      </c>
      <c r="W1286" s="98">
        <v>0</v>
      </c>
      <c r="X1286" s="98">
        <v>0</v>
      </c>
      <c r="Y1286" s="101">
        <f t="shared" ref="Y1286:Y1291" si="1167">W1286*X1286</f>
        <v>0</v>
      </c>
      <c r="Z1286" s="101">
        <v>1</v>
      </c>
      <c r="AA1286" s="194">
        <v>0</v>
      </c>
      <c r="AB1286" s="99">
        <v>1</v>
      </c>
      <c r="AC1286" s="98">
        <v>0</v>
      </c>
      <c r="AD1286" s="98">
        <v>0</v>
      </c>
      <c r="AE1286" s="101">
        <f t="shared" si="1165"/>
        <v>0</v>
      </c>
      <c r="AF1286" s="100">
        <v>0</v>
      </c>
      <c r="AG1286" s="98">
        <v>0</v>
      </c>
      <c r="AH1286" s="99">
        <f t="shared" si="1166"/>
        <v>0</v>
      </c>
      <c r="AI1286" s="101">
        <v>1</v>
      </c>
      <c r="AJ1286" s="106"/>
    </row>
    <row r="1287" spans="2:36" s="35" customFormat="1" ht="17.100000000000001" customHeight="1">
      <c r="B1287" s="105"/>
      <c r="C1287" s="54"/>
      <c r="D1287" s="96"/>
      <c r="E1287" s="111"/>
      <c r="F1287" s="112"/>
      <c r="G1287" s="113"/>
      <c r="H1287" s="194">
        <v>1</v>
      </c>
      <c r="I1287" s="98">
        <v>0</v>
      </c>
      <c r="J1287" s="98">
        <v>0</v>
      </c>
      <c r="K1287" s="101">
        <f t="shared" si="1161"/>
        <v>0</v>
      </c>
      <c r="L1287" s="100">
        <v>0</v>
      </c>
      <c r="M1287" s="98">
        <v>0</v>
      </c>
      <c r="N1287" s="101">
        <f t="shared" si="1162"/>
        <v>0</v>
      </c>
      <c r="O1287" s="100">
        <v>0</v>
      </c>
      <c r="P1287" s="98">
        <v>0</v>
      </c>
      <c r="Q1287" s="101">
        <f t="shared" si="1163"/>
        <v>0</v>
      </c>
      <c r="R1287" s="100">
        <v>0</v>
      </c>
      <c r="S1287" s="98">
        <v>0</v>
      </c>
      <c r="T1287" s="101">
        <f t="shared" si="1164"/>
        <v>0</v>
      </c>
      <c r="U1287" s="194">
        <v>1</v>
      </c>
      <c r="V1287" s="99">
        <v>1</v>
      </c>
      <c r="W1287" s="98">
        <v>0</v>
      </c>
      <c r="X1287" s="98">
        <v>0</v>
      </c>
      <c r="Y1287" s="101">
        <f t="shared" si="1167"/>
        <v>0</v>
      </c>
      <c r="Z1287" s="101">
        <v>1</v>
      </c>
      <c r="AA1287" s="194">
        <v>0</v>
      </c>
      <c r="AB1287" s="99">
        <v>1</v>
      </c>
      <c r="AC1287" s="98">
        <v>0</v>
      </c>
      <c r="AD1287" s="98">
        <v>0</v>
      </c>
      <c r="AE1287" s="101">
        <f t="shared" si="1165"/>
        <v>0</v>
      </c>
      <c r="AF1287" s="100">
        <v>0</v>
      </c>
      <c r="AG1287" s="98">
        <v>0</v>
      </c>
      <c r="AH1287" s="99">
        <f t="shared" si="1166"/>
        <v>0</v>
      </c>
      <c r="AI1287" s="101">
        <v>1</v>
      </c>
      <c r="AJ1287" s="106"/>
    </row>
    <row r="1288" spans="2:36" s="35" customFormat="1" ht="17.100000000000001" customHeight="1">
      <c r="B1288" s="105"/>
      <c r="C1288" s="54"/>
      <c r="D1288" s="96"/>
      <c r="E1288" s="111"/>
      <c r="F1288" s="112"/>
      <c r="G1288" s="113"/>
      <c r="H1288" s="194">
        <v>1</v>
      </c>
      <c r="I1288" s="98">
        <v>0</v>
      </c>
      <c r="J1288" s="98">
        <v>0</v>
      </c>
      <c r="K1288" s="101">
        <f t="shared" si="1161"/>
        <v>0</v>
      </c>
      <c r="L1288" s="100">
        <v>0</v>
      </c>
      <c r="M1288" s="98">
        <v>0</v>
      </c>
      <c r="N1288" s="101">
        <f t="shared" si="1162"/>
        <v>0</v>
      </c>
      <c r="O1288" s="100">
        <v>0</v>
      </c>
      <c r="P1288" s="98">
        <v>0</v>
      </c>
      <c r="Q1288" s="101">
        <f t="shared" si="1163"/>
        <v>0</v>
      </c>
      <c r="R1288" s="100">
        <v>0</v>
      </c>
      <c r="S1288" s="98">
        <v>0</v>
      </c>
      <c r="T1288" s="101">
        <f t="shared" si="1164"/>
        <v>0</v>
      </c>
      <c r="U1288" s="194">
        <v>1</v>
      </c>
      <c r="V1288" s="99">
        <v>1</v>
      </c>
      <c r="W1288" s="98">
        <v>0</v>
      </c>
      <c r="X1288" s="98">
        <v>0</v>
      </c>
      <c r="Y1288" s="101">
        <f t="shared" si="1167"/>
        <v>0</v>
      </c>
      <c r="Z1288" s="101">
        <v>1</v>
      </c>
      <c r="AA1288" s="194">
        <v>0</v>
      </c>
      <c r="AB1288" s="99">
        <v>1</v>
      </c>
      <c r="AC1288" s="98">
        <v>0</v>
      </c>
      <c r="AD1288" s="98">
        <v>0</v>
      </c>
      <c r="AE1288" s="101">
        <f t="shared" si="1165"/>
        <v>0</v>
      </c>
      <c r="AF1288" s="100">
        <v>0</v>
      </c>
      <c r="AG1288" s="98">
        <v>0</v>
      </c>
      <c r="AH1288" s="99">
        <f t="shared" si="1166"/>
        <v>0</v>
      </c>
      <c r="AI1288" s="101">
        <v>1</v>
      </c>
      <c r="AJ1288" s="106"/>
    </row>
    <row r="1289" spans="2:36" s="35" customFormat="1" ht="17.100000000000001" customHeight="1">
      <c r="B1289" s="105"/>
      <c r="C1289" s="54"/>
      <c r="D1289" s="96"/>
      <c r="E1289" s="111"/>
      <c r="F1289" s="112"/>
      <c r="G1289" s="113"/>
      <c r="H1289" s="194">
        <v>1</v>
      </c>
      <c r="I1289" s="98">
        <v>0</v>
      </c>
      <c r="J1289" s="98">
        <v>0</v>
      </c>
      <c r="K1289" s="101">
        <f t="shared" si="1161"/>
        <v>0</v>
      </c>
      <c r="L1289" s="100">
        <v>0</v>
      </c>
      <c r="M1289" s="98">
        <v>0</v>
      </c>
      <c r="N1289" s="101">
        <f t="shared" si="1162"/>
        <v>0</v>
      </c>
      <c r="O1289" s="100">
        <v>0</v>
      </c>
      <c r="P1289" s="98">
        <v>0</v>
      </c>
      <c r="Q1289" s="101">
        <f t="shared" si="1163"/>
        <v>0</v>
      </c>
      <c r="R1289" s="100">
        <v>0</v>
      </c>
      <c r="S1289" s="98">
        <v>0</v>
      </c>
      <c r="T1289" s="101">
        <f t="shared" si="1164"/>
        <v>0</v>
      </c>
      <c r="U1289" s="194">
        <v>1</v>
      </c>
      <c r="V1289" s="99">
        <v>1</v>
      </c>
      <c r="W1289" s="98">
        <v>0</v>
      </c>
      <c r="X1289" s="98">
        <v>0</v>
      </c>
      <c r="Y1289" s="101">
        <f t="shared" si="1167"/>
        <v>0</v>
      </c>
      <c r="Z1289" s="101">
        <v>1</v>
      </c>
      <c r="AA1289" s="194">
        <v>0</v>
      </c>
      <c r="AB1289" s="99">
        <v>1</v>
      </c>
      <c r="AC1289" s="98">
        <v>0</v>
      </c>
      <c r="AD1289" s="98">
        <v>0</v>
      </c>
      <c r="AE1289" s="101">
        <f t="shared" si="1165"/>
        <v>0</v>
      </c>
      <c r="AF1289" s="100">
        <v>0</v>
      </c>
      <c r="AG1289" s="98">
        <v>0</v>
      </c>
      <c r="AH1289" s="99">
        <f t="shared" si="1166"/>
        <v>0</v>
      </c>
      <c r="AI1289" s="101">
        <v>1</v>
      </c>
      <c r="AJ1289" s="106"/>
    </row>
    <row r="1290" spans="2:36" s="35" customFormat="1" ht="17.100000000000001" customHeight="1">
      <c r="B1290" s="105"/>
      <c r="C1290" s="54"/>
      <c r="D1290" s="96"/>
      <c r="E1290" s="111"/>
      <c r="F1290" s="112"/>
      <c r="G1290" s="113"/>
      <c r="H1290" s="194">
        <v>1</v>
      </c>
      <c r="I1290" s="98">
        <v>0</v>
      </c>
      <c r="J1290" s="98">
        <v>0</v>
      </c>
      <c r="K1290" s="101">
        <f t="shared" si="1161"/>
        <v>0</v>
      </c>
      <c r="L1290" s="100">
        <v>0</v>
      </c>
      <c r="M1290" s="98">
        <v>0</v>
      </c>
      <c r="N1290" s="101">
        <f t="shared" si="1162"/>
        <v>0</v>
      </c>
      <c r="O1290" s="100">
        <v>0</v>
      </c>
      <c r="P1290" s="98">
        <v>0</v>
      </c>
      <c r="Q1290" s="101">
        <f t="shared" si="1163"/>
        <v>0</v>
      </c>
      <c r="R1290" s="100">
        <v>0</v>
      </c>
      <c r="S1290" s="98">
        <v>0</v>
      </c>
      <c r="T1290" s="101">
        <f t="shared" si="1164"/>
        <v>0</v>
      </c>
      <c r="U1290" s="194">
        <v>1</v>
      </c>
      <c r="V1290" s="99">
        <v>1</v>
      </c>
      <c r="W1290" s="98">
        <v>0</v>
      </c>
      <c r="X1290" s="98">
        <v>0</v>
      </c>
      <c r="Y1290" s="101">
        <f t="shared" si="1167"/>
        <v>0</v>
      </c>
      <c r="Z1290" s="101">
        <v>1</v>
      </c>
      <c r="AA1290" s="194">
        <v>0</v>
      </c>
      <c r="AB1290" s="99">
        <v>1</v>
      </c>
      <c r="AC1290" s="98">
        <v>0</v>
      </c>
      <c r="AD1290" s="98">
        <v>0</v>
      </c>
      <c r="AE1290" s="101">
        <f t="shared" si="1165"/>
        <v>0</v>
      </c>
      <c r="AF1290" s="100">
        <v>0</v>
      </c>
      <c r="AG1290" s="98">
        <v>0</v>
      </c>
      <c r="AH1290" s="99">
        <f t="shared" si="1166"/>
        <v>0</v>
      </c>
      <c r="AI1290" s="101">
        <v>1</v>
      </c>
      <c r="AJ1290" s="106"/>
    </row>
    <row r="1291" spans="2:36" s="35" customFormat="1" ht="17.100000000000001" customHeight="1">
      <c r="B1291" s="105"/>
      <c r="C1291" s="54"/>
      <c r="D1291" s="96"/>
      <c r="E1291" s="111"/>
      <c r="F1291" s="112"/>
      <c r="G1291" s="113"/>
      <c r="H1291" s="194">
        <v>1</v>
      </c>
      <c r="I1291" s="98">
        <v>0</v>
      </c>
      <c r="J1291" s="98">
        <v>0</v>
      </c>
      <c r="K1291" s="101">
        <f t="shared" si="1161"/>
        <v>0</v>
      </c>
      <c r="L1291" s="100">
        <v>0</v>
      </c>
      <c r="M1291" s="98">
        <v>0</v>
      </c>
      <c r="N1291" s="101">
        <f t="shared" si="1162"/>
        <v>0</v>
      </c>
      <c r="O1291" s="100">
        <v>0</v>
      </c>
      <c r="P1291" s="98">
        <v>0</v>
      </c>
      <c r="Q1291" s="101">
        <f t="shared" si="1163"/>
        <v>0</v>
      </c>
      <c r="R1291" s="100">
        <v>0</v>
      </c>
      <c r="S1291" s="98">
        <v>0</v>
      </c>
      <c r="T1291" s="101">
        <f t="shared" si="1164"/>
        <v>0</v>
      </c>
      <c r="U1291" s="194">
        <v>1</v>
      </c>
      <c r="V1291" s="99">
        <v>1</v>
      </c>
      <c r="W1291" s="98">
        <v>0</v>
      </c>
      <c r="X1291" s="98">
        <v>0</v>
      </c>
      <c r="Y1291" s="101">
        <f t="shared" si="1167"/>
        <v>0</v>
      </c>
      <c r="Z1291" s="101">
        <v>1</v>
      </c>
      <c r="AA1291" s="194">
        <v>0</v>
      </c>
      <c r="AB1291" s="99">
        <v>1</v>
      </c>
      <c r="AC1291" s="98">
        <v>0</v>
      </c>
      <c r="AD1291" s="98">
        <v>0</v>
      </c>
      <c r="AE1291" s="101">
        <f t="shared" si="1165"/>
        <v>0</v>
      </c>
      <c r="AF1291" s="100">
        <v>0</v>
      </c>
      <c r="AG1291" s="98">
        <v>0</v>
      </c>
      <c r="AH1291" s="99">
        <f t="shared" si="1166"/>
        <v>0</v>
      </c>
      <c r="AI1291" s="101">
        <v>1</v>
      </c>
      <c r="AJ1291" s="106"/>
    </row>
    <row r="1292" spans="2:36" s="126" customFormat="1" ht="17.100000000000001" customHeight="1">
      <c r="B1292" s="118"/>
      <c r="C1292" s="119"/>
      <c r="D1292" s="120"/>
      <c r="E1292" s="121"/>
      <c r="F1292" s="122"/>
      <c r="G1292" s="123"/>
      <c r="H1292" s="194">
        <v>1</v>
      </c>
      <c r="I1292" s="430" t="s">
        <v>201</v>
      </c>
      <c r="J1292" s="430"/>
      <c r="K1292" s="124">
        <f>SUM(K1285:K1291)</f>
        <v>0</v>
      </c>
      <c r="L1292" s="401" t="s">
        <v>201</v>
      </c>
      <c r="M1292" s="402"/>
      <c r="N1292" s="124">
        <f>SUM(N1285:N1291)</f>
        <v>0</v>
      </c>
      <c r="O1292" s="401" t="s">
        <v>201</v>
      </c>
      <c r="P1292" s="402"/>
      <c r="Q1292" s="124">
        <f>SUM(Q1285:Q1291)</f>
        <v>0</v>
      </c>
      <c r="R1292" s="401" t="s">
        <v>201</v>
      </c>
      <c r="S1292" s="402"/>
      <c r="T1292" s="124">
        <f>SUM(T1285:T1291)</f>
        <v>0</v>
      </c>
      <c r="U1292" s="194">
        <v>1</v>
      </c>
      <c r="V1292" s="99">
        <v>1</v>
      </c>
      <c r="W1292" s="430" t="s">
        <v>201</v>
      </c>
      <c r="X1292" s="430"/>
      <c r="Y1292" s="124">
        <f>SUM(Y1285:Y1291)</f>
        <v>0</v>
      </c>
      <c r="Z1292" s="101">
        <v>1</v>
      </c>
      <c r="AA1292" s="194">
        <v>0</v>
      </c>
      <c r="AB1292" s="99">
        <v>1</v>
      </c>
      <c r="AC1292" s="430" t="s">
        <v>201</v>
      </c>
      <c r="AD1292" s="430"/>
      <c r="AE1292" s="124">
        <f>SUM(AE1285:AE1291)</f>
        <v>0</v>
      </c>
      <c r="AF1292" s="431" t="s">
        <v>201</v>
      </c>
      <c r="AG1292" s="430"/>
      <c r="AH1292" s="143">
        <f>SUM(AH1285:AH1291)</f>
        <v>0</v>
      </c>
      <c r="AI1292" s="101">
        <v>1</v>
      </c>
      <c r="AJ1292" s="125"/>
    </row>
    <row r="1293" spans="2:36" s="35" customFormat="1" ht="16.8" customHeight="1">
      <c r="B1293" s="105"/>
      <c r="C1293" s="54">
        <f>'3. Rekap Back Up Non Aspal X'!C180</f>
        <v>15900</v>
      </c>
      <c r="D1293" s="96">
        <f>'3. Rekap Back Up Non Aspal X'!D180</f>
        <v>16000</v>
      </c>
      <c r="E1293" s="111">
        <f>'3. Rekap Back Up Non Aspal X'!E180</f>
        <v>4</v>
      </c>
      <c r="F1293" s="112">
        <f>(100/((D1293-C1293)*E1293))*((K1300*0.05)+(N1300*0.05)+(Q1300*0.05)+(T1300)+(Y1300)+(AE1300*1.5)+(AH1300*1))</f>
        <v>0</v>
      </c>
      <c r="G1293" s="113" t="str">
        <f>IF(F1293&lt;=25,"RB",IF(F1293&lt;=75,"RB",IF(F1293&lt;=100,"RB","RB")))</f>
        <v>RB</v>
      </c>
      <c r="H1293" s="194">
        <v>1</v>
      </c>
      <c r="I1293" s="98">
        <v>0</v>
      </c>
      <c r="J1293" s="98">
        <v>0</v>
      </c>
      <c r="K1293" s="101">
        <f t="shared" ref="K1293:K1299" si="1168">I1293*J1293</f>
        <v>0</v>
      </c>
      <c r="L1293" s="98">
        <v>0</v>
      </c>
      <c r="M1293" s="98">
        <v>0</v>
      </c>
      <c r="N1293" s="101">
        <f t="shared" ref="N1293:N1299" si="1169">L1293*M1293</f>
        <v>0</v>
      </c>
      <c r="O1293" s="98">
        <v>0</v>
      </c>
      <c r="P1293" s="98">
        <v>0</v>
      </c>
      <c r="Q1293" s="101">
        <f t="shared" ref="Q1293:Q1299" si="1170">O1293*P1293</f>
        <v>0</v>
      </c>
      <c r="R1293" s="98">
        <v>0</v>
      </c>
      <c r="S1293" s="98">
        <v>0</v>
      </c>
      <c r="T1293" s="101">
        <f t="shared" ref="T1293:T1299" si="1171">R1293*S1293</f>
        <v>0</v>
      </c>
      <c r="U1293" s="194">
        <v>1</v>
      </c>
      <c r="V1293" s="99">
        <v>1</v>
      </c>
      <c r="W1293" s="98">
        <v>0</v>
      </c>
      <c r="X1293" s="98">
        <v>0</v>
      </c>
      <c r="Y1293" s="101">
        <f>W1293*X1293</f>
        <v>0</v>
      </c>
      <c r="Z1293" s="101">
        <v>1</v>
      </c>
      <c r="AA1293" s="194">
        <v>0</v>
      </c>
      <c r="AB1293" s="99">
        <v>1</v>
      </c>
      <c r="AC1293" s="98">
        <v>0</v>
      </c>
      <c r="AD1293" s="98">
        <v>0</v>
      </c>
      <c r="AE1293" s="101">
        <f t="shared" ref="AE1293:AE1299" si="1172">AC1293*AD1293</f>
        <v>0</v>
      </c>
      <c r="AF1293" s="98">
        <v>0</v>
      </c>
      <c r="AG1293" s="98">
        <v>3</v>
      </c>
      <c r="AH1293" s="99">
        <f t="shared" ref="AH1293:AH1299" si="1173">AF1293*AG1293</f>
        <v>0</v>
      </c>
      <c r="AI1293" s="101">
        <v>1</v>
      </c>
      <c r="AJ1293" s="106"/>
    </row>
    <row r="1294" spans="2:36" s="35" customFormat="1" ht="17.100000000000001" customHeight="1">
      <c r="B1294" s="105"/>
      <c r="C1294" s="54"/>
      <c r="D1294" s="96"/>
      <c r="E1294" s="111"/>
      <c r="F1294" s="112"/>
      <c r="G1294" s="113"/>
      <c r="H1294" s="194">
        <v>1</v>
      </c>
      <c r="I1294" s="98">
        <v>0</v>
      </c>
      <c r="J1294" s="98">
        <v>0</v>
      </c>
      <c r="K1294" s="101">
        <f t="shared" si="1168"/>
        <v>0</v>
      </c>
      <c r="L1294" s="100">
        <v>0</v>
      </c>
      <c r="M1294" s="98">
        <v>0</v>
      </c>
      <c r="N1294" s="101">
        <f t="shared" si="1169"/>
        <v>0</v>
      </c>
      <c r="O1294" s="100">
        <v>0</v>
      </c>
      <c r="P1294" s="98">
        <v>0</v>
      </c>
      <c r="Q1294" s="101">
        <f t="shared" si="1170"/>
        <v>0</v>
      </c>
      <c r="R1294" s="100">
        <v>0</v>
      </c>
      <c r="S1294" s="98">
        <v>0</v>
      </c>
      <c r="T1294" s="101">
        <f t="shared" si="1171"/>
        <v>0</v>
      </c>
      <c r="U1294" s="194">
        <v>1</v>
      </c>
      <c r="V1294" s="99">
        <v>1</v>
      </c>
      <c r="W1294" s="98">
        <v>0</v>
      </c>
      <c r="X1294" s="98">
        <v>0</v>
      </c>
      <c r="Y1294" s="101">
        <f t="shared" ref="Y1294:Y1299" si="1174">W1294*X1294</f>
        <v>0</v>
      </c>
      <c r="Z1294" s="101">
        <v>1</v>
      </c>
      <c r="AA1294" s="194">
        <v>0</v>
      </c>
      <c r="AB1294" s="99">
        <v>1</v>
      </c>
      <c r="AC1294" s="98">
        <v>0</v>
      </c>
      <c r="AD1294" s="98">
        <v>0</v>
      </c>
      <c r="AE1294" s="101">
        <f t="shared" si="1172"/>
        <v>0</v>
      </c>
      <c r="AF1294" s="100">
        <v>0</v>
      </c>
      <c r="AG1294" s="98">
        <v>0</v>
      </c>
      <c r="AH1294" s="99">
        <f t="shared" si="1173"/>
        <v>0</v>
      </c>
      <c r="AI1294" s="101">
        <v>1</v>
      </c>
      <c r="AJ1294" s="106"/>
    </row>
    <row r="1295" spans="2:36" s="35" customFormat="1" ht="17.100000000000001" customHeight="1">
      <c r="B1295" s="105"/>
      <c r="C1295" s="54"/>
      <c r="D1295" s="96"/>
      <c r="E1295" s="111"/>
      <c r="F1295" s="112"/>
      <c r="G1295" s="113"/>
      <c r="H1295" s="194">
        <v>1</v>
      </c>
      <c r="I1295" s="98">
        <v>0</v>
      </c>
      <c r="J1295" s="98">
        <v>0</v>
      </c>
      <c r="K1295" s="101">
        <f t="shared" si="1168"/>
        <v>0</v>
      </c>
      <c r="L1295" s="100">
        <v>0</v>
      </c>
      <c r="M1295" s="98">
        <v>0</v>
      </c>
      <c r="N1295" s="101">
        <f t="shared" si="1169"/>
        <v>0</v>
      </c>
      <c r="O1295" s="100">
        <v>0</v>
      </c>
      <c r="P1295" s="98">
        <v>0</v>
      </c>
      <c r="Q1295" s="101">
        <f t="shared" si="1170"/>
        <v>0</v>
      </c>
      <c r="R1295" s="100">
        <v>0</v>
      </c>
      <c r="S1295" s="98">
        <v>0</v>
      </c>
      <c r="T1295" s="101">
        <f t="shared" si="1171"/>
        <v>0</v>
      </c>
      <c r="U1295" s="194">
        <v>1</v>
      </c>
      <c r="V1295" s="99">
        <v>1</v>
      </c>
      <c r="W1295" s="98">
        <v>0</v>
      </c>
      <c r="X1295" s="98">
        <v>0</v>
      </c>
      <c r="Y1295" s="101">
        <f t="shared" si="1174"/>
        <v>0</v>
      </c>
      <c r="Z1295" s="101">
        <v>1</v>
      </c>
      <c r="AA1295" s="194">
        <v>0</v>
      </c>
      <c r="AB1295" s="99">
        <v>1</v>
      </c>
      <c r="AC1295" s="98">
        <v>0</v>
      </c>
      <c r="AD1295" s="98">
        <v>0</v>
      </c>
      <c r="AE1295" s="101">
        <f t="shared" si="1172"/>
        <v>0</v>
      </c>
      <c r="AF1295" s="100">
        <v>0</v>
      </c>
      <c r="AG1295" s="98">
        <v>0</v>
      </c>
      <c r="AH1295" s="99">
        <f t="shared" si="1173"/>
        <v>0</v>
      </c>
      <c r="AI1295" s="101">
        <v>1</v>
      </c>
      <c r="AJ1295" s="106"/>
    </row>
    <row r="1296" spans="2:36" s="35" customFormat="1" ht="17.100000000000001" customHeight="1">
      <c r="B1296" s="105"/>
      <c r="C1296" s="54"/>
      <c r="D1296" s="96"/>
      <c r="E1296" s="111"/>
      <c r="F1296" s="112"/>
      <c r="G1296" s="113"/>
      <c r="H1296" s="194">
        <v>1</v>
      </c>
      <c r="I1296" s="98">
        <v>0</v>
      </c>
      <c r="J1296" s="98">
        <v>0</v>
      </c>
      <c r="K1296" s="101">
        <f t="shared" si="1168"/>
        <v>0</v>
      </c>
      <c r="L1296" s="100">
        <v>0</v>
      </c>
      <c r="M1296" s="98">
        <v>0</v>
      </c>
      <c r="N1296" s="101">
        <f t="shared" si="1169"/>
        <v>0</v>
      </c>
      <c r="O1296" s="100">
        <v>0</v>
      </c>
      <c r="P1296" s="98">
        <v>0</v>
      </c>
      <c r="Q1296" s="101">
        <f t="shared" si="1170"/>
        <v>0</v>
      </c>
      <c r="R1296" s="100">
        <v>0</v>
      </c>
      <c r="S1296" s="98">
        <v>0</v>
      </c>
      <c r="T1296" s="101">
        <f t="shared" si="1171"/>
        <v>0</v>
      </c>
      <c r="U1296" s="194">
        <v>1</v>
      </c>
      <c r="V1296" s="99">
        <v>1</v>
      </c>
      <c r="W1296" s="98">
        <v>0</v>
      </c>
      <c r="X1296" s="98">
        <v>0</v>
      </c>
      <c r="Y1296" s="101">
        <f t="shared" si="1174"/>
        <v>0</v>
      </c>
      <c r="Z1296" s="101">
        <v>1</v>
      </c>
      <c r="AA1296" s="194">
        <v>0</v>
      </c>
      <c r="AB1296" s="99">
        <v>1</v>
      </c>
      <c r="AC1296" s="98">
        <v>0</v>
      </c>
      <c r="AD1296" s="98">
        <v>0</v>
      </c>
      <c r="AE1296" s="101">
        <f t="shared" si="1172"/>
        <v>0</v>
      </c>
      <c r="AF1296" s="100">
        <v>0</v>
      </c>
      <c r="AG1296" s="98">
        <v>0</v>
      </c>
      <c r="AH1296" s="99">
        <f t="shared" si="1173"/>
        <v>0</v>
      </c>
      <c r="AI1296" s="101">
        <v>1</v>
      </c>
      <c r="AJ1296" s="106"/>
    </row>
    <row r="1297" spans="2:36" s="35" customFormat="1" ht="17.100000000000001" customHeight="1">
      <c r="B1297" s="105"/>
      <c r="C1297" s="54"/>
      <c r="D1297" s="96"/>
      <c r="E1297" s="111"/>
      <c r="F1297" s="112"/>
      <c r="G1297" s="113"/>
      <c r="H1297" s="194">
        <v>1</v>
      </c>
      <c r="I1297" s="98">
        <v>0</v>
      </c>
      <c r="J1297" s="98">
        <v>0</v>
      </c>
      <c r="K1297" s="101">
        <f t="shared" si="1168"/>
        <v>0</v>
      </c>
      <c r="L1297" s="100">
        <v>0</v>
      </c>
      <c r="M1297" s="98">
        <v>0</v>
      </c>
      <c r="N1297" s="101">
        <f t="shared" si="1169"/>
        <v>0</v>
      </c>
      <c r="O1297" s="100">
        <v>0</v>
      </c>
      <c r="P1297" s="98">
        <v>0</v>
      </c>
      <c r="Q1297" s="101">
        <f t="shared" si="1170"/>
        <v>0</v>
      </c>
      <c r="R1297" s="100">
        <v>0</v>
      </c>
      <c r="S1297" s="98">
        <v>0</v>
      </c>
      <c r="T1297" s="101">
        <f t="shared" si="1171"/>
        <v>0</v>
      </c>
      <c r="U1297" s="194">
        <v>1</v>
      </c>
      <c r="V1297" s="99">
        <v>1</v>
      </c>
      <c r="W1297" s="98">
        <v>0</v>
      </c>
      <c r="X1297" s="98">
        <v>0</v>
      </c>
      <c r="Y1297" s="101">
        <f t="shared" si="1174"/>
        <v>0</v>
      </c>
      <c r="Z1297" s="101">
        <v>1</v>
      </c>
      <c r="AA1297" s="194">
        <v>0</v>
      </c>
      <c r="AB1297" s="99">
        <v>1</v>
      </c>
      <c r="AC1297" s="98">
        <v>0</v>
      </c>
      <c r="AD1297" s="98">
        <v>0</v>
      </c>
      <c r="AE1297" s="101">
        <f t="shared" si="1172"/>
        <v>0</v>
      </c>
      <c r="AF1297" s="100">
        <v>0</v>
      </c>
      <c r="AG1297" s="98">
        <v>0</v>
      </c>
      <c r="AH1297" s="99">
        <f t="shared" si="1173"/>
        <v>0</v>
      </c>
      <c r="AI1297" s="101">
        <v>1</v>
      </c>
      <c r="AJ1297" s="106"/>
    </row>
    <row r="1298" spans="2:36" s="35" customFormat="1" ht="17.100000000000001" customHeight="1">
      <c r="B1298" s="105"/>
      <c r="C1298" s="54"/>
      <c r="D1298" s="96"/>
      <c r="E1298" s="111"/>
      <c r="F1298" s="112"/>
      <c r="G1298" s="113"/>
      <c r="H1298" s="194">
        <v>1</v>
      </c>
      <c r="I1298" s="98">
        <v>0</v>
      </c>
      <c r="J1298" s="98">
        <v>0</v>
      </c>
      <c r="K1298" s="101">
        <f t="shared" si="1168"/>
        <v>0</v>
      </c>
      <c r="L1298" s="100">
        <v>0</v>
      </c>
      <c r="M1298" s="98">
        <v>0</v>
      </c>
      <c r="N1298" s="101">
        <f t="shared" si="1169"/>
        <v>0</v>
      </c>
      <c r="O1298" s="100">
        <v>0</v>
      </c>
      <c r="P1298" s="98">
        <v>0</v>
      </c>
      <c r="Q1298" s="101">
        <f t="shared" si="1170"/>
        <v>0</v>
      </c>
      <c r="R1298" s="100">
        <v>0</v>
      </c>
      <c r="S1298" s="98">
        <v>0</v>
      </c>
      <c r="T1298" s="101">
        <f t="shared" si="1171"/>
        <v>0</v>
      </c>
      <c r="U1298" s="194">
        <v>1</v>
      </c>
      <c r="V1298" s="99">
        <v>1</v>
      </c>
      <c r="W1298" s="98">
        <v>0</v>
      </c>
      <c r="X1298" s="98">
        <v>0</v>
      </c>
      <c r="Y1298" s="101">
        <f t="shared" si="1174"/>
        <v>0</v>
      </c>
      <c r="Z1298" s="101">
        <v>1</v>
      </c>
      <c r="AA1298" s="194">
        <v>0</v>
      </c>
      <c r="AB1298" s="99">
        <v>1</v>
      </c>
      <c r="AC1298" s="98">
        <v>0</v>
      </c>
      <c r="AD1298" s="98">
        <v>0</v>
      </c>
      <c r="AE1298" s="101">
        <f t="shared" si="1172"/>
        <v>0</v>
      </c>
      <c r="AF1298" s="100">
        <v>0</v>
      </c>
      <c r="AG1298" s="98">
        <v>0</v>
      </c>
      <c r="AH1298" s="99">
        <f t="shared" si="1173"/>
        <v>0</v>
      </c>
      <c r="AI1298" s="101">
        <v>1</v>
      </c>
      <c r="AJ1298" s="106"/>
    </row>
    <row r="1299" spans="2:36" s="35" customFormat="1" ht="17.100000000000001" customHeight="1">
      <c r="B1299" s="105"/>
      <c r="C1299" s="54"/>
      <c r="D1299" s="96"/>
      <c r="E1299" s="111"/>
      <c r="F1299" s="112"/>
      <c r="G1299" s="113"/>
      <c r="H1299" s="194">
        <v>1</v>
      </c>
      <c r="I1299" s="98">
        <v>0</v>
      </c>
      <c r="J1299" s="98">
        <v>0</v>
      </c>
      <c r="K1299" s="101">
        <f t="shared" si="1168"/>
        <v>0</v>
      </c>
      <c r="L1299" s="100">
        <v>0</v>
      </c>
      <c r="M1299" s="98">
        <v>0</v>
      </c>
      <c r="N1299" s="101">
        <f t="shared" si="1169"/>
        <v>0</v>
      </c>
      <c r="O1299" s="100">
        <v>0</v>
      </c>
      <c r="P1299" s="98">
        <v>0</v>
      </c>
      <c r="Q1299" s="101">
        <f t="shared" si="1170"/>
        <v>0</v>
      </c>
      <c r="R1299" s="100">
        <v>0</v>
      </c>
      <c r="S1299" s="98">
        <v>0</v>
      </c>
      <c r="T1299" s="101">
        <f t="shared" si="1171"/>
        <v>0</v>
      </c>
      <c r="U1299" s="194">
        <v>1</v>
      </c>
      <c r="V1299" s="99">
        <v>1</v>
      </c>
      <c r="W1299" s="98">
        <v>0</v>
      </c>
      <c r="X1299" s="98">
        <v>0</v>
      </c>
      <c r="Y1299" s="101">
        <f t="shared" si="1174"/>
        <v>0</v>
      </c>
      <c r="Z1299" s="101">
        <v>1</v>
      </c>
      <c r="AA1299" s="194">
        <v>0</v>
      </c>
      <c r="AB1299" s="99">
        <v>1</v>
      </c>
      <c r="AC1299" s="98">
        <v>0</v>
      </c>
      <c r="AD1299" s="98">
        <v>0</v>
      </c>
      <c r="AE1299" s="101">
        <f t="shared" si="1172"/>
        <v>0</v>
      </c>
      <c r="AF1299" s="100">
        <v>0</v>
      </c>
      <c r="AG1299" s="98">
        <v>0</v>
      </c>
      <c r="AH1299" s="99">
        <f t="shared" si="1173"/>
        <v>0</v>
      </c>
      <c r="AI1299" s="101">
        <v>1</v>
      </c>
      <c r="AJ1299" s="106"/>
    </row>
    <row r="1300" spans="2:36" s="126" customFormat="1" ht="17.100000000000001" customHeight="1" thickBot="1">
      <c r="B1300" s="128"/>
      <c r="C1300" s="154"/>
      <c r="D1300" s="155"/>
      <c r="E1300" s="156"/>
      <c r="F1300" s="129"/>
      <c r="G1300" s="130"/>
      <c r="H1300" s="195">
        <v>1</v>
      </c>
      <c r="I1300" s="432" t="s">
        <v>201</v>
      </c>
      <c r="J1300" s="432"/>
      <c r="K1300" s="131">
        <f>SUM(K1293:K1299)</f>
        <v>0</v>
      </c>
      <c r="L1300" s="403" t="s">
        <v>201</v>
      </c>
      <c r="M1300" s="404"/>
      <c r="N1300" s="131">
        <f>SUM(N1293:N1299)</f>
        <v>0</v>
      </c>
      <c r="O1300" s="403" t="s">
        <v>201</v>
      </c>
      <c r="P1300" s="404"/>
      <c r="Q1300" s="131">
        <f>SUM(Q1293:Q1299)</f>
        <v>0</v>
      </c>
      <c r="R1300" s="403" t="s">
        <v>201</v>
      </c>
      <c r="S1300" s="404"/>
      <c r="T1300" s="131">
        <f>SUM(T1293:T1299)</f>
        <v>0</v>
      </c>
      <c r="U1300" s="195">
        <v>1</v>
      </c>
      <c r="V1300" s="165">
        <v>1</v>
      </c>
      <c r="W1300" s="432" t="s">
        <v>201</v>
      </c>
      <c r="X1300" s="432"/>
      <c r="Y1300" s="131">
        <f>SUM(Y1293:Y1299)</f>
        <v>0</v>
      </c>
      <c r="Z1300" s="133">
        <v>1</v>
      </c>
      <c r="AA1300" s="195">
        <v>0</v>
      </c>
      <c r="AB1300" s="165">
        <v>1</v>
      </c>
      <c r="AC1300" s="432" t="s">
        <v>201</v>
      </c>
      <c r="AD1300" s="432"/>
      <c r="AE1300" s="131">
        <f>SUM(AE1293:AE1299)</f>
        <v>0</v>
      </c>
      <c r="AF1300" s="433" t="s">
        <v>201</v>
      </c>
      <c r="AG1300" s="432"/>
      <c r="AH1300" s="144">
        <f>SUM(AH1293:AH1299)</f>
        <v>0</v>
      </c>
      <c r="AI1300" s="133">
        <v>1</v>
      </c>
      <c r="AJ1300" s="134"/>
    </row>
    <row r="1301" spans="2:36" s="35" customFormat="1" ht="16.8" customHeight="1">
      <c r="B1301" s="114"/>
      <c r="C1301" s="157">
        <f>'3. Rekap Back Up Non Aspal X'!C181</f>
        <v>16000</v>
      </c>
      <c r="D1301" s="158">
        <f>'3. Rekap Back Up Non Aspal X'!D181</f>
        <v>16100</v>
      </c>
      <c r="E1301" s="159">
        <f>'3. Rekap Back Up Non Aspal X'!E181</f>
        <v>4</v>
      </c>
      <c r="F1301" s="115">
        <f>(100/((D1301-C1301)*E1301))*((K1308*0.05)+(N1308*0.05)+(Q1308*0.05)+(T1308)+(Y1308)+(AE1308*1.5)+(AH1308*1))</f>
        <v>0</v>
      </c>
      <c r="G1301" s="116" t="str">
        <f>IF(F1301&lt;=25,"RB",IF(F1301&lt;=75,"RB",IF(F1301&lt;=100,"RB","RB")))</f>
        <v>RB</v>
      </c>
      <c r="H1301" s="196">
        <v>1</v>
      </c>
      <c r="I1301" s="136">
        <v>0</v>
      </c>
      <c r="J1301" s="136">
        <v>0</v>
      </c>
      <c r="K1301" s="137">
        <f t="shared" ref="K1301:K1307" si="1175">I1301*J1301</f>
        <v>0</v>
      </c>
      <c r="L1301" s="136">
        <v>0</v>
      </c>
      <c r="M1301" s="136">
        <v>0</v>
      </c>
      <c r="N1301" s="137">
        <f t="shared" ref="N1301:N1307" si="1176">L1301*M1301</f>
        <v>0</v>
      </c>
      <c r="O1301" s="136">
        <v>0</v>
      </c>
      <c r="P1301" s="136">
        <v>3</v>
      </c>
      <c r="Q1301" s="137">
        <f t="shared" ref="Q1301:Q1307" si="1177">O1301*P1301</f>
        <v>0</v>
      </c>
      <c r="R1301" s="136">
        <v>0</v>
      </c>
      <c r="S1301" s="136">
        <v>0</v>
      </c>
      <c r="T1301" s="137">
        <f t="shared" ref="T1301:T1307" si="1178">R1301*S1301</f>
        <v>0</v>
      </c>
      <c r="U1301" s="196">
        <v>1</v>
      </c>
      <c r="V1301" s="138">
        <v>1</v>
      </c>
      <c r="W1301" s="136">
        <v>0</v>
      </c>
      <c r="X1301" s="136">
        <v>0</v>
      </c>
      <c r="Y1301" s="137">
        <f>W1301*X1301</f>
        <v>0</v>
      </c>
      <c r="Z1301" s="137">
        <v>1</v>
      </c>
      <c r="AA1301" s="196">
        <v>0</v>
      </c>
      <c r="AB1301" s="138">
        <v>1</v>
      </c>
      <c r="AC1301" s="136">
        <v>0</v>
      </c>
      <c r="AD1301" s="136">
        <v>0</v>
      </c>
      <c r="AE1301" s="137">
        <f t="shared" ref="AE1301:AE1307" si="1179">AC1301*AD1301</f>
        <v>0</v>
      </c>
      <c r="AF1301" s="136">
        <v>0</v>
      </c>
      <c r="AG1301" s="136">
        <v>0</v>
      </c>
      <c r="AH1301" s="138">
        <f t="shared" ref="AH1301:AH1307" si="1180">AF1301*AG1301</f>
        <v>0</v>
      </c>
      <c r="AI1301" s="137">
        <v>1</v>
      </c>
      <c r="AJ1301" s="139"/>
    </row>
    <row r="1302" spans="2:36" s="35" customFormat="1" ht="17.100000000000001" customHeight="1">
      <c r="B1302" s="105"/>
      <c r="C1302" s="54"/>
      <c r="D1302" s="96"/>
      <c r="E1302" s="111"/>
      <c r="F1302" s="112"/>
      <c r="G1302" s="113"/>
      <c r="H1302" s="194">
        <v>1</v>
      </c>
      <c r="I1302" s="98">
        <v>0</v>
      </c>
      <c r="J1302" s="98">
        <v>0</v>
      </c>
      <c r="K1302" s="101">
        <f t="shared" si="1175"/>
        <v>0</v>
      </c>
      <c r="L1302" s="100">
        <v>0</v>
      </c>
      <c r="M1302" s="98">
        <v>0</v>
      </c>
      <c r="N1302" s="101">
        <f t="shared" si="1176"/>
        <v>0</v>
      </c>
      <c r="O1302" s="100">
        <v>0</v>
      </c>
      <c r="P1302" s="98">
        <v>0</v>
      </c>
      <c r="Q1302" s="101">
        <f t="shared" si="1177"/>
        <v>0</v>
      </c>
      <c r="R1302" s="100">
        <v>0</v>
      </c>
      <c r="S1302" s="98">
        <v>0</v>
      </c>
      <c r="T1302" s="101">
        <f t="shared" si="1178"/>
        <v>0</v>
      </c>
      <c r="U1302" s="194">
        <v>1</v>
      </c>
      <c r="V1302" s="99">
        <v>1</v>
      </c>
      <c r="W1302" s="98">
        <v>0</v>
      </c>
      <c r="X1302" s="98">
        <v>0</v>
      </c>
      <c r="Y1302" s="101">
        <f t="shared" ref="Y1302:Y1307" si="1181">W1302*X1302</f>
        <v>0</v>
      </c>
      <c r="Z1302" s="101">
        <v>1</v>
      </c>
      <c r="AA1302" s="194">
        <v>0</v>
      </c>
      <c r="AB1302" s="99">
        <v>1</v>
      </c>
      <c r="AC1302" s="98">
        <v>0</v>
      </c>
      <c r="AD1302" s="98">
        <v>0</v>
      </c>
      <c r="AE1302" s="101">
        <f t="shared" si="1179"/>
        <v>0</v>
      </c>
      <c r="AF1302" s="100">
        <v>0</v>
      </c>
      <c r="AG1302" s="98">
        <v>0</v>
      </c>
      <c r="AH1302" s="99">
        <f t="shared" si="1180"/>
        <v>0</v>
      </c>
      <c r="AI1302" s="101">
        <v>1</v>
      </c>
      <c r="AJ1302" s="106"/>
    </row>
    <row r="1303" spans="2:36" s="35" customFormat="1" ht="17.100000000000001" customHeight="1">
      <c r="B1303" s="105"/>
      <c r="C1303" s="54"/>
      <c r="D1303" s="96"/>
      <c r="E1303" s="111"/>
      <c r="F1303" s="112"/>
      <c r="G1303" s="113"/>
      <c r="H1303" s="194">
        <v>1</v>
      </c>
      <c r="I1303" s="98">
        <v>0</v>
      </c>
      <c r="J1303" s="98">
        <v>0</v>
      </c>
      <c r="K1303" s="101">
        <f t="shared" si="1175"/>
        <v>0</v>
      </c>
      <c r="L1303" s="100">
        <v>0</v>
      </c>
      <c r="M1303" s="98">
        <v>0</v>
      </c>
      <c r="N1303" s="101">
        <f t="shared" si="1176"/>
        <v>0</v>
      </c>
      <c r="O1303" s="100">
        <v>0</v>
      </c>
      <c r="P1303" s="98">
        <v>0</v>
      </c>
      <c r="Q1303" s="101">
        <f t="shared" si="1177"/>
        <v>0</v>
      </c>
      <c r="R1303" s="100">
        <v>0</v>
      </c>
      <c r="S1303" s="98">
        <v>0</v>
      </c>
      <c r="T1303" s="101">
        <f t="shared" si="1178"/>
        <v>0</v>
      </c>
      <c r="U1303" s="194">
        <v>1</v>
      </c>
      <c r="V1303" s="99">
        <v>1</v>
      </c>
      <c r="W1303" s="98">
        <v>0</v>
      </c>
      <c r="X1303" s="98">
        <v>0</v>
      </c>
      <c r="Y1303" s="101">
        <f t="shared" si="1181"/>
        <v>0</v>
      </c>
      <c r="Z1303" s="101">
        <v>1</v>
      </c>
      <c r="AA1303" s="194">
        <v>0</v>
      </c>
      <c r="AB1303" s="99">
        <v>1</v>
      </c>
      <c r="AC1303" s="98">
        <v>0</v>
      </c>
      <c r="AD1303" s="98">
        <v>0</v>
      </c>
      <c r="AE1303" s="101">
        <f t="shared" si="1179"/>
        <v>0</v>
      </c>
      <c r="AF1303" s="100">
        <v>0</v>
      </c>
      <c r="AG1303" s="98">
        <v>0</v>
      </c>
      <c r="AH1303" s="99">
        <f t="shared" si="1180"/>
        <v>0</v>
      </c>
      <c r="AI1303" s="101">
        <v>1</v>
      </c>
      <c r="AJ1303" s="106"/>
    </row>
    <row r="1304" spans="2:36" s="35" customFormat="1" ht="17.100000000000001" customHeight="1">
      <c r="B1304" s="105"/>
      <c r="C1304" s="54"/>
      <c r="D1304" s="96"/>
      <c r="E1304" s="111"/>
      <c r="F1304" s="112"/>
      <c r="G1304" s="113"/>
      <c r="H1304" s="194">
        <v>1</v>
      </c>
      <c r="I1304" s="98">
        <v>0</v>
      </c>
      <c r="J1304" s="98">
        <v>0</v>
      </c>
      <c r="K1304" s="101">
        <f t="shared" si="1175"/>
        <v>0</v>
      </c>
      <c r="L1304" s="100">
        <v>0</v>
      </c>
      <c r="M1304" s="98">
        <v>0</v>
      </c>
      <c r="N1304" s="101">
        <f t="shared" si="1176"/>
        <v>0</v>
      </c>
      <c r="O1304" s="100">
        <v>0</v>
      </c>
      <c r="P1304" s="98">
        <v>0</v>
      </c>
      <c r="Q1304" s="101">
        <f t="shared" si="1177"/>
        <v>0</v>
      </c>
      <c r="R1304" s="100">
        <v>0</v>
      </c>
      <c r="S1304" s="98">
        <v>0</v>
      </c>
      <c r="T1304" s="101">
        <f t="shared" si="1178"/>
        <v>0</v>
      </c>
      <c r="U1304" s="194">
        <v>1</v>
      </c>
      <c r="V1304" s="99">
        <v>1</v>
      </c>
      <c r="W1304" s="98">
        <v>0</v>
      </c>
      <c r="X1304" s="98">
        <v>0</v>
      </c>
      <c r="Y1304" s="101">
        <f t="shared" si="1181"/>
        <v>0</v>
      </c>
      <c r="Z1304" s="101">
        <v>1</v>
      </c>
      <c r="AA1304" s="194">
        <v>0</v>
      </c>
      <c r="AB1304" s="99">
        <v>1</v>
      </c>
      <c r="AC1304" s="98">
        <v>0</v>
      </c>
      <c r="AD1304" s="98">
        <v>0</v>
      </c>
      <c r="AE1304" s="101">
        <f t="shared" si="1179"/>
        <v>0</v>
      </c>
      <c r="AF1304" s="100">
        <v>0</v>
      </c>
      <c r="AG1304" s="98">
        <v>0</v>
      </c>
      <c r="AH1304" s="99">
        <f t="shared" si="1180"/>
        <v>0</v>
      </c>
      <c r="AI1304" s="101">
        <v>1</v>
      </c>
      <c r="AJ1304" s="106"/>
    </row>
    <row r="1305" spans="2:36" s="35" customFormat="1" ht="17.100000000000001" customHeight="1">
      <c r="B1305" s="105"/>
      <c r="C1305" s="54"/>
      <c r="D1305" s="96"/>
      <c r="E1305" s="111"/>
      <c r="F1305" s="112"/>
      <c r="G1305" s="113"/>
      <c r="H1305" s="194">
        <v>1</v>
      </c>
      <c r="I1305" s="98">
        <v>0</v>
      </c>
      <c r="J1305" s="98">
        <v>0</v>
      </c>
      <c r="K1305" s="101">
        <f t="shared" si="1175"/>
        <v>0</v>
      </c>
      <c r="L1305" s="100">
        <v>0</v>
      </c>
      <c r="M1305" s="98">
        <v>0</v>
      </c>
      <c r="N1305" s="101">
        <f t="shared" si="1176"/>
        <v>0</v>
      </c>
      <c r="O1305" s="100">
        <v>0</v>
      </c>
      <c r="P1305" s="98">
        <v>0</v>
      </c>
      <c r="Q1305" s="101">
        <f t="shared" si="1177"/>
        <v>0</v>
      </c>
      <c r="R1305" s="100">
        <v>0</v>
      </c>
      <c r="S1305" s="98">
        <v>0</v>
      </c>
      <c r="T1305" s="101">
        <f t="shared" si="1178"/>
        <v>0</v>
      </c>
      <c r="U1305" s="194">
        <v>1</v>
      </c>
      <c r="V1305" s="99">
        <v>1</v>
      </c>
      <c r="W1305" s="98">
        <v>0</v>
      </c>
      <c r="X1305" s="98">
        <v>0</v>
      </c>
      <c r="Y1305" s="101">
        <f t="shared" si="1181"/>
        <v>0</v>
      </c>
      <c r="Z1305" s="101">
        <v>1</v>
      </c>
      <c r="AA1305" s="194">
        <v>0</v>
      </c>
      <c r="AB1305" s="99">
        <v>1</v>
      </c>
      <c r="AC1305" s="98">
        <v>0</v>
      </c>
      <c r="AD1305" s="98">
        <v>0</v>
      </c>
      <c r="AE1305" s="101">
        <f t="shared" si="1179"/>
        <v>0</v>
      </c>
      <c r="AF1305" s="100">
        <v>0</v>
      </c>
      <c r="AG1305" s="98">
        <v>0</v>
      </c>
      <c r="AH1305" s="99">
        <f t="shared" si="1180"/>
        <v>0</v>
      </c>
      <c r="AI1305" s="101">
        <v>1</v>
      </c>
      <c r="AJ1305" s="106"/>
    </row>
    <row r="1306" spans="2:36" s="35" customFormat="1" ht="17.100000000000001" customHeight="1">
      <c r="B1306" s="105"/>
      <c r="C1306" s="54"/>
      <c r="D1306" s="96"/>
      <c r="E1306" s="111"/>
      <c r="F1306" s="112"/>
      <c r="G1306" s="113"/>
      <c r="H1306" s="194">
        <v>1</v>
      </c>
      <c r="I1306" s="98">
        <v>0</v>
      </c>
      <c r="J1306" s="98">
        <v>0</v>
      </c>
      <c r="K1306" s="101">
        <f t="shared" si="1175"/>
        <v>0</v>
      </c>
      <c r="L1306" s="100">
        <v>0</v>
      </c>
      <c r="M1306" s="98">
        <v>0</v>
      </c>
      <c r="N1306" s="101">
        <f t="shared" si="1176"/>
        <v>0</v>
      </c>
      <c r="O1306" s="100">
        <v>0</v>
      </c>
      <c r="P1306" s="98">
        <v>0</v>
      </c>
      <c r="Q1306" s="101">
        <f t="shared" si="1177"/>
        <v>0</v>
      </c>
      <c r="R1306" s="100">
        <v>0</v>
      </c>
      <c r="S1306" s="98">
        <v>0</v>
      </c>
      <c r="T1306" s="101">
        <f t="shared" si="1178"/>
        <v>0</v>
      </c>
      <c r="U1306" s="194">
        <v>1</v>
      </c>
      <c r="V1306" s="99">
        <v>1</v>
      </c>
      <c r="W1306" s="98">
        <v>0</v>
      </c>
      <c r="X1306" s="98">
        <v>0</v>
      </c>
      <c r="Y1306" s="101">
        <f t="shared" si="1181"/>
        <v>0</v>
      </c>
      <c r="Z1306" s="101">
        <v>1</v>
      </c>
      <c r="AA1306" s="194">
        <v>0</v>
      </c>
      <c r="AB1306" s="99">
        <v>1</v>
      </c>
      <c r="AC1306" s="98">
        <v>0</v>
      </c>
      <c r="AD1306" s="98">
        <v>0</v>
      </c>
      <c r="AE1306" s="101">
        <f t="shared" si="1179"/>
        <v>0</v>
      </c>
      <c r="AF1306" s="100">
        <v>0</v>
      </c>
      <c r="AG1306" s="98">
        <v>0</v>
      </c>
      <c r="AH1306" s="99">
        <f t="shared" si="1180"/>
        <v>0</v>
      </c>
      <c r="AI1306" s="101">
        <v>1</v>
      </c>
      <c r="AJ1306" s="106"/>
    </row>
    <row r="1307" spans="2:36" s="35" customFormat="1" ht="17.100000000000001" customHeight="1">
      <c r="B1307" s="105"/>
      <c r="C1307" s="54"/>
      <c r="D1307" s="96"/>
      <c r="E1307" s="111"/>
      <c r="F1307" s="112"/>
      <c r="G1307" s="113"/>
      <c r="H1307" s="194">
        <v>1</v>
      </c>
      <c r="I1307" s="98">
        <v>0</v>
      </c>
      <c r="J1307" s="98">
        <v>0</v>
      </c>
      <c r="K1307" s="101">
        <f t="shared" si="1175"/>
        <v>0</v>
      </c>
      <c r="L1307" s="100">
        <v>0</v>
      </c>
      <c r="M1307" s="98">
        <v>0</v>
      </c>
      <c r="N1307" s="101">
        <f t="shared" si="1176"/>
        <v>0</v>
      </c>
      <c r="O1307" s="100">
        <v>0</v>
      </c>
      <c r="P1307" s="98">
        <v>0</v>
      </c>
      <c r="Q1307" s="101">
        <f t="shared" si="1177"/>
        <v>0</v>
      </c>
      <c r="R1307" s="100">
        <v>0</v>
      </c>
      <c r="S1307" s="98">
        <v>0</v>
      </c>
      <c r="T1307" s="101">
        <f t="shared" si="1178"/>
        <v>0</v>
      </c>
      <c r="U1307" s="194">
        <v>1</v>
      </c>
      <c r="V1307" s="99">
        <v>1</v>
      </c>
      <c r="W1307" s="98">
        <v>0</v>
      </c>
      <c r="X1307" s="98">
        <v>0</v>
      </c>
      <c r="Y1307" s="101">
        <f t="shared" si="1181"/>
        <v>0</v>
      </c>
      <c r="Z1307" s="101">
        <v>1</v>
      </c>
      <c r="AA1307" s="194">
        <v>0</v>
      </c>
      <c r="AB1307" s="99">
        <v>1</v>
      </c>
      <c r="AC1307" s="98">
        <v>0</v>
      </c>
      <c r="AD1307" s="98">
        <v>0</v>
      </c>
      <c r="AE1307" s="101">
        <f t="shared" si="1179"/>
        <v>0</v>
      </c>
      <c r="AF1307" s="100">
        <v>0</v>
      </c>
      <c r="AG1307" s="98">
        <v>0</v>
      </c>
      <c r="AH1307" s="99">
        <f t="shared" si="1180"/>
        <v>0</v>
      </c>
      <c r="AI1307" s="101">
        <v>1</v>
      </c>
      <c r="AJ1307" s="106"/>
    </row>
    <row r="1308" spans="2:36" s="126" customFormat="1" ht="17.100000000000001" customHeight="1">
      <c r="B1308" s="118"/>
      <c r="C1308" s="119"/>
      <c r="D1308" s="120"/>
      <c r="E1308" s="121"/>
      <c r="F1308" s="122"/>
      <c r="G1308" s="123"/>
      <c r="H1308" s="194">
        <v>1</v>
      </c>
      <c r="I1308" s="430" t="s">
        <v>201</v>
      </c>
      <c r="J1308" s="430"/>
      <c r="K1308" s="124">
        <f>SUM(K1301:K1307)</f>
        <v>0</v>
      </c>
      <c r="L1308" s="401" t="s">
        <v>201</v>
      </c>
      <c r="M1308" s="402"/>
      <c r="N1308" s="124">
        <f>SUM(N1301:N1307)</f>
        <v>0</v>
      </c>
      <c r="O1308" s="401" t="s">
        <v>201</v>
      </c>
      <c r="P1308" s="402"/>
      <c r="Q1308" s="124">
        <f>SUM(Q1301:Q1307)</f>
        <v>0</v>
      </c>
      <c r="R1308" s="401" t="s">
        <v>201</v>
      </c>
      <c r="S1308" s="402"/>
      <c r="T1308" s="124">
        <f>SUM(T1301:T1307)</f>
        <v>0</v>
      </c>
      <c r="U1308" s="194">
        <v>1</v>
      </c>
      <c r="V1308" s="99">
        <v>1</v>
      </c>
      <c r="W1308" s="430" t="s">
        <v>201</v>
      </c>
      <c r="X1308" s="430"/>
      <c r="Y1308" s="124">
        <f>SUM(Y1301:Y1307)</f>
        <v>0</v>
      </c>
      <c r="Z1308" s="101">
        <v>1</v>
      </c>
      <c r="AA1308" s="194">
        <v>0</v>
      </c>
      <c r="AB1308" s="99">
        <v>1</v>
      </c>
      <c r="AC1308" s="430" t="s">
        <v>201</v>
      </c>
      <c r="AD1308" s="430"/>
      <c r="AE1308" s="124">
        <f>SUM(AE1301:AE1307)</f>
        <v>0</v>
      </c>
      <c r="AF1308" s="431" t="s">
        <v>201</v>
      </c>
      <c r="AG1308" s="430"/>
      <c r="AH1308" s="143">
        <f>SUM(AH1301:AH1307)</f>
        <v>0</v>
      </c>
      <c r="AI1308" s="101">
        <v>1</v>
      </c>
      <c r="AJ1308" s="125"/>
    </row>
    <row r="1309" spans="2:36" s="35" customFormat="1" ht="16.8" customHeight="1">
      <c r="B1309" s="105"/>
      <c r="C1309" s="54">
        <f>'3. Rekap Back Up Non Aspal X'!C182</f>
        <v>16100</v>
      </c>
      <c r="D1309" s="96">
        <f>'3. Rekap Back Up Non Aspal X'!D182</f>
        <v>16200</v>
      </c>
      <c r="E1309" s="111">
        <f>'3. Rekap Back Up Non Aspal X'!E182</f>
        <v>4</v>
      </c>
      <c r="F1309" s="112">
        <f>(100/((D1309-C1309)*E1309))*((K1316*0.05)+(N1316*0.05)+(Q1316*0.05)+(T1316)+(Y1316)+(AE1316*1.5)+(AH1316*1))</f>
        <v>0</v>
      </c>
      <c r="G1309" s="113" t="str">
        <f>IF(F1309&lt;=25,"RB",IF(F1309&lt;=75,"RB",IF(F1309&lt;=100,"RB","RB")))</f>
        <v>RB</v>
      </c>
      <c r="H1309" s="194">
        <v>1</v>
      </c>
      <c r="I1309" s="98">
        <v>0</v>
      </c>
      <c r="J1309" s="98">
        <v>0</v>
      </c>
      <c r="K1309" s="101">
        <f t="shared" ref="K1309:K1315" si="1182">I1309*J1309</f>
        <v>0</v>
      </c>
      <c r="L1309" s="98">
        <v>0</v>
      </c>
      <c r="M1309" s="98">
        <v>0</v>
      </c>
      <c r="N1309" s="101">
        <f t="shared" ref="N1309:N1315" si="1183">L1309*M1309</f>
        <v>0</v>
      </c>
      <c r="O1309" s="98">
        <v>0</v>
      </c>
      <c r="P1309" s="98">
        <v>0</v>
      </c>
      <c r="Q1309" s="101">
        <f t="shared" ref="Q1309:Q1315" si="1184">O1309*P1309</f>
        <v>0</v>
      </c>
      <c r="R1309" s="98">
        <v>0</v>
      </c>
      <c r="S1309" s="98">
        <v>0</v>
      </c>
      <c r="T1309" s="101">
        <f t="shared" ref="T1309:T1315" si="1185">R1309*S1309</f>
        <v>0</v>
      </c>
      <c r="U1309" s="194">
        <v>1</v>
      </c>
      <c r="V1309" s="99">
        <v>1</v>
      </c>
      <c r="W1309" s="98">
        <v>0</v>
      </c>
      <c r="X1309" s="98">
        <v>0</v>
      </c>
      <c r="Y1309" s="101">
        <f>W1309*X1309</f>
        <v>0</v>
      </c>
      <c r="Z1309" s="101">
        <v>1</v>
      </c>
      <c r="AA1309" s="194">
        <v>0</v>
      </c>
      <c r="AB1309" s="99">
        <v>1</v>
      </c>
      <c r="AC1309" s="98">
        <v>0</v>
      </c>
      <c r="AD1309" s="98">
        <v>0</v>
      </c>
      <c r="AE1309" s="101">
        <f t="shared" ref="AE1309:AE1315" si="1186">AC1309*AD1309</f>
        <v>0</v>
      </c>
      <c r="AF1309" s="98">
        <v>0</v>
      </c>
      <c r="AG1309" s="98">
        <v>3</v>
      </c>
      <c r="AH1309" s="99">
        <f t="shared" ref="AH1309:AH1315" si="1187">AF1309*AG1309</f>
        <v>0</v>
      </c>
      <c r="AI1309" s="101">
        <v>1</v>
      </c>
      <c r="AJ1309" s="106"/>
    </row>
    <row r="1310" spans="2:36" s="35" customFormat="1" ht="17.100000000000001" customHeight="1">
      <c r="B1310" s="105"/>
      <c r="C1310" s="54"/>
      <c r="D1310" s="96"/>
      <c r="E1310" s="111"/>
      <c r="F1310" s="112"/>
      <c r="G1310" s="113"/>
      <c r="H1310" s="194">
        <v>1</v>
      </c>
      <c r="I1310" s="98">
        <v>0</v>
      </c>
      <c r="J1310" s="98">
        <v>0</v>
      </c>
      <c r="K1310" s="101">
        <f t="shared" si="1182"/>
        <v>0</v>
      </c>
      <c r="L1310" s="100">
        <v>0</v>
      </c>
      <c r="M1310" s="98">
        <v>0</v>
      </c>
      <c r="N1310" s="101">
        <f t="shared" si="1183"/>
        <v>0</v>
      </c>
      <c r="O1310" s="100">
        <v>0</v>
      </c>
      <c r="P1310" s="98">
        <v>0</v>
      </c>
      <c r="Q1310" s="101">
        <f t="shared" si="1184"/>
        <v>0</v>
      </c>
      <c r="R1310" s="100">
        <v>0</v>
      </c>
      <c r="S1310" s="98">
        <v>0</v>
      </c>
      <c r="T1310" s="101">
        <f t="shared" si="1185"/>
        <v>0</v>
      </c>
      <c r="U1310" s="194">
        <v>1</v>
      </c>
      <c r="V1310" s="99">
        <v>1</v>
      </c>
      <c r="W1310" s="98">
        <v>0</v>
      </c>
      <c r="X1310" s="98">
        <v>0</v>
      </c>
      <c r="Y1310" s="101">
        <f t="shared" ref="Y1310:Y1315" si="1188">W1310*X1310</f>
        <v>0</v>
      </c>
      <c r="Z1310" s="101">
        <v>1</v>
      </c>
      <c r="AA1310" s="194">
        <v>0</v>
      </c>
      <c r="AB1310" s="99">
        <v>1</v>
      </c>
      <c r="AC1310" s="98">
        <v>0</v>
      </c>
      <c r="AD1310" s="98">
        <v>0</v>
      </c>
      <c r="AE1310" s="101">
        <f t="shared" si="1186"/>
        <v>0</v>
      </c>
      <c r="AF1310" s="100">
        <v>0</v>
      </c>
      <c r="AG1310" s="98">
        <v>0</v>
      </c>
      <c r="AH1310" s="99">
        <f t="shared" si="1187"/>
        <v>0</v>
      </c>
      <c r="AI1310" s="101">
        <v>1</v>
      </c>
      <c r="AJ1310" s="106"/>
    </row>
    <row r="1311" spans="2:36" s="35" customFormat="1" ht="17.100000000000001" customHeight="1">
      <c r="B1311" s="105"/>
      <c r="C1311" s="54"/>
      <c r="D1311" s="96"/>
      <c r="E1311" s="111"/>
      <c r="F1311" s="112"/>
      <c r="G1311" s="113"/>
      <c r="H1311" s="194">
        <v>1</v>
      </c>
      <c r="I1311" s="98">
        <v>0</v>
      </c>
      <c r="J1311" s="98">
        <v>0</v>
      </c>
      <c r="K1311" s="101">
        <f t="shared" si="1182"/>
        <v>0</v>
      </c>
      <c r="L1311" s="100">
        <v>0</v>
      </c>
      <c r="M1311" s="98">
        <v>0</v>
      </c>
      <c r="N1311" s="101">
        <f t="shared" si="1183"/>
        <v>0</v>
      </c>
      <c r="O1311" s="100">
        <v>0</v>
      </c>
      <c r="P1311" s="98">
        <v>0</v>
      </c>
      <c r="Q1311" s="101">
        <f t="shared" si="1184"/>
        <v>0</v>
      </c>
      <c r="R1311" s="100">
        <v>0</v>
      </c>
      <c r="S1311" s="98">
        <v>0</v>
      </c>
      <c r="T1311" s="101">
        <f t="shared" si="1185"/>
        <v>0</v>
      </c>
      <c r="U1311" s="194">
        <v>1</v>
      </c>
      <c r="V1311" s="99">
        <v>1</v>
      </c>
      <c r="W1311" s="98">
        <v>0</v>
      </c>
      <c r="X1311" s="98">
        <v>0</v>
      </c>
      <c r="Y1311" s="101">
        <f t="shared" si="1188"/>
        <v>0</v>
      </c>
      <c r="Z1311" s="101">
        <v>1</v>
      </c>
      <c r="AA1311" s="194">
        <v>0</v>
      </c>
      <c r="AB1311" s="99">
        <v>1</v>
      </c>
      <c r="AC1311" s="98">
        <v>0</v>
      </c>
      <c r="AD1311" s="98">
        <v>0</v>
      </c>
      <c r="AE1311" s="101">
        <f t="shared" si="1186"/>
        <v>0</v>
      </c>
      <c r="AF1311" s="100">
        <v>0</v>
      </c>
      <c r="AG1311" s="98">
        <v>0</v>
      </c>
      <c r="AH1311" s="99">
        <f t="shared" si="1187"/>
        <v>0</v>
      </c>
      <c r="AI1311" s="101">
        <v>1</v>
      </c>
      <c r="AJ1311" s="106"/>
    </row>
    <row r="1312" spans="2:36" s="35" customFormat="1" ht="17.100000000000001" customHeight="1">
      <c r="B1312" s="105"/>
      <c r="C1312" s="54"/>
      <c r="D1312" s="96"/>
      <c r="E1312" s="111"/>
      <c r="F1312" s="112"/>
      <c r="G1312" s="113"/>
      <c r="H1312" s="194">
        <v>1</v>
      </c>
      <c r="I1312" s="98">
        <v>0</v>
      </c>
      <c r="J1312" s="98">
        <v>0</v>
      </c>
      <c r="K1312" s="101">
        <f t="shared" si="1182"/>
        <v>0</v>
      </c>
      <c r="L1312" s="100">
        <v>0</v>
      </c>
      <c r="M1312" s="98">
        <v>0</v>
      </c>
      <c r="N1312" s="101">
        <f t="shared" si="1183"/>
        <v>0</v>
      </c>
      <c r="O1312" s="100">
        <v>0</v>
      </c>
      <c r="P1312" s="98">
        <v>0</v>
      </c>
      <c r="Q1312" s="101">
        <f t="shared" si="1184"/>
        <v>0</v>
      </c>
      <c r="R1312" s="100">
        <v>0</v>
      </c>
      <c r="S1312" s="98">
        <v>0</v>
      </c>
      <c r="T1312" s="101">
        <f t="shared" si="1185"/>
        <v>0</v>
      </c>
      <c r="U1312" s="194">
        <v>1</v>
      </c>
      <c r="V1312" s="99">
        <v>1</v>
      </c>
      <c r="W1312" s="98">
        <v>0</v>
      </c>
      <c r="X1312" s="98">
        <v>0</v>
      </c>
      <c r="Y1312" s="101">
        <f t="shared" si="1188"/>
        <v>0</v>
      </c>
      <c r="Z1312" s="101">
        <v>1</v>
      </c>
      <c r="AA1312" s="194">
        <v>0</v>
      </c>
      <c r="AB1312" s="99">
        <v>1</v>
      </c>
      <c r="AC1312" s="98">
        <v>0</v>
      </c>
      <c r="AD1312" s="98">
        <v>0</v>
      </c>
      <c r="AE1312" s="101">
        <f t="shared" si="1186"/>
        <v>0</v>
      </c>
      <c r="AF1312" s="100">
        <v>0</v>
      </c>
      <c r="AG1312" s="98">
        <v>0</v>
      </c>
      <c r="AH1312" s="99">
        <f t="shared" si="1187"/>
        <v>0</v>
      </c>
      <c r="AI1312" s="101">
        <v>1</v>
      </c>
      <c r="AJ1312" s="106"/>
    </row>
    <row r="1313" spans="2:36" s="35" customFormat="1" ht="17.100000000000001" customHeight="1">
      <c r="B1313" s="105"/>
      <c r="C1313" s="54"/>
      <c r="D1313" s="96"/>
      <c r="E1313" s="111"/>
      <c r="F1313" s="112"/>
      <c r="G1313" s="113"/>
      <c r="H1313" s="194">
        <v>1</v>
      </c>
      <c r="I1313" s="98">
        <v>0</v>
      </c>
      <c r="J1313" s="98">
        <v>0</v>
      </c>
      <c r="K1313" s="101">
        <f t="shared" si="1182"/>
        <v>0</v>
      </c>
      <c r="L1313" s="100">
        <v>0</v>
      </c>
      <c r="M1313" s="98">
        <v>0</v>
      </c>
      <c r="N1313" s="101">
        <f t="shared" si="1183"/>
        <v>0</v>
      </c>
      <c r="O1313" s="100">
        <v>0</v>
      </c>
      <c r="P1313" s="98">
        <v>0</v>
      </c>
      <c r="Q1313" s="101">
        <f t="shared" si="1184"/>
        <v>0</v>
      </c>
      <c r="R1313" s="100">
        <v>0</v>
      </c>
      <c r="S1313" s="98">
        <v>0</v>
      </c>
      <c r="T1313" s="101">
        <f t="shared" si="1185"/>
        <v>0</v>
      </c>
      <c r="U1313" s="194">
        <v>1</v>
      </c>
      <c r="V1313" s="99">
        <v>1</v>
      </c>
      <c r="W1313" s="98">
        <v>0</v>
      </c>
      <c r="X1313" s="98">
        <v>0</v>
      </c>
      <c r="Y1313" s="101">
        <f t="shared" si="1188"/>
        <v>0</v>
      </c>
      <c r="Z1313" s="101">
        <v>1</v>
      </c>
      <c r="AA1313" s="194">
        <v>0</v>
      </c>
      <c r="AB1313" s="99">
        <v>1</v>
      </c>
      <c r="AC1313" s="98">
        <v>0</v>
      </c>
      <c r="AD1313" s="98">
        <v>0</v>
      </c>
      <c r="AE1313" s="101">
        <f t="shared" si="1186"/>
        <v>0</v>
      </c>
      <c r="AF1313" s="100">
        <v>0</v>
      </c>
      <c r="AG1313" s="98">
        <v>0</v>
      </c>
      <c r="AH1313" s="99">
        <f t="shared" si="1187"/>
        <v>0</v>
      </c>
      <c r="AI1313" s="101">
        <v>1</v>
      </c>
      <c r="AJ1313" s="106"/>
    </row>
    <row r="1314" spans="2:36" s="35" customFormat="1" ht="17.100000000000001" customHeight="1">
      <c r="B1314" s="105"/>
      <c r="C1314" s="54"/>
      <c r="D1314" s="96"/>
      <c r="E1314" s="111"/>
      <c r="F1314" s="112"/>
      <c r="G1314" s="113"/>
      <c r="H1314" s="194">
        <v>1</v>
      </c>
      <c r="I1314" s="98">
        <v>0</v>
      </c>
      <c r="J1314" s="98">
        <v>0</v>
      </c>
      <c r="K1314" s="101">
        <f t="shared" si="1182"/>
        <v>0</v>
      </c>
      <c r="L1314" s="100">
        <v>0</v>
      </c>
      <c r="M1314" s="98">
        <v>0</v>
      </c>
      <c r="N1314" s="101">
        <f t="shared" si="1183"/>
        <v>0</v>
      </c>
      <c r="O1314" s="100">
        <v>0</v>
      </c>
      <c r="P1314" s="98">
        <v>0</v>
      </c>
      <c r="Q1314" s="101">
        <f t="shared" si="1184"/>
        <v>0</v>
      </c>
      <c r="R1314" s="100">
        <v>0</v>
      </c>
      <c r="S1314" s="98">
        <v>0</v>
      </c>
      <c r="T1314" s="101">
        <f t="shared" si="1185"/>
        <v>0</v>
      </c>
      <c r="U1314" s="194">
        <v>1</v>
      </c>
      <c r="V1314" s="99">
        <v>1</v>
      </c>
      <c r="W1314" s="98">
        <v>0</v>
      </c>
      <c r="X1314" s="98">
        <v>0</v>
      </c>
      <c r="Y1314" s="101">
        <f t="shared" si="1188"/>
        <v>0</v>
      </c>
      <c r="Z1314" s="101">
        <v>1</v>
      </c>
      <c r="AA1314" s="194">
        <v>0</v>
      </c>
      <c r="AB1314" s="99">
        <v>1</v>
      </c>
      <c r="AC1314" s="98">
        <v>0</v>
      </c>
      <c r="AD1314" s="98">
        <v>0</v>
      </c>
      <c r="AE1314" s="101">
        <f t="shared" si="1186"/>
        <v>0</v>
      </c>
      <c r="AF1314" s="100">
        <v>0</v>
      </c>
      <c r="AG1314" s="98">
        <v>0</v>
      </c>
      <c r="AH1314" s="99">
        <f t="shared" si="1187"/>
        <v>0</v>
      </c>
      <c r="AI1314" s="101">
        <v>1</v>
      </c>
      <c r="AJ1314" s="106"/>
    </row>
    <row r="1315" spans="2:36" s="35" customFormat="1" ht="17.100000000000001" customHeight="1">
      <c r="B1315" s="105"/>
      <c r="C1315" s="54"/>
      <c r="D1315" s="96"/>
      <c r="E1315" s="111"/>
      <c r="F1315" s="112"/>
      <c r="G1315" s="113"/>
      <c r="H1315" s="194">
        <v>1</v>
      </c>
      <c r="I1315" s="98">
        <v>0</v>
      </c>
      <c r="J1315" s="98">
        <v>0</v>
      </c>
      <c r="K1315" s="101">
        <f t="shared" si="1182"/>
        <v>0</v>
      </c>
      <c r="L1315" s="100">
        <v>0</v>
      </c>
      <c r="M1315" s="98">
        <v>0</v>
      </c>
      <c r="N1315" s="101">
        <f t="shared" si="1183"/>
        <v>0</v>
      </c>
      <c r="O1315" s="100">
        <v>0</v>
      </c>
      <c r="P1315" s="98">
        <v>0</v>
      </c>
      <c r="Q1315" s="101">
        <f t="shared" si="1184"/>
        <v>0</v>
      </c>
      <c r="R1315" s="100">
        <v>0</v>
      </c>
      <c r="S1315" s="98">
        <v>0</v>
      </c>
      <c r="T1315" s="101">
        <f t="shared" si="1185"/>
        <v>0</v>
      </c>
      <c r="U1315" s="194">
        <v>1</v>
      </c>
      <c r="V1315" s="99">
        <v>1</v>
      </c>
      <c r="W1315" s="98">
        <v>0</v>
      </c>
      <c r="X1315" s="98">
        <v>0</v>
      </c>
      <c r="Y1315" s="101">
        <f t="shared" si="1188"/>
        <v>0</v>
      </c>
      <c r="Z1315" s="101">
        <v>1</v>
      </c>
      <c r="AA1315" s="194">
        <v>0</v>
      </c>
      <c r="AB1315" s="99">
        <v>1</v>
      </c>
      <c r="AC1315" s="98">
        <v>0</v>
      </c>
      <c r="AD1315" s="98">
        <v>0</v>
      </c>
      <c r="AE1315" s="101">
        <f t="shared" si="1186"/>
        <v>0</v>
      </c>
      <c r="AF1315" s="100">
        <v>0</v>
      </c>
      <c r="AG1315" s="98">
        <v>0</v>
      </c>
      <c r="AH1315" s="99">
        <f t="shared" si="1187"/>
        <v>0</v>
      </c>
      <c r="AI1315" s="101">
        <v>1</v>
      </c>
      <c r="AJ1315" s="106"/>
    </row>
    <row r="1316" spans="2:36" s="126" customFormat="1" ht="17.100000000000001" customHeight="1">
      <c r="B1316" s="118"/>
      <c r="C1316" s="119"/>
      <c r="D1316" s="120"/>
      <c r="E1316" s="121"/>
      <c r="F1316" s="122"/>
      <c r="G1316" s="123"/>
      <c r="H1316" s="194">
        <v>1</v>
      </c>
      <c r="I1316" s="430" t="s">
        <v>201</v>
      </c>
      <c r="J1316" s="430"/>
      <c r="K1316" s="124">
        <f>SUM(K1309:K1315)</f>
        <v>0</v>
      </c>
      <c r="L1316" s="401" t="s">
        <v>201</v>
      </c>
      <c r="M1316" s="402"/>
      <c r="N1316" s="124">
        <f>SUM(N1309:N1315)</f>
        <v>0</v>
      </c>
      <c r="O1316" s="401" t="s">
        <v>201</v>
      </c>
      <c r="P1316" s="402"/>
      <c r="Q1316" s="124">
        <f>SUM(Q1309:Q1315)</f>
        <v>0</v>
      </c>
      <c r="R1316" s="401" t="s">
        <v>201</v>
      </c>
      <c r="S1316" s="402"/>
      <c r="T1316" s="124">
        <f>SUM(T1309:T1315)</f>
        <v>0</v>
      </c>
      <c r="U1316" s="194">
        <v>1</v>
      </c>
      <c r="V1316" s="99">
        <v>1</v>
      </c>
      <c r="W1316" s="430" t="s">
        <v>201</v>
      </c>
      <c r="X1316" s="430"/>
      <c r="Y1316" s="124">
        <f>SUM(Y1309:Y1315)</f>
        <v>0</v>
      </c>
      <c r="Z1316" s="101">
        <v>1</v>
      </c>
      <c r="AA1316" s="194">
        <v>0</v>
      </c>
      <c r="AB1316" s="99">
        <v>1</v>
      </c>
      <c r="AC1316" s="430" t="s">
        <v>201</v>
      </c>
      <c r="AD1316" s="430"/>
      <c r="AE1316" s="124">
        <f>SUM(AE1309:AE1315)</f>
        <v>0</v>
      </c>
      <c r="AF1316" s="431" t="s">
        <v>201</v>
      </c>
      <c r="AG1316" s="430"/>
      <c r="AH1316" s="143">
        <f>SUM(AH1309:AH1315)</f>
        <v>0</v>
      </c>
      <c r="AI1316" s="101">
        <v>1</v>
      </c>
      <c r="AJ1316" s="125"/>
    </row>
    <row r="1317" spans="2:36" s="35" customFormat="1" ht="16.8" customHeight="1">
      <c r="B1317" s="105"/>
      <c r="C1317" s="54">
        <f>'3. Rekap Back Up Non Aspal X'!C183</f>
        <v>16200</v>
      </c>
      <c r="D1317" s="96">
        <f>'3. Rekap Back Up Non Aspal X'!D183</f>
        <v>16300</v>
      </c>
      <c r="E1317" s="111">
        <f>'3. Rekap Back Up Non Aspal X'!E183</f>
        <v>4</v>
      </c>
      <c r="F1317" s="112">
        <f>(100/((D1317-C1317)*E1317))*((K1324*0.05)+(N1324*0.05)+(Q1324*0.05)+(T1324)+(Y1324)+(AE1324*1.5)+(AH1324*1))</f>
        <v>0</v>
      </c>
      <c r="G1317" s="113" t="str">
        <f>IF(F1317&lt;=25,"RB",IF(F1317&lt;=75,"RB",IF(F1317&lt;=100,"RB","RB")))</f>
        <v>RB</v>
      </c>
      <c r="H1317" s="194">
        <v>1</v>
      </c>
      <c r="I1317" s="98">
        <v>0</v>
      </c>
      <c r="J1317" s="98">
        <v>0</v>
      </c>
      <c r="K1317" s="101">
        <f t="shared" ref="K1317:K1323" si="1189">I1317*J1317</f>
        <v>0</v>
      </c>
      <c r="L1317" s="98">
        <v>0</v>
      </c>
      <c r="M1317" s="98">
        <v>0</v>
      </c>
      <c r="N1317" s="101">
        <f t="shared" ref="N1317:N1323" si="1190">L1317*M1317</f>
        <v>0</v>
      </c>
      <c r="O1317" s="98">
        <v>0</v>
      </c>
      <c r="P1317" s="98">
        <v>0</v>
      </c>
      <c r="Q1317" s="101">
        <f t="shared" ref="Q1317:Q1323" si="1191">O1317*P1317</f>
        <v>0</v>
      </c>
      <c r="R1317" s="98">
        <v>0</v>
      </c>
      <c r="S1317" s="98">
        <v>0</v>
      </c>
      <c r="T1317" s="101">
        <f t="shared" ref="T1317:T1323" si="1192">R1317*S1317</f>
        <v>0</v>
      </c>
      <c r="U1317" s="194">
        <v>1</v>
      </c>
      <c r="V1317" s="99">
        <v>1</v>
      </c>
      <c r="W1317" s="98">
        <v>0</v>
      </c>
      <c r="X1317" s="98">
        <v>0</v>
      </c>
      <c r="Y1317" s="101">
        <f>W1317*X1317</f>
        <v>0</v>
      </c>
      <c r="Z1317" s="101">
        <v>1</v>
      </c>
      <c r="AA1317" s="194">
        <v>0</v>
      </c>
      <c r="AB1317" s="99">
        <v>1</v>
      </c>
      <c r="AC1317" s="98">
        <v>0</v>
      </c>
      <c r="AD1317" s="98">
        <v>0</v>
      </c>
      <c r="AE1317" s="101">
        <f t="shared" ref="AE1317:AE1323" si="1193">AC1317*AD1317</f>
        <v>0</v>
      </c>
      <c r="AF1317" s="98">
        <v>0</v>
      </c>
      <c r="AG1317" s="98">
        <v>3</v>
      </c>
      <c r="AH1317" s="99">
        <f t="shared" ref="AH1317:AH1323" si="1194">AF1317*AG1317</f>
        <v>0</v>
      </c>
      <c r="AI1317" s="101">
        <v>1</v>
      </c>
      <c r="AJ1317" s="106"/>
    </row>
    <row r="1318" spans="2:36" s="35" customFormat="1" ht="17.100000000000001" customHeight="1">
      <c r="B1318" s="105"/>
      <c r="C1318" s="54"/>
      <c r="D1318" s="96"/>
      <c r="E1318" s="111"/>
      <c r="F1318" s="112"/>
      <c r="G1318" s="113"/>
      <c r="H1318" s="194">
        <v>1</v>
      </c>
      <c r="I1318" s="98">
        <v>0</v>
      </c>
      <c r="J1318" s="98">
        <v>0</v>
      </c>
      <c r="K1318" s="101">
        <f t="shared" si="1189"/>
        <v>0</v>
      </c>
      <c r="L1318" s="100">
        <v>0</v>
      </c>
      <c r="M1318" s="98">
        <v>0</v>
      </c>
      <c r="N1318" s="101">
        <f t="shared" si="1190"/>
        <v>0</v>
      </c>
      <c r="O1318" s="100">
        <v>0</v>
      </c>
      <c r="P1318" s="98">
        <v>0</v>
      </c>
      <c r="Q1318" s="101">
        <f t="shared" si="1191"/>
        <v>0</v>
      </c>
      <c r="R1318" s="100">
        <v>0</v>
      </c>
      <c r="S1318" s="98">
        <v>0</v>
      </c>
      <c r="T1318" s="101">
        <f t="shared" si="1192"/>
        <v>0</v>
      </c>
      <c r="U1318" s="194">
        <v>1</v>
      </c>
      <c r="V1318" s="99">
        <v>1</v>
      </c>
      <c r="W1318" s="98">
        <v>0</v>
      </c>
      <c r="X1318" s="98">
        <v>0</v>
      </c>
      <c r="Y1318" s="101">
        <f t="shared" ref="Y1318:Y1323" si="1195">W1318*X1318</f>
        <v>0</v>
      </c>
      <c r="Z1318" s="101">
        <v>1</v>
      </c>
      <c r="AA1318" s="194">
        <v>0</v>
      </c>
      <c r="AB1318" s="99">
        <v>1</v>
      </c>
      <c r="AC1318" s="98">
        <v>0</v>
      </c>
      <c r="AD1318" s="98">
        <v>0</v>
      </c>
      <c r="AE1318" s="101">
        <f t="shared" si="1193"/>
        <v>0</v>
      </c>
      <c r="AF1318" s="100">
        <v>0</v>
      </c>
      <c r="AG1318" s="98">
        <v>0</v>
      </c>
      <c r="AH1318" s="99">
        <f t="shared" si="1194"/>
        <v>0</v>
      </c>
      <c r="AI1318" s="101">
        <v>1</v>
      </c>
      <c r="AJ1318" s="106"/>
    </row>
    <row r="1319" spans="2:36" s="35" customFormat="1" ht="17.100000000000001" customHeight="1">
      <c r="B1319" s="105"/>
      <c r="C1319" s="54"/>
      <c r="D1319" s="96"/>
      <c r="E1319" s="111"/>
      <c r="F1319" s="112"/>
      <c r="G1319" s="113"/>
      <c r="H1319" s="194">
        <v>1</v>
      </c>
      <c r="I1319" s="98">
        <v>0</v>
      </c>
      <c r="J1319" s="98">
        <v>0</v>
      </c>
      <c r="K1319" s="101">
        <f t="shared" si="1189"/>
        <v>0</v>
      </c>
      <c r="L1319" s="100">
        <v>0</v>
      </c>
      <c r="M1319" s="98">
        <v>0</v>
      </c>
      <c r="N1319" s="101">
        <f t="shared" si="1190"/>
        <v>0</v>
      </c>
      <c r="O1319" s="100">
        <v>0</v>
      </c>
      <c r="P1319" s="98">
        <v>0</v>
      </c>
      <c r="Q1319" s="101">
        <f t="shared" si="1191"/>
        <v>0</v>
      </c>
      <c r="R1319" s="100">
        <v>0</v>
      </c>
      <c r="S1319" s="98">
        <v>0</v>
      </c>
      <c r="T1319" s="101">
        <f t="shared" si="1192"/>
        <v>0</v>
      </c>
      <c r="U1319" s="194">
        <v>1</v>
      </c>
      <c r="V1319" s="99">
        <v>1</v>
      </c>
      <c r="W1319" s="98">
        <v>0</v>
      </c>
      <c r="X1319" s="98">
        <v>0</v>
      </c>
      <c r="Y1319" s="101">
        <f t="shared" si="1195"/>
        <v>0</v>
      </c>
      <c r="Z1319" s="101">
        <v>1</v>
      </c>
      <c r="AA1319" s="194">
        <v>0</v>
      </c>
      <c r="AB1319" s="99">
        <v>1</v>
      </c>
      <c r="AC1319" s="98">
        <v>0</v>
      </c>
      <c r="AD1319" s="98">
        <v>0</v>
      </c>
      <c r="AE1319" s="101">
        <f t="shared" si="1193"/>
        <v>0</v>
      </c>
      <c r="AF1319" s="100">
        <v>0</v>
      </c>
      <c r="AG1319" s="98">
        <v>0</v>
      </c>
      <c r="AH1319" s="99">
        <f t="shared" si="1194"/>
        <v>0</v>
      </c>
      <c r="AI1319" s="101">
        <v>1</v>
      </c>
      <c r="AJ1319" s="106"/>
    </row>
    <row r="1320" spans="2:36" s="35" customFormat="1" ht="17.100000000000001" customHeight="1">
      <c r="B1320" s="105"/>
      <c r="C1320" s="54"/>
      <c r="D1320" s="96"/>
      <c r="E1320" s="111"/>
      <c r="F1320" s="112"/>
      <c r="G1320" s="113"/>
      <c r="H1320" s="194">
        <v>1</v>
      </c>
      <c r="I1320" s="98">
        <v>0</v>
      </c>
      <c r="J1320" s="98">
        <v>0</v>
      </c>
      <c r="K1320" s="101">
        <f t="shared" si="1189"/>
        <v>0</v>
      </c>
      <c r="L1320" s="100">
        <v>0</v>
      </c>
      <c r="M1320" s="98">
        <v>0</v>
      </c>
      <c r="N1320" s="101">
        <f t="shared" si="1190"/>
        <v>0</v>
      </c>
      <c r="O1320" s="100">
        <v>0</v>
      </c>
      <c r="P1320" s="98">
        <v>0</v>
      </c>
      <c r="Q1320" s="101">
        <f t="shared" si="1191"/>
        <v>0</v>
      </c>
      <c r="R1320" s="100">
        <v>0</v>
      </c>
      <c r="S1320" s="98">
        <v>0</v>
      </c>
      <c r="T1320" s="101">
        <f t="shared" si="1192"/>
        <v>0</v>
      </c>
      <c r="U1320" s="194">
        <v>1</v>
      </c>
      <c r="V1320" s="99">
        <v>1</v>
      </c>
      <c r="W1320" s="98">
        <v>0</v>
      </c>
      <c r="X1320" s="98">
        <v>0</v>
      </c>
      <c r="Y1320" s="101">
        <f t="shared" si="1195"/>
        <v>0</v>
      </c>
      <c r="Z1320" s="101">
        <v>1</v>
      </c>
      <c r="AA1320" s="194">
        <v>0</v>
      </c>
      <c r="AB1320" s="99">
        <v>1</v>
      </c>
      <c r="AC1320" s="98">
        <v>0</v>
      </c>
      <c r="AD1320" s="98">
        <v>0</v>
      </c>
      <c r="AE1320" s="101">
        <f t="shared" si="1193"/>
        <v>0</v>
      </c>
      <c r="AF1320" s="100">
        <v>0</v>
      </c>
      <c r="AG1320" s="98">
        <v>0</v>
      </c>
      <c r="AH1320" s="99">
        <f t="shared" si="1194"/>
        <v>0</v>
      </c>
      <c r="AI1320" s="101">
        <v>1</v>
      </c>
      <c r="AJ1320" s="106"/>
    </row>
    <row r="1321" spans="2:36" s="35" customFormat="1" ht="17.100000000000001" customHeight="1">
      <c r="B1321" s="105"/>
      <c r="C1321" s="54"/>
      <c r="D1321" s="96"/>
      <c r="E1321" s="111"/>
      <c r="F1321" s="112"/>
      <c r="G1321" s="113"/>
      <c r="H1321" s="194">
        <v>1</v>
      </c>
      <c r="I1321" s="98">
        <v>0</v>
      </c>
      <c r="J1321" s="98">
        <v>0</v>
      </c>
      <c r="K1321" s="101">
        <f t="shared" si="1189"/>
        <v>0</v>
      </c>
      <c r="L1321" s="100">
        <v>0</v>
      </c>
      <c r="M1321" s="98">
        <v>0</v>
      </c>
      <c r="N1321" s="101">
        <f t="shared" si="1190"/>
        <v>0</v>
      </c>
      <c r="O1321" s="100">
        <v>0</v>
      </c>
      <c r="P1321" s="98">
        <v>0</v>
      </c>
      <c r="Q1321" s="101">
        <f t="shared" si="1191"/>
        <v>0</v>
      </c>
      <c r="R1321" s="100">
        <v>0</v>
      </c>
      <c r="S1321" s="98">
        <v>0</v>
      </c>
      <c r="T1321" s="101">
        <f t="shared" si="1192"/>
        <v>0</v>
      </c>
      <c r="U1321" s="194">
        <v>1</v>
      </c>
      <c r="V1321" s="99">
        <v>1</v>
      </c>
      <c r="W1321" s="98">
        <v>0</v>
      </c>
      <c r="X1321" s="98">
        <v>0</v>
      </c>
      <c r="Y1321" s="101">
        <f t="shared" si="1195"/>
        <v>0</v>
      </c>
      <c r="Z1321" s="101">
        <v>1</v>
      </c>
      <c r="AA1321" s="194">
        <v>0</v>
      </c>
      <c r="AB1321" s="99">
        <v>1</v>
      </c>
      <c r="AC1321" s="98">
        <v>0</v>
      </c>
      <c r="AD1321" s="98">
        <v>0</v>
      </c>
      <c r="AE1321" s="101">
        <f t="shared" si="1193"/>
        <v>0</v>
      </c>
      <c r="AF1321" s="100">
        <v>0</v>
      </c>
      <c r="AG1321" s="98">
        <v>0</v>
      </c>
      <c r="AH1321" s="99">
        <f t="shared" si="1194"/>
        <v>0</v>
      </c>
      <c r="AI1321" s="101">
        <v>1</v>
      </c>
      <c r="AJ1321" s="106"/>
    </row>
    <row r="1322" spans="2:36" s="35" customFormat="1" ht="17.100000000000001" customHeight="1">
      <c r="B1322" s="105"/>
      <c r="C1322" s="54"/>
      <c r="D1322" s="96"/>
      <c r="E1322" s="111"/>
      <c r="F1322" s="112"/>
      <c r="G1322" s="113"/>
      <c r="H1322" s="194">
        <v>1</v>
      </c>
      <c r="I1322" s="98">
        <v>0</v>
      </c>
      <c r="J1322" s="98">
        <v>0</v>
      </c>
      <c r="K1322" s="101">
        <f t="shared" si="1189"/>
        <v>0</v>
      </c>
      <c r="L1322" s="100">
        <v>0</v>
      </c>
      <c r="M1322" s="98">
        <v>0</v>
      </c>
      <c r="N1322" s="101">
        <f t="shared" si="1190"/>
        <v>0</v>
      </c>
      <c r="O1322" s="100">
        <v>0</v>
      </c>
      <c r="P1322" s="98">
        <v>0</v>
      </c>
      <c r="Q1322" s="101">
        <f t="shared" si="1191"/>
        <v>0</v>
      </c>
      <c r="R1322" s="100">
        <v>0</v>
      </c>
      <c r="S1322" s="98">
        <v>0</v>
      </c>
      <c r="T1322" s="101">
        <f t="shared" si="1192"/>
        <v>0</v>
      </c>
      <c r="U1322" s="194">
        <v>1</v>
      </c>
      <c r="V1322" s="99">
        <v>1</v>
      </c>
      <c r="W1322" s="98">
        <v>0</v>
      </c>
      <c r="X1322" s="98">
        <v>0</v>
      </c>
      <c r="Y1322" s="101">
        <f t="shared" si="1195"/>
        <v>0</v>
      </c>
      <c r="Z1322" s="101">
        <v>1</v>
      </c>
      <c r="AA1322" s="194">
        <v>0</v>
      </c>
      <c r="AB1322" s="99">
        <v>1</v>
      </c>
      <c r="AC1322" s="98">
        <v>0</v>
      </c>
      <c r="AD1322" s="98">
        <v>0</v>
      </c>
      <c r="AE1322" s="101">
        <f t="shared" si="1193"/>
        <v>0</v>
      </c>
      <c r="AF1322" s="100">
        <v>0</v>
      </c>
      <c r="AG1322" s="98">
        <v>0</v>
      </c>
      <c r="AH1322" s="99">
        <f t="shared" si="1194"/>
        <v>0</v>
      </c>
      <c r="AI1322" s="101">
        <v>1</v>
      </c>
      <c r="AJ1322" s="106"/>
    </row>
    <row r="1323" spans="2:36" s="35" customFormat="1" ht="17.100000000000001" customHeight="1">
      <c r="B1323" s="105"/>
      <c r="C1323" s="54"/>
      <c r="D1323" s="96"/>
      <c r="E1323" s="111"/>
      <c r="F1323" s="112"/>
      <c r="G1323" s="113"/>
      <c r="H1323" s="194">
        <v>1</v>
      </c>
      <c r="I1323" s="98">
        <v>0</v>
      </c>
      <c r="J1323" s="98">
        <v>0</v>
      </c>
      <c r="K1323" s="101">
        <f t="shared" si="1189"/>
        <v>0</v>
      </c>
      <c r="L1323" s="100">
        <v>0</v>
      </c>
      <c r="M1323" s="98">
        <v>0</v>
      </c>
      <c r="N1323" s="101">
        <f t="shared" si="1190"/>
        <v>0</v>
      </c>
      <c r="O1323" s="100">
        <v>0</v>
      </c>
      <c r="P1323" s="98">
        <v>0</v>
      </c>
      <c r="Q1323" s="101">
        <f t="shared" si="1191"/>
        <v>0</v>
      </c>
      <c r="R1323" s="100">
        <v>0</v>
      </c>
      <c r="S1323" s="98">
        <v>0</v>
      </c>
      <c r="T1323" s="101">
        <f t="shared" si="1192"/>
        <v>0</v>
      </c>
      <c r="U1323" s="194">
        <v>1</v>
      </c>
      <c r="V1323" s="99">
        <v>1</v>
      </c>
      <c r="W1323" s="98">
        <v>0</v>
      </c>
      <c r="X1323" s="98">
        <v>0</v>
      </c>
      <c r="Y1323" s="101">
        <f t="shared" si="1195"/>
        <v>0</v>
      </c>
      <c r="Z1323" s="101">
        <v>1</v>
      </c>
      <c r="AA1323" s="194">
        <v>0</v>
      </c>
      <c r="AB1323" s="99">
        <v>1</v>
      </c>
      <c r="AC1323" s="98">
        <v>0</v>
      </c>
      <c r="AD1323" s="98">
        <v>0</v>
      </c>
      <c r="AE1323" s="101">
        <f t="shared" si="1193"/>
        <v>0</v>
      </c>
      <c r="AF1323" s="100">
        <v>0</v>
      </c>
      <c r="AG1323" s="98">
        <v>0</v>
      </c>
      <c r="AH1323" s="99">
        <f t="shared" si="1194"/>
        <v>0</v>
      </c>
      <c r="AI1323" s="101">
        <v>1</v>
      </c>
      <c r="AJ1323" s="106"/>
    </row>
    <row r="1324" spans="2:36" s="126" customFormat="1" ht="17.100000000000001" customHeight="1">
      <c r="B1324" s="118"/>
      <c r="C1324" s="119"/>
      <c r="D1324" s="120"/>
      <c r="E1324" s="121"/>
      <c r="F1324" s="122"/>
      <c r="G1324" s="123"/>
      <c r="H1324" s="194">
        <v>1</v>
      </c>
      <c r="I1324" s="430" t="s">
        <v>201</v>
      </c>
      <c r="J1324" s="430"/>
      <c r="K1324" s="124">
        <f>SUM(K1317:K1323)</f>
        <v>0</v>
      </c>
      <c r="L1324" s="401" t="s">
        <v>201</v>
      </c>
      <c r="M1324" s="402"/>
      <c r="N1324" s="124">
        <f>SUM(N1317:N1323)</f>
        <v>0</v>
      </c>
      <c r="O1324" s="401" t="s">
        <v>201</v>
      </c>
      <c r="P1324" s="402"/>
      <c r="Q1324" s="124">
        <f>SUM(Q1317:Q1323)</f>
        <v>0</v>
      </c>
      <c r="R1324" s="401" t="s">
        <v>201</v>
      </c>
      <c r="S1324" s="402"/>
      <c r="T1324" s="124">
        <f>SUM(T1317:T1323)</f>
        <v>0</v>
      </c>
      <c r="U1324" s="194">
        <v>1</v>
      </c>
      <c r="V1324" s="99">
        <v>1</v>
      </c>
      <c r="W1324" s="430" t="s">
        <v>201</v>
      </c>
      <c r="X1324" s="430"/>
      <c r="Y1324" s="124">
        <f>SUM(Y1317:Y1323)</f>
        <v>0</v>
      </c>
      <c r="Z1324" s="101">
        <v>1</v>
      </c>
      <c r="AA1324" s="194">
        <v>0</v>
      </c>
      <c r="AB1324" s="99">
        <v>1</v>
      </c>
      <c r="AC1324" s="430" t="s">
        <v>201</v>
      </c>
      <c r="AD1324" s="430"/>
      <c r="AE1324" s="124">
        <f>SUM(AE1317:AE1323)</f>
        <v>0</v>
      </c>
      <c r="AF1324" s="431" t="s">
        <v>201</v>
      </c>
      <c r="AG1324" s="430"/>
      <c r="AH1324" s="143">
        <f>SUM(AH1317:AH1323)</f>
        <v>0</v>
      </c>
      <c r="AI1324" s="101">
        <v>1</v>
      </c>
      <c r="AJ1324" s="125"/>
    </row>
    <row r="1325" spans="2:36" s="35" customFormat="1" ht="16.8" customHeight="1">
      <c r="B1325" s="105"/>
      <c r="C1325" s="54">
        <f>'3. Rekap Back Up Non Aspal X'!C184</f>
        <v>16300</v>
      </c>
      <c r="D1325" s="96">
        <f>'3. Rekap Back Up Non Aspal X'!D184</f>
        <v>16400</v>
      </c>
      <c r="E1325" s="111">
        <f>'3. Rekap Back Up Non Aspal X'!E184</f>
        <v>4</v>
      </c>
      <c r="F1325" s="112">
        <f>(100/((D1325-C1325)*E1325))*((K1332*0.05)+(N1332*0.05)+(Q1332*0.05)+(T1332)+(Y1332)+(AE1332*1.5)+(AH1332*1))</f>
        <v>0</v>
      </c>
      <c r="G1325" s="113" t="str">
        <f>IF(F1325&lt;=25,"RB",IF(F1325&lt;=75,"RB",IF(F1325&lt;=100,"RB","RB")))</f>
        <v>RB</v>
      </c>
      <c r="H1325" s="194">
        <v>1</v>
      </c>
      <c r="I1325" s="98">
        <v>0</v>
      </c>
      <c r="J1325" s="98">
        <v>0</v>
      </c>
      <c r="K1325" s="101">
        <f t="shared" ref="K1325:K1331" si="1196">I1325*J1325</f>
        <v>0</v>
      </c>
      <c r="L1325" s="98">
        <v>0</v>
      </c>
      <c r="M1325" s="98">
        <v>0</v>
      </c>
      <c r="N1325" s="101">
        <f t="shared" ref="N1325:N1331" si="1197">L1325*M1325</f>
        <v>0</v>
      </c>
      <c r="O1325" s="98">
        <v>0</v>
      </c>
      <c r="P1325" s="98">
        <v>0</v>
      </c>
      <c r="Q1325" s="101">
        <f t="shared" ref="Q1325:Q1331" si="1198">O1325*P1325</f>
        <v>0</v>
      </c>
      <c r="R1325" s="98">
        <v>0</v>
      </c>
      <c r="S1325" s="98">
        <v>0</v>
      </c>
      <c r="T1325" s="101">
        <f t="shared" ref="T1325:T1331" si="1199">R1325*S1325</f>
        <v>0</v>
      </c>
      <c r="U1325" s="194">
        <v>1</v>
      </c>
      <c r="V1325" s="99">
        <v>1</v>
      </c>
      <c r="W1325" s="98">
        <v>0</v>
      </c>
      <c r="X1325" s="98">
        <v>0</v>
      </c>
      <c r="Y1325" s="101">
        <f>W1325*X1325</f>
        <v>0</v>
      </c>
      <c r="Z1325" s="101">
        <v>1</v>
      </c>
      <c r="AA1325" s="194">
        <v>0</v>
      </c>
      <c r="AB1325" s="99">
        <v>1</v>
      </c>
      <c r="AC1325" s="98">
        <v>0</v>
      </c>
      <c r="AD1325" s="98">
        <v>0</v>
      </c>
      <c r="AE1325" s="101">
        <f t="shared" ref="AE1325:AE1331" si="1200">AC1325*AD1325</f>
        <v>0</v>
      </c>
      <c r="AF1325" s="98">
        <v>0</v>
      </c>
      <c r="AG1325" s="98">
        <v>3</v>
      </c>
      <c r="AH1325" s="99">
        <f t="shared" ref="AH1325:AH1331" si="1201">AF1325*AG1325</f>
        <v>0</v>
      </c>
      <c r="AI1325" s="101">
        <v>1</v>
      </c>
      <c r="AJ1325" s="106"/>
    </row>
    <row r="1326" spans="2:36" s="35" customFormat="1" ht="17.100000000000001" customHeight="1">
      <c r="B1326" s="105"/>
      <c r="C1326" s="54"/>
      <c r="D1326" s="96"/>
      <c r="E1326" s="111"/>
      <c r="F1326" s="112"/>
      <c r="G1326" s="113"/>
      <c r="H1326" s="194">
        <v>1</v>
      </c>
      <c r="I1326" s="98">
        <v>0</v>
      </c>
      <c r="J1326" s="98">
        <v>0</v>
      </c>
      <c r="K1326" s="101">
        <f t="shared" si="1196"/>
        <v>0</v>
      </c>
      <c r="L1326" s="100">
        <v>0</v>
      </c>
      <c r="M1326" s="98">
        <v>0</v>
      </c>
      <c r="N1326" s="101">
        <f t="shared" si="1197"/>
        <v>0</v>
      </c>
      <c r="O1326" s="100">
        <v>0</v>
      </c>
      <c r="P1326" s="98">
        <v>0</v>
      </c>
      <c r="Q1326" s="101">
        <f t="shared" si="1198"/>
        <v>0</v>
      </c>
      <c r="R1326" s="100">
        <v>0</v>
      </c>
      <c r="S1326" s="98">
        <v>0</v>
      </c>
      <c r="T1326" s="101">
        <f t="shared" si="1199"/>
        <v>0</v>
      </c>
      <c r="U1326" s="194">
        <v>1</v>
      </c>
      <c r="V1326" s="99">
        <v>1</v>
      </c>
      <c r="W1326" s="98">
        <v>0</v>
      </c>
      <c r="X1326" s="98">
        <v>0</v>
      </c>
      <c r="Y1326" s="101">
        <f t="shared" ref="Y1326:Y1331" si="1202">W1326*X1326</f>
        <v>0</v>
      </c>
      <c r="Z1326" s="101">
        <v>1</v>
      </c>
      <c r="AA1326" s="194">
        <v>0</v>
      </c>
      <c r="AB1326" s="99">
        <v>1</v>
      </c>
      <c r="AC1326" s="98">
        <v>0</v>
      </c>
      <c r="AD1326" s="98">
        <v>0</v>
      </c>
      <c r="AE1326" s="101">
        <f t="shared" si="1200"/>
        <v>0</v>
      </c>
      <c r="AF1326" s="100">
        <v>0</v>
      </c>
      <c r="AG1326" s="98">
        <v>0</v>
      </c>
      <c r="AH1326" s="99">
        <f t="shared" si="1201"/>
        <v>0</v>
      </c>
      <c r="AI1326" s="101">
        <v>1</v>
      </c>
      <c r="AJ1326" s="106"/>
    </row>
    <row r="1327" spans="2:36" s="35" customFormat="1" ht="17.100000000000001" customHeight="1">
      <c r="B1327" s="105"/>
      <c r="C1327" s="54"/>
      <c r="D1327" s="96"/>
      <c r="E1327" s="111"/>
      <c r="F1327" s="112"/>
      <c r="G1327" s="113"/>
      <c r="H1327" s="194">
        <v>1</v>
      </c>
      <c r="I1327" s="98">
        <v>0</v>
      </c>
      <c r="J1327" s="98">
        <v>0</v>
      </c>
      <c r="K1327" s="101">
        <f t="shared" si="1196"/>
        <v>0</v>
      </c>
      <c r="L1327" s="100">
        <v>0</v>
      </c>
      <c r="M1327" s="98">
        <v>0</v>
      </c>
      <c r="N1327" s="101">
        <f t="shared" si="1197"/>
        <v>0</v>
      </c>
      <c r="O1327" s="100">
        <v>0</v>
      </c>
      <c r="P1327" s="98">
        <v>0</v>
      </c>
      <c r="Q1327" s="101">
        <f t="shared" si="1198"/>
        <v>0</v>
      </c>
      <c r="R1327" s="100">
        <v>0</v>
      </c>
      <c r="S1327" s="98">
        <v>0</v>
      </c>
      <c r="T1327" s="101">
        <f t="shared" si="1199"/>
        <v>0</v>
      </c>
      <c r="U1327" s="194">
        <v>1</v>
      </c>
      <c r="V1327" s="99">
        <v>1</v>
      </c>
      <c r="W1327" s="98">
        <v>0</v>
      </c>
      <c r="X1327" s="98">
        <v>0</v>
      </c>
      <c r="Y1327" s="101">
        <f t="shared" si="1202"/>
        <v>0</v>
      </c>
      <c r="Z1327" s="101">
        <v>1</v>
      </c>
      <c r="AA1327" s="194">
        <v>0</v>
      </c>
      <c r="AB1327" s="99">
        <v>1</v>
      </c>
      <c r="AC1327" s="98">
        <v>0</v>
      </c>
      <c r="AD1327" s="98">
        <v>0</v>
      </c>
      <c r="AE1327" s="101">
        <f t="shared" si="1200"/>
        <v>0</v>
      </c>
      <c r="AF1327" s="100">
        <v>0</v>
      </c>
      <c r="AG1327" s="98">
        <v>0</v>
      </c>
      <c r="AH1327" s="99">
        <f t="shared" si="1201"/>
        <v>0</v>
      </c>
      <c r="AI1327" s="101">
        <v>1</v>
      </c>
      <c r="AJ1327" s="106"/>
    </row>
    <row r="1328" spans="2:36" s="35" customFormat="1" ht="17.100000000000001" customHeight="1">
      <c r="B1328" s="105"/>
      <c r="C1328" s="54"/>
      <c r="D1328" s="96"/>
      <c r="E1328" s="111"/>
      <c r="F1328" s="112"/>
      <c r="G1328" s="113"/>
      <c r="H1328" s="194">
        <v>1</v>
      </c>
      <c r="I1328" s="98">
        <v>0</v>
      </c>
      <c r="J1328" s="98">
        <v>0</v>
      </c>
      <c r="K1328" s="101">
        <f t="shared" si="1196"/>
        <v>0</v>
      </c>
      <c r="L1328" s="100">
        <v>0</v>
      </c>
      <c r="M1328" s="98">
        <v>0</v>
      </c>
      <c r="N1328" s="101">
        <f t="shared" si="1197"/>
        <v>0</v>
      </c>
      <c r="O1328" s="100">
        <v>0</v>
      </c>
      <c r="P1328" s="98">
        <v>0</v>
      </c>
      <c r="Q1328" s="101">
        <f t="shared" si="1198"/>
        <v>0</v>
      </c>
      <c r="R1328" s="100">
        <v>0</v>
      </c>
      <c r="S1328" s="98">
        <v>0</v>
      </c>
      <c r="T1328" s="101">
        <f t="shared" si="1199"/>
        <v>0</v>
      </c>
      <c r="U1328" s="194">
        <v>1</v>
      </c>
      <c r="V1328" s="99">
        <v>1</v>
      </c>
      <c r="W1328" s="98">
        <v>0</v>
      </c>
      <c r="X1328" s="98">
        <v>0</v>
      </c>
      <c r="Y1328" s="101">
        <f t="shared" si="1202"/>
        <v>0</v>
      </c>
      <c r="Z1328" s="101">
        <v>1</v>
      </c>
      <c r="AA1328" s="194">
        <v>0</v>
      </c>
      <c r="AB1328" s="99">
        <v>1</v>
      </c>
      <c r="AC1328" s="98">
        <v>0</v>
      </c>
      <c r="AD1328" s="98">
        <v>0</v>
      </c>
      <c r="AE1328" s="101">
        <f t="shared" si="1200"/>
        <v>0</v>
      </c>
      <c r="AF1328" s="100">
        <v>0</v>
      </c>
      <c r="AG1328" s="98">
        <v>0</v>
      </c>
      <c r="AH1328" s="99">
        <f t="shared" si="1201"/>
        <v>0</v>
      </c>
      <c r="AI1328" s="101">
        <v>1</v>
      </c>
      <c r="AJ1328" s="106"/>
    </row>
    <row r="1329" spans="2:36" s="35" customFormat="1" ht="17.100000000000001" customHeight="1">
      <c r="B1329" s="105"/>
      <c r="C1329" s="54"/>
      <c r="D1329" s="96"/>
      <c r="E1329" s="111"/>
      <c r="F1329" s="112"/>
      <c r="G1329" s="113"/>
      <c r="H1329" s="194">
        <v>1</v>
      </c>
      <c r="I1329" s="98">
        <v>0</v>
      </c>
      <c r="J1329" s="98">
        <v>0</v>
      </c>
      <c r="K1329" s="101">
        <f t="shared" si="1196"/>
        <v>0</v>
      </c>
      <c r="L1329" s="100">
        <v>0</v>
      </c>
      <c r="M1329" s="98">
        <v>0</v>
      </c>
      <c r="N1329" s="101">
        <f t="shared" si="1197"/>
        <v>0</v>
      </c>
      <c r="O1329" s="100">
        <v>0</v>
      </c>
      <c r="P1329" s="98">
        <v>0</v>
      </c>
      <c r="Q1329" s="101">
        <f t="shared" si="1198"/>
        <v>0</v>
      </c>
      <c r="R1329" s="100">
        <v>0</v>
      </c>
      <c r="S1329" s="98">
        <v>0</v>
      </c>
      <c r="T1329" s="101">
        <f t="shared" si="1199"/>
        <v>0</v>
      </c>
      <c r="U1329" s="194">
        <v>1</v>
      </c>
      <c r="V1329" s="99">
        <v>1</v>
      </c>
      <c r="W1329" s="98">
        <v>0</v>
      </c>
      <c r="X1329" s="98">
        <v>0</v>
      </c>
      <c r="Y1329" s="101">
        <f t="shared" si="1202"/>
        <v>0</v>
      </c>
      <c r="Z1329" s="101">
        <v>1</v>
      </c>
      <c r="AA1329" s="194">
        <v>0</v>
      </c>
      <c r="AB1329" s="99">
        <v>1</v>
      </c>
      <c r="AC1329" s="98">
        <v>0</v>
      </c>
      <c r="AD1329" s="98">
        <v>0</v>
      </c>
      <c r="AE1329" s="101">
        <f t="shared" si="1200"/>
        <v>0</v>
      </c>
      <c r="AF1329" s="100">
        <v>0</v>
      </c>
      <c r="AG1329" s="98">
        <v>0</v>
      </c>
      <c r="AH1329" s="99">
        <f t="shared" si="1201"/>
        <v>0</v>
      </c>
      <c r="AI1329" s="101">
        <v>1</v>
      </c>
      <c r="AJ1329" s="106"/>
    </row>
    <row r="1330" spans="2:36" s="35" customFormat="1" ht="17.100000000000001" customHeight="1">
      <c r="B1330" s="105"/>
      <c r="C1330" s="54"/>
      <c r="D1330" s="96"/>
      <c r="E1330" s="111"/>
      <c r="F1330" s="112"/>
      <c r="G1330" s="113"/>
      <c r="H1330" s="194">
        <v>1</v>
      </c>
      <c r="I1330" s="98">
        <v>0</v>
      </c>
      <c r="J1330" s="98">
        <v>0</v>
      </c>
      <c r="K1330" s="101">
        <f t="shared" si="1196"/>
        <v>0</v>
      </c>
      <c r="L1330" s="100">
        <v>0</v>
      </c>
      <c r="M1330" s="98">
        <v>0</v>
      </c>
      <c r="N1330" s="101">
        <f t="shared" si="1197"/>
        <v>0</v>
      </c>
      <c r="O1330" s="100">
        <v>0</v>
      </c>
      <c r="P1330" s="98">
        <v>0</v>
      </c>
      <c r="Q1330" s="101">
        <f t="shared" si="1198"/>
        <v>0</v>
      </c>
      <c r="R1330" s="100">
        <v>0</v>
      </c>
      <c r="S1330" s="98">
        <v>0</v>
      </c>
      <c r="T1330" s="101">
        <f t="shared" si="1199"/>
        <v>0</v>
      </c>
      <c r="U1330" s="194">
        <v>1</v>
      </c>
      <c r="V1330" s="99">
        <v>1</v>
      </c>
      <c r="W1330" s="98">
        <v>0</v>
      </c>
      <c r="X1330" s="98">
        <v>0</v>
      </c>
      <c r="Y1330" s="101">
        <f t="shared" si="1202"/>
        <v>0</v>
      </c>
      <c r="Z1330" s="101">
        <v>1</v>
      </c>
      <c r="AA1330" s="194">
        <v>0</v>
      </c>
      <c r="AB1330" s="99">
        <v>1</v>
      </c>
      <c r="AC1330" s="98">
        <v>0</v>
      </c>
      <c r="AD1330" s="98">
        <v>0</v>
      </c>
      <c r="AE1330" s="101">
        <f t="shared" si="1200"/>
        <v>0</v>
      </c>
      <c r="AF1330" s="100">
        <v>0</v>
      </c>
      <c r="AG1330" s="98">
        <v>0</v>
      </c>
      <c r="AH1330" s="99">
        <f t="shared" si="1201"/>
        <v>0</v>
      </c>
      <c r="AI1330" s="101">
        <v>1</v>
      </c>
      <c r="AJ1330" s="106"/>
    </row>
    <row r="1331" spans="2:36" s="35" customFormat="1" ht="17.100000000000001" customHeight="1">
      <c r="B1331" s="105"/>
      <c r="C1331" s="54"/>
      <c r="D1331" s="96"/>
      <c r="E1331" s="111"/>
      <c r="F1331" s="112"/>
      <c r="G1331" s="113"/>
      <c r="H1331" s="194">
        <v>1</v>
      </c>
      <c r="I1331" s="98">
        <v>0</v>
      </c>
      <c r="J1331" s="98">
        <v>0</v>
      </c>
      <c r="K1331" s="101">
        <f t="shared" si="1196"/>
        <v>0</v>
      </c>
      <c r="L1331" s="100">
        <v>0</v>
      </c>
      <c r="M1331" s="98">
        <v>0</v>
      </c>
      <c r="N1331" s="101">
        <f t="shared" si="1197"/>
        <v>0</v>
      </c>
      <c r="O1331" s="100">
        <v>0</v>
      </c>
      <c r="P1331" s="98">
        <v>0</v>
      </c>
      <c r="Q1331" s="101">
        <f t="shared" si="1198"/>
        <v>0</v>
      </c>
      <c r="R1331" s="100">
        <v>0</v>
      </c>
      <c r="S1331" s="98">
        <v>0</v>
      </c>
      <c r="T1331" s="101">
        <f t="shared" si="1199"/>
        <v>0</v>
      </c>
      <c r="U1331" s="194">
        <v>1</v>
      </c>
      <c r="V1331" s="99">
        <v>1</v>
      </c>
      <c r="W1331" s="98">
        <v>0</v>
      </c>
      <c r="X1331" s="98">
        <v>0</v>
      </c>
      <c r="Y1331" s="101">
        <f t="shared" si="1202"/>
        <v>0</v>
      </c>
      <c r="Z1331" s="101">
        <v>1</v>
      </c>
      <c r="AA1331" s="194">
        <v>0</v>
      </c>
      <c r="AB1331" s="99">
        <v>1</v>
      </c>
      <c r="AC1331" s="98">
        <v>0</v>
      </c>
      <c r="AD1331" s="98">
        <v>0</v>
      </c>
      <c r="AE1331" s="101">
        <f t="shared" si="1200"/>
        <v>0</v>
      </c>
      <c r="AF1331" s="100">
        <v>0</v>
      </c>
      <c r="AG1331" s="98">
        <v>0</v>
      </c>
      <c r="AH1331" s="99">
        <f t="shared" si="1201"/>
        <v>0</v>
      </c>
      <c r="AI1331" s="101">
        <v>1</v>
      </c>
      <c r="AJ1331" s="106"/>
    </row>
    <row r="1332" spans="2:36" s="126" customFormat="1" ht="17.100000000000001" customHeight="1">
      <c r="B1332" s="118"/>
      <c r="C1332" s="119"/>
      <c r="D1332" s="120"/>
      <c r="E1332" s="121"/>
      <c r="F1332" s="122"/>
      <c r="G1332" s="123"/>
      <c r="H1332" s="194">
        <v>1</v>
      </c>
      <c r="I1332" s="430" t="s">
        <v>201</v>
      </c>
      <c r="J1332" s="430"/>
      <c r="K1332" s="124">
        <f>SUM(K1325:K1331)</f>
        <v>0</v>
      </c>
      <c r="L1332" s="401" t="s">
        <v>201</v>
      </c>
      <c r="M1332" s="402"/>
      <c r="N1332" s="124">
        <f>SUM(N1325:N1331)</f>
        <v>0</v>
      </c>
      <c r="O1332" s="401" t="s">
        <v>201</v>
      </c>
      <c r="P1332" s="402"/>
      <c r="Q1332" s="124">
        <f>SUM(Q1325:Q1331)</f>
        <v>0</v>
      </c>
      <c r="R1332" s="401" t="s">
        <v>201</v>
      </c>
      <c r="S1332" s="402"/>
      <c r="T1332" s="124">
        <f>SUM(T1325:T1331)</f>
        <v>0</v>
      </c>
      <c r="U1332" s="194">
        <v>1</v>
      </c>
      <c r="V1332" s="99">
        <v>1</v>
      </c>
      <c r="W1332" s="430" t="s">
        <v>201</v>
      </c>
      <c r="X1332" s="430"/>
      <c r="Y1332" s="124">
        <f>SUM(Y1325:Y1331)</f>
        <v>0</v>
      </c>
      <c r="Z1332" s="101">
        <v>1</v>
      </c>
      <c r="AA1332" s="194">
        <v>0</v>
      </c>
      <c r="AB1332" s="99">
        <v>1</v>
      </c>
      <c r="AC1332" s="430" t="s">
        <v>201</v>
      </c>
      <c r="AD1332" s="430"/>
      <c r="AE1332" s="124">
        <f>SUM(AE1325:AE1331)</f>
        <v>0</v>
      </c>
      <c r="AF1332" s="431" t="s">
        <v>201</v>
      </c>
      <c r="AG1332" s="430"/>
      <c r="AH1332" s="143">
        <f>SUM(AH1325:AH1331)</f>
        <v>0</v>
      </c>
      <c r="AI1332" s="101">
        <v>1</v>
      </c>
      <c r="AJ1332" s="125"/>
    </row>
    <row r="1333" spans="2:36" s="35" customFormat="1" ht="16.8" customHeight="1">
      <c r="B1333" s="105"/>
      <c r="C1333" s="54">
        <f>'3. Rekap Back Up Non Aspal X'!C185</f>
        <v>16400</v>
      </c>
      <c r="D1333" s="96">
        <f>'3. Rekap Back Up Non Aspal X'!D185</f>
        <v>16500</v>
      </c>
      <c r="E1333" s="111">
        <f>'3. Rekap Back Up Non Aspal X'!E185</f>
        <v>4</v>
      </c>
      <c r="F1333" s="112">
        <f>(100/((D1333-C1333)*E1333))*((K1340*0.05)+(N1340*0.05)+(Q1340*0.05)+(T1340)+(Y1340)+(AE1340*1.5)+(AH1340*1))</f>
        <v>0</v>
      </c>
      <c r="G1333" s="113" t="str">
        <f>IF(F1333&lt;=25,"RB",IF(F1333&lt;=75,"RB",IF(F1333&lt;=100,"RB","RB")))</f>
        <v>RB</v>
      </c>
      <c r="H1333" s="194">
        <v>1</v>
      </c>
      <c r="I1333" s="98">
        <v>0</v>
      </c>
      <c r="J1333" s="98">
        <v>0</v>
      </c>
      <c r="K1333" s="101">
        <f t="shared" ref="K1333:K1339" si="1203">I1333*J1333</f>
        <v>0</v>
      </c>
      <c r="L1333" s="98">
        <v>0</v>
      </c>
      <c r="M1333" s="98">
        <v>0</v>
      </c>
      <c r="N1333" s="101">
        <f t="shared" ref="N1333:N1339" si="1204">L1333*M1333</f>
        <v>0</v>
      </c>
      <c r="O1333" s="98">
        <v>0</v>
      </c>
      <c r="P1333" s="98">
        <v>0</v>
      </c>
      <c r="Q1333" s="101">
        <f t="shared" ref="Q1333:Q1339" si="1205">O1333*P1333</f>
        <v>0</v>
      </c>
      <c r="R1333" s="98">
        <v>0</v>
      </c>
      <c r="S1333" s="98">
        <v>0</v>
      </c>
      <c r="T1333" s="101">
        <f t="shared" ref="T1333:T1339" si="1206">R1333*S1333</f>
        <v>0</v>
      </c>
      <c r="U1333" s="194">
        <v>1</v>
      </c>
      <c r="V1333" s="99">
        <v>1</v>
      </c>
      <c r="W1333" s="98">
        <v>0</v>
      </c>
      <c r="X1333" s="98">
        <v>0</v>
      </c>
      <c r="Y1333" s="101">
        <f>W1333*X1333</f>
        <v>0</v>
      </c>
      <c r="Z1333" s="101">
        <v>1</v>
      </c>
      <c r="AA1333" s="194">
        <v>0</v>
      </c>
      <c r="AB1333" s="99">
        <v>1</v>
      </c>
      <c r="AC1333" s="98">
        <v>0</v>
      </c>
      <c r="AD1333" s="98">
        <v>0</v>
      </c>
      <c r="AE1333" s="101">
        <f t="shared" ref="AE1333:AE1339" si="1207">AC1333*AD1333</f>
        <v>0</v>
      </c>
      <c r="AF1333" s="98">
        <v>0</v>
      </c>
      <c r="AG1333" s="98">
        <v>3</v>
      </c>
      <c r="AH1333" s="99">
        <f t="shared" ref="AH1333:AH1339" si="1208">AF1333*AG1333</f>
        <v>0</v>
      </c>
      <c r="AI1333" s="101">
        <v>1</v>
      </c>
      <c r="AJ1333" s="106"/>
    </row>
    <row r="1334" spans="2:36" s="35" customFormat="1" ht="17.100000000000001" customHeight="1">
      <c r="B1334" s="105"/>
      <c r="C1334" s="54"/>
      <c r="D1334" s="96"/>
      <c r="E1334" s="111"/>
      <c r="F1334" s="112"/>
      <c r="G1334" s="113"/>
      <c r="H1334" s="194">
        <v>1</v>
      </c>
      <c r="I1334" s="98">
        <v>0</v>
      </c>
      <c r="J1334" s="98">
        <v>0</v>
      </c>
      <c r="K1334" s="101">
        <f t="shared" si="1203"/>
        <v>0</v>
      </c>
      <c r="L1334" s="100">
        <v>0</v>
      </c>
      <c r="M1334" s="98">
        <v>0</v>
      </c>
      <c r="N1334" s="101">
        <f t="shared" si="1204"/>
        <v>0</v>
      </c>
      <c r="O1334" s="100">
        <v>0</v>
      </c>
      <c r="P1334" s="98">
        <v>0</v>
      </c>
      <c r="Q1334" s="101">
        <f t="shared" si="1205"/>
        <v>0</v>
      </c>
      <c r="R1334" s="100">
        <v>0</v>
      </c>
      <c r="S1334" s="98">
        <v>0</v>
      </c>
      <c r="T1334" s="101">
        <f t="shared" si="1206"/>
        <v>0</v>
      </c>
      <c r="U1334" s="194">
        <v>1</v>
      </c>
      <c r="V1334" s="99">
        <v>1</v>
      </c>
      <c r="W1334" s="98">
        <v>0</v>
      </c>
      <c r="X1334" s="98">
        <v>0</v>
      </c>
      <c r="Y1334" s="101">
        <f t="shared" ref="Y1334:Y1339" si="1209">W1334*X1334</f>
        <v>0</v>
      </c>
      <c r="Z1334" s="101">
        <v>1</v>
      </c>
      <c r="AA1334" s="194">
        <v>0</v>
      </c>
      <c r="AB1334" s="99">
        <v>1</v>
      </c>
      <c r="AC1334" s="98">
        <v>0</v>
      </c>
      <c r="AD1334" s="98">
        <v>0</v>
      </c>
      <c r="AE1334" s="101">
        <f t="shared" si="1207"/>
        <v>0</v>
      </c>
      <c r="AF1334" s="100">
        <v>0</v>
      </c>
      <c r="AG1334" s="98">
        <v>0</v>
      </c>
      <c r="AH1334" s="99">
        <f t="shared" si="1208"/>
        <v>0</v>
      </c>
      <c r="AI1334" s="101">
        <v>1</v>
      </c>
      <c r="AJ1334" s="106"/>
    </row>
    <row r="1335" spans="2:36" s="35" customFormat="1" ht="17.100000000000001" customHeight="1">
      <c r="B1335" s="105"/>
      <c r="C1335" s="54"/>
      <c r="D1335" s="96"/>
      <c r="E1335" s="111"/>
      <c r="F1335" s="112"/>
      <c r="G1335" s="113"/>
      <c r="H1335" s="194">
        <v>1</v>
      </c>
      <c r="I1335" s="98">
        <v>0</v>
      </c>
      <c r="J1335" s="98">
        <v>0</v>
      </c>
      <c r="K1335" s="101">
        <f t="shared" si="1203"/>
        <v>0</v>
      </c>
      <c r="L1335" s="100">
        <v>0</v>
      </c>
      <c r="M1335" s="98">
        <v>0</v>
      </c>
      <c r="N1335" s="101">
        <f t="shared" si="1204"/>
        <v>0</v>
      </c>
      <c r="O1335" s="100">
        <v>0</v>
      </c>
      <c r="P1335" s="98">
        <v>0</v>
      </c>
      <c r="Q1335" s="101">
        <f t="shared" si="1205"/>
        <v>0</v>
      </c>
      <c r="R1335" s="100">
        <v>0</v>
      </c>
      <c r="S1335" s="98">
        <v>0</v>
      </c>
      <c r="T1335" s="101">
        <f t="shared" si="1206"/>
        <v>0</v>
      </c>
      <c r="U1335" s="194">
        <v>1</v>
      </c>
      <c r="V1335" s="99">
        <v>1</v>
      </c>
      <c r="W1335" s="98">
        <v>0</v>
      </c>
      <c r="X1335" s="98">
        <v>0</v>
      </c>
      <c r="Y1335" s="101">
        <f t="shared" si="1209"/>
        <v>0</v>
      </c>
      <c r="Z1335" s="101">
        <v>1</v>
      </c>
      <c r="AA1335" s="194">
        <v>0</v>
      </c>
      <c r="AB1335" s="99">
        <v>1</v>
      </c>
      <c r="AC1335" s="98">
        <v>0</v>
      </c>
      <c r="AD1335" s="98">
        <v>0</v>
      </c>
      <c r="AE1335" s="101">
        <f t="shared" si="1207"/>
        <v>0</v>
      </c>
      <c r="AF1335" s="100">
        <v>0</v>
      </c>
      <c r="AG1335" s="98">
        <v>0</v>
      </c>
      <c r="AH1335" s="99">
        <f t="shared" si="1208"/>
        <v>0</v>
      </c>
      <c r="AI1335" s="101">
        <v>1</v>
      </c>
      <c r="AJ1335" s="106"/>
    </row>
    <row r="1336" spans="2:36" s="35" customFormat="1" ht="17.100000000000001" customHeight="1">
      <c r="B1336" s="105"/>
      <c r="C1336" s="54"/>
      <c r="D1336" s="96"/>
      <c r="E1336" s="111"/>
      <c r="F1336" s="112"/>
      <c r="G1336" s="113"/>
      <c r="H1336" s="194">
        <v>1</v>
      </c>
      <c r="I1336" s="98">
        <v>0</v>
      </c>
      <c r="J1336" s="98">
        <v>0</v>
      </c>
      <c r="K1336" s="101">
        <f t="shared" si="1203"/>
        <v>0</v>
      </c>
      <c r="L1336" s="100">
        <v>0</v>
      </c>
      <c r="M1336" s="98">
        <v>0</v>
      </c>
      <c r="N1336" s="101">
        <f t="shared" si="1204"/>
        <v>0</v>
      </c>
      <c r="O1336" s="100">
        <v>0</v>
      </c>
      <c r="P1336" s="98">
        <v>0</v>
      </c>
      <c r="Q1336" s="101">
        <f t="shared" si="1205"/>
        <v>0</v>
      </c>
      <c r="R1336" s="100">
        <v>0</v>
      </c>
      <c r="S1336" s="98">
        <v>0</v>
      </c>
      <c r="T1336" s="101">
        <f t="shared" si="1206"/>
        <v>0</v>
      </c>
      <c r="U1336" s="194">
        <v>1</v>
      </c>
      <c r="V1336" s="99">
        <v>1</v>
      </c>
      <c r="W1336" s="98">
        <v>0</v>
      </c>
      <c r="X1336" s="98">
        <v>0</v>
      </c>
      <c r="Y1336" s="101">
        <f t="shared" si="1209"/>
        <v>0</v>
      </c>
      <c r="Z1336" s="101">
        <v>1</v>
      </c>
      <c r="AA1336" s="194">
        <v>0</v>
      </c>
      <c r="AB1336" s="99">
        <v>1</v>
      </c>
      <c r="AC1336" s="98">
        <v>0</v>
      </c>
      <c r="AD1336" s="98">
        <v>0</v>
      </c>
      <c r="AE1336" s="101">
        <f t="shared" si="1207"/>
        <v>0</v>
      </c>
      <c r="AF1336" s="100">
        <v>0</v>
      </c>
      <c r="AG1336" s="98">
        <v>0</v>
      </c>
      <c r="AH1336" s="99">
        <f t="shared" si="1208"/>
        <v>0</v>
      </c>
      <c r="AI1336" s="101">
        <v>1</v>
      </c>
      <c r="AJ1336" s="106"/>
    </row>
    <row r="1337" spans="2:36" s="35" customFormat="1" ht="17.100000000000001" customHeight="1">
      <c r="B1337" s="105"/>
      <c r="C1337" s="54"/>
      <c r="D1337" s="96"/>
      <c r="E1337" s="111"/>
      <c r="F1337" s="112"/>
      <c r="G1337" s="113"/>
      <c r="H1337" s="194">
        <v>1</v>
      </c>
      <c r="I1337" s="98">
        <v>0</v>
      </c>
      <c r="J1337" s="98">
        <v>0</v>
      </c>
      <c r="K1337" s="101">
        <f t="shared" si="1203"/>
        <v>0</v>
      </c>
      <c r="L1337" s="100">
        <v>0</v>
      </c>
      <c r="M1337" s="98">
        <v>0</v>
      </c>
      <c r="N1337" s="101">
        <f t="shared" si="1204"/>
        <v>0</v>
      </c>
      <c r="O1337" s="100">
        <v>0</v>
      </c>
      <c r="P1337" s="98">
        <v>0</v>
      </c>
      <c r="Q1337" s="101">
        <f t="shared" si="1205"/>
        <v>0</v>
      </c>
      <c r="R1337" s="100">
        <v>0</v>
      </c>
      <c r="S1337" s="98">
        <v>0</v>
      </c>
      <c r="T1337" s="101">
        <f t="shared" si="1206"/>
        <v>0</v>
      </c>
      <c r="U1337" s="194">
        <v>1</v>
      </c>
      <c r="V1337" s="99">
        <v>1</v>
      </c>
      <c r="W1337" s="98">
        <v>0</v>
      </c>
      <c r="X1337" s="98">
        <v>0</v>
      </c>
      <c r="Y1337" s="101">
        <f t="shared" si="1209"/>
        <v>0</v>
      </c>
      <c r="Z1337" s="101">
        <v>1</v>
      </c>
      <c r="AA1337" s="194">
        <v>0</v>
      </c>
      <c r="AB1337" s="99">
        <v>1</v>
      </c>
      <c r="AC1337" s="98">
        <v>0</v>
      </c>
      <c r="AD1337" s="98">
        <v>0</v>
      </c>
      <c r="AE1337" s="101">
        <f t="shared" si="1207"/>
        <v>0</v>
      </c>
      <c r="AF1337" s="100">
        <v>0</v>
      </c>
      <c r="AG1337" s="98">
        <v>0</v>
      </c>
      <c r="AH1337" s="99">
        <f t="shared" si="1208"/>
        <v>0</v>
      </c>
      <c r="AI1337" s="101">
        <v>1</v>
      </c>
      <c r="AJ1337" s="106"/>
    </row>
    <row r="1338" spans="2:36" s="35" customFormat="1" ht="17.100000000000001" customHeight="1">
      <c r="B1338" s="105"/>
      <c r="C1338" s="54"/>
      <c r="D1338" s="96"/>
      <c r="E1338" s="111"/>
      <c r="F1338" s="112"/>
      <c r="G1338" s="113"/>
      <c r="H1338" s="194">
        <v>1</v>
      </c>
      <c r="I1338" s="98">
        <v>0</v>
      </c>
      <c r="J1338" s="98">
        <v>0</v>
      </c>
      <c r="K1338" s="101">
        <f t="shared" si="1203"/>
        <v>0</v>
      </c>
      <c r="L1338" s="100">
        <v>0</v>
      </c>
      <c r="M1338" s="98">
        <v>0</v>
      </c>
      <c r="N1338" s="101">
        <f t="shared" si="1204"/>
        <v>0</v>
      </c>
      <c r="O1338" s="100">
        <v>0</v>
      </c>
      <c r="P1338" s="98">
        <v>0</v>
      </c>
      <c r="Q1338" s="101">
        <f t="shared" si="1205"/>
        <v>0</v>
      </c>
      <c r="R1338" s="100">
        <v>0</v>
      </c>
      <c r="S1338" s="98">
        <v>0</v>
      </c>
      <c r="T1338" s="101">
        <f t="shared" si="1206"/>
        <v>0</v>
      </c>
      <c r="U1338" s="194">
        <v>1</v>
      </c>
      <c r="V1338" s="99">
        <v>1</v>
      </c>
      <c r="W1338" s="98">
        <v>0</v>
      </c>
      <c r="X1338" s="98">
        <v>0</v>
      </c>
      <c r="Y1338" s="101">
        <f t="shared" si="1209"/>
        <v>0</v>
      </c>
      <c r="Z1338" s="101">
        <v>1</v>
      </c>
      <c r="AA1338" s="194">
        <v>0</v>
      </c>
      <c r="AB1338" s="99">
        <v>1</v>
      </c>
      <c r="AC1338" s="98">
        <v>0</v>
      </c>
      <c r="AD1338" s="98">
        <v>0</v>
      </c>
      <c r="AE1338" s="101">
        <f t="shared" si="1207"/>
        <v>0</v>
      </c>
      <c r="AF1338" s="100">
        <v>0</v>
      </c>
      <c r="AG1338" s="98">
        <v>0</v>
      </c>
      <c r="AH1338" s="99">
        <f t="shared" si="1208"/>
        <v>0</v>
      </c>
      <c r="AI1338" s="101">
        <v>1</v>
      </c>
      <c r="AJ1338" s="106"/>
    </row>
    <row r="1339" spans="2:36" s="35" customFormat="1" ht="17.100000000000001" customHeight="1">
      <c r="B1339" s="105"/>
      <c r="C1339" s="54"/>
      <c r="D1339" s="96"/>
      <c r="E1339" s="111"/>
      <c r="F1339" s="112"/>
      <c r="G1339" s="113"/>
      <c r="H1339" s="194">
        <v>1</v>
      </c>
      <c r="I1339" s="98">
        <v>0</v>
      </c>
      <c r="J1339" s="98">
        <v>0</v>
      </c>
      <c r="K1339" s="101">
        <f t="shared" si="1203"/>
        <v>0</v>
      </c>
      <c r="L1339" s="100">
        <v>0</v>
      </c>
      <c r="M1339" s="98">
        <v>0</v>
      </c>
      <c r="N1339" s="101">
        <f t="shared" si="1204"/>
        <v>0</v>
      </c>
      <c r="O1339" s="100">
        <v>0</v>
      </c>
      <c r="P1339" s="98">
        <v>0</v>
      </c>
      <c r="Q1339" s="101">
        <f t="shared" si="1205"/>
        <v>0</v>
      </c>
      <c r="R1339" s="100">
        <v>0</v>
      </c>
      <c r="S1339" s="98">
        <v>0</v>
      </c>
      <c r="T1339" s="101">
        <f t="shared" si="1206"/>
        <v>0</v>
      </c>
      <c r="U1339" s="194">
        <v>1</v>
      </c>
      <c r="V1339" s="99">
        <v>1</v>
      </c>
      <c r="W1339" s="98">
        <v>0</v>
      </c>
      <c r="X1339" s="98">
        <v>0</v>
      </c>
      <c r="Y1339" s="101">
        <f t="shared" si="1209"/>
        <v>0</v>
      </c>
      <c r="Z1339" s="101">
        <v>1</v>
      </c>
      <c r="AA1339" s="194">
        <v>0</v>
      </c>
      <c r="AB1339" s="99">
        <v>1</v>
      </c>
      <c r="AC1339" s="98">
        <v>0</v>
      </c>
      <c r="AD1339" s="98">
        <v>0</v>
      </c>
      <c r="AE1339" s="101">
        <f t="shared" si="1207"/>
        <v>0</v>
      </c>
      <c r="AF1339" s="100">
        <v>0</v>
      </c>
      <c r="AG1339" s="98">
        <v>0</v>
      </c>
      <c r="AH1339" s="99">
        <f t="shared" si="1208"/>
        <v>0</v>
      </c>
      <c r="AI1339" s="101">
        <v>1</v>
      </c>
      <c r="AJ1339" s="106"/>
    </row>
    <row r="1340" spans="2:36" s="126" customFormat="1" ht="17.100000000000001" customHeight="1">
      <c r="B1340" s="118"/>
      <c r="C1340" s="119"/>
      <c r="D1340" s="120"/>
      <c r="E1340" s="121"/>
      <c r="F1340" s="122"/>
      <c r="G1340" s="123"/>
      <c r="H1340" s="194">
        <v>1</v>
      </c>
      <c r="I1340" s="430" t="s">
        <v>201</v>
      </c>
      <c r="J1340" s="430"/>
      <c r="K1340" s="124">
        <f>SUM(K1333:K1339)</f>
        <v>0</v>
      </c>
      <c r="L1340" s="401" t="s">
        <v>201</v>
      </c>
      <c r="M1340" s="402"/>
      <c r="N1340" s="124">
        <f>SUM(N1333:N1339)</f>
        <v>0</v>
      </c>
      <c r="O1340" s="401" t="s">
        <v>201</v>
      </c>
      <c r="P1340" s="402"/>
      <c r="Q1340" s="124">
        <f>SUM(Q1333:Q1339)</f>
        <v>0</v>
      </c>
      <c r="R1340" s="401" t="s">
        <v>201</v>
      </c>
      <c r="S1340" s="402"/>
      <c r="T1340" s="124">
        <f>SUM(T1333:T1339)</f>
        <v>0</v>
      </c>
      <c r="U1340" s="194">
        <v>1</v>
      </c>
      <c r="V1340" s="99">
        <v>1</v>
      </c>
      <c r="W1340" s="430" t="s">
        <v>201</v>
      </c>
      <c r="X1340" s="430"/>
      <c r="Y1340" s="124">
        <f>SUM(Y1333:Y1339)</f>
        <v>0</v>
      </c>
      <c r="Z1340" s="101">
        <v>1</v>
      </c>
      <c r="AA1340" s="194">
        <v>0</v>
      </c>
      <c r="AB1340" s="99">
        <v>1</v>
      </c>
      <c r="AC1340" s="430" t="s">
        <v>201</v>
      </c>
      <c r="AD1340" s="430"/>
      <c r="AE1340" s="124">
        <f>SUM(AE1333:AE1339)</f>
        <v>0</v>
      </c>
      <c r="AF1340" s="431" t="s">
        <v>201</v>
      </c>
      <c r="AG1340" s="430"/>
      <c r="AH1340" s="143">
        <f>SUM(AH1333:AH1339)</f>
        <v>0</v>
      </c>
      <c r="AI1340" s="101">
        <v>1</v>
      </c>
      <c r="AJ1340" s="125"/>
    </row>
    <row r="1341" spans="2:36" s="35" customFormat="1" ht="16.8" customHeight="1">
      <c r="B1341" s="105"/>
      <c r="C1341" s="54">
        <f>'3. Rekap Back Up Non Aspal X'!C186</f>
        <v>16500</v>
      </c>
      <c r="D1341" s="96">
        <f>'3. Rekap Back Up Non Aspal X'!D186</f>
        <v>16600</v>
      </c>
      <c r="E1341" s="111">
        <f>'3. Rekap Back Up Non Aspal X'!E186</f>
        <v>4</v>
      </c>
      <c r="F1341" s="112">
        <f>(100/((D1341-C1341)*E1341))*((K1348*0.05)+(N1348*0.05)+(Q1348*0.05)+(T1348)+(Y1348)+(AE1348*1.5)+(AH1348*1))</f>
        <v>0</v>
      </c>
      <c r="G1341" s="113" t="str">
        <f>IF(F1341&lt;=25,"RB",IF(F1341&lt;=75,"RB",IF(F1341&lt;=100,"RB","RB")))</f>
        <v>RB</v>
      </c>
      <c r="H1341" s="194">
        <v>1</v>
      </c>
      <c r="I1341" s="98">
        <v>0</v>
      </c>
      <c r="J1341" s="98">
        <v>0</v>
      </c>
      <c r="K1341" s="101">
        <f t="shared" ref="K1341:K1347" si="1210">I1341*J1341</f>
        <v>0</v>
      </c>
      <c r="L1341" s="98">
        <v>0</v>
      </c>
      <c r="M1341" s="98">
        <v>0</v>
      </c>
      <c r="N1341" s="101">
        <f t="shared" ref="N1341:N1347" si="1211">L1341*M1341</f>
        <v>0</v>
      </c>
      <c r="O1341" s="98">
        <v>0</v>
      </c>
      <c r="P1341" s="98">
        <v>0</v>
      </c>
      <c r="Q1341" s="101">
        <f t="shared" ref="Q1341:Q1347" si="1212">O1341*P1341</f>
        <v>0</v>
      </c>
      <c r="R1341" s="98">
        <v>0</v>
      </c>
      <c r="S1341" s="98">
        <v>0</v>
      </c>
      <c r="T1341" s="101">
        <f t="shared" ref="T1341:T1347" si="1213">R1341*S1341</f>
        <v>0</v>
      </c>
      <c r="U1341" s="194">
        <v>1</v>
      </c>
      <c r="V1341" s="99">
        <v>1</v>
      </c>
      <c r="W1341" s="98">
        <v>0</v>
      </c>
      <c r="X1341" s="98">
        <v>0</v>
      </c>
      <c r="Y1341" s="101">
        <f>W1341*X1341</f>
        <v>0</v>
      </c>
      <c r="Z1341" s="101">
        <v>1</v>
      </c>
      <c r="AA1341" s="194">
        <v>0</v>
      </c>
      <c r="AB1341" s="99">
        <v>1</v>
      </c>
      <c r="AC1341" s="98">
        <v>0</v>
      </c>
      <c r="AD1341" s="98">
        <v>0</v>
      </c>
      <c r="AE1341" s="101">
        <f t="shared" ref="AE1341:AE1347" si="1214">AC1341*AD1341</f>
        <v>0</v>
      </c>
      <c r="AF1341" s="98">
        <v>0</v>
      </c>
      <c r="AG1341" s="98">
        <v>3</v>
      </c>
      <c r="AH1341" s="99">
        <f t="shared" ref="AH1341:AH1347" si="1215">AF1341*AG1341</f>
        <v>0</v>
      </c>
      <c r="AI1341" s="101">
        <v>1</v>
      </c>
      <c r="AJ1341" s="106"/>
    </row>
    <row r="1342" spans="2:36" s="35" customFormat="1" ht="17.100000000000001" customHeight="1">
      <c r="B1342" s="105"/>
      <c r="C1342" s="54"/>
      <c r="D1342" s="96"/>
      <c r="E1342" s="111"/>
      <c r="F1342" s="112"/>
      <c r="G1342" s="113"/>
      <c r="H1342" s="194">
        <v>1</v>
      </c>
      <c r="I1342" s="98">
        <v>0</v>
      </c>
      <c r="J1342" s="98">
        <v>0</v>
      </c>
      <c r="K1342" s="101">
        <f t="shared" si="1210"/>
        <v>0</v>
      </c>
      <c r="L1342" s="100">
        <v>0</v>
      </c>
      <c r="M1342" s="98">
        <v>0</v>
      </c>
      <c r="N1342" s="101">
        <f t="shared" si="1211"/>
        <v>0</v>
      </c>
      <c r="O1342" s="100">
        <v>0</v>
      </c>
      <c r="P1342" s="98">
        <v>0</v>
      </c>
      <c r="Q1342" s="101">
        <f t="shared" si="1212"/>
        <v>0</v>
      </c>
      <c r="R1342" s="100">
        <v>0</v>
      </c>
      <c r="S1342" s="98">
        <v>0</v>
      </c>
      <c r="T1342" s="101">
        <f t="shared" si="1213"/>
        <v>0</v>
      </c>
      <c r="U1342" s="194">
        <v>1</v>
      </c>
      <c r="V1342" s="99">
        <v>1</v>
      </c>
      <c r="W1342" s="98">
        <v>0</v>
      </c>
      <c r="X1342" s="98">
        <v>0</v>
      </c>
      <c r="Y1342" s="101">
        <f t="shared" ref="Y1342:Y1347" si="1216">W1342*X1342</f>
        <v>0</v>
      </c>
      <c r="Z1342" s="101">
        <v>1</v>
      </c>
      <c r="AA1342" s="194">
        <v>0</v>
      </c>
      <c r="AB1342" s="99">
        <v>1</v>
      </c>
      <c r="AC1342" s="98">
        <v>0</v>
      </c>
      <c r="AD1342" s="98">
        <v>0</v>
      </c>
      <c r="AE1342" s="101">
        <f t="shared" si="1214"/>
        <v>0</v>
      </c>
      <c r="AF1342" s="100">
        <v>0</v>
      </c>
      <c r="AG1342" s="98">
        <v>0</v>
      </c>
      <c r="AH1342" s="99">
        <f t="shared" si="1215"/>
        <v>0</v>
      </c>
      <c r="AI1342" s="101">
        <v>1</v>
      </c>
      <c r="AJ1342" s="106"/>
    </row>
    <row r="1343" spans="2:36" s="35" customFormat="1" ht="17.100000000000001" customHeight="1">
      <c r="B1343" s="105"/>
      <c r="C1343" s="54"/>
      <c r="D1343" s="96"/>
      <c r="E1343" s="111"/>
      <c r="F1343" s="112"/>
      <c r="G1343" s="113"/>
      <c r="H1343" s="194">
        <v>1</v>
      </c>
      <c r="I1343" s="98">
        <v>0</v>
      </c>
      <c r="J1343" s="98">
        <v>0</v>
      </c>
      <c r="K1343" s="101">
        <f t="shared" si="1210"/>
        <v>0</v>
      </c>
      <c r="L1343" s="100">
        <v>0</v>
      </c>
      <c r="M1343" s="98">
        <v>0</v>
      </c>
      <c r="N1343" s="101">
        <f t="shared" si="1211"/>
        <v>0</v>
      </c>
      <c r="O1343" s="100">
        <v>0</v>
      </c>
      <c r="P1343" s="98">
        <v>0</v>
      </c>
      <c r="Q1343" s="101">
        <f t="shared" si="1212"/>
        <v>0</v>
      </c>
      <c r="R1343" s="100">
        <v>0</v>
      </c>
      <c r="S1343" s="98">
        <v>0</v>
      </c>
      <c r="T1343" s="101">
        <f t="shared" si="1213"/>
        <v>0</v>
      </c>
      <c r="U1343" s="194">
        <v>1</v>
      </c>
      <c r="V1343" s="99">
        <v>1</v>
      </c>
      <c r="W1343" s="98">
        <v>0</v>
      </c>
      <c r="X1343" s="98">
        <v>0</v>
      </c>
      <c r="Y1343" s="101">
        <f t="shared" si="1216"/>
        <v>0</v>
      </c>
      <c r="Z1343" s="101">
        <v>1</v>
      </c>
      <c r="AA1343" s="194">
        <v>0</v>
      </c>
      <c r="AB1343" s="99">
        <v>1</v>
      </c>
      <c r="AC1343" s="98">
        <v>0</v>
      </c>
      <c r="AD1343" s="98">
        <v>0</v>
      </c>
      <c r="AE1343" s="101">
        <f t="shared" si="1214"/>
        <v>0</v>
      </c>
      <c r="AF1343" s="100">
        <v>0</v>
      </c>
      <c r="AG1343" s="98">
        <v>0</v>
      </c>
      <c r="AH1343" s="99">
        <f t="shared" si="1215"/>
        <v>0</v>
      </c>
      <c r="AI1343" s="101">
        <v>1</v>
      </c>
      <c r="AJ1343" s="106"/>
    </row>
    <row r="1344" spans="2:36" s="35" customFormat="1" ht="17.100000000000001" customHeight="1">
      <c r="B1344" s="105"/>
      <c r="C1344" s="54"/>
      <c r="D1344" s="96"/>
      <c r="E1344" s="111"/>
      <c r="F1344" s="112"/>
      <c r="G1344" s="113"/>
      <c r="H1344" s="194">
        <v>1</v>
      </c>
      <c r="I1344" s="98">
        <v>0</v>
      </c>
      <c r="J1344" s="98">
        <v>0</v>
      </c>
      <c r="K1344" s="101">
        <f t="shared" si="1210"/>
        <v>0</v>
      </c>
      <c r="L1344" s="100">
        <v>0</v>
      </c>
      <c r="M1344" s="98">
        <v>0</v>
      </c>
      <c r="N1344" s="101">
        <f t="shared" si="1211"/>
        <v>0</v>
      </c>
      <c r="O1344" s="100">
        <v>0</v>
      </c>
      <c r="P1344" s="98">
        <v>0</v>
      </c>
      <c r="Q1344" s="101">
        <f t="shared" si="1212"/>
        <v>0</v>
      </c>
      <c r="R1344" s="100">
        <v>0</v>
      </c>
      <c r="S1344" s="98">
        <v>0</v>
      </c>
      <c r="T1344" s="101">
        <f t="shared" si="1213"/>
        <v>0</v>
      </c>
      <c r="U1344" s="194">
        <v>1</v>
      </c>
      <c r="V1344" s="99">
        <v>1</v>
      </c>
      <c r="W1344" s="98">
        <v>0</v>
      </c>
      <c r="X1344" s="98">
        <v>0</v>
      </c>
      <c r="Y1344" s="101">
        <f t="shared" si="1216"/>
        <v>0</v>
      </c>
      <c r="Z1344" s="101">
        <v>1</v>
      </c>
      <c r="AA1344" s="194">
        <v>0</v>
      </c>
      <c r="AB1344" s="99">
        <v>1</v>
      </c>
      <c r="AC1344" s="98">
        <v>0</v>
      </c>
      <c r="AD1344" s="98">
        <v>0</v>
      </c>
      <c r="AE1344" s="101">
        <f t="shared" si="1214"/>
        <v>0</v>
      </c>
      <c r="AF1344" s="100">
        <v>0</v>
      </c>
      <c r="AG1344" s="98">
        <v>0</v>
      </c>
      <c r="AH1344" s="99">
        <f t="shared" si="1215"/>
        <v>0</v>
      </c>
      <c r="AI1344" s="101">
        <v>1</v>
      </c>
      <c r="AJ1344" s="106"/>
    </row>
    <row r="1345" spans="2:36" s="35" customFormat="1" ht="17.100000000000001" customHeight="1">
      <c r="B1345" s="105"/>
      <c r="C1345" s="54"/>
      <c r="D1345" s="96"/>
      <c r="E1345" s="111"/>
      <c r="F1345" s="112"/>
      <c r="G1345" s="113"/>
      <c r="H1345" s="194">
        <v>1</v>
      </c>
      <c r="I1345" s="98">
        <v>0</v>
      </c>
      <c r="J1345" s="98">
        <v>0</v>
      </c>
      <c r="K1345" s="101">
        <f t="shared" si="1210"/>
        <v>0</v>
      </c>
      <c r="L1345" s="100">
        <v>0</v>
      </c>
      <c r="M1345" s="98">
        <v>0</v>
      </c>
      <c r="N1345" s="101">
        <f t="shared" si="1211"/>
        <v>0</v>
      </c>
      <c r="O1345" s="100">
        <v>0</v>
      </c>
      <c r="P1345" s="98">
        <v>0</v>
      </c>
      <c r="Q1345" s="101">
        <f t="shared" si="1212"/>
        <v>0</v>
      </c>
      <c r="R1345" s="100">
        <v>0</v>
      </c>
      <c r="S1345" s="98">
        <v>0</v>
      </c>
      <c r="T1345" s="101">
        <f t="shared" si="1213"/>
        <v>0</v>
      </c>
      <c r="U1345" s="194">
        <v>1</v>
      </c>
      <c r="V1345" s="99">
        <v>1</v>
      </c>
      <c r="W1345" s="98">
        <v>0</v>
      </c>
      <c r="X1345" s="98">
        <v>0</v>
      </c>
      <c r="Y1345" s="101">
        <f t="shared" si="1216"/>
        <v>0</v>
      </c>
      <c r="Z1345" s="101">
        <v>1</v>
      </c>
      <c r="AA1345" s="194">
        <v>0</v>
      </c>
      <c r="AB1345" s="99">
        <v>1</v>
      </c>
      <c r="AC1345" s="98">
        <v>0</v>
      </c>
      <c r="AD1345" s="98">
        <v>0</v>
      </c>
      <c r="AE1345" s="101">
        <f t="shared" si="1214"/>
        <v>0</v>
      </c>
      <c r="AF1345" s="100">
        <v>0</v>
      </c>
      <c r="AG1345" s="98">
        <v>0</v>
      </c>
      <c r="AH1345" s="99">
        <f t="shared" si="1215"/>
        <v>0</v>
      </c>
      <c r="AI1345" s="101">
        <v>1</v>
      </c>
      <c r="AJ1345" s="106"/>
    </row>
    <row r="1346" spans="2:36" s="35" customFormat="1" ht="17.100000000000001" customHeight="1">
      <c r="B1346" s="105"/>
      <c r="C1346" s="54"/>
      <c r="D1346" s="96"/>
      <c r="E1346" s="111"/>
      <c r="F1346" s="112"/>
      <c r="G1346" s="113"/>
      <c r="H1346" s="194">
        <v>1</v>
      </c>
      <c r="I1346" s="98">
        <v>0</v>
      </c>
      <c r="J1346" s="98">
        <v>0</v>
      </c>
      <c r="K1346" s="101">
        <f t="shared" si="1210"/>
        <v>0</v>
      </c>
      <c r="L1346" s="100">
        <v>0</v>
      </c>
      <c r="M1346" s="98">
        <v>0</v>
      </c>
      <c r="N1346" s="101">
        <f t="shared" si="1211"/>
        <v>0</v>
      </c>
      <c r="O1346" s="100">
        <v>0</v>
      </c>
      <c r="P1346" s="98">
        <v>0</v>
      </c>
      <c r="Q1346" s="101">
        <f t="shared" si="1212"/>
        <v>0</v>
      </c>
      <c r="R1346" s="100">
        <v>0</v>
      </c>
      <c r="S1346" s="98">
        <v>0</v>
      </c>
      <c r="T1346" s="101">
        <f t="shared" si="1213"/>
        <v>0</v>
      </c>
      <c r="U1346" s="194">
        <v>1</v>
      </c>
      <c r="V1346" s="99">
        <v>1</v>
      </c>
      <c r="W1346" s="98">
        <v>0</v>
      </c>
      <c r="X1346" s="98">
        <v>0</v>
      </c>
      <c r="Y1346" s="101">
        <f t="shared" si="1216"/>
        <v>0</v>
      </c>
      <c r="Z1346" s="101">
        <v>1</v>
      </c>
      <c r="AA1346" s="194">
        <v>0</v>
      </c>
      <c r="AB1346" s="99">
        <v>1</v>
      </c>
      <c r="AC1346" s="98">
        <v>0</v>
      </c>
      <c r="AD1346" s="98">
        <v>0</v>
      </c>
      <c r="AE1346" s="101">
        <f t="shared" si="1214"/>
        <v>0</v>
      </c>
      <c r="AF1346" s="100">
        <v>0</v>
      </c>
      <c r="AG1346" s="98">
        <v>0</v>
      </c>
      <c r="AH1346" s="99">
        <f t="shared" si="1215"/>
        <v>0</v>
      </c>
      <c r="AI1346" s="101">
        <v>1</v>
      </c>
      <c r="AJ1346" s="106"/>
    </row>
    <row r="1347" spans="2:36" s="35" customFormat="1" ht="17.100000000000001" customHeight="1">
      <c r="B1347" s="105"/>
      <c r="C1347" s="54"/>
      <c r="D1347" s="96"/>
      <c r="E1347" s="111"/>
      <c r="F1347" s="112"/>
      <c r="G1347" s="113"/>
      <c r="H1347" s="194">
        <v>1</v>
      </c>
      <c r="I1347" s="98">
        <v>0</v>
      </c>
      <c r="J1347" s="98">
        <v>0</v>
      </c>
      <c r="K1347" s="101">
        <f t="shared" si="1210"/>
        <v>0</v>
      </c>
      <c r="L1347" s="100">
        <v>0</v>
      </c>
      <c r="M1347" s="98">
        <v>0</v>
      </c>
      <c r="N1347" s="101">
        <f t="shared" si="1211"/>
        <v>0</v>
      </c>
      <c r="O1347" s="100">
        <v>0</v>
      </c>
      <c r="P1347" s="98">
        <v>0</v>
      </c>
      <c r="Q1347" s="101">
        <f t="shared" si="1212"/>
        <v>0</v>
      </c>
      <c r="R1347" s="100">
        <v>0</v>
      </c>
      <c r="S1347" s="98">
        <v>0</v>
      </c>
      <c r="T1347" s="101">
        <f t="shared" si="1213"/>
        <v>0</v>
      </c>
      <c r="U1347" s="194">
        <v>1</v>
      </c>
      <c r="V1347" s="99">
        <v>1</v>
      </c>
      <c r="W1347" s="98">
        <v>0</v>
      </c>
      <c r="X1347" s="98">
        <v>0</v>
      </c>
      <c r="Y1347" s="101">
        <f t="shared" si="1216"/>
        <v>0</v>
      </c>
      <c r="Z1347" s="101">
        <v>1</v>
      </c>
      <c r="AA1347" s="194">
        <v>0</v>
      </c>
      <c r="AB1347" s="99">
        <v>1</v>
      </c>
      <c r="AC1347" s="98">
        <v>0</v>
      </c>
      <c r="AD1347" s="98">
        <v>0</v>
      </c>
      <c r="AE1347" s="101">
        <f t="shared" si="1214"/>
        <v>0</v>
      </c>
      <c r="AF1347" s="100">
        <v>0</v>
      </c>
      <c r="AG1347" s="98">
        <v>0</v>
      </c>
      <c r="AH1347" s="99">
        <f t="shared" si="1215"/>
        <v>0</v>
      </c>
      <c r="AI1347" s="101">
        <v>1</v>
      </c>
      <c r="AJ1347" s="106"/>
    </row>
    <row r="1348" spans="2:36" s="126" customFormat="1" ht="17.100000000000001" customHeight="1">
      <c r="B1348" s="118"/>
      <c r="C1348" s="119"/>
      <c r="D1348" s="120"/>
      <c r="E1348" s="121"/>
      <c r="F1348" s="122"/>
      <c r="G1348" s="123"/>
      <c r="H1348" s="194">
        <v>1</v>
      </c>
      <c r="I1348" s="430" t="s">
        <v>201</v>
      </c>
      <c r="J1348" s="430"/>
      <c r="K1348" s="124">
        <f>SUM(K1341:K1347)</f>
        <v>0</v>
      </c>
      <c r="L1348" s="401" t="s">
        <v>201</v>
      </c>
      <c r="M1348" s="402"/>
      <c r="N1348" s="124">
        <f>SUM(N1341:N1347)</f>
        <v>0</v>
      </c>
      <c r="O1348" s="401" t="s">
        <v>201</v>
      </c>
      <c r="P1348" s="402"/>
      <c r="Q1348" s="124">
        <f>SUM(Q1341:Q1347)</f>
        <v>0</v>
      </c>
      <c r="R1348" s="401" t="s">
        <v>201</v>
      </c>
      <c r="S1348" s="402"/>
      <c r="T1348" s="124">
        <f>SUM(T1341:T1347)</f>
        <v>0</v>
      </c>
      <c r="U1348" s="194">
        <v>1</v>
      </c>
      <c r="V1348" s="99">
        <v>1</v>
      </c>
      <c r="W1348" s="430" t="s">
        <v>201</v>
      </c>
      <c r="X1348" s="430"/>
      <c r="Y1348" s="124">
        <f>SUM(Y1341:Y1347)</f>
        <v>0</v>
      </c>
      <c r="Z1348" s="101">
        <v>1</v>
      </c>
      <c r="AA1348" s="194">
        <v>0</v>
      </c>
      <c r="AB1348" s="99">
        <v>1</v>
      </c>
      <c r="AC1348" s="430" t="s">
        <v>201</v>
      </c>
      <c r="AD1348" s="430"/>
      <c r="AE1348" s="124">
        <f>SUM(AE1341:AE1347)</f>
        <v>0</v>
      </c>
      <c r="AF1348" s="431" t="s">
        <v>201</v>
      </c>
      <c r="AG1348" s="430"/>
      <c r="AH1348" s="143">
        <f>SUM(AH1341:AH1347)</f>
        <v>0</v>
      </c>
      <c r="AI1348" s="101">
        <v>1</v>
      </c>
      <c r="AJ1348" s="125"/>
    </row>
    <row r="1349" spans="2:36" s="35" customFormat="1" ht="16.8" customHeight="1">
      <c r="B1349" s="105"/>
      <c r="C1349" s="54">
        <f>'3. Rekap Back Up Non Aspal X'!C187</f>
        <v>16600</v>
      </c>
      <c r="D1349" s="96">
        <f>'3. Rekap Back Up Non Aspal X'!D187</f>
        <v>16700</v>
      </c>
      <c r="E1349" s="111">
        <f>'3. Rekap Back Up Non Aspal X'!E187</f>
        <v>4</v>
      </c>
      <c r="F1349" s="112">
        <f>(100/((D1349-C1349)*E1349))*((K1356*0.05)+(N1356*0.05)+(Q1356*0.05)+(T1356)+(Y1356)+(AE1356*1.5)+(AH1356*1))</f>
        <v>0</v>
      </c>
      <c r="G1349" s="113" t="str">
        <f>IF(F1349&lt;=25,"RB",IF(F1349&lt;=75,"RB",IF(F1349&lt;=100,"RB","RB")))</f>
        <v>RB</v>
      </c>
      <c r="H1349" s="194">
        <v>1</v>
      </c>
      <c r="I1349" s="98">
        <v>0</v>
      </c>
      <c r="J1349" s="98">
        <v>0</v>
      </c>
      <c r="K1349" s="101">
        <f t="shared" ref="K1349:K1355" si="1217">I1349*J1349</f>
        <v>0</v>
      </c>
      <c r="L1349" s="98">
        <v>0</v>
      </c>
      <c r="M1349" s="98">
        <v>0</v>
      </c>
      <c r="N1349" s="101">
        <f t="shared" ref="N1349:N1355" si="1218">L1349*M1349</f>
        <v>0</v>
      </c>
      <c r="O1349" s="98">
        <v>0</v>
      </c>
      <c r="P1349" s="98">
        <v>0</v>
      </c>
      <c r="Q1349" s="101">
        <f t="shared" ref="Q1349:Q1355" si="1219">O1349*P1349</f>
        <v>0</v>
      </c>
      <c r="R1349" s="98">
        <v>0</v>
      </c>
      <c r="S1349" s="98">
        <v>0</v>
      </c>
      <c r="T1349" s="101">
        <f t="shared" ref="T1349:T1355" si="1220">R1349*S1349</f>
        <v>0</v>
      </c>
      <c r="U1349" s="194">
        <v>1</v>
      </c>
      <c r="V1349" s="99">
        <v>1</v>
      </c>
      <c r="W1349" s="98">
        <v>0</v>
      </c>
      <c r="X1349" s="98">
        <v>0</v>
      </c>
      <c r="Y1349" s="101">
        <f>W1349*X1349</f>
        <v>0</v>
      </c>
      <c r="Z1349" s="101">
        <v>1</v>
      </c>
      <c r="AA1349" s="194">
        <v>0</v>
      </c>
      <c r="AB1349" s="99">
        <v>1</v>
      </c>
      <c r="AC1349" s="98">
        <v>0</v>
      </c>
      <c r="AD1349" s="98">
        <v>0</v>
      </c>
      <c r="AE1349" s="101">
        <f t="shared" ref="AE1349:AE1355" si="1221">AC1349*AD1349</f>
        <v>0</v>
      </c>
      <c r="AF1349" s="98">
        <v>0</v>
      </c>
      <c r="AG1349" s="98">
        <v>3</v>
      </c>
      <c r="AH1349" s="99">
        <f t="shared" ref="AH1349:AH1355" si="1222">AF1349*AG1349</f>
        <v>0</v>
      </c>
      <c r="AI1349" s="101">
        <v>1</v>
      </c>
      <c r="AJ1349" s="106"/>
    </row>
    <row r="1350" spans="2:36" s="35" customFormat="1" ht="17.100000000000001" customHeight="1">
      <c r="B1350" s="105"/>
      <c r="C1350" s="54"/>
      <c r="D1350" s="96"/>
      <c r="E1350" s="111"/>
      <c r="F1350" s="112"/>
      <c r="G1350" s="113"/>
      <c r="H1350" s="194">
        <v>1</v>
      </c>
      <c r="I1350" s="98">
        <v>0</v>
      </c>
      <c r="J1350" s="98">
        <v>0</v>
      </c>
      <c r="K1350" s="101">
        <f t="shared" si="1217"/>
        <v>0</v>
      </c>
      <c r="L1350" s="100">
        <v>0</v>
      </c>
      <c r="M1350" s="98">
        <v>0</v>
      </c>
      <c r="N1350" s="101">
        <f t="shared" si="1218"/>
        <v>0</v>
      </c>
      <c r="O1350" s="100">
        <v>0</v>
      </c>
      <c r="P1350" s="98">
        <v>0</v>
      </c>
      <c r="Q1350" s="101">
        <f t="shared" si="1219"/>
        <v>0</v>
      </c>
      <c r="R1350" s="100">
        <v>0</v>
      </c>
      <c r="S1350" s="98">
        <v>0</v>
      </c>
      <c r="T1350" s="101">
        <f t="shared" si="1220"/>
        <v>0</v>
      </c>
      <c r="U1350" s="194">
        <v>1</v>
      </c>
      <c r="V1350" s="99">
        <v>1</v>
      </c>
      <c r="W1350" s="98">
        <v>0</v>
      </c>
      <c r="X1350" s="98">
        <v>0</v>
      </c>
      <c r="Y1350" s="101">
        <f t="shared" ref="Y1350:Y1355" si="1223">W1350*X1350</f>
        <v>0</v>
      </c>
      <c r="Z1350" s="101">
        <v>1</v>
      </c>
      <c r="AA1350" s="194">
        <v>0</v>
      </c>
      <c r="AB1350" s="99">
        <v>1</v>
      </c>
      <c r="AC1350" s="98">
        <v>0</v>
      </c>
      <c r="AD1350" s="98">
        <v>0</v>
      </c>
      <c r="AE1350" s="101">
        <f t="shared" si="1221"/>
        <v>0</v>
      </c>
      <c r="AF1350" s="100">
        <v>0</v>
      </c>
      <c r="AG1350" s="98">
        <v>0</v>
      </c>
      <c r="AH1350" s="99">
        <f t="shared" si="1222"/>
        <v>0</v>
      </c>
      <c r="AI1350" s="101">
        <v>1</v>
      </c>
      <c r="AJ1350" s="106"/>
    </row>
    <row r="1351" spans="2:36" s="35" customFormat="1" ht="17.100000000000001" customHeight="1">
      <c r="B1351" s="105"/>
      <c r="C1351" s="54"/>
      <c r="D1351" s="96"/>
      <c r="E1351" s="111"/>
      <c r="F1351" s="112"/>
      <c r="G1351" s="113"/>
      <c r="H1351" s="194">
        <v>1</v>
      </c>
      <c r="I1351" s="98">
        <v>0</v>
      </c>
      <c r="J1351" s="98">
        <v>0</v>
      </c>
      <c r="K1351" s="101">
        <f t="shared" si="1217"/>
        <v>0</v>
      </c>
      <c r="L1351" s="100">
        <v>0</v>
      </c>
      <c r="M1351" s="98">
        <v>0</v>
      </c>
      <c r="N1351" s="101">
        <f t="shared" si="1218"/>
        <v>0</v>
      </c>
      <c r="O1351" s="100">
        <v>0</v>
      </c>
      <c r="P1351" s="98">
        <v>0</v>
      </c>
      <c r="Q1351" s="101">
        <f t="shared" si="1219"/>
        <v>0</v>
      </c>
      <c r="R1351" s="100">
        <v>0</v>
      </c>
      <c r="S1351" s="98">
        <v>0</v>
      </c>
      <c r="T1351" s="101">
        <f t="shared" si="1220"/>
        <v>0</v>
      </c>
      <c r="U1351" s="194">
        <v>1</v>
      </c>
      <c r="V1351" s="99">
        <v>1</v>
      </c>
      <c r="W1351" s="98">
        <v>0</v>
      </c>
      <c r="X1351" s="98">
        <v>0</v>
      </c>
      <c r="Y1351" s="101">
        <f t="shared" si="1223"/>
        <v>0</v>
      </c>
      <c r="Z1351" s="101">
        <v>1</v>
      </c>
      <c r="AA1351" s="194">
        <v>0</v>
      </c>
      <c r="AB1351" s="99">
        <v>1</v>
      </c>
      <c r="AC1351" s="98">
        <v>0</v>
      </c>
      <c r="AD1351" s="98">
        <v>0</v>
      </c>
      <c r="AE1351" s="101">
        <f t="shared" si="1221"/>
        <v>0</v>
      </c>
      <c r="AF1351" s="100">
        <v>0</v>
      </c>
      <c r="AG1351" s="98">
        <v>0</v>
      </c>
      <c r="AH1351" s="99">
        <f t="shared" si="1222"/>
        <v>0</v>
      </c>
      <c r="AI1351" s="101">
        <v>1</v>
      </c>
      <c r="AJ1351" s="106"/>
    </row>
    <row r="1352" spans="2:36" s="35" customFormat="1" ht="17.100000000000001" customHeight="1">
      <c r="B1352" s="105"/>
      <c r="C1352" s="54"/>
      <c r="D1352" s="96"/>
      <c r="E1352" s="111"/>
      <c r="F1352" s="112"/>
      <c r="G1352" s="113"/>
      <c r="H1352" s="194">
        <v>1</v>
      </c>
      <c r="I1352" s="98">
        <v>0</v>
      </c>
      <c r="J1352" s="98">
        <v>0</v>
      </c>
      <c r="K1352" s="101">
        <f t="shared" si="1217"/>
        <v>0</v>
      </c>
      <c r="L1352" s="100">
        <v>0</v>
      </c>
      <c r="M1352" s="98">
        <v>0</v>
      </c>
      <c r="N1352" s="101">
        <f t="shared" si="1218"/>
        <v>0</v>
      </c>
      <c r="O1352" s="100">
        <v>0</v>
      </c>
      <c r="P1352" s="98">
        <v>0</v>
      </c>
      <c r="Q1352" s="101">
        <f t="shared" si="1219"/>
        <v>0</v>
      </c>
      <c r="R1352" s="100">
        <v>0</v>
      </c>
      <c r="S1352" s="98">
        <v>0</v>
      </c>
      <c r="T1352" s="101">
        <f t="shared" si="1220"/>
        <v>0</v>
      </c>
      <c r="U1352" s="194">
        <v>1</v>
      </c>
      <c r="V1352" s="99">
        <v>1</v>
      </c>
      <c r="W1352" s="98">
        <v>0</v>
      </c>
      <c r="X1352" s="98">
        <v>0</v>
      </c>
      <c r="Y1352" s="101">
        <f t="shared" si="1223"/>
        <v>0</v>
      </c>
      <c r="Z1352" s="101">
        <v>1</v>
      </c>
      <c r="AA1352" s="194">
        <v>0</v>
      </c>
      <c r="AB1352" s="99">
        <v>1</v>
      </c>
      <c r="AC1352" s="98">
        <v>0</v>
      </c>
      <c r="AD1352" s="98">
        <v>0</v>
      </c>
      <c r="AE1352" s="101">
        <f t="shared" si="1221"/>
        <v>0</v>
      </c>
      <c r="AF1352" s="100">
        <v>0</v>
      </c>
      <c r="AG1352" s="98">
        <v>0</v>
      </c>
      <c r="AH1352" s="99">
        <f t="shared" si="1222"/>
        <v>0</v>
      </c>
      <c r="AI1352" s="101">
        <v>1</v>
      </c>
      <c r="AJ1352" s="106"/>
    </row>
    <row r="1353" spans="2:36" s="35" customFormat="1" ht="17.100000000000001" customHeight="1">
      <c r="B1353" s="105"/>
      <c r="C1353" s="54"/>
      <c r="D1353" s="96"/>
      <c r="E1353" s="111"/>
      <c r="F1353" s="112"/>
      <c r="G1353" s="113"/>
      <c r="H1353" s="194">
        <v>1</v>
      </c>
      <c r="I1353" s="98">
        <v>0</v>
      </c>
      <c r="J1353" s="98">
        <v>0</v>
      </c>
      <c r="K1353" s="101">
        <f t="shared" si="1217"/>
        <v>0</v>
      </c>
      <c r="L1353" s="100">
        <v>0</v>
      </c>
      <c r="M1353" s="98">
        <v>0</v>
      </c>
      <c r="N1353" s="101">
        <f t="shared" si="1218"/>
        <v>0</v>
      </c>
      <c r="O1353" s="100">
        <v>0</v>
      </c>
      <c r="P1353" s="98">
        <v>0</v>
      </c>
      <c r="Q1353" s="101">
        <f t="shared" si="1219"/>
        <v>0</v>
      </c>
      <c r="R1353" s="100">
        <v>0</v>
      </c>
      <c r="S1353" s="98">
        <v>0</v>
      </c>
      <c r="T1353" s="101">
        <f t="shared" si="1220"/>
        <v>0</v>
      </c>
      <c r="U1353" s="194">
        <v>1</v>
      </c>
      <c r="V1353" s="99">
        <v>1</v>
      </c>
      <c r="W1353" s="98">
        <v>0</v>
      </c>
      <c r="X1353" s="98">
        <v>0</v>
      </c>
      <c r="Y1353" s="101">
        <f t="shared" si="1223"/>
        <v>0</v>
      </c>
      <c r="Z1353" s="101">
        <v>1</v>
      </c>
      <c r="AA1353" s="194">
        <v>0</v>
      </c>
      <c r="AB1353" s="99">
        <v>1</v>
      </c>
      <c r="AC1353" s="98">
        <v>0</v>
      </c>
      <c r="AD1353" s="98">
        <v>0</v>
      </c>
      <c r="AE1353" s="101">
        <f t="shared" si="1221"/>
        <v>0</v>
      </c>
      <c r="AF1353" s="100">
        <v>0</v>
      </c>
      <c r="AG1353" s="98">
        <v>0</v>
      </c>
      <c r="AH1353" s="99">
        <f t="shared" si="1222"/>
        <v>0</v>
      </c>
      <c r="AI1353" s="101">
        <v>1</v>
      </c>
      <c r="AJ1353" s="106"/>
    </row>
    <row r="1354" spans="2:36" s="35" customFormat="1" ht="17.100000000000001" customHeight="1">
      <c r="B1354" s="105"/>
      <c r="C1354" s="54"/>
      <c r="D1354" s="96"/>
      <c r="E1354" s="111"/>
      <c r="F1354" s="112"/>
      <c r="G1354" s="113"/>
      <c r="H1354" s="194">
        <v>1</v>
      </c>
      <c r="I1354" s="98">
        <v>0</v>
      </c>
      <c r="J1354" s="98">
        <v>0</v>
      </c>
      <c r="K1354" s="101">
        <f t="shared" si="1217"/>
        <v>0</v>
      </c>
      <c r="L1354" s="100">
        <v>0</v>
      </c>
      <c r="M1354" s="98">
        <v>0</v>
      </c>
      <c r="N1354" s="101">
        <f t="shared" si="1218"/>
        <v>0</v>
      </c>
      <c r="O1354" s="100">
        <v>0</v>
      </c>
      <c r="P1354" s="98">
        <v>0</v>
      </c>
      <c r="Q1354" s="101">
        <f t="shared" si="1219"/>
        <v>0</v>
      </c>
      <c r="R1354" s="100">
        <v>0</v>
      </c>
      <c r="S1354" s="98">
        <v>0</v>
      </c>
      <c r="T1354" s="101">
        <f t="shared" si="1220"/>
        <v>0</v>
      </c>
      <c r="U1354" s="194">
        <v>1</v>
      </c>
      <c r="V1354" s="99">
        <v>1</v>
      </c>
      <c r="W1354" s="98">
        <v>0</v>
      </c>
      <c r="X1354" s="98">
        <v>0</v>
      </c>
      <c r="Y1354" s="101">
        <f t="shared" si="1223"/>
        <v>0</v>
      </c>
      <c r="Z1354" s="101">
        <v>1</v>
      </c>
      <c r="AA1354" s="194">
        <v>0</v>
      </c>
      <c r="AB1354" s="99">
        <v>1</v>
      </c>
      <c r="AC1354" s="98">
        <v>0</v>
      </c>
      <c r="AD1354" s="98">
        <v>0</v>
      </c>
      <c r="AE1354" s="101">
        <f t="shared" si="1221"/>
        <v>0</v>
      </c>
      <c r="AF1354" s="100">
        <v>0</v>
      </c>
      <c r="AG1354" s="98">
        <v>0</v>
      </c>
      <c r="AH1354" s="99">
        <f t="shared" si="1222"/>
        <v>0</v>
      </c>
      <c r="AI1354" s="101">
        <v>1</v>
      </c>
      <c r="AJ1354" s="106"/>
    </row>
    <row r="1355" spans="2:36" s="35" customFormat="1" ht="17.100000000000001" customHeight="1">
      <c r="B1355" s="105"/>
      <c r="C1355" s="54"/>
      <c r="D1355" s="96"/>
      <c r="E1355" s="111"/>
      <c r="F1355" s="112"/>
      <c r="G1355" s="113"/>
      <c r="H1355" s="194">
        <v>1</v>
      </c>
      <c r="I1355" s="98">
        <v>0</v>
      </c>
      <c r="J1355" s="98">
        <v>0</v>
      </c>
      <c r="K1355" s="101">
        <f t="shared" si="1217"/>
        <v>0</v>
      </c>
      <c r="L1355" s="100">
        <v>0</v>
      </c>
      <c r="M1355" s="98">
        <v>0</v>
      </c>
      <c r="N1355" s="101">
        <f t="shared" si="1218"/>
        <v>0</v>
      </c>
      <c r="O1355" s="100">
        <v>0</v>
      </c>
      <c r="P1355" s="98">
        <v>0</v>
      </c>
      <c r="Q1355" s="101">
        <f t="shared" si="1219"/>
        <v>0</v>
      </c>
      <c r="R1355" s="100">
        <v>0</v>
      </c>
      <c r="S1355" s="98">
        <v>0</v>
      </c>
      <c r="T1355" s="101">
        <f t="shared" si="1220"/>
        <v>0</v>
      </c>
      <c r="U1355" s="194">
        <v>1</v>
      </c>
      <c r="V1355" s="99">
        <v>1</v>
      </c>
      <c r="W1355" s="98">
        <v>0</v>
      </c>
      <c r="X1355" s="98">
        <v>0</v>
      </c>
      <c r="Y1355" s="101">
        <f t="shared" si="1223"/>
        <v>0</v>
      </c>
      <c r="Z1355" s="101">
        <v>1</v>
      </c>
      <c r="AA1355" s="194">
        <v>0</v>
      </c>
      <c r="AB1355" s="99">
        <v>1</v>
      </c>
      <c r="AC1355" s="98">
        <v>0</v>
      </c>
      <c r="AD1355" s="98">
        <v>0</v>
      </c>
      <c r="AE1355" s="101">
        <f t="shared" si="1221"/>
        <v>0</v>
      </c>
      <c r="AF1355" s="100">
        <v>0</v>
      </c>
      <c r="AG1355" s="98">
        <v>0</v>
      </c>
      <c r="AH1355" s="99">
        <f t="shared" si="1222"/>
        <v>0</v>
      </c>
      <c r="AI1355" s="101">
        <v>1</v>
      </c>
      <c r="AJ1355" s="106"/>
    </row>
    <row r="1356" spans="2:36" s="126" customFormat="1" ht="17.100000000000001" customHeight="1" thickBot="1">
      <c r="B1356" s="128"/>
      <c r="C1356" s="154"/>
      <c r="D1356" s="155"/>
      <c r="E1356" s="156"/>
      <c r="F1356" s="129"/>
      <c r="G1356" s="130"/>
      <c r="H1356" s="195">
        <v>1</v>
      </c>
      <c r="I1356" s="432" t="s">
        <v>201</v>
      </c>
      <c r="J1356" s="432"/>
      <c r="K1356" s="131">
        <f>SUM(K1349:K1355)</f>
        <v>0</v>
      </c>
      <c r="L1356" s="403" t="s">
        <v>201</v>
      </c>
      <c r="M1356" s="404"/>
      <c r="N1356" s="131">
        <f>SUM(N1349:N1355)</f>
        <v>0</v>
      </c>
      <c r="O1356" s="403" t="s">
        <v>201</v>
      </c>
      <c r="P1356" s="404"/>
      <c r="Q1356" s="131">
        <f>SUM(Q1349:Q1355)</f>
        <v>0</v>
      </c>
      <c r="R1356" s="403" t="s">
        <v>201</v>
      </c>
      <c r="S1356" s="404"/>
      <c r="T1356" s="131">
        <f>SUM(T1349:T1355)</f>
        <v>0</v>
      </c>
      <c r="U1356" s="195">
        <v>1</v>
      </c>
      <c r="V1356" s="165">
        <v>1</v>
      </c>
      <c r="W1356" s="432" t="s">
        <v>201</v>
      </c>
      <c r="X1356" s="432"/>
      <c r="Y1356" s="131">
        <f>SUM(Y1349:Y1355)</f>
        <v>0</v>
      </c>
      <c r="Z1356" s="133">
        <v>1</v>
      </c>
      <c r="AA1356" s="195">
        <v>0</v>
      </c>
      <c r="AB1356" s="165">
        <v>1</v>
      </c>
      <c r="AC1356" s="432" t="s">
        <v>201</v>
      </c>
      <c r="AD1356" s="432"/>
      <c r="AE1356" s="131">
        <f>SUM(AE1349:AE1355)</f>
        <v>0</v>
      </c>
      <c r="AF1356" s="433" t="s">
        <v>201</v>
      </c>
      <c r="AG1356" s="432"/>
      <c r="AH1356" s="144">
        <f>SUM(AH1349:AH1355)</f>
        <v>0</v>
      </c>
      <c r="AI1356" s="133">
        <v>1</v>
      </c>
      <c r="AJ1356" s="134"/>
    </row>
    <row r="1357" spans="2:36" s="35" customFormat="1" ht="16.8" customHeight="1">
      <c r="B1357" s="114"/>
      <c r="C1357" s="157">
        <f>'3. Rekap Back Up Non Aspal X'!C188</f>
        <v>16700</v>
      </c>
      <c r="D1357" s="158">
        <f>'3. Rekap Back Up Non Aspal X'!D188</f>
        <v>16800</v>
      </c>
      <c r="E1357" s="159">
        <f>'3. Rekap Back Up Non Aspal X'!E188</f>
        <v>4</v>
      </c>
      <c r="F1357" s="115">
        <f>(100/((D1357-C1357)*E1357))*((K1364*0.05)+(N1364*0.05)+(Q1364*0.05)+(T1364)+(Y1364)+(AE1364*1.5)+(AH1364*1))</f>
        <v>0</v>
      </c>
      <c r="G1357" s="116" t="str">
        <f>IF(F1357&lt;=25,"RB",IF(F1357&lt;=75,"RB",IF(F1357&lt;=100,"RB","RB")))</f>
        <v>RB</v>
      </c>
      <c r="H1357" s="196">
        <v>1</v>
      </c>
      <c r="I1357" s="136">
        <v>0</v>
      </c>
      <c r="J1357" s="136">
        <v>0</v>
      </c>
      <c r="K1357" s="137">
        <f t="shared" ref="K1357:K1363" si="1224">I1357*J1357</f>
        <v>0</v>
      </c>
      <c r="L1357" s="136">
        <v>0</v>
      </c>
      <c r="M1357" s="136">
        <v>0</v>
      </c>
      <c r="N1357" s="137">
        <f t="shared" ref="N1357:N1363" si="1225">L1357*M1357</f>
        <v>0</v>
      </c>
      <c r="O1357" s="136">
        <v>0</v>
      </c>
      <c r="P1357" s="136">
        <v>3</v>
      </c>
      <c r="Q1357" s="137">
        <f t="shared" ref="Q1357:Q1363" si="1226">O1357*P1357</f>
        <v>0</v>
      </c>
      <c r="R1357" s="136">
        <v>0</v>
      </c>
      <c r="S1357" s="136">
        <v>0</v>
      </c>
      <c r="T1357" s="137">
        <f t="shared" ref="T1357:T1363" si="1227">R1357*S1357</f>
        <v>0</v>
      </c>
      <c r="U1357" s="196">
        <v>1</v>
      </c>
      <c r="V1357" s="138">
        <v>1</v>
      </c>
      <c r="W1357" s="136">
        <v>0</v>
      </c>
      <c r="X1357" s="136">
        <v>0</v>
      </c>
      <c r="Y1357" s="137">
        <f>W1357*X1357</f>
        <v>0</v>
      </c>
      <c r="Z1357" s="137">
        <v>1</v>
      </c>
      <c r="AA1357" s="196">
        <v>0</v>
      </c>
      <c r="AB1357" s="138">
        <v>1</v>
      </c>
      <c r="AC1357" s="136">
        <v>0</v>
      </c>
      <c r="AD1357" s="136">
        <v>0</v>
      </c>
      <c r="AE1357" s="137">
        <f t="shared" ref="AE1357:AE1363" si="1228">AC1357*AD1357</f>
        <v>0</v>
      </c>
      <c r="AF1357" s="136">
        <v>0</v>
      </c>
      <c r="AG1357" s="136">
        <v>0</v>
      </c>
      <c r="AH1357" s="138">
        <f t="shared" ref="AH1357:AH1363" si="1229">AF1357*AG1357</f>
        <v>0</v>
      </c>
      <c r="AI1357" s="137">
        <v>1</v>
      </c>
      <c r="AJ1357" s="139"/>
    </row>
    <row r="1358" spans="2:36" s="35" customFormat="1" ht="17.100000000000001" customHeight="1">
      <c r="B1358" s="105"/>
      <c r="C1358" s="54"/>
      <c r="D1358" s="96"/>
      <c r="E1358" s="111"/>
      <c r="F1358" s="112"/>
      <c r="G1358" s="113"/>
      <c r="H1358" s="194">
        <v>1</v>
      </c>
      <c r="I1358" s="98">
        <v>0</v>
      </c>
      <c r="J1358" s="98">
        <v>0</v>
      </c>
      <c r="K1358" s="101">
        <f t="shared" si="1224"/>
        <v>0</v>
      </c>
      <c r="L1358" s="100">
        <v>0</v>
      </c>
      <c r="M1358" s="98">
        <v>0</v>
      </c>
      <c r="N1358" s="101">
        <f t="shared" si="1225"/>
        <v>0</v>
      </c>
      <c r="O1358" s="100">
        <v>0</v>
      </c>
      <c r="P1358" s="98">
        <v>0</v>
      </c>
      <c r="Q1358" s="101">
        <f t="shared" si="1226"/>
        <v>0</v>
      </c>
      <c r="R1358" s="100">
        <v>0</v>
      </c>
      <c r="S1358" s="98">
        <v>0</v>
      </c>
      <c r="T1358" s="101">
        <f t="shared" si="1227"/>
        <v>0</v>
      </c>
      <c r="U1358" s="194">
        <v>1</v>
      </c>
      <c r="V1358" s="99">
        <v>1</v>
      </c>
      <c r="W1358" s="98">
        <v>0</v>
      </c>
      <c r="X1358" s="98">
        <v>0</v>
      </c>
      <c r="Y1358" s="101">
        <f t="shared" ref="Y1358:Y1363" si="1230">W1358*X1358</f>
        <v>0</v>
      </c>
      <c r="Z1358" s="101">
        <v>1</v>
      </c>
      <c r="AA1358" s="194">
        <v>0</v>
      </c>
      <c r="AB1358" s="99">
        <v>1</v>
      </c>
      <c r="AC1358" s="98">
        <v>0</v>
      </c>
      <c r="AD1358" s="98">
        <v>0</v>
      </c>
      <c r="AE1358" s="101">
        <f t="shared" si="1228"/>
        <v>0</v>
      </c>
      <c r="AF1358" s="100">
        <v>0</v>
      </c>
      <c r="AG1358" s="98">
        <v>0</v>
      </c>
      <c r="AH1358" s="99">
        <f t="shared" si="1229"/>
        <v>0</v>
      </c>
      <c r="AI1358" s="101">
        <v>1</v>
      </c>
      <c r="AJ1358" s="106"/>
    </row>
    <row r="1359" spans="2:36" s="35" customFormat="1" ht="17.100000000000001" customHeight="1">
      <c r="B1359" s="105"/>
      <c r="C1359" s="54"/>
      <c r="D1359" s="96"/>
      <c r="E1359" s="111"/>
      <c r="F1359" s="112"/>
      <c r="G1359" s="113"/>
      <c r="H1359" s="194">
        <v>1</v>
      </c>
      <c r="I1359" s="98">
        <v>0</v>
      </c>
      <c r="J1359" s="98">
        <v>0</v>
      </c>
      <c r="K1359" s="101">
        <f t="shared" si="1224"/>
        <v>0</v>
      </c>
      <c r="L1359" s="100">
        <v>0</v>
      </c>
      <c r="M1359" s="98">
        <v>0</v>
      </c>
      <c r="N1359" s="101">
        <f t="shared" si="1225"/>
        <v>0</v>
      </c>
      <c r="O1359" s="100">
        <v>0</v>
      </c>
      <c r="P1359" s="98">
        <v>0</v>
      </c>
      <c r="Q1359" s="101">
        <f t="shared" si="1226"/>
        <v>0</v>
      </c>
      <c r="R1359" s="100">
        <v>0</v>
      </c>
      <c r="S1359" s="98">
        <v>0</v>
      </c>
      <c r="T1359" s="101">
        <f t="shared" si="1227"/>
        <v>0</v>
      </c>
      <c r="U1359" s="194">
        <v>1</v>
      </c>
      <c r="V1359" s="99">
        <v>1</v>
      </c>
      <c r="W1359" s="98">
        <v>0</v>
      </c>
      <c r="X1359" s="98">
        <v>0</v>
      </c>
      <c r="Y1359" s="101">
        <f t="shared" si="1230"/>
        <v>0</v>
      </c>
      <c r="Z1359" s="101">
        <v>1</v>
      </c>
      <c r="AA1359" s="194">
        <v>0</v>
      </c>
      <c r="AB1359" s="99">
        <v>1</v>
      </c>
      <c r="AC1359" s="98">
        <v>0</v>
      </c>
      <c r="AD1359" s="98">
        <v>0</v>
      </c>
      <c r="AE1359" s="101">
        <f t="shared" si="1228"/>
        <v>0</v>
      </c>
      <c r="AF1359" s="100">
        <v>0</v>
      </c>
      <c r="AG1359" s="98">
        <v>0</v>
      </c>
      <c r="AH1359" s="99">
        <f t="shared" si="1229"/>
        <v>0</v>
      </c>
      <c r="AI1359" s="101">
        <v>1</v>
      </c>
      <c r="AJ1359" s="106"/>
    </row>
    <row r="1360" spans="2:36" s="35" customFormat="1" ht="17.100000000000001" customHeight="1">
      <c r="B1360" s="105"/>
      <c r="C1360" s="54"/>
      <c r="D1360" s="96"/>
      <c r="E1360" s="111"/>
      <c r="F1360" s="112"/>
      <c r="G1360" s="113"/>
      <c r="H1360" s="194">
        <v>1</v>
      </c>
      <c r="I1360" s="98">
        <v>0</v>
      </c>
      <c r="J1360" s="98">
        <v>0</v>
      </c>
      <c r="K1360" s="101">
        <f t="shared" si="1224"/>
        <v>0</v>
      </c>
      <c r="L1360" s="100">
        <v>0</v>
      </c>
      <c r="M1360" s="98">
        <v>0</v>
      </c>
      <c r="N1360" s="101">
        <f t="shared" si="1225"/>
        <v>0</v>
      </c>
      <c r="O1360" s="100">
        <v>0</v>
      </c>
      <c r="P1360" s="98">
        <v>0</v>
      </c>
      <c r="Q1360" s="101">
        <f t="shared" si="1226"/>
        <v>0</v>
      </c>
      <c r="R1360" s="100">
        <v>0</v>
      </c>
      <c r="S1360" s="98">
        <v>0</v>
      </c>
      <c r="T1360" s="101">
        <f t="shared" si="1227"/>
        <v>0</v>
      </c>
      <c r="U1360" s="194">
        <v>1</v>
      </c>
      <c r="V1360" s="99">
        <v>1</v>
      </c>
      <c r="W1360" s="98">
        <v>0</v>
      </c>
      <c r="X1360" s="98">
        <v>0</v>
      </c>
      <c r="Y1360" s="101">
        <f t="shared" si="1230"/>
        <v>0</v>
      </c>
      <c r="Z1360" s="101">
        <v>1</v>
      </c>
      <c r="AA1360" s="194">
        <v>0</v>
      </c>
      <c r="AB1360" s="99">
        <v>1</v>
      </c>
      <c r="AC1360" s="98">
        <v>0</v>
      </c>
      <c r="AD1360" s="98">
        <v>0</v>
      </c>
      <c r="AE1360" s="101">
        <f t="shared" si="1228"/>
        <v>0</v>
      </c>
      <c r="AF1360" s="100">
        <v>0</v>
      </c>
      <c r="AG1360" s="98">
        <v>0</v>
      </c>
      <c r="AH1360" s="99">
        <f t="shared" si="1229"/>
        <v>0</v>
      </c>
      <c r="AI1360" s="101">
        <v>1</v>
      </c>
      <c r="AJ1360" s="106"/>
    </row>
    <row r="1361" spans="2:36" s="35" customFormat="1" ht="17.100000000000001" customHeight="1">
      <c r="B1361" s="105"/>
      <c r="C1361" s="54"/>
      <c r="D1361" s="96"/>
      <c r="E1361" s="111"/>
      <c r="F1361" s="112"/>
      <c r="G1361" s="113"/>
      <c r="H1361" s="194">
        <v>1</v>
      </c>
      <c r="I1361" s="98">
        <v>0</v>
      </c>
      <c r="J1361" s="98">
        <v>0</v>
      </c>
      <c r="K1361" s="101">
        <f t="shared" si="1224"/>
        <v>0</v>
      </c>
      <c r="L1361" s="100">
        <v>0</v>
      </c>
      <c r="M1361" s="98">
        <v>0</v>
      </c>
      <c r="N1361" s="101">
        <f t="shared" si="1225"/>
        <v>0</v>
      </c>
      <c r="O1361" s="100">
        <v>0</v>
      </c>
      <c r="P1361" s="98">
        <v>0</v>
      </c>
      <c r="Q1361" s="101">
        <f t="shared" si="1226"/>
        <v>0</v>
      </c>
      <c r="R1361" s="100">
        <v>0</v>
      </c>
      <c r="S1361" s="98">
        <v>0</v>
      </c>
      <c r="T1361" s="101">
        <f t="shared" si="1227"/>
        <v>0</v>
      </c>
      <c r="U1361" s="194">
        <v>1</v>
      </c>
      <c r="V1361" s="99">
        <v>1</v>
      </c>
      <c r="W1361" s="98">
        <v>0</v>
      </c>
      <c r="X1361" s="98">
        <v>0</v>
      </c>
      <c r="Y1361" s="101">
        <f t="shared" si="1230"/>
        <v>0</v>
      </c>
      <c r="Z1361" s="101">
        <v>1</v>
      </c>
      <c r="AA1361" s="194">
        <v>0</v>
      </c>
      <c r="AB1361" s="99">
        <v>1</v>
      </c>
      <c r="AC1361" s="98">
        <v>0</v>
      </c>
      <c r="AD1361" s="98">
        <v>0</v>
      </c>
      <c r="AE1361" s="101">
        <f t="shared" si="1228"/>
        <v>0</v>
      </c>
      <c r="AF1361" s="100">
        <v>0</v>
      </c>
      <c r="AG1361" s="98">
        <v>0</v>
      </c>
      <c r="AH1361" s="99">
        <f t="shared" si="1229"/>
        <v>0</v>
      </c>
      <c r="AI1361" s="101">
        <v>1</v>
      </c>
      <c r="AJ1361" s="106"/>
    </row>
    <row r="1362" spans="2:36" s="35" customFormat="1" ht="17.100000000000001" customHeight="1">
      <c r="B1362" s="105"/>
      <c r="C1362" s="54"/>
      <c r="D1362" s="96"/>
      <c r="E1362" s="111"/>
      <c r="F1362" s="112"/>
      <c r="G1362" s="113"/>
      <c r="H1362" s="194">
        <v>1</v>
      </c>
      <c r="I1362" s="98">
        <v>0</v>
      </c>
      <c r="J1362" s="98">
        <v>0</v>
      </c>
      <c r="K1362" s="101">
        <f t="shared" si="1224"/>
        <v>0</v>
      </c>
      <c r="L1362" s="100">
        <v>0</v>
      </c>
      <c r="M1362" s="98">
        <v>0</v>
      </c>
      <c r="N1362" s="101">
        <f t="shared" si="1225"/>
        <v>0</v>
      </c>
      <c r="O1362" s="100">
        <v>0</v>
      </c>
      <c r="P1362" s="98">
        <v>0</v>
      </c>
      <c r="Q1362" s="101">
        <f t="shared" si="1226"/>
        <v>0</v>
      </c>
      <c r="R1362" s="100">
        <v>0</v>
      </c>
      <c r="S1362" s="98">
        <v>0</v>
      </c>
      <c r="T1362" s="101">
        <f t="shared" si="1227"/>
        <v>0</v>
      </c>
      <c r="U1362" s="194">
        <v>1</v>
      </c>
      <c r="V1362" s="99">
        <v>1</v>
      </c>
      <c r="W1362" s="98">
        <v>0</v>
      </c>
      <c r="X1362" s="98">
        <v>0</v>
      </c>
      <c r="Y1362" s="101">
        <f t="shared" si="1230"/>
        <v>0</v>
      </c>
      <c r="Z1362" s="101">
        <v>1</v>
      </c>
      <c r="AA1362" s="194">
        <v>0</v>
      </c>
      <c r="AB1362" s="99">
        <v>1</v>
      </c>
      <c r="AC1362" s="98">
        <v>0</v>
      </c>
      <c r="AD1362" s="98">
        <v>0</v>
      </c>
      <c r="AE1362" s="101">
        <f t="shared" si="1228"/>
        <v>0</v>
      </c>
      <c r="AF1362" s="100">
        <v>0</v>
      </c>
      <c r="AG1362" s="98">
        <v>0</v>
      </c>
      <c r="AH1362" s="99">
        <f t="shared" si="1229"/>
        <v>0</v>
      </c>
      <c r="AI1362" s="101">
        <v>1</v>
      </c>
      <c r="AJ1362" s="106"/>
    </row>
    <row r="1363" spans="2:36" s="35" customFormat="1" ht="17.100000000000001" customHeight="1">
      <c r="B1363" s="105"/>
      <c r="C1363" s="54"/>
      <c r="D1363" s="96"/>
      <c r="E1363" s="111"/>
      <c r="F1363" s="112"/>
      <c r="G1363" s="113"/>
      <c r="H1363" s="194">
        <v>1</v>
      </c>
      <c r="I1363" s="98">
        <v>0</v>
      </c>
      <c r="J1363" s="98">
        <v>0</v>
      </c>
      <c r="K1363" s="101">
        <f t="shared" si="1224"/>
        <v>0</v>
      </c>
      <c r="L1363" s="100">
        <v>0</v>
      </c>
      <c r="M1363" s="98">
        <v>0</v>
      </c>
      <c r="N1363" s="101">
        <f t="shared" si="1225"/>
        <v>0</v>
      </c>
      <c r="O1363" s="100">
        <v>0</v>
      </c>
      <c r="P1363" s="98">
        <v>0</v>
      </c>
      <c r="Q1363" s="101">
        <f t="shared" si="1226"/>
        <v>0</v>
      </c>
      <c r="R1363" s="100">
        <v>0</v>
      </c>
      <c r="S1363" s="98">
        <v>0</v>
      </c>
      <c r="T1363" s="101">
        <f t="shared" si="1227"/>
        <v>0</v>
      </c>
      <c r="U1363" s="194">
        <v>1</v>
      </c>
      <c r="V1363" s="99">
        <v>1</v>
      </c>
      <c r="W1363" s="98">
        <v>0</v>
      </c>
      <c r="X1363" s="98">
        <v>0</v>
      </c>
      <c r="Y1363" s="101">
        <f t="shared" si="1230"/>
        <v>0</v>
      </c>
      <c r="Z1363" s="101">
        <v>1</v>
      </c>
      <c r="AA1363" s="194">
        <v>0</v>
      </c>
      <c r="AB1363" s="99">
        <v>1</v>
      </c>
      <c r="AC1363" s="98">
        <v>0</v>
      </c>
      <c r="AD1363" s="98">
        <v>0</v>
      </c>
      <c r="AE1363" s="101">
        <f t="shared" si="1228"/>
        <v>0</v>
      </c>
      <c r="AF1363" s="100">
        <v>0</v>
      </c>
      <c r="AG1363" s="98">
        <v>0</v>
      </c>
      <c r="AH1363" s="99">
        <f t="shared" si="1229"/>
        <v>0</v>
      </c>
      <c r="AI1363" s="101">
        <v>1</v>
      </c>
      <c r="AJ1363" s="106"/>
    </row>
    <row r="1364" spans="2:36" s="126" customFormat="1" ht="17.100000000000001" customHeight="1">
      <c r="B1364" s="118"/>
      <c r="C1364" s="119"/>
      <c r="D1364" s="120"/>
      <c r="E1364" s="121"/>
      <c r="F1364" s="122"/>
      <c r="G1364" s="123"/>
      <c r="H1364" s="194">
        <v>1</v>
      </c>
      <c r="I1364" s="430" t="s">
        <v>201</v>
      </c>
      <c r="J1364" s="430"/>
      <c r="K1364" s="124">
        <f>SUM(K1357:K1363)</f>
        <v>0</v>
      </c>
      <c r="L1364" s="401" t="s">
        <v>201</v>
      </c>
      <c r="M1364" s="402"/>
      <c r="N1364" s="124">
        <f>SUM(N1357:N1363)</f>
        <v>0</v>
      </c>
      <c r="O1364" s="401" t="s">
        <v>201</v>
      </c>
      <c r="P1364" s="402"/>
      <c r="Q1364" s="124">
        <f>SUM(Q1357:Q1363)</f>
        <v>0</v>
      </c>
      <c r="R1364" s="401" t="s">
        <v>201</v>
      </c>
      <c r="S1364" s="402"/>
      <c r="T1364" s="124">
        <f>SUM(T1357:T1363)</f>
        <v>0</v>
      </c>
      <c r="U1364" s="194">
        <v>1</v>
      </c>
      <c r="V1364" s="99">
        <v>1</v>
      </c>
      <c r="W1364" s="430" t="s">
        <v>201</v>
      </c>
      <c r="X1364" s="430"/>
      <c r="Y1364" s="124">
        <f>SUM(Y1357:Y1363)</f>
        <v>0</v>
      </c>
      <c r="Z1364" s="101">
        <v>1</v>
      </c>
      <c r="AA1364" s="194">
        <v>0</v>
      </c>
      <c r="AB1364" s="99">
        <v>1</v>
      </c>
      <c r="AC1364" s="430" t="s">
        <v>201</v>
      </c>
      <c r="AD1364" s="430"/>
      <c r="AE1364" s="124">
        <f>SUM(AE1357:AE1363)</f>
        <v>0</v>
      </c>
      <c r="AF1364" s="431" t="s">
        <v>201</v>
      </c>
      <c r="AG1364" s="430"/>
      <c r="AH1364" s="143">
        <f>SUM(AH1357:AH1363)</f>
        <v>0</v>
      </c>
      <c r="AI1364" s="101">
        <v>1</v>
      </c>
      <c r="AJ1364" s="125"/>
    </row>
    <row r="1365" spans="2:36" s="35" customFormat="1" ht="16.8" customHeight="1">
      <c r="B1365" s="105"/>
      <c r="C1365" s="54">
        <f>'3. Rekap Back Up Non Aspal X'!C189</f>
        <v>16800</v>
      </c>
      <c r="D1365" s="96">
        <f>'3. Rekap Back Up Non Aspal X'!D189</f>
        <v>16900</v>
      </c>
      <c r="E1365" s="111">
        <f>'3. Rekap Back Up Non Aspal X'!E189</f>
        <v>4</v>
      </c>
      <c r="F1365" s="112">
        <f>(100/((D1365-C1365)*E1365))*((K1372*0.05)+(N1372*0.05)+(Q1372*0.05)+(T1372)+(Y1372)+(AE1372*1.5)+(AH1372*1))</f>
        <v>0</v>
      </c>
      <c r="G1365" s="113" t="str">
        <f>IF(F1365&lt;=25,"RB",IF(F1365&lt;=75,"RB",IF(F1365&lt;=100,"RB","RB")))</f>
        <v>RB</v>
      </c>
      <c r="H1365" s="194">
        <v>1</v>
      </c>
      <c r="I1365" s="98">
        <v>0</v>
      </c>
      <c r="J1365" s="98">
        <v>0</v>
      </c>
      <c r="K1365" s="101">
        <f t="shared" ref="K1365:K1371" si="1231">I1365*J1365</f>
        <v>0</v>
      </c>
      <c r="L1365" s="98">
        <v>0</v>
      </c>
      <c r="M1365" s="98">
        <v>0</v>
      </c>
      <c r="N1365" s="101">
        <f t="shared" ref="N1365:N1371" si="1232">L1365*M1365</f>
        <v>0</v>
      </c>
      <c r="O1365" s="98">
        <v>0</v>
      </c>
      <c r="P1365" s="98">
        <v>0</v>
      </c>
      <c r="Q1365" s="101">
        <f t="shared" ref="Q1365:Q1371" si="1233">O1365*P1365</f>
        <v>0</v>
      </c>
      <c r="R1365" s="98">
        <v>0</v>
      </c>
      <c r="S1365" s="98">
        <v>0</v>
      </c>
      <c r="T1365" s="101">
        <f t="shared" ref="T1365:T1371" si="1234">R1365*S1365</f>
        <v>0</v>
      </c>
      <c r="U1365" s="194">
        <v>1</v>
      </c>
      <c r="V1365" s="99">
        <v>1</v>
      </c>
      <c r="W1365" s="98">
        <v>0</v>
      </c>
      <c r="X1365" s="98">
        <v>0</v>
      </c>
      <c r="Y1365" s="101">
        <f>W1365*X1365</f>
        <v>0</v>
      </c>
      <c r="Z1365" s="101">
        <v>1</v>
      </c>
      <c r="AA1365" s="194">
        <v>0</v>
      </c>
      <c r="AB1365" s="99">
        <v>1</v>
      </c>
      <c r="AC1365" s="98">
        <v>0</v>
      </c>
      <c r="AD1365" s="98">
        <v>0</v>
      </c>
      <c r="AE1365" s="101">
        <f t="shared" ref="AE1365:AE1371" si="1235">AC1365*AD1365</f>
        <v>0</v>
      </c>
      <c r="AF1365" s="98">
        <v>0</v>
      </c>
      <c r="AG1365" s="98">
        <v>3</v>
      </c>
      <c r="AH1365" s="99">
        <f t="shared" ref="AH1365:AH1371" si="1236">AF1365*AG1365</f>
        <v>0</v>
      </c>
      <c r="AI1365" s="101">
        <v>1</v>
      </c>
      <c r="AJ1365" s="106"/>
    </row>
    <row r="1366" spans="2:36" s="35" customFormat="1" ht="17.100000000000001" customHeight="1">
      <c r="B1366" s="105"/>
      <c r="C1366" s="54"/>
      <c r="D1366" s="96"/>
      <c r="E1366" s="111"/>
      <c r="F1366" s="112"/>
      <c r="G1366" s="113"/>
      <c r="H1366" s="194">
        <v>1</v>
      </c>
      <c r="I1366" s="98">
        <v>0</v>
      </c>
      <c r="J1366" s="98">
        <v>0</v>
      </c>
      <c r="K1366" s="101">
        <f t="shared" si="1231"/>
        <v>0</v>
      </c>
      <c r="L1366" s="100">
        <v>0</v>
      </c>
      <c r="M1366" s="98">
        <v>0</v>
      </c>
      <c r="N1366" s="101">
        <f t="shared" si="1232"/>
        <v>0</v>
      </c>
      <c r="O1366" s="100">
        <v>0</v>
      </c>
      <c r="P1366" s="98">
        <v>0</v>
      </c>
      <c r="Q1366" s="101">
        <f t="shared" si="1233"/>
        <v>0</v>
      </c>
      <c r="R1366" s="100">
        <v>0</v>
      </c>
      <c r="S1366" s="98">
        <v>0</v>
      </c>
      <c r="T1366" s="101">
        <f t="shared" si="1234"/>
        <v>0</v>
      </c>
      <c r="U1366" s="194">
        <v>1</v>
      </c>
      <c r="V1366" s="99">
        <v>1</v>
      </c>
      <c r="W1366" s="98">
        <v>0</v>
      </c>
      <c r="X1366" s="98">
        <v>0</v>
      </c>
      <c r="Y1366" s="101">
        <f t="shared" ref="Y1366:Y1371" si="1237">W1366*X1366</f>
        <v>0</v>
      </c>
      <c r="Z1366" s="101">
        <v>1</v>
      </c>
      <c r="AA1366" s="194">
        <v>0</v>
      </c>
      <c r="AB1366" s="99">
        <v>1</v>
      </c>
      <c r="AC1366" s="98">
        <v>0</v>
      </c>
      <c r="AD1366" s="98">
        <v>0</v>
      </c>
      <c r="AE1366" s="101">
        <f t="shared" si="1235"/>
        <v>0</v>
      </c>
      <c r="AF1366" s="100">
        <v>0</v>
      </c>
      <c r="AG1366" s="98">
        <v>0</v>
      </c>
      <c r="AH1366" s="99">
        <f t="shared" si="1236"/>
        <v>0</v>
      </c>
      <c r="AI1366" s="101">
        <v>1</v>
      </c>
      <c r="AJ1366" s="106"/>
    </row>
    <row r="1367" spans="2:36" s="35" customFormat="1" ht="17.100000000000001" customHeight="1">
      <c r="B1367" s="105"/>
      <c r="C1367" s="54"/>
      <c r="D1367" s="96"/>
      <c r="E1367" s="111"/>
      <c r="F1367" s="112"/>
      <c r="G1367" s="113"/>
      <c r="H1367" s="194">
        <v>1</v>
      </c>
      <c r="I1367" s="98">
        <v>0</v>
      </c>
      <c r="J1367" s="98">
        <v>0</v>
      </c>
      <c r="K1367" s="101">
        <f t="shared" si="1231"/>
        <v>0</v>
      </c>
      <c r="L1367" s="100">
        <v>0</v>
      </c>
      <c r="M1367" s="98">
        <v>0</v>
      </c>
      <c r="N1367" s="101">
        <f t="shared" si="1232"/>
        <v>0</v>
      </c>
      <c r="O1367" s="100">
        <v>0</v>
      </c>
      <c r="P1367" s="98">
        <v>0</v>
      </c>
      <c r="Q1367" s="101">
        <f t="shared" si="1233"/>
        <v>0</v>
      </c>
      <c r="R1367" s="100">
        <v>0</v>
      </c>
      <c r="S1367" s="98">
        <v>0</v>
      </c>
      <c r="T1367" s="101">
        <f t="shared" si="1234"/>
        <v>0</v>
      </c>
      <c r="U1367" s="194">
        <v>1</v>
      </c>
      <c r="V1367" s="99">
        <v>1</v>
      </c>
      <c r="W1367" s="98">
        <v>0</v>
      </c>
      <c r="X1367" s="98">
        <v>0</v>
      </c>
      <c r="Y1367" s="101">
        <f t="shared" si="1237"/>
        <v>0</v>
      </c>
      <c r="Z1367" s="101">
        <v>1</v>
      </c>
      <c r="AA1367" s="194">
        <v>0</v>
      </c>
      <c r="AB1367" s="99">
        <v>1</v>
      </c>
      <c r="AC1367" s="98">
        <v>0</v>
      </c>
      <c r="AD1367" s="98">
        <v>0</v>
      </c>
      <c r="AE1367" s="101">
        <f t="shared" si="1235"/>
        <v>0</v>
      </c>
      <c r="AF1367" s="100">
        <v>0</v>
      </c>
      <c r="AG1367" s="98">
        <v>0</v>
      </c>
      <c r="AH1367" s="99">
        <f t="shared" si="1236"/>
        <v>0</v>
      </c>
      <c r="AI1367" s="101">
        <v>1</v>
      </c>
      <c r="AJ1367" s="106"/>
    </row>
    <row r="1368" spans="2:36" s="35" customFormat="1" ht="17.100000000000001" customHeight="1">
      <c r="B1368" s="105"/>
      <c r="C1368" s="54"/>
      <c r="D1368" s="96"/>
      <c r="E1368" s="111"/>
      <c r="F1368" s="112"/>
      <c r="G1368" s="113"/>
      <c r="H1368" s="194">
        <v>1</v>
      </c>
      <c r="I1368" s="98">
        <v>0</v>
      </c>
      <c r="J1368" s="98">
        <v>0</v>
      </c>
      <c r="K1368" s="101">
        <f t="shared" si="1231"/>
        <v>0</v>
      </c>
      <c r="L1368" s="100">
        <v>0</v>
      </c>
      <c r="M1368" s="98">
        <v>0</v>
      </c>
      <c r="N1368" s="101">
        <f t="shared" si="1232"/>
        <v>0</v>
      </c>
      <c r="O1368" s="100">
        <v>0</v>
      </c>
      <c r="P1368" s="98">
        <v>0</v>
      </c>
      <c r="Q1368" s="101">
        <f t="shared" si="1233"/>
        <v>0</v>
      </c>
      <c r="R1368" s="100">
        <v>0</v>
      </c>
      <c r="S1368" s="98">
        <v>0</v>
      </c>
      <c r="T1368" s="101">
        <f t="shared" si="1234"/>
        <v>0</v>
      </c>
      <c r="U1368" s="194">
        <v>1</v>
      </c>
      <c r="V1368" s="99">
        <v>1</v>
      </c>
      <c r="W1368" s="98">
        <v>0</v>
      </c>
      <c r="X1368" s="98">
        <v>0</v>
      </c>
      <c r="Y1368" s="101">
        <f t="shared" si="1237"/>
        <v>0</v>
      </c>
      <c r="Z1368" s="101">
        <v>1</v>
      </c>
      <c r="AA1368" s="194">
        <v>0</v>
      </c>
      <c r="AB1368" s="99">
        <v>1</v>
      </c>
      <c r="AC1368" s="98">
        <v>0</v>
      </c>
      <c r="AD1368" s="98">
        <v>0</v>
      </c>
      <c r="AE1368" s="101">
        <f t="shared" si="1235"/>
        <v>0</v>
      </c>
      <c r="AF1368" s="100">
        <v>0</v>
      </c>
      <c r="AG1368" s="98">
        <v>0</v>
      </c>
      <c r="AH1368" s="99">
        <f t="shared" si="1236"/>
        <v>0</v>
      </c>
      <c r="AI1368" s="101">
        <v>1</v>
      </c>
      <c r="AJ1368" s="106"/>
    </row>
    <row r="1369" spans="2:36" s="35" customFormat="1" ht="17.100000000000001" customHeight="1">
      <c r="B1369" s="105"/>
      <c r="C1369" s="54"/>
      <c r="D1369" s="96"/>
      <c r="E1369" s="111"/>
      <c r="F1369" s="112"/>
      <c r="G1369" s="113"/>
      <c r="H1369" s="194">
        <v>1</v>
      </c>
      <c r="I1369" s="98">
        <v>0</v>
      </c>
      <c r="J1369" s="98">
        <v>0</v>
      </c>
      <c r="K1369" s="101">
        <f t="shared" si="1231"/>
        <v>0</v>
      </c>
      <c r="L1369" s="100">
        <v>0</v>
      </c>
      <c r="M1369" s="98">
        <v>0</v>
      </c>
      <c r="N1369" s="101">
        <f t="shared" si="1232"/>
        <v>0</v>
      </c>
      <c r="O1369" s="100">
        <v>0</v>
      </c>
      <c r="P1369" s="98">
        <v>0</v>
      </c>
      <c r="Q1369" s="101">
        <f t="shared" si="1233"/>
        <v>0</v>
      </c>
      <c r="R1369" s="100">
        <v>0</v>
      </c>
      <c r="S1369" s="98">
        <v>0</v>
      </c>
      <c r="T1369" s="101">
        <f t="shared" si="1234"/>
        <v>0</v>
      </c>
      <c r="U1369" s="194">
        <v>1</v>
      </c>
      <c r="V1369" s="99">
        <v>1</v>
      </c>
      <c r="W1369" s="98">
        <v>0</v>
      </c>
      <c r="X1369" s="98">
        <v>0</v>
      </c>
      <c r="Y1369" s="101">
        <f t="shared" si="1237"/>
        <v>0</v>
      </c>
      <c r="Z1369" s="101">
        <v>1</v>
      </c>
      <c r="AA1369" s="194">
        <v>0</v>
      </c>
      <c r="AB1369" s="99">
        <v>1</v>
      </c>
      <c r="AC1369" s="98">
        <v>0</v>
      </c>
      <c r="AD1369" s="98">
        <v>0</v>
      </c>
      <c r="AE1369" s="101">
        <f t="shared" si="1235"/>
        <v>0</v>
      </c>
      <c r="AF1369" s="100">
        <v>0</v>
      </c>
      <c r="AG1369" s="98">
        <v>0</v>
      </c>
      <c r="AH1369" s="99">
        <f t="shared" si="1236"/>
        <v>0</v>
      </c>
      <c r="AI1369" s="101">
        <v>1</v>
      </c>
      <c r="AJ1369" s="106"/>
    </row>
    <row r="1370" spans="2:36" s="35" customFormat="1" ht="17.100000000000001" customHeight="1">
      <c r="B1370" s="105"/>
      <c r="C1370" s="54"/>
      <c r="D1370" s="96"/>
      <c r="E1370" s="111"/>
      <c r="F1370" s="112"/>
      <c r="G1370" s="113"/>
      <c r="H1370" s="194">
        <v>1</v>
      </c>
      <c r="I1370" s="98">
        <v>0</v>
      </c>
      <c r="J1370" s="98">
        <v>0</v>
      </c>
      <c r="K1370" s="101">
        <f t="shared" si="1231"/>
        <v>0</v>
      </c>
      <c r="L1370" s="100">
        <v>0</v>
      </c>
      <c r="M1370" s="98">
        <v>0</v>
      </c>
      <c r="N1370" s="101">
        <f t="shared" si="1232"/>
        <v>0</v>
      </c>
      <c r="O1370" s="100">
        <v>0</v>
      </c>
      <c r="P1370" s="98">
        <v>0</v>
      </c>
      <c r="Q1370" s="101">
        <f t="shared" si="1233"/>
        <v>0</v>
      </c>
      <c r="R1370" s="100">
        <v>0</v>
      </c>
      <c r="S1370" s="98">
        <v>0</v>
      </c>
      <c r="T1370" s="101">
        <f t="shared" si="1234"/>
        <v>0</v>
      </c>
      <c r="U1370" s="194">
        <v>1</v>
      </c>
      <c r="V1370" s="99">
        <v>1</v>
      </c>
      <c r="W1370" s="98">
        <v>0</v>
      </c>
      <c r="X1370" s="98">
        <v>0</v>
      </c>
      <c r="Y1370" s="101">
        <f t="shared" si="1237"/>
        <v>0</v>
      </c>
      <c r="Z1370" s="101">
        <v>1</v>
      </c>
      <c r="AA1370" s="194">
        <v>0</v>
      </c>
      <c r="AB1370" s="99">
        <v>1</v>
      </c>
      <c r="AC1370" s="98">
        <v>0</v>
      </c>
      <c r="AD1370" s="98">
        <v>0</v>
      </c>
      <c r="AE1370" s="101">
        <f t="shared" si="1235"/>
        <v>0</v>
      </c>
      <c r="AF1370" s="100">
        <v>0</v>
      </c>
      <c r="AG1370" s="98">
        <v>0</v>
      </c>
      <c r="AH1370" s="99">
        <f t="shared" si="1236"/>
        <v>0</v>
      </c>
      <c r="AI1370" s="101">
        <v>1</v>
      </c>
      <c r="AJ1370" s="106"/>
    </row>
    <row r="1371" spans="2:36" s="35" customFormat="1" ht="17.100000000000001" customHeight="1">
      <c r="B1371" s="105"/>
      <c r="C1371" s="54"/>
      <c r="D1371" s="96"/>
      <c r="E1371" s="111"/>
      <c r="F1371" s="112"/>
      <c r="G1371" s="113"/>
      <c r="H1371" s="194">
        <v>1</v>
      </c>
      <c r="I1371" s="98">
        <v>0</v>
      </c>
      <c r="J1371" s="98">
        <v>0</v>
      </c>
      <c r="K1371" s="101">
        <f t="shared" si="1231"/>
        <v>0</v>
      </c>
      <c r="L1371" s="100">
        <v>0</v>
      </c>
      <c r="M1371" s="98">
        <v>0</v>
      </c>
      <c r="N1371" s="101">
        <f t="shared" si="1232"/>
        <v>0</v>
      </c>
      <c r="O1371" s="100">
        <v>0</v>
      </c>
      <c r="P1371" s="98">
        <v>0</v>
      </c>
      <c r="Q1371" s="101">
        <f t="shared" si="1233"/>
        <v>0</v>
      </c>
      <c r="R1371" s="100">
        <v>0</v>
      </c>
      <c r="S1371" s="98">
        <v>0</v>
      </c>
      <c r="T1371" s="101">
        <f t="shared" si="1234"/>
        <v>0</v>
      </c>
      <c r="U1371" s="194">
        <v>1</v>
      </c>
      <c r="V1371" s="99">
        <v>1</v>
      </c>
      <c r="W1371" s="98">
        <v>0</v>
      </c>
      <c r="X1371" s="98">
        <v>0</v>
      </c>
      <c r="Y1371" s="101">
        <f t="shared" si="1237"/>
        <v>0</v>
      </c>
      <c r="Z1371" s="101">
        <v>1</v>
      </c>
      <c r="AA1371" s="194">
        <v>0</v>
      </c>
      <c r="AB1371" s="99">
        <v>1</v>
      </c>
      <c r="AC1371" s="98">
        <v>0</v>
      </c>
      <c r="AD1371" s="98">
        <v>0</v>
      </c>
      <c r="AE1371" s="101">
        <f t="shared" si="1235"/>
        <v>0</v>
      </c>
      <c r="AF1371" s="100">
        <v>0</v>
      </c>
      <c r="AG1371" s="98">
        <v>0</v>
      </c>
      <c r="AH1371" s="99">
        <f t="shared" si="1236"/>
        <v>0</v>
      </c>
      <c r="AI1371" s="101">
        <v>1</v>
      </c>
      <c r="AJ1371" s="106"/>
    </row>
    <row r="1372" spans="2:36" s="126" customFormat="1" ht="17.100000000000001" customHeight="1">
      <c r="B1372" s="118"/>
      <c r="C1372" s="119"/>
      <c r="D1372" s="120"/>
      <c r="E1372" s="121"/>
      <c r="F1372" s="122"/>
      <c r="G1372" s="123"/>
      <c r="H1372" s="194">
        <v>1</v>
      </c>
      <c r="I1372" s="430" t="s">
        <v>201</v>
      </c>
      <c r="J1372" s="430"/>
      <c r="K1372" s="124">
        <f>SUM(K1365:K1371)</f>
        <v>0</v>
      </c>
      <c r="L1372" s="401" t="s">
        <v>201</v>
      </c>
      <c r="M1372" s="402"/>
      <c r="N1372" s="124">
        <f>SUM(N1365:N1371)</f>
        <v>0</v>
      </c>
      <c r="O1372" s="401" t="s">
        <v>201</v>
      </c>
      <c r="P1372" s="402"/>
      <c r="Q1372" s="124">
        <f>SUM(Q1365:Q1371)</f>
        <v>0</v>
      </c>
      <c r="R1372" s="401" t="s">
        <v>201</v>
      </c>
      <c r="S1372" s="402"/>
      <c r="T1372" s="124">
        <f>SUM(T1365:T1371)</f>
        <v>0</v>
      </c>
      <c r="U1372" s="194">
        <v>1</v>
      </c>
      <c r="V1372" s="99">
        <v>1</v>
      </c>
      <c r="W1372" s="430" t="s">
        <v>201</v>
      </c>
      <c r="X1372" s="430"/>
      <c r="Y1372" s="124">
        <f>SUM(Y1365:Y1371)</f>
        <v>0</v>
      </c>
      <c r="Z1372" s="101">
        <v>1</v>
      </c>
      <c r="AA1372" s="194">
        <v>0</v>
      </c>
      <c r="AB1372" s="99">
        <v>1</v>
      </c>
      <c r="AC1372" s="430" t="s">
        <v>201</v>
      </c>
      <c r="AD1372" s="430"/>
      <c r="AE1372" s="124">
        <f>SUM(AE1365:AE1371)</f>
        <v>0</v>
      </c>
      <c r="AF1372" s="431" t="s">
        <v>201</v>
      </c>
      <c r="AG1372" s="430"/>
      <c r="AH1372" s="143">
        <f>SUM(AH1365:AH1371)</f>
        <v>0</v>
      </c>
      <c r="AI1372" s="101">
        <v>1</v>
      </c>
      <c r="AJ1372" s="125"/>
    </row>
    <row r="1373" spans="2:36" s="35" customFormat="1" ht="16.8" customHeight="1">
      <c r="B1373" s="105"/>
      <c r="C1373" s="54">
        <f>'3. Rekap Back Up Non Aspal X'!C190</f>
        <v>16900</v>
      </c>
      <c r="D1373" s="96">
        <f>'3. Rekap Back Up Non Aspal X'!D190</f>
        <v>17000</v>
      </c>
      <c r="E1373" s="111">
        <f>'3. Rekap Back Up Non Aspal X'!E190</f>
        <v>4</v>
      </c>
      <c r="F1373" s="112">
        <f>(100/((D1373-C1373)*E1373))*((K1380*0.05)+(N1380*0.05)+(Q1380*0.05)+(T1380)+(Y1380)+(AE1380*1.5)+(AH1380*1))</f>
        <v>0</v>
      </c>
      <c r="G1373" s="113" t="str">
        <f>IF(F1373&lt;=25,"RB",IF(F1373&lt;=75,"RB",IF(F1373&lt;=100,"RB","RB")))</f>
        <v>RB</v>
      </c>
      <c r="H1373" s="194">
        <v>1</v>
      </c>
      <c r="I1373" s="98">
        <v>0</v>
      </c>
      <c r="J1373" s="98">
        <v>0</v>
      </c>
      <c r="K1373" s="101">
        <f t="shared" ref="K1373:K1379" si="1238">I1373*J1373</f>
        <v>0</v>
      </c>
      <c r="L1373" s="98">
        <v>0</v>
      </c>
      <c r="M1373" s="98">
        <v>0</v>
      </c>
      <c r="N1373" s="101">
        <f t="shared" ref="N1373:N1379" si="1239">L1373*M1373</f>
        <v>0</v>
      </c>
      <c r="O1373" s="98">
        <v>0</v>
      </c>
      <c r="P1373" s="98">
        <v>0</v>
      </c>
      <c r="Q1373" s="101">
        <f t="shared" ref="Q1373:Q1379" si="1240">O1373*P1373</f>
        <v>0</v>
      </c>
      <c r="R1373" s="98">
        <v>0</v>
      </c>
      <c r="S1373" s="98">
        <v>0</v>
      </c>
      <c r="T1373" s="101">
        <f t="shared" ref="T1373:T1379" si="1241">R1373*S1373</f>
        <v>0</v>
      </c>
      <c r="U1373" s="194">
        <v>1</v>
      </c>
      <c r="V1373" s="99">
        <v>1</v>
      </c>
      <c r="W1373" s="98">
        <v>0</v>
      </c>
      <c r="X1373" s="98">
        <v>0</v>
      </c>
      <c r="Y1373" s="101">
        <f>W1373*X1373</f>
        <v>0</v>
      </c>
      <c r="Z1373" s="101">
        <v>1</v>
      </c>
      <c r="AA1373" s="194">
        <v>0</v>
      </c>
      <c r="AB1373" s="99">
        <v>1</v>
      </c>
      <c r="AC1373" s="98">
        <v>0</v>
      </c>
      <c r="AD1373" s="98">
        <v>0</v>
      </c>
      <c r="AE1373" s="101">
        <f t="shared" ref="AE1373:AE1379" si="1242">AC1373*AD1373</f>
        <v>0</v>
      </c>
      <c r="AF1373" s="98">
        <v>0</v>
      </c>
      <c r="AG1373" s="98">
        <v>3</v>
      </c>
      <c r="AH1373" s="99">
        <f t="shared" ref="AH1373:AH1379" si="1243">AF1373*AG1373</f>
        <v>0</v>
      </c>
      <c r="AI1373" s="101">
        <v>1</v>
      </c>
      <c r="AJ1373" s="106"/>
    </row>
    <row r="1374" spans="2:36" s="35" customFormat="1" ht="17.100000000000001" customHeight="1">
      <c r="B1374" s="105"/>
      <c r="C1374" s="54"/>
      <c r="D1374" s="96"/>
      <c r="E1374" s="111"/>
      <c r="F1374" s="112"/>
      <c r="G1374" s="113"/>
      <c r="H1374" s="194">
        <v>1</v>
      </c>
      <c r="I1374" s="98">
        <v>0</v>
      </c>
      <c r="J1374" s="98">
        <v>0</v>
      </c>
      <c r="K1374" s="101">
        <f t="shared" si="1238"/>
        <v>0</v>
      </c>
      <c r="L1374" s="100">
        <v>0</v>
      </c>
      <c r="M1374" s="98">
        <v>0</v>
      </c>
      <c r="N1374" s="101">
        <f t="shared" si="1239"/>
        <v>0</v>
      </c>
      <c r="O1374" s="100">
        <v>0</v>
      </c>
      <c r="P1374" s="98">
        <v>0</v>
      </c>
      <c r="Q1374" s="101">
        <f t="shared" si="1240"/>
        <v>0</v>
      </c>
      <c r="R1374" s="100">
        <v>0</v>
      </c>
      <c r="S1374" s="98">
        <v>0</v>
      </c>
      <c r="T1374" s="101">
        <f t="shared" si="1241"/>
        <v>0</v>
      </c>
      <c r="U1374" s="194">
        <v>1</v>
      </c>
      <c r="V1374" s="99">
        <v>1</v>
      </c>
      <c r="W1374" s="98">
        <v>0</v>
      </c>
      <c r="X1374" s="98">
        <v>0</v>
      </c>
      <c r="Y1374" s="101">
        <f t="shared" ref="Y1374:Y1379" si="1244">W1374*X1374</f>
        <v>0</v>
      </c>
      <c r="Z1374" s="101">
        <v>1</v>
      </c>
      <c r="AA1374" s="194">
        <v>0</v>
      </c>
      <c r="AB1374" s="99">
        <v>1</v>
      </c>
      <c r="AC1374" s="98">
        <v>0</v>
      </c>
      <c r="AD1374" s="98">
        <v>0</v>
      </c>
      <c r="AE1374" s="101">
        <f t="shared" si="1242"/>
        <v>0</v>
      </c>
      <c r="AF1374" s="100">
        <v>0</v>
      </c>
      <c r="AG1374" s="98">
        <v>0</v>
      </c>
      <c r="AH1374" s="99">
        <f t="shared" si="1243"/>
        <v>0</v>
      </c>
      <c r="AI1374" s="101">
        <v>1</v>
      </c>
      <c r="AJ1374" s="106"/>
    </row>
    <row r="1375" spans="2:36" s="35" customFormat="1" ht="17.100000000000001" customHeight="1">
      <c r="B1375" s="105"/>
      <c r="C1375" s="54"/>
      <c r="D1375" s="96"/>
      <c r="E1375" s="111"/>
      <c r="F1375" s="112"/>
      <c r="G1375" s="113"/>
      <c r="H1375" s="194">
        <v>1</v>
      </c>
      <c r="I1375" s="98">
        <v>0</v>
      </c>
      <c r="J1375" s="98">
        <v>0</v>
      </c>
      <c r="K1375" s="101">
        <f t="shared" si="1238"/>
        <v>0</v>
      </c>
      <c r="L1375" s="100">
        <v>0</v>
      </c>
      <c r="M1375" s="98">
        <v>0</v>
      </c>
      <c r="N1375" s="101">
        <f t="shared" si="1239"/>
        <v>0</v>
      </c>
      <c r="O1375" s="100">
        <v>0</v>
      </c>
      <c r="P1375" s="98">
        <v>0</v>
      </c>
      <c r="Q1375" s="101">
        <f t="shared" si="1240"/>
        <v>0</v>
      </c>
      <c r="R1375" s="100">
        <v>0</v>
      </c>
      <c r="S1375" s="98">
        <v>0</v>
      </c>
      <c r="T1375" s="101">
        <f t="shared" si="1241"/>
        <v>0</v>
      </c>
      <c r="U1375" s="194">
        <v>1</v>
      </c>
      <c r="V1375" s="99">
        <v>1</v>
      </c>
      <c r="W1375" s="98">
        <v>0</v>
      </c>
      <c r="X1375" s="98">
        <v>0</v>
      </c>
      <c r="Y1375" s="101">
        <f t="shared" si="1244"/>
        <v>0</v>
      </c>
      <c r="Z1375" s="101">
        <v>1</v>
      </c>
      <c r="AA1375" s="194">
        <v>0</v>
      </c>
      <c r="AB1375" s="99">
        <v>1</v>
      </c>
      <c r="AC1375" s="98">
        <v>0</v>
      </c>
      <c r="AD1375" s="98">
        <v>0</v>
      </c>
      <c r="AE1375" s="101">
        <f t="shared" si="1242"/>
        <v>0</v>
      </c>
      <c r="AF1375" s="100">
        <v>0</v>
      </c>
      <c r="AG1375" s="98">
        <v>0</v>
      </c>
      <c r="AH1375" s="99">
        <f t="shared" si="1243"/>
        <v>0</v>
      </c>
      <c r="AI1375" s="101">
        <v>1</v>
      </c>
      <c r="AJ1375" s="106"/>
    </row>
    <row r="1376" spans="2:36" s="35" customFormat="1" ht="17.100000000000001" customHeight="1">
      <c r="B1376" s="105"/>
      <c r="C1376" s="54"/>
      <c r="D1376" s="96"/>
      <c r="E1376" s="111"/>
      <c r="F1376" s="112"/>
      <c r="G1376" s="113"/>
      <c r="H1376" s="194">
        <v>1</v>
      </c>
      <c r="I1376" s="98">
        <v>0</v>
      </c>
      <c r="J1376" s="98">
        <v>0</v>
      </c>
      <c r="K1376" s="101">
        <f t="shared" si="1238"/>
        <v>0</v>
      </c>
      <c r="L1376" s="100">
        <v>0</v>
      </c>
      <c r="M1376" s="98">
        <v>0</v>
      </c>
      <c r="N1376" s="101">
        <f t="shared" si="1239"/>
        <v>0</v>
      </c>
      <c r="O1376" s="100">
        <v>0</v>
      </c>
      <c r="P1376" s="98">
        <v>0</v>
      </c>
      <c r="Q1376" s="101">
        <f t="shared" si="1240"/>
        <v>0</v>
      </c>
      <c r="R1376" s="100">
        <v>0</v>
      </c>
      <c r="S1376" s="98">
        <v>0</v>
      </c>
      <c r="T1376" s="101">
        <f t="shared" si="1241"/>
        <v>0</v>
      </c>
      <c r="U1376" s="194">
        <v>1</v>
      </c>
      <c r="V1376" s="99">
        <v>1</v>
      </c>
      <c r="W1376" s="98">
        <v>0</v>
      </c>
      <c r="X1376" s="98">
        <v>0</v>
      </c>
      <c r="Y1376" s="101">
        <f t="shared" si="1244"/>
        <v>0</v>
      </c>
      <c r="Z1376" s="101">
        <v>1</v>
      </c>
      <c r="AA1376" s="194">
        <v>0</v>
      </c>
      <c r="AB1376" s="99">
        <v>1</v>
      </c>
      <c r="AC1376" s="98">
        <v>0</v>
      </c>
      <c r="AD1376" s="98">
        <v>0</v>
      </c>
      <c r="AE1376" s="101">
        <f t="shared" si="1242"/>
        <v>0</v>
      </c>
      <c r="AF1376" s="100">
        <v>0</v>
      </c>
      <c r="AG1376" s="98">
        <v>0</v>
      </c>
      <c r="AH1376" s="99">
        <f t="shared" si="1243"/>
        <v>0</v>
      </c>
      <c r="AI1376" s="101">
        <v>1</v>
      </c>
      <c r="AJ1376" s="106"/>
    </row>
    <row r="1377" spans="2:36" s="35" customFormat="1" ht="17.100000000000001" customHeight="1">
      <c r="B1377" s="105"/>
      <c r="C1377" s="54"/>
      <c r="D1377" s="96"/>
      <c r="E1377" s="111"/>
      <c r="F1377" s="112"/>
      <c r="G1377" s="113"/>
      <c r="H1377" s="194">
        <v>1</v>
      </c>
      <c r="I1377" s="98">
        <v>0</v>
      </c>
      <c r="J1377" s="98">
        <v>0</v>
      </c>
      <c r="K1377" s="101">
        <f t="shared" si="1238"/>
        <v>0</v>
      </c>
      <c r="L1377" s="100">
        <v>0</v>
      </c>
      <c r="M1377" s="98">
        <v>0</v>
      </c>
      <c r="N1377" s="101">
        <f t="shared" si="1239"/>
        <v>0</v>
      </c>
      <c r="O1377" s="100">
        <v>0</v>
      </c>
      <c r="P1377" s="98">
        <v>0</v>
      </c>
      <c r="Q1377" s="101">
        <f t="shared" si="1240"/>
        <v>0</v>
      </c>
      <c r="R1377" s="100">
        <v>0</v>
      </c>
      <c r="S1377" s="98">
        <v>0</v>
      </c>
      <c r="T1377" s="101">
        <f t="shared" si="1241"/>
        <v>0</v>
      </c>
      <c r="U1377" s="194">
        <v>1</v>
      </c>
      <c r="V1377" s="99">
        <v>1</v>
      </c>
      <c r="W1377" s="98">
        <v>0</v>
      </c>
      <c r="X1377" s="98">
        <v>0</v>
      </c>
      <c r="Y1377" s="101">
        <f t="shared" si="1244"/>
        <v>0</v>
      </c>
      <c r="Z1377" s="101">
        <v>1</v>
      </c>
      <c r="AA1377" s="194">
        <v>0</v>
      </c>
      <c r="AB1377" s="99">
        <v>1</v>
      </c>
      <c r="AC1377" s="98">
        <v>0</v>
      </c>
      <c r="AD1377" s="98">
        <v>0</v>
      </c>
      <c r="AE1377" s="101">
        <f t="shared" si="1242"/>
        <v>0</v>
      </c>
      <c r="AF1377" s="100">
        <v>0</v>
      </c>
      <c r="AG1377" s="98">
        <v>0</v>
      </c>
      <c r="AH1377" s="99">
        <f t="shared" si="1243"/>
        <v>0</v>
      </c>
      <c r="AI1377" s="101">
        <v>1</v>
      </c>
      <c r="AJ1377" s="106"/>
    </row>
    <row r="1378" spans="2:36" s="35" customFormat="1" ht="17.100000000000001" customHeight="1">
      <c r="B1378" s="105"/>
      <c r="C1378" s="54"/>
      <c r="D1378" s="96"/>
      <c r="E1378" s="111"/>
      <c r="F1378" s="112"/>
      <c r="G1378" s="113"/>
      <c r="H1378" s="194">
        <v>1</v>
      </c>
      <c r="I1378" s="98">
        <v>0</v>
      </c>
      <c r="J1378" s="98">
        <v>0</v>
      </c>
      <c r="K1378" s="101">
        <f t="shared" si="1238"/>
        <v>0</v>
      </c>
      <c r="L1378" s="100">
        <v>0</v>
      </c>
      <c r="M1378" s="98">
        <v>0</v>
      </c>
      <c r="N1378" s="101">
        <f t="shared" si="1239"/>
        <v>0</v>
      </c>
      <c r="O1378" s="100">
        <v>0</v>
      </c>
      <c r="P1378" s="98">
        <v>0</v>
      </c>
      <c r="Q1378" s="101">
        <f t="shared" si="1240"/>
        <v>0</v>
      </c>
      <c r="R1378" s="100">
        <v>0</v>
      </c>
      <c r="S1378" s="98">
        <v>0</v>
      </c>
      <c r="T1378" s="101">
        <f t="shared" si="1241"/>
        <v>0</v>
      </c>
      <c r="U1378" s="194">
        <v>1</v>
      </c>
      <c r="V1378" s="99">
        <v>1</v>
      </c>
      <c r="W1378" s="98">
        <v>0</v>
      </c>
      <c r="X1378" s="98">
        <v>0</v>
      </c>
      <c r="Y1378" s="101">
        <f t="shared" si="1244"/>
        <v>0</v>
      </c>
      <c r="Z1378" s="101">
        <v>1</v>
      </c>
      <c r="AA1378" s="194">
        <v>0</v>
      </c>
      <c r="AB1378" s="99">
        <v>1</v>
      </c>
      <c r="AC1378" s="98">
        <v>0</v>
      </c>
      <c r="AD1378" s="98">
        <v>0</v>
      </c>
      <c r="AE1378" s="101">
        <f t="shared" si="1242"/>
        <v>0</v>
      </c>
      <c r="AF1378" s="100">
        <v>0</v>
      </c>
      <c r="AG1378" s="98">
        <v>0</v>
      </c>
      <c r="AH1378" s="99">
        <f t="shared" si="1243"/>
        <v>0</v>
      </c>
      <c r="AI1378" s="101">
        <v>1</v>
      </c>
      <c r="AJ1378" s="106"/>
    </row>
    <row r="1379" spans="2:36" s="35" customFormat="1" ht="17.100000000000001" customHeight="1">
      <c r="B1379" s="105"/>
      <c r="C1379" s="54"/>
      <c r="D1379" s="96"/>
      <c r="E1379" s="111"/>
      <c r="F1379" s="112"/>
      <c r="G1379" s="113"/>
      <c r="H1379" s="194">
        <v>1</v>
      </c>
      <c r="I1379" s="98">
        <v>0</v>
      </c>
      <c r="J1379" s="98">
        <v>0</v>
      </c>
      <c r="K1379" s="101">
        <f t="shared" si="1238"/>
        <v>0</v>
      </c>
      <c r="L1379" s="100">
        <v>0</v>
      </c>
      <c r="M1379" s="98">
        <v>0</v>
      </c>
      <c r="N1379" s="101">
        <f t="shared" si="1239"/>
        <v>0</v>
      </c>
      <c r="O1379" s="100">
        <v>0</v>
      </c>
      <c r="P1379" s="98">
        <v>0</v>
      </c>
      <c r="Q1379" s="101">
        <f t="shared" si="1240"/>
        <v>0</v>
      </c>
      <c r="R1379" s="100">
        <v>0</v>
      </c>
      <c r="S1379" s="98">
        <v>0</v>
      </c>
      <c r="T1379" s="101">
        <f t="shared" si="1241"/>
        <v>0</v>
      </c>
      <c r="U1379" s="194">
        <v>1</v>
      </c>
      <c r="V1379" s="99">
        <v>1</v>
      </c>
      <c r="W1379" s="98">
        <v>0</v>
      </c>
      <c r="X1379" s="98">
        <v>0</v>
      </c>
      <c r="Y1379" s="101">
        <f t="shared" si="1244"/>
        <v>0</v>
      </c>
      <c r="Z1379" s="101">
        <v>1</v>
      </c>
      <c r="AA1379" s="194">
        <v>0</v>
      </c>
      <c r="AB1379" s="99">
        <v>1</v>
      </c>
      <c r="AC1379" s="98">
        <v>0</v>
      </c>
      <c r="AD1379" s="98">
        <v>0</v>
      </c>
      <c r="AE1379" s="101">
        <f t="shared" si="1242"/>
        <v>0</v>
      </c>
      <c r="AF1379" s="100">
        <v>0</v>
      </c>
      <c r="AG1379" s="98">
        <v>0</v>
      </c>
      <c r="AH1379" s="99">
        <f t="shared" si="1243"/>
        <v>0</v>
      </c>
      <c r="AI1379" s="101">
        <v>1</v>
      </c>
      <c r="AJ1379" s="106"/>
    </row>
    <row r="1380" spans="2:36" s="126" customFormat="1" ht="17.100000000000001" customHeight="1">
      <c r="B1380" s="118"/>
      <c r="C1380" s="119"/>
      <c r="D1380" s="120"/>
      <c r="E1380" s="121"/>
      <c r="F1380" s="122"/>
      <c r="G1380" s="123"/>
      <c r="H1380" s="194">
        <v>1</v>
      </c>
      <c r="I1380" s="430" t="s">
        <v>201</v>
      </c>
      <c r="J1380" s="430"/>
      <c r="K1380" s="124">
        <f>SUM(K1373:K1379)</f>
        <v>0</v>
      </c>
      <c r="L1380" s="401" t="s">
        <v>201</v>
      </c>
      <c r="M1380" s="402"/>
      <c r="N1380" s="124">
        <f>SUM(N1373:N1379)</f>
        <v>0</v>
      </c>
      <c r="O1380" s="401" t="s">
        <v>201</v>
      </c>
      <c r="P1380" s="402"/>
      <c r="Q1380" s="124">
        <f>SUM(Q1373:Q1379)</f>
        <v>0</v>
      </c>
      <c r="R1380" s="401" t="s">
        <v>201</v>
      </c>
      <c r="S1380" s="402"/>
      <c r="T1380" s="124">
        <f>SUM(T1373:T1379)</f>
        <v>0</v>
      </c>
      <c r="U1380" s="194">
        <v>1</v>
      </c>
      <c r="V1380" s="99">
        <v>1</v>
      </c>
      <c r="W1380" s="430" t="s">
        <v>201</v>
      </c>
      <c r="X1380" s="430"/>
      <c r="Y1380" s="124">
        <f>SUM(Y1373:Y1379)</f>
        <v>0</v>
      </c>
      <c r="Z1380" s="101">
        <v>1</v>
      </c>
      <c r="AA1380" s="194">
        <v>0</v>
      </c>
      <c r="AB1380" s="99">
        <v>1</v>
      </c>
      <c r="AC1380" s="430" t="s">
        <v>201</v>
      </c>
      <c r="AD1380" s="430"/>
      <c r="AE1380" s="124">
        <f>SUM(AE1373:AE1379)</f>
        <v>0</v>
      </c>
      <c r="AF1380" s="431" t="s">
        <v>201</v>
      </c>
      <c r="AG1380" s="430"/>
      <c r="AH1380" s="143">
        <f>SUM(AH1373:AH1379)</f>
        <v>0</v>
      </c>
      <c r="AI1380" s="101">
        <v>1</v>
      </c>
      <c r="AJ1380" s="125"/>
    </row>
    <row r="1381" spans="2:36" s="35" customFormat="1" ht="16.8" customHeight="1">
      <c r="B1381" s="105"/>
      <c r="C1381" s="54">
        <f>'3. Rekap Back Up Non Aspal X'!C191</f>
        <v>17000</v>
      </c>
      <c r="D1381" s="96">
        <f>'3. Rekap Back Up Non Aspal X'!D191</f>
        <v>17100</v>
      </c>
      <c r="E1381" s="111">
        <f>'3. Rekap Back Up Non Aspal X'!E191</f>
        <v>4</v>
      </c>
      <c r="F1381" s="112">
        <f>(100/((D1381-C1381)*E1381))*((K1388*0.05)+(N1388*0.05)+(Q1388*0.05)+(T1388)+(Y1388)+(AE1388*1.5)+(AH1388*1))</f>
        <v>0</v>
      </c>
      <c r="G1381" s="113" t="str">
        <f>IF(F1381&lt;=25,"RB",IF(F1381&lt;=75,"RB",IF(F1381&lt;=100,"RB","RB")))</f>
        <v>RB</v>
      </c>
      <c r="H1381" s="194">
        <v>1</v>
      </c>
      <c r="I1381" s="98">
        <v>0</v>
      </c>
      <c r="J1381" s="98">
        <v>0</v>
      </c>
      <c r="K1381" s="101">
        <f t="shared" ref="K1381:K1387" si="1245">I1381*J1381</f>
        <v>0</v>
      </c>
      <c r="L1381" s="98">
        <v>0</v>
      </c>
      <c r="M1381" s="98">
        <v>0</v>
      </c>
      <c r="N1381" s="101">
        <f t="shared" ref="N1381:N1387" si="1246">L1381*M1381</f>
        <v>0</v>
      </c>
      <c r="O1381" s="98">
        <v>0</v>
      </c>
      <c r="P1381" s="98">
        <v>0</v>
      </c>
      <c r="Q1381" s="101">
        <f t="shared" ref="Q1381:Q1387" si="1247">O1381*P1381</f>
        <v>0</v>
      </c>
      <c r="R1381" s="98">
        <v>0</v>
      </c>
      <c r="S1381" s="98">
        <v>0</v>
      </c>
      <c r="T1381" s="101">
        <f t="shared" ref="T1381:T1387" si="1248">R1381*S1381</f>
        <v>0</v>
      </c>
      <c r="U1381" s="194">
        <v>1</v>
      </c>
      <c r="V1381" s="99">
        <v>1</v>
      </c>
      <c r="W1381" s="98">
        <v>0</v>
      </c>
      <c r="X1381" s="98">
        <v>0</v>
      </c>
      <c r="Y1381" s="101">
        <f>W1381*X1381</f>
        <v>0</v>
      </c>
      <c r="Z1381" s="101">
        <v>1</v>
      </c>
      <c r="AA1381" s="194">
        <v>0</v>
      </c>
      <c r="AB1381" s="99">
        <v>1</v>
      </c>
      <c r="AC1381" s="98">
        <v>0</v>
      </c>
      <c r="AD1381" s="98">
        <v>0</v>
      </c>
      <c r="AE1381" s="101">
        <f t="shared" ref="AE1381:AE1387" si="1249">AC1381*AD1381</f>
        <v>0</v>
      </c>
      <c r="AF1381" s="98">
        <v>0</v>
      </c>
      <c r="AG1381" s="98">
        <v>3</v>
      </c>
      <c r="AH1381" s="99">
        <f t="shared" ref="AH1381:AH1387" si="1250">AF1381*AG1381</f>
        <v>0</v>
      </c>
      <c r="AI1381" s="101">
        <v>1</v>
      </c>
      <c r="AJ1381" s="106"/>
    </row>
    <row r="1382" spans="2:36" s="35" customFormat="1" ht="17.100000000000001" customHeight="1">
      <c r="B1382" s="105"/>
      <c r="C1382" s="54"/>
      <c r="D1382" s="96"/>
      <c r="E1382" s="111"/>
      <c r="F1382" s="112"/>
      <c r="G1382" s="113"/>
      <c r="H1382" s="194">
        <v>1</v>
      </c>
      <c r="I1382" s="98">
        <v>0</v>
      </c>
      <c r="J1382" s="98">
        <v>0</v>
      </c>
      <c r="K1382" s="101">
        <f t="shared" si="1245"/>
        <v>0</v>
      </c>
      <c r="L1382" s="100">
        <v>0</v>
      </c>
      <c r="M1382" s="98">
        <v>0</v>
      </c>
      <c r="N1382" s="101">
        <f t="shared" si="1246"/>
        <v>0</v>
      </c>
      <c r="O1382" s="100">
        <v>0</v>
      </c>
      <c r="P1382" s="98">
        <v>0</v>
      </c>
      <c r="Q1382" s="101">
        <f t="shared" si="1247"/>
        <v>0</v>
      </c>
      <c r="R1382" s="100">
        <v>0</v>
      </c>
      <c r="S1382" s="98">
        <v>0</v>
      </c>
      <c r="T1382" s="101">
        <f t="shared" si="1248"/>
        <v>0</v>
      </c>
      <c r="U1382" s="194">
        <v>1</v>
      </c>
      <c r="V1382" s="99">
        <v>1</v>
      </c>
      <c r="W1382" s="98">
        <v>0</v>
      </c>
      <c r="X1382" s="98">
        <v>0</v>
      </c>
      <c r="Y1382" s="101">
        <f t="shared" ref="Y1382:Y1387" si="1251">W1382*X1382</f>
        <v>0</v>
      </c>
      <c r="Z1382" s="101">
        <v>1</v>
      </c>
      <c r="AA1382" s="194">
        <v>0</v>
      </c>
      <c r="AB1382" s="99">
        <v>1</v>
      </c>
      <c r="AC1382" s="98">
        <v>0</v>
      </c>
      <c r="AD1382" s="98">
        <v>0</v>
      </c>
      <c r="AE1382" s="101">
        <f t="shared" si="1249"/>
        <v>0</v>
      </c>
      <c r="AF1382" s="100">
        <v>0</v>
      </c>
      <c r="AG1382" s="98">
        <v>0</v>
      </c>
      <c r="AH1382" s="99">
        <f t="shared" si="1250"/>
        <v>0</v>
      </c>
      <c r="AI1382" s="101">
        <v>1</v>
      </c>
      <c r="AJ1382" s="106"/>
    </row>
    <row r="1383" spans="2:36" s="35" customFormat="1" ht="17.100000000000001" customHeight="1">
      <c r="B1383" s="105"/>
      <c r="C1383" s="54"/>
      <c r="D1383" s="96"/>
      <c r="E1383" s="111"/>
      <c r="F1383" s="112"/>
      <c r="G1383" s="113"/>
      <c r="H1383" s="194">
        <v>1</v>
      </c>
      <c r="I1383" s="98">
        <v>0</v>
      </c>
      <c r="J1383" s="98">
        <v>0</v>
      </c>
      <c r="K1383" s="101">
        <f t="shared" si="1245"/>
        <v>0</v>
      </c>
      <c r="L1383" s="100">
        <v>0</v>
      </c>
      <c r="M1383" s="98">
        <v>0</v>
      </c>
      <c r="N1383" s="101">
        <f t="shared" si="1246"/>
        <v>0</v>
      </c>
      <c r="O1383" s="100">
        <v>0</v>
      </c>
      <c r="P1383" s="98">
        <v>0</v>
      </c>
      <c r="Q1383" s="101">
        <f t="shared" si="1247"/>
        <v>0</v>
      </c>
      <c r="R1383" s="100">
        <v>0</v>
      </c>
      <c r="S1383" s="98">
        <v>0</v>
      </c>
      <c r="T1383" s="101">
        <f t="shared" si="1248"/>
        <v>0</v>
      </c>
      <c r="U1383" s="194">
        <v>1</v>
      </c>
      <c r="V1383" s="99">
        <v>1</v>
      </c>
      <c r="W1383" s="98">
        <v>0</v>
      </c>
      <c r="X1383" s="98">
        <v>0</v>
      </c>
      <c r="Y1383" s="101">
        <f t="shared" si="1251"/>
        <v>0</v>
      </c>
      <c r="Z1383" s="101">
        <v>1</v>
      </c>
      <c r="AA1383" s="194">
        <v>0</v>
      </c>
      <c r="AB1383" s="99">
        <v>1</v>
      </c>
      <c r="AC1383" s="98">
        <v>0</v>
      </c>
      <c r="AD1383" s="98">
        <v>0</v>
      </c>
      <c r="AE1383" s="101">
        <f t="shared" si="1249"/>
        <v>0</v>
      </c>
      <c r="AF1383" s="100">
        <v>0</v>
      </c>
      <c r="AG1383" s="98">
        <v>0</v>
      </c>
      <c r="AH1383" s="99">
        <f t="shared" si="1250"/>
        <v>0</v>
      </c>
      <c r="AI1383" s="101">
        <v>1</v>
      </c>
      <c r="AJ1383" s="106"/>
    </row>
    <row r="1384" spans="2:36" s="35" customFormat="1" ht="17.100000000000001" customHeight="1">
      <c r="B1384" s="105"/>
      <c r="C1384" s="54"/>
      <c r="D1384" s="96"/>
      <c r="E1384" s="111"/>
      <c r="F1384" s="112"/>
      <c r="G1384" s="113"/>
      <c r="H1384" s="194">
        <v>1</v>
      </c>
      <c r="I1384" s="98">
        <v>0</v>
      </c>
      <c r="J1384" s="98">
        <v>0</v>
      </c>
      <c r="K1384" s="101">
        <f t="shared" si="1245"/>
        <v>0</v>
      </c>
      <c r="L1384" s="100">
        <v>0</v>
      </c>
      <c r="M1384" s="98">
        <v>0</v>
      </c>
      <c r="N1384" s="101">
        <f t="shared" si="1246"/>
        <v>0</v>
      </c>
      <c r="O1384" s="100">
        <v>0</v>
      </c>
      <c r="P1384" s="98">
        <v>0</v>
      </c>
      <c r="Q1384" s="101">
        <f t="shared" si="1247"/>
        <v>0</v>
      </c>
      <c r="R1384" s="100">
        <v>0</v>
      </c>
      <c r="S1384" s="98">
        <v>0</v>
      </c>
      <c r="T1384" s="101">
        <f t="shared" si="1248"/>
        <v>0</v>
      </c>
      <c r="U1384" s="194">
        <v>1</v>
      </c>
      <c r="V1384" s="99">
        <v>1</v>
      </c>
      <c r="W1384" s="98">
        <v>0</v>
      </c>
      <c r="X1384" s="98">
        <v>0</v>
      </c>
      <c r="Y1384" s="101">
        <f t="shared" si="1251"/>
        <v>0</v>
      </c>
      <c r="Z1384" s="101">
        <v>1</v>
      </c>
      <c r="AA1384" s="194">
        <v>0</v>
      </c>
      <c r="AB1384" s="99">
        <v>1</v>
      </c>
      <c r="AC1384" s="98">
        <v>0</v>
      </c>
      <c r="AD1384" s="98">
        <v>0</v>
      </c>
      <c r="AE1384" s="101">
        <f t="shared" si="1249"/>
        <v>0</v>
      </c>
      <c r="AF1384" s="100">
        <v>0</v>
      </c>
      <c r="AG1384" s="98">
        <v>0</v>
      </c>
      <c r="AH1384" s="99">
        <f t="shared" si="1250"/>
        <v>0</v>
      </c>
      <c r="AI1384" s="101">
        <v>1</v>
      </c>
      <c r="AJ1384" s="106"/>
    </row>
    <row r="1385" spans="2:36" s="35" customFormat="1" ht="17.100000000000001" customHeight="1">
      <c r="B1385" s="105"/>
      <c r="C1385" s="54"/>
      <c r="D1385" s="96"/>
      <c r="E1385" s="111"/>
      <c r="F1385" s="112"/>
      <c r="G1385" s="113"/>
      <c r="H1385" s="194">
        <v>1</v>
      </c>
      <c r="I1385" s="98">
        <v>0</v>
      </c>
      <c r="J1385" s="98">
        <v>0</v>
      </c>
      <c r="K1385" s="101">
        <f t="shared" si="1245"/>
        <v>0</v>
      </c>
      <c r="L1385" s="100">
        <v>0</v>
      </c>
      <c r="M1385" s="98">
        <v>0</v>
      </c>
      <c r="N1385" s="101">
        <f t="shared" si="1246"/>
        <v>0</v>
      </c>
      <c r="O1385" s="100">
        <v>0</v>
      </c>
      <c r="P1385" s="98">
        <v>0</v>
      </c>
      <c r="Q1385" s="101">
        <f t="shared" si="1247"/>
        <v>0</v>
      </c>
      <c r="R1385" s="100">
        <v>0</v>
      </c>
      <c r="S1385" s="98">
        <v>0</v>
      </c>
      <c r="T1385" s="101">
        <f t="shared" si="1248"/>
        <v>0</v>
      </c>
      <c r="U1385" s="194">
        <v>1</v>
      </c>
      <c r="V1385" s="99">
        <v>1</v>
      </c>
      <c r="W1385" s="98">
        <v>0</v>
      </c>
      <c r="X1385" s="98">
        <v>0</v>
      </c>
      <c r="Y1385" s="101">
        <f t="shared" si="1251"/>
        <v>0</v>
      </c>
      <c r="Z1385" s="101">
        <v>1</v>
      </c>
      <c r="AA1385" s="194">
        <v>0</v>
      </c>
      <c r="AB1385" s="99">
        <v>1</v>
      </c>
      <c r="AC1385" s="98">
        <v>0</v>
      </c>
      <c r="AD1385" s="98">
        <v>0</v>
      </c>
      <c r="AE1385" s="101">
        <f t="shared" si="1249"/>
        <v>0</v>
      </c>
      <c r="AF1385" s="100">
        <v>0</v>
      </c>
      <c r="AG1385" s="98">
        <v>0</v>
      </c>
      <c r="AH1385" s="99">
        <f t="shared" si="1250"/>
        <v>0</v>
      </c>
      <c r="AI1385" s="101">
        <v>1</v>
      </c>
      <c r="AJ1385" s="106"/>
    </row>
    <row r="1386" spans="2:36" s="35" customFormat="1" ht="17.100000000000001" customHeight="1">
      <c r="B1386" s="105"/>
      <c r="C1386" s="54"/>
      <c r="D1386" s="96"/>
      <c r="E1386" s="111"/>
      <c r="F1386" s="112"/>
      <c r="G1386" s="113"/>
      <c r="H1386" s="194">
        <v>1</v>
      </c>
      <c r="I1386" s="98">
        <v>0</v>
      </c>
      <c r="J1386" s="98">
        <v>0</v>
      </c>
      <c r="K1386" s="101">
        <f t="shared" si="1245"/>
        <v>0</v>
      </c>
      <c r="L1386" s="100">
        <v>0</v>
      </c>
      <c r="M1386" s="98">
        <v>0</v>
      </c>
      <c r="N1386" s="101">
        <f t="shared" si="1246"/>
        <v>0</v>
      </c>
      <c r="O1386" s="100">
        <v>0</v>
      </c>
      <c r="P1386" s="98">
        <v>0</v>
      </c>
      <c r="Q1386" s="101">
        <f t="shared" si="1247"/>
        <v>0</v>
      </c>
      <c r="R1386" s="100">
        <v>0</v>
      </c>
      <c r="S1386" s="98">
        <v>0</v>
      </c>
      <c r="T1386" s="101">
        <f t="shared" si="1248"/>
        <v>0</v>
      </c>
      <c r="U1386" s="194">
        <v>1</v>
      </c>
      <c r="V1386" s="99">
        <v>1</v>
      </c>
      <c r="W1386" s="98">
        <v>0</v>
      </c>
      <c r="X1386" s="98">
        <v>0</v>
      </c>
      <c r="Y1386" s="101">
        <f t="shared" si="1251"/>
        <v>0</v>
      </c>
      <c r="Z1386" s="101">
        <v>1</v>
      </c>
      <c r="AA1386" s="194">
        <v>0</v>
      </c>
      <c r="AB1386" s="99">
        <v>1</v>
      </c>
      <c r="AC1386" s="98">
        <v>0</v>
      </c>
      <c r="AD1386" s="98">
        <v>0</v>
      </c>
      <c r="AE1386" s="101">
        <f t="shared" si="1249"/>
        <v>0</v>
      </c>
      <c r="AF1386" s="100">
        <v>0</v>
      </c>
      <c r="AG1386" s="98">
        <v>0</v>
      </c>
      <c r="AH1386" s="99">
        <f t="shared" si="1250"/>
        <v>0</v>
      </c>
      <c r="AI1386" s="101">
        <v>1</v>
      </c>
      <c r="AJ1386" s="106"/>
    </row>
    <row r="1387" spans="2:36" s="35" customFormat="1" ht="17.100000000000001" customHeight="1">
      <c r="B1387" s="105"/>
      <c r="C1387" s="54"/>
      <c r="D1387" s="96"/>
      <c r="E1387" s="111"/>
      <c r="F1387" s="112"/>
      <c r="G1387" s="113"/>
      <c r="H1387" s="194">
        <v>1</v>
      </c>
      <c r="I1387" s="98">
        <v>0</v>
      </c>
      <c r="J1387" s="98">
        <v>0</v>
      </c>
      <c r="K1387" s="101">
        <f t="shared" si="1245"/>
        <v>0</v>
      </c>
      <c r="L1387" s="100">
        <v>0</v>
      </c>
      <c r="M1387" s="98">
        <v>0</v>
      </c>
      <c r="N1387" s="101">
        <f t="shared" si="1246"/>
        <v>0</v>
      </c>
      <c r="O1387" s="100">
        <v>0</v>
      </c>
      <c r="P1387" s="98">
        <v>0</v>
      </c>
      <c r="Q1387" s="101">
        <f t="shared" si="1247"/>
        <v>0</v>
      </c>
      <c r="R1387" s="100">
        <v>0</v>
      </c>
      <c r="S1387" s="98">
        <v>0</v>
      </c>
      <c r="T1387" s="101">
        <f t="shared" si="1248"/>
        <v>0</v>
      </c>
      <c r="U1387" s="194">
        <v>1</v>
      </c>
      <c r="V1387" s="99">
        <v>1</v>
      </c>
      <c r="W1387" s="98">
        <v>0</v>
      </c>
      <c r="X1387" s="98">
        <v>0</v>
      </c>
      <c r="Y1387" s="101">
        <f t="shared" si="1251"/>
        <v>0</v>
      </c>
      <c r="Z1387" s="101">
        <v>1</v>
      </c>
      <c r="AA1387" s="194">
        <v>0</v>
      </c>
      <c r="AB1387" s="99">
        <v>1</v>
      </c>
      <c r="AC1387" s="98">
        <v>0</v>
      </c>
      <c r="AD1387" s="98">
        <v>0</v>
      </c>
      <c r="AE1387" s="101">
        <f t="shared" si="1249"/>
        <v>0</v>
      </c>
      <c r="AF1387" s="100">
        <v>0</v>
      </c>
      <c r="AG1387" s="98">
        <v>0</v>
      </c>
      <c r="AH1387" s="99">
        <f t="shared" si="1250"/>
        <v>0</v>
      </c>
      <c r="AI1387" s="101">
        <v>1</v>
      </c>
      <c r="AJ1387" s="106"/>
    </row>
    <row r="1388" spans="2:36" s="126" customFormat="1" ht="17.100000000000001" customHeight="1">
      <c r="B1388" s="118"/>
      <c r="C1388" s="119"/>
      <c r="D1388" s="120"/>
      <c r="E1388" s="121"/>
      <c r="F1388" s="122"/>
      <c r="G1388" s="123"/>
      <c r="H1388" s="194">
        <v>1</v>
      </c>
      <c r="I1388" s="430" t="s">
        <v>201</v>
      </c>
      <c r="J1388" s="430"/>
      <c r="K1388" s="124">
        <f>SUM(K1381:K1387)</f>
        <v>0</v>
      </c>
      <c r="L1388" s="401" t="s">
        <v>201</v>
      </c>
      <c r="M1388" s="402"/>
      <c r="N1388" s="124">
        <f>SUM(N1381:N1387)</f>
        <v>0</v>
      </c>
      <c r="O1388" s="401" t="s">
        <v>201</v>
      </c>
      <c r="P1388" s="402"/>
      <c r="Q1388" s="124">
        <f>SUM(Q1381:Q1387)</f>
        <v>0</v>
      </c>
      <c r="R1388" s="401" t="s">
        <v>201</v>
      </c>
      <c r="S1388" s="402"/>
      <c r="T1388" s="124">
        <f>SUM(T1381:T1387)</f>
        <v>0</v>
      </c>
      <c r="U1388" s="194">
        <v>1</v>
      </c>
      <c r="V1388" s="99">
        <v>1</v>
      </c>
      <c r="W1388" s="430" t="s">
        <v>201</v>
      </c>
      <c r="X1388" s="430"/>
      <c r="Y1388" s="124">
        <f>SUM(Y1381:Y1387)</f>
        <v>0</v>
      </c>
      <c r="Z1388" s="101">
        <v>1</v>
      </c>
      <c r="AA1388" s="194">
        <v>0</v>
      </c>
      <c r="AB1388" s="99">
        <v>1</v>
      </c>
      <c r="AC1388" s="430" t="s">
        <v>201</v>
      </c>
      <c r="AD1388" s="430"/>
      <c r="AE1388" s="124">
        <f>SUM(AE1381:AE1387)</f>
        <v>0</v>
      </c>
      <c r="AF1388" s="431" t="s">
        <v>201</v>
      </c>
      <c r="AG1388" s="430"/>
      <c r="AH1388" s="143">
        <f>SUM(AH1381:AH1387)</f>
        <v>0</v>
      </c>
      <c r="AI1388" s="101">
        <v>1</v>
      </c>
      <c r="AJ1388" s="125"/>
    </row>
    <row r="1389" spans="2:36" s="35" customFormat="1" ht="16.8" customHeight="1">
      <c r="B1389" s="105"/>
      <c r="C1389" s="54">
        <f>'3. Rekap Back Up Non Aspal X'!C192</f>
        <v>17100</v>
      </c>
      <c r="D1389" s="96">
        <f>'3. Rekap Back Up Non Aspal X'!D192</f>
        <v>17200</v>
      </c>
      <c r="E1389" s="111">
        <f>'3. Rekap Back Up Non Aspal X'!E192</f>
        <v>4</v>
      </c>
      <c r="F1389" s="112">
        <f>(100/((D1389-C1389)*E1389))*((K1396*0.05)+(N1396*0.05)+(Q1396*0.05)+(T1396)+(Y1396)+(AE1396*1.5)+(AH1396*1))</f>
        <v>0</v>
      </c>
      <c r="G1389" s="113" t="str">
        <f>IF(F1389&lt;=25,"RB",IF(F1389&lt;=75,"RB",IF(F1389&lt;=100,"RB","RB")))</f>
        <v>RB</v>
      </c>
      <c r="H1389" s="194">
        <v>1</v>
      </c>
      <c r="I1389" s="98">
        <v>0</v>
      </c>
      <c r="J1389" s="98">
        <v>0</v>
      </c>
      <c r="K1389" s="101">
        <f t="shared" ref="K1389:K1395" si="1252">I1389*J1389</f>
        <v>0</v>
      </c>
      <c r="L1389" s="98">
        <v>0</v>
      </c>
      <c r="M1389" s="98">
        <v>0</v>
      </c>
      <c r="N1389" s="101">
        <f t="shared" ref="N1389:N1395" si="1253">L1389*M1389</f>
        <v>0</v>
      </c>
      <c r="O1389" s="98">
        <v>0</v>
      </c>
      <c r="P1389" s="98">
        <v>0</v>
      </c>
      <c r="Q1389" s="101">
        <f t="shared" ref="Q1389:Q1395" si="1254">O1389*P1389</f>
        <v>0</v>
      </c>
      <c r="R1389" s="98">
        <v>0</v>
      </c>
      <c r="S1389" s="98">
        <v>0</v>
      </c>
      <c r="T1389" s="101">
        <f t="shared" ref="T1389:T1395" si="1255">R1389*S1389</f>
        <v>0</v>
      </c>
      <c r="U1389" s="194">
        <v>1</v>
      </c>
      <c r="V1389" s="99">
        <v>1</v>
      </c>
      <c r="W1389" s="98">
        <v>0</v>
      </c>
      <c r="X1389" s="98">
        <v>0</v>
      </c>
      <c r="Y1389" s="101">
        <f>W1389*X1389</f>
        <v>0</v>
      </c>
      <c r="Z1389" s="101">
        <v>1</v>
      </c>
      <c r="AA1389" s="194">
        <v>0</v>
      </c>
      <c r="AB1389" s="99">
        <v>1</v>
      </c>
      <c r="AC1389" s="98">
        <v>0</v>
      </c>
      <c r="AD1389" s="98">
        <v>0</v>
      </c>
      <c r="AE1389" s="101">
        <f t="shared" ref="AE1389:AE1395" si="1256">AC1389*AD1389</f>
        <v>0</v>
      </c>
      <c r="AF1389" s="98">
        <v>0</v>
      </c>
      <c r="AG1389" s="98">
        <v>3</v>
      </c>
      <c r="AH1389" s="99">
        <f t="shared" ref="AH1389:AH1395" si="1257">AF1389*AG1389</f>
        <v>0</v>
      </c>
      <c r="AI1389" s="101">
        <v>1</v>
      </c>
      <c r="AJ1389" s="106"/>
    </row>
    <row r="1390" spans="2:36" s="35" customFormat="1" ht="17.100000000000001" customHeight="1">
      <c r="B1390" s="105"/>
      <c r="C1390" s="54"/>
      <c r="D1390" s="96"/>
      <c r="E1390" s="111"/>
      <c r="F1390" s="112"/>
      <c r="G1390" s="113"/>
      <c r="H1390" s="194">
        <v>1</v>
      </c>
      <c r="I1390" s="98">
        <v>0</v>
      </c>
      <c r="J1390" s="98">
        <v>0</v>
      </c>
      <c r="K1390" s="101">
        <f t="shared" si="1252"/>
        <v>0</v>
      </c>
      <c r="L1390" s="100">
        <v>0</v>
      </c>
      <c r="M1390" s="98">
        <v>0</v>
      </c>
      <c r="N1390" s="101">
        <f t="shared" si="1253"/>
        <v>0</v>
      </c>
      <c r="O1390" s="100">
        <v>0</v>
      </c>
      <c r="P1390" s="98">
        <v>0</v>
      </c>
      <c r="Q1390" s="101">
        <f t="shared" si="1254"/>
        <v>0</v>
      </c>
      <c r="R1390" s="100">
        <v>0</v>
      </c>
      <c r="S1390" s="98">
        <v>0</v>
      </c>
      <c r="T1390" s="101">
        <f t="shared" si="1255"/>
        <v>0</v>
      </c>
      <c r="U1390" s="194">
        <v>1</v>
      </c>
      <c r="V1390" s="99">
        <v>1</v>
      </c>
      <c r="W1390" s="98">
        <v>0</v>
      </c>
      <c r="X1390" s="98">
        <v>0</v>
      </c>
      <c r="Y1390" s="101">
        <f t="shared" ref="Y1390:Y1395" si="1258">W1390*X1390</f>
        <v>0</v>
      </c>
      <c r="Z1390" s="101">
        <v>1</v>
      </c>
      <c r="AA1390" s="194">
        <v>0</v>
      </c>
      <c r="AB1390" s="99">
        <v>1</v>
      </c>
      <c r="AC1390" s="98">
        <v>0</v>
      </c>
      <c r="AD1390" s="98">
        <v>0</v>
      </c>
      <c r="AE1390" s="101">
        <f t="shared" si="1256"/>
        <v>0</v>
      </c>
      <c r="AF1390" s="100">
        <v>0</v>
      </c>
      <c r="AG1390" s="98">
        <v>0</v>
      </c>
      <c r="AH1390" s="99">
        <f t="shared" si="1257"/>
        <v>0</v>
      </c>
      <c r="AI1390" s="101">
        <v>1</v>
      </c>
      <c r="AJ1390" s="106"/>
    </row>
    <row r="1391" spans="2:36" s="35" customFormat="1" ht="17.100000000000001" customHeight="1">
      <c r="B1391" s="105"/>
      <c r="C1391" s="54"/>
      <c r="D1391" s="96"/>
      <c r="E1391" s="111"/>
      <c r="F1391" s="112"/>
      <c r="G1391" s="113"/>
      <c r="H1391" s="194">
        <v>1</v>
      </c>
      <c r="I1391" s="98">
        <v>0</v>
      </c>
      <c r="J1391" s="98">
        <v>0</v>
      </c>
      <c r="K1391" s="101">
        <f t="shared" si="1252"/>
        <v>0</v>
      </c>
      <c r="L1391" s="100">
        <v>0</v>
      </c>
      <c r="M1391" s="98">
        <v>0</v>
      </c>
      <c r="N1391" s="101">
        <f t="shared" si="1253"/>
        <v>0</v>
      </c>
      <c r="O1391" s="100">
        <v>0</v>
      </c>
      <c r="P1391" s="98">
        <v>0</v>
      </c>
      <c r="Q1391" s="101">
        <f t="shared" si="1254"/>
        <v>0</v>
      </c>
      <c r="R1391" s="100">
        <v>0</v>
      </c>
      <c r="S1391" s="98">
        <v>0</v>
      </c>
      <c r="T1391" s="101">
        <f t="shared" si="1255"/>
        <v>0</v>
      </c>
      <c r="U1391" s="194">
        <v>1</v>
      </c>
      <c r="V1391" s="99">
        <v>1</v>
      </c>
      <c r="W1391" s="98">
        <v>0</v>
      </c>
      <c r="X1391" s="98">
        <v>0</v>
      </c>
      <c r="Y1391" s="101">
        <f t="shared" si="1258"/>
        <v>0</v>
      </c>
      <c r="Z1391" s="101">
        <v>1</v>
      </c>
      <c r="AA1391" s="194">
        <v>0</v>
      </c>
      <c r="AB1391" s="99">
        <v>1</v>
      </c>
      <c r="AC1391" s="98">
        <v>0</v>
      </c>
      <c r="AD1391" s="98">
        <v>0</v>
      </c>
      <c r="AE1391" s="101">
        <f t="shared" si="1256"/>
        <v>0</v>
      </c>
      <c r="AF1391" s="100">
        <v>0</v>
      </c>
      <c r="AG1391" s="98">
        <v>0</v>
      </c>
      <c r="AH1391" s="99">
        <f t="shared" si="1257"/>
        <v>0</v>
      </c>
      <c r="AI1391" s="101">
        <v>1</v>
      </c>
      <c r="AJ1391" s="106"/>
    </row>
    <row r="1392" spans="2:36" s="35" customFormat="1" ht="17.100000000000001" customHeight="1">
      <c r="B1392" s="105"/>
      <c r="C1392" s="54"/>
      <c r="D1392" s="96"/>
      <c r="E1392" s="111"/>
      <c r="F1392" s="112"/>
      <c r="G1392" s="113"/>
      <c r="H1392" s="194">
        <v>1</v>
      </c>
      <c r="I1392" s="98">
        <v>0</v>
      </c>
      <c r="J1392" s="98">
        <v>0</v>
      </c>
      <c r="K1392" s="101">
        <f t="shared" si="1252"/>
        <v>0</v>
      </c>
      <c r="L1392" s="100">
        <v>0</v>
      </c>
      <c r="M1392" s="98">
        <v>0</v>
      </c>
      <c r="N1392" s="101">
        <f t="shared" si="1253"/>
        <v>0</v>
      </c>
      <c r="O1392" s="100">
        <v>0</v>
      </c>
      <c r="P1392" s="98">
        <v>0</v>
      </c>
      <c r="Q1392" s="101">
        <f t="shared" si="1254"/>
        <v>0</v>
      </c>
      <c r="R1392" s="100">
        <v>0</v>
      </c>
      <c r="S1392" s="98">
        <v>0</v>
      </c>
      <c r="T1392" s="101">
        <f t="shared" si="1255"/>
        <v>0</v>
      </c>
      <c r="U1392" s="194">
        <v>1</v>
      </c>
      <c r="V1392" s="99">
        <v>1</v>
      </c>
      <c r="W1392" s="98">
        <v>0</v>
      </c>
      <c r="X1392" s="98">
        <v>0</v>
      </c>
      <c r="Y1392" s="101">
        <f t="shared" si="1258"/>
        <v>0</v>
      </c>
      <c r="Z1392" s="101">
        <v>1</v>
      </c>
      <c r="AA1392" s="194">
        <v>0</v>
      </c>
      <c r="AB1392" s="99">
        <v>1</v>
      </c>
      <c r="AC1392" s="98">
        <v>0</v>
      </c>
      <c r="AD1392" s="98">
        <v>0</v>
      </c>
      <c r="AE1392" s="101">
        <f t="shared" si="1256"/>
        <v>0</v>
      </c>
      <c r="AF1392" s="100">
        <v>0</v>
      </c>
      <c r="AG1392" s="98">
        <v>0</v>
      </c>
      <c r="AH1392" s="99">
        <f t="shared" si="1257"/>
        <v>0</v>
      </c>
      <c r="AI1392" s="101">
        <v>1</v>
      </c>
      <c r="AJ1392" s="106"/>
    </row>
    <row r="1393" spans="2:36" s="35" customFormat="1" ht="17.100000000000001" customHeight="1">
      <c r="B1393" s="105"/>
      <c r="C1393" s="54"/>
      <c r="D1393" s="96"/>
      <c r="E1393" s="111"/>
      <c r="F1393" s="112"/>
      <c r="G1393" s="113"/>
      <c r="H1393" s="194">
        <v>1</v>
      </c>
      <c r="I1393" s="98">
        <v>0</v>
      </c>
      <c r="J1393" s="98">
        <v>0</v>
      </c>
      <c r="K1393" s="101">
        <f t="shared" si="1252"/>
        <v>0</v>
      </c>
      <c r="L1393" s="100">
        <v>0</v>
      </c>
      <c r="M1393" s="98">
        <v>0</v>
      </c>
      <c r="N1393" s="101">
        <f t="shared" si="1253"/>
        <v>0</v>
      </c>
      <c r="O1393" s="100">
        <v>0</v>
      </c>
      <c r="P1393" s="98">
        <v>0</v>
      </c>
      <c r="Q1393" s="101">
        <f t="shared" si="1254"/>
        <v>0</v>
      </c>
      <c r="R1393" s="100">
        <v>0</v>
      </c>
      <c r="S1393" s="98">
        <v>0</v>
      </c>
      <c r="T1393" s="101">
        <f t="shared" si="1255"/>
        <v>0</v>
      </c>
      <c r="U1393" s="194">
        <v>1</v>
      </c>
      <c r="V1393" s="99">
        <v>1</v>
      </c>
      <c r="W1393" s="98">
        <v>0</v>
      </c>
      <c r="X1393" s="98">
        <v>0</v>
      </c>
      <c r="Y1393" s="101">
        <f t="shared" si="1258"/>
        <v>0</v>
      </c>
      <c r="Z1393" s="101">
        <v>1</v>
      </c>
      <c r="AA1393" s="194">
        <v>0</v>
      </c>
      <c r="AB1393" s="99">
        <v>1</v>
      </c>
      <c r="AC1393" s="98">
        <v>0</v>
      </c>
      <c r="AD1393" s="98">
        <v>0</v>
      </c>
      <c r="AE1393" s="101">
        <f t="shared" si="1256"/>
        <v>0</v>
      </c>
      <c r="AF1393" s="100">
        <v>0</v>
      </c>
      <c r="AG1393" s="98">
        <v>0</v>
      </c>
      <c r="AH1393" s="99">
        <f t="shared" si="1257"/>
        <v>0</v>
      </c>
      <c r="AI1393" s="101">
        <v>1</v>
      </c>
      <c r="AJ1393" s="106"/>
    </row>
    <row r="1394" spans="2:36" s="35" customFormat="1" ht="17.100000000000001" customHeight="1">
      <c r="B1394" s="105"/>
      <c r="C1394" s="54"/>
      <c r="D1394" s="96"/>
      <c r="E1394" s="111"/>
      <c r="F1394" s="112"/>
      <c r="G1394" s="113"/>
      <c r="H1394" s="194">
        <v>1</v>
      </c>
      <c r="I1394" s="98">
        <v>0</v>
      </c>
      <c r="J1394" s="98">
        <v>0</v>
      </c>
      <c r="K1394" s="101">
        <f t="shared" si="1252"/>
        <v>0</v>
      </c>
      <c r="L1394" s="100">
        <v>0</v>
      </c>
      <c r="M1394" s="98">
        <v>0</v>
      </c>
      <c r="N1394" s="101">
        <f t="shared" si="1253"/>
        <v>0</v>
      </c>
      <c r="O1394" s="100">
        <v>0</v>
      </c>
      <c r="P1394" s="98">
        <v>0</v>
      </c>
      <c r="Q1394" s="101">
        <f t="shared" si="1254"/>
        <v>0</v>
      </c>
      <c r="R1394" s="100">
        <v>0</v>
      </c>
      <c r="S1394" s="98">
        <v>0</v>
      </c>
      <c r="T1394" s="101">
        <f t="shared" si="1255"/>
        <v>0</v>
      </c>
      <c r="U1394" s="194">
        <v>1</v>
      </c>
      <c r="V1394" s="99">
        <v>1</v>
      </c>
      <c r="W1394" s="98">
        <v>0</v>
      </c>
      <c r="X1394" s="98">
        <v>0</v>
      </c>
      <c r="Y1394" s="101">
        <f t="shared" si="1258"/>
        <v>0</v>
      </c>
      <c r="Z1394" s="101">
        <v>1</v>
      </c>
      <c r="AA1394" s="194">
        <v>0</v>
      </c>
      <c r="AB1394" s="99">
        <v>1</v>
      </c>
      <c r="AC1394" s="98">
        <v>0</v>
      </c>
      <c r="AD1394" s="98">
        <v>0</v>
      </c>
      <c r="AE1394" s="101">
        <f t="shared" si="1256"/>
        <v>0</v>
      </c>
      <c r="AF1394" s="100">
        <v>0</v>
      </c>
      <c r="AG1394" s="98">
        <v>0</v>
      </c>
      <c r="AH1394" s="99">
        <f t="shared" si="1257"/>
        <v>0</v>
      </c>
      <c r="AI1394" s="101">
        <v>1</v>
      </c>
      <c r="AJ1394" s="106"/>
    </row>
    <row r="1395" spans="2:36" s="35" customFormat="1" ht="17.100000000000001" customHeight="1">
      <c r="B1395" s="105"/>
      <c r="C1395" s="54"/>
      <c r="D1395" s="96"/>
      <c r="E1395" s="111"/>
      <c r="F1395" s="112"/>
      <c r="G1395" s="113"/>
      <c r="H1395" s="194">
        <v>1</v>
      </c>
      <c r="I1395" s="98">
        <v>0</v>
      </c>
      <c r="J1395" s="98">
        <v>0</v>
      </c>
      <c r="K1395" s="101">
        <f t="shared" si="1252"/>
        <v>0</v>
      </c>
      <c r="L1395" s="100">
        <v>0</v>
      </c>
      <c r="M1395" s="98">
        <v>0</v>
      </c>
      <c r="N1395" s="101">
        <f t="shared" si="1253"/>
        <v>0</v>
      </c>
      <c r="O1395" s="100">
        <v>0</v>
      </c>
      <c r="P1395" s="98">
        <v>0</v>
      </c>
      <c r="Q1395" s="101">
        <f t="shared" si="1254"/>
        <v>0</v>
      </c>
      <c r="R1395" s="100">
        <v>0</v>
      </c>
      <c r="S1395" s="98">
        <v>0</v>
      </c>
      <c r="T1395" s="101">
        <f t="shared" si="1255"/>
        <v>0</v>
      </c>
      <c r="U1395" s="194">
        <v>1</v>
      </c>
      <c r="V1395" s="99">
        <v>1</v>
      </c>
      <c r="W1395" s="98">
        <v>0</v>
      </c>
      <c r="X1395" s="98">
        <v>0</v>
      </c>
      <c r="Y1395" s="101">
        <f t="shared" si="1258"/>
        <v>0</v>
      </c>
      <c r="Z1395" s="101">
        <v>1</v>
      </c>
      <c r="AA1395" s="194">
        <v>0</v>
      </c>
      <c r="AB1395" s="99">
        <v>1</v>
      </c>
      <c r="AC1395" s="98">
        <v>0</v>
      </c>
      <c r="AD1395" s="98">
        <v>0</v>
      </c>
      <c r="AE1395" s="101">
        <f t="shared" si="1256"/>
        <v>0</v>
      </c>
      <c r="AF1395" s="100">
        <v>0</v>
      </c>
      <c r="AG1395" s="98">
        <v>0</v>
      </c>
      <c r="AH1395" s="99">
        <f t="shared" si="1257"/>
        <v>0</v>
      </c>
      <c r="AI1395" s="101">
        <v>1</v>
      </c>
      <c r="AJ1395" s="106"/>
    </row>
    <row r="1396" spans="2:36" s="126" customFormat="1" ht="17.100000000000001" customHeight="1">
      <c r="B1396" s="118"/>
      <c r="C1396" s="119"/>
      <c r="D1396" s="120"/>
      <c r="E1396" s="121"/>
      <c r="F1396" s="122"/>
      <c r="G1396" s="123"/>
      <c r="H1396" s="194">
        <v>1</v>
      </c>
      <c r="I1396" s="430" t="s">
        <v>201</v>
      </c>
      <c r="J1396" s="430"/>
      <c r="K1396" s="124">
        <f>SUM(K1389:K1395)</f>
        <v>0</v>
      </c>
      <c r="L1396" s="401" t="s">
        <v>201</v>
      </c>
      <c r="M1396" s="402"/>
      <c r="N1396" s="124">
        <f>SUM(N1389:N1395)</f>
        <v>0</v>
      </c>
      <c r="O1396" s="401" t="s">
        <v>201</v>
      </c>
      <c r="P1396" s="402"/>
      <c r="Q1396" s="124">
        <f>SUM(Q1389:Q1395)</f>
        <v>0</v>
      </c>
      <c r="R1396" s="401" t="s">
        <v>201</v>
      </c>
      <c r="S1396" s="402"/>
      <c r="T1396" s="124">
        <f>SUM(T1389:T1395)</f>
        <v>0</v>
      </c>
      <c r="U1396" s="194">
        <v>1</v>
      </c>
      <c r="V1396" s="99">
        <v>1</v>
      </c>
      <c r="W1396" s="430" t="s">
        <v>201</v>
      </c>
      <c r="X1396" s="430"/>
      <c r="Y1396" s="124">
        <f>SUM(Y1389:Y1395)</f>
        <v>0</v>
      </c>
      <c r="Z1396" s="101">
        <v>1</v>
      </c>
      <c r="AA1396" s="194">
        <v>0</v>
      </c>
      <c r="AB1396" s="99">
        <v>1</v>
      </c>
      <c r="AC1396" s="430" t="s">
        <v>201</v>
      </c>
      <c r="AD1396" s="430"/>
      <c r="AE1396" s="124">
        <f>SUM(AE1389:AE1395)</f>
        <v>0</v>
      </c>
      <c r="AF1396" s="431" t="s">
        <v>201</v>
      </c>
      <c r="AG1396" s="430"/>
      <c r="AH1396" s="143">
        <f>SUM(AH1389:AH1395)</f>
        <v>0</v>
      </c>
      <c r="AI1396" s="101">
        <v>1</v>
      </c>
      <c r="AJ1396" s="125"/>
    </row>
    <row r="1397" spans="2:36" s="35" customFormat="1" ht="16.8" customHeight="1">
      <c r="B1397" s="105"/>
      <c r="C1397" s="54">
        <f>'3. Rekap Back Up Non Aspal X'!C193</f>
        <v>17200</v>
      </c>
      <c r="D1397" s="96">
        <f>'3. Rekap Back Up Non Aspal X'!D193</f>
        <v>17300</v>
      </c>
      <c r="E1397" s="111">
        <f>'3. Rekap Back Up Non Aspal X'!E193</f>
        <v>4</v>
      </c>
      <c r="F1397" s="112">
        <f>(100/((D1397-C1397)*E1397))*((K1404*0.05)+(N1404*0.05)+(Q1404*0.05)+(T1404)+(Y1404)+(AE1404*1.5)+(AH1404*1))</f>
        <v>0</v>
      </c>
      <c r="G1397" s="113" t="str">
        <f>IF(F1397&lt;=25,"RB",IF(F1397&lt;=75,"RB",IF(F1397&lt;=100,"RB","RB")))</f>
        <v>RB</v>
      </c>
      <c r="H1397" s="194">
        <v>1</v>
      </c>
      <c r="I1397" s="98">
        <v>0</v>
      </c>
      <c r="J1397" s="98">
        <v>0</v>
      </c>
      <c r="K1397" s="101">
        <f t="shared" ref="K1397:K1403" si="1259">I1397*J1397</f>
        <v>0</v>
      </c>
      <c r="L1397" s="98">
        <v>0</v>
      </c>
      <c r="M1397" s="98">
        <v>0</v>
      </c>
      <c r="N1397" s="101">
        <f t="shared" ref="N1397:N1403" si="1260">L1397*M1397</f>
        <v>0</v>
      </c>
      <c r="O1397" s="98">
        <v>0</v>
      </c>
      <c r="P1397" s="98">
        <v>0</v>
      </c>
      <c r="Q1397" s="101">
        <f t="shared" ref="Q1397:Q1403" si="1261">O1397*P1397</f>
        <v>0</v>
      </c>
      <c r="R1397" s="98">
        <v>0</v>
      </c>
      <c r="S1397" s="98">
        <v>0</v>
      </c>
      <c r="T1397" s="101">
        <f t="shared" ref="T1397:T1403" si="1262">R1397*S1397</f>
        <v>0</v>
      </c>
      <c r="U1397" s="194">
        <v>1</v>
      </c>
      <c r="V1397" s="99">
        <v>1</v>
      </c>
      <c r="W1397" s="98">
        <v>0</v>
      </c>
      <c r="X1397" s="98">
        <v>0</v>
      </c>
      <c r="Y1397" s="101">
        <f>W1397*X1397</f>
        <v>0</v>
      </c>
      <c r="Z1397" s="101">
        <v>1</v>
      </c>
      <c r="AA1397" s="194">
        <v>0</v>
      </c>
      <c r="AB1397" s="99">
        <v>1</v>
      </c>
      <c r="AC1397" s="98">
        <v>0</v>
      </c>
      <c r="AD1397" s="98">
        <v>0</v>
      </c>
      <c r="AE1397" s="101">
        <f t="shared" ref="AE1397:AE1403" si="1263">AC1397*AD1397</f>
        <v>0</v>
      </c>
      <c r="AF1397" s="98">
        <v>0</v>
      </c>
      <c r="AG1397" s="98">
        <v>3</v>
      </c>
      <c r="AH1397" s="99">
        <f t="shared" ref="AH1397:AH1403" si="1264">AF1397*AG1397</f>
        <v>0</v>
      </c>
      <c r="AI1397" s="101">
        <v>1</v>
      </c>
      <c r="AJ1397" s="106"/>
    </row>
    <row r="1398" spans="2:36" s="35" customFormat="1" ht="17.100000000000001" customHeight="1">
      <c r="B1398" s="105"/>
      <c r="C1398" s="54"/>
      <c r="D1398" s="96"/>
      <c r="E1398" s="111"/>
      <c r="F1398" s="112"/>
      <c r="G1398" s="113"/>
      <c r="H1398" s="194">
        <v>1</v>
      </c>
      <c r="I1398" s="98">
        <v>0</v>
      </c>
      <c r="J1398" s="98">
        <v>0</v>
      </c>
      <c r="K1398" s="101">
        <f t="shared" si="1259"/>
        <v>0</v>
      </c>
      <c r="L1398" s="100">
        <v>0</v>
      </c>
      <c r="M1398" s="98">
        <v>0</v>
      </c>
      <c r="N1398" s="101">
        <f t="shared" si="1260"/>
        <v>0</v>
      </c>
      <c r="O1398" s="100">
        <v>0</v>
      </c>
      <c r="P1398" s="98">
        <v>0</v>
      </c>
      <c r="Q1398" s="101">
        <f t="shared" si="1261"/>
        <v>0</v>
      </c>
      <c r="R1398" s="100">
        <v>0</v>
      </c>
      <c r="S1398" s="98">
        <v>0</v>
      </c>
      <c r="T1398" s="101">
        <f t="shared" si="1262"/>
        <v>0</v>
      </c>
      <c r="U1398" s="194">
        <v>1</v>
      </c>
      <c r="V1398" s="99">
        <v>1</v>
      </c>
      <c r="W1398" s="98">
        <v>0</v>
      </c>
      <c r="X1398" s="98">
        <v>0</v>
      </c>
      <c r="Y1398" s="101">
        <f t="shared" ref="Y1398:Y1403" si="1265">W1398*X1398</f>
        <v>0</v>
      </c>
      <c r="Z1398" s="101">
        <v>1</v>
      </c>
      <c r="AA1398" s="194">
        <v>0</v>
      </c>
      <c r="AB1398" s="99">
        <v>1</v>
      </c>
      <c r="AC1398" s="98">
        <v>0</v>
      </c>
      <c r="AD1398" s="98">
        <v>0</v>
      </c>
      <c r="AE1398" s="101">
        <f t="shared" si="1263"/>
        <v>0</v>
      </c>
      <c r="AF1398" s="100">
        <v>0</v>
      </c>
      <c r="AG1398" s="98">
        <v>0</v>
      </c>
      <c r="AH1398" s="99">
        <f t="shared" si="1264"/>
        <v>0</v>
      </c>
      <c r="AI1398" s="101">
        <v>1</v>
      </c>
      <c r="AJ1398" s="106"/>
    </row>
    <row r="1399" spans="2:36" s="35" customFormat="1" ht="17.100000000000001" customHeight="1">
      <c r="B1399" s="105"/>
      <c r="C1399" s="54"/>
      <c r="D1399" s="96"/>
      <c r="E1399" s="111"/>
      <c r="F1399" s="112"/>
      <c r="G1399" s="113"/>
      <c r="H1399" s="194">
        <v>1</v>
      </c>
      <c r="I1399" s="98">
        <v>0</v>
      </c>
      <c r="J1399" s="98">
        <v>0</v>
      </c>
      <c r="K1399" s="101">
        <f t="shared" si="1259"/>
        <v>0</v>
      </c>
      <c r="L1399" s="100">
        <v>0</v>
      </c>
      <c r="M1399" s="98">
        <v>0</v>
      </c>
      <c r="N1399" s="101">
        <f t="shared" si="1260"/>
        <v>0</v>
      </c>
      <c r="O1399" s="100">
        <v>0</v>
      </c>
      <c r="P1399" s="98">
        <v>0</v>
      </c>
      <c r="Q1399" s="101">
        <f t="shared" si="1261"/>
        <v>0</v>
      </c>
      <c r="R1399" s="100">
        <v>0</v>
      </c>
      <c r="S1399" s="98">
        <v>0</v>
      </c>
      <c r="T1399" s="101">
        <f t="shared" si="1262"/>
        <v>0</v>
      </c>
      <c r="U1399" s="194">
        <v>1</v>
      </c>
      <c r="V1399" s="99">
        <v>1</v>
      </c>
      <c r="W1399" s="98">
        <v>0</v>
      </c>
      <c r="X1399" s="98">
        <v>0</v>
      </c>
      <c r="Y1399" s="101">
        <f t="shared" si="1265"/>
        <v>0</v>
      </c>
      <c r="Z1399" s="101">
        <v>1</v>
      </c>
      <c r="AA1399" s="194">
        <v>0</v>
      </c>
      <c r="AB1399" s="99">
        <v>1</v>
      </c>
      <c r="AC1399" s="98">
        <v>0</v>
      </c>
      <c r="AD1399" s="98">
        <v>0</v>
      </c>
      <c r="AE1399" s="101">
        <f t="shared" si="1263"/>
        <v>0</v>
      </c>
      <c r="AF1399" s="100">
        <v>0</v>
      </c>
      <c r="AG1399" s="98">
        <v>0</v>
      </c>
      <c r="AH1399" s="99">
        <f t="shared" si="1264"/>
        <v>0</v>
      </c>
      <c r="AI1399" s="101">
        <v>1</v>
      </c>
      <c r="AJ1399" s="106"/>
    </row>
    <row r="1400" spans="2:36" s="35" customFormat="1" ht="17.100000000000001" customHeight="1">
      <c r="B1400" s="105"/>
      <c r="C1400" s="54"/>
      <c r="D1400" s="96"/>
      <c r="E1400" s="111"/>
      <c r="F1400" s="112"/>
      <c r="G1400" s="113"/>
      <c r="H1400" s="194">
        <v>1</v>
      </c>
      <c r="I1400" s="98">
        <v>0</v>
      </c>
      <c r="J1400" s="98">
        <v>0</v>
      </c>
      <c r="K1400" s="101">
        <f t="shared" si="1259"/>
        <v>0</v>
      </c>
      <c r="L1400" s="100">
        <v>0</v>
      </c>
      <c r="M1400" s="98">
        <v>0</v>
      </c>
      <c r="N1400" s="101">
        <f t="shared" si="1260"/>
        <v>0</v>
      </c>
      <c r="O1400" s="100">
        <v>0</v>
      </c>
      <c r="P1400" s="98">
        <v>0</v>
      </c>
      <c r="Q1400" s="101">
        <f t="shared" si="1261"/>
        <v>0</v>
      </c>
      <c r="R1400" s="100">
        <v>0</v>
      </c>
      <c r="S1400" s="98">
        <v>0</v>
      </c>
      <c r="T1400" s="101">
        <f t="shared" si="1262"/>
        <v>0</v>
      </c>
      <c r="U1400" s="194">
        <v>1</v>
      </c>
      <c r="V1400" s="99">
        <v>1</v>
      </c>
      <c r="W1400" s="98">
        <v>0</v>
      </c>
      <c r="X1400" s="98">
        <v>0</v>
      </c>
      <c r="Y1400" s="101">
        <f t="shared" si="1265"/>
        <v>0</v>
      </c>
      <c r="Z1400" s="101">
        <v>1</v>
      </c>
      <c r="AA1400" s="194">
        <v>0</v>
      </c>
      <c r="AB1400" s="99">
        <v>1</v>
      </c>
      <c r="AC1400" s="98">
        <v>0</v>
      </c>
      <c r="AD1400" s="98">
        <v>0</v>
      </c>
      <c r="AE1400" s="101">
        <f t="shared" si="1263"/>
        <v>0</v>
      </c>
      <c r="AF1400" s="100">
        <v>0</v>
      </c>
      <c r="AG1400" s="98">
        <v>0</v>
      </c>
      <c r="AH1400" s="99">
        <f t="shared" si="1264"/>
        <v>0</v>
      </c>
      <c r="AI1400" s="101">
        <v>1</v>
      </c>
      <c r="AJ1400" s="106"/>
    </row>
    <row r="1401" spans="2:36" s="35" customFormat="1" ht="17.100000000000001" customHeight="1">
      <c r="B1401" s="105"/>
      <c r="C1401" s="54"/>
      <c r="D1401" s="96"/>
      <c r="E1401" s="111"/>
      <c r="F1401" s="112"/>
      <c r="G1401" s="113"/>
      <c r="H1401" s="194">
        <v>1</v>
      </c>
      <c r="I1401" s="98">
        <v>0</v>
      </c>
      <c r="J1401" s="98">
        <v>0</v>
      </c>
      <c r="K1401" s="101">
        <f t="shared" si="1259"/>
        <v>0</v>
      </c>
      <c r="L1401" s="100">
        <v>0</v>
      </c>
      <c r="M1401" s="98">
        <v>0</v>
      </c>
      <c r="N1401" s="101">
        <f t="shared" si="1260"/>
        <v>0</v>
      </c>
      <c r="O1401" s="100">
        <v>0</v>
      </c>
      <c r="P1401" s="98">
        <v>0</v>
      </c>
      <c r="Q1401" s="101">
        <f t="shared" si="1261"/>
        <v>0</v>
      </c>
      <c r="R1401" s="100">
        <v>0</v>
      </c>
      <c r="S1401" s="98">
        <v>0</v>
      </c>
      <c r="T1401" s="101">
        <f t="shared" si="1262"/>
        <v>0</v>
      </c>
      <c r="U1401" s="194">
        <v>1</v>
      </c>
      <c r="V1401" s="99">
        <v>1</v>
      </c>
      <c r="W1401" s="98">
        <v>0</v>
      </c>
      <c r="X1401" s="98">
        <v>0</v>
      </c>
      <c r="Y1401" s="101">
        <f t="shared" si="1265"/>
        <v>0</v>
      </c>
      <c r="Z1401" s="101">
        <v>1</v>
      </c>
      <c r="AA1401" s="194">
        <v>0</v>
      </c>
      <c r="AB1401" s="99">
        <v>1</v>
      </c>
      <c r="AC1401" s="98">
        <v>0</v>
      </c>
      <c r="AD1401" s="98">
        <v>0</v>
      </c>
      <c r="AE1401" s="101">
        <f t="shared" si="1263"/>
        <v>0</v>
      </c>
      <c r="AF1401" s="100">
        <v>0</v>
      </c>
      <c r="AG1401" s="98">
        <v>0</v>
      </c>
      <c r="AH1401" s="99">
        <f t="shared" si="1264"/>
        <v>0</v>
      </c>
      <c r="AI1401" s="101">
        <v>1</v>
      </c>
      <c r="AJ1401" s="106"/>
    </row>
    <row r="1402" spans="2:36" s="35" customFormat="1" ht="17.100000000000001" customHeight="1">
      <c r="B1402" s="105"/>
      <c r="C1402" s="54"/>
      <c r="D1402" s="96"/>
      <c r="E1402" s="111"/>
      <c r="F1402" s="112"/>
      <c r="G1402" s="113"/>
      <c r="H1402" s="194">
        <v>1</v>
      </c>
      <c r="I1402" s="98">
        <v>0</v>
      </c>
      <c r="J1402" s="98">
        <v>0</v>
      </c>
      <c r="K1402" s="101">
        <f t="shared" si="1259"/>
        <v>0</v>
      </c>
      <c r="L1402" s="100">
        <v>0</v>
      </c>
      <c r="M1402" s="98">
        <v>0</v>
      </c>
      <c r="N1402" s="101">
        <f t="shared" si="1260"/>
        <v>0</v>
      </c>
      <c r="O1402" s="100">
        <v>0</v>
      </c>
      <c r="P1402" s="98">
        <v>0</v>
      </c>
      <c r="Q1402" s="101">
        <f t="shared" si="1261"/>
        <v>0</v>
      </c>
      <c r="R1402" s="100">
        <v>0</v>
      </c>
      <c r="S1402" s="98">
        <v>0</v>
      </c>
      <c r="T1402" s="101">
        <f t="shared" si="1262"/>
        <v>0</v>
      </c>
      <c r="U1402" s="194">
        <v>1</v>
      </c>
      <c r="V1402" s="99">
        <v>1</v>
      </c>
      <c r="W1402" s="98">
        <v>0</v>
      </c>
      <c r="X1402" s="98">
        <v>0</v>
      </c>
      <c r="Y1402" s="101">
        <f t="shared" si="1265"/>
        <v>0</v>
      </c>
      <c r="Z1402" s="101">
        <v>1</v>
      </c>
      <c r="AA1402" s="194">
        <v>0</v>
      </c>
      <c r="AB1402" s="99">
        <v>1</v>
      </c>
      <c r="AC1402" s="98">
        <v>0</v>
      </c>
      <c r="AD1402" s="98">
        <v>0</v>
      </c>
      <c r="AE1402" s="101">
        <f t="shared" si="1263"/>
        <v>0</v>
      </c>
      <c r="AF1402" s="100">
        <v>0</v>
      </c>
      <c r="AG1402" s="98">
        <v>0</v>
      </c>
      <c r="AH1402" s="99">
        <f t="shared" si="1264"/>
        <v>0</v>
      </c>
      <c r="AI1402" s="101">
        <v>1</v>
      </c>
      <c r="AJ1402" s="106"/>
    </row>
    <row r="1403" spans="2:36" s="35" customFormat="1" ht="17.100000000000001" customHeight="1">
      <c r="B1403" s="105"/>
      <c r="C1403" s="54"/>
      <c r="D1403" s="96"/>
      <c r="E1403" s="111"/>
      <c r="F1403" s="112"/>
      <c r="G1403" s="113"/>
      <c r="H1403" s="194">
        <v>1</v>
      </c>
      <c r="I1403" s="98">
        <v>0</v>
      </c>
      <c r="J1403" s="98">
        <v>0</v>
      </c>
      <c r="K1403" s="101">
        <f t="shared" si="1259"/>
        <v>0</v>
      </c>
      <c r="L1403" s="100">
        <v>0</v>
      </c>
      <c r="M1403" s="98">
        <v>0</v>
      </c>
      <c r="N1403" s="101">
        <f t="shared" si="1260"/>
        <v>0</v>
      </c>
      <c r="O1403" s="100">
        <v>0</v>
      </c>
      <c r="P1403" s="98">
        <v>0</v>
      </c>
      <c r="Q1403" s="101">
        <f t="shared" si="1261"/>
        <v>0</v>
      </c>
      <c r="R1403" s="100">
        <v>0</v>
      </c>
      <c r="S1403" s="98">
        <v>0</v>
      </c>
      <c r="T1403" s="101">
        <f t="shared" si="1262"/>
        <v>0</v>
      </c>
      <c r="U1403" s="194">
        <v>1</v>
      </c>
      <c r="V1403" s="99">
        <v>1</v>
      </c>
      <c r="W1403" s="98">
        <v>0</v>
      </c>
      <c r="X1403" s="98">
        <v>0</v>
      </c>
      <c r="Y1403" s="101">
        <f t="shared" si="1265"/>
        <v>0</v>
      </c>
      <c r="Z1403" s="101">
        <v>1</v>
      </c>
      <c r="AA1403" s="194">
        <v>0</v>
      </c>
      <c r="AB1403" s="99">
        <v>1</v>
      </c>
      <c r="AC1403" s="98">
        <v>0</v>
      </c>
      <c r="AD1403" s="98">
        <v>0</v>
      </c>
      <c r="AE1403" s="101">
        <f t="shared" si="1263"/>
        <v>0</v>
      </c>
      <c r="AF1403" s="100">
        <v>0</v>
      </c>
      <c r="AG1403" s="98">
        <v>0</v>
      </c>
      <c r="AH1403" s="99">
        <f t="shared" si="1264"/>
        <v>0</v>
      </c>
      <c r="AI1403" s="101">
        <v>1</v>
      </c>
      <c r="AJ1403" s="106"/>
    </row>
    <row r="1404" spans="2:36" s="126" customFormat="1" ht="17.100000000000001" customHeight="1">
      <c r="B1404" s="118"/>
      <c r="C1404" s="119"/>
      <c r="D1404" s="120"/>
      <c r="E1404" s="121"/>
      <c r="F1404" s="122"/>
      <c r="G1404" s="123"/>
      <c r="H1404" s="194">
        <v>1</v>
      </c>
      <c r="I1404" s="430" t="s">
        <v>201</v>
      </c>
      <c r="J1404" s="430"/>
      <c r="K1404" s="124">
        <f>SUM(K1397:K1403)</f>
        <v>0</v>
      </c>
      <c r="L1404" s="401" t="s">
        <v>201</v>
      </c>
      <c r="M1404" s="402"/>
      <c r="N1404" s="124">
        <f>SUM(N1397:N1403)</f>
        <v>0</v>
      </c>
      <c r="O1404" s="401" t="s">
        <v>201</v>
      </c>
      <c r="P1404" s="402"/>
      <c r="Q1404" s="124">
        <f>SUM(Q1397:Q1403)</f>
        <v>0</v>
      </c>
      <c r="R1404" s="401" t="s">
        <v>201</v>
      </c>
      <c r="S1404" s="402"/>
      <c r="T1404" s="124">
        <f>SUM(T1397:T1403)</f>
        <v>0</v>
      </c>
      <c r="U1404" s="194">
        <v>1</v>
      </c>
      <c r="V1404" s="99">
        <v>1</v>
      </c>
      <c r="W1404" s="430" t="s">
        <v>201</v>
      </c>
      <c r="X1404" s="430"/>
      <c r="Y1404" s="124">
        <f>SUM(Y1397:Y1403)</f>
        <v>0</v>
      </c>
      <c r="Z1404" s="101">
        <v>1</v>
      </c>
      <c r="AA1404" s="194">
        <v>0</v>
      </c>
      <c r="AB1404" s="99">
        <v>1</v>
      </c>
      <c r="AC1404" s="430" t="s">
        <v>201</v>
      </c>
      <c r="AD1404" s="430"/>
      <c r="AE1404" s="124">
        <f>SUM(AE1397:AE1403)</f>
        <v>0</v>
      </c>
      <c r="AF1404" s="431" t="s">
        <v>201</v>
      </c>
      <c r="AG1404" s="430"/>
      <c r="AH1404" s="143">
        <f>SUM(AH1397:AH1403)</f>
        <v>0</v>
      </c>
      <c r="AI1404" s="101">
        <v>1</v>
      </c>
      <c r="AJ1404" s="125"/>
    </row>
    <row r="1405" spans="2:36" s="35" customFormat="1" ht="16.8" customHeight="1">
      <c r="B1405" s="105"/>
      <c r="C1405" s="54">
        <f>'3. Rekap Back Up Non Aspal X'!C194</f>
        <v>17300</v>
      </c>
      <c r="D1405" s="96">
        <f>'3. Rekap Back Up Non Aspal X'!D194</f>
        <v>17400</v>
      </c>
      <c r="E1405" s="111">
        <f>'3. Rekap Back Up Non Aspal X'!E194</f>
        <v>4</v>
      </c>
      <c r="F1405" s="112">
        <f>(100/((D1405-C1405)*E1405))*((K1412*0.05)+(N1412*0.05)+(Q1412*0.05)+(T1412)+(Y1412)+(AE1412*1.5)+(AH1412*1))</f>
        <v>0</v>
      </c>
      <c r="G1405" s="113" t="str">
        <f>IF(F1405&lt;=25,"RB",IF(F1405&lt;=75,"RB",IF(F1405&lt;=100,"RB","RB")))</f>
        <v>RB</v>
      </c>
      <c r="H1405" s="194">
        <v>1</v>
      </c>
      <c r="I1405" s="98">
        <v>0</v>
      </c>
      <c r="J1405" s="98">
        <v>0</v>
      </c>
      <c r="K1405" s="101">
        <f t="shared" ref="K1405:K1411" si="1266">I1405*J1405</f>
        <v>0</v>
      </c>
      <c r="L1405" s="98">
        <v>0</v>
      </c>
      <c r="M1405" s="98">
        <v>0</v>
      </c>
      <c r="N1405" s="101">
        <f t="shared" ref="N1405:N1411" si="1267">L1405*M1405</f>
        <v>0</v>
      </c>
      <c r="O1405" s="98">
        <v>0</v>
      </c>
      <c r="P1405" s="98">
        <v>0</v>
      </c>
      <c r="Q1405" s="101">
        <f t="shared" ref="Q1405:Q1411" si="1268">O1405*P1405</f>
        <v>0</v>
      </c>
      <c r="R1405" s="98">
        <v>0</v>
      </c>
      <c r="S1405" s="98">
        <v>0</v>
      </c>
      <c r="T1405" s="101">
        <f t="shared" ref="T1405:T1411" si="1269">R1405*S1405</f>
        <v>0</v>
      </c>
      <c r="U1405" s="194">
        <v>1</v>
      </c>
      <c r="V1405" s="99">
        <v>1</v>
      </c>
      <c r="W1405" s="98">
        <v>0</v>
      </c>
      <c r="X1405" s="98">
        <v>0</v>
      </c>
      <c r="Y1405" s="101">
        <f>W1405*X1405</f>
        <v>0</v>
      </c>
      <c r="Z1405" s="101">
        <v>1</v>
      </c>
      <c r="AA1405" s="194">
        <v>0</v>
      </c>
      <c r="AB1405" s="99">
        <v>1</v>
      </c>
      <c r="AC1405" s="98">
        <v>0</v>
      </c>
      <c r="AD1405" s="98">
        <v>0</v>
      </c>
      <c r="AE1405" s="101">
        <f t="shared" ref="AE1405:AE1411" si="1270">AC1405*AD1405</f>
        <v>0</v>
      </c>
      <c r="AF1405" s="98">
        <v>0</v>
      </c>
      <c r="AG1405" s="98">
        <v>3</v>
      </c>
      <c r="AH1405" s="99">
        <f t="shared" ref="AH1405:AH1411" si="1271">AF1405*AG1405</f>
        <v>0</v>
      </c>
      <c r="AI1405" s="101">
        <v>1</v>
      </c>
      <c r="AJ1405" s="106"/>
    </row>
    <row r="1406" spans="2:36" s="35" customFormat="1" ht="17.100000000000001" customHeight="1">
      <c r="B1406" s="105"/>
      <c r="C1406" s="54"/>
      <c r="D1406" s="96"/>
      <c r="E1406" s="111"/>
      <c r="F1406" s="112"/>
      <c r="G1406" s="113"/>
      <c r="H1406" s="194">
        <v>1</v>
      </c>
      <c r="I1406" s="98">
        <v>0</v>
      </c>
      <c r="J1406" s="98">
        <v>0</v>
      </c>
      <c r="K1406" s="101">
        <f t="shared" si="1266"/>
        <v>0</v>
      </c>
      <c r="L1406" s="100">
        <v>0</v>
      </c>
      <c r="M1406" s="98">
        <v>0</v>
      </c>
      <c r="N1406" s="101">
        <f t="shared" si="1267"/>
        <v>0</v>
      </c>
      <c r="O1406" s="100">
        <v>0</v>
      </c>
      <c r="P1406" s="98">
        <v>0</v>
      </c>
      <c r="Q1406" s="101">
        <f t="shared" si="1268"/>
        <v>0</v>
      </c>
      <c r="R1406" s="100">
        <v>0</v>
      </c>
      <c r="S1406" s="98">
        <v>0</v>
      </c>
      <c r="T1406" s="101">
        <f t="shared" si="1269"/>
        <v>0</v>
      </c>
      <c r="U1406" s="194">
        <v>1</v>
      </c>
      <c r="V1406" s="99">
        <v>1</v>
      </c>
      <c r="W1406" s="98">
        <v>0</v>
      </c>
      <c r="X1406" s="98">
        <v>0</v>
      </c>
      <c r="Y1406" s="101">
        <f t="shared" ref="Y1406:Y1411" si="1272">W1406*X1406</f>
        <v>0</v>
      </c>
      <c r="Z1406" s="101">
        <v>1</v>
      </c>
      <c r="AA1406" s="194">
        <v>0</v>
      </c>
      <c r="AB1406" s="99">
        <v>1</v>
      </c>
      <c r="AC1406" s="98">
        <v>0</v>
      </c>
      <c r="AD1406" s="98">
        <v>0</v>
      </c>
      <c r="AE1406" s="101">
        <f t="shared" si="1270"/>
        <v>0</v>
      </c>
      <c r="AF1406" s="100">
        <v>0</v>
      </c>
      <c r="AG1406" s="98">
        <v>0</v>
      </c>
      <c r="AH1406" s="99">
        <f t="shared" si="1271"/>
        <v>0</v>
      </c>
      <c r="AI1406" s="101">
        <v>1</v>
      </c>
      <c r="AJ1406" s="106"/>
    </row>
    <row r="1407" spans="2:36" s="35" customFormat="1" ht="17.100000000000001" customHeight="1">
      <c r="B1407" s="105"/>
      <c r="C1407" s="54"/>
      <c r="D1407" s="96"/>
      <c r="E1407" s="111"/>
      <c r="F1407" s="112"/>
      <c r="G1407" s="113"/>
      <c r="H1407" s="194">
        <v>1</v>
      </c>
      <c r="I1407" s="98">
        <v>0</v>
      </c>
      <c r="J1407" s="98">
        <v>0</v>
      </c>
      <c r="K1407" s="101">
        <f t="shared" si="1266"/>
        <v>0</v>
      </c>
      <c r="L1407" s="100">
        <v>0</v>
      </c>
      <c r="M1407" s="98">
        <v>0</v>
      </c>
      <c r="N1407" s="101">
        <f t="shared" si="1267"/>
        <v>0</v>
      </c>
      <c r="O1407" s="100">
        <v>0</v>
      </c>
      <c r="P1407" s="98">
        <v>0</v>
      </c>
      <c r="Q1407" s="101">
        <f t="shared" si="1268"/>
        <v>0</v>
      </c>
      <c r="R1407" s="100">
        <v>0</v>
      </c>
      <c r="S1407" s="98">
        <v>0</v>
      </c>
      <c r="T1407" s="101">
        <f t="shared" si="1269"/>
        <v>0</v>
      </c>
      <c r="U1407" s="194">
        <v>1</v>
      </c>
      <c r="V1407" s="99">
        <v>1</v>
      </c>
      <c r="W1407" s="98">
        <v>0</v>
      </c>
      <c r="X1407" s="98">
        <v>0</v>
      </c>
      <c r="Y1407" s="101">
        <f t="shared" si="1272"/>
        <v>0</v>
      </c>
      <c r="Z1407" s="101">
        <v>1</v>
      </c>
      <c r="AA1407" s="194">
        <v>0</v>
      </c>
      <c r="AB1407" s="99">
        <v>1</v>
      </c>
      <c r="AC1407" s="98">
        <v>0</v>
      </c>
      <c r="AD1407" s="98">
        <v>0</v>
      </c>
      <c r="AE1407" s="101">
        <f t="shared" si="1270"/>
        <v>0</v>
      </c>
      <c r="AF1407" s="100">
        <v>0</v>
      </c>
      <c r="AG1407" s="98">
        <v>0</v>
      </c>
      <c r="AH1407" s="99">
        <f t="shared" si="1271"/>
        <v>0</v>
      </c>
      <c r="AI1407" s="101">
        <v>1</v>
      </c>
      <c r="AJ1407" s="106"/>
    </row>
    <row r="1408" spans="2:36" s="35" customFormat="1" ht="17.100000000000001" customHeight="1">
      <c r="B1408" s="105"/>
      <c r="C1408" s="54"/>
      <c r="D1408" s="96"/>
      <c r="E1408" s="111"/>
      <c r="F1408" s="112"/>
      <c r="G1408" s="113"/>
      <c r="H1408" s="194">
        <v>1</v>
      </c>
      <c r="I1408" s="98">
        <v>0</v>
      </c>
      <c r="J1408" s="98">
        <v>0</v>
      </c>
      <c r="K1408" s="101">
        <f t="shared" si="1266"/>
        <v>0</v>
      </c>
      <c r="L1408" s="100">
        <v>0</v>
      </c>
      <c r="M1408" s="98">
        <v>0</v>
      </c>
      <c r="N1408" s="101">
        <f t="shared" si="1267"/>
        <v>0</v>
      </c>
      <c r="O1408" s="100">
        <v>0</v>
      </c>
      <c r="P1408" s="98">
        <v>0</v>
      </c>
      <c r="Q1408" s="101">
        <f t="shared" si="1268"/>
        <v>0</v>
      </c>
      <c r="R1408" s="100">
        <v>0</v>
      </c>
      <c r="S1408" s="98">
        <v>0</v>
      </c>
      <c r="T1408" s="101">
        <f t="shared" si="1269"/>
        <v>0</v>
      </c>
      <c r="U1408" s="194">
        <v>1</v>
      </c>
      <c r="V1408" s="99">
        <v>1</v>
      </c>
      <c r="W1408" s="98">
        <v>0</v>
      </c>
      <c r="X1408" s="98">
        <v>0</v>
      </c>
      <c r="Y1408" s="101">
        <f t="shared" si="1272"/>
        <v>0</v>
      </c>
      <c r="Z1408" s="101">
        <v>1</v>
      </c>
      <c r="AA1408" s="194">
        <v>0</v>
      </c>
      <c r="AB1408" s="99">
        <v>1</v>
      </c>
      <c r="AC1408" s="98">
        <v>0</v>
      </c>
      <c r="AD1408" s="98">
        <v>0</v>
      </c>
      <c r="AE1408" s="101">
        <f t="shared" si="1270"/>
        <v>0</v>
      </c>
      <c r="AF1408" s="100">
        <v>0</v>
      </c>
      <c r="AG1408" s="98">
        <v>0</v>
      </c>
      <c r="AH1408" s="99">
        <f t="shared" si="1271"/>
        <v>0</v>
      </c>
      <c r="AI1408" s="101">
        <v>1</v>
      </c>
      <c r="AJ1408" s="106"/>
    </row>
    <row r="1409" spans="2:36" s="35" customFormat="1" ht="17.100000000000001" customHeight="1">
      <c r="B1409" s="105"/>
      <c r="C1409" s="54"/>
      <c r="D1409" s="96"/>
      <c r="E1409" s="111"/>
      <c r="F1409" s="112"/>
      <c r="G1409" s="113"/>
      <c r="H1409" s="194">
        <v>1</v>
      </c>
      <c r="I1409" s="98">
        <v>0</v>
      </c>
      <c r="J1409" s="98">
        <v>0</v>
      </c>
      <c r="K1409" s="101">
        <f t="shared" si="1266"/>
        <v>0</v>
      </c>
      <c r="L1409" s="100">
        <v>0</v>
      </c>
      <c r="M1409" s="98">
        <v>0</v>
      </c>
      <c r="N1409" s="101">
        <f t="shared" si="1267"/>
        <v>0</v>
      </c>
      <c r="O1409" s="100">
        <v>0</v>
      </c>
      <c r="P1409" s="98">
        <v>0</v>
      </c>
      <c r="Q1409" s="101">
        <f t="shared" si="1268"/>
        <v>0</v>
      </c>
      <c r="R1409" s="100">
        <v>0</v>
      </c>
      <c r="S1409" s="98">
        <v>0</v>
      </c>
      <c r="T1409" s="101">
        <f t="shared" si="1269"/>
        <v>0</v>
      </c>
      <c r="U1409" s="194">
        <v>1</v>
      </c>
      <c r="V1409" s="99">
        <v>1</v>
      </c>
      <c r="W1409" s="98">
        <v>0</v>
      </c>
      <c r="X1409" s="98">
        <v>0</v>
      </c>
      <c r="Y1409" s="101">
        <f t="shared" si="1272"/>
        <v>0</v>
      </c>
      <c r="Z1409" s="101">
        <v>1</v>
      </c>
      <c r="AA1409" s="194">
        <v>0</v>
      </c>
      <c r="AB1409" s="99">
        <v>1</v>
      </c>
      <c r="AC1409" s="98">
        <v>0</v>
      </c>
      <c r="AD1409" s="98">
        <v>0</v>
      </c>
      <c r="AE1409" s="101">
        <f t="shared" si="1270"/>
        <v>0</v>
      </c>
      <c r="AF1409" s="100">
        <v>0</v>
      </c>
      <c r="AG1409" s="98">
        <v>0</v>
      </c>
      <c r="AH1409" s="99">
        <f t="shared" si="1271"/>
        <v>0</v>
      </c>
      <c r="AI1409" s="101">
        <v>1</v>
      </c>
      <c r="AJ1409" s="106"/>
    </row>
    <row r="1410" spans="2:36" s="35" customFormat="1" ht="17.100000000000001" customHeight="1">
      <c r="B1410" s="105"/>
      <c r="C1410" s="54"/>
      <c r="D1410" s="96"/>
      <c r="E1410" s="111"/>
      <c r="F1410" s="112"/>
      <c r="G1410" s="113"/>
      <c r="H1410" s="194">
        <v>1</v>
      </c>
      <c r="I1410" s="98">
        <v>0</v>
      </c>
      <c r="J1410" s="98">
        <v>0</v>
      </c>
      <c r="K1410" s="101">
        <f t="shared" si="1266"/>
        <v>0</v>
      </c>
      <c r="L1410" s="100">
        <v>0</v>
      </c>
      <c r="M1410" s="98">
        <v>0</v>
      </c>
      <c r="N1410" s="101">
        <f t="shared" si="1267"/>
        <v>0</v>
      </c>
      <c r="O1410" s="100">
        <v>0</v>
      </c>
      <c r="P1410" s="98">
        <v>0</v>
      </c>
      <c r="Q1410" s="101">
        <f t="shared" si="1268"/>
        <v>0</v>
      </c>
      <c r="R1410" s="100">
        <v>0</v>
      </c>
      <c r="S1410" s="98">
        <v>0</v>
      </c>
      <c r="T1410" s="101">
        <f t="shared" si="1269"/>
        <v>0</v>
      </c>
      <c r="U1410" s="194">
        <v>1</v>
      </c>
      <c r="V1410" s="99">
        <v>1</v>
      </c>
      <c r="W1410" s="98">
        <v>0</v>
      </c>
      <c r="X1410" s="98">
        <v>0</v>
      </c>
      <c r="Y1410" s="101">
        <f t="shared" si="1272"/>
        <v>0</v>
      </c>
      <c r="Z1410" s="101">
        <v>1</v>
      </c>
      <c r="AA1410" s="194">
        <v>0</v>
      </c>
      <c r="AB1410" s="99">
        <v>1</v>
      </c>
      <c r="AC1410" s="98">
        <v>0</v>
      </c>
      <c r="AD1410" s="98">
        <v>0</v>
      </c>
      <c r="AE1410" s="101">
        <f t="shared" si="1270"/>
        <v>0</v>
      </c>
      <c r="AF1410" s="100">
        <v>0</v>
      </c>
      <c r="AG1410" s="98">
        <v>0</v>
      </c>
      <c r="AH1410" s="99">
        <f t="shared" si="1271"/>
        <v>0</v>
      </c>
      <c r="AI1410" s="101">
        <v>1</v>
      </c>
      <c r="AJ1410" s="106"/>
    </row>
    <row r="1411" spans="2:36" s="35" customFormat="1" ht="17.100000000000001" customHeight="1">
      <c r="B1411" s="105"/>
      <c r="C1411" s="54"/>
      <c r="D1411" s="96"/>
      <c r="E1411" s="111"/>
      <c r="F1411" s="112"/>
      <c r="G1411" s="113"/>
      <c r="H1411" s="194">
        <v>1</v>
      </c>
      <c r="I1411" s="98">
        <v>0</v>
      </c>
      <c r="J1411" s="98">
        <v>0</v>
      </c>
      <c r="K1411" s="101">
        <f t="shared" si="1266"/>
        <v>0</v>
      </c>
      <c r="L1411" s="100">
        <v>0</v>
      </c>
      <c r="M1411" s="98">
        <v>0</v>
      </c>
      <c r="N1411" s="101">
        <f t="shared" si="1267"/>
        <v>0</v>
      </c>
      <c r="O1411" s="100">
        <v>0</v>
      </c>
      <c r="P1411" s="98">
        <v>0</v>
      </c>
      <c r="Q1411" s="101">
        <f t="shared" si="1268"/>
        <v>0</v>
      </c>
      <c r="R1411" s="100">
        <v>0</v>
      </c>
      <c r="S1411" s="98">
        <v>0</v>
      </c>
      <c r="T1411" s="101">
        <f t="shared" si="1269"/>
        <v>0</v>
      </c>
      <c r="U1411" s="194">
        <v>1</v>
      </c>
      <c r="V1411" s="99">
        <v>1</v>
      </c>
      <c r="W1411" s="98">
        <v>0</v>
      </c>
      <c r="X1411" s="98">
        <v>0</v>
      </c>
      <c r="Y1411" s="101">
        <f t="shared" si="1272"/>
        <v>0</v>
      </c>
      <c r="Z1411" s="101">
        <v>1</v>
      </c>
      <c r="AA1411" s="194">
        <v>0</v>
      </c>
      <c r="AB1411" s="99">
        <v>1</v>
      </c>
      <c r="AC1411" s="98">
        <v>0</v>
      </c>
      <c r="AD1411" s="98">
        <v>0</v>
      </c>
      <c r="AE1411" s="101">
        <f t="shared" si="1270"/>
        <v>0</v>
      </c>
      <c r="AF1411" s="100">
        <v>0</v>
      </c>
      <c r="AG1411" s="98">
        <v>0</v>
      </c>
      <c r="AH1411" s="99">
        <f t="shared" si="1271"/>
        <v>0</v>
      </c>
      <c r="AI1411" s="101">
        <v>1</v>
      </c>
      <c r="AJ1411" s="106"/>
    </row>
    <row r="1412" spans="2:36" s="126" customFormat="1" ht="17.100000000000001" customHeight="1" thickBot="1">
      <c r="B1412" s="128"/>
      <c r="C1412" s="154"/>
      <c r="D1412" s="155"/>
      <c r="E1412" s="156"/>
      <c r="F1412" s="129"/>
      <c r="G1412" s="130"/>
      <c r="H1412" s="195">
        <v>1</v>
      </c>
      <c r="I1412" s="432" t="s">
        <v>201</v>
      </c>
      <c r="J1412" s="432"/>
      <c r="K1412" s="131">
        <f>SUM(K1405:K1411)</f>
        <v>0</v>
      </c>
      <c r="L1412" s="403" t="s">
        <v>201</v>
      </c>
      <c r="M1412" s="404"/>
      <c r="N1412" s="131">
        <f>SUM(N1405:N1411)</f>
        <v>0</v>
      </c>
      <c r="O1412" s="403" t="s">
        <v>201</v>
      </c>
      <c r="P1412" s="404"/>
      <c r="Q1412" s="131">
        <f>SUM(Q1405:Q1411)</f>
        <v>0</v>
      </c>
      <c r="R1412" s="403" t="s">
        <v>201</v>
      </c>
      <c r="S1412" s="404"/>
      <c r="T1412" s="131">
        <f>SUM(T1405:T1411)</f>
        <v>0</v>
      </c>
      <c r="U1412" s="195">
        <v>1</v>
      </c>
      <c r="V1412" s="165">
        <v>1</v>
      </c>
      <c r="W1412" s="432" t="s">
        <v>201</v>
      </c>
      <c r="X1412" s="432"/>
      <c r="Y1412" s="131">
        <f>SUM(Y1405:Y1411)</f>
        <v>0</v>
      </c>
      <c r="Z1412" s="133">
        <v>1</v>
      </c>
      <c r="AA1412" s="195">
        <v>0</v>
      </c>
      <c r="AB1412" s="165">
        <v>1</v>
      </c>
      <c r="AC1412" s="432" t="s">
        <v>201</v>
      </c>
      <c r="AD1412" s="432"/>
      <c r="AE1412" s="131">
        <f>SUM(AE1405:AE1411)</f>
        <v>0</v>
      </c>
      <c r="AF1412" s="433" t="s">
        <v>201</v>
      </c>
      <c r="AG1412" s="432"/>
      <c r="AH1412" s="144">
        <f>SUM(AH1405:AH1411)</f>
        <v>0</v>
      </c>
      <c r="AI1412" s="133">
        <v>1</v>
      </c>
      <c r="AJ1412" s="134"/>
    </row>
    <row r="1413" spans="2:36" s="35" customFormat="1" ht="16.8" customHeight="1">
      <c r="B1413" s="114"/>
      <c r="C1413" s="157">
        <f>'3. Rekap Back Up Non Aspal X'!C195</f>
        <v>17400</v>
      </c>
      <c r="D1413" s="158">
        <f>'3. Rekap Back Up Non Aspal X'!D195</f>
        <v>17500</v>
      </c>
      <c r="E1413" s="159">
        <f>'3. Rekap Back Up Non Aspal X'!E195</f>
        <v>4</v>
      </c>
      <c r="F1413" s="115">
        <f>(100/((D1413-C1413)*E1413))*((K1420*0.05)+(N1420*0.05)+(Q1420*0.05)+(T1420)+(Y1420)+(AE1420*1.5)+(AH1420*1))</f>
        <v>0</v>
      </c>
      <c r="G1413" s="116" t="str">
        <f>IF(F1413&lt;=25,"RB",IF(F1413&lt;=75,"RB",IF(F1413&lt;=100,"RB","RB")))</f>
        <v>RB</v>
      </c>
      <c r="H1413" s="196">
        <v>1</v>
      </c>
      <c r="I1413" s="136">
        <v>0</v>
      </c>
      <c r="J1413" s="136">
        <v>0</v>
      </c>
      <c r="K1413" s="137">
        <f t="shared" ref="K1413:K1419" si="1273">I1413*J1413</f>
        <v>0</v>
      </c>
      <c r="L1413" s="136">
        <v>0</v>
      </c>
      <c r="M1413" s="136">
        <v>0</v>
      </c>
      <c r="N1413" s="137">
        <f t="shared" ref="N1413:N1419" si="1274">L1413*M1413</f>
        <v>0</v>
      </c>
      <c r="O1413" s="136">
        <v>0</v>
      </c>
      <c r="P1413" s="136">
        <v>3</v>
      </c>
      <c r="Q1413" s="137">
        <f t="shared" ref="Q1413:Q1419" si="1275">O1413*P1413</f>
        <v>0</v>
      </c>
      <c r="R1413" s="136">
        <v>0</v>
      </c>
      <c r="S1413" s="136">
        <v>0</v>
      </c>
      <c r="T1413" s="137">
        <f t="shared" ref="T1413:T1419" si="1276">R1413*S1413</f>
        <v>0</v>
      </c>
      <c r="U1413" s="196">
        <v>1</v>
      </c>
      <c r="V1413" s="138">
        <v>1</v>
      </c>
      <c r="W1413" s="136">
        <v>0</v>
      </c>
      <c r="X1413" s="136">
        <v>0</v>
      </c>
      <c r="Y1413" s="137">
        <f>W1413*X1413</f>
        <v>0</v>
      </c>
      <c r="Z1413" s="137">
        <v>1</v>
      </c>
      <c r="AA1413" s="196">
        <v>0</v>
      </c>
      <c r="AB1413" s="138">
        <v>1</v>
      </c>
      <c r="AC1413" s="136">
        <v>0</v>
      </c>
      <c r="AD1413" s="136">
        <v>0</v>
      </c>
      <c r="AE1413" s="137">
        <f t="shared" ref="AE1413:AE1419" si="1277">AC1413*AD1413</f>
        <v>0</v>
      </c>
      <c r="AF1413" s="136">
        <v>0</v>
      </c>
      <c r="AG1413" s="136">
        <v>0</v>
      </c>
      <c r="AH1413" s="138">
        <f t="shared" ref="AH1413:AH1419" si="1278">AF1413*AG1413</f>
        <v>0</v>
      </c>
      <c r="AI1413" s="137">
        <v>1</v>
      </c>
      <c r="AJ1413" s="139"/>
    </row>
    <row r="1414" spans="2:36" s="35" customFormat="1" ht="17.100000000000001" customHeight="1">
      <c r="B1414" s="105"/>
      <c r="C1414" s="54"/>
      <c r="D1414" s="96"/>
      <c r="E1414" s="111"/>
      <c r="F1414" s="112"/>
      <c r="G1414" s="113"/>
      <c r="H1414" s="194">
        <v>1</v>
      </c>
      <c r="I1414" s="98">
        <v>0</v>
      </c>
      <c r="J1414" s="98">
        <v>0</v>
      </c>
      <c r="K1414" s="101">
        <f t="shared" si="1273"/>
        <v>0</v>
      </c>
      <c r="L1414" s="100">
        <v>0</v>
      </c>
      <c r="M1414" s="98">
        <v>0</v>
      </c>
      <c r="N1414" s="101">
        <f t="shared" si="1274"/>
        <v>0</v>
      </c>
      <c r="O1414" s="100">
        <v>0</v>
      </c>
      <c r="P1414" s="98">
        <v>0</v>
      </c>
      <c r="Q1414" s="101">
        <f t="shared" si="1275"/>
        <v>0</v>
      </c>
      <c r="R1414" s="100">
        <v>0</v>
      </c>
      <c r="S1414" s="98">
        <v>0</v>
      </c>
      <c r="T1414" s="101">
        <f t="shared" si="1276"/>
        <v>0</v>
      </c>
      <c r="U1414" s="194">
        <v>1</v>
      </c>
      <c r="V1414" s="99">
        <v>1</v>
      </c>
      <c r="W1414" s="98">
        <v>0</v>
      </c>
      <c r="X1414" s="98">
        <v>0</v>
      </c>
      <c r="Y1414" s="101">
        <f t="shared" ref="Y1414:Y1419" si="1279">W1414*X1414</f>
        <v>0</v>
      </c>
      <c r="Z1414" s="101">
        <v>1</v>
      </c>
      <c r="AA1414" s="194">
        <v>0</v>
      </c>
      <c r="AB1414" s="99">
        <v>1</v>
      </c>
      <c r="AC1414" s="98">
        <v>0</v>
      </c>
      <c r="AD1414" s="98">
        <v>0</v>
      </c>
      <c r="AE1414" s="101">
        <f t="shared" si="1277"/>
        <v>0</v>
      </c>
      <c r="AF1414" s="100">
        <v>0</v>
      </c>
      <c r="AG1414" s="98">
        <v>0</v>
      </c>
      <c r="AH1414" s="99">
        <f t="shared" si="1278"/>
        <v>0</v>
      </c>
      <c r="AI1414" s="101">
        <v>1</v>
      </c>
      <c r="AJ1414" s="106"/>
    </row>
    <row r="1415" spans="2:36" s="35" customFormat="1" ht="17.100000000000001" customHeight="1">
      <c r="B1415" s="105"/>
      <c r="C1415" s="54"/>
      <c r="D1415" s="96"/>
      <c r="E1415" s="111"/>
      <c r="F1415" s="112"/>
      <c r="G1415" s="113"/>
      <c r="H1415" s="194">
        <v>1</v>
      </c>
      <c r="I1415" s="98">
        <v>0</v>
      </c>
      <c r="J1415" s="98">
        <v>0</v>
      </c>
      <c r="K1415" s="101">
        <f t="shared" si="1273"/>
        <v>0</v>
      </c>
      <c r="L1415" s="100">
        <v>0</v>
      </c>
      <c r="M1415" s="98">
        <v>0</v>
      </c>
      <c r="N1415" s="101">
        <f t="shared" si="1274"/>
        <v>0</v>
      </c>
      <c r="O1415" s="100">
        <v>0</v>
      </c>
      <c r="P1415" s="98">
        <v>0</v>
      </c>
      <c r="Q1415" s="101">
        <f t="shared" si="1275"/>
        <v>0</v>
      </c>
      <c r="R1415" s="100">
        <v>0</v>
      </c>
      <c r="S1415" s="98">
        <v>0</v>
      </c>
      <c r="T1415" s="101">
        <f t="shared" si="1276"/>
        <v>0</v>
      </c>
      <c r="U1415" s="194">
        <v>1</v>
      </c>
      <c r="V1415" s="99">
        <v>1</v>
      </c>
      <c r="W1415" s="98">
        <v>0</v>
      </c>
      <c r="X1415" s="98">
        <v>0</v>
      </c>
      <c r="Y1415" s="101">
        <f t="shared" si="1279"/>
        <v>0</v>
      </c>
      <c r="Z1415" s="101">
        <v>1</v>
      </c>
      <c r="AA1415" s="194">
        <v>0</v>
      </c>
      <c r="AB1415" s="99">
        <v>1</v>
      </c>
      <c r="AC1415" s="98">
        <v>0</v>
      </c>
      <c r="AD1415" s="98">
        <v>0</v>
      </c>
      <c r="AE1415" s="101">
        <f t="shared" si="1277"/>
        <v>0</v>
      </c>
      <c r="AF1415" s="100">
        <v>0</v>
      </c>
      <c r="AG1415" s="98">
        <v>0</v>
      </c>
      <c r="AH1415" s="99">
        <f t="shared" si="1278"/>
        <v>0</v>
      </c>
      <c r="AI1415" s="101">
        <v>1</v>
      </c>
      <c r="AJ1415" s="106"/>
    </row>
    <row r="1416" spans="2:36" s="35" customFormat="1" ht="17.100000000000001" customHeight="1">
      <c r="B1416" s="105"/>
      <c r="C1416" s="54"/>
      <c r="D1416" s="96"/>
      <c r="E1416" s="111"/>
      <c r="F1416" s="112"/>
      <c r="G1416" s="113"/>
      <c r="H1416" s="194">
        <v>1</v>
      </c>
      <c r="I1416" s="98">
        <v>0</v>
      </c>
      <c r="J1416" s="98">
        <v>0</v>
      </c>
      <c r="K1416" s="101">
        <f t="shared" si="1273"/>
        <v>0</v>
      </c>
      <c r="L1416" s="100">
        <v>0</v>
      </c>
      <c r="M1416" s="98">
        <v>0</v>
      </c>
      <c r="N1416" s="101">
        <f t="shared" si="1274"/>
        <v>0</v>
      </c>
      <c r="O1416" s="100">
        <v>0</v>
      </c>
      <c r="P1416" s="98">
        <v>0</v>
      </c>
      <c r="Q1416" s="101">
        <f t="shared" si="1275"/>
        <v>0</v>
      </c>
      <c r="R1416" s="100">
        <v>0</v>
      </c>
      <c r="S1416" s="98">
        <v>0</v>
      </c>
      <c r="T1416" s="101">
        <f t="shared" si="1276"/>
        <v>0</v>
      </c>
      <c r="U1416" s="194">
        <v>1</v>
      </c>
      <c r="V1416" s="99">
        <v>1</v>
      </c>
      <c r="W1416" s="98">
        <v>0</v>
      </c>
      <c r="X1416" s="98">
        <v>0</v>
      </c>
      <c r="Y1416" s="101">
        <f t="shared" si="1279"/>
        <v>0</v>
      </c>
      <c r="Z1416" s="101">
        <v>1</v>
      </c>
      <c r="AA1416" s="194">
        <v>0</v>
      </c>
      <c r="AB1416" s="99">
        <v>1</v>
      </c>
      <c r="AC1416" s="98">
        <v>0</v>
      </c>
      <c r="AD1416" s="98">
        <v>0</v>
      </c>
      <c r="AE1416" s="101">
        <f t="shared" si="1277"/>
        <v>0</v>
      </c>
      <c r="AF1416" s="100">
        <v>0</v>
      </c>
      <c r="AG1416" s="98">
        <v>0</v>
      </c>
      <c r="AH1416" s="99">
        <f t="shared" si="1278"/>
        <v>0</v>
      </c>
      <c r="AI1416" s="101">
        <v>1</v>
      </c>
      <c r="AJ1416" s="106"/>
    </row>
    <row r="1417" spans="2:36" s="35" customFormat="1" ht="17.100000000000001" customHeight="1">
      <c r="B1417" s="105"/>
      <c r="C1417" s="54"/>
      <c r="D1417" s="96"/>
      <c r="E1417" s="111"/>
      <c r="F1417" s="112"/>
      <c r="G1417" s="113"/>
      <c r="H1417" s="194">
        <v>1</v>
      </c>
      <c r="I1417" s="98">
        <v>0</v>
      </c>
      <c r="J1417" s="98">
        <v>0</v>
      </c>
      <c r="K1417" s="101">
        <f t="shared" si="1273"/>
        <v>0</v>
      </c>
      <c r="L1417" s="100">
        <v>0</v>
      </c>
      <c r="M1417" s="98">
        <v>0</v>
      </c>
      <c r="N1417" s="101">
        <f t="shared" si="1274"/>
        <v>0</v>
      </c>
      <c r="O1417" s="100">
        <v>0</v>
      </c>
      <c r="P1417" s="98">
        <v>0</v>
      </c>
      <c r="Q1417" s="101">
        <f t="shared" si="1275"/>
        <v>0</v>
      </c>
      <c r="R1417" s="100">
        <v>0</v>
      </c>
      <c r="S1417" s="98">
        <v>0</v>
      </c>
      <c r="T1417" s="101">
        <f t="shared" si="1276"/>
        <v>0</v>
      </c>
      <c r="U1417" s="194">
        <v>1</v>
      </c>
      <c r="V1417" s="99">
        <v>1</v>
      </c>
      <c r="W1417" s="98">
        <v>0</v>
      </c>
      <c r="X1417" s="98">
        <v>0</v>
      </c>
      <c r="Y1417" s="101">
        <f t="shared" si="1279"/>
        <v>0</v>
      </c>
      <c r="Z1417" s="101">
        <v>1</v>
      </c>
      <c r="AA1417" s="194">
        <v>0</v>
      </c>
      <c r="AB1417" s="99">
        <v>1</v>
      </c>
      <c r="AC1417" s="98">
        <v>0</v>
      </c>
      <c r="AD1417" s="98">
        <v>0</v>
      </c>
      <c r="AE1417" s="101">
        <f t="shared" si="1277"/>
        <v>0</v>
      </c>
      <c r="AF1417" s="100">
        <v>0</v>
      </c>
      <c r="AG1417" s="98">
        <v>0</v>
      </c>
      <c r="AH1417" s="99">
        <f t="shared" si="1278"/>
        <v>0</v>
      </c>
      <c r="AI1417" s="101">
        <v>1</v>
      </c>
      <c r="AJ1417" s="106"/>
    </row>
    <row r="1418" spans="2:36" s="35" customFormat="1" ht="17.100000000000001" customHeight="1">
      <c r="B1418" s="105"/>
      <c r="C1418" s="54"/>
      <c r="D1418" s="96"/>
      <c r="E1418" s="111"/>
      <c r="F1418" s="112"/>
      <c r="G1418" s="113"/>
      <c r="H1418" s="194">
        <v>1</v>
      </c>
      <c r="I1418" s="98">
        <v>0</v>
      </c>
      <c r="J1418" s="98">
        <v>0</v>
      </c>
      <c r="K1418" s="101">
        <f t="shared" si="1273"/>
        <v>0</v>
      </c>
      <c r="L1418" s="100">
        <v>0</v>
      </c>
      <c r="M1418" s="98">
        <v>0</v>
      </c>
      <c r="N1418" s="101">
        <f t="shared" si="1274"/>
        <v>0</v>
      </c>
      <c r="O1418" s="100">
        <v>0</v>
      </c>
      <c r="P1418" s="98">
        <v>0</v>
      </c>
      <c r="Q1418" s="101">
        <f t="shared" si="1275"/>
        <v>0</v>
      </c>
      <c r="R1418" s="100">
        <v>0</v>
      </c>
      <c r="S1418" s="98">
        <v>0</v>
      </c>
      <c r="T1418" s="101">
        <f t="shared" si="1276"/>
        <v>0</v>
      </c>
      <c r="U1418" s="194">
        <v>1</v>
      </c>
      <c r="V1418" s="99">
        <v>1</v>
      </c>
      <c r="W1418" s="98">
        <v>0</v>
      </c>
      <c r="X1418" s="98">
        <v>0</v>
      </c>
      <c r="Y1418" s="101">
        <f t="shared" si="1279"/>
        <v>0</v>
      </c>
      <c r="Z1418" s="101">
        <v>1</v>
      </c>
      <c r="AA1418" s="194">
        <v>0</v>
      </c>
      <c r="AB1418" s="99">
        <v>1</v>
      </c>
      <c r="AC1418" s="98">
        <v>0</v>
      </c>
      <c r="AD1418" s="98">
        <v>0</v>
      </c>
      <c r="AE1418" s="101">
        <f t="shared" si="1277"/>
        <v>0</v>
      </c>
      <c r="AF1418" s="100">
        <v>0</v>
      </c>
      <c r="AG1418" s="98">
        <v>0</v>
      </c>
      <c r="AH1418" s="99">
        <f t="shared" si="1278"/>
        <v>0</v>
      </c>
      <c r="AI1418" s="101">
        <v>1</v>
      </c>
      <c r="AJ1418" s="106"/>
    </row>
    <row r="1419" spans="2:36" s="35" customFormat="1" ht="17.100000000000001" customHeight="1">
      <c r="B1419" s="105"/>
      <c r="C1419" s="54"/>
      <c r="D1419" s="96"/>
      <c r="E1419" s="111"/>
      <c r="F1419" s="112"/>
      <c r="G1419" s="113"/>
      <c r="H1419" s="194">
        <v>1</v>
      </c>
      <c r="I1419" s="98">
        <v>0</v>
      </c>
      <c r="J1419" s="98">
        <v>0</v>
      </c>
      <c r="K1419" s="101">
        <f t="shared" si="1273"/>
        <v>0</v>
      </c>
      <c r="L1419" s="100">
        <v>0</v>
      </c>
      <c r="M1419" s="98">
        <v>0</v>
      </c>
      <c r="N1419" s="101">
        <f t="shared" si="1274"/>
        <v>0</v>
      </c>
      <c r="O1419" s="100">
        <v>0</v>
      </c>
      <c r="P1419" s="98">
        <v>0</v>
      </c>
      <c r="Q1419" s="101">
        <f t="shared" si="1275"/>
        <v>0</v>
      </c>
      <c r="R1419" s="100">
        <v>0</v>
      </c>
      <c r="S1419" s="98">
        <v>0</v>
      </c>
      <c r="T1419" s="101">
        <f t="shared" si="1276"/>
        <v>0</v>
      </c>
      <c r="U1419" s="194">
        <v>1</v>
      </c>
      <c r="V1419" s="99">
        <v>1</v>
      </c>
      <c r="W1419" s="98">
        <v>0</v>
      </c>
      <c r="X1419" s="98">
        <v>0</v>
      </c>
      <c r="Y1419" s="101">
        <f t="shared" si="1279"/>
        <v>0</v>
      </c>
      <c r="Z1419" s="101">
        <v>1</v>
      </c>
      <c r="AA1419" s="194">
        <v>0</v>
      </c>
      <c r="AB1419" s="99">
        <v>1</v>
      </c>
      <c r="AC1419" s="98">
        <v>0</v>
      </c>
      <c r="AD1419" s="98">
        <v>0</v>
      </c>
      <c r="AE1419" s="101">
        <f t="shared" si="1277"/>
        <v>0</v>
      </c>
      <c r="AF1419" s="100">
        <v>0</v>
      </c>
      <c r="AG1419" s="98">
        <v>0</v>
      </c>
      <c r="AH1419" s="99">
        <f t="shared" si="1278"/>
        <v>0</v>
      </c>
      <c r="AI1419" s="101">
        <v>1</v>
      </c>
      <c r="AJ1419" s="106"/>
    </row>
    <row r="1420" spans="2:36" s="126" customFormat="1" ht="17.100000000000001" customHeight="1">
      <c r="B1420" s="118"/>
      <c r="C1420" s="119"/>
      <c r="D1420" s="120"/>
      <c r="E1420" s="121"/>
      <c r="F1420" s="122"/>
      <c r="G1420" s="123"/>
      <c r="H1420" s="194">
        <v>1</v>
      </c>
      <c r="I1420" s="430" t="s">
        <v>201</v>
      </c>
      <c r="J1420" s="430"/>
      <c r="K1420" s="124">
        <f>SUM(K1413:K1419)</f>
        <v>0</v>
      </c>
      <c r="L1420" s="401" t="s">
        <v>201</v>
      </c>
      <c r="M1420" s="402"/>
      <c r="N1420" s="124">
        <f>SUM(N1413:N1419)</f>
        <v>0</v>
      </c>
      <c r="O1420" s="401" t="s">
        <v>201</v>
      </c>
      <c r="P1420" s="402"/>
      <c r="Q1420" s="124">
        <f>SUM(Q1413:Q1419)</f>
        <v>0</v>
      </c>
      <c r="R1420" s="401" t="s">
        <v>201</v>
      </c>
      <c r="S1420" s="402"/>
      <c r="T1420" s="124">
        <f>SUM(T1413:T1419)</f>
        <v>0</v>
      </c>
      <c r="U1420" s="194">
        <v>1</v>
      </c>
      <c r="V1420" s="99">
        <v>1</v>
      </c>
      <c r="W1420" s="430" t="s">
        <v>201</v>
      </c>
      <c r="X1420" s="430"/>
      <c r="Y1420" s="124">
        <f>SUM(Y1413:Y1419)</f>
        <v>0</v>
      </c>
      <c r="Z1420" s="101">
        <v>1</v>
      </c>
      <c r="AA1420" s="194">
        <v>0</v>
      </c>
      <c r="AB1420" s="99">
        <v>1</v>
      </c>
      <c r="AC1420" s="430" t="s">
        <v>201</v>
      </c>
      <c r="AD1420" s="430"/>
      <c r="AE1420" s="124">
        <f>SUM(AE1413:AE1419)</f>
        <v>0</v>
      </c>
      <c r="AF1420" s="431" t="s">
        <v>201</v>
      </c>
      <c r="AG1420" s="430"/>
      <c r="AH1420" s="143">
        <f>SUM(AH1413:AH1419)</f>
        <v>0</v>
      </c>
      <c r="AI1420" s="101">
        <v>1</v>
      </c>
      <c r="AJ1420" s="125"/>
    </row>
    <row r="1421" spans="2:36" s="35" customFormat="1" ht="16.8" customHeight="1">
      <c r="B1421" s="105"/>
      <c r="C1421" s="54">
        <f>'3. Rekap Back Up Non Aspal X'!C196</f>
        <v>17500</v>
      </c>
      <c r="D1421" s="96">
        <f>'3. Rekap Back Up Non Aspal X'!D196</f>
        <v>17600</v>
      </c>
      <c r="E1421" s="111">
        <f>'3. Rekap Back Up Non Aspal X'!E196</f>
        <v>4</v>
      </c>
      <c r="F1421" s="112">
        <f>(100/((D1421-C1421)*E1421))*((K1428*0.05)+(N1428*0.05)+(Q1428*0.05)+(T1428)+(Y1428)+(AE1428*1.5)+(AH1428*1))</f>
        <v>0</v>
      </c>
      <c r="G1421" s="113" t="str">
        <f>IF(F1421&lt;=25,"RB",IF(F1421&lt;=75,"RB",IF(F1421&lt;=100,"RB","RB")))</f>
        <v>RB</v>
      </c>
      <c r="H1421" s="194">
        <v>1</v>
      </c>
      <c r="I1421" s="98">
        <v>0</v>
      </c>
      <c r="J1421" s="98">
        <v>0</v>
      </c>
      <c r="K1421" s="101">
        <f t="shared" ref="K1421:K1427" si="1280">I1421*J1421</f>
        <v>0</v>
      </c>
      <c r="L1421" s="98">
        <v>0</v>
      </c>
      <c r="M1421" s="98">
        <v>0</v>
      </c>
      <c r="N1421" s="101">
        <f t="shared" ref="N1421:N1427" si="1281">L1421*M1421</f>
        <v>0</v>
      </c>
      <c r="O1421" s="98">
        <v>0</v>
      </c>
      <c r="P1421" s="98">
        <v>0</v>
      </c>
      <c r="Q1421" s="101">
        <f t="shared" ref="Q1421:Q1427" si="1282">O1421*P1421</f>
        <v>0</v>
      </c>
      <c r="R1421" s="98">
        <v>0</v>
      </c>
      <c r="S1421" s="98">
        <v>0</v>
      </c>
      <c r="T1421" s="101">
        <f t="shared" ref="T1421:T1427" si="1283">R1421*S1421</f>
        <v>0</v>
      </c>
      <c r="U1421" s="194">
        <v>1</v>
      </c>
      <c r="V1421" s="99">
        <v>1</v>
      </c>
      <c r="W1421" s="98">
        <v>0</v>
      </c>
      <c r="X1421" s="98">
        <v>0</v>
      </c>
      <c r="Y1421" s="101">
        <f>W1421*X1421</f>
        <v>0</v>
      </c>
      <c r="Z1421" s="101">
        <v>1</v>
      </c>
      <c r="AA1421" s="194">
        <v>0</v>
      </c>
      <c r="AB1421" s="99">
        <v>1</v>
      </c>
      <c r="AC1421" s="98">
        <v>0</v>
      </c>
      <c r="AD1421" s="98">
        <v>0</v>
      </c>
      <c r="AE1421" s="101">
        <f t="shared" ref="AE1421:AE1427" si="1284">AC1421*AD1421</f>
        <v>0</v>
      </c>
      <c r="AF1421" s="98">
        <v>0</v>
      </c>
      <c r="AG1421" s="98">
        <v>3</v>
      </c>
      <c r="AH1421" s="99">
        <f t="shared" ref="AH1421:AH1427" si="1285">AF1421*AG1421</f>
        <v>0</v>
      </c>
      <c r="AI1421" s="101">
        <v>1</v>
      </c>
      <c r="AJ1421" s="106"/>
    </row>
    <row r="1422" spans="2:36" s="35" customFormat="1" ht="17.100000000000001" customHeight="1">
      <c r="B1422" s="105"/>
      <c r="C1422" s="54"/>
      <c r="D1422" s="96"/>
      <c r="E1422" s="111"/>
      <c r="F1422" s="112"/>
      <c r="G1422" s="113"/>
      <c r="H1422" s="194">
        <v>1</v>
      </c>
      <c r="I1422" s="98">
        <v>0</v>
      </c>
      <c r="J1422" s="98">
        <v>0</v>
      </c>
      <c r="K1422" s="101">
        <f t="shared" si="1280"/>
        <v>0</v>
      </c>
      <c r="L1422" s="100">
        <v>0</v>
      </c>
      <c r="M1422" s="98">
        <v>0</v>
      </c>
      <c r="N1422" s="101">
        <f t="shared" si="1281"/>
        <v>0</v>
      </c>
      <c r="O1422" s="100">
        <v>0</v>
      </c>
      <c r="P1422" s="98">
        <v>0</v>
      </c>
      <c r="Q1422" s="101">
        <f t="shared" si="1282"/>
        <v>0</v>
      </c>
      <c r="R1422" s="100">
        <v>0</v>
      </c>
      <c r="S1422" s="98">
        <v>0</v>
      </c>
      <c r="T1422" s="101">
        <f t="shared" si="1283"/>
        <v>0</v>
      </c>
      <c r="U1422" s="194">
        <v>1</v>
      </c>
      <c r="V1422" s="99">
        <v>1</v>
      </c>
      <c r="W1422" s="98">
        <v>0</v>
      </c>
      <c r="X1422" s="98">
        <v>0</v>
      </c>
      <c r="Y1422" s="101">
        <f t="shared" ref="Y1422:Y1427" si="1286">W1422*X1422</f>
        <v>0</v>
      </c>
      <c r="Z1422" s="101">
        <v>1</v>
      </c>
      <c r="AA1422" s="194">
        <v>0</v>
      </c>
      <c r="AB1422" s="99">
        <v>1</v>
      </c>
      <c r="AC1422" s="98">
        <v>0</v>
      </c>
      <c r="AD1422" s="98">
        <v>0</v>
      </c>
      <c r="AE1422" s="101">
        <f t="shared" si="1284"/>
        <v>0</v>
      </c>
      <c r="AF1422" s="100">
        <v>0</v>
      </c>
      <c r="AG1422" s="98">
        <v>0</v>
      </c>
      <c r="AH1422" s="99">
        <f t="shared" si="1285"/>
        <v>0</v>
      </c>
      <c r="AI1422" s="101">
        <v>1</v>
      </c>
      <c r="AJ1422" s="106"/>
    </row>
    <row r="1423" spans="2:36" s="35" customFormat="1" ht="17.100000000000001" customHeight="1">
      <c r="B1423" s="105"/>
      <c r="C1423" s="54"/>
      <c r="D1423" s="96"/>
      <c r="E1423" s="111"/>
      <c r="F1423" s="112"/>
      <c r="G1423" s="113"/>
      <c r="H1423" s="194">
        <v>1</v>
      </c>
      <c r="I1423" s="98">
        <v>0</v>
      </c>
      <c r="J1423" s="98">
        <v>0</v>
      </c>
      <c r="K1423" s="101">
        <f t="shared" si="1280"/>
        <v>0</v>
      </c>
      <c r="L1423" s="100">
        <v>0</v>
      </c>
      <c r="M1423" s="98">
        <v>0</v>
      </c>
      <c r="N1423" s="101">
        <f t="shared" si="1281"/>
        <v>0</v>
      </c>
      <c r="O1423" s="100">
        <v>0</v>
      </c>
      <c r="P1423" s="98">
        <v>0</v>
      </c>
      <c r="Q1423" s="101">
        <f t="shared" si="1282"/>
        <v>0</v>
      </c>
      <c r="R1423" s="100">
        <v>0</v>
      </c>
      <c r="S1423" s="98">
        <v>0</v>
      </c>
      <c r="T1423" s="101">
        <f t="shared" si="1283"/>
        <v>0</v>
      </c>
      <c r="U1423" s="194">
        <v>1</v>
      </c>
      <c r="V1423" s="99">
        <v>1</v>
      </c>
      <c r="W1423" s="98">
        <v>0</v>
      </c>
      <c r="X1423" s="98">
        <v>0</v>
      </c>
      <c r="Y1423" s="101">
        <f t="shared" si="1286"/>
        <v>0</v>
      </c>
      <c r="Z1423" s="101">
        <v>1</v>
      </c>
      <c r="AA1423" s="194">
        <v>0</v>
      </c>
      <c r="AB1423" s="99">
        <v>1</v>
      </c>
      <c r="AC1423" s="98">
        <v>0</v>
      </c>
      <c r="AD1423" s="98">
        <v>0</v>
      </c>
      <c r="AE1423" s="101">
        <f t="shared" si="1284"/>
        <v>0</v>
      </c>
      <c r="AF1423" s="100">
        <v>0</v>
      </c>
      <c r="AG1423" s="98">
        <v>0</v>
      </c>
      <c r="AH1423" s="99">
        <f t="shared" si="1285"/>
        <v>0</v>
      </c>
      <c r="AI1423" s="101">
        <v>1</v>
      </c>
      <c r="AJ1423" s="106"/>
    </row>
    <row r="1424" spans="2:36" s="35" customFormat="1" ht="17.100000000000001" customHeight="1">
      <c r="B1424" s="105"/>
      <c r="C1424" s="54"/>
      <c r="D1424" s="96"/>
      <c r="E1424" s="111"/>
      <c r="F1424" s="112"/>
      <c r="G1424" s="113"/>
      <c r="H1424" s="194">
        <v>1</v>
      </c>
      <c r="I1424" s="98">
        <v>0</v>
      </c>
      <c r="J1424" s="98">
        <v>0</v>
      </c>
      <c r="K1424" s="101">
        <f t="shared" si="1280"/>
        <v>0</v>
      </c>
      <c r="L1424" s="100">
        <v>0</v>
      </c>
      <c r="M1424" s="98">
        <v>0</v>
      </c>
      <c r="N1424" s="101">
        <f t="shared" si="1281"/>
        <v>0</v>
      </c>
      <c r="O1424" s="100">
        <v>0</v>
      </c>
      <c r="P1424" s="98">
        <v>0</v>
      </c>
      <c r="Q1424" s="101">
        <f t="shared" si="1282"/>
        <v>0</v>
      </c>
      <c r="R1424" s="100">
        <v>0</v>
      </c>
      <c r="S1424" s="98">
        <v>0</v>
      </c>
      <c r="T1424" s="101">
        <f t="shared" si="1283"/>
        <v>0</v>
      </c>
      <c r="U1424" s="194">
        <v>1</v>
      </c>
      <c r="V1424" s="99">
        <v>1</v>
      </c>
      <c r="W1424" s="98">
        <v>0</v>
      </c>
      <c r="X1424" s="98">
        <v>0</v>
      </c>
      <c r="Y1424" s="101">
        <f t="shared" si="1286"/>
        <v>0</v>
      </c>
      <c r="Z1424" s="101">
        <v>1</v>
      </c>
      <c r="AA1424" s="194">
        <v>0</v>
      </c>
      <c r="AB1424" s="99">
        <v>1</v>
      </c>
      <c r="AC1424" s="98">
        <v>0</v>
      </c>
      <c r="AD1424" s="98">
        <v>0</v>
      </c>
      <c r="AE1424" s="101">
        <f t="shared" si="1284"/>
        <v>0</v>
      </c>
      <c r="AF1424" s="100">
        <v>0</v>
      </c>
      <c r="AG1424" s="98">
        <v>0</v>
      </c>
      <c r="AH1424" s="99">
        <f t="shared" si="1285"/>
        <v>0</v>
      </c>
      <c r="AI1424" s="101">
        <v>1</v>
      </c>
      <c r="AJ1424" s="106"/>
    </row>
    <row r="1425" spans="2:36" s="35" customFormat="1" ht="17.100000000000001" customHeight="1">
      <c r="B1425" s="105"/>
      <c r="C1425" s="54"/>
      <c r="D1425" s="96"/>
      <c r="E1425" s="111"/>
      <c r="F1425" s="112"/>
      <c r="G1425" s="113"/>
      <c r="H1425" s="194">
        <v>1</v>
      </c>
      <c r="I1425" s="98">
        <v>0</v>
      </c>
      <c r="J1425" s="98">
        <v>0</v>
      </c>
      <c r="K1425" s="101">
        <f t="shared" si="1280"/>
        <v>0</v>
      </c>
      <c r="L1425" s="100">
        <v>0</v>
      </c>
      <c r="M1425" s="98">
        <v>0</v>
      </c>
      <c r="N1425" s="101">
        <f t="shared" si="1281"/>
        <v>0</v>
      </c>
      <c r="O1425" s="100">
        <v>0</v>
      </c>
      <c r="P1425" s="98">
        <v>0</v>
      </c>
      <c r="Q1425" s="101">
        <f t="shared" si="1282"/>
        <v>0</v>
      </c>
      <c r="R1425" s="100">
        <v>0</v>
      </c>
      <c r="S1425" s="98">
        <v>0</v>
      </c>
      <c r="T1425" s="101">
        <f t="shared" si="1283"/>
        <v>0</v>
      </c>
      <c r="U1425" s="194">
        <v>1</v>
      </c>
      <c r="V1425" s="99">
        <v>1</v>
      </c>
      <c r="W1425" s="98">
        <v>0</v>
      </c>
      <c r="X1425" s="98">
        <v>0</v>
      </c>
      <c r="Y1425" s="101">
        <f t="shared" si="1286"/>
        <v>0</v>
      </c>
      <c r="Z1425" s="101">
        <v>1</v>
      </c>
      <c r="AA1425" s="194">
        <v>0</v>
      </c>
      <c r="AB1425" s="99">
        <v>1</v>
      </c>
      <c r="AC1425" s="98">
        <v>0</v>
      </c>
      <c r="AD1425" s="98">
        <v>0</v>
      </c>
      <c r="AE1425" s="101">
        <f t="shared" si="1284"/>
        <v>0</v>
      </c>
      <c r="AF1425" s="100">
        <v>0</v>
      </c>
      <c r="AG1425" s="98">
        <v>0</v>
      </c>
      <c r="AH1425" s="99">
        <f t="shared" si="1285"/>
        <v>0</v>
      </c>
      <c r="AI1425" s="101">
        <v>1</v>
      </c>
      <c r="AJ1425" s="106"/>
    </row>
    <row r="1426" spans="2:36" s="35" customFormat="1" ht="17.100000000000001" customHeight="1">
      <c r="B1426" s="105"/>
      <c r="C1426" s="54"/>
      <c r="D1426" s="96"/>
      <c r="E1426" s="111"/>
      <c r="F1426" s="112"/>
      <c r="G1426" s="113"/>
      <c r="H1426" s="194">
        <v>1</v>
      </c>
      <c r="I1426" s="98">
        <v>0</v>
      </c>
      <c r="J1426" s="98">
        <v>0</v>
      </c>
      <c r="K1426" s="101">
        <f t="shared" si="1280"/>
        <v>0</v>
      </c>
      <c r="L1426" s="100">
        <v>0</v>
      </c>
      <c r="M1426" s="98">
        <v>0</v>
      </c>
      <c r="N1426" s="101">
        <f t="shared" si="1281"/>
        <v>0</v>
      </c>
      <c r="O1426" s="100">
        <v>0</v>
      </c>
      <c r="P1426" s="98">
        <v>0</v>
      </c>
      <c r="Q1426" s="101">
        <f t="shared" si="1282"/>
        <v>0</v>
      </c>
      <c r="R1426" s="100">
        <v>0</v>
      </c>
      <c r="S1426" s="98">
        <v>0</v>
      </c>
      <c r="T1426" s="101">
        <f t="shared" si="1283"/>
        <v>0</v>
      </c>
      <c r="U1426" s="194">
        <v>1</v>
      </c>
      <c r="V1426" s="99">
        <v>1</v>
      </c>
      <c r="W1426" s="98">
        <v>0</v>
      </c>
      <c r="X1426" s="98">
        <v>0</v>
      </c>
      <c r="Y1426" s="101">
        <f t="shared" si="1286"/>
        <v>0</v>
      </c>
      <c r="Z1426" s="101">
        <v>1</v>
      </c>
      <c r="AA1426" s="194">
        <v>0</v>
      </c>
      <c r="AB1426" s="99">
        <v>1</v>
      </c>
      <c r="AC1426" s="98">
        <v>0</v>
      </c>
      <c r="AD1426" s="98">
        <v>0</v>
      </c>
      <c r="AE1426" s="101">
        <f t="shared" si="1284"/>
        <v>0</v>
      </c>
      <c r="AF1426" s="100">
        <v>0</v>
      </c>
      <c r="AG1426" s="98">
        <v>0</v>
      </c>
      <c r="AH1426" s="99">
        <f t="shared" si="1285"/>
        <v>0</v>
      </c>
      <c r="AI1426" s="101">
        <v>1</v>
      </c>
      <c r="AJ1426" s="106"/>
    </row>
    <row r="1427" spans="2:36" s="35" customFormat="1" ht="17.100000000000001" customHeight="1">
      <c r="B1427" s="105"/>
      <c r="C1427" s="54"/>
      <c r="D1427" s="96"/>
      <c r="E1427" s="111"/>
      <c r="F1427" s="112"/>
      <c r="G1427" s="113"/>
      <c r="H1427" s="194">
        <v>1</v>
      </c>
      <c r="I1427" s="98">
        <v>0</v>
      </c>
      <c r="J1427" s="98">
        <v>0</v>
      </c>
      <c r="K1427" s="101">
        <f t="shared" si="1280"/>
        <v>0</v>
      </c>
      <c r="L1427" s="100">
        <v>0</v>
      </c>
      <c r="M1427" s="98">
        <v>0</v>
      </c>
      <c r="N1427" s="101">
        <f t="shared" si="1281"/>
        <v>0</v>
      </c>
      <c r="O1427" s="100">
        <v>0</v>
      </c>
      <c r="P1427" s="98">
        <v>0</v>
      </c>
      <c r="Q1427" s="101">
        <f t="shared" si="1282"/>
        <v>0</v>
      </c>
      <c r="R1427" s="100">
        <v>0</v>
      </c>
      <c r="S1427" s="98">
        <v>0</v>
      </c>
      <c r="T1427" s="101">
        <f t="shared" si="1283"/>
        <v>0</v>
      </c>
      <c r="U1427" s="194">
        <v>1</v>
      </c>
      <c r="V1427" s="99">
        <v>1</v>
      </c>
      <c r="W1427" s="98">
        <v>0</v>
      </c>
      <c r="X1427" s="98">
        <v>0</v>
      </c>
      <c r="Y1427" s="101">
        <f t="shared" si="1286"/>
        <v>0</v>
      </c>
      <c r="Z1427" s="101">
        <v>1</v>
      </c>
      <c r="AA1427" s="194">
        <v>0</v>
      </c>
      <c r="AB1427" s="99">
        <v>1</v>
      </c>
      <c r="AC1427" s="98">
        <v>0</v>
      </c>
      <c r="AD1427" s="98">
        <v>0</v>
      </c>
      <c r="AE1427" s="101">
        <f t="shared" si="1284"/>
        <v>0</v>
      </c>
      <c r="AF1427" s="100">
        <v>0</v>
      </c>
      <c r="AG1427" s="98">
        <v>0</v>
      </c>
      <c r="AH1427" s="99">
        <f t="shared" si="1285"/>
        <v>0</v>
      </c>
      <c r="AI1427" s="101">
        <v>1</v>
      </c>
      <c r="AJ1427" s="106"/>
    </row>
    <row r="1428" spans="2:36" s="126" customFormat="1" ht="17.100000000000001" customHeight="1">
      <c r="B1428" s="118"/>
      <c r="C1428" s="119"/>
      <c r="D1428" s="120"/>
      <c r="E1428" s="121"/>
      <c r="F1428" s="122"/>
      <c r="G1428" s="123"/>
      <c r="H1428" s="194">
        <v>1</v>
      </c>
      <c r="I1428" s="430" t="s">
        <v>201</v>
      </c>
      <c r="J1428" s="430"/>
      <c r="K1428" s="124">
        <f>SUM(K1421:K1427)</f>
        <v>0</v>
      </c>
      <c r="L1428" s="401" t="s">
        <v>201</v>
      </c>
      <c r="M1428" s="402"/>
      <c r="N1428" s="124">
        <f>SUM(N1421:N1427)</f>
        <v>0</v>
      </c>
      <c r="O1428" s="401" t="s">
        <v>201</v>
      </c>
      <c r="P1428" s="402"/>
      <c r="Q1428" s="124">
        <f>SUM(Q1421:Q1427)</f>
        <v>0</v>
      </c>
      <c r="R1428" s="401" t="s">
        <v>201</v>
      </c>
      <c r="S1428" s="402"/>
      <c r="T1428" s="124">
        <f>SUM(T1421:T1427)</f>
        <v>0</v>
      </c>
      <c r="U1428" s="194">
        <v>1</v>
      </c>
      <c r="V1428" s="99">
        <v>1</v>
      </c>
      <c r="W1428" s="430" t="s">
        <v>201</v>
      </c>
      <c r="X1428" s="430"/>
      <c r="Y1428" s="124">
        <f>SUM(Y1421:Y1427)</f>
        <v>0</v>
      </c>
      <c r="Z1428" s="101">
        <v>1</v>
      </c>
      <c r="AA1428" s="194">
        <v>0</v>
      </c>
      <c r="AB1428" s="99">
        <v>1</v>
      </c>
      <c r="AC1428" s="430" t="s">
        <v>201</v>
      </c>
      <c r="AD1428" s="430"/>
      <c r="AE1428" s="124">
        <f>SUM(AE1421:AE1427)</f>
        <v>0</v>
      </c>
      <c r="AF1428" s="431" t="s">
        <v>201</v>
      </c>
      <c r="AG1428" s="430"/>
      <c r="AH1428" s="143">
        <f>SUM(AH1421:AH1427)</f>
        <v>0</v>
      </c>
      <c r="AI1428" s="101">
        <v>1</v>
      </c>
      <c r="AJ1428" s="125"/>
    </row>
    <row r="1429" spans="2:36" s="35" customFormat="1" ht="16.8" customHeight="1">
      <c r="B1429" s="105"/>
      <c r="C1429" s="54">
        <f>'3. Rekap Back Up Non Aspal X'!C197</f>
        <v>17600</v>
      </c>
      <c r="D1429" s="96">
        <f>'3. Rekap Back Up Non Aspal X'!D197</f>
        <v>17700</v>
      </c>
      <c r="E1429" s="111">
        <f>'3. Rekap Back Up Non Aspal X'!E197</f>
        <v>4</v>
      </c>
      <c r="F1429" s="112">
        <f>(100/((D1429-C1429)*E1429))*((K1436*0.05)+(N1436*0.05)+(Q1436*0.05)+(T1436)+(Y1436)+(AE1436*1.5)+(AH1436*1))</f>
        <v>0</v>
      </c>
      <c r="G1429" s="113" t="str">
        <f>IF(F1429&lt;=25,"RB",IF(F1429&lt;=75,"RB",IF(F1429&lt;=100,"RB","RB")))</f>
        <v>RB</v>
      </c>
      <c r="H1429" s="194">
        <v>1</v>
      </c>
      <c r="I1429" s="98">
        <v>0</v>
      </c>
      <c r="J1429" s="98">
        <v>0</v>
      </c>
      <c r="K1429" s="101">
        <f t="shared" ref="K1429:K1435" si="1287">I1429*J1429</f>
        <v>0</v>
      </c>
      <c r="L1429" s="98">
        <v>0</v>
      </c>
      <c r="M1429" s="98">
        <v>0</v>
      </c>
      <c r="N1429" s="101">
        <f t="shared" ref="N1429:N1435" si="1288">L1429*M1429</f>
        <v>0</v>
      </c>
      <c r="O1429" s="98">
        <v>0</v>
      </c>
      <c r="P1429" s="98">
        <v>0</v>
      </c>
      <c r="Q1429" s="101">
        <f t="shared" ref="Q1429:Q1435" si="1289">O1429*P1429</f>
        <v>0</v>
      </c>
      <c r="R1429" s="98">
        <v>0</v>
      </c>
      <c r="S1429" s="98">
        <v>0</v>
      </c>
      <c r="T1429" s="101">
        <f t="shared" ref="T1429:T1435" si="1290">R1429*S1429</f>
        <v>0</v>
      </c>
      <c r="U1429" s="194">
        <v>1</v>
      </c>
      <c r="V1429" s="99">
        <v>1</v>
      </c>
      <c r="W1429" s="98">
        <v>0</v>
      </c>
      <c r="X1429" s="98">
        <v>0</v>
      </c>
      <c r="Y1429" s="101">
        <f>W1429*X1429</f>
        <v>0</v>
      </c>
      <c r="Z1429" s="101">
        <v>1</v>
      </c>
      <c r="AA1429" s="194">
        <v>0</v>
      </c>
      <c r="AB1429" s="99">
        <v>1</v>
      </c>
      <c r="AC1429" s="98">
        <v>0</v>
      </c>
      <c r="AD1429" s="98">
        <v>0</v>
      </c>
      <c r="AE1429" s="101">
        <f t="shared" ref="AE1429:AE1435" si="1291">AC1429*AD1429</f>
        <v>0</v>
      </c>
      <c r="AF1429" s="98">
        <v>0</v>
      </c>
      <c r="AG1429" s="98">
        <v>3</v>
      </c>
      <c r="AH1429" s="99">
        <f t="shared" ref="AH1429:AH1435" si="1292">AF1429*AG1429</f>
        <v>0</v>
      </c>
      <c r="AI1429" s="101">
        <v>1</v>
      </c>
      <c r="AJ1429" s="106"/>
    </row>
    <row r="1430" spans="2:36" s="35" customFormat="1" ht="17.100000000000001" customHeight="1">
      <c r="B1430" s="105"/>
      <c r="C1430" s="54"/>
      <c r="D1430" s="96"/>
      <c r="E1430" s="111"/>
      <c r="F1430" s="112"/>
      <c r="G1430" s="113"/>
      <c r="H1430" s="194">
        <v>1</v>
      </c>
      <c r="I1430" s="98">
        <v>0</v>
      </c>
      <c r="J1430" s="98">
        <v>0</v>
      </c>
      <c r="K1430" s="101">
        <f t="shared" si="1287"/>
        <v>0</v>
      </c>
      <c r="L1430" s="100">
        <v>0</v>
      </c>
      <c r="M1430" s="98">
        <v>0</v>
      </c>
      <c r="N1430" s="101">
        <f t="shared" si="1288"/>
        <v>0</v>
      </c>
      <c r="O1430" s="100">
        <v>0</v>
      </c>
      <c r="P1430" s="98">
        <v>0</v>
      </c>
      <c r="Q1430" s="101">
        <f t="shared" si="1289"/>
        <v>0</v>
      </c>
      <c r="R1430" s="100">
        <v>0</v>
      </c>
      <c r="S1430" s="98">
        <v>0</v>
      </c>
      <c r="T1430" s="101">
        <f t="shared" si="1290"/>
        <v>0</v>
      </c>
      <c r="U1430" s="194">
        <v>1</v>
      </c>
      <c r="V1430" s="99">
        <v>1</v>
      </c>
      <c r="W1430" s="98">
        <v>0</v>
      </c>
      <c r="X1430" s="98">
        <v>0</v>
      </c>
      <c r="Y1430" s="101">
        <f t="shared" ref="Y1430:Y1435" si="1293">W1430*X1430</f>
        <v>0</v>
      </c>
      <c r="Z1430" s="101">
        <v>1</v>
      </c>
      <c r="AA1430" s="194">
        <v>0</v>
      </c>
      <c r="AB1430" s="99">
        <v>1</v>
      </c>
      <c r="AC1430" s="98">
        <v>0</v>
      </c>
      <c r="AD1430" s="98">
        <v>0</v>
      </c>
      <c r="AE1430" s="101">
        <f t="shared" si="1291"/>
        <v>0</v>
      </c>
      <c r="AF1430" s="100">
        <v>0</v>
      </c>
      <c r="AG1430" s="98">
        <v>0</v>
      </c>
      <c r="AH1430" s="99">
        <f t="shared" si="1292"/>
        <v>0</v>
      </c>
      <c r="AI1430" s="101">
        <v>1</v>
      </c>
      <c r="AJ1430" s="106"/>
    </row>
    <row r="1431" spans="2:36" s="35" customFormat="1" ht="17.100000000000001" customHeight="1">
      <c r="B1431" s="105"/>
      <c r="C1431" s="54"/>
      <c r="D1431" s="96"/>
      <c r="E1431" s="111"/>
      <c r="F1431" s="112"/>
      <c r="G1431" s="113"/>
      <c r="H1431" s="194">
        <v>1</v>
      </c>
      <c r="I1431" s="98">
        <v>0</v>
      </c>
      <c r="J1431" s="98">
        <v>0</v>
      </c>
      <c r="K1431" s="101">
        <f t="shared" si="1287"/>
        <v>0</v>
      </c>
      <c r="L1431" s="100">
        <v>0</v>
      </c>
      <c r="M1431" s="98">
        <v>0</v>
      </c>
      <c r="N1431" s="101">
        <f t="shared" si="1288"/>
        <v>0</v>
      </c>
      <c r="O1431" s="100">
        <v>0</v>
      </c>
      <c r="P1431" s="98">
        <v>0</v>
      </c>
      <c r="Q1431" s="101">
        <f t="shared" si="1289"/>
        <v>0</v>
      </c>
      <c r="R1431" s="100">
        <v>0</v>
      </c>
      <c r="S1431" s="98">
        <v>0</v>
      </c>
      <c r="T1431" s="101">
        <f t="shared" si="1290"/>
        <v>0</v>
      </c>
      <c r="U1431" s="194">
        <v>1</v>
      </c>
      <c r="V1431" s="99">
        <v>1</v>
      </c>
      <c r="W1431" s="98">
        <v>0</v>
      </c>
      <c r="X1431" s="98">
        <v>0</v>
      </c>
      <c r="Y1431" s="101">
        <f t="shared" si="1293"/>
        <v>0</v>
      </c>
      <c r="Z1431" s="101">
        <v>1</v>
      </c>
      <c r="AA1431" s="194">
        <v>0</v>
      </c>
      <c r="AB1431" s="99">
        <v>1</v>
      </c>
      <c r="AC1431" s="98">
        <v>0</v>
      </c>
      <c r="AD1431" s="98">
        <v>0</v>
      </c>
      <c r="AE1431" s="101">
        <f t="shared" si="1291"/>
        <v>0</v>
      </c>
      <c r="AF1431" s="100">
        <v>0</v>
      </c>
      <c r="AG1431" s="98">
        <v>0</v>
      </c>
      <c r="AH1431" s="99">
        <f t="shared" si="1292"/>
        <v>0</v>
      </c>
      <c r="AI1431" s="101">
        <v>1</v>
      </c>
      <c r="AJ1431" s="106"/>
    </row>
    <row r="1432" spans="2:36" s="35" customFormat="1" ht="17.100000000000001" customHeight="1">
      <c r="B1432" s="105"/>
      <c r="C1432" s="54"/>
      <c r="D1432" s="96"/>
      <c r="E1432" s="111"/>
      <c r="F1432" s="112"/>
      <c r="G1432" s="113"/>
      <c r="H1432" s="194">
        <v>1</v>
      </c>
      <c r="I1432" s="98">
        <v>0</v>
      </c>
      <c r="J1432" s="98">
        <v>0</v>
      </c>
      <c r="K1432" s="101">
        <f t="shared" si="1287"/>
        <v>0</v>
      </c>
      <c r="L1432" s="100">
        <v>0</v>
      </c>
      <c r="M1432" s="98">
        <v>0</v>
      </c>
      <c r="N1432" s="101">
        <f t="shared" si="1288"/>
        <v>0</v>
      </c>
      <c r="O1432" s="100">
        <v>0</v>
      </c>
      <c r="P1432" s="98">
        <v>0</v>
      </c>
      <c r="Q1432" s="101">
        <f t="shared" si="1289"/>
        <v>0</v>
      </c>
      <c r="R1432" s="100">
        <v>0</v>
      </c>
      <c r="S1432" s="98">
        <v>0</v>
      </c>
      <c r="T1432" s="101">
        <f t="shared" si="1290"/>
        <v>0</v>
      </c>
      <c r="U1432" s="194">
        <v>1</v>
      </c>
      <c r="V1432" s="99">
        <v>1</v>
      </c>
      <c r="W1432" s="98">
        <v>0</v>
      </c>
      <c r="X1432" s="98">
        <v>0</v>
      </c>
      <c r="Y1432" s="101">
        <f t="shared" si="1293"/>
        <v>0</v>
      </c>
      <c r="Z1432" s="101">
        <v>1</v>
      </c>
      <c r="AA1432" s="194">
        <v>0</v>
      </c>
      <c r="AB1432" s="99">
        <v>1</v>
      </c>
      <c r="AC1432" s="98">
        <v>0</v>
      </c>
      <c r="AD1432" s="98">
        <v>0</v>
      </c>
      <c r="AE1432" s="101">
        <f t="shared" si="1291"/>
        <v>0</v>
      </c>
      <c r="AF1432" s="100">
        <v>0</v>
      </c>
      <c r="AG1432" s="98">
        <v>0</v>
      </c>
      <c r="AH1432" s="99">
        <f t="shared" si="1292"/>
        <v>0</v>
      </c>
      <c r="AI1432" s="101">
        <v>1</v>
      </c>
      <c r="AJ1432" s="106"/>
    </row>
    <row r="1433" spans="2:36" s="35" customFormat="1" ht="17.100000000000001" customHeight="1">
      <c r="B1433" s="105"/>
      <c r="C1433" s="54"/>
      <c r="D1433" s="96"/>
      <c r="E1433" s="111"/>
      <c r="F1433" s="112"/>
      <c r="G1433" s="113"/>
      <c r="H1433" s="194">
        <v>1</v>
      </c>
      <c r="I1433" s="98">
        <v>0</v>
      </c>
      <c r="J1433" s="98">
        <v>0</v>
      </c>
      <c r="K1433" s="101">
        <f t="shared" si="1287"/>
        <v>0</v>
      </c>
      <c r="L1433" s="100">
        <v>0</v>
      </c>
      <c r="M1433" s="98">
        <v>0</v>
      </c>
      <c r="N1433" s="101">
        <f t="shared" si="1288"/>
        <v>0</v>
      </c>
      <c r="O1433" s="100">
        <v>0</v>
      </c>
      <c r="P1433" s="98">
        <v>0</v>
      </c>
      <c r="Q1433" s="101">
        <f t="shared" si="1289"/>
        <v>0</v>
      </c>
      <c r="R1433" s="100">
        <v>0</v>
      </c>
      <c r="S1433" s="98">
        <v>0</v>
      </c>
      <c r="T1433" s="101">
        <f t="shared" si="1290"/>
        <v>0</v>
      </c>
      <c r="U1433" s="194">
        <v>1</v>
      </c>
      <c r="V1433" s="99">
        <v>1</v>
      </c>
      <c r="W1433" s="98">
        <v>0</v>
      </c>
      <c r="X1433" s="98">
        <v>0</v>
      </c>
      <c r="Y1433" s="101">
        <f t="shared" si="1293"/>
        <v>0</v>
      </c>
      <c r="Z1433" s="101">
        <v>1</v>
      </c>
      <c r="AA1433" s="194">
        <v>0</v>
      </c>
      <c r="AB1433" s="99">
        <v>1</v>
      </c>
      <c r="AC1433" s="98">
        <v>0</v>
      </c>
      <c r="AD1433" s="98">
        <v>0</v>
      </c>
      <c r="AE1433" s="101">
        <f t="shared" si="1291"/>
        <v>0</v>
      </c>
      <c r="AF1433" s="100">
        <v>0</v>
      </c>
      <c r="AG1433" s="98">
        <v>0</v>
      </c>
      <c r="AH1433" s="99">
        <f t="shared" si="1292"/>
        <v>0</v>
      </c>
      <c r="AI1433" s="101">
        <v>1</v>
      </c>
      <c r="AJ1433" s="106"/>
    </row>
    <row r="1434" spans="2:36" s="35" customFormat="1" ht="17.100000000000001" customHeight="1">
      <c r="B1434" s="105"/>
      <c r="C1434" s="54"/>
      <c r="D1434" s="96"/>
      <c r="E1434" s="111"/>
      <c r="F1434" s="112"/>
      <c r="G1434" s="113"/>
      <c r="H1434" s="194">
        <v>1</v>
      </c>
      <c r="I1434" s="98">
        <v>0</v>
      </c>
      <c r="J1434" s="98">
        <v>0</v>
      </c>
      <c r="K1434" s="101">
        <f t="shared" si="1287"/>
        <v>0</v>
      </c>
      <c r="L1434" s="100">
        <v>0</v>
      </c>
      <c r="M1434" s="98">
        <v>0</v>
      </c>
      <c r="N1434" s="101">
        <f t="shared" si="1288"/>
        <v>0</v>
      </c>
      <c r="O1434" s="100">
        <v>0</v>
      </c>
      <c r="P1434" s="98">
        <v>0</v>
      </c>
      <c r="Q1434" s="101">
        <f t="shared" si="1289"/>
        <v>0</v>
      </c>
      <c r="R1434" s="100">
        <v>0</v>
      </c>
      <c r="S1434" s="98">
        <v>0</v>
      </c>
      <c r="T1434" s="101">
        <f t="shared" si="1290"/>
        <v>0</v>
      </c>
      <c r="U1434" s="194">
        <v>1</v>
      </c>
      <c r="V1434" s="99">
        <v>1</v>
      </c>
      <c r="W1434" s="98">
        <v>0</v>
      </c>
      <c r="X1434" s="98">
        <v>0</v>
      </c>
      <c r="Y1434" s="101">
        <f t="shared" si="1293"/>
        <v>0</v>
      </c>
      <c r="Z1434" s="101">
        <v>1</v>
      </c>
      <c r="AA1434" s="194">
        <v>0</v>
      </c>
      <c r="AB1434" s="99">
        <v>1</v>
      </c>
      <c r="AC1434" s="98">
        <v>0</v>
      </c>
      <c r="AD1434" s="98">
        <v>0</v>
      </c>
      <c r="AE1434" s="101">
        <f t="shared" si="1291"/>
        <v>0</v>
      </c>
      <c r="AF1434" s="100">
        <v>0</v>
      </c>
      <c r="AG1434" s="98">
        <v>0</v>
      </c>
      <c r="AH1434" s="99">
        <f t="shared" si="1292"/>
        <v>0</v>
      </c>
      <c r="AI1434" s="101">
        <v>1</v>
      </c>
      <c r="AJ1434" s="106"/>
    </row>
    <row r="1435" spans="2:36" s="35" customFormat="1" ht="17.100000000000001" customHeight="1">
      <c r="B1435" s="105"/>
      <c r="C1435" s="54"/>
      <c r="D1435" s="96"/>
      <c r="E1435" s="111"/>
      <c r="F1435" s="112"/>
      <c r="G1435" s="113"/>
      <c r="H1435" s="194">
        <v>1</v>
      </c>
      <c r="I1435" s="98">
        <v>0</v>
      </c>
      <c r="J1435" s="98">
        <v>0</v>
      </c>
      <c r="K1435" s="101">
        <f t="shared" si="1287"/>
        <v>0</v>
      </c>
      <c r="L1435" s="100">
        <v>0</v>
      </c>
      <c r="M1435" s="98">
        <v>0</v>
      </c>
      <c r="N1435" s="101">
        <f t="shared" si="1288"/>
        <v>0</v>
      </c>
      <c r="O1435" s="100">
        <v>0</v>
      </c>
      <c r="P1435" s="98">
        <v>0</v>
      </c>
      <c r="Q1435" s="101">
        <f t="shared" si="1289"/>
        <v>0</v>
      </c>
      <c r="R1435" s="100">
        <v>0</v>
      </c>
      <c r="S1435" s="98">
        <v>0</v>
      </c>
      <c r="T1435" s="101">
        <f t="shared" si="1290"/>
        <v>0</v>
      </c>
      <c r="U1435" s="194">
        <v>1</v>
      </c>
      <c r="V1435" s="99">
        <v>1</v>
      </c>
      <c r="W1435" s="98">
        <v>0</v>
      </c>
      <c r="X1435" s="98">
        <v>0</v>
      </c>
      <c r="Y1435" s="101">
        <f t="shared" si="1293"/>
        <v>0</v>
      </c>
      <c r="Z1435" s="101">
        <v>1</v>
      </c>
      <c r="AA1435" s="194">
        <v>0</v>
      </c>
      <c r="AB1435" s="99">
        <v>1</v>
      </c>
      <c r="AC1435" s="98">
        <v>0</v>
      </c>
      <c r="AD1435" s="98">
        <v>0</v>
      </c>
      <c r="AE1435" s="101">
        <f t="shared" si="1291"/>
        <v>0</v>
      </c>
      <c r="AF1435" s="100">
        <v>0</v>
      </c>
      <c r="AG1435" s="98">
        <v>0</v>
      </c>
      <c r="AH1435" s="99">
        <f t="shared" si="1292"/>
        <v>0</v>
      </c>
      <c r="AI1435" s="101">
        <v>1</v>
      </c>
      <c r="AJ1435" s="106"/>
    </row>
    <row r="1436" spans="2:36" s="126" customFormat="1" ht="17.100000000000001" customHeight="1">
      <c r="B1436" s="118"/>
      <c r="C1436" s="119"/>
      <c r="D1436" s="120"/>
      <c r="E1436" s="121"/>
      <c r="F1436" s="122"/>
      <c r="G1436" s="123"/>
      <c r="H1436" s="194">
        <v>1</v>
      </c>
      <c r="I1436" s="430" t="s">
        <v>201</v>
      </c>
      <c r="J1436" s="430"/>
      <c r="K1436" s="124">
        <f>SUM(K1429:K1435)</f>
        <v>0</v>
      </c>
      <c r="L1436" s="401" t="s">
        <v>201</v>
      </c>
      <c r="M1436" s="402"/>
      <c r="N1436" s="124">
        <f>SUM(N1429:N1435)</f>
        <v>0</v>
      </c>
      <c r="O1436" s="401" t="s">
        <v>201</v>
      </c>
      <c r="P1436" s="402"/>
      <c r="Q1436" s="124">
        <f>SUM(Q1429:Q1435)</f>
        <v>0</v>
      </c>
      <c r="R1436" s="401" t="s">
        <v>201</v>
      </c>
      <c r="S1436" s="402"/>
      <c r="T1436" s="124">
        <f>SUM(T1429:T1435)</f>
        <v>0</v>
      </c>
      <c r="U1436" s="194">
        <v>1</v>
      </c>
      <c r="V1436" s="99">
        <v>1</v>
      </c>
      <c r="W1436" s="430" t="s">
        <v>201</v>
      </c>
      <c r="X1436" s="430"/>
      <c r="Y1436" s="124">
        <f>SUM(Y1429:Y1435)</f>
        <v>0</v>
      </c>
      <c r="Z1436" s="101">
        <v>1</v>
      </c>
      <c r="AA1436" s="194">
        <v>0</v>
      </c>
      <c r="AB1436" s="99">
        <v>1</v>
      </c>
      <c r="AC1436" s="430" t="s">
        <v>201</v>
      </c>
      <c r="AD1436" s="430"/>
      <c r="AE1436" s="124">
        <f>SUM(AE1429:AE1435)</f>
        <v>0</v>
      </c>
      <c r="AF1436" s="431" t="s">
        <v>201</v>
      </c>
      <c r="AG1436" s="430"/>
      <c r="AH1436" s="143">
        <f>SUM(AH1429:AH1435)</f>
        <v>0</v>
      </c>
      <c r="AI1436" s="101">
        <v>1</v>
      </c>
      <c r="AJ1436" s="125"/>
    </row>
    <row r="1437" spans="2:36" s="35" customFormat="1" ht="16.8" customHeight="1">
      <c r="B1437" s="105"/>
      <c r="C1437" s="54">
        <f>'3. Rekap Back Up Non Aspal X'!C198</f>
        <v>17700</v>
      </c>
      <c r="D1437" s="96">
        <f>'3. Rekap Back Up Non Aspal X'!D198</f>
        <v>17800</v>
      </c>
      <c r="E1437" s="111">
        <f>'3. Rekap Back Up Non Aspal X'!E198</f>
        <v>4</v>
      </c>
      <c r="F1437" s="112">
        <f>(100/((D1437-C1437)*E1437))*((K1444*0.05)+(N1444*0.05)+(Q1444*0.05)+(T1444)+(Y1444)+(AE1444*1.5)+(AH1444*1))</f>
        <v>0</v>
      </c>
      <c r="G1437" s="113" t="str">
        <f>IF(F1437&lt;=25,"RB",IF(F1437&lt;=75,"RB",IF(F1437&lt;=100,"RB","RB")))</f>
        <v>RB</v>
      </c>
      <c r="H1437" s="194">
        <v>1</v>
      </c>
      <c r="I1437" s="98">
        <v>0</v>
      </c>
      <c r="J1437" s="98">
        <v>0</v>
      </c>
      <c r="K1437" s="101">
        <f t="shared" ref="K1437:K1443" si="1294">I1437*J1437</f>
        <v>0</v>
      </c>
      <c r="L1437" s="98">
        <v>0</v>
      </c>
      <c r="M1437" s="98">
        <v>0</v>
      </c>
      <c r="N1437" s="101">
        <f t="shared" ref="N1437:N1443" si="1295">L1437*M1437</f>
        <v>0</v>
      </c>
      <c r="O1437" s="98">
        <v>0</v>
      </c>
      <c r="P1437" s="98">
        <v>0</v>
      </c>
      <c r="Q1437" s="101">
        <f t="shared" ref="Q1437:Q1443" si="1296">O1437*P1437</f>
        <v>0</v>
      </c>
      <c r="R1437" s="98">
        <v>0</v>
      </c>
      <c r="S1437" s="98">
        <v>0</v>
      </c>
      <c r="T1437" s="101">
        <f t="shared" ref="T1437:T1443" si="1297">R1437*S1437</f>
        <v>0</v>
      </c>
      <c r="U1437" s="194">
        <v>1</v>
      </c>
      <c r="V1437" s="99">
        <v>1</v>
      </c>
      <c r="W1437" s="98">
        <v>0</v>
      </c>
      <c r="X1437" s="98">
        <v>0</v>
      </c>
      <c r="Y1437" s="101">
        <f>W1437*X1437</f>
        <v>0</v>
      </c>
      <c r="Z1437" s="101">
        <v>1</v>
      </c>
      <c r="AA1437" s="194">
        <v>0</v>
      </c>
      <c r="AB1437" s="99">
        <v>1</v>
      </c>
      <c r="AC1437" s="98">
        <v>0</v>
      </c>
      <c r="AD1437" s="98">
        <v>0</v>
      </c>
      <c r="AE1437" s="101">
        <f t="shared" ref="AE1437:AE1443" si="1298">AC1437*AD1437</f>
        <v>0</v>
      </c>
      <c r="AF1437" s="98">
        <v>0</v>
      </c>
      <c r="AG1437" s="98">
        <v>3</v>
      </c>
      <c r="AH1437" s="99">
        <f t="shared" ref="AH1437:AH1443" si="1299">AF1437*AG1437</f>
        <v>0</v>
      </c>
      <c r="AI1437" s="101">
        <v>1</v>
      </c>
      <c r="AJ1437" s="106"/>
    </row>
    <row r="1438" spans="2:36" s="35" customFormat="1" ht="17.100000000000001" customHeight="1">
      <c r="B1438" s="105"/>
      <c r="C1438" s="54"/>
      <c r="D1438" s="96"/>
      <c r="E1438" s="111"/>
      <c r="F1438" s="112"/>
      <c r="G1438" s="113"/>
      <c r="H1438" s="194">
        <v>1</v>
      </c>
      <c r="I1438" s="98">
        <v>0</v>
      </c>
      <c r="J1438" s="98">
        <v>0</v>
      </c>
      <c r="K1438" s="101">
        <f t="shared" si="1294"/>
        <v>0</v>
      </c>
      <c r="L1438" s="100">
        <v>0</v>
      </c>
      <c r="M1438" s="98">
        <v>0</v>
      </c>
      <c r="N1438" s="101">
        <f t="shared" si="1295"/>
        <v>0</v>
      </c>
      <c r="O1438" s="100">
        <v>0</v>
      </c>
      <c r="P1438" s="98">
        <v>0</v>
      </c>
      <c r="Q1438" s="101">
        <f t="shared" si="1296"/>
        <v>0</v>
      </c>
      <c r="R1438" s="100">
        <v>0</v>
      </c>
      <c r="S1438" s="98">
        <v>0</v>
      </c>
      <c r="T1438" s="101">
        <f t="shared" si="1297"/>
        <v>0</v>
      </c>
      <c r="U1438" s="194">
        <v>1</v>
      </c>
      <c r="V1438" s="99">
        <v>1</v>
      </c>
      <c r="W1438" s="98">
        <v>0</v>
      </c>
      <c r="X1438" s="98">
        <v>0</v>
      </c>
      <c r="Y1438" s="101">
        <f t="shared" ref="Y1438:Y1443" si="1300">W1438*X1438</f>
        <v>0</v>
      </c>
      <c r="Z1438" s="101">
        <v>1</v>
      </c>
      <c r="AA1438" s="194">
        <v>0</v>
      </c>
      <c r="AB1438" s="99">
        <v>1</v>
      </c>
      <c r="AC1438" s="98">
        <v>0</v>
      </c>
      <c r="AD1438" s="98">
        <v>0</v>
      </c>
      <c r="AE1438" s="101">
        <f t="shared" si="1298"/>
        <v>0</v>
      </c>
      <c r="AF1438" s="100">
        <v>0</v>
      </c>
      <c r="AG1438" s="98">
        <v>0</v>
      </c>
      <c r="AH1438" s="99">
        <f t="shared" si="1299"/>
        <v>0</v>
      </c>
      <c r="AI1438" s="101">
        <v>1</v>
      </c>
      <c r="AJ1438" s="106"/>
    </row>
    <row r="1439" spans="2:36" s="35" customFormat="1" ht="17.100000000000001" customHeight="1">
      <c r="B1439" s="105"/>
      <c r="C1439" s="54"/>
      <c r="D1439" s="96"/>
      <c r="E1439" s="111"/>
      <c r="F1439" s="112"/>
      <c r="G1439" s="113"/>
      <c r="H1439" s="194">
        <v>1</v>
      </c>
      <c r="I1439" s="98">
        <v>0</v>
      </c>
      <c r="J1439" s="98">
        <v>0</v>
      </c>
      <c r="K1439" s="101">
        <f t="shared" si="1294"/>
        <v>0</v>
      </c>
      <c r="L1439" s="100">
        <v>0</v>
      </c>
      <c r="M1439" s="98">
        <v>0</v>
      </c>
      <c r="N1439" s="101">
        <f t="shared" si="1295"/>
        <v>0</v>
      </c>
      <c r="O1439" s="100">
        <v>0</v>
      </c>
      <c r="P1439" s="98">
        <v>0</v>
      </c>
      <c r="Q1439" s="101">
        <f t="shared" si="1296"/>
        <v>0</v>
      </c>
      <c r="R1439" s="100">
        <v>0</v>
      </c>
      <c r="S1439" s="98">
        <v>0</v>
      </c>
      <c r="T1439" s="101">
        <f t="shared" si="1297"/>
        <v>0</v>
      </c>
      <c r="U1439" s="194">
        <v>1</v>
      </c>
      <c r="V1439" s="99">
        <v>1</v>
      </c>
      <c r="W1439" s="98">
        <v>0</v>
      </c>
      <c r="X1439" s="98">
        <v>0</v>
      </c>
      <c r="Y1439" s="101">
        <f t="shared" si="1300"/>
        <v>0</v>
      </c>
      <c r="Z1439" s="101">
        <v>1</v>
      </c>
      <c r="AA1439" s="194">
        <v>0</v>
      </c>
      <c r="AB1439" s="99">
        <v>1</v>
      </c>
      <c r="AC1439" s="98">
        <v>0</v>
      </c>
      <c r="AD1439" s="98">
        <v>0</v>
      </c>
      <c r="AE1439" s="101">
        <f t="shared" si="1298"/>
        <v>0</v>
      </c>
      <c r="AF1439" s="100">
        <v>0</v>
      </c>
      <c r="AG1439" s="98">
        <v>0</v>
      </c>
      <c r="AH1439" s="99">
        <f t="shared" si="1299"/>
        <v>0</v>
      </c>
      <c r="AI1439" s="101">
        <v>1</v>
      </c>
      <c r="AJ1439" s="106"/>
    </row>
    <row r="1440" spans="2:36" s="35" customFormat="1" ht="17.100000000000001" customHeight="1">
      <c r="B1440" s="105"/>
      <c r="C1440" s="54"/>
      <c r="D1440" s="96"/>
      <c r="E1440" s="111"/>
      <c r="F1440" s="112"/>
      <c r="G1440" s="113"/>
      <c r="H1440" s="194">
        <v>1</v>
      </c>
      <c r="I1440" s="98">
        <v>0</v>
      </c>
      <c r="J1440" s="98">
        <v>0</v>
      </c>
      <c r="K1440" s="101">
        <f t="shared" si="1294"/>
        <v>0</v>
      </c>
      <c r="L1440" s="100">
        <v>0</v>
      </c>
      <c r="M1440" s="98">
        <v>0</v>
      </c>
      <c r="N1440" s="101">
        <f t="shared" si="1295"/>
        <v>0</v>
      </c>
      <c r="O1440" s="100">
        <v>0</v>
      </c>
      <c r="P1440" s="98">
        <v>0</v>
      </c>
      <c r="Q1440" s="101">
        <f t="shared" si="1296"/>
        <v>0</v>
      </c>
      <c r="R1440" s="100">
        <v>0</v>
      </c>
      <c r="S1440" s="98">
        <v>0</v>
      </c>
      <c r="T1440" s="101">
        <f t="shared" si="1297"/>
        <v>0</v>
      </c>
      <c r="U1440" s="194">
        <v>1</v>
      </c>
      <c r="V1440" s="99">
        <v>1</v>
      </c>
      <c r="W1440" s="98">
        <v>0</v>
      </c>
      <c r="X1440" s="98">
        <v>0</v>
      </c>
      <c r="Y1440" s="101">
        <f t="shared" si="1300"/>
        <v>0</v>
      </c>
      <c r="Z1440" s="101">
        <v>1</v>
      </c>
      <c r="AA1440" s="194">
        <v>0</v>
      </c>
      <c r="AB1440" s="99">
        <v>1</v>
      </c>
      <c r="AC1440" s="98">
        <v>0</v>
      </c>
      <c r="AD1440" s="98">
        <v>0</v>
      </c>
      <c r="AE1440" s="101">
        <f t="shared" si="1298"/>
        <v>0</v>
      </c>
      <c r="AF1440" s="100">
        <v>0</v>
      </c>
      <c r="AG1440" s="98">
        <v>0</v>
      </c>
      <c r="AH1440" s="99">
        <f t="shared" si="1299"/>
        <v>0</v>
      </c>
      <c r="AI1440" s="101">
        <v>1</v>
      </c>
      <c r="AJ1440" s="106"/>
    </row>
    <row r="1441" spans="2:36" s="35" customFormat="1" ht="17.100000000000001" customHeight="1">
      <c r="B1441" s="105"/>
      <c r="C1441" s="54"/>
      <c r="D1441" s="96"/>
      <c r="E1441" s="111"/>
      <c r="F1441" s="112"/>
      <c r="G1441" s="113"/>
      <c r="H1441" s="194">
        <v>1</v>
      </c>
      <c r="I1441" s="98">
        <v>0</v>
      </c>
      <c r="J1441" s="98">
        <v>0</v>
      </c>
      <c r="K1441" s="101">
        <f t="shared" si="1294"/>
        <v>0</v>
      </c>
      <c r="L1441" s="100">
        <v>0</v>
      </c>
      <c r="M1441" s="98">
        <v>0</v>
      </c>
      <c r="N1441" s="101">
        <f t="shared" si="1295"/>
        <v>0</v>
      </c>
      <c r="O1441" s="100">
        <v>0</v>
      </c>
      <c r="P1441" s="98">
        <v>0</v>
      </c>
      <c r="Q1441" s="101">
        <f t="shared" si="1296"/>
        <v>0</v>
      </c>
      <c r="R1441" s="100">
        <v>0</v>
      </c>
      <c r="S1441" s="98">
        <v>0</v>
      </c>
      <c r="T1441" s="101">
        <f t="shared" si="1297"/>
        <v>0</v>
      </c>
      <c r="U1441" s="194">
        <v>1</v>
      </c>
      <c r="V1441" s="99">
        <v>1</v>
      </c>
      <c r="W1441" s="98">
        <v>0</v>
      </c>
      <c r="X1441" s="98">
        <v>0</v>
      </c>
      <c r="Y1441" s="101">
        <f t="shared" si="1300"/>
        <v>0</v>
      </c>
      <c r="Z1441" s="101">
        <v>1</v>
      </c>
      <c r="AA1441" s="194">
        <v>0</v>
      </c>
      <c r="AB1441" s="99">
        <v>1</v>
      </c>
      <c r="AC1441" s="98">
        <v>0</v>
      </c>
      <c r="AD1441" s="98">
        <v>0</v>
      </c>
      <c r="AE1441" s="101">
        <f t="shared" si="1298"/>
        <v>0</v>
      </c>
      <c r="AF1441" s="100">
        <v>0</v>
      </c>
      <c r="AG1441" s="98">
        <v>0</v>
      </c>
      <c r="AH1441" s="99">
        <f t="shared" si="1299"/>
        <v>0</v>
      </c>
      <c r="AI1441" s="101">
        <v>1</v>
      </c>
      <c r="AJ1441" s="106"/>
    </row>
    <row r="1442" spans="2:36" s="35" customFormat="1" ht="17.100000000000001" customHeight="1">
      <c r="B1442" s="105"/>
      <c r="C1442" s="54"/>
      <c r="D1442" s="96"/>
      <c r="E1442" s="111"/>
      <c r="F1442" s="112"/>
      <c r="G1442" s="113"/>
      <c r="H1442" s="194">
        <v>1</v>
      </c>
      <c r="I1442" s="98">
        <v>0</v>
      </c>
      <c r="J1442" s="98">
        <v>0</v>
      </c>
      <c r="K1442" s="101">
        <f t="shared" si="1294"/>
        <v>0</v>
      </c>
      <c r="L1442" s="100">
        <v>0</v>
      </c>
      <c r="M1442" s="98">
        <v>0</v>
      </c>
      <c r="N1442" s="101">
        <f t="shared" si="1295"/>
        <v>0</v>
      </c>
      <c r="O1442" s="100">
        <v>0</v>
      </c>
      <c r="P1442" s="98">
        <v>0</v>
      </c>
      <c r="Q1442" s="101">
        <f t="shared" si="1296"/>
        <v>0</v>
      </c>
      <c r="R1442" s="100">
        <v>0</v>
      </c>
      <c r="S1442" s="98">
        <v>0</v>
      </c>
      <c r="T1442" s="101">
        <f t="shared" si="1297"/>
        <v>0</v>
      </c>
      <c r="U1442" s="194">
        <v>1</v>
      </c>
      <c r="V1442" s="99">
        <v>1</v>
      </c>
      <c r="W1442" s="98">
        <v>0</v>
      </c>
      <c r="X1442" s="98">
        <v>0</v>
      </c>
      <c r="Y1442" s="101">
        <f t="shared" si="1300"/>
        <v>0</v>
      </c>
      <c r="Z1442" s="101">
        <v>1</v>
      </c>
      <c r="AA1442" s="194">
        <v>0</v>
      </c>
      <c r="AB1442" s="99">
        <v>1</v>
      </c>
      <c r="AC1442" s="98">
        <v>0</v>
      </c>
      <c r="AD1442" s="98">
        <v>0</v>
      </c>
      <c r="AE1442" s="101">
        <f t="shared" si="1298"/>
        <v>0</v>
      </c>
      <c r="AF1442" s="100">
        <v>0</v>
      </c>
      <c r="AG1442" s="98">
        <v>0</v>
      </c>
      <c r="AH1442" s="99">
        <f t="shared" si="1299"/>
        <v>0</v>
      </c>
      <c r="AI1442" s="101">
        <v>1</v>
      </c>
      <c r="AJ1442" s="106"/>
    </row>
    <row r="1443" spans="2:36" s="35" customFormat="1" ht="17.100000000000001" customHeight="1">
      <c r="B1443" s="105"/>
      <c r="C1443" s="54"/>
      <c r="D1443" s="96"/>
      <c r="E1443" s="111"/>
      <c r="F1443" s="112"/>
      <c r="G1443" s="113"/>
      <c r="H1443" s="194">
        <v>1</v>
      </c>
      <c r="I1443" s="98">
        <v>0</v>
      </c>
      <c r="J1443" s="98">
        <v>0</v>
      </c>
      <c r="K1443" s="101">
        <f t="shared" si="1294"/>
        <v>0</v>
      </c>
      <c r="L1443" s="100">
        <v>0</v>
      </c>
      <c r="M1443" s="98">
        <v>0</v>
      </c>
      <c r="N1443" s="101">
        <f t="shared" si="1295"/>
        <v>0</v>
      </c>
      <c r="O1443" s="100">
        <v>0</v>
      </c>
      <c r="P1443" s="98">
        <v>0</v>
      </c>
      <c r="Q1443" s="101">
        <f t="shared" si="1296"/>
        <v>0</v>
      </c>
      <c r="R1443" s="100">
        <v>0</v>
      </c>
      <c r="S1443" s="98">
        <v>0</v>
      </c>
      <c r="T1443" s="101">
        <f t="shared" si="1297"/>
        <v>0</v>
      </c>
      <c r="U1443" s="194">
        <v>1</v>
      </c>
      <c r="V1443" s="99">
        <v>1</v>
      </c>
      <c r="W1443" s="98">
        <v>0</v>
      </c>
      <c r="X1443" s="98">
        <v>0</v>
      </c>
      <c r="Y1443" s="101">
        <f t="shared" si="1300"/>
        <v>0</v>
      </c>
      <c r="Z1443" s="101">
        <v>1</v>
      </c>
      <c r="AA1443" s="194">
        <v>0</v>
      </c>
      <c r="AB1443" s="99">
        <v>1</v>
      </c>
      <c r="AC1443" s="98">
        <v>0</v>
      </c>
      <c r="AD1443" s="98">
        <v>0</v>
      </c>
      <c r="AE1443" s="101">
        <f t="shared" si="1298"/>
        <v>0</v>
      </c>
      <c r="AF1443" s="100">
        <v>0</v>
      </c>
      <c r="AG1443" s="98">
        <v>0</v>
      </c>
      <c r="AH1443" s="99">
        <f t="shared" si="1299"/>
        <v>0</v>
      </c>
      <c r="AI1443" s="101">
        <v>1</v>
      </c>
      <c r="AJ1443" s="106"/>
    </row>
    <row r="1444" spans="2:36" s="126" customFormat="1" ht="17.100000000000001" customHeight="1">
      <c r="B1444" s="118"/>
      <c r="C1444" s="119"/>
      <c r="D1444" s="120"/>
      <c r="E1444" s="121"/>
      <c r="F1444" s="122"/>
      <c r="G1444" s="123"/>
      <c r="H1444" s="194">
        <v>1</v>
      </c>
      <c r="I1444" s="430" t="s">
        <v>201</v>
      </c>
      <c r="J1444" s="430"/>
      <c r="K1444" s="124">
        <f>SUM(K1437:K1443)</f>
        <v>0</v>
      </c>
      <c r="L1444" s="401" t="s">
        <v>201</v>
      </c>
      <c r="M1444" s="402"/>
      <c r="N1444" s="124">
        <f>SUM(N1437:N1443)</f>
        <v>0</v>
      </c>
      <c r="O1444" s="401" t="s">
        <v>201</v>
      </c>
      <c r="P1444" s="402"/>
      <c r="Q1444" s="124">
        <f>SUM(Q1437:Q1443)</f>
        <v>0</v>
      </c>
      <c r="R1444" s="401" t="s">
        <v>201</v>
      </c>
      <c r="S1444" s="402"/>
      <c r="T1444" s="124">
        <f>SUM(T1437:T1443)</f>
        <v>0</v>
      </c>
      <c r="U1444" s="194">
        <v>1</v>
      </c>
      <c r="V1444" s="99">
        <v>1</v>
      </c>
      <c r="W1444" s="430" t="s">
        <v>201</v>
      </c>
      <c r="X1444" s="430"/>
      <c r="Y1444" s="124">
        <f>SUM(Y1437:Y1443)</f>
        <v>0</v>
      </c>
      <c r="Z1444" s="101">
        <v>1</v>
      </c>
      <c r="AA1444" s="194">
        <v>0</v>
      </c>
      <c r="AB1444" s="99">
        <v>1</v>
      </c>
      <c r="AC1444" s="430" t="s">
        <v>201</v>
      </c>
      <c r="AD1444" s="430"/>
      <c r="AE1444" s="124">
        <f>SUM(AE1437:AE1443)</f>
        <v>0</v>
      </c>
      <c r="AF1444" s="431" t="s">
        <v>201</v>
      </c>
      <c r="AG1444" s="430"/>
      <c r="AH1444" s="143">
        <f>SUM(AH1437:AH1443)</f>
        <v>0</v>
      </c>
      <c r="AI1444" s="101">
        <v>1</v>
      </c>
      <c r="AJ1444" s="125"/>
    </row>
    <row r="1445" spans="2:36" s="35" customFormat="1" ht="16.8" customHeight="1">
      <c r="B1445" s="105"/>
      <c r="C1445" s="54">
        <f>'3. Rekap Back Up Non Aspal X'!C199</f>
        <v>17800</v>
      </c>
      <c r="D1445" s="96">
        <f>'3. Rekap Back Up Non Aspal X'!D199</f>
        <v>17900</v>
      </c>
      <c r="E1445" s="111">
        <f>'3. Rekap Back Up Non Aspal X'!E199</f>
        <v>4</v>
      </c>
      <c r="F1445" s="112">
        <f>(100/((D1445-C1445)*E1445))*((K1452*0.05)+(N1452*0.05)+(Q1452*0.05)+(T1452)+(Y1452)+(AE1452*1.5)+(AH1452*1))</f>
        <v>0</v>
      </c>
      <c r="G1445" s="113" t="str">
        <f>IF(F1445&lt;=25,"RB",IF(F1445&lt;=75,"RB",IF(F1445&lt;=100,"RB","RB")))</f>
        <v>RB</v>
      </c>
      <c r="H1445" s="194">
        <v>1</v>
      </c>
      <c r="I1445" s="98">
        <v>0</v>
      </c>
      <c r="J1445" s="98">
        <v>0</v>
      </c>
      <c r="K1445" s="101">
        <f t="shared" ref="K1445:K1451" si="1301">I1445*J1445</f>
        <v>0</v>
      </c>
      <c r="L1445" s="98">
        <v>0</v>
      </c>
      <c r="M1445" s="98">
        <v>0</v>
      </c>
      <c r="N1445" s="101">
        <f t="shared" ref="N1445:N1451" si="1302">L1445*M1445</f>
        <v>0</v>
      </c>
      <c r="O1445" s="98">
        <v>0</v>
      </c>
      <c r="P1445" s="98">
        <v>0</v>
      </c>
      <c r="Q1445" s="101">
        <f t="shared" ref="Q1445:Q1451" si="1303">O1445*P1445</f>
        <v>0</v>
      </c>
      <c r="R1445" s="98">
        <v>0</v>
      </c>
      <c r="S1445" s="98">
        <v>0</v>
      </c>
      <c r="T1445" s="101">
        <f t="shared" ref="T1445:T1451" si="1304">R1445*S1445</f>
        <v>0</v>
      </c>
      <c r="U1445" s="194">
        <v>1</v>
      </c>
      <c r="V1445" s="99">
        <v>1</v>
      </c>
      <c r="W1445" s="98">
        <v>0</v>
      </c>
      <c r="X1445" s="98">
        <v>0</v>
      </c>
      <c r="Y1445" s="101">
        <f>W1445*X1445</f>
        <v>0</v>
      </c>
      <c r="Z1445" s="101">
        <v>1</v>
      </c>
      <c r="AA1445" s="194">
        <v>0</v>
      </c>
      <c r="AB1445" s="99">
        <v>1</v>
      </c>
      <c r="AC1445" s="98">
        <v>0</v>
      </c>
      <c r="AD1445" s="98">
        <v>0</v>
      </c>
      <c r="AE1445" s="101">
        <f t="shared" ref="AE1445:AE1451" si="1305">AC1445*AD1445</f>
        <v>0</v>
      </c>
      <c r="AF1445" s="98">
        <v>0</v>
      </c>
      <c r="AG1445" s="98">
        <v>3</v>
      </c>
      <c r="AH1445" s="99">
        <f t="shared" ref="AH1445:AH1451" si="1306">AF1445*AG1445</f>
        <v>0</v>
      </c>
      <c r="AI1445" s="101">
        <v>1</v>
      </c>
      <c r="AJ1445" s="106"/>
    </row>
    <row r="1446" spans="2:36" s="35" customFormat="1" ht="17.100000000000001" customHeight="1">
      <c r="B1446" s="105"/>
      <c r="C1446" s="54"/>
      <c r="D1446" s="96"/>
      <c r="E1446" s="111"/>
      <c r="F1446" s="112"/>
      <c r="G1446" s="113"/>
      <c r="H1446" s="194">
        <v>1</v>
      </c>
      <c r="I1446" s="98">
        <v>0</v>
      </c>
      <c r="J1446" s="98">
        <v>0</v>
      </c>
      <c r="K1446" s="101">
        <f t="shared" si="1301"/>
        <v>0</v>
      </c>
      <c r="L1446" s="100">
        <v>0</v>
      </c>
      <c r="M1446" s="98">
        <v>0</v>
      </c>
      <c r="N1446" s="101">
        <f t="shared" si="1302"/>
        <v>0</v>
      </c>
      <c r="O1446" s="100">
        <v>0</v>
      </c>
      <c r="P1446" s="98">
        <v>0</v>
      </c>
      <c r="Q1446" s="101">
        <f t="shared" si="1303"/>
        <v>0</v>
      </c>
      <c r="R1446" s="100">
        <v>0</v>
      </c>
      <c r="S1446" s="98">
        <v>0</v>
      </c>
      <c r="T1446" s="101">
        <f t="shared" si="1304"/>
        <v>0</v>
      </c>
      <c r="U1446" s="194">
        <v>1</v>
      </c>
      <c r="V1446" s="99">
        <v>1</v>
      </c>
      <c r="W1446" s="98">
        <v>0</v>
      </c>
      <c r="X1446" s="98">
        <v>0</v>
      </c>
      <c r="Y1446" s="101">
        <f t="shared" ref="Y1446:Y1451" si="1307">W1446*X1446</f>
        <v>0</v>
      </c>
      <c r="Z1446" s="101">
        <v>1</v>
      </c>
      <c r="AA1446" s="194">
        <v>0</v>
      </c>
      <c r="AB1446" s="99">
        <v>1</v>
      </c>
      <c r="AC1446" s="98">
        <v>0</v>
      </c>
      <c r="AD1446" s="98">
        <v>0</v>
      </c>
      <c r="AE1446" s="101">
        <f t="shared" si="1305"/>
        <v>0</v>
      </c>
      <c r="AF1446" s="100">
        <v>0</v>
      </c>
      <c r="AG1446" s="98">
        <v>0</v>
      </c>
      <c r="AH1446" s="99">
        <f t="shared" si="1306"/>
        <v>0</v>
      </c>
      <c r="AI1446" s="101">
        <v>1</v>
      </c>
      <c r="AJ1446" s="106"/>
    </row>
    <row r="1447" spans="2:36" s="35" customFormat="1" ht="17.100000000000001" customHeight="1">
      <c r="B1447" s="105"/>
      <c r="C1447" s="54"/>
      <c r="D1447" s="96"/>
      <c r="E1447" s="111"/>
      <c r="F1447" s="112"/>
      <c r="G1447" s="113"/>
      <c r="H1447" s="194">
        <v>1</v>
      </c>
      <c r="I1447" s="98">
        <v>0</v>
      </c>
      <c r="J1447" s="98">
        <v>0</v>
      </c>
      <c r="K1447" s="101">
        <f t="shared" si="1301"/>
        <v>0</v>
      </c>
      <c r="L1447" s="100">
        <v>0</v>
      </c>
      <c r="M1447" s="98">
        <v>0</v>
      </c>
      <c r="N1447" s="101">
        <f t="shared" si="1302"/>
        <v>0</v>
      </c>
      <c r="O1447" s="100">
        <v>0</v>
      </c>
      <c r="P1447" s="98">
        <v>0</v>
      </c>
      <c r="Q1447" s="101">
        <f t="shared" si="1303"/>
        <v>0</v>
      </c>
      <c r="R1447" s="100">
        <v>0</v>
      </c>
      <c r="S1447" s="98">
        <v>0</v>
      </c>
      <c r="T1447" s="101">
        <f t="shared" si="1304"/>
        <v>0</v>
      </c>
      <c r="U1447" s="194">
        <v>1</v>
      </c>
      <c r="V1447" s="99">
        <v>1</v>
      </c>
      <c r="W1447" s="98">
        <v>0</v>
      </c>
      <c r="X1447" s="98">
        <v>0</v>
      </c>
      <c r="Y1447" s="101">
        <f t="shared" si="1307"/>
        <v>0</v>
      </c>
      <c r="Z1447" s="101">
        <v>1</v>
      </c>
      <c r="AA1447" s="194">
        <v>0</v>
      </c>
      <c r="AB1447" s="99">
        <v>1</v>
      </c>
      <c r="AC1447" s="98">
        <v>0</v>
      </c>
      <c r="AD1447" s="98">
        <v>0</v>
      </c>
      <c r="AE1447" s="101">
        <f t="shared" si="1305"/>
        <v>0</v>
      </c>
      <c r="AF1447" s="100">
        <v>0</v>
      </c>
      <c r="AG1447" s="98">
        <v>0</v>
      </c>
      <c r="AH1447" s="99">
        <f t="shared" si="1306"/>
        <v>0</v>
      </c>
      <c r="AI1447" s="101">
        <v>1</v>
      </c>
      <c r="AJ1447" s="106"/>
    </row>
    <row r="1448" spans="2:36" s="35" customFormat="1" ht="17.100000000000001" customHeight="1">
      <c r="B1448" s="105"/>
      <c r="C1448" s="54"/>
      <c r="D1448" s="96"/>
      <c r="E1448" s="111"/>
      <c r="F1448" s="112"/>
      <c r="G1448" s="113"/>
      <c r="H1448" s="194">
        <v>1</v>
      </c>
      <c r="I1448" s="98">
        <v>0</v>
      </c>
      <c r="J1448" s="98">
        <v>0</v>
      </c>
      <c r="K1448" s="101">
        <f t="shared" si="1301"/>
        <v>0</v>
      </c>
      <c r="L1448" s="100">
        <v>0</v>
      </c>
      <c r="M1448" s="98">
        <v>0</v>
      </c>
      <c r="N1448" s="101">
        <f t="shared" si="1302"/>
        <v>0</v>
      </c>
      <c r="O1448" s="100">
        <v>0</v>
      </c>
      <c r="P1448" s="98">
        <v>0</v>
      </c>
      <c r="Q1448" s="101">
        <f t="shared" si="1303"/>
        <v>0</v>
      </c>
      <c r="R1448" s="100">
        <v>0</v>
      </c>
      <c r="S1448" s="98">
        <v>0</v>
      </c>
      <c r="T1448" s="101">
        <f t="shared" si="1304"/>
        <v>0</v>
      </c>
      <c r="U1448" s="194">
        <v>1</v>
      </c>
      <c r="V1448" s="99">
        <v>1</v>
      </c>
      <c r="W1448" s="98">
        <v>0</v>
      </c>
      <c r="X1448" s="98">
        <v>0</v>
      </c>
      <c r="Y1448" s="101">
        <f t="shared" si="1307"/>
        <v>0</v>
      </c>
      <c r="Z1448" s="101">
        <v>1</v>
      </c>
      <c r="AA1448" s="194">
        <v>0</v>
      </c>
      <c r="AB1448" s="99">
        <v>1</v>
      </c>
      <c r="AC1448" s="98">
        <v>0</v>
      </c>
      <c r="AD1448" s="98">
        <v>0</v>
      </c>
      <c r="AE1448" s="101">
        <f t="shared" si="1305"/>
        <v>0</v>
      </c>
      <c r="AF1448" s="100">
        <v>0</v>
      </c>
      <c r="AG1448" s="98">
        <v>0</v>
      </c>
      <c r="AH1448" s="99">
        <f t="shared" si="1306"/>
        <v>0</v>
      </c>
      <c r="AI1448" s="101">
        <v>1</v>
      </c>
      <c r="AJ1448" s="106"/>
    </row>
    <row r="1449" spans="2:36" s="35" customFormat="1" ht="17.100000000000001" customHeight="1">
      <c r="B1449" s="105"/>
      <c r="C1449" s="54"/>
      <c r="D1449" s="96"/>
      <c r="E1449" s="111"/>
      <c r="F1449" s="112"/>
      <c r="G1449" s="113"/>
      <c r="H1449" s="194">
        <v>1</v>
      </c>
      <c r="I1449" s="98">
        <v>0</v>
      </c>
      <c r="J1449" s="98">
        <v>0</v>
      </c>
      <c r="K1449" s="101">
        <f t="shared" si="1301"/>
        <v>0</v>
      </c>
      <c r="L1449" s="100">
        <v>0</v>
      </c>
      <c r="M1449" s="98">
        <v>0</v>
      </c>
      <c r="N1449" s="101">
        <f t="shared" si="1302"/>
        <v>0</v>
      </c>
      <c r="O1449" s="100">
        <v>0</v>
      </c>
      <c r="P1449" s="98">
        <v>0</v>
      </c>
      <c r="Q1449" s="101">
        <f t="shared" si="1303"/>
        <v>0</v>
      </c>
      <c r="R1449" s="100">
        <v>0</v>
      </c>
      <c r="S1449" s="98">
        <v>0</v>
      </c>
      <c r="T1449" s="101">
        <f t="shared" si="1304"/>
        <v>0</v>
      </c>
      <c r="U1449" s="194">
        <v>1</v>
      </c>
      <c r="V1449" s="99">
        <v>1</v>
      </c>
      <c r="W1449" s="98">
        <v>0</v>
      </c>
      <c r="X1449" s="98">
        <v>0</v>
      </c>
      <c r="Y1449" s="101">
        <f t="shared" si="1307"/>
        <v>0</v>
      </c>
      <c r="Z1449" s="101">
        <v>1</v>
      </c>
      <c r="AA1449" s="194">
        <v>0</v>
      </c>
      <c r="AB1449" s="99">
        <v>1</v>
      </c>
      <c r="AC1449" s="98">
        <v>0</v>
      </c>
      <c r="AD1449" s="98">
        <v>0</v>
      </c>
      <c r="AE1449" s="101">
        <f t="shared" si="1305"/>
        <v>0</v>
      </c>
      <c r="AF1449" s="100">
        <v>0</v>
      </c>
      <c r="AG1449" s="98">
        <v>0</v>
      </c>
      <c r="AH1449" s="99">
        <f t="shared" si="1306"/>
        <v>0</v>
      </c>
      <c r="AI1449" s="101">
        <v>1</v>
      </c>
      <c r="AJ1449" s="106"/>
    </row>
    <row r="1450" spans="2:36" s="35" customFormat="1" ht="17.100000000000001" customHeight="1">
      <c r="B1450" s="105"/>
      <c r="C1450" s="54"/>
      <c r="D1450" s="96"/>
      <c r="E1450" s="111"/>
      <c r="F1450" s="112"/>
      <c r="G1450" s="113"/>
      <c r="H1450" s="194">
        <v>1</v>
      </c>
      <c r="I1450" s="98">
        <v>0</v>
      </c>
      <c r="J1450" s="98">
        <v>0</v>
      </c>
      <c r="K1450" s="101">
        <f t="shared" si="1301"/>
        <v>0</v>
      </c>
      <c r="L1450" s="100">
        <v>0</v>
      </c>
      <c r="M1450" s="98">
        <v>0</v>
      </c>
      <c r="N1450" s="101">
        <f t="shared" si="1302"/>
        <v>0</v>
      </c>
      <c r="O1450" s="100">
        <v>0</v>
      </c>
      <c r="P1450" s="98">
        <v>0</v>
      </c>
      <c r="Q1450" s="101">
        <f t="shared" si="1303"/>
        <v>0</v>
      </c>
      <c r="R1450" s="100">
        <v>0</v>
      </c>
      <c r="S1450" s="98">
        <v>0</v>
      </c>
      <c r="T1450" s="101">
        <f t="shared" si="1304"/>
        <v>0</v>
      </c>
      <c r="U1450" s="194">
        <v>1</v>
      </c>
      <c r="V1450" s="99">
        <v>1</v>
      </c>
      <c r="W1450" s="98">
        <v>0</v>
      </c>
      <c r="X1450" s="98">
        <v>0</v>
      </c>
      <c r="Y1450" s="101">
        <f t="shared" si="1307"/>
        <v>0</v>
      </c>
      <c r="Z1450" s="101">
        <v>1</v>
      </c>
      <c r="AA1450" s="194">
        <v>0</v>
      </c>
      <c r="AB1450" s="99">
        <v>1</v>
      </c>
      <c r="AC1450" s="98">
        <v>0</v>
      </c>
      <c r="AD1450" s="98">
        <v>0</v>
      </c>
      <c r="AE1450" s="101">
        <f t="shared" si="1305"/>
        <v>0</v>
      </c>
      <c r="AF1450" s="100">
        <v>0</v>
      </c>
      <c r="AG1450" s="98">
        <v>0</v>
      </c>
      <c r="AH1450" s="99">
        <f t="shared" si="1306"/>
        <v>0</v>
      </c>
      <c r="AI1450" s="101">
        <v>1</v>
      </c>
      <c r="AJ1450" s="106"/>
    </row>
    <row r="1451" spans="2:36" s="35" customFormat="1" ht="17.100000000000001" customHeight="1">
      <c r="B1451" s="105"/>
      <c r="C1451" s="54"/>
      <c r="D1451" s="96"/>
      <c r="E1451" s="111"/>
      <c r="F1451" s="112"/>
      <c r="G1451" s="113"/>
      <c r="H1451" s="194">
        <v>1</v>
      </c>
      <c r="I1451" s="98">
        <v>0</v>
      </c>
      <c r="J1451" s="98">
        <v>0</v>
      </c>
      <c r="K1451" s="101">
        <f t="shared" si="1301"/>
        <v>0</v>
      </c>
      <c r="L1451" s="100">
        <v>0</v>
      </c>
      <c r="M1451" s="98">
        <v>0</v>
      </c>
      <c r="N1451" s="101">
        <f t="shared" si="1302"/>
        <v>0</v>
      </c>
      <c r="O1451" s="100">
        <v>0</v>
      </c>
      <c r="P1451" s="98">
        <v>0</v>
      </c>
      <c r="Q1451" s="101">
        <f t="shared" si="1303"/>
        <v>0</v>
      </c>
      <c r="R1451" s="100">
        <v>0</v>
      </c>
      <c r="S1451" s="98">
        <v>0</v>
      </c>
      <c r="T1451" s="101">
        <f t="shared" si="1304"/>
        <v>0</v>
      </c>
      <c r="U1451" s="194">
        <v>1</v>
      </c>
      <c r="V1451" s="99">
        <v>1</v>
      </c>
      <c r="W1451" s="98">
        <v>0</v>
      </c>
      <c r="X1451" s="98">
        <v>0</v>
      </c>
      <c r="Y1451" s="101">
        <f t="shared" si="1307"/>
        <v>0</v>
      </c>
      <c r="Z1451" s="101">
        <v>1</v>
      </c>
      <c r="AA1451" s="194">
        <v>0</v>
      </c>
      <c r="AB1451" s="99">
        <v>1</v>
      </c>
      <c r="AC1451" s="98">
        <v>0</v>
      </c>
      <c r="AD1451" s="98">
        <v>0</v>
      </c>
      <c r="AE1451" s="101">
        <f t="shared" si="1305"/>
        <v>0</v>
      </c>
      <c r="AF1451" s="100">
        <v>0</v>
      </c>
      <c r="AG1451" s="98">
        <v>0</v>
      </c>
      <c r="AH1451" s="99">
        <f t="shared" si="1306"/>
        <v>0</v>
      </c>
      <c r="AI1451" s="101">
        <v>1</v>
      </c>
      <c r="AJ1451" s="106"/>
    </row>
    <row r="1452" spans="2:36" s="126" customFormat="1" ht="17.100000000000001" customHeight="1">
      <c r="B1452" s="118"/>
      <c r="C1452" s="119"/>
      <c r="D1452" s="120"/>
      <c r="E1452" s="121"/>
      <c r="F1452" s="122"/>
      <c r="G1452" s="123"/>
      <c r="H1452" s="194">
        <v>1</v>
      </c>
      <c r="I1452" s="430" t="s">
        <v>201</v>
      </c>
      <c r="J1452" s="430"/>
      <c r="K1452" s="124">
        <f>SUM(K1445:K1451)</f>
        <v>0</v>
      </c>
      <c r="L1452" s="401" t="s">
        <v>201</v>
      </c>
      <c r="M1452" s="402"/>
      <c r="N1452" s="124">
        <f>SUM(N1445:N1451)</f>
        <v>0</v>
      </c>
      <c r="O1452" s="401" t="s">
        <v>201</v>
      </c>
      <c r="P1452" s="402"/>
      <c r="Q1452" s="124">
        <f>SUM(Q1445:Q1451)</f>
        <v>0</v>
      </c>
      <c r="R1452" s="401" t="s">
        <v>201</v>
      </c>
      <c r="S1452" s="402"/>
      <c r="T1452" s="124">
        <f>SUM(T1445:T1451)</f>
        <v>0</v>
      </c>
      <c r="U1452" s="194">
        <v>1</v>
      </c>
      <c r="V1452" s="99">
        <v>1</v>
      </c>
      <c r="W1452" s="430" t="s">
        <v>201</v>
      </c>
      <c r="X1452" s="430"/>
      <c r="Y1452" s="124">
        <f>SUM(Y1445:Y1451)</f>
        <v>0</v>
      </c>
      <c r="Z1452" s="101">
        <v>1</v>
      </c>
      <c r="AA1452" s="194">
        <v>0</v>
      </c>
      <c r="AB1452" s="99">
        <v>1</v>
      </c>
      <c r="AC1452" s="430" t="s">
        <v>201</v>
      </c>
      <c r="AD1452" s="430"/>
      <c r="AE1452" s="124">
        <f>SUM(AE1445:AE1451)</f>
        <v>0</v>
      </c>
      <c r="AF1452" s="431" t="s">
        <v>201</v>
      </c>
      <c r="AG1452" s="430"/>
      <c r="AH1452" s="143">
        <f>SUM(AH1445:AH1451)</f>
        <v>0</v>
      </c>
      <c r="AI1452" s="101">
        <v>1</v>
      </c>
      <c r="AJ1452" s="125"/>
    </row>
    <row r="1453" spans="2:36" s="35" customFormat="1" ht="16.8" customHeight="1">
      <c r="B1453" s="105"/>
      <c r="C1453" s="54">
        <f>'3. Rekap Back Up Non Aspal X'!C200</f>
        <v>17900</v>
      </c>
      <c r="D1453" s="96">
        <f>'3. Rekap Back Up Non Aspal X'!D200</f>
        <v>18000</v>
      </c>
      <c r="E1453" s="111">
        <f>'3. Rekap Back Up Non Aspal X'!E200</f>
        <v>4</v>
      </c>
      <c r="F1453" s="112">
        <f>(100/((D1453-C1453)*E1453))*((K1460*0.05)+(N1460*0.05)+(Q1460*0.05)+(T1460)+(Y1460)+(AE1460*1.5)+(AH1460*1))</f>
        <v>0</v>
      </c>
      <c r="G1453" s="113" t="str">
        <f>IF(F1453&lt;=25,"RB",IF(F1453&lt;=75,"RB",IF(F1453&lt;=100,"RB","RB")))</f>
        <v>RB</v>
      </c>
      <c r="H1453" s="194">
        <v>1</v>
      </c>
      <c r="I1453" s="98">
        <v>0</v>
      </c>
      <c r="J1453" s="98">
        <v>0</v>
      </c>
      <c r="K1453" s="101">
        <f t="shared" ref="K1453:K1459" si="1308">I1453*J1453</f>
        <v>0</v>
      </c>
      <c r="L1453" s="98">
        <v>0</v>
      </c>
      <c r="M1453" s="98">
        <v>0</v>
      </c>
      <c r="N1453" s="101">
        <f t="shared" ref="N1453:N1459" si="1309">L1453*M1453</f>
        <v>0</v>
      </c>
      <c r="O1453" s="98">
        <v>0</v>
      </c>
      <c r="P1453" s="98">
        <v>0</v>
      </c>
      <c r="Q1453" s="101">
        <f t="shared" ref="Q1453:Q1459" si="1310">O1453*P1453</f>
        <v>0</v>
      </c>
      <c r="R1453" s="98">
        <v>0</v>
      </c>
      <c r="S1453" s="98">
        <v>0</v>
      </c>
      <c r="T1453" s="101">
        <f t="shared" ref="T1453:T1459" si="1311">R1453*S1453</f>
        <v>0</v>
      </c>
      <c r="U1453" s="194">
        <v>1</v>
      </c>
      <c r="V1453" s="99">
        <v>1</v>
      </c>
      <c r="W1453" s="98">
        <v>0</v>
      </c>
      <c r="X1453" s="98">
        <v>0</v>
      </c>
      <c r="Y1453" s="101">
        <f>W1453*X1453</f>
        <v>0</v>
      </c>
      <c r="Z1453" s="101">
        <v>1</v>
      </c>
      <c r="AA1453" s="194">
        <v>0</v>
      </c>
      <c r="AB1453" s="99">
        <v>1</v>
      </c>
      <c r="AC1453" s="98">
        <v>0</v>
      </c>
      <c r="AD1453" s="98">
        <v>0</v>
      </c>
      <c r="AE1453" s="101">
        <f t="shared" ref="AE1453:AE1459" si="1312">AC1453*AD1453</f>
        <v>0</v>
      </c>
      <c r="AF1453" s="98">
        <v>0</v>
      </c>
      <c r="AG1453" s="98">
        <v>3</v>
      </c>
      <c r="AH1453" s="99">
        <f t="shared" ref="AH1453:AH1459" si="1313">AF1453*AG1453</f>
        <v>0</v>
      </c>
      <c r="AI1453" s="101">
        <v>1</v>
      </c>
      <c r="AJ1453" s="106"/>
    </row>
    <row r="1454" spans="2:36" s="35" customFormat="1" ht="17.100000000000001" customHeight="1">
      <c r="B1454" s="105"/>
      <c r="C1454" s="54"/>
      <c r="D1454" s="96"/>
      <c r="E1454" s="111"/>
      <c r="F1454" s="112"/>
      <c r="G1454" s="113"/>
      <c r="H1454" s="194">
        <v>1</v>
      </c>
      <c r="I1454" s="98">
        <v>0</v>
      </c>
      <c r="J1454" s="98">
        <v>0</v>
      </c>
      <c r="K1454" s="101">
        <f t="shared" si="1308"/>
        <v>0</v>
      </c>
      <c r="L1454" s="100">
        <v>0</v>
      </c>
      <c r="M1454" s="98">
        <v>0</v>
      </c>
      <c r="N1454" s="101">
        <f t="shared" si="1309"/>
        <v>0</v>
      </c>
      <c r="O1454" s="100">
        <v>0</v>
      </c>
      <c r="P1454" s="98">
        <v>0</v>
      </c>
      <c r="Q1454" s="101">
        <f t="shared" si="1310"/>
        <v>0</v>
      </c>
      <c r="R1454" s="100">
        <v>0</v>
      </c>
      <c r="S1454" s="98">
        <v>0</v>
      </c>
      <c r="T1454" s="101">
        <f t="shared" si="1311"/>
        <v>0</v>
      </c>
      <c r="U1454" s="194">
        <v>1</v>
      </c>
      <c r="V1454" s="99">
        <v>1</v>
      </c>
      <c r="W1454" s="98">
        <v>0</v>
      </c>
      <c r="X1454" s="98">
        <v>0</v>
      </c>
      <c r="Y1454" s="101">
        <f t="shared" ref="Y1454:Y1459" si="1314">W1454*X1454</f>
        <v>0</v>
      </c>
      <c r="Z1454" s="101">
        <v>1</v>
      </c>
      <c r="AA1454" s="194">
        <v>0</v>
      </c>
      <c r="AB1454" s="99">
        <v>1</v>
      </c>
      <c r="AC1454" s="98">
        <v>0</v>
      </c>
      <c r="AD1454" s="98">
        <v>0</v>
      </c>
      <c r="AE1454" s="101">
        <f t="shared" si="1312"/>
        <v>0</v>
      </c>
      <c r="AF1454" s="100">
        <v>0</v>
      </c>
      <c r="AG1454" s="98">
        <v>0</v>
      </c>
      <c r="AH1454" s="99">
        <f t="shared" si="1313"/>
        <v>0</v>
      </c>
      <c r="AI1454" s="101">
        <v>1</v>
      </c>
      <c r="AJ1454" s="106"/>
    </row>
    <row r="1455" spans="2:36" s="35" customFormat="1" ht="17.100000000000001" customHeight="1">
      <c r="B1455" s="105"/>
      <c r="C1455" s="54"/>
      <c r="D1455" s="96"/>
      <c r="E1455" s="111"/>
      <c r="F1455" s="112"/>
      <c r="G1455" s="113"/>
      <c r="H1455" s="194">
        <v>1</v>
      </c>
      <c r="I1455" s="98">
        <v>0</v>
      </c>
      <c r="J1455" s="98">
        <v>0</v>
      </c>
      <c r="K1455" s="101">
        <f t="shared" si="1308"/>
        <v>0</v>
      </c>
      <c r="L1455" s="100">
        <v>0</v>
      </c>
      <c r="M1455" s="98">
        <v>0</v>
      </c>
      <c r="N1455" s="101">
        <f t="shared" si="1309"/>
        <v>0</v>
      </c>
      <c r="O1455" s="100">
        <v>0</v>
      </c>
      <c r="P1455" s="98">
        <v>0</v>
      </c>
      <c r="Q1455" s="101">
        <f t="shared" si="1310"/>
        <v>0</v>
      </c>
      <c r="R1455" s="100">
        <v>0</v>
      </c>
      <c r="S1455" s="98">
        <v>0</v>
      </c>
      <c r="T1455" s="101">
        <f t="shared" si="1311"/>
        <v>0</v>
      </c>
      <c r="U1455" s="194">
        <v>1</v>
      </c>
      <c r="V1455" s="99">
        <v>1</v>
      </c>
      <c r="W1455" s="98">
        <v>0</v>
      </c>
      <c r="X1455" s="98">
        <v>0</v>
      </c>
      <c r="Y1455" s="101">
        <f t="shared" si="1314"/>
        <v>0</v>
      </c>
      <c r="Z1455" s="101">
        <v>1</v>
      </c>
      <c r="AA1455" s="194">
        <v>0</v>
      </c>
      <c r="AB1455" s="99">
        <v>1</v>
      </c>
      <c r="AC1455" s="98">
        <v>0</v>
      </c>
      <c r="AD1455" s="98">
        <v>0</v>
      </c>
      <c r="AE1455" s="101">
        <f t="shared" si="1312"/>
        <v>0</v>
      </c>
      <c r="AF1455" s="100">
        <v>0</v>
      </c>
      <c r="AG1455" s="98">
        <v>0</v>
      </c>
      <c r="AH1455" s="99">
        <f t="shared" si="1313"/>
        <v>0</v>
      </c>
      <c r="AI1455" s="101">
        <v>1</v>
      </c>
      <c r="AJ1455" s="106"/>
    </row>
    <row r="1456" spans="2:36" s="35" customFormat="1" ht="17.100000000000001" customHeight="1">
      <c r="B1456" s="105"/>
      <c r="C1456" s="54"/>
      <c r="D1456" s="96"/>
      <c r="E1456" s="111"/>
      <c r="F1456" s="112"/>
      <c r="G1456" s="113"/>
      <c r="H1456" s="194">
        <v>1</v>
      </c>
      <c r="I1456" s="98">
        <v>0</v>
      </c>
      <c r="J1456" s="98">
        <v>0</v>
      </c>
      <c r="K1456" s="101">
        <f t="shared" si="1308"/>
        <v>0</v>
      </c>
      <c r="L1456" s="100">
        <v>0</v>
      </c>
      <c r="M1456" s="98">
        <v>0</v>
      </c>
      <c r="N1456" s="101">
        <f t="shared" si="1309"/>
        <v>0</v>
      </c>
      <c r="O1456" s="100">
        <v>0</v>
      </c>
      <c r="P1456" s="98">
        <v>0</v>
      </c>
      <c r="Q1456" s="101">
        <f t="shared" si="1310"/>
        <v>0</v>
      </c>
      <c r="R1456" s="100">
        <v>0</v>
      </c>
      <c r="S1456" s="98">
        <v>0</v>
      </c>
      <c r="T1456" s="101">
        <f t="shared" si="1311"/>
        <v>0</v>
      </c>
      <c r="U1456" s="194">
        <v>1</v>
      </c>
      <c r="V1456" s="99">
        <v>1</v>
      </c>
      <c r="W1456" s="98">
        <v>0</v>
      </c>
      <c r="X1456" s="98">
        <v>0</v>
      </c>
      <c r="Y1456" s="101">
        <f t="shared" si="1314"/>
        <v>0</v>
      </c>
      <c r="Z1456" s="101">
        <v>1</v>
      </c>
      <c r="AA1456" s="194">
        <v>0</v>
      </c>
      <c r="AB1456" s="99">
        <v>1</v>
      </c>
      <c r="AC1456" s="98">
        <v>0</v>
      </c>
      <c r="AD1456" s="98">
        <v>0</v>
      </c>
      <c r="AE1456" s="101">
        <f t="shared" si="1312"/>
        <v>0</v>
      </c>
      <c r="AF1456" s="100">
        <v>0</v>
      </c>
      <c r="AG1456" s="98">
        <v>0</v>
      </c>
      <c r="AH1456" s="99">
        <f t="shared" si="1313"/>
        <v>0</v>
      </c>
      <c r="AI1456" s="101">
        <v>1</v>
      </c>
      <c r="AJ1456" s="106"/>
    </row>
    <row r="1457" spans="2:36" s="35" customFormat="1" ht="17.100000000000001" customHeight="1">
      <c r="B1457" s="105"/>
      <c r="C1457" s="54"/>
      <c r="D1457" s="96"/>
      <c r="E1457" s="111"/>
      <c r="F1457" s="112"/>
      <c r="G1457" s="113"/>
      <c r="H1457" s="194">
        <v>1</v>
      </c>
      <c r="I1457" s="98">
        <v>0</v>
      </c>
      <c r="J1457" s="98">
        <v>0</v>
      </c>
      <c r="K1457" s="101">
        <f t="shared" si="1308"/>
        <v>0</v>
      </c>
      <c r="L1457" s="100">
        <v>0</v>
      </c>
      <c r="M1457" s="98">
        <v>0</v>
      </c>
      <c r="N1457" s="101">
        <f t="shared" si="1309"/>
        <v>0</v>
      </c>
      <c r="O1457" s="100">
        <v>0</v>
      </c>
      <c r="P1457" s="98">
        <v>0</v>
      </c>
      <c r="Q1457" s="101">
        <f t="shared" si="1310"/>
        <v>0</v>
      </c>
      <c r="R1457" s="100">
        <v>0</v>
      </c>
      <c r="S1457" s="98">
        <v>0</v>
      </c>
      <c r="T1457" s="101">
        <f t="shared" si="1311"/>
        <v>0</v>
      </c>
      <c r="U1457" s="194">
        <v>1</v>
      </c>
      <c r="V1457" s="99">
        <v>1</v>
      </c>
      <c r="W1457" s="98">
        <v>0</v>
      </c>
      <c r="X1457" s="98">
        <v>0</v>
      </c>
      <c r="Y1457" s="101">
        <f t="shared" si="1314"/>
        <v>0</v>
      </c>
      <c r="Z1457" s="101">
        <v>1</v>
      </c>
      <c r="AA1457" s="194">
        <v>0</v>
      </c>
      <c r="AB1457" s="99">
        <v>1</v>
      </c>
      <c r="AC1457" s="98">
        <v>0</v>
      </c>
      <c r="AD1457" s="98">
        <v>0</v>
      </c>
      <c r="AE1457" s="101">
        <f t="shared" si="1312"/>
        <v>0</v>
      </c>
      <c r="AF1457" s="100">
        <v>0</v>
      </c>
      <c r="AG1457" s="98">
        <v>0</v>
      </c>
      <c r="AH1457" s="99">
        <f t="shared" si="1313"/>
        <v>0</v>
      </c>
      <c r="AI1457" s="101">
        <v>1</v>
      </c>
      <c r="AJ1457" s="106"/>
    </row>
    <row r="1458" spans="2:36" s="35" customFormat="1" ht="17.100000000000001" customHeight="1">
      <c r="B1458" s="105"/>
      <c r="C1458" s="54"/>
      <c r="D1458" s="96"/>
      <c r="E1458" s="111"/>
      <c r="F1458" s="112"/>
      <c r="G1458" s="113"/>
      <c r="H1458" s="194">
        <v>1</v>
      </c>
      <c r="I1458" s="98">
        <v>0</v>
      </c>
      <c r="J1458" s="98">
        <v>0</v>
      </c>
      <c r="K1458" s="101">
        <f t="shared" si="1308"/>
        <v>0</v>
      </c>
      <c r="L1458" s="100">
        <v>0</v>
      </c>
      <c r="M1458" s="98">
        <v>0</v>
      </c>
      <c r="N1458" s="101">
        <f t="shared" si="1309"/>
        <v>0</v>
      </c>
      <c r="O1458" s="100">
        <v>0</v>
      </c>
      <c r="P1458" s="98">
        <v>0</v>
      </c>
      <c r="Q1458" s="101">
        <f t="shared" si="1310"/>
        <v>0</v>
      </c>
      <c r="R1458" s="100">
        <v>0</v>
      </c>
      <c r="S1458" s="98">
        <v>0</v>
      </c>
      <c r="T1458" s="101">
        <f t="shared" si="1311"/>
        <v>0</v>
      </c>
      <c r="U1458" s="194">
        <v>1</v>
      </c>
      <c r="V1458" s="99">
        <v>1</v>
      </c>
      <c r="W1458" s="98">
        <v>0</v>
      </c>
      <c r="X1458" s="98">
        <v>0</v>
      </c>
      <c r="Y1458" s="101">
        <f t="shared" si="1314"/>
        <v>0</v>
      </c>
      <c r="Z1458" s="101">
        <v>1</v>
      </c>
      <c r="AA1458" s="194">
        <v>0</v>
      </c>
      <c r="AB1458" s="99">
        <v>1</v>
      </c>
      <c r="AC1458" s="98">
        <v>0</v>
      </c>
      <c r="AD1458" s="98">
        <v>0</v>
      </c>
      <c r="AE1458" s="101">
        <f t="shared" si="1312"/>
        <v>0</v>
      </c>
      <c r="AF1458" s="100">
        <v>0</v>
      </c>
      <c r="AG1458" s="98">
        <v>0</v>
      </c>
      <c r="AH1458" s="99">
        <f t="shared" si="1313"/>
        <v>0</v>
      </c>
      <c r="AI1458" s="101">
        <v>1</v>
      </c>
      <c r="AJ1458" s="106"/>
    </row>
    <row r="1459" spans="2:36" s="35" customFormat="1" ht="17.100000000000001" customHeight="1">
      <c r="B1459" s="105"/>
      <c r="C1459" s="54"/>
      <c r="D1459" s="96"/>
      <c r="E1459" s="111"/>
      <c r="F1459" s="112"/>
      <c r="G1459" s="113"/>
      <c r="H1459" s="194">
        <v>1</v>
      </c>
      <c r="I1459" s="98">
        <v>0</v>
      </c>
      <c r="J1459" s="98">
        <v>0</v>
      </c>
      <c r="K1459" s="101">
        <f t="shared" si="1308"/>
        <v>0</v>
      </c>
      <c r="L1459" s="100">
        <v>0</v>
      </c>
      <c r="M1459" s="98">
        <v>0</v>
      </c>
      <c r="N1459" s="101">
        <f t="shared" si="1309"/>
        <v>0</v>
      </c>
      <c r="O1459" s="100">
        <v>0</v>
      </c>
      <c r="P1459" s="98">
        <v>0</v>
      </c>
      <c r="Q1459" s="101">
        <f t="shared" si="1310"/>
        <v>0</v>
      </c>
      <c r="R1459" s="100">
        <v>0</v>
      </c>
      <c r="S1459" s="98">
        <v>0</v>
      </c>
      <c r="T1459" s="101">
        <f t="shared" si="1311"/>
        <v>0</v>
      </c>
      <c r="U1459" s="194">
        <v>1</v>
      </c>
      <c r="V1459" s="99">
        <v>1</v>
      </c>
      <c r="W1459" s="98">
        <v>0</v>
      </c>
      <c r="X1459" s="98">
        <v>0</v>
      </c>
      <c r="Y1459" s="101">
        <f t="shared" si="1314"/>
        <v>0</v>
      </c>
      <c r="Z1459" s="101">
        <v>1</v>
      </c>
      <c r="AA1459" s="194">
        <v>0</v>
      </c>
      <c r="AB1459" s="99">
        <v>1</v>
      </c>
      <c r="AC1459" s="98">
        <v>0</v>
      </c>
      <c r="AD1459" s="98">
        <v>0</v>
      </c>
      <c r="AE1459" s="101">
        <f t="shared" si="1312"/>
        <v>0</v>
      </c>
      <c r="AF1459" s="100">
        <v>0</v>
      </c>
      <c r="AG1459" s="98">
        <v>0</v>
      </c>
      <c r="AH1459" s="99">
        <f t="shared" si="1313"/>
        <v>0</v>
      </c>
      <c r="AI1459" s="101">
        <v>1</v>
      </c>
      <c r="AJ1459" s="106"/>
    </row>
    <row r="1460" spans="2:36" s="126" customFormat="1" ht="17.100000000000001" customHeight="1">
      <c r="B1460" s="118"/>
      <c r="C1460" s="119"/>
      <c r="D1460" s="120"/>
      <c r="E1460" s="121"/>
      <c r="F1460" s="122"/>
      <c r="G1460" s="123"/>
      <c r="H1460" s="194">
        <v>1</v>
      </c>
      <c r="I1460" s="430" t="s">
        <v>201</v>
      </c>
      <c r="J1460" s="430"/>
      <c r="K1460" s="124">
        <f>SUM(K1453:K1459)</f>
        <v>0</v>
      </c>
      <c r="L1460" s="401" t="s">
        <v>201</v>
      </c>
      <c r="M1460" s="402"/>
      <c r="N1460" s="124">
        <f>SUM(N1453:N1459)</f>
        <v>0</v>
      </c>
      <c r="O1460" s="401" t="s">
        <v>201</v>
      </c>
      <c r="P1460" s="402"/>
      <c r="Q1460" s="124">
        <f>SUM(Q1453:Q1459)</f>
        <v>0</v>
      </c>
      <c r="R1460" s="401" t="s">
        <v>201</v>
      </c>
      <c r="S1460" s="402"/>
      <c r="T1460" s="124">
        <f>SUM(T1453:T1459)</f>
        <v>0</v>
      </c>
      <c r="U1460" s="194">
        <v>1</v>
      </c>
      <c r="V1460" s="99">
        <v>1</v>
      </c>
      <c r="W1460" s="430" t="s">
        <v>201</v>
      </c>
      <c r="X1460" s="430"/>
      <c r="Y1460" s="124">
        <f>SUM(Y1453:Y1459)</f>
        <v>0</v>
      </c>
      <c r="Z1460" s="101">
        <v>1</v>
      </c>
      <c r="AA1460" s="194">
        <v>0</v>
      </c>
      <c r="AB1460" s="99">
        <v>1</v>
      </c>
      <c r="AC1460" s="430" t="s">
        <v>201</v>
      </c>
      <c r="AD1460" s="430"/>
      <c r="AE1460" s="124">
        <f>SUM(AE1453:AE1459)</f>
        <v>0</v>
      </c>
      <c r="AF1460" s="431" t="s">
        <v>201</v>
      </c>
      <c r="AG1460" s="430"/>
      <c r="AH1460" s="143">
        <f>SUM(AH1453:AH1459)</f>
        <v>0</v>
      </c>
      <c r="AI1460" s="101">
        <v>1</v>
      </c>
      <c r="AJ1460" s="125"/>
    </row>
    <row r="1461" spans="2:36" s="35" customFormat="1" ht="16.8" customHeight="1">
      <c r="B1461" s="105"/>
      <c r="C1461" s="54">
        <f>'3. Rekap Back Up Non Aspal X'!C201</f>
        <v>18000</v>
      </c>
      <c r="D1461" s="96">
        <f>'3. Rekap Back Up Non Aspal X'!D201</f>
        <v>18100</v>
      </c>
      <c r="E1461" s="111">
        <f>'3. Rekap Back Up Non Aspal X'!E201</f>
        <v>4</v>
      </c>
      <c r="F1461" s="112">
        <f>(100/((D1461-C1461)*E1461))*((K1468*0.05)+(N1468*0.05)+(Q1468*0.05)+(T1468)+(Y1468)+(AE1468*1.5)+(AH1468*1))</f>
        <v>0</v>
      </c>
      <c r="G1461" s="113" t="str">
        <f>IF(F1461&lt;=25,"RB",IF(F1461&lt;=75,"RB",IF(F1461&lt;=100,"RB","RB")))</f>
        <v>RB</v>
      </c>
      <c r="H1461" s="194">
        <v>1</v>
      </c>
      <c r="I1461" s="98">
        <v>0</v>
      </c>
      <c r="J1461" s="98">
        <v>0</v>
      </c>
      <c r="K1461" s="101">
        <f t="shared" ref="K1461:K1467" si="1315">I1461*J1461</f>
        <v>0</v>
      </c>
      <c r="L1461" s="98">
        <v>0</v>
      </c>
      <c r="M1461" s="98">
        <v>0</v>
      </c>
      <c r="N1461" s="101">
        <f t="shared" ref="N1461:N1467" si="1316">L1461*M1461</f>
        <v>0</v>
      </c>
      <c r="O1461" s="98">
        <v>0</v>
      </c>
      <c r="P1461" s="98">
        <v>0</v>
      </c>
      <c r="Q1461" s="101">
        <f t="shared" ref="Q1461:Q1467" si="1317">O1461*P1461</f>
        <v>0</v>
      </c>
      <c r="R1461" s="98">
        <v>0</v>
      </c>
      <c r="S1461" s="98">
        <v>0</v>
      </c>
      <c r="T1461" s="101">
        <f t="shared" ref="T1461:T1467" si="1318">R1461*S1461</f>
        <v>0</v>
      </c>
      <c r="U1461" s="194">
        <v>1</v>
      </c>
      <c r="V1461" s="99">
        <v>1</v>
      </c>
      <c r="W1461" s="98">
        <v>0</v>
      </c>
      <c r="X1461" s="98">
        <v>0</v>
      </c>
      <c r="Y1461" s="101">
        <f>W1461*X1461</f>
        <v>0</v>
      </c>
      <c r="Z1461" s="101">
        <v>1</v>
      </c>
      <c r="AA1461" s="194">
        <v>0</v>
      </c>
      <c r="AB1461" s="99">
        <v>1</v>
      </c>
      <c r="AC1461" s="98">
        <v>0</v>
      </c>
      <c r="AD1461" s="98">
        <v>0</v>
      </c>
      <c r="AE1461" s="101">
        <f t="shared" ref="AE1461:AE1467" si="1319">AC1461*AD1461</f>
        <v>0</v>
      </c>
      <c r="AF1461" s="98">
        <v>0</v>
      </c>
      <c r="AG1461" s="98">
        <v>3</v>
      </c>
      <c r="AH1461" s="99">
        <f t="shared" ref="AH1461:AH1467" si="1320">AF1461*AG1461</f>
        <v>0</v>
      </c>
      <c r="AI1461" s="101">
        <v>1</v>
      </c>
      <c r="AJ1461" s="106"/>
    </row>
    <row r="1462" spans="2:36" s="35" customFormat="1" ht="17.100000000000001" customHeight="1">
      <c r="B1462" s="105"/>
      <c r="C1462" s="54"/>
      <c r="D1462" s="96"/>
      <c r="E1462" s="111"/>
      <c r="F1462" s="112"/>
      <c r="G1462" s="113"/>
      <c r="H1462" s="194">
        <v>1</v>
      </c>
      <c r="I1462" s="98">
        <v>0</v>
      </c>
      <c r="J1462" s="98">
        <v>0</v>
      </c>
      <c r="K1462" s="101">
        <f t="shared" si="1315"/>
        <v>0</v>
      </c>
      <c r="L1462" s="100">
        <v>0</v>
      </c>
      <c r="M1462" s="98">
        <v>0</v>
      </c>
      <c r="N1462" s="101">
        <f t="shared" si="1316"/>
        <v>0</v>
      </c>
      <c r="O1462" s="100">
        <v>0</v>
      </c>
      <c r="P1462" s="98">
        <v>0</v>
      </c>
      <c r="Q1462" s="101">
        <f t="shared" si="1317"/>
        <v>0</v>
      </c>
      <c r="R1462" s="100">
        <v>0</v>
      </c>
      <c r="S1462" s="98">
        <v>0</v>
      </c>
      <c r="T1462" s="101">
        <f t="shared" si="1318"/>
        <v>0</v>
      </c>
      <c r="U1462" s="194">
        <v>1</v>
      </c>
      <c r="V1462" s="99">
        <v>1</v>
      </c>
      <c r="W1462" s="98">
        <v>0</v>
      </c>
      <c r="X1462" s="98">
        <v>0</v>
      </c>
      <c r="Y1462" s="101">
        <f t="shared" ref="Y1462:Y1467" si="1321">W1462*X1462</f>
        <v>0</v>
      </c>
      <c r="Z1462" s="101">
        <v>1</v>
      </c>
      <c r="AA1462" s="194">
        <v>0</v>
      </c>
      <c r="AB1462" s="99">
        <v>1</v>
      </c>
      <c r="AC1462" s="98">
        <v>0</v>
      </c>
      <c r="AD1462" s="98">
        <v>0</v>
      </c>
      <c r="AE1462" s="101">
        <f t="shared" si="1319"/>
        <v>0</v>
      </c>
      <c r="AF1462" s="100">
        <v>0</v>
      </c>
      <c r="AG1462" s="98">
        <v>0</v>
      </c>
      <c r="AH1462" s="99">
        <f t="shared" si="1320"/>
        <v>0</v>
      </c>
      <c r="AI1462" s="101">
        <v>1</v>
      </c>
      <c r="AJ1462" s="106"/>
    </row>
    <row r="1463" spans="2:36" s="35" customFormat="1" ht="17.100000000000001" customHeight="1">
      <c r="B1463" s="105"/>
      <c r="C1463" s="54"/>
      <c r="D1463" s="96"/>
      <c r="E1463" s="111"/>
      <c r="F1463" s="112"/>
      <c r="G1463" s="113"/>
      <c r="H1463" s="194">
        <v>1</v>
      </c>
      <c r="I1463" s="98">
        <v>0</v>
      </c>
      <c r="J1463" s="98">
        <v>0</v>
      </c>
      <c r="K1463" s="101">
        <f t="shared" si="1315"/>
        <v>0</v>
      </c>
      <c r="L1463" s="100">
        <v>0</v>
      </c>
      <c r="M1463" s="98">
        <v>0</v>
      </c>
      <c r="N1463" s="101">
        <f t="shared" si="1316"/>
        <v>0</v>
      </c>
      <c r="O1463" s="100">
        <v>0</v>
      </c>
      <c r="P1463" s="98">
        <v>0</v>
      </c>
      <c r="Q1463" s="101">
        <f t="shared" si="1317"/>
        <v>0</v>
      </c>
      <c r="R1463" s="100">
        <v>0</v>
      </c>
      <c r="S1463" s="98">
        <v>0</v>
      </c>
      <c r="T1463" s="101">
        <f t="shared" si="1318"/>
        <v>0</v>
      </c>
      <c r="U1463" s="194">
        <v>1</v>
      </c>
      <c r="V1463" s="99">
        <v>1</v>
      </c>
      <c r="W1463" s="98">
        <v>0</v>
      </c>
      <c r="X1463" s="98">
        <v>0</v>
      </c>
      <c r="Y1463" s="101">
        <f t="shared" si="1321"/>
        <v>0</v>
      </c>
      <c r="Z1463" s="101">
        <v>1</v>
      </c>
      <c r="AA1463" s="194">
        <v>0</v>
      </c>
      <c r="AB1463" s="99">
        <v>1</v>
      </c>
      <c r="AC1463" s="98">
        <v>0</v>
      </c>
      <c r="AD1463" s="98">
        <v>0</v>
      </c>
      <c r="AE1463" s="101">
        <f t="shared" si="1319"/>
        <v>0</v>
      </c>
      <c r="AF1463" s="100">
        <v>0</v>
      </c>
      <c r="AG1463" s="98">
        <v>0</v>
      </c>
      <c r="AH1463" s="99">
        <f t="shared" si="1320"/>
        <v>0</v>
      </c>
      <c r="AI1463" s="101">
        <v>1</v>
      </c>
      <c r="AJ1463" s="106"/>
    </row>
    <row r="1464" spans="2:36" s="35" customFormat="1" ht="17.100000000000001" customHeight="1">
      <c r="B1464" s="105"/>
      <c r="C1464" s="54"/>
      <c r="D1464" s="96"/>
      <c r="E1464" s="111"/>
      <c r="F1464" s="112"/>
      <c r="G1464" s="113"/>
      <c r="H1464" s="194">
        <v>1</v>
      </c>
      <c r="I1464" s="98">
        <v>0</v>
      </c>
      <c r="J1464" s="98">
        <v>0</v>
      </c>
      <c r="K1464" s="101">
        <f t="shared" si="1315"/>
        <v>0</v>
      </c>
      <c r="L1464" s="100">
        <v>0</v>
      </c>
      <c r="M1464" s="98">
        <v>0</v>
      </c>
      <c r="N1464" s="101">
        <f t="shared" si="1316"/>
        <v>0</v>
      </c>
      <c r="O1464" s="100">
        <v>0</v>
      </c>
      <c r="P1464" s="98">
        <v>0</v>
      </c>
      <c r="Q1464" s="101">
        <f t="shared" si="1317"/>
        <v>0</v>
      </c>
      <c r="R1464" s="100">
        <v>0</v>
      </c>
      <c r="S1464" s="98">
        <v>0</v>
      </c>
      <c r="T1464" s="101">
        <f t="shared" si="1318"/>
        <v>0</v>
      </c>
      <c r="U1464" s="194">
        <v>1</v>
      </c>
      <c r="V1464" s="99">
        <v>1</v>
      </c>
      <c r="W1464" s="98">
        <v>0</v>
      </c>
      <c r="X1464" s="98">
        <v>0</v>
      </c>
      <c r="Y1464" s="101">
        <f t="shared" si="1321"/>
        <v>0</v>
      </c>
      <c r="Z1464" s="101">
        <v>1</v>
      </c>
      <c r="AA1464" s="194">
        <v>0</v>
      </c>
      <c r="AB1464" s="99">
        <v>1</v>
      </c>
      <c r="AC1464" s="98">
        <v>0</v>
      </c>
      <c r="AD1464" s="98">
        <v>0</v>
      </c>
      <c r="AE1464" s="101">
        <f t="shared" si="1319"/>
        <v>0</v>
      </c>
      <c r="AF1464" s="100">
        <v>0</v>
      </c>
      <c r="AG1464" s="98">
        <v>0</v>
      </c>
      <c r="AH1464" s="99">
        <f t="shared" si="1320"/>
        <v>0</v>
      </c>
      <c r="AI1464" s="101">
        <v>1</v>
      </c>
      <c r="AJ1464" s="106"/>
    </row>
    <row r="1465" spans="2:36" s="35" customFormat="1" ht="17.100000000000001" customHeight="1">
      <c r="B1465" s="105"/>
      <c r="C1465" s="54"/>
      <c r="D1465" s="96"/>
      <c r="E1465" s="111"/>
      <c r="F1465" s="112"/>
      <c r="G1465" s="113"/>
      <c r="H1465" s="194">
        <v>1</v>
      </c>
      <c r="I1465" s="98">
        <v>0</v>
      </c>
      <c r="J1465" s="98">
        <v>0</v>
      </c>
      <c r="K1465" s="101">
        <f t="shared" si="1315"/>
        <v>0</v>
      </c>
      <c r="L1465" s="100">
        <v>0</v>
      </c>
      <c r="M1465" s="98">
        <v>0</v>
      </c>
      <c r="N1465" s="101">
        <f t="shared" si="1316"/>
        <v>0</v>
      </c>
      <c r="O1465" s="100">
        <v>0</v>
      </c>
      <c r="P1465" s="98">
        <v>0</v>
      </c>
      <c r="Q1465" s="101">
        <f t="shared" si="1317"/>
        <v>0</v>
      </c>
      <c r="R1465" s="100">
        <v>0</v>
      </c>
      <c r="S1465" s="98">
        <v>0</v>
      </c>
      <c r="T1465" s="101">
        <f t="shared" si="1318"/>
        <v>0</v>
      </c>
      <c r="U1465" s="194">
        <v>1</v>
      </c>
      <c r="V1465" s="99">
        <v>1</v>
      </c>
      <c r="W1465" s="98">
        <v>0</v>
      </c>
      <c r="X1465" s="98">
        <v>0</v>
      </c>
      <c r="Y1465" s="101">
        <f t="shared" si="1321"/>
        <v>0</v>
      </c>
      <c r="Z1465" s="101">
        <v>1</v>
      </c>
      <c r="AA1465" s="194">
        <v>0</v>
      </c>
      <c r="AB1465" s="99">
        <v>1</v>
      </c>
      <c r="AC1465" s="98">
        <v>0</v>
      </c>
      <c r="AD1465" s="98">
        <v>0</v>
      </c>
      <c r="AE1465" s="101">
        <f t="shared" si="1319"/>
        <v>0</v>
      </c>
      <c r="AF1465" s="100">
        <v>0</v>
      </c>
      <c r="AG1465" s="98">
        <v>0</v>
      </c>
      <c r="AH1465" s="99">
        <f t="shared" si="1320"/>
        <v>0</v>
      </c>
      <c r="AI1465" s="101">
        <v>1</v>
      </c>
      <c r="AJ1465" s="106"/>
    </row>
    <row r="1466" spans="2:36" s="35" customFormat="1" ht="17.100000000000001" customHeight="1">
      <c r="B1466" s="105"/>
      <c r="C1466" s="54"/>
      <c r="D1466" s="96"/>
      <c r="E1466" s="111"/>
      <c r="F1466" s="112"/>
      <c r="G1466" s="113"/>
      <c r="H1466" s="194">
        <v>1</v>
      </c>
      <c r="I1466" s="98">
        <v>0</v>
      </c>
      <c r="J1466" s="98">
        <v>0</v>
      </c>
      <c r="K1466" s="101">
        <f t="shared" si="1315"/>
        <v>0</v>
      </c>
      <c r="L1466" s="100">
        <v>0</v>
      </c>
      <c r="M1466" s="98">
        <v>0</v>
      </c>
      <c r="N1466" s="101">
        <f t="shared" si="1316"/>
        <v>0</v>
      </c>
      <c r="O1466" s="100">
        <v>0</v>
      </c>
      <c r="P1466" s="98">
        <v>0</v>
      </c>
      <c r="Q1466" s="101">
        <f t="shared" si="1317"/>
        <v>0</v>
      </c>
      <c r="R1466" s="100">
        <v>0</v>
      </c>
      <c r="S1466" s="98">
        <v>0</v>
      </c>
      <c r="T1466" s="101">
        <f t="shared" si="1318"/>
        <v>0</v>
      </c>
      <c r="U1466" s="194">
        <v>1</v>
      </c>
      <c r="V1466" s="99">
        <v>1</v>
      </c>
      <c r="W1466" s="98">
        <v>0</v>
      </c>
      <c r="X1466" s="98">
        <v>0</v>
      </c>
      <c r="Y1466" s="101">
        <f t="shared" si="1321"/>
        <v>0</v>
      </c>
      <c r="Z1466" s="101">
        <v>1</v>
      </c>
      <c r="AA1466" s="194">
        <v>0</v>
      </c>
      <c r="AB1466" s="99">
        <v>1</v>
      </c>
      <c r="AC1466" s="98">
        <v>0</v>
      </c>
      <c r="AD1466" s="98">
        <v>0</v>
      </c>
      <c r="AE1466" s="101">
        <f t="shared" si="1319"/>
        <v>0</v>
      </c>
      <c r="AF1466" s="100">
        <v>0</v>
      </c>
      <c r="AG1466" s="98">
        <v>0</v>
      </c>
      <c r="AH1466" s="99">
        <f t="shared" si="1320"/>
        <v>0</v>
      </c>
      <c r="AI1466" s="101">
        <v>1</v>
      </c>
      <c r="AJ1466" s="106"/>
    </row>
    <row r="1467" spans="2:36" s="35" customFormat="1" ht="17.100000000000001" customHeight="1">
      <c r="B1467" s="105"/>
      <c r="C1467" s="54"/>
      <c r="D1467" s="96"/>
      <c r="E1467" s="111"/>
      <c r="F1467" s="112"/>
      <c r="G1467" s="113"/>
      <c r="H1467" s="194">
        <v>1</v>
      </c>
      <c r="I1467" s="98">
        <v>0</v>
      </c>
      <c r="J1467" s="98">
        <v>0</v>
      </c>
      <c r="K1467" s="101">
        <f t="shared" si="1315"/>
        <v>0</v>
      </c>
      <c r="L1467" s="100">
        <v>0</v>
      </c>
      <c r="M1467" s="98">
        <v>0</v>
      </c>
      <c r="N1467" s="101">
        <f t="shared" si="1316"/>
        <v>0</v>
      </c>
      <c r="O1467" s="100">
        <v>0</v>
      </c>
      <c r="P1467" s="98">
        <v>0</v>
      </c>
      <c r="Q1467" s="101">
        <f t="shared" si="1317"/>
        <v>0</v>
      </c>
      <c r="R1467" s="100">
        <v>0</v>
      </c>
      <c r="S1467" s="98">
        <v>0</v>
      </c>
      <c r="T1467" s="101">
        <f t="shared" si="1318"/>
        <v>0</v>
      </c>
      <c r="U1467" s="194">
        <v>1</v>
      </c>
      <c r="V1467" s="99">
        <v>1</v>
      </c>
      <c r="W1467" s="98">
        <v>0</v>
      </c>
      <c r="X1467" s="98">
        <v>0</v>
      </c>
      <c r="Y1467" s="101">
        <f t="shared" si="1321"/>
        <v>0</v>
      </c>
      <c r="Z1467" s="101">
        <v>1</v>
      </c>
      <c r="AA1467" s="194">
        <v>0</v>
      </c>
      <c r="AB1467" s="99">
        <v>1</v>
      </c>
      <c r="AC1467" s="98">
        <v>0</v>
      </c>
      <c r="AD1467" s="98">
        <v>0</v>
      </c>
      <c r="AE1467" s="101">
        <f t="shared" si="1319"/>
        <v>0</v>
      </c>
      <c r="AF1467" s="100">
        <v>0</v>
      </c>
      <c r="AG1467" s="98">
        <v>0</v>
      </c>
      <c r="AH1467" s="99">
        <f t="shared" si="1320"/>
        <v>0</v>
      </c>
      <c r="AI1467" s="101">
        <v>1</v>
      </c>
      <c r="AJ1467" s="106"/>
    </row>
    <row r="1468" spans="2:36" s="126" customFormat="1" ht="17.100000000000001" customHeight="1" thickBot="1">
      <c r="B1468" s="128"/>
      <c r="C1468" s="154"/>
      <c r="D1468" s="155"/>
      <c r="E1468" s="156"/>
      <c r="F1468" s="129"/>
      <c r="G1468" s="130"/>
      <c r="H1468" s="195">
        <v>1</v>
      </c>
      <c r="I1468" s="432" t="s">
        <v>201</v>
      </c>
      <c r="J1468" s="432"/>
      <c r="K1468" s="131">
        <f>SUM(K1461:K1467)</f>
        <v>0</v>
      </c>
      <c r="L1468" s="403" t="s">
        <v>201</v>
      </c>
      <c r="M1468" s="404"/>
      <c r="N1468" s="131">
        <f>SUM(N1461:N1467)</f>
        <v>0</v>
      </c>
      <c r="O1468" s="403" t="s">
        <v>201</v>
      </c>
      <c r="P1468" s="404"/>
      <c r="Q1468" s="131">
        <f>SUM(Q1461:Q1467)</f>
        <v>0</v>
      </c>
      <c r="R1468" s="403" t="s">
        <v>201</v>
      </c>
      <c r="S1468" s="404"/>
      <c r="T1468" s="131">
        <f>SUM(T1461:T1467)</f>
        <v>0</v>
      </c>
      <c r="U1468" s="195">
        <v>1</v>
      </c>
      <c r="V1468" s="165">
        <v>1</v>
      </c>
      <c r="W1468" s="432" t="s">
        <v>201</v>
      </c>
      <c r="X1468" s="432"/>
      <c r="Y1468" s="131">
        <f>SUM(Y1461:Y1467)</f>
        <v>0</v>
      </c>
      <c r="Z1468" s="133">
        <v>1</v>
      </c>
      <c r="AA1468" s="195">
        <v>0</v>
      </c>
      <c r="AB1468" s="165">
        <v>1</v>
      </c>
      <c r="AC1468" s="432" t="s">
        <v>201</v>
      </c>
      <c r="AD1468" s="432"/>
      <c r="AE1468" s="131">
        <f>SUM(AE1461:AE1467)</f>
        <v>0</v>
      </c>
      <c r="AF1468" s="433" t="s">
        <v>201</v>
      </c>
      <c r="AG1468" s="432"/>
      <c r="AH1468" s="144">
        <f>SUM(AH1461:AH1467)</f>
        <v>0</v>
      </c>
      <c r="AI1468" s="133">
        <v>1</v>
      </c>
      <c r="AJ1468" s="134"/>
    </row>
    <row r="1469" spans="2:36" s="35" customFormat="1" ht="16.8" customHeight="1">
      <c r="B1469" s="114"/>
      <c r="C1469" s="157">
        <f>'3. Rekap Back Up Non Aspal X'!C202</f>
        <v>18100</v>
      </c>
      <c r="D1469" s="158">
        <f>'3. Rekap Back Up Non Aspal X'!D202</f>
        <v>18200</v>
      </c>
      <c r="E1469" s="159">
        <f>'3. Rekap Back Up Non Aspal X'!E202</f>
        <v>4</v>
      </c>
      <c r="F1469" s="115">
        <f>(100/((D1469-C1469)*E1469))*((K1476*0.05)+(N1476*0.05)+(Q1476*0.05)+(T1476)+(Y1476)+(AE1476*1.5)+(AH1476*1))</f>
        <v>0</v>
      </c>
      <c r="G1469" s="116" t="str">
        <f>IF(F1469&lt;=25,"RB",IF(F1469&lt;=75,"RB",IF(F1469&lt;=100,"RB","RB")))</f>
        <v>RB</v>
      </c>
      <c r="H1469" s="196">
        <v>1</v>
      </c>
      <c r="I1469" s="136">
        <v>0</v>
      </c>
      <c r="J1469" s="136">
        <v>0</v>
      </c>
      <c r="K1469" s="137">
        <f t="shared" ref="K1469:K1475" si="1322">I1469*J1469</f>
        <v>0</v>
      </c>
      <c r="L1469" s="136">
        <v>0</v>
      </c>
      <c r="M1469" s="136">
        <v>0</v>
      </c>
      <c r="N1469" s="137">
        <f t="shared" ref="N1469:N1475" si="1323">L1469*M1469</f>
        <v>0</v>
      </c>
      <c r="O1469" s="136">
        <v>0</v>
      </c>
      <c r="P1469" s="136">
        <v>3</v>
      </c>
      <c r="Q1469" s="137">
        <f t="shared" ref="Q1469:Q1475" si="1324">O1469*P1469</f>
        <v>0</v>
      </c>
      <c r="R1469" s="136">
        <v>0</v>
      </c>
      <c r="S1469" s="136">
        <v>0</v>
      </c>
      <c r="T1469" s="137">
        <f t="shared" ref="T1469:T1475" si="1325">R1469*S1469</f>
        <v>0</v>
      </c>
      <c r="U1469" s="196">
        <v>1</v>
      </c>
      <c r="V1469" s="138">
        <v>1</v>
      </c>
      <c r="W1469" s="136">
        <v>0</v>
      </c>
      <c r="X1469" s="136">
        <v>0</v>
      </c>
      <c r="Y1469" s="137">
        <f>W1469*X1469</f>
        <v>0</v>
      </c>
      <c r="Z1469" s="137">
        <v>1</v>
      </c>
      <c r="AA1469" s="196">
        <v>0</v>
      </c>
      <c r="AB1469" s="138">
        <v>1</v>
      </c>
      <c r="AC1469" s="136">
        <v>0</v>
      </c>
      <c r="AD1469" s="136">
        <v>0</v>
      </c>
      <c r="AE1469" s="137">
        <f t="shared" ref="AE1469:AE1475" si="1326">AC1469*AD1469</f>
        <v>0</v>
      </c>
      <c r="AF1469" s="136">
        <v>0</v>
      </c>
      <c r="AG1469" s="136">
        <v>0</v>
      </c>
      <c r="AH1469" s="138">
        <f t="shared" ref="AH1469:AH1475" si="1327">AF1469*AG1469</f>
        <v>0</v>
      </c>
      <c r="AI1469" s="137">
        <v>1</v>
      </c>
      <c r="AJ1469" s="139"/>
    </row>
    <row r="1470" spans="2:36" s="35" customFormat="1" ht="17.100000000000001" customHeight="1">
      <c r="B1470" s="105"/>
      <c r="C1470" s="54"/>
      <c r="D1470" s="96"/>
      <c r="E1470" s="111"/>
      <c r="F1470" s="112"/>
      <c r="G1470" s="113"/>
      <c r="H1470" s="194">
        <v>1</v>
      </c>
      <c r="I1470" s="98">
        <v>0</v>
      </c>
      <c r="J1470" s="98">
        <v>0</v>
      </c>
      <c r="K1470" s="101">
        <f t="shared" si="1322"/>
        <v>0</v>
      </c>
      <c r="L1470" s="100">
        <v>0</v>
      </c>
      <c r="M1470" s="98">
        <v>0</v>
      </c>
      <c r="N1470" s="101">
        <f t="shared" si="1323"/>
        <v>0</v>
      </c>
      <c r="O1470" s="100">
        <v>0</v>
      </c>
      <c r="P1470" s="98">
        <v>0</v>
      </c>
      <c r="Q1470" s="101">
        <f t="shared" si="1324"/>
        <v>0</v>
      </c>
      <c r="R1470" s="100">
        <v>0</v>
      </c>
      <c r="S1470" s="98">
        <v>0</v>
      </c>
      <c r="T1470" s="101">
        <f t="shared" si="1325"/>
        <v>0</v>
      </c>
      <c r="U1470" s="194">
        <v>1</v>
      </c>
      <c r="V1470" s="99">
        <v>1</v>
      </c>
      <c r="W1470" s="98">
        <v>0</v>
      </c>
      <c r="X1470" s="98">
        <v>0</v>
      </c>
      <c r="Y1470" s="101">
        <f t="shared" ref="Y1470:Y1475" si="1328">W1470*X1470</f>
        <v>0</v>
      </c>
      <c r="Z1470" s="101">
        <v>1</v>
      </c>
      <c r="AA1470" s="194">
        <v>0</v>
      </c>
      <c r="AB1470" s="99">
        <v>1</v>
      </c>
      <c r="AC1470" s="98">
        <v>0</v>
      </c>
      <c r="AD1470" s="98">
        <v>0</v>
      </c>
      <c r="AE1470" s="101">
        <f t="shared" si="1326"/>
        <v>0</v>
      </c>
      <c r="AF1470" s="100">
        <v>0</v>
      </c>
      <c r="AG1470" s="98">
        <v>0</v>
      </c>
      <c r="AH1470" s="99">
        <f t="shared" si="1327"/>
        <v>0</v>
      </c>
      <c r="AI1470" s="101">
        <v>1</v>
      </c>
      <c r="AJ1470" s="106"/>
    </row>
    <row r="1471" spans="2:36" s="35" customFormat="1" ht="17.100000000000001" customHeight="1">
      <c r="B1471" s="105"/>
      <c r="C1471" s="54"/>
      <c r="D1471" s="96"/>
      <c r="E1471" s="111"/>
      <c r="F1471" s="112"/>
      <c r="G1471" s="113"/>
      <c r="H1471" s="194">
        <v>1</v>
      </c>
      <c r="I1471" s="98">
        <v>0</v>
      </c>
      <c r="J1471" s="98">
        <v>0</v>
      </c>
      <c r="K1471" s="101">
        <f t="shared" si="1322"/>
        <v>0</v>
      </c>
      <c r="L1471" s="100">
        <v>0</v>
      </c>
      <c r="M1471" s="98">
        <v>0</v>
      </c>
      <c r="N1471" s="101">
        <f t="shared" si="1323"/>
        <v>0</v>
      </c>
      <c r="O1471" s="100">
        <v>0</v>
      </c>
      <c r="P1471" s="98">
        <v>0</v>
      </c>
      <c r="Q1471" s="101">
        <f t="shared" si="1324"/>
        <v>0</v>
      </c>
      <c r="R1471" s="100">
        <v>0</v>
      </c>
      <c r="S1471" s="98">
        <v>0</v>
      </c>
      <c r="T1471" s="101">
        <f t="shared" si="1325"/>
        <v>0</v>
      </c>
      <c r="U1471" s="194">
        <v>1</v>
      </c>
      <c r="V1471" s="99">
        <v>1</v>
      </c>
      <c r="W1471" s="98">
        <v>0</v>
      </c>
      <c r="X1471" s="98">
        <v>0</v>
      </c>
      <c r="Y1471" s="101">
        <f t="shared" si="1328"/>
        <v>0</v>
      </c>
      <c r="Z1471" s="101">
        <v>1</v>
      </c>
      <c r="AA1471" s="194">
        <v>0</v>
      </c>
      <c r="AB1471" s="99">
        <v>1</v>
      </c>
      <c r="AC1471" s="98">
        <v>0</v>
      </c>
      <c r="AD1471" s="98">
        <v>0</v>
      </c>
      <c r="AE1471" s="101">
        <f t="shared" si="1326"/>
        <v>0</v>
      </c>
      <c r="AF1471" s="100">
        <v>0</v>
      </c>
      <c r="AG1471" s="98">
        <v>0</v>
      </c>
      <c r="AH1471" s="99">
        <f t="shared" si="1327"/>
        <v>0</v>
      </c>
      <c r="AI1471" s="101">
        <v>1</v>
      </c>
      <c r="AJ1471" s="106"/>
    </row>
    <row r="1472" spans="2:36" s="35" customFormat="1" ht="17.100000000000001" customHeight="1">
      <c r="B1472" s="105"/>
      <c r="C1472" s="54"/>
      <c r="D1472" s="96"/>
      <c r="E1472" s="111"/>
      <c r="F1472" s="112"/>
      <c r="G1472" s="113"/>
      <c r="H1472" s="194">
        <v>1</v>
      </c>
      <c r="I1472" s="98">
        <v>0</v>
      </c>
      <c r="J1472" s="98">
        <v>0</v>
      </c>
      <c r="K1472" s="101">
        <f t="shared" si="1322"/>
        <v>0</v>
      </c>
      <c r="L1472" s="100">
        <v>0</v>
      </c>
      <c r="M1472" s="98">
        <v>0</v>
      </c>
      <c r="N1472" s="101">
        <f t="shared" si="1323"/>
        <v>0</v>
      </c>
      <c r="O1472" s="100">
        <v>0</v>
      </c>
      <c r="P1472" s="98">
        <v>0</v>
      </c>
      <c r="Q1472" s="101">
        <f t="shared" si="1324"/>
        <v>0</v>
      </c>
      <c r="R1472" s="100">
        <v>0</v>
      </c>
      <c r="S1472" s="98">
        <v>0</v>
      </c>
      <c r="T1472" s="101">
        <f t="shared" si="1325"/>
        <v>0</v>
      </c>
      <c r="U1472" s="194">
        <v>1</v>
      </c>
      <c r="V1472" s="99">
        <v>1</v>
      </c>
      <c r="W1472" s="98">
        <v>0</v>
      </c>
      <c r="X1472" s="98">
        <v>0</v>
      </c>
      <c r="Y1472" s="101">
        <f t="shared" si="1328"/>
        <v>0</v>
      </c>
      <c r="Z1472" s="101">
        <v>1</v>
      </c>
      <c r="AA1472" s="194">
        <v>0</v>
      </c>
      <c r="AB1472" s="99">
        <v>1</v>
      </c>
      <c r="AC1472" s="98">
        <v>0</v>
      </c>
      <c r="AD1472" s="98">
        <v>0</v>
      </c>
      <c r="AE1472" s="101">
        <f t="shared" si="1326"/>
        <v>0</v>
      </c>
      <c r="AF1472" s="100">
        <v>0</v>
      </c>
      <c r="AG1472" s="98">
        <v>0</v>
      </c>
      <c r="AH1472" s="99">
        <f t="shared" si="1327"/>
        <v>0</v>
      </c>
      <c r="AI1472" s="101">
        <v>1</v>
      </c>
      <c r="AJ1472" s="106"/>
    </row>
    <row r="1473" spans="2:36" s="35" customFormat="1" ht="17.100000000000001" customHeight="1">
      <c r="B1473" s="105"/>
      <c r="C1473" s="54"/>
      <c r="D1473" s="96"/>
      <c r="E1473" s="111"/>
      <c r="F1473" s="112"/>
      <c r="G1473" s="113"/>
      <c r="H1473" s="194">
        <v>1</v>
      </c>
      <c r="I1473" s="98">
        <v>0</v>
      </c>
      <c r="J1473" s="98">
        <v>0</v>
      </c>
      <c r="K1473" s="101">
        <f t="shared" si="1322"/>
        <v>0</v>
      </c>
      <c r="L1473" s="100">
        <v>0</v>
      </c>
      <c r="M1473" s="98">
        <v>0</v>
      </c>
      <c r="N1473" s="101">
        <f t="shared" si="1323"/>
        <v>0</v>
      </c>
      <c r="O1473" s="100">
        <v>0</v>
      </c>
      <c r="P1473" s="98">
        <v>0</v>
      </c>
      <c r="Q1473" s="101">
        <f t="shared" si="1324"/>
        <v>0</v>
      </c>
      <c r="R1473" s="100">
        <v>0</v>
      </c>
      <c r="S1473" s="98">
        <v>0</v>
      </c>
      <c r="T1473" s="101">
        <f t="shared" si="1325"/>
        <v>0</v>
      </c>
      <c r="U1473" s="194">
        <v>1</v>
      </c>
      <c r="V1473" s="99">
        <v>1</v>
      </c>
      <c r="W1473" s="98">
        <v>0</v>
      </c>
      <c r="X1473" s="98">
        <v>0</v>
      </c>
      <c r="Y1473" s="101">
        <f t="shared" si="1328"/>
        <v>0</v>
      </c>
      <c r="Z1473" s="101">
        <v>1</v>
      </c>
      <c r="AA1473" s="194">
        <v>0</v>
      </c>
      <c r="AB1473" s="99">
        <v>1</v>
      </c>
      <c r="AC1473" s="98">
        <v>0</v>
      </c>
      <c r="AD1473" s="98">
        <v>0</v>
      </c>
      <c r="AE1473" s="101">
        <f t="shared" si="1326"/>
        <v>0</v>
      </c>
      <c r="AF1473" s="100">
        <v>0</v>
      </c>
      <c r="AG1473" s="98">
        <v>0</v>
      </c>
      <c r="AH1473" s="99">
        <f t="shared" si="1327"/>
        <v>0</v>
      </c>
      <c r="AI1473" s="101">
        <v>1</v>
      </c>
      <c r="AJ1473" s="106"/>
    </row>
    <row r="1474" spans="2:36" s="35" customFormat="1" ht="17.100000000000001" customHeight="1">
      <c r="B1474" s="105"/>
      <c r="C1474" s="54"/>
      <c r="D1474" s="96"/>
      <c r="E1474" s="111"/>
      <c r="F1474" s="112"/>
      <c r="G1474" s="113"/>
      <c r="H1474" s="194">
        <v>1</v>
      </c>
      <c r="I1474" s="98">
        <v>0</v>
      </c>
      <c r="J1474" s="98">
        <v>0</v>
      </c>
      <c r="K1474" s="101">
        <f t="shared" si="1322"/>
        <v>0</v>
      </c>
      <c r="L1474" s="100">
        <v>0</v>
      </c>
      <c r="M1474" s="98">
        <v>0</v>
      </c>
      <c r="N1474" s="101">
        <f t="shared" si="1323"/>
        <v>0</v>
      </c>
      <c r="O1474" s="100">
        <v>0</v>
      </c>
      <c r="P1474" s="98">
        <v>0</v>
      </c>
      <c r="Q1474" s="101">
        <f t="shared" si="1324"/>
        <v>0</v>
      </c>
      <c r="R1474" s="100">
        <v>0</v>
      </c>
      <c r="S1474" s="98">
        <v>0</v>
      </c>
      <c r="T1474" s="101">
        <f t="shared" si="1325"/>
        <v>0</v>
      </c>
      <c r="U1474" s="194">
        <v>1</v>
      </c>
      <c r="V1474" s="99">
        <v>1</v>
      </c>
      <c r="W1474" s="98">
        <v>0</v>
      </c>
      <c r="X1474" s="98">
        <v>0</v>
      </c>
      <c r="Y1474" s="101">
        <f t="shared" si="1328"/>
        <v>0</v>
      </c>
      <c r="Z1474" s="101">
        <v>1</v>
      </c>
      <c r="AA1474" s="194">
        <v>0</v>
      </c>
      <c r="AB1474" s="99">
        <v>1</v>
      </c>
      <c r="AC1474" s="98">
        <v>0</v>
      </c>
      <c r="AD1474" s="98">
        <v>0</v>
      </c>
      <c r="AE1474" s="101">
        <f t="shared" si="1326"/>
        <v>0</v>
      </c>
      <c r="AF1474" s="100">
        <v>0</v>
      </c>
      <c r="AG1474" s="98">
        <v>0</v>
      </c>
      <c r="AH1474" s="99">
        <f t="shared" si="1327"/>
        <v>0</v>
      </c>
      <c r="AI1474" s="101">
        <v>1</v>
      </c>
      <c r="AJ1474" s="106"/>
    </row>
    <row r="1475" spans="2:36" s="35" customFormat="1" ht="17.100000000000001" customHeight="1">
      <c r="B1475" s="105"/>
      <c r="C1475" s="54"/>
      <c r="D1475" s="96"/>
      <c r="E1475" s="111"/>
      <c r="F1475" s="112"/>
      <c r="G1475" s="113"/>
      <c r="H1475" s="194">
        <v>1</v>
      </c>
      <c r="I1475" s="98">
        <v>0</v>
      </c>
      <c r="J1475" s="98">
        <v>0</v>
      </c>
      <c r="K1475" s="101">
        <f t="shared" si="1322"/>
        <v>0</v>
      </c>
      <c r="L1475" s="100">
        <v>0</v>
      </c>
      <c r="M1475" s="98">
        <v>0</v>
      </c>
      <c r="N1475" s="101">
        <f t="shared" si="1323"/>
        <v>0</v>
      </c>
      <c r="O1475" s="100">
        <v>0</v>
      </c>
      <c r="P1475" s="98">
        <v>0</v>
      </c>
      <c r="Q1475" s="101">
        <f t="shared" si="1324"/>
        <v>0</v>
      </c>
      <c r="R1475" s="100">
        <v>0</v>
      </c>
      <c r="S1475" s="98">
        <v>0</v>
      </c>
      <c r="T1475" s="101">
        <f t="shared" si="1325"/>
        <v>0</v>
      </c>
      <c r="U1475" s="194">
        <v>1</v>
      </c>
      <c r="V1475" s="99">
        <v>1</v>
      </c>
      <c r="W1475" s="98">
        <v>0</v>
      </c>
      <c r="X1475" s="98">
        <v>0</v>
      </c>
      <c r="Y1475" s="101">
        <f t="shared" si="1328"/>
        <v>0</v>
      </c>
      <c r="Z1475" s="101">
        <v>1</v>
      </c>
      <c r="AA1475" s="194">
        <v>0</v>
      </c>
      <c r="AB1475" s="99">
        <v>1</v>
      </c>
      <c r="AC1475" s="98">
        <v>0</v>
      </c>
      <c r="AD1475" s="98">
        <v>0</v>
      </c>
      <c r="AE1475" s="101">
        <f t="shared" si="1326"/>
        <v>0</v>
      </c>
      <c r="AF1475" s="100">
        <v>0</v>
      </c>
      <c r="AG1475" s="98">
        <v>0</v>
      </c>
      <c r="AH1475" s="99">
        <f t="shared" si="1327"/>
        <v>0</v>
      </c>
      <c r="AI1475" s="101">
        <v>1</v>
      </c>
      <c r="AJ1475" s="106"/>
    </row>
    <row r="1476" spans="2:36" s="126" customFormat="1" ht="17.100000000000001" customHeight="1">
      <c r="B1476" s="118"/>
      <c r="C1476" s="119"/>
      <c r="D1476" s="120"/>
      <c r="E1476" s="121"/>
      <c r="F1476" s="122"/>
      <c r="G1476" s="123"/>
      <c r="H1476" s="194">
        <v>1</v>
      </c>
      <c r="I1476" s="430" t="s">
        <v>201</v>
      </c>
      <c r="J1476" s="430"/>
      <c r="K1476" s="124">
        <f>SUM(K1469:K1475)</f>
        <v>0</v>
      </c>
      <c r="L1476" s="401" t="s">
        <v>201</v>
      </c>
      <c r="M1476" s="402"/>
      <c r="N1476" s="124">
        <f>SUM(N1469:N1475)</f>
        <v>0</v>
      </c>
      <c r="O1476" s="401" t="s">
        <v>201</v>
      </c>
      <c r="P1476" s="402"/>
      <c r="Q1476" s="124">
        <f>SUM(Q1469:Q1475)</f>
        <v>0</v>
      </c>
      <c r="R1476" s="401" t="s">
        <v>201</v>
      </c>
      <c r="S1476" s="402"/>
      <c r="T1476" s="124">
        <f>SUM(T1469:T1475)</f>
        <v>0</v>
      </c>
      <c r="U1476" s="194">
        <v>1</v>
      </c>
      <c r="V1476" s="99">
        <v>1</v>
      </c>
      <c r="W1476" s="430" t="s">
        <v>201</v>
      </c>
      <c r="X1476" s="430"/>
      <c r="Y1476" s="124">
        <f>SUM(Y1469:Y1475)</f>
        <v>0</v>
      </c>
      <c r="Z1476" s="101">
        <v>1</v>
      </c>
      <c r="AA1476" s="194">
        <v>0</v>
      </c>
      <c r="AB1476" s="99">
        <v>1</v>
      </c>
      <c r="AC1476" s="430" t="s">
        <v>201</v>
      </c>
      <c r="AD1476" s="430"/>
      <c r="AE1476" s="124">
        <f>SUM(AE1469:AE1475)</f>
        <v>0</v>
      </c>
      <c r="AF1476" s="431" t="s">
        <v>201</v>
      </c>
      <c r="AG1476" s="430"/>
      <c r="AH1476" s="143">
        <f>SUM(AH1469:AH1475)</f>
        <v>0</v>
      </c>
      <c r="AI1476" s="101">
        <v>1</v>
      </c>
      <c r="AJ1476" s="125"/>
    </row>
    <row r="1477" spans="2:36" s="35" customFormat="1" ht="16.8" customHeight="1">
      <c r="B1477" s="105"/>
      <c r="C1477" s="54">
        <f>'3. Rekap Back Up Non Aspal X'!C203</f>
        <v>18200</v>
      </c>
      <c r="D1477" s="96">
        <f>'3. Rekap Back Up Non Aspal X'!D203</f>
        <v>18300</v>
      </c>
      <c r="E1477" s="111">
        <f>'3. Rekap Back Up Non Aspal X'!E203</f>
        <v>4</v>
      </c>
      <c r="F1477" s="112">
        <f>(100/((D1477-C1477)*E1477))*((K1484*0.05)+(N1484*0.05)+(Q1484*0.05)+(T1484)+(Y1484)+(AE1484*1.5)+(AH1484*1))</f>
        <v>0</v>
      </c>
      <c r="G1477" s="113" t="str">
        <f>IF(F1477&lt;=25,"RB",IF(F1477&lt;=75,"RB",IF(F1477&lt;=100,"RB","RB")))</f>
        <v>RB</v>
      </c>
      <c r="H1477" s="194">
        <v>1</v>
      </c>
      <c r="I1477" s="98">
        <v>0</v>
      </c>
      <c r="J1477" s="98">
        <v>0</v>
      </c>
      <c r="K1477" s="101">
        <f t="shared" ref="K1477:K1483" si="1329">I1477*J1477</f>
        <v>0</v>
      </c>
      <c r="L1477" s="98">
        <v>0</v>
      </c>
      <c r="M1477" s="98">
        <v>0</v>
      </c>
      <c r="N1477" s="101">
        <f t="shared" ref="N1477:N1483" si="1330">L1477*M1477</f>
        <v>0</v>
      </c>
      <c r="O1477" s="98">
        <v>0</v>
      </c>
      <c r="P1477" s="98">
        <v>0</v>
      </c>
      <c r="Q1477" s="101">
        <f t="shared" ref="Q1477:Q1483" si="1331">O1477*P1477</f>
        <v>0</v>
      </c>
      <c r="R1477" s="98">
        <v>0</v>
      </c>
      <c r="S1477" s="98">
        <v>0</v>
      </c>
      <c r="T1477" s="101">
        <f t="shared" ref="T1477:T1483" si="1332">R1477*S1477</f>
        <v>0</v>
      </c>
      <c r="U1477" s="194">
        <v>1</v>
      </c>
      <c r="V1477" s="99">
        <v>1</v>
      </c>
      <c r="W1477" s="98">
        <v>0</v>
      </c>
      <c r="X1477" s="98">
        <v>0</v>
      </c>
      <c r="Y1477" s="101">
        <f>W1477*X1477</f>
        <v>0</v>
      </c>
      <c r="Z1477" s="101">
        <v>1</v>
      </c>
      <c r="AA1477" s="194">
        <v>0</v>
      </c>
      <c r="AB1477" s="99">
        <v>1</v>
      </c>
      <c r="AC1477" s="98">
        <v>0</v>
      </c>
      <c r="AD1477" s="98">
        <v>0</v>
      </c>
      <c r="AE1477" s="101">
        <f t="shared" ref="AE1477:AE1483" si="1333">AC1477*AD1477</f>
        <v>0</v>
      </c>
      <c r="AF1477" s="98">
        <v>0</v>
      </c>
      <c r="AG1477" s="98">
        <v>3</v>
      </c>
      <c r="AH1477" s="99">
        <f t="shared" ref="AH1477:AH1483" si="1334">AF1477*AG1477</f>
        <v>0</v>
      </c>
      <c r="AI1477" s="101">
        <v>1</v>
      </c>
      <c r="AJ1477" s="106"/>
    </row>
    <row r="1478" spans="2:36" s="35" customFormat="1" ht="17.100000000000001" customHeight="1">
      <c r="B1478" s="105"/>
      <c r="C1478" s="54"/>
      <c r="D1478" s="96"/>
      <c r="E1478" s="111"/>
      <c r="F1478" s="112"/>
      <c r="G1478" s="113"/>
      <c r="H1478" s="194">
        <v>1</v>
      </c>
      <c r="I1478" s="98">
        <v>0</v>
      </c>
      <c r="J1478" s="98">
        <v>0</v>
      </c>
      <c r="K1478" s="101">
        <f t="shared" si="1329"/>
        <v>0</v>
      </c>
      <c r="L1478" s="100">
        <v>0</v>
      </c>
      <c r="M1478" s="98">
        <v>0</v>
      </c>
      <c r="N1478" s="101">
        <f t="shared" si="1330"/>
        <v>0</v>
      </c>
      <c r="O1478" s="100">
        <v>0</v>
      </c>
      <c r="P1478" s="98">
        <v>0</v>
      </c>
      <c r="Q1478" s="101">
        <f t="shared" si="1331"/>
        <v>0</v>
      </c>
      <c r="R1478" s="100">
        <v>0</v>
      </c>
      <c r="S1478" s="98">
        <v>0</v>
      </c>
      <c r="T1478" s="101">
        <f t="shared" si="1332"/>
        <v>0</v>
      </c>
      <c r="U1478" s="194">
        <v>1</v>
      </c>
      <c r="V1478" s="99">
        <v>1</v>
      </c>
      <c r="W1478" s="98">
        <v>0</v>
      </c>
      <c r="X1478" s="98">
        <v>0</v>
      </c>
      <c r="Y1478" s="101">
        <f t="shared" ref="Y1478:Y1483" si="1335">W1478*X1478</f>
        <v>0</v>
      </c>
      <c r="Z1478" s="101">
        <v>1</v>
      </c>
      <c r="AA1478" s="194">
        <v>0</v>
      </c>
      <c r="AB1478" s="99">
        <v>1</v>
      </c>
      <c r="AC1478" s="98">
        <v>0</v>
      </c>
      <c r="AD1478" s="98">
        <v>0</v>
      </c>
      <c r="AE1478" s="101">
        <f t="shared" si="1333"/>
        <v>0</v>
      </c>
      <c r="AF1478" s="100">
        <v>0</v>
      </c>
      <c r="AG1478" s="98">
        <v>0</v>
      </c>
      <c r="AH1478" s="99">
        <f t="shared" si="1334"/>
        <v>0</v>
      </c>
      <c r="AI1478" s="101">
        <v>1</v>
      </c>
      <c r="AJ1478" s="106"/>
    </row>
    <row r="1479" spans="2:36" s="35" customFormat="1" ht="17.100000000000001" customHeight="1">
      <c r="B1479" s="105"/>
      <c r="C1479" s="54"/>
      <c r="D1479" s="96"/>
      <c r="E1479" s="111"/>
      <c r="F1479" s="112"/>
      <c r="G1479" s="113"/>
      <c r="H1479" s="194">
        <v>1</v>
      </c>
      <c r="I1479" s="98">
        <v>0</v>
      </c>
      <c r="J1479" s="98">
        <v>0</v>
      </c>
      <c r="K1479" s="101">
        <f t="shared" si="1329"/>
        <v>0</v>
      </c>
      <c r="L1479" s="100">
        <v>0</v>
      </c>
      <c r="M1479" s="98">
        <v>0</v>
      </c>
      <c r="N1479" s="101">
        <f t="shared" si="1330"/>
        <v>0</v>
      </c>
      <c r="O1479" s="100">
        <v>0</v>
      </c>
      <c r="P1479" s="98">
        <v>0</v>
      </c>
      <c r="Q1479" s="101">
        <f t="shared" si="1331"/>
        <v>0</v>
      </c>
      <c r="R1479" s="100">
        <v>0</v>
      </c>
      <c r="S1479" s="98">
        <v>0</v>
      </c>
      <c r="T1479" s="101">
        <f t="shared" si="1332"/>
        <v>0</v>
      </c>
      <c r="U1479" s="194">
        <v>1</v>
      </c>
      <c r="V1479" s="99">
        <v>1</v>
      </c>
      <c r="W1479" s="98">
        <v>0</v>
      </c>
      <c r="X1479" s="98">
        <v>0</v>
      </c>
      <c r="Y1479" s="101">
        <f t="shared" si="1335"/>
        <v>0</v>
      </c>
      <c r="Z1479" s="101">
        <v>1</v>
      </c>
      <c r="AA1479" s="194">
        <v>0</v>
      </c>
      <c r="AB1479" s="99">
        <v>1</v>
      </c>
      <c r="AC1479" s="98">
        <v>0</v>
      </c>
      <c r="AD1479" s="98">
        <v>0</v>
      </c>
      <c r="AE1479" s="101">
        <f t="shared" si="1333"/>
        <v>0</v>
      </c>
      <c r="AF1479" s="100">
        <v>0</v>
      </c>
      <c r="AG1479" s="98">
        <v>0</v>
      </c>
      <c r="AH1479" s="99">
        <f t="shared" si="1334"/>
        <v>0</v>
      </c>
      <c r="AI1479" s="101">
        <v>1</v>
      </c>
      <c r="AJ1479" s="106"/>
    </row>
    <row r="1480" spans="2:36" s="35" customFormat="1" ht="17.100000000000001" customHeight="1">
      <c r="B1480" s="105"/>
      <c r="C1480" s="54"/>
      <c r="D1480" s="96"/>
      <c r="E1480" s="111"/>
      <c r="F1480" s="112"/>
      <c r="G1480" s="113"/>
      <c r="H1480" s="194">
        <v>1</v>
      </c>
      <c r="I1480" s="98">
        <v>0</v>
      </c>
      <c r="J1480" s="98">
        <v>0</v>
      </c>
      <c r="K1480" s="101">
        <f t="shared" si="1329"/>
        <v>0</v>
      </c>
      <c r="L1480" s="100">
        <v>0</v>
      </c>
      <c r="M1480" s="98">
        <v>0</v>
      </c>
      <c r="N1480" s="101">
        <f t="shared" si="1330"/>
        <v>0</v>
      </c>
      <c r="O1480" s="100">
        <v>0</v>
      </c>
      <c r="P1480" s="98">
        <v>0</v>
      </c>
      <c r="Q1480" s="101">
        <f t="shared" si="1331"/>
        <v>0</v>
      </c>
      <c r="R1480" s="100">
        <v>0</v>
      </c>
      <c r="S1480" s="98">
        <v>0</v>
      </c>
      <c r="T1480" s="101">
        <f t="shared" si="1332"/>
        <v>0</v>
      </c>
      <c r="U1480" s="194">
        <v>1</v>
      </c>
      <c r="V1480" s="99">
        <v>1</v>
      </c>
      <c r="W1480" s="98">
        <v>0</v>
      </c>
      <c r="X1480" s="98">
        <v>0</v>
      </c>
      <c r="Y1480" s="101">
        <f t="shared" si="1335"/>
        <v>0</v>
      </c>
      <c r="Z1480" s="101">
        <v>1</v>
      </c>
      <c r="AA1480" s="194">
        <v>0</v>
      </c>
      <c r="AB1480" s="99">
        <v>1</v>
      </c>
      <c r="AC1480" s="98">
        <v>0</v>
      </c>
      <c r="AD1480" s="98">
        <v>0</v>
      </c>
      <c r="AE1480" s="101">
        <f t="shared" si="1333"/>
        <v>0</v>
      </c>
      <c r="AF1480" s="100">
        <v>0</v>
      </c>
      <c r="AG1480" s="98">
        <v>0</v>
      </c>
      <c r="AH1480" s="99">
        <f t="shared" si="1334"/>
        <v>0</v>
      </c>
      <c r="AI1480" s="101">
        <v>1</v>
      </c>
      <c r="AJ1480" s="106"/>
    </row>
    <row r="1481" spans="2:36" s="35" customFormat="1" ht="17.100000000000001" customHeight="1">
      <c r="B1481" s="105"/>
      <c r="C1481" s="54"/>
      <c r="D1481" s="96"/>
      <c r="E1481" s="111"/>
      <c r="F1481" s="112"/>
      <c r="G1481" s="113"/>
      <c r="H1481" s="194">
        <v>1</v>
      </c>
      <c r="I1481" s="98">
        <v>0</v>
      </c>
      <c r="J1481" s="98">
        <v>0</v>
      </c>
      <c r="K1481" s="101">
        <f t="shared" si="1329"/>
        <v>0</v>
      </c>
      <c r="L1481" s="100">
        <v>0</v>
      </c>
      <c r="M1481" s="98">
        <v>0</v>
      </c>
      <c r="N1481" s="101">
        <f t="shared" si="1330"/>
        <v>0</v>
      </c>
      <c r="O1481" s="100">
        <v>0</v>
      </c>
      <c r="P1481" s="98">
        <v>0</v>
      </c>
      <c r="Q1481" s="101">
        <f t="shared" si="1331"/>
        <v>0</v>
      </c>
      <c r="R1481" s="100">
        <v>0</v>
      </c>
      <c r="S1481" s="98">
        <v>0</v>
      </c>
      <c r="T1481" s="101">
        <f t="shared" si="1332"/>
        <v>0</v>
      </c>
      <c r="U1481" s="194">
        <v>1</v>
      </c>
      <c r="V1481" s="99">
        <v>1</v>
      </c>
      <c r="W1481" s="98">
        <v>0</v>
      </c>
      <c r="X1481" s="98">
        <v>0</v>
      </c>
      <c r="Y1481" s="101">
        <f t="shared" si="1335"/>
        <v>0</v>
      </c>
      <c r="Z1481" s="101">
        <v>1</v>
      </c>
      <c r="AA1481" s="194">
        <v>0</v>
      </c>
      <c r="AB1481" s="99">
        <v>1</v>
      </c>
      <c r="AC1481" s="98">
        <v>0</v>
      </c>
      <c r="AD1481" s="98">
        <v>0</v>
      </c>
      <c r="AE1481" s="101">
        <f t="shared" si="1333"/>
        <v>0</v>
      </c>
      <c r="AF1481" s="100">
        <v>0</v>
      </c>
      <c r="AG1481" s="98">
        <v>0</v>
      </c>
      <c r="AH1481" s="99">
        <f t="shared" si="1334"/>
        <v>0</v>
      </c>
      <c r="AI1481" s="101">
        <v>1</v>
      </c>
      <c r="AJ1481" s="106"/>
    </row>
    <row r="1482" spans="2:36" s="35" customFormat="1" ht="17.100000000000001" customHeight="1">
      <c r="B1482" s="105"/>
      <c r="C1482" s="54"/>
      <c r="D1482" s="96"/>
      <c r="E1482" s="111"/>
      <c r="F1482" s="112"/>
      <c r="G1482" s="113"/>
      <c r="H1482" s="194">
        <v>1</v>
      </c>
      <c r="I1482" s="98">
        <v>0</v>
      </c>
      <c r="J1482" s="98">
        <v>0</v>
      </c>
      <c r="K1482" s="101">
        <f t="shared" si="1329"/>
        <v>0</v>
      </c>
      <c r="L1482" s="100">
        <v>0</v>
      </c>
      <c r="M1482" s="98">
        <v>0</v>
      </c>
      <c r="N1482" s="101">
        <f t="shared" si="1330"/>
        <v>0</v>
      </c>
      <c r="O1482" s="100">
        <v>0</v>
      </c>
      <c r="P1482" s="98">
        <v>0</v>
      </c>
      <c r="Q1482" s="101">
        <f t="shared" si="1331"/>
        <v>0</v>
      </c>
      <c r="R1482" s="100">
        <v>0</v>
      </c>
      <c r="S1482" s="98">
        <v>0</v>
      </c>
      <c r="T1482" s="101">
        <f t="shared" si="1332"/>
        <v>0</v>
      </c>
      <c r="U1482" s="194">
        <v>1</v>
      </c>
      <c r="V1482" s="99">
        <v>1</v>
      </c>
      <c r="W1482" s="98">
        <v>0</v>
      </c>
      <c r="X1482" s="98">
        <v>0</v>
      </c>
      <c r="Y1482" s="101">
        <f t="shared" si="1335"/>
        <v>0</v>
      </c>
      <c r="Z1482" s="101">
        <v>1</v>
      </c>
      <c r="AA1482" s="194">
        <v>0</v>
      </c>
      <c r="AB1482" s="99">
        <v>1</v>
      </c>
      <c r="AC1482" s="98">
        <v>0</v>
      </c>
      <c r="AD1482" s="98">
        <v>0</v>
      </c>
      <c r="AE1482" s="101">
        <f t="shared" si="1333"/>
        <v>0</v>
      </c>
      <c r="AF1482" s="100">
        <v>0</v>
      </c>
      <c r="AG1482" s="98">
        <v>0</v>
      </c>
      <c r="AH1482" s="99">
        <f t="shared" si="1334"/>
        <v>0</v>
      </c>
      <c r="AI1482" s="101">
        <v>1</v>
      </c>
      <c r="AJ1482" s="106"/>
    </row>
    <row r="1483" spans="2:36" s="35" customFormat="1" ht="17.100000000000001" customHeight="1">
      <c r="B1483" s="105"/>
      <c r="C1483" s="54"/>
      <c r="D1483" s="96"/>
      <c r="E1483" s="111"/>
      <c r="F1483" s="112"/>
      <c r="G1483" s="113"/>
      <c r="H1483" s="194">
        <v>1</v>
      </c>
      <c r="I1483" s="98">
        <v>0</v>
      </c>
      <c r="J1483" s="98">
        <v>0</v>
      </c>
      <c r="K1483" s="101">
        <f t="shared" si="1329"/>
        <v>0</v>
      </c>
      <c r="L1483" s="100">
        <v>0</v>
      </c>
      <c r="M1483" s="98">
        <v>0</v>
      </c>
      <c r="N1483" s="101">
        <f t="shared" si="1330"/>
        <v>0</v>
      </c>
      <c r="O1483" s="100">
        <v>0</v>
      </c>
      <c r="P1483" s="98">
        <v>0</v>
      </c>
      <c r="Q1483" s="101">
        <f t="shared" si="1331"/>
        <v>0</v>
      </c>
      <c r="R1483" s="100">
        <v>0</v>
      </c>
      <c r="S1483" s="98">
        <v>0</v>
      </c>
      <c r="T1483" s="101">
        <f t="shared" si="1332"/>
        <v>0</v>
      </c>
      <c r="U1483" s="194">
        <v>1</v>
      </c>
      <c r="V1483" s="99">
        <v>1</v>
      </c>
      <c r="W1483" s="98">
        <v>0</v>
      </c>
      <c r="X1483" s="98">
        <v>0</v>
      </c>
      <c r="Y1483" s="101">
        <f t="shared" si="1335"/>
        <v>0</v>
      </c>
      <c r="Z1483" s="101">
        <v>1</v>
      </c>
      <c r="AA1483" s="194">
        <v>0</v>
      </c>
      <c r="AB1483" s="99">
        <v>1</v>
      </c>
      <c r="AC1483" s="98">
        <v>0</v>
      </c>
      <c r="AD1483" s="98">
        <v>0</v>
      </c>
      <c r="AE1483" s="101">
        <f t="shared" si="1333"/>
        <v>0</v>
      </c>
      <c r="AF1483" s="100">
        <v>0</v>
      </c>
      <c r="AG1483" s="98">
        <v>0</v>
      </c>
      <c r="AH1483" s="99">
        <f t="shared" si="1334"/>
        <v>0</v>
      </c>
      <c r="AI1483" s="101">
        <v>1</v>
      </c>
      <c r="AJ1483" s="106"/>
    </row>
    <row r="1484" spans="2:36" s="126" customFormat="1" ht="17.100000000000001" customHeight="1">
      <c r="B1484" s="118"/>
      <c r="C1484" s="119"/>
      <c r="D1484" s="120"/>
      <c r="E1484" s="121"/>
      <c r="F1484" s="122"/>
      <c r="G1484" s="123"/>
      <c r="H1484" s="194">
        <v>1</v>
      </c>
      <c r="I1484" s="430" t="s">
        <v>201</v>
      </c>
      <c r="J1484" s="430"/>
      <c r="K1484" s="124">
        <f>SUM(K1477:K1483)</f>
        <v>0</v>
      </c>
      <c r="L1484" s="401" t="s">
        <v>201</v>
      </c>
      <c r="M1484" s="402"/>
      <c r="N1484" s="124">
        <f>SUM(N1477:N1483)</f>
        <v>0</v>
      </c>
      <c r="O1484" s="401" t="s">
        <v>201</v>
      </c>
      <c r="P1484" s="402"/>
      <c r="Q1484" s="124">
        <f>SUM(Q1477:Q1483)</f>
        <v>0</v>
      </c>
      <c r="R1484" s="401" t="s">
        <v>201</v>
      </c>
      <c r="S1484" s="402"/>
      <c r="T1484" s="124">
        <f>SUM(T1477:T1483)</f>
        <v>0</v>
      </c>
      <c r="U1484" s="194">
        <v>1</v>
      </c>
      <c r="V1484" s="99">
        <v>1</v>
      </c>
      <c r="W1484" s="430" t="s">
        <v>201</v>
      </c>
      <c r="X1484" s="430"/>
      <c r="Y1484" s="124">
        <f>SUM(Y1477:Y1483)</f>
        <v>0</v>
      </c>
      <c r="Z1484" s="101">
        <v>1</v>
      </c>
      <c r="AA1484" s="194">
        <v>0</v>
      </c>
      <c r="AB1484" s="99">
        <v>1</v>
      </c>
      <c r="AC1484" s="430" t="s">
        <v>201</v>
      </c>
      <c r="AD1484" s="430"/>
      <c r="AE1484" s="124">
        <f>SUM(AE1477:AE1483)</f>
        <v>0</v>
      </c>
      <c r="AF1484" s="431" t="s">
        <v>201</v>
      </c>
      <c r="AG1484" s="430"/>
      <c r="AH1484" s="143">
        <f>SUM(AH1477:AH1483)</f>
        <v>0</v>
      </c>
      <c r="AI1484" s="101">
        <v>1</v>
      </c>
      <c r="AJ1484" s="125"/>
    </row>
    <row r="1485" spans="2:36" s="35" customFormat="1" ht="16.8" customHeight="1">
      <c r="B1485" s="105"/>
      <c r="C1485" s="54">
        <f>'3. Rekap Back Up Non Aspal X'!C204</f>
        <v>18300</v>
      </c>
      <c r="D1485" s="96">
        <f>'3. Rekap Back Up Non Aspal X'!D204</f>
        <v>18400</v>
      </c>
      <c r="E1485" s="111">
        <f>'3. Rekap Back Up Non Aspal X'!E204</f>
        <v>4</v>
      </c>
      <c r="F1485" s="112">
        <f>(100/((D1485-C1485)*E1485))*((K1492*0.05)+(N1492*0.05)+(Q1492*0.05)+(T1492)+(Y1492)+(AE1492*1.5)+(AH1492*1))</f>
        <v>0</v>
      </c>
      <c r="G1485" s="113" t="str">
        <f>IF(F1485&lt;=25,"RB",IF(F1485&lt;=75,"RB",IF(F1485&lt;=100,"RB","RB")))</f>
        <v>RB</v>
      </c>
      <c r="H1485" s="194">
        <v>1</v>
      </c>
      <c r="I1485" s="98">
        <v>0</v>
      </c>
      <c r="J1485" s="98">
        <v>0</v>
      </c>
      <c r="K1485" s="101">
        <f t="shared" ref="K1485:K1491" si="1336">I1485*J1485</f>
        <v>0</v>
      </c>
      <c r="L1485" s="98">
        <v>0</v>
      </c>
      <c r="M1485" s="98">
        <v>0</v>
      </c>
      <c r="N1485" s="101">
        <f t="shared" ref="N1485:N1491" si="1337">L1485*M1485</f>
        <v>0</v>
      </c>
      <c r="O1485" s="98">
        <v>0</v>
      </c>
      <c r="P1485" s="98">
        <v>0</v>
      </c>
      <c r="Q1485" s="101">
        <f t="shared" ref="Q1485:Q1491" si="1338">O1485*P1485</f>
        <v>0</v>
      </c>
      <c r="R1485" s="98">
        <v>0</v>
      </c>
      <c r="S1485" s="98">
        <v>0</v>
      </c>
      <c r="T1485" s="101">
        <f t="shared" ref="T1485:T1491" si="1339">R1485*S1485</f>
        <v>0</v>
      </c>
      <c r="U1485" s="194">
        <v>1</v>
      </c>
      <c r="V1485" s="99">
        <v>1</v>
      </c>
      <c r="W1485" s="98">
        <v>0</v>
      </c>
      <c r="X1485" s="98">
        <v>0</v>
      </c>
      <c r="Y1485" s="101">
        <f>W1485*X1485</f>
        <v>0</v>
      </c>
      <c r="Z1485" s="101">
        <v>1</v>
      </c>
      <c r="AA1485" s="194">
        <v>0</v>
      </c>
      <c r="AB1485" s="99">
        <v>1</v>
      </c>
      <c r="AC1485" s="98">
        <v>0</v>
      </c>
      <c r="AD1485" s="98">
        <v>0</v>
      </c>
      <c r="AE1485" s="101">
        <f t="shared" ref="AE1485:AE1491" si="1340">AC1485*AD1485</f>
        <v>0</v>
      </c>
      <c r="AF1485" s="98">
        <v>0</v>
      </c>
      <c r="AG1485" s="98">
        <v>3</v>
      </c>
      <c r="AH1485" s="99">
        <f t="shared" ref="AH1485:AH1491" si="1341">AF1485*AG1485</f>
        <v>0</v>
      </c>
      <c r="AI1485" s="101">
        <v>1</v>
      </c>
      <c r="AJ1485" s="106"/>
    </row>
    <row r="1486" spans="2:36" s="35" customFormat="1" ht="17.100000000000001" customHeight="1">
      <c r="B1486" s="105"/>
      <c r="C1486" s="54"/>
      <c r="D1486" s="96"/>
      <c r="E1486" s="111"/>
      <c r="F1486" s="112"/>
      <c r="G1486" s="113"/>
      <c r="H1486" s="194">
        <v>1</v>
      </c>
      <c r="I1486" s="98">
        <v>0</v>
      </c>
      <c r="J1486" s="98">
        <v>0</v>
      </c>
      <c r="K1486" s="101">
        <f t="shared" si="1336"/>
        <v>0</v>
      </c>
      <c r="L1486" s="100">
        <v>0</v>
      </c>
      <c r="M1486" s="98">
        <v>0</v>
      </c>
      <c r="N1486" s="101">
        <f t="shared" si="1337"/>
        <v>0</v>
      </c>
      <c r="O1486" s="100">
        <v>0</v>
      </c>
      <c r="P1486" s="98">
        <v>0</v>
      </c>
      <c r="Q1486" s="101">
        <f t="shared" si="1338"/>
        <v>0</v>
      </c>
      <c r="R1486" s="100">
        <v>0</v>
      </c>
      <c r="S1486" s="98">
        <v>0</v>
      </c>
      <c r="T1486" s="101">
        <f t="shared" si="1339"/>
        <v>0</v>
      </c>
      <c r="U1486" s="194">
        <v>1</v>
      </c>
      <c r="V1486" s="99">
        <v>1</v>
      </c>
      <c r="W1486" s="98">
        <v>0</v>
      </c>
      <c r="X1486" s="98">
        <v>0</v>
      </c>
      <c r="Y1486" s="101">
        <f t="shared" ref="Y1486:Y1491" si="1342">W1486*X1486</f>
        <v>0</v>
      </c>
      <c r="Z1486" s="101">
        <v>1</v>
      </c>
      <c r="AA1486" s="194">
        <v>0</v>
      </c>
      <c r="AB1486" s="99">
        <v>1</v>
      </c>
      <c r="AC1486" s="98">
        <v>0</v>
      </c>
      <c r="AD1486" s="98">
        <v>0</v>
      </c>
      <c r="AE1486" s="101">
        <f t="shared" si="1340"/>
        <v>0</v>
      </c>
      <c r="AF1486" s="100">
        <v>0</v>
      </c>
      <c r="AG1486" s="98">
        <v>0</v>
      </c>
      <c r="AH1486" s="99">
        <f t="shared" si="1341"/>
        <v>0</v>
      </c>
      <c r="AI1486" s="101">
        <v>1</v>
      </c>
      <c r="AJ1486" s="106"/>
    </row>
    <row r="1487" spans="2:36" s="35" customFormat="1" ht="17.100000000000001" customHeight="1">
      <c r="B1487" s="105"/>
      <c r="C1487" s="54"/>
      <c r="D1487" s="96"/>
      <c r="E1487" s="111"/>
      <c r="F1487" s="112"/>
      <c r="G1487" s="113"/>
      <c r="H1487" s="194">
        <v>1</v>
      </c>
      <c r="I1487" s="98">
        <v>0</v>
      </c>
      <c r="J1487" s="98">
        <v>0</v>
      </c>
      <c r="K1487" s="101">
        <f t="shared" si="1336"/>
        <v>0</v>
      </c>
      <c r="L1487" s="100">
        <v>0</v>
      </c>
      <c r="M1487" s="98">
        <v>0</v>
      </c>
      <c r="N1487" s="101">
        <f t="shared" si="1337"/>
        <v>0</v>
      </c>
      <c r="O1487" s="100">
        <v>0</v>
      </c>
      <c r="P1487" s="98">
        <v>0</v>
      </c>
      <c r="Q1487" s="101">
        <f t="shared" si="1338"/>
        <v>0</v>
      </c>
      <c r="R1487" s="100">
        <v>0</v>
      </c>
      <c r="S1487" s="98">
        <v>0</v>
      </c>
      <c r="T1487" s="101">
        <f t="shared" si="1339"/>
        <v>0</v>
      </c>
      <c r="U1487" s="194">
        <v>1</v>
      </c>
      <c r="V1487" s="99">
        <v>1</v>
      </c>
      <c r="W1487" s="98">
        <v>0</v>
      </c>
      <c r="X1487" s="98">
        <v>0</v>
      </c>
      <c r="Y1487" s="101">
        <f t="shared" si="1342"/>
        <v>0</v>
      </c>
      <c r="Z1487" s="101">
        <v>1</v>
      </c>
      <c r="AA1487" s="194">
        <v>0</v>
      </c>
      <c r="AB1487" s="99">
        <v>1</v>
      </c>
      <c r="AC1487" s="98">
        <v>0</v>
      </c>
      <c r="AD1487" s="98">
        <v>0</v>
      </c>
      <c r="AE1487" s="101">
        <f t="shared" si="1340"/>
        <v>0</v>
      </c>
      <c r="AF1487" s="100">
        <v>0</v>
      </c>
      <c r="AG1487" s="98">
        <v>0</v>
      </c>
      <c r="AH1487" s="99">
        <f t="shared" si="1341"/>
        <v>0</v>
      </c>
      <c r="AI1487" s="101">
        <v>1</v>
      </c>
      <c r="AJ1487" s="106"/>
    </row>
    <row r="1488" spans="2:36" s="35" customFormat="1" ht="17.100000000000001" customHeight="1">
      <c r="B1488" s="105"/>
      <c r="C1488" s="54"/>
      <c r="D1488" s="96"/>
      <c r="E1488" s="111"/>
      <c r="F1488" s="112"/>
      <c r="G1488" s="113"/>
      <c r="H1488" s="194">
        <v>1</v>
      </c>
      <c r="I1488" s="98">
        <v>0</v>
      </c>
      <c r="J1488" s="98">
        <v>0</v>
      </c>
      <c r="K1488" s="101">
        <f t="shared" si="1336"/>
        <v>0</v>
      </c>
      <c r="L1488" s="100">
        <v>0</v>
      </c>
      <c r="M1488" s="98">
        <v>0</v>
      </c>
      <c r="N1488" s="101">
        <f t="shared" si="1337"/>
        <v>0</v>
      </c>
      <c r="O1488" s="100">
        <v>0</v>
      </c>
      <c r="P1488" s="98">
        <v>0</v>
      </c>
      <c r="Q1488" s="101">
        <f t="shared" si="1338"/>
        <v>0</v>
      </c>
      <c r="R1488" s="100">
        <v>0</v>
      </c>
      <c r="S1488" s="98">
        <v>0</v>
      </c>
      <c r="T1488" s="101">
        <f t="shared" si="1339"/>
        <v>0</v>
      </c>
      <c r="U1488" s="194">
        <v>1</v>
      </c>
      <c r="V1488" s="99">
        <v>1</v>
      </c>
      <c r="W1488" s="98">
        <v>0</v>
      </c>
      <c r="X1488" s="98">
        <v>0</v>
      </c>
      <c r="Y1488" s="101">
        <f t="shared" si="1342"/>
        <v>0</v>
      </c>
      <c r="Z1488" s="101">
        <v>1</v>
      </c>
      <c r="AA1488" s="194">
        <v>0</v>
      </c>
      <c r="AB1488" s="99">
        <v>1</v>
      </c>
      <c r="AC1488" s="98">
        <v>0</v>
      </c>
      <c r="AD1488" s="98">
        <v>0</v>
      </c>
      <c r="AE1488" s="101">
        <f t="shared" si="1340"/>
        <v>0</v>
      </c>
      <c r="AF1488" s="100">
        <v>0</v>
      </c>
      <c r="AG1488" s="98">
        <v>0</v>
      </c>
      <c r="AH1488" s="99">
        <f t="shared" si="1341"/>
        <v>0</v>
      </c>
      <c r="AI1488" s="101">
        <v>1</v>
      </c>
      <c r="AJ1488" s="106"/>
    </row>
    <row r="1489" spans="2:36" s="35" customFormat="1" ht="17.100000000000001" customHeight="1">
      <c r="B1489" s="105"/>
      <c r="C1489" s="54"/>
      <c r="D1489" s="96"/>
      <c r="E1489" s="111"/>
      <c r="F1489" s="112"/>
      <c r="G1489" s="113"/>
      <c r="H1489" s="194">
        <v>1</v>
      </c>
      <c r="I1489" s="98">
        <v>0</v>
      </c>
      <c r="J1489" s="98">
        <v>0</v>
      </c>
      <c r="K1489" s="101">
        <f t="shared" si="1336"/>
        <v>0</v>
      </c>
      <c r="L1489" s="100">
        <v>0</v>
      </c>
      <c r="M1489" s="98">
        <v>0</v>
      </c>
      <c r="N1489" s="101">
        <f t="shared" si="1337"/>
        <v>0</v>
      </c>
      <c r="O1489" s="100">
        <v>0</v>
      </c>
      <c r="P1489" s="98">
        <v>0</v>
      </c>
      <c r="Q1489" s="101">
        <f t="shared" si="1338"/>
        <v>0</v>
      </c>
      <c r="R1489" s="100">
        <v>0</v>
      </c>
      <c r="S1489" s="98">
        <v>0</v>
      </c>
      <c r="T1489" s="101">
        <f t="shared" si="1339"/>
        <v>0</v>
      </c>
      <c r="U1489" s="194">
        <v>1</v>
      </c>
      <c r="V1489" s="99">
        <v>1</v>
      </c>
      <c r="W1489" s="98">
        <v>0</v>
      </c>
      <c r="X1489" s="98">
        <v>0</v>
      </c>
      <c r="Y1489" s="101">
        <f t="shared" si="1342"/>
        <v>0</v>
      </c>
      <c r="Z1489" s="101">
        <v>1</v>
      </c>
      <c r="AA1489" s="194">
        <v>0</v>
      </c>
      <c r="AB1489" s="99">
        <v>1</v>
      </c>
      <c r="AC1489" s="98">
        <v>0</v>
      </c>
      <c r="AD1489" s="98">
        <v>0</v>
      </c>
      <c r="AE1489" s="101">
        <f t="shared" si="1340"/>
        <v>0</v>
      </c>
      <c r="AF1489" s="100">
        <v>0</v>
      </c>
      <c r="AG1489" s="98">
        <v>0</v>
      </c>
      <c r="AH1489" s="99">
        <f t="shared" si="1341"/>
        <v>0</v>
      </c>
      <c r="AI1489" s="101">
        <v>1</v>
      </c>
      <c r="AJ1489" s="106"/>
    </row>
    <row r="1490" spans="2:36" s="35" customFormat="1" ht="17.100000000000001" customHeight="1">
      <c r="B1490" s="105"/>
      <c r="C1490" s="54"/>
      <c r="D1490" s="96"/>
      <c r="E1490" s="111"/>
      <c r="F1490" s="112"/>
      <c r="G1490" s="113"/>
      <c r="H1490" s="194">
        <v>1</v>
      </c>
      <c r="I1490" s="98">
        <v>0</v>
      </c>
      <c r="J1490" s="98">
        <v>0</v>
      </c>
      <c r="K1490" s="101">
        <f t="shared" si="1336"/>
        <v>0</v>
      </c>
      <c r="L1490" s="100">
        <v>0</v>
      </c>
      <c r="M1490" s="98">
        <v>0</v>
      </c>
      <c r="N1490" s="101">
        <f t="shared" si="1337"/>
        <v>0</v>
      </c>
      <c r="O1490" s="100">
        <v>0</v>
      </c>
      <c r="P1490" s="98">
        <v>0</v>
      </c>
      <c r="Q1490" s="101">
        <f t="shared" si="1338"/>
        <v>0</v>
      </c>
      <c r="R1490" s="100">
        <v>0</v>
      </c>
      <c r="S1490" s="98">
        <v>0</v>
      </c>
      <c r="T1490" s="101">
        <f t="shared" si="1339"/>
        <v>0</v>
      </c>
      <c r="U1490" s="194">
        <v>1</v>
      </c>
      <c r="V1490" s="99">
        <v>1</v>
      </c>
      <c r="W1490" s="98">
        <v>0</v>
      </c>
      <c r="X1490" s="98">
        <v>0</v>
      </c>
      <c r="Y1490" s="101">
        <f t="shared" si="1342"/>
        <v>0</v>
      </c>
      <c r="Z1490" s="101">
        <v>1</v>
      </c>
      <c r="AA1490" s="194">
        <v>0</v>
      </c>
      <c r="AB1490" s="99">
        <v>1</v>
      </c>
      <c r="AC1490" s="98">
        <v>0</v>
      </c>
      <c r="AD1490" s="98">
        <v>0</v>
      </c>
      <c r="AE1490" s="101">
        <f t="shared" si="1340"/>
        <v>0</v>
      </c>
      <c r="AF1490" s="100">
        <v>0</v>
      </c>
      <c r="AG1490" s="98">
        <v>0</v>
      </c>
      <c r="AH1490" s="99">
        <f t="shared" si="1341"/>
        <v>0</v>
      </c>
      <c r="AI1490" s="101">
        <v>1</v>
      </c>
      <c r="AJ1490" s="106"/>
    </row>
    <row r="1491" spans="2:36" s="35" customFormat="1" ht="17.100000000000001" customHeight="1">
      <c r="B1491" s="105"/>
      <c r="C1491" s="54"/>
      <c r="D1491" s="96"/>
      <c r="E1491" s="111"/>
      <c r="F1491" s="112"/>
      <c r="G1491" s="113"/>
      <c r="H1491" s="194">
        <v>1</v>
      </c>
      <c r="I1491" s="98">
        <v>0</v>
      </c>
      <c r="J1491" s="98">
        <v>0</v>
      </c>
      <c r="K1491" s="101">
        <f t="shared" si="1336"/>
        <v>0</v>
      </c>
      <c r="L1491" s="100">
        <v>0</v>
      </c>
      <c r="M1491" s="98">
        <v>0</v>
      </c>
      <c r="N1491" s="101">
        <f t="shared" si="1337"/>
        <v>0</v>
      </c>
      <c r="O1491" s="100">
        <v>0</v>
      </c>
      <c r="P1491" s="98">
        <v>0</v>
      </c>
      <c r="Q1491" s="101">
        <f t="shared" si="1338"/>
        <v>0</v>
      </c>
      <c r="R1491" s="100">
        <v>0</v>
      </c>
      <c r="S1491" s="98">
        <v>0</v>
      </c>
      <c r="T1491" s="101">
        <f t="shared" si="1339"/>
        <v>0</v>
      </c>
      <c r="U1491" s="194">
        <v>1</v>
      </c>
      <c r="V1491" s="99">
        <v>1</v>
      </c>
      <c r="W1491" s="98">
        <v>0</v>
      </c>
      <c r="X1491" s="98">
        <v>0</v>
      </c>
      <c r="Y1491" s="101">
        <f t="shared" si="1342"/>
        <v>0</v>
      </c>
      <c r="Z1491" s="101">
        <v>1</v>
      </c>
      <c r="AA1491" s="194">
        <v>0</v>
      </c>
      <c r="AB1491" s="99">
        <v>1</v>
      </c>
      <c r="AC1491" s="98">
        <v>0</v>
      </c>
      <c r="AD1491" s="98">
        <v>0</v>
      </c>
      <c r="AE1491" s="101">
        <f t="shared" si="1340"/>
        <v>0</v>
      </c>
      <c r="AF1491" s="100">
        <v>0</v>
      </c>
      <c r="AG1491" s="98">
        <v>0</v>
      </c>
      <c r="AH1491" s="99">
        <f t="shared" si="1341"/>
        <v>0</v>
      </c>
      <c r="AI1491" s="101">
        <v>1</v>
      </c>
      <c r="AJ1491" s="106"/>
    </row>
    <row r="1492" spans="2:36" s="126" customFormat="1" ht="17.100000000000001" customHeight="1">
      <c r="B1492" s="118"/>
      <c r="C1492" s="119"/>
      <c r="D1492" s="120"/>
      <c r="E1492" s="121"/>
      <c r="F1492" s="122"/>
      <c r="G1492" s="123"/>
      <c r="H1492" s="194">
        <v>1</v>
      </c>
      <c r="I1492" s="430" t="s">
        <v>201</v>
      </c>
      <c r="J1492" s="430"/>
      <c r="K1492" s="124">
        <f>SUM(K1485:K1491)</f>
        <v>0</v>
      </c>
      <c r="L1492" s="401" t="s">
        <v>201</v>
      </c>
      <c r="M1492" s="402"/>
      <c r="N1492" s="124">
        <f>SUM(N1485:N1491)</f>
        <v>0</v>
      </c>
      <c r="O1492" s="401" t="s">
        <v>201</v>
      </c>
      <c r="P1492" s="402"/>
      <c r="Q1492" s="124">
        <f>SUM(Q1485:Q1491)</f>
        <v>0</v>
      </c>
      <c r="R1492" s="401" t="s">
        <v>201</v>
      </c>
      <c r="S1492" s="402"/>
      <c r="T1492" s="124">
        <f>SUM(T1485:T1491)</f>
        <v>0</v>
      </c>
      <c r="U1492" s="194">
        <v>1</v>
      </c>
      <c r="V1492" s="99">
        <v>1</v>
      </c>
      <c r="W1492" s="430" t="s">
        <v>201</v>
      </c>
      <c r="X1492" s="430"/>
      <c r="Y1492" s="124">
        <f>SUM(Y1485:Y1491)</f>
        <v>0</v>
      </c>
      <c r="Z1492" s="101">
        <v>1</v>
      </c>
      <c r="AA1492" s="194">
        <v>0</v>
      </c>
      <c r="AB1492" s="99">
        <v>1</v>
      </c>
      <c r="AC1492" s="430" t="s">
        <v>201</v>
      </c>
      <c r="AD1492" s="430"/>
      <c r="AE1492" s="124">
        <f>SUM(AE1485:AE1491)</f>
        <v>0</v>
      </c>
      <c r="AF1492" s="431" t="s">
        <v>201</v>
      </c>
      <c r="AG1492" s="430"/>
      <c r="AH1492" s="143">
        <f>SUM(AH1485:AH1491)</f>
        <v>0</v>
      </c>
      <c r="AI1492" s="101">
        <v>1</v>
      </c>
      <c r="AJ1492" s="125"/>
    </row>
    <row r="1493" spans="2:36" s="35" customFormat="1" ht="16.8" customHeight="1">
      <c r="B1493" s="105"/>
      <c r="C1493" s="54">
        <f>'3. Rekap Back Up Non Aspal X'!C205</f>
        <v>18400</v>
      </c>
      <c r="D1493" s="96">
        <f>'3. Rekap Back Up Non Aspal X'!D205</f>
        <v>18500</v>
      </c>
      <c r="E1493" s="111">
        <f>'3. Rekap Back Up Non Aspal X'!E205</f>
        <v>4</v>
      </c>
      <c r="F1493" s="112">
        <f>(100/((D1493-C1493)*E1493))*((K1500*0.05)+(N1500*0.05)+(Q1500*0.05)+(T1500)+(Y1500)+(AE1500*1.5)+(AH1500*1))</f>
        <v>0</v>
      </c>
      <c r="G1493" s="113" t="str">
        <f>IF(F1493&lt;=25,"RB",IF(F1493&lt;=75,"RB",IF(F1493&lt;=100,"RB","RB")))</f>
        <v>RB</v>
      </c>
      <c r="H1493" s="194">
        <v>1</v>
      </c>
      <c r="I1493" s="98">
        <v>0</v>
      </c>
      <c r="J1493" s="98">
        <v>0</v>
      </c>
      <c r="K1493" s="101">
        <f t="shared" ref="K1493:K1499" si="1343">I1493*J1493</f>
        <v>0</v>
      </c>
      <c r="L1493" s="98">
        <v>0</v>
      </c>
      <c r="M1493" s="98">
        <v>0</v>
      </c>
      <c r="N1493" s="101">
        <f t="shared" ref="N1493:N1499" si="1344">L1493*M1493</f>
        <v>0</v>
      </c>
      <c r="O1493" s="98">
        <v>0</v>
      </c>
      <c r="P1493" s="98">
        <v>0</v>
      </c>
      <c r="Q1493" s="101">
        <f t="shared" ref="Q1493:Q1499" si="1345">O1493*P1493</f>
        <v>0</v>
      </c>
      <c r="R1493" s="98">
        <v>0</v>
      </c>
      <c r="S1493" s="98">
        <v>0</v>
      </c>
      <c r="T1493" s="101">
        <f t="shared" ref="T1493:T1499" si="1346">R1493*S1493</f>
        <v>0</v>
      </c>
      <c r="U1493" s="194">
        <v>1</v>
      </c>
      <c r="V1493" s="99">
        <v>1</v>
      </c>
      <c r="W1493" s="98">
        <v>0</v>
      </c>
      <c r="X1493" s="98">
        <v>0</v>
      </c>
      <c r="Y1493" s="101">
        <f>W1493*X1493</f>
        <v>0</v>
      </c>
      <c r="Z1493" s="101">
        <v>1</v>
      </c>
      <c r="AA1493" s="194">
        <v>0</v>
      </c>
      <c r="AB1493" s="99">
        <v>1</v>
      </c>
      <c r="AC1493" s="98">
        <v>0</v>
      </c>
      <c r="AD1493" s="98">
        <v>0</v>
      </c>
      <c r="AE1493" s="101">
        <f t="shared" ref="AE1493:AE1499" si="1347">AC1493*AD1493</f>
        <v>0</v>
      </c>
      <c r="AF1493" s="98">
        <v>0</v>
      </c>
      <c r="AG1493" s="98">
        <v>3</v>
      </c>
      <c r="AH1493" s="99">
        <f t="shared" ref="AH1493:AH1499" si="1348">AF1493*AG1493</f>
        <v>0</v>
      </c>
      <c r="AI1493" s="101">
        <v>1</v>
      </c>
      <c r="AJ1493" s="106"/>
    </row>
    <row r="1494" spans="2:36" s="35" customFormat="1" ht="17.100000000000001" customHeight="1">
      <c r="B1494" s="105"/>
      <c r="C1494" s="54"/>
      <c r="D1494" s="96"/>
      <c r="E1494" s="111"/>
      <c r="F1494" s="112"/>
      <c r="G1494" s="113"/>
      <c r="H1494" s="194">
        <v>1</v>
      </c>
      <c r="I1494" s="98">
        <v>0</v>
      </c>
      <c r="J1494" s="98">
        <v>0</v>
      </c>
      <c r="K1494" s="101">
        <f t="shared" si="1343"/>
        <v>0</v>
      </c>
      <c r="L1494" s="100">
        <v>0</v>
      </c>
      <c r="M1494" s="98">
        <v>0</v>
      </c>
      <c r="N1494" s="101">
        <f t="shared" si="1344"/>
        <v>0</v>
      </c>
      <c r="O1494" s="100">
        <v>0</v>
      </c>
      <c r="P1494" s="98">
        <v>0</v>
      </c>
      <c r="Q1494" s="101">
        <f t="shared" si="1345"/>
        <v>0</v>
      </c>
      <c r="R1494" s="100">
        <v>0</v>
      </c>
      <c r="S1494" s="98">
        <v>0</v>
      </c>
      <c r="T1494" s="101">
        <f t="shared" si="1346"/>
        <v>0</v>
      </c>
      <c r="U1494" s="194">
        <v>1</v>
      </c>
      <c r="V1494" s="99">
        <v>1</v>
      </c>
      <c r="W1494" s="98">
        <v>0</v>
      </c>
      <c r="X1494" s="98">
        <v>0</v>
      </c>
      <c r="Y1494" s="101">
        <f t="shared" ref="Y1494:Y1499" si="1349">W1494*X1494</f>
        <v>0</v>
      </c>
      <c r="Z1494" s="101">
        <v>1</v>
      </c>
      <c r="AA1494" s="194">
        <v>0</v>
      </c>
      <c r="AB1494" s="99">
        <v>1</v>
      </c>
      <c r="AC1494" s="98">
        <v>0</v>
      </c>
      <c r="AD1494" s="98">
        <v>0</v>
      </c>
      <c r="AE1494" s="101">
        <f t="shared" si="1347"/>
        <v>0</v>
      </c>
      <c r="AF1494" s="100">
        <v>0</v>
      </c>
      <c r="AG1494" s="98">
        <v>0</v>
      </c>
      <c r="AH1494" s="99">
        <f t="shared" si="1348"/>
        <v>0</v>
      </c>
      <c r="AI1494" s="101">
        <v>1</v>
      </c>
      <c r="AJ1494" s="106"/>
    </row>
    <row r="1495" spans="2:36" s="35" customFormat="1" ht="17.100000000000001" customHeight="1">
      <c r="B1495" s="105"/>
      <c r="C1495" s="54"/>
      <c r="D1495" s="96"/>
      <c r="E1495" s="111"/>
      <c r="F1495" s="112"/>
      <c r="G1495" s="113"/>
      <c r="H1495" s="194">
        <v>1</v>
      </c>
      <c r="I1495" s="98">
        <v>0</v>
      </c>
      <c r="J1495" s="98">
        <v>0</v>
      </c>
      <c r="K1495" s="101">
        <f t="shared" si="1343"/>
        <v>0</v>
      </c>
      <c r="L1495" s="100">
        <v>0</v>
      </c>
      <c r="M1495" s="98">
        <v>0</v>
      </c>
      <c r="N1495" s="101">
        <f t="shared" si="1344"/>
        <v>0</v>
      </c>
      <c r="O1495" s="100">
        <v>0</v>
      </c>
      <c r="P1495" s="98">
        <v>0</v>
      </c>
      <c r="Q1495" s="101">
        <f t="shared" si="1345"/>
        <v>0</v>
      </c>
      <c r="R1495" s="100">
        <v>0</v>
      </c>
      <c r="S1495" s="98">
        <v>0</v>
      </c>
      <c r="T1495" s="101">
        <f t="shared" si="1346"/>
        <v>0</v>
      </c>
      <c r="U1495" s="194">
        <v>1</v>
      </c>
      <c r="V1495" s="99">
        <v>1</v>
      </c>
      <c r="W1495" s="98">
        <v>0</v>
      </c>
      <c r="X1495" s="98">
        <v>0</v>
      </c>
      <c r="Y1495" s="101">
        <f t="shared" si="1349"/>
        <v>0</v>
      </c>
      <c r="Z1495" s="101">
        <v>1</v>
      </c>
      <c r="AA1495" s="194">
        <v>0</v>
      </c>
      <c r="AB1495" s="99">
        <v>1</v>
      </c>
      <c r="AC1495" s="98">
        <v>0</v>
      </c>
      <c r="AD1495" s="98">
        <v>0</v>
      </c>
      <c r="AE1495" s="101">
        <f t="shared" si="1347"/>
        <v>0</v>
      </c>
      <c r="AF1495" s="100">
        <v>0</v>
      </c>
      <c r="AG1495" s="98">
        <v>0</v>
      </c>
      <c r="AH1495" s="99">
        <f t="shared" si="1348"/>
        <v>0</v>
      </c>
      <c r="AI1495" s="101">
        <v>1</v>
      </c>
      <c r="AJ1495" s="106"/>
    </row>
    <row r="1496" spans="2:36" s="35" customFormat="1" ht="17.100000000000001" customHeight="1">
      <c r="B1496" s="105"/>
      <c r="C1496" s="54"/>
      <c r="D1496" s="96"/>
      <c r="E1496" s="111"/>
      <c r="F1496" s="112"/>
      <c r="G1496" s="113"/>
      <c r="H1496" s="194">
        <v>1</v>
      </c>
      <c r="I1496" s="98">
        <v>0</v>
      </c>
      <c r="J1496" s="98">
        <v>0</v>
      </c>
      <c r="K1496" s="101">
        <f t="shared" si="1343"/>
        <v>0</v>
      </c>
      <c r="L1496" s="100">
        <v>0</v>
      </c>
      <c r="M1496" s="98">
        <v>0</v>
      </c>
      <c r="N1496" s="101">
        <f t="shared" si="1344"/>
        <v>0</v>
      </c>
      <c r="O1496" s="100">
        <v>0</v>
      </c>
      <c r="P1496" s="98">
        <v>0</v>
      </c>
      <c r="Q1496" s="101">
        <f t="shared" si="1345"/>
        <v>0</v>
      </c>
      <c r="R1496" s="100">
        <v>0</v>
      </c>
      <c r="S1496" s="98">
        <v>0</v>
      </c>
      <c r="T1496" s="101">
        <f t="shared" si="1346"/>
        <v>0</v>
      </c>
      <c r="U1496" s="194">
        <v>1</v>
      </c>
      <c r="V1496" s="99">
        <v>1</v>
      </c>
      <c r="W1496" s="98">
        <v>0</v>
      </c>
      <c r="X1496" s="98">
        <v>0</v>
      </c>
      <c r="Y1496" s="101">
        <f t="shared" si="1349"/>
        <v>0</v>
      </c>
      <c r="Z1496" s="101">
        <v>1</v>
      </c>
      <c r="AA1496" s="194">
        <v>0</v>
      </c>
      <c r="AB1496" s="99">
        <v>1</v>
      </c>
      <c r="AC1496" s="98">
        <v>0</v>
      </c>
      <c r="AD1496" s="98">
        <v>0</v>
      </c>
      <c r="AE1496" s="101">
        <f t="shared" si="1347"/>
        <v>0</v>
      </c>
      <c r="AF1496" s="100">
        <v>0</v>
      </c>
      <c r="AG1496" s="98">
        <v>0</v>
      </c>
      <c r="AH1496" s="99">
        <f t="shared" si="1348"/>
        <v>0</v>
      </c>
      <c r="AI1496" s="101">
        <v>1</v>
      </c>
      <c r="AJ1496" s="106"/>
    </row>
    <row r="1497" spans="2:36" s="35" customFormat="1" ht="17.100000000000001" customHeight="1">
      <c r="B1497" s="105"/>
      <c r="C1497" s="54"/>
      <c r="D1497" s="96"/>
      <c r="E1497" s="111"/>
      <c r="F1497" s="112"/>
      <c r="G1497" s="113"/>
      <c r="H1497" s="194">
        <v>1</v>
      </c>
      <c r="I1497" s="98">
        <v>0</v>
      </c>
      <c r="J1497" s="98">
        <v>0</v>
      </c>
      <c r="K1497" s="101">
        <f t="shared" si="1343"/>
        <v>0</v>
      </c>
      <c r="L1497" s="100">
        <v>0</v>
      </c>
      <c r="M1497" s="98">
        <v>0</v>
      </c>
      <c r="N1497" s="101">
        <f t="shared" si="1344"/>
        <v>0</v>
      </c>
      <c r="O1497" s="100">
        <v>0</v>
      </c>
      <c r="P1497" s="98">
        <v>0</v>
      </c>
      <c r="Q1497" s="101">
        <f t="shared" si="1345"/>
        <v>0</v>
      </c>
      <c r="R1497" s="100">
        <v>0</v>
      </c>
      <c r="S1497" s="98">
        <v>0</v>
      </c>
      <c r="T1497" s="101">
        <f t="shared" si="1346"/>
        <v>0</v>
      </c>
      <c r="U1497" s="194">
        <v>1</v>
      </c>
      <c r="V1497" s="99">
        <v>1</v>
      </c>
      <c r="W1497" s="98">
        <v>0</v>
      </c>
      <c r="X1497" s="98">
        <v>0</v>
      </c>
      <c r="Y1497" s="101">
        <f t="shared" si="1349"/>
        <v>0</v>
      </c>
      <c r="Z1497" s="101">
        <v>1</v>
      </c>
      <c r="AA1497" s="194">
        <v>0</v>
      </c>
      <c r="AB1497" s="99">
        <v>1</v>
      </c>
      <c r="AC1497" s="98">
        <v>0</v>
      </c>
      <c r="AD1497" s="98">
        <v>0</v>
      </c>
      <c r="AE1497" s="101">
        <f t="shared" si="1347"/>
        <v>0</v>
      </c>
      <c r="AF1497" s="100">
        <v>0</v>
      </c>
      <c r="AG1497" s="98">
        <v>0</v>
      </c>
      <c r="AH1497" s="99">
        <f t="shared" si="1348"/>
        <v>0</v>
      </c>
      <c r="AI1497" s="101">
        <v>1</v>
      </c>
      <c r="AJ1497" s="106"/>
    </row>
    <row r="1498" spans="2:36" s="35" customFormat="1" ht="17.100000000000001" customHeight="1">
      <c r="B1498" s="105"/>
      <c r="C1498" s="54"/>
      <c r="D1498" s="96"/>
      <c r="E1498" s="111"/>
      <c r="F1498" s="112"/>
      <c r="G1498" s="113"/>
      <c r="H1498" s="194">
        <v>1</v>
      </c>
      <c r="I1498" s="98">
        <v>0</v>
      </c>
      <c r="J1498" s="98">
        <v>0</v>
      </c>
      <c r="K1498" s="101">
        <f t="shared" si="1343"/>
        <v>0</v>
      </c>
      <c r="L1498" s="100">
        <v>0</v>
      </c>
      <c r="M1498" s="98">
        <v>0</v>
      </c>
      <c r="N1498" s="101">
        <f t="shared" si="1344"/>
        <v>0</v>
      </c>
      <c r="O1498" s="100">
        <v>0</v>
      </c>
      <c r="P1498" s="98">
        <v>0</v>
      </c>
      <c r="Q1498" s="101">
        <f t="shared" si="1345"/>
        <v>0</v>
      </c>
      <c r="R1498" s="100">
        <v>0</v>
      </c>
      <c r="S1498" s="98">
        <v>0</v>
      </c>
      <c r="T1498" s="101">
        <f t="shared" si="1346"/>
        <v>0</v>
      </c>
      <c r="U1498" s="194">
        <v>1</v>
      </c>
      <c r="V1498" s="99">
        <v>1</v>
      </c>
      <c r="W1498" s="98">
        <v>0</v>
      </c>
      <c r="X1498" s="98">
        <v>0</v>
      </c>
      <c r="Y1498" s="101">
        <f t="shared" si="1349"/>
        <v>0</v>
      </c>
      <c r="Z1498" s="101">
        <v>1</v>
      </c>
      <c r="AA1498" s="194">
        <v>0</v>
      </c>
      <c r="AB1498" s="99">
        <v>1</v>
      </c>
      <c r="AC1498" s="98">
        <v>0</v>
      </c>
      <c r="AD1498" s="98">
        <v>0</v>
      </c>
      <c r="AE1498" s="101">
        <f t="shared" si="1347"/>
        <v>0</v>
      </c>
      <c r="AF1498" s="100">
        <v>0</v>
      </c>
      <c r="AG1498" s="98">
        <v>0</v>
      </c>
      <c r="AH1498" s="99">
        <f t="shared" si="1348"/>
        <v>0</v>
      </c>
      <c r="AI1498" s="101">
        <v>1</v>
      </c>
      <c r="AJ1498" s="106"/>
    </row>
    <row r="1499" spans="2:36" s="35" customFormat="1" ht="17.100000000000001" customHeight="1">
      <c r="B1499" s="105"/>
      <c r="C1499" s="54"/>
      <c r="D1499" s="96"/>
      <c r="E1499" s="111"/>
      <c r="F1499" s="112"/>
      <c r="G1499" s="113"/>
      <c r="H1499" s="194">
        <v>1</v>
      </c>
      <c r="I1499" s="98">
        <v>0</v>
      </c>
      <c r="J1499" s="98">
        <v>0</v>
      </c>
      <c r="K1499" s="101">
        <f t="shared" si="1343"/>
        <v>0</v>
      </c>
      <c r="L1499" s="100">
        <v>0</v>
      </c>
      <c r="M1499" s="98">
        <v>0</v>
      </c>
      <c r="N1499" s="101">
        <f t="shared" si="1344"/>
        <v>0</v>
      </c>
      <c r="O1499" s="100">
        <v>0</v>
      </c>
      <c r="P1499" s="98">
        <v>0</v>
      </c>
      <c r="Q1499" s="101">
        <f t="shared" si="1345"/>
        <v>0</v>
      </c>
      <c r="R1499" s="100">
        <v>0</v>
      </c>
      <c r="S1499" s="98">
        <v>0</v>
      </c>
      <c r="T1499" s="101">
        <f t="shared" si="1346"/>
        <v>0</v>
      </c>
      <c r="U1499" s="194">
        <v>1</v>
      </c>
      <c r="V1499" s="99">
        <v>1</v>
      </c>
      <c r="W1499" s="98">
        <v>0</v>
      </c>
      <c r="X1499" s="98">
        <v>0</v>
      </c>
      <c r="Y1499" s="101">
        <f t="shared" si="1349"/>
        <v>0</v>
      </c>
      <c r="Z1499" s="101">
        <v>1</v>
      </c>
      <c r="AA1499" s="194">
        <v>0</v>
      </c>
      <c r="AB1499" s="99">
        <v>1</v>
      </c>
      <c r="AC1499" s="98">
        <v>0</v>
      </c>
      <c r="AD1499" s="98">
        <v>0</v>
      </c>
      <c r="AE1499" s="101">
        <f t="shared" si="1347"/>
        <v>0</v>
      </c>
      <c r="AF1499" s="100">
        <v>0</v>
      </c>
      <c r="AG1499" s="98">
        <v>0</v>
      </c>
      <c r="AH1499" s="99">
        <f t="shared" si="1348"/>
        <v>0</v>
      </c>
      <c r="AI1499" s="101">
        <v>1</v>
      </c>
      <c r="AJ1499" s="106"/>
    </row>
    <row r="1500" spans="2:36" s="126" customFormat="1" ht="17.100000000000001" customHeight="1">
      <c r="B1500" s="118"/>
      <c r="C1500" s="119"/>
      <c r="D1500" s="120"/>
      <c r="E1500" s="121"/>
      <c r="F1500" s="122"/>
      <c r="G1500" s="123"/>
      <c r="H1500" s="194">
        <v>1</v>
      </c>
      <c r="I1500" s="430" t="s">
        <v>201</v>
      </c>
      <c r="J1500" s="430"/>
      <c r="K1500" s="124">
        <f>SUM(K1493:K1499)</f>
        <v>0</v>
      </c>
      <c r="L1500" s="401" t="s">
        <v>201</v>
      </c>
      <c r="M1500" s="402"/>
      <c r="N1500" s="124">
        <f>SUM(N1493:N1499)</f>
        <v>0</v>
      </c>
      <c r="O1500" s="401" t="s">
        <v>201</v>
      </c>
      <c r="P1500" s="402"/>
      <c r="Q1500" s="124">
        <f>SUM(Q1493:Q1499)</f>
        <v>0</v>
      </c>
      <c r="R1500" s="401" t="s">
        <v>201</v>
      </c>
      <c r="S1500" s="402"/>
      <c r="T1500" s="124">
        <f>SUM(T1493:T1499)</f>
        <v>0</v>
      </c>
      <c r="U1500" s="194">
        <v>1</v>
      </c>
      <c r="V1500" s="99">
        <v>1</v>
      </c>
      <c r="W1500" s="430" t="s">
        <v>201</v>
      </c>
      <c r="X1500" s="430"/>
      <c r="Y1500" s="124">
        <f>SUM(Y1493:Y1499)</f>
        <v>0</v>
      </c>
      <c r="Z1500" s="101">
        <v>1</v>
      </c>
      <c r="AA1500" s="194">
        <v>0</v>
      </c>
      <c r="AB1500" s="99">
        <v>1</v>
      </c>
      <c r="AC1500" s="430" t="s">
        <v>201</v>
      </c>
      <c r="AD1500" s="430"/>
      <c r="AE1500" s="124">
        <f>SUM(AE1493:AE1499)</f>
        <v>0</v>
      </c>
      <c r="AF1500" s="431" t="s">
        <v>201</v>
      </c>
      <c r="AG1500" s="430"/>
      <c r="AH1500" s="143">
        <f>SUM(AH1493:AH1499)</f>
        <v>0</v>
      </c>
      <c r="AI1500" s="101">
        <v>1</v>
      </c>
      <c r="AJ1500" s="125"/>
    </row>
    <row r="1501" spans="2:36" s="35" customFormat="1" ht="16.8" customHeight="1">
      <c r="B1501" s="105"/>
      <c r="C1501" s="54">
        <f>'3. Rekap Back Up Non Aspal X'!C206</f>
        <v>18500</v>
      </c>
      <c r="D1501" s="96">
        <f>'3. Rekap Back Up Non Aspal X'!D206</f>
        <v>18600</v>
      </c>
      <c r="E1501" s="111">
        <f>'3. Rekap Back Up Non Aspal X'!E206</f>
        <v>4</v>
      </c>
      <c r="F1501" s="112">
        <f>(100/((D1501-C1501)*E1501))*((K1508*0.05)+(N1508*0.05)+(Q1508*0.05)+(T1508)+(Y1508)+(AE1508*1.5)+(AH1508*1))</f>
        <v>0</v>
      </c>
      <c r="G1501" s="113" t="str">
        <f>IF(F1501&lt;=25,"RB",IF(F1501&lt;=75,"RB",IF(F1501&lt;=100,"RB","RB")))</f>
        <v>RB</v>
      </c>
      <c r="H1501" s="194">
        <v>1</v>
      </c>
      <c r="I1501" s="98">
        <v>0</v>
      </c>
      <c r="J1501" s="98">
        <v>0</v>
      </c>
      <c r="K1501" s="101">
        <f t="shared" ref="K1501:K1507" si="1350">I1501*J1501</f>
        <v>0</v>
      </c>
      <c r="L1501" s="98">
        <v>0</v>
      </c>
      <c r="M1501" s="98">
        <v>0</v>
      </c>
      <c r="N1501" s="101">
        <f t="shared" ref="N1501:N1507" si="1351">L1501*M1501</f>
        <v>0</v>
      </c>
      <c r="O1501" s="98">
        <v>0</v>
      </c>
      <c r="P1501" s="98">
        <v>0</v>
      </c>
      <c r="Q1501" s="101">
        <f t="shared" ref="Q1501:Q1507" si="1352">O1501*P1501</f>
        <v>0</v>
      </c>
      <c r="R1501" s="98">
        <v>0</v>
      </c>
      <c r="S1501" s="98">
        <v>0</v>
      </c>
      <c r="T1501" s="101">
        <f t="shared" ref="T1501:T1507" si="1353">R1501*S1501</f>
        <v>0</v>
      </c>
      <c r="U1501" s="194">
        <v>1</v>
      </c>
      <c r="V1501" s="99">
        <v>1</v>
      </c>
      <c r="W1501" s="98">
        <v>0</v>
      </c>
      <c r="X1501" s="98">
        <v>0</v>
      </c>
      <c r="Y1501" s="101">
        <f>W1501*X1501</f>
        <v>0</v>
      </c>
      <c r="Z1501" s="101">
        <v>1</v>
      </c>
      <c r="AA1501" s="194">
        <v>0</v>
      </c>
      <c r="AB1501" s="99">
        <v>1</v>
      </c>
      <c r="AC1501" s="98">
        <v>0</v>
      </c>
      <c r="AD1501" s="98">
        <v>0</v>
      </c>
      <c r="AE1501" s="101">
        <f t="shared" ref="AE1501:AE1507" si="1354">AC1501*AD1501</f>
        <v>0</v>
      </c>
      <c r="AF1501" s="98">
        <v>0</v>
      </c>
      <c r="AG1501" s="98">
        <v>3</v>
      </c>
      <c r="AH1501" s="99">
        <f t="shared" ref="AH1501:AH1507" si="1355">AF1501*AG1501</f>
        <v>0</v>
      </c>
      <c r="AI1501" s="101">
        <v>1</v>
      </c>
      <c r="AJ1501" s="106"/>
    </row>
    <row r="1502" spans="2:36" s="35" customFormat="1" ht="17.100000000000001" customHeight="1">
      <c r="B1502" s="105"/>
      <c r="C1502" s="54"/>
      <c r="D1502" s="96"/>
      <c r="E1502" s="111"/>
      <c r="F1502" s="112"/>
      <c r="G1502" s="113"/>
      <c r="H1502" s="194">
        <v>1</v>
      </c>
      <c r="I1502" s="98">
        <v>0</v>
      </c>
      <c r="J1502" s="98">
        <v>0</v>
      </c>
      <c r="K1502" s="101">
        <f t="shared" si="1350"/>
        <v>0</v>
      </c>
      <c r="L1502" s="100">
        <v>0</v>
      </c>
      <c r="M1502" s="98">
        <v>0</v>
      </c>
      <c r="N1502" s="101">
        <f t="shared" si="1351"/>
        <v>0</v>
      </c>
      <c r="O1502" s="100">
        <v>0</v>
      </c>
      <c r="P1502" s="98">
        <v>0</v>
      </c>
      <c r="Q1502" s="101">
        <f t="shared" si="1352"/>
        <v>0</v>
      </c>
      <c r="R1502" s="100">
        <v>0</v>
      </c>
      <c r="S1502" s="98">
        <v>0</v>
      </c>
      <c r="T1502" s="101">
        <f t="shared" si="1353"/>
        <v>0</v>
      </c>
      <c r="U1502" s="194">
        <v>1</v>
      </c>
      <c r="V1502" s="99">
        <v>1</v>
      </c>
      <c r="W1502" s="98">
        <v>0</v>
      </c>
      <c r="X1502" s="98">
        <v>0</v>
      </c>
      <c r="Y1502" s="101">
        <f t="shared" ref="Y1502:Y1507" si="1356">W1502*X1502</f>
        <v>0</v>
      </c>
      <c r="Z1502" s="101">
        <v>1</v>
      </c>
      <c r="AA1502" s="194">
        <v>0</v>
      </c>
      <c r="AB1502" s="99">
        <v>1</v>
      </c>
      <c r="AC1502" s="98">
        <v>0</v>
      </c>
      <c r="AD1502" s="98">
        <v>0</v>
      </c>
      <c r="AE1502" s="101">
        <f t="shared" si="1354"/>
        <v>0</v>
      </c>
      <c r="AF1502" s="100">
        <v>0</v>
      </c>
      <c r="AG1502" s="98">
        <v>0</v>
      </c>
      <c r="AH1502" s="99">
        <f t="shared" si="1355"/>
        <v>0</v>
      </c>
      <c r="AI1502" s="101">
        <v>1</v>
      </c>
      <c r="AJ1502" s="106"/>
    </row>
    <row r="1503" spans="2:36" s="35" customFormat="1" ht="17.100000000000001" customHeight="1">
      <c r="B1503" s="105"/>
      <c r="C1503" s="54"/>
      <c r="D1503" s="96"/>
      <c r="E1503" s="111"/>
      <c r="F1503" s="112"/>
      <c r="G1503" s="113"/>
      <c r="H1503" s="194">
        <v>1</v>
      </c>
      <c r="I1503" s="98">
        <v>0</v>
      </c>
      <c r="J1503" s="98">
        <v>0</v>
      </c>
      <c r="K1503" s="101">
        <f t="shared" si="1350"/>
        <v>0</v>
      </c>
      <c r="L1503" s="100">
        <v>0</v>
      </c>
      <c r="M1503" s="98">
        <v>0</v>
      </c>
      <c r="N1503" s="101">
        <f t="shared" si="1351"/>
        <v>0</v>
      </c>
      <c r="O1503" s="100">
        <v>0</v>
      </c>
      <c r="P1503" s="98">
        <v>0</v>
      </c>
      <c r="Q1503" s="101">
        <f t="shared" si="1352"/>
        <v>0</v>
      </c>
      <c r="R1503" s="100">
        <v>0</v>
      </c>
      <c r="S1503" s="98">
        <v>0</v>
      </c>
      <c r="T1503" s="101">
        <f t="shared" si="1353"/>
        <v>0</v>
      </c>
      <c r="U1503" s="194">
        <v>1</v>
      </c>
      <c r="V1503" s="99">
        <v>1</v>
      </c>
      <c r="W1503" s="98">
        <v>0</v>
      </c>
      <c r="X1503" s="98">
        <v>0</v>
      </c>
      <c r="Y1503" s="101">
        <f t="shared" si="1356"/>
        <v>0</v>
      </c>
      <c r="Z1503" s="101">
        <v>1</v>
      </c>
      <c r="AA1503" s="194">
        <v>0</v>
      </c>
      <c r="AB1503" s="99">
        <v>1</v>
      </c>
      <c r="AC1503" s="98">
        <v>0</v>
      </c>
      <c r="AD1503" s="98">
        <v>0</v>
      </c>
      <c r="AE1503" s="101">
        <f t="shared" si="1354"/>
        <v>0</v>
      </c>
      <c r="AF1503" s="100">
        <v>0</v>
      </c>
      <c r="AG1503" s="98">
        <v>0</v>
      </c>
      <c r="AH1503" s="99">
        <f t="shared" si="1355"/>
        <v>0</v>
      </c>
      <c r="AI1503" s="101">
        <v>1</v>
      </c>
      <c r="AJ1503" s="106"/>
    </row>
    <row r="1504" spans="2:36" s="35" customFormat="1" ht="17.100000000000001" customHeight="1">
      <c r="B1504" s="105"/>
      <c r="C1504" s="54"/>
      <c r="D1504" s="96"/>
      <c r="E1504" s="111"/>
      <c r="F1504" s="112"/>
      <c r="G1504" s="113"/>
      <c r="H1504" s="194">
        <v>1</v>
      </c>
      <c r="I1504" s="98">
        <v>0</v>
      </c>
      <c r="J1504" s="98">
        <v>0</v>
      </c>
      <c r="K1504" s="101">
        <f t="shared" si="1350"/>
        <v>0</v>
      </c>
      <c r="L1504" s="100">
        <v>0</v>
      </c>
      <c r="M1504" s="98">
        <v>0</v>
      </c>
      <c r="N1504" s="101">
        <f t="shared" si="1351"/>
        <v>0</v>
      </c>
      <c r="O1504" s="100">
        <v>0</v>
      </c>
      <c r="P1504" s="98">
        <v>0</v>
      </c>
      <c r="Q1504" s="101">
        <f t="shared" si="1352"/>
        <v>0</v>
      </c>
      <c r="R1504" s="100">
        <v>0</v>
      </c>
      <c r="S1504" s="98">
        <v>0</v>
      </c>
      <c r="T1504" s="101">
        <f t="shared" si="1353"/>
        <v>0</v>
      </c>
      <c r="U1504" s="194">
        <v>1</v>
      </c>
      <c r="V1504" s="99">
        <v>1</v>
      </c>
      <c r="W1504" s="98">
        <v>0</v>
      </c>
      <c r="X1504" s="98">
        <v>0</v>
      </c>
      <c r="Y1504" s="101">
        <f t="shared" si="1356"/>
        <v>0</v>
      </c>
      <c r="Z1504" s="101">
        <v>1</v>
      </c>
      <c r="AA1504" s="194">
        <v>0</v>
      </c>
      <c r="AB1504" s="99">
        <v>1</v>
      </c>
      <c r="AC1504" s="98">
        <v>0</v>
      </c>
      <c r="AD1504" s="98">
        <v>0</v>
      </c>
      <c r="AE1504" s="101">
        <f t="shared" si="1354"/>
        <v>0</v>
      </c>
      <c r="AF1504" s="100">
        <v>0</v>
      </c>
      <c r="AG1504" s="98">
        <v>0</v>
      </c>
      <c r="AH1504" s="99">
        <f t="shared" si="1355"/>
        <v>0</v>
      </c>
      <c r="AI1504" s="101">
        <v>1</v>
      </c>
      <c r="AJ1504" s="106"/>
    </row>
    <row r="1505" spans="2:36" s="35" customFormat="1" ht="17.100000000000001" customHeight="1">
      <c r="B1505" s="105"/>
      <c r="C1505" s="54"/>
      <c r="D1505" s="96"/>
      <c r="E1505" s="111"/>
      <c r="F1505" s="112"/>
      <c r="G1505" s="113"/>
      <c r="H1505" s="194">
        <v>1</v>
      </c>
      <c r="I1505" s="98">
        <v>0</v>
      </c>
      <c r="J1505" s="98">
        <v>0</v>
      </c>
      <c r="K1505" s="101">
        <f t="shared" si="1350"/>
        <v>0</v>
      </c>
      <c r="L1505" s="100">
        <v>0</v>
      </c>
      <c r="M1505" s="98">
        <v>0</v>
      </c>
      <c r="N1505" s="101">
        <f t="shared" si="1351"/>
        <v>0</v>
      </c>
      <c r="O1505" s="100">
        <v>0</v>
      </c>
      <c r="P1505" s="98">
        <v>0</v>
      </c>
      <c r="Q1505" s="101">
        <f t="shared" si="1352"/>
        <v>0</v>
      </c>
      <c r="R1505" s="100">
        <v>0</v>
      </c>
      <c r="S1505" s="98">
        <v>0</v>
      </c>
      <c r="T1505" s="101">
        <f t="shared" si="1353"/>
        <v>0</v>
      </c>
      <c r="U1505" s="194">
        <v>1</v>
      </c>
      <c r="V1505" s="99">
        <v>1</v>
      </c>
      <c r="W1505" s="98">
        <v>0</v>
      </c>
      <c r="X1505" s="98">
        <v>0</v>
      </c>
      <c r="Y1505" s="101">
        <f t="shared" si="1356"/>
        <v>0</v>
      </c>
      <c r="Z1505" s="101">
        <v>1</v>
      </c>
      <c r="AA1505" s="194">
        <v>0</v>
      </c>
      <c r="AB1505" s="99">
        <v>1</v>
      </c>
      <c r="AC1505" s="98">
        <v>0</v>
      </c>
      <c r="AD1505" s="98">
        <v>0</v>
      </c>
      <c r="AE1505" s="101">
        <f t="shared" si="1354"/>
        <v>0</v>
      </c>
      <c r="AF1505" s="100">
        <v>0</v>
      </c>
      <c r="AG1505" s="98">
        <v>0</v>
      </c>
      <c r="AH1505" s="99">
        <f t="shared" si="1355"/>
        <v>0</v>
      </c>
      <c r="AI1505" s="101">
        <v>1</v>
      </c>
      <c r="AJ1505" s="106"/>
    </row>
    <row r="1506" spans="2:36" s="35" customFormat="1" ht="17.100000000000001" customHeight="1">
      <c r="B1506" s="105"/>
      <c r="C1506" s="54"/>
      <c r="D1506" s="96"/>
      <c r="E1506" s="111"/>
      <c r="F1506" s="112"/>
      <c r="G1506" s="113"/>
      <c r="H1506" s="194">
        <v>1</v>
      </c>
      <c r="I1506" s="98">
        <v>0</v>
      </c>
      <c r="J1506" s="98">
        <v>0</v>
      </c>
      <c r="K1506" s="101">
        <f t="shared" si="1350"/>
        <v>0</v>
      </c>
      <c r="L1506" s="100">
        <v>0</v>
      </c>
      <c r="M1506" s="98">
        <v>0</v>
      </c>
      <c r="N1506" s="101">
        <f t="shared" si="1351"/>
        <v>0</v>
      </c>
      <c r="O1506" s="100">
        <v>0</v>
      </c>
      <c r="P1506" s="98">
        <v>0</v>
      </c>
      <c r="Q1506" s="101">
        <f t="shared" si="1352"/>
        <v>0</v>
      </c>
      <c r="R1506" s="100">
        <v>0</v>
      </c>
      <c r="S1506" s="98">
        <v>0</v>
      </c>
      <c r="T1506" s="101">
        <f t="shared" si="1353"/>
        <v>0</v>
      </c>
      <c r="U1506" s="194">
        <v>1</v>
      </c>
      <c r="V1506" s="99">
        <v>1</v>
      </c>
      <c r="W1506" s="98">
        <v>0</v>
      </c>
      <c r="X1506" s="98">
        <v>0</v>
      </c>
      <c r="Y1506" s="101">
        <f t="shared" si="1356"/>
        <v>0</v>
      </c>
      <c r="Z1506" s="101">
        <v>1</v>
      </c>
      <c r="AA1506" s="194">
        <v>0</v>
      </c>
      <c r="AB1506" s="99">
        <v>1</v>
      </c>
      <c r="AC1506" s="98">
        <v>0</v>
      </c>
      <c r="AD1506" s="98">
        <v>0</v>
      </c>
      <c r="AE1506" s="101">
        <f t="shared" si="1354"/>
        <v>0</v>
      </c>
      <c r="AF1506" s="100">
        <v>0</v>
      </c>
      <c r="AG1506" s="98">
        <v>0</v>
      </c>
      <c r="AH1506" s="99">
        <f t="shared" si="1355"/>
        <v>0</v>
      </c>
      <c r="AI1506" s="101">
        <v>1</v>
      </c>
      <c r="AJ1506" s="106"/>
    </row>
    <row r="1507" spans="2:36" s="35" customFormat="1" ht="17.100000000000001" customHeight="1">
      <c r="B1507" s="105"/>
      <c r="C1507" s="54"/>
      <c r="D1507" s="96"/>
      <c r="E1507" s="111"/>
      <c r="F1507" s="112"/>
      <c r="G1507" s="113"/>
      <c r="H1507" s="194">
        <v>1</v>
      </c>
      <c r="I1507" s="98">
        <v>0</v>
      </c>
      <c r="J1507" s="98">
        <v>0</v>
      </c>
      <c r="K1507" s="101">
        <f t="shared" si="1350"/>
        <v>0</v>
      </c>
      <c r="L1507" s="100">
        <v>0</v>
      </c>
      <c r="M1507" s="98">
        <v>0</v>
      </c>
      <c r="N1507" s="101">
        <f t="shared" si="1351"/>
        <v>0</v>
      </c>
      <c r="O1507" s="100">
        <v>0</v>
      </c>
      <c r="P1507" s="98">
        <v>0</v>
      </c>
      <c r="Q1507" s="101">
        <f t="shared" si="1352"/>
        <v>0</v>
      </c>
      <c r="R1507" s="100">
        <v>0</v>
      </c>
      <c r="S1507" s="98">
        <v>0</v>
      </c>
      <c r="T1507" s="101">
        <f t="shared" si="1353"/>
        <v>0</v>
      </c>
      <c r="U1507" s="194">
        <v>1</v>
      </c>
      <c r="V1507" s="99">
        <v>1</v>
      </c>
      <c r="W1507" s="98">
        <v>0</v>
      </c>
      <c r="X1507" s="98">
        <v>0</v>
      </c>
      <c r="Y1507" s="101">
        <f t="shared" si="1356"/>
        <v>0</v>
      </c>
      <c r="Z1507" s="101">
        <v>1</v>
      </c>
      <c r="AA1507" s="194">
        <v>0</v>
      </c>
      <c r="AB1507" s="99">
        <v>1</v>
      </c>
      <c r="AC1507" s="98">
        <v>0</v>
      </c>
      <c r="AD1507" s="98">
        <v>0</v>
      </c>
      <c r="AE1507" s="101">
        <f t="shared" si="1354"/>
        <v>0</v>
      </c>
      <c r="AF1507" s="100">
        <v>0</v>
      </c>
      <c r="AG1507" s="98">
        <v>0</v>
      </c>
      <c r="AH1507" s="99">
        <f t="shared" si="1355"/>
        <v>0</v>
      </c>
      <c r="AI1507" s="101">
        <v>1</v>
      </c>
      <c r="AJ1507" s="106"/>
    </row>
    <row r="1508" spans="2:36" s="126" customFormat="1" ht="17.100000000000001" customHeight="1">
      <c r="B1508" s="118"/>
      <c r="C1508" s="119"/>
      <c r="D1508" s="120"/>
      <c r="E1508" s="121"/>
      <c r="F1508" s="122"/>
      <c r="G1508" s="123"/>
      <c r="H1508" s="194">
        <v>1</v>
      </c>
      <c r="I1508" s="430" t="s">
        <v>201</v>
      </c>
      <c r="J1508" s="430"/>
      <c r="K1508" s="124">
        <f>SUM(K1501:K1507)</f>
        <v>0</v>
      </c>
      <c r="L1508" s="401" t="s">
        <v>201</v>
      </c>
      <c r="M1508" s="402"/>
      <c r="N1508" s="124">
        <f>SUM(N1501:N1507)</f>
        <v>0</v>
      </c>
      <c r="O1508" s="401" t="s">
        <v>201</v>
      </c>
      <c r="P1508" s="402"/>
      <c r="Q1508" s="124">
        <f>SUM(Q1501:Q1507)</f>
        <v>0</v>
      </c>
      <c r="R1508" s="401" t="s">
        <v>201</v>
      </c>
      <c r="S1508" s="402"/>
      <c r="T1508" s="124">
        <f>SUM(T1501:T1507)</f>
        <v>0</v>
      </c>
      <c r="U1508" s="194">
        <v>1</v>
      </c>
      <c r="V1508" s="99">
        <v>1</v>
      </c>
      <c r="W1508" s="430" t="s">
        <v>201</v>
      </c>
      <c r="X1508" s="430"/>
      <c r="Y1508" s="124">
        <f>SUM(Y1501:Y1507)</f>
        <v>0</v>
      </c>
      <c r="Z1508" s="101">
        <v>1</v>
      </c>
      <c r="AA1508" s="194">
        <v>0</v>
      </c>
      <c r="AB1508" s="99">
        <v>1</v>
      </c>
      <c r="AC1508" s="430" t="s">
        <v>201</v>
      </c>
      <c r="AD1508" s="430"/>
      <c r="AE1508" s="124">
        <f>SUM(AE1501:AE1507)</f>
        <v>0</v>
      </c>
      <c r="AF1508" s="431" t="s">
        <v>201</v>
      </c>
      <c r="AG1508" s="430"/>
      <c r="AH1508" s="143">
        <f>SUM(AH1501:AH1507)</f>
        <v>0</v>
      </c>
      <c r="AI1508" s="101">
        <v>1</v>
      </c>
      <c r="AJ1508" s="125"/>
    </row>
    <row r="1509" spans="2:36" s="35" customFormat="1" ht="16.8" customHeight="1">
      <c r="B1509" s="105"/>
      <c r="C1509" s="54">
        <f>'3. Rekap Back Up Non Aspal X'!C207</f>
        <v>18600</v>
      </c>
      <c r="D1509" s="96">
        <f>'3. Rekap Back Up Non Aspal X'!D207</f>
        <v>18700</v>
      </c>
      <c r="E1509" s="111">
        <f>'3. Rekap Back Up Non Aspal X'!E207</f>
        <v>4</v>
      </c>
      <c r="F1509" s="112">
        <f>(100/((D1509-C1509)*E1509))*((K1516*0.05)+(N1516*0.05)+(Q1516*0.05)+(T1516)+(Y1516)+(AE1516*1.5)+(AH1516*1))</f>
        <v>0</v>
      </c>
      <c r="G1509" s="113" t="str">
        <f>IF(F1509&lt;=25,"RB",IF(F1509&lt;=75,"RB",IF(F1509&lt;=100,"RB","RB")))</f>
        <v>RB</v>
      </c>
      <c r="H1509" s="194">
        <v>1</v>
      </c>
      <c r="I1509" s="98">
        <v>0</v>
      </c>
      <c r="J1509" s="98">
        <v>0</v>
      </c>
      <c r="K1509" s="101">
        <f t="shared" ref="K1509:K1515" si="1357">I1509*J1509</f>
        <v>0</v>
      </c>
      <c r="L1509" s="98">
        <v>0</v>
      </c>
      <c r="M1509" s="98">
        <v>0</v>
      </c>
      <c r="N1509" s="101">
        <f t="shared" ref="N1509:N1515" si="1358">L1509*M1509</f>
        <v>0</v>
      </c>
      <c r="O1509" s="98">
        <v>0</v>
      </c>
      <c r="P1509" s="98">
        <v>0</v>
      </c>
      <c r="Q1509" s="101">
        <f t="shared" ref="Q1509:Q1515" si="1359">O1509*P1509</f>
        <v>0</v>
      </c>
      <c r="R1509" s="98">
        <v>0</v>
      </c>
      <c r="S1509" s="98">
        <v>0</v>
      </c>
      <c r="T1509" s="101">
        <f t="shared" ref="T1509:T1515" si="1360">R1509*S1509</f>
        <v>0</v>
      </c>
      <c r="U1509" s="194">
        <v>1</v>
      </c>
      <c r="V1509" s="99">
        <v>1</v>
      </c>
      <c r="W1509" s="98">
        <v>0</v>
      </c>
      <c r="X1509" s="98">
        <v>0</v>
      </c>
      <c r="Y1509" s="101">
        <f>W1509*X1509</f>
        <v>0</v>
      </c>
      <c r="Z1509" s="101">
        <v>1</v>
      </c>
      <c r="AA1509" s="194">
        <v>0</v>
      </c>
      <c r="AB1509" s="99">
        <v>1</v>
      </c>
      <c r="AC1509" s="98">
        <v>0</v>
      </c>
      <c r="AD1509" s="98">
        <v>0</v>
      </c>
      <c r="AE1509" s="101">
        <f t="shared" ref="AE1509:AE1515" si="1361">AC1509*AD1509</f>
        <v>0</v>
      </c>
      <c r="AF1509" s="98">
        <v>0</v>
      </c>
      <c r="AG1509" s="98">
        <v>3</v>
      </c>
      <c r="AH1509" s="99">
        <f t="shared" ref="AH1509:AH1515" si="1362">AF1509*AG1509</f>
        <v>0</v>
      </c>
      <c r="AI1509" s="101">
        <v>1</v>
      </c>
      <c r="AJ1509" s="106"/>
    </row>
    <row r="1510" spans="2:36" s="35" customFormat="1" ht="17.100000000000001" customHeight="1">
      <c r="B1510" s="105"/>
      <c r="C1510" s="54"/>
      <c r="D1510" s="96"/>
      <c r="E1510" s="111"/>
      <c r="F1510" s="112"/>
      <c r="G1510" s="113"/>
      <c r="H1510" s="194">
        <v>1</v>
      </c>
      <c r="I1510" s="98">
        <v>0</v>
      </c>
      <c r="J1510" s="98">
        <v>0</v>
      </c>
      <c r="K1510" s="101">
        <f t="shared" si="1357"/>
        <v>0</v>
      </c>
      <c r="L1510" s="100">
        <v>0</v>
      </c>
      <c r="M1510" s="98">
        <v>0</v>
      </c>
      <c r="N1510" s="101">
        <f t="shared" si="1358"/>
        <v>0</v>
      </c>
      <c r="O1510" s="100">
        <v>0</v>
      </c>
      <c r="P1510" s="98">
        <v>0</v>
      </c>
      <c r="Q1510" s="101">
        <f t="shared" si="1359"/>
        <v>0</v>
      </c>
      <c r="R1510" s="100">
        <v>0</v>
      </c>
      <c r="S1510" s="98">
        <v>0</v>
      </c>
      <c r="T1510" s="101">
        <f t="shared" si="1360"/>
        <v>0</v>
      </c>
      <c r="U1510" s="194">
        <v>1</v>
      </c>
      <c r="V1510" s="99">
        <v>1</v>
      </c>
      <c r="W1510" s="98">
        <v>0</v>
      </c>
      <c r="X1510" s="98">
        <v>0</v>
      </c>
      <c r="Y1510" s="101">
        <f t="shared" ref="Y1510:Y1515" si="1363">W1510*X1510</f>
        <v>0</v>
      </c>
      <c r="Z1510" s="101">
        <v>1</v>
      </c>
      <c r="AA1510" s="194">
        <v>0</v>
      </c>
      <c r="AB1510" s="99">
        <v>1</v>
      </c>
      <c r="AC1510" s="98">
        <v>0</v>
      </c>
      <c r="AD1510" s="98">
        <v>0</v>
      </c>
      <c r="AE1510" s="101">
        <f t="shared" si="1361"/>
        <v>0</v>
      </c>
      <c r="AF1510" s="100">
        <v>0</v>
      </c>
      <c r="AG1510" s="98">
        <v>0</v>
      </c>
      <c r="AH1510" s="99">
        <f t="shared" si="1362"/>
        <v>0</v>
      </c>
      <c r="AI1510" s="101">
        <v>1</v>
      </c>
      <c r="AJ1510" s="106"/>
    </row>
    <row r="1511" spans="2:36" s="35" customFormat="1" ht="17.100000000000001" customHeight="1">
      <c r="B1511" s="105"/>
      <c r="C1511" s="54"/>
      <c r="D1511" s="96"/>
      <c r="E1511" s="111"/>
      <c r="F1511" s="112"/>
      <c r="G1511" s="113"/>
      <c r="H1511" s="194">
        <v>1</v>
      </c>
      <c r="I1511" s="98">
        <v>0</v>
      </c>
      <c r="J1511" s="98">
        <v>0</v>
      </c>
      <c r="K1511" s="101">
        <f t="shared" si="1357"/>
        <v>0</v>
      </c>
      <c r="L1511" s="100">
        <v>0</v>
      </c>
      <c r="M1511" s="98">
        <v>0</v>
      </c>
      <c r="N1511" s="101">
        <f t="shared" si="1358"/>
        <v>0</v>
      </c>
      <c r="O1511" s="100">
        <v>0</v>
      </c>
      <c r="P1511" s="98">
        <v>0</v>
      </c>
      <c r="Q1511" s="101">
        <f t="shared" si="1359"/>
        <v>0</v>
      </c>
      <c r="R1511" s="100">
        <v>0</v>
      </c>
      <c r="S1511" s="98">
        <v>0</v>
      </c>
      <c r="T1511" s="101">
        <f t="shared" si="1360"/>
        <v>0</v>
      </c>
      <c r="U1511" s="194">
        <v>1</v>
      </c>
      <c r="V1511" s="99">
        <v>1</v>
      </c>
      <c r="W1511" s="98">
        <v>0</v>
      </c>
      <c r="X1511" s="98">
        <v>0</v>
      </c>
      <c r="Y1511" s="101">
        <f t="shared" si="1363"/>
        <v>0</v>
      </c>
      <c r="Z1511" s="101">
        <v>1</v>
      </c>
      <c r="AA1511" s="194">
        <v>0</v>
      </c>
      <c r="AB1511" s="99">
        <v>1</v>
      </c>
      <c r="AC1511" s="98">
        <v>0</v>
      </c>
      <c r="AD1511" s="98">
        <v>0</v>
      </c>
      <c r="AE1511" s="101">
        <f t="shared" si="1361"/>
        <v>0</v>
      </c>
      <c r="AF1511" s="100">
        <v>0</v>
      </c>
      <c r="AG1511" s="98">
        <v>0</v>
      </c>
      <c r="AH1511" s="99">
        <f t="shared" si="1362"/>
        <v>0</v>
      </c>
      <c r="AI1511" s="101">
        <v>1</v>
      </c>
      <c r="AJ1511" s="106"/>
    </row>
    <row r="1512" spans="2:36" s="35" customFormat="1" ht="17.100000000000001" customHeight="1">
      <c r="B1512" s="105"/>
      <c r="C1512" s="54"/>
      <c r="D1512" s="96"/>
      <c r="E1512" s="111"/>
      <c r="F1512" s="112"/>
      <c r="G1512" s="113"/>
      <c r="H1512" s="194">
        <v>1</v>
      </c>
      <c r="I1512" s="98">
        <v>0</v>
      </c>
      <c r="J1512" s="98">
        <v>0</v>
      </c>
      <c r="K1512" s="101">
        <f t="shared" si="1357"/>
        <v>0</v>
      </c>
      <c r="L1512" s="100">
        <v>0</v>
      </c>
      <c r="M1512" s="98">
        <v>0</v>
      </c>
      <c r="N1512" s="101">
        <f t="shared" si="1358"/>
        <v>0</v>
      </c>
      <c r="O1512" s="100">
        <v>0</v>
      </c>
      <c r="P1512" s="98">
        <v>0</v>
      </c>
      <c r="Q1512" s="101">
        <f t="shared" si="1359"/>
        <v>0</v>
      </c>
      <c r="R1512" s="100">
        <v>0</v>
      </c>
      <c r="S1512" s="98">
        <v>0</v>
      </c>
      <c r="T1512" s="101">
        <f t="shared" si="1360"/>
        <v>0</v>
      </c>
      <c r="U1512" s="194">
        <v>1</v>
      </c>
      <c r="V1512" s="99">
        <v>1</v>
      </c>
      <c r="W1512" s="98">
        <v>0</v>
      </c>
      <c r="X1512" s="98">
        <v>0</v>
      </c>
      <c r="Y1512" s="101">
        <f t="shared" si="1363"/>
        <v>0</v>
      </c>
      <c r="Z1512" s="101">
        <v>1</v>
      </c>
      <c r="AA1512" s="194">
        <v>0</v>
      </c>
      <c r="AB1512" s="99">
        <v>1</v>
      </c>
      <c r="AC1512" s="98">
        <v>0</v>
      </c>
      <c r="AD1512" s="98">
        <v>0</v>
      </c>
      <c r="AE1512" s="101">
        <f t="shared" si="1361"/>
        <v>0</v>
      </c>
      <c r="AF1512" s="100">
        <v>0</v>
      </c>
      <c r="AG1512" s="98">
        <v>0</v>
      </c>
      <c r="AH1512" s="99">
        <f t="shared" si="1362"/>
        <v>0</v>
      </c>
      <c r="AI1512" s="101">
        <v>1</v>
      </c>
      <c r="AJ1512" s="106"/>
    </row>
    <row r="1513" spans="2:36" s="35" customFormat="1" ht="17.100000000000001" customHeight="1">
      <c r="B1513" s="105"/>
      <c r="C1513" s="54"/>
      <c r="D1513" s="96"/>
      <c r="E1513" s="111"/>
      <c r="F1513" s="112"/>
      <c r="G1513" s="113"/>
      <c r="H1513" s="194">
        <v>1</v>
      </c>
      <c r="I1513" s="98">
        <v>0</v>
      </c>
      <c r="J1513" s="98">
        <v>0</v>
      </c>
      <c r="K1513" s="101">
        <f t="shared" si="1357"/>
        <v>0</v>
      </c>
      <c r="L1513" s="100">
        <v>0</v>
      </c>
      <c r="M1513" s="98">
        <v>0</v>
      </c>
      <c r="N1513" s="101">
        <f t="shared" si="1358"/>
        <v>0</v>
      </c>
      <c r="O1513" s="100">
        <v>0</v>
      </c>
      <c r="P1513" s="98">
        <v>0</v>
      </c>
      <c r="Q1513" s="101">
        <f t="shared" si="1359"/>
        <v>0</v>
      </c>
      <c r="R1513" s="100">
        <v>0</v>
      </c>
      <c r="S1513" s="98">
        <v>0</v>
      </c>
      <c r="T1513" s="101">
        <f t="shared" si="1360"/>
        <v>0</v>
      </c>
      <c r="U1513" s="194">
        <v>1</v>
      </c>
      <c r="V1513" s="99">
        <v>1</v>
      </c>
      <c r="W1513" s="98">
        <v>0</v>
      </c>
      <c r="X1513" s="98">
        <v>0</v>
      </c>
      <c r="Y1513" s="101">
        <f t="shared" si="1363"/>
        <v>0</v>
      </c>
      <c r="Z1513" s="101">
        <v>1</v>
      </c>
      <c r="AA1513" s="194">
        <v>0</v>
      </c>
      <c r="AB1513" s="99">
        <v>1</v>
      </c>
      <c r="AC1513" s="98">
        <v>0</v>
      </c>
      <c r="AD1513" s="98">
        <v>0</v>
      </c>
      <c r="AE1513" s="101">
        <f t="shared" si="1361"/>
        <v>0</v>
      </c>
      <c r="AF1513" s="100">
        <v>0</v>
      </c>
      <c r="AG1513" s="98">
        <v>0</v>
      </c>
      <c r="AH1513" s="99">
        <f t="shared" si="1362"/>
        <v>0</v>
      </c>
      <c r="AI1513" s="101">
        <v>1</v>
      </c>
      <c r="AJ1513" s="106"/>
    </row>
    <row r="1514" spans="2:36" s="35" customFormat="1" ht="17.100000000000001" customHeight="1">
      <c r="B1514" s="105"/>
      <c r="C1514" s="54"/>
      <c r="D1514" s="96"/>
      <c r="E1514" s="111"/>
      <c r="F1514" s="112"/>
      <c r="G1514" s="113"/>
      <c r="H1514" s="194">
        <v>1</v>
      </c>
      <c r="I1514" s="98">
        <v>0</v>
      </c>
      <c r="J1514" s="98">
        <v>0</v>
      </c>
      <c r="K1514" s="101">
        <f t="shared" si="1357"/>
        <v>0</v>
      </c>
      <c r="L1514" s="100">
        <v>0</v>
      </c>
      <c r="M1514" s="98">
        <v>0</v>
      </c>
      <c r="N1514" s="101">
        <f t="shared" si="1358"/>
        <v>0</v>
      </c>
      <c r="O1514" s="100">
        <v>0</v>
      </c>
      <c r="P1514" s="98">
        <v>0</v>
      </c>
      <c r="Q1514" s="101">
        <f t="shared" si="1359"/>
        <v>0</v>
      </c>
      <c r="R1514" s="100">
        <v>0</v>
      </c>
      <c r="S1514" s="98">
        <v>0</v>
      </c>
      <c r="T1514" s="101">
        <f t="shared" si="1360"/>
        <v>0</v>
      </c>
      <c r="U1514" s="194">
        <v>1</v>
      </c>
      <c r="V1514" s="99">
        <v>1</v>
      </c>
      <c r="W1514" s="98">
        <v>0</v>
      </c>
      <c r="X1514" s="98">
        <v>0</v>
      </c>
      <c r="Y1514" s="101">
        <f t="shared" si="1363"/>
        <v>0</v>
      </c>
      <c r="Z1514" s="101">
        <v>1</v>
      </c>
      <c r="AA1514" s="194">
        <v>0</v>
      </c>
      <c r="AB1514" s="99">
        <v>1</v>
      </c>
      <c r="AC1514" s="98">
        <v>0</v>
      </c>
      <c r="AD1514" s="98">
        <v>0</v>
      </c>
      <c r="AE1514" s="101">
        <f t="shared" si="1361"/>
        <v>0</v>
      </c>
      <c r="AF1514" s="100">
        <v>0</v>
      </c>
      <c r="AG1514" s="98">
        <v>0</v>
      </c>
      <c r="AH1514" s="99">
        <f t="shared" si="1362"/>
        <v>0</v>
      </c>
      <c r="AI1514" s="101">
        <v>1</v>
      </c>
      <c r="AJ1514" s="106"/>
    </row>
    <row r="1515" spans="2:36" s="35" customFormat="1" ht="17.100000000000001" customHeight="1">
      <c r="B1515" s="105"/>
      <c r="C1515" s="54"/>
      <c r="D1515" s="96"/>
      <c r="E1515" s="111"/>
      <c r="F1515" s="112"/>
      <c r="G1515" s="113"/>
      <c r="H1515" s="194">
        <v>1</v>
      </c>
      <c r="I1515" s="98">
        <v>0</v>
      </c>
      <c r="J1515" s="98">
        <v>0</v>
      </c>
      <c r="K1515" s="101">
        <f t="shared" si="1357"/>
        <v>0</v>
      </c>
      <c r="L1515" s="100">
        <v>0</v>
      </c>
      <c r="M1515" s="98">
        <v>0</v>
      </c>
      <c r="N1515" s="101">
        <f t="shared" si="1358"/>
        <v>0</v>
      </c>
      <c r="O1515" s="100">
        <v>0</v>
      </c>
      <c r="P1515" s="98">
        <v>0</v>
      </c>
      <c r="Q1515" s="101">
        <f t="shared" si="1359"/>
        <v>0</v>
      </c>
      <c r="R1515" s="100">
        <v>0</v>
      </c>
      <c r="S1515" s="98">
        <v>0</v>
      </c>
      <c r="T1515" s="101">
        <f t="shared" si="1360"/>
        <v>0</v>
      </c>
      <c r="U1515" s="194">
        <v>1</v>
      </c>
      <c r="V1515" s="99">
        <v>1</v>
      </c>
      <c r="W1515" s="98">
        <v>0</v>
      </c>
      <c r="X1515" s="98">
        <v>0</v>
      </c>
      <c r="Y1515" s="101">
        <f t="shared" si="1363"/>
        <v>0</v>
      </c>
      <c r="Z1515" s="101">
        <v>1</v>
      </c>
      <c r="AA1515" s="194">
        <v>0</v>
      </c>
      <c r="AB1515" s="99">
        <v>1</v>
      </c>
      <c r="AC1515" s="98">
        <v>0</v>
      </c>
      <c r="AD1515" s="98">
        <v>0</v>
      </c>
      <c r="AE1515" s="101">
        <f t="shared" si="1361"/>
        <v>0</v>
      </c>
      <c r="AF1515" s="100">
        <v>0</v>
      </c>
      <c r="AG1515" s="98">
        <v>0</v>
      </c>
      <c r="AH1515" s="99">
        <f t="shared" si="1362"/>
        <v>0</v>
      </c>
      <c r="AI1515" s="101">
        <v>1</v>
      </c>
      <c r="AJ1515" s="106"/>
    </row>
    <row r="1516" spans="2:36" s="126" customFormat="1" ht="17.100000000000001" customHeight="1">
      <c r="B1516" s="118"/>
      <c r="C1516" s="119"/>
      <c r="D1516" s="120"/>
      <c r="E1516" s="121"/>
      <c r="F1516" s="122"/>
      <c r="G1516" s="123"/>
      <c r="H1516" s="194">
        <v>1</v>
      </c>
      <c r="I1516" s="430" t="s">
        <v>201</v>
      </c>
      <c r="J1516" s="430"/>
      <c r="K1516" s="124">
        <f>SUM(K1509:K1515)</f>
        <v>0</v>
      </c>
      <c r="L1516" s="401" t="s">
        <v>201</v>
      </c>
      <c r="M1516" s="402"/>
      <c r="N1516" s="124">
        <f>SUM(N1509:N1515)</f>
        <v>0</v>
      </c>
      <c r="O1516" s="401" t="s">
        <v>201</v>
      </c>
      <c r="P1516" s="402"/>
      <c r="Q1516" s="124">
        <f>SUM(Q1509:Q1515)</f>
        <v>0</v>
      </c>
      <c r="R1516" s="401" t="s">
        <v>201</v>
      </c>
      <c r="S1516" s="402"/>
      <c r="T1516" s="124">
        <f>SUM(T1509:T1515)</f>
        <v>0</v>
      </c>
      <c r="U1516" s="194">
        <v>1</v>
      </c>
      <c r="V1516" s="99">
        <v>1</v>
      </c>
      <c r="W1516" s="430" t="s">
        <v>201</v>
      </c>
      <c r="X1516" s="430"/>
      <c r="Y1516" s="124">
        <f>SUM(Y1509:Y1515)</f>
        <v>0</v>
      </c>
      <c r="Z1516" s="101">
        <v>1</v>
      </c>
      <c r="AA1516" s="194">
        <v>0</v>
      </c>
      <c r="AB1516" s="99">
        <v>1</v>
      </c>
      <c r="AC1516" s="430" t="s">
        <v>201</v>
      </c>
      <c r="AD1516" s="430"/>
      <c r="AE1516" s="124">
        <f>SUM(AE1509:AE1515)</f>
        <v>0</v>
      </c>
      <c r="AF1516" s="431" t="s">
        <v>201</v>
      </c>
      <c r="AG1516" s="430"/>
      <c r="AH1516" s="143">
        <f>SUM(AH1509:AH1515)</f>
        <v>0</v>
      </c>
      <c r="AI1516" s="101">
        <v>1</v>
      </c>
      <c r="AJ1516" s="125"/>
    </row>
    <row r="1517" spans="2:36" s="35" customFormat="1" ht="16.8" customHeight="1">
      <c r="B1517" s="105"/>
      <c r="C1517" s="54">
        <f>'3. Rekap Back Up Non Aspal X'!C208</f>
        <v>18700</v>
      </c>
      <c r="D1517" s="96">
        <f>'3. Rekap Back Up Non Aspal X'!D208</f>
        <v>18800</v>
      </c>
      <c r="E1517" s="111">
        <f>'3. Rekap Back Up Non Aspal X'!E208</f>
        <v>4</v>
      </c>
      <c r="F1517" s="112">
        <f>(100/((D1517-C1517)*E1517))*((K1524*0.05)+(N1524*0.05)+(Q1524*0.05)+(T1524)+(Y1524)+(AE1524*1.5)+(AH1524*1))</f>
        <v>0</v>
      </c>
      <c r="G1517" s="113" t="str">
        <f>IF(F1517&lt;=25,"RB",IF(F1517&lt;=75,"RB",IF(F1517&lt;=100,"RB","RB")))</f>
        <v>RB</v>
      </c>
      <c r="H1517" s="194">
        <v>1</v>
      </c>
      <c r="I1517" s="98">
        <v>0</v>
      </c>
      <c r="J1517" s="98">
        <v>0</v>
      </c>
      <c r="K1517" s="101">
        <f t="shared" ref="K1517:K1523" si="1364">I1517*J1517</f>
        <v>0</v>
      </c>
      <c r="L1517" s="98">
        <v>0</v>
      </c>
      <c r="M1517" s="98">
        <v>0</v>
      </c>
      <c r="N1517" s="101">
        <f t="shared" ref="N1517:N1523" si="1365">L1517*M1517</f>
        <v>0</v>
      </c>
      <c r="O1517" s="98">
        <v>0</v>
      </c>
      <c r="P1517" s="98">
        <v>0</v>
      </c>
      <c r="Q1517" s="101">
        <f t="shared" ref="Q1517:Q1523" si="1366">O1517*P1517</f>
        <v>0</v>
      </c>
      <c r="R1517" s="98">
        <v>0</v>
      </c>
      <c r="S1517" s="98">
        <v>0</v>
      </c>
      <c r="T1517" s="101">
        <f t="shared" ref="T1517:T1523" si="1367">R1517*S1517</f>
        <v>0</v>
      </c>
      <c r="U1517" s="194">
        <v>1</v>
      </c>
      <c r="V1517" s="99">
        <v>1</v>
      </c>
      <c r="W1517" s="98">
        <v>0</v>
      </c>
      <c r="X1517" s="98">
        <v>0</v>
      </c>
      <c r="Y1517" s="101">
        <f>W1517*X1517</f>
        <v>0</v>
      </c>
      <c r="Z1517" s="101">
        <v>1</v>
      </c>
      <c r="AA1517" s="194">
        <v>0</v>
      </c>
      <c r="AB1517" s="99">
        <v>1</v>
      </c>
      <c r="AC1517" s="98">
        <v>0</v>
      </c>
      <c r="AD1517" s="98">
        <v>0</v>
      </c>
      <c r="AE1517" s="101">
        <f t="shared" ref="AE1517:AE1523" si="1368">AC1517*AD1517</f>
        <v>0</v>
      </c>
      <c r="AF1517" s="98">
        <v>0</v>
      </c>
      <c r="AG1517" s="98">
        <v>3</v>
      </c>
      <c r="AH1517" s="99">
        <f t="shared" ref="AH1517:AH1523" si="1369">AF1517*AG1517</f>
        <v>0</v>
      </c>
      <c r="AI1517" s="101">
        <v>1</v>
      </c>
      <c r="AJ1517" s="106"/>
    </row>
    <row r="1518" spans="2:36" s="35" customFormat="1" ht="17.100000000000001" customHeight="1">
      <c r="B1518" s="105"/>
      <c r="C1518" s="54"/>
      <c r="D1518" s="96"/>
      <c r="E1518" s="111"/>
      <c r="F1518" s="112"/>
      <c r="G1518" s="113"/>
      <c r="H1518" s="194">
        <v>1</v>
      </c>
      <c r="I1518" s="98">
        <v>0</v>
      </c>
      <c r="J1518" s="98">
        <v>0</v>
      </c>
      <c r="K1518" s="101">
        <f t="shared" si="1364"/>
        <v>0</v>
      </c>
      <c r="L1518" s="100">
        <v>0</v>
      </c>
      <c r="M1518" s="98">
        <v>0</v>
      </c>
      <c r="N1518" s="101">
        <f t="shared" si="1365"/>
        <v>0</v>
      </c>
      <c r="O1518" s="100">
        <v>0</v>
      </c>
      <c r="P1518" s="98">
        <v>0</v>
      </c>
      <c r="Q1518" s="101">
        <f t="shared" si="1366"/>
        <v>0</v>
      </c>
      <c r="R1518" s="100">
        <v>0</v>
      </c>
      <c r="S1518" s="98">
        <v>0</v>
      </c>
      <c r="T1518" s="101">
        <f t="shared" si="1367"/>
        <v>0</v>
      </c>
      <c r="U1518" s="194">
        <v>1</v>
      </c>
      <c r="V1518" s="99">
        <v>1</v>
      </c>
      <c r="W1518" s="98">
        <v>0</v>
      </c>
      <c r="X1518" s="98">
        <v>0</v>
      </c>
      <c r="Y1518" s="101">
        <f t="shared" ref="Y1518:Y1523" si="1370">W1518*X1518</f>
        <v>0</v>
      </c>
      <c r="Z1518" s="101">
        <v>1</v>
      </c>
      <c r="AA1518" s="194">
        <v>0</v>
      </c>
      <c r="AB1518" s="99">
        <v>1</v>
      </c>
      <c r="AC1518" s="98">
        <v>0</v>
      </c>
      <c r="AD1518" s="98">
        <v>0</v>
      </c>
      <c r="AE1518" s="101">
        <f t="shared" si="1368"/>
        <v>0</v>
      </c>
      <c r="AF1518" s="100">
        <v>0</v>
      </c>
      <c r="AG1518" s="98">
        <v>0</v>
      </c>
      <c r="AH1518" s="99">
        <f t="shared" si="1369"/>
        <v>0</v>
      </c>
      <c r="AI1518" s="101">
        <v>1</v>
      </c>
      <c r="AJ1518" s="106"/>
    </row>
    <row r="1519" spans="2:36" s="35" customFormat="1" ht="17.100000000000001" customHeight="1">
      <c r="B1519" s="105"/>
      <c r="C1519" s="54"/>
      <c r="D1519" s="96"/>
      <c r="E1519" s="111"/>
      <c r="F1519" s="112"/>
      <c r="G1519" s="113"/>
      <c r="H1519" s="194">
        <v>1</v>
      </c>
      <c r="I1519" s="98">
        <v>0</v>
      </c>
      <c r="J1519" s="98">
        <v>0</v>
      </c>
      <c r="K1519" s="101">
        <f t="shared" si="1364"/>
        <v>0</v>
      </c>
      <c r="L1519" s="100">
        <v>0</v>
      </c>
      <c r="M1519" s="98">
        <v>0</v>
      </c>
      <c r="N1519" s="101">
        <f t="shared" si="1365"/>
        <v>0</v>
      </c>
      <c r="O1519" s="100">
        <v>0</v>
      </c>
      <c r="P1519" s="98">
        <v>0</v>
      </c>
      <c r="Q1519" s="101">
        <f t="shared" si="1366"/>
        <v>0</v>
      </c>
      <c r="R1519" s="100">
        <v>0</v>
      </c>
      <c r="S1519" s="98">
        <v>0</v>
      </c>
      <c r="T1519" s="101">
        <f t="shared" si="1367"/>
        <v>0</v>
      </c>
      <c r="U1519" s="194">
        <v>1</v>
      </c>
      <c r="V1519" s="99">
        <v>1</v>
      </c>
      <c r="W1519" s="98">
        <v>0</v>
      </c>
      <c r="X1519" s="98">
        <v>0</v>
      </c>
      <c r="Y1519" s="101">
        <f t="shared" si="1370"/>
        <v>0</v>
      </c>
      <c r="Z1519" s="101">
        <v>1</v>
      </c>
      <c r="AA1519" s="194">
        <v>0</v>
      </c>
      <c r="AB1519" s="99">
        <v>1</v>
      </c>
      <c r="AC1519" s="98">
        <v>0</v>
      </c>
      <c r="AD1519" s="98">
        <v>0</v>
      </c>
      <c r="AE1519" s="101">
        <f t="shared" si="1368"/>
        <v>0</v>
      </c>
      <c r="AF1519" s="100">
        <v>0</v>
      </c>
      <c r="AG1519" s="98">
        <v>0</v>
      </c>
      <c r="AH1519" s="99">
        <f t="shared" si="1369"/>
        <v>0</v>
      </c>
      <c r="AI1519" s="101">
        <v>1</v>
      </c>
      <c r="AJ1519" s="106"/>
    </row>
    <row r="1520" spans="2:36" s="35" customFormat="1" ht="17.100000000000001" customHeight="1">
      <c r="B1520" s="105"/>
      <c r="C1520" s="54"/>
      <c r="D1520" s="96"/>
      <c r="E1520" s="111"/>
      <c r="F1520" s="112"/>
      <c r="G1520" s="113"/>
      <c r="H1520" s="194">
        <v>1</v>
      </c>
      <c r="I1520" s="98">
        <v>0</v>
      </c>
      <c r="J1520" s="98">
        <v>0</v>
      </c>
      <c r="K1520" s="101">
        <f t="shared" si="1364"/>
        <v>0</v>
      </c>
      <c r="L1520" s="100">
        <v>0</v>
      </c>
      <c r="M1520" s="98">
        <v>0</v>
      </c>
      <c r="N1520" s="101">
        <f t="shared" si="1365"/>
        <v>0</v>
      </c>
      <c r="O1520" s="100">
        <v>0</v>
      </c>
      <c r="P1520" s="98">
        <v>0</v>
      </c>
      <c r="Q1520" s="101">
        <f t="shared" si="1366"/>
        <v>0</v>
      </c>
      <c r="R1520" s="100">
        <v>0</v>
      </c>
      <c r="S1520" s="98">
        <v>0</v>
      </c>
      <c r="T1520" s="101">
        <f t="shared" si="1367"/>
        <v>0</v>
      </c>
      <c r="U1520" s="194">
        <v>1</v>
      </c>
      <c r="V1520" s="99">
        <v>1</v>
      </c>
      <c r="W1520" s="98">
        <v>0</v>
      </c>
      <c r="X1520" s="98">
        <v>0</v>
      </c>
      <c r="Y1520" s="101">
        <f t="shared" si="1370"/>
        <v>0</v>
      </c>
      <c r="Z1520" s="101">
        <v>1</v>
      </c>
      <c r="AA1520" s="194">
        <v>0</v>
      </c>
      <c r="AB1520" s="99">
        <v>1</v>
      </c>
      <c r="AC1520" s="98">
        <v>0</v>
      </c>
      <c r="AD1520" s="98">
        <v>0</v>
      </c>
      <c r="AE1520" s="101">
        <f t="shared" si="1368"/>
        <v>0</v>
      </c>
      <c r="AF1520" s="100">
        <v>0</v>
      </c>
      <c r="AG1520" s="98">
        <v>0</v>
      </c>
      <c r="AH1520" s="99">
        <f t="shared" si="1369"/>
        <v>0</v>
      </c>
      <c r="AI1520" s="101">
        <v>1</v>
      </c>
      <c r="AJ1520" s="106"/>
    </row>
    <row r="1521" spans="2:36" s="35" customFormat="1" ht="17.100000000000001" customHeight="1">
      <c r="B1521" s="105"/>
      <c r="C1521" s="54"/>
      <c r="D1521" s="96"/>
      <c r="E1521" s="111"/>
      <c r="F1521" s="112"/>
      <c r="G1521" s="113"/>
      <c r="H1521" s="194">
        <v>1</v>
      </c>
      <c r="I1521" s="98">
        <v>0</v>
      </c>
      <c r="J1521" s="98">
        <v>0</v>
      </c>
      <c r="K1521" s="101">
        <f t="shared" si="1364"/>
        <v>0</v>
      </c>
      <c r="L1521" s="100">
        <v>0</v>
      </c>
      <c r="M1521" s="98">
        <v>0</v>
      </c>
      <c r="N1521" s="101">
        <f t="shared" si="1365"/>
        <v>0</v>
      </c>
      <c r="O1521" s="100">
        <v>0</v>
      </c>
      <c r="P1521" s="98">
        <v>0</v>
      </c>
      <c r="Q1521" s="101">
        <f t="shared" si="1366"/>
        <v>0</v>
      </c>
      <c r="R1521" s="100">
        <v>0</v>
      </c>
      <c r="S1521" s="98">
        <v>0</v>
      </c>
      <c r="T1521" s="101">
        <f t="shared" si="1367"/>
        <v>0</v>
      </c>
      <c r="U1521" s="194">
        <v>1</v>
      </c>
      <c r="V1521" s="99">
        <v>1</v>
      </c>
      <c r="W1521" s="98">
        <v>0</v>
      </c>
      <c r="X1521" s="98">
        <v>0</v>
      </c>
      <c r="Y1521" s="101">
        <f t="shared" si="1370"/>
        <v>0</v>
      </c>
      <c r="Z1521" s="101">
        <v>1</v>
      </c>
      <c r="AA1521" s="194">
        <v>0</v>
      </c>
      <c r="AB1521" s="99">
        <v>1</v>
      </c>
      <c r="AC1521" s="98">
        <v>0</v>
      </c>
      <c r="AD1521" s="98">
        <v>0</v>
      </c>
      <c r="AE1521" s="101">
        <f t="shared" si="1368"/>
        <v>0</v>
      </c>
      <c r="AF1521" s="100">
        <v>0</v>
      </c>
      <c r="AG1521" s="98">
        <v>0</v>
      </c>
      <c r="AH1521" s="99">
        <f t="shared" si="1369"/>
        <v>0</v>
      </c>
      <c r="AI1521" s="101">
        <v>1</v>
      </c>
      <c r="AJ1521" s="106"/>
    </row>
    <row r="1522" spans="2:36" s="35" customFormat="1" ht="17.100000000000001" customHeight="1">
      <c r="B1522" s="105"/>
      <c r="C1522" s="54"/>
      <c r="D1522" s="96"/>
      <c r="E1522" s="111"/>
      <c r="F1522" s="112"/>
      <c r="G1522" s="113"/>
      <c r="H1522" s="194">
        <v>1</v>
      </c>
      <c r="I1522" s="98">
        <v>0</v>
      </c>
      <c r="J1522" s="98">
        <v>0</v>
      </c>
      <c r="K1522" s="101">
        <f t="shared" si="1364"/>
        <v>0</v>
      </c>
      <c r="L1522" s="100">
        <v>0</v>
      </c>
      <c r="M1522" s="98">
        <v>0</v>
      </c>
      <c r="N1522" s="101">
        <f t="shared" si="1365"/>
        <v>0</v>
      </c>
      <c r="O1522" s="100">
        <v>0</v>
      </c>
      <c r="P1522" s="98">
        <v>0</v>
      </c>
      <c r="Q1522" s="101">
        <f t="shared" si="1366"/>
        <v>0</v>
      </c>
      <c r="R1522" s="100">
        <v>0</v>
      </c>
      <c r="S1522" s="98">
        <v>0</v>
      </c>
      <c r="T1522" s="101">
        <f t="shared" si="1367"/>
        <v>0</v>
      </c>
      <c r="U1522" s="194">
        <v>1</v>
      </c>
      <c r="V1522" s="99">
        <v>1</v>
      </c>
      <c r="W1522" s="98">
        <v>0</v>
      </c>
      <c r="X1522" s="98">
        <v>0</v>
      </c>
      <c r="Y1522" s="101">
        <f t="shared" si="1370"/>
        <v>0</v>
      </c>
      <c r="Z1522" s="101">
        <v>1</v>
      </c>
      <c r="AA1522" s="194">
        <v>0</v>
      </c>
      <c r="AB1522" s="99">
        <v>1</v>
      </c>
      <c r="AC1522" s="98">
        <v>0</v>
      </c>
      <c r="AD1522" s="98">
        <v>0</v>
      </c>
      <c r="AE1522" s="101">
        <f t="shared" si="1368"/>
        <v>0</v>
      </c>
      <c r="AF1522" s="100">
        <v>0</v>
      </c>
      <c r="AG1522" s="98">
        <v>0</v>
      </c>
      <c r="AH1522" s="99">
        <f t="shared" si="1369"/>
        <v>0</v>
      </c>
      <c r="AI1522" s="101">
        <v>1</v>
      </c>
      <c r="AJ1522" s="106"/>
    </row>
    <row r="1523" spans="2:36" s="35" customFormat="1" ht="17.100000000000001" customHeight="1">
      <c r="B1523" s="105"/>
      <c r="C1523" s="54"/>
      <c r="D1523" s="96"/>
      <c r="E1523" s="111"/>
      <c r="F1523" s="112"/>
      <c r="G1523" s="113"/>
      <c r="H1523" s="194">
        <v>1</v>
      </c>
      <c r="I1523" s="98">
        <v>0</v>
      </c>
      <c r="J1523" s="98">
        <v>0</v>
      </c>
      <c r="K1523" s="101">
        <f t="shared" si="1364"/>
        <v>0</v>
      </c>
      <c r="L1523" s="100">
        <v>0</v>
      </c>
      <c r="M1523" s="98">
        <v>0</v>
      </c>
      <c r="N1523" s="101">
        <f t="shared" si="1365"/>
        <v>0</v>
      </c>
      <c r="O1523" s="100">
        <v>0</v>
      </c>
      <c r="P1523" s="98">
        <v>0</v>
      </c>
      <c r="Q1523" s="101">
        <f t="shared" si="1366"/>
        <v>0</v>
      </c>
      <c r="R1523" s="100">
        <v>0</v>
      </c>
      <c r="S1523" s="98">
        <v>0</v>
      </c>
      <c r="T1523" s="101">
        <f t="shared" si="1367"/>
        <v>0</v>
      </c>
      <c r="U1523" s="194">
        <v>1</v>
      </c>
      <c r="V1523" s="99">
        <v>1</v>
      </c>
      <c r="W1523" s="98">
        <v>0</v>
      </c>
      <c r="X1523" s="98">
        <v>0</v>
      </c>
      <c r="Y1523" s="101">
        <f t="shared" si="1370"/>
        <v>0</v>
      </c>
      <c r="Z1523" s="101">
        <v>1</v>
      </c>
      <c r="AA1523" s="194">
        <v>0</v>
      </c>
      <c r="AB1523" s="99">
        <v>1</v>
      </c>
      <c r="AC1523" s="98">
        <v>0</v>
      </c>
      <c r="AD1523" s="98">
        <v>0</v>
      </c>
      <c r="AE1523" s="101">
        <f t="shared" si="1368"/>
        <v>0</v>
      </c>
      <c r="AF1523" s="100">
        <v>0</v>
      </c>
      <c r="AG1523" s="98">
        <v>0</v>
      </c>
      <c r="AH1523" s="99">
        <f t="shared" si="1369"/>
        <v>0</v>
      </c>
      <c r="AI1523" s="101">
        <v>1</v>
      </c>
      <c r="AJ1523" s="106"/>
    </row>
    <row r="1524" spans="2:36" s="126" customFormat="1" ht="17.100000000000001" customHeight="1" thickBot="1">
      <c r="B1524" s="128"/>
      <c r="C1524" s="154"/>
      <c r="D1524" s="155"/>
      <c r="E1524" s="156"/>
      <c r="F1524" s="129"/>
      <c r="G1524" s="130"/>
      <c r="H1524" s="195">
        <v>1</v>
      </c>
      <c r="I1524" s="432" t="s">
        <v>201</v>
      </c>
      <c r="J1524" s="432"/>
      <c r="K1524" s="131">
        <f>SUM(K1517:K1523)</f>
        <v>0</v>
      </c>
      <c r="L1524" s="403" t="s">
        <v>201</v>
      </c>
      <c r="M1524" s="404"/>
      <c r="N1524" s="131">
        <f>SUM(N1517:N1523)</f>
        <v>0</v>
      </c>
      <c r="O1524" s="403" t="s">
        <v>201</v>
      </c>
      <c r="P1524" s="404"/>
      <c r="Q1524" s="131">
        <f>SUM(Q1517:Q1523)</f>
        <v>0</v>
      </c>
      <c r="R1524" s="403" t="s">
        <v>201</v>
      </c>
      <c r="S1524" s="404"/>
      <c r="T1524" s="131">
        <f>SUM(T1517:T1523)</f>
        <v>0</v>
      </c>
      <c r="U1524" s="195">
        <v>1</v>
      </c>
      <c r="V1524" s="165">
        <v>1</v>
      </c>
      <c r="W1524" s="432" t="s">
        <v>201</v>
      </c>
      <c r="X1524" s="432"/>
      <c r="Y1524" s="131">
        <f>SUM(Y1517:Y1523)</f>
        <v>0</v>
      </c>
      <c r="Z1524" s="133">
        <v>1</v>
      </c>
      <c r="AA1524" s="195">
        <v>0</v>
      </c>
      <c r="AB1524" s="165">
        <v>1</v>
      </c>
      <c r="AC1524" s="432" t="s">
        <v>201</v>
      </c>
      <c r="AD1524" s="432"/>
      <c r="AE1524" s="131">
        <f>SUM(AE1517:AE1523)</f>
        <v>0</v>
      </c>
      <c r="AF1524" s="433" t="s">
        <v>201</v>
      </c>
      <c r="AG1524" s="432"/>
      <c r="AH1524" s="144">
        <f>SUM(AH1517:AH1523)</f>
        <v>0</v>
      </c>
      <c r="AI1524" s="133">
        <v>1</v>
      </c>
      <c r="AJ1524" s="134"/>
    </row>
    <row r="1525" spans="2:36" s="35" customFormat="1" ht="16.8" customHeight="1">
      <c r="B1525" s="114"/>
      <c r="C1525" s="157">
        <f>'3. Rekap Back Up Non Aspal X'!C209</f>
        <v>18800</v>
      </c>
      <c r="D1525" s="158">
        <f>'3. Rekap Back Up Non Aspal X'!D209</f>
        <v>18900</v>
      </c>
      <c r="E1525" s="159">
        <f>'3. Rekap Back Up Non Aspal X'!E209</f>
        <v>4</v>
      </c>
      <c r="F1525" s="115">
        <f>(100/((D1525-C1525)*E1525))*((K1532*0.05)+(N1532*0.05)+(Q1532*0.05)+(T1532)+(Y1532)+(AE1532*1.5)+(AH1532*1))</f>
        <v>0</v>
      </c>
      <c r="G1525" s="116" t="str">
        <f>IF(F1525&lt;=25,"RB",IF(F1525&lt;=75,"RB",IF(F1525&lt;=100,"RB","RB")))</f>
        <v>RB</v>
      </c>
      <c r="H1525" s="196">
        <v>1</v>
      </c>
      <c r="I1525" s="136">
        <v>0</v>
      </c>
      <c r="J1525" s="136">
        <v>0</v>
      </c>
      <c r="K1525" s="137">
        <f t="shared" ref="K1525:K1531" si="1371">I1525*J1525</f>
        <v>0</v>
      </c>
      <c r="L1525" s="136">
        <v>0</v>
      </c>
      <c r="M1525" s="136">
        <v>0</v>
      </c>
      <c r="N1525" s="137">
        <f t="shared" ref="N1525:N1531" si="1372">L1525*M1525</f>
        <v>0</v>
      </c>
      <c r="O1525" s="136">
        <v>0</v>
      </c>
      <c r="P1525" s="136">
        <v>3</v>
      </c>
      <c r="Q1525" s="137">
        <f t="shared" ref="Q1525:Q1531" si="1373">O1525*P1525</f>
        <v>0</v>
      </c>
      <c r="R1525" s="136">
        <v>0</v>
      </c>
      <c r="S1525" s="136">
        <v>0</v>
      </c>
      <c r="T1525" s="137">
        <f t="shared" ref="T1525:T1531" si="1374">R1525*S1525</f>
        <v>0</v>
      </c>
      <c r="U1525" s="196">
        <v>1</v>
      </c>
      <c r="V1525" s="138">
        <v>1</v>
      </c>
      <c r="W1525" s="136">
        <v>0</v>
      </c>
      <c r="X1525" s="136">
        <v>0</v>
      </c>
      <c r="Y1525" s="137">
        <f>W1525*X1525</f>
        <v>0</v>
      </c>
      <c r="Z1525" s="137">
        <v>1</v>
      </c>
      <c r="AA1525" s="196">
        <v>0</v>
      </c>
      <c r="AB1525" s="138">
        <v>1</v>
      </c>
      <c r="AC1525" s="136">
        <v>0</v>
      </c>
      <c r="AD1525" s="136">
        <v>0</v>
      </c>
      <c r="AE1525" s="137">
        <f t="shared" ref="AE1525:AE1531" si="1375">AC1525*AD1525</f>
        <v>0</v>
      </c>
      <c r="AF1525" s="136">
        <v>0</v>
      </c>
      <c r="AG1525" s="136">
        <v>0</v>
      </c>
      <c r="AH1525" s="138">
        <f t="shared" ref="AH1525:AH1531" si="1376">AF1525*AG1525</f>
        <v>0</v>
      </c>
      <c r="AI1525" s="137">
        <v>1</v>
      </c>
      <c r="AJ1525" s="139"/>
    </row>
    <row r="1526" spans="2:36" s="35" customFormat="1" ht="17.100000000000001" customHeight="1">
      <c r="B1526" s="105"/>
      <c r="C1526" s="54"/>
      <c r="D1526" s="96"/>
      <c r="E1526" s="111"/>
      <c r="F1526" s="112"/>
      <c r="G1526" s="113"/>
      <c r="H1526" s="194">
        <v>1</v>
      </c>
      <c r="I1526" s="98">
        <v>0</v>
      </c>
      <c r="J1526" s="98">
        <v>0</v>
      </c>
      <c r="K1526" s="101">
        <f t="shared" si="1371"/>
        <v>0</v>
      </c>
      <c r="L1526" s="100">
        <v>0</v>
      </c>
      <c r="M1526" s="98">
        <v>0</v>
      </c>
      <c r="N1526" s="101">
        <f t="shared" si="1372"/>
        <v>0</v>
      </c>
      <c r="O1526" s="100">
        <v>0</v>
      </c>
      <c r="P1526" s="98">
        <v>0</v>
      </c>
      <c r="Q1526" s="101">
        <f t="shared" si="1373"/>
        <v>0</v>
      </c>
      <c r="R1526" s="100">
        <v>0</v>
      </c>
      <c r="S1526" s="98">
        <v>0</v>
      </c>
      <c r="T1526" s="101">
        <f t="shared" si="1374"/>
        <v>0</v>
      </c>
      <c r="U1526" s="194">
        <v>1</v>
      </c>
      <c r="V1526" s="99">
        <v>1</v>
      </c>
      <c r="W1526" s="98">
        <v>0</v>
      </c>
      <c r="X1526" s="98">
        <v>0</v>
      </c>
      <c r="Y1526" s="101">
        <f t="shared" ref="Y1526:Y1531" si="1377">W1526*X1526</f>
        <v>0</v>
      </c>
      <c r="Z1526" s="101">
        <v>1</v>
      </c>
      <c r="AA1526" s="194">
        <v>0</v>
      </c>
      <c r="AB1526" s="99">
        <v>1</v>
      </c>
      <c r="AC1526" s="98">
        <v>0</v>
      </c>
      <c r="AD1526" s="98">
        <v>0</v>
      </c>
      <c r="AE1526" s="101">
        <f t="shared" si="1375"/>
        <v>0</v>
      </c>
      <c r="AF1526" s="100">
        <v>0</v>
      </c>
      <c r="AG1526" s="98">
        <v>0</v>
      </c>
      <c r="AH1526" s="99">
        <f t="shared" si="1376"/>
        <v>0</v>
      </c>
      <c r="AI1526" s="101">
        <v>1</v>
      </c>
      <c r="AJ1526" s="106"/>
    </row>
    <row r="1527" spans="2:36" s="35" customFormat="1" ht="17.100000000000001" customHeight="1">
      <c r="B1527" s="105"/>
      <c r="C1527" s="54"/>
      <c r="D1527" s="96"/>
      <c r="E1527" s="111"/>
      <c r="F1527" s="112"/>
      <c r="G1527" s="113"/>
      <c r="H1527" s="194">
        <v>1</v>
      </c>
      <c r="I1527" s="98">
        <v>0</v>
      </c>
      <c r="J1527" s="98">
        <v>0</v>
      </c>
      <c r="K1527" s="101">
        <f t="shared" si="1371"/>
        <v>0</v>
      </c>
      <c r="L1527" s="100">
        <v>0</v>
      </c>
      <c r="M1527" s="98">
        <v>0</v>
      </c>
      <c r="N1527" s="101">
        <f t="shared" si="1372"/>
        <v>0</v>
      </c>
      <c r="O1527" s="100">
        <v>0</v>
      </c>
      <c r="P1527" s="98">
        <v>0</v>
      </c>
      <c r="Q1527" s="101">
        <f t="shared" si="1373"/>
        <v>0</v>
      </c>
      <c r="R1527" s="100">
        <v>0</v>
      </c>
      <c r="S1527" s="98">
        <v>0</v>
      </c>
      <c r="T1527" s="101">
        <f t="shared" si="1374"/>
        <v>0</v>
      </c>
      <c r="U1527" s="194">
        <v>1</v>
      </c>
      <c r="V1527" s="99">
        <v>1</v>
      </c>
      <c r="W1527" s="98">
        <v>0</v>
      </c>
      <c r="X1527" s="98">
        <v>0</v>
      </c>
      <c r="Y1527" s="101">
        <f t="shared" si="1377"/>
        <v>0</v>
      </c>
      <c r="Z1527" s="101">
        <v>1</v>
      </c>
      <c r="AA1527" s="194">
        <v>0</v>
      </c>
      <c r="AB1527" s="99">
        <v>1</v>
      </c>
      <c r="AC1527" s="98">
        <v>0</v>
      </c>
      <c r="AD1527" s="98">
        <v>0</v>
      </c>
      <c r="AE1527" s="101">
        <f t="shared" si="1375"/>
        <v>0</v>
      </c>
      <c r="AF1527" s="100">
        <v>0</v>
      </c>
      <c r="AG1527" s="98">
        <v>0</v>
      </c>
      <c r="AH1527" s="99">
        <f t="shared" si="1376"/>
        <v>0</v>
      </c>
      <c r="AI1527" s="101">
        <v>1</v>
      </c>
      <c r="AJ1527" s="106"/>
    </row>
    <row r="1528" spans="2:36" s="35" customFormat="1" ht="17.100000000000001" customHeight="1">
      <c r="B1528" s="105"/>
      <c r="C1528" s="54"/>
      <c r="D1528" s="96"/>
      <c r="E1528" s="111"/>
      <c r="F1528" s="112"/>
      <c r="G1528" s="113"/>
      <c r="H1528" s="194">
        <v>1</v>
      </c>
      <c r="I1528" s="98">
        <v>0</v>
      </c>
      <c r="J1528" s="98">
        <v>0</v>
      </c>
      <c r="K1528" s="101">
        <f t="shared" si="1371"/>
        <v>0</v>
      </c>
      <c r="L1528" s="100">
        <v>0</v>
      </c>
      <c r="M1528" s="98">
        <v>0</v>
      </c>
      <c r="N1528" s="101">
        <f t="shared" si="1372"/>
        <v>0</v>
      </c>
      <c r="O1528" s="100">
        <v>0</v>
      </c>
      <c r="P1528" s="98">
        <v>0</v>
      </c>
      <c r="Q1528" s="101">
        <f t="shared" si="1373"/>
        <v>0</v>
      </c>
      <c r="R1528" s="100">
        <v>0</v>
      </c>
      <c r="S1528" s="98">
        <v>0</v>
      </c>
      <c r="T1528" s="101">
        <f t="shared" si="1374"/>
        <v>0</v>
      </c>
      <c r="U1528" s="194">
        <v>1</v>
      </c>
      <c r="V1528" s="99">
        <v>1</v>
      </c>
      <c r="W1528" s="98">
        <v>0</v>
      </c>
      <c r="X1528" s="98">
        <v>0</v>
      </c>
      <c r="Y1528" s="101">
        <f t="shared" si="1377"/>
        <v>0</v>
      </c>
      <c r="Z1528" s="101">
        <v>1</v>
      </c>
      <c r="AA1528" s="194">
        <v>0</v>
      </c>
      <c r="AB1528" s="99">
        <v>1</v>
      </c>
      <c r="AC1528" s="98">
        <v>0</v>
      </c>
      <c r="AD1528" s="98">
        <v>0</v>
      </c>
      <c r="AE1528" s="101">
        <f t="shared" si="1375"/>
        <v>0</v>
      </c>
      <c r="AF1528" s="100">
        <v>0</v>
      </c>
      <c r="AG1528" s="98">
        <v>0</v>
      </c>
      <c r="AH1528" s="99">
        <f t="shared" si="1376"/>
        <v>0</v>
      </c>
      <c r="AI1528" s="101">
        <v>1</v>
      </c>
      <c r="AJ1528" s="106"/>
    </row>
    <row r="1529" spans="2:36" s="35" customFormat="1" ht="17.100000000000001" customHeight="1">
      <c r="B1529" s="105"/>
      <c r="C1529" s="54"/>
      <c r="D1529" s="96"/>
      <c r="E1529" s="111"/>
      <c r="F1529" s="112"/>
      <c r="G1529" s="113"/>
      <c r="H1529" s="194">
        <v>1</v>
      </c>
      <c r="I1529" s="98">
        <v>0</v>
      </c>
      <c r="J1529" s="98">
        <v>0</v>
      </c>
      <c r="K1529" s="101">
        <f t="shared" si="1371"/>
        <v>0</v>
      </c>
      <c r="L1529" s="100">
        <v>0</v>
      </c>
      <c r="M1529" s="98">
        <v>0</v>
      </c>
      <c r="N1529" s="101">
        <f t="shared" si="1372"/>
        <v>0</v>
      </c>
      <c r="O1529" s="100">
        <v>0</v>
      </c>
      <c r="P1529" s="98">
        <v>0</v>
      </c>
      <c r="Q1529" s="101">
        <f t="shared" si="1373"/>
        <v>0</v>
      </c>
      <c r="R1529" s="100">
        <v>0</v>
      </c>
      <c r="S1529" s="98">
        <v>0</v>
      </c>
      <c r="T1529" s="101">
        <f t="shared" si="1374"/>
        <v>0</v>
      </c>
      <c r="U1529" s="194">
        <v>1</v>
      </c>
      <c r="V1529" s="99">
        <v>1</v>
      </c>
      <c r="W1529" s="98">
        <v>0</v>
      </c>
      <c r="X1529" s="98">
        <v>0</v>
      </c>
      <c r="Y1529" s="101">
        <f t="shared" si="1377"/>
        <v>0</v>
      </c>
      <c r="Z1529" s="101">
        <v>1</v>
      </c>
      <c r="AA1529" s="194">
        <v>0</v>
      </c>
      <c r="AB1529" s="99">
        <v>1</v>
      </c>
      <c r="AC1529" s="98">
        <v>0</v>
      </c>
      <c r="AD1529" s="98">
        <v>0</v>
      </c>
      <c r="AE1529" s="101">
        <f t="shared" si="1375"/>
        <v>0</v>
      </c>
      <c r="AF1529" s="100">
        <v>0</v>
      </c>
      <c r="AG1529" s="98">
        <v>0</v>
      </c>
      <c r="AH1529" s="99">
        <f t="shared" si="1376"/>
        <v>0</v>
      </c>
      <c r="AI1529" s="101">
        <v>1</v>
      </c>
      <c r="AJ1529" s="106"/>
    </row>
    <row r="1530" spans="2:36" s="35" customFormat="1" ht="17.100000000000001" customHeight="1">
      <c r="B1530" s="105"/>
      <c r="C1530" s="54"/>
      <c r="D1530" s="96"/>
      <c r="E1530" s="111"/>
      <c r="F1530" s="112"/>
      <c r="G1530" s="113"/>
      <c r="H1530" s="194">
        <v>1</v>
      </c>
      <c r="I1530" s="98">
        <v>0</v>
      </c>
      <c r="J1530" s="98">
        <v>0</v>
      </c>
      <c r="K1530" s="101">
        <f t="shared" si="1371"/>
        <v>0</v>
      </c>
      <c r="L1530" s="100">
        <v>0</v>
      </c>
      <c r="M1530" s="98">
        <v>0</v>
      </c>
      <c r="N1530" s="101">
        <f t="shared" si="1372"/>
        <v>0</v>
      </c>
      <c r="O1530" s="100">
        <v>0</v>
      </c>
      <c r="P1530" s="98">
        <v>0</v>
      </c>
      <c r="Q1530" s="101">
        <f t="shared" si="1373"/>
        <v>0</v>
      </c>
      <c r="R1530" s="100">
        <v>0</v>
      </c>
      <c r="S1530" s="98">
        <v>0</v>
      </c>
      <c r="T1530" s="101">
        <f t="shared" si="1374"/>
        <v>0</v>
      </c>
      <c r="U1530" s="194">
        <v>1</v>
      </c>
      <c r="V1530" s="99">
        <v>1</v>
      </c>
      <c r="W1530" s="98">
        <v>0</v>
      </c>
      <c r="X1530" s="98">
        <v>0</v>
      </c>
      <c r="Y1530" s="101">
        <f t="shared" si="1377"/>
        <v>0</v>
      </c>
      <c r="Z1530" s="101">
        <v>1</v>
      </c>
      <c r="AA1530" s="194">
        <v>0</v>
      </c>
      <c r="AB1530" s="99">
        <v>1</v>
      </c>
      <c r="AC1530" s="98">
        <v>0</v>
      </c>
      <c r="AD1530" s="98">
        <v>0</v>
      </c>
      <c r="AE1530" s="101">
        <f t="shared" si="1375"/>
        <v>0</v>
      </c>
      <c r="AF1530" s="100">
        <v>0</v>
      </c>
      <c r="AG1530" s="98">
        <v>0</v>
      </c>
      <c r="AH1530" s="99">
        <f t="shared" si="1376"/>
        <v>0</v>
      </c>
      <c r="AI1530" s="101">
        <v>1</v>
      </c>
      <c r="AJ1530" s="106"/>
    </row>
    <row r="1531" spans="2:36" s="35" customFormat="1" ht="17.100000000000001" customHeight="1">
      <c r="B1531" s="105"/>
      <c r="C1531" s="54"/>
      <c r="D1531" s="96"/>
      <c r="E1531" s="111"/>
      <c r="F1531" s="112"/>
      <c r="G1531" s="113"/>
      <c r="H1531" s="194">
        <v>1</v>
      </c>
      <c r="I1531" s="98">
        <v>0</v>
      </c>
      <c r="J1531" s="98">
        <v>0</v>
      </c>
      <c r="K1531" s="101">
        <f t="shared" si="1371"/>
        <v>0</v>
      </c>
      <c r="L1531" s="100">
        <v>0</v>
      </c>
      <c r="M1531" s="98">
        <v>0</v>
      </c>
      <c r="N1531" s="101">
        <f t="shared" si="1372"/>
        <v>0</v>
      </c>
      <c r="O1531" s="100">
        <v>0</v>
      </c>
      <c r="P1531" s="98">
        <v>0</v>
      </c>
      <c r="Q1531" s="101">
        <f t="shared" si="1373"/>
        <v>0</v>
      </c>
      <c r="R1531" s="100">
        <v>0</v>
      </c>
      <c r="S1531" s="98">
        <v>0</v>
      </c>
      <c r="T1531" s="101">
        <f t="shared" si="1374"/>
        <v>0</v>
      </c>
      <c r="U1531" s="194">
        <v>1</v>
      </c>
      <c r="V1531" s="99">
        <v>1</v>
      </c>
      <c r="W1531" s="98">
        <v>0</v>
      </c>
      <c r="X1531" s="98">
        <v>0</v>
      </c>
      <c r="Y1531" s="101">
        <f t="shared" si="1377"/>
        <v>0</v>
      </c>
      <c r="Z1531" s="101">
        <v>1</v>
      </c>
      <c r="AA1531" s="194">
        <v>0</v>
      </c>
      <c r="AB1531" s="99">
        <v>1</v>
      </c>
      <c r="AC1531" s="98">
        <v>0</v>
      </c>
      <c r="AD1531" s="98">
        <v>0</v>
      </c>
      <c r="AE1531" s="101">
        <f t="shared" si="1375"/>
        <v>0</v>
      </c>
      <c r="AF1531" s="100">
        <v>0</v>
      </c>
      <c r="AG1531" s="98">
        <v>0</v>
      </c>
      <c r="AH1531" s="99">
        <f t="shared" si="1376"/>
        <v>0</v>
      </c>
      <c r="AI1531" s="101">
        <v>1</v>
      </c>
      <c r="AJ1531" s="106"/>
    </row>
    <row r="1532" spans="2:36" s="126" customFormat="1" ht="17.100000000000001" customHeight="1">
      <c r="B1532" s="118"/>
      <c r="C1532" s="119"/>
      <c r="D1532" s="120"/>
      <c r="E1532" s="121"/>
      <c r="F1532" s="122"/>
      <c r="G1532" s="123"/>
      <c r="H1532" s="194">
        <v>1</v>
      </c>
      <c r="I1532" s="430" t="s">
        <v>201</v>
      </c>
      <c r="J1532" s="430"/>
      <c r="K1532" s="124">
        <f>SUM(K1525:K1531)</f>
        <v>0</v>
      </c>
      <c r="L1532" s="401" t="s">
        <v>201</v>
      </c>
      <c r="M1532" s="402"/>
      <c r="N1532" s="124">
        <f>SUM(N1525:N1531)</f>
        <v>0</v>
      </c>
      <c r="O1532" s="401" t="s">
        <v>201</v>
      </c>
      <c r="P1532" s="402"/>
      <c r="Q1532" s="124">
        <f>SUM(Q1525:Q1531)</f>
        <v>0</v>
      </c>
      <c r="R1532" s="401" t="s">
        <v>201</v>
      </c>
      <c r="S1532" s="402"/>
      <c r="T1532" s="124">
        <f>SUM(T1525:T1531)</f>
        <v>0</v>
      </c>
      <c r="U1532" s="194">
        <v>1</v>
      </c>
      <c r="V1532" s="99">
        <v>1</v>
      </c>
      <c r="W1532" s="430" t="s">
        <v>201</v>
      </c>
      <c r="X1532" s="430"/>
      <c r="Y1532" s="124">
        <f>SUM(Y1525:Y1531)</f>
        <v>0</v>
      </c>
      <c r="Z1532" s="101">
        <v>1</v>
      </c>
      <c r="AA1532" s="194">
        <v>0</v>
      </c>
      <c r="AB1532" s="99">
        <v>1</v>
      </c>
      <c r="AC1532" s="430" t="s">
        <v>201</v>
      </c>
      <c r="AD1532" s="430"/>
      <c r="AE1532" s="124">
        <f>SUM(AE1525:AE1531)</f>
        <v>0</v>
      </c>
      <c r="AF1532" s="431" t="s">
        <v>201</v>
      </c>
      <c r="AG1532" s="430"/>
      <c r="AH1532" s="143">
        <f>SUM(AH1525:AH1531)</f>
        <v>0</v>
      </c>
      <c r="AI1532" s="101">
        <v>1</v>
      </c>
      <c r="AJ1532" s="125"/>
    </row>
    <row r="1533" spans="2:36" s="35" customFormat="1" ht="16.8" customHeight="1">
      <c r="B1533" s="105"/>
      <c r="C1533" s="54">
        <f>'3. Rekap Back Up Non Aspal X'!C210</f>
        <v>18900</v>
      </c>
      <c r="D1533" s="96">
        <f>'3. Rekap Back Up Non Aspal X'!D210</f>
        <v>19000</v>
      </c>
      <c r="E1533" s="111">
        <f>'3. Rekap Back Up Non Aspal X'!E210</f>
        <v>4</v>
      </c>
      <c r="F1533" s="112">
        <f>(100/((D1533-C1533)*E1533))*((K1540*0.05)+(N1540*0.05)+(Q1540*0.05)+(T1540)+(Y1540)+(AE1540*1.5)+(AH1540*1))</f>
        <v>0</v>
      </c>
      <c r="G1533" s="113" t="str">
        <f>IF(F1533&lt;=25,"RB",IF(F1533&lt;=75,"RB",IF(F1533&lt;=100,"RB","RB")))</f>
        <v>RB</v>
      </c>
      <c r="H1533" s="194">
        <v>1</v>
      </c>
      <c r="I1533" s="98">
        <v>0</v>
      </c>
      <c r="J1533" s="98">
        <v>0</v>
      </c>
      <c r="K1533" s="101">
        <f t="shared" ref="K1533:K1539" si="1378">I1533*J1533</f>
        <v>0</v>
      </c>
      <c r="L1533" s="98">
        <v>0</v>
      </c>
      <c r="M1533" s="98">
        <v>0</v>
      </c>
      <c r="N1533" s="101">
        <f t="shared" ref="N1533:N1539" si="1379">L1533*M1533</f>
        <v>0</v>
      </c>
      <c r="O1533" s="98">
        <v>0</v>
      </c>
      <c r="P1533" s="98">
        <v>0</v>
      </c>
      <c r="Q1533" s="101">
        <f t="shared" ref="Q1533:Q1539" si="1380">O1533*P1533</f>
        <v>0</v>
      </c>
      <c r="R1533" s="98">
        <v>0</v>
      </c>
      <c r="S1533" s="98">
        <v>0</v>
      </c>
      <c r="T1533" s="101">
        <f t="shared" ref="T1533:T1539" si="1381">R1533*S1533</f>
        <v>0</v>
      </c>
      <c r="U1533" s="194">
        <v>1</v>
      </c>
      <c r="V1533" s="99">
        <v>1</v>
      </c>
      <c r="W1533" s="98">
        <v>0</v>
      </c>
      <c r="X1533" s="98">
        <v>0</v>
      </c>
      <c r="Y1533" s="101">
        <f>W1533*X1533</f>
        <v>0</v>
      </c>
      <c r="Z1533" s="101">
        <v>1</v>
      </c>
      <c r="AA1533" s="194">
        <v>0</v>
      </c>
      <c r="AB1533" s="99">
        <v>1</v>
      </c>
      <c r="AC1533" s="98">
        <v>0</v>
      </c>
      <c r="AD1533" s="98">
        <v>0</v>
      </c>
      <c r="AE1533" s="101">
        <f t="shared" ref="AE1533:AE1539" si="1382">AC1533*AD1533</f>
        <v>0</v>
      </c>
      <c r="AF1533" s="98">
        <v>0</v>
      </c>
      <c r="AG1533" s="98">
        <v>3</v>
      </c>
      <c r="AH1533" s="99">
        <f t="shared" ref="AH1533:AH1539" si="1383">AF1533*AG1533</f>
        <v>0</v>
      </c>
      <c r="AI1533" s="101">
        <v>1</v>
      </c>
      <c r="AJ1533" s="106"/>
    </row>
    <row r="1534" spans="2:36" s="35" customFormat="1" ht="17.100000000000001" customHeight="1">
      <c r="B1534" s="105"/>
      <c r="C1534" s="54"/>
      <c r="D1534" s="96"/>
      <c r="E1534" s="111"/>
      <c r="F1534" s="112"/>
      <c r="G1534" s="113"/>
      <c r="H1534" s="194">
        <v>1</v>
      </c>
      <c r="I1534" s="98">
        <v>0</v>
      </c>
      <c r="J1534" s="98">
        <v>0</v>
      </c>
      <c r="K1534" s="101">
        <f t="shared" si="1378"/>
        <v>0</v>
      </c>
      <c r="L1534" s="100">
        <v>0</v>
      </c>
      <c r="M1534" s="98">
        <v>0</v>
      </c>
      <c r="N1534" s="101">
        <f t="shared" si="1379"/>
        <v>0</v>
      </c>
      <c r="O1534" s="100">
        <v>0</v>
      </c>
      <c r="P1534" s="98">
        <v>0</v>
      </c>
      <c r="Q1534" s="101">
        <f t="shared" si="1380"/>
        <v>0</v>
      </c>
      <c r="R1534" s="100">
        <v>0</v>
      </c>
      <c r="S1534" s="98">
        <v>0</v>
      </c>
      <c r="T1534" s="101">
        <f t="shared" si="1381"/>
        <v>0</v>
      </c>
      <c r="U1534" s="194">
        <v>1</v>
      </c>
      <c r="V1534" s="99">
        <v>1</v>
      </c>
      <c r="W1534" s="98">
        <v>0</v>
      </c>
      <c r="X1534" s="98">
        <v>0</v>
      </c>
      <c r="Y1534" s="101">
        <f t="shared" ref="Y1534:Y1539" si="1384">W1534*X1534</f>
        <v>0</v>
      </c>
      <c r="Z1534" s="101">
        <v>1</v>
      </c>
      <c r="AA1534" s="194">
        <v>0</v>
      </c>
      <c r="AB1534" s="99">
        <v>1</v>
      </c>
      <c r="AC1534" s="98">
        <v>0</v>
      </c>
      <c r="AD1534" s="98">
        <v>0</v>
      </c>
      <c r="AE1534" s="101">
        <f t="shared" si="1382"/>
        <v>0</v>
      </c>
      <c r="AF1534" s="100">
        <v>0</v>
      </c>
      <c r="AG1534" s="98">
        <v>0</v>
      </c>
      <c r="AH1534" s="99">
        <f t="shared" si="1383"/>
        <v>0</v>
      </c>
      <c r="AI1534" s="101">
        <v>1</v>
      </c>
      <c r="AJ1534" s="106"/>
    </row>
    <row r="1535" spans="2:36" s="35" customFormat="1" ht="17.100000000000001" customHeight="1">
      <c r="B1535" s="105"/>
      <c r="C1535" s="54"/>
      <c r="D1535" s="96"/>
      <c r="E1535" s="111"/>
      <c r="F1535" s="112"/>
      <c r="G1535" s="113"/>
      <c r="H1535" s="194">
        <v>1</v>
      </c>
      <c r="I1535" s="98">
        <v>0</v>
      </c>
      <c r="J1535" s="98">
        <v>0</v>
      </c>
      <c r="K1535" s="101">
        <f t="shared" si="1378"/>
        <v>0</v>
      </c>
      <c r="L1535" s="100">
        <v>0</v>
      </c>
      <c r="M1535" s="98">
        <v>0</v>
      </c>
      <c r="N1535" s="101">
        <f t="shared" si="1379"/>
        <v>0</v>
      </c>
      <c r="O1535" s="100">
        <v>0</v>
      </c>
      <c r="P1535" s="98">
        <v>0</v>
      </c>
      <c r="Q1535" s="101">
        <f t="shared" si="1380"/>
        <v>0</v>
      </c>
      <c r="R1535" s="100">
        <v>0</v>
      </c>
      <c r="S1535" s="98">
        <v>0</v>
      </c>
      <c r="T1535" s="101">
        <f t="shared" si="1381"/>
        <v>0</v>
      </c>
      <c r="U1535" s="194">
        <v>1</v>
      </c>
      <c r="V1535" s="99">
        <v>1</v>
      </c>
      <c r="W1535" s="98">
        <v>0</v>
      </c>
      <c r="X1535" s="98">
        <v>0</v>
      </c>
      <c r="Y1535" s="101">
        <f t="shared" si="1384"/>
        <v>0</v>
      </c>
      <c r="Z1535" s="101">
        <v>1</v>
      </c>
      <c r="AA1535" s="194">
        <v>0</v>
      </c>
      <c r="AB1535" s="99">
        <v>1</v>
      </c>
      <c r="AC1535" s="98">
        <v>0</v>
      </c>
      <c r="AD1535" s="98">
        <v>0</v>
      </c>
      <c r="AE1535" s="101">
        <f t="shared" si="1382"/>
        <v>0</v>
      </c>
      <c r="AF1535" s="100">
        <v>0</v>
      </c>
      <c r="AG1535" s="98">
        <v>0</v>
      </c>
      <c r="AH1535" s="99">
        <f t="shared" si="1383"/>
        <v>0</v>
      </c>
      <c r="AI1535" s="101">
        <v>1</v>
      </c>
      <c r="AJ1535" s="106"/>
    </row>
    <row r="1536" spans="2:36" s="35" customFormat="1" ht="17.100000000000001" customHeight="1">
      <c r="B1536" s="105"/>
      <c r="C1536" s="54"/>
      <c r="D1536" s="96"/>
      <c r="E1536" s="111"/>
      <c r="F1536" s="112"/>
      <c r="G1536" s="113"/>
      <c r="H1536" s="194">
        <v>1</v>
      </c>
      <c r="I1536" s="98">
        <v>0</v>
      </c>
      <c r="J1536" s="98">
        <v>0</v>
      </c>
      <c r="K1536" s="101">
        <f t="shared" si="1378"/>
        <v>0</v>
      </c>
      <c r="L1536" s="100">
        <v>0</v>
      </c>
      <c r="M1536" s="98">
        <v>0</v>
      </c>
      <c r="N1536" s="101">
        <f t="shared" si="1379"/>
        <v>0</v>
      </c>
      <c r="O1536" s="100">
        <v>0</v>
      </c>
      <c r="P1536" s="98">
        <v>0</v>
      </c>
      <c r="Q1536" s="101">
        <f t="shared" si="1380"/>
        <v>0</v>
      </c>
      <c r="R1536" s="100">
        <v>0</v>
      </c>
      <c r="S1536" s="98">
        <v>0</v>
      </c>
      <c r="T1536" s="101">
        <f t="shared" si="1381"/>
        <v>0</v>
      </c>
      <c r="U1536" s="194">
        <v>1</v>
      </c>
      <c r="V1536" s="99">
        <v>1</v>
      </c>
      <c r="W1536" s="98">
        <v>0</v>
      </c>
      <c r="X1536" s="98">
        <v>0</v>
      </c>
      <c r="Y1536" s="101">
        <f t="shared" si="1384"/>
        <v>0</v>
      </c>
      <c r="Z1536" s="101">
        <v>1</v>
      </c>
      <c r="AA1536" s="194">
        <v>0</v>
      </c>
      <c r="AB1536" s="99">
        <v>1</v>
      </c>
      <c r="AC1536" s="98">
        <v>0</v>
      </c>
      <c r="AD1536" s="98">
        <v>0</v>
      </c>
      <c r="AE1536" s="101">
        <f t="shared" si="1382"/>
        <v>0</v>
      </c>
      <c r="AF1536" s="100">
        <v>0</v>
      </c>
      <c r="AG1536" s="98">
        <v>0</v>
      </c>
      <c r="AH1536" s="99">
        <f t="shared" si="1383"/>
        <v>0</v>
      </c>
      <c r="AI1536" s="101">
        <v>1</v>
      </c>
      <c r="AJ1536" s="106"/>
    </row>
    <row r="1537" spans="2:36" s="35" customFormat="1" ht="17.100000000000001" customHeight="1">
      <c r="B1537" s="105"/>
      <c r="C1537" s="54"/>
      <c r="D1537" s="96"/>
      <c r="E1537" s="111"/>
      <c r="F1537" s="112"/>
      <c r="G1537" s="113"/>
      <c r="H1537" s="194">
        <v>1</v>
      </c>
      <c r="I1537" s="98">
        <v>0</v>
      </c>
      <c r="J1537" s="98">
        <v>0</v>
      </c>
      <c r="K1537" s="101">
        <f t="shared" si="1378"/>
        <v>0</v>
      </c>
      <c r="L1537" s="100">
        <v>0</v>
      </c>
      <c r="M1537" s="98">
        <v>0</v>
      </c>
      <c r="N1537" s="101">
        <f t="shared" si="1379"/>
        <v>0</v>
      </c>
      <c r="O1537" s="100">
        <v>0</v>
      </c>
      <c r="P1537" s="98">
        <v>0</v>
      </c>
      <c r="Q1537" s="101">
        <f t="shared" si="1380"/>
        <v>0</v>
      </c>
      <c r="R1537" s="100">
        <v>0</v>
      </c>
      <c r="S1537" s="98">
        <v>0</v>
      </c>
      <c r="T1537" s="101">
        <f t="shared" si="1381"/>
        <v>0</v>
      </c>
      <c r="U1537" s="194">
        <v>1</v>
      </c>
      <c r="V1537" s="99">
        <v>1</v>
      </c>
      <c r="W1537" s="98">
        <v>0</v>
      </c>
      <c r="X1537" s="98">
        <v>0</v>
      </c>
      <c r="Y1537" s="101">
        <f t="shared" si="1384"/>
        <v>0</v>
      </c>
      <c r="Z1537" s="101">
        <v>1</v>
      </c>
      <c r="AA1537" s="194">
        <v>0</v>
      </c>
      <c r="AB1537" s="99">
        <v>1</v>
      </c>
      <c r="AC1537" s="98">
        <v>0</v>
      </c>
      <c r="AD1537" s="98">
        <v>0</v>
      </c>
      <c r="AE1537" s="101">
        <f t="shared" si="1382"/>
        <v>0</v>
      </c>
      <c r="AF1537" s="100">
        <v>0</v>
      </c>
      <c r="AG1537" s="98">
        <v>0</v>
      </c>
      <c r="AH1537" s="99">
        <f t="shared" si="1383"/>
        <v>0</v>
      </c>
      <c r="AI1537" s="101">
        <v>1</v>
      </c>
      <c r="AJ1537" s="106"/>
    </row>
    <row r="1538" spans="2:36" s="35" customFormat="1" ht="17.100000000000001" customHeight="1">
      <c r="B1538" s="105"/>
      <c r="C1538" s="54"/>
      <c r="D1538" s="96"/>
      <c r="E1538" s="111"/>
      <c r="F1538" s="112"/>
      <c r="G1538" s="113"/>
      <c r="H1538" s="194">
        <v>1</v>
      </c>
      <c r="I1538" s="98">
        <v>0</v>
      </c>
      <c r="J1538" s="98">
        <v>0</v>
      </c>
      <c r="K1538" s="101">
        <f t="shared" si="1378"/>
        <v>0</v>
      </c>
      <c r="L1538" s="100">
        <v>0</v>
      </c>
      <c r="M1538" s="98">
        <v>0</v>
      </c>
      <c r="N1538" s="101">
        <f t="shared" si="1379"/>
        <v>0</v>
      </c>
      <c r="O1538" s="100">
        <v>0</v>
      </c>
      <c r="P1538" s="98">
        <v>0</v>
      </c>
      <c r="Q1538" s="101">
        <f t="shared" si="1380"/>
        <v>0</v>
      </c>
      <c r="R1538" s="100">
        <v>0</v>
      </c>
      <c r="S1538" s="98">
        <v>0</v>
      </c>
      <c r="T1538" s="101">
        <f t="shared" si="1381"/>
        <v>0</v>
      </c>
      <c r="U1538" s="194">
        <v>1</v>
      </c>
      <c r="V1538" s="99">
        <v>1</v>
      </c>
      <c r="W1538" s="98">
        <v>0</v>
      </c>
      <c r="X1538" s="98">
        <v>0</v>
      </c>
      <c r="Y1538" s="101">
        <f t="shared" si="1384"/>
        <v>0</v>
      </c>
      <c r="Z1538" s="101">
        <v>1</v>
      </c>
      <c r="AA1538" s="194">
        <v>0</v>
      </c>
      <c r="AB1538" s="99">
        <v>1</v>
      </c>
      <c r="AC1538" s="98">
        <v>0</v>
      </c>
      <c r="AD1538" s="98">
        <v>0</v>
      </c>
      <c r="AE1538" s="101">
        <f t="shared" si="1382"/>
        <v>0</v>
      </c>
      <c r="AF1538" s="100">
        <v>0</v>
      </c>
      <c r="AG1538" s="98">
        <v>0</v>
      </c>
      <c r="AH1538" s="99">
        <f t="shared" si="1383"/>
        <v>0</v>
      </c>
      <c r="AI1538" s="101">
        <v>1</v>
      </c>
      <c r="AJ1538" s="106"/>
    </row>
    <row r="1539" spans="2:36" s="35" customFormat="1" ht="17.100000000000001" customHeight="1">
      <c r="B1539" s="105"/>
      <c r="C1539" s="54"/>
      <c r="D1539" s="96"/>
      <c r="E1539" s="111"/>
      <c r="F1539" s="112"/>
      <c r="G1539" s="113"/>
      <c r="H1539" s="194">
        <v>1</v>
      </c>
      <c r="I1539" s="98">
        <v>0</v>
      </c>
      <c r="J1539" s="98">
        <v>0</v>
      </c>
      <c r="K1539" s="101">
        <f t="shared" si="1378"/>
        <v>0</v>
      </c>
      <c r="L1539" s="100">
        <v>0</v>
      </c>
      <c r="M1539" s="98">
        <v>0</v>
      </c>
      <c r="N1539" s="101">
        <f t="shared" si="1379"/>
        <v>0</v>
      </c>
      <c r="O1539" s="100">
        <v>0</v>
      </c>
      <c r="P1539" s="98">
        <v>0</v>
      </c>
      <c r="Q1539" s="101">
        <f t="shared" si="1380"/>
        <v>0</v>
      </c>
      <c r="R1539" s="100">
        <v>0</v>
      </c>
      <c r="S1539" s="98">
        <v>0</v>
      </c>
      <c r="T1539" s="101">
        <f t="shared" si="1381"/>
        <v>0</v>
      </c>
      <c r="U1539" s="194">
        <v>1</v>
      </c>
      <c r="V1539" s="99">
        <v>1</v>
      </c>
      <c r="W1539" s="98">
        <v>0</v>
      </c>
      <c r="X1539" s="98">
        <v>0</v>
      </c>
      <c r="Y1539" s="101">
        <f t="shared" si="1384"/>
        <v>0</v>
      </c>
      <c r="Z1539" s="101">
        <v>1</v>
      </c>
      <c r="AA1539" s="194">
        <v>0</v>
      </c>
      <c r="AB1539" s="99">
        <v>1</v>
      </c>
      <c r="AC1539" s="98">
        <v>0</v>
      </c>
      <c r="AD1539" s="98">
        <v>0</v>
      </c>
      <c r="AE1539" s="101">
        <f t="shared" si="1382"/>
        <v>0</v>
      </c>
      <c r="AF1539" s="100">
        <v>0</v>
      </c>
      <c r="AG1539" s="98">
        <v>0</v>
      </c>
      <c r="AH1539" s="99">
        <f t="shared" si="1383"/>
        <v>0</v>
      </c>
      <c r="AI1539" s="101">
        <v>1</v>
      </c>
      <c r="AJ1539" s="106"/>
    </row>
    <row r="1540" spans="2:36" s="126" customFormat="1" ht="17.100000000000001" customHeight="1">
      <c r="B1540" s="118"/>
      <c r="C1540" s="119"/>
      <c r="D1540" s="120"/>
      <c r="E1540" s="121"/>
      <c r="F1540" s="122"/>
      <c r="G1540" s="123"/>
      <c r="H1540" s="194">
        <v>1</v>
      </c>
      <c r="I1540" s="430" t="s">
        <v>201</v>
      </c>
      <c r="J1540" s="430"/>
      <c r="K1540" s="124">
        <f>SUM(K1533:K1539)</f>
        <v>0</v>
      </c>
      <c r="L1540" s="401" t="s">
        <v>201</v>
      </c>
      <c r="M1540" s="402"/>
      <c r="N1540" s="124">
        <f>SUM(N1533:N1539)</f>
        <v>0</v>
      </c>
      <c r="O1540" s="401" t="s">
        <v>201</v>
      </c>
      <c r="P1540" s="402"/>
      <c r="Q1540" s="124">
        <f>SUM(Q1533:Q1539)</f>
        <v>0</v>
      </c>
      <c r="R1540" s="401" t="s">
        <v>201</v>
      </c>
      <c r="S1540" s="402"/>
      <c r="T1540" s="124">
        <f>SUM(T1533:T1539)</f>
        <v>0</v>
      </c>
      <c r="U1540" s="194">
        <v>1</v>
      </c>
      <c r="V1540" s="99">
        <v>1</v>
      </c>
      <c r="W1540" s="430" t="s">
        <v>201</v>
      </c>
      <c r="X1540" s="430"/>
      <c r="Y1540" s="124">
        <f>SUM(Y1533:Y1539)</f>
        <v>0</v>
      </c>
      <c r="Z1540" s="101">
        <v>1</v>
      </c>
      <c r="AA1540" s="194">
        <v>0</v>
      </c>
      <c r="AB1540" s="99">
        <v>1</v>
      </c>
      <c r="AC1540" s="430" t="s">
        <v>201</v>
      </c>
      <c r="AD1540" s="430"/>
      <c r="AE1540" s="124">
        <f>SUM(AE1533:AE1539)</f>
        <v>0</v>
      </c>
      <c r="AF1540" s="431" t="s">
        <v>201</v>
      </c>
      <c r="AG1540" s="430"/>
      <c r="AH1540" s="143">
        <f>SUM(AH1533:AH1539)</f>
        <v>0</v>
      </c>
      <c r="AI1540" s="101">
        <v>1</v>
      </c>
      <c r="AJ1540" s="125"/>
    </row>
    <row r="1541" spans="2:36" s="35" customFormat="1" ht="16.8" customHeight="1">
      <c r="B1541" s="105"/>
      <c r="C1541" s="54">
        <f>'3. Rekap Back Up Non Aspal X'!C211</f>
        <v>19000</v>
      </c>
      <c r="D1541" s="96">
        <f>'3. Rekap Back Up Non Aspal X'!D211</f>
        <v>19100</v>
      </c>
      <c r="E1541" s="111">
        <f>'3. Rekap Back Up Non Aspal X'!E211</f>
        <v>4</v>
      </c>
      <c r="F1541" s="112">
        <f>(100/((D1541-C1541)*E1541))*((K1548*0.05)+(N1548*0.05)+(Q1548*0.05)+(T1548)+(Y1548)+(AE1548*1.5)+(AH1548*1))</f>
        <v>0</v>
      </c>
      <c r="G1541" s="113" t="str">
        <f>IF(F1541&lt;=25,"RB",IF(F1541&lt;=75,"RB",IF(F1541&lt;=100,"RB","RB")))</f>
        <v>RB</v>
      </c>
      <c r="H1541" s="194">
        <v>1</v>
      </c>
      <c r="I1541" s="98">
        <v>0</v>
      </c>
      <c r="J1541" s="98">
        <v>0</v>
      </c>
      <c r="K1541" s="101">
        <f t="shared" ref="K1541:K1547" si="1385">I1541*J1541</f>
        <v>0</v>
      </c>
      <c r="L1541" s="98">
        <v>0</v>
      </c>
      <c r="M1541" s="98">
        <v>0</v>
      </c>
      <c r="N1541" s="101">
        <f t="shared" ref="N1541:N1547" si="1386">L1541*M1541</f>
        <v>0</v>
      </c>
      <c r="O1541" s="98">
        <v>0</v>
      </c>
      <c r="P1541" s="98">
        <v>0</v>
      </c>
      <c r="Q1541" s="101">
        <f t="shared" ref="Q1541:Q1547" si="1387">O1541*P1541</f>
        <v>0</v>
      </c>
      <c r="R1541" s="98">
        <v>0</v>
      </c>
      <c r="S1541" s="98">
        <v>0</v>
      </c>
      <c r="T1541" s="101">
        <f t="shared" ref="T1541:T1547" si="1388">R1541*S1541</f>
        <v>0</v>
      </c>
      <c r="U1541" s="194">
        <v>1</v>
      </c>
      <c r="V1541" s="99">
        <v>1</v>
      </c>
      <c r="W1541" s="98">
        <v>0</v>
      </c>
      <c r="X1541" s="98">
        <v>0</v>
      </c>
      <c r="Y1541" s="101">
        <f>W1541*X1541</f>
        <v>0</v>
      </c>
      <c r="Z1541" s="101">
        <v>1</v>
      </c>
      <c r="AA1541" s="194">
        <v>0</v>
      </c>
      <c r="AB1541" s="99">
        <v>1</v>
      </c>
      <c r="AC1541" s="98">
        <v>0</v>
      </c>
      <c r="AD1541" s="98">
        <v>0</v>
      </c>
      <c r="AE1541" s="101">
        <f t="shared" ref="AE1541:AE1547" si="1389">AC1541*AD1541</f>
        <v>0</v>
      </c>
      <c r="AF1541" s="98">
        <v>0</v>
      </c>
      <c r="AG1541" s="98">
        <v>3</v>
      </c>
      <c r="AH1541" s="99">
        <f t="shared" ref="AH1541:AH1547" si="1390">AF1541*AG1541</f>
        <v>0</v>
      </c>
      <c r="AI1541" s="101">
        <v>1</v>
      </c>
      <c r="AJ1541" s="106"/>
    </row>
    <row r="1542" spans="2:36" s="35" customFormat="1" ht="17.100000000000001" customHeight="1">
      <c r="B1542" s="105"/>
      <c r="C1542" s="54"/>
      <c r="D1542" s="96"/>
      <c r="E1542" s="111"/>
      <c r="F1542" s="112"/>
      <c r="G1542" s="113"/>
      <c r="H1542" s="194">
        <v>1</v>
      </c>
      <c r="I1542" s="98">
        <v>0</v>
      </c>
      <c r="J1542" s="98">
        <v>0</v>
      </c>
      <c r="K1542" s="101">
        <f t="shared" si="1385"/>
        <v>0</v>
      </c>
      <c r="L1542" s="100">
        <v>0</v>
      </c>
      <c r="M1542" s="98">
        <v>0</v>
      </c>
      <c r="N1542" s="101">
        <f t="shared" si="1386"/>
        <v>0</v>
      </c>
      <c r="O1542" s="100">
        <v>0</v>
      </c>
      <c r="P1542" s="98">
        <v>0</v>
      </c>
      <c r="Q1542" s="101">
        <f t="shared" si="1387"/>
        <v>0</v>
      </c>
      <c r="R1542" s="100">
        <v>0</v>
      </c>
      <c r="S1542" s="98">
        <v>0</v>
      </c>
      <c r="T1542" s="101">
        <f t="shared" si="1388"/>
        <v>0</v>
      </c>
      <c r="U1542" s="194">
        <v>1</v>
      </c>
      <c r="V1542" s="99">
        <v>1</v>
      </c>
      <c r="W1542" s="98">
        <v>0</v>
      </c>
      <c r="X1542" s="98">
        <v>0</v>
      </c>
      <c r="Y1542" s="101">
        <f t="shared" ref="Y1542:Y1547" si="1391">W1542*X1542</f>
        <v>0</v>
      </c>
      <c r="Z1542" s="101">
        <v>1</v>
      </c>
      <c r="AA1542" s="194">
        <v>0</v>
      </c>
      <c r="AB1542" s="99">
        <v>1</v>
      </c>
      <c r="AC1542" s="98">
        <v>0</v>
      </c>
      <c r="AD1542" s="98">
        <v>0</v>
      </c>
      <c r="AE1542" s="101">
        <f t="shared" si="1389"/>
        <v>0</v>
      </c>
      <c r="AF1542" s="100">
        <v>0</v>
      </c>
      <c r="AG1542" s="98">
        <v>0</v>
      </c>
      <c r="AH1542" s="99">
        <f t="shared" si="1390"/>
        <v>0</v>
      </c>
      <c r="AI1542" s="101">
        <v>1</v>
      </c>
      <c r="AJ1542" s="106"/>
    </row>
    <row r="1543" spans="2:36" s="35" customFormat="1" ht="17.100000000000001" customHeight="1">
      <c r="B1543" s="105"/>
      <c r="C1543" s="54"/>
      <c r="D1543" s="96"/>
      <c r="E1543" s="111"/>
      <c r="F1543" s="112"/>
      <c r="G1543" s="113"/>
      <c r="H1543" s="194">
        <v>1</v>
      </c>
      <c r="I1543" s="98">
        <v>0</v>
      </c>
      <c r="J1543" s="98">
        <v>0</v>
      </c>
      <c r="K1543" s="101">
        <f t="shared" si="1385"/>
        <v>0</v>
      </c>
      <c r="L1543" s="100">
        <v>0</v>
      </c>
      <c r="M1543" s="98">
        <v>0</v>
      </c>
      <c r="N1543" s="101">
        <f t="shared" si="1386"/>
        <v>0</v>
      </c>
      <c r="O1543" s="100">
        <v>0</v>
      </c>
      <c r="P1543" s="98">
        <v>0</v>
      </c>
      <c r="Q1543" s="101">
        <f t="shared" si="1387"/>
        <v>0</v>
      </c>
      <c r="R1543" s="100">
        <v>0</v>
      </c>
      <c r="S1543" s="98">
        <v>0</v>
      </c>
      <c r="T1543" s="101">
        <f t="shared" si="1388"/>
        <v>0</v>
      </c>
      <c r="U1543" s="194">
        <v>1</v>
      </c>
      <c r="V1543" s="99">
        <v>1</v>
      </c>
      <c r="W1543" s="98">
        <v>0</v>
      </c>
      <c r="X1543" s="98">
        <v>0</v>
      </c>
      <c r="Y1543" s="101">
        <f t="shared" si="1391"/>
        <v>0</v>
      </c>
      <c r="Z1543" s="101">
        <v>1</v>
      </c>
      <c r="AA1543" s="194">
        <v>0</v>
      </c>
      <c r="AB1543" s="99">
        <v>1</v>
      </c>
      <c r="AC1543" s="98">
        <v>0</v>
      </c>
      <c r="AD1543" s="98">
        <v>0</v>
      </c>
      <c r="AE1543" s="101">
        <f t="shared" si="1389"/>
        <v>0</v>
      </c>
      <c r="AF1543" s="100">
        <v>0</v>
      </c>
      <c r="AG1543" s="98">
        <v>0</v>
      </c>
      <c r="AH1543" s="99">
        <f t="shared" si="1390"/>
        <v>0</v>
      </c>
      <c r="AI1543" s="101">
        <v>1</v>
      </c>
      <c r="AJ1543" s="106"/>
    </row>
    <row r="1544" spans="2:36" s="35" customFormat="1" ht="17.100000000000001" customHeight="1">
      <c r="B1544" s="105"/>
      <c r="C1544" s="54"/>
      <c r="D1544" s="96"/>
      <c r="E1544" s="111"/>
      <c r="F1544" s="112"/>
      <c r="G1544" s="113"/>
      <c r="H1544" s="194">
        <v>1</v>
      </c>
      <c r="I1544" s="98">
        <v>0</v>
      </c>
      <c r="J1544" s="98">
        <v>0</v>
      </c>
      <c r="K1544" s="101">
        <f t="shared" si="1385"/>
        <v>0</v>
      </c>
      <c r="L1544" s="100">
        <v>0</v>
      </c>
      <c r="M1544" s="98">
        <v>0</v>
      </c>
      <c r="N1544" s="101">
        <f t="shared" si="1386"/>
        <v>0</v>
      </c>
      <c r="O1544" s="100">
        <v>0</v>
      </c>
      <c r="P1544" s="98">
        <v>0</v>
      </c>
      <c r="Q1544" s="101">
        <f t="shared" si="1387"/>
        <v>0</v>
      </c>
      <c r="R1544" s="100">
        <v>0</v>
      </c>
      <c r="S1544" s="98">
        <v>0</v>
      </c>
      <c r="T1544" s="101">
        <f t="shared" si="1388"/>
        <v>0</v>
      </c>
      <c r="U1544" s="194">
        <v>1</v>
      </c>
      <c r="V1544" s="99">
        <v>1</v>
      </c>
      <c r="W1544" s="98">
        <v>0</v>
      </c>
      <c r="X1544" s="98">
        <v>0</v>
      </c>
      <c r="Y1544" s="101">
        <f t="shared" si="1391"/>
        <v>0</v>
      </c>
      <c r="Z1544" s="101">
        <v>1</v>
      </c>
      <c r="AA1544" s="194">
        <v>0</v>
      </c>
      <c r="AB1544" s="99">
        <v>1</v>
      </c>
      <c r="AC1544" s="98">
        <v>0</v>
      </c>
      <c r="AD1544" s="98">
        <v>0</v>
      </c>
      <c r="AE1544" s="101">
        <f t="shared" si="1389"/>
        <v>0</v>
      </c>
      <c r="AF1544" s="100">
        <v>0</v>
      </c>
      <c r="AG1544" s="98">
        <v>0</v>
      </c>
      <c r="AH1544" s="99">
        <f t="shared" si="1390"/>
        <v>0</v>
      </c>
      <c r="AI1544" s="101">
        <v>1</v>
      </c>
      <c r="AJ1544" s="106"/>
    </row>
    <row r="1545" spans="2:36" s="35" customFormat="1" ht="17.100000000000001" customHeight="1">
      <c r="B1545" s="105"/>
      <c r="C1545" s="54"/>
      <c r="D1545" s="96"/>
      <c r="E1545" s="111"/>
      <c r="F1545" s="112"/>
      <c r="G1545" s="113"/>
      <c r="H1545" s="194">
        <v>1</v>
      </c>
      <c r="I1545" s="98">
        <v>0</v>
      </c>
      <c r="J1545" s="98">
        <v>0</v>
      </c>
      <c r="K1545" s="101">
        <f t="shared" si="1385"/>
        <v>0</v>
      </c>
      <c r="L1545" s="100">
        <v>0</v>
      </c>
      <c r="M1545" s="98">
        <v>0</v>
      </c>
      <c r="N1545" s="101">
        <f t="shared" si="1386"/>
        <v>0</v>
      </c>
      <c r="O1545" s="100">
        <v>0</v>
      </c>
      <c r="P1545" s="98">
        <v>0</v>
      </c>
      <c r="Q1545" s="101">
        <f t="shared" si="1387"/>
        <v>0</v>
      </c>
      <c r="R1545" s="100">
        <v>0</v>
      </c>
      <c r="S1545" s="98">
        <v>0</v>
      </c>
      <c r="T1545" s="101">
        <f t="shared" si="1388"/>
        <v>0</v>
      </c>
      <c r="U1545" s="194">
        <v>1</v>
      </c>
      <c r="V1545" s="99">
        <v>1</v>
      </c>
      <c r="W1545" s="98">
        <v>0</v>
      </c>
      <c r="X1545" s="98">
        <v>0</v>
      </c>
      <c r="Y1545" s="101">
        <f t="shared" si="1391"/>
        <v>0</v>
      </c>
      <c r="Z1545" s="101">
        <v>1</v>
      </c>
      <c r="AA1545" s="194">
        <v>0</v>
      </c>
      <c r="AB1545" s="99">
        <v>1</v>
      </c>
      <c r="AC1545" s="98">
        <v>0</v>
      </c>
      <c r="AD1545" s="98">
        <v>0</v>
      </c>
      <c r="AE1545" s="101">
        <f t="shared" si="1389"/>
        <v>0</v>
      </c>
      <c r="AF1545" s="100">
        <v>0</v>
      </c>
      <c r="AG1545" s="98">
        <v>0</v>
      </c>
      <c r="AH1545" s="99">
        <f t="shared" si="1390"/>
        <v>0</v>
      </c>
      <c r="AI1545" s="101">
        <v>1</v>
      </c>
      <c r="AJ1545" s="106"/>
    </row>
    <row r="1546" spans="2:36" s="35" customFormat="1" ht="17.100000000000001" customHeight="1">
      <c r="B1546" s="105"/>
      <c r="C1546" s="54"/>
      <c r="D1546" s="96"/>
      <c r="E1546" s="111"/>
      <c r="F1546" s="112"/>
      <c r="G1546" s="113"/>
      <c r="H1546" s="194">
        <v>1</v>
      </c>
      <c r="I1546" s="98">
        <v>0</v>
      </c>
      <c r="J1546" s="98">
        <v>0</v>
      </c>
      <c r="K1546" s="101">
        <f t="shared" si="1385"/>
        <v>0</v>
      </c>
      <c r="L1546" s="100">
        <v>0</v>
      </c>
      <c r="M1546" s="98">
        <v>0</v>
      </c>
      <c r="N1546" s="101">
        <f t="shared" si="1386"/>
        <v>0</v>
      </c>
      <c r="O1546" s="100">
        <v>0</v>
      </c>
      <c r="P1546" s="98">
        <v>0</v>
      </c>
      <c r="Q1546" s="101">
        <f t="shared" si="1387"/>
        <v>0</v>
      </c>
      <c r="R1546" s="100">
        <v>0</v>
      </c>
      <c r="S1546" s="98">
        <v>0</v>
      </c>
      <c r="T1546" s="101">
        <f t="shared" si="1388"/>
        <v>0</v>
      </c>
      <c r="U1546" s="194">
        <v>1</v>
      </c>
      <c r="V1546" s="99">
        <v>1</v>
      </c>
      <c r="W1546" s="98">
        <v>0</v>
      </c>
      <c r="X1546" s="98">
        <v>0</v>
      </c>
      <c r="Y1546" s="101">
        <f t="shared" si="1391"/>
        <v>0</v>
      </c>
      <c r="Z1546" s="101">
        <v>1</v>
      </c>
      <c r="AA1546" s="194">
        <v>0</v>
      </c>
      <c r="AB1546" s="99">
        <v>1</v>
      </c>
      <c r="AC1546" s="98">
        <v>0</v>
      </c>
      <c r="AD1546" s="98">
        <v>0</v>
      </c>
      <c r="AE1546" s="101">
        <f t="shared" si="1389"/>
        <v>0</v>
      </c>
      <c r="AF1546" s="100">
        <v>0</v>
      </c>
      <c r="AG1546" s="98">
        <v>0</v>
      </c>
      <c r="AH1546" s="99">
        <f t="shared" si="1390"/>
        <v>0</v>
      </c>
      <c r="AI1546" s="101">
        <v>1</v>
      </c>
      <c r="AJ1546" s="106"/>
    </row>
    <row r="1547" spans="2:36" s="35" customFormat="1" ht="17.100000000000001" customHeight="1">
      <c r="B1547" s="105"/>
      <c r="C1547" s="54"/>
      <c r="D1547" s="96"/>
      <c r="E1547" s="111"/>
      <c r="F1547" s="112"/>
      <c r="G1547" s="113"/>
      <c r="H1547" s="194">
        <v>1</v>
      </c>
      <c r="I1547" s="98">
        <v>0</v>
      </c>
      <c r="J1547" s="98">
        <v>0</v>
      </c>
      <c r="K1547" s="101">
        <f t="shared" si="1385"/>
        <v>0</v>
      </c>
      <c r="L1547" s="100">
        <v>0</v>
      </c>
      <c r="M1547" s="98">
        <v>0</v>
      </c>
      <c r="N1547" s="101">
        <f t="shared" si="1386"/>
        <v>0</v>
      </c>
      <c r="O1547" s="100">
        <v>0</v>
      </c>
      <c r="P1547" s="98">
        <v>0</v>
      </c>
      <c r="Q1547" s="101">
        <f t="shared" si="1387"/>
        <v>0</v>
      </c>
      <c r="R1547" s="100">
        <v>0</v>
      </c>
      <c r="S1547" s="98">
        <v>0</v>
      </c>
      <c r="T1547" s="101">
        <f t="shared" si="1388"/>
        <v>0</v>
      </c>
      <c r="U1547" s="194">
        <v>1</v>
      </c>
      <c r="V1547" s="99">
        <v>1</v>
      </c>
      <c r="W1547" s="98">
        <v>0</v>
      </c>
      <c r="X1547" s="98">
        <v>0</v>
      </c>
      <c r="Y1547" s="101">
        <f t="shared" si="1391"/>
        <v>0</v>
      </c>
      <c r="Z1547" s="101">
        <v>1</v>
      </c>
      <c r="AA1547" s="194">
        <v>0</v>
      </c>
      <c r="AB1547" s="99">
        <v>1</v>
      </c>
      <c r="AC1547" s="98">
        <v>0</v>
      </c>
      <c r="AD1547" s="98">
        <v>0</v>
      </c>
      <c r="AE1547" s="101">
        <f t="shared" si="1389"/>
        <v>0</v>
      </c>
      <c r="AF1547" s="100">
        <v>0</v>
      </c>
      <c r="AG1547" s="98">
        <v>0</v>
      </c>
      <c r="AH1547" s="99">
        <f t="shared" si="1390"/>
        <v>0</v>
      </c>
      <c r="AI1547" s="101">
        <v>1</v>
      </c>
      <c r="AJ1547" s="106"/>
    </row>
    <row r="1548" spans="2:36" s="126" customFormat="1" ht="17.100000000000001" customHeight="1">
      <c r="B1548" s="118"/>
      <c r="C1548" s="119"/>
      <c r="D1548" s="120"/>
      <c r="E1548" s="121"/>
      <c r="F1548" s="122"/>
      <c r="G1548" s="123"/>
      <c r="H1548" s="194">
        <v>1</v>
      </c>
      <c r="I1548" s="430" t="s">
        <v>201</v>
      </c>
      <c r="J1548" s="430"/>
      <c r="K1548" s="124">
        <f>SUM(K1541:K1547)</f>
        <v>0</v>
      </c>
      <c r="L1548" s="401" t="s">
        <v>201</v>
      </c>
      <c r="M1548" s="402"/>
      <c r="N1548" s="124">
        <f>SUM(N1541:N1547)</f>
        <v>0</v>
      </c>
      <c r="O1548" s="401" t="s">
        <v>201</v>
      </c>
      <c r="P1548" s="402"/>
      <c r="Q1548" s="124">
        <f>SUM(Q1541:Q1547)</f>
        <v>0</v>
      </c>
      <c r="R1548" s="401" t="s">
        <v>201</v>
      </c>
      <c r="S1548" s="402"/>
      <c r="T1548" s="124">
        <f>SUM(T1541:T1547)</f>
        <v>0</v>
      </c>
      <c r="U1548" s="194">
        <v>1</v>
      </c>
      <c r="V1548" s="99">
        <v>1</v>
      </c>
      <c r="W1548" s="430" t="s">
        <v>201</v>
      </c>
      <c r="X1548" s="430"/>
      <c r="Y1548" s="124">
        <f>SUM(Y1541:Y1547)</f>
        <v>0</v>
      </c>
      <c r="Z1548" s="101">
        <v>1</v>
      </c>
      <c r="AA1548" s="194">
        <v>0</v>
      </c>
      <c r="AB1548" s="99">
        <v>1</v>
      </c>
      <c r="AC1548" s="430" t="s">
        <v>201</v>
      </c>
      <c r="AD1548" s="430"/>
      <c r="AE1548" s="124">
        <f>SUM(AE1541:AE1547)</f>
        <v>0</v>
      </c>
      <c r="AF1548" s="431" t="s">
        <v>201</v>
      </c>
      <c r="AG1548" s="430"/>
      <c r="AH1548" s="143">
        <f>SUM(AH1541:AH1547)</f>
        <v>0</v>
      </c>
      <c r="AI1548" s="101">
        <v>1</v>
      </c>
      <c r="AJ1548" s="125"/>
    </row>
    <row r="1549" spans="2:36" s="35" customFormat="1" ht="16.8" customHeight="1">
      <c r="B1549" s="105"/>
      <c r="C1549" s="54">
        <f>'3. Rekap Back Up Non Aspal X'!C212</f>
        <v>19100</v>
      </c>
      <c r="D1549" s="96">
        <f>'3. Rekap Back Up Non Aspal X'!D212</f>
        <v>19200</v>
      </c>
      <c r="E1549" s="111">
        <f>'3. Rekap Back Up Non Aspal X'!E212</f>
        <v>4</v>
      </c>
      <c r="F1549" s="112">
        <f>(100/((D1549-C1549)*E1549))*((K1556*0.05)+(N1556*0.05)+(Q1556*0.05)+(T1556)+(Y1556)+(AE1556*1.5)+(AH1556*1))</f>
        <v>0</v>
      </c>
      <c r="G1549" s="113" t="str">
        <f>IF(F1549&lt;=25,"RB",IF(F1549&lt;=75,"RB",IF(F1549&lt;=100,"RB","RB")))</f>
        <v>RB</v>
      </c>
      <c r="H1549" s="194">
        <v>1</v>
      </c>
      <c r="I1549" s="98">
        <v>0</v>
      </c>
      <c r="J1549" s="98">
        <v>0</v>
      </c>
      <c r="K1549" s="101">
        <f t="shared" ref="K1549:K1555" si="1392">I1549*J1549</f>
        <v>0</v>
      </c>
      <c r="L1549" s="98">
        <v>0</v>
      </c>
      <c r="M1549" s="98">
        <v>0</v>
      </c>
      <c r="N1549" s="101">
        <f t="shared" ref="N1549:N1555" si="1393">L1549*M1549</f>
        <v>0</v>
      </c>
      <c r="O1549" s="98">
        <v>0</v>
      </c>
      <c r="P1549" s="98">
        <v>0</v>
      </c>
      <c r="Q1549" s="101">
        <f t="shared" ref="Q1549:Q1555" si="1394">O1549*P1549</f>
        <v>0</v>
      </c>
      <c r="R1549" s="98">
        <v>0</v>
      </c>
      <c r="S1549" s="98">
        <v>0</v>
      </c>
      <c r="T1549" s="101">
        <f t="shared" ref="T1549:T1555" si="1395">R1549*S1549</f>
        <v>0</v>
      </c>
      <c r="U1549" s="194">
        <v>1</v>
      </c>
      <c r="V1549" s="99">
        <v>1</v>
      </c>
      <c r="W1549" s="98">
        <v>0</v>
      </c>
      <c r="X1549" s="98">
        <v>0</v>
      </c>
      <c r="Y1549" s="101">
        <f>W1549*X1549</f>
        <v>0</v>
      </c>
      <c r="Z1549" s="101">
        <v>1</v>
      </c>
      <c r="AA1549" s="194">
        <v>0</v>
      </c>
      <c r="AB1549" s="99">
        <v>1</v>
      </c>
      <c r="AC1549" s="98">
        <v>0</v>
      </c>
      <c r="AD1549" s="98">
        <v>0</v>
      </c>
      <c r="AE1549" s="101">
        <f t="shared" ref="AE1549:AE1555" si="1396">AC1549*AD1549</f>
        <v>0</v>
      </c>
      <c r="AF1549" s="98">
        <v>0</v>
      </c>
      <c r="AG1549" s="98">
        <v>3</v>
      </c>
      <c r="AH1549" s="99">
        <f t="shared" ref="AH1549:AH1555" si="1397">AF1549*AG1549</f>
        <v>0</v>
      </c>
      <c r="AI1549" s="101">
        <v>1</v>
      </c>
      <c r="AJ1549" s="106"/>
    </row>
    <row r="1550" spans="2:36" s="35" customFormat="1" ht="17.100000000000001" customHeight="1">
      <c r="B1550" s="105"/>
      <c r="C1550" s="54"/>
      <c r="D1550" s="96"/>
      <c r="E1550" s="111"/>
      <c r="F1550" s="112"/>
      <c r="G1550" s="113"/>
      <c r="H1550" s="194">
        <v>1</v>
      </c>
      <c r="I1550" s="98">
        <v>0</v>
      </c>
      <c r="J1550" s="98">
        <v>0</v>
      </c>
      <c r="K1550" s="101">
        <f t="shared" si="1392"/>
        <v>0</v>
      </c>
      <c r="L1550" s="100">
        <v>0</v>
      </c>
      <c r="M1550" s="98">
        <v>0</v>
      </c>
      <c r="N1550" s="101">
        <f t="shared" si="1393"/>
        <v>0</v>
      </c>
      <c r="O1550" s="100">
        <v>0</v>
      </c>
      <c r="P1550" s="98">
        <v>0</v>
      </c>
      <c r="Q1550" s="101">
        <f t="shared" si="1394"/>
        <v>0</v>
      </c>
      <c r="R1550" s="100">
        <v>0</v>
      </c>
      <c r="S1550" s="98">
        <v>0</v>
      </c>
      <c r="T1550" s="101">
        <f t="shared" si="1395"/>
        <v>0</v>
      </c>
      <c r="U1550" s="194">
        <v>1</v>
      </c>
      <c r="V1550" s="99">
        <v>1</v>
      </c>
      <c r="W1550" s="98">
        <v>0</v>
      </c>
      <c r="X1550" s="98">
        <v>0</v>
      </c>
      <c r="Y1550" s="101">
        <f t="shared" ref="Y1550:Y1555" si="1398">W1550*X1550</f>
        <v>0</v>
      </c>
      <c r="Z1550" s="101">
        <v>1</v>
      </c>
      <c r="AA1550" s="194">
        <v>0</v>
      </c>
      <c r="AB1550" s="99">
        <v>1</v>
      </c>
      <c r="AC1550" s="98">
        <v>0</v>
      </c>
      <c r="AD1550" s="98">
        <v>0</v>
      </c>
      <c r="AE1550" s="101">
        <f t="shared" si="1396"/>
        <v>0</v>
      </c>
      <c r="AF1550" s="100">
        <v>0</v>
      </c>
      <c r="AG1550" s="98">
        <v>0</v>
      </c>
      <c r="AH1550" s="99">
        <f t="shared" si="1397"/>
        <v>0</v>
      </c>
      <c r="AI1550" s="101">
        <v>1</v>
      </c>
      <c r="AJ1550" s="106"/>
    </row>
    <row r="1551" spans="2:36" s="35" customFormat="1" ht="17.100000000000001" customHeight="1">
      <c r="B1551" s="105"/>
      <c r="C1551" s="54"/>
      <c r="D1551" s="96"/>
      <c r="E1551" s="111"/>
      <c r="F1551" s="112"/>
      <c r="G1551" s="113"/>
      <c r="H1551" s="194">
        <v>1</v>
      </c>
      <c r="I1551" s="98">
        <v>0</v>
      </c>
      <c r="J1551" s="98">
        <v>0</v>
      </c>
      <c r="K1551" s="101">
        <f t="shared" si="1392"/>
        <v>0</v>
      </c>
      <c r="L1551" s="100">
        <v>0</v>
      </c>
      <c r="M1551" s="98">
        <v>0</v>
      </c>
      <c r="N1551" s="101">
        <f t="shared" si="1393"/>
        <v>0</v>
      </c>
      <c r="O1551" s="100">
        <v>0</v>
      </c>
      <c r="P1551" s="98">
        <v>0</v>
      </c>
      <c r="Q1551" s="101">
        <f t="shared" si="1394"/>
        <v>0</v>
      </c>
      <c r="R1551" s="100">
        <v>0</v>
      </c>
      <c r="S1551" s="98">
        <v>0</v>
      </c>
      <c r="T1551" s="101">
        <f t="shared" si="1395"/>
        <v>0</v>
      </c>
      <c r="U1551" s="194">
        <v>1</v>
      </c>
      <c r="V1551" s="99">
        <v>1</v>
      </c>
      <c r="W1551" s="98">
        <v>0</v>
      </c>
      <c r="X1551" s="98">
        <v>0</v>
      </c>
      <c r="Y1551" s="101">
        <f t="shared" si="1398"/>
        <v>0</v>
      </c>
      <c r="Z1551" s="101">
        <v>1</v>
      </c>
      <c r="AA1551" s="194">
        <v>0</v>
      </c>
      <c r="AB1551" s="99">
        <v>1</v>
      </c>
      <c r="AC1551" s="98">
        <v>0</v>
      </c>
      <c r="AD1551" s="98">
        <v>0</v>
      </c>
      <c r="AE1551" s="101">
        <f t="shared" si="1396"/>
        <v>0</v>
      </c>
      <c r="AF1551" s="100">
        <v>0</v>
      </c>
      <c r="AG1551" s="98">
        <v>0</v>
      </c>
      <c r="AH1551" s="99">
        <f t="shared" si="1397"/>
        <v>0</v>
      </c>
      <c r="AI1551" s="101">
        <v>1</v>
      </c>
      <c r="AJ1551" s="106"/>
    </row>
    <row r="1552" spans="2:36" s="35" customFormat="1" ht="17.100000000000001" customHeight="1">
      <c r="B1552" s="105"/>
      <c r="C1552" s="54"/>
      <c r="D1552" s="96"/>
      <c r="E1552" s="111"/>
      <c r="F1552" s="112"/>
      <c r="G1552" s="113"/>
      <c r="H1552" s="194">
        <v>1</v>
      </c>
      <c r="I1552" s="98">
        <v>0</v>
      </c>
      <c r="J1552" s="98">
        <v>0</v>
      </c>
      <c r="K1552" s="101">
        <f t="shared" si="1392"/>
        <v>0</v>
      </c>
      <c r="L1552" s="100">
        <v>0</v>
      </c>
      <c r="M1552" s="98">
        <v>0</v>
      </c>
      <c r="N1552" s="101">
        <f t="shared" si="1393"/>
        <v>0</v>
      </c>
      <c r="O1552" s="100">
        <v>0</v>
      </c>
      <c r="P1552" s="98">
        <v>0</v>
      </c>
      <c r="Q1552" s="101">
        <f t="shared" si="1394"/>
        <v>0</v>
      </c>
      <c r="R1552" s="100">
        <v>0</v>
      </c>
      <c r="S1552" s="98">
        <v>0</v>
      </c>
      <c r="T1552" s="101">
        <f t="shared" si="1395"/>
        <v>0</v>
      </c>
      <c r="U1552" s="194">
        <v>1</v>
      </c>
      <c r="V1552" s="99">
        <v>1</v>
      </c>
      <c r="W1552" s="98">
        <v>0</v>
      </c>
      <c r="X1552" s="98">
        <v>0</v>
      </c>
      <c r="Y1552" s="101">
        <f t="shared" si="1398"/>
        <v>0</v>
      </c>
      <c r="Z1552" s="101">
        <v>1</v>
      </c>
      <c r="AA1552" s="194">
        <v>0</v>
      </c>
      <c r="AB1552" s="99">
        <v>1</v>
      </c>
      <c r="AC1552" s="98">
        <v>0</v>
      </c>
      <c r="AD1552" s="98">
        <v>0</v>
      </c>
      <c r="AE1552" s="101">
        <f t="shared" si="1396"/>
        <v>0</v>
      </c>
      <c r="AF1552" s="100">
        <v>0</v>
      </c>
      <c r="AG1552" s="98">
        <v>0</v>
      </c>
      <c r="AH1552" s="99">
        <f t="shared" si="1397"/>
        <v>0</v>
      </c>
      <c r="AI1552" s="101">
        <v>1</v>
      </c>
      <c r="AJ1552" s="106"/>
    </row>
    <row r="1553" spans="2:36" s="35" customFormat="1" ht="17.100000000000001" customHeight="1">
      <c r="B1553" s="105"/>
      <c r="C1553" s="54"/>
      <c r="D1553" s="96"/>
      <c r="E1553" s="111"/>
      <c r="F1553" s="112"/>
      <c r="G1553" s="113"/>
      <c r="H1553" s="194">
        <v>1</v>
      </c>
      <c r="I1553" s="98">
        <v>0</v>
      </c>
      <c r="J1553" s="98">
        <v>0</v>
      </c>
      <c r="K1553" s="101">
        <f t="shared" si="1392"/>
        <v>0</v>
      </c>
      <c r="L1553" s="100">
        <v>0</v>
      </c>
      <c r="M1553" s="98">
        <v>0</v>
      </c>
      <c r="N1553" s="101">
        <f t="shared" si="1393"/>
        <v>0</v>
      </c>
      <c r="O1553" s="100">
        <v>0</v>
      </c>
      <c r="P1553" s="98">
        <v>0</v>
      </c>
      <c r="Q1553" s="101">
        <f t="shared" si="1394"/>
        <v>0</v>
      </c>
      <c r="R1553" s="100">
        <v>0</v>
      </c>
      <c r="S1553" s="98">
        <v>0</v>
      </c>
      <c r="T1553" s="101">
        <f t="shared" si="1395"/>
        <v>0</v>
      </c>
      <c r="U1553" s="194">
        <v>1</v>
      </c>
      <c r="V1553" s="99">
        <v>1</v>
      </c>
      <c r="W1553" s="98">
        <v>0</v>
      </c>
      <c r="X1553" s="98">
        <v>0</v>
      </c>
      <c r="Y1553" s="101">
        <f t="shared" si="1398"/>
        <v>0</v>
      </c>
      <c r="Z1553" s="101">
        <v>1</v>
      </c>
      <c r="AA1553" s="194">
        <v>0</v>
      </c>
      <c r="AB1553" s="99">
        <v>1</v>
      </c>
      <c r="AC1553" s="98">
        <v>0</v>
      </c>
      <c r="AD1553" s="98">
        <v>0</v>
      </c>
      <c r="AE1553" s="101">
        <f t="shared" si="1396"/>
        <v>0</v>
      </c>
      <c r="AF1553" s="100">
        <v>0</v>
      </c>
      <c r="AG1553" s="98">
        <v>0</v>
      </c>
      <c r="AH1553" s="99">
        <f t="shared" si="1397"/>
        <v>0</v>
      </c>
      <c r="AI1553" s="101">
        <v>1</v>
      </c>
      <c r="AJ1553" s="106"/>
    </row>
    <row r="1554" spans="2:36" s="35" customFormat="1" ht="17.100000000000001" customHeight="1">
      <c r="B1554" s="105"/>
      <c r="C1554" s="54"/>
      <c r="D1554" s="96"/>
      <c r="E1554" s="111"/>
      <c r="F1554" s="112"/>
      <c r="G1554" s="113"/>
      <c r="H1554" s="194">
        <v>1</v>
      </c>
      <c r="I1554" s="98">
        <v>0</v>
      </c>
      <c r="J1554" s="98">
        <v>0</v>
      </c>
      <c r="K1554" s="101">
        <f t="shared" si="1392"/>
        <v>0</v>
      </c>
      <c r="L1554" s="100">
        <v>0</v>
      </c>
      <c r="M1554" s="98">
        <v>0</v>
      </c>
      <c r="N1554" s="101">
        <f t="shared" si="1393"/>
        <v>0</v>
      </c>
      <c r="O1554" s="100">
        <v>0</v>
      </c>
      <c r="P1554" s="98">
        <v>0</v>
      </c>
      <c r="Q1554" s="101">
        <f t="shared" si="1394"/>
        <v>0</v>
      </c>
      <c r="R1554" s="100">
        <v>0</v>
      </c>
      <c r="S1554" s="98">
        <v>0</v>
      </c>
      <c r="T1554" s="101">
        <f t="shared" si="1395"/>
        <v>0</v>
      </c>
      <c r="U1554" s="194">
        <v>1</v>
      </c>
      <c r="V1554" s="99">
        <v>1</v>
      </c>
      <c r="W1554" s="98">
        <v>0</v>
      </c>
      <c r="X1554" s="98">
        <v>0</v>
      </c>
      <c r="Y1554" s="101">
        <f t="shared" si="1398"/>
        <v>0</v>
      </c>
      <c r="Z1554" s="101">
        <v>1</v>
      </c>
      <c r="AA1554" s="194">
        <v>0</v>
      </c>
      <c r="AB1554" s="99">
        <v>1</v>
      </c>
      <c r="AC1554" s="98">
        <v>0</v>
      </c>
      <c r="AD1554" s="98">
        <v>0</v>
      </c>
      <c r="AE1554" s="101">
        <f t="shared" si="1396"/>
        <v>0</v>
      </c>
      <c r="AF1554" s="100">
        <v>0</v>
      </c>
      <c r="AG1554" s="98">
        <v>0</v>
      </c>
      <c r="AH1554" s="99">
        <f t="shared" si="1397"/>
        <v>0</v>
      </c>
      <c r="AI1554" s="101">
        <v>1</v>
      </c>
      <c r="AJ1554" s="106"/>
    </row>
    <row r="1555" spans="2:36" s="35" customFormat="1" ht="17.100000000000001" customHeight="1">
      <c r="B1555" s="105"/>
      <c r="C1555" s="54"/>
      <c r="D1555" s="96"/>
      <c r="E1555" s="111"/>
      <c r="F1555" s="112"/>
      <c r="G1555" s="113"/>
      <c r="H1555" s="194">
        <v>1</v>
      </c>
      <c r="I1555" s="98">
        <v>0</v>
      </c>
      <c r="J1555" s="98">
        <v>0</v>
      </c>
      <c r="K1555" s="101">
        <f t="shared" si="1392"/>
        <v>0</v>
      </c>
      <c r="L1555" s="100">
        <v>0</v>
      </c>
      <c r="M1555" s="98">
        <v>0</v>
      </c>
      <c r="N1555" s="101">
        <f t="shared" si="1393"/>
        <v>0</v>
      </c>
      <c r="O1555" s="100">
        <v>0</v>
      </c>
      <c r="P1555" s="98">
        <v>0</v>
      </c>
      <c r="Q1555" s="101">
        <f t="shared" si="1394"/>
        <v>0</v>
      </c>
      <c r="R1555" s="100">
        <v>0</v>
      </c>
      <c r="S1555" s="98">
        <v>0</v>
      </c>
      <c r="T1555" s="101">
        <f t="shared" si="1395"/>
        <v>0</v>
      </c>
      <c r="U1555" s="194">
        <v>1</v>
      </c>
      <c r="V1555" s="99">
        <v>1</v>
      </c>
      <c r="W1555" s="98">
        <v>0</v>
      </c>
      <c r="X1555" s="98">
        <v>0</v>
      </c>
      <c r="Y1555" s="101">
        <f t="shared" si="1398"/>
        <v>0</v>
      </c>
      <c r="Z1555" s="101">
        <v>1</v>
      </c>
      <c r="AA1555" s="194">
        <v>0</v>
      </c>
      <c r="AB1555" s="99">
        <v>1</v>
      </c>
      <c r="AC1555" s="98">
        <v>0</v>
      </c>
      <c r="AD1555" s="98">
        <v>0</v>
      </c>
      <c r="AE1555" s="101">
        <f t="shared" si="1396"/>
        <v>0</v>
      </c>
      <c r="AF1555" s="100">
        <v>0</v>
      </c>
      <c r="AG1555" s="98">
        <v>0</v>
      </c>
      <c r="AH1555" s="99">
        <f t="shared" si="1397"/>
        <v>0</v>
      </c>
      <c r="AI1555" s="101">
        <v>1</v>
      </c>
      <c r="AJ1555" s="106"/>
    </row>
    <row r="1556" spans="2:36" s="126" customFormat="1" ht="17.100000000000001" customHeight="1">
      <c r="B1556" s="118"/>
      <c r="C1556" s="119"/>
      <c r="D1556" s="120"/>
      <c r="E1556" s="121"/>
      <c r="F1556" s="122"/>
      <c r="G1556" s="123"/>
      <c r="H1556" s="194">
        <v>1</v>
      </c>
      <c r="I1556" s="430" t="s">
        <v>201</v>
      </c>
      <c r="J1556" s="430"/>
      <c r="K1556" s="124">
        <f>SUM(K1549:K1555)</f>
        <v>0</v>
      </c>
      <c r="L1556" s="401" t="s">
        <v>201</v>
      </c>
      <c r="M1556" s="402"/>
      <c r="N1556" s="124">
        <f>SUM(N1549:N1555)</f>
        <v>0</v>
      </c>
      <c r="O1556" s="401" t="s">
        <v>201</v>
      </c>
      <c r="P1556" s="402"/>
      <c r="Q1556" s="124">
        <f>SUM(Q1549:Q1555)</f>
        <v>0</v>
      </c>
      <c r="R1556" s="401" t="s">
        <v>201</v>
      </c>
      <c r="S1556" s="402"/>
      <c r="T1556" s="124">
        <f>SUM(T1549:T1555)</f>
        <v>0</v>
      </c>
      <c r="U1556" s="194">
        <v>1</v>
      </c>
      <c r="V1556" s="99">
        <v>1</v>
      </c>
      <c r="W1556" s="430" t="s">
        <v>201</v>
      </c>
      <c r="X1556" s="430"/>
      <c r="Y1556" s="124">
        <f>SUM(Y1549:Y1555)</f>
        <v>0</v>
      </c>
      <c r="Z1556" s="101">
        <v>1</v>
      </c>
      <c r="AA1556" s="194">
        <v>0</v>
      </c>
      <c r="AB1556" s="99">
        <v>1</v>
      </c>
      <c r="AC1556" s="430" t="s">
        <v>201</v>
      </c>
      <c r="AD1556" s="430"/>
      <c r="AE1556" s="124">
        <f>SUM(AE1549:AE1555)</f>
        <v>0</v>
      </c>
      <c r="AF1556" s="431" t="s">
        <v>201</v>
      </c>
      <c r="AG1556" s="430"/>
      <c r="AH1556" s="143">
        <f>SUM(AH1549:AH1555)</f>
        <v>0</v>
      </c>
      <c r="AI1556" s="101">
        <v>1</v>
      </c>
      <c r="AJ1556" s="125"/>
    </row>
    <row r="1557" spans="2:36" s="35" customFormat="1" ht="16.8" customHeight="1">
      <c r="B1557" s="105"/>
      <c r="C1557" s="54">
        <f>'3. Rekap Back Up Non Aspal X'!C213</f>
        <v>19200</v>
      </c>
      <c r="D1557" s="96">
        <f>'3. Rekap Back Up Non Aspal X'!D213</f>
        <v>19300</v>
      </c>
      <c r="E1557" s="111">
        <f>'3. Rekap Back Up Non Aspal X'!E213</f>
        <v>4</v>
      </c>
      <c r="F1557" s="112">
        <f>(100/((D1557-C1557)*E1557))*((K1564*0.05)+(N1564*0.05)+(Q1564*0.05)+(T1564)+(Y1564)+(AE1564*1.5)+(AH1564*1))</f>
        <v>0</v>
      </c>
      <c r="G1557" s="113" t="str">
        <f>IF(F1557&lt;=25,"RB",IF(F1557&lt;=75,"RB",IF(F1557&lt;=100,"RB","RB")))</f>
        <v>RB</v>
      </c>
      <c r="H1557" s="194">
        <v>1</v>
      </c>
      <c r="I1557" s="98">
        <v>0</v>
      </c>
      <c r="J1557" s="98">
        <v>0</v>
      </c>
      <c r="K1557" s="101">
        <f t="shared" ref="K1557:K1563" si="1399">I1557*J1557</f>
        <v>0</v>
      </c>
      <c r="L1557" s="98">
        <v>0</v>
      </c>
      <c r="M1557" s="98">
        <v>0</v>
      </c>
      <c r="N1557" s="101">
        <f t="shared" ref="N1557:N1563" si="1400">L1557*M1557</f>
        <v>0</v>
      </c>
      <c r="O1557" s="98">
        <v>0</v>
      </c>
      <c r="P1557" s="98">
        <v>0</v>
      </c>
      <c r="Q1557" s="101">
        <f t="shared" ref="Q1557:Q1563" si="1401">O1557*P1557</f>
        <v>0</v>
      </c>
      <c r="R1557" s="98">
        <v>0</v>
      </c>
      <c r="S1557" s="98">
        <v>0</v>
      </c>
      <c r="T1557" s="101">
        <f t="shared" ref="T1557:T1563" si="1402">R1557*S1557</f>
        <v>0</v>
      </c>
      <c r="U1557" s="194">
        <v>1</v>
      </c>
      <c r="V1557" s="99">
        <v>1</v>
      </c>
      <c r="W1557" s="98">
        <v>0</v>
      </c>
      <c r="X1557" s="98">
        <v>0</v>
      </c>
      <c r="Y1557" s="101">
        <f>W1557*X1557</f>
        <v>0</v>
      </c>
      <c r="Z1557" s="101">
        <v>1</v>
      </c>
      <c r="AA1557" s="194">
        <v>0</v>
      </c>
      <c r="AB1557" s="99">
        <v>1</v>
      </c>
      <c r="AC1557" s="98">
        <v>0</v>
      </c>
      <c r="AD1557" s="98">
        <v>0</v>
      </c>
      <c r="AE1557" s="101">
        <f t="shared" ref="AE1557:AE1563" si="1403">AC1557*AD1557</f>
        <v>0</v>
      </c>
      <c r="AF1557" s="98">
        <v>0</v>
      </c>
      <c r="AG1557" s="98">
        <v>3</v>
      </c>
      <c r="AH1557" s="99">
        <f t="shared" ref="AH1557:AH1563" si="1404">AF1557*AG1557</f>
        <v>0</v>
      </c>
      <c r="AI1557" s="101">
        <v>1</v>
      </c>
      <c r="AJ1557" s="106"/>
    </row>
    <row r="1558" spans="2:36" s="35" customFormat="1" ht="17.100000000000001" customHeight="1">
      <c r="B1558" s="105"/>
      <c r="C1558" s="54"/>
      <c r="D1558" s="96"/>
      <c r="E1558" s="111"/>
      <c r="F1558" s="112"/>
      <c r="G1558" s="113"/>
      <c r="H1558" s="194">
        <v>1</v>
      </c>
      <c r="I1558" s="98">
        <v>0</v>
      </c>
      <c r="J1558" s="98">
        <v>0</v>
      </c>
      <c r="K1558" s="101">
        <f t="shared" si="1399"/>
        <v>0</v>
      </c>
      <c r="L1558" s="100">
        <v>0</v>
      </c>
      <c r="M1558" s="98">
        <v>0</v>
      </c>
      <c r="N1558" s="101">
        <f t="shared" si="1400"/>
        <v>0</v>
      </c>
      <c r="O1558" s="100">
        <v>0</v>
      </c>
      <c r="P1558" s="98">
        <v>0</v>
      </c>
      <c r="Q1558" s="101">
        <f t="shared" si="1401"/>
        <v>0</v>
      </c>
      <c r="R1558" s="100">
        <v>0</v>
      </c>
      <c r="S1558" s="98">
        <v>0</v>
      </c>
      <c r="T1558" s="101">
        <f t="shared" si="1402"/>
        <v>0</v>
      </c>
      <c r="U1558" s="194">
        <v>1</v>
      </c>
      <c r="V1558" s="99">
        <v>1</v>
      </c>
      <c r="W1558" s="98">
        <v>0</v>
      </c>
      <c r="X1558" s="98">
        <v>0</v>
      </c>
      <c r="Y1558" s="101">
        <f t="shared" ref="Y1558:Y1563" si="1405">W1558*X1558</f>
        <v>0</v>
      </c>
      <c r="Z1558" s="101">
        <v>1</v>
      </c>
      <c r="AA1558" s="194">
        <v>0</v>
      </c>
      <c r="AB1558" s="99">
        <v>1</v>
      </c>
      <c r="AC1558" s="98">
        <v>0</v>
      </c>
      <c r="AD1558" s="98">
        <v>0</v>
      </c>
      <c r="AE1558" s="101">
        <f t="shared" si="1403"/>
        <v>0</v>
      </c>
      <c r="AF1558" s="100">
        <v>0</v>
      </c>
      <c r="AG1558" s="98">
        <v>0</v>
      </c>
      <c r="AH1558" s="99">
        <f t="shared" si="1404"/>
        <v>0</v>
      </c>
      <c r="AI1558" s="101">
        <v>1</v>
      </c>
      <c r="AJ1558" s="106"/>
    </row>
    <row r="1559" spans="2:36" s="35" customFormat="1" ht="17.100000000000001" customHeight="1">
      <c r="B1559" s="105"/>
      <c r="C1559" s="54"/>
      <c r="D1559" s="96"/>
      <c r="E1559" s="111"/>
      <c r="F1559" s="112"/>
      <c r="G1559" s="113"/>
      <c r="H1559" s="194">
        <v>1</v>
      </c>
      <c r="I1559" s="98">
        <v>0</v>
      </c>
      <c r="J1559" s="98">
        <v>0</v>
      </c>
      <c r="K1559" s="101">
        <f t="shared" si="1399"/>
        <v>0</v>
      </c>
      <c r="L1559" s="100">
        <v>0</v>
      </c>
      <c r="M1559" s="98">
        <v>0</v>
      </c>
      <c r="N1559" s="101">
        <f t="shared" si="1400"/>
        <v>0</v>
      </c>
      <c r="O1559" s="100">
        <v>0</v>
      </c>
      <c r="P1559" s="98">
        <v>0</v>
      </c>
      <c r="Q1559" s="101">
        <f t="shared" si="1401"/>
        <v>0</v>
      </c>
      <c r="R1559" s="100">
        <v>0</v>
      </c>
      <c r="S1559" s="98">
        <v>0</v>
      </c>
      <c r="T1559" s="101">
        <f t="shared" si="1402"/>
        <v>0</v>
      </c>
      <c r="U1559" s="194">
        <v>1</v>
      </c>
      <c r="V1559" s="99">
        <v>1</v>
      </c>
      <c r="W1559" s="98">
        <v>0</v>
      </c>
      <c r="X1559" s="98">
        <v>0</v>
      </c>
      <c r="Y1559" s="101">
        <f t="shared" si="1405"/>
        <v>0</v>
      </c>
      <c r="Z1559" s="101">
        <v>1</v>
      </c>
      <c r="AA1559" s="194">
        <v>0</v>
      </c>
      <c r="AB1559" s="99">
        <v>1</v>
      </c>
      <c r="AC1559" s="98">
        <v>0</v>
      </c>
      <c r="AD1559" s="98">
        <v>0</v>
      </c>
      <c r="AE1559" s="101">
        <f t="shared" si="1403"/>
        <v>0</v>
      </c>
      <c r="AF1559" s="100">
        <v>0</v>
      </c>
      <c r="AG1559" s="98">
        <v>0</v>
      </c>
      <c r="AH1559" s="99">
        <f t="shared" si="1404"/>
        <v>0</v>
      </c>
      <c r="AI1559" s="101">
        <v>1</v>
      </c>
      <c r="AJ1559" s="106"/>
    </row>
    <row r="1560" spans="2:36" s="35" customFormat="1" ht="17.100000000000001" customHeight="1">
      <c r="B1560" s="105"/>
      <c r="C1560" s="54"/>
      <c r="D1560" s="96"/>
      <c r="E1560" s="111"/>
      <c r="F1560" s="112"/>
      <c r="G1560" s="113"/>
      <c r="H1560" s="194">
        <v>1</v>
      </c>
      <c r="I1560" s="98">
        <v>0</v>
      </c>
      <c r="J1560" s="98">
        <v>0</v>
      </c>
      <c r="K1560" s="101">
        <f t="shared" si="1399"/>
        <v>0</v>
      </c>
      <c r="L1560" s="100">
        <v>0</v>
      </c>
      <c r="M1560" s="98">
        <v>0</v>
      </c>
      <c r="N1560" s="101">
        <f t="shared" si="1400"/>
        <v>0</v>
      </c>
      <c r="O1560" s="100">
        <v>0</v>
      </c>
      <c r="P1560" s="98">
        <v>0</v>
      </c>
      <c r="Q1560" s="101">
        <f t="shared" si="1401"/>
        <v>0</v>
      </c>
      <c r="R1560" s="100">
        <v>0</v>
      </c>
      <c r="S1560" s="98">
        <v>0</v>
      </c>
      <c r="T1560" s="101">
        <f t="shared" si="1402"/>
        <v>0</v>
      </c>
      <c r="U1560" s="194">
        <v>1</v>
      </c>
      <c r="V1560" s="99">
        <v>1</v>
      </c>
      <c r="W1560" s="98">
        <v>0</v>
      </c>
      <c r="X1560" s="98">
        <v>0</v>
      </c>
      <c r="Y1560" s="101">
        <f t="shared" si="1405"/>
        <v>0</v>
      </c>
      <c r="Z1560" s="101">
        <v>1</v>
      </c>
      <c r="AA1560" s="194">
        <v>0</v>
      </c>
      <c r="AB1560" s="99">
        <v>1</v>
      </c>
      <c r="AC1560" s="98">
        <v>0</v>
      </c>
      <c r="AD1560" s="98">
        <v>0</v>
      </c>
      <c r="AE1560" s="101">
        <f t="shared" si="1403"/>
        <v>0</v>
      </c>
      <c r="AF1560" s="100">
        <v>0</v>
      </c>
      <c r="AG1560" s="98">
        <v>0</v>
      </c>
      <c r="AH1560" s="99">
        <f t="shared" si="1404"/>
        <v>0</v>
      </c>
      <c r="AI1560" s="101">
        <v>1</v>
      </c>
      <c r="AJ1560" s="106"/>
    </row>
    <row r="1561" spans="2:36" s="35" customFormat="1" ht="17.100000000000001" customHeight="1">
      <c r="B1561" s="105"/>
      <c r="C1561" s="54"/>
      <c r="D1561" s="96"/>
      <c r="E1561" s="111"/>
      <c r="F1561" s="112"/>
      <c r="G1561" s="113"/>
      <c r="H1561" s="194">
        <v>1</v>
      </c>
      <c r="I1561" s="98">
        <v>0</v>
      </c>
      <c r="J1561" s="98">
        <v>0</v>
      </c>
      <c r="K1561" s="101">
        <f t="shared" si="1399"/>
        <v>0</v>
      </c>
      <c r="L1561" s="100">
        <v>0</v>
      </c>
      <c r="M1561" s="98">
        <v>0</v>
      </c>
      <c r="N1561" s="101">
        <f t="shared" si="1400"/>
        <v>0</v>
      </c>
      <c r="O1561" s="100">
        <v>0</v>
      </c>
      <c r="P1561" s="98">
        <v>0</v>
      </c>
      <c r="Q1561" s="101">
        <f t="shared" si="1401"/>
        <v>0</v>
      </c>
      <c r="R1561" s="100">
        <v>0</v>
      </c>
      <c r="S1561" s="98">
        <v>0</v>
      </c>
      <c r="T1561" s="101">
        <f t="shared" si="1402"/>
        <v>0</v>
      </c>
      <c r="U1561" s="194">
        <v>1</v>
      </c>
      <c r="V1561" s="99">
        <v>1</v>
      </c>
      <c r="W1561" s="98">
        <v>0</v>
      </c>
      <c r="X1561" s="98">
        <v>0</v>
      </c>
      <c r="Y1561" s="101">
        <f t="shared" si="1405"/>
        <v>0</v>
      </c>
      <c r="Z1561" s="101">
        <v>1</v>
      </c>
      <c r="AA1561" s="194">
        <v>0</v>
      </c>
      <c r="AB1561" s="99">
        <v>1</v>
      </c>
      <c r="AC1561" s="98">
        <v>0</v>
      </c>
      <c r="AD1561" s="98">
        <v>0</v>
      </c>
      <c r="AE1561" s="101">
        <f t="shared" si="1403"/>
        <v>0</v>
      </c>
      <c r="AF1561" s="100">
        <v>0</v>
      </c>
      <c r="AG1561" s="98">
        <v>0</v>
      </c>
      <c r="AH1561" s="99">
        <f t="shared" si="1404"/>
        <v>0</v>
      </c>
      <c r="AI1561" s="101">
        <v>1</v>
      </c>
      <c r="AJ1561" s="106"/>
    </row>
    <row r="1562" spans="2:36" s="35" customFormat="1" ht="17.100000000000001" customHeight="1">
      <c r="B1562" s="105"/>
      <c r="C1562" s="54"/>
      <c r="D1562" s="96"/>
      <c r="E1562" s="111"/>
      <c r="F1562" s="112"/>
      <c r="G1562" s="113"/>
      <c r="H1562" s="194">
        <v>1</v>
      </c>
      <c r="I1562" s="98">
        <v>0</v>
      </c>
      <c r="J1562" s="98">
        <v>0</v>
      </c>
      <c r="K1562" s="101">
        <f t="shared" si="1399"/>
        <v>0</v>
      </c>
      <c r="L1562" s="100">
        <v>0</v>
      </c>
      <c r="M1562" s="98">
        <v>0</v>
      </c>
      <c r="N1562" s="101">
        <f t="shared" si="1400"/>
        <v>0</v>
      </c>
      <c r="O1562" s="100">
        <v>0</v>
      </c>
      <c r="P1562" s="98">
        <v>0</v>
      </c>
      <c r="Q1562" s="101">
        <f t="shared" si="1401"/>
        <v>0</v>
      </c>
      <c r="R1562" s="100">
        <v>0</v>
      </c>
      <c r="S1562" s="98">
        <v>0</v>
      </c>
      <c r="T1562" s="101">
        <f t="shared" si="1402"/>
        <v>0</v>
      </c>
      <c r="U1562" s="194">
        <v>1</v>
      </c>
      <c r="V1562" s="99">
        <v>1</v>
      </c>
      <c r="W1562" s="98">
        <v>0</v>
      </c>
      <c r="X1562" s="98">
        <v>0</v>
      </c>
      <c r="Y1562" s="101">
        <f t="shared" si="1405"/>
        <v>0</v>
      </c>
      <c r="Z1562" s="101">
        <v>1</v>
      </c>
      <c r="AA1562" s="194">
        <v>0</v>
      </c>
      <c r="AB1562" s="99">
        <v>1</v>
      </c>
      <c r="AC1562" s="98">
        <v>0</v>
      </c>
      <c r="AD1562" s="98">
        <v>0</v>
      </c>
      <c r="AE1562" s="101">
        <f t="shared" si="1403"/>
        <v>0</v>
      </c>
      <c r="AF1562" s="100">
        <v>0</v>
      </c>
      <c r="AG1562" s="98">
        <v>0</v>
      </c>
      <c r="AH1562" s="99">
        <f t="shared" si="1404"/>
        <v>0</v>
      </c>
      <c r="AI1562" s="101">
        <v>1</v>
      </c>
      <c r="AJ1562" s="106"/>
    </row>
    <row r="1563" spans="2:36" s="35" customFormat="1" ht="17.100000000000001" customHeight="1">
      <c r="B1563" s="105"/>
      <c r="C1563" s="54"/>
      <c r="D1563" s="96"/>
      <c r="E1563" s="111"/>
      <c r="F1563" s="112"/>
      <c r="G1563" s="113"/>
      <c r="H1563" s="194">
        <v>1</v>
      </c>
      <c r="I1563" s="98">
        <v>0</v>
      </c>
      <c r="J1563" s="98">
        <v>0</v>
      </c>
      <c r="K1563" s="101">
        <f t="shared" si="1399"/>
        <v>0</v>
      </c>
      <c r="L1563" s="100">
        <v>0</v>
      </c>
      <c r="M1563" s="98">
        <v>0</v>
      </c>
      <c r="N1563" s="101">
        <f t="shared" si="1400"/>
        <v>0</v>
      </c>
      <c r="O1563" s="100">
        <v>0</v>
      </c>
      <c r="P1563" s="98">
        <v>0</v>
      </c>
      <c r="Q1563" s="101">
        <f t="shared" si="1401"/>
        <v>0</v>
      </c>
      <c r="R1563" s="100">
        <v>0</v>
      </c>
      <c r="S1563" s="98">
        <v>0</v>
      </c>
      <c r="T1563" s="101">
        <f t="shared" si="1402"/>
        <v>0</v>
      </c>
      <c r="U1563" s="194">
        <v>1</v>
      </c>
      <c r="V1563" s="99">
        <v>1</v>
      </c>
      <c r="W1563" s="98">
        <v>0</v>
      </c>
      <c r="X1563" s="98">
        <v>0</v>
      </c>
      <c r="Y1563" s="101">
        <f t="shared" si="1405"/>
        <v>0</v>
      </c>
      <c r="Z1563" s="101">
        <v>1</v>
      </c>
      <c r="AA1563" s="194">
        <v>0</v>
      </c>
      <c r="AB1563" s="99">
        <v>1</v>
      </c>
      <c r="AC1563" s="98">
        <v>0</v>
      </c>
      <c r="AD1563" s="98">
        <v>0</v>
      </c>
      <c r="AE1563" s="101">
        <f t="shared" si="1403"/>
        <v>0</v>
      </c>
      <c r="AF1563" s="100">
        <v>0</v>
      </c>
      <c r="AG1563" s="98">
        <v>0</v>
      </c>
      <c r="AH1563" s="99">
        <f t="shared" si="1404"/>
        <v>0</v>
      </c>
      <c r="AI1563" s="101">
        <v>1</v>
      </c>
      <c r="AJ1563" s="106"/>
    </row>
    <row r="1564" spans="2:36" s="126" customFormat="1" ht="17.100000000000001" customHeight="1">
      <c r="B1564" s="118"/>
      <c r="C1564" s="119"/>
      <c r="D1564" s="120"/>
      <c r="E1564" s="121"/>
      <c r="F1564" s="122"/>
      <c r="G1564" s="123"/>
      <c r="H1564" s="194">
        <v>1</v>
      </c>
      <c r="I1564" s="430" t="s">
        <v>201</v>
      </c>
      <c r="J1564" s="430"/>
      <c r="K1564" s="124">
        <f>SUM(K1557:K1563)</f>
        <v>0</v>
      </c>
      <c r="L1564" s="401" t="s">
        <v>201</v>
      </c>
      <c r="M1564" s="402"/>
      <c r="N1564" s="124">
        <f>SUM(N1557:N1563)</f>
        <v>0</v>
      </c>
      <c r="O1564" s="401" t="s">
        <v>201</v>
      </c>
      <c r="P1564" s="402"/>
      <c r="Q1564" s="124">
        <f>SUM(Q1557:Q1563)</f>
        <v>0</v>
      </c>
      <c r="R1564" s="401" t="s">
        <v>201</v>
      </c>
      <c r="S1564" s="402"/>
      <c r="T1564" s="124">
        <f>SUM(T1557:T1563)</f>
        <v>0</v>
      </c>
      <c r="U1564" s="194">
        <v>1</v>
      </c>
      <c r="V1564" s="99">
        <v>1</v>
      </c>
      <c r="W1564" s="430" t="s">
        <v>201</v>
      </c>
      <c r="X1564" s="430"/>
      <c r="Y1564" s="124">
        <f>SUM(Y1557:Y1563)</f>
        <v>0</v>
      </c>
      <c r="Z1564" s="101">
        <v>1</v>
      </c>
      <c r="AA1564" s="194">
        <v>0</v>
      </c>
      <c r="AB1564" s="99">
        <v>1</v>
      </c>
      <c r="AC1564" s="430" t="s">
        <v>201</v>
      </c>
      <c r="AD1564" s="430"/>
      <c r="AE1564" s="124">
        <f>SUM(AE1557:AE1563)</f>
        <v>0</v>
      </c>
      <c r="AF1564" s="431" t="s">
        <v>201</v>
      </c>
      <c r="AG1564" s="430"/>
      <c r="AH1564" s="143">
        <f>SUM(AH1557:AH1563)</f>
        <v>0</v>
      </c>
      <c r="AI1564" s="101">
        <v>1</v>
      </c>
      <c r="AJ1564" s="125"/>
    </row>
    <row r="1565" spans="2:36" s="35" customFormat="1" ht="16.8" customHeight="1">
      <c r="B1565" s="105"/>
      <c r="C1565" s="54">
        <f>'3. Rekap Back Up Non Aspal X'!C214</f>
        <v>19300</v>
      </c>
      <c r="D1565" s="96">
        <f>'3. Rekap Back Up Non Aspal X'!D214</f>
        <v>19400</v>
      </c>
      <c r="E1565" s="111">
        <f>'3. Rekap Back Up Non Aspal X'!E214</f>
        <v>4</v>
      </c>
      <c r="F1565" s="112">
        <f>(100/((D1565-C1565)*E1565))*((K1572*0.05)+(N1572*0.05)+(Q1572*0.05)+(T1572)+(Y1572)+(AE1572*1.5)+(AH1572*1))</f>
        <v>0</v>
      </c>
      <c r="G1565" s="113" t="str">
        <f>IF(F1565&lt;=25,"RB",IF(F1565&lt;=75,"RB",IF(F1565&lt;=100,"RB","RB")))</f>
        <v>RB</v>
      </c>
      <c r="H1565" s="194">
        <v>1</v>
      </c>
      <c r="I1565" s="98">
        <v>0</v>
      </c>
      <c r="J1565" s="98">
        <v>0</v>
      </c>
      <c r="K1565" s="101">
        <f t="shared" ref="K1565:K1571" si="1406">I1565*J1565</f>
        <v>0</v>
      </c>
      <c r="L1565" s="98">
        <v>0</v>
      </c>
      <c r="M1565" s="98">
        <v>0</v>
      </c>
      <c r="N1565" s="101">
        <f t="shared" ref="N1565:N1571" si="1407">L1565*M1565</f>
        <v>0</v>
      </c>
      <c r="O1565" s="98">
        <v>0</v>
      </c>
      <c r="P1565" s="98">
        <v>0</v>
      </c>
      <c r="Q1565" s="101">
        <f t="shared" ref="Q1565:Q1571" si="1408">O1565*P1565</f>
        <v>0</v>
      </c>
      <c r="R1565" s="98">
        <v>0</v>
      </c>
      <c r="S1565" s="98">
        <v>0</v>
      </c>
      <c r="T1565" s="101">
        <f t="shared" ref="T1565:T1571" si="1409">R1565*S1565</f>
        <v>0</v>
      </c>
      <c r="U1565" s="194">
        <v>1</v>
      </c>
      <c r="V1565" s="99">
        <v>1</v>
      </c>
      <c r="W1565" s="98">
        <v>0</v>
      </c>
      <c r="X1565" s="98">
        <v>0</v>
      </c>
      <c r="Y1565" s="101">
        <f>W1565*X1565</f>
        <v>0</v>
      </c>
      <c r="Z1565" s="101">
        <v>1</v>
      </c>
      <c r="AA1565" s="194">
        <v>0</v>
      </c>
      <c r="AB1565" s="99">
        <v>1</v>
      </c>
      <c r="AC1565" s="98">
        <v>0</v>
      </c>
      <c r="AD1565" s="98">
        <v>0</v>
      </c>
      <c r="AE1565" s="101">
        <f t="shared" ref="AE1565:AE1571" si="1410">AC1565*AD1565</f>
        <v>0</v>
      </c>
      <c r="AF1565" s="98">
        <v>0</v>
      </c>
      <c r="AG1565" s="98">
        <v>3</v>
      </c>
      <c r="AH1565" s="99">
        <f t="shared" ref="AH1565:AH1571" si="1411">AF1565*AG1565</f>
        <v>0</v>
      </c>
      <c r="AI1565" s="101">
        <v>1</v>
      </c>
      <c r="AJ1565" s="106"/>
    </row>
    <row r="1566" spans="2:36" s="35" customFormat="1" ht="17.100000000000001" customHeight="1">
      <c r="B1566" s="105"/>
      <c r="C1566" s="54"/>
      <c r="D1566" s="96"/>
      <c r="E1566" s="111"/>
      <c r="F1566" s="112"/>
      <c r="G1566" s="113"/>
      <c r="H1566" s="194">
        <v>1</v>
      </c>
      <c r="I1566" s="98">
        <v>0</v>
      </c>
      <c r="J1566" s="98">
        <v>0</v>
      </c>
      <c r="K1566" s="101">
        <f t="shared" si="1406"/>
        <v>0</v>
      </c>
      <c r="L1566" s="100">
        <v>0</v>
      </c>
      <c r="M1566" s="98">
        <v>0</v>
      </c>
      <c r="N1566" s="101">
        <f t="shared" si="1407"/>
        <v>0</v>
      </c>
      <c r="O1566" s="100">
        <v>0</v>
      </c>
      <c r="P1566" s="98">
        <v>0</v>
      </c>
      <c r="Q1566" s="101">
        <f t="shared" si="1408"/>
        <v>0</v>
      </c>
      <c r="R1566" s="100">
        <v>0</v>
      </c>
      <c r="S1566" s="98">
        <v>0</v>
      </c>
      <c r="T1566" s="101">
        <f t="shared" si="1409"/>
        <v>0</v>
      </c>
      <c r="U1566" s="194">
        <v>1</v>
      </c>
      <c r="V1566" s="99">
        <v>1</v>
      </c>
      <c r="W1566" s="98">
        <v>0</v>
      </c>
      <c r="X1566" s="98">
        <v>0</v>
      </c>
      <c r="Y1566" s="101">
        <f t="shared" ref="Y1566:Y1571" si="1412">W1566*X1566</f>
        <v>0</v>
      </c>
      <c r="Z1566" s="101">
        <v>1</v>
      </c>
      <c r="AA1566" s="194">
        <v>0</v>
      </c>
      <c r="AB1566" s="99">
        <v>1</v>
      </c>
      <c r="AC1566" s="98">
        <v>0</v>
      </c>
      <c r="AD1566" s="98">
        <v>0</v>
      </c>
      <c r="AE1566" s="101">
        <f t="shared" si="1410"/>
        <v>0</v>
      </c>
      <c r="AF1566" s="100">
        <v>0</v>
      </c>
      <c r="AG1566" s="98">
        <v>0</v>
      </c>
      <c r="AH1566" s="99">
        <f t="shared" si="1411"/>
        <v>0</v>
      </c>
      <c r="AI1566" s="101">
        <v>1</v>
      </c>
      <c r="AJ1566" s="106"/>
    </row>
    <row r="1567" spans="2:36" s="35" customFormat="1" ht="17.100000000000001" customHeight="1">
      <c r="B1567" s="105"/>
      <c r="C1567" s="54"/>
      <c r="D1567" s="96"/>
      <c r="E1567" s="111"/>
      <c r="F1567" s="112"/>
      <c r="G1567" s="113"/>
      <c r="H1567" s="194">
        <v>1</v>
      </c>
      <c r="I1567" s="98">
        <v>0</v>
      </c>
      <c r="J1567" s="98">
        <v>0</v>
      </c>
      <c r="K1567" s="101">
        <f t="shared" si="1406"/>
        <v>0</v>
      </c>
      <c r="L1567" s="100">
        <v>0</v>
      </c>
      <c r="M1567" s="98">
        <v>0</v>
      </c>
      <c r="N1567" s="101">
        <f t="shared" si="1407"/>
        <v>0</v>
      </c>
      <c r="O1567" s="100">
        <v>0</v>
      </c>
      <c r="P1567" s="98">
        <v>0</v>
      </c>
      <c r="Q1567" s="101">
        <f t="shared" si="1408"/>
        <v>0</v>
      </c>
      <c r="R1567" s="100">
        <v>0</v>
      </c>
      <c r="S1567" s="98">
        <v>0</v>
      </c>
      <c r="T1567" s="101">
        <f t="shared" si="1409"/>
        <v>0</v>
      </c>
      <c r="U1567" s="194">
        <v>1</v>
      </c>
      <c r="V1567" s="99">
        <v>1</v>
      </c>
      <c r="W1567" s="98">
        <v>0</v>
      </c>
      <c r="X1567" s="98">
        <v>0</v>
      </c>
      <c r="Y1567" s="101">
        <f t="shared" si="1412"/>
        <v>0</v>
      </c>
      <c r="Z1567" s="101">
        <v>1</v>
      </c>
      <c r="AA1567" s="194">
        <v>0</v>
      </c>
      <c r="AB1567" s="99">
        <v>1</v>
      </c>
      <c r="AC1567" s="98">
        <v>0</v>
      </c>
      <c r="AD1567" s="98">
        <v>0</v>
      </c>
      <c r="AE1567" s="101">
        <f t="shared" si="1410"/>
        <v>0</v>
      </c>
      <c r="AF1567" s="100">
        <v>0</v>
      </c>
      <c r="AG1567" s="98">
        <v>0</v>
      </c>
      <c r="AH1567" s="99">
        <f t="shared" si="1411"/>
        <v>0</v>
      </c>
      <c r="AI1567" s="101">
        <v>1</v>
      </c>
      <c r="AJ1567" s="106"/>
    </row>
    <row r="1568" spans="2:36" s="35" customFormat="1" ht="17.100000000000001" customHeight="1">
      <c r="B1568" s="105"/>
      <c r="C1568" s="54"/>
      <c r="D1568" s="96"/>
      <c r="E1568" s="111"/>
      <c r="F1568" s="112"/>
      <c r="G1568" s="113"/>
      <c r="H1568" s="194">
        <v>1</v>
      </c>
      <c r="I1568" s="98">
        <v>0</v>
      </c>
      <c r="J1568" s="98">
        <v>0</v>
      </c>
      <c r="K1568" s="101">
        <f t="shared" si="1406"/>
        <v>0</v>
      </c>
      <c r="L1568" s="100">
        <v>0</v>
      </c>
      <c r="M1568" s="98">
        <v>0</v>
      </c>
      <c r="N1568" s="101">
        <f t="shared" si="1407"/>
        <v>0</v>
      </c>
      <c r="O1568" s="100">
        <v>0</v>
      </c>
      <c r="P1568" s="98">
        <v>0</v>
      </c>
      <c r="Q1568" s="101">
        <f t="shared" si="1408"/>
        <v>0</v>
      </c>
      <c r="R1568" s="100">
        <v>0</v>
      </c>
      <c r="S1568" s="98">
        <v>0</v>
      </c>
      <c r="T1568" s="101">
        <f t="shared" si="1409"/>
        <v>0</v>
      </c>
      <c r="U1568" s="194">
        <v>1</v>
      </c>
      <c r="V1568" s="99">
        <v>1</v>
      </c>
      <c r="W1568" s="98">
        <v>0</v>
      </c>
      <c r="X1568" s="98">
        <v>0</v>
      </c>
      <c r="Y1568" s="101">
        <f t="shared" si="1412"/>
        <v>0</v>
      </c>
      <c r="Z1568" s="101">
        <v>1</v>
      </c>
      <c r="AA1568" s="194">
        <v>0</v>
      </c>
      <c r="AB1568" s="99">
        <v>1</v>
      </c>
      <c r="AC1568" s="98">
        <v>0</v>
      </c>
      <c r="AD1568" s="98">
        <v>0</v>
      </c>
      <c r="AE1568" s="101">
        <f t="shared" si="1410"/>
        <v>0</v>
      </c>
      <c r="AF1568" s="100">
        <v>0</v>
      </c>
      <c r="AG1568" s="98">
        <v>0</v>
      </c>
      <c r="AH1568" s="99">
        <f t="shared" si="1411"/>
        <v>0</v>
      </c>
      <c r="AI1568" s="101">
        <v>1</v>
      </c>
      <c r="AJ1568" s="106"/>
    </row>
    <row r="1569" spans="2:36" s="35" customFormat="1" ht="17.100000000000001" customHeight="1">
      <c r="B1569" s="105"/>
      <c r="C1569" s="54"/>
      <c r="D1569" s="96"/>
      <c r="E1569" s="111"/>
      <c r="F1569" s="112"/>
      <c r="G1569" s="113"/>
      <c r="H1569" s="194">
        <v>1</v>
      </c>
      <c r="I1569" s="98">
        <v>0</v>
      </c>
      <c r="J1569" s="98">
        <v>0</v>
      </c>
      <c r="K1569" s="101">
        <f t="shared" si="1406"/>
        <v>0</v>
      </c>
      <c r="L1569" s="100">
        <v>0</v>
      </c>
      <c r="M1569" s="98">
        <v>0</v>
      </c>
      <c r="N1569" s="101">
        <f t="shared" si="1407"/>
        <v>0</v>
      </c>
      <c r="O1569" s="100">
        <v>0</v>
      </c>
      <c r="P1569" s="98">
        <v>0</v>
      </c>
      <c r="Q1569" s="101">
        <f t="shared" si="1408"/>
        <v>0</v>
      </c>
      <c r="R1569" s="100">
        <v>0</v>
      </c>
      <c r="S1569" s="98">
        <v>0</v>
      </c>
      <c r="T1569" s="101">
        <f t="shared" si="1409"/>
        <v>0</v>
      </c>
      <c r="U1569" s="194">
        <v>1</v>
      </c>
      <c r="V1569" s="99">
        <v>1</v>
      </c>
      <c r="W1569" s="98">
        <v>0</v>
      </c>
      <c r="X1569" s="98">
        <v>0</v>
      </c>
      <c r="Y1569" s="101">
        <f t="shared" si="1412"/>
        <v>0</v>
      </c>
      <c r="Z1569" s="101">
        <v>1</v>
      </c>
      <c r="AA1569" s="194">
        <v>0</v>
      </c>
      <c r="AB1569" s="99">
        <v>1</v>
      </c>
      <c r="AC1569" s="98">
        <v>0</v>
      </c>
      <c r="AD1569" s="98">
        <v>0</v>
      </c>
      <c r="AE1569" s="101">
        <f t="shared" si="1410"/>
        <v>0</v>
      </c>
      <c r="AF1569" s="100">
        <v>0</v>
      </c>
      <c r="AG1569" s="98">
        <v>0</v>
      </c>
      <c r="AH1569" s="99">
        <f t="shared" si="1411"/>
        <v>0</v>
      </c>
      <c r="AI1569" s="101">
        <v>1</v>
      </c>
      <c r="AJ1569" s="106"/>
    </row>
    <row r="1570" spans="2:36" s="35" customFormat="1" ht="17.100000000000001" customHeight="1">
      <c r="B1570" s="105"/>
      <c r="C1570" s="54"/>
      <c r="D1570" s="96"/>
      <c r="E1570" s="111"/>
      <c r="F1570" s="112"/>
      <c r="G1570" s="113"/>
      <c r="H1570" s="194">
        <v>1</v>
      </c>
      <c r="I1570" s="98">
        <v>0</v>
      </c>
      <c r="J1570" s="98">
        <v>0</v>
      </c>
      <c r="K1570" s="101">
        <f t="shared" si="1406"/>
        <v>0</v>
      </c>
      <c r="L1570" s="100">
        <v>0</v>
      </c>
      <c r="M1570" s="98">
        <v>0</v>
      </c>
      <c r="N1570" s="101">
        <f t="shared" si="1407"/>
        <v>0</v>
      </c>
      <c r="O1570" s="100">
        <v>0</v>
      </c>
      <c r="P1570" s="98">
        <v>0</v>
      </c>
      <c r="Q1570" s="101">
        <f t="shared" si="1408"/>
        <v>0</v>
      </c>
      <c r="R1570" s="100">
        <v>0</v>
      </c>
      <c r="S1570" s="98">
        <v>0</v>
      </c>
      <c r="T1570" s="101">
        <f t="shared" si="1409"/>
        <v>0</v>
      </c>
      <c r="U1570" s="194">
        <v>1</v>
      </c>
      <c r="V1570" s="99">
        <v>1</v>
      </c>
      <c r="W1570" s="98">
        <v>0</v>
      </c>
      <c r="X1570" s="98">
        <v>0</v>
      </c>
      <c r="Y1570" s="101">
        <f t="shared" si="1412"/>
        <v>0</v>
      </c>
      <c r="Z1570" s="101">
        <v>1</v>
      </c>
      <c r="AA1570" s="194">
        <v>0</v>
      </c>
      <c r="AB1570" s="99">
        <v>1</v>
      </c>
      <c r="AC1570" s="98">
        <v>0</v>
      </c>
      <c r="AD1570" s="98">
        <v>0</v>
      </c>
      <c r="AE1570" s="101">
        <f t="shared" si="1410"/>
        <v>0</v>
      </c>
      <c r="AF1570" s="100">
        <v>0</v>
      </c>
      <c r="AG1570" s="98">
        <v>0</v>
      </c>
      <c r="AH1570" s="99">
        <f t="shared" si="1411"/>
        <v>0</v>
      </c>
      <c r="AI1570" s="101">
        <v>1</v>
      </c>
      <c r="AJ1570" s="106"/>
    </row>
    <row r="1571" spans="2:36" s="35" customFormat="1" ht="17.100000000000001" customHeight="1">
      <c r="B1571" s="105"/>
      <c r="C1571" s="54"/>
      <c r="D1571" s="96"/>
      <c r="E1571" s="111"/>
      <c r="F1571" s="112"/>
      <c r="G1571" s="113"/>
      <c r="H1571" s="194">
        <v>1</v>
      </c>
      <c r="I1571" s="98">
        <v>0</v>
      </c>
      <c r="J1571" s="98">
        <v>0</v>
      </c>
      <c r="K1571" s="101">
        <f t="shared" si="1406"/>
        <v>0</v>
      </c>
      <c r="L1571" s="100">
        <v>0</v>
      </c>
      <c r="M1571" s="98">
        <v>0</v>
      </c>
      <c r="N1571" s="101">
        <f t="shared" si="1407"/>
        <v>0</v>
      </c>
      <c r="O1571" s="100">
        <v>0</v>
      </c>
      <c r="P1571" s="98">
        <v>0</v>
      </c>
      <c r="Q1571" s="101">
        <f t="shared" si="1408"/>
        <v>0</v>
      </c>
      <c r="R1571" s="100">
        <v>0</v>
      </c>
      <c r="S1571" s="98">
        <v>0</v>
      </c>
      <c r="T1571" s="101">
        <f t="shared" si="1409"/>
        <v>0</v>
      </c>
      <c r="U1571" s="194">
        <v>1</v>
      </c>
      <c r="V1571" s="99">
        <v>1</v>
      </c>
      <c r="W1571" s="98">
        <v>0</v>
      </c>
      <c r="X1571" s="98">
        <v>0</v>
      </c>
      <c r="Y1571" s="101">
        <f t="shared" si="1412"/>
        <v>0</v>
      </c>
      <c r="Z1571" s="101">
        <v>1</v>
      </c>
      <c r="AA1571" s="194">
        <v>0</v>
      </c>
      <c r="AB1571" s="99">
        <v>1</v>
      </c>
      <c r="AC1571" s="98">
        <v>0</v>
      </c>
      <c r="AD1571" s="98">
        <v>0</v>
      </c>
      <c r="AE1571" s="101">
        <f t="shared" si="1410"/>
        <v>0</v>
      </c>
      <c r="AF1571" s="100">
        <v>0</v>
      </c>
      <c r="AG1571" s="98">
        <v>0</v>
      </c>
      <c r="AH1571" s="99">
        <f t="shared" si="1411"/>
        <v>0</v>
      </c>
      <c r="AI1571" s="101">
        <v>1</v>
      </c>
      <c r="AJ1571" s="106"/>
    </row>
    <row r="1572" spans="2:36" s="126" customFormat="1" ht="17.100000000000001" customHeight="1">
      <c r="B1572" s="118"/>
      <c r="C1572" s="119"/>
      <c r="D1572" s="120"/>
      <c r="E1572" s="121"/>
      <c r="F1572" s="122"/>
      <c r="G1572" s="123"/>
      <c r="H1572" s="194">
        <v>1</v>
      </c>
      <c r="I1572" s="430" t="s">
        <v>201</v>
      </c>
      <c r="J1572" s="430"/>
      <c r="K1572" s="124">
        <f>SUM(K1565:K1571)</f>
        <v>0</v>
      </c>
      <c r="L1572" s="401" t="s">
        <v>201</v>
      </c>
      <c r="M1572" s="402"/>
      <c r="N1572" s="124">
        <f>SUM(N1565:N1571)</f>
        <v>0</v>
      </c>
      <c r="O1572" s="401" t="s">
        <v>201</v>
      </c>
      <c r="P1572" s="402"/>
      <c r="Q1572" s="124">
        <f>SUM(Q1565:Q1571)</f>
        <v>0</v>
      </c>
      <c r="R1572" s="401" t="s">
        <v>201</v>
      </c>
      <c r="S1572" s="402"/>
      <c r="T1572" s="124">
        <f>SUM(T1565:T1571)</f>
        <v>0</v>
      </c>
      <c r="U1572" s="194">
        <v>1</v>
      </c>
      <c r="V1572" s="99">
        <v>1</v>
      </c>
      <c r="W1572" s="430" t="s">
        <v>201</v>
      </c>
      <c r="X1572" s="430"/>
      <c r="Y1572" s="124">
        <f>SUM(Y1565:Y1571)</f>
        <v>0</v>
      </c>
      <c r="Z1572" s="101">
        <v>1</v>
      </c>
      <c r="AA1572" s="194">
        <v>0</v>
      </c>
      <c r="AB1572" s="99">
        <v>1</v>
      </c>
      <c r="AC1572" s="430" t="s">
        <v>201</v>
      </c>
      <c r="AD1572" s="430"/>
      <c r="AE1572" s="124">
        <f>SUM(AE1565:AE1571)</f>
        <v>0</v>
      </c>
      <c r="AF1572" s="431" t="s">
        <v>201</v>
      </c>
      <c r="AG1572" s="430"/>
      <c r="AH1572" s="143">
        <f>SUM(AH1565:AH1571)</f>
        <v>0</v>
      </c>
      <c r="AI1572" s="101">
        <v>1</v>
      </c>
      <c r="AJ1572" s="125"/>
    </row>
    <row r="1573" spans="2:36" s="35" customFormat="1" ht="16.8" customHeight="1">
      <c r="B1573" s="105"/>
      <c r="C1573" s="54">
        <f>'3. Rekap Back Up Non Aspal X'!C215</f>
        <v>19400</v>
      </c>
      <c r="D1573" s="96">
        <f>'3. Rekap Back Up Non Aspal X'!D215</f>
        <v>19500</v>
      </c>
      <c r="E1573" s="111">
        <f>'3. Rekap Back Up Non Aspal X'!E215</f>
        <v>4</v>
      </c>
      <c r="F1573" s="112">
        <f>(100/((D1573-C1573)*E1573))*((K1580*0.05)+(N1580*0.05)+(Q1580*0.05)+(T1580)+(Y1580)+(AE1580*1.5)+(AH1580*1))</f>
        <v>0</v>
      </c>
      <c r="G1573" s="113" t="str">
        <f>IF(F1573&lt;=25,"RB",IF(F1573&lt;=75,"RB",IF(F1573&lt;=100,"RB","RB")))</f>
        <v>RB</v>
      </c>
      <c r="H1573" s="194">
        <v>1</v>
      </c>
      <c r="I1573" s="98">
        <v>0</v>
      </c>
      <c r="J1573" s="98">
        <v>0</v>
      </c>
      <c r="K1573" s="101">
        <f t="shared" ref="K1573:K1579" si="1413">I1573*J1573</f>
        <v>0</v>
      </c>
      <c r="L1573" s="98">
        <v>0</v>
      </c>
      <c r="M1573" s="98">
        <v>0</v>
      </c>
      <c r="N1573" s="101">
        <f t="shared" ref="N1573:N1579" si="1414">L1573*M1573</f>
        <v>0</v>
      </c>
      <c r="O1573" s="98">
        <v>0</v>
      </c>
      <c r="P1573" s="98">
        <v>0</v>
      </c>
      <c r="Q1573" s="101">
        <f t="shared" ref="Q1573:Q1579" si="1415">O1573*P1573</f>
        <v>0</v>
      </c>
      <c r="R1573" s="98">
        <v>0</v>
      </c>
      <c r="S1573" s="98">
        <v>0</v>
      </c>
      <c r="T1573" s="101">
        <f t="shared" ref="T1573:T1579" si="1416">R1573*S1573</f>
        <v>0</v>
      </c>
      <c r="U1573" s="194">
        <v>1</v>
      </c>
      <c r="V1573" s="99">
        <v>1</v>
      </c>
      <c r="W1573" s="98">
        <v>0</v>
      </c>
      <c r="X1573" s="98">
        <v>0</v>
      </c>
      <c r="Y1573" s="101">
        <f>W1573*X1573</f>
        <v>0</v>
      </c>
      <c r="Z1573" s="101">
        <v>1</v>
      </c>
      <c r="AA1573" s="194">
        <v>0</v>
      </c>
      <c r="AB1573" s="99">
        <v>1</v>
      </c>
      <c r="AC1573" s="98">
        <v>0</v>
      </c>
      <c r="AD1573" s="98">
        <v>0</v>
      </c>
      <c r="AE1573" s="101">
        <f t="shared" ref="AE1573:AE1579" si="1417">AC1573*AD1573</f>
        <v>0</v>
      </c>
      <c r="AF1573" s="98">
        <v>0</v>
      </c>
      <c r="AG1573" s="98">
        <v>3</v>
      </c>
      <c r="AH1573" s="99">
        <f t="shared" ref="AH1573:AH1579" si="1418">AF1573*AG1573</f>
        <v>0</v>
      </c>
      <c r="AI1573" s="101">
        <v>1</v>
      </c>
      <c r="AJ1573" s="106"/>
    </row>
    <row r="1574" spans="2:36" s="35" customFormat="1" ht="17.100000000000001" customHeight="1">
      <c r="B1574" s="105"/>
      <c r="C1574" s="54"/>
      <c r="D1574" s="96"/>
      <c r="E1574" s="111"/>
      <c r="F1574" s="112"/>
      <c r="G1574" s="113"/>
      <c r="H1574" s="194">
        <v>1</v>
      </c>
      <c r="I1574" s="98">
        <v>0</v>
      </c>
      <c r="J1574" s="98">
        <v>0</v>
      </c>
      <c r="K1574" s="101">
        <f t="shared" si="1413"/>
        <v>0</v>
      </c>
      <c r="L1574" s="100">
        <v>0</v>
      </c>
      <c r="M1574" s="98">
        <v>0</v>
      </c>
      <c r="N1574" s="101">
        <f t="shared" si="1414"/>
        <v>0</v>
      </c>
      <c r="O1574" s="100">
        <v>0</v>
      </c>
      <c r="P1574" s="98">
        <v>0</v>
      </c>
      <c r="Q1574" s="101">
        <f t="shared" si="1415"/>
        <v>0</v>
      </c>
      <c r="R1574" s="100">
        <v>0</v>
      </c>
      <c r="S1574" s="98">
        <v>0</v>
      </c>
      <c r="T1574" s="101">
        <f t="shared" si="1416"/>
        <v>0</v>
      </c>
      <c r="U1574" s="194">
        <v>1</v>
      </c>
      <c r="V1574" s="99">
        <v>1</v>
      </c>
      <c r="W1574" s="98">
        <v>0</v>
      </c>
      <c r="X1574" s="98">
        <v>0</v>
      </c>
      <c r="Y1574" s="101">
        <f t="shared" ref="Y1574:Y1579" si="1419">W1574*X1574</f>
        <v>0</v>
      </c>
      <c r="Z1574" s="101">
        <v>1</v>
      </c>
      <c r="AA1574" s="194">
        <v>0</v>
      </c>
      <c r="AB1574" s="99">
        <v>1</v>
      </c>
      <c r="AC1574" s="98">
        <v>0</v>
      </c>
      <c r="AD1574" s="98">
        <v>0</v>
      </c>
      <c r="AE1574" s="101">
        <f t="shared" si="1417"/>
        <v>0</v>
      </c>
      <c r="AF1574" s="100">
        <v>0</v>
      </c>
      <c r="AG1574" s="98">
        <v>0</v>
      </c>
      <c r="AH1574" s="99">
        <f t="shared" si="1418"/>
        <v>0</v>
      </c>
      <c r="AI1574" s="101">
        <v>1</v>
      </c>
      <c r="AJ1574" s="106"/>
    </row>
    <row r="1575" spans="2:36" s="35" customFormat="1" ht="17.100000000000001" customHeight="1">
      <c r="B1575" s="105"/>
      <c r="C1575" s="54"/>
      <c r="D1575" s="96"/>
      <c r="E1575" s="111"/>
      <c r="F1575" s="112"/>
      <c r="G1575" s="113"/>
      <c r="H1575" s="194">
        <v>1</v>
      </c>
      <c r="I1575" s="98">
        <v>0</v>
      </c>
      <c r="J1575" s="98">
        <v>0</v>
      </c>
      <c r="K1575" s="101">
        <f t="shared" si="1413"/>
        <v>0</v>
      </c>
      <c r="L1575" s="100">
        <v>0</v>
      </c>
      <c r="M1575" s="98">
        <v>0</v>
      </c>
      <c r="N1575" s="101">
        <f t="shared" si="1414"/>
        <v>0</v>
      </c>
      <c r="O1575" s="100">
        <v>0</v>
      </c>
      <c r="P1575" s="98">
        <v>0</v>
      </c>
      <c r="Q1575" s="101">
        <f t="shared" si="1415"/>
        <v>0</v>
      </c>
      <c r="R1575" s="100">
        <v>0</v>
      </c>
      <c r="S1575" s="98">
        <v>0</v>
      </c>
      <c r="T1575" s="101">
        <f t="shared" si="1416"/>
        <v>0</v>
      </c>
      <c r="U1575" s="194">
        <v>1</v>
      </c>
      <c r="V1575" s="99">
        <v>1</v>
      </c>
      <c r="W1575" s="98">
        <v>0</v>
      </c>
      <c r="X1575" s="98">
        <v>0</v>
      </c>
      <c r="Y1575" s="101">
        <f t="shared" si="1419"/>
        <v>0</v>
      </c>
      <c r="Z1575" s="101">
        <v>1</v>
      </c>
      <c r="AA1575" s="194">
        <v>0</v>
      </c>
      <c r="AB1575" s="99">
        <v>1</v>
      </c>
      <c r="AC1575" s="98">
        <v>0</v>
      </c>
      <c r="AD1575" s="98">
        <v>0</v>
      </c>
      <c r="AE1575" s="101">
        <f t="shared" si="1417"/>
        <v>0</v>
      </c>
      <c r="AF1575" s="100">
        <v>0</v>
      </c>
      <c r="AG1575" s="98">
        <v>0</v>
      </c>
      <c r="AH1575" s="99">
        <f t="shared" si="1418"/>
        <v>0</v>
      </c>
      <c r="AI1575" s="101">
        <v>1</v>
      </c>
      <c r="AJ1575" s="106"/>
    </row>
    <row r="1576" spans="2:36" s="35" customFormat="1" ht="17.100000000000001" customHeight="1">
      <c r="B1576" s="105"/>
      <c r="C1576" s="54"/>
      <c r="D1576" s="96"/>
      <c r="E1576" s="111"/>
      <c r="F1576" s="112"/>
      <c r="G1576" s="113"/>
      <c r="H1576" s="194">
        <v>1</v>
      </c>
      <c r="I1576" s="98">
        <v>0</v>
      </c>
      <c r="J1576" s="98">
        <v>0</v>
      </c>
      <c r="K1576" s="101">
        <f t="shared" si="1413"/>
        <v>0</v>
      </c>
      <c r="L1576" s="100">
        <v>0</v>
      </c>
      <c r="M1576" s="98">
        <v>0</v>
      </c>
      <c r="N1576" s="101">
        <f t="shared" si="1414"/>
        <v>0</v>
      </c>
      <c r="O1576" s="100">
        <v>0</v>
      </c>
      <c r="P1576" s="98">
        <v>0</v>
      </c>
      <c r="Q1576" s="101">
        <f t="shared" si="1415"/>
        <v>0</v>
      </c>
      <c r="R1576" s="100">
        <v>0</v>
      </c>
      <c r="S1576" s="98">
        <v>0</v>
      </c>
      <c r="T1576" s="101">
        <f t="shared" si="1416"/>
        <v>0</v>
      </c>
      <c r="U1576" s="194">
        <v>1</v>
      </c>
      <c r="V1576" s="99">
        <v>1</v>
      </c>
      <c r="W1576" s="98">
        <v>0</v>
      </c>
      <c r="X1576" s="98">
        <v>0</v>
      </c>
      <c r="Y1576" s="101">
        <f t="shared" si="1419"/>
        <v>0</v>
      </c>
      <c r="Z1576" s="101">
        <v>1</v>
      </c>
      <c r="AA1576" s="194">
        <v>0</v>
      </c>
      <c r="AB1576" s="99">
        <v>1</v>
      </c>
      <c r="AC1576" s="98">
        <v>0</v>
      </c>
      <c r="AD1576" s="98">
        <v>0</v>
      </c>
      <c r="AE1576" s="101">
        <f t="shared" si="1417"/>
        <v>0</v>
      </c>
      <c r="AF1576" s="100">
        <v>0</v>
      </c>
      <c r="AG1576" s="98">
        <v>0</v>
      </c>
      <c r="AH1576" s="99">
        <f t="shared" si="1418"/>
        <v>0</v>
      </c>
      <c r="AI1576" s="101">
        <v>1</v>
      </c>
      <c r="AJ1576" s="106"/>
    </row>
    <row r="1577" spans="2:36" s="35" customFormat="1" ht="17.100000000000001" customHeight="1">
      <c r="B1577" s="105"/>
      <c r="C1577" s="54"/>
      <c r="D1577" s="96"/>
      <c r="E1577" s="111"/>
      <c r="F1577" s="112"/>
      <c r="G1577" s="113"/>
      <c r="H1577" s="194">
        <v>1</v>
      </c>
      <c r="I1577" s="98">
        <v>0</v>
      </c>
      <c r="J1577" s="98">
        <v>0</v>
      </c>
      <c r="K1577" s="101">
        <f t="shared" si="1413"/>
        <v>0</v>
      </c>
      <c r="L1577" s="100">
        <v>0</v>
      </c>
      <c r="M1577" s="98">
        <v>0</v>
      </c>
      <c r="N1577" s="101">
        <f t="shared" si="1414"/>
        <v>0</v>
      </c>
      <c r="O1577" s="100">
        <v>0</v>
      </c>
      <c r="P1577" s="98">
        <v>0</v>
      </c>
      <c r="Q1577" s="101">
        <f t="shared" si="1415"/>
        <v>0</v>
      </c>
      <c r="R1577" s="100">
        <v>0</v>
      </c>
      <c r="S1577" s="98">
        <v>0</v>
      </c>
      <c r="T1577" s="101">
        <f t="shared" si="1416"/>
        <v>0</v>
      </c>
      <c r="U1577" s="194">
        <v>1</v>
      </c>
      <c r="V1577" s="99">
        <v>1</v>
      </c>
      <c r="W1577" s="98">
        <v>0</v>
      </c>
      <c r="X1577" s="98">
        <v>0</v>
      </c>
      <c r="Y1577" s="101">
        <f t="shared" si="1419"/>
        <v>0</v>
      </c>
      <c r="Z1577" s="101">
        <v>1</v>
      </c>
      <c r="AA1577" s="194">
        <v>0</v>
      </c>
      <c r="AB1577" s="99">
        <v>1</v>
      </c>
      <c r="AC1577" s="98">
        <v>0</v>
      </c>
      <c r="AD1577" s="98">
        <v>0</v>
      </c>
      <c r="AE1577" s="101">
        <f t="shared" si="1417"/>
        <v>0</v>
      </c>
      <c r="AF1577" s="100">
        <v>0</v>
      </c>
      <c r="AG1577" s="98">
        <v>0</v>
      </c>
      <c r="AH1577" s="99">
        <f t="shared" si="1418"/>
        <v>0</v>
      </c>
      <c r="AI1577" s="101">
        <v>1</v>
      </c>
      <c r="AJ1577" s="106"/>
    </row>
    <row r="1578" spans="2:36" s="35" customFormat="1" ht="17.100000000000001" customHeight="1">
      <c r="B1578" s="105"/>
      <c r="C1578" s="54"/>
      <c r="D1578" s="96"/>
      <c r="E1578" s="111"/>
      <c r="F1578" s="112"/>
      <c r="G1578" s="113"/>
      <c r="H1578" s="194">
        <v>1</v>
      </c>
      <c r="I1578" s="98">
        <v>0</v>
      </c>
      <c r="J1578" s="98">
        <v>0</v>
      </c>
      <c r="K1578" s="101">
        <f t="shared" si="1413"/>
        <v>0</v>
      </c>
      <c r="L1578" s="100">
        <v>0</v>
      </c>
      <c r="M1578" s="98">
        <v>0</v>
      </c>
      <c r="N1578" s="101">
        <f t="shared" si="1414"/>
        <v>0</v>
      </c>
      <c r="O1578" s="100">
        <v>0</v>
      </c>
      <c r="P1578" s="98">
        <v>0</v>
      </c>
      <c r="Q1578" s="101">
        <f t="shared" si="1415"/>
        <v>0</v>
      </c>
      <c r="R1578" s="100">
        <v>0</v>
      </c>
      <c r="S1578" s="98">
        <v>0</v>
      </c>
      <c r="T1578" s="101">
        <f t="shared" si="1416"/>
        <v>0</v>
      </c>
      <c r="U1578" s="194">
        <v>1</v>
      </c>
      <c r="V1578" s="99">
        <v>1</v>
      </c>
      <c r="W1578" s="98">
        <v>0</v>
      </c>
      <c r="X1578" s="98">
        <v>0</v>
      </c>
      <c r="Y1578" s="101">
        <f t="shared" si="1419"/>
        <v>0</v>
      </c>
      <c r="Z1578" s="101">
        <v>1</v>
      </c>
      <c r="AA1578" s="194">
        <v>0</v>
      </c>
      <c r="AB1578" s="99">
        <v>1</v>
      </c>
      <c r="AC1578" s="98">
        <v>0</v>
      </c>
      <c r="AD1578" s="98">
        <v>0</v>
      </c>
      <c r="AE1578" s="101">
        <f t="shared" si="1417"/>
        <v>0</v>
      </c>
      <c r="AF1578" s="100">
        <v>0</v>
      </c>
      <c r="AG1578" s="98">
        <v>0</v>
      </c>
      <c r="AH1578" s="99">
        <f t="shared" si="1418"/>
        <v>0</v>
      </c>
      <c r="AI1578" s="101">
        <v>1</v>
      </c>
      <c r="AJ1578" s="106"/>
    </row>
    <row r="1579" spans="2:36" s="35" customFormat="1" ht="17.100000000000001" customHeight="1">
      <c r="B1579" s="105"/>
      <c r="C1579" s="54"/>
      <c r="D1579" s="96"/>
      <c r="E1579" s="111"/>
      <c r="F1579" s="112"/>
      <c r="G1579" s="113"/>
      <c r="H1579" s="194">
        <v>1</v>
      </c>
      <c r="I1579" s="98">
        <v>0</v>
      </c>
      <c r="J1579" s="98">
        <v>0</v>
      </c>
      <c r="K1579" s="101">
        <f t="shared" si="1413"/>
        <v>0</v>
      </c>
      <c r="L1579" s="100">
        <v>0</v>
      </c>
      <c r="M1579" s="98">
        <v>0</v>
      </c>
      <c r="N1579" s="101">
        <f t="shared" si="1414"/>
        <v>0</v>
      </c>
      <c r="O1579" s="100">
        <v>0</v>
      </c>
      <c r="P1579" s="98">
        <v>0</v>
      </c>
      <c r="Q1579" s="101">
        <f t="shared" si="1415"/>
        <v>0</v>
      </c>
      <c r="R1579" s="100">
        <v>0</v>
      </c>
      <c r="S1579" s="98">
        <v>0</v>
      </c>
      <c r="T1579" s="101">
        <f t="shared" si="1416"/>
        <v>0</v>
      </c>
      <c r="U1579" s="194">
        <v>1</v>
      </c>
      <c r="V1579" s="99">
        <v>1</v>
      </c>
      <c r="W1579" s="98">
        <v>0</v>
      </c>
      <c r="X1579" s="98">
        <v>0</v>
      </c>
      <c r="Y1579" s="101">
        <f t="shared" si="1419"/>
        <v>0</v>
      </c>
      <c r="Z1579" s="101">
        <v>1</v>
      </c>
      <c r="AA1579" s="194">
        <v>0</v>
      </c>
      <c r="AB1579" s="99">
        <v>1</v>
      </c>
      <c r="AC1579" s="98">
        <v>0</v>
      </c>
      <c r="AD1579" s="98">
        <v>0</v>
      </c>
      <c r="AE1579" s="101">
        <f t="shared" si="1417"/>
        <v>0</v>
      </c>
      <c r="AF1579" s="100">
        <v>0</v>
      </c>
      <c r="AG1579" s="98">
        <v>0</v>
      </c>
      <c r="AH1579" s="99">
        <f t="shared" si="1418"/>
        <v>0</v>
      </c>
      <c r="AI1579" s="101">
        <v>1</v>
      </c>
      <c r="AJ1579" s="106"/>
    </row>
    <row r="1580" spans="2:36" s="126" customFormat="1" ht="17.100000000000001" customHeight="1" thickBot="1">
      <c r="B1580" s="128"/>
      <c r="C1580" s="154"/>
      <c r="D1580" s="155"/>
      <c r="E1580" s="156"/>
      <c r="F1580" s="129"/>
      <c r="G1580" s="130"/>
      <c r="H1580" s="195">
        <v>1</v>
      </c>
      <c r="I1580" s="432" t="s">
        <v>201</v>
      </c>
      <c r="J1580" s="432"/>
      <c r="K1580" s="131">
        <f>SUM(K1573:K1579)</f>
        <v>0</v>
      </c>
      <c r="L1580" s="403" t="s">
        <v>201</v>
      </c>
      <c r="M1580" s="404"/>
      <c r="N1580" s="131">
        <f>SUM(N1573:N1579)</f>
        <v>0</v>
      </c>
      <c r="O1580" s="403" t="s">
        <v>201</v>
      </c>
      <c r="P1580" s="404"/>
      <c r="Q1580" s="131">
        <f>SUM(Q1573:Q1579)</f>
        <v>0</v>
      </c>
      <c r="R1580" s="403" t="s">
        <v>201</v>
      </c>
      <c r="S1580" s="404"/>
      <c r="T1580" s="131">
        <f>SUM(T1573:T1579)</f>
        <v>0</v>
      </c>
      <c r="U1580" s="195">
        <v>1</v>
      </c>
      <c r="V1580" s="165">
        <v>1</v>
      </c>
      <c r="W1580" s="432" t="s">
        <v>201</v>
      </c>
      <c r="X1580" s="432"/>
      <c r="Y1580" s="131">
        <f>SUM(Y1573:Y1579)</f>
        <v>0</v>
      </c>
      <c r="Z1580" s="133">
        <v>1</v>
      </c>
      <c r="AA1580" s="195">
        <v>0</v>
      </c>
      <c r="AB1580" s="165">
        <v>1</v>
      </c>
      <c r="AC1580" s="432" t="s">
        <v>201</v>
      </c>
      <c r="AD1580" s="432"/>
      <c r="AE1580" s="131">
        <f>SUM(AE1573:AE1579)</f>
        <v>0</v>
      </c>
      <c r="AF1580" s="433" t="s">
        <v>201</v>
      </c>
      <c r="AG1580" s="432"/>
      <c r="AH1580" s="144">
        <f>SUM(AH1573:AH1579)</f>
        <v>0</v>
      </c>
      <c r="AI1580" s="133">
        <v>1</v>
      </c>
      <c r="AJ1580" s="134"/>
    </row>
    <row r="1581" spans="2:36" s="35" customFormat="1" ht="16.8" customHeight="1">
      <c r="B1581" s="114"/>
      <c r="C1581" s="157">
        <f>'3. Rekap Back Up Non Aspal X'!C216</f>
        <v>19500</v>
      </c>
      <c r="D1581" s="158">
        <f>'3. Rekap Back Up Non Aspal X'!D216</f>
        <v>19600</v>
      </c>
      <c r="E1581" s="159">
        <f>'3. Rekap Back Up Non Aspal X'!E216</f>
        <v>4</v>
      </c>
      <c r="F1581" s="115">
        <f>(100/((D1581-C1581)*E1581))*((K1588*0.05)+(N1588*0.05)+(Q1588*0.05)+(T1588)+(Y1588)+(AE1588*1.5)+(AH1588*1))</f>
        <v>0</v>
      </c>
      <c r="G1581" s="116" t="str">
        <f>IF(F1581&lt;=25,"RB",IF(F1581&lt;=75,"RB",IF(F1581&lt;=100,"RB","RB")))</f>
        <v>RB</v>
      </c>
      <c r="H1581" s="196">
        <v>1</v>
      </c>
      <c r="I1581" s="136">
        <v>0</v>
      </c>
      <c r="J1581" s="136">
        <v>0</v>
      </c>
      <c r="K1581" s="137">
        <f t="shared" ref="K1581:K1587" si="1420">I1581*J1581</f>
        <v>0</v>
      </c>
      <c r="L1581" s="136">
        <v>0</v>
      </c>
      <c r="M1581" s="136">
        <v>0</v>
      </c>
      <c r="N1581" s="137">
        <f t="shared" ref="N1581:N1587" si="1421">L1581*M1581</f>
        <v>0</v>
      </c>
      <c r="O1581" s="136">
        <v>0</v>
      </c>
      <c r="P1581" s="136">
        <v>3</v>
      </c>
      <c r="Q1581" s="137">
        <f t="shared" ref="Q1581:Q1587" si="1422">O1581*P1581</f>
        <v>0</v>
      </c>
      <c r="R1581" s="136">
        <v>0</v>
      </c>
      <c r="S1581" s="136">
        <v>0</v>
      </c>
      <c r="T1581" s="137">
        <f t="shared" ref="T1581:T1587" si="1423">R1581*S1581</f>
        <v>0</v>
      </c>
      <c r="U1581" s="196">
        <v>1</v>
      </c>
      <c r="V1581" s="138">
        <v>1</v>
      </c>
      <c r="W1581" s="136">
        <v>0</v>
      </c>
      <c r="X1581" s="136">
        <v>0</v>
      </c>
      <c r="Y1581" s="137">
        <f>W1581*X1581</f>
        <v>0</v>
      </c>
      <c r="Z1581" s="137">
        <v>1</v>
      </c>
      <c r="AA1581" s="196">
        <v>0</v>
      </c>
      <c r="AB1581" s="138">
        <v>1</v>
      </c>
      <c r="AC1581" s="136">
        <v>0</v>
      </c>
      <c r="AD1581" s="136">
        <v>0</v>
      </c>
      <c r="AE1581" s="137">
        <f t="shared" ref="AE1581:AE1587" si="1424">AC1581*AD1581</f>
        <v>0</v>
      </c>
      <c r="AF1581" s="136">
        <v>0</v>
      </c>
      <c r="AG1581" s="136">
        <v>0</v>
      </c>
      <c r="AH1581" s="138">
        <f t="shared" ref="AH1581:AH1587" si="1425">AF1581*AG1581</f>
        <v>0</v>
      </c>
      <c r="AI1581" s="137">
        <v>1</v>
      </c>
      <c r="AJ1581" s="139"/>
    </row>
    <row r="1582" spans="2:36" s="35" customFormat="1" ht="17.100000000000001" customHeight="1">
      <c r="B1582" s="105"/>
      <c r="C1582" s="54"/>
      <c r="D1582" s="96"/>
      <c r="E1582" s="111"/>
      <c r="F1582" s="112"/>
      <c r="G1582" s="113"/>
      <c r="H1582" s="194">
        <v>1</v>
      </c>
      <c r="I1582" s="98">
        <v>0</v>
      </c>
      <c r="J1582" s="98">
        <v>0</v>
      </c>
      <c r="K1582" s="101">
        <f t="shared" si="1420"/>
        <v>0</v>
      </c>
      <c r="L1582" s="100">
        <v>0</v>
      </c>
      <c r="M1582" s="98">
        <v>0</v>
      </c>
      <c r="N1582" s="101">
        <f t="shared" si="1421"/>
        <v>0</v>
      </c>
      <c r="O1582" s="100">
        <v>0</v>
      </c>
      <c r="P1582" s="98">
        <v>0</v>
      </c>
      <c r="Q1582" s="101">
        <f t="shared" si="1422"/>
        <v>0</v>
      </c>
      <c r="R1582" s="100">
        <v>0</v>
      </c>
      <c r="S1582" s="98">
        <v>0</v>
      </c>
      <c r="T1582" s="101">
        <f t="shared" si="1423"/>
        <v>0</v>
      </c>
      <c r="U1582" s="194">
        <v>1</v>
      </c>
      <c r="V1582" s="99">
        <v>1</v>
      </c>
      <c r="W1582" s="98">
        <v>0</v>
      </c>
      <c r="X1582" s="98">
        <v>0</v>
      </c>
      <c r="Y1582" s="101">
        <f t="shared" ref="Y1582:Y1587" si="1426">W1582*X1582</f>
        <v>0</v>
      </c>
      <c r="Z1582" s="101">
        <v>1</v>
      </c>
      <c r="AA1582" s="194">
        <v>0</v>
      </c>
      <c r="AB1582" s="99">
        <v>1</v>
      </c>
      <c r="AC1582" s="98">
        <v>0</v>
      </c>
      <c r="AD1582" s="98">
        <v>0</v>
      </c>
      <c r="AE1582" s="101">
        <f t="shared" si="1424"/>
        <v>0</v>
      </c>
      <c r="AF1582" s="100">
        <v>0</v>
      </c>
      <c r="AG1582" s="98">
        <v>0</v>
      </c>
      <c r="AH1582" s="99">
        <f t="shared" si="1425"/>
        <v>0</v>
      </c>
      <c r="AI1582" s="101">
        <v>1</v>
      </c>
      <c r="AJ1582" s="106"/>
    </row>
    <row r="1583" spans="2:36" s="35" customFormat="1" ht="17.100000000000001" customHeight="1">
      <c r="B1583" s="105"/>
      <c r="C1583" s="54"/>
      <c r="D1583" s="96"/>
      <c r="E1583" s="111"/>
      <c r="F1583" s="112"/>
      <c r="G1583" s="113"/>
      <c r="H1583" s="194">
        <v>1</v>
      </c>
      <c r="I1583" s="98">
        <v>0</v>
      </c>
      <c r="J1583" s="98">
        <v>0</v>
      </c>
      <c r="K1583" s="101">
        <f t="shared" si="1420"/>
        <v>0</v>
      </c>
      <c r="L1583" s="100">
        <v>0</v>
      </c>
      <c r="M1583" s="98">
        <v>0</v>
      </c>
      <c r="N1583" s="101">
        <f t="shared" si="1421"/>
        <v>0</v>
      </c>
      <c r="O1583" s="100">
        <v>0</v>
      </c>
      <c r="P1583" s="98">
        <v>0</v>
      </c>
      <c r="Q1583" s="101">
        <f t="shared" si="1422"/>
        <v>0</v>
      </c>
      <c r="R1583" s="100">
        <v>0</v>
      </c>
      <c r="S1583" s="98">
        <v>0</v>
      </c>
      <c r="T1583" s="101">
        <f t="shared" si="1423"/>
        <v>0</v>
      </c>
      <c r="U1583" s="194">
        <v>1</v>
      </c>
      <c r="V1583" s="99">
        <v>1</v>
      </c>
      <c r="W1583" s="98">
        <v>0</v>
      </c>
      <c r="X1583" s="98">
        <v>0</v>
      </c>
      <c r="Y1583" s="101">
        <f t="shared" si="1426"/>
        <v>0</v>
      </c>
      <c r="Z1583" s="101">
        <v>1</v>
      </c>
      <c r="AA1583" s="194">
        <v>0</v>
      </c>
      <c r="AB1583" s="99">
        <v>1</v>
      </c>
      <c r="AC1583" s="98">
        <v>0</v>
      </c>
      <c r="AD1583" s="98">
        <v>0</v>
      </c>
      <c r="AE1583" s="101">
        <f t="shared" si="1424"/>
        <v>0</v>
      </c>
      <c r="AF1583" s="100">
        <v>0</v>
      </c>
      <c r="AG1583" s="98">
        <v>0</v>
      </c>
      <c r="AH1583" s="99">
        <f t="shared" si="1425"/>
        <v>0</v>
      </c>
      <c r="AI1583" s="101">
        <v>1</v>
      </c>
      <c r="AJ1583" s="106"/>
    </row>
    <row r="1584" spans="2:36" s="35" customFormat="1" ht="17.100000000000001" customHeight="1">
      <c r="B1584" s="105"/>
      <c r="C1584" s="54"/>
      <c r="D1584" s="96"/>
      <c r="E1584" s="111"/>
      <c r="F1584" s="112"/>
      <c r="G1584" s="113"/>
      <c r="H1584" s="194">
        <v>1</v>
      </c>
      <c r="I1584" s="98">
        <v>0</v>
      </c>
      <c r="J1584" s="98">
        <v>0</v>
      </c>
      <c r="K1584" s="101">
        <f t="shared" si="1420"/>
        <v>0</v>
      </c>
      <c r="L1584" s="100">
        <v>0</v>
      </c>
      <c r="M1584" s="98">
        <v>0</v>
      </c>
      <c r="N1584" s="101">
        <f t="shared" si="1421"/>
        <v>0</v>
      </c>
      <c r="O1584" s="100">
        <v>0</v>
      </c>
      <c r="P1584" s="98">
        <v>0</v>
      </c>
      <c r="Q1584" s="101">
        <f t="shared" si="1422"/>
        <v>0</v>
      </c>
      <c r="R1584" s="100">
        <v>0</v>
      </c>
      <c r="S1584" s="98">
        <v>0</v>
      </c>
      <c r="T1584" s="101">
        <f t="shared" si="1423"/>
        <v>0</v>
      </c>
      <c r="U1584" s="194">
        <v>1</v>
      </c>
      <c r="V1584" s="99">
        <v>1</v>
      </c>
      <c r="W1584" s="98">
        <v>0</v>
      </c>
      <c r="X1584" s="98">
        <v>0</v>
      </c>
      <c r="Y1584" s="101">
        <f t="shared" si="1426"/>
        <v>0</v>
      </c>
      <c r="Z1584" s="101">
        <v>1</v>
      </c>
      <c r="AA1584" s="194">
        <v>0</v>
      </c>
      <c r="AB1584" s="99">
        <v>1</v>
      </c>
      <c r="AC1584" s="98">
        <v>0</v>
      </c>
      <c r="AD1584" s="98">
        <v>0</v>
      </c>
      <c r="AE1584" s="101">
        <f t="shared" si="1424"/>
        <v>0</v>
      </c>
      <c r="AF1584" s="100">
        <v>0</v>
      </c>
      <c r="AG1584" s="98">
        <v>0</v>
      </c>
      <c r="AH1584" s="99">
        <f t="shared" si="1425"/>
        <v>0</v>
      </c>
      <c r="AI1584" s="101">
        <v>1</v>
      </c>
      <c r="AJ1584" s="106"/>
    </row>
    <row r="1585" spans="2:36" s="35" customFormat="1" ht="17.100000000000001" customHeight="1">
      <c r="B1585" s="105"/>
      <c r="C1585" s="54"/>
      <c r="D1585" s="96"/>
      <c r="E1585" s="111"/>
      <c r="F1585" s="112"/>
      <c r="G1585" s="113"/>
      <c r="H1585" s="194">
        <v>1</v>
      </c>
      <c r="I1585" s="98">
        <v>0</v>
      </c>
      <c r="J1585" s="98">
        <v>0</v>
      </c>
      <c r="K1585" s="101">
        <f t="shared" si="1420"/>
        <v>0</v>
      </c>
      <c r="L1585" s="100">
        <v>0</v>
      </c>
      <c r="M1585" s="98">
        <v>0</v>
      </c>
      <c r="N1585" s="101">
        <f t="shared" si="1421"/>
        <v>0</v>
      </c>
      <c r="O1585" s="100">
        <v>0</v>
      </c>
      <c r="P1585" s="98">
        <v>0</v>
      </c>
      <c r="Q1585" s="101">
        <f t="shared" si="1422"/>
        <v>0</v>
      </c>
      <c r="R1585" s="100">
        <v>0</v>
      </c>
      <c r="S1585" s="98">
        <v>0</v>
      </c>
      <c r="T1585" s="101">
        <f t="shared" si="1423"/>
        <v>0</v>
      </c>
      <c r="U1585" s="194">
        <v>1</v>
      </c>
      <c r="V1585" s="99">
        <v>1</v>
      </c>
      <c r="W1585" s="98">
        <v>0</v>
      </c>
      <c r="X1585" s="98">
        <v>0</v>
      </c>
      <c r="Y1585" s="101">
        <f t="shared" si="1426"/>
        <v>0</v>
      </c>
      <c r="Z1585" s="101">
        <v>1</v>
      </c>
      <c r="AA1585" s="194">
        <v>0</v>
      </c>
      <c r="AB1585" s="99">
        <v>1</v>
      </c>
      <c r="AC1585" s="98">
        <v>0</v>
      </c>
      <c r="AD1585" s="98">
        <v>0</v>
      </c>
      <c r="AE1585" s="101">
        <f t="shared" si="1424"/>
        <v>0</v>
      </c>
      <c r="AF1585" s="100">
        <v>0</v>
      </c>
      <c r="AG1585" s="98">
        <v>0</v>
      </c>
      <c r="AH1585" s="99">
        <f t="shared" si="1425"/>
        <v>0</v>
      </c>
      <c r="AI1585" s="101">
        <v>1</v>
      </c>
      <c r="AJ1585" s="106"/>
    </row>
    <row r="1586" spans="2:36" s="35" customFormat="1" ht="17.100000000000001" customHeight="1">
      <c r="B1586" s="105"/>
      <c r="C1586" s="54"/>
      <c r="D1586" s="96"/>
      <c r="E1586" s="111"/>
      <c r="F1586" s="112"/>
      <c r="G1586" s="113"/>
      <c r="H1586" s="194">
        <v>1</v>
      </c>
      <c r="I1586" s="98">
        <v>0</v>
      </c>
      <c r="J1586" s="98">
        <v>0</v>
      </c>
      <c r="K1586" s="101">
        <f t="shared" si="1420"/>
        <v>0</v>
      </c>
      <c r="L1586" s="100">
        <v>0</v>
      </c>
      <c r="M1586" s="98">
        <v>0</v>
      </c>
      <c r="N1586" s="101">
        <f t="shared" si="1421"/>
        <v>0</v>
      </c>
      <c r="O1586" s="100">
        <v>0</v>
      </c>
      <c r="P1586" s="98">
        <v>0</v>
      </c>
      <c r="Q1586" s="101">
        <f t="shared" si="1422"/>
        <v>0</v>
      </c>
      <c r="R1586" s="100">
        <v>0</v>
      </c>
      <c r="S1586" s="98">
        <v>0</v>
      </c>
      <c r="T1586" s="101">
        <f t="shared" si="1423"/>
        <v>0</v>
      </c>
      <c r="U1586" s="194">
        <v>1</v>
      </c>
      <c r="V1586" s="99">
        <v>1</v>
      </c>
      <c r="W1586" s="98">
        <v>0</v>
      </c>
      <c r="X1586" s="98">
        <v>0</v>
      </c>
      <c r="Y1586" s="101">
        <f t="shared" si="1426"/>
        <v>0</v>
      </c>
      <c r="Z1586" s="101">
        <v>1</v>
      </c>
      <c r="AA1586" s="194">
        <v>0</v>
      </c>
      <c r="AB1586" s="99">
        <v>1</v>
      </c>
      <c r="AC1586" s="98">
        <v>0</v>
      </c>
      <c r="AD1586" s="98">
        <v>0</v>
      </c>
      <c r="AE1586" s="101">
        <f t="shared" si="1424"/>
        <v>0</v>
      </c>
      <c r="AF1586" s="100">
        <v>0</v>
      </c>
      <c r="AG1586" s="98">
        <v>0</v>
      </c>
      <c r="AH1586" s="99">
        <f t="shared" si="1425"/>
        <v>0</v>
      </c>
      <c r="AI1586" s="101">
        <v>1</v>
      </c>
      <c r="AJ1586" s="106"/>
    </row>
    <row r="1587" spans="2:36" s="35" customFormat="1" ht="17.100000000000001" customHeight="1">
      <c r="B1587" s="105"/>
      <c r="C1587" s="54"/>
      <c r="D1587" s="96"/>
      <c r="E1587" s="111"/>
      <c r="F1587" s="112"/>
      <c r="G1587" s="113"/>
      <c r="H1587" s="194">
        <v>1</v>
      </c>
      <c r="I1587" s="98">
        <v>0</v>
      </c>
      <c r="J1587" s="98">
        <v>0</v>
      </c>
      <c r="K1587" s="101">
        <f t="shared" si="1420"/>
        <v>0</v>
      </c>
      <c r="L1587" s="100">
        <v>0</v>
      </c>
      <c r="M1587" s="98">
        <v>0</v>
      </c>
      <c r="N1587" s="101">
        <f t="shared" si="1421"/>
        <v>0</v>
      </c>
      <c r="O1587" s="100">
        <v>0</v>
      </c>
      <c r="P1587" s="98">
        <v>0</v>
      </c>
      <c r="Q1587" s="101">
        <f t="shared" si="1422"/>
        <v>0</v>
      </c>
      <c r="R1587" s="100">
        <v>0</v>
      </c>
      <c r="S1587" s="98">
        <v>0</v>
      </c>
      <c r="T1587" s="101">
        <f t="shared" si="1423"/>
        <v>0</v>
      </c>
      <c r="U1587" s="194">
        <v>1</v>
      </c>
      <c r="V1587" s="99">
        <v>1</v>
      </c>
      <c r="W1587" s="98">
        <v>0</v>
      </c>
      <c r="X1587" s="98">
        <v>0</v>
      </c>
      <c r="Y1587" s="101">
        <f t="shared" si="1426"/>
        <v>0</v>
      </c>
      <c r="Z1587" s="101">
        <v>1</v>
      </c>
      <c r="AA1587" s="194">
        <v>0</v>
      </c>
      <c r="AB1587" s="99">
        <v>1</v>
      </c>
      <c r="AC1587" s="98">
        <v>0</v>
      </c>
      <c r="AD1587" s="98">
        <v>0</v>
      </c>
      <c r="AE1587" s="101">
        <f t="shared" si="1424"/>
        <v>0</v>
      </c>
      <c r="AF1587" s="100">
        <v>0</v>
      </c>
      <c r="AG1587" s="98">
        <v>0</v>
      </c>
      <c r="AH1587" s="99">
        <f t="shared" si="1425"/>
        <v>0</v>
      </c>
      <c r="AI1587" s="101">
        <v>1</v>
      </c>
      <c r="AJ1587" s="106"/>
    </row>
    <row r="1588" spans="2:36" s="126" customFormat="1" ht="17.100000000000001" customHeight="1">
      <c r="B1588" s="118"/>
      <c r="C1588" s="119"/>
      <c r="D1588" s="120"/>
      <c r="E1588" s="121"/>
      <c r="F1588" s="122"/>
      <c r="G1588" s="123"/>
      <c r="H1588" s="194">
        <v>1</v>
      </c>
      <c r="I1588" s="430" t="s">
        <v>201</v>
      </c>
      <c r="J1588" s="430"/>
      <c r="K1588" s="124">
        <f>SUM(K1581:K1587)</f>
        <v>0</v>
      </c>
      <c r="L1588" s="401" t="s">
        <v>201</v>
      </c>
      <c r="M1588" s="402"/>
      <c r="N1588" s="124">
        <f>SUM(N1581:N1587)</f>
        <v>0</v>
      </c>
      <c r="O1588" s="401" t="s">
        <v>201</v>
      </c>
      <c r="P1588" s="402"/>
      <c r="Q1588" s="124">
        <f>SUM(Q1581:Q1587)</f>
        <v>0</v>
      </c>
      <c r="R1588" s="401" t="s">
        <v>201</v>
      </c>
      <c r="S1588" s="402"/>
      <c r="T1588" s="124">
        <f>SUM(T1581:T1587)</f>
        <v>0</v>
      </c>
      <c r="U1588" s="194">
        <v>1</v>
      </c>
      <c r="V1588" s="99">
        <v>1</v>
      </c>
      <c r="W1588" s="430" t="s">
        <v>201</v>
      </c>
      <c r="X1588" s="430"/>
      <c r="Y1588" s="124">
        <f>SUM(Y1581:Y1587)</f>
        <v>0</v>
      </c>
      <c r="Z1588" s="101">
        <v>1</v>
      </c>
      <c r="AA1588" s="194">
        <v>0</v>
      </c>
      <c r="AB1588" s="99">
        <v>1</v>
      </c>
      <c r="AC1588" s="430" t="s">
        <v>201</v>
      </c>
      <c r="AD1588" s="430"/>
      <c r="AE1588" s="124">
        <f>SUM(AE1581:AE1587)</f>
        <v>0</v>
      </c>
      <c r="AF1588" s="431" t="s">
        <v>201</v>
      </c>
      <c r="AG1588" s="430"/>
      <c r="AH1588" s="143">
        <f>SUM(AH1581:AH1587)</f>
        <v>0</v>
      </c>
      <c r="AI1588" s="101">
        <v>1</v>
      </c>
      <c r="AJ1588" s="125"/>
    </row>
    <row r="1589" spans="2:36" s="35" customFormat="1" ht="16.8" customHeight="1">
      <c r="B1589" s="105"/>
      <c r="C1589" s="54">
        <f>'3. Rekap Back Up Non Aspal X'!C217</f>
        <v>19600</v>
      </c>
      <c r="D1589" s="96">
        <f>'3. Rekap Back Up Non Aspal X'!D217</f>
        <v>19700</v>
      </c>
      <c r="E1589" s="111">
        <f>'3. Rekap Back Up Non Aspal X'!E217</f>
        <v>4</v>
      </c>
      <c r="F1589" s="112">
        <f>(100/((D1589-C1589)*E1589))*((K1596*0.05)+(N1596*0.05)+(Q1596*0.05)+(T1596)+(Y1596)+(AE1596*1.5)+(AH1596*1))</f>
        <v>0</v>
      </c>
      <c r="G1589" s="113" t="str">
        <f>IF(F1589&lt;=25,"RB",IF(F1589&lt;=75,"RB",IF(F1589&lt;=100,"RB","RB")))</f>
        <v>RB</v>
      </c>
      <c r="H1589" s="194">
        <v>1</v>
      </c>
      <c r="I1589" s="98">
        <v>0</v>
      </c>
      <c r="J1589" s="98">
        <v>0</v>
      </c>
      <c r="K1589" s="101">
        <f t="shared" ref="K1589:K1595" si="1427">I1589*J1589</f>
        <v>0</v>
      </c>
      <c r="L1589" s="98">
        <v>0</v>
      </c>
      <c r="M1589" s="98">
        <v>0</v>
      </c>
      <c r="N1589" s="101">
        <f t="shared" ref="N1589:N1595" si="1428">L1589*M1589</f>
        <v>0</v>
      </c>
      <c r="O1589" s="98">
        <v>0</v>
      </c>
      <c r="P1589" s="98">
        <v>0</v>
      </c>
      <c r="Q1589" s="101">
        <f t="shared" ref="Q1589:Q1595" si="1429">O1589*P1589</f>
        <v>0</v>
      </c>
      <c r="R1589" s="98">
        <v>0</v>
      </c>
      <c r="S1589" s="98">
        <v>0</v>
      </c>
      <c r="T1589" s="101">
        <f t="shared" ref="T1589:T1595" si="1430">R1589*S1589</f>
        <v>0</v>
      </c>
      <c r="U1589" s="194">
        <v>1</v>
      </c>
      <c r="V1589" s="99">
        <v>1</v>
      </c>
      <c r="W1589" s="98">
        <v>0</v>
      </c>
      <c r="X1589" s="98">
        <v>0</v>
      </c>
      <c r="Y1589" s="101">
        <f>W1589*X1589</f>
        <v>0</v>
      </c>
      <c r="Z1589" s="101">
        <v>1</v>
      </c>
      <c r="AA1589" s="194">
        <v>0</v>
      </c>
      <c r="AB1589" s="99">
        <v>1</v>
      </c>
      <c r="AC1589" s="98">
        <v>0</v>
      </c>
      <c r="AD1589" s="98">
        <v>0</v>
      </c>
      <c r="AE1589" s="101">
        <f t="shared" ref="AE1589:AE1595" si="1431">AC1589*AD1589</f>
        <v>0</v>
      </c>
      <c r="AF1589" s="98">
        <v>0</v>
      </c>
      <c r="AG1589" s="98">
        <v>3</v>
      </c>
      <c r="AH1589" s="99">
        <f t="shared" ref="AH1589:AH1595" si="1432">AF1589*AG1589</f>
        <v>0</v>
      </c>
      <c r="AI1589" s="101">
        <v>1</v>
      </c>
      <c r="AJ1589" s="106"/>
    </row>
    <row r="1590" spans="2:36" s="35" customFormat="1" ht="17.100000000000001" customHeight="1">
      <c r="B1590" s="105"/>
      <c r="C1590" s="54"/>
      <c r="D1590" s="96"/>
      <c r="E1590" s="111"/>
      <c r="F1590" s="112"/>
      <c r="G1590" s="113"/>
      <c r="H1590" s="194">
        <v>1</v>
      </c>
      <c r="I1590" s="98">
        <v>0</v>
      </c>
      <c r="J1590" s="98">
        <v>0</v>
      </c>
      <c r="K1590" s="101">
        <f t="shared" si="1427"/>
        <v>0</v>
      </c>
      <c r="L1590" s="100">
        <v>0</v>
      </c>
      <c r="M1590" s="98">
        <v>0</v>
      </c>
      <c r="N1590" s="101">
        <f t="shared" si="1428"/>
        <v>0</v>
      </c>
      <c r="O1590" s="100">
        <v>0</v>
      </c>
      <c r="P1590" s="98">
        <v>0</v>
      </c>
      <c r="Q1590" s="101">
        <f t="shared" si="1429"/>
        <v>0</v>
      </c>
      <c r="R1590" s="100">
        <v>0</v>
      </c>
      <c r="S1590" s="98">
        <v>0</v>
      </c>
      <c r="T1590" s="101">
        <f t="shared" si="1430"/>
        <v>0</v>
      </c>
      <c r="U1590" s="194">
        <v>1</v>
      </c>
      <c r="V1590" s="99">
        <v>1</v>
      </c>
      <c r="W1590" s="98">
        <v>0</v>
      </c>
      <c r="X1590" s="98">
        <v>0</v>
      </c>
      <c r="Y1590" s="101">
        <f t="shared" ref="Y1590:Y1595" si="1433">W1590*X1590</f>
        <v>0</v>
      </c>
      <c r="Z1590" s="101">
        <v>1</v>
      </c>
      <c r="AA1590" s="194">
        <v>0</v>
      </c>
      <c r="AB1590" s="99">
        <v>1</v>
      </c>
      <c r="AC1590" s="98">
        <v>0</v>
      </c>
      <c r="AD1590" s="98">
        <v>0</v>
      </c>
      <c r="AE1590" s="101">
        <f t="shared" si="1431"/>
        <v>0</v>
      </c>
      <c r="AF1590" s="100">
        <v>0</v>
      </c>
      <c r="AG1590" s="98">
        <v>0</v>
      </c>
      <c r="AH1590" s="99">
        <f t="shared" si="1432"/>
        <v>0</v>
      </c>
      <c r="AI1590" s="101">
        <v>1</v>
      </c>
      <c r="AJ1590" s="106"/>
    </row>
    <row r="1591" spans="2:36" s="35" customFormat="1" ht="17.100000000000001" customHeight="1">
      <c r="B1591" s="105"/>
      <c r="C1591" s="54"/>
      <c r="D1591" s="96"/>
      <c r="E1591" s="111"/>
      <c r="F1591" s="112"/>
      <c r="G1591" s="113"/>
      <c r="H1591" s="194">
        <v>1</v>
      </c>
      <c r="I1591" s="98">
        <v>0</v>
      </c>
      <c r="J1591" s="98">
        <v>0</v>
      </c>
      <c r="K1591" s="101">
        <f t="shared" si="1427"/>
        <v>0</v>
      </c>
      <c r="L1591" s="100">
        <v>0</v>
      </c>
      <c r="M1591" s="98">
        <v>0</v>
      </c>
      <c r="N1591" s="101">
        <f t="shared" si="1428"/>
        <v>0</v>
      </c>
      <c r="O1591" s="100">
        <v>0</v>
      </c>
      <c r="P1591" s="98">
        <v>0</v>
      </c>
      <c r="Q1591" s="101">
        <f t="shared" si="1429"/>
        <v>0</v>
      </c>
      <c r="R1591" s="100">
        <v>0</v>
      </c>
      <c r="S1591" s="98">
        <v>0</v>
      </c>
      <c r="T1591" s="101">
        <f t="shared" si="1430"/>
        <v>0</v>
      </c>
      <c r="U1591" s="194">
        <v>1</v>
      </c>
      <c r="V1591" s="99">
        <v>1</v>
      </c>
      <c r="W1591" s="98">
        <v>0</v>
      </c>
      <c r="X1591" s="98">
        <v>0</v>
      </c>
      <c r="Y1591" s="101">
        <f t="shared" si="1433"/>
        <v>0</v>
      </c>
      <c r="Z1591" s="101">
        <v>1</v>
      </c>
      <c r="AA1591" s="194">
        <v>0</v>
      </c>
      <c r="AB1591" s="99">
        <v>1</v>
      </c>
      <c r="AC1591" s="98">
        <v>0</v>
      </c>
      <c r="AD1591" s="98">
        <v>0</v>
      </c>
      <c r="AE1591" s="101">
        <f t="shared" si="1431"/>
        <v>0</v>
      </c>
      <c r="AF1591" s="100">
        <v>0</v>
      </c>
      <c r="AG1591" s="98">
        <v>0</v>
      </c>
      <c r="AH1591" s="99">
        <f t="shared" si="1432"/>
        <v>0</v>
      </c>
      <c r="AI1591" s="101">
        <v>1</v>
      </c>
      <c r="AJ1591" s="106"/>
    </row>
    <row r="1592" spans="2:36" s="35" customFormat="1" ht="17.100000000000001" customHeight="1">
      <c r="B1592" s="105"/>
      <c r="C1592" s="54"/>
      <c r="D1592" s="96"/>
      <c r="E1592" s="111"/>
      <c r="F1592" s="112"/>
      <c r="G1592" s="113"/>
      <c r="H1592" s="194">
        <v>1</v>
      </c>
      <c r="I1592" s="98">
        <v>0</v>
      </c>
      <c r="J1592" s="98">
        <v>0</v>
      </c>
      <c r="K1592" s="101">
        <f t="shared" si="1427"/>
        <v>0</v>
      </c>
      <c r="L1592" s="100">
        <v>0</v>
      </c>
      <c r="M1592" s="98">
        <v>0</v>
      </c>
      <c r="N1592" s="101">
        <f t="shared" si="1428"/>
        <v>0</v>
      </c>
      <c r="O1592" s="100">
        <v>0</v>
      </c>
      <c r="P1592" s="98">
        <v>0</v>
      </c>
      <c r="Q1592" s="101">
        <f t="shared" si="1429"/>
        <v>0</v>
      </c>
      <c r="R1592" s="100">
        <v>0</v>
      </c>
      <c r="S1592" s="98">
        <v>0</v>
      </c>
      <c r="T1592" s="101">
        <f t="shared" si="1430"/>
        <v>0</v>
      </c>
      <c r="U1592" s="194">
        <v>1</v>
      </c>
      <c r="V1592" s="99">
        <v>1</v>
      </c>
      <c r="W1592" s="98">
        <v>0</v>
      </c>
      <c r="X1592" s="98">
        <v>0</v>
      </c>
      <c r="Y1592" s="101">
        <f t="shared" si="1433"/>
        <v>0</v>
      </c>
      <c r="Z1592" s="101">
        <v>1</v>
      </c>
      <c r="AA1592" s="194">
        <v>0</v>
      </c>
      <c r="AB1592" s="99">
        <v>1</v>
      </c>
      <c r="AC1592" s="98">
        <v>0</v>
      </c>
      <c r="AD1592" s="98">
        <v>0</v>
      </c>
      <c r="AE1592" s="101">
        <f t="shared" si="1431"/>
        <v>0</v>
      </c>
      <c r="AF1592" s="100">
        <v>0</v>
      </c>
      <c r="AG1592" s="98">
        <v>0</v>
      </c>
      <c r="AH1592" s="99">
        <f t="shared" si="1432"/>
        <v>0</v>
      </c>
      <c r="AI1592" s="101">
        <v>1</v>
      </c>
      <c r="AJ1592" s="106"/>
    </row>
    <row r="1593" spans="2:36" s="35" customFormat="1" ht="17.100000000000001" customHeight="1">
      <c r="B1593" s="105"/>
      <c r="C1593" s="54"/>
      <c r="D1593" s="96"/>
      <c r="E1593" s="111"/>
      <c r="F1593" s="112"/>
      <c r="G1593" s="113"/>
      <c r="H1593" s="194">
        <v>1</v>
      </c>
      <c r="I1593" s="98">
        <v>0</v>
      </c>
      <c r="J1593" s="98">
        <v>0</v>
      </c>
      <c r="K1593" s="101">
        <f t="shared" si="1427"/>
        <v>0</v>
      </c>
      <c r="L1593" s="100">
        <v>0</v>
      </c>
      <c r="M1593" s="98">
        <v>0</v>
      </c>
      <c r="N1593" s="101">
        <f t="shared" si="1428"/>
        <v>0</v>
      </c>
      <c r="O1593" s="100">
        <v>0</v>
      </c>
      <c r="P1593" s="98">
        <v>0</v>
      </c>
      <c r="Q1593" s="101">
        <f t="shared" si="1429"/>
        <v>0</v>
      </c>
      <c r="R1593" s="100">
        <v>0</v>
      </c>
      <c r="S1593" s="98">
        <v>0</v>
      </c>
      <c r="T1593" s="101">
        <f t="shared" si="1430"/>
        <v>0</v>
      </c>
      <c r="U1593" s="194">
        <v>1</v>
      </c>
      <c r="V1593" s="99">
        <v>1</v>
      </c>
      <c r="W1593" s="98">
        <v>0</v>
      </c>
      <c r="X1593" s="98">
        <v>0</v>
      </c>
      <c r="Y1593" s="101">
        <f t="shared" si="1433"/>
        <v>0</v>
      </c>
      <c r="Z1593" s="101">
        <v>1</v>
      </c>
      <c r="AA1593" s="194">
        <v>0</v>
      </c>
      <c r="AB1593" s="99">
        <v>1</v>
      </c>
      <c r="AC1593" s="98">
        <v>0</v>
      </c>
      <c r="AD1593" s="98">
        <v>0</v>
      </c>
      <c r="AE1593" s="101">
        <f t="shared" si="1431"/>
        <v>0</v>
      </c>
      <c r="AF1593" s="100">
        <v>0</v>
      </c>
      <c r="AG1593" s="98">
        <v>0</v>
      </c>
      <c r="AH1593" s="99">
        <f t="shared" si="1432"/>
        <v>0</v>
      </c>
      <c r="AI1593" s="101">
        <v>1</v>
      </c>
      <c r="AJ1593" s="106"/>
    </row>
    <row r="1594" spans="2:36" s="35" customFormat="1" ht="17.100000000000001" customHeight="1">
      <c r="B1594" s="105"/>
      <c r="C1594" s="54"/>
      <c r="D1594" s="96"/>
      <c r="E1594" s="111"/>
      <c r="F1594" s="112"/>
      <c r="G1594" s="113"/>
      <c r="H1594" s="194">
        <v>1</v>
      </c>
      <c r="I1594" s="98">
        <v>0</v>
      </c>
      <c r="J1594" s="98">
        <v>0</v>
      </c>
      <c r="K1594" s="101">
        <f t="shared" si="1427"/>
        <v>0</v>
      </c>
      <c r="L1594" s="100">
        <v>0</v>
      </c>
      <c r="M1594" s="98">
        <v>0</v>
      </c>
      <c r="N1594" s="101">
        <f t="shared" si="1428"/>
        <v>0</v>
      </c>
      <c r="O1594" s="100">
        <v>0</v>
      </c>
      <c r="P1594" s="98">
        <v>0</v>
      </c>
      <c r="Q1594" s="101">
        <f t="shared" si="1429"/>
        <v>0</v>
      </c>
      <c r="R1594" s="100">
        <v>0</v>
      </c>
      <c r="S1594" s="98">
        <v>0</v>
      </c>
      <c r="T1594" s="101">
        <f t="shared" si="1430"/>
        <v>0</v>
      </c>
      <c r="U1594" s="194">
        <v>1</v>
      </c>
      <c r="V1594" s="99">
        <v>1</v>
      </c>
      <c r="W1594" s="98">
        <v>0</v>
      </c>
      <c r="X1594" s="98">
        <v>0</v>
      </c>
      <c r="Y1594" s="101">
        <f t="shared" si="1433"/>
        <v>0</v>
      </c>
      <c r="Z1594" s="101">
        <v>1</v>
      </c>
      <c r="AA1594" s="194">
        <v>0</v>
      </c>
      <c r="AB1594" s="99">
        <v>1</v>
      </c>
      <c r="AC1594" s="98">
        <v>0</v>
      </c>
      <c r="AD1594" s="98">
        <v>0</v>
      </c>
      <c r="AE1594" s="101">
        <f t="shared" si="1431"/>
        <v>0</v>
      </c>
      <c r="AF1594" s="100">
        <v>0</v>
      </c>
      <c r="AG1594" s="98">
        <v>0</v>
      </c>
      <c r="AH1594" s="99">
        <f t="shared" si="1432"/>
        <v>0</v>
      </c>
      <c r="AI1594" s="101">
        <v>1</v>
      </c>
      <c r="AJ1594" s="106"/>
    </row>
    <row r="1595" spans="2:36" s="35" customFormat="1" ht="17.100000000000001" customHeight="1">
      <c r="B1595" s="105"/>
      <c r="C1595" s="54"/>
      <c r="D1595" s="96"/>
      <c r="E1595" s="111"/>
      <c r="F1595" s="112"/>
      <c r="G1595" s="113"/>
      <c r="H1595" s="194">
        <v>1</v>
      </c>
      <c r="I1595" s="98">
        <v>0</v>
      </c>
      <c r="J1595" s="98">
        <v>0</v>
      </c>
      <c r="K1595" s="101">
        <f t="shared" si="1427"/>
        <v>0</v>
      </c>
      <c r="L1595" s="100">
        <v>0</v>
      </c>
      <c r="M1595" s="98">
        <v>0</v>
      </c>
      <c r="N1595" s="101">
        <f t="shared" si="1428"/>
        <v>0</v>
      </c>
      <c r="O1595" s="100">
        <v>0</v>
      </c>
      <c r="P1595" s="98">
        <v>0</v>
      </c>
      <c r="Q1595" s="101">
        <f t="shared" si="1429"/>
        <v>0</v>
      </c>
      <c r="R1595" s="100">
        <v>0</v>
      </c>
      <c r="S1595" s="98">
        <v>0</v>
      </c>
      <c r="T1595" s="101">
        <f t="shared" si="1430"/>
        <v>0</v>
      </c>
      <c r="U1595" s="194">
        <v>1</v>
      </c>
      <c r="V1595" s="99">
        <v>1</v>
      </c>
      <c r="W1595" s="98">
        <v>0</v>
      </c>
      <c r="X1595" s="98">
        <v>0</v>
      </c>
      <c r="Y1595" s="101">
        <f t="shared" si="1433"/>
        <v>0</v>
      </c>
      <c r="Z1595" s="101">
        <v>1</v>
      </c>
      <c r="AA1595" s="194">
        <v>0</v>
      </c>
      <c r="AB1595" s="99">
        <v>1</v>
      </c>
      <c r="AC1595" s="98">
        <v>0</v>
      </c>
      <c r="AD1595" s="98">
        <v>0</v>
      </c>
      <c r="AE1595" s="101">
        <f t="shared" si="1431"/>
        <v>0</v>
      </c>
      <c r="AF1595" s="100">
        <v>0</v>
      </c>
      <c r="AG1595" s="98">
        <v>0</v>
      </c>
      <c r="AH1595" s="99">
        <f t="shared" si="1432"/>
        <v>0</v>
      </c>
      <c r="AI1595" s="101">
        <v>1</v>
      </c>
      <c r="AJ1595" s="106"/>
    </row>
    <row r="1596" spans="2:36" s="126" customFormat="1" ht="17.100000000000001" customHeight="1">
      <c r="B1596" s="118"/>
      <c r="C1596" s="119"/>
      <c r="D1596" s="120"/>
      <c r="E1596" s="121"/>
      <c r="F1596" s="122"/>
      <c r="G1596" s="123"/>
      <c r="H1596" s="194">
        <v>1</v>
      </c>
      <c r="I1596" s="430" t="s">
        <v>201</v>
      </c>
      <c r="J1596" s="430"/>
      <c r="K1596" s="124">
        <f>SUM(K1589:K1595)</f>
        <v>0</v>
      </c>
      <c r="L1596" s="401" t="s">
        <v>201</v>
      </c>
      <c r="M1596" s="402"/>
      <c r="N1596" s="124">
        <f>SUM(N1589:N1595)</f>
        <v>0</v>
      </c>
      <c r="O1596" s="401" t="s">
        <v>201</v>
      </c>
      <c r="P1596" s="402"/>
      <c r="Q1596" s="124">
        <f>SUM(Q1589:Q1595)</f>
        <v>0</v>
      </c>
      <c r="R1596" s="401" t="s">
        <v>201</v>
      </c>
      <c r="S1596" s="402"/>
      <c r="T1596" s="124">
        <f>SUM(T1589:T1595)</f>
        <v>0</v>
      </c>
      <c r="U1596" s="194">
        <v>1</v>
      </c>
      <c r="V1596" s="99">
        <v>1</v>
      </c>
      <c r="W1596" s="430" t="s">
        <v>201</v>
      </c>
      <c r="X1596" s="430"/>
      <c r="Y1596" s="124">
        <f>SUM(Y1589:Y1595)</f>
        <v>0</v>
      </c>
      <c r="Z1596" s="101">
        <v>1</v>
      </c>
      <c r="AA1596" s="194">
        <v>0</v>
      </c>
      <c r="AB1596" s="99">
        <v>1</v>
      </c>
      <c r="AC1596" s="430" t="s">
        <v>201</v>
      </c>
      <c r="AD1596" s="430"/>
      <c r="AE1596" s="124">
        <f>SUM(AE1589:AE1595)</f>
        <v>0</v>
      </c>
      <c r="AF1596" s="431" t="s">
        <v>201</v>
      </c>
      <c r="AG1596" s="430"/>
      <c r="AH1596" s="143">
        <f>SUM(AH1589:AH1595)</f>
        <v>0</v>
      </c>
      <c r="AI1596" s="101">
        <v>1</v>
      </c>
      <c r="AJ1596" s="125"/>
    </row>
    <row r="1597" spans="2:36" s="35" customFormat="1" ht="16.8" customHeight="1">
      <c r="B1597" s="105"/>
      <c r="C1597" s="54">
        <f>'3. Rekap Back Up Non Aspal X'!C218</f>
        <v>19700</v>
      </c>
      <c r="D1597" s="96">
        <f>'3. Rekap Back Up Non Aspal X'!D218</f>
        <v>19800</v>
      </c>
      <c r="E1597" s="111">
        <f>'3. Rekap Back Up Non Aspal X'!E218</f>
        <v>4</v>
      </c>
      <c r="F1597" s="112">
        <f>(100/((D1597-C1597)*E1597))*((K1604*0.05)+(N1604*0.05)+(Q1604*0.05)+(T1604)+(Y1604)+(AE1604*1.5)+(AH1604*1))</f>
        <v>0</v>
      </c>
      <c r="G1597" s="113" t="str">
        <f>IF(F1597&lt;=25,"RB",IF(F1597&lt;=75,"RB",IF(F1597&lt;=100,"RB","RB")))</f>
        <v>RB</v>
      </c>
      <c r="H1597" s="194">
        <v>1</v>
      </c>
      <c r="I1597" s="98">
        <v>0</v>
      </c>
      <c r="J1597" s="98">
        <v>0</v>
      </c>
      <c r="K1597" s="101">
        <f t="shared" ref="K1597:K1603" si="1434">I1597*J1597</f>
        <v>0</v>
      </c>
      <c r="L1597" s="98">
        <v>0</v>
      </c>
      <c r="M1597" s="98">
        <v>0</v>
      </c>
      <c r="N1597" s="101">
        <f t="shared" ref="N1597:N1603" si="1435">L1597*M1597</f>
        <v>0</v>
      </c>
      <c r="O1597" s="98">
        <v>0</v>
      </c>
      <c r="P1597" s="98">
        <v>0</v>
      </c>
      <c r="Q1597" s="101">
        <f t="shared" ref="Q1597:Q1603" si="1436">O1597*P1597</f>
        <v>0</v>
      </c>
      <c r="R1597" s="98">
        <v>0</v>
      </c>
      <c r="S1597" s="98">
        <v>0</v>
      </c>
      <c r="T1597" s="101">
        <f t="shared" ref="T1597:T1603" si="1437">R1597*S1597</f>
        <v>0</v>
      </c>
      <c r="U1597" s="194">
        <v>1</v>
      </c>
      <c r="V1597" s="99">
        <v>1</v>
      </c>
      <c r="W1597" s="98">
        <v>0</v>
      </c>
      <c r="X1597" s="98">
        <v>0</v>
      </c>
      <c r="Y1597" s="101">
        <f>W1597*X1597</f>
        <v>0</v>
      </c>
      <c r="Z1597" s="101">
        <v>1</v>
      </c>
      <c r="AA1597" s="194">
        <v>0</v>
      </c>
      <c r="AB1597" s="99">
        <v>1</v>
      </c>
      <c r="AC1597" s="98">
        <v>0</v>
      </c>
      <c r="AD1597" s="98">
        <v>0</v>
      </c>
      <c r="AE1597" s="101">
        <f t="shared" ref="AE1597:AE1603" si="1438">AC1597*AD1597</f>
        <v>0</v>
      </c>
      <c r="AF1597" s="98">
        <v>0</v>
      </c>
      <c r="AG1597" s="98">
        <v>3</v>
      </c>
      <c r="AH1597" s="99">
        <f t="shared" ref="AH1597:AH1603" si="1439">AF1597*AG1597</f>
        <v>0</v>
      </c>
      <c r="AI1597" s="101">
        <v>1</v>
      </c>
      <c r="AJ1597" s="106"/>
    </row>
    <row r="1598" spans="2:36" s="35" customFormat="1" ht="17.100000000000001" customHeight="1">
      <c r="B1598" s="105"/>
      <c r="C1598" s="54"/>
      <c r="D1598" s="96"/>
      <c r="E1598" s="111"/>
      <c r="F1598" s="112"/>
      <c r="G1598" s="113"/>
      <c r="H1598" s="194">
        <v>1</v>
      </c>
      <c r="I1598" s="98">
        <v>0</v>
      </c>
      <c r="J1598" s="98">
        <v>0</v>
      </c>
      <c r="K1598" s="101">
        <f t="shared" si="1434"/>
        <v>0</v>
      </c>
      <c r="L1598" s="100">
        <v>0</v>
      </c>
      <c r="M1598" s="98">
        <v>0</v>
      </c>
      <c r="N1598" s="101">
        <f t="shared" si="1435"/>
        <v>0</v>
      </c>
      <c r="O1598" s="100">
        <v>0</v>
      </c>
      <c r="P1598" s="98">
        <v>0</v>
      </c>
      <c r="Q1598" s="101">
        <f t="shared" si="1436"/>
        <v>0</v>
      </c>
      <c r="R1598" s="100">
        <v>0</v>
      </c>
      <c r="S1598" s="98">
        <v>0</v>
      </c>
      <c r="T1598" s="101">
        <f t="shared" si="1437"/>
        <v>0</v>
      </c>
      <c r="U1598" s="194">
        <v>1</v>
      </c>
      <c r="V1598" s="99">
        <v>1</v>
      </c>
      <c r="W1598" s="98">
        <v>0</v>
      </c>
      <c r="X1598" s="98">
        <v>0</v>
      </c>
      <c r="Y1598" s="101">
        <f t="shared" ref="Y1598:Y1603" si="1440">W1598*X1598</f>
        <v>0</v>
      </c>
      <c r="Z1598" s="101">
        <v>1</v>
      </c>
      <c r="AA1598" s="194">
        <v>0</v>
      </c>
      <c r="AB1598" s="99">
        <v>1</v>
      </c>
      <c r="AC1598" s="98">
        <v>0</v>
      </c>
      <c r="AD1598" s="98">
        <v>0</v>
      </c>
      <c r="AE1598" s="101">
        <f t="shared" si="1438"/>
        <v>0</v>
      </c>
      <c r="AF1598" s="100">
        <v>0</v>
      </c>
      <c r="AG1598" s="98">
        <v>0</v>
      </c>
      <c r="AH1598" s="99">
        <f t="shared" si="1439"/>
        <v>0</v>
      </c>
      <c r="AI1598" s="101">
        <v>1</v>
      </c>
      <c r="AJ1598" s="106"/>
    </row>
    <row r="1599" spans="2:36" s="35" customFormat="1" ht="17.100000000000001" customHeight="1">
      <c r="B1599" s="105"/>
      <c r="C1599" s="54"/>
      <c r="D1599" s="96"/>
      <c r="E1599" s="111"/>
      <c r="F1599" s="112"/>
      <c r="G1599" s="113"/>
      <c r="H1599" s="194">
        <v>1</v>
      </c>
      <c r="I1599" s="98">
        <v>0</v>
      </c>
      <c r="J1599" s="98">
        <v>0</v>
      </c>
      <c r="K1599" s="101">
        <f t="shared" si="1434"/>
        <v>0</v>
      </c>
      <c r="L1599" s="100">
        <v>0</v>
      </c>
      <c r="M1599" s="98">
        <v>0</v>
      </c>
      <c r="N1599" s="101">
        <f t="shared" si="1435"/>
        <v>0</v>
      </c>
      <c r="O1599" s="100">
        <v>0</v>
      </c>
      <c r="P1599" s="98">
        <v>0</v>
      </c>
      <c r="Q1599" s="101">
        <f t="shared" si="1436"/>
        <v>0</v>
      </c>
      <c r="R1599" s="100">
        <v>0</v>
      </c>
      <c r="S1599" s="98">
        <v>0</v>
      </c>
      <c r="T1599" s="101">
        <f t="shared" si="1437"/>
        <v>0</v>
      </c>
      <c r="U1599" s="194">
        <v>1</v>
      </c>
      <c r="V1599" s="99">
        <v>1</v>
      </c>
      <c r="W1599" s="98">
        <v>0</v>
      </c>
      <c r="X1599" s="98">
        <v>0</v>
      </c>
      <c r="Y1599" s="101">
        <f t="shared" si="1440"/>
        <v>0</v>
      </c>
      <c r="Z1599" s="101">
        <v>1</v>
      </c>
      <c r="AA1599" s="194">
        <v>0</v>
      </c>
      <c r="AB1599" s="99">
        <v>1</v>
      </c>
      <c r="AC1599" s="98">
        <v>0</v>
      </c>
      <c r="AD1599" s="98">
        <v>0</v>
      </c>
      <c r="AE1599" s="101">
        <f t="shared" si="1438"/>
        <v>0</v>
      </c>
      <c r="AF1599" s="100">
        <v>0</v>
      </c>
      <c r="AG1599" s="98">
        <v>0</v>
      </c>
      <c r="AH1599" s="99">
        <f t="shared" si="1439"/>
        <v>0</v>
      </c>
      <c r="AI1599" s="101">
        <v>1</v>
      </c>
      <c r="AJ1599" s="106"/>
    </row>
    <row r="1600" spans="2:36" s="35" customFormat="1" ht="17.100000000000001" customHeight="1">
      <c r="B1600" s="105"/>
      <c r="C1600" s="54"/>
      <c r="D1600" s="96"/>
      <c r="E1600" s="111"/>
      <c r="F1600" s="112"/>
      <c r="G1600" s="113"/>
      <c r="H1600" s="194">
        <v>1</v>
      </c>
      <c r="I1600" s="98">
        <v>0</v>
      </c>
      <c r="J1600" s="98">
        <v>0</v>
      </c>
      <c r="K1600" s="101">
        <f t="shared" si="1434"/>
        <v>0</v>
      </c>
      <c r="L1600" s="100">
        <v>0</v>
      </c>
      <c r="M1600" s="98">
        <v>0</v>
      </c>
      <c r="N1600" s="101">
        <f t="shared" si="1435"/>
        <v>0</v>
      </c>
      <c r="O1600" s="100">
        <v>0</v>
      </c>
      <c r="P1600" s="98">
        <v>0</v>
      </c>
      <c r="Q1600" s="101">
        <f t="shared" si="1436"/>
        <v>0</v>
      </c>
      <c r="R1600" s="100">
        <v>0</v>
      </c>
      <c r="S1600" s="98">
        <v>0</v>
      </c>
      <c r="T1600" s="101">
        <f t="shared" si="1437"/>
        <v>0</v>
      </c>
      <c r="U1600" s="194">
        <v>1</v>
      </c>
      <c r="V1600" s="99">
        <v>1</v>
      </c>
      <c r="W1600" s="98">
        <v>0</v>
      </c>
      <c r="X1600" s="98">
        <v>0</v>
      </c>
      <c r="Y1600" s="101">
        <f t="shared" si="1440"/>
        <v>0</v>
      </c>
      <c r="Z1600" s="101">
        <v>1</v>
      </c>
      <c r="AA1600" s="194">
        <v>0</v>
      </c>
      <c r="AB1600" s="99">
        <v>1</v>
      </c>
      <c r="AC1600" s="98">
        <v>0</v>
      </c>
      <c r="AD1600" s="98">
        <v>0</v>
      </c>
      <c r="AE1600" s="101">
        <f t="shared" si="1438"/>
        <v>0</v>
      </c>
      <c r="AF1600" s="100">
        <v>0</v>
      </c>
      <c r="AG1600" s="98">
        <v>0</v>
      </c>
      <c r="AH1600" s="99">
        <f t="shared" si="1439"/>
        <v>0</v>
      </c>
      <c r="AI1600" s="101">
        <v>1</v>
      </c>
      <c r="AJ1600" s="106"/>
    </row>
    <row r="1601" spans="2:36" s="35" customFormat="1" ht="17.100000000000001" customHeight="1">
      <c r="B1601" s="105"/>
      <c r="C1601" s="54"/>
      <c r="D1601" s="96"/>
      <c r="E1601" s="111"/>
      <c r="F1601" s="112"/>
      <c r="G1601" s="113"/>
      <c r="H1601" s="194">
        <v>1</v>
      </c>
      <c r="I1601" s="98">
        <v>0</v>
      </c>
      <c r="J1601" s="98">
        <v>0</v>
      </c>
      <c r="K1601" s="101">
        <f t="shared" si="1434"/>
        <v>0</v>
      </c>
      <c r="L1601" s="100">
        <v>0</v>
      </c>
      <c r="M1601" s="98">
        <v>0</v>
      </c>
      <c r="N1601" s="101">
        <f t="shared" si="1435"/>
        <v>0</v>
      </c>
      <c r="O1601" s="100">
        <v>0</v>
      </c>
      <c r="P1601" s="98">
        <v>0</v>
      </c>
      <c r="Q1601" s="101">
        <f t="shared" si="1436"/>
        <v>0</v>
      </c>
      <c r="R1601" s="100">
        <v>0</v>
      </c>
      <c r="S1601" s="98">
        <v>0</v>
      </c>
      <c r="T1601" s="101">
        <f t="shared" si="1437"/>
        <v>0</v>
      </c>
      <c r="U1601" s="194">
        <v>1</v>
      </c>
      <c r="V1601" s="99">
        <v>1</v>
      </c>
      <c r="W1601" s="98">
        <v>0</v>
      </c>
      <c r="X1601" s="98">
        <v>0</v>
      </c>
      <c r="Y1601" s="101">
        <f t="shared" si="1440"/>
        <v>0</v>
      </c>
      <c r="Z1601" s="101">
        <v>1</v>
      </c>
      <c r="AA1601" s="194">
        <v>0</v>
      </c>
      <c r="AB1601" s="99">
        <v>1</v>
      </c>
      <c r="AC1601" s="98">
        <v>0</v>
      </c>
      <c r="AD1601" s="98">
        <v>0</v>
      </c>
      <c r="AE1601" s="101">
        <f t="shared" si="1438"/>
        <v>0</v>
      </c>
      <c r="AF1601" s="100">
        <v>0</v>
      </c>
      <c r="AG1601" s="98">
        <v>0</v>
      </c>
      <c r="AH1601" s="99">
        <f t="shared" si="1439"/>
        <v>0</v>
      </c>
      <c r="AI1601" s="101">
        <v>1</v>
      </c>
      <c r="AJ1601" s="106"/>
    </row>
    <row r="1602" spans="2:36" s="35" customFormat="1" ht="17.100000000000001" customHeight="1">
      <c r="B1602" s="105"/>
      <c r="C1602" s="54"/>
      <c r="D1602" s="96"/>
      <c r="E1602" s="111"/>
      <c r="F1602" s="112"/>
      <c r="G1602" s="113"/>
      <c r="H1602" s="194">
        <v>1</v>
      </c>
      <c r="I1602" s="98">
        <v>0</v>
      </c>
      <c r="J1602" s="98">
        <v>0</v>
      </c>
      <c r="K1602" s="101">
        <f t="shared" si="1434"/>
        <v>0</v>
      </c>
      <c r="L1602" s="100">
        <v>0</v>
      </c>
      <c r="M1602" s="98">
        <v>0</v>
      </c>
      <c r="N1602" s="101">
        <f t="shared" si="1435"/>
        <v>0</v>
      </c>
      <c r="O1602" s="100">
        <v>0</v>
      </c>
      <c r="P1602" s="98">
        <v>0</v>
      </c>
      <c r="Q1602" s="101">
        <f t="shared" si="1436"/>
        <v>0</v>
      </c>
      <c r="R1602" s="100">
        <v>0</v>
      </c>
      <c r="S1602" s="98">
        <v>0</v>
      </c>
      <c r="T1602" s="101">
        <f t="shared" si="1437"/>
        <v>0</v>
      </c>
      <c r="U1602" s="194">
        <v>1</v>
      </c>
      <c r="V1602" s="99">
        <v>1</v>
      </c>
      <c r="W1602" s="98">
        <v>0</v>
      </c>
      <c r="X1602" s="98">
        <v>0</v>
      </c>
      <c r="Y1602" s="101">
        <f t="shared" si="1440"/>
        <v>0</v>
      </c>
      <c r="Z1602" s="101">
        <v>1</v>
      </c>
      <c r="AA1602" s="194">
        <v>0</v>
      </c>
      <c r="AB1602" s="99">
        <v>1</v>
      </c>
      <c r="AC1602" s="98">
        <v>0</v>
      </c>
      <c r="AD1602" s="98">
        <v>0</v>
      </c>
      <c r="AE1602" s="101">
        <f t="shared" si="1438"/>
        <v>0</v>
      </c>
      <c r="AF1602" s="100">
        <v>0</v>
      </c>
      <c r="AG1602" s="98">
        <v>0</v>
      </c>
      <c r="AH1602" s="99">
        <f t="shared" si="1439"/>
        <v>0</v>
      </c>
      <c r="AI1602" s="101">
        <v>1</v>
      </c>
      <c r="AJ1602" s="106"/>
    </row>
    <row r="1603" spans="2:36" s="35" customFormat="1" ht="17.100000000000001" customHeight="1">
      <c r="B1603" s="105"/>
      <c r="C1603" s="54"/>
      <c r="D1603" s="96"/>
      <c r="E1603" s="111"/>
      <c r="F1603" s="112"/>
      <c r="G1603" s="113"/>
      <c r="H1603" s="194">
        <v>1</v>
      </c>
      <c r="I1603" s="98">
        <v>0</v>
      </c>
      <c r="J1603" s="98">
        <v>0</v>
      </c>
      <c r="K1603" s="101">
        <f t="shared" si="1434"/>
        <v>0</v>
      </c>
      <c r="L1603" s="100">
        <v>0</v>
      </c>
      <c r="M1603" s="98">
        <v>0</v>
      </c>
      <c r="N1603" s="101">
        <f t="shared" si="1435"/>
        <v>0</v>
      </c>
      <c r="O1603" s="100">
        <v>0</v>
      </c>
      <c r="P1603" s="98">
        <v>0</v>
      </c>
      <c r="Q1603" s="101">
        <f t="shared" si="1436"/>
        <v>0</v>
      </c>
      <c r="R1603" s="100">
        <v>0</v>
      </c>
      <c r="S1603" s="98">
        <v>0</v>
      </c>
      <c r="T1603" s="101">
        <f t="shared" si="1437"/>
        <v>0</v>
      </c>
      <c r="U1603" s="194">
        <v>1</v>
      </c>
      <c r="V1603" s="99">
        <v>1</v>
      </c>
      <c r="W1603" s="98">
        <v>0</v>
      </c>
      <c r="X1603" s="98">
        <v>0</v>
      </c>
      <c r="Y1603" s="101">
        <f t="shared" si="1440"/>
        <v>0</v>
      </c>
      <c r="Z1603" s="101">
        <v>1</v>
      </c>
      <c r="AA1603" s="194">
        <v>0</v>
      </c>
      <c r="AB1603" s="99">
        <v>1</v>
      </c>
      <c r="AC1603" s="98">
        <v>0</v>
      </c>
      <c r="AD1603" s="98">
        <v>0</v>
      </c>
      <c r="AE1603" s="101">
        <f t="shared" si="1438"/>
        <v>0</v>
      </c>
      <c r="AF1603" s="100">
        <v>0</v>
      </c>
      <c r="AG1603" s="98">
        <v>0</v>
      </c>
      <c r="AH1603" s="99">
        <f t="shared" si="1439"/>
        <v>0</v>
      </c>
      <c r="AI1603" s="101">
        <v>1</v>
      </c>
      <c r="AJ1603" s="106"/>
    </row>
    <row r="1604" spans="2:36" s="126" customFormat="1" ht="17.100000000000001" customHeight="1">
      <c r="B1604" s="118"/>
      <c r="C1604" s="119"/>
      <c r="D1604" s="120"/>
      <c r="E1604" s="121"/>
      <c r="F1604" s="122"/>
      <c r="G1604" s="123"/>
      <c r="H1604" s="194">
        <v>1</v>
      </c>
      <c r="I1604" s="430" t="s">
        <v>201</v>
      </c>
      <c r="J1604" s="430"/>
      <c r="K1604" s="124">
        <f>SUM(K1597:K1603)</f>
        <v>0</v>
      </c>
      <c r="L1604" s="401" t="s">
        <v>201</v>
      </c>
      <c r="M1604" s="402"/>
      <c r="N1604" s="124">
        <f>SUM(N1597:N1603)</f>
        <v>0</v>
      </c>
      <c r="O1604" s="401" t="s">
        <v>201</v>
      </c>
      <c r="P1604" s="402"/>
      <c r="Q1604" s="124">
        <f>SUM(Q1597:Q1603)</f>
        <v>0</v>
      </c>
      <c r="R1604" s="401" t="s">
        <v>201</v>
      </c>
      <c r="S1604" s="402"/>
      <c r="T1604" s="124">
        <f>SUM(T1597:T1603)</f>
        <v>0</v>
      </c>
      <c r="U1604" s="194">
        <v>1</v>
      </c>
      <c r="V1604" s="99">
        <v>1</v>
      </c>
      <c r="W1604" s="430" t="s">
        <v>201</v>
      </c>
      <c r="X1604" s="430"/>
      <c r="Y1604" s="124">
        <f>SUM(Y1597:Y1603)</f>
        <v>0</v>
      </c>
      <c r="Z1604" s="101">
        <v>1</v>
      </c>
      <c r="AA1604" s="194">
        <v>0</v>
      </c>
      <c r="AB1604" s="99">
        <v>1</v>
      </c>
      <c r="AC1604" s="430" t="s">
        <v>201</v>
      </c>
      <c r="AD1604" s="430"/>
      <c r="AE1604" s="124">
        <f>SUM(AE1597:AE1603)</f>
        <v>0</v>
      </c>
      <c r="AF1604" s="431" t="s">
        <v>201</v>
      </c>
      <c r="AG1604" s="430"/>
      <c r="AH1604" s="143">
        <f>SUM(AH1597:AH1603)</f>
        <v>0</v>
      </c>
      <c r="AI1604" s="101">
        <v>1</v>
      </c>
      <c r="AJ1604" s="125"/>
    </row>
    <row r="1605" spans="2:36" s="35" customFormat="1" ht="16.8" customHeight="1">
      <c r="B1605" s="105"/>
      <c r="C1605" s="54">
        <f>'3. Rekap Back Up Non Aspal X'!C219</f>
        <v>19800</v>
      </c>
      <c r="D1605" s="96">
        <f>'3. Rekap Back Up Non Aspal X'!D219</f>
        <v>19900</v>
      </c>
      <c r="E1605" s="111">
        <f>'3. Rekap Back Up Non Aspal X'!E219</f>
        <v>4</v>
      </c>
      <c r="F1605" s="112">
        <f>(100/((D1605-C1605)*E1605))*((K1612*0.05)+(N1612*0.05)+(Q1612*0.05)+(T1612)+(Y1612)+(AE1612*1.5)+(AH1612*1))</f>
        <v>0</v>
      </c>
      <c r="G1605" s="113" t="str">
        <f>IF(F1605&lt;=25,"RB",IF(F1605&lt;=75,"RB",IF(F1605&lt;=100,"RB","RB")))</f>
        <v>RB</v>
      </c>
      <c r="H1605" s="194">
        <v>1</v>
      </c>
      <c r="I1605" s="98">
        <v>0</v>
      </c>
      <c r="J1605" s="98">
        <v>0</v>
      </c>
      <c r="K1605" s="101">
        <f t="shared" ref="K1605:K1611" si="1441">I1605*J1605</f>
        <v>0</v>
      </c>
      <c r="L1605" s="98">
        <v>0</v>
      </c>
      <c r="M1605" s="98">
        <v>0</v>
      </c>
      <c r="N1605" s="101">
        <f t="shared" ref="N1605:N1611" si="1442">L1605*M1605</f>
        <v>0</v>
      </c>
      <c r="O1605" s="98">
        <v>0</v>
      </c>
      <c r="P1605" s="98">
        <v>0</v>
      </c>
      <c r="Q1605" s="101">
        <f t="shared" ref="Q1605:Q1611" si="1443">O1605*P1605</f>
        <v>0</v>
      </c>
      <c r="R1605" s="98">
        <v>0</v>
      </c>
      <c r="S1605" s="98">
        <v>0</v>
      </c>
      <c r="T1605" s="101">
        <f t="shared" ref="T1605:T1611" si="1444">R1605*S1605</f>
        <v>0</v>
      </c>
      <c r="U1605" s="194">
        <v>1</v>
      </c>
      <c r="V1605" s="99">
        <v>1</v>
      </c>
      <c r="W1605" s="98">
        <v>0</v>
      </c>
      <c r="X1605" s="98">
        <v>0</v>
      </c>
      <c r="Y1605" s="101">
        <f>W1605*X1605</f>
        <v>0</v>
      </c>
      <c r="Z1605" s="101">
        <v>1</v>
      </c>
      <c r="AA1605" s="194">
        <v>0</v>
      </c>
      <c r="AB1605" s="99">
        <v>1</v>
      </c>
      <c r="AC1605" s="98">
        <v>0</v>
      </c>
      <c r="AD1605" s="98">
        <v>0</v>
      </c>
      <c r="AE1605" s="101">
        <f t="shared" ref="AE1605:AE1611" si="1445">AC1605*AD1605</f>
        <v>0</v>
      </c>
      <c r="AF1605" s="98">
        <v>0</v>
      </c>
      <c r="AG1605" s="98">
        <v>3</v>
      </c>
      <c r="AH1605" s="99">
        <f t="shared" ref="AH1605:AH1611" si="1446">AF1605*AG1605</f>
        <v>0</v>
      </c>
      <c r="AI1605" s="101">
        <v>1</v>
      </c>
      <c r="AJ1605" s="106"/>
    </row>
    <row r="1606" spans="2:36" s="35" customFormat="1" ht="17.100000000000001" customHeight="1">
      <c r="B1606" s="105"/>
      <c r="C1606" s="54"/>
      <c r="D1606" s="96"/>
      <c r="E1606" s="111"/>
      <c r="F1606" s="112"/>
      <c r="G1606" s="113"/>
      <c r="H1606" s="194">
        <v>1</v>
      </c>
      <c r="I1606" s="98">
        <v>0</v>
      </c>
      <c r="J1606" s="98">
        <v>0</v>
      </c>
      <c r="K1606" s="101">
        <f t="shared" si="1441"/>
        <v>0</v>
      </c>
      <c r="L1606" s="100">
        <v>0</v>
      </c>
      <c r="M1606" s="98">
        <v>0</v>
      </c>
      <c r="N1606" s="101">
        <f t="shared" si="1442"/>
        <v>0</v>
      </c>
      <c r="O1606" s="100">
        <v>0</v>
      </c>
      <c r="P1606" s="98">
        <v>0</v>
      </c>
      <c r="Q1606" s="101">
        <f t="shared" si="1443"/>
        <v>0</v>
      </c>
      <c r="R1606" s="100">
        <v>0</v>
      </c>
      <c r="S1606" s="98">
        <v>0</v>
      </c>
      <c r="T1606" s="101">
        <f t="shared" si="1444"/>
        <v>0</v>
      </c>
      <c r="U1606" s="194">
        <v>1</v>
      </c>
      <c r="V1606" s="99">
        <v>1</v>
      </c>
      <c r="W1606" s="98">
        <v>0</v>
      </c>
      <c r="X1606" s="98">
        <v>0</v>
      </c>
      <c r="Y1606" s="101">
        <f t="shared" ref="Y1606:Y1611" si="1447">W1606*X1606</f>
        <v>0</v>
      </c>
      <c r="Z1606" s="101">
        <v>1</v>
      </c>
      <c r="AA1606" s="194">
        <v>0</v>
      </c>
      <c r="AB1606" s="99">
        <v>1</v>
      </c>
      <c r="AC1606" s="98">
        <v>0</v>
      </c>
      <c r="AD1606" s="98">
        <v>0</v>
      </c>
      <c r="AE1606" s="101">
        <f t="shared" si="1445"/>
        <v>0</v>
      </c>
      <c r="AF1606" s="100">
        <v>0</v>
      </c>
      <c r="AG1606" s="98">
        <v>0</v>
      </c>
      <c r="AH1606" s="99">
        <f t="shared" si="1446"/>
        <v>0</v>
      </c>
      <c r="AI1606" s="101">
        <v>1</v>
      </c>
      <c r="AJ1606" s="106"/>
    </row>
    <row r="1607" spans="2:36" s="35" customFormat="1" ht="17.100000000000001" customHeight="1">
      <c r="B1607" s="105"/>
      <c r="C1607" s="54"/>
      <c r="D1607" s="96"/>
      <c r="E1607" s="111"/>
      <c r="F1607" s="112"/>
      <c r="G1607" s="113"/>
      <c r="H1607" s="194">
        <v>1</v>
      </c>
      <c r="I1607" s="98">
        <v>0</v>
      </c>
      <c r="J1607" s="98">
        <v>0</v>
      </c>
      <c r="K1607" s="101">
        <f t="shared" si="1441"/>
        <v>0</v>
      </c>
      <c r="L1607" s="100">
        <v>0</v>
      </c>
      <c r="M1607" s="98">
        <v>0</v>
      </c>
      <c r="N1607" s="101">
        <f t="shared" si="1442"/>
        <v>0</v>
      </c>
      <c r="O1607" s="100">
        <v>0</v>
      </c>
      <c r="P1607" s="98">
        <v>0</v>
      </c>
      <c r="Q1607" s="101">
        <f t="shared" si="1443"/>
        <v>0</v>
      </c>
      <c r="R1607" s="100">
        <v>0</v>
      </c>
      <c r="S1607" s="98">
        <v>0</v>
      </c>
      <c r="T1607" s="101">
        <f t="shared" si="1444"/>
        <v>0</v>
      </c>
      <c r="U1607" s="194">
        <v>1</v>
      </c>
      <c r="V1607" s="99">
        <v>1</v>
      </c>
      <c r="W1607" s="98">
        <v>0</v>
      </c>
      <c r="X1607" s="98">
        <v>0</v>
      </c>
      <c r="Y1607" s="101">
        <f t="shared" si="1447"/>
        <v>0</v>
      </c>
      <c r="Z1607" s="101">
        <v>1</v>
      </c>
      <c r="AA1607" s="194">
        <v>0</v>
      </c>
      <c r="AB1607" s="99">
        <v>1</v>
      </c>
      <c r="AC1607" s="98">
        <v>0</v>
      </c>
      <c r="AD1607" s="98">
        <v>0</v>
      </c>
      <c r="AE1607" s="101">
        <f t="shared" si="1445"/>
        <v>0</v>
      </c>
      <c r="AF1607" s="100">
        <v>0</v>
      </c>
      <c r="AG1607" s="98">
        <v>0</v>
      </c>
      <c r="AH1607" s="99">
        <f t="shared" si="1446"/>
        <v>0</v>
      </c>
      <c r="AI1607" s="101">
        <v>1</v>
      </c>
      <c r="AJ1607" s="106"/>
    </row>
    <row r="1608" spans="2:36" s="35" customFormat="1" ht="17.100000000000001" customHeight="1">
      <c r="B1608" s="105"/>
      <c r="C1608" s="54"/>
      <c r="D1608" s="96"/>
      <c r="E1608" s="111"/>
      <c r="F1608" s="112"/>
      <c r="G1608" s="113"/>
      <c r="H1608" s="194">
        <v>1</v>
      </c>
      <c r="I1608" s="98">
        <v>0</v>
      </c>
      <c r="J1608" s="98">
        <v>0</v>
      </c>
      <c r="K1608" s="101">
        <f t="shared" si="1441"/>
        <v>0</v>
      </c>
      <c r="L1608" s="100">
        <v>0</v>
      </c>
      <c r="M1608" s="98">
        <v>0</v>
      </c>
      <c r="N1608" s="101">
        <f t="shared" si="1442"/>
        <v>0</v>
      </c>
      <c r="O1608" s="100">
        <v>0</v>
      </c>
      <c r="P1608" s="98">
        <v>0</v>
      </c>
      <c r="Q1608" s="101">
        <f t="shared" si="1443"/>
        <v>0</v>
      </c>
      <c r="R1608" s="100">
        <v>0</v>
      </c>
      <c r="S1608" s="98">
        <v>0</v>
      </c>
      <c r="T1608" s="101">
        <f t="shared" si="1444"/>
        <v>0</v>
      </c>
      <c r="U1608" s="194">
        <v>1</v>
      </c>
      <c r="V1608" s="99">
        <v>1</v>
      </c>
      <c r="W1608" s="98">
        <v>0</v>
      </c>
      <c r="X1608" s="98">
        <v>0</v>
      </c>
      <c r="Y1608" s="101">
        <f t="shared" si="1447"/>
        <v>0</v>
      </c>
      <c r="Z1608" s="101">
        <v>1</v>
      </c>
      <c r="AA1608" s="194">
        <v>0</v>
      </c>
      <c r="AB1608" s="99">
        <v>1</v>
      </c>
      <c r="AC1608" s="98">
        <v>0</v>
      </c>
      <c r="AD1608" s="98">
        <v>0</v>
      </c>
      <c r="AE1608" s="101">
        <f t="shared" si="1445"/>
        <v>0</v>
      </c>
      <c r="AF1608" s="100">
        <v>0</v>
      </c>
      <c r="AG1608" s="98">
        <v>0</v>
      </c>
      <c r="AH1608" s="99">
        <f t="shared" si="1446"/>
        <v>0</v>
      </c>
      <c r="AI1608" s="101">
        <v>1</v>
      </c>
      <c r="AJ1608" s="106"/>
    </row>
    <row r="1609" spans="2:36" s="35" customFormat="1" ht="17.100000000000001" customHeight="1">
      <c r="B1609" s="105"/>
      <c r="C1609" s="54"/>
      <c r="D1609" s="96"/>
      <c r="E1609" s="111"/>
      <c r="F1609" s="112"/>
      <c r="G1609" s="113"/>
      <c r="H1609" s="194">
        <v>1</v>
      </c>
      <c r="I1609" s="98">
        <v>0</v>
      </c>
      <c r="J1609" s="98">
        <v>0</v>
      </c>
      <c r="K1609" s="101">
        <f t="shared" si="1441"/>
        <v>0</v>
      </c>
      <c r="L1609" s="100">
        <v>0</v>
      </c>
      <c r="M1609" s="98">
        <v>0</v>
      </c>
      <c r="N1609" s="101">
        <f t="shared" si="1442"/>
        <v>0</v>
      </c>
      <c r="O1609" s="100">
        <v>0</v>
      </c>
      <c r="P1609" s="98">
        <v>0</v>
      </c>
      <c r="Q1609" s="101">
        <f t="shared" si="1443"/>
        <v>0</v>
      </c>
      <c r="R1609" s="100">
        <v>0</v>
      </c>
      <c r="S1609" s="98">
        <v>0</v>
      </c>
      <c r="T1609" s="101">
        <f t="shared" si="1444"/>
        <v>0</v>
      </c>
      <c r="U1609" s="194">
        <v>1</v>
      </c>
      <c r="V1609" s="99">
        <v>1</v>
      </c>
      <c r="W1609" s="98">
        <v>0</v>
      </c>
      <c r="X1609" s="98">
        <v>0</v>
      </c>
      <c r="Y1609" s="101">
        <f t="shared" si="1447"/>
        <v>0</v>
      </c>
      <c r="Z1609" s="101">
        <v>1</v>
      </c>
      <c r="AA1609" s="194">
        <v>0</v>
      </c>
      <c r="AB1609" s="99">
        <v>1</v>
      </c>
      <c r="AC1609" s="98">
        <v>0</v>
      </c>
      <c r="AD1609" s="98">
        <v>0</v>
      </c>
      <c r="AE1609" s="101">
        <f t="shared" si="1445"/>
        <v>0</v>
      </c>
      <c r="AF1609" s="100">
        <v>0</v>
      </c>
      <c r="AG1609" s="98">
        <v>0</v>
      </c>
      <c r="AH1609" s="99">
        <f t="shared" si="1446"/>
        <v>0</v>
      </c>
      <c r="AI1609" s="101">
        <v>1</v>
      </c>
      <c r="AJ1609" s="106"/>
    </row>
    <row r="1610" spans="2:36" s="35" customFormat="1" ht="17.100000000000001" customHeight="1">
      <c r="B1610" s="105"/>
      <c r="C1610" s="54"/>
      <c r="D1610" s="96"/>
      <c r="E1610" s="111"/>
      <c r="F1610" s="112"/>
      <c r="G1610" s="113"/>
      <c r="H1610" s="194">
        <v>1</v>
      </c>
      <c r="I1610" s="98">
        <v>0</v>
      </c>
      <c r="J1610" s="98">
        <v>0</v>
      </c>
      <c r="K1610" s="101">
        <f t="shared" si="1441"/>
        <v>0</v>
      </c>
      <c r="L1610" s="100">
        <v>0</v>
      </c>
      <c r="M1610" s="98">
        <v>0</v>
      </c>
      <c r="N1610" s="101">
        <f t="shared" si="1442"/>
        <v>0</v>
      </c>
      <c r="O1610" s="100">
        <v>0</v>
      </c>
      <c r="P1610" s="98">
        <v>0</v>
      </c>
      <c r="Q1610" s="101">
        <f t="shared" si="1443"/>
        <v>0</v>
      </c>
      <c r="R1610" s="100">
        <v>0</v>
      </c>
      <c r="S1610" s="98">
        <v>0</v>
      </c>
      <c r="T1610" s="101">
        <f t="shared" si="1444"/>
        <v>0</v>
      </c>
      <c r="U1610" s="194">
        <v>1</v>
      </c>
      <c r="V1610" s="99">
        <v>1</v>
      </c>
      <c r="W1610" s="98">
        <v>0</v>
      </c>
      <c r="X1610" s="98">
        <v>0</v>
      </c>
      <c r="Y1610" s="101">
        <f t="shared" si="1447"/>
        <v>0</v>
      </c>
      <c r="Z1610" s="101">
        <v>1</v>
      </c>
      <c r="AA1610" s="194">
        <v>0</v>
      </c>
      <c r="AB1610" s="99">
        <v>1</v>
      </c>
      <c r="AC1610" s="98">
        <v>0</v>
      </c>
      <c r="AD1610" s="98">
        <v>0</v>
      </c>
      <c r="AE1610" s="101">
        <f t="shared" si="1445"/>
        <v>0</v>
      </c>
      <c r="AF1610" s="100">
        <v>0</v>
      </c>
      <c r="AG1610" s="98">
        <v>0</v>
      </c>
      <c r="AH1610" s="99">
        <f t="shared" si="1446"/>
        <v>0</v>
      </c>
      <c r="AI1610" s="101">
        <v>1</v>
      </c>
      <c r="AJ1610" s="106"/>
    </row>
    <row r="1611" spans="2:36" s="35" customFormat="1" ht="17.100000000000001" customHeight="1">
      <c r="B1611" s="105"/>
      <c r="C1611" s="54"/>
      <c r="D1611" s="96"/>
      <c r="E1611" s="111"/>
      <c r="F1611" s="112"/>
      <c r="G1611" s="113"/>
      <c r="H1611" s="194">
        <v>1</v>
      </c>
      <c r="I1611" s="98">
        <v>0</v>
      </c>
      <c r="J1611" s="98">
        <v>0</v>
      </c>
      <c r="K1611" s="101">
        <f t="shared" si="1441"/>
        <v>0</v>
      </c>
      <c r="L1611" s="100">
        <v>0</v>
      </c>
      <c r="M1611" s="98">
        <v>0</v>
      </c>
      <c r="N1611" s="101">
        <f t="shared" si="1442"/>
        <v>0</v>
      </c>
      <c r="O1611" s="100">
        <v>0</v>
      </c>
      <c r="P1611" s="98">
        <v>0</v>
      </c>
      <c r="Q1611" s="101">
        <f t="shared" si="1443"/>
        <v>0</v>
      </c>
      <c r="R1611" s="100">
        <v>0</v>
      </c>
      <c r="S1611" s="98">
        <v>0</v>
      </c>
      <c r="T1611" s="101">
        <f t="shared" si="1444"/>
        <v>0</v>
      </c>
      <c r="U1611" s="194">
        <v>1</v>
      </c>
      <c r="V1611" s="99">
        <v>1</v>
      </c>
      <c r="W1611" s="98">
        <v>0</v>
      </c>
      <c r="X1611" s="98">
        <v>0</v>
      </c>
      <c r="Y1611" s="101">
        <f t="shared" si="1447"/>
        <v>0</v>
      </c>
      <c r="Z1611" s="101">
        <v>1</v>
      </c>
      <c r="AA1611" s="194">
        <v>0</v>
      </c>
      <c r="AB1611" s="99">
        <v>1</v>
      </c>
      <c r="AC1611" s="98">
        <v>0</v>
      </c>
      <c r="AD1611" s="98">
        <v>0</v>
      </c>
      <c r="AE1611" s="101">
        <f t="shared" si="1445"/>
        <v>0</v>
      </c>
      <c r="AF1611" s="100">
        <v>0</v>
      </c>
      <c r="AG1611" s="98">
        <v>0</v>
      </c>
      <c r="AH1611" s="99">
        <f t="shared" si="1446"/>
        <v>0</v>
      </c>
      <c r="AI1611" s="101">
        <v>1</v>
      </c>
      <c r="AJ1611" s="106"/>
    </row>
    <row r="1612" spans="2:36" s="126" customFormat="1" ht="17.100000000000001" customHeight="1">
      <c r="B1612" s="118"/>
      <c r="C1612" s="119"/>
      <c r="D1612" s="120"/>
      <c r="E1612" s="121"/>
      <c r="F1612" s="122"/>
      <c r="G1612" s="123"/>
      <c r="H1612" s="194">
        <v>1</v>
      </c>
      <c r="I1612" s="430" t="s">
        <v>201</v>
      </c>
      <c r="J1612" s="430"/>
      <c r="K1612" s="124">
        <f>SUM(K1605:K1611)</f>
        <v>0</v>
      </c>
      <c r="L1612" s="401" t="s">
        <v>201</v>
      </c>
      <c r="M1612" s="402"/>
      <c r="N1612" s="124">
        <f>SUM(N1605:N1611)</f>
        <v>0</v>
      </c>
      <c r="O1612" s="401" t="s">
        <v>201</v>
      </c>
      <c r="P1612" s="402"/>
      <c r="Q1612" s="124">
        <f>SUM(Q1605:Q1611)</f>
        <v>0</v>
      </c>
      <c r="R1612" s="401" t="s">
        <v>201</v>
      </c>
      <c r="S1612" s="402"/>
      <c r="T1612" s="124">
        <f>SUM(T1605:T1611)</f>
        <v>0</v>
      </c>
      <c r="U1612" s="194">
        <v>1</v>
      </c>
      <c r="V1612" s="99">
        <v>1</v>
      </c>
      <c r="W1612" s="430" t="s">
        <v>201</v>
      </c>
      <c r="X1612" s="430"/>
      <c r="Y1612" s="124">
        <f>SUM(Y1605:Y1611)</f>
        <v>0</v>
      </c>
      <c r="Z1612" s="101">
        <v>1</v>
      </c>
      <c r="AA1612" s="194">
        <v>0</v>
      </c>
      <c r="AB1612" s="99">
        <v>1</v>
      </c>
      <c r="AC1612" s="430" t="s">
        <v>201</v>
      </c>
      <c r="AD1612" s="430"/>
      <c r="AE1612" s="124">
        <f>SUM(AE1605:AE1611)</f>
        <v>0</v>
      </c>
      <c r="AF1612" s="431" t="s">
        <v>201</v>
      </c>
      <c r="AG1612" s="430"/>
      <c r="AH1612" s="143">
        <f>SUM(AH1605:AH1611)</f>
        <v>0</v>
      </c>
      <c r="AI1612" s="101">
        <v>1</v>
      </c>
      <c r="AJ1612" s="125"/>
    </row>
    <row r="1613" spans="2:36" s="35" customFormat="1" ht="16.8" customHeight="1">
      <c r="B1613" s="105"/>
      <c r="C1613" s="54">
        <f>'3. Rekap Back Up Non Aspal X'!C220</f>
        <v>19900</v>
      </c>
      <c r="D1613" s="96">
        <f>'3. Rekap Back Up Non Aspal X'!D220</f>
        <v>20000</v>
      </c>
      <c r="E1613" s="111">
        <f>'3. Rekap Back Up Non Aspal X'!E220</f>
        <v>4</v>
      </c>
      <c r="F1613" s="112">
        <f>(100/((D1613-C1613)*E1613))*((K1620*0.05)+(N1620*0.05)+(Q1620*0.05)+(T1620)+(Y1620)+(AE1620*1.5)+(AH1620*1))</f>
        <v>0</v>
      </c>
      <c r="G1613" s="113" t="str">
        <f>IF(F1613&lt;=25,"RB",IF(F1613&lt;=75,"RB",IF(F1613&lt;=100,"RB","RB")))</f>
        <v>RB</v>
      </c>
      <c r="H1613" s="194">
        <v>1</v>
      </c>
      <c r="I1613" s="98">
        <v>0</v>
      </c>
      <c r="J1613" s="98">
        <v>0</v>
      </c>
      <c r="K1613" s="101">
        <f t="shared" ref="K1613:K1619" si="1448">I1613*J1613</f>
        <v>0</v>
      </c>
      <c r="L1613" s="98">
        <v>0</v>
      </c>
      <c r="M1613" s="98">
        <v>0</v>
      </c>
      <c r="N1613" s="101">
        <f t="shared" ref="N1613:N1619" si="1449">L1613*M1613</f>
        <v>0</v>
      </c>
      <c r="O1613" s="98">
        <v>0</v>
      </c>
      <c r="P1613" s="98">
        <v>0</v>
      </c>
      <c r="Q1613" s="101">
        <f t="shared" ref="Q1613:Q1619" si="1450">O1613*P1613</f>
        <v>0</v>
      </c>
      <c r="R1613" s="98">
        <v>0</v>
      </c>
      <c r="S1613" s="98">
        <v>0</v>
      </c>
      <c r="T1613" s="101">
        <f t="shared" ref="T1613:T1619" si="1451">R1613*S1613</f>
        <v>0</v>
      </c>
      <c r="U1613" s="194">
        <v>1</v>
      </c>
      <c r="V1613" s="99">
        <v>1</v>
      </c>
      <c r="W1613" s="98">
        <v>0</v>
      </c>
      <c r="X1613" s="98">
        <v>0</v>
      </c>
      <c r="Y1613" s="101">
        <f>W1613*X1613</f>
        <v>0</v>
      </c>
      <c r="Z1613" s="101">
        <v>1</v>
      </c>
      <c r="AA1613" s="194">
        <v>0</v>
      </c>
      <c r="AB1613" s="99">
        <v>1</v>
      </c>
      <c r="AC1613" s="98">
        <v>0</v>
      </c>
      <c r="AD1613" s="98">
        <v>0</v>
      </c>
      <c r="AE1613" s="101">
        <f t="shared" ref="AE1613:AE1619" si="1452">AC1613*AD1613</f>
        <v>0</v>
      </c>
      <c r="AF1613" s="98">
        <v>0</v>
      </c>
      <c r="AG1613" s="98">
        <v>3</v>
      </c>
      <c r="AH1613" s="99">
        <f t="shared" ref="AH1613:AH1619" si="1453">AF1613*AG1613</f>
        <v>0</v>
      </c>
      <c r="AI1613" s="101">
        <v>1</v>
      </c>
      <c r="AJ1613" s="106"/>
    </row>
    <row r="1614" spans="2:36" s="35" customFormat="1" ht="17.100000000000001" customHeight="1">
      <c r="B1614" s="105"/>
      <c r="C1614" s="54"/>
      <c r="D1614" s="96"/>
      <c r="E1614" s="111"/>
      <c r="F1614" s="112"/>
      <c r="G1614" s="113"/>
      <c r="H1614" s="194">
        <v>1</v>
      </c>
      <c r="I1614" s="98">
        <v>0</v>
      </c>
      <c r="J1614" s="98">
        <v>0</v>
      </c>
      <c r="K1614" s="101">
        <f t="shared" si="1448"/>
        <v>0</v>
      </c>
      <c r="L1614" s="100">
        <v>0</v>
      </c>
      <c r="M1614" s="98">
        <v>0</v>
      </c>
      <c r="N1614" s="101">
        <f t="shared" si="1449"/>
        <v>0</v>
      </c>
      <c r="O1614" s="100">
        <v>0</v>
      </c>
      <c r="P1614" s="98">
        <v>0</v>
      </c>
      <c r="Q1614" s="101">
        <f t="shared" si="1450"/>
        <v>0</v>
      </c>
      <c r="R1614" s="100">
        <v>0</v>
      </c>
      <c r="S1614" s="98">
        <v>0</v>
      </c>
      <c r="T1614" s="101">
        <f t="shared" si="1451"/>
        <v>0</v>
      </c>
      <c r="U1614" s="194">
        <v>1</v>
      </c>
      <c r="V1614" s="99">
        <v>1</v>
      </c>
      <c r="W1614" s="98">
        <v>0</v>
      </c>
      <c r="X1614" s="98">
        <v>0</v>
      </c>
      <c r="Y1614" s="101">
        <f t="shared" ref="Y1614:Y1619" si="1454">W1614*X1614</f>
        <v>0</v>
      </c>
      <c r="Z1614" s="101">
        <v>1</v>
      </c>
      <c r="AA1614" s="194">
        <v>0</v>
      </c>
      <c r="AB1614" s="99">
        <v>1</v>
      </c>
      <c r="AC1614" s="98">
        <v>0</v>
      </c>
      <c r="AD1614" s="98">
        <v>0</v>
      </c>
      <c r="AE1614" s="101">
        <f t="shared" si="1452"/>
        <v>0</v>
      </c>
      <c r="AF1614" s="100">
        <v>0</v>
      </c>
      <c r="AG1614" s="98">
        <v>0</v>
      </c>
      <c r="AH1614" s="99">
        <f t="shared" si="1453"/>
        <v>0</v>
      </c>
      <c r="AI1614" s="101">
        <v>1</v>
      </c>
      <c r="AJ1614" s="106"/>
    </row>
    <row r="1615" spans="2:36" s="35" customFormat="1" ht="17.100000000000001" customHeight="1">
      <c r="B1615" s="105"/>
      <c r="C1615" s="54"/>
      <c r="D1615" s="96"/>
      <c r="E1615" s="111"/>
      <c r="F1615" s="112"/>
      <c r="G1615" s="113"/>
      <c r="H1615" s="194">
        <v>1</v>
      </c>
      <c r="I1615" s="98">
        <v>0</v>
      </c>
      <c r="J1615" s="98">
        <v>0</v>
      </c>
      <c r="K1615" s="101">
        <f t="shared" si="1448"/>
        <v>0</v>
      </c>
      <c r="L1615" s="100">
        <v>0</v>
      </c>
      <c r="M1615" s="98">
        <v>0</v>
      </c>
      <c r="N1615" s="101">
        <f t="shared" si="1449"/>
        <v>0</v>
      </c>
      <c r="O1615" s="100">
        <v>0</v>
      </c>
      <c r="P1615" s="98">
        <v>0</v>
      </c>
      <c r="Q1615" s="101">
        <f t="shared" si="1450"/>
        <v>0</v>
      </c>
      <c r="R1615" s="100">
        <v>0</v>
      </c>
      <c r="S1615" s="98">
        <v>0</v>
      </c>
      <c r="T1615" s="101">
        <f t="shared" si="1451"/>
        <v>0</v>
      </c>
      <c r="U1615" s="194">
        <v>1</v>
      </c>
      <c r="V1615" s="99">
        <v>1</v>
      </c>
      <c r="W1615" s="98">
        <v>0</v>
      </c>
      <c r="X1615" s="98">
        <v>0</v>
      </c>
      <c r="Y1615" s="101">
        <f t="shared" si="1454"/>
        <v>0</v>
      </c>
      <c r="Z1615" s="101">
        <v>1</v>
      </c>
      <c r="AA1615" s="194">
        <v>0</v>
      </c>
      <c r="AB1615" s="99">
        <v>1</v>
      </c>
      <c r="AC1615" s="98">
        <v>0</v>
      </c>
      <c r="AD1615" s="98">
        <v>0</v>
      </c>
      <c r="AE1615" s="101">
        <f t="shared" si="1452"/>
        <v>0</v>
      </c>
      <c r="AF1615" s="100">
        <v>0</v>
      </c>
      <c r="AG1615" s="98">
        <v>0</v>
      </c>
      <c r="AH1615" s="99">
        <f t="shared" si="1453"/>
        <v>0</v>
      </c>
      <c r="AI1615" s="101">
        <v>1</v>
      </c>
      <c r="AJ1615" s="106"/>
    </row>
    <row r="1616" spans="2:36" s="35" customFormat="1" ht="17.100000000000001" customHeight="1">
      <c r="B1616" s="105"/>
      <c r="C1616" s="54"/>
      <c r="D1616" s="96"/>
      <c r="E1616" s="111"/>
      <c r="F1616" s="112"/>
      <c r="G1616" s="113"/>
      <c r="H1616" s="194">
        <v>1</v>
      </c>
      <c r="I1616" s="98">
        <v>0</v>
      </c>
      <c r="J1616" s="98">
        <v>0</v>
      </c>
      <c r="K1616" s="101">
        <f t="shared" si="1448"/>
        <v>0</v>
      </c>
      <c r="L1616" s="100">
        <v>0</v>
      </c>
      <c r="M1616" s="98">
        <v>0</v>
      </c>
      <c r="N1616" s="101">
        <f t="shared" si="1449"/>
        <v>0</v>
      </c>
      <c r="O1616" s="100">
        <v>0</v>
      </c>
      <c r="P1616" s="98">
        <v>0</v>
      </c>
      <c r="Q1616" s="101">
        <f t="shared" si="1450"/>
        <v>0</v>
      </c>
      <c r="R1616" s="100">
        <v>0</v>
      </c>
      <c r="S1616" s="98">
        <v>0</v>
      </c>
      <c r="T1616" s="101">
        <f t="shared" si="1451"/>
        <v>0</v>
      </c>
      <c r="U1616" s="194">
        <v>1</v>
      </c>
      <c r="V1616" s="99">
        <v>1</v>
      </c>
      <c r="W1616" s="98">
        <v>0</v>
      </c>
      <c r="X1616" s="98">
        <v>0</v>
      </c>
      <c r="Y1616" s="101">
        <f t="shared" si="1454"/>
        <v>0</v>
      </c>
      <c r="Z1616" s="101">
        <v>1</v>
      </c>
      <c r="AA1616" s="194">
        <v>0</v>
      </c>
      <c r="AB1616" s="99">
        <v>1</v>
      </c>
      <c r="AC1616" s="98">
        <v>0</v>
      </c>
      <c r="AD1616" s="98">
        <v>0</v>
      </c>
      <c r="AE1616" s="101">
        <f t="shared" si="1452"/>
        <v>0</v>
      </c>
      <c r="AF1616" s="100">
        <v>0</v>
      </c>
      <c r="AG1616" s="98">
        <v>0</v>
      </c>
      <c r="AH1616" s="99">
        <f t="shared" si="1453"/>
        <v>0</v>
      </c>
      <c r="AI1616" s="101">
        <v>1</v>
      </c>
      <c r="AJ1616" s="106"/>
    </row>
    <row r="1617" spans="2:36" s="35" customFormat="1" ht="17.100000000000001" customHeight="1">
      <c r="B1617" s="105"/>
      <c r="C1617" s="54"/>
      <c r="D1617" s="96"/>
      <c r="E1617" s="111"/>
      <c r="F1617" s="112"/>
      <c r="G1617" s="113"/>
      <c r="H1617" s="194">
        <v>1</v>
      </c>
      <c r="I1617" s="98">
        <v>0</v>
      </c>
      <c r="J1617" s="98">
        <v>0</v>
      </c>
      <c r="K1617" s="101">
        <f t="shared" si="1448"/>
        <v>0</v>
      </c>
      <c r="L1617" s="100">
        <v>0</v>
      </c>
      <c r="M1617" s="98">
        <v>0</v>
      </c>
      <c r="N1617" s="101">
        <f t="shared" si="1449"/>
        <v>0</v>
      </c>
      <c r="O1617" s="100">
        <v>0</v>
      </c>
      <c r="P1617" s="98">
        <v>0</v>
      </c>
      <c r="Q1617" s="101">
        <f t="shared" si="1450"/>
        <v>0</v>
      </c>
      <c r="R1617" s="100">
        <v>0</v>
      </c>
      <c r="S1617" s="98">
        <v>0</v>
      </c>
      <c r="T1617" s="101">
        <f t="shared" si="1451"/>
        <v>0</v>
      </c>
      <c r="U1617" s="194">
        <v>1</v>
      </c>
      <c r="V1617" s="99">
        <v>1</v>
      </c>
      <c r="W1617" s="98">
        <v>0</v>
      </c>
      <c r="X1617" s="98">
        <v>0</v>
      </c>
      <c r="Y1617" s="101">
        <f t="shared" si="1454"/>
        <v>0</v>
      </c>
      <c r="Z1617" s="101">
        <v>1</v>
      </c>
      <c r="AA1617" s="194">
        <v>0</v>
      </c>
      <c r="AB1617" s="99">
        <v>1</v>
      </c>
      <c r="AC1617" s="98">
        <v>0</v>
      </c>
      <c r="AD1617" s="98">
        <v>0</v>
      </c>
      <c r="AE1617" s="101">
        <f t="shared" si="1452"/>
        <v>0</v>
      </c>
      <c r="AF1617" s="100">
        <v>0</v>
      </c>
      <c r="AG1617" s="98">
        <v>0</v>
      </c>
      <c r="AH1617" s="99">
        <f t="shared" si="1453"/>
        <v>0</v>
      </c>
      <c r="AI1617" s="101">
        <v>1</v>
      </c>
      <c r="AJ1617" s="106"/>
    </row>
    <row r="1618" spans="2:36" s="35" customFormat="1" ht="17.100000000000001" customHeight="1">
      <c r="B1618" s="105"/>
      <c r="C1618" s="54"/>
      <c r="D1618" s="96"/>
      <c r="E1618" s="111"/>
      <c r="F1618" s="112"/>
      <c r="G1618" s="113"/>
      <c r="H1618" s="194">
        <v>1</v>
      </c>
      <c r="I1618" s="98">
        <v>0</v>
      </c>
      <c r="J1618" s="98">
        <v>0</v>
      </c>
      <c r="K1618" s="101">
        <f t="shared" si="1448"/>
        <v>0</v>
      </c>
      <c r="L1618" s="100">
        <v>0</v>
      </c>
      <c r="M1618" s="98">
        <v>0</v>
      </c>
      <c r="N1618" s="101">
        <f t="shared" si="1449"/>
        <v>0</v>
      </c>
      <c r="O1618" s="100">
        <v>0</v>
      </c>
      <c r="P1618" s="98">
        <v>0</v>
      </c>
      <c r="Q1618" s="101">
        <f t="shared" si="1450"/>
        <v>0</v>
      </c>
      <c r="R1618" s="100">
        <v>0</v>
      </c>
      <c r="S1618" s="98">
        <v>0</v>
      </c>
      <c r="T1618" s="101">
        <f t="shared" si="1451"/>
        <v>0</v>
      </c>
      <c r="U1618" s="194">
        <v>1</v>
      </c>
      <c r="V1618" s="99">
        <v>1</v>
      </c>
      <c r="W1618" s="98">
        <v>0</v>
      </c>
      <c r="X1618" s="98">
        <v>0</v>
      </c>
      <c r="Y1618" s="101">
        <f t="shared" si="1454"/>
        <v>0</v>
      </c>
      <c r="Z1618" s="101">
        <v>1</v>
      </c>
      <c r="AA1618" s="194">
        <v>0</v>
      </c>
      <c r="AB1618" s="99">
        <v>1</v>
      </c>
      <c r="AC1618" s="98">
        <v>0</v>
      </c>
      <c r="AD1618" s="98">
        <v>0</v>
      </c>
      <c r="AE1618" s="101">
        <f t="shared" si="1452"/>
        <v>0</v>
      </c>
      <c r="AF1618" s="100">
        <v>0</v>
      </c>
      <c r="AG1618" s="98">
        <v>0</v>
      </c>
      <c r="AH1618" s="99">
        <f t="shared" si="1453"/>
        <v>0</v>
      </c>
      <c r="AI1618" s="101">
        <v>1</v>
      </c>
      <c r="AJ1618" s="106"/>
    </row>
    <row r="1619" spans="2:36" s="35" customFormat="1" ht="17.100000000000001" customHeight="1">
      <c r="B1619" s="105"/>
      <c r="C1619" s="54"/>
      <c r="D1619" s="96"/>
      <c r="E1619" s="111"/>
      <c r="F1619" s="112"/>
      <c r="G1619" s="113"/>
      <c r="H1619" s="194">
        <v>1</v>
      </c>
      <c r="I1619" s="98">
        <v>0</v>
      </c>
      <c r="J1619" s="98">
        <v>0</v>
      </c>
      <c r="K1619" s="101">
        <f t="shared" si="1448"/>
        <v>0</v>
      </c>
      <c r="L1619" s="100">
        <v>0</v>
      </c>
      <c r="M1619" s="98">
        <v>0</v>
      </c>
      <c r="N1619" s="101">
        <f t="shared" si="1449"/>
        <v>0</v>
      </c>
      <c r="O1619" s="100">
        <v>0</v>
      </c>
      <c r="P1619" s="98">
        <v>0</v>
      </c>
      <c r="Q1619" s="101">
        <f t="shared" si="1450"/>
        <v>0</v>
      </c>
      <c r="R1619" s="100">
        <v>0</v>
      </c>
      <c r="S1619" s="98">
        <v>0</v>
      </c>
      <c r="T1619" s="101">
        <f t="shared" si="1451"/>
        <v>0</v>
      </c>
      <c r="U1619" s="194">
        <v>1</v>
      </c>
      <c r="V1619" s="99">
        <v>1</v>
      </c>
      <c r="W1619" s="98">
        <v>0</v>
      </c>
      <c r="X1619" s="98">
        <v>0</v>
      </c>
      <c r="Y1619" s="101">
        <f t="shared" si="1454"/>
        <v>0</v>
      </c>
      <c r="Z1619" s="101">
        <v>1</v>
      </c>
      <c r="AA1619" s="194">
        <v>0</v>
      </c>
      <c r="AB1619" s="99">
        <v>1</v>
      </c>
      <c r="AC1619" s="98">
        <v>0</v>
      </c>
      <c r="AD1619" s="98">
        <v>0</v>
      </c>
      <c r="AE1619" s="101">
        <f t="shared" si="1452"/>
        <v>0</v>
      </c>
      <c r="AF1619" s="100">
        <v>0</v>
      </c>
      <c r="AG1619" s="98">
        <v>0</v>
      </c>
      <c r="AH1619" s="99">
        <f t="shared" si="1453"/>
        <v>0</v>
      </c>
      <c r="AI1619" s="101">
        <v>1</v>
      </c>
      <c r="AJ1619" s="106"/>
    </row>
    <row r="1620" spans="2:36" s="126" customFormat="1" ht="17.100000000000001" customHeight="1">
      <c r="B1620" s="118"/>
      <c r="C1620" s="119"/>
      <c r="D1620" s="120"/>
      <c r="E1620" s="121"/>
      <c r="F1620" s="122"/>
      <c r="G1620" s="123"/>
      <c r="H1620" s="194">
        <v>1</v>
      </c>
      <c r="I1620" s="430" t="s">
        <v>201</v>
      </c>
      <c r="J1620" s="430"/>
      <c r="K1620" s="124">
        <f>SUM(K1613:K1619)</f>
        <v>0</v>
      </c>
      <c r="L1620" s="401" t="s">
        <v>201</v>
      </c>
      <c r="M1620" s="402"/>
      <c r="N1620" s="124">
        <f>SUM(N1613:N1619)</f>
        <v>0</v>
      </c>
      <c r="O1620" s="401" t="s">
        <v>201</v>
      </c>
      <c r="P1620" s="402"/>
      <c r="Q1620" s="124">
        <f>SUM(Q1613:Q1619)</f>
        <v>0</v>
      </c>
      <c r="R1620" s="401" t="s">
        <v>201</v>
      </c>
      <c r="S1620" s="402"/>
      <c r="T1620" s="124">
        <f>SUM(T1613:T1619)</f>
        <v>0</v>
      </c>
      <c r="U1620" s="194">
        <v>1</v>
      </c>
      <c r="V1620" s="99">
        <v>1</v>
      </c>
      <c r="W1620" s="430" t="s">
        <v>201</v>
      </c>
      <c r="X1620" s="430"/>
      <c r="Y1620" s="124">
        <f>SUM(Y1613:Y1619)</f>
        <v>0</v>
      </c>
      <c r="Z1620" s="101">
        <v>1</v>
      </c>
      <c r="AA1620" s="194">
        <v>0</v>
      </c>
      <c r="AB1620" s="99">
        <v>1</v>
      </c>
      <c r="AC1620" s="430" t="s">
        <v>201</v>
      </c>
      <c r="AD1620" s="430"/>
      <c r="AE1620" s="124">
        <f>SUM(AE1613:AE1619)</f>
        <v>0</v>
      </c>
      <c r="AF1620" s="431" t="s">
        <v>201</v>
      </c>
      <c r="AG1620" s="430"/>
      <c r="AH1620" s="143">
        <f>SUM(AH1613:AH1619)</f>
        <v>0</v>
      </c>
      <c r="AI1620" s="101">
        <v>1</v>
      </c>
      <c r="AJ1620" s="125"/>
    </row>
    <row r="1621" spans="2:36" s="35" customFormat="1" ht="16.8" customHeight="1">
      <c r="B1621" s="105"/>
      <c r="C1621" s="54">
        <f>'3. Rekap Back Up Non Aspal X'!C221</f>
        <v>20000</v>
      </c>
      <c r="D1621" s="96">
        <f>'3. Rekap Back Up Non Aspal X'!D221</f>
        <v>20100</v>
      </c>
      <c r="E1621" s="111">
        <f>'3. Rekap Back Up Non Aspal X'!E221</f>
        <v>4</v>
      </c>
      <c r="F1621" s="112">
        <f>(100/((D1621-C1621)*E1621))*((K1628*0.05)+(N1628*0.05)+(Q1628*0.05)+(T1628)+(Y1628)+(AE1628*1.5)+(AH1628*1))</f>
        <v>0</v>
      </c>
      <c r="G1621" s="113" t="str">
        <f>IF(F1621&lt;=25,"RB",IF(F1621&lt;=75,"RB",IF(F1621&lt;=100,"RB","RB")))</f>
        <v>RB</v>
      </c>
      <c r="H1621" s="194">
        <v>1</v>
      </c>
      <c r="I1621" s="98">
        <v>0</v>
      </c>
      <c r="J1621" s="98">
        <v>0</v>
      </c>
      <c r="K1621" s="101">
        <f t="shared" ref="K1621:K1627" si="1455">I1621*J1621</f>
        <v>0</v>
      </c>
      <c r="L1621" s="98">
        <v>0</v>
      </c>
      <c r="M1621" s="98">
        <v>0</v>
      </c>
      <c r="N1621" s="101">
        <f t="shared" ref="N1621:N1627" si="1456">L1621*M1621</f>
        <v>0</v>
      </c>
      <c r="O1621" s="98">
        <v>0</v>
      </c>
      <c r="P1621" s="98">
        <v>0</v>
      </c>
      <c r="Q1621" s="101">
        <f t="shared" ref="Q1621:Q1627" si="1457">O1621*P1621</f>
        <v>0</v>
      </c>
      <c r="R1621" s="98">
        <v>0</v>
      </c>
      <c r="S1621" s="98">
        <v>0</v>
      </c>
      <c r="T1621" s="101">
        <f t="shared" ref="T1621:T1627" si="1458">R1621*S1621</f>
        <v>0</v>
      </c>
      <c r="U1621" s="194">
        <v>1</v>
      </c>
      <c r="V1621" s="99">
        <v>1</v>
      </c>
      <c r="W1621" s="98">
        <v>0</v>
      </c>
      <c r="X1621" s="98">
        <v>0</v>
      </c>
      <c r="Y1621" s="101">
        <f>W1621*X1621</f>
        <v>0</v>
      </c>
      <c r="Z1621" s="101">
        <v>1</v>
      </c>
      <c r="AA1621" s="194">
        <v>0</v>
      </c>
      <c r="AB1621" s="99">
        <v>1</v>
      </c>
      <c r="AC1621" s="98">
        <v>0</v>
      </c>
      <c r="AD1621" s="98">
        <v>0</v>
      </c>
      <c r="AE1621" s="101">
        <f t="shared" ref="AE1621:AE1627" si="1459">AC1621*AD1621</f>
        <v>0</v>
      </c>
      <c r="AF1621" s="98">
        <v>0</v>
      </c>
      <c r="AG1621" s="98">
        <v>3</v>
      </c>
      <c r="AH1621" s="99">
        <f t="shared" ref="AH1621:AH1627" si="1460">AF1621*AG1621</f>
        <v>0</v>
      </c>
      <c r="AI1621" s="101">
        <v>1</v>
      </c>
      <c r="AJ1621" s="106"/>
    </row>
    <row r="1622" spans="2:36" s="35" customFormat="1" ht="17.100000000000001" customHeight="1">
      <c r="B1622" s="105"/>
      <c r="C1622" s="54"/>
      <c r="D1622" s="96"/>
      <c r="E1622" s="111"/>
      <c r="F1622" s="112"/>
      <c r="G1622" s="113"/>
      <c r="H1622" s="194">
        <v>1</v>
      </c>
      <c r="I1622" s="98">
        <v>0</v>
      </c>
      <c r="J1622" s="98">
        <v>0</v>
      </c>
      <c r="K1622" s="101">
        <f t="shared" si="1455"/>
        <v>0</v>
      </c>
      <c r="L1622" s="100">
        <v>0</v>
      </c>
      <c r="M1622" s="98">
        <v>0</v>
      </c>
      <c r="N1622" s="101">
        <f t="shared" si="1456"/>
        <v>0</v>
      </c>
      <c r="O1622" s="100">
        <v>0</v>
      </c>
      <c r="P1622" s="98">
        <v>0</v>
      </c>
      <c r="Q1622" s="101">
        <f t="shared" si="1457"/>
        <v>0</v>
      </c>
      <c r="R1622" s="100">
        <v>0</v>
      </c>
      <c r="S1622" s="98">
        <v>0</v>
      </c>
      <c r="T1622" s="101">
        <f t="shared" si="1458"/>
        <v>0</v>
      </c>
      <c r="U1622" s="194">
        <v>1</v>
      </c>
      <c r="V1622" s="99">
        <v>1</v>
      </c>
      <c r="W1622" s="98">
        <v>0</v>
      </c>
      <c r="X1622" s="98">
        <v>0</v>
      </c>
      <c r="Y1622" s="101">
        <f t="shared" ref="Y1622:Y1627" si="1461">W1622*X1622</f>
        <v>0</v>
      </c>
      <c r="Z1622" s="101">
        <v>1</v>
      </c>
      <c r="AA1622" s="194">
        <v>0</v>
      </c>
      <c r="AB1622" s="99">
        <v>1</v>
      </c>
      <c r="AC1622" s="98">
        <v>0</v>
      </c>
      <c r="AD1622" s="98">
        <v>0</v>
      </c>
      <c r="AE1622" s="101">
        <f t="shared" si="1459"/>
        <v>0</v>
      </c>
      <c r="AF1622" s="100">
        <v>0</v>
      </c>
      <c r="AG1622" s="98">
        <v>0</v>
      </c>
      <c r="AH1622" s="99">
        <f t="shared" si="1460"/>
        <v>0</v>
      </c>
      <c r="AI1622" s="101">
        <v>1</v>
      </c>
      <c r="AJ1622" s="106"/>
    </row>
    <row r="1623" spans="2:36" s="35" customFormat="1" ht="17.100000000000001" customHeight="1">
      <c r="B1623" s="105"/>
      <c r="C1623" s="54"/>
      <c r="D1623" s="96"/>
      <c r="E1623" s="111"/>
      <c r="F1623" s="112"/>
      <c r="G1623" s="113"/>
      <c r="H1623" s="194">
        <v>1</v>
      </c>
      <c r="I1623" s="98">
        <v>0</v>
      </c>
      <c r="J1623" s="98">
        <v>0</v>
      </c>
      <c r="K1623" s="101">
        <f t="shared" si="1455"/>
        <v>0</v>
      </c>
      <c r="L1623" s="100">
        <v>0</v>
      </c>
      <c r="M1623" s="98">
        <v>0</v>
      </c>
      <c r="N1623" s="101">
        <f t="shared" si="1456"/>
        <v>0</v>
      </c>
      <c r="O1623" s="100">
        <v>0</v>
      </c>
      <c r="P1623" s="98">
        <v>0</v>
      </c>
      <c r="Q1623" s="101">
        <f t="shared" si="1457"/>
        <v>0</v>
      </c>
      <c r="R1623" s="100">
        <v>0</v>
      </c>
      <c r="S1623" s="98">
        <v>0</v>
      </c>
      <c r="T1623" s="101">
        <f t="shared" si="1458"/>
        <v>0</v>
      </c>
      <c r="U1623" s="194">
        <v>1</v>
      </c>
      <c r="V1623" s="99">
        <v>1</v>
      </c>
      <c r="W1623" s="98">
        <v>0</v>
      </c>
      <c r="X1623" s="98">
        <v>0</v>
      </c>
      <c r="Y1623" s="101">
        <f t="shared" si="1461"/>
        <v>0</v>
      </c>
      <c r="Z1623" s="101">
        <v>1</v>
      </c>
      <c r="AA1623" s="194">
        <v>0</v>
      </c>
      <c r="AB1623" s="99">
        <v>1</v>
      </c>
      <c r="AC1623" s="98">
        <v>0</v>
      </c>
      <c r="AD1623" s="98">
        <v>0</v>
      </c>
      <c r="AE1623" s="101">
        <f t="shared" si="1459"/>
        <v>0</v>
      </c>
      <c r="AF1623" s="100">
        <v>0</v>
      </c>
      <c r="AG1623" s="98">
        <v>0</v>
      </c>
      <c r="AH1623" s="99">
        <f t="shared" si="1460"/>
        <v>0</v>
      </c>
      <c r="AI1623" s="101">
        <v>1</v>
      </c>
      <c r="AJ1623" s="106"/>
    </row>
    <row r="1624" spans="2:36" s="35" customFormat="1" ht="17.100000000000001" customHeight="1">
      <c r="B1624" s="105"/>
      <c r="C1624" s="54"/>
      <c r="D1624" s="96"/>
      <c r="E1624" s="111"/>
      <c r="F1624" s="112"/>
      <c r="G1624" s="113"/>
      <c r="H1624" s="194">
        <v>1</v>
      </c>
      <c r="I1624" s="98">
        <v>0</v>
      </c>
      <c r="J1624" s="98">
        <v>0</v>
      </c>
      <c r="K1624" s="101">
        <f t="shared" si="1455"/>
        <v>0</v>
      </c>
      <c r="L1624" s="100">
        <v>0</v>
      </c>
      <c r="M1624" s="98">
        <v>0</v>
      </c>
      <c r="N1624" s="101">
        <f t="shared" si="1456"/>
        <v>0</v>
      </c>
      <c r="O1624" s="100">
        <v>0</v>
      </c>
      <c r="P1624" s="98">
        <v>0</v>
      </c>
      <c r="Q1624" s="101">
        <f t="shared" si="1457"/>
        <v>0</v>
      </c>
      <c r="R1624" s="100">
        <v>0</v>
      </c>
      <c r="S1624" s="98">
        <v>0</v>
      </c>
      <c r="T1624" s="101">
        <f t="shared" si="1458"/>
        <v>0</v>
      </c>
      <c r="U1624" s="194">
        <v>1</v>
      </c>
      <c r="V1624" s="99">
        <v>1</v>
      </c>
      <c r="W1624" s="98">
        <v>0</v>
      </c>
      <c r="X1624" s="98">
        <v>0</v>
      </c>
      <c r="Y1624" s="101">
        <f t="shared" si="1461"/>
        <v>0</v>
      </c>
      <c r="Z1624" s="101">
        <v>1</v>
      </c>
      <c r="AA1624" s="194">
        <v>0</v>
      </c>
      <c r="AB1624" s="99">
        <v>1</v>
      </c>
      <c r="AC1624" s="98">
        <v>0</v>
      </c>
      <c r="AD1624" s="98">
        <v>0</v>
      </c>
      <c r="AE1624" s="101">
        <f t="shared" si="1459"/>
        <v>0</v>
      </c>
      <c r="AF1624" s="100">
        <v>0</v>
      </c>
      <c r="AG1624" s="98">
        <v>0</v>
      </c>
      <c r="AH1624" s="99">
        <f t="shared" si="1460"/>
        <v>0</v>
      </c>
      <c r="AI1624" s="101">
        <v>1</v>
      </c>
      <c r="AJ1624" s="106"/>
    </row>
    <row r="1625" spans="2:36" s="35" customFormat="1" ht="17.100000000000001" customHeight="1">
      <c r="B1625" s="105"/>
      <c r="C1625" s="54"/>
      <c r="D1625" s="96"/>
      <c r="E1625" s="111"/>
      <c r="F1625" s="112"/>
      <c r="G1625" s="113"/>
      <c r="H1625" s="194">
        <v>1</v>
      </c>
      <c r="I1625" s="98">
        <v>0</v>
      </c>
      <c r="J1625" s="98">
        <v>0</v>
      </c>
      <c r="K1625" s="101">
        <f t="shared" si="1455"/>
        <v>0</v>
      </c>
      <c r="L1625" s="100">
        <v>0</v>
      </c>
      <c r="M1625" s="98">
        <v>0</v>
      </c>
      <c r="N1625" s="101">
        <f t="shared" si="1456"/>
        <v>0</v>
      </c>
      <c r="O1625" s="100">
        <v>0</v>
      </c>
      <c r="P1625" s="98">
        <v>0</v>
      </c>
      <c r="Q1625" s="101">
        <f t="shared" si="1457"/>
        <v>0</v>
      </c>
      <c r="R1625" s="100">
        <v>0</v>
      </c>
      <c r="S1625" s="98">
        <v>0</v>
      </c>
      <c r="T1625" s="101">
        <f t="shared" si="1458"/>
        <v>0</v>
      </c>
      <c r="U1625" s="194">
        <v>1</v>
      </c>
      <c r="V1625" s="99">
        <v>1</v>
      </c>
      <c r="W1625" s="98">
        <v>0</v>
      </c>
      <c r="X1625" s="98">
        <v>0</v>
      </c>
      <c r="Y1625" s="101">
        <f t="shared" si="1461"/>
        <v>0</v>
      </c>
      <c r="Z1625" s="101">
        <v>1</v>
      </c>
      <c r="AA1625" s="194">
        <v>0</v>
      </c>
      <c r="AB1625" s="99">
        <v>1</v>
      </c>
      <c r="AC1625" s="98">
        <v>0</v>
      </c>
      <c r="AD1625" s="98">
        <v>0</v>
      </c>
      <c r="AE1625" s="101">
        <f t="shared" si="1459"/>
        <v>0</v>
      </c>
      <c r="AF1625" s="100">
        <v>0</v>
      </c>
      <c r="AG1625" s="98">
        <v>0</v>
      </c>
      <c r="AH1625" s="99">
        <f t="shared" si="1460"/>
        <v>0</v>
      </c>
      <c r="AI1625" s="101">
        <v>1</v>
      </c>
      <c r="AJ1625" s="106"/>
    </row>
    <row r="1626" spans="2:36" s="35" customFormat="1" ht="17.100000000000001" customHeight="1">
      <c r="B1626" s="105"/>
      <c r="C1626" s="54"/>
      <c r="D1626" s="96"/>
      <c r="E1626" s="111"/>
      <c r="F1626" s="112"/>
      <c r="G1626" s="113"/>
      <c r="H1626" s="194">
        <v>1</v>
      </c>
      <c r="I1626" s="98">
        <v>0</v>
      </c>
      <c r="J1626" s="98">
        <v>0</v>
      </c>
      <c r="K1626" s="101">
        <f t="shared" si="1455"/>
        <v>0</v>
      </c>
      <c r="L1626" s="100">
        <v>0</v>
      </c>
      <c r="M1626" s="98">
        <v>0</v>
      </c>
      <c r="N1626" s="101">
        <f t="shared" si="1456"/>
        <v>0</v>
      </c>
      <c r="O1626" s="100">
        <v>0</v>
      </c>
      <c r="P1626" s="98">
        <v>0</v>
      </c>
      <c r="Q1626" s="101">
        <f t="shared" si="1457"/>
        <v>0</v>
      </c>
      <c r="R1626" s="100">
        <v>0</v>
      </c>
      <c r="S1626" s="98">
        <v>0</v>
      </c>
      <c r="T1626" s="101">
        <f t="shared" si="1458"/>
        <v>0</v>
      </c>
      <c r="U1626" s="194">
        <v>1</v>
      </c>
      <c r="V1626" s="99">
        <v>1</v>
      </c>
      <c r="W1626" s="98">
        <v>0</v>
      </c>
      <c r="X1626" s="98">
        <v>0</v>
      </c>
      <c r="Y1626" s="101">
        <f t="shared" si="1461"/>
        <v>0</v>
      </c>
      <c r="Z1626" s="101">
        <v>1</v>
      </c>
      <c r="AA1626" s="194">
        <v>0</v>
      </c>
      <c r="AB1626" s="99">
        <v>1</v>
      </c>
      <c r="AC1626" s="98">
        <v>0</v>
      </c>
      <c r="AD1626" s="98">
        <v>0</v>
      </c>
      <c r="AE1626" s="101">
        <f t="shared" si="1459"/>
        <v>0</v>
      </c>
      <c r="AF1626" s="100">
        <v>0</v>
      </c>
      <c r="AG1626" s="98">
        <v>0</v>
      </c>
      <c r="AH1626" s="99">
        <f t="shared" si="1460"/>
        <v>0</v>
      </c>
      <c r="AI1626" s="101">
        <v>1</v>
      </c>
      <c r="AJ1626" s="106"/>
    </row>
    <row r="1627" spans="2:36" s="35" customFormat="1" ht="17.100000000000001" customHeight="1">
      <c r="B1627" s="105"/>
      <c r="C1627" s="54"/>
      <c r="D1627" s="96"/>
      <c r="E1627" s="111"/>
      <c r="F1627" s="112"/>
      <c r="G1627" s="113"/>
      <c r="H1627" s="194">
        <v>1</v>
      </c>
      <c r="I1627" s="98">
        <v>0</v>
      </c>
      <c r="J1627" s="98">
        <v>0</v>
      </c>
      <c r="K1627" s="101">
        <f t="shared" si="1455"/>
        <v>0</v>
      </c>
      <c r="L1627" s="100">
        <v>0</v>
      </c>
      <c r="M1627" s="98">
        <v>0</v>
      </c>
      <c r="N1627" s="101">
        <f t="shared" si="1456"/>
        <v>0</v>
      </c>
      <c r="O1627" s="100">
        <v>0</v>
      </c>
      <c r="P1627" s="98">
        <v>0</v>
      </c>
      <c r="Q1627" s="101">
        <f t="shared" si="1457"/>
        <v>0</v>
      </c>
      <c r="R1627" s="100">
        <v>0</v>
      </c>
      <c r="S1627" s="98">
        <v>0</v>
      </c>
      <c r="T1627" s="101">
        <f t="shared" si="1458"/>
        <v>0</v>
      </c>
      <c r="U1627" s="194">
        <v>1</v>
      </c>
      <c r="V1627" s="99">
        <v>1</v>
      </c>
      <c r="W1627" s="98">
        <v>0</v>
      </c>
      <c r="X1627" s="98">
        <v>0</v>
      </c>
      <c r="Y1627" s="101">
        <f t="shared" si="1461"/>
        <v>0</v>
      </c>
      <c r="Z1627" s="101">
        <v>1</v>
      </c>
      <c r="AA1627" s="194">
        <v>0</v>
      </c>
      <c r="AB1627" s="99">
        <v>1</v>
      </c>
      <c r="AC1627" s="98">
        <v>0</v>
      </c>
      <c r="AD1627" s="98">
        <v>0</v>
      </c>
      <c r="AE1627" s="101">
        <f t="shared" si="1459"/>
        <v>0</v>
      </c>
      <c r="AF1627" s="100">
        <v>0</v>
      </c>
      <c r="AG1627" s="98">
        <v>0</v>
      </c>
      <c r="AH1627" s="99">
        <f t="shared" si="1460"/>
        <v>0</v>
      </c>
      <c r="AI1627" s="101">
        <v>1</v>
      </c>
      <c r="AJ1627" s="106"/>
    </row>
    <row r="1628" spans="2:36" s="126" customFormat="1" ht="17.100000000000001" customHeight="1">
      <c r="B1628" s="118"/>
      <c r="C1628" s="119"/>
      <c r="D1628" s="120"/>
      <c r="E1628" s="121"/>
      <c r="F1628" s="122"/>
      <c r="G1628" s="123"/>
      <c r="H1628" s="194">
        <v>1</v>
      </c>
      <c r="I1628" s="430" t="s">
        <v>201</v>
      </c>
      <c r="J1628" s="430"/>
      <c r="K1628" s="124">
        <f>SUM(K1621:K1627)</f>
        <v>0</v>
      </c>
      <c r="L1628" s="401" t="s">
        <v>201</v>
      </c>
      <c r="M1628" s="402"/>
      <c r="N1628" s="124">
        <f>SUM(N1621:N1627)</f>
        <v>0</v>
      </c>
      <c r="O1628" s="401" t="s">
        <v>201</v>
      </c>
      <c r="P1628" s="402"/>
      <c r="Q1628" s="124">
        <f>SUM(Q1621:Q1627)</f>
        <v>0</v>
      </c>
      <c r="R1628" s="401" t="s">
        <v>201</v>
      </c>
      <c r="S1628" s="402"/>
      <c r="T1628" s="124">
        <f>SUM(T1621:T1627)</f>
        <v>0</v>
      </c>
      <c r="U1628" s="194">
        <v>1</v>
      </c>
      <c r="V1628" s="99">
        <v>1</v>
      </c>
      <c r="W1628" s="430" t="s">
        <v>201</v>
      </c>
      <c r="X1628" s="430"/>
      <c r="Y1628" s="124">
        <f>SUM(Y1621:Y1627)</f>
        <v>0</v>
      </c>
      <c r="Z1628" s="101">
        <v>1</v>
      </c>
      <c r="AA1628" s="194">
        <v>0</v>
      </c>
      <c r="AB1628" s="99">
        <v>1</v>
      </c>
      <c r="AC1628" s="430" t="s">
        <v>201</v>
      </c>
      <c r="AD1628" s="430"/>
      <c r="AE1628" s="124">
        <f>SUM(AE1621:AE1627)</f>
        <v>0</v>
      </c>
      <c r="AF1628" s="431" t="s">
        <v>201</v>
      </c>
      <c r="AG1628" s="430"/>
      <c r="AH1628" s="143">
        <f>SUM(AH1621:AH1627)</f>
        <v>0</v>
      </c>
      <c r="AI1628" s="101">
        <v>1</v>
      </c>
      <c r="AJ1628" s="125"/>
    </row>
    <row r="1629" spans="2:36" s="35" customFormat="1" ht="16.8" customHeight="1">
      <c r="B1629" s="105"/>
      <c r="C1629" s="54">
        <f>'3. Rekap Back Up Non Aspal X'!C222</f>
        <v>20100</v>
      </c>
      <c r="D1629" s="96">
        <f>'3. Rekap Back Up Non Aspal X'!D222</f>
        <v>20200</v>
      </c>
      <c r="E1629" s="111">
        <f>'3. Rekap Back Up Non Aspal X'!E222</f>
        <v>4</v>
      </c>
      <c r="F1629" s="112">
        <f>(100/((D1629-C1629)*E1629))*((K1636*0.05)+(N1636*0.05)+(Q1636*0.05)+(T1636)+(Y1636)+(AE1636*1.5)+(AH1636*1))</f>
        <v>0</v>
      </c>
      <c r="G1629" s="113" t="str">
        <f>IF(F1629&lt;=25,"RB",IF(F1629&lt;=75,"RB",IF(F1629&lt;=100,"RB","RB")))</f>
        <v>RB</v>
      </c>
      <c r="H1629" s="194">
        <v>1</v>
      </c>
      <c r="I1629" s="98">
        <v>0</v>
      </c>
      <c r="J1629" s="98">
        <v>0</v>
      </c>
      <c r="K1629" s="101">
        <f t="shared" ref="K1629:K1635" si="1462">I1629*J1629</f>
        <v>0</v>
      </c>
      <c r="L1629" s="98">
        <v>0</v>
      </c>
      <c r="M1629" s="98">
        <v>0</v>
      </c>
      <c r="N1629" s="101">
        <f t="shared" ref="N1629:N1635" si="1463">L1629*M1629</f>
        <v>0</v>
      </c>
      <c r="O1629" s="98">
        <v>0</v>
      </c>
      <c r="P1629" s="98">
        <v>0</v>
      </c>
      <c r="Q1629" s="101">
        <f t="shared" ref="Q1629:Q1635" si="1464">O1629*P1629</f>
        <v>0</v>
      </c>
      <c r="R1629" s="98">
        <v>0</v>
      </c>
      <c r="S1629" s="98">
        <v>0</v>
      </c>
      <c r="T1629" s="101">
        <f t="shared" ref="T1629:T1635" si="1465">R1629*S1629</f>
        <v>0</v>
      </c>
      <c r="U1629" s="194">
        <v>1</v>
      </c>
      <c r="V1629" s="99">
        <v>1</v>
      </c>
      <c r="W1629" s="98">
        <v>0</v>
      </c>
      <c r="X1629" s="98">
        <v>0</v>
      </c>
      <c r="Y1629" s="101">
        <f>W1629*X1629</f>
        <v>0</v>
      </c>
      <c r="Z1629" s="101">
        <v>1</v>
      </c>
      <c r="AA1629" s="194">
        <v>0</v>
      </c>
      <c r="AB1629" s="99">
        <v>1</v>
      </c>
      <c r="AC1629" s="98">
        <v>0</v>
      </c>
      <c r="AD1629" s="98">
        <v>0</v>
      </c>
      <c r="AE1629" s="101">
        <f t="shared" ref="AE1629:AE1635" si="1466">AC1629*AD1629</f>
        <v>0</v>
      </c>
      <c r="AF1629" s="98">
        <v>0</v>
      </c>
      <c r="AG1629" s="98">
        <v>3</v>
      </c>
      <c r="AH1629" s="99">
        <f t="shared" ref="AH1629:AH1635" si="1467">AF1629*AG1629</f>
        <v>0</v>
      </c>
      <c r="AI1629" s="101">
        <v>1</v>
      </c>
      <c r="AJ1629" s="106"/>
    </row>
    <row r="1630" spans="2:36" s="35" customFormat="1" ht="17.100000000000001" customHeight="1">
      <c r="B1630" s="105"/>
      <c r="C1630" s="54"/>
      <c r="D1630" s="96"/>
      <c r="E1630" s="111"/>
      <c r="F1630" s="112"/>
      <c r="G1630" s="113"/>
      <c r="H1630" s="194">
        <v>1</v>
      </c>
      <c r="I1630" s="98">
        <v>0</v>
      </c>
      <c r="J1630" s="98">
        <v>0</v>
      </c>
      <c r="K1630" s="101">
        <f t="shared" si="1462"/>
        <v>0</v>
      </c>
      <c r="L1630" s="100">
        <v>0</v>
      </c>
      <c r="M1630" s="98">
        <v>0</v>
      </c>
      <c r="N1630" s="101">
        <f t="shared" si="1463"/>
        <v>0</v>
      </c>
      <c r="O1630" s="100">
        <v>0</v>
      </c>
      <c r="P1630" s="98">
        <v>0</v>
      </c>
      <c r="Q1630" s="101">
        <f t="shared" si="1464"/>
        <v>0</v>
      </c>
      <c r="R1630" s="100">
        <v>0</v>
      </c>
      <c r="S1630" s="98">
        <v>0</v>
      </c>
      <c r="T1630" s="101">
        <f t="shared" si="1465"/>
        <v>0</v>
      </c>
      <c r="U1630" s="194">
        <v>1</v>
      </c>
      <c r="V1630" s="99">
        <v>1</v>
      </c>
      <c r="W1630" s="98">
        <v>0</v>
      </c>
      <c r="X1630" s="98">
        <v>0</v>
      </c>
      <c r="Y1630" s="101">
        <f t="shared" ref="Y1630:Y1635" si="1468">W1630*X1630</f>
        <v>0</v>
      </c>
      <c r="Z1630" s="101">
        <v>1</v>
      </c>
      <c r="AA1630" s="194">
        <v>0</v>
      </c>
      <c r="AB1630" s="99">
        <v>1</v>
      </c>
      <c r="AC1630" s="98">
        <v>0</v>
      </c>
      <c r="AD1630" s="98">
        <v>0</v>
      </c>
      <c r="AE1630" s="101">
        <f t="shared" si="1466"/>
        <v>0</v>
      </c>
      <c r="AF1630" s="100">
        <v>0</v>
      </c>
      <c r="AG1630" s="98">
        <v>0</v>
      </c>
      <c r="AH1630" s="99">
        <f t="shared" si="1467"/>
        <v>0</v>
      </c>
      <c r="AI1630" s="101">
        <v>1</v>
      </c>
      <c r="AJ1630" s="106"/>
    </row>
    <row r="1631" spans="2:36" s="35" customFormat="1" ht="17.100000000000001" customHeight="1">
      <c r="B1631" s="105"/>
      <c r="C1631" s="54"/>
      <c r="D1631" s="96"/>
      <c r="E1631" s="111"/>
      <c r="F1631" s="112"/>
      <c r="G1631" s="113"/>
      <c r="H1631" s="194">
        <v>1</v>
      </c>
      <c r="I1631" s="98">
        <v>0</v>
      </c>
      <c r="J1631" s="98">
        <v>0</v>
      </c>
      <c r="K1631" s="101">
        <f t="shared" si="1462"/>
        <v>0</v>
      </c>
      <c r="L1631" s="100">
        <v>0</v>
      </c>
      <c r="M1631" s="98">
        <v>0</v>
      </c>
      <c r="N1631" s="101">
        <f t="shared" si="1463"/>
        <v>0</v>
      </c>
      <c r="O1631" s="100">
        <v>0</v>
      </c>
      <c r="P1631" s="98">
        <v>0</v>
      </c>
      <c r="Q1631" s="101">
        <f t="shared" si="1464"/>
        <v>0</v>
      </c>
      <c r="R1631" s="100">
        <v>0</v>
      </c>
      <c r="S1631" s="98">
        <v>0</v>
      </c>
      <c r="T1631" s="101">
        <f t="shared" si="1465"/>
        <v>0</v>
      </c>
      <c r="U1631" s="194">
        <v>1</v>
      </c>
      <c r="V1631" s="99">
        <v>1</v>
      </c>
      <c r="W1631" s="98">
        <v>0</v>
      </c>
      <c r="X1631" s="98">
        <v>0</v>
      </c>
      <c r="Y1631" s="101">
        <f t="shared" si="1468"/>
        <v>0</v>
      </c>
      <c r="Z1631" s="101">
        <v>1</v>
      </c>
      <c r="AA1631" s="194">
        <v>0</v>
      </c>
      <c r="AB1631" s="99">
        <v>1</v>
      </c>
      <c r="AC1631" s="98">
        <v>0</v>
      </c>
      <c r="AD1631" s="98">
        <v>0</v>
      </c>
      <c r="AE1631" s="101">
        <f t="shared" si="1466"/>
        <v>0</v>
      </c>
      <c r="AF1631" s="100">
        <v>0</v>
      </c>
      <c r="AG1631" s="98">
        <v>0</v>
      </c>
      <c r="AH1631" s="99">
        <f t="shared" si="1467"/>
        <v>0</v>
      </c>
      <c r="AI1631" s="101">
        <v>1</v>
      </c>
      <c r="AJ1631" s="106"/>
    </row>
    <row r="1632" spans="2:36" s="35" customFormat="1" ht="17.100000000000001" customHeight="1">
      <c r="B1632" s="105"/>
      <c r="C1632" s="54"/>
      <c r="D1632" s="96"/>
      <c r="E1632" s="111"/>
      <c r="F1632" s="112"/>
      <c r="G1632" s="113"/>
      <c r="H1632" s="194">
        <v>1</v>
      </c>
      <c r="I1632" s="98">
        <v>0</v>
      </c>
      <c r="J1632" s="98">
        <v>0</v>
      </c>
      <c r="K1632" s="101">
        <f t="shared" si="1462"/>
        <v>0</v>
      </c>
      <c r="L1632" s="100">
        <v>0</v>
      </c>
      <c r="M1632" s="98">
        <v>0</v>
      </c>
      <c r="N1632" s="101">
        <f t="shared" si="1463"/>
        <v>0</v>
      </c>
      <c r="O1632" s="100">
        <v>0</v>
      </c>
      <c r="P1632" s="98">
        <v>0</v>
      </c>
      <c r="Q1632" s="101">
        <f t="shared" si="1464"/>
        <v>0</v>
      </c>
      <c r="R1632" s="100">
        <v>0</v>
      </c>
      <c r="S1632" s="98">
        <v>0</v>
      </c>
      <c r="T1632" s="101">
        <f t="shared" si="1465"/>
        <v>0</v>
      </c>
      <c r="U1632" s="194">
        <v>1</v>
      </c>
      <c r="V1632" s="99">
        <v>1</v>
      </c>
      <c r="W1632" s="98">
        <v>0</v>
      </c>
      <c r="X1632" s="98">
        <v>0</v>
      </c>
      <c r="Y1632" s="101">
        <f t="shared" si="1468"/>
        <v>0</v>
      </c>
      <c r="Z1632" s="101">
        <v>1</v>
      </c>
      <c r="AA1632" s="194">
        <v>0</v>
      </c>
      <c r="AB1632" s="99">
        <v>1</v>
      </c>
      <c r="AC1632" s="98">
        <v>0</v>
      </c>
      <c r="AD1632" s="98">
        <v>0</v>
      </c>
      <c r="AE1632" s="101">
        <f t="shared" si="1466"/>
        <v>0</v>
      </c>
      <c r="AF1632" s="100">
        <v>0</v>
      </c>
      <c r="AG1632" s="98">
        <v>0</v>
      </c>
      <c r="AH1632" s="99">
        <f t="shared" si="1467"/>
        <v>0</v>
      </c>
      <c r="AI1632" s="101">
        <v>1</v>
      </c>
      <c r="AJ1632" s="106"/>
    </row>
    <row r="1633" spans="2:36" s="35" customFormat="1" ht="17.100000000000001" customHeight="1">
      <c r="B1633" s="105"/>
      <c r="C1633" s="54"/>
      <c r="D1633" s="96"/>
      <c r="E1633" s="111"/>
      <c r="F1633" s="112"/>
      <c r="G1633" s="113"/>
      <c r="H1633" s="194">
        <v>1</v>
      </c>
      <c r="I1633" s="98">
        <v>0</v>
      </c>
      <c r="J1633" s="98">
        <v>0</v>
      </c>
      <c r="K1633" s="101">
        <f t="shared" si="1462"/>
        <v>0</v>
      </c>
      <c r="L1633" s="100">
        <v>0</v>
      </c>
      <c r="M1633" s="98">
        <v>0</v>
      </c>
      <c r="N1633" s="101">
        <f t="shared" si="1463"/>
        <v>0</v>
      </c>
      <c r="O1633" s="100">
        <v>0</v>
      </c>
      <c r="P1633" s="98">
        <v>0</v>
      </c>
      <c r="Q1633" s="101">
        <f t="shared" si="1464"/>
        <v>0</v>
      </c>
      <c r="R1633" s="100">
        <v>0</v>
      </c>
      <c r="S1633" s="98">
        <v>0</v>
      </c>
      <c r="T1633" s="101">
        <f t="shared" si="1465"/>
        <v>0</v>
      </c>
      <c r="U1633" s="194">
        <v>1</v>
      </c>
      <c r="V1633" s="99">
        <v>1</v>
      </c>
      <c r="W1633" s="98">
        <v>0</v>
      </c>
      <c r="X1633" s="98">
        <v>0</v>
      </c>
      <c r="Y1633" s="101">
        <f t="shared" si="1468"/>
        <v>0</v>
      </c>
      <c r="Z1633" s="101">
        <v>1</v>
      </c>
      <c r="AA1633" s="194">
        <v>0</v>
      </c>
      <c r="AB1633" s="99">
        <v>1</v>
      </c>
      <c r="AC1633" s="98">
        <v>0</v>
      </c>
      <c r="AD1633" s="98">
        <v>0</v>
      </c>
      <c r="AE1633" s="101">
        <f t="shared" si="1466"/>
        <v>0</v>
      </c>
      <c r="AF1633" s="100">
        <v>0</v>
      </c>
      <c r="AG1633" s="98">
        <v>0</v>
      </c>
      <c r="AH1633" s="99">
        <f t="shared" si="1467"/>
        <v>0</v>
      </c>
      <c r="AI1633" s="101">
        <v>1</v>
      </c>
      <c r="AJ1633" s="106"/>
    </row>
    <row r="1634" spans="2:36" s="35" customFormat="1" ht="17.100000000000001" customHeight="1">
      <c r="B1634" s="105"/>
      <c r="C1634" s="54"/>
      <c r="D1634" s="96"/>
      <c r="E1634" s="111"/>
      <c r="F1634" s="112"/>
      <c r="G1634" s="113"/>
      <c r="H1634" s="194">
        <v>1</v>
      </c>
      <c r="I1634" s="98">
        <v>0</v>
      </c>
      <c r="J1634" s="98">
        <v>0</v>
      </c>
      <c r="K1634" s="101">
        <f t="shared" si="1462"/>
        <v>0</v>
      </c>
      <c r="L1634" s="100">
        <v>0</v>
      </c>
      <c r="M1634" s="98">
        <v>0</v>
      </c>
      <c r="N1634" s="101">
        <f t="shared" si="1463"/>
        <v>0</v>
      </c>
      <c r="O1634" s="100">
        <v>0</v>
      </c>
      <c r="P1634" s="98">
        <v>0</v>
      </c>
      <c r="Q1634" s="101">
        <f t="shared" si="1464"/>
        <v>0</v>
      </c>
      <c r="R1634" s="100">
        <v>0</v>
      </c>
      <c r="S1634" s="98">
        <v>0</v>
      </c>
      <c r="T1634" s="101">
        <f t="shared" si="1465"/>
        <v>0</v>
      </c>
      <c r="U1634" s="194">
        <v>1</v>
      </c>
      <c r="V1634" s="99">
        <v>1</v>
      </c>
      <c r="W1634" s="98">
        <v>0</v>
      </c>
      <c r="X1634" s="98">
        <v>0</v>
      </c>
      <c r="Y1634" s="101">
        <f t="shared" si="1468"/>
        <v>0</v>
      </c>
      <c r="Z1634" s="101">
        <v>1</v>
      </c>
      <c r="AA1634" s="194">
        <v>0</v>
      </c>
      <c r="AB1634" s="99">
        <v>1</v>
      </c>
      <c r="AC1634" s="98">
        <v>0</v>
      </c>
      <c r="AD1634" s="98">
        <v>0</v>
      </c>
      <c r="AE1634" s="101">
        <f t="shared" si="1466"/>
        <v>0</v>
      </c>
      <c r="AF1634" s="100">
        <v>0</v>
      </c>
      <c r="AG1634" s="98">
        <v>0</v>
      </c>
      <c r="AH1634" s="99">
        <f t="shared" si="1467"/>
        <v>0</v>
      </c>
      <c r="AI1634" s="101">
        <v>1</v>
      </c>
      <c r="AJ1634" s="106"/>
    </row>
    <row r="1635" spans="2:36" s="35" customFormat="1" ht="17.100000000000001" customHeight="1">
      <c r="B1635" s="105"/>
      <c r="C1635" s="54"/>
      <c r="D1635" s="96"/>
      <c r="E1635" s="111"/>
      <c r="F1635" s="112"/>
      <c r="G1635" s="113"/>
      <c r="H1635" s="194">
        <v>1</v>
      </c>
      <c r="I1635" s="98">
        <v>0</v>
      </c>
      <c r="J1635" s="98">
        <v>0</v>
      </c>
      <c r="K1635" s="101">
        <f t="shared" si="1462"/>
        <v>0</v>
      </c>
      <c r="L1635" s="100">
        <v>0</v>
      </c>
      <c r="M1635" s="98">
        <v>0</v>
      </c>
      <c r="N1635" s="101">
        <f t="shared" si="1463"/>
        <v>0</v>
      </c>
      <c r="O1635" s="100">
        <v>0</v>
      </c>
      <c r="P1635" s="98">
        <v>0</v>
      </c>
      <c r="Q1635" s="101">
        <f t="shared" si="1464"/>
        <v>0</v>
      </c>
      <c r="R1635" s="100">
        <v>0</v>
      </c>
      <c r="S1635" s="98">
        <v>0</v>
      </c>
      <c r="T1635" s="101">
        <f t="shared" si="1465"/>
        <v>0</v>
      </c>
      <c r="U1635" s="194">
        <v>1</v>
      </c>
      <c r="V1635" s="99">
        <v>1</v>
      </c>
      <c r="W1635" s="98">
        <v>0</v>
      </c>
      <c r="X1635" s="98">
        <v>0</v>
      </c>
      <c r="Y1635" s="101">
        <f t="shared" si="1468"/>
        <v>0</v>
      </c>
      <c r="Z1635" s="101">
        <v>1</v>
      </c>
      <c r="AA1635" s="194">
        <v>0</v>
      </c>
      <c r="AB1635" s="99">
        <v>1</v>
      </c>
      <c r="AC1635" s="98">
        <v>0</v>
      </c>
      <c r="AD1635" s="98">
        <v>0</v>
      </c>
      <c r="AE1635" s="101">
        <f t="shared" si="1466"/>
        <v>0</v>
      </c>
      <c r="AF1635" s="100">
        <v>0</v>
      </c>
      <c r="AG1635" s="98">
        <v>0</v>
      </c>
      <c r="AH1635" s="99">
        <f t="shared" si="1467"/>
        <v>0</v>
      </c>
      <c r="AI1635" s="101">
        <v>1</v>
      </c>
      <c r="AJ1635" s="106"/>
    </row>
    <row r="1636" spans="2:36" s="126" customFormat="1" ht="17.100000000000001" customHeight="1" thickBot="1">
      <c r="B1636" s="128"/>
      <c r="C1636" s="154"/>
      <c r="D1636" s="155"/>
      <c r="E1636" s="156"/>
      <c r="F1636" s="129"/>
      <c r="G1636" s="130"/>
      <c r="H1636" s="195">
        <v>1</v>
      </c>
      <c r="I1636" s="432" t="s">
        <v>201</v>
      </c>
      <c r="J1636" s="432"/>
      <c r="K1636" s="131">
        <f>SUM(K1629:K1635)</f>
        <v>0</v>
      </c>
      <c r="L1636" s="403" t="s">
        <v>201</v>
      </c>
      <c r="M1636" s="404"/>
      <c r="N1636" s="131">
        <f>SUM(N1629:N1635)</f>
        <v>0</v>
      </c>
      <c r="O1636" s="403" t="s">
        <v>201</v>
      </c>
      <c r="P1636" s="404"/>
      <c r="Q1636" s="131">
        <f>SUM(Q1629:Q1635)</f>
        <v>0</v>
      </c>
      <c r="R1636" s="403" t="s">
        <v>201</v>
      </c>
      <c r="S1636" s="404"/>
      <c r="T1636" s="131">
        <f>SUM(T1629:T1635)</f>
        <v>0</v>
      </c>
      <c r="U1636" s="195">
        <v>1</v>
      </c>
      <c r="V1636" s="165">
        <v>1</v>
      </c>
      <c r="W1636" s="432" t="s">
        <v>201</v>
      </c>
      <c r="X1636" s="432"/>
      <c r="Y1636" s="131">
        <f>SUM(Y1629:Y1635)</f>
        <v>0</v>
      </c>
      <c r="Z1636" s="133">
        <v>1</v>
      </c>
      <c r="AA1636" s="195">
        <v>0</v>
      </c>
      <c r="AB1636" s="165">
        <v>1</v>
      </c>
      <c r="AC1636" s="432" t="s">
        <v>201</v>
      </c>
      <c r="AD1636" s="432"/>
      <c r="AE1636" s="131">
        <f>SUM(AE1629:AE1635)</f>
        <v>0</v>
      </c>
      <c r="AF1636" s="433" t="s">
        <v>201</v>
      </c>
      <c r="AG1636" s="432"/>
      <c r="AH1636" s="144">
        <f>SUM(AH1629:AH1635)</f>
        <v>0</v>
      </c>
      <c r="AI1636" s="133">
        <v>1</v>
      </c>
      <c r="AJ1636" s="134"/>
    </row>
    <row r="1637" spans="2:36" s="35" customFormat="1" ht="16.8" customHeight="1">
      <c r="B1637" s="114"/>
      <c r="C1637" s="157">
        <f>'3. Rekap Back Up Non Aspal X'!C223</f>
        <v>20200</v>
      </c>
      <c r="D1637" s="158">
        <f>'3. Rekap Back Up Non Aspal X'!D223</f>
        <v>20300</v>
      </c>
      <c r="E1637" s="159">
        <f>'3. Rekap Back Up Non Aspal X'!E223</f>
        <v>4</v>
      </c>
      <c r="F1637" s="115">
        <f>(100/((D1637-C1637)*E1637))*((K1644*0.05)+(N1644*0.05)+(Q1644*0.05)+(T1644)+(Y1644)+(AE1644*1.5)+(AH1644*1))</f>
        <v>0</v>
      </c>
      <c r="G1637" s="116" t="str">
        <f>IF(F1637&lt;=25,"RB",IF(F1637&lt;=75,"RB",IF(F1637&lt;=100,"RB","RB")))</f>
        <v>RB</v>
      </c>
      <c r="H1637" s="196">
        <v>1</v>
      </c>
      <c r="I1637" s="136">
        <v>0</v>
      </c>
      <c r="J1637" s="136">
        <v>0</v>
      </c>
      <c r="K1637" s="137">
        <f t="shared" ref="K1637:K1643" si="1469">I1637*J1637</f>
        <v>0</v>
      </c>
      <c r="L1637" s="136">
        <v>0</v>
      </c>
      <c r="M1637" s="136">
        <v>0</v>
      </c>
      <c r="N1637" s="137">
        <f t="shared" ref="N1637:N1643" si="1470">L1637*M1637</f>
        <v>0</v>
      </c>
      <c r="O1637" s="136">
        <v>0</v>
      </c>
      <c r="P1637" s="136">
        <v>3</v>
      </c>
      <c r="Q1637" s="137">
        <f t="shared" ref="Q1637:Q1643" si="1471">O1637*P1637</f>
        <v>0</v>
      </c>
      <c r="R1637" s="136">
        <v>0</v>
      </c>
      <c r="S1637" s="136">
        <v>0</v>
      </c>
      <c r="T1637" s="137">
        <f t="shared" ref="T1637:T1643" si="1472">R1637*S1637</f>
        <v>0</v>
      </c>
      <c r="U1637" s="196">
        <v>1</v>
      </c>
      <c r="V1637" s="138">
        <v>1</v>
      </c>
      <c r="W1637" s="136">
        <v>0</v>
      </c>
      <c r="X1637" s="136">
        <v>0</v>
      </c>
      <c r="Y1637" s="137">
        <f>W1637*X1637</f>
        <v>0</v>
      </c>
      <c r="Z1637" s="137">
        <v>1</v>
      </c>
      <c r="AA1637" s="196">
        <v>0</v>
      </c>
      <c r="AB1637" s="138">
        <v>1</v>
      </c>
      <c r="AC1637" s="136">
        <v>0</v>
      </c>
      <c r="AD1637" s="136">
        <v>0</v>
      </c>
      <c r="AE1637" s="137">
        <f t="shared" ref="AE1637:AE1643" si="1473">AC1637*AD1637</f>
        <v>0</v>
      </c>
      <c r="AF1637" s="136">
        <v>0</v>
      </c>
      <c r="AG1637" s="136">
        <v>0</v>
      </c>
      <c r="AH1637" s="138">
        <f t="shared" ref="AH1637:AH1643" si="1474">AF1637*AG1637</f>
        <v>0</v>
      </c>
      <c r="AI1637" s="137">
        <v>1</v>
      </c>
      <c r="AJ1637" s="139"/>
    </row>
    <row r="1638" spans="2:36" s="35" customFormat="1" ht="17.100000000000001" customHeight="1">
      <c r="B1638" s="105"/>
      <c r="C1638" s="54"/>
      <c r="D1638" s="96"/>
      <c r="E1638" s="111"/>
      <c r="F1638" s="112"/>
      <c r="G1638" s="113"/>
      <c r="H1638" s="194">
        <v>1</v>
      </c>
      <c r="I1638" s="98">
        <v>0</v>
      </c>
      <c r="J1638" s="98">
        <v>0</v>
      </c>
      <c r="K1638" s="101">
        <f t="shared" si="1469"/>
        <v>0</v>
      </c>
      <c r="L1638" s="100">
        <v>0</v>
      </c>
      <c r="M1638" s="98">
        <v>0</v>
      </c>
      <c r="N1638" s="101">
        <f t="shared" si="1470"/>
        <v>0</v>
      </c>
      <c r="O1638" s="100">
        <v>0</v>
      </c>
      <c r="P1638" s="98">
        <v>0</v>
      </c>
      <c r="Q1638" s="101">
        <f t="shared" si="1471"/>
        <v>0</v>
      </c>
      <c r="R1638" s="100">
        <v>0</v>
      </c>
      <c r="S1638" s="98">
        <v>0</v>
      </c>
      <c r="T1638" s="101">
        <f t="shared" si="1472"/>
        <v>0</v>
      </c>
      <c r="U1638" s="194">
        <v>1</v>
      </c>
      <c r="V1638" s="99">
        <v>1</v>
      </c>
      <c r="W1638" s="98">
        <v>0</v>
      </c>
      <c r="X1638" s="98">
        <v>0</v>
      </c>
      <c r="Y1638" s="101">
        <f t="shared" ref="Y1638:Y1643" si="1475">W1638*X1638</f>
        <v>0</v>
      </c>
      <c r="Z1638" s="101">
        <v>1</v>
      </c>
      <c r="AA1638" s="194">
        <v>0</v>
      </c>
      <c r="AB1638" s="99">
        <v>1</v>
      </c>
      <c r="AC1638" s="98">
        <v>0</v>
      </c>
      <c r="AD1638" s="98">
        <v>0</v>
      </c>
      <c r="AE1638" s="101">
        <f t="shared" si="1473"/>
        <v>0</v>
      </c>
      <c r="AF1638" s="100">
        <v>0</v>
      </c>
      <c r="AG1638" s="98">
        <v>0</v>
      </c>
      <c r="AH1638" s="99">
        <f t="shared" si="1474"/>
        <v>0</v>
      </c>
      <c r="AI1638" s="101">
        <v>1</v>
      </c>
      <c r="AJ1638" s="106"/>
    </row>
    <row r="1639" spans="2:36" s="35" customFormat="1" ht="17.100000000000001" customHeight="1">
      <c r="B1639" s="105"/>
      <c r="C1639" s="54"/>
      <c r="D1639" s="96"/>
      <c r="E1639" s="111"/>
      <c r="F1639" s="112"/>
      <c r="G1639" s="113"/>
      <c r="H1639" s="194">
        <v>1</v>
      </c>
      <c r="I1639" s="98">
        <v>0</v>
      </c>
      <c r="J1639" s="98">
        <v>0</v>
      </c>
      <c r="K1639" s="101">
        <f t="shared" si="1469"/>
        <v>0</v>
      </c>
      <c r="L1639" s="100">
        <v>0</v>
      </c>
      <c r="M1639" s="98">
        <v>0</v>
      </c>
      <c r="N1639" s="101">
        <f t="shared" si="1470"/>
        <v>0</v>
      </c>
      <c r="O1639" s="100">
        <v>0</v>
      </c>
      <c r="P1639" s="98">
        <v>0</v>
      </c>
      <c r="Q1639" s="101">
        <f t="shared" si="1471"/>
        <v>0</v>
      </c>
      <c r="R1639" s="100">
        <v>0</v>
      </c>
      <c r="S1639" s="98">
        <v>0</v>
      </c>
      <c r="T1639" s="101">
        <f t="shared" si="1472"/>
        <v>0</v>
      </c>
      <c r="U1639" s="194">
        <v>1</v>
      </c>
      <c r="V1639" s="99">
        <v>1</v>
      </c>
      <c r="W1639" s="98">
        <v>0</v>
      </c>
      <c r="X1639" s="98">
        <v>0</v>
      </c>
      <c r="Y1639" s="101">
        <f t="shared" si="1475"/>
        <v>0</v>
      </c>
      <c r="Z1639" s="101">
        <v>1</v>
      </c>
      <c r="AA1639" s="194">
        <v>0</v>
      </c>
      <c r="AB1639" s="99">
        <v>1</v>
      </c>
      <c r="AC1639" s="98">
        <v>0</v>
      </c>
      <c r="AD1639" s="98">
        <v>0</v>
      </c>
      <c r="AE1639" s="101">
        <f t="shared" si="1473"/>
        <v>0</v>
      </c>
      <c r="AF1639" s="100">
        <v>0</v>
      </c>
      <c r="AG1639" s="98">
        <v>0</v>
      </c>
      <c r="AH1639" s="99">
        <f t="shared" si="1474"/>
        <v>0</v>
      </c>
      <c r="AI1639" s="101">
        <v>1</v>
      </c>
      <c r="AJ1639" s="106"/>
    </row>
    <row r="1640" spans="2:36" s="35" customFormat="1" ht="17.100000000000001" customHeight="1">
      <c r="B1640" s="105"/>
      <c r="C1640" s="54"/>
      <c r="D1640" s="96"/>
      <c r="E1640" s="111"/>
      <c r="F1640" s="112"/>
      <c r="G1640" s="113"/>
      <c r="H1640" s="194">
        <v>1</v>
      </c>
      <c r="I1640" s="98">
        <v>0</v>
      </c>
      <c r="J1640" s="98">
        <v>0</v>
      </c>
      <c r="K1640" s="101">
        <f t="shared" si="1469"/>
        <v>0</v>
      </c>
      <c r="L1640" s="100">
        <v>0</v>
      </c>
      <c r="M1640" s="98">
        <v>0</v>
      </c>
      <c r="N1640" s="101">
        <f t="shared" si="1470"/>
        <v>0</v>
      </c>
      <c r="O1640" s="100">
        <v>0</v>
      </c>
      <c r="P1640" s="98">
        <v>0</v>
      </c>
      <c r="Q1640" s="101">
        <f t="shared" si="1471"/>
        <v>0</v>
      </c>
      <c r="R1640" s="100">
        <v>0</v>
      </c>
      <c r="S1640" s="98">
        <v>0</v>
      </c>
      <c r="T1640" s="101">
        <f t="shared" si="1472"/>
        <v>0</v>
      </c>
      <c r="U1640" s="194">
        <v>1</v>
      </c>
      <c r="V1640" s="99">
        <v>1</v>
      </c>
      <c r="W1640" s="98">
        <v>0</v>
      </c>
      <c r="X1640" s="98">
        <v>0</v>
      </c>
      <c r="Y1640" s="101">
        <f t="shared" si="1475"/>
        <v>0</v>
      </c>
      <c r="Z1640" s="101">
        <v>1</v>
      </c>
      <c r="AA1640" s="194">
        <v>0</v>
      </c>
      <c r="AB1640" s="99">
        <v>1</v>
      </c>
      <c r="AC1640" s="98">
        <v>0</v>
      </c>
      <c r="AD1640" s="98">
        <v>0</v>
      </c>
      <c r="AE1640" s="101">
        <f t="shared" si="1473"/>
        <v>0</v>
      </c>
      <c r="AF1640" s="100">
        <v>0</v>
      </c>
      <c r="AG1640" s="98">
        <v>0</v>
      </c>
      <c r="AH1640" s="99">
        <f t="shared" si="1474"/>
        <v>0</v>
      </c>
      <c r="AI1640" s="101">
        <v>1</v>
      </c>
      <c r="AJ1640" s="106"/>
    </row>
    <row r="1641" spans="2:36" s="35" customFormat="1" ht="17.100000000000001" customHeight="1">
      <c r="B1641" s="105"/>
      <c r="C1641" s="54"/>
      <c r="D1641" s="96"/>
      <c r="E1641" s="111"/>
      <c r="F1641" s="112"/>
      <c r="G1641" s="113"/>
      <c r="H1641" s="194">
        <v>1</v>
      </c>
      <c r="I1641" s="98">
        <v>0</v>
      </c>
      <c r="J1641" s="98">
        <v>0</v>
      </c>
      <c r="K1641" s="101">
        <f t="shared" si="1469"/>
        <v>0</v>
      </c>
      <c r="L1641" s="100">
        <v>0</v>
      </c>
      <c r="M1641" s="98">
        <v>0</v>
      </c>
      <c r="N1641" s="101">
        <f t="shared" si="1470"/>
        <v>0</v>
      </c>
      <c r="O1641" s="100">
        <v>0</v>
      </c>
      <c r="P1641" s="98">
        <v>0</v>
      </c>
      <c r="Q1641" s="101">
        <f t="shared" si="1471"/>
        <v>0</v>
      </c>
      <c r="R1641" s="100">
        <v>0</v>
      </c>
      <c r="S1641" s="98">
        <v>0</v>
      </c>
      <c r="T1641" s="101">
        <f t="shared" si="1472"/>
        <v>0</v>
      </c>
      <c r="U1641" s="194">
        <v>1</v>
      </c>
      <c r="V1641" s="99">
        <v>1</v>
      </c>
      <c r="W1641" s="98">
        <v>0</v>
      </c>
      <c r="X1641" s="98">
        <v>0</v>
      </c>
      <c r="Y1641" s="101">
        <f t="shared" si="1475"/>
        <v>0</v>
      </c>
      <c r="Z1641" s="101">
        <v>1</v>
      </c>
      <c r="AA1641" s="194">
        <v>0</v>
      </c>
      <c r="AB1641" s="99">
        <v>1</v>
      </c>
      <c r="AC1641" s="98">
        <v>0</v>
      </c>
      <c r="AD1641" s="98">
        <v>0</v>
      </c>
      <c r="AE1641" s="101">
        <f t="shared" si="1473"/>
        <v>0</v>
      </c>
      <c r="AF1641" s="100">
        <v>0</v>
      </c>
      <c r="AG1641" s="98">
        <v>0</v>
      </c>
      <c r="AH1641" s="99">
        <f t="shared" si="1474"/>
        <v>0</v>
      </c>
      <c r="AI1641" s="101">
        <v>1</v>
      </c>
      <c r="AJ1641" s="106"/>
    </row>
    <row r="1642" spans="2:36" s="35" customFormat="1" ht="17.100000000000001" customHeight="1">
      <c r="B1642" s="105"/>
      <c r="C1642" s="54"/>
      <c r="D1642" s="96"/>
      <c r="E1642" s="111"/>
      <c r="F1642" s="112"/>
      <c r="G1642" s="113"/>
      <c r="H1642" s="194">
        <v>1</v>
      </c>
      <c r="I1642" s="98">
        <v>0</v>
      </c>
      <c r="J1642" s="98">
        <v>0</v>
      </c>
      <c r="K1642" s="101">
        <f t="shared" si="1469"/>
        <v>0</v>
      </c>
      <c r="L1642" s="100">
        <v>0</v>
      </c>
      <c r="M1642" s="98">
        <v>0</v>
      </c>
      <c r="N1642" s="101">
        <f t="shared" si="1470"/>
        <v>0</v>
      </c>
      <c r="O1642" s="100">
        <v>0</v>
      </c>
      <c r="P1642" s="98">
        <v>0</v>
      </c>
      <c r="Q1642" s="101">
        <f t="shared" si="1471"/>
        <v>0</v>
      </c>
      <c r="R1642" s="100">
        <v>0</v>
      </c>
      <c r="S1642" s="98">
        <v>0</v>
      </c>
      <c r="T1642" s="101">
        <f t="shared" si="1472"/>
        <v>0</v>
      </c>
      <c r="U1642" s="194">
        <v>1</v>
      </c>
      <c r="V1642" s="99">
        <v>1</v>
      </c>
      <c r="W1642" s="98">
        <v>0</v>
      </c>
      <c r="X1642" s="98">
        <v>0</v>
      </c>
      <c r="Y1642" s="101">
        <f t="shared" si="1475"/>
        <v>0</v>
      </c>
      <c r="Z1642" s="101">
        <v>1</v>
      </c>
      <c r="AA1642" s="194">
        <v>0</v>
      </c>
      <c r="AB1642" s="99">
        <v>1</v>
      </c>
      <c r="AC1642" s="98">
        <v>0</v>
      </c>
      <c r="AD1642" s="98">
        <v>0</v>
      </c>
      <c r="AE1642" s="101">
        <f t="shared" si="1473"/>
        <v>0</v>
      </c>
      <c r="AF1642" s="100">
        <v>0</v>
      </c>
      <c r="AG1642" s="98">
        <v>0</v>
      </c>
      <c r="AH1642" s="99">
        <f t="shared" si="1474"/>
        <v>0</v>
      </c>
      <c r="AI1642" s="101">
        <v>1</v>
      </c>
      <c r="AJ1642" s="106"/>
    </row>
    <row r="1643" spans="2:36" s="35" customFormat="1" ht="17.100000000000001" customHeight="1">
      <c r="B1643" s="105"/>
      <c r="C1643" s="54"/>
      <c r="D1643" s="96"/>
      <c r="E1643" s="111"/>
      <c r="F1643" s="112"/>
      <c r="G1643" s="113"/>
      <c r="H1643" s="194">
        <v>1</v>
      </c>
      <c r="I1643" s="98">
        <v>0</v>
      </c>
      <c r="J1643" s="98">
        <v>0</v>
      </c>
      <c r="K1643" s="101">
        <f t="shared" si="1469"/>
        <v>0</v>
      </c>
      <c r="L1643" s="100">
        <v>0</v>
      </c>
      <c r="M1643" s="98">
        <v>0</v>
      </c>
      <c r="N1643" s="101">
        <f t="shared" si="1470"/>
        <v>0</v>
      </c>
      <c r="O1643" s="100">
        <v>0</v>
      </c>
      <c r="P1643" s="98">
        <v>0</v>
      </c>
      <c r="Q1643" s="101">
        <f t="shared" si="1471"/>
        <v>0</v>
      </c>
      <c r="R1643" s="100">
        <v>0</v>
      </c>
      <c r="S1643" s="98">
        <v>0</v>
      </c>
      <c r="T1643" s="101">
        <f t="shared" si="1472"/>
        <v>0</v>
      </c>
      <c r="U1643" s="194">
        <v>1</v>
      </c>
      <c r="V1643" s="99">
        <v>1</v>
      </c>
      <c r="W1643" s="98">
        <v>0</v>
      </c>
      <c r="X1643" s="98">
        <v>0</v>
      </c>
      <c r="Y1643" s="101">
        <f t="shared" si="1475"/>
        <v>0</v>
      </c>
      <c r="Z1643" s="101">
        <v>1</v>
      </c>
      <c r="AA1643" s="194">
        <v>0</v>
      </c>
      <c r="AB1643" s="99">
        <v>1</v>
      </c>
      <c r="AC1643" s="98">
        <v>0</v>
      </c>
      <c r="AD1643" s="98">
        <v>0</v>
      </c>
      <c r="AE1643" s="101">
        <f t="shared" si="1473"/>
        <v>0</v>
      </c>
      <c r="AF1643" s="100">
        <v>0</v>
      </c>
      <c r="AG1643" s="98">
        <v>0</v>
      </c>
      <c r="AH1643" s="99">
        <f t="shared" si="1474"/>
        <v>0</v>
      </c>
      <c r="AI1643" s="101">
        <v>1</v>
      </c>
      <c r="AJ1643" s="106"/>
    </row>
    <row r="1644" spans="2:36" s="126" customFormat="1" ht="17.100000000000001" customHeight="1">
      <c r="B1644" s="118"/>
      <c r="C1644" s="119"/>
      <c r="D1644" s="120"/>
      <c r="E1644" s="121"/>
      <c r="F1644" s="122"/>
      <c r="G1644" s="123"/>
      <c r="H1644" s="194">
        <v>1</v>
      </c>
      <c r="I1644" s="430" t="s">
        <v>201</v>
      </c>
      <c r="J1644" s="430"/>
      <c r="K1644" s="124">
        <f>SUM(K1637:K1643)</f>
        <v>0</v>
      </c>
      <c r="L1644" s="401" t="s">
        <v>201</v>
      </c>
      <c r="M1644" s="402"/>
      <c r="N1644" s="124">
        <f>SUM(N1637:N1643)</f>
        <v>0</v>
      </c>
      <c r="O1644" s="401" t="s">
        <v>201</v>
      </c>
      <c r="P1644" s="402"/>
      <c r="Q1644" s="124">
        <f>SUM(Q1637:Q1643)</f>
        <v>0</v>
      </c>
      <c r="R1644" s="401" t="s">
        <v>201</v>
      </c>
      <c r="S1644" s="402"/>
      <c r="T1644" s="124">
        <f>SUM(T1637:T1643)</f>
        <v>0</v>
      </c>
      <c r="U1644" s="194">
        <v>1</v>
      </c>
      <c r="V1644" s="99">
        <v>1</v>
      </c>
      <c r="W1644" s="430" t="s">
        <v>201</v>
      </c>
      <c r="X1644" s="430"/>
      <c r="Y1644" s="124">
        <f>SUM(Y1637:Y1643)</f>
        <v>0</v>
      </c>
      <c r="Z1644" s="101">
        <v>1</v>
      </c>
      <c r="AA1644" s="194">
        <v>0</v>
      </c>
      <c r="AB1644" s="99">
        <v>1</v>
      </c>
      <c r="AC1644" s="430" t="s">
        <v>201</v>
      </c>
      <c r="AD1644" s="430"/>
      <c r="AE1644" s="124">
        <f>SUM(AE1637:AE1643)</f>
        <v>0</v>
      </c>
      <c r="AF1644" s="431" t="s">
        <v>201</v>
      </c>
      <c r="AG1644" s="430"/>
      <c r="AH1644" s="143">
        <f>SUM(AH1637:AH1643)</f>
        <v>0</v>
      </c>
      <c r="AI1644" s="101">
        <v>1</v>
      </c>
      <c r="AJ1644" s="125"/>
    </row>
    <row r="1645" spans="2:36" s="35" customFormat="1" ht="16.8" customHeight="1">
      <c r="B1645" s="105"/>
      <c r="C1645" s="54">
        <f>'3. Rekap Back Up Non Aspal X'!C224</f>
        <v>20300</v>
      </c>
      <c r="D1645" s="96">
        <f>'3. Rekap Back Up Non Aspal X'!D224</f>
        <v>20400</v>
      </c>
      <c r="E1645" s="111">
        <f>'3. Rekap Back Up Non Aspal X'!E224</f>
        <v>4</v>
      </c>
      <c r="F1645" s="112">
        <f>(100/((D1645-C1645)*E1645))*((K1652*0.05)+(N1652*0.05)+(Q1652*0.05)+(T1652)+(Y1652)+(AE1652*1.5)+(AH1652*1))</f>
        <v>0</v>
      </c>
      <c r="G1645" s="113" t="str">
        <f>IF(F1645&lt;=25,"RB",IF(F1645&lt;=75,"RB",IF(F1645&lt;=100,"RB","RB")))</f>
        <v>RB</v>
      </c>
      <c r="H1645" s="194">
        <v>1</v>
      </c>
      <c r="I1645" s="98">
        <v>0</v>
      </c>
      <c r="J1645" s="98">
        <v>0</v>
      </c>
      <c r="K1645" s="101">
        <f t="shared" ref="K1645:K1651" si="1476">I1645*J1645</f>
        <v>0</v>
      </c>
      <c r="L1645" s="98">
        <v>0</v>
      </c>
      <c r="M1645" s="98">
        <v>0</v>
      </c>
      <c r="N1645" s="101">
        <f t="shared" ref="N1645:N1651" si="1477">L1645*M1645</f>
        <v>0</v>
      </c>
      <c r="O1645" s="98">
        <v>0</v>
      </c>
      <c r="P1645" s="98">
        <v>0</v>
      </c>
      <c r="Q1645" s="101">
        <f t="shared" ref="Q1645:Q1651" si="1478">O1645*P1645</f>
        <v>0</v>
      </c>
      <c r="R1645" s="98">
        <v>0</v>
      </c>
      <c r="S1645" s="98">
        <v>0</v>
      </c>
      <c r="T1645" s="101">
        <f t="shared" ref="T1645:T1651" si="1479">R1645*S1645</f>
        <v>0</v>
      </c>
      <c r="U1645" s="194">
        <v>1</v>
      </c>
      <c r="V1645" s="99">
        <v>1</v>
      </c>
      <c r="W1645" s="98">
        <v>0</v>
      </c>
      <c r="X1645" s="98">
        <v>0</v>
      </c>
      <c r="Y1645" s="101">
        <f>W1645*X1645</f>
        <v>0</v>
      </c>
      <c r="Z1645" s="101">
        <v>1</v>
      </c>
      <c r="AA1645" s="194">
        <v>0</v>
      </c>
      <c r="AB1645" s="99">
        <v>1</v>
      </c>
      <c r="AC1645" s="98">
        <v>0</v>
      </c>
      <c r="AD1645" s="98">
        <v>0</v>
      </c>
      <c r="AE1645" s="101">
        <f t="shared" ref="AE1645:AE1651" si="1480">AC1645*AD1645</f>
        <v>0</v>
      </c>
      <c r="AF1645" s="98">
        <v>0</v>
      </c>
      <c r="AG1645" s="98">
        <v>3</v>
      </c>
      <c r="AH1645" s="99">
        <f t="shared" ref="AH1645:AH1651" si="1481">AF1645*AG1645</f>
        <v>0</v>
      </c>
      <c r="AI1645" s="101">
        <v>1</v>
      </c>
      <c r="AJ1645" s="106"/>
    </row>
    <row r="1646" spans="2:36" s="35" customFormat="1" ht="17.100000000000001" customHeight="1">
      <c r="B1646" s="105"/>
      <c r="C1646" s="54"/>
      <c r="D1646" s="96"/>
      <c r="E1646" s="111"/>
      <c r="F1646" s="112"/>
      <c r="G1646" s="113"/>
      <c r="H1646" s="194">
        <v>1</v>
      </c>
      <c r="I1646" s="98">
        <v>0</v>
      </c>
      <c r="J1646" s="98">
        <v>0</v>
      </c>
      <c r="K1646" s="101">
        <f t="shared" si="1476"/>
        <v>0</v>
      </c>
      <c r="L1646" s="100">
        <v>0</v>
      </c>
      <c r="M1646" s="98">
        <v>0</v>
      </c>
      <c r="N1646" s="101">
        <f t="shared" si="1477"/>
        <v>0</v>
      </c>
      <c r="O1646" s="100">
        <v>0</v>
      </c>
      <c r="P1646" s="98">
        <v>0</v>
      </c>
      <c r="Q1646" s="101">
        <f t="shared" si="1478"/>
        <v>0</v>
      </c>
      <c r="R1646" s="100">
        <v>0</v>
      </c>
      <c r="S1646" s="98">
        <v>0</v>
      </c>
      <c r="T1646" s="101">
        <f t="shared" si="1479"/>
        <v>0</v>
      </c>
      <c r="U1646" s="194">
        <v>1</v>
      </c>
      <c r="V1646" s="99">
        <v>1</v>
      </c>
      <c r="W1646" s="98">
        <v>0</v>
      </c>
      <c r="X1646" s="98">
        <v>0</v>
      </c>
      <c r="Y1646" s="101">
        <f t="shared" ref="Y1646:Y1651" si="1482">W1646*X1646</f>
        <v>0</v>
      </c>
      <c r="Z1646" s="101">
        <v>1</v>
      </c>
      <c r="AA1646" s="194">
        <v>0</v>
      </c>
      <c r="AB1646" s="99">
        <v>1</v>
      </c>
      <c r="AC1646" s="98">
        <v>0</v>
      </c>
      <c r="AD1646" s="98">
        <v>0</v>
      </c>
      <c r="AE1646" s="101">
        <f t="shared" si="1480"/>
        <v>0</v>
      </c>
      <c r="AF1646" s="100">
        <v>0</v>
      </c>
      <c r="AG1646" s="98">
        <v>0</v>
      </c>
      <c r="AH1646" s="99">
        <f t="shared" si="1481"/>
        <v>0</v>
      </c>
      <c r="AI1646" s="101">
        <v>1</v>
      </c>
      <c r="AJ1646" s="106"/>
    </row>
    <row r="1647" spans="2:36" s="35" customFormat="1" ht="17.100000000000001" customHeight="1">
      <c r="B1647" s="105"/>
      <c r="C1647" s="54"/>
      <c r="D1647" s="96"/>
      <c r="E1647" s="111"/>
      <c r="F1647" s="112"/>
      <c r="G1647" s="113"/>
      <c r="H1647" s="194">
        <v>1</v>
      </c>
      <c r="I1647" s="98">
        <v>0</v>
      </c>
      <c r="J1647" s="98">
        <v>0</v>
      </c>
      <c r="K1647" s="101">
        <f t="shared" si="1476"/>
        <v>0</v>
      </c>
      <c r="L1647" s="100">
        <v>0</v>
      </c>
      <c r="M1647" s="98">
        <v>0</v>
      </c>
      <c r="N1647" s="101">
        <f t="shared" si="1477"/>
        <v>0</v>
      </c>
      <c r="O1647" s="100">
        <v>0</v>
      </c>
      <c r="P1647" s="98">
        <v>0</v>
      </c>
      <c r="Q1647" s="101">
        <f t="shared" si="1478"/>
        <v>0</v>
      </c>
      <c r="R1647" s="100">
        <v>0</v>
      </c>
      <c r="S1647" s="98">
        <v>0</v>
      </c>
      <c r="T1647" s="101">
        <f t="shared" si="1479"/>
        <v>0</v>
      </c>
      <c r="U1647" s="194">
        <v>1</v>
      </c>
      <c r="V1647" s="99">
        <v>1</v>
      </c>
      <c r="W1647" s="98">
        <v>0</v>
      </c>
      <c r="X1647" s="98">
        <v>0</v>
      </c>
      <c r="Y1647" s="101">
        <f t="shared" si="1482"/>
        <v>0</v>
      </c>
      <c r="Z1647" s="101">
        <v>1</v>
      </c>
      <c r="AA1647" s="194">
        <v>0</v>
      </c>
      <c r="AB1647" s="99">
        <v>1</v>
      </c>
      <c r="AC1647" s="98">
        <v>0</v>
      </c>
      <c r="AD1647" s="98">
        <v>0</v>
      </c>
      <c r="AE1647" s="101">
        <f t="shared" si="1480"/>
        <v>0</v>
      </c>
      <c r="AF1647" s="100">
        <v>0</v>
      </c>
      <c r="AG1647" s="98">
        <v>0</v>
      </c>
      <c r="AH1647" s="99">
        <f t="shared" si="1481"/>
        <v>0</v>
      </c>
      <c r="AI1647" s="101">
        <v>1</v>
      </c>
      <c r="AJ1647" s="106"/>
    </row>
    <row r="1648" spans="2:36" s="35" customFormat="1" ht="17.100000000000001" customHeight="1">
      <c r="B1648" s="105"/>
      <c r="C1648" s="54"/>
      <c r="D1648" s="96"/>
      <c r="E1648" s="111"/>
      <c r="F1648" s="112"/>
      <c r="G1648" s="113"/>
      <c r="H1648" s="194">
        <v>1</v>
      </c>
      <c r="I1648" s="98">
        <v>0</v>
      </c>
      <c r="J1648" s="98">
        <v>0</v>
      </c>
      <c r="K1648" s="101">
        <f t="shared" si="1476"/>
        <v>0</v>
      </c>
      <c r="L1648" s="100">
        <v>0</v>
      </c>
      <c r="M1648" s="98">
        <v>0</v>
      </c>
      <c r="N1648" s="101">
        <f t="shared" si="1477"/>
        <v>0</v>
      </c>
      <c r="O1648" s="100">
        <v>0</v>
      </c>
      <c r="P1648" s="98">
        <v>0</v>
      </c>
      <c r="Q1648" s="101">
        <f t="shared" si="1478"/>
        <v>0</v>
      </c>
      <c r="R1648" s="100">
        <v>0</v>
      </c>
      <c r="S1648" s="98">
        <v>0</v>
      </c>
      <c r="T1648" s="101">
        <f t="shared" si="1479"/>
        <v>0</v>
      </c>
      <c r="U1648" s="194">
        <v>1</v>
      </c>
      <c r="V1648" s="99">
        <v>1</v>
      </c>
      <c r="W1648" s="98">
        <v>0</v>
      </c>
      <c r="X1648" s="98">
        <v>0</v>
      </c>
      <c r="Y1648" s="101">
        <f t="shared" si="1482"/>
        <v>0</v>
      </c>
      <c r="Z1648" s="101">
        <v>1</v>
      </c>
      <c r="AA1648" s="194">
        <v>0</v>
      </c>
      <c r="AB1648" s="99">
        <v>1</v>
      </c>
      <c r="AC1648" s="98">
        <v>0</v>
      </c>
      <c r="AD1648" s="98">
        <v>0</v>
      </c>
      <c r="AE1648" s="101">
        <f t="shared" si="1480"/>
        <v>0</v>
      </c>
      <c r="AF1648" s="100">
        <v>0</v>
      </c>
      <c r="AG1648" s="98">
        <v>0</v>
      </c>
      <c r="AH1648" s="99">
        <f t="shared" si="1481"/>
        <v>0</v>
      </c>
      <c r="AI1648" s="101">
        <v>1</v>
      </c>
      <c r="AJ1648" s="106"/>
    </row>
    <row r="1649" spans="2:36" s="35" customFormat="1" ht="17.100000000000001" customHeight="1">
      <c r="B1649" s="105"/>
      <c r="C1649" s="54"/>
      <c r="D1649" s="96"/>
      <c r="E1649" s="111"/>
      <c r="F1649" s="112"/>
      <c r="G1649" s="113"/>
      <c r="H1649" s="194">
        <v>1</v>
      </c>
      <c r="I1649" s="98">
        <v>0</v>
      </c>
      <c r="J1649" s="98">
        <v>0</v>
      </c>
      <c r="K1649" s="101">
        <f t="shared" si="1476"/>
        <v>0</v>
      </c>
      <c r="L1649" s="100">
        <v>0</v>
      </c>
      <c r="M1649" s="98">
        <v>0</v>
      </c>
      <c r="N1649" s="101">
        <f t="shared" si="1477"/>
        <v>0</v>
      </c>
      <c r="O1649" s="100">
        <v>0</v>
      </c>
      <c r="P1649" s="98">
        <v>0</v>
      </c>
      <c r="Q1649" s="101">
        <f t="shared" si="1478"/>
        <v>0</v>
      </c>
      <c r="R1649" s="100">
        <v>0</v>
      </c>
      <c r="S1649" s="98">
        <v>0</v>
      </c>
      <c r="T1649" s="101">
        <f t="shared" si="1479"/>
        <v>0</v>
      </c>
      <c r="U1649" s="194">
        <v>1</v>
      </c>
      <c r="V1649" s="99">
        <v>1</v>
      </c>
      <c r="W1649" s="98">
        <v>0</v>
      </c>
      <c r="X1649" s="98">
        <v>0</v>
      </c>
      <c r="Y1649" s="101">
        <f t="shared" si="1482"/>
        <v>0</v>
      </c>
      <c r="Z1649" s="101">
        <v>1</v>
      </c>
      <c r="AA1649" s="194">
        <v>0</v>
      </c>
      <c r="AB1649" s="99">
        <v>1</v>
      </c>
      <c r="AC1649" s="98">
        <v>0</v>
      </c>
      <c r="AD1649" s="98">
        <v>0</v>
      </c>
      <c r="AE1649" s="101">
        <f t="shared" si="1480"/>
        <v>0</v>
      </c>
      <c r="AF1649" s="100">
        <v>0</v>
      </c>
      <c r="AG1649" s="98">
        <v>0</v>
      </c>
      <c r="AH1649" s="99">
        <f t="shared" si="1481"/>
        <v>0</v>
      </c>
      <c r="AI1649" s="101">
        <v>1</v>
      </c>
      <c r="AJ1649" s="106"/>
    </row>
    <row r="1650" spans="2:36" s="35" customFormat="1" ht="17.100000000000001" customHeight="1">
      <c r="B1650" s="105"/>
      <c r="C1650" s="54"/>
      <c r="D1650" s="96"/>
      <c r="E1650" s="111"/>
      <c r="F1650" s="112"/>
      <c r="G1650" s="113"/>
      <c r="H1650" s="194">
        <v>1</v>
      </c>
      <c r="I1650" s="98">
        <v>0</v>
      </c>
      <c r="J1650" s="98">
        <v>0</v>
      </c>
      <c r="K1650" s="101">
        <f t="shared" si="1476"/>
        <v>0</v>
      </c>
      <c r="L1650" s="100">
        <v>0</v>
      </c>
      <c r="M1650" s="98">
        <v>0</v>
      </c>
      <c r="N1650" s="101">
        <f t="shared" si="1477"/>
        <v>0</v>
      </c>
      <c r="O1650" s="100">
        <v>0</v>
      </c>
      <c r="P1650" s="98">
        <v>0</v>
      </c>
      <c r="Q1650" s="101">
        <f t="shared" si="1478"/>
        <v>0</v>
      </c>
      <c r="R1650" s="100">
        <v>0</v>
      </c>
      <c r="S1650" s="98">
        <v>0</v>
      </c>
      <c r="T1650" s="101">
        <f t="shared" si="1479"/>
        <v>0</v>
      </c>
      <c r="U1650" s="194">
        <v>1</v>
      </c>
      <c r="V1650" s="99">
        <v>1</v>
      </c>
      <c r="W1650" s="98">
        <v>0</v>
      </c>
      <c r="X1650" s="98">
        <v>0</v>
      </c>
      <c r="Y1650" s="101">
        <f t="shared" si="1482"/>
        <v>0</v>
      </c>
      <c r="Z1650" s="101">
        <v>1</v>
      </c>
      <c r="AA1650" s="194">
        <v>0</v>
      </c>
      <c r="AB1650" s="99">
        <v>1</v>
      </c>
      <c r="AC1650" s="98">
        <v>0</v>
      </c>
      <c r="AD1650" s="98">
        <v>0</v>
      </c>
      <c r="AE1650" s="101">
        <f t="shared" si="1480"/>
        <v>0</v>
      </c>
      <c r="AF1650" s="100">
        <v>0</v>
      </c>
      <c r="AG1650" s="98">
        <v>0</v>
      </c>
      <c r="AH1650" s="99">
        <f t="shared" si="1481"/>
        <v>0</v>
      </c>
      <c r="AI1650" s="101">
        <v>1</v>
      </c>
      <c r="AJ1650" s="106"/>
    </row>
    <row r="1651" spans="2:36" s="35" customFormat="1" ht="17.100000000000001" customHeight="1">
      <c r="B1651" s="105"/>
      <c r="C1651" s="54"/>
      <c r="D1651" s="96"/>
      <c r="E1651" s="111"/>
      <c r="F1651" s="112"/>
      <c r="G1651" s="113"/>
      <c r="H1651" s="194">
        <v>1</v>
      </c>
      <c r="I1651" s="98">
        <v>0</v>
      </c>
      <c r="J1651" s="98">
        <v>0</v>
      </c>
      <c r="K1651" s="101">
        <f t="shared" si="1476"/>
        <v>0</v>
      </c>
      <c r="L1651" s="100">
        <v>0</v>
      </c>
      <c r="M1651" s="98">
        <v>0</v>
      </c>
      <c r="N1651" s="101">
        <f t="shared" si="1477"/>
        <v>0</v>
      </c>
      <c r="O1651" s="100">
        <v>0</v>
      </c>
      <c r="P1651" s="98">
        <v>0</v>
      </c>
      <c r="Q1651" s="101">
        <f t="shared" si="1478"/>
        <v>0</v>
      </c>
      <c r="R1651" s="100">
        <v>0</v>
      </c>
      <c r="S1651" s="98">
        <v>0</v>
      </c>
      <c r="T1651" s="101">
        <f t="shared" si="1479"/>
        <v>0</v>
      </c>
      <c r="U1651" s="194">
        <v>1</v>
      </c>
      <c r="V1651" s="99">
        <v>1</v>
      </c>
      <c r="W1651" s="98">
        <v>0</v>
      </c>
      <c r="X1651" s="98">
        <v>0</v>
      </c>
      <c r="Y1651" s="101">
        <f t="shared" si="1482"/>
        <v>0</v>
      </c>
      <c r="Z1651" s="101">
        <v>1</v>
      </c>
      <c r="AA1651" s="194">
        <v>0</v>
      </c>
      <c r="AB1651" s="99">
        <v>1</v>
      </c>
      <c r="AC1651" s="98">
        <v>0</v>
      </c>
      <c r="AD1651" s="98">
        <v>0</v>
      </c>
      <c r="AE1651" s="101">
        <f t="shared" si="1480"/>
        <v>0</v>
      </c>
      <c r="AF1651" s="100">
        <v>0</v>
      </c>
      <c r="AG1651" s="98">
        <v>0</v>
      </c>
      <c r="AH1651" s="99">
        <f t="shared" si="1481"/>
        <v>0</v>
      </c>
      <c r="AI1651" s="101">
        <v>1</v>
      </c>
      <c r="AJ1651" s="106"/>
    </row>
    <row r="1652" spans="2:36" s="126" customFormat="1" ht="17.100000000000001" customHeight="1">
      <c r="B1652" s="118"/>
      <c r="C1652" s="119"/>
      <c r="D1652" s="120"/>
      <c r="E1652" s="121"/>
      <c r="F1652" s="122"/>
      <c r="G1652" s="123"/>
      <c r="H1652" s="194">
        <v>1</v>
      </c>
      <c r="I1652" s="430" t="s">
        <v>201</v>
      </c>
      <c r="J1652" s="430"/>
      <c r="K1652" s="124">
        <f>SUM(K1645:K1651)</f>
        <v>0</v>
      </c>
      <c r="L1652" s="401" t="s">
        <v>201</v>
      </c>
      <c r="M1652" s="402"/>
      <c r="N1652" s="124">
        <f>SUM(N1645:N1651)</f>
        <v>0</v>
      </c>
      <c r="O1652" s="401" t="s">
        <v>201</v>
      </c>
      <c r="P1652" s="402"/>
      <c r="Q1652" s="124">
        <f>SUM(Q1645:Q1651)</f>
        <v>0</v>
      </c>
      <c r="R1652" s="401" t="s">
        <v>201</v>
      </c>
      <c r="S1652" s="402"/>
      <c r="T1652" s="124">
        <f>SUM(T1645:T1651)</f>
        <v>0</v>
      </c>
      <c r="U1652" s="194">
        <v>1</v>
      </c>
      <c r="V1652" s="99">
        <v>1</v>
      </c>
      <c r="W1652" s="430" t="s">
        <v>201</v>
      </c>
      <c r="X1652" s="430"/>
      <c r="Y1652" s="124">
        <f>SUM(Y1645:Y1651)</f>
        <v>0</v>
      </c>
      <c r="Z1652" s="101">
        <v>1</v>
      </c>
      <c r="AA1652" s="194">
        <v>0</v>
      </c>
      <c r="AB1652" s="99">
        <v>1</v>
      </c>
      <c r="AC1652" s="430" t="s">
        <v>201</v>
      </c>
      <c r="AD1652" s="430"/>
      <c r="AE1652" s="124">
        <f>SUM(AE1645:AE1651)</f>
        <v>0</v>
      </c>
      <c r="AF1652" s="431" t="s">
        <v>201</v>
      </c>
      <c r="AG1652" s="430"/>
      <c r="AH1652" s="143">
        <f>SUM(AH1645:AH1651)</f>
        <v>0</v>
      </c>
      <c r="AI1652" s="101">
        <v>1</v>
      </c>
      <c r="AJ1652" s="125"/>
    </row>
    <row r="1653" spans="2:36" s="35" customFormat="1" ht="16.8" customHeight="1">
      <c r="B1653" s="105"/>
      <c r="C1653" s="54">
        <f>'3. Rekap Back Up Non Aspal X'!C225</f>
        <v>20400</v>
      </c>
      <c r="D1653" s="96">
        <f>'3. Rekap Back Up Non Aspal X'!D225</f>
        <v>20500</v>
      </c>
      <c r="E1653" s="111">
        <f>'3. Rekap Back Up Non Aspal X'!E225</f>
        <v>4</v>
      </c>
      <c r="F1653" s="112">
        <f>(100/((D1653-C1653)*E1653))*((K1660*0.05)+(N1660*0.05)+(Q1660*0.05)+(T1660)+(Y1660)+(AE1660*1.5)+(AH1660*1))</f>
        <v>0</v>
      </c>
      <c r="G1653" s="113" t="str">
        <f>IF(F1653&lt;=25,"RB",IF(F1653&lt;=75,"RB",IF(F1653&lt;=100,"RB","RB")))</f>
        <v>RB</v>
      </c>
      <c r="H1653" s="194">
        <v>1</v>
      </c>
      <c r="I1653" s="98">
        <v>0</v>
      </c>
      <c r="J1653" s="98">
        <v>0</v>
      </c>
      <c r="K1653" s="101">
        <f t="shared" ref="K1653:K1659" si="1483">I1653*J1653</f>
        <v>0</v>
      </c>
      <c r="L1653" s="98">
        <v>0</v>
      </c>
      <c r="M1653" s="98">
        <v>0</v>
      </c>
      <c r="N1653" s="101">
        <f t="shared" ref="N1653:N1659" si="1484">L1653*M1653</f>
        <v>0</v>
      </c>
      <c r="O1653" s="98">
        <v>0</v>
      </c>
      <c r="P1653" s="98">
        <v>0</v>
      </c>
      <c r="Q1653" s="101">
        <f t="shared" ref="Q1653:Q1659" si="1485">O1653*P1653</f>
        <v>0</v>
      </c>
      <c r="R1653" s="98">
        <v>0</v>
      </c>
      <c r="S1653" s="98">
        <v>0</v>
      </c>
      <c r="T1653" s="101">
        <f t="shared" ref="T1653:T1659" si="1486">R1653*S1653</f>
        <v>0</v>
      </c>
      <c r="U1653" s="194">
        <v>1</v>
      </c>
      <c r="V1653" s="99">
        <v>1</v>
      </c>
      <c r="W1653" s="98">
        <v>0</v>
      </c>
      <c r="X1653" s="98">
        <v>0</v>
      </c>
      <c r="Y1653" s="101">
        <f>W1653*X1653</f>
        <v>0</v>
      </c>
      <c r="Z1653" s="101">
        <v>1</v>
      </c>
      <c r="AA1653" s="194">
        <v>0</v>
      </c>
      <c r="AB1653" s="99">
        <v>1</v>
      </c>
      <c r="AC1653" s="98">
        <v>0</v>
      </c>
      <c r="AD1653" s="98">
        <v>0</v>
      </c>
      <c r="AE1653" s="101">
        <f t="shared" ref="AE1653:AE1659" si="1487">AC1653*AD1653</f>
        <v>0</v>
      </c>
      <c r="AF1653" s="98">
        <v>0</v>
      </c>
      <c r="AG1653" s="98">
        <v>3</v>
      </c>
      <c r="AH1653" s="99">
        <f t="shared" ref="AH1653:AH1659" si="1488">AF1653*AG1653</f>
        <v>0</v>
      </c>
      <c r="AI1653" s="101">
        <v>1</v>
      </c>
      <c r="AJ1653" s="106"/>
    </row>
    <row r="1654" spans="2:36" s="35" customFormat="1" ht="17.100000000000001" customHeight="1">
      <c r="B1654" s="105"/>
      <c r="C1654" s="54"/>
      <c r="D1654" s="96"/>
      <c r="E1654" s="111"/>
      <c r="F1654" s="112"/>
      <c r="G1654" s="113"/>
      <c r="H1654" s="194">
        <v>1</v>
      </c>
      <c r="I1654" s="98">
        <v>0</v>
      </c>
      <c r="J1654" s="98">
        <v>0</v>
      </c>
      <c r="K1654" s="101">
        <f t="shared" si="1483"/>
        <v>0</v>
      </c>
      <c r="L1654" s="100">
        <v>0</v>
      </c>
      <c r="M1654" s="98">
        <v>0</v>
      </c>
      <c r="N1654" s="101">
        <f t="shared" si="1484"/>
        <v>0</v>
      </c>
      <c r="O1654" s="100">
        <v>0</v>
      </c>
      <c r="P1654" s="98">
        <v>0</v>
      </c>
      <c r="Q1654" s="101">
        <f t="shared" si="1485"/>
        <v>0</v>
      </c>
      <c r="R1654" s="100">
        <v>0</v>
      </c>
      <c r="S1654" s="98">
        <v>0</v>
      </c>
      <c r="T1654" s="101">
        <f t="shared" si="1486"/>
        <v>0</v>
      </c>
      <c r="U1654" s="194">
        <v>1</v>
      </c>
      <c r="V1654" s="99">
        <v>1</v>
      </c>
      <c r="W1654" s="98">
        <v>0</v>
      </c>
      <c r="X1654" s="98">
        <v>0</v>
      </c>
      <c r="Y1654" s="101">
        <f t="shared" ref="Y1654:Y1659" si="1489">W1654*X1654</f>
        <v>0</v>
      </c>
      <c r="Z1654" s="101">
        <v>1</v>
      </c>
      <c r="AA1654" s="194">
        <v>0</v>
      </c>
      <c r="AB1654" s="99">
        <v>1</v>
      </c>
      <c r="AC1654" s="98">
        <v>0</v>
      </c>
      <c r="AD1654" s="98">
        <v>0</v>
      </c>
      <c r="AE1654" s="101">
        <f t="shared" si="1487"/>
        <v>0</v>
      </c>
      <c r="AF1654" s="100">
        <v>0</v>
      </c>
      <c r="AG1654" s="98">
        <v>0</v>
      </c>
      <c r="AH1654" s="99">
        <f t="shared" si="1488"/>
        <v>0</v>
      </c>
      <c r="AI1654" s="101">
        <v>1</v>
      </c>
      <c r="AJ1654" s="106"/>
    </row>
    <row r="1655" spans="2:36" s="35" customFormat="1" ht="17.100000000000001" customHeight="1">
      <c r="B1655" s="105"/>
      <c r="C1655" s="54"/>
      <c r="D1655" s="96"/>
      <c r="E1655" s="111"/>
      <c r="F1655" s="112"/>
      <c r="G1655" s="113"/>
      <c r="H1655" s="194">
        <v>1</v>
      </c>
      <c r="I1655" s="98">
        <v>0</v>
      </c>
      <c r="J1655" s="98">
        <v>0</v>
      </c>
      <c r="K1655" s="101">
        <f t="shared" si="1483"/>
        <v>0</v>
      </c>
      <c r="L1655" s="100">
        <v>0</v>
      </c>
      <c r="M1655" s="98">
        <v>0</v>
      </c>
      <c r="N1655" s="101">
        <f t="shared" si="1484"/>
        <v>0</v>
      </c>
      <c r="O1655" s="100">
        <v>0</v>
      </c>
      <c r="P1655" s="98">
        <v>0</v>
      </c>
      <c r="Q1655" s="101">
        <f t="shared" si="1485"/>
        <v>0</v>
      </c>
      <c r="R1655" s="100">
        <v>0</v>
      </c>
      <c r="S1655" s="98">
        <v>0</v>
      </c>
      <c r="T1655" s="101">
        <f t="shared" si="1486"/>
        <v>0</v>
      </c>
      <c r="U1655" s="194">
        <v>1</v>
      </c>
      <c r="V1655" s="99">
        <v>1</v>
      </c>
      <c r="W1655" s="98">
        <v>0</v>
      </c>
      <c r="X1655" s="98">
        <v>0</v>
      </c>
      <c r="Y1655" s="101">
        <f t="shared" si="1489"/>
        <v>0</v>
      </c>
      <c r="Z1655" s="101">
        <v>1</v>
      </c>
      <c r="AA1655" s="194">
        <v>0</v>
      </c>
      <c r="AB1655" s="99">
        <v>1</v>
      </c>
      <c r="AC1655" s="98">
        <v>0</v>
      </c>
      <c r="AD1655" s="98">
        <v>0</v>
      </c>
      <c r="AE1655" s="101">
        <f t="shared" si="1487"/>
        <v>0</v>
      </c>
      <c r="AF1655" s="100">
        <v>0</v>
      </c>
      <c r="AG1655" s="98">
        <v>0</v>
      </c>
      <c r="AH1655" s="99">
        <f t="shared" si="1488"/>
        <v>0</v>
      </c>
      <c r="AI1655" s="101">
        <v>1</v>
      </c>
      <c r="AJ1655" s="106"/>
    </row>
    <row r="1656" spans="2:36" s="35" customFormat="1" ht="17.100000000000001" customHeight="1">
      <c r="B1656" s="105"/>
      <c r="C1656" s="54"/>
      <c r="D1656" s="96"/>
      <c r="E1656" s="111"/>
      <c r="F1656" s="112"/>
      <c r="G1656" s="113"/>
      <c r="H1656" s="194">
        <v>1</v>
      </c>
      <c r="I1656" s="98">
        <v>0</v>
      </c>
      <c r="J1656" s="98">
        <v>0</v>
      </c>
      <c r="K1656" s="101">
        <f t="shared" si="1483"/>
        <v>0</v>
      </c>
      <c r="L1656" s="100">
        <v>0</v>
      </c>
      <c r="M1656" s="98">
        <v>0</v>
      </c>
      <c r="N1656" s="101">
        <f t="shared" si="1484"/>
        <v>0</v>
      </c>
      <c r="O1656" s="100">
        <v>0</v>
      </c>
      <c r="P1656" s="98">
        <v>0</v>
      </c>
      <c r="Q1656" s="101">
        <f t="shared" si="1485"/>
        <v>0</v>
      </c>
      <c r="R1656" s="100">
        <v>0</v>
      </c>
      <c r="S1656" s="98">
        <v>0</v>
      </c>
      <c r="T1656" s="101">
        <f t="shared" si="1486"/>
        <v>0</v>
      </c>
      <c r="U1656" s="194">
        <v>1</v>
      </c>
      <c r="V1656" s="99">
        <v>1</v>
      </c>
      <c r="W1656" s="98">
        <v>0</v>
      </c>
      <c r="X1656" s="98">
        <v>0</v>
      </c>
      <c r="Y1656" s="101">
        <f t="shared" si="1489"/>
        <v>0</v>
      </c>
      <c r="Z1656" s="101">
        <v>1</v>
      </c>
      <c r="AA1656" s="194">
        <v>0</v>
      </c>
      <c r="AB1656" s="99">
        <v>1</v>
      </c>
      <c r="AC1656" s="98">
        <v>0</v>
      </c>
      <c r="AD1656" s="98">
        <v>0</v>
      </c>
      <c r="AE1656" s="101">
        <f t="shared" si="1487"/>
        <v>0</v>
      </c>
      <c r="AF1656" s="100">
        <v>0</v>
      </c>
      <c r="AG1656" s="98">
        <v>0</v>
      </c>
      <c r="AH1656" s="99">
        <f t="shared" si="1488"/>
        <v>0</v>
      </c>
      <c r="AI1656" s="101">
        <v>1</v>
      </c>
      <c r="AJ1656" s="106"/>
    </row>
    <row r="1657" spans="2:36" s="35" customFormat="1" ht="17.100000000000001" customHeight="1">
      <c r="B1657" s="105"/>
      <c r="C1657" s="54"/>
      <c r="D1657" s="96"/>
      <c r="E1657" s="111"/>
      <c r="F1657" s="112"/>
      <c r="G1657" s="113"/>
      <c r="H1657" s="194">
        <v>1</v>
      </c>
      <c r="I1657" s="98">
        <v>0</v>
      </c>
      <c r="J1657" s="98">
        <v>0</v>
      </c>
      <c r="K1657" s="101">
        <f t="shared" si="1483"/>
        <v>0</v>
      </c>
      <c r="L1657" s="100">
        <v>0</v>
      </c>
      <c r="M1657" s="98">
        <v>0</v>
      </c>
      <c r="N1657" s="101">
        <f t="shared" si="1484"/>
        <v>0</v>
      </c>
      <c r="O1657" s="100">
        <v>0</v>
      </c>
      <c r="P1657" s="98">
        <v>0</v>
      </c>
      <c r="Q1657" s="101">
        <f t="shared" si="1485"/>
        <v>0</v>
      </c>
      <c r="R1657" s="100">
        <v>0</v>
      </c>
      <c r="S1657" s="98">
        <v>0</v>
      </c>
      <c r="T1657" s="101">
        <f t="shared" si="1486"/>
        <v>0</v>
      </c>
      <c r="U1657" s="194">
        <v>1</v>
      </c>
      <c r="V1657" s="99">
        <v>1</v>
      </c>
      <c r="W1657" s="98">
        <v>0</v>
      </c>
      <c r="X1657" s="98">
        <v>0</v>
      </c>
      <c r="Y1657" s="101">
        <f t="shared" si="1489"/>
        <v>0</v>
      </c>
      <c r="Z1657" s="101">
        <v>1</v>
      </c>
      <c r="AA1657" s="194">
        <v>0</v>
      </c>
      <c r="AB1657" s="99">
        <v>1</v>
      </c>
      <c r="AC1657" s="98">
        <v>0</v>
      </c>
      <c r="AD1657" s="98">
        <v>0</v>
      </c>
      <c r="AE1657" s="101">
        <f t="shared" si="1487"/>
        <v>0</v>
      </c>
      <c r="AF1657" s="100">
        <v>0</v>
      </c>
      <c r="AG1657" s="98">
        <v>0</v>
      </c>
      <c r="AH1657" s="99">
        <f t="shared" si="1488"/>
        <v>0</v>
      </c>
      <c r="AI1657" s="101">
        <v>1</v>
      </c>
      <c r="AJ1657" s="106"/>
    </row>
    <row r="1658" spans="2:36" s="35" customFormat="1" ht="17.100000000000001" customHeight="1">
      <c r="B1658" s="105"/>
      <c r="C1658" s="54"/>
      <c r="D1658" s="96"/>
      <c r="E1658" s="111"/>
      <c r="F1658" s="112"/>
      <c r="G1658" s="113"/>
      <c r="H1658" s="194">
        <v>1</v>
      </c>
      <c r="I1658" s="98">
        <v>0</v>
      </c>
      <c r="J1658" s="98">
        <v>0</v>
      </c>
      <c r="K1658" s="101">
        <f t="shared" si="1483"/>
        <v>0</v>
      </c>
      <c r="L1658" s="100">
        <v>0</v>
      </c>
      <c r="M1658" s="98">
        <v>0</v>
      </c>
      <c r="N1658" s="101">
        <f t="shared" si="1484"/>
        <v>0</v>
      </c>
      <c r="O1658" s="100">
        <v>0</v>
      </c>
      <c r="P1658" s="98">
        <v>0</v>
      </c>
      <c r="Q1658" s="101">
        <f t="shared" si="1485"/>
        <v>0</v>
      </c>
      <c r="R1658" s="100">
        <v>0</v>
      </c>
      <c r="S1658" s="98">
        <v>0</v>
      </c>
      <c r="T1658" s="101">
        <f t="shared" si="1486"/>
        <v>0</v>
      </c>
      <c r="U1658" s="194">
        <v>1</v>
      </c>
      <c r="V1658" s="99">
        <v>1</v>
      </c>
      <c r="W1658" s="98">
        <v>0</v>
      </c>
      <c r="X1658" s="98">
        <v>0</v>
      </c>
      <c r="Y1658" s="101">
        <f t="shared" si="1489"/>
        <v>0</v>
      </c>
      <c r="Z1658" s="101">
        <v>1</v>
      </c>
      <c r="AA1658" s="194">
        <v>0</v>
      </c>
      <c r="AB1658" s="99">
        <v>1</v>
      </c>
      <c r="AC1658" s="98">
        <v>0</v>
      </c>
      <c r="AD1658" s="98">
        <v>0</v>
      </c>
      <c r="AE1658" s="101">
        <f t="shared" si="1487"/>
        <v>0</v>
      </c>
      <c r="AF1658" s="100">
        <v>0</v>
      </c>
      <c r="AG1658" s="98">
        <v>0</v>
      </c>
      <c r="AH1658" s="99">
        <f t="shared" si="1488"/>
        <v>0</v>
      </c>
      <c r="AI1658" s="101">
        <v>1</v>
      </c>
      <c r="AJ1658" s="106"/>
    </row>
    <row r="1659" spans="2:36" s="35" customFormat="1" ht="17.100000000000001" customHeight="1">
      <c r="B1659" s="105"/>
      <c r="C1659" s="54"/>
      <c r="D1659" s="96"/>
      <c r="E1659" s="111"/>
      <c r="F1659" s="112"/>
      <c r="G1659" s="113"/>
      <c r="H1659" s="194">
        <v>1</v>
      </c>
      <c r="I1659" s="98">
        <v>0</v>
      </c>
      <c r="J1659" s="98">
        <v>0</v>
      </c>
      <c r="K1659" s="101">
        <f t="shared" si="1483"/>
        <v>0</v>
      </c>
      <c r="L1659" s="100">
        <v>0</v>
      </c>
      <c r="M1659" s="98">
        <v>0</v>
      </c>
      <c r="N1659" s="101">
        <f t="shared" si="1484"/>
        <v>0</v>
      </c>
      <c r="O1659" s="100">
        <v>0</v>
      </c>
      <c r="P1659" s="98">
        <v>0</v>
      </c>
      <c r="Q1659" s="101">
        <f t="shared" si="1485"/>
        <v>0</v>
      </c>
      <c r="R1659" s="100">
        <v>0</v>
      </c>
      <c r="S1659" s="98">
        <v>0</v>
      </c>
      <c r="T1659" s="101">
        <f t="shared" si="1486"/>
        <v>0</v>
      </c>
      <c r="U1659" s="194">
        <v>1</v>
      </c>
      <c r="V1659" s="99">
        <v>1</v>
      </c>
      <c r="W1659" s="98">
        <v>0</v>
      </c>
      <c r="X1659" s="98">
        <v>0</v>
      </c>
      <c r="Y1659" s="101">
        <f t="shared" si="1489"/>
        <v>0</v>
      </c>
      <c r="Z1659" s="101">
        <v>1</v>
      </c>
      <c r="AA1659" s="194">
        <v>0</v>
      </c>
      <c r="AB1659" s="99">
        <v>1</v>
      </c>
      <c r="AC1659" s="98">
        <v>0</v>
      </c>
      <c r="AD1659" s="98">
        <v>0</v>
      </c>
      <c r="AE1659" s="101">
        <f t="shared" si="1487"/>
        <v>0</v>
      </c>
      <c r="AF1659" s="100">
        <v>0</v>
      </c>
      <c r="AG1659" s="98">
        <v>0</v>
      </c>
      <c r="AH1659" s="99">
        <f t="shared" si="1488"/>
        <v>0</v>
      </c>
      <c r="AI1659" s="101">
        <v>1</v>
      </c>
      <c r="AJ1659" s="106"/>
    </row>
    <row r="1660" spans="2:36" s="126" customFormat="1" ht="17.100000000000001" customHeight="1">
      <c r="B1660" s="118"/>
      <c r="C1660" s="119"/>
      <c r="D1660" s="120"/>
      <c r="E1660" s="121"/>
      <c r="F1660" s="122"/>
      <c r="G1660" s="123"/>
      <c r="H1660" s="194">
        <v>1</v>
      </c>
      <c r="I1660" s="430" t="s">
        <v>201</v>
      </c>
      <c r="J1660" s="430"/>
      <c r="K1660" s="124">
        <f>SUM(K1653:K1659)</f>
        <v>0</v>
      </c>
      <c r="L1660" s="401" t="s">
        <v>201</v>
      </c>
      <c r="M1660" s="402"/>
      <c r="N1660" s="124">
        <f>SUM(N1653:N1659)</f>
        <v>0</v>
      </c>
      <c r="O1660" s="401" t="s">
        <v>201</v>
      </c>
      <c r="P1660" s="402"/>
      <c r="Q1660" s="124">
        <f>SUM(Q1653:Q1659)</f>
        <v>0</v>
      </c>
      <c r="R1660" s="401" t="s">
        <v>201</v>
      </c>
      <c r="S1660" s="402"/>
      <c r="T1660" s="124">
        <f>SUM(T1653:T1659)</f>
        <v>0</v>
      </c>
      <c r="U1660" s="194">
        <v>1</v>
      </c>
      <c r="V1660" s="99">
        <v>1</v>
      </c>
      <c r="W1660" s="430" t="s">
        <v>201</v>
      </c>
      <c r="X1660" s="430"/>
      <c r="Y1660" s="124">
        <f>SUM(Y1653:Y1659)</f>
        <v>0</v>
      </c>
      <c r="Z1660" s="101">
        <v>1</v>
      </c>
      <c r="AA1660" s="194">
        <v>0</v>
      </c>
      <c r="AB1660" s="99">
        <v>1</v>
      </c>
      <c r="AC1660" s="430" t="s">
        <v>201</v>
      </c>
      <c r="AD1660" s="430"/>
      <c r="AE1660" s="124">
        <f>SUM(AE1653:AE1659)</f>
        <v>0</v>
      </c>
      <c r="AF1660" s="431" t="s">
        <v>201</v>
      </c>
      <c r="AG1660" s="430"/>
      <c r="AH1660" s="143">
        <f>SUM(AH1653:AH1659)</f>
        <v>0</v>
      </c>
      <c r="AI1660" s="101">
        <v>1</v>
      </c>
      <c r="AJ1660" s="125"/>
    </row>
    <row r="1661" spans="2:36" s="35" customFormat="1" ht="16.8" customHeight="1">
      <c r="B1661" s="105"/>
      <c r="C1661" s="54">
        <f>'3. Rekap Back Up Non Aspal X'!C226</f>
        <v>20500</v>
      </c>
      <c r="D1661" s="96">
        <f>'3. Rekap Back Up Non Aspal X'!D226</f>
        <v>20600</v>
      </c>
      <c r="E1661" s="111">
        <f>'3. Rekap Back Up Non Aspal X'!E226</f>
        <v>4</v>
      </c>
      <c r="F1661" s="112">
        <f>(100/((D1661-C1661)*E1661))*((K1668*0.05)+(N1668*0.05)+(Q1668*0.05)+(T1668)+(Y1668)+(AE1668*1.5)+(AH1668*1))</f>
        <v>0</v>
      </c>
      <c r="G1661" s="113" t="str">
        <f>IF(F1661&lt;=25,"RB",IF(F1661&lt;=75,"RB",IF(F1661&lt;=100,"RB","RB")))</f>
        <v>RB</v>
      </c>
      <c r="H1661" s="194">
        <v>1</v>
      </c>
      <c r="I1661" s="98">
        <v>0</v>
      </c>
      <c r="J1661" s="98">
        <v>0</v>
      </c>
      <c r="K1661" s="101">
        <f t="shared" ref="K1661:K1667" si="1490">I1661*J1661</f>
        <v>0</v>
      </c>
      <c r="L1661" s="98">
        <v>0</v>
      </c>
      <c r="M1661" s="98">
        <v>0</v>
      </c>
      <c r="N1661" s="101">
        <f t="shared" ref="N1661:N1667" si="1491">L1661*M1661</f>
        <v>0</v>
      </c>
      <c r="O1661" s="98">
        <v>0</v>
      </c>
      <c r="P1661" s="98">
        <v>0</v>
      </c>
      <c r="Q1661" s="101">
        <f t="shared" ref="Q1661:Q1667" si="1492">O1661*P1661</f>
        <v>0</v>
      </c>
      <c r="R1661" s="98">
        <v>0</v>
      </c>
      <c r="S1661" s="98">
        <v>0</v>
      </c>
      <c r="T1661" s="101">
        <f t="shared" ref="T1661:T1667" si="1493">R1661*S1661</f>
        <v>0</v>
      </c>
      <c r="U1661" s="194">
        <v>1</v>
      </c>
      <c r="V1661" s="99">
        <v>1</v>
      </c>
      <c r="W1661" s="98">
        <v>0</v>
      </c>
      <c r="X1661" s="98">
        <v>0</v>
      </c>
      <c r="Y1661" s="101">
        <f>W1661*X1661</f>
        <v>0</v>
      </c>
      <c r="Z1661" s="101">
        <v>1</v>
      </c>
      <c r="AA1661" s="194">
        <v>0</v>
      </c>
      <c r="AB1661" s="99">
        <v>1</v>
      </c>
      <c r="AC1661" s="98">
        <v>0</v>
      </c>
      <c r="AD1661" s="98">
        <v>0</v>
      </c>
      <c r="AE1661" s="101">
        <f t="shared" ref="AE1661:AE1667" si="1494">AC1661*AD1661</f>
        <v>0</v>
      </c>
      <c r="AF1661" s="98">
        <v>0</v>
      </c>
      <c r="AG1661" s="98">
        <v>3</v>
      </c>
      <c r="AH1661" s="99">
        <f t="shared" ref="AH1661:AH1667" si="1495">AF1661*AG1661</f>
        <v>0</v>
      </c>
      <c r="AI1661" s="101">
        <v>1</v>
      </c>
      <c r="AJ1661" s="106"/>
    </row>
    <row r="1662" spans="2:36" s="35" customFormat="1" ht="17.100000000000001" customHeight="1">
      <c r="B1662" s="105"/>
      <c r="C1662" s="54"/>
      <c r="D1662" s="96"/>
      <c r="E1662" s="111"/>
      <c r="F1662" s="112"/>
      <c r="G1662" s="113"/>
      <c r="H1662" s="194">
        <v>1</v>
      </c>
      <c r="I1662" s="98">
        <v>0</v>
      </c>
      <c r="J1662" s="98">
        <v>0</v>
      </c>
      <c r="K1662" s="101">
        <f t="shared" si="1490"/>
        <v>0</v>
      </c>
      <c r="L1662" s="100">
        <v>0</v>
      </c>
      <c r="M1662" s="98">
        <v>0</v>
      </c>
      <c r="N1662" s="101">
        <f t="shared" si="1491"/>
        <v>0</v>
      </c>
      <c r="O1662" s="100">
        <v>0</v>
      </c>
      <c r="P1662" s="98">
        <v>0</v>
      </c>
      <c r="Q1662" s="101">
        <f t="shared" si="1492"/>
        <v>0</v>
      </c>
      <c r="R1662" s="100">
        <v>0</v>
      </c>
      <c r="S1662" s="98">
        <v>0</v>
      </c>
      <c r="T1662" s="101">
        <f t="shared" si="1493"/>
        <v>0</v>
      </c>
      <c r="U1662" s="194">
        <v>1</v>
      </c>
      <c r="V1662" s="99">
        <v>1</v>
      </c>
      <c r="W1662" s="98">
        <v>0</v>
      </c>
      <c r="X1662" s="98">
        <v>0</v>
      </c>
      <c r="Y1662" s="101">
        <f t="shared" ref="Y1662:Y1667" si="1496">W1662*X1662</f>
        <v>0</v>
      </c>
      <c r="Z1662" s="101">
        <v>1</v>
      </c>
      <c r="AA1662" s="194">
        <v>0</v>
      </c>
      <c r="AB1662" s="99">
        <v>1</v>
      </c>
      <c r="AC1662" s="98">
        <v>0</v>
      </c>
      <c r="AD1662" s="98">
        <v>0</v>
      </c>
      <c r="AE1662" s="101">
        <f t="shared" si="1494"/>
        <v>0</v>
      </c>
      <c r="AF1662" s="100">
        <v>0</v>
      </c>
      <c r="AG1662" s="98">
        <v>0</v>
      </c>
      <c r="AH1662" s="99">
        <f t="shared" si="1495"/>
        <v>0</v>
      </c>
      <c r="AI1662" s="101">
        <v>1</v>
      </c>
      <c r="AJ1662" s="106"/>
    </row>
    <row r="1663" spans="2:36" s="35" customFormat="1" ht="17.100000000000001" customHeight="1">
      <c r="B1663" s="105"/>
      <c r="C1663" s="54"/>
      <c r="D1663" s="96"/>
      <c r="E1663" s="111"/>
      <c r="F1663" s="112"/>
      <c r="G1663" s="113"/>
      <c r="H1663" s="194">
        <v>1</v>
      </c>
      <c r="I1663" s="98">
        <v>0</v>
      </c>
      <c r="J1663" s="98">
        <v>0</v>
      </c>
      <c r="K1663" s="101">
        <f t="shared" si="1490"/>
        <v>0</v>
      </c>
      <c r="L1663" s="100">
        <v>0</v>
      </c>
      <c r="M1663" s="98">
        <v>0</v>
      </c>
      <c r="N1663" s="101">
        <f t="shared" si="1491"/>
        <v>0</v>
      </c>
      <c r="O1663" s="100">
        <v>0</v>
      </c>
      <c r="P1663" s="98">
        <v>0</v>
      </c>
      <c r="Q1663" s="101">
        <f t="shared" si="1492"/>
        <v>0</v>
      </c>
      <c r="R1663" s="100">
        <v>0</v>
      </c>
      <c r="S1663" s="98">
        <v>0</v>
      </c>
      <c r="T1663" s="101">
        <f t="shared" si="1493"/>
        <v>0</v>
      </c>
      <c r="U1663" s="194">
        <v>1</v>
      </c>
      <c r="V1663" s="99">
        <v>1</v>
      </c>
      <c r="W1663" s="98">
        <v>0</v>
      </c>
      <c r="X1663" s="98">
        <v>0</v>
      </c>
      <c r="Y1663" s="101">
        <f t="shared" si="1496"/>
        <v>0</v>
      </c>
      <c r="Z1663" s="101">
        <v>1</v>
      </c>
      <c r="AA1663" s="194">
        <v>0</v>
      </c>
      <c r="AB1663" s="99">
        <v>1</v>
      </c>
      <c r="AC1663" s="98">
        <v>0</v>
      </c>
      <c r="AD1663" s="98">
        <v>0</v>
      </c>
      <c r="AE1663" s="101">
        <f t="shared" si="1494"/>
        <v>0</v>
      </c>
      <c r="AF1663" s="100">
        <v>0</v>
      </c>
      <c r="AG1663" s="98">
        <v>0</v>
      </c>
      <c r="AH1663" s="99">
        <f t="shared" si="1495"/>
        <v>0</v>
      </c>
      <c r="AI1663" s="101">
        <v>1</v>
      </c>
      <c r="AJ1663" s="106"/>
    </row>
    <row r="1664" spans="2:36" s="35" customFormat="1" ht="17.100000000000001" customHeight="1">
      <c r="B1664" s="105"/>
      <c r="C1664" s="54"/>
      <c r="D1664" s="96"/>
      <c r="E1664" s="111"/>
      <c r="F1664" s="112"/>
      <c r="G1664" s="113"/>
      <c r="H1664" s="194">
        <v>1</v>
      </c>
      <c r="I1664" s="98">
        <v>0</v>
      </c>
      <c r="J1664" s="98">
        <v>0</v>
      </c>
      <c r="K1664" s="101">
        <f t="shared" si="1490"/>
        <v>0</v>
      </c>
      <c r="L1664" s="100">
        <v>0</v>
      </c>
      <c r="M1664" s="98">
        <v>0</v>
      </c>
      <c r="N1664" s="101">
        <f t="shared" si="1491"/>
        <v>0</v>
      </c>
      <c r="O1664" s="100">
        <v>0</v>
      </c>
      <c r="P1664" s="98">
        <v>0</v>
      </c>
      <c r="Q1664" s="101">
        <f t="shared" si="1492"/>
        <v>0</v>
      </c>
      <c r="R1664" s="100">
        <v>0</v>
      </c>
      <c r="S1664" s="98">
        <v>0</v>
      </c>
      <c r="T1664" s="101">
        <f t="shared" si="1493"/>
        <v>0</v>
      </c>
      <c r="U1664" s="194">
        <v>1</v>
      </c>
      <c r="V1664" s="99">
        <v>1</v>
      </c>
      <c r="W1664" s="98">
        <v>0</v>
      </c>
      <c r="X1664" s="98">
        <v>0</v>
      </c>
      <c r="Y1664" s="101">
        <f t="shared" si="1496"/>
        <v>0</v>
      </c>
      <c r="Z1664" s="101">
        <v>1</v>
      </c>
      <c r="AA1664" s="194">
        <v>0</v>
      </c>
      <c r="AB1664" s="99">
        <v>1</v>
      </c>
      <c r="AC1664" s="98">
        <v>0</v>
      </c>
      <c r="AD1664" s="98">
        <v>0</v>
      </c>
      <c r="AE1664" s="101">
        <f t="shared" si="1494"/>
        <v>0</v>
      </c>
      <c r="AF1664" s="100">
        <v>0</v>
      </c>
      <c r="AG1664" s="98">
        <v>0</v>
      </c>
      <c r="AH1664" s="99">
        <f t="shared" si="1495"/>
        <v>0</v>
      </c>
      <c r="AI1664" s="101">
        <v>1</v>
      </c>
      <c r="AJ1664" s="106"/>
    </row>
    <row r="1665" spans="2:36" s="35" customFormat="1" ht="17.100000000000001" customHeight="1">
      <c r="B1665" s="105"/>
      <c r="C1665" s="54"/>
      <c r="D1665" s="96"/>
      <c r="E1665" s="111"/>
      <c r="F1665" s="112"/>
      <c r="G1665" s="113"/>
      <c r="H1665" s="194">
        <v>1</v>
      </c>
      <c r="I1665" s="98">
        <v>0</v>
      </c>
      <c r="J1665" s="98">
        <v>0</v>
      </c>
      <c r="K1665" s="101">
        <f t="shared" si="1490"/>
        <v>0</v>
      </c>
      <c r="L1665" s="100">
        <v>0</v>
      </c>
      <c r="M1665" s="98">
        <v>0</v>
      </c>
      <c r="N1665" s="101">
        <f t="shared" si="1491"/>
        <v>0</v>
      </c>
      <c r="O1665" s="100">
        <v>0</v>
      </c>
      <c r="P1665" s="98">
        <v>0</v>
      </c>
      <c r="Q1665" s="101">
        <f t="shared" si="1492"/>
        <v>0</v>
      </c>
      <c r="R1665" s="100">
        <v>0</v>
      </c>
      <c r="S1665" s="98">
        <v>0</v>
      </c>
      <c r="T1665" s="101">
        <f t="shared" si="1493"/>
        <v>0</v>
      </c>
      <c r="U1665" s="194">
        <v>1</v>
      </c>
      <c r="V1665" s="99">
        <v>1</v>
      </c>
      <c r="W1665" s="98">
        <v>0</v>
      </c>
      <c r="X1665" s="98">
        <v>0</v>
      </c>
      <c r="Y1665" s="101">
        <f t="shared" si="1496"/>
        <v>0</v>
      </c>
      <c r="Z1665" s="101">
        <v>1</v>
      </c>
      <c r="AA1665" s="194">
        <v>0</v>
      </c>
      <c r="AB1665" s="99">
        <v>1</v>
      </c>
      <c r="AC1665" s="98">
        <v>0</v>
      </c>
      <c r="AD1665" s="98">
        <v>0</v>
      </c>
      <c r="AE1665" s="101">
        <f t="shared" si="1494"/>
        <v>0</v>
      </c>
      <c r="AF1665" s="100">
        <v>0</v>
      </c>
      <c r="AG1665" s="98">
        <v>0</v>
      </c>
      <c r="AH1665" s="99">
        <f t="shared" si="1495"/>
        <v>0</v>
      </c>
      <c r="AI1665" s="101">
        <v>1</v>
      </c>
      <c r="AJ1665" s="106"/>
    </row>
    <row r="1666" spans="2:36" s="35" customFormat="1" ht="17.100000000000001" customHeight="1">
      <c r="B1666" s="105"/>
      <c r="C1666" s="54"/>
      <c r="D1666" s="96"/>
      <c r="E1666" s="111"/>
      <c r="F1666" s="112"/>
      <c r="G1666" s="113"/>
      <c r="H1666" s="194">
        <v>1</v>
      </c>
      <c r="I1666" s="98">
        <v>0</v>
      </c>
      <c r="J1666" s="98">
        <v>0</v>
      </c>
      <c r="K1666" s="101">
        <f t="shared" si="1490"/>
        <v>0</v>
      </c>
      <c r="L1666" s="100">
        <v>0</v>
      </c>
      <c r="M1666" s="98">
        <v>0</v>
      </c>
      <c r="N1666" s="101">
        <f t="shared" si="1491"/>
        <v>0</v>
      </c>
      <c r="O1666" s="100">
        <v>0</v>
      </c>
      <c r="P1666" s="98">
        <v>0</v>
      </c>
      <c r="Q1666" s="101">
        <f t="shared" si="1492"/>
        <v>0</v>
      </c>
      <c r="R1666" s="100">
        <v>0</v>
      </c>
      <c r="S1666" s="98">
        <v>0</v>
      </c>
      <c r="T1666" s="101">
        <f t="shared" si="1493"/>
        <v>0</v>
      </c>
      <c r="U1666" s="194">
        <v>1</v>
      </c>
      <c r="V1666" s="99">
        <v>1</v>
      </c>
      <c r="W1666" s="98">
        <v>0</v>
      </c>
      <c r="X1666" s="98">
        <v>0</v>
      </c>
      <c r="Y1666" s="101">
        <f t="shared" si="1496"/>
        <v>0</v>
      </c>
      <c r="Z1666" s="101">
        <v>1</v>
      </c>
      <c r="AA1666" s="194">
        <v>0</v>
      </c>
      <c r="AB1666" s="99">
        <v>1</v>
      </c>
      <c r="AC1666" s="98">
        <v>0</v>
      </c>
      <c r="AD1666" s="98">
        <v>0</v>
      </c>
      <c r="AE1666" s="101">
        <f t="shared" si="1494"/>
        <v>0</v>
      </c>
      <c r="AF1666" s="100">
        <v>0</v>
      </c>
      <c r="AG1666" s="98">
        <v>0</v>
      </c>
      <c r="AH1666" s="99">
        <f t="shared" si="1495"/>
        <v>0</v>
      </c>
      <c r="AI1666" s="101">
        <v>1</v>
      </c>
      <c r="AJ1666" s="106"/>
    </row>
    <row r="1667" spans="2:36" s="35" customFormat="1" ht="17.100000000000001" customHeight="1">
      <c r="B1667" s="105"/>
      <c r="C1667" s="54"/>
      <c r="D1667" s="96"/>
      <c r="E1667" s="111"/>
      <c r="F1667" s="112"/>
      <c r="G1667" s="113"/>
      <c r="H1667" s="194">
        <v>1</v>
      </c>
      <c r="I1667" s="98">
        <v>0</v>
      </c>
      <c r="J1667" s="98">
        <v>0</v>
      </c>
      <c r="K1667" s="101">
        <f t="shared" si="1490"/>
        <v>0</v>
      </c>
      <c r="L1667" s="100">
        <v>0</v>
      </c>
      <c r="M1667" s="98">
        <v>0</v>
      </c>
      <c r="N1667" s="101">
        <f t="shared" si="1491"/>
        <v>0</v>
      </c>
      <c r="O1667" s="100">
        <v>0</v>
      </c>
      <c r="P1667" s="98">
        <v>0</v>
      </c>
      <c r="Q1667" s="101">
        <f t="shared" si="1492"/>
        <v>0</v>
      </c>
      <c r="R1667" s="100">
        <v>0</v>
      </c>
      <c r="S1667" s="98">
        <v>0</v>
      </c>
      <c r="T1667" s="101">
        <f t="shared" si="1493"/>
        <v>0</v>
      </c>
      <c r="U1667" s="194">
        <v>1</v>
      </c>
      <c r="V1667" s="99">
        <v>1</v>
      </c>
      <c r="W1667" s="98">
        <v>0</v>
      </c>
      <c r="X1667" s="98">
        <v>0</v>
      </c>
      <c r="Y1667" s="101">
        <f t="shared" si="1496"/>
        <v>0</v>
      </c>
      <c r="Z1667" s="101">
        <v>1</v>
      </c>
      <c r="AA1667" s="194">
        <v>0</v>
      </c>
      <c r="AB1667" s="99">
        <v>1</v>
      </c>
      <c r="AC1667" s="98">
        <v>0</v>
      </c>
      <c r="AD1667" s="98">
        <v>0</v>
      </c>
      <c r="AE1667" s="101">
        <f t="shared" si="1494"/>
        <v>0</v>
      </c>
      <c r="AF1667" s="100">
        <v>0</v>
      </c>
      <c r="AG1667" s="98">
        <v>0</v>
      </c>
      <c r="AH1667" s="99">
        <f t="shared" si="1495"/>
        <v>0</v>
      </c>
      <c r="AI1667" s="101">
        <v>1</v>
      </c>
      <c r="AJ1667" s="106"/>
    </row>
    <row r="1668" spans="2:36" s="126" customFormat="1" ht="17.100000000000001" customHeight="1">
      <c r="B1668" s="118"/>
      <c r="C1668" s="119"/>
      <c r="D1668" s="120"/>
      <c r="E1668" s="121"/>
      <c r="F1668" s="122"/>
      <c r="G1668" s="123"/>
      <c r="H1668" s="194">
        <v>1</v>
      </c>
      <c r="I1668" s="430" t="s">
        <v>201</v>
      </c>
      <c r="J1668" s="430"/>
      <c r="K1668" s="124">
        <f>SUM(K1661:K1667)</f>
        <v>0</v>
      </c>
      <c r="L1668" s="401" t="s">
        <v>201</v>
      </c>
      <c r="M1668" s="402"/>
      <c r="N1668" s="124">
        <f>SUM(N1661:N1667)</f>
        <v>0</v>
      </c>
      <c r="O1668" s="401" t="s">
        <v>201</v>
      </c>
      <c r="P1668" s="402"/>
      <c r="Q1668" s="124">
        <f>SUM(Q1661:Q1667)</f>
        <v>0</v>
      </c>
      <c r="R1668" s="401" t="s">
        <v>201</v>
      </c>
      <c r="S1668" s="402"/>
      <c r="T1668" s="124">
        <f>SUM(T1661:T1667)</f>
        <v>0</v>
      </c>
      <c r="U1668" s="194">
        <v>1</v>
      </c>
      <c r="V1668" s="99">
        <v>1</v>
      </c>
      <c r="W1668" s="430" t="s">
        <v>201</v>
      </c>
      <c r="X1668" s="430"/>
      <c r="Y1668" s="124">
        <f>SUM(Y1661:Y1667)</f>
        <v>0</v>
      </c>
      <c r="Z1668" s="101">
        <v>1</v>
      </c>
      <c r="AA1668" s="194">
        <v>0</v>
      </c>
      <c r="AB1668" s="99">
        <v>1</v>
      </c>
      <c r="AC1668" s="430" t="s">
        <v>201</v>
      </c>
      <c r="AD1668" s="430"/>
      <c r="AE1668" s="124">
        <f>SUM(AE1661:AE1667)</f>
        <v>0</v>
      </c>
      <c r="AF1668" s="431" t="s">
        <v>201</v>
      </c>
      <c r="AG1668" s="430"/>
      <c r="AH1668" s="143">
        <f>SUM(AH1661:AH1667)</f>
        <v>0</v>
      </c>
      <c r="AI1668" s="101">
        <v>1</v>
      </c>
      <c r="AJ1668" s="125"/>
    </row>
    <row r="1669" spans="2:36" s="35" customFormat="1" ht="16.8" customHeight="1">
      <c r="B1669" s="105"/>
      <c r="C1669" s="54">
        <f>'3. Rekap Back Up Non Aspal X'!C227</f>
        <v>20600</v>
      </c>
      <c r="D1669" s="96">
        <f>'3. Rekap Back Up Non Aspal X'!D227</f>
        <v>20700</v>
      </c>
      <c r="E1669" s="111">
        <f>'3. Rekap Back Up Non Aspal X'!E227</f>
        <v>4</v>
      </c>
      <c r="F1669" s="112">
        <f>(100/((D1669-C1669)*E1669))*((K1676*0.05)+(N1676*0.05)+(Q1676*0.05)+(T1676)+(Y1676)+(AE1676*1.5)+(AH1676*1))</f>
        <v>0</v>
      </c>
      <c r="G1669" s="113" t="str">
        <f>IF(F1669&lt;=25,"RB",IF(F1669&lt;=75,"RB",IF(F1669&lt;=100,"RB","RB")))</f>
        <v>RB</v>
      </c>
      <c r="H1669" s="194">
        <v>1</v>
      </c>
      <c r="I1669" s="98">
        <v>0</v>
      </c>
      <c r="J1669" s="98">
        <v>0</v>
      </c>
      <c r="K1669" s="101">
        <f t="shared" ref="K1669:K1675" si="1497">I1669*J1669</f>
        <v>0</v>
      </c>
      <c r="L1669" s="98">
        <v>0</v>
      </c>
      <c r="M1669" s="98">
        <v>0</v>
      </c>
      <c r="N1669" s="101">
        <f t="shared" ref="N1669:N1675" si="1498">L1669*M1669</f>
        <v>0</v>
      </c>
      <c r="O1669" s="98">
        <v>0</v>
      </c>
      <c r="P1669" s="98">
        <v>0</v>
      </c>
      <c r="Q1669" s="101">
        <f t="shared" ref="Q1669:Q1675" si="1499">O1669*P1669</f>
        <v>0</v>
      </c>
      <c r="R1669" s="98">
        <v>0</v>
      </c>
      <c r="S1669" s="98">
        <v>0</v>
      </c>
      <c r="T1669" s="101">
        <f t="shared" ref="T1669:T1675" si="1500">R1669*S1669</f>
        <v>0</v>
      </c>
      <c r="U1669" s="194">
        <v>1</v>
      </c>
      <c r="V1669" s="99">
        <v>1</v>
      </c>
      <c r="W1669" s="98">
        <v>0</v>
      </c>
      <c r="X1669" s="98">
        <v>0</v>
      </c>
      <c r="Y1669" s="101">
        <f>W1669*X1669</f>
        <v>0</v>
      </c>
      <c r="Z1669" s="101">
        <v>1</v>
      </c>
      <c r="AA1669" s="194">
        <v>0</v>
      </c>
      <c r="AB1669" s="99">
        <v>1</v>
      </c>
      <c r="AC1669" s="98">
        <v>0</v>
      </c>
      <c r="AD1669" s="98">
        <v>0</v>
      </c>
      <c r="AE1669" s="101">
        <f t="shared" ref="AE1669:AE1675" si="1501">AC1669*AD1669</f>
        <v>0</v>
      </c>
      <c r="AF1669" s="98">
        <v>0</v>
      </c>
      <c r="AG1669" s="98">
        <v>3</v>
      </c>
      <c r="AH1669" s="99">
        <f t="shared" ref="AH1669:AH1675" si="1502">AF1669*AG1669</f>
        <v>0</v>
      </c>
      <c r="AI1669" s="101">
        <v>1</v>
      </c>
      <c r="AJ1669" s="106"/>
    </row>
    <row r="1670" spans="2:36" s="35" customFormat="1" ht="17.100000000000001" customHeight="1">
      <c r="B1670" s="105"/>
      <c r="C1670" s="54"/>
      <c r="D1670" s="96"/>
      <c r="E1670" s="111"/>
      <c r="F1670" s="112"/>
      <c r="G1670" s="113"/>
      <c r="H1670" s="194">
        <v>1</v>
      </c>
      <c r="I1670" s="98">
        <v>0</v>
      </c>
      <c r="J1670" s="98">
        <v>0</v>
      </c>
      <c r="K1670" s="101">
        <f t="shared" si="1497"/>
        <v>0</v>
      </c>
      <c r="L1670" s="100">
        <v>0</v>
      </c>
      <c r="M1670" s="98">
        <v>0</v>
      </c>
      <c r="N1670" s="101">
        <f t="shared" si="1498"/>
        <v>0</v>
      </c>
      <c r="O1670" s="100">
        <v>0</v>
      </c>
      <c r="P1670" s="98">
        <v>0</v>
      </c>
      <c r="Q1670" s="101">
        <f t="shared" si="1499"/>
        <v>0</v>
      </c>
      <c r="R1670" s="100">
        <v>0</v>
      </c>
      <c r="S1670" s="98">
        <v>0</v>
      </c>
      <c r="T1670" s="101">
        <f t="shared" si="1500"/>
        <v>0</v>
      </c>
      <c r="U1670" s="194">
        <v>1</v>
      </c>
      <c r="V1670" s="99">
        <v>1</v>
      </c>
      <c r="W1670" s="98">
        <v>0</v>
      </c>
      <c r="X1670" s="98">
        <v>0</v>
      </c>
      <c r="Y1670" s="101">
        <f t="shared" ref="Y1670:Y1675" si="1503">W1670*X1670</f>
        <v>0</v>
      </c>
      <c r="Z1670" s="101">
        <v>1</v>
      </c>
      <c r="AA1670" s="194">
        <v>0</v>
      </c>
      <c r="AB1670" s="99">
        <v>1</v>
      </c>
      <c r="AC1670" s="98">
        <v>0</v>
      </c>
      <c r="AD1670" s="98">
        <v>0</v>
      </c>
      <c r="AE1670" s="101">
        <f t="shared" si="1501"/>
        <v>0</v>
      </c>
      <c r="AF1670" s="100">
        <v>0</v>
      </c>
      <c r="AG1670" s="98">
        <v>0</v>
      </c>
      <c r="AH1670" s="99">
        <f t="shared" si="1502"/>
        <v>0</v>
      </c>
      <c r="AI1670" s="101">
        <v>1</v>
      </c>
      <c r="AJ1670" s="106"/>
    </row>
    <row r="1671" spans="2:36" s="35" customFormat="1" ht="17.100000000000001" customHeight="1">
      <c r="B1671" s="105"/>
      <c r="C1671" s="54"/>
      <c r="D1671" s="96"/>
      <c r="E1671" s="111"/>
      <c r="F1671" s="112"/>
      <c r="G1671" s="113"/>
      <c r="H1671" s="194">
        <v>1</v>
      </c>
      <c r="I1671" s="98">
        <v>0</v>
      </c>
      <c r="J1671" s="98">
        <v>0</v>
      </c>
      <c r="K1671" s="101">
        <f t="shared" si="1497"/>
        <v>0</v>
      </c>
      <c r="L1671" s="100">
        <v>0</v>
      </c>
      <c r="M1671" s="98">
        <v>0</v>
      </c>
      <c r="N1671" s="101">
        <f t="shared" si="1498"/>
        <v>0</v>
      </c>
      <c r="O1671" s="100">
        <v>0</v>
      </c>
      <c r="P1671" s="98">
        <v>0</v>
      </c>
      <c r="Q1671" s="101">
        <f t="shared" si="1499"/>
        <v>0</v>
      </c>
      <c r="R1671" s="100">
        <v>0</v>
      </c>
      <c r="S1671" s="98">
        <v>0</v>
      </c>
      <c r="T1671" s="101">
        <f t="shared" si="1500"/>
        <v>0</v>
      </c>
      <c r="U1671" s="194">
        <v>1</v>
      </c>
      <c r="V1671" s="99">
        <v>1</v>
      </c>
      <c r="W1671" s="98">
        <v>0</v>
      </c>
      <c r="X1671" s="98">
        <v>0</v>
      </c>
      <c r="Y1671" s="101">
        <f t="shared" si="1503"/>
        <v>0</v>
      </c>
      <c r="Z1671" s="101">
        <v>1</v>
      </c>
      <c r="AA1671" s="194">
        <v>0</v>
      </c>
      <c r="AB1671" s="99">
        <v>1</v>
      </c>
      <c r="AC1671" s="98">
        <v>0</v>
      </c>
      <c r="AD1671" s="98">
        <v>0</v>
      </c>
      <c r="AE1671" s="101">
        <f t="shared" si="1501"/>
        <v>0</v>
      </c>
      <c r="AF1671" s="100">
        <v>0</v>
      </c>
      <c r="AG1671" s="98">
        <v>0</v>
      </c>
      <c r="AH1671" s="99">
        <f t="shared" si="1502"/>
        <v>0</v>
      </c>
      <c r="AI1671" s="101">
        <v>1</v>
      </c>
      <c r="AJ1671" s="106"/>
    </row>
    <row r="1672" spans="2:36" s="35" customFormat="1" ht="17.100000000000001" customHeight="1">
      <c r="B1672" s="105"/>
      <c r="C1672" s="54"/>
      <c r="D1672" s="96"/>
      <c r="E1672" s="111"/>
      <c r="F1672" s="112"/>
      <c r="G1672" s="113"/>
      <c r="H1672" s="194">
        <v>1</v>
      </c>
      <c r="I1672" s="98">
        <v>0</v>
      </c>
      <c r="J1672" s="98">
        <v>0</v>
      </c>
      <c r="K1672" s="101">
        <f t="shared" si="1497"/>
        <v>0</v>
      </c>
      <c r="L1672" s="100">
        <v>0</v>
      </c>
      <c r="M1672" s="98">
        <v>0</v>
      </c>
      <c r="N1672" s="101">
        <f t="shared" si="1498"/>
        <v>0</v>
      </c>
      <c r="O1672" s="100">
        <v>0</v>
      </c>
      <c r="P1672" s="98">
        <v>0</v>
      </c>
      <c r="Q1672" s="101">
        <f t="shared" si="1499"/>
        <v>0</v>
      </c>
      <c r="R1672" s="100">
        <v>0</v>
      </c>
      <c r="S1672" s="98">
        <v>0</v>
      </c>
      <c r="T1672" s="101">
        <f t="shared" si="1500"/>
        <v>0</v>
      </c>
      <c r="U1672" s="194">
        <v>1</v>
      </c>
      <c r="V1672" s="99">
        <v>1</v>
      </c>
      <c r="W1672" s="98">
        <v>0</v>
      </c>
      <c r="X1672" s="98">
        <v>0</v>
      </c>
      <c r="Y1672" s="101">
        <f t="shared" si="1503"/>
        <v>0</v>
      </c>
      <c r="Z1672" s="101">
        <v>1</v>
      </c>
      <c r="AA1672" s="194">
        <v>0</v>
      </c>
      <c r="AB1672" s="99">
        <v>1</v>
      </c>
      <c r="AC1672" s="98">
        <v>0</v>
      </c>
      <c r="AD1672" s="98">
        <v>0</v>
      </c>
      <c r="AE1672" s="101">
        <f t="shared" si="1501"/>
        <v>0</v>
      </c>
      <c r="AF1672" s="100">
        <v>0</v>
      </c>
      <c r="AG1672" s="98">
        <v>0</v>
      </c>
      <c r="AH1672" s="99">
        <f t="shared" si="1502"/>
        <v>0</v>
      </c>
      <c r="AI1672" s="101">
        <v>1</v>
      </c>
      <c r="AJ1672" s="106"/>
    </row>
    <row r="1673" spans="2:36" s="35" customFormat="1" ht="17.100000000000001" customHeight="1">
      <c r="B1673" s="105"/>
      <c r="C1673" s="54"/>
      <c r="D1673" s="96"/>
      <c r="E1673" s="111"/>
      <c r="F1673" s="112"/>
      <c r="G1673" s="113"/>
      <c r="H1673" s="194">
        <v>1</v>
      </c>
      <c r="I1673" s="98">
        <v>0</v>
      </c>
      <c r="J1673" s="98">
        <v>0</v>
      </c>
      <c r="K1673" s="101">
        <f t="shared" si="1497"/>
        <v>0</v>
      </c>
      <c r="L1673" s="100">
        <v>0</v>
      </c>
      <c r="M1673" s="98">
        <v>0</v>
      </c>
      <c r="N1673" s="101">
        <f t="shared" si="1498"/>
        <v>0</v>
      </c>
      <c r="O1673" s="100">
        <v>0</v>
      </c>
      <c r="P1673" s="98">
        <v>0</v>
      </c>
      <c r="Q1673" s="101">
        <f t="shared" si="1499"/>
        <v>0</v>
      </c>
      <c r="R1673" s="100">
        <v>0</v>
      </c>
      <c r="S1673" s="98">
        <v>0</v>
      </c>
      <c r="T1673" s="101">
        <f t="shared" si="1500"/>
        <v>0</v>
      </c>
      <c r="U1673" s="194">
        <v>1</v>
      </c>
      <c r="V1673" s="99">
        <v>1</v>
      </c>
      <c r="W1673" s="98">
        <v>0</v>
      </c>
      <c r="X1673" s="98">
        <v>0</v>
      </c>
      <c r="Y1673" s="101">
        <f t="shared" si="1503"/>
        <v>0</v>
      </c>
      <c r="Z1673" s="101">
        <v>1</v>
      </c>
      <c r="AA1673" s="194">
        <v>0</v>
      </c>
      <c r="AB1673" s="99">
        <v>1</v>
      </c>
      <c r="AC1673" s="98">
        <v>0</v>
      </c>
      <c r="AD1673" s="98">
        <v>0</v>
      </c>
      <c r="AE1673" s="101">
        <f t="shared" si="1501"/>
        <v>0</v>
      </c>
      <c r="AF1673" s="100">
        <v>0</v>
      </c>
      <c r="AG1673" s="98">
        <v>0</v>
      </c>
      <c r="AH1673" s="99">
        <f t="shared" si="1502"/>
        <v>0</v>
      </c>
      <c r="AI1673" s="101">
        <v>1</v>
      </c>
      <c r="AJ1673" s="106"/>
    </row>
    <row r="1674" spans="2:36" s="35" customFormat="1" ht="17.100000000000001" customHeight="1">
      <c r="B1674" s="105"/>
      <c r="C1674" s="54"/>
      <c r="D1674" s="96"/>
      <c r="E1674" s="111"/>
      <c r="F1674" s="112"/>
      <c r="G1674" s="113"/>
      <c r="H1674" s="194">
        <v>1</v>
      </c>
      <c r="I1674" s="98">
        <v>0</v>
      </c>
      <c r="J1674" s="98">
        <v>0</v>
      </c>
      <c r="K1674" s="101">
        <f t="shared" si="1497"/>
        <v>0</v>
      </c>
      <c r="L1674" s="100">
        <v>0</v>
      </c>
      <c r="M1674" s="98">
        <v>0</v>
      </c>
      <c r="N1674" s="101">
        <f t="shared" si="1498"/>
        <v>0</v>
      </c>
      <c r="O1674" s="100">
        <v>0</v>
      </c>
      <c r="P1674" s="98">
        <v>0</v>
      </c>
      <c r="Q1674" s="101">
        <f t="shared" si="1499"/>
        <v>0</v>
      </c>
      <c r="R1674" s="100">
        <v>0</v>
      </c>
      <c r="S1674" s="98">
        <v>0</v>
      </c>
      <c r="T1674" s="101">
        <f t="shared" si="1500"/>
        <v>0</v>
      </c>
      <c r="U1674" s="194">
        <v>1</v>
      </c>
      <c r="V1674" s="99">
        <v>1</v>
      </c>
      <c r="W1674" s="98">
        <v>0</v>
      </c>
      <c r="X1674" s="98">
        <v>0</v>
      </c>
      <c r="Y1674" s="101">
        <f t="shared" si="1503"/>
        <v>0</v>
      </c>
      <c r="Z1674" s="101">
        <v>1</v>
      </c>
      <c r="AA1674" s="194">
        <v>0</v>
      </c>
      <c r="AB1674" s="99">
        <v>1</v>
      </c>
      <c r="AC1674" s="98">
        <v>0</v>
      </c>
      <c r="AD1674" s="98">
        <v>0</v>
      </c>
      <c r="AE1674" s="101">
        <f t="shared" si="1501"/>
        <v>0</v>
      </c>
      <c r="AF1674" s="100">
        <v>0</v>
      </c>
      <c r="AG1674" s="98">
        <v>0</v>
      </c>
      <c r="AH1674" s="99">
        <f t="shared" si="1502"/>
        <v>0</v>
      </c>
      <c r="AI1674" s="101">
        <v>1</v>
      </c>
      <c r="AJ1674" s="106"/>
    </row>
    <row r="1675" spans="2:36" s="35" customFormat="1" ht="17.100000000000001" customHeight="1">
      <c r="B1675" s="105"/>
      <c r="C1675" s="54"/>
      <c r="D1675" s="96"/>
      <c r="E1675" s="111"/>
      <c r="F1675" s="112"/>
      <c r="G1675" s="113"/>
      <c r="H1675" s="194">
        <v>1</v>
      </c>
      <c r="I1675" s="98">
        <v>0</v>
      </c>
      <c r="J1675" s="98">
        <v>0</v>
      </c>
      <c r="K1675" s="101">
        <f t="shared" si="1497"/>
        <v>0</v>
      </c>
      <c r="L1675" s="100">
        <v>0</v>
      </c>
      <c r="M1675" s="98">
        <v>0</v>
      </c>
      <c r="N1675" s="101">
        <f t="shared" si="1498"/>
        <v>0</v>
      </c>
      <c r="O1675" s="100">
        <v>0</v>
      </c>
      <c r="P1675" s="98">
        <v>0</v>
      </c>
      <c r="Q1675" s="101">
        <f t="shared" si="1499"/>
        <v>0</v>
      </c>
      <c r="R1675" s="100">
        <v>0</v>
      </c>
      <c r="S1675" s="98">
        <v>0</v>
      </c>
      <c r="T1675" s="101">
        <f t="shared" si="1500"/>
        <v>0</v>
      </c>
      <c r="U1675" s="194">
        <v>1</v>
      </c>
      <c r="V1675" s="99">
        <v>1</v>
      </c>
      <c r="W1675" s="98">
        <v>0</v>
      </c>
      <c r="X1675" s="98">
        <v>0</v>
      </c>
      <c r="Y1675" s="101">
        <f t="shared" si="1503"/>
        <v>0</v>
      </c>
      <c r="Z1675" s="101">
        <v>1</v>
      </c>
      <c r="AA1675" s="194">
        <v>0</v>
      </c>
      <c r="AB1675" s="99">
        <v>1</v>
      </c>
      <c r="AC1675" s="98">
        <v>0</v>
      </c>
      <c r="AD1675" s="98">
        <v>0</v>
      </c>
      <c r="AE1675" s="101">
        <f t="shared" si="1501"/>
        <v>0</v>
      </c>
      <c r="AF1675" s="100">
        <v>0</v>
      </c>
      <c r="AG1675" s="98">
        <v>0</v>
      </c>
      <c r="AH1675" s="99">
        <f t="shared" si="1502"/>
        <v>0</v>
      </c>
      <c r="AI1675" s="101">
        <v>1</v>
      </c>
      <c r="AJ1675" s="106"/>
    </row>
    <row r="1676" spans="2:36" s="126" customFormat="1" ht="17.100000000000001" customHeight="1">
      <c r="B1676" s="118"/>
      <c r="C1676" s="119"/>
      <c r="D1676" s="120"/>
      <c r="E1676" s="121"/>
      <c r="F1676" s="122"/>
      <c r="G1676" s="123"/>
      <c r="H1676" s="194">
        <v>1</v>
      </c>
      <c r="I1676" s="430" t="s">
        <v>201</v>
      </c>
      <c r="J1676" s="430"/>
      <c r="K1676" s="124">
        <f>SUM(K1669:K1675)</f>
        <v>0</v>
      </c>
      <c r="L1676" s="401" t="s">
        <v>201</v>
      </c>
      <c r="M1676" s="402"/>
      <c r="N1676" s="124">
        <f>SUM(N1669:N1675)</f>
        <v>0</v>
      </c>
      <c r="O1676" s="401" t="s">
        <v>201</v>
      </c>
      <c r="P1676" s="402"/>
      <c r="Q1676" s="124">
        <f>SUM(Q1669:Q1675)</f>
        <v>0</v>
      </c>
      <c r="R1676" s="401" t="s">
        <v>201</v>
      </c>
      <c r="S1676" s="402"/>
      <c r="T1676" s="124">
        <f>SUM(T1669:T1675)</f>
        <v>0</v>
      </c>
      <c r="U1676" s="194">
        <v>1</v>
      </c>
      <c r="V1676" s="99">
        <v>1</v>
      </c>
      <c r="W1676" s="430" t="s">
        <v>201</v>
      </c>
      <c r="X1676" s="430"/>
      <c r="Y1676" s="124">
        <f>SUM(Y1669:Y1675)</f>
        <v>0</v>
      </c>
      <c r="Z1676" s="101">
        <v>1</v>
      </c>
      <c r="AA1676" s="194">
        <v>0</v>
      </c>
      <c r="AB1676" s="99">
        <v>1</v>
      </c>
      <c r="AC1676" s="430" t="s">
        <v>201</v>
      </c>
      <c r="AD1676" s="430"/>
      <c r="AE1676" s="124">
        <f>SUM(AE1669:AE1675)</f>
        <v>0</v>
      </c>
      <c r="AF1676" s="431" t="s">
        <v>201</v>
      </c>
      <c r="AG1676" s="430"/>
      <c r="AH1676" s="143">
        <f>SUM(AH1669:AH1675)</f>
        <v>0</v>
      </c>
      <c r="AI1676" s="101">
        <v>1</v>
      </c>
      <c r="AJ1676" s="125"/>
    </row>
    <row r="1677" spans="2:36" s="35" customFormat="1" ht="16.8" customHeight="1">
      <c r="B1677" s="105"/>
      <c r="C1677" s="54">
        <f>'3. Rekap Back Up Non Aspal X'!C228</f>
        <v>20700</v>
      </c>
      <c r="D1677" s="96">
        <f>'3. Rekap Back Up Non Aspal X'!D228</f>
        <v>20800</v>
      </c>
      <c r="E1677" s="111">
        <f>'3. Rekap Back Up Non Aspal X'!E228</f>
        <v>4</v>
      </c>
      <c r="F1677" s="112">
        <f>(100/((D1677-C1677)*E1677))*((K1684*0.05)+(N1684*0.05)+(Q1684*0.05)+(T1684)+(Y1684)+(AE1684*1.5)+(AH1684*1))</f>
        <v>0</v>
      </c>
      <c r="G1677" s="113" t="str">
        <f>IF(F1677&lt;=25,"RB",IF(F1677&lt;=75,"RB",IF(F1677&lt;=100,"RB","RB")))</f>
        <v>RB</v>
      </c>
      <c r="H1677" s="194">
        <v>1</v>
      </c>
      <c r="I1677" s="98">
        <v>0</v>
      </c>
      <c r="J1677" s="98">
        <v>0</v>
      </c>
      <c r="K1677" s="101">
        <f t="shared" ref="K1677:K1683" si="1504">I1677*J1677</f>
        <v>0</v>
      </c>
      <c r="L1677" s="98">
        <v>0</v>
      </c>
      <c r="M1677" s="98">
        <v>0</v>
      </c>
      <c r="N1677" s="101">
        <f t="shared" ref="N1677:N1683" si="1505">L1677*M1677</f>
        <v>0</v>
      </c>
      <c r="O1677" s="98">
        <v>0</v>
      </c>
      <c r="P1677" s="98">
        <v>0</v>
      </c>
      <c r="Q1677" s="101">
        <f t="shared" ref="Q1677:Q1683" si="1506">O1677*P1677</f>
        <v>0</v>
      </c>
      <c r="R1677" s="98">
        <v>0</v>
      </c>
      <c r="S1677" s="98">
        <v>0</v>
      </c>
      <c r="T1677" s="101">
        <f t="shared" ref="T1677:T1683" si="1507">R1677*S1677</f>
        <v>0</v>
      </c>
      <c r="U1677" s="194">
        <v>1</v>
      </c>
      <c r="V1677" s="99">
        <v>1</v>
      </c>
      <c r="W1677" s="98">
        <v>0</v>
      </c>
      <c r="X1677" s="98">
        <v>0</v>
      </c>
      <c r="Y1677" s="101">
        <f>W1677*X1677</f>
        <v>0</v>
      </c>
      <c r="Z1677" s="101">
        <v>1</v>
      </c>
      <c r="AA1677" s="194">
        <v>0</v>
      </c>
      <c r="AB1677" s="99">
        <v>1</v>
      </c>
      <c r="AC1677" s="98">
        <v>0</v>
      </c>
      <c r="AD1677" s="98">
        <v>0</v>
      </c>
      <c r="AE1677" s="101">
        <f t="shared" ref="AE1677:AE1683" si="1508">AC1677*AD1677</f>
        <v>0</v>
      </c>
      <c r="AF1677" s="98">
        <v>0</v>
      </c>
      <c r="AG1677" s="98">
        <v>3</v>
      </c>
      <c r="AH1677" s="99">
        <f t="shared" ref="AH1677:AH1683" si="1509">AF1677*AG1677</f>
        <v>0</v>
      </c>
      <c r="AI1677" s="101">
        <v>1</v>
      </c>
      <c r="AJ1677" s="106"/>
    </row>
    <row r="1678" spans="2:36" s="35" customFormat="1" ht="17.100000000000001" customHeight="1">
      <c r="B1678" s="105"/>
      <c r="C1678" s="54"/>
      <c r="D1678" s="96"/>
      <c r="E1678" s="111"/>
      <c r="F1678" s="112"/>
      <c r="G1678" s="113"/>
      <c r="H1678" s="194">
        <v>1</v>
      </c>
      <c r="I1678" s="98">
        <v>0</v>
      </c>
      <c r="J1678" s="98">
        <v>0</v>
      </c>
      <c r="K1678" s="101">
        <f t="shared" si="1504"/>
        <v>0</v>
      </c>
      <c r="L1678" s="100">
        <v>0</v>
      </c>
      <c r="M1678" s="98">
        <v>0</v>
      </c>
      <c r="N1678" s="101">
        <f t="shared" si="1505"/>
        <v>0</v>
      </c>
      <c r="O1678" s="100">
        <v>0</v>
      </c>
      <c r="P1678" s="98">
        <v>0</v>
      </c>
      <c r="Q1678" s="101">
        <f t="shared" si="1506"/>
        <v>0</v>
      </c>
      <c r="R1678" s="100">
        <v>0</v>
      </c>
      <c r="S1678" s="98">
        <v>0</v>
      </c>
      <c r="T1678" s="101">
        <f t="shared" si="1507"/>
        <v>0</v>
      </c>
      <c r="U1678" s="194">
        <v>1</v>
      </c>
      <c r="V1678" s="99">
        <v>1</v>
      </c>
      <c r="W1678" s="98">
        <v>0</v>
      </c>
      <c r="X1678" s="98">
        <v>0</v>
      </c>
      <c r="Y1678" s="101">
        <f t="shared" ref="Y1678:Y1683" si="1510">W1678*X1678</f>
        <v>0</v>
      </c>
      <c r="Z1678" s="101">
        <v>1</v>
      </c>
      <c r="AA1678" s="194">
        <v>0</v>
      </c>
      <c r="AB1678" s="99">
        <v>1</v>
      </c>
      <c r="AC1678" s="98">
        <v>0</v>
      </c>
      <c r="AD1678" s="98">
        <v>0</v>
      </c>
      <c r="AE1678" s="101">
        <f t="shared" si="1508"/>
        <v>0</v>
      </c>
      <c r="AF1678" s="100">
        <v>0</v>
      </c>
      <c r="AG1678" s="98">
        <v>0</v>
      </c>
      <c r="AH1678" s="99">
        <f t="shared" si="1509"/>
        <v>0</v>
      </c>
      <c r="AI1678" s="101">
        <v>1</v>
      </c>
      <c r="AJ1678" s="106"/>
    </row>
    <row r="1679" spans="2:36" s="35" customFormat="1" ht="17.100000000000001" customHeight="1">
      <c r="B1679" s="105"/>
      <c r="C1679" s="54"/>
      <c r="D1679" s="96"/>
      <c r="E1679" s="111"/>
      <c r="F1679" s="112"/>
      <c r="G1679" s="113"/>
      <c r="H1679" s="194">
        <v>1</v>
      </c>
      <c r="I1679" s="98">
        <v>0</v>
      </c>
      <c r="J1679" s="98">
        <v>0</v>
      </c>
      <c r="K1679" s="101">
        <f t="shared" si="1504"/>
        <v>0</v>
      </c>
      <c r="L1679" s="100">
        <v>0</v>
      </c>
      <c r="M1679" s="98">
        <v>0</v>
      </c>
      <c r="N1679" s="101">
        <f t="shared" si="1505"/>
        <v>0</v>
      </c>
      <c r="O1679" s="100">
        <v>0</v>
      </c>
      <c r="P1679" s="98">
        <v>0</v>
      </c>
      <c r="Q1679" s="101">
        <f t="shared" si="1506"/>
        <v>0</v>
      </c>
      <c r="R1679" s="100">
        <v>0</v>
      </c>
      <c r="S1679" s="98">
        <v>0</v>
      </c>
      <c r="T1679" s="101">
        <f t="shared" si="1507"/>
        <v>0</v>
      </c>
      <c r="U1679" s="194">
        <v>1</v>
      </c>
      <c r="V1679" s="99">
        <v>1</v>
      </c>
      <c r="W1679" s="98">
        <v>0</v>
      </c>
      <c r="X1679" s="98">
        <v>0</v>
      </c>
      <c r="Y1679" s="101">
        <f t="shared" si="1510"/>
        <v>0</v>
      </c>
      <c r="Z1679" s="101">
        <v>1</v>
      </c>
      <c r="AA1679" s="194">
        <v>0</v>
      </c>
      <c r="AB1679" s="99">
        <v>1</v>
      </c>
      <c r="AC1679" s="98">
        <v>0</v>
      </c>
      <c r="AD1679" s="98">
        <v>0</v>
      </c>
      <c r="AE1679" s="101">
        <f t="shared" si="1508"/>
        <v>0</v>
      </c>
      <c r="AF1679" s="100">
        <v>0</v>
      </c>
      <c r="AG1679" s="98">
        <v>0</v>
      </c>
      <c r="AH1679" s="99">
        <f t="shared" si="1509"/>
        <v>0</v>
      </c>
      <c r="AI1679" s="101">
        <v>1</v>
      </c>
      <c r="AJ1679" s="106"/>
    </row>
    <row r="1680" spans="2:36" s="35" customFormat="1" ht="17.100000000000001" customHeight="1">
      <c r="B1680" s="105"/>
      <c r="C1680" s="54"/>
      <c r="D1680" s="96"/>
      <c r="E1680" s="111"/>
      <c r="F1680" s="112"/>
      <c r="G1680" s="113"/>
      <c r="H1680" s="194">
        <v>1</v>
      </c>
      <c r="I1680" s="98">
        <v>0</v>
      </c>
      <c r="J1680" s="98">
        <v>0</v>
      </c>
      <c r="K1680" s="101">
        <f t="shared" si="1504"/>
        <v>0</v>
      </c>
      <c r="L1680" s="100">
        <v>0</v>
      </c>
      <c r="M1680" s="98">
        <v>0</v>
      </c>
      <c r="N1680" s="101">
        <f t="shared" si="1505"/>
        <v>0</v>
      </c>
      <c r="O1680" s="100">
        <v>0</v>
      </c>
      <c r="P1680" s="98">
        <v>0</v>
      </c>
      <c r="Q1680" s="101">
        <f t="shared" si="1506"/>
        <v>0</v>
      </c>
      <c r="R1680" s="100">
        <v>0</v>
      </c>
      <c r="S1680" s="98">
        <v>0</v>
      </c>
      <c r="T1680" s="101">
        <f t="shared" si="1507"/>
        <v>0</v>
      </c>
      <c r="U1680" s="194">
        <v>1</v>
      </c>
      <c r="V1680" s="99">
        <v>1</v>
      </c>
      <c r="W1680" s="98">
        <v>0</v>
      </c>
      <c r="X1680" s="98">
        <v>0</v>
      </c>
      <c r="Y1680" s="101">
        <f t="shared" si="1510"/>
        <v>0</v>
      </c>
      <c r="Z1680" s="101">
        <v>1</v>
      </c>
      <c r="AA1680" s="194">
        <v>0</v>
      </c>
      <c r="AB1680" s="99">
        <v>1</v>
      </c>
      <c r="AC1680" s="98">
        <v>0</v>
      </c>
      <c r="AD1680" s="98">
        <v>0</v>
      </c>
      <c r="AE1680" s="101">
        <f t="shared" si="1508"/>
        <v>0</v>
      </c>
      <c r="AF1680" s="100">
        <v>0</v>
      </c>
      <c r="AG1680" s="98">
        <v>0</v>
      </c>
      <c r="AH1680" s="99">
        <f t="shared" si="1509"/>
        <v>0</v>
      </c>
      <c r="AI1680" s="101">
        <v>1</v>
      </c>
      <c r="AJ1680" s="106"/>
    </row>
    <row r="1681" spans="2:36" s="35" customFormat="1" ht="17.100000000000001" customHeight="1">
      <c r="B1681" s="105"/>
      <c r="C1681" s="54"/>
      <c r="D1681" s="96"/>
      <c r="E1681" s="111"/>
      <c r="F1681" s="112"/>
      <c r="G1681" s="113"/>
      <c r="H1681" s="194">
        <v>1</v>
      </c>
      <c r="I1681" s="98">
        <v>0</v>
      </c>
      <c r="J1681" s="98">
        <v>0</v>
      </c>
      <c r="K1681" s="101">
        <f t="shared" si="1504"/>
        <v>0</v>
      </c>
      <c r="L1681" s="100">
        <v>0</v>
      </c>
      <c r="M1681" s="98">
        <v>0</v>
      </c>
      <c r="N1681" s="101">
        <f t="shared" si="1505"/>
        <v>0</v>
      </c>
      <c r="O1681" s="100">
        <v>0</v>
      </c>
      <c r="P1681" s="98">
        <v>0</v>
      </c>
      <c r="Q1681" s="101">
        <f t="shared" si="1506"/>
        <v>0</v>
      </c>
      <c r="R1681" s="100">
        <v>0</v>
      </c>
      <c r="S1681" s="98">
        <v>0</v>
      </c>
      <c r="T1681" s="101">
        <f t="shared" si="1507"/>
        <v>0</v>
      </c>
      <c r="U1681" s="194">
        <v>1</v>
      </c>
      <c r="V1681" s="99">
        <v>1</v>
      </c>
      <c r="W1681" s="98">
        <v>0</v>
      </c>
      <c r="X1681" s="98">
        <v>0</v>
      </c>
      <c r="Y1681" s="101">
        <f t="shared" si="1510"/>
        <v>0</v>
      </c>
      <c r="Z1681" s="101">
        <v>1</v>
      </c>
      <c r="AA1681" s="194">
        <v>0</v>
      </c>
      <c r="AB1681" s="99">
        <v>1</v>
      </c>
      <c r="AC1681" s="98">
        <v>0</v>
      </c>
      <c r="AD1681" s="98">
        <v>0</v>
      </c>
      <c r="AE1681" s="101">
        <f t="shared" si="1508"/>
        <v>0</v>
      </c>
      <c r="AF1681" s="100">
        <v>0</v>
      </c>
      <c r="AG1681" s="98">
        <v>0</v>
      </c>
      <c r="AH1681" s="99">
        <f t="shared" si="1509"/>
        <v>0</v>
      </c>
      <c r="AI1681" s="101">
        <v>1</v>
      </c>
      <c r="AJ1681" s="106"/>
    </row>
    <row r="1682" spans="2:36" s="35" customFormat="1" ht="17.100000000000001" customHeight="1">
      <c r="B1682" s="105"/>
      <c r="C1682" s="54"/>
      <c r="D1682" s="96"/>
      <c r="E1682" s="111"/>
      <c r="F1682" s="112"/>
      <c r="G1682" s="113"/>
      <c r="H1682" s="194">
        <v>1</v>
      </c>
      <c r="I1682" s="98">
        <v>0</v>
      </c>
      <c r="J1682" s="98">
        <v>0</v>
      </c>
      <c r="K1682" s="101">
        <f t="shared" si="1504"/>
        <v>0</v>
      </c>
      <c r="L1682" s="100">
        <v>0</v>
      </c>
      <c r="M1682" s="98">
        <v>0</v>
      </c>
      <c r="N1682" s="101">
        <f t="shared" si="1505"/>
        <v>0</v>
      </c>
      <c r="O1682" s="100">
        <v>0</v>
      </c>
      <c r="P1682" s="98">
        <v>0</v>
      </c>
      <c r="Q1682" s="101">
        <f t="shared" si="1506"/>
        <v>0</v>
      </c>
      <c r="R1682" s="100">
        <v>0</v>
      </c>
      <c r="S1682" s="98">
        <v>0</v>
      </c>
      <c r="T1682" s="101">
        <f t="shared" si="1507"/>
        <v>0</v>
      </c>
      <c r="U1682" s="194">
        <v>1</v>
      </c>
      <c r="V1682" s="99">
        <v>1</v>
      </c>
      <c r="W1682" s="98">
        <v>0</v>
      </c>
      <c r="X1682" s="98">
        <v>0</v>
      </c>
      <c r="Y1682" s="101">
        <f t="shared" si="1510"/>
        <v>0</v>
      </c>
      <c r="Z1682" s="101">
        <v>1</v>
      </c>
      <c r="AA1682" s="194">
        <v>0</v>
      </c>
      <c r="AB1682" s="99">
        <v>1</v>
      </c>
      <c r="AC1682" s="98">
        <v>0</v>
      </c>
      <c r="AD1682" s="98">
        <v>0</v>
      </c>
      <c r="AE1682" s="101">
        <f t="shared" si="1508"/>
        <v>0</v>
      </c>
      <c r="AF1682" s="100">
        <v>0</v>
      </c>
      <c r="AG1682" s="98">
        <v>0</v>
      </c>
      <c r="AH1682" s="99">
        <f t="shared" si="1509"/>
        <v>0</v>
      </c>
      <c r="AI1682" s="101">
        <v>1</v>
      </c>
      <c r="AJ1682" s="106"/>
    </row>
    <row r="1683" spans="2:36" s="35" customFormat="1" ht="17.100000000000001" customHeight="1">
      <c r="B1683" s="105"/>
      <c r="C1683" s="54"/>
      <c r="D1683" s="96"/>
      <c r="E1683" s="111"/>
      <c r="F1683" s="112"/>
      <c r="G1683" s="113"/>
      <c r="H1683" s="194">
        <v>1</v>
      </c>
      <c r="I1683" s="98">
        <v>0</v>
      </c>
      <c r="J1683" s="98">
        <v>0</v>
      </c>
      <c r="K1683" s="101">
        <f t="shared" si="1504"/>
        <v>0</v>
      </c>
      <c r="L1683" s="100">
        <v>0</v>
      </c>
      <c r="M1683" s="98">
        <v>0</v>
      </c>
      <c r="N1683" s="101">
        <f t="shared" si="1505"/>
        <v>0</v>
      </c>
      <c r="O1683" s="100">
        <v>0</v>
      </c>
      <c r="P1683" s="98">
        <v>0</v>
      </c>
      <c r="Q1683" s="101">
        <f t="shared" si="1506"/>
        <v>0</v>
      </c>
      <c r="R1683" s="100">
        <v>0</v>
      </c>
      <c r="S1683" s="98">
        <v>0</v>
      </c>
      <c r="T1683" s="101">
        <f t="shared" si="1507"/>
        <v>0</v>
      </c>
      <c r="U1683" s="194">
        <v>1</v>
      </c>
      <c r="V1683" s="99">
        <v>1</v>
      </c>
      <c r="W1683" s="98">
        <v>0</v>
      </c>
      <c r="X1683" s="98">
        <v>0</v>
      </c>
      <c r="Y1683" s="101">
        <f t="shared" si="1510"/>
        <v>0</v>
      </c>
      <c r="Z1683" s="101">
        <v>1</v>
      </c>
      <c r="AA1683" s="194">
        <v>0</v>
      </c>
      <c r="AB1683" s="99">
        <v>1</v>
      </c>
      <c r="AC1683" s="98">
        <v>0</v>
      </c>
      <c r="AD1683" s="98">
        <v>0</v>
      </c>
      <c r="AE1683" s="101">
        <f t="shared" si="1508"/>
        <v>0</v>
      </c>
      <c r="AF1683" s="100">
        <v>0</v>
      </c>
      <c r="AG1683" s="98">
        <v>0</v>
      </c>
      <c r="AH1683" s="99">
        <f t="shared" si="1509"/>
        <v>0</v>
      </c>
      <c r="AI1683" s="101">
        <v>1</v>
      </c>
      <c r="AJ1683" s="106"/>
    </row>
    <row r="1684" spans="2:36" s="126" customFormat="1" ht="17.100000000000001" customHeight="1">
      <c r="B1684" s="118"/>
      <c r="C1684" s="119"/>
      <c r="D1684" s="120"/>
      <c r="E1684" s="121"/>
      <c r="F1684" s="122"/>
      <c r="G1684" s="123"/>
      <c r="H1684" s="194">
        <v>1</v>
      </c>
      <c r="I1684" s="430" t="s">
        <v>201</v>
      </c>
      <c r="J1684" s="430"/>
      <c r="K1684" s="124">
        <f>SUM(K1677:K1683)</f>
        <v>0</v>
      </c>
      <c r="L1684" s="401" t="s">
        <v>201</v>
      </c>
      <c r="M1684" s="402"/>
      <c r="N1684" s="124">
        <f>SUM(N1677:N1683)</f>
        <v>0</v>
      </c>
      <c r="O1684" s="401" t="s">
        <v>201</v>
      </c>
      <c r="P1684" s="402"/>
      <c r="Q1684" s="124">
        <f>SUM(Q1677:Q1683)</f>
        <v>0</v>
      </c>
      <c r="R1684" s="401" t="s">
        <v>201</v>
      </c>
      <c r="S1684" s="402"/>
      <c r="T1684" s="124">
        <f>SUM(T1677:T1683)</f>
        <v>0</v>
      </c>
      <c r="U1684" s="194">
        <v>1</v>
      </c>
      <c r="V1684" s="99">
        <v>1</v>
      </c>
      <c r="W1684" s="430" t="s">
        <v>201</v>
      </c>
      <c r="X1684" s="430"/>
      <c r="Y1684" s="124">
        <f>SUM(Y1677:Y1683)</f>
        <v>0</v>
      </c>
      <c r="Z1684" s="101">
        <v>1</v>
      </c>
      <c r="AA1684" s="194">
        <v>0</v>
      </c>
      <c r="AB1684" s="99">
        <v>1</v>
      </c>
      <c r="AC1684" s="430" t="s">
        <v>201</v>
      </c>
      <c r="AD1684" s="430"/>
      <c r="AE1684" s="124">
        <f>SUM(AE1677:AE1683)</f>
        <v>0</v>
      </c>
      <c r="AF1684" s="431" t="s">
        <v>201</v>
      </c>
      <c r="AG1684" s="430"/>
      <c r="AH1684" s="143">
        <f>SUM(AH1677:AH1683)</f>
        <v>0</v>
      </c>
      <c r="AI1684" s="101">
        <v>1</v>
      </c>
      <c r="AJ1684" s="125"/>
    </row>
    <row r="1685" spans="2:36" s="35" customFormat="1" ht="16.8" customHeight="1">
      <c r="B1685" s="105"/>
      <c r="C1685" s="54">
        <f>'3. Rekap Back Up Non Aspal X'!C229</f>
        <v>20800</v>
      </c>
      <c r="D1685" s="96">
        <f>'3. Rekap Back Up Non Aspal X'!D229</f>
        <v>20900</v>
      </c>
      <c r="E1685" s="111">
        <f>'3. Rekap Back Up Non Aspal X'!E229</f>
        <v>4</v>
      </c>
      <c r="F1685" s="112">
        <f>(100/((D1685-C1685)*E1685))*((K1692*0.05)+(N1692*0.05)+(Q1692*0.05)+(T1692)+(Y1692)+(AE1692*1.5)+(AH1692*1))</f>
        <v>0</v>
      </c>
      <c r="G1685" s="113" t="str">
        <f>IF(F1685&lt;=25,"RB",IF(F1685&lt;=75,"RB",IF(F1685&lt;=100,"RB","RB")))</f>
        <v>RB</v>
      </c>
      <c r="H1685" s="194">
        <v>1</v>
      </c>
      <c r="I1685" s="98">
        <v>0</v>
      </c>
      <c r="J1685" s="98">
        <v>0</v>
      </c>
      <c r="K1685" s="101">
        <f t="shared" ref="K1685:K1691" si="1511">I1685*J1685</f>
        <v>0</v>
      </c>
      <c r="L1685" s="98">
        <v>0</v>
      </c>
      <c r="M1685" s="98">
        <v>0</v>
      </c>
      <c r="N1685" s="101">
        <f t="shared" ref="N1685:N1691" si="1512">L1685*M1685</f>
        <v>0</v>
      </c>
      <c r="O1685" s="98">
        <v>0</v>
      </c>
      <c r="P1685" s="98">
        <v>0</v>
      </c>
      <c r="Q1685" s="101">
        <f t="shared" ref="Q1685:Q1691" si="1513">O1685*P1685</f>
        <v>0</v>
      </c>
      <c r="R1685" s="98">
        <v>0</v>
      </c>
      <c r="S1685" s="98">
        <v>0</v>
      </c>
      <c r="T1685" s="101">
        <f t="shared" ref="T1685:T1691" si="1514">R1685*S1685</f>
        <v>0</v>
      </c>
      <c r="U1685" s="194">
        <v>1</v>
      </c>
      <c r="V1685" s="99">
        <v>1</v>
      </c>
      <c r="W1685" s="98">
        <v>0</v>
      </c>
      <c r="X1685" s="98">
        <v>0</v>
      </c>
      <c r="Y1685" s="101">
        <f>W1685*X1685</f>
        <v>0</v>
      </c>
      <c r="Z1685" s="101">
        <v>1</v>
      </c>
      <c r="AA1685" s="194">
        <v>0</v>
      </c>
      <c r="AB1685" s="99">
        <v>1</v>
      </c>
      <c r="AC1685" s="98">
        <v>0</v>
      </c>
      <c r="AD1685" s="98">
        <v>0</v>
      </c>
      <c r="AE1685" s="101">
        <f t="shared" ref="AE1685:AE1691" si="1515">AC1685*AD1685</f>
        <v>0</v>
      </c>
      <c r="AF1685" s="98">
        <v>0</v>
      </c>
      <c r="AG1685" s="98">
        <v>3</v>
      </c>
      <c r="AH1685" s="99">
        <f t="shared" ref="AH1685:AH1691" si="1516">AF1685*AG1685</f>
        <v>0</v>
      </c>
      <c r="AI1685" s="101">
        <v>1</v>
      </c>
      <c r="AJ1685" s="106"/>
    </row>
    <row r="1686" spans="2:36" s="35" customFormat="1" ht="17.100000000000001" customHeight="1">
      <c r="B1686" s="105"/>
      <c r="C1686" s="54"/>
      <c r="D1686" s="96"/>
      <c r="E1686" s="111"/>
      <c r="F1686" s="112"/>
      <c r="G1686" s="113"/>
      <c r="H1686" s="194">
        <v>1</v>
      </c>
      <c r="I1686" s="98">
        <v>0</v>
      </c>
      <c r="J1686" s="98">
        <v>0</v>
      </c>
      <c r="K1686" s="101">
        <f t="shared" si="1511"/>
        <v>0</v>
      </c>
      <c r="L1686" s="100">
        <v>0</v>
      </c>
      <c r="M1686" s="98">
        <v>0</v>
      </c>
      <c r="N1686" s="101">
        <f t="shared" si="1512"/>
        <v>0</v>
      </c>
      <c r="O1686" s="100">
        <v>0</v>
      </c>
      <c r="P1686" s="98">
        <v>0</v>
      </c>
      <c r="Q1686" s="101">
        <f t="shared" si="1513"/>
        <v>0</v>
      </c>
      <c r="R1686" s="100">
        <v>0</v>
      </c>
      <c r="S1686" s="98">
        <v>0</v>
      </c>
      <c r="T1686" s="101">
        <f t="shared" si="1514"/>
        <v>0</v>
      </c>
      <c r="U1686" s="194">
        <v>1</v>
      </c>
      <c r="V1686" s="99">
        <v>1</v>
      </c>
      <c r="W1686" s="98">
        <v>0</v>
      </c>
      <c r="X1686" s="98">
        <v>0</v>
      </c>
      <c r="Y1686" s="101">
        <f t="shared" ref="Y1686:Y1691" si="1517">W1686*X1686</f>
        <v>0</v>
      </c>
      <c r="Z1686" s="101">
        <v>1</v>
      </c>
      <c r="AA1686" s="194">
        <v>0</v>
      </c>
      <c r="AB1686" s="99">
        <v>1</v>
      </c>
      <c r="AC1686" s="98">
        <v>0</v>
      </c>
      <c r="AD1686" s="98">
        <v>0</v>
      </c>
      <c r="AE1686" s="101">
        <f t="shared" si="1515"/>
        <v>0</v>
      </c>
      <c r="AF1686" s="100">
        <v>0</v>
      </c>
      <c r="AG1686" s="98">
        <v>0</v>
      </c>
      <c r="AH1686" s="99">
        <f t="shared" si="1516"/>
        <v>0</v>
      </c>
      <c r="AI1686" s="101">
        <v>1</v>
      </c>
      <c r="AJ1686" s="106"/>
    </row>
    <row r="1687" spans="2:36" s="35" customFormat="1" ht="17.100000000000001" customHeight="1">
      <c r="B1687" s="105"/>
      <c r="C1687" s="54"/>
      <c r="D1687" s="96"/>
      <c r="E1687" s="111"/>
      <c r="F1687" s="112"/>
      <c r="G1687" s="113"/>
      <c r="H1687" s="194">
        <v>1</v>
      </c>
      <c r="I1687" s="98">
        <v>0</v>
      </c>
      <c r="J1687" s="98">
        <v>0</v>
      </c>
      <c r="K1687" s="101">
        <f t="shared" si="1511"/>
        <v>0</v>
      </c>
      <c r="L1687" s="100">
        <v>0</v>
      </c>
      <c r="M1687" s="98">
        <v>0</v>
      </c>
      <c r="N1687" s="101">
        <f t="shared" si="1512"/>
        <v>0</v>
      </c>
      <c r="O1687" s="100">
        <v>0</v>
      </c>
      <c r="P1687" s="98">
        <v>0</v>
      </c>
      <c r="Q1687" s="101">
        <f t="shared" si="1513"/>
        <v>0</v>
      </c>
      <c r="R1687" s="100">
        <v>0</v>
      </c>
      <c r="S1687" s="98">
        <v>0</v>
      </c>
      <c r="T1687" s="101">
        <f t="shared" si="1514"/>
        <v>0</v>
      </c>
      <c r="U1687" s="194">
        <v>1</v>
      </c>
      <c r="V1687" s="99">
        <v>1</v>
      </c>
      <c r="W1687" s="98">
        <v>0</v>
      </c>
      <c r="X1687" s="98">
        <v>0</v>
      </c>
      <c r="Y1687" s="101">
        <f t="shared" si="1517"/>
        <v>0</v>
      </c>
      <c r="Z1687" s="101">
        <v>1</v>
      </c>
      <c r="AA1687" s="194">
        <v>0</v>
      </c>
      <c r="AB1687" s="99">
        <v>1</v>
      </c>
      <c r="AC1687" s="98">
        <v>0</v>
      </c>
      <c r="AD1687" s="98">
        <v>0</v>
      </c>
      <c r="AE1687" s="101">
        <f t="shared" si="1515"/>
        <v>0</v>
      </c>
      <c r="AF1687" s="100">
        <v>0</v>
      </c>
      <c r="AG1687" s="98">
        <v>0</v>
      </c>
      <c r="AH1687" s="99">
        <f t="shared" si="1516"/>
        <v>0</v>
      </c>
      <c r="AI1687" s="101">
        <v>1</v>
      </c>
      <c r="AJ1687" s="106"/>
    </row>
    <row r="1688" spans="2:36" s="35" customFormat="1" ht="17.100000000000001" customHeight="1">
      <c r="B1688" s="105"/>
      <c r="C1688" s="54"/>
      <c r="D1688" s="96"/>
      <c r="E1688" s="111"/>
      <c r="F1688" s="112"/>
      <c r="G1688" s="113"/>
      <c r="H1688" s="194">
        <v>1</v>
      </c>
      <c r="I1688" s="98">
        <v>0</v>
      </c>
      <c r="J1688" s="98">
        <v>0</v>
      </c>
      <c r="K1688" s="101">
        <f t="shared" si="1511"/>
        <v>0</v>
      </c>
      <c r="L1688" s="100">
        <v>0</v>
      </c>
      <c r="M1688" s="98">
        <v>0</v>
      </c>
      <c r="N1688" s="101">
        <f t="shared" si="1512"/>
        <v>0</v>
      </c>
      <c r="O1688" s="100">
        <v>0</v>
      </c>
      <c r="P1688" s="98">
        <v>0</v>
      </c>
      <c r="Q1688" s="101">
        <f t="shared" si="1513"/>
        <v>0</v>
      </c>
      <c r="R1688" s="100">
        <v>0</v>
      </c>
      <c r="S1688" s="98">
        <v>0</v>
      </c>
      <c r="T1688" s="101">
        <f t="shared" si="1514"/>
        <v>0</v>
      </c>
      <c r="U1688" s="194">
        <v>1</v>
      </c>
      <c r="V1688" s="99">
        <v>1</v>
      </c>
      <c r="W1688" s="98">
        <v>0</v>
      </c>
      <c r="X1688" s="98">
        <v>0</v>
      </c>
      <c r="Y1688" s="101">
        <f t="shared" si="1517"/>
        <v>0</v>
      </c>
      <c r="Z1688" s="101">
        <v>1</v>
      </c>
      <c r="AA1688" s="194">
        <v>0</v>
      </c>
      <c r="AB1688" s="99">
        <v>1</v>
      </c>
      <c r="AC1688" s="98">
        <v>0</v>
      </c>
      <c r="AD1688" s="98">
        <v>0</v>
      </c>
      <c r="AE1688" s="101">
        <f t="shared" si="1515"/>
        <v>0</v>
      </c>
      <c r="AF1688" s="100">
        <v>0</v>
      </c>
      <c r="AG1688" s="98">
        <v>0</v>
      </c>
      <c r="AH1688" s="99">
        <f t="shared" si="1516"/>
        <v>0</v>
      </c>
      <c r="AI1688" s="101">
        <v>1</v>
      </c>
      <c r="AJ1688" s="106"/>
    </row>
    <row r="1689" spans="2:36" s="35" customFormat="1" ht="17.100000000000001" customHeight="1">
      <c r="B1689" s="105"/>
      <c r="C1689" s="54"/>
      <c r="D1689" s="96"/>
      <c r="E1689" s="111"/>
      <c r="F1689" s="112"/>
      <c r="G1689" s="113"/>
      <c r="H1689" s="194">
        <v>1</v>
      </c>
      <c r="I1689" s="98">
        <v>0</v>
      </c>
      <c r="J1689" s="98">
        <v>0</v>
      </c>
      <c r="K1689" s="101">
        <f t="shared" si="1511"/>
        <v>0</v>
      </c>
      <c r="L1689" s="100">
        <v>0</v>
      </c>
      <c r="M1689" s="98">
        <v>0</v>
      </c>
      <c r="N1689" s="101">
        <f t="shared" si="1512"/>
        <v>0</v>
      </c>
      <c r="O1689" s="100">
        <v>0</v>
      </c>
      <c r="P1689" s="98">
        <v>0</v>
      </c>
      <c r="Q1689" s="101">
        <f t="shared" si="1513"/>
        <v>0</v>
      </c>
      <c r="R1689" s="100">
        <v>0</v>
      </c>
      <c r="S1689" s="98">
        <v>0</v>
      </c>
      <c r="T1689" s="101">
        <f t="shared" si="1514"/>
        <v>0</v>
      </c>
      <c r="U1689" s="194">
        <v>1</v>
      </c>
      <c r="V1689" s="99">
        <v>1</v>
      </c>
      <c r="W1689" s="98">
        <v>0</v>
      </c>
      <c r="X1689" s="98">
        <v>0</v>
      </c>
      <c r="Y1689" s="101">
        <f t="shared" si="1517"/>
        <v>0</v>
      </c>
      <c r="Z1689" s="101">
        <v>1</v>
      </c>
      <c r="AA1689" s="194">
        <v>0</v>
      </c>
      <c r="AB1689" s="99">
        <v>1</v>
      </c>
      <c r="AC1689" s="98">
        <v>0</v>
      </c>
      <c r="AD1689" s="98">
        <v>0</v>
      </c>
      <c r="AE1689" s="101">
        <f t="shared" si="1515"/>
        <v>0</v>
      </c>
      <c r="AF1689" s="100">
        <v>0</v>
      </c>
      <c r="AG1689" s="98">
        <v>0</v>
      </c>
      <c r="AH1689" s="99">
        <f t="shared" si="1516"/>
        <v>0</v>
      </c>
      <c r="AI1689" s="101">
        <v>1</v>
      </c>
      <c r="AJ1689" s="106"/>
    </row>
    <row r="1690" spans="2:36" s="35" customFormat="1" ht="17.100000000000001" customHeight="1">
      <c r="B1690" s="105"/>
      <c r="C1690" s="54"/>
      <c r="D1690" s="96"/>
      <c r="E1690" s="111"/>
      <c r="F1690" s="112"/>
      <c r="G1690" s="113"/>
      <c r="H1690" s="194">
        <v>1</v>
      </c>
      <c r="I1690" s="98">
        <v>0</v>
      </c>
      <c r="J1690" s="98">
        <v>0</v>
      </c>
      <c r="K1690" s="101">
        <f t="shared" si="1511"/>
        <v>0</v>
      </c>
      <c r="L1690" s="100">
        <v>0</v>
      </c>
      <c r="M1690" s="98">
        <v>0</v>
      </c>
      <c r="N1690" s="101">
        <f t="shared" si="1512"/>
        <v>0</v>
      </c>
      <c r="O1690" s="100">
        <v>0</v>
      </c>
      <c r="P1690" s="98">
        <v>0</v>
      </c>
      <c r="Q1690" s="101">
        <f t="shared" si="1513"/>
        <v>0</v>
      </c>
      <c r="R1690" s="100">
        <v>0</v>
      </c>
      <c r="S1690" s="98">
        <v>0</v>
      </c>
      <c r="T1690" s="101">
        <f t="shared" si="1514"/>
        <v>0</v>
      </c>
      <c r="U1690" s="194">
        <v>1</v>
      </c>
      <c r="V1690" s="99">
        <v>1</v>
      </c>
      <c r="W1690" s="98">
        <v>0</v>
      </c>
      <c r="X1690" s="98">
        <v>0</v>
      </c>
      <c r="Y1690" s="101">
        <f t="shared" si="1517"/>
        <v>0</v>
      </c>
      <c r="Z1690" s="101">
        <v>1</v>
      </c>
      <c r="AA1690" s="194">
        <v>0</v>
      </c>
      <c r="AB1690" s="99">
        <v>1</v>
      </c>
      <c r="AC1690" s="98">
        <v>0</v>
      </c>
      <c r="AD1690" s="98">
        <v>0</v>
      </c>
      <c r="AE1690" s="101">
        <f t="shared" si="1515"/>
        <v>0</v>
      </c>
      <c r="AF1690" s="100">
        <v>0</v>
      </c>
      <c r="AG1690" s="98">
        <v>0</v>
      </c>
      <c r="AH1690" s="99">
        <f t="shared" si="1516"/>
        <v>0</v>
      </c>
      <c r="AI1690" s="101">
        <v>1</v>
      </c>
      <c r="AJ1690" s="106"/>
    </row>
    <row r="1691" spans="2:36" s="35" customFormat="1" ht="17.100000000000001" customHeight="1">
      <c r="B1691" s="105"/>
      <c r="C1691" s="54"/>
      <c r="D1691" s="96"/>
      <c r="E1691" s="111"/>
      <c r="F1691" s="112"/>
      <c r="G1691" s="113"/>
      <c r="H1691" s="194">
        <v>1</v>
      </c>
      <c r="I1691" s="98">
        <v>0</v>
      </c>
      <c r="J1691" s="98">
        <v>0</v>
      </c>
      <c r="K1691" s="101">
        <f t="shared" si="1511"/>
        <v>0</v>
      </c>
      <c r="L1691" s="100">
        <v>0</v>
      </c>
      <c r="M1691" s="98">
        <v>0</v>
      </c>
      <c r="N1691" s="101">
        <f t="shared" si="1512"/>
        <v>0</v>
      </c>
      <c r="O1691" s="100">
        <v>0</v>
      </c>
      <c r="P1691" s="98">
        <v>0</v>
      </c>
      <c r="Q1691" s="101">
        <f t="shared" si="1513"/>
        <v>0</v>
      </c>
      <c r="R1691" s="100">
        <v>0</v>
      </c>
      <c r="S1691" s="98">
        <v>0</v>
      </c>
      <c r="T1691" s="101">
        <f t="shared" si="1514"/>
        <v>0</v>
      </c>
      <c r="U1691" s="194">
        <v>1</v>
      </c>
      <c r="V1691" s="99">
        <v>1</v>
      </c>
      <c r="W1691" s="98">
        <v>0</v>
      </c>
      <c r="X1691" s="98">
        <v>0</v>
      </c>
      <c r="Y1691" s="101">
        <f t="shared" si="1517"/>
        <v>0</v>
      </c>
      <c r="Z1691" s="101">
        <v>1</v>
      </c>
      <c r="AA1691" s="194">
        <v>0</v>
      </c>
      <c r="AB1691" s="99">
        <v>1</v>
      </c>
      <c r="AC1691" s="98">
        <v>0</v>
      </c>
      <c r="AD1691" s="98">
        <v>0</v>
      </c>
      <c r="AE1691" s="101">
        <f t="shared" si="1515"/>
        <v>0</v>
      </c>
      <c r="AF1691" s="100">
        <v>0</v>
      </c>
      <c r="AG1691" s="98">
        <v>0</v>
      </c>
      <c r="AH1691" s="99">
        <f t="shared" si="1516"/>
        <v>0</v>
      </c>
      <c r="AI1691" s="101">
        <v>1</v>
      </c>
      <c r="AJ1691" s="106"/>
    </row>
    <row r="1692" spans="2:36" s="126" customFormat="1" ht="17.100000000000001" customHeight="1" thickBot="1">
      <c r="B1692" s="128"/>
      <c r="C1692" s="154"/>
      <c r="D1692" s="155"/>
      <c r="E1692" s="156"/>
      <c r="F1692" s="129"/>
      <c r="G1692" s="130"/>
      <c r="H1692" s="195">
        <v>1</v>
      </c>
      <c r="I1692" s="432" t="s">
        <v>201</v>
      </c>
      <c r="J1692" s="432"/>
      <c r="K1692" s="131">
        <f>SUM(K1685:K1691)</f>
        <v>0</v>
      </c>
      <c r="L1692" s="403" t="s">
        <v>201</v>
      </c>
      <c r="M1692" s="404"/>
      <c r="N1692" s="131">
        <f>SUM(N1685:N1691)</f>
        <v>0</v>
      </c>
      <c r="O1692" s="403" t="s">
        <v>201</v>
      </c>
      <c r="P1692" s="404"/>
      <c r="Q1692" s="131">
        <f>SUM(Q1685:Q1691)</f>
        <v>0</v>
      </c>
      <c r="R1692" s="403" t="s">
        <v>201</v>
      </c>
      <c r="S1692" s="404"/>
      <c r="T1692" s="131">
        <f>SUM(T1685:T1691)</f>
        <v>0</v>
      </c>
      <c r="U1692" s="195">
        <v>1</v>
      </c>
      <c r="V1692" s="165">
        <v>1</v>
      </c>
      <c r="W1692" s="432" t="s">
        <v>201</v>
      </c>
      <c r="X1692" s="432"/>
      <c r="Y1692" s="131">
        <f>SUM(Y1685:Y1691)</f>
        <v>0</v>
      </c>
      <c r="Z1692" s="133">
        <v>1</v>
      </c>
      <c r="AA1692" s="195">
        <v>0</v>
      </c>
      <c r="AB1692" s="165">
        <v>1</v>
      </c>
      <c r="AC1692" s="432" t="s">
        <v>201</v>
      </c>
      <c r="AD1692" s="432"/>
      <c r="AE1692" s="131">
        <f>SUM(AE1685:AE1691)</f>
        <v>0</v>
      </c>
      <c r="AF1692" s="433" t="s">
        <v>201</v>
      </c>
      <c r="AG1692" s="432"/>
      <c r="AH1692" s="144">
        <f>SUM(AH1685:AH1691)</f>
        <v>0</v>
      </c>
      <c r="AI1692" s="133">
        <v>1</v>
      </c>
      <c r="AJ1692" s="134"/>
    </row>
    <row r="1693" spans="2:36" s="35" customFormat="1" ht="16.8" customHeight="1">
      <c r="B1693" s="114"/>
      <c r="C1693" s="157">
        <f>'3. Rekap Back Up Non Aspal X'!C230</f>
        <v>20900</v>
      </c>
      <c r="D1693" s="158">
        <f>'3. Rekap Back Up Non Aspal X'!D230</f>
        <v>21000</v>
      </c>
      <c r="E1693" s="159">
        <f>'3. Rekap Back Up Non Aspal X'!E230</f>
        <v>4</v>
      </c>
      <c r="F1693" s="115">
        <f>(100/((D1693-C1693)*E1693))*((K1700*0.05)+(N1700*0.05)+(Q1700*0.05)+(T1700)+(Y1700)+(AE1700*1.5)+(AH1700*1))</f>
        <v>0</v>
      </c>
      <c r="G1693" s="116" t="str">
        <f>IF(F1693&lt;=25,"RB",IF(F1693&lt;=75,"RB",IF(F1693&lt;=100,"RB","RB")))</f>
        <v>RB</v>
      </c>
      <c r="H1693" s="196">
        <v>1</v>
      </c>
      <c r="I1693" s="136">
        <v>0</v>
      </c>
      <c r="J1693" s="136">
        <v>0</v>
      </c>
      <c r="K1693" s="137">
        <f t="shared" ref="K1693:K1699" si="1518">I1693*J1693</f>
        <v>0</v>
      </c>
      <c r="L1693" s="136">
        <v>0</v>
      </c>
      <c r="M1693" s="136">
        <v>0</v>
      </c>
      <c r="N1693" s="137">
        <f t="shared" ref="N1693:N1699" si="1519">L1693*M1693</f>
        <v>0</v>
      </c>
      <c r="O1693" s="136">
        <v>0</v>
      </c>
      <c r="P1693" s="136">
        <v>3</v>
      </c>
      <c r="Q1693" s="137">
        <f t="shared" ref="Q1693:Q1699" si="1520">O1693*P1693</f>
        <v>0</v>
      </c>
      <c r="R1693" s="136">
        <v>0</v>
      </c>
      <c r="S1693" s="136">
        <v>0</v>
      </c>
      <c r="T1693" s="137">
        <f t="shared" ref="T1693:T1699" si="1521">R1693*S1693</f>
        <v>0</v>
      </c>
      <c r="U1693" s="196">
        <v>1</v>
      </c>
      <c r="V1693" s="138">
        <v>1</v>
      </c>
      <c r="W1693" s="136">
        <v>0</v>
      </c>
      <c r="X1693" s="136">
        <v>0</v>
      </c>
      <c r="Y1693" s="137">
        <f>W1693*X1693</f>
        <v>0</v>
      </c>
      <c r="Z1693" s="137">
        <v>1</v>
      </c>
      <c r="AA1693" s="196">
        <v>0</v>
      </c>
      <c r="AB1693" s="138">
        <v>1</v>
      </c>
      <c r="AC1693" s="136">
        <v>0</v>
      </c>
      <c r="AD1693" s="136">
        <v>0</v>
      </c>
      <c r="AE1693" s="137">
        <f t="shared" ref="AE1693:AE1699" si="1522">AC1693*AD1693</f>
        <v>0</v>
      </c>
      <c r="AF1693" s="136">
        <v>0</v>
      </c>
      <c r="AG1693" s="136">
        <v>0</v>
      </c>
      <c r="AH1693" s="138">
        <f t="shared" ref="AH1693:AH1699" si="1523">AF1693*AG1693</f>
        <v>0</v>
      </c>
      <c r="AI1693" s="137">
        <v>1</v>
      </c>
      <c r="AJ1693" s="139"/>
    </row>
    <row r="1694" spans="2:36" s="35" customFormat="1" ht="17.100000000000001" customHeight="1">
      <c r="B1694" s="105"/>
      <c r="C1694" s="54"/>
      <c r="D1694" s="96"/>
      <c r="E1694" s="111"/>
      <c r="F1694" s="112"/>
      <c r="G1694" s="113"/>
      <c r="H1694" s="194">
        <v>1</v>
      </c>
      <c r="I1694" s="98">
        <v>0</v>
      </c>
      <c r="J1694" s="98">
        <v>0</v>
      </c>
      <c r="K1694" s="101">
        <f t="shared" si="1518"/>
        <v>0</v>
      </c>
      <c r="L1694" s="100">
        <v>0</v>
      </c>
      <c r="M1694" s="98">
        <v>0</v>
      </c>
      <c r="N1694" s="101">
        <f t="shared" si="1519"/>
        <v>0</v>
      </c>
      <c r="O1694" s="100">
        <v>0</v>
      </c>
      <c r="P1694" s="98">
        <v>0</v>
      </c>
      <c r="Q1694" s="101">
        <f t="shared" si="1520"/>
        <v>0</v>
      </c>
      <c r="R1694" s="100">
        <v>0</v>
      </c>
      <c r="S1694" s="98">
        <v>0</v>
      </c>
      <c r="T1694" s="101">
        <f t="shared" si="1521"/>
        <v>0</v>
      </c>
      <c r="U1694" s="194">
        <v>1</v>
      </c>
      <c r="V1694" s="99">
        <v>1</v>
      </c>
      <c r="W1694" s="98">
        <v>0</v>
      </c>
      <c r="X1694" s="98">
        <v>0</v>
      </c>
      <c r="Y1694" s="101">
        <f t="shared" ref="Y1694:Y1699" si="1524">W1694*X1694</f>
        <v>0</v>
      </c>
      <c r="Z1694" s="101">
        <v>1</v>
      </c>
      <c r="AA1694" s="194">
        <v>0</v>
      </c>
      <c r="AB1694" s="99">
        <v>1</v>
      </c>
      <c r="AC1694" s="98">
        <v>0</v>
      </c>
      <c r="AD1694" s="98">
        <v>0</v>
      </c>
      <c r="AE1694" s="101">
        <f t="shared" si="1522"/>
        <v>0</v>
      </c>
      <c r="AF1694" s="100">
        <v>0</v>
      </c>
      <c r="AG1694" s="98">
        <v>0</v>
      </c>
      <c r="AH1694" s="99">
        <f t="shared" si="1523"/>
        <v>0</v>
      </c>
      <c r="AI1694" s="101">
        <v>1</v>
      </c>
      <c r="AJ1694" s="106"/>
    </row>
    <row r="1695" spans="2:36" s="35" customFormat="1" ht="17.100000000000001" customHeight="1">
      <c r="B1695" s="105"/>
      <c r="C1695" s="54"/>
      <c r="D1695" s="96"/>
      <c r="E1695" s="111"/>
      <c r="F1695" s="112"/>
      <c r="G1695" s="113"/>
      <c r="H1695" s="194">
        <v>1</v>
      </c>
      <c r="I1695" s="98">
        <v>0</v>
      </c>
      <c r="J1695" s="98">
        <v>0</v>
      </c>
      <c r="K1695" s="101">
        <f t="shared" si="1518"/>
        <v>0</v>
      </c>
      <c r="L1695" s="100">
        <v>0</v>
      </c>
      <c r="M1695" s="98">
        <v>0</v>
      </c>
      <c r="N1695" s="101">
        <f t="shared" si="1519"/>
        <v>0</v>
      </c>
      <c r="O1695" s="100">
        <v>0</v>
      </c>
      <c r="P1695" s="98">
        <v>0</v>
      </c>
      <c r="Q1695" s="101">
        <f t="shared" si="1520"/>
        <v>0</v>
      </c>
      <c r="R1695" s="100">
        <v>0</v>
      </c>
      <c r="S1695" s="98">
        <v>0</v>
      </c>
      <c r="T1695" s="101">
        <f t="shared" si="1521"/>
        <v>0</v>
      </c>
      <c r="U1695" s="194">
        <v>1</v>
      </c>
      <c r="V1695" s="99">
        <v>1</v>
      </c>
      <c r="W1695" s="98">
        <v>0</v>
      </c>
      <c r="X1695" s="98">
        <v>0</v>
      </c>
      <c r="Y1695" s="101">
        <f t="shared" si="1524"/>
        <v>0</v>
      </c>
      <c r="Z1695" s="101">
        <v>1</v>
      </c>
      <c r="AA1695" s="194">
        <v>0</v>
      </c>
      <c r="AB1695" s="99">
        <v>1</v>
      </c>
      <c r="AC1695" s="98">
        <v>0</v>
      </c>
      <c r="AD1695" s="98">
        <v>0</v>
      </c>
      <c r="AE1695" s="101">
        <f t="shared" si="1522"/>
        <v>0</v>
      </c>
      <c r="AF1695" s="100">
        <v>0</v>
      </c>
      <c r="AG1695" s="98">
        <v>0</v>
      </c>
      <c r="AH1695" s="99">
        <f t="shared" si="1523"/>
        <v>0</v>
      </c>
      <c r="AI1695" s="101">
        <v>1</v>
      </c>
      <c r="AJ1695" s="106"/>
    </row>
    <row r="1696" spans="2:36" s="35" customFormat="1" ht="17.100000000000001" customHeight="1">
      <c r="B1696" s="105"/>
      <c r="C1696" s="54"/>
      <c r="D1696" s="96"/>
      <c r="E1696" s="111"/>
      <c r="F1696" s="112"/>
      <c r="G1696" s="113"/>
      <c r="H1696" s="194">
        <v>1</v>
      </c>
      <c r="I1696" s="98">
        <v>0</v>
      </c>
      <c r="J1696" s="98">
        <v>0</v>
      </c>
      <c r="K1696" s="101">
        <f t="shared" si="1518"/>
        <v>0</v>
      </c>
      <c r="L1696" s="100">
        <v>0</v>
      </c>
      <c r="M1696" s="98">
        <v>0</v>
      </c>
      <c r="N1696" s="101">
        <f t="shared" si="1519"/>
        <v>0</v>
      </c>
      <c r="O1696" s="100">
        <v>0</v>
      </c>
      <c r="P1696" s="98">
        <v>0</v>
      </c>
      <c r="Q1696" s="101">
        <f t="shared" si="1520"/>
        <v>0</v>
      </c>
      <c r="R1696" s="100">
        <v>0</v>
      </c>
      <c r="S1696" s="98">
        <v>0</v>
      </c>
      <c r="T1696" s="101">
        <f t="shared" si="1521"/>
        <v>0</v>
      </c>
      <c r="U1696" s="194">
        <v>1</v>
      </c>
      <c r="V1696" s="99">
        <v>1</v>
      </c>
      <c r="W1696" s="98">
        <v>0</v>
      </c>
      <c r="X1696" s="98">
        <v>0</v>
      </c>
      <c r="Y1696" s="101">
        <f t="shared" si="1524"/>
        <v>0</v>
      </c>
      <c r="Z1696" s="101">
        <v>1</v>
      </c>
      <c r="AA1696" s="194">
        <v>0</v>
      </c>
      <c r="AB1696" s="99">
        <v>1</v>
      </c>
      <c r="AC1696" s="98">
        <v>0</v>
      </c>
      <c r="AD1696" s="98">
        <v>0</v>
      </c>
      <c r="AE1696" s="101">
        <f t="shared" si="1522"/>
        <v>0</v>
      </c>
      <c r="AF1696" s="100">
        <v>0</v>
      </c>
      <c r="AG1696" s="98">
        <v>0</v>
      </c>
      <c r="AH1696" s="99">
        <f t="shared" si="1523"/>
        <v>0</v>
      </c>
      <c r="AI1696" s="101">
        <v>1</v>
      </c>
      <c r="AJ1696" s="106"/>
    </row>
    <row r="1697" spans="2:36" s="35" customFormat="1" ht="17.100000000000001" customHeight="1">
      <c r="B1697" s="105"/>
      <c r="C1697" s="54"/>
      <c r="D1697" s="96"/>
      <c r="E1697" s="111"/>
      <c r="F1697" s="112"/>
      <c r="G1697" s="113"/>
      <c r="H1697" s="194">
        <v>1</v>
      </c>
      <c r="I1697" s="98">
        <v>0</v>
      </c>
      <c r="J1697" s="98">
        <v>0</v>
      </c>
      <c r="K1697" s="101">
        <f t="shared" si="1518"/>
        <v>0</v>
      </c>
      <c r="L1697" s="100">
        <v>0</v>
      </c>
      <c r="M1697" s="98">
        <v>0</v>
      </c>
      <c r="N1697" s="101">
        <f t="shared" si="1519"/>
        <v>0</v>
      </c>
      <c r="O1697" s="100">
        <v>0</v>
      </c>
      <c r="P1697" s="98">
        <v>0</v>
      </c>
      <c r="Q1697" s="101">
        <f t="shared" si="1520"/>
        <v>0</v>
      </c>
      <c r="R1697" s="100">
        <v>0</v>
      </c>
      <c r="S1697" s="98">
        <v>0</v>
      </c>
      <c r="T1697" s="101">
        <f t="shared" si="1521"/>
        <v>0</v>
      </c>
      <c r="U1697" s="194">
        <v>1</v>
      </c>
      <c r="V1697" s="99">
        <v>1</v>
      </c>
      <c r="W1697" s="98">
        <v>0</v>
      </c>
      <c r="X1697" s="98">
        <v>0</v>
      </c>
      <c r="Y1697" s="101">
        <f t="shared" si="1524"/>
        <v>0</v>
      </c>
      <c r="Z1697" s="101">
        <v>1</v>
      </c>
      <c r="AA1697" s="194">
        <v>0</v>
      </c>
      <c r="AB1697" s="99">
        <v>1</v>
      </c>
      <c r="AC1697" s="98">
        <v>0</v>
      </c>
      <c r="AD1697" s="98">
        <v>0</v>
      </c>
      <c r="AE1697" s="101">
        <f t="shared" si="1522"/>
        <v>0</v>
      </c>
      <c r="AF1697" s="100">
        <v>0</v>
      </c>
      <c r="AG1697" s="98">
        <v>0</v>
      </c>
      <c r="AH1697" s="99">
        <f t="shared" si="1523"/>
        <v>0</v>
      </c>
      <c r="AI1697" s="101">
        <v>1</v>
      </c>
      <c r="AJ1697" s="106"/>
    </row>
    <row r="1698" spans="2:36" s="35" customFormat="1" ht="17.100000000000001" customHeight="1">
      <c r="B1698" s="105"/>
      <c r="C1698" s="54"/>
      <c r="D1698" s="96"/>
      <c r="E1698" s="111"/>
      <c r="F1698" s="112"/>
      <c r="G1698" s="113"/>
      <c r="H1698" s="194">
        <v>1</v>
      </c>
      <c r="I1698" s="98">
        <v>0</v>
      </c>
      <c r="J1698" s="98">
        <v>0</v>
      </c>
      <c r="K1698" s="101">
        <f t="shared" si="1518"/>
        <v>0</v>
      </c>
      <c r="L1698" s="100">
        <v>0</v>
      </c>
      <c r="M1698" s="98">
        <v>0</v>
      </c>
      <c r="N1698" s="101">
        <f t="shared" si="1519"/>
        <v>0</v>
      </c>
      <c r="O1698" s="100">
        <v>0</v>
      </c>
      <c r="P1698" s="98">
        <v>0</v>
      </c>
      <c r="Q1698" s="101">
        <f t="shared" si="1520"/>
        <v>0</v>
      </c>
      <c r="R1698" s="100">
        <v>0</v>
      </c>
      <c r="S1698" s="98">
        <v>0</v>
      </c>
      <c r="T1698" s="101">
        <f t="shared" si="1521"/>
        <v>0</v>
      </c>
      <c r="U1698" s="194">
        <v>1</v>
      </c>
      <c r="V1698" s="99">
        <v>1</v>
      </c>
      <c r="W1698" s="98">
        <v>0</v>
      </c>
      <c r="X1698" s="98">
        <v>0</v>
      </c>
      <c r="Y1698" s="101">
        <f t="shared" si="1524"/>
        <v>0</v>
      </c>
      <c r="Z1698" s="101">
        <v>1</v>
      </c>
      <c r="AA1698" s="194">
        <v>0</v>
      </c>
      <c r="AB1698" s="99">
        <v>1</v>
      </c>
      <c r="AC1698" s="98">
        <v>0</v>
      </c>
      <c r="AD1698" s="98">
        <v>0</v>
      </c>
      <c r="AE1698" s="101">
        <f t="shared" si="1522"/>
        <v>0</v>
      </c>
      <c r="AF1698" s="100">
        <v>0</v>
      </c>
      <c r="AG1698" s="98">
        <v>0</v>
      </c>
      <c r="AH1698" s="99">
        <f t="shared" si="1523"/>
        <v>0</v>
      </c>
      <c r="AI1698" s="101">
        <v>1</v>
      </c>
      <c r="AJ1698" s="106"/>
    </row>
    <row r="1699" spans="2:36" s="35" customFormat="1" ht="17.100000000000001" customHeight="1">
      <c r="B1699" s="105"/>
      <c r="C1699" s="54"/>
      <c r="D1699" s="96"/>
      <c r="E1699" s="111"/>
      <c r="F1699" s="112"/>
      <c r="G1699" s="113"/>
      <c r="H1699" s="194">
        <v>1</v>
      </c>
      <c r="I1699" s="98">
        <v>0</v>
      </c>
      <c r="J1699" s="98">
        <v>0</v>
      </c>
      <c r="K1699" s="101">
        <f t="shared" si="1518"/>
        <v>0</v>
      </c>
      <c r="L1699" s="100">
        <v>0</v>
      </c>
      <c r="M1699" s="98">
        <v>0</v>
      </c>
      <c r="N1699" s="101">
        <f t="shared" si="1519"/>
        <v>0</v>
      </c>
      <c r="O1699" s="100">
        <v>0</v>
      </c>
      <c r="P1699" s="98">
        <v>0</v>
      </c>
      <c r="Q1699" s="101">
        <f t="shared" si="1520"/>
        <v>0</v>
      </c>
      <c r="R1699" s="100">
        <v>0</v>
      </c>
      <c r="S1699" s="98">
        <v>0</v>
      </c>
      <c r="T1699" s="101">
        <f t="shared" si="1521"/>
        <v>0</v>
      </c>
      <c r="U1699" s="194">
        <v>1</v>
      </c>
      <c r="V1699" s="99">
        <v>1</v>
      </c>
      <c r="W1699" s="98">
        <v>0</v>
      </c>
      <c r="X1699" s="98">
        <v>0</v>
      </c>
      <c r="Y1699" s="101">
        <f t="shared" si="1524"/>
        <v>0</v>
      </c>
      <c r="Z1699" s="101">
        <v>1</v>
      </c>
      <c r="AA1699" s="194">
        <v>0</v>
      </c>
      <c r="AB1699" s="99">
        <v>1</v>
      </c>
      <c r="AC1699" s="98">
        <v>0</v>
      </c>
      <c r="AD1699" s="98">
        <v>0</v>
      </c>
      <c r="AE1699" s="101">
        <f t="shared" si="1522"/>
        <v>0</v>
      </c>
      <c r="AF1699" s="100">
        <v>0</v>
      </c>
      <c r="AG1699" s="98">
        <v>0</v>
      </c>
      <c r="AH1699" s="99">
        <f t="shared" si="1523"/>
        <v>0</v>
      </c>
      <c r="AI1699" s="101">
        <v>1</v>
      </c>
      <c r="AJ1699" s="106"/>
    </row>
    <row r="1700" spans="2:36" s="126" customFormat="1" ht="17.100000000000001" customHeight="1">
      <c r="B1700" s="118"/>
      <c r="C1700" s="119"/>
      <c r="D1700" s="120"/>
      <c r="E1700" s="121"/>
      <c r="F1700" s="122"/>
      <c r="G1700" s="123"/>
      <c r="H1700" s="194">
        <v>1</v>
      </c>
      <c r="I1700" s="430" t="s">
        <v>201</v>
      </c>
      <c r="J1700" s="430"/>
      <c r="K1700" s="124">
        <f>SUM(K1693:K1699)</f>
        <v>0</v>
      </c>
      <c r="L1700" s="401" t="s">
        <v>201</v>
      </c>
      <c r="M1700" s="402"/>
      <c r="N1700" s="124">
        <f>SUM(N1693:N1699)</f>
        <v>0</v>
      </c>
      <c r="O1700" s="401" t="s">
        <v>201</v>
      </c>
      <c r="P1700" s="402"/>
      <c r="Q1700" s="124">
        <f>SUM(Q1693:Q1699)</f>
        <v>0</v>
      </c>
      <c r="R1700" s="401" t="s">
        <v>201</v>
      </c>
      <c r="S1700" s="402"/>
      <c r="T1700" s="124">
        <f>SUM(T1693:T1699)</f>
        <v>0</v>
      </c>
      <c r="U1700" s="194">
        <v>1</v>
      </c>
      <c r="V1700" s="99">
        <v>1</v>
      </c>
      <c r="W1700" s="430" t="s">
        <v>201</v>
      </c>
      <c r="X1700" s="430"/>
      <c r="Y1700" s="124">
        <f>SUM(Y1693:Y1699)</f>
        <v>0</v>
      </c>
      <c r="Z1700" s="101">
        <v>1</v>
      </c>
      <c r="AA1700" s="194">
        <v>0</v>
      </c>
      <c r="AB1700" s="99">
        <v>1</v>
      </c>
      <c r="AC1700" s="430" t="s">
        <v>201</v>
      </c>
      <c r="AD1700" s="430"/>
      <c r="AE1700" s="124">
        <f>SUM(AE1693:AE1699)</f>
        <v>0</v>
      </c>
      <c r="AF1700" s="431" t="s">
        <v>201</v>
      </c>
      <c r="AG1700" s="430"/>
      <c r="AH1700" s="143">
        <f>SUM(AH1693:AH1699)</f>
        <v>0</v>
      </c>
      <c r="AI1700" s="101">
        <v>1</v>
      </c>
      <c r="AJ1700" s="125"/>
    </row>
    <row r="1701" spans="2:36" s="35" customFormat="1" ht="16.8" customHeight="1">
      <c r="B1701" s="105"/>
      <c r="C1701" s="54">
        <f>'3. Rekap Back Up Non Aspal X'!C231</f>
        <v>21000</v>
      </c>
      <c r="D1701" s="96">
        <f>'3. Rekap Back Up Non Aspal X'!D231</f>
        <v>21100</v>
      </c>
      <c r="E1701" s="111">
        <f>'3. Rekap Back Up Non Aspal X'!E231</f>
        <v>4</v>
      </c>
      <c r="F1701" s="112">
        <f>(100/((D1701-C1701)*E1701))*((K1708*0.05)+(N1708*0.05)+(Q1708*0.05)+(T1708)+(Y1708)+(AE1708*1.5)+(AH1708*1))</f>
        <v>0</v>
      </c>
      <c r="G1701" s="113" t="str">
        <f>IF(F1701&lt;=25,"RB",IF(F1701&lt;=75,"RB",IF(F1701&lt;=100,"RB","RB")))</f>
        <v>RB</v>
      </c>
      <c r="H1701" s="194">
        <v>1</v>
      </c>
      <c r="I1701" s="98">
        <v>0</v>
      </c>
      <c r="J1701" s="98">
        <v>0</v>
      </c>
      <c r="K1701" s="101">
        <f t="shared" ref="K1701:K1707" si="1525">I1701*J1701</f>
        <v>0</v>
      </c>
      <c r="L1701" s="98">
        <v>0</v>
      </c>
      <c r="M1701" s="98">
        <v>0</v>
      </c>
      <c r="N1701" s="101">
        <f t="shared" ref="N1701:N1707" si="1526">L1701*M1701</f>
        <v>0</v>
      </c>
      <c r="O1701" s="98">
        <v>0</v>
      </c>
      <c r="P1701" s="98">
        <v>0</v>
      </c>
      <c r="Q1701" s="101">
        <f t="shared" ref="Q1701:Q1707" si="1527">O1701*P1701</f>
        <v>0</v>
      </c>
      <c r="R1701" s="98">
        <v>0</v>
      </c>
      <c r="S1701" s="98">
        <v>0</v>
      </c>
      <c r="T1701" s="101">
        <f t="shared" ref="T1701:T1707" si="1528">R1701*S1701</f>
        <v>0</v>
      </c>
      <c r="U1701" s="194">
        <v>1</v>
      </c>
      <c r="V1701" s="99">
        <v>1</v>
      </c>
      <c r="W1701" s="98">
        <v>0</v>
      </c>
      <c r="X1701" s="98">
        <v>0</v>
      </c>
      <c r="Y1701" s="101">
        <f>W1701*X1701</f>
        <v>0</v>
      </c>
      <c r="Z1701" s="101">
        <v>1</v>
      </c>
      <c r="AA1701" s="194">
        <v>0</v>
      </c>
      <c r="AB1701" s="99">
        <v>1</v>
      </c>
      <c r="AC1701" s="98">
        <v>0</v>
      </c>
      <c r="AD1701" s="98">
        <v>0</v>
      </c>
      <c r="AE1701" s="101">
        <f t="shared" ref="AE1701:AE1707" si="1529">AC1701*AD1701</f>
        <v>0</v>
      </c>
      <c r="AF1701" s="98">
        <v>0</v>
      </c>
      <c r="AG1701" s="98">
        <v>3</v>
      </c>
      <c r="AH1701" s="99">
        <f t="shared" ref="AH1701:AH1707" si="1530">AF1701*AG1701</f>
        <v>0</v>
      </c>
      <c r="AI1701" s="101">
        <v>1</v>
      </c>
      <c r="AJ1701" s="106"/>
    </row>
    <row r="1702" spans="2:36" s="35" customFormat="1" ht="17.100000000000001" customHeight="1">
      <c r="B1702" s="105"/>
      <c r="C1702" s="54"/>
      <c r="D1702" s="96"/>
      <c r="E1702" s="111"/>
      <c r="F1702" s="112"/>
      <c r="G1702" s="113"/>
      <c r="H1702" s="194">
        <v>1</v>
      </c>
      <c r="I1702" s="98">
        <v>0</v>
      </c>
      <c r="J1702" s="98">
        <v>0</v>
      </c>
      <c r="K1702" s="101">
        <f t="shared" si="1525"/>
        <v>0</v>
      </c>
      <c r="L1702" s="100">
        <v>0</v>
      </c>
      <c r="M1702" s="98">
        <v>0</v>
      </c>
      <c r="N1702" s="101">
        <f t="shared" si="1526"/>
        <v>0</v>
      </c>
      <c r="O1702" s="100">
        <v>0</v>
      </c>
      <c r="P1702" s="98">
        <v>0</v>
      </c>
      <c r="Q1702" s="101">
        <f t="shared" si="1527"/>
        <v>0</v>
      </c>
      <c r="R1702" s="100">
        <v>0</v>
      </c>
      <c r="S1702" s="98">
        <v>0</v>
      </c>
      <c r="T1702" s="101">
        <f t="shared" si="1528"/>
        <v>0</v>
      </c>
      <c r="U1702" s="194">
        <v>1</v>
      </c>
      <c r="V1702" s="99">
        <v>1</v>
      </c>
      <c r="W1702" s="98">
        <v>0</v>
      </c>
      <c r="X1702" s="98">
        <v>0</v>
      </c>
      <c r="Y1702" s="101">
        <f t="shared" ref="Y1702:Y1707" si="1531">W1702*X1702</f>
        <v>0</v>
      </c>
      <c r="Z1702" s="101">
        <v>1</v>
      </c>
      <c r="AA1702" s="194">
        <v>0</v>
      </c>
      <c r="AB1702" s="99">
        <v>1</v>
      </c>
      <c r="AC1702" s="98">
        <v>0</v>
      </c>
      <c r="AD1702" s="98">
        <v>0</v>
      </c>
      <c r="AE1702" s="101">
        <f t="shared" si="1529"/>
        <v>0</v>
      </c>
      <c r="AF1702" s="100">
        <v>0</v>
      </c>
      <c r="AG1702" s="98">
        <v>0</v>
      </c>
      <c r="AH1702" s="99">
        <f t="shared" si="1530"/>
        <v>0</v>
      </c>
      <c r="AI1702" s="101">
        <v>1</v>
      </c>
      <c r="AJ1702" s="106"/>
    </row>
    <row r="1703" spans="2:36" s="35" customFormat="1" ht="17.100000000000001" customHeight="1">
      <c r="B1703" s="105"/>
      <c r="C1703" s="54"/>
      <c r="D1703" s="96"/>
      <c r="E1703" s="111"/>
      <c r="F1703" s="112"/>
      <c r="G1703" s="113"/>
      <c r="H1703" s="194">
        <v>1</v>
      </c>
      <c r="I1703" s="98">
        <v>0</v>
      </c>
      <c r="J1703" s="98">
        <v>0</v>
      </c>
      <c r="K1703" s="101">
        <f t="shared" si="1525"/>
        <v>0</v>
      </c>
      <c r="L1703" s="100">
        <v>0</v>
      </c>
      <c r="M1703" s="98">
        <v>0</v>
      </c>
      <c r="N1703" s="101">
        <f t="shared" si="1526"/>
        <v>0</v>
      </c>
      <c r="O1703" s="100">
        <v>0</v>
      </c>
      <c r="P1703" s="98">
        <v>0</v>
      </c>
      <c r="Q1703" s="101">
        <f t="shared" si="1527"/>
        <v>0</v>
      </c>
      <c r="R1703" s="100">
        <v>0</v>
      </c>
      <c r="S1703" s="98">
        <v>0</v>
      </c>
      <c r="T1703" s="101">
        <f t="shared" si="1528"/>
        <v>0</v>
      </c>
      <c r="U1703" s="194">
        <v>1</v>
      </c>
      <c r="V1703" s="99">
        <v>1</v>
      </c>
      <c r="W1703" s="98">
        <v>0</v>
      </c>
      <c r="X1703" s="98">
        <v>0</v>
      </c>
      <c r="Y1703" s="101">
        <f t="shared" si="1531"/>
        <v>0</v>
      </c>
      <c r="Z1703" s="101">
        <v>1</v>
      </c>
      <c r="AA1703" s="194">
        <v>0</v>
      </c>
      <c r="AB1703" s="99">
        <v>1</v>
      </c>
      <c r="AC1703" s="98">
        <v>0</v>
      </c>
      <c r="AD1703" s="98">
        <v>0</v>
      </c>
      <c r="AE1703" s="101">
        <f t="shared" si="1529"/>
        <v>0</v>
      </c>
      <c r="AF1703" s="100">
        <v>0</v>
      </c>
      <c r="AG1703" s="98">
        <v>0</v>
      </c>
      <c r="AH1703" s="99">
        <f t="shared" si="1530"/>
        <v>0</v>
      </c>
      <c r="AI1703" s="101">
        <v>1</v>
      </c>
      <c r="AJ1703" s="106"/>
    </row>
    <row r="1704" spans="2:36" s="35" customFormat="1" ht="17.100000000000001" customHeight="1">
      <c r="B1704" s="105"/>
      <c r="C1704" s="54"/>
      <c r="D1704" s="96"/>
      <c r="E1704" s="111"/>
      <c r="F1704" s="112"/>
      <c r="G1704" s="113"/>
      <c r="H1704" s="194">
        <v>1</v>
      </c>
      <c r="I1704" s="98">
        <v>0</v>
      </c>
      <c r="J1704" s="98">
        <v>0</v>
      </c>
      <c r="K1704" s="101">
        <f t="shared" si="1525"/>
        <v>0</v>
      </c>
      <c r="L1704" s="100">
        <v>0</v>
      </c>
      <c r="M1704" s="98">
        <v>0</v>
      </c>
      <c r="N1704" s="101">
        <f t="shared" si="1526"/>
        <v>0</v>
      </c>
      <c r="O1704" s="100">
        <v>0</v>
      </c>
      <c r="P1704" s="98">
        <v>0</v>
      </c>
      <c r="Q1704" s="101">
        <f t="shared" si="1527"/>
        <v>0</v>
      </c>
      <c r="R1704" s="100">
        <v>0</v>
      </c>
      <c r="S1704" s="98">
        <v>0</v>
      </c>
      <c r="T1704" s="101">
        <f t="shared" si="1528"/>
        <v>0</v>
      </c>
      <c r="U1704" s="194">
        <v>1</v>
      </c>
      <c r="V1704" s="99">
        <v>1</v>
      </c>
      <c r="W1704" s="98">
        <v>0</v>
      </c>
      <c r="X1704" s="98">
        <v>0</v>
      </c>
      <c r="Y1704" s="101">
        <f t="shared" si="1531"/>
        <v>0</v>
      </c>
      <c r="Z1704" s="101">
        <v>1</v>
      </c>
      <c r="AA1704" s="194">
        <v>0</v>
      </c>
      <c r="AB1704" s="99">
        <v>1</v>
      </c>
      <c r="AC1704" s="98">
        <v>0</v>
      </c>
      <c r="AD1704" s="98">
        <v>0</v>
      </c>
      <c r="AE1704" s="101">
        <f t="shared" si="1529"/>
        <v>0</v>
      </c>
      <c r="AF1704" s="100">
        <v>0</v>
      </c>
      <c r="AG1704" s="98">
        <v>0</v>
      </c>
      <c r="AH1704" s="99">
        <f t="shared" si="1530"/>
        <v>0</v>
      </c>
      <c r="AI1704" s="101">
        <v>1</v>
      </c>
      <c r="AJ1704" s="106"/>
    </row>
    <row r="1705" spans="2:36" s="35" customFormat="1" ht="17.100000000000001" customHeight="1">
      <c r="B1705" s="105"/>
      <c r="C1705" s="54"/>
      <c r="D1705" s="96"/>
      <c r="E1705" s="111"/>
      <c r="F1705" s="112"/>
      <c r="G1705" s="113"/>
      <c r="H1705" s="194">
        <v>1</v>
      </c>
      <c r="I1705" s="98">
        <v>0</v>
      </c>
      <c r="J1705" s="98">
        <v>0</v>
      </c>
      <c r="K1705" s="101">
        <f t="shared" si="1525"/>
        <v>0</v>
      </c>
      <c r="L1705" s="100">
        <v>0</v>
      </c>
      <c r="M1705" s="98">
        <v>0</v>
      </c>
      <c r="N1705" s="101">
        <f t="shared" si="1526"/>
        <v>0</v>
      </c>
      <c r="O1705" s="100">
        <v>0</v>
      </c>
      <c r="P1705" s="98">
        <v>0</v>
      </c>
      <c r="Q1705" s="101">
        <f t="shared" si="1527"/>
        <v>0</v>
      </c>
      <c r="R1705" s="100">
        <v>0</v>
      </c>
      <c r="S1705" s="98">
        <v>0</v>
      </c>
      <c r="T1705" s="101">
        <f t="shared" si="1528"/>
        <v>0</v>
      </c>
      <c r="U1705" s="194">
        <v>1</v>
      </c>
      <c r="V1705" s="99">
        <v>1</v>
      </c>
      <c r="W1705" s="98">
        <v>0</v>
      </c>
      <c r="X1705" s="98">
        <v>0</v>
      </c>
      <c r="Y1705" s="101">
        <f t="shared" si="1531"/>
        <v>0</v>
      </c>
      <c r="Z1705" s="101">
        <v>1</v>
      </c>
      <c r="AA1705" s="194">
        <v>0</v>
      </c>
      <c r="AB1705" s="99">
        <v>1</v>
      </c>
      <c r="AC1705" s="98">
        <v>0</v>
      </c>
      <c r="AD1705" s="98">
        <v>0</v>
      </c>
      <c r="AE1705" s="101">
        <f t="shared" si="1529"/>
        <v>0</v>
      </c>
      <c r="AF1705" s="100">
        <v>0</v>
      </c>
      <c r="AG1705" s="98">
        <v>0</v>
      </c>
      <c r="AH1705" s="99">
        <f t="shared" si="1530"/>
        <v>0</v>
      </c>
      <c r="AI1705" s="101">
        <v>1</v>
      </c>
      <c r="AJ1705" s="106"/>
    </row>
    <row r="1706" spans="2:36" s="35" customFormat="1" ht="17.100000000000001" customHeight="1">
      <c r="B1706" s="105"/>
      <c r="C1706" s="54"/>
      <c r="D1706" s="96"/>
      <c r="E1706" s="111"/>
      <c r="F1706" s="112"/>
      <c r="G1706" s="113"/>
      <c r="H1706" s="194">
        <v>1</v>
      </c>
      <c r="I1706" s="98">
        <v>0</v>
      </c>
      <c r="J1706" s="98">
        <v>0</v>
      </c>
      <c r="K1706" s="101">
        <f t="shared" si="1525"/>
        <v>0</v>
      </c>
      <c r="L1706" s="100">
        <v>0</v>
      </c>
      <c r="M1706" s="98">
        <v>0</v>
      </c>
      <c r="N1706" s="101">
        <f t="shared" si="1526"/>
        <v>0</v>
      </c>
      <c r="O1706" s="100">
        <v>0</v>
      </c>
      <c r="P1706" s="98">
        <v>0</v>
      </c>
      <c r="Q1706" s="101">
        <f t="shared" si="1527"/>
        <v>0</v>
      </c>
      <c r="R1706" s="100">
        <v>0</v>
      </c>
      <c r="S1706" s="98">
        <v>0</v>
      </c>
      <c r="T1706" s="101">
        <f t="shared" si="1528"/>
        <v>0</v>
      </c>
      <c r="U1706" s="194">
        <v>1</v>
      </c>
      <c r="V1706" s="99">
        <v>1</v>
      </c>
      <c r="W1706" s="98">
        <v>0</v>
      </c>
      <c r="X1706" s="98">
        <v>0</v>
      </c>
      <c r="Y1706" s="101">
        <f t="shared" si="1531"/>
        <v>0</v>
      </c>
      <c r="Z1706" s="101">
        <v>1</v>
      </c>
      <c r="AA1706" s="194">
        <v>0</v>
      </c>
      <c r="AB1706" s="99">
        <v>1</v>
      </c>
      <c r="AC1706" s="98">
        <v>0</v>
      </c>
      <c r="AD1706" s="98">
        <v>0</v>
      </c>
      <c r="AE1706" s="101">
        <f t="shared" si="1529"/>
        <v>0</v>
      </c>
      <c r="AF1706" s="100">
        <v>0</v>
      </c>
      <c r="AG1706" s="98">
        <v>0</v>
      </c>
      <c r="AH1706" s="99">
        <f t="shared" si="1530"/>
        <v>0</v>
      </c>
      <c r="AI1706" s="101">
        <v>1</v>
      </c>
      <c r="AJ1706" s="106"/>
    </row>
    <row r="1707" spans="2:36" s="35" customFormat="1" ht="17.100000000000001" customHeight="1">
      <c r="B1707" s="105"/>
      <c r="C1707" s="54"/>
      <c r="D1707" s="96"/>
      <c r="E1707" s="111"/>
      <c r="F1707" s="112"/>
      <c r="G1707" s="113"/>
      <c r="H1707" s="194">
        <v>1</v>
      </c>
      <c r="I1707" s="98">
        <v>0</v>
      </c>
      <c r="J1707" s="98">
        <v>0</v>
      </c>
      <c r="K1707" s="101">
        <f t="shared" si="1525"/>
        <v>0</v>
      </c>
      <c r="L1707" s="100">
        <v>0</v>
      </c>
      <c r="M1707" s="98">
        <v>0</v>
      </c>
      <c r="N1707" s="101">
        <f t="shared" si="1526"/>
        <v>0</v>
      </c>
      <c r="O1707" s="100">
        <v>0</v>
      </c>
      <c r="P1707" s="98">
        <v>0</v>
      </c>
      <c r="Q1707" s="101">
        <f t="shared" si="1527"/>
        <v>0</v>
      </c>
      <c r="R1707" s="100">
        <v>0</v>
      </c>
      <c r="S1707" s="98">
        <v>0</v>
      </c>
      <c r="T1707" s="101">
        <f t="shared" si="1528"/>
        <v>0</v>
      </c>
      <c r="U1707" s="194">
        <v>1</v>
      </c>
      <c r="V1707" s="99">
        <v>1</v>
      </c>
      <c r="W1707" s="98">
        <v>0</v>
      </c>
      <c r="X1707" s="98">
        <v>0</v>
      </c>
      <c r="Y1707" s="101">
        <f t="shared" si="1531"/>
        <v>0</v>
      </c>
      <c r="Z1707" s="101">
        <v>1</v>
      </c>
      <c r="AA1707" s="194">
        <v>0</v>
      </c>
      <c r="AB1707" s="99">
        <v>1</v>
      </c>
      <c r="AC1707" s="98">
        <v>0</v>
      </c>
      <c r="AD1707" s="98">
        <v>0</v>
      </c>
      <c r="AE1707" s="101">
        <f t="shared" si="1529"/>
        <v>0</v>
      </c>
      <c r="AF1707" s="100">
        <v>0</v>
      </c>
      <c r="AG1707" s="98">
        <v>0</v>
      </c>
      <c r="AH1707" s="99">
        <f t="shared" si="1530"/>
        <v>0</v>
      </c>
      <c r="AI1707" s="101">
        <v>1</v>
      </c>
      <c r="AJ1707" s="106"/>
    </row>
    <row r="1708" spans="2:36" s="126" customFormat="1" ht="17.100000000000001" customHeight="1">
      <c r="B1708" s="118"/>
      <c r="C1708" s="119"/>
      <c r="D1708" s="120"/>
      <c r="E1708" s="121"/>
      <c r="F1708" s="122"/>
      <c r="G1708" s="123"/>
      <c r="H1708" s="194">
        <v>1</v>
      </c>
      <c r="I1708" s="430" t="s">
        <v>201</v>
      </c>
      <c r="J1708" s="430"/>
      <c r="K1708" s="124">
        <f>SUM(K1701:K1707)</f>
        <v>0</v>
      </c>
      <c r="L1708" s="401" t="s">
        <v>201</v>
      </c>
      <c r="M1708" s="402"/>
      <c r="N1708" s="124">
        <f>SUM(N1701:N1707)</f>
        <v>0</v>
      </c>
      <c r="O1708" s="401" t="s">
        <v>201</v>
      </c>
      <c r="P1708" s="402"/>
      <c r="Q1708" s="124">
        <f>SUM(Q1701:Q1707)</f>
        <v>0</v>
      </c>
      <c r="R1708" s="401" t="s">
        <v>201</v>
      </c>
      <c r="S1708" s="402"/>
      <c r="T1708" s="124">
        <f>SUM(T1701:T1707)</f>
        <v>0</v>
      </c>
      <c r="U1708" s="194">
        <v>1</v>
      </c>
      <c r="V1708" s="99">
        <v>1</v>
      </c>
      <c r="W1708" s="430" t="s">
        <v>201</v>
      </c>
      <c r="X1708" s="430"/>
      <c r="Y1708" s="124">
        <f>SUM(Y1701:Y1707)</f>
        <v>0</v>
      </c>
      <c r="Z1708" s="101">
        <v>1</v>
      </c>
      <c r="AA1708" s="194">
        <v>0</v>
      </c>
      <c r="AB1708" s="99">
        <v>1</v>
      </c>
      <c r="AC1708" s="430" t="s">
        <v>201</v>
      </c>
      <c r="AD1708" s="430"/>
      <c r="AE1708" s="124">
        <f>SUM(AE1701:AE1707)</f>
        <v>0</v>
      </c>
      <c r="AF1708" s="431" t="s">
        <v>201</v>
      </c>
      <c r="AG1708" s="430"/>
      <c r="AH1708" s="143">
        <f>SUM(AH1701:AH1707)</f>
        <v>0</v>
      </c>
      <c r="AI1708" s="101">
        <v>1</v>
      </c>
      <c r="AJ1708" s="125"/>
    </row>
    <row r="1709" spans="2:36" s="35" customFormat="1" ht="16.8" customHeight="1">
      <c r="B1709" s="105"/>
      <c r="C1709" s="54">
        <f>'3. Rekap Back Up Non Aspal X'!C232</f>
        <v>21100</v>
      </c>
      <c r="D1709" s="96">
        <f>'3. Rekap Back Up Non Aspal X'!D232</f>
        <v>21200</v>
      </c>
      <c r="E1709" s="111">
        <f>'3. Rekap Back Up Non Aspal X'!E232</f>
        <v>4</v>
      </c>
      <c r="F1709" s="112">
        <f>(100/((D1709-C1709)*E1709))*((K1716*0.05)+(N1716*0.05)+(Q1716*0.05)+(T1716)+(Y1716)+(AE1716*1.5)+(AH1716*1))</f>
        <v>0</v>
      </c>
      <c r="G1709" s="113" t="str">
        <f>IF(F1709&lt;=25,"RB",IF(F1709&lt;=75,"RB",IF(F1709&lt;=100,"RB","RB")))</f>
        <v>RB</v>
      </c>
      <c r="H1709" s="194">
        <v>1</v>
      </c>
      <c r="I1709" s="98">
        <v>0</v>
      </c>
      <c r="J1709" s="98">
        <v>0</v>
      </c>
      <c r="K1709" s="101">
        <f t="shared" ref="K1709:K1715" si="1532">I1709*J1709</f>
        <v>0</v>
      </c>
      <c r="L1709" s="98">
        <v>0</v>
      </c>
      <c r="M1709" s="98">
        <v>0</v>
      </c>
      <c r="N1709" s="101">
        <f t="shared" ref="N1709:N1715" si="1533">L1709*M1709</f>
        <v>0</v>
      </c>
      <c r="O1709" s="98">
        <v>0</v>
      </c>
      <c r="P1709" s="98">
        <v>0</v>
      </c>
      <c r="Q1709" s="101">
        <f t="shared" ref="Q1709:Q1715" si="1534">O1709*P1709</f>
        <v>0</v>
      </c>
      <c r="R1709" s="98">
        <v>0</v>
      </c>
      <c r="S1709" s="98">
        <v>0</v>
      </c>
      <c r="T1709" s="101">
        <f t="shared" ref="T1709:T1715" si="1535">R1709*S1709</f>
        <v>0</v>
      </c>
      <c r="U1709" s="194">
        <v>1</v>
      </c>
      <c r="V1709" s="99">
        <v>1</v>
      </c>
      <c r="W1709" s="98">
        <v>0</v>
      </c>
      <c r="X1709" s="98">
        <v>0</v>
      </c>
      <c r="Y1709" s="101">
        <f>W1709*X1709</f>
        <v>0</v>
      </c>
      <c r="Z1709" s="101">
        <v>1</v>
      </c>
      <c r="AA1709" s="194">
        <v>0</v>
      </c>
      <c r="AB1709" s="99">
        <v>1</v>
      </c>
      <c r="AC1709" s="98">
        <v>0</v>
      </c>
      <c r="AD1709" s="98">
        <v>0</v>
      </c>
      <c r="AE1709" s="101">
        <f t="shared" ref="AE1709:AE1715" si="1536">AC1709*AD1709</f>
        <v>0</v>
      </c>
      <c r="AF1709" s="98">
        <v>0</v>
      </c>
      <c r="AG1709" s="98">
        <v>3</v>
      </c>
      <c r="AH1709" s="99">
        <f t="shared" ref="AH1709:AH1715" si="1537">AF1709*AG1709</f>
        <v>0</v>
      </c>
      <c r="AI1709" s="101">
        <v>1</v>
      </c>
      <c r="AJ1709" s="106"/>
    </row>
    <row r="1710" spans="2:36" s="35" customFormat="1" ht="17.100000000000001" customHeight="1">
      <c r="B1710" s="105"/>
      <c r="C1710" s="54"/>
      <c r="D1710" s="96"/>
      <c r="E1710" s="111"/>
      <c r="F1710" s="112"/>
      <c r="G1710" s="113"/>
      <c r="H1710" s="194">
        <v>1</v>
      </c>
      <c r="I1710" s="98">
        <v>0</v>
      </c>
      <c r="J1710" s="98">
        <v>0</v>
      </c>
      <c r="K1710" s="101">
        <f t="shared" si="1532"/>
        <v>0</v>
      </c>
      <c r="L1710" s="100">
        <v>0</v>
      </c>
      <c r="M1710" s="98">
        <v>0</v>
      </c>
      <c r="N1710" s="101">
        <f t="shared" si="1533"/>
        <v>0</v>
      </c>
      <c r="O1710" s="100">
        <v>0</v>
      </c>
      <c r="P1710" s="98">
        <v>0</v>
      </c>
      <c r="Q1710" s="101">
        <f t="shared" si="1534"/>
        <v>0</v>
      </c>
      <c r="R1710" s="100">
        <v>0</v>
      </c>
      <c r="S1710" s="98">
        <v>0</v>
      </c>
      <c r="T1710" s="101">
        <f t="shared" si="1535"/>
        <v>0</v>
      </c>
      <c r="U1710" s="194">
        <v>1</v>
      </c>
      <c r="V1710" s="99">
        <v>1</v>
      </c>
      <c r="W1710" s="98">
        <v>0</v>
      </c>
      <c r="X1710" s="98">
        <v>0</v>
      </c>
      <c r="Y1710" s="101">
        <f t="shared" ref="Y1710:Y1715" si="1538">W1710*X1710</f>
        <v>0</v>
      </c>
      <c r="Z1710" s="101">
        <v>1</v>
      </c>
      <c r="AA1710" s="194">
        <v>0</v>
      </c>
      <c r="AB1710" s="99">
        <v>1</v>
      </c>
      <c r="AC1710" s="98">
        <v>0</v>
      </c>
      <c r="AD1710" s="98">
        <v>0</v>
      </c>
      <c r="AE1710" s="101">
        <f t="shared" si="1536"/>
        <v>0</v>
      </c>
      <c r="AF1710" s="100">
        <v>0</v>
      </c>
      <c r="AG1710" s="98">
        <v>0</v>
      </c>
      <c r="AH1710" s="99">
        <f t="shared" si="1537"/>
        <v>0</v>
      </c>
      <c r="AI1710" s="101">
        <v>1</v>
      </c>
      <c r="AJ1710" s="106"/>
    </row>
    <row r="1711" spans="2:36" s="35" customFormat="1" ht="17.100000000000001" customHeight="1">
      <c r="B1711" s="105"/>
      <c r="C1711" s="54"/>
      <c r="D1711" s="96"/>
      <c r="E1711" s="111"/>
      <c r="F1711" s="112"/>
      <c r="G1711" s="113"/>
      <c r="H1711" s="194">
        <v>1</v>
      </c>
      <c r="I1711" s="98">
        <v>0</v>
      </c>
      <c r="J1711" s="98">
        <v>0</v>
      </c>
      <c r="K1711" s="101">
        <f t="shared" si="1532"/>
        <v>0</v>
      </c>
      <c r="L1711" s="100">
        <v>0</v>
      </c>
      <c r="M1711" s="98">
        <v>0</v>
      </c>
      <c r="N1711" s="101">
        <f t="shared" si="1533"/>
        <v>0</v>
      </c>
      <c r="O1711" s="100">
        <v>0</v>
      </c>
      <c r="P1711" s="98">
        <v>0</v>
      </c>
      <c r="Q1711" s="101">
        <f t="shared" si="1534"/>
        <v>0</v>
      </c>
      <c r="R1711" s="100">
        <v>0</v>
      </c>
      <c r="S1711" s="98">
        <v>0</v>
      </c>
      <c r="T1711" s="101">
        <f t="shared" si="1535"/>
        <v>0</v>
      </c>
      <c r="U1711" s="194">
        <v>1</v>
      </c>
      <c r="V1711" s="99">
        <v>1</v>
      </c>
      <c r="W1711" s="98">
        <v>0</v>
      </c>
      <c r="X1711" s="98">
        <v>0</v>
      </c>
      <c r="Y1711" s="101">
        <f t="shared" si="1538"/>
        <v>0</v>
      </c>
      <c r="Z1711" s="101">
        <v>1</v>
      </c>
      <c r="AA1711" s="194">
        <v>0</v>
      </c>
      <c r="AB1711" s="99">
        <v>1</v>
      </c>
      <c r="AC1711" s="98">
        <v>0</v>
      </c>
      <c r="AD1711" s="98">
        <v>0</v>
      </c>
      <c r="AE1711" s="101">
        <f t="shared" si="1536"/>
        <v>0</v>
      </c>
      <c r="AF1711" s="100">
        <v>0</v>
      </c>
      <c r="AG1711" s="98">
        <v>0</v>
      </c>
      <c r="AH1711" s="99">
        <f t="shared" si="1537"/>
        <v>0</v>
      </c>
      <c r="AI1711" s="101">
        <v>1</v>
      </c>
      <c r="AJ1711" s="106"/>
    </row>
    <row r="1712" spans="2:36" s="35" customFormat="1" ht="17.100000000000001" customHeight="1">
      <c r="B1712" s="105"/>
      <c r="C1712" s="54"/>
      <c r="D1712" s="96"/>
      <c r="E1712" s="111"/>
      <c r="F1712" s="112"/>
      <c r="G1712" s="113"/>
      <c r="H1712" s="194">
        <v>1</v>
      </c>
      <c r="I1712" s="98">
        <v>0</v>
      </c>
      <c r="J1712" s="98">
        <v>0</v>
      </c>
      <c r="K1712" s="101">
        <f t="shared" si="1532"/>
        <v>0</v>
      </c>
      <c r="L1712" s="100">
        <v>0</v>
      </c>
      <c r="M1712" s="98">
        <v>0</v>
      </c>
      <c r="N1712" s="101">
        <f t="shared" si="1533"/>
        <v>0</v>
      </c>
      <c r="O1712" s="100">
        <v>0</v>
      </c>
      <c r="P1712" s="98">
        <v>0</v>
      </c>
      <c r="Q1712" s="101">
        <f t="shared" si="1534"/>
        <v>0</v>
      </c>
      <c r="R1712" s="100">
        <v>0</v>
      </c>
      <c r="S1712" s="98">
        <v>0</v>
      </c>
      <c r="T1712" s="101">
        <f t="shared" si="1535"/>
        <v>0</v>
      </c>
      <c r="U1712" s="194">
        <v>1</v>
      </c>
      <c r="V1712" s="99">
        <v>1</v>
      </c>
      <c r="W1712" s="98">
        <v>0</v>
      </c>
      <c r="X1712" s="98">
        <v>0</v>
      </c>
      <c r="Y1712" s="101">
        <f t="shared" si="1538"/>
        <v>0</v>
      </c>
      <c r="Z1712" s="101">
        <v>1</v>
      </c>
      <c r="AA1712" s="194">
        <v>0</v>
      </c>
      <c r="AB1712" s="99">
        <v>1</v>
      </c>
      <c r="AC1712" s="98">
        <v>0</v>
      </c>
      <c r="AD1712" s="98">
        <v>0</v>
      </c>
      <c r="AE1712" s="101">
        <f t="shared" si="1536"/>
        <v>0</v>
      </c>
      <c r="AF1712" s="100">
        <v>0</v>
      </c>
      <c r="AG1712" s="98">
        <v>0</v>
      </c>
      <c r="AH1712" s="99">
        <f t="shared" si="1537"/>
        <v>0</v>
      </c>
      <c r="AI1712" s="101">
        <v>1</v>
      </c>
      <c r="AJ1712" s="106"/>
    </row>
    <row r="1713" spans="2:36" s="35" customFormat="1" ht="17.100000000000001" customHeight="1">
      <c r="B1713" s="105"/>
      <c r="C1713" s="54"/>
      <c r="D1713" s="96"/>
      <c r="E1713" s="111"/>
      <c r="F1713" s="112"/>
      <c r="G1713" s="113"/>
      <c r="H1713" s="194">
        <v>1</v>
      </c>
      <c r="I1713" s="98">
        <v>0</v>
      </c>
      <c r="J1713" s="98">
        <v>0</v>
      </c>
      <c r="K1713" s="101">
        <f t="shared" si="1532"/>
        <v>0</v>
      </c>
      <c r="L1713" s="100">
        <v>0</v>
      </c>
      <c r="M1713" s="98">
        <v>0</v>
      </c>
      <c r="N1713" s="101">
        <f t="shared" si="1533"/>
        <v>0</v>
      </c>
      <c r="O1713" s="100">
        <v>0</v>
      </c>
      <c r="P1713" s="98">
        <v>0</v>
      </c>
      <c r="Q1713" s="101">
        <f t="shared" si="1534"/>
        <v>0</v>
      </c>
      <c r="R1713" s="100">
        <v>0</v>
      </c>
      <c r="S1713" s="98">
        <v>0</v>
      </c>
      <c r="T1713" s="101">
        <f t="shared" si="1535"/>
        <v>0</v>
      </c>
      <c r="U1713" s="194">
        <v>1</v>
      </c>
      <c r="V1713" s="99">
        <v>1</v>
      </c>
      <c r="W1713" s="98">
        <v>0</v>
      </c>
      <c r="X1713" s="98">
        <v>0</v>
      </c>
      <c r="Y1713" s="101">
        <f t="shared" si="1538"/>
        <v>0</v>
      </c>
      <c r="Z1713" s="101">
        <v>1</v>
      </c>
      <c r="AA1713" s="194">
        <v>0</v>
      </c>
      <c r="AB1713" s="99">
        <v>1</v>
      </c>
      <c r="AC1713" s="98">
        <v>0</v>
      </c>
      <c r="AD1713" s="98">
        <v>0</v>
      </c>
      <c r="AE1713" s="101">
        <f t="shared" si="1536"/>
        <v>0</v>
      </c>
      <c r="AF1713" s="100">
        <v>0</v>
      </c>
      <c r="AG1713" s="98">
        <v>0</v>
      </c>
      <c r="AH1713" s="99">
        <f t="shared" si="1537"/>
        <v>0</v>
      </c>
      <c r="AI1713" s="101">
        <v>1</v>
      </c>
      <c r="AJ1713" s="106"/>
    </row>
    <row r="1714" spans="2:36" s="35" customFormat="1" ht="17.100000000000001" customHeight="1">
      <c r="B1714" s="105"/>
      <c r="C1714" s="54"/>
      <c r="D1714" s="96"/>
      <c r="E1714" s="111"/>
      <c r="F1714" s="112"/>
      <c r="G1714" s="113"/>
      <c r="H1714" s="194">
        <v>1</v>
      </c>
      <c r="I1714" s="98">
        <v>0</v>
      </c>
      <c r="J1714" s="98">
        <v>0</v>
      </c>
      <c r="K1714" s="101">
        <f t="shared" si="1532"/>
        <v>0</v>
      </c>
      <c r="L1714" s="100">
        <v>0</v>
      </c>
      <c r="M1714" s="98">
        <v>0</v>
      </c>
      <c r="N1714" s="101">
        <f t="shared" si="1533"/>
        <v>0</v>
      </c>
      <c r="O1714" s="100">
        <v>0</v>
      </c>
      <c r="P1714" s="98">
        <v>0</v>
      </c>
      <c r="Q1714" s="101">
        <f t="shared" si="1534"/>
        <v>0</v>
      </c>
      <c r="R1714" s="100">
        <v>0</v>
      </c>
      <c r="S1714" s="98">
        <v>0</v>
      </c>
      <c r="T1714" s="101">
        <f t="shared" si="1535"/>
        <v>0</v>
      </c>
      <c r="U1714" s="194">
        <v>1</v>
      </c>
      <c r="V1714" s="99">
        <v>1</v>
      </c>
      <c r="W1714" s="98">
        <v>0</v>
      </c>
      <c r="X1714" s="98">
        <v>0</v>
      </c>
      <c r="Y1714" s="101">
        <f t="shared" si="1538"/>
        <v>0</v>
      </c>
      <c r="Z1714" s="101">
        <v>1</v>
      </c>
      <c r="AA1714" s="194">
        <v>0</v>
      </c>
      <c r="AB1714" s="99">
        <v>1</v>
      </c>
      <c r="AC1714" s="98">
        <v>0</v>
      </c>
      <c r="AD1714" s="98">
        <v>0</v>
      </c>
      <c r="AE1714" s="101">
        <f t="shared" si="1536"/>
        <v>0</v>
      </c>
      <c r="AF1714" s="100">
        <v>0</v>
      </c>
      <c r="AG1714" s="98">
        <v>0</v>
      </c>
      <c r="AH1714" s="99">
        <f t="shared" si="1537"/>
        <v>0</v>
      </c>
      <c r="AI1714" s="101">
        <v>1</v>
      </c>
      <c r="AJ1714" s="106"/>
    </row>
    <row r="1715" spans="2:36" s="35" customFormat="1" ht="17.100000000000001" customHeight="1">
      <c r="B1715" s="105"/>
      <c r="C1715" s="54"/>
      <c r="D1715" s="96"/>
      <c r="E1715" s="111"/>
      <c r="F1715" s="112"/>
      <c r="G1715" s="113"/>
      <c r="H1715" s="194">
        <v>1</v>
      </c>
      <c r="I1715" s="98">
        <v>0</v>
      </c>
      <c r="J1715" s="98">
        <v>0</v>
      </c>
      <c r="K1715" s="101">
        <f t="shared" si="1532"/>
        <v>0</v>
      </c>
      <c r="L1715" s="100">
        <v>0</v>
      </c>
      <c r="M1715" s="98">
        <v>0</v>
      </c>
      <c r="N1715" s="101">
        <f t="shared" si="1533"/>
        <v>0</v>
      </c>
      <c r="O1715" s="100">
        <v>0</v>
      </c>
      <c r="P1715" s="98">
        <v>0</v>
      </c>
      <c r="Q1715" s="101">
        <f t="shared" si="1534"/>
        <v>0</v>
      </c>
      <c r="R1715" s="100">
        <v>0</v>
      </c>
      <c r="S1715" s="98">
        <v>0</v>
      </c>
      <c r="T1715" s="101">
        <f t="shared" si="1535"/>
        <v>0</v>
      </c>
      <c r="U1715" s="194">
        <v>1</v>
      </c>
      <c r="V1715" s="99">
        <v>1</v>
      </c>
      <c r="W1715" s="98">
        <v>0</v>
      </c>
      <c r="X1715" s="98">
        <v>0</v>
      </c>
      <c r="Y1715" s="101">
        <f t="shared" si="1538"/>
        <v>0</v>
      </c>
      <c r="Z1715" s="101">
        <v>1</v>
      </c>
      <c r="AA1715" s="194">
        <v>0</v>
      </c>
      <c r="AB1715" s="99">
        <v>1</v>
      </c>
      <c r="AC1715" s="98">
        <v>0</v>
      </c>
      <c r="AD1715" s="98">
        <v>0</v>
      </c>
      <c r="AE1715" s="101">
        <f t="shared" si="1536"/>
        <v>0</v>
      </c>
      <c r="AF1715" s="100">
        <v>0</v>
      </c>
      <c r="AG1715" s="98">
        <v>0</v>
      </c>
      <c r="AH1715" s="99">
        <f t="shared" si="1537"/>
        <v>0</v>
      </c>
      <c r="AI1715" s="101">
        <v>1</v>
      </c>
      <c r="AJ1715" s="106"/>
    </row>
    <row r="1716" spans="2:36" s="126" customFormat="1" ht="17.100000000000001" customHeight="1">
      <c r="B1716" s="118"/>
      <c r="C1716" s="119"/>
      <c r="D1716" s="120"/>
      <c r="E1716" s="121"/>
      <c r="F1716" s="122"/>
      <c r="G1716" s="123"/>
      <c r="H1716" s="194">
        <v>1</v>
      </c>
      <c r="I1716" s="430" t="s">
        <v>201</v>
      </c>
      <c r="J1716" s="430"/>
      <c r="K1716" s="124">
        <f>SUM(K1709:K1715)</f>
        <v>0</v>
      </c>
      <c r="L1716" s="401" t="s">
        <v>201</v>
      </c>
      <c r="M1716" s="402"/>
      <c r="N1716" s="124">
        <f>SUM(N1709:N1715)</f>
        <v>0</v>
      </c>
      <c r="O1716" s="401" t="s">
        <v>201</v>
      </c>
      <c r="P1716" s="402"/>
      <c r="Q1716" s="124">
        <f>SUM(Q1709:Q1715)</f>
        <v>0</v>
      </c>
      <c r="R1716" s="401" t="s">
        <v>201</v>
      </c>
      <c r="S1716" s="402"/>
      <c r="T1716" s="124">
        <f>SUM(T1709:T1715)</f>
        <v>0</v>
      </c>
      <c r="U1716" s="194">
        <v>1</v>
      </c>
      <c r="V1716" s="99">
        <v>1</v>
      </c>
      <c r="W1716" s="430" t="s">
        <v>201</v>
      </c>
      <c r="X1716" s="430"/>
      <c r="Y1716" s="124">
        <f>SUM(Y1709:Y1715)</f>
        <v>0</v>
      </c>
      <c r="Z1716" s="101">
        <v>1</v>
      </c>
      <c r="AA1716" s="194">
        <v>0</v>
      </c>
      <c r="AB1716" s="99">
        <v>1</v>
      </c>
      <c r="AC1716" s="430" t="s">
        <v>201</v>
      </c>
      <c r="AD1716" s="430"/>
      <c r="AE1716" s="124">
        <f>SUM(AE1709:AE1715)</f>
        <v>0</v>
      </c>
      <c r="AF1716" s="431" t="s">
        <v>201</v>
      </c>
      <c r="AG1716" s="430"/>
      <c r="AH1716" s="143">
        <f>SUM(AH1709:AH1715)</f>
        <v>0</v>
      </c>
      <c r="AI1716" s="101">
        <v>1</v>
      </c>
      <c r="AJ1716" s="125"/>
    </row>
    <row r="1717" spans="2:36" s="35" customFormat="1" ht="16.8" customHeight="1">
      <c r="B1717" s="105"/>
      <c r="C1717" s="54">
        <f>'3. Rekap Back Up Non Aspal X'!C233</f>
        <v>21200</v>
      </c>
      <c r="D1717" s="96">
        <f>'3. Rekap Back Up Non Aspal X'!D233</f>
        <v>21300</v>
      </c>
      <c r="E1717" s="111">
        <f>'3. Rekap Back Up Non Aspal X'!E233</f>
        <v>4</v>
      </c>
      <c r="F1717" s="112">
        <f>(100/((D1717-C1717)*E1717))*((K1724*0.05)+(N1724*0.05)+(Q1724*0.05)+(T1724)+(Y1724)+(AE1724*1.5)+(AH1724*1))</f>
        <v>0</v>
      </c>
      <c r="G1717" s="113" t="str">
        <f>IF(F1717&lt;=25,"RB",IF(F1717&lt;=75,"RB",IF(F1717&lt;=100,"RB","RB")))</f>
        <v>RB</v>
      </c>
      <c r="H1717" s="194">
        <v>1</v>
      </c>
      <c r="I1717" s="98">
        <v>0</v>
      </c>
      <c r="J1717" s="98">
        <v>0</v>
      </c>
      <c r="K1717" s="101">
        <f t="shared" ref="K1717:K1723" si="1539">I1717*J1717</f>
        <v>0</v>
      </c>
      <c r="L1717" s="98">
        <v>0</v>
      </c>
      <c r="M1717" s="98">
        <v>0</v>
      </c>
      <c r="N1717" s="101">
        <f t="shared" ref="N1717:N1723" si="1540">L1717*M1717</f>
        <v>0</v>
      </c>
      <c r="O1717" s="98">
        <v>0</v>
      </c>
      <c r="P1717" s="98">
        <v>0</v>
      </c>
      <c r="Q1717" s="101">
        <f t="shared" ref="Q1717:Q1723" si="1541">O1717*P1717</f>
        <v>0</v>
      </c>
      <c r="R1717" s="98">
        <v>0</v>
      </c>
      <c r="S1717" s="98">
        <v>0</v>
      </c>
      <c r="T1717" s="101">
        <f t="shared" ref="T1717:T1723" si="1542">R1717*S1717</f>
        <v>0</v>
      </c>
      <c r="U1717" s="194">
        <v>1</v>
      </c>
      <c r="V1717" s="99">
        <v>1</v>
      </c>
      <c r="W1717" s="98">
        <v>0</v>
      </c>
      <c r="X1717" s="98">
        <v>0</v>
      </c>
      <c r="Y1717" s="101">
        <f>W1717*X1717</f>
        <v>0</v>
      </c>
      <c r="Z1717" s="101">
        <v>1</v>
      </c>
      <c r="AA1717" s="194">
        <v>0</v>
      </c>
      <c r="AB1717" s="99">
        <v>1</v>
      </c>
      <c r="AC1717" s="98">
        <v>0</v>
      </c>
      <c r="AD1717" s="98">
        <v>0</v>
      </c>
      <c r="AE1717" s="101">
        <f t="shared" ref="AE1717:AE1723" si="1543">AC1717*AD1717</f>
        <v>0</v>
      </c>
      <c r="AF1717" s="98">
        <v>0</v>
      </c>
      <c r="AG1717" s="98">
        <v>3</v>
      </c>
      <c r="AH1717" s="99">
        <f t="shared" ref="AH1717:AH1723" si="1544">AF1717*AG1717</f>
        <v>0</v>
      </c>
      <c r="AI1717" s="101">
        <v>1</v>
      </c>
      <c r="AJ1717" s="106"/>
    </row>
    <row r="1718" spans="2:36" s="35" customFormat="1" ht="17.100000000000001" customHeight="1">
      <c r="B1718" s="105"/>
      <c r="C1718" s="54"/>
      <c r="D1718" s="96"/>
      <c r="E1718" s="111"/>
      <c r="F1718" s="112"/>
      <c r="G1718" s="113"/>
      <c r="H1718" s="194">
        <v>1</v>
      </c>
      <c r="I1718" s="98">
        <v>0</v>
      </c>
      <c r="J1718" s="98">
        <v>0</v>
      </c>
      <c r="K1718" s="101">
        <f t="shared" si="1539"/>
        <v>0</v>
      </c>
      <c r="L1718" s="100">
        <v>0</v>
      </c>
      <c r="M1718" s="98">
        <v>0</v>
      </c>
      <c r="N1718" s="101">
        <f t="shared" si="1540"/>
        <v>0</v>
      </c>
      <c r="O1718" s="100">
        <v>0</v>
      </c>
      <c r="P1718" s="98">
        <v>0</v>
      </c>
      <c r="Q1718" s="101">
        <f t="shared" si="1541"/>
        <v>0</v>
      </c>
      <c r="R1718" s="100">
        <v>0</v>
      </c>
      <c r="S1718" s="98">
        <v>0</v>
      </c>
      <c r="T1718" s="101">
        <f t="shared" si="1542"/>
        <v>0</v>
      </c>
      <c r="U1718" s="194">
        <v>1</v>
      </c>
      <c r="V1718" s="99">
        <v>1</v>
      </c>
      <c r="W1718" s="98">
        <v>0</v>
      </c>
      <c r="X1718" s="98">
        <v>0</v>
      </c>
      <c r="Y1718" s="101">
        <f t="shared" ref="Y1718:Y1723" si="1545">W1718*X1718</f>
        <v>0</v>
      </c>
      <c r="Z1718" s="101">
        <v>1</v>
      </c>
      <c r="AA1718" s="194">
        <v>0</v>
      </c>
      <c r="AB1718" s="99">
        <v>1</v>
      </c>
      <c r="AC1718" s="98">
        <v>0</v>
      </c>
      <c r="AD1718" s="98">
        <v>0</v>
      </c>
      <c r="AE1718" s="101">
        <f t="shared" si="1543"/>
        <v>0</v>
      </c>
      <c r="AF1718" s="100">
        <v>0</v>
      </c>
      <c r="AG1718" s="98">
        <v>0</v>
      </c>
      <c r="AH1718" s="99">
        <f t="shared" si="1544"/>
        <v>0</v>
      </c>
      <c r="AI1718" s="101">
        <v>1</v>
      </c>
      <c r="AJ1718" s="106"/>
    </row>
    <row r="1719" spans="2:36" s="35" customFormat="1" ht="17.100000000000001" customHeight="1">
      <c r="B1719" s="105"/>
      <c r="C1719" s="54"/>
      <c r="D1719" s="96"/>
      <c r="E1719" s="111"/>
      <c r="F1719" s="112"/>
      <c r="G1719" s="113"/>
      <c r="H1719" s="194">
        <v>1</v>
      </c>
      <c r="I1719" s="98">
        <v>0</v>
      </c>
      <c r="J1719" s="98">
        <v>0</v>
      </c>
      <c r="K1719" s="101">
        <f t="shared" si="1539"/>
        <v>0</v>
      </c>
      <c r="L1719" s="100">
        <v>0</v>
      </c>
      <c r="M1719" s="98">
        <v>0</v>
      </c>
      <c r="N1719" s="101">
        <f t="shared" si="1540"/>
        <v>0</v>
      </c>
      <c r="O1719" s="100">
        <v>0</v>
      </c>
      <c r="P1719" s="98">
        <v>0</v>
      </c>
      <c r="Q1719" s="101">
        <f t="shared" si="1541"/>
        <v>0</v>
      </c>
      <c r="R1719" s="100">
        <v>0</v>
      </c>
      <c r="S1719" s="98">
        <v>0</v>
      </c>
      <c r="T1719" s="101">
        <f t="shared" si="1542"/>
        <v>0</v>
      </c>
      <c r="U1719" s="194">
        <v>1</v>
      </c>
      <c r="V1719" s="99">
        <v>1</v>
      </c>
      <c r="W1719" s="98">
        <v>0</v>
      </c>
      <c r="X1719" s="98">
        <v>0</v>
      </c>
      <c r="Y1719" s="101">
        <f t="shared" si="1545"/>
        <v>0</v>
      </c>
      <c r="Z1719" s="101">
        <v>1</v>
      </c>
      <c r="AA1719" s="194">
        <v>0</v>
      </c>
      <c r="AB1719" s="99">
        <v>1</v>
      </c>
      <c r="AC1719" s="98">
        <v>0</v>
      </c>
      <c r="AD1719" s="98">
        <v>0</v>
      </c>
      <c r="AE1719" s="101">
        <f t="shared" si="1543"/>
        <v>0</v>
      </c>
      <c r="AF1719" s="100">
        <v>0</v>
      </c>
      <c r="AG1719" s="98">
        <v>0</v>
      </c>
      <c r="AH1719" s="99">
        <f t="shared" si="1544"/>
        <v>0</v>
      </c>
      <c r="AI1719" s="101">
        <v>1</v>
      </c>
      <c r="AJ1719" s="106"/>
    </row>
    <row r="1720" spans="2:36" s="35" customFormat="1" ht="17.100000000000001" customHeight="1">
      <c r="B1720" s="105"/>
      <c r="C1720" s="54"/>
      <c r="D1720" s="96"/>
      <c r="E1720" s="111"/>
      <c r="F1720" s="112"/>
      <c r="G1720" s="113"/>
      <c r="H1720" s="194">
        <v>1</v>
      </c>
      <c r="I1720" s="98">
        <v>0</v>
      </c>
      <c r="J1720" s="98">
        <v>0</v>
      </c>
      <c r="K1720" s="101">
        <f t="shared" si="1539"/>
        <v>0</v>
      </c>
      <c r="L1720" s="100">
        <v>0</v>
      </c>
      <c r="M1720" s="98">
        <v>0</v>
      </c>
      <c r="N1720" s="101">
        <f t="shared" si="1540"/>
        <v>0</v>
      </c>
      <c r="O1720" s="100">
        <v>0</v>
      </c>
      <c r="P1720" s="98">
        <v>0</v>
      </c>
      <c r="Q1720" s="101">
        <f t="shared" si="1541"/>
        <v>0</v>
      </c>
      <c r="R1720" s="100">
        <v>0</v>
      </c>
      <c r="S1720" s="98">
        <v>0</v>
      </c>
      <c r="T1720" s="101">
        <f t="shared" si="1542"/>
        <v>0</v>
      </c>
      <c r="U1720" s="194">
        <v>1</v>
      </c>
      <c r="V1720" s="99">
        <v>1</v>
      </c>
      <c r="W1720" s="98">
        <v>0</v>
      </c>
      <c r="X1720" s="98">
        <v>0</v>
      </c>
      <c r="Y1720" s="101">
        <f t="shared" si="1545"/>
        <v>0</v>
      </c>
      <c r="Z1720" s="101">
        <v>1</v>
      </c>
      <c r="AA1720" s="194">
        <v>0</v>
      </c>
      <c r="AB1720" s="99">
        <v>1</v>
      </c>
      <c r="AC1720" s="98">
        <v>0</v>
      </c>
      <c r="AD1720" s="98">
        <v>0</v>
      </c>
      <c r="AE1720" s="101">
        <f t="shared" si="1543"/>
        <v>0</v>
      </c>
      <c r="AF1720" s="100">
        <v>0</v>
      </c>
      <c r="AG1720" s="98">
        <v>0</v>
      </c>
      <c r="AH1720" s="99">
        <f t="shared" si="1544"/>
        <v>0</v>
      </c>
      <c r="AI1720" s="101">
        <v>1</v>
      </c>
      <c r="AJ1720" s="106"/>
    </row>
    <row r="1721" spans="2:36" s="35" customFormat="1" ht="17.100000000000001" customHeight="1">
      <c r="B1721" s="105"/>
      <c r="C1721" s="54"/>
      <c r="D1721" s="96"/>
      <c r="E1721" s="111"/>
      <c r="F1721" s="112"/>
      <c r="G1721" s="113"/>
      <c r="H1721" s="194">
        <v>1</v>
      </c>
      <c r="I1721" s="98">
        <v>0</v>
      </c>
      <c r="J1721" s="98">
        <v>0</v>
      </c>
      <c r="K1721" s="101">
        <f t="shared" si="1539"/>
        <v>0</v>
      </c>
      <c r="L1721" s="100">
        <v>0</v>
      </c>
      <c r="M1721" s="98">
        <v>0</v>
      </c>
      <c r="N1721" s="101">
        <f t="shared" si="1540"/>
        <v>0</v>
      </c>
      <c r="O1721" s="100">
        <v>0</v>
      </c>
      <c r="P1721" s="98">
        <v>0</v>
      </c>
      <c r="Q1721" s="101">
        <f t="shared" si="1541"/>
        <v>0</v>
      </c>
      <c r="R1721" s="100">
        <v>0</v>
      </c>
      <c r="S1721" s="98">
        <v>0</v>
      </c>
      <c r="T1721" s="101">
        <f t="shared" si="1542"/>
        <v>0</v>
      </c>
      <c r="U1721" s="194">
        <v>1</v>
      </c>
      <c r="V1721" s="99">
        <v>1</v>
      </c>
      <c r="W1721" s="98">
        <v>0</v>
      </c>
      <c r="X1721" s="98">
        <v>0</v>
      </c>
      <c r="Y1721" s="101">
        <f t="shared" si="1545"/>
        <v>0</v>
      </c>
      <c r="Z1721" s="101">
        <v>1</v>
      </c>
      <c r="AA1721" s="194">
        <v>0</v>
      </c>
      <c r="AB1721" s="99">
        <v>1</v>
      </c>
      <c r="AC1721" s="98">
        <v>0</v>
      </c>
      <c r="AD1721" s="98">
        <v>0</v>
      </c>
      <c r="AE1721" s="101">
        <f t="shared" si="1543"/>
        <v>0</v>
      </c>
      <c r="AF1721" s="100">
        <v>0</v>
      </c>
      <c r="AG1721" s="98">
        <v>0</v>
      </c>
      <c r="AH1721" s="99">
        <f t="shared" si="1544"/>
        <v>0</v>
      </c>
      <c r="AI1721" s="101">
        <v>1</v>
      </c>
      <c r="AJ1721" s="106"/>
    </row>
    <row r="1722" spans="2:36" s="35" customFormat="1" ht="17.100000000000001" customHeight="1">
      <c r="B1722" s="105"/>
      <c r="C1722" s="54"/>
      <c r="D1722" s="96"/>
      <c r="E1722" s="111"/>
      <c r="F1722" s="112"/>
      <c r="G1722" s="113"/>
      <c r="H1722" s="194">
        <v>1</v>
      </c>
      <c r="I1722" s="98">
        <v>0</v>
      </c>
      <c r="J1722" s="98">
        <v>0</v>
      </c>
      <c r="K1722" s="101">
        <f t="shared" si="1539"/>
        <v>0</v>
      </c>
      <c r="L1722" s="100">
        <v>0</v>
      </c>
      <c r="M1722" s="98">
        <v>0</v>
      </c>
      <c r="N1722" s="101">
        <f t="shared" si="1540"/>
        <v>0</v>
      </c>
      <c r="O1722" s="100">
        <v>0</v>
      </c>
      <c r="P1722" s="98">
        <v>0</v>
      </c>
      <c r="Q1722" s="101">
        <f t="shared" si="1541"/>
        <v>0</v>
      </c>
      <c r="R1722" s="100">
        <v>0</v>
      </c>
      <c r="S1722" s="98">
        <v>0</v>
      </c>
      <c r="T1722" s="101">
        <f t="shared" si="1542"/>
        <v>0</v>
      </c>
      <c r="U1722" s="194">
        <v>1</v>
      </c>
      <c r="V1722" s="99">
        <v>1</v>
      </c>
      <c r="W1722" s="98">
        <v>0</v>
      </c>
      <c r="X1722" s="98">
        <v>0</v>
      </c>
      <c r="Y1722" s="101">
        <f t="shared" si="1545"/>
        <v>0</v>
      </c>
      <c r="Z1722" s="101">
        <v>1</v>
      </c>
      <c r="AA1722" s="194">
        <v>0</v>
      </c>
      <c r="AB1722" s="99">
        <v>1</v>
      </c>
      <c r="AC1722" s="98">
        <v>0</v>
      </c>
      <c r="AD1722" s="98">
        <v>0</v>
      </c>
      <c r="AE1722" s="101">
        <f t="shared" si="1543"/>
        <v>0</v>
      </c>
      <c r="AF1722" s="100">
        <v>0</v>
      </c>
      <c r="AG1722" s="98">
        <v>0</v>
      </c>
      <c r="AH1722" s="99">
        <f t="shared" si="1544"/>
        <v>0</v>
      </c>
      <c r="AI1722" s="101">
        <v>1</v>
      </c>
      <c r="AJ1722" s="106"/>
    </row>
    <row r="1723" spans="2:36" s="35" customFormat="1" ht="17.100000000000001" customHeight="1">
      <c r="B1723" s="105"/>
      <c r="C1723" s="54"/>
      <c r="D1723" s="96"/>
      <c r="E1723" s="111"/>
      <c r="F1723" s="112"/>
      <c r="G1723" s="113"/>
      <c r="H1723" s="194">
        <v>1</v>
      </c>
      <c r="I1723" s="98">
        <v>0</v>
      </c>
      <c r="J1723" s="98">
        <v>0</v>
      </c>
      <c r="K1723" s="101">
        <f t="shared" si="1539"/>
        <v>0</v>
      </c>
      <c r="L1723" s="100">
        <v>0</v>
      </c>
      <c r="M1723" s="98">
        <v>0</v>
      </c>
      <c r="N1723" s="101">
        <f t="shared" si="1540"/>
        <v>0</v>
      </c>
      <c r="O1723" s="100">
        <v>0</v>
      </c>
      <c r="P1723" s="98">
        <v>0</v>
      </c>
      <c r="Q1723" s="101">
        <f t="shared" si="1541"/>
        <v>0</v>
      </c>
      <c r="R1723" s="100">
        <v>0</v>
      </c>
      <c r="S1723" s="98">
        <v>0</v>
      </c>
      <c r="T1723" s="101">
        <f t="shared" si="1542"/>
        <v>0</v>
      </c>
      <c r="U1723" s="194">
        <v>1</v>
      </c>
      <c r="V1723" s="99">
        <v>1</v>
      </c>
      <c r="W1723" s="98">
        <v>0</v>
      </c>
      <c r="X1723" s="98">
        <v>0</v>
      </c>
      <c r="Y1723" s="101">
        <f t="shared" si="1545"/>
        <v>0</v>
      </c>
      <c r="Z1723" s="101">
        <v>1</v>
      </c>
      <c r="AA1723" s="194">
        <v>0</v>
      </c>
      <c r="AB1723" s="99">
        <v>1</v>
      </c>
      <c r="AC1723" s="98">
        <v>0</v>
      </c>
      <c r="AD1723" s="98">
        <v>0</v>
      </c>
      <c r="AE1723" s="101">
        <f t="shared" si="1543"/>
        <v>0</v>
      </c>
      <c r="AF1723" s="100">
        <v>0</v>
      </c>
      <c r="AG1723" s="98">
        <v>0</v>
      </c>
      <c r="AH1723" s="99">
        <f t="shared" si="1544"/>
        <v>0</v>
      </c>
      <c r="AI1723" s="101">
        <v>1</v>
      </c>
      <c r="AJ1723" s="106"/>
    </row>
    <row r="1724" spans="2:36" s="126" customFormat="1" ht="17.100000000000001" customHeight="1">
      <c r="B1724" s="118"/>
      <c r="C1724" s="119"/>
      <c r="D1724" s="120"/>
      <c r="E1724" s="121"/>
      <c r="F1724" s="122"/>
      <c r="G1724" s="123"/>
      <c r="H1724" s="194">
        <v>1</v>
      </c>
      <c r="I1724" s="430" t="s">
        <v>201</v>
      </c>
      <c r="J1724" s="430"/>
      <c r="K1724" s="124">
        <f>SUM(K1717:K1723)</f>
        <v>0</v>
      </c>
      <c r="L1724" s="401" t="s">
        <v>201</v>
      </c>
      <c r="M1724" s="402"/>
      <c r="N1724" s="124">
        <f>SUM(N1717:N1723)</f>
        <v>0</v>
      </c>
      <c r="O1724" s="401" t="s">
        <v>201</v>
      </c>
      <c r="P1724" s="402"/>
      <c r="Q1724" s="124">
        <f>SUM(Q1717:Q1723)</f>
        <v>0</v>
      </c>
      <c r="R1724" s="401" t="s">
        <v>201</v>
      </c>
      <c r="S1724" s="402"/>
      <c r="T1724" s="124">
        <f>SUM(T1717:T1723)</f>
        <v>0</v>
      </c>
      <c r="U1724" s="194">
        <v>1</v>
      </c>
      <c r="V1724" s="99">
        <v>1</v>
      </c>
      <c r="W1724" s="430" t="s">
        <v>201</v>
      </c>
      <c r="X1724" s="430"/>
      <c r="Y1724" s="124">
        <f>SUM(Y1717:Y1723)</f>
        <v>0</v>
      </c>
      <c r="Z1724" s="101">
        <v>1</v>
      </c>
      <c r="AA1724" s="194">
        <v>0</v>
      </c>
      <c r="AB1724" s="99">
        <v>1</v>
      </c>
      <c r="AC1724" s="430" t="s">
        <v>201</v>
      </c>
      <c r="AD1724" s="430"/>
      <c r="AE1724" s="124">
        <f>SUM(AE1717:AE1723)</f>
        <v>0</v>
      </c>
      <c r="AF1724" s="431" t="s">
        <v>201</v>
      </c>
      <c r="AG1724" s="430"/>
      <c r="AH1724" s="143">
        <f>SUM(AH1717:AH1723)</f>
        <v>0</v>
      </c>
      <c r="AI1724" s="101">
        <v>1</v>
      </c>
      <c r="AJ1724" s="125"/>
    </row>
    <row r="1725" spans="2:36" s="35" customFormat="1" ht="16.8" customHeight="1">
      <c r="B1725" s="105"/>
      <c r="C1725" s="54">
        <f>'3. Rekap Back Up Non Aspal X'!C234</f>
        <v>21300</v>
      </c>
      <c r="D1725" s="96">
        <f>'3. Rekap Back Up Non Aspal X'!D234</f>
        <v>21400</v>
      </c>
      <c r="E1725" s="111">
        <f>'3. Rekap Back Up Non Aspal X'!E234</f>
        <v>4</v>
      </c>
      <c r="F1725" s="112">
        <f>(100/((D1725-C1725)*E1725))*((K1732*0.05)+(N1732*0.05)+(Q1732*0.05)+(T1732)+(Y1732)+(AE1732*1.5)+(AH1732*1))</f>
        <v>0</v>
      </c>
      <c r="G1725" s="113" t="str">
        <f>IF(F1725&lt;=25,"RB",IF(F1725&lt;=75,"RB",IF(F1725&lt;=100,"RB","RB")))</f>
        <v>RB</v>
      </c>
      <c r="H1725" s="194">
        <v>1</v>
      </c>
      <c r="I1725" s="98">
        <v>0</v>
      </c>
      <c r="J1725" s="98">
        <v>0</v>
      </c>
      <c r="K1725" s="101">
        <f t="shared" ref="K1725:K1731" si="1546">I1725*J1725</f>
        <v>0</v>
      </c>
      <c r="L1725" s="98">
        <v>0</v>
      </c>
      <c r="M1725" s="98">
        <v>0</v>
      </c>
      <c r="N1725" s="101">
        <f t="shared" ref="N1725:N1731" si="1547">L1725*M1725</f>
        <v>0</v>
      </c>
      <c r="O1725" s="98">
        <v>0</v>
      </c>
      <c r="P1725" s="98">
        <v>0</v>
      </c>
      <c r="Q1725" s="101">
        <f t="shared" ref="Q1725:Q1731" si="1548">O1725*P1725</f>
        <v>0</v>
      </c>
      <c r="R1725" s="98">
        <v>0</v>
      </c>
      <c r="S1725" s="98">
        <v>0</v>
      </c>
      <c r="T1725" s="101">
        <f t="shared" ref="T1725:T1731" si="1549">R1725*S1725</f>
        <v>0</v>
      </c>
      <c r="U1725" s="194">
        <v>1</v>
      </c>
      <c r="V1725" s="99">
        <v>1</v>
      </c>
      <c r="W1725" s="98">
        <v>0</v>
      </c>
      <c r="X1725" s="98">
        <v>0</v>
      </c>
      <c r="Y1725" s="101">
        <f>W1725*X1725</f>
        <v>0</v>
      </c>
      <c r="Z1725" s="101">
        <v>1</v>
      </c>
      <c r="AA1725" s="194">
        <v>0</v>
      </c>
      <c r="AB1725" s="99">
        <v>1</v>
      </c>
      <c r="AC1725" s="98">
        <v>0</v>
      </c>
      <c r="AD1725" s="98">
        <v>0</v>
      </c>
      <c r="AE1725" s="101">
        <f t="shared" ref="AE1725:AE1731" si="1550">AC1725*AD1725</f>
        <v>0</v>
      </c>
      <c r="AF1725" s="98">
        <v>0</v>
      </c>
      <c r="AG1725" s="98">
        <v>3</v>
      </c>
      <c r="AH1725" s="99">
        <f t="shared" ref="AH1725:AH1731" si="1551">AF1725*AG1725</f>
        <v>0</v>
      </c>
      <c r="AI1725" s="101">
        <v>1</v>
      </c>
      <c r="AJ1725" s="106"/>
    </row>
    <row r="1726" spans="2:36" s="35" customFormat="1" ht="17.100000000000001" customHeight="1">
      <c r="B1726" s="105"/>
      <c r="C1726" s="54"/>
      <c r="D1726" s="96"/>
      <c r="E1726" s="111"/>
      <c r="F1726" s="112"/>
      <c r="G1726" s="113"/>
      <c r="H1726" s="194">
        <v>1</v>
      </c>
      <c r="I1726" s="98">
        <v>0</v>
      </c>
      <c r="J1726" s="98">
        <v>0</v>
      </c>
      <c r="K1726" s="101">
        <f t="shared" si="1546"/>
        <v>0</v>
      </c>
      <c r="L1726" s="100">
        <v>0</v>
      </c>
      <c r="M1726" s="98">
        <v>0</v>
      </c>
      <c r="N1726" s="101">
        <f t="shared" si="1547"/>
        <v>0</v>
      </c>
      <c r="O1726" s="100">
        <v>0</v>
      </c>
      <c r="P1726" s="98">
        <v>0</v>
      </c>
      <c r="Q1726" s="101">
        <f t="shared" si="1548"/>
        <v>0</v>
      </c>
      <c r="R1726" s="100">
        <v>0</v>
      </c>
      <c r="S1726" s="98">
        <v>0</v>
      </c>
      <c r="T1726" s="101">
        <f t="shared" si="1549"/>
        <v>0</v>
      </c>
      <c r="U1726" s="194">
        <v>1</v>
      </c>
      <c r="V1726" s="99">
        <v>1</v>
      </c>
      <c r="W1726" s="98">
        <v>0</v>
      </c>
      <c r="X1726" s="98">
        <v>0</v>
      </c>
      <c r="Y1726" s="101">
        <f t="shared" ref="Y1726:Y1731" si="1552">W1726*X1726</f>
        <v>0</v>
      </c>
      <c r="Z1726" s="101">
        <v>1</v>
      </c>
      <c r="AA1726" s="194">
        <v>0</v>
      </c>
      <c r="AB1726" s="99">
        <v>1</v>
      </c>
      <c r="AC1726" s="98">
        <v>0</v>
      </c>
      <c r="AD1726" s="98">
        <v>0</v>
      </c>
      <c r="AE1726" s="101">
        <f t="shared" si="1550"/>
        <v>0</v>
      </c>
      <c r="AF1726" s="100">
        <v>0</v>
      </c>
      <c r="AG1726" s="98">
        <v>0</v>
      </c>
      <c r="AH1726" s="99">
        <f t="shared" si="1551"/>
        <v>0</v>
      </c>
      <c r="AI1726" s="101">
        <v>1</v>
      </c>
      <c r="AJ1726" s="106"/>
    </row>
    <row r="1727" spans="2:36" s="35" customFormat="1" ht="17.100000000000001" customHeight="1">
      <c r="B1727" s="105"/>
      <c r="C1727" s="54"/>
      <c r="D1727" s="96"/>
      <c r="E1727" s="111"/>
      <c r="F1727" s="112"/>
      <c r="G1727" s="113"/>
      <c r="H1727" s="194">
        <v>1</v>
      </c>
      <c r="I1727" s="98">
        <v>0</v>
      </c>
      <c r="J1727" s="98">
        <v>0</v>
      </c>
      <c r="K1727" s="101">
        <f t="shared" si="1546"/>
        <v>0</v>
      </c>
      <c r="L1727" s="100">
        <v>0</v>
      </c>
      <c r="M1727" s="98">
        <v>0</v>
      </c>
      <c r="N1727" s="101">
        <f t="shared" si="1547"/>
        <v>0</v>
      </c>
      <c r="O1727" s="100">
        <v>0</v>
      </c>
      <c r="P1727" s="98">
        <v>0</v>
      </c>
      <c r="Q1727" s="101">
        <f t="shared" si="1548"/>
        <v>0</v>
      </c>
      <c r="R1727" s="100">
        <v>0</v>
      </c>
      <c r="S1727" s="98">
        <v>0</v>
      </c>
      <c r="T1727" s="101">
        <f t="shared" si="1549"/>
        <v>0</v>
      </c>
      <c r="U1727" s="194">
        <v>1</v>
      </c>
      <c r="V1727" s="99">
        <v>1</v>
      </c>
      <c r="W1727" s="98">
        <v>0</v>
      </c>
      <c r="X1727" s="98">
        <v>0</v>
      </c>
      <c r="Y1727" s="101">
        <f t="shared" si="1552"/>
        <v>0</v>
      </c>
      <c r="Z1727" s="101">
        <v>1</v>
      </c>
      <c r="AA1727" s="194">
        <v>0</v>
      </c>
      <c r="AB1727" s="99">
        <v>1</v>
      </c>
      <c r="AC1727" s="98">
        <v>0</v>
      </c>
      <c r="AD1727" s="98">
        <v>0</v>
      </c>
      <c r="AE1727" s="101">
        <f t="shared" si="1550"/>
        <v>0</v>
      </c>
      <c r="AF1727" s="100">
        <v>0</v>
      </c>
      <c r="AG1727" s="98">
        <v>0</v>
      </c>
      <c r="AH1727" s="99">
        <f t="shared" si="1551"/>
        <v>0</v>
      </c>
      <c r="AI1727" s="101">
        <v>1</v>
      </c>
      <c r="AJ1727" s="106"/>
    </row>
    <row r="1728" spans="2:36" s="35" customFormat="1" ht="17.100000000000001" customHeight="1">
      <c r="B1728" s="105"/>
      <c r="C1728" s="54"/>
      <c r="D1728" s="96"/>
      <c r="E1728" s="111"/>
      <c r="F1728" s="112"/>
      <c r="G1728" s="113"/>
      <c r="H1728" s="194">
        <v>1</v>
      </c>
      <c r="I1728" s="98">
        <v>0</v>
      </c>
      <c r="J1728" s="98">
        <v>0</v>
      </c>
      <c r="K1728" s="101">
        <f t="shared" si="1546"/>
        <v>0</v>
      </c>
      <c r="L1728" s="100">
        <v>0</v>
      </c>
      <c r="M1728" s="98">
        <v>0</v>
      </c>
      <c r="N1728" s="101">
        <f t="shared" si="1547"/>
        <v>0</v>
      </c>
      <c r="O1728" s="100">
        <v>0</v>
      </c>
      <c r="P1728" s="98">
        <v>0</v>
      </c>
      <c r="Q1728" s="101">
        <f t="shared" si="1548"/>
        <v>0</v>
      </c>
      <c r="R1728" s="100">
        <v>0</v>
      </c>
      <c r="S1728" s="98">
        <v>0</v>
      </c>
      <c r="T1728" s="101">
        <f t="shared" si="1549"/>
        <v>0</v>
      </c>
      <c r="U1728" s="194">
        <v>1</v>
      </c>
      <c r="V1728" s="99">
        <v>1</v>
      </c>
      <c r="W1728" s="98">
        <v>0</v>
      </c>
      <c r="X1728" s="98">
        <v>0</v>
      </c>
      <c r="Y1728" s="101">
        <f t="shared" si="1552"/>
        <v>0</v>
      </c>
      <c r="Z1728" s="101">
        <v>1</v>
      </c>
      <c r="AA1728" s="194">
        <v>0</v>
      </c>
      <c r="AB1728" s="99">
        <v>1</v>
      </c>
      <c r="AC1728" s="98">
        <v>0</v>
      </c>
      <c r="AD1728" s="98">
        <v>0</v>
      </c>
      <c r="AE1728" s="101">
        <f t="shared" si="1550"/>
        <v>0</v>
      </c>
      <c r="AF1728" s="100">
        <v>0</v>
      </c>
      <c r="AG1728" s="98">
        <v>0</v>
      </c>
      <c r="AH1728" s="99">
        <f t="shared" si="1551"/>
        <v>0</v>
      </c>
      <c r="AI1728" s="101">
        <v>1</v>
      </c>
      <c r="AJ1728" s="106"/>
    </row>
    <row r="1729" spans="2:36" s="35" customFormat="1" ht="17.100000000000001" customHeight="1">
      <c r="B1729" s="105"/>
      <c r="C1729" s="54"/>
      <c r="D1729" s="96"/>
      <c r="E1729" s="111"/>
      <c r="F1729" s="112"/>
      <c r="G1729" s="113"/>
      <c r="H1729" s="194">
        <v>1</v>
      </c>
      <c r="I1729" s="98">
        <v>0</v>
      </c>
      <c r="J1729" s="98">
        <v>0</v>
      </c>
      <c r="K1729" s="101">
        <f t="shared" si="1546"/>
        <v>0</v>
      </c>
      <c r="L1729" s="100">
        <v>0</v>
      </c>
      <c r="M1729" s="98">
        <v>0</v>
      </c>
      <c r="N1729" s="101">
        <f t="shared" si="1547"/>
        <v>0</v>
      </c>
      <c r="O1729" s="100">
        <v>0</v>
      </c>
      <c r="P1729" s="98">
        <v>0</v>
      </c>
      <c r="Q1729" s="101">
        <f t="shared" si="1548"/>
        <v>0</v>
      </c>
      <c r="R1729" s="100">
        <v>0</v>
      </c>
      <c r="S1729" s="98">
        <v>0</v>
      </c>
      <c r="T1729" s="101">
        <f t="shared" si="1549"/>
        <v>0</v>
      </c>
      <c r="U1729" s="194">
        <v>1</v>
      </c>
      <c r="V1729" s="99">
        <v>1</v>
      </c>
      <c r="W1729" s="98">
        <v>0</v>
      </c>
      <c r="X1729" s="98">
        <v>0</v>
      </c>
      <c r="Y1729" s="101">
        <f t="shared" si="1552"/>
        <v>0</v>
      </c>
      <c r="Z1729" s="101">
        <v>1</v>
      </c>
      <c r="AA1729" s="194">
        <v>0</v>
      </c>
      <c r="AB1729" s="99">
        <v>1</v>
      </c>
      <c r="AC1729" s="98">
        <v>0</v>
      </c>
      <c r="AD1729" s="98">
        <v>0</v>
      </c>
      <c r="AE1729" s="101">
        <f t="shared" si="1550"/>
        <v>0</v>
      </c>
      <c r="AF1729" s="100">
        <v>0</v>
      </c>
      <c r="AG1729" s="98">
        <v>0</v>
      </c>
      <c r="AH1729" s="99">
        <f t="shared" si="1551"/>
        <v>0</v>
      </c>
      <c r="AI1729" s="101">
        <v>1</v>
      </c>
      <c r="AJ1729" s="106"/>
    </row>
    <row r="1730" spans="2:36" s="35" customFormat="1" ht="17.100000000000001" customHeight="1">
      <c r="B1730" s="105"/>
      <c r="C1730" s="54"/>
      <c r="D1730" s="96"/>
      <c r="E1730" s="111"/>
      <c r="F1730" s="112"/>
      <c r="G1730" s="113"/>
      <c r="H1730" s="194">
        <v>1</v>
      </c>
      <c r="I1730" s="98">
        <v>0</v>
      </c>
      <c r="J1730" s="98">
        <v>0</v>
      </c>
      <c r="K1730" s="101">
        <f t="shared" si="1546"/>
        <v>0</v>
      </c>
      <c r="L1730" s="100">
        <v>0</v>
      </c>
      <c r="M1730" s="98">
        <v>0</v>
      </c>
      <c r="N1730" s="101">
        <f t="shared" si="1547"/>
        <v>0</v>
      </c>
      <c r="O1730" s="100">
        <v>0</v>
      </c>
      <c r="P1730" s="98">
        <v>0</v>
      </c>
      <c r="Q1730" s="101">
        <f t="shared" si="1548"/>
        <v>0</v>
      </c>
      <c r="R1730" s="100">
        <v>0</v>
      </c>
      <c r="S1730" s="98">
        <v>0</v>
      </c>
      <c r="T1730" s="101">
        <f t="shared" si="1549"/>
        <v>0</v>
      </c>
      <c r="U1730" s="194">
        <v>1</v>
      </c>
      <c r="V1730" s="99">
        <v>1</v>
      </c>
      <c r="W1730" s="98">
        <v>0</v>
      </c>
      <c r="X1730" s="98">
        <v>0</v>
      </c>
      <c r="Y1730" s="101">
        <f t="shared" si="1552"/>
        <v>0</v>
      </c>
      <c r="Z1730" s="101">
        <v>1</v>
      </c>
      <c r="AA1730" s="194">
        <v>0</v>
      </c>
      <c r="AB1730" s="99">
        <v>1</v>
      </c>
      <c r="AC1730" s="98">
        <v>0</v>
      </c>
      <c r="AD1730" s="98">
        <v>0</v>
      </c>
      <c r="AE1730" s="101">
        <f t="shared" si="1550"/>
        <v>0</v>
      </c>
      <c r="AF1730" s="100">
        <v>0</v>
      </c>
      <c r="AG1730" s="98">
        <v>0</v>
      </c>
      <c r="AH1730" s="99">
        <f t="shared" si="1551"/>
        <v>0</v>
      </c>
      <c r="AI1730" s="101">
        <v>1</v>
      </c>
      <c r="AJ1730" s="106"/>
    </row>
    <row r="1731" spans="2:36" s="35" customFormat="1" ht="17.100000000000001" customHeight="1">
      <c r="B1731" s="105"/>
      <c r="C1731" s="54"/>
      <c r="D1731" s="96"/>
      <c r="E1731" s="111"/>
      <c r="F1731" s="112"/>
      <c r="G1731" s="113"/>
      <c r="H1731" s="194">
        <v>1</v>
      </c>
      <c r="I1731" s="98">
        <v>0</v>
      </c>
      <c r="J1731" s="98">
        <v>0</v>
      </c>
      <c r="K1731" s="101">
        <f t="shared" si="1546"/>
        <v>0</v>
      </c>
      <c r="L1731" s="100">
        <v>0</v>
      </c>
      <c r="M1731" s="98">
        <v>0</v>
      </c>
      <c r="N1731" s="101">
        <f t="shared" si="1547"/>
        <v>0</v>
      </c>
      <c r="O1731" s="100">
        <v>0</v>
      </c>
      <c r="P1731" s="98">
        <v>0</v>
      </c>
      <c r="Q1731" s="101">
        <f t="shared" si="1548"/>
        <v>0</v>
      </c>
      <c r="R1731" s="100">
        <v>0</v>
      </c>
      <c r="S1731" s="98">
        <v>0</v>
      </c>
      <c r="T1731" s="101">
        <f t="shared" si="1549"/>
        <v>0</v>
      </c>
      <c r="U1731" s="194">
        <v>1</v>
      </c>
      <c r="V1731" s="99">
        <v>1</v>
      </c>
      <c r="W1731" s="98">
        <v>0</v>
      </c>
      <c r="X1731" s="98">
        <v>0</v>
      </c>
      <c r="Y1731" s="101">
        <f t="shared" si="1552"/>
        <v>0</v>
      </c>
      <c r="Z1731" s="101">
        <v>1</v>
      </c>
      <c r="AA1731" s="194">
        <v>0</v>
      </c>
      <c r="AB1731" s="99">
        <v>1</v>
      </c>
      <c r="AC1731" s="98">
        <v>0</v>
      </c>
      <c r="AD1731" s="98">
        <v>0</v>
      </c>
      <c r="AE1731" s="101">
        <f t="shared" si="1550"/>
        <v>0</v>
      </c>
      <c r="AF1731" s="100">
        <v>0</v>
      </c>
      <c r="AG1731" s="98">
        <v>0</v>
      </c>
      <c r="AH1731" s="99">
        <f t="shared" si="1551"/>
        <v>0</v>
      </c>
      <c r="AI1731" s="101">
        <v>1</v>
      </c>
      <c r="AJ1731" s="106"/>
    </row>
    <row r="1732" spans="2:36" s="126" customFormat="1" ht="17.100000000000001" customHeight="1">
      <c r="B1732" s="118"/>
      <c r="C1732" s="119"/>
      <c r="D1732" s="120"/>
      <c r="E1732" s="121"/>
      <c r="F1732" s="122"/>
      <c r="G1732" s="123"/>
      <c r="H1732" s="194">
        <v>1</v>
      </c>
      <c r="I1732" s="430" t="s">
        <v>201</v>
      </c>
      <c r="J1732" s="430"/>
      <c r="K1732" s="124">
        <f>SUM(K1725:K1731)</f>
        <v>0</v>
      </c>
      <c r="L1732" s="401" t="s">
        <v>201</v>
      </c>
      <c r="M1732" s="402"/>
      <c r="N1732" s="124">
        <f>SUM(N1725:N1731)</f>
        <v>0</v>
      </c>
      <c r="O1732" s="401" t="s">
        <v>201</v>
      </c>
      <c r="P1732" s="402"/>
      <c r="Q1732" s="124">
        <f>SUM(Q1725:Q1731)</f>
        <v>0</v>
      </c>
      <c r="R1732" s="401" t="s">
        <v>201</v>
      </c>
      <c r="S1732" s="402"/>
      <c r="T1732" s="124">
        <f>SUM(T1725:T1731)</f>
        <v>0</v>
      </c>
      <c r="U1732" s="194">
        <v>1</v>
      </c>
      <c r="V1732" s="99">
        <v>1</v>
      </c>
      <c r="W1732" s="430" t="s">
        <v>201</v>
      </c>
      <c r="X1732" s="430"/>
      <c r="Y1732" s="124">
        <f>SUM(Y1725:Y1731)</f>
        <v>0</v>
      </c>
      <c r="Z1732" s="101">
        <v>1</v>
      </c>
      <c r="AA1732" s="194">
        <v>0</v>
      </c>
      <c r="AB1732" s="99">
        <v>1</v>
      </c>
      <c r="AC1732" s="430" t="s">
        <v>201</v>
      </c>
      <c r="AD1732" s="430"/>
      <c r="AE1732" s="124">
        <f>SUM(AE1725:AE1731)</f>
        <v>0</v>
      </c>
      <c r="AF1732" s="431" t="s">
        <v>201</v>
      </c>
      <c r="AG1732" s="430"/>
      <c r="AH1732" s="143">
        <f>SUM(AH1725:AH1731)</f>
        <v>0</v>
      </c>
      <c r="AI1732" s="101">
        <v>1</v>
      </c>
      <c r="AJ1732" s="125"/>
    </row>
    <row r="1733" spans="2:36" s="35" customFormat="1" ht="16.8" customHeight="1">
      <c r="B1733" s="105"/>
      <c r="C1733" s="54">
        <f>'3. Rekap Back Up Non Aspal X'!C235</f>
        <v>21400</v>
      </c>
      <c r="D1733" s="96">
        <f>'3. Rekap Back Up Non Aspal X'!D235</f>
        <v>21500</v>
      </c>
      <c r="E1733" s="111">
        <f>'3. Rekap Back Up Non Aspal X'!E235</f>
        <v>4</v>
      </c>
      <c r="F1733" s="112">
        <f>(100/((D1733-C1733)*E1733))*((K1740*0.05)+(N1740*0.05)+(Q1740*0.05)+(T1740)+(Y1740)+(AE1740*1.5)+(AH1740*1))</f>
        <v>0</v>
      </c>
      <c r="G1733" s="113" t="str">
        <f>IF(F1733&lt;=25,"RB",IF(F1733&lt;=75,"RB",IF(F1733&lt;=100,"RB","RB")))</f>
        <v>RB</v>
      </c>
      <c r="H1733" s="194">
        <v>1</v>
      </c>
      <c r="I1733" s="98">
        <v>0</v>
      </c>
      <c r="J1733" s="98">
        <v>0</v>
      </c>
      <c r="K1733" s="101">
        <f t="shared" ref="K1733:K1739" si="1553">I1733*J1733</f>
        <v>0</v>
      </c>
      <c r="L1733" s="98">
        <v>0</v>
      </c>
      <c r="M1733" s="98">
        <v>0</v>
      </c>
      <c r="N1733" s="101">
        <f t="shared" ref="N1733:N1739" si="1554">L1733*M1733</f>
        <v>0</v>
      </c>
      <c r="O1733" s="98">
        <v>0</v>
      </c>
      <c r="P1733" s="98">
        <v>0</v>
      </c>
      <c r="Q1733" s="101">
        <f t="shared" ref="Q1733:Q1739" si="1555">O1733*P1733</f>
        <v>0</v>
      </c>
      <c r="R1733" s="98">
        <v>0</v>
      </c>
      <c r="S1733" s="98">
        <v>0</v>
      </c>
      <c r="T1733" s="101">
        <f t="shared" ref="T1733:T1739" si="1556">R1733*S1733</f>
        <v>0</v>
      </c>
      <c r="U1733" s="194">
        <v>1</v>
      </c>
      <c r="V1733" s="99">
        <v>1</v>
      </c>
      <c r="W1733" s="98">
        <v>0</v>
      </c>
      <c r="X1733" s="98">
        <v>0</v>
      </c>
      <c r="Y1733" s="101">
        <f>W1733*X1733</f>
        <v>0</v>
      </c>
      <c r="Z1733" s="101">
        <v>1</v>
      </c>
      <c r="AA1733" s="194">
        <v>0</v>
      </c>
      <c r="AB1733" s="99">
        <v>1</v>
      </c>
      <c r="AC1733" s="98">
        <v>0</v>
      </c>
      <c r="AD1733" s="98">
        <v>0</v>
      </c>
      <c r="AE1733" s="101">
        <f t="shared" ref="AE1733:AE1739" si="1557">AC1733*AD1733</f>
        <v>0</v>
      </c>
      <c r="AF1733" s="98">
        <v>0</v>
      </c>
      <c r="AG1733" s="98">
        <v>3</v>
      </c>
      <c r="AH1733" s="99">
        <f t="shared" ref="AH1733:AH1739" si="1558">AF1733*AG1733</f>
        <v>0</v>
      </c>
      <c r="AI1733" s="101">
        <v>1</v>
      </c>
      <c r="AJ1733" s="106"/>
    </row>
    <row r="1734" spans="2:36" s="35" customFormat="1" ht="17.100000000000001" customHeight="1">
      <c r="B1734" s="105"/>
      <c r="C1734" s="54"/>
      <c r="D1734" s="96"/>
      <c r="E1734" s="111"/>
      <c r="F1734" s="112"/>
      <c r="G1734" s="113"/>
      <c r="H1734" s="194">
        <v>1</v>
      </c>
      <c r="I1734" s="98">
        <v>0</v>
      </c>
      <c r="J1734" s="98">
        <v>0</v>
      </c>
      <c r="K1734" s="101">
        <f t="shared" si="1553"/>
        <v>0</v>
      </c>
      <c r="L1734" s="100">
        <v>0</v>
      </c>
      <c r="M1734" s="98">
        <v>0</v>
      </c>
      <c r="N1734" s="101">
        <f t="shared" si="1554"/>
        <v>0</v>
      </c>
      <c r="O1734" s="100">
        <v>0</v>
      </c>
      <c r="P1734" s="98">
        <v>0</v>
      </c>
      <c r="Q1734" s="101">
        <f t="shared" si="1555"/>
        <v>0</v>
      </c>
      <c r="R1734" s="100">
        <v>0</v>
      </c>
      <c r="S1734" s="98">
        <v>0</v>
      </c>
      <c r="T1734" s="101">
        <f t="shared" si="1556"/>
        <v>0</v>
      </c>
      <c r="U1734" s="194">
        <v>1</v>
      </c>
      <c r="V1734" s="99">
        <v>1</v>
      </c>
      <c r="W1734" s="98">
        <v>0</v>
      </c>
      <c r="X1734" s="98">
        <v>0</v>
      </c>
      <c r="Y1734" s="101">
        <f t="shared" ref="Y1734:Y1739" si="1559">W1734*X1734</f>
        <v>0</v>
      </c>
      <c r="Z1734" s="101">
        <v>1</v>
      </c>
      <c r="AA1734" s="194">
        <v>0</v>
      </c>
      <c r="AB1734" s="99">
        <v>1</v>
      </c>
      <c r="AC1734" s="98">
        <v>0</v>
      </c>
      <c r="AD1734" s="98">
        <v>0</v>
      </c>
      <c r="AE1734" s="101">
        <f t="shared" si="1557"/>
        <v>0</v>
      </c>
      <c r="AF1734" s="100">
        <v>0</v>
      </c>
      <c r="AG1734" s="98">
        <v>0</v>
      </c>
      <c r="AH1734" s="99">
        <f t="shared" si="1558"/>
        <v>0</v>
      </c>
      <c r="AI1734" s="101">
        <v>1</v>
      </c>
      <c r="AJ1734" s="106"/>
    </row>
    <row r="1735" spans="2:36" s="35" customFormat="1" ht="17.100000000000001" customHeight="1">
      <c r="B1735" s="105"/>
      <c r="C1735" s="54"/>
      <c r="D1735" s="96"/>
      <c r="E1735" s="111"/>
      <c r="F1735" s="112"/>
      <c r="G1735" s="113"/>
      <c r="H1735" s="194">
        <v>1</v>
      </c>
      <c r="I1735" s="98">
        <v>0</v>
      </c>
      <c r="J1735" s="98">
        <v>0</v>
      </c>
      <c r="K1735" s="101">
        <f t="shared" si="1553"/>
        <v>0</v>
      </c>
      <c r="L1735" s="100">
        <v>0</v>
      </c>
      <c r="M1735" s="98">
        <v>0</v>
      </c>
      <c r="N1735" s="101">
        <f t="shared" si="1554"/>
        <v>0</v>
      </c>
      <c r="O1735" s="100">
        <v>0</v>
      </c>
      <c r="P1735" s="98">
        <v>0</v>
      </c>
      <c r="Q1735" s="101">
        <f t="shared" si="1555"/>
        <v>0</v>
      </c>
      <c r="R1735" s="100">
        <v>0</v>
      </c>
      <c r="S1735" s="98">
        <v>0</v>
      </c>
      <c r="T1735" s="101">
        <f t="shared" si="1556"/>
        <v>0</v>
      </c>
      <c r="U1735" s="194">
        <v>1</v>
      </c>
      <c r="V1735" s="99">
        <v>1</v>
      </c>
      <c r="W1735" s="98">
        <v>0</v>
      </c>
      <c r="X1735" s="98">
        <v>0</v>
      </c>
      <c r="Y1735" s="101">
        <f t="shared" si="1559"/>
        <v>0</v>
      </c>
      <c r="Z1735" s="101">
        <v>1</v>
      </c>
      <c r="AA1735" s="194">
        <v>0</v>
      </c>
      <c r="AB1735" s="99">
        <v>1</v>
      </c>
      <c r="AC1735" s="98">
        <v>0</v>
      </c>
      <c r="AD1735" s="98">
        <v>0</v>
      </c>
      <c r="AE1735" s="101">
        <f t="shared" si="1557"/>
        <v>0</v>
      </c>
      <c r="AF1735" s="100">
        <v>0</v>
      </c>
      <c r="AG1735" s="98">
        <v>0</v>
      </c>
      <c r="AH1735" s="99">
        <f t="shared" si="1558"/>
        <v>0</v>
      </c>
      <c r="AI1735" s="101">
        <v>1</v>
      </c>
      <c r="AJ1735" s="106"/>
    </row>
    <row r="1736" spans="2:36" s="35" customFormat="1" ht="17.100000000000001" customHeight="1">
      <c r="B1736" s="105"/>
      <c r="C1736" s="54"/>
      <c r="D1736" s="96"/>
      <c r="E1736" s="111"/>
      <c r="F1736" s="112"/>
      <c r="G1736" s="113"/>
      <c r="H1736" s="194">
        <v>1</v>
      </c>
      <c r="I1736" s="98">
        <v>0</v>
      </c>
      <c r="J1736" s="98">
        <v>0</v>
      </c>
      <c r="K1736" s="101">
        <f t="shared" si="1553"/>
        <v>0</v>
      </c>
      <c r="L1736" s="100">
        <v>0</v>
      </c>
      <c r="M1736" s="98">
        <v>0</v>
      </c>
      <c r="N1736" s="101">
        <f t="shared" si="1554"/>
        <v>0</v>
      </c>
      <c r="O1736" s="100">
        <v>0</v>
      </c>
      <c r="P1736" s="98">
        <v>0</v>
      </c>
      <c r="Q1736" s="101">
        <f t="shared" si="1555"/>
        <v>0</v>
      </c>
      <c r="R1736" s="100">
        <v>0</v>
      </c>
      <c r="S1736" s="98">
        <v>0</v>
      </c>
      <c r="T1736" s="101">
        <f t="shared" si="1556"/>
        <v>0</v>
      </c>
      <c r="U1736" s="194">
        <v>1</v>
      </c>
      <c r="V1736" s="99">
        <v>1</v>
      </c>
      <c r="W1736" s="98">
        <v>0</v>
      </c>
      <c r="X1736" s="98">
        <v>0</v>
      </c>
      <c r="Y1736" s="101">
        <f t="shared" si="1559"/>
        <v>0</v>
      </c>
      <c r="Z1736" s="101">
        <v>1</v>
      </c>
      <c r="AA1736" s="194">
        <v>0</v>
      </c>
      <c r="AB1736" s="99">
        <v>1</v>
      </c>
      <c r="AC1736" s="98">
        <v>0</v>
      </c>
      <c r="AD1736" s="98">
        <v>0</v>
      </c>
      <c r="AE1736" s="101">
        <f t="shared" si="1557"/>
        <v>0</v>
      </c>
      <c r="AF1736" s="100">
        <v>0</v>
      </c>
      <c r="AG1736" s="98">
        <v>0</v>
      </c>
      <c r="AH1736" s="99">
        <f t="shared" si="1558"/>
        <v>0</v>
      </c>
      <c r="AI1736" s="101">
        <v>1</v>
      </c>
      <c r="AJ1736" s="106"/>
    </row>
    <row r="1737" spans="2:36" s="35" customFormat="1" ht="17.100000000000001" customHeight="1">
      <c r="B1737" s="105"/>
      <c r="C1737" s="54"/>
      <c r="D1737" s="96"/>
      <c r="E1737" s="111"/>
      <c r="F1737" s="112"/>
      <c r="G1737" s="113"/>
      <c r="H1737" s="194">
        <v>1</v>
      </c>
      <c r="I1737" s="98">
        <v>0</v>
      </c>
      <c r="J1737" s="98">
        <v>0</v>
      </c>
      <c r="K1737" s="101">
        <f t="shared" si="1553"/>
        <v>0</v>
      </c>
      <c r="L1737" s="100">
        <v>0</v>
      </c>
      <c r="M1737" s="98">
        <v>0</v>
      </c>
      <c r="N1737" s="101">
        <f t="shared" si="1554"/>
        <v>0</v>
      </c>
      <c r="O1737" s="100">
        <v>0</v>
      </c>
      <c r="P1737" s="98">
        <v>0</v>
      </c>
      <c r="Q1737" s="101">
        <f t="shared" si="1555"/>
        <v>0</v>
      </c>
      <c r="R1737" s="100">
        <v>0</v>
      </c>
      <c r="S1737" s="98">
        <v>0</v>
      </c>
      <c r="T1737" s="101">
        <f t="shared" si="1556"/>
        <v>0</v>
      </c>
      <c r="U1737" s="194">
        <v>1</v>
      </c>
      <c r="V1737" s="99">
        <v>1</v>
      </c>
      <c r="W1737" s="98">
        <v>0</v>
      </c>
      <c r="X1737" s="98">
        <v>0</v>
      </c>
      <c r="Y1737" s="101">
        <f t="shared" si="1559"/>
        <v>0</v>
      </c>
      <c r="Z1737" s="101">
        <v>1</v>
      </c>
      <c r="AA1737" s="194">
        <v>0</v>
      </c>
      <c r="AB1737" s="99">
        <v>1</v>
      </c>
      <c r="AC1737" s="98">
        <v>0</v>
      </c>
      <c r="AD1737" s="98">
        <v>0</v>
      </c>
      <c r="AE1737" s="101">
        <f t="shared" si="1557"/>
        <v>0</v>
      </c>
      <c r="AF1737" s="100">
        <v>0</v>
      </c>
      <c r="AG1737" s="98">
        <v>0</v>
      </c>
      <c r="AH1737" s="99">
        <f t="shared" si="1558"/>
        <v>0</v>
      </c>
      <c r="AI1737" s="101">
        <v>1</v>
      </c>
      <c r="AJ1737" s="106"/>
    </row>
    <row r="1738" spans="2:36" s="35" customFormat="1" ht="17.100000000000001" customHeight="1">
      <c r="B1738" s="105"/>
      <c r="C1738" s="54"/>
      <c r="D1738" s="96"/>
      <c r="E1738" s="111"/>
      <c r="F1738" s="112"/>
      <c r="G1738" s="113"/>
      <c r="H1738" s="194">
        <v>1</v>
      </c>
      <c r="I1738" s="98">
        <v>0</v>
      </c>
      <c r="J1738" s="98">
        <v>0</v>
      </c>
      <c r="K1738" s="101">
        <f t="shared" si="1553"/>
        <v>0</v>
      </c>
      <c r="L1738" s="100">
        <v>0</v>
      </c>
      <c r="M1738" s="98">
        <v>0</v>
      </c>
      <c r="N1738" s="101">
        <f t="shared" si="1554"/>
        <v>0</v>
      </c>
      <c r="O1738" s="100">
        <v>0</v>
      </c>
      <c r="P1738" s="98">
        <v>0</v>
      </c>
      <c r="Q1738" s="101">
        <f t="shared" si="1555"/>
        <v>0</v>
      </c>
      <c r="R1738" s="100">
        <v>0</v>
      </c>
      <c r="S1738" s="98">
        <v>0</v>
      </c>
      <c r="T1738" s="101">
        <f t="shared" si="1556"/>
        <v>0</v>
      </c>
      <c r="U1738" s="194">
        <v>1</v>
      </c>
      <c r="V1738" s="99">
        <v>1</v>
      </c>
      <c r="W1738" s="98">
        <v>0</v>
      </c>
      <c r="X1738" s="98">
        <v>0</v>
      </c>
      <c r="Y1738" s="101">
        <f t="shared" si="1559"/>
        <v>0</v>
      </c>
      <c r="Z1738" s="101">
        <v>1</v>
      </c>
      <c r="AA1738" s="194">
        <v>0</v>
      </c>
      <c r="AB1738" s="99">
        <v>1</v>
      </c>
      <c r="AC1738" s="98">
        <v>0</v>
      </c>
      <c r="AD1738" s="98">
        <v>0</v>
      </c>
      <c r="AE1738" s="101">
        <f t="shared" si="1557"/>
        <v>0</v>
      </c>
      <c r="AF1738" s="100">
        <v>0</v>
      </c>
      <c r="AG1738" s="98">
        <v>0</v>
      </c>
      <c r="AH1738" s="99">
        <f t="shared" si="1558"/>
        <v>0</v>
      </c>
      <c r="AI1738" s="101">
        <v>1</v>
      </c>
      <c r="AJ1738" s="106"/>
    </row>
    <row r="1739" spans="2:36" s="35" customFormat="1" ht="17.100000000000001" customHeight="1">
      <c r="B1739" s="105"/>
      <c r="C1739" s="54"/>
      <c r="D1739" s="96"/>
      <c r="E1739" s="111"/>
      <c r="F1739" s="112"/>
      <c r="G1739" s="113"/>
      <c r="H1739" s="194">
        <v>1</v>
      </c>
      <c r="I1739" s="98">
        <v>0</v>
      </c>
      <c r="J1739" s="98">
        <v>0</v>
      </c>
      <c r="K1739" s="101">
        <f t="shared" si="1553"/>
        <v>0</v>
      </c>
      <c r="L1739" s="100">
        <v>0</v>
      </c>
      <c r="M1739" s="98">
        <v>0</v>
      </c>
      <c r="N1739" s="101">
        <f t="shared" si="1554"/>
        <v>0</v>
      </c>
      <c r="O1739" s="100">
        <v>0</v>
      </c>
      <c r="P1739" s="98">
        <v>0</v>
      </c>
      <c r="Q1739" s="101">
        <f t="shared" si="1555"/>
        <v>0</v>
      </c>
      <c r="R1739" s="100">
        <v>0</v>
      </c>
      <c r="S1739" s="98">
        <v>0</v>
      </c>
      <c r="T1739" s="101">
        <f t="shared" si="1556"/>
        <v>0</v>
      </c>
      <c r="U1739" s="194">
        <v>1</v>
      </c>
      <c r="V1739" s="99">
        <v>1</v>
      </c>
      <c r="W1739" s="98">
        <v>0</v>
      </c>
      <c r="X1739" s="98">
        <v>0</v>
      </c>
      <c r="Y1739" s="101">
        <f t="shared" si="1559"/>
        <v>0</v>
      </c>
      <c r="Z1739" s="101">
        <v>1</v>
      </c>
      <c r="AA1739" s="194">
        <v>0</v>
      </c>
      <c r="AB1739" s="99">
        <v>1</v>
      </c>
      <c r="AC1739" s="98">
        <v>0</v>
      </c>
      <c r="AD1739" s="98">
        <v>0</v>
      </c>
      <c r="AE1739" s="101">
        <f t="shared" si="1557"/>
        <v>0</v>
      </c>
      <c r="AF1739" s="100">
        <v>0</v>
      </c>
      <c r="AG1739" s="98">
        <v>0</v>
      </c>
      <c r="AH1739" s="99">
        <f t="shared" si="1558"/>
        <v>0</v>
      </c>
      <c r="AI1739" s="101">
        <v>1</v>
      </c>
      <c r="AJ1739" s="106"/>
    </row>
    <row r="1740" spans="2:36" s="126" customFormat="1" ht="17.100000000000001" customHeight="1">
      <c r="B1740" s="118"/>
      <c r="C1740" s="119"/>
      <c r="D1740" s="120"/>
      <c r="E1740" s="121"/>
      <c r="F1740" s="122"/>
      <c r="G1740" s="123"/>
      <c r="H1740" s="194">
        <v>1</v>
      </c>
      <c r="I1740" s="430" t="s">
        <v>201</v>
      </c>
      <c r="J1740" s="430"/>
      <c r="K1740" s="124">
        <f>SUM(K1733:K1739)</f>
        <v>0</v>
      </c>
      <c r="L1740" s="401" t="s">
        <v>201</v>
      </c>
      <c r="M1740" s="402"/>
      <c r="N1740" s="124">
        <f>SUM(N1733:N1739)</f>
        <v>0</v>
      </c>
      <c r="O1740" s="401" t="s">
        <v>201</v>
      </c>
      <c r="P1740" s="402"/>
      <c r="Q1740" s="124">
        <f>SUM(Q1733:Q1739)</f>
        <v>0</v>
      </c>
      <c r="R1740" s="401" t="s">
        <v>201</v>
      </c>
      <c r="S1740" s="402"/>
      <c r="T1740" s="124">
        <f>SUM(T1733:T1739)</f>
        <v>0</v>
      </c>
      <c r="U1740" s="194">
        <v>1</v>
      </c>
      <c r="V1740" s="99">
        <v>1</v>
      </c>
      <c r="W1740" s="430" t="s">
        <v>201</v>
      </c>
      <c r="X1740" s="430"/>
      <c r="Y1740" s="124">
        <f>SUM(Y1733:Y1739)</f>
        <v>0</v>
      </c>
      <c r="Z1740" s="101">
        <v>1</v>
      </c>
      <c r="AA1740" s="194">
        <v>0</v>
      </c>
      <c r="AB1740" s="99">
        <v>1</v>
      </c>
      <c r="AC1740" s="430" t="s">
        <v>201</v>
      </c>
      <c r="AD1740" s="430"/>
      <c r="AE1740" s="124">
        <f>SUM(AE1733:AE1739)</f>
        <v>0</v>
      </c>
      <c r="AF1740" s="431" t="s">
        <v>201</v>
      </c>
      <c r="AG1740" s="430"/>
      <c r="AH1740" s="143">
        <f>SUM(AH1733:AH1739)</f>
        <v>0</v>
      </c>
      <c r="AI1740" s="101">
        <v>1</v>
      </c>
      <c r="AJ1740" s="125"/>
    </row>
    <row r="1741" spans="2:36" s="35" customFormat="1" ht="16.8" customHeight="1">
      <c r="B1741" s="105"/>
      <c r="C1741" s="54">
        <f>'3. Rekap Back Up Non Aspal X'!C236</f>
        <v>21500</v>
      </c>
      <c r="D1741" s="96">
        <f>'3. Rekap Back Up Non Aspal X'!D236</f>
        <v>21600</v>
      </c>
      <c r="E1741" s="111">
        <f>'3. Rekap Back Up Non Aspal X'!E236</f>
        <v>4</v>
      </c>
      <c r="F1741" s="112">
        <f>(100/((D1741-C1741)*E1741))*((K1748*0.05)+(N1748*0.05)+(Q1748*0.05)+(T1748)+(Y1748)+(AE1748*1.5)+(AH1748*1))</f>
        <v>0</v>
      </c>
      <c r="G1741" s="113" t="str">
        <f>IF(F1741&lt;=25,"RB",IF(F1741&lt;=75,"RB",IF(F1741&lt;=100,"RB","RB")))</f>
        <v>RB</v>
      </c>
      <c r="H1741" s="194">
        <v>1</v>
      </c>
      <c r="I1741" s="98">
        <v>0</v>
      </c>
      <c r="J1741" s="98">
        <v>0</v>
      </c>
      <c r="K1741" s="101">
        <f t="shared" ref="K1741:K1747" si="1560">I1741*J1741</f>
        <v>0</v>
      </c>
      <c r="L1741" s="98">
        <v>0</v>
      </c>
      <c r="M1741" s="98">
        <v>0</v>
      </c>
      <c r="N1741" s="101">
        <f t="shared" ref="N1741:N1747" si="1561">L1741*M1741</f>
        <v>0</v>
      </c>
      <c r="O1741" s="98">
        <v>0</v>
      </c>
      <c r="P1741" s="98">
        <v>0</v>
      </c>
      <c r="Q1741" s="101">
        <f t="shared" ref="Q1741:Q1747" si="1562">O1741*P1741</f>
        <v>0</v>
      </c>
      <c r="R1741" s="98">
        <v>0</v>
      </c>
      <c r="S1741" s="98">
        <v>0</v>
      </c>
      <c r="T1741" s="101">
        <f t="shared" ref="T1741:T1747" si="1563">R1741*S1741</f>
        <v>0</v>
      </c>
      <c r="U1741" s="194">
        <v>1</v>
      </c>
      <c r="V1741" s="99">
        <v>1</v>
      </c>
      <c r="W1741" s="98">
        <v>0</v>
      </c>
      <c r="X1741" s="98">
        <v>0</v>
      </c>
      <c r="Y1741" s="101">
        <f>W1741*X1741</f>
        <v>0</v>
      </c>
      <c r="Z1741" s="101">
        <v>1</v>
      </c>
      <c r="AA1741" s="194">
        <v>0</v>
      </c>
      <c r="AB1741" s="99">
        <v>1</v>
      </c>
      <c r="AC1741" s="98">
        <v>0</v>
      </c>
      <c r="AD1741" s="98">
        <v>0</v>
      </c>
      <c r="AE1741" s="101">
        <f t="shared" ref="AE1741:AE1747" si="1564">AC1741*AD1741</f>
        <v>0</v>
      </c>
      <c r="AF1741" s="98">
        <v>0</v>
      </c>
      <c r="AG1741" s="98">
        <v>3</v>
      </c>
      <c r="AH1741" s="99">
        <f t="shared" ref="AH1741:AH1747" si="1565">AF1741*AG1741</f>
        <v>0</v>
      </c>
      <c r="AI1741" s="101">
        <v>1</v>
      </c>
      <c r="AJ1741" s="106"/>
    </row>
    <row r="1742" spans="2:36" s="35" customFormat="1" ht="17.100000000000001" customHeight="1">
      <c r="B1742" s="105"/>
      <c r="C1742" s="54"/>
      <c r="D1742" s="96"/>
      <c r="E1742" s="111"/>
      <c r="F1742" s="112"/>
      <c r="G1742" s="113"/>
      <c r="H1742" s="194">
        <v>1</v>
      </c>
      <c r="I1742" s="98">
        <v>0</v>
      </c>
      <c r="J1742" s="98">
        <v>0</v>
      </c>
      <c r="K1742" s="101">
        <f t="shared" si="1560"/>
        <v>0</v>
      </c>
      <c r="L1742" s="100">
        <v>0</v>
      </c>
      <c r="M1742" s="98">
        <v>0</v>
      </c>
      <c r="N1742" s="101">
        <f t="shared" si="1561"/>
        <v>0</v>
      </c>
      <c r="O1742" s="100">
        <v>0</v>
      </c>
      <c r="P1742" s="98">
        <v>0</v>
      </c>
      <c r="Q1742" s="101">
        <f t="shared" si="1562"/>
        <v>0</v>
      </c>
      <c r="R1742" s="100">
        <v>0</v>
      </c>
      <c r="S1742" s="98">
        <v>0</v>
      </c>
      <c r="T1742" s="101">
        <f t="shared" si="1563"/>
        <v>0</v>
      </c>
      <c r="U1742" s="194">
        <v>1</v>
      </c>
      <c r="V1742" s="99">
        <v>1</v>
      </c>
      <c r="W1742" s="98">
        <v>0</v>
      </c>
      <c r="X1742" s="98">
        <v>0</v>
      </c>
      <c r="Y1742" s="101">
        <f t="shared" ref="Y1742:Y1747" si="1566">W1742*X1742</f>
        <v>0</v>
      </c>
      <c r="Z1742" s="101">
        <v>1</v>
      </c>
      <c r="AA1742" s="194">
        <v>0</v>
      </c>
      <c r="AB1742" s="99">
        <v>1</v>
      </c>
      <c r="AC1742" s="98">
        <v>0</v>
      </c>
      <c r="AD1742" s="98">
        <v>0</v>
      </c>
      <c r="AE1742" s="101">
        <f t="shared" si="1564"/>
        <v>0</v>
      </c>
      <c r="AF1742" s="100">
        <v>0</v>
      </c>
      <c r="AG1742" s="98">
        <v>0</v>
      </c>
      <c r="AH1742" s="99">
        <f t="shared" si="1565"/>
        <v>0</v>
      </c>
      <c r="AI1742" s="101">
        <v>1</v>
      </c>
      <c r="AJ1742" s="106"/>
    </row>
    <row r="1743" spans="2:36" s="35" customFormat="1" ht="17.100000000000001" customHeight="1">
      <c r="B1743" s="105"/>
      <c r="C1743" s="54"/>
      <c r="D1743" s="96"/>
      <c r="E1743" s="111"/>
      <c r="F1743" s="112"/>
      <c r="G1743" s="113"/>
      <c r="H1743" s="194">
        <v>1</v>
      </c>
      <c r="I1743" s="98">
        <v>0</v>
      </c>
      <c r="J1743" s="98">
        <v>0</v>
      </c>
      <c r="K1743" s="101">
        <f t="shared" si="1560"/>
        <v>0</v>
      </c>
      <c r="L1743" s="100">
        <v>0</v>
      </c>
      <c r="M1743" s="98">
        <v>0</v>
      </c>
      <c r="N1743" s="101">
        <f t="shared" si="1561"/>
        <v>0</v>
      </c>
      <c r="O1743" s="100">
        <v>0</v>
      </c>
      <c r="P1743" s="98">
        <v>0</v>
      </c>
      <c r="Q1743" s="101">
        <f t="shared" si="1562"/>
        <v>0</v>
      </c>
      <c r="R1743" s="100">
        <v>0</v>
      </c>
      <c r="S1743" s="98">
        <v>0</v>
      </c>
      <c r="T1743" s="101">
        <f t="shared" si="1563"/>
        <v>0</v>
      </c>
      <c r="U1743" s="194">
        <v>1</v>
      </c>
      <c r="V1743" s="99">
        <v>1</v>
      </c>
      <c r="W1743" s="98">
        <v>0</v>
      </c>
      <c r="X1743" s="98">
        <v>0</v>
      </c>
      <c r="Y1743" s="101">
        <f t="shared" si="1566"/>
        <v>0</v>
      </c>
      <c r="Z1743" s="101">
        <v>1</v>
      </c>
      <c r="AA1743" s="194">
        <v>0</v>
      </c>
      <c r="AB1743" s="99">
        <v>1</v>
      </c>
      <c r="AC1743" s="98">
        <v>0</v>
      </c>
      <c r="AD1743" s="98">
        <v>0</v>
      </c>
      <c r="AE1743" s="101">
        <f t="shared" si="1564"/>
        <v>0</v>
      </c>
      <c r="AF1743" s="100">
        <v>0</v>
      </c>
      <c r="AG1743" s="98">
        <v>0</v>
      </c>
      <c r="AH1743" s="99">
        <f t="shared" si="1565"/>
        <v>0</v>
      </c>
      <c r="AI1743" s="101">
        <v>1</v>
      </c>
      <c r="AJ1743" s="106"/>
    </row>
    <row r="1744" spans="2:36" s="35" customFormat="1" ht="17.100000000000001" customHeight="1">
      <c r="B1744" s="105"/>
      <c r="C1744" s="54"/>
      <c r="D1744" s="96"/>
      <c r="E1744" s="111"/>
      <c r="F1744" s="112"/>
      <c r="G1744" s="113"/>
      <c r="H1744" s="194">
        <v>1</v>
      </c>
      <c r="I1744" s="98">
        <v>0</v>
      </c>
      <c r="J1744" s="98">
        <v>0</v>
      </c>
      <c r="K1744" s="101">
        <f t="shared" si="1560"/>
        <v>0</v>
      </c>
      <c r="L1744" s="100">
        <v>0</v>
      </c>
      <c r="M1744" s="98">
        <v>0</v>
      </c>
      <c r="N1744" s="101">
        <f t="shared" si="1561"/>
        <v>0</v>
      </c>
      <c r="O1744" s="100">
        <v>0</v>
      </c>
      <c r="P1744" s="98">
        <v>0</v>
      </c>
      <c r="Q1744" s="101">
        <f t="shared" si="1562"/>
        <v>0</v>
      </c>
      <c r="R1744" s="100">
        <v>0</v>
      </c>
      <c r="S1744" s="98">
        <v>0</v>
      </c>
      <c r="T1744" s="101">
        <f t="shared" si="1563"/>
        <v>0</v>
      </c>
      <c r="U1744" s="194">
        <v>1</v>
      </c>
      <c r="V1744" s="99">
        <v>1</v>
      </c>
      <c r="W1744" s="98">
        <v>0</v>
      </c>
      <c r="X1744" s="98">
        <v>0</v>
      </c>
      <c r="Y1744" s="101">
        <f t="shared" si="1566"/>
        <v>0</v>
      </c>
      <c r="Z1744" s="101">
        <v>1</v>
      </c>
      <c r="AA1744" s="194">
        <v>0</v>
      </c>
      <c r="AB1744" s="99">
        <v>1</v>
      </c>
      <c r="AC1744" s="98">
        <v>0</v>
      </c>
      <c r="AD1744" s="98">
        <v>0</v>
      </c>
      <c r="AE1744" s="101">
        <f t="shared" si="1564"/>
        <v>0</v>
      </c>
      <c r="AF1744" s="100">
        <v>0</v>
      </c>
      <c r="AG1744" s="98">
        <v>0</v>
      </c>
      <c r="AH1744" s="99">
        <f t="shared" si="1565"/>
        <v>0</v>
      </c>
      <c r="AI1744" s="101">
        <v>1</v>
      </c>
      <c r="AJ1744" s="106"/>
    </row>
    <row r="1745" spans="2:36" s="35" customFormat="1" ht="17.100000000000001" customHeight="1">
      <c r="B1745" s="105"/>
      <c r="C1745" s="54"/>
      <c r="D1745" s="96"/>
      <c r="E1745" s="111"/>
      <c r="F1745" s="112"/>
      <c r="G1745" s="113"/>
      <c r="H1745" s="194">
        <v>1</v>
      </c>
      <c r="I1745" s="98">
        <v>0</v>
      </c>
      <c r="J1745" s="98">
        <v>0</v>
      </c>
      <c r="K1745" s="101">
        <f t="shared" si="1560"/>
        <v>0</v>
      </c>
      <c r="L1745" s="100">
        <v>0</v>
      </c>
      <c r="M1745" s="98">
        <v>0</v>
      </c>
      <c r="N1745" s="101">
        <f t="shared" si="1561"/>
        <v>0</v>
      </c>
      <c r="O1745" s="100">
        <v>0</v>
      </c>
      <c r="P1745" s="98">
        <v>0</v>
      </c>
      <c r="Q1745" s="101">
        <f t="shared" si="1562"/>
        <v>0</v>
      </c>
      <c r="R1745" s="100">
        <v>0</v>
      </c>
      <c r="S1745" s="98">
        <v>0</v>
      </c>
      <c r="T1745" s="101">
        <f t="shared" si="1563"/>
        <v>0</v>
      </c>
      <c r="U1745" s="194">
        <v>1</v>
      </c>
      <c r="V1745" s="99">
        <v>1</v>
      </c>
      <c r="W1745" s="98">
        <v>0</v>
      </c>
      <c r="X1745" s="98">
        <v>0</v>
      </c>
      <c r="Y1745" s="101">
        <f t="shared" si="1566"/>
        <v>0</v>
      </c>
      <c r="Z1745" s="101">
        <v>1</v>
      </c>
      <c r="AA1745" s="194">
        <v>0</v>
      </c>
      <c r="AB1745" s="99">
        <v>1</v>
      </c>
      <c r="AC1745" s="98">
        <v>0</v>
      </c>
      <c r="AD1745" s="98">
        <v>0</v>
      </c>
      <c r="AE1745" s="101">
        <f t="shared" si="1564"/>
        <v>0</v>
      </c>
      <c r="AF1745" s="100">
        <v>0</v>
      </c>
      <c r="AG1745" s="98">
        <v>0</v>
      </c>
      <c r="AH1745" s="99">
        <f t="shared" si="1565"/>
        <v>0</v>
      </c>
      <c r="AI1745" s="101">
        <v>1</v>
      </c>
      <c r="AJ1745" s="106"/>
    </row>
    <row r="1746" spans="2:36" s="35" customFormat="1" ht="17.100000000000001" customHeight="1">
      <c r="B1746" s="105"/>
      <c r="C1746" s="54"/>
      <c r="D1746" s="96"/>
      <c r="E1746" s="111"/>
      <c r="F1746" s="112"/>
      <c r="G1746" s="113"/>
      <c r="H1746" s="194">
        <v>1</v>
      </c>
      <c r="I1746" s="98">
        <v>0</v>
      </c>
      <c r="J1746" s="98">
        <v>0</v>
      </c>
      <c r="K1746" s="101">
        <f t="shared" si="1560"/>
        <v>0</v>
      </c>
      <c r="L1746" s="100">
        <v>0</v>
      </c>
      <c r="M1746" s="98">
        <v>0</v>
      </c>
      <c r="N1746" s="101">
        <f t="shared" si="1561"/>
        <v>0</v>
      </c>
      <c r="O1746" s="100">
        <v>0</v>
      </c>
      <c r="P1746" s="98">
        <v>0</v>
      </c>
      <c r="Q1746" s="101">
        <f t="shared" si="1562"/>
        <v>0</v>
      </c>
      <c r="R1746" s="100">
        <v>0</v>
      </c>
      <c r="S1746" s="98">
        <v>0</v>
      </c>
      <c r="T1746" s="101">
        <f t="shared" si="1563"/>
        <v>0</v>
      </c>
      <c r="U1746" s="194">
        <v>1</v>
      </c>
      <c r="V1746" s="99">
        <v>1</v>
      </c>
      <c r="W1746" s="98">
        <v>0</v>
      </c>
      <c r="X1746" s="98">
        <v>0</v>
      </c>
      <c r="Y1746" s="101">
        <f t="shared" si="1566"/>
        <v>0</v>
      </c>
      <c r="Z1746" s="101">
        <v>1</v>
      </c>
      <c r="AA1746" s="194">
        <v>0</v>
      </c>
      <c r="AB1746" s="99">
        <v>1</v>
      </c>
      <c r="AC1746" s="98">
        <v>0</v>
      </c>
      <c r="AD1746" s="98">
        <v>0</v>
      </c>
      <c r="AE1746" s="101">
        <f t="shared" si="1564"/>
        <v>0</v>
      </c>
      <c r="AF1746" s="100">
        <v>0</v>
      </c>
      <c r="AG1746" s="98">
        <v>0</v>
      </c>
      <c r="AH1746" s="99">
        <f t="shared" si="1565"/>
        <v>0</v>
      </c>
      <c r="AI1746" s="101">
        <v>1</v>
      </c>
      <c r="AJ1746" s="106"/>
    </row>
    <row r="1747" spans="2:36" s="35" customFormat="1" ht="17.100000000000001" customHeight="1">
      <c r="B1747" s="105"/>
      <c r="C1747" s="54"/>
      <c r="D1747" s="96"/>
      <c r="E1747" s="111"/>
      <c r="F1747" s="112"/>
      <c r="G1747" s="113"/>
      <c r="H1747" s="194">
        <v>1</v>
      </c>
      <c r="I1747" s="98">
        <v>0</v>
      </c>
      <c r="J1747" s="98">
        <v>0</v>
      </c>
      <c r="K1747" s="101">
        <f t="shared" si="1560"/>
        <v>0</v>
      </c>
      <c r="L1747" s="100">
        <v>0</v>
      </c>
      <c r="M1747" s="98">
        <v>0</v>
      </c>
      <c r="N1747" s="101">
        <f t="shared" si="1561"/>
        <v>0</v>
      </c>
      <c r="O1747" s="100">
        <v>0</v>
      </c>
      <c r="P1747" s="98">
        <v>0</v>
      </c>
      <c r="Q1747" s="101">
        <f t="shared" si="1562"/>
        <v>0</v>
      </c>
      <c r="R1747" s="100">
        <v>0</v>
      </c>
      <c r="S1747" s="98">
        <v>0</v>
      </c>
      <c r="T1747" s="101">
        <f t="shared" si="1563"/>
        <v>0</v>
      </c>
      <c r="U1747" s="194">
        <v>1</v>
      </c>
      <c r="V1747" s="99">
        <v>1</v>
      </c>
      <c r="W1747" s="98">
        <v>0</v>
      </c>
      <c r="X1747" s="98">
        <v>0</v>
      </c>
      <c r="Y1747" s="101">
        <f t="shared" si="1566"/>
        <v>0</v>
      </c>
      <c r="Z1747" s="101">
        <v>1</v>
      </c>
      <c r="AA1747" s="194">
        <v>0</v>
      </c>
      <c r="AB1747" s="99">
        <v>1</v>
      </c>
      <c r="AC1747" s="98">
        <v>0</v>
      </c>
      <c r="AD1747" s="98">
        <v>0</v>
      </c>
      <c r="AE1747" s="101">
        <f t="shared" si="1564"/>
        <v>0</v>
      </c>
      <c r="AF1747" s="100">
        <v>0</v>
      </c>
      <c r="AG1747" s="98">
        <v>0</v>
      </c>
      <c r="AH1747" s="99">
        <f t="shared" si="1565"/>
        <v>0</v>
      </c>
      <c r="AI1747" s="101">
        <v>1</v>
      </c>
      <c r="AJ1747" s="106"/>
    </row>
    <row r="1748" spans="2:36" s="126" customFormat="1" ht="17.100000000000001" customHeight="1" thickBot="1">
      <c r="B1748" s="128"/>
      <c r="C1748" s="154"/>
      <c r="D1748" s="155"/>
      <c r="E1748" s="156"/>
      <c r="F1748" s="129"/>
      <c r="G1748" s="130"/>
      <c r="H1748" s="195">
        <v>1</v>
      </c>
      <c r="I1748" s="432" t="s">
        <v>201</v>
      </c>
      <c r="J1748" s="432"/>
      <c r="K1748" s="131">
        <f>SUM(K1741:K1747)</f>
        <v>0</v>
      </c>
      <c r="L1748" s="403" t="s">
        <v>201</v>
      </c>
      <c r="M1748" s="404"/>
      <c r="N1748" s="131">
        <f>SUM(N1741:N1747)</f>
        <v>0</v>
      </c>
      <c r="O1748" s="403" t="s">
        <v>201</v>
      </c>
      <c r="P1748" s="404"/>
      <c r="Q1748" s="131">
        <f>SUM(Q1741:Q1747)</f>
        <v>0</v>
      </c>
      <c r="R1748" s="403" t="s">
        <v>201</v>
      </c>
      <c r="S1748" s="404"/>
      <c r="T1748" s="131">
        <f>SUM(T1741:T1747)</f>
        <v>0</v>
      </c>
      <c r="U1748" s="195">
        <v>1</v>
      </c>
      <c r="V1748" s="165">
        <v>1</v>
      </c>
      <c r="W1748" s="432" t="s">
        <v>201</v>
      </c>
      <c r="X1748" s="432"/>
      <c r="Y1748" s="131">
        <f>SUM(Y1741:Y1747)</f>
        <v>0</v>
      </c>
      <c r="Z1748" s="133">
        <v>1</v>
      </c>
      <c r="AA1748" s="195">
        <v>0</v>
      </c>
      <c r="AB1748" s="165">
        <v>1</v>
      </c>
      <c r="AC1748" s="432" t="s">
        <v>201</v>
      </c>
      <c r="AD1748" s="432"/>
      <c r="AE1748" s="131">
        <f>SUM(AE1741:AE1747)</f>
        <v>0</v>
      </c>
      <c r="AF1748" s="433" t="s">
        <v>201</v>
      </c>
      <c r="AG1748" s="432"/>
      <c r="AH1748" s="144">
        <f>SUM(AH1741:AH1747)</f>
        <v>0</v>
      </c>
      <c r="AI1748" s="133">
        <v>1</v>
      </c>
      <c r="AJ1748" s="134"/>
    </row>
    <row r="1749" spans="2:36" s="35" customFormat="1" ht="16.8" customHeight="1">
      <c r="B1749" s="114"/>
      <c r="C1749" s="157">
        <f>'3. Rekap Back Up Non Aspal X'!C237</f>
        <v>21600</v>
      </c>
      <c r="D1749" s="158">
        <f>'3. Rekap Back Up Non Aspal X'!D237</f>
        <v>21700</v>
      </c>
      <c r="E1749" s="159">
        <f>'3. Rekap Back Up Non Aspal X'!E237</f>
        <v>4</v>
      </c>
      <c r="F1749" s="115">
        <f>(100/((D1749-C1749)*E1749))*((K1756*0.05)+(N1756*0.05)+(Q1756*0.05)+(T1756)+(Y1756)+(AE1756*1.5)+(AH1756*1))</f>
        <v>0</v>
      </c>
      <c r="G1749" s="116" t="str">
        <f>IF(F1749&lt;=25,"RB",IF(F1749&lt;=75,"RB",IF(F1749&lt;=100,"RB","RB")))</f>
        <v>RB</v>
      </c>
      <c r="H1749" s="196">
        <v>1</v>
      </c>
      <c r="I1749" s="136">
        <v>0</v>
      </c>
      <c r="J1749" s="136">
        <v>0</v>
      </c>
      <c r="K1749" s="137">
        <f t="shared" ref="K1749:K1755" si="1567">I1749*J1749</f>
        <v>0</v>
      </c>
      <c r="L1749" s="136">
        <v>0</v>
      </c>
      <c r="M1749" s="136">
        <v>0</v>
      </c>
      <c r="N1749" s="137">
        <f t="shared" ref="N1749:N1755" si="1568">L1749*M1749</f>
        <v>0</v>
      </c>
      <c r="O1749" s="136">
        <v>0</v>
      </c>
      <c r="P1749" s="136">
        <v>3</v>
      </c>
      <c r="Q1749" s="137">
        <f t="shared" ref="Q1749:Q1755" si="1569">O1749*P1749</f>
        <v>0</v>
      </c>
      <c r="R1749" s="136">
        <v>0</v>
      </c>
      <c r="S1749" s="136">
        <v>0</v>
      </c>
      <c r="T1749" s="137">
        <f t="shared" ref="T1749:T1755" si="1570">R1749*S1749</f>
        <v>0</v>
      </c>
      <c r="U1749" s="196">
        <v>1</v>
      </c>
      <c r="V1749" s="138">
        <v>1</v>
      </c>
      <c r="W1749" s="136">
        <v>0</v>
      </c>
      <c r="X1749" s="136">
        <v>0</v>
      </c>
      <c r="Y1749" s="137">
        <f>W1749*X1749</f>
        <v>0</v>
      </c>
      <c r="Z1749" s="137">
        <v>1</v>
      </c>
      <c r="AA1749" s="196">
        <v>0</v>
      </c>
      <c r="AB1749" s="138">
        <v>1</v>
      </c>
      <c r="AC1749" s="136">
        <v>0</v>
      </c>
      <c r="AD1749" s="136">
        <v>0</v>
      </c>
      <c r="AE1749" s="137">
        <f t="shared" ref="AE1749:AE1755" si="1571">AC1749*AD1749</f>
        <v>0</v>
      </c>
      <c r="AF1749" s="136">
        <v>0</v>
      </c>
      <c r="AG1749" s="136">
        <v>0</v>
      </c>
      <c r="AH1749" s="138">
        <f t="shared" ref="AH1749:AH1755" si="1572">AF1749*AG1749</f>
        <v>0</v>
      </c>
      <c r="AI1749" s="137">
        <v>1</v>
      </c>
      <c r="AJ1749" s="139"/>
    </row>
    <row r="1750" spans="2:36" s="35" customFormat="1" ht="17.100000000000001" customHeight="1">
      <c r="B1750" s="105"/>
      <c r="C1750" s="54"/>
      <c r="D1750" s="96"/>
      <c r="E1750" s="111"/>
      <c r="F1750" s="112"/>
      <c r="G1750" s="113"/>
      <c r="H1750" s="194">
        <v>1</v>
      </c>
      <c r="I1750" s="98">
        <v>0</v>
      </c>
      <c r="J1750" s="98">
        <v>0</v>
      </c>
      <c r="K1750" s="101">
        <f t="shared" si="1567"/>
        <v>0</v>
      </c>
      <c r="L1750" s="100">
        <v>0</v>
      </c>
      <c r="M1750" s="98">
        <v>0</v>
      </c>
      <c r="N1750" s="101">
        <f t="shared" si="1568"/>
        <v>0</v>
      </c>
      <c r="O1750" s="100">
        <v>0</v>
      </c>
      <c r="P1750" s="98">
        <v>0</v>
      </c>
      <c r="Q1750" s="101">
        <f t="shared" si="1569"/>
        <v>0</v>
      </c>
      <c r="R1750" s="100">
        <v>0</v>
      </c>
      <c r="S1750" s="98">
        <v>0</v>
      </c>
      <c r="T1750" s="101">
        <f t="shared" si="1570"/>
        <v>0</v>
      </c>
      <c r="U1750" s="194">
        <v>1</v>
      </c>
      <c r="V1750" s="99">
        <v>1</v>
      </c>
      <c r="W1750" s="98">
        <v>0</v>
      </c>
      <c r="X1750" s="98">
        <v>0</v>
      </c>
      <c r="Y1750" s="101">
        <f t="shared" ref="Y1750:Y1755" si="1573">W1750*X1750</f>
        <v>0</v>
      </c>
      <c r="Z1750" s="101">
        <v>1</v>
      </c>
      <c r="AA1750" s="194">
        <v>0</v>
      </c>
      <c r="AB1750" s="99">
        <v>1</v>
      </c>
      <c r="AC1750" s="98">
        <v>0</v>
      </c>
      <c r="AD1750" s="98">
        <v>0</v>
      </c>
      <c r="AE1750" s="101">
        <f t="shared" si="1571"/>
        <v>0</v>
      </c>
      <c r="AF1750" s="100">
        <v>0</v>
      </c>
      <c r="AG1750" s="98">
        <v>0</v>
      </c>
      <c r="AH1750" s="99">
        <f t="shared" si="1572"/>
        <v>0</v>
      </c>
      <c r="AI1750" s="101">
        <v>1</v>
      </c>
      <c r="AJ1750" s="106"/>
    </row>
    <row r="1751" spans="2:36" s="35" customFormat="1" ht="17.100000000000001" customHeight="1">
      <c r="B1751" s="105"/>
      <c r="C1751" s="54"/>
      <c r="D1751" s="96"/>
      <c r="E1751" s="111"/>
      <c r="F1751" s="112"/>
      <c r="G1751" s="113"/>
      <c r="H1751" s="194">
        <v>1</v>
      </c>
      <c r="I1751" s="98">
        <v>0</v>
      </c>
      <c r="J1751" s="98">
        <v>0</v>
      </c>
      <c r="K1751" s="101">
        <f t="shared" si="1567"/>
        <v>0</v>
      </c>
      <c r="L1751" s="100">
        <v>0</v>
      </c>
      <c r="M1751" s="98">
        <v>0</v>
      </c>
      <c r="N1751" s="101">
        <f t="shared" si="1568"/>
        <v>0</v>
      </c>
      <c r="O1751" s="100">
        <v>0</v>
      </c>
      <c r="P1751" s="98">
        <v>0</v>
      </c>
      <c r="Q1751" s="101">
        <f t="shared" si="1569"/>
        <v>0</v>
      </c>
      <c r="R1751" s="100">
        <v>0</v>
      </c>
      <c r="S1751" s="98">
        <v>0</v>
      </c>
      <c r="T1751" s="101">
        <f t="shared" si="1570"/>
        <v>0</v>
      </c>
      <c r="U1751" s="194">
        <v>1</v>
      </c>
      <c r="V1751" s="99">
        <v>1</v>
      </c>
      <c r="W1751" s="98">
        <v>0</v>
      </c>
      <c r="X1751" s="98">
        <v>0</v>
      </c>
      <c r="Y1751" s="101">
        <f t="shared" si="1573"/>
        <v>0</v>
      </c>
      <c r="Z1751" s="101">
        <v>1</v>
      </c>
      <c r="AA1751" s="194">
        <v>0</v>
      </c>
      <c r="AB1751" s="99">
        <v>1</v>
      </c>
      <c r="AC1751" s="98">
        <v>0</v>
      </c>
      <c r="AD1751" s="98">
        <v>0</v>
      </c>
      <c r="AE1751" s="101">
        <f t="shared" si="1571"/>
        <v>0</v>
      </c>
      <c r="AF1751" s="100">
        <v>0</v>
      </c>
      <c r="AG1751" s="98">
        <v>0</v>
      </c>
      <c r="AH1751" s="99">
        <f t="shared" si="1572"/>
        <v>0</v>
      </c>
      <c r="AI1751" s="101">
        <v>1</v>
      </c>
      <c r="AJ1751" s="106"/>
    </row>
    <row r="1752" spans="2:36" s="35" customFormat="1" ht="17.100000000000001" customHeight="1">
      <c r="B1752" s="105"/>
      <c r="C1752" s="54"/>
      <c r="D1752" s="96"/>
      <c r="E1752" s="111"/>
      <c r="F1752" s="112"/>
      <c r="G1752" s="113"/>
      <c r="H1752" s="194">
        <v>1</v>
      </c>
      <c r="I1752" s="98">
        <v>0</v>
      </c>
      <c r="J1752" s="98">
        <v>0</v>
      </c>
      <c r="K1752" s="101">
        <f t="shared" si="1567"/>
        <v>0</v>
      </c>
      <c r="L1752" s="100">
        <v>0</v>
      </c>
      <c r="M1752" s="98">
        <v>0</v>
      </c>
      <c r="N1752" s="101">
        <f t="shared" si="1568"/>
        <v>0</v>
      </c>
      <c r="O1752" s="100">
        <v>0</v>
      </c>
      <c r="P1752" s="98">
        <v>0</v>
      </c>
      <c r="Q1752" s="101">
        <f t="shared" si="1569"/>
        <v>0</v>
      </c>
      <c r="R1752" s="100">
        <v>0</v>
      </c>
      <c r="S1752" s="98">
        <v>0</v>
      </c>
      <c r="T1752" s="101">
        <f t="shared" si="1570"/>
        <v>0</v>
      </c>
      <c r="U1752" s="194">
        <v>1</v>
      </c>
      <c r="V1752" s="99">
        <v>1</v>
      </c>
      <c r="W1752" s="98">
        <v>0</v>
      </c>
      <c r="X1752" s="98">
        <v>0</v>
      </c>
      <c r="Y1752" s="101">
        <f t="shared" si="1573"/>
        <v>0</v>
      </c>
      <c r="Z1752" s="101">
        <v>1</v>
      </c>
      <c r="AA1752" s="194">
        <v>0</v>
      </c>
      <c r="AB1752" s="99">
        <v>1</v>
      </c>
      <c r="AC1752" s="98">
        <v>0</v>
      </c>
      <c r="AD1752" s="98">
        <v>0</v>
      </c>
      <c r="AE1752" s="101">
        <f t="shared" si="1571"/>
        <v>0</v>
      </c>
      <c r="AF1752" s="100">
        <v>0</v>
      </c>
      <c r="AG1752" s="98">
        <v>0</v>
      </c>
      <c r="AH1752" s="99">
        <f t="shared" si="1572"/>
        <v>0</v>
      </c>
      <c r="AI1752" s="101">
        <v>1</v>
      </c>
      <c r="AJ1752" s="106"/>
    </row>
    <row r="1753" spans="2:36" s="35" customFormat="1" ht="17.100000000000001" customHeight="1">
      <c r="B1753" s="105"/>
      <c r="C1753" s="54"/>
      <c r="D1753" s="96"/>
      <c r="E1753" s="111"/>
      <c r="F1753" s="112"/>
      <c r="G1753" s="113"/>
      <c r="H1753" s="194">
        <v>1</v>
      </c>
      <c r="I1753" s="98">
        <v>0</v>
      </c>
      <c r="J1753" s="98">
        <v>0</v>
      </c>
      <c r="K1753" s="101">
        <f t="shared" si="1567"/>
        <v>0</v>
      </c>
      <c r="L1753" s="100">
        <v>0</v>
      </c>
      <c r="M1753" s="98">
        <v>0</v>
      </c>
      <c r="N1753" s="101">
        <f t="shared" si="1568"/>
        <v>0</v>
      </c>
      <c r="O1753" s="100">
        <v>0</v>
      </c>
      <c r="P1753" s="98">
        <v>0</v>
      </c>
      <c r="Q1753" s="101">
        <f t="shared" si="1569"/>
        <v>0</v>
      </c>
      <c r="R1753" s="100">
        <v>0</v>
      </c>
      <c r="S1753" s="98">
        <v>0</v>
      </c>
      <c r="T1753" s="101">
        <f t="shared" si="1570"/>
        <v>0</v>
      </c>
      <c r="U1753" s="194">
        <v>1</v>
      </c>
      <c r="V1753" s="99">
        <v>1</v>
      </c>
      <c r="W1753" s="98">
        <v>0</v>
      </c>
      <c r="X1753" s="98">
        <v>0</v>
      </c>
      <c r="Y1753" s="101">
        <f t="shared" si="1573"/>
        <v>0</v>
      </c>
      <c r="Z1753" s="101">
        <v>1</v>
      </c>
      <c r="AA1753" s="194">
        <v>0</v>
      </c>
      <c r="AB1753" s="99">
        <v>1</v>
      </c>
      <c r="AC1753" s="98">
        <v>0</v>
      </c>
      <c r="AD1753" s="98">
        <v>0</v>
      </c>
      <c r="AE1753" s="101">
        <f t="shared" si="1571"/>
        <v>0</v>
      </c>
      <c r="AF1753" s="100">
        <v>0</v>
      </c>
      <c r="AG1753" s="98">
        <v>0</v>
      </c>
      <c r="AH1753" s="99">
        <f t="shared" si="1572"/>
        <v>0</v>
      </c>
      <c r="AI1753" s="101">
        <v>1</v>
      </c>
      <c r="AJ1753" s="106"/>
    </row>
    <row r="1754" spans="2:36" s="35" customFormat="1" ht="17.100000000000001" customHeight="1">
      <c r="B1754" s="105"/>
      <c r="C1754" s="54"/>
      <c r="D1754" s="96"/>
      <c r="E1754" s="111"/>
      <c r="F1754" s="112"/>
      <c r="G1754" s="113"/>
      <c r="H1754" s="194">
        <v>1</v>
      </c>
      <c r="I1754" s="98">
        <v>0</v>
      </c>
      <c r="J1754" s="98">
        <v>0</v>
      </c>
      <c r="K1754" s="101">
        <f t="shared" si="1567"/>
        <v>0</v>
      </c>
      <c r="L1754" s="100">
        <v>0</v>
      </c>
      <c r="M1754" s="98">
        <v>0</v>
      </c>
      <c r="N1754" s="101">
        <f t="shared" si="1568"/>
        <v>0</v>
      </c>
      <c r="O1754" s="100">
        <v>0</v>
      </c>
      <c r="P1754" s="98">
        <v>0</v>
      </c>
      <c r="Q1754" s="101">
        <f t="shared" si="1569"/>
        <v>0</v>
      </c>
      <c r="R1754" s="100">
        <v>0</v>
      </c>
      <c r="S1754" s="98">
        <v>0</v>
      </c>
      <c r="T1754" s="101">
        <f t="shared" si="1570"/>
        <v>0</v>
      </c>
      <c r="U1754" s="194">
        <v>1</v>
      </c>
      <c r="V1754" s="99">
        <v>1</v>
      </c>
      <c r="W1754" s="98">
        <v>0</v>
      </c>
      <c r="X1754" s="98">
        <v>0</v>
      </c>
      <c r="Y1754" s="101">
        <f t="shared" si="1573"/>
        <v>0</v>
      </c>
      <c r="Z1754" s="101">
        <v>1</v>
      </c>
      <c r="AA1754" s="194">
        <v>0</v>
      </c>
      <c r="AB1754" s="99">
        <v>1</v>
      </c>
      <c r="AC1754" s="98">
        <v>0</v>
      </c>
      <c r="AD1754" s="98">
        <v>0</v>
      </c>
      <c r="AE1754" s="101">
        <f t="shared" si="1571"/>
        <v>0</v>
      </c>
      <c r="AF1754" s="100">
        <v>0</v>
      </c>
      <c r="AG1754" s="98">
        <v>0</v>
      </c>
      <c r="AH1754" s="99">
        <f t="shared" si="1572"/>
        <v>0</v>
      </c>
      <c r="AI1754" s="101">
        <v>1</v>
      </c>
      <c r="AJ1754" s="106"/>
    </row>
    <row r="1755" spans="2:36" s="35" customFormat="1" ht="17.100000000000001" customHeight="1">
      <c r="B1755" s="105"/>
      <c r="C1755" s="54"/>
      <c r="D1755" s="96"/>
      <c r="E1755" s="111"/>
      <c r="F1755" s="112"/>
      <c r="G1755" s="113"/>
      <c r="H1755" s="194">
        <v>1</v>
      </c>
      <c r="I1755" s="98">
        <v>0</v>
      </c>
      <c r="J1755" s="98">
        <v>0</v>
      </c>
      <c r="K1755" s="101">
        <f t="shared" si="1567"/>
        <v>0</v>
      </c>
      <c r="L1755" s="100">
        <v>0</v>
      </c>
      <c r="M1755" s="98">
        <v>0</v>
      </c>
      <c r="N1755" s="101">
        <f t="shared" si="1568"/>
        <v>0</v>
      </c>
      <c r="O1755" s="100">
        <v>0</v>
      </c>
      <c r="P1755" s="98">
        <v>0</v>
      </c>
      <c r="Q1755" s="101">
        <f t="shared" si="1569"/>
        <v>0</v>
      </c>
      <c r="R1755" s="100">
        <v>0</v>
      </c>
      <c r="S1755" s="98">
        <v>0</v>
      </c>
      <c r="T1755" s="101">
        <f t="shared" si="1570"/>
        <v>0</v>
      </c>
      <c r="U1755" s="194">
        <v>1</v>
      </c>
      <c r="V1755" s="99">
        <v>1</v>
      </c>
      <c r="W1755" s="98">
        <v>0</v>
      </c>
      <c r="X1755" s="98">
        <v>0</v>
      </c>
      <c r="Y1755" s="101">
        <f t="shared" si="1573"/>
        <v>0</v>
      </c>
      <c r="Z1755" s="101">
        <v>1</v>
      </c>
      <c r="AA1755" s="194">
        <v>0</v>
      </c>
      <c r="AB1755" s="99">
        <v>1</v>
      </c>
      <c r="AC1755" s="98">
        <v>0</v>
      </c>
      <c r="AD1755" s="98">
        <v>0</v>
      </c>
      <c r="AE1755" s="101">
        <f t="shared" si="1571"/>
        <v>0</v>
      </c>
      <c r="AF1755" s="100">
        <v>0</v>
      </c>
      <c r="AG1755" s="98">
        <v>0</v>
      </c>
      <c r="AH1755" s="99">
        <f t="shared" si="1572"/>
        <v>0</v>
      </c>
      <c r="AI1755" s="101">
        <v>1</v>
      </c>
      <c r="AJ1755" s="106"/>
    </row>
    <row r="1756" spans="2:36" s="126" customFormat="1" ht="17.100000000000001" customHeight="1">
      <c r="B1756" s="118"/>
      <c r="C1756" s="119"/>
      <c r="D1756" s="120"/>
      <c r="E1756" s="121"/>
      <c r="F1756" s="122"/>
      <c r="G1756" s="123"/>
      <c r="H1756" s="194">
        <v>1</v>
      </c>
      <c r="I1756" s="430" t="s">
        <v>201</v>
      </c>
      <c r="J1756" s="430"/>
      <c r="K1756" s="124">
        <f>SUM(K1749:K1755)</f>
        <v>0</v>
      </c>
      <c r="L1756" s="401" t="s">
        <v>201</v>
      </c>
      <c r="M1756" s="402"/>
      <c r="N1756" s="124">
        <f>SUM(N1749:N1755)</f>
        <v>0</v>
      </c>
      <c r="O1756" s="401" t="s">
        <v>201</v>
      </c>
      <c r="P1756" s="402"/>
      <c r="Q1756" s="124">
        <f>SUM(Q1749:Q1755)</f>
        <v>0</v>
      </c>
      <c r="R1756" s="401" t="s">
        <v>201</v>
      </c>
      <c r="S1756" s="402"/>
      <c r="T1756" s="124">
        <f>SUM(T1749:T1755)</f>
        <v>0</v>
      </c>
      <c r="U1756" s="194">
        <v>1</v>
      </c>
      <c r="V1756" s="99">
        <v>1</v>
      </c>
      <c r="W1756" s="430" t="s">
        <v>201</v>
      </c>
      <c r="X1756" s="430"/>
      <c r="Y1756" s="124">
        <f>SUM(Y1749:Y1755)</f>
        <v>0</v>
      </c>
      <c r="Z1756" s="101">
        <v>1</v>
      </c>
      <c r="AA1756" s="194">
        <v>0</v>
      </c>
      <c r="AB1756" s="99">
        <v>1</v>
      </c>
      <c r="AC1756" s="430" t="s">
        <v>201</v>
      </c>
      <c r="AD1756" s="430"/>
      <c r="AE1756" s="124">
        <f>SUM(AE1749:AE1755)</f>
        <v>0</v>
      </c>
      <c r="AF1756" s="431" t="s">
        <v>201</v>
      </c>
      <c r="AG1756" s="430"/>
      <c r="AH1756" s="143">
        <f>SUM(AH1749:AH1755)</f>
        <v>0</v>
      </c>
      <c r="AI1756" s="101">
        <v>1</v>
      </c>
      <c r="AJ1756" s="125"/>
    </row>
    <row r="1757" spans="2:36" s="35" customFormat="1" ht="16.8" customHeight="1">
      <c r="B1757" s="105"/>
      <c r="C1757" s="54">
        <f>'3. Rekap Back Up Non Aspal X'!C238</f>
        <v>21700</v>
      </c>
      <c r="D1757" s="96">
        <f>'3. Rekap Back Up Non Aspal X'!D238</f>
        <v>21800</v>
      </c>
      <c r="E1757" s="111">
        <f>'3. Rekap Back Up Non Aspal X'!E238</f>
        <v>4</v>
      </c>
      <c r="F1757" s="112">
        <f>(100/((D1757-C1757)*E1757))*((K1764*0.05)+(N1764*0.05)+(Q1764*0.05)+(T1764)+(Y1764)+(AE1764*1.5)+(AH1764*1))</f>
        <v>0</v>
      </c>
      <c r="G1757" s="113" t="str">
        <f>IF(F1757&lt;=25,"RB",IF(F1757&lt;=75,"RB",IF(F1757&lt;=100,"RB","RB")))</f>
        <v>RB</v>
      </c>
      <c r="H1757" s="194">
        <v>1</v>
      </c>
      <c r="I1757" s="98">
        <v>0</v>
      </c>
      <c r="J1757" s="98">
        <v>0</v>
      </c>
      <c r="K1757" s="101">
        <f t="shared" ref="K1757:K1763" si="1574">I1757*J1757</f>
        <v>0</v>
      </c>
      <c r="L1757" s="98">
        <v>0</v>
      </c>
      <c r="M1757" s="98">
        <v>0</v>
      </c>
      <c r="N1757" s="101">
        <f t="shared" ref="N1757:N1763" si="1575">L1757*M1757</f>
        <v>0</v>
      </c>
      <c r="O1757" s="98">
        <v>0</v>
      </c>
      <c r="P1757" s="98">
        <v>0</v>
      </c>
      <c r="Q1757" s="101">
        <f t="shared" ref="Q1757:Q1763" si="1576">O1757*P1757</f>
        <v>0</v>
      </c>
      <c r="R1757" s="98">
        <v>0</v>
      </c>
      <c r="S1757" s="98">
        <v>0</v>
      </c>
      <c r="T1757" s="101">
        <f t="shared" ref="T1757:T1763" si="1577">R1757*S1757</f>
        <v>0</v>
      </c>
      <c r="U1757" s="194">
        <v>1</v>
      </c>
      <c r="V1757" s="99">
        <v>1</v>
      </c>
      <c r="W1757" s="98">
        <v>0</v>
      </c>
      <c r="X1757" s="98">
        <v>0</v>
      </c>
      <c r="Y1757" s="101">
        <f>W1757*X1757</f>
        <v>0</v>
      </c>
      <c r="Z1757" s="101">
        <v>1</v>
      </c>
      <c r="AA1757" s="194">
        <v>0</v>
      </c>
      <c r="AB1757" s="99">
        <v>1</v>
      </c>
      <c r="AC1757" s="98">
        <v>0</v>
      </c>
      <c r="AD1757" s="98">
        <v>0</v>
      </c>
      <c r="AE1757" s="101">
        <f t="shared" ref="AE1757:AE1763" si="1578">AC1757*AD1757</f>
        <v>0</v>
      </c>
      <c r="AF1757" s="98">
        <v>0</v>
      </c>
      <c r="AG1757" s="98">
        <v>3</v>
      </c>
      <c r="AH1757" s="99">
        <f t="shared" ref="AH1757:AH1763" si="1579">AF1757*AG1757</f>
        <v>0</v>
      </c>
      <c r="AI1757" s="101">
        <v>1</v>
      </c>
      <c r="AJ1757" s="106"/>
    </row>
    <row r="1758" spans="2:36" s="35" customFormat="1" ht="17.100000000000001" customHeight="1">
      <c r="B1758" s="105"/>
      <c r="C1758" s="54"/>
      <c r="D1758" s="96"/>
      <c r="E1758" s="111"/>
      <c r="F1758" s="112"/>
      <c r="G1758" s="113"/>
      <c r="H1758" s="194">
        <v>1</v>
      </c>
      <c r="I1758" s="98">
        <v>0</v>
      </c>
      <c r="J1758" s="98">
        <v>0</v>
      </c>
      <c r="K1758" s="101">
        <f t="shared" si="1574"/>
        <v>0</v>
      </c>
      <c r="L1758" s="100">
        <v>0</v>
      </c>
      <c r="M1758" s="98">
        <v>0</v>
      </c>
      <c r="N1758" s="101">
        <f t="shared" si="1575"/>
        <v>0</v>
      </c>
      <c r="O1758" s="100">
        <v>0</v>
      </c>
      <c r="P1758" s="98">
        <v>0</v>
      </c>
      <c r="Q1758" s="101">
        <f t="shared" si="1576"/>
        <v>0</v>
      </c>
      <c r="R1758" s="100">
        <v>0</v>
      </c>
      <c r="S1758" s="98">
        <v>0</v>
      </c>
      <c r="T1758" s="101">
        <f t="shared" si="1577"/>
        <v>0</v>
      </c>
      <c r="U1758" s="194">
        <v>1</v>
      </c>
      <c r="V1758" s="99">
        <v>1</v>
      </c>
      <c r="W1758" s="98">
        <v>0</v>
      </c>
      <c r="X1758" s="98">
        <v>0</v>
      </c>
      <c r="Y1758" s="101">
        <f t="shared" ref="Y1758:Y1763" si="1580">W1758*X1758</f>
        <v>0</v>
      </c>
      <c r="Z1758" s="101">
        <v>1</v>
      </c>
      <c r="AA1758" s="194">
        <v>0</v>
      </c>
      <c r="AB1758" s="99">
        <v>1</v>
      </c>
      <c r="AC1758" s="98">
        <v>0</v>
      </c>
      <c r="AD1758" s="98">
        <v>0</v>
      </c>
      <c r="AE1758" s="101">
        <f t="shared" si="1578"/>
        <v>0</v>
      </c>
      <c r="AF1758" s="100">
        <v>0</v>
      </c>
      <c r="AG1758" s="98">
        <v>0</v>
      </c>
      <c r="AH1758" s="99">
        <f t="shared" si="1579"/>
        <v>0</v>
      </c>
      <c r="AI1758" s="101">
        <v>1</v>
      </c>
      <c r="AJ1758" s="106"/>
    </row>
    <row r="1759" spans="2:36" s="35" customFormat="1" ht="17.100000000000001" customHeight="1">
      <c r="B1759" s="105"/>
      <c r="C1759" s="54"/>
      <c r="D1759" s="96"/>
      <c r="E1759" s="111"/>
      <c r="F1759" s="112"/>
      <c r="G1759" s="113"/>
      <c r="H1759" s="194">
        <v>1</v>
      </c>
      <c r="I1759" s="98">
        <v>0</v>
      </c>
      <c r="J1759" s="98">
        <v>0</v>
      </c>
      <c r="K1759" s="101">
        <f t="shared" si="1574"/>
        <v>0</v>
      </c>
      <c r="L1759" s="100">
        <v>0</v>
      </c>
      <c r="M1759" s="98">
        <v>0</v>
      </c>
      <c r="N1759" s="101">
        <f t="shared" si="1575"/>
        <v>0</v>
      </c>
      <c r="O1759" s="100">
        <v>0</v>
      </c>
      <c r="P1759" s="98">
        <v>0</v>
      </c>
      <c r="Q1759" s="101">
        <f t="shared" si="1576"/>
        <v>0</v>
      </c>
      <c r="R1759" s="100">
        <v>0</v>
      </c>
      <c r="S1759" s="98">
        <v>0</v>
      </c>
      <c r="T1759" s="101">
        <f t="shared" si="1577"/>
        <v>0</v>
      </c>
      <c r="U1759" s="194">
        <v>1</v>
      </c>
      <c r="V1759" s="99">
        <v>1</v>
      </c>
      <c r="W1759" s="98">
        <v>0</v>
      </c>
      <c r="X1759" s="98">
        <v>0</v>
      </c>
      <c r="Y1759" s="101">
        <f t="shared" si="1580"/>
        <v>0</v>
      </c>
      <c r="Z1759" s="101">
        <v>1</v>
      </c>
      <c r="AA1759" s="194">
        <v>0</v>
      </c>
      <c r="AB1759" s="99">
        <v>1</v>
      </c>
      <c r="AC1759" s="98">
        <v>0</v>
      </c>
      <c r="AD1759" s="98">
        <v>0</v>
      </c>
      <c r="AE1759" s="101">
        <f t="shared" si="1578"/>
        <v>0</v>
      </c>
      <c r="AF1759" s="100">
        <v>0</v>
      </c>
      <c r="AG1759" s="98">
        <v>0</v>
      </c>
      <c r="AH1759" s="99">
        <f t="shared" si="1579"/>
        <v>0</v>
      </c>
      <c r="AI1759" s="101">
        <v>1</v>
      </c>
      <c r="AJ1759" s="106"/>
    </row>
    <row r="1760" spans="2:36" s="35" customFormat="1" ht="17.100000000000001" customHeight="1">
      <c r="B1760" s="105"/>
      <c r="C1760" s="54"/>
      <c r="D1760" s="96"/>
      <c r="E1760" s="111"/>
      <c r="F1760" s="112"/>
      <c r="G1760" s="113"/>
      <c r="H1760" s="194">
        <v>1</v>
      </c>
      <c r="I1760" s="98">
        <v>0</v>
      </c>
      <c r="J1760" s="98">
        <v>0</v>
      </c>
      <c r="K1760" s="101">
        <f t="shared" si="1574"/>
        <v>0</v>
      </c>
      <c r="L1760" s="100">
        <v>0</v>
      </c>
      <c r="M1760" s="98">
        <v>0</v>
      </c>
      <c r="N1760" s="101">
        <f t="shared" si="1575"/>
        <v>0</v>
      </c>
      <c r="O1760" s="100">
        <v>0</v>
      </c>
      <c r="P1760" s="98">
        <v>0</v>
      </c>
      <c r="Q1760" s="101">
        <f t="shared" si="1576"/>
        <v>0</v>
      </c>
      <c r="R1760" s="100">
        <v>0</v>
      </c>
      <c r="S1760" s="98">
        <v>0</v>
      </c>
      <c r="T1760" s="101">
        <f t="shared" si="1577"/>
        <v>0</v>
      </c>
      <c r="U1760" s="194">
        <v>1</v>
      </c>
      <c r="V1760" s="99">
        <v>1</v>
      </c>
      <c r="W1760" s="98">
        <v>0</v>
      </c>
      <c r="X1760" s="98">
        <v>0</v>
      </c>
      <c r="Y1760" s="101">
        <f t="shared" si="1580"/>
        <v>0</v>
      </c>
      <c r="Z1760" s="101">
        <v>1</v>
      </c>
      <c r="AA1760" s="194">
        <v>0</v>
      </c>
      <c r="AB1760" s="99">
        <v>1</v>
      </c>
      <c r="AC1760" s="98">
        <v>0</v>
      </c>
      <c r="AD1760" s="98">
        <v>0</v>
      </c>
      <c r="AE1760" s="101">
        <f t="shared" si="1578"/>
        <v>0</v>
      </c>
      <c r="AF1760" s="100">
        <v>0</v>
      </c>
      <c r="AG1760" s="98">
        <v>0</v>
      </c>
      <c r="AH1760" s="99">
        <f t="shared" si="1579"/>
        <v>0</v>
      </c>
      <c r="AI1760" s="101">
        <v>1</v>
      </c>
      <c r="AJ1760" s="106"/>
    </row>
    <row r="1761" spans="2:36" s="35" customFormat="1" ht="17.100000000000001" customHeight="1">
      <c r="B1761" s="105"/>
      <c r="C1761" s="54"/>
      <c r="D1761" s="96"/>
      <c r="E1761" s="111"/>
      <c r="F1761" s="112"/>
      <c r="G1761" s="113"/>
      <c r="H1761" s="194">
        <v>1</v>
      </c>
      <c r="I1761" s="98">
        <v>0</v>
      </c>
      <c r="J1761" s="98">
        <v>0</v>
      </c>
      <c r="K1761" s="101">
        <f t="shared" si="1574"/>
        <v>0</v>
      </c>
      <c r="L1761" s="100">
        <v>0</v>
      </c>
      <c r="M1761" s="98">
        <v>0</v>
      </c>
      <c r="N1761" s="101">
        <f t="shared" si="1575"/>
        <v>0</v>
      </c>
      <c r="O1761" s="100">
        <v>0</v>
      </c>
      <c r="P1761" s="98">
        <v>0</v>
      </c>
      <c r="Q1761" s="101">
        <f t="shared" si="1576"/>
        <v>0</v>
      </c>
      <c r="R1761" s="100">
        <v>0</v>
      </c>
      <c r="S1761" s="98">
        <v>0</v>
      </c>
      <c r="T1761" s="101">
        <f t="shared" si="1577"/>
        <v>0</v>
      </c>
      <c r="U1761" s="194">
        <v>1</v>
      </c>
      <c r="V1761" s="99">
        <v>1</v>
      </c>
      <c r="W1761" s="98">
        <v>0</v>
      </c>
      <c r="X1761" s="98">
        <v>0</v>
      </c>
      <c r="Y1761" s="101">
        <f t="shared" si="1580"/>
        <v>0</v>
      </c>
      <c r="Z1761" s="101">
        <v>1</v>
      </c>
      <c r="AA1761" s="194">
        <v>0</v>
      </c>
      <c r="AB1761" s="99">
        <v>1</v>
      </c>
      <c r="AC1761" s="98">
        <v>0</v>
      </c>
      <c r="AD1761" s="98">
        <v>0</v>
      </c>
      <c r="AE1761" s="101">
        <f t="shared" si="1578"/>
        <v>0</v>
      </c>
      <c r="AF1761" s="100">
        <v>0</v>
      </c>
      <c r="AG1761" s="98">
        <v>0</v>
      </c>
      <c r="AH1761" s="99">
        <f t="shared" si="1579"/>
        <v>0</v>
      </c>
      <c r="AI1761" s="101">
        <v>1</v>
      </c>
      <c r="AJ1761" s="106"/>
    </row>
    <row r="1762" spans="2:36" s="35" customFormat="1" ht="17.100000000000001" customHeight="1">
      <c r="B1762" s="105"/>
      <c r="C1762" s="54"/>
      <c r="D1762" s="96"/>
      <c r="E1762" s="111"/>
      <c r="F1762" s="112"/>
      <c r="G1762" s="113"/>
      <c r="H1762" s="194">
        <v>1</v>
      </c>
      <c r="I1762" s="98">
        <v>0</v>
      </c>
      <c r="J1762" s="98">
        <v>0</v>
      </c>
      <c r="K1762" s="101">
        <f t="shared" si="1574"/>
        <v>0</v>
      </c>
      <c r="L1762" s="100">
        <v>0</v>
      </c>
      <c r="M1762" s="98">
        <v>0</v>
      </c>
      <c r="N1762" s="101">
        <f t="shared" si="1575"/>
        <v>0</v>
      </c>
      <c r="O1762" s="100">
        <v>0</v>
      </c>
      <c r="P1762" s="98">
        <v>0</v>
      </c>
      <c r="Q1762" s="101">
        <f t="shared" si="1576"/>
        <v>0</v>
      </c>
      <c r="R1762" s="100">
        <v>0</v>
      </c>
      <c r="S1762" s="98">
        <v>0</v>
      </c>
      <c r="T1762" s="101">
        <f t="shared" si="1577"/>
        <v>0</v>
      </c>
      <c r="U1762" s="194">
        <v>1</v>
      </c>
      <c r="V1762" s="99">
        <v>1</v>
      </c>
      <c r="W1762" s="98">
        <v>0</v>
      </c>
      <c r="X1762" s="98">
        <v>0</v>
      </c>
      <c r="Y1762" s="101">
        <f t="shared" si="1580"/>
        <v>0</v>
      </c>
      <c r="Z1762" s="101">
        <v>1</v>
      </c>
      <c r="AA1762" s="194">
        <v>0</v>
      </c>
      <c r="AB1762" s="99">
        <v>1</v>
      </c>
      <c r="AC1762" s="98">
        <v>0</v>
      </c>
      <c r="AD1762" s="98">
        <v>0</v>
      </c>
      <c r="AE1762" s="101">
        <f t="shared" si="1578"/>
        <v>0</v>
      </c>
      <c r="AF1762" s="100">
        <v>0</v>
      </c>
      <c r="AG1762" s="98">
        <v>0</v>
      </c>
      <c r="AH1762" s="99">
        <f t="shared" si="1579"/>
        <v>0</v>
      </c>
      <c r="AI1762" s="101">
        <v>1</v>
      </c>
      <c r="AJ1762" s="106"/>
    </row>
    <row r="1763" spans="2:36" s="35" customFormat="1" ht="17.100000000000001" customHeight="1">
      <c r="B1763" s="105"/>
      <c r="C1763" s="54"/>
      <c r="D1763" s="96"/>
      <c r="E1763" s="111"/>
      <c r="F1763" s="112"/>
      <c r="G1763" s="113"/>
      <c r="H1763" s="194">
        <v>1</v>
      </c>
      <c r="I1763" s="98">
        <v>0</v>
      </c>
      <c r="J1763" s="98">
        <v>0</v>
      </c>
      <c r="K1763" s="101">
        <f t="shared" si="1574"/>
        <v>0</v>
      </c>
      <c r="L1763" s="100">
        <v>0</v>
      </c>
      <c r="M1763" s="98">
        <v>0</v>
      </c>
      <c r="N1763" s="101">
        <f t="shared" si="1575"/>
        <v>0</v>
      </c>
      <c r="O1763" s="100">
        <v>0</v>
      </c>
      <c r="P1763" s="98">
        <v>0</v>
      </c>
      <c r="Q1763" s="101">
        <f t="shared" si="1576"/>
        <v>0</v>
      </c>
      <c r="R1763" s="100">
        <v>0</v>
      </c>
      <c r="S1763" s="98">
        <v>0</v>
      </c>
      <c r="T1763" s="101">
        <f t="shared" si="1577"/>
        <v>0</v>
      </c>
      <c r="U1763" s="194">
        <v>1</v>
      </c>
      <c r="V1763" s="99">
        <v>1</v>
      </c>
      <c r="W1763" s="98">
        <v>0</v>
      </c>
      <c r="X1763" s="98">
        <v>0</v>
      </c>
      <c r="Y1763" s="101">
        <f t="shared" si="1580"/>
        <v>0</v>
      </c>
      <c r="Z1763" s="101">
        <v>1</v>
      </c>
      <c r="AA1763" s="194">
        <v>0</v>
      </c>
      <c r="AB1763" s="99">
        <v>1</v>
      </c>
      <c r="AC1763" s="98">
        <v>0</v>
      </c>
      <c r="AD1763" s="98">
        <v>0</v>
      </c>
      <c r="AE1763" s="101">
        <f t="shared" si="1578"/>
        <v>0</v>
      </c>
      <c r="AF1763" s="100">
        <v>0</v>
      </c>
      <c r="AG1763" s="98">
        <v>0</v>
      </c>
      <c r="AH1763" s="99">
        <f t="shared" si="1579"/>
        <v>0</v>
      </c>
      <c r="AI1763" s="101">
        <v>1</v>
      </c>
      <c r="AJ1763" s="106"/>
    </row>
    <row r="1764" spans="2:36" s="126" customFormat="1" ht="17.100000000000001" customHeight="1">
      <c r="B1764" s="118"/>
      <c r="C1764" s="119"/>
      <c r="D1764" s="120"/>
      <c r="E1764" s="121"/>
      <c r="F1764" s="122"/>
      <c r="G1764" s="123"/>
      <c r="H1764" s="194">
        <v>1</v>
      </c>
      <c r="I1764" s="430" t="s">
        <v>201</v>
      </c>
      <c r="J1764" s="430"/>
      <c r="K1764" s="124">
        <f>SUM(K1757:K1763)</f>
        <v>0</v>
      </c>
      <c r="L1764" s="401" t="s">
        <v>201</v>
      </c>
      <c r="M1764" s="402"/>
      <c r="N1764" s="124">
        <f>SUM(N1757:N1763)</f>
        <v>0</v>
      </c>
      <c r="O1764" s="401" t="s">
        <v>201</v>
      </c>
      <c r="P1764" s="402"/>
      <c r="Q1764" s="124">
        <f>SUM(Q1757:Q1763)</f>
        <v>0</v>
      </c>
      <c r="R1764" s="401" t="s">
        <v>201</v>
      </c>
      <c r="S1764" s="402"/>
      <c r="T1764" s="124">
        <f>SUM(T1757:T1763)</f>
        <v>0</v>
      </c>
      <c r="U1764" s="194">
        <v>1</v>
      </c>
      <c r="V1764" s="99">
        <v>1</v>
      </c>
      <c r="W1764" s="430" t="s">
        <v>201</v>
      </c>
      <c r="X1764" s="430"/>
      <c r="Y1764" s="124">
        <f>SUM(Y1757:Y1763)</f>
        <v>0</v>
      </c>
      <c r="Z1764" s="101">
        <v>1</v>
      </c>
      <c r="AA1764" s="194">
        <v>0</v>
      </c>
      <c r="AB1764" s="99">
        <v>1</v>
      </c>
      <c r="AC1764" s="430" t="s">
        <v>201</v>
      </c>
      <c r="AD1764" s="430"/>
      <c r="AE1764" s="124">
        <f>SUM(AE1757:AE1763)</f>
        <v>0</v>
      </c>
      <c r="AF1764" s="431" t="s">
        <v>201</v>
      </c>
      <c r="AG1764" s="430"/>
      <c r="AH1764" s="143">
        <f>SUM(AH1757:AH1763)</f>
        <v>0</v>
      </c>
      <c r="AI1764" s="101">
        <v>1</v>
      </c>
      <c r="AJ1764" s="125"/>
    </row>
    <row r="1765" spans="2:36" s="35" customFormat="1" ht="16.8" customHeight="1">
      <c r="B1765" s="105"/>
      <c r="C1765" s="54">
        <f>'3. Rekap Back Up Non Aspal X'!C239</f>
        <v>21800</v>
      </c>
      <c r="D1765" s="96">
        <f>'3. Rekap Back Up Non Aspal X'!D239</f>
        <v>21900</v>
      </c>
      <c r="E1765" s="111">
        <f>'3. Rekap Back Up Non Aspal X'!E239</f>
        <v>4</v>
      </c>
      <c r="F1765" s="112">
        <f>(100/((D1765-C1765)*E1765))*((K1772*0.05)+(N1772*0.05)+(Q1772*0.05)+(T1772)+(Y1772)+(AE1772*1.5)+(AH1772*1))</f>
        <v>0</v>
      </c>
      <c r="G1765" s="113" t="str">
        <f>IF(F1765&lt;=25,"RB",IF(F1765&lt;=75,"RB",IF(F1765&lt;=100,"RB","RB")))</f>
        <v>RB</v>
      </c>
      <c r="H1765" s="194">
        <v>1</v>
      </c>
      <c r="I1765" s="98">
        <v>0</v>
      </c>
      <c r="J1765" s="98">
        <v>0</v>
      </c>
      <c r="K1765" s="101">
        <f t="shared" ref="K1765:K1771" si="1581">I1765*J1765</f>
        <v>0</v>
      </c>
      <c r="L1765" s="98">
        <v>0</v>
      </c>
      <c r="M1765" s="98">
        <v>0</v>
      </c>
      <c r="N1765" s="101">
        <f t="shared" ref="N1765:N1771" si="1582">L1765*M1765</f>
        <v>0</v>
      </c>
      <c r="O1765" s="98">
        <v>0</v>
      </c>
      <c r="P1765" s="98">
        <v>0</v>
      </c>
      <c r="Q1765" s="101">
        <f t="shared" ref="Q1765:Q1771" si="1583">O1765*P1765</f>
        <v>0</v>
      </c>
      <c r="R1765" s="98">
        <v>0</v>
      </c>
      <c r="S1765" s="98">
        <v>0</v>
      </c>
      <c r="T1765" s="101">
        <f t="shared" ref="T1765:T1771" si="1584">R1765*S1765</f>
        <v>0</v>
      </c>
      <c r="U1765" s="194">
        <v>1</v>
      </c>
      <c r="V1765" s="99">
        <v>1</v>
      </c>
      <c r="W1765" s="98">
        <v>0</v>
      </c>
      <c r="X1765" s="98">
        <v>0</v>
      </c>
      <c r="Y1765" s="101">
        <f>W1765*X1765</f>
        <v>0</v>
      </c>
      <c r="Z1765" s="101">
        <v>1</v>
      </c>
      <c r="AA1765" s="194">
        <v>0</v>
      </c>
      <c r="AB1765" s="99">
        <v>1</v>
      </c>
      <c r="AC1765" s="98">
        <v>0</v>
      </c>
      <c r="AD1765" s="98">
        <v>0</v>
      </c>
      <c r="AE1765" s="101">
        <f t="shared" ref="AE1765:AE1771" si="1585">AC1765*AD1765</f>
        <v>0</v>
      </c>
      <c r="AF1765" s="98">
        <v>0</v>
      </c>
      <c r="AG1765" s="98">
        <v>3</v>
      </c>
      <c r="AH1765" s="99">
        <f t="shared" ref="AH1765:AH1771" si="1586">AF1765*AG1765</f>
        <v>0</v>
      </c>
      <c r="AI1765" s="101">
        <v>1</v>
      </c>
      <c r="AJ1765" s="106"/>
    </row>
    <row r="1766" spans="2:36" s="35" customFormat="1" ht="17.100000000000001" customHeight="1">
      <c r="B1766" s="105"/>
      <c r="C1766" s="54"/>
      <c r="D1766" s="96"/>
      <c r="E1766" s="111"/>
      <c r="F1766" s="112"/>
      <c r="G1766" s="113"/>
      <c r="H1766" s="194">
        <v>1</v>
      </c>
      <c r="I1766" s="98">
        <v>0</v>
      </c>
      <c r="J1766" s="98">
        <v>0</v>
      </c>
      <c r="K1766" s="101">
        <f t="shared" si="1581"/>
        <v>0</v>
      </c>
      <c r="L1766" s="100">
        <v>0</v>
      </c>
      <c r="M1766" s="98">
        <v>0</v>
      </c>
      <c r="N1766" s="101">
        <f t="shared" si="1582"/>
        <v>0</v>
      </c>
      <c r="O1766" s="100">
        <v>0</v>
      </c>
      <c r="P1766" s="98">
        <v>0</v>
      </c>
      <c r="Q1766" s="101">
        <f t="shared" si="1583"/>
        <v>0</v>
      </c>
      <c r="R1766" s="100">
        <v>0</v>
      </c>
      <c r="S1766" s="98">
        <v>0</v>
      </c>
      <c r="T1766" s="101">
        <f t="shared" si="1584"/>
        <v>0</v>
      </c>
      <c r="U1766" s="194">
        <v>1</v>
      </c>
      <c r="V1766" s="99">
        <v>1</v>
      </c>
      <c r="W1766" s="98">
        <v>0</v>
      </c>
      <c r="X1766" s="98">
        <v>0</v>
      </c>
      <c r="Y1766" s="101">
        <f t="shared" ref="Y1766:Y1771" si="1587">W1766*X1766</f>
        <v>0</v>
      </c>
      <c r="Z1766" s="101">
        <v>1</v>
      </c>
      <c r="AA1766" s="194">
        <v>0</v>
      </c>
      <c r="AB1766" s="99">
        <v>1</v>
      </c>
      <c r="AC1766" s="98">
        <v>0</v>
      </c>
      <c r="AD1766" s="98">
        <v>0</v>
      </c>
      <c r="AE1766" s="101">
        <f t="shared" si="1585"/>
        <v>0</v>
      </c>
      <c r="AF1766" s="100">
        <v>0</v>
      </c>
      <c r="AG1766" s="98">
        <v>0</v>
      </c>
      <c r="AH1766" s="99">
        <f t="shared" si="1586"/>
        <v>0</v>
      </c>
      <c r="AI1766" s="101">
        <v>1</v>
      </c>
      <c r="AJ1766" s="106"/>
    </row>
    <row r="1767" spans="2:36" s="35" customFormat="1" ht="17.100000000000001" customHeight="1">
      <c r="B1767" s="105"/>
      <c r="C1767" s="54"/>
      <c r="D1767" s="96"/>
      <c r="E1767" s="111"/>
      <c r="F1767" s="112"/>
      <c r="G1767" s="113"/>
      <c r="H1767" s="194">
        <v>1</v>
      </c>
      <c r="I1767" s="98">
        <v>0</v>
      </c>
      <c r="J1767" s="98">
        <v>0</v>
      </c>
      <c r="K1767" s="101">
        <f t="shared" si="1581"/>
        <v>0</v>
      </c>
      <c r="L1767" s="100">
        <v>0</v>
      </c>
      <c r="M1767" s="98">
        <v>0</v>
      </c>
      <c r="N1767" s="101">
        <f t="shared" si="1582"/>
        <v>0</v>
      </c>
      <c r="O1767" s="100">
        <v>0</v>
      </c>
      <c r="P1767" s="98">
        <v>0</v>
      </c>
      <c r="Q1767" s="101">
        <f t="shared" si="1583"/>
        <v>0</v>
      </c>
      <c r="R1767" s="100">
        <v>0</v>
      </c>
      <c r="S1767" s="98">
        <v>0</v>
      </c>
      <c r="T1767" s="101">
        <f t="shared" si="1584"/>
        <v>0</v>
      </c>
      <c r="U1767" s="194">
        <v>1</v>
      </c>
      <c r="V1767" s="99">
        <v>1</v>
      </c>
      <c r="W1767" s="98">
        <v>0</v>
      </c>
      <c r="X1767" s="98">
        <v>0</v>
      </c>
      <c r="Y1767" s="101">
        <f t="shared" si="1587"/>
        <v>0</v>
      </c>
      <c r="Z1767" s="101">
        <v>1</v>
      </c>
      <c r="AA1767" s="194">
        <v>0</v>
      </c>
      <c r="AB1767" s="99">
        <v>1</v>
      </c>
      <c r="AC1767" s="98">
        <v>0</v>
      </c>
      <c r="AD1767" s="98">
        <v>0</v>
      </c>
      <c r="AE1767" s="101">
        <f t="shared" si="1585"/>
        <v>0</v>
      </c>
      <c r="AF1767" s="100">
        <v>0</v>
      </c>
      <c r="AG1767" s="98">
        <v>0</v>
      </c>
      <c r="AH1767" s="99">
        <f t="shared" si="1586"/>
        <v>0</v>
      </c>
      <c r="AI1767" s="101">
        <v>1</v>
      </c>
      <c r="AJ1767" s="106"/>
    </row>
    <row r="1768" spans="2:36" s="35" customFormat="1" ht="17.100000000000001" customHeight="1">
      <c r="B1768" s="105"/>
      <c r="C1768" s="54"/>
      <c r="D1768" s="96"/>
      <c r="E1768" s="111"/>
      <c r="F1768" s="112"/>
      <c r="G1768" s="113"/>
      <c r="H1768" s="194">
        <v>1</v>
      </c>
      <c r="I1768" s="98">
        <v>0</v>
      </c>
      <c r="J1768" s="98">
        <v>0</v>
      </c>
      <c r="K1768" s="101">
        <f t="shared" si="1581"/>
        <v>0</v>
      </c>
      <c r="L1768" s="100">
        <v>0</v>
      </c>
      <c r="M1768" s="98">
        <v>0</v>
      </c>
      <c r="N1768" s="101">
        <f t="shared" si="1582"/>
        <v>0</v>
      </c>
      <c r="O1768" s="100">
        <v>0</v>
      </c>
      <c r="P1768" s="98">
        <v>0</v>
      </c>
      <c r="Q1768" s="101">
        <f t="shared" si="1583"/>
        <v>0</v>
      </c>
      <c r="R1768" s="100">
        <v>0</v>
      </c>
      <c r="S1768" s="98">
        <v>0</v>
      </c>
      <c r="T1768" s="101">
        <f t="shared" si="1584"/>
        <v>0</v>
      </c>
      <c r="U1768" s="194">
        <v>1</v>
      </c>
      <c r="V1768" s="99">
        <v>1</v>
      </c>
      <c r="W1768" s="98">
        <v>0</v>
      </c>
      <c r="X1768" s="98">
        <v>0</v>
      </c>
      <c r="Y1768" s="101">
        <f t="shared" si="1587"/>
        <v>0</v>
      </c>
      <c r="Z1768" s="101">
        <v>1</v>
      </c>
      <c r="AA1768" s="194">
        <v>0</v>
      </c>
      <c r="AB1768" s="99">
        <v>1</v>
      </c>
      <c r="AC1768" s="98">
        <v>0</v>
      </c>
      <c r="AD1768" s="98">
        <v>0</v>
      </c>
      <c r="AE1768" s="101">
        <f t="shared" si="1585"/>
        <v>0</v>
      </c>
      <c r="AF1768" s="100">
        <v>0</v>
      </c>
      <c r="AG1768" s="98">
        <v>0</v>
      </c>
      <c r="AH1768" s="99">
        <f t="shared" si="1586"/>
        <v>0</v>
      </c>
      <c r="AI1768" s="101">
        <v>1</v>
      </c>
      <c r="AJ1768" s="106"/>
    </row>
    <row r="1769" spans="2:36" s="35" customFormat="1" ht="17.100000000000001" customHeight="1">
      <c r="B1769" s="105"/>
      <c r="C1769" s="54"/>
      <c r="D1769" s="96"/>
      <c r="E1769" s="111"/>
      <c r="F1769" s="112"/>
      <c r="G1769" s="113"/>
      <c r="H1769" s="194">
        <v>1</v>
      </c>
      <c r="I1769" s="98">
        <v>0</v>
      </c>
      <c r="J1769" s="98">
        <v>0</v>
      </c>
      <c r="K1769" s="101">
        <f t="shared" si="1581"/>
        <v>0</v>
      </c>
      <c r="L1769" s="100">
        <v>0</v>
      </c>
      <c r="M1769" s="98">
        <v>0</v>
      </c>
      <c r="N1769" s="101">
        <f t="shared" si="1582"/>
        <v>0</v>
      </c>
      <c r="O1769" s="100">
        <v>0</v>
      </c>
      <c r="P1769" s="98">
        <v>0</v>
      </c>
      <c r="Q1769" s="101">
        <f t="shared" si="1583"/>
        <v>0</v>
      </c>
      <c r="R1769" s="100">
        <v>0</v>
      </c>
      <c r="S1769" s="98">
        <v>0</v>
      </c>
      <c r="T1769" s="101">
        <f t="shared" si="1584"/>
        <v>0</v>
      </c>
      <c r="U1769" s="194">
        <v>1</v>
      </c>
      <c r="V1769" s="99">
        <v>1</v>
      </c>
      <c r="W1769" s="98">
        <v>0</v>
      </c>
      <c r="X1769" s="98">
        <v>0</v>
      </c>
      <c r="Y1769" s="101">
        <f t="shared" si="1587"/>
        <v>0</v>
      </c>
      <c r="Z1769" s="101">
        <v>1</v>
      </c>
      <c r="AA1769" s="194">
        <v>0</v>
      </c>
      <c r="AB1769" s="99">
        <v>1</v>
      </c>
      <c r="AC1769" s="98">
        <v>0</v>
      </c>
      <c r="AD1769" s="98">
        <v>0</v>
      </c>
      <c r="AE1769" s="101">
        <f t="shared" si="1585"/>
        <v>0</v>
      </c>
      <c r="AF1769" s="100">
        <v>0</v>
      </c>
      <c r="AG1769" s="98">
        <v>0</v>
      </c>
      <c r="AH1769" s="99">
        <f t="shared" si="1586"/>
        <v>0</v>
      </c>
      <c r="AI1769" s="101">
        <v>1</v>
      </c>
      <c r="AJ1769" s="106"/>
    </row>
    <row r="1770" spans="2:36" s="35" customFormat="1" ht="17.100000000000001" customHeight="1">
      <c r="B1770" s="105"/>
      <c r="C1770" s="54"/>
      <c r="D1770" s="96"/>
      <c r="E1770" s="111"/>
      <c r="F1770" s="112"/>
      <c r="G1770" s="113"/>
      <c r="H1770" s="194">
        <v>1</v>
      </c>
      <c r="I1770" s="98">
        <v>0</v>
      </c>
      <c r="J1770" s="98">
        <v>0</v>
      </c>
      <c r="K1770" s="101">
        <f t="shared" si="1581"/>
        <v>0</v>
      </c>
      <c r="L1770" s="100">
        <v>0</v>
      </c>
      <c r="M1770" s="98">
        <v>0</v>
      </c>
      <c r="N1770" s="101">
        <f t="shared" si="1582"/>
        <v>0</v>
      </c>
      <c r="O1770" s="100">
        <v>0</v>
      </c>
      <c r="P1770" s="98">
        <v>0</v>
      </c>
      <c r="Q1770" s="101">
        <f t="shared" si="1583"/>
        <v>0</v>
      </c>
      <c r="R1770" s="100">
        <v>0</v>
      </c>
      <c r="S1770" s="98">
        <v>0</v>
      </c>
      <c r="T1770" s="101">
        <f t="shared" si="1584"/>
        <v>0</v>
      </c>
      <c r="U1770" s="194">
        <v>1</v>
      </c>
      <c r="V1770" s="99">
        <v>1</v>
      </c>
      <c r="W1770" s="98">
        <v>0</v>
      </c>
      <c r="X1770" s="98">
        <v>0</v>
      </c>
      <c r="Y1770" s="101">
        <f t="shared" si="1587"/>
        <v>0</v>
      </c>
      <c r="Z1770" s="101">
        <v>1</v>
      </c>
      <c r="AA1770" s="194">
        <v>0</v>
      </c>
      <c r="AB1770" s="99">
        <v>1</v>
      </c>
      <c r="AC1770" s="98">
        <v>0</v>
      </c>
      <c r="AD1770" s="98">
        <v>0</v>
      </c>
      <c r="AE1770" s="101">
        <f t="shared" si="1585"/>
        <v>0</v>
      </c>
      <c r="AF1770" s="100">
        <v>0</v>
      </c>
      <c r="AG1770" s="98">
        <v>0</v>
      </c>
      <c r="AH1770" s="99">
        <f t="shared" si="1586"/>
        <v>0</v>
      </c>
      <c r="AI1770" s="101">
        <v>1</v>
      </c>
      <c r="AJ1770" s="106"/>
    </row>
    <row r="1771" spans="2:36" s="35" customFormat="1" ht="17.100000000000001" customHeight="1">
      <c r="B1771" s="105"/>
      <c r="C1771" s="54"/>
      <c r="D1771" s="96"/>
      <c r="E1771" s="111"/>
      <c r="F1771" s="112"/>
      <c r="G1771" s="113"/>
      <c r="H1771" s="194">
        <v>1</v>
      </c>
      <c r="I1771" s="98">
        <v>0</v>
      </c>
      <c r="J1771" s="98">
        <v>0</v>
      </c>
      <c r="K1771" s="101">
        <f t="shared" si="1581"/>
        <v>0</v>
      </c>
      <c r="L1771" s="100">
        <v>0</v>
      </c>
      <c r="M1771" s="98">
        <v>0</v>
      </c>
      <c r="N1771" s="101">
        <f t="shared" si="1582"/>
        <v>0</v>
      </c>
      <c r="O1771" s="100">
        <v>0</v>
      </c>
      <c r="P1771" s="98">
        <v>0</v>
      </c>
      <c r="Q1771" s="101">
        <f t="shared" si="1583"/>
        <v>0</v>
      </c>
      <c r="R1771" s="100">
        <v>0</v>
      </c>
      <c r="S1771" s="98">
        <v>0</v>
      </c>
      <c r="T1771" s="101">
        <f t="shared" si="1584"/>
        <v>0</v>
      </c>
      <c r="U1771" s="194">
        <v>1</v>
      </c>
      <c r="V1771" s="99">
        <v>1</v>
      </c>
      <c r="W1771" s="98">
        <v>0</v>
      </c>
      <c r="X1771" s="98">
        <v>0</v>
      </c>
      <c r="Y1771" s="101">
        <f t="shared" si="1587"/>
        <v>0</v>
      </c>
      <c r="Z1771" s="101">
        <v>1</v>
      </c>
      <c r="AA1771" s="194">
        <v>0</v>
      </c>
      <c r="AB1771" s="99">
        <v>1</v>
      </c>
      <c r="AC1771" s="98">
        <v>0</v>
      </c>
      <c r="AD1771" s="98">
        <v>0</v>
      </c>
      <c r="AE1771" s="101">
        <f t="shared" si="1585"/>
        <v>0</v>
      </c>
      <c r="AF1771" s="100">
        <v>0</v>
      </c>
      <c r="AG1771" s="98">
        <v>0</v>
      </c>
      <c r="AH1771" s="99">
        <f t="shared" si="1586"/>
        <v>0</v>
      </c>
      <c r="AI1771" s="101">
        <v>1</v>
      </c>
      <c r="AJ1771" s="106"/>
    </row>
    <row r="1772" spans="2:36" s="126" customFormat="1" ht="17.100000000000001" customHeight="1">
      <c r="B1772" s="118"/>
      <c r="C1772" s="119"/>
      <c r="D1772" s="120"/>
      <c r="E1772" s="121"/>
      <c r="F1772" s="122"/>
      <c r="G1772" s="123"/>
      <c r="H1772" s="194">
        <v>1</v>
      </c>
      <c r="I1772" s="430" t="s">
        <v>201</v>
      </c>
      <c r="J1772" s="430"/>
      <c r="K1772" s="124">
        <f>SUM(K1765:K1771)</f>
        <v>0</v>
      </c>
      <c r="L1772" s="401" t="s">
        <v>201</v>
      </c>
      <c r="M1772" s="402"/>
      <c r="N1772" s="124">
        <f>SUM(N1765:N1771)</f>
        <v>0</v>
      </c>
      <c r="O1772" s="401" t="s">
        <v>201</v>
      </c>
      <c r="P1772" s="402"/>
      <c r="Q1772" s="124">
        <f>SUM(Q1765:Q1771)</f>
        <v>0</v>
      </c>
      <c r="R1772" s="401" t="s">
        <v>201</v>
      </c>
      <c r="S1772" s="402"/>
      <c r="T1772" s="124">
        <f>SUM(T1765:T1771)</f>
        <v>0</v>
      </c>
      <c r="U1772" s="194">
        <v>1</v>
      </c>
      <c r="V1772" s="99">
        <v>1</v>
      </c>
      <c r="W1772" s="430" t="s">
        <v>201</v>
      </c>
      <c r="X1772" s="430"/>
      <c r="Y1772" s="124">
        <f>SUM(Y1765:Y1771)</f>
        <v>0</v>
      </c>
      <c r="Z1772" s="101">
        <v>1</v>
      </c>
      <c r="AA1772" s="194">
        <v>0</v>
      </c>
      <c r="AB1772" s="99">
        <v>1</v>
      </c>
      <c r="AC1772" s="430" t="s">
        <v>201</v>
      </c>
      <c r="AD1772" s="430"/>
      <c r="AE1772" s="124">
        <f>SUM(AE1765:AE1771)</f>
        <v>0</v>
      </c>
      <c r="AF1772" s="431" t="s">
        <v>201</v>
      </c>
      <c r="AG1772" s="430"/>
      <c r="AH1772" s="143">
        <f>SUM(AH1765:AH1771)</f>
        <v>0</v>
      </c>
      <c r="AI1772" s="101">
        <v>1</v>
      </c>
      <c r="AJ1772" s="125"/>
    </row>
    <row r="1773" spans="2:36" s="35" customFormat="1" ht="16.8" customHeight="1">
      <c r="B1773" s="105"/>
      <c r="C1773" s="54">
        <f>'3. Rekap Back Up Non Aspal X'!C240</f>
        <v>21900</v>
      </c>
      <c r="D1773" s="96">
        <f>'3. Rekap Back Up Non Aspal X'!D240</f>
        <v>22000</v>
      </c>
      <c r="E1773" s="111">
        <f>'3. Rekap Back Up Non Aspal X'!E240</f>
        <v>4</v>
      </c>
      <c r="F1773" s="112">
        <f>(100/((D1773-C1773)*E1773))*((K1780*0.05)+(N1780*0.05)+(Q1780*0.05)+(T1780)+(Y1780)+(AE1780*1.5)+(AH1780*1))</f>
        <v>0</v>
      </c>
      <c r="G1773" s="113" t="str">
        <f>IF(F1773&lt;=25,"RB",IF(F1773&lt;=75,"RB",IF(F1773&lt;=100,"RB","RB")))</f>
        <v>RB</v>
      </c>
      <c r="H1773" s="194">
        <v>1</v>
      </c>
      <c r="I1773" s="98">
        <v>0</v>
      </c>
      <c r="J1773" s="98">
        <v>0</v>
      </c>
      <c r="K1773" s="101">
        <f t="shared" ref="K1773:K1779" si="1588">I1773*J1773</f>
        <v>0</v>
      </c>
      <c r="L1773" s="98">
        <v>0</v>
      </c>
      <c r="M1773" s="98">
        <v>0</v>
      </c>
      <c r="N1773" s="101">
        <f t="shared" ref="N1773:N1779" si="1589">L1773*M1773</f>
        <v>0</v>
      </c>
      <c r="O1773" s="98">
        <v>0</v>
      </c>
      <c r="P1773" s="98">
        <v>0</v>
      </c>
      <c r="Q1773" s="101">
        <f t="shared" ref="Q1773:Q1779" si="1590">O1773*P1773</f>
        <v>0</v>
      </c>
      <c r="R1773" s="98">
        <v>0</v>
      </c>
      <c r="S1773" s="98">
        <v>0</v>
      </c>
      <c r="T1773" s="101">
        <f t="shared" ref="T1773:T1779" si="1591">R1773*S1773</f>
        <v>0</v>
      </c>
      <c r="U1773" s="194">
        <v>1</v>
      </c>
      <c r="V1773" s="99">
        <v>1</v>
      </c>
      <c r="W1773" s="98">
        <v>0</v>
      </c>
      <c r="X1773" s="98">
        <v>0</v>
      </c>
      <c r="Y1773" s="101">
        <f>W1773*X1773</f>
        <v>0</v>
      </c>
      <c r="Z1773" s="101">
        <v>1</v>
      </c>
      <c r="AA1773" s="194">
        <v>0</v>
      </c>
      <c r="AB1773" s="99">
        <v>1</v>
      </c>
      <c r="AC1773" s="98">
        <v>0</v>
      </c>
      <c r="AD1773" s="98">
        <v>0</v>
      </c>
      <c r="AE1773" s="101">
        <f t="shared" ref="AE1773:AE1779" si="1592">AC1773*AD1773</f>
        <v>0</v>
      </c>
      <c r="AF1773" s="98">
        <v>0</v>
      </c>
      <c r="AG1773" s="98">
        <v>3</v>
      </c>
      <c r="AH1773" s="99">
        <f t="shared" ref="AH1773:AH1779" si="1593">AF1773*AG1773</f>
        <v>0</v>
      </c>
      <c r="AI1773" s="101">
        <v>1</v>
      </c>
      <c r="AJ1773" s="106"/>
    </row>
    <row r="1774" spans="2:36" s="35" customFormat="1" ht="17.100000000000001" customHeight="1">
      <c r="B1774" s="105"/>
      <c r="C1774" s="54"/>
      <c r="D1774" s="96"/>
      <c r="E1774" s="111"/>
      <c r="F1774" s="112"/>
      <c r="G1774" s="113"/>
      <c r="H1774" s="194">
        <v>1</v>
      </c>
      <c r="I1774" s="98">
        <v>0</v>
      </c>
      <c r="J1774" s="98">
        <v>0</v>
      </c>
      <c r="K1774" s="101">
        <f t="shared" si="1588"/>
        <v>0</v>
      </c>
      <c r="L1774" s="100">
        <v>0</v>
      </c>
      <c r="M1774" s="98">
        <v>0</v>
      </c>
      <c r="N1774" s="101">
        <f t="shared" si="1589"/>
        <v>0</v>
      </c>
      <c r="O1774" s="100">
        <v>0</v>
      </c>
      <c r="P1774" s="98">
        <v>0</v>
      </c>
      <c r="Q1774" s="101">
        <f t="shared" si="1590"/>
        <v>0</v>
      </c>
      <c r="R1774" s="100">
        <v>0</v>
      </c>
      <c r="S1774" s="98">
        <v>0</v>
      </c>
      <c r="T1774" s="101">
        <f t="shared" si="1591"/>
        <v>0</v>
      </c>
      <c r="U1774" s="194">
        <v>1</v>
      </c>
      <c r="V1774" s="99">
        <v>1</v>
      </c>
      <c r="W1774" s="98">
        <v>0</v>
      </c>
      <c r="X1774" s="98">
        <v>0</v>
      </c>
      <c r="Y1774" s="101">
        <f t="shared" ref="Y1774:Y1779" si="1594">W1774*X1774</f>
        <v>0</v>
      </c>
      <c r="Z1774" s="101">
        <v>1</v>
      </c>
      <c r="AA1774" s="194">
        <v>0</v>
      </c>
      <c r="AB1774" s="99">
        <v>1</v>
      </c>
      <c r="AC1774" s="98">
        <v>0</v>
      </c>
      <c r="AD1774" s="98">
        <v>0</v>
      </c>
      <c r="AE1774" s="101">
        <f t="shared" si="1592"/>
        <v>0</v>
      </c>
      <c r="AF1774" s="100">
        <v>0</v>
      </c>
      <c r="AG1774" s="98">
        <v>0</v>
      </c>
      <c r="AH1774" s="99">
        <f t="shared" si="1593"/>
        <v>0</v>
      </c>
      <c r="AI1774" s="101">
        <v>1</v>
      </c>
      <c r="AJ1774" s="106"/>
    </row>
    <row r="1775" spans="2:36" s="35" customFormat="1" ht="17.100000000000001" customHeight="1">
      <c r="B1775" s="105"/>
      <c r="C1775" s="54"/>
      <c r="D1775" s="96"/>
      <c r="E1775" s="111"/>
      <c r="F1775" s="112"/>
      <c r="G1775" s="113"/>
      <c r="H1775" s="194">
        <v>1</v>
      </c>
      <c r="I1775" s="98">
        <v>0</v>
      </c>
      <c r="J1775" s="98">
        <v>0</v>
      </c>
      <c r="K1775" s="101">
        <f t="shared" si="1588"/>
        <v>0</v>
      </c>
      <c r="L1775" s="100">
        <v>0</v>
      </c>
      <c r="M1775" s="98">
        <v>0</v>
      </c>
      <c r="N1775" s="101">
        <f t="shared" si="1589"/>
        <v>0</v>
      </c>
      <c r="O1775" s="100">
        <v>0</v>
      </c>
      <c r="P1775" s="98">
        <v>0</v>
      </c>
      <c r="Q1775" s="101">
        <f t="shared" si="1590"/>
        <v>0</v>
      </c>
      <c r="R1775" s="100">
        <v>0</v>
      </c>
      <c r="S1775" s="98">
        <v>0</v>
      </c>
      <c r="T1775" s="101">
        <f t="shared" si="1591"/>
        <v>0</v>
      </c>
      <c r="U1775" s="194">
        <v>1</v>
      </c>
      <c r="V1775" s="99">
        <v>1</v>
      </c>
      <c r="W1775" s="98">
        <v>0</v>
      </c>
      <c r="X1775" s="98">
        <v>0</v>
      </c>
      <c r="Y1775" s="101">
        <f t="shared" si="1594"/>
        <v>0</v>
      </c>
      <c r="Z1775" s="101">
        <v>1</v>
      </c>
      <c r="AA1775" s="194">
        <v>0</v>
      </c>
      <c r="AB1775" s="99">
        <v>1</v>
      </c>
      <c r="AC1775" s="98">
        <v>0</v>
      </c>
      <c r="AD1775" s="98">
        <v>0</v>
      </c>
      <c r="AE1775" s="101">
        <f t="shared" si="1592"/>
        <v>0</v>
      </c>
      <c r="AF1775" s="100">
        <v>0</v>
      </c>
      <c r="AG1775" s="98">
        <v>0</v>
      </c>
      <c r="AH1775" s="99">
        <f t="shared" si="1593"/>
        <v>0</v>
      </c>
      <c r="AI1775" s="101">
        <v>1</v>
      </c>
      <c r="AJ1775" s="106"/>
    </row>
    <row r="1776" spans="2:36" s="35" customFormat="1" ht="17.100000000000001" customHeight="1">
      <c r="B1776" s="105"/>
      <c r="C1776" s="54"/>
      <c r="D1776" s="96"/>
      <c r="E1776" s="111"/>
      <c r="F1776" s="112"/>
      <c r="G1776" s="113"/>
      <c r="H1776" s="194">
        <v>1</v>
      </c>
      <c r="I1776" s="98">
        <v>0</v>
      </c>
      <c r="J1776" s="98">
        <v>0</v>
      </c>
      <c r="K1776" s="101">
        <f t="shared" si="1588"/>
        <v>0</v>
      </c>
      <c r="L1776" s="100">
        <v>0</v>
      </c>
      <c r="M1776" s="98">
        <v>0</v>
      </c>
      <c r="N1776" s="101">
        <f t="shared" si="1589"/>
        <v>0</v>
      </c>
      <c r="O1776" s="100">
        <v>0</v>
      </c>
      <c r="P1776" s="98">
        <v>0</v>
      </c>
      <c r="Q1776" s="101">
        <f t="shared" si="1590"/>
        <v>0</v>
      </c>
      <c r="R1776" s="100">
        <v>0</v>
      </c>
      <c r="S1776" s="98">
        <v>0</v>
      </c>
      <c r="T1776" s="101">
        <f t="shared" si="1591"/>
        <v>0</v>
      </c>
      <c r="U1776" s="194">
        <v>1</v>
      </c>
      <c r="V1776" s="99">
        <v>1</v>
      </c>
      <c r="W1776" s="98">
        <v>0</v>
      </c>
      <c r="X1776" s="98">
        <v>0</v>
      </c>
      <c r="Y1776" s="101">
        <f t="shared" si="1594"/>
        <v>0</v>
      </c>
      <c r="Z1776" s="101">
        <v>1</v>
      </c>
      <c r="AA1776" s="194">
        <v>0</v>
      </c>
      <c r="AB1776" s="99">
        <v>1</v>
      </c>
      <c r="AC1776" s="98">
        <v>0</v>
      </c>
      <c r="AD1776" s="98">
        <v>0</v>
      </c>
      <c r="AE1776" s="101">
        <f t="shared" si="1592"/>
        <v>0</v>
      </c>
      <c r="AF1776" s="100">
        <v>0</v>
      </c>
      <c r="AG1776" s="98">
        <v>0</v>
      </c>
      <c r="AH1776" s="99">
        <f t="shared" si="1593"/>
        <v>0</v>
      </c>
      <c r="AI1776" s="101">
        <v>1</v>
      </c>
      <c r="AJ1776" s="106"/>
    </row>
    <row r="1777" spans="2:36" s="35" customFormat="1" ht="17.100000000000001" customHeight="1">
      <c r="B1777" s="105"/>
      <c r="C1777" s="54"/>
      <c r="D1777" s="96"/>
      <c r="E1777" s="111"/>
      <c r="F1777" s="112"/>
      <c r="G1777" s="113"/>
      <c r="H1777" s="194">
        <v>1</v>
      </c>
      <c r="I1777" s="98">
        <v>0</v>
      </c>
      <c r="J1777" s="98">
        <v>0</v>
      </c>
      <c r="K1777" s="101">
        <f t="shared" si="1588"/>
        <v>0</v>
      </c>
      <c r="L1777" s="100">
        <v>0</v>
      </c>
      <c r="M1777" s="98">
        <v>0</v>
      </c>
      <c r="N1777" s="101">
        <f t="shared" si="1589"/>
        <v>0</v>
      </c>
      <c r="O1777" s="100">
        <v>0</v>
      </c>
      <c r="P1777" s="98">
        <v>0</v>
      </c>
      <c r="Q1777" s="101">
        <f t="shared" si="1590"/>
        <v>0</v>
      </c>
      <c r="R1777" s="100">
        <v>0</v>
      </c>
      <c r="S1777" s="98">
        <v>0</v>
      </c>
      <c r="T1777" s="101">
        <f t="shared" si="1591"/>
        <v>0</v>
      </c>
      <c r="U1777" s="194">
        <v>1</v>
      </c>
      <c r="V1777" s="99">
        <v>1</v>
      </c>
      <c r="W1777" s="98">
        <v>0</v>
      </c>
      <c r="X1777" s="98">
        <v>0</v>
      </c>
      <c r="Y1777" s="101">
        <f t="shared" si="1594"/>
        <v>0</v>
      </c>
      <c r="Z1777" s="101">
        <v>1</v>
      </c>
      <c r="AA1777" s="194">
        <v>0</v>
      </c>
      <c r="AB1777" s="99">
        <v>1</v>
      </c>
      <c r="AC1777" s="98">
        <v>0</v>
      </c>
      <c r="AD1777" s="98">
        <v>0</v>
      </c>
      <c r="AE1777" s="101">
        <f t="shared" si="1592"/>
        <v>0</v>
      </c>
      <c r="AF1777" s="100">
        <v>0</v>
      </c>
      <c r="AG1777" s="98">
        <v>0</v>
      </c>
      <c r="AH1777" s="99">
        <f t="shared" si="1593"/>
        <v>0</v>
      </c>
      <c r="AI1777" s="101">
        <v>1</v>
      </c>
      <c r="AJ1777" s="106"/>
    </row>
    <row r="1778" spans="2:36" s="35" customFormat="1" ht="17.100000000000001" customHeight="1">
      <c r="B1778" s="105"/>
      <c r="C1778" s="54"/>
      <c r="D1778" s="96"/>
      <c r="E1778" s="111"/>
      <c r="F1778" s="112"/>
      <c r="G1778" s="113"/>
      <c r="H1778" s="194">
        <v>1</v>
      </c>
      <c r="I1778" s="98">
        <v>0</v>
      </c>
      <c r="J1778" s="98">
        <v>0</v>
      </c>
      <c r="K1778" s="101">
        <f t="shared" si="1588"/>
        <v>0</v>
      </c>
      <c r="L1778" s="100">
        <v>0</v>
      </c>
      <c r="M1778" s="98">
        <v>0</v>
      </c>
      <c r="N1778" s="101">
        <f t="shared" si="1589"/>
        <v>0</v>
      </c>
      <c r="O1778" s="100">
        <v>0</v>
      </c>
      <c r="P1778" s="98">
        <v>0</v>
      </c>
      <c r="Q1778" s="101">
        <f t="shared" si="1590"/>
        <v>0</v>
      </c>
      <c r="R1778" s="100">
        <v>0</v>
      </c>
      <c r="S1778" s="98">
        <v>0</v>
      </c>
      <c r="T1778" s="101">
        <f t="shared" si="1591"/>
        <v>0</v>
      </c>
      <c r="U1778" s="194">
        <v>1</v>
      </c>
      <c r="V1778" s="99">
        <v>1</v>
      </c>
      <c r="W1778" s="98">
        <v>0</v>
      </c>
      <c r="X1778" s="98">
        <v>0</v>
      </c>
      <c r="Y1778" s="101">
        <f t="shared" si="1594"/>
        <v>0</v>
      </c>
      <c r="Z1778" s="101">
        <v>1</v>
      </c>
      <c r="AA1778" s="194">
        <v>0</v>
      </c>
      <c r="AB1778" s="99">
        <v>1</v>
      </c>
      <c r="AC1778" s="98">
        <v>0</v>
      </c>
      <c r="AD1778" s="98">
        <v>0</v>
      </c>
      <c r="AE1778" s="101">
        <f t="shared" si="1592"/>
        <v>0</v>
      </c>
      <c r="AF1778" s="100">
        <v>0</v>
      </c>
      <c r="AG1778" s="98">
        <v>0</v>
      </c>
      <c r="AH1778" s="99">
        <f t="shared" si="1593"/>
        <v>0</v>
      </c>
      <c r="AI1778" s="101">
        <v>1</v>
      </c>
      <c r="AJ1778" s="106"/>
    </row>
    <row r="1779" spans="2:36" s="35" customFormat="1" ht="17.100000000000001" customHeight="1">
      <c r="B1779" s="105"/>
      <c r="C1779" s="54"/>
      <c r="D1779" s="96"/>
      <c r="E1779" s="111"/>
      <c r="F1779" s="112"/>
      <c r="G1779" s="113"/>
      <c r="H1779" s="194">
        <v>1</v>
      </c>
      <c r="I1779" s="98">
        <v>0</v>
      </c>
      <c r="J1779" s="98">
        <v>0</v>
      </c>
      <c r="K1779" s="101">
        <f t="shared" si="1588"/>
        <v>0</v>
      </c>
      <c r="L1779" s="100">
        <v>0</v>
      </c>
      <c r="M1779" s="98">
        <v>0</v>
      </c>
      <c r="N1779" s="101">
        <f t="shared" si="1589"/>
        <v>0</v>
      </c>
      <c r="O1779" s="100">
        <v>0</v>
      </c>
      <c r="P1779" s="98">
        <v>0</v>
      </c>
      <c r="Q1779" s="101">
        <f t="shared" si="1590"/>
        <v>0</v>
      </c>
      <c r="R1779" s="100">
        <v>0</v>
      </c>
      <c r="S1779" s="98">
        <v>0</v>
      </c>
      <c r="T1779" s="101">
        <f t="shared" si="1591"/>
        <v>0</v>
      </c>
      <c r="U1779" s="194">
        <v>1</v>
      </c>
      <c r="V1779" s="99">
        <v>1</v>
      </c>
      <c r="W1779" s="98">
        <v>0</v>
      </c>
      <c r="X1779" s="98">
        <v>0</v>
      </c>
      <c r="Y1779" s="101">
        <f t="shared" si="1594"/>
        <v>0</v>
      </c>
      <c r="Z1779" s="101">
        <v>1</v>
      </c>
      <c r="AA1779" s="194">
        <v>0</v>
      </c>
      <c r="AB1779" s="99">
        <v>1</v>
      </c>
      <c r="AC1779" s="98">
        <v>0</v>
      </c>
      <c r="AD1779" s="98">
        <v>0</v>
      </c>
      <c r="AE1779" s="101">
        <f t="shared" si="1592"/>
        <v>0</v>
      </c>
      <c r="AF1779" s="100">
        <v>0</v>
      </c>
      <c r="AG1779" s="98">
        <v>0</v>
      </c>
      <c r="AH1779" s="99">
        <f t="shared" si="1593"/>
        <v>0</v>
      </c>
      <c r="AI1779" s="101">
        <v>1</v>
      </c>
      <c r="AJ1779" s="106"/>
    </row>
    <row r="1780" spans="2:36" s="126" customFormat="1" ht="17.100000000000001" customHeight="1">
      <c r="B1780" s="118"/>
      <c r="C1780" s="119"/>
      <c r="D1780" s="120"/>
      <c r="E1780" s="121"/>
      <c r="F1780" s="122"/>
      <c r="G1780" s="123"/>
      <c r="H1780" s="194">
        <v>1</v>
      </c>
      <c r="I1780" s="430" t="s">
        <v>201</v>
      </c>
      <c r="J1780" s="430"/>
      <c r="K1780" s="124">
        <f>SUM(K1773:K1779)</f>
        <v>0</v>
      </c>
      <c r="L1780" s="401" t="s">
        <v>201</v>
      </c>
      <c r="M1780" s="402"/>
      <c r="N1780" s="124">
        <f>SUM(N1773:N1779)</f>
        <v>0</v>
      </c>
      <c r="O1780" s="401" t="s">
        <v>201</v>
      </c>
      <c r="P1780" s="402"/>
      <c r="Q1780" s="124">
        <f>SUM(Q1773:Q1779)</f>
        <v>0</v>
      </c>
      <c r="R1780" s="401" t="s">
        <v>201</v>
      </c>
      <c r="S1780" s="402"/>
      <c r="T1780" s="124">
        <f>SUM(T1773:T1779)</f>
        <v>0</v>
      </c>
      <c r="U1780" s="194">
        <v>1</v>
      </c>
      <c r="V1780" s="99">
        <v>1</v>
      </c>
      <c r="W1780" s="430" t="s">
        <v>201</v>
      </c>
      <c r="X1780" s="430"/>
      <c r="Y1780" s="124">
        <f>SUM(Y1773:Y1779)</f>
        <v>0</v>
      </c>
      <c r="Z1780" s="101">
        <v>1</v>
      </c>
      <c r="AA1780" s="194">
        <v>0</v>
      </c>
      <c r="AB1780" s="99">
        <v>1</v>
      </c>
      <c r="AC1780" s="430" t="s">
        <v>201</v>
      </c>
      <c r="AD1780" s="430"/>
      <c r="AE1780" s="124">
        <f>SUM(AE1773:AE1779)</f>
        <v>0</v>
      </c>
      <c r="AF1780" s="431" t="s">
        <v>201</v>
      </c>
      <c r="AG1780" s="430"/>
      <c r="AH1780" s="143">
        <f>SUM(AH1773:AH1779)</f>
        <v>0</v>
      </c>
      <c r="AI1780" s="101">
        <v>1</v>
      </c>
      <c r="AJ1780" s="125"/>
    </row>
    <row r="1781" spans="2:36" s="35" customFormat="1" ht="16.8" customHeight="1">
      <c r="B1781" s="105"/>
      <c r="C1781" s="54">
        <f>'3. Rekap Back Up Non Aspal X'!C241</f>
        <v>22000</v>
      </c>
      <c r="D1781" s="96">
        <f>'3. Rekap Back Up Non Aspal X'!D241</f>
        <v>22100</v>
      </c>
      <c r="E1781" s="111">
        <f>'3. Rekap Back Up Non Aspal X'!E241</f>
        <v>4</v>
      </c>
      <c r="F1781" s="112">
        <f>(100/((D1781-C1781)*E1781))*((K1788*0.05)+(N1788*0.05)+(Q1788*0.05)+(T1788)+(Y1788)+(AE1788*1.5)+(AH1788*1))</f>
        <v>0</v>
      </c>
      <c r="G1781" s="113" t="str">
        <f>IF(F1781&lt;=25,"RB",IF(F1781&lt;=75,"RB",IF(F1781&lt;=100,"RB","RB")))</f>
        <v>RB</v>
      </c>
      <c r="H1781" s="194">
        <v>1</v>
      </c>
      <c r="I1781" s="98">
        <v>0</v>
      </c>
      <c r="J1781" s="98">
        <v>0</v>
      </c>
      <c r="K1781" s="101">
        <f t="shared" ref="K1781:K1787" si="1595">I1781*J1781</f>
        <v>0</v>
      </c>
      <c r="L1781" s="98">
        <v>0</v>
      </c>
      <c r="M1781" s="98">
        <v>0</v>
      </c>
      <c r="N1781" s="101">
        <f t="shared" ref="N1781:N1787" si="1596">L1781*M1781</f>
        <v>0</v>
      </c>
      <c r="O1781" s="98">
        <v>0</v>
      </c>
      <c r="P1781" s="98">
        <v>0</v>
      </c>
      <c r="Q1781" s="101">
        <f t="shared" ref="Q1781:Q1787" si="1597">O1781*P1781</f>
        <v>0</v>
      </c>
      <c r="R1781" s="98">
        <v>0</v>
      </c>
      <c r="S1781" s="98">
        <v>0</v>
      </c>
      <c r="T1781" s="101">
        <f t="shared" ref="T1781:T1787" si="1598">R1781*S1781</f>
        <v>0</v>
      </c>
      <c r="U1781" s="194">
        <v>1</v>
      </c>
      <c r="V1781" s="99">
        <v>1</v>
      </c>
      <c r="W1781" s="98">
        <v>0</v>
      </c>
      <c r="X1781" s="98">
        <v>0</v>
      </c>
      <c r="Y1781" s="101">
        <f>W1781*X1781</f>
        <v>0</v>
      </c>
      <c r="Z1781" s="101">
        <v>1</v>
      </c>
      <c r="AA1781" s="194">
        <v>0</v>
      </c>
      <c r="AB1781" s="99">
        <v>1</v>
      </c>
      <c r="AC1781" s="98">
        <v>0</v>
      </c>
      <c r="AD1781" s="98">
        <v>0</v>
      </c>
      <c r="AE1781" s="101">
        <f t="shared" ref="AE1781:AE1787" si="1599">AC1781*AD1781</f>
        <v>0</v>
      </c>
      <c r="AF1781" s="98">
        <v>0</v>
      </c>
      <c r="AG1781" s="98">
        <v>3</v>
      </c>
      <c r="AH1781" s="99">
        <f t="shared" ref="AH1781:AH1787" si="1600">AF1781*AG1781</f>
        <v>0</v>
      </c>
      <c r="AI1781" s="101">
        <v>1</v>
      </c>
      <c r="AJ1781" s="106"/>
    </row>
    <row r="1782" spans="2:36" s="35" customFormat="1" ht="17.100000000000001" customHeight="1">
      <c r="B1782" s="105"/>
      <c r="C1782" s="54"/>
      <c r="D1782" s="96"/>
      <c r="E1782" s="111"/>
      <c r="F1782" s="112"/>
      <c r="G1782" s="113"/>
      <c r="H1782" s="194">
        <v>1</v>
      </c>
      <c r="I1782" s="98">
        <v>0</v>
      </c>
      <c r="J1782" s="98">
        <v>0</v>
      </c>
      <c r="K1782" s="101">
        <f t="shared" si="1595"/>
        <v>0</v>
      </c>
      <c r="L1782" s="100">
        <v>0</v>
      </c>
      <c r="M1782" s="98">
        <v>0</v>
      </c>
      <c r="N1782" s="101">
        <f t="shared" si="1596"/>
        <v>0</v>
      </c>
      <c r="O1782" s="100">
        <v>0</v>
      </c>
      <c r="P1782" s="98">
        <v>0</v>
      </c>
      <c r="Q1782" s="101">
        <f t="shared" si="1597"/>
        <v>0</v>
      </c>
      <c r="R1782" s="100">
        <v>0</v>
      </c>
      <c r="S1782" s="98">
        <v>0</v>
      </c>
      <c r="T1782" s="101">
        <f t="shared" si="1598"/>
        <v>0</v>
      </c>
      <c r="U1782" s="194">
        <v>1</v>
      </c>
      <c r="V1782" s="99">
        <v>1</v>
      </c>
      <c r="W1782" s="98">
        <v>0</v>
      </c>
      <c r="X1782" s="98">
        <v>0</v>
      </c>
      <c r="Y1782" s="101">
        <f t="shared" ref="Y1782:Y1787" si="1601">W1782*X1782</f>
        <v>0</v>
      </c>
      <c r="Z1782" s="101">
        <v>1</v>
      </c>
      <c r="AA1782" s="194">
        <v>0</v>
      </c>
      <c r="AB1782" s="99">
        <v>1</v>
      </c>
      <c r="AC1782" s="98">
        <v>0</v>
      </c>
      <c r="AD1782" s="98">
        <v>0</v>
      </c>
      <c r="AE1782" s="101">
        <f t="shared" si="1599"/>
        <v>0</v>
      </c>
      <c r="AF1782" s="100">
        <v>0</v>
      </c>
      <c r="AG1782" s="98">
        <v>0</v>
      </c>
      <c r="AH1782" s="99">
        <f t="shared" si="1600"/>
        <v>0</v>
      </c>
      <c r="AI1782" s="101">
        <v>1</v>
      </c>
      <c r="AJ1782" s="106"/>
    </row>
    <row r="1783" spans="2:36" s="35" customFormat="1" ht="17.100000000000001" customHeight="1">
      <c r="B1783" s="105"/>
      <c r="C1783" s="54"/>
      <c r="D1783" s="96"/>
      <c r="E1783" s="111"/>
      <c r="F1783" s="112"/>
      <c r="G1783" s="113"/>
      <c r="H1783" s="194">
        <v>1</v>
      </c>
      <c r="I1783" s="98">
        <v>0</v>
      </c>
      <c r="J1783" s="98">
        <v>0</v>
      </c>
      <c r="K1783" s="101">
        <f t="shared" si="1595"/>
        <v>0</v>
      </c>
      <c r="L1783" s="100">
        <v>0</v>
      </c>
      <c r="M1783" s="98">
        <v>0</v>
      </c>
      <c r="N1783" s="101">
        <f t="shared" si="1596"/>
        <v>0</v>
      </c>
      <c r="O1783" s="100">
        <v>0</v>
      </c>
      <c r="P1783" s="98">
        <v>0</v>
      </c>
      <c r="Q1783" s="101">
        <f t="shared" si="1597"/>
        <v>0</v>
      </c>
      <c r="R1783" s="100">
        <v>0</v>
      </c>
      <c r="S1783" s="98">
        <v>0</v>
      </c>
      <c r="T1783" s="101">
        <f t="shared" si="1598"/>
        <v>0</v>
      </c>
      <c r="U1783" s="194">
        <v>1</v>
      </c>
      <c r="V1783" s="99">
        <v>1</v>
      </c>
      <c r="W1783" s="98">
        <v>0</v>
      </c>
      <c r="X1783" s="98">
        <v>0</v>
      </c>
      <c r="Y1783" s="101">
        <f t="shared" si="1601"/>
        <v>0</v>
      </c>
      <c r="Z1783" s="101">
        <v>1</v>
      </c>
      <c r="AA1783" s="194">
        <v>0</v>
      </c>
      <c r="AB1783" s="99">
        <v>1</v>
      </c>
      <c r="AC1783" s="98">
        <v>0</v>
      </c>
      <c r="AD1783" s="98">
        <v>0</v>
      </c>
      <c r="AE1783" s="101">
        <f t="shared" si="1599"/>
        <v>0</v>
      </c>
      <c r="AF1783" s="100">
        <v>0</v>
      </c>
      <c r="AG1783" s="98">
        <v>0</v>
      </c>
      <c r="AH1783" s="99">
        <f t="shared" si="1600"/>
        <v>0</v>
      </c>
      <c r="AI1783" s="101">
        <v>1</v>
      </c>
      <c r="AJ1783" s="106"/>
    </row>
    <row r="1784" spans="2:36" s="35" customFormat="1" ht="17.100000000000001" customHeight="1">
      <c r="B1784" s="105"/>
      <c r="C1784" s="54"/>
      <c r="D1784" s="96"/>
      <c r="E1784" s="111"/>
      <c r="F1784" s="112"/>
      <c r="G1784" s="113"/>
      <c r="H1784" s="194">
        <v>1</v>
      </c>
      <c r="I1784" s="98">
        <v>0</v>
      </c>
      <c r="J1784" s="98">
        <v>0</v>
      </c>
      <c r="K1784" s="101">
        <f t="shared" si="1595"/>
        <v>0</v>
      </c>
      <c r="L1784" s="100">
        <v>0</v>
      </c>
      <c r="M1784" s="98">
        <v>0</v>
      </c>
      <c r="N1784" s="101">
        <f t="shared" si="1596"/>
        <v>0</v>
      </c>
      <c r="O1784" s="100">
        <v>0</v>
      </c>
      <c r="P1784" s="98">
        <v>0</v>
      </c>
      <c r="Q1784" s="101">
        <f t="shared" si="1597"/>
        <v>0</v>
      </c>
      <c r="R1784" s="100">
        <v>0</v>
      </c>
      <c r="S1784" s="98">
        <v>0</v>
      </c>
      <c r="T1784" s="101">
        <f t="shared" si="1598"/>
        <v>0</v>
      </c>
      <c r="U1784" s="194">
        <v>1</v>
      </c>
      <c r="V1784" s="99">
        <v>1</v>
      </c>
      <c r="W1784" s="98">
        <v>0</v>
      </c>
      <c r="X1784" s="98">
        <v>0</v>
      </c>
      <c r="Y1784" s="101">
        <f t="shared" si="1601"/>
        <v>0</v>
      </c>
      <c r="Z1784" s="101">
        <v>1</v>
      </c>
      <c r="AA1784" s="194">
        <v>0</v>
      </c>
      <c r="AB1784" s="99">
        <v>1</v>
      </c>
      <c r="AC1784" s="98">
        <v>0</v>
      </c>
      <c r="AD1784" s="98">
        <v>0</v>
      </c>
      <c r="AE1784" s="101">
        <f t="shared" si="1599"/>
        <v>0</v>
      </c>
      <c r="AF1784" s="100">
        <v>0</v>
      </c>
      <c r="AG1784" s="98">
        <v>0</v>
      </c>
      <c r="AH1784" s="99">
        <f t="shared" si="1600"/>
        <v>0</v>
      </c>
      <c r="AI1784" s="101">
        <v>1</v>
      </c>
      <c r="AJ1784" s="106"/>
    </row>
    <row r="1785" spans="2:36" s="35" customFormat="1" ht="17.100000000000001" customHeight="1">
      <c r="B1785" s="105"/>
      <c r="C1785" s="54"/>
      <c r="D1785" s="96"/>
      <c r="E1785" s="111"/>
      <c r="F1785" s="112"/>
      <c r="G1785" s="113"/>
      <c r="H1785" s="194">
        <v>1</v>
      </c>
      <c r="I1785" s="98">
        <v>0</v>
      </c>
      <c r="J1785" s="98">
        <v>0</v>
      </c>
      <c r="K1785" s="101">
        <f t="shared" si="1595"/>
        <v>0</v>
      </c>
      <c r="L1785" s="100">
        <v>0</v>
      </c>
      <c r="M1785" s="98">
        <v>0</v>
      </c>
      <c r="N1785" s="101">
        <f t="shared" si="1596"/>
        <v>0</v>
      </c>
      <c r="O1785" s="100">
        <v>0</v>
      </c>
      <c r="P1785" s="98">
        <v>0</v>
      </c>
      <c r="Q1785" s="101">
        <f t="shared" si="1597"/>
        <v>0</v>
      </c>
      <c r="R1785" s="100">
        <v>0</v>
      </c>
      <c r="S1785" s="98">
        <v>0</v>
      </c>
      <c r="T1785" s="101">
        <f t="shared" si="1598"/>
        <v>0</v>
      </c>
      <c r="U1785" s="194">
        <v>1</v>
      </c>
      <c r="V1785" s="99">
        <v>1</v>
      </c>
      <c r="W1785" s="98">
        <v>0</v>
      </c>
      <c r="X1785" s="98">
        <v>0</v>
      </c>
      <c r="Y1785" s="101">
        <f t="shared" si="1601"/>
        <v>0</v>
      </c>
      <c r="Z1785" s="101">
        <v>1</v>
      </c>
      <c r="AA1785" s="194">
        <v>0</v>
      </c>
      <c r="AB1785" s="99">
        <v>1</v>
      </c>
      <c r="AC1785" s="98">
        <v>0</v>
      </c>
      <c r="AD1785" s="98">
        <v>0</v>
      </c>
      <c r="AE1785" s="101">
        <f t="shared" si="1599"/>
        <v>0</v>
      </c>
      <c r="AF1785" s="100">
        <v>0</v>
      </c>
      <c r="AG1785" s="98">
        <v>0</v>
      </c>
      <c r="AH1785" s="99">
        <f t="shared" si="1600"/>
        <v>0</v>
      </c>
      <c r="AI1785" s="101">
        <v>1</v>
      </c>
      <c r="AJ1785" s="106"/>
    </row>
    <row r="1786" spans="2:36" s="35" customFormat="1" ht="17.100000000000001" customHeight="1">
      <c r="B1786" s="105"/>
      <c r="C1786" s="54"/>
      <c r="D1786" s="96"/>
      <c r="E1786" s="111"/>
      <c r="F1786" s="112"/>
      <c r="G1786" s="113"/>
      <c r="H1786" s="194">
        <v>1</v>
      </c>
      <c r="I1786" s="98">
        <v>0</v>
      </c>
      <c r="J1786" s="98">
        <v>0</v>
      </c>
      <c r="K1786" s="101">
        <f t="shared" si="1595"/>
        <v>0</v>
      </c>
      <c r="L1786" s="100">
        <v>0</v>
      </c>
      <c r="M1786" s="98">
        <v>0</v>
      </c>
      <c r="N1786" s="101">
        <f t="shared" si="1596"/>
        <v>0</v>
      </c>
      <c r="O1786" s="100">
        <v>0</v>
      </c>
      <c r="P1786" s="98">
        <v>0</v>
      </c>
      <c r="Q1786" s="101">
        <f t="shared" si="1597"/>
        <v>0</v>
      </c>
      <c r="R1786" s="100">
        <v>0</v>
      </c>
      <c r="S1786" s="98">
        <v>0</v>
      </c>
      <c r="T1786" s="101">
        <f t="shared" si="1598"/>
        <v>0</v>
      </c>
      <c r="U1786" s="194">
        <v>1</v>
      </c>
      <c r="V1786" s="99">
        <v>1</v>
      </c>
      <c r="W1786" s="98">
        <v>0</v>
      </c>
      <c r="X1786" s="98">
        <v>0</v>
      </c>
      <c r="Y1786" s="101">
        <f t="shared" si="1601"/>
        <v>0</v>
      </c>
      <c r="Z1786" s="101">
        <v>1</v>
      </c>
      <c r="AA1786" s="194">
        <v>0</v>
      </c>
      <c r="AB1786" s="99">
        <v>1</v>
      </c>
      <c r="AC1786" s="98">
        <v>0</v>
      </c>
      <c r="AD1786" s="98">
        <v>0</v>
      </c>
      <c r="AE1786" s="101">
        <f t="shared" si="1599"/>
        <v>0</v>
      </c>
      <c r="AF1786" s="100">
        <v>0</v>
      </c>
      <c r="AG1786" s="98">
        <v>0</v>
      </c>
      <c r="AH1786" s="99">
        <f t="shared" si="1600"/>
        <v>0</v>
      </c>
      <c r="AI1786" s="101">
        <v>1</v>
      </c>
      <c r="AJ1786" s="106"/>
    </row>
    <row r="1787" spans="2:36" s="35" customFormat="1" ht="17.100000000000001" customHeight="1">
      <c r="B1787" s="105"/>
      <c r="C1787" s="54"/>
      <c r="D1787" s="96"/>
      <c r="E1787" s="111"/>
      <c r="F1787" s="112"/>
      <c r="G1787" s="113"/>
      <c r="H1787" s="194">
        <v>1</v>
      </c>
      <c r="I1787" s="98">
        <v>0</v>
      </c>
      <c r="J1787" s="98">
        <v>0</v>
      </c>
      <c r="K1787" s="101">
        <f t="shared" si="1595"/>
        <v>0</v>
      </c>
      <c r="L1787" s="100">
        <v>0</v>
      </c>
      <c r="M1787" s="98">
        <v>0</v>
      </c>
      <c r="N1787" s="101">
        <f t="shared" si="1596"/>
        <v>0</v>
      </c>
      <c r="O1787" s="100">
        <v>0</v>
      </c>
      <c r="P1787" s="98">
        <v>0</v>
      </c>
      <c r="Q1787" s="101">
        <f t="shared" si="1597"/>
        <v>0</v>
      </c>
      <c r="R1787" s="100">
        <v>0</v>
      </c>
      <c r="S1787" s="98">
        <v>0</v>
      </c>
      <c r="T1787" s="101">
        <f t="shared" si="1598"/>
        <v>0</v>
      </c>
      <c r="U1787" s="194">
        <v>1</v>
      </c>
      <c r="V1787" s="99">
        <v>1</v>
      </c>
      <c r="W1787" s="98">
        <v>0</v>
      </c>
      <c r="X1787" s="98">
        <v>0</v>
      </c>
      <c r="Y1787" s="101">
        <f t="shared" si="1601"/>
        <v>0</v>
      </c>
      <c r="Z1787" s="101">
        <v>1</v>
      </c>
      <c r="AA1787" s="194">
        <v>0</v>
      </c>
      <c r="AB1787" s="99">
        <v>1</v>
      </c>
      <c r="AC1787" s="98">
        <v>0</v>
      </c>
      <c r="AD1787" s="98">
        <v>0</v>
      </c>
      <c r="AE1787" s="101">
        <f t="shared" si="1599"/>
        <v>0</v>
      </c>
      <c r="AF1787" s="100">
        <v>0</v>
      </c>
      <c r="AG1787" s="98">
        <v>0</v>
      </c>
      <c r="AH1787" s="99">
        <f t="shared" si="1600"/>
        <v>0</v>
      </c>
      <c r="AI1787" s="101">
        <v>1</v>
      </c>
      <c r="AJ1787" s="106"/>
    </row>
    <row r="1788" spans="2:36" s="126" customFormat="1" ht="17.100000000000001" customHeight="1">
      <c r="B1788" s="118"/>
      <c r="C1788" s="119"/>
      <c r="D1788" s="120"/>
      <c r="E1788" s="121"/>
      <c r="F1788" s="122"/>
      <c r="G1788" s="123"/>
      <c r="H1788" s="194">
        <v>1</v>
      </c>
      <c r="I1788" s="430" t="s">
        <v>201</v>
      </c>
      <c r="J1788" s="430"/>
      <c r="K1788" s="124">
        <f>SUM(K1781:K1787)</f>
        <v>0</v>
      </c>
      <c r="L1788" s="401" t="s">
        <v>201</v>
      </c>
      <c r="M1788" s="402"/>
      <c r="N1788" s="124">
        <f>SUM(N1781:N1787)</f>
        <v>0</v>
      </c>
      <c r="O1788" s="401" t="s">
        <v>201</v>
      </c>
      <c r="P1788" s="402"/>
      <c r="Q1788" s="124">
        <f>SUM(Q1781:Q1787)</f>
        <v>0</v>
      </c>
      <c r="R1788" s="401" t="s">
        <v>201</v>
      </c>
      <c r="S1788" s="402"/>
      <c r="T1788" s="124">
        <f>SUM(T1781:T1787)</f>
        <v>0</v>
      </c>
      <c r="U1788" s="194">
        <v>1</v>
      </c>
      <c r="V1788" s="99">
        <v>1</v>
      </c>
      <c r="W1788" s="430" t="s">
        <v>201</v>
      </c>
      <c r="X1788" s="430"/>
      <c r="Y1788" s="124">
        <f>SUM(Y1781:Y1787)</f>
        <v>0</v>
      </c>
      <c r="Z1788" s="101">
        <v>1</v>
      </c>
      <c r="AA1788" s="194">
        <v>0</v>
      </c>
      <c r="AB1788" s="99">
        <v>1</v>
      </c>
      <c r="AC1788" s="430" t="s">
        <v>201</v>
      </c>
      <c r="AD1788" s="430"/>
      <c r="AE1788" s="124">
        <f>SUM(AE1781:AE1787)</f>
        <v>0</v>
      </c>
      <c r="AF1788" s="431" t="s">
        <v>201</v>
      </c>
      <c r="AG1788" s="430"/>
      <c r="AH1788" s="143">
        <f>SUM(AH1781:AH1787)</f>
        <v>0</v>
      </c>
      <c r="AI1788" s="101">
        <v>1</v>
      </c>
      <c r="AJ1788" s="125"/>
    </row>
    <row r="1789" spans="2:36" s="35" customFormat="1" ht="16.8" customHeight="1">
      <c r="B1789" s="105"/>
      <c r="C1789" s="54">
        <f>'3. Rekap Back Up Non Aspal X'!C242</f>
        <v>22100</v>
      </c>
      <c r="D1789" s="96">
        <f>'3. Rekap Back Up Non Aspal X'!D242</f>
        <v>22200</v>
      </c>
      <c r="E1789" s="111">
        <f>'3. Rekap Back Up Non Aspal X'!E242</f>
        <v>4</v>
      </c>
      <c r="F1789" s="112">
        <f>(100/((D1789-C1789)*E1789))*((K1796*0.05)+(N1796*0.05)+(Q1796*0.05)+(T1796)+(Y1796)+(AE1796*1.5)+(AH1796*1))</f>
        <v>0</v>
      </c>
      <c r="G1789" s="113" t="str">
        <f>IF(F1789&lt;=25,"RB",IF(F1789&lt;=75,"RB",IF(F1789&lt;=100,"RB","RB")))</f>
        <v>RB</v>
      </c>
      <c r="H1789" s="194">
        <v>1</v>
      </c>
      <c r="I1789" s="98">
        <v>0</v>
      </c>
      <c r="J1789" s="98">
        <v>0</v>
      </c>
      <c r="K1789" s="101">
        <f t="shared" ref="K1789:K1795" si="1602">I1789*J1789</f>
        <v>0</v>
      </c>
      <c r="L1789" s="98">
        <v>0</v>
      </c>
      <c r="M1789" s="98">
        <v>0</v>
      </c>
      <c r="N1789" s="101">
        <f t="shared" ref="N1789:N1795" si="1603">L1789*M1789</f>
        <v>0</v>
      </c>
      <c r="O1789" s="98">
        <v>0</v>
      </c>
      <c r="P1789" s="98">
        <v>0</v>
      </c>
      <c r="Q1789" s="101">
        <f t="shared" ref="Q1789:Q1795" si="1604">O1789*P1789</f>
        <v>0</v>
      </c>
      <c r="R1789" s="98">
        <v>0</v>
      </c>
      <c r="S1789" s="98">
        <v>0</v>
      </c>
      <c r="T1789" s="101">
        <f t="shared" ref="T1789:T1795" si="1605">R1789*S1789</f>
        <v>0</v>
      </c>
      <c r="U1789" s="194">
        <v>1</v>
      </c>
      <c r="V1789" s="99">
        <v>1</v>
      </c>
      <c r="W1789" s="98">
        <v>0</v>
      </c>
      <c r="X1789" s="98">
        <v>0</v>
      </c>
      <c r="Y1789" s="101">
        <f>W1789*X1789</f>
        <v>0</v>
      </c>
      <c r="Z1789" s="101">
        <v>1</v>
      </c>
      <c r="AA1789" s="194">
        <v>0</v>
      </c>
      <c r="AB1789" s="99">
        <v>1</v>
      </c>
      <c r="AC1789" s="98">
        <v>0</v>
      </c>
      <c r="AD1789" s="98">
        <v>0</v>
      </c>
      <c r="AE1789" s="101">
        <f t="shared" ref="AE1789:AE1795" si="1606">AC1789*AD1789</f>
        <v>0</v>
      </c>
      <c r="AF1789" s="98">
        <v>0</v>
      </c>
      <c r="AG1789" s="98">
        <v>3</v>
      </c>
      <c r="AH1789" s="99">
        <f t="shared" ref="AH1789:AH1795" si="1607">AF1789*AG1789</f>
        <v>0</v>
      </c>
      <c r="AI1789" s="101">
        <v>1</v>
      </c>
      <c r="AJ1789" s="106"/>
    </row>
    <row r="1790" spans="2:36" s="35" customFormat="1" ht="17.100000000000001" customHeight="1">
      <c r="B1790" s="105"/>
      <c r="C1790" s="54"/>
      <c r="D1790" s="96"/>
      <c r="E1790" s="111"/>
      <c r="F1790" s="112"/>
      <c r="G1790" s="113"/>
      <c r="H1790" s="194">
        <v>1</v>
      </c>
      <c r="I1790" s="98">
        <v>0</v>
      </c>
      <c r="J1790" s="98">
        <v>0</v>
      </c>
      <c r="K1790" s="101">
        <f t="shared" si="1602"/>
        <v>0</v>
      </c>
      <c r="L1790" s="100">
        <v>0</v>
      </c>
      <c r="M1790" s="98">
        <v>0</v>
      </c>
      <c r="N1790" s="101">
        <f t="shared" si="1603"/>
        <v>0</v>
      </c>
      <c r="O1790" s="100">
        <v>0</v>
      </c>
      <c r="P1790" s="98">
        <v>0</v>
      </c>
      <c r="Q1790" s="101">
        <f t="shared" si="1604"/>
        <v>0</v>
      </c>
      <c r="R1790" s="100">
        <v>0</v>
      </c>
      <c r="S1790" s="98">
        <v>0</v>
      </c>
      <c r="T1790" s="101">
        <f t="shared" si="1605"/>
        <v>0</v>
      </c>
      <c r="U1790" s="194">
        <v>1</v>
      </c>
      <c r="V1790" s="99">
        <v>1</v>
      </c>
      <c r="W1790" s="98">
        <v>0</v>
      </c>
      <c r="X1790" s="98">
        <v>0</v>
      </c>
      <c r="Y1790" s="101">
        <f t="shared" ref="Y1790:Y1795" si="1608">W1790*X1790</f>
        <v>0</v>
      </c>
      <c r="Z1790" s="101">
        <v>1</v>
      </c>
      <c r="AA1790" s="194">
        <v>0</v>
      </c>
      <c r="AB1790" s="99">
        <v>1</v>
      </c>
      <c r="AC1790" s="98">
        <v>0</v>
      </c>
      <c r="AD1790" s="98">
        <v>0</v>
      </c>
      <c r="AE1790" s="101">
        <f t="shared" si="1606"/>
        <v>0</v>
      </c>
      <c r="AF1790" s="100">
        <v>0</v>
      </c>
      <c r="AG1790" s="98">
        <v>0</v>
      </c>
      <c r="AH1790" s="99">
        <f t="shared" si="1607"/>
        <v>0</v>
      </c>
      <c r="AI1790" s="101">
        <v>1</v>
      </c>
      <c r="AJ1790" s="106"/>
    </row>
    <row r="1791" spans="2:36" s="35" customFormat="1" ht="17.100000000000001" customHeight="1">
      <c r="B1791" s="105"/>
      <c r="C1791" s="54"/>
      <c r="D1791" s="96"/>
      <c r="E1791" s="111"/>
      <c r="F1791" s="112"/>
      <c r="G1791" s="113"/>
      <c r="H1791" s="194">
        <v>1</v>
      </c>
      <c r="I1791" s="98">
        <v>0</v>
      </c>
      <c r="J1791" s="98">
        <v>0</v>
      </c>
      <c r="K1791" s="101">
        <f t="shared" si="1602"/>
        <v>0</v>
      </c>
      <c r="L1791" s="100">
        <v>0</v>
      </c>
      <c r="M1791" s="98">
        <v>0</v>
      </c>
      <c r="N1791" s="101">
        <f t="shared" si="1603"/>
        <v>0</v>
      </c>
      <c r="O1791" s="100">
        <v>0</v>
      </c>
      <c r="P1791" s="98">
        <v>0</v>
      </c>
      <c r="Q1791" s="101">
        <f t="shared" si="1604"/>
        <v>0</v>
      </c>
      <c r="R1791" s="100">
        <v>0</v>
      </c>
      <c r="S1791" s="98">
        <v>0</v>
      </c>
      <c r="T1791" s="101">
        <f t="shared" si="1605"/>
        <v>0</v>
      </c>
      <c r="U1791" s="194">
        <v>1</v>
      </c>
      <c r="V1791" s="99">
        <v>1</v>
      </c>
      <c r="W1791" s="98">
        <v>0</v>
      </c>
      <c r="X1791" s="98">
        <v>0</v>
      </c>
      <c r="Y1791" s="101">
        <f t="shared" si="1608"/>
        <v>0</v>
      </c>
      <c r="Z1791" s="101">
        <v>1</v>
      </c>
      <c r="AA1791" s="194">
        <v>0</v>
      </c>
      <c r="AB1791" s="99">
        <v>1</v>
      </c>
      <c r="AC1791" s="98">
        <v>0</v>
      </c>
      <c r="AD1791" s="98">
        <v>0</v>
      </c>
      <c r="AE1791" s="101">
        <f t="shared" si="1606"/>
        <v>0</v>
      </c>
      <c r="AF1791" s="100">
        <v>0</v>
      </c>
      <c r="AG1791" s="98">
        <v>0</v>
      </c>
      <c r="AH1791" s="99">
        <f t="shared" si="1607"/>
        <v>0</v>
      </c>
      <c r="AI1791" s="101">
        <v>1</v>
      </c>
      <c r="AJ1791" s="106"/>
    </row>
    <row r="1792" spans="2:36" s="35" customFormat="1" ht="17.100000000000001" customHeight="1">
      <c r="B1792" s="105"/>
      <c r="C1792" s="54"/>
      <c r="D1792" s="96"/>
      <c r="E1792" s="111"/>
      <c r="F1792" s="112"/>
      <c r="G1792" s="113"/>
      <c r="H1792" s="194">
        <v>1</v>
      </c>
      <c r="I1792" s="98">
        <v>0</v>
      </c>
      <c r="J1792" s="98">
        <v>0</v>
      </c>
      <c r="K1792" s="101">
        <f t="shared" si="1602"/>
        <v>0</v>
      </c>
      <c r="L1792" s="100">
        <v>0</v>
      </c>
      <c r="M1792" s="98">
        <v>0</v>
      </c>
      <c r="N1792" s="101">
        <f t="shared" si="1603"/>
        <v>0</v>
      </c>
      <c r="O1792" s="100">
        <v>0</v>
      </c>
      <c r="P1792" s="98">
        <v>0</v>
      </c>
      <c r="Q1792" s="101">
        <f t="shared" si="1604"/>
        <v>0</v>
      </c>
      <c r="R1792" s="100">
        <v>0</v>
      </c>
      <c r="S1792" s="98">
        <v>0</v>
      </c>
      <c r="T1792" s="101">
        <f t="shared" si="1605"/>
        <v>0</v>
      </c>
      <c r="U1792" s="194">
        <v>1</v>
      </c>
      <c r="V1792" s="99">
        <v>1</v>
      </c>
      <c r="W1792" s="98">
        <v>0</v>
      </c>
      <c r="X1792" s="98">
        <v>0</v>
      </c>
      <c r="Y1792" s="101">
        <f t="shared" si="1608"/>
        <v>0</v>
      </c>
      <c r="Z1792" s="101">
        <v>1</v>
      </c>
      <c r="AA1792" s="194">
        <v>0</v>
      </c>
      <c r="AB1792" s="99">
        <v>1</v>
      </c>
      <c r="AC1792" s="98">
        <v>0</v>
      </c>
      <c r="AD1792" s="98">
        <v>0</v>
      </c>
      <c r="AE1792" s="101">
        <f t="shared" si="1606"/>
        <v>0</v>
      </c>
      <c r="AF1792" s="100">
        <v>0</v>
      </c>
      <c r="AG1792" s="98">
        <v>0</v>
      </c>
      <c r="AH1792" s="99">
        <f t="shared" si="1607"/>
        <v>0</v>
      </c>
      <c r="AI1792" s="101">
        <v>1</v>
      </c>
      <c r="AJ1792" s="106"/>
    </row>
    <row r="1793" spans="2:36" s="35" customFormat="1" ht="17.100000000000001" customHeight="1">
      <c r="B1793" s="105"/>
      <c r="C1793" s="54"/>
      <c r="D1793" s="96"/>
      <c r="E1793" s="111"/>
      <c r="F1793" s="112"/>
      <c r="G1793" s="113"/>
      <c r="H1793" s="194">
        <v>1</v>
      </c>
      <c r="I1793" s="98">
        <v>0</v>
      </c>
      <c r="J1793" s="98">
        <v>0</v>
      </c>
      <c r="K1793" s="101">
        <f t="shared" si="1602"/>
        <v>0</v>
      </c>
      <c r="L1793" s="100">
        <v>0</v>
      </c>
      <c r="M1793" s="98">
        <v>0</v>
      </c>
      <c r="N1793" s="101">
        <f t="shared" si="1603"/>
        <v>0</v>
      </c>
      <c r="O1793" s="100">
        <v>0</v>
      </c>
      <c r="P1793" s="98">
        <v>0</v>
      </c>
      <c r="Q1793" s="101">
        <f t="shared" si="1604"/>
        <v>0</v>
      </c>
      <c r="R1793" s="100">
        <v>0</v>
      </c>
      <c r="S1793" s="98">
        <v>0</v>
      </c>
      <c r="T1793" s="101">
        <f t="shared" si="1605"/>
        <v>0</v>
      </c>
      <c r="U1793" s="194">
        <v>1</v>
      </c>
      <c r="V1793" s="99">
        <v>1</v>
      </c>
      <c r="W1793" s="98">
        <v>0</v>
      </c>
      <c r="X1793" s="98">
        <v>0</v>
      </c>
      <c r="Y1793" s="101">
        <f t="shared" si="1608"/>
        <v>0</v>
      </c>
      <c r="Z1793" s="101">
        <v>1</v>
      </c>
      <c r="AA1793" s="194">
        <v>0</v>
      </c>
      <c r="AB1793" s="99">
        <v>1</v>
      </c>
      <c r="AC1793" s="98">
        <v>0</v>
      </c>
      <c r="AD1793" s="98">
        <v>0</v>
      </c>
      <c r="AE1793" s="101">
        <f t="shared" si="1606"/>
        <v>0</v>
      </c>
      <c r="AF1793" s="100">
        <v>0</v>
      </c>
      <c r="AG1793" s="98">
        <v>0</v>
      </c>
      <c r="AH1793" s="99">
        <f t="shared" si="1607"/>
        <v>0</v>
      </c>
      <c r="AI1793" s="101">
        <v>1</v>
      </c>
      <c r="AJ1793" s="106"/>
    </row>
    <row r="1794" spans="2:36" s="35" customFormat="1" ht="17.100000000000001" customHeight="1">
      <c r="B1794" s="105"/>
      <c r="C1794" s="54"/>
      <c r="D1794" s="96"/>
      <c r="E1794" s="111"/>
      <c r="F1794" s="112"/>
      <c r="G1794" s="113"/>
      <c r="H1794" s="194">
        <v>1</v>
      </c>
      <c r="I1794" s="98">
        <v>0</v>
      </c>
      <c r="J1794" s="98">
        <v>0</v>
      </c>
      <c r="K1794" s="101">
        <f t="shared" si="1602"/>
        <v>0</v>
      </c>
      <c r="L1794" s="100">
        <v>0</v>
      </c>
      <c r="M1794" s="98">
        <v>0</v>
      </c>
      <c r="N1794" s="101">
        <f t="shared" si="1603"/>
        <v>0</v>
      </c>
      <c r="O1794" s="100">
        <v>0</v>
      </c>
      <c r="P1794" s="98">
        <v>0</v>
      </c>
      <c r="Q1794" s="101">
        <f t="shared" si="1604"/>
        <v>0</v>
      </c>
      <c r="R1794" s="100">
        <v>0</v>
      </c>
      <c r="S1794" s="98">
        <v>0</v>
      </c>
      <c r="T1794" s="101">
        <f t="shared" si="1605"/>
        <v>0</v>
      </c>
      <c r="U1794" s="194">
        <v>1</v>
      </c>
      <c r="V1794" s="99">
        <v>1</v>
      </c>
      <c r="W1794" s="98">
        <v>0</v>
      </c>
      <c r="X1794" s="98">
        <v>0</v>
      </c>
      <c r="Y1794" s="101">
        <f t="shared" si="1608"/>
        <v>0</v>
      </c>
      <c r="Z1794" s="101">
        <v>1</v>
      </c>
      <c r="AA1794" s="194">
        <v>0</v>
      </c>
      <c r="AB1794" s="99">
        <v>1</v>
      </c>
      <c r="AC1794" s="98">
        <v>0</v>
      </c>
      <c r="AD1794" s="98">
        <v>0</v>
      </c>
      <c r="AE1794" s="101">
        <f t="shared" si="1606"/>
        <v>0</v>
      </c>
      <c r="AF1794" s="100">
        <v>0</v>
      </c>
      <c r="AG1794" s="98">
        <v>0</v>
      </c>
      <c r="AH1794" s="99">
        <f t="shared" si="1607"/>
        <v>0</v>
      </c>
      <c r="AI1794" s="101">
        <v>1</v>
      </c>
      <c r="AJ1794" s="106"/>
    </row>
    <row r="1795" spans="2:36" s="35" customFormat="1" ht="17.100000000000001" customHeight="1">
      <c r="B1795" s="105"/>
      <c r="C1795" s="54"/>
      <c r="D1795" s="96"/>
      <c r="E1795" s="111"/>
      <c r="F1795" s="112"/>
      <c r="G1795" s="113"/>
      <c r="H1795" s="194">
        <v>1</v>
      </c>
      <c r="I1795" s="98">
        <v>0</v>
      </c>
      <c r="J1795" s="98">
        <v>0</v>
      </c>
      <c r="K1795" s="101">
        <f t="shared" si="1602"/>
        <v>0</v>
      </c>
      <c r="L1795" s="100">
        <v>0</v>
      </c>
      <c r="M1795" s="98">
        <v>0</v>
      </c>
      <c r="N1795" s="101">
        <f t="shared" si="1603"/>
        <v>0</v>
      </c>
      <c r="O1795" s="100">
        <v>0</v>
      </c>
      <c r="P1795" s="98">
        <v>0</v>
      </c>
      <c r="Q1795" s="101">
        <f t="shared" si="1604"/>
        <v>0</v>
      </c>
      <c r="R1795" s="100">
        <v>0</v>
      </c>
      <c r="S1795" s="98">
        <v>0</v>
      </c>
      <c r="T1795" s="101">
        <f t="shared" si="1605"/>
        <v>0</v>
      </c>
      <c r="U1795" s="194">
        <v>1</v>
      </c>
      <c r="V1795" s="99">
        <v>1</v>
      </c>
      <c r="W1795" s="98">
        <v>0</v>
      </c>
      <c r="X1795" s="98">
        <v>0</v>
      </c>
      <c r="Y1795" s="101">
        <f t="shared" si="1608"/>
        <v>0</v>
      </c>
      <c r="Z1795" s="101">
        <v>1</v>
      </c>
      <c r="AA1795" s="194">
        <v>0</v>
      </c>
      <c r="AB1795" s="99">
        <v>1</v>
      </c>
      <c r="AC1795" s="98">
        <v>0</v>
      </c>
      <c r="AD1795" s="98">
        <v>0</v>
      </c>
      <c r="AE1795" s="101">
        <f t="shared" si="1606"/>
        <v>0</v>
      </c>
      <c r="AF1795" s="100">
        <v>0</v>
      </c>
      <c r="AG1795" s="98">
        <v>0</v>
      </c>
      <c r="AH1795" s="99">
        <f t="shared" si="1607"/>
        <v>0</v>
      </c>
      <c r="AI1795" s="101">
        <v>1</v>
      </c>
      <c r="AJ1795" s="106"/>
    </row>
    <row r="1796" spans="2:36" s="126" customFormat="1" ht="17.100000000000001" customHeight="1">
      <c r="B1796" s="118"/>
      <c r="C1796" s="119"/>
      <c r="D1796" s="120"/>
      <c r="E1796" s="121"/>
      <c r="F1796" s="122"/>
      <c r="G1796" s="123"/>
      <c r="H1796" s="194">
        <v>1</v>
      </c>
      <c r="I1796" s="430" t="s">
        <v>201</v>
      </c>
      <c r="J1796" s="430"/>
      <c r="K1796" s="124">
        <f>SUM(K1789:K1795)</f>
        <v>0</v>
      </c>
      <c r="L1796" s="401" t="s">
        <v>201</v>
      </c>
      <c r="M1796" s="402"/>
      <c r="N1796" s="124">
        <f>SUM(N1789:N1795)</f>
        <v>0</v>
      </c>
      <c r="O1796" s="401" t="s">
        <v>201</v>
      </c>
      <c r="P1796" s="402"/>
      <c r="Q1796" s="124">
        <f>SUM(Q1789:Q1795)</f>
        <v>0</v>
      </c>
      <c r="R1796" s="401" t="s">
        <v>201</v>
      </c>
      <c r="S1796" s="402"/>
      <c r="T1796" s="124">
        <f>SUM(T1789:T1795)</f>
        <v>0</v>
      </c>
      <c r="U1796" s="194">
        <v>1</v>
      </c>
      <c r="V1796" s="99">
        <v>1</v>
      </c>
      <c r="W1796" s="430" t="s">
        <v>201</v>
      </c>
      <c r="X1796" s="430"/>
      <c r="Y1796" s="124">
        <f>SUM(Y1789:Y1795)</f>
        <v>0</v>
      </c>
      <c r="Z1796" s="101">
        <v>1</v>
      </c>
      <c r="AA1796" s="194">
        <v>0</v>
      </c>
      <c r="AB1796" s="99">
        <v>1</v>
      </c>
      <c r="AC1796" s="430" t="s">
        <v>201</v>
      </c>
      <c r="AD1796" s="430"/>
      <c r="AE1796" s="124">
        <f>SUM(AE1789:AE1795)</f>
        <v>0</v>
      </c>
      <c r="AF1796" s="431" t="s">
        <v>201</v>
      </c>
      <c r="AG1796" s="430"/>
      <c r="AH1796" s="143">
        <f>SUM(AH1789:AH1795)</f>
        <v>0</v>
      </c>
      <c r="AI1796" s="101">
        <v>1</v>
      </c>
      <c r="AJ1796" s="125"/>
    </row>
    <row r="1797" spans="2:36" s="35" customFormat="1" ht="16.8" customHeight="1">
      <c r="B1797" s="105"/>
      <c r="C1797" s="54">
        <f>'3. Rekap Back Up Non Aspal X'!C243</f>
        <v>22200</v>
      </c>
      <c r="D1797" s="96">
        <f>'3. Rekap Back Up Non Aspal X'!D243</f>
        <v>22300</v>
      </c>
      <c r="E1797" s="111">
        <f>'3. Rekap Back Up Non Aspal X'!E243</f>
        <v>4</v>
      </c>
      <c r="F1797" s="112">
        <f>(100/((D1797-C1797)*E1797))*((K1804*0.05)+(N1804*0.05)+(Q1804*0.05)+(T1804)+(Y1804)+(AE1804*1.5)+(AH1804*1))</f>
        <v>0</v>
      </c>
      <c r="G1797" s="113" t="str">
        <f>IF(F1797&lt;=25,"RB",IF(F1797&lt;=75,"RB",IF(F1797&lt;=100,"RB","RB")))</f>
        <v>RB</v>
      </c>
      <c r="H1797" s="194">
        <v>1</v>
      </c>
      <c r="I1797" s="98">
        <v>0</v>
      </c>
      <c r="J1797" s="98">
        <v>0</v>
      </c>
      <c r="K1797" s="101">
        <f t="shared" ref="K1797:K1803" si="1609">I1797*J1797</f>
        <v>0</v>
      </c>
      <c r="L1797" s="98">
        <v>0</v>
      </c>
      <c r="M1797" s="98">
        <v>0</v>
      </c>
      <c r="N1797" s="101">
        <f t="shared" ref="N1797:N1803" si="1610">L1797*M1797</f>
        <v>0</v>
      </c>
      <c r="O1797" s="98">
        <v>0</v>
      </c>
      <c r="P1797" s="98">
        <v>0</v>
      </c>
      <c r="Q1797" s="101">
        <f t="shared" ref="Q1797:Q1803" si="1611">O1797*P1797</f>
        <v>0</v>
      </c>
      <c r="R1797" s="98">
        <v>0</v>
      </c>
      <c r="S1797" s="98">
        <v>0</v>
      </c>
      <c r="T1797" s="101">
        <f t="shared" ref="T1797:T1803" si="1612">R1797*S1797</f>
        <v>0</v>
      </c>
      <c r="U1797" s="194">
        <v>1</v>
      </c>
      <c r="V1797" s="99">
        <v>1</v>
      </c>
      <c r="W1797" s="98">
        <v>0</v>
      </c>
      <c r="X1797" s="98">
        <v>0</v>
      </c>
      <c r="Y1797" s="101">
        <f>W1797*X1797</f>
        <v>0</v>
      </c>
      <c r="Z1797" s="101">
        <v>1</v>
      </c>
      <c r="AA1797" s="194">
        <v>0</v>
      </c>
      <c r="AB1797" s="99">
        <v>1</v>
      </c>
      <c r="AC1797" s="98">
        <v>0</v>
      </c>
      <c r="AD1797" s="98">
        <v>0</v>
      </c>
      <c r="AE1797" s="101">
        <f t="shared" ref="AE1797:AE1803" si="1613">AC1797*AD1797</f>
        <v>0</v>
      </c>
      <c r="AF1797" s="98">
        <v>0</v>
      </c>
      <c r="AG1797" s="98">
        <v>3</v>
      </c>
      <c r="AH1797" s="99">
        <f t="shared" ref="AH1797:AH1803" si="1614">AF1797*AG1797</f>
        <v>0</v>
      </c>
      <c r="AI1797" s="101">
        <v>1</v>
      </c>
      <c r="AJ1797" s="106"/>
    </row>
    <row r="1798" spans="2:36" s="35" customFormat="1" ht="17.100000000000001" customHeight="1">
      <c r="B1798" s="105"/>
      <c r="C1798" s="54"/>
      <c r="D1798" s="96"/>
      <c r="E1798" s="111"/>
      <c r="F1798" s="112"/>
      <c r="G1798" s="113"/>
      <c r="H1798" s="194">
        <v>1</v>
      </c>
      <c r="I1798" s="98">
        <v>0</v>
      </c>
      <c r="J1798" s="98">
        <v>0</v>
      </c>
      <c r="K1798" s="101">
        <f t="shared" si="1609"/>
        <v>0</v>
      </c>
      <c r="L1798" s="100">
        <v>0</v>
      </c>
      <c r="M1798" s="98">
        <v>0</v>
      </c>
      <c r="N1798" s="101">
        <f t="shared" si="1610"/>
        <v>0</v>
      </c>
      <c r="O1798" s="100">
        <v>0</v>
      </c>
      <c r="P1798" s="98">
        <v>0</v>
      </c>
      <c r="Q1798" s="101">
        <f t="shared" si="1611"/>
        <v>0</v>
      </c>
      <c r="R1798" s="100">
        <v>0</v>
      </c>
      <c r="S1798" s="98">
        <v>0</v>
      </c>
      <c r="T1798" s="101">
        <f t="shared" si="1612"/>
        <v>0</v>
      </c>
      <c r="U1798" s="194">
        <v>1</v>
      </c>
      <c r="V1798" s="99">
        <v>1</v>
      </c>
      <c r="W1798" s="98">
        <v>0</v>
      </c>
      <c r="X1798" s="98">
        <v>0</v>
      </c>
      <c r="Y1798" s="101">
        <f t="shared" ref="Y1798:Y1803" si="1615">W1798*X1798</f>
        <v>0</v>
      </c>
      <c r="Z1798" s="101">
        <v>1</v>
      </c>
      <c r="AA1798" s="194">
        <v>0</v>
      </c>
      <c r="AB1798" s="99">
        <v>1</v>
      </c>
      <c r="AC1798" s="98">
        <v>0</v>
      </c>
      <c r="AD1798" s="98">
        <v>0</v>
      </c>
      <c r="AE1798" s="101">
        <f t="shared" si="1613"/>
        <v>0</v>
      </c>
      <c r="AF1798" s="100">
        <v>0</v>
      </c>
      <c r="AG1798" s="98">
        <v>0</v>
      </c>
      <c r="AH1798" s="99">
        <f t="shared" si="1614"/>
        <v>0</v>
      </c>
      <c r="AI1798" s="101">
        <v>1</v>
      </c>
      <c r="AJ1798" s="106"/>
    </row>
    <row r="1799" spans="2:36" s="35" customFormat="1" ht="17.100000000000001" customHeight="1">
      <c r="B1799" s="105"/>
      <c r="C1799" s="54"/>
      <c r="D1799" s="96"/>
      <c r="E1799" s="111"/>
      <c r="F1799" s="112"/>
      <c r="G1799" s="113"/>
      <c r="H1799" s="194">
        <v>1</v>
      </c>
      <c r="I1799" s="98">
        <v>0</v>
      </c>
      <c r="J1799" s="98">
        <v>0</v>
      </c>
      <c r="K1799" s="101">
        <f t="shared" si="1609"/>
        <v>0</v>
      </c>
      <c r="L1799" s="100">
        <v>0</v>
      </c>
      <c r="M1799" s="98">
        <v>0</v>
      </c>
      <c r="N1799" s="101">
        <f t="shared" si="1610"/>
        <v>0</v>
      </c>
      <c r="O1799" s="100">
        <v>0</v>
      </c>
      <c r="P1799" s="98">
        <v>0</v>
      </c>
      <c r="Q1799" s="101">
        <f t="shared" si="1611"/>
        <v>0</v>
      </c>
      <c r="R1799" s="100">
        <v>0</v>
      </c>
      <c r="S1799" s="98">
        <v>0</v>
      </c>
      <c r="T1799" s="101">
        <f t="shared" si="1612"/>
        <v>0</v>
      </c>
      <c r="U1799" s="194">
        <v>1</v>
      </c>
      <c r="V1799" s="99">
        <v>1</v>
      </c>
      <c r="W1799" s="98">
        <v>0</v>
      </c>
      <c r="X1799" s="98">
        <v>0</v>
      </c>
      <c r="Y1799" s="101">
        <f t="shared" si="1615"/>
        <v>0</v>
      </c>
      <c r="Z1799" s="101">
        <v>1</v>
      </c>
      <c r="AA1799" s="194">
        <v>0</v>
      </c>
      <c r="AB1799" s="99">
        <v>1</v>
      </c>
      <c r="AC1799" s="98">
        <v>0</v>
      </c>
      <c r="AD1799" s="98">
        <v>0</v>
      </c>
      <c r="AE1799" s="101">
        <f t="shared" si="1613"/>
        <v>0</v>
      </c>
      <c r="AF1799" s="100">
        <v>0</v>
      </c>
      <c r="AG1799" s="98">
        <v>0</v>
      </c>
      <c r="AH1799" s="99">
        <f t="shared" si="1614"/>
        <v>0</v>
      </c>
      <c r="AI1799" s="101">
        <v>1</v>
      </c>
      <c r="AJ1799" s="106"/>
    </row>
    <row r="1800" spans="2:36" s="35" customFormat="1" ht="17.100000000000001" customHeight="1">
      <c r="B1800" s="105"/>
      <c r="C1800" s="54"/>
      <c r="D1800" s="96"/>
      <c r="E1800" s="111"/>
      <c r="F1800" s="112"/>
      <c r="G1800" s="113"/>
      <c r="H1800" s="194">
        <v>1</v>
      </c>
      <c r="I1800" s="98">
        <v>0</v>
      </c>
      <c r="J1800" s="98">
        <v>0</v>
      </c>
      <c r="K1800" s="101">
        <f t="shared" si="1609"/>
        <v>0</v>
      </c>
      <c r="L1800" s="100">
        <v>0</v>
      </c>
      <c r="M1800" s="98">
        <v>0</v>
      </c>
      <c r="N1800" s="101">
        <f t="shared" si="1610"/>
        <v>0</v>
      </c>
      <c r="O1800" s="100">
        <v>0</v>
      </c>
      <c r="P1800" s="98">
        <v>0</v>
      </c>
      <c r="Q1800" s="101">
        <f t="shared" si="1611"/>
        <v>0</v>
      </c>
      <c r="R1800" s="100">
        <v>0</v>
      </c>
      <c r="S1800" s="98">
        <v>0</v>
      </c>
      <c r="T1800" s="101">
        <f t="shared" si="1612"/>
        <v>0</v>
      </c>
      <c r="U1800" s="194">
        <v>1</v>
      </c>
      <c r="V1800" s="99">
        <v>1</v>
      </c>
      <c r="W1800" s="98">
        <v>0</v>
      </c>
      <c r="X1800" s="98">
        <v>0</v>
      </c>
      <c r="Y1800" s="101">
        <f t="shared" si="1615"/>
        <v>0</v>
      </c>
      <c r="Z1800" s="101">
        <v>1</v>
      </c>
      <c r="AA1800" s="194">
        <v>0</v>
      </c>
      <c r="AB1800" s="99">
        <v>1</v>
      </c>
      <c r="AC1800" s="98">
        <v>0</v>
      </c>
      <c r="AD1800" s="98">
        <v>0</v>
      </c>
      <c r="AE1800" s="101">
        <f t="shared" si="1613"/>
        <v>0</v>
      </c>
      <c r="AF1800" s="100">
        <v>0</v>
      </c>
      <c r="AG1800" s="98">
        <v>0</v>
      </c>
      <c r="AH1800" s="99">
        <f t="shared" si="1614"/>
        <v>0</v>
      </c>
      <c r="AI1800" s="101">
        <v>1</v>
      </c>
      <c r="AJ1800" s="106"/>
    </row>
    <row r="1801" spans="2:36" s="35" customFormat="1" ht="17.100000000000001" customHeight="1">
      <c r="B1801" s="105"/>
      <c r="C1801" s="54"/>
      <c r="D1801" s="96"/>
      <c r="E1801" s="111"/>
      <c r="F1801" s="112"/>
      <c r="G1801" s="113"/>
      <c r="H1801" s="194">
        <v>1</v>
      </c>
      <c r="I1801" s="98">
        <v>0</v>
      </c>
      <c r="J1801" s="98">
        <v>0</v>
      </c>
      <c r="K1801" s="101">
        <f t="shared" si="1609"/>
        <v>0</v>
      </c>
      <c r="L1801" s="100">
        <v>0</v>
      </c>
      <c r="M1801" s="98">
        <v>0</v>
      </c>
      <c r="N1801" s="101">
        <f t="shared" si="1610"/>
        <v>0</v>
      </c>
      <c r="O1801" s="100">
        <v>0</v>
      </c>
      <c r="P1801" s="98">
        <v>0</v>
      </c>
      <c r="Q1801" s="101">
        <f t="shared" si="1611"/>
        <v>0</v>
      </c>
      <c r="R1801" s="100">
        <v>0</v>
      </c>
      <c r="S1801" s="98">
        <v>0</v>
      </c>
      <c r="T1801" s="101">
        <f t="shared" si="1612"/>
        <v>0</v>
      </c>
      <c r="U1801" s="194">
        <v>1</v>
      </c>
      <c r="V1801" s="99">
        <v>1</v>
      </c>
      <c r="W1801" s="98">
        <v>0</v>
      </c>
      <c r="X1801" s="98">
        <v>0</v>
      </c>
      <c r="Y1801" s="101">
        <f t="shared" si="1615"/>
        <v>0</v>
      </c>
      <c r="Z1801" s="101">
        <v>1</v>
      </c>
      <c r="AA1801" s="194">
        <v>0</v>
      </c>
      <c r="AB1801" s="99">
        <v>1</v>
      </c>
      <c r="AC1801" s="98">
        <v>0</v>
      </c>
      <c r="AD1801" s="98">
        <v>0</v>
      </c>
      <c r="AE1801" s="101">
        <f t="shared" si="1613"/>
        <v>0</v>
      </c>
      <c r="AF1801" s="100">
        <v>0</v>
      </c>
      <c r="AG1801" s="98">
        <v>0</v>
      </c>
      <c r="AH1801" s="99">
        <f t="shared" si="1614"/>
        <v>0</v>
      </c>
      <c r="AI1801" s="101">
        <v>1</v>
      </c>
      <c r="AJ1801" s="106"/>
    </row>
    <row r="1802" spans="2:36" s="35" customFormat="1" ht="17.100000000000001" customHeight="1">
      <c r="B1802" s="105"/>
      <c r="C1802" s="54"/>
      <c r="D1802" s="96"/>
      <c r="E1802" s="111"/>
      <c r="F1802" s="112"/>
      <c r="G1802" s="113"/>
      <c r="H1802" s="194">
        <v>1</v>
      </c>
      <c r="I1802" s="98">
        <v>0</v>
      </c>
      <c r="J1802" s="98">
        <v>0</v>
      </c>
      <c r="K1802" s="101">
        <f t="shared" si="1609"/>
        <v>0</v>
      </c>
      <c r="L1802" s="100">
        <v>0</v>
      </c>
      <c r="M1802" s="98">
        <v>0</v>
      </c>
      <c r="N1802" s="101">
        <f t="shared" si="1610"/>
        <v>0</v>
      </c>
      <c r="O1802" s="100">
        <v>0</v>
      </c>
      <c r="P1802" s="98">
        <v>0</v>
      </c>
      <c r="Q1802" s="101">
        <f t="shared" si="1611"/>
        <v>0</v>
      </c>
      <c r="R1802" s="100">
        <v>0</v>
      </c>
      <c r="S1802" s="98">
        <v>0</v>
      </c>
      <c r="T1802" s="101">
        <f t="shared" si="1612"/>
        <v>0</v>
      </c>
      <c r="U1802" s="194">
        <v>1</v>
      </c>
      <c r="V1802" s="99">
        <v>1</v>
      </c>
      <c r="W1802" s="98">
        <v>0</v>
      </c>
      <c r="X1802" s="98">
        <v>0</v>
      </c>
      <c r="Y1802" s="101">
        <f t="shared" si="1615"/>
        <v>0</v>
      </c>
      <c r="Z1802" s="101">
        <v>1</v>
      </c>
      <c r="AA1802" s="194">
        <v>0</v>
      </c>
      <c r="AB1802" s="99">
        <v>1</v>
      </c>
      <c r="AC1802" s="98">
        <v>0</v>
      </c>
      <c r="AD1802" s="98">
        <v>0</v>
      </c>
      <c r="AE1802" s="101">
        <f t="shared" si="1613"/>
        <v>0</v>
      </c>
      <c r="AF1802" s="100">
        <v>0</v>
      </c>
      <c r="AG1802" s="98">
        <v>0</v>
      </c>
      <c r="AH1802" s="99">
        <f t="shared" si="1614"/>
        <v>0</v>
      </c>
      <c r="AI1802" s="101">
        <v>1</v>
      </c>
      <c r="AJ1802" s="106"/>
    </row>
    <row r="1803" spans="2:36" s="35" customFormat="1" ht="17.100000000000001" customHeight="1">
      <c r="B1803" s="105"/>
      <c r="C1803" s="54"/>
      <c r="D1803" s="96"/>
      <c r="E1803" s="111"/>
      <c r="F1803" s="112"/>
      <c r="G1803" s="113"/>
      <c r="H1803" s="194">
        <v>1</v>
      </c>
      <c r="I1803" s="98">
        <v>0</v>
      </c>
      <c r="J1803" s="98">
        <v>0</v>
      </c>
      <c r="K1803" s="101">
        <f t="shared" si="1609"/>
        <v>0</v>
      </c>
      <c r="L1803" s="100">
        <v>0</v>
      </c>
      <c r="M1803" s="98">
        <v>0</v>
      </c>
      <c r="N1803" s="101">
        <f t="shared" si="1610"/>
        <v>0</v>
      </c>
      <c r="O1803" s="100">
        <v>0</v>
      </c>
      <c r="P1803" s="98">
        <v>0</v>
      </c>
      <c r="Q1803" s="101">
        <f t="shared" si="1611"/>
        <v>0</v>
      </c>
      <c r="R1803" s="100">
        <v>0</v>
      </c>
      <c r="S1803" s="98">
        <v>0</v>
      </c>
      <c r="T1803" s="101">
        <f t="shared" si="1612"/>
        <v>0</v>
      </c>
      <c r="U1803" s="194">
        <v>1</v>
      </c>
      <c r="V1803" s="99">
        <v>1</v>
      </c>
      <c r="W1803" s="98">
        <v>0</v>
      </c>
      <c r="X1803" s="98">
        <v>0</v>
      </c>
      <c r="Y1803" s="101">
        <f t="shared" si="1615"/>
        <v>0</v>
      </c>
      <c r="Z1803" s="101">
        <v>1</v>
      </c>
      <c r="AA1803" s="194">
        <v>0</v>
      </c>
      <c r="AB1803" s="99">
        <v>1</v>
      </c>
      <c r="AC1803" s="98">
        <v>0</v>
      </c>
      <c r="AD1803" s="98">
        <v>0</v>
      </c>
      <c r="AE1803" s="101">
        <f t="shared" si="1613"/>
        <v>0</v>
      </c>
      <c r="AF1803" s="100">
        <v>0</v>
      </c>
      <c r="AG1803" s="98">
        <v>0</v>
      </c>
      <c r="AH1803" s="99">
        <f t="shared" si="1614"/>
        <v>0</v>
      </c>
      <c r="AI1803" s="101">
        <v>1</v>
      </c>
      <c r="AJ1803" s="106"/>
    </row>
    <row r="1804" spans="2:36" s="126" customFormat="1" ht="17.100000000000001" customHeight="1" thickBot="1">
      <c r="B1804" s="128"/>
      <c r="C1804" s="154"/>
      <c r="D1804" s="155"/>
      <c r="E1804" s="156"/>
      <c r="F1804" s="129"/>
      <c r="G1804" s="130"/>
      <c r="H1804" s="195">
        <v>1</v>
      </c>
      <c r="I1804" s="432" t="s">
        <v>201</v>
      </c>
      <c r="J1804" s="432"/>
      <c r="K1804" s="131">
        <f>SUM(K1797:K1803)</f>
        <v>0</v>
      </c>
      <c r="L1804" s="403" t="s">
        <v>201</v>
      </c>
      <c r="M1804" s="404"/>
      <c r="N1804" s="131">
        <f>SUM(N1797:N1803)</f>
        <v>0</v>
      </c>
      <c r="O1804" s="403" t="s">
        <v>201</v>
      </c>
      <c r="P1804" s="404"/>
      <c r="Q1804" s="131">
        <f>SUM(Q1797:Q1803)</f>
        <v>0</v>
      </c>
      <c r="R1804" s="403" t="s">
        <v>201</v>
      </c>
      <c r="S1804" s="404"/>
      <c r="T1804" s="131">
        <f>SUM(T1797:T1803)</f>
        <v>0</v>
      </c>
      <c r="U1804" s="195">
        <v>1</v>
      </c>
      <c r="V1804" s="165">
        <v>1</v>
      </c>
      <c r="W1804" s="432" t="s">
        <v>201</v>
      </c>
      <c r="X1804" s="432"/>
      <c r="Y1804" s="131">
        <f>SUM(Y1797:Y1803)</f>
        <v>0</v>
      </c>
      <c r="Z1804" s="133">
        <v>1</v>
      </c>
      <c r="AA1804" s="195">
        <v>0</v>
      </c>
      <c r="AB1804" s="165">
        <v>1</v>
      </c>
      <c r="AC1804" s="432" t="s">
        <v>201</v>
      </c>
      <c r="AD1804" s="432"/>
      <c r="AE1804" s="131">
        <f>SUM(AE1797:AE1803)</f>
        <v>0</v>
      </c>
      <c r="AF1804" s="433" t="s">
        <v>201</v>
      </c>
      <c r="AG1804" s="432"/>
      <c r="AH1804" s="144">
        <f>SUM(AH1797:AH1803)</f>
        <v>0</v>
      </c>
      <c r="AI1804" s="133">
        <v>1</v>
      </c>
      <c r="AJ1804" s="134"/>
    </row>
    <row r="1805" spans="2:36" s="35" customFormat="1" ht="16.8" customHeight="1">
      <c r="B1805" s="114"/>
      <c r="C1805" s="157">
        <f>'3. Rekap Back Up Non Aspal X'!C244</f>
        <v>22300</v>
      </c>
      <c r="D1805" s="158">
        <f>'3. Rekap Back Up Non Aspal X'!D244</f>
        <v>22400</v>
      </c>
      <c r="E1805" s="159">
        <f>'3. Rekap Back Up Non Aspal X'!E244</f>
        <v>4</v>
      </c>
      <c r="F1805" s="115">
        <f>(100/((D1805-C1805)*E1805))*((K1812*0.05)+(N1812*0.05)+(Q1812*0.05)+(T1812)+(Y1812)+(AE1812*1.5)+(AH1812*1))</f>
        <v>0</v>
      </c>
      <c r="G1805" s="116" t="str">
        <f>IF(F1805&lt;=25,"RB",IF(F1805&lt;=75,"RB",IF(F1805&lt;=100,"RB","RB")))</f>
        <v>RB</v>
      </c>
      <c r="H1805" s="196">
        <v>1</v>
      </c>
      <c r="I1805" s="136">
        <v>0</v>
      </c>
      <c r="J1805" s="136">
        <v>0</v>
      </c>
      <c r="K1805" s="137">
        <f t="shared" ref="K1805:K1811" si="1616">I1805*J1805</f>
        <v>0</v>
      </c>
      <c r="L1805" s="136">
        <v>0</v>
      </c>
      <c r="M1805" s="136">
        <v>0</v>
      </c>
      <c r="N1805" s="137">
        <f t="shared" ref="N1805:N1811" si="1617">L1805*M1805</f>
        <v>0</v>
      </c>
      <c r="O1805" s="136">
        <v>0</v>
      </c>
      <c r="P1805" s="136">
        <v>3</v>
      </c>
      <c r="Q1805" s="137">
        <f t="shared" ref="Q1805:Q1811" si="1618">O1805*P1805</f>
        <v>0</v>
      </c>
      <c r="R1805" s="136">
        <v>0</v>
      </c>
      <c r="S1805" s="136">
        <v>0</v>
      </c>
      <c r="T1805" s="137">
        <f t="shared" ref="T1805:T1811" si="1619">R1805*S1805</f>
        <v>0</v>
      </c>
      <c r="U1805" s="196">
        <v>1</v>
      </c>
      <c r="V1805" s="138">
        <v>1</v>
      </c>
      <c r="W1805" s="136">
        <v>0</v>
      </c>
      <c r="X1805" s="136">
        <v>0</v>
      </c>
      <c r="Y1805" s="137">
        <f>W1805*X1805</f>
        <v>0</v>
      </c>
      <c r="Z1805" s="137">
        <v>1</v>
      </c>
      <c r="AA1805" s="196">
        <v>0</v>
      </c>
      <c r="AB1805" s="138">
        <v>1</v>
      </c>
      <c r="AC1805" s="136">
        <v>0</v>
      </c>
      <c r="AD1805" s="136">
        <v>0</v>
      </c>
      <c r="AE1805" s="137">
        <f t="shared" ref="AE1805:AE1811" si="1620">AC1805*AD1805</f>
        <v>0</v>
      </c>
      <c r="AF1805" s="136">
        <v>0</v>
      </c>
      <c r="AG1805" s="136">
        <v>0</v>
      </c>
      <c r="AH1805" s="138">
        <f t="shared" ref="AH1805:AH1811" si="1621">AF1805*AG1805</f>
        <v>0</v>
      </c>
      <c r="AI1805" s="137">
        <v>1</v>
      </c>
      <c r="AJ1805" s="139"/>
    </row>
    <row r="1806" spans="2:36" s="35" customFormat="1" ht="17.100000000000001" customHeight="1">
      <c r="B1806" s="105"/>
      <c r="C1806" s="54"/>
      <c r="D1806" s="96"/>
      <c r="E1806" s="111"/>
      <c r="F1806" s="112"/>
      <c r="G1806" s="113"/>
      <c r="H1806" s="194">
        <v>1</v>
      </c>
      <c r="I1806" s="98">
        <v>0</v>
      </c>
      <c r="J1806" s="98">
        <v>0</v>
      </c>
      <c r="K1806" s="101">
        <f t="shared" si="1616"/>
        <v>0</v>
      </c>
      <c r="L1806" s="100">
        <v>0</v>
      </c>
      <c r="M1806" s="98">
        <v>0</v>
      </c>
      <c r="N1806" s="101">
        <f t="shared" si="1617"/>
        <v>0</v>
      </c>
      <c r="O1806" s="100">
        <v>0</v>
      </c>
      <c r="P1806" s="98">
        <v>0</v>
      </c>
      <c r="Q1806" s="101">
        <f t="shared" si="1618"/>
        <v>0</v>
      </c>
      <c r="R1806" s="100">
        <v>0</v>
      </c>
      <c r="S1806" s="98">
        <v>0</v>
      </c>
      <c r="T1806" s="101">
        <f t="shared" si="1619"/>
        <v>0</v>
      </c>
      <c r="U1806" s="194">
        <v>1</v>
      </c>
      <c r="V1806" s="99">
        <v>1</v>
      </c>
      <c r="W1806" s="98">
        <v>0</v>
      </c>
      <c r="X1806" s="98">
        <v>0</v>
      </c>
      <c r="Y1806" s="101">
        <f t="shared" ref="Y1806:Y1811" si="1622">W1806*X1806</f>
        <v>0</v>
      </c>
      <c r="Z1806" s="101">
        <v>1</v>
      </c>
      <c r="AA1806" s="194">
        <v>0</v>
      </c>
      <c r="AB1806" s="99">
        <v>1</v>
      </c>
      <c r="AC1806" s="98">
        <v>0</v>
      </c>
      <c r="AD1806" s="98">
        <v>0</v>
      </c>
      <c r="AE1806" s="101">
        <f t="shared" si="1620"/>
        <v>0</v>
      </c>
      <c r="AF1806" s="100">
        <v>0</v>
      </c>
      <c r="AG1806" s="98">
        <v>0</v>
      </c>
      <c r="AH1806" s="99">
        <f t="shared" si="1621"/>
        <v>0</v>
      </c>
      <c r="AI1806" s="101">
        <v>1</v>
      </c>
      <c r="AJ1806" s="106"/>
    </row>
    <row r="1807" spans="2:36" s="35" customFormat="1" ht="17.100000000000001" customHeight="1">
      <c r="B1807" s="105"/>
      <c r="C1807" s="54"/>
      <c r="D1807" s="96"/>
      <c r="E1807" s="111"/>
      <c r="F1807" s="112"/>
      <c r="G1807" s="113"/>
      <c r="H1807" s="194">
        <v>1</v>
      </c>
      <c r="I1807" s="98">
        <v>0</v>
      </c>
      <c r="J1807" s="98">
        <v>0</v>
      </c>
      <c r="K1807" s="101">
        <f t="shared" si="1616"/>
        <v>0</v>
      </c>
      <c r="L1807" s="100">
        <v>0</v>
      </c>
      <c r="M1807" s="98">
        <v>0</v>
      </c>
      <c r="N1807" s="101">
        <f t="shared" si="1617"/>
        <v>0</v>
      </c>
      <c r="O1807" s="100">
        <v>0</v>
      </c>
      <c r="P1807" s="98">
        <v>0</v>
      </c>
      <c r="Q1807" s="101">
        <f t="shared" si="1618"/>
        <v>0</v>
      </c>
      <c r="R1807" s="100">
        <v>0</v>
      </c>
      <c r="S1807" s="98">
        <v>0</v>
      </c>
      <c r="T1807" s="101">
        <f t="shared" si="1619"/>
        <v>0</v>
      </c>
      <c r="U1807" s="194">
        <v>1</v>
      </c>
      <c r="V1807" s="99">
        <v>1</v>
      </c>
      <c r="W1807" s="98">
        <v>0</v>
      </c>
      <c r="X1807" s="98">
        <v>0</v>
      </c>
      <c r="Y1807" s="101">
        <f t="shared" si="1622"/>
        <v>0</v>
      </c>
      <c r="Z1807" s="101">
        <v>1</v>
      </c>
      <c r="AA1807" s="194">
        <v>0</v>
      </c>
      <c r="AB1807" s="99">
        <v>1</v>
      </c>
      <c r="AC1807" s="98">
        <v>0</v>
      </c>
      <c r="AD1807" s="98">
        <v>0</v>
      </c>
      <c r="AE1807" s="101">
        <f t="shared" si="1620"/>
        <v>0</v>
      </c>
      <c r="AF1807" s="100">
        <v>0</v>
      </c>
      <c r="AG1807" s="98">
        <v>0</v>
      </c>
      <c r="AH1807" s="99">
        <f t="shared" si="1621"/>
        <v>0</v>
      </c>
      <c r="AI1807" s="101">
        <v>1</v>
      </c>
      <c r="AJ1807" s="106"/>
    </row>
    <row r="1808" spans="2:36" s="35" customFormat="1" ht="17.100000000000001" customHeight="1">
      <c r="B1808" s="105"/>
      <c r="C1808" s="54"/>
      <c r="D1808" s="96"/>
      <c r="E1808" s="111"/>
      <c r="F1808" s="112"/>
      <c r="G1808" s="113"/>
      <c r="H1808" s="194">
        <v>1</v>
      </c>
      <c r="I1808" s="98">
        <v>0</v>
      </c>
      <c r="J1808" s="98">
        <v>0</v>
      </c>
      <c r="K1808" s="101">
        <f t="shared" si="1616"/>
        <v>0</v>
      </c>
      <c r="L1808" s="100">
        <v>0</v>
      </c>
      <c r="M1808" s="98">
        <v>0</v>
      </c>
      <c r="N1808" s="101">
        <f t="shared" si="1617"/>
        <v>0</v>
      </c>
      <c r="O1808" s="100">
        <v>0</v>
      </c>
      <c r="P1808" s="98">
        <v>0</v>
      </c>
      <c r="Q1808" s="101">
        <f t="shared" si="1618"/>
        <v>0</v>
      </c>
      <c r="R1808" s="100">
        <v>0</v>
      </c>
      <c r="S1808" s="98">
        <v>0</v>
      </c>
      <c r="T1808" s="101">
        <f t="shared" si="1619"/>
        <v>0</v>
      </c>
      <c r="U1808" s="194">
        <v>1</v>
      </c>
      <c r="V1808" s="99">
        <v>1</v>
      </c>
      <c r="W1808" s="98">
        <v>0</v>
      </c>
      <c r="X1808" s="98">
        <v>0</v>
      </c>
      <c r="Y1808" s="101">
        <f t="shared" si="1622"/>
        <v>0</v>
      </c>
      <c r="Z1808" s="101">
        <v>1</v>
      </c>
      <c r="AA1808" s="194">
        <v>0</v>
      </c>
      <c r="AB1808" s="99">
        <v>1</v>
      </c>
      <c r="AC1808" s="98">
        <v>0</v>
      </c>
      <c r="AD1808" s="98">
        <v>0</v>
      </c>
      <c r="AE1808" s="101">
        <f t="shared" si="1620"/>
        <v>0</v>
      </c>
      <c r="AF1808" s="100">
        <v>0</v>
      </c>
      <c r="AG1808" s="98">
        <v>0</v>
      </c>
      <c r="AH1808" s="99">
        <f t="shared" si="1621"/>
        <v>0</v>
      </c>
      <c r="AI1808" s="101">
        <v>1</v>
      </c>
      <c r="AJ1808" s="106"/>
    </row>
    <row r="1809" spans="2:36" s="35" customFormat="1" ht="17.100000000000001" customHeight="1">
      <c r="B1809" s="105"/>
      <c r="C1809" s="54"/>
      <c r="D1809" s="96"/>
      <c r="E1809" s="111"/>
      <c r="F1809" s="112"/>
      <c r="G1809" s="113"/>
      <c r="H1809" s="194">
        <v>1</v>
      </c>
      <c r="I1809" s="98">
        <v>0</v>
      </c>
      <c r="J1809" s="98">
        <v>0</v>
      </c>
      <c r="K1809" s="101">
        <f t="shared" si="1616"/>
        <v>0</v>
      </c>
      <c r="L1809" s="100">
        <v>0</v>
      </c>
      <c r="M1809" s="98">
        <v>0</v>
      </c>
      <c r="N1809" s="101">
        <f t="shared" si="1617"/>
        <v>0</v>
      </c>
      <c r="O1809" s="100">
        <v>0</v>
      </c>
      <c r="P1809" s="98">
        <v>0</v>
      </c>
      <c r="Q1809" s="101">
        <f t="shared" si="1618"/>
        <v>0</v>
      </c>
      <c r="R1809" s="100">
        <v>0</v>
      </c>
      <c r="S1809" s="98">
        <v>0</v>
      </c>
      <c r="T1809" s="101">
        <f t="shared" si="1619"/>
        <v>0</v>
      </c>
      <c r="U1809" s="194">
        <v>1</v>
      </c>
      <c r="V1809" s="99">
        <v>1</v>
      </c>
      <c r="W1809" s="98">
        <v>0</v>
      </c>
      <c r="X1809" s="98">
        <v>0</v>
      </c>
      <c r="Y1809" s="101">
        <f t="shared" si="1622"/>
        <v>0</v>
      </c>
      <c r="Z1809" s="101">
        <v>1</v>
      </c>
      <c r="AA1809" s="194">
        <v>0</v>
      </c>
      <c r="AB1809" s="99">
        <v>1</v>
      </c>
      <c r="AC1809" s="98">
        <v>0</v>
      </c>
      <c r="AD1809" s="98">
        <v>0</v>
      </c>
      <c r="AE1809" s="101">
        <f t="shared" si="1620"/>
        <v>0</v>
      </c>
      <c r="AF1809" s="100">
        <v>0</v>
      </c>
      <c r="AG1809" s="98">
        <v>0</v>
      </c>
      <c r="AH1809" s="99">
        <f t="shared" si="1621"/>
        <v>0</v>
      </c>
      <c r="AI1809" s="101">
        <v>1</v>
      </c>
      <c r="AJ1809" s="106"/>
    </row>
    <row r="1810" spans="2:36" s="35" customFormat="1" ht="17.100000000000001" customHeight="1">
      <c r="B1810" s="105"/>
      <c r="C1810" s="54"/>
      <c r="D1810" s="96"/>
      <c r="E1810" s="111"/>
      <c r="F1810" s="112"/>
      <c r="G1810" s="113"/>
      <c r="H1810" s="194">
        <v>1</v>
      </c>
      <c r="I1810" s="98">
        <v>0</v>
      </c>
      <c r="J1810" s="98">
        <v>0</v>
      </c>
      <c r="K1810" s="101">
        <f t="shared" si="1616"/>
        <v>0</v>
      </c>
      <c r="L1810" s="100">
        <v>0</v>
      </c>
      <c r="M1810" s="98">
        <v>0</v>
      </c>
      <c r="N1810" s="101">
        <f t="shared" si="1617"/>
        <v>0</v>
      </c>
      <c r="O1810" s="100">
        <v>0</v>
      </c>
      <c r="P1810" s="98">
        <v>0</v>
      </c>
      <c r="Q1810" s="101">
        <f t="shared" si="1618"/>
        <v>0</v>
      </c>
      <c r="R1810" s="100">
        <v>0</v>
      </c>
      <c r="S1810" s="98">
        <v>0</v>
      </c>
      <c r="T1810" s="101">
        <f t="shared" si="1619"/>
        <v>0</v>
      </c>
      <c r="U1810" s="194">
        <v>1</v>
      </c>
      <c r="V1810" s="99">
        <v>1</v>
      </c>
      <c r="W1810" s="98">
        <v>0</v>
      </c>
      <c r="X1810" s="98">
        <v>0</v>
      </c>
      <c r="Y1810" s="101">
        <f t="shared" si="1622"/>
        <v>0</v>
      </c>
      <c r="Z1810" s="101">
        <v>1</v>
      </c>
      <c r="AA1810" s="194">
        <v>0</v>
      </c>
      <c r="AB1810" s="99">
        <v>1</v>
      </c>
      <c r="AC1810" s="98">
        <v>0</v>
      </c>
      <c r="AD1810" s="98">
        <v>0</v>
      </c>
      <c r="AE1810" s="101">
        <f t="shared" si="1620"/>
        <v>0</v>
      </c>
      <c r="AF1810" s="100">
        <v>0</v>
      </c>
      <c r="AG1810" s="98">
        <v>0</v>
      </c>
      <c r="AH1810" s="99">
        <f t="shared" si="1621"/>
        <v>0</v>
      </c>
      <c r="AI1810" s="101">
        <v>1</v>
      </c>
      <c r="AJ1810" s="106"/>
    </row>
    <row r="1811" spans="2:36" s="35" customFormat="1" ht="17.100000000000001" customHeight="1">
      <c r="B1811" s="105"/>
      <c r="C1811" s="54"/>
      <c r="D1811" s="96"/>
      <c r="E1811" s="111"/>
      <c r="F1811" s="112"/>
      <c r="G1811" s="113"/>
      <c r="H1811" s="194">
        <v>1</v>
      </c>
      <c r="I1811" s="98">
        <v>0</v>
      </c>
      <c r="J1811" s="98">
        <v>0</v>
      </c>
      <c r="K1811" s="101">
        <f t="shared" si="1616"/>
        <v>0</v>
      </c>
      <c r="L1811" s="100">
        <v>0</v>
      </c>
      <c r="M1811" s="98">
        <v>0</v>
      </c>
      <c r="N1811" s="101">
        <f t="shared" si="1617"/>
        <v>0</v>
      </c>
      <c r="O1811" s="100">
        <v>0</v>
      </c>
      <c r="P1811" s="98">
        <v>0</v>
      </c>
      <c r="Q1811" s="101">
        <f t="shared" si="1618"/>
        <v>0</v>
      </c>
      <c r="R1811" s="100">
        <v>0</v>
      </c>
      <c r="S1811" s="98">
        <v>0</v>
      </c>
      <c r="T1811" s="101">
        <f t="shared" si="1619"/>
        <v>0</v>
      </c>
      <c r="U1811" s="194">
        <v>1</v>
      </c>
      <c r="V1811" s="99">
        <v>1</v>
      </c>
      <c r="W1811" s="98">
        <v>0</v>
      </c>
      <c r="X1811" s="98">
        <v>0</v>
      </c>
      <c r="Y1811" s="101">
        <f t="shared" si="1622"/>
        <v>0</v>
      </c>
      <c r="Z1811" s="101">
        <v>1</v>
      </c>
      <c r="AA1811" s="194">
        <v>0</v>
      </c>
      <c r="AB1811" s="99">
        <v>1</v>
      </c>
      <c r="AC1811" s="98">
        <v>0</v>
      </c>
      <c r="AD1811" s="98">
        <v>0</v>
      </c>
      <c r="AE1811" s="101">
        <f t="shared" si="1620"/>
        <v>0</v>
      </c>
      <c r="AF1811" s="100">
        <v>0</v>
      </c>
      <c r="AG1811" s="98">
        <v>0</v>
      </c>
      <c r="AH1811" s="99">
        <f t="shared" si="1621"/>
        <v>0</v>
      </c>
      <c r="AI1811" s="101">
        <v>1</v>
      </c>
      <c r="AJ1811" s="106"/>
    </row>
    <row r="1812" spans="2:36" s="126" customFormat="1" ht="17.100000000000001" customHeight="1">
      <c r="B1812" s="118"/>
      <c r="C1812" s="119"/>
      <c r="D1812" s="120"/>
      <c r="E1812" s="121"/>
      <c r="F1812" s="122"/>
      <c r="G1812" s="123"/>
      <c r="H1812" s="194">
        <v>1</v>
      </c>
      <c r="I1812" s="430" t="s">
        <v>201</v>
      </c>
      <c r="J1812" s="430"/>
      <c r="K1812" s="124">
        <f>SUM(K1805:K1811)</f>
        <v>0</v>
      </c>
      <c r="L1812" s="401" t="s">
        <v>201</v>
      </c>
      <c r="M1812" s="402"/>
      <c r="N1812" s="124">
        <f>SUM(N1805:N1811)</f>
        <v>0</v>
      </c>
      <c r="O1812" s="401" t="s">
        <v>201</v>
      </c>
      <c r="P1812" s="402"/>
      <c r="Q1812" s="124">
        <f>SUM(Q1805:Q1811)</f>
        <v>0</v>
      </c>
      <c r="R1812" s="401" t="s">
        <v>201</v>
      </c>
      <c r="S1812" s="402"/>
      <c r="T1812" s="124">
        <f>SUM(T1805:T1811)</f>
        <v>0</v>
      </c>
      <c r="U1812" s="194">
        <v>1</v>
      </c>
      <c r="V1812" s="99">
        <v>1</v>
      </c>
      <c r="W1812" s="430" t="s">
        <v>201</v>
      </c>
      <c r="X1812" s="430"/>
      <c r="Y1812" s="124">
        <f>SUM(Y1805:Y1811)</f>
        <v>0</v>
      </c>
      <c r="Z1812" s="101">
        <v>1</v>
      </c>
      <c r="AA1812" s="194">
        <v>0</v>
      </c>
      <c r="AB1812" s="99">
        <v>1</v>
      </c>
      <c r="AC1812" s="430" t="s">
        <v>201</v>
      </c>
      <c r="AD1812" s="430"/>
      <c r="AE1812" s="124">
        <f>SUM(AE1805:AE1811)</f>
        <v>0</v>
      </c>
      <c r="AF1812" s="431" t="s">
        <v>201</v>
      </c>
      <c r="AG1812" s="430"/>
      <c r="AH1812" s="143">
        <f>SUM(AH1805:AH1811)</f>
        <v>0</v>
      </c>
      <c r="AI1812" s="101">
        <v>1</v>
      </c>
      <c r="AJ1812" s="125"/>
    </row>
    <row r="1813" spans="2:36" s="35" customFormat="1" ht="16.8" customHeight="1">
      <c r="B1813" s="105"/>
      <c r="C1813" s="54">
        <f>'3. Rekap Back Up Non Aspal X'!C245</f>
        <v>22400</v>
      </c>
      <c r="D1813" s="96">
        <f>'3. Rekap Back Up Non Aspal X'!D245</f>
        <v>22500</v>
      </c>
      <c r="E1813" s="111">
        <f>'3. Rekap Back Up Non Aspal X'!E245</f>
        <v>4</v>
      </c>
      <c r="F1813" s="112">
        <f>(100/((D1813-C1813)*E1813))*((K1820*0.05)+(N1820*0.05)+(Q1820*0.05)+(T1820)+(Y1820)+(AE1820*1.5)+(AH1820*1))</f>
        <v>0</v>
      </c>
      <c r="G1813" s="113" t="str">
        <f>IF(F1813&lt;=25,"RB",IF(F1813&lt;=75,"RB",IF(F1813&lt;=100,"RB","RB")))</f>
        <v>RB</v>
      </c>
      <c r="H1813" s="194">
        <v>1</v>
      </c>
      <c r="I1813" s="98">
        <v>0</v>
      </c>
      <c r="J1813" s="98">
        <v>0</v>
      </c>
      <c r="K1813" s="101">
        <f t="shared" ref="K1813:K1819" si="1623">I1813*J1813</f>
        <v>0</v>
      </c>
      <c r="L1813" s="98">
        <v>0</v>
      </c>
      <c r="M1813" s="98">
        <v>0</v>
      </c>
      <c r="N1813" s="101">
        <f t="shared" ref="N1813:N1819" si="1624">L1813*M1813</f>
        <v>0</v>
      </c>
      <c r="O1813" s="98">
        <v>0</v>
      </c>
      <c r="P1813" s="98">
        <v>0</v>
      </c>
      <c r="Q1813" s="101">
        <f t="shared" ref="Q1813:Q1819" si="1625">O1813*P1813</f>
        <v>0</v>
      </c>
      <c r="R1813" s="98">
        <v>0</v>
      </c>
      <c r="S1813" s="98">
        <v>0</v>
      </c>
      <c r="T1813" s="101">
        <f t="shared" ref="T1813:T1819" si="1626">R1813*S1813</f>
        <v>0</v>
      </c>
      <c r="U1813" s="194">
        <v>1</v>
      </c>
      <c r="V1813" s="99">
        <v>1</v>
      </c>
      <c r="W1813" s="98">
        <v>0</v>
      </c>
      <c r="X1813" s="98">
        <v>0</v>
      </c>
      <c r="Y1813" s="101">
        <f>W1813*X1813</f>
        <v>0</v>
      </c>
      <c r="Z1813" s="101">
        <v>1</v>
      </c>
      <c r="AA1813" s="194">
        <v>0</v>
      </c>
      <c r="AB1813" s="99">
        <v>1</v>
      </c>
      <c r="AC1813" s="98">
        <v>0</v>
      </c>
      <c r="AD1813" s="98">
        <v>0</v>
      </c>
      <c r="AE1813" s="101">
        <f t="shared" ref="AE1813:AE1819" si="1627">AC1813*AD1813</f>
        <v>0</v>
      </c>
      <c r="AF1813" s="98">
        <v>0</v>
      </c>
      <c r="AG1813" s="98">
        <v>3</v>
      </c>
      <c r="AH1813" s="99">
        <f t="shared" ref="AH1813:AH1819" si="1628">AF1813*AG1813</f>
        <v>0</v>
      </c>
      <c r="AI1813" s="101">
        <v>1</v>
      </c>
      <c r="AJ1813" s="106"/>
    </row>
    <row r="1814" spans="2:36" s="35" customFormat="1" ht="17.100000000000001" customHeight="1">
      <c r="B1814" s="105"/>
      <c r="C1814" s="54"/>
      <c r="D1814" s="96"/>
      <c r="E1814" s="111"/>
      <c r="F1814" s="112"/>
      <c r="G1814" s="113"/>
      <c r="H1814" s="194">
        <v>1</v>
      </c>
      <c r="I1814" s="98">
        <v>0</v>
      </c>
      <c r="J1814" s="98">
        <v>0</v>
      </c>
      <c r="K1814" s="101">
        <f t="shared" si="1623"/>
        <v>0</v>
      </c>
      <c r="L1814" s="100">
        <v>0</v>
      </c>
      <c r="M1814" s="98">
        <v>0</v>
      </c>
      <c r="N1814" s="101">
        <f t="shared" si="1624"/>
        <v>0</v>
      </c>
      <c r="O1814" s="100">
        <v>0</v>
      </c>
      <c r="P1814" s="98">
        <v>0</v>
      </c>
      <c r="Q1814" s="101">
        <f t="shared" si="1625"/>
        <v>0</v>
      </c>
      <c r="R1814" s="100">
        <v>0</v>
      </c>
      <c r="S1814" s="98">
        <v>0</v>
      </c>
      <c r="T1814" s="101">
        <f t="shared" si="1626"/>
        <v>0</v>
      </c>
      <c r="U1814" s="194">
        <v>1</v>
      </c>
      <c r="V1814" s="99">
        <v>1</v>
      </c>
      <c r="W1814" s="98">
        <v>0</v>
      </c>
      <c r="X1814" s="98">
        <v>0</v>
      </c>
      <c r="Y1814" s="101">
        <f t="shared" ref="Y1814:Y1819" si="1629">W1814*X1814</f>
        <v>0</v>
      </c>
      <c r="Z1814" s="101">
        <v>1</v>
      </c>
      <c r="AA1814" s="194">
        <v>0</v>
      </c>
      <c r="AB1814" s="99">
        <v>1</v>
      </c>
      <c r="AC1814" s="98">
        <v>0</v>
      </c>
      <c r="AD1814" s="98">
        <v>0</v>
      </c>
      <c r="AE1814" s="101">
        <f t="shared" si="1627"/>
        <v>0</v>
      </c>
      <c r="AF1814" s="100">
        <v>0</v>
      </c>
      <c r="AG1814" s="98">
        <v>0</v>
      </c>
      <c r="AH1814" s="99">
        <f t="shared" si="1628"/>
        <v>0</v>
      </c>
      <c r="AI1814" s="101">
        <v>1</v>
      </c>
      <c r="AJ1814" s="106"/>
    </row>
    <row r="1815" spans="2:36" s="35" customFormat="1" ht="17.100000000000001" customHeight="1">
      <c r="B1815" s="105"/>
      <c r="C1815" s="54"/>
      <c r="D1815" s="96"/>
      <c r="E1815" s="111"/>
      <c r="F1815" s="112"/>
      <c r="G1815" s="113"/>
      <c r="H1815" s="194">
        <v>1</v>
      </c>
      <c r="I1815" s="98">
        <v>0</v>
      </c>
      <c r="J1815" s="98">
        <v>0</v>
      </c>
      <c r="K1815" s="101">
        <f t="shared" si="1623"/>
        <v>0</v>
      </c>
      <c r="L1815" s="100">
        <v>0</v>
      </c>
      <c r="M1815" s="98">
        <v>0</v>
      </c>
      <c r="N1815" s="101">
        <f t="shared" si="1624"/>
        <v>0</v>
      </c>
      <c r="O1815" s="100">
        <v>0</v>
      </c>
      <c r="P1815" s="98">
        <v>0</v>
      </c>
      <c r="Q1815" s="101">
        <f t="shared" si="1625"/>
        <v>0</v>
      </c>
      <c r="R1815" s="100">
        <v>0</v>
      </c>
      <c r="S1815" s="98">
        <v>0</v>
      </c>
      <c r="T1815" s="101">
        <f t="shared" si="1626"/>
        <v>0</v>
      </c>
      <c r="U1815" s="194">
        <v>1</v>
      </c>
      <c r="V1815" s="99">
        <v>1</v>
      </c>
      <c r="W1815" s="98">
        <v>0</v>
      </c>
      <c r="X1815" s="98">
        <v>0</v>
      </c>
      <c r="Y1815" s="101">
        <f t="shared" si="1629"/>
        <v>0</v>
      </c>
      <c r="Z1815" s="101">
        <v>1</v>
      </c>
      <c r="AA1815" s="194">
        <v>0</v>
      </c>
      <c r="AB1815" s="99">
        <v>1</v>
      </c>
      <c r="AC1815" s="98">
        <v>0</v>
      </c>
      <c r="AD1815" s="98">
        <v>0</v>
      </c>
      <c r="AE1815" s="101">
        <f t="shared" si="1627"/>
        <v>0</v>
      </c>
      <c r="AF1815" s="100">
        <v>0</v>
      </c>
      <c r="AG1815" s="98">
        <v>0</v>
      </c>
      <c r="AH1815" s="99">
        <f t="shared" si="1628"/>
        <v>0</v>
      </c>
      <c r="AI1815" s="101">
        <v>1</v>
      </c>
      <c r="AJ1815" s="106"/>
    </row>
    <row r="1816" spans="2:36" s="35" customFormat="1" ht="17.100000000000001" customHeight="1">
      <c r="B1816" s="105"/>
      <c r="C1816" s="54"/>
      <c r="D1816" s="96"/>
      <c r="E1816" s="111"/>
      <c r="F1816" s="112"/>
      <c r="G1816" s="113"/>
      <c r="H1816" s="194">
        <v>1</v>
      </c>
      <c r="I1816" s="98">
        <v>0</v>
      </c>
      <c r="J1816" s="98">
        <v>0</v>
      </c>
      <c r="K1816" s="101">
        <f t="shared" si="1623"/>
        <v>0</v>
      </c>
      <c r="L1816" s="100">
        <v>0</v>
      </c>
      <c r="M1816" s="98">
        <v>0</v>
      </c>
      <c r="N1816" s="101">
        <f t="shared" si="1624"/>
        <v>0</v>
      </c>
      <c r="O1816" s="100">
        <v>0</v>
      </c>
      <c r="P1816" s="98">
        <v>0</v>
      </c>
      <c r="Q1816" s="101">
        <f t="shared" si="1625"/>
        <v>0</v>
      </c>
      <c r="R1816" s="100">
        <v>0</v>
      </c>
      <c r="S1816" s="98">
        <v>0</v>
      </c>
      <c r="T1816" s="101">
        <f t="shared" si="1626"/>
        <v>0</v>
      </c>
      <c r="U1816" s="194">
        <v>1</v>
      </c>
      <c r="V1816" s="99">
        <v>1</v>
      </c>
      <c r="W1816" s="98">
        <v>0</v>
      </c>
      <c r="X1816" s="98">
        <v>0</v>
      </c>
      <c r="Y1816" s="101">
        <f t="shared" si="1629"/>
        <v>0</v>
      </c>
      <c r="Z1816" s="101">
        <v>1</v>
      </c>
      <c r="AA1816" s="194">
        <v>0</v>
      </c>
      <c r="AB1816" s="99">
        <v>1</v>
      </c>
      <c r="AC1816" s="98">
        <v>0</v>
      </c>
      <c r="AD1816" s="98">
        <v>0</v>
      </c>
      <c r="AE1816" s="101">
        <f t="shared" si="1627"/>
        <v>0</v>
      </c>
      <c r="AF1816" s="100">
        <v>0</v>
      </c>
      <c r="AG1816" s="98">
        <v>0</v>
      </c>
      <c r="AH1816" s="99">
        <f t="shared" si="1628"/>
        <v>0</v>
      </c>
      <c r="AI1816" s="101">
        <v>1</v>
      </c>
      <c r="AJ1816" s="106"/>
    </row>
    <row r="1817" spans="2:36" s="35" customFormat="1" ht="17.100000000000001" customHeight="1">
      <c r="B1817" s="105"/>
      <c r="C1817" s="54"/>
      <c r="D1817" s="96"/>
      <c r="E1817" s="111"/>
      <c r="F1817" s="112"/>
      <c r="G1817" s="113"/>
      <c r="H1817" s="194">
        <v>1</v>
      </c>
      <c r="I1817" s="98">
        <v>0</v>
      </c>
      <c r="J1817" s="98">
        <v>0</v>
      </c>
      <c r="K1817" s="101">
        <f t="shared" si="1623"/>
        <v>0</v>
      </c>
      <c r="L1817" s="100">
        <v>0</v>
      </c>
      <c r="M1817" s="98">
        <v>0</v>
      </c>
      <c r="N1817" s="101">
        <f t="shared" si="1624"/>
        <v>0</v>
      </c>
      <c r="O1817" s="100">
        <v>0</v>
      </c>
      <c r="P1817" s="98">
        <v>0</v>
      </c>
      <c r="Q1817" s="101">
        <f t="shared" si="1625"/>
        <v>0</v>
      </c>
      <c r="R1817" s="100">
        <v>0</v>
      </c>
      <c r="S1817" s="98">
        <v>0</v>
      </c>
      <c r="T1817" s="101">
        <f t="shared" si="1626"/>
        <v>0</v>
      </c>
      <c r="U1817" s="194">
        <v>1</v>
      </c>
      <c r="V1817" s="99">
        <v>1</v>
      </c>
      <c r="W1817" s="98">
        <v>0</v>
      </c>
      <c r="X1817" s="98">
        <v>0</v>
      </c>
      <c r="Y1817" s="101">
        <f t="shared" si="1629"/>
        <v>0</v>
      </c>
      <c r="Z1817" s="101">
        <v>1</v>
      </c>
      <c r="AA1817" s="194">
        <v>0</v>
      </c>
      <c r="AB1817" s="99">
        <v>1</v>
      </c>
      <c r="AC1817" s="98">
        <v>0</v>
      </c>
      <c r="AD1817" s="98">
        <v>0</v>
      </c>
      <c r="AE1817" s="101">
        <f t="shared" si="1627"/>
        <v>0</v>
      </c>
      <c r="AF1817" s="100">
        <v>0</v>
      </c>
      <c r="AG1817" s="98">
        <v>0</v>
      </c>
      <c r="AH1817" s="99">
        <f t="shared" si="1628"/>
        <v>0</v>
      </c>
      <c r="AI1817" s="101">
        <v>1</v>
      </c>
      <c r="AJ1817" s="106"/>
    </row>
    <row r="1818" spans="2:36" s="35" customFormat="1" ht="17.100000000000001" customHeight="1">
      <c r="B1818" s="105"/>
      <c r="C1818" s="54"/>
      <c r="D1818" s="96"/>
      <c r="E1818" s="111"/>
      <c r="F1818" s="112"/>
      <c r="G1818" s="113"/>
      <c r="H1818" s="194">
        <v>1</v>
      </c>
      <c r="I1818" s="98">
        <v>0</v>
      </c>
      <c r="J1818" s="98">
        <v>0</v>
      </c>
      <c r="K1818" s="101">
        <f t="shared" si="1623"/>
        <v>0</v>
      </c>
      <c r="L1818" s="100">
        <v>0</v>
      </c>
      <c r="M1818" s="98">
        <v>0</v>
      </c>
      <c r="N1818" s="101">
        <f t="shared" si="1624"/>
        <v>0</v>
      </c>
      <c r="O1818" s="100">
        <v>0</v>
      </c>
      <c r="P1818" s="98">
        <v>0</v>
      </c>
      <c r="Q1818" s="101">
        <f t="shared" si="1625"/>
        <v>0</v>
      </c>
      <c r="R1818" s="100">
        <v>0</v>
      </c>
      <c r="S1818" s="98">
        <v>0</v>
      </c>
      <c r="T1818" s="101">
        <f t="shared" si="1626"/>
        <v>0</v>
      </c>
      <c r="U1818" s="194">
        <v>1</v>
      </c>
      <c r="V1818" s="99">
        <v>1</v>
      </c>
      <c r="W1818" s="98">
        <v>0</v>
      </c>
      <c r="X1818" s="98">
        <v>0</v>
      </c>
      <c r="Y1818" s="101">
        <f t="shared" si="1629"/>
        <v>0</v>
      </c>
      <c r="Z1818" s="101">
        <v>1</v>
      </c>
      <c r="AA1818" s="194">
        <v>0</v>
      </c>
      <c r="AB1818" s="99">
        <v>1</v>
      </c>
      <c r="AC1818" s="98">
        <v>0</v>
      </c>
      <c r="AD1818" s="98">
        <v>0</v>
      </c>
      <c r="AE1818" s="101">
        <f t="shared" si="1627"/>
        <v>0</v>
      </c>
      <c r="AF1818" s="100">
        <v>0</v>
      </c>
      <c r="AG1818" s="98">
        <v>0</v>
      </c>
      <c r="AH1818" s="99">
        <f t="shared" si="1628"/>
        <v>0</v>
      </c>
      <c r="AI1818" s="101">
        <v>1</v>
      </c>
      <c r="AJ1818" s="106"/>
    </row>
    <row r="1819" spans="2:36" s="35" customFormat="1" ht="17.100000000000001" customHeight="1">
      <c r="B1819" s="105"/>
      <c r="C1819" s="54"/>
      <c r="D1819" s="96"/>
      <c r="E1819" s="111"/>
      <c r="F1819" s="112"/>
      <c r="G1819" s="113"/>
      <c r="H1819" s="194">
        <v>1</v>
      </c>
      <c r="I1819" s="98">
        <v>0</v>
      </c>
      <c r="J1819" s="98">
        <v>0</v>
      </c>
      <c r="K1819" s="101">
        <f t="shared" si="1623"/>
        <v>0</v>
      </c>
      <c r="L1819" s="100">
        <v>0</v>
      </c>
      <c r="M1819" s="98">
        <v>0</v>
      </c>
      <c r="N1819" s="101">
        <f t="shared" si="1624"/>
        <v>0</v>
      </c>
      <c r="O1819" s="100">
        <v>0</v>
      </c>
      <c r="P1819" s="98">
        <v>0</v>
      </c>
      <c r="Q1819" s="101">
        <f t="shared" si="1625"/>
        <v>0</v>
      </c>
      <c r="R1819" s="100">
        <v>0</v>
      </c>
      <c r="S1819" s="98">
        <v>0</v>
      </c>
      <c r="T1819" s="101">
        <f t="shared" si="1626"/>
        <v>0</v>
      </c>
      <c r="U1819" s="194">
        <v>1</v>
      </c>
      <c r="V1819" s="99">
        <v>1</v>
      </c>
      <c r="W1819" s="98">
        <v>0</v>
      </c>
      <c r="X1819" s="98">
        <v>0</v>
      </c>
      <c r="Y1819" s="101">
        <f t="shared" si="1629"/>
        <v>0</v>
      </c>
      <c r="Z1819" s="101">
        <v>1</v>
      </c>
      <c r="AA1819" s="194">
        <v>0</v>
      </c>
      <c r="AB1819" s="99">
        <v>1</v>
      </c>
      <c r="AC1819" s="98">
        <v>0</v>
      </c>
      <c r="AD1819" s="98">
        <v>0</v>
      </c>
      <c r="AE1819" s="101">
        <f t="shared" si="1627"/>
        <v>0</v>
      </c>
      <c r="AF1819" s="100">
        <v>0</v>
      </c>
      <c r="AG1819" s="98">
        <v>0</v>
      </c>
      <c r="AH1819" s="99">
        <f t="shared" si="1628"/>
        <v>0</v>
      </c>
      <c r="AI1819" s="101">
        <v>1</v>
      </c>
      <c r="AJ1819" s="106"/>
    </row>
    <row r="1820" spans="2:36" s="126" customFormat="1" ht="17.100000000000001" customHeight="1">
      <c r="B1820" s="118"/>
      <c r="C1820" s="119"/>
      <c r="D1820" s="120"/>
      <c r="E1820" s="121"/>
      <c r="F1820" s="122"/>
      <c r="G1820" s="123"/>
      <c r="H1820" s="194">
        <v>1</v>
      </c>
      <c r="I1820" s="430" t="s">
        <v>201</v>
      </c>
      <c r="J1820" s="430"/>
      <c r="K1820" s="124">
        <f>SUM(K1813:K1819)</f>
        <v>0</v>
      </c>
      <c r="L1820" s="401" t="s">
        <v>201</v>
      </c>
      <c r="M1820" s="402"/>
      <c r="N1820" s="124">
        <f>SUM(N1813:N1819)</f>
        <v>0</v>
      </c>
      <c r="O1820" s="401" t="s">
        <v>201</v>
      </c>
      <c r="P1820" s="402"/>
      <c r="Q1820" s="124">
        <f>SUM(Q1813:Q1819)</f>
        <v>0</v>
      </c>
      <c r="R1820" s="401" t="s">
        <v>201</v>
      </c>
      <c r="S1820" s="402"/>
      <c r="T1820" s="124">
        <f>SUM(T1813:T1819)</f>
        <v>0</v>
      </c>
      <c r="U1820" s="194">
        <v>1</v>
      </c>
      <c r="V1820" s="99">
        <v>1</v>
      </c>
      <c r="W1820" s="430" t="s">
        <v>201</v>
      </c>
      <c r="X1820" s="430"/>
      <c r="Y1820" s="124">
        <f>SUM(Y1813:Y1819)</f>
        <v>0</v>
      </c>
      <c r="Z1820" s="101">
        <v>1</v>
      </c>
      <c r="AA1820" s="194">
        <v>0</v>
      </c>
      <c r="AB1820" s="99">
        <v>1</v>
      </c>
      <c r="AC1820" s="430" t="s">
        <v>201</v>
      </c>
      <c r="AD1820" s="430"/>
      <c r="AE1820" s="124">
        <f>SUM(AE1813:AE1819)</f>
        <v>0</v>
      </c>
      <c r="AF1820" s="431" t="s">
        <v>201</v>
      </c>
      <c r="AG1820" s="430"/>
      <c r="AH1820" s="143">
        <f>SUM(AH1813:AH1819)</f>
        <v>0</v>
      </c>
      <c r="AI1820" s="101">
        <v>1</v>
      </c>
      <c r="AJ1820" s="125"/>
    </row>
    <row r="1821" spans="2:36" s="35" customFormat="1" ht="16.8" customHeight="1">
      <c r="B1821" s="105"/>
      <c r="C1821" s="54">
        <f>'3. Rekap Back Up Non Aspal X'!C246</f>
        <v>22500</v>
      </c>
      <c r="D1821" s="96">
        <f>'3. Rekap Back Up Non Aspal X'!D246</f>
        <v>22600</v>
      </c>
      <c r="E1821" s="111">
        <f>'3. Rekap Back Up Non Aspal X'!E246</f>
        <v>4</v>
      </c>
      <c r="F1821" s="112">
        <f>(100/((D1821-C1821)*E1821))*((K1828*0.05)+(N1828*0.05)+(Q1828*0.05)+(T1828)+(Y1828)+(AE1828*1.5)+(AH1828*1))</f>
        <v>0</v>
      </c>
      <c r="G1821" s="113" t="str">
        <f>IF(F1821&lt;=25,"RB",IF(F1821&lt;=75,"RB",IF(F1821&lt;=100,"RB","RB")))</f>
        <v>RB</v>
      </c>
      <c r="H1821" s="194">
        <v>1</v>
      </c>
      <c r="I1821" s="98">
        <v>0</v>
      </c>
      <c r="J1821" s="98">
        <v>0</v>
      </c>
      <c r="K1821" s="101">
        <f t="shared" ref="K1821:K1827" si="1630">I1821*J1821</f>
        <v>0</v>
      </c>
      <c r="L1821" s="98">
        <v>0</v>
      </c>
      <c r="M1821" s="98">
        <v>0</v>
      </c>
      <c r="N1821" s="101">
        <f t="shared" ref="N1821:N1827" si="1631">L1821*M1821</f>
        <v>0</v>
      </c>
      <c r="O1821" s="98">
        <v>0</v>
      </c>
      <c r="P1821" s="98">
        <v>0</v>
      </c>
      <c r="Q1821" s="101">
        <f t="shared" ref="Q1821:Q1827" si="1632">O1821*P1821</f>
        <v>0</v>
      </c>
      <c r="R1821" s="98">
        <v>0</v>
      </c>
      <c r="S1821" s="98">
        <v>0</v>
      </c>
      <c r="T1821" s="101">
        <f t="shared" ref="T1821:T1827" si="1633">R1821*S1821</f>
        <v>0</v>
      </c>
      <c r="U1821" s="194">
        <v>1</v>
      </c>
      <c r="V1821" s="99">
        <v>1</v>
      </c>
      <c r="W1821" s="98">
        <v>0</v>
      </c>
      <c r="X1821" s="98">
        <v>0</v>
      </c>
      <c r="Y1821" s="101">
        <f>W1821*X1821</f>
        <v>0</v>
      </c>
      <c r="Z1821" s="101">
        <v>1</v>
      </c>
      <c r="AA1821" s="194">
        <v>0</v>
      </c>
      <c r="AB1821" s="99">
        <v>1</v>
      </c>
      <c r="AC1821" s="98">
        <v>0</v>
      </c>
      <c r="AD1821" s="98">
        <v>0</v>
      </c>
      <c r="AE1821" s="101">
        <f t="shared" ref="AE1821:AE1827" si="1634">AC1821*AD1821</f>
        <v>0</v>
      </c>
      <c r="AF1821" s="98">
        <v>0</v>
      </c>
      <c r="AG1821" s="98">
        <v>3</v>
      </c>
      <c r="AH1821" s="99">
        <f t="shared" ref="AH1821:AH1827" si="1635">AF1821*AG1821</f>
        <v>0</v>
      </c>
      <c r="AI1821" s="101">
        <v>1</v>
      </c>
      <c r="AJ1821" s="106"/>
    </row>
    <row r="1822" spans="2:36" s="35" customFormat="1" ht="17.100000000000001" customHeight="1">
      <c r="B1822" s="105"/>
      <c r="C1822" s="54"/>
      <c r="D1822" s="96"/>
      <c r="E1822" s="111"/>
      <c r="F1822" s="112"/>
      <c r="G1822" s="113"/>
      <c r="H1822" s="194">
        <v>1</v>
      </c>
      <c r="I1822" s="98">
        <v>0</v>
      </c>
      <c r="J1822" s="98">
        <v>0</v>
      </c>
      <c r="K1822" s="101">
        <f t="shared" si="1630"/>
        <v>0</v>
      </c>
      <c r="L1822" s="100">
        <v>0</v>
      </c>
      <c r="M1822" s="98">
        <v>0</v>
      </c>
      <c r="N1822" s="101">
        <f t="shared" si="1631"/>
        <v>0</v>
      </c>
      <c r="O1822" s="100">
        <v>0</v>
      </c>
      <c r="P1822" s="98">
        <v>0</v>
      </c>
      <c r="Q1822" s="101">
        <f t="shared" si="1632"/>
        <v>0</v>
      </c>
      <c r="R1822" s="100">
        <v>0</v>
      </c>
      <c r="S1822" s="98">
        <v>0</v>
      </c>
      <c r="T1822" s="101">
        <f t="shared" si="1633"/>
        <v>0</v>
      </c>
      <c r="U1822" s="194">
        <v>1</v>
      </c>
      <c r="V1822" s="99">
        <v>1</v>
      </c>
      <c r="W1822" s="98">
        <v>0</v>
      </c>
      <c r="X1822" s="98">
        <v>0</v>
      </c>
      <c r="Y1822" s="101">
        <f t="shared" ref="Y1822:Y1827" si="1636">W1822*X1822</f>
        <v>0</v>
      </c>
      <c r="Z1822" s="101">
        <v>1</v>
      </c>
      <c r="AA1822" s="194">
        <v>0</v>
      </c>
      <c r="AB1822" s="99">
        <v>1</v>
      </c>
      <c r="AC1822" s="98">
        <v>0</v>
      </c>
      <c r="AD1822" s="98">
        <v>0</v>
      </c>
      <c r="AE1822" s="101">
        <f t="shared" si="1634"/>
        <v>0</v>
      </c>
      <c r="AF1822" s="100">
        <v>0</v>
      </c>
      <c r="AG1822" s="98">
        <v>0</v>
      </c>
      <c r="AH1822" s="99">
        <f t="shared" si="1635"/>
        <v>0</v>
      </c>
      <c r="AI1822" s="101">
        <v>1</v>
      </c>
      <c r="AJ1822" s="106"/>
    </row>
    <row r="1823" spans="2:36" s="35" customFormat="1" ht="17.100000000000001" customHeight="1">
      <c r="B1823" s="105"/>
      <c r="C1823" s="54"/>
      <c r="D1823" s="96"/>
      <c r="E1823" s="111"/>
      <c r="F1823" s="112"/>
      <c r="G1823" s="113"/>
      <c r="H1823" s="194">
        <v>1</v>
      </c>
      <c r="I1823" s="98">
        <v>0</v>
      </c>
      <c r="J1823" s="98">
        <v>0</v>
      </c>
      <c r="K1823" s="101">
        <f t="shared" si="1630"/>
        <v>0</v>
      </c>
      <c r="L1823" s="100">
        <v>0</v>
      </c>
      <c r="M1823" s="98">
        <v>0</v>
      </c>
      <c r="N1823" s="101">
        <f t="shared" si="1631"/>
        <v>0</v>
      </c>
      <c r="O1823" s="100">
        <v>0</v>
      </c>
      <c r="P1823" s="98">
        <v>0</v>
      </c>
      <c r="Q1823" s="101">
        <f t="shared" si="1632"/>
        <v>0</v>
      </c>
      <c r="R1823" s="100">
        <v>0</v>
      </c>
      <c r="S1823" s="98">
        <v>0</v>
      </c>
      <c r="T1823" s="101">
        <f t="shared" si="1633"/>
        <v>0</v>
      </c>
      <c r="U1823" s="194">
        <v>1</v>
      </c>
      <c r="V1823" s="99">
        <v>1</v>
      </c>
      <c r="W1823" s="98">
        <v>0</v>
      </c>
      <c r="X1823" s="98">
        <v>0</v>
      </c>
      <c r="Y1823" s="101">
        <f t="shared" si="1636"/>
        <v>0</v>
      </c>
      <c r="Z1823" s="101">
        <v>1</v>
      </c>
      <c r="AA1823" s="194">
        <v>0</v>
      </c>
      <c r="AB1823" s="99">
        <v>1</v>
      </c>
      <c r="AC1823" s="98">
        <v>0</v>
      </c>
      <c r="AD1823" s="98">
        <v>0</v>
      </c>
      <c r="AE1823" s="101">
        <f t="shared" si="1634"/>
        <v>0</v>
      </c>
      <c r="AF1823" s="100">
        <v>0</v>
      </c>
      <c r="AG1823" s="98">
        <v>0</v>
      </c>
      <c r="AH1823" s="99">
        <f t="shared" si="1635"/>
        <v>0</v>
      </c>
      <c r="AI1823" s="101">
        <v>1</v>
      </c>
      <c r="AJ1823" s="106"/>
    </row>
    <row r="1824" spans="2:36" s="35" customFormat="1" ht="17.100000000000001" customHeight="1">
      <c r="B1824" s="105"/>
      <c r="C1824" s="54"/>
      <c r="D1824" s="96"/>
      <c r="E1824" s="111"/>
      <c r="F1824" s="112"/>
      <c r="G1824" s="113"/>
      <c r="H1824" s="194">
        <v>1</v>
      </c>
      <c r="I1824" s="98">
        <v>0</v>
      </c>
      <c r="J1824" s="98">
        <v>0</v>
      </c>
      <c r="K1824" s="101">
        <f t="shared" si="1630"/>
        <v>0</v>
      </c>
      <c r="L1824" s="100">
        <v>0</v>
      </c>
      <c r="M1824" s="98">
        <v>0</v>
      </c>
      <c r="N1824" s="101">
        <f t="shared" si="1631"/>
        <v>0</v>
      </c>
      <c r="O1824" s="100">
        <v>0</v>
      </c>
      <c r="P1824" s="98">
        <v>0</v>
      </c>
      <c r="Q1824" s="101">
        <f t="shared" si="1632"/>
        <v>0</v>
      </c>
      <c r="R1824" s="100">
        <v>0</v>
      </c>
      <c r="S1824" s="98">
        <v>0</v>
      </c>
      <c r="T1824" s="101">
        <f t="shared" si="1633"/>
        <v>0</v>
      </c>
      <c r="U1824" s="194">
        <v>1</v>
      </c>
      <c r="V1824" s="99">
        <v>1</v>
      </c>
      <c r="W1824" s="98">
        <v>0</v>
      </c>
      <c r="X1824" s="98">
        <v>0</v>
      </c>
      <c r="Y1824" s="101">
        <f t="shared" si="1636"/>
        <v>0</v>
      </c>
      <c r="Z1824" s="101">
        <v>1</v>
      </c>
      <c r="AA1824" s="194">
        <v>0</v>
      </c>
      <c r="AB1824" s="99">
        <v>1</v>
      </c>
      <c r="AC1824" s="98">
        <v>0</v>
      </c>
      <c r="AD1824" s="98">
        <v>0</v>
      </c>
      <c r="AE1824" s="101">
        <f t="shared" si="1634"/>
        <v>0</v>
      </c>
      <c r="AF1824" s="100">
        <v>0</v>
      </c>
      <c r="AG1824" s="98">
        <v>0</v>
      </c>
      <c r="AH1824" s="99">
        <f t="shared" si="1635"/>
        <v>0</v>
      </c>
      <c r="AI1824" s="101">
        <v>1</v>
      </c>
      <c r="AJ1824" s="106"/>
    </row>
    <row r="1825" spans="2:36" s="35" customFormat="1" ht="17.100000000000001" customHeight="1">
      <c r="B1825" s="105"/>
      <c r="C1825" s="54"/>
      <c r="D1825" s="96"/>
      <c r="E1825" s="111"/>
      <c r="F1825" s="112"/>
      <c r="G1825" s="113"/>
      <c r="H1825" s="194">
        <v>1</v>
      </c>
      <c r="I1825" s="98">
        <v>0</v>
      </c>
      <c r="J1825" s="98">
        <v>0</v>
      </c>
      <c r="K1825" s="101">
        <f t="shared" si="1630"/>
        <v>0</v>
      </c>
      <c r="L1825" s="100">
        <v>0</v>
      </c>
      <c r="M1825" s="98">
        <v>0</v>
      </c>
      <c r="N1825" s="101">
        <f t="shared" si="1631"/>
        <v>0</v>
      </c>
      <c r="O1825" s="100">
        <v>0</v>
      </c>
      <c r="P1825" s="98">
        <v>0</v>
      </c>
      <c r="Q1825" s="101">
        <f t="shared" si="1632"/>
        <v>0</v>
      </c>
      <c r="R1825" s="100">
        <v>0</v>
      </c>
      <c r="S1825" s="98">
        <v>0</v>
      </c>
      <c r="T1825" s="101">
        <f t="shared" si="1633"/>
        <v>0</v>
      </c>
      <c r="U1825" s="194">
        <v>1</v>
      </c>
      <c r="V1825" s="99">
        <v>1</v>
      </c>
      <c r="W1825" s="98">
        <v>0</v>
      </c>
      <c r="X1825" s="98">
        <v>0</v>
      </c>
      <c r="Y1825" s="101">
        <f t="shared" si="1636"/>
        <v>0</v>
      </c>
      <c r="Z1825" s="101">
        <v>1</v>
      </c>
      <c r="AA1825" s="194">
        <v>0</v>
      </c>
      <c r="AB1825" s="99">
        <v>1</v>
      </c>
      <c r="AC1825" s="98">
        <v>0</v>
      </c>
      <c r="AD1825" s="98">
        <v>0</v>
      </c>
      <c r="AE1825" s="101">
        <f t="shared" si="1634"/>
        <v>0</v>
      </c>
      <c r="AF1825" s="100">
        <v>0</v>
      </c>
      <c r="AG1825" s="98">
        <v>0</v>
      </c>
      <c r="AH1825" s="99">
        <f t="shared" si="1635"/>
        <v>0</v>
      </c>
      <c r="AI1825" s="101">
        <v>1</v>
      </c>
      <c r="AJ1825" s="106"/>
    </row>
    <row r="1826" spans="2:36" s="35" customFormat="1" ht="17.100000000000001" customHeight="1">
      <c r="B1826" s="105"/>
      <c r="C1826" s="54"/>
      <c r="D1826" s="96"/>
      <c r="E1826" s="111"/>
      <c r="F1826" s="112"/>
      <c r="G1826" s="113"/>
      <c r="H1826" s="194">
        <v>1</v>
      </c>
      <c r="I1826" s="98">
        <v>0</v>
      </c>
      <c r="J1826" s="98">
        <v>0</v>
      </c>
      <c r="K1826" s="101">
        <f t="shared" si="1630"/>
        <v>0</v>
      </c>
      <c r="L1826" s="100">
        <v>0</v>
      </c>
      <c r="M1826" s="98">
        <v>0</v>
      </c>
      <c r="N1826" s="101">
        <f t="shared" si="1631"/>
        <v>0</v>
      </c>
      <c r="O1826" s="100">
        <v>0</v>
      </c>
      <c r="P1826" s="98">
        <v>0</v>
      </c>
      <c r="Q1826" s="101">
        <f t="shared" si="1632"/>
        <v>0</v>
      </c>
      <c r="R1826" s="100">
        <v>0</v>
      </c>
      <c r="S1826" s="98">
        <v>0</v>
      </c>
      <c r="T1826" s="101">
        <f t="shared" si="1633"/>
        <v>0</v>
      </c>
      <c r="U1826" s="194">
        <v>1</v>
      </c>
      <c r="V1826" s="99">
        <v>1</v>
      </c>
      <c r="W1826" s="98">
        <v>0</v>
      </c>
      <c r="X1826" s="98">
        <v>0</v>
      </c>
      <c r="Y1826" s="101">
        <f t="shared" si="1636"/>
        <v>0</v>
      </c>
      <c r="Z1826" s="101">
        <v>1</v>
      </c>
      <c r="AA1826" s="194">
        <v>0</v>
      </c>
      <c r="AB1826" s="99">
        <v>1</v>
      </c>
      <c r="AC1826" s="98">
        <v>0</v>
      </c>
      <c r="AD1826" s="98">
        <v>0</v>
      </c>
      <c r="AE1826" s="101">
        <f t="shared" si="1634"/>
        <v>0</v>
      </c>
      <c r="AF1826" s="100">
        <v>0</v>
      </c>
      <c r="AG1826" s="98">
        <v>0</v>
      </c>
      <c r="AH1826" s="99">
        <f t="shared" si="1635"/>
        <v>0</v>
      </c>
      <c r="AI1826" s="101">
        <v>1</v>
      </c>
      <c r="AJ1826" s="106"/>
    </row>
    <row r="1827" spans="2:36" s="35" customFormat="1" ht="17.100000000000001" customHeight="1">
      <c r="B1827" s="105"/>
      <c r="C1827" s="54"/>
      <c r="D1827" s="96"/>
      <c r="E1827" s="111"/>
      <c r="F1827" s="112"/>
      <c r="G1827" s="113"/>
      <c r="H1827" s="194">
        <v>1</v>
      </c>
      <c r="I1827" s="98">
        <v>0</v>
      </c>
      <c r="J1827" s="98">
        <v>0</v>
      </c>
      <c r="K1827" s="101">
        <f t="shared" si="1630"/>
        <v>0</v>
      </c>
      <c r="L1827" s="100">
        <v>0</v>
      </c>
      <c r="M1827" s="98">
        <v>0</v>
      </c>
      <c r="N1827" s="101">
        <f t="shared" si="1631"/>
        <v>0</v>
      </c>
      <c r="O1827" s="100">
        <v>0</v>
      </c>
      <c r="P1827" s="98">
        <v>0</v>
      </c>
      <c r="Q1827" s="101">
        <f t="shared" si="1632"/>
        <v>0</v>
      </c>
      <c r="R1827" s="100">
        <v>0</v>
      </c>
      <c r="S1827" s="98">
        <v>0</v>
      </c>
      <c r="T1827" s="101">
        <f t="shared" si="1633"/>
        <v>0</v>
      </c>
      <c r="U1827" s="194">
        <v>1</v>
      </c>
      <c r="V1827" s="99">
        <v>1</v>
      </c>
      <c r="W1827" s="98">
        <v>0</v>
      </c>
      <c r="X1827" s="98">
        <v>0</v>
      </c>
      <c r="Y1827" s="101">
        <f t="shared" si="1636"/>
        <v>0</v>
      </c>
      <c r="Z1827" s="101">
        <v>1</v>
      </c>
      <c r="AA1827" s="194">
        <v>0</v>
      </c>
      <c r="AB1827" s="99">
        <v>1</v>
      </c>
      <c r="AC1827" s="98">
        <v>0</v>
      </c>
      <c r="AD1827" s="98">
        <v>0</v>
      </c>
      <c r="AE1827" s="101">
        <f t="shared" si="1634"/>
        <v>0</v>
      </c>
      <c r="AF1827" s="100">
        <v>0</v>
      </c>
      <c r="AG1827" s="98">
        <v>0</v>
      </c>
      <c r="AH1827" s="99">
        <f t="shared" si="1635"/>
        <v>0</v>
      </c>
      <c r="AI1827" s="101">
        <v>1</v>
      </c>
      <c r="AJ1827" s="106"/>
    </row>
    <row r="1828" spans="2:36" s="126" customFormat="1" ht="17.100000000000001" customHeight="1">
      <c r="B1828" s="118"/>
      <c r="C1828" s="119"/>
      <c r="D1828" s="120"/>
      <c r="E1828" s="121"/>
      <c r="F1828" s="122"/>
      <c r="G1828" s="123"/>
      <c r="H1828" s="194">
        <v>1</v>
      </c>
      <c r="I1828" s="430" t="s">
        <v>201</v>
      </c>
      <c r="J1828" s="430"/>
      <c r="K1828" s="124">
        <f>SUM(K1821:K1827)</f>
        <v>0</v>
      </c>
      <c r="L1828" s="401" t="s">
        <v>201</v>
      </c>
      <c r="M1828" s="402"/>
      <c r="N1828" s="124">
        <f>SUM(N1821:N1827)</f>
        <v>0</v>
      </c>
      <c r="O1828" s="401" t="s">
        <v>201</v>
      </c>
      <c r="P1828" s="402"/>
      <c r="Q1828" s="124">
        <f>SUM(Q1821:Q1827)</f>
        <v>0</v>
      </c>
      <c r="R1828" s="401" t="s">
        <v>201</v>
      </c>
      <c r="S1828" s="402"/>
      <c r="T1828" s="124">
        <f>SUM(T1821:T1827)</f>
        <v>0</v>
      </c>
      <c r="U1828" s="194">
        <v>1</v>
      </c>
      <c r="V1828" s="99">
        <v>1</v>
      </c>
      <c r="W1828" s="430" t="s">
        <v>201</v>
      </c>
      <c r="X1828" s="430"/>
      <c r="Y1828" s="124">
        <f>SUM(Y1821:Y1827)</f>
        <v>0</v>
      </c>
      <c r="Z1828" s="101">
        <v>1</v>
      </c>
      <c r="AA1828" s="194">
        <v>0</v>
      </c>
      <c r="AB1828" s="99">
        <v>1</v>
      </c>
      <c r="AC1828" s="430" t="s">
        <v>201</v>
      </c>
      <c r="AD1828" s="430"/>
      <c r="AE1828" s="124">
        <f>SUM(AE1821:AE1827)</f>
        <v>0</v>
      </c>
      <c r="AF1828" s="431" t="s">
        <v>201</v>
      </c>
      <c r="AG1828" s="430"/>
      <c r="AH1828" s="143">
        <f>SUM(AH1821:AH1827)</f>
        <v>0</v>
      </c>
      <c r="AI1828" s="101">
        <v>1</v>
      </c>
      <c r="AJ1828" s="125"/>
    </row>
    <row r="1829" spans="2:36" s="35" customFormat="1" ht="16.8" customHeight="1">
      <c r="B1829" s="105"/>
      <c r="C1829" s="54">
        <f>'3. Rekap Back Up Non Aspal X'!C247</f>
        <v>22600</v>
      </c>
      <c r="D1829" s="96">
        <f>'3. Rekap Back Up Non Aspal X'!D247</f>
        <v>22700</v>
      </c>
      <c r="E1829" s="111">
        <f>'3. Rekap Back Up Non Aspal X'!E247</f>
        <v>4</v>
      </c>
      <c r="F1829" s="112">
        <f>(100/((D1829-C1829)*E1829))*((K1836*0.05)+(N1836*0.05)+(Q1836*0.05)+(T1836)+(Y1836)+(AE1836*1.5)+(AH1836*1))</f>
        <v>0</v>
      </c>
      <c r="G1829" s="113" t="str">
        <f>IF(F1829&lt;=25,"RB",IF(F1829&lt;=75,"RB",IF(F1829&lt;=100,"RB","RB")))</f>
        <v>RB</v>
      </c>
      <c r="H1829" s="194">
        <v>1</v>
      </c>
      <c r="I1829" s="98">
        <v>0</v>
      </c>
      <c r="J1829" s="98">
        <v>0</v>
      </c>
      <c r="K1829" s="101">
        <f t="shared" ref="K1829:K1835" si="1637">I1829*J1829</f>
        <v>0</v>
      </c>
      <c r="L1829" s="98">
        <v>0</v>
      </c>
      <c r="M1829" s="98">
        <v>0</v>
      </c>
      <c r="N1829" s="101">
        <f t="shared" ref="N1829:N1835" si="1638">L1829*M1829</f>
        <v>0</v>
      </c>
      <c r="O1829" s="98">
        <v>0</v>
      </c>
      <c r="P1829" s="98">
        <v>0</v>
      </c>
      <c r="Q1829" s="101">
        <f t="shared" ref="Q1829:Q1835" si="1639">O1829*P1829</f>
        <v>0</v>
      </c>
      <c r="R1829" s="98">
        <v>0</v>
      </c>
      <c r="S1829" s="98">
        <v>0</v>
      </c>
      <c r="T1829" s="101">
        <f t="shared" ref="T1829:T1835" si="1640">R1829*S1829</f>
        <v>0</v>
      </c>
      <c r="U1829" s="194">
        <v>1</v>
      </c>
      <c r="V1829" s="99">
        <v>1</v>
      </c>
      <c r="W1829" s="98">
        <v>0</v>
      </c>
      <c r="X1829" s="98">
        <v>0</v>
      </c>
      <c r="Y1829" s="101">
        <f>W1829*X1829</f>
        <v>0</v>
      </c>
      <c r="Z1829" s="101">
        <v>1</v>
      </c>
      <c r="AA1829" s="194">
        <v>0</v>
      </c>
      <c r="AB1829" s="99">
        <v>1</v>
      </c>
      <c r="AC1829" s="98">
        <v>0</v>
      </c>
      <c r="AD1829" s="98">
        <v>0</v>
      </c>
      <c r="AE1829" s="101">
        <f t="shared" ref="AE1829:AE1835" si="1641">AC1829*AD1829</f>
        <v>0</v>
      </c>
      <c r="AF1829" s="98">
        <v>0</v>
      </c>
      <c r="AG1829" s="98">
        <v>3</v>
      </c>
      <c r="AH1829" s="99">
        <f t="shared" ref="AH1829:AH1835" si="1642">AF1829*AG1829</f>
        <v>0</v>
      </c>
      <c r="AI1829" s="101">
        <v>1</v>
      </c>
      <c r="AJ1829" s="106"/>
    </row>
    <row r="1830" spans="2:36" s="35" customFormat="1" ht="17.100000000000001" customHeight="1">
      <c r="B1830" s="105"/>
      <c r="C1830" s="54"/>
      <c r="D1830" s="96"/>
      <c r="E1830" s="111"/>
      <c r="F1830" s="112"/>
      <c r="G1830" s="113"/>
      <c r="H1830" s="194">
        <v>1</v>
      </c>
      <c r="I1830" s="98">
        <v>0</v>
      </c>
      <c r="J1830" s="98">
        <v>0</v>
      </c>
      <c r="K1830" s="101">
        <f t="shared" si="1637"/>
        <v>0</v>
      </c>
      <c r="L1830" s="100">
        <v>0</v>
      </c>
      <c r="M1830" s="98">
        <v>0</v>
      </c>
      <c r="N1830" s="101">
        <f t="shared" si="1638"/>
        <v>0</v>
      </c>
      <c r="O1830" s="100">
        <v>0</v>
      </c>
      <c r="P1830" s="98">
        <v>0</v>
      </c>
      <c r="Q1830" s="101">
        <f t="shared" si="1639"/>
        <v>0</v>
      </c>
      <c r="R1830" s="100">
        <v>0</v>
      </c>
      <c r="S1830" s="98">
        <v>0</v>
      </c>
      <c r="T1830" s="101">
        <f t="shared" si="1640"/>
        <v>0</v>
      </c>
      <c r="U1830" s="194">
        <v>1</v>
      </c>
      <c r="V1830" s="99">
        <v>1</v>
      </c>
      <c r="W1830" s="98">
        <v>0</v>
      </c>
      <c r="X1830" s="98">
        <v>0</v>
      </c>
      <c r="Y1830" s="101">
        <f t="shared" ref="Y1830:Y1835" si="1643">W1830*X1830</f>
        <v>0</v>
      </c>
      <c r="Z1830" s="101">
        <v>1</v>
      </c>
      <c r="AA1830" s="194">
        <v>0</v>
      </c>
      <c r="AB1830" s="99">
        <v>1</v>
      </c>
      <c r="AC1830" s="98">
        <v>0</v>
      </c>
      <c r="AD1830" s="98">
        <v>0</v>
      </c>
      <c r="AE1830" s="101">
        <f t="shared" si="1641"/>
        <v>0</v>
      </c>
      <c r="AF1830" s="100">
        <v>0</v>
      </c>
      <c r="AG1830" s="98">
        <v>0</v>
      </c>
      <c r="AH1830" s="99">
        <f t="shared" si="1642"/>
        <v>0</v>
      </c>
      <c r="AI1830" s="101">
        <v>1</v>
      </c>
      <c r="AJ1830" s="106"/>
    </row>
    <row r="1831" spans="2:36" s="35" customFormat="1" ht="17.100000000000001" customHeight="1">
      <c r="B1831" s="105"/>
      <c r="C1831" s="54"/>
      <c r="D1831" s="96"/>
      <c r="E1831" s="111"/>
      <c r="F1831" s="112"/>
      <c r="G1831" s="113"/>
      <c r="H1831" s="194">
        <v>1</v>
      </c>
      <c r="I1831" s="98">
        <v>0</v>
      </c>
      <c r="J1831" s="98">
        <v>0</v>
      </c>
      <c r="K1831" s="101">
        <f t="shared" si="1637"/>
        <v>0</v>
      </c>
      <c r="L1831" s="100">
        <v>0</v>
      </c>
      <c r="M1831" s="98">
        <v>0</v>
      </c>
      <c r="N1831" s="101">
        <f t="shared" si="1638"/>
        <v>0</v>
      </c>
      <c r="O1831" s="100">
        <v>0</v>
      </c>
      <c r="P1831" s="98">
        <v>0</v>
      </c>
      <c r="Q1831" s="101">
        <f t="shared" si="1639"/>
        <v>0</v>
      </c>
      <c r="R1831" s="100">
        <v>0</v>
      </c>
      <c r="S1831" s="98">
        <v>0</v>
      </c>
      <c r="T1831" s="101">
        <f t="shared" si="1640"/>
        <v>0</v>
      </c>
      <c r="U1831" s="194">
        <v>1</v>
      </c>
      <c r="V1831" s="99">
        <v>1</v>
      </c>
      <c r="W1831" s="98">
        <v>0</v>
      </c>
      <c r="X1831" s="98">
        <v>0</v>
      </c>
      <c r="Y1831" s="101">
        <f t="shared" si="1643"/>
        <v>0</v>
      </c>
      <c r="Z1831" s="101">
        <v>1</v>
      </c>
      <c r="AA1831" s="194">
        <v>0</v>
      </c>
      <c r="AB1831" s="99">
        <v>1</v>
      </c>
      <c r="AC1831" s="98">
        <v>0</v>
      </c>
      <c r="AD1831" s="98">
        <v>0</v>
      </c>
      <c r="AE1831" s="101">
        <f t="shared" si="1641"/>
        <v>0</v>
      </c>
      <c r="AF1831" s="100">
        <v>0</v>
      </c>
      <c r="AG1831" s="98">
        <v>0</v>
      </c>
      <c r="AH1831" s="99">
        <f t="shared" si="1642"/>
        <v>0</v>
      </c>
      <c r="AI1831" s="101">
        <v>1</v>
      </c>
      <c r="AJ1831" s="106"/>
    </row>
    <row r="1832" spans="2:36" s="35" customFormat="1" ht="17.100000000000001" customHeight="1">
      <c r="B1832" s="105"/>
      <c r="C1832" s="54"/>
      <c r="D1832" s="96"/>
      <c r="E1832" s="111"/>
      <c r="F1832" s="112"/>
      <c r="G1832" s="113"/>
      <c r="H1832" s="194">
        <v>1</v>
      </c>
      <c r="I1832" s="98">
        <v>0</v>
      </c>
      <c r="J1832" s="98">
        <v>0</v>
      </c>
      <c r="K1832" s="101">
        <f t="shared" si="1637"/>
        <v>0</v>
      </c>
      <c r="L1832" s="100">
        <v>0</v>
      </c>
      <c r="M1832" s="98">
        <v>0</v>
      </c>
      <c r="N1832" s="101">
        <f t="shared" si="1638"/>
        <v>0</v>
      </c>
      <c r="O1832" s="100">
        <v>0</v>
      </c>
      <c r="P1832" s="98">
        <v>0</v>
      </c>
      <c r="Q1832" s="101">
        <f t="shared" si="1639"/>
        <v>0</v>
      </c>
      <c r="R1832" s="100">
        <v>0</v>
      </c>
      <c r="S1832" s="98">
        <v>0</v>
      </c>
      <c r="T1832" s="101">
        <f t="shared" si="1640"/>
        <v>0</v>
      </c>
      <c r="U1832" s="194">
        <v>1</v>
      </c>
      <c r="V1832" s="99">
        <v>1</v>
      </c>
      <c r="W1832" s="98">
        <v>0</v>
      </c>
      <c r="X1832" s="98">
        <v>0</v>
      </c>
      <c r="Y1832" s="101">
        <f t="shared" si="1643"/>
        <v>0</v>
      </c>
      <c r="Z1832" s="101">
        <v>1</v>
      </c>
      <c r="AA1832" s="194">
        <v>0</v>
      </c>
      <c r="AB1832" s="99">
        <v>1</v>
      </c>
      <c r="AC1832" s="98">
        <v>0</v>
      </c>
      <c r="AD1832" s="98">
        <v>0</v>
      </c>
      <c r="AE1832" s="101">
        <f t="shared" si="1641"/>
        <v>0</v>
      </c>
      <c r="AF1832" s="100">
        <v>0</v>
      </c>
      <c r="AG1832" s="98">
        <v>0</v>
      </c>
      <c r="AH1832" s="99">
        <f t="shared" si="1642"/>
        <v>0</v>
      </c>
      <c r="AI1832" s="101">
        <v>1</v>
      </c>
      <c r="AJ1832" s="106"/>
    </row>
    <row r="1833" spans="2:36" s="35" customFormat="1" ht="17.100000000000001" customHeight="1">
      <c r="B1833" s="105"/>
      <c r="C1833" s="54"/>
      <c r="D1833" s="96"/>
      <c r="E1833" s="111"/>
      <c r="F1833" s="112"/>
      <c r="G1833" s="113"/>
      <c r="H1833" s="194">
        <v>1</v>
      </c>
      <c r="I1833" s="98">
        <v>0</v>
      </c>
      <c r="J1833" s="98">
        <v>0</v>
      </c>
      <c r="K1833" s="101">
        <f t="shared" si="1637"/>
        <v>0</v>
      </c>
      <c r="L1833" s="100">
        <v>0</v>
      </c>
      <c r="M1833" s="98">
        <v>0</v>
      </c>
      <c r="N1833" s="101">
        <f t="shared" si="1638"/>
        <v>0</v>
      </c>
      <c r="O1833" s="100">
        <v>0</v>
      </c>
      <c r="P1833" s="98">
        <v>0</v>
      </c>
      <c r="Q1833" s="101">
        <f t="shared" si="1639"/>
        <v>0</v>
      </c>
      <c r="R1833" s="100">
        <v>0</v>
      </c>
      <c r="S1833" s="98">
        <v>0</v>
      </c>
      <c r="T1833" s="101">
        <f t="shared" si="1640"/>
        <v>0</v>
      </c>
      <c r="U1833" s="194">
        <v>1</v>
      </c>
      <c r="V1833" s="99">
        <v>1</v>
      </c>
      <c r="W1833" s="98">
        <v>0</v>
      </c>
      <c r="X1833" s="98">
        <v>0</v>
      </c>
      <c r="Y1833" s="101">
        <f t="shared" si="1643"/>
        <v>0</v>
      </c>
      <c r="Z1833" s="101">
        <v>1</v>
      </c>
      <c r="AA1833" s="194">
        <v>0</v>
      </c>
      <c r="AB1833" s="99">
        <v>1</v>
      </c>
      <c r="AC1833" s="98">
        <v>0</v>
      </c>
      <c r="AD1833" s="98">
        <v>0</v>
      </c>
      <c r="AE1833" s="101">
        <f t="shared" si="1641"/>
        <v>0</v>
      </c>
      <c r="AF1833" s="100">
        <v>0</v>
      </c>
      <c r="AG1833" s="98">
        <v>0</v>
      </c>
      <c r="AH1833" s="99">
        <f t="shared" si="1642"/>
        <v>0</v>
      </c>
      <c r="AI1833" s="101">
        <v>1</v>
      </c>
      <c r="AJ1833" s="106"/>
    </row>
    <row r="1834" spans="2:36" s="35" customFormat="1" ht="17.100000000000001" customHeight="1">
      <c r="B1834" s="105"/>
      <c r="C1834" s="54"/>
      <c r="D1834" s="96"/>
      <c r="E1834" s="111"/>
      <c r="F1834" s="112"/>
      <c r="G1834" s="113"/>
      <c r="H1834" s="194">
        <v>1</v>
      </c>
      <c r="I1834" s="98">
        <v>0</v>
      </c>
      <c r="J1834" s="98">
        <v>0</v>
      </c>
      <c r="K1834" s="101">
        <f t="shared" si="1637"/>
        <v>0</v>
      </c>
      <c r="L1834" s="100">
        <v>0</v>
      </c>
      <c r="M1834" s="98">
        <v>0</v>
      </c>
      <c r="N1834" s="101">
        <f t="shared" si="1638"/>
        <v>0</v>
      </c>
      <c r="O1834" s="100">
        <v>0</v>
      </c>
      <c r="P1834" s="98">
        <v>0</v>
      </c>
      <c r="Q1834" s="101">
        <f t="shared" si="1639"/>
        <v>0</v>
      </c>
      <c r="R1834" s="100">
        <v>0</v>
      </c>
      <c r="S1834" s="98">
        <v>0</v>
      </c>
      <c r="T1834" s="101">
        <f t="shared" si="1640"/>
        <v>0</v>
      </c>
      <c r="U1834" s="194">
        <v>1</v>
      </c>
      <c r="V1834" s="99">
        <v>1</v>
      </c>
      <c r="W1834" s="98">
        <v>0</v>
      </c>
      <c r="X1834" s="98">
        <v>0</v>
      </c>
      <c r="Y1834" s="101">
        <f t="shared" si="1643"/>
        <v>0</v>
      </c>
      <c r="Z1834" s="101">
        <v>1</v>
      </c>
      <c r="AA1834" s="194">
        <v>0</v>
      </c>
      <c r="AB1834" s="99">
        <v>1</v>
      </c>
      <c r="AC1834" s="98">
        <v>0</v>
      </c>
      <c r="AD1834" s="98">
        <v>0</v>
      </c>
      <c r="AE1834" s="101">
        <f t="shared" si="1641"/>
        <v>0</v>
      </c>
      <c r="AF1834" s="100">
        <v>0</v>
      </c>
      <c r="AG1834" s="98">
        <v>0</v>
      </c>
      <c r="AH1834" s="99">
        <f t="shared" si="1642"/>
        <v>0</v>
      </c>
      <c r="AI1834" s="101">
        <v>1</v>
      </c>
      <c r="AJ1834" s="106"/>
    </row>
    <row r="1835" spans="2:36" s="35" customFormat="1" ht="17.100000000000001" customHeight="1">
      <c r="B1835" s="105"/>
      <c r="C1835" s="54"/>
      <c r="D1835" s="96"/>
      <c r="E1835" s="111"/>
      <c r="F1835" s="112"/>
      <c r="G1835" s="113"/>
      <c r="H1835" s="194">
        <v>1</v>
      </c>
      <c r="I1835" s="98">
        <v>0</v>
      </c>
      <c r="J1835" s="98">
        <v>0</v>
      </c>
      <c r="K1835" s="101">
        <f t="shared" si="1637"/>
        <v>0</v>
      </c>
      <c r="L1835" s="100">
        <v>0</v>
      </c>
      <c r="M1835" s="98">
        <v>0</v>
      </c>
      <c r="N1835" s="101">
        <f t="shared" si="1638"/>
        <v>0</v>
      </c>
      <c r="O1835" s="100">
        <v>0</v>
      </c>
      <c r="P1835" s="98">
        <v>0</v>
      </c>
      <c r="Q1835" s="101">
        <f t="shared" si="1639"/>
        <v>0</v>
      </c>
      <c r="R1835" s="100">
        <v>0</v>
      </c>
      <c r="S1835" s="98">
        <v>0</v>
      </c>
      <c r="T1835" s="101">
        <f t="shared" si="1640"/>
        <v>0</v>
      </c>
      <c r="U1835" s="194">
        <v>1</v>
      </c>
      <c r="V1835" s="99">
        <v>1</v>
      </c>
      <c r="W1835" s="98">
        <v>0</v>
      </c>
      <c r="X1835" s="98">
        <v>0</v>
      </c>
      <c r="Y1835" s="101">
        <f t="shared" si="1643"/>
        <v>0</v>
      </c>
      <c r="Z1835" s="101">
        <v>1</v>
      </c>
      <c r="AA1835" s="194">
        <v>0</v>
      </c>
      <c r="AB1835" s="99">
        <v>1</v>
      </c>
      <c r="AC1835" s="98">
        <v>0</v>
      </c>
      <c r="AD1835" s="98">
        <v>0</v>
      </c>
      <c r="AE1835" s="101">
        <f t="shared" si="1641"/>
        <v>0</v>
      </c>
      <c r="AF1835" s="100">
        <v>0</v>
      </c>
      <c r="AG1835" s="98">
        <v>0</v>
      </c>
      <c r="AH1835" s="99">
        <f t="shared" si="1642"/>
        <v>0</v>
      </c>
      <c r="AI1835" s="101">
        <v>1</v>
      </c>
      <c r="AJ1835" s="106"/>
    </row>
    <row r="1836" spans="2:36" s="126" customFormat="1" ht="17.100000000000001" customHeight="1">
      <c r="B1836" s="118"/>
      <c r="C1836" s="119"/>
      <c r="D1836" s="120"/>
      <c r="E1836" s="121"/>
      <c r="F1836" s="122"/>
      <c r="G1836" s="123"/>
      <c r="H1836" s="194">
        <v>1</v>
      </c>
      <c r="I1836" s="430" t="s">
        <v>201</v>
      </c>
      <c r="J1836" s="430"/>
      <c r="K1836" s="124">
        <f>SUM(K1829:K1835)</f>
        <v>0</v>
      </c>
      <c r="L1836" s="401" t="s">
        <v>201</v>
      </c>
      <c r="M1836" s="402"/>
      <c r="N1836" s="124">
        <f>SUM(N1829:N1835)</f>
        <v>0</v>
      </c>
      <c r="O1836" s="401" t="s">
        <v>201</v>
      </c>
      <c r="P1836" s="402"/>
      <c r="Q1836" s="124">
        <f>SUM(Q1829:Q1835)</f>
        <v>0</v>
      </c>
      <c r="R1836" s="401" t="s">
        <v>201</v>
      </c>
      <c r="S1836" s="402"/>
      <c r="T1836" s="124">
        <f>SUM(T1829:T1835)</f>
        <v>0</v>
      </c>
      <c r="U1836" s="194">
        <v>1</v>
      </c>
      <c r="V1836" s="99">
        <v>1</v>
      </c>
      <c r="W1836" s="430" t="s">
        <v>201</v>
      </c>
      <c r="X1836" s="430"/>
      <c r="Y1836" s="124">
        <f>SUM(Y1829:Y1835)</f>
        <v>0</v>
      </c>
      <c r="Z1836" s="101">
        <v>1</v>
      </c>
      <c r="AA1836" s="194">
        <v>0</v>
      </c>
      <c r="AB1836" s="99">
        <v>1</v>
      </c>
      <c r="AC1836" s="430" t="s">
        <v>201</v>
      </c>
      <c r="AD1836" s="430"/>
      <c r="AE1836" s="124">
        <f>SUM(AE1829:AE1835)</f>
        <v>0</v>
      </c>
      <c r="AF1836" s="431" t="s">
        <v>201</v>
      </c>
      <c r="AG1836" s="430"/>
      <c r="AH1836" s="143">
        <f>SUM(AH1829:AH1835)</f>
        <v>0</v>
      </c>
      <c r="AI1836" s="101">
        <v>1</v>
      </c>
      <c r="AJ1836" s="125"/>
    </row>
    <row r="1837" spans="2:36" s="35" customFormat="1" ht="16.8" customHeight="1">
      <c r="B1837" s="105"/>
      <c r="C1837" s="54">
        <f>'3. Rekap Back Up Non Aspal X'!C248</f>
        <v>22700</v>
      </c>
      <c r="D1837" s="96">
        <f>'3. Rekap Back Up Non Aspal X'!D248</f>
        <v>22800</v>
      </c>
      <c r="E1837" s="111">
        <f>'3. Rekap Back Up Non Aspal X'!E248</f>
        <v>4</v>
      </c>
      <c r="F1837" s="112">
        <f>(100/((D1837-C1837)*E1837))*((K1844*0.05)+(N1844*0.05)+(Q1844*0.05)+(T1844)+(Y1844)+(AE1844*1.5)+(AH1844*1))</f>
        <v>0</v>
      </c>
      <c r="G1837" s="113" t="str">
        <f>IF(F1837&lt;=25,"RB",IF(F1837&lt;=75,"RB",IF(F1837&lt;=100,"RB","RB")))</f>
        <v>RB</v>
      </c>
      <c r="H1837" s="194">
        <v>1</v>
      </c>
      <c r="I1837" s="98">
        <v>0</v>
      </c>
      <c r="J1837" s="98">
        <v>0</v>
      </c>
      <c r="K1837" s="101">
        <f t="shared" ref="K1837:K1843" si="1644">I1837*J1837</f>
        <v>0</v>
      </c>
      <c r="L1837" s="98">
        <v>0</v>
      </c>
      <c r="M1837" s="98">
        <v>0</v>
      </c>
      <c r="N1837" s="101">
        <f t="shared" ref="N1837:N1843" si="1645">L1837*M1837</f>
        <v>0</v>
      </c>
      <c r="O1837" s="98">
        <v>0</v>
      </c>
      <c r="P1837" s="98">
        <v>0</v>
      </c>
      <c r="Q1837" s="101">
        <f t="shared" ref="Q1837:Q1843" si="1646">O1837*P1837</f>
        <v>0</v>
      </c>
      <c r="R1837" s="98">
        <v>0</v>
      </c>
      <c r="S1837" s="98">
        <v>0</v>
      </c>
      <c r="T1837" s="101">
        <f t="shared" ref="T1837:T1843" si="1647">R1837*S1837</f>
        <v>0</v>
      </c>
      <c r="U1837" s="194">
        <v>1</v>
      </c>
      <c r="V1837" s="99">
        <v>1</v>
      </c>
      <c r="W1837" s="98">
        <v>0</v>
      </c>
      <c r="X1837" s="98">
        <v>0</v>
      </c>
      <c r="Y1837" s="101">
        <f>W1837*X1837</f>
        <v>0</v>
      </c>
      <c r="Z1837" s="101">
        <v>1</v>
      </c>
      <c r="AA1837" s="194">
        <v>0</v>
      </c>
      <c r="AB1837" s="99">
        <v>1</v>
      </c>
      <c r="AC1837" s="98">
        <v>0</v>
      </c>
      <c r="AD1837" s="98">
        <v>0</v>
      </c>
      <c r="AE1837" s="101">
        <f t="shared" ref="AE1837:AE1843" si="1648">AC1837*AD1837</f>
        <v>0</v>
      </c>
      <c r="AF1837" s="98">
        <v>0</v>
      </c>
      <c r="AG1837" s="98">
        <v>3</v>
      </c>
      <c r="AH1837" s="99">
        <f t="shared" ref="AH1837:AH1843" si="1649">AF1837*AG1837</f>
        <v>0</v>
      </c>
      <c r="AI1837" s="101">
        <v>1</v>
      </c>
      <c r="AJ1837" s="106"/>
    </row>
    <row r="1838" spans="2:36" s="35" customFormat="1" ht="17.100000000000001" customHeight="1">
      <c r="B1838" s="105"/>
      <c r="C1838" s="54"/>
      <c r="D1838" s="96"/>
      <c r="E1838" s="111"/>
      <c r="F1838" s="112"/>
      <c r="G1838" s="113"/>
      <c r="H1838" s="194">
        <v>1</v>
      </c>
      <c r="I1838" s="98">
        <v>0</v>
      </c>
      <c r="J1838" s="98">
        <v>0</v>
      </c>
      <c r="K1838" s="101">
        <f t="shared" si="1644"/>
        <v>0</v>
      </c>
      <c r="L1838" s="100">
        <v>0</v>
      </c>
      <c r="M1838" s="98">
        <v>0</v>
      </c>
      <c r="N1838" s="101">
        <f t="shared" si="1645"/>
        <v>0</v>
      </c>
      <c r="O1838" s="100">
        <v>0</v>
      </c>
      <c r="P1838" s="98">
        <v>0</v>
      </c>
      <c r="Q1838" s="101">
        <f t="shared" si="1646"/>
        <v>0</v>
      </c>
      <c r="R1838" s="100">
        <v>0</v>
      </c>
      <c r="S1838" s="98">
        <v>0</v>
      </c>
      <c r="T1838" s="101">
        <f t="shared" si="1647"/>
        <v>0</v>
      </c>
      <c r="U1838" s="194">
        <v>1</v>
      </c>
      <c r="V1838" s="99">
        <v>1</v>
      </c>
      <c r="W1838" s="98">
        <v>0</v>
      </c>
      <c r="X1838" s="98">
        <v>0</v>
      </c>
      <c r="Y1838" s="101">
        <f t="shared" ref="Y1838:Y1843" si="1650">W1838*X1838</f>
        <v>0</v>
      </c>
      <c r="Z1838" s="101">
        <v>1</v>
      </c>
      <c r="AA1838" s="194">
        <v>0</v>
      </c>
      <c r="AB1838" s="99">
        <v>1</v>
      </c>
      <c r="AC1838" s="98">
        <v>0</v>
      </c>
      <c r="AD1838" s="98">
        <v>0</v>
      </c>
      <c r="AE1838" s="101">
        <f t="shared" si="1648"/>
        <v>0</v>
      </c>
      <c r="AF1838" s="100">
        <v>0</v>
      </c>
      <c r="AG1838" s="98">
        <v>0</v>
      </c>
      <c r="AH1838" s="99">
        <f t="shared" si="1649"/>
        <v>0</v>
      </c>
      <c r="AI1838" s="101">
        <v>1</v>
      </c>
      <c r="AJ1838" s="106"/>
    </row>
    <row r="1839" spans="2:36" s="35" customFormat="1" ht="17.100000000000001" customHeight="1">
      <c r="B1839" s="105"/>
      <c r="C1839" s="54"/>
      <c r="D1839" s="96"/>
      <c r="E1839" s="111"/>
      <c r="F1839" s="112"/>
      <c r="G1839" s="113"/>
      <c r="H1839" s="194">
        <v>1</v>
      </c>
      <c r="I1839" s="98">
        <v>0</v>
      </c>
      <c r="J1839" s="98">
        <v>0</v>
      </c>
      <c r="K1839" s="101">
        <f t="shared" si="1644"/>
        <v>0</v>
      </c>
      <c r="L1839" s="100">
        <v>0</v>
      </c>
      <c r="M1839" s="98">
        <v>0</v>
      </c>
      <c r="N1839" s="101">
        <f t="shared" si="1645"/>
        <v>0</v>
      </c>
      <c r="O1839" s="100">
        <v>0</v>
      </c>
      <c r="P1839" s="98">
        <v>0</v>
      </c>
      <c r="Q1839" s="101">
        <f t="shared" si="1646"/>
        <v>0</v>
      </c>
      <c r="R1839" s="100">
        <v>0</v>
      </c>
      <c r="S1839" s="98">
        <v>0</v>
      </c>
      <c r="T1839" s="101">
        <f t="shared" si="1647"/>
        <v>0</v>
      </c>
      <c r="U1839" s="194">
        <v>1</v>
      </c>
      <c r="V1839" s="99">
        <v>1</v>
      </c>
      <c r="W1839" s="98">
        <v>0</v>
      </c>
      <c r="X1839" s="98">
        <v>0</v>
      </c>
      <c r="Y1839" s="101">
        <f t="shared" si="1650"/>
        <v>0</v>
      </c>
      <c r="Z1839" s="101">
        <v>1</v>
      </c>
      <c r="AA1839" s="194">
        <v>0</v>
      </c>
      <c r="AB1839" s="99">
        <v>1</v>
      </c>
      <c r="AC1839" s="98">
        <v>0</v>
      </c>
      <c r="AD1839" s="98">
        <v>0</v>
      </c>
      <c r="AE1839" s="101">
        <f t="shared" si="1648"/>
        <v>0</v>
      </c>
      <c r="AF1839" s="100">
        <v>0</v>
      </c>
      <c r="AG1839" s="98">
        <v>0</v>
      </c>
      <c r="AH1839" s="99">
        <f t="shared" si="1649"/>
        <v>0</v>
      </c>
      <c r="AI1839" s="101">
        <v>1</v>
      </c>
      <c r="AJ1839" s="106"/>
    </row>
    <row r="1840" spans="2:36" s="35" customFormat="1" ht="17.100000000000001" customHeight="1">
      <c r="B1840" s="105"/>
      <c r="C1840" s="54"/>
      <c r="D1840" s="96"/>
      <c r="E1840" s="111"/>
      <c r="F1840" s="112"/>
      <c r="G1840" s="113"/>
      <c r="H1840" s="194">
        <v>1</v>
      </c>
      <c r="I1840" s="98">
        <v>0</v>
      </c>
      <c r="J1840" s="98">
        <v>0</v>
      </c>
      <c r="K1840" s="101">
        <f t="shared" si="1644"/>
        <v>0</v>
      </c>
      <c r="L1840" s="100">
        <v>0</v>
      </c>
      <c r="M1840" s="98">
        <v>0</v>
      </c>
      <c r="N1840" s="101">
        <f t="shared" si="1645"/>
        <v>0</v>
      </c>
      <c r="O1840" s="100">
        <v>0</v>
      </c>
      <c r="P1840" s="98">
        <v>0</v>
      </c>
      <c r="Q1840" s="101">
        <f t="shared" si="1646"/>
        <v>0</v>
      </c>
      <c r="R1840" s="100">
        <v>0</v>
      </c>
      <c r="S1840" s="98">
        <v>0</v>
      </c>
      <c r="T1840" s="101">
        <f t="shared" si="1647"/>
        <v>0</v>
      </c>
      <c r="U1840" s="194">
        <v>1</v>
      </c>
      <c r="V1840" s="99">
        <v>1</v>
      </c>
      <c r="W1840" s="98">
        <v>0</v>
      </c>
      <c r="X1840" s="98">
        <v>0</v>
      </c>
      <c r="Y1840" s="101">
        <f t="shared" si="1650"/>
        <v>0</v>
      </c>
      <c r="Z1840" s="101">
        <v>1</v>
      </c>
      <c r="AA1840" s="194">
        <v>0</v>
      </c>
      <c r="AB1840" s="99">
        <v>1</v>
      </c>
      <c r="AC1840" s="98">
        <v>0</v>
      </c>
      <c r="AD1840" s="98">
        <v>0</v>
      </c>
      <c r="AE1840" s="101">
        <f t="shared" si="1648"/>
        <v>0</v>
      </c>
      <c r="AF1840" s="100">
        <v>0</v>
      </c>
      <c r="AG1840" s="98">
        <v>0</v>
      </c>
      <c r="AH1840" s="99">
        <f t="shared" si="1649"/>
        <v>0</v>
      </c>
      <c r="AI1840" s="101">
        <v>1</v>
      </c>
      <c r="AJ1840" s="106"/>
    </row>
    <row r="1841" spans="2:36" s="35" customFormat="1" ht="17.100000000000001" customHeight="1">
      <c r="B1841" s="105"/>
      <c r="C1841" s="54"/>
      <c r="D1841" s="96"/>
      <c r="E1841" s="111"/>
      <c r="F1841" s="112"/>
      <c r="G1841" s="113"/>
      <c r="H1841" s="194">
        <v>1</v>
      </c>
      <c r="I1841" s="98">
        <v>0</v>
      </c>
      <c r="J1841" s="98">
        <v>0</v>
      </c>
      <c r="K1841" s="101">
        <f t="shared" si="1644"/>
        <v>0</v>
      </c>
      <c r="L1841" s="100">
        <v>0</v>
      </c>
      <c r="M1841" s="98">
        <v>0</v>
      </c>
      <c r="N1841" s="101">
        <f t="shared" si="1645"/>
        <v>0</v>
      </c>
      <c r="O1841" s="100">
        <v>0</v>
      </c>
      <c r="P1841" s="98">
        <v>0</v>
      </c>
      <c r="Q1841" s="101">
        <f t="shared" si="1646"/>
        <v>0</v>
      </c>
      <c r="R1841" s="100">
        <v>0</v>
      </c>
      <c r="S1841" s="98">
        <v>0</v>
      </c>
      <c r="T1841" s="101">
        <f t="shared" si="1647"/>
        <v>0</v>
      </c>
      <c r="U1841" s="194">
        <v>1</v>
      </c>
      <c r="V1841" s="99">
        <v>1</v>
      </c>
      <c r="W1841" s="98">
        <v>0</v>
      </c>
      <c r="X1841" s="98">
        <v>0</v>
      </c>
      <c r="Y1841" s="101">
        <f t="shared" si="1650"/>
        <v>0</v>
      </c>
      <c r="Z1841" s="101">
        <v>1</v>
      </c>
      <c r="AA1841" s="194">
        <v>0</v>
      </c>
      <c r="AB1841" s="99">
        <v>1</v>
      </c>
      <c r="AC1841" s="98">
        <v>0</v>
      </c>
      <c r="AD1841" s="98">
        <v>0</v>
      </c>
      <c r="AE1841" s="101">
        <f t="shared" si="1648"/>
        <v>0</v>
      </c>
      <c r="AF1841" s="100">
        <v>0</v>
      </c>
      <c r="AG1841" s="98">
        <v>0</v>
      </c>
      <c r="AH1841" s="99">
        <f t="shared" si="1649"/>
        <v>0</v>
      </c>
      <c r="AI1841" s="101">
        <v>1</v>
      </c>
      <c r="AJ1841" s="106"/>
    </row>
    <row r="1842" spans="2:36" s="35" customFormat="1" ht="17.100000000000001" customHeight="1">
      <c r="B1842" s="105"/>
      <c r="C1842" s="54"/>
      <c r="D1842" s="96"/>
      <c r="E1842" s="111"/>
      <c r="F1842" s="112"/>
      <c r="G1842" s="113"/>
      <c r="H1842" s="194">
        <v>1</v>
      </c>
      <c r="I1842" s="98">
        <v>0</v>
      </c>
      <c r="J1842" s="98">
        <v>0</v>
      </c>
      <c r="K1842" s="101">
        <f t="shared" si="1644"/>
        <v>0</v>
      </c>
      <c r="L1842" s="100">
        <v>0</v>
      </c>
      <c r="M1842" s="98">
        <v>0</v>
      </c>
      <c r="N1842" s="101">
        <f t="shared" si="1645"/>
        <v>0</v>
      </c>
      <c r="O1842" s="100">
        <v>0</v>
      </c>
      <c r="P1842" s="98">
        <v>0</v>
      </c>
      <c r="Q1842" s="101">
        <f t="shared" si="1646"/>
        <v>0</v>
      </c>
      <c r="R1842" s="100">
        <v>0</v>
      </c>
      <c r="S1842" s="98">
        <v>0</v>
      </c>
      <c r="T1842" s="101">
        <f t="shared" si="1647"/>
        <v>0</v>
      </c>
      <c r="U1842" s="194">
        <v>1</v>
      </c>
      <c r="V1842" s="99">
        <v>1</v>
      </c>
      <c r="W1842" s="98">
        <v>0</v>
      </c>
      <c r="X1842" s="98">
        <v>0</v>
      </c>
      <c r="Y1842" s="101">
        <f t="shared" si="1650"/>
        <v>0</v>
      </c>
      <c r="Z1842" s="101">
        <v>1</v>
      </c>
      <c r="AA1842" s="194">
        <v>0</v>
      </c>
      <c r="AB1842" s="99">
        <v>1</v>
      </c>
      <c r="AC1842" s="98">
        <v>0</v>
      </c>
      <c r="AD1842" s="98">
        <v>0</v>
      </c>
      <c r="AE1842" s="101">
        <f t="shared" si="1648"/>
        <v>0</v>
      </c>
      <c r="AF1842" s="100">
        <v>0</v>
      </c>
      <c r="AG1842" s="98">
        <v>0</v>
      </c>
      <c r="AH1842" s="99">
        <f t="shared" si="1649"/>
        <v>0</v>
      </c>
      <c r="AI1842" s="101">
        <v>1</v>
      </c>
      <c r="AJ1842" s="106"/>
    </row>
    <row r="1843" spans="2:36" s="35" customFormat="1" ht="17.100000000000001" customHeight="1">
      <c r="B1843" s="105"/>
      <c r="C1843" s="54"/>
      <c r="D1843" s="96"/>
      <c r="E1843" s="111"/>
      <c r="F1843" s="112"/>
      <c r="G1843" s="113"/>
      <c r="H1843" s="194">
        <v>1</v>
      </c>
      <c r="I1843" s="98">
        <v>0</v>
      </c>
      <c r="J1843" s="98">
        <v>0</v>
      </c>
      <c r="K1843" s="101">
        <f t="shared" si="1644"/>
        <v>0</v>
      </c>
      <c r="L1843" s="100">
        <v>0</v>
      </c>
      <c r="M1843" s="98">
        <v>0</v>
      </c>
      <c r="N1843" s="101">
        <f t="shared" si="1645"/>
        <v>0</v>
      </c>
      <c r="O1843" s="100">
        <v>0</v>
      </c>
      <c r="P1843" s="98">
        <v>0</v>
      </c>
      <c r="Q1843" s="101">
        <f t="shared" si="1646"/>
        <v>0</v>
      </c>
      <c r="R1843" s="100">
        <v>0</v>
      </c>
      <c r="S1843" s="98">
        <v>0</v>
      </c>
      <c r="T1843" s="101">
        <f t="shared" si="1647"/>
        <v>0</v>
      </c>
      <c r="U1843" s="194">
        <v>1</v>
      </c>
      <c r="V1843" s="99">
        <v>1</v>
      </c>
      <c r="W1843" s="98">
        <v>0</v>
      </c>
      <c r="X1843" s="98">
        <v>0</v>
      </c>
      <c r="Y1843" s="101">
        <f t="shared" si="1650"/>
        <v>0</v>
      </c>
      <c r="Z1843" s="101">
        <v>1</v>
      </c>
      <c r="AA1843" s="194">
        <v>0</v>
      </c>
      <c r="AB1843" s="99">
        <v>1</v>
      </c>
      <c r="AC1843" s="98">
        <v>0</v>
      </c>
      <c r="AD1843" s="98">
        <v>0</v>
      </c>
      <c r="AE1843" s="101">
        <f t="shared" si="1648"/>
        <v>0</v>
      </c>
      <c r="AF1843" s="100">
        <v>0</v>
      </c>
      <c r="AG1843" s="98">
        <v>0</v>
      </c>
      <c r="AH1843" s="99">
        <f t="shared" si="1649"/>
        <v>0</v>
      </c>
      <c r="AI1843" s="101">
        <v>1</v>
      </c>
      <c r="AJ1843" s="106"/>
    </row>
    <row r="1844" spans="2:36" s="126" customFormat="1" ht="17.100000000000001" customHeight="1">
      <c r="B1844" s="118"/>
      <c r="C1844" s="119"/>
      <c r="D1844" s="120"/>
      <c r="E1844" s="121"/>
      <c r="F1844" s="122"/>
      <c r="G1844" s="123"/>
      <c r="H1844" s="194">
        <v>1</v>
      </c>
      <c r="I1844" s="430" t="s">
        <v>201</v>
      </c>
      <c r="J1844" s="430"/>
      <c r="K1844" s="124">
        <f>SUM(K1837:K1843)</f>
        <v>0</v>
      </c>
      <c r="L1844" s="401" t="s">
        <v>201</v>
      </c>
      <c r="M1844" s="402"/>
      <c r="N1844" s="124">
        <f>SUM(N1837:N1843)</f>
        <v>0</v>
      </c>
      <c r="O1844" s="401" t="s">
        <v>201</v>
      </c>
      <c r="P1844" s="402"/>
      <c r="Q1844" s="124">
        <f>SUM(Q1837:Q1843)</f>
        <v>0</v>
      </c>
      <c r="R1844" s="401" t="s">
        <v>201</v>
      </c>
      <c r="S1844" s="402"/>
      <c r="T1844" s="124">
        <f>SUM(T1837:T1843)</f>
        <v>0</v>
      </c>
      <c r="U1844" s="194">
        <v>1</v>
      </c>
      <c r="V1844" s="99">
        <v>1</v>
      </c>
      <c r="W1844" s="430" t="s">
        <v>201</v>
      </c>
      <c r="X1844" s="430"/>
      <c r="Y1844" s="124">
        <f>SUM(Y1837:Y1843)</f>
        <v>0</v>
      </c>
      <c r="Z1844" s="101">
        <v>1</v>
      </c>
      <c r="AA1844" s="194">
        <v>0</v>
      </c>
      <c r="AB1844" s="99">
        <v>1</v>
      </c>
      <c r="AC1844" s="430" t="s">
        <v>201</v>
      </c>
      <c r="AD1844" s="430"/>
      <c r="AE1844" s="124">
        <f>SUM(AE1837:AE1843)</f>
        <v>0</v>
      </c>
      <c r="AF1844" s="431" t="s">
        <v>201</v>
      </c>
      <c r="AG1844" s="430"/>
      <c r="AH1844" s="143">
        <f>SUM(AH1837:AH1843)</f>
        <v>0</v>
      </c>
      <c r="AI1844" s="101">
        <v>1</v>
      </c>
      <c r="AJ1844" s="125"/>
    </row>
    <row r="1845" spans="2:36" s="35" customFormat="1" ht="16.8" customHeight="1">
      <c r="B1845" s="105"/>
      <c r="C1845" s="54">
        <f>'3. Rekap Back Up Non Aspal X'!C249</f>
        <v>22800</v>
      </c>
      <c r="D1845" s="96">
        <f>'3. Rekap Back Up Non Aspal X'!D249</f>
        <v>22900</v>
      </c>
      <c r="E1845" s="111">
        <f>'3. Rekap Back Up Non Aspal X'!E249</f>
        <v>4</v>
      </c>
      <c r="F1845" s="112">
        <f>(100/((D1845-C1845)*E1845))*((K1852*0.05)+(N1852*0.05)+(Q1852*0.05)+(T1852)+(Y1852)+(AE1852*1.5)+(AH1852*1))</f>
        <v>0</v>
      </c>
      <c r="G1845" s="113" t="str">
        <f>IF(F1845&lt;=25,"RB",IF(F1845&lt;=75,"RB",IF(F1845&lt;=100,"RB","RB")))</f>
        <v>RB</v>
      </c>
      <c r="H1845" s="194">
        <v>1</v>
      </c>
      <c r="I1845" s="98">
        <v>0</v>
      </c>
      <c r="J1845" s="98">
        <v>0</v>
      </c>
      <c r="K1845" s="101">
        <f t="shared" ref="K1845:K1851" si="1651">I1845*J1845</f>
        <v>0</v>
      </c>
      <c r="L1845" s="98">
        <v>0</v>
      </c>
      <c r="M1845" s="98">
        <v>0</v>
      </c>
      <c r="N1845" s="101">
        <f t="shared" ref="N1845:N1851" si="1652">L1845*M1845</f>
        <v>0</v>
      </c>
      <c r="O1845" s="98">
        <v>0</v>
      </c>
      <c r="P1845" s="98">
        <v>0</v>
      </c>
      <c r="Q1845" s="101">
        <f t="shared" ref="Q1845:Q1851" si="1653">O1845*P1845</f>
        <v>0</v>
      </c>
      <c r="R1845" s="98">
        <v>0</v>
      </c>
      <c r="S1845" s="98">
        <v>0</v>
      </c>
      <c r="T1845" s="101">
        <f t="shared" ref="T1845:T1851" si="1654">R1845*S1845</f>
        <v>0</v>
      </c>
      <c r="U1845" s="194">
        <v>1</v>
      </c>
      <c r="V1845" s="99">
        <v>1</v>
      </c>
      <c r="W1845" s="98">
        <v>0</v>
      </c>
      <c r="X1845" s="98">
        <v>0</v>
      </c>
      <c r="Y1845" s="101">
        <f>W1845*X1845</f>
        <v>0</v>
      </c>
      <c r="Z1845" s="101">
        <v>1</v>
      </c>
      <c r="AA1845" s="194">
        <v>0</v>
      </c>
      <c r="AB1845" s="99">
        <v>1</v>
      </c>
      <c r="AC1845" s="98">
        <v>0</v>
      </c>
      <c r="AD1845" s="98">
        <v>0</v>
      </c>
      <c r="AE1845" s="101">
        <f t="shared" ref="AE1845:AE1851" si="1655">AC1845*AD1845</f>
        <v>0</v>
      </c>
      <c r="AF1845" s="98">
        <v>0</v>
      </c>
      <c r="AG1845" s="98">
        <v>3</v>
      </c>
      <c r="AH1845" s="99">
        <f t="shared" ref="AH1845:AH1851" si="1656">AF1845*AG1845</f>
        <v>0</v>
      </c>
      <c r="AI1845" s="101">
        <v>1</v>
      </c>
      <c r="AJ1845" s="106"/>
    </row>
    <row r="1846" spans="2:36" s="35" customFormat="1" ht="17.100000000000001" customHeight="1">
      <c r="B1846" s="105"/>
      <c r="C1846" s="54"/>
      <c r="D1846" s="96"/>
      <c r="E1846" s="111"/>
      <c r="F1846" s="112"/>
      <c r="G1846" s="113"/>
      <c r="H1846" s="194">
        <v>1</v>
      </c>
      <c r="I1846" s="98">
        <v>0</v>
      </c>
      <c r="J1846" s="98">
        <v>0</v>
      </c>
      <c r="K1846" s="101">
        <f t="shared" si="1651"/>
        <v>0</v>
      </c>
      <c r="L1846" s="100">
        <v>0</v>
      </c>
      <c r="M1846" s="98">
        <v>0</v>
      </c>
      <c r="N1846" s="101">
        <f t="shared" si="1652"/>
        <v>0</v>
      </c>
      <c r="O1846" s="100">
        <v>0</v>
      </c>
      <c r="P1846" s="98">
        <v>0</v>
      </c>
      <c r="Q1846" s="101">
        <f t="shared" si="1653"/>
        <v>0</v>
      </c>
      <c r="R1846" s="100">
        <v>0</v>
      </c>
      <c r="S1846" s="98">
        <v>0</v>
      </c>
      <c r="T1846" s="101">
        <f t="shared" si="1654"/>
        <v>0</v>
      </c>
      <c r="U1846" s="194">
        <v>1</v>
      </c>
      <c r="V1846" s="99">
        <v>1</v>
      </c>
      <c r="W1846" s="98">
        <v>0</v>
      </c>
      <c r="X1846" s="98">
        <v>0</v>
      </c>
      <c r="Y1846" s="101">
        <f t="shared" ref="Y1846:Y1851" si="1657">W1846*X1846</f>
        <v>0</v>
      </c>
      <c r="Z1846" s="101">
        <v>1</v>
      </c>
      <c r="AA1846" s="194">
        <v>0</v>
      </c>
      <c r="AB1846" s="99">
        <v>1</v>
      </c>
      <c r="AC1846" s="98">
        <v>0</v>
      </c>
      <c r="AD1846" s="98">
        <v>0</v>
      </c>
      <c r="AE1846" s="101">
        <f t="shared" si="1655"/>
        <v>0</v>
      </c>
      <c r="AF1846" s="100">
        <v>0</v>
      </c>
      <c r="AG1846" s="98">
        <v>0</v>
      </c>
      <c r="AH1846" s="99">
        <f t="shared" si="1656"/>
        <v>0</v>
      </c>
      <c r="AI1846" s="101">
        <v>1</v>
      </c>
      <c r="AJ1846" s="106"/>
    </row>
    <row r="1847" spans="2:36" s="35" customFormat="1" ht="17.100000000000001" customHeight="1">
      <c r="B1847" s="105"/>
      <c r="C1847" s="54"/>
      <c r="D1847" s="96"/>
      <c r="E1847" s="111"/>
      <c r="F1847" s="112"/>
      <c r="G1847" s="113"/>
      <c r="H1847" s="194">
        <v>1</v>
      </c>
      <c r="I1847" s="98">
        <v>0</v>
      </c>
      <c r="J1847" s="98">
        <v>0</v>
      </c>
      <c r="K1847" s="101">
        <f t="shared" si="1651"/>
        <v>0</v>
      </c>
      <c r="L1847" s="100">
        <v>0</v>
      </c>
      <c r="M1847" s="98">
        <v>0</v>
      </c>
      <c r="N1847" s="101">
        <f t="shared" si="1652"/>
        <v>0</v>
      </c>
      <c r="O1847" s="100">
        <v>0</v>
      </c>
      <c r="P1847" s="98">
        <v>0</v>
      </c>
      <c r="Q1847" s="101">
        <f t="shared" si="1653"/>
        <v>0</v>
      </c>
      <c r="R1847" s="100">
        <v>0</v>
      </c>
      <c r="S1847" s="98">
        <v>0</v>
      </c>
      <c r="T1847" s="101">
        <f t="shared" si="1654"/>
        <v>0</v>
      </c>
      <c r="U1847" s="194">
        <v>1</v>
      </c>
      <c r="V1847" s="99">
        <v>1</v>
      </c>
      <c r="W1847" s="98">
        <v>0</v>
      </c>
      <c r="X1847" s="98">
        <v>0</v>
      </c>
      <c r="Y1847" s="101">
        <f t="shared" si="1657"/>
        <v>0</v>
      </c>
      <c r="Z1847" s="101">
        <v>1</v>
      </c>
      <c r="AA1847" s="194">
        <v>0</v>
      </c>
      <c r="AB1847" s="99">
        <v>1</v>
      </c>
      <c r="AC1847" s="98">
        <v>0</v>
      </c>
      <c r="AD1847" s="98">
        <v>0</v>
      </c>
      <c r="AE1847" s="101">
        <f t="shared" si="1655"/>
        <v>0</v>
      </c>
      <c r="AF1847" s="100">
        <v>0</v>
      </c>
      <c r="AG1847" s="98">
        <v>0</v>
      </c>
      <c r="AH1847" s="99">
        <f t="shared" si="1656"/>
        <v>0</v>
      </c>
      <c r="AI1847" s="101">
        <v>1</v>
      </c>
      <c r="AJ1847" s="106"/>
    </row>
    <row r="1848" spans="2:36" s="35" customFormat="1" ht="17.100000000000001" customHeight="1">
      <c r="B1848" s="105"/>
      <c r="C1848" s="54"/>
      <c r="D1848" s="96"/>
      <c r="E1848" s="111"/>
      <c r="F1848" s="112"/>
      <c r="G1848" s="113"/>
      <c r="H1848" s="194">
        <v>1</v>
      </c>
      <c r="I1848" s="98">
        <v>0</v>
      </c>
      <c r="J1848" s="98">
        <v>0</v>
      </c>
      <c r="K1848" s="101">
        <f t="shared" si="1651"/>
        <v>0</v>
      </c>
      <c r="L1848" s="100">
        <v>0</v>
      </c>
      <c r="M1848" s="98">
        <v>0</v>
      </c>
      <c r="N1848" s="101">
        <f t="shared" si="1652"/>
        <v>0</v>
      </c>
      <c r="O1848" s="100">
        <v>0</v>
      </c>
      <c r="P1848" s="98">
        <v>0</v>
      </c>
      <c r="Q1848" s="101">
        <f t="shared" si="1653"/>
        <v>0</v>
      </c>
      <c r="R1848" s="100">
        <v>0</v>
      </c>
      <c r="S1848" s="98">
        <v>0</v>
      </c>
      <c r="T1848" s="101">
        <f t="shared" si="1654"/>
        <v>0</v>
      </c>
      <c r="U1848" s="194">
        <v>1</v>
      </c>
      <c r="V1848" s="99">
        <v>1</v>
      </c>
      <c r="W1848" s="98">
        <v>0</v>
      </c>
      <c r="X1848" s="98">
        <v>0</v>
      </c>
      <c r="Y1848" s="101">
        <f t="shared" si="1657"/>
        <v>0</v>
      </c>
      <c r="Z1848" s="101">
        <v>1</v>
      </c>
      <c r="AA1848" s="194">
        <v>0</v>
      </c>
      <c r="AB1848" s="99">
        <v>1</v>
      </c>
      <c r="AC1848" s="98">
        <v>0</v>
      </c>
      <c r="AD1848" s="98">
        <v>0</v>
      </c>
      <c r="AE1848" s="101">
        <f t="shared" si="1655"/>
        <v>0</v>
      </c>
      <c r="AF1848" s="100">
        <v>0</v>
      </c>
      <c r="AG1848" s="98">
        <v>0</v>
      </c>
      <c r="AH1848" s="99">
        <f t="shared" si="1656"/>
        <v>0</v>
      </c>
      <c r="AI1848" s="101">
        <v>1</v>
      </c>
      <c r="AJ1848" s="106"/>
    </row>
    <row r="1849" spans="2:36" s="35" customFormat="1" ht="17.100000000000001" customHeight="1">
      <c r="B1849" s="105"/>
      <c r="C1849" s="54"/>
      <c r="D1849" s="96"/>
      <c r="E1849" s="111"/>
      <c r="F1849" s="112"/>
      <c r="G1849" s="113"/>
      <c r="H1849" s="194">
        <v>1</v>
      </c>
      <c r="I1849" s="98">
        <v>0</v>
      </c>
      <c r="J1849" s="98">
        <v>0</v>
      </c>
      <c r="K1849" s="101">
        <f t="shared" si="1651"/>
        <v>0</v>
      </c>
      <c r="L1849" s="100">
        <v>0</v>
      </c>
      <c r="M1849" s="98">
        <v>0</v>
      </c>
      <c r="N1849" s="101">
        <f t="shared" si="1652"/>
        <v>0</v>
      </c>
      <c r="O1849" s="100">
        <v>0</v>
      </c>
      <c r="P1849" s="98">
        <v>0</v>
      </c>
      <c r="Q1849" s="101">
        <f t="shared" si="1653"/>
        <v>0</v>
      </c>
      <c r="R1849" s="100">
        <v>0</v>
      </c>
      <c r="S1849" s="98">
        <v>0</v>
      </c>
      <c r="T1849" s="101">
        <f t="shared" si="1654"/>
        <v>0</v>
      </c>
      <c r="U1849" s="194">
        <v>1</v>
      </c>
      <c r="V1849" s="99">
        <v>1</v>
      </c>
      <c r="W1849" s="98">
        <v>0</v>
      </c>
      <c r="X1849" s="98">
        <v>0</v>
      </c>
      <c r="Y1849" s="101">
        <f t="shared" si="1657"/>
        <v>0</v>
      </c>
      <c r="Z1849" s="101">
        <v>1</v>
      </c>
      <c r="AA1849" s="194">
        <v>0</v>
      </c>
      <c r="AB1849" s="99">
        <v>1</v>
      </c>
      <c r="AC1849" s="98">
        <v>0</v>
      </c>
      <c r="AD1849" s="98">
        <v>0</v>
      </c>
      <c r="AE1849" s="101">
        <f t="shared" si="1655"/>
        <v>0</v>
      </c>
      <c r="AF1849" s="100">
        <v>0</v>
      </c>
      <c r="AG1849" s="98">
        <v>0</v>
      </c>
      <c r="AH1849" s="99">
        <f t="shared" si="1656"/>
        <v>0</v>
      </c>
      <c r="AI1849" s="101">
        <v>1</v>
      </c>
      <c r="AJ1849" s="106"/>
    </row>
    <row r="1850" spans="2:36" s="35" customFormat="1" ht="17.100000000000001" customHeight="1">
      <c r="B1850" s="105"/>
      <c r="C1850" s="54"/>
      <c r="D1850" s="96"/>
      <c r="E1850" s="111"/>
      <c r="F1850" s="112"/>
      <c r="G1850" s="113"/>
      <c r="H1850" s="194">
        <v>1</v>
      </c>
      <c r="I1850" s="98">
        <v>0</v>
      </c>
      <c r="J1850" s="98">
        <v>0</v>
      </c>
      <c r="K1850" s="101">
        <f t="shared" si="1651"/>
        <v>0</v>
      </c>
      <c r="L1850" s="100">
        <v>0</v>
      </c>
      <c r="M1850" s="98">
        <v>0</v>
      </c>
      <c r="N1850" s="101">
        <f t="shared" si="1652"/>
        <v>0</v>
      </c>
      <c r="O1850" s="100">
        <v>0</v>
      </c>
      <c r="P1850" s="98">
        <v>0</v>
      </c>
      <c r="Q1850" s="101">
        <f t="shared" si="1653"/>
        <v>0</v>
      </c>
      <c r="R1850" s="100">
        <v>0</v>
      </c>
      <c r="S1850" s="98">
        <v>0</v>
      </c>
      <c r="T1850" s="101">
        <f t="shared" si="1654"/>
        <v>0</v>
      </c>
      <c r="U1850" s="194">
        <v>1</v>
      </c>
      <c r="V1850" s="99">
        <v>1</v>
      </c>
      <c r="W1850" s="98">
        <v>0</v>
      </c>
      <c r="X1850" s="98">
        <v>0</v>
      </c>
      <c r="Y1850" s="101">
        <f t="shared" si="1657"/>
        <v>0</v>
      </c>
      <c r="Z1850" s="101">
        <v>1</v>
      </c>
      <c r="AA1850" s="194">
        <v>0</v>
      </c>
      <c r="AB1850" s="99">
        <v>1</v>
      </c>
      <c r="AC1850" s="98">
        <v>0</v>
      </c>
      <c r="AD1850" s="98">
        <v>0</v>
      </c>
      <c r="AE1850" s="101">
        <f t="shared" si="1655"/>
        <v>0</v>
      </c>
      <c r="AF1850" s="100">
        <v>0</v>
      </c>
      <c r="AG1850" s="98">
        <v>0</v>
      </c>
      <c r="AH1850" s="99">
        <f t="shared" si="1656"/>
        <v>0</v>
      </c>
      <c r="AI1850" s="101">
        <v>1</v>
      </c>
      <c r="AJ1850" s="106"/>
    </row>
    <row r="1851" spans="2:36" s="35" customFormat="1" ht="17.100000000000001" customHeight="1">
      <c r="B1851" s="105"/>
      <c r="C1851" s="54"/>
      <c r="D1851" s="96"/>
      <c r="E1851" s="111"/>
      <c r="F1851" s="112"/>
      <c r="G1851" s="113"/>
      <c r="H1851" s="194">
        <v>1</v>
      </c>
      <c r="I1851" s="98">
        <v>0</v>
      </c>
      <c r="J1851" s="98">
        <v>0</v>
      </c>
      <c r="K1851" s="101">
        <f t="shared" si="1651"/>
        <v>0</v>
      </c>
      <c r="L1851" s="100">
        <v>0</v>
      </c>
      <c r="M1851" s="98">
        <v>0</v>
      </c>
      <c r="N1851" s="101">
        <f t="shared" si="1652"/>
        <v>0</v>
      </c>
      <c r="O1851" s="100">
        <v>0</v>
      </c>
      <c r="P1851" s="98">
        <v>0</v>
      </c>
      <c r="Q1851" s="101">
        <f t="shared" si="1653"/>
        <v>0</v>
      </c>
      <c r="R1851" s="100">
        <v>0</v>
      </c>
      <c r="S1851" s="98">
        <v>0</v>
      </c>
      <c r="T1851" s="101">
        <f t="shared" si="1654"/>
        <v>0</v>
      </c>
      <c r="U1851" s="194">
        <v>1</v>
      </c>
      <c r="V1851" s="99">
        <v>1</v>
      </c>
      <c r="W1851" s="98">
        <v>0</v>
      </c>
      <c r="X1851" s="98">
        <v>0</v>
      </c>
      <c r="Y1851" s="101">
        <f t="shared" si="1657"/>
        <v>0</v>
      </c>
      <c r="Z1851" s="101">
        <v>1</v>
      </c>
      <c r="AA1851" s="194">
        <v>0</v>
      </c>
      <c r="AB1851" s="99">
        <v>1</v>
      </c>
      <c r="AC1851" s="98">
        <v>0</v>
      </c>
      <c r="AD1851" s="98">
        <v>0</v>
      </c>
      <c r="AE1851" s="101">
        <f t="shared" si="1655"/>
        <v>0</v>
      </c>
      <c r="AF1851" s="100">
        <v>0</v>
      </c>
      <c r="AG1851" s="98">
        <v>0</v>
      </c>
      <c r="AH1851" s="99">
        <f t="shared" si="1656"/>
        <v>0</v>
      </c>
      <c r="AI1851" s="101">
        <v>1</v>
      </c>
      <c r="AJ1851" s="106"/>
    </row>
    <row r="1852" spans="2:36" s="126" customFormat="1" ht="17.100000000000001" customHeight="1">
      <c r="B1852" s="118"/>
      <c r="C1852" s="119"/>
      <c r="D1852" s="120"/>
      <c r="E1852" s="121"/>
      <c r="F1852" s="122"/>
      <c r="G1852" s="123"/>
      <c r="H1852" s="194">
        <v>1</v>
      </c>
      <c r="I1852" s="430" t="s">
        <v>201</v>
      </c>
      <c r="J1852" s="430"/>
      <c r="K1852" s="124">
        <f>SUM(K1845:K1851)</f>
        <v>0</v>
      </c>
      <c r="L1852" s="401" t="s">
        <v>201</v>
      </c>
      <c r="M1852" s="402"/>
      <c r="N1852" s="124">
        <f>SUM(N1845:N1851)</f>
        <v>0</v>
      </c>
      <c r="O1852" s="401" t="s">
        <v>201</v>
      </c>
      <c r="P1852" s="402"/>
      <c r="Q1852" s="124">
        <f>SUM(Q1845:Q1851)</f>
        <v>0</v>
      </c>
      <c r="R1852" s="401" t="s">
        <v>201</v>
      </c>
      <c r="S1852" s="402"/>
      <c r="T1852" s="124">
        <f>SUM(T1845:T1851)</f>
        <v>0</v>
      </c>
      <c r="U1852" s="194">
        <v>1</v>
      </c>
      <c r="V1852" s="99">
        <v>1</v>
      </c>
      <c r="W1852" s="430" t="s">
        <v>201</v>
      </c>
      <c r="X1852" s="430"/>
      <c r="Y1852" s="124">
        <f>SUM(Y1845:Y1851)</f>
        <v>0</v>
      </c>
      <c r="Z1852" s="101">
        <v>1</v>
      </c>
      <c r="AA1852" s="194">
        <v>0</v>
      </c>
      <c r="AB1852" s="99">
        <v>1</v>
      </c>
      <c r="AC1852" s="430" t="s">
        <v>201</v>
      </c>
      <c r="AD1852" s="430"/>
      <c r="AE1852" s="124">
        <f>SUM(AE1845:AE1851)</f>
        <v>0</v>
      </c>
      <c r="AF1852" s="431" t="s">
        <v>201</v>
      </c>
      <c r="AG1852" s="430"/>
      <c r="AH1852" s="143">
        <f>SUM(AH1845:AH1851)</f>
        <v>0</v>
      </c>
      <c r="AI1852" s="101">
        <v>1</v>
      </c>
      <c r="AJ1852" s="125"/>
    </row>
    <row r="1853" spans="2:36" s="35" customFormat="1" ht="16.8" customHeight="1">
      <c r="B1853" s="105"/>
      <c r="C1853" s="54">
        <f>'3. Rekap Back Up Non Aspal X'!C250</f>
        <v>22900</v>
      </c>
      <c r="D1853" s="96">
        <f>'3. Rekap Back Up Non Aspal X'!D250</f>
        <v>23000</v>
      </c>
      <c r="E1853" s="111">
        <f>'3. Rekap Back Up Non Aspal X'!E250</f>
        <v>4</v>
      </c>
      <c r="F1853" s="112">
        <f>(100/((D1853-C1853)*E1853))*((K1860*0.05)+(N1860*0.05)+(Q1860*0.05)+(T1860)+(Y1860)+(AE1860*1.5)+(AH1860*1))</f>
        <v>0</v>
      </c>
      <c r="G1853" s="113" t="str">
        <f>IF(F1853&lt;=25,"RB",IF(F1853&lt;=75,"RB",IF(F1853&lt;=100,"RB","RB")))</f>
        <v>RB</v>
      </c>
      <c r="H1853" s="194">
        <v>1</v>
      </c>
      <c r="I1853" s="98">
        <v>0</v>
      </c>
      <c r="J1853" s="98">
        <v>0</v>
      </c>
      <c r="K1853" s="101">
        <f t="shared" ref="K1853:K1859" si="1658">I1853*J1853</f>
        <v>0</v>
      </c>
      <c r="L1853" s="98">
        <v>0</v>
      </c>
      <c r="M1853" s="98">
        <v>0</v>
      </c>
      <c r="N1853" s="101">
        <f t="shared" ref="N1853:N1859" si="1659">L1853*M1853</f>
        <v>0</v>
      </c>
      <c r="O1853" s="98">
        <v>0</v>
      </c>
      <c r="P1853" s="98">
        <v>0</v>
      </c>
      <c r="Q1853" s="101">
        <f t="shared" ref="Q1853:Q1859" si="1660">O1853*P1853</f>
        <v>0</v>
      </c>
      <c r="R1853" s="98">
        <v>0</v>
      </c>
      <c r="S1853" s="98">
        <v>0</v>
      </c>
      <c r="T1853" s="101">
        <f t="shared" ref="T1853:T1859" si="1661">R1853*S1853</f>
        <v>0</v>
      </c>
      <c r="U1853" s="194">
        <v>1</v>
      </c>
      <c r="V1853" s="99">
        <v>1</v>
      </c>
      <c r="W1853" s="98">
        <v>0</v>
      </c>
      <c r="X1853" s="98">
        <v>0</v>
      </c>
      <c r="Y1853" s="101">
        <f>W1853*X1853</f>
        <v>0</v>
      </c>
      <c r="Z1853" s="101">
        <v>1</v>
      </c>
      <c r="AA1853" s="194">
        <v>0</v>
      </c>
      <c r="AB1853" s="99">
        <v>1</v>
      </c>
      <c r="AC1853" s="98">
        <v>0</v>
      </c>
      <c r="AD1853" s="98">
        <v>0</v>
      </c>
      <c r="AE1853" s="101">
        <f t="shared" ref="AE1853:AE1859" si="1662">AC1853*AD1853</f>
        <v>0</v>
      </c>
      <c r="AF1853" s="98">
        <v>0</v>
      </c>
      <c r="AG1853" s="98">
        <v>3</v>
      </c>
      <c r="AH1853" s="99">
        <f t="shared" ref="AH1853:AH1859" si="1663">AF1853*AG1853</f>
        <v>0</v>
      </c>
      <c r="AI1853" s="101">
        <v>1</v>
      </c>
      <c r="AJ1853" s="106"/>
    </row>
    <row r="1854" spans="2:36" s="35" customFormat="1" ht="17.100000000000001" customHeight="1">
      <c r="B1854" s="105"/>
      <c r="C1854" s="54"/>
      <c r="D1854" s="96"/>
      <c r="E1854" s="111"/>
      <c r="F1854" s="112"/>
      <c r="G1854" s="113"/>
      <c r="H1854" s="194">
        <v>1</v>
      </c>
      <c r="I1854" s="98">
        <v>0</v>
      </c>
      <c r="J1854" s="98">
        <v>0</v>
      </c>
      <c r="K1854" s="101">
        <f t="shared" si="1658"/>
        <v>0</v>
      </c>
      <c r="L1854" s="100">
        <v>0</v>
      </c>
      <c r="M1854" s="98">
        <v>0</v>
      </c>
      <c r="N1854" s="101">
        <f t="shared" si="1659"/>
        <v>0</v>
      </c>
      <c r="O1854" s="100">
        <v>0</v>
      </c>
      <c r="P1854" s="98">
        <v>0</v>
      </c>
      <c r="Q1854" s="101">
        <f t="shared" si="1660"/>
        <v>0</v>
      </c>
      <c r="R1854" s="100">
        <v>0</v>
      </c>
      <c r="S1854" s="98">
        <v>0</v>
      </c>
      <c r="T1854" s="101">
        <f t="shared" si="1661"/>
        <v>0</v>
      </c>
      <c r="U1854" s="194">
        <v>1</v>
      </c>
      <c r="V1854" s="99">
        <v>1</v>
      </c>
      <c r="W1854" s="98">
        <v>0</v>
      </c>
      <c r="X1854" s="98">
        <v>0</v>
      </c>
      <c r="Y1854" s="101">
        <f t="shared" ref="Y1854:Y1859" si="1664">W1854*X1854</f>
        <v>0</v>
      </c>
      <c r="Z1854" s="101">
        <v>1</v>
      </c>
      <c r="AA1854" s="194">
        <v>0</v>
      </c>
      <c r="AB1854" s="99">
        <v>1</v>
      </c>
      <c r="AC1854" s="98">
        <v>0</v>
      </c>
      <c r="AD1854" s="98">
        <v>0</v>
      </c>
      <c r="AE1854" s="101">
        <f t="shared" si="1662"/>
        <v>0</v>
      </c>
      <c r="AF1854" s="100">
        <v>0</v>
      </c>
      <c r="AG1854" s="98">
        <v>0</v>
      </c>
      <c r="AH1854" s="99">
        <f t="shared" si="1663"/>
        <v>0</v>
      </c>
      <c r="AI1854" s="101">
        <v>1</v>
      </c>
      <c r="AJ1854" s="106"/>
    </row>
    <row r="1855" spans="2:36" s="35" customFormat="1" ht="17.100000000000001" customHeight="1">
      <c r="B1855" s="105"/>
      <c r="C1855" s="54"/>
      <c r="D1855" s="96"/>
      <c r="E1855" s="111"/>
      <c r="F1855" s="112"/>
      <c r="G1855" s="113"/>
      <c r="H1855" s="194">
        <v>1</v>
      </c>
      <c r="I1855" s="98">
        <v>0</v>
      </c>
      <c r="J1855" s="98">
        <v>0</v>
      </c>
      <c r="K1855" s="101">
        <f t="shared" si="1658"/>
        <v>0</v>
      </c>
      <c r="L1855" s="100">
        <v>0</v>
      </c>
      <c r="M1855" s="98">
        <v>0</v>
      </c>
      <c r="N1855" s="101">
        <f t="shared" si="1659"/>
        <v>0</v>
      </c>
      <c r="O1855" s="100">
        <v>0</v>
      </c>
      <c r="P1855" s="98">
        <v>0</v>
      </c>
      <c r="Q1855" s="101">
        <f t="shared" si="1660"/>
        <v>0</v>
      </c>
      <c r="R1855" s="100">
        <v>0</v>
      </c>
      <c r="S1855" s="98">
        <v>0</v>
      </c>
      <c r="T1855" s="101">
        <f t="shared" si="1661"/>
        <v>0</v>
      </c>
      <c r="U1855" s="194">
        <v>1</v>
      </c>
      <c r="V1855" s="99">
        <v>1</v>
      </c>
      <c r="W1855" s="98">
        <v>0</v>
      </c>
      <c r="X1855" s="98">
        <v>0</v>
      </c>
      <c r="Y1855" s="101">
        <f t="shared" si="1664"/>
        <v>0</v>
      </c>
      <c r="Z1855" s="101">
        <v>1</v>
      </c>
      <c r="AA1855" s="194">
        <v>0</v>
      </c>
      <c r="AB1855" s="99">
        <v>1</v>
      </c>
      <c r="AC1855" s="98">
        <v>0</v>
      </c>
      <c r="AD1855" s="98">
        <v>0</v>
      </c>
      <c r="AE1855" s="101">
        <f t="shared" si="1662"/>
        <v>0</v>
      </c>
      <c r="AF1855" s="100">
        <v>0</v>
      </c>
      <c r="AG1855" s="98">
        <v>0</v>
      </c>
      <c r="AH1855" s="99">
        <f t="shared" si="1663"/>
        <v>0</v>
      </c>
      <c r="AI1855" s="101">
        <v>1</v>
      </c>
      <c r="AJ1855" s="106"/>
    </row>
    <row r="1856" spans="2:36" s="35" customFormat="1" ht="17.100000000000001" customHeight="1">
      <c r="B1856" s="105"/>
      <c r="C1856" s="54"/>
      <c r="D1856" s="96"/>
      <c r="E1856" s="111"/>
      <c r="F1856" s="112"/>
      <c r="G1856" s="113"/>
      <c r="H1856" s="194">
        <v>1</v>
      </c>
      <c r="I1856" s="98">
        <v>0</v>
      </c>
      <c r="J1856" s="98">
        <v>0</v>
      </c>
      <c r="K1856" s="101">
        <f t="shared" si="1658"/>
        <v>0</v>
      </c>
      <c r="L1856" s="100">
        <v>0</v>
      </c>
      <c r="M1856" s="98">
        <v>0</v>
      </c>
      <c r="N1856" s="101">
        <f t="shared" si="1659"/>
        <v>0</v>
      </c>
      <c r="O1856" s="100">
        <v>0</v>
      </c>
      <c r="P1856" s="98">
        <v>0</v>
      </c>
      <c r="Q1856" s="101">
        <f t="shared" si="1660"/>
        <v>0</v>
      </c>
      <c r="R1856" s="100">
        <v>0</v>
      </c>
      <c r="S1856" s="98">
        <v>0</v>
      </c>
      <c r="T1856" s="101">
        <f t="shared" si="1661"/>
        <v>0</v>
      </c>
      <c r="U1856" s="194">
        <v>1</v>
      </c>
      <c r="V1856" s="99">
        <v>1</v>
      </c>
      <c r="W1856" s="98">
        <v>0</v>
      </c>
      <c r="X1856" s="98">
        <v>0</v>
      </c>
      <c r="Y1856" s="101">
        <f t="shared" si="1664"/>
        <v>0</v>
      </c>
      <c r="Z1856" s="101">
        <v>1</v>
      </c>
      <c r="AA1856" s="194">
        <v>0</v>
      </c>
      <c r="AB1856" s="99">
        <v>1</v>
      </c>
      <c r="AC1856" s="98">
        <v>0</v>
      </c>
      <c r="AD1856" s="98">
        <v>0</v>
      </c>
      <c r="AE1856" s="101">
        <f t="shared" si="1662"/>
        <v>0</v>
      </c>
      <c r="AF1856" s="100">
        <v>0</v>
      </c>
      <c r="AG1856" s="98">
        <v>0</v>
      </c>
      <c r="AH1856" s="99">
        <f t="shared" si="1663"/>
        <v>0</v>
      </c>
      <c r="AI1856" s="101">
        <v>1</v>
      </c>
      <c r="AJ1856" s="106"/>
    </row>
    <row r="1857" spans="2:36" s="35" customFormat="1" ht="17.100000000000001" customHeight="1">
      <c r="B1857" s="105"/>
      <c r="C1857" s="54"/>
      <c r="D1857" s="96"/>
      <c r="E1857" s="111"/>
      <c r="F1857" s="112"/>
      <c r="G1857" s="113"/>
      <c r="H1857" s="194">
        <v>1</v>
      </c>
      <c r="I1857" s="98">
        <v>0</v>
      </c>
      <c r="J1857" s="98">
        <v>0</v>
      </c>
      <c r="K1857" s="101">
        <f t="shared" si="1658"/>
        <v>0</v>
      </c>
      <c r="L1857" s="100">
        <v>0</v>
      </c>
      <c r="M1857" s="98">
        <v>0</v>
      </c>
      <c r="N1857" s="101">
        <f t="shared" si="1659"/>
        <v>0</v>
      </c>
      <c r="O1857" s="100">
        <v>0</v>
      </c>
      <c r="P1857" s="98">
        <v>0</v>
      </c>
      <c r="Q1857" s="101">
        <f t="shared" si="1660"/>
        <v>0</v>
      </c>
      <c r="R1857" s="100">
        <v>0</v>
      </c>
      <c r="S1857" s="98">
        <v>0</v>
      </c>
      <c r="T1857" s="101">
        <f t="shared" si="1661"/>
        <v>0</v>
      </c>
      <c r="U1857" s="194">
        <v>1</v>
      </c>
      <c r="V1857" s="99">
        <v>1</v>
      </c>
      <c r="W1857" s="98">
        <v>0</v>
      </c>
      <c r="X1857" s="98">
        <v>0</v>
      </c>
      <c r="Y1857" s="101">
        <f t="shared" si="1664"/>
        <v>0</v>
      </c>
      <c r="Z1857" s="101">
        <v>1</v>
      </c>
      <c r="AA1857" s="194">
        <v>0</v>
      </c>
      <c r="AB1857" s="99">
        <v>1</v>
      </c>
      <c r="AC1857" s="98">
        <v>0</v>
      </c>
      <c r="AD1857" s="98">
        <v>0</v>
      </c>
      <c r="AE1857" s="101">
        <f t="shared" si="1662"/>
        <v>0</v>
      </c>
      <c r="AF1857" s="100">
        <v>0</v>
      </c>
      <c r="AG1857" s="98">
        <v>0</v>
      </c>
      <c r="AH1857" s="99">
        <f t="shared" si="1663"/>
        <v>0</v>
      </c>
      <c r="AI1857" s="101">
        <v>1</v>
      </c>
      <c r="AJ1857" s="106"/>
    </row>
    <row r="1858" spans="2:36" s="35" customFormat="1" ht="17.100000000000001" customHeight="1">
      <c r="B1858" s="105"/>
      <c r="C1858" s="54"/>
      <c r="D1858" s="96"/>
      <c r="E1858" s="111"/>
      <c r="F1858" s="112"/>
      <c r="G1858" s="113"/>
      <c r="H1858" s="194">
        <v>1</v>
      </c>
      <c r="I1858" s="98">
        <v>0</v>
      </c>
      <c r="J1858" s="98">
        <v>0</v>
      </c>
      <c r="K1858" s="101">
        <f t="shared" si="1658"/>
        <v>0</v>
      </c>
      <c r="L1858" s="100">
        <v>0</v>
      </c>
      <c r="M1858" s="98">
        <v>0</v>
      </c>
      <c r="N1858" s="101">
        <f t="shared" si="1659"/>
        <v>0</v>
      </c>
      <c r="O1858" s="100">
        <v>0</v>
      </c>
      <c r="P1858" s="98">
        <v>0</v>
      </c>
      <c r="Q1858" s="101">
        <f t="shared" si="1660"/>
        <v>0</v>
      </c>
      <c r="R1858" s="100">
        <v>0</v>
      </c>
      <c r="S1858" s="98">
        <v>0</v>
      </c>
      <c r="T1858" s="101">
        <f t="shared" si="1661"/>
        <v>0</v>
      </c>
      <c r="U1858" s="194">
        <v>1</v>
      </c>
      <c r="V1858" s="99">
        <v>1</v>
      </c>
      <c r="W1858" s="98">
        <v>0</v>
      </c>
      <c r="X1858" s="98">
        <v>0</v>
      </c>
      <c r="Y1858" s="101">
        <f t="shared" si="1664"/>
        <v>0</v>
      </c>
      <c r="Z1858" s="101">
        <v>1</v>
      </c>
      <c r="AA1858" s="194">
        <v>0</v>
      </c>
      <c r="AB1858" s="99">
        <v>1</v>
      </c>
      <c r="AC1858" s="98">
        <v>0</v>
      </c>
      <c r="AD1858" s="98">
        <v>0</v>
      </c>
      <c r="AE1858" s="101">
        <f t="shared" si="1662"/>
        <v>0</v>
      </c>
      <c r="AF1858" s="100">
        <v>0</v>
      </c>
      <c r="AG1858" s="98">
        <v>0</v>
      </c>
      <c r="AH1858" s="99">
        <f t="shared" si="1663"/>
        <v>0</v>
      </c>
      <c r="AI1858" s="101">
        <v>1</v>
      </c>
      <c r="AJ1858" s="106"/>
    </row>
    <row r="1859" spans="2:36" s="35" customFormat="1" ht="17.100000000000001" customHeight="1">
      <c r="B1859" s="105"/>
      <c r="C1859" s="54"/>
      <c r="D1859" s="96"/>
      <c r="E1859" s="111"/>
      <c r="F1859" s="112"/>
      <c r="G1859" s="113"/>
      <c r="H1859" s="194">
        <v>1</v>
      </c>
      <c r="I1859" s="98">
        <v>0</v>
      </c>
      <c r="J1859" s="98">
        <v>0</v>
      </c>
      <c r="K1859" s="101">
        <f t="shared" si="1658"/>
        <v>0</v>
      </c>
      <c r="L1859" s="100">
        <v>0</v>
      </c>
      <c r="M1859" s="98">
        <v>0</v>
      </c>
      <c r="N1859" s="101">
        <f t="shared" si="1659"/>
        <v>0</v>
      </c>
      <c r="O1859" s="100">
        <v>0</v>
      </c>
      <c r="P1859" s="98">
        <v>0</v>
      </c>
      <c r="Q1859" s="101">
        <f t="shared" si="1660"/>
        <v>0</v>
      </c>
      <c r="R1859" s="100">
        <v>0</v>
      </c>
      <c r="S1859" s="98">
        <v>0</v>
      </c>
      <c r="T1859" s="101">
        <f t="shared" si="1661"/>
        <v>0</v>
      </c>
      <c r="U1859" s="194">
        <v>1</v>
      </c>
      <c r="V1859" s="99">
        <v>1</v>
      </c>
      <c r="W1859" s="98">
        <v>0</v>
      </c>
      <c r="X1859" s="98">
        <v>0</v>
      </c>
      <c r="Y1859" s="101">
        <f t="shared" si="1664"/>
        <v>0</v>
      </c>
      <c r="Z1859" s="101">
        <v>1</v>
      </c>
      <c r="AA1859" s="194">
        <v>0</v>
      </c>
      <c r="AB1859" s="99">
        <v>1</v>
      </c>
      <c r="AC1859" s="98">
        <v>0</v>
      </c>
      <c r="AD1859" s="98">
        <v>0</v>
      </c>
      <c r="AE1859" s="101">
        <f t="shared" si="1662"/>
        <v>0</v>
      </c>
      <c r="AF1859" s="100">
        <v>0</v>
      </c>
      <c r="AG1859" s="98">
        <v>0</v>
      </c>
      <c r="AH1859" s="99">
        <f t="shared" si="1663"/>
        <v>0</v>
      </c>
      <c r="AI1859" s="101">
        <v>1</v>
      </c>
      <c r="AJ1859" s="106"/>
    </row>
    <row r="1860" spans="2:36" s="126" customFormat="1" ht="17.100000000000001" customHeight="1" thickBot="1">
      <c r="B1860" s="128"/>
      <c r="C1860" s="154"/>
      <c r="D1860" s="155"/>
      <c r="E1860" s="156"/>
      <c r="F1860" s="129"/>
      <c r="G1860" s="130"/>
      <c r="H1860" s="195">
        <v>1</v>
      </c>
      <c r="I1860" s="432" t="s">
        <v>201</v>
      </c>
      <c r="J1860" s="432"/>
      <c r="K1860" s="131">
        <f>SUM(K1853:K1859)</f>
        <v>0</v>
      </c>
      <c r="L1860" s="403" t="s">
        <v>201</v>
      </c>
      <c r="M1860" s="404"/>
      <c r="N1860" s="131">
        <f>SUM(N1853:N1859)</f>
        <v>0</v>
      </c>
      <c r="O1860" s="403" t="s">
        <v>201</v>
      </c>
      <c r="P1860" s="404"/>
      <c r="Q1860" s="131">
        <f>SUM(Q1853:Q1859)</f>
        <v>0</v>
      </c>
      <c r="R1860" s="403" t="s">
        <v>201</v>
      </c>
      <c r="S1860" s="404"/>
      <c r="T1860" s="131">
        <f>SUM(T1853:T1859)</f>
        <v>0</v>
      </c>
      <c r="U1860" s="195">
        <v>1</v>
      </c>
      <c r="V1860" s="165">
        <v>1</v>
      </c>
      <c r="W1860" s="432" t="s">
        <v>201</v>
      </c>
      <c r="X1860" s="432"/>
      <c r="Y1860" s="131">
        <f>SUM(Y1853:Y1859)</f>
        <v>0</v>
      </c>
      <c r="Z1860" s="133">
        <v>1</v>
      </c>
      <c r="AA1860" s="195">
        <v>0</v>
      </c>
      <c r="AB1860" s="165">
        <v>1</v>
      </c>
      <c r="AC1860" s="432" t="s">
        <v>201</v>
      </c>
      <c r="AD1860" s="432"/>
      <c r="AE1860" s="131">
        <f>SUM(AE1853:AE1859)</f>
        <v>0</v>
      </c>
      <c r="AF1860" s="433" t="s">
        <v>201</v>
      </c>
      <c r="AG1860" s="432"/>
      <c r="AH1860" s="144">
        <f>SUM(AH1853:AH1859)</f>
        <v>0</v>
      </c>
      <c r="AI1860" s="133">
        <v>1</v>
      </c>
      <c r="AJ1860" s="134"/>
    </row>
    <row r="1861" spans="2:36" s="35" customFormat="1" ht="16.8" customHeight="1">
      <c r="B1861" s="114"/>
      <c r="C1861" s="157">
        <f>'3. Rekap Back Up Non Aspal X'!C251</f>
        <v>23000</v>
      </c>
      <c r="D1861" s="158">
        <f>'3. Rekap Back Up Non Aspal X'!D251</f>
        <v>23100</v>
      </c>
      <c r="E1861" s="159">
        <f>'3. Rekap Back Up Non Aspal X'!E251</f>
        <v>4</v>
      </c>
      <c r="F1861" s="115">
        <f>(100/((D1861-C1861)*E1861))*((K1868*0.05)+(N1868*0.05)+(Q1868*0.05)+(T1868)+(Y1868)+(AE1868*1.5)+(AH1868*1))</f>
        <v>0</v>
      </c>
      <c r="G1861" s="116" t="str">
        <f>IF(F1861&lt;=25,"RB",IF(F1861&lt;=75,"RB",IF(F1861&lt;=100,"RB","RB")))</f>
        <v>RB</v>
      </c>
      <c r="H1861" s="196">
        <v>1</v>
      </c>
      <c r="I1861" s="136">
        <v>0</v>
      </c>
      <c r="J1861" s="136">
        <v>0</v>
      </c>
      <c r="K1861" s="137">
        <f t="shared" ref="K1861:K1867" si="1665">I1861*J1861</f>
        <v>0</v>
      </c>
      <c r="L1861" s="136">
        <v>0</v>
      </c>
      <c r="M1861" s="136">
        <v>0</v>
      </c>
      <c r="N1861" s="137">
        <f t="shared" ref="N1861:N1867" si="1666">L1861*M1861</f>
        <v>0</v>
      </c>
      <c r="O1861" s="136">
        <v>0</v>
      </c>
      <c r="P1861" s="136">
        <v>3</v>
      </c>
      <c r="Q1861" s="137">
        <f t="shared" ref="Q1861:Q1867" si="1667">O1861*P1861</f>
        <v>0</v>
      </c>
      <c r="R1861" s="136">
        <v>0</v>
      </c>
      <c r="S1861" s="136">
        <v>0</v>
      </c>
      <c r="T1861" s="137">
        <f t="shared" ref="T1861:T1867" si="1668">R1861*S1861</f>
        <v>0</v>
      </c>
      <c r="U1861" s="196">
        <v>1</v>
      </c>
      <c r="V1861" s="138">
        <v>1</v>
      </c>
      <c r="W1861" s="136">
        <v>0</v>
      </c>
      <c r="X1861" s="136">
        <v>0</v>
      </c>
      <c r="Y1861" s="137">
        <f>W1861*X1861</f>
        <v>0</v>
      </c>
      <c r="Z1861" s="137">
        <v>1</v>
      </c>
      <c r="AA1861" s="196">
        <v>0</v>
      </c>
      <c r="AB1861" s="138">
        <v>1</v>
      </c>
      <c r="AC1861" s="136">
        <v>0</v>
      </c>
      <c r="AD1861" s="136">
        <v>0</v>
      </c>
      <c r="AE1861" s="137">
        <f t="shared" ref="AE1861:AE1867" si="1669">AC1861*AD1861</f>
        <v>0</v>
      </c>
      <c r="AF1861" s="136">
        <v>0</v>
      </c>
      <c r="AG1861" s="136">
        <v>0</v>
      </c>
      <c r="AH1861" s="138">
        <f t="shared" ref="AH1861:AH1867" si="1670">AF1861*AG1861</f>
        <v>0</v>
      </c>
      <c r="AI1861" s="137">
        <v>1</v>
      </c>
      <c r="AJ1861" s="139"/>
    </row>
    <row r="1862" spans="2:36" s="35" customFormat="1" ht="17.100000000000001" customHeight="1">
      <c r="B1862" s="105"/>
      <c r="C1862" s="54"/>
      <c r="D1862" s="96"/>
      <c r="E1862" s="111"/>
      <c r="F1862" s="112"/>
      <c r="G1862" s="113"/>
      <c r="H1862" s="194">
        <v>1</v>
      </c>
      <c r="I1862" s="98">
        <v>0</v>
      </c>
      <c r="J1862" s="98">
        <v>0</v>
      </c>
      <c r="K1862" s="101">
        <f t="shared" si="1665"/>
        <v>0</v>
      </c>
      <c r="L1862" s="100">
        <v>0</v>
      </c>
      <c r="M1862" s="98">
        <v>0</v>
      </c>
      <c r="N1862" s="101">
        <f t="shared" si="1666"/>
        <v>0</v>
      </c>
      <c r="O1862" s="100">
        <v>0</v>
      </c>
      <c r="P1862" s="98">
        <v>0</v>
      </c>
      <c r="Q1862" s="101">
        <f t="shared" si="1667"/>
        <v>0</v>
      </c>
      <c r="R1862" s="100">
        <v>0</v>
      </c>
      <c r="S1862" s="98">
        <v>0</v>
      </c>
      <c r="T1862" s="101">
        <f t="shared" si="1668"/>
        <v>0</v>
      </c>
      <c r="U1862" s="194">
        <v>1</v>
      </c>
      <c r="V1862" s="99">
        <v>1</v>
      </c>
      <c r="W1862" s="98">
        <v>0</v>
      </c>
      <c r="X1862" s="98">
        <v>0</v>
      </c>
      <c r="Y1862" s="101">
        <f t="shared" ref="Y1862:Y1867" si="1671">W1862*X1862</f>
        <v>0</v>
      </c>
      <c r="Z1862" s="101">
        <v>1</v>
      </c>
      <c r="AA1862" s="194">
        <v>0</v>
      </c>
      <c r="AB1862" s="99">
        <v>1</v>
      </c>
      <c r="AC1862" s="98">
        <v>0</v>
      </c>
      <c r="AD1862" s="98">
        <v>0</v>
      </c>
      <c r="AE1862" s="101">
        <f t="shared" si="1669"/>
        <v>0</v>
      </c>
      <c r="AF1862" s="100">
        <v>0</v>
      </c>
      <c r="AG1862" s="98">
        <v>0</v>
      </c>
      <c r="AH1862" s="99">
        <f t="shared" si="1670"/>
        <v>0</v>
      </c>
      <c r="AI1862" s="101">
        <v>1</v>
      </c>
      <c r="AJ1862" s="106"/>
    </row>
    <row r="1863" spans="2:36" s="35" customFormat="1" ht="17.100000000000001" customHeight="1">
      <c r="B1863" s="105"/>
      <c r="C1863" s="54"/>
      <c r="D1863" s="96"/>
      <c r="E1863" s="111"/>
      <c r="F1863" s="112"/>
      <c r="G1863" s="113"/>
      <c r="H1863" s="194">
        <v>1</v>
      </c>
      <c r="I1863" s="98">
        <v>0</v>
      </c>
      <c r="J1863" s="98">
        <v>0</v>
      </c>
      <c r="K1863" s="101">
        <f t="shared" si="1665"/>
        <v>0</v>
      </c>
      <c r="L1863" s="100">
        <v>0</v>
      </c>
      <c r="M1863" s="98">
        <v>0</v>
      </c>
      <c r="N1863" s="101">
        <f t="shared" si="1666"/>
        <v>0</v>
      </c>
      <c r="O1863" s="100">
        <v>0</v>
      </c>
      <c r="P1863" s="98">
        <v>0</v>
      </c>
      <c r="Q1863" s="101">
        <f t="shared" si="1667"/>
        <v>0</v>
      </c>
      <c r="R1863" s="100">
        <v>0</v>
      </c>
      <c r="S1863" s="98">
        <v>0</v>
      </c>
      <c r="T1863" s="101">
        <f t="shared" si="1668"/>
        <v>0</v>
      </c>
      <c r="U1863" s="194">
        <v>1</v>
      </c>
      <c r="V1863" s="99">
        <v>1</v>
      </c>
      <c r="W1863" s="98">
        <v>0</v>
      </c>
      <c r="X1863" s="98">
        <v>0</v>
      </c>
      <c r="Y1863" s="101">
        <f t="shared" si="1671"/>
        <v>0</v>
      </c>
      <c r="Z1863" s="101">
        <v>1</v>
      </c>
      <c r="AA1863" s="194">
        <v>0</v>
      </c>
      <c r="AB1863" s="99">
        <v>1</v>
      </c>
      <c r="AC1863" s="98">
        <v>0</v>
      </c>
      <c r="AD1863" s="98">
        <v>0</v>
      </c>
      <c r="AE1863" s="101">
        <f t="shared" si="1669"/>
        <v>0</v>
      </c>
      <c r="AF1863" s="100">
        <v>0</v>
      </c>
      <c r="AG1863" s="98">
        <v>0</v>
      </c>
      <c r="AH1863" s="99">
        <f t="shared" si="1670"/>
        <v>0</v>
      </c>
      <c r="AI1863" s="101">
        <v>1</v>
      </c>
      <c r="AJ1863" s="106"/>
    </row>
    <row r="1864" spans="2:36" s="35" customFormat="1" ht="17.100000000000001" customHeight="1">
      <c r="B1864" s="105"/>
      <c r="C1864" s="54"/>
      <c r="D1864" s="96"/>
      <c r="E1864" s="111"/>
      <c r="F1864" s="112"/>
      <c r="G1864" s="113"/>
      <c r="H1864" s="194">
        <v>1</v>
      </c>
      <c r="I1864" s="98">
        <v>0</v>
      </c>
      <c r="J1864" s="98">
        <v>0</v>
      </c>
      <c r="K1864" s="101">
        <f t="shared" si="1665"/>
        <v>0</v>
      </c>
      <c r="L1864" s="100">
        <v>0</v>
      </c>
      <c r="M1864" s="98">
        <v>0</v>
      </c>
      <c r="N1864" s="101">
        <f t="shared" si="1666"/>
        <v>0</v>
      </c>
      <c r="O1864" s="100">
        <v>0</v>
      </c>
      <c r="P1864" s="98">
        <v>0</v>
      </c>
      <c r="Q1864" s="101">
        <f t="shared" si="1667"/>
        <v>0</v>
      </c>
      <c r="R1864" s="100">
        <v>0</v>
      </c>
      <c r="S1864" s="98">
        <v>0</v>
      </c>
      <c r="T1864" s="101">
        <f t="shared" si="1668"/>
        <v>0</v>
      </c>
      <c r="U1864" s="194">
        <v>1</v>
      </c>
      <c r="V1864" s="99">
        <v>1</v>
      </c>
      <c r="W1864" s="98">
        <v>0</v>
      </c>
      <c r="X1864" s="98">
        <v>0</v>
      </c>
      <c r="Y1864" s="101">
        <f t="shared" si="1671"/>
        <v>0</v>
      </c>
      <c r="Z1864" s="101">
        <v>1</v>
      </c>
      <c r="AA1864" s="194">
        <v>0</v>
      </c>
      <c r="AB1864" s="99">
        <v>1</v>
      </c>
      <c r="AC1864" s="98">
        <v>0</v>
      </c>
      <c r="AD1864" s="98">
        <v>0</v>
      </c>
      <c r="AE1864" s="101">
        <f t="shared" si="1669"/>
        <v>0</v>
      </c>
      <c r="AF1864" s="100">
        <v>0</v>
      </c>
      <c r="AG1864" s="98">
        <v>0</v>
      </c>
      <c r="AH1864" s="99">
        <f t="shared" si="1670"/>
        <v>0</v>
      </c>
      <c r="AI1864" s="101">
        <v>1</v>
      </c>
      <c r="AJ1864" s="106"/>
    </row>
    <row r="1865" spans="2:36" s="35" customFormat="1" ht="17.100000000000001" customHeight="1">
      <c r="B1865" s="105"/>
      <c r="C1865" s="54"/>
      <c r="D1865" s="96"/>
      <c r="E1865" s="111"/>
      <c r="F1865" s="112"/>
      <c r="G1865" s="113"/>
      <c r="H1865" s="194">
        <v>1</v>
      </c>
      <c r="I1865" s="98">
        <v>0</v>
      </c>
      <c r="J1865" s="98">
        <v>0</v>
      </c>
      <c r="K1865" s="101">
        <f t="shared" si="1665"/>
        <v>0</v>
      </c>
      <c r="L1865" s="100">
        <v>0</v>
      </c>
      <c r="M1865" s="98">
        <v>0</v>
      </c>
      <c r="N1865" s="101">
        <f t="shared" si="1666"/>
        <v>0</v>
      </c>
      <c r="O1865" s="100">
        <v>0</v>
      </c>
      <c r="P1865" s="98">
        <v>0</v>
      </c>
      <c r="Q1865" s="101">
        <f t="shared" si="1667"/>
        <v>0</v>
      </c>
      <c r="R1865" s="100">
        <v>0</v>
      </c>
      <c r="S1865" s="98">
        <v>0</v>
      </c>
      <c r="T1865" s="101">
        <f t="shared" si="1668"/>
        <v>0</v>
      </c>
      <c r="U1865" s="194">
        <v>1</v>
      </c>
      <c r="V1865" s="99">
        <v>1</v>
      </c>
      <c r="W1865" s="98">
        <v>0</v>
      </c>
      <c r="X1865" s="98">
        <v>0</v>
      </c>
      <c r="Y1865" s="101">
        <f t="shared" si="1671"/>
        <v>0</v>
      </c>
      <c r="Z1865" s="101">
        <v>1</v>
      </c>
      <c r="AA1865" s="194">
        <v>0</v>
      </c>
      <c r="AB1865" s="99">
        <v>1</v>
      </c>
      <c r="AC1865" s="98">
        <v>0</v>
      </c>
      <c r="AD1865" s="98">
        <v>0</v>
      </c>
      <c r="AE1865" s="101">
        <f t="shared" si="1669"/>
        <v>0</v>
      </c>
      <c r="AF1865" s="100">
        <v>0</v>
      </c>
      <c r="AG1865" s="98">
        <v>0</v>
      </c>
      <c r="AH1865" s="99">
        <f t="shared" si="1670"/>
        <v>0</v>
      </c>
      <c r="AI1865" s="101">
        <v>1</v>
      </c>
      <c r="AJ1865" s="106"/>
    </row>
    <row r="1866" spans="2:36" s="35" customFormat="1" ht="17.100000000000001" customHeight="1">
      <c r="B1866" s="105"/>
      <c r="C1866" s="54"/>
      <c r="D1866" s="96"/>
      <c r="E1866" s="111"/>
      <c r="F1866" s="112"/>
      <c r="G1866" s="113"/>
      <c r="H1866" s="194">
        <v>1</v>
      </c>
      <c r="I1866" s="98">
        <v>0</v>
      </c>
      <c r="J1866" s="98">
        <v>0</v>
      </c>
      <c r="K1866" s="101">
        <f t="shared" si="1665"/>
        <v>0</v>
      </c>
      <c r="L1866" s="100">
        <v>0</v>
      </c>
      <c r="M1866" s="98">
        <v>0</v>
      </c>
      <c r="N1866" s="101">
        <f t="shared" si="1666"/>
        <v>0</v>
      </c>
      <c r="O1866" s="100">
        <v>0</v>
      </c>
      <c r="P1866" s="98">
        <v>0</v>
      </c>
      <c r="Q1866" s="101">
        <f t="shared" si="1667"/>
        <v>0</v>
      </c>
      <c r="R1866" s="100">
        <v>0</v>
      </c>
      <c r="S1866" s="98">
        <v>0</v>
      </c>
      <c r="T1866" s="101">
        <f t="shared" si="1668"/>
        <v>0</v>
      </c>
      <c r="U1866" s="194">
        <v>1</v>
      </c>
      <c r="V1866" s="99">
        <v>1</v>
      </c>
      <c r="W1866" s="98">
        <v>0</v>
      </c>
      <c r="X1866" s="98">
        <v>0</v>
      </c>
      <c r="Y1866" s="101">
        <f t="shared" si="1671"/>
        <v>0</v>
      </c>
      <c r="Z1866" s="101">
        <v>1</v>
      </c>
      <c r="AA1866" s="194">
        <v>0</v>
      </c>
      <c r="AB1866" s="99">
        <v>1</v>
      </c>
      <c r="AC1866" s="98">
        <v>0</v>
      </c>
      <c r="AD1866" s="98">
        <v>0</v>
      </c>
      <c r="AE1866" s="101">
        <f t="shared" si="1669"/>
        <v>0</v>
      </c>
      <c r="AF1866" s="100">
        <v>0</v>
      </c>
      <c r="AG1866" s="98">
        <v>0</v>
      </c>
      <c r="AH1866" s="99">
        <f t="shared" si="1670"/>
        <v>0</v>
      </c>
      <c r="AI1866" s="101">
        <v>1</v>
      </c>
      <c r="AJ1866" s="106"/>
    </row>
    <row r="1867" spans="2:36" s="35" customFormat="1" ht="17.100000000000001" customHeight="1">
      <c r="B1867" s="105"/>
      <c r="C1867" s="54"/>
      <c r="D1867" s="96"/>
      <c r="E1867" s="111"/>
      <c r="F1867" s="112"/>
      <c r="G1867" s="113"/>
      <c r="H1867" s="194">
        <v>1</v>
      </c>
      <c r="I1867" s="98">
        <v>0</v>
      </c>
      <c r="J1867" s="98">
        <v>0</v>
      </c>
      <c r="K1867" s="101">
        <f t="shared" si="1665"/>
        <v>0</v>
      </c>
      <c r="L1867" s="100">
        <v>0</v>
      </c>
      <c r="M1867" s="98">
        <v>0</v>
      </c>
      <c r="N1867" s="101">
        <f t="shared" si="1666"/>
        <v>0</v>
      </c>
      <c r="O1867" s="100">
        <v>0</v>
      </c>
      <c r="P1867" s="98">
        <v>0</v>
      </c>
      <c r="Q1867" s="101">
        <f t="shared" si="1667"/>
        <v>0</v>
      </c>
      <c r="R1867" s="100">
        <v>0</v>
      </c>
      <c r="S1867" s="98">
        <v>0</v>
      </c>
      <c r="T1867" s="101">
        <f t="shared" si="1668"/>
        <v>0</v>
      </c>
      <c r="U1867" s="194">
        <v>1</v>
      </c>
      <c r="V1867" s="99">
        <v>1</v>
      </c>
      <c r="W1867" s="98">
        <v>0</v>
      </c>
      <c r="X1867" s="98">
        <v>0</v>
      </c>
      <c r="Y1867" s="101">
        <f t="shared" si="1671"/>
        <v>0</v>
      </c>
      <c r="Z1867" s="101">
        <v>1</v>
      </c>
      <c r="AA1867" s="194">
        <v>0</v>
      </c>
      <c r="AB1867" s="99">
        <v>1</v>
      </c>
      <c r="AC1867" s="98">
        <v>0</v>
      </c>
      <c r="AD1867" s="98">
        <v>0</v>
      </c>
      <c r="AE1867" s="101">
        <f t="shared" si="1669"/>
        <v>0</v>
      </c>
      <c r="AF1867" s="100">
        <v>0</v>
      </c>
      <c r="AG1867" s="98">
        <v>0</v>
      </c>
      <c r="AH1867" s="99">
        <f t="shared" si="1670"/>
        <v>0</v>
      </c>
      <c r="AI1867" s="101">
        <v>1</v>
      </c>
      <c r="AJ1867" s="106"/>
    </row>
    <row r="1868" spans="2:36" s="126" customFormat="1" ht="17.100000000000001" customHeight="1">
      <c r="B1868" s="118"/>
      <c r="C1868" s="119"/>
      <c r="D1868" s="120"/>
      <c r="E1868" s="121"/>
      <c r="F1868" s="122"/>
      <c r="G1868" s="123"/>
      <c r="H1868" s="194">
        <v>1</v>
      </c>
      <c r="I1868" s="430" t="s">
        <v>201</v>
      </c>
      <c r="J1868" s="430"/>
      <c r="K1868" s="124">
        <f>SUM(K1861:K1867)</f>
        <v>0</v>
      </c>
      <c r="L1868" s="401" t="s">
        <v>201</v>
      </c>
      <c r="M1868" s="402"/>
      <c r="N1868" s="124">
        <f>SUM(N1861:N1867)</f>
        <v>0</v>
      </c>
      <c r="O1868" s="401" t="s">
        <v>201</v>
      </c>
      <c r="P1868" s="402"/>
      <c r="Q1868" s="124">
        <f>SUM(Q1861:Q1867)</f>
        <v>0</v>
      </c>
      <c r="R1868" s="401" t="s">
        <v>201</v>
      </c>
      <c r="S1868" s="402"/>
      <c r="T1868" s="124">
        <f>SUM(T1861:T1867)</f>
        <v>0</v>
      </c>
      <c r="U1868" s="194">
        <v>1</v>
      </c>
      <c r="V1868" s="99">
        <v>1</v>
      </c>
      <c r="W1868" s="430" t="s">
        <v>201</v>
      </c>
      <c r="X1868" s="430"/>
      <c r="Y1868" s="124">
        <f>SUM(Y1861:Y1867)</f>
        <v>0</v>
      </c>
      <c r="Z1868" s="101">
        <v>1</v>
      </c>
      <c r="AA1868" s="194">
        <v>0</v>
      </c>
      <c r="AB1868" s="99">
        <v>1</v>
      </c>
      <c r="AC1868" s="430" t="s">
        <v>201</v>
      </c>
      <c r="AD1868" s="430"/>
      <c r="AE1868" s="124">
        <f>SUM(AE1861:AE1867)</f>
        <v>0</v>
      </c>
      <c r="AF1868" s="431" t="s">
        <v>201</v>
      </c>
      <c r="AG1868" s="430"/>
      <c r="AH1868" s="143">
        <f>SUM(AH1861:AH1867)</f>
        <v>0</v>
      </c>
      <c r="AI1868" s="101">
        <v>1</v>
      </c>
      <c r="AJ1868" s="125"/>
    </row>
    <row r="1869" spans="2:36" s="35" customFormat="1" ht="16.8" customHeight="1">
      <c r="B1869" s="105"/>
      <c r="C1869" s="54">
        <f>'3. Rekap Back Up Non Aspal X'!C252</f>
        <v>23100</v>
      </c>
      <c r="D1869" s="96">
        <f>'3. Rekap Back Up Non Aspal X'!D252</f>
        <v>23200</v>
      </c>
      <c r="E1869" s="111">
        <f>'3. Rekap Back Up Non Aspal X'!E252</f>
        <v>4</v>
      </c>
      <c r="F1869" s="112">
        <f>(100/((D1869-C1869)*E1869))*((K1876*0.05)+(N1876*0.05)+(Q1876*0.05)+(T1876)+(Y1876)+(AE1876*1.5)+(AH1876*1))</f>
        <v>0</v>
      </c>
      <c r="G1869" s="113" t="str">
        <f>IF(F1869&lt;=25,"RB",IF(F1869&lt;=75,"RB",IF(F1869&lt;=100,"RB","RB")))</f>
        <v>RB</v>
      </c>
      <c r="H1869" s="194">
        <v>1</v>
      </c>
      <c r="I1869" s="98">
        <v>0</v>
      </c>
      <c r="J1869" s="98">
        <v>0</v>
      </c>
      <c r="K1869" s="101">
        <f t="shared" ref="K1869:K1875" si="1672">I1869*J1869</f>
        <v>0</v>
      </c>
      <c r="L1869" s="98">
        <v>0</v>
      </c>
      <c r="M1869" s="98">
        <v>0</v>
      </c>
      <c r="N1869" s="101">
        <f t="shared" ref="N1869:N1875" si="1673">L1869*M1869</f>
        <v>0</v>
      </c>
      <c r="O1869" s="98">
        <v>0</v>
      </c>
      <c r="P1869" s="98">
        <v>0</v>
      </c>
      <c r="Q1869" s="101">
        <f t="shared" ref="Q1869:Q1875" si="1674">O1869*P1869</f>
        <v>0</v>
      </c>
      <c r="R1869" s="98">
        <v>0</v>
      </c>
      <c r="S1869" s="98">
        <v>0</v>
      </c>
      <c r="T1869" s="101">
        <f t="shared" ref="T1869:T1875" si="1675">R1869*S1869</f>
        <v>0</v>
      </c>
      <c r="U1869" s="194">
        <v>1</v>
      </c>
      <c r="V1869" s="99">
        <v>1</v>
      </c>
      <c r="W1869" s="98">
        <v>0</v>
      </c>
      <c r="X1869" s="98">
        <v>0</v>
      </c>
      <c r="Y1869" s="101">
        <f>W1869*X1869</f>
        <v>0</v>
      </c>
      <c r="Z1869" s="101">
        <v>1</v>
      </c>
      <c r="AA1869" s="194">
        <v>0</v>
      </c>
      <c r="AB1869" s="99">
        <v>1</v>
      </c>
      <c r="AC1869" s="98">
        <v>0</v>
      </c>
      <c r="AD1869" s="98">
        <v>0</v>
      </c>
      <c r="AE1869" s="101">
        <f t="shared" ref="AE1869:AE1875" si="1676">AC1869*AD1869</f>
        <v>0</v>
      </c>
      <c r="AF1869" s="98">
        <v>0</v>
      </c>
      <c r="AG1869" s="98">
        <v>3</v>
      </c>
      <c r="AH1869" s="99">
        <f t="shared" ref="AH1869:AH1875" si="1677">AF1869*AG1869</f>
        <v>0</v>
      </c>
      <c r="AI1869" s="101">
        <v>1</v>
      </c>
      <c r="AJ1869" s="106"/>
    </row>
    <row r="1870" spans="2:36" s="35" customFormat="1" ht="17.100000000000001" customHeight="1">
      <c r="B1870" s="105"/>
      <c r="C1870" s="54"/>
      <c r="D1870" s="96"/>
      <c r="E1870" s="111"/>
      <c r="F1870" s="112"/>
      <c r="G1870" s="113"/>
      <c r="H1870" s="194">
        <v>1</v>
      </c>
      <c r="I1870" s="98">
        <v>0</v>
      </c>
      <c r="J1870" s="98">
        <v>0</v>
      </c>
      <c r="K1870" s="101">
        <f t="shared" si="1672"/>
        <v>0</v>
      </c>
      <c r="L1870" s="100">
        <v>0</v>
      </c>
      <c r="M1870" s="98">
        <v>0</v>
      </c>
      <c r="N1870" s="101">
        <f t="shared" si="1673"/>
        <v>0</v>
      </c>
      <c r="O1870" s="100">
        <v>0</v>
      </c>
      <c r="P1870" s="98">
        <v>0</v>
      </c>
      <c r="Q1870" s="101">
        <f t="shared" si="1674"/>
        <v>0</v>
      </c>
      <c r="R1870" s="100">
        <v>0</v>
      </c>
      <c r="S1870" s="98">
        <v>0</v>
      </c>
      <c r="T1870" s="101">
        <f t="shared" si="1675"/>
        <v>0</v>
      </c>
      <c r="U1870" s="194">
        <v>1</v>
      </c>
      <c r="V1870" s="99">
        <v>1</v>
      </c>
      <c r="W1870" s="98">
        <v>0</v>
      </c>
      <c r="X1870" s="98">
        <v>0</v>
      </c>
      <c r="Y1870" s="101">
        <f t="shared" ref="Y1870:Y1875" si="1678">W1870*X1870</f>
        <v>0</v>
      </c>
      <c r="Z1870" s="101">
        <v>1</v>
      </c>
      <c r="AA1870" s="194">
        <v>0</v>
      </c>
      <c r="AB1870" s="99">
        <v>1</v>
      </c>
      <c r="AC1870" s="98">
        <v>0</v>
      </c>
      <c r="AD1870" s="98">
        <v>0</v>
      </c>
      <c r="AE1870" s="101">
        <f t="shared" si="1676"/>
        <v>0</v>
      </c>
      <c r="AF1870" s="100">
        <v>0</v>
      </c>
      <c r="AG1870" s="98">
        <v>0</v>
      </c>
      <c r="AH1870" s="99">
        <f t="shared" si="1677"/>
        <v>0</v>
      </c>
      <c r="AI1870" s="101">
        <v>1</v>
      </c>
      <c r="AJ1870" s="106"/>
    </row>
    <row r="1871" spans="2:36" s="35" customFormat="1" ht="17.100000000000001" customHeight="1">
      <c r="B1871" s="105"/>
      <c r="C1871" s="54"/>
      <c r="D1871" s="96"/>
      <c r="E1871" s="111"/>
      <c r="F1871" s="112"/>
      <c r="G1871" s="113"/>
      <c r="H1871" s="194">
        <v>1</v>
      </c>
      <c r="I1871" s="98">
        <v>0</v>
      </c>
      <c r="J1871" s="98">
        <v>0</v>
      </c>
      <c r="K1871" s="101">
        <f t="shared" si="1672"/>
        <v>0</v>
      </c>
      <c r="L1871" s="100">
        <v>0</v>
      </c>
      <c r="M1871" s="98">
        <v>0</v>
      </c>
      <c r="N1871" s="101">
        <f t="shared" si="1673"/>
        <v>0</v>
      </c>
      <c r="O1871" s="100">
        <v>0</v>
      </c>
      <c r="P1871" s="98">
        <v>0</v>
      </c>
      <c r="Q1871" s="101">
        <f t="shared" si="1674"/>
        <v>0</v>
      </c>
      <c r="R1871" s="100">
        <v>0</v>
      </c>
      <c r="S1871" s="98">
        <v>0</v>
      </c>
      <c r="T1871" s="101">
        <f t="shared" si="1675"/>
        <v>0</v>
      </c>
      <c r="U1871" s="194">
        <v>1</v>
      </c>
      <c r="V1871" s="99">
        <v>1</v>
      </c>
      <c r="W1871" s="98">
        <v>0</v>
      </c>
      <c r="X1871" s="98">
        <v>0</v>
      </c>
      <c r="Y1871" s="101">
        <f t="shared" si="1678"/>
        <v>0</v>
      </c>
      <c r="Z1871" s="101">
        <v>1</v>
      </c>
      <c r="AA1871" s="194">
        <v>0</v>
      </c>
      <c r="AB1871" s="99">
        <v>1</v>
      </c>
      <c r="AC1871" s="98">
        <v>0</v>
      </c>
      <c r="AD1871" s="98">
        <v>0</v>
      </c>
      <c r="AE1871" s="101">
        <f t="shared" si="1676"/>
        <v>0</v>
      </c>
      <c r="AF1871" s="100">
        <v>0</v>
      </c>
      <c r="AG1871" s="98">
        <v>0</v>
      </c>
      <c r="AH1871" s="99">
        <f t="shared" si="1677"/>
        <v>0</v>
      </c>
      <c r="AI1871" s="101">
        <v>1</v>
      </c>
      <c r="AJ1871" s="106"/>
    </row>
    <row r="1872" spans="2:36" s="35" customFormat="1" ht="17.100000000000001" customHeight="1">
      <c r="B1872" s="105"/>
      <c r="C1872" s="54"/>
      <c r="D1872" s="96"/>
      <c r="E1872" s="111"/>
      <c r="F1872" s="112"/>
      <c r="G1872" s="113"/>
      <c r="H1872" s="194">
        <v>1</v>
      </c>
      <c r="I1872" s="98">
        <v>0</v>
      </c>
      <c r="J1872" s="98">
        <v>0</v>
      </c>
      <c r="K1872" s="101">
        <f t="shared" si="1672"/>
        <v>0</v>
      </c>
      <c r="L1872" s="100">
        <v>0</v>
      </c>
      <c r="M1872" s="98">
        <v>0</v>
      </c>
      <c r="N1872" s="101">
        <f t="shared" si="1673"/>
        <v>0</v>
      </c>
      <c r="O1872" s="100">
        <v>0</v>
      </c>
      <c r="P1872" s="98">
        <v>0</v>
      </c>
      <c r="Q1872" s="101">
        <f t="shared" si="1674"/>
        <v>0</v>
      </c>
      <c r="R1872" s="100">
        <v>0</v>
      </c>
      <c r="S1872" s="98">
        <v>0</v>
      </c>
      <c r="T1872" s="101">
        <f t="shared" si="1675"/>
        <v>0</v>
      </c>
      <c r="U1872" s="194">
        <v>1</v>
      </c>
      <c r="V1872" s="99">
        <v>1</v>
      </c>
      <c r="W1872" s="98">
        <v>0</v>
      </c>
      <c r="X1872" s="98">
        <v>0</v>
      </c>
      <c r="Y1872" s="101">
        <f t="shared" si="1678"/>
        <v>0</v>
      </c>
      <c r="Z1872" s="101">
        <v>1</v>
      </c>
      <c r="AA1872" s="194">
        <v>0</v>
      </c>
      <c r="AB1872" s="99">
        <v>1</v>
      </c>
      <c r="AC1872" s="98">
        <v>0</v>
      </c>
      <c r="AD1872" s="98">
        <v>0</v>
      </c>
      <c r="AE1872" s="101">
        <f t="shared" si="1676"/>
        <v>0</v>
      </c>
      <c r="AF1872" s="100">
        <v>0</v>
      </c>
      <c r="AG1872" s="98">
        <v>0</v>
      </c>
      <c r="AH1872" s="99">
        <f t="shared" si="1677"/>
        <v>0</v>
      </c>
      <c r="AI1872" s="101">
        <v>1</v>
      </c>
      <c r="AJ1872" s="106"/>
    </row>
    <row r="1873" spans="2:36" s="35" customFormat="1" ht="17.100000000000001" customHeight="1">
      <c r="B1873" s="105"/>
      <c r="C1873" s="54"/>
      <c r="D1873" s="96"/>
      <c r="E1873" s="111"/>
      <c r="F1873" s="112"/>
      <c r="G1873" s="113"/>
      <c r="H1873" s="194">
        <v>1</v>
      </c>
      <c r="I1873" s="98">
        <v>0</v>
      </c>
      <c r="J1873" s="98">
        <v>0</v>
      </c>
      <c r="K1873" s="101">
        <f t="shared" si="1672"/>
        <v>0</v>
      </c>
      <c r="L1873" s="100">
        <v>0</v>
      </c>
      <c r="M1873" s="98">
        <v>0</v>
      </c>
      <c r="N1873" s="101">
        <f t="shared" si="1673"/>
        <v>0</v>
      </c>
      <c r="O1873" s="100">
        <v>0</v>
      </c>
      <c r="P1873" s="98">
        <v>0</v>
      </c>
      <c r="Q1873" s="101">
        <f t="shared" si="1674"/>
        <v>0</v>
      </c>
      <c r="R1873" s="100">
        <v>0</v>
      </c>
      <c r="S1873" s="98">
        <v>0</v>
      </c>
      <c r="T1873" s="101">
        <f t="shared" si="1675"/>
        <v>0</v>
      </c>
      <c r="U1873" s="194">
        <v>1</v>
      </c>
      <c r="V1873" s="99">
        <v>1</v>
      </c>
      <c r="W1873" s="98">
        <v>0</v>
      </c>
      <c r="X1873" s="98">
        <v>0</v>
      </c>
      <c r="Y1873" s="101">
        <f t="shared" si="1678"/>
        <v>0</v>
      </c>
      <c r="Z1873" s="101">
        <v>1</v>
      </c>
      <c r="AA1873" s="194">
        <v>0</v>
      </c>
      <c r="AB1873" s="99">
        <v>1</v>
      </c>
      <c r="AC1873" s="98">
        <v>0</v>
      </c>
      <c r="AD1873" s="98">
        <v>0</v>
      </c>
      <c r="AE1873" s="101">
        <f t="shared" si="1676"/>
        <v>0</v>
      </c>
      <c r="AF1873" s="100">
        <v>0</v>
      </c>
      <c r="AG1873" s="98">
        <v>0</v>
      </c>
      <c r="AH1873" s="99">
        <f t="shared" si="1677"/>
        <v>0</v>
      </c>
      <c r="AI1873" s="101">
        <v>1</v>
      </c>
      <c r="AJ1873" s="106"/>
    </row>
    <row r="1874" spans="2:36" s="35" customFormat="1" ht="17.100000000000001" customHeight="1">
      <c r="B1874" s="105"/>
      <c r="C1874" s="54"/>
      <c r="D1874" s="96"/>
      <c r="E1874" s="111"/>
      <c r="F1874" s="112"/>
      <c r="G1874" s="113"/>
      <c r="H1874" s="194">
        <v>1</v>
      </c>
      <c r="I1874" s="98">
        <v>0</v>
      </c>
      <c r="J1874" s="98">
        <v>0</v>
      </c>
      <c r="K1874" s="101">
        <f t="shared" si="1672"/>
        <v>0</v>
      </c>
      <c r="L1874" s="100">
        <v>0</v>
      </c>
      <c r="M1874" s="98">
        <v>0</v>
      </c>
      <c r="N1874" s="101">
        <f t="shared" si="1673"/>
        <v>0</v>
      </c>
      <c r="O1874" s="100">
        <v>0</v>
      </c>
      <c r="P1874" s="98">
        <v>0</v>
      </c>
      <c r="Q1874" s="101">
        <f t="shared" si="1674"/>
        <v>0</v>
      </c>
      <c r="R1874" s="100">
        <v>0</v>
      </c>
      <c r="S1874" s="98">
        <v>0</v>
      </c>
      <c r="T1874" s="101">
        <f t="shared" si="1675"/>
        <v>0</v>
      </c>
      <c r="U1874" s="194">
        <v>1</v>
      </c>
      <c r="V1874" s="99">
        <v>1</v>
      </c>
      <c r="W1874" s="98">
        <v>0</v>
      </c>
      <c r="X1874" s="98">
        <v>0</v>
      </c>
      <c r="Y1874" s="101">
        <f t="shared" si="1678"/>
        <v>0</v>
      </c>
      <c r="Z1874" s="101">
        <v>1</v>
      </c>
      <c r="AA1874" s="194">
        <v>0</v>
      </c>
      <c r="AB1874" s="99">
        <v>1</v>
      </c>
      <c r="AC1874" s="98">
        <v>0</v>
      </c>
      <c r="AD1874" s="98">
        <v>0</v>
      </c>
      <c r="AE1874" s="101">
        <f t="shared" si="1676"/>
        <v>0</v>
      </c>
      <c r="AF1874" s="100">
        <v>0</v>
      </c>
      <c r="AG1874" s="98">
        <v>0</v>
      </c>
      <c r="AH1874" s="99">
        <f t="shared" si="1677"/>
        <v>0</v>
      </c>
      <c r="AI1874" s="101">
        <v>1</v>
      </c>
      <c r="AJ1874" s="106"/>
    </row>
    <row r="1875" spans="2:36" s="35" customFormat="1" ht="17.100000000000001" customHeight="1">
      <c r="B1875" s="105"/>
      <c r="C1875" s="54"/>
      <c r="D1875" s="96"/>
      <c r="E1875" s="111"/>
      <c r="F1875" s="112"/>
      <c r="G1875" s="113"/>
      <c r="H1875" s="194">
        <v>1</v>
      </c>
      <c r="I1875" s="98">
        <v>0</v>
      </c>
      <c r="J1875" s="98">
        <v>0</v>
      </c>
      <c r="K1875" s="101">
        <f t="shared" si="1672"/>
        <v>0</v>
      </c>
      <c r="L1875" s="100">
        <v>0</v>
      </c>
      <c r="M1875" s="98">
        <v>0</v>
      </c>
      <c r="N1875" s="101">
        <f t="shared" si="1673"/>
        <v>0</v>
      </c>
      <c r="O1875" s="100">
        <v>0</v>
      </c>
      <c r="P1875" s="98">
        <v>0</v>
      </c>
      <c r="Q1875" s="101">
        <f t="shared" si="1674"/>
        <v>0</v>
      </c>
      <c r="R1875" s="100">
        <v>0</v>
      </c>
      <c r="S1875" s="98">
        <v>0</v>
      </c>
      <c r="T1875" s="101">
        <f t="shared" si="1675"/>
        <v>0</v>
      </c>
      <c r="U1875" s="194">
        <v>1</v>
      </c>
      <c r="V1875" s="99">
        <v>1</v>
      </c>
      <c r="W1875" s="98">
        <v>0</v>
      </c>
      <c r="X1875" s="98">
        <v>0</v>
      </c>
      <c r="Y1875" s="101">
        <f t="shared" si="1678"/>
        <v>0</v>
      </c>
      <c r="Z1875" s="101">
        <v>1</v>
      </c>
      <c r="AA1875" s="194">
        <v>0</v>
      </c>
      <c r="AB1875" s="99">
        <v>1</v>
      </c>
      <c r="AC1875" s="98">
        <v>0</v>
      </c>
      <c r="AD1875" s="98">
        <v>0</v>
      </c>
      <c r="AE1875" s="101">
        <f t="shared" si="1676"/>
        <v>0</v>
      </c>
      <c r="AF1875" s="100">
        <v>0</v>
      </c>
      <c r="AG1875" s="98">
        <v>0</v>
      </c>
      <c r="AH1875" s="99">
        <f t="shared" si="1677"/>
        <v>0</v>
      </c>
      <c r="AI1875" s="101">
        <v>1</v>
      </c>
      <c r="AJ1875" s="106"/>
    </row>
    <row r="1876" spans="2:36" s="126" customFormat="1" ht="17.100000000000001" customHeight="1">
      <c r="B1876" s="118"/>
      <c r="C1876" s="119"/>
      <c r="D1876" s="120"/>
      <c r="E1876" s="121"/>
      <c r="F1876" s="122"/>
      <c r="G1876" s="123"/>
      <c r="H1876" s="194">
        <v>1</v>
      </c>
      <c r="I1876" s="430" t="s">
        <v>201</v>
      </c>
      <c r="J1876" s="430"/>
      <c r="K1876" s="124">
        <f>SUM(K1869:K1875)</f>
        <v>0</v>
      </c>
      <c r="L1876" s="401" t="s">
        <v>201</v>
      </c>
      <c r="M1876" s="402"/>
      <c r="N1876" s="124">
        <f>SUM(N1869:N1875)</f>
        <v>0</v>
      </c>
      <c r="O1876" s="401" t="s">
        <v>201</v>
      </c>
      <c r="P1876" s="402"/>
      <c r="Q1876" s="124">
        <f>SUM(Q1869:Q1875)</f>
        <v>0</v>
      </c>
      <c r="R1876" s="401" t="s">
        <v>201</v>
      </c>
      <c r="S1876" s="402"/>
      <c r="T1876" s="124">
        <f>SUM(T1869:T1875)</f>
        <v>0</v>
      </c>
      <c r="U1876" s="194">
        <v>1</v>
      </c>
      <c r="V1876" s="99">
        <v>1</v>
      </c>
      <c r="W1876" s="430" t="s">
        <v>201</v>
      </c>
      <c r="X1876" s="430"/>
      <c r="Y1876" s="124">
        <f>SUM(Y1869:Y1875)</f>
        <v>0</v>
      </c>
      <c r="Z1876" s="101">
        <v>1</v>
      </c>
      <c r="AA1876" s="194">
        <v>0</v>
      </c>
      <c r="AB1876" s="99">
        <v>1</v>
      </c>
      <c r="AC1876" s="430" t="s">
        <v>201</v>
      </c>
      <c r="AD1876" s="430"/>
      <c r="AE1876" s="124">
        <f>SUM(AE1869:AE1875)</f>
        <v>0</v>
      </c>
      <c r="AF1876" s="431" t="s">
        <v>201</v>
      </c>
      <c r="AG1876" s="430"/>
      <c r="AH1876" s="143">
        <f>SUM(AH1869:AH1875)</f>
        <v>0</v>
      </c>
      <c r="AI1876" s="101">
        <v>1</v>
      </c>
      <c r="AJ1876" s="125"/>
    </row>
    <row r="1877" spans="2:36" s="35" customFormat="1" ht="16.8" customHeight="1">
      <c r="B1877" s="105"/>
      <c r="C1877" s="54">
        <f>'3. Rekap Back Up Non Aspal X'!C253</f>
        <v>23200</v>
      </c>
      <c r="D1877" s="96">
        <f>'3. Rekap Back Up Non Aspal X'!D253</f>
        <v>23300</v>
      </c>
      <c r="E1877" s="111">
        <f>'3. Rekap Back Up Non Aspal X'!E253</f>
        <v>4</v>
      </c>
      <c r="F1877" s="112">
        <f>(100/((D1877-C1877)*E1877))*((K1884*0.05)+(N1884*0.05)+(Q1884*0.05)+(T1884)+(Y1884)+(AE1884*1.5)+(AH1884*1))</f>
        <v>0</v>
      </c>
      <c r="G1877" s="113" t="str">
        <f>IF(F1877&lt;=25,"RB",IF(F1877&lt;=75,"RB",IF(F1877&lt;=100,"RB","RB")))</f>
        <v>RB</v>
      </c>
      <c r="H1877" s="194">
        <v>1</v>
      </c>
      <c r="I1877" s="98">
        <v>0</v>
      </c>
      <c r="J1877" s="98">
        <v>0</v>
      </c>
      <c r="K1877" s="101">
        <f t="shared" ref="K1877:K1883" si="1679">I1877*J1877</f>
        <v>0</v>
      </c>
      <c r="L1877" s="98">
        <v>0</v>
      </c>
      <c r="M1877" s="98">
        <v>0</v>
      </c>
      <c r="N1877" s="101">
        <f t="shared" ref="N1877:N1883" si="1680">L1877*M1877</f>
        <v>0</v>
      </c>
      <c r="O1877" s="98">
        <v>0</v>
      </c>
      <c r="P1877" s="98">
        <v>0</v>
      </c>
      <c r="Q1877" s="101">
        <f t="shared" ref="Q1877:Q1883" si="1681">O1877*P1877</f>
        <v>0</v>
      </c>
      <c r="R1877" s="98">
        <v>0</v>
      </c>
      <c r="S1877" s="98">
        <v>0</v>
      </c>
      <c r="T1877" s="101">
        <f t="shared" ref="T1877:T1883" si="1682">R1877*S1877</f>
        <v>0</v>
      </c>
      <c r="U1877" s="194">
        <v>1</v>
      </c>
      <c r="V1877" s="99">
        <v>1</v>
      </c>
      <c r="W1877" s="98">
        <v>0</v>
      </c>
      <c r="X1877" s="98">
        <v>0</v>
      </c>
      <c r="Y1877" s="101">
        <f>W1877*X1877</f>
        <v>0</v>
      </c>
      <c r="Z1877" s="101">
        <v>1</v>
      </c>
      <c r="AA1877" s="194">
        <v>0</v>
      </c>
      <c r="AB1877" s="99">
        <v>1</v>
      </c>
      <c r="AC1877" s="98">
        <v>0</v>
      </c>
      <c r="AD1877" s="98">
        <v>0</v>
      </c>
      <c r="AE1877" s="101">
        <f t="shared" ref="AE1877:AE1883" si="1683">AC1877*AD1877</f>
        <v>0</v>
      </c>
      <c r="AF1877" s="98">
        <v>0</v>
      </c>
      <c r="AG1877" s="98">
        <v>3</v>
      </c>
      <c r="AH1877" s="99">
        <f t="shared" ref="AH1877:AH1883" si="1684">AF1877*AG1877</f>
        <v>0</v>
      </c>
      <c r="AI1877" s="101">
        <v>1</v>
      </c>
      <c r="AJ1877" s="106"/>
    </row>
    <row r="1878" spans="2:36" s="35" customFormat="1" ht="17.100000000000001" customHeight="1">
      <c r="B1878" s="105"/>
      <c r="C1878" s="54"/>
      <c r="D1878" s="96"/>
      <c r="E1878" s="111"/>
      <c r="F1878" s="112"/>
      <c r="G1878" s="113"/>
      <c r="H1878" s="194">
        <v>1</v>
      </c>
      <c r="I1878" s="98">
        <v>0</v>
      </c>
      <c r="J1878" s="98">
        <v>0</v>
      </c>
      <c r="K1878" s="101">
        <f t="shared" si="1679"/>
        <v>0</v>
      </c>
      <c r="L1878" s="100">
        <v>0</v>
      </c>
      <c r="M1878" s="98">
        <v>0</v>
      </c>
      <c r="N1878" s="101">
        <f t="shared" si="1680"/>
        <v>0</v>
      </c>
      <c r="O1878" s="100">
        <v>0</v>
      </c>
      <c r="P1878" s="98">
        <v>0</v>
      </c>
      <c r="Q1878" s="101">
        <f t="shared" si="1681"/>
        <v>0</v>
      </c>
      <c r="R1878" s="100">
        <v>0</v>
      </c>
      <c r="S1878" s="98">
        <v>0</v>
      </c>
      <c r="T1878" s="101">
        <f t="shared" si="1682"/>
        <v>0</v>
      </c>
      <c r="U1878" s="194">
        <v>1</v>
      </c>
      <c r="V1878" s="99">
        <v>1</v>
      </c>
      <c r="W1878" s="98">
        <v>0</v>
      </c>
      <c r="X1878" s="98">
        <v>0</v>
      </c>
      <c r="Y1878" s="101">
        <f t="shared" ref="Y1878:Y1883" si="1685">W1878*X1878</f>
        <v>0</v>
      </c>
      <c r="Z1878" s="101">
        <v>1</v>
      </c>
      <c r="AA1878" s="194">
        <v>0</v>
      </c>
      <c r="AB1878" s="99">
        <v>1</v>
      </c>
      <c r="AC1878" s="98">
        <v>0</v>
      </c>
      <c r="AD1878" s="98">
        <v>0</v>
      </c>
      <c r="AE1878" s="101">
        <f t="shared" si="1683"/>
        <v>0</v>
      </c>
      <c r="AF1878" s="100">
        <v>0</v>
      </c>
      <c r="AG1878" s="98">
        <v>0</v>
      </c>
      <c r="AH1878" s="99">
        <f t="shared" si="1684"/>
        <v>0</v>
      </c>
      <c r="AI1878" s="101">
        <v>1</v>
      </c>
      <c r="AJ1878" s="106"/>
    </row>
    <row r="1879" spans="2:36" s="35" customFormat="1" ht="17.100000000000001" customHeight="1">
      <c r="B1879" s="105"/>
      <c r="C1879" s="54"/>
      <c r="D1879" s="96"/>
      <c r="E1879" s="111"/>
      <c r="F1879" s="112"/>
      <c r="G1879" s="113"/>
      <c r="H1879" s="194">
        <v>1</v>
      </c>
      <c r="I1879" s="98">
        <v>0</v>
      </c>
      <c r="J1879" s="98">
        <v>0</v>
      </c>
      <c r="K1879" s="101">
        <f t="shared" si="1679"/>
        <v>0</v>
      </c>
      <c r="L1879" s="100">
        <v>0</v>
      </c>
      <c r="M1879" s="98">
        <v>0</v>
      </c>
      <c r="N1879" s="101">
        <f t="shared" si="1680"/>
        <v>0</v>
      </c>
      <c r="O1879" s="100">
        <v>0</v>
      </c>
      <c r="P1879" s="98">
        <v>0</v>
      </c>
      <c r="Q1879" s="101">
        <f t="shared" si="1681"/>
        <v>0</v>
      </c>
      <c r="R1879" s="100">
        <v>0</v>
      </c>
      <c r="S1879" s="98">
        <v>0</v>
      </c>
      <c r="T1879" s="101">
        <f t="shared" si="1682"/>
        <v>0</v>
      </c>
      <c r="U1879" s="194">
        <v>1</v>
      </c>
      <c r="V1879" s="99">
        <v>1</v>
      </c>
      <c r="W1879" s="98">
        <v>0</v>
      </c>
      <c r="X1879" s="98">
        <v>0</v>
      </c>
      <c r="Y1879" s="101">
        <f t="shared" si="1685"/>
        <v>0</v>
      </c>
      <c r="Z1879" s="101">
        <v>1</v>
      </c>
      <c r="AA1879" s="194">
        <v>0</v>
      </c>
      <c r="AB1879" s="99">
        <v>1</v>
      </c>
      <c r="AC1879" s="98">
        <v>0</v>
      </c>
      <c r="AD1879" s="98">
        <v>0</v>
      </c>
      <c r="AE1879" s="101">
        <f t="shared" si="1683"/>
        <v>0</v>
      </c>
      <c r="AF1879" s="100">
        <v>0</v>
      </c>
      <c r="AG1879" s="98">
        <v>0</v>
      </c>
      <c r="AH1879" s="99">
        <f t="shared" si="1684"/>
        <v>0</v>
      </c>
      <c r="AI1879" s="101">
        <v>1</v>
      </c>
      <c r="AJ1879" s="106"/>
    </row>
    <row r="1880" spans="2:36" s="35" customFormat="1" ht="17.100000000000001" customHeight="1">
      <c r="B1880" s="105"/>
      <c r="C1880" s="54"/>
      <c r="D1880" s="96"/>
      <c r="E1880" s="111"/>
      <c r="F1880" s="112"/>
      <c r="G1880" s="113"/>
      <c r="H1880" s="194">
        <v>1</v>
      </c>
      <c r="I1880" s="98">
        <v>0</v>
      </c>
      <c r="J1880" s="98">
        <v>0</v>
      </c>
      <c r="K1880" s="101">
        <f t="shared" si="1679"/>
        <v>0</v>
      </c>
      <c r="L1880" s="100">
        <v>0</v>
      </c>
      <c r="M1880" s="98">
        <v>0</v>
      </c>
      <c r="N1880" s="101">
        <f t="shared" si="1680"/>
        <v>0</v>
      </c>
      <c r="O1880" s="100">
        <v>0</v>
      </c>
      <c r="P1880" s="98">
        <v>0</v>
      </c>
      <c r="Q1880" s="101">
        <f t="shared" si="1681"/>
        <v>0</v>
      </c>
      <c r="R1880" s="100">
        <v>0</v>
      </c>
      <c r="S1880" s="98">
        <v>0</v>
      </c>
      <c r="T1880" s="101">
        <f t="shared" si="1682"/>
        <v>0</v>
      </c>
      <c r="U1880" s="194">
        <v>1</v>
      </c>
      <c r="V1880" s="99">
        <v>1</v>
      </c>
      <c r="W1880" s="98">
        <v>0</v>
      </c>
      <c r="X1880" s="98">
        <v>0</v>
      </c>
      <c r="Y1880" s="101">
        <f t="shared" si="1685"/>
        <v>0</v>
      </c>
      <c r="Z1880" s="101">
        <v>1</v>
      </c>
      <c r="AA1880" s="194">
        <v>0</v>
      </c>
      <c r="AB1880" s="99">
        <v>1</v>
      </c>
      <c r="AC1880" s="98">
        <v>0</v>
      </c>
      <c r="AD1880" s="98">
        <v>0</v>
      </c>
      <c r="AE1880" s="101">
        <f t="shared" si="1683"/>
        <v>0</v>
      </c>
      <c r="AF1880" s="100">
        <v>0</v>
      </c>
      <c r="AG1880" s="98">
        <v>0</v>
      </c>
      <c r="AH1880" s="99">
        <f t="shared" si="1684"/>
        <v>0</v>
      </c>
      <c r="AI1880" s="101">
        <v>1</v>
      </c>
      <c r="AJ1880" s="106"/>
    </row>
    <row r="1881" spans="2:36" s="35" customFormat="1" ht="17.100000000000001" customHeight="1">
      <c r="B1881" s="105"/>
      <c r="C1881" s="54"/>
      <c r="D1881" s="96"/>
      <c r="E1881" s="111"/>
      <c r="F1881" s="112"/>
      <c r="G1881" s="113"/>
      <c r="H1881" s="194">
        <v>1</v>
      </c>
      <c r="I1881" s="98">
        <v>0</v>
      </c>
      <c r="J1881" s="98">
        <v>0</v>
      </c>
      <c r="K1881" s="101">
        <f t="shared" si="1679"/>
        <v>0</v>
      </c>
      <c r="L1881" s="100">
        <v>0</v>
      </c>
      <c r="M1881" s="98">
        <v>0</v>
      </c>
      <c r="N1881" s="101">
        <f t="shared" si="1680"/>
        <v>0</v>
      </c>
      <c r="O1881" s="100">
        <v>0</v>
      </c>
      <c r="P1881" s="98">
        <v>0</v>
      </c>
      <c r="Q1881" s="101">
        <f t="shared" si="1681"/>
        <v>0</v>
      </c>
      <c r="R1881" s="100">
        <v>0</v>
      </c>
      <c r="S1881" s="98">
        <v>0</v>
      </c>
      <c r="T1881" s="101">
        <f t="shared" si="1682"/>
        <v>0</v>
      </c>
      <c r="U1881" s="194">
        <v>1</v>
      </c>
      <c r="V1881" s="99">
        <v>1</v>
      </c>
      <c r="W1881" s="98">
        <v>0</v>
      </c>
      <c r="X1881" s="98">
        <v>0</v>
      </c>
      <c r="Y1881" s="101">
        <f t="shared" si="1685"/>
        <v>0</v>
      </c>
      <c r="Z1881" s="101">
        <v>1</v>
      </c>
      <c r="AA1881" s="194">
        <v>0</v>
      </c>
      <c r="AB1881" s="99">
        <v>1</v>
      </c>
      <c r="AC1881" s="98">
        <v>0</v>
      </c>
      <c r="AD1881" s="98">
        <v>0</v>
      </c>
      <c r="AE1881" s="101">
        <f t="shared" si="1683"/>
        <v>0</v>
      </c>
      <c r="AF1881" s="100">
        <v>0</v>
      </c>
      <c r="AG1881" s="98">
        <v>0</v>
      </c>
      <c r="AH1881" s="99">
        <f t="shared" si="1684"/>
        <v>0</v>
      </c>
      <c r="AI1881" s="101">
        <v>1</v>
      </c>
      <c r="AJ1881" s="106"/>
    </row>
    <row r="1882" spans="2:36" s="35" customFormat="1" ht="17.100000000000001" customHeight="1">
      <c r="B1882" s="105"/>
      <c r="C1882" s="54"/>
      <c r="D1882" s="96"/>
      <c r="E1882" s="111"/>
      <c r="F1882" s="112"/>
      <c r="G1882" s="113"/>
      <c r="H1882" s="194">
        <v>1</v>
      </c>
      <c r="I1882" s="98">
        <v>0</v>
      </c>
      <c r="J1882" s="98">
        <v>0</v>
      </c>
      <c r="K1882" s="101">
        <f t="shared" si="1679"/>
        <v>0</v>
      </c>
      <c r="L1882" s="100">
        <v>0</v>
      </c>
      <c r="M1882" s="98">
        <v>0</v>
      </c>
      <c r="N1882" s="101">
        <f t="shared" si="1680"/>
        <v>0</v>
      </c>
      <c r="O1882" s="100">
        <v>0</v>
      </c>
      <c r="P1882" s="98">
        <v>0</v>
      </c>
      <c r="Q1882" s="101">
        <f t="shared" si="1681"/>
        <v>0</v>
      </c>
      <c r="R1882" s="100">
        <v>0</v>
      </c>
      <c r="S1882" s="98">
        <v>0</v>
      </c>
      <c r="T1882" s="101">
        <f t="shared" si="1682"/>
        <v>0</v>
      </c>
      <c r="U1882" s="194">
        <v>1</v>
      </c>
      <c r="V1882" s="99">
        <v>1</v>
      </c>
      <c r="W1882" s="98">
        <v>0</v>
      </c>
      <c r="X1882" s="98">
        <v>0</v>
      </c>
      <c r="Y1882" s="101">
        <f t="shared" si="1685"/>
        <v>0</v>
      </c>
      <c r="Z1882" s="101">
        <v>1</v>
      </c>
      <c r="AA1882" s="194">
        <v>0</v>
      </c>
      <c r="AB1882" s="99">
        <v>1</v>
      </c>
      <c r="AC1882" s="98">
        <v>0</v>
      </c>
      <c r="AD1882" s="98">
        <v>0</v>
      </c>
      <c r="AE1882" s="101">
        <f t="shared" si="1683"/>
        <v>0</v>
      </c>
      <c r="AF1882" s="100">
        <v>0</v>
      </c>
      <c r="AG1882" s="98">
        <v>0</v>
      </c>
      <c r="AH1882" s="99">
        <f t="shared" si="1684"/>
        <v>0</v>
      </c>
      <c r="AI1882" s="101">
        <v>1</v>
      </c>
      <c r="AJ1882" s="106"/>
    </row>
    <row r="1883" spans="2:36" s="35" customFormat="1" ht="17.100000000000001" customHeight="1">
      <c r="B1883" s="105"/>
      <c r="C1883" s="54"/>
      <c r="D1883" s="96"/>
      <c r="E1883" s="111"/>
      <c r="F1883" s="112"/>
      <c r="G1883" s="113"/>
      <c r="H1883" s="194">
        <v>1</v>
      </c>
      <c r="I1883" s="98">
        <v>0</v>
      </c>
      <c r="J1883" s="98">
        <v>0</v>
      </c>
      <c r="K1883" s="101">
        <f t="shared" si="1679"/>
        <v>0</v>
      </c>
      <c r="L1883" s="100">
        <v>0</v>
      </c>
      <c r="M1883" s="98">
        <v>0</v>
      </c>
      <c r="N1883" s="101">
        <f t="shared" si="1680"/>
        <v>0</v>
      </c>
      <c r="O1883" s="100">
        <v>0</v>
      </c>
      <c r="P1883" s="98">
        <v>0</v>
      </c>
      <c r="Q1883" s="101">
        <f t="shared" si="1681"/>
        <v>0</v>
      </c>
      <c r="R1883" s="100">
        <v>0</v>
      </c>
      <c r="S1883" s="98">
        <v>0</v>
      </c>
      <c r="T1883" s="101">
        <f t="shared" si="1682"/>
        <v>0</v>
      </c>
      <c r="U1883" s="194">
        <v>1</v>
      </c>
      <c r="V1883" s="99">
        <v>1</v>
      </c>
      <c r="W1883" s="98">
        <v>0</v>
      </c>
      <c r="X1883" s="98">
        <v>0</v>
      </c>
      <c r="Y1883" s="101">
        <f t="shared" si="1685"/>
        <v>0</v>
      </c>
      <c r="Z1883" s="101">
        <v>1</v>
      </c>
      <c r="AA1883" s="194">
        <v>0</v>
      </c>
      <c r="AB1883" s="99">
        <v>1</v>
      </c>
      <c r="AC1883" s="98">
        <v>0</v>
      </c>
      <c r="AD1883" s="98">
        <v>0</v>
      </c>
      <c r="AE1883" s="101">
        <f t="shared" si="1683"/>
        <v>0</v>
      </c>
      <c r="AF1883" s="100">
        <v>0</v>
      </c>
      <c r="AG1883" s="98">
        <v>0</v>
      </c>
      <c r="AH1883" s="99">
        <f t="shared" si="1684"/>
        <v>0</v>
      </c>
      <c r="AI1883" s="101">
        <v>1</v>
      </c>
      <c r="AJ1883" s="106"/>
    </row>
    <row r="1884" spans="2:36" s="126" customFormat="1" ht="17.100000000000001" customHeight="1">
      <c r="B1884" s="118"/>
      <c r="C1884" s="119"/>
      <c r="D1884" s="120"/>
      <c r="E1884" s="121"/>
      <c r="F1884" s="122"/>
      <c r="G1884" s="123"/>
      <c r="H1884" s="194">
        <v>1</v>
      </c>
      <c r="I1884" s="430" t="s">
        <v>201</v>
      </c>
      <c r="J1884" s="430"/>
      <c r="K1884" s="124">
        <f>SUM(K1877:K1883)</f>
        <v>0</v>
      </c>
      <c r="L1884" s="401" t="s">
        <v>201</v>
      </c>
      <c r="M1884" s="402"/>
      <c r="N1884" s="124">
        <f>SUM(N1877:N1883)</f>
        <v>0</v>
      </c>
      <c r="O1884" s="401" t="s">
        <v>201</v>
      </c>
      <c r="P1884" s="402"/>
      <c r="Q1884" s="124">
        <f>SUM(Q1877:Q1883)</f>
        <v>0</v>
      </c>
      <c r="R1884" s="401" t="s">
        <v>201</v>
      </c>
      <c r="S1884" s="402"/>
      <c r="T1884" s="124">
        <f>SUM(T1877:T1883)</f>
        <v>0</v>
      </c>
      <c r="U1884" s="194">
        <v>1</v>
      </c>
      <c r="V1884" s="99">
        <v>1</v>
      </c>
      <c r="W1884" s="430" t="s">
        <v>201</v>
      </c>
      <c r="X1884" s="430"/>
      <c r="Y1884" s="124">
        <f>SUM(Y1877:Y1883)</f>
        <v>0</v>
      </c>
      <c r="Z1884" s="101">
        <v>1</v>
      </c>
      <c r="AA1884" s="194">
        <v>0</v>
      </c>
      <c r="AB1884" s="99">
        <v>1</v>
      </c>
      <c r="AC1884" s="430" t="s">
        <v>201</v>
      </c>
      <c r="AD1884" s="430"/>
      <c r="AE1884" s="124">
        <f>SUM(AE1877:AE1883)</f>
        <v>0</v>
      </c>
      <c r="AF1884" s="431" t="s">
        <v>201</v>
      </c>
      <c r="AG1884" s="430"/>
      <c r="AH1884" s="143">
        <f>SUM(AH1877:AH1883)</f>
        <v>0</v>
      </c>
      <c r="AI1884" s="101">
        <v>1</v>
      </c>
      <c r="AJ1884" s="125"/>
    </row>
    <row r="1885" spans="2:36" s="35" customFormat="1" ht="16.8" customHeight="1">
      <c r="B1885" s="105"/>
      <c r="C1885" s="54">
        <f>'3. Rekap Back Up Non Aspal X'!C254</f>
        <v>23300</v>
      </c>
      <c r="D1885" s="96">
        <f>'3. Rekap Back Up Non Aspal X'!D254</f>
        <v>23400</v>
      </c>
      <c r="E1885" s="111">
        <f>'3. Rekap Back Up Non Aspal X'!E254</f>
        <v>4</v>
      </c>
      <c r="F1885" s="112">
        <f>(100/((D1885-C1885)*E1885))*((K1892*0.05)+(N1892*0.05)+(Q1892*0.05)+(T1892)+(Y1892)+(AE1892*1.5)+(AH1892*1))</f>
        <v>0</v>
      </c>
      <c r="G1885" s="113" t="str">
        <f>IF(F1885&lt;=25,"RB",IF(F1885&lt;=75,"RB",IF(F1885&lt;=100,"RB","RB")))</f>
        <v>RB</v>
      </c>
      <c r="H1885" s="194">
        <v>1</v>
      </c>
      <c r="I1885" s="98">
        <v>0</v>
      </c>
      <c r="J1885" s="98">
        <v>0</v>
      </c>
      <c r="K1885" s="101">
        <f t="shared" ref="K1885:K1891" si="1686">I1885*J1885</f>
        <v>0</v>
      </c>
      <c r="L1885" s="98">
        <v>0</v>
      </c>
      <c r="M1885" s="98">
        <v>0</v>
      </c>
      <c r="N1885" s="101">
        <f t="shared" ref="N1885:N1891" si="1687">L1885*M1885</f>
        <v>0</v>
      </c>
      <c r="O1885" s="98">
        <v>0</v>
      </c>
      <c r="P1885" s="98">
        <v>0</v>
      </c>
      <c r="Q1885" s="101">
        <f t="shared" ref="Q1885:Q1891" si="1688">O1885*P1885</f>
        <v>0</v>
      </c>
      <c r="R1885" s="98">
        <v>0</v>
      </c>
      <c r="S1885" s="98">
        <v>0</v>
      </c>
      <c r="T1885" s="101">
        <f t="shared" ref="T1885:T1891" si="1689">R1885*S1885</f>
        <v>0</v>
      </c>
      <c r="U1885" s="194">
        <v>1</v>
      </c>
      <c r="V1885" s="99">
        <v>1</v>
      </c>
      <c r="W1885" s="98">
        <v>0</v>
      </c>
      <c r="X1885" s="98">
        <v>0</v>
      </c>
      <c r="Y1885" s="101">
        <f>W1885*X1885</f>
        <v>0</v>
      </c>
      <c r="Z1885" s="101">
        <v>1</v>
      </c>
      <c r="AA1885" s="194">
        <v>0</v>
      </c>
      <c r="AB1885" s="99">
        <v>1</v>
      </c>
      <c r="AC1885" s="98">
        <v>0</v>
      </c>
      <c r="AD1885" s="98">
        <v>0</v>
      </c>
      <c r="AE1885" s="101">
        <f t="shared" ref="AE1885:AE1891" si="1690">AC1885*AD1885</f>
        <v>0</v>
      </c>
      <c r="AF1885" s="98">
        <v>0</v>
      </c>
      <c r="AG1885" s="98">
        <v>3</v>
      </c>
      <c r="AH1885" s="99">
        <f t="shared" ref="AH1885:AH1891" si="1691">AF1885*AG1885</f>
        <v>0</v>
      </c>
      <c r="AI1885" s="101">
        <v>1</v>
      </c>
      <c r="AJ1885" s="106"/>
    </row>
    <row r="1886" spans="2:36" s="35" customFormat="1" ht="17.100000000000001" customHeight="1">
      <c r="B1886" s="105"/>
      <c r="C1886" s="54"/>
      <c r="D1886" s="96"/>
      <c r="E1886" s="111"/>
      <c r="F1886" s="112"/>
      <c r="G1886" s="113"/>
      <c r="H1886" s="194">
        <v>1</v>
      </c>
      <c r="I1886" s="98">
        <v>0</v>
      </c>
      <c r="J1886" s="98">
        <v>0</v>
      </c>
      <c r="K1886" s="101">
        <f t="shared" si="1686"/>
        <v>0</v>
      </c>
      <c r="L1886" s="100">
        <v>0</v>
      </c>
      <c r="M1886" s="98">
        <v>0</v>
      </c>
      <c r="N1886" s="101">
        <f t="shared" si="1687"/>
        <v>0</v>
      </c>
      <c r="O1886" s="100">
        <v>0</v>
      </c>
      <c r="P1886" s="98">
        <v>0</v>
      </c>
      <c r="Q1886" s="101">
        <f t="shared" si="1688"/>
        <v>0</v>
      </c>
      <c r="R1886" s="100">
        <v>0</v>
      </c>
      <c r="S1886" s="98">
        <v>0</v>
      </c>
      <c r="T1886" s="101">
        <f t="shared" si="1689"/>
        <v>0</v>
      </c>
      <c r="U1886" s="194">
        <v>1</v>
      </c>
      <c r="V1886" s="99">
        <v>1</v>
      </c>
      <c r="W1886" s="98">
        <v>0</v>
      </c>
      <c r="X1886" s="98">
        <v>0</v>
      </c>
      <c r="Y1886" s="101">
        <f t="shared" ref="Y1886:Y1891" si="1692">W1886*X1886</f>
        <v>0</v>
      </c>
      <c r="Z1886" s="101">
        <v>1</v>
      </c>
      <c r="AA1886" s="194">
        <v>0</v>
      </c>
      <c r="AB1886" s="99">
        <v>1</v>
      </c>
      <c r="AC1886" s="98">
        <v>0</v>
      </c>
      <c r="AD1886" s="98">
        <v>0</v>
      </c>
      <c r="AE1886" s="101">
        <f t="shared" si="1690"/>
        <v>0</v>
      </c>
      <c r="AF1886" s="100">
        <v>0</v>
      </c>
      <c r="AG1886" s="98">
        <v>0</v>
      </c>
      <c r="AH1886" s="99">
        <f t="shared" si="1691"/>
        <v>0</v>
      </c>
      <c r="AI1886" s="101">
        <v>1</v>
      </c>
      <c r="AJ1886" s="106"/>
    </row>
    <row r="1887" spans="2:36" s="35" customFormat="1" ht="17.100000000000001" customHeight="1">
      <c r="B1887" s="105"/>
      <c r="C1887" s="54"/>
      <c r="D1887" s="96"/>
      <c r="E1887" s="111"/>
      <c r="F1887" s="112"/>
      <c r="G1887" s="113"/>
      <c r="H1887" s="194">
        <v>1</v>
      </c>
      <c r="I1887" s="98">
        <v>0</v>
      </c>
      <c r="J1887" s="98">
        <v>0</v>
      </c>
      <c r="K1887" s="101">
        <f t="shared" si="1686"/>
        <v>0</v>
      </c>
      <c r="L1887" s="100">
        <v>0</v>
      </c>
      <c r="M1887" s="98">
        <v>0</v>
      </c>
      <c r="N1887" s="101">
        <f t="shared" si="1687"/>
        <v>0</v>
      </c>
      <c r="O1887" s="100">
        <v>0</v>
      </c>
      <c r="P1887" s="98">
        <v>0</v>
      </c>
      <c r="Q1887" s="101">
        <f t="shared" si="1688"/>
        <v>0</v>
      </c>
      <c r="R1887" s="100">
        <v>0</v>
      </c>
      <c r="S1887" s="98">
        <v>0</v>
      </c>
      <c r="T1887" s="101">
        <f t="shared" si="1689"/>
        <v>0</v>
      </c>
      <c r="U1887" s="194">
        <v>1</v>
      </c>
      <c r="V1887" s="99">
        <v>1</v>
      </c>
      <c r="W1887" s="98">
        <v>0</v>
      </c>
      <c r="X1887" s="98">
        <v>0</v>
      </c>
      <c r="Y1887" s="101">
        <f t="shared" si="1692"/>
        <v>0</v>
      </c>
      <c r="Z1887" s="101">
        <v>1</v>
      </c>
      <c r="AA1887" s="194">
        <v>0</v>
      </c>
      <c r="AB1887" s="99">
        <v>1</v>
      </c>
      <c r="AC1887" s="98">
        <v>0</v>
      </c>
      <c r="AD1887" s="98">
        <v>0</v>
      </c>
      <c r="AE1887" s="101">
        <f t="shared" si="1690"/>
        <v>0</v>
      </c>
      <c r="AF1887" s="100">
        <v>0</v>
      </c>
      <c r="AG1887" s="98">
        <v>0</v>
      </c>
      <c r="AH1887" s="99">
        <f t="shared" si="1691"/>
        <v>0</v>
      </c>
      <c r="AI1887" s="101">
        <v>1</v>
      </c>
      <c r="AJ1887" s="106"/>
    </row>
    <row r="1888" spans="2:36" s="35" customFormat="1" ht="17.100000000000001" customHeight="1">
      <c r="B1888" s="105"/>
      <c r="C1888" s="54"/>
      <c r="D1888" s="96"/>
      <c r="E1888" s="111"/>
      <c r="F1888" s="112"/>
      <c r="G1888" s="113"/>
      <c r="H1888" s="194">
        <v>1</v>
      </c>
      <c r="I1888" s="98">
        <v>0</v>
      </c>
      <c r="J1888" s="98">
        <v>0</v>
      </c>
      <c r="K1888" s="101">
        <f t="shared" si="1686"/>
        <v>0</v>
      </c>
      <c r="L1888" s="100">
        <v>0</v>
      </c>
      <c r="M1888" s="98">
        <v>0</v>
      </c>
      <c r="N1888" s="101">
        <f t="shared" si="1687"/>
        <v>0</v>
      </c>
      <c r="O1888" s="100">
        <v>0</v>
      </c>
      <c r="P1888" s="98">
        <v>0</v>
      </c>
      <c r="Q1888" s="101">
        <f t="shared" si="1688"/>
        <v>0</v>
      </c>
      <c r="R1888" s="100">
        <v>0</v>
      </c>
      <c r="S1888" s="98">
        <v>0</v>
      </c>
      <c r="T1888" s="101">
        <f t="shared" si="1689"/>
        <v>0</v>
      </c>
      <c r="U1888" s="194">
        <v>1</v>
      </c>
      <c r="V1888" s="99">
        <v>1</v>
      </c>
      <c r="W1888" s="98">
        <v>0</v>
      </c>
      <c r="X1888" s="98">
        <v>0</v>
      </c>
      <c r="Y1888" s="101">
        <f t="shared" si="1692"/>
        <v>0</v>
      </c>
      <c r="Z1888" s="101">
        <v>1</v>
      </c>
      <c r="AA1888" s="194">
        <v>0</v>
      </c>
      <c r="AB1888" s="99">
        <v>1</v>
      </c>
      <c r="AC1888" s="98">
        <v>0</v>
      </c>
      <c r="AD1888" s="98">
        <v>0</v>
      </c>
      <c r="AE1888" s="101">
        <f t="shared" si="1690"/>
        <v>0</v>
      </c>
      <c r="AF1888" s="100">
        <v>0</v>
      </c>
      <c r="AG1888" s="98">
        <v>0</v>
      </c>
      <c r="AH1888" s="99">
        <f t="shared" si="1691"/>
        <v>0</v>
      </c>
      <c r="AI1888" s="101">
        <v>1</v>
      </c>
      <c r="AJ1888" s="106"/>
    </row>
    <row r="1889" spans="2:36" s="35" customFormat="1" ht="17.100000000000001" customHeight="1">
      <c r="B1889" s="105"/>
      <c r="C1889" s="54"/>
      <c r="D1889" s="96"/>
      <c r="E1889" s="111"/>
      <c r="F1889" s="112"/>
      <c r="G1889" s="113"/>
      <c r="H1889" s="194">
        <v>1</v>
      </c>
      <c r="I1889" s="98">
        <v>0</v>
      </c>
      <c r="J1889" s="98">
        <v>0</v>
      </c>
      <c r="K1889" s="101">
        <f t="shared" si="1686"/>
        <v>0</v>
      </c>
      <c r="L1889" s="100">
        <v>0</v>
      </c>
      <c r="M1889" s="98">
        <v>0</v>
      </c>
      <c r="N1889" s="101">
        <f t="shared" si="1687"/>
        <v>0</v>
      </c>
      <c r="O1889" s="100">
        <v>0</v>
      </c>
      <c r="P1889" s="98">
        <v>0</v>
      </c>
      <c r="Q1889" s="101">
        <f t="shared" si="1688"/>
        <v>0</v>
      </c>
      <c r="R1889" s="100">
        <v>0</v>
      </c>
      <c r="S1889" s="98">
        <v>0</v>
      </c>
      <c r="T1889" s="101">
        <f t="shared" si="1689"/>
        <v>0</v>
      </c>
      <c r="U1889" s="194">
        <v>1</v>
      </c>
      <c r="V1889" s="99">
        <v>1</v>
      </c>
      <c r="W1889" s="98">
        <v>0</v>
      </c>
      <c r="X1889" s="98">
        <v>0</v>
      </c>
      <c r="Y1889" s="101">
        <f t="shared" si="1692"/>
        <v>0</v>
      </c>
      <c r="Z1889" s="101">
        <v>1</v>
      </c>
      <c r="AA1889" s="194">
        <v>0</v>
      </c>
      <c r="AB1889" s="99">
        <v>1</v>
      </c>
      <c r="AC1889" s="98">
        <v>0</v>
      </c>
      <c r="AD1889" s="98">
        <v>0</v>
      </c>
      <c r="AE1889" s="101">
        <f t="shared" si="1690"/>
        <v>0</v>
      </c>
      <c r="AF1889" s="100">
        <v>0</v>
      </c>
      <c r="AG1889" s="98">
        <v>0</v>
      </c>
      <c r="AH1889" s="99">
        <f t="shared" si="1691"/>
        <v>0</v>
      </c>
      <c r="AI1889" s="101">
        <v>1</v>
      </c>
      <c r="AJ1889" s="106"/>
    </row>
    <row r="1890" spans="2:36" s="35" customFormat="1" ht="17.100000000000001" customHeight="1">
      <c r="B1890" s="105"/>
      <c r="C1890" s="54"/>
      <c r="D1890" s="96"/>
      <c r="E1890" s="111"/>
      <c r="F1890" s="112"/>
      <c r="G1890" s="113"/>
      <c r="H1890" s="194">
        <v>1</v>
      </c>
      <c r="I1890" s="98">
        <v>0</v>
      </c>
      <c r="J1890" s="98">
        <v>0</v>
      </c>
      <c r="K1890" s="101">
        <f t="shared" si="1686"/>
        <v>0</v>
      </c>
      <c r="L1890" s="100">
        <v>0</v>
      </c>
      <c r="M1890" s="98">
        <v>0</v>
      </c>
      <c r="N1890" s="101">
        <f t="shared" si="1687"/>
        <v>0</v>
      </c>
      <c r="O1890" s="100">
        <v>0</v>
      </c>
      <c r="P1890" s="98">
        <v>0</v>
      </c>
      <c r="Q1890" s="101">
        <f t="shared" si="1688"/>
        <v>0</v>
      </c>
      <c r="R1890" s="100">
        <v>0</v>
      </c>
      <c r="S1890" s="98">
        <v>0</v>
      </c>
      <c r="T1890" s="101">
        <f t="shared" si="1689"/>
        <v>0</v>
      </c>
      <c r="U1890" s="194">
        <v>1</v>
      </c>
      <c r="V1890" s="99">
        <v>1</v>
      </c>
      <c r="W1890" s="98">
        <v>0</v>
      </c>
      <c r="X1890" s="98">
        <v>0</v>
      </c>
      <c r="Y1890" s="101">
        <f t="shared" si="1692"/>
        <v>0</v>
      </c>
      <c r="Z1890" s="101">
        <v>1</v>
      </c>
      <c r="AA1890" s="194">
        <v>0</v>
      </c>
      <c r="AB1890" s="99">
        <v>1</v>
      </c>
      <c r="AC1890" s="98">
        <v>0</v>
      </c>
      <c r="AD1890" s="98">
        <v>0</v>
      </c>
      <c r="AE1890" s="101">
        <f t="shared" si="1690"/>
        <v>0</v>
      </c>
      <c r="AF1890" s="100">
        <v>0</v>
      </c>
      <c r="AG1890" s="98">
        <v>0</v>
      </c>
      <c r="AH1890" s="99">
        <f t="shared" si="1691"/>
        <v>0</v>
      </c>
      <c r="AI1890" s="101">
        <v>1</v>
      </c>
      <c r="AJ1890" s="106"/>
    </row>
    <row r="1891" spans="2:36" s="35" customFormat="1" ht="17.100000000000001" customHeight="1">
      <c r="B1891" s="105"/>
      <c r="C1891" s="54"/>
      <c r="D1891" s="96"/>
      <c r="E1891" s="111"/>
      <c r="F1891" s="112"/>
      <c r="G1891" s="113"/>
      <c r="H1891" s="194">
        <v>1</v>
      </c>
      <c r="I1891" s="98">
        <v>0</v>
      </c>
      <c r="J1891" s="98">
        <v>0</v>
      </c>
      <c r="K1891" s="101">
        <f t="shared" si="1686"/>
        <v>0</v>
      </c>
      <c r="L1891" s="100">
        <v>0</v>
      </c>
      <c r="M1891" s="98">
        <v>0</v>
      </c>
      <c r="N1891" s="101">
        <f t="shared" si="1687"/>
        <v>0</v>
      </c>
      <c r="O1891" s="100">
        <v>0</v>
      </c>
      <c r="P1891" s="98">
        <v>0</v>
      </c>
      <c r="Q1891" s="101">
        <f t="shared" si="1688"/>
        <v>0</v>
      </c>
      <c r="R1891" s="100">
        <v>0</v>
      </c>
      <c r="S1891" s="98">
        <v>0</v>
      </c>
      <c r="T1891" s="101">
        <f t="shared" si="1689"/>
        <v>0</v>
      </c>
      <c r="U1891" s="194">
        <v>1</v>
      </c>
      <c r="V1891" s="99">
        <v>1</v>
      </c>
      <c r="W1891" s="98">
        <v>0</v>
      </c>
      <c r="X1891" s="98">
        <v>0</v>
      </c>
      <c r="Y1891" s="101">
        <f t="shared" si="1692"/>
        <v>0</v>
      </c>
      <c r="Z1891" s="101">
        <v>1</v>
      </c>
      <c r="AA1891" s="194">
        <v>0</v>
      </c>
      <c r="AB1891" s="99">
        <v>1</v>
      </c>
      <c r="AC1891" s="98">
        <v>0</v>
      </c>
      <c r="AD1891" s="98">
        <v>0</v>
      </c>
      <c r="AE1891" s="101">
        <f t="shared" si="1690"/>
        <v>0</v>
      </c>
      <c r="AF1891" s="100">
        <v>0</v>
      </c>
      <c r="AG1891" s="98">
        <v>0</v>
      </c>
      <c r="AH1891" s="99">
        <f t="shared" si="1691"/>
        <v>0</v>
      </c>
      <c r="AI1891" s="101">
        <v>1</v>
      </c>
      <c r="AJ1891" s="106"/>
    </row>
    <row r="1892" spans="2:36" s="126" customFormat="1" ht="17.100000000000001" customHeight="1">
      <c r="B1892" s="118"/>
      <c r="C1892" s="119"/>
      <c r="D1892" s="120"/>
      <c r="E1892" s="121"/>
      <c r="F1892" s="122"/>
      <c r="G1892" s="123"/>
      <c r="H1892" s="194">
        <v>1</v>
      </c>
      <c r="I1892" s="430" t="s">
        <v>201</v>
      </c>
      <c r="J1892" s="430"/>
      <c r="K1892" s="124">
        <f>SUM(K1885:K1891)</f>
        <v>0</v>
      </c>
      <c r="L1892" s="401" t="s">
        <v>201</v>
      </c>
      <c r="M1892" s="402"/>
      <c r="N1892" s="124">
        <f>SUM(N1885:N1891)</f>
        <v>0</v>
      </c>
      <c r="O1892" s="401" t="s">
        <v>201</v>
      </c>
      <c r="P1892" s="402"/>
      <c r="Q1892" s="124">
        <f>SUM(Q1885:Q1891)</f>
        <v>0</v>
      </c>
      <c r="R1892" s="401" t="s">
        <v>201</v>
      </c>
      <c r="S1892" s="402"/>
      <c r="T1892" s="124">
        <f>SUM(T1885:T1891)</f>
        <v>0</v>
      </c>
      <c r="U1892" s="194">
        <v>1</v>
      </c>
      <c r="V1892" s="99">
        <v>1</v>
      </c>
      <c r="W1892" s="430" t="s">
        <v>201</v>
      </c>
      <c r="X1892" s="430"/>
      <c r="Y1892" s="124">
        <f>SUM(Y1885:Y1891)</f>
        <v>0</v>
      </c>
      <c r="Z1892" s="101">
        <v>1</v>
      </c>
      <c r="AA1892" s="194">
        <v>0</v>
      </c>
      <c r="AB1892" s="99">
        <v>1</v>
      </c>
      <c r="AC1892" s="430" t="s">
        <v>201</v>
      </c>
      <c r="AD1892" s="430"/>
      <c r="AE1892" s="124">
        <f>SUM(AE1885:AE1891)</f>
        <v>0</v>
      </c>
      <c r="AF1892" s="431" t="s">
        <v>201</v>
      </c>
      <c r="AG1892" s="430"/>
      <c r="AH1892" s="143">
        <f>SUM(AH1885:AH1891)</f>
        <v>0</v>
      </c>
      <c r="AI1892" s="101">
        <v>1</v>
      </c>
      <c r="AJ1892" s="125"/>
    </row>
    <row r="1893" spans="2:36" s="35" customFormat="1" ht="16.8" customHeight="1">
      <c r="B1893" s="105"/>
      <c r="C1893" s="54">
        <f>'3. Rekap Back Up Non Aspal X'!C255</f>
        <v>23400</v>
      </c>
      <c r="D1893" s="96">
        <f>'3. Rekap Back Up Non Aspal X'!D255</f>
        <v>23500</v>
      </c>
      <c r="E1893" s="111">
        <f>'3. Rekap Back Up Non Aspal X'!E255</f>
        <v>4</v>
      </c>
      <c r="F1893" s="112">
        <f>(100/((D1893-C1893)*E1893))*((K1900*0.05)+(N1900*0.05)+(Q1900*0.05)+(T1900)+(Y1900)+(AE1900*1.5)+(AH1900*1))</f>
        <v>0</v>
      </c>
      <c r="G1893" s="113" t="str">
        <f>IF(F1893&lt;=25,"RB",IF(F1893&lt;=75,"RB",IF(F1893&lt;=100,"RB","RB")))</f>
        <v>RB</v>
      </c>
      <c r="H1893" s="194">
        <v>1</v>
      </c>
      <c r="I1893" s="98">
        <v>0</v>
      </c>
      <c r="J1893" s="98">
        <v>0</v>
      </c>
      <c r="K1893" s="101">
        <f t="shared" ref="K1893:K1899" si="1693">I1893*J1893</f>
        <v>0</v>
      </c>
      <c r="L1893" s="98">
        <v>0</v>
      </c>
      <c r="M1893" s="98">
        <v>0</v>
      </c>
      <c r="N1893" s="101">
        <f t="shared" ref="N1893:N1899" si="1694">L1893*M1893</f>
        <v>0</v>
      </c>
      <c r="O1893" s="98">
        <v>0</v>
      </c>
      <c r="P1893" s="98">
        <v>0</v>
      </c>
      <c r="Q1893" s="101">
        <f t="shared" ref="Q1893:Q1899" si="1695">O1893*P1893</f>
        <v>0</v>
      </c>
      <c r="R1893" s="98">
        <v>0</v>
      </c>
      <c r="S1893" s="98">
        <v>0</v>
      </c>
      <c r="T1893" s="101">
        <f t="shared" ref="T1893:T1899" si="1696">R1893*S1893</f>
        <v>0</v>
      </c>
      <c r="U1893" s="194">
        <v>1</v>
      </c>
      <c r="V1893" s="99">
        <v>1</v>
      </c>
      <c r="W1893" s="98">
        <v>0</v>
      </c>
      <c r="X1893" s="98">
        <v>0</v>
      </c>
      <c r="Y1893" s="101">
        <f>W1893*X1893</f>
        <v>0</v>
      </c>
      <c r="Z1893" s="101">
        <v>1</v>
      </c>
      <c r="AA1893" s="194">
        <v>0</v>
      </c>
      <c r="AB1893" s="99">
        <v>1</v>
      </c>
      <c r="AC1893" s="98">
        <v>0</v>
      </c>
      <c r="AD1893" s="98">
        <v>0</v>
      </c>
      <c r="AE1893" s="101">
        <f t="shared" ref="AE1893:AE1899" si="1697">AC1893*AD1893</f>
        <v>0</v>
      </c>
      <c r="AF1893" s="98">
        <v>0</v>
      </c>
      <c r="AG1893" s="98">
        <v>3</v>
      </c>
      <c r="AH1893" s="99">
        <f t="shared" ref="AH1893:AH1899" si="1698">AF1893*AG1893</f>
        <v>0</v>
      </c>
      <c r="AI1893" s="101">
        <v>1</v>
      </c>
      <c r="AJ1893" s="106"/>
    </row>
    <row r="1894" spans="2:36" s="35" customFormat="1" ht="17.100000000000001" customHeight="1">
      <c r="B1894" s="105"/>
      <c r="C1894" s="54"/>
      <c r="D1894" s="96"/>
      <c r="E1894" s="111"/>
      <c r="F1894" s="112"/>
      <c r="G1894" s="113"/>
      <c r="H1894" s="194">
        <v>1</v>
      </c>
      <c r="I1894" s="98">
        <v>0</v>
      </c>
      <c r="J1894" s="98">
        <v>0</v>
      </c>
      <c r="K1894" s="101">
        <f t="shared" si="1693"/>
        <v>0</v>
      </c>
      <c r="L1894" s="100">
        <v>0</v>
      </c>
      <c r="M1894" s="98">
        <v>0</v>
      </c>
      <c r="N1894" s="101">
        <f t="shared" si="1694"/>
        <v>0</v>
      </c>
      <c r="O1894" s="100">
        <v>0</v>
      </c>
      <c r="P1894" s="98">
        <v>0</v>
      </c>
      <c r="Q1894" s="101">
        <f t="shared" si="1695"/>
        <v>0</v>
      </c>
      <c r="R1894" s="100">
        <v>0</v>
      </c>
      <c r="S1894" s="98">
        <v>0</v>
      </c>
      <c r="T1894" s="101">
        <f t="shared" si="1696"/>
        <v>0</v>
      </c>
      <c r="U1894" s="194">
        <v>1</v>
      </c>
      <c r="V1894" s="99">
        <v>1</v>
      </c>
      <c r="W1894" s="98">
        <v>0</v>
      </c>
      <c r="X1894" s="98">
        <v>0</v>
      </c>
      <c r="Y1894" s="101">
        <f t="shared" ref="Y1894:Y1899" si="1699">W1894*X1894</f>
        <v>0</v>
      </c>
      <c r="Z1894" s="101">
        <v>1</v>
      </c>
      <c r="AA1894" s="194">
        <v>0</v>
      </c>
      <c r="AB1894" s="99">
        <v>1</v>
      </c>
      <c r="AC1894" s="98">
        <v>0</v>
      </c>
      <c r="AD1894" s="98">
        <v>0</v>
      </c>
      <c r="AE1894" s="101">
        <f t="shared" si="1697"/>
        <v>0</v>
      </c>
      <c r="AF1894" s="100">
        <v>0</v>
      </c>
      <c r="AG1894" s="98">
        <v>0</v>
      </c>
      <c r="AH1894" s="99">
        <f t="shared" si="1698"/>
        <v>0</v>
      </c>
      <c r="AI1894" s="101">
        <v>1</v>
      </c>
      <c r="AJ1894" s="106"/>
    </row>
    <row r="1895" spans="2:36" s="35" customFormat="1" ht="17.100000000000001" customHeight="1">
      <c r="B1895" s="105"/>
      <c r="C1895" s="54"/>
      <c r="D1895" s="96"/>
      <c r="E1895" s="111"/>
      <c r="F1895" s="112"/>
      <c r="G1895" s="113"/>
      <c r="H1895" s="194">
        <v>1</v>
      </c>
      <c r="I1895" s="98">
        <v>0</v>
      </c>
      <c r="J1895" s="98">
        <v>0</v>
      </c>
      <c r="K1895" s="101">
        <f t="shared" si="1693"/>
        <v>0</v>
      </c>
      <c r="L1895" s="100">
        <v>0</v>
      </c>
      <c r="M1895" s="98">
        <v>0</v>
      </c>
      <c r="N1895" s="101">
        <f t="shared" si="1694"/>
        <v>0</v>
      </c>
      <c r="O1895" s="100">
        <v>0</v>
      </c>
      <c r="P1895" s="98">
        <v>0</v>
      </c>
      <c r="Q1895" s="101">
        <f t="shared" si="1695"/>
        <v>0</v>
      </c>
      <c r="R1895" s="100">
        <v>0</v>
      </c>
      <c r="S1895" s="98">
        <v>0</v>
      </c>
      <c r="T1895" s="101">
        <f t="shared" si="1696"/>
        <v>0</v>
      </c>
      <c r="U1895" s="194">
        <v>1</v>
      </c>
      <c r="V1895" s="99">
        <v>1</v>
      </c>
      <c r="W1895" s="98">
        <v>0</v>
      </c>
      <c r="X1895" s="98">
        <v>0</v>
      </c>
      <c r="Y1895" s="101">
        <f t="shared" si="1699"/>
        <v>0</v>
      </c>
      <c r="Z1895" s="101">
        <v>1</v>
      </c>
      <c r="AA1895" s="194">
        <v>0</v>
      </c>
      <c r="AB1895" s="99">
        <v>1</v>
      </c>
      <c r="AC1895" s="98">
        <v>0</v>
      </c>
      <c r="AD1895" s="98">
        <v>0</v>
      </c>
      <c r="AE1895" s="101">
        <f t="shared" si="1697"/>
        <v>0</v>
      </c>
      <c r="AF1895" s="100">
        <v>0</v>
      </c>
      <c r="AG1895" s="98">
        <v>0</v>
      </c>
      <c r="AH1895" s="99">
        <f t="shared" si="1698"/>
        <v>0</v>
      </c>
      <c r="AI1895" s="101">
        <v>1</v>
      </c>
      <c r="AJ1895" s="106"/>
    </row>
    <row r="1896" spans="2:36" s="35" customFormat="1" ht="17.100000000000001" customHeight="1">
      <c r="B1896" s="105"/>
      <c r="C1896" s="54"/>
      <c r="D1896" s="96"/>
      <c r="E1896" s="111"/>
      <c r="F1896" s="112"/>
      <c r="G1896" s="113"/>
      <c r="H1896" s="194">
        <v>1</v>
      </c>
      <c r="I1896" s="98">
        <v>0</v>
      </c>
      <c r="J1896" s="98">
        <v>0</v>
      </c>
      <c r="K1896" s="101">
        <f t="shared" si="1693"/>
        <v>0</v>
      </c>
      <c r="L1896" s="100">
        <v>0</v>
      </c>
      <c r="M1896" s="98">
        <v>0</v>
      </c>
      <c r="N1896" s="101">
        <f t="shared" si="1694"/>
        <v>0</v>
      </c>
      <c r="O1896" s="100">
        <v>0</v>
      </c>
      <c r="P1896" s="98">
        <v>0</v>
      </c>
      <c r="Q1896" s="101">
        <f t="shared" si="1695"/>
        <v>0</v>
      </c>
      <c r="R1896" s="100">
        <v>0</v>
      </c>
      <c r="S1896" s="98">
        <v>0</v>
      </c>
      <c r="T1896" s="101">
        <f t="shared" si="1696"/>
        <v>0</v>
      </c>
      <c r="U1896" s="194">
        <v>1</v>
      </c>
      <c r="V1896" s="99">
        <v>1</v>
      </c>
      <c r="W1896" s="98">
        <v>0</v>
      </c>
      <c r="X1896" s="98">
        <v>0</v>
      </c>
      <c r="Y1896" s="101">
        <f t="shared" si="1699"/>
        <v>0</v>
      </c>
      <c r="Z1896" s="101">
        <v>1</v>
      </c>
      <c r="AA1896" s="194">
        <v>0</v>
      </c>
      <c r="AB1896" s="99">
        <v>1</v>
      </c>
      <c r="AC1896" s="98">
        <v>0</v>
      </c>
      <c r="AD1896" s="98">
        <v>0</v>
      </c>
      <c r="AE1896" s="101">
        <f t="shared" si="1697"/>
        <v>0</v>
      </c>
      <c r="AF1896" s="100">
        <v>0</v>
      </c>
      <c r="AG1896" s="98">
        <v>0</v>
      </c>
      <c r="AH1896" s="99">
        <f t="shared" si="1698"/>
        <v>0</v>
      </c>
      <c r="AI1896" s="101">
        <v>1</v>
      </c>
      <c r="AJ1896" s="106"/>
    </row>
    <row r="1897" spans="2:36" s="35" customFormat="1" ht="17.100000000000001" customHeight="1">
      <c r="B1897" s="105"/>
      <c r="C1897" s="54"/>
      <c r="D1897" s="96"/>
      <c r="E1897" s="111"/>
      <c r="F1897" s="112"/>
      <c r="G1897" s="113"/>
      <c r="H1897" s="194">
        <v>1</v>
      </c>
      <c r="I1897" s="98">
        <v>0</v>
      </c>
      <c r="J1897" s="98">
        <v>0</v>
      </c>
      <c r="K1897" s="101">
        <f t="shared" si="1693"/>
        <v>0</v>
      </c>
      <c r="L1897" s="100">
        <v>0</v>
      </c>
      <c r="M1897" s="98">
        <v>0</v>
      </c>
      <c r="N1897" s="101">
        <f t="shared" si="1694"/>
        <v>0</v>
      </c>
      <c r="O1897" s="100">
        <v>0</v>
      </c>
      <c r="P1897" s="98">
        <v>0</v>
      </c>
      <c r="Q1897" s="101">
        <f t="shared" si="1695"/>
        <v>0</v>
      </c>
      <c r="R1897" s="100">
        <v>0</v>
      </c>
      <c r="S1897" s="98">
        <v>0</v>
      </c>
      <c r="T1897" s="101">
        <f t="shared" si="1696"/>
        <v>0</v>
      </c>
      <c r="U1897" s="194">
        <v>1</v>
      </c>
      <c r="V1897" s="99">
        <v>1</v>
      </c>
      <c r="W1897" s="98">
        <v>0</v>
      </c>
      <c r="X1897" s="98">
        <v>0</v>
      </c>
      <c r="Y1897" s="101">
        <f t="shared" si="1699"/>
        <v>0</v>
      </c>
      <c r="Z1897" s="101">
        <v>1</v>
      </c>
      <c r="AA1897" s="194">
        <v>0</v>
      </c>
      <c r="AB1897" s="99">
        <v>1</v>
      </c>
      <c r="AC1897" s="98">
        <v>0</v>
      </c>
      <c r="AD1897" s="98">
        <v>0</v>
      </c>
      <c r="AE1897" s="101">
        <f t="shared" si="1697"/>
        <v>0</v>
      </c>
      <c r="AF1897" s="100">
        <v>0</v>
      </c>
      <c r="AG1897" s="98">
        <v>0</v>
      </c>
      <c r="AH1897" s="99">
        <f t="shared" si="1698"/>
        <v>0</v>
      </c>
      <c r="AI1897" s="101">
        <v>1</v>
      </c>
      <c r="AJ1897" s="106"/>
    </row>
    <row r="1898" spans="2:36" s="35" customFormat="1" ht="17.100000000000001" customHeight="1">
      <c r="B1898" s="105"/>
      <c r="C1898" s="54"/>
      <c r="D1898" s="96"/>
      <c r="E1898" s="111"/>
      <c r="F1898" s="112"/>
      <c r="G1898" s="113"/>
      <c r="H1898" s="194">
        <v>1</v>
      </c>
      <c r="I1898" s="98">
        <v>0</v>
      </c>
      <c r="J1898" s="98">
        <v>0</v>
      </c>
      <c r="K1898" s="101">
        <f t="shared" si="1693"/>
        <v>0</v>
      </c>
      <c r="L1898" s="100">
        <v>0</v>
      </c>
      <c r="M1898" s="98">
        <v>0</v>
      </c>
      <c r="N1898" s="101">
        <f t="shared" si="1694"/>
        <v>0</v>
      </c>
      <c r="O1898" s="100">
        <v>0</v>
      </c>
      <c r="P1898" s="98">
        <v>0</v>
      </c>
      <c r="Q1898" s="101">
        <f t="shared" si="1695"/>
        <v>0</v>
      </c>
      <c r="R1898" s="100">
        <v>0</v>
      </c>
      <c r="S1898" s="98">
        <v>0</v>
      </c>
      <c r="T1898" s="101">
        <f t="shared" si="1696"/>
        <v>0</v>
      </c>
      <c r="U1898" s="194">
        <v>1</v>
      </c>
      <c r="V1898" s="99">
        <v>1</v>
      </c>
      <c r="W1898" s="98">
        <v>0</v>
      </c>
      <c r="X1898" s="98">
        <v>0</v>
      </c>
      <c r="Y1898" s="101">
        <f t="shared" si="1699"/>
        <v>0</v>
      </c>
      <c r="Z1898" s="101">
        <v>1</v>
      </c>
      <c r="AA1898" s="194">
        <v>0</v>
      </c>
      <c r="AB1898" s="99">
        <v>1</v>
      </c>
      <c r="AC1898" s="98">
        <v>0</v>
      </c>
      <c r="AD1898" s="98">
        <v>0</v>
      </c>
      <c r="AE1898" s="101">
        <f t="shared" si="1697"/>
        <v>0</v>
      </c>
      <c r="AF1898" s="100">
        <v>0</v>
      </c>
      <c r="AG1898" s="98">
        <v>0</v>
      </c>
      <c r="AH1898" s="99">
        <f t="shared" si="1698"/>
        <v>0</v>
      </c>
      <c r="AI1898" s="101">
        <v>1</v>
      </c>
      <c r="AJ1898" s="106"/>
    </row>
    <row r="1899" spans="2:36" s="35" customFormat="1" ht="17.100000000000001" customHeight="1">
      <c r="B1899" s="105"/>
      <c r="C1899" s="54"/>
      <c r="D1899" s="96"/>
      <c r="E1899" s="111"/>
      <c r="F1899" s="112"/>
      <c r="G1899" s="113"/>
      <c r="H1899" s="194">
        <v>1</v>
      </c>
      <c r="I1899" s="98">
        <v>0</v>
      </c>
      <c r="J1899" s="98">
        <v>0</v>
      </c>
      <c r="K1899" s="101">
        <f t="shared" si="1693"/>
        <v>0</v>
      </c>
      <c r="L1899" s="100">
        <v>0</v>
      </c>
      <c r="M1899" s="98">
        <v>0</v>
      </c>
      <c r="N1899" s="101">
        <f t="shared" si="1694"/>
        <v>0</v>
      </c>
      <c r="O1899" s="100">
        <v>0</v>
      </c>
      <c r="P1899" s="98">
        <v>0</v>
      </c>
      <c r="Q1899" s="101">
        <f t="shared" si="1695"/>
        <v>0</v>
      </c>
      <c r="R1899" s="100">
        <v>0</v>
      </c>
      <c r="S1899" s="98">
        <v>0</v>
      </c>
      <c r="T1899" s="101">
        <f t="shared" si="1696"/>
        <v>0</v>
      </c>
      <c r="U1899" s="194">
        <v>1</v>
      </c>
      <c r="V1899" s="99">
        <v>1</v>
      </c>
      <c r="W1899" s="98">
        <v>0</v>
      </c>
      <c r="X1899" s="98">
        <v>0</v>
      </c>
      <c r="Y1899" s="101">
        <f t="shared" si="1699"/>
        <v>0</v>
      </c>
      <c r="Z1899" s="101">
        <v>1</v>
      </c>
      <c r="AA1899" s="194">
        <v>0</v>
      </c>
      <c r="AB1899" s="99">
        <v>1</v>
      </c>
      <c r="AC1899" s="98">
        <v>0</v>
      </c>
      <c r="AD1899" s="98">
        <v>0</v>
      </c>
      <c r="AE1899" s="101">
        <f t="shared" si="1697"/>
        <v>0</v>
      </c>
      <c r="AF1899" s="100">
        <v>0</v>
      </c>
      <c r="AG1899" s="98">
        <v>0</v>
      </c>
      <c r="AH1899" s="99">
        <f t="shared" si="1698"/>
        <v>0</v>
      </c>
      <c r="AI1899" s="101">
        <v>1</v>
      </c>
      <c r="AJ1899" s="106"/>
    </row>
    <row r="1900" spans="2:36" s="126" customFormat="1" ht="17.100000000000001" customHeight="1">
      <c r="B1900" s="118"/>
      <c r="C1900" s="119"/>
      <c r="D1900" s="120"/>
      <c r="E1900" s="121"/>
      <c r="F1900" s="122"/>
      <c r="G1900" s="123"/>
      <c r="H1900" s="194">
        <v>1</v>
      </c>
      <c r="I1900" s="430" t="s">
        <v>201</v>
      </c>
      <c r="J1900" s="430"/>
      <c r="K1900" s="124">
        <f>SUM(K1893:K1899)</f>
        <v>0</v>
      </c>
      <c r="L1900" s="401" t="s">
        <v>201</v>
      </c>
      <c r="M1900" s="402"/>
      <c r="N1900" s="124">
        <f>SUM(N1893:N1899)</f>
        <v>0</v>
      </c>
      <c r="O1900" s="401" t="s">
        <v>201</v>
      </c>
      <c r="P1900" s="402"/>
      <c r="Q1900" s="124">
        <f>SUM(Q1893:Q1899)</f>
        <v>0</v>
      </c>
      <c r="R1900" s="401" t="s">
        <v>201</v>
      </c>
      <c r="S1900" s="402"/>
      <c r="T1900" s="124">
        <f>SUM(T1893:T1899)</f>
        <v>0</v>
      </c>
      <c r="U1900" s="194">
        <v>1</v>
      </c>
      <c r="V1900" s="99">
        <v>1</v>
      </c>
      <c r="W1900" s="430" t="s">
        <v>201</v>
      </c>
      <c r="X1900" s="430"/>
      <c r="Y1900" s="124">
        <f>SUM(Y1893:Y1899)</f>
        <v>0</v>
      </c>
      <c r="Z1900" s="101">
        <v>1</v>
      </c>
      <c r="AA1900" s="194">
        <v>0</v>
      </c>
      <c r="AB1900" s="99">
        <v>1</v>
      </c>
      <c r="AC1900" s="430" t="s">
        <v>201</v>
      </c>
      <c r="AD1900" s="430"/>
      <c r="AE1900" s="124">
        <f>SUM(AE1893:AE1899)</f>
        <v>0</v>
      </c>
      <c r="AF1900" s="431" t="s">
        <v>201</v>
      </c>
      <c r="AG1900" s="430"/>
      <c r="AH1900" s="143">
        <f>SUM(AH1893:AH1899)</f>
        <v>0</v>
      </c>
      <c r="AI1900" s="101">
        <v>1</v>
      </c>
      <c r="AJ1900" s="125"/>
    </row>
    <row r="1901" spans="2:36" s="35" customFormat="1" ht="16.8" customHeight="1">
      <c r="B1901" s="105"/>
      <c r="C1901" s="54">
        <f>'3. Rekap Back Up Non Aspal X'!C256</f>
        <v>23500</v>
      </c>
      <c r="D1901" s="96">
        <f>'3. Rekap Back Up Non Aspal X'!D256</f>
        <v>23600</v>
      </c>
      <c r="E1901" s="111">
        <f>'3. Rekap Back Up Non Aspal X'!E256</f>
        <v>4</v>
      </c>
      <c r="F1901" s="112">
        <f>(100/((D1901-C1901)*E1901))*((K1908*0.05)+(N1908*0.05)+(Q1908*0.05)+(T1908)+(Y1908)+(AE1908*1.5)+(AH1908*1))</f>
        <v>0</v>
      </c>
      <c r="G1901" s="113" t="str">
        <f>IF(F1901&lt;=25,"RB",IF(F1901&lt;=75,"RB",IF(F1901&lt;=100,"RB","RB")))</f>
        <v>RB</v>
      </c>
      <c r="H1901" s="194">
        <v>1</v>
      </c>
      <c r="I1901" s="98">
        <v>0</v>
      </c>
      <c r="J1901" s="98">
        <v>0</v>
      </c>
      <c r="K1901" s="101">
        <f t="shared" ref="K1901:K1907" si="1700">I1901*J1901</f>
        <v>0</v>
      </c>
      <c r="L1901" s="98">
        <v>0</v>
      </c>
      <c r="M1901" s="98">
        <v>0</v>
      </c>
      <c r="N1901" s="101">
        <f t="shared" ref="N1901:N1907" si="1701">L1901*M1901</f>
        <v>0</v>
      </c>
      <c r="O1901" s="98">
        <v>0</v>
      </c>
      <c r="P1901" s="98">
        <v>0</v>
      </c>
      <c r="Q1901" s="101">
        <f t="shared" ref="Q1901:Q1907" si="1702">O1901*P1901</f>
        <v>0</v>
      </c>
      <c r="R1901" s="98">
        <v>0</v>
      </c>
      <c r="S1901" s="98">
        <v>0</v>
      </c>
      <c r="T1901" s="101">
        <f t="shared" ref="T1901:T1907" si="1703">R1901*S1901</f>
        <v>0</v>
      </c>
      <c r="U1901" s="194">
        <v>1</v>
      </c>
      <c r="V1901" s="99">
        <v>1</v>
      </c>
      <c r="W1901" s="98">
        <v>0</v>
      </c>
      <c r="X1901" s="98">
        <v>0</v>
      </c>
      <c r="Y1901" s="101">
        <f>W1901*X1901</f>
        <v>0</v>
      </c>
      <c r="Z1901" s="101">
        <v>1</v>
      </c>
      <c r="AA1901" s="194">
        <v>0</v>
      </c>
      <c r="AB1901" s="99">
        <v>1</v>
      </c>
      <c r="AC1901" s="98">
        <v>0</v>
      </c>
      <c r="AD1901" s="98">
        <v>0</v>
      </c>
      <c r="AE1901" s="101">
        <f t="shared" ref="AE1901:AE1907" si="1704">AC1901*AD1901</f>
        <v>0</v>
      </c>
      <c r="AF1901" s="98">
        <v>0</v>
      </c>
      <c r="AG1901" s="98">
        <v>3</v>
      </c>
      <c r="AH1901" s="99">
        <f t="shared" ref="AH1901:AH1907" si="1705">AF1901*AG1901</f>
        <v>0</v>
      </c>
      <c r="AI1901" s="101">
        <v>1</v>
      </c>
      <c r="AJ1901" s="106"/>
    </row>
    <row r="1902" spans="2:36" s="35" customFormat="1" ht="17.100000000000001" customHeight="1">
      <c r="B1902" s="105"/>
      <c r="C1902" s="54"/>
      <c r="D1902" s="96"/>
      <c r="E1902" s="111"/>
      <c r="F1902" s="112"/>
      <c r="G1902" s="113"/>
      <c r="H1902" s="194">
        <v>1</v>
      </c>
      <c r="I1902" s="98">
        <v>0</v>
      </c>
      <c r="J1902" s="98">
        <v>0</v>
      </c>
      <c r="K1902" s="101">
        <f t="shared" si="1700"/>
        <v>0</v>
      </c>
      <c r="L1902" s="100">
        <v>0</v>
      </c>
      <c r="M1902" s="98">
        <v>0</v>
      </c>
      <c r="N1902" s="101">
        <f t="shared" si="1701"/>
        <v>0</v>
      </c>
      <c r="O1902" s="100">
        <v>0</v>
      </c>
      <c r="P1902" s="98">
        <v>0</v>
      </c>
      <c r="Q1902" s="101">
        <f t="shared" si="1702"/>
        <v>0</v>
      </c>
      <c r="R1902" s="100">
        <v>0</v>
      </c>
      <c r="S1902" s="98">
        <v>0</v>
      </c>
      <c r="T1902" s="101">
        <f t="shared" si="1703"/>
        <v>0</v>
      </c>
      <c r="U1902" s="194">
        <v>1</v>
      </c>
      <c r="V1902" s="99">
        <v>1</v>
      </c>
      <c r="W1902" s="98">
        <v>0</v>
      </c>
      <c r="X1902" s="98">
        <v>0</v>
      </c>
      <c r="Y1902" s="101">
        <f t="shared" ref="Y1902:Y1907" si="1706">W1902*X1902</f>
        <v>0</v>
      </c>
      <c r="Z1902" s="101">
        <v>1</v>
      </c>
      <c r="AA1902" s="194">
        <v>0</v>
      </c>
      <c r="AB1902" s="99">
        <v>1</v>
      </c>
      <c r="AC1902" s="98">
        <v>0</v>
      </c>
      <c r="AD1902" s="98">
        <v>0</v>
      </c>
      <c r="AE1902" s="101">
        <f t="shared" si="1704"/>
        <v>0</v>
      </c>
      <c r="AF1902" s="100">
        <v>0</v>
      </c>
      <c r="AG1902" s="98">
        <v>0</v>
      </c>
      <c r="AH1902" s="99">
        <f t="shared" si="1705"/>
        <v>0</v>
      </c>
      <c r="AI1902" s="101">
        <v>1</v>
      </c>
      <c r="AJ1902" s="106"/>
    </row>
    <row r="1903" spans="2:36" s="35" customFormat="1" ht="17.100000000000001" customHeight="1">
      <c r="B1903" s="105"/>
      <c r="C1903" s="54"/>
      <c r="D1903" s="96"/>
      <c r="E1903" s="111"/>
      <c r="F1903" s="112"/>
      <c r="G1903" s="113"/>
      <c r="H1903" s="194">
        <v>1</v>
      </c>
      <c r="I1903" s="98">
        <v>0</v>
      </c>
      <c r="J1903" s="98">
        <v>0</v>
      </c>
      <c r="K1903" s="101">
        <f t="shared" si="1700"/>
        <v>0</v>
      </c>
      <c r="L1903" s="100">
        <v>0</v>
      </c>
      <c r="M1903" s="98">
        <v>0</v>
      </c>
      <c r="N1903" s="101">
        <f t="shared" si="1701"/>
        <v>0</v>
      </c>
      <c r="O1903" s="100">
        <v>0</v>
      </c>
      <c r="P1903" s="98">
        <v>0</v>
      </c>
      <c r="Q1903" s="101">
        <f t="shared" si="1702"/>
        <v>0</v>
      </c>
      <c r="R1903" s="100">
        <v>0</v>
      </c>
      <c r="S1903" s="98">
        <v>0</v>
      </c>
      <c r="T1903" s="101">
        <f t="shared" si="1703"/>
        <v>0</v>
      </c>
      <c r="U1903" s="194">
        <v>1</v>
      </c>
      <c r="V1903" s="99">
        <v>1</v>
      </c>
      <c r="W1903" s="98">
        <v>0</v>
      </c>
      <c r="X1903" s="98">
        <v>0</v>
      </c>
      <c r="Y1903" s="101">
        <f t="shared" si="1706"/>
        <v>0</v>
      </c>
      <c r="Z1903" s="101">
        <v>1</v>
      </c>
      <c r="AA1903" s="194">
        <v>0</v>
      </c>
      <c r="AB1903" s="99">
        <v>1</v>
      </c>
      <c r="AC1903" s="98">
        <v>0</v>
      </c>
      <c r="AD1903" s="98">
        <v>0</v>
      </c>
      <c r="AE1903" s="101">
        <f t="shared" si="1704"/>
        <v>0</v>
      </c>
      <c r="AF1903" s="100">
        <v>0</v>
      </c>
      <c r="AG1903" s="98">
        <v>0</v>
      </c>
      <c r="AH1903" s="99">
        <f t="shared" si="1705"/>
        <v>0</v>
      </c>
      <c r="AI1903" s="101">
        <v>1</v>
      </c>
      <c r="AJ1903" s="106"/>
    </row>
    <row r="1904" spans="2:36" s="35" customFormat="1" ht="17.100000000000001" customHeight="1">
      <c r="B1904" s="105"/>
      <c r="C1904" s="54"/>
      <c r="D1904" s="96"/>
      <c r="E1904" s="111"/>
      <c r="F1904" s="112"/>
      <c r="G1904" s="113"/>
      <c r="H1904" s="194">
        <v>1</v>
      </c>
      <c r="I1904" s="98">
        <v>0</v>
      </c>
      <c r="J1904" s="98">
        <v>0</v>
      </c>
      <c r="K1904" s="101">
        <f t="shared" si="1700"/>
        <v>0</v>
      </c>
      <c r="L1904" s="100">
        <v>0</v>
      </c>
      <c r="M1904" s="98">
        <v>0</v>
      </c>
      <c r="N1904" s="101">
        <f t="shared" si="1701"/>
        <v>0</v>
      </c>
      <c r="O1904" s="100">
        <v>0</v>
      </c>
      <c r="P1904" s="98">
        <v>0</v>
      </c>
      <c r="Q1904" s="101">
        <f t="shared" si="1702"/>
        <v>0</v>
      </c>
      <c r="R1904" s="100">
        <v>0</v>
      </c>
      <c r="S1904" s="98">
        <v>0</v>
      </c>
      <c r="T1904" s="101">
        <f t="shared" si="1703"/>
        <v>0</v>
      </c>
      <c r="U1904" s="194">
        <v>1</v>
      </c>
      <c r="V1904" s="99">
        <v>1</v>
      </c>
      <c r="W1904" s="98">
        <v>0</v>
      </c>
      <c r="X1904" s="98">
        <v>0</v>
      </c>
      <c r="Y1904" s="101">
        <f t="shared" si="1706"/>
        <v>0</v>
      </c>
      <c r="Z1904" s="101">
        <v>1</v>
      </c>
      <c r="AA1904" s="194">
        <v>0</v>
      </c>
      <c r="AB1904" s="99">
        <v>1</v>
      </c>
      <c r="AC1904" s="98">
        <v>0</v>
      </c>
      <c r="AD1904" s="98">
        <v>0</v>
      </c>
      <c r="AE1904" s="101">
        <f t="shared" si="1704"/>
        <v>0</v>
      </c>
      <c r="AF1904" s="100">
        <v>0</v>
      </c>
      <c r="AG1904" s="98">
        <v>0</v>
      </c>
      <c r="AH1904" s="99">
        <f t="shared" si="1705"/>
        <v>0</v>
      </c>
      <c r="AI1904" s="101">
        <v>1</v>
      </c>
      <c r="AJ1904" s="106"/>
    </row>
    <row r="1905" spans="2:36" s="35" customFormat="1" ht="17.100000000000001" customHeight="1">
      <c r="B1905" s="105"/>
      <c r="C1905" s="54"/>
      <c r="D1905" s="96"/>
      <c r="E1905" s="111"/>
      <c r="F1905" s="112"/>
      <c r="G1905" s="113"/>
      <c r="H1905" s="194">
        <v>1</v>
      </c>
      <c r="I1905" s="98">
        <v>0</v>
      </c>
      <c r="J1905" s="98">
        <v>0</v>
      </c>
      <c r="K1905" s="101">
        <f t="shared" si="1700"/>
        <v>0</v>
      </c>
      <c r="L1905" s="100">
        <v>0</v>
      </c>
      <c r="M1905" s="98">
        <v>0</v>
      </c>
      <c r="N1905" s="101">
        <f t="shared" si="1701"/>
        <v>0</v>
      </c>
      <c r="O1905" s="100">
        <v>0</v>
      </c>
      <c r="P1905" s="98">
        <v>0</v>
      </c>
      <c r="Q1905" s="101">
        <f t="shared" si="1702"/>
        <v>0</v>
      </c>
      <c r="R1905" s="100">
        <v>0</v>
      </c>
      <c r="S1905" s="98">
        <v>0</v>
      </c>
      <c r="T1905" s="101">
        <f t="shared" si="1703"/>
        <v>0</v>
      </c>
      <c r="U1905" s="194">
        <v>1</v>
      </c>
      <c r="V1905" s="99">
        <v>1</v>
      </c>
      <c r="W1905" s="98">
        <v>0</v>
      </c>
      <c r="X1905" s="98">
        <v>0</v>
      </c>
      <c r="Y1905" s="101">
        <f t="shared" si="1706"/>
        <v>0</v>
      </c>
      <c r="Z1905" s="101">
        <v>1</v>
      </c>
      <c r="AA1905" s="194">
        <v>0</v>
      </c>
      <c r="AB1905" s="99">
        <v>1</v>
      </c>
      <c r="AC1905" s="98">
        <v>0</v>
      </c>
      <c r="AD1905" s="98">
        <v>0</v>
      </c>
      <c r="AE1905" s="101">
        <f t="shared" si="1704"/>
        <v>0</v>
      </c>
      <c r="AF1905" s="100">
        <v>0</v>
      </c>
      <c r="AG1905" s="98">
        <v>0</v>
      </c>
      <c r="AH1905" s="99">
        <f t="shared" si="1705"/>
        <v>0</v>
      </c>
      <c r="AI1905" s="101">
        <v>1</v>
      </c>
      <c r="AJ1905" s="106"/>
    </row>
    <row r="1906" spans="2:36" s="35" customFormat="1" ht="17.100000000000001" customHeight="1">
      <c r="B1906" s="105"/>
      <c r="C1906" s="54"/>
      <c r="D1906" s="96"/>
      <c r="E1906" s="111"/>
      <c r="F1906" s="112"/>
      <c r="G1906" s="113"/>
      <c r="H1906" s="194">
        <v>1</v>
      </c>
      <c r="I1906" s="98">
        <v>0</v>
      </c>
      <c r="J1906" s="98">
        <v>0</v>
      </c>
      <c r="K1906" s="101">
        <f t="shared" si="1700"/>
        <v>0</v>
      </c>
      <c r="L1906" s="100">
        <v>0</v>
      </c>
      <c r="M1906" s="98">
        <v>0</v>
      </c>
      <c r="N1906" s="101">
        <f t="shared" si="1701"/>
        <v>0</v>
      </c>
      <c r="O1906" s="100">
        <v>0</v>
      </c>
      <c r="P1906" s="98">
        <v>0</v>
      </c>
      <c r="Q1906" s="101">
        <f t="shared" si="1702"/>
        <v>0</v>
      </c>
      <c r="R1906" s="100">
        <v>0</v>
      </c>
      <c r="S1906" s="98">
        <v>0</v>
      </c>
      <c r="T1906" s="101">
        <f t="shared" si="1703"/>
        <v>0</v>
      </c>
      <c r="U1906" s="194">
        <v>1</v>
      </c>
      <c r="V1906" s="99">
        <v>1</v>
      </c>
      <c r="W1906" s="98">
        <v>0</v>
      </c>
      <c r="X1906" s="98">
        <v>0</v>
      </c>
      <c r="Y1906" s="101">
        <f t="shared" si="1706"/>
        <v>0</v>
      </c>
      <c r="Z1906" s="101">
        <v>1</v>
      </c>
      <c r="AA1906" s="194">
        <v>0</v>
      </c>
      <c r="AB1906" s="99">
        <v>1</v>
      </c>
      <c r="AC1906" s="98">
        <v>0</v>
      </c>
      <c r="AD1906" s="98">
        <v>0</v>
      </c>
      <c r="AE1906" s="101">
        <f t="shared" si="1704"/>
        <v>0</v>
      </c>
      <c r="AF1906" s="100">
        <v>0</v>
      </c>
      <c r="AG1906" s="98">
        <v>0</v>
      </c>
      <c r="AH1906" s="99">
        <f t="shared" si="1705"/>
        <v>0</v>
      </c>
      <c r="AI1906" s="101">
        <v>1</v>
      </c>
      <c r="AJ1906" s="106"/>
    </row>
    <row r="1907" spans="2:36" s="35" customFormat="1" ht="17.100000000000001" customHeight="1">
      <c r="B1907" s="105"/>
      <c r="C1907" s="54"/>
      <c r="D1907" s="96"/>
      <c r="E1907" s="111"/>
      <c r="F1907" s="112"/>
      <c r="G1907" s="113"/>
      <c r="H1907" s="194">
        <v>1</v>
      </c>
      <c r="I1907" s="98">
        <v>0</v>
      </c>
      <c r="J1907" s="98">
        <v>0</v>
      </c>
      <c r="K1907" s="101">
        <f t="shared" si="1700"/>
        <v>0</v>
      </c>
      <c r="L1907" s="100">
        <v>0</v>
      </c>
      <c r="M1907" s="98">
        <v>0</v>
      </c>
      <c r="N1907" s="101">
        <f t="shared" si="1701"/>
        <v>0</v>
      </c>
      <c r="O1907" s="100">
        <v>0</v>
      </c>
      <c r="P1907" s="98">
        <v>0</v>
      </c>
      <c r="Q1907" s="101">
        <f t="shared" si="1702"/>
        <v>0</v>
      </c>
      <c r="R1907" s="100">
        <v>0</v>
      </c>
      <c r="S1907" s="98">
        <v>0</v>
      </c>
      <c r="T1907" s="101">
        <f t="shared" si="1703"/>
        <v>0</v>
      </c>
      <c r="U1907" s="194">
        <v>1</v>
      </c>
      <c r="V1907" s="99">
        <v>1</v>
      </c>
      <c r="W1907" s="98">
        <v>0</v>
      </c>
      <c r="X1907" s="98">
        <v>0</v>
      </c>
      <c r="Y1907" s="101">
        <f t="shared" si="1706"/>
        <v>0</v>
      </c>
      <c r="Z1907" s="101">
        <v>1</v>
      </c>
      <c r="AA1907" s="194">
        <v>0</v>
      </c>
      <c r="AB1907" s="99">
        <v>1</v>
      </c>
      <c r="AC1907" s="98">
        <v>0</v>
      </c>
      <c r="AD1907" s="98">
        <v>0</v>
      </c>
      <c r="AE1907" s="101">
        <f t="shared" si="1704"/>
        <v>0</v>
      </c>
      <c r="AF1907" s="100">
        <v>0</v>
      </c>
      <c r="AG1907" s="98">
        <v>0</v>
      </c>
      <c r="AH1907" s="99">
        <f t="shared" si="1705"/>
        <v>0</v>
      </c>
      <c r="AI1907" s="101">
        <v>1</v>
      </c>
      <c r="AJ1907" s="106"/>
    </row>
    <row r="1908" spans="2:36" s="126" customFormat="1" ht="17.100000000000001" customHeight="1">
      <c r="B1908" s="118"/>
      <c r="C1908" s="119"/>
      <c r="D1908" s="120"/>
      <c r="E1908" s="121"/>
      <c r="F1908" s="122"/>
      <c r="G1908" s="123"/>
      <c r="H1908" s="194">
        <v>1</v>
      </c>
      <c r="I1908" s="430" t="s">
        <v>201</v>
      </c>
      <c r="J1908" s="430"/>
      <c r="K1908" s="124">
        <f>SUM(K1901:K1907)</f>
        <v>0</v>
      </c>
      <c r="L1908" s="401" t="s">
        <v>201</v>
      </c>
      <c r="M1908" s="402"/>
      <c r="N1908" s="124">
        <f>SUM(N1901:N1907)</f>
        <v>0</v>
      </c>
      <c r="O1908" s="401" t="s">
        <v>201</v>
      </c>
      <c r="P1908" s="402"/>
      <c r="Q1908" s="124">
        <f>SUM(Q1901:Q1907)</f>
        <v>0</v>
      </c>
      <c r="R1908" s="401" t="s">
        <v>201</v>
      </c>
      <c r="S1908" s="402"/>
      <c r="T1908" s="124">
        <f>SUM(T1901:T1907)</f>
        <v>0</v>
      </c>
      <c r="U1908" s="194">
        <v>1</v>
      </c>
      <c r="V1908" s="99">
        <v>1</v>
      </c>
      <c r="W1908" s="430" t="s">
        <v>201</v>
      </c>
      <c r="X1908" s="430"/>
      <c r="Y1908" s="124">
        <f>SUM(Y1901:Y1907)</f>
        <v>0</v>
      </c>
      <c r="Z1908" s="101">
        <v>1</v>
      </c>
      <c r="AA1908" s="194">
        <v>0</v>
      </c>
      <c r="AB1908" s="99">
        <v>1</v>
      </c>
      <c r="AC1908" s="430" t="s">
        <v>201</v>
      </c>
      <c r="AD1908" s="430"/>
      <c r="AE1908" s="124">
        <f>SUM(AE1901:AE1907)</f>
        <v>0</v>
      </c>
      <c r="AF1908" s="431" t="s">
        <v>201</v>
      </c>
      <c r="AG1908" s="430"/>
      <c r="AH1908" s="143">
        <f>SUM(AH1901:AH1907)</f>
        <v>0</v>
      </c>
      <c r="AI1908" s="101">
        <v>1</v>
      </c>
      <c r="AJ1908" s="125"/>
    </row>
    <row r="1909" spans="2:36" s="35" customFormat="1" ht="16.8" customHeight="1">
      <c r="B1909" s="105"/>
      <c r="C1909" s="54">
        <f>'3. Rekap Back Up Non Aspal X'!C257</f>
        <v>23600</v>
      </c>
      <c r="D1909" s="96">
        <f>'3. Rekap Back Up Non Aspal X'!D257</f>
        <v>23700</v>
      </c>
      <c r="E1909" s="111">
        <f>'3. Rekap Back Up Non Aspal X'!E257</f>
        <v>4</v>
      </c>
      <c r="F1909" s="112">
        <f>(100/((D1909-C1909)*E1909))*((K1916*0.05)+(N1916*0.05)+(Q1916*0.05)+(T1916)+(Y1916)+(AE1916*1.5)+(AH1916*1))</f>
        <v>0</v>
      </c>
      <c r="G1909" s="113" t="str">
        <f>IF(F1909&lt;=25,"RB",IF(F1909&lt;=75,"RB",IF(F1909&lt;=100,"RB","RB")))</f>
        <v>RB</v>
      </c>
      <c r="H1909" s="194">
        <v>1</v>
      </c>
      <c r="I1909" s="98">
        <v>0</v>
      </c>
      <c r="J1909" s="98">
        <v>0</v>
      </c>
      <c r="K1909" s="101">
        <f t="shared" ref="K1909:K1915" si="1707">I1909*J1909</f>
        <v>0</v>
      </c>
      <c r="L1909" s="98">
        <v>0</v>
      </c>
      <c r="M1909" s="98">
        <v>0</v>
      </c>
      <c r="N1909" s="101">
        <f t="shared" ref="N1909:N1915" si="1708">L1909*M1909</f>
        <v>0</v>
      </c>
      <c r="O1909" s="98">
        <v>0</v>
      </c>
      <c r="P1909" s="98">
        <v>0</v>
      </c>
      <c r="Q1909" s="101">
        <f t="shared" ref="Q1909:Q1915" si="1709">O1909*P1909</f>
        <v>0</v>
      </c>
      <c r="R1909" s="98">
        <v>0</v>
      </c>
      <c r="S1909" s="98">
        <v>0</v>
      </c>
      <c r="T1909" s="101">
        <f t="shared" ref="T1909:T1915" si="1710">R1909*S1909</f>
        <v>0</v>
      </c>
      <c r="U1909" s="194">
        <v>1</v>
      </c>
      <c r="V1909" s="99">
        <v>1</v>
      </c>
      <c r="W1909" s="98">
        <v>0</v>
      </c>
      <c r="X1909" s="98">
        <v>0</v>
      </c>
      <c r="Y1909" s="101">
        <f>W1909*X1909</f>
        <v>0</v>
      </c>
      <c r="Z1909" s="101">
        <v>1</v>
      </c>
      <c r="AA1909" s="194">
        <v>0</v>
      </c>
      <c r="AB1909" s="99">
        <v>1</v>
      </c>
      <c r="AC1909" s="98">
        <v>0</v>
      </c>
      <c r="AD1909" s="98">
        <v>0</v>
      </c>
      <c r="AE1909" s="101">
        <f t="shared" ref="AE1909:AE1915" si="1711">AC1909*AD1909</f>
        <v>0</v>
      </c>
      <c r="AF1909" s="98">
        <v>0</v>
      </c>
      <c r="AG1909" s="98">
        <v>3</v>
      </c>
      <c r="AH1909" s="99">
        <f t="shared" ref="AH1909:AH1915" si="1712">AF1909*AG1909</f>
        <v>0</v>
      </c>
      <c r="AI1909" s="101">
        <v>1</v>
      </c>
      <c r="AJ1909" s="106"/>
    </row>
    <row r="1910" spans="2:36" s="35" customFormat="1" ht="17.100000000000001" customHeight="1">
      <c r="B1910" s="105"/>
      <c r="C1910" s="54"/>
      <c r="D1910" s="96"/>
      <c r="E1910" s="111"/>
      <c r="F1910" s="112"/>
      <c r="G1910" s="113"/>
      <c r="H1910" s="194">
        <v>1</v>
      </c>
      <c r="I1910" s="98">
        <v>0</v>
      </c>
      <c r="J1910" s="98">
        <v>0</v>
      </c>
      <c r="K1910" s="101">
        <f t="shared" si="1707"/>
        <v>0</v>
      </c>
      <c r="L1910" s="100">
        <v>0</v>
      </c>
      <c r="M1910" s="98">
        <v>0</v>
      </c>
      <c r="N1910" s="101">
        <f t="shared" si="1708"/>
        <v>0</v>
      </c>
      <c r="O1910" s="100">
        <v>0</v>
      </c>
      <c r="P1910" s="98">
        <v>0</v>
      </c>
      <c r="Q1910" s="101">
        <f t="shared" si="1709"/>
        <v>0</v>
      </c>
      <c r="R1910" s="100">
        <v>0</v>
      </c>
      <c r="S1910" s="98">
        <v>0</v>
      </c>
      <c r="T1910" s="101">
        <f t="shared" si="1710"/>
        <v>0</v>
      </c>
      <c r="U1910" s="194">
        <v>1</v>
      </c>
      <c r="V1910" s="99">
        <v>1</v>
      </c>
      <c r="W1910" s="98">
        <v>0</v>
      </c>
      <c r="X1910" s="98">
        <v>0</v>
      </c>
      <c r="Y1910" s="101">
        <f t="shared" ref="Y1910:Y1915" si="1713">W1910*X1910</f>
        <v>0</v>
      </c>
      <c r="Z1910" s="101">
        <v>1</v>
      </c>
      <c r="AA1910" s="194">
        <v>0</v>
      </c>
      <c r="AB1910" s="99">
        <v>1</v>
      </c>
      <c r="AC1910" s="98">
        <v>0</v>
      </c>
      <c r="AD1910" s="98">
        <v>0</v>
      </c>
      <c r="AE1910" s="101">
        <f t="shared" si="1711"/>
        <v>0</v>
      </c>
      <c r="AF1910" s="100">
        <v>0</v>
      </c>
      <c r="AG1910" s="98">
        <v>0</v>
      </c>
      <c r="AH1910" s="99">
        <f t="shared" si="1712"/>
        <v>0</v>
      </c>
      <c r="AI1910" s="101">
        <v>1</v>
      </c>
      <c r="AJ1910" s="106"/>
    </row>
    <row r="1911" spans="2:36" s="35" customFormat="1" ht="17.100000000000001" customHeight="1">
      <c r="B1911" s="105"/>
      <c r="C1911" s="54"/>
      <c r="D1911" s="96"/>
      <c r="E1911" s="111"/>
      <c r="F1911" s="112"/>
      <c r="G1911" s="113"/>
      <c r="H1911" s="194">
        <v>1</v>
      </c>
      <c r="I1911" s="98">
        <v>0</v>
      </c>
      <c r="J1911" s="98">
        <v>0</v>
      </c>
      <c r="K1911" s="101">
        <f t="shared" si="1707"/>
        <v>0</v>
      </c>
      <c r="L1911" s="100">
        <v>0</v>
      </c>
      <c r="M1911" s="98">
        <v>0</v>
      </c>
      <c r="N1911" s="101">
        <f t="shared" si="1708"/>
        <v>0</v>
      </c>
      <c r="O1911" s="100">
        <v>0</v>
      </c>
      <c r="P1911" s="98">
        <v>0</v>
      </c>
      <c r="Q1911" s="101">
        <f t="shared" si="1709"/>
        <v>0</v>
      </c>
      <c r="R1911" s="100">
        <v>0</v>
      </c>
      <c r="S1911" s="98">
        <v>0</v>
      </c>
      <c r="T1911" s="101">
        <f t="shared" si="1710"/>
        <v>0</v>
      </c>
      <c r="U1911" s="194">
        <v>1</v>
      </c>
      <c r="V1911" s="99">
        <v>1</v>
      </c>
      <c r="W1911" s="98">
        <v>0</v>
      </c>
      <c r="X1911" s="98">
        <v>0</v>
      </c>
      <c r="Y1911" s="101">
        <f t="shared" si="1713"/>
        <v>0</v>
      </c>
      <c r="Z1911" s="101">
        <v>1</v>
      </c>
      <c r="AA1911" s="194">
        <v>0</v>
      </c>
      <c r="AB1911" s="99">
        <v>1</v>
      </c>
      <c r="AC1911" s="98">
        <v>0</v>
      </c>
      <c r="AD1911" s="98">
        <v>0</v>
      </c>
      <c r="AE1911" s="101">
        <f t="shared" si="1711"/>
        <v>0</v>
      </c>
      <c r="AF1911" s="100">
        <v>0</v>
      </c>
      <c r="AG1911" s="98">
        <v>0</v>
      </c>
      <c r="AH1911" s="99">
        <f t="shared" si="1712"/>
        <v>0</v>
      </c>
      <c r="AI1911" s="101">
        <v>1</v>
      </c>
      <c r="AJ1911" s="106"/>
    </row>
    <row r="1912" spans="2:36" s="35" customFormat="1" ht="17.100000000000001" customHeight="1">
      <c r="B1912" s="105"/>
      <c r="C1912" s="54"/>
      <c r="D1912" s="96"/>
      <c r="E1912" s="111"/>
      <c r="F1912" s="112"/>
      <c r="G1912" s="113"/>
      <c r="H1912" s="194">
        <v>1</v>
      </c>
      <c r="I1912" s="98">
        <v>0</v>
      </c>
      <c r="J1912" s="98">
        <v>0</v>
      </c>
      <c r="K1912" s="101">
        <f t="shared" si="1707"/>
        <v>0</v>
      </c>
      <c r="L1912" s="100">
        <v>0</v>
      </c>
      <c r="M1912" s="98">
        <v>0</v>
      </c>
      <c r="N1912" s="101">
        <f t="shared" si="1708"/>
        <v>0</v>
      </c>
      <c r="O1912" s="100">
        <v>0</v>
      </c>
      <c r="P1912" s="98">
        <v>0</v>
      </c>
      <c r="Q1912" s="101">
        <f t="shared" si="1709"/>
        <v>0</v>
      </c>
      <c r="R1912" s="100">
        <v>0</v>
      </c>
      <c r="S1912" s="98">
        <v>0</v>
      </c>
      <c r="T1912" s="101">
        <f t="shared" si="1710"/>
        <v>0</v>
      </c>
      <c r="U1912" s="194">
        <v>1</v>
      </c>
      <c r="V1912" s="99">
        <v>1</v>
      </c>
      <c r="W1912" s="98">
        <v>0</v>
      </c>
      <c r="X1912" s="98">
        <v>0</v>
      </c>
      <c r="Y1912" s="101">
        <f t="shared" si="1713"/>
        <v>0</v>
      </c>
      <c r="Z1912" s="101">
        <v>1</v>
      </c>
      <c r="AA1912" s="194">
        <v>0</v>
      </c>
      <c r="AB1912" s="99">
        <v>1</v>
      </c>
      <c r="AC1912" s="98">
        <v>0</v>
      </c>
      <c r="AD1912" s="98">
        <v>0</v>
      </c>
      <c r="AE1912" s="101">
        <f t="shared" si="1711"/>
        <v>0</v>
      </c>
      <c r="AF1912" s="100">
        <v>0</v>
      </c>
      <c r="AG1912" s="98">
        <v>0</v>
      </c>
      <c r="AH1912" s="99">
        <f t="shared" si="1712"/>
        <v>0</v>
      </c>
      <c r="AI1912" s="101">
        <v>1</v>
      </c>
      <c r="AJ1912" s="106"/>
    </row>
    <row r="1913" spans="2:36" s="35" customFormat="1" ht="17.100000000000001" customHeight="1">
      <c r="B1913" s="105"/>
      <c r="C1913" s="54"/>
      <c r="D1913" s="96"/>
      <c r="E1913" s="111"/>
      <c r="F1913" s="112"/>
      <c r="G1913" s="113"/>
      <c r="H1913" s="194">
        <v>1</v>
      </c>
      <c r="I1913" s="98">
        <v>0</v>
      </c>
      <c r="J1913" s="98">
        <v>0</v>
      </c>
      <c r="K1913" s="101">
        <f t="shared" si="1707"/>
        <v>0</v>
      </c>
      <c r="L1913" s="100">
        <v>0</v>
      </c>
      <c r="M1913" s="98">
        <v>0</v>
      </c>
      <c r="N1913" s="101">
        <f t="shared" si="1708"/>
        <v>0</v>
      </c>
      <c r="O1913" s="100">
        <v>0</v>
      </c>
      <c r="P1913" s="98">
        <v>0</v>
      </c>
      <c r="Q1913" s="101">
        <f t="shared" si="1709"/>
        <v>0</v>
      </c>
      <c r="R1913" s="100">
        <v>0</v>
      </c>
      <c r="S1913" s="98">
        <v>0</v>
      </c>
      <c r="T1913" s="101">
        <f t="shared" si="1710"/>
        <v>0</v>
      </c>
      <c r="U1913" s="194">
        <v>1</v>
      </c>
      <c r="V1913" s="99">
        <v>1</v>
      </c>
      <c r="W1913" s="98">
        <v>0</v>
      </c>
      <c r="X1913" s="98">
        <v>0</v>
      </c>
      <c r="Y1913" s="101">
        <f t="shared" si="1713"/>
        <v>0</v>
      </c>
      <c r="Z1913" s="101">
        <v>1</v>
      </c>
      <c r="AA1913" s="194">
        <v>0</v>
      </c>
      <c r="AB1913" s="99">
        <v>1</v>
      </c>
      <c r="AC1913" s="98">
        <v>0</v>
      </c>
      <c r="AD1913" s="98">
        <v>0</v>
      </c>
      <c r="AE1913" s="101">
        <f t="shared" si="1711"/>
        <v>0</v>
      </c>
      <c r="AF1913" s="100">
        <v>0</v>
      </c>
      <c r="AG1913" s="98">
        <v>0</v>
      </c>
      <c r="AH1913" s="99">
        <f t="shared" si="1712"/>
        <v>0</v>
      </c>
      <c r="AI1913" s="101">
        <v>1</v>
      </c>
      <c r="AJ1913" s="106"/>
    </row>
    <row r="1914" spans="2:36" s="35" customFormat="1" ht="17.100000000000001" customHeight="1">
      <c r="B1914" s="105"/>
      <c r="C1914" s="54"/>
      <c r="D1914" s="96"/>
      <c r="E1914" s="111"/>
      <c r="F1914" s="112"/>
      <c r="G1914" s="113"/>
      <c r="H1914" s="194">
        <v>1</v>
      </c>
      <c r="I1914" s="98">
        <v>0</v>
      </c>
      <c r="J1914" s="98">
        <v>0</v>
      </c>
      <c r="K1914" s="101">
        <f t="shared" si="1707"/>
        <v>0</v>
      </c>
      <c r="L1914" s="100">
        <v>0</v>
      </c>
      <c r="M1914" s="98">
        <v>0</v>
      </c>
      <c r="N1914" s="101">
        <f t="shared" si="1708"/>
        <v>0</v>
      </c>
      <c r="O1914" s="100">
        <v>0</v>
      </c>
      <c r="P1914" s="98">
        <v>0</v>
      </c>
      <c r="Q1914" s="101">
        <f t="shared" si="1709"/>
        <v>0</v>
      </c>
      <c r="R1914" s="100">
        <v>0</v>
      </c>
      <c r="S1914" s="98">
        <v>0</v>
      </c>
      <c r="T1914" s="101">
        <f t="shared" si="1710"/>
        <v>0</v>
      </c>
      <c r="U1914" s="194">
        <v>1</v>
      </c>
      <c r="V1914" s="99">
        <v>1</v>
      </c>
      <c r="W1914" s="98">
        <v>0</v>
      </c>
      <c r="X1914" s="98">
        <v>0</v>
      </c>
      <c r="Y1914" s="101">
        <f t="shared" si="1713"/>
        <v>0</v>
      </c>
      <c r="Z1914" s="101">
        <v>1</v>
      </c>
      <c r="AA1914" s="194">
        <v>0</v>
      </c>
      <c r="AB1914" s="99">
        <v>1</v>
      </c>
      <c r="AC1914" s="98">
        <v>0</v>
      </c>
      <c r="AD1914" s="98">
        <v>0</v>
      </c>
      <c r="AE1914" s="101">
        <f t="shared" si="1711"/>
        <v>0</v>
      </c>
      <c r="AF1914" s="100">
        <v>0</v>
      </c>
      <c r="AG1914" s="98">
        <v>0</v>
      </c>
      <c r="AH1914" s="99">
        <f t="shared" si="1712"/>
        <v>0</v>
      </c>
      <c r="AI1914" s="101">
        <v>1</v>
      </c>
      <c r="AJ1914" s="106"/>
    </row>
    <row r="1915" spans="2:36" s="35" customFormat="1" ht="17.100000000000001" customHeight="1">
      <c r="B1915" s="105"/>
      <c r="C1915" s="54"/>
      <c r="D1915" s="96"/>
      <c r="E1915" s="111"/>
      <c r="F1915" s="112"/>
      <c r="G1915" s="113"/>
      <c r="H1915" s="194">
        <v>1</v>
      </c>
      <c r="I1915" s="98">
        <v>0</v>
      </c>
      <c r="J1915" s="98">
        <v>0</v>
      </c>
      <c r="K1915" s="101">
        <f t="shared" si="1707"/>
        <v>0</v>
      </c>
      <c r="L1915" s="100">
        <v>0</v>
      </c>
      <c r="M1915" s="98">
        <v>0</v>
      </c>
      <c r="N1915" s="101">
        <f t="shared" si="1708"/>
        <v>0</v>
      </c>
      <c r="O1915" s="100">
        <v>0</v>
      </c>
      <c r="P1915" s="98">
        <v>0</v>
      </c>
      <c r="Q1915" s="101">
        <f t="shared" si="1709"/>
        <v>0</v>
      </c>
      <c r="R1915" s="100">
        <v>0</v>
      </c>
      <c r="S1915" s="98">
        <v>0</v>
      </c>
      <c r="T1915" s="101">
        <f t="shared" si="1710"/>
        <v>0</v>
      </c>
      <c r="U1915" s="194">
        <v>1</v>
      </c>
      <c r="V1915" s="99">
        <v>1</v>
      </c>
      <c r="W1915" s="98">
        <v>0</v>
      </c>
      <c r="X1915" s="98">
        <v>0</v>
      </c>
      <c r="Y1915" s="101">
        <f t="shared" si="1713"/>
        <v>0</v>
      </c>
      <c r="Z1915" s="101">
        <v>1</v>
      </c>
      <c r="AA1915" s="194">
        <v>0</v>
      </c>
      <c r="AB1915" s="99">
        <v>1</v>
      </c>
      <c r="AC1915" s="98">
        <v>0</v>
      </c>
      <c r="AD1915" s="98">
        <v>0</v>
      </c>
      <c r="AE1915" s="101">
        <f t="shared" si="1711"/>
        <v>0</v>
      </c>
      <c r="AF1915" s="100">
        <v>0</v>
      </c>
      <c r="AG1915" s="98">
        <v>0</v>
      </c>
      <c r="AH1915" s="99">
        <f t="shared" si="1712"/>
        <v>0</v>
      </c>
      <c r="AI1915" s="101">
        <v>1</v>
      </c>
      <c r="AJ1915" s="106"/>
    </row>
    <row r="1916" spans="2:36" s="126" customFormat="1" ht="17.100000000000001" customHeight="1" thickBot="1">
      <c r="B1916" s="128"/>
      <c r="C1916" s="154"/>
      <c r="D1916" s="155"/>
      <c r="E1916" s="156"/>
      <c r="F1916" s="129"/>
      <c r="G1916" s="130"/>
      <c r="H1916" s="195">
        <v>1</v>
      </c>
      <c r="I1916" s="432" t="s">
        <v>201</v>
      </c>
      <c r="J1916" s="432"/>
      <c r="K1916" s="131">
        <f>SUM(K1909:K1915)</f>
        <v>0</v>
      </c>
      <c r="L1916" s="403" t="s">
        <v>201</v>
      </c>
      <c r="M1916" s="404"/>
      <c r="N1916" s="131">
        <f>SUM(N1909:N1915)</f>
        <v>0</v>
      </c>
      <c r="O1916" s="403" t="s">
        <v>201</v>
      </c>
      <c r="P1916" s="404"/>
      <c r="Q1916" s="131">
        <f>SUM(Q1909:Q1915)</f>
        <v>0</v>
      </c>
      <c r="R1916" s="403" t="s">
        <v>201</v>
      </c>
      <c r="S1916" s="404"/>
      <c r="T1916" s="131">
        <f>SUM(T1909:T1915)</f>
        <v>0</v>
      </c>
      <c r="U1916" s="195">
        <v>1</v>
      </c>
      <c r="V1916" s="165">
        <v>1</v>
      </c>
      <c r="W1916" s="432" t="s">
        <v>201</v>
      </c>
      <c r="X1916" s="432"/>
      <c r="Y1916" s="131">
        <f>SUM(Y1909:Y1915)</f>
        <v>0</v>
      </c>
      <c r="Z1916" s="133">
        <v>1</v>
      </c>
      <c r="AA1916" s="195">
        <v>0</v>
      </c>
      <c r="AB1916" s="165">
        <v>1</v>
      </c>
      <c r="AC1916" s="432" t="s">
        <v>201</v>
      </c>
      <c r="AD1916" s="432"/>
      <c r="AE1916" s="131">
        <f>SUM(AE1909:AE1915)</f>
        <v>0</v>
      </c>
      <c r="AF1916" s="433" t="s">
        <v>201</v>
      </c>
      <c r="AG1916" s="432"/>
      <c r="AH1916" s="144">
        <f>SUM(AH1909:AH1915)</f>
        <v>0</v>
      </c>
      <c r="AI1916" s="133">
        <v>1</v>
      </c>
      <c r="AJ1916" s="134"/>
    </row>
    <row r="1917" spans="2:36" s="35" customFormat="1" ht="16.8" customHeight="1">
      <c r="B1917" s="114"/>
      <c r="C1917" s="157">
        <f>'3. Rekap Back Up Non Aspal X'!C258</f>
        <v>23700</v>
      </c>
      <c r="D1917" s="158">
        <f>'3. Rekap Back Up Non Aspal X'!D258</f>
        <v>23800</v>
      </c>
      <c r="E1917" s="159">
        <f>'3. Rekap Back Up Non Aspal X'!E258</f>
        <v>4</v>
      </c>
      <c r="F1917" s="115">
        <f>(100/((D1917-C1917)*E1917))*((K1924*0.05)+(N1924*0.05)+(Q1924*0.05)+(T1924)+(Y1924)+(AE1924*1.5)+(AH1924*1))</f>
        <v>0</v>
      </c>
      <c r="G1917" s="116" t="str">
        <f>IF(F1917&lt;=25,"RB",IF(F1917&lt;=75,"RB",IF(F1917&lt;=100,"RB","RB")))</f>
        <v>RB</v>
      </c>
      <c r="H1917" s="196">
        <v>1</v>
      </c>
      <c r="I1917" s="136">
        <v>0</v>
      </c>
      <c r="J1917" s="136">
        <v>0</v>
      </c>
      <c r="K1917" s="137">
        <f t="shared" ref="K1917:K1923" si="1714">I1917*J1917</f>
        <v>0</v>
      </c>
      <c r="L1917" s="136">
        <v>0</v>
      </c>
      <c r="M1917" s="136">
        <v>0</v>
      </c>
      <c r="N1917" s="137">
        <f t="shared" ref="N1917:N1923" si="1715">L1917*M1917</f>
        <v>0</v>
      </c>
      <c r="O1917" s="136">
        <v>0</v>
      </c>
      <c r="P1917" s="136">
        <v>3</v>
      </c>
      <c r="Q1917" s="137">
        <f t="shared" ref="Q1917:Q1923" si="1716">O1917*P1917</f>
        <v>0</v>
      </c>
      <c r="R1917" s="136">
        <v>0</v>
      </c>
      <c r="S1917" s="136">
        <v>0</v>
      </c>
      <c r="T1917" s="137">
        <f t="shared" ref="T1917:T1923" si="1717">R1917*S1917</f>
        <v>0</v>
      </c>
      <c r="U1917" s="196">
        <v>1</v>
      </c>
      <c r="V1917" s="138">
        <v>1</v>
      </c>
      <c r="W1917" s="136">
        <v>0</v>
      </c>
      <c r="X1917" s="136">
        <v>0</v>
      </c>
      <c r="Y1917" s="137">
        <f>W1917*X1917</f>
        <v>0</v>
      </c>
      <c r="Z1917" s="137">
        <v>1</v>
      </c>
      <c r="AA1917" s="196">
        <v>0</v>
      </c>
      <c r="AB1917" s="138">
        <v>1</v>
      </c>
      <c r="AC1917" s="136">
        <v>0</v>
      </c>
      <c r="AD1917" s="136">
        <v>0</v>
      </c>
      <c r="AE1917" s="137">
        <f t="shared" ref="AE1917:AE1923" si="1718">AC1917*AD1917</f>
        <v>0</v>
      </c>
      <c r="AF1917" s="136">
        <v>0</v>
      </c>
      <c r="AG1917" s="136">
        <v>0</v>
      </c>
      <c r="AH1917" s="138">
        <f t="shared" ref="AH1917:AH1923" si="1719">AF1917*AG1917</f>
        <v>0</v>
      </c>
      <c r="AI1917" s="137">
        <v>1</v>
      </c>
      <c r="AJ1917" s="139"/>
    </row>
    <row r="1918" spans="2:36" s="35" customFormat="1" ht="17.100000000000001" customHeight="1">
      <c r="B1918" s="105"/>
      <c r="C1918" s="54"/>
      <c r="D1918" s="96"/>
      <c r="E1918" s="111"/>
      <c r="F1918" s="112"/>
      <c r="G1918" s="113"/>
      <c r="H1918" s="194">
        <v>1</v>
      </c>
      <c r="I1918" s="98">
        <v>0</v>
      </c>
      <c r="J1918" s="98">
        <v>0</v>
      </c>
      <c r="K1918" s="101">
        <f t="shared" si="1714"/>
        <v>0</v>
      </c>
      <c r="L1918" s="100">
        <v>0</v>
      </c>
      <c r="M1918" s="98">
        <v>0</v>
      </c>
      <c r="N1918" s="101">
        <f t="shared" si="1715"/>
        <v>0</v>
      </c>
      <c r="O1918" s="100">
        <v>0</v>
      </c>
      <c r="P1918" s="98">
        <v>0</v>
      </c>
      <c r="Q1918" s="101">
        <f t="shared" si="1716"/>
        <v>0</v>
      </c>
      <c r="R1918" s="100">
        <v>0</v>
      </c>
      <c r="S1918" s="98">
        <v>0</v>
      </c>
      <c r="T1918" s="101">
        <f t="shared" si="1717"/>
        <v>0</v>
      </c>
      <c r="U1918" s="194">
        <v>1</v>
      </c>
      <c r="V1918" s="99">
        <v>1</v>
      </c>
      <c r="W1918" s="98">
        <v>0</v>
      </c>
      <c r="X1918" s="98">
        <v>0</v>
      </c>
      <c r="Y1918" s="101">
        <f t="shared" ref="Y1918:Y1923" si="1720">W1918*X1918</f>
        <v>0</v>
      </c>
      <c r="Z1918" s="101">
        <v>1</v>
      </c>
      <c r="AA1918" s="194">
        <v>0</v>
      </c>
      <c r="AB1918" s="99">
        <v>1</v>
      </c>
      <c r="AC1918" s="98">
        <v>0</v>
      </c>
      <c r="AD1918" s="98">
        <v>0</v>
      </c>
      <c r="AE1918" s="101">
        <f t="shared" si="1718"/>
        <v>0</v>
      </c>
      <c r="AF1918" s="100">
        <v>0</v>
      </c>
      <c r="AG1918" s="98">
        <v>0</v>
      </c>
      <c r="AH1918" s="99">
        <f t="shared" si="1719"/>
        <v>0</v>
      </c>
      <c r="AI1918" s="101">
        <v>1</v>
      </c>
      <c r="AJ1918" s="106"/>
    </row>
    <row r="1919" spans="2:36" s="35" customFormat="1" ht="17.100000000000001" customHeight="1">
      <c r="B1919" s="105"/>
      <c r="C1919" s="54"/>
      <c r="D1919" s="96"/>
      <c r="E1919" s="111"/>
      <c r="F1919" s="112"/>
      <c r="G1919" s="113"/>
      <c r="H1919" s="194">
        <v>1</v>
      </c>
      <c r="I1919" s="98">
        <v>0</v>
      </c>
      <c r="J1919" s="98">
        <v>0</v>
      </c>
      <c r="K1919" s="101">
        <f t="shared" si="1714"/>
        <v>0</v>
      </c>
      <c r="L1919" s="100">
        <v>0</v>
      </c>
      <c r="M1919" s="98">
        <v>0</v>
      </c>
      <c r="N1919" s="101">
        <f t="shared" si="1715"/>
        <v>0</v>
      </c>
      <c r="O1919" s="100">
        <v>0</v>
      </c>
      <c r="P1919" s="98">
        <v>0</v>
      </c>
      <c r="Q1919" s="101">
        <f t="shared" si="1716"/>
        <v>0</v>
      </c>
      <c r="R1919" s="100">
        <v>0</v>
      </c>
      <c r="S1919" s="98">
        <v>0</v>
      </c>
      <c r="T1919" s="101">
        <f t="shared" si="1717"/>
        <v>0</v>
      </c>
      <c r="U1919" s="194">
        <v>1</v>
      </c>
      <c r="V1919" s="99">
        <v>1</v>
      </c>
      <c r="W1919" s="98">
        <v>0</v>
      </c>
      <c r="X1919" s="98">
        <v>0</v>
      </c>
      <c r="Y1919" s="101">
        <f t="shared" si="1720"/>
        <v>0</v>
      </c>
      <c r="Z1919" s="101">
        <v>1</v>
      </c>
      <c r="AA1919" s="194">
        <v>0</v>
      </c>
      <c r="AB1919" s="99">
        <v>1</v>
      </c>
      <c r="AC1919" s="98">
        <v>0</v>
      </c>
      <c r="AD1919" s="98">
        <v>0</v>
      </c>
      <c r="AE1919" s="101">
        <f t="shared" si="1718"/>
        <v>0</v>
      </c>
      <c r="AF1919" s="100">
        <v>0</v>
      </c>
      <c r="AG1919" s="98">
        <v>0</v>
      </c>
      <c r="AH1919" s="99">
        <f t="shared" si="1719"/>
        <v>0</v>
      </c>
      <c r="AI1919" s="101">
        <v>1</v>
      </c>
      <c r="AJ1919" s="106"/>
    </row>
    <row r="1920" spans="2:36" s="35" customFormat="1" ht="17.100000000000001" customHeight="1">
      <c r="B1920" s="105"/>
      <c r="C1920" s="54"/>
      <c r="D1920" s="96"/>
      <c r="E1920" s="111"/>
      <c r="F1920" s="112"/>
      <c r="G1920" s="113"/>
      <c r="H1920" s="194">
        <v>1</v>
      </c>
      <c r="I1920" s="98">
        <v>0</v>
      </c>
      <c r="J1920" s="98">
        <v>0</v>
      </c>
      <c r="K1920" s="101">
        <f t="shared" si="1714"/>
        <v>0</v>
      </c>
      <c r="L1920" s="100">
        <v>0</v>
      </c>
      <c r="M1920" s="98">
        <v>0</v>
      </c>
      <c r="N1920" s="101">
        <f t="shared" si="1715"/>
        <v>0</v>
      </c>
      <c r="O1920" s="100">
        <v>0</v>
      </c>
      <c r="P1920" s="98">
        <v>0</v>
      </c>
      <c r="Q1920" s="101">
        <f t="shared" si="1716"/>
        <v>0</v>
      </c>
      <c r="R1920" s="100">
        <v>0</v>
      </c>
      <c r="S1920" s="98">
        <v>0</v>
      </c>
      <c r="T1920" s="101">
        <f t="shared" si="1717"/>
        <v>0</v>
      </c>
      <c r="U1920" s="194">
        <v>1</v>
      </c>
      <c r="V1920" s="99">
        <v>1</v>
      </c>
      <c r="W1920" s="98">
        <v>0</v>
      </c>
      <c r="X1920" s="98">
        <v>0</v>
      </c>
      <c r="Y1920" s="101">
        <f t="shared" si="1720"/>
        <v>0</v>
      </c>
      <c r="Z1920" s="101">
        <v>1</v>
      </c>
      <c r="AA1920" s="194">
        <v>0</v>
      </c>
      <c r="AB1920" s="99">
        <v>1</v>
      </c>
      <c r="AC1920" s="98">
        <v>0</v>
      </c>
      <c r="AD1920" s="98">
        <v>0</v>
      </c>
      <c r="AE1920" s="101">
        <f t="shared" si="1718"/>
        <v>0</v>
      </c>
      <c r="AF1920" s="100">
        <v>0</v>
      </c>
      <c r="AG1920" s="98">
        <v>0</v>
      </c>
      <c r="AH1920" s="99">
        <f t="shared" si="1719"/>
        <v>0</v>
      </c>
      <c r="AI1920" s="101">
        <v>1</v>
      </c>
      <c r="AJ1920" s="106"/>
    </row>
    <row r="1921" spans="2:36" s="35" customFormat="1" ht="17.100000000000001" customHeight="1">
      <c r="B1921" s="105"/>
      <c r="C1921" s="54"/>
      <c r="D1921" s="96"/>
      <c r="E1921" s="111"/>
      <c r="F1921" s="112"/>
      <c r="G1921" s="113"/>
      <c r="H1921" s="194">
        <v>1</v>
      </c>
      <c r="I1921" s="98">
        <v>0</v>
      </c>
      <c r="J1921" s="98">
        <v>0</v>
      </c>
      <c r="K1921" s="101">
        <f t="shared" si="1714"/>
        <v>0</v>
      </c>
      <c r="L1921" s="100">
        <v>0</v>
      </c>
      <c r="M1921" s="98">
        <v>0</v>
      </c>
      <c r="N1921" s="101">
        <f t="shared" si="1715"/>
        <v>0</v>
      </c>
      <c r="O1921" s="100">
        <v>0</v>
      </c>
      <c r="P1921" s="98">
        <v>0</v>
      </c>
      <c r="Q1921" s="101">
        <f t="shared" si="1716"/>
        <v>0</v>
      </c>
      <c r="R1921" s="100">
        <v>0</v>
      </c>
      <c r="S1921" s="98">
        <v>0</v>
      </c>
      <c r="T1921" s="101">
        <f t="shared" si="1717"/>
        <v>0</v>
      </c>
      <c r="U1921" s="194">
        <v>1</v>
      </c>
      <c r="V1921" s="99">
        <v>1</v>
      </c>
      <c r="W1921" s="98">
        <v>0</v>
      </c>
      <c r="X1921" s="98">
        <v>0</v>
      </c>
      <c r="Y1921" s="101">
        <f t="shared" si="1720"/>
        <v>0</v>
      </c>
      <c r="Z1921" s="101">
        <v>1</v>
      </c>
      <c r="AA1921" s="194">
        <v>0</v>
      </c>
      <c r="AB1921" s="99">
        <v>1</v>
      </c>
      <c r="AC1921" s="98">
        <v>0</v>
      </c>
      <c r="AD1921" s="98">
        <v>0</v>
      </c>
      <c r="AE1921" s="101">
        <f t="shared" si="1718"/>
        <v>0</v>
      </c>
      <c r="AF1921" s="100">
        <v>0</v>
      </c>
      <c r="AG1921" s="98">
        <v>0</v>
      </c>
      <c r="AH1921" s="99">
        <f t="shared" si="1719"/>
        <v>0</v>
      </c>
      <c r="AI1921" s="101">
        <v>1</v>
      </c>
      <c r="AJ1921" s="106"/>
    </row>
    <row r="1922" spans="2:36" s="35" customFormat="1" ht="17.100000000000001" customHeight="1">
      <c r="B1922" s="105"/>
      <c r="C1922" s="54"/>
      <c r="D1922" s="96"/>
      <c r="E1922" s="111"/>
      <c r="F1922" s="112"/>
      <c r="G1922" s="113"/>
      <c r="H1922" s="194">
        <v>1</v>
      </c>
      <c r="I1922" s="98">
        <v>0</v>
      </c>
      <c r="J1922" s="98">
        <v>0</v>
      </c>
      <c r="K1922" s="101">
        <f t="shared" si="1714"/>
        <v>0</v>
      </c>
      <c r="L1922" s="100">
        <v>0</v>
      </c>
      <c r="M1922" s="98">
        <v>0</v>
      </c>
      <c r="N1922" s="101">
        <f t="shared" si="1715"/>
        <v>0</v>
      </c>
      <c r="O1922" s="100">
        <v>0</v>
      </c>
      <c r="P1922" s="98">
        <v>0</v>
      </c>
      <c r="Q1922" s="101">
        <f t="shared" si="1716"/>
        <v>0</v>
      </c>
      <c r="R1922" s="100">
        <v>0</v>
      </c>
      <c r="S1922" s="98">
        <v>0</v>
      </c>
      <c r="T1922" s="101">
        <f t="shared" si="1717"/>
        <v>0</v>
      </c>
      <c r="U1922" s="194">
        <v>1</v>
      </c>
      <c r="V1922" s="99">
        <v>1</v>
      </c>
      <c r="W1922" s="98">
        <v>0</v>
      </c>
      <c r="X1922" s="98">
        <v>0</v>
      </c>
      <c r="Y1922" s="101">
        <f t="shared" si="1720"/>
        <v>0</v>
      </c>
      <c r="Z1922" s="101">
        <v>1</v>
      </c>
      <c r="AA1922" s="194">
        <v>0</v>
      </c>
      <c r="AB1922" s="99">
        <v>1</v>
      </c>
      <c r="AC1922" s="98">
        <v>0</v>
      </c>
      <c r="AD1922" s="98">
        <v>0</v>
      </c>
      <c r="AE1922" s="101">
        <f t="shared" si="1718"/>
        <v>0</v>
      </c>
      <c r="AF1922" s="100">
        <v>0</v>
      </c>
      <c r="AG1922" s="98">
        <v>0</v>
      </c>
      <c r="AH1922" s="99">
        <f t="shared" si="1719"/>
        <v>0</v>
      </c>
      <c r="AI1922" s="101">
        <v>1</v>
      </c>
      <c r="AJ1922" s="106"/>
    </row>
    <row r="1923" spans="2:36" s="35" customFormat="1" ht="17.100000000000001" customHeight="1">
      <c r="B1923" s="105"/>
      <c r="C1923" s="54"/>
      <c r="D1923" s="96"/>
      <c r="E1923" s="111"/>
      <c r="F1923" s="112"/>
      <c r="G1923" s="113"/>
      <c r="H1923" s="194">
        <v>1</v>
      </c>
      <c r="I1923" s="98">
        <v>0</v>
      </c>
      <c r="J1923" s="98">
        <v>0</v>
      </c>
      <c r="K1923" s="101">
        <f t="shared" si="1714"/>
        <v>0</v>
      </c>
      <c r="L1923" s="100">
        <v>0</v>
      </c>
      <c r="M1923" s="98">
        <v>0</v>
      </c>
      <c r="N1923" s="101">
        <f t="shared" si="1715"/>
        <v>0</v>
      </c>
      <c r="O1923" s="100">
        <v>0</v>
      </c>
      <c r="P1923" s="98">
        <v>0</v>
      </c>
      <c r="Q1923" s="101">
        <f t="shared" si="1716"/>
        <v>0</v>
      </c>
      <c r="R1923" s="100">
        <v>0</v>
      </c>
      <c r="S1923" s="98">
        <v>0</v>
      </c>
      <c r="T1923" s="101">
        <f t="shared" si="1717"/>
        <v>0</v>
      </c>
      <c r="U1923" s="194">
        <v>1</v>
      </c>
      <c r="V1923" s="99">
        <v>1</v>
      </c>
      <c r="W1923" s="98">
        <v>0</v>
      </c>
      <c r="X1923" s="98">
        <v>0</v>
      </c>
      <c r="Y1923" s="101">
        <f t="shared" si="1720"/>
        <v>0</v>
      </c>
      <c r="Z1923" s="101">
        <v>1</v>
      </c>
      <c r="AA1923" s="194">
        <v>0</v>
      </c>
      <c r="AB1923" s="99">
        <v>1</v>
      </c>
      <c r="AC1923" s="98">
        <v>0</v>
      </c>
      <c r="AD1923" s="98">
        <v>0</v>
      </c>
      <c r="AE1923" s="101">
        <f t="shared" si="1718"/>
        <v>0</v>
      </c>
      <c r="AF1923" s="100">
        <v>0</v>
      </c>
      <c r="AG1923" s="98">
        <v>0</v>
      </c>
      <c r="AH1923" s="99">
        <f t="shared" si="1719"/>
        <v>0</v>
      </c>
      <c r="AI1923" s="101">
        <v>1</v>
      </c>
      <c r="AJ1923" s="106"/>
    </row>
    <row r="1924" spans="2:36" s="126" customFormat="1" ht="17.100000000000001" customHeight="1">
      <c r="B1924" s="118"/>
      <c r="C1924" s="119"/>
      <c r="D1924" s="120"/>
      <c r="E1924" s="121"/>
      <c r="F1924" s="122"/>
      <c r="G1924" s="123"/>
      <c r="H1924" s="194">
        <v>1</v>
      </c>
      <c r="I1924" s="430" t="s">
        <v>201</v>
      </c>
      <c r="J1924" s="430"/>
      <c r="K1924" s="124">
        <f>SUM(K1917:K1923)</f>
        <v>0</v>
      </c>
      <c r="L1924" s="401" t="s">
        <v>201</v>
      </c>
      <c r="M1924" s="402"/>
      <c r="N1924" s="124">
        <f>SUM(N1917:N1923)</f>
        <v>0</v>
      </c>
      <c r="O1924" s="401" t="s">
        <v>201</v>
      </c>
      <c r="P1924" s="402"/>
      <c r="Q1924" s="124">
        <f>SUM(Q1917:Q1923)</f>
        <v>0</v>
      </c>
      <c r="R1924" s="401" t="s">
        <v>201</v>
      </c>
      <c r="S1924" s="402"/>
      <c r="T1924" s="124">
        <f>SUM(T1917:T1923)</f>
        <v>0</v>
      </c>
      <c r="U1924" s="194">
        <v>1</v>
      </c>
      <c r="V1924" s="99">
        <v>1</v>
      </c>
      <c r="W1924" s="430" t="s">
        <v>201</v>
      </c>
      <c r="X1924" s="430"/>
      <c r="Y1924" s="124">
        <f>SUM(Y1917:Y1923)</f>
        <v>0</v>
      </c>
      <c r="Z1924" s="101">
        <v>1</v>
      </c>
      <c r="AA1924" s="194">
        <v>0</v>
      </c>
      <c r="AB1924" s="99">
        <v>1</v>
      </c>
      <c r="AC1924" s="430" t="s">
        <v>201</v>
      </c>
      <c r="AD1924" s="430"/>
      <c r="AE1924" s="124">
        <f>SUM(AE1917:AE1923)</f>
        <v>0</v>
      </c>
      <c r="AF1924" s="431" t="s">
        <v>201</v>
      </c>
      <c r="AG1924" s="430"/>
      <c r="AH1924" s="143">
        <f>SUM(AH1917:AH1923)</f>
        <v>0</v>
      </c>
      <c r="AI1924" s="101">
        <v>1</v>
      </c>
      <c r="AJ1924" s="125"/>
    </row>
    <row r="1925" spans="2:36" s="35" customFormat="1" ht="16.8" customHeight="1">
      <c r="B1925" s="105"/>
      <c r="C1925" s="54">
        <f>'3. Rekap Back Up Non Aspal X'!C259</f>
        <v>23800</v>
      </c>
      <c r="D1925" s="96">
        <f>'3. Rekap Back Up Non Aspal X'!D259</f>
        <v>23900</v>
      </c>
      <c r="E1925" s="111">
        <f>'3. Rekap Back Up Non Aspal X'!E259</f>
        <v>4</v>
      </c>
      <c r="F1925" s="112">
        <f>(100/((D1925-C1925)*E1925))*((K1932*0.05)+(N1932*0.05)+(Q1932*0.05)+(T1932)+(Y1932)+(AE1932*1.5)+(AH1932*1))</f>
        <v>0</v>
      </c>
      <c r="G1925" s="113" t="str">
        <f>IF(F1925&lt;=25,"RB",IF(F1925&lt;=75,"RB",IF(F1925&lt;=100,"RB","RB")))</f>
        <v>RB</v>
      </c>
      <c r="H1925" s="194">
        <v>1</v>
      </c>
      <c r="I1925" s="98">
        <v>0</v>
      </c>
      <c r="J1925" s="98">
        <v>0</v>
      </c>
      <c r="K1925" s="101">
        <f t="shared" ref="K1925:K1931" si="1721">I1925*J1925</f>
        <v>0</v>
      </c>
      <c r="L1925" s="98">
        <v>0</v>
      </c>
      <c r="M1925" s="98">
        <v>0</v>
      </c>
      <c r="N1925" s="101">
        <f t="shared" ref="N1925:N1931" si="1722">L1925*M1925</f>
        <v>0</v>
      </c>
      <c r="O1925" s="98">
        <v>0</v>
      </c>
      <c r="P1925" s="98">
        <v>0</v>
      </c>
      <c r="Q1925" s="101">
        <f t="shared" ref="Q1925:Q1931" si="1723">O1925*P1925</f>
        <v>0</v>
      </c>
      <c r="R1925" s="98">
        <v>0</v>
      </c>
      <c r="S1925" s="98">
        <v>0</v>
      </c>
      <c r="T1925" s="101">
        <f t="shared" ref="T1925:T1931" si="1724">R1925*S1925</f>
        <v>0</v>
      </c>
      <c r="U1925" s="194">
        <v>1</v>
      </c>
      <c r="V1925" s="99">
        <v>1</v>
      </c>
      <c r="W1925" s="98">
        <v>0</v>
      </c>
      <c r="X1925" s="98">
        <v>0</v>
      </c>
      <c r="Y1925" s="101">
        <f>W1925*X1925</f>
        <v>0</v>
      </c>
      <c r="Z1925" s="101">
        <v>1</v>
      </c>
      <c r="AA1925" s="194">
        <v>0</v>
      </c>
      <c r="AB1925" s="99">
        <v>1</v>
      </c>
      <c r="AC1925" s="98">
        <v>0</v>
      </c>
      <c r="AD1925" s="98">
        <v>0</v>
      </c>
      <c r="AE1925" s="101">
        <f t="shared" ref="AE1925:AE1931" si="1725">AC1925*AD1925</f>
        <v>0</v>
      </c>
      <c r="AF1925" s="98">
        <v>0</v>
      </c>
      <c r="AG1925" s="98">
        <v>3</v>
      </c>
      <c r="AH1925" s="99">
        <f t="shared" ref="AH1925:AH1931" si="1726">AF1925*AG1925</f>
        <v>0</v>
      </c>
      <c r="AI1925" s="101">
        <v>1</v>
      </c>
      <c r="AJ1925" s="106"/>
    </row>
    <row r="1926" spans="2:36" s="35" customFormat="1" ht="17.100000000000001" customHeight="1">
      <c r="B1926" s="105"/>
      <c r="C1926" s="54"/>
      <c r="D1926" s="96"/>
      <c r="E1926" s="111"/>
      <c r="F1926" s="112"/>
      <c r="G1926" s="113"/>
      <c r="H1926" s="194">
        <v>1</v>
      </c>
      <c r="I1926" s="98">
        <v>0</v>
      </c>
      <c r="J1926" s="98">
        <v>0</v>
      </c>
      <c r="K1926" s="101">
        <f t="shared" si="1721"/>
        <v>0</v>
      </c>
      <c r="L1926" s="100">
        <v>0</v>
      </c>
      <c r="M1926" s="98">
        <v>0</v>
      </c>
      <c r="N1926" s="101">
        <f t="shared" si="1722"/>
        <v>0</v>
      </c>
      <c r="O1926" s="100">
        <v>0</v>
      </c>
      <c r="P1926" s="98">
        <v>0</v>
      </c>
      <c r="Q1926" s="101">
        <f t="shared" si="1723"/>
        <v>0</v>
      </c>
      <c r="R1926" s="100">
        <v>0</v>
      </c>
      <c r="S1926" s="98">
        <v>0</v>
      </c>
      <c r="T1926" s="101">
        <f t="shared" si="1724"/>
        <v>0</v>
      </c>
      <c r="U1926" s="194">
        <v>1</v>
      </c>
      <c r="V1926" s="99">
        <v>1</v>
      </c>
      <c r="W1926" s="98">
        <v>0</v>
      </c>
      <c r="X1926" s="98">
        <v>0</v>
      </c>
      <c r="Y1926" s="101">
        <f t="shared" ref="Y1926:Y1931" si="1727">W1926*X1926</f>
        <v>0</v>
      </c>
      <c r="Z1926" s="101">
        <v>1</v>
      </c>
      <c r="AA1926" s="194">
        <v>0</v>
      </c>
      <c r="AB1926" s="99">
        <v>1</v>
      </c>
      <c r="AC1926" s="98">
        <v>0</v>
      </c>
      <c r="AD1926" s="98">
        <v>0</v>
      </c>
      <c r="AE1926" s="101">
        <f t="shared" si="1725"/>
        <v>0</v>
      </c>
      <c r="AF1926" s="100">
        <v>0</v>
      </c>
      <c r="AG1926" s="98">
        <v>0</v>
      </c>
      <c r="AH1926" s="99">
        <f t="shared" si="1726"/>
        <v>0</v>
      </c>
      <c r="AI1926" s="101">
        <v>1</v>
      </c>
      <c r="AJ1926" s="106"/>
    </row>
    <row r="1927" spans="2:36" s="35" customFormat="1" ht="17.100000000000001" customHeight="1">
      <c r="B1927" s="105"/>
      <c r="C1927" s="54"/>
      <c r="D1927" s="96"/>
      <c r="E1927" s="111"/>
      <c r="F1927" s="112"/>
      <c r="G1927" s="113"/>
      <c r="H1927" s="194">
        <v>1</v>
      </c>
      <c r="I1927" s="98">
        <v>0</v>
      </c>
      <c r="J1927" s="98">
        <v>0</v>
      </c>
      <c r="K1927" s="101">
        <f t="shared" si="1721"/>
        <v>0</v>
      </c>
      <c r="L1927" s="100">
        <v>0</v>
      </c>
      <c r="M1927" s="98">
        <v>0</v>
      </c>
      <c r="N1927" s="101">
        <f t="shared" si="1722"/>
        <v>0</v>
      </c>
      <c r="O1927" s="100">
        <v>0</v>
      </c>
      <c r="P1927" s="98">
        <v>0</v>
      </c>
      <c r="Q1927" s="101">
        <f t="shared" si="1723"/>
        <v>0</v>
      </c>
      <c r="R1927" s="100">
        <v>0</v>
      </c>
      <c r="S1927" s="98">
        <v>0</v>
      </c>
      <c r="T1927" s="101">
        <f t="shared" si="1724"/>
        <v>0</v>
      </c>
      <c r="U1927" s="194">
        <v>1</v>
      </c>
      <c r="V1927" s="99">
        <v>1</v>
      </c>
      <c r="W1927" s="98">
        <v>0</v>
      </c>
      <c r="X1927" s="98">
        <v>0</v>
      </c>
      <c r="Y1927" s="101">
        <f t="shared" si="1727"/>
        <v>0</v>
      </c>
      <c r="Z1927" s="101">
        <v>1</v>
      </c>
      <c r="AA1927" s="194">
        <v>0</v>
      </c>
      <c r="AB1927" s="99">
        <v>1</v>
      </c>
      <c r="AC1927" s="98">
        <v>0</v>
      </c>
      <c r="AD1927" s="98">
        <v>0</v>
      </c>
      <c r="AE1927" s="101">
        <f t="shared" si="1725"/>
        <v>0</v>
      </c>
      <c r="AF1927" s="100">
        <v>0</v>
      </c>
      <c r="AG1927" s="98">
        <v>0</v>
      </c>
      <c r="AH1927" s="99">
        <f t="shared" si="1726"/>
        <v>0</v>
      </c>
      <c r="AI1927" s="101">
        <v>1</v>
      </c>
      <c r="AJ1927" s="106"/>
    </row>
    <row r="1928" spans="2:36" s="35" customFormat="1" ht="17.100000000000001" customHeight="1">
      <c r="B1928" s="105"/>
      <c r="C1928" s="54"/>
      <c r="D1928" s="96"/>
      <c r="E1928" s="111"/>
      <c r="F1928" s="112"/>
      <c r="G1928" s="113"/>
      <c r="H1928" s="194">
        <v>1</v>
      </c>
      <c r="I1928" s="98">
        <v>0</v>
      </c>
      <c r="J1928" s="98">
        <v>0</v>
      </c>
      <c r="K1928" s="101">
        <f t="shared" si="1721"/>
        <v>0</v>
      </c>
      <c r="L1928" s="100">
        <v>0</v>
      </c>
      <c r="M1928" s="98">
        <v>0</v>
      </c>
      <c r="N1928" s="101">
        <f t="shared" si="1722"/>
        <v>0</v>
      </c>
      <c r="O1928" s="100">
        <v>0</v>
      </c>
      <c r="P1928" s="98">
        <v>0</v>
      </c>
      <c r="Q1928" s="101">
        <f t="shared" si="1723"/>
        <v>0</v>
      </c>
      <c r="R1928" s="100">
        <v>0</v>
      </c>
      <c r="S1928" s="98">
        <v>0</v>
      </c>
      <c r="T1928" s="101">
        <f t="shared" si="1724"/>
        <v>0</v>
      </c>
      <c r="U1928" s="194">
        <v>1</v>
      </c>
      <c r="V1928" s="99">
        <v>1</v>
      </c>
      <c r="W1928" s="98">
        <v>0</v>
      </c>
      <c r="X1928" s="98">
        <v>0</v>
      </c>
      <c r="Y1928" s="101">
        <f t="shared" si="1727"/>
        <v>0</v>
      </c>
      <c r="Z1928" s="101">
        <v>1</v>
      </c>
      <c r="AA1928" s="194">
        <v>0</v>
      </c>
      <c r="AB1928" s="99">
        <v>1</v>
      </c>
      <c r="AC1928" s="98">
        <v>0</v>
      </c>
      <c r="AD1928" s="98">
        <v>0</v>
      </c>
      <c r="AE1928" s="101">
        <f t="shared" si="1725"/>
        <v>0</v>
      </c>
      <c r="AF1928" s="100">
        <v>0</v>
      </c>
      <c r="AG1928" s="98">
        <v>0</v>
      </c>
      <c r="AH1928" s="99">
        <f t="shared" si="1726"/>
        <v>0</v>
      </c>
      <c r="AI1928" s="101">
        <v>1</v>
      </c>
      <c r="AJ1928" s="106"/>
    </row>
    <row r="1929" spans="2:36" s="35" customFormat="1" ht="17.100000000000001" customHeight="1">
      <c r="B1929" s="105"/>
      <c r="C1929" s="54"/>
      <c r="D1929" s="96"/>
      <c r="E1929" s="111"/>
      <c r="F1929" s="112"/>
      <c r="G1929" s="113"/>
      <c r="H1929" s="194">
        <v>1</v>
      </c>
      <c r="I1929" s="98">
        <v>0</v>
      </c>
      <c r="J1929" s="98">
        <v>0</v>
      </c>
      <c r="K1929" s="101">
        <f t="shared" si="1721"/>
        <v>0</v>
      </c>
      <c r="L1929" s="100">
        <v>0</v>
      </c>
      <c r="M1929" s="98">
        <v>0</v>
      </c>
      <c r="N1929" s="101">
        <f t="shared" si="1722"/>
        <v>0</v>
      </c>
      <c r="O1929" s="100">
        <v>0</v>
      </c>
      <c r="P1929" s="98">
        <v>0</v>
      </c>
      <c r="Q1929" s="101">
        <f t="shared" si="1723"/>
        <v>0</v>
      </c>
      <c r="R1929" s="100">
        <v>0</v>
      </c>
      <c r="S1929" s="98">
        <v>0</v>
      </c>
      <c r="T1929" s="101">
        <f t="shared" si="1724"/>
        <v>0</v>
      </c>
      <c r="U1929" s="194">
        <v>1</v>
      </c>
      <c r="V1929" s="99">
        <v>1</v>
      </c>
      <c r="W1929" s="98">
        <v>0</v>
      </c>
      <c r="X1929" s="98">
        <v>0</v>
      </c>
      <c r="Y1929" s="101">
        <f t="shared" si="1727"/>
        <v>0</v>
      </c>
      <c r="Z1929" s="101">
        <v>1</v>
      </c>
      <c r="AA1929" s="194">
        <v>0</v>
      </c>
      <c r="AB1929" s="99">
        <v>1</v>
      </c>
      <c r="AC1929" s="98">
        <v>0</v>
      </c>
      <c r="AD1929" s="98">
        <v>0</v>
      </c>
      <c r="AE1929" s="101">
        <f t="shared" si="1725"/>
        <v>0</v>
      </c>
      <c r="AF1929" s="100">
        <v>0</v>
      </c>
      <c r="AG1929" s="98">
        <v>0</v>
      </c>
      <c r="AH1929" s="99">
        <f t="shared" si="1726"/>
        <v>0</v>
      </c>
      <c r="AI1929" s="101">
        <v>1</v>
      </c>
      <c r="AJ1929" s="106"/>
    </row>
    <row r="1930" spans="2:36" s="35" customFormat="1" ht="17.100000000000001" customHeight="1">
      <c r="B1930" s="105"/>
      <c r="C1930" s="54"/>
      <c r="D1930" s="96"/>
      <c r="E1930" s="111"/>
      <c r="F1930" s="112"/>
      <c r="G1930" s="113"/>
      <c r="H1930" s="194">
        <v>1</v>
      </c>
      <c r="I1930" s="98">
        <v>0</v>
      </c>
      <c r="J1930" s="98">
        <v>0</v>
      </c>
      <c r="K1930" s="101">
        <f t="shared" si="1721"/>
        <v>0</v>
      </c>
      <c r="L1930" s="100">
        <v>0</v>
      </c>
      <c r="M1930" s="98">
        <v>0</v>
      </c>
      <c r="N1930" s="101">
        <f t="shared" si="1722"/>
        <v>0</v>
      </c>
      <c r="O1930" s="100">
        <v>0</v>
      </c>
      <c r="P1930" s="98">
        <v>0</v>
      </c>
      <c r="Q1930" s="101">
        <f t="shared" si="1723"/>
        <v>0</v>
      </c>
      <c r="R1930" s="100">
        <v>0</v>
      </c>
      <c r="S1930" s="98">
        <v>0</v>
      </c>
      <c r="T1930" s="101">
        <f t="shared" si="1724"/>
        <v>0</v>
      </c>
      <c r="U1930" s="194">
        <v>1</v>
      </c>
      <c r="V1930" s="99">
        <v>1</v>
      </c>
      <c r="W1930" s="98">
        <v>0</v>
      </c>
      <c r="X1930" s="98">
        <v>0</v>
      </c>
      <c r="Y1930" s="101">
        <f t="shared" si="1727"/>
        <v>0</v>
      </c>
      <c r="Z1930" s="101">
        <v>1</v>
      </c>
      <c r="AA1930" s="194">
        <v>0</v>
      </c>
      <c r="AB1930" s="99">
        <v>1</v>
      </c>
      <c r="AC1930" s="98">
        <v>0</v>
      </c>
      <c r="AD1930" s="98">
        <v>0</v>
      </c>
      <c r="AE1930" s="101">
        <f t="shared" si="1725"/>
        <v>0</v>
      </c>
      <c r="AF1930" s="100">
        <v>0</v>
      </c>
      <c r="AG1930" s="98">
        <v>0</v>
      </c>
      <c r="AH1930" s="99">
        <f t="shared" si="1726"/>
        <v>0</v>
      </c>
      <c r="AI1930" s="101">
        <v>1</v>
      </c>
      <c r="AJ1930" s="106"/>
    </row>
    <row r="1931" spans="2:36" s="35" customFormat="1" ht="17.100000000000001" customHeight="1">
      <c r="B1931" s="105"/>
      <c r="C1931" s="54"/>
      <c r="D1931" s="96"/>
      <c r="E1931" s="111"/>
      <c r="F1931" s="112"/>
      <c r="G1931" s="113"/>
      <c r="H1931" s="194">
        <v>1</v>
      </c>
      <c r="I1931" s="98">
        <v>0</v>
      </c>
      <c r="J1931" s="98">
        <v>0</v>
      </c>
      <c r="K1931" s="101">
        <f t="shared" si="1721"/>
        <v>0</v>
      </c>
      <c r="L1931" s="100">
        <v>0</v>
      </c>
      <c r="M1931" s="98">
        <v>0</v>
      </c>
      <c r="N1931" s="101">
        <f t="shared" si="1722"/>
        <v>0</v>
      </c>
      <c r="O1931" s="100">
        <v>0</v>
      </c>
      <c r="P1931" s="98">
        <v>0</v>
      </c>
      <c r="Q1931" s="101">
        <f t="shared" si="1723"/>
        <v>0</v>
      </c>
      <c r="R1931" s="100">
        <v>0</v>
      </c>
      <c r="S1931" s="98">
        <v>0</v>
      </c>
      <c r="T1931" s="101">
        <f t="shared" si="1724"/>
        <v>0</v>
      </c>
      <c r="U1931" s="194">
        <v>1</v>
      </c>
      <c r="V1931" s="99">
        <v>1</v>
      </c>
      <c r="W1931" s="98">
        <v>0</v>
      </c>
      <c r="X1931" s="98">
        <v>0</v>
      </c>
      <c r="Y1931" s="101">
        <f t="shared" si="1727"/>
        <v>0</v>
      </c>
      <c r="Z1931" s="101">
        <v>1</v>
      </c>
      <c r="AA1931" s="194">
        <v>0</v>
      </c>
      <c r="AB1931" s="99">
        <v>1</v>
      </c>
      <c r="AC1931" s="98">
        <v>0</v>
      </c>
      <c r="AD1931" s="98">
        <v>0</v>
      </c>
      <c r="AE1931" s="101">
        <f t="shared" si="1725"/>
        <v>0</v>
      </c>
      <c r="AF1931" s="100">
        <v>0</v>
      </c>
      <c r="AG1931" s="98">
        <v>0</v>
      </c>
      <c r="AH1931" s="99">
        <f t="shared" si="1726"/>
        <v>0</v>
      </c>
      <c r="AI1931" s="101">
        <v>1</v>
      </c>
      <c r="AJ1931" s="106"/>
    </row>
    <row r="1932" spans="2:36" s="126" customFormat="1" ht="17.100000000000001" customHeight="1">
      <c r="B1932" s="118"/>
      <c r="C1932" s="119"/>
      <c r="D1932" s="120"/>
      <c r="E1932" s="121"/>
      <c r="F1932" s="122"/>
      <c r="G1932" s="123"/>
      <c r="H1932" s="194">
        <v>1</v>
      </c>
      <c r="I1932" s="430" t="s">
        <v>201</v>
      </c>
      <c r="J1932" s="430"/>
      <c r="K1932" s="124">
        <f>SUM(K1925:K1931)</f>
        <v>0</v>
      </c>
      <c r="L1932" s="401" t="s">
        <v>201</v>
      </c>
      <c r="M1932" s="402"/>
      <c r="N1932" s="124">
        <f>SUM(N1925:N1931)</f>
        <v>0</v>
      </c>
      <c r="O1932" s="401" t="s">
        <v>201</v>
      </c>
      <c r="P1932" s="402"/>
      <c r="Q1932" s="124">
        <f>SUM(Q1925:Q1931)</f>
        <v>0</v>
      </c>
      <c r="R1932" s="401" t="s">
        <v>201</v>
      </c>
      <c r="S1932" s="402"/>
      <c r="T1932" s="124">
        <f>SUM(T1925:T1931)</f>
        <v>0</v>
      </c>
      <c r="U1932" s="194">
        <v>1</v>
      </c>
      <c r="V1932" s="99">
        <v>1</v>
      </c>
      <c r="W1932" s="430" t="s">
        <v>201</v>
      </c>
      <c r="X1932" s="430"/>
      <c r="Y1932" s="124">
        <f>SUM(Y1925:Y1931)</f>
        <v>0</v>
      </c>
      <c r="Z1932" s="101">
        <v>1</v>
      </c>
      <c r="AA1932" s="194">
        <v>0</v>
      </c>
      <c r="AB1932" s="99">
        <v>1</v>
      </c>
      <c r="AC1932" s="430" t="s">
        <v>201</v>
      </c>
      <c r="AD1932" s="430"/>
      <c r="AE1932" s="124">
        <f>SUM(AE1925:AE1931)</f>
        <v>0</v>
      </c>
      <c r="AF1932" s="431" t="s">
        <v>201</v>
      </c>
      <c r="AG1932" s="430"/>
      <c r="AH1932" s="143">
        <f>SUM(AH1925:AH1931)</f>
        <v>0</v>
      </c>
      <c r="AI1932" s="101">
        <v>1</v>
      </c>
      <c r="AJ1932" s="125"/>
    </row>
    <row r="1933" spans="2:36" s="35" customFormat="1" ht="16.8" customHeight="1">
      <c r="B1933" s="105"/>
      <c r="C1933" s="54">
        <f>'3. Rekap Back Up Non Aspal X'!C260</f>
        <v>23900</v>
      </c>
      <c r="D1933" s="96">
        <f>'3. Rekap Back Up Non Aspal X'!D260</f>
        <v>24000</v>
      </c>
      <c r="E1933" s="111">
        <f>'3. Rekap Back Up Non Aspal X'!E260</f>
        <v>4</v>
      </c>
      <c r="F1933" s="112">
        <f>(100/((D1933-C1933)*E1933))*((K1940*0.05)+(N1940*0.05)+(Q1940*0.05)+(T1940)+(Y1940)+(AE1940*1.5)+(AH1940*1))</f>
        <v>0</v>
      </c>
      <c r="G1933" s="113" t="str">
        <f>IF(F1933&lt;=25,"RB",IF(F1933&lt;=75,"RB",IF(F1933&lt;=100,"RB","RB")))</f>
        <v>RB</v>
      </c>
      <c r="H1933" s="194">
        <v>1</v>
      </c>
      <c r="I1933" s="98">
        <v>0</v>
      </c>
      <c r="J1933" s="98">
        <v>0</v>
      </c>
      <c r="K1933" s="101">
        <f t="shared" ref="K1933:K1939" si="1728">I1933*J1933</f>
        <v>0</v>
      </c>
      <c r="L1933" s="98">
        <v>0</v>
      </c>
      <c r="M1933" s="98">
        <v>0</v>
      </c>
      <c r="N1933" s="101">
        <f t="shared" ref="N1933:N1939" si="1729">L1933*M1933</f>
        <v>0</v>
      </c>
      <c r="O1933" s="98">
        <v>0</v>
      </c>
      <c r="P1933" s="98">
        <v>0</v>
      </c>
      <c r="Q1933" s="101">
        <f t="shared" ref="Q1933:Q1939" si="1730">O1933*P1933</f>
        <v>0</v>
      </c>
      <c r="R1933" s="98">
        <v>0</v>
      </c>
      <c r="S1933" s="98">
        <v>0</v>
      </c>
      <c r="T1933" s="101">
        <f t="shared" ref="T1933:T1939" si="1731">R1933*S1933</f>
        <v>0</v>
      </c>
      <c r="U1933" s="194">
        <v>1</v>
      </c>
      <c r="V1933" s="99">
        <v>1</v>
      </c>
      <c r="W1933" s="98">
        <v>0</v>
      </c>
      <c r="X1933" s="98">
        <v>0</v>
      </c>
      <c r="Y1933" s="101">
        <f>W1933*X1933</f>
        <v>0</v>
      </c>
      <c r="Z1933" s="101">
        <v>1</v>
      </c>
      <c r="AA1933" s="194">
        <v>0</v>
      </c>
      <c r="AB1933" s="99">
        <v>1</v>
      </c>
      <c r="AC1933" s="98">
        <v>0</v>
      </c>
      <c r="AD1933" s="98">
        <v>0</v>
      </c>
      <c r="AE1933" s="101">
        <f t="shared" ref="AE1933:AE1939" si="1732">AC1933*AD1933</f>
        <v>0</v>
      </c>
      <c r="AF1933" s="98">
        <v>0</v>
      </c>
      <c r="AG1933" s="98">
        <v>3</v>
      </c>
      <c r="AH1933" s="99">
        <f t="shared" ref="AH1933:AH1939" si="1733">AF1933*AG1933</f>
        <v>0</v>
      </c>
      <c r="AI1933" s="101">
        <v>1</v>
      </c>
      <c r="AJ1933" s="106"/>
    </row>
    <row r="1934" spans="2:36" s="35" customFormat="1" ht="17.100000000000001" customHeight="1">
      <c r="B1934" s="105"/>
      <c r="C1934" s="54"/>
      <c r="D1934" s="96"/>
      <c r="E1934" s="111"/>
      <c r="F1934" s="112"/>
      <c r="G1934" s="113"/>
      <c r="H1934" s="194">
        <v>1</v>
      </c>
      <c r="I1934" s="98">
        <v>0</v>
      </c>
      <c r="J1934" s="98">
        <v>0</v>
      </c>
      <c r="K1934" s="101">
        <f t="shared" si="1728"/>
        <v>0</v>
      </c>
      <c r="L1934" s="100">
        <v>0</v>
      </c>
      <c r="M1934" s="98">
        <v>0</v>
      </c>
      <c r="N1934" s="101">
        <f t="shared" si="1729"/>
        <v>0</v>
      </c>
      <c r="O1934" s="100">
        <v>0</v>
      </c>
      <c r="P1934" s="98">
        <v>0</v>
      </c>
      <c r="Q1934" s="101">
        <f t="shared" si="1730"/>
        <v>0</v>
      </c>
      <c r="R1934" s="100">
        <v>0</v>
      </c>
      <c r="S1934" s="98">
        <v>0</v>
      </c>
      <c r="T1934" s="101">
        <f t="shared" si="1731"/>
        <v>0</v>
      </c>
      <c r="U1934" s="194">
        <v>1</v>
      </c>
      <c r="V1934" s="99">
        <v>1</v>
      </c>
      <c r="W1934" s="98">
        <v>0</v>
      </c>
      <c r="X1934" s="98">
        <v>0</v>
      </c>
      <c r="Y1934" s="101">
        <f t="shared" ref="Y1934:Y1939" si="1734">W1934*X1934</f>
        <v>0</v>
      </c>
      <c r="Z1934" s="101">
        <v>1</v>
      </c>
      <c r="AA1934" s="194">
        <v>0</v>
      </c>
      <c r="AB1934" s="99">
        <v>1</v>
      </c>
      <c r="AC1934" s="98">
        <v>0</v>
      </c>
      <c r="AD1934" s="98">
        <v>0</v>
      </c>
      <c r="AE1934" s="101">
        <f t="shared" si="1732"/>
        <v>0</v>
      </c>
      <c r="AF1934" s="100">
        <v>0</v>
      </c>
      <c r="AG1934" s="98">
        <v>0</v>
      </c>
      <c r="AH1934" s="99">
        <f t="shared" si="1733"/>
        <v>0</v>
      </c>
      <c r="AI1934" s="101">
        <v>1</v>
      </c>
      <c r="AJ1934" s="106"/>
    </row>
    <row r="1935" spans="2:36" s="35" customFormat="1" ht="17.100000000000001" customHeight="1">
      <c r="B1935" s="105"/>
      <c r="C1935" s="54"/>
      <c r="D1935" s="96"/>
      <c r="E1935" s="111"/>
      <c r="F1935" s="112"/>
      <c r="G1935" s="113"/>
      <c r="H1935" s="194">
        <v>1</v>
      </c>
      <c r="I1935" s="98">
        <v>0</v>
      </c>
      <c r="J1935" s="98">
        <v>0</v>
      </c>
      <c r="K1935" s="101">
        <f t="shared" si="1728"/>
        <v>0</v>
      </c>
      <c r="L1935" s="100">
        <v>0</v>
      </c>
      <c r="M1935" s="98">
        <v>0</v>
      </c>
      <c r="N1935" s="101">
        <f t="shared" si="1729"/>
        <v>0</v>
      </c>
      <c r="O1935" s="100">
        <v>0</v>
      </c>
      <c r="P1935" s="98">
        <v>0</v>
      </c>
      <c r="Q1935" s="101">
        <f t="shared" si="1730"/>
        <v>0</v>
      </c>
      <c r="R1935" s="100">
        <v>0</v>
      </c>
      <c r="S1935" s="98">
        <v>0</v>
      </c>
      <c r="T1935" s="101">
        <f t="shared" si="1731"/>
        <v>0</v>
      </c>
      <c r="U1935" s="194">
        <v>1</v>
      </c>
      <c r="V1935" s="99">
        <v>1</v>
      </c>
      <c r="W1935" s="98">
        <v>0</v>
      </c>
      <c r="X1935" s="98">
        <v>0</v>
      </c>
      <c r="Y1935" s="101">
        <f t="shared" si="1734"/>
        <v>0</v>
      </c>
      <c r="Z1935" s="101">
        <v>1</v>
      </c>
      <c r="AA1935" s="194">
        <v>0</v>
      </c>
      <c r="AB1935" s="99">
        <v>1</v>
      </c>
      <c r="AC1935" s="98">
        <v>0</v>
      </c>
      <c r="AD1935" s="98">
        <v>0</v>
      </c>
      <c r="AE1935" s="101">
        <f t="shared" si="1732"/>
        <v>0</v>
      </c>
      <c r="AF1935" s="100">
        <v>0</v>
      </c>
      <c r="AG1935" s="98">
        <v>0</v>
      </c>
      <c r="AH1935" s="99">
        <f t="shared" si="1733"/>
        <v>0</v>
      </c>
      <c r="AI1935" s="101">
        <v>1</v>
      </c>
      <c r="AJ1935" s="106"/>
    </row>
    <row r="1936" spans="2:36" s="35" customFormat="1" ht="17.100000000000001" customHeight="1">
      <c r="B1936" s="105"/>
      <c r="C1936" s="54"/>
      <c r="D1936" s="96"/>
      <c r="E1936" s="111"/>
      <c r="F1936" s="112"/>
      <c r="G1936" s="113"/>
      <c r="H1936" s="194">
        <v>1</v>
      </c>
      <c r="I1936" s="98">
        <v>0</v>
      </c>
      <c r="J1936" s="98">
        <v>0</v>
      </c>
      <c r="K1936" s="101">
        <f t="shared" si="1728"/>
        <v>0</v>
      </c>
      <c r="L1936" s="100">
        <v>0</v>
      </c>
      <c r="M1936" s="98">
        <v>0</v>
      </c>
      <c r="N1936" s="101">
        <f t="shared" si="1729"/>
        <v>0</v>
      </c>
      <c r="O1936" s="100">
        <v>0</v>
      </c>
      <c r="P1936" s="98">
        <v>0</v>
      </c>
      <c r="Q1936" s="101">
        <f t="shared" si="1730"/>
        <v>0</v>
      </c>
      <c r="R1936" s="100">
        <v>0</v>
      </c>
      <c r="S1936" s="98">
        <v>0</v>
      </c>
      <c r="T1936" s="101">
        <f t="shared" si="1731"/>
        <v>0</v>
      </c>
      <c r="U1936" s="194">
        <v>1</v>
      </c>
      <c r="V1936" s="99">
        <v>1</v>
      </c>
      <c r="W1936" s="98">
        <v>0</v>
      </c>
      <c r="X1936" s="98">
        <v>0</v>
      </c>
      <c r="Y1936" s="101">
        <f t="shared" si="1734"/>
        <v>0</v>
      </c>
      <c r="Z1936" s="101">
        <v>1</v>
      </c>
      <c r="AA1936" s="194">
        <v>0</v>
      </c>
      <c r="AB1936" s="99">
        <v>1</v>
      </c>
      <c r="AC1936" s="98">
        <v>0</v>
      </c>
      <c r="AD1936" s="98">
        <v>0</v>
      </c>
      <c r="AE1936" s="101">
        <f t="shared" si="1732"/>
        <v>0</v>
      </c>
      <c r="AF1936" s="100">
        <v>0</v>
      </c>
      <c r="AG1936" s="98">
        <v>0</v>
      </c>
      <c r="AH1936" s="99">
        <f t="shared" si="1733"/>
        <v>0</v>
      </c>
      <c r="AI1936" s="101">
        <v>1</v>
      </c>
      <c r="AJ1936" s="106"/>
    </row>
    <row r="1937" spans="2:36" s="35" customFormat="1" ht="17.100000000000001" customHeight="1">
      <c r="B1937" s="105"/>
      <c r="C1937" s="54"/>
      <c r="D1937" s="96"/>
      <c r="E1937" s="111"/>
      <c r="F1937" s="112"/>
      <c r="G1937" s="113"/>
      <c r="H1937" s="194">
        <v>1</v>
      </c>
      <c r="I1937" s="98">
        <v>0</v>
      </c>
      <c r="J1937" s="98">
        <v>0</v>
      </c>
      <c r="K1937" s="101">
        <f t="shared" si="1728"/>
        <v>0</v>
      </c>
      <c r="L1937" s="100">
        <v>0</v>
      </c>
      <c r="M1937" s="98">
        <v>0</v>
      </c>
      <c r="N1937" s="101">
        <f t="shared" si="1729"/>
        <v>0</v>
      </c>
      <c r="O1937" s="100">
        <v>0</v>
      </c>
      <c r="P1937" s="98">
        <v>0</v>
      </c>
      <c r="Q1937" s="101">
        <f t="shared" si="1730"/>
        <v>0</v>
      </c>
      <c r="R1937" s="100">
        <v>0</v>
      </c>
      <c r="S1937" s="98">
        <v>0</v>
      </c>
      <c r="T1937" s="101">
        <f t="shared" si="1731"/>
        <v>0</v>
      </c>
      <c r="U1937" s="194">
        <v>1</v>
      </c>
      <c r="V1937" s="99">
        <v>1</v>
      </c>
      <c r="W1937" s="98">
        <v>0</v>
      </c>
      <c r="X1937" s="98">
        <v>0</v>
      </c>
      <c r="Y1937" s="101">
        <f t="shared" si="1734"/>
        <v>0</v>
      </c>
      <c r="Z1937" s="101">
        <v>1</v>
      </c>
      <c r="AA1937" s="194">
        <v>0</v>
      </c>
      <c r="AB1937" s="99">
        <v>1</v>
      </c>
      <c r="AC1937" s="98">
        <v>0</v>
      </c>
      <c r="AD1937" s="98">
        <v>0</v>
      </c>
      <c r="AE1937" s="101">
        <f t="shared" si="1732"/>
        <v>0</v>
      </c>
      <c r="AF1937" s="100">
        <v>0</v>
      </c>
      <c r="AG1937" s="98">
        <v>0</v>
      </c>
      <c r="AH1937" s="99">
        <f t="shared" si="1733"/>
        <v>0</v>
      </c>
      <c r="AI1937" s="101">
        <v>1</v>
      </c>
      <c r="AJ1937" s="106"/>
    </row>
    <row r="1938" spans="2:36" s="35" customFormat="1" ht="17.100000000000001" customHeight="1">
      <c r="B1938" s="105"/>
      <c r="C1938" s="54"/>
      <c r="D1938" s="96"/>
      <c r="E1938" s="111"/>
      <c r="F1938" s="112"/>
      <c r="G1938" s="113"/>
      <c r="H1938" s="194">
        <v>1</v>
      </c>
      <c r="I1938" s="98">
        <v>0</v>
      </c>
      <c r="J1938" s="98">
        <v>0</v>
      </c>
      <c r="K1938" s="101">
        <f t="shared" si="1728"/>
        <v>0</v>
      </c>
      <c r="L1938" s="100">
        <v>0</v>
      </c>
      <c r="M1938" s="98">
        <v>0</v>
      </c>
      <c r="N1938" s="101">
        <f t="shared" si="1729"/>
        <v>0</v>
      </c>
      <c r="O1938" s="100">
        <v>0</v>
      </c>
      <c r="P1938" s="98">
        <v>0</v>
      </c>
      <c r="Q1938" s="101">
        <f t="shared" si="1730"/>
        <v>0</v>
      </c>
      <c r="R1938" s="100">
        <v>0</v>
      </c>
      <c r="S1938" s="98">
        <v>0</v>
      </c>
      <c r="T1938" s="101">
        <f t="shared" si="1731"/>
        <v>0</v>
      </c>
      <c r="U1938" s="194">
        <v>1</v>
      </c>
      <c r="V1938" s="99">
        <v>1</v>
      </c>
      <c r="W1938" s="98">
        <v>0</v>
      </c>
      <c r="X1938" s="98">
        <v>0</v>
      </c>
      <c r="Y1938" s="101">
        <f t="shared" si="1734"/>
        <v>0</v>
      </c>
      <c r="Z1938" s="101">
        <v>1</v>
      </c>
      <c r="AA1938" s="194">
        <v>0</v>
      </c>
      <c r="AB1938" s="99">
        <v>1</v>
      </c>
      <c r="AC1938" s="98">
        <v>0</v>
      </c>
      <c r="AD1938" s="98">
        <v>0</v>
      </c>
      <c r="AE1938" s="101">
        <f t="shared" si="1732"/>
        <v>0</v>
      </c>
      <c r="AF1938" s="100">
        <v>0</v>
      </c>
      <c r="AG1938" s="98">
        <v>0</v>
      </c>
      <c r="AH1938" s="99">
        <f t="shared" si="1733"/>
        <v>0</v>
      </c>
      <c r="AI1938" s="101">
        <v>1</v>
      </c>
      <c r="AJ1938" s="106"/>
    </row>
    <row r="1939" spans="2:36" s="35" customFormat="1" ht="17.100000000000001" customHeight="1">
      <c r="B1939" s="105"/>
      <c r="C1939" s="54"/>
      <c r="D1939" s="96"/>
      <c r="E1939" s="111"/>
      <c r="F1939" s="112"/>
      <c r="G1939" s="113"/>
      <c r="H1939" s="194">
        <v>1</v>
      </c>
      <c r="I1939" s="98">
        <v>0</v>
      </c>
      <c r="J1939" s="98">
        <v>0</v>
      </c>
      <c r="K1939" s="101">
        <f t="shared" si="1728"/>
        <v>0</v>
      </c>
      <c r="L1939" s="100">
        <v>0</v>
      </c>
      <c r="M1939" s="98">
        <v>0</v>
      </c>
      <c r="N1939" s="101">
        <f t="shared" si="1729"/>
        <v>0</v>
      </c>
      <c r="O1939" s="100">
        <v>0</v>
      </c>
      <c r="P1939" s="98">
        <v>0</v>
      </c>
      <c r="Q1939" s="101">
        <f t="shared" si="1730"/>
        <v>0</v>
      </c>
      <c r="R1939" s="100">
        <v>0</v>
      </c>
      <c r="S1939" s="98">
        <v>0</v>
      </c>
      <c r="T1939" s="101">
        <f t="shared" si="1731"/>
        <v>0</v>
      </c>
      <c r="U1939" s="194">
        <v>1</v>
      </c>
      <c r="V1939" s="99">
        <v>1</v>
      </c>
      <c r="W1939" s="98">
        <v>0</v>
      </c>
      <c r="X1939" s="98">
        <v>0</v>
      </c>
      <c r="Y1939" s="101">
        <f t="shared" si="1734"/>
        <v>0</v>
      </c>
      <c r="Z1939" s="101">
        <v>1</v>
      </c>
      <c r="AA1939" s="194">
        <v>0</v>
      </c>
      <c r="AB1939" s="99">
        <v>1</v>
      </c>
      <c r="AC1939" s="98">
        <v>0</v>
      </c>
      <c r="AD1939" s="98">
        <v>0</v>
      </c>
      <c r="AE1939" s="101">
        <f t="shared" si="1732"/>
        <v>0</v>
      </c>
      <c r="AF1939" s="100">
        <v>0</v>
      </c>
      <c r="AG1939" s="98">
        <v>0</v>
      </c>
      <c r="AH1939" s="99">
        <f t="shared" si="1733"/>
        <v>0</v>
      </c>
      <c r="AI1939" s="101">
        <v>1</v>
      </c>
      <c r="AJ1939" s="106"/>
    </row>
    <row r="1940" spans="2:36" s="126" customFormat="1" ht="17.100000000000001" customHeight="1">
      <c r="B1940" s="118"/>
      <c r="C1940" s="119"/>
      <c r="D1940" s="120"/>
      <c r="E1940" s="121"/>
      <c r="F1940" s="122"/>
      <c r="G1940" s="123"/>
      <c r="H1940" s="194">
        <v>1</v>
      </c>
      <c r="I1940" s="430" t="s">
        <v>201</v>
      </c>
      <c r="J1940" s="430"/>
      <c r="K1940" s="124">
        <f>SUM(K1933:K1939)</f>
        <v>0</v>
      </c>
      <c r="L1940" s="401" t="s">
        <v>201</v>
      </c>
      <c r="M1940" s="402"/>
      <c r="N1940" s="124">
        <f>SUM(N1933:N1939)</f>
        <v>0</v>
      </c>
      <c r="O1940" s="401" t="s">
        <v>201</v>
      </c>
      <c r="P1940" s="402"/>
      <c r="Q1940" s="124">
        <f>SUM(Q1933:Q1939)</f>
        <v>0</v>
      </c>
      <c r="R1940" s="401" t="s">
        <v>201</v>
      </c>
      <c r="S1940" s="402"/>
      <c r="T1940" s="124">
        <f>SUM(T1933:T1939)</f>
        <v>0</v>
      </c>
      <c r="U1940" s="194">
        <v>1</v>
      </c>
      <c r="V1940" s="99">
        <v>1</v>
      </c>
      <c r="W1940" s="430" t="s">
        <v>201</v>
      </c>
      <c r="X1940" s="430"/>
      <c r="Y1940" s="124">
        <f>SUM(Y1933:Y1939)</f>
        <v>0</v>
      </c>
      <c r="Z1940" s="101">
        <v>1</v>
      </c>
      <c r="AA1940" s="194">
        <v>0</v>
      </c>
      <c r="AB1940" s="99">
        <v>1</v>
      </c>
      <c r="AC1940" s="430" t="s">
        <v>201</v>
      </c>
      <c r="AD1940" s="430"/>
      <c r="AE1940" s="124">
        <f>SUM(AE1933:AE1939)</f>
        <v>0</v>
      </c>
      <c r="AF1940" s="431" t="s">
        <v>201</v>
      </c>
      <c r="AG1940" s="430"/>
      <c r="AH1940" s="143">
        <f>SUM(AH1933:AH1939)</f>
        <v>0</v>
      </c>
      <c r="AI1940" s="101">
        <v>1</v>
      </c>
      <c r="AJ1940" s="125"/>
    </row>
    <row r="1941" spans="2:36" s="35" customFormat="1" ht="16.8" customHeight="1">
      <c r="B1941" s="105"/>
      <c r="C1941" s="54">
        <f>'3. Rekap Back Up Non Aspal X'!C261</f>
        <v>24000</v>
      </c>
      <c r="D1941" s="96">
        <f>'3. Rekap Back Up Non Aspal X'!D261</f>
        <v>24100</v>
      </c>
      <c r="E1941" s="111">
        <f>'3. Rekap Back Up Non Aspal X'!E261</f>
        <v>4</v>
      </c>
      <c r="F1941" s="112">
        <f>(100/((D1941-C1941)*E1941))*((K1948*0.05)+(N1948*0.05)+(Q1948*0.05)+(T1948)+(Y1948)+(AE1948*1.5)+(AH1948*1))</f>
        <v>0</v>
      </c>
      <c r="G1941" s="113" t="str">
        <f>IF(F1941&lt;=25,"RB",IF(F1941&lt;=75,"RB",IF(F1941&lt;=100,"RB","RB")))</f>
        <v>RB</v>
      </c>
      <c r="H1941" s="194">
        <v>1</v>
      </c>
      <c r="I1941" s="98">
        <v>0</v>
      </c>
      <c r="J1941" s="98">
        <v>0</v>
      </c>
      <c r="K1941" s="101">
        <f t="shared" ref="K1941:K1947" si="1735">I1941*J1941</f>
        <v>0</v>
      </c>
      <c r="L1941" s="98">
        <v>0</v>
      </c>
      <c r="M1941" s="98">
        <v>0</v>
      </c>
      <c r="N1941" s="101">
        <f t="shared" ref="N1941:N1947" si="1736">L1941*M1941</f>
        <v>0</v>
      </c>
      <c r="O1941" s="98">
        <v>0</v>
      </c>
      <c r="P1941" s="98">
        <v>0</v>
      </c>
      <c r="Q1941" s="101">
        <f t="shared" ref="Q1941:Q1947" si="1737">O1941*P1941</f>
        <v>0</v>
      </c>
      <c r="R1941" s="98">
        <v>0</v>
      </c>
      <c r="S1941" s="98">
        <v>0</v>
      </c>
      <c r="T1941" s="101">
        <f t="shared" ref="T1941:T1947" si="1738">R1941*S1941</f>
        <v>0</v>
      </c>
      <c r="U1941" s="194">
        <v>1</v>
      </c>
      <c r="V1941" s="99">
        <v>1</v>
      </c>
      <c r="W1941" s="98">
        <v>0</v>
      </c>
      <c r="X1941" s="98">
        <v>0</v>
      </c>
      <c r="Y1941" s="101">
        <f>W1941*X1941</f>
        <v>0</v>
      </c>
      <c r="Z1941" s="101">
        <v>1</v>
      </c>
      <c r="AA1941" s="194">
        <v>0</v>
      </c>
      <c r="AB1941" s="99">
        <v>1</v>
      </c>
      <c r="AC1941" s="98">
        <v>0</v>
      </c>
      <c r="AD1941" s="98">
        <v>0</v>
      </c>
      <c r="AE1941" s="101">
        <f t="shared" ref="AE1941:AE1947" si="1739">AC1941*AD1941</f>
        <v>0</v>
      </c>
      <c r="AF1941" s="98">
        <v>0</v>
      </c>
      <c r="AG1941" s="98">
        <v>3</v>
      </c>
      <c r="AH1941" s="99">
        <f t="shared" ref="AH1941:AH1947" si="1740">AF1941*AG1941</f>
        <v>0</v>
      </c>
      <c r="AI1941" s="101">
        <v>1</v>
      </c>
      <c r="AJ1941" s="106"/>
    </row>
    <row r="1942" spans="2:36" s="35" customFormat="1" ht="17.100000000000001" customHeight="1">
      <c r="B1942" s="105"/>
      <c r="C1942" s="54"/>
      <c r="D1942" s="96"/>
      <c r="E1942" s="111"/>
      <c r="F1942" s="112"/>
      <c r="G1942" s="113"/>
      <c r="H1942" s="194">
        <v>1</v>
      </c>
      <c r="I1942" s="98">
        <v>0</v>
      </c>
      <c r="J1942" s="98">
        <v>0</v>
      </c>
      <c r="K1942" s="101">
        <f t="shared" si="1735"/>
        <v>0</v>
      </c>
      <c r="L1942" s="100">
        <v>0</v>
      </c>
      <c r="M1942" s="98">
        <v>0</v>
      </c>
      <c r="N1942" s="101">
        <f t="shared" si="1736"/>
        <v>0</v>
      </c>
      <c r="O1942" s="100">
        <v>0</v>
      </c>
      <c r="P1942" s="98">
        <v>0</v>
      </c>
      <c r="Q1942" s="101">
        <f t="shared" si="1737"/>
        <v>0</v>
      </c>
      <c r="R1942" s="100">
        <v>0</v>
      </c>
      <c r="S1942" s="98">
        <v>0</v>
      </c>
      <c r="T1942" s="101">
        <f t="shared" si="1738"/>
        <v>0</v>
      </c>
      <c r="U1942" s="194">
        <v>1</v>
      </c>
      <c r="V1942" s="99">
        <v>1</v>
      </c>
      <c r="W1942" s="98">
        <v>0</v>
      </c>
      <c r="X1942" s="98">
        <v>0</v>
      </c>
      <c r="Y1942" s="101">
        <f t="shared" ref="Y1942:Y1947" si="1741">W1942*X1942</f>
        <v>0</v>
      </c>
      <c r="Z1942" s="101">
        <v>1</v>
      </c>
      <c r="AA1942" s="194">
        <v>0</v>
      </c>
      <c r="AB1942" s="99">
        <v>1</v>
      </c>
      <c r="AC1942" s="98">
        <v>0</v>
      </c>
      <c r="AD1942" s="98">
        <v>0</v>
      </c>
      <c r="AE1942" s="101">
        <f t="shared" si="1739"/>
        <v>0</v>
      </c>
      <c r="AF1942" s="100">
        <v>0</v>
      </c>
      <c r="AG1942" s="98">
        <v>0</v>
      </c>
      <c r="AH1942" s="99">
        <f t="shared" si="1740"/>
        <v>0</v>
      </c>
      <c r="AI1942" s="101">
        <v>1</v>
      </c>
      <c r="AJ1942" s="106"/>
    </row>
    <row r="1943" spans="2:36" s="35" customFormat="1" ht="17.100000000000001" customHeight="1">
      <c r="B1943" s="105"/>
      <c r="C1943" s="54"/>
      <c r="D1943" s="96"/>
      <c r="E1943" s="111"/>
      <c r="F1943" s="112"/>
      <c r="G1943" s="113"/>
      <c r="H1943" s="194">
        <v>1</v>
      </c>
      <c r="I1943" s="98">
        <v>0</v>
      </c>
      <c r="J1943" s="98">
        <v>0</v>
      </c>
      <c r="K1943" s="101">
        <f t="shared" si="1735"/>
        <v>0</v>
      </c>
      <c r="L1943" s="100">
        <v>0</v>
      </c>
      <c r="M1943" s="98">
        <v>0</v>
      </c>
      <c r="N1943" s="101">
        <f t="shared" si="1736"/>
        <v>0</v>
      </c>
      <c r="O1943" s="100">
        <v>0</v>
      </c>
      <c r="P1943" s="98">
        <v>0</v>
      </c>
      <c r="Q1943" s="101">
        <f t="shared" si="1737"/>
        <v>0</v>
      </c>
      <c r="R1943" s="100">
        <v>0</v>
      </c>
      <c r="S1943" s="98">
        <v>0</v>
      </c>
      <c r="T1943" s="101">
        <f t="shared" si="1738"/>
        <v>0</v>
      </c>
      <c r="U1943" s="194">
        <v>1</v>
      </c>
      <c r="V1943" s="99">
        <v>1</v>
      </c>
      <c r="W1943" s="98">
        <v>0</v>
      </c>
      <c r="X1943" s="98">
        <v>0</v>
      </c>
      <c r="Y1943" s="101">
        <f t="shared" si="1741"/>
        <v>0</v>
      </c>
      <c r="Z1943" s="101">
        <v>1</v>
      </c>
      <c r="AA1943" s="194">
        <v>0</v>
      </c>
      <c r="AB1943" s="99">
        <v>1</v>
      </c>
      <c r="AC1943" s="98">
        <v>0</v>
      </c>
      <c r="AD1943" s="98">
        <v>0</v>
      </c>
      <c r="AE1943" s="101">
        <f t="shared" si="1739"/>
        <v>0</v>
      </c>
      <c r="AF1943" s="100">
        <v>0</v>
      </c>
      <c r="AG1943" s="98">
        <v>0</v>
      </c>
      <c r="AH1943" s="99">
        <f t="shared" si="1740"/>
        <v>0</v>
      </c>
      <c r="AI1943" s="101">
        <v>1</v>
      </c>
      <c r="AJ1943" s="106"/>
    </row>
    <row r="1944" spans="2:36" s="35" customFormat="1" ht="17.100000000000001" customHeight="1">
      <c r="B1944" s="105"/>
      <c r="C1944" s="54"/>
      <c r="D1944" s="96"/>
      <c r="E1944" s="111"/>
      <c r="F1944" s="112"/>
      <c r="G1944" s="113"/>
      <c r="H1944" s="194">
        <v>1</v>
      </c>
      <c r="I1944" s="98">
        <v>0</v>
      </c>
      <c r="J1944" s="98">
        <v>0</v>
      </c>
      <c r="K1944" s="101">
        <f t="shared" si="1735"/>
        <v>0</v>
      </c>
      <c r="L1944" s="100">
        <v>0</v>
      </c>
      <c r="M1944" s="98">
        <v>0</v>
      </c>
      <c r="N1944" s="101">
        <f t="shared" si="1736"/>
        <v>0</v>
      </c>
      <c r="O1944" s="100">
        <v>0</v>
      </c>
      <c r="P1944" s="98">
        <v>0</v>
      </c>
      <c r="Q1944" s="101">
        <f t="shared" si="1737"/>
        <v>0</v>
      </c>
      <c r="R1944" s="100">
        <v>0</v>
      </c>
      <c r="S1944" s="98">
        <v>0</v>
      </c>
      <c r="T1944" s="101">
        <f t="shared" si="1738"/>
        <v>0</v>
      </c>
      <c r="U1944" s="194">
        <v>1</v>
      </c>
      <c r="V1944" s="99">
        <v>1</v>
      </c>
      <c r="W1944" s="98">
        <v>0</v>
      </c>
      <c r="X1944" s="98">
        <v>0</v>
      </c>
      <c r="Y1944" s="101">
        <f t="shared" si="1741"/>
        <v>0</v>
      </c>
      <c r="Z1944" s="101">
        <v>1</v>
      </c>
      <c r="AA1944" s="194">
        <v>0</v>
      </c>
      <c r="AB1944" s="99">
        <v>1</v>
      </c>
      <c r="AC1944" s="98">
        <v>0</v>
      </c>
      <c r="AD1944" s="98">
        <v>0</v>
      </c>
      <c r="AE1944" s="101">
        <f t="shared" si="1739"/>
        <v>0</v>
      </c>
      <c r="AF1944" s="100">
        <v>0</v>
      </c>
      <c r="AG1944" s="98">
        <v>0</v>
      </c>
      <c r="AH1944" s="99">
        <f t="shared" si="1740"/>
        <v>0</v>
      </c>
      <c r="AI1944" s="101">
        <v>1</v>
      </c>
      <c r="AJ1944" s="106"/>
    </row>
    <row r="1945" spans="2:36" s="35" customFormat="1" ht="17.100000000000001" customHeight="1">
      <c r="B1945" s="105"/>
      <c r="C1945" s="54"/>
      <c r="D1945" s="96"/>
      <c r="E1945" s="111"/>
      <c r="F1945" s="112"/>
      <c r="G1945" s="113"/>
      <c r="H1945" s="194">
        <v>1</v>
      </c>
      <c r="I1945" s="98">
        <v>0</v>
      </c>
      <c r="J1945" s="98">
        <v>0</v>
      </c>
      <c r="K1945" s="101">
        <f t="shared" si="1735"/>
        <v>0</v>
      </c>
      <c r="L1945" s="100">
        <v>0</v>
      </c>
      <c r="M1945" s="98">
        <v>0</v>
      </c>
      <c r="N1945" s="101">
        <f t="shared" si="1736"/>
        <v>0</v>
      </c>
      <c r="O1945" s="100">
        <v>0</v>
      </c>
      <c r="P1945" s="98">
        <v>0</v>
      </c>
      <c r="Q1945" s="101">
        <f t="shared" si="1737"/>
        <v>0</v>
      </c>
      <c r="R1945" s="100">
        <v>0</v>
      </c>
      <c r="S1945" s="98">
        <v>0</v>
      </c>
      <c r="T1945" s="101">
        <f t="shared" si="1738"/>
        <v>0</v>
      </c>
      <c r="U1945" s="194">
        <v>1</v>
      </c>
      <c r="V1945" s="99">
        <v>1</v>
      </c>
      <c r="W1945" s="98">
        <v>0</v>
      </c>
      <c r="X1945" s="98">
        <v>0</v>
      </c>
      <c r="Y1945" s="101">
        <f t="shared" si="1741"/>
        <v>0</v>
      </c>
      <c r="Z1945" s="101">
        <v>1</v>
      </c>
      <c r="AA1945" s="194">
        <v>0</v>
      </c>
      <c r="AB1945" s="99">
        <v>1</v>
      </c>
      <c r="AC1945" s="98">
        <v>0</v>
      </c>
      <c r="AD1945" s="98">
        <v>0</v>
      </c>
      <c r="AE1945" s="101">
        <f t="shared" si="1739"/>
        <v>0</v>
      </c>
      <c r="AF1945" s="100">
        <v>0</v>
      </c>
      <c r="AG1945" s="98">
        <v>0</v>
      </c>
      <c r="AH1945" s="99">
        <f t="shared" si="1740"/>
        <v>0</v>
      </c>
      <c r="AI1945" s="101">
        <v>1</v>
      </c>
      <c r="AJ1945" s="106"/>
    </row>
    <row r="1946" spans="2:36" s="35" customFormat="1" ht="17.100000000000001" customHeight="1">
      <c r="B1946" s="105"/>
      <c r="C1946" s="54"/>
      <c r="D1946" s="96"/>
      <c r="E1946" s="111"/>
      <c r="F1946" s="112"/>
      <c r="G1946" s="113"/>
      <c r="H1946" s="194">
        <v>1</v>
      </c>
      <c r="I1946" s="98">
        <v>0</v>
      </c>
      <c r="J1946" s="98">
        <v>0</v>
      </c>
      <c r="K1946" s="101">
        <f t="shared" si="1735"/>
        <v>0</v>
      </c>
      <c r="L1946" s="100">
        <v>0</v>
      </c>
      <c r="M1946" s="98">
        <v>0</v>
      </c>
      <c r="N1946" s="101">
        <f t="shared" si="1736"/>
        <v>0</v>
      </c>
      <c r="O1946" s="100">
        <v>0</v>
      </c>
      <c r="P1946" s="98">
        <v>0</v>
      </c>
      <c r="Q1946" s="101">
        <f t="shared" si="1737"/>
        <v>0</v>
      </c>
      <c r="R1946" s="100">
        <v>0</v>
      </c>
      <c r="S1946" s="98">
        <v>0</v>
      </c>
      <c r="T1946" s="101">
        <f t="shared" si="1738"/>
        <v>0</v>
      </c>
      <c r="U1946" s="194">
        <v>1</v>
      </c>
      <c r="V1946" s="99">
        <v>1</v>
      </c>
      <c r="W1946" s="98">
        <v>0</v>
      </c>
      <c r="X1946" s="98">
        <v>0</v>
      </c>
      <c r="Y1946" s="101">
        <f t="shared" si="1741"/>
        <v>0</v>
      </c>
      <c r="Z1946" s="101">
        <v>1</v>
      </c>
      <c r="AA1946" s="194">
        <v>0</v>
      </c>
      <c r="AB1946" s="99">
        <v>1</v>
      </c>
      <c r="AC1946" s="98">
        <v>0</v>
      </c>
      <c r="AD1946" s="98">
        <v>0</v>
      </c>
      <c r="AE1946" s="101">
        <f t="shared" si="1739"/>
        <v>0</v>
      </c>
      <c r="AF1946" s="100">
        <v>0</v>
      </c>
      <c r="AG1946" s="98">
        <v>0</v>
      </c>
      <c r="AH1946" s="99">
        <f t="shared" si="1740"/>
        <v>0</v>
      </c>
      <c r="AI1946" s="101">
        <v>1</v>
      </c>
      <c r="AJ1946" s="106"/>
    </row>
    <row r="1947" spans="2:36" s="35" customFormat="1" ht="17.100000000000001" customHeight="1">
      <c r="B1947" s="105"/>
      <c r="C1947" s="54"/>
      <c r="D1947" s="96"/>
      <c r="E1947" s="111"/>
      <c r="F1947" s="112"/>
      <c r="G1947" s="113"/>
      <c r="H1947" s="194">
        <v>1</v>
      </c>
      <c r="I1947" s="98">
        <v>0</v>
      </c>
      <c r="J1947" s="98">
        <v>0</v>
      </c>
      <c r="K1947" s="101">
        <f t="shared" si="1735"/>
        <v>0</v>
      </c>
      <c r="L1947" s="100">
        <v>0</v>
      </c>
      <c r="M1947" s="98">
        <v>0</v>
      </c>
      <c r="N1947" s="101">
        <f t="shared" si="1736"/>
        <v>0</v>
      </c>
      <c r="O1947" s="100">
        <v>0</v>
      </c>
      <c r="P1947" s="98">
        <v>0</v>
      </c>
      <c r="Q1947" s="101">
        <f t="shared" si="1737"/>
        <v>0</v>
      </c>
      <c r="R1947" s="100">
        <v>0</v>
      </c>
      <c r="S1947" s="98">
        <v>0</v>
      </c>
      <c r="T1947" s="101">
        <f t="shared" si="1738"/>
        <v>0</v>
      </c>
      <c r="U1947" s="194">
        <v>1</v>
      </c>
      <c r="V1947" s="99">
        <v>1</v>
      </c>
      <c r="W1947" s="98">
        <v>0</v>
      </c>
      <c r="X1947" s="98">
        <v>0</v>
      </c>
      <c r="Y1947" s="101">
        <f t="shared" si="1741"/>
        <v>0</v>
      </c>
      <c r="Z1947" s="101">
        <v>1</v>
      </c>
      <c r="AA1947" s="194">
        <v>0</v>
      </c>
      <c r="AB1947" s="99">
        <v>1</v>
      </c>
      <c r="AC1947" s="98">
        <v>0</v>
      </c>
      <c r="AD1947" s="98">
        <v>0</v>
      </c>
      <c r="AE1947" s="101">
        <f t="shared" si="1739"/>
        <v>0</v>
      </c>
      <c r="AF1947" s="100">
        <v>0</v>
      </c>
      <c r="AG1947" s="98">
        <v>0</v>
      </c>
      <c r="AH1947" s="99">
        <f t="shared" si="1740"/>
        <v>0</v>
      </c>
      <c r="AI1947" s="101">
        <v>1</v>
      </c>
      <c r="AJ1947" s="106"/>
    </row>
    <row r="1948" spans="2:36" s="126" customFormat="1" ht="17.100000000000001" customHeight="1">
      <c r="B1948" s="118"/>
      <c r="C1948" s="119"/>
      <c r="D1948" s="120"/>
      <c r="E1948" s="121"/>
      <c r="F1948" s="122"/>
      <c r="G1948" s="123"/>
      <c r="H1948" s="194">
        <v>1</v>
      </c>
      <c r="I1948" s="430" t="s">
        <v>201</v>
      </c>
      <c r="J1948" s="430"/>
      <c r="K1948" s="124">
        <f>SUM(K1941:K1947)</f>
        <v>0</v>
      </c>
      <c r="L1948" s="401" t="s">
        <v>201</v>
      </c>
      <c r="M1948" s="402"/>
      <c r="N1948" s="124">
        <f>SUM(N1941:N1947)</f>
        <v>0</v>
      </c>
      <c r="O1948" s="401" t="s">
        <v>201</v>
      </c>
      <c r="P1948" s="402"/>
      <c r="Q1948" s="124">
        <f>SUM(Q1941:Q1947)</f>
        <v>0</v>
      </c>
      <c r="R1948" s="401" t="s">
        <v>201</v>
      </c>
      <c r="S1948" s="402"/>
      <c r="T1948" s="124">
        <f>SUM(T1941:T1947)</f>
        <v>0</v>
      </c>
      <c r="U1948" s="194">
        <v>1</v>
      </c>
      <c r="V1948" s="99">
        <v>1</v>
      </c>
      <c r="W1948" s="430" t="s">
        <v>201</v>
      </c>
      <c r="X1948" s="430"/>
      <c r="Y1948" s="124">
        <f>SUM(Y1941:Y1947)</f>
        <v>0</v>
      </c>
      <c r="Z1948" s="101">
        <v>1</v>
      </c>
      <c r="AA1948" s="194">
        <v>0</v>
      </c>
      <c r="AB1948" s="99">
        <v>1</v>
      </c>
      <c r="AC1948" s="430" t="s">
        <v>201</v>
      </c>
      <c r="AD1948" s="430"/>
      <c r="AE1948" s="124">
        <f>SUM(AE1941:AE1947)</f>
        <v>0</v>
      </c>
      <c r="AF1948" s="431" t="s">
        <v>201</v>
      </c>
      <c r="AG1948" s="430"/>
      <c r="AH1948" s="143">
        <f>SUM(AH1941:AH1947)</f>
        <v>0</v>
      </c>
      <c r="AI1948" s="101">
        <v>1</v>
      </c>
      <c r="AJ1948" s="125"/>
    </row>
    <row r="1949" spans="2:36" s="35" customFormat="1" ht="16.8" customHeight="1">
      <c r="B1949" s="105"/>
      <c r="C1949" s="54">
        <f>'3. Rekap Back Up Non Aspal X'!C262</f>
        <v>24100</v>
      </c>
      <c r="D1949" s="96">
        <f>'3. Rekap Back Up Non Aspal X'!D262</f>
        <v>24200</v>
      </c>
      <c r="E1949" s="111">
        <f>'3. Rekap Back Up Non Aspal X'!E262</f>
        <v>4</v>
      </c>
      <c r="F1949" s="112">
        <f>(100/((D1949-C1949)*E1949))*((K1956*0.05)+(N1956*0.05)+(Q1956*0.05)+(T1956)+(Y1956)+(AE1956*1.5)+(AH1956*1))</f>
        <v>0</v>
      </c>
      <c r="G1949" s="113" t="str">
        <f>IF(F1949&lt;=25,"RB",IF(F1949&lt;=75,"RB",IF(F1949&lt;=100,"RB","RB")))</f>
        <v>RB</v>
      </c>
      <c r="H1949" s="194">
        <v>1</v>
      </c>
      <c r="I1949" s="98">
        <v>0</v>
      </c>
      <c r="J1949" s="98">
        <v>0</v>
      </c>
      <c r="K1949" s="101">
        <f t="shared" ref="K1949:K1955" si="1742">I1949*J1949</f>
        <v>0</v>
      </c>
      <c r="L1949" s="98">
        <v>0</v>
      </c>
      <c r="M1949" s="98">
        <v>0</v>
      </c>
      <c r="N1949" s="101">
        <f t="shared" ref="N1949:N1955" si="1743">L1949*M1949</f>
        <v>0</v>
      </c>
      <c r="O1949" s="98">
        <v>0</v>
      </c>
      <c r="P1949" s="98">
        <v>0</v>
      </c>
      <c r="Q1949" s="101">
        <f t="shared" ref="Q1949:Q1955" si="1744">O1949*P1949</f>
        <v>0</v>
      </c>
      <c r="R1949" s="98">
        <v>0</v>
      </c>
      <c r="S1949" s="98">
        <v>0</v>
      </c>
      <c r="T1949" s="101">
        <f t="shared" ref="T1949:T1955" si="1745">R1949*S1949</f>
        <v>0</v>
      </c>
      <c r="U1949" s="194">
        <v>1</v>
      </c>
      <c r="V1949" s="99">
        <v>1</v>
      </c>
      <c r="W1949" s="98">
        <v>0</v>
      </c>
      <c r="X1949" s="98">
        <v>0</v>
      </c>
      <c r="Y1949" s="101">
        <f>W1949*X1949</f>
        <v>0</v>
      </c>
      <c r="Z1949" s="101">
        <v>1</v>
      </c>
      <c r="AA1949" s="194">
        <v>0</v>
      </c>
      <c r="AB1949" s="99">
        <v>1</v>
      </c>
      <c r="AC1949" s="98">
        <v>0</v>
      </c>
      <c r="AD1949" s="98">
        <v>0</v>
      </c>
      <c r="AE1949" s="101">
        <f t="shared" ref="AE1949:AE1955" si="1746">AC1949*AD1949</f>
        <v>0</v>
      </c>
      <c r="AF1949" s="98">
        <v>0</v>
      </c>
      <c r="AG1949" s="98">
        <v>3</v>
      </c>
      <c r="AH1949" s="99">
        <f t="shared" ref="AH1949:AH1955" si="1747">AF1949*AG1949</f>
        <v>0</v>
      </c>
      <c r="AI1949" s="101">
        <v>1</v>
      </c>
      <c r="AJ1949" s="106"/>
    </row>
    <row r="1950" spans="2:36" s="35" customFormat="1" ht="17.100000000000001" customHeight="1">
      <c r="B1950" s="105"/>
      <c r="C1950" s="54"/>
      <c r="D1950" s="96"/>
      <c r="E1950" s="111"/>
      <c r="F1950" s="112"/>
      <c r="G1950" s="113"/>
      <c r="H1950" s="194">
        <v>1</v>
      </c>
      <c r="I1950" s="98">
        <v>0</v>
      </c>
      <c r="J1950" s="98">
        <v>0</v>
      </c>
      <c r="K1950" s="101">
        <f t="shared" si="1742"/>
        <v>0</v>
      </c>
      <c r="L1950" s="100">
        <v>0</v>
      </c>
      <c r="M1950" s="98">
        <v>0</v>
      </c>
      <c r="N1950" s="101">
        <f t="shared" si="1743"/>
        <v>0</v>
      </c>
      <c r="O1950" s="100">
        <v>0</v>
      </c>
      <c r="P1950" s="98">
        <v>0</v>
      </c>
      <c r="Q1950" s="101">
        <f t="shared" si="1744"/>
        <v>0</v>
      </c>
      <c r="R1950" s="100">
        <v>0</v>
      </c>
      <c r="S1950" s="98">
        <v>0</v>
      </c>
      <c r="T1950" s="101">
        <f t="shared" si="1745"/>
        <v>0</v>
      </c>
      <c r="U1950" s="194">
        <v>1</v>
      </c>
      <c r="V1950" s="99">
        <v>1</v>
      </c>
      <c r="W1950" s="98">
        <v>0</v>
      </c>
      <c r="X1950" s="98">
        <v>0</v>
      </c>
      <c r="Y1950" s="101">
        <f t="shared" ref="Y1950:Y1955" si="1748">W1950*X1950</f>
        <v>0</v>
      </c>
      <c r="Z1950" s="101">
        <v>1</v>
      </c>
      <c r="AA1950" s="194">
        <v>0</v>
      </c>
      <c r="AB1950" s="99">
        <v>1</v>
      </c>
      <c r="AC1950" s="98">
        <v>0</v>
      </c>
      <c r="AD1950" s="98">
        <v>0</v>
      </c>
      <c r="AE1950" s="101">
        <f t="shared" si="1746"/>
        <v>0</v>
      </c>
      <c r="AF1950" s="100">
        <v>0</v>
      </c>
      <c r="AG1950" s="98">
        <v>0</v>
      </c>
      <c r="AH1950" s="99">
        <f t="shared" si="1747"/>
        <v>0</v>
      </c>
      <c r="AI1950" s="101">
        <v>1</v>
      </c>
      <c r="AJ1950" s="106"/>
    </row>
    <row r="1951" spans="2:36" s="35" customFormat="1" ht="17.100000000000001" customHeight="1">
      <c r="B1951" s="105"/>
      <c r="C1951" s="54"/>
      <c r="D1951" s="96"/>
      <c r="E1951" s="111"/>
      <c r="F1951" s="112"/>
      <c r="G1951" s="113"/>
      <c r="H1951" s="194">
        <v>1</v>
      </c>
      <c r="I1951" s="98">
        <v>0</v>
      </c>
      <c r="J1951" s="98">
        <v>0</v>
      </c>
      <c r="K1951" s="101">
        <f t="shared" si="1742"/>
        <v>0</v>
      </c>
      <c r="L1951" s="100">
        <v>0</v>
      </c>
      <c r="M1951" s="98">
        <v>0</v>
      </c>
      <c r="N1951" s="101">
        <f t="shared" si="1743"/>
        <v>0</v>
      </c>
      <c r="O1951" s="100">
        <v>0</v>
      </c>
      <c r="P1951" s="98">
        <v>0</v>
      </c>
      <c r="Q1951" s="101">
        <f t="shared" si="1744"/>
        <v>0</v>
      </c>
      <c r="R1951" s="100">
        <v>0</v>
      </c>
      <c r="S1951" s="98">
        <v>0</v>
      </c>
      <c r="T1951" s="101">
        <f t="shared" si="1745"/>
        <v>0</v>
      </c>
      <c r="U1951" s="194">
        <v>1</v>
      </c>
      <c r="V1951" s="99">
        <v>1</v>
      </c>
      <c r="W1951" s="98">
        <v>0</v>
      </c>
      <c r="X1951" s="98">
        <v>0</v>
      </c>
      <c r="Y1951" s="101">
        <f t="shared" si="1748"/>
        <v>0</v>
      </c>
      <c r="Z1951" s="101">
        <v>1</v>
      </c>
      <c r="AA1951" s="194">
        <v>0</v>
      </c>
      <c r="AB1951" s="99">
        <v>1</v>
      </c>
      <c r="AC1951" s="98">
        <v>0</v>
      </c>
      <c r="AD1951" s="98">
        <v>0</v>
      </c>
      <c r="AE1951" s="101">
        <f t="shared" si="1746"/>
        <v>0</v>
      </c>
      <c r="AF1951" s="100">
        <v>0</v>
      </c>
      <c r="AG1951" s="98">
        <v>0</v>
      </c>
      <c r="AH1951" s="99">
        <f t="shared" si="1747"/>
        <v>0</v>
      </c>
      <c r="AI1951" s="101">
        <v>1</v>
      </c>
      <c r="AJ1951" s="106"/>
    </row>
    <row r="1952" spans="2:36" s="35" customFormat="1" ht="17.100000000000001" customHeight="1">
      <c r="B1952" s="105"/>
      <c r="C1952" s="54"/>
      <c r="D1952" s="96"/>
      <c r="E1952" s="111"/>
      <c r="F1952" s="112"/>
      <c r="G1952" s="113"/>
      <c r="H1952" s="194">
        <v>1</v>
      </c>
      <c r="I1952" s="98">
        <v>0</v>
      </c>
      <c r="J1952" s="98">
        <v>0</v>
      </c>
      <c r="K1952" s="101">
        <f t="shared" si="1742"/>
        <v>0</v>
      </c>
      <c r="L1952" s="100">
        <v>0</v>
      </c>
      <c r="M1952" s="98">
        <v>0</v>
      </c>
      <c r="N1952" s="101">
        <f t="shared" si="1743"/>
        <v>0</v>
      </c>
      <c r="O1952" s="100">
        <v>0</v>
      </c>
      <c r="P1952" s="98">
        <v>0</v>
      </c>
      <c r="Q1952" s="101">
        <f t="shared" si="1744"/>
        <v>0</v>
      </c>
      <c r="R1952" s="100">
        <v>0</v>
      </c>
      <c r="S1952" s="98">
        <v>0</v>
      </c>
      <c r="T1952" s="101">
        <f t="shared" si="1745"/>
        <v>0</v>
      </c>
      <c r="U1952" s="194">
        <v>1</v>
      </c>
      <c r="V1952" s="99">
        <v>1</v>
      </c>
      <c r="W1952" s="98">
        <v>0</v>
      </c>
      <c r="X1952" s="98">
        <v>0</v>
      </c>
      <c r="Y1952" s="101">
        <f t="shared" si="1748"/>
        <v>0</v>
      </c>
      <c r="Z1952" s="101">
        <v>1</v>
      </c>
      <c r="AA1952" s="194">
        <v>0</v>
      </c>
      <c r="AB1952" s="99">
        <v>1</v>
      </c>
      <c r="AC1952" s="98">
        <v>0</v>
      </c>
      <c r="AD1952" s="98">
        <v>0</v>
      </c>
      <c r="AE1952" s="101">
        <f t="shared" si="1746"/>
        <v>0</v>
      </c>
      <c r="AF1952" s="100">
        <v>0</v>
      </c>
      <c r="AG1952" s="98">
        <v>0</v>
      </c>
      <c r="AH1952" s="99">
        <f t="shared" si="1747"/>
        <v>0</v>
      </c>
      <c r="AI1952" s="101">
        <v>1</v>
      </c>
      <c r="AJ1952" s="106"/>
    </row>
    <row r="1953" spans="2:36" s="35" customFormat="1" ht="17.100000000000001" customHeight="1">
      <c r="B1953" s="105"/>
      <c r="C1953" s="54"/>
      <c r="D1953" s="96"/>
      <c r="E1953" s="111"/>
      <c r="F1953" s="112"/>
      <c r="G1953" s="113"/>
      <c r="H1953" s="194">
        <v>1</v>
      </c>
      <c r="I1953" s="98">
        <v>0</v>
      </c>
      <c r="J1953" s="98">
        <v>0</v>
      </c>
      <c r="K1953" s="101">
        <f t="shared" si="1742"/>
        <v>0</v>
      </c>
      <c r="L1953" s="100">
        <v>0</v>
      </c>
      <c r="M1953" s="98">
        <v>0</v>
      </c>
      <c r="N1953" s="101">
        <f t="shared" si="1743"/>
        <v>0</v>
      </c>
      <c r="O1953" s="100">
        <v>0</v>
      </c>
      <c r="P1953" s="98">
        <v>0</v>
      </c>
      <c r="Q1953" s="101">
        <f t="shared" si="1744"/>
        <v>0</v>
      </c>
      <c r="R1953" s="100">
        <v>0</v>
      </c>
      <c r="S1953" s="98">
        <v>0</v>
      </c>
      <c r="T1953" s="101">
        <f t="shared" si="1745"/>
        <v>0</v>
      </c>
      <c r="U1953" s="194">
        <v>1</v>
      </c>
      <c r="V1953" s="99">
        <v>1</v>
      </c>
      <c r="W1953" s="98">
        <v>0</v>
      </c>
      <c r="X1953" s="98">
        <v>0</v>
      </c>
      <c r="Y1953" s="101">
        <f t="shared" si="1748"/>
        <v>0</v>
      </c>
      <c r="Z1953" s="101">
        <v>1</v>
      </c>
      <c r="AA1953" s="194">
        <v>0</v>
      </c>
      <c r="AB1953" s="99">
        <v>1</v>
      </c>
      <c r="AC1953" s="98">
        <v>0</v>
      </c>
      <c r="AD1953" s="98">
        <v>0</v>
      </c>
      <c r="AE1953" s="101">
        <f t="shared" si="1746"/>
        <v>0</v>
      </c>
      <c r="AF1953" s="100">
        <v>0</v>
      </c>
      <c r="AG1953" s="98">
        <v>0</v>
      </c>
      <c r="AH1953" s="99">
        <f t="shared" si="1747"/>
        <v>0</v>
      </c>
      <c r="AI1953" s="101">
        <v>1</v>
      </c>
      <c r="AJ1953" s="106"/>
    </row>
    <row r="1954" spans="2:36" s="35" customFormat="1" ht="17.100000000000001" customHeight="1">
      <c r="B1954" s="105"/>
      <c r="C1954" s="54"/>
      <c r="D1954" s="96"/>
      <c r="E1954" s="111"/>
      <c r="F1954" s="112"/>
      <c r="G1954" s="113"/>
      <c r="H1954" s="194">
        <v>1</v>
      </c>
      <c r="I1954" s="98">
        <v>0</v>
      </c>
      <c r="J1954" s="98">
        <v>0</v>
      </c>
      <c r="K1954" s="101">
        <f t="shared" si="1742"/>
        <v>0</v>
      </c>
      <c r="L1954" s="100">
        <v>0</v>
      </c>
      <c r="M1954" s="98">
        <v>0</v>
      </c>
      <c r="N1954" s="101">
        <f t="shared" si="1743"/>
        <v>0</v>
      </c>
      <c r="O1954" s="100">
        <v>0</v>
      </c>
      <c r="P1954" s="98">
        <v>0</v>
      </c>
      <c r="Q1954" s="101">
        <f t="shared" si="1744"/>
        <v>0</v>
      </c>
      <c r="R1954" s="100">
        <v>0</v>
      </c>
      <c r="S1954" s="98">
        <v>0</v>
      </c>
      <c r="T1954" s="101">
        <f t="shared" si="1745"/>
        <v>0</v>
      </c>
      <c r="U1954" s="194">
        <v>1</v>
      </c>
      <c r="V1954" s="99">
        <v>1</v>
      </c>
      <c r="W1954" s="98">
        <v>0</v>
      </c>
      <c r="X1954" s="98">
        <v>0</v>
      </c>
      <c r="Y1954" s="101">
        <f t="shared" si="1748"/>
        <v>0</v>
      </c>
      <c r="Z1954" s="101">
        <v>1</v>
      </c>
      <c r="AA1954" s="194">
        <v>0</v>
      </c>
      <c r="AB1954" s="99">
        <v>1</v>
      </c>
      <c r="AC1954" s="98">
        <v>0</v>
      </c>
      <c r="AD1954" s="98">
        <v>0</v>
      </c>
      <c r="AE1954" s="101">
        <f t="shared" si="1746"/>
        <v>0</v>
      </c>
      <c r="AF1954" s="100">
        <v>0</v>
      </c>
      <c r="AG1954" s="98">
        <v>0</v>
      </c>
      <c r="AH1954" s="99">
        <f t="shared" si="1747"/>
        <v>0</v>
      </c>
      <c r="AI1954" s="101">
        <v>1</v>
      </c>
      <c r="AJ1954" s="106"/>
    </row>
    <row r="1955" spans="2:36" s="35" customFormat="1" ht="17.100000000000001" customHeight="1">
      <c r="B1955" s="105"/>
      <c r="C1955" s="54"/>
      <c r="D1955" s="96"/>
      <c r="E1955" s="111"/>
      <c r="F1955" s="112"/>
      <c r="G1955" s="113"/>
      <c r="H1955" s="194">
        <v>1</v>
      </c>
      <c r="I1955" s="98">
        <v>0</v>
      </c>
      <c r="J1955" s="98">
        <v>0</v>
      </c>
      <c r="K1955" s="101">
        <f t="shared" si="1742"/>
        <v>0</v>
      </c>
      <c r="L1955" s="100">
        <v>0</v>
      </c>
      <c r="M1955" s="98">
        <v>0</v>
      </c>
      <c r="N1955" s="101">
        <f t="shared" si="1743"/>
        <v>0</v>
      </c>
      <c r="O1955" s="100">
        <v>0</v>
      </c>
      <c r="P1955" s="98">
        <v>0</v>
      </c>
      <c r="Q1955" s="101">
        <f t="shared" si="1744"/>
        <v>0</v>
      </c>
      <c r="R1955" s="100">
        <v>0</v>
      </c>
      <c r="S1955" s="98">
        <v>0</v>
      </c>
      <c r="T1955" s="101">
        <f t="shared" si="1745"/>
        <v>0</v>
      </c>
      <c r="U1955" s="194">
        <v>1</v>
      </c>
      <c r="V1955" s="99">
        <v>1</v>
      </c>
      <c r="W1955" s="98">
        <v>0</v>
      </c>
      <c r="X1955" s="98">
        <v>0</v>
      </c>
      <c r="Y1955" s="101">
        <f t="shared" si="1748"/>
        <v>0</v>
      </c>
      <c r="Z1955" s="101">
        <v>1</v>
      </c>
      <c r="AA1955" s="194">
        <v>0</v>
      </c>
      <c r="AB1955" s="99">
        <v>1</v>
      </c>
      <c r="AC1955" s="98">
        <v>0</v>
      </c>
      <c r="AD1955" s="98">
        <v>0</v>
      </c>
      <c r="AE1955" s="101">
        <f t="shared" si="1746"/>
        <v>0</v>
      </c>
      <c r="AF1955" s="100">
        <v>0</v>
      </c>
      <c r="AG1955" s="98">
        <v>0</v>
      </c>
      <c r="AH1955" s="99">
        <f t="shared" si="1747"/>
        <v>0</v>
      </c>
      <c r="AI1955" s="101">
        <v>1</v>
      </c>
      <c r="AJ1955" s="106"/>
    </row>
    <row r="1956" spans="2:36" s="126" customFormat="1" ht="17.100000000000001" customHeight="1">
      <c r="B1956" s="118"/>
      <c r="C1956" s="119"/>
      <c r="D1956" s="120"/>
      <c r="E1956" s="121"/>
      <c r="F1956" s="122"/>
      <c r="G1956" s="123"/>
      <c r="H1956" s="194">
        <v>1</v>
      </c>
      <c r="I1956" s="430" t="s">
        <v>201</v>
      </c>
      <c r="J1956" s="430"/>
      <c r="K1956" s="124">
        <f>SUM(K1949:K1955)</f>
        <v>0</v>
      </c>
      <c r="L1956" s="401" t="s">
        <v>201</v>
      </c>
      <c r="M1956" s="402"/>
      <c r="N1956" s="124">
        <f>SUM(N1949:N1955)</f>
        <v>0</v>
      </c>
      <c r="O1956" s="401" t="s">
        <v>201</v>
      </c>
      <c r="P1956" s="402"/>
      <c r="Q1956" s="124">
        <f>SUM(Q1949:Q1955)</f>
        <v>0</v>
      </c>
      <c r="R1956" s="401" t="s">
        <v>201</v>
      </c>
      <c r="S1956" s="402"/>
      <c r="T1956" s="124">
        <f>SUM(T1949:T1955)</f>
        <v>0</v>
      </c>
      <c r="U1956" s="194">
        <v>1</v>
      </c>
      <c r="V1956" s="99">
        <v>1</v>
      </c>
      <c r="W1956" s="430" t="s">
        <v>201</v>
      </c>
      <c r="X1956" s="430"/>
      <c r="Y1956" s="124">
        <f>SUM(Y1949:Y1955)</f>
        <v>0</v>
      </c>
      <c r="Z1956" s="101">
        <v>1</v>
      </c>
      <c r="AA1956" s="194">
        <v>0</v>
      </c>
      <c r="AB1956" s="99">
        <v>1</v>
      </c>
      <c r="AC1956" s="430" t="s">
        <v>201</v>
      </c>
      <c r="AD1956" s="430"/>
      <c r="AE1956" s="124">
        <f>SUM(AE1949:AE1955)</f>
        <v>0</v>
      </c>
      <c r="AF1956" s="431" t="s">
        <v>201</v>
      </c>
      <c r="AG1956" s="430"/>
      <c r="AH1956" s="143">
        <f>SUM(AH1949:AH1955)</f>
        <v>0</v>
      </c>
      <c r="AI1956" s="101">
        <v>1</v>
      </c>
      <c r="AJ1956" s="125"/>
    </row>
    <row r="1957" spans="2:36" s="35" customFormat="1" ht="16.8" customHeight="1">
      <c r="B1957" s="105"/>
      <c r="C1957" s="54">
        <f>'3. Rekap Back Up Non Aspal X'!C263</f>
        <v>24200</v>
      </c>
      <c r="D1957" s="96">
        <f>'3. Rekap Back Up Non Aspal X'!D263</f>
        <v>24300</v>
      </c>
      <c r="E1957" s="111">
        <f>'3. Rekap Back Up Non Aspal X'!E263</f>
        <v>4</v>
      </c>
      <c r="F1957" s="112">
        <f>(100/((D1957-C1957)*E1957))*((K1964*0.05)+(N1964*0.05)+(Q1964*0.05)+(T1964)+(Y1964)+(AE1964*1.5)+(AH1964*1))</f>
        <v>0</v>
      </c>
      <c r="G1957" s="113" t="str">
        <f>IF(F1957&lt;=25,"RB",IF(F1957&lt;=75,"RB",IF(F1957&lt;=100,"RB","RB")))</f>
        <v>RB</v>
      </c>
      <c r="H1957" s="194">
        <v>1</v>
      </c>
      <c r="I1957" s="98">
        <v>0</v>
      </c>
      <c r="J1957" s="98">
        <v>0</v>
      </c>
      <c r="K1957" s="101">
        <f t="shared" ref="K1957:K1963" si="1749">I1957*J1957</f>
        <v>0</v>
      </c>
      <c r="L1957" s="98">
        <v>0</v>
      </c>
      <c r="M1957" s="98">
        <v>0</v>
      </c>
      <c r="N1957" s="101">
        <f t="shared" ref="N1957:N1963" si="1750">L1957*M1957</f>
        <v>0</v>
      </c>
      <c r="O1957" s="98">
        <v>0</v>
      </c>
      <c r="P1957" s="98">
        <v>0</v>
      </c>
      <c r="Q1957" s="101">
        <f t="shared" ref="Q1957:Q1963" si="1751">O1957*P1957</f>
        <v>0</v>
      </c>
      <c r="R1957" s="98">
        <v>0</v>
      </c>
      <c r="S1957" s="98">
        <v>0</v>
      </c>
      <c r="T1957" s="101">
        <f t="shared" ref="T1957:T1963" si="1752">R1957*S1957</f>
        <v>0</v>
      </c>
      <c r="U1957" s="194">
        <v>1</v>
      </c>
      <c r="V1957" s="99">
        <v>1</v>
      </c>
      <c r="W1957" s="98">
        <v>0</v>
      </c>
      <c r="X1957" s="98">
        <v>0</v>
      </c>
      <c r="Y1957" s="101">
        <f>W1957*X1957</f>
        <v>0</v>
      </c>
      <c r="Z1957" s="101">
        <v>1</v>
      </c>
      <c r="AA1957" s="194">
        <v>0</v>
      </c>
      <c r="AB1957" s="99">
        <v>1</v>
      </c>
      <c r="AC1957" s="98">
        <v>0</v>
      </c>
      <c r="AD1957" s="98">
        <v>0</v>
      </c>
      <c r="AE1957" s="101">
        <f t="shared" ref="AE1957:AE1963" si="1753">AC1957*AD1957</f>
        <v>0</v>
      </c>
      <c r="AF1957" s="98">
        <v>0</v>
      </c>
      <c r="AG1957" s="98">
        <v>3</v>
      </c>
      <c r="AH1957" s="99">
        <f t="shared" ref="AH1957:AH1963" si="1754">AF1957*AG1957</f>
        <v>0</v>
      </c>
      <c r="AI1957" s="101">
        <v>1</v>
      </c>
      <c r="AJ1957" s="106"/>
    </row>
    <row r="1958" spans="2:36" s="35" customFormat="1" ht="17.100000000000001" customHeight="1">
      <c r="B1958" s="105"/>
      <c r="C1958" s="54"/>
      <c r="D1958" s="96"/>
      <c r="E1958" s="111"/>
      <c r="F1958" s="112"/>
      <c r="G1958" s="113"/>
      <c r="H1958" s="194">
        <v>1</v>
      </c>
      <c r="I1958" s="98">
        <v>0</v>
      </c>
      <c r="J1958" s="98">
        <v>0</v>
      </c>
      <c r="K1958" s="101">
        <f t="shared" si="1749"/>
        <v>0</v>
      </c>
      <c r="L1958" s="100">
        <v>0</v>
      </c>
      <c r="M1958" s="98">
        <v>0</v>
      </c>
      <c r="N1958" s="101">
        <f t="shared" si="1750"/>
        <v>0</v>
      </c>
      <c r="O1958" s="100">
        <v>0</v>
      </c>
      <c r="P1958" s="98">
        <v>0</v>
      </c>
      <c r="Q1958" s="101">
        <f t="shared" si="1751"/>
        <v>0</v>
      </c>
      <c r="R1958" s="100">
        <v>0</v>
      </c>
      <c r="S1958" s="98">
        <v>0</v>
      </c>
      <c r="T1958" s="101">
        <f t="shared" si="1752"/>
        <v>0</v>
      </c>
      <c r="U1958" s="194">
        <v>1</v>
      </c>
      <c r="V1958" s="99">
        <v>1</v>
      </c>
      <c r="W1958" s="98">
        <v>0</v>
      </c>
      <c r="X1958" s="98">
        <v>0</v>
      </c>
      <c r="Y1958" s="101">
        <f t="shared" ref="Y1958:Y1963" si="1755">W1958*X1958</f>
        <v>0</v>
      </c>
      <c r="Z1958" s="101">
        <v>1</v>
      </c>
      <c r="AA1958" s="194">
        <v>0</v>
      </c>
      <c r="AB1958" s="99">
        <v>1</v>
      </c>
      <c r="AC1958" s="98">
        <v>0</v>
      </c>
      <c r="AD1958" s="98">
        <v>0</v>
      </c>
      <c r="AE1958" s="101">
        <f t="shared" si="1753"/>
        <v>0</v>
      </c>
      <c r="AF1958" s="100">
        <v>0</v>
      </c>
      <c r="AG1958" s="98">
        <v>0</v>
      </c>
      <c r="AH1958" s="99">
        <f t="shared" si="1754"/>
        <v>0</v>
      </c>
      <c r="AI1958" s="101">
        <v>1</v>
      </c>
      <c r="AJ1958" s="106"/>
    </row>
    <row r="1959" spans="2:36" s="35" customFormat="1" ht="17.100000000000001" customHeight="1">
      <c r="B1959" s="105"/>
      <c r="C1959" s="54"/>
      <c r="D1959" s="96"/>
      <c r="E1959" s="111"/>
      <c r="F1959" s="112"/>
      <c r="G1959" s="113"/>
      <c r="H1959" s="194">
        <v>1</v>
      </c>
      <c r="I1959" s="98">
        <v>0</v>
      </c>
      <c r="J1959" s="98">
        <v>0</v>
      </c>
      <c r="K1959" s="101">
        <f t="shared" si="1749"/>
        <v>0</v>
      </c>
      <c r="L1959" s="100">
        <v>0</v>
      </c>
      <c r="M1959" s="98">
        <v>0</v>
      </c>
      <c r="N1959" s="101">
        <f t="shared" si="1750"/>
        <v>0</v>
      </c>
      <c r="O1959" s="100">
        <v>0</v>
      </c>
      <c r="P1959" s="98">
        <v>0</v>
      </c>
      <c r="Q1959" s="101">
        <f t="shared" si="1751"/>
        <v>0</v>
      </c>
      <c r="R1959" s="100">
        <v>0</v>
      </c>
      <c r="S1959" s="98">
        <v>0</v>
      </c>
      <c r="T1959" s="101">
        <f t="shared" si="1752"/>
        <v>0</v>
      </c>
      <c r="U1959" s="194">
        <v>1</v>
      </c>
      <c r="V1959" s="99">
        <v>1</v>
      </c>
      <c r="W1959" s="98">
        <v>0</v>
      </c>
      <c r="X1959" s="98">
        <v>0</v>
      </c>
      <c r="Y1959" s="101">
        <f t="shared" si="1755"/>
        <v>0</v>
      </c>
      <c r="Z1959" s="101">
        <v>1</v>
      </c>
      <c r="AA1959" s="194">
        <v>0</v>
      </c>
      <c r="AB1959" s="99">
        <v>1</v>
      </c>
      <c r="AC1959" s="98">
        <v>0</v>
      </c>
      <c r="AD1959" s="98">
        <v>0</v>
      </c>
      <c r="AE1959" s="101">
        <f t="shared" si="1753"/>
        <v>0</v>
      </c>
      <c r="AF1959" s="100">
        <v>0</v>
      </c>
      <c r="AG1959" s="98">
        <v>0</v>
      </c>
      <c r="AH1959" s="99">
        <f t="shared" si="1754"/>
        <v>0</v>
      </c>
      <c r="AI1959" s="101">
        <v>1</v>
      </c>
      <c r="AJ1959" s="106"/>
    </row>
    <row r="1960" spans="2:36" s="35" customFormat="1" ht="17.100000000000001" customHeight="1">
      <c r="B1960" s="105"/>
      <c r="C1960" s="54"/>
      <c r="D1960" s="96"/>
      <c r="E1960" s="111"/>
      <c r="F1960" s="112"/>
      <c r="G1960" s="113"/>
      <c r="H1960" s="194">
        <v>1</v>
      </c>
      <c r="I1960" s="98">
        <v>0</v>
      </c>
      <c r="J1960" s="98">
        <v>0</v>
      </c>
      <c r="K1960" s="101">
        <f t="shared" si="1749"/>
        <v>0</v>
      </c>
      <c r="L1960" s="100">
        <v>0</v>
      </c>
      <c r="M1960" s="98">
        <v>0</v>
      </c>
      <c r="N1960" s="101">
        <f t="shared" si="1750"/>
        <v>0</v>
      </c>
      <c r="O1960" s="100">
        <v>0</v>
      </c>
      <c r="P1960" s="98">
        <v>0</v>
      </c>
      <c r="Q1960" s="101">
        <f t="shared" si="1751"/>
        <v>0</v>
      </c>
      <c r="R1960" s="100">
        <v>0</v>
      </c>
      <c r="S1960" s="98">
        <v>0</v>
      </c>
      <c r="T1960" s="101">
        <f t="shared" si="1752"/>
        <v>0</v>
      </c>
      <c r="U1960" s="194">
        <v>1</v>
      </c>
      <c r="V1960" s="99">
        <v>1</v>
      </c>
      <c r="W1960" s="98">
        <v>0</v>
      </c>
      <c r="X1960" s="98">
        <v>0</v>
      </c>
      <c r="Y1960" s="101">
        <f t="shared" si="1755"/>
        <v>0</v>
      </c>
      <c r="Z1960" s="101">
        <v>1</v>
      </c>
      <c r="AA1960" s="194">
        <v>0</v>
      </c>
      <c r="AB1960" s="99">
        <v>1</v>
      </c>
      <c r="AC1960" s="98">
        <v>0</v>
      </c>
      <c r="AD1960" s="98">
        <v>0</v>
      </c>
      <c r="AE1960" s="101">
        <f t="shared" si="1753"/>
        <v>0</v>
      </c>
      <c r="AF1960" s="100">
        <v>0</v>
      </c>
      <c r="AG1960" s="98">
        <v>0</v>
      </c>
      <c r="AH1960" s="99">
        <f t="shared" si="1754"/>
        <v>0</v>
      </c>
      <c r="AI1960" s="101">
        <v>1</v>
      </c>
      <c r="AJ1960" s="106"/>
    </row>
    <row r="1961" spans="2:36" s="35" customFormat="1" ht="17.100000000000001" customHeight="1">
      <c r="B1961" s="105"/>
      <c r="C1961" s="54"/>
      <c r="D1961" s="96"/>
      <c r="E1961" s="111"/>
      <c r="F1961" s="112"/>
      <c r="G1961" s="113"/>
      <c r="H1961" s="194">
        <v>1</v>
      </c>
      <c r="I1961" s="98">
        <v>0</v>
      </c>
      <c r="J1961" s="98">
        <v>0</v>
      </c>
      <c r="K1961" s="101">
        <f t="shared" si="1749"/>
        <v>0</v>
      </c>
      <c r="L1961" s="100">
        <v>0</v>
      </c>
      <c r="M1961" s="98">
        <v>0</v>
      </c>
      <c r="N1961" s="101">
        <f t="shared" si="1750"/>
        <v>0</v>
      </c>
      <c r="O1961" s="100">
        <v>0</v>
      </c>
      <c r="P1961" s="98">
        <v>0</v>
      </c>
      <c r="Q1961" s="101">
        <f t="shared" si="1751"/>
        <v>0</v>
      </c>
      <c r="R1961" s="100">
        <v>0</v>
      </c>
      <c r="S1961" s="98">
        <v>0</v>
      </c>
      <c r="T1961" s="101">
        <f t="shared" si="1752"/>
        <v>0</v>
      </c>
      <c r="U1961" s="194">
        <v>1</v>
      </c>
      <c r="V1961" s="99">
        <v>1</v>
      </c>
      <c r="W1961" s="98">
        <v>0</v>
      </c>
      <c r="X1961" s="98">
        <v>0</v>
      </c>
      <c r="Y1961" s="101">
        <f t="shared" si="1755"/>
        <v>0</v>
      </c>
      <c r="Z1961" s="101">
        <v>1</v>
      </c>
      <c r="AA1961" s="194">
        <v>0</v>
      </c>
      <c r="AB1961" s="99">
        <v>1</v>
      </c>
      <c r="AC1961" s="98">
        <v>0</v>
      </c>
      <c r="AD1961" s="98">
        <v>0</v>
      </c>
      <c r="AE1961" s="101">
        <f t="shared" si="1753"/>
        <v>0</v>
      </c>
      <c r="AF1961" s="100">
        <v>0</v>
      </c>
      <c r="AG1961" s="98">
        <v>0</v>
      </c>
      <c r="AH1961" s="99">
        <f t="shared" si="1754"/>
        <v>0</v>
      </c>
      <c r="AI1961" s="101">
        <v>1</v>
      </c>
      <c r="AJ1961" s="106"/>
    </row>
    <row r="1962" spans="2:36" s="35" customFormat="1" ht="17.100000000000001" customHeight="1">
      <c r="B1962" s="105"/>
      <c r="C1962" s="54"/>
      <c r="D1962" s="96"/>
      <c r="E1962" s="111"/>
      <c r="F1962" s="112"/>
      <c r="G1962" s="113"/>
      <c r="H1962" s="194">
        <v>1</v>
      </c>
      <c r="I1962" s="98">
        <v>0</v>
      </c>
      <c r="J1962" s="98">
        <v>0</v>
      </c>
      <c r="K1962" s="101">
        <f t="shared" si="1749"/>
        <v>0</v>
      </c>
      <c r="L1962" s="100">
        <v>0</v>
      </c>
      <c r="M1962" s="98">
        <v>0</v>
      </c>
      <c r="N1962" s="101">
        <f t="shared" si="1750"/>
        <v>0</v>
      </c>
      <c r="O1962" s="100">
        <v>0</v>
      </c>
      <c r="P1962" s="98">
        <v>0</v>
      </c>
      <c r="Q1962" s="101">
        <f t="shared" si="1751"/>
        <v>0</v>
      </c>
      <c r="R1962" s="100">
        <v>0</v>
      </c>
      <c r="S1962" s="98">
        <v>0</v>
      </c>
      <c r="T1962" s="101">
        <f t="shared" si="1752"/>
        <v>0</v>
      </c>
      <c r="U1962" s="194">
        <v>1</v>
      </c>
      <c r="V1962" s="99">
        <v>1</v>
      </c>
      <c r="W1962" s="98">
        <v>0</v>
      </c>
      <c r="X1962" s="98">
        <v>0</v>
      </c>
      <c r="Y1962" s="101">
        <f t="shared" si="1755"/>
        <v>0</v>
      </c>
      <c r="Z1962" s="101">
        <v>1</v>
      </c>
      <c r="AA1962" s="194">
        <v>0</v>
      </c>
      <c r="AB1962" s="99">
        <v>1</v>
      </c>
      <c r="AC1962" s="98">
        <v>0</v>
      </c>
      <c r="AD1962" s="98">
        <v>0</v>
      </c>
      <c r="AE1962" s="101">
        <f t="shared" si="1753"/>
        <v>0</v>
      </c>
      <c r="AF1962" s="100">
        <v>0</v>
      </c>
      <c r="AG1962" s="98">
        <v>0</v>
      </c>
      <c r="AH1962" s="99">
        <f t="shared" si="1754"/>
        <v>0</v>
      </c>
      <c r="AI1962" s="101">
        <v>1</v>
      </c>
      <c r="AJ1962" s="106"/>
    </row>
    <row r="1963" spans="2:36" s="35" customFormat="1" ht="17.100000000000001" customHeight="1">
      <c r="B1963" s="105"/>
      <c r="C1963" s="54"/>
      <c r="D1963" s="96"/>
      <c r="E1963" s="111"/>
      <c r="F1963" s="112"/>
      <c r="G1963" s="113"/>
      <c r="H1963" s="194">
        <v>1</v>
      </c>
      <c r="I1963" s="98">
        <v>0</v>
      </c>
      <c r="J1963" s="98">
        <v>0</v>
      </c>
      <c r="K1963" s="101">
        <f t="shared" si="1749"/>
        <v>0</v>
      </c>
      <c r="L1963" s="100">
        <v>0</v>
      </c>
      <c r="M1963" s="98">
        <v>0</v>
      </c>
      <c r="N1963" s="101">
        <f t="shared" si="1750"/>
        <v>0</v>
      </c>
      <c r="O1963" s="100">
        <v>0</v>
      </c>
      <c r="P1963" s="98">
        <v>0</v>
      </c>
      <c r="Q1963" s="101">
        <f t="shared" si="1751"/>
        <v>0</v>
      </c>
      <c r="R1963" s="100">
        <v>0</v>
      </c>
      <c r="S1963" s="98">
        <v>0</v>
      </c>
      <c r="T1963" s="101">
        <f t="shared" si="1752"/>
        <v>0</v>
      </c>
      <c r="U1963" s="194">
        <v>1</v>
      </c>
      <c r="V1963" s="99">
        <v>1</v>
      </c>
      <c r="W1963" s="98">
        <v>0</v>
      </c>
      <c r="X1963" s="98">
        <v>0</v>
      </c>
      <c r="Y1963" s="101">
        <f t="shared" si="1755"/>
        <v>0</v>
      </c>
      <c r="Z1963" s="101">
        <v>1</v>
      </c>
      <c r="AA1963" s="194">
        <v>0</v>
      </c>
      <c r="AB1963" s="99">
        <v>1</v>
      </c>
      <c r="AC1963" s="98">
        <v>0</v>
      </c>
      <c r="AD1963" s="98">
        <v>0</v>
      </c>
      <c r="AE1963" s="101">
        <f t="shared" si="1753"/>
        <v>0</v>
      </c>
      <c r="AF1963" s="100">
        <v>0</v>
      </c>
      <c r="AG1963" s="98">
        <v>0</v>
      </c>
      <c r="AH1963" s="99">
        <f t="shared" si="1754"/>
        <v>0</v>
      </c>
      <c r="AI1963" s="101">
        <v>1</v>
      </c>
      <c r="AJ1963" s="106"/>
    </row>
    <row r="1964" spans="2:36" s="126" customFormat="1" ht="17.100000000000001" customHeight="1">
      <c r="B1964" s="118"/>
      <c r="C1964" s="119"/>
      <c r="D1964" s="120"/>
      <c r="E1964" s="121"/>
      <c r="F1964" s="122"/>
      <c r="G1964" s="123"/>
      <c r="H1964" s="194">
        <v>1</v>
      </c>
      <c r="I1964" s="430" t="s">
        <v>201</v>
      </c>
      <c r="J1964" s="430"/>
      <c r="K1964" s="124">
        <f>SUM(K1957:K1963)</f>
        <v>0</v>
      </c>
      <c r="L1964" s="401" t="s">
        <v>201</v>
      </c>
      <c r="M1964" s="402"/>
      <c r="N1964" s="124">
        <f>SUM(N1957:N1963)</f>
        <v>0</v>
      </c>
      <c r="O1964" s="401" t="s">
        <v>201</v>
      </c>
      <c r="P1964" s="402"/>
      <c r="Q1964" s="124">
        <f>SUM(Q1957:Q1963)</f>
        <v>0</v>
      </c>
      <c r="R1964" s="401" t="s">
        <v>201</v>
      </c>
      <c r="S1964" s="402"/>
      <c r="T1964" s="124">
        <f>SUM(T1957:T1963)</f>
        <v>0</v>
      </c>
      <c r="U1964" s="194">
        <v>1</v>
      </c>
      <c r="V1964" s="99">
        <v>1</v>
      </c>
      <c r="W1964" s="430" t="s">
        <v>201</v>
      </c>
      <c r="X1964" s="430"/>
      <c r="Y1964" s="124">
        <f>SUM(Y1957:Y1963)</f>
        <v>0</v>
      </c>
      <c r="Z1964" s="101">
        <v>1</v>
      </c>
      <c r="AA1964" s="194">
        <v>0</v>
      </c>
      <c r="AB1964" s="99">
        <v>1</v>
      </c>
      <c r="AC1964" s="430" t="s">
        <v>201</v>
      </c>
      <c r="AD1964" s="430"/>
      <c r="AE1964" s="124">
        <f>SUM(AE1957:AE1963)</f>
        <v>0</v>
      </c>
      <c r="AF1964" s="431" t="s">
        <v>201</v>
      </c>
      <c r="AG1964" s="430"/>
      <c r="AH1964" s="143">
        <f>SUM(AH1957:AH1963)</f>
        <v>0</v>
      </c>
      <c r="AI1964" s="101">
        <v>1</v>
      </c>
      <c r="AJ1964" s="125"/>
    </row>
    <row r="1965" spans="2:36" s="35" customFormat="1" ht="16.8" customHeight="1">
      <c r="B1965" s="105"/>
      <c r="C1965" s="54">
        <f>'3. Rekap Back Up Non Aspal X'!C264</f>
        <v>24300</v>
      </c>
      <c r="D1965" s="96">
        <f>'3. Rekap Back Up Non Aspal X'!D264</f>
        <v>24400</v>
      </c>
      <c r="E1965" s="111">
        <f>'3. Rekap Back Up Non Aspal X'!E264</f>
        <v>4</v>
      </c>
      <c r="F1965" s="112">
        <f>(100/((D1965-C1965)*E1965))*((K1972*0.05)+(N1972*0.05)+(Q1972*0.05)+(T1972)+(Y1972)+(AE1972*1.5)+(AH1972*1))</f>
        <v>0</v>
      </c>
      <c r="G1965" s="113" t="str">
        <f>IF(F1965&lt;=25,"RB",IF(F1965&lt;=75,"RB",IF(F1965&lt;=100,"RB","RB")))</f>
        <v>RB</v>
      </c>
      <c r="H1965" s="194">
        <v>1</v>
      </c>
      <c r="I1965" s="98">
        <v>0</v>
      </c>
      <c r="J1965" s="98">
        <v>0</v>
      </c>
      <c r="K1965" s="101">
        <f t="shared" ref="K1965:K1971" si="1756">I1965*J1965</f>
        <v>0</v>
      </c>
      <c r="L1965" s="98">
        <v>0</v>
      </c>
      <c r="M1965" s="98">
        <v>0</v>
      </c>
      <c r="N1965" s="101">
        <f t="shared" ref="N1965:N1971" si="1757">L1965*M1965</f>
        <v>0</v>
      </c>
      <c r="O1965" s="98">
        <v>0</v>
      </c>
      <c r="P1965" s="98">
        <v>0</v>
      </c>
      <c r="Q1965" s="101">
        <f t="shared" ref="Q1965:Q1971" si="1758">O1965*P1965</f>
        <v>0</v>
      </c>
      <c r="R1965" s="98">
        <v>0</v>
      </c>
      <c r="S1965" s="98">
        <v>0</v>
      </c>
      <c r="T1965" s="101">
        <f t="shared" ref="T1965:T1971" si="1759">R1965*S1965</f>
        <v>0</v>
      </c>
      <c r="U1965" s="194">
        <v>1</v>
      </c>
      <c r="V1965" s="99">
        <v>1</v>
      </c>
      <c r="W1965" s="98">
        <v>0</v>
      </c>
      <c r="X1965" s="98">
        <v>0</v>
      </c>
      <c r="Y1965" s="101">
        <f>W1965*X1965</f>
        <v>0</v>
      </c>
      <c r="Z1965" s="101">
        <v>1</v>
      </c>
      <c r="AA1965" s="194">
        <v>0</v>
      </c>
      <c r="AB1965" s="99">
        <v>1</v>
      </c>
      <c r="AC1965" s="98">
        <v>0</v>
      </c>
      <c r="AD1965" s="98">
        <v>0</v>
      </c>
      <c r="AE1965" s="101">
        <f t="shared" ref="AE1965:AE1971" si="1760">AC1965*AD1965</f>
        <v>0</v>
      </c>
      <c r="AF1965" s="98">
        <v>0</v>
      </c>
      <c r="AG1965" s="98">
        <v>3</v>
      </c>
      <c r="AH1965" s="99">
        <f t="shared" ref="AH1965:AH1971" si="1761">AF1965*AG1965</f>
        <v>0</v>
      </c>
      <c r="AI1965" s="101">
        <v>1</v>
      </c>
      <c r="AJ1965" s="106"/>
    </row>
    <row r="1966" spans="2:36" s="35" customFormat="1" ht="17.100000000000001" customHeight="1">
      <c r="B1966" s="105"/>
      <c r="C1966" s="54"/>
      <c r="D1966" s="96"/>
      <c r="E1966" s="111"/>
      <c r="F1966" s="112"/>
      <c r="G1966" s="113"/>
      <c r="H1966" s="194">
        <v>1</v>
      </c>
      <c r="I1966" s="98">
        <v>0</v>
      </c>
      <c r="J1966" s="98">
        <v>0</v>
      </c>
      <c r="K1966" s="101">
        <f t="shared" si="1756"/>
        <v>0</v>
      </c>
      <c r="L1966" s="100">
        <v>0</v>
      </c>
      <c r="M1966" s="98">
        <v>0</v>
      </c>
      <c r="N1966" s="101">
        <f t="shared" si="1757"/>
        <v>0</v>
      </c>
      <c r="O1966" s="100">
        <v>0</v>
      </c>
      <c r="P1966" s="98">
        <v>0</v>
      </c>
      <c r="Q1966" s="101">
        <f t="shared" si="1758"/>
        <v>0</v>
      </c>
      <c r="R1966" s="100">
        <v>0</v>
      </c>
      <c r="S1966" s="98">
        <v>0</v>
      </c>
      <c r="T1966" s="101">
        <f t="shared" si="1759"/>
        <v>0</v>
      </c>
      <c r="U1966" s="194">
        <v>1</v>
      </c>
      <c r="V1966" s="99">
        <v>1</v>
      </c>
      <c r="W1966" s="98">
        <v>0</v>
      </c>
      <c r="X1966" s="98">
        <v>0</v>
      </c>
      <c r="Y1966" s="101">
        <f t="shared" ref="Y1966:Y1971" si="1762">W1966*X1966</f>
        <v>0</v>
      </c>
      <c r="Z1966" s="101">
        <v>1</v>
      </c>
      <c r="AA1966" s="194">
        <v>0</v>
      </c>
      <c r="AB1966" s="99">
        <v>1</v>
      </c>
      <c r="AC1966" s="98">
        <v>0</v>
      </c>
      <c r="AD1966" s="98">
        <v>0</v>
      </c>
      <c r="AE1966" s="101">
        <f t="shared" si="1760"/>
        <v>0</v>
      </c>
      <c r="AF1966" s="100">
        <v>0</v>
      </c>
      <c r="AG1966" s="98">
        <v>0</v>
      </c>
      <c r="AH1966" s="99">
        <f t="shared" si="1761"/>
        <v>0</v>
      </c>
      <c r="AI1966" s="101">
        <v>1</v>
      </c>
      <c r="AJ1966" s="106"/>
    </row>
    <row r="1967" spans="2:36" s="35" customFormat="1" ht="17.100000000000001" customHeight="1">
      <c r="B1967" s="105"/>
      <c r="C1967" s="54"/>
      <c r="D1967" s="96"/>
      <c r="E1967" s="111"/>
      <c r="F1967" s="112"/>
      <c r="G1967" s="113"/>
      <c r="H1967" s="194">
        <v>1</v>
      </c>
      <c r="I1967" s="98">
        <v>0</v>
      </c>
      <c r="J1967" s="98">
        <v>0</v>
      </c>
      <c r="K1967" s="101">
        <f t="shared" si="1756"/>
        <v>0</v>
      </c>
      <c r="L1967" s="100">
        <v>0</v>
      </c>
      <c r="M1967" s="98">
        <v>0</v>
      </c>
      <c r="N1967" s="101">
        <f t="shared" si="1757"/>
        <v>0</v>
      </c>
      <c r="O1967" s="100">
        <v>0</v>
      </c>
      <c r="P1967" s="98">
        <v>0</v>
      </c>
      <c r="Q1967" s="101">
        <f t="shared" si="1758"/>
        <v>0</v>
      </c>
      <c r="R1967" s="100">
        <v>0</v>
      </c>
      <c r="S1967" s="98">
        <v>0</v>
      </c>
      <c r="T1967" s="101">
        <f t="shared" si="1759"/>
        <v>0</v>
      </c>
      <c r="U1967" s="194">
        <v>1</v>
      </c>
      <c r="V1967" s="99">
        <v>1</v>
      </c>
      <c r="W1967" s="98">
        <v>0</v>
      </c>
      <c r="X1967" s="98">
        <v>0</v>
      </c>
      <c r="Y1967" s="101">
        <f t="shared" si="1762"/>
        <v>0</v>
      </c>
      <c r="Z1967" s="101">
        <v>1</v>
      </c>
      <c r="AA1967" s="194">
        <v>0</v>
      </c>
      <c r="AB1967" s="99">
        <v>1</v>
      </c>
      <c r="AC1967" s="98">
        <v>0</v>
      </c>
      <c r="AD1967" s="98">
        <v>0</v>
      </c>
      <c r="AE1967" s="101">
        <f t="shared" si="1760"/>
        <v>0</v>
      </c>
      <c r="AF1967" s="100">
        <v>0</v>
      </c>
      <c r="AG1967" s="98">
        <v>0</v>
      </c>
      <c r="AH1967" s="99">
        <f t="shared" si="1761"/>
        <v>0</v>
      </c>
      <c r="AI1967" s="101">
        <v>1</v>
      </c>
      <c r="AJ1967" s="106"/>
    </row>
    <row r="1968" spans="2:36" s="35" customFormat="1" ht="17.100000000000001" customHeight="1">
      <c r="B1968" s="105"/>
      <c r="C1968" s="54"/>
      <c r="D1968" s="96"/>
      <c r="E1968" s="111"/>
      <c r="F1968" s="112"/>
      <c r="G1968" s="113"/>
      <c r="H1968" s="194">
        <v>1</v>
      </c>
      <c r="I1968" s="98">
        <v>0</v>
      </c>
      <c r="J1968" s="98">
        <v>0</v>
      </c>
      <c r="K1968" s="101">
        <f t="shared" si="1756"/>
        <v>0</v>
      </c>
      <c r="L1968" s="100">
        <v>0</v>
      </c>
      <c r="M1968" s="98">
        <v>0</v>
      </c>
      <c r="N1968" s="101">
        <f t="shared" si="1757"/>
        <v>0</v>
      </c>
      <c r="O1968" s="100">
        <v>0</v>
      </c>
      <c r="P1968" s="98">
        <v>0</v>
      </c>
      <c r="Q1968" s="101">
        <f t="shared" si="1758"/>
        <v>0</v>
      </c>
      <c r="R1968" s="100">
        <v>0</v>
      </c>
      <c r="S1968" s="98">
        <v>0</v>
      </c>
      <c r="T1968" s="101">
        <f t="shared" si="1759"/>
        <v>0</v>
      </c>
      <c r="U1968" s="194">
        <v>1</v>
      </c>
      <c r="V1968" s="99">
        <v>1</v>
      </c>
      <c r="W1968" s="98">
        <v>0</v>
      </c>
      <c r="X1968" s="98">
        <v>0</v>
      </c>
      <c r="Y1968" s="101">
        <f t="shared" si="1762"/>
        <v>0</v>
      </c>
      <c r="Z1968" s="101">
        <v>1</v>
      </c>
      <c r="AA1968" s="194">
        <v>0</v>
      </c>
      <c r="AB1968" s="99">
        <v>1</v>
      </c>
      <c r="AC1968" s="98">
        <v>0</v>
      </c>
      <c r="AD1968" s="98">
        <v>0</v>
      </c>
      <c r="AE1968" s="101">
        <f t="shared" si="1760"/>
        <v>0</v>
      </c>
      <c r="AF1968" s="100">
        <v>0</v>
      </c>
      <c r="AG1968" s="98">
        <v>0</v>
      </c>
      <c r="AH1968" s="99">
        <f t="shared" si="1761"/>
        <v>0</v>
      </c>
      <c r="AI1968" s="101">
        <v>1</v>
      </c>
      <c r="AJ1968" s="106"/>
    </row>
    <row r="1969" spans="2:36" s="35" customFormat="1" ht="17.100000000000001" customHeight="1">
      <c r="B1969" s="105"/>
      <c r="C1969" s="54"/>
      <c r="D1969" s="96"/>
      <c r="E1969" s="111"/>
      <c r="F1969" s="112"/>
      <c r="G1969" s="113"/>
      <c r="H1969" s="194">
        <v>1</v>
      </c>
      <c r="I1969" s="98">
        <v>0</v>
      </c>
      <c r="J1969" s="98">
        <v>0</v>
      </c>
      <c r="K1969" s="101">
        <f t="shared" si="1756"/>
        <v>0</v>
      </c>
      <c r="L1969" s="100">
        <v>0</v>
      </c>
      <c r="M1969" s="98">
        <v>0</v>
      </c>
      <c r="N1969" s="101">
        <f t="shared" si="1757"/>
        <v>0</v>
      </c>
      <c r="O1969" s="100">
        <v>0</v>
      </c>
      <c r="P1969" s="98">
        <v>0</v>
      </c>
      <c r="Q1969" s="101">
        <f t="shared" si="1758"/>
        <v>0</v>
      </c>
      <c r="R1969" s="100">
        <v>0</v>
      </c>
      <c r="S1969" s="98">
        <v>0</v>
      </c>
      <c r="T1969" s="101">
        <f t="shared" si="1759"/>
        <v>0</v>
      </c>
      <c r="U1969" s="194">
        <v>1</v>
      </c>
      <c r="V1969" s="99">
        <v>1</v>
      </c>
      <c r="W1969" s="98">
        <v>0</v>
      </c>
      <c r="X1969" s="98">
        <v>0</v>
      </c>
      <c r="Y1969" s="101">
        <f t="shared" si="1762"/>
        <v>0</v>
      </c>
      <c r="Z1969" s="101">
        <v>1</v>
      </c>
      <c r="AA1969" s="194">
        <v>0</v>
      </c>
      <c r="AB1969" s="99">
        <v>1</v>
      </c>
      <c r="AC1969" s="98">
        <v>0</v>
      </c>
      <c r="AD1969" s="98">
        <v>0</v>
      </c>
      <c r="AE1969" s="101">
        <f t="shared" si="1760"/>
        <v>0</v>
      </c>
      <c r="AF1969" s="100">
        <v>0</v>
      </c>
      <c r="AG1969" s="98">
        <v>0</v>
      </c>
      <c r="AH1969" s="99">
        <f t="shared" si="1761"/>
        <v>0</v>
      </c>
      <c r="AI1969" s="101">
        <v>1</v>
      </c>
      <c r="AJ1969" s="106"/>
    </row>
    <row r="1970" spans="2:36" s="35" customFormat="1" ht="17.100000000000001" customHeight="1">
      <c r="B1970" s="105"/>
      <c r="C1970" s="54"/>
      <c r="D1970" s="96"/>
      <c r="E1970" s="111"/>
      <c r="F1970" s="112"/>
      <c r="G1970" s="113"/>
      <c r="H1970" s="194">
        <v>1</v>
      </c>
      <c r="I1970" s="98">
        <v>0</v>
      </c>
      <c r="J1970" s="98">
        <v>0</v>
      </c>
      <c r="K1970" s="101">
        <f t="shared" si="1756"/>
        <v>0</v>
      </c>
      <c r="L1970" s="100">
        <v>0</v>
      </c>
      <c r="M1970" s="98">
        <v>0</v>
      </c>
      <c r="N1970" s="101">
        <f t="shared" si="1757"/>
        <v>0</v>
      </c>
      <c r="O1970" s="100">
        <v>0</v>
      </c>
      <c r="P1970" s="98">
        <v>0</v>
      </c>
      <c r="Q1970" s="101">
        <f t="shared" si="1758"/>
        <v>0</v>
      </c>
      <c r="R1970" s="100">
        <v>0</v>
      </c>
      <c r="S1970" s="98">
        <v>0</v>
      </c>
      <c r="T1970" s="101">
        <f t="shared" si="1759"/>
        <v>0</v>
      </c>
      <c r="U1970" s="194">
        <v>1</v>
      </c>
      <c r="V1970" s="99">
        <v>1</v>
      </c>
      <c r="W1970" s="98">
        <v>0</v>
      </c>
      <c r="X1970" s="98">
        <v>0</v>
      </c>
      <c r="Y1970" s="101">
        <f t="shared" si="1762"/>
        <v>0</v>
      </c>
      <c r="Z1970" s="101">
        <v>1</v>
      </c>
      <c r="AA1970" s="194">
        <v>0</v>
      </c>
      <c r="AB1970" s="99">
        <v>1</v>
      </c>
      <c r="AC1970" s="98">
        <v>0</v>
      </c>
      <c r="AD1970" s="98">
        <v>0</v>
      </c>
      <c r="AE1970" s="101">
        <f t="shared" si="1760"/>
        <v>0</v>
      </c>
      <c r="AF1970" s="100">
        <v>0</v>
      </c>
      <c r="AG1970" s="98">
        <v>0</v>
      </c>
      <c r="AH1970" s="99">
        <f t="shared" si="1761"/>
        <v>0</v>
      </c>
      <c r="AI1970" s="101">
        <v>1</v>
      </c>
      <c r="AJ1970" s="106"/>
    </row>
    <row r="1971" spans="2:36" s="35" customFormat="1" ht="17.100000000000001" customHeight="1">
      <c r="B1971" s="105"/>
      <c r="C1971" s="54"/>
      <c r="D1971" s="96"/>
      <c r="E1971" s="111"/>
      <c r="F1971" s="112"/>
      <c r="G1971" s="113"/>
      <c r="H1971" s="194">
        <v>1</v>
      </c>
      <c r="I1971" s="98">
        <v>0</v>
      </c>
      <c r="J1971" s="98">
        <v>0</v>
      </c>
      <c r="K1971" s="101">
        <f t="shared" si="1756"/>
        <v>0</v>
      </c>
      <c r="L1971" s="100">
        <v>0</v>
      </c>
      <c r="M1971" s="98">
        <v>0</v>
      </c>
      <c r="N1971" s="101">
        <f t="shared" si="1757"/>
        <v>0</v>
      </c>
      <c r="O1971" s="100">
        <v>0</v>
      </c>
      <c r="P1971" s="98">
        <v>0</v>
      </c>
      <c r="Q1971" s="101">
        <f t="shared" si="1758"/>
        <v>0</v>
      </c>
      <c r="R1971" s="100">
        <v>0</v>
      </c>
      <c r="S1971" s="98">
        <v>0</v>
      </c>
      <c r="T1971" s="101">
        <f t="shared" si="1759"/>
        <v>0</v>
      </c>
      <c r="U1971" s="194">
        <v>1</v>
      </c>
      <c r="V1971" s="99">
        <v>1</v>
      </c>
      <c r="W1971" s="98">
        <v>0</v>
      </c>
      <c r="X1971" s="98">
        <v>0</v>
      </c>
      <c r="Y1971" s="101">
        <f t="shared" si="1762"/>
        <v>0</v>
      </c>
      <c r="Z1971" s="101">
        <v>1</v>
      </c>
      <c r="AA1971" s="194">
        <v>0</v>
      </c>
      <c r="AB1971" s="99">
        <v>1</v>
      </c>
      <c r="AC1971" s="98">
        <v>0</v>
      </c>
      <c r="AD1971" s="98">
        <v>0</v>
      </c>
      <c r="AE1971" s="101">
        <f t="shared" si="1760"/>
        <v>0</v>
      </c>
      <c r="AF1971" s="100">
        <v>0</v>
      </c>
      <c r="AG1971" s="98">
        <v>0</v>
      </c>
      <c r="AH1971" s="99">
        <f t="shared" si="1761"/>
        <v>0</v>
      </c>
      <c r="AI1971" s="101">
        <v>1</v>
      </c>
      <c r="AJ1971" s="106"/>
    </row>
    <row r="1972" spans="2:36" s="126" customFormat="1" ht="17.100000000000001" customHeight="1" thickBot="1">
      <c r="B1972" s="128"/>
      <c r="C1972" s="154"/>
      <c r="D1972" s="155"/>
      <c r="E1972" s="156"/>
      <c r="F1972" s="129"/>
      <c r="G1972" s="130"/>
      <c r="H1972" s="195">
        <v>1</v>
      </c>
      <c r="I1972" s="432" t="s">
        <v>201</v>
      </c>
      <c r="J1972" s="432"/>
      <c r="K1972" s="131">
        <f>SUM(K1965:K1971)</f>
        <v>0</v>
      </c>
      <c r="L1972" s="403" t="s">
        <v>201</v>
      </c>
      <c r="M1972" s="404"/>
      <c r="N1972" s="131">
        <f>SUM(N1965:N1971)</f>
        <v>0</v>
      </c>
      <c r="O1972" s="403" t="s">
        <v>201</v>
      </c>
      <c r="P1972" s="404"/>
      <c r="Q1972" s="131">
        <f>SUM(Q1965:Q1971)</f>
        <v>0</v>
      </c>
      <c r="R1972" s="403" t="s">
        <v>201</v>
      </c>
      <c r="S1972" s="404"/>
      <c r="T1972" s="131">
        <f>SUM(T1965:T1971)</f>
        <v>0</v>
      </c>
      <c r="U1972" s="195">
        <v>1</v>
      </c>
      <c r="V1972" s="165">
        <v>1</v>
      </c>
      <c r="W1972" s="432" t="s">
        <v>201</v>
      </c>
      <c r="X1972" s="432"/>
      <c r="Y1972" s="131">
        <f>SUM(Y1965:Y1971)</f>
        <v>0</v>
      </c>
      <c r="Z1972" s="133">
        <v>1</v>
      </c>
      <c r="AA1972" s="195">
        <v>0</v>
      </c>
      <c r="AB1972" s="165">
        <v>1</v>
      </c>
      <c r="AC1972" s="432" t="s">
        <v>201</v>
      </c>
      <c r="AD1972" s="432"/>
      <c r="AE1972" s="131">
        <f>SUM(AE1965:AE1971)</f>
        <v>0</v>
      </c>
      <c r="AF1972" s="433" t="s">
        <v>201</v>
      </c>
      <c r="AG1972" s="432"/>
      <c r="AH1972" s="144">
        <f>SUM(AH1965:AH1971)</f>
        <v>0</v>
      </c>
      <c r="AI1972" s="133">
        <v>1</v>
      </c>
      <c r="AJ1972" s="134"/>
    </row>
    <row r="1973" spans="2:36" s="35" customFormat="1" ht="16.8" customHeight="1">
      <c r="B1973" s="114"/>
      <c r="C1973" s="157">
        <f>'3. Rekap Back Up Non Aspal X'!C265</f>
        <v>24400</v>
      </c>
      <c r="D1973" s="158">
        <f>'3. Rekap Back Up Non Aspal X'!D265</f>
        <v>24500</v>
      </c>
      <c r="E1973" s="159">
        <f>'3. Rekap Back Up Non Aspal X'!E265</f>
        <v>4</v>
      </c>
      <c r="F1973" s="115">
        <f>(100/((D1973-C1973)*E1973))*((K1980*0.05)+(N1980*0.05)+(Q1980*0.05)+(T1980)+(Y1980)+(AE1980*1.5)+(AH1980*1))</f>
        <v>0</v>
      </c>
      <c r="G1973" s="116" t="str">
        <f>IF(F1973&lt;=25,"RB",IF(F1973&lt;=75,"RB",IF(F1973&lt;=100,"RB","RB")))</f>
        <v>RB</v>
      </c>
      <c r="H1973" s="196">
        <v>1</v>
      </c>
      <c r="I1973" s="136">
        <v>0</v>
      </c>
      <c r="J1973" s="136">
        <v>0</v>
      </c>
      <c r="K1973" s="137">
        <f t="shared" ref="K1973:K1979" si="1763">I1973*J1973</f>
        <v>0</v>
      </c>
      <c r="L1973" s="136">
        <v>0</v>
      </c>
      <c r="M1973" s="136">
        <v>0</v>
      </c>
      <c r="N1973" s="137">
        <f t="shared" ref="N1973:N1979" si="1764">L1973*M1973</f>
        <v>0</v>
      </c>
      <c r="O1973" s="136">
        <v>0</v>
      </c>
      <c r="P1973" s="136">
        <v>3</v>
      </c>
      <c r="Q1973" s="137">
        <f t="shared" ref="Q1973:Q1979" si="1765">O1973*P1973</f>
        <v>0</v>
      </c>
      <c r="R1973" s="136">
        <v>0</v>
      </c>
      <c r="S1973" s="136">
        <v>0</v>
      </c>
      <c r="T1973" s="137">
        <f t="shared" ref="T1973:T1979" si="1766">R1973*S1973</f>
        <v>0</v>
      </c>
      <c r="U1973" s="196">
        <v>1</v>
      </c>
      <c r="V1973" s="138">
        <v>1</v>
      </c>
      <c r="W1973" s="136">
        <v>0</v>
      </c>
      <c r="X1973" s="136">
        <v>0</v>
      </c>
      <c r="Y1973" s="137">
        <f>W1973*X1973</f>
        <v>0</v>
      </c>
      <c r="Z1973" s="137">
        <v>1</v>
      </c>
      <c r="AA1973" s="196">
        <v>0</v>
      </c>
      <c r="AB1973" s="138">
        <v>1</v>
      </c>
      <c r="AC1973" s="136">
        <v>0</v>
      </c>
      <c r="AD1973" s="136">
        <v>0</v>
      </c>
      <c r="AE1973" s="137">
        <f t="shared" ref="AE1973:AE1979" si="1767">AC1973*AD1973</f>
        <v>0</v>
      </c>
      <c r="AF1973" s="136">
        <v>0</v>
      </c>
      <c r="AG1973" s="136">
        <v>0</v>
      </c>
      <c r="AH1973" s="138">
        <f t="shared" ref="AH1973:AH1979" si="1768">AF1973*AG1973</f>
        <v>0</v>
      </c>
      <c r="AI1973" s="137">
        <v>1</v>
      </c>
      <c r="AJ1973" s="139"/>
    </row>
    <row r="1974" spans="2:36" s="35" customFormat="1" ht="17.100000000000001" customHeight="1">
      <c r="B1974" s="105"/>
      <c r="C1974" s="54"/>
      <c r="D1974" s="96"/>
      <c r="E1974" s="111"/>
      <c r="F1974" s="112"/>
      <c r="G1974" s="113"/>
      <c r="H1974" s="194">
        <v>1</v>
      </c>
      <c r="I1974" s="98">
        <v>0</v>
      </c>
      <c r="J1974" s="98">
        <v>0</v>
      </c>
      <c r="K1974" s="101">
        <f t="shared" si="1763"/>
        <v>0</v>
      </c>
      <c r="L1974" s="100">
        <v>0</v>
      </c>
      <c r="M1974" s="98">
        <v>0</v>
      </c>
      <c r="N1974" s="101">
        <f t="shared" si="1764"/>
        <v>0</v>
      </c>
      <c r="O1974" s="100">
        <v>0</v>
      </c>
      <c r="P1974" s="98">
        <v>0</v>
      </c>
      <c r="Q1974" s="101">
        <f t="shared" si="1765"/>
        <v>0</v>
      </c>
      <c r="R1974" s="100">
        <v>0</v>
      </c>
      <c r="S1974" s="98">
        <v>0</v>
      </c>
      <c r="T1974" s="101">
        <f t="shared" si="1766"/>
        <v>0</v>
      </c>
      <c r="U1974" s="194">
        <v>1</v>
      </c>
      <c r="V1974" s="99">
        <v>1</v>
      </c>
      <c r="W1974" s="98">
        <v>0</v>
      </c>
      <c r="X1974" s="98">
        <v>0</v>
      </c>
      <c r="Y1974" s="101">
        <f t="shared" ref="Y1974:Y1979" si="1769">W1974*X1974</f>
        <v>0</v>
      </c>
      <c r="Z1974" s="101">
        <v>1</v>
      </c>
      <c r="AA1974" s="194">
        <v>0</v>
      </c>
      <c r="AB1974" s="99">
        <v>1</v>
      </c>
      <c r="AC1974" s="98">
        <v>0</v>
      </c>
      <c r="AD1974" s="98">
        <v>0</v>
      </c>
      <c r="AE1974" s="101">
        <f t="shared" si="1767"/>
        <v>0</v>
      </c>
      <c r="AF1974" s="100">
        <v>0</v>
      </c>
      <c r="AG1974" s="98">
        <v>0</v>
      </c>
      <c r="AH1974" s="99">
        <f t="shared" si="1768"/>
        <v>0</v>
      </c>
      <c r="AI1974" s="101">
        <v>1</v>
      </c>
      <c r="AJ1974" s="106"/>
    </row>
    <row r="1975" spans="2:36" s="35" customFormat="1" ht="17.100000000000001" customHeight="1">
      <c r="B1975" s="105"/>
      <c r="C1975" s="54"/>
      <c r="D1975" s="96"/>
      <c r="E1975" s="111"/>
      <c r="F1975" s="112"/>
      <c r="G1975" s="113"/>
      <c r="H1975" s="194">
        <v>1</v>
      </c>
      <c r="I1975" s="98">
        <v>0</v>
      </c>
      <c r="J1975" s="98">
        <v>0</v>
      </c>
      <c r="K1975" s="101">
        <f t="shared" si="1763"/>
        <v>0</v>
      </c>
      <c r="L1975" s="100">
        <v>0</v>
      </c>
      <c r="M1975" s="98">
        <v>0</v>
      </c>
      <c r="N1975" s="101">
        <f t="shared" si="1764"/>
        <v>0</v>
      </c>
      <c r="O1975" s="100">
        <v>0</v>
      </c>
      <c r="P1975" s="98">
        <v>0</v>
      </c>
      <c r="Q1975" s="101">
        <f t="shared" si="1765"/>
        <v>0</v>
      </c>
      <c r="R1975" s="100">
        <v>0</v>
      </c>
      <c r="S1975" s="98">
        <v>0</v>
      </c>
      <c r="T1975" s="101">
        <f t="shared" si="1766"/>
        <v>0</v>
      </c>
      <c r="U1975" s="194">
        <v>1</v>
      </c>
      <c r="V1975" s="99">
        <v>1</v>
      </c>
      <c r="W1975" s="98">
        <v>0</v>
      </c>
      <c r="X1975" s="98">
        <v>0</v>
      </c>
      <c r="Y1975" s="101">
        <f t="shared" si="1769"/>
        <v>0</v>
      </c>
      <c r="Z1975" s="101">
        <v>1</v>
      </c>
      <c r="AA1975" s="194">
        <v>0</v>
      </c>
      <c r="AB1975" s="99">
        <v>1</v>
      </c>
      <c r="AC1975" s="98">
        <v>0</v>
      </c>
      <c r="AD1975" s="98">
        <v>0</v>
      </c>
      <c r="AE1975" s="101">
        <f t="shared" si="1767"/>
        <v>0</v>
      </c>
      <c r="AF1975" s="100">
        <v>0</v>
      </c>
      <c r="AG1975" s="98">
        <v>0</v>
      </c>
      <c r="AH1975" s="99">
        <f t="shared" si="1768"/>
        <v>0</v>
      </c>
      <c r="AI1975" s="101">
        <v>1</v>
      </c>
      <c r="AJ1975" s="106"/>
    </row>
    <row r="1976" spans="2:36" s="35" customFormat="1" ht="17.100000000000001" customHeight="1">
      <c r="B1976" s="105"/>
      <c r="C1976" s="54"/>
      <c r="D1976" s="96"/>
      <c r="E1976" s="111"/>
      <c r="F1976" s="112"/>
      <c r="G1976" s="113"/>
      <c r="H1976" s="194">
        <v>1</v>
      </c>
      <c r="I1976" s="98">
        <v>0</v>
      </c>
      <c r="J1976" s="98">
        <v>0</v>
      </c>
      <c r="K1976" s="101">
        <f t="shared" si="1763"/>
        <v>0</v>
      </c>
      <c r="L1976" s="100">
        <v>0</v>
      </c>
      <c r="M1976" s="98">
        <v>0</v>
      </c>
      <c r="N1976" s="101">
        <f t="shared" si="1764"/>
        <v>0</v>
      </c>
      <c r="O1976" s="100">
        <v>0</v>
      </c>
      <c r="P1976" s="98">
        <v>0</v>
      </c>
      <c r="Q1976" s="101">
        <f t="shared" si="1765"/>
        <v>0</v>
      </c>
      <c r="R1976" s="100">
        <v>0</v>
      </c>
      <c r="S1976" s="98">
        <v>0</v>
      </c>
      <c r="T1976" s="101">
        <f t="shared" si="1766"/>
        <v>0</v>
      </c>
      <c r="U1976" s="194">
        <v>1</v>
      </c>
      <c r="V1976" s="99">
        <v>1</v>
      </c>
      <c r="W1976" s="98">
        <v>0</v>
      </c>
      <c r="X1976" s="98">
        <v>0</v>
      </c>
      <c r="Y1976" s="101">
        <f t="shared" si="1769"/>
        <v>0</v>
      </c>
      <c r="Z1976" s="101">
        <v>1</v>
      </c>
      <c r="AA1976" s="194">
        <v>0</v>
      </c>
      <c r="AB1976" s="99">
        <v>1</v>
      </c>
      <c r="AC1976" s="98">
        <v>0</v>
      </c>
      <c r="AD1976" s="98">
        <v>0</v>
      </c>
      <c r="AE1976" s="101">
        <f t="shared" si="1767"/>
        <v>0</v>
      </c>
      <c r="AF1976" s="100">
        <v>0</v>
      </c>
      <c r="AG1976" s="98">
        <v>0</v>
      </c>
      <c r="AH1976" s="99">
        <f t="shared" si="1768"/>
        <v>0</v>
      </c>
      <c r="AI1976" s="101">
        <v>1</v>
      </c>
      <c r="AJ1976" s="106"/>
    </row>
    <row r="1977" spans="2:36" s="35" customFormat="1" ht="17.100000000000001" customHeight="1">
      <c r="B1977" s="105"/>
      <c r="C1977" s="54"/>
      <c r="D1977" s="96"/>
      <c r="E1977" s="111"/>
      <c r="F1977" s="112"/>
      <c r="G1977" s="113"/>
      <c r="H1977" s="194">
        <v>1</v>
      </c>
      <c r="I1977" s="98">
        <v>0</v>
      </c>
      <c r="J1977" s="98">
        <v>0</v>
      </c>
      <c r="K1977" s="101">
        <f t="shared" si="1763"/>
        <v>0</v>
      </c>
      <c r="L1977" s="100">
        <v>0</v>
      </c>
      <c r="M1977" s="98">
        <v>0</v>
      </c>
      <c r="N1977" s="101">
        <f t="shared" si="1764"/>
        <v>0</v>
      </c>
      <c r="O1977" s="100">
        <v>0</v>
      </c>
      <c r="P1977" s="98">
        <v>0</v>
      </c>
      <c r="Q1977" s="101">
        <f t="shared" si="1765"/>
        <v>0</v>
      </c>
      <c r="R1977" s="100">
        <v>0</v>
      </c>
      <c r="S1977" s="98">
        <v>0</v>
      </c>
      <c r="T1977" s="101">
        <f t="shared" si="1766"/>
        <v>0</v>
      </c>
      <c r="U1977" s="194">
        <v>1</v>
      </c>
      <c r="V1977" s="99">
        <v>1</v>
      </c>
      <c r="W1977" s="98">
        <v>0</v>
      </c>
      <c r="X1977" s="98">
        <v>0</v>
      </c>
      <c r="Y1977" s="101">
        <f t="shared" si="1769"/>
        <v>0</v>
      </c>
      <c r="Z1977" s="101">
        <v>1</v>
      </c>
      <c r="AA1977" s="194">
        <v>0</v>
      </c>
      <c r="AB1977" s="99">
        <v>1</v>
      </c>
      <c r="AC1977" s="98">
        <v>0</v>
      </c>
      <c r="AD1977" s="98">
        <v>0</v>
      </c>
      <c r="AE1977" s="101">
        <f t="shared" si="1767"/>
        <v>0</v>
      </c>
      <c r="AF1977" s="100">
        <v>0</v>
      </c>
      <c r="AG1977" s="98">
        <v>0</v>
      </c>
      <c r="AH1977" s="99">
        <f t="shared" si="1768"/>
        <v>0</v>
      </c>
      <c r="AI1977" s="101">
        <v>1</v>
      </c>
      <c r="AJ1977" s="106"/>
    </row>
    <row r="1978" spans="2:36" s="35" customFormat="1" ht="17.100000000000001" customHeight="1">
      <c r="B1978" s="105"/>
      <c r="C1978" s="54"/>
      <c r="D1978" s="96"/>
      <c r="E1978" s="111"/>
      <c r="F1978" s="112"/>
      <c r="G1978" s="113"/>
      <c r="H1978" s="194">
        <v>1</v>
      </c>
      <c r="I1978" s="98">
        <v>0</v>
      </c>
      <c r="J1978" s="98">
        <v>0</v>
      </c>
      <c r="K1978" s="101">
        <f t="shared" si="1763"/>
        <v>0</v>
      </c>
      <c r="L1978" s="100">
        <v>0</v>
      </c>
      <c r="M1978" s="98">
        <v>0</v>
      </c>
      <c r="N1978" s="101">
        <f t="shared" si="1764"/>
        <v>0</v>
      </c>
      <c r="O1978" s="100">
        <v>0</v>
      </c>
      <c r="P1978" s="98">
        <v>0</v>
      </c>
      <c r="Q1978" s="101">
        <f t="shared" si="1765"/>
        <v>0</v>
      </c>
      <c r="R1978" s="100">
        <v>0</v>
      </c>
      <c r="S1978" s="98">
        <v>0</v>
      </c>
      <c r="T1978" s="101">
        <f t="shared" si="1766"/>
        <v>0</v>
      </c>
      <c r="U1978" s="194">
        <v>1</v>
      </c>
      <c r="V1978" s="99">
        <v>1</v>
      </c>
      <c r="W1978" s="98">
        <v>0</v>
      </c>
      <c r="X1978" s="98">
        <v>0</v>
      </c>
      <c r="Y1978" s="101">
        <f t="shared" si="1769"/>
        <v>0</v>
      </c>
      <c r="Z1978" s="101">
        <v>1</v>
      </c>
      <c r="AA1978" s="194">
        <v>0</v>
      </c>
      <c r="AB1978" s="99">
        <v>1</v>
      </c>
      <c r="AC1978" s="98">
        <v>0</v>
      </c>
      <c r="AD1978" s="98">
        <v>0</v>
      </c>
      <c r="AE1978" s="101">
        <f t="shared" si="1767"/>
        <v>0</v>
      </c>
      <c r="AF1978" s="100">
        <v>0</v>
      </c>
      <c r="AG1978" s="98">
        <v>0</v>
      </c>
      <c r="AH1978" s="99">
        <f t="shared" si="1768"/>
        <v>0</v>
      </c>
      <c r="AI1978" s="101">
        <v>1</v>
      </c>
      <c r="AJ1978" s="106"/>
    </row>
    <row r="1979" spans="2:36" s="35" customFormat="1" ht="17.100000000000001" customHeight="1">
      <c r="B1979" s="105"/>
      <c r="C1979" s="54"/>
      <c r="D1979" s="96"/>
      <c r="E1979" s="111"/>
      <c r="F1979" s="112"/>
      <c r="G1979" s="113"/>
      <c r="H1979" s="194">
        <v>1</v>
      </c>
      <c r="I1979" s="98">
        <v>0</v>
      </c>
      <c r="J1979" s="98">
        <v>0</v>
      </c>
      <c r="K1979" s="101">
        <f t="shared" si="1763"/>
        <v>0</v>
      </c>
      <c r="L1979" s="100">
        <v>0</v>
      </c>
      <c r="M1979" s="98">
        <v>0</v>
      </c>
      <c r="N1979" s="101">
        <f t="shared" si="1764"/>
        <v>0</v>
      </c>
      <c r="O1979" s="100">
        <v>0</v>
      </c>
      <c r="P1979" s="98">
        <v>0</v>
      </c>
      <c r="Q1979" s="101">
        <f t="shared" si="1765"/>
        <v>0</v>
      </c>
      <c r="R1979" s="100">
        <v>0</v>
      </c>
      <c r="S1979" s="98">
        <v>0</v>
      </c>
      <c r="T1979" s="101">
        <f t="shared" si="1766"/>
        <v>0</v>
      </c>
      <c r="U1979" s="194">
        <v>1</v>
      </c>
      <c r="V1979" s="99">
        <v>1</v>
      </c>
      <c r="W1979" s="98">
        <v>0</v>
      </c>
      <c r="X1979" s="98">
        <v>0</v>
      </c>
      <c r="Y1979" s="101">
        <f t="shared" si="1769"/>
        <v>0</v>
      </c>
      <c r="Z1979" s="101">
        <v>1</v>
      </c>
      <c r="AA1979" s="194">
        <v>0</v>
      </c>
      <c r="AB1979" s="99">
        <v>1</v>
      </c>
      <c r="AC1979" s="98">
        <v>0</v>
      </c>
      <c r="AD1979" s="98">
        <v>0</v>
      </c>
      <c r="AE1979" s="101">
        <f t="shared" si="1767"/>
        <v>0</v>
      </c>
      <c r="AF1979" s="100">
        <v>0</v>
      </c>
      <c r="AG1979" s="98">
        <v>0</v>
      </c>
      <c r="AH1979" s="99">
        <f t="shared" si="1768"/>
        <v>0</v>
      </c>
      <c r="AI1979" s="101">
        <v>1</v>
      </c>
      <c r="AJ1979" s="106"/>
    </row>
    <row r="1980" spans="2:36" s="126" customFormat="1" ht="17.100000000000001" customHeight="1">
      <c r="B1980" s="118"/>
      <c r="C1980" s="119"/>
      <c r="D1980" s="120"/>
      <c r="E1980" s="121"/>
      <c r="F1980" s="122"/>
      <c r="G1980" s="123"/>
      <c r="H1980" s="194">
        <v>1</v>
      </c>
      <c r="I1980" s="430" t="s">
        <v>201</v>
      </c>
      <c r="J1980" s="430"/>
      <c r="K1980" s="124">
        <f>SUM(K1973:K1979)</f>
        <v>0</v>
      </c>
      <c r="L1980" s="401" t="s">
        <v>201</v>
      </c>
      <c r="M1980" s="402"/>
      <c r="N1980" s="124">
        <f>SUM(N1973:N1979)</f>
        <v>0</v>
      </c>
      <c r="O1980" s="401" t="s">
        <v>201</v>
      </c>
      <c r="P1980" s="402"/>
      <c r="Q1980" s="124">
        <f>SUM(Q1973:Q1979)</f>
        <v>0</v>
      </c>
      <c r="R1980" s="401" t="s">
        <v>201</v>
      </c>
      <c r="S1980" s="402"/>
      <c r="T1980" s="124">
        <f>SUM(T1973:T1979)</f>
        <v>0</v>
      </c>
      <c r="U1980" s="194">
        <v>1</v>
      </c>
      <c r="V1980" s="99">
        <v>1</v>
      </c>
      <c r="W1980" s="430" t="s">
        <v>201</v>
      </c>
      <c r="X1980" s="430"/>
      <c r="Y1980" s="124">
        <f>SUM(Y1973:Y1979)</f>
        <v>0</v>
      </c>
      <c r="Z1980" s="101">
        <v>1</v>
      </c>
      <c r="AA1980" s="194">
        <v>0</v>
      </c>
      <c r="AB1980" s="99">
        <v>1</v>
      </c>
      <c r="AC1980" s="430" t="s">
        <v>201</v>
      </c>
      <c r="AD1980" s="430"/>
      <c r="AE1980" s="124">
        <f>SUM(AE1973:AE1979)</f>
        <v>0</v>
      </c>
      <c r="AF1980" s="431" t="s">
        <v>201</v>
      </c>
      <c r="AG1980" s="430"/>
      <c r="AH1980" s="143">
        <f>SUM(AH1973:AH1979)</f>
        <v>0</v>
      </c>
      <c r="AI1980" s="101">
        <v>1</v>
      </c>
      <c r="AJ1980" s="125"/>
    </row>
    <row r="1981" spans="2:36" s="35" customFormat="1" ht="16.8" customHeight="1">
      <c r="B1981" s="105"/>
      <c r="C1981" s="54">
        <f>'3. Rekap Back Up Non Aspal X'!C266</f>
        <v>24500</v>
      </c>
      <c r="D1981" s="96">
        <f>'3. Rekap Back Up Non Aspal X'!D266</f>
        <v>24600</v>
      </c>
      <c r="E1981" s="111">
        <f>'3. Rekap Back Up Non Aspal X'!E266</f>
        <v>4</v>
      </c>
      <c r="F1981" s="112">
        <f>(100/((D1981-C1981)*E1981))*((K1988*0.05)+(N1988*0.05)+(Q1988*0.05)+(T1988)+(Y1988)+(AE1988*1.5)+(AH1988*1))</f>
        <v>0</v>
      </c>
      <c r="G1981" s="113" t="str">
        <f>IF(F1981&lt;=25,"RB",IF(F1981&lt;=75,"RB",IF(F1981&lt;=100,"RB","RB")))</f>
        <v>RB</v>
      </c>
      <c r="H1981" s="194">
        <v>1</v>
      </c>
      <c r="I1981" s="98">
        <v>0</v>
      </c>
      <c r="J1981" s="98">
        <v>0</v>
      </c>
      <c r="K1981" s="101">
        <f t="shared" ref="K1981:K1987" si="1770">I1981*J1981</f>
        <v>0</v>
      </c>
      <c r="L1981" s="98">
        <v>0</v>
      </c>
      <c r="M1981" s="98">
        <v>0</v>
      </c>
      <c r="N1981" s="101">
        <f t="shared" ref="N1981:N1987" si="1771">L1981*M1981</f>
        <v>0</v>
      </c>
      <c r="O1981" s="98">
        <v>0</v>
      </c>
      <c r="P1981" s="98">
        <v>0</v>
      </c>
      <c r="Q1981" s="101">
        <f t="shared" ref="Q1981:Q1987" si="1772">O1981*P1981</f>
        <v>0</v>
      </c>
      <c r="R1981" s="98">
        <v>0</v>
      </c>
      <c r="S1981" s="98">
        <v>0</v>
      </c>
      <c r="T1981" s="101">
        <f t="shared" ref="T1981:T1987" si="1773">R1981*S1981</f>
        <v>0</v>
      </c>
      <c r="U1981" s="194">
        <v>1</v>
      </c>
      <c r="V1981" s="99">
        <v>1</v>
      </c>
      <c r="W1981" s="98">
        <v>0</v>
      </c>
      <c r="X1981" s="98">
        <v>0</v>
      </c>
      <c r="Y1981" s="101">
        <f>W1981*X1981</f>
        <v>0</v>
      </c>
      <c r="Z1981" s="101">
        <v>1</v>
      </c>
      <c r="AA1981" s="194">
        <v>0</v>
      </c>
      <c r="AB1981" s="99">
        <v>1</v>
      </c>
      <c r="AC1981" s="98">
        <v>0</v>
      </c>
      <c r="AD1981" s="98">
        <v>0</v>
      </c>
      <c r="AE1981" s="101">
        <f t="shared" ref="AE1981:AE1987" si="1774">AC1981*AD1981</f>
        <v>0</v>
      </c>
      <c r="AF1981" s="98">
        <v>0</v>
      </c>
      <c r="AG1981" s="98">
        <v>3</v>
      </c>
      <c r="AH1981" s="99">
        <f t="shared" ref="AH1981:AH1987" si="1775">AF1981*AG1981</f>
        <v>0</v>
      </c>
      <c r="AI1981" s="101">
        <v>1</v>
      </c>
      <c r="AJ1981" s="106"/>
    </row>
    <row r="1982" spans="2:36" s="35" customFormat="1" ht="17.100000000000001" customHeight="1">
      <c r="B1982" s="105"/>
      <c r="C1982" s="54"/>
      <c r="D1982" s="96"/>
      <c r="E1982" s="111"/>
      <c r="F1982" s="112"/>
      <c r="G1982" s="113"/>
      <c r="H1982" s="194">
        <v>1</v>
      </c>
      <c r="I1982" s="98">
        <v>0</v>
      </c>
      <c r="J1982" s="98">
        <v>0</v>
      </c>
      <c r="K1982" s="101">
        <f t="shared" si="1770"/>
        <v>0</v>
      </c>
      <c r="L1982" s="100">
        <v>0</v>
      </c>
      <c r="M1982" s="98">
        <v>0</v>
      </c>
      <c r="N1982" s="101">
        <f t="shared" si="1771"/>
        <v>0</v>
      </c>
      <c r="O1982" s="100">
        <v>0</v>
      </c>
      <c r="P1982" s="98">
        <v>0</v>
      </c>
      <c r="Q1982" s="101">
        <f t="shared" si="1772"/>
        <v>0</v>
      </c>
      <c r="R1982" s="100">
        <v>0</v>
      </c>
      <c r="S1982" s="98">
        <v>0</v>
      </c>
      <c r="T1982" s="101">
        <f t="shared" si="1773"/>
        <v>0</v>
      </c>
      <c r="U1982" s="194">
        <v>1</v>
      </c>
      <c r="V1982" s="99">
        <v>1</v>
      </c>
      <c r="W1982" s="98">
        <v>0</v>
      </c>
      <c r="X1982" s="98">
        <v>0</v>
      </c>
      <c r="Y1982" s="101">
        <f t="shared" ref="Y1982:Y1987" si="1776">W1982*X1982</f>
        <v>0</v>
      </c>
      <c r="Z1982" s="101">
        <v>1</v>
      </c>
      <c r="AA1982" s="194">
        <v>0</v>
      </c>
      <c r="AB1982" s="99">
        <v>1</v>
      </c>
      <c r="AC1982" s="98">
        <v>0</v>
      </c>
      <c r="AD1982" s="98">
        <v>0</v>
      </c>
      <c r="AE1982" s="101">
        <f t="shared" si="1774"/>
        <v>0</v>
      </c>
      <c r="AF1982" s="100">
        <v>0</v>
      </c>
      <c r="AG1982" s="98">
        <v>0</v>
      </c>
      <c r="AH1982" s="99">
        <f t="shared" si="1775"/>
        <v>0</v>
      </c>
      <c r="AI1982" s="101">
        <v>1</v>
      </c>
      <c r="AJ1982" s="106"/>
    </row>
    <row r="1983" spans="2:36" s="35" customFormat="1" ht="17.100000000000001" customHeight="1">
      <c r="B1983" s="105"/>
      <c r="C1983" s="54"/>
      <c r="D1983" s="96"/>
      <c r="E1983" s="111"/>
      <c r="F1983" s="112"/>
      <c r="G1983" s="113"/>
      <c r="H1983" s="194">
        <v>1</v>
      </c>
      <c r="I1983" s="98">
        <v>0</v>
      </c>
      <c r="J1983" s="98">
        <v>0</v>
      </c>
      <c r="K1983" s="101">
        <f t="shared" si="1770"/>
        <v>0</v>
      </c>
      <c r="L1983" s="100">
        <v>0</v>
      </c>
      <c r="M1983" s="98">
        <v>0</v>
      </c>
      <c r="N1983" s="101">
        <f t="shared" si="1771"/>
        <v>0</v>
      </c>
      <c r="O1983" s="100">
        <v>0</v>
      </c>
      <c r="P1983" s="98">
        <v>0</v>
      </c>
      <c r="Q1983" s="101">
        <f t="shared" si="1772"/>
        <v>0</v>
      </c>
      <c r="R1983" s="100">
        <v>0</v>
      </c>
      <c r="S1983" s="98">
        <v>0</v>
      </c>
      <c r="T1983" s="101">
        <f t="shared" si="1773"/>
        <v>0</v>
      </c>
      <c r="U1983" s="194">
        <v>1</v>
      </c>
      <c r="V1983" s="99">
        <v>1</v>
      </c>
      <c r="W1983" s="98">
        <v>0</v>
      </c>
      <c r="X1983" s="98">
        <v>0</v>
      </c>
      <c r="Y1983" s="101">
        <f t="shared" si="1776"/>
        <v>0</v>
      </c>
      <c r="Z1983" s="101">
        <v>1</v>
      </c>
      <c r="AA1983" s="194">
        <v>0</v>
      </c>
      <c r="AB1983" s="99">
        <v>1</v>
      </c>
      <c r="AC1983" s="98">
        <v>0</v>
      </c>
      <c r="AD1983" s="98">
        <v>0</v>
      </c>
      <c r="AE1983" s="101">
        <f t="shared" si="1774"/>
        <v>0</v>
      </c>
      <c r="AF1983" s="100">
        <v>0</v>
      </c>
      <c r="AG1983" s="98">
        <v>0</v>
      </c>
      <c r="AH1983" s="99">
        <f t="shared" si="1775"/>
        <v>0</v>
      </c>
      <c r="AI1983" s="101">
        <v>1</v>
      </c>
      <c r="AJ1983" s="106"/>
    </row>
    <row r="1984" spans="2:36" s="35" customFormat="1" ht="17.100000000000001" customHeight="1">
      <c r="B1984" s="105"/>
      <c r="C1984" s="54"/>
      <c r="D1984" s="96"/>
      <c r="E1984" s="111"/>
      <c r="F1984" s="112"/>
      <c r="G1984" s="113"/>
      <c r="H1984" s="194">
        <v>1</v>
      </c>
      <c r="I1984" s="98">
        <v>0</v>
      </c>
      <c r="J1984" s="98">
        <v>0</v>
      </c>
      <c r="K1984" s="101">
        <f t="shared" si="1770"/>
        <v>0</v>
      </c>
      <c r="L1984" s="100">
        <v>0</v>
      </c>
      <c r="M1984" s="98">
        <v>0</v>
      </c>
      <c r="N1984" s="101">
        <f t="shared" si="1771"/>
        <v>0</v>
      </c>
      <c r="O1984" s="100">
        <v>0</v>
      </c>
      <c r="P1984" s="98">
        <v>0</v>
      </c>
      <c r="Q1984" s="101">
        <f t="shared" si="1772"/>
        <v>0</v>
      </c>
      <c r="R1984" s="100">
        <v>0</v>
      </c>
      <c r="S1984" s="98">
        <v>0</v>
      </c>
      <c r="T1984" s="101">
        <f t="shared" si="1773"/>
        <v>0</v>
      </c>
      <c r="U1984" s="194">
        <v>1</v>
      </c>
      <c r="V1984" s="99">
        <v>1</v>
      </c>
      <c r="W1984" s="98">
        <v>0</v>
      </c>
      <c r="X1984" s="98">
        <v>0</v>
      </c>
      <c r="Y1984" s="101">
        <f t="shared" si="1776"/>
        <v>0</v>
      </c>
      <c r="Z1984" s="101">
        <v>1</v>
      </c>
      <c r="AA1984" s="194">
        <v>0</v>
      </c>
      <c r="AB1984" s="99">
        <v>1</v>
      </c>
      <c r="AC1984" s="98">
        <v>0</v>
      </c>
      <c r="AD1984" s="98">
        <v>0</v>
      </c>
      <c r="AE1984" s="101">
        <f t="shared" si="1774"/>
        <v>0</v>
      </c>
      <c r="AF1984" s="100">
        <v>0</v>
      </c>
      <c r="AG1984" s="98">
        <v>0</v>
      </c>
      <c r="AH1984" s="99">
        <f t="shared" si="1775"/>
        <v>0</v>
      </c>
      <c r="AI1984" s="101">
        <v>1</v>
      </c>
      <c r="AJ1984" s="106"/>
    </row>
    <row r="1985" spans="2:36" s="35" customFormat="1" ht="17.100000000000001" customHeight="1">
      <c r="B1985" s="105"/>
      <c r="C1985" s="54"/>
      <c r="D1985" s="96"/>
      <c r="E1985" s="111"/>
      <c r="F1985" s="112"/>
      <c r="G1985" s="113"/>
      <c r="H1985" s="194">
        <v>1</v>
      </c>
      <c r="I1985" s="98">
        <v>0</v>
      </c>
      <c r="J1985" s="98">
        <v>0</v>
      </c>
      <c r="K1985" s="101">
        <f t="shared" si="1770"/>
        <v>0</v>
      </c>
      <c r="L1985" s="100">
        <v>0</v>
      </c>
      <c r="M1985" s="98">
        <v>0</v>
      </c>
      <c r="N1985" s="101">
        <f t="shared" si="1771"/>
        <v>0</v>
      </c>
      <c r="O1985" s="100">
        <v>0</v>
      </c>
      <c r="P1985" s="98">
        <v>0</v>
      </c>
      <c r="Q1985" s="101">
        <f t="shared" si="1772"/>
        <v>0</v>
      </c>
      <c r="R1985" s="100">
        <v>0</v>
      </c>
      <c r="S1985" s="98">
        <v>0</v>
      </c>
      <c r="T1985" s="101">
        <f t="shared" si="1773"/>
        <v>0</v>
      </c>
      <c r="U1985" s="194">
        <v>1</v>
      </c>
      <c r="V1985" s="99">
        <v>1</v>
      </c>
      <c r="W1985" s="98">
        <v>0</v>
      </c>
      <c r="X1985" s="98">
        <v>0</v>
      </c>
      <c r="Y1985" s="101">
        <f t="shared" si="1776"/>
        <v>0</v>
      </c>
      <c r="Z1985" s="101">
        <v>1</v>
      </c>
      <c r="AA1985" s="194">
        <v>0</v>
      </c>
      <c r="AB1985" s="99">
        <v>1</v>
      </c>
      <c r="AC1985" s="98">
        <v>0</v>
      </c>
      <c r="AD1985" s="98">
        <v>0</v>
      </c>
      <c r="AE1985" s="101">
        <f t="shared" si="1774"/>
        <v>0</v>
      </c>
      <c r="AF1985" s="100">
        <v>0</v>
      </c>
      <c r="AG1985" s="98">
        <v>0</v>
      </c>
      <c r="AH1985" s="99">
        <f t="shared" si="1775"/>
        <v>0</v>
      </c>
      <c r="AI1985" s="101">
        <v>1</v>
      </c>
      <c r="AJ1985" s="106"/>
    </row>
    <row r="1986" spans="2:36" s="35" customFormat="1" ht="17.100000000000001" customHeight="1">
      <c r="B1986" s="105"/>
      <c r="C1986" s="54"/>
      <c r="D1986" s="96"/>
      <c r="E1986" s="111"/>
      <c r="F1986" s="112"/>
      <c r="G1986" s="113"/>
      <c r="H1986" s="194">
        <v>1</v>
      </c>
      <c r="I1986" s="98">
        <v>0</v>
      </c>
      <c r="J1986" s="98">
        <v>0</v>
      </c>
      <c r="K1986" s="101">
        <f t="shared" si="1770"/>
        <v>0</v>
      </c>
      <c r="L1986" s="100">
        <v>0</v>
      </c>
      <c r="M1986" s="98">
        <v>0</v>
      </c>
      <c r="N1986" s="101">
        <f t="shared" si="1771"/>
        <v>0</v>
      </c>
      <c r="O1986" s="100">
        <v>0</v>
      </c>
      <c r="P1986" s="98">
        <v>0</v>
      </c>
      <c r="Q1986" s="101">
        <f t="shared" si="1772"/>
        <v>0</v>
      </c>
      <c r="R1986" s="100">
        <v>0</v>
      </c>
      <c r="S1986" s="98">
        <v>0</v>
      </c>
      <c r="T1986" s="101">
        <f t="shared" si="1773"/>
        <v>0</v>
      </c>
      <c r="U1986" s="194">
        <v>1</v>
      </c>
      <c r="V1986" s="99">
        <v>1</v>
      </c>
      <c r="W1986" s="98">
        <v>0</v>
      </c>
      <c r="X1986" s="98">
        <v>0</v>
      </c>
      <c r="Y1986" s="101">
        <f t="shared" si="1776"/>
        <v>0</v>
      </c>
      <c r="Z1986" s="101">
        <v>1</v>
      </c>
      <c r="AA1986" s="194">
        <v>0</v>
      </c>
      <c r="AB1986" s="99">
        <v>1</v>
      </c>
      <c r="AC1986" s="98">
        <v>0</v>
      </c>
      <c r="AD1986" s="98">
        <v>0</v>
      </c>
      <c r="AE1986" s="101">
        <f t="shared" si="1774"/>
        <v>0</v>
      </c>
      <c r="AF1986" s="100">
        <v>0</v>
      </c>
      <c r="AG1986" s="98">
        <v>0</v>
      </c>
      <c r="AH1986" s="99">
        <f t="shared" si="1775"/>
        <v>0</v>
      </c>
      <c r="AI1986" s="101">
        <v>1</v>
      </c>
      <c r="AJ1986" s="106"/>
    </row>
    <row r="1987" spans="2:36" s="35" customFormat="1" ht="17.100000000000001" customHeight="1">
      <c r="B1987" s="105"/>
      <c r="C1987" s="54"/>
      <c r="D1987" s="96"/>
      <c r="E1987" s="111"/>
      <c r="F1987" s="112"/>
      <c r="G1987" s="113"/>
      <c r="H1987" s="194">
        <v>1</v>
      </c>
      <c r="I1987" s="98">
        <v>0</v>
      </c>
      <c r="J1987" s="98">
        <v>0</v>
      </c>
      <c r="K1987" s="101">
        <f t="shared" si="1770"/>
        <v>0</v>
      </c>
      <c r="L1987" s="100">
        <v>0</v>
      </c>
      <c r="M1987" s="98">
        <v>0</v>
      </c>
      <c r="N1987" s="101">
        <f t="shared" si="1771"/>
        <v>0</v>
      </c>
      <c r="O1987" s="100">
        <v>0</v>
      </c>
      <c r="P1987" s="98">
        <v>0</v>
      </c>
      <c r="Q1987" s="101">
        <f t="shared" si="1772"/>
        <v>0</v>
      </c>
      <c r="R1987" s="100">
        <v>0</v>
      </c>
      <c r="S1987" s="98">
        <v>0</v>
      </c>
      <c r="T1987" s="101">
        <f t="shared" si="1773"/>
        <v>0</v>
      </c>
      <c r="U1987" s="194">
        <v>1</v>
      </c>
      <c r="V1987" s="99">
        <v>1</v>
      </c>
      <c r="W1987" s="98">
        <v>0</v>
      </c>
      <c r="X1987" s="98">
        <v>0</v>
      </c>
      <c r="Y1987" s="101">
        <f t="shared" si="1776"/>
        <v>0</v>
      </c>
      <c r="Z1987" s="101">
        <v>1</v>
      </c>
      <c r="AA1987" s="194">
        <v>0</v>
      </c>
      <c r="AB1987" s="99">
        <v>1</v>
      </c>
      <c r="AC1987" s="98">
        <v>0</v>
      </c>
      <c r="AD1987" s="98">
        <v>0</v>
      </c>
      <c r="AE1987" s="101">
        <f t="shared" si="1774"/>
        <v>0</v>
      </c>
      <c r="AF1987" s="100">
        <v>0</v>
      </c>
      <c r="AG1987" s="98">
        <v>0</v>
      </c>
      <c r="AH1987" s="99">
        <f t="shared" si="1775"/>
        <v>0</v>
      </c>
      <c r="AI1987" s="101">
        <v>1</v>
      </c>
      <c r="AJ1987" s="106"/>
    </row>
    <row r="1988" spans="2:36" s="126" customFormat="1" ht="17.100000000000001" customHeight="1">
      <c r="B1988" s="118"/>
      <c r="C1988" s="119"/>
      <c r="D1988" s="120"/>
      <c r="E1988" s="121"/>
      <c r="F1988" s="122"/>
      <c r="G1988" s="123"/>
      <c r="H1988" s="194">
        <v>1</v>
      </c>
      <c r="I1988" s="430" t="s">
        <v>201</v>
      </c>
      <c r="J1988" s="430"/>
      <c r="K1988" s="124">
        <f>SUM(K1981:K1987)</f>
        <v>0</v>
      </c>
      <c r="L1988" s="401" t="s">
        <v>201</v>
      </c>
      <c r="M1988" s="402"/>
      <c r="N1988" s="124">
        <f>SUM(N1981:N1987)</f>
        <v>0</v>
      </c>
      <c r="O1988" s="401" t="s">
        <v>201</v>
      </c>
      <c r="P1988" s="402"/>
      <c r="Q1988" s="124">
        <f>SUM(Q1981:Q1987)</f>
        <v>0</v>
      </c>
      <c r="R1988" s="401" t="s">
        <v>201</v>
      </c>
      <c r="S1988" s="402"/>
      <c r="T1988" s="124">
        <f>SUM(T1981:T1987)</f>
        <v>0</v>
      </c>
      <c r="U1988" s="194">
        <v>1</v>
      </c>
      <c r="V1988" s="99">
        <v>1</v>
      </c>
      <c r="W1988" s="430" t="s">
        <v>201</v>
      </c>
      <c r="X1988" s="430"/>
      <c r="Y1988" s="124">
        <f>SUM(Y1981:Y1987)</f>
        <v>0</v>
      </c>
      <c r="Z1988" s="101">
        <v>1</v>
      </c>
      <c r="AA1988" s="194">
        <v>0</v>
      </c>
      <c r="AB1988" s="99">
        <v>1</v>
      </c>
      <c r="AC1988" s="430" t="s">
        <v>201</v>
      </c>
      <c r="AD1988" s="430"/>
      <c r="AE1988" s="124">
        <f>SUM(AE1981:AE1987)</f>
        <v>0</v>
      </c>
      <c r="AF1988" s="431" t="s">
        <v>201</v>
      </c>
      <c r="AG1988" s="430"/>
      <c r="AH1988" s="143">
        <f>SUM(AH1981:AH1987)</f>
        <v>0</v>
      </c>
      <c r="AI1988" s="101">
        <v>1</v>
      </c>
      <c r="AJ1988" s="125"/>
    </row>
    <row r="1989" spans="2:36" s="35" customFormat="1" ht="16.8" customHeight="1">
      <c r="B1989" s="105"/>
      <c r="C1989" s="54">
        <f>'3. Rekap Back Up Non Aspal X'!C267</f>
        <v>24600</v>
      </c>
      <c r="D1989" s="96">
        <f>'3. Rekap Back Up Non Aspal X'!D267</f>
        <v>24700</v>
      </c>
      <c r="E1989" s="111">
        <f>'3. Rekap Back Up Non Aspal X'!E267</f>
        <v>4</v>
      </c>
      <c r="F1989" s="112">
        <f>(100/((D1989-C1989)*E1989))*((K1996*0.05)+(N1996*0.05)+(Q1996*0.05)+(T1996)+(Y1996)+(AE1996*1.5)+(AH1996*1))</f>
        <v>0</v>
      </c>
      <c r="G1989" s="113" t="str">
        <f>IF(F1989&lt;=25,"RB",IF(F1989&lt;=75,"RB",IF(F1989&lt;=100,"RB","RB")))</f>
        <v>RB</v>
      </c>
      <c r="H1989" s="194">
        <v>1</v>
      </c>
      <c r="I1989" s="98">
        <v>0</v>
      </c>
      <c r="J1989" s="98">
        <v>0</v>
      </c>
      <c r="K1989" s="101">
        <f t="shared" ref="K1989:K1995" si="1777">I1989*J1989</f>
        <v>0</v>
      </c>
      <c r="L1989" s="98">
        <v>0</v>
      </c>
      <c r="M1989" s="98">
        <v>0</v>
      </c>
      <c r="N1989" s="101">
        <f t="shared" ref="N1989:N1995" si="1778">L1989*M1989</f>
        <v>0</v>
      </c>
      <c r="O1989" s="98">
        <v>0</v>
      </c>
      <c r="P1989" s="98">
        <v>0</v>
      </c>
      <c r="Q1989" s="101">
        <f t="shared" ref="Q1989:Q1995" si="1779">O1989*P1989</f>
        <v>0</v>
      </c>
      <c r="R1989" s="98">
        <v>0</v>
      </c>
      <c r="S1989" s="98">
        <v>0</v>
      </c>
      <c r="T1989" s="101">
        <f t="shared" ref="T1989:T1995" si="1780">R1989*S1989</f>
        <v>0</v>
      </c>
      <c r="U1989" s="194">
        <v>1</v>
      </c>
      <c r="V1989" s="99">
        <v>1</v>
      </c>
      <c r="W1989" s="98">
        <v>0</v>
      </c>
      <c r="X1989" s="98">
        <v>0</v>
      </c>
      <c r="Y1989" s="101">
        <f>W1989*X1989</f>
        <v>0</v>
      </c>
      <c r="Z1989" s="101">
        <v>1</v>
      </c>
      <c r="AA1989" s="194">
        <v>0</v>
      </c>
      <c r="AB1989" s="99">
        <v>1</v>
      </c>
      <c r="AC1989" s="98">
        <v>0</v>
      </c>
      <c r="AD1989" s="98">
        <v>0</v>
      </c>
      <c r="AE1989" s="101">
        <f t="shared" ref="AE1989:AE1995" si="1781">AC1989*AD1989</f>
        <v>0</v>
      </c>
      <c r="AF1989" s="98">
        <v>0</v>
      </c>
      <c r="AG1989" s="98">
        <v>3</v>
      </c>
      <c r="AH1989" s="99">
        <f t="shared" ref="AH1989:AH1995" si="1782">AF1989*AG1989</f>
        <v>0</v>
      </c>
      <c r="AI1989" s="101">
        <v>1</v>
      </c>
      <c r="AJ1989" s="106"/>
    </row>
    <row r="1990" spans="2:36" s="35" customFormat="1" ht="17.100000000000001" customHeight="1">
      <c r="B1990" s="105"/>
      <c r="C1990" s="54"/>
      <c r="D1990" s="96"/>
      <c r="E1990" s="111"/>
      <c r="F1990" s="112"/>
      <c r="G1990" s="113"/>
      <c r="H1990" s="194">
        <v>1</v>
      </c>
      <c r="I1990" s="98">
        <v>0</v>
      </c>
      <c r="J1990" s="98">
        <v>0</v>
      </c>
      <c r="K1990" s="101">
        <f t="shared" si="1777"/>
        <v>0</v>
      </c>
      <c r="L1990" s="100">
        <v>0</v>
      </c>
      <c r="M1990" s="98">
        <v>0</v>
      </c>
      <c r="N1990" s="101">
        <f t="shared" si="1778"/>
        <v>0</v>
      </c>
      <c r="O1990" s="100">
        <v>0</v>
      </c>
      <c r="P1990" s="98">
        <v>0</v>
      </c>
      <c r="Q1990" s="101">
        <f t="shared" si="1779"/>
        <v>0</v>
      </c>
      <c r="R1990" s="100">
        <v>0</v>
      </c>
      <c r="S1990" s="98">
        <v>0</v>
      </c>
      <c r="T1990" s="101">
        <f t="shared" si="1780"/>
        <v>0</v>
      </c>
      <c r="U1990" s="194">
        <v>1</v>
      </c>
      <c r="V1990" s="99">
        <v>1</v>
      </c>
      <c r="W1990" s="98">
        <v>0</v>
      </c>
      <c r="X1990" s="98">
        <v>0</v>
      </c>
      <c r="Y1990" s="101">
        <f t="shared" ref="Y1990:Y1995" si="1783">W1990*X1990</f>
        <v>0</v>
      </c>
      <c r="Z1990" s="101">
        <v>1</v>
      </c>
      <c r="AA1990" s="194">
        <v>0</v>
      </c>
      <c r="AB1990" s="99">
        <v>1</v>
      </c>
      <c r="AC1990" s="98">
        <v>0</v>
      </c>
      <c r="AD1990" s="98">
        <v>0</v>
      </c>
      <c r="AE1990" s="101">
        <f t="shared" si="1781"/>
        <v>0</v>
      </c>
      <c r="AF1990" s="100">
        <v>0</v>
      </c>
      <c r="AG1990" s="98">
        <v>0</v>
      </c>
      <c r="AH1990" s="99">
        <f t="shared" si="1782"/>
        <v>0</v>
      </c>
      <c r="AI1990" s="101">
        <v>1</v>
      </c>
      <c r="AJ1990" s="106"/>
    </row>
    <row r="1991" spans="2:36" s="35" customFormat="1" ht="17.100000000000001" customHeight="1">
      <c r="B1991" s="105"/>
      <c r="C1991" s="54"/>
      <c r="D1991" s="96"/>
      <c r="E1991" s="111"/>
      <c r="F1991" s="112"/>
      <c r="G1991" s="113"/>
      <c r="H1991" s="194">
        <v>1</v>
      </c>
      <c r="I1991" s="98">
        <v>0</v>
      </c>
      <c r="J1991" s="98">
        <v>0</v>
      </c>
      <c r="K1991" s="101">
        <f t="shared" si="1777"/>
        <v>0</v>
      </c>
      <c r="L1991" s="100">
        <v>0</v>
      </c>
      <c r="M1991" s="98">
        <v>0</v>
      </c>
      <c r="N1991" s="101">
        <f t="shared" si="1778"/>
        <v>0</v>
      </c>
      <c r="O1991" s="100">
        <v>0</v>
      </c>
      <c r="P1991" s="98">
        <v>0</v>
      </c>
      <c r="Q1991" s="101">
        <f t="shared" si="1779"/>
        <v>0</v>
      </c>
      <c r="R1991" s="100">
        <v>0</v>
      </c>
      <c r="S1991" s="98">
        <v>0</v>
      </c>
      <c r="T1991" s="101">
        <f t="shared" si="1780"/>
        <v>0</v>
      </c>
      <c r="U1991" s="194">
        <v>1</v>
      </c>
      <c r="V1991" s="99">
        <v>1</v>
      </c>
      <c r="W1991" s="98">
        <v>0</v>
      </c>
      <c r="X1991" s="98">
        <v>0</v>
      </c>
      <c r="Y1991" s="101">
        <f t="shared" si="1783"/>
        <v>0</v>
      </c>
      <c r="Z1991" s="101">
        <v>1</v>
      </c>
      <c r="AA1991" s="194">
        <v>0</v>
      </c>
      <c r="AB1991" s="99">
        <v>1</v>
      </c>
      <c r="AC1991" s="98">
        <v>0</v>
      </c>
      <c r="AD1991" s="98">
        <v>0</v>
      </c>
      <c r="AE1991" s="101">
        <f t="shared" si="1781"/>
        <v>0</v>
      </c>
      <c r="AF1991" s="100">
        <v>0</v>
      </c>
      <c r="AG1991" s="98">
        <v>0</v>
      </c>
      <c r="AH1991" s="99">
        <f t="shared" si="1782"/>
        <v>0</v>
      </c>
      <c r="AI1991" s="101">
        <v>1</v>
      </c>
      <c r="AJ1991" s="106"/>
    </row>
    <row r="1992" spans="2:36" s="35" customFormat="1" ht="17.100000000000001" customHeight="1">
      <c r="B1992" s="105"/>
      <c r="C1992" s="54"/>
      <c r="D1992" s="96"/>
      <c r="E1992" s="111"/>
      <c r="F1992" s="112"/>
      <c r="G1992" s="113"/>
      <c r="H1992" s="194">
        <v>1</v>
      </c>
      <c r="I1992" s="98">
        <v>0</v>
      </c>
      <c r="J1992" s="98">
        <v>0</v>
      </c>
      <c r="K1992" s="101">
        <f t="shared" si="1777"/>
        <v>0</v>
      </c>
      <c r="L1992" s="100">
        <v>0</v>
      </c>
      <c r="M1992" s="98">
        <v>0</v>
      </c>
      <c r="N1992" s="101">
        <f t="shared" si="1778"/>
        <v>0</v>
      </c>
      <c r="O1992" s="100">
        <v>0</v>
      </c>
      <c r="P1992" s="98">
        <v>0</v>
      </c>
      <c r="Q1992" s="101">
        <f t="shared" si="1779"/>
        <v>0</v>
      </c>
      <c r="R1992" s="100">
        <v>0</v>
      </c>
      <c r="S1992" s="98">
        <v>0</v>
      </c>
      <c r="T1992" s="101">
        <f t="shared" si="1780"/>
        <v>0</v>
      </c>
      <c r="U1992" s="194">
        <v>1</v>
      </c>
      <c r="V1992" s="99">
        <v>1</v>
      </c>
      <c r="W1992" s="98">
        <v>0</v>
      </c>
      <c r="X1992" s="98">
        <v>0</v>
      </c>
      <c r="Y1992" s="101">
        <f t="shared" si="1783"/>
        <v>0</v>
      </c>
      <c r="Z1992" s="101">
        <v>1</v>
      </c>
      <c r="AA1992" s="194">
        <v>0</v>
      </c>
      <c r="AB1992" s="99">
        <v>1</v>
      </c>
      <c r="AC1992" s="98">
        <v>0</v>
      </c>
      <c r="AD1992" s="98">
        <v>0</v>
      </c>
      <c r="AE1992" s="101">
        <f t="shared" si="1781"/>
        <v>0</v>
      </c>
      <c r="AF1992" s="100">
        <v>0</v>
      </c>
      <c r="AG1992" s="98">
        <v>0</v>
      </c>
      <c r="AH1992" s="99">
        <f t="shared" si="1782"/>
        <v>0</v>
      </c>
      <c r="AI1992" s="101">
        <v>1</v>
      </c>
      <c r="AJ1992" s="106"/>
    </row>
    <row r="1993" spans="2:36" s="35" customFormat="1" ht="17.100000000000001" customHeight="1">
      <c r="B1993" s="105"/>
      <c r="C1993" s="54"/>
      <c r="D1993" s="96"/>
      <c r="E1993" s="111"/>
      <c r="F1993" s="112"/>
      <c r="G1993" s="113"/>
      <c r="H1993" s="194">
        <v>1</v>
      </c>
      <c r="I1993" s="98">
        <v>0</v>
      </c>
      <c r="J1993" s="98">
        <v>0</v>
      </c>
      <c r="K1993" s="101">
        <f t="shared" si="1777"/>
        <v>0</v>
      </c>
      <c r="L1993" s="100">
        <v>0</v>
      </c>
      <c r="M1993" s="98">
        <v>0</v>
      </c>
      <c r="N1993" s="101">
        <f t="shared" si="1778"/>
        <v>0</v>
      </c>
      <c r="O1993" s="100">
        <v>0</v>
      </c>
      <c r="P1993" s="98">
        <v>0</v>
      </c>
      <c r="Q1993" s="101">
        <f t="shared" si="1779"/>
        <v>0</v>
      </c>
      <c r="R1993" s="100">
        <v>0</v>
      </c>
      <c r="S1993" s="98">
        <v>0</v>
      </c>
      <c r="T1993" s="101">
        <f t="shared" si="1780"/>
        <v>0</v>
      </c>
      <c r="U1993" s="194">
        <v>1</v>
      </c>
      <c r="V1993" s="99">
        <v>1</v>
      </c>
      <c r="W1993" s="98">
        <v>0</v>
      </c>
      <c r="X1993" s="98">
        <v>0</v>
      </c>
      <c r="Y1993" s="101">
        <f t="shared" si="1783"/>
        <v>0</v>
      </c>
      <c r="Z1993" s="101">
        <v>1</v>
      </c>
      <c r="AA1993" s="194">
        <v>0</v>
      </c>
      <c r="AB1993" s="99">
        <v>1</v>
      </c>
      <c r="AC1993" s="98">
        <v>0</v>
      </c>
      <c r="AD1993" s="98">
        <v>0</v>
      </c>
      <c r="AE1993" s="101">
        <f t="shared" si="1781"/>
        <v>0</v>
      </c>
      <c r="AF1993" s="100">
        <v>0</v>
      </c>
      <c r="AG1993" s="98">
        <v>0</v>
      </c>
      <c r="AH1993" s="99">
        <f t="shared" si="1782"/>
        <v>0</v>
      </c>
      <c r="AI1993" s="101">
        <v>1</v>
      </c>
      <c r="AJ1993" s="106"/>
    </row>
    <row r="1994" spans="2:36" s="35" customFormat="1" ht="17.100000000000001" customHeight="1">
      <c r="B1994" s="105"/>
      <c r="C1994" s="54"/>
      <c r="D1994" s="96"/>
      <c r="E1994" s="111"/>
      <c r="F1994" s="112"/>
      <c r="G1994" s="113"/>
      <c r="H1994" s="194">
        <v>1</v>
      </c>
      <c r="I1994" s="98">
        <v>0</v>
      </c>
      <c r="J1994" s="98">
        <v>0</v>
      </c>
      <c r="K1994" s="101">
        <f t="shared" si="1777"/>
        <v>0</v>
      </c>
      <c r="L1994" s="100">
        <v>0</v>
      </c>
      <c r="M1994" s="98">
        <v>0</v>
      </c>
      <c r="N1994" s="101">
        <f t="shared" si="1778"/>
        <v>0</v>
      </c>
      <c r="O1994" s="100">
        <v>0</v>
      </c>
      <c r="P1994" s="98">
        <v>0</v>
      </c>
      <c r="Q1994" s="101">
        <f t="shared" si="1779"/>
        <v>0</v>
      </c>
      <c r="R1994" s="100">
        <v>0</v>
      </c>
      <c r="S1994" s="98">
        <v>0</v>
      </c>
      <c r="T1994" s="101">
        <f t="shared" si="1780"/>
        <v>0</v>
      </c>
      <c r="U1994" s="194">
        <v>1</v>
      </c>
      <c r="V1994" s="99">
        <v>1</v>
      </c>
      <c r="W1994" s="98">
        <v>0</v>
      </c>
      <c r="X1994" s="98">
        <v>0</v>
      </c>
      <c r="Y1994" s="101">
        <f t="shared" si="1783"/>
        <v>0</v>
      </c>
      <c r="Z1994" s="101">
        <v>1</v>
      </c>
      <c r="AA1994" s="194">
        <v>0</v>
      </c>
      <c r="AB1994" s="99">
        <v>1</v>
      </c>
      <c r="AC1994" s="98">
        <v>0</v>
      </c>
      <c r="AD1994" s="98">
        <v>0</v>
      </c>
      <c r="AE1994" s="101">
        <f t="shared" si="1781"/>
        <v>0</v>
      </c>
      <c r="AF1994" s="100">
        <v>0</v>
      </c>
      <c r="AG1994" s="98">
        <v>0</v>
      </c>
      <c r="AH1994" s="99">
        <f t="shared" si="1782"/>
        <v>0</v>
      </c>
      <c r="AI1994" s="101">
        <v>1</v>
      </c>
      <c r="AJ1994" s="106"/>
    </row>
    <row r="1995" spans="2:36" s="35" customFormat="1" ht="17.100000000000001" customHeight="1">
      <c r="B1995" s="105"/>
      <c r="C1995" s="54"/>
      <c r="D1995" s="96"/>
      <c r="E1995" s="111"/>
      <c r="F1995" s="112"/>
      <c r="G1995" s="113"/>
      <c r="H1995" s="194">
        <v>1</v>
      </c>
      <c r="I1995" s="98">
        <v>0</v>
      </c>
      <c r="J1995" s="98">
        <v>0</v>
      </c>
      <c r="K1995" s="101">
        <f t="shared" si="1777"/>
        <v>0</v>
      </c>
      <c r="L1995" s="100">
        <v>0</v>
      </c>
      <c r="M1995" s="98">
        <v>0</v>
      </c>
      <c r="N1995" s="101">
        <f t="shared" si="1778"/>
        <v>0</v>
      </c>
      <c r="O1995" s="100">
        <v>0</v>
      </c>
      <c r="P1995" s="98">
        <v>0</v>
      </c>
      <c r="Q1995" s="101">
        <f t="shared" si="1779"/>
        <v>0</v>
      </c>
      <c r="R1995" s="100">
        <v>0</v>
      </c>
      <c r="S1995" s="98">
        <v>0</v>
      </c>
      <c r="T1995" s="101">
        <f t="shared" si="1780"/>
        <v>0</v>
      </c>
      <c r="U1995" s="194">
        <v>1</v>
      </c>
      <c r="V1995" s="99">
        <v>1</v>
      </c>
      <c r="W1995" s="98">
        <v>0</v>
      </c>
      <c r="X1995" s="98">
        <v>0</v>
      </c>
      <c r="Y1995" s="101">
        <f t="shared" si="1783"/>
        <v>0</v>
      </c>
      <c r="Z1995" s="101">
        <v>1</v>
      </c>
      <c r="AA1995" s="194">
        <v>0</v>
      </c>
      <c r="AB1995" s="99">
        <v>1</v>
      </c>
      <c r="AC1995" s="98">
        <v>0</v>
      </c>
      <c r="AD1995" s="98">
        <v>0</v>
      </c>
      <c r="AE1995" s="101">
        <f t="shared" si="1781"/>
        <v>0</v>
      </c>
      <c r="AF1995" s="100">
        <v>0</v>
      </c>
      <c r="AG1995" s="98">
        <v>0</v>
      </c>
      <c r="AH1995" s="99">
        <f t="shared" si="1782"/>
        <v>0</v>
      </c>
      <c r="AI1995" s="101">
        <v>1</v>
      </c>
      <c r="AJ1995" s="106"/>
    </row>
    <row r="1996" spans="2:36" s="126" customFormat="1" ht="17.100000000000001" customHeight="1">
      <c r="B1996" s="118"/>
      <c r="C1996" s="119"/>
      <c r="D1996" s="120"/>
      <c r="E1996" s="121"/>
      <c r="F1996" s="122"/>
      <c r="G1996" s="123"/>
      <c r="H1996" s="194">
        <v>1</v>
      </c>
      <c r="I1996" s="430" t="s">
        <v>201</v>
      </c>
      <c r="J1996" s="430"/>
      <c r="K1996" s="124">
        <f>SUM(K1989:K1995)</f>
        <v>0</v>
      </c>
      <c r="L1996" s="401" t="s">
        <v>201</v>
      </c>
      <c r="M1996" s="402"/>
      <c r="N1996" s="124">
        <f>SUM(N1989:N1995)</f>
        <v>0</v>
      </c>
      <c r="O1996" s="401" t="s">
        <v>201</v>
      </c>
      <c r="P1996" s="402"/>
      <c r="Q1996" s="124">
        <f>SUM(Q1989:Q1995)</f>
        <v>0</v>
      </c>
      <c r="R1996" s="401" t="s">
        <v>201</v>
      </c>
      <c r="S1996" s="402"/>
      <c r="T1996" s="124">
        <f>SUM(T1989:T1995)</f>
        <v>0</v>
      </c>
      <c r="U1996" s="194">
        <v>1</v>
      </c>
      <c r="V1996" s="99">
        <v>1</v>
      </c>
      <c r="W1996" s="430" t="s">
        <v>201</v>
      </c>
      <c r="X1996" s="430"/>
      <c r="Y1996" s="124">
        <f>SUM(Y1989:Y1995)</f>
        <v>0</v>
      </c>
      <c r="Z1996" s="101">
        <v>1</v>
      </c>
      <c r="AA1996" s="194">
        <v>0</v>
      </c>
      <c r="AB1996" s="99">
        <v>1</v>
      </c>
      <c r="AC1996" s="430" t="s">
        <v>201</v>
      </c>
      <c r="AD1996" s="430"/>
      <c r="AE1996" s="124">
        <f>SUM(AE1989:AE1995)</f>
        <v>0</v>
      </c>
      <c r="AF1996" s="431" t="s">
        <v>201</v>
      </c>
      <c r="AG1996" s="430"/>
      <c r="AH1996" s="143">
        <f>SUM(AH1989:AH1995)</f>
        <v>0</v>
      </c>
      <c r="AI1996" s="101">
        <v>1</v>
      </c>
      <c r="AJ1996" s="125"/>
    </row>
    <row r="1997" spans="2:36" s="35" customFormat="1" ht="16.8" customHeight="1">
      <c r="B1997" s="105"/>
      <c r="C1997" s="54">
        <f>'3. Rekap Back Up Non Aspal X'!C268</f>
        <v>24700</v>
      </c>
      <c r="D1997" s="96">
        <f>'3. Rekap Back Up Non Aspal X'!D268</f>
        <v>24800</v>
      </c>
      <c r="E1997" s="111">
        <f>'3. Rekap Back Up Non Aspal X'!E268</f>
        <v>4</v>
      </c>
      <c r="F1997" s="112">
        <f>(100/((D1997-C1997)*E1997))*((K2004*0.05)+(N2004*0.05)+(Q2004*0.05)+(T2004)+(Y2004)+(AE2004*1.5)+(AH2004*1))</f>
        <v>0</v>
      </c>
      <c r="G1997" s="113" t="str">
        <f>IF(F1997&lt;=25,"RB",IF(F1997&lt;=75,"RB",IF(F1997&lt;=100,"RB","RB")))</f>
        <v>RB</v>
      </c>
      <c r="H1997" s="194">
        <v>1</v>
      </c>
      <c r="I1997" s="98">
        <v>0</v>
      </c>
      <c r="J1997" s="98">
        <v>0</v>
      </c>
      <c r="K1997" s="101">
        <f t="shared" ref="K1997:K2003" si="1784">I1997*J1997</f>
        <v>0</v>
      </c>
      <c r="L1997" s="98">
        <v>0</v>
      </c>
      <c r="M1997" s="98">
        <v>0</v>
      </c>
      <c r="N1997" s="101">
        <f t="shared" ref="N1997:N2003" si="1785">L1997*M1997</f>
        <v>0</v>
      </c>
      <c r="O1997" s="98">
        <v>0</v>
      </c>
      <c r="P1997" s="98">
        <v>0</v>
      </c>
      <c r="Q1997" s="101">
        <f t="shared" ref="Q1997:Q2003" si="1786">O1997*P1997</f>
        <v>0</v>
      </c>
      <c r="R1997" s="98">
        <v>0</v>
      </c>
      <c r="S1997" s="98">
        <v>0</v>
      </c>
      <c r="T1997" s="101">
        <f t="shared" ref="T1997:T2003" si="1787">R1997*S1997</f>
        <v>0</v>
      </c>
      <c r="U1997" s="194">
        <v>1</v>
      </c>
      <c r="V1997" s="99">
        <v>1</v>
      </c>
      <c r="W1997" s="98">
        <v>0</v>
      </c>
      <c r="X1997" s="98">
        <v>0</v>
      </c>
      <c r="Y1997" s="101">
        <f>W1997*X1997</f>
        <v>0</v>
      </c>
      <c r="Z1997" s="101">
        <v>1</v>
      </c>
      <c r="AA1997" s="194">
        <v>0</v>
      </c>
      <c r="AB1997" s="99">
        <v>1</v>
      </c>
      <c r="AC1997" s="98">
        <v>0</v>
      </c>
      <c r="AD1997" s="98">
        <v>0</v>
      </c>
      <c r="AE1997" s="101">
        <f t="shared" ref="AE1997:AE2003" si="1788">AC1997*AD1997</f>
        <v>0</v>
      </c>
      <c r="AF1997" s="98">
        <v>0</v>
      </c>
      <c r="AG1997" s="98">
        <v>3</v>
      </c>
      <c r="AH1997" s="99">
        <f t="shared" ref="AH1997:AH2003" si="1789">AF1997*AG1997</f>
        <v>0</v>
      </c>
      <c r="AI1997" s="101">
        <v>1</v>
      </c>
      <c r="AJ1997" s="106"/>
    </row>
    <row r="1998" spans="2:36" s="35" customFormat="1" ht="17.100000000000001" customHeight="1">
      <c r="B1998" s="105"/>
      <c r="C1998" s="54"/>
      <c r="D1998" s="96"/>
      <c r="E1998" s="111"/>
      <c r="F1998" s="112"/>
      <c r="G1998" s="113"/>
      <c r="H1998" s="194">
        <v>1</v>
      </c>
      <c r="I1998" s="98">
        <v>0</v>
      </c>
      <c r="J1998" s="98">
        <v>0</v>
      </c>
      <c r="K1998" s="101">
        <f t="shared" si="1784"/>
        <v>0</v>
      </c>
      <c r="L1998" s="100">
        <v>0</v>
      </c>
      <c r="M1998" s="98">
        <v>0</v>
      </c>
      <c r="N1998" s="101">
        <f t="shared" si="1785"/>
        <v>0</v>
      </c>
      <c r="O1998" s="100">
        <v>0</v>
      </c>
      <c r="P1998" s="98">
        <v>0</v>
      </c>
      <c r="Q1998" s="101">
        <f t="shared" si="1786"/>
        <v>0</v>
      </c>
      <c r="R1998" s="100">
        <v>0</v>
      </c>
      <c r="S1998" s="98">
        <v>0</v>
      </c>
      <c r="T1998" s="101">
        <f t="shared" si="1787"/>
        <v>0</v>
      </c>
      <c r="U1998" s="194">
        <v>1</v>
      </c>
      <c r="V1998" s="99">
        <v>1</v>
      </c>
      <c r="W1998" s="98">
        <v>0</v>
      </c>
      <c r="X1998" s="98">
        <v>0</v>
      </c>
      <c r="Y1998" s="101">
        <f t="shared" ref="Y1998:Y2003" si="1790">W1998*X1998</f>
        <v>0</v>
      </c>
      <c r="Z1998" s="101">
        <v>1</v>
      </c>
      <c r="AA1998" s="194">
        <v>0</v>
      </c>
      <c r="AB1998" s="99">
        <v>1</v>
      </c>
      <c r="AC1998" s="98">
        <v>0</v>
      </c>
      <c r="AD1998" s="98">
        <v>0</v>
      </c>
      <c r="AE1998" s="101">
        <f t="shared" si="1788"/>
        <v>0</v>
      </c>
      <c r="AF1998" s="100">
        <v>0</v>
      </c>
      <c r="AG1998" s="98">
        <v>0</v>
      </c>
      <c r="AH1998" s="99">
        <f t="shared" si="1789"/>
        <v>0</v>
      </c>
      <c r="AI1998" s="101">
        <v>1</v>
      </c>
      <c r="AJ1998" s="106"/>
    </row>
    <row r="1999" spans="2:36" s="35" customFormat="1" ht="17.100000000000001" customHeight="1">
      <c r="B1999" s="105"/>
      <c r="C1999" s="54"/>
      <c r="D1999" s="96"/>
      <c r="E1999" s="111"/>
      <c r="F1999" s="112"/>
      <c r="G1999" s="113"/>
      <c r="H1999" s="194">
        <v>1</v>
      </c>
      <c r="I1999" s="98">
        <v>0</v>
      </c>
      <c r="J1999" s="98">
        <v>0</v>
      </c>
      <c r="K1999" s="101">
        <f t="shared" si="1784"/>
        <v>0</v>
      </c>
      <c r="L1999" s="100">
        <v>0</v>
      </c>
      <c r="M1999" s="98">
        <v>0</v>
      </c>
      <c r="N1999" s="101">
        <f t="shared" si="1785"/>
        <v>0</v>
      </c>
      <c r="O1999" s="100">
        <v>0</v>
      </c>
      <c r="P1999" s="98">
        <v>0</v>
      </c>
      <c r="Q1999" s="101">
        <f t="shared" si="1786"/>
        <v>0</v>
      </c>
      <c r="R1999" s="100">
        <v>0</v>
      </c>
      <c r="S1999" s="98">
        <v>0</v>
      </c>
      <c r="T1999" s="101">
        <f t="shared" si="1787"/>
        <v>0</v>
      </c>
      <c r="U1999" s="194">
        <v>1</v>
      </c>
      <c r="V1999" s="99">
        <v>1</v>
      </c>
      <c r="W1999" s="98">
        <v>0</v>
      </c>
      <c r="X1999" s="98">
        <v>0</v>
      </c>
      <c r="Y1999" s="101">
        <f t="shared" si="1790"/>
        <v>0</v>
      </c>
      <c r="Z1999" s="101">
        <v>1</v>
      </c>
      <c r="AA1999" s="194">
        <v>0</v>
      </c>
      <c r="AB1999" s="99">
        <v>1</v>
      </c>
      <c r="AC1999" s="98">
        <v>0</v>
      </c>
      <c r="AD1999" s="98">
        <v>0</v>
      </c>
      <c r="AE1999" s="101">
        <f t="shared" si="1788"/>
        <v>0</v>
      </c>
      <c r="AF1999" s="100">
        <v>0</v>
      </c>
      <c r="AG1999" s="98">
        <v>0</v>
      </c>
      <c r="AH1999" s="99">
        <f t="shared" si="1789"/>
        <v>0</v>
      </c>
      <c r="AI1999" s="101">
        <v>1</v>
      </c>
      <c r="AJ1999" s="106"/>
    </row>
    <row r="2000" spans="2:36" s="35" customFormat="1" ht="17.100000000000001" customHeight="1">
      <c r="B2000" s="105"/>
      <c r="C2000" s="54"/>
      <c r="D2000" s="96"/>
      <c r="E2000" s="111"/>
      <c r="F2000" s="112"/>
      <c r="G2000" s="113"/>
      <c r="H2000" s="194">
        <v>1</v>
      </c>
      <c r="I2000" s="98">
        <v>0</v>
      </c>
      <c r="J2000" s="98">
        <v>0</v>
      </c>
      <c r="K2000" s="101">
        <f t="shared" si="1784"/>
        <v>0</v>
      </c>
      <c r="L2000" s="100">
        <v>0</v>
      </c>
      <c r="M2000" s="98">
        <v>0</v>
      </c>
      <c r="N2000" s="101">
        <f t="shared" si="1785"/>
        <v>0</v>
      </c>
      <c r="O2000" s="100">
        <v>0</v>
      </c>
      <c r="P2000" s="98">
        <v>0</v>
      </c>
      <c r="Q2000" s="101">
        <f t="shared" si="1786"/>
        <v>0</v>
      </c>
      <c r="R2000" s="100">
        <v>0</v>
      </c>
      <c r="S2000" s="98">
        <v>0</v>
      </c>
      <c r="T2000" s="101">
        <f t="shared" si="1787"/>
        <v>0</v>
      </c>
      <c r="U2000" s="194">
        <v>1</v>
      </c>
      <c r="V2000" s="99">
        <v>1</v>
      </c>
      <c r="W2000" s="98">
        <v>0</v>
      </c>
      <c r="X2000" s="98">
        <v>0</v>
      </c>
      <c r="Y2000" s="101">
        <f t="shared" si="1790"/>
        <v>0</v>
      </c>
      <c r="Z2000" s="101">
        <v>1</v>
      </c>
      <c r="AA2000" s="194">
        <v>0</v>
      </c>
      <c r="AB2000" s="99">
        <v>1</v>
      </c>
      <c r="AC2000" s="98">
        <v>0</v>
      </c>
      <c r="AD2000" s="98">
        <v>0</v>
      </c>
      <c r="AE2000" s="101">
        <f t="shared" si="1788"/>
        <v>0</v>
      </c>
      <c r="AF2000" s="100">
        <v>0</v>
      </c>
      <c r="AG2000" s="98">
        <v>0</v>
      </c>
      <c r="AH2000" s="99">
        <f t="shared" si="1789"/>
        <v>0</v>
      </c>
      <c r="AI2000" s="101">
        <v>1</v>
      </c>
      <c r="AJ2000" s="106"/>
    </row>
    <row r="2001" spans="2:36" s="35" customFormat="1" ht="17.100000000000001" customHeight="1">
      <c r="B2001" s="105"/>
      <c r="C2001" s="54"/>
      <c r="D2001" s="96"/>
      <c r="E2001" s="111"/>
      <c r="F2001" s="112"/>
      <c r="G2001" s="113"/>
      <c r="H2001" s="194">
        <v>1</v>
      </c>
      <c r="I2001" s="98">
        <v>0</v>
      </c>
      <c r="J2001" s="98">
        <v>0</v>
      </c>
      <c r="K2001" s="101">
        <f t="shared" si="1784"/>
        <v>0</v>
      </c>
      <c r="L2001" s="100">
        <v>0</v>
      </c>
      <c r="M2001" s="98">
        <v>0</v>
      </c>
      <c r="N2001" s="101">
        <f t="shared" si="1785"/>
        <v>0</v>
      </c>
      <c r="O2001" s="100">
        <v>0</v>
      </c>
      <c r="P2001" s="98">
        <v>0</v>
      </c>
      <c r="Q2001" s="101">
        <f t="shared" si="1786"/>
        <v>0</v>
      </c>
      <c r="R2001" s="100">
        <v>0</v>
      </c>
      <c r="S2001" s="98">
        <v>0</v>
      </c>
      <c r="T2001" s="101">
        <f t="shared" si="1787"/>
        <v>0</v>
      </c>
      <c r="U2001" s="194">
        <v>1</v>
      </c>
      <c r="V2001" s="99">
        <v>1</v>
      </c>
      <c r="W2001" s="98">
        <v>0</v>
      </c>
      <c r="X2001" s="98">
        <v>0</v>
      </c>
      <c r="Y2001" s="101">
        <f t="shared" si="1790"/>
        <v>0</v>
      </c>
      <c r="Z2001" s="101">
        <v>1</v>
      </c>
      <c r="AA2001" s="194">
        <v>0</v>
      </c>
      <c r="AB2001" s="99">
        <v>1</v>
      </c>
      <c r="AC2001" s="98">
        <v>0</v>
      </c>
      <c r="AD2001" s="98">
        <v>0</v>
      </c>
      <c r="AE2001" s="101">
        <f t="shared" si="1788"/>
        <v>0</v>
      </c>
      <c r="AF2001" s="100">
        <v>0</v>
      </c>
      <c r="AG2001" s="98">
        <v>0</v>
      </c>
      <c r="AH2001" s="99">
        <f t="shared" si="1789"/>
        <v>0</v>
      </c>
      <c r="AI2001" s="101">
        <v>1</v>
      </c>
      <c r="AJ2001" s="106"/>
    </row>
    <row r="2002" spans="2:36" s="35" customFormat="1" ht="17.100000000000001" customHeight="1">
      <c r="B2002" s="105"/>
      <c r="C2002" s="54"/>
      <c r="D2002" s="96"/>
      <c r="E2002" s="111"/>
      <c r="F2002" s="112"/>
      <c r="G2002" s="113"/>
      <c r="H2002" s="194">
        <v>1</v>
      </c>
      <c r="I2002" s="98">
        <v>0</v>
      </c>
      <c r="J2002" s="98">
        <v>0</v>
      </c>
      <c r="K2002" s="101">
        <f t="shared" si="1784"/>
        <v>0</v>
      </c>
      <c r="L2002" s="100">
        <v>0</v>
      </c>
      <c r="M2002" s="98">
        <v>0</v>
      </c>
      <c r="N2002" s="101">
        <f t="shared" si="1785"/>
        <v>0</v>
      </c>
      <c r="O2002" s="100">
        <v>0</v>
      </c>
      <c r="P2002" s="98">
        <v>0</v>
      </c>
      <c r="Q2002" s="101">
        <f t="shared" si="1786"/>
        <v>0</v>
      </c>
      <c r="R2002" s="100">
        <v>0</v>
      </c>
      <c r="S2002" s="98">
        <v>0</v>
      </c>
      <c r="T2002" s="101">
        <f t="shared" si="1787"/>
        <v>0</v>
      </c>
      <c r="U2002" s="194">
        <v>1</v>
      </c>
      <c r="V2002" s="99">
        <v>1</v>
      </c>
      <c r="W2002" s="98">
        <v>0</v>
      </c>
      <c r="X2002" s="98">
        <v>0</v>
      </c>
      <c r="Y2002" s="101">
        <f t="shared" si="1790"/>
        <v>0</v>
      </c>
      <c r="Z2002" s="101">
        <v>1</v>
      </c>
      <c r="AA2002" s="194">
        <v>0</v>
      </c>
      <c r="AB2002" s="99">
        <v>1</v>
      </c>
      <c r="AC2002" s="98">
        <v>0</v>
      </c>
      <c r="AD2002" s="98">
        <v>0</v>
      </c>
      <c r="AE2002" s="101">
        <f t="shared" si="1788"/>
        <v>0</v>
      </c>
      <c r="AF2002" s="100">
        <v>0</v>
      </c>
      <c r="AG2002" s="98">
        <v>0</v>
      </c>
      <c r="AH2002" s="99">
        <f t="shared" si="1789"/>
        <v>0</v>
      </c>
      <c r="AI2002" s="101">
        <v>1</v>
      </c>
      <c r="AJ2002" s="106"/>
    </row>
    <row r="2003" spans="2:36" s="35" customFormat="1" ht="17.100000000000001" customHeight="1">
      <c r="B2003" s="105"/>
      <c r="C2003" s="54"/>
      <c r="D2003" s="96"/>
      <c r="E2003" s="111"/>
      <c r="F2003" s="112"/>
      <c r="G2003" s="113"/>
      <c r="H2003" s="194">
        <v>1</v>
      </c>
      <c r="I2003" s="98">
        <v>0</v>
      </c>
      <c r="J2003" s="98">
        <v>0</v>
      </c>
      <c r="K2003" s="101">
        <f t="shared" si="1784"/>
        <v>0</v>
      </c>
      <c r="L2003" s="100">
        <v>0</v>
      </c>
      <c r="M2003" s="98">
        <v>0</v>
      </c>
      <c r="N2003" s="101">
        <f t="shared" si="1785"/>
        <v>0</v>
      </c>
      <c r="O2003" s="100">
        <v>0</v>
      </c>
      <c r="P2003" s="98">
        <v>0</v>
      </c>
      <c r="Q2003" s="101">
        <f t="shared" si="1786"/>
        <v>0</v>
      </c>
      <c r="R2003" s="100">
        <v>0</v>
      </c>
      <c r="S2003" s="98">
        <v>0</v>
      </c>
      <c r="T2003" s="101">
        <f t="shared" si="1787"/>
        <v>0</v>
      </c>
      <c r="U2003" s="194">
        <v>1</v>
      </c>
      <c r="V2003" s="99">
        <v>1</v>
      </c>
      <c r="W2003" s="98">
        <v>0</v>
      </c>
      <c r="X2003" s="98">
        <v>0</v>
      </c>
      <c r="Y2003" s="101">
        <f t="shared" si="1790"/>
        <v>0</v>
      </c>
      <c r="Z2003" s="101">
        <v>1</v>
      </c>
      <c r="AA2003" s="194">
        <v>0</v>
      </c>
      <c r="AB2003" s="99">
        <v>1</v>
      </c>
      <c r="AC2003" s="98">
        <v>0</v>
      </c>
      <c r="AD2003" s="98">
        <v>0</v>
      </c>
      <c r="AE2003" s="101">
        <f t="shared" si="1788"/>
        <v>0</v>
      </c>
      <c r="AF2003" s="100">
        <v>0</v>
      </c>
      <c r="AG2003" s="98">
        <v>0</v>
      </c>
      <c r="AH2003" s="99">
        <f t="shared" si="1789"/>
        <v>0</v>
      </c>
      <c r="AI2003" s="101">
        <v>1</v>
      </c>
      <c r="AJ2003" s="106"/>
    </row>
    <row r="2004" spans="2:36" s="126" customFormat="1" ht="17.100000000000001" customHeight="1">
      <c r="B2004" s="118"/>
      <c r="C2004" s="119"/>
      <c r="D2004" s="120"/>
      <c r="E2004" s="121"/>
      <c r="F2004" s="122"/>
      <c r="G2004" s="123"/>
      <c r="H2004" s="194">
        <v>1</v>
      </c>
      <c r="I2004" s="430" t="s">
        <v>201</v>
      </c>
      <c r="J2004" s="430"/>
      <c r="K2004" s="124">
        <f>SUM(K1997:K2003)</f>
        <v>0</v>
      </c>
      <c r="L2004" s="401" t="s">
        <v>201</v>
      </c>
      <c r="M2004" s="402"/>
      <c r="N2004" s="124">
        <f>SUM(N1997:N2003)</f>
        <v>0</v>
      </c>
      <c r="O2004" s="401" t="s">
        <v>201</v>
      </c>
      <c r="P2004" s="402"/>
      <c r="Q2004" s="124">
        <f>SUM(Q1997:Q2003)</f>
        <v>0</v>
      </c>
      <c r="R2004" s="401" t="s">
        <v>201</v>
      </c>
      <c r="S2004" s="402"/>
      <c r="T2004" s="124">
        <f>SUM(T1997:T2003)</f>
        <v>0</v>
      </c>
      <c r="U2004" s="194">
        <v>1</v>
      </c>
      <c r="V2004" s="99">
        <v>1</v>
      </c>
      <c r="W2004" s="430" t="s">
        <v>201</v>
      </c>
      <c r="X2004" s="430"/>
      <c r="Y2004" s="124">
        <f>SUM(Y1997:Y2003)</f>
        <v>0</v>
      </c>
      <c r="Z2004" s="101">
        <v>1</v>
      </c>
      <c r="AA2004" s="194">
        <v>0</v>
      </c>
      <c r="AB2004" s="99">
        <v>1</v>
      </c>
      <c r="AC2004" s="430" t="s">
        <v>201</v>
      </c>
      <c r="AD2004" s="430"/>
      <c r="AE2004" s="124">
        <f>SUM(AE1997:AE2003)</f>
        <v>0</v>
      </c>
      <c r="AF2004" s="431" t="s">
        <v>201</v>
      </c>
      <c r="AG2004" s="430"/>
      <c r="AH2004" s="143">
        <f>SUM(AH1997:AH2003)</f>
        <v>0</v>
      </c>
      <c r="AI2004" s="101">
        <v>1</v>
      </c>
      <c r="AJ2004" s="125"/>
    </row>
    <row r="2005" spans="2:36" s="35" customFormat="1" ht="16.8" customHeight="1">
      <c r="B2005" s="105"/>
      <c r="C2005" s="54">
        <f>'3. Rekap Back Up Non Aspal X'!C269</f>
        <v>24800</v>
      </c>
      <c r="D2005" s="96">
        <f>'3. Rekap Back Up Non Aspal X'!D269</f>
        <v>24900</v>
      </c>
      <c r="E2005" s="111">
        <f>'3. Rekap Back Up Non Aspal X'!E269</f>
        <v>4</v>
      </c>
      <c r="F2005" s="112">
        <f>(100/((D2005-C2005)*E2005))*((K2012*0.05)+(N2012*0.05)+(Q2012*0.05)+(T2012)+(Y2012)+(AE2012*1.5)+(AH2012*1))</f>
        <v>0</v>
      </c>
      <c r="G2005" s="113" t="str">
        <f>IF(F2005&lt;=25,"RB",IF(F2005&lt;=75,"RB",IF(F2005&lt;=100,"RB","RB")))</f>
        <v>RB</v>
      </c>
      <c r="H2005" s="194">
        <v>1</v>
      </c>
      <c r="I2005" s="98">
        <v>0</v>
      </c>
      <c r="J2005" s="98">
        <v>0</v>
      </c>
      <c r="K2005" s="101">
        <f t="shared" ref="K2005:K2011" si="1791">I2005*J2005</f>
        <v>0</v>
      </c>
      <c r="L2005" s="98">
        <v>0</v>
      </c>
      <c r="M2005" s="98">
        <v>0</v>
      </c>
      <c r="N2005" s="101">
        <f t="shared" ref="N2005:N2011" si="1792">L2005*M2005</f>
        <v>0</v>
      </c>
      <c r="O2005" s="98">
        <v>0</v>
      </c>
      <c r="P2005" s="98">
        <v>0</v>
      </c>
      <c r="Q2005" s="101">
        <f t="shared" ref="Q2005:Q2011" si="1793">O2005*P2005</f>
        <v>0</v>
      </c>
      <c r="R2005" s="98">
        <v>0</v>
      </c>
      <c r="S2005" s="98">
        <v>0</v>
      </c>
      <c r="T2005" s="101">
        <f t="shared" ref="T2005:T2011" si="1794">R2005*S2005</f>
        <v>0</v>
      </c>
      <c r="U2005" s="194">
        <v>1</v>
      </c>
      <c r="V2005" s="99">
        <v>1</v>
      </c>
      <c r="W2005" s="98">
        <v>0</v>
      </c>
      <c r="X2005" s="98">
        <v>0</v>
      </c>
      <c r="Y2005" s="101">
        <f>W2005*X2005</f>
        <v>0</v>
      </c>
      <c r="Z2005" s="101">
        <v>1</v>
      </c>
      <c r="AA2005" s="194">
        <v>0</v>
      </c>
      <c r="AB2005" s="99">
        <v>1</v>
      </c>
      <c r="AC2005" s="98">
        <v>0</v>
      </c>
      <c r="AD2005" s="98">
        <v>0</v>
      </c>
      <c r="AE2005" s="101">
        <f t="shared" ref="AE2005:AE2011" si="1795">AC2005*AD2005</f>
        <v>0</v>
      </c>
      <c r="AF2005" s="98">
        <v>0</v>
      </c>
      <c r="AG2005" s="98">
        <v>3</v>
      </c>
      <c r="AH2005" s="99">
        <f t="shared" ref="AH2005:AH2011" si="1796">AF2005*AG2005</f>
        <v>0</v>
      </c>
      <c r="AI2005" s="101">
        <v>1</v>
      </c>
      <c r="AJ2005" s="106"/>
    </row>
    <row r="2006" spans="2:36" s="35" customFormat="1" ht="17.100000000000001" customHeight="1">
      <c r="B2006" s="105"/>
      <c r="C2006" s="54"/>
      <c r="D2006" s="96"/>
      <c r="E2006" s="111"/>
      <c r="F2006" s="112"/>
      <c r="G2006" s="113"/>
      <c r="H2006" s="194">
        <v>1</v>
      </c>
      <c r="I2006" s="98">
        <v>0</v>
      </c>
      <c r="J2006" s="98">
        <v>0</v>
      </c>
      <c r="K2006" s="101">
        <f t="shared" si="1791"/>
        <v>0</v>
      </c>
      <c r="L2006" s="100">
        <v>0</v>
      </c>
      <c r="M2006" s="98">
        <v>0</v>
      </c>
      <c r="N2006" s="101">
        <f t="shared" si="1792"/>
        <v>0</v>
      </c>
      <c r="O2006" s="100">
        <v>0</v>
      </c>
      <c r="P2006" s="98">
        <v>0</v>
      </c>
      <c r="Q2006" s="101">
        <f t="shared" si="1793"/>
        <v>0</v>
      </c>
      <c r="R2006" s="100">
        <v>0</v>
      </c>
      <c r="S2006" s="98">
        <v>0</v>
      </c>
      <c r="T2006" s="101">
        <f t="shared" si="1794"/>
        <v>0</v>
      </c>
      <c r="U2006" s="194">
        <v>1</v>
      </c>
      <c r="V2006" s="99">
        <v>1</v>
      </c>
      <c r="W2006" s="98">
        <v>0</v>
      </c>
      <c r="X2006" s="98">
        <v>0</v>
      </c>
      <c r="Y2006" s="101">
        <f t="shared" ref="Y2006:Y2011" si="1797">W2006*X2006</f>
        <v>0</v>
      </c>
      <c r="Z2006" s="101">
        <v>1</v>
      </c>
      <c r="AA2006" s="194">
        <v>0</v>
      </c>
      <c r="AB2006" s="99">
        <v>1</v>
      </c>
      <c r="AC2006" s="98">
        <v>0</v>
      </c>
      <c r="AD2006" s="98">
        <v>0</v>
      </c>
      <c r="AE2006" s="101">
        <f t="shared" si="1795"/>
        <v>0</v>
      </c>
      <c r="AF2006" s="100">
        <v>0</v>
      </c>
      <c r="AG2006" s="98">
        <v>0</v>
      </c>
      <c r="AH2006" s="99">
        <f t="shared" si="1796"/>
        <v>0</v>
      </c>
      <c r="AI2006" s="101">
        <v>1</v>
      </c>
      <c r="AJ2006" s="106"/>
    </row>
    <row r="2007" spans="2:36" s="35" customFormat="1" ht="17.100000000000001" customHeight="1">
      <c r="B2007" s="105"/>
      <c r="C2007" s="54"/>
      <c r="D2007" s="96"/>
      <c r="E2007" s="111"/>
      <c r="F2007" s="112"/>
      <c r="G2007" s="113"/>
      <c r="H2007" s="194">
        <v>1</v>
      </c>
      <c r="I2007" s="98">
        <v>0</v>
      </c>
      <c r="J2007" s="98">
        <v>0</v>
      </c>
      <c r="K2007" s="101">
        <f t="shared" si="1791"/>
        <v>0</v>
      </c>
      <c r="L2007" s="100">
        <v>0</v>
      </c>
      <c r="M2007" s="98">
        <v>0</v>
      </c>
      <c r="N2007" s="101">
        <f t="shared" si="1792"/>
        <v>0</v>
      </c>
      <c r="O2007" s="100">
        <v>0</v>
      </c>
      <c r="P2007" s="98">
        <v>0</v>
      </c>
      <c r="Q2007" s="101">
        <f t="shared" si="1793"/>
        <v>0</v>
      </c>
      <c r="R2007" s="100">
        <v>0</v>
      </c>
      <c r="S2007" s="98">
        <v>0</v>
      </c>
      <c r="T2007" s="101">
        <f t="shared" si="1794"/>
        <v>0</v>
      </c>
      <c r="U2007" s="194">
        <v>1</v>
      </c>
      <c r="V2007" s="99">
        <v>1</v>
      </c>
      <c r="W2007" s="98">
        <v>0</v>
      </c>
      <c r="X2007" s="98">
        <v>0</v>
      </c>
      <c r="Y2007" s="101">
        <f t="shared" si="1797"/>
        <v>0</v>
      </c>
      <c r="Z2007" s="101">
        <v>1</v>
      </c>
      <c r="AA2007" s="194">
        <v>0</v>
      </c>
      <c r="AB2007" s="99">
        <v>1</v>
      </c>
      <c r="AC2007" s="98">
        <v>0</v>
      </c>
      <c r="AD2007" s="98">
        <v>0</v>
      </c>
      <c r="AE2007" s="101">
        <f t="shared" si="1795"/>
        <v>0</v>
      </c>
      <c r="AF2007" s="100">
        <v>0</v>
      </c>
      <c r="AG2007" s="98">
        <v>0</v>
      </c>
      <c r="AH2007" s="99">
        <f t="shared" si="1796"/>
        <v>0</v>
      </c>
      <c r="AI2007" s="101">
        <v>1</v>
      </c>
      <c r="AJ2007" s="106"/>
    </row>
    <row r="2008" spans="2:36" s="35" customFormat="1" ht="17.100000000000001" customHeight="1">
      <c r="B2008" s="105"/>
      <c r="C2008" s="54"/>
      <c r="D2008" s="96"/>
      <c r="E2008" s="111"/>
      <c r="F2008" s="112"/>
      <c r="G2008" s="113"/>
      <c r="H2008" s="194">
        <v>1</v>
      </c>
      <c r="I2008" s="98">
        <v>0</v>
      </c>
      <c r="J2008" s="98">
        <v>0</v>
      </c>
      <c r="K2008" s="101">
        <f t="shared" si="1791"/>
        <v>0</v>
      </c>
      <c r="L2008" s="100">
        <v>0</v>
      </c>
      <c r="M2008" s="98">
        <v>0</v>
      </c>
      <c r="N2008" s="101">
        <f t="shared" si="1792"/>
        <v>0</v>
      </c>
      <c r="O2008" s="100">
        <v>0</v>
      </c>
      <c r="P2008" s="98">
        <v>0</v>
      </c>
      <c r="Q2008" s="101">
        <f t="shared" si="1793"/>
        <v>0</v>
      </c>
      <c r="R2008" s="100">
        <v>0</v>
      </c>
      <c r="S2008" s="98">
        <v>0</v>
      </c>
      <c r="T2008" s="101">
        <f t="shared" si="1794"/>
        <v>0</v>
      </c>
      <c r="U2008" s="194">
        <v>1</v>
      </c>
      <c r="V2008" s="99">
        <v>1</v>
      </c>
      <c r="W2008" s="98">
        <v>0</v>
      </c>
      <c r="X2008" s="98">
        <v>0</v>
      </c>
      <c r="Y2008" s="101">
        <f t="shared" si="1797"/>
        <v>0</v>
      </c>
      <c r="Z2008" s="101">
        <v>1</v>
      </c>
      <c r="AA2008" s="194">
        <v>0</v>
      </c>
      <c r="AB2008" s="99">
        <v>1</v>
      </c>
      <c r="AC2008" s="98">
        <v>0</v>
      </c>
      <c r="AD2008" s="98">
        <v>0</v>
      </c>
      <c r="AE2008" s="101">
        <f t="shared" si="1795"/>
        <v>0</v>
      </c>
      <c r="AF2008" s="100">
        <v>0</v>
      </c>
      <c r="AG2008" s="98">
        <v>0</v>
      </c>
      <c r="AH2008" s="99">
        <f t="shared" si="1796"/>
        <v>0</v>
      </c>
      <c r="AI2008" s="101">
        <v>1</v>
      </c>
      <c r="AJ2008" s="106"/>
    </row>
    <row r="2009" spans="2:36" s="35" customFormat="1" ht="17.100000000000001" customHeight="1">
      <c r="B2009" s="105"/>
      <c r="C2009" s="54"/>
      <c r="D2009" s="96"/>
      <c r="E2009" s="111"/>
      <c r="F2009" s="112"/>
      <c r="G2009" s="113"/>
      <c r="H2009" s="194">
        <v>1</v>
      </c>
      <c r="I2009" s="98">
        <v>0</v>
      </c>
      <c r="J2009" s="98">
        <v>0</v>
      </c>
      <c r="K2009" s="101">
        <f t="shared" si="1791"/>
        <v>0</v>
      </c>
      <c r="L2009" s="100">
        <v>0</v>
      </c>
      <c r="M2009" s="98">
        <v>0</v>
      </c>
      <c r="N2009" s="101">
        <f t="shared" si="1792"/>
        <v>0</v>
      </c>
      <c r="O2009" s="100">
        <v>0</v>
      </c>
      <c r="P2009" s="98">
        <v>0</v>
      </c>
      <c r="Q2009" s="101">
        <f t="shared" si="1793"/>
        <v>0</v>
      </c>
      <c r="R2009" s="100">
        <v>0</v>
      </c>
      <c r="S2009" s="98">
        <v>0</v>
      </c>
      <c r="T2009" s="101">
        <f t="shared" si="1794"/>
        <v>0</v>
      </c>
      <c r="U2009" s="194">
        <v>1</v>
      </c>
      <c r="V2009" s="99">
        <v>1</v>
      </c>
      <c r="W2009" s="98">
        <v>0</v>
      </c>
      <c r="X2009" s="98">
        <v>0</v>
      </c>
      <c r="Y2009" s="101">
        <f t="shared" si="1797"/>
        <v>0</v>
      </c>
      <c r="Z2009" s="101">
        <v>1</v>
      </c>
      <c r="AA2009" s="194">
        <v>0</v>
      </c>
      <c r="AB2009" s="99">
        <v>1</v>
      </c>
      <c r="AC2009" s="98">
        <v>0</v>
      </c>
      <c r="AD2009" s="98">
        <v>0</v>
      </c>
      <c r="AE2009" s="101">
        <f t="shared" si="1795"/>
        <v>0</v>
      </c>
      <c r="AF2009" s="100">
        <v>0</v>
      </c>
      <c r="AG2009" s="98">
        <v>0</v>
      </c>
      <c r="AH2009" s="99">
        <f t="shared" si="1796"/>
        <v>0</v>
      </c>
      <c r="AI2009" s="101">
        <v>1</v>
      </c>
      <c r="AJ2009" s="106"/>
    </row>
    <row r="2010" spans="2:36" s="35" customFormat="1" ht="17.100000000000001" customHeight="1">
      <c r="B2010" s="105"/>
      <c r="C2010" s="54"/>
      <c r="D2010" s="96"/>
      <c r="E2010" s="111"/>
      <c r="F2010" s="112"/>
      <c r="G2010" s="113"/>
      <c r="H2010" s="194">
        <v>1</v>
      </c>
      <c r="I2010" s="98">
        <v>0</v>
      </c>
      <c r="J2010" s="98">
        <v>0</v>
      </c>
      <c r="K2010" s="101">
        <f t="shared" si="1791"/>
        <v>0</v>
      </c>
      <c r="L2010" s="100">
        <v>0</v>
      </c>
      <c r="M2010" s="98">
        <v>0</v>
      </c>
      <c r="N2010" s="101">
        <f t="shared" si="1792"/>
        <v>0</v>
      </c>
      <c r="O2010" s="100">
        <v>0</v>
      </c>
      <c r="P2010" s="98">
        <v>0</v>
      </c>
      <c r="Q2010" s="101">
        <f t="shared" si="1793"/>
        <v>0</v>
      </c>
      <c r="R2010" s="100">
        <v>0</v>
      </c>
      <c r="S2010" s="98">
        <v>0</v>
      </c>
      <c r="T2010" s="101">
        <f t="shared" si="1794"/>
        <v>0</v>
      </c>
      <c r="U2010" s="194">
        <v>1</v>
      </c>
      <c r="V2010" s="99">
        <v>1</v>
      </c>
      <c r="W2010" s="98">
        <v>0</v>
      </c>
      <c r="X2010" s="98">
        <v>0</v>
      </c>
      <c r="Y2010" s="101">
        <f t="shared" si="1797"/>
        <v>0</v>
      </c>
      <c r="Z2010" s="101">
        <v>1</v>
      </c>
      <c r="AA2010" s="194">
        <v>0</v>
      </c>
      <c r="AB2010" s="99">
        <v>1</v>
      </c>
      <c r="AC2010" s="98">
        <v>0</v>
      </c>
      <c r="AD2010" s="98">
        <v>0</v>
      </c>
      <c r="AE2010" s="101">
        <f t="shared" si="1795"/>
        <v>0</v>
      </c>
      <c r="AF2010" s="100">
        <v>0</v>
      </c>
      <c r="AG2010" s="98">
        <v>0</v>
      </c>
      <c r="AH2010" s="99">
        <f t="shared" si="1796"/>
        <v>0</v>
      </c>
      <c r="AI2010" s="101">
        <v>1</v>
      </c>
      <c r="AJ2010" s="106"/>
    </row>
    <row r="2011" spans="2:36" s="35" customFormat="1" ht="17.100000000000001" customHeight="1">
      <c r="B2011" s="105"/>
      <c r="C2011" s="54"/>
      <c r="D2011" s="96"/>
      <c r="E2011" s="111"/>
      <c r="F2011" s="112"/>
      <c r="G2011" s="113"/>
      <c r="H2011" s="194">
        <v>1</v>
      </c>
      <c r="I2011" s="98">
        <v>0</v>
      </c>
      <c r="J2011" s="98">
        <v>0</v>
      </c>
      <c r="K2011" s="101">
        <f t="shared" si="1791"/>
        <v>0</v>
      </c>
      <c r="L2011" s="100">
        <v>0</v>
      </c>
      <c r="M2011" s="98">
        <v>0</v>
      </c>
      <c r="N2011" s="101">
        <f t="shared" si="1792"/>
        <v>0</v>
      </c>
      <c r="O2011" s="100">
        <v>0</v>
      </c>
      <c r="P2011" s="98">
        <v>0</v>
      </c>
      <c r="Q2011" s="101">
        <f t="shared" si="1793"/>
        <v>0</v>
      </c>
      <c r="R2011" s="100">
        <v>0</v>
      </c>
      <c r="S2011" s="98">
        <v>0</v>
      </c>
      <c r="T2011" s="101">
        <f t="shared" si="1794"/>
        <v>0</v>
      </c>
      <c r="U2011" s="194">
        <v>1</v>
      </c>
      <c r="V2011" s="99">
        <v>1</v>
      </c>
      <c r="W2011" s="98">
        <v>0</v>
      </c>
      <c r="X2011" s="98">
        <v>0</v>
      </c>
      <c r="Y2011" s="101">
        <f t="shared" si="1797"/>
        <v>0</v>
      </c>
      <c r="Z2011" s="101">
        <v>1</v>
      </c>
      <c r="AA2011" s="194">
        <v>0</v>
      </c>
      <c r="AB2011" s="99">
        <v>1</v>
      </c>
      <c r="AC2011" s="98">
        <v>0</v>
      </c>
      <c r="AD2011" s="98">
        <v>0</v>
      </c>
      <c r="AE2011" s="101">
        <f t="shared" si="1795"/>
        <v>0</v>
      </c>
      <c r="AF2011" s="100">
        <v>0</v>
      </c>
      <c r="AG2011" s="98">
        <v>0</v>
      </c>
      <c r="AH2011" s="99">
        <f t="shared" si="1796"/>
        <v>0</v>
      </c>
      <c r="AI2011" s="101">
        <v>1</v>
      </c>
      <c r="AJ2011" s="106"/>
    </row>
    <row r="2012" spans="2:36" s="126" customFormat="1" ht="17.100000000000001" customHeight="1">
      <c r="B2012" s="118"/>
      <c r="C2012" s="119"/>
      <c r="D2012" s="120"/>
      <c r="E2012" s="121"/>
      <c r="F2012" s="122"/>
      <c r="G2012" s="123"/>
      <c r="H2012" s="194">
        <v>1</v>
      </c>
      <c r="I2012" s="430" t="s">
        <v>201</v>
      </c>
      <c r="J2012" s="430"/>
      <c r="K2012" s="124">
        <f>SUM(K2005:K2011)</f>
        <v>0</v>
      </c>
      <c r="L2012" s="401" t="s">
        <v>201</v>
      </c>
      <c r="M2012" s="402"/>
      <c r="N2012" s="124">
        <f>SUM(N2005:N2011)</f>
        <v>0</v>
      </c>
      <c r="O2012" s="401" t="s">
        <v>201</v>
      </c>
      <c r="P2012" s="402"/>
      <c r="Q2012" s="124">
        <f>SUM(Q2005:Q2011)</f>
        <v>0</v>
      </c>
      <c r="R2012" s="401" t="s">
        <v>201</v>
      </c>
      <c r="S2012" s="402"/>
      <c r="T2012" s="124">
        <f>SUM(T2005:T2011)</f>
        <v>0</v>
      </c>
      <c r="U2012" s="194">
        <v>1</v>
      </c>
      <c r="V2012" s="99">
        <v>1</v>
      </c>
      <c r="W2012" s="430" t="s">
        <v>201</v>
      </c>
      <c r="X2012" s="430"/>
      <c r="Y2012" s="124">
        <f>SUM(Y2005:Y2011)</f>
        <v>0</v>
      </c>
      <c r="Z2012" s="101">
        <v>1</v>
      </c>
      <c r="AA2012" s="194">
        <v>0</v>
      </c>
      <c r="AB2012" s="99">
        <v>1</v>
      </c>
      <c r="AC2012" s="430" t="s">
        <v>201</v>
      </c>
      <c r="AD2012" s="430"/>
      <c r="AE2012" s="124">
        <f>SUM(AE2005:AE2011)</f>
        <v>0</v>
      </c>
      <c r="AF2012" s="431" t="s">
        <v>201</v>
      </c>
      <c r="AG2012" s="430"/>
      <c r="AH2012" s="143">
        <f>SUM(AH2005:AH2011)</f>
        <v>0</v>
      </c>
      <c r="AI2012" s="101">
        <v>1</v>
      </c>
      <c r="AJ2012" s="125"/>
    </row>
    <row r="2013" spans="2:36" s="35" customFormat="1" ht="16.8" customHeight="1">
      <c r="B2013" s="105"/>
      <c r="C2013" s="54">
        <f>'3. Rekap Back Up Non Aspal X'!C270</f>
        <v>24900</v>
      </c>
      <c r="D2013" s="96">
        <f>'3. Rekap Back Up Non Aspal X'!D270</f>
        <v>25000</v>
      </c>
      <c r="E2013" s="111">
        <f>'3. Rekap Back Up Non Aspal X'!E270</f>
        <v>4</v>
      </c>
      <c r="F2013" s="112">
        <f>(100/((D2013-C2013)*E2013))*((K2020*0.05)+(N2020*0.05)+(Q2020*0.05)+(T2020)+(Y2020)+(AE2020*1.5)+(AH2020*1))</f>
        <v>0</v>
      </c>
      <c r="G2013" s="113" t="str">
        <f>IF(F2013&lt;=25,"RB",IF(F2013&lt;=75,"RB",IF(F2013&lt;=100,"RB","RB")))</f>
        <v>RB</v>
      </c>
      <c r="H2013" s="194">
        <v>1</v>
      </c>
      <c r="I2013" s="98">
        <v>0</v>
      </c>
      <c r="J2013" s="98">
        <v>0</v>
      </c>
      <c r="K2013" s="101">
        <f t="shared" ref="K2013:K2019" si="1798">I2013*J2013</f>
        <v>0</v>
      </c>
      <c r="L2013" s="98">
        <v>0</v>
      </c>
      <c r="M2013" s="98">
        <v>0</v>
      </c>
      <c r="N2013" s="101">
        <f t="shared" ref="N2013:N2019" si="1799">L2013*M2013</f>
        <v>0</v>
      </c>
      <c r="O2013" s="98">
        <v>0</v>
      </c>
      <c r="P2013" s="98">
        <v>0</v>
      </c>
      <c r="Q2013" s="101">
        <f t="shared" ref="Q2013:Q2019" si="1800">O2013*P2013</f>
        <v>0</v>
      </c>
      <c r="R2013" s="98">
        <v>0</v>
      </c>
      <c r="S2013" s="98">
        <v>0</v>
      </c>
      <c r="T2013" s="101">
        <f t="shared" ref="T2013:T2019" si="1801">R2013*S2013</f>
        <v>0</v>
      </c>
      <c r="U2013" s="194">
        <v>1</v>
      </c>
      <c r="V2013" s="99">
        <v>1</v>
      </c>
      <c r="W2013" s="98">
        <v>0</v>
      </c>
      <c r="X2013" s="98">
        <v>0</v>
      </c>
      <c r="Y2013" s="101">
        <f>W2013*X2013</f>
        <v>0</v>
      </c>
      <c r="Z2013" s="101">
        <v>1</v>
      </c>
      <c r="AA2013" s="194">
        <v>0</v>
      </c>
      <c r="AB2013" s="99">
        <v>1</v>
      </c>
      <c r="AC2013" s="98">
        <v>0</v>
      </c>
      <c r="AD2013" s="98">
        <v>0</v>
      </c>
      <c r="AE2013" s="101">
        <f t="shared" ref="AE2013:AE2019" si="1802">AC2013*AD2013</f>
        <v>0</v>
      </c>
      <c r="AF2013" s="98">
        <v>0</v>
      </c>
      <c r="AG2013" s="98">
        <v>3</v>
      </c>
      <c r="AH2013" s="99">
        <f t="shared" ref="AH2013:AH2019" si="1803">AF2013*AG2013</f>
        <v>0</v>
      </c>
      <c r="AI2013" s="101">
        <v>1</v>
      </c>
      <c r="AJ2013" s="106"/>
    </row>
    <row r="2014" spans="2:36" s="35" customFormat="1" ht="17.100000000000001" customHeight="1">
      <c r="B2014" s="105"/>
      <c r="C2014" s="54"/>
      <c r="D2014" s="96"/>
      <c r="E2014" s="111"/>
      <c r="F2014" s="112"/>
      <c r="G2014" s="113"/>
      <c r="H2014" s="194">
        <v>1</v>
      </c>
      <c r="I2014" s="98">
        <v>0</v>
      </c>
      <c r="J2014" s="98">
        <v>0</v>
      </c>
      <c r="K2014" s="101">
        <f t="shared" si="1798"/>
        <v>0</v>
      </c>
      <c r="L2014" s="100">
        <v>0</v>
      </c>
      <c r="M2014" s="98">
        <v>0</v>
      </c>
      <c r="N2014" s="101">
        <f t="shared" si="1799"/>
        <v>0</v>
      </c>
      <c r="O2014" s="100">
        <v>0</v>
      </c>
      <c r="P2014" s="98">
        <v>0</v>
      </c>
      <c r="Q2014" s="101">
        <f t="shared" si="1800"/>
        <v>0</v>
      </c>
      <c r="R2014" s="100">
        <v>0</v>
      </c>
      <c r="S2014" s="98">
        <v>0</v>
      </c>
      <c r="T2014" s="101">
        <f t="shared" si="1801"/>
        <v>0</v>
      </c>
      <c r="U2014" s="194">
        <v>1</v>
      </c>
      <c r="V2014" s="99">
        <v>1</v>
      </c>
      <c r="W2014" s="98">
        <v>0</v>
      </c>
      <c r="X2014" s="98">
        <v>0</v>
      </c>
      <c r="Y2014" s="101">
        <f t="shared" ref="Y2014:Y2019" si="1804">W2014*X2014</f>
        <v>0</v>
      </c>
      <c r="Z2014" s="101">
        <v>1</v>
      </c>
      <c r="AA2014" s="194">
        <v>0</v>
      </c>
      <c r="AB2014" s="99">
        <v>1</v>
      </c>
      <c r="AC2014" s="98">
        <v>0</v>
      </c>
      <c r="AD2014" s="98">
        <v>0</v>
      </c>
      <c r="AE2014" s="101">
        <f t="shared" si="1802"/>
        <v>0</v>
      </c>
      <c r="AF2014" s="100">
        <v>0</v>
      </c>
      <c r="AG2014" s="98">
        <v>0</v>
      </c>
      <c r="AH2014" s="99">
        <f t="shared" si="1803"/>
        <v>0</v>
      </c>
      <c r="AI2014" s="101">
        <v>1</v>
      </c>
      <c r="AJ2014" s="106"/>
    </row>
    <row r="2015" spans="2:36" s="35" customFormat="1" ht="17.100000000000001" customHeight="1">
      <c r="B2015" s="105"/>
      <c r="C2015" s="54"/>
      <c r="D2015" s="96"/>
      <c r="E2015" s="111"/>
      <c r="F2015" s="112"/>
      <c r="G2015" s="113"/>
      <c r="H2015" s="194">
        <v>1</v>
      </c>
      <c r="I2015" s="98">
        <v>0</v>
      </c>
      <c r="J2015" s="98">
        <v>0</v>
      </c>
      <c r="K2015" s="101">
        <f t="shared" si="1798"/>
        <v>0</v>
      </c>
      <c r="L2015" s="100">
        <v>0</v>
      </c>
      <c r="M2015" s="98">
        <v>0</v>
      </c>
      <c r="N2015" s="101">
        <f t="shared" si="1799"/>
        <v>0</v>
      </c>
      <c r="O2015" s="100">
        <v>0</v>
      </c>
      <c r="P2015" s="98">
        <v>0</v>
      </c>
      <c r="Q2015" s="101">
        <f t="shared" si="1800"/>
        <v>0</v>
      </c>
      <c r="R2015" s="100">
        <v>0</v>
      </c>
      <c r="S2015" s="98">
        <v>0</v>
      </c>
      <c r="T2015" s="101">
        <f t="shared" si="1801"/>
        <v>0</v>
      </c>
      <c r="U2015" s="194">
        <v>1</v>
      </c>
      <c r="V2015" s="99">
        <v>1</v>
      </c>
      <c r="W2015" s="98">
        <v>0</v>
      </c>
      <c r="X2015" s="98">
        <v>0</v>
      </c>
      <c r="Y2015" s="101">
        <f t="shared" si="1804"/>
        <v>0</v>
      </c>
      <c r="Z2015" s="101">
        <v>1</v>
      </c>
      <c r="AA2015" s="194">
        <v>0</v>
      </c>
      <c r="AB2015" s="99">
        <v>1</v>
      </c>
      <c r="AC2015" s="98">
        <v>0</v>
      </c>
      <c r="AD2015" s="98">
        <v>0</v>
      </c>
      <c r="AE2015" s="101">
        <f t="shared" si="1802"/>
        <v>0</v>
      </c>
      <c r="AF2015" s="100">
        <v>0</v>
      </c>
      <c r="AG2015" s="98">
        <v>0</v>
      </c>
      <c r="AH2015" s="99">
        <f t="shared" si="1803"/>
        <v>0</v>
      </c>
      <c r="AI2015" s="101">
        <v>1</v>
      </c>
      <c r="AJ2015" s="106"/>
    </row>
    <row r="2016" spans="2:36" s="35" customFormat="1" ht="17.100000000000001" customHeight="1">
      <c r="B2016" s="105"/>
      <c r="C2016" s="54"/>
      <c r="D2016" s="96"/>
      <c r="E2016" s="111"/>
      <c r="F2016" s="112"/>
      <c r="G2016" s="113"/>
      <c r="H2016" s="194">
        <v>1</v>
      </c>
      <c r="I2016" s="98">
        <v>0</v>
      </c>
      <c r="J2016" s="98">
        <v>0</v>
      </c>
      <c r="K2016" s="101">
        <f t="shared" si="1798"/>
        <v>0</v>
      </c>
      <c r="L2016" s="100">
        <v>0</v>
      </c>
      <c r="M2016" s="98">
        <v>0</v>
      </c>
      <c r="N2016" s="101">
        <f t="shared" si="1799"/>
        <v>0</v>
      </c>
      <c r="O2016" s="100">
        <v>0</v>
      </c>
      <c r="P2016" s="98">
        <v>0</v>
      </c>
      <c r="Q2016" s="101">
        <f t="shared" si="1800"/>
        <v>0</v>
      </c>
      <c r="R2016" s="100">
        <v>0</v>
      </c>
      <c r="S2016" s="98">
        <v>0</v>
      </c>
      <c r="T2016" s="101">
        <f t="shared" si="1801"/>
        <v>0</v>
      </c>
      <c r="U2016" s="194">
        <v>1</v>
      </c>
      <c r="V2016" s="99">
        <v>1</v>
      </c>
      <c r="W2016" s="98">
        <v>0</v>
      </c>
      <c r="X2016" s="98">
        <v>0</v>
      </c>
      <c r="Y2016" s="101">
        <f t="shared" si="1804"/>
        <v>0</v>
      </c>
      <c r="Z2016" s="101">
        <v>1</v>
      </c>
      <c r="AA2016" s="194">
        <v>0</v>
      </c>
      <c r="AB2016" s="99">
        <v>1</v>
      </c>
      <c r="AC2016" s="98">
        <v>0</v>
      </c>
      <c r="AD2016" s="98">
        <v>0</v>
      </c>
      <c r="AE2016" s="101">
        <f t="shared" si="1802"/>
        <v>0</v>
      </c>
      <c r="AF2016" s="100">
        <v>0</v>
      </c>
      <c r="AG2016" s="98">
        <v>0</v>
      </c>
      <c r="AH2016" s="99">
        <f t="shared" si="1803"/>
        <v>0</v>
      </c>
      <c r="AI2016" s="101">
        <v>1</v>
      </c>
      <c r="AJ2016" s="106"/>
    </row>
    <row r="2017" spans="2:36" s="35" customFormat="1" ht="17.100000000000001" customHeight="1">
      <c r="B2017" s="105"/>
      <c r="C2017" s="54"/>
      <c r="D2017" s="96"/>
      <c r="E2017" s="111"/>
      <c r="F2017" s="112"/>
      <c r="G2017" s="113"/>
      <c r="H2017" s="194">
        <v>1</v>
      </c>
      <c r="I2017" s="98">
        <v>0</v>
      </c>
      <c r="J2017" s="98">
        <v>0</v>
      </c>
      <c r="K2017" s="101">
        <f t="shared" si="1798"/>
        <v>0</v>
      </c>
      <c r="L2017" s="100">
        <v>0</v>
      </c>
      <c r="M2017" s="98">
        <v>0</v>
      </c>
      <c r="N2017" s="101">
        <f t="shared" si="1799"/>
        <v>0</v>
      </c>
      <c r="O2017" s="100">
        <v>0</v>
      </c>
      <c r="P2017" s="98">
        <v>0</v>
      </c>
      <c r="Q2017" s="101">
        <f t="shared" si="1800"/>
        <v>0</v>
      </c>
      <c r="R2017" s="100">
        <v>0</v>
      </c>
      <c r="S2017" s="98">
        <v>0</v>
      </c>
      <c r="T2017" s="101">
        <f t="shared" si="1801"/>
        <v>0</v>
      </c>
      <c r="U2017" s="194">
        <v>1</v>
      </c>
      <c r="V2017" s="99">
        <v>1</v>
      </c>
      <c r="W2017" s="98">
        <v>0</v>
      </c>
      <c r="X2017" s="98">
        <v>0</v>
      </c>
      <c r="Y2017" s="101">
        <f t="shared" si="1804"/>
        <v>0</v>
      </c>
      <c r="Z2017" s="101">
        <v>1</v>
      </c>
      <c r="AA2017" s="194">
        <v>0</v>
      </c>
      <c r="AB2017" s="99">
        <v>1</v>
      </c>
      <c r="AC2017" s="98">
        <v>0</v>
      </c>
      <c r="AD2017" s="98">
        <v>0</v>
      </c>
      <c r="AE2017" s="101">
        <f t="shared" si="1802"/>
        <v>0</v>
      </c>
      <c r="AF2017" s="100">
        <v>0</v>
      </c>
      <c r="AG2017" s="98">
        <v>0</v>
      </c>
      <c r="AH2017" s="99">
        <f t="shared" si="1803"/>
        <v>0</v>
      </c>
      <c r="AI2017" s="101">
        <v>1</v>
      </c>
      <c r="AJ2017" s="106"/>
    </row>
    <row r="2018" spans="2:36" s="35" customFormat="1" ht="17.100000000000001" customHeight="1">
      <c r="B2018" s="105"/>
      <c r="C2018" s="54"/>
      <c r="D2018" s="96"/>
      <c r="E2018" s="111"/>
      <c r="F2018" s="112"/>
      <c r="G2018" s="113"/>
      <c r="H2018" s="194">
        <v>1</v>
      </c>
      <c r="I2018" s="98">
        <v>0</v>
      </c>
      <c r="J2018" s="98">
        <v>0</v>
      </c>
      <c r="K2018" s="101">
        <f t="shared" si="1798"/>
        <v>0</v>
      </c>
      <c r="L2018" s="100">
        <v>0</v>
      </c>
      <c r="M2018" s="98">
        <v>0</v>
      </c>
      <c r="N2018" s="101">
        <f t="shared" si="1799"/>
        <v>0</v>
      </c>
      <c r="O2018" s="100">
        <v>0</v>
      </c>
      <c r="P2018" s="98">
        <v>0</v>
      </c>
      <c r="Q2018" s="101">
        <f t="shared" si="1800"/>
        <v>0</v>
      </c>
      <c r="R2018" s="100">
        <v>0</v>
      </c>
      <c r="S2018" s="98">
        <v>0</v>
      </c>
      <c r="T2018" s="101">
        <f t="shared" si="1801"/>
        <v>0</v>
      </c>
      <c r="U2018" s="194">
        <v>1</v>
      </c>
      <c r="V2018" s="99">
        <v>1</v>
      </c>
      <c r="W2018" s="98">
        <v>0</v>
      </c>
      <c r="X2018" s="98">
        <v>0</v>
      </c>
      <c r="Y2018" s="101">
        <f t="shared" si="1804"/>
        <v>0</v>
      </c>
      <c r="Z2018" s="101">
        <v>1</v>
      </c>
      <c r="AA2018" s="194">
        <v>0</v>
      </c>
      <c r="AB2018" s="99">
        <v>1</v>
      </c>
      <c r="AC2018" s="98">
        <v>0</v>
      </c>
      <c r="AD2018" s="98">
        <v>0</v>
      </c>
      <c r="AE2018" s="101">
        <f t="shared" si="1802"/>
        <v>0</v>
      </c>
      <c r="AF2018" s="100">
        <v>0</v>
      </c>
      <c r="AG2018" s="98">
        <v>0</v>
      </c>
      <c r="AH2018" s="99">
        <f t="shared" si="1803"/>
        <v>0</v>
      </c>
      <c r="AI2018" s="101">
        <v>1</v>
      </c>
      <c r="AJ2018" s="106"/>
    </row>
    <row r="2019" spans="2:36" s="35" customFormat="1" ht="17.100000000000001" customHeight="1">
      <c r="B2019" s="105"/>
      <c r="C2019" s="54"/>
      <c r="D2019" s="96"/>
      <c r="E2019" s="111"/>
      <c r="F2019" s="112"/>
      <c r="G2019" s="113"/>
      <c r="H2019" s="194">
        <v>1</v>
      </c>
      <c r="I2019" s="98">
        <v>0</v>
      </c>
      <c r="J2019" s="98">
        <v>0</v>
      </c>
      <c r="K2019" s="101">
        <f t="shared" si="1798"/>
        <v>0</v>
      </c>
      <c r="L2019" s="100">
        <v>0</v>
      </c>
      <c r="M2019" s="98">
        <v>0</v>
      </c>
      <c r="N2019" s="101">
        <f t="shared" si="1799"/>
        <v>0</v>
      </c>
      <c r="O2019" s="100">
        <v>0</v>
      </c>
      <c r="P2019" s="98">
        <v>0</v>
      </c>
      <c r="Q2019" s="101">
        <f t="shared" si="1800"/>
        <v>0</v>
      </c>
      <c r="R2019" s="100">
        <v>0</v>
      </c>
      <c r="S2019" s="98">
        <v>0</v>
      </c>
      <c r="T2019" s="101">
        <f t="shared" si="1801"/>
        <v>0</v>
      </c>
      <c r="U2019" s="194">
        <v>1</v>
      </c>
      <c r="V2019" s="99">
        <v>1</v>
      </c>
      <c r="W2019" s="98">
        <v>0</v>
      </c>
      <c r="X2019" s="98">
        <v>0</v>
      </c>
      <c r="Y2019" s="101">
        <f t="shared" si="1804"/>
        <v>0</v>
      </c>
      <c r="Z2019" s="101">
        <v>1</v>
      </c>
      <c r="AA2019" s="194">
        <v>0</v>
      </c>
      <c r="AB2019" s="99">
        <v>1</v>
      </c>
      <c r="AC2019" s="98">
        <v>0</v>
      </c>
      <c r="AD2019" s="98">
        <v>0</v>
      </c>
      <c r="AE2019" s="101">
        <f t="shared" si="1802"/>
        <v>0</v>
      </c>
      <c r="AF2019" s="100">
        <v>0</v>
      </c>
      <c r="AG2019" s="98">
        <v>0</v>
      </c>
      <c r="AH2019" s="99">
        <f t="shared" si="1803"/>
        <v>0</v>
      </c>
      <c r="AI2019" s="101">
        <v>1</v>
      </c>
      <c r="AJ2019" s="106"/>
    </row>
    <row r="2020" spans="2:36" s="126" customFormat="1" ht="17.100000000000001" customHeight="1">
      <c r="B2020" s="118"/>
      <c r="C2020" s="119"/>
      <c r="D2020" s="120"/>
      <c r="E2020" s="121"/>
      <c r="F2020" s="122"/>
      <c r="G2020" s="123"/>
      <c r="H2020" s="194">
        <v>1</v>
      </c>
      <c r="I2020" s="430" t="s">
        <v>201</v>
      </c>
      <c r="J2020" s="430"/>
      <c r="K2020" s="124">
        <f>SUM(K2013:K2019)</f>
        <v>0</v>
      </c>
      <c r="L2020" s="401" t="s">
        <v>201</v>
      </c>
      <c r="M2020" s="402"/>
      <c r="N2020" s="124">
        <f>SUM(N2013:N2019)</f>
        <v>0</v>
      </c>
      <c r="O2020" s="401" t="s">
        <v>201</v>
      </c>
      <c r="P2020" s="402"/>
      <c r="Q2020" s="124">
        <f>SUM(Q2013:Q2019)</f>
        <v>0</v>
      </c>
      <c r="R2020" s="401" t="s">
        <v>201</v>
      </c>
      <c r="S2020" s="402"/>
      <c r="T2020" s="124">
        <f>SUM(T2013:T2019)</f>
        <v>0</v>
      </c>
      <c r="U2020" s="194">
        <v>1</v>
      </c>
      <c r="V2020" s="99">
        <v>1</v>
      </c>
      <c r="W2020" s="430" t="s">
        <v>201</v>
      </c>
      <c r="X2020" s="430"/>
      <c r="Y2020" s="124">
        <f>SUM(Y2013:Y2019)</f>
        <v>0</v>
      </c>
      <c r="Z2020" s="101">
        <v>1</v>
      </c>
      <c r="AA2020" s="194">
        <v>0</v>
      </c>
      <c r="AB2020" s="99">
        <v>1</v>
      </c>
      <c r="AC2020" s="430" t="s">
        <v>201</v>
      </c>
      <c r="AD2020" s="430"/>
      <c r="AE2020" s="124">
        <f>SUM(AE2013:AE2019)</f>
        <v>0</v>
      </c>
      <c r="AF2020" s="431" t="s">
        <v>201</v>
      </c>
      <c r="AG2020" s="430"/>
      <c r="AH2020" s="143">
        <f>SUM(AH2013:AH2019)</f>
        <v>0</v>
      </c>
      <c r="AI2020" s="101">
        <v>1</v>
      </c>
      <c r="AJ2020" s="125"/>
    </row>
    <row r="2021" spans="2:36" s="35" customFormat="1" ht="16.8" customHeight="1">
      <c r="B2021" s="105"/>
      <c r="C2021" s="54">
        <f>'3. Rekap Back Up Non Aspal X'!C271</f>
        <v>25000</v>
      </c>
      <c r="D2021" s="96">
        <f>'3. Rekap Back Up Non Aspal X'!D271</f>
        <v>25100</v>
      </c>
      <c r="E2021" s="111">
        <f>'3. Rekap Back Up Non Aspal X'!E271</f>
        <v>4</v>
      </c>
      <c r="F2021" s="112">
        <f>(100/((D2021-C2021)*E2021))*((K2028*0.05)+(N2028*0.05)+(Q2028*0.05)+(T2028)+(Y2028)+(AE2028*1.5)+(AH2028*1))</f>
        <v>0</v>
      </c>
      <c r="G2021" s="113" t="str">
        <f>IF(F2021&lt;=25,"RB",IF(F2021&lt;=75,"RB",IF(F2021&lt;=100,"RB","RB")))</f>
        <v>RB</v>
      </c>
      <c r="H2021" s="194">
        <v>1</v>
      </c>
      <c r="I2021" s="98">
        <v>0</v>
      </c>
      <c r="J2021" s="98">
        <v>0</v>
      </c>
      <c r="K2021" s="101">
        <f t="shared" ref="K2021:K2027" si="1805">I2021*J2021</f>
        <v>0</v>
      </c>
      <c r="L2021" s="98">
        <v>0</v>
      </c>
      <c r="M2021" s="98">
        <v>0</v>
      </c>
      <c r="N2021" s="101">
        <f t="shared" ref="N2021:N2027" si="1806">L2021*M2021</f>
        <v>0</v>
      </c>
      <c r="O2021" s="98">
        <v>0</v>
      </c>
      <c r="P2021" s="98">
        <v>0</v>
      </c>
      <c r="Q2021" s="101">
        <f t="shared" ref="Q2021:Q2027" si="1807">O2021*P2021</f>
        <v>0</v>
      </c>
      <c r="R2021" s="98">
        <v>0</v>
      </c>
      <c r="S2021" s="98">
        <v>0</v>
      </c>
      <c r="T2021" s="101">
        <f t="shared" ref="T2021:T2027" si="1808">R2021*S2021</f>
        <v>0</v>
      </c>
      <c r="U2021" s="194">
        <v>1</v>
      </c>
      <c r="V2021" s="99">
        <v>1</v>
      </c>
      <c r="W2021" s="98">
        <v>0</v>
      </c>
      <c r="X2021" s="98">
        <v>0</v>
      </c>
      <c r="Y2021" s="101">
        <f>W2021*X2021</f>
        <v>0</v>
      </c>
      <c r="Z2021" s="101">
        <v>1</v>
      </c>
      <c r="AA2021" s="194">
        <v>0</v>
      </c>
      <c r="AB2021" s="99">
        <v>1</v>
      </c>
      <c r="AC2021" s="98">
        <v>0</v>
      </c>
      <c r="AD2021" s="98">
        <v>0</v>
      </c>
      <c r="AE2021" s="101">
        <f t="shared" ref="AE2021:AE2027" si="1809">AC2021*AD2021</f>
        <v>0</v>
      </c>
      <c r="AF2021" s="98">
        <v>0</v>
      </c>
      <c r="AG2021" s="98">
        <v>3</v>
      </c>
      <c r="AH2021" s="99">
        <f t="shared" ref="AH2021:AH2027" si="1810">AF2021*AG2021</f>
        <v>0</v>
      </c>
      <c r="AI2021" s="101">
        <v>1</v>
      </c>
      <c r="AJ2021" s="106"/>
    </row>
    <row r="2022" spans="2:36" s="35" customFormat="1" ht="17.100000000000001" customHeight="1">
      <c r="B2022" s="105"/>
      <c r="C2022" s="54"/>
      <c r="D2022" s="96"/>
      <c r="E2022" s="111"/>
      <c r="F2022" s="112"/>
      <c r="G2022" s="113"/>
      <c r="H2022" s="194">
        <v>1</v>
      </c>
      <c r="I2022" s="98">
        <v>0</v>
      </c>
      <c r="J2022" s="98">
        <v>0</v>
      </c>
      <c r="K2022" s="101">
        <f t="shared" si="1805"/>
        <v>0</v>
      </c>
      <c r="L2022" s="100">
        <v>0</v>
      </c>
      <c r="M2022" s="98">
        <v>0</v>
      </c>
      <c r="N2022" s="101">
        <f t="shared" si="1806"/>
        <v>0</v>
      </c>
      <c r="O2022" s="100">
        <v>0</v>
      </c>
      <c r="P2022" s="98">
        <v>0</v>
      </c>
      <c r="Q2022" s="101">
        <f t="shared" si="1807"/>
        <v>0</v>
      </c>
      <c r="R2022" s="100">
        <v>0</v>
      </c>
      <c r="S2022" s="98">
        <v>0</v>
      </c>
      <c r="T2022" s="101">
        <f t="shared" si="1808"/>
        <v>0</v>
      </c>
      <c r="U2022" s="194">
        <v>1</v>
      </c>
      <c r="V2022" s="99">
        <v>1</v>
      </c>
      <c r="W2022" s="98">
        <v>0</v>
      </c>
      <c r="X2022" s="98">
        <v>0</v>
      </c>
      <c r="Y2022" s="101">
        <f t="shared" ref="Y2022:Y2027" si="1811">W2022*X2022</f>
        <v>0</v>
      </c>
      <c r="Z2022" s="101">
        <v>1</v>
      </c>
      <c r="AA2022" s="194">
        <v>0</v>
      </c>
      <c r="AB2022" s="99">
        <v>1</v>
      </c>
      <c r="AC2022" s="98">
        <v>0</v>
      </c>
      <c r="AD2022" s="98">
        <v>0</v>
      </c>
      <c r="AE2022" s="101">
        <f t="shared" si="1809"/>
        <v>0</v>
      </c>
      <c r="AF2022" s="100">
        <v>0</v>
      </c>
      <c r="AG2022" s="98">
        <v>0</v>
      </c>
      <c r="AH2022" s="99">
        <f t="shared" si="1810"/>
        <v>0</v>
      </c>
      <c r="AI2022" s="101">
        <v>1</v>
      </c>
      <c r="AJ2022" s="106"/>
    </row>
    <row r="2023" spans="2:36" s="35" customFormat="1" ht="17.100000000000001" customHeight="1">
      <c r="B2023" s="105"/>
      <c r="C2023" s="54"/>
      <c r="D2023" s="96"/>
      <c r="E2023" s="111"/>
      <c r="F2023" s="112"/>
      <c r="G2023" s="113"/>
      <c r="H2023" s="194">
        <v>1</v>
      </c>
      <c r="I2023" s="98">
        <v>0</v>
      </c>
      <c r="J2023" s="98">
        <v>0</v>
      </c>
      <c r="K2023" s="101">
        <f t="shared" si="1805"/>
        <v>0</v>
      </c>
      <c r="L2023" s="100">
        <v>0</v>
      </c>
      <c r="M2023" s="98">
        <v>0</v>
      </c>
      <c r="N2023" s="101">
        <f t="shared" si="1806"/>
        <v>0</v>
      </c>
      <c r="O2023" s="100">
        <v>0</v>
      </c>
      <c r="P2023" s="98">
        <v>0</v>
      </c>
      <c r="Q2023" s="101">
        <f t="shared" si="1807"/>
        <v>0</v>
      </c>
      <c r="R2023" s="100">
        <v>0</v>
      </c>
      <c r="S2023" s="98">
        <v>0</v>
      </c>
      <c r="T2023" s="101">
        <f t="shared" si="1808"/>
        <v>0</v>
      </c>
      <c r="U2023" s="194">
        <v>1</v>
      </c>
      <c r="V2023" s="99">
        <v>1</v>
      </c>
      <c r="W2023" s="98">
        <v>0</v>
      </c>
      <c r="X2023" s="98">
        <v>0</v>
      </c>
      <c r="Y2023" s="101">
        <f t="shared" si="1811"/>
        <v>0</v>
      </c>
      <c r="Z2023" s="101">
        <v>1</v>
      </c>
      <c r="AA2023" s="194">
        <v>0</v>
      </c>
      <c r="AB2023" s="99">
        <v>1</v>
      </c>
      <c r="AC2023" s="98">
        <v>0</v>
      </c>
      <c r="AD2023" s="98">
        <v>0</v>
      </c>
      <c r="AE2023" s="101">
        <f t="shared" si="1809"/>
        <v>0</v>
      </c>
      <c r="AF2023" s="100">
        <v>0</v>
      </c>
      <c r="AG2023" s="98">
        <v>0</v>
      </c>
      <c r="AH2023" s="99">
        <f t="shared" si="1810"/>
        <v>0</v>
      </c>
      <c r="AI2023" s="101">
        <v>1</v>
      </c>
      <c r="AJ2023" s="106"/>
    </row>
    <row r="2024" spans="2:36" s="35" customFormat="1" ht="17.100000000000001" customHeight="1">
      <c r="B2024" s="105"/>
      <c r="C2024" s="54"/>
      <c r="D2024" s="96"/>
      <c r="E2024" s="111"/>
      <c r="F2024" s="112"/>
      <c r="G2024" s="113"/>
      <c r="H2024" s="194">
        <v>1</v>
      </c>
      <c r="I2024" s="98">
        <v>0</v>
      </c>
      <c r="J2024" s="98">
        <v>0</v>
      </c>
      <c r="K2024" s="101">
        <f t="shared" si="1805"/>
        <v>0</v>
      </c>
      <c r="L2024" s="100">
        <v>0</v>
      </c>
      <c r="M2024" s="98">
        <v>0</v>
      </c>
      <c r="N2024" s="101">
        <f t="shared" si="1806"/>
        <v>0</v>
      </c>
      <c r="O2024" s="100">
        <v>0</v>
      </c>
      <c r="P2024" s="98">
        <v>0</v>
      </c>
      <c r="Q2024" s="101">
        <f t="shared" si="1807"/>
        <v>0</v>
      </c>
      <c r="R2024" s="100">
        <v>0</v>
      </c>
      <c r="S2024" s="98">
        <v>0</v>
      </c>
      <c r="T2024" s="101">
        <f t="shared" si="1808"/>
        <v>0</v>
      </c>
      <c r="U2024" s="194">
        <v>1</v>
      </c>
      <c r="V2024" s="99">
        <v>1</v>
      </c>
      <c r="W2024" s="98">
        <v>0</v>
      </c>
      <c r="X2024" s="98">
        <v>0</v>
      </c>
      <c r="Y2024" s="101">
        <f t="shared" si="1811"/>
        <v>0</v>
      </c>
      <c r="Z2024" s="101">
        <v>1</v>
      </c>
      <c r="AA2024" s="194">
        <v>0</v>
      </c>
      <c r="AB2024" s="99">
        <v>1</v>
      </c>
      <c r="AC2024" s="98">
        <v>0</v>
      </c>
      <c r="AD2024" s="98">
        <v>0</v>
      </c>
      <c r="AE2024" s="101">
        <f t="shared" si="1809"/>
        <v>0</v>
      </c>
      <c r="AF2024" s="100">
        <v>0</v>
      </c>
      <c r="AG2024" s="98">
        <v>0</v>
      </c>
      <c r="AH2024" s="99">
        <f t="shared" si="1810"/>
        <v>0</v>
      </c>
      <c r="AI2024" s="101">
        <v>1</v>
      </c>
      <c r="AJ2024" s="106"/>
    </row>
    <row r="2025" spans="2:36" s="35" customFormat="1" ht="17.100000000000001" customHeight="1">
      <c r="B2025" s="105"/>
      <c r="C2025" s="54"/>
      <c r="D2025" s="96"/>
      <c r="E2025" s="111"/>
      <c r="F2025" s="112"/>
      <c r="G2025" s="113"/>
      <c r="H2025" s="194">
        <v>1</v>
      </c>
      <c r="I2025" s="98">
        <v>0</v>
      </c>
      <c r="J2025" s="98">
        <v>0</v>
      </c>
      <c r="K2025" s="101">
        <f t="shared" si="1805"/>
        <v>0</v>
      </c>
      <c r="L2025" s="100">
        <v>0</v>
      </c>
      <c r="M2025" s="98">
        <v>0</v>
      </c>
      <c r="N2025" s="101">
        <f t="shared" si="1806"/>
        <v>0</v>
      </c>
      <c r="O2025" s="100">
        <v>0</v>
      </c>
      <c r="P2025" s="98">
        <v>0</v>
      </c>
      <c r="Q2025" s="101">
        <f t="shared" si="1807"/>
        <v>0</v>
      </c>
      <c r="R2025" s="100">
        <v>0</v>
      </c>
      <c r="S2025" s="98">
        <v>0</v>
      </c>
      <c r="T2025" s="101">
        <f t="shared" si="1808"/>
        <v>0</v>
      </c>
      <c r="U2025" s="194">
        <v>1</v>
      </c>
      <c r="V2025" s="99">
        <v>1</v>
      </c>
      <c r="W2025" s="98">
        <v>0</v>
      </c>
      <c r="X2025" s="98">
        <v>0</v>
      </c>
      <c r="Y2025" s="101">
        <f t="shared" si="1811"/>
        <v>0</v>
      </c>
      <c r="Z2025" s="101">
        <v>1</v>
      </c>
      <c r="AA2025" s="194">
        <v>0</v>
      </c>
      <c r="AB2025" s="99">
        <v>1</v>
      </c>
      <c r="AC2025" s="98">
        <v>0</v>
      </c>
      <c r="AD2025" s="98">
        <v>0</v>
      </c>
      <c r="AE2025" s="101">
        <f t="shared" si="1809"/>
        <v>0</v>
      </c>
      <c r="AF2025" s="100">
        <v>0</v>
      </c>
      <c r="AG2025" s="98">
        <v>0</v>
      </c>
      <c r="AH2025" s="99">
        <f t="shared" si="1810"/>
        <v>0</v>
      </c>
      <c r="AI2025" s="101">
        <v>1</v>
      </c>
      <c r="AJ2025" s="106"/>
    </row>
    <row r="2026" spans="2:36" s="35" customFormat="1" ht="17.100000000000001" customHeight="1">
      <c r="B2026" s="105"/>
      <c r="C2026" s="54"/>
      <c r="D2026" s="96"/>
      <c r="E2026" s="111"/>
      <c r="F2026" s="112"/>
      <c r="G2026" s="113"/>
      <c r="H2026" s="194">
        <v>1</v>
      </c>
      <c r="I2026" s="98">
        <v>0</v>
      </c>
      <c r="J2026" s="98">
        <v>0</v>
      </c>
      <c r="K2026" s="101">
        <f t="shared" si="1805"/>
        <v>0</v>
      </c>
      <c r="L2026" s="100">
        <v>0</v>
      </c>
      <c r="M2026" s="98">
        <v>0</v>
      </c>
      <c r="N2026" s="101">
        <f t="shared" si="1806"/>
        <v>0</v>
      </c>
      <c r="O2026" s="100">
        <v>0</v>
      </c>
      <c r="P2026" s="98">
        <v>0</v>
      </c>
      <c r="Q2026" s="101">
        <f t="shared" si="1807"/>
        <v>0</v>
      </c>
      <c r="R2026" s="100">
        <v>0</v>
      </c>
      <c r="S2026" s="98">
        <v>0</v>
      </c>
      <c r="T2026" s="101">
        <f t="shared" si="1808"/>
        <v>0</v>
      </c>
      <c r="U2026" s="194">
        <v>1</v>
      </c>
      <c r="V2026" s="99">
        <v>1</v>
      </c>
      <c r="W2026" s="98">
        <v>0</v>
      </c>
      <c r="X2026" s="98">
        <v>0</v>
      </c>
      <c r="Y2026" s="101">
        <f t="shared" si="1811"/>
        <v>0</v>
      </c>
      <c r="Z2026" s="101">
        <v>1</v>
      </c>
      <c r="AA2026" s="194">
        <v>0</v>
      </c>
      <c r="AB2026" s="99">
        <v>1</v>
      </c>
      <c r="AC2026" s="98">
        <v>0</v>
      </c>
      <c r="AD2026" s="98">
        <v>0</v>
      </c>
      <c r="AE2026" s="101">
        <f t="shared" si="1809"/>
        <v>0</v>
      </c>
      <c r="AF2026" s="100">
        <v>0</v>
      </c>
      <c r="AG2026" s="98">
        <v>0</v>
      </c>
      <c r="AH2026" s="99">
        <f t="shared" si="1810"/>
        <v>0</v>
      </c>
      <c r="AI2026" s="101">
        <v>1</v>
      </c>
      <c r="AJ2026" s="106"/>
    </row>
    <row r="2027" spans="2:36" s="35" customFormat="1" ht="17.100000000000001" customHeight="1">
      <c r="B2027" s="105"/>
      <c r="C2027" s="54"/>
      <c r="D2027" s="96"/>
      <c r="E2027" s="111"/>
      <c r="F2027" s="112"/>
      <c r="G2027" s="113"/>
      <c r="H2027" s="194">
        <v>1</v>
      </c>
      <c r="I2027" s="98">
        <v>0</v>
      </c>
      <c r="J2027" s="98">
        <v>0</v>
      </c>
      <c r="K2027" s="101">
        <f t="shared" si="1805"/>
        <v>0</v>
      </c>
      <c r="L2027" s="100">
        <v>0</v>
      </c>
      <c r="M2027" s="98">
        <v>0</v>
      </c>
      <c r="N2027" s="101">
        <f t="shared" si="1806"/>
        <v>0</v>
      </c>
      <c r="O2027" s="100">
        <v>0</v>
      </c>
      <c r="P2027" s="98">
        <v>0</v>
      </c>
      <c r="Q2027" s="101">
        <f t="shared" si="1807"/>
        <v>0</v>
      </c>
      <c r="R2027" s="100">
        <v>0</v>
      </c>
      <c r="S2027" s="98">
        <v>0</v>
      </c>
      <c r="T2027" s="101">
        <f t="shared" si="1808"/>
        <v>0</v>
      </c>
      <c r="U2027" s="194">
        <v>1</v>
      </c>
      <c r="V2027" s="99">
        <v>1</v>
      </c>
      <c r="W2027" s="98">
        <v>0</v>
      </c>
      <c r="X2027" s="98">
        <v>0</v>
      </c>
      <c r="Y2027" s="101">
        <f t="shared" si="1811"/>
        <v>0</v>
      </c>
      <c r="Z2027" s="101">
        <v>1</v>
      </c>
      <c r="AA2027" s="194">
        <v>0</v>
      </c>
      <c r="AB2027" s="99">
        <v>1</v>
      </c>
      <c r="AC2027" s="98">
        <v>0</v>
      </c>
      <c r="AD2027" s="98">
        <v>0</v>
      </c>
      <c r="AE2027" s="101">
        <f t="shared" si="1809"/>
        <v>0</v>
      </c>
      <c r="AF2027" s="100">
        <v>0</v>
      </c>
      <c r="AG2027" s="98">
        <v>0</v>
      </c>
      <c r="AH2027" s="99">
        <f t="shared" si="1810"/>
        <v>0</v>
      </c>
      <c r="AI2027" s="101">
        <v>1</v>
      </c>
      <c r="AJ2027" s="106"/>
    </row>
    <row r="2028" spans="2:36" s="126" customFormat="1" ht="17.100000000000001" customHeight="1" thickBot="1">
      <c r="B2028" s="128"/>
      <c r="C2028" s="154"/>
      <c r="D2028" s="155"/>
      <c r="E2028" s="156"/>
      <c r="F2028" s="129"/>
      <c r="G2028" s="130"/>
      <c r="H2028" s="195">
        <v>1</v>
      </c>
      <c r="I2028" s="432" t="s">
        <v>201</v>
      </c>
      <c r="J2028" s="432"/>
      <c r="K2028" s="131">
        <f>SUM(K2021:K2027)</f>
        <v>0</v>
      </c>
      <c r="L2028" s="403" t="s">
        <v>201</v>
      </c>
      <c r="M2028" s="404"/>
      <c r="N2028" s="131">
        <f>SUM(N2021:N2027)</f>
        <v>0</v>
      </c>
      <c r="O2028" s="403" t="s">
        <v>201</v>
      </c>
      <c r="P2028" s="404"/>
      <c r="Q2028" s="131">
        <f>SUM(Q2021:Q2027)</f>
        <v>0</v>
      </c>
      <c r="R2028" s="403" t="s">
        <v>201</v>
      </c>
      <c r="S2028" s="404"/>
      <c r="T2028" s="131">
        <f>SUM(T2021:T2027)</f>
        <v>0</v>
      </c>
      <c r="U2028" s="195">
        <v>1</v>
      </c>
      <c r="V2028" s="165">
        <v>1</v>
      </c>
      <c r="W2028" s="432" t="s">
        <v>201</v>
      </c>
      <c r="X2028" s="432"/>
      <c r="Y2028" s="131">
        <f>SUM(Y2021:Y2027)</f>
        <v>0</v>
      </c>
      <c r="Z2028" s="133">
        <v>1</v>
      </c>
      <c r="AA2028" s="195">
        <v>0</v>
      </c>
      <c r="AB2028" s="165">
        <v>1</v>
      </c>
      <c r="AC2028" s="432" t="s">
        <v>201</v>
      </c>
      <c r="AD2028" s="432"/>
      <c r="AE2028" s="131">
        <f>SUM(AE2021:AE2027)</f>
        <v>0</v>
      </c>
      <c r="AF2028" s="433" t="s">
        <v>201</v>
      </c>
      <c r="AG2028" s="432"/>
      <c r="AH2028" s="144">
        <f>SUM(AH2021:AH2027)</f>
        <v>0</v>
      </c>
      <c r="AI2028" s="133">
        <v>1</v>
      </c>
      <c r="AJ2028" s="134"/>
    </row>
    <row r="2029" spans="2:36" s="35" customFormat="1" ht="16.8" customHeight="1">
      <c r="B2029" s="114"/>
      <c r="C2029" s="157">
        <f>'3. Rekap Back Up Non Aspal X'!C272</f>
        <v>25100</v>
      </c>
      <c r="D2029" s="158">
        <f>'3. Rekap Back Up Non Aspal X'!D272</f>
        <v>25200</v>
      </c>
      <c r="E2029" s="159">
        <f>'3. Rekap Back Up Non Aspal X'!E272</f>
        <v>4</v>
      </c>
      <c r="F2029" s="115">
        <f>(100/((D2029-C2029)*E2029))*((K2036*0.05)+(N2036*0.05)+(Q2036*0.05)+(T2036)+(Y2036)+(AE2036*1.5)+(AH2036*1))</f>
        <v>0</v>
      </c>
      <c r="G2029" s="116" t="str">
        <f>IF(F2029&lt;=25,"RB",IF(F2029&lt;=75,"RB",IF(F2029&lt;=100,"RB","RB")))</f>
        <v>RB</v>
      </c>
      <c r="H2029" s="196">
        <v>1</v>
      </c>
      <c r="I2029" s="136">
        <v>0</v>
      </c>
      <c r="J2029" s="136">
        <v>0</v>
      </c>
      <c r="K2029" s="137">
        <f t="shared" ref="K2029:K2035" si="1812">I2029*J2029</f>
        <v>0</v>
      </c>
      <c r="L2029" s="136">
        <v>0</v>
      </c>
      <c r="M2029" s="136">
        <v>0</v>
      </c>
      <c r="N2029" s="137">
        <f t="shared" ref="N2029:N2035" si="1813">L2029*M2029</f>
        <v>0</v>
      </c>
      <c r="O2029" s="136">
        <v>0</v>
      </c>
      <c r="P2029" s="136">
        <v>3</v>
      </c>
      <c r="Q2029" s="137">
        <f t="shared" ref="Q2029:Q2035" si="1814">O2029*P2029</f>
        <v>0</v>
      </c>
      <c r="R2029" s="136">
        <v>0</v>
      </c>
      <c r="S2029" s="136">
        <v>0</v>
      </c>
      <c r="T2029" s="137">
        <f t="shared" ref="T2029:T2035" si="1815">R2029*S2029</f>
        <v>0</v>
      </c>
      <c r="U2029" s="196">
        <v>1</v>
      </c>
      <c r="V2029" s="138">
        <v>1</v>
      </c>
      <c r="W2029" s="136">
        <v>0</v>
      </c>
      <c r="X2029" s="136">
        <v>0</v>
      </c>
      <c r="Y2029" s="137">
        <f>W2029*X2029</f>
        <v>0</v>
      </c>
      <c r="Z2029" s="137">
        <v>1</v>
      </c>
      <c r="AA2029" s="196">
        <v>0</v>
      </c>
      <c r="AB2029" s="138">
        <v>1</v>
      </c>
      <c r="AC2029" s="136">
        <v>0</v>
      </c>
      <c r="AD2029" s="136">
        <v>0</v>
      </c>
      <c r="AE2029" s="137">
        <f t="shared" ref="AE2029:AE2035" si="1816">AC2029*AD2029</f>
        <v>0</v>
      </c>
      <c r="AF2029" s="136">
        <v>0</v>
      </c>
      <c r="AG2029" s="136">
        <v>0</v>
      </c>
      <c r="AH2029" s="138">
        <f t="shared" ref="AH2029:AH2035" si="1817">AF2029*AG2029</f>
        <v>0</v>
      </c>
      <c r="AI2029" s="137">
        <v>1</v>
      </c>
      <c r="AJ2029" s="139"/>
    </row>
    <row r="2030" spans="2:36" s="35" customFormat="1" ht="17.100000000000001" customHeight="1">
      <c r="B2030" s="105"/>
      <c r="C2030" s="54"/>
      <c r="D2030" s="96"/>
      <c r="E2030" s="111"/>
      <c r="F2030" s="112"/>
      <c r="G2030" s="113"/>
      <c r="H2030" s="194">
        <v>1</v>
      </c>
      <c r="I2030" s="98">
        <v>0</v>
      </c>
      <c r="J2030" s="98">
        <v>0</v>
      </c>
      <c r="K2030" s="101">
        <f t="shared" si="1812"/>
        <v>0</v>
      </c>
      <c r="L2030" s="100">
        <v>0</v>
      </c>
      <c r="M2030" s="98">
        <v>0</v>
      </c>
      <c r="N2030" s="101">
        <f t="shared" si="1813"/>
        <v>0</v>
      </c>
      <c r="O2030" s="100">
        <v>0</v>
      </c>
      <c r="P2030" s="98">
        <v>0</v>
      </c>
      <c r="Q2030" s="101">
        <f t="shared" si="1814"/>
        <v>0</v>
      </c>
      <c r="R2030" s="100">
        <v>0</v>
      </c>
      <c r="S2030" s="98">
        <v>0</v>
      </c>
      <c r="T2030" s="101">
        <f t="shared" si="1815"/>
        <v>0</v>
      </c>
      <c r="U2030" s="194">
        <v>1</v>
      </c>
      <c r="V2030" s="99">
        <v>1</v>
      </c>
      <c r="W2030" s="98">
        <v>0</v>
      </c>
      <c r="X2030" s="98">
        <v>0</v>
      </c>
      <c r="Y2030" s="101">
        <f t="shared" ref="Y2030:Y2035" si="1818">W2030*X2030</f>
        <v>0</v>
      </c>
      <c r="Z2030" s="101">
        <v>1</v>
      </c>
      <c r="AA2030" s="194">
        <v>0</v>
      </c>
      <c r="AB2030" s="99">
        <v>1</v>
      </c>
      <c r="AC2030" s="98">
        <v>0</v>
      </c>
      <c r="AD2030" s="98">
        <v>0</v>
      </c>
      <c r="AE2030" s="101">
        <f t="shared" si="1816"/>
        <v>0</v>
      </c>
      <c r="AF2030" s="100">
        <v>0</v>
      </c>
      <c r="AG2030" s="98">
        <v>0</v>
      </c>
      <c r="AH2030" s="99">
        <f t="shared" si="1817"/>
        <v>0</v>
      </c>
      <c r="AI2030" s="101">
        <v>1</v>
      </c>
      <c r="AJ2030" s="106"/>
    </row>
    <row r="2031" spans="2:36" s="35" customFormat="1" ht="17.100000000000001" customHeight="1">
      <c r="B2031" s="105"/>
      <c r="C2031" s="54"/>
      <c r="D2031" s="96"/>
      <c r="E2031" s="111"/>
      <c r="F2031" s="112"/>
      <c r="G2031" s="113"/>
      <c r="H2031" s="194">
        <v>1</v>
      </c>
      <c r="I2031" s="98">
        <v>0</v>
      </c>
      <c r="J2031" s="98">
        <v>0</v>
      </c>
      <c r="K2031" s="101">
        <f t="shared" si="1812"/>
        <v>0</v>
      </c>
      <c r="L2031" s="100">
        <v>0</v>
      </c>
      <c r="M2031" s="98">
        <v>0</v>
      </c>
      <c r="N2031" s="101">
        <f t="shared" si="1813"/>
        <v>0</v>
      </c>
      <c r="O2031" s="100">
        <v>0</v>
      </c>
      <c r="P2031" s="98">
        <v>0</v>
      </c>
      <c r="Q2031" s="101">
        <f t="shared" si="1814"/>
        <v>0</v>
      </c>
      <c r="R2031" s="100">
        <v>0</v>
      </c>
      <c r="S2031" s="98">
        <v>0</v>
      </c>
      <c r="T2031" s="101">
        <f t="shared" si="1815"/>
        <v>0</v>
      </c>
      <c r="U2031" s="194">
        <v>1</v>
      </c>
      <c r="V2031" s="99">
        <v>1</v>
      </c>
      <c r="W2031" s="98">
        <v>0</v>
      </c>
      <c r="X2031" s="98">
        <v>0</v>
      </c>
      <c r="Y2031" s="101">
        <f t="shared" si="1818"/>
        <v>0</v>
      </c>
      <c r="Z2031" s="101">
        <v>1</v>
      </c>
      <c r="AA2031" s="194">
        <v>0</v>
      </c>
      <c r="AB2031" s="99">
        <v>1</v>
      </c>
      <c r="AC2031" s="98">
        <v>0</v>
      </c>
      <c r="AD2031" s="98">
        <v>0</v>
      </c>
      <c r="AE2031" s="101">
        <f t="shared" si="1816"/>
        <v>0</v>
      </c>
      <c r="AF2031" s="100">
        <v>0</v>
      </c>
      <c r="AG2031" s="98">
        <v>0</v>
      </c>
      <c r="AH2031" s="99">
        <f t="shared" si="1817"/>
        <v>0</v>
      </c>
      <c r="AI2031" s="101">
        <v>1</v>
      </c>
      <c r="AJ2031" s="106"/>
    </row>
    <row r="2032" spans="2:36" s="35" customFormat="1" ht="17.100000000000001" customHeight="1">
      <c r="B2032" s="105"/>
      <c r="C2032" s="54"/>
      <c r="D2032" s="96"/>
      <c r="E2032" s="111"/>
      <c r="F2032" s="112"/>
      <c r="G2032" s="113"/>
      <c r="H2032" s="194">
        <v>1</v>
      </c>
      <c r="I2032" s="98">
        <v>0</v>
      </c>
      <c r="J2032" s="98">
        <v>0</v>
      </c>
      <c r="K2032" s="101">
        <f t="shared" si="1812"/>
        <v>0</v>
      </c>
      <c r="L2032" s="100">
        <v>0</v>
      </c>
      <c r="M2032" s="98">
        <v>0</v>
      </c>
      <c r="N2032" s="101">
        <f t="shared" si="1813"/>
        <v>0</v>
      </c>
      <c r="O2032" s="100">
        <v>0</v>
      </c>
      <c r="P2032" s="98">
        <v>0</v>
      </c>
      <c r="Q2032" s="101">
        <f t="shared" si="1814"/>
        <v>0</v>
      </c>
      <c r="R2032" s="100">
        <v>0</v>
      </c>
      <c r="S2032" s="98">
        <v>0</v>
      </c>
      <c r="T2032" s="101">
        <f t="shared" si="1815"/>
        <v>0</v>
      </c>
      <c r="U2032" s="194">
        <v>1</v>
      </c>
      <c r="V2032" s="99">
        <v>1</v>
      </c>
      <c r="W2032" s="98">
        <v>0</v>
      </c>
      <c r="X2032" s="98">
        <v>0</v>
      </c>
      <c r="Y2032" s="101">
        <f t="shared" si="1818"/>
        <v>0</v>
      </c>
      <c r="Z2032" s="101">
        <v>1</v>
      </c>
      <c r="AA2032" s="194">
        <v>0</v>
      </c>
      <c r="AB2032" s="99">
        <v>1</v>
      </c>
      <c r="AC2032" s="98">
        <v>0</v>
      </c>
      <c r="AD2032" s="98">
        <v>0</v>
      </c>
      <c r="AE2032" s="101">
        <f t="shared" si="1816"/>
        <v>0</v>
      </c>
      <c r="AF2032" s="100">
        <v>0</v>
      </c>
      <c r="AG2032" s="98">
        <v>0</v>
      </c>
      <c r="AH2032" s="99">
        <f t="shared" si="1817"/>
        <v>0</v>
      </c>
      <c r="AI2032" s="101">
        <v>1</v>
      </c>
      <c r="AJ2032" s="106"/>
    </row>
    <row r="2033" spans="2:36" s="35" customFormat="1" ht="17.100000000000001" customHeight="1">
      <c r="B2033" s="105"/>
      <c r="C2033" s="54"/>
      <c r="D2033" s="96"/>
      <c r="E2033" s="111"/>
      <c r="F2033" s="112"/>
      <c r="G2033" s="113"/>
      <c r="H2033" s="194">
        <v>1</v>
      </c>
      <c r="I2033" s="98">
        <v>0</v>
      </c>
      <c r="J2033" s="98">
        <v>0</v>
      </c>
      <c r="K2033" s="101">
        <f t="shared" si="1812"/>
        <v>0</v>
      </c>
      <c r="L2033" s="100">
        <v>0</v>
      </c>
      <c r="M2033" s="98">
        <v>0</v>
      </c>
      <c r="N2033" s="101">
        <f t="shared" si="1813"/>
        <v>0</v>
      </c>
      <c r="O2033" s="100">
        <v>0</v>
      </c>
      <c r="P2033" s="98">
        <v>0</v>
      </c>
      <c r="Q2033" s="101">
        <f t="shared" si="1814"/>
        <v>0</v>
      </c>
      <c r="R2033" s="100">
        <v>0</v>
      </c>
      <c r="S2033" s="98">
        <v>0</v>
      </c>
      <c r="T2033" s="101">
        <f t="shared" si="1815"/>
        <v>0</v>
      </c>
      <c r="U2033" s="194">
        <v>1</v>
      </c>
      <c r="V2033" s="99">
        <v>1</v>
      </c>
      <c r="W2033" s="98">
        <v>0</v>
      </c>
      <c r="X2033" s="98">
        <v>0</v>
      </c>
      <c r="Y2033" s="101">
        <f t="shared" si="1818"/>
        <v>0</v>
      </c>
      <c r="Z2033" s="101">
        <v>1</v>
      </c>
      <c r="AA2033" s="194">
        <v>0</v>
      </c>
      <c r="AB2033" s="99">
        <v>1</v>
      </c>
      <c r="AC2033" s="98">
        <v>0</v>
      </c>
      <c r="AD2033" s="98">
        <v>0</v>
      </c>
      <c r="AE2033" s="101">
        <f t="shared" si="1816"/>
        <v>0</v>
      </c>
      <c r="AF2033" s="100">
        <v>0</v>
      </c>
      <c r="AG2033" s="98">
        <v>0</v>
      </c>
      <c r="AH2033" s="99">
        <f t="shared" si="1817"/>
        <v>0</v>
      </c>
      <c r="AI2033" s="101">
        <v>1</v>
      </c>
      <c r="AJ2033" s="106"/>
    </row>
    <row r="2034" spans="2:36" s="35" customFormat="1" ht="17.100000000000001" customHeight="1">
      <c r="B2034" s="105"/>
      <c r="C2034" s="54"/>
      <c r="D2034" s="96"/>
      <c r="E2034" s="111"/>
      <c r="F2034" s="112"/>
      <c r="G2034" s="113"/>
      <c r="H2034" s="194">
        <v>1</v>
      </c>
      <c r="I2034" s="98">
        <v>0</v>
      </c>
      <c r="J2034" s="98">
        <v>0</v>
      </c>
      <c r="K2034" s="101">
        <f t="shared" si="1812"/>
        <v>0</v>
      </c>
      <c r="L2034" s="100">
        <v>0</v>
      </c>
      <c r="M2034" s="98">
        <v>0</v>
      </c>
      <c r="N2034" s="101">
        <f t="shared" si="1813"/>
        <v>0</v>
      </c>
      <c r="O2034" s="100">
        <v>0</v>
      </c>
      <c r="P2034" s="98">
        <v>0</v>
      </c>
      <c r="Q2034" s="101">
        <f t="shared" si="1814"/>
        <v>0</v>
      </c>
      <c r="R2034" s="100">
        <v>0</v>
      </c>
      <c r="S2034" s="98">
        <v>0</v>
      </c>
      <c r="T2034" s="101">
        <f t="shared" si="1815"/>
        <v>0</v>
      </c>
      <c r="U2034" s="194">
        <v>1</v>
      </c>
      <c r="V2034" s="99">
        <v>1</v>
      </c>
      <c r="W2034" s="98">
        <v>0</v>
      </c>
      <c r="X2034" s="98">
        <v>0</v>
      </c>
      <c r="Y2034" s="101">
        <f t="shared" si="1818"/>
        <v>0</v>
      </c>
      <c r="Z2034" s="101">
        <v>1</v>
      </c>
      <c r="AA2034" s="194">
        <v>0</v>
      </c>
      <c r="AB2034" s="99">
        <v>1</v>
      </c>
      <c r="AC2034" s="98">
        <v>0</v>
      </c>
      <c r="AD2034" s="98">
        <v>0</v>
      </c>
      <c r="AE2034" s="101">
        <f t="shared" si="1816"/>
        <v>0</v>
      </c>
      <c r="AF2034" s="100">
        <v>0</v>
      </c>
      <c r="AG2034" s="98">
        <v>0</v>
      </c>
      <c r="AH2034" s="99">
        <f t="shared" si="1817"/>
        <v>0</v>
      </c>
      <c r="AI2034" s="101">
        <v>1</v>
      </c>
      <c r="AJ2034" s="106"/>
    </row>
    <row r="2035" spans="2:36" s="35" customFormat="1" ht="17.100000000000001" customHeight="1">
      <c r="B2035" s="105"/>
      <c r="C2035" s="54"/>
      <c r="D2035" s="96"/>
      <c r="E2035" s="111"/>
      <c r="F2035" s="112"/>
      <c r="G2035" s="113"/>
      <c r="H2035" s="194">
        <v>1</v>
      </c>
      <c r="I2035" s="98">
        <v>0</v>
      </c>
      <c r="J2035" s="98">
        <v>0</v>
      </c>
      <c r="K2035" s="101">
        <f t="shared" si="1812"/>
        <v>0</v>
      </c>
      <c r="L2035" s="100">
        <v>0</v>
      </c>
      <c r="M2035" s="98">
        <v>0</v>
      </c>
      <c r="N2035" s="101">
        <f t="shared" si="1813"/>
        <v>0</v>
      </c>
      <c r="O2035" s="100">
        <v>0</v>
      </c>
      <c r="P2035" s="98">
        <v>0</v>
      </c>
      <c r="Q2035" s="101">
        <f t="shared" si="1814"/>
        <v>0</v>
      </c>
      <c r="R2035" s="100">
        <v>0</v>
      </c>
      <c r="S2035" s="98">
        <v>0</v>
      </c>
      <c r="T2035" s="101">
        <f t="shared" si="1815"/>
        <v>0</v>
      </c>
      <c r="U2035" s="194">
        <v>1</v>
      </c>
      <c r="V2035" s="99">
        <v>1</v>
      </c>
      <c r="W2035" s="98">
        <v>0</v>
      </c>
      <c r="X2035" s="98">
        <v>0</v>
      </c>
      <c r="Y2035" s="101">
        <f t="shared" si="1818"/>
        <v>0</v>
      </c>
      <c r="Z2035" s="101">
        <v>1</v>
      </c>
      <c r="AA2035" s="194">
        <v>0</v>
      </c>
      <c r="AB2035" s="99">
        <v>1</v>
      </c>
      <c r="AC2035" s="98">
        <v>0</v>
      </c>
      <c r="AD2035" s="98">
        <v>0</v>
      </c>
      <c r="AE2035" s="101">
        <f t="shared" si="1816"/>
        <v>0</v>
      </c>
      <c r="AF2035" s="100">
        <v>0</v>
      </c>
      <c r="AG2035" s="98">
        <v>0</v>
      </c>
      <c r="AH2035" s="99">
        <f t="shared" si="1817"/>
        <v>0</v>
      </c>
      <c r="AI2035" s="101">
        <v>1</v>
      </c>
      <c r="AJ2035" s="106"/>
    </row>
    <row r="2036" spans="2:36" s="126" customFormat="1" ht="17.100000000000001" customHeight="1">
      <c r="B2036" s="118"/>
      <c r="C2036" s="119"/>
      <c r="D2036" s="120"/>
      <c r="E2036" s="121"/>
      <c r="F2036" s="122"/>
      <c r="G2036" s="123"/>
      <c r="H2036" s="194">
        <v>1</v>
      </c>
      <c r="I2036" s="430" t="s">
        <v>201</v>
      </c>
      <c r="J2036" s="430"/>
      <c r="K2036" s="124">
        <f>SUM(K2029:K2035)</f>
        <v>0</v>
      </c>
      <c r="L2036" s="401" t="s">
        <v>201</v>
      </c>
      <c r="M2036" s="402"/>
      <c r="N2036" s="124">
        <f>SUM(N2029:N2035)</f>
        <v>0</v>
      </c>
      <c r="O2036" s="401" t="s">
        <v>201</v>
      </c>
      <c r="P2036" s="402"/>
      <c r="Q2036" s="124">
        <f>SUM(Q2029:Q2035)</f>
        <v>0</v>
      </c>
      <c r="R2036" s="401" t="s">
        <v>201</v>
      </c>
      <c r="S2036" s="402"/>
      <c r="T2036" s="124">
        <f>SUM(T2029:T2035)</f>
        <v>0</v>
      </c>
      <c r="U2036" s="194">
        <v>1</v>
      </c>
      <c r="V2036" s="99">
        <v>1</v>
      </c>
      <c r="W2036" s="430" t="s">
        <v>201</v>
      </c>
      <c r="X2036" s="430"/>
      <c r="Y2036" s="124">
        <f>SUM(Y2029:Y2035)</f>
        <v>0</v>
      </c>
      <c r="Z2036" s="101">
        <v>1</v>
      </c>
      <c r="AA2036" s="194">
        <v>0</v>
      </c>
      <c r="AB2036" s="99">
        <v>1</v>
      </c>
      <c r="AC2036" s="430" t="s">
        <v>201</v>
      </c>
      <c r="AD2036" s="430"/>
      <c r="AE2036" s="124">
        <f>SUM(AE2029:AE2035)</f>
        <v>0</v>
      </c>
      <c r="AF2036" s="431" t="s">
        <v>201</v>
      </c>
      <c r="AG2036" s="430"/>
      <c r="AH2036" s="143">
        <f>SUM(AH2029:AH2035)</f>
        <v>0</v>
      </c>
      <c r="AI2036" s="101">
        <v>1</v>
      </c>
      <c r="AJ2036" s="125"/>
    </row>
    <row r="2037" spans="2:36" s="35" customFormat="1" ht="16.8" customHeight="1">
      <c r="B2037" s="105"/>
      <c r="C2037" s="54">
        <f>'3. Rekap Back Up Non Aspal X'!C273</f>
        <v>25200</v>
      </c>
      <c r="D2037" s="96">
        <f>'3. Rekap Back Up Non Aspal X'!D273</f>
        <v>25300</v>
      </c>
      <c r="E2037" s="111">
        <f>'3. Rekap Back Up Non Aspal X'!E273</f>
        <v>4</v>
      </c>
      <c r="F2037" s="112">
        <f>(100/((D2037-C2037)*E2037))*((K2044*0.05)+(N2044*0.05)+(Q2044*0.05)+(T2044)+(Y2044)+(AE2044*1.5)+(AH2044*1))</f>
        <v>0</v>
      </c>
      <c r="G2037" s="113" t="str">
        <f>IF(F2037&lt;=25,"RB",IF(F2037&lt;=75,"RB",IF(F2037&lt;=100,"RB","RB")))</f>
        <v>RB</v>
      </c>
      <c r="H2037" s="194">
        <v>1</v>
      </c>
      <c r="I2037" s="98">
        <v>0</v>
      </c>
      <c r="J2037" s="98">
        <v>0</v>
      </c>
      <c r="K2037" s="101">
        <f t="shared" ref="K2037:K2043" si="1819">I2037*J2037</f>
        <v>0</v>
      </c>
      <c r="L2037" s="98">
        <v>0</v>
      </c>
      <c r="M2037" s="98">
        <v>0</v>
      </c>
      <c r="N2037" s="101">
        <f t="shared" ref="N2037:N2043" si="1820">L2037*M2037</f>
        <v>0</v>
      </c>
      <c r="O2037" s="98">
        <v>0</v>
      </c>
      <c r="P2037" s="98">
        <v>0</v>
      </c>
      <c r="Q2037" s="101">
        <f t="shared" ref="Q2037:Q2043" si="1821">O2037*P2037</f>
        <v>0</v>
      </c>
      <c r="R2037" s="98">
        <v>0</v>
      </c>
      <c r="S2037" s="98">
        <v>0</v>
      </c>
      <c r="T2037" s="101">
        <f t="shared" ref="T2037:T2043" si="1822">R2037*S2037</f>
        <v>0</v>
      </c>
      <c r="U2037" s="194">
        <v>1</v>
      </c>
      <c r="V2037" s="99">
        <v>1</v>
      </c>
      <c r="W2037" s="98">
        <v>0</v>
      </c>
      <c r="X2037" s="98">
        <v>0</v>
      </c>
      <c r="Y2037" s="101">
        <f>W2037*X2037</f>
        <v>0</v>
      </c>
      <c r="Z2037" s="101">
        <v>1</v>
      </c>
      <c r="AA2037" s="194">
        <v>0</v>
      </c>
      <c r="AB2037" s="99">
        <v>1</v>
      </c>
      <c r="AC2037" s="98">
        <v>0</v>
      </c>
      <c r="AD2037" s="98">
        <v>0</v>
      </c>
      <c r="AE2037" s="101">
        <f t="shared" ref="AE2037:AE2043" si="1823">AC2037*AD2037</f>
        <v>0</v>
      </c>
      <c r="AF2037" s="98">
        <v>0</v>
      </c>
      <c r="AG2037" s="98">
        <v>3</v>
      </c>
      <c r="AH2037" s="99">
        <f t="shared" ref="AH2037:AH2043" si="1824">AF2037*AG2037</f>
        <v>0</v>
      </c>
      <c r="AI2037" s="101">
        <v>1</v>
      </c>
      <c r="AJ2037" s="106"/>
    </row>
    <row r="2038" spans="2:36" s="35" customFormat="1" ht="17.100000000000001" customHeight="1">
      <c r="B2038" s="105"/>
      <c r="C2038" s="54"/>
      <c r="D2038" s="96"/>
      <c r="E2038" s="111"/>
      <c r="F2038" s="112"/>
      <c r="G2038" s="113"/>
      <c r="H2038" s="194">
        <v>1</v>
      </c>
      <c r="I2038" s="98">
        <v>0</v>
      </c>
      <c r="J2038" s="98">
        <v>0</v>
      </c>
      <c r="K2038" s="101">
        <f t="shared" si="1819"/>
        <v>0</v>
      </c>
      <c r="L2038" s="100">
        <v>0</v>
      </c>
      <c r="M2038" s="98">
        <v>0</v>
      </c>
      <c r="N2038" s="101">
        <f t="shared" si="1820"/>
        <v>0</v>
      </c>
      <c r="O2038" s="100">
        <v>0</v>
      </c>
      <c r="P2038" s="98">
        <v>0</v>
      </c>
      <c r="Q2038" s="101">
        <f t="shared" si="1821"/>
        <v>0</v>
      </c>
      <c r="R2038" s="100">
        <v>0</v>
      </c>
      <c r="S2038" s="98">
        <v>0</v>
      </c>
      <c r="T2038" s="101">
        <f t="shared" si="1822"/>
        <v>0</v>
      </c>
      <c r="U2038" s="194">
        <v>1</v>
      </c>
      <c r="V2038" s="99">
        <v>1</v>
      </c>
      <c r="W2038" s="98">
        <v>0</v>
      </c>
      <c r="X2038" s="98">
        <v>0</v>
      </c>
      <c r="Y2038" s="101">
        <f t="shared" ref="Y2038:Y2043" si="1825">W2038*X2038</f>
        <v>0</v>
      </c>
      <c r="Z2038" s="101">
        <v>1</v>
      </c>
      <c r="AA2038" s="194">
        <v>0</v>
      </c>
      <c r="AB2038" s="99">
        <v>1</v>
      </c>
      <c r="AC2038" s="98">
        <v>0</v>
      </c>
      <c r="AD2038" s="98">
        <v>0</v>
      </c>
      <c r="AE2038" s="101">
        <f t="shared" si="1823"/>
        <v>0</v>
      </c>
      <c r="AF2038" s="100">
        <v>0</v>
      </c>
      <c r="AG2038" s="98">
        <v>0</v>
      </c>
      <c r="AH2038" s="99">
        <f t="shared" si="1824"/>
        <v>0</v>
      </c>
      <c r="AI2038" s="101">
        <v>1</v>
      </c>
      <c r="AJ2038" s="106"/>
    </row>
    <row r="2039" spans="2:36" s="35" customFormat="1" ht="17.100000000000001" customHeight="1">
      <c r="B2039" s="105"/>
      <c r="C2039" s="54"/>
      <c r="D2039" s="96"/>
      <c r="E2039" s="111"/>
      <c r="F2039" s="112"/>
      <c r="G2039" s="113"/>
      <c r="H2039" s="194">
        <v>1</v>
      </c>
      <c r="I2039" s="98">
        <v>0</v>
      </c>
      <c r="J2039" s="98">
        <v>0</v>
      </c>
      <c r="K2039" s="101">
        <f t="shared" si="1819"/>
        <v>0</v>
      </c>
      <c r="L2039" s="100">
        <v>0</v>
      </c>
      <c r="M2039" s="98">
        <v>0</v>
      </c>
      <c r="N2039" s="101">
        <f t="shared" si="1820"/>
        <v>0</v>
      </c>
      <c r="O2039" s="100">
        <v>0</v>
      </c>
      <c r="P2039" s="98">
        <v>0</v>
      </c>
      <c r="Q2039" s="101">
        <f t="shared" si="1821"/>
        <v>0</v>
      </c>
      <c r="R2039" s="100">
        <v>0</v>
      </c>
      <c r="S2039" s="98">
        <v>0</v>
      </c>
      <c r="T2039" s="101">
        <f t="shared" si="1822"/>
        <v>0</v>
      </c>
      <c r="U2039" s="194">
        <v>1</v>
      </c>
      <c r="V2039" s="99">
        <v>1</v>
      </c>
      <c r="W2039" s="98">
        <v>0</v>
      </c>
      <c r="X2039" s="98">
        <v>0</v>
      </c>
      <c r="Y2039" s="101">
        <f t="shared" si="1825"/>
        <v>0</v>
      </c>
      <c r="Z2039" s="101">
        <v>1</v>
      </c>
      <c r="AA2039" s="194">
        <v>0</v>
      </c>
      <c r="AB2039" s="99">
        <v>1</v>
      </c>
      <c r="AC2039" s="98">
        <v>0</v>
      </c>
      <c r="AD2039" s="98">
        <v>0</v>
      </c>
      <c r="AE2039" s="101">
        <f t="shared" si="1823"/>
        <v>0</v>
      </c>
      <c r="AF2039" s="100">
        <v>0</v>
      </c>
      <c r="AG2039" s="98">
        <v>0</v>
      </c>
      <c r="AH2039" s="99">
        <f t="shared" si="1824"/>
        <v>0</v>
      </c>
      <c r="AI2039" s="101">
        <v>1</v>
      </c>
      <c r="AJ2039" s="106"/>
    </row>
    <row r="2040" spans="2:36" s="35" customFormat="1" ht="17.100000000000001" customHeight="1">
      <c r="B2040" s="105"/>
      <c r="C2040" s="54"/>
      <c r="D2040" s="96"/>
      <c r="E2040" s="111"/>
      <c r="F2040" s="112"/>
      <c r="G2040" s="113"/>
      <c r="H2040" s="194">
        <v>1</v>
      </c>
      <c r="I2040" s="98">
        <v>0</v>
      </c>
      <c r="J2040" s="98">
        <v>0</v>
      </c>
      <c r="K2040" s="101">
        <f t="shared" si="1819"/>
        <v>0</v>
      </c>
      <c r="L2040" s="100">
        <v>0</v>
      </c>
      <c r="M2040" s="98">
        <v>0</v>
      </c>
      <c r="N2040" s="101">
        <f t="shared" si="1820"/>
        <v>0</v>
      </c>
      <c r="O2040" s="100">
        <v>0</v>
      </c>
      <c r="P2040" s="98">
        <v>0</v>
      </c>
      <c r="Q2040" s="101">
        <f t="shared" si="1821"/>
        <v>0</v>
      </c>
      <c r="R2040" s="100">
        <v>0</v>
      </c>
      <c r="S2040" s="98">
        <v>0</v>
      </c>
      <c r="T2040" s="101">
        <f t="shared" si="1822"/>
        <v>0</v>
      </c>
      <c r="U2040" s="194">
        <v>1</v>
      </c>
      <c r="V2040" s="99">
        <v>1</v>
      </c>
      <c r="W2040" s="98">
        <v>0</v>
      </c>
      <c r="X2040" s="98">
        <v>0</v>
      </c>
      <c r="Y2040" s="101">
        <f t="shared" si="1825"/>
        <v>0</v>
      </c>
      <c r="Z2040" s="101">
        <v>1</v>
      </c>
      <c r="AA2040" s="194">
        <v>0</v>
      </c>
      <c r="AB2040" s="99">
        <v>1</v>
      </c>
      <c r="AC2040" s="98">
        <v>0</v>
      </c>
      <c r="AD2040" s="98">
        <v>0</v>
      </c>
      <c r="AE2040" s="101">
        <f t="shared" si="1823"/>
        <v>0</v>
      </c>
      <c r="AF2040" s="100">
        <v>0</v>
      </c>
      <c r="AG2040" s="98">
        <v>0</v>
      </c>
      <c r="AH2040" s="99">
        <f t="shared" si="1824"/>
        <v>0</v>
      </c>
      <c r="AI2040" s="101">
        <v>1</v>
      </c>
      <c r="AJ2040" s="106"/>
    </row>
    <row r="2041" spans="2:36" s="35" customFormat="1" ht="17.100000000000001" customHeight="1">
      <c r="B2041" s="105"/>
      <c r="C2041" s="54"/>
      <c r="D2041" s="96"/>
      <c r="E2041" s="111"/>
      <c r="F2041" s="112"/>
      <c r="G2041" s="113"/>
      <c r="H2041" s="194">
        <v>1</v>
      </c>
      <c r="I2041" s="98">
        <v>0</v>
      </c>
      <c r="J2041" s="98">
        <v>0</v>
      </c>
      <c r="K2041" s="101">
        <f t="shared" si="1819"/>
        <v>0</v>
      </c>
      <c r="L2041" s="100">
        <v>0</v>
      </c>
      <c r="M2041" s="98">
        <v>0</v>
      </c>
      <c r="N2041" s="101">
        <f t="shared" si="1820"/>
        <v>0</v>
      </c>
      <c r="O2041" s="100">
        <v>0</v>
      </c>
      <c r="P2041" s="98">
        <v>0</v>
      </c>
      <c r="Q2041" s="101">
        <f t="shared" si="1821"/>
        <v>0</v>
      </c>
      <c r="R2041" s="100">
        <v>0</v>
      </c>
      <c r="S2041" s="98">
        <v>0</v>
      </c>
      <c r="T2041" s="101">
        <f t="shared" si="1822"/>
        <v>0</v>
      </c>
      <c r="U2041" s="194">
        <v>1</v>
      </c>
      <c r="V2041" s="99">
        <v>1</v>
      </c>
      <c r="W2041" s="98">
        <v>0</v>
      </c>
      <c r="X2041" s="98">
        <v>0</v>
      </c>
      <c r="Y2041" s="101">
        <f t="shared" si="1825"/>
        <v>0</v>
      </c>
      <c r="Z2041" s="101">
        <v>1</v>
      </c>
      <c r="AA2041" s="194">
        <v>0</v>
      </c>
      <c r="AB2041" s="99">
        <v>1</v>
      </c>
      <c r="AC2041" s="98">
        <v>0</v>
      </c>
      <c r="AD2041" s="98">
        <v>0</v>
      </c>
      <c r="AE2041" s="101">
        <f t="shared" si="1823"/>
        <v>0</v>
      </c>
      <c r="AF2041" s="100">
        <v>0</v>
      </c>
      <c r="AG2041" s="98">
        <v>0</v>
      </c>
      <c r="AH2041" s="99">
        <f t="shared" si="1824"/>
        <v>0</v>
      </c>
      <c r="AI2041" s="101">
        <v>1</v>
      </c>
      <c r="AJ2041" s="106"/>
    </row>
    <row r="2042" spans="2:36" s="35" customFormat="1" ht="17.100000000000001" customHeight="1">
      <c r="B2042" s="105"/>
      <c r="C2042" s="54"/>
      <c r="D2042" s="96"/>
      <c r="E2042" s="111"/>
      <c r="F2042" s="112"/>
      <c r="G2042" s="113"/>
      <c r="H2042" s="194">
        <v>1</v>
      </c>
      <c r="I2042" s="98">
        <v>0</v>
      </c>
      <c r="J2042" s="98">
        <v>0</v>
      </c>
      <c r="K2042" s="101">
        <f t="shared" si="1819"/>
        <v>0</v>
      </c>
      <c r="L2042" s="100">
        <v>0</v>
      </c>
      <c r="M2042" s="98">
        <v>0</v>
      </c>
      <c r="N2042" s="101">
        <f t="shared" si="1820"/>
        <v>0</v>
      </c>
      <c r="O2042" s="100">
        <v>0</v>
      </c>
      <c r="P2042" s="98">
        <v>0</v>
      </c>
      <c r="Q2042" s="101">
        <f t="shared" si="1821"/>
        <v>0</v>
      </c>
      <c r="R2042" s="100">
        <v>0</v>
      </c>
      <c r="S2042" s="98">
        <v>0</v>
      </c>
      <c r="T2042" s="101">
        <f t="shared" si="1822"/>
        <v>0</v>
      </c>
      <c r="U2042" s="194">
        <v>1</v>
      </c>
      <c r="V2042" s="99">
        <v>1</v>
      </c>
      <c r="W2042" s="98">
        <v>0</v>
      </c>
      <c r="X2042" s="98">
        <v>0</v>
      </c>
      <c r="Y2042" s="101">
        <f t="shared" si="1825"/>
        <v>0</v>
      </c>
      <c r="Z2042" s="101">
        <v>1</v>
      </c>
      <c r="AA2042" s="194">
        <v>0</v>
      </c>
      <c r="AB2042" s="99">
        <v>1</v>
      </c>
      <c r="AC2042" s="98">
        <v>0</v>
      </c>
      <c r="AD2042" s="98">
        <v>0</v>
      </c>
      <c r="AE2042" s="101">
        <f t="shared" si="1823"/>
        <v>0</v>
      </c>
      <c r="AF2042" s="100">
        <v>0</v>
      </c>
      <c r="AG2042" s="98">
        <v>0</v>
      </c>
      <c r="AH2042" s="99">
        <f t="shared" si="1824"/>
        <v>0</v>
      </c>
      <c r="AI2042" s="101">
        <v>1</v>
      </c>
      <c r="AJ2042" s="106"/>
    </row>
    <row r="2043" spans="2:36" s="35" customFormat="1" ht="17.100000000000001" customHeight="1">
      <c r="B2043" s="105"/>
      <c r="C2043" s="54"/>
      <c r="D2043" s="96"/>
      <c r="E2043" s="111"/>
      <c r="F2043" s="112"/>
      <c r="G2043" s="113"/>
      <c r="H2043" s="194">
        <v>1</v>
      </c>
      <c r="I2043" s="98">
        <v>0</v>
      </c>
      <c r="J2043" s="98">
        <v>0</v>
      </c>
      <c r="K2043" s="101">
        <f t="shared" si="1819"/>
        <v>0</v>
      </c>
      <c r="L2043" s="100">
        <v>0</v>
      </c>
      <c r="M2043" s="98">
        <v>0</v>
      </c>
      <c r="N2043" s="101">
        <f t="shared" si="1820"/>
        <v>0</v>
      </c>
      <c r="O2043" s="100">
        <v>0</v>
      </c>
      <c r="P2043" s="98">
        <v>0</v>
      </c>
      <c r="Q2043" s="101">
        <f t="shared" si="1821"/>
        <v>0</v>
      </c>
      <c r="R2043" s="100">
        <v>0</v>
      </c>
      <c r="S2043" s="98">
        <v>0</v>
      </c>
      <c r="T2043" s="101">
        <f t="shared" si="1822"/>
        <v>0</v>
      </c>
      <c r="U2043" s="194">
        <v>1</v>
      </c>
      <c r="V2043" s="99">
        <v>1</v>
      </c>
      <c r="W2043" s="98">
        <v>0</v>
      </c>
      <c r="X2043" s="98">
        <v>0</v>
      </c>
      <c r="Y2043" s="101">
        <f t="shared" si="1825"/>
        <v>0</v>
      </c>
      <c r="Z2043" s="101">
        <v>1</v>
      </c>
      <c r="AA2043" s="194">
        <v>0</v>
      </c>
      <c r="AB2043" s="99">
        <v>1</v>
      </c>
      <c r="AC2043" s="98">
        <v>0</v>
      </c>
      <c r="AD2043" s="98">
        <v>0</v>
      </c>
      <c r="AE2043" s="101">
        <f t="shared" si="1823"/>
        <v>0</v>
      </c>
      <c r="AF2043" s="100">
        <v>0</v>
      </c>
      <c r="AG2043" s="98">
        <v>0</v>
      </c>
      <c r="AH2043" s="99">
        <f t="shared" si="1824"/>
        <v>0</v>
      </c>
      <c r="AI2043" s="101">
        <v>1</v>
      </c>
      <c r="AJ2043" s="106"/>
    </row>
    <row r="2044" spans="2:36" s="126" customFormat="1" ht="17.100000000000001" customHeight="1">
      <c r="B2044" s="118"/>
      <c r="C2044" s="119"/>
      <c r="D2044" s="120"/>
      <c r="E2044" s="121"/>
      <c r="F2044" s="122"/>
      <c r="G2044" s="123"/>
      <c r="H2044" s="194">
        <v>1</v>
      </c>
      <c r="I2044" s="430" t="s">
        <v>201</v>
      </c>
      <c r="J2044" s="430"/>
      <c r="K2044" s="124">
        <f>SUM(K2037:K2043)</f>
        <v>0</v>
      </c>
      <c r="L2044" s="401" t="s">
        <v>201</v>
      </c>
      <c r="M2044" s="402"/>
      <c r="N2044" s="124">
        <f>SUM(N2037:N2043)</f>
        <v>0</v>
      </c>
      <c r="O2044" s="401" t="s">
        <v>201</v>
      </c>
      <c r="P2044" s="402"/>
      <c r="Q2044" s="124">
        <f>SUM(Q2037:Q2043)</f>
        <v>0</v>
      </c>
      <c r="R2044" s="401" t="s">
        <v>201</v>
      </c>
      <c r="S2044" s="402"/>
      <c r="T2044" s="124">
        <f>SUM(T2037:T2043)</f>
        <v>0</v>
      </c>
      <c r="U2044" s="194">
        <v>1</v>
      </c>
      <c r="V2044" s="99">
        <v>1</v>
      </c>
      <c r="W2044" s="430" t="s">
        <v>201</v>
      </c>
      <c r="X2044" s="430"/>
      <c r="Y2044" s="124">
        <f>SUM(Y2037:Y2043)</f>
        <v>0</v>
      </c>
      <c r="Z2044" s="101">
        <v>1</v>
      </c>
      <c r="AA2044" s="194">
        <v>0</v>
      </c>
      <c r="AB2044" s="99">
        <v>1</v>
      </c>
      <c r="AC2044" s="430" t="s">
        <v>201</v>
      </c>
      <c r="AD2044" s="430"/>
      <c r="AE2044" s="124">
        <f>SUM(AE2037:AE2043)</f>
        <v>0</v>
      </c>
      <c r="AF2044" s="431" t="s">
        <v>201</v>
      </c>
      <c r="AG2044" s="430"/>
      <c r="AH2044" s="143">
        <f>SUM(AH2037:AH2043)</f>
        <v>0</v>
      </c>
      <c r="AI2044" s="101">
        <v>1</v>
      </c>
      <c r="AJ2044" s="125"/>
    </row>
    <row r="2045" spans="2:36" s="35" customFormat="1" ht="16.8" customHeight="1">
      <c r="B2045" s="105"/>
      <c r="C2045" s="54">
        <f>'3. Rekap Back Up Non Aspal X'!C274</f>
        <v>25300</v>
      </c>
      <c r="D2045" s="96">
        <f>'3. Rekap Back Up Non Aspal X'!D274</f>
        <v>25400</v>
      </c>
      <c r="E2045" s="111">
        <f>'3. Rekap Back Up Non Aspal X'!E274</f>
        <v>4</v>
      </c>
      <c r="F2045" s="112">
        <f>(100/((D2045-C2045)*E2045))*((K2052*0.05)+(N2052*0.05)+(Q2052*0.05)+(T2052)+(Y2052)+(AE2052*1.5)+(AH2052*1))</f>
        <v>0</v>
      </c>
      <c r="G2045" s="113" t="str">
        <f>IF(F2045&lt;=25,"RB",IF(F2045&lt;=75,"RB",IF(F2045&lt;=100,"RB","RB")))</f>
        <v>RB</v>
      </c>
      <c r="H2045" s="194">
        <v>1</v>
      </c>
      <c r="I2045" s="98">
        <v>0</v>
      </c>
      <c r="J2045" s="98">
        <v>0</v>
      </c>
      <c r="K2045" s="101">
        <f t="shared" ref="K2045:K2051" si="1826">I2045*J2045</f>
        <v>0</v>
      </c>
      <c r="L2045" s="98">
        <v>0</v>
      </c>
      <c r="M2045" s="98">
        <v>0</v>
      </c>
      <c r="N2045" s="101">
        <f t="shared" ref="N2045:N2051" si="1827">L2045*M2045</f>
        <v>0</v>
      </c>
      <c r="O2045" s="98">
        <v>0</v>
      </c>
      <c r="P2045" s="98">
        <v>0</v>
      </c>
      <c r="Q2045" s="101">
        <f t="shared" ref="Q2045:Q2051" si="1828">O2045*P2045</f>
        <v>0</v>
      </c>
      <c r="R2045" s="98">
        <v>0</v>
      </c>
      <c r="S2045" s="98">
        <v>0</v>
      </c>
      <c r="T2045" s="101">
        <f t="shared" ref="T2045:T2051" si="1829">R2045*S2045</f>
        <v>0</v>
      </c>
      <c r="U2045" s="194">
        <v>1</v>
      </c>
      <c r="V2045" s="99">
        <v>1</v>
      </c>
      <c r="W2045" s="98">
        <v>0</v>
      </c>
      <c r="X2045" s="98">
        <v>0</v>
      </c>
      <c r="Y2045" s="101">
        <f>W2045*X2045</f>
        <v>0</v>
      </c>
      <c r="Z2045" s="101">
        <v>1</v>
      </c>
      <c r="AA2045" s="194">
        <v>0</v>
      </c>
      <c r="AB2045" s="99">
        <v>1</v>
      </c>
      <c r="AC2045" s="98">
        <v>0</v>
      </c>
      <c r="AD2045" s="98">
        <v>0</v>
      </c>
      <c r="AE2045" s="101">
        <f t="shared" ref="AE2045:AE2051" si="1830">AC2045*AD2045</f>
        <v>0</v>
      </c>
      <c r="AF2045" s="98">
        <v>0</v>
      </c>
      <c r="AG2045" s="98">
        <v>3</v>
      </c>
      <c r="AH2045" s="99">
        <f t="shared" ref="AH2045:AH2051" si="1831">AF2045*AG2045</f>
        <v>0</v>
      </c>
      <c r="AI2045" s="101">
        <v>1</v>
      </c>
      <c r="AJ2045" s="106"/>
    </row>
    <row r="2046" spans="2:36" s="35" customFormat="1" ht="17.100000000000001" customHeight="1">
      <c r="B2046" s="105"/>
      <c r="C2046" s="54"/>
      <c r="D2046" s="96"/>
      <c r="E2046" s="111"/>
      <c r="F2046" s="112"/>
      <c r="G2046" s="113"/>
      <c r="H2046" s="194">
        <v>1</v>
      </c>
      <c r="I2046" s="98">
        <v>0</v>
      </c>
      <c r="J2046" s="98">
        <v>0</v>
      </c>
      <c r="K2046" s="101">
        <f t="shared" si="1826"/>
        <v>0</v>
      </c>
      <c r="L2046" s="100">
        <v>0</v>
      </c>
      <c r="M2046" s="98">
        <v>0</v>
      </c>
      <c r="N2046" s="101">
        <f t="shared" si="1827"/>
        <v>0</v>
      </c>
      <c r="O2046" s="100">
        <v>0</v>
      </c>
      <c r="P2046" s="98">
        <v>0</v>
      </c>
      <c r="Q2046" s="101">
        <f t="shared" si="1828"/>
        <v>0</v>
      </c>
      <c r="R2046" s="100">
        <v>0</v>
      </c>
      <c r="S2046" s="98">
        <v>0</v>
      </c>
      <c r="T2046" s="101">
        <f t="shared" si="1829"/>
        <v>0</v>
      </c>
      <c r="U2046" s="194">
        <v>1</v>
      </c>
      <c r="V2046" s="99">
        <v>1</v>
      </c>
      <c r="W2046" s="98">
        <v>0</v>
      </c>
      <c r="X2046" s="98">
        <v>0</v>
      </c>
      <c r="Y2046" s="101">
        <f t="shared" ref="Y2046:Y2051" si="1832">W2046*X2046</f>
        <v>0</v>
      </c>
      <c r="Z2046" s="101">
        <v>1</v>
      </c>
      <c r="AA2046" s="194">
        <v>0</v>
      </c>
      <c r="AB2046" s="99">
        <v>1</v>
      </c>
      <c r="AC2046" s="98">
        <v>0</v>
      </c>
      <c r="AD2046" s="98">
        <v>0</v>
      </c>
      <c r="AE2046" s="101">
        <f t="shared" si="1830"/>
        <v>0</v>
      </c>
      <c r="AF2046" s="100">
        <v>0</v>
      </c>
      <c r="AG2046" s="98">
        <v>0</v>
      </c>
      <c r="AH2046" s="99">
        <f t="shared" si="1831"/>
        <v>0</v>
      </c>
      <c r="AI2046" s="101">
        <v>1</v>
      </c>
      <c r="AJ2046" s="106"/>
    </row>
    <row r="2047" spans="2:36" s="35" customFormat="1" ht="17.100000000000001" customHeight="1">
      <c r="B2047" s="105"/>
      <c r="C2047" s="54"/>
      <c r="D2047" s="96"/>
      <c r="E2047" s="111"/>
      <c r="F2047" s="112"/>
      <c r="G2047" s="113"/>
      <c r="H2047" s="194">
        <v>1</v>
      </c>
      <c r="I2047" s="98">
        <v>0</v>
      </c>
      <c r="J2047" s="98">
        <v>0</v>
      </c>
      <c r="K2047" s="101">
        <f t="shared" si="1826"/>
        <v>0</v>
      </c>
      <c r="L2047" s="100">
        <v>0</v>
      </c>
      <c r="M2047" s="98">
        <v>0</v>
      </c>
      <c r="N2047" s="101">
        <f t="shared" si="1827"/>
        <v>0</v>
      </c>
      <c r="O2047" s="100">
        <v>0</v>
      </c>
      <c r="P2047" s="98">
        <v>0</v>
      </c>
      <c r="Q2047" s="101">
        <f t="shared" si="1828"/>
        <v>0</v>
      </c>
      <c r="R2047" s="100">
        <v>0</v>
      </c>
      <c r="S2047" s="98">
        <v>0</v>
      </c>
      <c r="T2047" s="101">
        <f t="shared" si="1829"/>
        <v>0</v>
      </c>
      <c r="U2047" s="194">
        <v>1</v>
      </c>
      <c r="V2047" s="99">
        <v>1</v>
      </c>
      <c r="W2047" s="98">
        <v>0</v>
      </c>
      <c r="X2047" s="98">
        <v>0</v>
      </c>
      <c r="Y2047" s="101">
        <f t="shared" si="1832"/>
        <v>0</v>
      </c>
      <c r="Z2047" s="101">
        <v>1</v>
      </c>
      <c r="AA2047" s="194">
        <v>0</v>
      </c>
      <c r="AB2047" s="99">
        <v>1</v>
      </c>
      <c r="AC2047" s="98">
        <v>0</v>
      </c>
      <c r="AD2047" s="98">
        <v>0</v>
      </c>
      <c r="AE2047" s="101">
        <f t="shared" si="1830"/>
        <v>0</v>
      </c>
      <c r="AF2047" s="100">
        <v>0</v>
      </c>
      <c r="AG2047" s="98">
        <v>0</v>
      </c>
      <c r="AH2047" s="99">
        <f t="shared" si="1831"/>
        <v>0</v>
      </c>
      <c r="AI2047" s="101">
        <v>1</v>
      </c>
      <c r="AJ2047" s="106"/>
    </row>
    <row r="2048" spans="2:36" s="35" customFormat="1" ht="17.100000000000001" customHeight="1">
      <c r="B2048" s="105"/>
      <c r="C2048" s="54"/>
      <c r="D2048" s="96"/>
      <c r="E2048" s="111"/>
      <c r="F2048" s="112"/>
      <c r="G2048" s="113"/>
      <c r="H2048" s="194">
        <v>1</v>
      </c>
      <c r="I2048" s="98">
        <v>0</v>
      </c>
      <c r="J2048" s="98">
        <v>0</v>
      </c>
      <c r="K2048" s="101">
        <f t="shared" si="1826"/>
        <v>0</v>
      </c>
      <c r="L2048" s="100">
        <v>0</v>
      </c>
      <c r="M2048" s="98">
        <v>0</v>
      </c>
      <c r="N2048" s="101">
        <f t="shared" si="1827"/>
        <v>0</v>
      </c>
      <c r="O2048" s="100">
        <v>0</v>
      </c>
      <c r="P2048" s="98">
        <v>0</v>
      </c>
      <c r="Q2048" s="101">
        <f t="shared" si="1828"/>
        <v>0</v>
      </c>
      <c r="R2048" s="100">
        <v>0</v>
      </c>
      <c r="S2048" s="98">
        <v>0</v>
      </c>
      <c r="T2048" s="101">
        <f t="shared" si="1829"/>
        <v>0</v>
      </c>
      <c r="U2048" s="194">
        <v>1</v>
      </c>
      <c r="V2048" s="99">
        <v>1</v>
      </c>
      <c r="W2048" s="98">
        <v>0</v>
      </c>
      <c r="X2048" s="98">
        <v>0</v>
      </c>
      <c r="Y2048" s="101">
        <f t="shared" si="1832"/>
        <v>0</v>
      </c>
      <c r="Z2048" s="101">
        <v>1</v>
      </c>
      <c r="AA2048" s="194">
        <v>0</v>
      </c>
      <c r="AB2048" s="99">
        <v>1</v>
      </c>
      <c r="AC2048" s="98">
        <v>0</v>
      </c>
      <c r="AD2048" s="98">
        <v>0</v>
      </c>
      <c r="AE2048" s="101">
        <f t="shared" si="1830"/>
        <v>0</v>
      </c>
      <c r="AF2048" s="100">
        <v>0</v>
      </c>
      <c r="AG2048" s="98">
        <v>0</v>
      </c>
      <c r="AH2048" s="99">
        <f t="shared" si="1831"/>
        <v>0</v>
      </c>
      <c r="AI2048" s="101">
        <v>1</v>
      </c>
      <c r="AJ2048" s="106"/>
    </row>
    <row r="2049" spans="2:36" s="35" customFormat="1" ht="17.100000000000001" customHeight="1">
      <c r="B2049" s="105"/>
      <c r="C2049" s="54"/>
      <c r="D2049" s="96"/>
      <c r="E2049" s="111"/>
      <c r="F2049" s="112"/>
      <c r="G2049" s="113"/>
      <c r="H2049" s="194">
        <v>1</v>
      </c>
      <c r="I2049" s="98">
        <v>0</v>
      </c>
      <c r="J2049" s="98">
        <v>0</v>
      </c>
      <c r="K2049" s="101">
        <f t="shared" si="1826"/>
        <v>0</v>
      </c>
      <c r="L2049" s="100">
        <v>0</v>
      </c>
      <c r="M2049" s="98">
        <v>0</v>
      </c>
      <c r="N2049" s="101">
        <f t="shared" si="1827"/>
        <v>0</v>
      </c>
      <c r="O2049" s="100">
        <v>0</v>
      </c>
      <c r="P2049" s="98">
        <v>0</v>
      </c>
      <c r="Q2049" s="101">
        <f t="shared" si="1828"/>
        <v>0</v>
      </c>
      <c r="R2049" s="100">
        <v>0</v>
      </c>
      <c r="S2049" s="98">
        <v>0</v>
      </c>
      <c r="T2049" s="101">
        <f t="shared" si="1829"/>
        <v>0</v>
      </c>
      <c r="U2049" s="194">
        <v>1</v>
      </c>
      <c r="V2049" s="99">
        <v>1</v>
      </c>
      <c r="W2049" s="98">
        <v>0</v>
      </c>
      <c r="X2049" s="98">
        <v>0</v>
      </c>
      <c r="Y2049" s="101">
        <f t="shared" si="1832"/>
        <v>0</v>
      </c>
      <c r="Z2049" s="101">
        <v>1</v>
      </c>
      <c r="AA2049" s="194">
        <v>0</v>
      </c>
      <c r="AB2049" s="99">
        <v>1</v>
      </c>
      <c r="AC2049" s="98">
        <v>0</v>
      </c>
      <c r="AD2049" s="98">
        <v>0</v>
      </c>
      <c r="AE2049" s="101">
        <f t="shared" si="1830"/>
        <v>0</v>
      </c>
      <c r="AF2049" s="100">
        <v>0</v>
      </c>
      <c r="AG2049" s="98">
        <v>0</v>
      </c>
      <c r="AH2049" s="99">
        <f t="shared" si="1831"/>
        <v>0</v>
      </c>
      <c r="AI2049" s="101">
        <v>1</v>
      </c>
      <c r="AJ2049" s="106"/>
    </row>
    <row r="2050" spans="2:36" s="35" customFormat="1" ht="17.100000000000001" customHeight="1">
      <c r="B2050" s="105"/>
      <c r="C2050" s="54"/>
      <c r="D2050" s="96"/>
      <c r="E2050" s="111"/>
      <c r="F2050" s="112"/>
      <c r="G2050" s="113"/>
      <c r="H2050" s="194">
        <v>1</v>
      </c>
      <c r="I2050" s="98">
        <v>0</v>
      </c>
      <c r="J2050" s="98">
        <v>0</v>
      </c>
      <c r="K2050" s="101">
        <f t="shared" si="1826"/>
        <v>0</v>
      </c>
      <c r="L2050" s="100">
        <v>0</v>
      </c>
      <c r="M2050" s="98">
        <v>0</v>
      </c>
      <c r="N2050" s="101">
        <f t="shared" si="1827"/>
        <v>0</v>
      </c>
      <c r="O2050" s="100">
        <v>0</v>
      </c>
      <c r="P2050" s="98">
        <v>0</v>
      </c>
      <c r="Q2050" s="101">
        <f t="shared" si="1828"/>
        <v>0</v>
      </c>
      <c r="R2050" s="100">
        <v>0</v>
      </c>
      <c r="S2050" s="98">
        <v>0</v>
      </c>
      <c r="T2050" s="101">
        <f t="shared" si="1829"/>
        <v>0</v>
      </c>
      <c r="U2050" s="194">
        <v>1</v>
      </c>
      <c r="V2050" s="99">
        <v>1</v>
      </c>
      <c r="W2050" s="98">
        <v>0</v>
      </c>
      <c r="X2050" s="98">
        <v>0</v>
      </c>
      <c r="Y2050" s="101">
        <f t="shared" si="1832"/>
        <v>0</v>
      </c>
      <c r="Z2050" s="101">
        <v>1</v>
      </c>
      <c r="AA2050" s="194">
        <v>0</v>
      </c>
      <c r="AB2050" s="99">
        <v>1</v>
      </c>
      <c r="AC2050" s="98">
        <v>0</v>
      </c>
      <c r="AD2050" s="98">
        <v>0</v>
      </c>
      <c r="AE2050" s="101">
        <f t="shared" si="1830"/>
        <v>0</v>
      </c>
      <c r="AF2050" s="100">
        <v>0</v>
      </c>
      <c r="AG2050" s="98">
        <v>0</v>
      </c>
      <c r="AH2050" s="99">
        <f t="shared" si="1831"/>
        <v>0</v>
      </c>
      <c r="AI2050" s="101">
        <v>1</v>
      </c>
      <c r="AJ2050" s="106"/>
    </row>
    <row r="2051" spans="2:36" s="35" customFormat="1" ht="17.100000000000001" customHeight="1">
      <c r="B2051" s="105"/>
      <c r="C2051" s="54"/>
      <c r="D2051" s="96"/>
      <c r="E2051" s="111"/>
      <c r="F2051" s="112"/>
      <c r="G2051" s="113"/>
      <c r="H2051" s="194">
        <v>1</v>
      </c>
      <c r="I2051" s="98">
        <v>0</v>
      </c>
      <c r="J2051" s="98">
        <v>0</v>
      </c>
      <c r="K2051" s="101">
        <f t="shared" si="1826"/>
        <v>0</v>
      </c>
      <c r="L2051" s="100">
        <v>0</v>
      </c>
      <c r="M2051" s="98">
        <v>0</v>
      </c>
      <c r="N2051" s="101">
        <f t="shared" si="1827"/>
        <v>0</v>
      </c>
      <c r="O2051" s="100">
        <v>0</v>
      </c>
      <c r="P2051" s="98">
        <v>0</v>
      </c>
      <c r="Q2051" s="101">
        <f t="shared" si="1828"/>
        <v>0</v>
      </c>
      <c r="R2051" s="100">
        <v>0</v>
      </c>
      <c r="S2051" s="98">
        <v>0</v>
      </c>
      <c r="T2051" s="101">
        <f t="shared" si="1829"/>
        <v>0</v>
      </c>
      <c r="U2051" s="194">
        <v>1</v>
      </c>
      <c r="V2051" s="99">
        <v>1</v>
      </c>
      <c r="W2051" s="98">
        <v>0</v>
      </c>
      <c r="X2051" s="98">
        <v>0</v>
      </c>
      <c r="Y2051" s="101">
        <f t="shared" si="1832"/>
        <v>0</v>
      </c>
      <c r="Z2051" s="101">
        <v>1</v>
      </c>
      <c r="AA2051" s="194">
        <v>0</v>
      </c>
      <c r="AB2051" s="99">
        <v>1</v>
      </c>
      <c r="AC2051" s="98">
        <v>0</v>
      </c>
      <c r="AD2051" s="98">
        <v>0</v>
      </c>
      <c r="AE2051" s="101">
        <f t="shared" si="1830"/>
        <v>0</v>
      </c>
      <c r="AF2051" s="100">
        <v>0</v>
      </c>
      <c r="AG2051" s="98">
        <v>0</v>
      </c>
      <c r="AH2051" s="99">
        <f t="shared" si="1831"/>
        <v>0</v>
      </c>
      <c r="AI2051" s="101">
        <v>1</v>
      </c>
      <c r="AJ2051" s="106"/>
    </row>
    <row r="2052" spans="2:36" s="126" customFormat="1" ht="17.100000000000001" customHeight="1">
      <c r="B2052" s="118"/>
      <c r="C2052" s="119"/>
      <c r="D2052" s="120"/>
      <c r="E2052" s="121"/>
      <c r="F2052" s="122"/>
      <c r="G2052" s="123"/>
      <c r="H2052" s="194">
        <v>1</v>
      </c>
      <c r="I2052" s="430" t="s">
        <v>201</v>
      </c>
      <c r="J2052" s="430"/>
      <c r="K2052" s="124">
        <f>SUM(K2045:K2051)</f>
        <v>0</v>
      </c>
      <c r="L2052" s="401" t="s">
        <v>201</v>
      </c>
      <c r="M2052" s="402"/>
      <c r="N2052" s="124">
        <f>SUM(N2045:N2051)</f>
        <v>0</v>
      </c>
      <c r="O2052" s="401" t="s">
        <v>201</v>
      </c>
      <c r="P2052" s="402"/>
      <c r="Q2052" s="124">
        <f>SUM(Q2045:Q2051)</f>
        <v>0</v>
      </c>
      <c r="R2052" s="401" t="s">
        <v>201</v>
      </c>
      <c r="S2052" s="402"/>
      <c r="T2052" s="124">
        <f>SUM(T2045:T2051)</f>
        <v>0</v>
      </c>
      <c r="U2052" s="194">
        <v>1</v>
      </c>
      <c r="V2052" s="99">
        <v>1</v>
      </c>
      <c r="W2052" s="430" t="s">
        <v>201</v>
      </c>
      <c r="X2052" s="430"/>
      <c r="Y2052" s="124">
        <f>SUM(Y2045:Y2051)</f>
        <v>0</v>
      </c>
      <c r="Z2052" s="101">
        <v>1</v>
      </c>
      <c r="AA2052" s="194">
        <v>0</v>
      </c>
      <c r="AB2052" s="99">
        <v>1</v>
      </c>
      <c r="AC2052" s="430" t="s">
        <v>201</v>
      </c>
      <c r="AD2052" s="430"/>
      <c r="AE2052" s="124">
        <f>SUM(AE2045:AE2051)</f>
        <v>0</v>
      </c>
      <c r="AF2052" s="431" t="s">
        <v>201</v>
      </c>
      <c r="AG2052" s="430"/>
      <c r="AH2052" s="143">
        <f>SUM(AH2045:AH2051)</f>
        <v>0</v>
      </c>
      <c r="AI2052" s="101">
        <v>1</v>
      </c>
      <c r="AJ2052" s="125"/>
    </row>
    <row r="2053" spans="2:36" s="35" customFormat="1" ht="16.8" customHeight="1">
      <c r="B2053" s="105"/>
      <c r="C2053" s="54">
        <f>'3. Rekap Back Up Non Aspal X'!C275</f>
        <v>25400</v>
      </c>
      <c r="D2053" s="96">
        <f>'3. Rekap Back Up Non Aspal X'!D275</f>
        <v>25500</v>
      </c>
      <c r="E2053" s="111">
        <f>'3. Rekap Back Up Non Aspal X'!E275</f>
        <v>4</v>
      </c>
      <c r="F2053" s="112">
        <f>(100/((D2053-C2053)*E2053))*((K2060*0.05)+(N2060*0.05)+(Q2060*0.05)+(T2060)+(Y2060)+(AE2060*1.5)+(AH2060*1))</f>
        <v>0</v>
      </c>
      <c r="G2053" s="113" t="str">
        <f>IF(F2053&lt;=25,"RB",IF(F2053&lt;=75,"RB",IF(F2053&lt;=100,"RB","RB")))</f>
        <v>RB</v>
      </c>
      <c r="H2053" s="194">
        <v>1</v>
      </c>
      <c r="I2053" s="98">
        <v>0</v>
      </c>
      <c r="J2053" s="98">
        <v>0</v>
      </c>
      <c r="K2053" s="101">
        <f t="shared" ref="K2053:K2059" si="1833">I2053*J2053</f>
        <v>0</v>
      </c>
      <c r="L2053" s="98">
        <v>0</v>
      </c>
      <c r="M2053" s="98">
        <v>0</v>
      </c>
      <c r="N2053" s="101">
        <f t="shared" ref="N2053:N2059" si="1834">L2053*M2053</f>
        <v>0</v>
      </c>
      <c r="O2053" s="98">
        <v>0</v>
      </c>
      <c r="P2053" s="98">
        <v>0</v>
      </c>
      <c r="Q2053" s="101">
        <f t="shared" ref="Q2053:Q2059" si="1835">O2053*P2053</f>
        <v>0</v>
      </c>
      <c r="R2053" s="98">
        <v>0</v>
      </c>
      <c r="S2053" s="98">
        <v>0</v>
      </c>
      <c r="T2053" s="101">
        <f t="shared" ref="T2053:T2059" si="1836">R2053*S2053</f>
        <v>0</v>
      </c>
      <c r="U2053" s="194">
        <v>1</v>
      </c>
      <c r="V2053" s="99">
        <v>1</v>
      </c>
      <c r="W2053" s="98">
        <v>0</v>
      </c>
      <c r="X2053" s="98">
        <v>0</v>
      </c>
      <c r="Y2053" s="101">
        <f>W2053*X2053</f>
        <v>0</v>
      </c>
      <c r="Z2053" s="101">
        <v>1</v>
      </c>
      <c r="AA2053" s="194">
        <v>0</v>
      </c>
      <c r="AB2053" s="99">
        <v>1</v>
      </c>
      <c r="AC2053" s="98">
        <v>0</v>
      </c>
      <c r="AD2053" s="98">
        <v>0</v>
      </c>
      <c r="AE2053" s="101">
        <f t="shared" ref="AE2053:AE2059" si="1837">AC2053*AD2053</f>
        <v>0</v>
      </c>
      <c r="AF2053" s="98">
        <v>0</v>
      </c>
      <c r="AG2053" s="98">
        <v>3</v>
      </c>
      <c r="AH2053" s="99">
        <f t="shared" ref="AH2053:AH2059" si="1838">AF2053*AG2053</f>
        <v>0</v>
      </c>
      <c r="AI2053" s="101">
        <v>1</v>
      </c>
      <c r="AJ2053" s="106"/>
    </row>
    <row r="2054" spans="2:36" s="35" customFormat="1" ht="17.100000000000001" customHeight="1">
      <c r="B2054" s="105"/>
      <c r="C2054" s="54"/>
      <c r="D2054" s="96"/>
      <c r="E2054" s="111"/>
      <c r="F2054" s="112"/>
      <c r="G2054" s="113"/>
      <c r="H2054" s="194">
        <v>1</v>
      </c>
      <c r="I2054" s="98">
        <v>0</v>
      </c>
      <c r="J2054" s="98">
        <v>0</v>
      </c>
      <c r="K2054" s="101">
        <f t="shared" si="1833"/>
        <v>0</v>
      </c>
      <c r="L2054" s="100">
        <v>0</v>
      </c>
      <c r="M2054" s="98">
        <v>0</v>
      </c>
      <c r="N2054" s="101">
        <f t="shared" si="1834"/>
        <v>0</v>
      </c>
      <c r="O2054" s="100">
        <v>0</v>
      </c>
      <c r="P2054" s="98">
        <v>0</v>
      </c>
      <c r="Q2054" s="101">
        <f t="shared" si="1835"/>
        <v>0</v>
      </c>
      <c r="R2054" s="100">
        <v>0</v>
      </c>
      <c r="S2054" s="98">
        <v>0</v>
      </c>
      <c r="T2054" s="101">
        <f t="shared" si="1836"/>
        <v>0</v>
      </c>
      <c r="U2054" s="194">
        <v>1</v>
      </c>
      <c r="V2054" s="99">
        <v>1</v>
      </c>
      <c r="W2054" s="98">
        <v>0</v>
      </c>
      <c r="X2054" s="98">
        <v>0</v>
      </c>
      <c r="Y2054" s="101">
        <f t="shared" ref="Y2054:Y2059" si="1839">W2054*X2054</f>
        <v>0</v>
      </c>
      <c r="Z2054" s="101">
        <v>1</v>
      </c>
      <c r="AA2054" s="194">
        <v>0</v>
      </c>
      <c r="AB2054" s="99">
        <v>1</v>
      </c>
      <c r="AC2054" s="98">
        <v>0</v>
      </c>
      <c r="AD2054" s="98">
        <v>0</v>
      </c>
      <c r="AE2054" s="101">
        <f t="shared" si="1837"/>
        <v>0</v>
      </c>
      <c r="AF2054" s="100">
        <v>0</v>
      </c>
      <c r="AG2054" s="98">
        <v>0</v>
      </c>
      <c r="AH2054" s="99">
        <f t="shared" si="1838"/>
        <v>0</v>
      </c>
      <c r="AI2054" s="101">
        <v>1</v>
      </c>
      <c r="AJ2054" s="106"/>
    </row>
    <row r="2055" spans="2:36" s="35" customFormat="1" ht="17.100000000000001" customHeight="1">
      <c r="B2055" s="105"/>
      <c r="C2055" s="54"/>
      <c r="D2055" s="96"/>
      <c r="E2055" s="111"/>
      <c r="F2055" s="112"/>
      <c r="G2055" s="113"/>
      <c r="H2055" s="194">
        <v>1</v>
      </c>
      <c r="I2055" s="98">
        <v>0</v>
      </c>
      <c r="J2055" s="98">
        <v>0</v>
      </c>
      <c r="K2055" s="101">
        <f t="shared" si="1833"/>
        <v>0</v>
      </c>
      <c r="L2055" s="100">
        <v>0</v>
      </c>
      <c r="M2055" s="98">
        <v>0</v>
      </c>
      <c r="N2055" s="101">
        <f t="shared" si="1834"/>
        <v>0</v>
      </c>
      <c r="O2055" s="100">
        <v>0</v>
      </c>
      <c r="P2055" s="98">
        <v>0</v>
      </c>
      <c r="Q2055" s="101">
        <f t="shared" si="1835"/>
        <v>0</v>
      </c>
      <c r="R2055" s="100">
        <v>0</v>
      </c>
      <c r="S2055" s="98">
        <v>0</v>
      </c>
      <c r="T2055" s="101">
        <f t="shared" si="1836"/>
        <v>0</v>
      </c>
      <c r="U2055" s="194">
        <v>1</v>
      </c>
      <c r="V2055" s="99">
        <v>1</v>
      </c>
      <c r="W2055" s="98">
        <v>0</v>
      </c>
      <c r="X2055" s="98">
        <v>0</v>
      </c>
      <c r="Y2055" s="101">
        <f t="shared" si="1839"/>
        <v>0</v>
      </c>
      <c r="Z2055" s="101">
        <v>1</v>
      </c>
      <c r="AA2055" s="194">
        <v>0</v>
      </c>
      <c r="AB2055" s="99">
        <v>1</v>
      </c>
      <c r="AC2055" s="98">
        <v>0</v>
      </c>
      <c r="AD2055" s="98">
        <v>0</v>
      </c>
      <c r="AE2055" s="101">
        <f t="shared" si="1837"/>
        <v>0</v>
      </c>
      <c r="AF2055" s="100">
        <v>0</v>
      </c>
      <c r="AG2055" s="98">
        <v>0</v>
      </c>
      <c r="AH2055" s="99">
        <f t="shared" si="1838"/>
        <v>0</v>
      </c>
      <c r="AI2055" s="101">
        <v>1</v>
      </c>
      <c r="AJ2055" s="106"/>
    </row>
    <row r="2056" spans="2:36" s="35" customFormat="1" ht="17.100000000000001" customHeight="1">
      <c r="B2056" s="105"/>
      <c r="C2056" s="54"/>
      <c r="D2056" s="96"/>
      <c r="E2056" s="111"/>
      <c r="F2056" s="112"/>
      <c r="G2056" s="113"/>
      <c r="H2056" s="194">
        <v>1</v>
      </c>
      <c r="I2056" s="98">
        <v>0</v>
      </c>
      <c r="J2056" s="98">
        <v>0</v>
      </c>
      <c r="K2056" s="101">
        <f t="shared" si="1833"/>
        <v>0</v>
      </c>
      <c r="L2056" s="100">
        <v>0</v>
      </c>
      <c r="M2056" s="98">
        <v>0</v>
      </c>
      <c r="N2056" s="101">
        <f t="shared" si="1834"/>
        <v>0</v>
      </c>
      <c r="O2056" s="100">
        <v>0</v>
      </c>
      <c r="P2056" s="98">
        <v>0</v>
      </c>
      <c r="Q2056" s="101">
        <f t="shared" si="1835"/>
        <v>0</v>
      </c>
      <c r="R2056" s="100">
        <v>0</v>
      </c>
      <c r="S2056" s="98">
        <v>0</v>
      </c>
      <c r="T2056" s="101">
        <f t="shared" si="1836"/>
        <v>0</v>
      </c>
      <c r="U2056" s="194">
        <v>1</v>
      </c>
      <c r="V2056" s="99">
        <v>1</v>
      </c>
      <c r="W2056" s="98">
        <v>0</v>
      </c>
      <c r="X2056" s="98">
        <v>0</v>
      </c>
      <c r="Y2056" s="101">
        <f t="shared" si="1839"/>
        <v>0</v>
      </c>
      <c r="Z2056" s="101">
        <v>1</v>
      </c>
      <c r="AA2056" s="194">
        <v>0</v>
      </c>
      <c r="AB2056" s="99">
        <v>1</v>
      </c>
      <c r="AC2056" s="98">
        <v>0</v>
      </c>
      <c r="AD2056" s="98">
        <v>0</v>
      </c>
      <c r="AE2056" s="101">
        <f t="shared" si="1837"/>
        <v>0</v>
      </c>
      <c r="AF2056" s="100">
        <v>0</v>
      </c>
      <c r="AG2056" s="98">
        <v>0</v>
      </c>
      <c r="AH2056" s="99">
        <f t="shared" si="1838"/>
        <v>0</v>
      </c>
      <c r="AI2056" s="101">
        <v>1</v>
      </c>
      <c r="AJ2056" s="106"/>
    </row>
    <row r="2057" spans="2:36" s="35" customFormat="1" ht="17.100000000000001" customHeight="1">
      <c r="B2057" s="105"/>
      <c r="C2057" s="54"/>
      <c r="D2057" s="96"/>
      <c r="E2057" s="111"/>
      <c r="F2057" s="112"/>
      <c r="G2057" s="113"/>
      <c r="H2057" s="194">
        <v>1</v>
      </c>
      <c r="I2057" s="98">
        <v>0</v>
      </c>
      <c r="J2057" s="98">
        <v>0</v>
      </c>
      <c r="K2057" s="101">
        <f t="shared" si="1833"/>
        <v>0</v>
      </c>
      <c r="L2057" s="100">
        <v>0</v>
      </c>
      <c r="M2057" s="98">
        <v>0</v>
      </c>
      <c r="N2057" s="101">
        <f t="shared" si="1834"/>
        <v>0</v>
      </c>
      <c r="O2057" s="100">
        <v>0</v>
      </c>
      <c r="P2057" s="98">
        <v>0</v>
      </c>
      <c r="Q2057" s="101">
        <f t="shared" si="1835"/>
        <v>0</v>
      </c>
      <c r="R2057" s="100">
        <v>0</v>
      </c>
      <c r="S2057" s="98">
        <v>0</v>
      </c>
      <c r="T2057" s="101">
        <f t="shared" si="1836"/>
        <v>0</v>
      </c>
      <c r="U2057" s="194">
        <v>1</v>
      </c>
      <c r="V2057" s="99">
        <v>1</v>
      </c>
      <c r="W2057" s="98">
        <v>0</v>
      </c>
      <c r="X2057" s="98">
        <v>0</v>
      </c>
      <c r="Y2057" s="101">
        <f t="shared" si="1839"/>
        <v>0</v>
      </c>
      <c r="Z2057" s="101">
        <v>1</v>
      </c>
      <c r="AA2057" s="194">
        <v>0</v>
      </c>
      <c r="AB2057" s="99">
        <v>1</v>
      </c>
      <c r="AC2057" s="98">
        <v>0</v>
      </c>
      <c r="AD2057" s="98">
        <v>0</v>
      </c>
      <c r="AE2057" s="101">
        <f t="shared" si="1837"/>
        <v>0</v>
      </c>
      <c r="AF2057" s="100">
        <v>0</v>
      </c>
      <c r="AG2057" s="98">
        <v>0</v>
      </c>
      <c r="AH2057" s="99">
        <f t="shared" si="1838"/>
        <v>0</v>
      </c>
      <c r="AI2057" s="101">
        <v>1</v>
      </c>
      <c r="AJ2057" s="106"/>
    </row>
    <row r="2058" spans="2:36" s="35" customFormat="1" ht="17.100000000000001" customHeight="1">
      <c r="B2058" s="105"/>
      <c r="C2058" s="54"/>
      <c r="D2058" s="96"/>
      <c r="E2058" s="111"/>
      <c r="F2058" s="112"/>
      <c r="G2058" s="113"/>
      <c r="H2058" s="194">
        <v>1</v>
      </c>
      <c r="I2058" s="98">
        <v>0</v>
      </c>
      <c r="J2058" s="98">
        <v>0</v>
      </c>
      <c r="K2058" s="101">
        <f t="shared" si="1833"/>
        <v>0</v>
      </c>
      <c r="L2058" s="100">
        <v>0</v>
      </c>
      <c r="M2058" s="98">
        <v>0</v>
      </c>
      <c r="N2058" s="101">
        <f t="shared" si="1834"/>
        <v>0</v>
      </c>
      <c r="O2058" s="100">
        <v>0</v>
      </c>
      <c r="P2058" s="98">
        <v>0</v>
      </c>
      <c r="Q2058" s="101">
        <f t="shared" si="1835"/>
        <v>0</v>
      </c>
      <c r="R2058" s="100">
        <v>0</v>
      </c>
      <c r="S2058" s="98">
        <v>0</v>
      </c>
      <c r="T2058" s="101">
        <f t="shared" si="1836"/>
        <v>0</v>
      </c>
      <c r="U2058" s="194">
        <v>1</v>
      </c>
      <c r="V2058" s="99">
        <v>1</v>
      </c>
      <c r="W2058" s="98">
        <v>0</v>
      </c>
      <c r="X2058" s="98">
        <v>0</v>
      </c>
      <c r="Y2058" s="101">
        <f t="shared" si="1839"/>
        <v>0</v>
      </c>
      <c r="Z2058" s="101">
        <v>1</v>
      </c>
      <c r="AA2058" s="194">
        <v>0</v>
      </c>
      <c r="AB2058" s="99">
        <v>1</v>
      </c>
      <c r="AC2058" s="98">
        <v>0</v>
      </c>
      <c r="AD2058" s="98">
        <v>0</v>
      </c>
      <c r="AE2058" s="101">
        <f t="shared" si="1837"/>
        <v>0</v>
      </c>
      <c r="AF2058" s="100">
        <v>0</v>
      </c>
      <c r="AG2058" s="98">
        <v>0</v>
      </c>
      <c r="AH2058" s="99">
        <f t="shared" si="1838"/>
        <v>0</v>
      </c>
      <c r="AI2058" s="101">
        <v>1</v>
      </c>
      <c r="AJ2058" s="106"/>
    </row>
    <row r="2059" spans="2:36" s="35" customFormat="1" ht="17.100000000000001" customHeight="1">
      <c r="B2059" s="105"/>
      <c r="C2059" s="54"/>
      <c r="D2059" s="96"/>
      <c r="E2059" s="111"/>
      <c r="F2059" s="112"/>
      <c r="G2059" s="113"/>
      <c r="H2059" s="194">
        <v>1</v>
      </c>
      <c r="I2059" s="98">
        <v>0</v>
      </c>
      <c r="J2059" s="98">
        <v>0</v>
      </c>
      <c r="K2059" s="101">
        <f t="shared" si="1833"/>
        <v>0</v>
      </c>
      <c r="L2059" s="100">
        <v>0</v>
      </c>
      <c r="M2059" s="98">
        <v>0</v>
      </c>
      <c r="N2059" s="101">
        <f t="shared" si="1834"/>
        <v>0</v>
      </c>
      <c r="O2059" s="100">
        <v>0</v>
      </c>
      <c r="P2059" s="98">
        <v>0</v>
      </c>
      <c r="Q2059" s="101">
        <f t="shared" si="1835"/>
        <v>0</v>
      </c>
      <c r="R2059" s="100">
        <v>0</v>
      </c>
      <c r="S2059" s="98">
        <v>0</v>
      </c>
      <c r="T2059" s="101">
        <f t="shared" si="1836"/>
        <v>0</v>
      </c>
      <c r="U2059" s="194">
        <v>1</v>
      </c>
      <c r="V2059" s="99">
        <v>1</v>
      </c>
      <c r="W2059" s="98">
        <v>0</v>
      </c>
      <c r="X2059" s="98">
        <v>0</v>
      </c>
      <c r="Y2059" s="101">
        <f t="shared" si="1839"/>
        <v>0</v>
      </c>
      <c r="Z2059" s="101">
        <v>1</v>
      </c>
      <c r="AA2059" s="194">
        <v>0</v>
      </c>
      <c r="AB2059" s="99">
        <v>1</v>
      </c>
      <c r="AC2059" s="98">
        <v>0</v>
      </c>
      <c r="AD2059" s="98">
        <v>0</v>
      </c>
      <c r="AE2059" s="101">
        <f t="shared" si="1837"/>
        <v>0</v>
      </c>
      <c r="AF2059" s="100">
        <v>0</v>
      </c>
      <c r="AG2059" s="98">
        <v>0</v>
      </c>
      <c r="AH2059" s="99">
        <f t="shared" si="1838"/>
        <v>0</v>
      </c>
      <c r="AI2059" s="101">
        <v>1</v>
      </c>
      <c r="AJ2059" s="106"/>
    </row>
    <row r="2060" spans="2:36" s="126" customFormat="1" ht="17.100000000000001" customHeight="1">
      <c r="B2060" s="118"/>
      <c r="C2060" s="119"/>
      <c r="D2060" s="120"/>
      <c r="E2060" s="121"/>
      <c r="F2060" s="122"/>
      <c r="G2060" s="123"/>
      <c r="H2060" s="194">
        <v>1</v>
      </c>
      <c r="I2060" s="430" t="s">
        <v>201</v>
      </c>
      <c r="J2060" s="430"/>
      <c r="K2060" s="124">
        <f>SUM(K2053:K2059)</f>
        <v>0</v>
      </c>
      <c r="L2060" s="401" t="s">
        <v>201</v>
      </c>
      <c r="M2060" s="402"/>
      <c r="N2060" s="124">
        <f>SUM(N2053:N2059)</f>
        <v>0</v>
      </c>
      <c r="O2060" s="401" t="s">
        <v>201</v>
      </c>
      <c r="P2060" s="402"/>
      <c r="Q2060" s="124">
        <f>SUM(Q2053:Q2059)</f>
        <v>0</v>
      </c>
      <c r="R2060" s="401" t="s">
        <v>201</v>
      </c>
      <c r="S2060" s="402"/>
      <c r="T2060" s="124">
        <f>SUM(T2053:T2059)</f>
        <v>0</v>
      </c>
      <c r="U2060" s="194">
        <v>1</v>
      </c>
      <c r="V2060" s="99">
        <v>1</v>
      </c>
      <c r="W2060" s="430" t="s">
        <v>201</v>
      </c>
      <c r="X2060" s="430"/>
      <c r="Y2060" s="124">
        <f>SUM(Y2053:Y2059)</f>
        <v>0</v>
      </c>
      <c r="Z2060" s="101">
        <v>1</v>
      </c>
      <c r="AA2060" s="194">
        <v>0</v>
      </c>
      <c r="AB2060" s="99">
        <v>1</v>
      </c>
      <c r="AC2060" s="430" t="s">
        <v>201</v>
      </c>
      <c r="AD2060" s="430"/>
      <c r="AE2060" s="124">
        <f>SUM(AE2053:AE2059)</f>
        <v>0</v>
      </c>
      <c r="AF2060" s="431" t="s">
        <v>201</v>
      </c>
      <c r="AG2060" s="430"/>
      <c r="AH2060" s="143">
        <f>SUM(AH2053:AH2059)</f>
        <v>0</v>
      </c>
      <c r="AI2060" s="101">
        <v>1</v>
      </c>
      <c r="AJ2060" s="125"/>
    </row>
    <row r="2061" spans="2:36" s="35" customFormat="1" ht="16.8" customHeight="1">
      <c r="B2061" s="105"/>
      <c r="C2061" s="54">
        <f>'3. Rekap Back Up Non Aspal X'!C276</f>
        <v>25500</v>
      </c>
      <c r="D2061" s="96">
        <f>'3. Rekap Back Up Non Aspal X'!D276</f>
        <v>25600</v>
      </c>
      <c r="E2061" s="111">
        <f>'3. Rekap Back Up Non Aspal X'!E276</f>
        <v>4</v>
      </c>
      <c r="F2061" s="112">
        <f>(100/((D2061-C2061)*E2061))*((K2068*0.05)+(N2068*0.05)+(Q2068*0.05)+(T2068)+(Y2068)+(AE2068*1.5)+(AH2068*1))</f>
        <v>0</v>
      </c>
      <c r="G2061" s="113" t="str">
        <f>IF(F2061&lt;=25,"RB",IF(F2061&lt;=75,"RB",IF(F2061&lt;=100,"RB","RB")))</f>
        <v>RB</v>
      </c>
      <c r="H2061" s="194">
        <v>1</v>
      </c>
      <c r="I2061" s="98">
        <v>0</v>
      </c>
      <c r="J2061" s="98">
        <v>0</v>
      </c>
      <c r="K2061" s="101">
        <f t="shared" ref="K2061:K2067" si="1840">I2061*J2061</f>
        <v>0</v>
      </c>
      <c r="L2061" s="98">
        <v>0</v>
      </c>
      <c r="M2061" s="98">
        <v>0</v>
      </c>
      <c r="N2061" s="101">
        <f t="shared" ref="N2061:N2067" si="1841">L2061*M2061</f>
        <v>0</v>
      </c>
      <c r="O2061" s="98">
        <v>0</v>
      </c>
      <c r="P2061" s="98">
        <v>0</v>
      </c>
      <c r="Q2061" s="101">
        <f t="shared" ref="Q2061:Q2067" si="1842">O2061*P2061</f>
        <v>0</v>
      </c>
      <c r="R2061" s="98">
        <v>0</v>
      </c>
      <c r="S2061" s="98">
        <v>0</v>
      </c>
      <c r="T2061" s="101">
        <f t="shared" ref="T2061:T2067" si="1843">R2061*S2061</f>
        <v>0</v>
      </c>
      <c r="U2061" s="194">
        <v>1</v>
      </c>
      <c r="V2061" s="99">
        <v>1</v>
      </c>
      <c r="W2061" s="98">
        <v>0</v>
      </c>
      <c r="X2061" s="98">
        <v>0</v>
      </c>
      <c r="Y2061" s="101">
        <f>W2061*X2061</f>
        <v>0</v>
      </c>
      <c r="Z2061" s="101">
        <v>1</v>
      </c>
      <c r="AA2061" s="194">
        <v>0</v>
      </c>
      <c r="AB2061" s="99">
        <v>1</v>
      </c>
      <c r="AC2061" s="98">
        <v>0</v>
      </c>
      <c r="AD2061" s="98">
        <v>0</v>
      </c>
      <c r="AE2061" s="101">
        <f t="shared" ref="AE2061:AE2067" si="1844">AC2061*AD2061</f>
        <v>0</v>
      </c>
      <c r="AF2061" s="98">
        <v>0</v>
      </c>
      <c r="AG2061" s="98">
        <v>3</v>
      </c>
      <c r="AH2061" s="99">
        <f t="shared" ref="AH2061:AH2067" si="1845">AF2061*AG2061</f>
        <v>0</v>
      </c>
      <c r="AI2061" s="101">
        <v>1</v>
      </c>
      <c r="AJ2061" s="106"/>
    </row>
    <row r="2062" spans="2:36" s="35" customFormat="1" ht="17.100000000000001" customHeight="1">
      <c r="B2062" s="105"/>
      <c r="C2062" s="54"/>
      <c r="D2062" s="96"/>
      <c r="E2062" s="111"/>
      <c r="F2062" s="112"/>
      <c r="G2062" s="113"/>
      <c r="H2062" s="194">
        <v>1</v>
      </c>
      <c r="I2062" s="98">
        <v>0</v>
      </c>
      <c r="J2062" s="98">
        <v>0</v>
      </c>
      <c r="K2062" s="101">
        <f t="shared" si="1840"/>
        <v>0</v>
      </c>
      <c r="L2062" s="100">
        <v>0</v>
      </c>
      <c r="M2062" s="98">
        <v>0</v>
      </c>
      <c r="N2062" s="101">
        <f t="shared" si="1841"/>
        <v>0</v>
      </c>
      <c r="O2062" s="100">
        <v>0</v>
      </c>
      <c r="P2062" s="98">
        <v>0</v>
      </c>
      <c r="Q2062" s="101">
        <f t="shared" si="1842"/>
        <v>0</v>
      </c>
      <c r="R2062" s="100">
        <v>0</v>
      </c>
      <c r="S2062" s="98">
        <v>0</v>
      </c>
      <c r="T2062" s="101">
        <f t="shared" si="1843"/>
        <v>0</v>
      </c>
      <c r="U2062" s="194">
        <v>1</v>
      </c>
      <c r="V2062" s="99">
        <v>1</v>
      </c>
      <c r="W2062" s="98">
        <v>0</v>
      </c>
      <c r="X2062" s="98">
        <v>0</v>
      </c>
      <c r="Y2062" s="101">
        <f t="shared" ref="Y2062:Y2067" si="1846">W2062*X2062</f>
        <v>0</v>
      </c>
      <c r="Z2062" s="101">
        <v>1</v>
      </c>
      <c r="AA2062" s="194">
        <v>0</v>
      </c>
      <c r="AB2062" s="99">
        <v>1</v>
      </c>
      <c r="AC2062" s="98">
        <v>0</v>
      </c>
      <c r="AD2062" s="98">
        <v>0</v>
      </c>
      <c r="AE2062" s="101">
        <f t="shared" si="1844"/>
        <v>0</v>
      </c>
      <c r="AF2062" s="100">
        <v>0</v>
      </c>
      <c r="AG2062" s="98">
        <v>0</v>
      </c>
      <c r="AH2062" s="99">
        <f t="shared" si="1845"/>
        <v>0</v>
      </c>
      <c r="AI2062" s="101">
        <v>1</v>
      </c>
      <c r="AJ2062" s="106"/>
    </row>
    <row r="2063" spans="2:36" s="35" customFormat="1" ht="17.100000000000001" customHeight="1">
      <c r="B2063" s="105"/>
      <c r="C2063" s="54"/>
      <c r="D2063" s="96"/>
      <c r="E2063" s="111"/>
      <c r="F2063" s="112"/>
      <c r="G2063" s="113"/>
      <c r="H2063" s="194">
        <v>1</v>
      </c>
      <c r="I2063" s="98">
        <v>0</v>
      </c>
      <c r="J2063" s="98">
        <v>0</v>
      </c>
      <c r="K2063" s="101">
        <f t="shared" si="1840"/>
        <v>0</v>
      </c>
      <c r="L2063" s="100">
        <v>0</v>
      </c>
      <c r="M2063" s="98">
        <v>0</v>
      </c>
      <c r="N2063" s="101">
        <f t="shared" si="1841"/>
        <v>0</v>
      </c>
      <c r="O2063" s="100">
        <v>0</v>
      </c>
      <c r="P2063" s="98">
        <v>0</v>
      </c>
      <c r="Q2063" s="101">
        <f t="shared" si="1842"/>
        <v>0</v>
      </c>
      <c r="R2063" s="100">
        <v>0</v>
      </c>
      <c r="S2063" s="98">
        <v>0</v>
      </c>
      <c r="T2063" s="101">
        <f t="shared" si="1843"/>
        <v>0</v>
      </c>
      <c r="U2063" s="194">
        <v>1</v>
      </c>
      <c r="V2063" s="99">
        <v>1</v>
      </c>
      <c r="W2063" s="98">
        <v>0</v>
      </c>
      <c r="X2063" s="98">
        <v>0</v>
      </c>
      <c r="Y2063" s="101">
        <f t="shared" si="1846"/>
        <v>0</v>
      </c>
      <c r="Z2063" s="101">
        <v>1</v>
      </c>
      <c r="AA2063" s="194">
        <v>0</v>
      </c>
      <c r="AB2063" s="99">
        <v>1</v>
      </c>
      <c r="AC2063" s="98">
        <v>0</v>
      </c>
      <c r="AD2063" s="98">
        <v>0</v>
      </c>
      <c r="AE2063" s="101">
        <f t="shared" si="1844"/>
        <v>0</v>
      </c>
      <c r="AF2063" s="100">
        <v>0</v>
      </c>
      <c r="AG2063" s="98">
        <v>0</v>
      </c>
      <c r="AH2063" s="99">
        <f t="shared" si="1845"/>
        <v>0</v>
      </c>
      <c r="AI2063" s="101">
        <v>1</v>
      </c>
      <c r="AJ2063" s="106"/>
    </row>
    <row r="2064" spans="2:36" s="35" customFormat="1" ht="17.100000000000001" customHeight="1">
      <c r="B2064" s="105"/>
      <c r="C2064" s="54"/>
      <c r="D2064" s="96"/>
      <c r="E2064" s="111"/>
      <c r="F2064" s="112"/>
      <c r="G2064" s="113"/>
      <c r="H2064" s="194">
        <v>1</v>
      </c>
      <c r="I2064" s="98">
        <v>0</v>
      </c>
      <c r="J2064" s="98">
        <v>0</v>
      </c>
      <c r="K2064" s="101">
        <f t="shared" si="1840"/>
        <v>0</v>
      </c>
      <c r="L2064" s="100">
        <v>0</v>
      </c>
      <c r="M2064" s="98">
        <v>0</v>
      </c>
      <c r="N2064" s="101">
        <f t="shared" si="1841"/>
        <v>0</v>
      </c>
      <c r="O2064" s="100">
        <v>0</v>
      </c>
      <c r="P2064" s="98">
        <v>0</v>
      </c>
      <c r="Q2064" s="101">
        <f t="shared" si="1842"/>
        <v>0</v>
      </c>
      <c r="R2064" s="100">
        <v>0</v>
      </c>
      <c r="S2064" s="98">
        <v>0</v>
      </c>
      <c r="T2064" s="101">
        <f t="shared" si="1843"/>
        <v>0</v>
      </c>
      <c r="U2064" s="194">
        <v>1</v>
      </c>
      <c r="V2064" s="99">
        <v>1</v>
      </c>
      <c r="W2064" s="98">
        <v>0</v>
      </c>
      <c r="X2064" s="98">
        <v>0</v>
      </c>
      <c r="Y2064" s="101">
        <f t="shared" si="1846"/>
        <v>0</v>
      </c>
      <c r="Z2064" s="101">
        <v>1</v>
      </c>
      <c r="AA2064" s="194">
        <v>0</v>
      </c>
      <c r="AB2064" s="99">
        <v>1</v>
      </c>
      <c r="AC2064" s="98">
        <v>0</v>
      </c>
      <c r="AD2064" s="98">
        <v>0</v>
      </c>
      <c r="AE2064" s="101">
        <f t="shared" si="1844"/>
        <v>0</v>
      </c>
      <c r="AF2064" s="100">
        <v>0</v>
      </c>
      <c r="AG2064" s="98">
        <v>0</v>
      </c>
      <c r="AH2064" s="99">
        <f t="shared" si="1845"/>
        <v>0</v>
      </c>
      <c r="AI2064" s="101">
        <v>1</v>
      </c>
      <c r="AJ2064" s="106"/>
    </row>
    <row r="2065" spans="2:36" s="35" customFormat="1" ht="17.100000000000001" customHeight="1">
      <c r="B2065" s="105"/>
      <c r="C2065" s="54"/>
      <c r="D2065" s="96"/>
      <c r="E2065" s="111"/>
      <c r="F2065" s="112"/>
      <c r="G2065" s="113"/>
      <c r="H2065" s="194">
        <v>1</v>
      </c>
      <c r="I2065" s="98">
        <v>0</v>
      </c>
      <c r="J2065" s="98">
        <v>0</v>
      </c>
      <c r="K2065" s="101">
        <f t="shared" si="1840"/>
        <v>0</v>
      </c>
      <c r="L2065" s="100">
        <v>0</v>
      </c>
      <c r="M2065" s="98">
        <v>0</v>
      </c>
      <c r="N2065" s="101">
        <f t="shared" si="1841"/>
        <v>0</v>
      </c>
      <c r="O2065" s="100">
        <v>0</v>
      </c>
      <c r="P2065" s="98">
        <v>0</v>
      </c>
      <c r="Q2065" s="101">
        <f t="shared" si="1842"/>
        <v>0</v>
      </c>
      <c r="R2065" s="100">
        <v>0</v>
      </c>
      <c r="S2065" s="98">
        <v>0</v>
      </c>
      <c r="T2065" s="101">
        <f t="shared" si="1843"/>
        <v>0</v>
      </c>
      <c r="U2065" s="194">
        <v>1</v>
      </c>
      <c r="V2065" s="99">
        <v>1</v>
      </c>
      <c r="W2065" s="98">
        <v>0</v>
      </c>
      <c r="X2065" s="98">
        <v>0</v>
      </c>
      <c r="Y2065" s="101">
        <f t="shared" si="1846"/>
        <v>0</v>
      </c>
      <c r="Z2065" s="101">
        <v>1</v>
      </c>
      <c r="AA2065" s="194">
        <v>0</v>
      </c>
      <c r="AB2065" s="99">
        <v>1</v>
      </c>
      <c r="AC2065" s="98">
        <v>0</v>
      </c>
      <c r="AD2065" s="98">
        <v>0</v>
      </c>
      <c r="AE2065" s="101">
        <f t="shared" si="1844"/>
        <v>0</v>
      </c>
      <c r="AF2065" s="100">
        <v>0</v>
      </c>
      <c r="AG2065" s="98">
        <v>0</v>
      </c>
      <c r="AH2065" s="99">
        <f t="shared" si="1845"/>
        <v>0</v>
      </c>
      <c r="AI2065" s="101">
        <v>1</v>
      </c>
      <c r="AJ2065" s="106"/>
    </row>
    <row r="2066" spans="2:36" s="35" customFormat="1" ht="17.100000000000001" customHeight="1">
      <c r="B2066" s="105"/>
      <c r="C2066" s="54"/>
      <c r="D2066" s="96"/>
      <c r="E2066" s="111"/>
      <c r="F2066" s="112"/>
      <c r="G2066" s="113"/>
      <c r="H2066" s="194">
        <v>1</v>
      </c>
      <c r="I2066" s="98">
        <v>0</v>
      </c>
      <c r="J2066" s="98">
        <v>0</v>
      </c>
      <c r="K2066" s="101">
        <f t="shared" si="1840"/>
        <v>0</v>
      </c>
      <c r="L2066" s="100">
        <v>0</v>
      </c>
      <c r="M2066" s="98">
        <v>0</v>
      </c>
      <c r="N2066" s="101">
        <f t="shared" si="1841"/>
        <v>0</v>
      </c>
      <c r="O2066" s="100">
        <v>0</v>
      </c>
      <c r="P2066" s="98">
        <v>0</v>
      </c>
      <c r="Q2066" s="101">
        <f t="shared" si="1842"/>
        <v>0</v>
      </c>
      <c r="R2066" s="100">
        <v>0</v>
      </c>
      <c r="S2066" s="98">
        <v>0</v>
      </c>
      <c r="T2066" s="101">
        <f t="shared" si="1843"/>
        <v>0</v>
      </c>
      <c r="U2066" s="194">
        <v>1</v>
      </c>
      <c r="V2066" s="99">
        <v>1</v>
      </c>
      <c r="W2066" s="98">
        <v>0</v>
      </c>
      <c r="X2066" s="98">
        <v>0</v>
      </c>
      <c r="Y2066" s="101">
        <f t="shared" si="1846"/>
        <v>0</v>
      </c>
      <c r="Z2066" s="101">
        <v>1</v>
      </c>
      <c r="AA2066" s="194">
        <v>0</v>
      </c>
      <c r="AB2066" s="99">
        <v>1</v>
      </c>
      <c r="AC2066" s="98">
        <v>0</v>
      </c>
      <c r="AD2066" s="98">
        <v>0</v>
      </c>
      <c r="AE2066" s="101">
        <f t="shared" si="1844"/>
        <v>0</v>
      </c>
      <c r="AF2066" s="100">
        <v>0</v>
      </c>
      <c r="AG2066" s="98">
        <v>0</v>
      </c>
      <c r="AH2066" s="99">
        <f t="shared" si="1845"/>
        <v>0</v>
      </c>
      <c r="AI2066" s="101">
        <v>1</v>
      </c>
      <c r="AJ2066" s="106"/>
    </row>
    <row r="2067" spans="2:36" s="35" customFormat="1" ht="17.100000000000001" customHeight="1">
      <c r="B2067" s="105"/>
      <c r="C2067" s="54"/>
      <c r="D2067" s="96"/>
      <c r="E2067" s="111"/>
      <c r="F2067" s="112"/>
      <c r="G2067" s="113"/>
      <c r="H2067" s="194">
        <v>1</v>
      </c>
      <c r="I2067" s="98">
        <v>0</v>
      </c>
      <c r="J2067" s="98">
        <v>0</v>
      </c>
      <c r="K2067" s="101">
        <f t="shared" si="1840"/>
        <v>0</v>
      </c>
      <c r="L2067" s="100">
        <v>0</v>
      </c>
      <c r="M2067" s="98">
        <v>0</v>
      </c>
      <c r="N2067" s="101">
        <f t="shared" si="1841"/>
        <v>0</v>
      </c>
      <c r="O2067" s="100">
        <v>0</v>
      </c>
      <c r="P2067" s="98">
        <v>0</v>
      </c>
      <c r="Q2067" s="101">
        <f t="shared" si="1842"/>
        <v>0</v>
      </c>
      <c r="R2067" s="100">
        <v>0</v>
      </c>
      <c r="S2067" s="98">
        <v>0</v>
      </c>
      <c r="T2067" s="101">
        <f t="shared" si="1843"/>
        <v>0</v>
      </c>
      <c r="U2067" s="194">
        <v>1</v>
      </c>
      <c r="V2067" s="99">
        <v>1</v>
      </c>
      <c r="W2067" s="98">
        <v>0</v>
      </c>
      <c r="X2067" s="98">
        <v>0</v>
      </c>
      <c r="Y2067" s="101">
        <f t="shared" si="1846"/>
        <v>0</v>
      </c>
      <c r="Z2067" s="101">
        <v>1</v>
      </c>
      <c r="AA2067" s="194">
        <v>0</v>
      </c>
      <c r="AB2067" s="99">
        <v>1</v>
      </c>
      <c r="AC2067" s="98">
        <v>0</v>
      </c>
      <c r="AD2067" s="98">
        <v>0</v>
      </c>
      <c r="AE2067" s="101">
        <f t="shared" si="1844"/>
        <v>0</v>
      </c>
      <c r="AF2067" s="100">
        <v>0</v>
      </c>
      <c r="AG2067" s="98">
        <v>0</v>
      </c>
      <c r="AH2067" s="99">
        <f t="shared" si="1845"/>
        <v>0</v>
      </c>
      <c r="AI2067" s="101">
        <v>1</v>
      </c>
      <c r="AJ2067" s="106"/>
    </row>
    <row r="2068" spans="2:36" s="126" customFormat="1" ht="17.100000000000001" customHeight="1">
      <c r="B2068" s="118"/>
      <c r="C2068" s="119"/>
      <c r="D2068" s="120"/>
      <c r="E2068" s="121"/>
      <c r="F2068" s="122"/>
      <c r="G2068" s="123"/>
      <c r="H2068" s="194">
        <v>1</v>
      </c>
      <c r="I2068" s="430" t="s">
        <v>201</v>
      </c>
      <c r="J2068" s="430"/>
      <c r="K2068" s="124">
        <f>SUM(K2061:K2067)</f>
        <v>0</v>
      </c>
      <c r="L2068" s="401" t="s">
        <v>201</v>
      </c>
      <c r="M2068" s="402"/>
      <c r="N2068" s="124">
        <f>SUM(N2061:N2067)</f>
        <v>0</v>
      </c>
      <c r="O2068" s="401" t="s">
        <v>201</v>
      </c>
      <c r="P2068" s="402"/>
      <c r="Q2068" s="124">
        <f>SUM(Q2061:Q2067)</f>
        <v>0</v>
      </c>
      <c r="R2068" s="401" t="s">
        <v>201</v>
      </c>
      <c r="S2068" s="402"/>
      <c r="T2068" s="124">
        <f>SUM(T2061:T2067)</f>
        <v>0</v>
      </c>
      <c r="U2068" s="194">
        <v>1</v>
      </c>
      <c r="V2068" s="99">
        <v>1</v>
      </c>
      <c r="W2068" s="430" t="s">
        <v>201</v>
      </c>
      <c r="X2068" s="430"/>
      <c r="Y2068" s="124">
        <f>SUM(Y2061:Y2067)</f>
        <v>0</v>
      </c>
      <c r="Z2068" s="101">
        <v>1</v>
      </c>
      <c r="AA2068" s="194">
        <v>0</v>
      </c>
      <c r="AB2068" s="99">
        <v>1</v>
      </c>
      <c r="AC2068" s="430" t="s">
        <v>201</v>
      </c>
      <c r="AD2068" s="430"/>
      <c r="AE2068" s="124">
        <f>SUM(AE2061:AE2067)</f>
        <v>0</v>
      </c>
      <c r="AF2068" s="431" t="s">
        <v>201</v>
      </c>
      <c r="AG2068" s="430"/>
      <c r="AH2068" s="143">
        <f>SUM(AH2061:AH2067)</f>
        <v>0</v>
      </c>
      <c r="AI2068" s="101">
        <v>1</v>
      </c>
      <c r="AJ2068" s="125"/>
    </row>
    <row r="2069" spans="2:36" s="35" customFormat="1" ht="16.8" customHeight="1">
      <c r="B2069" s="105"/>
      <c r="C2069" s="54">
        <f>'3. Rekap Back Up Non Aspal X'!C277</f>
        <v>25600</v>
      </c>
      <c r="D2069" s="96">
        <f>'3. Rekap Back Up Non Aspal X'!D277</f>
        <v>25700</v>
      </c>
      <c r="E2069" s="111">
        <f>'3. Rekap Back Up Non Aspal X'!E277</f>
        <v>4</v>
      </c>
      <c r="F2069" s="112">
        <f>(100/((D2069-C2069)*E2069))*((K2076*0.05)+(N2076*0.05)+(Q2076*0.05)+(T2076)+(Y2076)+(AE2076*1.5)+(AH2076*1))</f>
        <v>0</v>
      </c>
      <c r="G2069" s="113" t="str">
        <f>IF(F2069&lt;=25,"RB",IF(F2069&lt;=75,"RB",IF(F2069&lt;=100,"RB","RB")))</f>
        <v>RB</v>
      </c>
      <c r="H2069" s="194">
        <v>1</v>
      </c>
      <c r="I2069" s="98">
        <v>0</v>
      </c>
      <c r="J2069" s="98">
        <v>0</v>
      </c>
      <c r="K2069" s="101">
        <f t="shared" ref="K2069:K2075" si="1847">I2069*J2069</f>
        <v>0</v>
      </c>
      <c r="L2069" s="98">
        <v>0</v>
      </c>
      <c r="M2069" s="98">
        <v>0</v>
      </c>
      <c r="N2069" s="101">
        <f t="shared" ref="N2069:N2075" si="1848">L2069*M2069</f>
        <v>0</v>
      </c>
      <c r="O2069" s="98">
        <v>0</v>
      </c>
      <c r="P2069" s="98">
        <v>0</v>
      </c>
      <c r="Q2069" s="101">
        <f t="shared" ref="Q2069:Q2075" si="1849">O2069*P2069</f>
        <v>0</v>
      </c>
      <c r="R2069" s="98">
        <v>0</v>
      </c>
      <c r="S2069" s="98">
        <v>0</v>
      </c>
      <c r="T2069" s="101">
        <f t="shared" ref="T2069:T2075" si="1850">R2069*S2069</f>
        <v>0</v>
      </c>
      <c r="U2069" s="194">
        <v>1</v>
      </c>
      <c r="V2069" s="99">
        <v>1</v>
      </c>
      <c r="W2069" s="98">
        <v>0</v>
      </c>
      <c r="X2069" s="98">
        <v>0</v>
      </c>
      <c r="Y2069" s="101">
        <f>W2069*X2069</f>
        <v>0</v>
      </c>
      <c r="Z2069" s="101">
        <v>1</v>
      </c>
      <c r="AA2069" s="194">
        <v>0</v>
      </c>
      <c r="AB2069" s="99">
        <v>1</v>
      </c>
      <c r="AC2069" s="98">
        <v>0</v>
      </c>
      <c r="AD2069" s="98">
        <v>0</v>
      </c>
      <c r="AE2069" s="101">
        <f t="shared" ref="AE2069:AE2075" si="1851">AC2069*AD2069</f>
        <v>0</v>
      </c>
      <c r="AF2069" s="98">
        <v>0</v>
      </c>
      <c r="AG2069" s="98">
        <v>3</v>
      </c>
      <c r="AH2069" s="99">
        <f t="shared" ref="AH2069:AH2075" si="1852">AF2069*AG2069</f>
        <v>0</v>
      </c>
      <c r="AI2069" s="101">
        <v>1</v>
      </c>
      <c r="AJ2069" s="106"/>
    </row>
    <row r="2070" spans="2:36" s="35" customFormat="1" ht="17.100000000000001" customHeight="1">
      <c r="B2070" s="105"/>
      <c r="C2070" s="54"/>
      <c r="D2070" s="96"/>
      <c r="E2070" s="111"/>
      <c r="F2070" s="112"/>
      <c r="G2070" s="113"/>
      <c r="H2070" s="194">
        <v>1</v>
      </c>
      <c r="I2070" s="98">
        <v>0</v>
      </c>
      <c r="J2070" s="98">
        <v>0</v>
      </c>
      <c r="K2070" s="101">
        <f t="shared" si="1847"/>
        <v>0</v>
      </c>
      <c r="L2070" s="100">
        <v>0</v>
      </c>
      <c r="M2070" s="98">
        <v>0</v>
      </c>
      <c r="N2070" s="101">
        <f t="shared" si="1848"/>
        <v>0</v>
      </c>
      <c r="O2070" s="100">
        <v>0</v>
      </c>
      <c r="P2070" s="98">
        <v>0</v>
      </c>
      <c r="Q2070" s="101">
        <f t="shared" si="1849"/>
        <v>0</v>
      </c>
      <c r="R2070" s="100">
        <v>0</v>
      </c>
      <c r="S2070" s="98">
        <v>0</v>
      </c>
      <c r="T2070" s="101">
        <f t="shared" si="1850"/>
        <v>0</v>
      </c>
      <c r="U2070" s="194">
        <v>1</v>
      </c>
      <c r="V2070" s="99">
        <v>1</v>
      </c>
      <c r="W2070" s="98">
        <v>0</v>
      </c>
      <c r="X2070" s="98">
        <v>0</v>
      </c>
      <c r="Y2070" s="101">
        <f t="shared" ref="Y2070:Y2075" si="1853">W2070*X2070</f>
        <v>0</v>
      </c>
      <c r="Z2070" s="101">
        <v>1</v>
      </c>
      <c r="AA2070" s="194">
        <v>0</v>
      </c>
      <c r="AB2070" s="99">
        <v>1</v>
      </c>
      <c r="AC2070" s="98">
        <v>0</v>
      </c>
      <c r="AD2070" s="98">
        <v>0</v>
      </c>
      <c r="AE2070" s="101">
        <f t="shared" si="1851"/>
        <v>0</v>
      </c>
      <c r="AF2070" s="100">
        <v>0</v>
      </c>
      <c r="AG2070" s="98">
        <v>0</v>
      </c>
      <c r="AH2070" s="99">
        <f t="shared" si="1852"/>
        <v>0</v>
      </c>
      <c r="AI2070" s="101">
        <v>1</v>
      </c>
      <c r="AJ2070" s="106"/>
    </row>
    <row r="2071" spans="2:36" s="35" customFormat="1" ht="17.100000000000001" customHeight="1">
      <c r="B2071" s="105"/>
      <c r="C2071" s="54"/>
      <c r="D2071" s="96"/>
      <c r="E2071" s="111"/>
      <c r="F2071" s="112"/>
      <c r="G2071" s="113"/>
      <c r="H2071" s="194">
        <v>1</v>
      </c>
      <c r="I2071" s="98">
        <v>0</v>
      </c>
      <c r="J2071" s="98">
        <v>0</v>
      </c>
      <c r="K2071" s="101">
        <f t="shared" si="1847"/>
        <v>0</v>
      </c>
      <c r="L2071" s="100">
        <v>0</v>
      </c>
      <c r="M2071" s="98">
        <v>0</v>
      </c>
      <c r="N2071" s="101">
        <f t="shared" si="1848"/>
        <v>0</v>
      </c>
      <c r="O2071" s="100">
        <v>0</v>
      </c>
      <c r="P2071" s="98">
        <v>0</v>
      </c>
      <c r="Q2071" s="101">
        <f t="shared" si="1849"/>
        <v>0</v>
      </c>
      <c r="R2071" s="100">
        <v>0</v>
      </c>
      <c r="S2071" s="98">
        <v>0</v>
      </c>
      <c r="T2071" s="101">
        <f t="shared" si="1850"/>
        <v>0</v>
      </c>
      <c r="U2071" s="194">
        <v>1</v>
      </c>
      <c r="V2071" s="99">
        <v>1</v>
      </c>
      <c r="W2071" s="98">
        <v>0</v>
      </c>
      <c r="X2071" s="98">
        <v>0</v>
      </c>
      <c r="Y2071" s="101">
        <f t="shared" si="1853"/>
        <v>0</v>
      </c>
      <c r="Z2071" s="101">
        <v>1</v>
      </c>
      <c r="AA2071" s="194">
        <v>0</v>
      </c>
      <c r="AB2071" s="99">
        <v>1</v>
      </c>
      <c r="AC2071" s="98">
        <v>0</v>
      </c>
      <c r="AD2071" s="98">
        <v>0</v>
      </c>
      <c r="AE2071" s="101">
        <f t="shared" si="1851"/>
        <v>0</v>
      </c>
      <c r="AF2071" s="100">
        <v>0</v>
      </c>
      <c r="AG2071" s="98">
        <v>0</v>
      </c>
      <c r="AH2071" s="99">
        <f t="shared" si="1852"/>
        <v>0</v>
      </c>
      <c r="AI2071" s="101">
        <v>1</v>
      </c>
      <c r="AJ2071" s="106"/>
    </row>
    <row r="2072" spans="2:36" s="35" customFormat="1" ht="17.100000000000001" customHeight="1">
      <c r="B2072" s="105"/>
      <c r="C2072" s="54"/>
      <c r="D2072" s="96"/>
      <c r="E2072" s="111"/>
      <c r="F2072" s="112"/>
      <c r="G2072" s="113"/>
      <c r="H2072" s="194">
        <v>1</v>
      </c>
      <c r="I2072" s="98">
        <v>0</v>
      </c>
      <c r="J2072" s="98">
        <v>0</v>
      </c>
      <c r="K2072" s="101">
        <f t="shared" si="1847"/>
        <v>0</v>
      </c>
      <c r="L2072" s="100">
        <v>0</v>
      </c>
      <c r="M2072" s="98">
        <v>0</v>
      </c>
      <c r="N2072" s="101">
        <f t="shared" si="1848"/>
        <v>0</v>
      </c>
      <c r="O2072" s="100">
        <v>0</v>
      </c>
      <c r="P2072" s="98">
        <v>0</v>
      </c>
      <c r="Q2072" s="101">
        <f t="shared" si="1849"/>
        <v>0</v>
      </c>
      <c r="R2072" s="100">
        <v>0</v>
      </c>
      <c r="S2072" s="98">
        <v>0</v>
      </c>
      <c r="T2072" s="101">
        <f t="shared" si="1850"/>
        <v>0</v>
      </c>
      <c r="U2072" s="194">
        <v>1</v>
      </c>
      <c r="V2072" s="99">
        <v>1</v>
      </c>
      <c r="W2072" s="98">
        <v>0</v>
      </c>
      <c r="X2072" s="98">
        <v>0</v>
      </c>
      <c r="Y2072" s="101">
        <f t="shared" si="1853"/>
        <v>0</v>
      </c>
      <c r="Z2072" s="101">
        <v>1</v>
      </c>
      <c r="AA2072" s="194">
        <v>0</v>
      </c>
      <c r="AB2072" s="99">
        <v>1</v>
      </c>
      <c r="AC2072" s="98">
        <v>0</v>
      </c>
      <c r="AD2072" s="98">
        <v>0</v>
      </c>
      <c r="AE2072" s="101">
        <f t="shared" si="1851"/>
        <v>0</v>
      </c>
      <c r="AF2072" s="100">
        <v>0</v>
      </c>
      <c r="AG2072" s="98">
        <v>0</v>
      </c>
      <c r="AH2072" s="99">
        <f t="shared" si="1852"/>
        <v>0</v>
      </c>
      <c r="AI2072" s="101">
        <v>1</v>
      </c>
      <c r="AJ2072" s="106"/>
    </row>
    <row r="2073" spans="2:36" s="35" customFormat="1" ht="17.100000000000001" customHeight="1">
      <c r="B2073" s="105"/>
      <c r="C2073" s="54"/>
      <c r="D2073" s="96"/>
      <c r="E2073" s="111"/>
      <c r="F2073" s="112"/>
      <c r="G2073" s="113"/>
      <c r="H2073" s="194">
        <v>1</v>
      </c>
      <c r="I2073" s="98">
        <v>0</v>
      </c>
      <c r="J2073" s="98">
        <v>0</v>
      </c>
      <c r="K2073" s="101">
        <f t="shared" si="1847"/>
        <v>0</v>
      </c>
      <c r="L2073" s="100">
        <v>0</v>
      </c>
      <c r="M2073" s="98">
        <v>0</v>
      </c>
      <c r="N2073" s="101">
        <f t="shared" si="1848"/>
        <v>0</v>
      </c>
      <c r="O2073" s="100">
        <v>0</v>
      </c>
      <c r="P2073" s="98">
        <v>0</v>
      </c>
      <c r="Q2073" s="101">
        <f t="shared" si="1849"/>
        <v>0</v>
      </c>
      <c r="R2073" s="100">
        <v>0</v>
      </c>
      <c r="S2073" s="98">
        <v>0</v>
      </c>
      <c r="T2073" s="101">
        <f t="shared" si="1850"/>
        <v>0</v>
      </c>
      <c r="U2073" s="194">
        <v>1</v>
      </c>
      <c r="V2073" s="99">
        <v>1</v>
      </c>
      <c r="W2073" s="98">
        <v>0</v>
      </c>
      <c r="X2073" s="98">
        <v>0</v>
      </c>
      <c r="Y2073" s="101">
        <f t="shared" si="1853"/>
        <v>0</v>
      </c>
      <c r="Z2073" s="101">
        <v>1</v>
      </c>
      <c r="AA2073" s="194">
        <v>0</v>
      </c>
      <c r="AB2073" s="99">
        <v>1</v>
      </c>
      <c r="AC2073" s="98">
        <v>0</v>
      </c>
      <c r="AD2073" s="98">
        <v>0</v>
      </c>
      <c r="AE2073" s="101">
        <f t="shared" si="1851"/>
        <v>0</v>
      </c>
      <c r="AF2073" s="100">
        <v>0</v>
      </c>
      <c r="AG2073" s="98">
        <v>0</v>
      </c>
      <c r="AH2073" s="99">
        <f t="shared" si="1852"/>
        <v>0</v>
      </c>
      <c r="AI2073" s="101">
        <v>1</v>
      </c>
      <c r="AJ2073" s="106"/>
    </row>
    <row r="2074" spans="2:36" s="35" customFormat="1" ht="17.100000000000001" customHeight="1">
      <c r="B2074" s="105"/>
      <c r="C2074" s="54"/>
      <c r="D2074" s="96"/>
      <c r="E2074" s="111"/>
      <c r="F2074" s="112"/>
      <c r="G2074" s="113"/>
      <c r="H2074" s="194">
        <v>1</v>
      </c>
      <c r="I2074" s="98">
        <v>0</v>
      </c>
      <c r="J2074" s="98">
        <v>0</v>
      </c>
      <c r="K2074" s="101">
        <f t="shared" si="1847"/>
        <v>0</v>
      </c>
      <c r="L2074" s="100">
        <v>0</v>
      </c>
      <c r="M2074" s="98">
        <v>0</v>
      </c>
      <c r="N2074" s="101">
        <f t="shared" si="1848"/>
        <v>0</v>
      </c>
      <c r="O2074" s="100">
        <v>0</v>
      </c>
      <c r="P2074" s="98">
        <v>0</v>
      </c>
      <c r="Q2074" s="101">
        <f t="shared" si="1849"/>
        <v>0</v>
      </c>
      <c r="R2074" s="100">
        <v>0</v>
      </c>
      <c r="S2074" s="98">
        <v>0</v>
      </c>
      <c r="T2074" s="101">
        <f t="shared" si="1850"/>
        <v>0</v>
      </c>
      <c r="U2074" s="194">
        <v>1</v>
      </c>
      <c r="V2074" s="99">
        <v>1</v>
      </c>
      <c r="W2074" s="98">
        <v>0</v>
      </c>
      <c r="X2074" s="98">
        <v>0</v>
      </c>
      <c r="Y2074" s="101">
        <f t="shared" si="1853"/>
        <v>0</v>
      </c>
      <c r="Z2074" s="101">
        <v>1</v>
      </c>
      <c r="AA2074" s="194">
        <v>0</v>
      </c>
      <c r="AB2074" s="99">
        <v>1</v>
      </c>
      <c r="AC2074" s="98">
        <v>0</v>
      </c>
      <c r="AD2074" s="98">
        <v>0</v>
      </c>
      <c r="AE2074" s="101">
        <f t="shared" si="1851"/>
        <v>0</v>
      </c>
      <c r="AF2074" s="100">
        <v>0</v>
      </c>
      <c r="AG2074" s="98">
        <v>0</v>
      </c>
      <c r="AH2074" s="99">
        <f t="shared" si="1852"/>
        <v>0</v>
      </c>
      <c r="AI2074" s="101">
        <v>1</v>
      </c>
      <c r="AJ2074" s="106"/>
    </row>
    <row r="2075" spans="2:36" s="35" customFormat="1" ht="17.100000000000001" customHeight="1">
      <c r="B2075" s="105"/>
      <c r="C2075" s="54"/>
      <c r="D2075" s="96"/>
      <c r="E2075" s="111"/>
      <c r="F2075" s="112"/>
      <c r="G2075" s="113"/>
      <c r="H2075" s="194">
        <v>1</v>
      </c>
      <c r="I2075" s="98">
        <v>0</v>
      </c>
      <c r="J2075" s="98">
        <v>0</v>
      </c>
      <c r="K2075" s="101">
        <f t="shared" si="1847"/>
        <v>0</v>
      </c>
      <c r="L2075" s="100">
        <v>0</v>
      </c>
      <c r="M2075" s="98">
        <v>0</v>
      </c>
      <c r="N2075" s="101">
        <f t="shared" si="1848"/>
        <v>0</v>
      </c>
      <c r="O2075" s="100">
        <v>0</v>
      </c>
      <c r="P2075" s="98">
        <v>0</v>
      </c>
      <c r="Q2075" s="101">
        <f t="shared" si="1849"/>
        <v>0</v>
      </c>
      <c r="R2075" s="100">
        <v>0</v>
      </c>
      <c r="S2075" s="98">
        <v>0</v>
      </c>
      <c r="T2075" s="101">
        <f t="shared" si="1850"/>
        <v>0</v>
      </c>
      <c r="U2075" s="194">
        <v>1</v>
      </c>
      <c r="V2075" s="99">
        <v>1</v>
      </c>
      <c r="W2075" s="98">
        <v>0</v>
      </c>
      <c r="X2075" s="98">
        <v>0</v>
      </c>
      <c r="Y2075" s="101">
        <f t="shared" si="1853"/>
        <v>0</v>
      </c>
      <c r="Z2075" s="101">
        <v>1</v>
      </c>
      <c r="AA2075" s="194">
        <v>0</v>
      </c>
      <c r="AB2075" s="99">
        <v>1</v>
      </c>
      <c r="AC2075" s="98">
        <v>0</v>
      </c>
      <c r="AD2075" s="98">
        <v>0</v>
      </c>
      <c r="AE2075" s="101">
        <f t="shared" si="1851"/>
        <v>0</v>
      </c>
      <c r="AF2075" s="100">
        <v>0</v>
      </c>
      <c r="AG2075" s="98">
        <v>0</v>
      </c>
      <c r="AH2075" s="99">
        <f t="shared" si="1852"/>
        <v>0</v>
      </c>
      <c r="AI2075" s="101">
        <v>1</v>
      </c>
      <c r="AJ2075" s="106"/>
    </row>
    <row r="2076" spans="2:36" s="126" customFormat="1" ht="17.100000000000001" customHeight="1">
      <c r="B2076" s="118"/>
      <c r="C2076" s="119"/>
      <c r="D2076" s="120"/>
      <c r="E2076" s="121"/>
      <c r="F2076" s="122"/>
      <c r="G2076" s="123"/>
      <c r="H2076" s="194">
        <v>1</v>
      </c>
      <c r="I2076" s="430" t="s">
        <v>201</v>
      </c>
      <c r="J2076" s="430"/>
      <c r="K2076" s="124">
        <f>SUM(K2069:K2075)</f>
        <v>0</v>
      </c>
      <c r="L2076" s="401" t="s">
        <v>201</v>
      </c>
      <c r="M2076" s="402"/>
      <c r="N2076" s="124">
        <f>SUM(N2069:N2075)</f>
        <v>0</v>
      </c>
      <c r="O2076" s="401" t="s">
        <v>201</v>
      </c>
      <c r="P2076" s="402"/>
      <c r="Q2076" s="124">
        <f>SUM(Q2069:Q2075)</f>
        <v>0</v>
      </c>
      <c r="R2076" s="401" t="s">
        <v>201</v>
      </c>
      <c r="S2076" s="402"/>
      <c r="T2076" s="124">
        <f>SUM(T2069:T2075)</f>
        <v>0</v>
      </c>
      <c r="U2076" s="194">
        <v>1</v>
      </c>
      <c r="V2076" s="99">
        <v>1</v>
      </c>
      <c r="W2076" s="430" t="s">
        <v>201</v>
      </c>
      <c r="X2076" s="430"/>
      <c r="Y2076" s="124">
        <f>SUM(Y2069:Y2075)</f>
        <v>0</v>
      </c>
      <c r="Z2076" s="101">
        <v>1</v>
      </c>
      <c r="AA2076" s="194">
        <v>0</v>
      </c>
      <c r="AB2076" s="99">
        <v>1</v>
      </c>
      <c r="AC2076" s="430" t="s">
        <v>201</v>
      </c>
      <c r="AD2076" s="430"/>
      <c r="AE2076" s="124">
        <f>SUM(AE2069:AE2075)</f>
        <v>0</v>
      </c>
      <c r="AF2076" s="431" t="s">
        <v>201</v>
      </c>
      <c r="AG2076" s="430"/>
      <c r="AH2076" s="143">
        <f>SUM(AH2069:AH2075)</f>
        <v>0</v>
      </c>
      <c r="AI2076" s="101">
        <v>1</v>
      </c>
      <c r="AJ2076" s="125"/>
    </row>
    <row r="2077" spans="2:36" s="35" customFormat="1" ht="16.8" customHeight="1">
      <c r="B2077" s="105"/>
      <c r="C2077" s="54">
        <f>'3. Rekap Back Up Non Aspal X'!C278</f>
        <v>25700</v>
      </c>
      <c r="D2077" s="96">
        <f>'3. Rekap Back Up Non Aspal X'!D278</f>
        <v>25800</v>
      </c>
      <c r="E2077" s="111">
        <f>'3. Rekap Back Up Non Aspal X'!E278</f>
        <v>4</v>
      </c>
      <c r="F2077" s="112">
        <f>(100/((D2077-C2077)*E2077))*((K2084*0.05)+(N2084*0.05)+(Q2084*0.05)+(T2084)+(Y2084)+(AE2084*1.5)+(AH2084*1))</f>
        <v>0</v>
      </c>
      <c r="G2077" s="113" t="str">
        <f>IF(F2077&lt;=25,"RB",IF(F2077&lt;=75,"RB",IF(F2077&lt;=100,"RB","RB")))</f>
        <v>RB</v>
      </c>
      <c r="H2077" s="194">
        <v>1</v>
      </c>
      <c r="I2077" s="98">
        <v>0</v>
      </c>
      <c r="J2077" s="98">
        <v>0</v>
      </c>
      <c r="K2077" s="101">
        <f t="shared" ref="K2077:K2083" si="1854">I2077*J2077</f>
        <v>0</v>
      </c>
      <c r="L2077" s="98">
        <v>0</v>
      </c>
      <c r="M2077" s="98">
        <v>0</v>
      </c>
      <c r="N2077" s="101">
        <f t="shared" ref="N2077:N2083" si="1855">L2077*M2077</f>
        <v>0</v>
      </c>
      <c r="O2077" s="98">
        <v>0</v>
      </c>
      <c r="P2077" s="98">
        <v>0</v>
      </c>
      <c r="Q2077" s="101">
        <f t="shared" ref="Q2077:Q2083" si="1856">O2077*P2077</f>
        <v>0</v>
      </c>
      <c r="R2077" s="98">
        <v>0</v>
      </c>
      <c r="S2077" s="98">
        <v>0</v>
      </c>
      <c r="T2077" s="101">
        <f t="shared" ref="T2077:T2083" si="1857">R2077*S2077</f>
        <v>0</v>
      </c>
      <c r="U2077" s="194">
        <v>1</v>
      </c>
      <c r="V2077" s="99">
        <v>1</v>
      </c>
      <c r="W2077" s="98">
        <v>0</v>
      </c>
      <c r="X2077" s="98">
        <v>0</v>
      </c>
      <c r="Y2077" s="101">
        <f>W2077*X2077</f>
        <v>0</v>
      </c>
      <c r="Z2077" s="101">
        <v>1</v>
      </c>
      <c r="AA2077" s="194">
        <v>0</v>
      </c>
      <c r="AB2077" s="99">
        <v>1</v>
      </c>
      <c r="AC2077" s="98">
        <v>0</v>
      </c>
      <c r="AD2077" s="98">
        <v>0</v>
      </c>
      <c r="AE2077" s="101">
        <f t="shared" ref="AE2077:AE2083" si="1858">AC2077*AD2077</f>
        <v>0</v>
      </c>
      <c r="AF2077" s="98">
        <v>0</v>
      </c>
      <c r="AG2077" s="98">
        <v>3</v>
      </c>
      <c r="AH2077" s="99">
        <f t="shared" ref="AH2077:AH2083" si="1859">AF2077*AG2077</f>
        <v>0</v>
      </c>
      <c r="AI2077" s="101">
        <v>1</v>
      </c>
      <c r="AJ2077" s="106"/>
    </row>
    <row r="2078" spans="2:36" s="35" customFormat="1" ht="17.100000000000001" customHeight="1">
      <c r="B2078" s="105"/>
      <c r="C2078" s="54"/>
      <c r="D2078" s="96"/>
      <c r="E2078" s="111"/>
      <c r="F2078" s="112"/>
      <c r="G2078" s="113"/>
      <c r="H2078" s="194">
        <v>1</v>
      </c>
      <c r="I2078" s="98">
        <v>0</v>
      </c>
      <c r="J2078" s="98">
        <v>0</v>
      </c>
      <c r="K2078" s="101">
        <f t="shared" si="1854"/>
        <v>0</v>
      </c>
      <c r="L2078" s="100">
        <v>0</v>
      </c>
      <c r="M2078" s="98">
        <v>0</v>
      </c>
      <c r="N2078" s="101">
        <f t="shared" si="1855"/>
        <v>0</v>
      </c>
      <c r="O2078" s="100">
        <v>0</v>
      </c>
      <c r="P2078" s="98">
        <v>0</v>
      </c>
      <c r="Q2078" s="101">
        <f t="shared" si="1856"/>
        <v>0</v>
      </c>
      <c r="R2078" s="100">
        <v>0</v>
      </c>
      <c r="S2078" s="98">
        <v>0</v>
      </c>
      <c r="T2078" s="101">
        <f t="shared" si="1857"/>
        <v>0</v>
      </c>
      <c r="U2078" s="194">
        <v>1</v>
      </c>
      <c r="V2078" s="99">
        <v>1</v>
      </c>
      <c r="W2078" s="98">
        <v>0</v>
      </c>
      <c r="X2078" s="98">
        <v>0</v>
      </c>
      <c r="Y2078" s="101">
        <f t="shared" ref="Y2078:Y2083" si="1860">W2078*X2078</f>
        <v>0</v>
      </c>
      <c r="Z2078" s="101">
        <v>1</v>
      </c>
      <c r="AA2078" s="194">
        <v>0</v>
      </c>
      <c r="AB2078" s="99">
        <v>1</v>
      </c>
      <c r="AC2078" s="98">
        <v>0</v>
      </c>
      <c r="AD2078" s="98">
        <v>0</v>
      </c>
      <c r="AE2078" s="101">
        <f t="shared" si="1858"/>
        <v>0</v>
      </c>
      <c r="AF2078" s="100">
        <v>0</v>
      </c>
      <c r="AG2078" s="98">
        <v>0</v>
      </c>
      <c r="AH2078" s="99">
        <f t="shared" si="1859"/>
        <v>0</v>
      </c>
      <c r="AI2078" s="101">
        <v>1</v>
      </c>
      <c r="AJ2078" s="106"/>
    </row>
    <row r="2079" spans="2:36" s="35" customFormat="1" ht="17.100000000000001" customHeight="1">
      <c r="B2079" s="105"/>
      <c r="C2079" s="54"/>
      <c r="D2079" s="96"/>
      <c r="E2079" s="111"/>
      <c r="F2079" s="112"/>
      <c r="G2079" s="113"/>
      <c r="H2079" s="194">
        <v>1</v>
      </c>
      <c r="I2079" s="98">
        <v>0</v>
      </c>
      <c r="J2079" s="98">
        <v>0</v>
      </c>
      <c r="K2079" s="101">
        <f t="shared" si="1854"/>
        <v>0</v>
      </c>
      <c r="L2079" s="100">
        <v>0</v>
      </c>
      <c r="M2079" s="98">
        <v>0</v>
      </c>
      <c r="N2079" s="101">
        <f t="shared" si="1855"/>
        <v>0</v>
      </c>
      <c r="O2079" s="100">
        <v>0</v>
      </c>
      <c r="P2079" s="98">
        <v>0</v>
      </c>
      <c r="Q2079" s="101">
        <f t="shared" si="1856"/>
        <v>0</v>
      </c>
      <c r="R2079" s="100">
        <v>0</v>
      </c>
      <c r="S2079" s="98">
        <v>0</v>
      </c>
      <c r="T2079" s="101">
        <f t="shared" si="1857"/>
        <v>0</v>
      </c>
      <c r="U2079" s="194">
        <v>1</v>
      </c>
      <c r="V2079" s="99">
        <v>1</v>
      </c>
      <c r="W2079" s="98">
        <v>0</v>
      </c>
      <c r="X2079" s="98">
        <v>0</v>
      </c>
      <c r="Y2079" s="101">
        <f t="shared" si="1860"/>
        <v>0</v>
      </c>
      <c r="Z2079" s="101">
        <v>1</v>
      </c>
      <c r="AA2079" s="194">
        <v>0</v>
      </c>
      <c r="AB2079" s="99">
        <v>1</v>
      </c>
      <c r="AC2079" s="98">
        <v>0</v>
      </c>
      <c r="AD2079" s="98">
        <v>0</v>
      </c>
      <c r="AE2079" s="101">
        <f t="shared" si="1858"/>
        <v>0</v>
      </c>
      <c r="AF2079" s="100">
        <v>0</v>
      </c>
      <c r="AG2079" s="98">
        <v>0</v>
      </c>
      <c r="AH2079" s="99">
        <f t="shared" si="1859"/>
        <v>0</v>
      </c>
      <c r="AI2079" s="101">
        <v>1</v>
      </c>
      <c r="AJ2079" s="106"/>
    </row>
    <row r="2080" spans="2:36" s="35" customFormat="1" ht="17.100000000000001" customHeight="1">
      <c r="B2080" s="105"/>
      <c r="C2080" s="54"/>
      <c r="D2080" s="96"/>
      <c r="E2080" s="111"/>
      <c r="F2080" s="112"/>
      <c r="G2080" s="113"/>
      <c r="H2080" s="194">
        <v>1</v>
      </c>
      <c r="I2080" s="98">
        <v>0</v>
      </c>
      <c r="J2080" s="98">
        <v>0</v>
      </c>
      <c r="K2080" s="101">
        <f t="shared" si="1854"/>
        <v>0</v>
      </c>
      <c r="L2080" s="100">
        <v>0</v>
      </c>
      <c r="M2080" s="98">
        <v>0</v>
      </c>
      <c r="N2080" s="101">
        <f t="shared" si="1855"/>
        <v>0</v>
      </c>
      <c r="O2080" s="100">
        <v>0</v>
      </c>
      <c r="P2080" s="98">
        <v>0</v>
      </c>
      <c r="Q2080" s="101">
        <f t="shared" si="1856"/>
        <v>0</v>
      </c>
      <c r="R2080" s="100">
        <v>0</v>
      </c>
      <c r="S2080" s="98">
        <v>0</v>
      </c>
      <c r="T2080" s="101">
        <f t="shared" si="1857"/>
        <v>0</v>
      </c>
      <c r="U2080" s="194">
        <v>1</v>
      </c>
      <c r="V2080" s="99">
        <v>1</v>
      </c>
      <c r="W2080" s="98">
        <v>0</v>
      </c>
      <c r="X2080" s="98">
        <v>0</v>
      </c>
      <c r="Y2080" s="101">
        <f t="shared" si="1860"/>
        <v>0</v>
      </c>
      <c r="Z2080" s="101">
        <v>1</v>
      </c>
      <c r="AA2080" s="194">
        <v>0</v>
      </c>
      <c r="AB2080" s="99">
        <v>1</v>
      </c>
      <c r="AC2080" s="98">
        <v>0</v>
      </c>
      <c r="AD2080" s="98">
        <v>0</v>
      </c>
      <c r="AE2080" s="101">
        <f t="shared" si="1858"/>
        <v>0</v>
      </c>
      <c r="AF2080" s="100">
        <v>0</v>
      </c>
      <c r="AG2080" s="98">
        <v>0</v>
      </c>
      <c r="AH2080" s="99">
        <f t="shared" si="1859"/>
        <v>0</v>
      </c>
      <c r="AI2080" s="101">
        <v>1</v>
      </c>
      <c r="AJ2080" s="106"/>
    </row>
    <row r="2081" spans="2:36" s="35" customFormat="1" ht="17.100000000000001" customHeight="1">
      <c r="B2081" s="105"/>
      <c r="C2081" s="54"/>
      <c r="D2081" s="96"/>
      <c r="E2081" s="111"/>
      <c r="F2081" s="112"/>
      <c r="G2081" s="113"/>
      <c r="H2081" s="194">
        <v>1</v>
      </c>
      <c r="I2081" s="98">
        <v>0</v>
      </c>
      <c r="J2081" s="98">
        <v>0</v>
      </c>
      <c r="K2081" s="101">
        <f t="shared" si="1854"/>
        <v>0</v>
      </c>
      <c r="L2081" s="100">
        <v>0</v>
      </c>
      <c r="M2081" s="98">
        <v>0</v>
      </c>
      <c r="N2081" s="101">
        <f t="shared" si="1855"/>
        <v>0</v>
      </c>
      <c r="O2081" s="100">
        <v>0</v>
      </c>
      <c r="P2081" s="98">
        <v>0</v>
      </c>
      <c r="Q2081" s="101">
        <f t="shared" si="1856"/>
        <v>0</v>
      </c>
      <c r="R2081" s="100">
        <v>0</v>
      </c>
      <c r="S2081" s="98">
        <v>0</v>
      </c>
      <c r="T2081" s="101">
        <f t="shared" si="1857"/>
        <v>0</v>
      </c>
      <c r="U2081" s="194">
        <v>1</v>
      </c>
      <c r="V2081" s="99">
        <v>1</v>
      </c>
      <c r="W2081" s="98">
        <v>0</v>
      </c>
      <c r="X2081" s="98">
        <v>0</v>
      </c>
      <c r="Y2081" s="101">
        <f t="shared" si="1860"/>
        <v>0</v>
      </c>
      <c r="Z2081" s="101">
        <v>1</v>
      </c>
      <c r="AA2081" s="194">
        <v>0</v>
      </c>
      <c r="AB2081" s="99">
        <v>1</v>
      </c>
      <c r="AC2081" s="98">
        <v>0</v>
      </c>
      <c r="AD2081" s="98">
        <v>0</v>
      </c>
      <c r="AE2081" s="101">
        <f t="shared" si="1858"/>
        <v>0</v>
      </c>
      <c r="AF2081" s="100">
        <v>0</v>
      </c>
      <c r="AG2081" s="98">
        <v>0</v>
      </c>
      <c r="AH2081" s="99">
        <f t="shared" si="1859"/>
        <v>0</v>
      </c>
      <c r="AI2081" s="101">
        <v>1</v>
      </c>
      <c r="AJ2081" s="106"/>
    </row>
    <row r="2082" spans="2:36" s="35" customFormat="1" ht="17.100000000000001" customHeight="1">
      <c r="B2082" s="105"/>
      <c r="C2082" s="54"/>
      <c r="D2082" s="96"/>
      <c r="E2082" s="111"/>
      <c r="F2082" s="112"/>
      <c r="G2082" s="113"/>
      <c r="H2082" s="194">
        <v>1</v>
      </c>
      <c r="I2082" s="98">
        <v>0</v>
      </c>
      <c r="J2082" s="98">
        <v>0</v>
      </c>
      <c r="K2082" s="101">
        <f t="shared" si="1854"/>
        <v>0</v>
      </c>
      <c r="L2082" s="100">
        <v>0</v>
      </c>
      <c r="M2082" s="98">
        <v>0</v>
      </c>
      <c r="N2082" s="101">
        <f t="shared" si="1855"/>
        <v>0</v>
      </c>
      <c r="O2082" s="100">
        <v>0</v>
      </c>
      <c r="P2082" s="98">
        <v>0</v>
      </c>
      <c r="Q2082" s="101">
        <f t="shared" si="1856"/>
        <v>0</v>
      </c>
      <c r="R2082" s="100">
        <v>0</v>
      </c>
      <c r="S2082" s="98">
        <v>0</v>
      </c>
      <c r="T2082" s="101">
        <f t="shared" si="1857"/>
        <v>0</v>
      </c>
      <c r="U2082" s="194">
        <v>1</v>
      </c>
      <c r="V2082" s="99">
        <v>1</v>
      </c>
      <c r="W2082" s="98">
        <v>0</v>
      </c>
      <c r="X2082" s="98">
        <v>0</v>
      </c>
      <c r="Y2082" s="101">
        <f t="shared" si="1860"/>
        <v>0</v>
      </c>
      <c r="Z2082" s="101">
        <v>1</v>
      </c>
      <c r="AA2082" s="194">
        <v>0</v>
      </c>
      <c r="AB2082" s="99">
        <v>1</v>
      </c>
      <c r="AC2082" s="98">
        <v>0</v>
      </c>
      <c r="AD2082" s="98">
        <v>0</v>
      </c>
      <c r="AE2082" s="101">
        <f t="shared" si="1858"/>
        <v>0</v>
      </c>
      <c r="AF2082" s="100">
        <v>0</v>
      </c>
      <c r="AG2082" s="98">
        <v>0</v>
      </c>
      <c r="AH2082" s="99">
        <f t="shared" si="1859"/>
        <v>0</v>
      </c>
      <c r="AI2082" s="101">
        <v>1</v>
      </c>
      <c r="AJ2082" s="106"/>
    </row>
    <row r="2083" spans="2:36" s="35" customFormat="1" ht="17.100000000000001" customHeight="1">
      <c r="B2083" s="105"/>
      <c r="C2083" s="54"/>
      <c r="D2083" s="96"/>
      <c r="E2083" s="111"/>
      <c r="F2083" s="112"/>
      <c r="G2083" s="113"/>
      <c r="H2083" s="194">
        <v>1</v>
      </c>
      <c r="I2083" s="98">
        <v>0</v>
      </c>
      <c r="J2083" s="98">
        <v>0</v>
      </c>
      <c r="K2083" s="101">
        <f t="shared" si="1854"/>
        <v>0</v>
      </c>
      <c r="L2083" s="100">
        <v>0</v>
      </c>
      <c r="M2083" s="98">
        <v>0</v>
      </c>
      <c r="N2083" s="101">
        <f t="shared" si="1855"/>
        <v>0</v>
      </c>
      <c r="O2083" s="100">
        <v>0</v>
      </c>
      <c r="P2083" s="98">
        <v>0</v>
      </c>
      <c r="Q2083" s="101">
        <f t="shared" si="1856"/>
        <v>0</v>
      </c>
      <c r="R2083" s="100">
        <v>0</v>
      </c>
      <c r="S2083" s="98">
        <v>0</v>
      </c>
      <c r="T2083" s="101">
        <f t="shared" si="1857"/>
        <v>0</v>
      </c>
      <c r="U2083" s="194">
        <v>1</v>
      </c>
      <c r="V2083" s="99">
        <v>1</v>
      </c>
      <c r="W2083" s="98">
        <v>0</v>
      </c>
      <c r="X2083" s="98">
        <v>0</v>
      </c>
      <c r="Y2083" s="101">
        <f t="shared" si="1860"/>
        <v>0</v>
      </c>
      <c r="Z2083" s="101">
        <v>1</v>
      </c>
      <c r="AA2083" s="194">
        <v>0</v>
      </c>
      <c r="AB2083" s="99">
        <v>1</v>
      </c>
      <c r="AC2083" s="98">
        <v>0</v>
      </c>
      <c r="AD2083" s="98">
        <v>0</v>
      </c>
      <c r="AE2083" s="101">
        <f t="shared" si="1858"/>
        <v>0</v>
      </c>
      <c r="AF2083" s="100">
        <v>0</v>
      </c>
      <c r="AG2083" s="98">
        <v>0</v>
      </c>
      <c r="AH2083" s="99">
        <f t="shared" si="1859"/>
        <v>0</v>
      </c>
      <c r="AI2083" s="101">
        <v>1</v>
      </c>
      <c r="AJ2083" s="106"/>
    </row>
    <row r="2084" spans="2:36" s="126" customFormat="1" ht="17.100000000000001" customHeight="1" thickBot="1">
      <c r="B2084" s="128"/>
      <c r="C2084" s="154"/>
      <c r="D2084" s="155"/>
      <c r="E2084" s="156"/>
      <c r="F2084" s="129"/>
      <c r="G2084" s="130"/>
      <c r="H2084" s="195">
        <v>1</v>
      </c>
      <c r="I2084" s="432" t="s">
        <v>201</v>
      </c>
      <c r="J2084" s="432"/>
      <c r="K2084" s="131">
        <f>SUM(K2077:K2083)</f>
        <v>0</v>
      </c>
      <c r="L2084" s="403" t="s">
        <v>201</v>
      </c>
      <c r="M2084" s="404"/>
      <c r="N2084" s="131">
        <f>SUM(N2077:N2083)</f>
        <v>0</v>
      </c>
      <c r="O2084" s="403" t="s">
        <v>201</v>
      </c>
      <c r="P2084" s="404"/>
      <c r="Q2084" s="131">
        <f>SUM(Q2077:Q2083)</f>
        <v>0</v>
      </c>
      <c r="R2084" s="403" t="s">
        <v>201</v>
      </c>
      <c r="S2084" s="404"/>
      <c r="T2084" s="131">
        <f>SUM(T2077:T2083)</f>
        <v>0</v>
      </c>
      <c r="U2084" s="195">
        <v>1</v>
      </c>
      <c r="V2084" s="165">
        <v>1</v>
      </c>
      <c r="W2084" s="432" t="s">
        <v>201</v>
      </c>
      <c r="X2084" s="432"/>
      <c r="Y2084" s="131">
        <f>SUM(Y2077:Y2083)</f>
        <v>0</v>
      </c>
      <c r="Z2084" s="133">
        <v>1</v>
      </c>
      <c r="AA2084" s="195">
        <v>0</v>
      </c>
      <c r="AB2084" s="165">
        <v>1</v>
      </c>
      <c r="AC2084" s="432" t="s">
        <v>201</v>
      </c>
      <c r="AD2084" s="432"/>
      <c r="AE2084" s="131">
        <f>SUM(AE2077:AE2083)</f>
        <v>0</v>
      </c>
      <c r="AF2084" s="433" t="s">
        <v>201</v>
      </c>
      <c r="AG2084" s="432"/>
      <c r="AH2084" s="144">
        <f>SUM(AH2077:AH2083)</f>
        <v>0</v>
      </c>
      <c r="AI2084" s="133">
        <v>1</v>
      </c>
      <c r="AJ2084" s="134"/>
    </row>
    <row r="2085" spans="2:36" s="35" customFormat="1" ht="16.8" customHeight="1">
      <c r="B2085" s="114"/>
      <c r="C2085" s="157">
        <f>'3. Rekap Back Up Non Aspal X'!C279</f>
        <v>25800</v>
      </c>
      <c r="D2085" s="158">
        <f>'3. Rekap Back Up Non Aspal X'!D279</f>
        <v>25900</v>
      </c>
      <c r="E2085" s="159">
        <f>'3. Rekap Back Up Non Aspal X'!E279</f>
        <v>4</v>
      </c>
      <c r="F2085" s="115">
        <f>(100/((D2085-C2085)*E2085))*((K2092*0.05)+(N2092*0.05)+(Q2092*0.05)+(T2092)+(Y2092)+(AE2092*1.5)+(AH2092*1))</f>
        <v>0</v>
      </c>
      <c r="G2085" s="116" t="str">
        <f>IF(F2085&lt;=25,"RB",IF(F2085&lt;=75,"RB",IF(F2085&lt;=100,"RB","RB")))</f>
        <v>RB</v>
      </c>
      <c r="H2085" s="196">
        <v>1</v>
      </c>
      <c r="I2085" s="136">
        <v>0</v>
      </c>
      <c r="J2085" s="136">
        <v>0</v>
      </c>
      <c r="K2085" s="137">
        <f t="shared" ref="K2085:K2091" si="1861">I2085*J2085</f>
        <v>0</v>
      </c>
      <c r="L2085" s="136">
        <v>0</v>
      </c>
      <c r="M2085" s="136">
        <v>0</v>
      </c>
      <c r="N2085" s="137">
        <f t="shared" ref="N2085:N2091" si="1862">L2085*M2085</f>
        <v>0</v>
      </c>
      <c r="O2085" s="136">
        <v>0</v>
      </c>
      <c r="P2085" s="136">
        <v>3</v>
      </c>
      <c r="Q2085" s="137">
        <f t="shared" ref="Q2085:Q2091" si="1863">O2085*P2085</f>
        <v>0</v>
      </c>
      <c r="R2085" s="136">
        <v>0</v>
      </c>
      <c r="S2085" s="136">
        <v>0</v>
      </c>
      <c r="T2085" s="137">
        <f t="shared" ref="T2085:T2091" si="1864">R2085*S2085</f>
        <v>0</v>
      </c>
      <c r="U2085" s="196">
        <v>1</v>
      </c>
      <c r="V2085" s="138">
        <v>1</v>
      </c>
      <c r="W2085" s="136">
        <v>0</v>
      </c>
      <c r="X2085" s="136">
        <v>0</v>
      </c>
      <c r="Y2085" s="137">
        <f>W2085*X2085</f>
        <v>0</v>
      </c>
      <c r="Z2085" s="137">
        <v>1</v>
      </c>
      <c r="AA2085" s="196">
        <v>0</v>
      </c>
      <c r="AB2085" s="138">
        <v>1</v>
      </c>
      <c r="AC2085" s="136">
        <v>0</v>
      </c>
      <c r="AD2085" s="136">
        <v>0</v>
      </c>
      <c r="AE2085" s="137">
        <f t="shared" ref="AE2085:AE2091" si="1865">AC2085*AD2085</f>
        <v>0</v>
      </c>
      <c r="AF2085" s="136">
        <v>0</v>
      </c>
      <c r="AG2085" s="136">
        <v>0</v>
      </c>
      <c r="AH2085" s="138">
        <f t="shared" ref="AH2085:AH2091" si="1866">AF2085*AG2085</f>
        <v>0</v>
      </c>
      <c r="AI2085" s="137">
        <v>1</v>
      </c>
      <c r="AJ2085" s="139"/>
    </row>
    <row r="2086" spans="2:36" s="35" customFormat="1" ht="17.100000000000001" customHeight="1">
      <c r="B2086" s="105"/>
      <c r="C2086" s="54"/>
      <c r="D2086" s="96"/>
      <c r="E2086" s="111"/>
      <c r="F2086" s="112"/>
      <c r="G2086" s="113"/>
      <c r="H2086" s="194">
        <v>1</v>
      </c>
      <c r="I2086" s="98">
        <v>0</v>
      </c>
      <c r="J2086" s="98">
        <v>0</v>
      </c>
      <c r="K2086" s="101">
        <f t="shared" si="1861"/>
        <v>0</v>
      </c>
      <c r="L2086" s="100">
        <v>0</v>
      </c>
      <c r="M2086" s="98">
        <v>0</v>
      </c>
      <c r="N2086" s="101">
        <f t="shared" si="1862"/>
        <v>0</v>
      </c>
      <c r="O2086" s="100">
        <v>0</v>
      </c>
      <c r="P2086" s="98">
        <v>0</v>
      </c>
      <c r="Q2086" s="101">
        <f t="shared" si="1863"/>
        <v>0</v>
      </c>
      <c r="R2086" s="100">
        <v>0</v>
      </c>
      <c r="S2086" s="98">
        <v>0</v>
      </c>
      <c r="T2086" s="101">
        <f t="shared" si="1864"/>
        <v>0</v>
      </c>
      <c r="U2086" s="194">
        <v>1</v>
      </c>
      <c r="V2086" s="99">
        <v>1</v>
      </c>
      <c r="W2086" s="98">
        <v>0</v>
      </c>
      <c r="X2086" s="98">
        <v>0</v>
      </c>
      <c r="Y2086" s="101">
        <f t="shared" ref="Y2086:Y2091" si="1867">W2086*X2086</f>
        <v>0</v>
      </c>
      <c r="Z2086" s="101">
        <v>1</v>
      </c>
      <c r="AA2086" s="194">
        <v>0</v>
      </c>
      <c r="AB2086" s="99">
        <v>1</v>
      </c>
      <c r="AC2086" s="98">
        <v>0</v>
      </c>
      <c r="AD2086" s="98">
        <v>0</v>
      </c>
      <c r="AE2086" s="101">
        <f t="shared" si="1865"/>
        <v>0</v>
      </c>
      <c r="AF2086" s="100">
        <v>0</v>
      </c>
      <c r="AG2086" s="98">
        <v>0</v>
      </c>
      <c r="AH2086" s="99">
        <f t="shared" si="1866"/>
        <v>0</v>
      </c>
      <c r="AI2086" s="101">
        <v>1</v>
      </c>
      <c r="AJ2086" s="106"/>
    </row>
    <row r="2087" spans="2:36" s="35" customFormat="1" ht="17.100000000000001" customHeight="1">
      <c r="B2087" s="105"/>
      <c r="C2087" s="54"/>
      <c r="D2087" s="96"/>
      <c r="E2087" s="111"/>
      <c r="F2087" s="112"/>
      <c r="G2087" s="113"/>
      <c r="H2087" s="194">
        <v>1</v>
      </c>
      <c r="I2087" s="98">
        <v>0</v>
      </c>
      <c r="J2087" s="98">
        <v>0</v>
      </c>
      <c r="K2087" s="101">
        <f t="shared" si="1861"/>
        <v>0</v>
      </c>
      <c r="L2087" s="100">
        <v>0</v>
      </c>
      <c r="M2087" s="98">
        <v>0</v>
      </c>
      <c r="N2087" s="101">
        <f t="shared" si="1862"/>
        <v>0</v>
      </c>
      <c r="O2087" s="100">
        <v>0</v>
      </c>
      <c r="P2087" s="98">
        <v>0</v>
      </c>
      <c r="Q2087" s="101">
        <f t="shared" si="1863"/>
        <v>0</v>
      </c>
      <c r="R2087" s="100">
        <v>0</v>
      </c>
      <c r="S2087" s="98">
        <v>0</v>
      </c>
      <c r="T2087" s="101">
        <f t="shared" si="1864"/>
        <v>0</v>
      </c>
      <c r="U2087" s="194">
        <v>1</v>
      </c>
      <c r="V2087" s="99">
        <v>1</v>
      </c>
      <c r="W2087" s="98">
        <v>0</v>
      </c>
      <c r="X2087" s="98">
        <v>0</v>
      </c>
      <c r="Y2087" s="101">
        <f t="shared" si="1867"/>
        <v>0</v>
      </c>
      <c r="Z2087" s="101">
        <v>1</v>
      </c>
      <c r="AA2087" s="194">
        <v>0</v>
      </c>
      <c r="AB2087" s="99">
        <v>1</v>
      </c>
      <c r="AC2087" s="98">
        <v>0</v>
      </c>
      <c r="AD2087" s="98">
        <v>0</v>
      </c>
      <c r="AE2087" s="101">
        <f t="shared" si="1865"/>
        <v>0</v>
      </c>
      <c r="AF2087" s="100">
        <v>0</v>
      </c>
      <c r="AG2087" s="98">
        <v>0</v>
      </c>
      <c r="AH2087" s="99">
        <f t="shared" si="1866"/>
        <v>0</v>
      </c>
      <c r="AI2087" s="101">
        <v>1</v>
      </c>
      <c r="AJ2087" s="106"/>
    </row>
    <row r="2088" spans="2:36" s="35" customFormat="1" ht="17.100000000000001" customHeight="1">
      <c r="B2088" s="105"/>
      <c r="C2088" s="54"/>
      <c r="D2088" s="96"/>
      <c r="E2088" s="111"/>
      <c r="F2088" s="112"/>
      <c r="G2088" s="113"/>
      <c r="H2088" s="194">
        <v>1</v>
      </c>
      <c r="I2088" s="98">
        <v>0</v>
      </c>
      <c r="J2088" s="98">
        <v>0</v>
      </c>
      <c r="K2088" s="101">
        <f t="shared" si="1861"/>
        <v>0</v>
      </c>
      <c r="L2088" s="100">
        <v>0</v>
      </c>
      <c r="M2088" s="98">
        <v>0</v>
      </c>
      <c r="N2088" s="101">
        <f t="shared" si="1862"/>
        <v>0</v>
      </c>
      <c r="O2088" s="100">
        <v>0</v>
      </c>
      <c r="P2088" s="98">
        <v>0</v>
      </c>
      <c r="Q2088" s="101">
        <f t="shared" si="1863"/>
        <v>0</v>
      </c>
      <c r="R2088" s="100">
        <v>0</v>
      </c>
      <c r="S2088" s="98">
        <v>0</v>
      </c>
      <c r="T2088" s="101">
        <f t="shared" si="1864"/>
        <v>0</v>
      </c>
      <c r="U2088" s="194">
        <v>1</v>
      </c>
      <c r="V2088" s="99">
        <v>1</v>
      </c>
      <c r="W2088" s="98">
        <v>0</v>
      </c>
      <c r="X2088" s="98">
        <v>0</v>
      </c>
      <c r="Y2088" s="101">
        <f t="shared" si="1867"/>
        <v>0</v>
      </c>
      <c r="Z2088" s="101">
        <v>1</v>
      </c>
      <c r="AA2088" s="194">
        <v>0</v>
      </c>
      <c r="AB2088" s="99">
        <v>1</v>
      </c>
      <c r="AC2088" s="98">
        <v>0</v>
      </c>
      <c r="AD2088" s="98">
        <v>0</v>
      </c>
      <c r="AE2088" s="101">
        <f t="shared" si="1865"/>
        <v>0</v>
      </c>
      <c r="AF2088" s="100">
        <v>0</v>
      </c>
      <c r="AG2088" s="98">
        <v>0</v>
      </c>
      <c r="AH2088" s="99">
        <f t="shared" si="1866"/>
        <v>0</v>
      </c>
      <c r="AI2088" s="101">
        <v>1</v>
      </c>
      <c r="AJ2088" s="106"/>
    </row>
    <row r="2089" spans="2:36" s="35" customFormat="1" ht="17.100000000000001" customHeight="1">
      <c r="B2089" s="105"/>
      <c r="C2089" s="54"/>
      <c r="D2089" s="96"/>
      <c r="E2089" s="111"/>
      <c r="F2089" s="112"/>
      <c r="G2089" s="113"/>
      <c r="H2089" s="194">
        <v>1</v>
      </c>
      <c r="I2089" s="98">
        <v>0</v>
      </c>
      <c r="J2089" s="98">
        <v>0</v>
      </c>
      <c r="K2089" s="101">
        <f t="shared" si="1861"/>
        <v>0</v>
      </c>
      <c r="L2089" s="100">
        <v>0</v>
      </c>
      <c r="M2089" s="98">
        <v>0</v>
      </c>
      <c r="N2089" s="101">
        <f t="shared" si="1862"/>
        <v>0</v>
      </c>
      <c r="O2089" s="100">
        <v>0</v>
      </c>
      <c r="P2089" s="98">
        <v>0</v>
      </c>
      <c r="Q2089" s="101">
        <f t="shared" si="1863"/>
        <v>0</v>
      </c>
      <c r="R2089" s="100">
        <v>0</v>
      </c>
      <c r="S2089" s="98">
        <v>0</v>
      </c>
      <c r="T2089" s="101">
        <f t="shared" si="1864"/>
        <v>0</v>
      </c>
      <c r="U2089" s="194">
        <v>1</v>
      </c>
      <c r="V2089" s="99">
        <v>1</v>
      </c>
      <c r="W2089" s="98">
        <v>0</v>
      </c>
      <c r="X2089" s="98">
        <v>0</v>
      </c>
      <c r="Y2089" s="101">
        <f t="shared" si="1867"/>
        <v>0</v>
      </c>
      <c r="Z2089" s="101">
        <v>1</v>
      </c>
      <c r="AA2089" s="194">
        <v>0</v>
      </c>
      <c r="AB2089" s="99">
        <v>1</v>
      </c>
      <c r="AC2089" s="98">
        <v>0</v>
      </c>
      <c r="AD2089" s="98">
        <v>0</v>
      </c>
      <c r="AE2089" s="101">
        <f t="shared" si="1865"/>
        <v>0</v>
      </c>
      <c r="AF2089" s="100">
        <v>0</v>
      </c>
      <c r="AG2089" s="98">
        <v>0</v>
      </c>
      <c r="AH2089" s="99">
        <f t="shared" si="1866"/>
        <v>0</v>
      </c>
      <c r="AI2089" s="101">
        <v>1</v>
      </c>
      <c r="AJ2089" s="106"/>
    </row>
    <row r="2090" spans="2:36" s="35" customFormat="1" ht="17.100000000000001" customHeight="1">
      <c r="B2090" s="105"/>
      <c r="C2090" s="54"/>
      <c r="D2090" s="96"/>
      <c r="E2090" s="111"/>
      <c r="F2090" s="112"/>
      <c r="G2090" s="113"/>
      <c r="H2090" s="194">
        <v>1</v>
      </c>
      <c r="I2090" s="98">
        <v>0</v>
      </c>
      <c r="J2090" s="98">
        <v>0</v>
      </c>
      <c r="K2090" s="101">
        <f t="shared" si="1861"/>
        <v>0</v>
      </c>
      <c r="L2090" s="100">
        <v>0</v>
      </c>
      <c r="M2090" s="98">
        <v>0</v>
      </c>
      <c r="N2090" s="101">
        <f t="shared" si="1862"/>
        <v>0</v>
      </c>
      <c r="O2090" s="100">
        <v>0</v>
      </c>
      <c r="P2090" s="98">
        <v>0</v>
      </c>
      <c r="Q2090" s="101">
        <f t="shared" si="1863"/>
        <v>0</v>
      </c>
      <c r="R2090" s="100">
        <v>0</v>
      </c>
      <c r="S2090" s="98">
        <v>0</v>
      </c>
      <c r="T2090" s="101">
        <f t="shared" si="1864"/>
        <v>0</v>
      </c>
      <c r="U2090" s="194">
        <v>1</v>
      </c>
      <c r="V2090" s="99">
        <v>1</v>
      </c>
      <c r="W2090" s="98">
        <v>0</v>
      </c>
      <c r="X2090" s="98">
        <v>0</v>
      </c>
      <c r="Y2090" s="101">
        <f t="shared" si="1867"/>
        <v>0</v>
      </c>
      <c r="Z2090" s="101">
        <v>1</v>
      </c>
      <c r="AA2090" s="194">
        <v>0</v>
      </c>
      <c r="AB2090" s="99">
        <v>1</v>
      </c>
      <c r="AC2090" s="98">
        <v>0</v>
      </c>
      <c r="AD2090" s="98">
        <v>0</v>
      </c>
      <c r="AE2090" s="101">
        <f t="shared" si="1865"/>
        <v>0</v>
      </c>
      <c r="AF2090" s="100">
        <v>0</v>
      </c>
      <c r="AG2090" s="98">
        <v>0</v>
      </c>
      <c r="AH2090" s="99">
        <f t="shared" si="1866"/>
        <v>0</v>
      </c>
      <c r="AI2090" s="101">
        <v>1</v>
      </c>
      <c r="AJ2090" s="106"/>
    </row>
    <row r="2091" spans="2:36" s="35" customFormat="1" ht="17.100000000000001" customHeight="1">
      <c r="B2091" s="105"/>
      <c r="C2091" s="54"/>
      <c r="D2091" s="96"/>
      <c r="E2091" s="111"/>
      <c r="F2091" s="112"/>
      <c r="G2091" s="113"/>
      <c r="H2091" s="194">
        <v>1</v>
      </c>
      <c r="I2091" s="98">
        <v>0</v>
      </c>
      <c r="J2091" s="98">
        <v>0</v>
      </c>
      <c r="K2091" s="101">
        <f t="shared" si="1861"/>
        <v>0</v>
      </c>
      <c r="L2091" s="100">
        <v>0</v>
      </c>
      <c r="M2091" s="98">
        <v>0</v>
      </c>
      <c r="N2091" s="101">
        <f t="shared" si="1862"/>
        <v>0</v>
      </c>
      <c r="O2091" s="100">
        <v>0</v>
      </c>
      <c r="P2091" s="98">
        <v>0</v>
      </c>
      <c r="Q2091" s="101">
        <f t="shared" si="1863"/>
        <v>0</v>
      </c>
      <c r="R2091" s="100">
        <v>0</v>
      </c>
      <c r="S2091" s="98">
        <v>0</v>
      </c>
      <c r="T2091" s="101">
        <f t="shared" si="1864"/>
        <v>0</v>
      </c>
      <c r="U2091" s="194">
        <v>1</v>
      </c>
      <c r="V2091" s="99">
        <v>1</v>
      </c>
      <c r="W2091" s="98">
        <v>0</v>
      </c>
      <c r="X2091" s="98">
        <v>0</v>
      </c>
      <c r="Y2091" s="101">
        <f t="shared" si="1867"/>
        <v>0</v>
      </c>
      <c r="Z2091" s="101">
        <v>1</v>
      </c>
      <c r="AA2091" s="194">
        <v>0</v>
      </c>
      <c r="AB2091" s="99">
        <v>1</v>
      </c>
      <c r="AC2091" s="98">
        <v>0</v>
      </c>
      <c r="AD2091" s="98">
        <v>0</v>
      </c>
      <c r="AE2091" s="101">
        <f t="shared" si="1865"/>
        <v>0</v>
      </c>
      <c r="AF2091" s="100">
        <v>0</v>
      </c>
      <c r="AG2091" s="98">
        <v>0</v>
      </c>
      <c r="AH2091" s="99">
        <f t="shared" si="1866"/>
        <v>0</v>
      </c>
      <c r="AI2091" s="101">
        <v>1</v>
      </c>
      <c r="AJ2091" s="106"/>
    </row>
    <row r="2092" spans="2:36" s="126" customFormat="1" ht="17.100000000000001" customHeight="1">
      <c r="B2092" s="118"/>
      <c r="C2092" s="119"/>
      <c r="D2092" s="120"/>
      <c r="E2092" s="121"/>
      <c r="F2092" s="122"/>
      <c r="G2092" s="123"/>
      <c r="H2092" s="194">
        <v>1</v>
      </c>
      <c r="I2092" s="430" t="s">
        <v>201</v>
      </c>
      <c r="J2092" s="430"/>
      <c r="K2092" s="124">
        <f>SUM(K2085:K2091)</f>
        <v>0</v>
      </c>
      <c r="L2092" s="401" t="s">
        <v>201</v>
      </c>
      <c r="M2092" s="402"/>
      <c r="N2092" s="124">
        <f>SUM(N2085:N2091)</f>
        <v>0</v>
      </c>
      <c r="O2092" s="401" t="s">
        <v>201</v>
      </c>
      <c r="P2092" s="402"/>
      <c r="Q2092" s="124">
        <f>SUM(Q2085:Q2091)</f>
        <v>0</v>
      </c>
      <c r="R2092" s="401" t="s">
        <v>201</v>
      </c>
      <c r="S2092" s="402"/>
      <c r="T2092" s="124">
        <f>SUM(T2085:T2091)</f>
        <v>0</v>
      </c>
      <c r="U2092" s="194">
        <v>1</v>
      </c>
      <c r="V2092" s="99">
        <v>1</v>
      </c>
      <c r="W2092" s="430" t="s">
        <v>201</v>
      </c>
      <c r="X2092" s="430"/>
      <c r="Y2092" s="124">
        <f>SUM(Y2085:Y2091)</f>
        <v>0</v>
      </c>
      <c r="Z2092" s="101">
        <v>1</v>
      </c>
      <c r="AA2092" s="194">
        <v>0</v>
      </c>
      <c r="AB2092" s="99">
        <v>1</v>
      </c>
      <c r="AC2092" s="430" t="s">
        <v>201</v>
      </c>
      <c r="AD2092" s="430"/>
      <c r="AE2092" s="124">
        <f>SUM(AE2085:AE2091)</f>
        <v>0</v>
      </c>
      <c r="AF2092" s="431" t="s">
        <v>201</v>
      </c>
      <c r="AG2092" s="430"/>
      <c r="AH2092" s="143">
        <f>SUM(AH2085:AH2091)</f>
        <v>0</v>
      </c>
      <c r="AI2092" s="101">
        <v>1</v>
      </c>
      <c r="AJ2092" s="125"/>
    </row>
    <row r="2093" spans="2:36" s="35" customFormat="1" ht="16.8" customHeight="1">
      <c r="B2093" s="105"/>
      <c r="C2093" s="54">
        <f>'3. Rekap Back Up Non Aspal X'!C280</f>
        <v>25900</v>
      </c>
      <c r="D2093" s="96">
        <f>'3. Rekap Back Up Non Aspal X'!D280</f>
        <v>26000</v>
      </c>
      <c r="E2093" s="111">
        <f>'3. Rekap Back Up Non Aspal X'!E280</f>
        <v>4</v>
      </c>
      <c r="F2093" s="112">
        <f>(100/((D2093-C2093)*E2093))*((K2100*0.05)+(N2100*0.05)+(Q2100*0.05)+(T2100)+(Y2100)+(AE2100*1.5)+(AH2100*1))</f>
        <v>0</v>
      </c>
      <c r="G2093" s="113" t="str">
        <f>IF(F2093&lt;=25,"RB",IF(F2093&lt;=75,"RB",IF(F2093&lt;=100,"RB","RB")))</f>
        <v>RB</v>
      </c>
      <c r="H2093" s="194">
        <v>1</v>
      </c>
      <c r="I2093" s="98">
        <v>0</v>
      </c>
      <c r="J2093" s="98">
        <v>0</v>
      </c>
      <c r="K2093" s="101">
        <f t="shared" ref="K2093:K2099" si="1868">I2093*J2093</f>
        <v>0</v>
      </c>
      <c r="L2093" s="98">
        <v>0</v>
      </c>
      <c r="M2093" s="98">
        <v>0</v>
      </c>
      <c r="N2093" s="101">
        <f t="shared" ref="N2093:N2099" si="1869">L2093*M2093</f>
        <v>0</v>
      </c>
      <c r="O2093" s="98">
        <v>0</v>
      </c>
      <c r="P2093" s="98">
        <v>0</v>
      </c>
      <c r="Q2093" s="101">
        <f t="shared" ref="Q2093:Q2099" si="1870">O2093*P2093</f>
        <v>0</v>
      </c>
      <c r="R2093" s="98">
        <v>0</v>
      </c>
      <c r="S2093" s="98">
        <v>0</v>
      </c>
      <c r="T2093" s="101">
        <f t="shared" ref="T2093:T2099" si="1871">R2093*S2093</f>
        <v>0</v>
      </c>
      <c r="U2093" s="194">
        <v>1</v>
      </c>
      <c r="V2093" s="99">
        <v>1</v>
      </c>
      <c r="W2093" s="98">
        <v>0</v>
      </c>
      <c r="X2093" s="98">
        <v>0</v>
      </c>
      <c r="Y2093" s="101">
        <f>W2093*X2093</f>
        <v>0</v>
      </c>
      <c r="Z2093" s="101">
        <v>1</v>
      </c>
      <c r="AA2093" s="194">
        <v>0</v>
      </c>
      <c r="AB2093" s="99">
        <v>1</v>
      </c>
      <c r="AC2093" s="98">
        <v>0</v>
      </c>
      <c r="AD2093" s="98">
        <v>0</v>
      </c>
      <c r="AE2093" s="101">
        <f t="shared" ref="AE2093:AE2099" si="1872">AC2093*AD2093</f>
        <v>0</v>
      </c>
      <c r="AF2093" s="98">
        <v>0</v>
      </c>
      <c r="AG2093" s="98">
        <v>3</v>
      </c>
      <c r="AH2093" s="99">
        <f t="shared" ref="AH2093:AH2099" si="1873">AF2093*AG2093</f>
        <v>0</v>
      </c>
      <c r="AI2093" s="101">
        <v>1</v>
      </c>
      <c r="AJ2093" s="106"/>
    </row>
    <row r="2094" spans="2:36" s="35" customFormat="1" ht="17.100000000000001" customHeight="1">
      <c r="B2094" s="105"/>
      <c r="C2094" s="54"/>
      <c r="D2094" s="96"/>
      <c r="E2094" s="111"/>
      <c r="F2094" s="112"/>
      <c r="G2094" s="113"/>
      <c r="H2094" s="194">
        <v>1</v>
      </c>
      <c r="I2094" s="98">
        <v>0</v>
      </c>
      <c r="J2094" s="98">
        <v>0</v>
      </c>
      <c r="K2094" s="101">
        <f t="shared" si="1868"/>
        <v>0</v>
      </c>
      <c r="L2094" s="100">
        <v>0</v>
      </c>
      <c r="M2094" s="98">
        <v>0</v>
      </c>
      <c r="N2094" s="101">
        <f t="shared" si="1869"/>
        <v>0</v>
      </c>
      <c r="O2094" s="100">
        <v>0</v>
      </c>
      <c r="P2094" s="98">
        <v>0</v>
      </c>
      <c r="Q2094" s="101">
        <f t="shared" si="1870"/>
        <v>0</v>
      </c>
      <c r="R2094" s="100">
        <v>0</v>
      </c>
      <c r="S2094" s="98">
        <v>0</v>
      </c>
      <c r="T2094" s="101">
        <f t="shared" si="1871"/>
        <v>0</v>
      </c>
      <c r="U2094" s="194">
        <v>1</v>
      </c>
      <c r="V2094" s="99">
        <v>1</v>
      </c>
      <c r="W2094" s="98">
        <v>0</v>
      </c>
      <c r="X2094" s="98">
        <v>0</v>
      </c>
      <c r="Y2094" s="101">
        <f t="shared" ref="Y2094:Y2099" si="1874">W2094*X2094</f>
        <v>0</v>
      </c>
      <c r="Z2094" s="101">
        <v>1</v>
      </c>
      <c r="AA2094" s="194">
        <v>0</v>
      </c>
      <c r="AB2094" s="99">
        <v>1</v>
      </c>
      <c r="AC2094" s="98">
        <v>0</v>
      </c>
      <c r="AD2094" s="98">
        <v>0</v>
      </c>
      <c r="AE2094" s="101">
        <f t="shared" si="1872"/>
        <v>0</v>
      </c>
      <c r="AF2094" s="100">
        <v>0</v>
      </c>
      <c r="AG2094" s="98">
        <v>0</v>
      </c>
      <c r="AH2094" s="99">
        <f t="shared" si="1873"/>
        <v>0</v>
      </c>
      <c r="AI2094" s="101">
        <v>1</v>
      </c>
      <c r="AJ2094" s="106"/>
    </row>
    <row r="2095" spans="2:36" s="35" customFormat="1" ht="17.100000000000001" customHeight="1">
      <c r="B2095" s="105"/>
      <c r="C2095" s="54"/>
      <c r="D2095" s="96"/>
      <c r="E2095" s="111"/>
      <c r="F2095" s="112"/>
      <c r="G2095" s="113"/>
      <c r="H2095" s="194">
        <v>1</v>
      </c>
      <c r="I2095" s="98">
        <v>0</v>
      </c>
      <c r="J2095" s="98">
        <v>0</v>
      </c>
      <c r="K2095" s="101">
        <f t="shared" si="1868"/>
        <v>0</v>
      </c>
      <c r="L2095" s="100">
        <v>0</v>
      </c>
      <c r="M2095" s="98">
        <v>0</v>
      </c>
      <c r="N2095" s="101">
        <f t="shared" si="1869"/>
        <v>0</v>
      </c>
      <c r="O2095" s="100">
        <v>0</v>
      </c>
      <c r="P2095" s="98">
        <v>0</v>
      </c>
      <c r="Q2095" s="101">
        <f t="shared" si="1870"/>
        <v>0</v>
      </c>
      <c r="R2095" s="100">
        <v>0</v>
      </c>
      <c r="S2095" s="98">
        <v>0</v>
      </c>
      <c r="T2095" s="101">
        <f t="shared" si="1871"/>
        <v>0</v>
      </c>
      <c r="U2095" s="194">
        <v>1</v>
      </c>
      <c r="V2095" s="99">
        <v>1</v>
      </c>
      <c r="W2095" s="98">
        <v>0</v>
      </c>
      <c r="X2095" s="98">
        <v>0</v>
      </c>
      <c r="Y2095" s="101">
        <f t="shared" si="1874"/>
        <v>0</v>
      </c>
      <c r="Z2095" s="101">
        <v>1</v>
      </c>
      <c r="AA2095" s="194">
        <v>0</v>
      </c>
      <c r="AB2095" s="99">
        <v>1</v>
      </c>
      <c r="AC2095" s="98">
        <v>0</v>
      </c>
      <c r="AD2095" s="98">
        <v>0</v>
      </c>
      <c r="AE2095" s="101">
        <f t="shared" si="1872"/>
        <v>0</v>
      </c>
      <c r="AF2095" s="100">
        <v>0</v>
      </c>
      <c r="AG2095" s="98">
        <v>0</v>
      </c>
      <c r="AH2095" s="99">
        <f t="shared" si="1873"/>
        <v>0</v>
      </c>
      <c r="AI2095" s="101">
        <v>1</v>
      </c>
      <c r="AJ2095" s="106"/>
    </row>
    <row r="2096" spans="2:36" s="35" customFormat="1" ht="17.100000000000001" customHeight="1">
      <c r="B2096" s="105"/>
      <c r="C2096" s="54"/>
      <c r="D2096" s="96"/>
      <c r="E2096" s="111"/>
      <c r="F2096" s="112"/>
      <c r="G2096" s="113"/>
      <c r="H2096" s="194">
        <v>1</v>
      </c>
      <c r="I2096" s="98">
        <v>0</v>
      </c>
      <c r="J2096" s="98">
        <v>0</v>
      </c>
      <c r="K2096" s="101">
        <f t="shared" si="1868"/>
        <v>0</v>
      </c>
      <c r="L2096" s="100">
        <v>0</v>
      </c>
      <c r="M2096" s="98">
        <v>0</v>
      </c>
      <c r="N2096" s="101">
        <f t="shared" si="1869"/>
        <v>0</v>
      </c>
      <c r="O2096" s="100">
        <v>0</v>
      </c>
      <c r="P2096" s="98">
        <v>0</v>
      </c>
      <c r="Q2096" s="101">
        <f t="shared" si="1870"/>
        <v>0</v>
      </c>
      <c r="R2096" s="100">
        <v>0</v>
      </c>
      <c r="S2096" s="98">
        <v>0</v>
      </c>
      <c r="T2096" s="101">
        <f t="shared" si="1871"/>
        <v>0</v>
      </c>
      <c r="U2096" s="194">
        <v>1</v>
      </c>
      <c r="V2096" s="99">
        <v>1</v>
      </c>
      <c r="W2096" s="98">
        <v>0</v>
      </c>
      <c r="X2096" s="98">
        <v>0</v>
      </c>
      <c r="Y2096" s="101">
        <f t="shared" si="1874"/>
        <v>0</v>
      </c>
      <c r="Z2096" s="101">
        <v>1</v>
      </c>
      <c r="AA2096" s="194">
        <v>0</v>
      </c>
      <c r="AB2096" s="99">
        <v>1</v>
      </c>
      <c r="AC2096" s="98">
        <v>0</v>
      </c>
      <c r="AD2096" s="98">
        <v>0</v>
      </c>
      <c r="AE2096" s="101">
        <f t="shared" si="1872"/>
        <v>0</v>
      </c>
      <c r="AF2096" s="100">
        <v>0</v>
      </c>
      <c r="AG2096" s="98">
        <v>0</v>
      </c>
      <c r="AH2096" s="99">
        <f t="shared" si="1873"/>
        <v>0</v>
      </c>
      <c r="AI2096" s="101">
        <v>1</v>
      </c>
      <c r="AJ2096" s="106"/>
    </row>
    <row r="2097" spans="2:36" s="35" customFormat="1" ht="17.100000000000001" customHeight="1">
      <c r="B2097" s="105"/>
      <c r="C2097" s="54"/>
      <c r="D2097" s="96"/>
      <c r="E2097" s="111"/>
      <c r="F2097" s="112"/>
      <c r="G2097" s="113"/>
      <c r="H2097" s="194">
        <v>1</v>
      </c>
      <c r="I2097" s="98">
        <v>0</v>
      </c>
      <c r="J2097" s="98">
        <v>0</v>
      </c>
      <c r="K2097" s="101">
        <f t="shared" si="1868"/>
        <v>0</v>
      </c>
      <c r="L2097" s="100">
        <v>0</v>
      </c>
      <c r="M2097" s="98">
        <v>0</v>
      </c>
      <c r="N2097" s="101">
        <f t="shared" si="1869"/>
        <v>0</v>
      </c>
      <c r="O2097" s="100">
        <v>0</v>
      </c>
      <c r="P2097" s="98">
        <v>0</v>
      </c>
      <c r="Q2097" s="101">
        <f t="shared" si="1870"/>
        <v>0</v>
      </c>
      <c r="R2097" s="100">
        <v>0</v>
      </c>
      <c r="S2097" s="98">
        <v>0</v>
      </c>
      <c r="T2097" s="101">
        <f t="shared" si="1871"/>
        <v>0</v>
      </c>
      <c r="U2097" s="194">
        <v>1</v>
      </c>
      <c r="V2097" s="99">
        <v>1</v>
      </c>
      <c r="W2097" s="98">
        <v>0</v>
      </c>
      <c r="X2097" s="98">
        <v>0</v>
      </c>
      <c r="Y2097" s="101">
        <f t="shared" si="1874"/>
        <v>0</v>
      </c>
      <c r="Z2097" s="101">
        <v>1</v>
      </c>
      <c r="AA2097" s="194">
        <v>0</v>
      </c>
      <c r="AB2097" s="99">
        <v>1</v>
      </c>
      <c r="AC2097" s="98">
        <v>0</v>
      </c>
      <c r="AD2097" s="98">
        <v>0</v>
      </c>
      <c r="AE2097" s="101">
        <f t="shared" si="1872"/>
        <v>0</v>
      </c>
      <c r="AF2097" s="100">
        <v>0</v>
      </c>
      <c r="AG2097" s="98">
        <v>0</v>
      </c>
      <c r="AH2097" s="99">
        <f t="shared" si="1873"/>
        <v>0</v>
      </c>
      <c r="AI2097" s="101">
        <v>1</v>
      </c>
      <c r="AJ2097" s="106"/>
    </row>
    <row r="2098" spans="2:36" s="35" customFormat="1" ht="17.100000000000001" customHeight="1">
      <c r="B2098" s="105"/>
      <c r="C2098" s="54"/>
      <c r="D2098" s="96"/>
      <c r="E2098" s="111"/>
      <c r="F2098" s="112"/>
      <c r="G2098" s="113"/>
      <c r="H2098" s="194">
        <v>1</v>
      </c>
      <c r="I2098" s="98">
        <v>0</v>
      </c>
      <c r="J2098" s="98">
        <v>0</v>
      </c>
      <c r="K2098" s="101">
        <f t="shared" si="1868"/>
        <v>0</v>
      </c>
      <c r="L2098" s="100">
        <v>0</v>
      </c>
      <c r="M2098" s="98">
        <v>0</v>
      </c>
      <c r="N2098" s="101">
        <f t="shared" si="1869"/>
        <v>0</v>
      </c>
      <c r="O2098" s="100">
        <v>0</v>
      </c>
      <c r="P2098" s="98">
        <v>0</v>
      </c>
      <c r="Q2098" s="101">
        <f t="shared" si="1870"/>
        <v>0</v>
      </c>
      <c r="R2098" s="100">
        <v>0</v>
      </c>
      <c r="S2098" s="98">
        <v>0</v>
      </c>
      <c r="T2098" s="101">
        <f t="shared" si="1871"/>
        <v>0</v>
      </c>
      <c r="U2098" s="194">
        <v>1</v>
      </c>
      <c r="V2098" s="99">
        <v>1</v>
      </c>
      <c r="W2098" s="98">
        <v>0</v>
      </c>
      <c r="X2098" s="98">
        <v>0</v>
      </c>
      <c r="Y2098" s="101">
        <f t="shared" si="1874"/>
        <v>0</v>
      </c>
      <c r="Z2098" s="101">
        <v>1</v>
      </c>
      <c r="AA2098" s="194">
        <v>0</v>
      </c>
      <c r="AB2098" s="99">
        <v>1</v>
      </c>
      <c r="AC2098" s="98">
        <v>0</v>
      </c>
      <c r="AD2098" s="98">
        <v>0</v>
      </c>
      <c r="AE2098" s="101">
        <f t="shared" si="1872"/>
        <v>0</v>
      </c>
      <c r="AF2098" s="100">
        <v>0</v>
      </c>
      <c r="AG2098" s="98">
        <v>0</v>
      </c>
      <c r="AH2098" s="99">
        <f t="shared" si="1873"/>
        <v>0</v>
      </c>
      <c r="AI2098" s="101">
        <v>1</v>
      </c>
      <c r="AJ2098" s="106"/>
    </row>
    <row r="2099" spans="2:36" s="35" customFormat="1" ht="17.100000000000001" customHeight="1">
      <c r="B2099" s="105"/>
      <c r="C2099" s="54"/>
      <c r="D2099" s="96"/>
      <c r="E2099" s="111"/>
      <c r="F2099" s="112"/>
      <c r="G2099" s="113"/>
      <c r="H2099" s="194">
        <v>1</v>
      </c>
      <c r="I2099" s="98">
        <v>0</v>
      </c>
      <c r="J2099" s="98">
        <v>0</v>
      </c>
      <c r="K2099" s="101">
        <f t="shared" si="1868"/>
        <v>0</v>
      </c>
      <c r="L2099" s="100">
        <v>0</v>
      </c>
      <c r="M2099" s="98">
        <v>0</v>
      </c>
      <c r="N2099" s="101">
        <f t="shared" si="1869"/>
        <v>0</v>
      </c>
      <c r="O2099" s="100">
        <v>0</v>
      </c>
      <c r="P2099" s="98">
        <v>0</v>
      </c>
      <c r="Q2099" s="101">
        <f t="shared" si="1870"/>
        <v>0</v>
      </c>
      <c r="R2099" s="100">
        <v>0</v>
      </c>
      <c r="S2099" s="98">
        <v>0</v>
      </c>
      <c r="T2099" s="101">
        <f t="shared" si="1871"/>
        <v>0</v>
      </c>
      <c r="U2099" s="194">
        <v>1</v>
      </c>
      <c r="V2099" s="99">
        <v>1</v>
      </c>
      <c r="W2099" s="98">
        <v>0</v>
      </c>
      <c r="X2099" s="98">
        <v>0</v>
      </c>
      <c r="Y2099" s="101">
        <f t="shared" si="1874"/>
        <v>0</v>
      </c>
      <c r="Z2099" s="101">
        <v>1</v>
      </c>
      <c r="AA2099" s="194">
        <v>0</v>
      </c>
      <c r="AB2099" s="99">
        <v>1</v>
      </c>
      <c r="AC2099" s="98">
        <v>0</v>
      </c>
      <c r="AD2099" s="98">
        <v>0</v>
      </c>
      <c r="AE2099" s="101">
        <f t="shared" si="1872"/>
        <v>0</v>
      </c>
      <c r="AF2099" s="100">
        <v>0</v>
      </c>
      <c r="AG2099" s="98">
        <v>0</v>
      </c>
      <c r="AH2099" s="99">
        <f t="shared" si="1873"/>
        <v>0</v>
      </c>
      <c r="AI2099" s="101">
        <v>1</v>
      </c>
      <c r="AJ2099" s="106"/>
    </row>
    <row r="2100" spans="2:36" s="126" customFormat="1" ht="17.100000000000001" customHeight="1">
      <c r="B2100" s="118"/>
      <c r="C2100" s="119"/>
      <c r="D2100" s="120"/>
      <c r="E2100" s="121"/>
      <c r="F2100" s="122"/>
      <c r="G2100" s="123"/>
      <c r="H2100" s="194">
        <v>1</v>
      </c>
      <c r="I2100" s="430" t="s">
        <v>201</v>
      </c>
      <c r="J2100" s="430"/>
      <c r="K2100" s="124">
        <f>SUM(K2093:K2099)</f>
        <v>0</v>
      </c>
      <c r="L2100" s="401" t="s">
        <v>201</v>
      </c>
      <c r="M2100" s="402"/>
      <c r="N2100" s="124">
        <f>SUM(N2093:N2099)</f>
        <v>0</v>
      </c>
      <c r="O2100" s="401" t="s">
        <v>201</v>
      </c>
      <c r="P2100" s="402"/>
      <c r="Q2100" s="124">
        <f>SUM(Q2093:Q2099)</f>
        <v>0</v>
      </c>
      <c r="R2100" s="401" t="s">
        <v>201</v>
      </c>
      <c r="S2100" s="402"/>
      <c r="T2100" s="124">
        <f>SUM(T2093:T2099)</f>
        <v>0</v>
      </c>
      <c r="U2100" s="194">
        <v>1</v>
      </c>
      <c r="V2100" s="99">
        <v>1</v>
      </c>
      <c r="W2100" s="430" t="s">
        <v>201</v>
      </c>
      <c r="X2100" s="430"/>
      <c r="Y2100" s="124">
        <f>SUM(Y2093:Y2099)</f>
        <v>0</v>
      </c>
      <c r="Z2100" s="101">
        <v>1</v>
      </c>
      <c r="AA2100" s="194">
        <v>0</v>
      </c>
      <c r="AB2100" s="99">
        <v>1</v>
      </c>
      <c r="AC2100" s="430" t="s">
        <v>201</v>
      </c>
      <c r="AD2100" s="430"/>
      <c r="AE2100" s="124">
        <f>SUM(AE2093:AE2099)</f>
        <v>0</v>
      </c>
      <c r="AF2100" s="431" t="s">
        <v>201</v>
      </c>
      <c r="AG2100" s="430"/>
      <c r="AH2100" s="143">
        <f>SUM(AH2093:AH2099)</f>
        <v>0</v>
      </c>
      <c r="AI2100" s="101">
        <v>1</v>
      </c>
      <c r="AJ2100" s="125"/>
    </row>
    <row r="2101" spans="2:36" s="35" customFormat="1" ht="16.8" customHeight="1">
      <c r="B2101" s="105"/>
      <c r="C2101" s="54">
        <f>'3. Rekap Back Up Non Aspal X'!C281</f>
        <v>26000</v>
      </c>
      <c r="D2101" s="96">
        <f>'3. Rekap Back Up Non Aspal X'!D281</f>
        <v>26100</v>
      </c>
      <c r="E2101" s="111">
        <f>'3. Rekap Back Up Non Aspal X'!E281</f>
        <v>4</v>
      </c>
      <c r="F2101" s="112">
        <f>(100/((D2101-C2101)*E2101))*((K2108*0.05)+(N2108*0.05)+(Q2108*0.05)+(T2108)+(Y2108)+(AE2108*1.5)+(AH2108*1))</f>
        <v>0</v>
      </c>
      <c r="G2101" s="113" t="str">
        <f>IF(F2101&lt;=25,"RB",IF(F2101&lt;=75,"RB",IF(F2101&lt;=100,"RB","RB")))</f>
        <v>RB</v>
      </c>
      <c r="H2101" s="194">
        <v>1</v>
      </c>
      <c r="I2101" s="98">
        <v>0</v>
      </c>
      <c r="J2101" s="98">
        <v>0</v>
      </c>
      <c r="K2101" s="101">
        <f t="shared" ref="K2101:K2107" si="1875">I2101*J2101</f>
        <v>0</v>
      </c>
      <c r="L2101" s="98">
        <v>0</v>
      </c>
      <c r="M2101" s="98">
        <v>0</v>
      </c>
      <c r="N2101" s="101">
        <f t="shared" ref="N2101:N2107" si="1876">L2101*M2101</f>
        <v>0</v>
      </c>
      <c r="O2101" s="98">
        <v>0</v>
      </c>
      <c r="P2101" s="98">
        <v>0</v>
      </c>
      <c r="Q2101" s="101">
        <f t="shared" ref="Q2101:Q2107" si="1877">O2101*P2101</f>
        <v>0</v>
      </c>
      <c r="R2101" s="98">
        <v>0</v>
      </c>
      <c r="S2101" s="98">
        <v>0</v>
      </c>
      <c r="T2101" s="101">
        <f t="shared" ref="T2101:T2107" si="1878">R2101*S2101</f>
        <v>0</v>
      </c>
      <c r="U2101" s="194">
        <v>1</v>
      </c>
      <c r="V2101" s="99">
        <v>1</v>
      </c>
      <c r="W2101" s="98">
        <v>0</v>
      </c>
      <c r="X2101" s="98">
        <v>0</v>
      </c>
      <c r="Y2101" s="101">
        <f>W2101*X2101</f>
        <v>0</v>
      </c>
      <c r="Z2101" s="101">
        <v>1</v>
      </c>
      <c r="AA2101" s="194">
        <v>0</v>
      </c>
      <c r="AB2101" s="99">
        <v>1</v>
      </c>
      <c r="AC2101" s="98">
        <v>0</v>
      </c>
      <c r="AD2101" s="98">
        <v>0</v>
      </c>
      <c r="AE2101" s="101">
        <f t="shared" ref="AE2101:AE2107" si="1879">AC2101*AD2101</f>
        <v>0</v>
      </c>
      <c r="AF2101" s="98">
        <v>0</v>
      </c>
      <c r="AG2101" s="98">
        <v>3</v>
      </c>
      <c r="AH2101" s="99">
        <f t="shared" ref="AH2101:AH2107" si="1880">AF2101*AG2101</f>
        <v>0</v>
      </c>
      <c r="AI2101" s="101">
        <v>1</v>
      </c>
      <c r="AJ2101" s="106"/>
    </row>
    <row r="2102" spans="2:36" s="35" customFormat="1" ht="17.100000000000001" customHeight="1">
      <c r="B2102" s="105"/>
      <c r="C2102" s="54"/>
      <c r="D2102" s="96"/>
      <c r="E2102" s="111"/>
      <c r="F2102" s="112"/>
      <c r="G2102" s="113"/>
      <c r="H2102" s="194">
        <v>1</v>
      </c>
      <c r="I2102" s="98">
        <v>0</v>
      </c>
      <c r="J2102" s="98">
        <v>0</v>
      </c>
      <c r="K2102" s="101">
        <f t="shared" si="1875"/>
        <v>0</v>
      </c>
      <c r="L2102" s="100">
        <v>0</v>
      </c>
      <c r="M2102" s="98">
        <v>0</v>
      </c>
      <c r="N2102" s="101">
        <f t="shared" si="1876"/>
        <v>0</v>
      </c>
      <c r="O2102" s="100">
        <v>0</v>
      </c>
      <c r="P2102" s="98">
        <v>0</v>
      </c>
      <c r="Q2102" s="101">
        <f t="shared" si="1877"/>
        <v>0</v>
      </c>
      <c r="R2102" s="100">
        <v>0</v>
      </c>
      <c r="S2102" s="98">
        <v>0</v>
      </c>
      <c r="T2102" s="101">
        <f t="shared" si="1878"/>
        <v>0</v>
      </c>
      <c r="U2102" s="194">
        <v>1</v>
      </c>
      <c r="V2102" s="99">
        <v>1</v>
      </c>
      <c r="W2102" s="98">
        <v>0</v>
      </c>
      <c r="X2102" s="98">
        <v>0</v>
      </c>
      <c r="Y2102" s="101">
        <f t="shared" ref="Y2102:Y2107" si="1881">W2102*X2102</f>
        <v>0</v>
      </c>
      <c r="Z2102" s="101">
        <v>1</v>
      </c>
      <c r="AA2102" s="194">
        <v>0</v>
      </c>
      <c r="AB2102" s="99">
        <v>1</v>
      </c>
      <c r="AC2102" s="98">
        <v>0</v>
      </c>
      <c r="AD2102" s="98">
        <v>0</v>
      </c>
      <c r="AE2102" s="101">
        <f t="shared" si="1879"/>
        <v>0</v>
      </c>
      <c r="AF2102" s="100">
        <v>0</v>
      </c>
      <c r="AG2102" s="98">
        <v>0</v>
      </c>
      <c r="AH2102" s="99">
        <f t="shared" si="1880"/>
        <v>0</v>
      </c>
      <c r="AI2102" s="101">
        <v>1</v>
      </c>
      <c r="AJ2102" s="106"/>
    </row>
    <row r="2103" spans="2:36" s="35" customFormat="1" ht="17.100000000000001" customHeight="1">
      <c r="B2103" s="105"/>
      <c r="C2103" s="54"/>
      <c r="D2103" s="96"/>
      <c r="E2103" s="111"/>
      <c r="F2103" s="112"/>
      <c r="G2103" s="113"/>
      <c r="H2103" s="194">
        <v>1</v>
      </c>
      <c r="I2103" s="98">
        <v>0</v>
      </c>
      <c r="J2103" s="98">
        <v>0</v>
      </c>
      <c r="K2103" s="101">
        <f t="shared" si="1875"/>
        <v>0</v>
      </c>
      <c r="L2103" s="100">
        <v>0</v>
      </c>
      <c r="M2103" s="98">
        <v>0</v>
      </c>
      <c r="N2103" s="101">
        <f t="shared" si="1876"/>
        <v>0</v>
      </c>
      <c r="O2103" s="100">
        <v>0</v>
      </c>
      <c r="P2103" s="98">
        <v>0</v>
      </c>
      <c r="Q2103" s="101">
        <f t="shared" si="1877"/>
        <v>0</v>
      </c>
      <c r="R2103" s="100">
        <v>0</v>
      </c>
      <c r="S2103" s="98">
        <v>0</v>
      </c>
      <c r="T2103" s="101">
        <f t="shared" si="1878"/>
        <v>0</v>
      </c>
      <c r="U2103" s="194">
        <v>1</v>
      </c>
      <c r="V2103" s="99">
        <v>1</v>
      </c>
      <c r="W2103" s="98">
        <v>0</v>
      </c>
      <c r="X2103" s="98">
        <v>0</v>
      </c>
      <c r="Y2103" s="101">
        <f t="shared" si="1881"/>
        <v>0</v>
      </c>
      <c r="Z2103" s="101">
        <v>1</v>
      </c>
      <c r="AA2103" s="194">
        <v>0</v>
      </c>
      <c r="AB2103" s="99">
        <v>1</v>
      </c>
      <c r="AC2103" s="98">
        <v>0</v>
      </c>
      <c r="AD2103" s="98">
        <v>0</v>
      </c>
      <c r="AE2103" s="101">
        <f t="shared" si="1879"/>
        <v>0</v>
      </c>
      <c r="AF2103" s="100">
        <v>0</v>
      </c>
      <c r="AG2103" s="98">
        <v>0</v>
      </c>
      <c r="AH2103" s="99">
        <f t="shared" si="1880"/>
        <v>0</v>
      </c>
      <c r="AI2103" s="101">
        <v>1</v>
      </c>
      <c r="AJ2103" s="106"/>
    </row>
    <row r="2104" spans="2:36" s="35" customFormat="1" ht="17.100000000000001" customHeight="1">
      <c r="B2104" s="105"/>
      <c r="C2104" s="54"/>
      <c r="D2104" s="96"/>
      <c r="E2104" s="111"/>
      <c r="F2104" s="112"/>
      <c r="G2104" s="113"/>
      <c r="H2104" s="194">
        <v>1</v>
      </c>
      <c r="I2104" s="98">
        <v>0</v>
      </c>
      <c r="J2104" s="98">
        <v>0</v>
      </c>
      <c r="K2104" s="101">
        <f t="shared" si="1875"/>
        <v>0</v>
      </c>
      <c r="L2104" s="100">
        <v>0</v>
      </c>
      <c r="M2104" s="98">
        <v>0</v>
      </c>
      <c r="N2104" s="101">
        <f t="shared" si="1876"/>
        <v>0</v>
      </c>
      <c r="O2104" s="100">
        <v>0</v>
      </c>
      <c r="P2104" s="98">
        <v>0</v>
      </c>
      <c r="Q2104" s="101">
        <f t="shared" si="1877"/>
        <v>0</v>
      </c>
      <c r="R2104" s="100">
        <v>0</v>
      </c>
      <c r="S2104" s="98">
        <v>0</v>
      </c>
      <c r="T2104" s="101">
        <f t="shared" si="1878"/>
        <v>0</v>
      </c>
      <c r="U2104" s="194">
        <v>1</v>
      </c>
      <c r="V2104" s="99">
        <v>1</v>
      </c>
      <c r="W2104" s="98">
        <v>0</v>
      </c>
      <c r="X2104" s="98">
        <v>0</v>
      </c>
      <c r="Y2104" s="101">
        <f t="shared" si="1881"/>
        <v>0</v>
      </c>
      <c r="Z2104" s="101">
        <v>1</v>
      </c>
      <c r="AA2104" s="194">
        <v>0</v>
      </c>
      <c r="AB2104" s="99">
        <v>1</v>
      </c>
      <c r="AC2104" s="98">
        <v>0</v>
      </c>
      <c r="AD2104" s="98">
        <v>0</v>
      </c>
      <c r="AE2104" s="101">
        <f t="shared" si="1879"/>
        <v>0</v>
      </c>
      <c r="AF2104" s="100">
        <v>0</v>
      </c>
      <c r="AG2104" s="98">
        <v>0</v>
      </c>
      <c r="AH2104" s="99">
        <f t="shared" si="1880"/>
        <v>0</v>
      </c>
      <c r="AI2104" s="101">
        <v>1</v>
      </c>
      <c r="AJ2104" s="106"/>
    </row>
    <row r="2105" spans="2:36" s="35" customFormat="1" ht="17.100000000000001" customHeight="1">
      <c r="B2105" s="105"/>
      <c r="C2105" s="54"/>
      <c r="D2105" s="96"/>
      <c r="E2105" s="111"/>
      <c r="F2105" s="112"/>
      <c r="G2105" s="113"/>
      <c r="H2105" s="194">
        <v>1</v>
      </c>
      <c r="I2105" s="98">
        <v>0</v>
      </c>
      <c r="J2105" s="98">
        <v>0</v>
      </c>
      <c r="K2105" s="101">
        <f t="shared" si="1875"/>
        <v>0</v>
      </c>
      <c r="L2105" s="100">
        <v>0</v>
      </c>
      <c r="M2105" s="98">
        <v>0</v>
      </c>
      <c r="N2105" s="101">
        <f t="shared" si="1876"/>
        <v>0</v>
      </c>
      <c r="O2105" s="100">
        <v>0</v>
      </c>
      <c r="P2105" s="98">
        <v>0</v>
      </c>
      <c r="Q2105" s="101">
        <f t="shared" si="1877"/>
        <v>0</v>
      </c>
      <c r="R2105" s="100">
        <v>0</v>
      </c>
      <c r="S2105" s="98">
        <v>0</v>
      </c>
      <c r="T2105" s="101">
        <f t="shared" si="1878"/>
        <v>0</v>
      </c>
      <c r="U2105" s="194">
        <v>1</v>
      </c>
      <c r="V2105" s="99">
        <v>1</v>
      </c>
      <c r="W2105" s="98">
        <v>0</v>
      </c>
      <c r="X2105" s="98">
        <v>0</v>
      </c>
      <c r="Y2105" s="101">
        <f t="shared" si="1881"/>
        <v>0</v>
      </c>
      <c r="Z2105" s="101">
        <v>1</v>
      </c>
      <c r="AA2105" s="194">
        <v>0</v>
      </c>
      <c r="AB2105" s="99">
        <v>1</v>
      </c>
      <c r="AC2105" s="98">
        <v>0</v>
      </c>
      <c r="AD2105" s="98">
        <v>0</v>
      </c>
      <c r="AE2105" s="101">
        <f t="shared" si="1879"/>
        <v>0</v>
      </c>
      <c r="AF2105" s="100">
        <v>0</v>
      </c>
      <c r="AG2105" s="98">
        <v>0</v>
      </c>
      <c r="AH2105" s="99">
        <f t="shared" si="1880"/>
        <v>0</v>
      </c>
      <c r="AI2105" s="101">
        <v>1</v>
      </c>
      <c r="AJ2105" s="106"/>
    </row>
    <row r="2106" spans="2:36" s="35" customFormat="1" ht="17.100000000000001" customHeight="1">
      <c r="B2106" s="105"/>
      <c r="C2106" s="54"/>
      <c r="D2106" s="96"/>
      <c r="E2106" s="111"/>
      <c r="F2106" s="112"/>
      <c r="G2106" s="113"/>
      <c r="H2106" s="194">
        <v>1</v>
      </c>
      <c r="I2106" s="98">
        <v>0</v>
      </c>
      <c r="J2106" s="98">
        <v>0</v>
      </c>
      <c r="K2106" s="101">
        <f t="shared" si="1875"/>
        <v>0</v>
      </c>
      <c r="L2106" s="100">
        <v>0</v>
      </c>
      <c r="M2106" s="98">
        <v>0</v>
      </c>
      <c r="N2106" s="101">
        <f t="shared" si="1876"/>
        <v>0</v>
      </c>
      <c r="O2106" s="100">
        <v>0</v>
      </c>
      <c r="P2106" s="98">
        <v>0</v>
      </c>
      <c r="Q2106" s="101">
        <f t="shared" si="1877"/>
        <v>0</v>
      </c>
      <c r="R2106" s="100">
        <v>0</v>
      </c>
      <c r="S2106" s="98">
        <v>0</v>
      </c>
      <c r="T2106" s="101">
        <f t="shared" si="1878"/>
        <v>0</v>
      </c>
      <c r="U2106" s="194">
        <v>1</v>
      </c>
      <c r="V2106" s="99">
        <v>1</v>
      </c>
      <c r="W2106" s="98">
        <v>0</v>
      </c>
      <c r="X2106" s="98">
        <v>0</v>
      </c>
      <c r="Y2106" s="101">
        <f t="shared" si="1881"/>
        <v>0</v>
      </c>
      <c r="Z2106" s="101">
        <v>1</v>
      </c>
      <c r="AA2106" s="194">
        <v>0</v>
      </c>
      <c r="AB2106" s="99">
        <v>1</v>
      </c>
      <c r="AC2106" s="98">
        <v>0</v>
      </c>
      <c r="AD2106" s="98">
        <v>0</v>
      </c>
      <c r="AE2106" s="101">
        <f t="shared" si="1879"/>
        <v>0</v>
      </c>
      <c r="AF2106" s="100">
        <v>0</v>
      </c>
      <c r="AG2106" s="98">
        <v>0</v>
      </c>
      <c r="AH2106" s="99">
        <f t="shared" si="1880"/>
        <v>0</v>
      </c>
      <c r="AI2106" s="101">
        <v>1</v>
      </c>
      <c r="AJ2106" s="106"/>
    </row>
    <row r="2107" spans="2:36" s="35" customFormat="1" ht="17.100000000000001" customHeight="1">
      <c r="B2107" s="105"/>
      <c r="C2107" s="54"/>
      <c r="D2107" s="96"/>
      <c r="E2107" s="111"/>
      <c r="F2107" s="112"/>
      <c r="G2107" s="113"/>
      <c r="H2107" s="194">
        <v>1</v>
      </c>
      <c r="I2107" s="98">
        <v>0</v>
      </c>
      <c r="J2107" s="98">
        <v>0</v>
      </c>
      <c r="K2107" s="101">
        <f t="shared" si="1875"/>
        <v>0</v>
      </c>
      <c r="L2107" s="100">
        <v>0</v>
      </c>
      <c r="M2107" s="98">
        <v>0</v>
      </c>
      <c r="N2107" s="101">
        <f t="shared" si="1876"/>
        <v>0</v>
      </c>
      <c r="O2107" s="100">
        <v>0</v>
      </c>
      <c r="P2107" s="98">
        <v>0</v>
      </c>
      <c r="Q2107" s="101">
        <f t="shared" si="1877"/>
        <v>0</v>
      </c>
      <c r="R2107" s="100">
        <v>0</v>
      </c>
      <c r="S2107" s="98">
        <v>0</v>
      </c>
      <c r="T2107" s="101">
        <f t="shared" si="1878"/>
        <v>0</v>
      </c>
      <c r="U2107" s="194">
        <v>1</v>
      </c>
      <c r="V2107" s="99">
        <v>1</v>
      </c>
      <c r="W2107" s="98">
        <v>0</v>
      </c>
      <c r="X2107" s="98">
        <v>0</v>
      </c>
      <c r="Y2107" s="101">
        <f t="shared" si="1881"/>
        <v>0</v>
      </c>
      <c r="Z2107" s="101">
        <v>1</v>
      </c>
      <c r="AA2107" s="194">
        <v>0</v>
      </c>
      <c r="AB2107" s="99">
        <v>1</v>
      </c>
      <c r="AC2107" s="98">
        <v>0</v>
      </c>
      <c r="AD2107" s="98">
        <v>0</v>
      </c>
      <c r="AE2107" s="101">
        <f t="shared" si="1879"/>
        <v>0</v>
      </c>
      <c r="AF2107" s="100">
        <v>0</v>
      </c>
      <c r="AG2107" s="98">
        <v>0</v>
      </c>
      <c r="AH2107" s="99">
        <f t="shared" si="1880"/>
        <v>0</v>
      </c>
      <c r="AI2107" s="101">
        <v>1</v>
      </c>
      <c r="AJ2107" s="106"/>
    </row>
    <row r="2108" spans="2:36" s="126" customFormat="1" ht="17.100000000000001" customHeight="1">
      <c r="B2108" s="118"/>
      <c r="C2108" s="119"/>
      <c r="D2108" s="120"/>
      <c r="E2108" s="121"/>
      <c r="F2108" s="122"/>
      <c r="G2108" s="123"/>
      <c r="H2108" s="194">
        <v>1</v>
      </c>
      <c r="I2108" s="430" t="s">
        <v>201</v>
      </c>
      <c r="J2108" s="430"/>
      <c r="K2108" s="124">
        <f>SUM(K2101:K2107)</f>
        <v>0</v>
      </c>
      <c r="L2108" s="401" t="s">
        <v>201</v>
      </c>
      <c r="M2108" s="402"/>
      <c r="N2108" s="124">
        <f>SUM(N2101:N2107)</f>
        <v>0</v>
      </c>
      <c r="O2108" s="401" t="s">
        <v>201</v>
      </c>
      <c r="P2108" s="402"/>
      <c r="Q2108" s="124">
        <f>SUM(Q2101:Q2107)</f>
        <v>0</v>
      </c>
      <c r="R2108" s="401" t="s">
        <v>201</v>
      </c>
      <c r="S2108" s="402"/>
      <c r="T2108" s="124">
        <f>SUM(T2101:T2107)</f>
        <v>0</v>
      </c>
      <c r="U2108" s="194">
        <v>1</v>
      </c>
      <c r="V2108" s="99">
        <v>1</v>
      </c>
      <c r="W2108" s="430" t="s">
        <v>201</v>
      </c>
      <c r="X2108" s="430"/>
      <c r="Y2108" s="124">
        <f>SUM(Y2101:Y2107)</f>
        <v>0</v>
      </c>
      <c r="Z2108" s="101">
        <v>1</v>
      </c>
      <c r="AA2108" s="194">
        <v>0</v>
      </c>
      <c r="AB2108" s="99">
        <v>1</v>
      </c>
      <c r="AC2108" s="430" t="s">
        <v>201</v>
      </c>
      <c r="AD2108" s="430"/>
      <c r="AE2108" s="124">
        <f>SUM(AE2101:AE2107)</f>
        <v>0</v>
      </c>
      <c r="AF2108" s="431" t="s">
        <v>201</v>
      </c>
      <c r="AG2108" s="430"/>
      <c r="AH2108" s="143">
        <f>SUM(AH2101:AH2107)</f>
        <v>0</v>
      </c>
      <c r="AI2108" s="101">
        <v>1</v>
      </c>
      <c r="AJ2108" s="125"/>
    </row>
    <row r="2109" spans="2:36" s="35" customFormat="1" ht="16.8" customHeight="1">
      <c r="B2109" s="105"/>
      <c r="C2109" s="54">
        <f>'3. Rekap Back Up Non Aspal X'!C282</f>
        <v>26100</v>
      </c>
      <c r="D2109" s="96">
        <f>'3. Rekap Back Up Non Aspal X'!D282</f>
        <v>26200</v>
      </c>
      <c r="E2109" s="111">
        <f>'3. Rekap Back Up Non Aspal X'!E282</f>
        <v>4</v>
      </c>
      <c r="F2109" s="112">
        <f>(100/((D2109-C2109)*E2109))*((K2116*0.05)+(N2116*0.05)+(Q2116*0.05)+(T2116)+(Y2116)+(AE2116*1.5)+(AH2116*1))</f>
        <v>0</v>
      </c>
      <c r="G2109" s="113" t="str">
        <f>IF(F2109&lt;=25,"RB",IF(F2109&lt;=75,"RB",IF(F2109&lt;=100,"RB","RB")))</f>
        <v>RB</v>
      </c>
      <c r="H2109" s="194">
        <v>1</v>
      </c>
      <c r="I2109" s="98">
        <v>0</v>
      </c>
      <c r="J2109" s="98">
        <v>0</v>
      </c>
      <c r="K2109" s="101">
        <f t="shared" ref="K2109:K2115" si="1882">I2109*J2109</f>
        <v>0</v>
      </c>
      <c r="L2109" s="98">
        <v>0</v>
      </c>
      <c r="M2109" s="98">
        <v>0</v>
      </c>
      <c r="N2109" s="101">
        <f t="shared" ref="N2109:N2115" si="1883">L2109*M2109</f>
        <v>0</v>
      </c>
      <c r="O2109" s="98">
        <v>0</v>
      </c>
      <c r="P2109" s="98">
        <v>0</v>
      </c>
      <c r="Q2109" s="101">
        <f t="shared" ref="Q2109:Q2115" si="1884">O2109*P2109</f>
        <v>0</v>
      </c>
      <c r="R2109" s="98">
        <v>0</v>
      </c>
      <c r="S2109" s="98">
        <v>0</v>
      </c>
      <c r="T2109" s="101">
        <f t="shared" ref="T2109:T2115" si="1885">R2109*S2109</f>
        <v>0</v>
      </c>
      <c r="U2109" s="194">
        <v>1</v>
      </c>
      <c r="V2109" s="99">
        <v>1</v>
      </c>
      <c r="W2109" s="98">
        <v>0</v>
      </c>
      <c r="X2109" s="98">
        <v>0</v>
      </c>
      <c r="Y2109" s="101">
        <f>W2109*X2109</f>
        <v>0</v>
      </c>
      <c r="Z2109" s="101">
        <v>1</v>
      </c>
      <c r="AA2109" s="194">
        <v>0</v>
      </c>
      <c r="AB2109" s="99">
        <v>1</v>
      </c>
      <c r="AC2109" s="98">
        <v>0</v>
      </c>
      <c r="AD2109" s="98">
        <v>0</v>
      </c>
      <c r="AE2109" s="101">
        <f t="shared" ref="AE2109:AE2115" si="1886">AC2109*AD2109</f>
        <v>0</v>
      </c>
      <c r="AF2109" s="98">
        <v>0</v>
      </c>
      <c r="AG2109" s="98">
        <v>3</v>
      </c>
      <c r="AH2109" s="99">
        <f t="shared" ref="AH2109:AH2115" si="1887">AF2109*AG2109</f>
        <v>0</v>
      </c>
      <c r="AI2109" s="101">
        <v>1</v>
      </c>
      <c r="AJ2109" s="106"/>
    </row>
    <row r="2110" spans="2:36" s="35" customFormat="1" ht="17.100000000000001" customHeight="1">
      <c r="B2110" s="105"/>
      <c r="C2110" s="54"/>
      <c r="D2110" s="96"/>
      <c r="E2110" s="111"/>
      <c r="F2110" s="112"/>
      <c r="G2110" s="113"/>
      <c r="H2110" s="194">
        <v>1</v>
      </c>
      <c r="I2110" s="98">
        <v>0</v>
      </c>
      <c r="J2110" s="98">
        <v>0</v>
      </c>
      <c r="K2110" s="101">
        <f t="shared" si="1882"/>
        <v>0</v>
      </c>
      <c r="L2110" s="100">
        <v>0</v>
      </c>
      <c r="M2110" s="98">
        <v>0</v>
      </c>
      <c r="N2110" s="101">
        <f t="shared" si="1883"/>
        <v>0</v>
      </c>
      <c r="O2110" s="100">
        <v>0</v>
      </c>
      <c r="P2110" s="98">
        <v>0</v>
      </c>
      <c r="Q2110" s="101">
        <f t="shared" si="1884"/>
        <v>0</v>
      </c>
      <c r="R2110" s="100">
        <v>0</v>
      </c>
      <c r="S2110" s="98">
        <v>0</v>
      </c>
      <c r="T2110" s="101">
        <f t="shared" si="1885"/>
        <v>0</v>
      </c>
      <c r="U2110" s="194">
        <v>1</v>
      </c>
      <c r="V2110" s="99">
        <v>1</v>
      </c>
      <c r="W2110" s="98">
        <v>0</v>
      </c>
      <c r="X2110" s="98">
        <v>0</v>
      </c>
      <c r="Y2110" s="101">
        <f t="shared" ref="Y2110:Y2115" si="1888">W2110*X2110</f>
        <v>0</v>
      </c>
      <c r="Z2110" s="101">
        <v>1</v>
      </c>
      <c r="AA2110" s="194">
        <v>0</v>
      </c>
      <c r="AB2110" s="99">
        <v>1</v>
      </c>
      <c r="AC2110" s="98">
        <v>0</v>
      </c>
      <c r="AD2110" s="98">
        <v>0</v>
      </c>
      <c r="AE2110" s="101">
        <f t="shared" si="1886"/>
        <v>0</v>
      </c>
      <c r="AF2110" s="100">
        <v>0</v>
      </c>
      <c r="AG2110" s="98">
        <v>0</v>
      </c>
      <c r="AH2110" s="99">
        <f t="shared" si="1887"/>
        <v>0</v>
      </c>
      <c r="AI2110" s="101">
        <v>1</v>
      </c>
      <c r="AJ2110" s="106"/>
    </row>
    <row r="2111" spans="2:36" s="35" customFormat="1" ht="17.100000000000001" customHeight="1">
      <c r="B2111" s="105"/>
      <c r="C2111" s="54"/>
      <c r="D2111" s="96"/>
      <c r="E2111" s="111"/>
      <c r="F2111" s="112"/>
      <c r="G2111" s="113"/>
      <c r="H2111" s="194">
        <v>1</v>
      </c>
      <c r="I2111" s="98">
        <v>0</v>
      </c>
      <c r="J2111" s="98">
        <v>0</v>
      </c>
      <c r="K2111" s="101">
        <f t="shared" si="1882"/>
        <v>0</v>
      </c>
      <c r="L2111" s="100">
        <v>0</v>
      </c>
      <c r="M2111" s="98">
        <v>0</v>
      </c>
      <c r="N2111" s="101">
        <f t="shared" si="1883"/>
        <v>0</v>
      </c>
      <c r="O2111" s="100">
        <v>0</v>
      </c>
      <c r="P2111" s="98">
        <v>0</v>
      </c>
      <c r="Q2111" s="101">
        <f t="shared" si="1884"/>
        <v>0</v>
      </c>
      <c r="R2111" s="100">
        <v>0</v>
      </c>
      <c r="S2111" s="98">
        <v>0</v>
      </c>
      <c r="T2111" s="101">
        <f t="shared" si="1885"/>
        <v>0</v>
      </c>
      <c r="U2111" s="194">
        <v>1</v>
      </c>
      <c r="V2111" s="99">
        <v>1</v>
      </c>
      <c r="W2111" s="98">
        <v>0</v>
      </c>
      <c r="X2111" s="98">
        <v>0</v>
      </c>
      <c r="Y2111" s="101">
        <f t="shared" si="1888"/>
        <v>0</v>
      </c>
      <c r="Z2111" s="101">
        <v>1</v>
      </c>
      <c r="AA2111" s="194">
        <v>0</v>
      </c>
      <c r="AB2111" s="99">
        <v>1</v>
      </c>
      <c r="AC2111" s="98">
        <v>0</v>
      </c>
      <c r="AD2111" s="98">
        <v>0</v>
      </c>
      <c r="AE2111" s="101">
        <f t="shared" si="1886"/>
        <v>0</v>
      </c>
      <c r="AF2111" s="100">
        <v>0</v>
      </c>
      <c r="AG2111" s="98">
        <v>0</v>
      </c>
      <c r="AH2111" s="99">
        <f t="shared" si="1887"/>
        <v>0</v>
      </c>
      <c r="AI2111" s="101">
        <v>1</v>
      </c>
      <c r="AJ2111" s="106"/>
    </row>
    <row r="2112" spans="2:36" s="35" customFormat="1" ht="17.100000000000001" customHeight="1">
      <c r="B2112" s="105"/>
      <c r="C2112" s="54"/>
      <c r="D2112" s="96"/>
      <c r="E2112" s="111"/>
      <c r="F2112" s="112"/>
      <c r="G2112" s="113"/>
      <c r="H2112" s="194">
        <v>1</v>
      </c>
      <c r="I2112" s="98">
        <v>0</v>
      </c>
      <c r="J2112" s="98">
        <v>0</v>
      </c>
      <c r="K2112" s="101">
        <f t="shared" si="1882"/>
        <v>0</v>
      </c>
      <c r="L2112" s="100">
        <v>0</v>
      </c>
      <c r="M2112" s="98">
        <v>0</v>
      </c>
      <c r="N2112" s="101">
        <f t="shared" si="1883"/>
        <v>0</v>
      </c>
      <c r="O2112" s="100">
        <v>0</v>
      </c>
      <c r="P2112" s="98">
        <v>0</v>
      </c>
      <c r="Q2112" s="101">
        <f t="shared" si="1884"/>
        <v>0</v>
      </c>
      <c r="R2112" s="100">
        <v>0</v>
      </c>
      <c r="S2112" s="98">
        <v>0</v>
      </c>
      <c r="T2112" s="101">
        <f t="shared" si="1885"/>
        <v>0</v>
      </c>
      <c r="U2112" s="194">
        <v>1</v>
      </c>
      <c r="V2112" s="99">
        <v>1</v>
      </c>
      <c r="W2112" s="98">
        <v>0</v>
      </c>
      <c r="X2112" s="98">
        <v>0</v>
      </c>
      <c r="Y2112" s="101">
        <f t="shared" si="1888"/>
        <v>0</v>
      </c>
      <c r="Z2112" s="101">
        <v>1</v>
      </c>
      <c r="AA2112" s="194">
        <v>0</v>
      </c>
      <c r="AB2112" s="99">
        <v>1</v>
      </c>
      <c r="AC2112" s="98">
        <v>0</v>
      </c>
      <c r="AD2112" s="98">
        <v>0</v>
      </c>
      <c r="AE2112" s="101">
        <f t="shared" si="1886"/>
        <v>0</v>
      </c>
      <c r="AF2112" s="100">
        <v>0</v>
      </c>
      <c r="AG2112" s="98">
        <v>0</v>
      </c>
      <c r="AH2112" s="99">
        <f t="shared" si="1887"/>
        <v>0</v>
      </c>
      <c r="AI2112" s="101">
        <v>1</v>
      </c>
      <c r="AJ2112" s="106"/>
    </row>
    <row r="2113" spans="2:36" s="35" customFormat="1" ht="17.100000000000001" customHeight="1">
      <c r="B2113" s="105"/>
      <c r="C2113" s="54"/>
      <c r="D2113" s="96"/>
      <c r="E2113" s="111"/>
      <c r="F2113" s="112"/>
      <c r="G2113" s="113"/>
      <c r="H2113" s="194">
        <v>1</v>
      </c>
      <c r="I2113" s="98">
        <v>0</v>
      </c>
      <c r="J2113" s="98">
        <v>0</v>
      </c>
      <c r="K2113" s="101">
        <f t="shared" si="1882"/>
        <v>0</v>
      </c>
      <c r="L2113" s="100">
        <v>0</v>
      </c>
      <c r="M2113" s="98">
        <v>0</v>
      </c>
      <c r="N2113" s="101">
        <f t="shared" si="1883"/>
        <v>0</v>
      </c>
      <c r="O2113" s="100">
        <v>0</v>
      </c>
      <c r="P2113" s="98">
        <v>0</v>
      </c>
      <c r="Q2113" s="101">
        <f t="shared" si="1884"/>
        <v>0</v>
      </c>
      <c r="R2113" s="100">
        <v>0</v>
      </c>
      <c r="S2113" s="98">
        <v>0</v>
      </c>
      <c r="T2113" s="101">
        <f t="shared" si="1885"/>
        <v>0</v>
      </c>
      <c r="U2113" s="194">
        <v>1</v>
      </c>
      <c r="V2113" s="99">
        <v>1</v>
      </c>
      <c r="W2113" s="98">
        <v>0</v>
      </c>
      <c r="X2113" s="98">
        <v>0</v>
      </c>
      <c r="Y2113" s="101">
        <f t="shared" si="1888"/>
        <v>0</v>
      </c>
      <c r="Z2113" s="101">
        <v>1</v>
      </c>
      <c r="AA2113" s="194">
        <v>0</v>
      </c>
      <c r="AB2113" s="99">
        <v>1</v>
      </c>
      <c r="AC2113" s="98">
        <v>0</v>
      </c>
      <c r="AD2113" s="98">
        <v>0</v>
      </c>
      <c r="AE2113" s="101">
        <f t="shared" si="1886"/>
        <v>0</v>
      </c>
      <c r="AF2113" s="100">
        <v>0</v>
      </c>
      <c r="AG2113" s="98">
        <v>0</v>
      </c>
      <c r="AH2113" s="99">
        <f t="shared" si="1887"/>
        <v>0</v>
      </c>
      <c r="AI2113" s="101">
        <v>1</v>
      </c>
      <c r="AJ2113" s="106"/>
    </row>
    <row r="2114" spans="2:36" s="35" customFormat="1" ht="17.100000000000001" customHeight="1">
      <c r="B2114" s="105"/>
      <c r="C2114" s="54"/>
      <c r="D2114" s="96"/>
      <c r="E2114" s="111"/>
      <c r="F2114" s="112"/>
      <c r="G2114" s="113"/>
      <c r="H2114" s="194">
        <v>1</v>
      </c>
      <c r="I2114" s="98">
        <v>0</v>
      </c>
      <c r="J2114" s="98">
        <v>0</v>
      </c>
      <c r="K2114" s="101">
        <f t="shared" si="1882"/>
        <v>0</v>
      </c>
      <c r="L2114" s="100">
        <v>0</v>
      </c>
      <c r="M2114" s="98">
        <v>0</v>
      </c>
      <c r="N2114" s="101">
        <f t="shared" si="1883"/>
        <v>0</v>
      </c>
      <c r="O2114" s="100">
        <v>0</v>
      </c>
      <c r="P2114" s="98">
        <v>0</v>
      </c>
      <c r="Q2114" s="101">
        <f t="shared" si="1884"/>
        <v>0</v>
      </c>
      <c r="R2114" s="100">
        <v>0</v>
      </c>
      <c r="S2114" s="98">
        <v>0</v>
      </c>
      <c r="T2114" s="101">
        <f t="shared" si="1885"/>
        <v>0</v>
      </c>
      <c r="U2114" s="194">
        <v>1</v>
      </c>
      <c r="V2114" s="99">
        <v>1</v>
      </c>
      <c r="W2114" s="98">
        <v>0</v>
      </c>
      <c r="X2114" s="98">
        <v>0</v>
      </c>
      <c r="Y2114" s="101">
        <f t="shared" si="1888"/>
        <v>0</v>
      </c>
      <c r="Z2114" s="101">
        <v>1</v>
      </c>
      <c r="AA2114" s="194">
        <v>0</v>
      </c>
      <c r="AB2114" s="99">
        <v>1</v>
      </c>
      <c r="AC2114" s="98">
        <v>0</v>
      </c>
      <c r="AD2114" s="98">
        <v>0</v>
      </c>
      <c r="AE2114" s="101">
        <f t="shared" si="1886"/>
        <v>0</v>
      </c>
      <c r="AF2114" s="100">
        <v>0</v>
      </c>
      <c r="AG2114" s="98">
        <v>0</v>
      </c>
      <c r="AH2114" s="99">
        <f t="shared" si="1887"/>
        <v>0</v>
      </c>
      <c r="AI2114" s="101">
        <v>1</v>
      </c>
      <c r="AJ2114" s="106"/>
    </row>
    <row r="2115" spans="2:36" s="35" customFormat="1" ht="17.100000000000001" customHeight="1">
      <c r="B2115" s="105"/>
      <c r="C2115" s="54"/>
      <c r="D2115" s="96"/>
      <c r="E2115" s="111"/>
      <c r="F2115" s="112"/>
      <c r="G2115" s="113"/>
      <c r="H2115" s="194">
        <v>1</v>
      </c>
      <c r="I2115" s="98">
        <v>0</v>
      </c>
      <c r="J2115" s="98">
        <v>0</v>
      </c>
      <c r="K2115" s="101">
        <f t="shared" si="1882"/>
        <v>0</v>
      </c>
      <c r="L2115" s="100">
        <v>0</v>
      </c>
      <c r="M2115" s="98">
        <v>0</v>
      </c>
      <c r="N2115" s="101">
        <f t="shared" si="1883"/>
        <v>0</v>
      </c>
      <c r="O2115" s="100">
        <v>0</v>
      </c>
      <c r="P2115" s="98">
        <v>0</v>
      </c>
      <c r="Q2115" s="101">
        <f t="shared" si="1884"/>
        <v>0</v>
      </c>
      <c r="R2115" s="100">
        <v>0</v>
      </c>
      <c r="S2115" s="98">
        <v>0</v>
      </c>
      <c r="T2115" s="101">
        <f t="shared" si="1885"/>
        <v>0</v>
      </c>
      <c r="U2115" s="194">
        <v>1</v>
      </c>
      <c r="V2115" s="99">
        <v>1</v>
      </c>
      <c r="W2115" s="98">
        <v>0</v>
      </c>
      <c r="X2115" s="98">
        <v>0</v>
      </c>
      <c r="Y2115" s="101">
        <f t="shared" si="1888"/>
        <v>0</v>
      </c>
      <c r="Z2115" s="101">
        <v>1</v>
      </c>
      <c r="AA2115" s="194">
        <v>0</v>
      </c>
      <c r="AB2115" s="99">
        <v>1</v>
      </c>
      <c r="AC2115" s="98">
        <v>0</v>
      </c>
      <c r="AD2115" s="98">
        <v>0</v>
      </c>
      <c r="AE2115" s="101">
        <f t="shared" si="1886"/>
        <v>0</v>
      </c>
      <c r="AF2115" s="100">
        <v>0</v>
      </c>
      <c r="AG2115" s="98">
        <v>0</v>
      </c>
      <c r="AH2115" s="99">
        <f t="shared" si="1887"/>
        <v>0</v>
      </c>
      <c r="AI2115" s="101">
        <v>1</v>
      </c>
      <c r="AJ2115" s="106"/>
    </row>
    <row r="2116" spans="2:36" s="126" customFormat="1" ht="17.100000000000001" customHeight="1">
      <c r="B2116" s="118"/>
      <c r="C2116" s="119"/>
      <c r="D2116" s="120"/>
      <c r="E2116" s="121"/>
      <c r="F2116" s="122"/>
      <c r="G2116" s="123"/>
      <c r="H2116" s="194">
        <v>1</v>
      </c>
      <c r="I2116" s="430" t="s">
        <v>201</v>
      </c>
      <c r="J2116" s="430"/>
      <c r="K2116" s="124">
        <f>SUM(K2109:K2115)</f>
        <v>0</v>
      </c>
      <c r="L2116" s="401" t="s">
        <v>201</v>
      </c>
      <c r="M2116" s="402"/>
      <c r="N2116" s="124">
        <f>SUM(N2109:N2115)</f>
        <v>0</v>
      </c>
      <c r="O2116" s="401" t="s">
        <v>201</v>
      </c>
      <c r="P2116" s="402"/>
      <c r="Q2116" s="124">
        <f>SUM(Q2109:Q2115)</f>
        <v>0</v>
      </c>
      <c r="R2116" s="401" t="s">
        <v>201</v>
      </c>
      <c r="S2116" s="402"/>
      <c r="T2116" s="124">
        <f>SUM(T2109:T2115)</f>
        <v>0</v>
      </c>
      <c r="U2116" s="194">
        <v>1</v>
      </c>
      <c r="V2116" s="99">
        <v>1</v>
      </c>
      <c r="W2116" s="430" t="s">
        <v>201</v>
      </c>
      <c r="X2116" s="430"/>
      <c r="Y2116" s="124">
        <f>SUM(Y2109:Y2115)</f>
        <v>0</v>
      </c>
      <c r="Z2116" s="101">
        <v>1</v>
      </c>
      <c r="AA2116" s="194">
        <v>0</v>
      </c>
      <c r="AB2116" s="99">
        <v>1</v>
      </c>
      <c r="AC2116" s="430" t="s">
        <v>201</v>
      </c>
      <c r="AD2116" s="430"/>
      <c r="AE2116" s="124">
        <f>SUM(AE2109:AE2115)</f>
        <v>0</v>
      </c>
      <c r="AF2116" s="431" t="s">
        <v>201</v>
      </c>
      <c r="AG2116" s="430"/>
      <c r="AH2116" s="143">
        <f>SUM(AH2109:AH2115)</f>
        <v>0</v>
      </c>
      <c r="AI2116" s="101">
        <v>1</v>
      </c>
      <c r="AJ2116" s="125"/>
    </row>
    <row r="2117" spans="2:36" s="35" customFormat="1" ht="16.8" customHeight="1">
      <c r="B2117" s="105"/>
      <c r="C2117" s="54">
        <f>'3. Rekap Back Up Non Aspal X'!C283</f>
        <v>26200</v>
      </c>
      <c r="D2117" s="96">
        <f>'3. Rekap Back Up Non Aspal X'!D283</f>
        <v>26300</v>
      </c>
      <c r="E2117" s="111">
        <f>'3. Rekap Back Up Non Aspal X'!E283</f>
        <v>4</v>
      </c>
      <c r="F2117" s="112">
        <f>(100/((D2117-C2117)*E2117))*((K2124*0.05)+(N2124*0.05)+(Q2124*0.05)+(T2124)+(Y2124)+(AE2124*1.5)+(AH2124*1))</f>
        <v>0</v>
      </c>
      <c r="G2117" s="113" t="str">
        <f>IF(F2117&lt;=25,"RB",IF(F2117&lt;=75,"RB",IF(F2117&lt;=100,"RB","RB")))</f>
        <v>RB</v>
      </c>
      <c r="H2117" s="194">
        <v>1</v>
      </c>
      <c r="I2117" s="98">
        <v>0</v>
      </c>
      <c r="J2117" s="98">
        <v>0</v>
      </c>
      <c r="K2117" s="101">
        <f t="shared" ref="K2117:K2123" si="1889">I2117*J2117</f>
        <v>0</v>
      </c>
      <c r="L2117" s="98">
        <v>0</v>
      </c>
      <c r="M2117" s="98">
        <v>0</v>
      </c>
      <c r="N2117" s="101">
        <f t="shared" ref="N2117:N2123" si="1890">L2117*M2117</f>
        <v>0</v>
      </c>
      <c r="O2117" s="98">
        <v>0</v>
      </c>
      <c r="P2117" s="98">
        <v>0</v>
      </c>
      <c r="Q2117" s="101">
        <f t="shared" ref="Q2117:Q2123" si="1891">O2117*P2117</f>
        <v>0</v>
      </c>
      <c r="R2117" s="98">
        <v>0</v>
      </c>
      <c r="S2117" s="98">
        <v>0</v>
      </c>
      <c r="T2117" s="101">
        <f t="shared" ref="T2117:T2123" si="1892">R2117*S2117</f>
        <v>0</v>
      </c>
      <c r="U2117" s="194">
        <v>1</v>
      </c>
      <c r="V2117" s="99">
        <v>1</v>
      </c>
      <c r="W2117" s="98">
        <v>0</v>
      </c>
      <c r="X2117" s="98">
        <v>0</v>
      </c>
      <c r="Y2117" s="101">
        <f>W2117*X2117</f>
        <v>0</v>
      </c>
      <c r="Z2117" s="101">
        <v>1</v>
      </c>
      <c r="AA2117" s="194">
        <v>0</v>
      </c>
      <c r="AB2117" s="99">
        <v>1</v>
      </c>
      <c r="AC2117" s="98">
        <v>0</v>
      </c>
      <c r="AD2117" s="98">
        <v>0</v>
      </c>
      <c r="AE2117" s="101">
        <f t="shared" ref="AE2117:AE2123" si="1893">AC2117*AD2117</f>
        <v>0</v>
      </c>
      <c r="AF2117" s="98">
        <v>0</v>
      </c>
      <c r="AG2117" s="98">
        <v>3</v>
      </c>
      <c r="AH2117" s="99">
        <f t="shared" ref="AH2117:AH2123" si="1894">AF2117*AG2117</f>
        <v>0</v>
      </c>
      <c r="AI2117" s="101">
        <v>1</v>
      </c>
      <c r="AJ2117" s="106"/>
    </row>
    <row r="2118" spans="2:36" s="35" customFormat="1" ht="17.100000000000001" customHeight="1">
      <c r="B2118" s="105"/>
      <c r="C2118" s="54"/>
      <c r="D2118" s="96"/>
      <c r="E2118" s="111"/>
      <c r="F2118" s="112"/>
      <c r="G2118" s="113"/>
      <c r="H2118" s="194">
        <v>1</v>
      </c>
      <c r="I2118" s="98">
        <v>0</v>
      </c>
      <c r="J2118" s="98">
        <v>0</v>
      </c>
      <c r="K2118" s="101">
        <f t="shared" si="1889"/>
        <v>0</v>
      </c>
      <c r="L2118" s="100">
        <v>0</v>
      </c>
      <c r="M2118" s="98">
        <v>0</v>
      </c>
      <c r="N2118" s="101">
        <f t="shared" si="1890"/>
        <v>0</v>
      </c>
      <c r="O2118" s="100">
        <v>0</v>
      </c>
      <c r="P2118" s="98">
        <v>0</v>
      </c>
      <c r="Q2118" s="101">
        <f t="shared" si="1891"/>
        <v>0</v>
      </c>
      <c r="R2118" s="100">
        <v>0</v>
      </c>
      <c r="S2118" s="98">
        <v>0</v>
      </c>
      <c r="T2118" s="101">
        <f t="shared" si="1892"/>
        <v>0</v>
      </c>
      <c r="U2118" s="194">
        <v>1</v>
      </c>
      <c r="V2118" s="99">
        <v>1</v>
      </c>
      <c r="W2118" s="98">
        <v>0</v>
      </c>
      <c r="X2118" s="98">
        <v>0</v>
      </c>
      <c r="Y2118" s="101">
        <f t="shared" ref="Y2118:Y2123" si="1895">W2118*X2118</f>
        <v>0</v>
      </c>
      <c r="Z2118" s="101">
        <v>1</v>
      </c>
      <c r="AA2118" s="194">
        <v>0</v>
      </c>
      <c r="AB2118" s="99">
        <v>1</v>
      </c>
      <c r="AC2118" s="98">
        <v>0</v>
      </c>
      <c r="AD2118" s="98">
        <v>0</v>
      </c>
      <c r="AE2118" s="101">
        <f t="shared" si="1893"/>
        <v>0</v>
      </c>
      <c r="AF2118" s="100">
        <v>0</v>
      </c>
      <c r="AG2118" s="98">
        <v>0</v>
      </c>
      <c r="AH2118" s="99">
        <f t="shared" si="1894"/>
        <v>0</v>
      </c>
      <c r="AI2118" s="101">
        <v>1</v>
      </c>
      <c r="AJ2118" s="106"/>
    </row>
    <row r="2119" spans="2:36" s="35" customFormat="1" ht="17.100000000000001" customHeight="1">
      <c r="B2119" s="105"/>
      <c r="C2119" s="54"/>
      <c r="D2119" s="96"/>
      <c r="E2119" s="111"/>
      <c r="F2119" s="112"/>
      <c r="G2119" s="113"/>
      <c r="H2119" s="194">
        <v>1</v>
      </c>
      <c r="I2119" s="98">
        <v>0</v>
      </c>
      <c r="J2119" s="98">
        <v>0</v>
      </c>
      <c r="K2119" s="101">
        <f t="shared" si="1889"/>
        <v>0</v>
      </c>
      <c r="L2119" s="100">
        <v>0</v>
      </c>
      <c r="M2119" s="98">
        <v>0</v>
      </c>
      <c r="N2119" s="101">
        <f t="shared" si="1890"/>
        <v>0</v>
      </c>
      <c r="O2119" s="100">
        <v>0</v>
      </c>
      <c r="P2119" s="98">
        <v>0</v>
      </c>
      <c r="Q2119" s="101">
        <f t="shared" si="1891"/>
        <v>0</v>
      </c>
      <c r="R2119" s="100">
        <v>0</v>
      </c>
      <c r="S2119" s="98">
        <v>0</v>
      </c>
      <c r="T2119" s="101">
        <f t="shared" si="1892"/>
        <v>0</v>
      </c>
      <c r="U2119" s="194">
        <v>1</v>
      </c>
      <c r="V2119" s="99">
        <v>1</v>
      </c>
      <c r="W2119" s="98">
        <v>0</v>
      </c>
      <c r="X2119" s="98">
        <v>0</v>
      </c>
      <c r="Y2119" s="101">
        <f t="shared" si="1895"/>
        <v>0</v>
      </c>
      <c r="Z2119" s="101">
        <v>1</v>
      </c>
      <c r="AA2119" s="194">
        <v>0</v>
      </c>
      <c r="AB2119" s="99">
        <v>1</v>
      </c>
      <c r="AC2119" s="98">
        <v>0</v>
      </c>
      <c r="AD2119" s="98">
        <v>0</v>
      </c>
      <c r="AE2119" s="101">
        <f t="shared" si="1893"/>
        <v>0</v>
      </c>
      <c r="AF2119" s="100">
        <v>0</v>
      </c>
      <c r="AG2119" s="98">
        <v>0</v>
      </c>
      <c r="AH2119" s="99">
        <f t="shared" si="1894"/>
        <v>0</v>
      </c>
      <c r="AI2119" s="101">
        <v>1</v>
      </c>
      <c r="AJ2119" s="106"/>
    </row>
    <row r="2120" spans="2:36" s="35" customFormat="1" ht="17.100000000000001" customHeight="1">
      <c r="B2120" s="105"/>
      <c r="C2120" s="54"/>
      <c r="D2120" s="96"/>
      <c r="E2120" s="111"/>
      <c r="F2120" s="112"/>
      <c r="G2120" s="113"/>
      <c r="H2120" s="194">
        <v>1</v>
      </c>
      <c r="I2120" s="98">
        <v>0</v>
      </c>
      <c r="J2120" s="98">
        <v>0</v>
      </c>
      <c r="K2120" s="101">
        <f t="shared" si="1889"/>
        <v>0</v>
      </c>
      <c r="L2120" s="100">
        <v>0</v>
      </c>
      <c r="M2120" s="98">
        <v>0</v>
      </c>
      <c r="N2120" s="101">
        <f t="shared" si="1890"/>
        <v>0</v>
      </c>
      <c r="O2120" s="100">
        <v>0</v>
      </c>
      <c r="P2120" s="98">
        <v>0</v>
      </c>
      <c r="Q2120" s="101">
        <f t="shared" si="1891"/>
        <v>0</v>
      </c>
      <c r="R2120" s="100">
        <v>0</v>
      </c>
      <c r="S2120" s="98">
        <v>0</v>
      </c>
      <c r="T2120" s="101">
        <f t="shared" si="1892"/>
        <v>0</v>
      </c>
      <c r="U2120" s="194">
        <v>1</v>
      </c>
      <c r="V2120" s="99">
        <v>1</v>
      </c>
      <c r="W2120" s="98">
        <v>0</v>
      </c>
      <c r="X2120" s="98">
        <v>0</v>
      </c>
      <c r="Y2120" s="101">
        <f t="shared" si="1895"/>
        <v>0</v>
      </c>
      <c r="Z2120" s="101">
        <v>1</v>
      </c>
      <c r="AA2120" s="194">
        <v>0</v>
      </c>
      <c r="AB2120" s="99">
        <v>1</v>
      </c>
      <c r="AC2120" s="98">
        <v>0</v>
      </c>
      <c r="AD2120" s="98">
        <v>0</v>
      </c>
      <c r="AE2120" s="101">
        <f t="shared" si="1893"/>
        <v>0</v>
      </c>
      <c r="AF2120" s="100">
        <v>0</v>
      </c>
      <c r="AG2120" s="98">
        <v>0</v>
      </c>
      <c r="AH2120" s="99">
        <f t="shared" si="1894"/>
        <v>0</v>
      </c>
      <c r="AI2120" s="101">
        <v>1</v>
      </c>
      <c r="AJ2120" s="106"/>
    </row>
    <row r="2121" spans="2:36" s="35" customFormat="1" ht="17.100000000000001" customHeight="1">
      <c r="B2121" s="105"/>
      <c r="C2121" s="54"/>
      <c r="D2121" s="96"/>
      <c r="E2121" s="111"/>
      <c r="F2121" s="112"/>
      <c r="G2121" s="113"/>
      <c r="H2121" s="194">
        <v>1</v>
      </c>
      <c r="I2121" s="98">
        <v>0</v>
      </c>
      <c r="J2121" s="98">
        <v>0</v>
      </c>
      <c r="K2121" s="101">
        <f t="shared" si="1889"/>
        <v>0</v>
      </c>
      <c r="L2121" s="100">
        <v>0</v>
      </c>
      <c r="M2121" s="98">
        <v>0</v>
      </c>
      <c r="N2121" s="101">
        <f t="shared" si="1890"/>
        <v>0</v>
      </c>
      <c r="O2121" s="100">
        <v>0</v>
      </c>
      <c r="P2121" s="98">
        <v>0</v>
      </c>
      <c r="Q2121" s="101">
        <f t="shared" si="1891"/>
        <v>0</v>
      </c>
      <c r="R2121" s="100">
        <v>0</v>
      </c>
      <c r="S2121" s="98">
        <v>0</v>
      </c>
      <c r="T2121" s="101">
        <f t="shared" si="1892"/>
        <v>0</v>
      </c>
      <c r="U2121" s="194">
        <v>1</v>
      </c>
      <c r="V2121" s="99">
        <v>1</v>
      </c>
      <c r="W2121" s="98">
        <v>0</v>
      </c>
      <c r="X2121" s="98">
        <v>0</v>
      </c>
      <c r="Y2121" s="101">
        <f t="shared" si="1895"/>
        <v>0</v>
      </c>
      <c r="Z2121" s="101">
        <v>1</v>
      </c>
      <c r="AA2121" s="194">
        <v>0</v>
      </c>
      <c r="AB2121" s="99">
        <v>1</v>
      </c>
      <c r="AC2121" s="98">
        <v>0</v>
      </c>
      <c r="AD2121" s="98">
        <v>0</v>
      </c>
      <c r="AE2121" s="101">
        <f t="shared" si="1893"/>
        <v>0</v>
      </c>
      <c r="AF2121" s="100">
        <v>0</v>
      </c>
      <c r="AG2121" s="98">
        <v>0</v>
      </c>
      <c r="AH2121" s="99">
        <f t="shared" si="1894"/>
        <v>0</v>
      </c>
      <c r="AI2121" s="101">
        <v>1</v>
      </c>
      <c r="AJ2121" s="106"/>
    </row>
    <row r="2122" spans="2:36" s="35" customFormat="1" ht="17.100000000000001" customHeight="1">
      <c r="B2122" s="105"/>
      <c r="C2122" s="54"/>
      <c r="D2122" s="96"/>
      <c r="E2122" s="111"/>
      <c r="F2122" s="112"/>
      <c r="G2122" s="113"/>
      <c r="H2122" s="194">
        <v>1</v>
      </c>
      <c r="I2122" s="98">
        <v>0</v>
      </c>
      <c r="J2122" s="98">
        <v>0</v>
      </c>
      <c r="K2122" s="101">
        <f t="shared" si="1889"/>
        <v>0</v>
      </c>
      <c r="L2122" s="100">
        <v>0</v>
      </c>
      <c r="M2122" s="98">
        <v>0</v>
      </c>
      <c r="N2122" s="101">
        <f t="shared" si="1890"/>
        <v>0</v>
      </c>
      <c r="O2122" s="100">
        <v>0</v>
      </c>
      <c r="P2122" s="98">
        <v>0</v>
      </c>
      <c r="Q2122" s="101">
        <f t="shared" si="1891"/>
        <v>0</v>
      </c>
      <c r="R2122" s="100">
        <v>0</v>
      </c>
      <c r="S2122" s="98">
        <v>0</v>
      </c>
      <c r="T2122" s="101">
        <f t="shared" si="1892"/>
        <v>0</v>
      </c>
      <c r="U2122" s="194">
        <v>1</v>
      </c>
      <c r="V2122" s="99">
        <v>1</v>
      </c>
      <c r="W2122" s="98">
        <v>0</v>
      </c>
      <c r="X2122" s="98">
        <v>0</v>
      </c>
      <c r="Y2122" s="101">
        <f t="shared" si="1895"/>
        <v>0</v>
      </c>
      <c r="Z2122" s="101">
        <v>1</v>
      </c>
      <c r="AA2122" s="194">
        <v>0</v>
      </c>
      <c r="AB2122" s="99">
        <v>1</v>
      </c>
      <c r="AC2122" s="98">
        <v>0</v>
      </c>
      <c r="AD2122" s="98">
        <v>0</v>
      </c>
      <c r="AE2122" s="101">
        <f t="shared" si="1893"/>
        <v>0</v>
      </c>
      <c r="AF2122" s="100">
        <v>0</v>
      </c>
      <c r="AG2122" s="98">
        <v>0</v>
      </c>
      <c r="AH2122" s="99">
        <f t="shared" si="1894"/>
        <v>0</v>
      </c>
      <c r="AI2122" s="101">
        <v>1</v>
      </c>
      <c r="AJ2122" s="106"/>
    </row>
    <row r="2123" spans="2:36" s="35" customFormat="1" ht="17.100000000000001" customHeight="1">
      <c r="B2123" s="105"/>
      <c r="C2123" s="54"/>
      <c r="D2123" s="96"/>
      <c r="E2123" s="111"/>
      <c r="F2123" s="112"/>
      <c r="G2123" s="113"/>
      <c r="H2123" s="194">
        <v>1</v>
      </c>
      <c r="I2123" s="98">
        <v>0</v>
      </c>
      <c r="J2123" s="98">
        <v>0</v>
      </c>
      <c r="K2123" s="101">
        <f t="shared" si="1889"/>
        <v>0</v>
      </c>
      <c r="L2123" s="100">
        <v>0</v>
      </c>
      <c r="M2123" s="98">
        <v>0</v>
      </c>
      <c r="N2123" s="101">
        <f t="shared" si="1890"/>
        <v>0</v>
      </c>
      <c r="O2123" s="100">
        <v>0</v>
      </c>
      <c r="P2123" s="98">
        <v>0</v>
      </c>
      <c r="Q2123" s="101">
        <f t="shared" si="1891"/>
        <v>0</v>
      </c>
      <c r="R2123" s="100">
        <v>0</v>
      </c>
      <c r="S2123" s="98">
        <v>0</v>
      </c>
      <c r="T2123" s="101">
        <f t="shared" si="1892"/>
        <v>0</v>
      </c>
      <c r="U2123" s="194">
        <v>1</v>
      </c>
      <c r="V2123" s="99">
        <v>1</v>
      </c>
      <c r="W2123" s="98">
        <v>0</v>
      </c>
      <c r="X2123" s="98">
        <v>0</v>
      </c>
      <c r="Y2123" s="101">
        <f t="shared" si="1895"/>
        <v>0</v>
      </c>
      <c r="Z2123" s="101">
        <v>1</v>
      </c>
      <c r="AA2123" s="194">
        <v>0</v>
      </c>
      <c r="AB2123" s="99">
        <v>1</v>
      </c>
      <c r="AC2123" s="98">
        <v>0</v>
      </c>
      <c r="AD2123" s="98">
        <v>0</v>
      </c>
      <c r="AE2123" s="101">
        <f t="shared" si="1893"/>
        <v>0</v>
      </c>
      <c r="AF2123" s="100">
        <v>0</v>
      </c>
      <c r="AG2123" s="98">
        <v>0</v>
      </c>
      <c r="AH2123" s="99">
        <f t="shared" si="1894"/>
        <v>0</v>
      </c>
      <c r="AI2123" s="101">
        <v>1</v>
      </c>
      <c r="AJ2123" s="106"/>
    </row>
    <row r="2124" spans="2:36" s="126" customFormat="1" ht="17.100000000000001" customHeight="1">
      <c r="B2124" s="118"/>
      <c r="C2124" s="119"/>
      <c r="D2124" s="120"/>
      <c r="E2124" s="121"/>
      <c r="F2124" s="122"/>
      <c r="G2124" s="123"/>
      <c r="H2124" s="194">
        <v>1</v>
      </c>
      <c r="I2124" s="430" t="s">
        <v>201</v>
      </c>
      <c r="J2124" s="430"/>
      <c r="K2124" s="124">
        <f>SUM(K2117:K2123)</f>
        <v>0</v>
      </c>
      <c r="L2124" s="401" t="s">
        <v>201</v>
      </c>
      <c r="M2124" s="402"/>
      <c r="N2124" s="124">
        <f>SUM(N2117:N2123)</f>
        <v>0</v>
      </c>
      <c r="O2124" s="401" t="s">
        <v>201</v>
      </c>
      <c r="P2124" s="402"/>
      <c r="Q2124" s="124">
        <f>SUM(Q2117:Q2123)</f>
        <v>0</v>
      </c>
      <c r="R2124" s="401" t="s">
        <v>201</v>
      </c>
      <c r="S2124" s="402"/>
      <c r="T2124" s="124">
        <f>SUM(T2117:T2123)</f>
        <v>0</v>
      </c>
      <c r="U2124" s="194">
        <v>1</v>
      </c>
      <c r="V2124" s="99">
        <v>1</v>
      </c>
      <c r="W2124" s="430" t="s">
        <v>201</v>
      </c>
      <c r="X2124" s="430"/>
      <c r="Y2124" s="124">
        <f>SUM(Y2117:Y2123)</f>
        <v>0</v>
      </c>
      <c r="Z2124" s="101">
        <v>1</v>
      </c>
      <c r="AA2124" s="194">
        <v>0</v>
      </c>
      <c r="AB2124" s="99">
        <v>1</v>
      </c>
      <c r="AC2124" s="430" t="s">
        <v>201</v>
      </c>
      <c r="AD2124" s="430"/>
      <c r="AE2124" s="124">
        <f>SUM(AE2117:AE2123)</f>
        <v>0</v>
      </c>
      <c r="AF2124" s="431" t="s">
        <v>201</v>
      </c>
      <c r="AG2124" s="430"/>
      <c r="AH2124" s="143">
        <f>SUM(AH2117:AH2123)</f>
        <v>0</v>
      </c>
      <c r="AI2124" s="101">
        <v>1</v>
      </c>
      <c r="AJ2124" s="125"/>
    </row>
    <row r="2125" spans="2:36" s="35" customFormat="1" ht="16.8" customHeight="1">
      <c r="B2125" s="105"/>
      <c r="C2125" s="54">
        <f>'3. Rekap Back Up Non Aspal X'!C284</f>
        <v>26300</v>
      </c>
      <c r="D2125" s="96">
        <f>'3. Rekap Back Up Non Aspal X'!D284</f>
        <v>26400</v>
      </c>
      <c r="E2125" s="111">
        <f>'3. Rekap Back Up Non Aspal X'!E284</f>
        <v>4</v>
      </c>
      <c r="F2125" s="112">
        <f>(100/((D2125-C2125)*E2125))*((K2132*0.05)+(N2132*0.05)+(Q2132*0.05)+(T2132)+(Y2132)+(AE2132*1.5)+(AH2132*1))</f>
        <v>0</v>
      </c>
      <c r="G2125" s="113" t="str">
        <f>IF(F2125&lt;=25,"RB",IF(F2125&lt;=75,"RB",IF(F2125&lt;=100,"RB","RB")))</f>
        <v>RB</v>
      </c>
      <c r="H2125" s="194">
        <v>1</v>
      </c>
      <c r="I2125" s="98">
        <v>0</v>
      </c>
      <c r="J2125" s="98">
        <v>0</v>
      </c>
      <c r="K2125" s="101">
        <f t="shared" ref="K2125:K2131" si="1896">I2125*J2125</f>
        <v>0</v>
      </c>
      <c r="L2125" s="98">
        <v>0</v>
      </c>
      <c r="M2125" s="98">
        <v>0</v>
      </c>
      <c r="N2125" s="101">
        <f t="shared" ref="N2125:N2131" si="1897">L2125*M2125</f>
        <v>0</v>
      </c>
      <c r="O2125" s="98">
        <v>0</v>
      </c>
      <c r="P2125" s="98">
        <v>0</v>
      </c>
      <c r="Q2125" s="101">
        <f t="shared" ref="Q2125:Q2131" si="1898">O2125*P2125</f>
        <v>0</v>
      </c>
      <c r="R2125" s="98">
        <v>0</v>
      </c>
      <c r="S2125" s="98">
        <v>0</v>
      </c>
      <c r="T2125" s="101">
        <f t="shared" ref="T2125:T2131" si="1899">R2125*S2125</f>
        <v>0</v>
      </c>
      <c r="U2125" s="194">
        <v>1</v>
      </c>
      <c r="V2125" s="99">
        <v>1</v>
      </c>
      <c r="W2125" s="98">
        <v>0</v>
      </c>
      <c r="X2125" s="98">
        <v>0</v>
      </c>
      <c r="Y2125" s="101">
        <f>W2125*X2125</f>
        <v>0</v>
      </c>
      <c r="Z2125" s="101">
        <v>1</v>
      </c>
      <c r="AA2125" s="194">
        <v>0</v>
      </c>
      <c r="AB2125" s="99">
        <v>1</v>
      </c>
      <c r="AC2125" s="98">
        <v>0</v>
      </c>
      <c r="AD2125" s="98">
        <v>0</v>
      </c>
      <c r="AE2125" s="101">
        <f t="shared" ref="AE2125:AE2131" si="1900">AC2125*AD2125</f>
        <v>0</v>
      </c>
      <c r="AF2125" s="98">
        <v>0</v>
      </c>
      <c r="AG2125" s="98">
        <v>3</v>
      </c>
      <c r="AH2125" s="99">
        <f t="shared" ref="AH2125:AH2131" si="1901">AF2125*AG2125</f>
        <v>0</v>
      </c>
      <c r="AI2125" s="101">
        <v>1</v>
      </c>
      <c r="AJ2125" s="106"/>
    </row>
    <row r="2126" spans="2:36" s="35" customFormat="1" ht="17.100000000000001" customHeight="1">
      <c r="B2126" s="105"/>
      <c r="C2126" s="54"/>
      <c r="D2126" s="96"/>
      <c r="E2126" s="111"/>
      <c r="F2126" s="112"/>
      <c r="G2126" s="113"/>
      <c r="H2126" s="194">
        <v>1</v>
      </c>
      <c r="I2126" s="98">
        <v>0</v>
      </c>
      <c r="J2126" s="98">
        <v>0</v>
      </c>
      <c r="K2126" s="101">
        <f t="shared" si="1896"/>
        <v>0</v>
      </c>
      <c r="L2126" s="100">
        <v>0</v>
      </c>
      <c r="M2126" s="98">
        <v>0</v>
      </c>
      <c r="N2126" s="101">
        <f t="shared" si="1897"/>
        <v>0</v>
      </c>
      <c r="O2126" s="100">
        <v>0</v>
      </c>
      <c r="P2126" s="98">
        <v>0</v>
      </c>
      <c r="Q2126" s="101">
        <f t="shared" si="1898"/>
        <v>0</v>
      </c>
      <c r="R2126" s="100">
        <v>0</v>
      </c>
      <c r="S2126" s="98">
        <v>0</v>
      </c>
      <c r="T2126" s="101">
        <f t="shared" si="1899"/>
        <v>0</v>
      </c>
      <c r="U2126" s="194">
        <v>1</v>
      </c>
      <c r="V2126" s="99">
        <v>1</v>
      </c>
      <c r="W2126" s="98">
        <v>0</v>
      </c>
      <c r="X2126" s="98">
        <v>0</v>
      </c>
      <c r="Y2126" s="101">
        <f t="shared" ref="Y2126:Y2131" si="1902">W2126*X2126</f>
        <v>0</v>
      </c>
      <c r="Z2126" s="101">
        <v>1</v>
      </c>
      <c r="AA2126" s="194">
        <v>0</v>
      </c>
      <c r="AB2126" s="99">
        <v>1</v>
      </c>
      <c r="AC2126" s="98">
        <v>0</v>
      </c>
      <c r="AD2126" s="98">
        <v>0</v>
      </c>
      <c r="AE2126" s="101">
        <f t="shared" si="1900"/>
        <v>0</v>
      </c>
      <c r="AF2126" s="100">
        <v>0</v>
      </c>
      <c r="AG2126" s="98">
        <v>0</v>
      </c>
      <c r="AH2126" s="99">
        <f t="shared" si="1901"/>
        <v>0</v>
      </c>
      <c r="AI2126" s="101">
        <v>1</v>
      </c>
      <c r="AJ2126" s="106"/>
    </row>
    <row r="2127" spans="2:36" s="35" customFormat="1" ht="17.100000000000001" customHeight="1">
      <c r="B2127" s="105"/>
      <c r="C2127" s="54"/>
      <c r="D2127" s="96"/>
      <c r="E2127" s="111"/>
      <c r="F2127" s="112"/>
      <c r="G2127" s="113"/>
      <c r="H2127" s="194">
        <v>1</v>
      </c>
      <c r="I2127" s="98">
        <v>0</v>
      </c>
      <c r="J2127" s="98">
        <v>0</v>
      </c>
      <c r="K2127" s="101">
        <f t="shared" si="1896"/>
        <v>0</v>
      </c>
      <c r="L2127" s="100">
        <v>0</v>
      </c>
      <c r="M2127" s="98">
        <v>0</v>
      </c>
      <c r="N2127" s="101">
        <f t="shared" si="1897"/>
        <v>0</v>
      </c>
      <c r="O2127" s="100">
        <v>0</v>
      </c>
      <c r="P2127" s="98">
        <v>0</v>
      </c>
      <c r="Q2127" s="101">
        <f t="shared" si="1898"/>
        <v>0</v>
      </c>
      <c r="R2127" s="100">
        <v>0</v>
      </c>
      <c r="S2127" s="98">
        <v>0</v>
      </c>
      <c r="T2127" s="101">
        <f t="shared" si="1899"/>
        <v>0</v>
      </c>
      <c r="U2127" s="194">
        <v>1</v>
      </c>
      <c r="V2127" s="99">
        <v>1</v>
      </c>
      <c r="W2127" s="98">
        <v>0</v>
      </c>
      <c r="X2127" s="98">
        <v>0</v>
      </c>
      <c r="Y2127" s="101">
        <f t="shared" si="1902"/>
        <v>0</v>
      </c>
      <c r="Z2127" s="101">
        <v>1</v>
      </c>
      <c r="AA2127" s="194">
        <v>0</v>
      </c>
      <c r="AB2127" s="99">
        <v>1</v>
      </c>
      <c r="AC2127" s="98">
        <v>0</v>
      </c>
      <c r="AD2127" s="98">
        <v>0</v>
      </c>
      <c r="AE2127" s="101">
        <f t="shared" si="1900"/>
        <v>0</v>
      </c>
      <c r="AF2127" s="100">
        <v>0</v>
      </c>
      <c r="AG2127" s="98">
        <v>0</v>
      </c>
      <c r="AH2127" s="99">
        <f t="shared" si="1901"/>
        <v>0</v>
      </c>
      <c r="AI2127" s="101">
        <v>1</v>
      </c>
      <c r="AJ2127" s="106"/>
    </row>
    <row r="2128" spans="2:36" s="35" customFormat="1" ht="17.100000000000001" customHeight="1">
      <c r="B2128" s="105"/>
      <c r="C2128" s="54"/>
      <c r="D2128" s="96"/>
      <c r="E2128" s="111"/>
      <c r="F2128" s="112"/>
      <c r="G2128" s="113"/>
      <c r="H2128" s="194">
        <v>1</v>
      </c>
      <c r="I2128" s="98">
        <v>0</v>
      </c>
      <c r="J2128" s="98">
        <v>0</v>
      </c>
      <c r="K2128" s="101">
        <f t="shared" si="1896"/>
        <v>0</v>
      </c>
      <c r="L2128" s="100">
        <v>0</v>
      </c>
      <c r="M2128" s="98">
        <v>0</v>
      </c>
      <c r="N2128" s="101">
        <f t="shared" si="1897"/>
        <v>0</v>
      </c>
      <c r="O2128" s="100">
        <v>0</v>
      </c>
      <c r="P2128" s="98">
        <v>0</v>
      </c>
      <c r="Q2128" s="101">
        <f t="shared" si="1898"/>
        <v>0</v>
      </c>
      <c r="R2128" s="100">
        <v>0</v>
      </c>
      <c r="S2128" s="98">
        <v>0</v>
      </c>
      <c r="T2128" s="101">
        <f t="shared" si="1899"/>
        <v>0</v>
      </c>
      <c r="U2128" s="194">
        <v>1</v>
      </c>
      <c r="V2128" s="99">
        <v>1</v>
      </c>
      <c r="W2128" s="98">
        <v>0</v>
      </c>
      <c r="X2128" s="98">
        <v>0</v>
      </c>
      <c r="Y2128" s="101">
        <f t="shared" si="1902"/>
        <v>0</v>
      </c>
      <c r="Z2128" s="101">
        <v>1</v>
      </c>
      <c r="AA2128" s="194">
        <v>0</v>
      </c>
      <c r="AB2128" s="99">
        <v>1</v>
      </c>
      <c r="AC2128" s="98">
        <v>0</v>
      </c>
      <c r="AD2128" s="98">
        <v>0</v>
      </c>
      <c r="AE2128" s="101">
        <f t="shared" si="1900"/>
        <v>0</v>
      </c>
      <c r="AF2128" s="100">
        <v>0</v>
      </c>
      <c r="AG2128" s="98">
        <v>0</v>
      </c>
      <c r="AH2128" s="99">
        <f t="shared" si="1901"/>
        <v>0</v>
      </c>
      <c r="AI2128" s="101">
        <v>1</v>
      </c>
      <c r="AJ2128" s="106"/>
    </row>
    <row r="2129" spans="2:36" s="35" customFormat="1" ht="17.100000000000001" customHeight="1">
      <c r="B2129" s="105"/>
      <c r="C2129" s="54"/>
      <c r="D2129" s="96"/>
      <c r="E2129" s="111"/>
      <c r="F2129" s="112"/>
      <c r="G2129" s="113"/>
      <c r="H2129" s="194">
        <v>1</v>
      </c>
      <c r="I2129" s="98">
        <v>0</v>
      </c>
      <c r="J2129" s="98">
        <v>0</v>
      </c>
      <c r="K2129" s="101">
        <f t="shared" si="1896"/>
        <v>0</v>
      </c>
      <c r="L2129" s="100">
        <v>0</v>
      </c>
      <c r="M2129" s="98">
        <v>0</v>
      </c>
      <c r="N2129" s="101">
        <f t="shared" si="1897"/>
        <v>0</v>
      </c>
      <c r="O2129" s="100">
        <v>0</v>
      </c>
      <c r="P2129" s="98">
        <v>0</v>
      </c>
      <c r="Q2129" s="101">
        <f t="shared" si="1898"/>
        <v>0</v>
      </c>
      <c r="R2129" s="100">
        <v>0</v>
      </c>
      <c r="S2129" s="98">
        <v>0</v>
      </c>
      <c r="T2129" s="101">
        <f t="shared" si="1899"/>
        <v>0</v>
      </c>
      <c r="U2129" s="194">
        <v>1</v>
      </c>
      <c r="V2129" s="99">
        <v>1</v>
      </c>
      <c r="W2129" s="98">
        <v>0</v>
      </c>
      <c r="X2129" s="98">
        <v>0</v>
      </c>
      <c r="Y2129" s="101">
        <f t="shared" si="1902"/>
        <v>0</v>
      </c>
      <c r="Z2129" s="101">
        <v>1</v>
      </c>
      <c r="AA2129" s="194">
        <v>0</v>
      </c>
      <c r="AB2129" s="99">
        <v>1</v>
      </c>
      <c r="AC2129" s="98">
        <v>0</v>
      </c>
      <c r="AD2129" s="98">
        <v>0</v>
      </c>
      <c r="AE2129" s="101">
        <f t="shared" si="1900"/>
        <v>0</v>
      </c>
      <c r="AF2129" s="100">
        <v>0</v>
      </c>
      <c r="AG2129" s="98">
        <v>0</v>
      </c>
      <c r="AH2129" s="99">
        <f t="shared" si="1901"/>
        <v>0</v>
      </c>
      <c r="AI2129" s="101">
        <v>1</v>
      </c>
      <c r="AJ2129" s="106"/>
    </row>
    <row r="2130" spans="2:36" s="35" customFormat="1" ht="17.100000000000001" customHeight="1">
      <c r="B2130" s="105"/>
      <c r="C2130" s="54"/>
      <c r="D2130" s="96"/>
      <c r="E2130" s="111"/>
      <c r="F2130" s="112"/>
      <c r="G2130" s="113"/>
      <c r="H2130" s="194">
        <v>1</v>
      </c>
      <c r="I2130" s="98">
        <v>0</v>
      </c>
      <c r="J2130" s="98">
        <v>0</v>
      </c>
      <c r="K2130" s="101">
        <f t="shared" si="1896"/>
        <v>0</v>
      </c>
      <c r="L2130" s="100">
        <v>0</v>
      </c>
      <c r="M2130" s="98">
        <v>0</v>
      </c>
      <c r="N2130" s="101">
        <f t="shared" si="1897"/>
        <v>0</v>
      </c>
      <c r="O2130" s="100">
        <v>0</v>
      </c>
      <c r="P2130" s="98">
        <v>0</v>
      </c>
      <c r="Q2130" s="101">
        <f t="shared" si="1898"/>
        <v>0</v>
      </c>
      <c r="R2130" s="100">
        <v>0</v>
      </c>
      <c r="S2130" s="98">
        <v>0</v>
      </c>
      <c r="T2130" s="101">
        <f t="shared" si="1899"/>
        <v>0</v>
      </c>
      <c r="U2130" s="194">
        <v>1</v>
      </c>
      <c r="V2130" s="99">
        <v>1</v>
      </c>
      <c r="W2130" s="98">
        <v>0</v>
      </c>
      <c r="X2130" s="98">
        <v>0</v>
      </c>
      <c r="Y2130" s="101">
        <f t="shared" si="1902"/>
        <v>0</v>
      </c>
      <c r="Z2130" s="101">
        <v>1</v>
      </c>
      <c r="AA2130" s="194">
        <v>0</v>
      </c>
      <c r="AB2130" s="99">
        <v>1</v>
      </c>
      <c r="AC2130" s="98">
        <v>0</v>
      </c>
      <c r="AD2130" s="98">
        <v>0</v>
      </c>
      <c r="AE2130" s="101">
        <f t="shared" si="1900"/>
        <v>0</v>
      </c>
      <c r="AF2130" s="100">
        <v>0</v>
      </c>
      <c r="AG2130" s="98">
        <v>0</v>
      </c>
      <c r="AH2130" s="99">
        <f t="shared" si="1901"/>
        <v>0</v>
      </c>
      <c r="AI2130" s="101">
        <v>1</v>
      </c>
      <c r="AJ2130" s="106"/>
    </row>
    <row r="2131" spans="2:36" s="35" customFormat="1" ht="17.100000000000001" customHeight="1">
      <c r="B2131" s="105"/>
      <c r="C2131" s="54"/>
      <c r="D2131" s="96"/>
      <c r="E2131" s="111"/>
      <c r="F2131" s="112"/>
      <c r="G2131" s="113"/>
      <c r="H2131" s="194">
        <v>1</v>
      </c>
      <c r="I2131" s="98">
        <v>0</v>
      </c>
      <c r="J2131" s="98">
        <v>0</v>
      </c>
      <c r="K2131" s="101">
        <f t="shared" si="1896"/>
        <v>0</v>
      </c>
      <c r="L2131" s="100">
        <v>0</v>
      </c>
      <c r="M2131" s="98">
        <v>0</v>
      </c>
      <c r="N2131" s="101">
        <f t="shared" si="1897"/>
        <v>0</v>
      </c>
      <c r="O2131" s="100">
        <v>0</v>
      </c>
      <c r="P2131" s="98">
        <v>0</v>
      </c>
      <c r="Q2131" s="101">
        <f t="shared" si="1898"/>
        <v>0</v>
      </c>
      <c r="R2131" s="100">
        <v>0</v>
      </c>
      <c r="S2131" s="98">
        <v>0</v>
      </c>
      <c r="T2131" s="101">
        <f t="shared" si="1899"/>
        <v>0</v>
      </c>
      <c r="U2131" s="194">
        <v>1</v>
      </c>
      <c r="V2131" s="99">
        <v>1</v>
      </c>
      <c r="W2131" s="98">
        <v>0</v>
      </c>
      <c r="X2131" s="98">
        <v>0</v>
      </c>
      <c r="Y2131" s="101">
        <f t="shared" si="1902"/>
        <v>0</v>
      </c>
      <c r="Z2131" s="101">
        <v>1</v>
      </c>
      <c r="AA2131" s="194">
        <v>0</v>
      </c>
      <c r="AB2131" s="99">
        <v>1</v>
      </c>
      <c r="AC2131" s="98">
        <v>0</v>
      </c>
      <c r="AD2131" s="98">
        <v>0</v>
      </c>
      <c r="AE2131" s="101">
        <f t="shared" si="1900"/>
        <v>0</v>
      </c>
      <c r="AF2131" s="100">
        <v>0</v>
      </c>
      <c r="AG2131" s="98">
        <v>0</v>
      </c>
      <c r="AH2131" s="99">
        <f t="shared" si="1901"/>
        <v>0</v>
      </c>
      <c r="AI2131" s="101">
        <v>1</v>
      </c>
      <c r="AJ2131" s="106"/>
    </row>
    <row r="2132" spans="2:36" s="126" customFormat="1" ht="17.100000000000001" customHeight="1">
      <c r="B2132" s="118"/>
      <c r="C2132" s="119"/>
      <c r="D2132" s="120"/>
      <c r="E2132" s="121"/>
      <c r="F2132" s="122"/>
      <c r="G2132" s="123"/>
      <c r="H2132" s="194">
        <v>1</v>
      </c>
      <c r="I2132" s="430" t="s">
        <v>201</v>
      </c>
      <c r="J2132" s="430"/>
      <c r="K2132" s="124">
        <f>SUM(K2125:K2131)</f>
        <v>0</v>
      </c>
      <c r="L2132" s="401" t="s">
        <v>201</v>
      </c>
      <c r="M2132" s="402"/>
      <c r="N2132" s="124">
        <f>SUM(N2125:N2131)</f>
        <v>0</v>
      </c>
      <c r="O2132" s="401" t="s">
        <v>201</v>
      </c>
      <c r="P2132" s="402"/>
      <c r="Q2132" s="124">
        <f>SUM(Q2125:Q2131)</f>
        <v>0</v>
      </c>
      <c r="R2132" s="401" t="s">
        <v>201</v>
      </c>
      <c r="S2132" s="402"/>
      <c r="T2132" s="124">
        <f>SUM(T2125:T2131)</f>
        <v>0</v>
      </c>
      <c r="U2132" s="194">
        <v>1</v>
      </c>
      <c r="V2132" s="99">
        <v>1</v>
      </c>
      <c r="W2132" s="430" t="s">
        <v>201</v>
      </c>
      <c r="X2132" s="430"/>
      <c r="Y2132" s="124">
        <f>SUM(Y2125:Y2131)</f>
        <v>0</v>
      </c>
      <c r="Z2132" s="101">
        <v>1</v>
      </c>
      <c r="AA2132" s="194">
        <v>0</v>
      </c>
      <c r="AB2132" s="99">
        <v>1</v>
      </c>
      <c r="AC2132" s="430" t="s">
        <v>201</v>
      </c>
      <c r="AD2132" s="430"/>
      <c r="AE2132" s="124">
        <f>SUM(AE2125:AE2131)</f>
        <v>0</v>
      </c>
      <c r="AF2132" s="431" t="s">
        <v>201</v>
      </c>
      <c r="AG2132" s="430"/>
      <c r="AH2132" s="143">
        <f>SUM(AH2125:AH2131)</f>
        <v>0</v>
      </c>
      <c r="AI2132" s="101">
        <v>1</v>
      </c>
      <c r="AJ2132" s="125"/>
    </row>
    <row r="2133" spans="2:36" s="35" customFormat="1" ht="16.8" customHeight="1">
      <c r="B2133" s="105"/>
      <c r="C2133" s="54">
        <f>'3. Rekap Back Up Non Aspal X'!C285</f>
        <v>26400</v>
      </c>
      <c r="D2133" s="96">
        <f>'3. Rekap Back Up Non Aspal X'!D285</f>
        <v>26500</v>
      </c>
      <c r="E2133" s="111">
        <f>'3. Rekap Back Up Non Aspal X'!E285</f>
        <v>4</v>
      </c>
      <c r="F2133" s="112">
        <f>(100/((D2133-C2133)*E2133))*((K2140*0.05)+(N2140*0.05)+(Q2140*0.05)+(T2140)+(Y2140)+(AE2140*1.5)+(AH2140*1))</f>
        <v>0</v>
      </c>
      <c r="G2133" s="113" t="str">
        <f>IF(F2133&lt;=25,"RB",IF(F2133&lt;=75,"RB",IF(F2133&lt;=100,"RB","RB")))</f>
        <v>RB</v>
      </c>
      <c r="H2133" s="194">
        <v>1</v>
      </c>
      <c r="I2133" s="98">
        <v>0</v>
      </c>
      <c r="J2133" s="98">
        <v>0</v>
      </c>
      <c r="K2133" s="101">
        <f t="shared" ref="K2133:K2139" si="1903">I2133*J2133</f>
        <v>0</v>
      </c>
      <c r="L2133" s="98">
        <v>0</v>
      </c>
      <c r="M2133" s="98">
        <v>0</v>
      </c>
      <c r="N2133" s="101">
        <f t="shared" ref="N2133:N2139" si="1904">L2133*M2133</f>
        <v>0</v>
      </c>
      <c r="O2133" s="98">
        <v>0</v>
      </c>
      <c r="P2133" s="98">
        <v>0</v>
      </c>
      <c r="Q2133" s="101">
        <f t="shared" ref="Q2133:Q2139" si="1905">O2133*P2133</f>
        <v>0</v>
      </c>
      <c r="R2133" s="98">
        <v>0</v>
      </c>
      <c r="S2133" s="98">
        <v>0</v>
      </c>
      <c r="T2133" s="101">
        <f t="shared" ref="T2133:T2139" si="1906">R2133*S2133</f>
        <v>0</v>
      </c>
      <c r="U2133" s="194">
        <v>1</v>
      </c>
      <c r="V2133" s="99">
        <v>1</v>
      </c>
      <c r="W2133" s="98">
        <v>0</v>
      </c>
      <c r="X2133" s="98">
        <v>0</v>
      </c>
      <c r="Y2133" s="101">
        <f>W2133*X2133</f>
        <v>0</v>
      </c>
      <c r="Z2133" s="101">
        <v>1</v>
      </c>
      <c r="AA2133" s="194">
        <v>0</v>
      </c>
      <c r="AB2133" s="99">
        <v>1</v>
      </c>
      <c r="AC2133" s="98">
        <v>0</v>
      </c>
      <c r="AD2133" s="98">
        <v>0</v>
      </c>
      <c r="AE2133" s="101">
        <f t="shared" ref="AE2133:AE2139" si="1907">AC2133*AD2133</f>
        <v>0</v>
      </c>
      <c r="AF2133" s="98">
        <v>0</v>
      </c>
      <c r="AG2133" s="98">
        <v>3</v>
      </c>
      <c r="AH2133" s="99">
        <f t="shared" ref="AH2133:AH2139" si="1908">AF2133*AG2133</f>
        <v>0</v>
      </c>
      <c r="AI2133" s="101">
        <v>1</v>
      </c>
      <c r="AJ2133" s="106"/>
    </row>
    <row r="2134" spans="2:36" s="35" customFormat="1" ht="17.100000000000001" customHeight="1">
      <c r="B2134" s="105"/>
      <c r="C2134" s="54"/>
      <c r="D2134" s="96"/>
      <c r="E2134" s="111"/>
      <c r="F2134" s="112"/>
      <c r="G2134" s="113"/>
      <c r="H2134" s="194">
        <v>1</v>
      </c>
      <c r="I2134" s="98">
        <v>0</v>
      </c>
      <c r="J2134" s="98">
        <v>0</v>
      </c>
      <c r="K2134" s="101">
        <f t="shared" si="1903"/>
        <v>0</v>
      </c>
      <c r="L2134" s="100">
        <v>0</v>
      </c>
      <c r="M2134" s="98">
        <v>0</v>
      </c>
      <c r="N2134" s="101">
        <f t="shared" si="1904"/>
        <v>0</v>
      </c>
      <c r="O2134" s="100">
        <v>0</v>
      </c>
      <c r="P2134" s="98">
        <v>0</v>
      </c>
      <c r="Q2134" s="101">
        <f t="shared" si="1905"/>
        <v>0</v>
      </c>
      <c r="R2134" s="100">
        <v>0</v>
      </c>
      <c r="S2134" s="98">
        <v>0</v>
      </c>
      <c r="T2134" s="101">
        <f t="shared" si="1906"/>
        <v>0</v>
      </c>
      <c r="U2134" s="194">
        <v>1</v>
      </c>
      <c r="V2134" s="99">
        <v>1</v>
      </c>
      <c r="W2134" s="98">
        <v>0</v>
      </c>
      <c r="X2134" s="98">
        <v>0</v>
      </c>
      <c r="Y2134" s="101">
        <f t="shared" ref="Y2134:Y2139" si="1909">W2134*X2134</f>
        <v>0</v>
      </c>
      <c r="Z2134" s="101">
        <v>1</v>
      </c>
      <c r="AA2134" s="194">
        <v>0</v>
      </c>
      <c r="AB2134" s="99">
        <v>1</v>
      </c>
      <c r="AC2134" s="98">
        <v>0</v>
      </c>
      <c r="AD2134" s="98">
        <v>0</v>
      </c>
      <c r="AE2134" s="101">
        <f t="shared" si="1907"/>
        <v>0</v>
      </c>
      <c r="AF2134" s="100">
        <v>0</v>
      </c>
      <c r="AG2134" s="98">
        <v>0</v>
      </c>
      <c r="AH2134" s="99">
        <f t="shared" si="1908"/>
        <v>0</v>
      </c>
      <c r="AI2134" s="101">
        <v>1</v>
      </c>
      <c r="AJ2134" s="106"/>
    </row>
    <row r="2135" spans="2:36" s="35" customFormat="1" ht="17.100000000000001" customHeight="1">
      <c r="B2135" s="105"/>
      <c r="C2135" s="54"/>
      <c r="D2135" s="96"/>
      <c r="E2135" s="111"/>
      <c r="F2135" s="112"/>
      <c r="G2135" s="113"/>
      <c r="H2135" s="194">
        <v>1</v>
      </c>
      <c r="I2135" s="98">
        <v>0</v>
      </c>
      <c r="J2135" s="98">
        <v>0</v>
      </c>
      <c r="K2135" s="101">
        <f t="shared" si="1903"/>
        <v>0</v>
      </c>
      <c r="L2135" s="100">
        <v>0</v>
      </c>
      <c r="M2135" s="98">
        <v>0</v>
      </c>
      <c r="N2135" s="101">
        <f t="shared" si="1904"/>
        <v>0</v>
      </c>
      <c r="O2135" s="100">
        <v>0</v>
      </c>
      <c r="P2135" s="98">
        <v>0</v>
      </c>
      <c r="Q2135" s="101">
        <f t="shared" si="1905"/>
        <v>0</v>
      </c>
      <c r="R2135" s="100">
        <v>0</v>
      </c>
      <c r="S2135" s="98">
        <v>0</v>
      </c>
      <c r="T2135" s="101">
        <f t="shared" si="1906"/>
        <v>0</v>
      </c>
      <c r="U2135" s="194">
        <v>1</v>
      </c>
      <c r="V2135" s="99">
        <v>1</v>
      </c>
      <c r="W2135" s="98">
        <v>0</v>
      </c>
      <c r="X2135" s="98">
        <v>0</v>
      </c>
      <c r="Y2135" s="101">
        <f t="shared" si="1909"/>
        <v>0</v>
      </c>
      <c r="Z2135" s="101">
        <v>1</v>
      </c>
      <c r="AA2135" s="194">
        <v>0</v>
      </c>
      <c r="AB2135" s="99">
        <v>1</v>
      </c>
      <c r="AC2135" s="98">
        <v>0</v>
      </c>
      <c r="AD2135" s="98">
        <v>0</v>
      </c>
      <c r="AE2135" s="101">
        <f t="shared" si="1907"/>
        <v>0</v>
      </c>
      <c r="AF2135" s="100">
        <v>0</v>
      </c>
      <c r="AG2135" s="98">
        <v>0</v>
      </c>
      <c r="AH2135" s="99">
        <f t="shared" si="1908"/>
        <v>0</v>
      </c>
      <c r="AI2135" s="101">
        <v>1</v>
      </c>
      <c r="AJ2135" s="106"/>
    </row>
    <row r="2136" spans="2:36" s="35" customFormat="1" ht="17.100000000000001" customHeight="1">
      <c r="B2136" s="105"/>
      <c r="C2136" s="54"/>
      <c r="D2136" s="96"/>
      <c r="E2136" s="111"/>
      <c r="F2136" s="112"/>
      <c r="G2136" s="113"/>
      <c r="H2136" s="194">
        <v>1</v>
      </c>
      <c r="I2136" s="98">
        <v>0</v>
      </c>
      <c r="J2136" s="98">
        <v>0</v>
      </c>
      <c r="K2136" s="101">
        <f t="shared" si="1903"/>
        <v>0</v>
      </c>
      <c r="L2136" s="100">
        <v>0</v>
      </c>
      <c r="M2136" s="98">
        <v>0</v>
      </c>
      <c r="N2136" s="101">
        <f t="shared" si="1904"/>
        <v>0</v>
      </c>
      <c r="O2136" s="100">
        <v>0</v>
      </c>
      <c r="P2136" s="98">
        <v>0</v>
      </c>
      <c r="Q2136" s="101">
        <f t="shared" si="1905"/>
        <v>0</v>
      </c>
      <c r="R2136" s="100">
        <v>0</v>
      </c>
      <c r="S2136" s="98">
        <v>0</v>
      </c>
      <c r="T2136" s="101">
        <f t="shared" si="1906"/>
        <v>0</v>
      </c>
      <c r="U2136" s="194">
        <v>1</v>
      </c>
      <c r="V2136" s="99">
        <v>1</v>
      </c>
      <c r="W2136" s="98">
        <v>0</v>
      </c>
      <c r="X2136" s="98">
        <v>0</v>
      </c>
      <c r="Y2136" s="101">
        <f t="shared" si="1909"/>
        <v>0</v>
      </c>
      <c r="Z2136" s="101">
        <v>1</v>
      </c>
      <c r="AA2136" s="194">
        <v>0</v>
      </c>
      <c r="AB2136" s="99">
        <v>1</v>
      </c>
      <c r="AC2136" s="98">
        <v>0</v>
      </c>
      <c r="AD2136" s="98">
        <v>0</v>
      </c>
      <c r="AE2136" s="101">
        <f t="shared" si="1907"/>
        <v>0</v>
      </c>
      <c r="AF2136" s="100">
        <v>0</v>
      </c>
      <c r="AG2136" s="98">
        <v>0</v>
      </c>
      <c r="AH2136" s="99">
        <f t="shared" si="1908"/>
        <v>0</v>
      </c>
      <c r="AI2136" s="101">
        <v>1</v>
      </c>
      <c r="AJ2136" s="106"/>
    </row>
    <row r="2137" spans="2:36" s="35" customFormat="1" ht="17.100000000000001" customHeight="1">
      <c r="B2137" s="105"/>
      <c r="C2137" s="54"/>
      <c r="D2137" s="96"/>
      <c r="E2137" s="111"/>
      <c r="F2137" s="112"/>
      <c r="G2137" s="113"/>
      <c r="H2137" s="194">
        <v>1</v>
      </c>
      <c r="I2137" s="98">
        <v>0</v>
      </c>
      <c r="J2137" s="98">
        <v>0</v>
      </c>
      <c r="K2137" s="101">
        <f t="shared" si="1903"/>
        <v>0</v>
      </c>
      <c r="L2137" s="100">
        <v>0</v>
      </c>
      <c r="M2137" s="98">
        <v>0</v>
      </c>
      <c r="N2137" s="101">
        <f t="shared" si="1904"/>
        <v>0</v>
      </c>
      <c r="O2137" s="100">
        <v>0</v>
      </c>
      <c r="P2137" s="98">
        <v>0</v>
      </c>
      <c r="Q2137" s="101">
        <f t="shared" si="1905"/>
        <v>0</v>
      </c>
      <c r="R2137" s="100">
        <v>0</v>
      </c>
      <c r="S2137" s="98">
        <v>0</v>
      </c>
      <c r="T2137" s="101">
        <f t="shared" si="1906"/>
        <v>0</v>
      </c>
      <c r="U2137" s="194">
        <v>1</v>
      </c>
      <c r="V2137" s="99">
        <v>1</v>
      </c>
      <c r="W2137" s="98">
        <v>0</v>
      </c>
      <c r="X2137" s="98">
        <v>0</v>
      </c>
      <c r="Y2137" s="101">
        <f t="shared" si="1909"/>
        <v>0</v>
      </c>
      <c r="Z2137" s="101">
        <v>1</v>
      </c>
      <c r="AA2137" s="194">
        <v>0</v>
      </c>
      <c r="AB2137" s="99">
        <v>1</v>
      </c>
      <c r="AC2137" s="98">
        <v>0</v>
      </c>
      <c r="AD2137" s="98">
        <v>0</v>
      </c>
      <c r="AE2137" s="101">
        <f t="shared" si="1907"/>
        <v>0</v>
      </c>
      <c r="AF2137" s="100">
        <v>0</v>
      </c>
      <c r="AG2137" s="98">
        <v>0</v>
      </c>
      <c r="AH2137" s="99">
        <f t="shared" si="1908"/>
        <v>0</v>
      </c>
      <c r="AI2137" s="101">
        <v>1</v>
      </c>
      <c r="AJ2137" s="106"/>
    </row>
    <row r="2138" spans="2:36" s="35" customFormat="1" ht="17.100000000000001" customHeight="1">
      <c r="B2138" s="105"/>
      <c r="C2138" s="54"/>
      <c r="D2138" s="96"/>
      <c r="E2138" s="111"/>
      <c r="F2138" s="112"/>
      <c r="G2138" s="113"/>
      <c r="H2138" s="194">
        <v>1</v>
      </c>
      <c r="I2138" s="98">
        <v>0</v>
      </c>
      <c r="J2138" s="98">
        <v>0</v>
      </c>
      <c r="K2138" s="101">
        <f t="shared" si="1903"/>
        <v>0</v>
      </c>
      <c r="L2138" s="100">
        <v>0</v>
      </c>
      <c r="M2138" s="98">
        <v>0</v>
      </c>
      <c r="N2138" s="101">
        <f t="shared" si="1904"/>
        <v>0</v>
      </c>
      <c r="O2138" s="100">
        <v>0</v>
      </c>
      <c r="P2138" s="98">
        <v>0</v>
      </c>
      <c r="Q2138" s="101">
        <f t="shared" si="1905"/>
        <v>0</v>
      </c>
      <c r="R2138" s="100">
        <v>0</v>
      </c>
      <c r="S2138" s="98">
        <v>0</v>
      </c>
      <c r="T2138" s="101">
        <f t="shared" si="1906"/>
        <v>0</v>
      </c>
      <c r="U2138" s="194">
        <v>1</v>
      </c>
      <c r="V2138" s="99">
        <v>1</v>
      </c>
      <c r="W2138" s="98">
        <v>0</v>
      </c>
      <c r="X2138" s="98">
        <v>0</v>
      </c>
      <c r="Y2138" s="101">
        <f t="shared" si="1909"/>
        <v>0</v>
      </c>
      <c r="Z2138" s="101">
        <v>1</v>
      </c>
      <c r="AA2138" s="194">
        <v>0</v>
      </c>
      <c r="AB2138" s="99">
        <v>1</v>
      </c>
      <c r="AC2138" s="98">
        <v>0</v>
      </c>
      <c r="AD2138" s="98">
        <v>0</v>
      </c>
      <c r="AE2138" s="101">
        <f t="shared" si="1907"/>
        <v>0</v>
      </c>
      <c r="AF2138" s="100">
        <v>0</v>
      </c>
      <c r="AG2138" s="98">
        <v>0</v>
      </c>
      <c r="AH2138" s="99">
        <f t="shared" si="1908"/>
        <v>0</v>
      </c>
      <c r="AI2138" s="101">
        <v>1</v>
      </c>
      <c r="AJ2138" s="106"/>
    </row>
    <row r="2139" spans="2:36" s="35" customFormat="1" ht="17.100000000000001" customHeight="1">
      <c r="B2139" s="105"/>
      <c r="C2139" s="54"/>
      <c r="D2139" s="96"/>
      <c r="E2139" s="111"/>
      <c r="F2139" s="112"/>
      <c r="G2139" s="113"/>
      <c r="H2139" s="194">
        <v>1</v>
      </c>
      <c r="I2139" s="98">
        <v>0</v>
      </c>
      <c r="J2139" s="98">
        <v>0</v>
      </c>
      <c r="K2139" s="101">
        <f t="shared" si="1903"/>
        <v>0</v>
      </c>
      <c r="L2139" s="100">
        <v>0</v>
      </c>
      <c r="M2139" s="98">
        <v>0</v>
      </c>
      <c r="N2139" s="101">
        <f t="shared" si="1904"/>
        <v>0</v>
      </c>
      <c r="O2139" s="100">
        <v>0</v>
      </c>
      <c r="P2139" s="98">
        <v>0</v>
      </c>
      <c r="Q2139" s="101">
        <f t="shared" si="1905"/>
        <v>0</v>
      </c>
      <c r="R2139" s="100">
        <v>0</v>
      </c>
      <c r="S2139" s="98">
        <v>0</v>
      </c>
      <c r="T2139" s="101">
        <f t="shared" si="1906"/>
        <v>0</v>
      </c>
      <c r="U2139" s="194">
        <v>1</v>
      </c>
      <c r="V2139" s="99">
        <v>1</v>
      </c>
      <c r="W2139" s="98">
        <v>0</v>
      </c>
      <c r="X2139" s="98">
        <v>0</v>
      </c>
      <c r="Y2139" s="101">
        <f t="shared" si="1909"/>
        <v>0</v>
      </c>
      <c r="Z2139" s="101">
        <v>1</v>
      </c>
      <c r="AA2139" s="194">
        <v>0</v>
      </c>
      <c r="AB2139" s="99">
        <v>1</v>
      </c>
      <c r="AC2139" s="98">
        <v>0</v>
      </c>
      <c r="AD2139" s="98">
        <v>0</v>
      </c>
      <c r="AE2139" s="101">
        <f t="shared" si="1907"/>
        <v>0</v>
      </c>
      <c r="AF2139" s="100">
        <v>0</v>
      </c>
      <c r="AG2139" s="98">
        <v>0</v>
      </c>
      <c r="AH2139" s="99">
        <f t="shared" si="1908"/>
        <v>0</v>
      </c>
      <c r="AI2139" s="101">
        <v>1</v>
      </c>
      <c r="AJ2139" s="106"/>
    </row>
    <row r="2140" spans="2:36" s="126" customFormat="1" ht="17.100000000000001" customHeight="1" thickBot="1">
      <c r="B2140" s="128"/>
      <c r="C2140" s="154"/>
      <c r="D2140" s="155"/>
      <c r="E2140" s="156"/>
      <c r="F2140" s="129"/>
      <c r="G2140" s="130"/>
      <c r="H2140" s="195">
        <v>1</v>
      </c>
      <c r="I2140" s="432" t="s">
        <v>201</v>
      </c>
      <c r="J2140" s="432"/>
      <c r="K2140" s="131">
        <f>SUM(K2133:K2139)</f>
        <v>0</v>
      </c>
      <c r="L2140" s="403" t="s">
        <v>201</v>
      </c>
      <c r="M2140" s="404"/>
      <c r="N2140" s="131">
        <f>SUM(N2133:N2139)</f>
        <v>0</v>
      </c>
      <c r="O2140" s="403" t="s">
        <v>201</v>
      </c>
      <c r="P2140" s="404"/>
      <c r="Q2140" s="131">
        <f>SUM(Q2133:Q2139)</f>
        <v>0</v>
      </c>
      <c r="R2140" s="403" t="s">
        <v>201</v>
      </c>
      <c r="S2140" s="404"/>
      <c r="T2140" s="131">
        <f>SUM(T2133:T2139)</f>
        <v>0</v>
      </c>
      <c r="U2140" s="195">
        <v>1</v>
      </c>
      <c r="V2140" s="165">
        <v>1</v>
      </c>
      <c r="W2140" s="432" t="s">
        <v>201</v>
      </c>
      <c r="X2140" s="432"/>
      <c r="Y2140" s="131">
        <f>SUM(Y2133:Y2139)</f>
        <v>0</v>
      </c>
      <c r="Z2140" s="133">
        <v>1</v>
      </c>
      <c r="AA2140" s="195">
        <v>0</v>
      </c>
      <c r="AB2140" s="165">
        <v>1</v>
      </c>
      <c r="AC2140" s="432" t="s">
        <v>201</v>
      </c>
      <c r="AD2140" s="432"/>
      <c r="AE2140" s="131">
        <f>SUM(AE2133:AE2139)</f>
        <v>0</v>
      </c>
      <c r="AF2140" s="433" t="s">
        <v>201</v>
      </c>
      <c r="AG2140" s="432"/>
      <c r="AH2140" s="144">
        <f>SUM(AH2133:AH2139)</f>
        <v>0</v>
      </c>
      <c r="AI2140" s="133">
        <v>1</v>
      </c>
      <c r="AJ2140" s="134"/>
    </row>
    <row r="2141" spans="2:36" s="35" customFormat="1" ht="16.8" customHeight="1">
      <c r="B2141" s="114"/>
      <c r="C2141" s="157">
        <f>'3. Rekap Back Up Non Aspal X'!C286</f>
        <v>26500</v>
      </c>
      <c r="D2141" s="158">
        <f>'3. Rekap Back Up Non Aspal X'!D286</f>
        <v>26600</v>
      </c>
      <c r="E2141" s="159">
        <f>'3. Rekap Back Up Non Aspal X'!E286</f>
        <v>4</v>
      </c>
      <c r="F2141" s="115">
        <f>(100/((D2141-C2141)*E2141))*((K2148*0.05)+(N2148*0.05)+(Q2148*0.05)+(T2148)+(Y2148)+(AE2148*1.5)+(AH2148*1))</f>
        <v>0</v>
      </c>
      <c r="G2141" s="116" t="str">
        <f>IF(F2141&lt;=25,"RB",IF(F2141&lt;=75,"RB",IF(F2141&lt;=100,"RB","RB")))</f>
        <v>RB</v>
      </c>
      <c r="H2141" s="196">
        <v>1</v>
      </c>
      <c r="I2141" s="136">
        <v>0</v>
      </c>
      <c r="J2141" s="136">
        <v>0</v>
      </c>
      <c r="K2141" s="137">
        <f t="shared" ref="K2141:K2147" si="1910">I2141*J2141</f>
        <v>0</v>
      </c>
      <c r="L2141" s="136">
        <v>0</v>
      </c>
      <c r="M2141" s="136">
        <v>0</v>
      </c>
      <c r="N2141" s="137">
        <f t="shared" ref="N2141:N2147" si="1911">L2141*M2141</f>
        <v>0</v>
      </c>
      <c r="O2141" s="136">
        <v>0</v>
      </c>
      <c r="P2141" s="136">
        <v>3</v>
      </c>
      <c r="Q2141" s="137">
        <f t="shared" ref="Q2141:Q2147" si="1912">O2141*P2141</f>
        <v>0</v>
      </c>
      <c r="R2141" s="136">
        <v>0</v>
      </c>
      <c r="S2141" s="136">
        <v>0</v>
      </c>
      <c r="T2141" s="137">
        <f t="shared" ref="T2141:T2147" si="1913">R2141*S2141</f>
        <v>0</v>
      </c>
      <c r="U2141" s="196">
        <v>1</v>
      </c>
      <c r="V2141" s="138">
        <v>1</v>
      </c>
      <c r="W2141" s="136">
        <v>0</v>
      </c>
      <c r="X2141" s="136">
        <v>0</v>
      </c>
      <c r="Y2141" s="137">
        <f>W2141*X2141</f>
        <v>0</v>
      </c>
      <c r="Z2141" s="137">
        <v>1</v>
      </c>
      <c r="AA2141" s="196">
        <v>0</v>
      </c>
      <c r="AB2141" s="138">
        <v>1</v>
      </c>
      <c r="AC2141" s="136">
        <v>0</v>
      </c>
      <c r="AD2141" s="136">
        <v>0</v>
      </c>
      <c r="AE2141" s="137">
        <f t="shared" ref="AE2141:AE2147" si="1914">AC2141*AD2141</f>
        <v>0</v>
      </c>
      <c r="AF2141" s="136">
        <v>0</v>
      </c>
      <c r="AG2141" s="136">
        <v>0</v>
      </c>
      <c r="AH2141" s="138">
        <f t="shared" ref="AH2141:AH2147" si="1915">AF2141*AG2141</f>
        <v>0</v>
      </c>
      <c r="AI2141" s="137">
        <v>1</v>
      </c>
      <c r="AJ2141" s="139"/>
    </row>
    <row r="2142" spans="2:36" s="35" customFormat="1" ht="17.100000000000001" customHeight="1">
      <c r="B2142" s="105"/>
      <c r="C2142" s="54"/>
      <c r="D2142" s="96"/>
      <c r="E2142" s="111"/>
      <c r="F2142" s="112"/>
      <c r="G2142" s="113"/>
      <c r="H2142" s="194">
        <v>1</v>
      </c>
      <c r="I2142" s="98">
        <v>0</v>
      </c>
      <c r="J2142" s="98">
        <v>0</v>
      </c>
      <c r="K2142" s="101">
        <f t="shared" si="1910"/>
        <v>0</v>
      </c>
      <c r="L2142" s="100">
        <v>0</v>
      </c>
      <c r="M2142" s="98">
        <v>0</v>
      </c>
      <c r="N2142" s="101">
        <f t="shared" si="1911"/>
        <v>0</v>
      </c>
      <c r="O2142" s="100">
        <v>0</v>
      </c>
      <c r="P2142" s="98">
        <v>0</v>
      </c>
      <c r="Q2142" s="101">
        <f t="shared" si="1912"/>
        <v>0</v>
      </c>
      <c r="R2142" s="100">
        <v>0</v>
      </c>
      <c r="S2142" s="98">
        <v>0</v>
      </c>
      <c r="T2142" s="101">
        <f t="shared" si="1913"/>
        <v>0</v>
      </c>
      <c r="U2142" s="194">
        <v>1</v>
      </c>
      <c r="V2142" s="99">
        <v>1</v>
      </c>
      <c r="W2142" s="98">
        <v>0</v>
      </c>
      <c r="X2142" s="98">
        <v>0</v>
      </c>
      <c r="Y2142" s="101">
        <f t="shared" ref="Y2142:Y2147" si="1916">W2142*X2142</f>
        <v>0</v>
      </c>
      <c r="Z2142" s="101">
        <v>1</v>
      </c>
      <c r="AA2142" s="194">
        <v>0</v>
      </c>
      <c r="AB2142" s="99">
        <v>1</v>
      </c>
      <c r="AC2142" s="98">
        <v>0</v>
      </c>
      <c r="AD2142" s="98">
        <v>0</v>
      </c>
      <c r="AE2142" s="101">
        <f t="shared" si="1914"/>
        <v>0</v>
      </c>
      <c r="AF2142" s="100">
        <v>0</v>
      </c>
      <c r="AG2142" s="98">
        <v>0</v>
      </c>
      <c r="AH2142" s="99">
        <f t="shared" si="1915"/>
        <v>0</v>
      </c>
      <c r="AI2142" s="101">
        <v>1</v>
      </c>
      <c r="AJ2142" s="106"/>
    </row>
    <row r="2143" spans="2:36" s="35" customFormat="1" ht="17.100000000000001" customHeight="1">
      <c r="B2143" s="105"/>
      <c r="C2143" s="54"/>
      <c r="D2143" s="96"/>
      <c r="E2143" s="111"/>
      <c r="F2143" s="112"/>
      <c r="G2143" s="113"/>
      <c r="H2143" s="194">
        <v>1</v>
      </c>
      <c r="I2143" s="98">
        <v>0</v>
      </c>
      <c r="J2143" s="98">
        <v>0</v>
      </c>
      <c r="K2143" s="101">
        <f t="shared" si="1910"/>
        <v>0</v>
      </c>
      <c r="L2143" s="100">
        <v>0</v>
      </c>
      <c r="M2143" s="98">
        <v>0</v>
      </c>
      <c r="N2143" s="101">
        <f t="shared" si="1911"/>
        <v>0</v>
      </c>
      <c r="O2143" s="100">
        <v>0</v>
      </c>
      <c r="P2143" s="98">
        <v>0</v>
      </c>
      <c r="Q2143" s="101">
        <f t="shared" si="1912"/>
        <v>0</v>
      </c>
      <c r="R2143" s="100">
        <v>0</v>
      </c>
      <c r="S2143" s="98">
        <v>0</v>
      </c>
      <c r="T2143" s="101">
        <f t="shared" si="1913"/>
        <v>0</v>
      </c>
      <c r="U2143" s="194">
        <v>1</v>
      </c>
      <c r="V2143" s="99">
        <v>1</v>
      </c>
      <c r="W2143" s="98">
        <v>0</v>
      </c>
      <c r="X2143" s="98">
        <v>0</v>
      </c>
      <c r="Y2143" s="101">
        <f t="shared" si="1916"/>
        <v>0</v>
      </c>
      <c r="Z2143" s="101">
        <v>1</v>
      </c>
      <c r="AA2143" s="194">
        <v>0</v>
      </c>
      <c r="AB2143" s="99">
        <v>1</v>
      </c>
      <c r="AC2143" s="98">
        <v>0</v>
      </c>
      <c r="AD2143" s="98">
        <v>0</v>
      </c>
      <c r="AE2143" s="101">
        <f t="shared" si="1914"/>
        <v>0</v>
      </c>
      <c r="AF2143" s="100">
        <v>0</v>
      </c>
      <c r="AG2143" s="98">
        <v>0</v>
      </c>
      <c r="AH2143" s="99">
        <f t="shared" si="1915"/>
        <v>0</v>
      </c>
      <c r="AI2143" s="101">
        <v>1</v>
      </c>
      <c r="AJ2143" s="106"/>
    </row>
    <row r="2144" spans="2:36" s="35" customFormat="1" ht="17.100000000000001" customHeight="1">
      <c r="B2144" s="105"/>
      <c r="C2144" s="54"/>
      <c r="D2144" s="96"/>
      <c r="E2144" s="111"/>
      <c r="F2144" s="112"/>
      <c r="G2144" s="113"/>
      <c r="H2144" s="194">
        <v>1</v>
      </c>
      <c r="I2144" s="98">
        <v>0</v>
      </c>
      <c r="J2144" s="98">
        <v>0</v>
      </c>
      <c r="K2144" s="101">
        <f t="shared" si="1910"/>
        <v>0</v>
      </c>
      <c r="L2144" s="100">
        <v>0</v>
      </c>
      <c r="M2144" s="98">
        <v>0</v>
      </c>
      <c r="N2144" s="101">
        <f t="shared" si="1911"/>
        <v>0</v>
      </c>
      <c r="O2144" s="100">
        <v>0</v>
      </c>
      <c r="P2144" s="98">
        <v>0</v>
      </c>
      <c r="Q2144" s="101">
        <f t="shared" si="1912"/>
        <v>0</v>
      </c>
      <c r="R2144" s="100">
        <v>0</v>
      </c>
      <c r="S2144" s="98">
        <v>0</v>
      </c>
      <c r="T2144" s="101">
        <f t="shared" si="1913"/>
        <v>0</v>
      </c>
      <c r="U2144" s="194">
        <v>1</v>
      </c>
      <c r="V2144" s="99">
        <v>1</v>
      </c>
      <c r="W2144" s="98">
        <v>0</v>
      </c>
      <c r="X2144" s="98">
        <v>0</v>
      </c>
      <c r="Y2144" s="101">
        <f t="shared" si="1916"/>
        <v>0</v>
      </c>
      <c r="Z2144" s="101">
        <v>1</v>
      </c>
      <c r="AA2144" s="194">
        <v>0</v>
      </c>
      <c r="AB2144" s="99">
        <v>1</v>
      </c>
      <c r="AC2144" s="98">
        <v>0</v>
      </c>
      <c r="AD2144" s="98">
        <v>0</v>
      </c>
      <c r="AE2144" s="101">
        <f t="shared" si="1914"/>
        <v>0</v>
      </c>
      <c r="AF2144" s="100">
        <v>0</v>
      </c>
      <c r="AG2144" s="98">
        <v>0</v>
      </c>
      <c r="AH2144" s="99">
        <f t="shared" si="1915"/>
        <v>0</v>
      </c>
      <c r="AI2144" s="101">
        <v>1</v>
      </c>
      <c r="AJ2144" s="106"/>
    </row>
    <row r="2145" spans="2:36" s="35" customFormat="1" ht="17.100000000000001" customHeight="1">
      <c r="B2145" s="105"/>
      <c r="C2145" s="54"/>
      <c r="D2145" s="96"/>
      <c r="E2145" s="111"/>
      <c r="F2145" s="112"/>
      <c r="G2145" s="113"/>
      <c r="H2145" s="194">
        <v>1</v>
      </c>
      <c r="I2145" s="98">
        <v>0</v>
      </c>
      <c r="J2145" s="98">
        <v>0</v>
      </c>
      <c r="K2145" s="101">
        <f t="shared" si="1910"/>
        <v>0</v>
      </c>
      <c r="L2145" s="100">
        <v>0</v>
      </c>
      <c r="M2145" s="98">
        <v>0</v>
      </c>
      <c r="N2145" s="101">
        <f t="shared" si="1911"/>
        <v>0</v>
      </c>
      <c r="O2145" s="100">
        <v>0</v>
      </c>
      <c r="P2145" s="98">
        <v>0</v>
      </c>
      <c r="Q2145" s="101">
        <f t="shared" si="1912"/>
        <v>0</v>
      </c>
      <c r="R2145" s="100">
        <v>0</v>
      </c>
      <c r="S2145" s="98">
        <v>0</v>
      </c>
      <c r="T2145" s="101">
        <f t="shared" si="1913"/>
        <v>0</v>
      </c>
      <c r="U2145" s="194">
        <v>1</v>
      </c>
      <c r="V2145" s="99">
        <v>1</v>
      </c>
      <c r="W2145" s="98">
        <v>0</v>
      </c>
      <c r="X2145" s="98">
        <v>0</v>
      </c>
      <c r="Y2145" s="101">
        <f t="shared" si="1916"/>
        <v>0</v>
      </c>
      <c r="Z2145" s="101">
        <v>1</v>
      </c>
      <c r="AA2145" s="194">
        <v>0</v>
      </c>
      <c r="AB2145" s="99">
        <v>1</v>
      </c>
      <c r="AC2145" s="98">
        <v>0</v>
      </c>
      <c r="AD2145" s="98">
        <v>0</v>
      </c>
      <c r="AE2145" s="101">
        <f t="shared" si="1914"/>
        <v>0</v>
      </c>
      <c r="AF2145" s="100">
        <v>0</v>
      </c>
      <c r="AG2145" s="98">
        <v>0</v>
      </c>
      <c r="AH2145" s="99">
        <f t="shared" si="1915"/>
        <v>0</v>
      </c>
      <c r="AI2145" s="101">
        <v>1</v>
      </c>
      <c r="AJ2145" s="106"/>
    </row>
    <row r="2146" spans="2:36" s="35" customFormat="1" ht="17.100000000000001" customHeight="1">
      <c r="B2146" s="105"/>
      <c r="C2146" s="54"/>
      <c r="D2146" s="96"/>
      <c r="E2146" s="111"/>
      <c r="F2146" s="112"/>
      <c r="G2146" s="113"/>
      <c r="H2146" s="194">
        <v>1</v>
      </c>
      <c r="I2146" s="98">
        <v>0</v>
      </c>
      <c r="J2146" s="98">
        <v>0</v>
      </c>
      <c r="K2146" s="101">
        <f t="shared" si="1910"/>
        <v>0</v>
      </c>
      <c r="L2146" s="100">
        <v>0</v>
      </c>
      <c r="M2146" s="98">
        <v>0</v>
      </c>
      <c r="N2146" s="101">
        <f t="shared" si="1911"/>
        <v>0</v>
      </c>
      <c r="O2146" s="100">
        <v>0</v>
      </c>
      <c r="P2146" s="98">
        <v>0</v>
      </c>
      <c r="Q2146" s="101">
        <f t="shared" si="1912"/>
        <v>0</v>
      </c>
      <c r="R2146" s="100">
        <v>0</v>
      </c>
      <c r="S2146" s="98">
        <v>0</v>
      </c>
      <c r="T2146" s="101">
        <f t="shared" si="1913"/>
        <v>0</v>
      </c>
      <c r="U2146" s="194">
        <v>1</v>
      </c>
      <c r="V2146" s="99">
        <v>1</v>
      </c>
      <c r="W2146" s="98">
        <v>0</v>
      </c>
      <c r="X2146" s="98">
        <v>0</v>
      </c>
      <c r="Y2146" s="101">
        <f t="shared" si="1916"/>
        <v>0</v>
      </c>
      <c r="Z2146" s="101">
        <v>1</v>
      </c>
      <c r="AA2146" s="194">
        <v>0</v>
      </c>
      <c r="AB2146" s="99">
        <v>1</v>
      </c>
      <c r="AC2146" s="98">
        <v>0</v>
      </c>
      <c r="AD2146" s="98">
        <v>0</v>
      </c>
      <c r="AE2146" s="101">
        <f t="shared" si="1914"/>
        <v>0</v>
      </c>
      <c r="AF2146" s="100">
        <v>0</v>
      </c>
      <c r="AG2146" s="98">
        <v>0</v>
      </c>
      <c r="AH2146" s="99">
        <f t="shared" si="1915"/>
        <v>0</v>
      </c>
      <c r="AI2146" s="101">
        <v>1</v>
      </c>
      <c r="AJ2146" s="106"/>
    </row>
    <row r="2147" spans="2:36" s="35" customFormat="1" ht="17.100000000000001" customHeight="1">
      <c r="B2147" s="105"/>
      <c r="C2147" s="54"/>
      <c r="D2147" s="96"/>
      <c r="E2147" s="111"/>
      <c r="F2147" s="112"/>
      <c r="G2147" s="113"/>
      <c r="H2147" s="194">
        <v>1</v>
      </c>
      <c r="I2147" s="98">
        <v>0</v>
      </c>
      <c r="J2147" s="98">
        <v>0</v>
      </c>
      <c r="K2147" s="101">
        <f t="shared" si="1910"/>
        <v>0</v>
      </c>
      <c r="L2147" s="100">
        <v>0</v>
      </c>
      <c r="M2147" s="98">
        <v>0</v>
      </c>
      <c r="N2147" s="101">
        <f t="shared" si="1911"/>
        <v>0</v>
      </c>
      <c r="O2147" s="100">
        <v>0</v>
      </c>
      <c r="P2147" s="98">
        <v>0</v>
      </c>
      <c r="Q2147" s="101">
        <f t="shared" si="1912"/>
        <v>0</v>
      </c>
      <c r="R2147" s="100">
        <v>0</v>
      </c>
      <c r="S2147" s="98">
        <v>0</v>
      </c>
      <c r="T2147" s="101">
        <f t="shared" si="1913"/>
        <v>0</v>
      </c>
      <c r="U2147" s="194">
        <v>1</v>
      </c>
      <c r="V2147" s="99">
        <v>1</v>
      </c>
      <c r="W2147" s="98">
        <v>0</v>
      </c>
      <c r="X2147" s="98">
        <v>0</v>
      </c>
      <c r="Y2147" s="101">
        <f t="shared" si="1916"/>
        <v>0</v>
      </c>
      <c r="Z2147" s="101">
        <v>1</v>
      </c>
      <c r="AA2147" s="194">
        <v>0</v>
      </c>
      <c r="AB2147" s="99">
        <v>1</v>
      </c>
      <c r="AC2147" s="98">
        <v>0</v>
      </c>
      <c r="AD2147" s="98">
        <v>0</v>
      </c>
      <c r="AE2147" s="101">
        <f t="shared" si="1914"/>
        <v>0</v>
      </c>
      <c r="AF2147" s="100">
        <v>0</v>
      </c>
      <c r="AG2147" s="98">
        <v>0</v>
      </c>
      <c r="AH2147" s="99">
        <f t="shared" si="1915"/>
        <v>0</v>
      </c>
      <c r="AI2147" s="101">
        <v>1</v>
      </c>
      <c r="AJ2147" s="106"/>
    </row>
    <row r="2148" spans="2:36" s="126" customFormat="1" ht="17.100000000000001" customHeight="1">
      <c r="B2148" s="118"/>
      <c r="C2148" s="119"/>
      <c r="D2148" s="120"/>
      <c r="E2148" s="121"/>
      <c r="F2148" s="122"/>
      <c r="G2148" s="123"/>
      <c r="H2148" s="194">
        <v>1</v>
      </c>
      <c r="I2148" s="430" t="s">
        <v>201</v>
      </c>
      <c r="J2148" s="430"/>
      <c r="K2148" s="124">
        <f>SUM(K2141:K2147)</f>
        <v>0</v>
      </c>
      <c r="L2148" s="401" t="s">
        <v>201</v>
      </c>
      <c r="M2148" s="402"/>
      <c r="N2148" s="124">
        <f>SUM(N2141:N2147)</f>
        <v>0</v>
      </c>
      <c r="O2148" s="401" t="s">
        <v>201</v>
      </c>
      <c r="P2148" s="402"/>
      <c r="Q2148" s="124">
        <f>SUM(Q2141:Q2147)</f>
        <v>0</v>
      </c>
      <c r="R2148" s="401" t="s">
        <v>201</v>
      </c>
      <c r="S2148" s="402"/>
      <c r="T2148" s="124">
        <f>SUM(T2141:T2147)</f>
        <v>0</v>
      </c>
      <c r="U2148" s="194">
        <v>1</v>
      </c>
      <c r="V2148" s="99">
        <v>1</v>
      </c>
      <c r="W2148" s="430" t="s">
        <v>201</v>
      </c>
      <c r="X2148" s="430"/>
      <c r="Y2148" s="124">
        <f>SUM(Y2141:Y2147)</f>
        <v>0</v>
      </c>
      <c r="Z2148" s="101">
        <v>1</v>
      </c>
      <c r="AA2148" s="194">
        <v>0</v>
      </c>
      <c r="AB2148" s="99">
        <v>1</v>
      </c>
      <c r="AC2148" s="430" t="s">
        <v>201</v>
      </c>
      <c r="AD2148" s="430"/>
      <c r="AE2148" s="124">
        <f>SUM(AE2141:AE2147)</f>
        <v>0</v>
      </c>
      <c r="AF2148" s="431" t="s">
        <v>201</v>
      </c>
      <c r="AG2148" s="430"/>
      <c r="AH2148" s="143">
        <f>SUM(AH2141:AH2147)</f>
        <v>0</v>
      </c>
      <c r="AI2148" s="101">
        <v>1</v>
      </c>
      <c r="AJ2148" s="125"/>
    </row>
    <row r="2149" spans="2:36" s="35" customFormat="1" ht="16.8" customHeight="1">
      <c r="B2149" s="105"/>
      <c r="C2149" s="54">
        <f>'3. Rekap Back Up Non Aspal X'!C287</f>
        <v>26600</v>
      </c>
      <c r="D2149" s="96">
        <f>'3. Rekap Back Up Non Aspal X'!D287</f>
        <v>26700</v>
      </c>
      <c r="E2149" s="111">
        <f>'3. Rekap Back Up Non Aspal X'!E287</f>
        <v>4</v>
      </c>
      <c r="F2149" s="112">
        <f>(100/((D2149-C2149)*E2149))*((K2156*0.05)+(N2156*0.05)+(Q2156*0.05)+(T2156)+(Y2156)+(AE2156*1.5)+(AH2156*1))</f>
        <v>0</v>
      </c>
      <c r="G2149" s="113" t="str">
        <f>IF(F2149&lt;=25,"RB",IF(F2149&lt;=75,"RB",IF(F2149&lt;=100,"RB","RB")))</f>
        <v>RB</v>
      </c>
      <c r="H2149" s="194">
        <v>1</v>
      </c>
      <c r="I2149" s="98">
        <v>0</v>
      </c>
      <c r="J2149" s="98">
        <v>0</v>
      </c>
      <c r="K2149" s="101">
        <f t="shared" ref="K2149:K2155" si="1917">I2149*J2149</f>
        <v>0</v>
      </c>
      <c r="L2149" s="98">
        <v>0</v>
      </c>
      <c r="M2149" s="98">
        <v>0</v>
      </c>
      <c r="N2149" s="101">
        <f t="shared" ref="N2149:N2155" si="1918">L2149*M2149</f>
        <v>0</v>
      </c>
      <c r="O2149" s="98">
        <v>0</v>
      </c>
      <c r="P2149" s="98">
        <v>0</v>
      </c>
      <c r="Q2149" s="101">
        <f t="shared" ref="Q2149:Q2155" si="1919">O2149*P2149</f>
        <v>0</v>
      </c>
      <c r="R2149" s="98">
        <v>0</v>
      </c>
      <c r="S2149" s="98">
        <v>0</v>
      </c>
      <c r="T2149" s="101">
        <f t="shared" ref="T2149:T2155" si="1920">R2149*S2149</f>
        <v>0</v>
      </c>
      <c r="U2149" s="194">
        <v>1</v>
      </c>
      <c r="V2149" s="99">
        <v>1</v>
      </c>
      <c r="W2149" s="98">
        <v>0</v>
      </c>
      <c r="X2149" s="98">
        <v>0</v>
      </c>
      <c r="Y2149" s="101">
        <f>W2149*X2149</f>
        <v>0</v>
      </c>
      <c r="Z2149" s="101">
        <v>1</v>
      </c>
      <c r="AA2149" s="194">
        <v>0</v>
      </c>
      <c r="AB2149" s="99">
        <v>1</v>
      </c>
      <c r="AC2149" s="98">
        <v>0</v>
      </c>
      <c r="AD2149" s="98">
        <v>0</v>
      </c>
      <c r="AE2149" s="101">
        <f t="shared" ref="AE2149:AE2155" si="1921">AC2149*AD2149</f>
        <v>0</v>
      </c>
      <c r="AF2149" s="98">
        <v>0</v>
      </c>
      <c r="AG2149" s="98">
        <v>3</v>
      </c>
      <c r="AH2149" s="99">
        <f t="shared" ref="AH2149:AH2155" si="1922">AF2149*AG2149</f>
        <v>0</v>
      </c>
      <c r="AI2149" s="101">
        <v>1</v>
      </c>
      <c r="AJ2149" s="106"/>
    </row>
    <row r="2150" spans="2:36" s="35" customFormat="1" ht="17.100000000000001" customHeight="1">
      <c r="B2150" s="105"/>
      <c r="C2150" s="54"/>
      <c r="D2150" s="96"/>
      <c r="E2150" s="111"/>
      <c r="F2150" s="112"/>
      <c r="G2150" s="113"/>
      <c r="H2150" s="194">
        <v>1</v>
      </c>
      <c r="I2150" s="98">
        <v>0</v>
      </c>
      <c r="J2150" s="98">
        <v>0</v>
      </c>
      <c r="K2150" s="101">
        <f t="shared" si="1917"/>
        <v>0</v>
      </c>
      <c r="L2150" s="100">
        <v>0</v>
      </c>
      <c r="M2150" s="98">
        <v>0</v>
      </c>
      <c r="N2150" s="101">
        <f t="shared" si="1918"/>
        <v>0</v>
      </c>
      <c r="O2150" s="100">
        <v>0</v>
      </c>
      <c r="P2150" s="98">
        <v>0</v>
      </c>
      <c r="Q2150" s="101">
        <f t="shared" si="1919"/>
        <v>0</v>
      </c>
      <c r="R2150" s="100">
        <v>0</v>
      </c>
      <c r="S2150" s="98">
        <v>0</v>
      </c>
      <c r="T2150" s="101">
        <f t="shared" si="1920"/>
        <v>0</v>
      </c>
      <c r="U2150" s="194">
        <v>1</v>
      </c>
      <c r="V2150" s="99">
        <v>1</v>
      </c>
      <c r="W2150" s="98">
        <v>0</v>
      </c>
      <c r="X2150" s="98">
        <v>0</v>
      </c>
      <c r="Y2150" s="101">
        <f t="shared" ref="Y2150:Y2155" si="1923">W2150*X2150</f>
        <v>0</v>
      </c>
      <c r="Z2150" s="101">
        <v>1</v>
      </c>
      <c r="AA2150" s="194">
        <v>0</v>
      </c>
      <c r="AB2150" s="99">
        <v>1</v>
      </c>
      <c r="AC2150" s="98">
        <v>0</v>
      </c>
      <c r="AD2150" s="98">
        <v>0</v>
      </c>
      <c r="AE2150" s="101">
        <f t="shared" si="1921"/>
        <v>0</v>
      </c>
      <c r="AF2150" s="100">
        <v>0</v>
      </c>
      <c r="AG2150" s="98">
        <v>0</v>
      </c>
      <c r="AH2150" s="99">
        <f t="shared" si="1922"/>
        <v>0</v>
      </c>
      <c r="AI2150" s="101">
        <v>1</v>
      </c>
      <c r="AJ2150" s="106"/>
    </row>
    <row r="2151" spans="2:36" s="35" customFormat="1" ht="17.100000000000001" customHeight="1">
      <c r="B2151" s="105"/>
      <c r="C2151" s="54"/>
      <c r="D2151" s="96"/>
      <c r="E2151" s="111"/>
      <c r="F2151" s="112"/>
      <c r="G2151" s="113"/>
      <c r="H2151" s="194">
        <v>1</v>
      </c>
      <c r="I2151" s="98">
        <v>0</v>
      </c>
      <c r="J2151" s="98">
        <v>0</v>
      </c>
      <c r="K2151" s="101">
        <f t="shared" si="1917"/>
        <v>0</v>
      </c>
      <c r="L2151" s="100">
        <v>0</v>
      </c>
      <c r="M2151" s="98">
        <v>0</v>
      </c>
      <c r="N2151" s="101">
        <f t="shared" si="1918"/>
        <v>0</v>
      </c>
      <c r="O2151" s="100">
        <v>0</v>
      </c>
      <c r="P2151" s="98">
        <v>0</v>
      </c>
      <c r="Q2151" s="101">
        <f t="shared" si="1919"/>
        <v>0</v>
      </c>
      <c r="R2151" s="100">
        <v>0</v>
      </c>
      <c r="S2151" s="98">
        <v>0</v>
      </c>
      <c r="T2151" s="101">
        <f t="shared" si="1920"/>
        <v>0</v>
      </c>
      <c r="U2151" s="194">
        <v>1</v>
      </c>
      <c r="V2151" s="99">
        <v>1</v>
      </c>
      <c r="W2151" s="98">
        <v>0</v>
      </c>
      <c r="X2151" s="98">
        <v>0</v>
      </c>
      <c r="Y2151" s="101">
        <f t="shared" si="1923"/>
        <v>0</v>
      </c>
      <c r="Z2151" s="101">
        <v>1</v>
      </c>
      <c r="AA2151" s="194">
        <v>0</v>
      </c>
      <c r="AB2151" s="99">
        <v>1</v>
      </c>
      <c r="AC2151" s="98">
        <v>0</v>
      </c>
      <c r="AD2151" s="98">
        <v>0</v>
      </c>
      <c r="AE2151" s="101">
        <f t="shared" si="1921"/>
        <v>0</v>
      </c>
      <c r="AF2151" s="100">
        <v>0</v>
      </c>
      <c r="AG2151" s="98">
        <v>0</v>
      </c>
      <c r="AH2151" s="99">
        <f t="shared" si="1922"/>
        <v>0</v>
      </c>
      <c r="AI2151" s="101">
        <v>1</v>
      </c>
      <c r="AJ2151" s="106"/>
    </row>
    <row r="2152" spans="2:36" s="35" customFormat="1" ht="17.100000000000001" customHeight="1">
      <c r="B2152" s="105"/>
      <c r="C2152" s="54"/>
      <c r="D2152" s="96"/>
      <c r="E2152" s="111"/>
      <c r="F2152" s="112"/>
      <c r="G2152" s="113"/>
      <c r="H2152" s="194">
        <v>1</v>
      </c>
      <c r="I2152" s="98">
        <v>0</v>
      </c>
      <c r="J2152" s="98">
        <v>0</v>
      </c>
      <c r="K2152" s="101">
        <f t="shared" si="1917"/>
        <v>0</v>
      </c>
      <c r="L2152" s="100">
        <v>0</v>
      </c>
      <c r="M2152" s="98">
        <v>0</v>
      </c>
      <c r="N2152" s="101">
        <f t="shared" si="1918"/>
        <v>0</v>
      </c>
      <c r="O2152" s="100">
        <v>0</v>
      </c>
      <c r="P2152" s="98">
        <v>0</v>
      </c>
      <c r="Q2152" s="101">
        <f t="shared" si="1919"/>
        <v>0</v>
      </c>
      <c r="R2152" s="100">
        <v>0</v>
      </c>
      <c r="S2152" s="98">
        <v>0</v>
      </c>
      <c r="T2152" s="101">
        <f t="shared" si="1920"/>
        <v>0</v>
      </c>
      <c r="U2152" s="194">
        <v>1</v>
      </c>
      <c r="V2152" s="99">
        <v>1</v>
      </c>
      <c r="W2152" s="98">
        <v>0</v>
      </c>
      <c r="X2152" s="98">
        <v>0</v>
      </c>
      <c r="Y2152" s="101">
        <f t="shared" si="1923"/>
        <v>0</v>
      </c>
      <c r="Z2152" s="101">
        <v>1</v>
      </c>
      <c r="AA2152" s="194">
        <v>0</v>
      </c>
      <c r="AB2152" s="99">
        <v>1</v>
      </c>
      <c r="AC2152" s="98">
        <v>0</v>
      </c>
      <c r="AD2152" s="98">
        <v>0</v>
      </c>
      <c r="AE2152" s="101">
        <f t="shared" si="1921"/>
        <v>0</v>
      </c>
      <c r="AF2152" s="100">
        <v>0</v>
      </c>
      <c r="AG2152" s="98">
        <v>0</v>
      </c>
      <c r="AH2152" s="99">
        <f t="shared" si="1922"/>
        <v>0</v>
      </c>
      <c r="AI2152" s="101">
        <v>1</v>
      </c>
      <c r="AJ2152" s="106"/>
    </row>
    <row r="2153" spans="2:36" s="35" customFormat="1" ht="17.100000000000001" customHeight="1">
      <c r="B2153" s="105"/>
      <c r="C2153" s="54"/>
      <c r="D2153" s="96"/>
      <c r="E2153" s="111"/>
      <c r="F2153" s="112"/>
      <c r="G2153" s="113"/>
      <c r="H2153" s="194">
        <v>1</v>
      </c>
      <c r="I2153" s="98">
        <v>0</v>
      </c>
      <c r="J2153" s="98">
        <v>0</v>
      </c>
      <c r="K2153" s="101">
        <f t="shared" si="1917"/>
        <v>0</v>
      </c>
      <c r="L2153" s="100">
        <v>0</v>
      </c>
      <c r="M2153" s="98">
        <v>0</v>
      </c>
      <c r="N2153" s="101">
        <f t="shared" si="1918"/>
        <v>0</v>
      </c>
      <c r="O2153" s="100">
        <v>0</v>
      </c>
      <c r="P2153" s="98">
        <v>0</v>
      </c>
      <c r="Q2153" s="101">
        <f t="shared" si="1919"/>
        <v>0</v>
      </c>
      <c r="R2153" s="100">
        <v>0</v>
      </c>
      <c r="S2153" s="98">
        <v>0</v>
      </c>
      <c r="T2153" s="101">
        <f t="shared" si="1920"/>
        <v>0</v>
      </c>
      <c r="U2153" s="194">
        <v>1</v>
      </c>
      <c r="V2153" s="99">
        <v>1</v>
      </c>
      <c r="W2153" s="98">
        <v>0</v>
      </c>
      <c r="X2153" s="98">
        <v>0</v>
      </c>
      <c r="Y2153" s="101">
        <f t="shared" si="1923"/>
        <v>0</v>
      </c>
      <c r="Z2153" s="101">
        <v>1</v>
      </c>
      <c r="AA2153" s="194">
        <v>0</v>
      </c>
      <c r="AB2153" s="99">
        <v>1</v>
      </c>
      <c r="AC2153" s="98">
        <v>0</v>
      </c>
      <c r="AD2153" s="98">
        <v>0</v>
      </c>
      <c r="AE2153" s="101">
        <f t="shared" si="1921"/>
        <v>0</v>
      </c>
      <c r="AF2153" s="100">
        <v>0</v>
      </c>
      <c r="AG2153" s="98">
        <v>0</v>
      </c>
      <c r="AH2153" s="99">
        <f t="shared" si="1922"/>
        <v>0</v>
      </c>
      <c r="AI2153" s="101">
        <v>1</v>
      </c>
      <c r="AJ2153" s="106"/>
    </row>
    <row r="2154" spans="2:36" s="35" customFormat="1" ht="17.100000000000001" customHeight="1">
      <c r="B2154" s="105"/>
      <c r="C2154" s="54"/>
      <c r="D2154" s="96"/>
      <c r="E2154" s="111"/>
      <c r="F2154" s="112"/>
      <c r="G2154" s="113"/>
      <c r="H2154" s="194">
        <v>1</v>
      </c>
      <c r="I2154" s="98">
        <v>0</v>
      </c>
      <c r="J2154" s="98">
        <v>0</v>
      </c>
      <c r="K2154" s="101">
        <f t="shared" si="1917"/>
        <v>0</v>
      </c>
      <c r="L2154" s="100">
        <v>0</v>
      </c>
      <c r="M2154" s="98">
        <v>0</v>
      </c>
      <c r="N2154" s="101">
        <f t="shared" si="1918"/>
        <v>0</v>
      </c>
      <c r="O2154" s="100">
        <v>0</v>
      </c>
      <c r="P2154" s="98">
        <v>0</v>
      </c>
      <c r="Q2154" s="101">
        <f t="shared" si="1919"/>
        <v>0</v>
      </c>
      <c r="R2154" s="100">
        <v>0</v>
      </c>
      <c r="S2154" s="98">
        <v>0</v>
      </c>
      <c r="T2154" s="101">
        <f t="shared" si="1920"/>
        <v>0</v>
      </c>
      <c r="U2154" s="194">
        <v>1</v>
      </c>
      <c r="V2154" s="99">
        <v>1</v>
      </c>
      <c r="W2154" s="98">
        <v>0</v>
      </c>
      <c r="X2154" s="98">
        <v>0</v>
      </c>
      <c r="Y2154" s="101">
        <f t="shared" si="1923"/>
        <v>0</v>
      </c>
      <c r="Z2154" s="101">
        <v>1</v>
      </c>
      <c r="AA2154" s="194">
        <v>0</v>
      </c>
      <c r="AB2154" s="99">
        <v>1</v>
      </c>
      <c r="AC2154" s="98">
        <v>0</v>
      </c>
      <c r="AD2154" s="98">
        <v>0</v>
      </c>
      <c r="AE2154" s="101">
        <f t="shared" si="1921"/>
        <v>0</v>
      </c>
      <c r="AF2154" s="100">
        <v>0</v>
      </c>
      <c r="AG2154" s="98">
        <v>0</v>
      </c>
      <c r="AH2154" s="99">
        <f t="shared" si="1922"/>
        <v>0</v>
      </c>
      <c r="AI2154" s="101">
        <v>1</v>
      </c>
      <c r="AJ2154" s="106"/>
    </row>
    <row r="2155" spans="2:36" s="35" customFormat="1" ht="17.100000000000001" customHeight="1">
      <c r="B2155" s="105"/>
      <c r="C2155" s="54"/>
      <c r="D2155" s="96"/>
      <c r="E2155" s="111"/>
      <c r="F2155" s="112"/>
      <c r="G2155" s="113"/>
      <c r="H2155" s="194">
        <v>1</v>
      </c>
      <c r="I2155" s="98">
        <v>0</v>
      </c>
      <c r="J2155" s="98">
        <v>0</v>
      </c>
      <c r="K2155" s="101">
        <f t="shared" si="1917"/>
        <v>0</v>
      </c>
      <c r="L2155" s="100">
        <v>0</v>
      </c>
      <c r="M2155" s="98">
        <v>0</v>
      </c>
      <c r="N2155" s="101">
        <f t="shared" si="1918"/>
        <v>0</v>
      </c>
      <c r="O2155" s="100">
        <v>0</v>
      </c>
      <c r="P2155" s="98">
        <v>0</v>
      </c>
      <c r="Q2155" s="101">
        <f t="shared" si="1919"/>
        <v>0</v>
      </c>
      <c r="R2155" s="100">
        <v>0</v>
      </c>
      <c r="S2155" s="98">
        <v>0</v>
      </c>
      <c r="T2155" s="101">
        <f t="shared" si="1920"/>
        <v>0</v>
      </c>
      <c r="U2155" s="194">
        <v>1</v>
      </c>
      <c r="V2155" s="99">
        <v>1</v>
      </c>
      <c r="W2155" s="98">
        <v>0</v>
      </c>
      <c r="X2155" s="98">
        <v>0</v>
      </c>
      <c r="Y2155" s="101">
        <f t="shared" si="1923"/>
        <v>0</v>
      </c>
      <c r="Z2155" s="101">
        <v>1</v>
      </c>
      <c r="AA2155" s="194">
        <v>0</v>
      </c>
      <c r="AB2155" s="99">
        <v>1</v>
      </c>
      <c r="AC2155" s="98">
        <v>0</v>
      </c>
      <c r="AD2155" s="98">
        <v>0</v>
      </c>
      <c r="AE2155" s="101">
        <f t="shared" si="1921"/>
        <v>0</v>
      </c>
      <c r="AF2155" s="100">
        <v>0</v>
      </c>
      <c r="AG2155" s="98">
        <v>0</v>
      </c>
      <c r="AH2155" s="99">
        <f t="shared" si="1922"/>
        <v>0</v>
      </c>
      <c r="AI2155" s="101">
        <v>1</v>
      </c>
      <c r="AJ2155" s="106"/>
    </row>
    <row r="2156" spans="2:36" s="126" customFormat="1" ht="17.100000000000001" customHeight="1">
      <c r="B2156" s="118"/>
      <c r="C2156" s="119"/>
      <c r="D2156" s="120"/>
      <c r="E2156" s="121"/>
      <c r="F2156" s="122"/>
      <c r="G2156" s="123"/>
      <c r="H2156" s="194">
        <v>1</v>
      </c>
      <c r="I2156" s="430" t="s">
        <v>201</v>
      </c>
      <c r="J2156" s="430"/>
      <c r="K2156" s="124">
        <f>SUM(K2149:K2155)</f>
        <v>0</v>
      </c>
      <c r="L2156" s="401" t="s">
        <v>201</v>
      </c>
      <c r="M2156" s="402"/>
      <c r="N2156" s="124">
        <f>SUM(N2149:N2155)</f>
        <v>0</v>
      </c>
      <c r="O2156" s="401" t="s">
        <v>201</v>
      </c>
      <c r="P2156" s="402"/>
      <c r="Q2156" s="124">
        <f>SUM(Q2149:Q2155)</f>
        <v>0</v>
      </c>
      <c r="R2156" s="401" t="s">
        <v>201</v>
      </c>
      <c r="S2156" s="402"/>
      <c r="T2156" s="124">
        <f>SUM(T2149:T2155)</f>
        <v>0</v>
      </c>
      <c r="U2156" s="194">
        <v>1</v>
      </c>
      <c r="V2156" s="99">
        <v>1</v>
      </c>
      <c r="W2156" s="430" t="s">
        <v>201</v>
      </c>
      <c r="X2156" s="430"/>
      <c r="Y2156" s="124">
        <f>SUM(Y2149:Y2155)</f>
        <v>0</v>
      </c>
      <c r="Z2156" s="101">
        <v>1</v>
      </c>
      <c r="AA2156" s="194">
        <v>0</v>
      </c>
      <c r="AB2156" s="99">
        <v>1</v>
      </c>
      <c r="AC2156" s="430" t="s">
        <v>201</v>
      </c>
      <c r="AD2156" s="430"/>
      <c r="AE2156" s="124">
        <f>SUM(AE2149:AE2155)</f>
        <v>0</v>
      </c>
      <c r="AF2156" s="431" t="s">
        <v>201</v>
      </c>
      <c r="AG2156" s="430"/>
      <c r="AH2156" s="143">
        <f>SUM(AH2149:AH2155)</f>
        <v>0</v>
      </c>
      <c r="AI2156" s="101">
        <v>1</v>
      </c>
      <c r="AJ2156" s="125"/>
    </row>
    <row r="2157" spans="2:36" s="35" customFormat="1" ht="16.8" customHeight="1">
      <c r="B2157" s="105"/>
      <c r="C2157" s="54">
        <f>'3. Rekap Back Up Non Aspal X'!C288</f>
        <v>26700</v>
      </c>
      <c r="D2157" s="96">
        <f>'3. Rekap Back Up Non Aspal X'!D288</f>
        <v>26800</v>
      </c>
      <c r="E2157" s="111">
        <f>'3. Rekap Back Up Non Aspal X'!E288</f>
        <v>4</v>
      </c>
      <c r="F2157" s="112">
        <f>(100/((D2157-C2157)*E2157))*((K2164*0.05)+(N2164*0.05)+(Q2164*0.05)+(T2164)+(Y2164)+(AE2164*1.5)+(AH2164*1))</f>
        <v>0</v>
      </c>
      <c r="G2157" s="113" t="str">
        <f>IF(F2157&lt;=25,"RB",IF(F2157&lt;=75,"RB",IF(F2157&lt;=100,"RB","RB")))</f>
        <v>RB</v>
      </c>
      <c r="H2157" s="194">
        <v>1</v>
      </c>
      <c r="I2157" s="98">
        <v>0</v>
      </c>
      <c r="J2157" s="98">
        <v>0</v>
      </c>
      <c r="K2157" s="101">
        <f t="shared" ref="K2157:K2163" si="1924">I2157*J2157</f>
        <v>0</v>
      </c>
      <c r="L2157" s="98">
        <v>0</v>
      </c>
      <c r="M2157" s="98">
        <v>0</v>
      </c>
      <c r="N2157" s="101">
        <f t="shared" ref="N2157:N2163" si="1925">L2157*M2157</f>
        <v>0</v>
      </c>
      <c r="O2157" s="98">
        <v>0</v>
      </c>
      <c r="P2157" s="98">
        <v>0</v>
      </c>
      <c r="Q2157" s="101">
        <f t="shared" ref="Q2157:Q2163" si="1926">O2157*P2157</f>
        <v>0</v>
      </c>
      <c r="R2157" s="98">
        <v>0</v>
      </c>
      <c r="S2157" s="98">
        <v>0</v>
      </c>
      <c r="T2157" s="101">
        <f t="shared" ref="T2157:T2163" si="1927">R2157*S2157</f>
        <v>0</v>
      </c>
      <c r="U2157" s="194">
        <v>1</v>
      </c>
      <c r="V2157" s="99">
        <v>1</v>
      </c>
      <c r="W2157" s="98">
        <v>0</v>
      </c>
      <c r="X2157" s="98">
        <v>0</v>
      </c>
      <c r="Y2157" s="101">
        <f>W2157*X2157</f>
        <v>0</v>
      </c>
      <c r="Z2157" s="101">
        <v>1</v>
      </c>
      <c r="AA2157" s="194">
        <v>0</v>
      </c>
      <c r="AB2157" s="99">
        <v>1</v>
      </c>
      <c r="AC2157" s="98">
        <v>0</v>
      </c>
      <c r="AD2157" s="98">
        <v>0</v>
      </c>
      <c r="AE2157" s="101">
        <f t="shared" ref="AE2157:AE2163" si="1928">AC2157*AD2157</f>
        <v>0</v>
      </c>
      <c r="AF2157" s="98">
        <v>0</v>
      </c>
      <c r="AG2157" s="98">
        <v>3</v>
      </c>
      <c r="AH2157" s="99">
        <f t="shared" ref="AH2157:AH2163" si="1929">AF2157*AG2157</f>
        <v>0</v>
      </c>
      <c r="AI2157" s="101">
        <v>1</v>
      </c>
      <c r="AJ2157" s="106"/>
    </row>
    <row r="2158" spans="2:36" s="35" customFormat="1" ht="17.100000000000001" customHeight="1">
      <c r="B2158" s="105"/>
      <c r="C2158" s="54"/>
      <c r="D2158" s="96"/>
      <c r="E2158" s="111"/>
      <c r="F2158" s="112"/>
      <c r="G2158" s="113"/>
      <c r="H2158" s="194">
        <v>1</v>
      </c>
      <c r="I2158" s="98">
        <v>0</v>
      </c>
      <c r="J2158" s="98">
        <v>0</v>
      </c>
      <c r="K2158" s="101">
        <f t="shared" si="1924"/>
        <v>0</v>
      </c>
      <c r="L2158" s="100">
        <v>0</v>
      </c>
      <c r="M2158" s="98">
        <v>0</v>
      </c>
      <c r="N2158" s="101">
        <f t="shared" si="1925"/>
        <v>0</v>
      </c>
      <c r="O2158" s="100">
        <v>0</v>
      </c>
      <c r="P2158" s="98">
        <v>0</v>
      </c>
      <c r="Q2158" s="101">
        <f t="shared" si="1926"/>
        <v>0</v>
      </c>
      <c r="R2158" s="100">
        <v>0</v>
      </c>
      <c r="S2158" s="98">
        <v>0</v>
      </c>
      <c r="T2158" s="101">
        <f t="shared" si="1927"/>
        <v>0</v>
      </c>
      <c r="U2158" s="194">
        <v>1</v>
      </c>
      <c r="V2158" s="99">
        <v>1</v>
      </c>
      <c r="W2158" s="98">
        <v>0</v>
      </c>
      <c r="X2158" s="98">
        <v>0</v>
      </c>
      <c r="Y2158" s="101">
        <f t="shared" ref="Y2158:Y2163" si="1930">W2158*X2158</f>
        <v>0</v>
      </c>
      <c r="Z2158" s="101">
        <v>1</v>
      </c>
      <c r="AA2158" s="194">
        <v>0</v>
      </c>
      <c r="AB2158" s="99">
        <v>1</v>
      </c>
      <c r="AC2158" s="98">
        <v>0</v>
      </c>
      <c r="AD2158" s="98">
        <v>0</v>
      </c>
      <c r="AE2158" s="101">
        <f t="shared" si="1928"/>
        <v>0</v>
      </c>
      <c r="AF2158" s="100">
        <v>0</v>
      </c>
      <c r="AG2158" s="98">
        <v>0</v>
      </c>
      <c r="AH2158" s="99">
        <f t="shared" si="1929"/>
        <v>0</v>
      </c>
      <c r="AI2158" s="101">
        <v>1</v>
      </c>
      <c r="AJ2158" s="106"/>
    </row>
    <row r="2159" spans="2:36" s="35" customFormat="1" ht="17.100000000000001" customHeight="1">
      <c r="B2159" s="105"/>
      <c r="C2159" s="54"/>
      <c r="D2159" s="96"/>
      <c r="E2159" s="111"/>
      <c r="F2159" s="112"/>
      <c r="G2159" s="113"/>
      <c r="H2159" s="194">
        <v>1</v>
      </c>
      <c r="I2159" s="98">
        <v>0</v>
      </c>
      <c r="J2159" s="98">
        <v>0</v>
      </c>
      <c r="K2159" s="101">
        <f t="shared" si="1924"/>
        <v>0</v>
      </c>
      <c r="L2159" s="100">
        <v>0</v>
      </c>
      <c r="M2159" s="98">
        <v>0</v>
      </c>
      <c r="N2159" s="101">
        <f t="shared" si="1925"/>
        <v>0</v>
      </c>
      <c r="O2159" s="100">
        <v>0</v>
      </c>
      <c r="P2159" s="98">
        <v>0</v>
      </c>
      <c r="Q2159" s="101">
        <f t="shared" si="1926"/>
        <v>0</v>
      </c>
      <c r="R2159" s="100">
        <v>0</v>
      </c>
      <c r="S2159" s="98">
        <v>0</v>
      </c>
      <c r="T2159" s="101">
        <f t="shared" si="1927"/>
        <v>0</v>
      </c>
      <c r="U2159" s="194">
        <v>1</v>
      </c>
      <c r="V2159" s="99">
        <v>1</v>
      </c>
      <c r="W2159" s="98">
        <v>0</v>
      </c>
      <c r="X2159" s="98">
        <v>0</v>
      </c>
      <c r="Y2159" s="101">
        <f t="shared" si="1930"/>
        <v>0</v>
      </c>
      <c r="Z2159" s="101">
        <v>1</v>
      </c>
      <c r="AA2159" s="194">
        <v>0</v>
      </c>
      <c r="AB2159" s="99">
        <v>1</v>
      </c>
      <c r="AC2159" s="98">
        <v>0</v>
      </c>
      <c r="AD2159" s="98">
        <v>0</v>
      </c>
      <c r="AE2159" s="101">
        <f t="shared" si="1928"/>
        <v>0</v>
      </c>
      <c r="AF2159" s="100">
        <v>0</v>
      </c>
      <c r="AG2159" s="98">
        <v>0</v>
      </c>
      <c r="AH2159" s="99">
        <f t="shared" si="1929"/>
        <v>0</v>
      </c>
      <c r="AI2159" s="101">
        <v>1</v>
      </c>
      <c r="AJ2159" s="106"/>
    </row>
    <row r="2160" spans="2:36" s="35" customFormat="1" ht="17.100000000000001" customHeight="1">
      <c r="B2160" s="105"/>
      <c r="C2160" s="54"/>
      <c r="D2160" s="96"/>
      <c r="E2160" s="111"/>
      <c r="F2160" s="112"/>
      <c r="G2160" s="113"/>
      <c r="H2160" s="194">
        <v>1</v>
      </c>
      <c r="I2160" s="98">
        <v>0</v>
      </c>
      <c r="J2160" s="98">
        <v>0</v>
      </c>
      <c r="K2160" s="101">
        <f t="shared" si="1924"/>
        <v>0</v>
      </c>
      <c r="L2160" s="100">
        <v>0</v>
      </c>
      <c r="M2160" s="98">
        <v>0</v>
      </c>
      <c r="N2160" s="101">
        <f t="shared" si="1925"/>
        <v>0</v>
      </c>
      <c r="O2160" s="100">
        <v>0</v>
      </c>
      <c r="P2160" s="98">
        <v>0</v>
      </c>
      <c r="Q2160" s="101">
        <f t="shared" si="1926"/>
        <v>0</v>
      </c>
      <c r="R2160" s="100">
        <v>0</v>
      </c>
      <c r="S2160" s="98">
        <v>0</v>
      </c>
      <c r="T2160" s="101">
        <f t="shared" si="1927"/>
        <v>0</v>
      </c>
      <c r="U2160" s="194">
        <v>1</v>
      </c>
      <c r="V2160" s="99">
        <v>1</v>
      </c>
      <c r="W2160" s="98">
        <v>0</v>
      </c>
      <c r="X2160" s="98">
        <v>0</v>
      </c>
      <c r="Y2160" s="101">
        <f t="shared" si="1930"/>
        <v>0</v>
      </c>
      <c r="Z2160" s="101">
        <v>1</v>
      </c>
      <c r="AA2160" s="194">
        <v>0</v>
      </c>
      <c r="AB2160" s="99">
        <v>1</v>
      </c>
      <c r="AC2160" s="98">
        <v>0</v>
      </c>
      <c r="AD2160" s="98">
        <v>0</v>
      </c>
      <c r="AE2160" s="101">
        <f t="shared" si="1928"/>
        <v>0</v>
      </c>
      <c r="AF2160" s="100">
        <v>0</v>
      </c>
      <c r="AG2160" s="98">
        <v>0</v>
      </c>
      <c r="AH2160" s="99">
        <f t="shared" si="1929"/>
        <v>0</v>
      </c>
      <c r="AI2160" s="101">
        <v>1</v>
      </c>
      <c r="AJ2160" s="106"/>
    </row>
    <row r="2161" spans="2:36" s="35" customFormat="1" ht="17.100000000000001" customHeight="1">
      <c r="B2161" s="105"/>
      <c r="C2161" s="54"/>
      <c r="D2161" s="96"/>
      <c r="E2161" s="111"/>
      <c r="F2161" s="112"/>
      <c r="G2161" s="113"/>
      <c r="H2161" s="194">
        <v>1</v>
      </c>
      <c r="I2161" s="98">
        <v>0</v>
      </c>
      <c r="J2161" s="98">
        <v>0</v>
      </c>
      <c r="K2161" s="101">
        <f t="shared" si="1924"/>
        <v>0</v>
      </c>
      <c r="L2161" s="100">
        <v>0</v>
      </c>
      <c r="M2161" s="98">
        <v>0</v>
      </c>
      <c r="N2161" s="101">
        <f t="shared" si="1925"/>
        <v>0</v>
      </c>
      <c r="O2161" s="100">
        <v>0</v>
      </c>
      <c r="P2161" s="98">
        <v>0</v>
      </c>
      <c r="Q2161" s="101">
        <f t="shared" si="1926"/>
        <v>0</v>
      </c>
      <c r="R2161" s="100">
        <v>0</v>
      </c>
      <c r="S2161" s="98">
        <v>0</v>
      </c>
      <c r="T2161" s="101">
        <f t="shared" si="1927"/>
        <v>0</v>
      </c>
      <c r="U2161" s="194">
        <v>1</v>
      </c>
      <c r="V2161" s="99">
        <v>1</v>
      </c>
      <c r="W2161" s="98">
        <v>0</v>
      </c>
      <c r="X2161" s="98">
        <v>0</v>
      </c>
      <c r="Y2161" s="101">
        <f t="shared" si="1930"/>
        <v>0</v>
      </c>
      <c r="Z2161" s="101">
        <v>1</v>
      </c>
      <c r="AA2161" s="194">
        <v>0</v>
      </c>
      <c r="AB2161" s="99">
        <v>1</v>
      </c>
      <c r="AC2161" s="98">
        <v>0</v>
      </c>
      <c r="AD2161" s="98">
        <v>0</v>
      </c>
      <c r="AE2161" s="101">
        <f t="shared" si="1928"/>
        <v>0</v>
      </c>
      <c r="AF2161" s="100">
        <v>0</v>
      </c>
      <c r="AG2161" s="98">
        <v>0</v>
      </c>
      <c r="AH2161" s="99">
        <f t="shared" si="1929"/>
        <v>0</v>
      </c>
      <c r="AI2161" s="101">
        <v>1</v>
      </c>
      <c r="AJ2161" s="106"/>
    </row>
    <row r="2162" spans="2:36" s="35" customFormat="1" ht="17.100000000000001" customHeight="1">
      <c r="B2162" s="105"/>
      <c r="C2162" s="54"/>
      <c r="D2162" s="96"/>
      <c r="E2162" s="111"/>
      <c r="F2162" s="112"/>
      <c r="G2162" s="113"/>
      <c r="H2162" s="194">
        <v>1</v>
      </c>
      <c r="I2162" s="98">
        <v>0</v>
      </c>
      <c r="J2162" s="98">
        <v>0</v>
      </c>
      <c r="K2162" s="101">
        <f t="shared" si="1924"/>
        <v>0</v>
      </c>
      <c r="L2162" s="100">
        <v>0</v>
      </c>
      <c r="M2162" s="98">
        <v>0</v>
      </c>
      <c r="N2162" s="101">
        <f t="shared" si="1925"/>
        <v>0</v>
      </c>
      <c r="O2162" s="100">
        <v>0</v>
      </c>
      <c r="P2162" s="98">
        <v>0</v>
      </c>
      <c r="Q2162" s="101">
        <f t="shared" si="1926"/>
        <v>0</v>
      </c>
      <c r="R2162" s="100">
        <v>0</v>
      </c>
      <c r="S2162" s="98">
        <v>0</v>
      </c>
      <c r="T2162" s="101">
        <f t="shared" si="1927"/>
        <v>0</v>
      </c>
      <c r="U2162" s="194">
        <v>1</v>
      </c>
      <c r="V2162" s="99">
        <v>1</v>
      </c>
      <c r="W2162" s="98">
        <v>0</v>
      </c>
      <c r="X2162" s="98">
        <v>0</v>
      </c>
      <c r="Y2162" s="101">
        <f t="shared" si="1930"/>
        <v>0</v>
      </c>
      <c r="Z2162" s="101">
        <v>1</v>
      </c>
      <c r="AA2162" s="194">
        <v>0</v>
      </c>
      <c r="AB2162" s="99">
        <v>1</v>
      </c>
      <c r="AC2162" s="98">
        <v>0</v>
      </c>
      <c r="AD2162" s="98">
        <v>0</v>
      </c>
      <c r="AE2162" s="101">
        <f t="shared" si="1928"/>
        <v>0</v>
      </c>
      <c r="AF2162" s="100">
        <v>0</v>
      </c>
      <c r="AG2162" s="98">
        <v>0</v>
      </c>
      <c r="AH2162" s="99">
        <f t="shared" si="1929"/>
        <v>0</v>
      </c>
      <c r="AI2162" s="101">
        <v>1</v>
      </c>
      <c r="AJ2162" s="106"/>
    </row>
    <row r="2163" spans="2:36" s="35" customFormat="1" ht="17.100000000000001" customHeight="1">
      <c r="B2163" s="105"/>
      <c r="C2163" s="54"/>
      <c r="D2163" s="96"/>
      <c r="E2163" s="111"/>
      <c r="F2163" s="112"/>
      <c r="G2163" s="113"/>
      <c r="H2163" s="194">
        <v>1</v>
      </c>
      <c r="I2163" s="98">
        <v>0</v>
      </c>
      <c r="J2163" s="98">
        <v>0</v>
      </c>
      <c r="K2163" s="101">
        <f t="shared" si="1924"/>
        <v>0</v>
      </c>
      <c r="L2163" s="100">
        <v>0</v>
      </c>
      <c r="M2163" s="98">
        <v>0</v>
      </c>
      <c r="N2163" s="101">
        <f t="shared" si="1925"/>
        <v>0</v>
      </c>
      <c r="O2163" s="100">
        <v>0</v>
      </c>
      <c r="P2163" s="98">
        <v>0</v>
      </c>
      <c r="Q2163" s="101">
        <f t="shared" si="1926"/>
        <v>0</v>
      </c>
      <c r="R2163" s="100">
        <v>0</v>
      </c>
      <c r="S2163" s="98">
        <v>0</v>
      </c>
      <c r="T2163" s="101">
        <f t="shared" si="1927"/>
        <v>0</v>
      </c>
      <c r="U2163" s="194">
        <v>1</v>
      </c>
      <c r="V2163" s="99">
        <v>1</v>
      </c>
      <c r="W2163" s="98">
        <v>0</v>
      </c>
      <c r="X2163" s="98">
        <v>0</v>
      </c>
      <c r="Y2163" s="101">
        <f t="shared" si="1930"/>
        <v>0</v>
      </c>
      <c r="Z2163" s="101">
        <v>1</v>
      </c>
      <c r="AA2163" s="194">
        <v>0</v>
      </c>
      <c r="AB2163" s="99">
        <v>1</v>
      </c>
      <c r="AC2163" s="98">
        <v>0</v>
      </c>
      <c r="AD2163" s="98">
        <v>0</v>
      </c>
      <c r="AE2163" s="101">
        <f t="shared" si="1928"/>
        <v>0</v>
      </c>
      <c r="AF2163" s="100">
        <v>0</v>
      </c>
      <c r="AG2163" s="98">
        <v>0</v>
      </c>
      <c r="AH2163" s="99">
        <f t="shared" si="1929"/>
        <v>0</v>
      </c>
      <c r="AI2163" s="101">
        <v>1</v>
      </c>
      <c r="AJ2163" s="106"/>
    </row>
    <row r="2164" spans="2:36" s="126" customFormat="1" ht="17.100000000000001" customHeight="1">
      <c r="B2164" s="118"/>
      <c r="C2164" s="119"/>
      <c r="D2164" s="120"/>
      <c r="E2164" s="121"/>
      <c r="F2164" s="122"/>
      <c r="G2164" s="123"/>
      <c r="H2164" s="194">
        <v>1</v>
      </c>
      <c r="I2164" s="430" t="s">
        <v>201</v>
      </c>
      <c r="J2164" s="430"/>
      <c r="K2164" s="124">
        <f>SUM(K2157:K2163)</f>
        <v>0</v>
      </c>
      <c r="L2164" s="401" t="s">
        <v>201</v>
      </c>
      <c r="M2164" s="402"/>
      <c r="N2164" s="124">
        <f>SUM(N2157:N2163)</f>
        <v>0</v>
      </c>
      <c r="O2164" s="401" t="s">
        <v>201</v>
      </c>
      <c r="P2164" s="402"/>
      <c r="Q2164" s="124">
        <f>SUM(Q2157:Q2163)</f>
        <v>0</v>
      </c>
      <c r="R2164" s="401" t="s">
        <v>201</v>
      </c>
      <c r="S2164" s="402"/>
      <c r="T2164" s="124">
        <f>SUM(T2157:T2163)</f>
        <v>0</v>
      </c>
      <c r="U2164" s="194">
        <v>1</v>
      </c>
      <c r="V2164" s="99">
        <v>1</v>
      </c>
      <c r="W2164" s="430" t="s">
        <v>201</v>
      </c>
      <c r="X2164" s="430"/>
      <c r="Y2164" s="124">
        <f>SUM(Y2157:Y2163)</f>
        <v>0</v>
      </c>
      <c r="Z2164" s="101">
        <v>1</v>
      </c>
      <c r="AA2164" s="194">
        <v>0</v>
      </c>
      <c r="AB2164" s="99">
        <v>1</v>
      </c>
      <c r="AC2164" s="430" t="s">
        <v>201</v>
      </c>
      <c r="AD2164" s="430"/>
      <c r="AE2164" s="124">
        <f>SUM(AE2157:AE2163)</f>
        <v>0</v>
      </c>
      <c r="AF2164" s="431" t="s">
        <v>201</v>
      </c>
      <c r="AG2164" s="430"/>
      <c r="AH2164" s="143">
        <f>SUM(AH2157:AH2163)</f>
        <v>0</v>
      </c>
      <c r="AI2164" s="101">
        <v>1</v>
      </c>
      <c r="AJ2164" s="125"/>
    </row>
    <row r="2165" spans="2:36" s="35" customFormat="1" ht="16.8" customHeight="1">
      <c r="B2165" s="105"/>
      <c r="C2165" s="54">
        <f>'3. Rekap Back Up Non Aspal X'!C289</f>
        <v>26800</v>
      </c>
      <c r="D2165" s="96">
        <f>'3. Rekap Back Up Non Aspal X'!D289</f>
        <v>26900</v>
      </c>
      <c r="E2165" s="111">
        <f>'3. Rekap Back Up Non Aspal X'!E289</f>
        <v>4</v>
      </c>
      <c r="F2165" s="112">
        <f>(100/((D2165-C2165)*E2165))*((K2172*0.05)+(N2172*0.05)+(Q2172*0.05)+(T2172)+(Y2172)+(AE2172*1.5)+(AH2172*1))</f>
        <v>0</v>
      </c>
      <c r="G2165" s="113" t="str">
        <f>IF(F2165&lt;=25,"RB",IF(F2165&lt;=75,"RB",IF(F2165&lt;=100,"RB","RB")))</f>
        <v>RB</v>
      </c>
      <c r="H2165" s="194">
        <v>1</v>
      </c>
      <c r="I2165" s="98">
        <v>0</v>
      </c>
      <c r="J2165" s="98">
        <v>0</v>
      </c>
      <c r="K2165" s="101">
        <f t="shared" ref="K2165:K2171" si="1931">I2165*J2165</f>
        <v>0</v>
      </c>
      <c r="L2165" s="98">
        <v>0</v>
      </c>
      <c r="M2165" s="98">
        <v>0</v>
      </c>
      <c r="N2165" s="101">
        <f t="shared" ref="N2165:N2171" si="1932">L2165*M2165</f>
        <v>0</v>
      </c>
      <c r="O2165" s="98">
        <v>0</v>
      </c>
      <c r="P2165" s="98">
        <v>0</v>
      </c>
      <c r="Q2165" s="101">
        <f t="shared" ref="Q2165:Q2171" si="1933">O2165*P2165</f>
        <v>0</v>
      </c>
      <c r="R2165" s="98">
        <v>0</v>
      </c>
      <c r="S2165" s="98">
        <v>0</v>
      </c>
      <c r="T2165" s="101">
        <f t="shared" ref="T2165:T2171" si="1934">R2165*S2165</f>
        <v>0</v>
      </c>
      <c r="U2165" s="194">
        <v>1</v>
      </c>
      <c r="V2165" s="99">
        <v>1</v>
      </c>
      <c r="W2165" s="98">
        <v>0</v>
      </c>
      <c r="X2165" s="98">
        <v>0</v>
      </c>
      <c r="Y2165" s="101">
        <f>W2165*X2165</f>
        <v>0</v>
      </c>
      <c r="Z2165" s="101">
        <v>1</v>
      </c>
      <c r="AA2165" s="194">
        <v>0</v>
      </c>
      <c r="AB2165" s="99">
        <v>1</v>
      </c>
      <c r="AC2165" s="98">
        <v>0</v>
      </c>
      <c r="AD2165" s="98">
        <v>0</v>
      </c>
      <c r="AE2165" s="101">
        <f t="shared" ref="AE2165:AE2171" si="1935">AC2165*AD2165</f>
        <v>0</v>
      </c>
      <c r="AF2165" s="98">
        <v>0</v>
      </c>
      <c r="AG2165" s="98">
        <v>3</v>
      </c>
      <c r="AH2165" s="99">
        <f t="shared" ref="AH2165:AH2171" si="1936">AF2165*AG2165</f>
        <v>0</v>
      </c>
      <c r="AI2165" s="101">
        <v>1</v>
      </c>
      <c r="AJ2165" s="106"/>
    </row>
    <row r="2166" spans="2:36" s="35" customFormat="1" ht="17.100000000000001" customHeight="1">
      <c r="B2166" s="105"/>
      <c r="C2166" s="54"/>
      <c r="D2166" s="96"/>
      <c r="E2166" s="111"/>
      <c r="F2166" s="112"/>
      <c r="G2166" s="113"/>
      <c r="H2166" s="194">
        <v>1</v>
      </c>
      <c r="I2166" s="98">
        <v>0</v>
      </c>
      <c r="J2166" s="98">
        <v>0</v>
      </c>
      <c r="K2166" s="101">
        <f t="shared" si="1931"/>
        <v>0</v>
      </c>
      <c r="L2166" s="100">
        <v>0</v>
      </c>
      <c r="M2166" s="98">
        <v>0</v>
      </c>
      <c r="N2166" s="101">
        <f t="shared" si="1932"/>
        <v>0</v>
      </c>
      <c r="O2166" s="100">
        <v>0</v>
      </c>
      <c r="P2166" s="98">
        <v>0</v>
      </c>
      <c r="Q2166" s="101">
        <f t="shared" si="1933"/>
        <v>0</v>
      </c>
      <c r="R2166" s="100">
        <v>0</v>
      </c>
      <c r="S2166" s="98">
        <v>0</v>
      </c>
      <c r="T2166" s="101">
        <f t="shared" si="1934"/>
        <v>0</v>
      </c>
      <c r="U2166" s="194">
        <v>1</v>
      </c>
      <c r="V2166" s="99">
        <v>1</v>
      </c>
      <c r="W2166" s="98">
        <v>0</v>
      </c>
      <c r="X2166" s="98">
        <v>0</v>
      </c>
      <c r="Y2166" s="101">
        <f t="shared" ref="Y2166:Y2171" si="1937">W2166*X2166</f>
        <v>0</v>
      </c>
      <c r="Z2166" s="101">
        <v>1</v>
      </c>
      <c r="AA2166" s="194">
        <v>0</v>
      </c>
      <c r="AB2166" s="99">
        <v>1</v>
      </c>
      <c r="AC2166" s="98">
        <v>0</v>
      </c>
      <c r="AD2166" s="98">
        <v>0</v>
      </c>
      <c r="AE2166" s="101">
        <f t="shared" si="1935"/>
        <v>0</v>
      </c>
      <c r="AF2166" s="100">
        <v>0</v>
      </c>
      <c r="AG2166" s="98">
        <v>0</v>
      </c>
      <c r="AH2166" s="99">
        <f t="shared" si="1936"/>
        <v>0</v>
      </c>
      <c r="AI2166" s="101">
        <v>1</v>
      </c>
      <c r="AJ2166" s="106"/>
    </row>
    <row r="2167" spans="2:36" s="35" customFormat="1" ht="17.100000000000001" customHeight="1">
      <c r="B2167" s="105"/>
      <c r="C2167" s="54"/>
      <c r="D2167" s="96"/>
      <c r="E2167" s="111"/>
      <c r="F2167" s="112"/>
      <c r="G2167" s="113"/>
      <c r="H2167" s="194">
        <v>1</v>
      </c>
      <c r="I2167" s="98">
        <v>0</v>
      </c>
      <c r="J2167" s="98">
        <v>0</v>
      </c>
      <c r="K2167" s="101">
        <f t="shared" si="1931"/>
        <v>0</v>
      </c>
      <c r="L2167" s="100">
        <v>0</v>
      </c>
      <c r="M2167" s="98">
        <v>0</v>
      </c>
      <c r="N2167" s="101">
        <f t="shared" si="1932"/>
        <v>0</v>
      </c>
      <c r="O2167" s="100">
        <v>0</v>
      </c>
      <c r="P2167" s="98">
        <v>0</v>
      </c>
      <c r="Q2167" s="101">
        <f t="shared" si="1933"/>
        <v>0</v>
      </c>
      <c r="R2167" s="100">
        <v>0</v>
      </c>
      <c r="S2167" s="98">
        <v>0</v>
      </c>
      <c r="T2167" s="101">
        <f t="shared" si="1934"/>
        <v>0</v>
      </c>
      <c r="U2167" s="194">
        <v>1</v>
      </c>
      <c r="V2167" s="99">
        <v>1</v>
      </c>
      <c r="W2167" s="98">
        <v>0</v>
      </c>
      <c r="X2167" s="98">
        <v>0</v>
      </c>
      <c r="Y2167" s="101">
        <f t="shared" si="1937"/>
        <v>0</v>
      </c>
      <c r="Z2167" s="101">
        <v>1</v>
      </c>
      <c r="AA2167" s="194">
        <v>0</v>
      </c>
      <c r="AB2167" s="99">
        <v>1</v>
      </c>
      <c r="AC2167" s="98">
        <v>0</v>
      </c>
      <c r="AD2167" s="98">
        <v>0</v>
      </c>
      <c r="AE2167" s="101">
        <f t="shared" si="1935"/>
        <v>0</v>
      </c>
      <c r="AF2167" s="100">
        <v>0</v>
      </c>
      <c r="AG2167" s="98">
        <v>0</v>
      </c>
      <c r="AH2167" s="99">
        <f t="shared" si="1936"/>
        <v>0</v>
      </c>
      <c r="AI2167" s="101">
        <v>1</v>
      </c>
      <c r="AJ2167" s="106"/>
    </row>
    <row r="2168" spans="2:36" s="35" customFormat="1" ht="17.100000000000001" customHeight="1">
      <c r="B2168" s="105"/>
      <c r="C2168" s="54"/>
      <c r="D2168" s="96"/>
      <c r="E2168" s="111"/>
      <c r="F2168" s="112"/>
      <c r="G2168" s="113"/>
      <c r="H2168" s="194">
        <v>1</v>
      </c>
      <c r="I2168" s="98">
        <v>0</v>
      </c>
      <c r="J2168" s="98">
        <v>0</v>
      </c>
      <c r="K2168" s="101">
        <f t="shared" si="1931"/>
        <v>0</v>
      </c>
      <c r="L2168" s="100">
        <v>0</v>
      </c>
      <c r="M2168" s="98">
        <v>0</v>
      </c>
      <c r="N2168" s="101">
        <f t="shared" si="1932"/>
        <v>0</v>
      </c>
      <c r="O2168" s="100">
        <v>0</v>
      </c>
      <c r="P2168" s="98">
        <v>0</v>
      </c>
      <c r="Q2168" s="101">
        <f t="shared" si="1933"/>
        <v>0</v>
      </c>
      <c r="R2168" s="100">
        <v>0</v>
      </c>
      <c r="S2168" s="98">
        <v>0</v>
      </c>
      <c r="T2168" s="101">
        <f t="shared" si="1934"/>
        <v>0</v>
      </c>
      <c r="U2168" s="194">
        <v>1</v>
      </c>
      <c r="V2168" s="99">
        <v>1</v>
      </c>
      <c r="W2168" s="98">
        <v>0</v>
      </c>
      <c r="X2168" s="98">
        <v>0</v>
      </c>
      <c r="Y2168" s="101">
        <f t="shared" si="1937"/>
        <v>0</v>
      </c>
      <c r="Z2168" s="101">
        <v>1</v>
      </c>
      <c r="AA2168" s="194">
        <v>0</v>
      </c>
      <c r="AB2168" s="99">
        <v>1</v>
      </c>
      <c r="AC2168" s="98">
        <v>0</v>
      </c>
      <c r="AD2168" s="98">
        <v>0</v>
      </c>
      <c r="AE2168" s="101">
        <f t="shared" si="1935"/>
        <v>0</v>
      </c>
      <c r="AF2168" s="100">
        <v>0</v>
      </c>
      <c r="AG2168" s="98">
        <v>0</v>
      </c>
      <c r="AH2168" s="99">
        <f t="shared" si="1936"/>
        <v>0</v>
      </c>
      <c r="AI2168" s="101">
        <v>1</v>
      </c>
      <c r="AJ2168" s="106"/>
    </row>
    <row r="2169" spans="2:36" s="35" customFormat="1" ht="17.100000000000001" customHeight="1">
      <c r="B2169" s="105"/>
      <c r="C2169" s="54"/>
      <c r="D2169" s="96"/>
      <c r="E2169" s="111"/>
      <c r="F2169" s="112"/>
      <c r="G2169" s="113"/>
      <c r="H2169" s="194">
        <v>1</v>
      </c>
      <c r="I2169" s="98">
        <v>0</v>
      </c>
      <c r="J2169" s="98">
        <v>0</v>
      </c>
      <c r="K2169" s="101">
        <f t="shared" si="1931"/>
        <v>0</v>
      </c>
      <c r="L2169" s="100">
        <v>0</v>
      </c>
      <c r="M2169" s="98">
        <v>0</v>
      </c>
      <c r="N2169" s="101">
        <f t="shared" si="1932"/>
        <v>0</v>
      </c>
      <c r="O2169" s="100">
        <v>0</v>
      </c>
      <c r="P2169" s="98">
        <v>0</v>
      </c>
      <c r="Q2169" s="101">
        <f t="shared" si="1933"/>
        <v>0</v>
      </c>
      <c r="R2169" s="100">
        <v>0</v>
      </c>
      <c r="S2169" s="98">
        <v>0</v>
      </c>
      <c r="T2169" s="101">
        <f t="shared" si="1934"/>
        <v>0</v>
      </c>
      <c r="U2169" s="194">
        <v>1</v>
      </c>
      <c r="V2169" s="99">
        <v>1</v>
      </c>
      <c r="W2169" s="98">
        <v>0</v>
      </c>
      <c r="X2169" s="98">
        <v>0</v>
      </c>
      <c r="Y2169" s="101">
        <f t="shared" si="1937"/>
        <v>0</v>
      </c>
      <c r="Z2169" s="101">
        <v>1</v>
      </c>
      <c r="AA2169" s="194">
        <v>0</v>
      </c>
      <c r="AB2169" s="99">
        <v>1</v>
      </c>
      <c r="AC2169" s="98">
        <v>0</v>
      </c>
      <c r="AD2169" s="98">
        <v>0</v>
      </c>
      <c r="AE2169" s="101">
        <f t="shared" si="1935"/>
        <v>0</v>
      </c>
      <c r="AF2169" s="100">
        <v>0</v>
      </c>
      <c r="AG2169" s="98">
        <v>0</v>
      </c>
      <c r="AH2169" s="99">
        <f t="shared" si="1936"/>
        <v>0</v>
      </c>
      <c r="AI2169" s="101">
        <v>1</v>
      </c>
      <c r="AJ2169" s="106"/>
    </row>
    <row r="2170" spans="2:36" s="35" customFormat="1" ht="17.100000000000001" customHeight="1">
      <c r="B2170" s="105"/>
      <c r="C2170" s="54"/>
      <c r="D2170" s="96"/>
      <c r="E2170" s="111"/>
      <c r="F2170" s="112"/>
      <c r="G2170" s="113"/>
      <c r="H2170" s="194">
        <v>1</v>
      </c>
      <c r="I2170" s="98">
        <v>0</v>
      </c>
      <c r="J2170" s="98">
        <v>0</v>
      </c>
      <c r="K2170" s="101">
        <f t="shared" si="1931"/>
        <v>0</v>
      </c>
      <c r="L2170" s="100">
        <v>0</v>
      </c>
      <c r="M2170" s="98">
        <v>0</v>
      </c>
      <c r="N2170" s="101">
        <f t="shared" si="1932"/>
        <v>0</v>
      </c>
      <c r="O2170" s="100">
        <v>0</v>
      </c>
      <c r="P2170" s="98">
        <v>0</v>
      </c>
      <c r="Q2170" s="101">
        <f t="shared" si="1933"/>
        <v>0</v>
      </c>
      <c r="R2170" s="100">
        <v>0</v>
      </c>
      <c r="S2170" s="98">
        <v>0</v>
      </c>
      <c r="T2170" s="101">
        <f t="shared" si="1934"/>
        <v>0</v>
      </c>
      <c r="U2170" s="194">
        <v>1</v>
      </c>
      <c r="V2170" s="99">
        <v>1</v>
      </c>
      <c r="W2170" s="98">
        <v>0</v>
      </c>
      <c r="X2170" s="98">
        <v>0</v>
      </c>
      <c r="Y2170" s="101">
        <f t="shared" si="1937"/>
        <v>0</v>
      </c>
      <c r="Z2170" s="101">
        <v>1</v>
      </c>
      <c r="AA2170" s="194">
        <v>0</v>
      </c>
      <c r="AB2170" s="99">
        <v>1</v>
      </c>
      <c r="AC2170" s="98">
        <v>0</v>
      </c>
      <c r="AD2170" s="98">
        <v>0</v>
      </c>
      <c r="AE2170" s="101">
        <f t="shared" si="1935"/>
        <v>0</v>
      </c>
      <c r="AF2170" s="100">
        <v>0</v>
      </c>
      <c r="AG2170" s="98">
        <v>0</v>
      </c>
      <c r="AH2170" s="99">
        <f t="shared" si="1936"/>
        <v>0</v>
      </c>
      <c r="AI2170" s="101">
        <v>1</v>
      </c>
      <c r="AJ2170" s="106"/>
    </row>
    <row r="2171" spans="2:36" s="35" customFormat="1" ht="17.100000000000001" customHeight="1">
      <c r="B2171" s="105"/>
      <c r="C2171" s="54"/>
      <c r="D2171" s="96"/>
      <c r="E2171" s="111"/>
      <c r="F2171" s="112"/>
      <c r="G2171" s="113"/>
      <c r="H2171" s="194">
        <v>1</v>
      </c>
      <c r="I2171" s="98">
        <v>0</v>
      </c>
      <c r="J2171" s="98">
        <v>0</v>
      </c>
      <c r="K2171" s="101">
        <f t="shared" si="1931"/>
        <v>0</v>
      </c>
      <c r="L2171" s="100">
        <v>0</v>
      </c>
      <c r="M2171" s="98">
        <v>0</v>
      </c>
      <c r="N2171" s="101">
        <f t="shared" si="1932"/>
        <v>0</v>
      </c>
      <c r="O2171" s="100">
        <v>0</v>
      </c>
      <c r="P2171" s="98">
        <v>0</v>
      </c>
      <c r="Q2171" s="101">
        <f t="shared" si="1933"/>
        <v>0</v>
      </c>
      <c r="R2171" s="100">
        <v>0</v>
      </c>
      <c r="S2171" s="98">
        <v>0</v>
      </c>
      <c r="T2171" s="101">
        <f t="shared" si="1934"/>
        <v>0</v>
      </c>
      <c r="U2171" s="194">
        <v>1</v>
      </c>
      <c r="V2171" s="99">
        <v>1</v>
      </c>
      <c r="W2171" s="98">
        <v>0</v>
      </c>
      <c r="X2171" s="98">
        <v>0</v>
      </c>
      <c r="Y2171" s="101">
        <f t="shared" si="1937"/>
        <v>0</v>
      </c>
      <c r="Z2171" s="101">
        <v>1</v>
      </c>
      <c r="AA2171" s="194">
        <v>0</v>
      </c>
      <c r="AB2171" s="99">
        <v>1</v>
      </c>
      <c r="AC2171" s="98">
        <v>0</v>
      </c>
      <c r="AD2171" s="98">
        <v>0</v>
      </c>
      <c r="AE2171" s="101">
        <f t="shared" si="1935"/>
        <v>0</v>
      </c>
      <c r="AF2171" s="100">
        <v>0</v>
      </c>
      <c r="AG2171" s="98">
        <v>0</v>
      </c>
      <c r="AH2171" s="99">
        <f t="shared" si="1936"/>
        <v>0</v>
      </c>
      <c r="AI2171" s="101">
        <v>1</v>
      </c>
      <c r="AJ2171" s="106"/>
    </row>
    <row r="2172" spans="2:36" s="126" customFormat="1" ht="17.100000000000001" customHeight="1">
      <c r="B2172" s="118"/>
      <c r="C2172" s="119"/>
      <c r="D2172" s="120"/>
      <c r="E2172" s="121"/>
      <c r="F2172" s="122"/>
      <c r="G2172" s="123"/>
      <c r="H2172" s="194">
        <v>1</v>
      </c>
      <c r="I2172" s="430" t="s">
        <v>201</v>
      </c>
      <c r="J2172" s="430"/>
      <c r="K2172" s="124">
        <f>SUM(K2165:K2171)</f>
        <v>0</v>
      </c>
      <c r="L2172" s="401" t="s">
        <v>201</v>
      </c>
      <c r="M2172" s="402"/>
      <c r="N2172" s="124">
        <f>SUM(N2165:N2171)</f>
        <v>0</v>
      </c>
      <c r="O2172" s="401" t="s">
        <v>201</v>
      </c>
      <c r="P2172" s="402"/>
      <c r="Q2172" s="124">
        <f>SUM(Q2165:Q2171)</f>
        <v>0</v>
      </c>
      <c r="R2172" s="401" t="s">
        <v>201</v>
      </c>
      <c r="S2172" s="402"/>
      <c r="T2172" s="124">
        <f>SUM(T2165:T2171)</f>
        <v>0</v>
      </c>
      <c r="U2172" s="194">
        <v>1</v>
      </c>
      <c r="V2172" s="99">
        <v>1</v>
      </c>
      <c r="W2172" s="430" t="s">
        <v>201</v>
      </c>
      <c r="X2172" s="430"/>
      <c r="Y2172" s="124">
        <f>SUM(Y2165:Y2171)</f>
        <v>0</v>
      </c>
      <c r="Z2172" s="101">
        <v>1</v>
      </c>
      <c r="AA2172" s="194">
        <v>0</v>
      </c>
      <c r="AB2172" s="99">
        <v>1</v>
      </c>
      <c r="AC2172" s="430" t="s">
        <v>201</v>
      </c>
      <c r="AD2172" s="430"/>
      <c r="AE2172" s="124">
        <f>SUM(AE2165:AE2171)</f>
        <v>0</v>
      </c>
      <c r="AF2172" s="431" t="s">
        <v>201</v>
      </c>
      <c r="AG2172" s="430"/>
      <c r="AH2172" s="143">
        <f>SUM(AH2165:AH2171)</f>
        <v>0</v>
      </c>
      <c r="AI2172" s="101">
        <v>1</v>
      </c>
      <c r="AJ2172" s="125"/>
    </row>
    <row r="2173" spans="2:36" s="35" customFormat="1" ht="16.8" customHeight="1">
      <c r="B2173" s="105"/>
      <c r="C2173" s="54">
        <f>'3. Rekap Back Up Non Aspal X'!C290</f>
        <v>26900</v>
      </c>
      <c r="D2173" s="96">
        <f>'3. Rekap Back Up Non Aspal X'!D290</f>
        <v>27000</v>
      </c>
      <c r="E2173" s="111">
        <f>'3. Rekap Back Up Non Aspal X'!E290</f>
        <v>4</v>
      </c>
      <c r="F2173" s="112">
        <f>(100/((D2173-C2173)*E2173))*((K2180*0.05)+(N2180*0.05)+(Q2180*0.05)+(T2180)+(Y2180)+(AE2180*1.5)+(AH2180*1))</f>
        <v>0</v>
      </c>
      <c r="G2173" s="113" t="str">
        <f>IF(F2173&lt;=25,"RB",IF(F2173&lt;=75,"RB",IF(F2173&lt;=100,"RB","RB")))</f>
        <v>RB</v>
      </c>
      <c r="H2173" s="194">
        <v>1</v>
      </c>
      <c r="I2173" s="98">
        <v>0</v>
      </c>
      <c r="J2173" s="98">
        <v>0</v>
      </c>
      <c r="K2173" s="101">
        <f t="shared" ref="K2173:K2179" si="1938">I2173*J2173</f>
        <v>0</v>
      </c>
      <c r="L2173" s="98">
        <v>0</v>
      </c>
      <c r="M2173" s="98">
        <v>0</v>
      </c>
      <c r="N2173" s="101">
        <f t="shared" ref="N2173:N2179" si="1939">L2173*M2173</f>
        <v>0</v>
      </c>
      <c r="O2173" s="98">
        <v>0</v>
      </c>
      <c r="P2173" s="98">
        <v>0</v>
      </c>
      <c r="Q2173" s="101">
        <f t="shared" ref="Q2173:Q2179" si="1940">O2173*P2173</f>
        <v>0</v>
      </c>
      <c r="R2173" s="98">
        <v>0</v>
      </c>
      <c r="S2173" s="98">
        <v>0</v>
      </c>
      <c r="T2173" s="101">
        <f t="shared" ref="T2173:T2179" si="1941">R2173*S2173</f>
        <v>0</v>
      </c>
      <c r="U2173" s="194">
        <v>1</v>
      </c>
      <c r="V2173" s="99">
        <v>1</v>
      </c>
      <c r="W2173" s="98">
        <v>0</v>
      </c>
      <c r="X2173" s="98">
        <v>0</v>
      </c>
      <c r="Y2173" s="101">
        <f>W2173*X2173</f>
        <v>0</v>
      </c>
      <c r="Z2173" s="101">
        <v>1</v>
      </c>
      <c r="AA2173" s="194">
        <v>0</v>
      </c>
      <c r="AB2173" s="99">
        <v>1</v>
      </c>
      <c r="AC2173" s="98">
        <v>0</v>
      </c>
      <c r="AD2173" s="98">
        <v>0</v>
      </c>
      <c r="AE2173" s="101">
        <f t="shared" ref="AE2173:AE2179" si="1942">AC2173*AD2173</f>
        <v>0</v>
      </c>
      <c r="AF2173" s="98">
        <v>0</v>
      </c>
      <c r="AG2173" s="98">
        <v>3</v>
      </c>
      <c r="AH2173" s="99">
        <f t="shared" ref="AH2173:AH2179" si="1943">AF2173*AG2173</f>
        <v>0</v>
      </c>
      <c r="AI2173" s="101">
        <v>1</v>
      </c>
      <c r="AJ2173" s="106"/>
    </row>
    <row r="2174" spans="2:36" s="35" customFormat="1" ht="17.100000000000001" customHeight="1">
      <c r="B2174" s="105"/>
      <c r="C2174" s="54"/>
      <c r="D2174" s="96"/>
      <c r="E2174" s="111"/>
      <c r="F2174" s="112"/>
      <c r="G2174" s="113"/>
      <c r="H2174" s="194">
        <v>1</v>
      </c>
      <c r="I2174" s="98">
        <v>0</v>
      </c>
      <c r="J2174" s="98">
        <v>0</v>
      </c>
      <c r="K2174" s="101">
        <f t="shared" si="1938"/>
        <v>0</v>
      </c>
      <c r="L2174" s="100">
        <v>0</v>
      </c>
      <c r="M2174" s="98">
        <v>0</v>
      </c>
      <c r="N2174" s="101">
        <f t="shared" si="1939"/>
        <v>0</v>
      </c>
      <c r="O2174" s="100">
        <v>0</v>
      </c>
      <c r="P2174" s="98">
        <v>0</v>
      </c>
      <c r="Q2174" s="101">
        <f t="shared" si="1940"/>
        <v>0</v>
      </c>
      <c r="R2174" s="100">
        <v>0</v>
      </c>
      <c r="S2174" s="98">
        <v>0</v>
      </c>
      <c r="T2174" s="101">
        <f t="shared" si="1941"/>
        <v>0</v>
      </c>
      <c r="U2174" s="194">
        <v>1</v>
      </c>
      <c r="V2174" s="99">
        <v>1</v>
      </c>
      <c r="W2174" s="98">
        <v>0</v>
      </c>
      <c r="X2174" s="98">
        <v>0</v>
      </c>
      <c r="Y2174" s="101">
        <f t="shared" ref="Y2174:Y2179" si="1944">W2174*X2174</f>
        <v>0</v>
      </c>
      <c r="Z2174" s="101">
        <v>1</v>
      </c>
      <c r="AA2174" s="194">
        <v>0</v>
      </c>
      <c r="AB2174" s="99">
        <v>1</v>
      </c>
      <c r="AC2174" s="98">
        <v>0</v>
      </c>
      <c r="AD2174" s="98">
        <v>0</v>
      </c>
      <c r="AE2174" s="101">
        <f t="shared" si="1942"/>
        <v>0</v>
      </c>
      <c r="AF2174" s="100">
        <v>0</v>
      </c>
      <c r="AG2174" s="98">
        <v>0</v>
      </c>
      <c r="AH2174" s="99">
        <f t="shared" si="1943"/>
        <v>0</v>
      </c>
      <c r="AI2174" s="101">
        <v>1</v>
      </c>
      <c r="AJ2174" s="106"/>
    </row>
    <row r="2175" spans="2:36" s="35" customFormat="1" ht="17.100000000000001" customHeight="1">
      <c r="B2175" s="105"/>
      <c r="C2175" s="54"/>
      <c r="D2175" s="96"/>
      <c r="E2175" s="111"/>
      <c r="F2175" s="112"/>
      <c r="G2175" s="113"/>
      <c r="H2175" s="194">
        <v>1</v>
      </c>
      <c r="I2175" s="98">
        <v>0</v>
      </c>
      <c r="J2175" s="98">
        <v>0</v>
      </c>
      <c r="K2175" s="101">
        <f t="shared" si="1938"/>
        <v>0</v>
      </c>
      <c r="L2175" s="100">
        <v>0</v>
      </c>
      <c r="M2175" s="98">
        <v>0</v>
      </c>
      <c r="N2175" s="101">
        <f t="shared" si="1939"/>
        <v>0</v>
      </c>
      <c r="O2175" s="100">
        <v>0</v>
      </c>
      <c r="P2175" s="98">
        <v>0</v>
      </c>
      <c r="Q2175" s="101">
        <f t="shared" si="1940"/>
        <v>0</v>
      </c>
      <c r="R2175" s="100">
        <v>0</v>
      </c>
      <c r="S2175" s="98">
        <v>0</v>
      </c>
      <c r="T2175" s="101">
        <f t="shared" si="1941"/>
        <v>0</v>
      </c>
      <c r="U2175" s="194">
        <v>1</v>
      </c>
      <c r="V2175" s="99">
        <v>1</v>
      </c>
      <c r="W2175" s="98">
        <v>0</v>
      </c>
      <c r="X2175" s="98">
        <v>0</v>
      </c>
      <c r="Y2175" s="101">
        <f t="shared" si="1944"/>
        <v>0</v>
      </c>
      <c r="Z2175" s="101">
        <v>1</v>
      </c>
      <c r="AA2175" s="194">
        <v>0</v>
      </c>
      <c r="AB2175" s="99">
        <v>1</v>
      </c>
      <c r="AC2175" s="98">
        <v>0</v>
      </c>
      <c r="AD2175" s="98">
        <v>0</v>
      </c>
      <c r="AE2175" s="101">
        <f t="shared" si="1942"/>
        <v>0</v>
      </c>
      <c r="AF2175" s="100">
        <v>0</v>
      </c>
      <c r="AG2175" s="98">
        <v>0</v>
      </c>
      <c r="AH2175" s="99">
        <f t="shared" si="1943"/>
        <v>0</v>
      </c>
      <c r="AI2175" s="101">
        <v>1</v>
      </c>
      <c r="AJ2175" s="106"/>
    </row>
    <row r="2176" spans="2:36" s="35" customFormat="1" ht="17.100000000000001" customHeight="1">
      <c r="B2176" s="105"/>
      <c r="C2176" s="54"/>
      <c r="D2176" s="96"/>
      <c r="E2176" s="111"/>
      <c r="F2176" s="112"/>
      <c r="G2176" s="113"/>
      <c r="H2176" s="194">
        <v>1</v>
      </c>
      <c r="I2176" s="98">
        <v>0</v>
      </c>
      <c r="J2176" s="98">
        <v>0</v>
      </c>
      <c r="K2176" s="101">
        <f t="shared" si="1938"/>
        <v>0</v>
      </c>
      <c r="L2176" s="100">
        <v>0</v>
      </c>
      <c r="M2176" s="98">
        <v>0</v>
      </c>
      <c r="N2176" s="101">
        <f t="shared" si="1939"/>
        <v>0</v>
      </c>
      <c r="O2176" s="100">
        <v>0</v>
      </c>
      <c r="P2176" s="98">
        <v>0</v>
      </c>
      <c r="Q2176" s="101">
        <f t="shared" si="1940"/>
        <v>0</v>
      </c>
      <c r="R2176" s="100">
        <v>0</v>
      </c>
      <c r="S2176" s="98">
        <v>0</v>
      </c>
      <c r="T2176" s="101">
        <f t="shared" si="1941"/>
        <v>0</v>
      </c>
      <c r="U2176" s="194">
        <v>1</v>
      </c>
      <c r="V2176" s="99">
        <v>1</v>
      </c>
      <c r="W2176" s="98">
        <v>0</v>
      </c>
      <c r="X2176" s="98">
        <v>0</v>
      </c>
      <c r="Y2176" s="101">
        <f t="shared" si="1944"/>
        <v>0</v>
      </c>
      <c r="Z2176" s="101">
        <v>1</v>
      </c>
      <c r="AA2176" s="194">
        <v>0</v>
      </c>
      <c r="AB2176" s="99">
        <v>1</v>
      </c>
      <c r="AC2176" s="98">
        <v>0</v>
      </c>
      <c r="AD2176" s="98">
        <v>0</v>
      </c>
      <c r="AE2176" s="101">
        <f t="shared" si="1942"/>
        <v>0</v>
      </c>
      <c r="AF2176" s="100">
        <v>0</v>
      </c>
      <c r="AG2176" s="98">
        <v>0</v>
      </c>
      <c r="AH2176" s="99">
        <f t="shared" si="1943"/>
        <v>0</v>
      </c>
      <c r="AI2176" s="101">
        <v>1</v>
      </c>
      <c r="AJ2176" s="106"/>
    </row>
    <row r="2177" spans="2:36" s="35" customFormat="1" ht="17.100000000000001" customHeight="1">
      <c r="B2177" s="105"/>
      <c r="C2177" s="54"/>
      <c r="D2177" s="96"/>
      <c r="E2177" s="111"/>
      <c r="F2177" s="112"/>
      <c r="G2177" s="113"/>
      <c r="H2177" s="194">
        <v>1</v>
      </c>
      <c r="I2177" s="98">
        <v>0</v>
      </c>
      <c r="J2177" s="98">
        <v>0</v>
      </c>
      <c r="K2177" s="101">
        <f t="shared" si="1938"/>
        <v>0</v>
      </c>
      <c r="L2177" s="100">
        <v>0</v>
      </c>
      <c r="M2177" s="98">
        <v>0</v>
      </c>
      <c r="N2177" s="101">
        <f t="shared" si="1939"/>
        <v>0</v>
      </c>
      <c r="O2177" s="100">
        <v>0</v>
      </c>
      <c r="P2177" s="98">
        <v>0</v>
      </c>
      <c r="Q2177" s="101">
        <f t="shared" si="1940"/>
        <v>0</v>
      </c>
      <c r="R2177" s="100">
        <v>0</v>
      </c>
      <c r="S2177" s="98">
        <v>0</v>
      </c>
      <c r="T2177" s="101">
        <f t="shared" si="1941"/>
        <v>0</v>
      </c>
      <c r="U2177" s="194">
        <v>1</v>
      </c>
      <c r="V2177" s="99">
        <v>1</v>
      </c>
      <c r="W2177" s="98">
        <v>0</v>
      </c>
      <c r="X2177" s="98">
        <v>0</v>
      </c>
      <c r="Y2177" s="101">
        <f t="shared" si="1944"/>
        <v>0</v>
      </c>
      <c r="Z2177" s="101">
        <v>1</v>
      </c>
      <c r="AA2177" s="194">
        <v>0</v>
      </c>
      <c r="AB2177" s="99">
        <v>1</v>
      </c>
      <c r="AC2177" s="98">
        <v>0</v>
      </c>
      <c r="AD2177" s="98">
        <v>0</v>
      </c>
      <c r="AE2177" s="101">
        <f t="shared" si="1942"/>
        <v>0</v>
      </c>
      <c r="AF2177" s="100">
        <v>0</v>
      </c>
      <c r="AG2177" s="98">
        <v>0</v>
      </c>
      <c r="AH2177" s="99">
        <f t="shared" si="1943"/>
        <v>0</v>
      </c>
      <c r="AI2177" s="101">
        <v>1</v>
      </c>
      <c r="AJ2177" s="106"/>
    </row>
    <row r="2178" spans="2:36" s="35" customFormat="1" ht="17.100000000000001" customHeight="1">
      <c r="B2178" s="105"/>
      <c r="C2178" s="54"/>
      <c r="D2178" s="96"/>
      <c r="E2178" s="111"/>
      <c r="F2178" s="112"/>
      <c r="G2178" s="113"/>
      <c r="H2178" s="194">
        <v>1</v>
      </c>
      <c r="I2178" s="98">
        <v>0</v>
      </c>
      <c r="J2178" s="98">
        <v>0</v>
      </c>
      <c r="K2178" s="101">
        <f t="shared" si="1938"/>
        <v>0</v>
      </c>
      <c r="L2178" s="100">
        <v>0</v>
      </c>
      <c r="M2178" s="98">
        <v>0</v>
      </c>
      <c r="N2178" s="101">
        <f t="shared" si="1939"/>
        <v>0</v>
      </c>
      <c r="O2178" s="100">
        <v>0</v>
      </c>
      <c r="P2178" s="98">
        <v>0</v>
      </c>
      <c r="Q2178" s="101">
        <f t="shared" si="1940"/>
        <v>0</v>
      </c>
      <c r="R2178" s="100">
        <v>0</v>
      </c>
      <c r="S2178" s="98">
        <v>0</v>
      </c>
      <c r="T2178" s="101">
        <f t="shared" si="1941"/>
        <v>0</v>
      </c>
      <c r="U2178" s="194">
        <v>1</v>
      </c>
      <c r="V2178" s="99">
        <v>1</v>
      </c>
      <c r="W2178" s="98">
        <v>0</v>
      </c>
      <c r="X2178" s="98">
        <v>0</v>
      </c>
      <c r="Y2178" s="101">
        <f t="shared" si="1944"/>
        <v>0</v>
      </c>
      <c r="Z2178" s="101">
        <v>1</v>
      </c>
      <c r="AA2178" s="194">
        <v>0</v>
      </c>
      <c r="AB2178" s="99">
        <v>1</v>
      </c>
      <c r="AC2178" s="98">
        <v>0</v>
      </c>
      <c r="AD2178" s="98">
        <v>0</v>
      </c>
      <c r="AE2178" s="101">
        <f t="shared" si="1942"/>
        <v>0</v>
      </c>
      <c r="AF2178" s="100">
        <v>0</v>
      </c>
      <c r="AG2178" s="98">
        <v>0</v>
      </c>
      <c r="AH2178" s="99">
        <f t="shared" si="1943"/>
        <v>0</v>
      </c>
      <c r="AI2178" s="101">
        <v>1</v>
      </c>
      <c r="AJ2178" s="106"/>
    </row>
    <row r="2179" spans="2:36" s="35" customFormat="1" ht="17.100000000000001" customHeight="1">
      <c r="B2179" s="105"/>
      <c r="C2179" s="54"/>
      <c r="D2179" s="96"/>
      <c r="E2179" s="111"/>
      <c r="F2179" s="112"/>
      <c r="G2179" s="113"/>
      <c r="H2179" s="194">
        <v>1</v>
      </c>
      <c r="I2179" s="98">
        <v>0</v>
      </c>
      <c r="J2179" s="98">
        <v>0</v>
      </c>
      <c r="K2179" s="101">
        <f t="shared" si="1938"/>
        <v>0</v>
      </c>
      <c r="L2179" s="100">
        <v>0</v>
      </c>
      <c r="M2179" s="98">
        <v>0</v>
      </c>
      <c r="N2179" s="101">
        <f t="shared" si="1939"/>
        <v>0</v>
      </c>
      <c r="O2179" s="100">
        <v>0</v>
      </c>
      <c r="P2179" s="98">
        <v>0</v>
      </c>
      <c r="Q2179" s="101">
        <f t="shared" si="1940"/>
        <v>0</v>
      </c>
      <c r="R2179" s="100">
        <v>0</v>
      </c>
      <c r="S2179" s="98">
        <v>0</v>
      </c>
      <c r="T2179" s="101">
        <f t="shared" si="1941"/>
        <v>0</v>
      </c>
      <c r="U2179" s="194">
        <v>1</v>
      </c>
      <c r="V2179" s="99">
        <v>1</v>
      </c>
      <c r="W2179" s="98">
        <v>0</v>
      </c>
      <c r="X2179" s="98">
        <v>0</v>
      </c>
      <c r="Y2179" s="101">
        <f t="shared" si="1944"/>
        <v>0</v>
      </c>
      <c r="Z2179" s="101">
        <v>1</v>
      </c>
      <c r="AA2179" s="194">
        <v>0</v>
      </c>
      <c r="AB2179" s="99">
        <v>1</v>
      </c>
      <c r="AC2179" s="98">
        <v>0</v>
      </c>
      <c r="AD2179" s="98">
        <v>0</v>
      </c>
      <c r="AE2179" s="101">
        <f t="shared" si="1942"/>
        <v>0</v>
      </c>
      <c r="AF2179" s="100">
        <v>0</v>
      </c>
      <c r="AG2179" s="98">
        <v>0</v>
      </c>
      <c r="AH2179" s="99">
        <f t="shared" si="1943"/>
        <v>0</v>
      </c>
      <c r="AI2179" s="101">
        <v>1</v>
      </c>
      <c r="AJ2179" s="106"/>
    </row>
    <row r="2180" spans="2:36" s="126" customFormat="1" ht="17.100000000000001" customHeight="1">
      <c r="B2180" s="118"/>
      <c r="C2180" s="119"/>
      <c r="D2180" s="120"/>
      <c r="E2180" s="121"/>
      <c r="F2180" s="122"/>
      <c r="G2180" s="123"/>
      <c r="H2180" s="194">
        <v>1</v>
      </c>
      <c r="I2180" s="430" t="s">
        <v>201</v>
      </c>
      <c r="J2180" s="430"/>
      <c r="K2180" s="124">
        <f>SUM(K2173:K2179)</f>
        <v>0</v>
      </c>
      <c r="L2180" s="401" t="s">
        <v>201</v>
      </c>
      <c r="M2180" s="402"/>
      <c r="N2180" s="124">
        <f>SUM(N2173:N2179)</f>
        <v>0</v>
      </c>
      <c r="O2180" s="401" t="s">
        <v>201</v>
      </c>
      <c r="P2180" s="402"/>
      <c r="Q2180" s="124">
        <f>SUM(Q2173:Q2179)</f>
        <v>0</v>
      </c>
      <c r="R2180" s="401" t="s">
        <v>201</v>
      </c>
      <c r="S2180" s="402"/>
      <c r="T2180" s="124">
        <f>SUM(T2173:T2179)</f>
        <v>0</v>
      </c>
      <c r="U2180" s="194">
        <v>1</v>
      </c>
      <c r="V2180" s="99">
        <v>1</v>
      </c>
      <c r="W2180" s="430" t="s">
        <v>201</v>
      </c>
      <c r="X2180" s="430"/>
      <c r="Y2180" s="124">
        <f>SUM(Y2173:Y2179)</f>
        <v>0</v>
      </c>
      <c r="Z2180" s="101">
        <v>1</v>
      </c>
      <c r="AA2180" s="194">
        <v>0</v>
      </c>
      <c r="AB2180" s="99">
        <v>1</v>
      </c>
      <c r="AC2180" s="430" t="s">
        <v>201</v>
      </c>
      <c r="AD2180" s="430"/>
      <c r="AE2180" s="124">
        <f>SUM(AE2173:AE2179)</f>
        <v>0</v>
      </c>
      <c r="AF2180" s="431" t="s">
        <v>201</v>
      </c>
      <c r="AG2180" s="430"/>
      <c r="AH2180" s="143">
        <f>SUM(AH2173:AH2179)</f>
        <v>0</v>
      </c>
      <c r="AI2180" s="101">
        <v>1</v>
      </c>
      <c r="AJ2180" s="125"/>
    </row>
    <row r="2181" spans="2:36" s="35" customFormat="1" ht="16.8" customHeight="1">
      <c r="B2181" s="105"/>
      <c r="C2181" s="54">
        <f>'3. Rekap Back Up Non Aspal X'!C291</f>
        <v>27000</v>
      </c>
      <c r="D2181" s="96">
        <f>'3. Rekap Back Up Non Aspal X'!D291</f>
        <v>27100</v>
      </c>
      <c r="E2181" s="111">
        <f>'3. Rekap Back Up Non Aspal X'!E291</f>
        <v>4</v>
      </c>
      <c r="F2181" s="112">
        <f>(100/((D2181-C2181)*E2181))*((K2188*0.05)+(N2188*0.05)+(Q2188*0.05)+(T2188)+(Y2188)+(AE2188*1.5)+(AH2188*1))</f>
        <v>0</v>
      </c>
      <c r="G2181" s="113" t="str">
        <f>IF(F2181&lt;=25,"RB",IF(F2181&lt;=75,"RB",IF(F2181&lt;=100,"RB","RB")))</f>
        <v>RB</v>
      </c>
      <c r="H2181" s="194">
        <v>1</v>
      </c>
      <c r="I2181" s="98">
        <v>0</v>
      </c>
      <c r="J2181" s="98">
        <v>0</v>
      </c>
      <c r="K2181" s="101">
        <f t="shared" ref="K2181:K2187" si="1945">I2181*J2181</f>
        <v>0</v>
      </c>
      <c r="L2181" s="98">
        <v>0</v>
      </c>
      <c r="M2181" s="98">
        <v>0</v>
      </c>
      <c r="N2181" s="101">
        <f t="shared" ref="N2181:N2187" si="1946">L2181*M2181</f>
        <v>0</v>
      </c>
      <c r="O2181" s="98">
        <v>0</v>
      </c>
      <c r="P2181" s="98">
        <v>0</v>
      </c>
      <c r="Q2181" s="101">
        <f t="shared" ref="Q2181:Q2187" si="1947">O2181*P2181</f>
        <v>0</v>
      </c>
      <c r="R2181" s="98">
        <v>0</v>
      </c>
      <c r="S2181" s="98">
        <v>0</v>
      </c>
      <c r="T2181" s="101">
        <f t="shared" ref="T2181:T2187" si="1948">R2181*S2181</f>
        <v>0</v>
      </c>
      <c r="U2181" s="194">
        <v>1</v>
      </c>
      <c r="V2181" s="99">
        <v>1</v>
      </c>
      <c r="W2181" s="98">
        <v>0</v>
      </c>
      <c r="X2181" s="98">
        <v>0</v>
      </c>
      <c r="Y2181" s="101">
        <f>W2181*X2181</f>
        <v>0</v>
      </c>
      <c r="Z2181" s="101">
        <v>1</v>
      </c>
      <c r="AA2181" s="194">
        <v>0</v>
      </c>
      <c r="AB2181" s="99">
        <v>1</v>
      </c>
      <c r="AC2181" s="98">
        <v>0</v>
      </c>
      <c r="AD2181" s="98">
        <v>0</v>
      </c>
      <c r="AE2181" s="101">
        <f t="shared" ref="AE2181:AE2187" si="1949">AC2181*AD2181</f>
        <v>0</v>
      </c>
      <c r="AF2181" s="98">
        <v>0</v>
      </c>
      <c r="AG2181" s="98">
        <v>3</v>
      </c>
      <c r="AH2181" s="99">
        <f t="shared" ref="AH2181:AH2187" si="1950">AF2181*AG2181</f>
        <v>0</v>
      </c>
      <c r="AI2181" s="101">
        <v>1</v>
      </c>
      <c r="AJ2181" s="106"/>
    </row>
    <row r="2182" spans="2:36" s="35" customFormat="1" ht="17.100000000000001" customHeight="1">
      <c r="B2182" s="105"/>
      <c r="C2182" s="54"/>
      <c r="D2182" s="96"/>
      <c r="E2182" s="111"/>
      <c r="F2182" s="112"/>
      <c r="G2182" s="113"/>
      <c r="H2182" s="194">
        <v>1</v>
      </c>
      <c r="I2182" s="98">
        <v>0</v>
      </c>
      <c r="J2182" s="98">
        <v>0</v>
      </c>
      <c r="K2182" s="101">
        <f t="shared" si="1945"/>
        <v>0</v>
      </c>
      <c r="L2182" s="100">
        <v>0</v>
      </c>
      <c r="M2182" s="98">
        <v>0</v>
      </c>
      <c r="N2182" s="101">
        <f t="shared" si="1946"/>
        <v>0</v>
      </c>
      <c r="O2182" s="100">
        <v>0</v>
      </c>
      <c r="P2182" s="98">
        <v>0</v>
      </c>
      <c r="Q2182" s="101">
        <f t="shared" si="1947"/>
        <v>0</v>
      </c>
      <c r="R2182" s="100">
        <v>0</v>
      </c>
      <c r="S2182" s="98">
        <v>0</v>
      </c>
      <c r="T2182" s="101">
        <f t="shared" si="1948"/>
        <v>0</v>
      </c>
      <c r="U2182" s="194">
        <v>1</v>
      </c>
      <c r="V2182" s="99">
        <v>1</v>
      </c>
      <c r="W2182" s="98">
        <v>0</v>
      </c>
      <c r="X2182" s="98">
        <v>0</v>
      </c>
      <c r="Y2182" s="101">
        <f t="shared" ref="Y2182:Y2187" si="1951">W2182*X2182</f>
        <v>0</v>
      </c>
      <c r="Z2182" s="101">
        <v>1</v>
      </c>
      <c r="AA2182" s="194">
        <v>0</v>
      </c>
      <c r="AB2182" s="99">
        <v>1</v>
      </c>
      <c r="AC2182" s="98">
        <v>0</v>
      </c>
      <c r="AD2182" s="98">
        <v>0</v>
      </c>
      <c r="AE2182" s="101">
        <f t="shared" si="1949"/>
        <v>0</v>
      </c>
      <c r="AF2182" s="100">
        <v>0</v>
      </c>
      <c r="AG2182" s="98">
        <v>0</v>
      </c>
      <c r="AH2182" s="99">
        <f t="shared" si="1950"/>
        <v>0</v>
      </c>
      <c r="AI2182" s="101">
        <v>1</v>
      </c>
      <c r="AJ2182" s="106"/>
    </row>
    <row r="2183" spans="2:36" s="35" customFormat="1" ht="17.100000000000001" customHeight="1">
      <c r="B2183" s="105"/>
      <c r="C2183" s="54"/>
      <c r="D2183" s="96"/>
      <c r="E2183" s="111"/>
      <c r="F2183" s="112"/>
      <c r="G2183" s="113"/>
      <c r="H2183" s="194">
        <v>1</v>
      </c>
      <c r="I2183" s="98">
        <v>0</v>
      </c>
      <c r="J2183" s="98">
        <v>0</v>
      </c>
      <c r="K2183" s="101">
        <f t="shared" si="1945"/>
        <v>0</v>
      </c>
      <c r="L2183" s="100">
        <v>0</v>
      </c>
      <c r="M2183" s="98">
        <v>0</v>
      </c>
      <c r="N2183" s="101">
        <f t="shared" si="1946"/>
        <v>0</v>
      </c>
      <c r="O2183" s="100">
        <v>0</v>
      </c>
      <c r="P2183" s="98">
        <v>0</v>
      </c>
      <c r="Q2183" s="101">
        <f t="shared" si="1947"/>
        <v>0</v>
      </c>
      <c r="R2183" s="100">
        <v>0</v>
      </c>
      <c r="S2183" s="98">
        <v>0</v>
      </c>
      <c r="T2183" s="101">
        <f t="shared" si="1948"/>
        <v>0</v>
      </c>
      <c r="U2183" s="194">
        <v>1</v>
      </c>
      <c r="V2183" s="99">
        <v>1</v>
      </c>
      <c r="W2183" s="98">
        <v>0</v>
      </c>
      <c r="X2183" s="98">
        <v>0</v>
      </c>
      <c r="Y2183" s="101">
        <f t="shared" si="1951"/>
        <v>0</v>
      </c>
      <c r="Z2183" s="101">
        <v>1</v>
      </c>
      <c r="AA2183" s="194">
        <v>0</v>
      </c>
      <c r="AB2183" s="99">
        <v>1</v>
      </c>
      <c r="AC2183" s="98">
        <v>0</v>
      </c>
      <c r="AD2183" s="98">
        <v>0</v>
      </c>
      <c r="AE2183" s="101">
        <f t="shared" si="1949"/>
        <v>0</v>
      </c>
      <c r="AF2183" s="100">
        <v>0</v>
      </c>
      <c r="AG2183" s="98">
        <v>0</v>
      </c>
      <c r="AH2183" s="99">
        <f t="shared" si="1950"/>
        <v>0</v>
      </c>
      <c r="AI2183" s="101">
        <v>1</v>
      </c>
      <c r="AJ2183" s="106"/>
    </row>
    <row r="2184" spans="2:36" s="35" customFormat="1" ht="17.100000000000001" customHeight="1">
      <c r="B2184" s="105"/>
      <c r="C2184" s="54"/>
      <c r="D2184" s="96"/>
      <c r="E2184" s="111"/>
      <c r="F2184" s="112"/>
      <c r="G2184" s="113"/>
      <c r="H2184" s="194">
        <v>1</v>
      </c>
      <c r="I2184" s="98">
        <v>0</v>
      </c>
      <c r="J2184" s="98">
        <v>0</v>
      </c>
      <c r="K2184" s="101">
        <f t="shared" si="1945"/>
        <v>0</v>
      </c>
      <c r="L2184" s="100">
        <v>0</v>
      </c>
      <c r="M2184" s="98">
        <v>0</v>
      </c>
      <c r="N2184" s="101">
        <f t="shared" si="1946"/>
        <v>0</v>
      </c>
      <c r="O2184" s="100">
        <v>0</v>
      </c>
      <c r="P2184" s="98">
        <v>0</v>
      </c>
      <c r="Q2184" s="101">
        <f t="shared" si="1947"/>
        <v>0</v>
      </c>
      <c r="R2184" s="100">
        <v>0</v>
      </c>
      <c r="S2184" s="98">
        <v>0</v>
      </c>
      <c r="T2184" s="101">
        <f t="shared" si="1948"/>
        <v>0</v>
      </c>
      <c r="U2184" s="194">
        <v>1</v>
      </c>
      <c r="V2184" s="99">
        <v>1</v>
      </c>
      <c r="W2184" s="98">
        <v>0</v>
      </c>
      <c r="X2184" s="98">
        <v>0</v>
      </c>
      <c r="Y2184" s="101">
        <f t="shared" si="1951"/>
        <v>0</v>
      </c>
      <c r="Z2184" s="101">
        <v>1</v>
      </c>
      <c r="AA2184" s="194">
        <v>0</v>
      </c>
      <c r="AB2184" s="99">
        <v>1</v>
      </c>
      <c r="AC2184" s="98">
        <v>0</v>
      </c>
      <c r="AD2184" s="98">
        <v>0</v>
      </c>
      <c r="AE2184" s="101">
        <f t="shared" si="1949"/>
        <v>0</v>
      </c>
      <c r="AF2184" s="100">
        <v>0</v>
      </c>
      <c r="AG2184" s="98">
        <v>0</v>
      </c>
      <c r="AH2184" s="99">
        <f t="shared" si="1950"/>
        <v>0</v>
      </c>
      <c r="AI2184" s="101">
        <v>1</v>
      </c>
      <c r="AJ2184" s="106"/>
    </row>
    <row r="2185" spans="2:36" s="35" customFormat="1" ht="17.100000000000001" customHeight="1">
      <c r="B2185" s="105"/>
      <c r="C2185" s="54"/>
      <c r="D2185" s="96"/>
      <c r="E2185" s="111"/>
      <c r="F2185" s="112"/>
      <c r="G2185" s="113"/>
      <c r="H2185" s="194">
        <v>1</v>
      </c>
      <c r="I2185" s="98">
        <v>0</v>
      </c>
      <c r="J2185" s="98">
        <v>0</v>
      </c>
      <c r="K2185" s="101">
        <f t="shared" si="1945"/>
        <v>0</v>
      </c>
      <c r="L2185" s="100">
        <v>0</v>
      </c>
      <c r="M2185" s="98">
        <v>0</v>
      </c>
      <c r="N2185" s="101">
        <f t="shared" si="1946"/>
        <v>0</v>
      </c>
      <c r="O2185" s="100">
        <v>0</v>
      </c>
      <c r="P2185" s="98">
        <v>0</v>
      </c>
      <c r="Q2185" s="101">
        <f t="shared" si="1947"/>
        <v>0</v>
      </c>
      <c r="R2185" s="100">
        <v>0</v>
      </c>
      <c r="S2185" s="98">
        <v>0</v>
      </c>
      <c r="T2185" s="101">
        <f t="shared" si="1948"/>
        <v>0</v>
      </c>
      <c r="U2185" s="194">
        <v>1</v>
      </c>
      <c r="V2185" s="99">
        <v>1</v>
      </c>
      <c r="W2185" s="98">
        <v>0</v>
      </c>
      <c r="X2185" s="98">
        <v>0</v>
      </c>
      <c r="Y2185" s="101">
        <f t="shared" si="1951"/>
        <v>0</v>
      </c>
      <c r="Z2185" s="101">
        <v>1</v>
      </c>
      <c r="AA2185" s="194">
        <v>0</v>
      </c>
      <c r="AB2185" s="99">
        <v>1</v>
      </c>
      <c r="AC2185" s="98">
        <v>0</v>
      </c>
      <c r="AD2185" s="98">
        <v>0</v>
      </c>
      <c r="AE2185" s="101">
        <f t="shared" si="1949"/>
        <v>0</v>
      </c>
      <c r="AF2185" s="100">
        <v>0</v>
      </c>
      <c r="AG2185" s="98">
        <v>0</v>
      </c>
      <c r="AH2185" s="99">
        <f t="shared" si="1950"/>
        <v>0</v>
      </c>
      <c r="AI2185" s="101">
        <v>1</v>
      </c>
      <c r="AJ2185" s="106"/>
    </row>
    <row r="2186" spans="2:36" s="35" customFormat="1" ht="17.100000000000001" customHeight="1">
      <c r="B2186" s="105"/>
      <c r="C2186" s="54"/>
      <c r="D2186" s="96"/>
      <c r="E2186" s="111"/>
      <c r="F2186" s="112"/>
      <c r="G2186" s="113"/>
      <c r="H2186" s="194">
        <v>1</v>
      </c>
      <c r="I2186" s="98">
        <v>0</v>
      </c>
      <c r="J2186" s="98">
        <v>0</v>
      </c>
      <c r="K2186" s="101">
        <f t="shared" si="1945"/>
        <v>0</v>
      </c>
      <c r="L2186" s="100">
        <v>0</v>
      </c>
      <c r="M2186" s="98">
        <v>0</v>
      </c>
      <c r="N2186" s="101">
        <f t="shared" si="1946"/>
        <v>0</v>
      </c>
      <c r="O2186" s="100">
        <v>0</v>
      </c>
      <c r="P2186" s="98">
        <v>0</v>
      </c>
      <c r="Q2186" s="101">
        <f t="shared" si="1947"/>
        <v>0</v>
      </c>
      <c r="R2186" s="100">
        <v>0</v>
      </c>
      <c r="S2186" s="98">
        <v>0</v>
      </c>
      <c r="T2186" s="101">
        <f t="shared" si="1948"/>
        <v>0</v>
      </c>
      <c r="U2186" s="194">
        <v>1</v>
      </c>
      <c r="V2186" s="99">
        <v>1</v>
      </c>
      <c r="W2186" s="98">
        <v>0</v>
      </c>
      <c r="X2186" s="98">
        <v>0</v>
      </c>
      <c r="Y2186" s="101">
        <f t="shared" si="1951"/>
        <v>0</v>
      </c>
      <c r="Z2186" s="101">
        <v>1</v>
      </c>
      <c r="AA2186" s="194">
        <v>0</v>
      </c>
      <c r="AB2186" s="99">
        <v>1</v>
      </c>
      <c r="AC2186" s="98">
        <v>0</v>
      </c>
      <c r="AD2186" s="98">
        <v>0</v>
      </c>
      <c r="AE2186" s="101">
        <f t="shared" si="1949"/>
        <v>0</v>
      </c>
      <c r="AF2186" s="100">
        <v>0</v>
      </c>
      <c r="AG2186" s="98">
        <v>0</v>
      </c>
      <c r="AH2186" s="99">
        <f t="shared" si="1950"/>
        <v>0</v>
      </c>
      <c r="AI2186" s="101">
        <v>1</v>
      </c>
      <c r="AJ2186" s="106"/>
    </row>
    <row r="2187" spans="2:36" s="35" customFormat="1" ht="17.100000000000001" customHeight="1">
      <c r="B2187" s="105"/>
      <c r="C2187" s="54"/>
      <c r="D2187" s="96"/>
      <c r="E2187" s="111"/>
      <c r="F2187" s="112"/>
      <c r="G2187" s="113"/>
      <c r="H2187" s="194">
        <v>1</v>
      </c>
      <c r="I2187" s="98">
        <v>0</v>
      </c>
      <c r="J2187" s="98">
        <v>0</v>
      </c>
      <c r="K2187" s="101">
        <f t="shared" si="1945"/>
        <v>0</v>
      </c>
      <c r="L2187" s="100">
        <v>0</v>
      </c>
      <c r="M2187" s="98">
        <v>0</v>
      </c>
      <c r="N2187" s="101">
        <f t="shared" si="1946"/>
        <v>0</v>
      </c>
      <c r="O2187" s="100">
        <v>0</v>
      </c>
      <c r="P2187" s="98">
        <v>0</v>
      </c>
      <c r="Q2187" s="101">
        <f t="shared" si="1947"/>
        <v>0</v>
      </c>
      <c r="R2187" s="100">
        <v>0</v>
      </c>
      <c r="S2187" s="98">
        <v>0</v>
      </c>
      <c r="T2187" s="101">
        <f t="shared" si="1948"/>
        <v>0</v>
      </c>
      <c r="U2187" s="194">
        <v>1</v>
      </c>
      <c r="V2187" s="99">
        <v>1</v>
      </c>
      <c r="W2187" s="98">
        <v>0</v>
      </c>
      <c r="X2187" s="98">
        <v>0</v>
      </c>
      <c r="Y2187" s="101">
        <f t="shared" si="1951"/>
        <v>0</v>
      </c>
      <c r="Z2187" s="101">
        <v>1</v>
      </c>
      <c r="AA2187" s="194">
        <v>0</v>
      </c>
      <c r="AB2187" s="99">
        <v>1</v>
      </c>
      <c r="AC2187" s="98">
        <v>0</v>
      </c>
      <c r="AD2187" s="98">
        <v>0</v>
      </c>
      <c r="AE2187" s="101">
        <f t="shared" si="1949"/>
        <v>0</v>
      </c>
      <c r="AF2187" s="100">
        <v>0</v>
      </c>
      <c r="AG2187" s="98">
        <v>0</v>
      </c>
      <c r="AH2187" s="99">
        <f t="shared" si="1950"/>
        <v>0</v>
      </c>
      <c r="AI2187" s="101">
        <v>1</v>
      </c>
      <c r="AJ2187" s="106"/>
    </row>
    <row r="2188" spans="2:36" s="126" customFormat="1" ht="17.100000000000001" customHeight="1">
      <c r="B2188" s="118"/>
      <c r="C2188" s="119"/>
      <c r="D2188" s="120"/>
      <c r="E2188" s="121"/>
      <c r="F2188" s="122"/>
      <c r="G2188" s="123"/>
      <c r="H2188" s="194">
        <v>1</v>
      </c>
      <c r="I2188" s="430" t="s">
        <v>201</v>
      </c>
      <c r="J2188" s="430"/>
      <c r="K2188" s="124">
        <f>SUM(K2181:K2187)</f>
        <v>0</v>
      </c>
      <c r="L2188" s="401" t="s">
        <v>201</v>
      </c>
      <c r="M2188" s="402"/>
      <c r="N2188" s="124">
        <f>SUM(N2181:N2187)</f>
        <v>0</v>
      </c>
      <c r="O2188" s="401" t="s">
        <v>201</v>
      </c>
      <c r="P2188" s="402"/>
      <c r="Q2188" s="124">
        <f>SUM(Q2181:Q2187)</f>
        <v>0</v>
      </c>
      <c r="R2188" s="401" t="s">
        <v>201</v>
      </c>
      <c r="S2188" s="402"/>
      <c r="T2188" s="124">
        <f>SUM(T2181:T2187)</f>
        <v>0</v>
      </c>
      <c r="U2188" s="194">
        <v>1</v>
      </c>
      <c r="V2188" s="99">
        <v>1</v>
      </c>
      <c r="W2188" s="430" t="s">
        <v>201</v>
      </c>
      <c r="X2188" s="430"/>
      <c r="Y2188" s="124">
        <f>SUM(Y2181:Y2187)</f>
        <v>0</v>
      </c>
      <c r="Z2188" s="101">
        <v>1</v>
      </c>
      <c r="AA2188" s="194">
        <v>0</v>
      </c>
      <c r="AB2188" s="99">
        <v>1</v>
      </c>
      <c r="AC2188" s="430" t="s">
        <v>201</v>
      </c>
      <c r="AD2188" s="430"/>
      <c r="AE2188" s="124">
        <f>SUM(AE2181:AE2187)</f>
        <v>0</v>
      </c>
      <c r="AF2188" s="431" t="s">
        <v>201</v>
      </c>
      <c r="AG2188" s="430"/>
      <c r="AH2188" s="143">
        <f>SUM(AH2181:AH2187)</f>
        <v>0</v>
      </c>
      <c r="AI2188" s="101">
        <v>1</v>
      </c>
      <c r="AJ2188" s="125"/>
    </row>
    <row r="2189" spans="2:36" s="35" customFormat="1" ht="16.8" customHeight="1">
      <c r="B2189" s="105"/>
      <c r="C2189" s="54">
        <f>'3. Rekap Back Up Non Aspal X'!C292</f>
        <v>27100</v>
      </c>
      <c r="D2189" s="96">
        <f>'3. Rekap Back Up Non Aspal X'!D292</f>
        <v>27200</v>
      </c>
      <c r="E2189" s="111">
        <f>'3. Rekap Back Up Non Aspal X'!E292</f>
        <v>4</v>
      </c>
      <c r="F2189" s="112">
        <f>(100/((D2189-C2189)*E2189))*((K2196*0.05)+(N2196*0.05)+(Q2196*0.05)+(T2196)+(Y2196)+(AE2196*1.5)+(AH2196*1))</f>
        <v>0</v>
      </c>
      <c r="G2189" s="113" t="str">
        <f>IF(F2189&lt;=25,"RB",IF(F2189&lt;=75,"RB",IF(F2189&lt;=100,"RB","RB")))</f>
        <v>RB</v>
      </c>
      <c r="H2189" s="194">
        <v>1</v>
      </c>
      <c r="I2189" s="98">
        <v>0</v>
      </c>
      <c r="J2189" s="98">
        <v>0</v>
      </c>
      <c r="K2189" s="101">
        <f t="shared" ref="K2189:K2195" si="1952">I2189*J2189</f>
        <v>0</v>
      </c>
      <c r="L2189" s="98">
        <v>0</v>
      </c>
      <c r="M2189" s="98">
        <v>0</v>
      </c>
      <c r="N2189" s="101">
        <f t="shared" ref="N2189:N2195" si="1953">L2189*M2189</f>
        <v>0</v>
      </c>
      <c r="O2189" s="98">
        <v>0</v>
      </c>
      <c r="P2189" s="98">
        <v>0</v>
      </c>
      <c r="Q2189" s="101">
        <f t="shared" ref="Q2189:Q2195" si="1954">O2189*P2189</f>
        <v>0</v>
      </c>
      <c r="R2189" s="98">
        <v>0</v>
      </c>
      <c r="S2189" s="98">
        <v>0</v>
      </c>
      <c r="T2189" s="101">
        <f t="shared" ref="T2189:T2195" si="1955">R2189*S2189</f>
        <v>0</v>
      </c>
      <c r="U2189" s="194">
        <v>1</v>
      </c>
      <c r="V2189" s="99">
        <v>1</v>
      </c>
      <c r="W2189" s="98">
        <v>0</v>
      </c>
      <c r="X2189" s="98">
        <v>0</v>
      </c>
      <c r="Y2189" s="101">
        <f>W2189*X2189</f>
        <v>0</v>
      </c>
      <c r="Z2189" s="101">
        <v>1</v>
      </c>
      <c r="AA2189" s="194">
        <v>0</v>
      </c>
      <c r="AB2189" s="99">
        <v>1</v>
      </c>
      <c r="AC2189" s="98">
        <v>0</v>
      </c>
      <c r="AD2189" s="98">
        <v>0</v>
      </c>
      <c r="AE2189" s="101">
        <f t="shared" ref="AE2189:AE2195" si="1956">AC2189*AD2189</f>
        <v>0</v>
      </c>
      <c r="AF2189" s="98">
        <v>0</v>
      </c>
      <c r="AG2189" s="98">
        <v>3</v>
      </c>
      <c r="AH2189" s="99">
        <f t="shared" ref="AH2189:AH2195" si="1957">AF2189*AG2189</f>
        <v>0</v>
      </c>
      <c r="AI2189" s="101">
        <v>1</v>
      </c>
      <c r="AJ2189" s="106"/>
    </row>
    <row r="2190" spans="2:36" s="35" customFormat="1" ht="17.100000000000001" customHeight="1">
      <c r="B2190" s="105"/>
      <c r="C2190" s="54"/>
      <c r="D2190" s="96"/>
      <c r="E2190" s="111"/>
      <c r="F2190" s="112"/>
      <c r="G2190" s="113"/>
      <c r="H2190" s="194">
        <v>1</v>
      </c>
      <c r="I2190" s="98">
        <v>0</v>
      </c>
      <c r="J2190" s="98">
        <v>0</v>
      </c>
      <c r="K2190" s="101">
        <f t="shared" si="1952"/>
        <v>0</v>
      </c>
      <c r="L2190" s="100">
        <v>0</v>
      </c>
      <c r="M2190" s="98">
        <v>0</v>
      </c>
      <c r="N2190" s="101">
        <f t="shared" si="1953"/>
        <v>0</v>
      </c>
      <c r="O2190" s="100">
        <v>0</v>
      </c>
      <c r="P2190" s="98">
        <v>0</v>
      </c>
      <c r="Q2190" s="101">
        <f t="shared" si="1954"/>
        <v>0</v>
      </c>
      <c r="R2190" s="100">
        <v>0</v>
      </c>
      <c r="S2190" s="98">
        <v>0</v>
      </c>
      <c r="T2190" s="101">
        <f t="shared" si="1955"/>
        <v>0</v>
      </c>
      <c r="U2190" s="194">
        <v>1</v>
      </c>
      <c r="V2190" s="99">
        <v>1</v>
      </c>
      <c r="W2190" s="98">
        <v>0</v>
      </c>
      <c r="X2190" s="98">
        <v>0</v>
      </c>
      <c r="Y2190" s="101">
        <f t="shared" ref="Y2190:Y2195" si="1958">W2190*X2190</f>
        <v>0</v>
      </c>
      <c r="Z2190" s="101">
        <v>1</v>
      </c>
      <c r="AA2190" s="194">
        <v>0</v>
      </c>
      <c r="AB2190" s="99">
        <v>1</v>
      </c>
      <c r="AC2190" s="98">
        <v>0</v>
      </c>
      <c r="AD2190" s="98">
        <v>0</v>
      </c>
      <c r="AE2190" s="101">
        <f t="shared" si="1956"/>
        <v>0</v>
      </c>
      <c r="AF2190" s="100">
        <v>0</v>
      </c>
      <c r="AG2190" s="98">
        <v>0</v>
      </c>
      <c r="AH2190" s="99">
        <f t="shared" si="1957"/>
        <v>0</v>
      </c>
      <c r="AI2190" s="101">
        <v>1</v>
      </c>
      <c r="AJ2190" s="106"/>
    </row>
    <row r="2191" spans="2:36" s="35" customFormat="1" ht="17.100000000000001" customHeight="1">
      <c r="B2191" s="105"/>
      <c r="C2191" s="54"/>
      <c r="D2191" s="96"/>
      <c r="E2191" s="111"/>
      <c r="F2191" s="112"/>
      <c r="G2191" s="113"/>
      <c r="H2191" s="194">
        <v>1</v>
      </c>
      <c r="I2191" s="98">
        <v>0</v>
      </c>
      <c r="J2191" s="98">
        <v>0</v>
      </c>
      <c r="K2191" s="101">
        <f t="shared" si="1952"/>
        <v>0</v>
      </c>
      <c r="L2191" s="100">
        <v>0</v>
      </c>
      <c r="M2191" s="98">
        <v>0</v>
      </c>
      <c r="N2191" s="101">
        <f t="shared" si="1953"/>
        <v>0</v>
      </c>
      <c r="O2191" s="100">
        <v>0</v>
      </c>
      <c r="P2191" s="98">
        <v>0</v>
      </c>
      <c r="Q2191" s="101">
        <f t="shared" si="1954"/>
        <v>0</v>
      </c>
      <c r="R2191" s="100">
        <v>0</v>
      </c>
      <c r="S2191" s="98">
        <v>0</v>
      </c>
      <c r="T2191" s="101">
        <f t="shared" si="1955"/>
        <v>0</v>
      </c>
      <c r="U2191" s="194">
        <v>1</v>
      </c>
      <c r="V2191" s="99">
        <v>1</v>
      </c>
      <c r="W2191" s="98">
        <v>0</v>
      </c>
      <c r="X2191" s="98">
        <v>0</v>
      </c>
      <c r="Y2191" s="101">
        <f t="shared" si="1958"/>
        <v>0</v>
      </c>
      <c r="Z2191" s="101">
        <v>1</v>
      </c>
      <c r="AA2191" s="194">
        <v>0</v>
      </c>
      <c r="AB2191" s="99">
        <v>1</v>
      </c>
      <c r="AC2191" s="98">
        <v>0</v>
      </c>
      <c r="AD2191" s="98">
        <v>0</v>
      </c>
      <c r="AE2191" s="101">
        <f t="shared" si="1956"/>
        <v>0</v>
      </c>
      <c r="AF2191" s="100">
        <v>0</v>
      </c>
      <c r="AG2191" s="98">
        <v>0</v>
      </c>
      <c r="AH2191" s="99">
        <f t="shared" si="1957"/>
        <v>0</v>
      </c>
      <c r="AI2191" s="101">
        <v>1</v>
      </c>
      <c r="AJ2191" s="106"/>
    </row>
    <row r="2192" spans="2:36" s="35" customFormat="1" ht="17.100000000000001" customHeight="1">
      <c r="B2192" s="105"/>
      <c r="C2192" s="54"/>
      <c r="D2192" s="96"/>
      <c r="E2192" s="111"/>
      <c r="F2192" s="112"/>
      <c r="G2192" s="113"/>
      <c r="H2192" s="194">
        <v>1</v>
      </c>
      <c r="I2192" s="98">
        <v>0</v>
      </c>
      <c r="J2192" s="98">
        <v>0</v>
      </c>
      <c r="K2192" s="101">
        <f t="shared" si="1952"/>
        <v>0</v>
      </c>
      <c r="L2192" s="100">
        <v>0</v>
      </c>
      <c r="M2192" s="98">
        <v>0</v>
      </c>
      <c r="N2192" s="101">
        <f t="shared" si="1953"/>
        <v>0</v>
      </c>
      <c r="O2192" s="100">
        <v>0</v>
      </c>
      <c r="P2192" s="98">
        <v>0</v>
      </c>
      <c r="Q2192" s="101">
        <f t="shared" si="1954"/>
        <v>0</v>
      </c>
      <c r="R2192" s="100">
        <v>0</v>
      </c>
      <c r="S2192" s="98">
        <v>0</v>
      </c>
      <c r="T2192" s="101">
        <f t="shared" si="1955"/>
        <v>0</v>
      </c>
      <c r="U2192" s="194">
        <v>1</v>
      </c>
      <c r="V2192" s="99">
        <v>1</v>
      </c>
      <c r="W2192" s="98">
        <v>0</v>
      </c>
      <c r="X2192" s="98">
        <v>0</v>
      </c>
      <c r="Y2192" s="101">
        <f t="shared" si="1958"/>
        <v>0</v>
      </c>
      <c r="Z2192" s="101">
        <v>1</v>
      </c>
      <c r="AA2192" s="194">
        <v>0</v>
      </c>
      <c r="AB2192" s="99">
        <v>1</v>
      </c>
      <c r="AC2192" s="98">
        <v>0</v>
      </c>
      <c r="AD2192" s="98">
        <v>0</v>
      </c>
      <c r="AE2192" s="101">
        <f t="shared" si="1956"/>
        <v>0</v>
      </c>
      <c r="AF2192" s="100">
        <v>0</v>
      </c>
      <c r="AG2192" s="98">
        <v>0</v>
      </c>
      <c r="AH2192" s="99">
        <f t="shared" si="1957"/>
        <v>0</v>
      </c>
      <c r="AI2192" s="101">
        <v>1</v>
      </c>
      <c r="AJ2192" s="106"/>
    </row>
    <row r="2193" spans="2:36" s="35" customFormat="1" ht="17.100000000000001" customHeight="1">
      <c r="B2193" s="105"/>
      <c r="C2193" s="54"/>
      <c r="D2193" s="96"/>
      <c r="E2193" s="111"/>
      <c r="F2193" s="112"/>
      <c r="G2193" s="113"/>
      <c r="H2193" s="194">
        <v>1</v>
      </c>
      <c r="I2193" s="98">
        <v>0</v>
      </c>
      <c r="J2193" s="98">
        <v>0</v>
      </c>
      <c r="K2193" s="101">
        <f t="shared" si="1952"/>
        <v>0</v>
      </c>
      <c r="L2193" s="100">
        <v>0</v>
      </c>
      <c r="M2193" s="98">
        <v>0</v>
      </c>
      <c r="N2193" s="101">
        <f t="shared" si="1953"/>
        <v>0</v>
      </c>
      <c r="O2193" s="100">
        <v>0</v>
      </c>
      <c r="P2193" s="98">
        <v>0</v>
      </c>
      <c r="Q2193" s="101">
        <f t="shared" si="1954"/>
        <v>0</v>
      </c>
      <c r="R2193" s="100">
        <v>0</v>
      </c>
      <c r="S2193" s="98">
        <v>0</v>
      </c>
      <c r="T2193" s="101">
        <f t="shared" si="1955"/>
        <v>0</v>
      </c>
      <c r="U2193" s="194">
        <v>1</v>
      </c>
      <c r="V2193" s="99">
        <v>1</v>
      </c>
      <c r="W2193" s="98">
        <v>0</v>
      </c>
      <c r="X2193" s="98">
        <v>0</v>
      </c>
      <c r="Y2193" s="101">
        <f t="shared" si="1958"/>
        <v>0</v>
      </c>
      <c r="Z2193" s="101">
        <v>1</v>
      </c>
      <c r="AA2193" s="194">
        <v>0</v>
      </c>
      <c r="AB2193" s="99">
        <v>1</v>
      </c>
      <c r="AC2193" s="98">
        <v>0</v>
      </c>
      <c r="AD2193" s="98">
        <v>0</v>
      </c>
      <c r="AE2193" s="101">
        <f t="shared" si="1956"/>
        <v>0</v>
      </c>
      <c r="AF2193" s="100">
        <v>0</v>
      </c>
      <c r="AG2193" s="98">
        <v>0</v>
      </c>
      <c r="AH2193" s="99">
        <f t="shared" si="1957"/>
        <v>0</v>
      </c>
      <c r="AI2193" s="101">
        <v>1</v>
      </c>
      <c r="AJ2193" s="106"/>
    </row>
    <row r="2194" spans="2:36" s="35" customFormat="1" ht="17.100000000000001" customHeight="1">
      <c r="B2194" s="105"/>
      <c r="C2194" s="54"/>
      <c r="D2194" s="96"/>
      <c r="E2194" s="111"/>
      <c r="F2194" s="112"/>
      <c r="G2194" s="113"/>
      <c r="H2194" s="194">
        <v>1</v>
      </c>
      <c r="I2194" s="98">
        <v>0</v>
      </c>
      <c r="J2194" s="98">
        <v>0</v>
      </c>
      <c r="K2194" s="101">
        <f t="shared" si="1952"/>
        <v>0</v>
      </c>
      <c r="L2194" s="100">
        <v>0</v>
      </c>
      <c r="M2194" s="98">
        <v>0</v>
      </c>
      <c r="N2194" s="101">
        <f t="shared" si="1953"/>
        <v>0</v>
      </c>
      <c r="O2194" s="100">
        <v>0</v>
      </c>
      <c r="P2194" s="98">
        <v>0</v>
      </c>
      <c r="Q2194" s="101">
        <f t="shared" si="1954"/>
        <v>0</v>
      </c>
      <c r="R2194" s="100">
        <v>0</v>
      </c>
      <c r="S2194" s="98">
        <v>0</v>
      </c>
      <c r="T2194" s="101">
        <f t="shared" si="1955"/>
        <v>0</v>
      </c>
      <c r="U2194" s="194">
        <v>1</v>
      </c>
      <c r="V2194" s="99">
        <v>1</v>
      </c>
      <c r="W2194" s="98">
        <v>0</v>
      </c>
      <c r="X2194" s="98">
        <v>0</v>
      </c>
      <c r="Y2194" s="101">
        <f t="shared" si="1958"/>
        <v>0</v>
      </c>
      <c r="Z2194" s="101">
        <v>1</v>
      </c>
      <c r="AA2194" s="194">
        <v>0</v>
      </c>
      <c r="AB2194" s="99">
        <v>1</v>
      </c>
      <c r="AC2194" s="98">
        <v>0</v>
      </c>
      <c r="AD2194" s="98">
        <v>0</v>
      </c>
      <c r="AE2194" s="101">
        <f t="shared" si="1956"/>
        <v>0</v>
      </c>
      <c r="AF2194" s="100">
        <v>0</v>
      </c>
      <c r="AG2194" s="98">
        <v>0</v>
      </c>
      <c r="AH2194" s="99">
        <f t="shared" si="1957"/>
        <v>0</v>
      </c>
      <c r="AI2194" s="101">
        <v>1</v>
      </c>
      <c r="AJ2194" s="106"/>
    </row>
    <row r="2195" spans="2:36" s="35" customFormat="1" ht="17.100000000000001" customHeight="1">
      <c r="B2195" s="105"/>
      <c r="C2195" s="54"/>
      <c r="D2195" s="96"/>
      <c r="E2195" s="111"/>
      <c r="F2195" s="112"/>
      <c r="G2195" s="113"/>
      <c r="H2195" s="194">
        <v>1</v>
      </c>
      <c r="I2195" s="98">
        <v>0</v>
      </c>
      <c r="J2195" s="98">
        <v>0</v>
      </c>
      <c r="K2195" s="101">
        <f t="shared" si="1952"/>
        <v>0</v>
      </c>
      <c r="L2195" s="100">
        <v>0</v>
      </c>
      <c r="M2195" s="98">
        <v>0</v>
      </c>
      <c r="N2195" s="101">
        <f t="shared" si="1953"/>
        <v>0</v>
      </c>
      <c r="O2195" s="100">
        <v>0</v>
      </c>
      <c r="P2195" s="98">
        <v>0</v>
      </c>
      <c r="Q2195" s="101">
        <f t="shared" si="1954"/>
        <v>0</v>
      </c>
      <c r="R2195" s="100">
        <v>0</v>
      </c>
      <c r="S2195" s="98">
        <v>0</v>
      </c>
      <c r="T2195" s="101">
        <f t="shared" si="1955"/>
        <v>0</v>
      </c>
      <c r="U2195" s="194">
        <v>1</v>
      </c>
      <c r="V2195" s="99">
        <v>1</v>
      </c>
      <c r="W2195" s="98">
        <v>0</v>
      </c>
      <c r="X2195" s="98">
        <v>0</v>
      </c>
      <c r="Y2195" s="101">
        <f t="shared" si="1958"/>
        <v>0</v>
      </c>
      <c r="Z2195" s="101">
        <v>1</v>
      </c>
      <c r="AA2195" s="194">
        <v>0</v>
      </c>
      <c r="AB2195" s="99">
        <v>1</v>
      </c>
      <c r="AC2195" s="98">
        <v>0</v>
      </c>
      <c r="AD2195" s="98">
        <v>0</v>
      </c>
      <c r="AE2195" s="101">
        <f t="shared" si="1956"/>
        <v>0</v>
      </c>
      <c r="AF2195" s="100">
        <v>0</v>
      </c>
      <c r="AG2195" s="98">
        <v>0</v>
      </c>
      <c r="AH2195" s="99">
        <f t="shared" si="1957"/>
        <v>0</v>
      </c>
      <c r="AI2195" s="101">
        <v>1</v>
      </c>
      <c r="AJ2195" s="106"/>
    </row>
    <row r="2196" spans="2:36" s="126" customFormat="1" ht="17.100000000000001" customHeight="1" thickBot="1">
      <c r="B2196" s="128"/>
      <c r="C2196" s="154"/>
      <c r="D2196" s="155"/>
      <c r="E2196" s="156"/>
      <c r="F2196" s="129"/>
      <c r="G2196" s="130"/>
      <c r="H2196" s="195">
        <v>1</v>
      </c>
      <c r="I2196" s="432" t="s">
        <v>201</v>
      </c>
      <c r="J2196" s="432"/>
      <c r="K2196" s="131">
        <f>SUM(K2189:K2195)</f>
        <v>0</v>
      </c>
      <c r="L2196" s="403" t="s">
        <v>201</v>
      </c>
      <c r="M2196" s="404"/>
      <c r="N2196" s="131">
        <f>SUM(N2189:N2195)</f>
        <v>0</v>
      </c>
      <c r="O2196" s="403" t="s">
        <v>201</v>
      </c>
      <c r="P2196" s="404"/>
      <c r="Q2196" s="131">
        <f>SUM(Q2189:Q2195)</f>
        <v>0</v>
      </c>
      <c r="R2196" s="403" t="s">
        <v>201</v>
      </c>
      <c r="S2196" s="404"/>
      <c r="T2196" s="131">
        <f>SUM(T2189:T2195)</f>
        <v>0</v>
      </c>
      <c r="U2196" s="195">
        <v>1</v>
      </c>
      <c r="V2196" s="165">
        <v>1</v>
      </c>
      <c r="W2196" s="432" t="s">
        <v>201</v>
      </c>
      <c r="X2196" s="432"/>
      <c r="Y2196" s="131">
        <f>SUM(Y2189:Y2195)</f>
        <v>0</v>
      </c>
      <c r="Z2196" s="133">
        <v>1</v>
      </c>
      <c r="AA2196" s="195">
        <v>0</v>
      </c>
      <c r="AB2196" s="165">
        <v>1</v>
      </c>
      <c r="AC2196" s="432" t="s">
        <v>201</v>
      </c>
      <c r="AD2196" s="432"/>
      <c r="AE2196" s="131">
        <f>SUM(AE2189:AE2195)</f>
        <v>0</v>
      </c>
      <c r="AF2196" s="433" t="s">
        <v>201</v>
      </c>
      <c r="AG2196" s="432"/>
      <c r="AH2196" s="144">
        <f>SUM(AH2189:AH2195)</f>
        <v>0</v>
      </c>
      <c r="AI2196" s="133">
        <v>1</v>
      </c>
      <c r="AJ2196" s="134"/>
    </row>
    <row r="2197" spans="2:36" s="35" customFormat="1" ht="16.8" customHeight="1">
      <c r="B2197" s="114"/>
      <c r="C2197" s="157">
        <f>'3. Rekap Back Up Non Aspal X'!C293</f>
        <v>27200</v>
      </c>
      <c r="D2197" s="158">
        <f>'3. Rekap Back Up Non Aspal X'!D293</f>
        <v>27300</v>
      </c>
      <c r="E2197" s="159">
        <f>'3. Rekap Back Up Non Aspal X'!E293</f>
        <v>4</v>
      </c>
      <c r="F2197" s="115">
        <f>(100/((D2197-C2197)*E2197))*((K2204*0.05)+(N2204*0.05)+(Q2204*0.05)+(T2204)+(Y2204)+(AE2204*1.5)+(AH2204*1))</f>
        <v>0</v>
      </c>
      <c r="G2197" s="116" t="str">
        <f>IF(F2197&lt;=25,"RB",IF(F2197&lt;=75,"RB",IF(F2197&lt;=100,"RB","RB")))</f>
        <v>RB</v>
      </c>
      <c r="H2197" s="196">
        <v>1</v>
      </c>
      <c r="I2197" s="136">
        <v>0</v>
      </c>
      <c r="J2197" s="136">
        <v>0</v>
      </c>
      <c r="K2197" s="137">
        <f t="shared" ref="K2197:K2203" si="1959">I2197*J2197</f>
        <v>0</v>
      </c>
      <c r="L2197" s="136">
        <v>0</v>
      </c>
      <c r="M2197" s="136">
        <v>0</v>
      </c>
      <c r="N2197" s="137">
        <f t="shared" ref="N2197:N2203" si="1960">L2197*M2197</f>
        <v>0</v>
      </c>
      <c r="O2197" s="136">
        <v>0</v>
      </c>
      <c r="P2197" s="136">
        <v>3</v>
      </c>
      <c r="Q2197" s="137">
        <f t="shared" ref="Q2197:Q2203" si="1961">O2197*P2197</f>
        <v>0</v>
      </c>
      <c r="R2197" s="136">
        <v>0</v>
      </c>
      <c r="S2197" s="136">
        <v>0</v>
      </c>
      <c r="T2197" s="137">
        <f t="shared" ref="T2197:T2203" si="1962">R2197*S2197</f>
        <v>0</v>
      </c>
      <c r="U2197" s="196">
        <v>1</v>
      </c>
      <c r="V2197" s="138">
        <v>1</v>
      </c>
      <c r="W2197" s="136">
        <v>0</v>
      </c>
      <c r="X2197" s="136">
        <v>0</v>
      </c>
      <c r="Y2197" s="137">
        <f>W2197*X2197</f>
        <v>0</v>
      </c>
      <c r="Z2197" s="137">
        <v>1</v>
      </c>
      <c r="AA2197" s="196">
        <v>0</v>
      </c>
      <c r="AB2197" s="138">
        <v>1</v>
      </c>
      <c r="AC2197" s="136">
        <v>0</v>
      </c>
      <c r="AD2197" s="136">
        <v>0</v>
      </c>
      <c r="AE2197" s="137">
        <f t="shared" ref="AE2197:AE2203" si="1963">AC2197*AD2197</f>
        <v>0</v>
      </c>
      <c r="AF2197" s="136">
        <v>0</v>
      </c>
      <c r="AG2197" s="136">
        <v>0</v>
      </c>
      <c r="AH2197" s="138">
        <f t="shared" ref="AH2197:AH2203" si="1964">AF2197*AG2197</f>
        <v>0</v>
      </c>
      <c r="AI2197" s="137">
        <v>1</v>
      </c>
      <c r="AJ2197" s="139"/>
    </row>
    <row r="2198" spans="2:36" s="35" customFormat="1" ht="17.100000000000001" customHeight="1">
      <c r="B2198" s="105"/>
      <c r="C2198" s="54"/>
      <c r="D2198" s="96"/>
      <c r="E2198" s="111"/>
      <c r="F2198" s="112"/>
      <c r="G2198" s="113"/>
      <c r="H2198" s="194">
        <v>1</v>
      </c>
      <c r="I2198" s="98">
        <v>0</v>
      </c>
      <c r="J2198" s="98">
        <v>0</v>
      </c>
      <c r="K2198" s="101">
        <f t="shared" si="1959"/>
        <v>0</v>
      </c>
      <c r="L2198" s="100">
        <v>0</v>
      </c>
      <c r="M2198" s="98">
        <v>0</v>
      </c>
      <c r="N2198" s="101">
        <f t="shared" si="1960"/>
        <v>0</v>
      </c>
      <c r="O2198" s="100">
        <v>0</v>
      </c>
      <c r="P2198" s="98">
        <v>0</v>
      </c>
      <c r="Q2198" s="101">
        <f t="shared" si="1961"/>
        <v>0</v>
      </c>
      <c r="R2198" s="100">
        <v>0</v>
      </c>
      <c r="S2198" s="98">
        <v>0</v>
      </c>
      <c r="T2198" s="101">
        <f t="shared" si="1962"/>
        <v>0</v>
      </c>
      <c r="U2198" s="194">
        <v>1</v>
      </c>
      <c r="V2198" s="99">
        <v>1</v>
      </c>
      <c r="W2198" s="98">
        <v>0</v>
      </c>
      <c r="X2198" s="98">
        <v>0</v>
      </c>
      <c r="Y2198" s="101">
        <f t="shared" ref="Y2198:Y2203" si="1965">W2198*X2198</f>
        <v>0</v>
      </c>
      <c r="Z2198" s="101">
        <v>1</v>
      </c>
      <c r="AA2198" s="194">
        <v>0</v>
      </c>
      <c r="AB2198" s="99">
        <v>1</v>
      </c>
      <c r="AC2198" s="98">
        <v>0</v>
      </c>
      <c r="AD2198" s="98">
        <v>0</v>
      </c>
      <c r="AE2198" s="101">
        <f t="shared" si="1963"/>
        <v>0</v>
      </c>
      <c r="AF2198" s="100">
        <v>0</v>
      </c>
      <c r="AG2198" s="98">
        <v>0</v>
      </c>
      <c r="AH2198" s="99">
        <f t="shared" si="1964"/>
        <v>0</v>
      </c>
      <c r="AI2198" s="101">
        <v>1</v>
      </c>
      <c r="AJ2198" s="106"/>
    </row>
    <row r="2199" spans="2:36" s="35" customFormat="1" ht="17.100000000000001" customHeight="1">
      <c r="B2199" s="105"/>
      <c r="C2199" s="54"/>
      <c r="D2199" s="96"/>
      <c r="E2199" s="111"/>
      <c r="F2199" s="112"/>
      <c r="G2199" s="113"/>
      <c r="H2199" s="194">
        <v>1</v>
      </c>
      <c r="I2199" s="98">
        <v>0</v>
      </c>
      <c r="J2199" s="98">
        <v>0</v>
      </c>
      <c r="K2199" s="101">
        <f t="shared" si="1959"/>
        <v>0</v>
      </c>
      <c r="L2199" s="100">
        <v>0</v>
      </c>
      <c r="M2199" s="98">
        <v>0</v>
      </c>
      <c r="N2199" s="101">
        <f t="shared" si="1960"/>
        <v>0</v>
      </c>
      <c r="O2199" s="100">
        <v>0</v>
      </c>
      <c r="P2199" s="98">
        <v>0</v>
      </c>
      <c r="Q2199" s="101">
        <f t="shared" si="1961"/>
        <v>0</v>
      </c>
      <c r="R2199" s="100">
        <v>0</v>
      </c>
      <c r="S2199" s="98">
        <v>0</v>
      </c>
      <c r="T2199" s="101">
        <f t="shared" si="1962"/>
        <v>0</v>
      </c>
      <c r="U2199" s="194">
        <v>1</v>
      </c>
      <c r="V2199" s="99">
        <v>1</v>
      </c>
      <c r="W2199" s="98">
        <v>0</v>
      </c>
      <c r="X2199" s="98">
        <v>0</v>
      </c>
      <c r="Y2199" s="101">
        <f t="shared" si="1965"/>
        <v>0</v>
      </c>
      <c r="Z2199" s="101">
        <v>1</v>
      </c>
      <c r="AA2199" s="194">
        <v>0</v>
      </c>
      <c r="AB2199" s="99">
        <v>1</v>
      </c>
      <c r="AC2199" s="98">
        <v>0</v>
      </c>
      <c r="AD2199" s="98">
        <v>0</v>
      </c>
      <c r="AE2199" s="101">
        <f t="shared" si="1963"/>
        <v>0</v>
      </c>
      <c r="AF2199" s="100">
        <v>0</v>
      </c>
      <c r="AG2199" s="98">
        <v>0</v>
      </c>
      <c r="AH2199" s="99">
        <f t="shared" si="1964"/>
        <v>0</v>
      </c>
      <c r="AI2199" s="101">
        <v>1</v>
      </c>
      <c r="AJ2199" s="106"/>
    </row>
    <row r="2200" spans="2:36" s="35" customFormat="1" ht="17.100000000000001" customHeight="1">
      <c r="B2200" s="105"/>
      <c r="C2200" s="54"/>
      <c r="D2200" s="96"/>
      <c r="E2200" s="111"/>
      <c r="F2200" s="112"/>
      <c r="G2200" s="113"/>
      <c r="H2200" s="194">
        <v>1</v>
      </c>
      <c r="I2200" s="98">
        <v>0</v>
      </c>
      <c r="J2200" s="98">
        <v>0</v>
      </c>
      <c r="K2200" s="101">
        <f t="shared" si="1959"/>
        <v>0</v>
      </c>
      <c r="L2200" s="100">
        <v>0</v>
      </c>
      <c r="M2200" s="98">
        <v>0</v>
      </c>
      <c r="N2200" s="101">
        <f t="shared" si="1960"/>
        <v>0</v>
      </c>
      <c r="O2200" s="100">
        <v>0</v>
      </c>
      <c r="P2200" s="98">
        <v>0</v>
      </c>
      <c r="Q2200" s="101">
        <f t="shared" si="1961"/>
        <v>0</v>
      </c>
      <c r="R2200" s="100">
        <v>0</v>
      </c>
      <c r="S2200" s="98">
        <v>0</v>
      </c>
      <c r="T2200" s="101">
        <f t="shared" si="1962"/>
        <v>0</v>
      </c>
      <c r="U2200" s="194">
        <v>1</v>
      </c>
      <c r="V2200" s="99">
        <v>1</v>
      </c>
      <c r="W2200" s="98">
        <v>0</v>
      </c>
      <c r="X2200" s="98">
        <v>0</v>
      </c>
      <c r="Y2200" s="101">
        <f t="shared" si="1965"/>
        <v>0</v>
      </c>
      <c r="Z2200" s="101">
        <v>1</v>
      </c>
      <c r="AA2200" s="194">
        <v>0</v>
      </c>
      <c r="AB2200" s="99">
        <v>1</v>
      </c>
      <c r="AC2200" s="98">
        <v>0</v>
      </c>
      <c r="AD2200" s="98">
        <v>0</v>
      </c>
      <c r="AE2200" s="101">
        <f t="shared" si="1963"/>
        <v>0</v>
      </c>
      <c r="AF2200" s="100">
        <v>0</v>
      </c>
      <c r="AG2200" s="98">
        <v>0</v>
      </c>
      <c r="AH2200" s="99">
        <f t="shared" si="1964"/>
        <v>0</v>
      </c>
      <c r="AI2200" s="101">
        <v>1</v>
      </c>
      <c r="AJ2200" s="106"/>
    </row>
    <row r="2201" spans="2:36" s="35" customFormat="1" ht="17.100000000000001" customHeight="1">
      <c r="B2201" s="105"/>
      <c r="C2201" s="54"/>
      <c r="D2201" s="96"/>
      <c r="E2201" s="111"/>
      <c r="F2201" s="112"/>
      <c r="G2201" s="113"/>
      <c r="H2201" s="194">
        <v>1</v>
      </c>
      <c r="I2201" s="98">
        <v>0</v>
      </c>
      <c r="J2201" s="98">
        <v>0</v>
      </c>
      <c r="K2201" s="101">
        <f t="shared" si="1959"/>
        <v>0</v>
      </c>
      <c r="L2201" s="100">
        <v>0</v>
      </c>
      <c r="M2201" s="98">
        <v>0</v>
      </c>
      <c r="N2201" s="101">
        <f t="shared" si="1960"/>
        <v>0</v>
      </c>
      <c r="O2201" s="100">
        <v>0</v>
      </c>
      <c r="P2201" s="98">
        <v>0</v>
      </c>
      <c r="Q2201" s="101">
        <f t="shared" si="1961"/>
        <v>0</v>
      </c>
      <c r="R2201" s="100">
        <v>0</v>
      </c>
      <c r="S2201" s="98">
        <v>0</v>
      </c>
      <c r="T2201" s="101">
        <f t="shared" si="1962"/>
        <v>0</v>
      </c>
      <c r="U2201" s="194">
        <v>1</v>
      </c>
      <c r="V2201" s="99">
        <v>1</v>
      </c>
      <c r="W2201" s="98">
        <v>0</v>
      </c>
      <c r="X2201" s="98">
        <v>0</v>
      </c>
      <c r="Y2201" s="101">
        <f t="shared" si="1965"/>
        <v>0</v>
      </c>
      <c r="Z2201" s="101">
        <v>1</v>
      </c>
      <c r="AA2201" s="194">
        <v>0</v>
      </c>
      <c r="AB2201" s="99">
        <v>1</v>
      </c>
      <c r="AC2201" s="98">
        <v>0</v>
      </c>
      <c r="AD2201" s="98">
        <v>0</v>
      </c>
      <c r="AE2201" s="101">
        <f t="shared" si="1963"/>
        <v>0</v>
      </c>
      <c r="AF2201" s="100">
        <v>0</v>
      </c>
      <c r="AG2201" s="98">
        <v>0</v>
      </c>
      <c r="AH2201" s="99">
        <f t="shared" si="1964"/>
        <v>0</v>
      </c>
      <c r="AI2201" s="101">
        <v>1</v>
      </c>
      <c r="AJ2201" s="106"/>
    </row>
    <row r="2202" spans="2:36" s="35" customFormat="1" ht="17.100000000000001" customHeight="1">
      <c r="B2202" s="105"/>
      <c r="C2202" s="54"/>
      <c r="D2202" s="96"/>
      <c r="E2202" s="111"/>
      <c r="F2202" s="112"/>
      <c r="G2202" s="113"/>
      <c r="H2202" s="194">
        <v>1</v>
      </c>
      <c r="I2202" s="98">
        <v>0</v>
      </c>
      <c r="J2202" s="98">
        <v>0</v>
      </c>
      <c r="K2202" s="101">
        <f t="shared" si="1959"/>
        <v>0</v>
      </c>
      <c r="L2202" s="100">
        <v>0</v>
      </c>
      <c r="M2202" s="98">
        <v>0</v>
      </c>
      <c r="N2202" s="101">
        <f t="shared" si="1960"/>
        <v>0</v>
      </c>
      <c r="O2202" s="100">
        <v>0</v>
      </c>
      <c r="P2202" s="98">
        <v>0</v>
      </c>
      <c r="Q2202" s="101">
        <f t="shared" si="1961"/>
        <v>0</v>
      </c>
      <c r="R2202" s="100">
        <v>0</v>
      </c>
      <c r="S2202" s="98">
        <v>0</v>
      </c>
      <c r="T2202" s="101">
        <f t="shared" si="1962"/>
        <v>0</v>
      </c>
      <c r="U2202" s="194">
        <v>1</v>
      </c>
      <c r="V2202" s="99">
        <v>1</v>
      </c>
      <c r="W2202" s="98">
        <v>0</v>
      </c>
      <c r="X2202" s="98">
        <v>0</v>
      </c>
      <c r="Y2202" s="101">
        <f t="shared" si="1965"/>
        <v>0</v>
      </c>
      <c r="Z2202" s="101">
        <v>1</v>
      </c>
      <c r="AA2202" s="194">
        <v>0</v>
      </c>
      <c r="AB2202" s="99">
        <v>1</v>
      </c>
      <c r="AC2202" s="98">
        <v>0</v>
      </c>
      <c r="AD2202" s="98">
        <v>0</v>
      </c>
      <c r="AE2202" s="101">
        <f t="shared" si="1963"/>
        <v>0</v>
      </c>
      <c r="AF2202" s="100">
        <v>0</v>
      </c>
      <c r="AG2202" s="98">
        <v>0</v>
      </c>
      <c r="AH2202" s="99">
        <f t="shared" si="1964"/>
        <v>0</v>
      </c>
      <c r="AI2202" s="101">
        <v>1</v>
      </c>
      <c r="AJ2202" s="106"/>
    </row>
    <row r="2203" spans="2:36" s="35" customFormat="1" ht="17.100000000000001" customHeight="1">
      <c r="B2203" s="105"/>
      <c r="C2203" s="54"/>
      <c r="D2203" s="96"/>
      <c r="E2203" s="111"/>
      <c r="F2203" s="112"/>
      <c r="G2203" s="113"/>
      <c r="H2203" s="194">
        <v>1</v>
      </c>
      <c r="I2203" s="98">
        <v>0</v>
      </c>
      <c r="J2203" s="98">
        <v>0</v>
      </c>
      <c r="K2203" s="101">
        <f t="shared" si="1959"/>
        <v>0</v>
      </c>
      <c r="L2203" s="100">
        <v>0</v>
      </c>
      <c r="M2203" s="98">
        <v>0</v>
      </c>
      <c r="N2203" s="101">
        <f t="shared" si="1960"/>
        <v>0</v>
      </c>
      <c r="O2203" s="100">
        <v>0</v>
      </c>
      <c r="P2203" s="98">
        <v>0</v>
      </c>
      <c r="Q2203" s="101">
        <f t="shared" si="1961"/>
        <v>0</v>
      </c>
      <c r="R2203" s="100">
        <v>0</v>
      </c>
      <c r="S2203" s="98">
        <v>0</v>
      </c>
      <c r="T2203" s="101">
        <f t="shared" si="1962"/>
        <v>0</v>
      </c>
      <c r="U2203" s="194">
        <v>1</v>
      </c>
      <c r="V2203" s="99">
        <v>1</v>
      </c>
      <c r="W2203" s="98">
        <v>0</v>
      </c>
      <c r="X2203" s="98">
        <v>0</v>
      </c>
      <c r="Y2203" s="101">
        <f t="shared" si="1965"/>
        <v>0</v>
      </c>
      <c r="Z2203" s="101">
        <v>1</v>
      </c>
      <c r="AA2203" s="194">
        <v>0</v>
      </c>
      <c r="AB2203" s="99">
        <v>1</v>
      </c>
      <c r="AC2203" s="98">
        <v>0</v>
      </c>
      <c r="AD2203" s="98">
        <v>0</v>
      </c>
      <c r="AE2203" s="101">
        <f t="shared" si="1963"/>
        <v>0</v>
      </c>
      <c r="AF2203" s="100">
        <v>0</v>
      </c>
      <c r="AG2203" s="98">
        <v>0</v>
      </c>
      <c r="AH2203" s="99">
        <f t="shared" si="1964"/>
        <v>0</v>
      </c>
      <c r="AI2203" s="101">
        <v>1</v>
      </c>
      <c r="AJ2203" s="106"/>
    </row>
    <row r="2204" spans="2:36" s="126" customFormat="1" ht="17.100000000000001" customHeight="1">
      <c r="B2204" s="118"/>
      <c r="C2204" s="119"/>
      <c r="D2204" s="120"/>
      <c r="E2204" s="121"/>
      <c r="F2204" s="122"/>
      <c r="G2204" s="123"/>
      <c r="H2204" s="194">
        <v>1</v>
      </c>
      <c r="I2204" s="430" t="s">
        <v>201</v>
      </c>
      <c r="J2204" s="430"/>
      <c r="K2204" s="124">
        <f>SUM(K2197:K2203)</f>
        <v>0</v>
      </c>
      <c r="L2204" s="401" t="s">
        <v>201</v>
      </c>
      <c r="M2204" s="402"/>
      <c r="N2204" s="124">
        <f>SUM(N2197:N2203)</f>
        <v>0</v>
      </c>
      <c r="O2204" s="401" t="s">
        <v>201</v>
      </c>
      <c r="P2204" s="402"/>
      <c r="Q2204" s="124">
        <f>SUM(Q2197:Q2203)</f>
        <v>0</v>
      </c>
      <c r="R2204" s="401" t="s">
        <v>201</v>
      </c>
      <c r="S2204" s="402"/>
      <c r="T2204" s="124">
        <f>SUM(T2197:T2203)</f>
        <v>0</v>
      </c>
      <c r="U2204" s="194">
        <v>1</v>
      </c>
      <c r="V2204" s="99">
        <v>1</v>
      </c>
      <c r="W2204" s="430" t="s">
        <v>201</v>
      </c>
      <c r="X2204" s="430"/>
      <c r="Y2204" s="124">
        <f>SUM(Y2197:Y2203)</f>
        <v>0</v>
      </c>
      <c r="Z2204" s="101">
        <v>1</v>
      </c>
      <c r="AA2204" s="194">
        <v>0</v>
      </c>
      <c r="AB2204" s="99">
        <v>1</v>
      </c>
      <c r="AC2204" s="430" t="s">
        <v>201</v>
      </c>
      <c r="AD2204" s="430"/>
      <c r="AE2204" s="124">
        <f>SUM(AE2197:AE2203)</f>
        <v>0</v>
      </c>
      <c r="AF2204" s="431" t="s">
        <v>201</v>
      </c>
      <c r="AG2204" s="430"/>
      <c r="AH2204" s="143">
        <f>SUM(AH2197:AH2203)</f>
        <v>0</v>
      </c>
      <c r="AI2204" s="101">
        <v>1</v>
      </c>
      <c r="AJ2204" s="125"/>
    </row>
    <row r="2205" spans="2:36" s="35" customFormat="1" ht="16.8" customHeight="1">
      <c r="B2205" s="105"/>
      <c r="C2205" s="54">
        <f>'3. Rekap Back Up Non Aspal X'!C294</f>
        <v>27300</v>
      </c>
      <c r="D2205" s="96">
        <f>'3. Rekap Back Up Non Aspal X'!D294</f>
        <v>27400</v>
      </c>
      <c r="E2205" s="111">
        <f>'3. Rekap Back Up Non Aspal X'!E294</f>
        <v>4</v>
      </c>
      <c r="F2205" s="112">
        <f>(100/((D2205-C2205)*E2205))*((K2212*0.05)+(N2212*0.05)+(Q2212*0.05)+(T2212)+(Y2212)+(AE2212*1.5)+(AH2212*1))</f>
        <v>0</v>
      </c>
      <c r="G2205" s="113" t="str">
        <f>IF(F2205&lt;=25,"RB",IF(F2205&lt;=75,"RB",IF(F2205&lt;=100,"RB","RB")))</f>
        <v>RB</v>
      </c>
      <c r="H2205" s="194">
        <v>1</v>
      </c>
      <c r="I2205" s="98">
        <v>0</v>
      </c>
      <c r="J2205" s="98">
        <v>0</v>
      </c>
      <c r="K2205" s="101">
        <f t="shared" ref="K2205:K2211" si="1966">I2205*J2205</f>
        <v>0</v>
      </c>
      <c r="L2205" s="98">
        <v>0</v>
      </c>
      <c r="M2205" s="98">
        <v>0</v>
      </c>
      <c r="N2205" s="101">
        <f t="shared" ref="N2205:N2211" si="1967">L2205*M2205</f>
        <v>0</v>
      </c>
      <c r="O2205" s="98">
        <v>0</v>
      </c>
      <c r="P2205" s="98">
        <v>0</v>
      </c>
      <c r="Q2205" s="101">
        <f t="shared" ref="Q2205:Q2211" si="1968">O2205*P2205</f>
        <v>0</v>
      </c>
      <c r="R2205" s="98">
        <v>0</v>
      </c>
      <c r="S2205" s="98">
        <v>0</v>
      </c>
      <c r="T2205" s="101">
        <f t="shared" ref="T2205:T2211" si="1969">R2205*S2205</f>
        <v>0</v>
      </c>
      <c r="U2205" s="194">
        <v>1</v>
      </c>
      <c r="V2205" s="99">
        <v>1</v>
      </c>
      <c r="W2205" s="98">
        <v>0</v>
      </c>
      <c r="X2205" s="98">
        <v>0</v>
      </c>
      <c r="Y2205" s="101">
        <f>W2205*X2205</f>
        <v>0</v>
      </c>
      <c r="Z2205" s="101">
        <v>1</v>
      </c>
      <c r="AA2205" s="194">
        <v>0</v>
      </c>
      <c r="AB2205" s="99">
        <v>1</v>
      </c>
      <c r="AC2205" s="98">
        <v>0</v>
      </c>
      <c r="AD2205" s="98">
        <v>0</v>
      </c>
      <c r="AE2205" s="101">
        <f t="shared" ref="AE2205:AE2211" si="1970">AC2205*AD2205</f>
        <v>0</v>
      </c>
      <c r="AF2205" s="98">
        <v>0</v>
      </c>
      <c r="AG2205" s="98">
        <v>3</v>
      </c>
      <c r="AH2205" s="99">
        <f t="shared" ref="AH2205:AH2211" si="1971">AF2205*AG2205</f>
        <v>0</v>
      </c>
      <c r="AI2205" s="101">
        <v>1</v>
      </c>
      <c r="AJ2205" s="106"/>
    </row>
    <row r="2206" spans="2:36" s="35" customFormat="1" ht="17.100000000000001" customHeight="1">
      <c r="B2206" s="105"/>
      <c r="C2206" s="54"/>
      <c r="D2206" s="96"/>
      <c r="E2206" s="111"/>
      <c r="F2206" s="112"/>
      <c r="G2206" s="113"/>
      <c r="H2206" s="194">
        <v>1</v>
      </c>
      <c r="I2206" s="98">
        <v>0</v>
      </c>
      <c r="J2206" s="98">
        <v>0</v>
      </c>
      <c r="K2206" s="101">
        <f t="shared" si="1966"/>
        <v>0</v>
      </c>
      <c r="L2206" s="100">
        <v>0</v>
      </c>
      <c r="M2206" s="98">
        <v>0</v>
      </c>
      <c r="N2206" s="101">
        <f t="shared" si="1967"/>
        <v>0</v>
      </c>
      <c r="O2206" s="100">
        <v>0</v>
      </c>
      <c r="P2206" s="98">
        <v>0</v>
      </c>
      <c r="Q2206" s="101">
        <f t="shared" si="1968"/>
        <v>0</v>
      </c>
      <c r="R2206" s="100">
        <v>0</v>
      </c>
      <c r="S2206" s="98">
        <v>0</v>
      </c>
      <c r="T2206" s="101">
        <f t="shared" si="1969"/>
        <v>0</v>
      </c>
      <c r="U2206" s="194">
        <v>1</v>
      </c>
      <c r="V2206" s="99">
        <v>1</v>
      </c>
      <c r="W2206" s="98">
        <v>0</v>
      </c>
      <c r="X2206" s="98">
        <v>0</v>
      </c>
      <c r="Y2206" s="101">
        <f t="shared" ref="Y2206:Y2211" si="1972">W2206*X2206</f>
        <v>0</v>
      </c>
      <c r="Z2206" s="101">
        <v>1</v>
      </c>
      <c r="AA2206" s="194">
        <v>0</v>
      </c>
      <c r="AB2206" s="99">
        <v>1</v>
      </c>
      <c r="AC2206" s="98">
        <v>0</v>
      </c>
      <c r="AD2206" s="98">
        <v>0</v>
      </c>
      <c r="AE2206" s="101">
        <f t="shared" si="1970"/>
        <v>0</v>
      </c>
      <c r="AF2206" s="100">
        <v>0</v>
      </c>
      <c r="AG2206" s="98">
        <v>0</v>
      </c>
      <c r="AH2206" s="99">
        <f t="shared" si="1971"/>
        <v>0</v>
      </c>
      <c r="AI2206" s="101">
        <v>1</v>
      </c>
      <c r="AJ2206" s="106"/>
    </row>
    <row r="2207" spans="2:36" s="35" customFormat="1" ht="17.100000000000001" customHeight="1">
      <c r="B2207" s="105"/>
      <c r="C2207" s="54"/>
      <c r="D2207" s="96"/>
      <c r="E2207" s="111"/>
      <c r="F2207" s="112"/>
      <c r="G2207" s="113"/>
      <c r="H2207" s="194">
        <v>1</v>
      </c>
      <c r="I2207" s="98">
        <v>0</v>
      </c>
      <c r="J2207" s="98">
        <v>0</v>
      </c>
      <c r="K2207" s="101">
        <f t="shared" si="1966"/>
        <v>0</v>
      </c>
      <c r="L2207" s="100">
        <v>0</v>
      </c>
      <c r="M2207" s="98">
        <v>0</v>
      </c>
      <c r="N2207" s="101">
        <f t="shared" si="1967"/>
        <v>0</v>
      </c>
      <c r="O2207" s="100">
        <v>0</v>
      </c>
      <c r="P2207" s="98">
        <v>0</v>
      </c>
      <c r="Q2207" s="101">
        <f t="shared" si="1968"/>
        <v>0</v>
      </c>
      <c r="R2207" s="100">
        <v>0</v>
      </c>
      <c r="S2207" s="98">
        <v>0</v>
      </c>
      <c r="T2207" s="101">
        <f t="shared" si="1969"/>
        <v>0</v>
      </c>
      <c r="U2207" s="194">
        <v>1</v>
      </c>
      <c r="V2207" s="99">
        <v>1</v>
      </c>
      <c r="W2207" s="98">
        <v>0</v>
      </c>
      <c r="X2207" s="98">
        <v>0</v>
      </c>
      <c r="Y2207" s="101">
        <f t="shared" si="1972"/>
        <v>0</v>
      </c>
      <c r="Z2207" s="101">
        <v>1</v>
      </c>
      <c r="AA2207" s="194">
        <v>0</v>
      </c>
      <c r="AB2207" s="99">
        <v>1</v>
      </c>
      <c r="AC2207" s="98">
        <v>0</v>
      </c>
      <c r="AD2207" s="98">
        <v>0</v>
      </c>
      <c r="AE2207" s="101">
        <f t="shared" si="1970"/>
        <v>0</v>
      </c>
      <c r="AF2207" s="100">
        <v>0</v>
      </c>
      <c r="AG2207" s="98">
        <v>0</v>
      </c>
      <c r="AH2207" s="99">
        <f t="shared" si="1971"/>
        <v>0</v>
      </c>
      <c r="AI2207" s="101">
        <v>1</v>
      </c>
      <c r="AJ2207" s="106"/>
    </row>
    <row r="2208" spans="2:36" s="35" customFormat="1" ht="17.100000000000001" customHeight="1">
      <c r="B2208" s="105"/>
      <c r="C2208" s="54"/>
      <c r="D2208" s="96"/>
      <c r="E2208" s="111"/>
      <c r="F2208" s="112"/>
      <c r="G2208" s="113"/>
      <c r="H2208" s="194">
        <v>1</v>
      </c>
      <c r="I2208" s="98">
        <v>0</v>
      </c>
      <c r="J2208" s="98">
        <v>0</v>
      </c>
      <c r="K2208" s="101">
        <f t="shared" si="1966"/>
        <v>0</v>
      </c>
      <c r="L2208" s="100">
        <v>0</v>
      </c>
      <c r="M2208" s="98">
        <v>0</v>
      </c>
      <c r="N2208" s="101">
        <f t="shared" si="1967"/>
        <v>0</v>
      </c>
      <c r="O2208" s="100">
        <v>0</v>
      </c>
      <c r="P2208" s="98">
        <v>0</v>
      </c>
      <c r="Q2208" s="101">
        <f t="shared" si="1968"/>
        <v>0</v>
      </c>
      <c r="R2208" s="100">
        <v>0</v>
      </c>
      <c r="S2208" s="98">
        <v>0</v>
      </c>
      <c r="T2208" s="101">
        <f t="shared" si="1969"/>
        <v>0</v>
      </c>
      <c r="U2208" s="194">
        <v>1</v>
      </c>
      <c r="V2208" s="99">
        <v>1</v>
      </c>
      <c r="W2208" s="98">
        <v>0</v>
      </c>
      <c r="X2208" s="98">
        <v>0</v>
      </c>
      <c r="Y2208" s="101">
        <f t="shared" si="1972"/>
        <v>0</v>
      </c>
      <c r="Z2208" s="101">
        <v>1</v>
      </c>
      <c r="AA2208" s="194">
        <v>0</v>
      </c>
      <c r="AB2208" s="99">
        <v>1</v>
      </c>
      <c r="AC2208" s="98">
        <v>0</v>
      </c>
      <c r="AD2208" s="98">
        <v>0</v>
      </c>
      <c r="AE2208" s="101">
        <f t="shared" si="1970"/>
        <v>0</v>
      </c>
      <c r="AF2208" s="100">
        <v>0</v>
      </c>
      <c r="AG2208" s="98">
        <v>0</v>
      </c>
      <c r="AH2208" s="99">
        <f t="shared" si="1971"/>
        <v>0</v>
      </c>
      <c r="AI2208" s="101">
        <v>1</v>
      </c>
      <c r="AJ2208" s="106"/>
    </row>
    <row r="2209" spans="2:36" s="35" customFormat="1" ht="17.100000000000001" customHeight="1">
      <c r="B2209" s="105"/>
      <c r="C2209" s="54"/>
      <c r="D2209" s="96"/>
      <c r="E2209" s="111"/>
      <c r="F2209" s="112"/>
      <c r="G2209" s="113"/>
      <c r="H2209" s="194">
        <v>1</v>
      </c>
      <c r="I2209" s="98">
        <v>0</v>
      </c>
      <c r="J2209" s="98">
        <v>0</v>
      </c>
      <c r="K2209" s="101">
        <f t="shared" si="1966"/>
        <v>0</v>
      </c>
      <c r="L2209" s="100">
        <v>0</v>
      </c>
      <c r="M2209" s="98">
        <v>0</v>
      </c>
      <c r="N2209" s="101">
        <f t="shared" si="1967"/>
        <v>0</v>
      </c>
      <c r="O2209" s="100">
        <v>0</v>
      </c>
      <c r="P2209" s="98">
        <v>0</v>
      </c>
      <c r="Q2209" s="101">
        <f t="shared" si="1968"/>
        <v>0</v>
      </c>
      <c r="R2209" s="100">
        <v>0</v>
      </c>
      <c r="S2209" s="98">
        <v>0</v>
      </c>
      <c r="T2209" s="101">
        <f t="shared" si="1969"/>
        <v>0</v>
      </c>
      <c r="U2209" s="194">
        <v>1</v>
      </c>
      <c r="V2209" s="99">
        <v>1</v>
      </c>
      <c r="W2209" s="98">
        <v>0</v>
      </c>
      <c r="X2209" s="98">
        <v>0</v>
      </c>
      <c r="Y2209" s="101">
        <f t="shared" si="1972"/>
        <v>0</v>
      </c>
      <c r="Z2209" s="101">
        <v>1</v>
      </c>
      <c r="AA2209" s="194">
        <v>0</v>
      </c>
      <c r="AB2209" s="99">
        <v>1</v>
      </c>
      <c r="AC2209" s="98">
        <v>0</v>
      </c>
      <c r="AD2209" s="98">
        <v>0</v>
      </c>
      <c r="AE2209" s="101">
        <f t="shared" si="1970"/>
        <v>0</v>
      </c>
      <c r="AF2209" s="100">
        <v>0</v>
      </c>
      <c r="AG2209" s="98">
        <v>0</v>
      </c>
      <c r="AH2209" s="99">
        <f t="shared" si="1971"/>
        <v>0</v>
      </c>
      <c r="AI2209" s="101">
        <v>1</v>
      </c>
      <c r="AJ2209" s="106"/>
    </row>
    <row r="2210" spans="2:36" s="35" customFormat="1" ht="17.100000000000001" customHeight="1">
      <c r="B2210" s="105"/>
      <c r="C2210" s="54"/>
      <c r="D2210" s="96"/>
      <c r="E2210" s="111"/>
      <c r="F2210" s="112"/>
      <c r="G2210" s="113"/>
      <c r="H2210" s="194">
        <v>1</v>
      </c>
      <c r="I2210" s="98">
        <v>0</v>
      </c>
      <c r="J2210" s="98">
        <v>0</v>
      </c>
      <c r="K2210" s="101">
        <f t="shared" si="1966"/>
        <v>0</v>
      </c>
      <c r="L2210" s="100">
        <v>0</v>
      </c>
      <c r="M2210" s="98">
        <v>0</v>
      </c>
      <c r="N2210" s="101">
        <f t="shared" si="1967"/>
        <v>0</v>
      </c>
      <c r="O2210" s="100">
        <v>0</v>
      </c>
      <c r="P2210" s="98">
        <v>0</v>
      </c>
      <c r="Q2210" s="101">
        <f t="shared" si="1968"/>
        <v>0</v>
      </c>
      <c r="R2210" s="100">
        <v>0</v>
      </c>
      <c r="S2210" s="98">
        <v>0</v>
      </c>
      <c r="T2210" s="101">
        <f t="shared" si="1969"/>
        <v>0</v>
      </c>
      <c r="U2210" s="194">
        <v>1</v>
      </c>
      <c r="V2210" s="99">
        <v>1</v>
      </c>
      <c r="W2210" s="98">
        <v>0</v>
      </c>
      <c r="X2210" s="98">
        <v>0</v>
      </c>
      <c r="Y2210" s="101">
        <f t="shared" si="1972"/>
        <v>0</v>
      </c>
      <c r="Z2210" s="101">
        <v>1</v>
      </c>
      <c r="AA2210" s="194">
        <v>0</v>
      </c>
      <c r="AB2210" s="99">
        <v>1</v>
      </c>
      <c r="AC2210" s="98">
        <v>0</v>
      </c>
      <c r="AD2210" s="98">
        <v>0</v>
      </c>
      <c r="AE2210" s="101">
        <f t="shared" si="1970"/>
        <v>0</v>
      </c>
      <c r="AF2210" s="100">
        <v>0</v>
      </c>
      <c r="AG2210" s="98">
        <v>0</v>
      </c>
      <c r="AH2210" s="99">
        <f t="shared" si="1971"/>
        <v>0</v>
      </c>
      <c r="AI2210" s="101">
        <v>1</v>
      </c>
      <c r="AJ2210" s="106"/>
    </row>
    <row r="2211" spans="2:36" s="35" customFormat="1" ht="17.100000000000001" customHeight="1">
      <c r="B2211" s="105"/>
      <c r="C2211" s="54"/>
      <c r="D2211" s="96"/>
      <c r="E2211" s="111"/>
      <c r="F2211" s="112"/>
      <c r="G2211" s="113"/>
      <c r="H2211" s="194">
        <v>1</v>
      </c>
      <c r="I2211" s="98">
        <v>0</v>
      </c>
      <c r="J2211" s="98">
        <v>0</v>
      </c>
      <c r="K2211" s="101">
        <f t="shared" si="1966"/>
        <v>0</v>
      </c>
      <c r="L2211" s="100">
        <v>0</v>
      </c>
      <c r="M2211" s="98">
        <v>0</v>
      </c>
      <c r="N2211" s="101">
        <f t="shared" si="1967"/>
        <v>0</v>
      </c>
      <c r="O2211" s="100">
        <v>0</v>
      </c>
      <c r="P2211" s="98">
        <v>0</v>
      </c>
      <c r="Q2211" s="101">
        <f t="shared" si="1968"/>
        <v>0</v>
      </c>
      <c r="R2211" s="100">
        <v>0</v>
      </c>
      <c r="S2211" s="98">
        <v>0</v>
      </c>
      <c r="T2211" s="101">
        <f t="shared" si="1969"/>
        <v>0</v>
      </c>
      <c r="U2211" s="194">
        <v>1</v>
      </c>
      <c r="V2211" s="99">
        <v>1</v>
      </c>
      <c r="W2211" s="98">
        <v>0</v>
      </c>
      <c r="X2211" s="98">
        <v>0</v>
      </c>
      <c r="Y2211" s="101">
        <f t="shared" si="1972"/>
        <v>0</v>
      </c>
      <c r="Z2211" s="101">
        <v>1</v>
      </c>
      <c r="AA2211" s="194">
        <v>0</v>
      </c>
      <c r="AB2211" s="99">
        <v>1</v>
      </c>
      <c r="AC2211" s="98">
        <v>0</v>
      </c>
      <c r="AD2211" s="98">
        <v>0</v>
      </c>
      <c r="AE2211" s="101">
        <f t="shared" si="1970"/>
        <v>0</v>
      </c>
      <c r="AF2211" s="100">
        <v>0</v>
      </c>
      <c r="AG2211" s="98">
        <v>0</v>
      </c>
      <c r="AH2211" s="99">
        <f t="shared" si="1971"/>
        <v>0</v>
      </c>
      <c r="AI2211" s="101">
        <v>1</v>
      </c>
      <c r="AJ2211" s="106"/>
    </row>
    <row r="2212" spans="2:36" s="126" customFormat="1" ht="17.100000000000001" customHeight="1">
      <c r="B2212" s="118"/>
      <c r="C2212" s="119"/>
      <c r="D2212" s="120"/>
      <c r="E2212" s="121"/>
      <c r="F2212" s="122"/>
      <c r="G2212" s="123"/>
      <c r="H2212" s="194">
        <v>1</v>
      </c>
      <c r="I2212" s="430" t="s">
        <v>201</v>
      </c>
      <c r="J2212" s="430"/>
      <c r="K2212" s="124">
        <f>SUM(K2205:K2211)</f>
        <v>0</v>
      </c>
      <c r="L2212" s="401" t="s">
        <v>201</v>
      </c>
      <c r="M2212" s="402"/>
      <c r="N2212" s="124">
        <f>SUM(N2205:N2211)</f>
        <v>0</v>
      </c>
      <c r="O2212" s="401" t="s">
        <v>201</v>
      </c>
      <c r="P2212" s="402"/>
      <c r="Q2212" s="124">
        <f>SUM(Q2205:Q2211)</f>
        <v>0</v>
      </c>
      <c r="R2212" s="401" t="s">
        <v>201</v>
      </c>
      <c r="S2212" s="402"/>
      <c r="T2212" s="124">
        <f>SUM(T2205:T2211)</f>
        <v>0</v>
      </c>
      <c r="U2212" s="194">
        <v>1</v>
      </c>
      <c r="V2212" s="99">
        <v>1</v>
      </c>
      <c r="W2212" s="430" t="s">
        <v>201</v>
      </c>
      <c r="X2212" s="430"/>
      <c r="Y2212" s="124">
        <f>SUM(Y2205:Y2211)</f>
        <v>0</v>
      </c>
      <c r="Z2212" s="101">
        <v>1</v>
      </c>
      <c r="AA2212" s="194">
        <v>0</v>
      </c>
      <c r="AB2212" s="99">
        <v>1</v>
      </c>
      <c r="AC2212" s="430" t="s">
        <v>201</v>
      </c>
      <c r="AD2212" s="430"/>
      <c r="AE2212" s="124">
        <f>SUM(AE2205:AE2211)</f>
        <v>0</v>
      </c>
      <c r="AF2212" s="431" t="s">
        <v>201</v>
      </c>
      <c r="AG2212" s="430"/>
      <c r="AH2212" s="143">
        <f>SUM(AH2205:AH2211)</f>
        <v>0</v>
      </c>
      <c r="AI2212" s="101">
        <v>1</v>
      </c>
      <c r="AJ2212" s="125"/>
    </row>
    <row r="2213" spans="2:36" s="35" customFormat="1" ht="16.8" customHeight="1">
      <c r="B2213" s="105"/>
      <c r="C2213" s="54">
        <f>'3. Rekap Back Up Non Aspal X'!C295</f>
        <v>27400</v>
      </c>
      <c r="D2213" s="96">
        <f>'3. Rekap Back Up Non Aspal X'!D295</f>
        <v>27500</v>
      </c>
      <c r="E2213" s="111">
        <f>'3. Rekap Back Up Non Aspal X'!E295</f>
        <v>4</v>
      </c>
      <c r="F2213" s="112">
        <f>(100/((D2213-C2213)*E2213))*((K2220*0.05)+(N2220*0.05)+(Q2220*0.05)+(T2220)+(Y2220)+(AE2220*1.5)+(AH2220*1))</f>
        <v>0</v>
      </c>
      <c r="G2213" s="113" t="str">
        <f>IF(F2213&lt;=25,"RB",IF(F2213&lt;=75,"RB",IF(F2213&lt;=100,"RB","RB")))</f>
        <v>RB</v>
      </c>
      <c r="H2213" s="194">
        <v>1</v>
      </c>
      <c r="I2213" s="98">
        <v>0</v>
      </c>
      <c r="J2213" s="98">
        <v>0</v>
      </c>
      <c r="K2213" s="101">
        <f t="shared" ref="K2213:K2219" si="1973">I2213*J2213</f>
        <v>0</v>
      </c>
      <c r="L2213" s="98">
        <v>0</v>
      </c>
      <c r="M2213" s="98">
        <v>0</v>
      </c>
      <c r="N2213" s="101">
        <f t="shared" ref="N2213:N2219" si="1974">L2213*M2213</f>
        <v>0</v>
      </c>
      <c r="O2213" s="98">
        <v>0</v>
      </c>
      <c r="P2213" s="98">
        <v>0</v>
      </c>
      <c r="Q2213" s="101">
        <f t="shared" ref="Q2213:Q2219" si="1975">O2213*P2213</f>
        <v>0</v>
      </c>
      <c r="R2213" s="98">
        <v>0</v>
      </c>
      <c r="S2213" s="98">
        <v>0</v>
      </c>
      <c r="T2213" s="101">
        <f t="shared" ref="T2213:T2219" si="1976">R2213*S2213</f>
        <v>0</v>
      </c>
      <c r="U2213" s="194">
        <v>1</v>
      </c>
      <c r="V2213" s="99">
        <v>1</v>
      </c>
      <c r="W2213" s="98">
        <v>0</v>
      </c>
      <c r="X2213" s="98">
        <v>0</v>
      </c>
      <c r="Y2213" s="101">
        <f>W2213*X2213</f>
        <v>0</v>
      </c>
      <c r="Z2213" s="101">
        <v>1</v>
      </c>
      <c r="AA2213" s="194">
        <v>0</v>
      </c>
      <c r="AB2213" s="99">
        <v>1</v>
      </c>
      <c r="AC2213" s="98">
        <v>0</v>
      </c>
      <c r="AD2213" s="98">
        <v>0</v>
      </c>
      <c r="AE2213" s="101">
        <f t="shared" ref="AE2213:AE2219" si="1977">AC2213*AD2213</f>
        <v>0</v>
      </c>
      <c r="AF2213" s="98">
        <v>0</v>
      </c>
      <c r="AG2213" s="98">
        <v>3</v>
      </c>
      <c r="AH2213" s="99">
        <f t="shared" ref="AH2213:AH2219" si="1978">AF2213*AG2213</f>
        <v>0</v>
      </c>
      <c r="AI2213" s="101">
        <v>1</v>
      </c>
      <c r="AJ2213" s="106"/>
    </row>
    <row r="2214" spans="2:36" s="35" customFormat="1" ht="17.100000000000001" customHeight="1">
      <c r="B2214" s="105"/>
      <c r="C2214" s="54"/>
      <c r="D2214" s="96"/>
      <c r="E2214" s="111"/>
      <c r="F2214" s="112"/>
      <c r="G2214" s="113"/>
      <c r="H2214" s="194">
        <v>1</v>
      </c>
      <c r="I2214" s="98">
        <v>0</v>
      </c>
      <c r="J2214" s="98">
        <v>0</v>
      </c>
      <c r="K2214" s="101">
        <f t="shared" si="1973"/>
        <v>0</v>
      </c>
      <c r="L2214" s="100">
        <v>0</v>
      </c>
      <c r="M2214" s="98">
        <v>0</v>
      </c>
      <c r="N2214" s="101">
        <f t="shared" si="1974"/>
        <v>0</v>
      </c>
      <c r="O2214" s="100">
        <v>0</v>
      </c>
      <c r="P2214" s="98">
        <v>0</v>
      </c>
      <c r="Q2214" s="101">
        <f t="shared" si="1975"/>
        <v>0</v>
      </c>
      <c r="R2214" s="100">
        <v>0</v>
      </c>
      <c r="S2214" s="98">
        <v>0</v>
      </c>
      <c r="T2214" s="101">
        <f t="shared" si="1976"/>
        <v>0</v>
      </c>
      <c r="U2214" s="194">
        <v>1</v>
      </c>
      <c r="V2214" s="99">
        <v>1</v>
      </c>
      <c r="W2214" s="98">
        <v>0</v>
      </c>
      <c r="X2214" s="98">
        <v>0</v>
      </c>
      <c r="Y2214" s="101">
        <f t="shared" ref="Y2214:Y2219" si="1979">W2214*X2214</f>
        <v>0</v>
      </c>
      <c r="Z2214" s="101">
        <v>1</v>
      </c>
      <c r="AA2214" s="194">
        <v>0</v>
      </c>
      <c r="AB2214" s="99">
        <v>1</v>
      </c>
      <c r="AC2214" s="98">
        <v>0</v>
      </c>
      <c r="AD2214" s="98">
        <v>0</v>
      </c>
      <c r="AE2214" s="101">
        <f t="shared" si="1977"/>
        <v>0</v>
      </c>
      <c r="AF2214" s="100">
        <v>0</v>
      </c>
      <c r="AG2214" s="98">
        <v>0</v>
      </c>
      <c r="AH2214" s="99">
        <f t="shared" si="1978"/>
        <v>0</v>
      </c>
      <c r="AI2214" s="101">
        <v>1</v>
      </c>
      <c r="AJ2214" s="106"/>
    </row>
    <row r="2215" spans="2:36" s="35" customFormat="1" ht="17.100000000000001" customHeight="1">
      <c r="B2215" s="105"/>
      <c r="C2215" s="54"/>
      <c r="D2215" s="96"/>
      <c r="E2215" s="111"/>
      <c r="F2215" s="112"/>
      <c r="G2215" s="113"/>
      <c r="H2215" s="194">
        <v>1</v>
      </c>
      <c r="I2215" s="98">
        <v>0</v>
      </c>
      <c r="J2215" s="98">
        <v>0</v>
      </c>
      <c r="K2215" s="101">
        <f t="shared" si="1973"/>
        <v>0</v>
      </c>
      <c r="L2215" s="100">
        <v>0</v>
      </c>
      <c r="M2215" s="98">
        <v>0</v>
      </c>
      <c r="N2215" s="101">
        <f t="shared" si="1974"/>
        <v>0</v>
      </c>
      <c r="O2215" s="100">
        <v>0</v>
      </c>
      <c r="P2215" s="98">
        <v>0</v>
      </c>
      <c r="Q2215" s="101">
        <f t="shared" si="1975"/>
        <v>0</v>
      </c>
      <c r="R2215" s="100">
        <v>0</v>
      </c>
      <c r="S2215" s="98">
        <v>0</v>
      </c>
      <c r="T2215" s="101">
        <f t="shared" si="1976"/>
        <v>0</v>
      </c>
      <c r="U2215" s="194">
        <v>1</v>
      </c>
      <c r="V2215" s="99">
        <v>1</v>
      </c>
      <c r="W2215" s="98">
        <v>0</v>
      </c>
      <c r="X2215" s="98">
        <v>0</v>
      </c>
      <c r="Y2215" s="101">
        <f t="shared" si="1979"/>
        <v>0</v>
      </c>
      <c r="Z2215" s="101">
        <v>1</v>
      </c>
      <c r="AA2215" s="194">
        <v>0</v>
      </c>
      <c r="AB2215" s="99">
        <v>1</v>
      </c>
      <c r="AC2215" s="98">
        <v>0</v>
      </c>
      <c r="AD2215" s="98">
        <v>0</v>
      </c>
      <c r="AE2215" s="101">
        <f t="shared" si="1977"/>
        <v>0</v>
      </c>
      <c r="AF2215" s="100">
        <v>0</v>
      </c>
      <c r="AG2215" s="98">
        <v>0</v>
      </c>
      <c r="AH2215" s="99">
        <f t="shared" si="1978"/>
        <v>0</v>
      </c>
      <c r="AI2215" s="101">
        <v>1</v>
      </c>
      <c r="AJ2215" s="106"/>
    </row>
    <row r="2216" spans="2:36" s="35" customFormat="1" ht="17.100000000000001" customHeight="1">
      <c r="B2216" s="105"/>
      <c r="C2216" s="54"/>
      <c r="D2216" s="96"/>
      <c r="E2216" s="111"/>
      <c r="F2216" s="112"/>
      <c r="G2216" s="113"/>
      <c r="H2216" s="194">
        <v>1</v>
      </c>
      <c r="I2216" s="98">
        <v>0</v>
      </c>
      <c r="J2216" s="98">
        <v>0</v>
      </c>
      <c r="K2216" s="101">
        <f t="shared" si="1973"/>
        <v>0</v>
      </c>
      <c r="L2216" s="100">
        <v>0</v>
      </c>
      <c r="M2216" s="98">
        <v>0</v>
      </c>
      <c r="N2216" s="101">
        <f t="shared" si="1974"/>
        <v>0</v>
      </c>
      <c r="O2216" s="100">
        <v>0</v>
      </c>
      <c r="P2216" s="98">
        <v>0</v>
      </c>
      <c r="Q2216" s="101">
        <f t="shared" si="1975"/>
        <v>0</v>
      </c>
      <c r="R2216" s="100">
        <v>0</v>
      </c>
      <c r="S2216" s="98">
        <v>0</v>
      </c>
      <c r="T2216" s="101">
        <f t="shared" si="1976"/>
        <v>0</v>
      </c>
      <c r="U2216" s="194">
        <v>1</v>
      </c>
      <c r="V2216" s="99">
        <v>1</v>
      </c>
      <c r="W2216" s="98">
        <v>0</v>
      </c>
      <c r="X2216" s="98">
        <v>0</v>
      </c>
      <c r="Y2216" s="101">
        <f t="shared" si="1979"/>
        <v>0</v>
      </c>
      <c r="Z2216" s="101">
        <v>1</v>
      </c>
      <c r="AA2216" s="194">
        <v>0</v>
      </c>
      <c r="AB2216" s="99">
        <v>1</v>
      </c>
      <c r="AC2216" s="98">
        <v>0</v>
      </c>
      <c r="AD2216" s="98">
        <v>0</v>
      </c>
      <c r="AE2216" s="101">
        <f t="shared" si="1977"/>
        <v>0</v>
      </c>
      <c r="AF2216" s="100">
        <v>0</v>
      </c>
      <c r="AG2216" s="98">
        <v>0</v>
      </c>
      <c r="AH2216" s="99">
        <f t="shared" si="1978"/>
        <v>0</v>
      </c>
      <c r="AI2216" s="101">
        <v>1</v>
      </c>
      <c r="AJ2216" s="106"/>
    </row>
    <row r="2217" spans="2:36" s="35" customFormat="1" ht="17.100000000000001" customHeight="1">
      <c r="B2217" s="105"/>
      <c r="C2217" s="54"/>
      <c r="D2217" s="96"/>
      <c r="E2217" s="111"/>
      <c r="F2217" s="112"/>
      <c r="G2217" s="113"/>
      <c r="H2217" s="194">
        <v>1</v>
      </c>
      <c r="I2217" s="98">
        <v>0</v>
      </c>
      <c r="J2217" s="98">
        <v>0</v>
      </c>
      <c r="K2217" s="101">
        <f t="shared" si="1973"/>
        <v>0</v>
      </c>
      <c r="L2217" s="100">
        <v>0</v>
      </c>
      <c r="M2217" s="98">
        <v>0</v>
      </c>
      <c r="N2217" s="101">
        <f t="shared" si="1974"/>
        <v>0</v>
      </c>
      <c r="O2217" s="100">
        <v>0</v>
      </c>
      <c r="P2217" s="98">
        <v>0</v>
      </c>
      <c r="Q2217" s="101">
        <f t="shared" si="1975"/>
        <v>0</v>
      </c>
      <c r="R2217" s="100">
        <v>0</v>
      </c>
      <c r="S2217" s="98">
        <v>0</v>
      </c>
      <c r="T2217" s="101">
        <f t="shared" si="1976"/>
        <v>0</v>
      </c>
      <c r="U2217" s="194">
        <v>1</v>
      </c>
      <c r="V2217" s="99">
        <v>1</v>
      </c>
      <c r="W2217" s="98">
        <v>0</v>
      </c>
      <c r="X2217" s="98">
        <v>0</v>
      </c>
      <c r="Y2217" s="101">
        <f t="shared" si="1979"/>
        <v>0</v>
      </c>
      <c r="Z2217" s="101">
        <v>1</v>
      </c>
      <c r="AA2217" s="194">
        <v>0</v>
      </c>
      <c r="AB2217" s="99">
        <v>1</v>
      </c>
      <c r="AC2217" s="98">
        <v>0</v>
      </c>
      <c r="AD2217" s="98">
        <v>0</v>
      </c>
      <c r="AE2217" s="101">
        <f t="shared" si="1977"/>
        <v>0</v>
      </c>
      <c r="AF2217" s="100">
        <v>0</v>
      </c>
      <c r="AG2217" s="98">
        <v>0</v>
      </c>
      <c r="AH2217" s="99">
        <f t="shared" si="1978"/>
        <v>0</v>
      </c>
      <c r="AI2217" s="101">
        <v>1</v>
      </c>
      <c r="AJ2217" s="106"/>
    </row>
    <row r="2218" spans="2:36" s="35" customFormat="1" ht="17.100000000000001" customHeight="1">
      <c r="B2218" s="105"/>
      <c r="C2218" s="54"/>
      <c r="D2218" s="96"/>
      <c r="E2218" s="111"/>
      <c r="F2218" s="112"/>
      <c r="G2218" s="113"/>
      <c r="H2218" s="194">
        <v>1</v>
      </c>
      <c r="I2218" s="98">
        <v>0</v>
      </c>
      <c r="J2218" s="98">
        <v>0</v>
      </c>
      <c r="K2218" s="101">
        <f t="shared" si="1973"/>
        <v>0</v>
      </c>
      <c r="L2218" s="100">
        <v>0</v>
      </c>
      <c r="M2218" s="98">
        <v>0</v>
      </c>
      <c r="N2218" s="101">
        <f t="shared" si="1974"/>
        <v>0</v>
      </c>
      <c r="O2218" s="100">
        <v>0</v>
      </c>
      <c r="P2218" s="98">
        <v>0</v>
      </c>
      <c r="Q2218" s="101">
        <f t="shared" si="1975"/>
        <v>0</v>
      </c>
      <c r="R2218" s="100">
        <v>0</v>
      </c>
      <c r="S2218" s="98">
        <v>0</v>
      </c>
      <c r="T2218" s="101">
        <f t="shared" si="1976"/>
        <v>0</v>
      </c>
      <c r="U2218" s="194">
        <v>1</v>
      </c>
      <c r="V2218" s="99">
        <v>1</v>
      </c>
      <c r="W2218" s="98">
        <v>0</v>
      </c>
      <c r="X2218" s="98">
        <v>0</v>
      </c>
      <c r="Y2218" s="101">
        <f t="shared" si="1979"/>
        <v>0</v>
      </c>
      <c r="Z2218" s="101">
        <v>1</v>
      </c>
      <c r="AA2218" s="194">
        <v>0</v>
      </c>
      <c r="AB2218" s="99">
        <v>1</v>
      </c>
      <c r="AC2218" s="98">
        <v>0</v>
      </c>
      <c r="AD2218" s="98">
        <v>0</v>
      </c>
      <c r="AE2218" s="101">
        <f t="shared" si="1977"/>
        <v>0</v>
      </c>
      <c r="AF2218" s="100">
        <v>0</v>
      </c>
      <c r="AG2218" s="98">
        <v>0</v>
      </c>
      <c r="AH2218" s="99">
        <f t="shared" si="1978"/>
        <v>0</v>
      </c>
      <c r="AI2218" s="101">
        <v>1</v>
      </c>
      <c r="AJ2218" s="106"/>
    </row>
    <row r="2219" spans="2:36" s="35" customFormat="1" ht="17.100000000000001" customHeight="1">
      <c r="B2219" s="105"/>
      <c r="C2219" s="54"/>
      <c r="D2219" s="96"/>
      <c r="E2219" s="111"/>
      <c r="F2219" s="112"/>
      <c r="G2219" s="113"/>
      <c r="H2219" s="194">
        <v>1</v>
      </c>
      <c r="I2219" s="98">
        <v>0</v>
      </c>
      <c r="J2219" s="98">
        <v>0</v>
      </c>
      <c r="K2219" s="101">
        <f t="shared" si="1973"/>
        <v>0</v>
      </c>
      <c r="L2219" s="100">
        <v>0</v>
      </c>
      <c r="M2219" s="98">
        <v>0</v>
      </c>
      <c r="N2219" s="101">
        <f t="shared" si="1974"/>
        <v>0</v>
      </c>
      <c r="O2219" s="100">
        <v>0</v>
      </c>
      <c r="P2219" s="98">
        <v>0</v>
      </c>
      <c r="Q2219" s="101">
        <f t="shared" si="1975"/>
        <v>0</v>
      </c>
      <c r="R2219" s="100">
        <v>0</v>
      </c>
      <c r="S2219" s="98">
        <v>0</v>
      </c>
      <c r="T2219" s="101">
        <f t="shared" si="1976"/>
        <v>0</v>
      </c>
      <c r="U2219" s="194">
        <v>1</v>
      </c>
      <c r="V2219" s="99">
        <v>1</v>
      </c>
      <c r="W2219" s="98">
        <v>0</v>
      </c>
      <c r="X2219" s="98">
        <v>0</v>
      </c>
      <c r="Y2219" s="101">
        <f t="shared" si="1979"/>
        <v>0</v>
      </c>
      <c r="Z2219" s="101">
        <v>1</v>
      </c>
      <c r="AA2219" s="194">
        <v>0</v>
      </c>
      <c r="AB2219" s="99">
        <v>1</v>
      </c>
      <c r="AC2219" s="98">
        <v>0</v>
      </c>
      <c r="AD2219" s="98">
        <v>0</v>
      </c>
      <c r="AE2219" s="101">
        <f t="shared" si="1977"/>
        <v>0</v>
      </c>
      <c r="AF2219" s="100">
        <v>0</v>
      </c>
      <c r="AG2219" s="98">
        <v>0</v>
      </c>
      <c r="AH2219" s="99">
        <f t="shared" si="1978"/>
        <v>0</v>
      </c>
      <c r="AI2219" s="101">
        <v>1</v>
      </c>
      <c r="AJ2219" s="106"/>
    </row>
    <row r="2220" spans="2:36" s="126" customFormat="1" ht="17.100000000000001" customHeight="1">
      <c r="B2220" s="118"/>
      <c r="C2220" s="119"/>
      <c r="D2220" s="120"/>
      <c r="E2220" s="121"/>
      <c r="F2220" s="122"/>
      <c r="G2220" s="123"/>
      <c r="H2220" s="194">
        <v>1</v>
      </c>
      <c r="I2220" s="430" t="s">
        <v>201</v>
      </c>
      <c r="J2220" s="430"/>
      <c r="K2220" s="124">
        <f>SUM(K2213:K2219)</f>
        <v>0</v>
      </c>
      <c r="L2220" s="401" t="s">
        <v>201</v>
      </c>
      <c r="M2220" s="402"/>
      <c r="N2220" s="124">
        <f>SUM(N2213:N2219)</f>
        <v>0</v>
      </c>
      <c r="O2220" s="401" t="s">
        <v>201</v>
      </c>
      <c r="P2220" s="402"/>
      <c r="Q2220" s="124">
        <f>SUM(Q2213:Q2219)</f>
        <v>0</v>
      </c>
      <c r="R2220" s="401" t="s">
        <v>201</v>
      </c>
      <c r="S2220" s="402"/>
      <c r="T2220" s="124">
        <f>SUM(T2213:T2219)</f>
        <v>0</v>
      </c>
      <c r="U2220" s="194">
        <v>1</v>
      </c>
      <c r="V2220" s="99">
        <v>1</v>
      </c>
      <c r="W2220" s="430" t="s">
        <v>201</v>
      </c>
      <c r="X2220" s="430"/>
      <c r="Y2220" s="124">
        <f>SUM(Y2213:Y2219)</f>
        <v>0</v>
      </c>
      <c r="Z2220" s="101">
        <v>1</v>
      </c>
      <c r="AA2220" s="194">
        <v>0</v>
      </c>
      <c r="AB2220" s="99">
        <v>1</v>
      </c>
      <c r="AC2220" s="430" t="s">
        <v>201</v>
      </c>
      <c r="AD2220" s="430"/>
      <c r="AE2220" s="124">
        <f>SUM(AE2213:AE2219)</f>
        <v>0</v>
      </c>
      <c r="AF2220" s="431" t="s">
        <v>201</v>
      </c>
      <c r="AG2220" s="430"/>
      <c r="AH2220" s="143">
        <f>SUM(AH2213:AH2219)</f>
        <v>0</v>
      </c>
      <c r="AI2220" s="101">
        <v>1</v>
      </c>
      <c r="AJ2220" s="125"/>
    </row>
    <row r="2221" spans="2:36" s="35" customFormat="1" ht="16.8" customHeight="1">
      <c r="B2221" s="105"/>
      <c r="C2221" s="54">
        <f>'3. Rekap Back Up Non Aspal X'!C296</f>
        <v>27500</v>
      </c>
      <c r="D2221" s="96">
        <f>'3. Rekap Back Up Non Aspal X'!D296</f>
        <v>27600</v>
      </c>
      <c r="E2221" s="111">
        <f>'3. Rekap Back Up Non Aspal X'!E296</f>
        <v>4</v>
      </c>
      <c r="F2221" s="112">
        <f>(100/((D2221-C2221)*E2221))*((K2228*0.05)+(N2228*0.05)+(Q2228*0.05)+(T2228)+(Y2228)+(AE2228*1.5)+(AH2228*1))</f>
        <v>0</v>
      </c>
      <c r="G2221" s="113" t="str">
        <f>IF(F2221&lt;=25,"RB",IF(F2221&lt;=75,"RB",IF(F2221&lt;=100,"RB","RB")))</f>
        <v>RB</v>
      </c>
      <c r="H2221" s="194">
        <v>1</v>
      </c>
      <c r="I2221" s="98">
        <v>0</v>
      </c>
      <c r="J2221" s="98">
        <v>0</v>
      </c>
      <c r="K2221" s="101">
        <f t="shared" ref="K2221:K2227" si="1980">I2221*J2221</f>
        <v>0</v>
      </c>
      <c r="L2221" s="98">
        <v>0</v>
      </c>
      <c r="M2221" s="98">
        <v>0</v>
      </c>
      <c r="N2221" s="101">
        <f t="shared" ref="N2221:N2227" si="1981">L2221*M2221</f>
        <v>0</v>
      </c>
      <c r="O2221" s="98">
        <v>0</v>
      </c>
      <c r="P2221" s="98">
        <v>0</v>
      </c>
      <c r="Q2221" s="101">
        <f t="shared" ref="Q2221:Q2227" si="1982">O2221*P2221</f>
        <v>0</v>
      </c>
      <c r="R2221" s="98">
        <v>0</v>
      </c>
      <c r="S2221" s="98">
        <v>0</v>
      </c>
      <c r="T2221" s="101">
        <f t="shared" ref="T2221:T2227" si="1983">R2221*S2221</f>
        <v>0</v>
      </c>
      <c r="U2221" s="194">
        <v>1</v>
      </c>
      <c r="V2221" s="99">
        <v>1</v>
      </c>
      <c r="W2221" s="98">
        <v>0</v>
      </c>
      <c r="X2221" s="98">
        <v>0</v>
      </c>
      <c r="Y2221" s="101">
        <f>W2221*X2221</f>
        <v>0</v>
      </c>
      <c r="Z2221" s="101">
        <v>1</v>
      </c>
      <c r="AA2221" s="194">
        <v>0</v>
      </c>
      <c r="AB2221" s="99">
        <v>1</v>
      </c>
      <c r="AC2221" s="98">
        <v>0</v>
      </c>
      <c r="AD2221" s="98">
        <v>0</v>
      </c>
      <c r="AE2221" s="101">
        <f t="shared" ref="AE2221:AE2227" si="1984">AC2221*AD2221</f>
        <v>0</v>
      </c>
      <c r="AF2221" s="98">
        <v>0</v>
      </c>
      <c r="AG2221" s="98">
        <v>3</v>
      </c>
      <c r="AH2221" s="99">
        <f t="shared" ref="AH2221:AH2227" si="1985">AF2221*AG2221</f>
        <v>0</v>
      </c>
      <c r="AI2221" s="101">
        <v>1</v>
      </c>
      <c r="AJ2221" s="106"/>
    </row>
    <row r="2222" spans="2:36" s="35" customFormat="1" ht="17.100000000000001" customHeight="1">
      <c r="B2222" s="105"/>
      <c r="C2222" s="54"/>
      <c r="D2222" s="96"/>
      <c r="E2222" s="111"/>
      <c r="F2222" s="112"/>
      <c r="G2222" s="113"/>
      <c r="H2222" s="194">
        <v>1</v>
      </c>
      <c r="I2222" s="98">
        <v>0</v>
      </c>
      <c r="J2222" s="98">
        <v>0</v>
      </c>
      <c r="K2222" s="101">
        <f t="shared" si="1980"/>
        <v>0</v>
      </c>
      <c r="L2222" s="100">
        <v>0</v>
      </c>
      <c r="M2222" s="98">
        <v>0</v>
      </c>
      <c r="N2222" s="101">
        <f t="shared" si="1981"/>
        <v>0</v>
      </c>
      <c r="O2222" s="100">
        <v>0</v>
      </c>
      <c r="P2222" s="98">
        <v>0</v>
      </c>
      <c r="Q2222" s="101">
        <f t="shared" si="1982"/>
        <v>0</v>
      </c>
      <c r="R2222" s="100">
        <v>0</v>
      </c>
      <c r="S2222" s="98">
        <v>0</v>
      </c>
      <c r="T2222" s="101">
        <f t="shared" si="1983"/>
        <v>0</v>
      </c>
      <c r="U2222" s="194">
        <v>1</v>
      </c>
      <c r="V2222" s="99">
        <v>1</v>
      </c>
      <c r="W2222" s="98">
        <v>0</v>
      </c>
      <c r="X2222" s="98">
        <v>0</v>
      </c>
      <c r="Y2222" s="101">
        <f t="shared" ref="Y2222:Y2227" si="1986">W2222*X2222</f>
        <v>0</v>
      </c>
      <c r="Z2222" s="101">
        <v>1</v>
      </c>
      <c r="AA2222" s="194">
        <v>0</v>
      </c>
      <c r="AB2222" s="99">
        <v>1</v>
      </c>
      <c r="AC2222" s="98">
        <v>0</v>
      </c>
      <c r="AD2222" s="98">
        <v>0</v>
      </c>
      <c r="AE2222" s="101">
        <f t="shared" si="1984"/>
        <v>0</v>
      </c>
      <c r="AF2222" s="100">
        <v>0</v>
      </c>
      <c r="AG2222" s="98">
        <v>0</v>
      </c>
      <c r="AH2222" s="99">
        <f t="shared" si="1985"/>
        <v>0</v>
      </c>
      <c r="AI2222" s="101">
        <v>1</v>
      </c>
      <c r="AJ2222" s="106"/>
    </row>
    <row r="2223" spans="2:36" s="35" customFormat="1" ht="17.100000000000001" customHeight="1">
      <c r="B2223" s="105"/>
      <c r="C2223" s="54"/>
      <c r="D2223" s="96"/>
      <c r="E2223" s="111"/>
      <c r="F2223" s="112"/>
      <c r="G2223" s="113"/>
      <c r="H2223" s="194">
        <v>1</v>
      </c>
      <c r="I2223" s="98">
        <v>0</v>
      </c>
      <c r="J2223" s="98">
        <v>0</v>
      </c>
      <c r="K2223" s="101">
        <f t="shared" si="1980"/>
        <v>0</v>
      </c>
      <c r="L2223" s="100">
        <v>0</v>
      </c>
      <c r="M2223" s="98">
        <v>0</v>
      </c>
      <c r="N2223" s="101">
        <f t="shared" si="1981"/>
        <v>0</v>
      </c>
      <c r="O2223" s="100">
        <v>0</v>
      </c>
      <c r="P2223" s="98">
        <v>0</v>
      </c>
      <c r="Q2223" s="101">
        <f t="shared" si="1982"/>
        <v>0</v>
      </c>
      <c r="R2223" s="100">
        <v>0</v>
      </c>
      <c r="S2223" s="98">
        <v>0</v>
      </c>
      <c r="T2223" s="101">
        <f t="shared" si="1983"/>
        <v>0</v>
      </c>
      <c r="U2223" s="194">
        <v>1</v>
      </c>
      <c r="V2223" s="99">
        <v>1</v>
      </c>
      <c r="W2223" s="98">
        <v>0</v>
      </c>
      <c r="X2223" s="98">
        <v>0</v>
      </c>
      <c r="Y2223" s="101">
        <f t="shared" si="1986"/>
        <v>0</v>
      </c>
      <c r="Z2223" s="101">
        <v>1</v>
      </c>
      <c r="AA2223" s="194">
        <v>0</v>
      </c>
      <c r="AB2223" s="99">
        <v>1</v>
      </c>
      <c r="AC2223" s="98">
        <v>0</v>
      </c>
      <c r="AD2223" s="98">
        <v>0</v>
      </c>
      <c r="AE2223" s="101">
        <f t="shared" si="1984"/>
        <v>0</v>
      </c>
      <c r="AF2223" s="100">
        <v>0</v>
      </c>
      <c r="AG2223" s="98">
        <v>0</v>
      </c>
      <c r="AH2223" s="99">
        <f t="shared" si="1985"/>
        <v>0</v>
      </c>
      <c r="AI2223" s="101">
        <v>1</v>
      </c>
      <c r="AJ2223" s="106"/>
    </row>
    <row r="2224" spans="2:36" s="35" customFormat="1" ht="17.100000000000001" customHeight="1">
      <c r="B2224" s="105"/>
      <c r="C2224" s="54"/>
      <c r="D2224" s="96"/>
      <c r="E2224" s="111"/>
      <c r="F2224" s="112"/>
      <c r="G2224" s="113"/>
      <c r="H2224" s="194">
        <v>1</v>
      </c>
      <c r="I2224" s="98">
        <v>0</v>
      </c>
      <c r="J2224" s="98">
        <v>0</v>
      </c>
      <c r="K2224" s="101">
        <f t="shared" si="1980"/>
        <v>0</v>
      </c>
      <c r="L2224" s="100">
        <v>0</v>
      </c>
      <c r="M2224" s="98">
        <v>0</v>
      </c>
      <c r="N2224" s="101">
        <f t="shared" si="1981"/>
        <v>0</v>
      </c>
      <c r="O2224" s="100">
        <v>0</v>
      </c>
      <c r="P2224" s="98">
        <v>0</v>
      </c>
      <c r="Q2224" s="101">
        <f t="shared" si="1982"/>
        <v>0</v>
      </c>
      <c r="R2224" s="100">
        <v>0</v>
      </c>
      <c r="S2224" s="98">
        <v>0</v>
      </c>
      <c r="T2224" s="101">
        <f t="shared" si="1983"/>
        <v>0</v>
      </c>
      <c r="U2224" s="194">
        <v>1</v>
      </c>
      <c r="V2224" s="99">
        <v>1</v>
      </c>
      <c r="W2224" s="98">
        <v>0</v>
      </c>
      <c r="X2224" s="98">
        <v>0</v>
      </c>
      <c r="Y2224" s="101">
        <f t="shared" si="1986"/>
        <v>0</v>
      </c>
      <c r="Z2224" s="101">
        <v>1</v>
      </c>
      <c r="AA2224" s="194">
        <v>0</v>
      </c>
      <c r="AB2224" s="99">
        <v>1</v>
      </c>
      <c r="AC2224" s="98">
        <v>0</v>
      </c>
      <c r="AD2224" s="98">
        <v>0</v>
      </c>
      <c r="AE2224" s="101">
        <f t="shared" si="1984"/>
        <v>0</v>
      </c>
      <c r="AF2224" s="100">
        <v>0</v>
      </c>
      <c r="AG2224" s="98">
        <v>0</v>
      </c>
      <c r="AH2224" s="99">
        <f t="shared" si="1985"/>
        <v>0</v>
      </c>
      <c r="AI2224" s="101">
        <v>1</v>
      </c>
      <c r="AJ2224" s="106"/>
    </row>
    <row r="2225" spans="2:36" s="35" customFormat="1" ht="17.100000000000001" customHeight="1">
      <c r="B2225" s="105"/>
      <c r="C2225" s="54"/>
      <c r="D2225" s="96"/>
      <c r="E2225" s="111"/>
      <c r="F2225" s="112"/>
      <c r="G2225" s="113"/>
      <c r="H2225" s="194">
        <v>1</v>
      </c>
      <c r="I2225" s="98">
        <v>0</v>
      </c>
      <c r="J2225" s="98">
        <v>0</v>
      </c>
      <c r="K2225" s="101">
        <f t="shared" si="1980"/>
        <v>0</v>
      </c>
      <c r="L2225" s="100">
        <v>0</v>
      </c>
      <c r="M2225" s="98">
        <v>0</v>
      </c>
      <c r="N2225" s="101">
        <f t="shared" si="1981"/>
        <v>0</v>
      </c>
      <c r="O2225" s="100">
        <v>0</v>
      </c>
      <c r="P2225" s="98">
        <v>0</v>
      </c>
      <c r="Q2225" s="101">
        <f t="shared" si="1982"/>
        <v>0</v>
      </c>
      <c r="R2225" s="100">
        <v>0</v>
      </c>
      <c r="S2225" s="98">
        <v>0</v>
      </c>
      <c r="T2225" s="101">
        <f t="shared" si="1983"/>
        <v>0</v>
      </c>
      <c r="U2225" s="194">
        <v>1</v>
      </c>
      <c r="V2225" s="99">
        <v>1</v>
      </c>
      <c r="W2225" s="98">
        <v>0</v>
      </c>
      <c r="X2225" s="98">
        <v>0</v>
      </c>
      <c r="Y2225" s="101">
        <f t="shared" si="1986"/>
        <v>0</v>
      </c>
      <c r="Z2225" s="101">
        <v>1</v>
      </c>
      <c r="AA2225" s="194">
        <v>0</v>
      </c>
      <c r="AB2225" s="99">
        <v>1</v>
      </c>
      <c r="AC2225" s="98">
        <v>0</v>
      </c>
      <c r="AD2225" s="98">
        <v>0</v>
      </c>
      <c r="AE2225" s="101">
        <f t="shared" si="1984"/>
        <v>0</v>
      </c>
      <c r="AF2225" s="100">
        <v>0</v>
      </c>
      <c r="AG2225" s="98">
        <v>0</v>
      </c>
      <c r="AH2225" s="99">
        <f t="shared" si="1985"/>
        <v>0</v>
      </c>
      <c r="AI2225" s="101">
        <v>1</v>
      </c>
      <c r="AJ2225" s="106"/>
    </row>
    <row r="2226" spans="2:36" s="35" customFormat="1" ht="17.100000000000001" customHeight="1">
      <c r="B2226" s="105"/>
      <c r="C2226" s="54"/>
      <c r="D2226" s="96"/>
      <c r="E2226" s="111"/>
      <c r="F2226" s="112"/>
      <c r="G2226" s="113"/>
      <c r="H2226" s="194">
        <v>1</v>
      </c>
      <c r="I2226" s="98">
        <v>0</v>
      </c>
      <c r="J2226" s="98">
        <v>0</v>
      </c>
      <c r="K2226" s="101">
        <f t="shared" si="1980"/>
        <v>0</v>
      </c>
      <c r="L2226" s="100">
        <v>0</v>
      </c>
      <c r="M2226" s="98">
        <v>0</v>
      </c>
      <c r="N2226" s="101">
        <f t="shared" si="1981"/>
        <v>0</v>
      </c>
      <c r="O2226" s="100">
        <v>0</v>
      </c>
      <c r="P2226" s="98">
        <v>0</v>
      </c>
      <c r="Q2226" s="101">
        <f t="shared" si="1982"/>
        <v>0</v>
      </c>
      <c r="R2226" s="100">
        <v>0</v>
      </c>
      <c r="S2226" s="98">
        <v>0</v>
      </c>
      <c r="T2226" s="101">
        <f t="shared" si="1983"/>
        <v>0</v>
      </c>
      <c r="U2226" s="194">
        <v>1</v>
      </c>
      <c r="V2226" s="99">
        <v>1</v>
      </c>
      <c r="W2226" s="98">
        <v>0</v>
      </c>
      <c r="X2226" s="98">
        <v>0</v>
      </c>
      <c r="Y2226" s="101">
        <f t="shared" si="1986"/>
        <v>0</v>
      </c>
      <c r="Z2226" s="101">
        <v>1</v>
      </c>
      <c r="AA2226" s="194">
        <v>0</v>
      </c>
      <c r="AB2226" s="99">
        <v>1</v>
      </c>
      <c r="AC2226" s="98">
        <v>0</v>
      </c>
      <c r="AD2226" s="98">
        <v>0</v>
      </c>
      <c r="AE2226" s="101">
        <f t="shared" si="1984"/>
        <v>0</v>
      </c>
      <c r="AF2226" s="100">
        <v>0</v>
      </c>
      <c r="AG2226" s="98">
        <v>0</v>
      </c>
      <c r="AH2226" s="99">
        <f t="shared" si="1985"/>
        <v>0</v>
      </c>
      <c r="AI2226" s="101">
        <v>1</v>
      </c>
      <c r="AJ2226" s="106"/>
    </row>
    <row r="2227" spans="2:36" s="35" customFormat="1" ht="17.100000000000001" customHeight="1">
      <c r="B2227" s="105"/>
      <c r="C2227" s="54"/>
      <c r="D2227" s="96"/>
      <c r="E2227" s="111"/>
      <c r="F2227" s="112"/>
      <c r="G2227" s="113"/>
      <c r="H2227" s="194">
        <v>1</v>
      </c>
      <c r="I2227" s="98">
        <v>0</v>
      </c>
      <c r="J2227" s="98">
        <v>0</v>
      </c>
      <c r="K2227" s="101">
        <f t="shared" si="1980"/>
        <v>0</v>
      </c>
      <c r="L2227" s="100">
        <v>0</v>
      </c>
      <c r="M2227" s="98">
        <v>0</v>
      </c>
      <c r="N2227" s="101">
        <f t="shared" si="1981"/>
        <v>0</v>
      </c>
      <c r="O2227" s="100">
        <v>0</v>
      </c>
      <c r="P2227" s="98">
        <v>0</v>
      </c>
      <c r="Q2227" s="101">
        <f t="shared" si="1982"/>
        <v>0</v>
      </c>
      <c r="R2227" s="100">
        <v>0</v>
      </c>
      <c r="S2227" s="98">
        <v>0</v>
      </c>
      <c r="T2227" s="101">
        <f t="shared" si="1983"/>
        <v>0</v>
      </c>
      <c r="U2227" s="194">
        <v>1</v>
      </c>
      <c r="V2227" s="99">
        <v>1</v>
      </c>
      <c r="W2227" s="98">
        <v>0</v>
      </c>
      <c r="X2227" s="98">
        <v>0</v>
      </c>
      <c r="Y2227" s="101">
        <f t="shared" si="1986"/>
        <v>0</v>
      </c>
      <c r="Z2227" s="101">
        <v>1</v>
      </c>
      <c r="AA2227" s="194">
        <v>0</v>
      </c>
      <c r="AB2227" s="99">
        <v>1</v>
      </c>
      <c r="AC2227" s="98">
        <v>0</v>
      </c>
      <c r="AD2227" s="98">
        <v>0</v>
      </c>
      <c r="AE2227" s="101">
        <f t="shared" si="1984"/>
        <v>0</v>
      </c>
      <c r="AF2227" s="100">
        <v>0</v>
      </c>
      <c r="AG2227" s="98">
        <v>0</v>
      </c>
      <c r="AH2227" s="99">
        <f t="shared" si="1985"/>
        <v>0</v>
      </c>
      <c r="AI2227" s="101">
        <v>1</v>
      </c>
      <c r="AJ2227" s="106"/>
    </row>
    <row r="2228" spans="2:36" s="126" customFormat="1" ht="17.100000000000001" customHeight="1">
      <c r="B2228" s="118"/>
      <c r="C2228" s="119"/>
      <c r="D2228" s="120"/>
      <c r="E2228" s="121"/>
      <c r="F2228" s="122"/>
      <c r="G2228" s="123"/>
      <c r="H2228" s="194">
        <v>1</v>
      </c>
      <c r="I2228" s="430" t="s">
        <v>201</v>
      </c>
      <c r="J2228" s="430"/>
      <c r="K2228" s="124">
        <f>SUM(K2221:K2227)</f>
        <v>0</v>
      </c>
      <c r="L2228" s="401" t="s">
        <v>201</v>
      </c>
      <c r="M2228" s="402"/>
      <c r="N2228" s="124">
        <f>SUM(N2221:N2227)</f>
        <v>0</v>
      </c>
      <c r="O2228" s="401" t="s">
        <v>201</v>
      </c>
      <c r="P2228" s="402"/>
      <c r="Q2228" s="124">
        <f>SUM(Q2221:Q2227)</f>
        <v>0</v>
      </c>
      <c r="R2228" s="401" t="s">
        <v>201</v>
      </c>
      <c r="S2228" s="402"/>
      <c r="T2228" s="124">
        <f>SUM(T2221:T2227)</f>
        <v>0</v>
      </c>
      <c r="U2228" s="194">
        <v>1</v>
      </c>
      <c r="V2228" s="99">
        <v>1</v>
      </c>
      <c r="W2228" s="430" t="s">
        <v>201</v>
      </c>
      <c r="X2228" s="430"/>
      <c r="Y2228" s="124">
        <f>SUM(Y2221:Y2227)</f>
        <v>0</v>
      </c>
      <c r="Z2228" s="101">
        <v>1</v>
      </c>
      <c r="AA2228" s="194">
        <v>0</v>
      </c>
      <c r="AB2228" s="99">
        <v>1</v>
      </c>
      <c r="AC2228" s="430" t="s">
        <v>201</v>
      </c>
      <c r="AD2228" s="430"/>
      <c r="AE2228" s="124">
        <f>SUM(AE2221:AE2227)</f>
        <v>0</v>
      </c>
      <c r="AF2228" s="431" t="s">
        <v>201</v>
      </c>
      <c r="AG2228" s="430"/>
      <c r="AH2228" s="143">
        <f>SUM(AH2221:AH2227)</f>
        <v>0</v>
      </c>
      <c r="AI2228" s="101">
        <v>1</v>
      </c>
      <c r="AJ2228" s="125"/>
    </row>
    <row r="2229" spans="2:36" s="35" customFormat="1" ht="16.8" customHeight="1">
      <c r="B2229" s="105"/>
      <c r="C2229" s="54">
        <f>'3. Rekap Back Up Non Aspal X'!C297</f>
        <v>27600</v>
      </c>
      <c r="D2229" s="96">
        <f>'3. Rekap Back Up Non Aspal X'!D297</f>
        <v>27700</v>
      </c>
      <c r="E2229" s="111">
        <f>'3. Rekap Back Up Non Aspal X'!E297</f>
        <v>4</v>
      </c>
      <c r="F2229" s="112">
        <f>(100/((D2229-C2229)*E2229))*((K2236*0.05)+(N2236*0.05)+(Q2236*0.05)+(T2236)+(Y2236)+(AE2236*1.5)+(AH2236*1))</f>
        <v>0</v>
      </c>
      <c r="G2229" s="113" t="str">
        <f>IF(F2229&lt;=25,"RB",IF(F2229&lt;=75,"RB",IF(F2229&lt;=100,"RB","RB")))</f>
        <v>RB</v>
      </c>
      <c r="H2229" s="194">
        <v>1</v>
      </c>
      <c r="I2229" s="98">
        <v>0</v>
      </c>
      <c r="J2229" s="98">
        <v>0</v>
      </c>
      <c r="K2229" s="101">
        <f t="shared" ref="K2229:K2235" si="1987">I2229*J2229</f>
        <v>0</v>
      </c>
      <c r="L2229" s="98">
        <v>0</v>
      </c>
      <c r="M2229" s="98">
        <v>0</v>
      </c>
      <c r="N2229" s="101">
        <f t="shared" ref="N2229:N2235" si="1988">L2229*M2229</f>
        <v>0</v>
      </c>
      <c r="O2229" s="98">
        <v>0</v>
      </c>
      <c r="P2229" s="98">
        <v>0</v>
      </c>
      <c r="Q2229" s="101">
        <f t="shared" ref="Q2229:Q2235" si="1989">O2229*P2229</f>
        <v>0</v>
      </c>
      <c r="R2229" s="98">
        <v>0</v>
      </c>
      <c r="S2229" s="98">
        <v>0</v>
      </c>
      <c r="T2229" s="101">
        <f t="shared" ref="T2229:T2235" si="1990">R2229*S2229</f>
        <v>0</v>
      </c>
      <c r="U2229" s="194">
        <v>1</v>
      </c>
      <c r="V2229" s="99">
        <v>1</v>
      </c>
      <c r="W2229" s="98">
        <v>0</v>
      </c>
      <c r="X2229" s="98">
        <v>0</v>
      </c>
      <c r="Y2229" s="101">
        <f>W2229*X2229</f>
        <v>0</v>
      </c>
      <c r="Z2229" s="101">
        <v>1</v>
      </c>
      <c r="AA2229" s="194">
        <v>0</v>
      </c>
      <c r="AB2229" s="99">
        <v>1</v>
      </c>
      <c r="AC2229" s="98">
        <v>0</v>
      </c>
      <c r="AD2229" s="98">
        <v>0</v>
      </c>
      <c r="AE2229" s="101">
        <f t="shared" ref="AE2229:AE2235" si="1991">AC2229*AD2229</f>
        <v>0</v>
      </c>
      <c r="AF2229" s="98">
        <v>0</v>
      </c>
      <c r="AG2229" s="98">
        <v>3</v>
      </c>
      <c r="AH2229" s="99">
        <f t="shared" ref="AH2229:AH2235" si="1992">AF2229*AG2229</f>
        <v>0</v>
      </c>
      <c r="AI2229" s="101">
        <v>1</v>
      </c>
      <c r="AJ2229" s="106"/>
    </row>
    <row r="2230" spans="2:36" s="35" customFormat="1" ht="17.100000000000001" customHeight="1">
      <c r="B2230" s="105"/>
      <c r="C2230" s="54"/>
      <c r="D2230" s="96"/>
      <c r="E2230" s="111"/>
      <c r="F2230" s="112"/>
      <c r="G2230" s="113"/>
      <c r="H2230" s="194">
        <v>1</v>
      </c>
      <c r="I2230" s="98">
        <v>0</v>
      </c>
      <c r="J2230" s="98">
        <v>0</v>
      </c>
      <c r="K2230" s="101">
        <f t="shared" si="1987"/>
        <v>0</v>
      </c>
      <c r="L2230" s="100">
        <v>0</v>
      </c>
      <c r="M2230" s="98">
        <v>0</v>
      </c>
      <c r="N2230" s="101">
        <f t="shared" si="1988"/>
        <v>0</v>
      </c>
      <c r="O2230" s="100">
        <v>0</v>
      </c>
      <c r="P2230" s="98">
        <v>0</v>
      </c>
      <c r="Q2230" s="101">
        <f t="shared" si="1989"/>
        <v>0</v>
      </c>
      <c r="R2230" s="100">
        <v>0</v>
      </c>
      <c r="S2230" s="98">
        <v>0</v>
      </c>
      <c r="T2230" s="101">
        <f t="shared" si="1990"/>
        <v>0</v>
      </c>
      <c r="U2230" s="194">
        <v>1</v>
      </c>
      <c r="V2230" s="99">
        <v>1</v>
      </c>
      <c r="W2230" s="98">
        <v>0</v>
      </c>
      <c r="X2230" s="98">
        <v>0</v>
      </c>
      <c r="Y2230" s="101">
        <f t="shared" ref="Y2230:Y2235" si="1993">W2230*X2230</f>
        <v>0</v>
      </c>
      <c r="Z2230" s="101">
        <v>1</v>
      </c>
      <c r="AA2230" s="194">
        <v>0</v>
      </c>
      <c r="AB2230" s="99">
        <v>1</v>
      </c>
      <c r="AC2230" s="98">
        <v>0</v>
      </c>
      <c r="AD2230" s="98">
        <v>0</v>
      </c>
      <c r="AE2230" s="101">
        <f t="shared" si="1991"/>
        <v>0</v>
      </c>
      <c r="AF2230" s="100">
        <v>0</v>
      </c>
      <c r="AG2230" s="98">
        <v>0</v>
      </c>
      <c r="AH2230" s="99">
        <f t="shared" si="1992"/>
        <v>0</v>
      </c>
      <c r="AI2230" s="101">
        <v>1</v>
      </c>
      <c r="AJ2230" s="106"/>
    </row>
    <row r="2231" spans="2:36" s="35" customFormat="1" ht="17.100000000000001" customHeight="1">
      <c r="B2231" s="105"/>
      <c r="C2231" s="54"/>
      <c r="D2231" s="96"/>
      <c r="E2231" s="111"/>
      <c r="F2231" s="112"/>
      <c r="G2231" s="113"/>
      <c r="H2231" s="194">
        <v>1</v>
      </c>
      <c r="I2231" s="98">
        <v>0</v>
      </c>
      <c r="J2231" s="98">
        <v>0</v>
      </c>
      <c r="K2231" s="101">
        <f t="shared" si="1987"/>
        <v>0</v>
      </c>
      <c r="L2231" s="100">
        <v>0</v>
      </c>
      <c r="M2231" s="98">
        <v>0</v>
      </c>
      <c r="N2231" s="101">
        <f t="shared" si="1988"/>
        <v>0</v>
      </c>
      <c r="O2231" s="100">
        <v>0</v>
      </c>
      <c r="P2231" s="98">
        <v>0</v>
      </c>
      <c r="Q2231" s="101">
        <f t="shared" si="1989"/>
        <v>0</v>
      </c>
      <c r="R2231" s="100">
        <v>0</v>
      </c>
      <c r="S2231" s="98">
        <v>0</v>
      </c>
      <c r="T2231" s="101">
        <f t="shared" si="1990"/>
        <v>0</v>
      </c>
      <c r="U2231" s="194">
        <v>1</v>
      </c>
      <c r="V2231" s="99">
        <v>1</v>
      </c>
      <c r="W2231" s="98">
        <v>0</v>
      </c>
      <c r="X2231" s="98">
        <v>0</v>
      </c>
      <c r="Y2231" s="101">
        <f t="shared" si="1993"/>
        <v>0</v>
      </c>
      <c r="Z2231" s="101">
        <v>1</v>
      </c>
      <c r="AA2231" s="194">
        <v>0</v>
      </c>
      <c r="AB2231" s="99">
        <v>1</v>
      </c>
      <c r="AC2231" s="98">
        <v>0</v>
      </c>
      <c r="AD2231" s="98">
        <v>0</v>
      </c>
      <c r="AE2231" s="101">
        <f t="shared" si="1991"/>
        <v>0</v>
      </c>
      <c r="AF2231" s="100">
        <v>0</v>
      </c>
      <c r="AG2231" s="98">
        <v>0</v>
      </c>
      <c r="AH2231" s="99">
        <f t="shared" si="1992"/>
        <v>0</v>
      </c>
      <c r="AI2231" s="101">
        <v>1</v>
      </c>
      <c r="AJ2231" s="106"/>
    </row>
    <row r="2232" spans="2:36" s="35" customFormat="1" ht="17.100000000000001" customHeight="1">
      <c r="B2232" s="105"/>
      <c r="C2232" s="54"/>
      <c r="D2232" s="96"/>
      <c r="E2232" s="111"/>
      <c r="F2232" s="112"/>
      <c r="G2232" s="113"/>
      <c r="H2232" s="194">
        <v>1</v>
      </c>
      <c r="I2232" s="98">
        <v>0</v>
      </c>
      <c r="J2232" s="98">
        <v>0</v>
      </c>
      <c r="K2232" s="101">
        <f t="shared" si="1987"/>
        <v>0</v>
      </c>
      <c r="L2232" s="100">
        <v>0</v>
      </c>
      <c r="M2232" s="98">
        <v>0</v>
      </c>
      <c r="N2232" s="101">
        <f t="shared" si="1988"/>
        <v>0</v>
      </c>
      <c r="O2232" s="100">
        <v>0</v>
      </c>
      <c r="P2232" s="98">
        <v>0</v>
      </c>
      <c r="Q2232" s="101">
        <f t="shared" si="1989"/>
        <v>0</v>
      </c>
      <c r="R2232" s="100">
        <v>0</v>
      </c>
      <c r="S2232" s="98">
        <v>0</v>
      </c>
      <c r="T2232" s="101">
        <f t="shared" si="1990"/>
        <v>0</v>
      </c>
      <c r="U2232" s="194">
        <v>1</v>
      </c>
      <c r="V2232" s="99">
        <v>1</v>
      </c>
      <c r="W2232" s="98">
        <v>0</v>
      </c>
      <c r="X2232" s="98">
        <v>0</v>
      </c>
      <c r="Y2232" s="101">
        <f t="shared" si="1993"/>
        <v>0</v>
      </c>
      <c r="Z2232" s="101">
        <v>1</v>
      </c>
      <c r="AA2232" s="194">
        <v>0</v>
      </c>
      <c r="AB2232" s="99">
        <v>1</v>
      </c>
      <c r="AC2232" s="98">
        <v>0</v>
      </c>
      <c r="AD2232" s="98">
        <v>0</v>
      </c>
      <c r="AE2232" s="101">
        <f t="shared" si="1991"/>
        <v>0</v>
      </c>
      <c r="AF2232" s="100">
        <v>0</v>
      </c>
      <c r="AG2232" s="98">
        <v>0</v>
      </c>
      <c r="AH2232" s="99">
        <f t="shared" si="1992"/>
        <v>0</v>
      </c>
      <c r="AI2232" s="101">
        <v>1</v>
      </c>
      <c r="AJ2232" s="106"/>
    </row>
    <row r="2233" spans="2:36" s="35" customFormat="1" ht="17.100000000000001" customHeight="1">
      <c r="B2233" s="105"/>
      <c r="C2233" s="54"/>
      <c r="D2233" s="96"/>
      <c r="E2233" s="111"/>
      <c r="F2233" s="112"/>
      <c r="G2233" s="113"/>
      <c r="H2233" s="194">
        <v>1</v>
      </c>
      <c r="I2233" s="98">
        <v>0</v>
      </c>
      <c r="J2233" s="98">
        <v>0</v>
      </c>
      <c r="K2233" s="101">
        <f t="shared" si="1987"/>
        <v>0</v>
      </c>
      <c r="L2233" s="100">
        <v>0</v>
      </c>
      <c r="M2233" s="98">
        <v>0</v>
      </c>
      <c r="N2233" s="101">
        <f t="shared" si="1988"/>
        <v>0</v>
      </c>
      <c r="O2233" s="100">
        <v>0</v>
      </c>
      <c r="P2233" s="98">
        <v>0</v>
      </c>
      <c r="Q2233" s="101">
        <f t="shared" si="1989"/>
        <v>0</v>
      </c>
      <c r="R2233" s="100">
        <v>0</v>
      </c>
      <c r="S2233" s="98">
        <v>0</v>
      </c>
      <c r="T2233" s="101">
        <f t="shared" si="1990"/>
        <v>0</v>
      </c>
      <c r="U2233" s="194">
        <v>1</v>
      </c>
      <c r="V2233" s="99">
        <v>1</v>
      </c>
      <c r="W2233" s="98">
        <v>0</v>
      </c>
      <c r="X2233" s="98">
        <v>0</v>
      </c>
      <c r="Y2233" s="101">
        <f t="shared" si="1993"/>
        <v>0</v>
      </c>
      <c r="Z2233" s="101">
        <v>1</v>
      </c>
      <c r="AA2233" s="194">
        <v>0</v>
      </c>
      <c r="AB2233" s="99">
        <v>1</v>
      </c>
      <c r="AC2233" s="98">
        <v>0</v>
      </c>
      <c r="AD2233" s="98">
        <v>0</v>
      </c>
      <c r="AE2233" s="101">
        <f t="shared" si="1991"/>
        <v>0</v>
      </c>
      <c r="AF2233" s="100">
        <v>0</v>
      </c>
      <c r="AG2233" s="98">
        <v>0</v>
      </c>
      <c r="AH2233" s="99">
        <f t="shared" si="1992"/>
        <v>0</v>
      </c>
      <c r="AI2233" s="101">
        <v>1</v>
      </c>
      <c r="AJ2233" s="106"/>
    </row>
    <row r="2234" spans="2:36" s="35" customFormat="1" ht="17.100000000000001" customHeight="1">
      <c r="B2234" s="105"/>
      <c r="C2234" s="54"/>
      <c r="D2234" s="96"/>
      <c r="E2234" s="111"/>
      <c r="F2234" s="112"/>
      <c r="G2234" s="113"/>
      <c r="H2234" s="194">
        <v>1</v>
      </c>
      <c r="I2234" s="98">
        <v>0</v>
      </c>
      <c r="J2234" s="98">
        <v>0</v>
      </c>
      <c r="K2234" s="101">
        <f t="shared" si="1987"/>
        <v>0</v>
      </c>
      <c r="L2234" s="100">
        <v>0</v>
      </c>
      <c r="M2234" s="98">
        <v>0</v>
      </c>
      <c r="N2234" s="101">
        <f t="shared" si="1988"/>
        <v>0</v>
      </c>
      <c r="O2234" s="100">
        <v>0</v>
      </c>
      <c r="P2234" s="98">
        <v>0</v>
      </c>
      <c r="Q2234" s="101">
        <f t="shared" si="1989"/>
        <v>0</v>
      </c>
      <c r="R2234" s="100">
        <v>0</v>
      </c>
      <c r="S2234" s="98">
        <v>0</v>
      </c>
      <c r="T2234" s="101">
        <f t="shared" si="1990"/>
        <v>0</v>
      </c>
      <c r="U2234" s="194">
        <v>1</v>
      </c>
      <c r="V2234" s="99">
        <v>1</v>
      </c>
      <c r="W2234" s="98">
        <v>0</v>
      </c>
      <c r="X2234" s="98">
        <v>0</v>
      </c>
      <c r="Y2234" s="101">
        <f t="shared" si="1993"/>
        <v>0</v>
      </c>
      <c r="Z2234" s="101">
        <v>1</v>
      </c>
      <c r="AA2234" s="194">
        <v>0</v>
      </c>
      <c r="AB2234" s="99">
        <v>1</v>
      </c>
      <c r="AC2234" s="98">
        <v>0</v>
      </c>
      <c r="AD2234" s="98">
        <v>0</v>
      </c>
      <c r="AE2234" s="101">
        <f t="shared" si="1991"/>
        <v>0</v>
      </c>
      <c r="AF2234" s="100">
        <v>0</v>
      </c>
      <c r="AG2234" s="98">
        <v>0</v>
      </c>
      <c r="AH2234" s="99">
        <f t="shared" si="1992"/>
        <v>0</v>
      </c>
      <c r="AI2234" s="101">
        <v>1</v>
      </c>
      <c r="AJ2234" s="106"/>
    </row>
    <row r="2235" spans="2:36" s="35" customFormat="1" ht="17.100000000000001" customHeight="1">
      <c r="B2235" s="105"/>
      <c r="C2235" s="54"/>
      <c r="D2235" s="96"/>
      <c r="E2235" s="111"/>
      <c r="F2235" s="112"/>
      <c r="G2235" s="113"/>
      <c r="H2235" s="194">
        <v>1</v>
      </c>
      <c r="I2235" s="98">
        <v>0</v>
      </c>
      <c r="J2235" s="98">
        <v>0</v>
      </c>
      <c r="K2235" s="101">
        <f t="shared" si="1987"/>
        <v>0</v>
      </c>
      <c r="L2235" s="100">
        <v>0</v>
      </c>
      <c r="M2235" s="98">
        <v>0</v>
      </c>
      <c r="N2235" s="101">
        <f t="shared" si="1988"/>
        <v>0</v>
      </c>
      <c r="O2235" s="100">
        <v>0</v>
      </c>
      <c r="P2235" s="98">
        <v>0</v>
      </c>
      <c r="Q2235" s="101">
        <f t="shared" si="1989"/>
        <v>0</v>
      </c>
      <c r="R2235" s="100">
        <v>0</v>
      </c>
      <c r="S2235" s="98">
        <v>0</v>
      </c>
      <c r="T2235" s="101">
        <f t="shared" si="1990"/>
        <v>0</v>
      </c>
      <c r="U2235" s="194">
        <v>1</v>
      </c>
      <c r="V2235" s="99">
        <v>1</v>
      </c>
      <c r="W2235" s="98">
        <v>0</v>
      </c>
      <c r="X2235" s="98">
        <v>0</v>
      </c>
      <c r="Y2235" s="101">
        <f t="shared" si="1993"/>
        <v>0</v>
      </c>
      <c r="Z2235" s="101">
        <v>1</v>
      </c>
      <c r="AA2235" s="194">
        <v>0</v>
      </c>
      <c r="AB2235" s="99">
        <v>1</v>
      </c>
      <c r="AC2235" s="98">
        <v>0</v>
      </c>
      <c r="AD2235" s="98">
        <v>0</v>
      </c>
      <c r="AE2235" s="101">
        <f t="shared" si="1991"/>
        <v>0</v>
      </c>
      <c r="AF2235" s="100">
        <v>0</v>
      </c>
      <c r="AG2235" s="98">
        <v>0</v>
      </c>
      <c r="AH2235" s="99">
        <f t="shared" si="1992"/>
        <v>0</v>
      </c>
      <c r="AI2235" s="101">
        <v>1</v>
      </c>
      <c r="AJ2235" s="106"/>
    </row>
    <row r="2236" spans="2:36" s="126" customFormat="1" ht="17.100000000000001" customHeight="1">
      <c r="B2236" s="118"/>
      <c r="C2236" s="119"/>
      <c r="D2236" s="120"/>
      <c r="E2236" s="121"/>
      <c r="F2236" s="122"/>
      <c r="G2236" s="123"/>
      <c r="H2236" s="194">
        <v>1</v>
      </c>
      <c r="I2236" s="430" t="s">
        <v>201</v>
      </c>
      <c r="J2236" s="430"/>
      <c r="K2236" s="124">
        <f>SUM(K2229:K2235)</f>
        <v>0</v>
      </c>
      <c r="L2236" s="401" t="s">
        <v>201</v>
      </c>
      <c r="M2236" s="402"/>
      <c r="N2236" s="124">
        <f>SUM(N2229:N2235)</f>
        <v>0</v>
      </c>
      <c r="O2236" s="401" t="s">
        <v>201</v>
      </c>
      <c r="P2236" s="402"/>
      <c r="Q2236" s="124">
        <f>SUM(Q2229:Q2235)</f>
        <v>0</v>
      </c>
      <c r="R2236" s="401" t="s">
        <v>201</v>
      </c>
      <c r="S2236" s="402"/>
      <c r="T2236" s="124">
        <f>SUM(T2229:T2235)</f>
        <v>0</v>
      </c>
      <c r="U2236" s="194">
        <v>1</v>
      </c>
      <c r="V2236" s="99">
        <v>1</v>
      </c>
      <c r="W2236" s="430" t="s">
        <v>201</v>
      </c>
      <c r="X2236" s="430"/>
      <c r="Y2236" s="124">
        <f>SUM(Y2229:Y2235)</f>
        <v>0</v>
      </c>
      <c r="Z2236" s="101">
        <v>1</v>
      </c>
      <c r="AA2236" s="194">
        <v>0</v>
      </c>
      <c r="AB2236" s="99">
        <v>1</v>
      </c>
      <c r="AC2236" s="430" t="s">
        <v>201</v>
      </c>
      <c r="AD2236" s="430"/>
      <c r="AE2236" s="124">
        <f>SUM(AE2229:AE2235)</f>
        <v>0</v>
      </c>
      <c r="AF2236" s="431" t="s">
        <v>201</v>
      </c>
      <c r="AG2236" s="430"/>
      <c r="AH2236" s="143">
        <f>SUM(AH2229:AH2235)</f>
        <v>0</v>
      </c>
      <c r="AI2236" s="101">
        <v>1</v>
      </c>
      <c r="AJ2236" s="125"/>
    </row>
    <row r="2237" spans="2:36" s="35" customFormat="1" ht="16.8" customHeight="1">
      <c r="B2237" s="105"/>
      <c r="C2237" s="54">
        <f>'3. Rekap Back Up Non Aspal X'!C298</f>
        <v>27700</v>
      </c>
      <c r="D2237" s="96">
        <f>'3. Rekap Back Up Non Aspal X'!D298</f>
        <v>27800</v>
      </c>
      <c r="E2237" s="111">
        <f>'3. Rekap Back Up Non Aspal X'!E298</f>
        <v>4</v>
      </c>
      <c r="F2237" s="112">
        <f>(100/((D2237-C2237)*E2237))*((K2244*0.05)+(N2244*0.05)+(Q2244*0.05)+(T2244)+(Y2244)+(AE2244*1.5)+(AH2244*1))</f>
        <v>0</v>
      </c>
      <c r="G2237" s="113" t="str">
        <f>IF(F2237&lt;=25,"RB",IF(F2237&lt;=75,"RB",IF(F2237&lt;=100,"RB","RB")))</f>
        <v>RB</v>
      </c>
      <c r="H2237" s="194">
        <v>1</v>
      </c>
      <c r="I2237" s="98">
        <v>0</v>
      </c>
      <c r="J2237" s="98">
        <v>0</v>
      </c>
      <c r="K2237" s="101">
        <f t="shared" ref="K2237:K2243" si="1994">I2237*J2237</f>
        <v>0</v>
      </c>
      <c r="L2237" s="98">
        <v>0</v>
      </c>
      <c r="M2237" s="98">
        <v>0</v>
      </c>
      <c r="N2237" s="101">
        <f t="shared" ref="N2237:N2243" si="1995">L2237*M2237</f>
        <v>0</v>
      </c>
      <c r="O2237" s="98">
        <v>0</v>
      </c>
      <c r="P2237" s="98">
        <v>0</v>
      </c>
      <c r="Q2237" s="101">
        <f t="shared" ref="Q2237:Q2243" si="1996">O2237*P2237</f>
        <v>0</v>
      </c>
      <c r="R2237" s="98">
        <v>0</v>
      </c>
      <c r="S2237" s="98">
        <v>0</v>
      </c>
      <c r="T2237" s="101">
        <f t="shared" ref="T2237:T2243" si="1997">R2237*S2237</f>
        <v>0</v>
      </c>
      <c r="U2237" s="194">
        <v>1</v>
      </c>
      <c r="V2237" s="99">
        <v>1</v>
      </c>
      <c r="W2237" s="98">
        <v>0</v>
      </c>
      <c r="X2237" s="98">
        <v>0</v>
      </c>
      <c r="Y2237" s="101">
        <f>W2237*X2237</f>
        <v>0</v>
      </c>
      <c r="Z2237" s="101">
        <v>1</v>
      </c>
      <c r="AA2237" s="194">
        <v>0</v>
      </c>
      <c r="AB2237" s="99">
        <v>1</v>
      </c>
      <c r="AC2237" s="98">
        <v>0</v>
      </c>
      <c r="AD2237" s="98">
        <v>0</v>
      </c>
      <c r="AE2237" s="101">
        <f t="shared" ref="AE2237:AE2243" si="1998">AC2237*AD2237</f>
        <v>0</v>
      </c>
      <c r="AF2237" s="98">
        <v>0</v>
      </c>
      <c r="AG2237" s="98">
        <v>3</v>
      </c>
      <c r="AH2237" s="99">
        <f t="shared" ref="AH2237:AH2243" si="1999">AF2237*AG2237</f>
        <v>0</v>
      </c>
      <c r="AI2237" s="101">
        <v>1</v>
      </c>
      <c r="AJ2237" s="106"/>
    </row>
    <row r="2238" spans="2:36" s="35" customFormat="1" ht="17.100000000000001" customHeight="1">
      <c r="B2238" s="105"/>
      <c r="C2238" s="54"/>
      <c r="D2238" s="96"/>
      <c r="E2238" s="111"/>
      <c r="F2238" s="112"/>
      <c r="G2238" s="113"/>
      <c r="H2238" s="194">
        <v>1</v>
      </c>
      <c r="I2238" s="98">
        <v>0</v>
      </c>
      <c r="J2238" s="98">
        <v>0</v>
      </c>
      <c r="K2238" s="101">
        <f t="shared" si="1994"/>
        <v>0</v>
      </c>
      <c r="L2238" s="100">
        <v>0</v>
      </c>
      <c r="M2238" s="98">
        <v>0</v>
      </c>
      <c r="N2238" s="101">
        <f t="shared" si="1995"/>
        <v>0</v>
      </c>
      <c r="O2238" s="100">
        <v>0</v>
      </c>
      <c r="P2238" s="98">
        <v>0</v>
      </c>
      <c r="Q2238" s="101">
        <f t="shared" si="1996"/>
        <v>0</v>
      </c>
      <c r="R2238" s="100">
        <v>0</v>
      </c>
      <c r="S2238" s="98">
        <v>0</v>
      </c>
      <c r="T2238" s="101">
        <f t="shared" si="1997"/>
        <v>0</v>
      </c>
      <c r="U2238" s="194">
        <v>1</v>
      </c>
      <c r="V2238" s="99">
        <v>1</v>
      </c>
      <c r="W2238" s="98">
        <v>0</v>
      </c>
      <c r="X2238" s="98">
        <v>0</v>
      </c>
      <c r="Y2238" s="101">
        <f t="shared" ref="Y2238:Y2243" si="2000">W2238*X2238</f>
        <v>0</v>
      </c>
      <c r="Z2238" s="101">
        <v>1</v>
      </c>
      <c r="AA2238" s="194">
        <v>0</v>
      </c>
      <c r="AB2238" s="99">
        <v>1</v>
      </c>
      <c r="AC2238" s="98">
        <v>0</v>
      </c>
      <c r="AD2238" s="98">
        <v>0</v>
      </c>
      <c r="AE2238" s="101">
        <f t="shared" si="1998"/>
        <v>0</v>
      </c>
      <c r="AF2238" s="100">
        <v>0</v>
      </c>
      <c r="AG2238" s="98">
        <v>0</v>
      </c>
      <c r="AH2238" s="99">
        <f t="shared" si="1999"/>
        <v>0</v>
      </c>
      <c r="AI2238" s="101">
        <v>1</v>
      </c>
      <c r="AJ2238" s="106"/>
    </row>
    <row r="2239" spans="2:36" s="35" customFormat="1" ht="17.100000000000001" customHeight="1">
      <c r="B2239" s="105"/>
      <c r="C2239" s="54"/>
      <c r="D2239" s="96"/>
      <c r="E2239" s="111"/>
      <c r="F2239" s="112"/>
      <c r="G2239" s="113"/>
      <c r="H2239" s="194">
        <v>1</v>
      </c>
      <c r="I2239" s="98">
        <v>0</v>
      </c>
      <c r="J2239" s="98">
        <v>0</v>
      </c>
      <c r="K2239" s="101">
        <f t="shared" si="1994"/>
        <v>0</v>
      </c>
      <c r="L2239" s="100">
        <v>0</v>
      </c>
      <c r="M2239" s="98">
        <v>0</v>
      </c>
      <c r="N2239" s="101">
        <f t="shared" si="1995"/>
        <v>0</v>
      </c>
      <c r="O2239" s="100">
        <v>0</v>
      </c>
      <c r="P2239" s="98">
        <v>0</v>
      </c>
      <c r="Q2239" s="101">
        <f t="shared" si="1996"/>
        <v>0</v>
      </c>
      <c r="R2239" s="100">
        <v>0</v>
      </c>
      <c r="S2239" s="98">
        <v>0</v>
      </c>
      <c r="T2239" s="101">
        <f t="shared" si="1997"/>
        <v>0</v>
      </c>
      <c r="U2239" s="194">
        <v>1</v>
      </c>
      <c r="V2239" s="99">
        <v>1</v>
      </c>
      <c r="W2239" s="98">
        <v>0</v>
      </c>
      <c r="X2239" s="98">
        <v>0</v>
      </c>
      <c r="Y2239" s="101">
        <f t="shared" si="2000"/>
        <v>0</v>
      </c>
      <c r="Z2239" s="101">
        <v>1</v>
      </c>
      <c r="AA2239" s="194">
        <v>0</v>
      </c>
      <c r="AB2239" s="99">
        <v>1</v>
      </c>
      <c r="AC2239" s="98">
        <v>0</v>
      </c>
      <c r="AD2239" s="98">
        <v>0</v>
      </c>
      <c r="AE2239" s="101">
        <f t="shared" si="1998"/>
        <v>0</v>
      </c>
      <c r="AF2239" s="100">
        <v>0</v>
      </c>
      <c r="AG2239" s="98">
        <v>0</v>
      </c>
      <c r="AH2239" s="99">
        <f t="shared" si="1999"/>
        <v>0</v>
      </c>
      <c r="AI2239" s="101">
        <v>1</v>
      </c>
      <c r="AJ2239" s="106"/>
    </row>
    <row r="2240" spans="2:36" s="35" customFormat="1" ht="17.100000000000001" customHeight="1">
      <c r="B2240" s="105"/>
      <c r="C2240" s="54"/>
      <c r="D2240" s="96"/>
      <c r="E2240" s="111"/>
      <c r="F2240" s="112"/>
      <c r="G2240" s="113"/>
      <c r="H2240" s="194">
        <v>1</v>
      </c>
      <c r="I2240" s="98">
        <v>0</v>
      </c>
      <c r="J2240" s="98">
        <v>0</v>
      </c>
      <c r="K2240" s="101">
        <f t="shared" si="1994"/>
        <v>0</v>
      </c>
      <c r="L2240" s="100">
        <v>0</v>
      </c>
      <c r="M2240" s="98">
        <v>0</v>
      </c>
      <c r="N2240" s="101">
        <f t="shared" si="1995"/>
        <v>0</v>
      </c>
      <c r="O2240" s="100">
        <v>0</v>
      </c>
      <c r="P2240" s="98">
        <v>0</v>
      </c>
      <c r="Q2240" s="101">
        <f t="shared" si="1996"/>
        <v>0</v>
      </c>
      <c r="R2240" s="100">
        <v>0</v>
      </c>
      <c r="S2240" s="98">
        <v>0</v>
      </c>
      <c r="T2240" s="101">
        <f t="shared" si="1997"/>
        <v>0</v>
      </c>
      <c r="U2240" s="194">
        <v>1</v>
      </c>
      <c r="V2240" s="99">
        <v>1</v>
      </c>
      <c r="W2240" s="98">
        <v>0</v>
      </c>
      <c r="X2240" s="98">
        <v>0</v>
      </c>
      <c r="Y2240" s="101">
        <f t="shared" si="2000"/>
        <v>0</v>
      </c>
      <c r="Z2240" s="101">
        <v>1</v>
      </c>
      <c r="AA2240" s="194">
        <v>0</v>
      </c>
      <c r="AB2240" s="99">
        <v>1</v>
      </c>
      <c r="AC2240" s="98">
        <v>0</v>
      </c>
      <c r="AD2240" s="98">
        <v>0</v>
      </c>
      <c r="AE2240" s="101">
        <f t="shared" si="1998"/>
        <v>0</v>
      </c>
      <c r="AF2240" s="100">
        <v>0</v>
      </c>
      <c r="AG2240" s="98">
        <v>0</v>
      </c>
      <c r="AH2240" s="99">
        <f t="shared" si="1999"/>
        <v>0</v>
      </c>
      <c r="AI2240" s="101">
        <v>1</v>
      </c>
      <c r="AJ2240" s="106"/>
    </row>
    <row r="2241" spans="2:36" s="35" customFormat="1" ht="17.100000000000001" customHeight="1">
      <c r="B2241" s="105"/>
      <c r="C2241" s="54"/>
      <c r="D2241" s="96"/>
      <c r="E2241" s="111"/>
      <c r="F2241" s="112"/>
      <c r="G2241" s="113"/>
      <c r="H2241" s="194">
        <v>1</v>
      </c>
      <c r="I2241" s="98">
        <v>0</v>
      </c>
      <c r="J2241" s="98">
        <v>0</v>
      </c>
      <c r="K2241" s="101">
        <f t="shared" si="1994"/>
        <v>0</v>
      </c>
      <c r="L2241" s="100">
        <v>0</v>
      </c>
      <c r="M2241" s="98">
        <v>0</v>
      </c>
      <c r="N2241" s="101">
        <f t="shared" si="1995"/>
        <v>0</v>
      </c>
      <c r="O2241" s="100">
        <v>0</v>
      </c>
      <c r="P2241" s="98">
        <v>0</v>
      </c>
      <c r="Q2241" s="101">
        <f t="shared" si="1996"/>
        <v>0</v>
      </c>
      <c r="R2241" s="100">
        <v>0</v>
      </c>
      <c r="S2241" s="98">
        <v>0</v>
      </c>
      <c r="T2241" s="101">
        <f t="shared" si="1997"/>
        <v>0</v>
      </c>
      <c r="U2241" s="194">
        <v>1</v>
      </c>
      <c r="V2241" s="99">
        <v>1</v>
      </c>
      <c r="W2241" s="98">
        <v>0</v>
      </c>
      <c r="X2241" s="98">
        <v>0</v>
      </c>
      <c r="Y2241" s="101">
        <f t="shared" si="2000"/>
        <v>0</v>
      </c>
      <c r="Z2241" s="101">
        <v>1</v>
      </c>
      <c r="AA2241" s="194">
        <v>0</v>
      </c>
      <c r="AB2241" s="99">
        <v>1</v>
      </c>
      <c r="AC2241" s="98">
        <v>0</v>
      </c>
      <c r="AD2241" s="98">
        <v>0</v>
      </c>
      <c r="AE2241" s="101">
        <f t="shared" si="1998"/>
        <v>0</v>
      </c>
      <c r="AF2241" s="100">
        <v>0</v>
      </c>
      <c r="AG2241" s="98">
        <v>0</v>
      </c>
      <c r="AH2241" s="99">
        <f t="shared" si="1999"/>
        <v>0</v>
      </c>
      <c r="AI2241" s="101">
        <v>1</v>
      </c>
      <c r="AJ2241" s="106"/>
    </row>
    <row r="2242" spans="2:36" s="35" customFormat="1" ht="17.100000000000001" customHeight="1">
      <c r="B2242" s="105"/>
      <c r="C2242" s="54"/>
      <c r="D2242" s="96"/>
      <c r="E2242" s="111"/>
      <c r="F2242" s="112"/>
      <c r="G2242" s="113"/>
      <c r="H2242" s="194">
        <v>1</v>
      </c>
      <c r="I2242" s="98">
        <v>0</v>
      </c>
      <c r="J2242" s="98">
        <v>0</v>
      </c>
      <c r="K2242" s="101">
        <f t="shared" si="1994"/>
        <v>0</v>
      </c>
      <c r="L2242" s="100">
        <v>0</v>
      </c>
      <c r="M2242" s="98">
        <v>0</v>
      </c>
      <c r="N2242" s="101">
        <f t="shared" si="1995"/>
        <v>0</v>
      </c>
      <c r="O2242" s="100">
        <v>0</v>
      </c>
      <c r="P2242" s="98">
        <v>0</v>
      </c>
      <c r="Q2242" s="101">
        <f t="shared" si="1996"/>
        <v>0</v>
      </c>
      <c r="R2242" s="100">
        <v>0</v>
      </c>
      <c r="S2242" s="98">
        <v>0</v>
      </c>
      <c r="T2242" s="101">
        <f t="shared" si="1997"/>
        <v>0</v>
      </c>
      <c r="U2242" s="194">
        <v>1</v>
      </c>
      <c r="V2242" s="99">
        <v>1</v>
      </c>
      <c r="W2242" s="98">
        <v>0</v>
      </c>
      <c r="X2242" s="98">
        <v>0</v>
      </c>
      <c r="Y2242" s="101">
        <f t="shared" si="2000"/>
        <v>0</v>
      </c>
      <c r="Z2242" s="101">
        <v>1</v>
      </c>
      <c r="AA2242" s="194">
        <v>0</v>
      </c>
      <c r="AB2242" s="99">
        <v>1</v>
      </c>
      <c r="AC2242" s="98">
        <v>0</v>
      </c>
      <c r="AD2242" s="98">
        <v>0</v>
      </c>
      <c r="AE2242" s="101">
        <f t="shared" si="1998"/>
        <v>0</v>
      </c>
      <c r="AF2242" s="100">
        <v>0</v>
      </c>
      <c r="AG2242" s="98">
        <v>0</v>
      </c>
      <c r="AH2242" s="99">
        <f t="shared" si="1999"/>
        <v>0</v>
      </c>
      <c r="AI2242" s="101">
        <v>1</v>
      </c>
      <c r="AJ2242" s="106"/>
    </row>
    <row r="2243" spans="2:36" s="35" customFormat="1" ht="17.100000000000001" customHeight="1">
      <c r="B2243" s="105"/>
      <c r="C2243" s="54"/>
      <c r="D2243" s="96"/>
      <c r="E2243" s="111"/>
      <c r="F2243" s="112"/>
      <c r="G2243" s="113"/>
      <c r="H2243" s="194">
        <v>1</v>
      </c>
      <c r="I2243" s="98">
        <v>0</v>
      </c>
      <c r="J2243" s="98">
        <v>0</v>
      </c>
      <c r="K2243" s="101">
        <f t="shared" si="1994"/>
        <v>0</v>
      </c>
      <c r="L2243" s="100">
        <v>0</v>
      </c>
      <c r="M2243" s="98">
        <v>0</v>
      </c>
      <c r="N2243" s="101">
        <f t="shared" si="1995"/>
        <v>0</v>
      </c>
      <c r="O2243" s="100">
        <v>0</v>
      </c>
      <c r="P2243" s="98">
        <v>0</v>
      </c>
      <c r="Q2243" s="101">
        <f t="shared" si="1996"/>
        <v>0</v>
      </c>
      <c r="R2243" s="100">
        <v>0</v>
      </c>
      <c r="S2243" s="98">
        <v>0</v>
      </c>
      <c r="T2243" s="101">
        <f t="shared" si="1997"/>
        <v>0</v>
      </c>
      <c r="U2243" s="194">
        <v>1</v>
      </c>
      <c r="V2243" s="99">
        <v>1</v>
      </c>
      <c r="W2243" s="98">
        <v>0</v>
      </c>
      <c r="X2243" s="98">
        <v>0</v>
      </c>
      <c r="Y2243" s="101">
        <f t="shared" si="2000"/>
        <v>0</v>
      </c>
      <c r="Z2243" s="101">
        <v>1</v>
      </c>
      <c r="AA2243" s="194">
        <v>0</v>
      </c>
      <c r="AB2243" s="99">
        <v>1</v>
      </c>
      <c r="AC2243" s="98">
        <v>0</v>
      </c>
      <c r="AD2243" s="98">
        <v>0</v>
      </c>
      <c r="AE2243" s="101">
        <f t="shared" si="1998"/>
        <v>0</v>
      </c>
      <c r="AF2243" s="100">
        <v>0</v>
      </c>
      <c r="AG2243" s="98">
        <v>0</v>
      </c>
      <c r="AH2243" s="99">
        <f t="shared" si="1999"/>
        <v>0</v>
      </c>
      <c r="AI2243" s="101">
        <v>1</v>
      </c>
      <c r="AJ2243" s="106"/>
    </row>
    <row r="2244" spans="2:36" s="126" customFormat="1" ht="17.100000000000001" customHeight="1">
      <c r="B2244" s="118"/>
      <c r="C2244" s="119"/>
      <c r="D2244" s="120"/>
      <c r="E2244" s="121"/>
      <c r="F2244" s="122"/>
      <c r="G2244" s="123"/>
      <c r="H2244" s="194">
        <v>1</v>
      </c>
      <c r="I2244" s="430" t="s">
        <v>201</v>
      </c>
      <c r="J2244" s="430"/>
      <c r="K2244" s="124">
        <f>SUM(K2237:K2243)</f>
        <v>0</v>
      </c>
      <c r="L2244" s="401" t="s">
        <v>201</v>
      </c>
      <c r="M2244" s="402"/>
      <c r="N2244" s="124">
        <f>SUM(N2237:N2243)</f>
        <v>0</v>
      </c>
      <c r="O2244" s="401" t="s">
        <v>201</v>
      </c>
      <c r="P2244" s="402"/>
      <c r="Q2244" s="124">
        <f>SUM(Q2237:Q2243)</f>
        <v>0</v>
      </c>
      <c r="R2244" s="401" t="s">
        <v>201</v>
      </c>
      <c r="S2244" s="402"/>
      <c r="T2244" s="124">
        <f>SUM(T2237:T2243)</f>
        <v>0</v>
      </c>
      <c r="U2244" s="194">
        <v>1</v>
      </c>
      <c r="V2244" s="99">
        <v>1</v>
      </c>
      <c r="W2244" s="430" t="s">
        <v>201</v>
      </c>
      <c r="X2244" s="430"/>
      <c r="Y2244" s="124">
        <f>SUM(Y2237:Y2243)</f>
        <v>0</v>
      </c>
      <c r="Z2244" s="101">
        <v>1</v>
      </c>
      <c r="AA2244" s="194">
        <v>0</v>
      </c>
      <c r="AB2244" s="99">
        <v>1</v>
      </c>
      <c r="AC2244" s="430" t="s">
        <v>201</v>
      </c>
      <c r="AD2244" s="430"/>
      <c r="AE2244" s="124">
        <f>SUM(AE2237:AE2243)</f>
        <v>0</v>
      </c>
      <c r="AF2244" s="431" t="s">
        <v>201</v>
      </c>
      <c r="AG2244" s="430"/>
      <c r="AH2244" s="143">
        <f>SUM(AH2237:AH2243)</f>
        <v>0</v>
      </c>
      <c r="AI2244" s="101">
        <v>1</v>
      </c>
      <c r="AJ2244" s="125"/>
    </row>
    <row r="2245" spans="2:36" s="35" customFormat="1" ht="16.8" customHeight="1">
      <c r="B2245" s="105"/>
      <c r="C2245" s="54">
        <f>'3. Rekap Back Up Non Aspal X'!C299</f>
        <v>27800</v>
      </c>
      <c r="D2245" s="96">
        <f>'3. Rekap Back Up Non Aspal X'!D299</f>
        <v>27900</v>
      </c>
      <c r="E2245" s="111">
        <f>'3. Rekap Back Up Non Aspal X'!E299</f>
        <v>4</v>
      </c>
      <c r="F2245" s="112">
        <f>(100/((D2245-C2245)*E2245))*((K2252*0.05)+(N2252*0.05)+(Q2252*0.05)+(T2252)+(Y2252)+(AE2252*1.5)+(AH2252*1))</f>
        <v>0</v>
      </c>
      <c r="G2245" s="113" t="str">
        <f>IF(F2245&lt;=25,"RB",IF(F2245&lt;=75,"RB",IF(F2245&lt;=100,"RB","RB")))</f>
        <v>RB</v>
      </c>
      <c r="H2245" s="194">
        <v>1</v>
      </c>
      <c r="I2245" s="98">
        <v>0</v>
      </c>
      <c r="J2245" s="98">
        <v>0</v>
      </c>
      <c r="K2245" s="101">
        <f t="shared" ref="K2245:K2251" si="2001">I2245*J2245</f>
        <v>0</v>
      </c>
      <c r="L2245" s="98">
        <v>0</v>
      </c>
      <c r="M2245" s="98">
        <v>0</v>
      </c>
      <c r="N2245" s="101">
        <f t="shared" ref="N2245:N2251" si="2002">L2245*M2245</f>
        <v>0</v>
      </c>
      <c r="O2245" s="98">
        <v>0</v>
      </c>
      <c r="P2245" s="98">
        <v>0</v>
      </c>
      <c r="Q2245" s="101">
        <f t="shared" ref="Q2245:Q2251" si="2003">O2245*P2245</f>
        <v>0</v>
      </c>
      <c r="R2245" s="98">
        <v>0</v>
      </c>
      <c r="S2245" s="98">
        <v>0</v>
      </c>
      <c r="T2245" s="101">
        <f t="shared" ref="T2245:T2251" si="2004">R2245*S2245</f>
        <v>0</v>
      </c>
      <c r="U2245" s="194">
        <v>1</v>
      </c>
      <c r="V2245" s="99">
        <v>1</v>
      </c>
      <c r="W2245" s="98">
        <v>0</v>
      </c>
      <c r="X2245" s="98">
        <v>0</v>
      </c>
      <c r="Y2245" s="101">
        <f>W2245*X2245</f>
        <v>0</v>
      </c>
      <c r="Z2245" s="101">
        <v>1</v>
      </c>
      <c r="AA2245" s="194">
        <v>0</v>
      </c>
      <c r="AB2245" s="99">
        <v>1</v>
      </c>
      <c r="AC2245" s="98">
        <v>0</v>
      </c>
      <c r="AD2245" s="98">
        <v>0</v>
      </c>
      <c r="AE2245" s="101">
        <f t="shared" ref="AE2245:AE2251" si="2005">AC2245*AD2245</f>
        <v>0</v>
      </c>
      <c r="AF2245" s="98">
        <v>0</v>
      </c>
      <c r="AG2245" s="98">
        <v>3</v>
      </c>
      <c r="AH2245" s="99">
        <f t="shared" ref="AH2245:AH2251" si="2006">AF2245*AG2245</f>
        <v>0</v>
      </c>
      <c r="AI2245" s="101">
        <v>1</v>
      </c>
      <c r="AJ2245" s="106"/>
    </row>
    <row r="2246" spans="2:36" s="35" customFormat="1" ht="17.100000000000001" customHeight="1">
      <c r="B2246" s="105"/>
      <c r="C2246" s="54"/>
      <c r="D2246" s="96"/>
      <c r="E2246" s="111"/>
      <c r="F2246" s="112"/>
      <c r="G2246" s="113"/>
      <c r="H2246" s="194">
        <v>1</v>
      </c>
      <c r="I2246" s="98">
        <v>0</v>
      </c>
      <c r="J2246" s="98">
        <v>0</v>
      </c>
      <c r="K2246" s="101">
        <f t="shared" si="2001"/>
        <v>0</v>
      </c>
      <c r="L2246" s="100">
        <v>0</v>
      </c>
      <c r="M2246" s="98">
        <v>0</v>
      </c>
      <c r="N2246" s="101">
        <f t="shared" si="2002"/>
        <v>0</v>
      </c>
      <c r="O2246" s="100">
        <v>0</v>
      </c>
      <c r="P2246" s="98">
        <v>0</v>
      </c>
      <c r="Q2246" s="101">
        <f t="shared" si="2003"/>
        <v>0</v>
      </c>
      <c r="R2246" s="100">
        <v>0</v>
      </c>
      <c r="S2246" s="98">
        <v>0</v>
      </c>
      <c r="T2246" s="101">
        <f t="shared" si="2004"/>
        <v>0</v>
      </c>
      <c r="U2246" s="194">
        <v>1</v>
      </c>
      <c r="V2246" s="99">
        <v>1</v>
      </c>
      <c r="W2246" s="98">
        <v>0</v>
      </c>
      <c r="X2246" s="98">
        <v>0</v>
      </c>
      <c r="Y2246" s="101">
        <f t="shared" ref="Y2246:Y2251" si="2007">W2246*X2246</f>
        <v>0</v>
      </c>
      <c r="Z2246" s="101">
        <v>1</v>
      </c>
      <c r="AA2246" s="194">
        <v>0</v>
      </c>
      <c r="AB2246" s="99">
        <v>1</v>
      </c>
      <c r="AC2246" s="98">
        <v>0</v>
      </c>
      <c r="AD2246" s="98">
        <v>0</v>
      </c>
      <c r="AE2246" s="101">
        <f t="shared" si="2005"/>
        <v>0</v>
      </c>
      <c r="AF2246" s="100">
        <v>0</v>
      </c>
      <c r="AG2246" s="98">
        <v>0</v>
      </c>
      <c r="AH2246" s="99">
        <f t="shared" si="2006"/>
        <v>0</v>
      </c>
      <c r="AI2246" s="101">
        <v>1</v>
      </c>
      <c r="AJ2246" s="106"/>
    </row>
    <row r="2247" spans="2:36" s="35" customFormat="1" ht="17.100000000000001" customHeight="1">
      <c r="B2247" s="105"/>
      <c r="C2247" s="54"/>
      <c r="D2247" s="96"/>
      <c r="E2247" s="111"/>
      <c r="F2247" s="112"/>
      <c r="G2247" s="113"/>
      <c r="H2247" s="194">
        <v>1</v>
      </c>
      <c r="I2247" s="98">
        <v>0</v>
      </c>
      <c r="J2247" s="98">
        <v>0</v>
      </c>
      <c r="K2247" s="101">
        <f t="shared" si="2001"/>
        <v>0</v>
      </c>
      <c r="L2247" s="100">
        <v>0</v>
      </c>
      <c r="M2247" s="98">
        <v>0</v>
      </c>
      <c r="N2247" s="101">
        <f t="shared" si="2002"/>
        <v>0</v>
      </c>
      <c r="O2247" s="100">
        <v>0</v>
      </c>
      <c r="P2247" s="98">
        <v>0</v>
      </c>
      <c r="Q2247" s="101">
        <f t="shared" si="2003"/>
        <v>0</v>
      </c>
      <c r="R2247" s="100">
        <v>0</v>
      </c>
      <c r="S2247" s="98">
        <v>0</v>
      </c>
      <c r="T2247" s="101">
        <f t="shared" si="2004"/>
        <v>0</v>
      </c>
      <c r="U2247" s="194">
        <v>1</v>
      </c>
      <c r="V2247" s="99">
        <v>1</v>
      </c>
      <c r="W2247" s="98">
        <v>0</v>
      </c>
      <c r="X2247" s="98">
        <v>0</v>
      </c>
      <c r="Y2247" s="101">
        <f t="shared" si="2007"/>
        <v>0</v>
      </c>
      <c r="Z2247" s="101">
        <v>1</v>
      </c>
      <c r="AA2247" s="194">
        <v>0</v>
      </c>
      <c r="AB2247" s="99">
        <v>1</v>
      </c>
      <c r="AC2247" s="98">
        <v>0</v>
      </c>
      <c r="AD2247" s="98">
        <v>0</v>
      </c>
      <c r="AE2247" s="101">
        <f t="shared" si="2005"/>
        <v>0</v>
      </c>
      <c r="AF2247" s="100">
        <v>0</v>
      </c>
      <c r="AG2247" s="98">
        <v>0</v>
      </c>
      <c r="AH2247" s="99">
        <f t="shared" si="2006"/>
        <v>0</v>
      </c>
      <c r="AI2247" s="101">
        <v>1</v>
      </c>
      <c r="AJ2247" s="106"/>
    </row>
    <row r="2248" spans="2:36" s="35" customFormat="1" ht="17.100000000000001" customHeight="1">
      <c r="B2248" s="105"/>
      <c r="C2248" s="54"/>
      <c r="D2248" s="96"/>
      <c r="E2248" s="111"/>
      <c r="F2248" s="112"/>
      <c r="G2248" s="113"/>
      <c r="H2248" s="194">
        <v>1</v>
      </c>
      <c r="I2248" s="98">
        <v>0</v>
      </c>
      <c r="J2248" s="98">
        <v>0</v>
      </c>
      <c r="K2248" s="101">
        <f t="shared" si="2001"/>
        <v>0</v>
      </c>
      <c r="L2248" s="100">
        <v>0</v>
      </c>
      <c r="M2248" s="98">
        <v>0</v>
      </c>
      <c r="N2248" s="101">
        <f t="shared" si="2002"/>
        <v>0</v>
      </c>
      <c r="O2248" s="100">
        <v>0</v>
      </c>
      <c r="P2248" s="98">
        <v>0</v>
      </c>
      <c r="Q2248" s="101">
        <f t="shared" si="2003"/>
        <v>0</v>
      </c>
      <c r="R2248" s="100">
        <v>0</v>
      </c>
      <c r="S2248" s="98">
        <v>0</v>
      </c>
      <c r="T2248" s="101">
        <f t="shared" si="2004"/>
        <v>0</v>
      </c>
      <c r="U2248" s="194">
        <v>1</v>
      </c>
      <c r="V2248" s="99">
        <v>1</v>
      </c>
      <c r="W2248" s="98">
        <v>0</v>
      </c>
      <c r="X2248" s="98">
        <v>0</v>
      </c>
      <c r="Y2248" s="101">
        <f t="shared" si="2007"/>
        <v>0</v>
      </c>
      <c r="Z2248" s="101">
        <v>1</v>
      </c>
      <c r="AA2248" s="194">
        <v>0</v>
      </c>
      <c r="AB2248" s="99">
        <v>1</v>
      </c>
      <c r="AC2248" s="98">
        <v>0</v>
      </c>
      <c r="AD2248" s="98">
        <v>0</v>
      </c>
      <c r="AE2248" s="101">
        <f t="shared" si="2005"/>
        <v>0</v>
      </c>
      <c r="AF2248" s="100">
        <v>0</v>
      </c>
      <c r="AG2248" s="98">
        <v>0</v>
      </c>
      <c r="AH2248" s="99">
        <f t="shared" si="2006"/>
        <v>0</v>
      </c>
      <c r="AI2248" s="101">
        <v>1</v>
      </c>
      <c r="AJ2248" s="106"/>
    </row>
    <row r="2249" spans="2:36" s="35" customFormat="1" ht="17.100000000000001" customHeight="1">
      <c r="B2249" s="105"/>
      <c r="C2249" s="54"/>
      <c r="D2249" s="96"/>
      <c r="E2249" s="111"/>
      <c r="F2249" s="112"/>
      <c r="G2249" s="113"/>
      <c r="H2249" s="194">
        <v>1</v>
      </c>
      <c r="I2249" s="98">
        <v>0</v>
      </c>
      <c r="J2249" s="98">
        <v>0</v>
      </c>
      <c r="K2249" s="101">
        <f t="shared" si="2001"/>
        <v>0</v>
      </c>
      <c r="L2249" s="100">
        <v>0</v>
      </c>
      <c r="M2249" s="98">
        <v>0</v>
      </c>
      <c r="N2249" s="101">
        <f t="shared" si="2002"/>
        <v>0</v>
      </c>
      <c r="O2249" s="100">
        <v>0</v>
      </c>
      <c r="P2249" s="98">
        <v>0</v>
      </c>
      <c r="Q2249" s="101">
        <f t="shared" si="2003"/>
        <v>0</v>
      </c>
      <c r="R2249" s="100">
        <v>0</v>
      </c>
      <c r="S2249" s="98">
        <v>0</v>
      </c>
      <c r="T2249" s="101">
        <f t="shared" si="2004"/>
        <v>0</v>
      </c>
      <c r="U2249" s="194">
        <v>1</v>
      </c>
      <c r="V2249" s="99">
        <v>1</v>
      </c>
      <c r="W2249" s="98">
        <v>0</v>
      </c>
      <c r="X2249" s="98">
        <v>0</v>
      </c>
      <c r="Y2249" s="101">
        <f t="shared" si="2007"/>
        <v>0</v>
      </c>
      <c r="Z2249" s="101">
        <v>1</v>
      </c>
      <c r="AA2249" s="194">
        <v>0</v>
      </c>
      <c r="AB2249" s="99">
        <v>1</v>
      </c>
      <c r="AC2249" s="98">
        <v>0</v>
      </c>
      <c r="AD2249" s="98">
        <v>0</v>
      </c>
      <c r="AE2249" s="101">
        <f t="shared" si="2005"/>
        <v>0</v>
      </c>
      <c r="AF2249" s="100">
        <v>0</v>
      </c>
      <c r="AG2249" s="98">
        <v>0</v>
      </c>
      <c r="AH2249" s="99">
        <f t="shared" si="2006"/>
        <v>0</v>
      </c>
      <c r="AI2249" s="101">
        <v>1</v>
      </c>
      <c r="AJ2249" s="106"/>
    </row>
    <row r="2250" spans="2:36" s="35" customFormat="1" ht="17.100000000000001" customHeight="1">
      <c r="B2250" s="105"/>
      <c r="C2250" s="54"/>
      <c r="D2250" s="96"/>
      <c r="E2250" s="111"/>
      <c r="F2250" s="112"/>
      <c r="G2250" s="113"/>
      <c r="H2250" s="194">
        <v>1</v>
      </c>
      <c r="I2250" s="98">
        <v>0</v>
      </c>
      <c r="J2250" s="98">
        <v>0</v>
      </c>
      <c r="K2250" s="101">
        <f t="shared" si="2001"/>
        <v>0</v>
      </c>
      <c r="L2250" s="100">
        <v>0</v>
      </c>
      <c r="M2250" s="98">
        <v>0</v>
      </c>
      <c r="N2250" s="101">
        <f t="shared" si="2002"/>
        <v>0</v>
      </c>
      <c r="O2250" s="100">
        <v>0</v>
      </c>
      <c r="P2250" s="98">
        <v>0</v>
      </c>
      <c r="Q2250" s="101">
        <f t="shared" si="2003"/>
        <v>0</v>
      </c>
      <c r="R2250" s="100">
        <v>0</v>
      </c>
      <c r="S2250" s="98">
        <v>0</v>
      </c>
      <c r="T2250" s="101">
        <f t="shared" si="2004"/>
        <v>0</v>
      </c>
      <c r="U2250" s="194">
        <v>1</v>
      </c>
      <c r="V2250" s="99">
        <v>1</v>
      </c>
      <c r="W2250" s="98">
        <v>0</v>
      </c>
      <c r="X2250" s="98">
        <v>0</v>
      </c>
      <c r="Y2250" s="101">
        <f t="shared" si="2007"/>
        <v>0</v>
      </c>
      <c r="Z2250" s="101">
        <v>1</v>
      </c>
      <c r="AA2250" s="194">
        <v>0</v>
      </c>
      <c r="AB2250" s="99">
        <v>1</v>
      </c>
      <c r="AC2250" s="98">
        <v>0</v>
      </c>
      <c r="AD2250" s="98">
        <v>0</v>
      </c>
      <c r="AE2250" s="101">
        <f t="shared" si="2005"/>
        <v>0</v>
      </c>
      <c r="AF2250" s="100">
        <v>0</v>
      </c>
      <c r="AG2250" s="98">
        <v>0</v>
      </c>
      <c r="AH2250" s="99">
        <f t="shared" si="2006"/>
        <v>0</v>
      </c>
      <c r="AI2250" s="101">
        <v>1</v>
      </c>
      <c r="AJ2250" s="106"/>
    </row>
    <row r="2251" spans="2:36" s="35" customFormat="1" ht="17.100000000000001" customHeight="1">
      <c r="B2251" s="105"/>
      <c r="C2251" s="54"/>
      <c r="D2251" s="96"/>
      <c r="E2251" s="111"/>
      <c r="F2251" s="112"/>
      <c r="G2251" s="113"/>
      <c r="H2251" s="194">
        <v>1</v>
      </c>
      <c r="I2251" s="98">
        <v>0</v>
      </c>
      <c r="J2251" s="98">
        <v>0</v>
      </c>
      <c r="K2251" s="101">
        <f t="shared" si="2001"/>
        <v>0</v>
      </c>
      <c r="L2251" s="100">
        <v>0</v>
      </c>
      <c r="M2251" s="98">
        <v>0</v>
      </c>
      <c r="N2251" s="101">
        <f t="shared" si="2002"/>
        <v>0</v>
      </c>
      <c r="O2251" s="100">
        <v>0</v>
      </c>
      <c r="P2251" s="98">
        <v>0</v>
      </c>
      <c r="Q2251" s="101">
        <f t="shared" si="2003"/>
        <v>0</v>
      </c>
      <c r="R2251" s="100">
        <v>0</v>
      </c>
      <c r="S2251" s="98">
        <v>0</v>
      </c>
      <c r="T2251" s="101">
        <f t="shared" si="2004"/>
        <v>0</v>
      </c>
      <c r="U2251" s="194">
        <v>1</v>
      </c>
      <c r="V2251" s="99">
        <v>1</v>
      </c>
      <c r="W2251" s="98">
        <v>0</v>
      </c>
      <c r="X2251" s="98">
        <v>0</v>
      </c>
      <c r="Y2251" s="101">
        <f t="shared" si="2007"/>
        <v>0</v>
      </c>
      <c r="Z2251" s="101">
        <v>1</v>
      </c>
      <c r="AA2251" s="194">
        <v>0</v>
      </c>
      <c r="AB2251" s="99">
        <v>1</v>
      </c>
      <c r="AC2251" s="98">
        <v>0</v>
      </c>
      <c r="AD2251" s="98">
        <v>0</v>
      </c>
      <c r="AE2251" s="101">
        <f t="shared" si="2005"/>
        <v>0</v>
      </c>
      <c r="AF2251" s="100">
        <v>0</v>
      </c>
      <c r="AG2251" s="98">
        <v>0</v>
      </c>
      <c r="AH2251" s="99">
        <f t="shared" si="2006"/>
        <v>0</v>
      </c>
      <c r="AI2251" s="101">
        <v>1</v>
      </c>
      <c r="AJ2251" s="106"/>
    </row>
    <row r="2252" spans="2:36" s="126" customFormat="1" ht="17.100000000000001" customHeight="1" thickBot="1">
      <c r="B2252" s="128"/>
      <c r="C2252" s="154"/>
      <c r="D2252" s="155"/>
      <c r="E2252" s="156"/>
      <c r="F2252" s="129"/>
      <c r="G2252" s="130"/>
      <c r="H2252" s="195">
        <v>1</v>
      </c>
      <c r="I2252" s="432" t="s">
        <v>201</v>
      </c>
      <c r="J2252" s="432"/>
      <c r="K2252" s="131">
        <f>SUM(K2245:K2251)</f>
        <v>0</v>
      </c>
      <c r="L2252" s="403" t="s">
        <v>201</v>
      </c>
      <c r="M2252" s="404"/>
      <c r="N2252" s="131">
        <f>SUM(N2245:N2251)</f>
        <v>0</v>
      </c>
      <c r="O2252" s="403" t="s">
        <v>201</v>
      </c>
      <c r="P2252" s="404"/>
      <c r="Q2252" s="131">
        <f>SUM(Q2245:Q2251)</f>
        <v>0</v>
      </c>
      <c r="R2252" s="403" t="s">
        <v>201</v>
      </c>
      <c r="S2252" s="404"/>
      <c r="T2252" s="131">
        <f>SUM(T2245:T2251)</f>
        <v>0</v>
      </c>
      <c r="U2252" s="195">
        <v>1</v>
      </c>
      <c r="V2252" s="165">
        <v>1</v>
      </c>
      <c r="W2252" s="432" t="s">
        <v>201</v>
      </c>
      <c r="X2252" s="432"/>
      <c r="Y2252" s="131">
        <f>SUM(Y2245:Y2251)</f>
        <v>0</v>
      </c>
      <c r="Z2252" s="133">
        <v>1</v>
      </c>
      <c r="AA2252" s="195">
        <v>0</v>
      </c>
      <c r="AB2252" s="165">
        <v>1</v>
      </c>
      <c r="AC2252" s="432" t="s">
        <v>201</v>
      </c>
      <c r="AD2252" s="432"/>
      <c r="AE2252" s="131">
        <f>SUM(AE2245:AE2251)</f>
        <v>0</v>
      </c>
      <c r="AF2252" s="433" t="s">
        <v>201</v>
      </c>
      <c r="AG2252" s="432"/>
      <c r="AH2252" s="144">
        <f>SUM(AH2245:AH2251)</f>
        <v>0</v>
      </c>
      <c r="AI2252" s="133">
        <v>1</v>
      </c>
      <c r="AJ2252" s="134"/>
    </row>
    <row r="2253" spans="2:36" s="35" customFormat="1" ht="16.8" customHeight="1">
      <c r="B2253" s="114"/>
      <c r="C2253" s="157">
        <f>'3. Rekap Back Up Non Aspal X'!C300</f>
        <v>27900</v>
      </c>
      <c r="D2253" s="158">
        <f>'3. Rekap Back Up Non Aspal X'!D300</f>
        <v>28000</v>
      </c>
      <c r="E2253" s="159">
        <f>'3. Rekap Back Up Non Aspal X'!E300</f>
        <v>4</v>
      </c>
      <c r="F2253" s="115">
        <f>(100/((D2253-C2253)*E2253))*((K2260*0.05)+(N2260*0.05)+(Q2260*0.05)+(T2260)+(Y2260)+(AE2260*1.5)+(AH2260*1))</f>
        <v>0</v>
      </c>
      <c r="G2253" s="116" t="str">
        <f>IF(F2253&lt;=25,"RB",IF(F2253&lt;=75,"RB",IF(F2253&lt;=100,"RB","RB")))</f>
        <v>RB</v>
      </c>
      <c r="H2253" s="196">
        <v>1</v>
      </c>
      <c r="I2253" s="136">
        <v>0</v>
      </c>
      <c r="J2253" s="136">
        <v>0</v>
      </c>
      <c r="K2253" s="137">
        <f t="shared" ref="K2253:K2259" si="2008">I2253*J2253</f>
        <v>0</v>
      </c>
      <c r="L2253" s="136">
        <v>0</v>
      </c>
      <c r="M2253" s="136">
        <v>0</v>
      </c>
      <c r="N2253" s="137">
        <f t="shared" ref="N2253:N2259" si="2009">L2253*M2253</f>
        <v>0</v>
      </c>
      <c r="O2253" s="136">
        <v>0</v>
      </c>
      <c r="P2253" s="136">
        <v>3</v>
      </c>
      <c r="Q2253" s="137">
        <f t="shared" ref="Q2253:Q2259" si="2010">O2253*P2253</f>
        <v>0</v>
      </c>
      <c r="R2253" s="136">
        <v>0</v>
      </c>
      <c r="S2253" s="136">
        <v>0</v>
      </c>
      <c r="T2253" s="137">
        <f t="shared" ref="T2253:T2259" si="2011">R2253*S2253</f>
        <v>0</v>
      </c>
      <c r="U2253" s="196">
        <v>1</v>
      </c>
      <c r="V2253" s="138">
        <v>1</v>
      </c>
      <c r="W2253" s="136">
        <v>0</v>
      </c>
      <c r="X2253" s="136">
        <v>0</v>
      </c>
      <c r="Y2253" s="137">
        <f>W2253*X2253</f>
        <v>0</v>
      </c>
      <c r="Z2253" s="137">
        <v>1</v>
      </c>
      <c r="AA2253" s="196">
        <v>0</v>
      </c>
      <c r="AB2253" s="138">
        <v>1</v>
      </c>
      <c r="AC2253" s="136">
        <v>0</v>
      </c>
      <c r="AD2253" s="136">
        <v>0</v>
      </c>
      <c r="AE2253" s="137">
        <f t="shared" ref="AE2253:AE2259" si="2012">AC2253*AD2253</f>
        <v>0</v>
      </c>
      <c r="AF2253" s="136">
        <v>0</v>
      </c>
      <c r="AG2253" s="136">
        <v>0</v>
      </c>
      <c r="AH2253" s="138">
        <f t="shared" ref="AH2253:AH2259" si="2013">AF2253*AG2253</f>
        <v>0</v>
      </c>
      <c r="AI2253" s="137">
        <v>1</v>
      </c>
      <c r="AJ2253" s="139"/>
    </row>
    <row r="2254" spans="2:36" s="35" customFormat="1" ht="17.100000000000001" customHeight="1">
      <c r="B2254" s="105"/>
      <c r="C2254" s="54"/>
      <c r="D2254" s="96"/>
      <c r="E2254" s="111"/>
      <c r="F2254" s="112"/>
      <c r="G2254" s="113"/>
      <c r="H2254" s="194">
        <v>1</v>
      </c>
      <c r="I2254" s="98">
        <v>0</v>
      </c>
      <c r="J2254" s="98">
        <v>0</v>
      </c>
      <c r="K2254" s="101">
        <f t="shared" si="2008"/>
        <v>0</v>
      </c>
      <c r="L2254" s="100">
        <v>0</v>
      </c>
      <c r="M2254" s="98">
        <v>0</v>
      </c>
      <c r="N2254" s="101">
        <f t="shared" si="2009"/>
        <v>0</v>
      </c>
      <c r="O2254" s="100">
        <v>0</v>
      </c>
      <c r="P2254" s="98">
        <v>0</v>
      </c>
      <c r="Q2254" s="101">
        <f t="shared" si="2010"/>
        <v>0</v>
      </c>
      <c r="R2254" s="100">
        <v>0</v>
      </c>
      <c r="S2254" s="98">
        <v>0</v>
      </c>
      <c r="T2254" s="101">
        <f t="shared" si="2011"/>
        <v>0</v>
      </c>
      <c r="U2254" s="194">
        <v>1</v>
      </c>
      <c r="V2254" s="99">
        <v>1</v>
      </c>
      <c r="W2254" s="98">
        <v>0</v>
      </c>
      <c r="X2254" s="98">
        <v>0</v>
      </c>
      <c r="Y2254" s="101">
        <f t="shared" ref="Y2254:Y2259" si="2014">W2254*X2254</f>
        <v>0</v>
      </c>
      <c r="Z2254" s="101">
        <v>1</v>
      </c>
      <c r="AA2254" s="194">
        <v>0</v>
      </c>
      <c r="AB2254" s="99">
        <v>1</v>
      </c>
      <c r="AC2254" s="98">
        <v>0</v>
      </c>
      <c r="AD2254" s="98">
        <v>0</v>
      </c>
      <c r="AE2254" s="101">
        <f t="shared" si="2012"/>
        <v>0</v>
      </c>
      <c r="AF2254" s="100">
        <v>0</v>
      </c>
      <c r="AG2254" s="98">
        <v>0</v>
      </c>
      <c r="AH2254" s="99">
        <f t="shared" si="2013"/>
        <v>0</v>
      </c>
      <c r="AI2254" s="101">
        <v>1</v>
      </c>
      <c r="AJ2254" s="106"/>
    </row>
    <row r="2255" spans="2:36" s="35" customFormat="1" ht="17.100000000000001" customHeight="1">
      <c r="B2255" s="105"/>
      <c r="C2255" s="54"/>
      <c r="D2255" s="96"/>
      <c r="E2255" s="111"/>
      <c r="F2255" s="112"/>
      <c r="G2255" s="113"/>
      <c r="H2255" s="194">
        <v>1</v>
      </c>
      <c r="I2255" s="98">
        <v>0</v>
      </c>
      <c r="J2255" s="98">
        <v>0</v>
      </c>
      <c r="K2255" s="101">
        <f t="shared" si="2008"/>
        <v>0</v>
      </c>
      <c r="L2255" s="100">
        <v>0</v>
      </c>
      <c r="M2255" s="98">
        <v>0</v>
      </c>
      <c r="N2255" s="101">
        <f t="shared" si="2009"/>
        <v>0</v>
      </c>
      <c r="O2255" s="100">
        <v>0</v>
      </c>
      <c r="P2255" s="98">
        <v>0</v>
      </c>
      <c r="Q2255" s="101">
        <f t="shared" si="2010"/>
        <v>0</v>
      </c>
      <c r="R2255" s="100">
        <v>0</v>
      </c>
      <c r="S2255" s="98">
        <v>0</v>
      </c>
      <c r="T2255" s="101">
        <f t="shared" si="2011"/>
        <v>0</v>
      </c>
      <c r="U2255" s="194">
        <v>1</v>
      </c>
      <c r="V2255" s="99">
        <v>1</v>
      </c>
      <c r="W2255" s="98">
        <v>0</v>
      </c>
      <c r="X2255" s="98">
        <v>0</v>
      </c>
      <c r="Y2255" s="101">
        <f t="shared" si="2014"/>
        <v>0</v>
      </c>
      <c r="Z2255" s="101">
        <v>1</v>
      </c>
      <c r="AA2255" s="194">
        <v>0</v>
      </c>
      <c r="AB2255" s="99">
        <v>1</v>
      </c>
      <c r="AC2255" s="98">
        <v>0</v>
      </c>
      <c r="AD2255" s="98">
        <v>0</v>
      </c>
      <c r="AE2255" s="101">
        <f t="shared" si="2012"/>
        <v>0</v>
      </c>
      <c r="AF2255" s="100">
        <v>0</v>
      </c>
      <c r="AG2255" s="98">
        <v>0</v>
      </c>
      <c r="AH2255" s="99">
        <f t="shared" si="2013"/>
        <v>0</v>
      </c>
      <c r="AI2255" s="101">
        <v>1</v>
      </c>
      <c r="AJ2255" s="106"/>
    </row>
    <row r="2256" spans="2:36" s="35" customFormat="1" ht="17.100000000000001" customHeight="1">
      <c r="B2256" s="105"/>
      <c r="C2256" s="54"/>
      <c r="D2256" s="96"/>
      <c r="E2256" s="111"/>
      <c r="F2256" s="112"/>
      <c r="G2256" s="113"/>
      <c r="H2256" s="194">
        <v>1</v>
      </c>
      <c r="I2256" s="98">
        <v>0</v>
      </c>
      <c r="J2256" s="98">
        <v>0</v>
      </c>
      <c r="K2256" s="101">
        <f t="shared" si="2008"/>
        <v>0</v>
      </c>
      <c r="L2256" s="100">
        <v>0</v>
      </c>
      <c r="M2256" s="98">
        <v>0</v>
      </c>
      <c r="N2256" s="101">
        <f t="shared" si="2009"/>
        <v>0</v>
      </c>
      <c r="O2256" s="100">
        <v>0</v>
      </c>
      <c r="P2256" s="98">
        <v>0</v>
      </c>
      <c r="Q2256" s="101">
        <f t="shared" si="2010"/>
        <v>0</v>
      </c>
      <c r="R2256" s="100">
        <v>0</v>
      </c>
      <c r="S2256" s="98">
        <v>0</v>
      </c>
      <c r="T2256" s="101">
        <f t="shared" si="2011"/>
        <v>0</v>
      </c>
      <c r="U2256" s="194">
        <v>1</v>
      </c>
      <c r="V2256" s="99">
        <v>1</v>
      </c>
      <c r="W2256" s="98">
        <v>0</v>
      </c>
      <c r="X2256" s="98">
        <v>0</v>
      </c>
      <c r="Y2256" s="101">
        <f t="shared" si="2014"/>
        <v>0</v>
      </c>
      <c r="Z2256" s="101">
        <v>1</v>
      </c>
      <c r="AA2256" s="194">
        <v>0</v>
      </c>
      <c r="AB2256" s="99">
        <v>1</v>
      </c>
      <c r="AC2256" s="98">
        <v>0</v>
      </c>
      <c r="AD2256" s="98">
        <v>0</v>
      </c>
      <c r="AE2256" s="101">
        <f t="shared" si="2012"/>
        <v>0</v>
      </c>
      <c r="AF2256" s="100">
        <v>0</v>
      </c>
      <c r="AG2256" s="98">
        <v>0</v>
      </c>
      <c r="AH2256" s="99">
        <f t="shared" si="2013"/>
        <v>0</v>
      </c>
      <c r="AI2256" s="101">
        <v>1</v>
      </c>
      <c r="AJ2256" s="106"/>
    </row>
    <row r="2257" spans="2:36" s="35" customFormat="1" ht="17.100000000000001" customHeight="1">
      <c r="B2257" s="105"/>
      <c r="C2257" s="54"/>
      <c r="D2257" s="96"/>
      <c r="E2257" s="111"/>
      <c r="F2257" s="112"/>
      <c r="G2257" s="113"/>
      <c r="H2257" s="194">
        <v>1</v>
      </c>
      <c r="I2257" s="98">
        <v>0</v>
      </c>
      <c r="J2257" s="98">
        <v>0</v>
      </c>
      <c r="K2257" s="101">
        <f t="shared" si="2008"/>
        <v>0</v>
      </c>
      <c r="L2257" s="100">
        <v>0</v>
      </c>
      <c r="M2257" s="98">
        <v>0</v>
      </c>
      <c r="N2257" s="101">
        <f t="shared" si="2009"/>
        <v>0</v>
      </c>
      <c r="O2257" s="100">
        <v>0</v>
      </c>
      <c r="P2257" s="98">
        <v>0</v>
      </c>
      <c r="Q2257" s="101">
        <f t="shared" si="2010"/>
        <v>0</v>
      </c>
      <c r="R2257" s="100">
        <v>0</v>
      </c>
      <c r="S2257" s="98">
        <v>0</v>
      </c>
      <c r="T2257" s="101">
        <f t="shared" si="2011"/>
        <v>0</v>
      </c>
      <c r="U2257" s="194">
        <v>1</v>
      </c>
      <c r="V2257" s="99">
        <v>1</v>
      </c>
      <c r="W2257" s="98">
        <v>0</v>
      </c>
      <c r="X2257" s="98">
        <v>0</v>
      </c>
      <c r="Y2257" s="101">
        <f t="shared" si="2014"/>
        <v>0</v>
      </c>
      <c r="Z2257" s="101">
        <v>1</v>
      </c>
      <c r="AA2257" s="194">
        <v>0</v>
      </c>
      <c r="AB2257" s="99">
        <v>1</v>
      </c>
      <c r="AC2257" s="98">
        <v>0</v>
      </c>
      <c r="AD2257" s="98">
        <v>0</v>
      </c>
      <c r="AE2257" s="101">
        <f t="shared" si="2012"/>
        <v>0</v>
      </c>
      <c r="AF2257" s="100">
        <v>0</v>
      </c>
      <c r="AG2257" s="98">
        <v>0</v>
      </c>
      <c r="AH2257" s="99">
        <f t="shared" si="2013"/>
        <v>0</v>
      </c>
      <c r="AI2257" s="101">
        <v>1</v>
      </c>
      <c r="AJ2257" s="106"/>
    </row>
    <row r="2258" spans="2:36" s="35" customFormat="1" ht="17.100000000000001" customHeight="1">
      <c r="B2258" s="105"/>
      <c r="C2258" s="54"/>
      <c r="D2258" s="96"/>
      <c r="E2258" s="111"/>
      <c r="F2258" s="112"/>
      <c r="G2258" s="113"/>
      <c r="H2258" s="194">
        <v>1</v>
      </c>
      <c r="I2258" s="98">
        <v>0</v>
      </c>
      <c r="J2258" s="98">
        <v>0</v>
      </c>
      <c r="K2258" s="101">
        <f t="shared" si="2008"/>
        <v>0</v>
      </c>
      <c r="L2258" s="100">
        <v>0</v>
      </c>
      <c r="M2258" s="98">
        <v>0</v>
      </c>
      <c r="N2258" s="101">
        <f t="shared" si="2009"/>
        <v>0</v>
      </c>
      <c r="O2258" s="100">
        <v>0</v>
      </c>
      <c r="P2258" s="98">
        <v>0</v>
      </c>
      <c r="Q2258" s="101">
        <f t="shared" si="2010"/>
        <v>0</v>
      </c>
      <c r="R2258" s="100">
        <v>0</v>
      </c>
      <c r="S2258" s="98">
        <v>0</v>
      </c>
      <c r="T2258" s="101">
        <f t="shared" si="2011"/>
        <v>0</v>
      </c>
      <c r="U2258" s="194">
        <v>1</v>
      </c>
      <c r="V2258" s="99">
        <v>1</v>
      </c>
      <c r="W2258" s="98">
        <v>0</v>
      </c>
      <c r="X2258" s="98">
        <v>0</v>
      </c>
      <c r="Y2258" s="101">
        <f t="shared" si="2014"/>
        <v>0</v>
      </c>
      <c r="Z2258" s="101">
        <v>1</v>
      </c>
      <c r="AA2258" s="194">
        <v>0</v>
      </c>
      <c r="AB2258" s="99">
        <v>1</v>
      </c>
      <c r="AC2258" s="98">
        <v>0</v>
      </c>
      <c r="AD2258" s="98">
        <v>0</v>
      </c>
      <c r="AE2258" s="101">
        <f t="shared" si="2012"/>
        <v>0</v>
      </c>
      <c r="AF2258" s="100">
        <v>0</v>
      </c>
      <c r="AG2258" s="98">
        <v>0</v>
      </c>
      <c r="AH2258" s="99">
        <f t="shared" si="2013"/>
        <v>0</v>
      </c>
      <c r="AI2258" s="101">
        <v>1</v>
      </c>
      <c r="AJ2258" s="106"/>
    </row>
    <row r="2259" spans="2:36" s="35" customFormat="1" ht="17.100000000000001" customHeight="1">
      <c r="B2259" s="105"/>
      <c r="C2259" s="54"/>
      <c r="D2259" s="96"/>
      <c r="E2259" s="111"/>
      <c r="F2259" s="112"/>
      <c r="G2259" s="113"/>
      <c r="H2259" s="194">
        <v>1</v>
      </c>
      <c r="I2259" s="98">
        <v>0</v>
      </c>
      <c r="J2259" s="98">
        <v>0</v>
      </c>
      <c r="K2259" s="101">
        <f t="shared" si="2008"/>
        <v>0</v>
      </c>
      <c r="L2259" s="100">
        <v>0</v>
      </c>
      <c r="M2259" s="98">
        <v>0</v>
      </c>
      <c r="N2259" s="101">
        <f t="shared" si="2009"/>
        <v>0</v>
      </c>
      <c r="O2259" s="100">
        <v>0</v>
      </c>
      <c r="P2259" s="98">
        <v>0</v>
      </c>
      <c r="Q2259" s="101">
        <f t="shared" si="2010"/>
        <v>0</v>
      </c>
      <c r="R2259" s="100">
        <v>0</v>
      </c>
      <c r="S2259" s="98">
        <v>0</v>
      </c>
      <c r="T2259" s="101">
        <f t="shared" si="2011"/>
        <v>0</v>
      </c>
      <c r="U2259" s="194">
        <v>1</v>
      </c>
      <c r="V2259" s="99">
        <v>1</v>
      </c>
      <c r="W2259" s="98">
        <v>0</v>
      </c>
      <c r="X2259" s="98">
        <v>0</v>
      </c>
      <c r="Y2259" s="101">
        <f t="shared" si="2014"/>
        <v>0</v>
      </c>
      <c r="Z2259" s="101">
        <v>1</v>
      </c>
      <c r="AA2259" s="194">
        <v>0</v>
      </c>
      <c r="AB2259" s="99">
        <v>1</v>
      </c>
      <c r="AC2259" s="98">
        <v>0</v>
      </c>
      <c r="AD2259" s="98">
        <v>0</v>
      </c>
      <c r="AE2259" s="101">
        <f t="shared" si="2012"/>
        <v>0</v>
      </c>
      <c r="AF2259" s="100">
        <v>0</v>
      </c>
      <c r="AG2259" s="98">
        <v>0</v>
      </c>
      <c r="AH2259" s="99">
        <f t="shared" si="2013"/>
        <v>0</v>
      </c>
      <c r="AI2259" s="101">
        <v>1</v>
      </c>
      <c r="AJ2259" s="106"/>
    </row>
    <row r="2260" spans="2:36" s="126" customFormat="1" ht="17.100000000000001" customHeight="1">
      <c r="B2260" s="118"/>
      <c r="C2260" s="119"/>
      <c r="D2260" s="120"/>
      <c r="E2260" s="121"/>
      <c r="F2260" s="122"/>
      <c r="G2260" s="123"/>
      <c r="H2260" s="194">
        <v>1</v>
      </c>
      <c r="I2260" s="430" t="s">
        <v>201</v>
      </c>
      <c r="J2260" s="430"/>
      <c r="K2260" s="124">
        <f>SUM(K2253:K2259)</f>
        <v>0</v>
      </c>
      <c r="L2260" s="401" t="s">
        <v>201</v>
      </c>
      <c r="M2260" s="402"/>
      <c r="N2260" s="124">
        <f>SUM(N2253:N2259)</f>
        <v>0</v>
      </c>
      <c r="O2260" s="401" t="s">
        <v>201</v>
      </c>
      <c r="P2260" s="402"/>
      <c r="Q2260" s="124">
        <f>SUM(Q2253:Q2259)</f>
        <v>0</v>
      </c>
      <c r="R2260" s="401" t="s">
        <v>201</v>
      </c>
      <c r="S2260" s="402"/>
      <c r="T2260" s="124">
        <f>SUM(T2253:T2259)</f>
        <v>0</v>
      </c>
      <c r="U2260" s="194">
        <v>1</v>
      </c>
      <c r="V2260" s="99">
        <v>1</v>
      </c>
      <c r="W2260" s="430" t="s">
        <v>201</v>
      </c>
      <c r="X2260" s="430"/>
      <c r="Y2260" s="124">
        <f>SUM(Y2253:Y2259)</f>
        <v>0</v>
      </c>
      <c r="Z2260" s="101">
        <v>1</v>
      </c>
      <c r="AA2260" s="194">
        <v>0</v>
      </c>
      <c r="AB2260" s="99">
        <v>1</v>
      </c>
      <c r="AC2260" s="430" t="s">
        <v>201</v>
      </c>
      <c r="AD2260" s="430"/>
      <c r="AE2260" s="124">
        <f>SUM(AE2253:AE2259)</f>
        <v>0</v>
      </c>
      <c r="AF2260" s="431" t="s">
        <v>201</v>
      </c>
      <c r="AG2260" s="430"/>
      <c r="AH2260" s="143">
        <f>SUM(AH2253:AH2259)</f>
        <v>0</v>
      </c>
      <c r="AI2260" s="101">
        <v>1</v>
      </c>
      <c r="AJ2260" s="125"/>
    </row>
    <row r="2261" spans="2:36" s="35" customFormat="1" ht="16.8" customHeight="1">
      <c r="B2261" s="105"/>
      <c r="C2261" s="54">
        <f>'3. Rekap Back Up Non Aspal X'!C301</f>
        <v>28000</v>
      </c>
      <c r="D2261" s="96">
        <f>'3. Rekap Back Up Non Aspal X'!D301</f>
        <v>28100</v>
      </c>
      <c r="E2261" s="111">
        <f>'3. Rekap Back Up Non Aspal X'!E301</f>
        <v>4</v>
      </c>
      <c r="F2261" s="112">
        <f>(100/((D2261-C2261)*E2261))*((K2268*0.05)+(N2268*0.05)+(Q2268*0.05)+(T2268)+(Y2268)+(AE2268*1.5)+(AH2268*1))</f>
        <v>0</v>
      </c>
      <c r="G2261" s="113" t="str">
        <f>IF(F2261&lt;=25,"RB",IF(F2261&lt;=75,"RB",IF(F2261&lt;=100,"RB","RB")))</f>
        <v>RB</v>
      </c>
      <c r="H2261" s="194">
        <v>1</v>
      </c>
      <c r="I2261" s="98">
        <v>0</v>
      </c>
      <c r="J2261" s="98">
        <v>0</v>
      </c>
      <c r="K2261" s="101">
        <f t="shared" ref="K2261:K2267" si="2015">I2261*J2261</f>
        <v>0</v>
      </c>
      <c r="L2261" s="98">
        <v>0</v>
      </c>
      <c r="M2261" s="98">
        <v>0</v>
      </c>
      <c r="N2261" s="101">
        <f t="shared" ref="N2261:N2267" si="2016">L2261*M2261</f>
        <v>0</v>
      </c>
      <c r="O2261" s="98">
        <v>0</v>
      </c>
      <c r="P2261" s="98">
        <v>0</v>
      </c>
      <c r="Q2261" s="101">
        <f t="shared" ref="Q2261:Q2267" si="2017">O2261*P2261</f>
        <v>0</v>
      </c>
      <c r="R2261" s="98">
        <v>0</v>
      </c>
      <c r="S2261" s="98">
        <v>0</v>
      </c>
      <c r="T2261" s="101">
        <f t="shared" ref="T2261:T2267" si="2018">R2261*S2261</f>
        <v>0</v>
      </c>
      <c r="U2261" s="194">
        <v>1</v>
      </c>
      <c r="V2261" s="99">
        <v>1</v>
      </c>
      <c r="W2261" s="98">
        <v>0</v>
      </c>
      <c r="X2261" s="98">
        <v>0</v>
      </c>
      <c r="Y2261" s="101">
        <f>W2261*X2261</f>
        <v>0</v>
      </c>
      <c r="Z2261" s="101">
        <v>1</v>
      </c>
      <c r="AA2261" s="194">
        <v>0</v>
      </c>
      <c r="AB2261" s="99">
        <v>1</v>
      </c>
      <c r="AC2261" s="98">
        <v>0</v>
      </c>
      <c r="AD2261" s="98">
        <v>0</v>
      </c>
      <c r="AE2261" s="101">
        <f t="shared" ref="AE2261:AE2267" si="2019">AC2261*AD2261</f>
        <v>0</v>
      </c>
      <c r="AF2261" s="98">
        <v>0</v>
      </c>
      <c r="AG2261" s="98">
        <v>3</v>
      </c>
      <c r="AH2261" s="99">
        <f t="shared" ref="AH2261:AH2267" si="2020">AF2261*AG2261</f>
        <v>0</v>
      </c>
      <c r="AI2261" s="101">
        <v>1</v>
      </c>
      <c r="AJ2261" s="106"/>
    </row>
    <row r="2262" spans="2:36" s="35" customFormat="1" ht="17.100000000000001" customHeight="1">
      <c r="B2262" s="105"/>
      <c r="C2262" s="54"/>
      <c r="D2262" s="96"/>
      <c r="E2262" s="111"/>
      <c r="F2262" s="112"/>
      <c r="G2262" s="113"/>
      <c r="H2262" s="194">
        <v>1</v>
      </c>
      <c r="I2262" s="98">
        <v>0</v>
      </c>
      <c r="J2262" s="98">
        <v>0</v>
      </c>
      <c r="K2262" s="101">
        <f t="shared" si="2015"/>
        <v>0</v>
      </c>
      <c r="L2262" s="100">
        <v>0</v>
      </c>
      <c r="M2262" s="98">
        <v>0</v>
      </c>
      <c r="N2262" s="101">
        <f t="shared" si="2016"/>
        <v>0</v>
      </c>
      <c r="O2262" s="100">
        <v>0</v>
      </c>
      <c r="P2262" s="98">
        <v>0</v>
      </c>
      <c r="Q2262" s="101">
        <f t="shared" si="2017"/>
        <v>0</v>
      </c>
      <c r="R2262" s="100">
        <v>0</v>
      </c>
      <c r="S2262" s="98">
        <v>0</v>
      </c>
      <c r="T2262" s="101">
        <f t="shared" si="2018"/>
        <v>0</v>
      </c>
      <c r="U2262" s="194">
        <v>1</v>
      </c>
      <c r="V2262" s="99">
        <v>1</v>
      </c>
      <c r="W2262" s="98">
        <v>0</v>
      </c>
      <c r="X2262" s="98">
        <v>0</v>
      </c>
      <c r="Y2262" s="101">
        <f t="shared" ref="Y2262:Y2267" si="2021">W2262*X2262</f>
        <v>0</v>
      </c>
      <c r="Z2262" s="101">
        <v>1</v>
      </c>
      <c r="AA2262" s="194">
        <v>0</v>
      </c>
      <c r="AB2262" s="99">
        <v>1</v>
      </c>
      <c r="AC2262" s="98">
        <v>0</v>
      </c>
      <c r="AD2262" s="98">
        <v>0</v>
      </c>
      <c r="AE2262" s="101">
        <f t="shared" si="2019"/>
        <v>0</v>
      </c>
      <c r="AF2262" s="100">
        <v>0</v>
      </c>
      <c r="AG2262" s="98">
        <v>0</v>
      </c>
      <c r="AH2262" s="99">
        <f t="shared" si="2020"/>
        <v>0</v>
      </c>
      <c r="AI2262" s="101">
        <v>1</v>
      </c>
      <c r="AJ2262" s="106"/>
    </row>
    <row r="2263" spans="2:36" s="35" customFormat="1" ht="17.100000000000001" customHeight="1">
      <c r="B2263" s="105"/>
      <c r="C2263" s="54"/>
      <c r="D2263" s="96"/>
      <c r="E2263" s="111"/>
      <c r="F2263" s="112"/>
      <c r="G2263" s="113"/>
      <c r="H2263" s="194">
        <v>1</v>
      </c>
      <c r="I2263" s="98">
        <v>0</v>
      </c>
      <c r="J2263" s="98">
        <v>0</v>
      </c>
      <c r="K2263" s="101">
        <f t="shared" si="2015"/>
        <v>0</v>
      </c>
      <c r="L2263" s="100">
        <v>0</v>
      </c>
      <c r="M2263" s="98">
        <v>0</v>
      </c>
      <c r="N2263" s="101">
        <f t="shared" si="2016"/>
        <v>0</v>
      </c>
      <c r="O2263" s="100">
        <v>0</v>
      </c>
      <c r="P2263" s="98">
        <v>0</v>
      </c>
      <c r="Q2263" s="101">
        <f t="shared" si="2017"/>
        <v>0</v>
      </c>
      <c r="R2263" s="100">
        <v>0</v>
      </c>
      <c r="S2263" s="98">
        <v>0</v>
      </c>
      <c r="T2263" s="101">
        <f t="shared" si="2018"/>
        <v>0</v>
      </c>
      <c r="U2263" s="194">
        <v>1</v>
      </c>
      <c r="V2263" s="99">
        <v>1</v>
      </c>
      <c r="W2263" s="98">
        <v>0</v>
      </c>
      <c r="X2263" s="98">
        <v>0</v>
      </c>
      <c r="Y2263" s="101">
        <f t="shared" si="2021"/>
        <v>0</v>
      </c>
      <c r="Z2263" s="101">
        <v>1</v>
      </c>
      <c r="AA2263" s="194">
        <v>0</v>
      </c>
      <c r="AB2263" s="99">
        <v>1</v>
      </c>
      <c r="AC2263" s="98">
        <v>0</v>
      </c>
      <c r="AD2263" s="98">
        <v>0</v>
      </c>
      <c r="AE2263" s="101">
        <f t="shared" si="2019"/>
        <v>0</v>
      </c>
      <c r="AF2263" s="100">
        <v>0</v>
      </c>
      <c r="AG2263" s="98">
        <v>0</v>
      </c>
      <c r="AH2263" s="99">
        <f t="shared" si="2020"/>
        <v>0</v>
      </c>
      <c r="AI2263" s="101">
        <v>1</v>
      </c>
      <c r="AJ2263" s="106"/>
    </row>
    <row r="2264" spans="2:36" s="35" customFormat="1" ht="17.100000000000001" customHeight="1">
      <c r="B2264" s="105"/>
      <c r="C2264" s="54"/>
      <c r="D2264" s="96"/>
      <c r="E2264" s="111"/>
      <c r="F2264" s="112"/>
      <c r="G2264" s="113"/>
      <c r="H2264" s="194">
        <v>1</v>
      </c>
      <c r="I2264" s="98">
        <v>0</v>
      </c>
      <c r="J2264" s="98">
        <v>0</v>
      </c>
      <c r="K2264" s="101">
        <f t="shared" si="2015"/>
        <v>0</v>
      </c>
      <c r="L2264" s="100">
        <v>0</v>
      </c>
      <c r="M2264" s="98">
        <v>0</v>
      </c>
      <c r="N2264" s="101">
        <f t="shared" si="2016"/>
        <v>0</v>
      </c>
      <c r="O2264" s="100">
        <v>0</v>
      </c>
      <c r="P2264" s="98">
        <v>0</v>
      </c>
      <c r="Q2264" s="101">
        <f t="shared" si="2017"/>
        <v>0</v>
      </c>
      <c r="R2264" s="100">
        <v>0</v>
      </c>
      <c r="S2264" s="98">
        <v>0</v>
      </c>
      <c r="T2264" s="101">
        <f t="shared" si="2018"/>
        <v>0</v>
      </c>
      <c r="U2264" s="194">
        <v>1</v>
      </c>
      <c r="V2264" s="99">
        <v>1</v>
      </c>
      <c r="W2264" s="98">
        <v>0</v>
      </c>
      <c r="X2264" s="98">
        <v>0</v>
      </c>
      <c r="Y2264" s="101">
        <f t="shared" si="2021"/>
        <v>0</v>
      </c>
      <c r="Z2264" s="101">
        <v>1</v>
      </c>
      <c r="AA2264" s="194">
        <v>0</v>
      </c>
      <c r="AB2264" s="99">
        <v>1</v>
      </c>
      <c r="AC2264" s="98">
        <v>0</v>
      </c>
      <c r="AD2264" s="98">
        <v>0</v>
      </c>
      <c r="AE2264" s="101">
        <f t="shared" si="2019"/>
        <v>0</v>
      </c>
      <c r="AF2264" s="100">
        <v>0</v>
      </c>
      <c r="AG2264" s="98">
        <v>0</v>
      </c>
      <c r="AH2264" s="99">
        <f t="shared" si="2020"/>
        <v>0</v>
      </c>
      <c r="AI2264" s="101">
        <v>1</v>
      </c>
      <c r="AJ2264" s="106"/>
    </row>
    <row r="2265" spans="2:36" s="35" customFormat="1" ht="17.100000000000001" customHeight="1">
      <c r="B2265" s="105"/>
      <c r="C2265" s="54"/>
      <c r="D2265" s="96"/>
      <c r="E2265" s="111"/>
      <c r="F2265" s="112"/>
      <c r="G2265" s="113"/>
      <c r="H2265" s="194">
        <v>1</v>
      </c>
      <c r="I2265" s="98">
        <v>0</v>
      </c>
      <c r="J2265" s="98">
        <v>0</v>
      </c>
      <c r="K2265" s="101">
        <f t="shared" si="2015"/>
        <v>0</v>
      </c>
      <c r="L2265" s="100">
        <v>0</v>
      </c>
      <c r="M2265" s="98">
        <v>0</v>
      </c>
      <c r="N2265" s="101">
        <f t="shared" si="2016"/>
        <v>0</v>
      </c>
      <c r="O2265" s="100">
        <v>0</v>
      </c>
      <c r="P2265" s="98">
        <v>0</v>
      </c>
      <c r="Q2265" s="101">
        <f t="shared" si="2017"/>
        <v>0</v>
      </c>
      <c r="R2265" s="100">
        <v>0</v>
      </c>
      <c r="S2265" s="98">
        <v>0</v>
      </c>
      <c r="T2265" s="101">
        <f t="shared" si="2018"/>
        <v>0</v>
      </c>
      <c r="U2265" s="194">
        <v>1</v>
      </c>
      <c r="V2265" s="99">
        <v>1</v>
      </c>
      <c r="W2265" s="98">
        <v>0</v>
      </c>
      <c r="X2265" s="98">
        <v>0</v>
      </c>
      <c r="Y2265" s="101">
        <f t="shared" si="2021"/>
        <v>0</v>
      </c>
      <c r="Z2265" s="101">
        <v>1</v>
      </c>
      <c r="AA2265" s="194">
        <v>0</v>
      </c>
      <c r="AB2265" s="99">
        <v>1</v>
      </c>
      <c r="AC2265" s="98">
        <v>0</v>
      </c>
      <c r="AD2265" s="98">
        <v>0</v>
      </c>
      <c r="AE2265" s="101">
        <f t="shared" si="2019"/>
        <v>0</v>
      </c>
      <c r="AF2265" s="100">
        <v>0</v>
      </c>
      <c r="AG2265" s="98">
        <v>0</v>
      </c>
      <c r="AH2265" s="99">
        <f t="shared" si="2020"/>
        <v>0</v>
      </c>
      <c r="AI2265" s="101">
        <v>1</v>
      </c>
      <c r="AJ2265" s="106"/>
    </row>
    <row r="2266" spans="2:36" s="35" customFormat="1" ht="17.100000000000001" customHeight="1">
      <c r="B2266" s="105"/>
      <c r="C2266" s="54"/>
      <c r="D2266" s="96"/>
      <c r="E2266" s="111"/>
      <c r="F2266" s="112"/>
      <c r="G2266" s="113"/>
      <c r="H2266" s="194">
        <v>1</v>
      </c>
      <c r="I2266" s="98">
        <v>0</v>
      </c>
      <c r="J2266" s="98">
        <v>0</v>
      </c>
      <c r="K2266" s="101">
        <f t="shared" si="2015"/>
        <v>0</v>
      </c>
      <c r="L2266" s="100">
        <v>0</v>
      </c>
      <c r="M2266" s="98">
        <v>0</v>
      </c>
      <c r="N2266" s="101">
        <f t="shared" si="2016"/>
        <v>0</v>
      </c>
      <c r="O2266" s="100">
        <v>0</v>
      </c>
      <c r="P2266" s="98">
        <v>0</v>
      </c>
      <c r="Q2266" s="101">
        <f t="shared" si="2017"/>
        <v>0</v>
      </c>
      <c r="R2266" s="100">
        <v>0</v>
      </c>
      <c r="S2266" s="98">
        <v>0</v>
      </c>
      <c r="T2266" s="101">
        <f t="shared" si="2018"/>
        <v>0</v>
      </c>
      <c r="U2266" s="194">
        <v>1</v>
      </c>
      <c r="V2266" s="99">
        <v>1</v>
      </c>
      <c r="W2266" s="98">
        <v>0</v>
      </c>
      <c r="X2266" s="98">
        <v>0</v>
      </c>
      <c r="Y2266" s="101">
        <f t="shared" si="2021"/>
        <v>0</v>
      </c>
      <c r="Z2266" s="101">
        <v>1</v>
      </c>
      <c r="AA2266" s="194">
        <v>0</v>
      </c>
      <c r="AB2266" s="99">
        <v>1</v>
      </c>
      <c r="AC2266" s="98">
        <v>0</v>
      </c>
      <c r="AD2266" s="98">
        <v>0</v>
      </c>
      <c r="AE2266" s="101">
        <f t="shared" si="2019"/>
        <v>0</v>
      </c>
      <c r="AF2266" s="100">
        <v>0</v>
      </c>
      <c r="AG2266" s="98">
        <v>0</v>
      </c>
      <c r="AH2266" s="99">
        <f t="shared" si="2020"/>
        <v>0</v>
      </c>
      <c r="AI2266" s="101">
        <v>1</v>
      </c>
      <c r="AJ2266" s="106"/>
    </row>
    <row r="2267" spans="2:36" s="35" customFormat="1" ht="17.100000000000001" customHeight="1">
      <c r="B2267" s="105"/>
      <c r="C2267" s="54"/>
      <c r="D2267" s="96"/>
      <c r="E2267" s="111"/>
      <c r="F2267" s="112"/>
      <c r="G2267" s="113"/>
      <c r="H2267" s="194">
        <v>1</v>
      </c>
      <c r="I2267" s="98">
        <v>0</v>
      </c>
      <c r="J2267" s="98">
        <v>0</v>
      </c>
      <c r="K2267" s="101">
        <f t="shared" si="2015"/>
        <v>0</v>
      </c>
      <c r="L2267" s="100">
        <v>0</v>
      </c>
      <c r="M2267" s="98">
        <v>0</v>
      </c>
      <c r="N2267" s="101">
        <f t="shared" si="2016"/>
        <v>0</v>
      </c>
      <c r="O2267" s="100">
        <v>0</v>
      </c>
      <c r="P2267" s="98">
        <v>0</v>
      </c>
      <c r="Q2267" s="101">
        <f t="shared" si="2017"/>
        <v>0</v>
      </c>
      <c r="R2267" s="100">
        <v>0</v>
      </c>
      <c r="S2267" s="98">
        <v>0</v>
      </c>
      <c r="T2267" s="101">
        <f t="shared" si="2018"/>
        <v>0</v>
      </c>
      <c r="U2267" s="194">
        <v>1</v>
      </c>
      <c r="V2267" s="99">
        <v>1</v>
      </c>
      <c r="W2267" s="98">
        <v>0</v>
      </c>
      <c r="X2267" s="98">
        <v>0</v>
      </c>
      <c r="Y2267" s="101">
        <f t="shared" si="2021"/>
        <v>0</v>
      </c>
      <c r="Z2267" s="101">
        <v>1</v>
      </c>
      <c r="AA2267" s="194">
        <v>0</v>
      </c>
      <c r="AB2267" s="99">
        <v>1</v>
      </c>
      <c r="AC2267" s="98">
        <v>0</v>
      </c>
      <c r="AD2267" s="98">
        <v>0</v>
      </c>
      <c r="AE2267" s="101">
        <f t="shared" si="2019"/>
        <v>0</v>
      </c>
      <c r="AF2267" s="100">
        <v>0</v>
      </c>
      <c r="AG2267" s="98">
        <v>0</v>
      </c>
      <c r="AH2267" s="99">
        <f t="shared" si="2020"/>
        <v>0</v>
      </c>
      <c r="AI2267" s="101">
        <v>1</v>
      </c>
      <c r="AJ2267" s="106"/>
    </row>
    <row r="2268" spans="2:36" s="126" customFormat="1" ht="17.100000000000001" customHeight="1">
      <c r="B2268" s="118"/>
      <c r="C2268" s="119"/>
      <c r="D2268" s="120"/>
      <c r="E2268" s="121"/>
      <c r="F2268" s="122"/>
      <c r="G2268" s="123"/>
      <c r="H2268" s="194">
        <v>1</v>
      </c>
      <c r="I2268" s="430" t="s">
        <v>201</v>
      </c>
      <c r="J2268" s="430"/>
      <c r="K2268" s="124">
        <f>SUM(K2261:K2267)</f>
        <v>0</v>
      </c>
      <c r="L2268" s="401" t="s">
        <v>201</v>
      </c>
      <c r="M2268" s="402"/>
      <c r="N2268" s="124">
        <f>SUM(N2261:N2267)</f>
        <v>0</v>
      </c>
      <c r="O2268" s="401" t="s">
        <v>201</v>
      </c>
      <c r="P2268" s="402"/>
      <c r="Q2268" s="124">
        <f>SUM(Q2261:Q2267)</f>
        <v>0</v>
      </c>
      <c r="R2268" s="401" t="s">
        <v>201</v>
      </c>
      <c r="S2268" s="402"/>
      <c r="T2268" s="124">
        <f>SUM(T2261:T2267)</f>
        <v>0</v>
      </c>
      <c r="U2268" s="194">
        <v>1</v>
      </c>
      <c r="V2268" s="99">
        <v>1</v>
      </c>
      <c r="W2268" s="430" t="s">
        <v>201</v>
      </c>
      <c r="X2268" s="430"/>
      <c r="Y2268" s="124">
        <f>SUM(Y2261:Y2267)</f>
        <v>0</v>
      </c>
      <c r="Z2268" s="101">
        <v>1</v>
      </c>
      <c r="AA2268" s="194">
        <v>0</v>
      </c>
      <c r="AB2268" s="99">
        <v>1</v>
      </c>
      <c r="AC2268" s="430" t="s">
        <v>201</v>
      </c>
      <c r="AD2268" s="430"/>
      <c r="AE2268" s="124">
        <f>SUM(AE2261:AE2267)</f>
        <v>0</v>
      </c>
      <c r="AF2268" s="431" t="s">
        <v>201</v>
      </c>
      <c r="AG2268" s="430"/>
      <c r="AH2268" s="143">
        <f>SUM(AH2261:AH2267)</f>
        <v>0</v>
      </c>
      <c r="AI2268" s="101">
        <v>1</v>
      </c>
      <c r="AJ2268" s="125"/>
    </row>
    <row r="2269" spans="2:36" s="35" customFormat="1" ht="16.8" customHeight="1">
      <c r="B2269" s="105"/>
      <c r="C2269" s="54">
        <f>'3. Rekap Back Up Non Aspal X'!C302</f>
        <v>28100</v>
      </c>
      <c r="D2269" s="96">
        <f>'3. Rekap Back Up Non Aspal X'!D302</f>
        <v>28200</v>
      </c>
      <c r="E2269" s="111">
        <f>'3. Rekap Back Up Non Aspal X'!E302</f>
        <v>4</v>
      </c>
      <c r="F2269" s="112">
        <f>(100/((D2269-C2269)*E2269))*((K2276*0.05)+(N2276*0.05)+(Q2276*0.05)+(T2276)+(Y2276)+(AE2276*1.5)+(AH2276*1))</f>
        <v>0</v>
      </c>
      <c r="G2269" s="113" t="str">
        <f>IF(F2269&lt;=25,"RB",IF(F2269&lt;=75,"RB",IF(F2269&lt;=100,"RB","RB")))</f>
        <v>RB</v>
      </c>
      <c r="H2269" s="194">
        <v>1</v>
      </c>
      <c r="I2269" s="98">
        <v>0</v>
      </c>
      <c r="J2269" s="98">
        <v>0</v>
      </c>
      <c r="K2269" s="101">
        <f t="shared" ref="K2269:K2275" si="2022">I2269*J2269</f>
        <v>0</v>
      </c>
      <c r="L2269" s="98">
        <v>0</v>
      </c>
      <c r="M2269" s="98">
        <v>0</v>
      </c>
      <c r="N2269" s="101">
        <f t="shared" ref="N2269:N2275" si="2023">L2269*M2269</f>
        <v>0</v>
      </c>
      <c r="O2269" s="98">
        <v>0</v>
      </c>
      <c r="P2269" s="98">
        <v>0</v>
      </c>
      <c r="Q2269" s="101">
        <f t="shared" ref="Q2269:Q2275" si="2024">O2269*P2269</f>
        <v>0</v>
      </c>
      <c r="R2269" s="98">
        <v>0</v>
      </c>
      <c r="S2269" s="98">
        <v>0</v>
      </c>
      <c r="T2269" s="101">
        <f t="shared" ref="T2269:T2275" si="2025">R2269*S2269</f>
        <v>0</v>
      </c>
      <c r="U2269" s="194">
        <v>1</v>
      </c>
      <c r="V2269" s="99">
        <v>1</v>
      </c>
      <c r="W2269" s="98">
        <v>0</v>
      </c>
      <c r="X2269" s="98">
        <v>0</v>
      </c>
      <c r="Y2269" s="101">
        <f>W2269*X2269</f>
        <v>0</v>
      </c>
      <c r="Z2269" s="101">
        <v>1</v>
      </c>
      <c r="AA2269" s="194">
        <v>0</v>
      </c>
      <c r="AB2269" s="99">
        <v>1</v>
      </c>
      <c r="AC2269" s="98">
        <v>0</v>
      </c>
      <c r="AD2269" s="98">
        <v>0</v>
      </c>
      <c r="AE2269" s="101">
        <f t="shared" ref="AE2269:AE2275" si="2026">AC2269*AD2269</f>
        <v>0</v>
      </c>
      <c r="AF2269" s="98">
        <v>0</v>
      </c>
      <c r="AG2269" s="98">
        <v>3</v>
      </c>
      <c r="AH2269" s="99">
        <f t="shared" ref="AH2269:AH2275" si="2027">AF2269*AG2269</f>
        <v>0</v>
      </c>
      <c r="AI2269" s="101">
        <v>1</v>
      </c>
      <c r="AJ2269" s="106"/>
    </row>
    <row r="2270" spans="2:36" s="35" customFormat="1" ht="17.100000000000001" customHeight="1">
      <c r="B2270" s="105"/>
      <c r="C2270" s="54"/>
      <c r="D2270" s="96"/>
      <c r="E2270" s="111"/>
      <c r="F2270" s="112"/>
      <c r="G2270" s="113"/>
      <c r="H2270" s="194">
        <v>1</v>
      </c>
      <c r="I2270" s="98">
        <v>0</v>
      </c>
      <c r="J2270" s="98">
        <v>0</v>
      </c>
      <c r="K2270" s="101">
        <f t="shared" si="2022"/>
        <v>0</v>
      </c>
      <c r="L2270" s="100">
        <v>0</v>
      </c>
      <c r="M2270" s="98">
        <v>0</v>
      </c>
      <c r="N2270" s="101">
        <f t="shared" si="2023"/>
        <v>0</v>
      </c>
      <c r="O2270" s="100">
        <v>0</v>
      </c>
      <c r="P2270" s="98">
        <v>0</v>
      </c>
      <c r="Q2270" s="101">
        <f t="shared" si="2024"/>
        <v>0</v>
      </c>
      <c r="R2270" s="100">
        <v>0</v>
      </c>
      <c r="S2270" s="98">
        <v>0</v>
      </c>
      <c r="T2270" s="101">
        <f t="shared" si="2025"/>
        <v>0</v>
      </c>
      <c r="U2270" s="194">
        <v>1</v>
      </c>
      <c r="V2270" s="99">
        <v>1</v>
      </c>
      <c r="W2270" s="98">
        <v>0</v>
      </c>
      <c r="X2270" s="98">
        <v>0</v>
      </c>
      <c r="Y2270" s="101">
        <f t="shared" ref="Y2270:Y2275" si="2028">W2270*X2270</f>
        <v>0</v>
      </c>
      <c r="Z2270" s="101">
        <v>1</v>
      </c>
      <c r="AA2270" s="194">
        <v>0</v>
      </c>
      <c r="AB2270" s="99">
        <v>1</v>
      </c>
      <c r="AC2270" s="98">
        <v>0</v>
      </c>
      <c r="AD2270" s="98">
        <v>0</v>
      </c>
      <c r="AE2270" s="101">
        <f t="shared" si="2026"/>
        <v>0</v>
      </c>
      <c r="AF2270" s="100">
        <v>0</v>
      </c>
      <c r="AG2270" s="98">
        <v>0</v>
      </c>
      <c r="AH2270" s="99">
        <f t="shared" si="2027"/>
        <v>0</v>
      </c>
      <c r="AI2270" s="101">
        <v>1</v>
      </c>
      <c r="AJ2270" s="106"/>
    </row>
    <row r="2271" spans="2:36" s="35" customFormat="1" ht="17.100000000000001" customHeight="1">
      <c r="B2271" s="105"/>
      <c r="C2271" s="54"/>
      <c r="D2271" s="96"/>
      <c r="E2271" s="111"/>
      <c r="F2271" s="112"/>
      <c r="G2271" s="113"/>
      <c r="H2271" s="194">
        <v>1</v>
      </c>
      <c r="I2271" s="98">
        <v>0</v>
      </c>
      <c r="J2271" s="98">
        <v>0</v>
      </c>
      <c r="K2271" s="101">
        <f t="shared" si="2022"/>
        <v>0</v>
      </c>
      <c r="L2271" s="100">
        <v>0</v>
      </c>
      <c r="M2271" s="98">
        <v>0</v>
      </c>
      <c r="N2271" s="101">
        <f t="shared" si="2023"/>
        <v>0</v>
      </c>
      <c r="O2271" s="100">
        <v>0</v>
      </c>
      <c r="P2271" s="98">
        <v>0</v>
      </c>
      <c r="Q2271" s="101">
        <f t="shared" si="2024"/>
        <v>0</v>
      </c>
      <c r="R2271" s="100">
        <v>0</v>
      </c>
      <c r="S2271" s="98">
        <v>0</v>
      </c>
      <c r="T2271" s="101">
        <f t="shared" si="2025"/>
        <v>0</v>
      </c>
      <c r="U2271" s="194">
        <v>1</v>
      </c>
      <c r="V2271" s="99">
        <v>1</v>
      </c>
      <c r="W2271" s="98">
        <v>0</v>
      </c>
      <c r="X2271" s="98">
        <v>0</v>
      </c>
      <c r="Y2271" s="101">
        <f t="shared" si="2028"/>
        <v>0</v>
      </c>
      <c r="Z2271" s="101">
        <v>1</v>
      </c>
      <c r="AA2271" s="194">
        <v>0</v>
      </c>
      <c r="AB2271" s="99">
        <v>1</v>
      </c>
      <c r="AC2271" s="98">
        <v>0</v>
      </c>
      <c r="AD2271" s="98">
        <v>0</v>
      </c>
      <c r="AE2271" s="101">
        <f t="shared" si="2026"/>
        <v>0</v>
      </c>
      <c r="AF2271" s="100">
        <v>0</v>
      </c>
      <c r="AG2271" s="98">
        <v>0</v>
      </c>
      <c r="AH2271" s="99">
        <f t="shared" si="2027"/>
        <v>0</v>
      </c>
      <c r="AI2271" s="101">
        <v>1</v>
      </c>
      <c r="AJ2271" s="106"/>
    </row>
    <row r="2272" spans="2:36" s="35" customFormat="1" ht="17.100000000000001" customHeight="1">
      <c r="B2272" s="105"/>
      <c r="C2272" s="54"/>
      <c r="D2272" s="96"/>
      <c r="E2272" s="111"/>
      <c r="F2272" s="112"/>
      <c r="G2272" s="113"/>
      <c r="H2272" s="194">
        <v>1</v>
      </c>
      <c r="I2272" s="98">
        <v>0</v>
      </c>
      <c r="J2272" s="98">
        <v>0</v>
      </c>
      <c r="K2272" s="101">
        <f t="shared" si="2022"/>
        <v>0</v>
      </c>
      <c r="L2272" s="100">
        <v>0</v>
      </c>
      <c r="M2272" s="98">
        <v>0</v>
      </c>
      <c r="N2272" s="101">
        <f t="shared" si="2023"/>
        <v>0</v>
      </c>
      <c r="O2272" s="100">
        <v>0</v>
      </c>
      <c r="P2272" s="98">
        <v>0</v>
      </c>
      <c r="Q2272" s="101">
        <f t="shared" si="2024"/>
        <v>0</v>
      </c>
      <c r="R2272" s="100">
        <v>0</v>
      </c>
      <c r="S2272" s="98">
        <v>0</v>
      </c>
      <c r="T2272" s="101">
        <f t="shared" si="2025"/>
        <v>0</v>
      </c>
      <c r="U2272" s="194">
        <v>1</v>
      </c>
      <c r="V2272" s="99">
        <v>1</v>
      </c>
      <c r="W2272" s="98">
        <v>0</v>
      </c>
      <c r="X2272" s="98">
        <v>0</v>
      </c>
      <c r="Y2272" s="101">
        <f t="shared" si="2028"/>
        <v>0</v>
      </c>
      <c r="Z2272" s="101">
        <v>1</v>
      </c>
      <c r="AA2272" s="194">
        <v>0</v>
      </c>
      <c r="AB2272" s="99">
        <v>1</v>
      </c>
      <c r="AC2272" s="98">
        <v>0</v>
      </c>
      <c r="AD2272" s="98">
        <v>0</v>
      </c>
      <c r="AE2272" s="101">
        <f t="shared" si="2026"/>
        <v>0</v>
      </c>
      <c r="AF2272" s="100">
        <v>0</v>
      </c>
      <c r="AG2272" s="98">
        <v>0</v>
      </c>
      <c r="AH2272" s="99">
        <f t="shared" si="2027"/>
        <v>0</v>
      </c>
      <c r="AI2272" s="101">
        <v>1</v>
      </c>
      <c r="AJ2272" s="106"/>
    </row>
    <row r="2273" spans="2:36" s="35" customFormat="1" ht="17.100000000000001" customHeight="1">
      <c r="B2273" s="105"/>
      <c r="C2273" s="54"/>
      <c r="D2273" s="96"/>
      <c r="E2273" s="111"/>
      <c r="F2273" s="112"/>
      <c r="G2273" s="113"/>
      <c r="H2273" s="194">
        <v>1</v>
      </c>
      <c r="I2273" s="98">
        <v>0</v>
      </c>
      <c r="J2273" s="98">
        <v>0</v>
      </c>
      <c r="K2273" s="101">
        <f t="shared" si="2022"/>
        <v>0</v>
      </c>
      <c r="L2273" s="100">
        <v>0</v>
      </c>
      <c r="M2273" s="98">
        <v>0</v>
      </c>
      <c r="N2273" s="101">
        <f t="shared" si="2023"/>
        <v>0</v>
      </c>
      <c r="O2273" s="100">
        <v>0</v>
      </c>
      <c r="P2273" s="98">
        <v>0</v>
      </c>
      <c r="Q2273" s="101">
        <f t="shared" si="2024"/>
        <v>0</v>
      </c>
      <c r="R2273" s="100">
        <v>0</v>
      </c>
      <c r="S2273" s="98">
        <v>0</v>
      </c>
      <c r="T2273" s="101">
        <f t="shared" si="2025"/>
        <v>0</v>
      </c>
      <c r="U2273" s="194">
        <v>1</v>
      </c>
      <c r="V2273" s="99">
        <v>1</v>
      </c>
      <c r="W2273" s="98">
        <v>0</v>
      </c>
      <c r="X2273" s="98">
        <v>0</v>
      </c>
      <c r="Y2273" s="101">
        <f t="shared" si="2028"/>
        <v>0</v>
      </c>
      <c r="Z2273" s="101">
        <v>1</v>
      </c>
      <c r="AA2273" s="194">
        <v>0</v>
      </c>
      <c r="AB2273" s="99">
        <v>1</v>
      </c>
      <c r="AC2273" s="98">
        <v>0</v>
      </c>
      <c r="AD2273" s="98">
        <v>0</v>
      </c>
      <c r="AE2273" s="101">
        <f t="shared" si="2026"/>
        <v>0</v>
      </c>
      <c r="AF2273" s="100">
        <v>0</v>
      </c>
      <c r="AG2273" s="98">
        <v>0</v>
      </c>
      <c r="AH2273" s="99">
        <f t="shared" si="2027"/>
        <v>0</v>
      </c>
      <c r="AI2273" s="101">
        <v>1</v>
      </c>
      <c r="AJ2273" s="106"/>
    </row>
    <row r="2274" spans="2:36" s="35" customFormat="1" ht="17.100000000000001" customHeight="1">
      <c r="B2274" s="105"/>
      <c r="C2274" s="54"/>
      <c r="D2274" s="96"/>
      <c r="E2274" s="111"/>
      <c r="F2274" s="112"/>
      <c r="G2274" s="113"/>
      <c r="H2274" s="194">
        <v>1</v>
      </c>
      <c r="I2274" s="98">
        <v>0</v>
      </c>
      <c r="J2274" s="98">
        <v>0</v>
      </c>
      <c r="K2274" s="101">
        <f t="shared" si="2022"/>
        <v>0</v>
      </c>
      <c r="L2274" s="100">
        <v>0</v>
      </c>
      <c r="M2274" s="98">
        <v>0</v>
      </c>
      <c r="N2274" s="101">
        <f t="shared" si="2023"/>
        <v>0</v>
      </c>
      <c r="O2274" s="100">
        <v>0</v>
      </c>
      <c r="P2274" s="98">
        <v>0</v>
      </c>
      <c r="Q2274" s="101">
        <f t="shared" si="2024"/>
        <v>0</v>
      </c>
      <c r="R2274" s="100">
        <v>0</v>
      </c>
      <c r="S2274" s="98">
        <v>0</v>
      </c>
      <c r="T2274" s="101">
        <f t="shared" si="2025"/>
        <v>0</v>
      </c>
      <c r="U2274" s="194">
        <v>1</v>
      </c>
      <c r="V2274" s="99">
        <v>1</v>
      </c>
      <c r="W2274" s="98">
        <v>0</v>
      </c>
      <c r="X2274" s="98">
        <v>0</v>
      </c>
      <c r="Y2274" s="101">
        <f t="shared" si="2028"/>
        <v>0</v>
      </c>
      <c r="Z2274" s="101">
        <v>1</v>
      </c>
      <c r="AA2274" s="194">
        <v>0</v>
      </c>
      <c r="AB2274" s="99">
        <v>1</v>
      </c>
      <c r="AC2274" s="98">
        <v>0</v>
      </c>
      <c r="AD2274" s="98">
        <v>0</v>
      </c>
      <c r="AE2274" s="101">
        <f t="shared" si="2026"/>
        <v>0</v>
      </c>
      <c r="AF2274" s="100">
        <v>0</v>
      </c>
      <c r="AG2274" s="98">
        <v>0</v>
      </c>
      <c r="AH2274" s="99">
        <f t="shared" si="2027"/>
        <v>0</v>
      </c>
      <c r="AI2274" s="101">
        <v>1</v>
      </c>
      <c r="AJ2274" s="106"/>
    </row>
    <row r="2275" spans="2:36" s="35" customFormat="1" ht="17.100000000000001" customHeight="1">
      <c r="B2275" s="105"/>
      <c r="C2275" s="54"/>
      <c r="D2275" s="96"/>
      <c r="E2275" s="111"/>
      <c r="F2275" s="112"/>
      <c r="G2275" s="113"/>
      <c r="H2275" s="194">
        <v>1</v>
      </c>
      <c r="I2275" s="98">
        <v>0</v>
      </c>
      <c r="J2275" s="98">
        <v>0</v>
      </c>
      <c r="K2275" s="101">
        <f t="shared" si="2022"/>
        <v>0</v>
      </c>
      <c r="L2275" s="100">
        <v>0</v>
      </c>
      <c r="M2275" s="98">
        <v>0</v>
      </c>
      <c r="N2275" s="101">
        <f t="shared" si="2023"/>
        <v>0</v>
      </c>
      <c r="O2275" s="100">
        <v>0</v>
      </c>
      <c r="P2275" s="98">
        <v>0</v>
      </c>
      <c r="Q2275" s="101">
        <f t="shared" si="2024"/>
        <v>0</v>
      </c>
      <c r="R2275" s="100">
        <v>0</v>
      </c>
      <c r="S2275" s="98">
        <v>0</v>
      </c>
      <c r="T2275" s="101">
        <f t="shared" si="2025"/>
        <v>0</v>
      </c>
      <c r="U2275" s="194">
        <v>1</v>
      </c>
      <c r="V2275" s="99">
        <v>1</v>
      </c>
      <c r="W2275" s="98">
        <v>0</v>
      </c>
      <c r="X2275" s="98">
        <v>0</v>
      </c>
      <c r="Y2275" s="101">
        <f t="shared" si="2028"/>
        <v>0</v>
      </c>
      <c r="Z2275" s="101">
        <v>1</v>
      </c>
      <c r="AA2275" s="194">
        <v>0</v>
      </c>
      <c r="AB2275" s="99">
        <v>1</v>
      </c>
      <c r="AC2275" s="98">
        <v>0</v>
      </c>
      <c r="AD2275" s="98">
        <v>0</v>
      </c>
      <c r="AE2275" s="101">
        <f t="shared" si="2026"/>
        <v>0</v>
      </c>
      <c r="AF2275" s="100">
        <v>0</v>
      </c>
      <c r="AG2275" s="98">
        <v>0</v>
      </c>
      <c r="AH2275" s="99">
        <f t="shared" si="2027"/>
        <v>0</v>
      </c>
      <c r="AI2275" s="101">
        <v>1</v>
      </c>
      <c r="AJ2275" s="106"/>
    </row>
    <row r="2276" spans="2:36" s="126" customFormat="1" ht="17.100000000000001" customHeight="1">
      <c r="B2276" s="118"/>
      <c r="C2276" s="119"/>
      <c r="D2276" s="120"/>
      <c r="E2276" s="121"/>
      <c r="F2276" s="122"/>
      <c r="G2276" s="123"/>
      <c r="H2276" s="194">
        <v>1</v>
      </c>
      <c r="I2276" s="430" t="s">
        <v>201</v>
      </c>
      <c r="J2276" s="430"/>
      <c r="K2276" s="124">
        <f>SUM(K2269:K2275)</f>
        <v>0</v>
      </c>
      <c r="L2276" s="401" t="s">
        <v>201</v>
      </c>
      <c r="M2276" s="402"/>
      <c r="N2276" s="124">
        <f>SUM(N2269:N2275)</f>
        <v>0</v>
      </c>
      <c r="O2276" s="401" t="s">
        <v>201</v>
      </c>
      <c r="P2276" s="402"/>
      <c r="Q2276" s="124">
        <f>SUM(Q2269:Q2275)</f>
        <v>0</v>
      </c>
      <c r="R2276" s="401" t="s">
        <v>201</v>
      </c>
      <c r="S2276" s="402"/>
      <c r="T2276" s="124">
        <f>SUM(T2269:T2275)</f>
        <v>0</v>
      </c>
      <c r="U2276" s="194">
        <v>1</v>
      </c>
      <c r="V2276" s="99">
        <v>1</v>
      </c>
      <c r="W2276" s="430" t="s">
        <v>201</v>
      </c>
      <c r="X2276" s="430"/>
      <c r="Y2276" s="124">
        <f>SUM(Y2269:Y2275)</f>
        <v>0</v>
      </c>
      <c r="Z2276" s="101">
        <v>1</v>
      </c>
      <c r="AA2276" s="194">
        <v>0</v>
      </c>
      <c r="AB2276" s="99">
        <v>1</v>
      </c>
      <c r="AC2276" s="430" t="s">
        <v>201</v>
      </c>
      <c r="AD2276" s="430"/>
      <c r="AE2276" s="124">
        <f>SUM(AE2269:AE2275)</f>
        <v>0</v>
      </c>
      <c r="AF2276" s="431" t="s">
        <v>201</v>
      </c>
      <c r="AG2276" s="430"/>
      <c r="AH2276" s="143">
        <f>SUM(AH2269:AH2275)</f>
        <v>0</v>
      </c>
      <c r="AI2276" s="101">
        <v>1</v>
      </c>
      <c r="AJ2276" s="125"/>
    </row>
    <row r="2277" spans="2:36" s="35" customFormat="1" ht="16.8" customHeight="1">
      <c r="B2277" s="105"/>
      <c r="C2277" s="54">
        <f>'3. Rekap Back Up Non Aspal X'!C303</f>
        <v>28200</v>
      </c>
      <c r="D2277" s="96">
        <f>'3. Rekap Back Up Non Aspal X'!D303</f>
        <v>28300</v>
      </c>
      <c r="E2277" s="111">
        <f>'3. Rekap Back Up Non Aspal X'!E303</f>
        <v>4</v>
      </c>
      <c r="F2277" s="112">
        <f>(100/((D2277-C2277)*E2277))*((K2284*0.05)+(N2284*0.05)+(Q2284*0.05)+(T2284)+(Y2284)+(AE2284*1.5)+(AH2284*1))</f>
        <v>0</v>
      </c>
      <c r="G2277" s="113" t="str">
        <f>IF(F2277&lt;=25,"RB",IF(F2277&lt;=75,"RB",IF(F2277&lt;=100,"RB","RB")))</f>
        <v>RB</v>
      </c>
      <c r="H2277" s="194">
        <v>1</v>
      </c>
      <c r="I2277" s="98">
        <v>0</v>
      </c>
      <c r="J2277" s="98">
        <v>0</v>
      </c>
      <c r="K2277" s="101">
        <f t="shared" ref="K2277:K2283" si="2029">I2277*J2277</f>
        <v>0</v>
      </c>
      <c r="L2277" s="98">
        <v>0</v>
      </c>
      <c r="M2277" s="98">
        <v>0</v>
      </c>
      <c r="N2277" s="101">
        <f t="shared" ref="N2277:N2283" si="2030">L2277*M2277</f>
        <v>0</v>
      </c>
      <c r="O2277" s="98">
        <v>0</v>
      </c>
      <c r="P2277" s="98">
        <v>0</v>
      </c>
      <c r="Q2277" s="101">
        <f t="shared" ref="Q2277:Q2283" si="2031">O2277*P2277</f>
        <v>0</v>
      </c>
      <c r="R2277" s="98">
        <v>0</v>
      </c>
      <c r="S2277" s="98">
        <v>0</v>
      </c>
      <c r="T2277" s="101">
        <f t="shared" ref="T2277:T2283" si="2032">R2277*S2277</f>
        <v>0</v>
      </c>
      <c r="U2277" s="194">
        <v>1</v>
      </c>
      <c r="V2277" s="99">
        <v>1</v>
      </c>
      <c r="W2277" s="98">
        <v>0</v>
      </c>
      <c r="X2277" s="98">
        <v>0</v>
      </c>
      <c r="Y2277" s="101">
        <f>W2277*X2277</f>
        <v>0</v>
      </c>
      <c r="Z2277" s="101">
        <v>1</v>
      </c>
      <c r="AA2277" s="194">
        <v>0</v>
      </c>
      <c r="AB2277" s="99">
        <v>1</v>
      </c>
      <c r="AC2277" s="98">
        <v>0</v>
      </c>
      <c r="AD2277" s="98">
        <v>0</v>
      </c>
      <c r="AE2277" s="101">
        <f t="shared" ref="AE2277:AE2283" si="2033">AC2277*AD2277</f>
        <v>0</v>
      </c>
      <c r="AF2277" s="98">
        <v>0</v>
      </c>
      <c r="AG2277" s="98">
        <v>3</v>
      </c>
      <c r="AH2277" s="99">
        <f t="shared" ref="AH2277:AH2283" si="2034">AF2277*AG2277</f>
        <v>0</v>
      </c>
      <c r="AI2277" s="101">
        <v>1</v>
      </c>
      <c r="AJ2277" s="106"/>
    </row>
    <row r="2278" spans="2:36" s="35" customFormat="1" ht="17.100000000000001" customHeight="1">
      <c r="B2278" s="105"/>
      <c r="C2278" s="54"/>
      <c r="D2278" s="96"/>
      <c r="E2278" s="111"/>
      <c r="F2278" s="112"/>
      <c r="G2278" s="113"/>
      <c r="H2278" s="194">
        <v>1</v>
      </c>
      <c r="I2278" s="98">
        <v>0</v>
      </c>
      <c r="J2278" s="98">
        <v>0</v>
      </c>
      <c r="K2278" s="101">
        <f t="shared" si="2029"/>
        <v>0</v>
      </c>
      <c r="L2278" s="100">
        <v>0</v>
      </c>
      <c r="M2278" s="98">
        <v>0</v>
      </c>
      <c r="N2278" s="101">
        <f t="shared" si="2030"/>
        <v>0</v>
      </c>
      <c r="O2278" s="100">
        <v>0</v>
      </c>
      <c r="P2278" s="98">
        <v>0</v>
      </c>
      <c r="Q2278" s="101">
        <f t="shared" si="2031"/>
        <v>0</v>
      </c>
      <c r="R2278" s="100">
        <v>0</v>
      </c>
      <c r="S2278" s="98">
        <v>0</v>
      </c>
      <c r="T2278" s="101">
        <f t="shared" si="2032"/>
        <v>0</v>
      </c>
      <c r="U2278" s="194">
        <v>1</v>
      </c>
      <c r="V2278" s="99">
        <v>1</v>
      </c>
      <c r="W2278" s="98">
        <v>0</v>
      </c>
      <c r="X2278" s="98">
        <v>0</v>
      </c>
      <c r="Y2278" s="101">
        <f t="shared" ref="Y2278:Y2283" si="2035">W2278*X2278</f>
        <v>0</v>
      </c>
      <c r="Z2278" s="101">
        <v>1</v>
      </c>
      <c r="AA2278" s="194">
        <v>0</v>
      </c>
      <c r="AB2278" s="99">
        <v>1</v>
      </c>
      <c r="AC2278" s="98">
        <v>0</v>
      </c>
      <c r="AD2278" s="98">
        <v>0</v>
      </c>
      <c r="AE2278" s="101">
        <f t="shared" si="2033"/>
        <v>0</v>
      </c>
      <c r="AF2278" s="100">
        <v>0</v>
      </c>
      <c r="AG2278" s="98">
        <v>0</v>
      </c>
      <c r="AH2278" s="99">
        <f t="shared" si="2034"/>
        <v>0</v>
      </c>
      <c r="AI2278" s="101">
        <v>1</v>
      </c>
      <c r="AJ2278" s="106"/>
    </row>
    <row r="2279" spans="2:36" s="35" customFormat="1" ht="17.100000000000001" customHeight="1">
      <c r="B2279" s="105"/>
      <c r="C2279" s="54"/>
      <c r="D2279" s="96"/>
      <c r="E2279" s="111"/>
      <c r="F2279" s="112"/>
      <c r="G2279" s="113"/>
      <c r="H2279" s="194">
        <v>1</v>
      </c>
      <c r="I2279" s="98">
        <v>0</v>
      </c>
      <c r="J2279" s="98">
        <v>0</v>
      </c>
      <c r="K2279" s="101">
        <f t="shared" si="2029"/>
        <v>0</v>
      </c>
      <c r="L2279" s="100">
        <v>0</v>
      </c>
      <c r="M2279" s="98">
        <v>0</v>
      </c>
      <c r="N2279" s="101">
        <f t="shared" si="2030"/>
        <v>0</v>
      </c>
      <c r="O2279" s="100">
        <v>0</v>
      </c>
      <c r="P2279" s="98">
        <v>0</v>
      </c>
      <c r="Q2279" s="101">
        <f t="shared" si="2031"/>
        <v>0</v>
      </c>
      <c r="R2279" s="100">
        <v>0</v>
      </c>
      <c r="S2279" s="98">
        <v>0</v>
      </c>
      <c r="T2279" s="101">
        <f t="shared" si="2032"/>
        <v>0</v>
      </c>
      <c r="U2279" s="194">
        <v>1</v>
      </c>
      <c r="V2279" s="99">
        <v>1</v>
      </c>
      <c r="W2279" s="98">
        <v>0</v>
      </c>
      <c r="X2279" s="98">
        <v>0</v>
      </c>
      <c r="Y2279" s="101">
        <f t="shared" si="2035"/>
        <v>0</v>
      </c>
      <c r="Z2279" s="101">
        <v>1</v>
      </c>
      <c r="AA2279" s="194">
        <v>0</v>
      </c>
      <c r="AB2279" s="99">
        <v>1</v>
      </c>
      <c r="AC2279" s="98">
        <v>0</v>
      </c>
      <c r="AD2279" s="98">
        <v>0</v>
      </c>
      <c r="AE2279" s="101">
        <f t="shared" si="2033"/>
        <v>0</v>
      </c>
      <c r="AF2279" s="100">
        <v>0</v>
      </c>
      <c r="AG2279" s="98">
        <v>0</v>
      </c>
      <c r="AH2279" s="99">
        <f t="shared" si="2034"/>
        <v>0</v>
      </c>
      <c r="AI2279" s="101">
        <v>1</v>
      </c>
      <c r="AJ2279" s="106"/>
    </row>
    <row r="2280" spans="2:36" s="35" customFormat="1" ht="17.100000000000001" customHeight="1">
      <c r="B2280" s="105"/>
      <c r="C2280" s="54"/>
      <c r="D2280" s="96"/>
      <c r="E2280" s="111"/>
      <c r="F2280" s="112"/>
      <c r="G2280" s="113"/>
      <c r="H2280" s="194">
        <v>1</v>
      </c>
      <c r="I2280" s="98">
        <v>0</v>
      </c>
      <c r="J2280" s="98">
        <v>0</v>
      </c>
      <c r="K2280" s="101">
        <f t="shared" si="2029"/>
        <v>0</v>
      </c>
      <c r="L2280" s="100">
        <v>0</v>
      </c>
      <c r="M2280" s="98">
        <v>0</v>
      </c>
      <c r="N2280" s="101">
        <f t="shared" si="2030"/>
        <v>0</v>
      </c>
      <c r="O2280" s="100">
        <v>0</v>
      </c>
      <c r="P2280" s="98">
        <v>0</v>
      </c>
      <c r="Q2280" s="101">
        <f t="shared" si="2031"/>
        <v>0</v>
      </c>
      <c r="R2280" s="100">
        <v>0</v>
      </c>
      <c r="S2280" s="98">
        <v>0</v>
      </c>
      <c r="T2280" s="101">
        <f t="shared" si="2032"/>
        <v>0</v>
      </c>
      <c r="U2280" s="194">
        <v>1</v>
      </c>
      <c r="V2280" s="99">
        <v>1</v>
      </c>
      <c r="W2280" s="98">
        <v>0</v>
      </c>
      <c r="X2280" s="98">
        <v>0</v>
      </c>
      <c r="Y2280" s="101">
        <f t="shared" si="2035"/>
        <v>0</v>
      </c>
      <c r="Z2280" s="101">
        <v>1</v>
      </c>
      <c r="AA2280" s="194">
        <v>0</v>
      </c>
      <c r="AB2280" s="99">
        <v>1</v>
      </c>
      <c r="AC2280" s="98">
        <v>0</v>
      </c>
      <c r="AD2280" s="98">
        <v>0</v>
      </c>
      <c r="AE2280" s="101">
        <f t="shared" si="2033"/>
        <v>0</v>
      </c>
      <c r="AF2280" s="100">
        <v>0</v>
      </c>
      <c r="AG2280" s="98">
        <v>0</v>
      </c>
      <c r="AH2280" s="99">
        <f t="shared" si="2034"/>
        <v>0</v>
      </c>
      <c r="AI2280" s="101">
        <v>1</v>
      </c>
      <c r="AJ2280" s="106"/>
    </row>
    <row r="2281" spans="2:36" s="35" customFormat="1" ht="17.100000000000001" customHeight="1">
      <c r="B2281" s="105"/>
      <c r="C2281" s="54"/>
      <c r="D2281" s="96"/>
      <c r="E2281" s="111"/>
      <c r="F2281" s="112"/>
      <c r="G2281" s="113"/>
      <c r="H2281" s="194">
        <v>1</v>
      </c>
      <c r="I2281" s="98">
        <v>0</v>
      </c>
      <c r="J2281" s="98">
        <v>0</v>
      </c>
      <c r="K2281" s="101">
        <f t="shared" si="2029"/>
        <v>0</v>
      </c>
      <c r="L2281" s="100">
        <v>0</v>
      </c>
      <c r="M2281" s="98">
        <v>0</v>
      </c>
      <c r="N2281" s="101">
        <f t="shared" si="2030"/>
        <v>0</v>
      </c>
      <c r="O2281" s="100">
        <v>0</v>
      </c>
      <c r="P2281" s="98">
        <v>0</v>
      </c>
      <c r="Q2281" s="101">
        <f t="shared" si="2031"/>
        <v>0</v>
      </c>
      <c r="R2281" s="100">
        <v>0</v>
      </c>
      <c r="S2281" s="98">
        <v>0</v>
      </c>
      <c r="T2281" s="101">
        <f t="shared" si="2032"/>
        <v>0</v>
      </c>
      <c r="U2281" s="194">
        <v>1</v>
      </c>
      <c r="V2281" s="99">
        <v>1</v>
      </c>
      <c r="W2281" s="98">
        <v>0</v>
      </c>
      <c r="X2281" s="98">
        <v>0</v>
      </c>
      <c r="Y2281" s="101">
        <f t="shared" si="2035"/>
        <v>0</v>
      </c>
      <c r="Z2281" s="101">
        <v>1</v>
      </c>
      <c r="AA2281" s="194">
        <v>0</v>
      </c>
      <c r="AB2281" s="99">
        <v>1</v>
      </c>
      <c r="AC2281" s="98">
        <v>0</v>
      </c>
      <c r="AD2281" s="98">
        <v>0</v>
      </c>
      <c r="AE2281" s="101">
        <f t="shared" si="2033"/>
        <v>0</v>
      </c>
      <c r="AF2281" s="100">
        <v>0</v>
      </c>
      <c r="AG2281" s="98">
        <v>0</v>
      </c>
      <c r="AH2281" s="99">
        <f t="shared" si="2034"/>
        <v>0</v>
      </c>
      <c r="AI2281" s="101">
        <v>1</v>
      </c>
      <c r="AJ2281" s="106"/>
    </row>
    <row r="2282" spans="2:36" s="35" customFormat="1" ht="17.100000000000001" customHeight="1">
      <c r="B2282" s="105"/>
      <c r="C2282" s="54"/>
      <c r="D2282" s="96"/>
      <c r="E2282" s="111"/>
      <c r="F2282" s="112"/>
      <c r="G2282" s="113"/>
      <c r="H2282" s="194">
        <v>1</v>
      </c>
      <c r="I2282" s="98">
        <v>0</v>
      </c>
      <c r="J2282" s="98">
        <v>0</v>
      </c>
      <c r="K2282" s="101">
        <f t="shared" si="2029"/>
        <v>0</v>
      </c>
      <c r="L2282" s="100">
        <v>0</v>
      </c>
      <c r="M2282" s="98">
        <v>0</v>
      </c>
      <c r="N2282" s="101">
        <f t="shared" si="2030"/>
        <v>0</v>
      </c>
      <c r="O2282" s="100">
        <v>0</v>
      </c>
      <c r="P2282" s="98">
        <v>0</v>
      </c>
      <c r="Q2282" s="101">
        <f t="shared" si="2031"/>
        <v>0</v>
      </c>
      <c r="R2282" s="100">
        <v>0</v>
      </c>
      <c r="S2282" s="98">
        <v>0</v>
      </c>
      <c r="T2282" s="101">
        <f t="shared" si="2032"/>
        <v>0</v>
      </c>
      <c r="U2282" s="194">
        <v>1</v>
      </c>
      <c r="V2282" s="99">
        <v>1</v>
      </c>
      <c r="W2282" s="98">
        <v>0</v>
      </c>
      <c r="X2282" s="98">
        <v>0</v>
      </c>
      <c r="Y2282" s="101">
        <f t="shared" si="2035"/>
        <v>0</v>
      </c>
      <c r="Z2282" s="101">
        <v>1</v>
      </c>
      <c r="AA2282" s="194">
        <v>0</v>
      </c>
      <c r="AB2282" s="99">
        <v>1</v>
      </c>
      <c r="AC2282" s="98">
        <v>0</v>
      </c>
      <c r="AD2282" s="98">
        <v>0</v>
      </c>
      <c r="AE2282" s="101">
        <f t="shared" si="2033"/>
        <v>0</v>
      </c>
      <c r="AF2282" s="100">
        <v>0</v>
      </c>
      <c r="AG2282" s="98">
        <v>0</v>
      </c>
      <c r="AH2282" s="99">
        <f t="shared" si="2034"/>
        <v>0</v>
      </c>
      <c r="AI2282" s="101">
        <v>1</v>
      </c>
      <c r="AJ2282" s="106"/>
    </row>
    <row r="2283" spans="2:36" s="35" customFormat="1" ht="17.100000000000001" customHeight="1">
      <c r="B2283" s="105"/>
      <c r="C2283" s="54"/>
      <c r="D2283" s="96"/>
      <c r="E2283" s="111"/>
      <c r="F2283" s="112"/>
      <c r="G2283" s="113"/>
      <c r="H2283" s="194">
        <v>1</v>
      </c>
      <c r="I2283" s="98">
        <v>0</v>
      </c>
      <c r="J2283" s="98">
        <v>0</v>
      </c>
      <c r="K2283" s="101">
        <f t="shared" si="2029"/>
        <v>0</v>
      </c>
      <c r="L2283" s="100">
        <v>0</v>
      </c>
      <c r="M2283" s="98">
        <v>0</v>
      </c>
      <c r="N2283" s="101">
        <f t="shared" si="2030"/>
        <v>0</v>
      </c>
      <c r="O2283" s="100">
        <v>0</v>
      </c>
      <c r="P2283" s="98">
        <v>0</v>
      </c>
      <c r="Q2283" s="101">
        <f t="shared" si="2031"/>
        <v>0</v>
      </c>
      <c r="R2283" s="100">
        <v>0</v>
      </c>
      <c r="S2283" s="98">
        <v>0</v>
      </c>
      <c r="T2283" s="101">
        <f t="shared" si="2032"/>
        <v>0</v>
      </c>
      <c r="U2283" s="194">
        <v>1</v>
      </c>
      <c r="V2283" s="99">
        <v>1</v>
      </c>
      <c r="W2283" s="98">
        <v>0</v>
      </c>
      <c r="X2283" s="98">
        <v>0</v>
      </c>
      <c r="Y2283" s="101">
        <f t="shared" si="2035"/>
        <v>0</v>
      </c>
      <c r="Z2283" s="101">
        <v>1</v>
      </c>
      <c r="AA2283" s="194">
        <v>0</v>
      </c>
      <c r="AB2283" s="99">
        <v>1</v>
      </c>
      <c r="AC2283" s="98">
        <v>0</v>
      </c>
      <c r="AD2283" s="98">
        <v>0</v>
      </c>
      <c r="AE2283" s="101">
        <f t="shared" si="2033"/>
        <v>0</v>
      </c>
      <c r="AF2283" s="100">
        <v>0</v>
      </c>
      <c r="AG2283" s="98">
        <v>0</v>
      </c>
      <c r="AH2283" s="99">
        <f t="shared" si="2034"/>
        <v>0</v>
      </c>
      <c r="AI2283" s="101">
        <v>1</v>
      </c>
      <c r="AJ2283" s="106"/>
    </row>
    <row r="2284" spans="2:36" s="126" customFormat="1" ht="17.100000000000001" customHeight="1">
      <c r="B2284" s="118"/>
      <c r="C2284" s="119"/>
      <c r="D2284" s="120"/>
      <c r="E2284" s="121"/>
      <c r="F2284" s="122"/>
      <c r="G2284" s="123"/>
      <c r="H2284" s="194">
        <v>1</v>
      </c>
      <c r="I2284" s="430" t="s">
        <v>201</v>
      </c>
      <c r="J2284" s="430"/>
      <c r="K2284" s="124">
        <f>SUM(K2277:K2283)</f>
        <v>0</v>
      </c>
      <c r="L2284" s="401" t="s">
        <v>201</v>
      </c>
      <c r="M2284" s="402"/>
      <c r="N2284" s="124">
        <f>SUM(N2277:N2283)</f>
        <v>0</v>
      </c>
      <c r="O2284" s="401" t="s">
        <v>201</v>
      </c>
      <c r="P2284" s="402"/>
      <c r="Q2284" s="124">
        <f>SUM(Q2277:Q2283)</f>
        <v>0</v>
      </c>
      <c r="R2284" s="401" t="s">
        <v>201</v>
      </c>
      <c r="S2284" s="402"/>
      <c r="T2284" s="124">
        <f>SUM(T2277:T2283)</f>
        <v>0</v>
      </c>
      <c r="U2284" s="194">
        <v>1</v>
      </c>
      <c r="V2284" s="99">
        <v>1</v>
      </c>
      <c r="W2284" s="430" t="s">
        <v>201</v>
      </c>
      <c r="X2284" s="430"/>
      <c r="Y2284" s="124">
        <f>SUM(Y2277:Y2283)</f>
        <v>0</v>
      </c>
      <c r="Z2284" s="101">
        <v>1</v>
      </c>
      <c r="AA2284" s="194">
        <v>0</v>
      </c>
      <c r="AB2284" s="99">
        <v>1</v>
      </c>
      <c r="AC2284" s="430" t="s">
        <v>201</v>
      </c>
      <c r="AD2284" s="430"/>
      <c r="AE2284" s="124">
        <f>SUM(AE2277:AE2283)</f>
        <v>0</v>
      </c>
      <c r="AF2284" s="431" t="s">
        <v>201</v>
      </c>
      <c r="AG2284" s="430"/>
      <c r="AH2284" s="143">
        <f>SUM(AH2277:AH2283)</f>
        <v>0</v>
      </c>
      <c r="AI2284" s="101">
        <v>1</v>
      </c>
      <c r="AJ2284" s="125"/>
    </row>
    <row r="2285" spans="2:36" s="35" customFormat="1" ht="16.8" customHeight="1">
      <c r="B2285" s="105"/>
      <c r="C2285" s="54">
        <f>'3. Rekap Back Up Non Aspal X'!C304</f>
        <v>28300</v>
      </c>
      <c r="D2285" s="96">
        <f>'3. Rekap Back Up Non Aspal X'!D304</f>
        <v>28400</v>
      </c>
      <c r="E2285" s="111">
        <f>'3. Rekap Back Up Non Aspal X'!E304</f>
        <v>4</v>
      </c>
      <c r="F2285" s="112">
        <f>(100/((D2285-C2285)*E2285))*((K2292*0.05)+(N2292*0.05)+(Q2292*0.05)+(T2292)+(Y2292)+(AE2292*1.5)+(AH2292*1))</f>
        <v>0</v>
      </c>
      <c r="G2285" s="113" t="str">
        <f>IF(F2285&lt;=25,"RB",IF(F2285&lt;=75,"RB",IF(F2285&lt;=100,"RB","RB")))</f>
        <v>RB</v>
      </c>
      <c r="H2285" s="194">
        <v>1</v>
      </c>
      <c r="I2285" s="98">
        <v>0</v>
      </c>
      <c r="J2285" s="98">
        <v>0</v>
      </c>
      <c r="K2285" s="101">
        <f t="shared" ref="K2285:K2291" si="2036">I2285*J2285</f>
        <v>0</v>
      </c>
      <c r="L2285" s="98">
        <v>0</v>
      </c>
      <c r="M2285" s="98">
        <v>0</v>
      </c>
      <c r="N2285" s="101">
        <f t="shared" ref="N2285:N2291" si="2037">L2285*M2285</f>
        <v>0</v>
      </c>
      <c r="O2285" s="98">
        <v>0</v>
      </c>
      <c r="P2285" s="98">
        <v>0</v>
      </c>
      <c r="Q2285" s="101">
        <f t="shared" ref="Q2285:Q2291" si="2038">O2285*P2285</f>
        <v>0</v>
      </c>
      <c r="R2285" s="98">
        <v>0</v>
      </c>
      <c r="S2285" s="98">
        <v>0</v>
      </c>
      <c r="T2285" s="101">
        <f t="shared" ref="T2285:T2291" si="2039">R2285*S2285</f>
        <v>0</v>
      </c>
      <c r="U2285" s="194">
        <v>1</v>
      </c>
      <c r="V2285" s="99">
        <v>1</v>
      </c>
      <c r="W2285" s="98">
        <v>0</v>
      </c>
      <c r="X2285" s="98">
        <v>0</v>
      </c>
      <c r="Y2285" s="101">
        <f>W2285*X2285</f>
        <v>0</v>
      </c>
      <c r="Z2285" s="101">
        <v>1</v>
      </c>
      <c r="AA2285" s="194">
        <v>0</v>
      </c>
      <c r="AB2285" s="99">
        <v>1</v>
      </c>
      <c r="AC2285" s="98">
        <v>0</v>
      </c>
      <c r="AD2285" s="98">
        <v>0</v>
      </c>
      <c r="AE2285" s="101">
        <f t="shared" ref="AE2285:AE2291" si="2040">AC2285*AD2285</f>
        <v>0</v>
      </c>
      <c r="AF2285" s="98">
        <v>0</v>
      </c>
      <c r="AG2285" s="98">
        <v>3</v>
      </c>
      <c r="AH2285" s="99">
        <f t="shared" ref="AH2285:AH2291" si="2041">AF2285*AG2285</f>
        <v>0</v>
      </c>
      <c r="AI2285" s="101">
        <v>1</v>
      </c>
      <c r="AJ2285" s="106"/>
    </row>
    <row r="2286" spans="2:36" s="35" customFormat="1" ht="17.100000000000001" customHeight="1">
      <c r="B2286" s="105"/>
      <c r="C2286" s="54"/>
      <c r="D2286" s="96"/>
      <c r="E2286" s="111"/>
      <c r="F2286" s="112"/>
      <c r="G2286" s="113"/>
      <c r="H2286" s="194">
        <v>1</v>
      </c>
      <c r="I2286" s="98">
        <v>0</v>
      </c>
      <c r="J2286" s="98">
        <v>0</v>
      </c>
      <c r="K2286" s="101">
        <f t="shared" si="2036"/>
        <v>0</v>
      </c>
      <c r="L2286" s="100">
        <v>0</v>
      </c>
      <c r="M2286" s="98">
        <v>0</v>
      </c>
      <c r="N2286" s="101">
        <f t="shared" si="2037"/>
        <v>0</v>
      </c>
      <c r="O2286" s="100">
        <v>0</v>
      </c>
      <c r="P2286" s="98">
        <v>0</v>
      </c>
      <c r="Q2286" s="101">
        <f t="shared" si="2038"/>
        <v>0</v>
      </c>
      <c r="R2286" s="100">
        <v>0</v>
      </c>
      <c r="S2286" s="98">
        <v>0</v>
      </c>
      <c r="T2286" s="101">
        <f t="shared" si="2039"/>
        <v>0</v>
      </c>
      <c r="U2286" s="194">
        <v>1</v>
      </c>
      <c r="V2286" s="99">
        <v>1</v>
      </c>
      <c r="W2286" s="98">
        <v>0</v>
      </c>
      <c r="X2286" s="98">
        <v>0</v>
      </c>
      <c r="Y2286" s="101">
        <f t="shared" ref="Y2286:Y2291" si="2042">W2286*X2286</f>
        <v>0</v>
      </c>
      <c r="Z2286" s="101">
        <v>1</v>
      </c>
      <c r="AA2286" s="194">
        <v>0</v>
      </c>
      <c r="AB2286" s="99">
        <v>1</v>
      </c>
      <c r="AC2286" s="98">
        <v>0</v>
      </c>
      <c r="AD2286" s="98">
        <v>0</v>
      </c>
      <c r="AE2286" s="101">
        <f t="shared" si="2040"/>
        <v>0</v>
      </c>
      <c r="AF2286" s="100">
        <v>0</v>
      </c>
      <c r="AG2286" s="98">
        <v>0</v>
      </c>
      <c r="AH2286" s="99">
        <f t="shared" si="2041"/>
        <v>0</v>
      </c>
      <c r="AI2286" s="101">
        <v>1</v>
      </c>
      <c r="AJ2286" s="106"/>
    </row>
    <row r="2287" spans="2:36" s="35" customFormat="1" ht="17.100000000000001" customHeight="1">
      <c r="B2287" s="105"/>
      <c r="C2287" s="54"/>
      <c r="D2287" s="96"/>
      <c r="E2287" s="111"/>
      <c r="F2287" s="112"/>
      <c r="G2287" s="113"/>
      <c r="H2287" s="194">
        <v>1</v>
      </c>
      <c r="I2287" s="98">
        <v>0</v>
      </c>
      <c r="J2287" s="98">
        <v>0</v>
      </c>
      <c r="K2287" s="101">
        <f t="shared" si="2036"/>
        <v>0</v>
      </c>
      <c r="L2287" s="100">
        <v>0</v>
      </c>
      <c r="M2287" s="98">
        <v>0</v>
      </c>
      <c r="N2287" s="101">
        <f t="shared" si="2037"/>
        <v>0</v>
      </c>
      <c r="O2287" s="100">
        <v>0</v>
      </c>
      <c r="P2287" s="98">
        <v>0</v>
      </c>
      <c r="Q2287" s="101">
        <f t="shared" si="2038"/>
        <v>0</v>
      </c>
      <c r="R2287" s="100">
        <v>0</v>
      </c>
      <c r="S2287" s="98">
        <v>0</v>
      </c>
      <c r="T2287" s="101">
        <f t="shared" si="2039"/>
        <v>0</v>
      </c>
      <c r="U2287" s="194">
        <v>1</v>
      </c>
      <c r="V2287" s="99">
        <v>1</v>
      </c>
      <c r="W2287" s="98">
        <v>0</v>
      </c>
      <c r="X2287" s="98">
        <v>0</v>
      </c>
      <c r="Y2287" s="101">
        <f t="shared" si="2042"/>
        <v>0</v>
      </c>
      <c r="Z2287" s="101">
        <v>1</v>
      </c>
      <c r="AA2287" s="194">
        <v>0</v>
      </c>
      <c r="AB2287" s="99">
        <v>1</v>
      </c>
      <c r="AC2287" s="98">
        <v>0</v>
      </c>
      <c r="AD2287" s="98">
        <v>0</v>
      </c>
      <c r="AE2287" s="101">
        <f t="shared" si="2040"/>
        <v>0</v>
      </c>
      <c r="AF2287" s="100">
        <v>0</v>
      </c>
      <c r="AG2287" s="98">
        <v>0</v>
      </c>
      <c r="AH2287" s="99">
        <f t="shared" si="2041"/>
        <v>0</v>
      </c>
      <c r="AI2287" s="101">
        <v>1</v>
      </c>
      <c r="AJ2287" s="106"/>
    </row>
    <row r="2288" spans="2:36" s="35" customFormat="1" ht="17.100000000000001" customHeight="1">
      <c r="B2288" s="105"/>
      <c r="C2288" s="54"/>
      <c r="D2288" s="96"/>
      <c r="E2288" s="111"/>
      <c r="F2288" s="112"/>
      <c r="G2288" s="113"/>
      <c r="H2288" s="194">
        <v>1</v>
      </c>
      <c r="I2288" s="98">
        <v>0</v>
      </c>
      <c r="J2288" s="98">
        <v>0</v>
      </c>
      <c r="K2288" s="101">
        <f t="shared" si="2036"/>
        <v>0</v>
      </c>
      <c r="L2288" s="100">
        <v>0</v>
      </c>
      <c r="M2288" s="98">
        <v>0</v>
      </c>
      <c r="N2288" s="101">
        <f t="shared" si="2037"/>
        <v>0</v>
      </c>
      <c r="O2288" s="100">
        <v>0</v>
      </c>
      <c r="P2288" s="98">
        <v>0</v>
      </c>
      <c r="Q2288" s="101">
        <f t="shared" si="2038"/>
        <v>0</v>
      </c>
      <c r="R2288" s="100">
        <v>0</v>
      </c>
      <c r="S2288" s="98">
        <v>0</v>
      </c>
      <c r="T2288" s="101">
        <f t="shared" si="2039"/>
        <v>0</v>
      </c>
      <c r="U2288" s="194">
        <v>1</v>
      </c>
      <c r="V2288" s="99">
        <v>1</v>
      </c>
      <c r="W2288" s="98">
        <v>0</v>
      </c>
      <c r="X2288" s="98">
        <v>0</v>
      </c>
      <c r="Y2288" s="101">
        <f t="shared" si="2042"/>
        <v>0</v>
      </c>
      <c r="Z2288" s="101">
        <v>1</v>
      </c>
      <c r="AA2288" s="194">
        <v>0</v>
      </c>
      <c r="AB2288" s="99">
        <v>1</v>
      </c>
      <c r="AC2288" s="98">
        <v>0</v>
      </c>
      <c r="AD2288" s="98">
        <v>0</v>
      </c>
      <c r="AE2288" s="101">
        <f t="shared" si="2040"/>
        <v>0</v>
      </c>
      <c r="AF2288" s="100">
        <v>0</v>
      </c>
      <c r="AG2288" s="98">
        <v>0</v>
      </c>
      <c r="AH2288" s="99">
        <f t="shared" si="2041"/>
        <v>0</v>
      </c>
      <c r="AI2288" s="101">
        <v>1</v>
      </c>
      <c r="AJ2288" s="106"/>
    </row>
    <row r="2289" spans="2:36" s="35" customFormat="1" ht="17.100000000000001" customHeight="1">
      <c r="B2289" s="105"/>
      <c r="C2289" s="54"/>
      <c r="D2289" s="96"/>
      <c r="E2289" s="111"/>
      <c r="F2289" s="112"/>
      <c r="G2289" s="113"/>
      <c r="H2289" s="194">
        <v>1</v>
      </c>
      <c r="I2289" s="98">
        <v>0</v>
      </c>
      <c r="J2289" s="98">
        <v>0</v>
      </c>
      <c r="K2289" s="101">
        <f t="shared" si="2036"/>
        <v>0</v>
      </c>
      <c r="L2289" s="100">
        <v>0</v>
      </c>
      <c r="M2289" s="98">
        <v>0</v>
      </c>
      <c r="N2289" s="101">
        <f t="shared" si="2037"/>
        <v>0</v>
      </c>
      <c r="O2289" s="100">
        <v>0</v>
      </c>
      <c r="P2289" s="98">
        <v>0</v>
      </c>
      <c r="Q2289" s="101">
        <f t="shared" si="2038"/>
        <v>0</v>
      </c>
      <c r="R2289" s="100">
        <v>0</v>
      </c>
      <c r="S2289" s="98">
        <v>0</v>
      </c>
      <c r="T2289" s="101">
        <f t="shared" si="2039"/>
        <v>0</v>
      </c>
      <c r="U2289" s="194">
        <v>1</v>
      </c>
      <c r="V2289" s="99">
        <v>1</v>
      </c>
      <c r="W2289" s="98">
        <v>0</v>
      </c>
      <c r="X2289" s="98">
        <v>0</v>
      </c>
      <c r="Y2289" s="101">
        <f t="shared" si="2042"/>
        <v>0</v>
      </c>
      <c r="Z2289" s="101">
        <v>1</v>
      </c>
      <c r="AA2289" s="194">
        <v>0</v>
      </c>
      <c r="AB2289" s="99">
        <v>1</v>
      </c>
      <c r="AC2289" s="98">
        <v>0</v>
      </c>
      <c r="AD2289" s="98">
        <v>0</v>
      </c>
      <c r="AE2289" s="101">
        <f t="shared" si="2040"/>
        <v>0</v>
      </c>
      <c r="AF2289" s="100">
        <v>0</v>
      </c>
      <c r="AG2289" s="98">
        <v>0</v>
      </c>
      <c r="AH2289" s="99">
        <f t="shared" si="2041"/>
        <v>0</v>
      </c>
      <c r="AI2289" s="101">
        <v>1</v>
      </c>
      <c r="AJ2289" s="106"/>
    </row>
    <row r="2290" spans="2:36" s="35" customFormat="1" ht="17.100000000000001" customHeight="1">
      <c r="B2290" s="105"/>
      <c r="C2290" s="54"/>
      <c r="D2290" s="96"/>
      <c r="E2290" s="111"/>
      <c r="F2290" s="112"/>
      <c r="G2290" s="113"/>
      <c r="H2290" s="194">
        <v>1</v>
      </c>
      <c r="I2290" s="98">
        <v>0</v>
      </c>
      <c r="J2290" s="98">
        <v>0</v>
      </c>
      <c r="K2290" s="101">
        <f t="shared" si="2036"/>
        <v>0</v>
      </c>
      <c r="L2290" s="100">
        <v>0</v>
      </c>
      <c r="M2290" s="98">
        <v>0</v>
      </c>
      <c r="N2290" s="101">
        <f t="shared" si="2037"/>
        <v>0</v>
      </c>
      <c r="O2290" s="100">
        <v>0</v>
      </c>
      <c r="P2290" s="98">
        <v>0</v>
      </c>
      <c r="Q2290" s="101">
        <f t="shared" si="2038"/>
        <v>0</v>
      </c>
      <c r="R2290" s="100">
        <v>0</v>
      </c>
      <c r="S2290" s="98">
        <v>0</v>
      </c>
      <c r="T2290" s="101">
        <f t="shared" si="2039"/>
        <v>0</v>
      </c>
      <c r="U2290" s="194">
        <v>1</v>
      </c>
      <c r="V2290" s="99">
        <v>1</v>
      </c>
      <c r="W2290" s="98">
        <v>0</v>
      </c>
      <c r="X2290" s="98">
        <v>0</v>
      </c>
      <c r="Y2290" s="101">
        <f t="shared" si="2042"/>
        <v>0</v>
      </c>
      <c r="Z2290" s="101">
        <v>1</v>
      </c>
      <c r="AA2290" s="194">
        <v>0</v>
      </c>
      <c r="AB2290" s="99">
        <v>1</v>
      </c>
      <c r="AC2290" s="98">
        <v>0</v>
      </c>
      <c r="AD2290" s="98">
        <v>0</v>
      </c>
      <c r="AE2290" s="101">
        <f t="shared" si="2040"/>
        <v>0</v>
      </c>
      <c r="AF2290" s="100">
        <v>0</v>
      </c>
      <c r="AG2290" s="98">
        <v>0</v>
      </c>
      <c r="AH2290" s="99">
        <f t="shared" si="2041"/>
        <v>0</v>
      </c>
      <c r="AI2290" s="101">
        <v>1</v>
      </c>
      <c r="AJ2290" s="106"/>
    </row>
    <row r="2291" spans="2:36" s="35" customFormat="1" ht="17.100000000000001" customHeight="1">
      <c r="B2291" s="105"/>
      <c r="C2291" s="54"/>
      <c r="D2291" s="96"/>
      <c r="E2291" s="111"/>
      <c r="F2291" s="112"/>
      <c r="G2291" s="113"/>
      <c r="H2291" s="194">
        <v>1</v>
      </c>
      <c r="I2291" s="98">
        <v>0</v>
      </c>
      <c r="J2291" s="98">
        <v>0</v>
      </c>
      <c r="K2291" s="101">
        <f t="shared" si="2036"/>
        <v>0</v>
      </c>
      <c r="L2291" s="100">
        <v>0</v>
      </c>
      <c r="M2291" s="98">
        <v>0</v>
      </c>
      <c r="N2291" s="101">
        <f t="shared" si="2037"/>
        <v>0</v>
      </c>
      <c r="O2291" s="100">
        <v>0</v>
      </c>
      <c r="P2291" s="98">
        <v>0</v>
      </c>
      <c r="Q2291" s="101">
        <f t="shared" si="2038"/>
        <v>0</v>
      </c>
      <c r="R2291" s="100">
        <v>0</v>
      </c>
      <c r="S2291" s="98">
        <v>0</v>
      </c>
      <c r="T2291" s="101">
        <f t="shared" si="2039"/>
        <v>0</v>
      </c>
      <c r="U2291" s="194">
        <v>1</v>
      </c>
      <c r="V2291" s="99">
        <v>1</v>
      </c>
      <c r="W2291" s="98">
        <v>0</v>
      </c>
      <c r="X2291" s="98">
        <v>0</v>
      </c>
      <c r="Y2291" s="101">
        <f t="shared" si="2042"/>
        <v>0</v>
      </c>
      <c r="Z2291" s="101">
        <v>1</v>
      </c>
      <c r="AA2291" s="194">
        <v>0</v>
      </c>
      <c r="AB2291" s="99">
        <v>1</v>
      </c>
      <c r="AC2291" s="98">
        <v>0</v>
      </c>
      <c r="AD2291" s="98">
        <v>0</v>
      </c>
      <c r="AE2291" s="101">
        <f t="shared" si="2040"/>
        <v>0</v>
      </c>
      <c r="AF2291" s="100">
        <v>0</v>
      </c>
      <c r="AG2291" s="98">
        <v>0</v>
      </c>
      <c r="AH2291" s="99">
        <f t="shared" si="2041"/>
        <v>0</v>
      </c>
      <c r="AI2291" s="101">
        <v>1</v>
      </c>
      <c r="AJ2291" s="106"/>
    </row>
    <row r="2292" spans="2:36" s="126" customFormat="1" ht="17.100000000000001" customHeight="1">
      <c r="B2292" s="118"/>
      <c r="C2292" s="119"/>
      <c r="D2292" s="120"/>
      <c r="E2292" s="121"/>
      <c r="F2292" s="122"/>
      <c r="G2292" s="123"/>
      <c r="H2292" s="194">
        <v>1</v>
      </c>
      <c r="I2292" s="430" t="s">
        <v>201</v>
      </c>
      <c r="J2292" s="430"/>
      <c r="K2292" s="124">
        <f>SUM(K2285:K2291)</f>
        <v>0</v>
      </c>
      <c r="L2292" s="401" t="s">
        <v>201</v>
      </c>
      <c r="M2292" s="402"/>
      <c r="N2292" s="124">
        <f>SUM(N2285:N2291)</f>
        <v>0</v>
      </c>
      <c r="O2292" s="401" t="s">
        <v>201</v>
      </c>
      <c r="P2292" s="402"/>
      <c r="Q2292" s="124">
        <f>SUM(Q2285:Q2291)</f>
        <v>0</v>
      </c>
      <c r="R2292" s="401" t="s">
        <v>201</v>
      </c>
      <c r="S2292" s="402"/>
      <c r="T2292" s="124">
        <f>SUM(T2285:T2291)</f>
        <v>0</v>
      </c>
      <c r="U2292" s="194">
        <v>1</v>
      </c>
      <c r="V2292" s="99">
        <v>1</v>
      </c>
      <c r="W2292" s="430" t="s">
        <v>201</v>
      </c>
      <c r="X2292" s="430"/>
      <c r="Y2292" s="124">
        <f>SUM(Y2285:Y2291)</f>
        <v>0</v>
      </c>
      <c r="Z2292" s="101">
        <v>1</v>
      </c>
      <c r="AA2292" s="194">
        <v>0</v>
      </c>
      <c r="AB2292" s="99">
        <v>1</v>
      </c>
      <c r="AC2292" s="430" t="s">
        <v>201</v>
      </c>
      <c r="AD2292" s="430"/>
      <c r="AE2292" s="124">
        <f>SUM(AE2285:AE2291)</f>
        <v>0</v>
      </c>
      <c r="AF2292" s="431" t="s">
        <v>201</v>
      </c>
      <c r="AG2292" s="430"/>
      <c r="AH2292" s="143">
        <f>SUM(AH2285:AH2291)</f>
        <v>0</v>
      </c>
      <c r="AI2292" s="101">
        <v>1</v>
      </c>
      <c r="AJ2292" s="125"/>
    </row>
    <row r="2293" spans="2:36" s="35" customFormat="1" ht="16.8" customHeight="1">
      <c r="B2293" s="105"/>
      <c r="C2293" s="54">
        <f>'3. Rekap Back Up Non Aspal X'!C305</f>
        <v>28400</v>
      </c>
      <c r="D2293" s="96">
        <f>'3. Rekap Back Up Non Aspal X'!D305</f>
        <v>28500</v>
      </c>
      <c r="E2293" s="111">
        <f>'3. Rekap Back Up Non Aspal X'!E305</f>
        <v>4</v>
      </c>
      <c r="F2293" s="112">
        <f>(100/((D2293-C2293)*E2293))*((K2300*0.05)+(N2300*0.05)+(Q2300*0.05)+(T2300)+(Y2300)+(AE2300*1.5)+(AH2300*1))</f>
        <v>0</v>
      </c>
      <c r="G2293" s="113" t="str">
        <f>IF(F2293&lt;=25,"RB",IF(F2293&lt;=75,"RB",IF(F2293&lt;=100,"RB","RB")))</f>
        <v>RB</v>
      </c>
      <c r="H2293" s="194">
        <v>1</v>
      </c>
      <c r="I2293" s="98">
        <v>0</v>
      </c>
      <c r="J2293" s="98">
        <v>0</v>
      </c>
      <c r="K2293" s="101">
        <f t="shared" ref="K2293:K2299" si="2043">I2293*J2293</f>
        <v>0</v>
      </c>
      <c r="L2293" s="98">
        <v>0</v>
      </c>
      <c r="M2293" s="98">
        <v>0</v>
      </c>
      <c r="N2293" s="101">
        <f t="shared" ref="N2293:N2299" si="2044">L2293*M2293</f>
        <v>0</v>
      </c>
      <c r="O2293" s="98">
        <v>0</v>
      </c>
      <c r="P2293" s="98">
        <v>0</v>
      </c>
      <c r="Q2293" s="101">
        <f t="shared" ref="Q2293:Q2299" si="2045">O2293*P2293</f>
        <v>0</v>
      </c>
      <c r="R2293" s="98">
        <v>0</v>
      </c>
      <c r="S2293" s="98">
        <v>0</v>
      </c>
      <c r="T2293" s="101">
        <f t="shared" ref="T2293:T2299" si="2046">R2293*S2293</f>
        <v>0</v>
      </c>
      <c r="U2293" s="194">
        <v>1</v>
      </c>
      <c r="V2293" s="99">
        <v>1</v>
      </c>
      <c r="W2293" s="98">
        <v>0</v>
      </c>
      <c r="X2293" s="98">
        <v>0</v>
      </c>
      <c r="Y2293" s="101">
        <f>W2293*X2293</f>
        <v>0</v>
      </c>
      <c r="Z2293" s="101">
        <v>1</v>
      </c>
      <c r="AA2293" s="194">
        <v>0</v>
      </c>
      <c r="AB2293" s="99">
        <v>1</v>
      </c>
      <c r="AC2293" s="98">
        <v>0</v>
      </c>
      <c r="AD2293" s="98">
        <v>0</v>
      </c>
      <c r="AE2293" s="101">
        <f t="shared" ref="AE2293:AE2299" si="2047">AC2293*AD2293</f>
        <v>0</v>
      </c>
      <c r="AF2293" s="98">
        <v>0</v>
      </c>
      <c r="AG2293" s="98">
        <v>3</v>
      </c>
      <c r="AH2293" s="99">
        <f t="shared" ref="AH2293:AH2299" si="2048">AF2293*AG2293</f>
        <v>0</v>
      </c>
      <c r="AI2293" s="101">
        <v>1</v>
      </c>
      <c r="AJ2293" s="106"/>
    </row>
    <row r="2294" spans="2:36" s="35" customFormat="1" ht="17.100000000000001" customHeight="1">
      <c r="B2294" s="105"/>
      <c r="C2294" s="54"/>
      <c r="D2294" s="96"/>
      <c r="E2294" s="111"/>
      <c r="F2294" s="112"/>
      <c r="G2294" s="113"/>
      <c r="H2294" s="194">
        <v>1</v>
      </c>
      <c r="I2294" s="98">
        <v>0</v>
      </c>
      <c r="J2294" s="98">
        <v>0</v>
      </c>
      <c r="K2294" s="101">
        <f t="shared" si="2043"/>
        <v>0</v>
      </c>
      <c r="L2294" s="100">
        <v>0</v>
      </c>
      <c r="M2294" s="98">
        <v>0</v>
      </c>
      <c r="N2294" s="101">
        <f t="shared" si="2044"/>
        <v>0</v>
      </c>
      <c r="O2294" s="100">
        <v>0</v>
      </c>
      <c r="P2294" s="98">
        <v>0</v>
      </c>
      <c r="Q2294" s="101">
        <f t="shared" si="2045"/>
        <v>0</v>
      </c>
      <c r="R2294" s="100">
        <v>0</v>
      </c>
      <c r="S2294" s="98">
        <v>0</v>
      </c>
      <c r="T2294" s="101">
        <f t="shared" si="2046"/>
        <v>0</v>
      </c>
      <c r="U2294" s="194">
        <v>1</v>
      </c>
      <c r="V2294" s="99">
        <v>1</v>
      </c>
      <c r="W2294" s="98">
        <v>0</v>
      </c>
      <c r="X2294" s="98">
        <v>0</v>
      </c>
      <c r="Y2294" s="101">
        <f t="shared" ref="Y2294:Y2299" si="2049">W2294*X2294</f>
        <v>0</v>
      </c>
      <c r="Z2294" s="101">
        <v>1</v>
      </c>
      <c r="AA2294" s="194">
        <v>0</v>
      </c>
      <c r="AB2294" s="99">
        <v>1</v>
      </c>
      <c r="AC2294" s="98">
        <v>0</v>
      </c>
      <c r="AD2294" s="98">
        <v>0</v>
      </c>
      <c r="AE2294" s="101">
        <f t="shared" si="2047"/>
        <v>0</v>
      </c>
      <c r="AF2294" s="100">
        <v>0</v>
      </c>
      <c r="AG2294" s="98">
        <v>0</v>
      </c>
      <c r="AH2294" s="99">
        <f t="shared" si="2048"/>
        <v>0</v>
      </c>
      <c r="AI2294" s="101">
        <v>1</v>
      </c>
      <c r="AJ2294" s="106"/>
    </row>
    <row r="2295" spans="2:36" s="35" customFormat="1" ht="17.100000000000001" customHeight="1">
      <c r="B2295" s="105"/>
      <c r="C2295" s="54"/>
      <c r="D2295" s="96"/>
      <c r="E2295" s="111"/>
      <c r="F2295" s="112"/>
      <c r="G2295" s="113"/>
      <c r="H2295" s="194">
        <v>1</v>
      </c>
      <c r="I2295" s="98">
        <v>0</v>
      </c>
      <c r="J2295" s="98">
        <v>0</v>
      </c>
      <c r="K2295" s="101">
        <f t="shared" si="2043"/>
        <v>0</v>
      </c>
      <c r="L2295" s="100">
        <v>0</v>
      </c>
      <c r="M2295" s="98">
        <v>0</v>
      </c>
      <c r="N2295" s="101">
        <f t="shared" si="2044"/>
        <v>0</v>
      </c>
      <c r="O2295" s="100">
        <v>0</v>
      </c>
      <c r="P2295" s="98">
        <v>0</v>
      </c>
      <c r="Q2295" s="101">
        <f t="shared" si="2045"/>
        <v>0</v>
      </c>
      <c r="R2295" s="100">
        <v>0</v>
      </c>
      <c r="S2295" s="98">
        <v>0</v>
      </c>
      <c r="T2295" s="101">
        <f t="shared" si="2046"/>
        <v>0</v>
      </c>
      <c r="U2295" s="194">
        <v>1</v>
      </c>
      <c r="V2295" s="99">
        <v>1</v>
      </c>
      <c r="W2295" s="98">
        <v>0</v>
      </c>
      <c r="X2295" s="98">
        <v>0</v>
      </c>
      <c r="Y2295" s="101">
        <f t="shared" si="2049"/>
        <v>0</v>
      </c>
      <c r="Z2295" s="101">
        <v>1</v>
      </c>
      <c r="AA2295" s="194">
        <v>0</v>
      </c>
      <c r="AB2295" s="99">
        <v>1</v>
      </c>
      <c r="AC2295" s="98">
        <v>0</v>
      </c>
      <c r="AD2295" s="98">
        <v>0</v>
      </c>
      <c r="AE2295" s="101">
        <f t="shared" si="2047"/>
        <v>0</v>
      </c>
      <c r="AF2295" s="100">
        <v>0</v>
      </c>
      <c r="AG2295" s="98">
        <v>0</v>
      </c>
      <c r="AH2295" s="99">
        <f t="shared" si="2048"/>
        <v>0</v>
      </c>
      <c r="AI2295" s="101">
        <v>1</v>
      </c>
      <c r="AJ2295" s="106"/>
    </row>
    <row r="2296" spans="2:36" s="35" customFormat="1" ht="17.100000000000001" customHeight="1">
      <c r="B2296" s="105"/>
      <c r="C2296" s="54"/>
      <c r="D2296" s="96"/>
      <c r="E2296" s="111"/>
      <c r="F2296" s="112"/>
      <c r="G2296" s="113"/>
      <c r="H2296" s="194">
        <v>1</v>
      </c>
      <c r="I2296" s="98">
        <v>0</v>
      </c>
      <c r="J2296" s="98">
        <v>0</v>
      </c>
      <c r="K2296" s="101">
        <f t="shared" si="2043"/>
        <v>0</v>
      </c>
      <c r="L2296" s="100">
        <v>0</v>
      </c>
      <c r="M2296" s="98">
        <v>0</v>
      </c>
      <c r="N2296" s="101">
        <f t="shared" si="2044"/>
        <v>0</v>
      </c>
      <c r="O2296" s="100">
        <v>0</v>
      </c>
      <c r="P2296" s="98">
        <v>0</v>
      </c>
      <c r="Q2296" s="101">
        <f t="shared" si="2045"/>
        <v>0</v>
      </c>
      <c r="R2296" s="100">
        <v>0</v>
      </c>
      <c r="S2296" s="98">
        <v>0</v>
      </c>
      <c r="T2296" s="101">
        <f t="shared" si="2046"/>
        <v>0</v>
      </c>
      <c r="U2296" s="194">
        <v>1</v>
      </c>
      <c r="V2296" s="99">
        <v>1</v>
      </c>
      <c r="W2296" s="98">
        <v>0</v>
      </c>
      <c r="X2296" s="98">
        <v>0</v>
      </c>
      <c r="Y2296" s="101">
        <f t="shared" si="2049"/>
        <v>0</v>
      </c>
      <c r="Z2296" s="101">
        <v>1</v>
      </c>
      <c r="AA2296" s="194">
        <v>0</v>
      </c>
      <c r="AB2296" s="99">
        <v>1</v>
      </c>
      <c r="AC2296" s="98">
        <v>0</v>
      </c>
      <c r="AD2296" s="98">
        <v>0</v>
      </c>
      <c r="AE2296" s="101">
        <f t="shared" si="2047"/>
        <v>0</v>
      </c>
      <c r="AF2296" s="100">
        <v>0</v>
      </c>
      <c r="AG2296" s="98">
        <v>0</v>
      </c>
      <c r="AH2296" s="99">
        <f t="shared" si="2048"/>
        <v>0</v>
      </c>
      <c r="AI2296" s="101">
        <v>1</v>
      </c>
      <c r="AJ2296" s="106"/>
    </row>
    <row r="2297" spans="2:36" s="35" customFormat="1" ht="17.100000000000001" customHeight="1">
      <c r="B2297" s="105"/>
      <c r="C2297" s="54"/>
      <c r="D2297" s="96"/>
      <c r="E2297" s="111"/>
      <c r="F2297" s="112"/>
      <c r="G2297" s="113"/>
      <c r="H2297" s="194">
        <v>1</v>
      </c>
      <c r="I2297" s="98">
        <v>0</v>
      </c>
      <c r="J2297" s="98">
        <v>0</v>
      </c>
      <c r="K2297" s="101">
        <f t="shared" si="2043"/>
        <v>0</v>
      </c>
      <c r="L2297" s="100">
        <v>0</v>
      </c>
      <c r="M2297" s="98">
        <v>0</v>
      </c>
      <c r="N2297" s="101">
        <f t="shared" si="2044"/>
        <v>0</v>
      </c>
      <c r="O2297" s="100">
        <v>0</v>
      </c>
      <c r="P2297" s="98">
        <v>0</v>
      </c>
      <c r="Q2297" s="101">
        <f t="shared" si="2045"/>
        <v>0</v>
      </c>
      <c r="R2297" s="100">
        <v>0</v>
      </c>
      <c r="S2297" s="98">
        <v>0</v>
      </c>
      <c r="T2297" s="101">
        <f t="shared" si="2046"/>
        <v>0</v>
      </c>
      <c r="U2297" s="194">
        <v>1</v>
      </c>
      <c r="V2297" s="99">
        <v>1</v>
      </c>
      <c r="W2297" s="98">
        <v>0</v>
      </c>
      <c r="X2297" s="98">
        <v>0</v>
      </c>
      <c r="Y2297" s="101">
        <f t="shared" si="2049"/>
        <v>0</v>
      </c>
      <c r="Z2297" s="101">
        <v>1</v>
      </c>
      <c r="AA2297" s="194">
        <v>0</v>
      </c>
      <c r="AB2297" s="99">
        <v>1</v>
      </c>
      <c r="AC2297" s="98">
        <v>0</v>
      </c>
      <c r="AD2297" s="98">
        <v>0</v>
      </c>
      <c r="AE2297" s="101">
        <f t="shared" si="2047"/>
        <v>0</v>
      </c>
      <c r="AF2297" s="100">
        <v>0</v>
      </c>
      <c r="AG2297" s="98">
        <v>0</v>
      </c>
      <c r="AH2297" s="99">
        <f t="shared" si="2048"/>
        <v>0</v>
      </c>
      <c r="AI2297" s="101">
        <v>1</v>
      </c>
      <c r="AJ2297" s="106"/>
    </row>
    <row r="2298" spans="2:36" s="35" customFormat="1" ht="17.100000000000001" customHeight="1">
      <c r="B2298" s="105"/>
      <c r="C2298" s="54"/>
      <c r="D2298" s="96"/>
      <c r="E2298" s="111"/>
      <c r="F2298" s="112"/>
      <c r="G2298" s="113"/>
      <c r="H2298" s="194">
        <v>1</v>
      </c>
      <c r="I2298" s="98">
        <v>0</v>
      </c>
      <c r="J2298" s="98">
        <v>0</v>
      </c>
      <c r="K2298" s="101">
        <f t="shared" si="2043"/>
        <v>0</v>
      </c>
      <c r="L2298" s="100">
        <v>0</v>
      </c>
      <c r="M2298" s="98">
        <v>0</v>
      </c>
      <c r="N2298" s="101">
        <f t="shared" si="2044"/>
        <v>0</v>
      </c>
      <c r="O2298" s="100">
        <v>0</v>
      </c>
      <c r="P2298" s="98">
        <v>0</v>
      </c>
      <c r="Q2298" s="101">
        <f t="shared" si="2045"/>
        <v>0</v>
      </c>
      <c r="R2298" s="100">
        <v>0</v>
      </c>
      <c r="S2298" s="98">
        <v>0</v>
      </c>
      <c r="T2298" s="101">
        <f t="shared" si="2046"/>
        <v>0</v>
      </c>
      <c r="U2298" s="194">
        <v>1</v>
      </c>
      <c r="V2298" s="99">
        <v>1</v>
      </c>
      <c r="W2298" s="98">
        <v>0</v>
      </c>
      <c r="X2298" s="98">
        <v>0</v>
      </c>
      <c r="Y2298" s="101">
        <f t="shared" si="2049"/>
        <v>0</v>
      </c>
      <c r="Z2298" s="101">
        <v>1</v>
      </c>
      <c r="AA2298" s="194">
        <v>0</v>
      </c>
      <c r="AB2298" s="99">
        <v>1</v>
      </c>
      <c r="AC2298" s="98">
        <v>0</v>
      </c>
      <c r="AD2298" s="98">
        <v>0</v>
      </c>
      <c r="AE2298" s="101">
        <f t="shared" si="2047"/>
        <v>0</v>
      </c>
      <c r="AF2298" s="100">
        <v>0</v>
      </c>
      <c r="AG2298" s="98">
        <v>0</v>
      </c>
      <c r="AH2298" s="99">
        <f t="shared" si="2048"/>
        <v>0</v>
      </c>
      <c r="AI2298" s="101">
        <v>1</v>
      </c>
      <c r="AJ2298" s="106"/>
    </row>
    <row r="2299" spans="2:36" s="35" customFormat="1" ht="17.100000000000001" customHeight="1">
      <c r="B2299" s="105"/>
      <c r="C2299" s="54"/>
      <c r="D2299" s="96"/>
      <c r="E2299" s="111"/>
      <c r="F2299" s="112"/>
      <c r="G2299" s="113"/>
      <c r="H2299" s="194">
        <v>1</v>
      </c>
      <c r="I2299" s="98">
        <v>0</v>
      </c>
      <c r="J2299" s="98">
        <v>0</v>
      </c>
      <c r="K2299" s="101">
        <f t="shared" si="2043"/>
        <v>0</v>
      </c>
      <c r="L2299" s="100">
        <v>0</v>
      </c>
      <c r="M2299" s="98">
        <v>0</v>
      </c>
      <c r="N2299" s="101">
        <f t="shared" si="2044"/>
        <v>0</v>
      </c>
      <c r="O2299" s="100">
        <v>0</v>
      </c>
      <c r="P2299" s="98">
        <v>0</v>
      </c>
      <c r="Q2299" s="101">
        <f t="shared" si="2045"/>
        <v>0</v>
      </c>
      <c r="R2299" s="100">
        <v>0</v>
      </c>
      <c r="S2299" s="98">
        <v>0</v>
      </c>
      <c r="T2299" s="101">
        <f t="shared" si="2046"/>
        <v>0</v>
      </c>
      <c r="U2299" s="194">
        <v>1</v>
      </c>
      <c r="V2299" s="99">
        <v>1</v>
      </c>
      <c r="W2299" s="98">
        <v>0</v>
      </c>
      <c r="X2299" s="98">
        <v>0</v>
      </c>
      <c r="Y2299" s="101">
        <f t="shared" si="2049"/>
        <v>0</v>
      </c>
      <c r="Z2299" s="101">
        <v>1</v>
      </c>
      <c r="AA2299" s="194">
        <v>0</v>
      </c>
      <c r="AB2299" s="99">
        <v>1</v>
      </c>
      <c r="AC2299" s="98">
        <v>0</v>
      </c>
      <c r="AD2299" s="98">
        <v>0</v>
      </c>
      <c r="AE2299" s="101">
        <f t="shared" si="2047"/>
        <v>0</v>
      </c>
      <c r="AF2299" s="100">
        <v>0</v>
      </c>
      <c r="AG2299" s="98">
        <v>0</v>
      </c>
      <c r="AH2299" s="99">
        <f t="shared" si="2048"/>
        <v>0</v>
      </c>
      <c r="AI2299" s="101">
        <v>1</v>
      </c>
      <c r="AJ2299" s="106"/>
    </row>
    <row r="2300" spans="2:36" s="126" customFormat="1" ht="17.100000000000001" customHeight="1">
      <c r="B2300" s="118"/>
      <c r="C2300" s="119"/>
      <c r="D2300" s="120"/>
      <c r="E2300" s="121"/>
      <c r="F2300" s="122"/>
      <c r="G2300" s="123"/>
      <c r="H2300" s="194">
        <v>1</v>
      </c>
      <c r="I2300" s="430" t="s">
        <v>201</v>
      </c>
      <c r="J2300" s="430"/>
      <c r="K2300" s="124">
        <f>SUM(K2293:K2299)</f>
        <v>0</v>
      </c>
      <c r="L2300" s="401" t="s">
        <v>201</v>
      </c>
      <c r="M2300" s="402"/>
      <c r="N2300" s="124">
        <f>SUM(N2293:N2299)</f>
        <v>0</v>
      </c>
      <c r="O2300" s="401" t="s">
        <v>201</v>
      </c>
      <c r="P2300" s="402"/>
      <c r="Q2300" s="124">
        <f>SUM(Q2293:Q2299)</f>
        <v>0</v>
      </c>
      <c r="R2300" s="401" t="s">
        <v>201</v>
      </c>
      <c r="S2300" s="402"/>
      <c r="T2300" s="124">
        <f>SUM(T2293:T2299)</f>
        <v>0</v>
      </c>
      <c r="U2300" s="194">
        <v>1</v>
      </c>
      <c r="V2300" s="99">
        <v>1</v>
      </c>
      <c r="W2300" s="430" t="s">
        <v>201</v>
      </c>
      <c r="X2300" s="430"/>
      <c r="Y2300" s="124">
        <f>SUM(Y2293:Y2299)</f>
        <v>0</v>
      </c>
      <c r="Z2300" s="101">
        <v>1</v>
      </c>
      <c r="AA2300" s="194">
        <v>0</v>
      </c>
      <c r="AB2300" s="99">
        <v>1</v>
      </c>
      <c r="AC2300" s="430" t="s">
        <v>201</v>
      </c>
      <c r="AD2300" s="430"/>
      <c r="AE2300" s="124">
        <f>SUM(AE2293:AE2299)</f>
        <v>0</v>
      </c>
      <c r="AF2300" s="431" t="s">
        <v>201</v>
      </c>
      <c r="AG2300" s="430"/>
      <c r="AH2300" s="143">
        <f>SUM(AH2293:AH2299)</f>
        <v>0</v>
      </c>
      <c r="AI2300" s="101">
        <v>1</v>
      </c>
      <c r="AJ2300" s="125"/>
    </row>
    <row r="2301" spans="2:36" s="35" customFormat="1" ht="16.8" customHeight="1">
      <c r="B2301" s="105"/>
      <c r="C2301" s="54">
        <f>'3. Rekap Back Up Non Aspal X'!C306</f>
        <v>28500</v>
      </c>
      <c r="D2301" s="96">
        <f>'3. Rekap Back Up Non Aspal X'!D306</f>
        <v>28600</v>
      </c>
      <c r="E2301" s="111">
        <f>'3. Rekap Back Up Non Aspal X'!E306</f>
        <v>4</v>
      </c>
      <c r="F2301" s="112">
        <f>(100/((D2301-C2301)*E2301))*((K2308*0.05)+(N2308*0.05)+(Q2308*0.05)+(T2308)+(Y2308)+(AE2308*1.5)+(AH2308*1))</f>
        <v>0</v>
      </c>
      <c r="G2301" s="113" t="str">
        <f>IF(F2301&lt;=25,"RB",IF(F2301&lt;=75,"RB",IF(F2301&lt;=100,"RB","RB")))</f>
        <v>RB</v>
      </c>
      <c r="H2301" s="194">
        <v>1</v>
      </c>
      <c r="I2301" s="98">
        <v>0</v>
      </c>
      <c r="J2301" s="98">
        <v>0</v>
      </c>
      <c r="K2301" s="101">
        <f t="shared" ref="K2301:K2307" si="2050">I2301*J2301</f>
        <v>0</v>
      </c>
      <c r="L2301" s="98">
        <v>0</v>
      </c>
      <c r="M2301" s="98">
        <v>0</v>
      </c>
      <c r="N2301" s="101">
        <f t="shared" ref="N2301:N2307" si="2051">L2301*M2301</f>
        <v>0</v>
      </c>
      <c r="O2301" s="98">
        <v>0</v>
      </c>
      <c r="P2301" s="98">
        <v>0</v>
      </c>
      <c r="Q2301" s="101">
        <f t="shared" ref="Q2301:Q2307" si="2052">O2301*P2301</f>
        <v>0</v>
      </c>
      <c r="R2301" s="98">
        <v>0</v>
      </c>
      <c r="S2301" s="98">
        <v>0</v>
      </c>
      <c r="T2301" s="101">
        <f t="shared" ref="T2301:T2307" si="2053">R2301*S2301</f>
        <v>0</v>
      </c>
      <c r="U2301" s="194">
        <v>1</v>
      </c>
      <c r="V2301" s="99">
        <v>1</v>
      </c>
      <c r="W2301" s="98">
        <v>0</v>
      </c>
      <c r="X2301" s="98">
        <v>0</v>
      </c>
      <c r="Y2301" s="101">
        <f>W2301*X2301</f>
        <v>0</v>
      </c>
      <c r="Z2301" s="101">
        <v>1</v>
      </c>
      <c r="AA2301" s="194">
        <v>0</v>
      </c>
      <c r="AB2301" s="99">
        <v>1</v>
      </c>
      <c r="AC2301" s="98">
        <v>0</v>
      </c>
      <c r="AD2301" s="98">
        <v>0</v>
      </c>
      <c r="AE2301" s="101">
        <f t="shared" ref="AE2301:AE2307" si="2054">AC2301*AD2301</f>
        <v>0</v>
      </c>
      <c r="AF2301" s="98">
        <v>0</v>
      </c>
      <c r="AG2301" s="98">
        <v>3</v>
      </c>
      <c r="AH2301" s="99">
        <f t="shared" ref="AH2301:AH2307" si="2055">AF2301*AG2301</f>
        <v>0</v>
      </c>
      <c r="AI2301" s="101">
        <v>1</v>
      </c>
      <c r="AJ2301" s="106"/>
    </row>
    <row r="2302" spans="2:36" s="35" customFormat="1" ht="17.100000000000001" customHeight="1">
      <c r="B2302" s="105"/>
      <c r="C2302" s="54"/>
      <c r="D2302" s="96"/>
      <c r="E2302" s="111"/>
      <c r="F2302" s="112"/>
      <c r="G2302" s="113"/>
      <c r="H2302" s="194">
        <v>1</v>
      </c>
      <c r="I2302" s="98">
        <v>0</v>
      </c>
      <c r="J2302" s="98">
        <v>0</v>
      </c>
      <c r="K2302" s="101">
        <f t="shared" si="2050"/>
        <v>0</v>
      </c>
      <c r="L2302" s="100">
        <v>0</v>
      </c>
      <c r="M2302" s="98">
        <v>0</v>
      </c>
      <c r="N2302" s="101">
        <f t="shared" si="2051"/>
        <v>0</v>
      </c>
      <c r="O2302" s="100">
        <v>0</v>
      </c>
      <c r="P2302" s="98">
        <v>0</v>
      </c>
      <c r="Q2302" s="101">
        <f t="shared" si="2052"/>
        <v>0</v>
      </c>
      <c r="R2302" s="100">
        <v>0</v>
      </c>
      <c r="S2302" s="98">
        <v>0</v>
      </c>
      <c r="T2302" s="101">
        <f t="shared" si="2053"/>
        <v>0</v>
      </c>
      <c r="U2302" s="194">
        <v>1</v>
      </c>
      <c r="V2302" s="99">
        <v>1</v>
      </c>
      <c r="W2302" s="98">
        <v>0</v>
      </c>
      <c r="X2302" s="98">
        <v>0</v>
      </c>
      <c r="Y2302" s="101">
        <f t="shared" ref="Y2302:Y2307" si="2056">W2302*X2302</f>
        <v>0</v>
      </c>
      <c r="Z2302" s="101">
        <v>1</v>
      </c>
      <c r="AA2302" s="194">
        <v>0</v>
      </c>
      <c r="AB2302" s="99">
        <v>1</v>
      </c>
      <c r="AC2302" s="98">
        <v>0</v>
      </c>
      <c r="AD2302" s="98">
        <v>0</v>
      </c>
      <c r="AE2302" s="101">
        <f t="shared" si="2054"/>
        <v>0</v>
      </c>
      <c r="AF2302" s="100">
        <v>0</v>
      </c>
      <c r="AG2302" s="98">
        <v>0</v>
      </c>
      <c r="AH2302" s="99">
        <f t="shared" si="2055"/>
        <v>0</v>
      </c>
      <c r="AI2302" s="101">
        <v>1</v>
      </c>
      <c r="AJ2302" s="106"/>
    </row>
    <row r="2303" spans="2:36" s="35" customFormat="1" ht="17.100000000000001" customHeight="1">
      <c r="B2303" s="105"/>
      <c r="C2303" s="54"/>
      <c r="D2303" s="96"/>
      <c r="E2303" s="111"/>
      <c r="F2303" s="112"/>
      <c r="G2303" s="113"/>
      <c r="H2303" s="194">
        <v>1</v>
      </c>
      <c r="I2303" s="98">
        <v>0</v>
      </c>
      <c r="J2303" s="98">
        <v>0</v>
      </c>
      <c r="K2303" s="101">
        <f t="shared" si="2050"/>
        <v>0</v>
      </c>
      <c r="L2303" s="100">
        <v>0</v>
      </c>
      <c r="M2303" s="98">
        <v>0</v>
      </c>
      <c r="N2303" s="101">
        <f t="shared" si="2051"/>
        <v>0</v>
      </c>
      <c r="O2303" s="100">
        <v>0</v>
      </c>
      <c r="P2303" s="98">
        <v>0</v>
      </c>
      <c r="Q2303" s="101">
        <f t="shared" si="2052"/>
        <v>0</v>
      </c>
      <c r="R2303" s="100">
        <v>0</v>
      </c>
      <c r="S2303" s="98">
        <v>0</v>
      </c>
      <c r="T2303" s="101">
        <f t="shared" si="2053"/>
        <v>0</v>
      </c>
      <c r="U2303" s="194">
        <v>1</v>
      </c>
      <c r="V2303" s="99">
        <v>1</v>
      </c>
      <c r="W2303" s="98">
        <v>0</v>
      </c>
      <c r="X2303" s="98">
        <v>0</v>
      </c>
      <c r="Y2303" s="101">
        <f t="shared" si="2056"/>
        <v>0</v>
      </c>
      <c r="Z2303" s="101">
        <v>1</v>
      </c>
      <c r="AA2303" s="194">
        <v>0</v>
      </c>
      <c r="AB2303" s="99">
        <v>1</v>
      </c>
      <c r="AC2303" s="98">
        <v>0</v>
      </c>
      <c r="AD2303" s="98">
        <v>0</v>
      </c>
      <c r="AE2303" s="101">
        <f t="shared" si="2054"/>
        <v>0</v>
      </c>
      <c r="AF2303" s="100">
        <v>0</v>
      </c>
      <c r="AG2303" s="98">
        <v>0</v>
      </c>
      <c r="AH2303" s="99">
        <f t="shared" si="2055"/>
        <v>0</v>
      </c>
      <c r="AI2303" s="101">
        <v>1</v>
      </c>
      <c r="AJ2303" s="106"/>
    </row>
    <row r="2304" spans="2:36" s="35" customFormat="1" ht="17.100000000000001" customHeight="1">
      <c r="B2304" s="105"/>
      <c r="C2304" s="54"/>
      <c r="D2304" s="96"/>
      <c r="E2304" s="111"/>
      <c r="F2304" s="112"/>
      <c r="G2304" s="113"/>
      <c r="H2304" s="194">
        <v>1</v>
      </c>
      <c r="I2304" s="98">
        <v>0</v>
      </c>
      <c r="J2304" s="98">
        <v>0</v>
      </c>
      <c r="K2304" s="101">
        <f t="shared" si="2050"/>
        <v>0</v>
      </c>
      <c r="L2304" s="100">
        <v>0</v>
      </c>
      <c r="M2304" s="98">
        <v>0</v>
      </c>
      <c r="N2304" s="101">
        <f t="shared" si="2051"/>
        <v>0</v>
      </c>
      <c r="O2304" s="100">
        <v>0</v>
      </c>
      <c r="P2304" s="98">
        <v>0</v>
      </c>
      <c r="Q2304" s="101">
        <f t="shared" si="2052"/>
        <v>0</v>
      </c>
      <c r="R2304" s="100">
        <v>0</v>
      </c>
      <c r="S2304" s="98">
        <v>0</v>
      </c>
      <c r="T2304" s="101">
        <f t="shared" si="2053"/>
        <v>0</v>
      </c>
      <c r="U2304" s="194">
        <v>1</v>
      </c>
      <c r="V2304" s="99">
        <v>1</v>
      </c>
      <c r="W2304" s="98">
        <v>0</v>
      </c>
      <c r="X2304" s="98">
        <v>0</v>
      </c>
      <c r="Y2304" s="101">
        <f t="shared" si="2056"/>
        <v>0</v>
      </c>
      <c r="Z2304" s="101">
        <v>1</v>
      </c>
      <c r="AA2304" s="194">
        <v>0</v>
      </c>
      <c r="AB2304" s="99">
        <v>1</v>
      </c>
      <c r="AC2304" s="98">
        <v>0</v>
      </c>
      <c r="AD2304" s="98">
        <v>0</v>
      </c>
      <c r="AE2304" s="101">
        <f t="shared" si="2054"/>
        <v>0</v>
      </c>
      <c r="AF2304" s="100">
        <v>0</v>
      </c>
      <c r="AG2304" s="98">
        <v>0</v>
      </c>
      <c r="AH2304" s="99">
        <f t="shared" si="2055"/>
        <v>0</v>
      </c>
      <c r="AI2304" s="101">
        <v>1</v>
      </c>
      <c r="AJ2304" s="106"/>
    </row>
    <row r="2305" spans="2:36" s="35" customFormat="1" ht="17.100000000000001" customHeight="1">
      <c r="B2305" s="105"/>
      <c r="C2305" s="54"/>
      <c r="D2305" s="96"/>
      <c r="E2305" s="111"/>
      <c r="F2305" s="112"/>
      <c r="G2305" s="113"/>
      <c r="H2305" s="194">
        <v>1</v>
      </c>
      <c r="I2305" s="98">
        <v>0</v>
      </c>
      <c r="J2305" s="98">
        <v>0</v>
      </c>
      <c r="K2305" s="101">
        <f t="shared" si="2050"/>
        <v>0</v>
      </c>
      <c r="L2305" s="100">
        <v>0</v>
      </c>
      <c r="M2305" s="98">
        <v>0</v>
      </c>
      <c r="N2305" s="101">
        <f t="shared" si="2051"/>
        <v>0</v>
      </c>
      <c r="O2305" s="100">
        <v>0</v>
      </c>
      <c r="P2305" s="98">
        <v>0</v>
      </c>
      <c r="Q2305" s="101">
        <f t="shared" si="2052"/>
        <v>0</v>
      </c>
      <c r="R2305" s="100">
        <v>0</v>
      </c>
      <c r="S2305" s="98">
        <v>0</v>
      </c>
      <c r="T2305" s="101">
        <f t="shared" si="2053"/>
        <v>0</v>
      </c>
      <c r="U2305" s="194">
        <v>1</v>
      </c>
      <c r="V2305" s="99">
        <v>1</v>
      </c>
      <c r="W2305" s="98">
        <v>0</v>
      </c>
      <c r="X2305" s="98">
        <v>0</v>
      </c>
      <c r="Y2305" s="101">
        <f t="shared" si="2056"/>
        <v>0</v>
      </c>
      <c r="Z2305" s="101">
        <v>1</v>
      </c>
      <c r="AA2305" s="194">
        <v>0</v>
      </c>
      <c r="AB2305" s="99">
        <v>1</v>
      </c>
      <c r="AC2305" s="98">
        <v>0</v>
      </c>
      <c r="AD2305" s="98">
        <v>0</v>
      </c>
      <c r="AE2305" s="101">
        <f t="shared" si="2054"/>
        <v>0</v>
      </c>
      <c r="AF2305" s="100">
        <v>0</v>
      </c>
      <c r="AG2305" s="98">
        <v>0</v>
      </c>
      <c r="AH2305" s="99">
        <f t="shared" si="2055"/>
        <v>0</v>
      </c>
      <c r="AI2305" s="101">
        <v>1</v>
      </c>
      <c r="AJ2305" s="106"/>
    </row>
    <row r="2306" spans="2:36" s="35" customFormat="1" ht="17.100000000000001" customHeight="1">
      <c r="B2306" s="105"/>
      <c r="C2306" s="54"/>
      <c r="D2306" s="96"/>
      <c r="E2306" s="111"/>
      <c r="F2306" s="112"/>
      <c r="G2306" s="113"/>
      <c r="H2306" s="194">
        <v>1</v>
      </c>
      <c r="I2306" s="98">
        <v>0</v>
      </c>
      <c r="J2306" s="98">
        <v>0</v>
      </c>
      <c r="K2306" s="101">
        <f t="shared" si="2050"/>
        <v>0</v>
      </c>
      <c r="L2306" s="100">
        <v>0</v>
      </c>
      <c r="M2306" s="98">
        <v>0</v>
      </c>
      <c r="N2306" s="101">
        <f t="shared" si="2051"/>
        <v>0</v>
      </c>
      <c r="O2306" s="100">
        <v>0</v>
      </c>
      <c r="P2306" s="98">
        <v>0</v>
      </c>
      <c r="Q2306" s="101">
        <f t="shared" si="2052"/>
        <v>0</v>
      </c>
      <c r="R2306" s="100">
        <v>0</v>
      </c>
      <c r="S2306" s="98">
        <v>0</v>
      </c>
      <c r="T2306" s="101">
        <f t="shared" si="2053"/>
        <v>0</v>
      </c>
      <c r="U2306" s="194">
        <v>1</v>
      </c>
      <c r="V2306" s="99">
        <v>1</v>
      </c>
      <c r="W2306" s="98">
        <v>0</v>
      </c>
      <c r="X2306" s="98">
        <v>0</v>
      </c>
      <c r="Y2306" s="101">
        <f t="shared" si="2056"/>
        <v>0</v>
      </c>
      <c r="Z2306" s="101">
        <v>1</v>
      </c>
      <c r="AA2306" s="194">
        <v>0</v>
      </c>
      <c r="AB2306" s="99">
        <v>1</v>
      </c>
      <c r="AC2306" s="98">
        <v>0</v>
      </c>
      <c r="AD2306" s="98">
        <v>0</v>
      </c>
      <c r="AE2306" s="101">
        <f t="shared" si="2054"/>
        <v>0</v>
      </c>
      <c r="AF2306" s="100">
        <v>0</v>
      </c>
      <c r="AG2306" s="98">
        <v>0</v>
      </c>
      <c r="AH2306" s="99">
        <f t="shared" si="2055"/>
        <v>0</v>
      </c>
      <c r="AI2306" s="101">
        <v>1</v>
      </c>
      <c r="AJ2306" s="106"/>
    </row>
    <row r="2307" spans="2:36" s="35" customFormat="1" ht="17.100000000000001" customHeight="1">
      <c r="B2307" s="105"/>
      <c r="C2307" s="54"/>
      <c r="D2307" s="96"/>
      <c r="E2307" s="111"/>
      <c r="F2307" s="112"/>
      <c r="G2307" s="113"/>
      <c r="H2307" s="194">
        <v>1</v>
      </c>
      <c r="I2307" s="98">
        <v>0</v>
      </c>
      <c r="J2307" s="98">
        <v>0</v>
      </c>
      <c r="K2307" s="101">
        <f t="shared" si="2050"/>
        <v>0</v>
      </c>
      <c r="L2307" s="100">
        <v>0</v>
      </c>
      <c r="M2307" s="98">
        <v>0</v>
      </c>
      <c r="N2307" s="101">
        <f t="shared" si="2051"/>
        <v>0</v>
      </c>
      <c r="O2307" s="100">
        <v>0</v>
      </c>
      <c r="P2307" s="98">
        <v>0</v>
      </c>
      <c r="Q2307" s="101">
        <f t="shared" si="2052"/>
        <v>0</v>
      </c>
      <c r="R2307" s="100">
        <v>0</v>
      </c>
      <c r="S2307" s="98">
        <v>0</v>
      </c>
      <c r="T2307" s="101">
        <f t="shared" si="2053"/>
        <v>0</v>
      </c>
      <c r="U2307" s="194">
        <v>1</v>
      </c>
      <c r="V2307" s="99">
        <v>1</v>
      </c>
      <c r="W2307" s="98">
        <v>0</v>
      </c>
      <c r="X2307" s="98">
        <v>0</v>
      </c>
      <c r="Y2307" s="101">
        <f t="shared" si="2056"/>
        <v>0</v>
      </c>
      <c r="Z2307" s="101">
        <v>1</v>
      </c>
      <c r="AA2307" s="194">
        <v>0</v>
      </c>
      <c r="AB2307" s="99">
        <v>1</v>
      </c>
      <c r="AC2307" s="98">
        <v>0</v>
      </c>
      <c r="AD2307" s="98">
        <v>0</v>
      </c>
      <c r="AE2307" s="101">
        <f t="shared" si="2054"/>
        <v>0</v>
      </c>
      <c r="AF2307" s="100">
        <v>0</v>
      </c>
      <c r="AG2307" s="98">
        <v>0</v>
      </c>
      <c r="AH2307" s="99">
        <f t="shared" si="2055"/>
        <v>0</v>
      </c>
      <c r="AI2307" s="101">
        <v>1</v>
      </c>
      <c r="AJ2307" s="106"/>
    </row>
    <row r="2308" spans="2:36" s="126" customFormat="1" ht="17.100000000000001" customHeight="1" thickBot="1">
      <c r="B2308" s="128"/>
      <c r="C2308" s="154"/>
      <c r="D2308" s="155"/>
      <c r="E2308" s="156"/>
      <c r="F2308" s="129"/>
      <c r="G2308" s="130"/>
      <c r="H2308" s="195">
        <v>1</v>
      </c>
      <c r="I2308" s="432" t="s">
        <v>201</v>
      </c>
      <c r="J2308" s="432"/>
      <c r="K2308" s="131">
        <f>SUM(K2301:K2307)</f>
        <v>0</v>
      </c>
      <c r="L2308" s="403" t="s">
        <v>201</v>
      </c>
      <c r="M2308" s="404"/>
      <c r="N2308" s="131">
        <f>SUM(N2301:N2307)</f>
        <v>0</v>
      </c>
      <c r="O2308" s="403" t="s">
        <v>201</v>
      </c>
      <c r="P2308" s="404"/>
      <c r="Q2308" s="131">
        <f>SUM(Q2301:Q2307)</f>
        <v>0</v>
      </c>
      <c r="R2308" s="403" t="s">
        <v>201</v>
      </c>
      <c r="S2308" s="404"/>
      <c r="T2308" s="131">
        <f>SUM(T2301:T2307)</f>
        <v>0</v>
      </c>
      <c r="U2308" s="195">
        <v>1</v>
      </c>
      <c r="V2308" s="165">
        <v>1</v>
      </c>
      <c r="W2308" s="432" t="s">
        <v>201</v>
      </c>
      <c r="X2308" s="432"/>
      <c r="Y2308" s="131">
        <f>SUM(Y2301:Y2307)</f>
        <v>0</v>
      </c>
      <c r="Z2308" s="133">
        <v>1</v>
      </c>
      <c r="AA2308" s="195">
        <v>0</v>
      </c>
      <c r="AB2308" s="165">
        <v>1</v>
      </c>
      <c r="AC2308" s="432" t="s">
        <v>201</v>
      </c>
      <c r="AD2308" s="432"/>
      <c r="AE2308" s="131">
        <f>SUM(AE2301:AE2307)</f>
        <v>0</v>
      </c>
      <c r="AF2308" s="433" t="s">
        <v>201</v>
      </c>
      <c r="AG2308" s="432"/>
      <c r="AH2308" s="144">
        <f>SUM(AH2301:AH2307)</f>
        <v>0</v>
      </c>
      <c r="AI2308" s="133">
        <v>1</v>
      </c>
      <c r="AJ2308" s="134"/>
    </row>
    <row r="2309" spans="2:36" s="35" customFormat="1" ht="16.8" customHeight="1">
      <c r="B2309" s="114"/>
      <c r="C2309" s="157">
        <f>'3. Rekap Back Up Non Aspal X'!C307</f>
        <v>28600</v>
      </c>
      <c r="D2309" s="158">
        <f>'3. Rekap Back Up Non Aspal X'!D307</f>
        <v>28700</v>
      </c>
      <c r="E2309" s="159">
        <f>'3. Rekap Back Up Non Aspal X'!E307</f>
        <v>4</v>
      </c>
      <c r="F2309" s="115">
        <f>(100/((D2309-C2309)*E2309))*((K2316*0.05)+(N2316*0.05)+(Q2316*0.05)+(T2316)+(Y2316)+(AE2316*1.5)+(AH2316*1))</f>
        <v>0</v>
      </c>
      <c r="G2309" s="116" t="str">
        <f>IF(F2309&lt;=25,"RB",IF(F2309&lt;=75,"RB",IF(F2309&lt;=100,"RB","RB")))</f>
        <v>RB</v>
      </c>
      <c r="H2309" s="196">
        <v>1</v>
      </c>
      <c r="I2309" s="136">
        <v>0</v>
      </c>
      <c r="J2309" s="136">
        <v>0</v>
      </c>
      <c r="K2309" s="137">
        <f t="shared" ref="K2309:K2315" si="2057">I2309*J2309</f>
        <v>0</v>
      </c>
      <c r="L2309" s="136">
        <v>0</v>
      </c>
      <c r="M2309" s="136">
        <v>0</v>
      </c>
      <c r="N2309" s="137">
        <f t="shared" ref="N2309:N2315" si="2058">L2309*M2309</f>
        <v>0</v>
      </c>
      <c r="O2309" s="136">
        <v>0</v>
      </c>
      <c r="P2309" s="136">
        <v>3</v>
      </c>
      <c r="Q2309" s="137">
        <f t="shared" ref="Q2309:Q2315" si="2059">O2309*P2309</f>
        <v>0</v>
      </c>
      <c r="R2309" s="136">
        <v>0</v>
      </c>
      <c r="S2309" s="136">
        <v>0</v>
      </c>
      <c r="T2309" s="137">
        <f t="shared" ref="T2309:T2315" si="2060">R2309*S2309</f>
        <v>0</v>
      </c>
      <c r="U2309" s="196">
        <v>1</v>
      </c>
      <c r="V2309" s="138">
        <v>1</v>
      </c>
      <c r="W2309" s="136">
        <v>0</v>
      </c>
      <c r="X2309" s="136">
        <v>0</v>
      </c>
      <c r="Y2309" s="137">
        <f>W2309*X2309</f>
        <v>0</v>
      </c>
      <c r="Z2309" s="137">
        <v>1</v>
      </c>
      <c r="AA2309" s="196">
        <v>0</v>
      </c>
      <c r="AB2309" s="138">
        <v>1</v>
      </c>
      <c r="AC2309" s="136">
        <v>0</v>
      </c>
      <c r="AD2309" s="136">
        <v>0</v>
      </c>
      <c r="AE2309" s="137">
        <f t="shared" ref="AE2309:AE2315" si="2061">AC2309*AD2309</f>
        <v>0</v>
      </c>
      <c r="AF2309" s="136">
        <v>0</v>
      </c>
      <c r="AG2309" s="136">
        <v>0</v>
      </c>
      <c r="AH2309" s="138">
        <f t="shared" ref="AH2309:AH2315" si="2062">AF2309*AG2309</f>
        <v>0</v>
      </c>
      <c r="AI2309" s="137">
        <v>1</v>
      </c>
      <c r="AJ2309" s="139"/>
    </row>
    <row r="2310" spans="2:36" s="35" customFormat="1" ht="17.100000000000001" customHeight="1">
      <c r="B2310" s="105"/>
      <c r="C2310" s="54"/>
      <c r="D2310" s="96"/>
      <c r="E2310" s="111"/>
      <c r="F2310" s="112"/>
      <c r="G2310" s="113"/>
      <c r="H2310" s="194">
        <v>1</v>
      </c>
      <c r="I2310" s="98">
        <v>0</v>
      </c>
      <c r="J2310" s="98">
        <v>0</v>
      </c>
      <c r="K2310" s="101">
        <f t="shared" si="2057"/>
        <v>0</v>
      </c>
      <c r="L2310" s="100">
        <v>0</v>
      </c>
      <c r="M2310" s="98">
        <v>0</v>
      </c>
      <c r="N2310" s="101">
        <f t="shared" si="2058"/>
        <v>0</v>
      </c>
      <c r="O2310" s="100">
        <v>0</v>
      </c>
      <c r="P2310" s="98">
        <v>0</v>
      </c>
      <c r="Q2310" s="101">
        <f t="shared" si="2059"/>
        <v>0</v>
      </c>
      <c r="R2310" s="100">
        <v>0</v>
      </c>
      <c r="S2310" s="98">
        <v>0</v>
      </c>
      <c r="T2310" s="101">
        <f t="shared" si="2060"/>
        <v>0</v>
      </c>
      <c r="U2310" s="194">
        <v>1</v>
      </c>
      <c r="V2310" s="99">
        <v>1</v>
      </c>
      <c r="W2310" s="98">
        <v>0</v>
      </c>
      <c r="X2310" s="98">
        <v>0</v>
      </c>
      <c r="Y2310" s="101">
        <f t="shared" ref="Y2310:Y2315" si="2063">W2310*X2310</f>
        <v>0</v>
      </c>
      <c r="Z2310" s="101">
        <v>1</v>
      </c>
      <c r="AA2310" s="194">
        <v>0</v>
      </c>
      <c r="AB2310" s="99">
        <v>1</v>
      </c>
      <c r="AC2310" s="98">
        <v>0</v>
      </c>
      <c r="AD2310" s="98">
        <v>0</v>
      </c>
      <c r="AE2310" s="101">
        <f t="shared" si="2061"/>
        <v>0</v>
      </c>
      <c r="AF2310" s="100">
        <v>0</v>
      </c>
      <c r="AG2310" s="98">
        <v>0</v>
      </c>
      <c r="AH2310" s="99">
        <f t="shared" si="2062"/>
        <v>0</v>
      </c>
      <c r="AI2310" s="101">
        <v>1</v>
      </c>
      <c r="AJ2310" s="106"/>
    </row>
    <row r="2311" spans="2:36" s="35" customFormat="1" ht="17.100000000000001" customHeight="1">
      <c r="B2311" s="105"/>
      <c r="C2311" s="54"/>
      <c r="D2311" s="96"/>
      <c r="E2311" s="111"/>
      <c r="F2311" s="112"/>
      <c r="G2311" s="113"/>
      <c r="H2311" s="194">
        <v>1</v>
      </c>
      <c r="I2311" s="98">
        <v>0</v>
      </c>
      <c r="J2311" s="98">
        <v>0</v>
      </c>
      <c r="K2311" s="101">
        <f t="shared" si="2057"/>
        <v>0</v>
      </c>
      <c r="L2311" s="100">
        <v>0</v>
      </c>
      <c r="M2311" s="98">
        <v>0</v>
      </c>
      <c r="N2311" s="101">
        <f t="shared" si="2058"/>
        <v>0</v>
      </c>
      <c r="O2311" s="100">
        <v>0</v>
      </c>
      <c r="P2311" s="98">
        <v>0</v>
      </c>
      <c r="Q2311" s="101">
        <f t="shared" si="2059"/>
        <v>0</v>
      </c>
      <c r="R2311" s="100">
        <v>0</v>
      </c>
      <c r="S2311" s="98">
        <v>0</v>
      </c>
      <c r="T2311" s="101">
        <f t="shared" si="2060"/>
        <v>0</v>
      </c>
      <c r="U2311" s="194">
        <v>1</v>
      </c>
      <c r="V2311" s="99">
        <v>1</v>
      </c>
      <c r="W2311" s="98">
        <v>0</v>
      </c>
      <c r="X2311" s="98">
        <v>0</v>
      </c>
      <c r="Y2311" s="101">
        <f t="shared" si="2063"/>
        <v>0</v>
      </c>
      <c r="Z2311" s="101">
        <v>1</v>
      </c>
      <c r="AA2311" s="194">
        <v>0</v>
      </c>
      <c r="AB2311" s="99">
        <v>1</v>
      </c>
      <c r="AC2311" s="98">
        <v>0</v>
      </c>
      <c r="AD2311" s="98">
        <v>0</v>
      </c>
      <c r="AE2311" s="101">
        <f t="shared" si="2061"/>
        <v>0</v>
      </c>
      <c r="AF2311" s="100">
        <v>0</v>
      </c>
      <c r="AG2311" s="98">
        <v>0</v>
      </c>
      <c r="AH2311" s="99">
        <f t="shared" si="2062"/>
        <v>0</v>
      </c>
      <c r="AI2311" s="101">
        <v>1</v>
      </c>
      <c r="AJ2311" s="106"/>
    </row>
    <row r="2312" spans="2:36" s="35" customFormat="1" ht="17.100000000000001" customHeight="1">
      <c r="B2312" s="105"/>
      <c r="C2312" s="54"/>
      <c r="D2312" s="96"/>
      <c r="E2312" s="111"/>
      <c r="F2312" s="112"/>
      <c r="G2312" s="113"/>
      <c r="H2312" s="194">
        <v>1</v>
      </c>
      <c r="I2312" s="98">
        <v>0</v>
      </c>
      <c r="J2312" s="98">
        <v>0</v>
      </c>
      <c r="K2312" s="101">
        <f t="shared" si="2057"/>
        <v>0</v>
      </c>
      <c r="L2312" s="100">
        <v>0</v>
      </c>
      <c r="M2312" s="98">
        <v>0</v>
      </c>
      <c r="N2312" s="101">
        <f t="shared" si="2058"/>
        <v>0</v>
      </c>
      <c r="O2312" s="100">
        <v>0</v>
      </c>
      <c r="P2312" s="98">
        <v>0</v>
      </c>
      <c r="Q2312" s="101">
        <f t="shared" si="2059"/>
        <v>0</v>
      </c>
      <c r="R2312" s="100">
        <v>0</v>
      </c>
      <c r="S2312" s="98">
        <v>0</v>
      </c>
      <c r="T2312" s="101">
        <f t="shared" si="2060"/>
        <v>0</v>
      </c>
      <c r="U2312" s="194">
        <v>1</v>
      </c>
      <c r="V2312" s="99">
        <v>1</v>
      </c>
      <c r="W2312" s="98">
        <v>0</v>
      </c>
      <c r="X2312" s="98">
        <v>0</v>
      </c>
      <c r="Y2312" s="101">
        <f t="shared" si="2063"/>
        <v>0</v>
      </c>
      <c r="Z2312" s="101">
        <v>1</v>
      </c>
      <c r="AA2312" s="194">
        <v>0</v>
      </c>
      <c r="AB2312" s="99">
        <v>1</v>
      </c>
      <c r="AC2312" s="98">
        <v>0</v>
      </c>
      <c r="AD2312" s="98">
        <v>0</v>
      </c>
      <c r="AE2312" s="101">
        <f t="shared" si="2061"/>
        <v>0</v>
      </c>
      <c r="AF2312" s="100">
        <v>0</v>
      </c>
      <c r="AG2312" s="98">
        <v>0</v>
      </c>
      <c r="AH2312" s="99">
        <f t="shared" si="2062"/>
        <v>0</v>
      </c>
      <c r="AI2312" s="101">
        <v>1</v>
      </c>
      <c r="AJ2312" s="106"/>
    </row>
    <row r="2313" spans="2:36" s="35" customFormat="1" ht="17.100000000000001" customHeight="1">
      <c r="B2313" s="105"/>
      <c r="C2313" s="54"/>
      <c r="D2313" s="96"/>
      <c r="E2313" s="111"/>
      <c r="F2313" s="112"/>
      <c r="G2313" s="113"/>
      <c r="H2313" s="194">
        <v>1</v>
      </c>
      <c r="I2313" s="98">
        <v>0</v>
      </c>
      <c r="J2313" s="98">
        <v>0</v>
      </c>
      <c r="K2313" s="101">
        <f t="shared" si="2057"/>
        <v>0</v>
      </c>
      <c r="L2313" s="100">
        <v>0</v>
      </c>
      <c r="M2313" s="98">
        <v>0</v>
      </c>
      <c r="N2313" s="101">
        <f t="shared" si="2058"/>
        <v>0</v>
      </c>
      <c r="O2313" s="100">
        <v>0</v>
      </c>
      <c r="P2313" s="98">
        <v>0</v>
      </c>
      <c r="Q2313" s="101">
        <f t="shared" si="2059"/>
        <v>0</v>
      </c>
      <c r="R2313" s="100">
        <v>0</v>
      </c>
      <c r="S2313" s="98">
        <v>0</v>
      </c>
      <c r="T2313" s="101">
        <f t="shared" si="2060"/>
        <v>0</v>
      </c>
      <c r="U2313" s="194">
        <v>1</v>
      </c>
      <c r="V2313" s="99">
        <v>1</v>
      </c>
      <c r="W2313" s="98">
        <v>0</v>
      </c>
      <c r="X2313" s="98">
        <v>0</v>
      </c>
      <c r="Y2313" s="101">
        <f t="shared" si="2063"/>
        <v>0</v>
      </c>
      <c r="Z2313" s="101">
        <v>1</v>
      </c>
      <c r="AA2313" s="194">
        <v>0</v>
      </c>
      <c r="AB2313" s="99">
        <v>1</v>
      </c>
      <c r="AC2313" s="98">
        <v>0</v>
      </c>
      <c r="AD2313" s="98">
        <v>0</v>
      </c>
      <c r="AE2313" s="101">
        <f t="shared" si="2061"/>
        <v>0</v>
      </c>
      <c r="AF2313" s="100">
        <v>0</v>
      </c>
      <c r="AG2313" s="98">
        <v>0</v>
      </c>
      <c r="AH2313" s="99">
        <f t="shared" si="2062"/>
        <v>0</v>
      </c>
      <c r="AI2313" s="101">
        <v>1</v>
      </c>
      <c r="AJ2313" s="106"/>
    </row>
    <row r="2314" spans="2:36" s="35" customFormat="1" ht="17.100000000000001" customHeight="1">
      <c r="B2314" s="105"/>
      <c r="C2314" s="54"/>
      <c r="D2314" s="96"/>
      <c r="E2314" s="111"/>
      <c r="F2314" s="112"/>
      <c r="G2314" s="113"/>
      <c r="H2314" s="194">
        <v>1</v>
      </c>
      <c r="I2314" s="98">
        <v>0</v>
      </c>
      <c r="J2314" s="98">
        <v>0</v>
      </c>
      <c r="K2314" s="101">
        <f t="shared" si="2057"/>
        <v>0</v>
      </c>
      <c r="L2314" s="100">
        <v>0</v>
      </c>
      <c r="M2314" s="98">
        <v>0</v>
      </c>
      <c r="N2314" s="101">
        <f t="shared" si="2058"/>
        <v>0</v>
      </c>
      <c r="O2314" s="100">
        <v>0</v>
      </c>
      <c r="P2314" s="98">
        <v>0</v>
      </c>
      <c r="Q2314" s="101">
        <f t="shared" si="2059"/>
        <v>0</v>
      </c>
      <c r="R2314" s="100">
        <v>0</v>
      </c>
      <c r="S2314" s="98">
        <v>0</v>
      </c>
      <c r="T2314" s="101">
        <f t="shared" si="2060"/>
        <v>0</v>
      </c>
      <c r="U2314" s="194">
        <v>1</v>
      </c>
      <c r="V2314" s="99">
        <v>1</v>
      </c>
      <c r="W2314" s="98">
        <v>0</v>
      </c>
      <c r="X2314" s="98">
        <v>0</v>
      </c>
      <c r="Y2314" s="101">
        <f t="shared" si="2063"/>
        <v>0</v>
      </c>
      <c r="Z2314" s="101">
        <v>1</v>
      </c>
      <c r="AA2314" s="194">
        <v>0</v>
      </c>
      <c r="AB2314" s="99">
        <v>1</v>
      </c>
      <c r="AC2314" s="98">
        <v>0</v>
      </c>
      <c r="AD2314" s="98">
        <v>0</v>
      </c>
      <c r="AE2314" s="101">
        <f t="shared" si="2061"/>
        <v>0</v>
      </c>
      <c r="AF2314" s="100">
        <v>0</v>
      </c>
      <c r="AG2314" s="98">
        <v>0</v>
      </c>
      <c r="AH2314" s="99">
        <f t="shared" si="2062"/>
        <v>0</v>
      </c>
      <c r="AI2314" s="101">
        <v>1</v>
      </c>
      <c r="AJ2314" s="106"/>
    </row>
    <row r="2315" spans="2:36" s="35" customFormat="1" ht="17.100000000000001" customHeight="1">
      <c r="B2315" s="105"/>
      <c r="C2315" s="54"/>
      <c r="D2315" s="96"/>
      <c r="E2315" s="111"/>
      <c r="F2315" s="112"/>
      <c r="G2315" s="113"/>
      <c r="H2315" s="194">
        <v>1</v>
      </c>
      <c r="I2315" s="98">
        <v>0</v>
      </c>
      <c r="J2315" s="98">
        <v>0</v>
      </c>
      <c r="K2315" s="101">
        <f t="shared" si="2057"/>
        <v>0</v>
      </c>
      <c r="L2315" s="100">
        <v>0</v>
      </c>
      <c r="M2315" s="98">
        <v>0</v>
      </c>
      <c r="N2315" s="101">
        <f t="shared" si="2058"/>
        <v>0</v>
      </c>
      <c r="O2315" s="100">
        <v>0</v>
      </c>
      <c r="P2315" s="98">
        <v>0</v>
      </c>
      <c r="Q2315" s="101">
        <f t="shared" si="2059"/>
        <v>0</v>
      </c>
      <c r="R2315" s="100">
        <v>0</v>
      </c>
      <c r="S2315" s="98">
        <v>0</v>
      </c>
      <c r="T2315" s="101">
        <f t="shared" si="2060"/>
        <v>0</v>
      </c>
      <c r="U2315" s="194">
        <v>1</v>
      </c>
      <c r="V2315" s="99">
        <v>1</v>
      </c>
      <c r="W2315" s="98">
        <v>0</v>
      </c>
      <c r="X2315" s="98">
        <v>0</v>
      </c>
      <c r="Y2315" s="101">
        <f t="shared" si="2063"/>
        <v>0</v>
      </c>
      <c r="Z2315" s="101">
        <v>1</v>
      </c>
      <c r="AA2315" s="194">
        <v>0</v>
      </c>
      <c r="AB2315" s="99">
        <v>1</v>
      </c>
      <c r="AC2315" s="98">
        <v>0</v>
      </c>
      <c r="AD2315" s="98">
        <v>0</v>
      </c>
      <c r="AE2315" s="101">
        <f t="shared" si="2061"/>
        <v>0</v>
      </c>
      <c r="AF2315" s="100">
        <v>0</v>
      </c>
      <c r="AG2315" s="98">
        <v>0</v>
      </c>
      <c r="AH2315" s="99">
        <f t="shared" si="2062"/>
        <v>0</v>
      </c>
      <c r="AI2315" s="101">
        <v>1</v>
      </c>
      <c r="AJ2315" s="106"/>
    </row>
    <row r="2316" spans="2:36" s="126" customFormat="1" ht="17.100000000000001" customHeight="1">
      <c r="B2316" s="118"/>
      <c r="C2316" s="119"/>
      <c r="D2316" s="120"/>
      <c r="E2316" s="121"/>
      <c r="F2316" s="122"/>
      <c r="G2316" s="123"/>
      <c r="H2316" s="194">
        <v>1</v>
      </c>
      <c r="I2316" s="430" t="s">
        <v>201</v>
      </c>
      <c r="J2316" s="430"/>
      <c r="K2316" s="124">
        <f>SUM(K2309:K2315)</f>
        <v>0</v>
      </c>
      <c r="L2316" s="401" t="s">
        <v>201</v>
      </c>
      <c r="M2316" s="402"/>
      <c r="N2316" s="124">
        <f>SUM(N2309:N2315)</f>
        <v>0</v>
      </c>
      <c r="O2316" s="401" t="s">
        <v>201</v>
      </c>
      <c r="P2316" s="402"/>
      <c r="Q2316" s="124">
        <f>SUM(Q2309:Q2315)</f>
        <v>0</v>
      </c>
      <c r="R2316" s="401" t="s">
        <v>201</v>
      </c>
      <c r="S2316" s="402"/>
      <c r="T2316" s="124">
        <f>SUM(T2309:T2315)</f>
        <v>0</v>
      </c>
      <c r="U2316" s="194">
        <v>1</v>
      </c>
      <c r="V2316" s="99">
        <v>1</v>
      </c>
      <c r="W2316" s="430" t="s">
        <v>201</v>
      </c>
      <c r="X2316" s="430"/>
      <c r="Y2316" s="124">
        <f>SUM(Y2309:Y2315)</f>
        <v>0</v>
      </c>
      <c r="Z2316" s="101">
        <v>1</v>
      </c>
      <c r="AA2316" s="194">
        <v>0</v>
      </c>
      <c r="AB2316" s="99">
        <v>1</v>
      </c>
      <c r="AC2316" s="430" t="s">
        <v>201</v>
      </c>
      <c r="AD2316" s="430"/>
      <c r="AE2316" s="124">
        <f>SUM(AE2309:AE2315)</f>
        <v>0</v>
      </c>
      <c r="AF2316" s="431" t="s">
        <v>201</v>
      </c>
      <c r="AG2316" s="430"/>
      <c r="AH2316" s="143">
        <f>SUM(AH2309:AH2315)</f>
        <v>0</v>
      </c>
      <c r="AI2316" s="101">
        <v>1</v>
      </c>
      <c r="AJ2316" s="125"/>
    </row>
    <row r="2317" spans="2:36" s="35" customFormat="1" ht="16.8" customHeight="1">
      <c r="B2317" s="105"/>
      <c r="C2317" s="54">
        <f>'3. Rekap Back Up Non Aspal X'!C308</f>
        <v>28700</v>
      </c>
      <c r="D2317" s="96">
        <f>'3. Rekap Back Up Non Aspal X'!D308</f>
        <v>28800</v>
      </c>
      <c r="E2317" s="111">
        <f>'3. Rekap Back Up Non Aspal X'!E308</f>
        <v>4</v>
      </c>
      <c r="F2317" s="112">
        <f>(100/((D2317-C2317)*E2317))*((K2324*0.05)+(N2324*0.05)+(Q2324*0.05)+(T2324)+(Y2324)+(AE2324*1.5)+(AH2324*1))</f>
        <v>0</v>
      </c>
      <c r="G2317" s="113" t="str">
        <f>IF(F2317&lt;=25,"RB",IF(F2317&lt;=75,"RB",IF(F2317&lt;=100,"RB","RB")))</f>
        <v>RB</v>
      </c>
      <c r="H2317" s="194">
        <v>1</v>
      </c>
      <c r="I2317" s="98">
        <v>0</v>
      </c>
      <c r="J2317" s="98">
        <v>0</v>
      </c>
      <c r="K2317" s="101">
        <f t="shared" ref="K2317:K2323" si="2064">I2317*J2317</f>
        <v>0</v>
      </c>
      <c r="L2317" s="98">
        <v>0</v>
      </c>
      <c r="M2317" s="98">
        <v>0</v>
      </c>
      <c r="N2317" s="101">
        <f t="shared" ref="N2317:N2323" si="2065">L2317*M2317</f>
        <v>0</v>
      </c>
      <c r="O2317" s="98">
        <v>0</v>
      </c>
      <c r="P2317" s="98">
        <v>0</v>
      </c>
      <c r="Q2317" s="101">
        <f t="shared" ref="Q2317:Q2323" si="2066">O2317*P2317</f>
        <v>0</v>
      </c>
      <c r="R2317" s="98">
        <v>0</v>
      </c>
      <c r="S2317" s="98">
        <v>0</v>
      </c>
      <c r="T2317" s="101">
        <f t="shared" ref="T2317:T2323" si="2067">R2317*S2317</f>
        <v>0</v>
      </c>
      <c r="U2317" s="194">
        <v>1</v>
      </c>
      <c r="V2317" s="99">
        <v>1</v>
      </c>
      <c r="W2317" s="98">
        <v>0</v>
      </c>
      <c r="X2317" s="98">
        <v>0</v>
      </c>
      <c r="Y2317" s="101">
        <f>W2317*X2317</f>
        <v>0</v>
      </c>
      <c r="Z2317" s="101">
        <v>1</v>
      </c>
      <c r="AA2317" s="194">
        <v>0</v>
      </c>
      <c r="AB2317" s="99">
        <v>1</v>
      </c>
      <c r="AC2317" s="98">
        <v>0</v>
      </c>
      <c r="AD2317" s="98">
        <v>0</v>
      </c>
      <c r="AE2317" s="101">
        <f t="shared" ref="AE2317:AE2323" si="2068">AC2317*AD2317</f>
        <v>0</v>
      </c>
      <c r="AF2317" s="98">
        <v>0</v>
      </c>
      <c r="AG2317" s="98">
        <v>3</v>
      </c>
      <c r="AH2317" s="99">
        <f t="shared" ref="AH2317:AH2323" si="2069">AF2317*AG2317</f>
        <v>0</v>
      </c>
      <c r="AI2317" s="101">
        <v>1</v>
      </c>
      <c r="AJ2317" s="106"/>
    </row>
    <row r="2318" spans="2:36" s="35" customFormat="1" ht="17.100000000000001" customHeight="1">
      <c r="B2318" s="105"/>
      <c r="C2318" s="54"/>
      <c r="D2318" s="96"/>
      <c r="E2318" s="111"/>
      <c r="F2318" s="112"/>
      <c r="G2318" s="113"/>
      <c r="H2318" s="194">
        <v>1</v>
      </c>
      <c r="I2318" s="98">
        <v>0</v>
      </c>
      <c r="J2318" s="98">
        <v>0</v>
      </c>
      <c r="K2318" s="101">
        <f t="shared" si="2064"/>
        <v>0</v>
      </c>
      <c r="L2318" s="100">
        <v>0</v>
      </c>
      <c r="M2318" s="98">
        <v>0</v>
      </c>
      <c r="N2318" s="101">
        <f t="shared" si="2065"/>
        <v>0</v>
      </c>
      <c r="O2318" s="100">
        <v>0</v>
      </c>
      <c r="P2318" s="98">
        <v>0</v>
      </c>
      <c r="Q2318" s="101">
        <f t="shared" si="2066"/>
        <v>0</v>
      </c>
      <c r="R2318" s="100">
        <v>0</v>
      </c>
      <c r="S2318" s="98">
        <v>0</v>
      </c>
      <c r="T2318" s="101">
        <f t="shared" si="2067"/>
        <v>0</v>
      </c>
      <c r="U2318" s="194">
        <v>1</v>
      </c>
      <c r="V2318" s="99">
        <v>1</v>
      </c>
      <c r="W2318" s="98">
        <v>0</v>
      </c>
      <c r="X2318" s="98">
        <v>0</v>
      </c>
      <c r="Y2318" s="101">
        <f t="shared" ref="Y2318:Y2323" si="2070">W2318*X2318</f>
        <v>0</v>
      </c>
      <c r="Z2318" s="101">
        <v>1</v>
      </c>
      <c r="AA2318" s="194">
        <v>0</v>
      </c>
      <c r="AB2318" s="99">
        <v>1</v>
      </c>
      <c r="AC2318" s="98">
        <v>0</v>
      </c>
      <c r="AD2318" s="98">
        <v>0</v>
      </c>
      <c r="AE2318" s="101">
        <f t="shared" si="2068"/>
        <v>0</v>
      </c>
      <c r="AF2318" s="100">
        <v>0</v>
      </c>
      <c r="AG2318" s="98">
        <v>0</v>
      </c>
      <c r="AH2318" s="99">
        <f t="shared" si="2069"/>
        <v>0</v>
      </c>
      <c r="AI2318" s="101">
        <v>1</v>
      </c>
      <c r="AJ2318" s="106"/>
    </row>
    <row r="2319" spans="2:36" s="35" customFormat="1" ht="17.100000000000001" customHeight="1">
      <c r="B2319" s="105"/>
      <c r="C2319" s="54"/>
      <c r="D2319" s="96"/>
      <c r="E2319" s="111"/>
      <c r="F2319" s="112"/>
      <c r="G2319" s="113"/>
      <c r="H2319" s="194">
        <v>1</v>
      </c>
      <c r="I2319" s="98">
        <v>0</v>
      </c>
      <c r="J2319" s="98">
        <v>0</v>
      </c>
      <c r="K2319" s="101">
        <f t="shared" si="2064"/>
        <v>0</v>
      </c>
      <c r="L2319" s="100">
        <v>0</v>
      </c>
      <c r="M2319" s="98">
        <v>0</v>
      </c>
      <c r="N2319" s="101">
        <f t="shared" si="2065"/>
        <v>0</v>
      </c>
      <c r="O2319" s="100">
        <v>0</v>
      </c>
      <c r="P2319" s="98">
        <v>0</v>
      </c>
      <c r="Q2319" s="101">
        <f t="shared" si="2066"/>
        <v>0</v>
      </c>
      <c r="R2319" s="100">
        <v>0</v>
      </c>
      <c r="S2319" s="98">
        <v>0</v>
      </c>
      <c r="T2319" s="101">
        <f t="shared" si="2067"/>
        <v>0</v>
      </c>
      <c r="U2319" s="194">
        <v>1</v>
      </c>
      <c r="V2319" s="99">
        <v>1</v>
      </c>
      <c r="W2319" s="98">
        <v>0</v>
      </c>
      <c r="X2319" s="98">
        <v>0</v>
      </c>
      <c r="Y2319" s="101">
        <f t="shared" si="2070"/>
        <v>0</v>
      </c>
      <c r="Z2319" s="101">
        <v>1</v>
      </c>
      <c r="AA2319" s="194">
        <v>0</v>
      </c>
      <c r="AB2319" s="99">
        <v>1</v>
      </c>
      <c r="AC2319" s="98">
        <v>0</v>
      </c>
      <c r="AD2319" s="98">
        <v>0</v>
      </c>
      <c r="AE2319" s="101">
        <f t="shared" si="2068"/>
        <v>0</v>
      </c>
      <c r="AF2319" s="100">
        <v>0</v>
      </c>
      <c r="AG2319" s="98">
        <v>0</v>
      </c>
      <c r="AH2319" s="99">
        <f t="shared" si="2069"/>
        <v>0</v>
      </c>
      <c r="AI2319" s="101">
        <v>1</v>
      </c>
      <c r="AJ2319" s="106"/>
    </row>
    <row r="2320" spans="2:36" s="35" customFormat="1" ht="17.100000000000001" customHeight="1">
      <c r="B2320" s="105"/>
      <c r="C2320" s="54"/>
      <c r="D2320" s="96"/>
      <c r="E2320" s="111"/>
      <c r="F2320" s="112"/>
      <c r="G2320" s="113"/>
      <c r="H2320" s="194">
        <v>1</v>
      </c>
      <c r="I2320" s="98">
        <v>0</v>
      </c>
      <c r="J2320" s="98">
        <v>0</v>
      </c>
      <c r="K2320" s="101">
        <f t="shared" si="2064"/>
        <v>0</v>
      </c>
      <c r="L2320" s="100">
        <v>0</v>
      </c>
      <c r="M2320" s="98">
        <v>0</v>
      </c>
      <c r="N2320" s="101">
        <f t="shared" si="2065"/>
        <v>0</v>
      </c>
      <c r="O2320" s="100">
        <v>0</v>
      </c>
      <c r="P2320" s="98">
        <v>0</v>
      </c>
      <c r="Q2320" s="101">
        <f t="shared" si="2066"/>
        <v>0</v>
      </c>
      <c r="R2320" s="100">
        <v>0</v>
      </c>
      <c r="S2320" s="98">
        <v>0</v>
      </c>
      <c r="T2320" s="101">
        <f t="shared" si="2067"/>
        <v>0</v>
      </c>
      <c r="U2320" s="194">
        <v>1</v>
      </c>
      <c r="V2320" s="99">
        <v>1</v>
      </c>
      <c r="W2320" s="98">
        <v>0</v>
      </c>
      <c r="X2320" s="98">
        <v>0</v>
      </c>
      <c r="Y2320" s="101">
        <f t="shared" si="2070"/>
        <v>0</v>
      </c>
      <c r="Z2320" s="101">
        <v>1</v>
      </c>
      <c r="AA2320" s="194">
        <v>0</v>
      </c>
      <c r="AB2320" s="99">
        <v>1</v>
      </c>
      <c r="AC2320" s="98">
        <v>0</v>
      </c>
      <c r="AD2320" s="98">
        <v>0</v>
      </c>
      <c r="AE2320" s="101">
        <f t="shared" si="2068"/>
        <v>0</v>
      </c>
      <c r="AF2320" s="100">
        <v>0</v>
      </c>
      <c r="AG2320" s="98">
        <v>0</v>
      </c>
      <c r="AH2320" s="99">
        <f t="shared" si="2069"/>
        <v>0</v>
      </c>
      <c r="AI2320" s="101">
        <v>1</v>
      </c>
      <c r="AJ2320" s="106"/>
    </row>
    <row r="2321" spans="2:36" s="35" customFormat="1" ht="17.100000000000001" customHeight="1">
      <c r="B2321" s="105"/>
      <c r="C2321" s="54"/>
      <c r="D2321" s="96"/>
      <c r="E2321" s="111"/>
      <c r="F2321" s="112"/>
      <c r="G2321" s="113"/>
      <c r="H2321" s="194">
        <v>1</v>
      </c>
      <c r="I2321" s="98">
        <v>0</v>
      </c>
      <c r="J2321" s="98">
        <v>0</v>
      </c>
      <c r="K2321" s="101">
        <f t="shared" si="2064"/>
        <v>0</v>
      </c>
      <c r="L2321" s="100">
        <v>0</v>
      </c>
      <c r="M2321" s="98">
        <v>0</v>
      </c>
      <c r="N2321" s="101">
        <f t="shared" si="2065"/>
        <v>0</v>
      </c>
      <c r="O2321" s="100">
        <v>0</v>
      </c>
      <c r="P2321" s="98">
        <v>0</v>
      </c>
      <c r="Q2321" s="101">
        <f t="shared" si="2066"/>
        <v>0</v>
      </c>
      <c r="R2321" s="100">
        <v>0</v>
      </c>
      <c r="S2321" s="98">
        <v>0</v>
      </c>
      <c r="T2321" s="101">
        <f t="shared" si="2067"/>
        <v>0</v>
      </c>
      <c r="U2321" s="194">
        <v>1</v>
      </c>
      <c r="V2321" s="99">
        <v>1</v>
      </c>
      <c r="W2321" s="98">
        <v>0</v>
      </c>
      <c r="X2321" s="98">
        <v>0</v>
      </c>
      <c r="Y2321" s="101">
        <f t="shared" si="2070"/>
        <v>0</v>
      </c>
      <c r="Z2321" s="101">
        <v>1</v>
      </c>
      <c r="AA2321" s="194">
        <v>0</v>
      </c>
      <c r="AB2321" s="99">
        <v>1</v>
      </c>
      <c r="AC2321" s="98">
        <v>0</v>
      </c>
      <c r="AD2321" s="98">
        <v>0</v>
      </c>
      <c r="AE2321" s="101">
        <f t="shared" si="2068"/>
        <v>0</v>
      </c>
      <c r="AF2321" s="100">
        <v>0</v>
      </c>
      <c r="AG2321" s="98">
        <v>0</v>
      </c>
      <c r="AH2321" s="99">
        <f t="shared" si="2069"/>
        <v>0</v>
      </c>
      <c r="AI2321" s="101">
        <v>1</v>
      </c>
      <c r="AJ2321" s="106"/>
    </row>
    <row r="2322" spans="2:36" s="35" customFormat="1" ht="17.100000000000001" customHeight="1">
      <c r="B2322" s="105"/>
      <c r="C2322" s="54"/>
      <c r="D2322" s="96"/>
      <c r="E2322" s="111"/>
      <c r="F2322" s="112"/>
      <c r="G2322" s="113"/>
      <c r="H2322" s="194">
        <v>1</v>
      </c>
      <c r="I2322" s="98">
        <v>0</v>
      </c>
      <c r="J2322" s="98">
        <v>0</v>
      </c>
      <c r="K2322" s="101">
        <f t="shared" si="2064"/>
        <v>0</v>
      </c>
      <c r="L2322" s="100">
        <v>0</v>
      </c>
      <c r="M2322" s="98">
        <v>0</v>
      </c>
      <c r="N2322" s="101">
        <f t="shared" si="2065"/>
        <v>0</v>
      </c>
      <c r="O2322" s="100">
        <v>0</v>
      </c>
      <c r="P2322" s="98">
        <v>0</v>
      </c>
      <c r="Q2322" s="101">
        <f t="shared" si="2066"/>
        <v>0</v>
      </c>
      <c r="R2322" s="100">
        <v>0</v>
      </c>
      <c r="S2322" s="98">
        <v>0</v>
      </c>
      <c r="T2322" s="101">
        <f t="shared" si="2067"/>
        <v>0</v>
      </c>
      <c r="U2322" s="194">
        <v>1</v>
      </c>
      <c r="V2322" s="99">
        <v>1</v>
      </c>
      <c r="W2322" s="98">
        <v>0</v>
      </c>
      <c r="X2322" s="98">
        <v>0</v>
      </c>
      <c r="Y2322" s="101">
        <f t="shared" si="2070"/>
        <v>0</v>
      </c>
      <c r="Z2322" s="101">
        <v>1</v>
      </c>
      <c r="AA2322" s="194">
        <v>0</v>
      </c>
      <c r="AB2322" s="99">
        <v>1</v>
      </c>
      <c r="AC2322" s="98">
        <v>0</v>
      </c>
      <c r="AD2322" s="98">
        <v>0</v>
      </c>
      <c r="AE2322" s="101">
        <f t="shared" si="2068"/>
        <v>0</v>
      </c>
      <c r="AF2322" s="100">
        <v>0</v>
      </c>
      <c r="AG2322" s="98">
        <v>0</v>
      </c>
      <c r="AH2322" s="99">
        <f t="shared" si="2069"/>
        <v>0</v>
      </c>
      <c r="AI2322" s="101">
        <v>1</v>
      </c>
      <c r="AJ2322" s="106"/>
    </row>
    <row r="2323" spans="2:36" s="35" customFormat="1" ht="17.100000000000001" customHeight="1">
      <c r="B2323" s="105"/>
      <c r="C2323" s="54"/>
      <c r="D2323" s="96"/>
      <c r="E2323" s="111"/>
      <c r="F2323" s="112"/>
      <c r="G2323" s="113"/>
      <c r="H2323" s="194">
        <v>1</v>
      </c>
      <c r="I2323" s="98">
        <v>0</v>
      </c>
      <c r="J2323" s="98">
        <v>0</v>
      </c>
      <c r="K2323" s="101">
        <f t="shared" si="2064"/>
        <v>0</v>
      </c>
      <c r="L2323" s="100">
        <v>0</v>
      </c>
      <c r="M2323" s="98">
        <v>0</v>
      </c>
      <c r="N2323" s="101">
        <f t="shared" si="2065"/>
        <v>0</v>
      </c>
      <c r="O2323" s="100">
        <v>0</v>
      </c>
      <c r="P2323" s="98">
        <v>0</v>
      </c>
      <c r="Q2323" s="101">
        <f t="shared" si="2066"/>
        <v>0</v>
      </c>
      <c r="R2323" s="100">
        <v>0</v>
      </c>
      <c r="S2323" s="98">
        <v>0</v>
      </c>
      <c r="T2323" s="101">
        <f t="shared" si="2067"/>
        <v>0</v>
      </c>
      <c r="U2323" s="194">
        <v>1</v>
      </c>
      <c r="V2323" s="99">
        <v>1</v>
      </c>
      <c r="W2323" s="98">
        <v>0</v>
      </c>
      <c r="X2323" s="98">
        <v>0</v>
      </c>
      <c r="Y2323" s="101">
        <f t="shared" si="2070"/>
        <v>0</v>
      </c>
      <c r="Z2323" s="101">
        <v>1</v>
      </c>
      <c r="AA2323" s="194">
        <v>0</v>
      </c>
      <c r="AB2323" s="99">
        <v>1</v>
      </c>
      <c r="AC2323" s="98">
        <v>0</v>
      </c>
      <c r="AD2323" s="98">
        <v>0</v>
      </c>
      <c r="AE2323" s="101">
        <f t="shared" si="2068"/>
        <v>0</v>
      </c>
      <c r="AF2323" s="100">
        <v>0</v>
      </c>
      <c r="AG2323" s="98">
        <v>0</v>
      </c>
      <c r="AH2323" s="99">
        <f t="shared" si="2069"/>
        <v>0</v>
      </c>
      <c r="AI2323" s="101">
        <v>1</v>
      </c>
      <c r="AJ2323" s="106"/>
    </row>
    <row r="2324" spans="2:36" s="126" customFormat="1" ht="17.100000000000001" customHeight="1">
      <c r="B2324" s="118"/>
      <c r="C2324" s="119"/>
      <c r="D2324" s="120"/>
      <c r="E2324" s="121"/>
      <c r="F2324" s="122"/>
      <c r="G2324" s="123"/>
      <c r="H2324" s="194">
        <v>1</v>
      </c>
      <c r="I2324" s="430" t="s">
        <v>201</v>
      </c>
      <c r="J2324" s="430"/>
      <c r="K2324" s="124">
        <f>SUM(K2317:K2323)</f>
        <v>0</v>
      </c>
      <c r="L2324" s="401" t="s">
        <v>201</v>
      </c>
      <c r="M2324" s="402"/>
      <c r="N2324" s="124">
        <f>SUM(N2317:N2323)</f>
        <v>0</v>
      </c>
      <c r="O2324" s="401" t="s">
        <v>201</v>
      </c>
      <c r="P2324" s="402"/>
      <c r="Q2324" s="124">
        <f>SUM(Q2317:Q2323)</f>
        <v>0</v>
      </c>
      <c r="R2324" s="401" t="s">
        <v>201</v>
      </c>
      <c r="S2324" s="402"/>
      <c r="T2324" s="124">
        <f>SUM(T2317:T2323)</f>
        <v>0</v>
      </c>
      <c r="U2324" s="194">
        <v>1</v>
      </c>
      <c r="V2324" s="99">
        <v>1</v>
      </c>
      <c r="W2324" s="430" t="s">
        <v>201</v>
      </c>
      <c r="X2324" s="430"/>
      <c r="Y2324" s="124">
        <f>SUM(Y2317:Y2323)</f>
        <v>0</v>
      </c>
      <c r="Z2324" s="101">
        <v>1</v>
      </c>
      <c r="AA2324" s="194">
        <v>0</v>
      </c>
      <c r="AB2324" s="99">
        <v>1</v>
      </c>
      <c r="AC2324" s="430" t="s">
        <v>201</v>
      </c>
      <c r="AD2324" s="430"/>
      <c r="AE2324" s="124">
        <f>SUM(AE2317:AE2323)</f>
        <v>0</v>
      </c>
      <c r="AF2324" s="431" t="s">
        <v>201</v>
      </c>
      <c r="AG2324" s="430"/>
      <c r="AH2324" s="143">
        <f>SUM(AH2317:AH2323)</f>
        <v>0</v>
      </c>
      <c r="AI2324" s="101">
        <v>1</v>
      </c>
      <c r="AJ2324" s="125"/>
    </row>
    <row r="2325" spans="2:36" s="35" customFormat="1" ht="16.8" customHeight="1">
      <c r="B2325" s="105"/>
      <c r="C2325" s="54">
        <f>'3. Rekap Back Up Non Aspal X'!C309</f>
        <v>28800</v>
      </c>
      <c r="D2325" s="96">
        <f>'3. Rekap Back Up Non Aspal X'!D309</f>
        <v>28900</v>
      </c>
      <c r="E2325" s="111">
        <f>'3. Rekap Back Up Non Aspal X'!E309</f>
        <v>4</v>
      </c>
      <c r="F2325" s="112">
        <f>(100/((D2325-C2325)*E2325))*((K2332*0.05)+(N2332*0.05)+(Q2332*0.05)+(T2332)+(Y2332)+(AE2332*1.5)+(AH2332*1))</f>
        <v>0</v>
      </c>
      <c r="G2325" s="113" t="str">
        <f>IF(F2325&lt;=25,"RB",IF(F2325&lt;=75,"RB",IF(F2325&lt;=100,"RB","RB")))</f>
        <v>RB</v>
      </c>
      <c r="H2325" s="194">
        <v>1</v>
      </c>
      <c r="I2325" s="98">
        <v>0</v>
      </c>
      <c r="J2325" s="98">
        <v>0</v>
      </c>
      <c r="K2325" s="101">
        <f t="shared" ref="K2325:K2331" si="2071">I2325*J2325</f>
        <v>0</v>
      </c>
      <c r="L2325" s="98">
        <v>0</v>
      </c>
      <c r="M2325" s="98">
        <v>0</v>
      </c>
      <c r="N2325" s="101">
        <f t="shared" ref="N2325:N2331" si="2072">L2325*M2325</f>
        <v>0</v>
      </c>
      <c r="O2325" s="98">
        <v>0</v>
      </c>
      <c r="P2325" s="98">
        <v>0</v>
      </c>
      <c r="Q2325" s="101">
        <f t="shared" ref="Q2325:Q2331" si="2073">O2325*P2325</f>
        <v>0</v>
      </c>
      <c r="R2325" s="98">
        <v>0</v>
      </c>
      <c r="S2325" s="98">
        <v>0</v>
      </c>
      <c r="T2325" s="101">
        <f t="shared" ref="T2325:T2331" si="2074">R2325*S2325</f>
        <v>0</v>
      </c>
      <c r="U2325" s="194">
        <v>1</v>
      </c>
      <c r="V2325" s="99">
        <v>1</v>
      </c>
      <c r="W2325" s="98">
        <v>0</v>
      </c>
      <c r="X2325" s="98">
        <v>0</v>
      </c>
      <c r="Y2325" s="101">
        <f>W2325*X2325</f>
        <v>0</v>
      </c>
      <c r="Z2325" s="101">
        <v>1</v>
      </c>
      <c r="AA2325" s="194">
        <v>0</v>
      </c>
      <c r="AB2325" s="99">
        <v>1</v>
      </c>
      <c r="AC2325" s="98">
        <v>0</v>
      </c>
      <c r="AD2325" s="98">
        <v>0</v>
      </c>
      <c r="AE2325" s="101">
        <f t="shared" ref="AE2325:AE2331" si="2075">AC2325*AD2325</f>
        <v>0</v>
      </c>
      <c r="AF2325" s="98">
        <v>0</v>
      </c>
      <c r="AG2325" s="98">
        <v>3</v>
      </c>
      <c r="AH2325" s="99">
        <f t="shared" ref="AH2325:AH2331" si="2076">AF2325*AG2325</f>
        <v>0</v>
      </c>
      <c r="AI2325" s="101">
        <v>1</v>
      </c>
      <c r="AJ2325" s="106"/>
    </row>
    <row r="2326" spans="2:36" s="35" customFormat="1" ht="17.100000000000001" customHeight="1">
      <c r="B2326" s="105"/>
      <c r="C2326" s="54"/>
      <c r="D2326" s="96"/>
      <c r="E2326" s="111"/>
      <c r="F2326" s="112"/>
      <c r="G2326" s="113"/>
      <c r="H2326" s="194">
        <v>1</v>
      </c>
      <c r="I2326" s="98">
        <v>0</v>
      </c>
      <c r="J2326" s="98">
        <v>0</v>
      </c>
      <c r="K2326" s="101">
        <f t="shared" si="2071"/>
        <v>0</v>
      </c>
      <c r="L2326" s="100">
        <v>0</v>
      </c>
      <c r="M2326" s="98">
        <v>0</v>
      </c>
      <c r="N2326" s="101">
        <f t="shared" si="2072"/>
        <v>0</v>
      </c>
      <c r="O2326" s="100">
        <v>0</v>
      </c>
      <c r="P2326" s="98">
        <v>0</v>
      </c>
      <c r="Q2326" s="101">
        <f t="shared" si="2073"/>
        <v>0</v>
      </c>
      <c r="R2326" s="100">
        <v>0</v>
      </c>
      <c r="S2326" s="98">
        <v>0</v>
      </c>
      <c r="T2326" s="101">
        <f t="shared" si="2074"/>
        <v>0</v>
      </c>
      <c r="U2326" s="194">
        <v>1</v>
      </c>
      <c r="V2326" s="99">
        <v>1</v>
      </c>
      <c r="W2326" s="98">
        <v>0</v>
      </c>
      <c r="X2326" s="98">
        <v>0</v>
      </c>
      <c r="Y2326" s="101">
        <f t="shared" ref="Y2326:Y2331" si="2077">W2326*X2326</f>
        <v>0</v>
      </c>
      <c r="Z2326" s="101">
        <v>1</v>
      </c>
      <c r="AA2326" s="194">
        <v>0</v>
      </c>
      <c r="AB2326" s="99">
        <v>1</v>
      </c>
      <c r="AC2326" s="98">
        <v>0</v>
      </c>
      <c r="AD2326" s="98">
        <v>0</v>
      </c>
      <c r="AE2326" s="101">
        <f t="shared" si="2075"/>
        <v>0</v>
      </c>
      <c r="AF2326" s="100">
        <v>0</v>
      </c>
      <c r="AG2326" s="98">
        <v>0</v>
      </c>
      <c r="AH2326" s="99">
        <f t="shared" si="2076"/>
        <v>0</v>
      </c>
      <c r="AI2326" s="101">
        <v>1</v>
      </c>
      <c r="AJ2326" s="106"/>
    </row>
    <row r="2327" spans="2:36" s="35" customFormat="1" ht="17.100000000000001" customHeight="1">
      <c r="B2327" s="105"/>
      <c r="C2327" s="54"/>
      <c r="D2327" s="96"/>
      <c r="E2327" s="111"/>
      <c r="F2327" s="112"/>
      <c r="G2327" s="113"/>
      <c r="H2327" s="194">
        <v>1</v>
      </c>
      <c r="I2327" s="98">
        <v>0</v>
      </c>
      <c r="J2327" s="98">
        <v>0</v>
      </c>
      <c r="K2327" s="101">
        <f t="shared" si="2071"/>
        <v>0</v>
      </c>
      <c r="L2327" s="100">
        <v>0</v>
      </c>
      <c r="M2327" s="98">
        <v>0</v>
      </c>
      <c r="N2327" s="101">
        <f t="shared" si="2072"/>
        <v>0</v>
      </c>
      <c r="O2327" s="100">
        <v>0</v>
      </c>
      <c r="P2327" s="98">
        <v>0</v>
      </c>
      <c r="Q2327" s="101">
        <f t="shared" si="2073"/>
        <v>0</v>
      </c>
      <c r="R2327" s="100">
        <v>0</v>
      </c>
      <c r="S2327" s="98">
        <v>0</v>
      </c>
      <c r="T2327" s="101">
        <f t="shared" si="2074"/>
        <v>0</v>
      </c>
      <c r="U2327" s="194">
        <v>1</v>
      </c>
      <c r="V2327" s="99">
        <v>1</v>
      </c>
      <c r="W2327" s="98">
        <v>0</v>
      </c>
      <c r="X2327" s="98">
        <v>0</v>
      </c>
      <c r="Y2327" s="101">
        <f t="shared" si="2077"/>
        <v>0</v>
      </c>
      <c r="Z2327" s="101">
        <v>1</v>
      </c>
      <c r="AA2327" s="194">
        <v>0</v>
      </c>
      <c r="AB2327" s="99">
        <v>1</v>
      </c>
      <c r="AC2327" s="98">
        <v>0</v>
      </c>
      <c r="AD2327" s="98">
        <v>0</v>
      </c>
      <c r="AE2327" s="101">
        <f t="shared" si="2075"/>
        <v>0</v>
      </c>
      <c r="AF2327" s="100">
        <v>0</v>
      </c>
      <c r="AG2327" s="98">
        <v>0</v>
      </c>
      <c r="AH2327" s="99">
        <f t="shared" si="2076"/>
        <v>0</v>
      </c>
      <c r="AI2327" s="101">
        <v>1</v>
      </c>
      <c r="AJ2327" s="106"/>
    </row>
    <row r="2328" spans="2:36" s="35" customFormat="1" ht="17.100000000000001" customHeight="1">
      <c r="B2328" s="105"/>
      <c r="C2328" s="54"/>
      <c r="D2328" s="96"/>
      <c r="E2328" s="111"/>
      <c r="F2328" s="112"/>
      <c r="G2328" s="113"/>
      <c r="H2328" s="194">
        <v>1</v>
      </c>
      <c r="I2328" s="98">
        <v>0</v>
      </c>
      <c r="J2328" s="98">
        <v>0</v>
      </c>
      <c r="K2328" s="101">
        <f t="shared" si="2071"/>
        <v>0</v>
      </c>
      <c r="L2328" s="100">
        <v>0</v>
      </c>
      <c r="M2328" s="98">
        <v>0</v>
      </c>
      <c r="N2328" s="101">
        <f t="shared" si="2072"/>
        <v>0</v>
      </c>
      <c r="O2328" s="100">
        <v>0</v>
      </c>
      <c r="P2328" s="98">
        <v>0</v>
      </c>
      <c r="Q2328" s="101">
        <f t="shared" si="2073"/>
        <v>0</v>
      </c>
      <c r="R2328" s="100">
        <v>0</v>
      </c>
      <c r="S2328" s="98">
        <v>0</v>
      </c>
      <c r="T2328" s="101">
        <f t="shared" si="2074"/>
        <v>0</v>
      </c>
      <c r="U2328" s="194">
        <v>1</v>
      </c>
      <c r="V2328" s="99">
        <v>1</v>
      </c>
      <c r="W2328" s="98">
        <v>0</v>
      </c>
      <c r="X2328" s="98">
        <v>0</v>
      </c>
      <c r="Y2328" s="101">
        <f t="shared" si="2077"/>
        <v>0</v>
      </c>
      <c r="Z2328" s="101">
        <v>1</v>
      </c>
      <c r="AA2328" s="194">
        <v>0</v>
      </c>
      <c r="AB2328" s="99">
        <v>1</v>
      </c>
      <c r="AC2328" s="98">
        <v>0</v>
      </c>
      <c r="AD2328" s="98">
        <v>0</v>
      </c>
      <c r="AE2328" s="101">
        <f t="shared" si="2075"/>
        <v>0</v>
      </c>
      <c r="AF2328" s="100">
        <v>0</v>
      </c>
      <c r="AG2328" s="98">
        <v>0</v>
      </c>
      <c r="AH2328" s="99">
        <f t="shared" si="2076"/>
        <v>0</v>
      </c>
      <c r="AI2328" s="101">
        <v>1</v>
      </c>
      <c r="AJ2328" s="106"/>
    </row>
    <row r="2329" spans="2:36" s="35" customFormat="1" ht="17.100000000000001" customHeight="1">
      <c r="B2329" s="105"/>
      <c r="C2329" s="54"/>
      <c r="D2329" s="96"/>
      <c r="E2329" s="111"/>
      <c r="F2329" s="112"/>
      <c r="G2329" s="113"/>
      <c r="H2329" s="194">
        <v>1</v>
      </c>
      <c r="I2329" s="98">
        <v>0</v>
      </c>
      <c r="J2329" s="98">
        <v>0</v>
      </c>
      <c r="K2329" s="101">
        <f t="shared" si="2071"/>
        <v>0</v>
      </c>
      <c r="L2329" s="100">
        <v>0</v>
      </c>
      <c r="M2329" s="98">
        <v>0</v>
      </c>
      <c r="N2329" s="101">
        <f t="shared" si="2072"/>
        <v>0</v>
      </c>
      <c r="O2329" s="100">
        <v>0</v>
      </c>
      <c r="P2329" s="98">
        <v>0</v>
      </c>
      <c r="Q2329" s="101">
        <f t="shared" si="2073"/>
        <v>0</v>
      </c>
      <c r="R2329" s="100">
        <v>0</v>
      </c>
      <c r="S2329" s="98">
        <v>0</v>
      </c>
      <c r="T2329" s="101">
        <f t="shared" si="2074"/>
        <v>0</v>
      </c>
      <c r="U2329" s="194">
        <v>1</v>
      </c>
      <c r="V2329" s="99">
        <v>1</v>
      </c>
      <c r="W2329" s="98">
        <v>0</v>
      </c>
      <c r="X2329" s="98">
        <v>0</v>
      </c>
      <c r="Y2329" s="101">
        <f t="shared" si="2077"/>
        <v>0</v>
      </c>
      <c r="Z2329" s="101">
        <v>1</v>
      </c>
      <c r="AA2329" s="194">
        <v>0</v>
      </c>
      <c r="AB2329" s="99">
        <v>1</v>
      </c>
      <c r="AC2329" s="98">
        <v>0</v>
      </c>
      <c r="AD2329" s="98">
        <v>0</v>
      </c>
      <c r="AE2329" s="101">
        <f t="shared" si="2075"/>
        <v>0</v>
      </c>
      <c r="AF2329" s="100">
        <v>0</v>
      </c>
      <c r="AG2329" s="98">
        <v>0</v>
      </c>
      <c r="AH2329" s="99">
        <f t="shared" si="2076"/>
        <v>0</v>
      </c>
      <c r="AI2329" s="101">
        <v>1</v>
      </c>
      <c r="AJ2329" s="106"/>
    </row>
    <row r="2330" spans="2:36" s="35" customFormat="1" ht="17.100000000000001" customHeight="1">
      <c r="B2330" s="105"/>
      <c r="C2330" s="54"/>
      <c r="D2330" s="96"/>
      <c r="E2330" s="111"/>
      <c r="F2330" s="112"/>
      <c r="G2330" s="113"/>
      <c r="H2330" s="194">
        <v>1</v>
      </c>
      <c r="I2330" s="98">
        <v>0</v>
      </c>
      <c r="J2330" s="98">
        <v>0</v>
      </c>
      <c r="K2330" s="101">
        <f t="shared" si="2071"/>
        <v>0</v>
      </c>
      <c r="L2330" s="100">
        <v>0</v>
      </c>
      <c r="M2330" s="98">
        <v>0</v>
      </c>
      <c r="N2330" s="101">
        <f t="shared" si="2072"/>
        <v>0</v>
      </c>
      <c r="O2330" s="100">
        <v>0</v>
      </c>
      <c r="P2330" s="98">
        <v>0</v>
      </c>
      <c r="Q2330" s="101">
        <f t="shared" si="2073"/>
        <v>0</v>
      </c>
      <c r="R2330" s="100">
        <v>0</v>
      </c>
      <c r="S2330" s="98">
        <v>0</v>
      </c>
      <c r="T2330" s="101">
        <f t="shared" si="2074"/>
        <v>0</v>
      </c>
      <c r="U2330" s="194">
        <v>1</v>
      </c>
      <c r="V2330" s="99">
        <v>1</v>
      </c>
      <c r="W2330" s="98">
        <v>0</v>
      </c>
      <c r="X2330" s="98">
        <v>0</v>
      </c>
      <c r="Y2330" s="101">
        <f t="shared" si="2077"/>
        <v>0</v>
      </c>
      <c r="Z2330" s="101">
        <v>1</v>
      </c>
      <c r="AA2330" s="194">
        <v>0</v>
      </c>
      <c r="AB2330" s="99">
        <v>1</v>
      </c>
      <c r="AC2330" s="98">
        <v>0</v>
      </c>
      <c r="AD2330" s="98">
        <v>0</v>
      </c>
      <c r="AE2330" s="101">
        <f t="shared" si="2075"/>
        <v>0</v>
      </c>
      <c r="AF2330" s="100">
        <v>0</v>
      </c>
      <c r="AG2330" s="98">
        <v>0</v>
      </c>
      <c r="AH2330" s="99">
        <f t="shared" si="2076"/>
        <v>0</v>
      </c>
      <c r="AI2330" s="101">
        <v>1</v>
      </c>
      <c r="AJ2330" s="106"/>
    </row>
    <row r="2331" spans="2:36" s="35" customFormat="1" ht="17.100000000000001" customHeight="1">
      <c r="B2331" s="105"/>
      <c r="C2331" s="54"/>
      <c r="D2331" s="96"/>
      <c r="E2331" s="111"/>
      <c r="F2331" s="112"/>
      <c r="G2331" s="113"/>
      <c r="H2331" s="194">
        <v>1</v>
      </c>
      <c r="I2331" s="98">
        <v>0</v>
      </c>
      <c r="J2331" s="98">
        <v>0</v>
      </c>
      <c r="K2331" s="101">
        <f t="shared" si="2071"/>
        <v>0</v>
      </c>
      <c r="L2331" s="100">
        <v>0</v>
      </c>
      <c r="M2331" s="98">
        <v>0</v>
      </c>
      <c r="N2331" s="101">
        <f t="shared" si="2072"/>
        <v>0</v>
      </c>
      <c r="O2331" s="100">
        <v>0</v>
      </c>
      <c r="P2331" s="98">
        <v>0</v>
      </c>
      <c r="Q2331" s="101">
        <f t="shared" si="2073"/>
        <v>0</v>
      </c>
      <c r="R2331" s="100">
        <v>0</v>
      </c>
      <c r="S2331" s="98">
        <v>0</v>
      </c>
      <c r="T2331" s="101">
        <f t="shared" si="2074"/>
        <v>0</v>
      </c>
      <c r="U2331" s="194">
        <v>1</v>
      </c>
      <c r="V2331" s="99">
        <v>1</v>
      </c>
      <c r="W2331" s="98">
        <v>0</v>
      </c>
      <c r="X2331" s="98">
        <v>0</v>
      </c>
      <c r="Y2331" s="101">
        <f t="shared" si="2077"/>
        <v>0</v>
      </c>
      <c r="Z2331" s="101">
        <v>1</v>
      </c>
      <c r="AA2331" s="194">
        <v>0</v>
      </c>
      <c r="AB2331" s="99">
        <v>1</v>
      </c>
      <c r="AC2331" s="98">
        <v>0</v>
      </c>
      <c r="AD2331" s="98">
        <v>0</v>
      </c>
      <c r="AE2331" s="101">
        <f t="shared" si="2075"/>
        <v>0</v>
      </c>
      <c r="AF2331" s="100">
        <v>0</v>
      </c>
      <c r="AG2331" s="98">
        <v>0</v>
      </c>
      <c r="AH2331" s="99">
        <f t="shared" si="2076"/>
        <v>0</v>
      </c>
      <c r="AI2331" s="101">
        <v>1</v>
      </c>
      <c r="AJ2331" s="106"/>
    </row>
    <row r="2332" spans="2:36" s="126" customFormat="1" ht="17.100000000000001" customHeight="1">
      <c r="B2332" s="118"/>
      <c r="C2332" s="119"/>
      <c r="D2332" s="120"/>
      <c r="E2332" s="121"/>
      <c r="F2332" s="122"/>
      <c r="G2332" s="123"/>
      <c r="H2332" s="194">
        <v>1</v>
      </c>
      <c r="I2332" s="430" t="s">
        <v>201</v>
      </c>
      <c r="J2332" s="430"/>
      <c r="K2332" s="124">
        <f>SUM(K2325:K2331)</f>
        <v>0</v>
      </c>
      <c r="L2332" s="401" t="s">
        <v>201</v>
      </c>
      <c r="M2332" s="402"/>
      <c r="N2332" s="124">
        <f>SUM(N2325:N2331)</f>
        <v>0</v>
      </c>
      <c r="O2332" s="401" t="s">
        <v>201</v>
      </c>
      <c r="P2332" s="402"/>
      <c r="Q2332" s="124">
        <f>SUM(Q2325:Q2331)</f>
        <v>0</v>
      </c>
      <c r="R2332" s="401" t="s">
        <v>201</v>
      </c>
      <c r="S2332" s="402"/>
      <c r="T2332" s="124">
        <f>SUM(T2325:T2331)</f>
        <v>0</v>
      </c>
      <c r="U2332" s="194">
        <v>1</v>
      </c>
      <c r="V2332" s="99">
        <v>1</v>
      </c>
      <c r="W2332" s="430" t="s">
        <v>201</v>
      </c>
      <c r="X2332" s="430"/>
      <c r="Y2332" s="124">
        <f>SUM(Y2325:Y2331)</f>
        <v>0</v>
      </c>
      <c r="Z2332" s="101">
        <v>1</v>
      </c>
      <c r="AA2332" s="194">
        <v>0</v>
      </c>
      <c r="AB2332" s="99">
        <v>1</v>
      </c>
      <c r="AC2332" s="430" t="s">
        <v>201</v>
      </c>
      <c r="AD2332" s="430"/>
      <c r="AE2332" s="124">
        <f>SUM(AE2325:AE2331)</f>
        <v>0</v>
      </c>
      <c r="AF2332" s="431" t="s">
        <v>201</v>
      </c>
      <c r="AG2332" s="430"/>
      <c r="AH2332" s="143">
        <f>SUM(AH2325:AH2331)</f>
        <v>0</v>
      </c>
      <c r="AI2332" s="101">
        <v>1</v>
      </c>
      <c r="AJ2332" s="125"/>
    </row>
    <row r="2333" spans="2:36" s="35" customFormat="1" ht="16.8" customHeight="1">
      <c r="B2333" s="105"/>
      <c r="C2333" s="54">
        <f>'3. Rekap Back Up Non Aspal X'!C310</f>
        <v>28900</v>
      </c>
      <c r="D2333" s="96">
        <f>'3. Rekap Back Up Non Aspal X'!D310</f>
        <v>29000</v>
      </c>
      <c r="E2333" s="111">
        <f>'3. Rekap Back Up Non Aspal X'!E310</f>
        <v>4</v>
      </c>
      <c r="F2333" s="112">
        <f>(100/((D2333-C2333)*E2333))*((K2340*0.05)+(N2340*0.05)+(Q2340*0.05)+(T2340)+(Y2340)+(AE2340*1.5)+(AH2340*1))</f>
        <v>0</v>
      </c>
      <c r="G2333" s="113" t="str">
        <f>IF(F2333&lt;=25,"RB",IF(F2333&lt;=75,"RB",IF(F2333&lt;=100,"RB","RB")))</f>
        <v>RB</v>
      </c>
      <c r="H2333" s="194">
        <v>1</v>
      </c>
      <c r="I2333" s="98">
        <v>0</v>
      </c>
      <c r="J2333" s="98">
        <v>0</v>
      </c>
      <c r="K2333" s="101">
        <f t="shared" ref="K2333:K2339" si="2078">I2333*J2333</f>
        <v>0</v>
      </c>
      <c r="L2333" s="98">
        <v>0</v>
      </c>
      <c r="M2333" s="98">
        <v>0</v>
      </c>
      <c r="N2333" s="101">
        <f t="shared" ref="N2333:N2339" si="2079">L2333*M2333</f>
        <v>0</v>
      </c>
      <c r="O2333" s="98">
        <v>0</v>
      </c>
      <c r="P2333" s="98">
        <v>0</v>
      </c>
      <c r="Q2333" s="101">
        <f t="shared" ref="Q2333:Q2339" si="2080">O2333*P2333</f>
        <v>0</v>
      </c>
      <c r="R2333" s="98">
        <v>0</v>
      </c>
      <c r="S2333" s="98">
        <v>0</v>
      </c>
      <c r="T2333" s="101">
        <f t="shared" ref="T2333:T2339" si="2081">R2333*S2333</f>
        <v>0</v>
      </c>
      <c r="U2333" s="194">
        <v>1</v>
      </c>
      <c r="V2333" s="99">
        <v>1</v>
      </c>
      <c r="W2333" s="98">
        <v>0</v>
      </c>
      <c r="X2333" s="98">
        <v>0</v>
      </c>
      <c r="Y2333" s="101">
        <f>W2333*X2333</f>
        <v>0</v>
      </c>
      <c r="Z2333" s="101">
        <v>1</v>
      </c>
      <c r="AA2333" s="194">
        <v>0</v>
      </c>
      <c r="AB2333" s="99">
        <v>1</v>
      </c>
      <c r="AC2333" s="98">
        <v>0</v>
      </c>
      <c r="AD2333" s="98">
        <v>0</v>
      </c>
      <c r="AE2333" s="101">
        <f t="shared" ref="AE2333:AE2339" si="2082">AC2333*AD2333</f>
        <v>0</v>
      </c>
      <c r="AF2333" s="98">
        <v>0</v>
      </c>
      <c r="AG2333" s="98">
        <v>3</v>
      </c>
      <c r="AH2333" s="99">
        <f t="shared" ref="AH2333:AH2339" si="2083">AF2333*AG2333</f>
        <v>0</v>
      </c>
      <c r="AI2333" s="101">
        <v>1</v>
      </c>
      <c r="AJ2333" s="106"/>
    </row>
    <row r="2334" spans="2:36" s="35" customFormat="1" ht="17.100000000000001" customHeight="1">
      <c r="B2334" s="105"/>
      <c r="C2334" s="54"/>
      <c r="D2334" s="96"/>
      <c r="E2334" s="111"/>
      <c r="F2334" s="112"/>
      <c r="G2334" s="113"/>
      <c r="H2334" s="194">
        <v>1</v>
      </c>
      <c r="I2334" s="98">
        <v>0</v>
      </c>
      <c r="J2334" s="98">
        <v>0</v>
      </c>
      <c r="K2334" s="101">
        <f t="shared" si="2078"/>
        <v>0</v>
      </c>
      <c r="L2334" s="100">
        <v>0</v>
      </c>
      <c r="M2334" s="98">
        <v>0</v>
      </c>
      <c r="N2334" s="101">
        <f t="shared" si="2079"/>
        <v>0</v>
      </c>
      <c r="O2334" s="100">
        <v>0</v>
      </c>
      <c r="P2334" s="98">
        <v>0</v>
      </c>
      <c r="Q2334" s="101">
        <f t="shared" si="2080"/>
        <v>0</v>
      </c>
      <c r="R2334" s="100">
        <v>0</v>
      </c>
      <c r="S2334" s="98">
        <v>0</v>
      </c>
      <c r="T2334" s="101">
        <f t="shared" si="2081"/>
        <v>0</v>
      </c>
      <c r="U2334" s="194">
        <v>1</v>
      </c>
      <c r="V2334" s="99">
        <v>1</v>
      </c>
      <c r="W2334" s="98">
        <v>0</v>
      </c>
      <c r="X2334" s="98">
        <v>0</v>
      </c>
      <c r="Y2334" s="101">
        <f t="shared" ref="Y2334:Y2339" si="2084">W2334*X2334</f>
        <v>0</v>
      </c>
      <c r="Z2334" s="101">
        <v>1</v>
      </c>
      <c r="AA2334" s="194">
        <v>0</v>
      </c>
      <c r="AB2334" s="99">
        <v>1</v>
      </c>
      <c r="AC2334" s="98">
        <v>0</v>
      </c>
      <c r="AD2334" s="98">
        <v>0</v>
      </c>
      <c r="AE2334" s="101">
        <f t="shared" si="2082"/>
        <v>0</v>
      </c>
      <c r="AF2334" s="100">
        <v>0</v>
      </c>
      <c r="AG2334" s="98">
        <v>0</v>
      </c>
      <c r="AH2334" s="99">
        <f t="shared" si="2083"/>
        <v>0</v>
      </c>
      <c r="AI2334" s="101">
        <v>1</v>
      </c>
      <c r="AJ2334" s="106"/>
    </row>
    <row r="2335" spans="2:36" s="35" customFormat="1" ht="17.100000000000001" customHeight="1">
      <c r="B2335" s="105"/>
      <c r="C2335" s="54"/>
      <c r="D2335" s="96"/>
      <c r="E2335" s="111"/>
      <c r="F2335" s="112"/>
      <c r="G2335" s="113"/>
      <c r="H2335" s="194">
        <v>1</v>
      </c>
      <c r="I2335" s="98">
        <v>0</v>
      </c>
      <c r="J2335" s="98">
        <v>0</v>
      </c>
      <c r="K2335" s="101">
        <f t="shared" si="2078"/>
        <v>0</v>
      </c>
      <c r="L2335" s="100">
        <v>0</v>
      </c>
      <c r="M2335" s="98">
        <v>0</v>
      </c>
      <c r="N2335" s="101">
        <f t="shared" si="2079"/>
        <v>0</v>
      </c>
      <c r="O2335" s="100">
        <v>0</v>
      </c>
      <c r="P2335" s="98">
        <v>0</v>
      </c>
      <c r="Q2335" s="101">
        <f t="shared" si="2080"/>
        <v>0</v>
      </c>
      <c r="R2335" s="100">
        <v>0</v>
      </c>
      <c r="S2335" s="98">
        <v>0</v>
      </c>
      <c r="T2335" s="101">
        <f t="shared" si="2081"/>
        <v>0</v>
      </c>
      <c r="U2335" s="194">
        <v>1</v>
      </c>
      <c r="V2335" s="99">
        <v>1</v>
      </c>
      <c r="W2335" s="98">
        <v>0</v>
      </c>
      <c r="X2335" s="98">
        <v>0</v>
      </c>
      <c r="Y2335" s="101">
        <f t="shared" si="2084"/>
        <v>0</v>
      </c>
      <c r="Z2335" s="101">
        <v>1</v>
      </c>
      <c r="AA2335" s="194">
        <v>0</v>
      </c>
      <c r="AB2335" s="99">
        <v>1</v>
      </c>
      <c r="AC2335" s="98">
        <v>0</v>
      </c>
      <c r="AD2335" s="98">
        <v>0</v>
      </c>
      <c r="AE2335" s="101">
        <f t="shared" si="2082"/>
        <v>0</v>
      </c>
      <c r="AF2335" s="100">
        <v>0</v>
      </c>
      <c r="AG2335" s="98">
        <v>0</v>
      </c>
      <c r="AH2335" s="99">
        <f t="shared" si="2083"/>
        <v>0</v>
      </c>
      <c r="AI2335" s="101">
        <v>1</v>
      </c>
      <c r="AJ2335" s="106"/>
    </row>
    <row r="2336" spans="2:36" s="35" customFormat="1" ht="17.100000000000001" customHeight="1">
      <c r="B2336" s="105"/>
      <c r="C2336" s="54"/>
      <c r="D2336" s="96"/>
      <c r="E2336" s="111"/>
      <c r="F2336" s="112"/>
      <c r="G2336" s="113"/>
      <c r="H2336" s="194">
        <v>1</v>
      </c>
      <c r="I2336" s="98">
        <v>0</v>
      </c>
      <c r="J2336" s="98">
        <v>0</v>
      </c>
      <c r="K2336" s="101">
        <f t="shared" si="2078"/>
        <v>0</v>
      </c>
      <c r="L2336" s="100">
        <v>0</v>
      </c>
      <c r="M2336" s="98">
        <v>0</v>
      </c>
      <c r="N2336" s="101">
        <f t="shared" si="2079"/>
        <v>0</v>
      </c>
      <c r="O2336" s="100">
        <v>0</v>
      </c>
      <c r="P2336" s="98">
        <v>0</v>
      </c>
      <c r="Q2336" s="101">
        <f t="shared" si="2080"/>
        <v>0</v>
      </c>
      <c r="R2336" s="100">
        <v>0</v>
      </c>
      <c r="S2336" s="98">
        <v>0</v>
      </c>
      <c r="T2336" s="101">
        <f t="shared" si="2081"/>
        <v>0</v>
      </c>
      <c r="U2336" s="194">
        <v>1</v>
      </c>
      <c r="V2336" s="99">
        <v>1</v>
      </c>
      <c r="W2336" s="98">
        <v>0</v>
      </c>
      <c r="X2336" s="98">
        <v>0</v>
      </c>
      <c r="Y2336" s="101">
        <f t="shared" si="2084"/>
        <v>0</v>
      </c>
      <c r="Z2336" s="101">
        <v>1</v>
      </c>
      <c r="AA2336" s="194">
        <v>0</v>
      </c>
      <c r="AB2336" s="99">
        <v>1</v>
      </c>
      <c r="AC2336" s="98">
        <v>0</v>
      </c>
      <c r="AD2336" s="98">
        <v>0</v>
      </c>
      <c r="AE2336" s="101">
        <f t="shared" si="2082"/>
        <v>0</v>
      </c>
      <c r="AF2336" s="100">
        <v>0</v>
      </c>
      <c r="AG2336" s="98">
        <v>0</v>
      </c>
      <c r="AH2336" s="99">
        <f t="shared" si="2083"/>
        <v>0</v>
      </c>
      <c r="AI2336" s="101">
        <v>1</v>
      </c>
      <c r="AJ2336" s="106"/>
    </row>
    <row r="2337" spans="2:36" s="35" customFormat="1" ht="17.100000000000001" customHeight="1">
      <c r="B2337" s="105"/>
      <c r="C2337" s="54"/>
      <c r="D2337" s="96"/>
      <c r="E2337" s="111"/>
      <c r="F2337" s="112"/>
      <c r="G2337" s="113"/>
      <c r="H2337" s="194">
        <v>1</v>
      </c>
      <c r="I2337" s="98">
        <v>0</v>
      </c>
      <c r="J2337" s="98">
        <v>0</v>
      </c>
      <c r="K2337" s="101">
        <f t="shared" si="2078"/>
        <v>0</v>
      </c>
      <c r="L2337" s="100">
        <v>0</v>
      </c>
      <c r="M2337" s="98">
        <v>0</v>
      </c>
      <c r="N2337" s="101">
        <f t="shared" si="2079"/>
        <v>0</v>
      </c>
      <c r="O2337" s="100">
        <v>0</v>
      </c>
      <c r="P2337" s="98">
        <v>0</v>
      </c>
      <c r="Q2337" s="101">
        <f t="shared" si="2080"/>
        <v>0</v>
      </c>
      <c r="R2337" s="100">
        <v>0</v>
      </c>
      <c r="S2337" s="98">
        <v>0</v>
      </c>
      <c r="T2337" s="101">
        <f t="shared" si="2081"/>
        <v>0</v>
      </c>
      <c r="U2337" s="194">
        <v>1</v>
      </c>
      <c r="V2337" s="99">
        <v>1</v>
      </c>
      <c r="W2337" s="98">
        <v>0</v>
      </c>
      <c r="X2337" s="98">
        <v>0</v>
      </c>
      <c r="Y2337" s="101">
        <f t="shared" si="2084"/>
        <v>0</v>
      </c>
      <c r="Z2337" s="101">
        <v>1</v>
      </c>
      <c r="AA2337" s="194">
        <v>0</v>
      </c>
      <c r="AB2337" s="99">
        <v>1</v>
      </c>
      <c r="AC2337" s="98">
        <v>0</v>
      </c>
      <c r="AD2337" s="98">
        <v>0</v>
      </c>
      <c r="AE2337" s="101">
        <f t="shared" si="2082"/>
        <v>0</v>
      </c>
      <c r="AF2337" s="100">
        <v>0</v>
      </c>
      <c r="AG2337" s="98">
        <v>0</v>
      </c>
      <c r="AH2337" s="99">
        <f t="shared" si="2083"/>
        <v>0</v>
      </c>
      <c r="AI2337" s="101">
        <v>1</v>
      </c>
      <c r="AJ2337" s="106"/>
    </row>
    <row r="2338" spans="2:36" s="35" customFormat="1" ht="17.100000000000001" customHeight="1">
      <c r="B2338" s="105"/>
      <c r="C2338" s="54"/>
      <c r="D2338" s="96"/>
      <c r="E2338" s="111"/>
      <c r="F2338" s="112"/>
      <c r="G2338" s="113"/>
      <c r="H2338" s="194">
        <v>1</v>
      </c>
      <c r="I2338" s="98">
        <v>0</v>
      </c>
      <c r="J2338" s="98">
        <v>0</v>
      </c>
      <c r="K2338" s="101">
        <f t="shared" si="2078"/>
        <v>0</v>
      </c>
      <c r="L2338" s="100">
        <v>0</v>
      </c>
      <c r="M2338" s="98">
        <v>0</v>
      </c>
      <c r="N2338" s="101">
        <f t="shared" si="2079"/>
        <v>0</v>
      </c>
      <c r="O2338" s="100">
        <v>0</v>
      </c>
      <c r="P2338" s="98">
        <v>0</v>
      </c>
      <c r="Q2338" s="101">
        <f t="shared" si="2080"/>
        <v>0</v>
      </c>
      <c r="R2338" s="100">
        <v>0</v>
      </c>
      <c r="S2338" s="98">
        <v>0</v>
      </c>
      <c r="T2338" s="101">
        <f t="shared" si="2081"/>
        <v>0</v>
      </c>
      <c r="U2338" s="194">
        <v>1</v>
      </c>
      <c r="V2338" s="99">
        <v>1</v>
      </c>
      <c r="W2338" s="98">
        <v>0</v>
      </c>
      <c r="X2338" s="98">
        <v>0</v>
      </c>
      <c r="Y2338" s="101">
        <f t="shared" si="2084"/>
        <v>0</v>
      </c>
      <c r="Z2338" s="101">
        <v>1</v>
      </c>
      <c r="AA2338" s="194">
        <v>0</v>
      </c>
      <c r="AB2338" s="99">
        <v>1</v>
      </c>
      <c r="AC2338" s="98">
        <v>0</v>
      </c>
      <c r="AD2338" s="98">
        <v>0</v>
      </c>
      <c r="AE2338" s="101">
        <f t="shared" si="2082"/>
        <v>0</v>
      </c>
      <c r="AF2338" s="100">
        <v>0</v>
      </c>
      <c r="AG2338" s="98">
        <v>0</v>
      </c>
      <c r="AH2338" s="99">
        <f t="shared" si="2083"/>
        <v>0</v>
      </c>
      <c r="AI2338" s="101">
        <v>1</v>
      </c>
      <c r="AJ2338" s="106"/>
    </row>
    <row r="2339" spans="2:36" s="35" customFormat="1" ht="17.100000000000001" customHeight="1">
      <c r="B2339" s="105"/>
      <c r="C2339" s="54"/>
      <c r="D2339" s="96"/>
      <c r="E2339" s="111"/>
      <c r="F2339" s="112"/>
      <c r="G2339" s="113"/>
      <c r="H2339" s="194">
        <v>1</v>
      </c>
      <c r="I2339" s="98">
        <v>0</v>
      </c>
      <c r="J2339" s="98">
        <v>0</v>
      </c>
      <c r="K2339" s="101">
        <f t="shared" si="2078"/>
        <v>0</v>
      </c>
      <c r="L2339" s="100">
        <v>0</v>
      </c>
      <c r="M2339" s="98">
        <v>0</v>
      </c>
      <c r="N2339" s="101">
        <f t="shared" si="2079"/>
        <v>0</v>
      </c>
      <c r="O2339" s="100">
        <v>0</v>
      </c>
      <c r="P2339" s="98">
        <v>0</v>
      </c>
      <c r="Q2339" s="101">
        <f t="shared" si="2080"/>
        <v>0</v>
      </c>
      <c r="R2339" s="100">
        <v>0</v>
      </c>
      <c r="S2339" s="98">
        <v>0</v>
      </c>
      <c r="T2339" s="101">
        <f t="shared" si="2081"/>
        <v>0</v>
      </c>
      <c r="U2339" s="194">
        <v>1</v>
      </c>
      <c r="V2339" s="99">
        <v>1</v>
      </c>
      <c r="W2339" s="98">
        <v>0</v>
      </c>
      <c r="X2339" s="98">
        <v>0</v>
      </c>
      <c r="Y2339" s="101">
        <f t="shared" si="2084"/>
        <v>0</v>
      </c>
      <c r="Z2339" s="101">
        <v>1</v>
      </c>
      <c r="AA2339" s="194">
        <v>0</v>
      </c>
      <c r="AB2339" s="99">
        <v>1</v>
      </c>
      <c r="AC2339" s="98">
        <v>0</v>
      </c>
      <c r="AD2339" s="98">
        <v>0</v>
      </c>
      <c r="AE2339" s="101">
        <f t="shared" si="2082"/>
        <v>0</v>
      </c>
      <c r="AF2339" s="100">
        <v>0</v>
      </c>
      <c r="AG2339" s="98">
        <v>0</v>
      </c>
      <c r="AH2339" s="99">
        <f t="shared" si="2083"/>
        <v>0</v>
      </c>
      <c r="AI2339" s="101">
        <v>1</v>
      </c>
      <c r="AJ2339" s="106"/>
    </row>
    <row r="2340" spans="2:36" s="126" customFormat="1" ht="17.100000000000001" customHeight="1">
      <c r="B2340" s="118"/>
      <c r="C2340" s="119"/>
      <c r="D2340" s="120"/>
      <c r="E2340" s="121"/>
      <c r="F2340" s="122"/>
      <c r="G2340" s="123"/>
      <c r="H2340" s="194">
        <v>1</v>
      </c>
      <c r="I2340" s="430" t="s">
        <v>201</v>
      </c>
      <c r="J2340" s="430"/>
      <c r="K2340" s="124">
        <f>SUM(K2333:K2339)</f>
        <v>0</v>
      </c>
      <c r="L2340" s="401" t="s">
        <v>201</v>
      </c>
      <c r="M2340" s="402"/>
      <c r="N2340" s="124">
        <f>SUM(N2333:N2339)</f>
        <v>0</v>
      </c>
      <c r="O2340" s="401" t="s">
        <v>201</v>
      </c>
      <c r="P2340" s="402"/>
      <c r="Q2340" s="124">
        <f>SUM(Q2333:Q2339)</f>
        <v>0</v>
      </c>
      <c r="R2340" s="401" t="s">
        <v>201</v>
      </c>
      <c r="S2340" s="402"/>
      <c r="T2340" s="124">
        <f>SUM(T2333:T2339)</f>
        <v>0</v>
      </c>
      <c r="U2340" s="194">
        <v>1</v>
      </c>
      <c r="V2340" s="99">
        <v>1</v>
      </c>
      <c r="W2340" s="430" t="s">
        <v>201</v>
      </c>
      <c r="X2340" s="430"/>
      <c r="Y2340" s="124">
        <f>SUM(Y2333:Y2339)</f>
        <v>0</v>
      </c>
      <c r="Z2340" s="101">
        <v>1</v>
      </c>
      <c r="AA2340" s="194">
        <v>0</v>
      </c>
      <c r="AB2340" s="99">
        <v>1</v>
      </c>
      <c r="AC2340" s="430" t="s">
        <v>201</v>
      </c>
      <c r="AD2340" s="430"/>
      <c r="AE2340" s="124">
        <f>SUM(AE2333:AE2339)</f>
        <v>0</v>
      </c>
      <c r="AF2340" s="431" t="s">
        <v>201</v>
      </c>
      <c r="AG2340" s="430"/>
      <c r="AH2340" s="143">
        <f>SUM(AH2333:AH2339)</f>
        <v>0</v>
      </c>
      <c r="AI2340" s="101">
        <v>1</v>
      </c>
      <c r="AJ2340" s="125"/>
    </row>
    <row r="2341" spans="2:36" s="35" customFormat="1" ht="16.8" customHeight="1">
      <c r="B2341" s="105"/>
      <c r="C2341" s="54">
        <f>'3. Rekap Back Up Non Aspal X'!C311</f>
        <v>29000</v>
      </c>
      <c r="D2341" s="96">
        <f>'3. Rekap Back Up Non Aspal X'!D311</f>
        <v>29100</v>
      </c>
      <c r="E2341" s="111">
        <f>'3. Rekap Back Up Non Aspal X'!E311</f>
        <v>4</v>
      </c>
      <c r="F2341" s="112">
        <f>(100/((D2341-C2341)*E2341))*((K2348*0.05)+(N2348*0.05)+(Q2348*0.05)+(T2348)+(Y2348)+(AE2348*1.5)+(AH2348*1))</f>
        <v>0</v>
      </c>
      <c r="G2341" s="113" t="str">
        <f>IF(F2341&lt;=25,"RB",IF(F2341&lt;=75,"RB",IF(F2341&lt;=100,"RB","RB")))</f>
        <v>RB</v>
      </c>
      <c r="H2341" s="194">
        <v>1</v>
      </c>
      <c r="I2341" s="98">
        <v>0</v>
      </c>
      <c r="J2341" s="98">
        <v>0</v>
      </c>
      <c r="K2341" s="101">
        <f t="shared" ref="K2341:K2347" si="2085">I2341*J2341</f>
        <v>0</v>
      </c>
      <c r="L2341" s="98">
        <v>0</v>
      </c>
      <c r="M2341" s="98">
        <v>0</v>
      </c>
      <c r="N2341" s="101">
        <f t="shared" ref="N2341:N2347" si="2086">L2341*M2341</f>
        <v>0</v>
      </c>
      <c r="O2341" s="98">
        <v>0</v>
      </c>
      <c r="P2341" s="98">
        <v>0</v>
      </c>
      <c r="Q2341" s="101">
        <f t="shared" ref="Q2341:Q2347" si="2087">O2341*P2341</f>
        <v>0</v>
      </c>
      <c r="R2341" s="98">
        <v>0</v>
      </c>
      <c r="S2341" s="98">
        <v>0</v>
      </c>
      <c r="T2341" s="101">
        <f t="shared" ref="T2341:T2347" si="2088">R2341*S2341</f>
        <v>0</v>
      </c>
      <c r="U2341" s="194">
        <v>1</v>
      </c>
      <c r="V2341" s="99">
        <v>1</v>
      </c>
      <c r="W2341" s="98">
        <v>0</v>
      </c>
      <c r="X2341" s="98">
        <v>0</v>
      </c>
      <c r="Y2341" s="101">
        <f>W2341*X2341</f>
        <v>0</v>
      </c>
      <c r="Z2341" s="101">
        <v>1</v>
      </c>
      <c r="AA2341" s="194">
        <v>0</v>
      </c>
      <c r="AB2341" s="99">
        <v>1</v>
      </c>
      <c r="AC2341" s="98">
        <v>0</v>
      </c>
      <c r="AD2341" s="98">
        <v>0</v>
      </c>
      <c r="AE2341" s="101">
        <f t="shared" ref="AE2341:AE2347" si="2089">AC2341*AD2341</f>
        <v>0</v>
      </c>
      <c r="AF2341" s="98">
        <v>0</v>
      </c>
      <c r="AG2341" s="98">
        <v>3</v>
      </c>
      <c r="AH2341" s="99">
        <f t="shared" ref="AH2341:AH2347" si="2090">AF2341*AG2341</f>
        <v>0</v>
      </c>
      <c r="AI2341" s="101">
        <v>1</v>
      </c>
      <c r="AJ2341" s="106"/>
    </row>
    <row r="2342" spans="2:36" s="35" customFormat="1" ht="17.100000000000001" customHeight="1">
      <c r="B2342" s="105"/>
      <c r="C2342" s="54"/>
      <c r="D2342" s="96"/>
      <c r="E2342" s="111"/>
      <c r="F2342" s="112"/>
      <c r="G2342" s="113"/>
      <c r="H2342" s="194">
        <v>1</v>
      </c>
      <c r="I2342" s="98">
        <v>0</v>
      </c>
      <c r="J2342" s="98">
        <v>0</v>
      </c>
      <c r="K2342" s="101">
        <f t="shared" si="2085"/>
        <v>0</v>
      </c>
      <c r="L2342" s="100">
        <v>0</v>
      </c>
      <c r="M2342" s="98">
        <v>0</v>
      </c>
      <c r="N2342" s="101">
        <f t="shared" si="2086"/>
        <v>0</v>
      </c>
      <c r="O2342" s="100">
        <v>0</v>
      </c>
      <c r="P2342" s="98">
        <v>0</v>
      </c>
      <c r="Q2342" s="101">
        <f t="shared" si="2087"/>
        <v>0</v>
      </c>
      <c r="R2342" s="100">
        <v>0</v>
      </c>
      <c r="S2342" s="98">
        <v>0</v>
      </c>
      <c r="T2342" s="101">
        <f t="shared" si="2088"/>
        <v>0</v>
      </c>
      <c r="U2342" s="194">
        <v>1</v>
      </c>
      <c r="V2342" s="99">
        <v>1</v>
      </c>
      <c r="W2342" s="98">
        <v>0</v>
      </c>
      <c r="X2342" s="98">
        <v>0</v>
      </c>
      <c r="Y2342" s="101">
        <f t="shared" ref="Y2342:Y2347" si="2091">W2342*X2342</f>
        <v>0</v>
      </c>
      <c r="Z2342" s="101">
        <v>1</v>
      </c>
      <c r="AA2342" s="194">
        <v>0</v>
      </c>
      <c r="AB2342" s="99">
        <v>1</v>
      </c>
      <c r="AC2342" s="98">
        <v>0</v>
      </c>
      <c r="AD2342" s="98">
        <v>0</v>
      </c>
      <c r="AE2342" s="101">
        <f t="shared" si="2089"/>
        <v>0</v>
      </c>
      <c r="AF2342" s="100">
        <v>0</v>
      </c>
      <c r="AG2342" s="98">
        <v>0</v>
      </c>
      <c r="AH2342" s="99">
        <f t="shared" si="2090"/>
        <v>0</v>
      </c>
      <c r="AI2342" s="101">
        <v>1</v>
      </c>
      <c r="AJ2342" s="106"/>
    </row>
    <row r="2343" spans="2:36" s="35" customFormat="1" ht="17.100000000000001" customHeight="1">
      <c r="B2343" s="105"/>
      <c r="C2343" s="54"/>
      <c r="D2343" s="96"/>
      <c r="E2343" s="111"/>
      <c r="F2343" s="112"/>
      <c r="G2343" s="113"/>
      <c r="H2343" s="194">
        <v>1</v>
      </c>
      <c r="I2343" s="98">
        <v>0</v>
      </c>
      <c r="J2343" s="98">
        <v>0</v>
      </c>
      <c r="K2343" s="101">
        <f t="shared" si="2085"/>
        <v>0</v>
      </c>
      <c r="L2343" s="100">
        <v>0</v>
      </c>
      <c r="M2343" s="98">
        <v>0</v>
      </c>
      <c r="N2343" s="101">
        <f t="shared" si="2086"/>
        <v>0</v>
      </c>
      <c r="O2343" s="100">
        <v>0</v>
      </c>
      <c r="P2343" s="98">
        <v>0</v>
      </c>
      <c r="Q2343" s="101">
        <f t="shared" si="2087"/>
        <v>0</v>
      </c>
      <c r="R2343" s="100">
        <v>0</v>
      </c>
      <c r="S2343" s="98">
        <v>0</v>
      </c>
      <c r="T2343" s="101">
        <f t="shared" si="2088"/>
        <v>0</v>
      </c>
      <c r="U2343" s="194">
        <v>1</v>
      </c>
      <c r="V2343" s="99">
        <v>1</v>
      </c>
      <c r="W2343" s="98">
        <v>0</v>
      </c>
      <c r="X2343" s="98">
        <v>0</v>
      </c>
      <c r="Y2343" s="101">
        <f t="shared" si="2091"/>
        <v>0</v>
      </c>
      <c r="Z2343" s="101">
        <v>1</v>
      </c>
      <c r="AA2343" s="194">
        <v>0</v>
      </c>
      <c r="AB2343" s="99">
        <v>1</v>
      </c>
      <c r="AC2343" s="98">
        <v>0</v>
      </c>
      <c r="AD2343" s="98">
        <v>0</v>
      </c>
      <c r="AE2343" s="101">
        <f t="shared" si="2089"/>
        <v>0</v>
      </c>
      <c r="AF2343" s="100">
        <v>0</v>
      </c>
      <c r="AG2343" s="98">
        <v>0</v>
      </c>
      <c r="AH2343" s="99">
        <f t="shared" si="2090"/>
        <v>0</v>
      </c>
      <c r="AI2343" s="101">
        <v>1</v>
      </c>
      <c r="AJ2343" s="106"/>
    </row>
    <row r="2344" spans="2:36" s="35" customFormat="1" ht="17.100000000000001" customHeight="1">
      <c r="B2344" s="105"/>
      <c r="C2344" s="54"/>
      <c r="D2344" s="96"/>
      <c r="E2344" s="111"/>
      <c r="F2344" s="112"/>
      <c r="G2344" s="113"/>
      <c r="H2344" s="194">
        <v>1</v>
      </c>
      <c r="I2344" s="98">
        <v>0</v>
      </c>
      <c r="J2344" s="98">
        <v>0</v>
      </c>
      <c r="K2344" s="101">
        <f t="shared" si="2085"/>
        <v>0</v>
      </c>
      <c r="L2344" s="100">
        <v>0</v>
      </c>
      <c r="M2344" s="98">
        <v>0</v>
      </c>
      <c r="N2344" s="101">
        <f t="shared" si="2086"/>
        <v>0</v>
      </c>
      <c r="O2344" s="100">
        <v>0</v>
      </c>
      <c r="P2344" s="98">
        <v>0</v>
      </c>
      <c r="Q2344" s="101">
        <f t="shared" si="2087"/>
        <v>0</v>
      </c>
      <c r="R2344" s="100">
        <v>0</v>
      </c>
      <c r="S2344" s="98">
        <v>0</v>
      </c>
      <c r="T2344" s="101">
        <f t="shared" si="2088"/>
        <v>0</v>
      </c>
      <c r="U2344" s="194">
        <v>1</v>
      </c>
      <c r="V2344" s="99">
        <v>1</v>
      </c>
      <c r="W2344" s="98">
        <v>0</v>
      </c>
      <c r="X2344" s="98">
        <v>0</v>
      </c>
      <c r="Y2344" s="101">
        <f t="shared" si="2091"/>
        <v>0</v>
      </c>
      <c r="Z2344" s="101">
        <v>1</v>
      </c>
      <c r="AA2344" s="194">
        <v>0</v>
      </c>
      <c r="AB2344" s="99">
        <v>1</v>
      </c>
      <c r="AC2344" s="98">
        <v>0</v>
      </c>
      <c r="AD2344" s="98">
        <v>0</v>
      </c>
      <c r="AE2344" s="101">
        <f t="shared" si="2089"/>
        <v>0</v>
      </c>
      <c r="AF2344" s="100">
        <v>0</v>
      </c>
      <c r="AG2344" s="98">
        <v>0</v>
      </c>
      <c r="AH2344" s="99">
        <f t="shared" si="2090"/>
        <v>0</v>
      </c>
      <c r="AI2344" s="101">
        <v>1</v>
      </c>
      <c r="AJ2344" s="106"/>
    </row>
    <row r="2345" spans="2:36" s="35" customFormat="1" ht="17.100000000000001" customHeight="1">
      <c r="B2345" s="105"/>
      <c r="C2345" s="54"/>
      <c r="D2345" s="96"/>
      <c r="E2345" s="111"/>
      <c r="F2345" s="112"/>
      <c r="G2345" s="113"/>
      <c r="H2345" s="194">
        <v>1</v>
      </c>
      <c r="I2345" s="98">
        <v>0</v>
      </c>
      <c r="J2345" s="98">
        <v>0</v>
      </c>
      <c r="K2345" s="101">
        <f t="shared" si="2085"/>
        <v>0</v>
      </c>
      <c r="L2345" s="100">
        <v>0</v>
      </c>
      <c r="M2345" s="98">
        <v>0</v>
      </c>
      <c r="N2345" s="101">
        <f t="shared" si="2086"/>
        <v>0</v>
      </c>
      <c r="O2345" s="100">
        <v>0</v>
      </c>
      <c r="P2345" s="98">
        <v>0</v>
      </c>
      <c r="Q2345" s="101">
        <f t="shared" si="2087"/>
        <v>0</v>
      </c>
      <c r="R2345" s="100">
        <v>0</v>
      </c>
      <c r="S2345" s="98">
        <v>0</v>
      </c>
      <c r="T2345" s="101">
        <f t="shared" si="2088"/>
        <v>0</v>
      </c>
      <c r="U2345" s="194">
        <v>1</v>
      </c>
      <c r="V2345" s="99">
        <v>1</v>
      </c>
      <c r="W2345" s="98">
        <v>0</v>
      </c>
      <c r="X2345" s="98">
        <v>0</v>
      </c>
      <c r="Y2345" s="101">
        <f t="shared" si="2091"/>
        <v>0</v>
      </c>
      <c r="Z2345" s="101">
        <v>1</v>
      </c>
      <c r="AA2345" s="194">
        <v>0</v>
      </c>
      <c r="AB2345" s="99">
        <v>1</v>
      </c>
      <c r="AC2345" s="98">
        <v>0</v>
      </c>
      <c r="AD2345" s="98">
        <v>0</v>
      </c>
      <c r="AE2345" s="101">
        <f t="shared" si="2089"/>
        <v>0</v>
      </c>
      <c r="AF2345" s="100">
        <v>0</v>
      </c>
      <c r="AG2345" s="98">
        <v>0</v>
      </c>
      <c r="AH2345" s="99">
        <f t="shared" si="2090"/>
        <v>0</v>
      </c>
      <c r="AI2345" s="101">
        <v>1</v>
      </c>
      <c r="AJ2345" s="106"/>
    </row>
    <row r="2346" spans="2:36" s="35" customFormat="1" ht="17.100000000000001" customHeight="1">
      <c r="B2346" s="105"/>
      <c r="C2346" s="54"/>
      <c r="D2346" s="96"/>
      <c r="E2346" s="111"/>
      <c r="F2346" s="112"/>
      <c r="G2346" s="113"/>
      <c r="H2346" s="194">
        <v>1</v>
      </c>
      <c r="I2346" s="98">
        <v>0</v>
      </c>
      <c r="J2346" s="98">
        <v>0</v>
      </c>
      <c r="K2346" s="101">
        <f t="shared" si="2085"/>
        <v>0</v>
      </c>
      <c r="L2346" s="100">
        <v>0</v>
      </c>
      <c r="M2346" s="98">
        <v>0</v>
      </c>
      <c r="N2346" s="101">
        <f t="shared" si="2086"/>
        <v>0</v>
      </c>
      <c r="O2346" s="100">
        <v>0</v>
      </c>
      <c r="P2346" s="98">
        <v>0</v>
      </c>
      <c r="Q2346" s="101">
        <f t="shared" si="2087"/>
        <v>0</v>
      </c>
      <c r="R2346" s="100">
        <v>0</v>
      </c>
      <c r="S2346" s="98">
        <v>0</v>
      </c>
      <c r="T2346" s="101">
        <f t="shared" si="2088"/>
        <v>0</v>
      </c>
      <c r="U2346" s="194">
        <v>1</v>
      </c>
      <c r="V2346" s="99">
        <v>1</v>
      </c>
      <c r="W2346" s="98">
        <v>0</v>
      </c>
      <c r="X2346" s="98">
        <v>0</v>
      </c>
      <c r="Y2346" s="101">
        <f t="shared" si="2091"/>
        <v>0</v>
      </c>
      <c r="Z2346" s="101">
        <v>1</v>
      </c>
      <c r="AA2346" s="194">
        <v>0</v>
      </c>
      <c r="AB2346" s="99">
        <v>1</v>
      </c>
      <c r="AC2346" s="98">
        <v>0</v>
      </c>
      <c r="AD2346" s="98">
        <v>0</v>
      </c>
      <c r="AE2346" s="101">
        <f t="shared" si="2089"/>
        <v>0</v>
      </c>
      <c r="AF2346" s="100">
        <v>0</v>
      </c>
      <c r="AG2346" s="98">
        <v>0</v>
      </c>
      <c r="AH2346" s="99">
        <f t="shared" si="2090"/>
        <v>0</v>
      </c>
      <c r="AI2346" s="101">
        <v>1</v>
      </c>
      <c r="AJ2346" s="106"/>
    </row>
    <row r="2347" spans="2:36" s="35" customFormat="1" ht="17.100000000000001" customHeight="1">
      <c r="B2347" s="105"/>
      <c r="C2347" s="54"/>
      <c r="D2347" s="96"/>
      <c r="E2347" s="111"/>
      <c r="F2347" s="112"/>
      <c r="G2347" s="113"/>
      <c r="H2347" s="194">
        <v>1</v>
      </c>
      <c r="I2347" s="98">
        <v>0</v>
      </c>
      <c r="J2347" s="98">
        <v>0</v>
      </c>
      <c r="K2347" s="101">
        <f t="shared" si="2085"/>
        <v>0</v>
      </c>
      <c r="L2347" s="100">
        <v>0</v>
      </c>
      <c r="M2347" s="98">
        <v>0</v>
      </c>
      <c r="N2347" s="101">
        <f t="shared" si="2086"/>
        <v>0</v>
      </c>
      <c r="O2347" s="100">
        <v>0</v>
      </c>
      <c r="P2347" s="98">
        <v>0</v>
      </c>
      <c r="Q2347" s="101">
        <f t="shared" si="2087"/>
        <v>0</v>
      </c>
      <c r="R2347" s="100">
        <v>0</v>
      </c>
      <c r="S2347" s="98">
        <v>0</v>
      </c>
      <c r="T2347" s="101">
        <f t="shared" si="2088"/>
        <v>0</v>
      </c>
      <c r="U2347" s="194">
        <v>1</v>
      </c>
      <c r="V2347" s="99">
        <v>1</v>
      </c>
      <c r="W2347" s="98">
        <v>0</v>
      </c>
      <c r="X2347" s="98">
        <v>0</v>
      </c>
      <c r="Y2347" s="101">
        <f t="shared" si="2091"/>
        <v>0</v>
      </c>
      <c r="Z2347" s="101">
        <v>1</v>
      </c>
      <c r="AA2347" s="194">
        <v>0</v>
      </c>
      <c r="AB2347" s="99">
        <v>1</v>
      </c>
      <c r="AC2347" s="98">
        <v>0</v>
      </c>
      <c r="AD2347" s="98">
        <v>0</v>
      </c>
      <c r="AE2347" s="101">
        <f t="shared" si="2089"/>
        <v>0</v>
      </c>
      <c r="AF2347" s="100">
        <v>0</v>
      </c>
      <c r="AG2347" s="98">
        <v>0</v>
      </c>
      <c r="AH2347" s="99">
        <f t="shared" si="2090"/>
        <v>0</v>
      </c>
      <c r="AI2347" s="101">
        <v>1</v>
      </c>
      <c r="AJ2347" s="106"/>
    </row>
    <row r="2348" spans="2:36" s="126" customFormat="1" ht="17.100000000000001" customHeight="1">
      <c r="B2348" s="118"/>
      <c r="C2348" s="119"/>
      <c r="D2348" s="120"/>
      <c r="E2348" s="121"/>
      <c r="F2348" s="122"/>
      <c r="G2348" s="123"/>
      <c r="H2348" s="194">
        <v>1</v>
      </c>
      <c r="I2348" s="430" t="s">
        <v>201</v>
      </c>
      <c r="J2348" s="430"/>
      <c r="K2348" s="124">
        <f>SUM(K2341:K2347)</f>
        <v>0</v>
      </c>
      <c r="L2348" s="401" t="s">
        <v>201</v>
      </c>
      <c r="M2348" s="402"/>
      <c r="N2348" s="124">
        <f>SUM(N2341:N2347)</f>
        <v>0</v>
      </c>
      <c r="O2348" s="401" t="s">
        <v>201</v>
      </c>
      <c r="P2348" s="402"/>
      <c r="Q2348" s="124">
        <f>SUM(Q2341:Q2347)</f>
        <v>0</v>
      </c>
      <c r="R2348" s="401" t="s">
        <v>201</v>
      </c>
      <c r="S2348" s="402"/>
      <c r="T2348" s="124">
        <f>SUM(T2341:T2347)</f>
        <v>0</v>
      </c>
      <c r="U2348" s="194">
        <v>1</v>
      </c>
      <c r="V2348" s="99">
        <v>1</v>
      </c>
      <c r="W2348" s="430" t="s">
        <v>201</v>
      </c>
      <c r="X2348" s="430"/>
      <c r="Y2348" s="124">
        <f>SUM(Y2341:Y2347)</f>
        <v>0</v>
      </c>
      <c r="Z2348" s="101">
        <v>1</v>
      </c>
      <c r="AA2348" s="194">
        <v>0</v>
      </c>
      <c r="AB2348" s="99">
        <v>1</v>
      </c>
      <c r="AC2348" s="430" t="s">
        <v>201</v>
      </c>
      <c r="AD2348" s="430"/>
      <c r="AE2348" s="124">
        <f>SUM(AE2341:AE2347)</f>
        <v>0</v>
      </c>
      <c r="AF2348" s="431" t="s">
        <v>201</v>
      </c>
      <c r="AG2348" s="430"/>
      <c r="AH2348" s="143">
        <f>SUM(AH2341:AH2347)</f>
        <v>0</v>
      </c>
      <c r="AI2348" s="101">
        <v>1</v>
      </c>
      <c r="AJ2348" s="125"/>
    </row>
    <row r="2349" spans="2:36" s="35" customFormat="1" ht="16.8" customHeight="1">
      <c r="B2349" s="105"/>
      <c r="C2349" s="54">
        <f>'3. Rekap Back Up Non Aspal X'!C312</f>
        <v>29100</v>
      </c>
      <c r="D2349" s="96">
        <f>'3. Rekap Back Up Non Aspal X'!D312</f>
        <v>29200</v>
      </c>
      <c r="E2349" s="111">
        <f>'3. Rekap Back Up Non Aspal X'!E312</f>
        <v>4</v>
      </c>
      <c r="F2349" s="112">
        <f>(100/((D2349-C2349)*E2349))*((K2356*0.05)+(N2356*0.05)+(Q2356*0.05)+(T2356)+(Y2356)+(AE2356*1.5)+(AH2356*1))</f>
        <v>0</v>
      </c>
      <c r="G2349" s="113" t="str">
        <f>IF(F2349&lt;=25,"RB",IF(F2349&lt;=75,"RB",IF(F2349&lt;=100,"RB","RB")))</f>
        <v>RB</v>
      </c>
      <c r="H2349" s="194">
        <v>1</v>
      </c>
      <c r="I2349" s="98">
        <v>0</v>
      </c>
      <c r="J2349" s="98">
        <v>0</v>
      </c>
      <c r="K2349" s="101">
        <f t="shared" ref="K2349:K2355" si="2092">I2349*J2349</f>
        <v>0</v>
      </c>
      <c r="L2349" s="98">
        <v>0</v>
      </c>
      <c r="M2349" s="98">
        <v>0</v>
      </c>
      <c r="N2349" s="101">
        <f t="shared" ref="N2349:N2355" si="2093">L2349*M2349</f>
        <v>0</v>
      </c>
      <c r="O2349" s="98">
        <v>0</v>
      </c>
      <c r="P2349" s="98">
        <v>0</v>
      </c>
      <c r="Q2349" s="101">
        <f t="shared" ref="Q2349:Q2355" si="2094">O2349*P2349</f>
        <v>0</v>
      </c>
      <c r="R2349" s="98">
        <v>0</v>
      </c>
      <c r="S2349" s="98">
        <v>0</v>
      </c>
      <c r="T2349" s="101">
        <f t="shared" ref="T2349:T2355" si="2095">R2349*S2349</f>
        <v>0</v>
      </c>
      <c r="U2349" s="194">
        <v>1</v>
      </c>
      <c r="V2349" s="99">
        <v>1</v>
      </c>
      <c r="W2349" s="98">
        <v>0</v>
      </c>
      <c r="X2349" s="98">
        <v>0</v>
      </c>
      <c r="Y2349" s="101">
        <f>W2349*X2349</f>
        <v>0</v>
      </c>
      <c r="Z2349" s="101">
        <v>1</v>
      </c>
      <c r="AA2349" s="194">
        <v>0</v>
      </c>
      <c r="AB2349" s="99">
        <v>1</v>
      </c>
      <c r="AC2349" s="98">
        <v>0</v>
      </c>
      <c r="AD2349" s="98">
        <v>0</v>
      </c>
      <c r="AE2349" s="101">
        <f t="shared" ref="AE2349:AE2355" si="2096">AC2349*AD2349</f>
        <v>0</v>
      </c>
      <c r="AF2349" s="98">
        <v>0</v>
      </c>
      <c r="AG2349" s="98">
        <v>3</v>
      </c>
      <c r="AH2349" s="99">
        <f t="shared" ref="AH2349:AH2355" si="2097">AF2349*AG2349</f>
        <v>0</v>
      </c>
      <c r="AI2349" s="101">
        <v>1</v>
      </c>
      <c r="AJ2349" s="106"/>
    </row>
    <row r="2350" spans="2:36" s="35" customFormat="1" ht="17.100000000000001" customHeight="1">
      <c r="B2350" s="105"/>
      <c r="C2350" s="54"/>
      <c r="D2350" s="96"/>
      <c r="E2350" s="111"/>
      <c r="F2350" s="112"/>
      <c r="G2350" s="113"/>
      <c r="H2350" s="194">
        <v>1</v>
      </c>
      <c r="I2350" s="98">
        <v>0</v>
      </c>
      <c r="J2350" s="98">
        <v>0</v>
      </c>
      <c r="K2350" s="101">
        <f t="shared" si="2092"/>
        <v>0</v>
      </c>
      <c r="L2350" s="100">
        <v>0</v>
      </c>
      <c r="M2350" s="98">
        <v>0</v>
      </c>
      <c r="N2350" s="101">
        <f t="shared" si="2093"/>
        <v>0</v>
      </c>
      <c r="O2350" s="100">
        <v>0</v>
      </c>
      <c r="P2350" s="98">
        <v>0</v>
      </c>
      <c r="Q2350" s="101">
        <f t="shared" si="2094"/>
        <v>0</v>
      </c>
      <c r="R2350" s="100">
        <v>0</v>
      </c>
      <c r="S2350" s="98">
        <v>0</v>
      </c>
      <c r="T2350" s="101">
        <f t="shared" si="2095"/>
        <v>0</v>
      </c>
      <c r="U2350" s="194">
        <v>1</v>
      </c>
      <c r="V2350" s="99">
        <v>1</v>
      </c>
      <c r="W2350" s="98">
        <v>0</v>
      </c>
      <c r="X2350" s="98">
        <v>0</v>
      </c>
      <c r="Y2350" s="101">
        <f t="shared" ref="Y2350:Y2355" si="2098">W2350*X2350</f>
        <v>0</v>
      </c>
      <c r="Z2350" s="101">
        <v>1</v>
      </c>
      <c r="AA2350" s="194">
        <v>0</v>
      </c>
      <c r="AB2350" s="99">
        <v>1</v>
      </c>
      <c r="AC2350" s="98">
        <v>0</v>
      </c>
      <c r="AD2350" s="98">
        <v>0</v>
      </c>
      <c r="AE2350" s="101">
        <f t="shared" si="2096"/>
        <v>0</v>
      </c>
      <c r="AF2350" s="100">
        <v>0</v>
      </c>
      <c r="AG2350" s="98">
        <v>0</v>
      </c>
      <c r="AH2350" s="99">
        <f t="shared" si="2097"/>
        <v>0</v>
      </c>
      <c r="AI2350" s="101">
        <v>1</v>
      </c>
      <c r="AJ2350" s="106"/>
    </row>
    <row r="2351" spans="2:36" s="35" customFormat="1" ht="17.100000000000001" customHeight="1">
      <c r="B2351" s="105"/>
      <c r="C2351" s="54"/>
      <c r="D2351" s="96"/>
      <c r="E2351" s="111"/>
      <c r="F2351" s="112"/>
      <c r="G2351" s="113"/>
      <c r="H2351" s="194">
        <v>1</v>
      </c>
      <c r="I2351" s="98">
        <v>0</v>
      </c>
      <c r="J2351" s="98">
        <v>0</v>
      </c>
      <c r="K2351" s="101">
        <f t="shared" si="2092"/>
        <v>0</v>
      </c>
      <c r="L2351" s="100">
        <v>0</v>
      </c>
      <c r="M2351" s="98">
        <v>0</v>
      </c>
      <c r="N2351" s="101">
        <f t="shared" si="2093"/>
        <v>0</v>
      </c>
      <c r="O2351" s="100">
        <v>0</v>
      </c>
      <c r="P2351" s="98">
        <v>0</v>
      </c>
      <c r="Q2351" s="101">
        <f t="shared" si="2094"/>
        <v>0</v>
      </c>
      <c r="R2351" s="100">
        <v>0</v>
      </c>
      <c r="S2351" s="98">
        <v>0</v>
      </c>
      <c r="T2351" s="101">
        <f t="shared" si="2095"/>
        <v>0</v>
      </c>
      <c r="U2351" s="194">
        <v>1</v>
      </c>
      <c r="V2351" s="99">
        <v>1</v>
      </c>
      <c r="W2351" s="98">
        <v>0</v>
      </c>
      <c r="X2351" s="98">
        <v>0</v>
      </c>
      <c r="Y2351" s="101">
        <f t="shared" si="2098"/>
        <v>0</v>
      </c>
      <c r="Z2351" s="101">
        <v>1</v>
      </c>
      <c r="AA2351" s="194">
        <v>0</v>
      </c>
      <c r="AB2351" s="99">
        <v>1</v>
      </c>
      <c r="AC2351" s="98">
        <v>0</v>
      </c>
      <c r="AD2351" s="98">
        <v>0</v>
      </c>
      <c r="AE2351" s="101">
        <f t="shared" si="2096"/>
        <v>0</v>
      </c>
      <c r="AF2351" s="100">
        <v>0</v>
      </c>
      <c r="AG2351" s="98">
        <v>0</v>
      </c>
      <c r="AH2351" s="99">
        <f t="shared" si="2097"/>
        <v>0</v>
      </c>
      <c r="AI2351" s="101">
        <v>1</v>
      </c>
      <c r="AJ2351" s="106"/>
    </row>
    <row r="2352" spans="2:36" s="35" customFormat="1" ht="17.100000000000001" customHeight="1">
      <c r="B2352" s="105"/>
      <c r="C2352" s="54"/>
      <c r="D2352" s="96"/>
      <c r="E2352" s="111"/>
      <c r="F2352" s="112"/>
      <c r="G2352" s="113"/>
      <c r="H2352" s="194">
        <v>1</v>
      </c>
      <c r="I2352" s="98">
        <v>0</v>
      </c>
      <c r="J2352" s="98">
        <v>0</v>
      </c>
      <c r="K2352" s="101">
        <f t="shared" si="2092"/>
        <v>0</v>
      </c>
      <c r="L2352" s="100">
        <v>0</v>
      </c>
      <c r="M2352" s="98">
        <v>0</v>
      </c>
      <c r="N2352" s="101">
        <f t="shared" si="2093"/>
        <v>0</v>
      </c>
      <c r="O2352" s="100">
        <v>0</v>
      </c>
      <c r="P2352" s="98">
        <v>0</v>
      </c>
      <c r="Q2352" s="101">
        <f t="shared" si="2094"/>
        <v>0</v>
      </c>
      <c r="R2352" s="100">
        <v>0</v>
      </c>
      <c r="S2352" s="98">
        <v>0</v>
      </c>
      <c r="T2352" s="101">
        <f t="shared" si="2095"/>
        <v>0</v>
      </c>
      <c r="U2352" s="194">
        <v>1</v>
      </c>
      <c r="V2352" s="99">
        <v>1</v>
      </c>
      <c r="W2352" s="98">
        <v>0</v>
      </c>
      <c r="X2352" s="98">
        <v>0</v>
      </c>
      <c r="Y2352" s="101">
        <f t="shared" si="2098"/>
        <v>0</v>
      </c>
      <c r="Z2352" s="101">
        <v>1</v>
      </c>
      <c r="AA2352" s="194">
        <v>0</v>
      </c>
      <c r="AB2352" s="99">
        <v>1</v>
      </c>
      <c r="AC2352" s="98">
        <v>0</v>
      </c>
      <c r="AD2352" s="98">
        <v>0</v>
      </c>
      <c r="AE2352" s="101">
        <f t="shared" si="2096"/>
        <v>0</v>
      </c>
      <c r="AF2352" s="100">
        <v>0</v>
      </c>
      <c r="AG2352" s="98">
        <v>0</v>
      </c>
      <c r="AH2352" s="99">
        <f t="shared" si="2097"/>
        <v>0</v>
      </c>
      <c r="AI2352" s="101">
        <v>1</v>
      </c>
      <c r="AJ2352" s="106"/>
    </row>
    <row r="2353" spans="2:36" s="35" customFormat="1" ht="17.100000000000001" customHeight="1">
      <c r="B2353" s="105"/>
      <c r="C2353" s="54"/>
      <c r="D2353" s="96"/>
      <c r="E2353" s="111"/>
      <c r="F2353" s="112"/>
      <c r="G2353" s="113"/>
      <c r="H2353" s="194">
        <v>1</v>
      </c>
      <c r="I2353" s="98">
        <v>0</v>
      </c>
      <c r="J2353" s="98">
        <v>0</v>
      </c>
      <c r="K2353" s="101">
        <f t="shared" si="2092"/>
        <v>0</v>
      </c>
      <c r="L2353" s="100">
        <v>0</v>
      </c>
      <c r="M2353" s="98">
        <v>0</v>
      </c>
      <c r="N2353" s="101">
        <f t="shared" si="2093"/>
        <v>0</v>
      </c>
      <c r="O2353" s="100">
        <v>0</v>
      </c>
      <c r="P2353" s="98">
        <v>0</v>
      </c>
      <c r="Q2353" s="101">
        <f t="shared" si="2094"/>
        <v>0</v>
      </c>
      <c r="R2353" s="100">
        <v>0</v>
      </c>
      <c r="S2353" s="98">
        <v>0</v>
      </c>
      <c r="T2353" s="101">
        <f t="shared" si="2095"/>
        <v>0</v>
      </c>
      <c r="U2353" s="194">
        <v>1</v>
      </c>
      <c r="V2353" s="99">
        <v>1</v>
      </c>
      <c r="W2353" s="98">
        <v>0</v>
      </c>
      <c r="X2353" s="98">
        <v>0</v>
      </c>
      <c r="Y2353" s="101">
        <f t="shared" si="2098"/>
        <v>0</v>
      </c>
      <c r="Z2353" s="101">
        <v>1</v>
      </c>
      <c r="AA2353" s="194">
        <v>0</v>
      </c>
      <c r="AB2353" s="99">
        <v>1</v>
      </c>
      <c r="AC2353" s="98">
        <v>0</v>
      </c>
      <c r="AD2353" s="98">
        <v>0</v>
      </c>
      <c r="AE2353" s="101">
        <f t="shared" si="2096"/>
        <v>0</v>
      </c>
      <c r="AF2353" s="100">
        <v>0</v>
      </c>
      <c r="AG2353" s="98">
        <v>0</v>
      </c>
      <c r="AH2353" s="99">
        <f t="shared" si="2097"/>
        <v>0</v>
      </c>
      <c r="AI2353" s="101">
        <v>1</v>
      </c>
      <c r="AJ2353" s="106"/>
    </row>
    <row r="2354" spans="2:36" s="35" customFormat="1" ht="17.100000000000001" customHeight="1">
      <c r="B2354" s="105"/>
      <c r="C2354" s="54"/>
      <c r="D2354" s="96"/>
      <c r="E2354" s="111"/>
      <c r="F2354" s="112"/>
      <c r="G2354" s="113"/>
      <c r="H2354" s="194">
        <v>1</v>
      </c>
      <c r="I2354" s="98">
        <v>0</v>
      </c>
      <c r="J2354" s="98">
        <v>0</v>
      </c>
      <c r="K2354" s="101">
        <f t="shared" si="2092"/>
        <v>0</v>
      </c>
      <c r="L2354" s="100">
        <v>0</v>
      </c>
      <c r="M2354" s="98">
        <v>0</v>
      </c>
      <c r="N2354" s="101">
        <f t="shared" si="2093"/>
        <v>0</v>
      </c>
      <c r="O2354" s="100">
        <v>0</v>
      </c>
      <c r="P2354" s="98">
        <v>0</v>
      </c>
      <c r="Q2354" s="101">
        <f t="shared" si="2094"/>
        <v>0</v>
      </c>
      <c r="R2354" s="100">
        <v>0</v>
      </c>
      <c r="S2354" s="98">
        <v>0</v>
      </c>
      <c r="T2354" s="101">
        <f t="shared" si="2095"/>
        <v>0</v>
      </c>
      <c r="U2354" s="194">
        <v>1</v>
      </c>
      <c r="V2354" s="99">
        <v>1</v>
      </c>
      <c r="W2354" s="98">
        <v>0</v>
      </c>
      <c r="X2354" s="98">
        <v>0</v>
      </c>
      <c r="Y2354" s="101">
        <f t="shared" si="2098"/>
        <v>0</v>
      </c>
      <c r="Z2354" s="101">
        <v>1</v>
      </c>
      <c r="AA2354" s="194">
        <v>0</v>
      </c>
      <c r="AB2354" s="99">
        <v>1</v>
      </c>
      <c r="AC2354" s="98">
        <v>0</v>
      </c>
      <c r="AD2354" s="98">
        <v>0</v>
      </c>
      <c r="AE2354" s="101">
        <f t="shared" si="2096"/>
        <v>0</v>
      </c>
      <c r="AF2354" s="100">
        <v>0</v>
      </c>
      <c r="AG2354" s="98">
        <v>0</v>
      </c>
      <c r="AH2354" s="99">
        <f t="shared" si="2097"/>
        <v>0</v>
      </c>
      <c r="AI2354" s="101">
        <v>1</v>
      </c>
      <c r="AJ2354" s="106"/>
    </row>
    <row r="2355" spans="2:36" s="35" customFormat="1" ht="17.100000000000001" customHeight="1">
      <c r="B2355" s="105"/>
      <c r="C2355" s="54"/>
      <c r="D2355" s="96"/>
      <c r="E2355" s="111"/>
      <c r="F2355" s="112"/>
      <c r="G2355" s="113"/>
      <c r="H2355" s="194">
        <v>1</v>
      </c>
      <c r="I2355" s="98">
        <v>0</v>
      </c>
      <c r="J2355" s="98">
        <v>0</v>
      </c>
      <c r="K2355" s="101">
        <f t="shared" si="2092"/>
        <v>0</v>
      </c>
      <c r="L2355" s="100">
        <v>0</v>
      </c>
      <c r="M2355" s="98">
        <v>0</v>
      </c>
      <c r="N2355" s="101">
        <f t="shared" si="2093"/>
        <v>0</v>
      </c>
      <c r="O2355" s="100">
        <v>0</v>
      </c>
      <c r="P2355" s="98">
        <v>0</v>
      </c>
      <c r="Q2355" s="101">
        <f t="shared" si="2094"/>
        <v>0</v>
      </c>
      <c r="R2355" s="100">
        <v>0</v>
      </c>
      <c r="S2355" s="98">
        <v>0</v>
      </c>
      <c r="T2355" s="101">
        <f t="shared" si="2095"/>
        <v>0</v>
      </c>
      <c r="U2355" s="194">
        <v>1</v>
      </c>
      <c r="V2355" s="99">
        <v>1</v>
      </c>
      <c r="W2355" s="98">
        <v>0</v>
      </c>
      <c r="X2355" s="98">
        <v>0</v>
      </c>
      <c r="Y2355" s="101">
        <f t="shared" si="2098"/>
        <v>0</v>
      </c>
      <c r="Z2355" s="101">
        <v>1</v>
      </c>
      <c r="AA2355" s="194">
        <v>0</v>
      </c>
      <c r="AB2355" s="99">
        <v>1</v>
      </c>
      <c r="AC2355" s="98">
        <v>0</v>
      </c>
      <c r="AD2355" s="98">
        <v>0</v>
      </c>
      <c r="AE2355" s="101">
        <f t="shared" si="2096"/>
        <v>0</v>
      </c>
      <c r="AF2355" s="100">
        <v>0</v>
      </c>
      <c r="AG2355" s="98">
        <v>0</v>
      </c>
      <c r="AH2355" s="99">
        <f t="shared" si="2097"/>
        <v>0</v>
      </c>
      <c r="AI2355" s="101">
        <v>1</v>
      </c>
      <c r="AJ2355" s="106"/>
    </row>
    <row r="2356" spans="2:36" s="126" customFormat="1" ht="17.100000000000001" customHeight="1">
      <c r="B2356" s="118"/>
      <c r="C2356" s="119"/>
      <c r="D2356" s="120"/>
      <c r="E2356" s="121"/>
      <c r="F2356" s="122"/>
      <c r="G2356" s="123"/>
      <c r="H2356" s="194">
        <v>1</v>
      </c>
      <c r="I2356" s="430" t="s">
        <v>201</v>
      </c>
      <c r="J2356" s="430"/>
      <c r="K2356" s="124">
        <f>SUM(K2349:K2355)</f>
        <v>0</v>
      </c>
      <c r="L2356" s="401" t="s">
        <v>201</v>
      </c>
      <c r="M2356" s="402"/>
      <c r="N2356" s="124">
        <f>SUM(N2349:N2355)</f>
        <v>0</v>
      </c>
      <c r="O2356" s="401" t="s">
        <v>201</v>
      </c>
      <c r="P2356" s="402"/>
      <c r="Q2356" s="124">
        <f>SUM(Q2349:Q2355)</f>
        <v>0</v>
      </c>
      <c r="R2356" s="401" t="s">
        <v>201</v>
      </c>
      <c r="S2356" s="402"/>
      <c r="T2356" s="124">
        <f>SUM(T2349:T2355)</f>
        <v>0</v>
      </c>
      <c r="U2356" s="194">
        <v>1</v>
      </c>
      <c r="V2356" s="99">
        <v>1</v>
      </c>
      <c r="W2356" s="430" t="s">
        <v>201</v>
      </c>
      <c r="X2356" s="430"/>
      <c r="Y2356" s="124">
        <f>SUM(Y2349:Y2355)</f>
        <v>0</v>
      </c>
      <c r="Z2356" s="101">
        <v>1</v>
      </c>
      <c r="AA2356" s="194">
        <v>0</v>
      </c>
      <c r="AB2356" s="99">
        <v>1</v>
      </c>
      <c r="AC2356" s="430" t="s">
        <v>201</v>
      </c>
      <c r="AD2356" s="430"/>
      <c r="AE2356" s="124">
        <f>SUM(AE2349:AE2355)</f>
        <v>0</v>
      </c>
      <c r="AF2356" s="431" t="s">
        <v>201</v>
      </c>
      <c r="AG2356" s="430"/>
      <c r="AH2356" s="143">
        <f>SUM(AH2349:AH2355)</f>
        <v>0</v>
      </c>
      <c r="AI2356" s="101">
        <v>1</v>
      </c>
      <c r="AJ2356" s="125"/>
    </row>
    <row r="2357" spans="2:36" s="35" customFormat="1" ht="16.8" customHeight="1">
      <c r="B2357" s="105"/>
      <c r="C2357" s="54">
        <f>'3. Rekap Back Up Non Aspal X'!C313</f>
        <v>29200</v>
      </c>
      <c r="D2357" s="96">
        <f>'3. Rekap Back Up Non Aspal X'!D313</f>
        <v>29300</v>
      </c>
      <c r="E2357" s="111">
        <f>'3. Rekap Back Up Non Aspal X'!E313</f>
        <v>4</v>
      </c>
      <c r="F2357" s="112">
        <f>(100/((D2357-C2357)*E2357))*((K2364*0.05)+(N2364*0.05)+(Q2364*0.05)+(T2364)+(Y2364)+(AE2364*1.5)+(AH2364*1))</f>
        <v>0</v>
      </c>
      <c r="G2357" s="113" t="str">
        <f>IF(F2357&lt;=25,"RB",IF(F2357&lt;=75,"RB",IF(F2357&lt;=100,"RB","RB")))</f>
        <v>RB</v>
      </c>
      <c r="H2357" s="194">
        <v>1</v>
      </c>
      <c r="I2357" s="98">
        <v>0</v>
      </c>
      <c r="J2357" s="98">
        <v>0</v>
      </c>
      <c r="K2357" s="101">
        <f t="shared" ref="K2357:K2363" si="2099">I2357*J2357</f>
        <v>0</v>
      </c>
      <c r="L2357" s="98">
        <v>0</v>
      </c>
      <c r="M2357" s="98">
        <v>0</v>
      </c>
      <c r="N2357" s="101">
        <f t="shared" ref="N2357:N2363" si="2100">L2357*M2357</f>
        <v>0</v>
      </c>
      <c r="O2357" s="98">
        <v>0</v>
      </c>
      <c r="P2357" s="98">
        <v>0</v>
      </c>
      <c r="Q2357" s="101">
        <f t="shared" ref="Q2357:Q2363" si="2101">O2357*P2357</f>
        <v>0</v>
      </c>
      <c r="R2357" s="98">
        <v>0</v>
      </c>
      <c r="S2357" s="98">
        <v>0</v>
      </c>
      <c r="T2357" s="101">
        <f t="shared" ref="T2357:T2363" si="2102">R2357*S2357</f>
        <v>0</v>
      </c>
      <c r="U2357" s="194">
        <v>1</v>
      </c>
      <c r="V2357" s="99">
        <v>1</v>
      </c>
      <c r="W2357" s="98">
        <v>0</v>
      </c>
      <c r="X2357" s="98">
        <v>0</v>
      </c>
      <c r="Y2357" s="101">
        <f>W2357*X2357</f>
        <v>0</v>
      </c>
      <c r="Z2357" s="101">
        <v>1</v>
      </c>
      <c r="AA2357" s="194">
        <v>0</v>
      </c>
      <c r="AB2357" s="99">
        <v>1</v>
      </c>
      <c r="AC2357" s="98">
        <v>0</v>
      </c>
      <c r="AD2357" s="98">
        <v>0</v>
      </c>
      <c r="AE2357" s="101">
        <f t="shared" ref="AE2357:AE2363" si="2103">AC2357*AD2357</f>
        <v>0</v>
      </c>
      <c r="AF2357" s="98">
        <v>0</v>
      </c>
      <c r="AG2357" s="98">
        <v>3</v>
      </c>
      <c r="AH2357" s="99">
        <f t="shared" ref="AH2357:AH2363" si="2104">AF2357*AG2357</f>
        <v>0</v>
      </c>
      <c r="AI2357" s="101">
        <v>1</v>
      </c>
      <c r="AJ2357" s="106"/>
    </row>
    <row r="2358" spans="2:36" s="35" customFormat="1" ht="17.100000000000001" customHeight="1">
      <c r="B2358" s="105"/>
      <c r="C2358" s="54"/>
      <c r="D2358" s="96"/>
      <c r="E2358" s="111"/>
      <c r="F2358" s="112"/>
      <c r="G2358" s="113"/>
      <c r="H2358" s="194">
        <v>1</v>
      </c>
      <c r="I2358" s="98">
        <v>0</v>
      </c>
      <c r="J2358" s="98">
        <v>0</v>
      </c>
      <c r="K2358" s="101">
        <f t="shared" si="2099"/>
        <v>0</v>
      </c>
      <c r="L2358" s="100">
        <v>0</v>
      </c>
      <c r="M2358" s="98">
        <v>0</v>
      </c>
      <c r="N2358" s="101">
        <f t="shared" si="2100"/>
        <v>0</v>
      </c>
      <c r="O2358" s="100">
        <v>0</v>
      </c>
      <c r="P2358" s="98">
        <v>0</v>
      </c>
      <c r="Q2358" s="101">
        <f t="shared" si="2101"/>
        <v>0</v>
      </c>
      <c r="R2358" s="100">
        <v>0</v>
      </c>
      <c r="S2358" s="98">
        <v>0</v>
      </c>
      <c r="T2358" s="101">
        <f t="shared" si="2102"/>
        <v>0</v>
      </c>
      <c r="U2358" s="194">
        <v>1</v>
      </c>
      <c r="V2358" s="99">
        <v>1</v>
      </c>
      <c r="W2358" s="98">
        <v>0</v>
      </c>
      <c r="X2358" s="98">
        <v>0</v>
      </c>
      <c r="Y2358" s="101">
        <f t="shared" ref="Y2358:Y2363" si="2105">W2358*X2358</f>
        <v>0</v>
      </c>
      <c r="Z2358" s="101">
        <v>1</v>
      </c>
      <c r="AA2358" s="194">
        <v>0</v>
      </c>
      <c r="AB2358" s="99">
        <v>1</v>
      </c>
      <c r="AC2358" s="98">
        <v>0</v>
      </c>
      <c r="AD2358" s="98">
        <v>0</v>
      </c>
      <c r="AE2358" s="101">
        <f t="shared" si="2103"/>
        <v>0</v>
      </c>
      <c r="AF2358" s="100">
        <v>0</v>
      </c>
      <c r="AG2358" s="98">
        <v>0</v>
      </c>
      <c r="AH2358" s="99">
        <f t="shared" si="2104"/>
        <v>0</v>
      </c>
      <c r="AI2358" s="101">
        <v>1</v>
      </c>
      <c r="AJ2358" s="106"/>
    </row>
    <row r="2359" spans="2:36" s="35" customFormat="1" ht="17.100000000000001" customHeight="1">
      <c r="B2359" s="105"/>
      <c r="C2359" s="54"/>
      <c r="D2359" s="96"/>
      <c r="E2359" s="111"/>
      <c r="F2359" s="112"/>
      <c r="G2359" s="113"/>
      <c r="H2359" s="194">
        <v>1</v>
      </c>
      <c r="I2359" s="98">
        <v>0</v>
      </c>
      <c r="J2359" s="98">
        <v>0</v>
      </c>
      <c r="K2359" s="101">
        <f t="shared" si="2099"/>
        <v>0</v>
      </c>
      <c r="L2359" s="100">
        <v>0</v>
      </c>
      <c r="M2359" s="98">
        <v>0</v>
      </c>
      <c r="N2359" s="101">
        <f t="shared" si="2100"/>
        <v>0</v>
      </c>
      <c r="O2359" s="100">
        <v>0</v>
      </c>
      <c r="P2359" s="98">
        <v>0</v>
      </c>
      <c r="Q2359" s="101">
        <f t="shared" si="2101"/>
        <v>0</v>
      </c>
      <c r="R2359" s="100">
        <v>0</v>
      </c>
      <c r="S2359" s="98">
        <v>0</v>
      </c>
      <c r="T2359" s="101">
        <f t="shared" si="2102"/>
        <v>0</v>
      </c>
      <c r="U2359" s="194">
        <v>1</v>
      </c>
      <c r="V2359" s="99">
        <v>1</v>
      </c>
      <c r="W2359" s="98">
        <v>0</v>
      </c>
      <c r="X2359" s="98">
        <v>0</v>
      </c>
      <c r="Y2359" s="101">
        <f t="shared" si="2105"/>
        <v>0</v>
      </c>
      <c r="Z2359" s="101">
        <v>1</v>
      </c>
      <c r="AA2359" s="194">
        <v>0</v>
      </c>
      <c r="AB2359" s="99">
        <v>1</v>
      </c>
      <c r="AC2359" s="98">
        <v>0</v>
      </c>
      <c r="AD2359" s="98">
        <v>0</v>
      </c>
      <c r="AE2359" s="101">
        <f t="shared" si="2103"/>
        <v>0</v>
      </c>
      <c r="AF2359" s="100">
        <v>0</v>
      </c>
      <c r="AG2359" s="98">
        <v>0</v>
      </c>
      <c r="AH2359" s="99">
        <f t="shared" si="2104"/>
        <v>0</v>
      </c>
      <c r="AI2359" s="101">
        <v>1</v>
      </c>
      <c r="AJ2359" s="106"/>
    </row>
    <row r="2360" spans="2:36" s="35" customFormat="1" ht="17.100000000000001" customHeight="1">
      <c r="B2360" s="105"/>
      <c r="C2360" s="54"/>
      <c r="D2360" s="96"/>
      <c r="E2360" s="111"/>
      <c r="F2360" s="112"/>
      <c r="G2360" s="113"/>
      <c r="H2360" s="194">
        <v>1</v>
      </c>
      <c r="I2360" s="98">
        <v>0</v>
      </c>
      <c r="J2360" s="98">
        <v>0</v>
      </c>
      <c r="K2360" s="101">
        <f t="shared" si="2099"/>
        <v>0</v>
      </c>
      <c r="L2360" s="100">
        <v>0</v>
      </c>
      <c r="M2360" s="98">
        <v>0</v>
      </c>
      <c r="N2360" s="101">
        <f t="shared" si="2100"/>
        <v>0</v>
      </c>
      <c r="O2360" s="100">
        <v>0</v>
      </c>
      <c r="P2360" s="98">
        <v>0</v>
      </c>
      <c r="Q2360" s="101">
        <f t="shared" si="2101"/>
        <v>0</v>
      </c>
      <c r="R2360" s="100">
        <v>0</v>
      </c>
      <c r="S2360" s="98">
        <v>0</v>
      </c>
      <c r="T2360" s="101">
        <f t="shared" si="2102"/>
        <v>0</v>
      </c>
      <c r="U2360" s="194">
        <v>1</v>
      </c>
      <c r="V2360" s="99">
        <v>1</v>
      </c>
      <c r="W2360" s="98">
        <v>0</v>
      </c>
      <c r="X2360" s="98">
        <v>0</v>
      </c>
      <c r="Y2360" s="101">
        <f t="shared" si="2105"/>
        <v>0</v>
      </c>
      <c r="Z2360" s="101">
        <v>1</v>
      </c>
      <c r="AA2360" s="194">
        <v>0</v>
      </c>
      <c r="AB2360" s="99">
        <v>1</v>
      </c>
      <c r="AC2360" s="98">
        <v>0</v>
      </c>
      <c r="AD2360" s="98">
        <v>0</v>
      </c>
      <c r="AE2360" s="101">
        <f t="shared" si="2103"/>
        <v>0</v>
      </c>
      <c r="AF2360" s="100">
        <v>0</v>
      </c>
      <c r="AG2360" s="98">
        <v>0</v>
      </c>
      <c r="AH2360" s="99">
        <f t="shared" si="2104"/>
        <v>0</v>
      </c>
      <c r="AI2360" s="101">
        <v>1</v>
      </c>
      <c r="AJ2360" s="106"/>
    </row>
    <row r="2361" spans="2:36" s="35" customFormat="1" ht="17.100000000000001" customHeight="1">
      <c r="B2361" s="105"/>
      <c r="C2361" s="54"/>
      <c r="D2361" s="96"/>
      <c r="E2361" s="111"/>
      <c r="F2361" s="112"/>
      <c r="G2361" s="113"/>
      <c r="H2361" s="194">
        <v>1</v>
      </c>
      <c r="I2361" s="98">
        <v>0</v>
      </c>
      <c r="J2361" s="98">
        <v>0</v>
      </c>
      <c r="K2361" s="101">
        <f t="shared" si="2099"/>
        <v>0</v>
      </c>
      <c r="L2361" s="100">
        <v>0</v>
      </c>
      <c r="M2361" s="98">
        <v>0</v>
      </c>
      <c r="N2361" s="101">
        <f t="shared" si="2100"/>
        <v>0</v>
      </c>
      <c r="O2361" s="100">
        <v>0</v>
      </c>
      <c r="P2361" s="98">
        <v>0</v>
      </c>
      <c r="Q2361" s="101">
        <f t="shared" si="2101"/>
        <v>0</v>
      </c>
      <c r="R2361" s="100">
        <v>0</v>
      </c>
      <c r="S2361" s="98">
        <v>0</v>
      </c>
      <c r="T2361" s="101">
        <f t="shared" si="2102"/>
        <v>0</v>
      </c>
      <c r="U2361" s="194">
        <v>1</v>
      </c>
      <c r="V2361" s="99">
        <v>1</v>
      </c>
      <c r="W2361" s="98">
        <v>0</v>
      </c>
      <c r="X2361" s="98">
        <v>0</v>
      </c>
      <c r="Y2361" s="101">
        <f t="shared" si="2105"/>
        <v>0</v>
      </c>
      <c r="Z2361" s="101">
        <v>1</v>
      </c>
      <c r="AA2361" s="194">
        <v>0</v>
      </c>
      <c r="AB2361" s="99">
        <v>1</v>
      </c>
      <c r="AC2361" s="98">
        <v>0</v>
      </c>
      <c r="AD2361" s="98">
        <v>0</v>
      </c>
      <c r="AE2361" s="101">
        <f t="shared" si="2103"/>
        <v>0</v>
      </c>
      <c r="AF2361" s="100">
        <v>0</v>
      </c>
      <c r="AG2361" s="98">
        <v>0</v>
      </c>
      <c r="AH2361" s="99">
        <f t="shared" si="2104"/>
        <v>0</v>
      </c>
      <c r="AI2361" s="101">
        <v>1</v>
      </c>
      <c r="AJ2361" s="106"/>
    </row>
    <row r="2362" spans="2:36" s="35" customFormat="1" ht="17.100000000000001" customHeight="1">
      <c r="B2362" s="105"/>
      <c r="C2362" s="54"/>
      <c r="D2362" s="96"/>
      <c r="E2362" s="111"/>
      <c r="F2362" s="112"/>
      <c r="G2362" s="113"/>
      <c r="H2362" s="194">
        <v>1</v>
      </c>
      <c r="I2362" s="98">
        <v>0</v>
      </c>
      <c r="J2362" s="98">
        <v>0</v>
      </c>
      <c r="K2362" s="101">
        <f t="shared" si="2099"/>
        <v>0</v>
      </c>
      <c r="L2362" s="100">
        <v>0</v>
      </c>
      <c r="M2362" s="98">
        <v>0</v>
      </c>
      <c r="N2362" s="101">
        <f t="shared" si="2100"/>
        <v>0</v>
      </c>
      <c r="O2362" s="100">
        <v>0</v>
      </c>
      <c r="P2362" s="98">
        <v>0</v>
      </c>
      <c r="Q2362" s="101">
        <f t="shared" si="2101"/>
        <v>0</v>
      </c>
      <c r="R2362" s="100">
        <v>0</v>
      </c>
      <c r="S2362" s="98">
        <v>0</v>
      </c>
      <c r="T2362" s="101">
        <f t="shared" si="2102"/>
        <v>0</v>
      </c>
      <c r="U2362" s="194">
        <v>1</v>
      </c>
      <c r="V2362" s="99">
        <v>1</v>
      </c>
      <c r="W2362" s="98">
        <v>0</v>
      </c>
      <c r="X2362" s="98">
        <v>0</v>
      </c>
      <c r="Y2362" s="101">
        <f t="shared" si="2105"/>
        <v>0</v>
      </c>
      <c r="Z2362" s="101">
        <v>1</v>
      </c>
      <c r="AA2362" s="194">
        <v>0</v>
      </c>
      <c r="AB2362" s="99">
        <v>1</v>
      </c>
      <c r="AC2362" s="98">
        <v>0</v>
      </c>
      <c r="AD2362" s="98">
        <v>0</v>
      </c>
      <c r="AE2362" s="101">
        <f t="shared" si="2103"/>
        <v>0</v>
      </c>
      <c r="AF2362" s="100">
        <v>0</v>
      </c>
      <c r="AG2362" s="98">
        <v>0</v>
      </c>
      <c r="AH2362" s="99">
        <f t="shared" si="2104"/>
        <v>0</v>
      </c>
      <c r="AI2362" s="101">
        <v>1</v>
      </c>
      <c r="AJ2362" s="106"/>
    </row>
    <row r="2363" spans="2:36" s="35" customFormat="1" ht="17.100000000000001" customHeight="1">
      <c r="B2363" s="105"/>
      <c r="C2363" s="54"/>
      <c r="D2363" s="96"/>
      <c r="E2363" s="111"/>
      <c r="F2363" s="112"/>
      <c r="G2363" s="113"/>
      <c r="H2363" s="194">
        <v>1</v>
      </c>
      <c r="I2363" s="98">
        <v>0</v>
      </c>
      <c r="J2363" s="98">
        <v>0</v>
      </c>
      <c r="K2363" s="101">
        <f t="shared" si="2099"/>
        <v>0</v>
      </c>
      <c r="L2363" s="100">
        <v>0</v>
      </c>
      <c r="M2363" s="98">
        <v>0</v>
      </c>
      <c r="N2363" s="101">
        <f t="shared" si="2100"/>
        <v>0</v>
      </c>
      <c r="O2363" s="100">
        <v>0</v>
      </c>
      <c r="P2363" s="98">
        <v>0</v>
      </c>
      <c r="Q2363" s="101">
        <f t="shared" si="2101"/>
        <v>0</v>
      </c>
      <c r="R2363" s="100">
        <v>0</v>
      </c>
      <c r="S2363" s="98">
        <v>0</v>
      </c>
      <c r="T2363" s="101">
        <f t="shared" si="2102"/>
        <v>0</v>
      </c>
      <c r="U2363" s="194">
        <v>1</v>
      </c>
      <c r="V2363" s="99">
        <v>1</v>
      </c>
      <c r="W2363" s="98">
        <v>0</v>
      </c>
      <c r="X2363" s="98">
        <v>0</v>
      </c>
      <c r="Y2363" s="101">
        <f t="shared" si="2105"/>
        <v>0</v>
      </c>
      <c r="Z2363" s="101">
        <v>1</v>
      </c>
      <c r="AA2363" s="194">
        <v>0</v>
      </c>
      <c r="AB2363" s="99">
        <v>1</v>
      </c>
      <c r="AC2363" s="98">
        <v>0</v>
      </c>
      <c r="AD2363" s="98">
        <v>0</v>
      </c>
      <c r="AE2363" s="101">
        <f t="shared" si="2103"/>
        <v>0</v>
      </c>
      <c r="AF2363" s="100">
        <v>0</v>
      </c>
      <c r="AG2363" s="98">
        <v>0</v>
      </c>
      <c r="AH2363" s="99">
        <f t="shared" si="2104"/>
        <v>0</v>
      </c>
      <c r="AI2363" s="101">
        <v>1</v>
      </c>
      <c r="AJ2363" s="106"/>
    </row>
    <row r="2364" spans="2:36" s="126" customFormat="1" ht="17.100000000000001" customHeight="1" thickBot="1">
      <c r="B2364" s="128"/>
      <c r="C2364" s="154"/>
      <c r="D2364" s="155"/>
      <c r="E2364" s="156"/>
      <c r="F2364" s="129"/>
      <c r="G2364" s="130"/>
      <c r="H2364" s="195">
        <v>1</v>
      </c>
      <c r="I2364" s="432" t="s">
        <v>201</v>
      </c>
      <c r="J2364" s="432"/>
      <c r="K2364" s="131">
        <f>SUM(K2357:K2363)</f>
        <v>0</v>
      </c>
      <c r="L2364" s="403" t="s">
        <v>201</v>
      </c>
      <c r="M2364" s="404"/>
      <c r="N2364" s="131">
        <f>SUM(N2357:N2363)</f>
        <v>0</v>
      </c>
      <c r="O2364" s="403" t="s">
        <v>201</v>
      </c>
      <c r="P2364" s="404"/>
      <c r="Q2364" s="131">
        <f>SUM(Q2357:Q2363)</f>
        <v>0</v>
      </c>
      <c r="R2364" s="403" t="s">
        <v>201</v>
      </c>
      <c r="S2364" s="404"/>
      <c r="T2364" s="131">
        <f>SUM(T2357:T2363)</f>
        <v>0</v>
      </c>
      <c r="U2364" s="195">
        <v>1</v>
      </c>
      <c r="V2364" s="165">
        <v>1</v>
      </c>
      <c r="W2364" s="432" t="s">
        <v>201</v>
      </c>
      <c r="X2364" s="432"/>
      <c r="Y2364" s="131">
        <f>SUM(Y2357:Y2363)</f>
        <v>0</v>
      </c>
      <c r="Z2364" s="133">
        <v>1</v>
      </c>
      <c r="AA2364" s="195">
        <v>0</v>
      </c>
      <c r="AB2364" s="165">
        <v>1</v>
      </c>
      <c r="AC2364" s="432" t="s">
        <v>201</v>
      </c>
      <c r="AD2364" s="432"/>
      <c r="AE2364" s="131">
        <f>SUM(AE2357:AE2363)</f>
        <v>0</v>
      </c>
      <c r="AF2364" s="433" t="s">
        <v>201</v>
      </c>
      <c r="AG2364" s="432"/>
      <c r="AH2364" s="144">
        <f>SUM(AH2357:AH2363)</f>
        <v>0</v>
      </c>
      <c r="AI2364" s="133">
        <v>1</v>
      </c>
      <c r="AJ2364" s="134"/>
    </row>
    <row r="2365" spans="2:36" s="35" customFormat="1" ht="16.8" customHeight="1">
      <c r="B2365" s="114"/>
      <c r="C2365" s="157">
        <f>'3. Rekap Back Up Non Aspal X'!C314</f>
        <v>29300</v>
      </c>
      <c r="D2365" s="158">
        <f>'3. Rekap Back Up Non Aspal X'!D314</f>
        <v>29400</v>
      </c>
      <c r="E2365" s="159">
        <f>'3. Rekap Back Up Non Aspal X'!E314</f>
        <v>4</v>
      </c>
      <c r="F2365" s="115">
        <f>(100/((D2365-C2365)*E2365))*((K2372*0.05)+(N2372*0.05)+(Q2372*0.05)+(T2372)+(Y2372)+(AE2372*1.5)+(AH2372*1))</f>
        <v>0</v>
      </c>
      <c r="G2365" s="116" t="str">
        <f>IF(F2365&lt;=25,"RB",IF(F2365&lt;=75,"RB",IF(F2365&lt;=100,"RB","RB")))</f>
        <v>RB</v>
      </c>
      <c r="H2365" s="196">
        <v>1</v>
      </c>
      <c r="I2365" s="136">
        <v>0</v>
      </c>
      <c r="J2365" s="136">
        <v>0</v>
      </c>
      <c r="K2365" s="137">
        <f t="shared" ref="K2365:K2371" si="2106">I2365*J2365</f>
        <v>0</v>
      </c>
      <c r="L2365" s="136">
        <v>0</v>
      </c>
      <c r="M2365" s="136">
        <v>0</v>
      </c>
      <c r="N2365" s="137">
        <f t="shared" ref="N2365:N2371" si="2107">L2365*M2365</f>
        <v>0</v>
      </c>
      <c r="O2365" s="136">
        <v>0</v>
      </c>
      <c r="P2365" s="136">
        <v>3</v>
      </c>
      <c r="Q2365" s="137">
        <f t="shared" ref="Q2365:Q2371" si="2108">O2365*P2365</f>
        <v>0</v>
      </c>
      <c r="R2365" s="136">
        <v>0</v>
      </c>
      <c r="S2365" s="136">
        <v>0</v>
      </c>
      <c r="T2365" s="137">
        <f t="shared" ref="T2365:T2371" si="2109">R2365*S2365</f>
        <v>0</v>
      </c>
      <c r="U2365" s="196">
        <v>1</v>
      </c>
      <c r="V2365" s="138">
        <v>1</v>
      </c>
      <c r="W2365" s="136">
        <v>0</v>
      </c>
      <c r="X2365" s="136">
        <v>0</v>
      </c>
      <c r="Y2365" s="137">
        <f>W2365*X2365</f>
        <v>0</v>
      </c>
      <c r="Z2365" s="137">
        <v>1</v>
      </c>
      <c r="AA2365" s="196">
        <v>0</v>
      </c>
      <c r="AB2365" s="138">
        <v>1</v>
      </c>
      <c r="AC2365" s="136">
        <v>0</v>
      </c>
      <c r="AD2365" s="136">
        <v>0</v>
      </c>
      <c r="AE2365" s="137">
        <f t="shared" ref="AE2365:AE2371" si="2110">AC2365*AD2365</f>
        <v>0</v>
      </c>
      <c r="AF2365" s="136">
        <v>0</v>
      </c>
      <c r="AG2365" s="136">
        <v>0</v>
      </c>
      <c r="AH2365" s="138">
        <f t="shared" ref="AH2365:AH2371" si="2111">AF2365*AG2365</f>
        <v>0</v>
      </c>
      <c r="AI2365" s="137">
        <v>1</v>
      </c>
      <c r="AJ2365" s="139"/>
    </row>
    <row r="2366" spans="2:36" s="35" customFormat="1" ht="17.100000000000001" customHeight="1">
      <c r="B2366" s="105"/>
      <c r="C2366" s="54"/>
      <c r="D2366" s="96"/>
      <c r="E2366" s="111"/>
      <c r="F2366" s="112"/>
      <c r="G2366" s="113"/>
      <c r="H2366" s="194">
        <v>1</v>
      </c>
      <c r="I2366" s="98">
        <v>0</v>
      </c>
      <c r="J2366" s="98">
        <v>0</v>
      </c>
      <c r="K2366" s="101">
        <f t="shared" si="2106"/>
        <v>0</v>
      </c>
      <c r="L2366" s="100">
        <v>0</v>
      </c>
      <c r="M2366" s="98">
        <v>0</v>
      </c>
      <c r="N2366" s="101">
        <f t="shared" si="2107"/>
        <v>0</v>
      </c>
      <c r="O2366" s="100">
        <v>0</v>
      </c>
      <c r="P2366" s="98">
        <v>0</v>
      </c>
      <c r="Q2366" s="101">
        <f t="shared" si="2108"/>
        <v>0</v>
      </c>
      <c r="R2366" s="100">
        <v>0</v>
      </c>
      <c r="S2366" s="98">
        <v>0</v>
      </c>
      <c r="T2366" s="101">
        <f t="shared" si="2109"/>
        <v>0</v>
      </c>
      <c r="U2366" s="194">
        <v>1</v>
      </c>
      <c r="V2366" s="99">
        <v>1</v>
      </c>
      <c r="W2366" s="98">
        <v>0</v>
      </c>
      <c r="X2366" s="98">
        <v>0</v>
      </c>
      <c r="Y2366" s="101">
        <f t="shared" ref="Y2366:Y2371" si="2112">W2366*X2366</f>
        <v>0</v>
      </c>
      <c r="Z2366" s="101">
        <v>1</v>
      </c>
      <c r="AA2366" s="194">
        <v>0</v>
      </c>
      <c r="AB2366" s="99">
        <v>1</v>
      </c>
      <c r="AC2366" s="98">
        <v>0</v>
      </c>
      <c r="AD2366" s="98">
        <v>0</v>
      </c>
      <c r="AE2366" s="101">
        <f t="shared" si="2110"/>
        <v>0</v>
      </c>
      <c r="AF2366" s="100">
        <v>0</v>
      </c>
      <c r="AG2366" s="98">
        <v>0</v>
      </c>
      <c r="AH2366" s="99">
        <f t="shared" si="2111"/>
        <v>0</v>
      </c>
      <c r="AI2366" s="101">
        <v>1</v>
      </c>
      <c r="AJ2366" s="106"/>
    </row>
    <row r="2367" spans="2:36" s="35" customFormat="1" ht="17.100000000000001" customHeight="1">
      <c r="B2367" s="105"/>
      <c r="C2367" s="54"/>
      <c r="D2367" s="96"/>
      <c r="E2367" s="111"/>
      <c r="F2367" s="112"/>
      <c r="G2367" s="113"/>
      <c r="H2367" s="194">
        <v>1</v>
      </c>
      <c r="I2367" s="98">
        <v>0</v>
      </c>
      <c r="J2367" s="98">
        <v>0</v>
      </c>
      <c r="K2367" s="101">
        <f t="shared" si="2106"/>
        <v>0</v>
      </c>
      <c r="L2367" s="100">
        <v>0</v>
      </c>
      <c r="M2367" s="98">
        <v>0</v>
      </c>
      <c r="N2367" s="101">
        <f t="shared" si="2107"/>
        <v>0</v>
      </c>
      <c r="O2367" s="100">
        <v>0</v>
      </c>
      <c r="P2367" s="98">
        <v>0</v>
      </c>
      <c r="Q2367" s="101">
        <f t="shared" si="2108"/>
        <v>0</v>
      </c>
      <c r="R2367" s="100">
        <v>0</v>
      </c>
      <c r="S2367" s="98">
        <v>0</v>
      </c>
      <c r="T2367" s="101">
        <f t="shared" si="2109"/>
        <v>0</v>
      </c>
      <c r="U2367" s="194">
        <v>1</v>
      </c>
      <c r="V2367" s="99">
        <v>1</v>
      </c>
      <c r="W2367" s="98">
        <v>0</v>
      </c>
      <c r="X2367" s="98">
        <v>0</v>
      </c>
      <c r="Y2367" s="101">
        <f t="shared" si="2112"/>
        <v>0</v>
      </c>
      <c r="Z2367" s="101">
        <v>1</v>
      </c>
      <c r="AA2367" s="194">
        <v>0</v>
      </c>
      <c r="AB2367" s="99">
        <v>1</v>
      </c>
      <c r="AC2367" s="98">
        <v>0</v>
      </c>
      <c r="AD2367" s="98">
        <v>0</v>
      </c>
      <c r="AE2367" s="101">
        <f t="shared" si="2110"/>
        <v>0</v>
      </c>
      <c r="AF2367" s="100">
        <v>0</v>
      </c>
      <c r="AG2367" s="98">
        <v>0</v>
      </c>
      <c r="AH2367" s="99">
        <f t="shared" si="2111"/>
        <v>0</v>
      </c>
      <c r="AI2367" s="101">
        <v>1</v>
      </c>
      <c r="AJ2367" s="106"/>
    </row>
    <row r="2368" spans="2:36" s="35" customFormat="1" ht="17.100000000000001" customHeight="1">
      <c r="B2368" s="105"/>
      <c r="C2368" s="54"/>
      <c r="D2368" s="96"/>
      <c r="E2368" s="111"/>
      <c r="F2368" s="112"/>
      <c r="G2368" s="113"/>
      <c r="H2368" s="194">
        <v>1</v>
      </c>
      <c r="I2368" s="98">
        <v>0</v>
      </c>
      <c r="J2368" s="98">
        <v>0</v>
      </c>
      <c r="K2368" s="101">
        <f t="shared" si="2106"/>
        <v>0</v>
      </c>
      <c r="L2368" s="100">
        <v>0</v>
      </c>
      <c r="M2368" s="98">
        <v>0</v>
      </c>
      <c r="N2368" s="101">
        <f t="shared" si="2107"/>
        <v>0</v>
      </c>
      <c r="O2368" s="100">
        <v>0</v>
      </c>
      <c r="P2368" s="98">
        <v>0</v>
      </c>
      <c r="Q2368" s="101">
        <f t="shared" si="2108"/>
        <v>0</v>
      </c>
      <c r="R2368" s="100">
        <v>0</v>
      </c>
      <c r="S2368" s="98">
        <v>0</v>
      </c>
      <c r="T2368" s="101">
        <f t="shared" si="2109"/>
        <v>0</v>
      </c>
      <c r="U2368" s="194">
        <v>1</v>
      </c>
      <c r="V2368" s="99">
        <v>1</v>
      </c>
      <c r="W2368" s="98">
        <v>0</v>
      </c>
      <c r="X2368" s="98">
        <v>0</v>
      </c>
      <c r="Y2368" s="101">
        <f t="shared" si="2112"/>
        <v>0</v>
      </c>
      <c r="Z2368" s="101">
        <v>1</v>
      </c>
      <c r="AA2368" s="194">
        <v>0</v>
      </c>
      <c r="AB2368" s="99">
        <v>1</v>
      </c>
      <c r="AC2368" s="98">
        <v>0</v>
      </c>
      <c r="AD2368" s="98">
        <v>0</v>
      </c>
      <c r="AE2368" s="101">
        <f t="shared" si="2110"/>
        <v>0</v>
      </c>
      <c r="AF2368" s="100">
        <v>0</v>
      </c>
      <c r="AG2368" s="98">
        <v>0</v>
      </c>
      <c r="AH2368" s="99">
        <f t="shared" si="2111"/>
        <v>0</v>
      </c>
      <c r="AI2368" s="101">
        <v>1</v>
      </c>
      <c r="AJ2368" s="106"/>
    </row>
    <row r="2369" spans="2:36" s="35" customFormat="1" ht="17.100000000000001" customHeight="1">
      <c r="B2369" s="105"/>
      <c r="C2369" s="54"/>
      <c r="D2369" s="96"/>
      <c r="E2369" s="111"/>
      <c r="F2369" s="112"/>
      <c r="G2369" s="113"/>
      <c r="H2369" s="194">
        <v>1</v>
      </c>
      <c r="I2369" s="98">
        <v>0</v>
      </c>
      <c r="J2369" s="98">
        <v>0</v>
      </c>
      <c r="K2369" s="101">
        <f t="shared" si="2106"/>
        <v>0</v>
      </c>
      <c r="L2369" s="100">
        <v>0</v>
      </c>
      <c r="M2369" s="98">
        <v>0</v>
      </c>
      <c r="N2369" s="101">
        <f t="shared" si="2107"/>
        <v>0</v>
      </c>
      <c r="O2369" s="100">
        <v>0</v>
      </c>
      <c r="P2369" s="98">
        <v>0</v>
      </c>
      <c r="Q2369" s="101">
        <f t="shared" si="2108"/>
        <v>0</v>
      </c>
      <c r="R2369" s="100">
        <v>0</v>
      </c>
      <c r="S2369" s="98">
        <v>0</v>
      </c>
      <c r="T2369" s="101">
        <f t="shared" si="2109"/>
        <v>0</v>
      </c>
      <c r="U2369" s="194">
        <v>1</v>
      </c>
      <c r="V2369" s="99">
        <v>1</v>
      </c>
      <c r="W2369" s="98">
        <v>0</v>
      </c>
      <c r="X2369" s="98">
        <v>0</v>
      </c>
      <c r="Y2369" s="101">
        <f t="shared" si="2112"/>
        <v>0</v>
      </c>
      <c r="Z2369" s="101">
        <v>1</v>
      </c>
      <c r="AA2369" s="194">
        <v>0</v>
      </c>
      <c r="AB2369" s="99">
        <v>1</v>
      </c>
      <c r="AC2369" s="98">
        <v>0</v>
      </c>
      <c r="AD2369" s="98">
        <v>0</v>
      </c>
      <c r="AE2369" s="101">
        <f t="shared" si="2110"/>
        <v>0</v>
      </c>
      <c r="AF2369" s="100">
        <v>0</v>
      </c>
      <c r="AG2369" s="98">
        <v>0</v>
      </c>
      <c r="AH2369" s="99">
        <f t="shared" si="2111"/>
        <v>0</v>
      </c>
      <c r="AI2369" s="101">
        <v>1</v>
      </c>
      <c r="AJ2369" s="106"/>
    </row>
    <row r="2370" spans="2:36" s="35" customFormat="1" ht="17.100000000000001" customHeight="1">
      <c r="B2370" s="105"/>
      <c r="C2370" s="54"/>
      <c r="D2370" s="96"/>
      <c r="E2370" s="111"/>
      <c r="F2370" s="112"/>
      <c r="G2370" s="113"/>
      <c r="H2370" s="194">
        <v>1</v>
      </c>
      <c r="I2370" s="98">
        <v>0</v>
      </c>
      <c r="J2370" s="98">
        <v>0</v>
      </c>
      <c r="K2370" s="101">
        <f t="shared" si="2106"/>
        <v>0</v>
      </c>
      <c r="L2370" s="100">
        <v>0</v>
      </c>
      <c r="M2370" s="98">
        <v>0</v>
      </c>
      <c r="N2370" s="101">
        <f t="shared" si="2107"/>
        <v>0</v>
      </c>
      <c r="O2370" s="100">
        <v>0</v>
      </c>
      <c r="P2370" s="98">
        <v>0</v>
      </c>
      <c r="Q2370" s="101">
        <f t="shared" si="2108"/>
        <v>0</v>
      </c>
      <c r="R2370" s="100">
        <v>0</v>
      </c>
      <c r="S2370" s="98">
        <v>0</v>
      </c>
      <c r="T2370" s="101">
        <f t="shared" si="2109"/>
        <v>0</v>
      </c>
      <c r="U2370" s="194">
        <v>1</v>
      </c>
      <c r="V2370" s="99">
        <v>1</v>
      </c>
      <c r="W2370" s="98">
        <v>0</v>
      </c>
      <c r="X2370" s="98">
        <v>0</v>
      </c>
      <c r="Y2370" s="101">
        <f t="shared" si="2112"/>
        <v>0</v>
      </c>
      <c r="Z2370" s="101">
        <v>1</v>
      </c>
      <c r="AA2370" s="194">
        <v>0</v>
      </c>
      <c r="AB2370" s="99">
        <v>1</v>
      </c>
      <c r="AC2370" s="98">
        <v>0</v>
      </c>
      <c r="AD2370" s="98">
        <v>0</v>
      </c>
      <c r="AE2370" s="101">
        <f t="shared" si="2110"/>
        <v>0</v>
      </c>
      <c r="AF2370" s="100">
        <v>0</v>
      </c>
      <c r="AG2370" s="98">
        <v>0</v>
      </c>
      <c r="AH2370" s="99">
        <f t="shared" si="2111"/>
        <v>0</v>
      </c>
      <c r="AI2370" s="101">
        <v>1</v>
      </c>
      <c r="AJ2370" s="106"/>
    </row>
    <row r="2371" spans="2:36" s="35" customFormat="1" ht="17.100000000000001" customHeight="1">
      <c r="B2371" s="105"/>
      <c r="C2371" s="54"/>
      <c r="D2371" s="96"/>
      <c r="E2371" s="111"/>
      <c r="F2371" s="112"/>
      <c r="G2371" s="113"/>
      <c r="H2371" s="194">
        <v>1</v>
      </c>
      <c r="I2371" s="98">
        <v>0</v>
      </c>
      <c r="J2371" s="98">
        <v>0</v>
      </c>
      <c r="K2371" s="101">
        <f t="shared" si="2106"/>
        <v>0</v>
      </c>
      <c r="L2371" s="100">
        <v>0</v>
      </c>
      <c r="M2371" s="98">
        <v>0</v>
      </c>
      <c r="N2371" s="101">
        <f t="shared" si="2107"/>
        <v>0</v>
      </c>
      <c r="O2371" s="100">
        <v>0</v>
      </c>
      <c r="P2371" s="98">
        <v>0</v>
      </c>
      <c r="Q2371" s="101">
        <f t="shared" si="2108"/>
        <v>0</v>
      </c>
      <c r="R2371" s="100">
        <v>0</v>
      </c>
      <c r="S2371" s="98">
        <v>0</v>
      </c>
      <c r="T2371" s="101">
        <f t="shared" si="2109"/>
        <v>0</v>
      </c>
      <c r="U2371" s="194">
        <v>1</v>
      </c>
      <c r="V2371" s="99">
        <v>1</v>
      </c>
      <c r="W2371" s="98">
        <v>0</v>
      </c>
      <c r="X2371" s="98">
        <v>0</v>
      </c>
      <c r="Y2371" s="101">
        <f t="shared" si="2112"/>
        <v>0</v>
      </c>
      <c r="Z2371" s="101">
        <v>1</v>
      </c>
      <c r="AA2371" s="194">
        <v>0</v>
      </c>
      <c r="AB2371" s="99">
        <v>1</v>
      </c>
      <c r="AC2371" s="98">
        <v>0</v>
      </c>
      <c r="AD2371" s="98">
        <v>0</v>
      </c>
      <c r="AE2371" s="101">
        <f t="shared" si="2110"/>
        <v>0</v>
      </c>
      <c r="AF2371" s="100">
        <v>0</v>
      </c>
      <c r="AG2371" s="98">
        <v>0</v>
      </c>
      <c r="AH2371" s="99">
        <f t="shared" si="2111"/>
        <v>0</v>
      </c>
      <c r="AI2371" s="101">
        <v>1</v>
      </c>
      <c r="AJ2371" s="106"/>
    </row>
    <row r="2372" spans="2:36" s="126" customFormat="1" ht="17.100000000000001" customHeight="1">
      <c r="B2372" s="118"/>
      <c r="C2372" s="119"/>
      <c r="D2372" s="120"/>
      <c r="E2372" s="121"/>
      <c r="F2372" s="122"/>
      <c r="G2372" s="123"/>
      <c r="H2372" s="194">
        <v>1</v>
      </c>
      <c r="I2372" s="430" t="s">
        <v>201</v>
      </c>
      <c r="J2372" s="430"/>
      <c r="K2372" s="124">
        <f>SUM(K2365:K2371)</f>
        <v>0</v>
      </c>
      <c r="L2372" s="401" t="s">
        <v>201</v>
      </c>
      <c r="M2372" s="402"/>
      <c r="N2372" s="124">
        <f>SUM(N2365:N2371)</f>
        <v>0</v>
      </c>
      <c r="O2372" s="401" t="s">
        <v>201</v>
      </c>
      <c r="P2372" s="402"/>
      <c r="Q2372" s="124">
        <f>SUM(Q2365:Q2371)</f>
        <v>0</v>
      </c>
      <c r="R2372" s="401" t="s">
        <v>201</v>
      </c>
      <c r="S2372" s="402"/>
      <c r="T2372" s="124">
        <f>SUM(T2365:T2371)</f>
        <v>0</v>
      </c>
      <c r="U2372" s="194">
        <v>1</v>
      </c>
      <c r="V2372" s="99">
        <v>1</v>
      </c>
      <c r="W2372" s="430" t="s">
        <v>201</v>
      </c>
      <c r="X2372" s="430"/>
      <c r="Y2372" s="124">
        <f>SUM(Y2365:Y2371)</f>
        <v>0</v>
      </c>
      <c r="Z2372" s="101">
        <v>1</v>
      </c>
      <c r="AA2372" s="194">
        <v>0</v>
      </c>
      <c r="AB2372" s="99">
        <v>1</v>
      </c>
      <c r="AC2372" s="430" t="s">
        <v>201</v>
      </c>
      <c r="AD2372" s="430"/>
      <c r="AE2372" s="124">
        <f>SUM(AE2365:AE2371)</f>
        <v>0</v>
      </c>
      <c r="AF2372" s="431" t="s">
        <v>201</v>
      </c>
      <c r="AG2372" s="430"/>
      <c r="AH2372" s="143">
        <f>SUM(AH2365:AH2371)</f>
        <v>0</v>
      </c>
      <c r="AI2372" s="101">
        <v>1</v>
      </c>
      <c r="AJ2372" s="125"/>
    </row>
    <row r="2373" spans="2:36" s="35" customFormat="1" ht="16.8" customHeight="1">
      <c r="B2373" s="105"/>
      <c r="C2373" s="54">
        <f>'3. Rekap Back Up Non Aspal X'!C315</f>
        <v>29400</v>
      </c>
      <c r="D2373" s="96">
        <f>'3. Rekap Back Up Non Aspal X'!D315</f>
        <v>29500</v>
      </c>
      <c r="E2373" s="111">
        <f>'3. Rekap Back Up Non Aspal X'!E315</f>
        <v>4</v>
      </c>
      <c r="F2373" s="112">
        <f>(100/((D2373-C2373)*E2373))*((K2380*0.05)+(N2380*0.05)+(Q2380*0.05)+(T2380)+(Y2380)+(AE2380*1.5)+(AH2380*1))</f>
        <v>0</v>
      </c>
      <c r="G2373" s="113" t="str">
        <f>IF(F2373&lt;=25,"RB",IF(F2373&lt;=75,"RB",IF(F2373&lt;=100,"RB","RB")))</f>
        <v>RB</v>
      </c>
      <c r="H2373" s="194">
        <v>1</v>
      </c>
      <c r="I2373" s="98">
        <v>0</v>
      </c>
      <c r="J2373" s="98">
        <v>0</v>
      </c>
      <c r="K2373" s="101">
        <f t="shared" ref="K2373:K2379" si="2113">I2373*J2373</f>
        <v>0</v>
      </c>
      <c r="L2373" s="98">
        <v>0</v>
      </c>
      <c r="M2373" s="98">
        <v>0</v>
      </c>
      <c r="N2373" s="101">
        <f t="shared" ref="N2373:N2379" si="2114">L2373*M2373</f>
        <v>0</v>
      </c>
      <c r="O2373" s="98">
        <v>0</v>
      </c>
      <c r="P2373" s="98">
        <v>0</v>
      </c>
      <c r="Q2373" s="101">
        <f t="shared" ref="Q2373:Q2379" si="2115">O2373*P2373</f>
        <v>0</v>
      </c>
      <c r="R2373" s="98">
        <v>0</v>
      </c>
      <c r="S2373" s="98">
        <v>0</v>
      </c>
      <c r="T2373" s="101">
        <f t="shared" ref="T2373:T2379" si="2116">R2373*S2373</f>
        <v>0</v>
      </c>
      <c r="U2373" s="194">
        <v>1</v>
      </c>
      <c r="V2373" s="99">
        <v>1</v>
      </c>
      <c r="W2373" s="98">
        <v>0</v>
      </c>
      <c r="X2373" s="98">
        <v>0</v>
      </c>
      <c r="Y2373" s="101">
        <f>W2373*X2373</f>
        <v>0</v>
      </c>
      <c r="Z2373" s="101">
        <v>1</v>
      </c>
      <c r="AA2373" s="194">
        <v>0</v>
      </c>
      <c r="AB2373" s="99">
        <v>1</v>
      </c>
      <c r="AC2373" s="98">
        <v>0</v>
      </c>
      <c r="AD2373" s="98">
        <v>0</v>
      </c>
      <c r="AE2373" s="101">
        <f t="shared" ref="AE2373:AE2379" si="2117">AC2373*AD2373</f>
        <v>0</v>
      </c>
      <c r="AF2373" s="98">
        <v>0</v>
      </c>
      <c r="AG2373" s="98">
        <v>3</v>
      </c>
      <c r="AH2373" s="99">
        <f t="shared" ref="AH2373:AH2379" si="2118">AF2373*AG2373</f>
        <v>0</v>
      </c>
      <c r="AI2373" s="101">
        <v>1</v>
      </c>
      <c r="AJ2373" s="106"/>
    </row>
    <row r="2374" spans="2:36" s="35" customFormat="1" ht="17.100000000000001" customHeight="1">
      <c r="B2374" s="105"/>
      <c r="C2374" s="54"/>
      <c r="D2374" s="96"/>
      <c r="E2374" s="111"/>
      <c r="F2374" s="112"/>
      <c r="G2374" s="113"/>
      <c r="H2374" s="194">
        <v>1</v>
      </c>
      <c r="I2374" s="98">
        <v>0</v>
      </c>
      <c r="J2374" s="98">
        <v>0</v>
      </c>
      <c r="K2374" s="101">
        <f t="shared" si="2113"/>
        <v>0</v>
      </c>
      <c r="L2374" s="100">
        <v>0</v>
      </c>
      <c r="M2374" s="98">
        <v>0</v>
      </c>
      <c r="N2374" s="101">
        <f t="shared" si="2114"/>
        <v>0</v>
      </c>
      <c r="O2374" s="100">
        <v>0</v>
      </c>
      <c r="P2374" s="98">
        <v>0</v>
      </c>
      <c r="Q2374" s="101">
        <f t="shared" si="2115"/>
        <v>0</v>
      </c>
      <c r="R2374" s="100">
        <v>0</v>
      </c>
      <c r="S2374" s="98">
        <v>0</v>
      </c>
      <c r="T2374" s="101">
        <f t="shared" si="2116"/>
        <v>0</v>
      </c>
      <c r="U2374" s="194">
        <v>1</v>
      </c>
      <c r="V2374" s="99">
        <v>1</v>
      </c>
      <c r="W2374" s="98">
        <v>0</v>
      </c>
      <c r="X2374" s="98">
        <v>0</v>
      </c>
      <c r="Y2374" s="101">
        <f t="shared" ref="Y2374:Y2379" si="2119">W2374*X2374</f>
        <v>0</v>
      </c>
      <c r="Z2374" s="101">
        <v>1</v>
      </c>
      <c r="AA2374" s="194">
        <v>0</v>
      </c>
      <c r="AB2374" s="99">
        <v>1</v>
      </c>
      <c r="AC2374" s="98">
        <v>0</v>
      </c>
      <c r="AD2374" s="98">
        <v>0</v>
      </c>
      <c r="AE2374" s="101">
        <f t="shared" si="2117"/>
        <v>0</v>
      </c>
      <c r="AF2374" s="100">
        <v>0</v>
      </c>
      <c r="AG2374" s="98">
        <v>0</v>
      </c>
      <c r="AH2374" s="99">
        <f t="shared" si="2118"/>
        <v>0</v>
      </c>
      <c r="AI2374" s="101">
        <v>1</v>
      </c>
      <c r="AJ2374" s="106"/>
    </row>
    <row r="2375" spans="2:36" s="35" customFormat="1" ht="17.100000000000001" customHeight="1">
      <c r="B2375" s="105"/>
      <c r="C2375" s="54"/>
      <c r="D2375" s="96"/>
      <c r="E2375" s="111"/>
      <c r="F2375" s="112"/>
      <c r="G2375" s="113"/>
      <c r="H2375" s="194">
        <v>1</v>
      </c>
      <c r="I2375" s="98">
        <v>0</v>
      </c>
      <c r="J2375" s="98">
        <v>0</v>
      </c>
      <c r="K2375" s="101">
        <f t="shared" si="2113"/>
        <v>0</v>
      </c>
      <c r="L2375" s="100">
        <v>0</v>
      </c>
      <c r="M2375" s="98">
        <v>0</v>
      </c>
      <c r="N2375" s="101">
        <f t="shared" si="2114"/>
        <v>0</v>
      </c>
      <c r="O2375" s="100">
        <v>0</v>
      </c>
      <c r="P2375" s="98">
        <v>0</v>
      </c>
      <c r="Q2375" s="101">
        <f t="shared" si="2115"/>
        <v>0</v>
      </c>
      <c r="R2375" s="100">
        <v>0</v>
      </c>
      <c r="S2375" s="98">
        <v>0</v>
      </c>
      <c r="T2375" s="101">
        <f t="shared" si="2116"/>
        <v>0</v>
      </c>
      <c r="U2375" s="194">
        <v>1</v>
      </c>
      <c r="V2375" s="99">
        <v>1</v>
      </c>
      <c r="W2375" s="98">
        <v>0</v>
      </c>
      <c r="X2375" s="98">
        <v>0</v>
      </c>
      <c r="Y2375" s="101">
        <f t="shared" si="2119"/>
        <v>0</v>
      </c>
      <c r="Z2375" s="101">
        <v>1</v>
      </c>
      <c r="AA2375" s="194">
        <v>0</v>
      </c>
      <c r="AB2375" s="99">
        <v>1</v>
      </c>
      <c r="AC2375" s="98">
        <v>0</v>
      </c>
      <c r="AD2375" s="98">
        <v>0</v>
      </c>
      <c r="AE2375" s="101">
        <f t="shared" si="2117"/>
        <v>0</v>
      </c>
      <c r="AF2375" s="100">
        <v>0</v>
      </c>
      <c r="AG2375" s="98">
        <v>0</v>
      </c>
      <c r="AH2375" s="99">
        <f t="shared" si="2118"/>
        <v>0</v>
      </c>
      <c r="AI2375" s="101">
        <v>1</v>
      </c>
      <c r="AJ2375" s="106"/>
    </row>
    <row r="2376" spans="2:36" s="35" customFormat="1" ht="17.100000000000001" customHeight="1">
      <c r="B2376" s="105"/>
      <c r="C2376" s="54"/>
      <c r="D2376" s="96"/>
      <c r="E2376" s="111"/>
      <c r="F2376" s="112"/>
      <c r="G2376" s="113"/>
      <c r="H2376" s="194">
        <v>1</v>
      </c>
      <c r="I2376" s="98">
        <v>0</v>
      </c>
      <c r="J2376" s="98">
        <v>0</v>
      </c>
      <c r="K2376" s="101">
        <f t="shared" si="2113"/>
        <v>0</v>
      </c>
      <c r="L2376" s="100">
        <v>0</v>
      </c>
      <c r="M2376" s="98">
        <v>0</v>
      </c>
      <c r="N2376" s="101">
        <f t="shared" si="2114"/>
        <v>0</v>
      </c>
      <c r="O2376" s="100">
        <v>0</v>
      </c>
      <c r="P2376" s="98">
        <v>0</v>
      </c>
      <c r="Q2376" s="101">
        <f t="shared" si="2115"/>
        <v>0</v>
      </c>
      <c r="R2376" s="100">
        <v>0</v>
      </c>
      <c r="S2376" s="98">
        <v>0</v>
      </c>
      <c r="T2376" s="101">
        <f t="shared" si="2116"/>
        <v>0</v>
      </c>
      <c r="U2376" s="194">
        <v>1</v>
      </c>
      <c r="V2376" s="99">
        <v>1</v>
      </c>
      <c r="W2376" s="98">
        <v>0</v>
      </c>
      <c r="X2376" s="98">
        <v>0</v>
      </c>
      <c r="Y2376" s="101">
        <f t="shared" si="2119"/>
        <v>0</v>
      </c>
      <c r="Z2376" s="101">
        <v>1</v>
      </c>
      <c r="AA2376" s="194">
        <v>0</v>
      </c>
      <c r="AB2376" s="99">
        <v>1</v>
      </c>
      <c r="AC2376" s="98">
        <v>0</v>
      </c>
      <c r="AD2376" s="98">
        <v>0</v>
      </c>
      <c r="AE2376" s="101">
        <f t="shared" si="2117"/>
        <v>0</v>
      </c>
      <c r="AF2376" s="100">
        <v>0</v>
      </c>
      <c r="AG2376" s="98">
        <v>0</v>
      </c>
      <c r="AH2376" s="99">
        <f t="shared" si="2118"/>
        <v>0</v>
      </c>
      <c r="AI2376" s="101">
        <v>1</v>
      </c>
      <c r="AJ2376" s="106"/>
    </row>
    <row r="2377" spans="2:36" s="35" customFormat="1" ht="17.100000000000001" customHeight="1">
      <c r="B2377" s="105"/>
      <c r="C2377" s="54"/>
      <c r="D2377" s="96"/>
      <c r="E2377" s="111"/>
      <c r="F2377" s="112"/>
      <c r="G2377" s="113"/>
      <c r="H2377" s="194">
        <v>1</v>
      </c>
      <c r="I2377" s="98">
        <v>0</v>
      </c>
      <c r="J2377" s="98">
        <v>0</v>
      </c>
      <c r="K2377" s="101">
        <f t="shared" si="2113"/>
        <v>0</v>
      </c>
      <c r="L2377" s="100">
        <v>0</v>
      </c>
      <c r="M2377" s="98">
        <v>0</v>
      </c>
      <c r="N2377" s="101">
        <f t="shared" si="2114"/>
        <v>0</v>
      </c>
      <c r="O2377" s="100">
        <v>0</v>
      </c>
      <c r="P2377" s="98">
        <v>0</v>
      </c>
      <c r="Q2377" s="101">
        <f t="shared" si="2115"/>
        <v>0</v>
      </c>
      <c r="R2377" s="100">
        <v>0</v>
      </c>
      <c r="S2377" s="98">
        <v>0</v>
      </c>
      <c r="T2377" s="101">
        <f t="shared" si="2116"/>
        <v>0</v>
      </c>
      <c r="U2377" s="194">
        <v>1</v>
      </c>
      <c r="V2377" s="99">
        <v>1</v>
      </c>
      <c r="W2377" s="98">
        <v>0</v>
      </c>
      <c r="X2377" s="98">
        <v>0</v>
      </c>
      <c r="Y2377" s="101">
        <f t="shared" si="2119"/>
        <v>0</v>
      </c>
      <c r="Z2377" s="101">
        <v>1</v>
      </c>
      <c r="AA2377" s="194">
        <v>0</v>
      </c>
      <c r="AB2377" s="99">
        <v>1</v>
      </c>
      <c r="AC2377" s="98">
        <v>0</v>
      </c>
      <c r="AD2377" s="98">
        <v>0</v>
      </c>
      <c r="AE2377" s="101">
        <f t="shared" si="2117"/>
        <v>0</v>
      </c>
      <c r="AF2377" s="100">
        <v>0</v>
      </c>
      <c r="AG2377" s="98">
        <v>0</v>
      </c>
      <c r="AH2377" s="99">
        <f t="shared" si="2118"/>
        <v>0</v>
      </c>
      <c r="AI2377" s="101">
        <v>1</v>
      </c>
      <c r="AJ2377" s="106"/>
    </row>
    <row r="2378" spans="2:36" s="35" customFormat="1" ht="17.100000000000001" customHeight="1">
      <c r="B2378" s="105"/>
      <c r="C2378" s="54"/>
      <c r="D2378" s="96"/>
      <c r="E2378" s="111"/>
      <c r="F2378" s="112"/>
      <c r="G2378" s="113"/>
      <c r="H2378" s="194">
        <v>1</v>
      </c>
      <c r="I2378" s="98">
        <v>0</v>
      </c>
      <c r="J2378" s="98">
        <v>0</v>
      </c>
      <c r="K2378" s="101">
        <f t="shared" si="2113"/>
        <v>0</v>
      </c>
      <c r="L2378" s="100">
        <v>0</v>
      </c>
      <c r="M2378" s="98">
        <v>0</v>
      </c>
      <c r="N2378" s="101">
        <f t="shared" si="2114"/>
        <v>0</v>
      </c>
      <c r="O2378" s="100">
        <v>0</v>
      </c>
      <c r="P2378" s="98">
        <v>0</v>
      </c>
      <c r="Q2378" s="101">
        <f t="shared" si="2115"/>
        <v>0</v>
      </c>
      <c r="R2378" s="100">
        <v>0</v>
      </c>
      <c r="S2378" s="98">
        <v>0</v>
      </c>
      <c r="T2378" s="101">
        <f t="shared" si="2116"/>
        <v>0</v>
      </c>
      <c r="U2378" s="194">
        <v>1</v>
      </c>
      <c r="V2378" s="99">
        <v>1</v>
      </c>
      <c r="W2378" s="98">
        <v>0</v>
      </c>
      <c r="X2378" s="98">
        <v>0</v>
      </c>
      <c r="Y2378" s="101">
        <f t="shared" si="2119"/>
        <v>0</v>
      </c>
      <c r="Z2378" s="101">
        <v>1</v>
      </c>
      <c r="AA2378" s="194">
        <v>0</v>
      </c>
      <c r="AB2378" s="99">
        <v>1</v>
      </c>
      <c r="AC2378" s="98">
        <v>0</v>
      </c>
      <c r="AD2378" s="98">
        <v>0</v>
      </c>
      <c r="AE2378" s="101">
        <f t="shared" si="2117"/>
        <v>0</v>
      </c>
      <c r="AF2378" s="100">
        <v>0</v>
      </c>
      <c r="AG2378" s="98">
        <v>0</v>
      </c>
      <c r="AH2378" s="99">
        <f t="shared" si="2118"/>
        <v>0</v>
      </c>
      <c r="AI2378" s="101">
        <v>1</v>
      </c>
      <c r="AJ2378" s="106"/>
    </row>
    <row r="2379" spans="2:36" s="35" customFormat="1" ht="17.100000000000001" customHeight="1">
      <c r="B2379" s="105"/>
      <c r="C2379" s="54"/>
      <c r="D2379" s="96"/>
      <c r="E2379" s="111"/>
      <c r="F2379" s="112"/>
      <c r="G2379" s="113"/>
      <c r="H2379" s="194">
        <v>1</v>
      </c>
      <c r="I2379" s="98">
        <v>0</v>
      </c>
      <c r="J2379" s="98">
        <v>0</v>
      </c>
      <c r="K2379" s="101">
        <f t="shared" si="2113"/>
        <v>0</v>
      </c>
      <c r="L2379" s="100">
        <v>0</v>
      </c>
      <c r="M2379" s="98">
        <v>0</v>
      </c>
      <c r="N2379" s="101">
        <f t="shared" si="2114"/>
        <v>0</v>
      </c>
      <c r="O2379" s="100">
        <v>0</v>
      </c>
      <c r="P2379" s="98">
        <v>0</v>
      </c>
      <c r="Q2379" s="101">
        <f t="shared" si="2115"/>
        <v>0</v>
      </c>
      <c r="R2379" s="100">
        <v>0</v>
      </c>
      <c r="S2379" s="98">
        <v>0</v>
      </c>
      <c r="T2379" s="101">
        <f t="shared" si="2116"/>
        <v>0</v>
      </c>
      <c r="U2379" s="194">
        <v>1</v>
      </c>
      <c r="V2379" s="99">
        <v>1</v>
      </c>
      <c r="W2379" s="98">
        <v>0</v>
      </c>
      <c r="X2379" s="98">
        <v>0</v>
      </c>
      <c r="Y2379" s="101">
        <f t="shared" si="2119"/>
        <v>0</v>
      </c>
      <c r="Z2379" s="101">
        <v>1</v>
      </c>
      <c r="AA2379" s="194">
        <v>0</v>
      </c>
      <c r="AB2379" s="99">
        <v>1</v>
      </c>
      <c r="AC2379" s="98">
        <v>0</v>
      </c>
      <c r="AD2379" s="98">
        <v>0</v>
      </c>
      <c r="AE2379" s="101">
        <f t="shared" si="2117"/>
        <v>0</v>
      </c>
      <c r="AF2379" s="100">
        <v>0</v>
      </c>
      <c r="AG2379" s="98">
        <v>0</v>
      </c>
      <c r="AH2379" s="99">
        <f t="shared" si="2118"/>
        <v>0</v>
      </c>
      <c r="AI2379" s="101">
        <v>1</v>
      </c>
      <c r="AJ2379" s="106"/>
    </row>
    <row r="2380" spans="2:36" s="126" customFormat="1" ht="17.100000000000001" customHeight="1">
      <c r="B2380" s="118"/>
      <c r="C2380" s="119"/>
      <c r="D2380" s="120"/>
      <c r="E2380" s="121"/>
      <c r="F2380" s="122"/>
      <c r="G2380" s="123"/>
      <c r="H2380" s="194">
        <v>1</v>
      </c>
      <c r="I2380" s="430" t="s">
        <v>201</v>
      </c>
      <c r="J2380" s="430"/>
      <c r="K2380" s="124">
        <f>SUM(K2373:K2379)</f>
        <v>0</v>
      </c>
      <c r="L2380" s="401" t="s">
        <v>201</v>
      </c>
      <c r="M2380" s="402"/>
      <c r="N2380" s="124">
        <f>SUM(N2373:N2379)</f>
        <v>0</v>
      </c>
      <c r="O2380" s="401" t="s">
        <v>201</v>
      </c>
      <c r="P2380" s="402"/>
      <c r="Q2380" s="124">
        <f>SUM(Q2373:Q2379)</f>
        <v>0</v>
      </c>
      <c r="R2380" s="401" t="s">
        <v>201</v>
      </c>
      <c r="S2380" s="402"/>
      <c r="T2380" s="124">
        <f>SUM(T2373:T2379)</f>
        <v>0</v>
      </c>
      <c r="U2380" s="194">
        <v>1</v>
      </c>
      <c r="V2380" s="99">
        <v>1</v>
      </c>
      <c r="W2380" s="430" t="s">
        <v>201</v>
      </c>
      <c r="X2380" s="430"/>
      <c r="Y2380" s="124">
        <f>SUM(Y2373:Y2379)</f>
        <v>0</v>
      </c>
      <c r="Z2380" s="101">
        <v>1</v>
      </c>
      <c r="AA2380" s="194">
        <v>0</v>
      </c>
      <c r="AB2380" s="99">
        <v>1</v>
      </c>
      <c r="AC2380" s="430" t="s">
        <v>201</v>
      </c>
      <c r="AD2380" s="430"/>
      <c r="AE2380" s="124">
        <f>SUM(AE2373:AE2379)</f>
        <v>0</v>
      </c>
      <c r="AF2380" s="431" t="s">
        <v>201</v>
      </c>
      <c r="AG2380" s="430"/>
      <c r="AH2380" s="143">
        <f>SUM(AH2373:AH2379)</f>
        <v>0</v>
      </c>
      <c r="AI2380" s="101">
        <v>1</v>
      </c>
      <c r="AJ2380" s="125"/>
    </row>
    <row r="2381" spans="2:36" s="35" customFormat="1" ht="16.8" customHeight="1">
      <c r="B2381" s="105"/>
      <c r="C2381" s="54">
        <f>'3. Rekap Back Up Non Aspal X'!C316</f>
        <v>29500</v>
      </c>
      <c r="D2381" s="96">
        <f>'3. Rekap Back Up Non Aspal X'!D316</f>
        <v>29600</v>
      </c>
      <c r="E2381" s="111">
        <f>'3. Rekap Back Up Non Aspal X'!E316</f>
        <v>4</v>
      </c>
      <c r="F2381" s="112">
        <f>(100/((D2381-C2381)*E2381))*((K2388*0.05)+(N2388*0.05)+(Q2388*0.05)+(T2388)+(Y2388)+(AE2388*1.5)+(AH2388*1))</f>
        <v>0</v>
      </c>
      <c r="G2381" s="113" t="str">
        <f>IF(F2381&lt;=25,"RB",IF(F2381&lt;=75,"RB",IF(F2381&lt;=100,"RB","RB")))</f>
        <v>RB</v>
      </c>
      <c r="H2381" s="194">
        <v>1</v>
      </c>
      <c r="I2381" s="98">
        <v>0</v>
      </c>
      <c r="J2381" s="98">
        <v>0</v>
      </c>
      <c r="K2381" s="101">
        <f t="shared" ref="K2381:K2387" si="2120">I2381*J2381</f>
        <v>0</v>
      </c>
      <c r="L2381" s="98">
        <v>0</v>
      </c>
      <c r="M2381" s="98">
        <v>0</v>
      </c>
      <c r="N2381" s="101">
        <f t="shared" ref="N2381:N2387" si="2121">L2381*M2381</f>
        <v>0</v>
      </c>
      <c r="O2381" s="98">
        <v>0</v>
      </c>
      <c r="P2381" s="98">
        <v>0</v>
      </c>
      <c r="Q2381" s="101">
        <f t="shared" ref="Q2381:Q2387" si="2122">O2381*P2381</f>
        <v>0</v>
      </c>
      <c r="R2381" s="98">
        <v>0</v>
      </c>
      <c r="S2381" s="98">
        <v>0</v>
      </c>
      <c r="T2381" s="101">
        <f t="shared" ref="T2381:T2387" si="2123">R2381*S2381</f>
        <v>0</v>
      </c>
      <c r="U2381" s="194">
        <v>1</v>
      </c>
      <c r="V2381" s="99">
        <v>1</v>
      </c>
      <c r="W2381" s="98">
        <v>0</v>
      </c>
      <c r="X2381" s="98">
        <v>0</v>
      </c>
      <c r="Y2381" s="101">
        <f>W2381*X2381</f>
        <v>0</v>
      </c>
      <c r="Z2381" s="101">
        <v>1</v>
      </c>
      <c r="AA2381" s="194">
        <v>0</v>
      </c>
      <c r="AB2381" s="99">
        <v>1</v>
      </c>
      <c r="AC2381" s="98">
        <v>0</v>
      </c>
      <c r="AD2381" s="98">
        <v>0</v>
      </c>
      <c r="AE2381" s="101">
        <f t="shared" ref="AE2381:AE2387" si="2124">AC2381*AD2381</f>
        <v>0</v>
      </c>
      <c r="AF2381" s="98">
        <v>0</v>
      </c>
      <c r="AG2381" s="98">
        <v>3</v>
      </c>
      <c r="AH2381" s="99">
        <f t="shared" ref="AH2381:AH2387" si="2125">AF2381*AG2381</f>
        <v>0</v>
      </c>
      <c r="AI2381" s="101">
        <v>1</v>
      </c>
      <c r="AJ2381" s="106"/>
    </row>
    <row r="2382" spans="2:36" s="35" customFormat="1" ht="17.100000000000001" customHeight="1">
      <c r="B2382" s="105"/>
      <c r="C2382" s="54"/>
      <c r="D2382" s="96"/>
      <c r="E2382" s="111"/>
      <c r="F2382" s="112"/>
      <c r="G2382" s="113"/>
      <c r="H2382" s="194">
        <v>1</v>
      </c>
      <c r="I2382" s="98">
        <v>0</v>
      </c>
      <c r="J2382" s="98">
        <v>0</v>
      </c>
      <c r="K2382" s="101">
        <f t="shared" si="2120"/>
        <v>0</v>
      </c>
      <c r="L2382" s="100">
        <v>0</v>
      </c>
      <c r="M2382" s="98">
        <v>0</v>
      </c>
      <c r="N2382" s="101">
        <f t="shared" si="2121"/>
        <v>0</v>
      </c>
      <c r="O2382" s="100">
        <v>0</v>
      </c>
      <c r="P2382" s="98">
        <v>0</v>
      </c>
      <c r="Q2382" s="101">
        <f t="shared" si="2122"/>
        <v>0</v>
      </c>
      <c r="R2382" s="100">
        <v>0</v>
      </c>
      <c r="S2382" s="98">
        <v>0</v>
      </c>
      <c r="T2382" s="101">
        <f t="shared" si="2123"/>
        <v>0</v>
      </c>
      <c r="U2382" s="194">
        <v>1</v>
      </c>
      <c r="V2382" s="99">
        <v>1</v>
      </c>
      <c r="W2382" s="98">
        <v>0</v>
      </c>
      <c r="X2382" s="98">
        <v>0</v>
      </c>
      <c r="Y2382" s="101">
        <f t="shared" ref="Y2382:Y2387" si="2126">W2382*X2382</f>
        <v>0</v>
      </c>
      <c r="Z2382" s="101">
        <v>1</v>
      </c>
      <c r="AA2382" s="194">
        <v>0</v>
      </c>
      <c r="AB2382" s="99">
        <v>1</v>
      </c>
      <c r="AC2382" s="98">
        <v>0</v>
      </c>
      <c r="AD2382" s="98">
        <v>0</v>
      </c>
      <c r="AE2382" s="101">
        <f t="shared" si="2124"/>
        <v>0</v>
      </c>
      <c r="AF2382" s="100">
        <v>0</v>
      </c>
      <c r="AG2382" s="98">
        <v>0</v>
      </c>
      <c r="AH2382" s="99">
        <f t="shared" si="2125"/>
        <v>0</v>
      </c>
      <c r="AI2382" s="101">
        <v>1</v>
      </c>
      <c r="AJ2382" s="106"/>
    </row>
    <row r="2383" spans="2:36" s="35" customFormat="1" ht="17.100000000000001" customHeight="1">
      <c r="B2383" s="105"/>
      <c r="C2383" s="54"/>
      <c r="D2383" s="96"/>
      <c r="E2383" s="111"/>
      <c r="F2383" s="112"/>
      <c r="G2383" s="113"/>
      <c r="H2383" s="194">
        <v>1</v>
      </c>
      <c r="I2383" s="98">
        <v>0</v>
      </c>
      <c r="J2383" s="98">
        <v>0</v>
      </c>
      <c r="K2383" s="101">
        <f t="shared" si="2120"/>
        <v>0</v>
      </c>
      <c r="L2383" s="100">
        <v>0</v>
      </c>
      <c r="M2383" s="98">
        <v>0</v>
      </c>
      <c r="N2383" s="101">
        <f t="shared" si="2121"/>
        <v>0</v>
      </c>
      <c r="O2383" s="100">
        <v>0</v>
      </c>
      <c r="P2383" s="98">
        <v>0</v>
      </c>
      <c r="Q2383" s="101">
        <f t="shared" si="2122"/>
        <v>0</v>
      </c>
      <c r="R2383" s="100">
        <v>0</v>
      </c>
      <c r="S2383" s="98">
        <v>0</v>
      </c>
      <c r="T2383" s="101">
        <f t="shared" si="2123"/>
        <v>0</v>
      </c>
      <c r="U2383" s="194">
        <v>1</v>
      </c>
      <c r="V2383" s="99">
        <v>1</v>
      </c>
      <c r="W2383" s="98">
        <v>0</v>
      </c>
      <c r="X2383" s="98">
        <v>0</v>
      </c>
      <c r="Y2383" s="101">
        <f t="shared" si="2126"/>
        <v>0</v>
      </c>
      <c r="Z2383" s="101">
        <v>1</v>
      </c>
      <c r="AA2383" s="194">
        <v>0</v>
      </c>
      <c r="AB2383" s="99">
        <v>1</v>
      </c>
      <c r="AC2383" s="98">
        <v>0</v>
      </c>
      <c r="AD2383" s="98">
        <v>0</v>
      </c>
      <c r="AE2383" s="101">
        <f t="shared" si="2124"/>
        <v>0</v>
      </c>
      <c r="AF2383" s="100">
        <v>0</v>
      </c>
      <c r="AG2383" s="98">
        <v>0</v>
      </c>
      <c r="AH2383" s="99">
        <f t="shared" si="2125"/>
        <v>0</v>
      </c>
      <c r="AI2383" s="101">
        <v>1</v>
      </c>
      <c r="AJ2383" s="106"/>
    </row>
    <row r="2384" spans="2:36" s="35" customFormat="1" ht="17.100000000000001" customHeight="1">
      <c r="B2384" s="105"/>
      <c r="C2384" s="54"/>
      <c r="D2384" s="96"/>
      <c r="E2384" s="111"/>
      <c r="F2384" s="112"/>
      <c r="G2384" s="113"/>
      <c r="H2384" s="194">
        <v>1</v>
      </c>
      <c r="I2384" s="98">
        <v>0</v>
      </c>
      <c r="J2384" s="98">
        <v>0</v>
      </c>
      <c r="K2384" s="101">
        <f t="shared" si="2120"/>
        <v>0</v>
      </c>
      <c r="L2384" s="100">
        <v>0</v>
      </c>
      <c r="M2384" s="98">
        <v>0</v>
      </c>
      <c r="N2384" s="101">
        <f t="shared" si="2121"/>
        <v>0</v>
      </c>
      <c r="O2384" s="100">
        <v>0</v>
      </c>
      <c r="P2384" s="98">
        <v>0</v>
      </c>
      <c r="Q2384" s="101">
        <f t="shared" si="2122"/>
        <v>0</v>
      </c>
      <c r="R2384" s="100">
        <v>0</v>
      </c>
      <c r="S2384" s="98">
        <v>0</v>
      </c>
      <c r="T2384" s="101">
        <f t="shared" si="2123"/>
        <v>0</v>
      </c>
      <c r="U2384" s="194">
        <v>1</v>
      </c>
      <c r="V2384" s="99">
        <v>1</v>
      </c>
      <c r="W2384" s="98">
        <v>0</v>
      </c>
      <c r="X2384" s="98">
        <v>0</v>
      </c>
      <c r="Y2384" s="101">
        <f t="shared" si="2126"/>
        <v>0</v>
      </c>
      <c r="Z2384" s="101">
        <v>1</v>
      </c>
      <c r="AA2384" s="194">
        <v>0</v>
      </c>
      <c r="AB2384" s="99">
        <v>1</v>
      </c>
      <c r="AC2384" s="98">
        <v>0</v>
      </c>
      <c r="AD2384" s="98">
        <v>0</v>
      </c>
      <c r="AE2384" s="101">
        <f t="shared" si="2124"/>
        <v>0</v>
      </c>
      <c r="AF2384" s="100">
        <v>0</v>
      </c>
      <c r="AG2384" s="98">
        <v>0</v>
      </c>
      <c r="AH2384" s="99">
        <f t="shared" si="2125"/>
        <v>0</v>
      </c>
      <c r="AI2384" s="101">
        <v>1</v>
      </c>
      <c r="AJ2384" s="106"/>
    </row>
    <row r="2385" spans="2:36" s="35" customFormat="1" ht="17.100000000000001" customHeight="1">
      <c r="B2385" s="105"/>
      <c r="C2385" s="54"/>
      <c r="D2385" s="96"/>
      <c r="E2385" s="111"/>
      <c r="F2385" s="112"/>
      <c r="G2385" s="113"/>
      <c r="H2385" s="194">
        <v>1</v>
      </c>
      <c r="I2385" s="98">
        <v>0</v>
      </c>
      <c r="J2385" s="98">
        <v>0</v>
      </c>
      <c r="K2385" s="101">
        <f t="shared" si="2120"/>
        <v>0</v>
      </c>
      <c r="L2385" s="100">
        <v>0</v>
      </c>
      <c r="M2385" s="98">
        <v>0</v>
      </c>
      <c r="N2385" s="101">
        <f t="shared" si="2121"/>
        <v>0</v>
      </c>
      <c r="O2385" s="100">
        <v>0</v>
      </c>
      <c r="P2385" s="98">
        <v>0</v>
      </c>
      <c r="Q2385" s="101">
        <f t="shared" si="2122"/>
        <v>0</v>
      </c>
      <c r="R2385" s="100">
        <v>0</v>
      </c>
      <c r="S2385" s="98">
        <v>0</v>
      </c>
      <c r="T2385" s="101">
        <f t="shared" si="2123"/>
        <v>0</v>
      </c>
      <c r="U2385" s="194">
        <v>1</v>
      </c>
      <c r="V2385" s="99">
        <v>1</v>
      </c>
      <c r="W2385" s="98">
        <v>0</v>
      </c>
      <c r="X2385" s="98">
        <v>0</v>
      </c>
      <c r="Y2385" s="101">
        <f t="shared" si="2126"/>
        <v>0</v>
      </c>
      <c r="Z2385" s="101">
        <v>1</v>
      </c>
      <c r="AA2385" s="194">
        <v>0</v>
      </c>
      <c r="AB2385" s="99">
        <v>1</v>
      </c>
      <c r="AC2385" s="98">
        <v>0</v>
      </c>
      <c r="AD2385" s="98">
        <v>0</v>
      </c>
      <c r="AE2385" s="101">
        <f t="shared" si="2124"/>
        <v>0</v>
      </c>
      <c r="AF2385" s="100">
        <v>0</v>
      </c>
      <c r="AG2385" s="98">
        <v>0</v>
      </c>
      <c r="AH2385" s="99">
        <f t="shared" si="2125"/>
        <v>0</v>
      </c>
      <c r="AI2385" s="101">
        <v>1</v>
      </c>
      <c r="AJ2385" s="106"/>
    </row>
    <row r="2386" spans="2:36" s="35" customFormat="1" ht="17.100000000000001" customHeight="1">
      <c r="B2386" s="105"/>
      <c r="C2386" s="54"/>
      <c r="D2386" s="96"/>
      <c r="E2386" s="111"/>
      <c r="F2386" s="112"/>
      <c r="G2386" s="113"/>
      <c r="H2386" s="194">
        <v>1</v>
      </c>
      <c r="I2386" s="98">
        <v>0</v>
      </c>
      <c r="J2386" s="98">
        <v>0</v>
      </c>
      <c r="K2386" s="101">
        <f t="shared" si="2120"/>
        <v>0</v>
      </c>
      <c r="L2386" s="100">
        <v>0</v>
      </c>
      <c r="M2386" s="98">
        <v>0</v>
      </c>
      <c r="N2386" s="101">
        <f t="shared" si="2121"/>
        <v>0</v>
      </c>
      <c r="O2386" s="100">
        <v>0</v>
      </c>
      <c r="P2386" s="98">
        <v>0</v>
      </c>
      <c r="Q2386" s="101">
        <f t="shared" si="2122"/>
        <v>0</v>
      </c>
      <c r="R2386" s="100">
        <v>0</v>
      </c>
      <c r="S2386" s="98">
        <v>0</v>
      </c>
      <c r="T2386" s="101">
        <f t="shared" si="2123"/>
        <v>0</v>
      </c>
      <c r="U2386" s="194">
        <v>1</v>
      </c>
      <c r="V2386" s="99">
        <v>1</v>
      </c>
      <c r="W2386" s="98">
        <v>0</v>
      </c>
      <c r="X2386" s="98">
        <v>0</v>
      </c>
      <c r="Y2386" s="101">
        <f t="shared" si="2126"/>
        <v>0</v>
      </c>
      <c r="Z2386" s="101">
        <v>1</v>
      </c>
      <c r="AA2386" s="194">
        <v>0</v>
      </c>
      <c r="AB2386" s="99">
        <v>1</v>
      </c>
      <c r="AC2386" s="98">
        <v>0</v>
      </c>
      <c r="AD2386" s="98">
        <v>0</v>
      </c>
      <c r="AE2386" s="101">
        <f t="shared" si="2124"/>
        <v>0</v>
      </c>
      <c r="AF2386" s="100">
        <v>0</v>
      </c>
      <c r="AG2386" s="98">
        <v>0</v>
      </c>
      <c r="AH2386" s="99">
        <f t="shared" si="2125"/>
        <v>0</v>
      </c>
      <c r="AI2386" s="101">
        <v>1</v>
      </c>
      <c r="AJ2386" s="106"/>
    </row>
    <row r="2387" spans="2:36" s="35" customFormat="1" ht="17.100000000000001" customHeight="1">
      <c r="B2387" s="105"/>
      <c r="C2387" s="54"/>
      <c r="D2387" s="96"/>
      <c r="E2387" s="111"/>
      <c r="F2387" s="112"/>
      <c r="G2387" s="113"/>
      <c r="H2387" s="194">
        <v>1</v>
      </c>
      <c r="I2387" s="98">
        <v>0</v>
      </c>
      <c r="J2387" s="98">
        <v>0</v>
      </c>
      <c r="K2387" s="101">
        <f t="shared" si="2120"/>
        <v>0</v>
      </c>
      <c r="L2387" s="100">
        <v>0</v>
      </c>
      <c r="M2387" s="98">
        <v>0</v>
      </c>
      <c r="N2387" s="101">
        <f t="shared" si="2121"/>
        <v>0</v>
      </c>
      <c r="O2387" s="100">
        <v>0</v>
      </c>
      <c r="P2387" s="98">
        <v>0</v>
      </c>
      <c r="Q2387" s="101">
        <f t="shared" si="2122"/>
        <v>0</v>
      </c>
      <c r="R2387" s="100">
        <v>0</v>
      </c>
      <c r="S2387" s="98">
        <v>0</v>
      </c>
      <c r="T2387" s="101">
        <f t="shared" si="2123"/>
        <v>0</v>
      </c>
      <c r="U2387" s="194">
        <v>1</v>
      </c>
      <c r="V2387" s="99">
        <v>1</v>
      </c>
      <c r="W2387" s="98">
        <v>0</v>
      </c>
      <c r="X2387" s="98">
        <v>0</v>
      </c>
      <c r="Y2387" s="101">
        <f t="shared" si="2126"/>
        <v>0</v>
      </c>
      <c r="Z2387" s="101">
        <v>1</v>
      </c>
      <c r="AA2387" s="194">
        <v>0</v>
      </c>
      <c r="AB2387" s="99">
        <v>1</v>
      </c>
      <c r="AC2387" s="98">
        <v>0</v>
      </c>
      <c r="AD2387" s="98">
        <v>0</v>
      </c>
      <c r="AE2387" s="101">
        <f t="shared" si="2124"/>
        <v>0</v>
      </c>
      <c r="AF2387" s="100">
        <v>0</v>
      </c>
      <c r="AG2387" s="98">
        <v>0</v>
      </c>
      <c r="AH2387" s="99">
        <f t="shared" si="2125"/>
        <v>0</v>
      </c>
      <c r="AI2387" s="101">
        <v>1</v>
      </c>
      <c r="AJ2387" s="106"/>
    </row>
    <row r="2388" spans="2:36" s="126" customFormat="1" ht="17.100000000000001" customHeight="1">
      <c r="B2388" s="118"/>
      <c r="C2388" s="119"/>
      <c r="D2388" s="120"/>
      <c r="E2388" s="121"/>
      <c r="F2388" s="122"/>
      <c r="G2388" s="123"/>
      <c r="H2388" s="194">
        <v>1</v>
      </c>
      <c r="I2388" s="430" t="s">
        <v>201</v>
      </c>
      <c r="J2388" s="430"/>
      <c r="K2388" s="124">
        <f>SUM(K2381:K2387)</f>
        <v>0</v>
      </c>
      <c r="L2388" s="401" t="s">
        <v>201</v>
      </c>
      <c r="M2388" s="402"/>
      <c r="N2388" s="124">
        <f>SUM(N2381:N2387)</f>
        <v>0</v>
      </c>
      <c r="O2388" s="401" t="s">
        <v>201</v>
      </c>
      <c r="P2388" s="402"/>
      <c r="Q2388" s="124">
        <f>SUM(Q2381:Q2387)</f>
        <v>0</v>
      </c>
      <c r="R2388" s="401" t="s">
        <v>201</v>
      </c>
      <c r="S2388" s="402"/>
      <c r="T2388" s="124">
        <f>SUM(T2381:T2387)</f>
        <v>0</v>
      </c>
      <c r="U2388" s="194">
        <v>1</v>
      </c>
      <c r="V2388" s="99">
        <v>1</v>
      </c>
      <c r="W2388" s="430" t="s">
        <v>201</v>
      </c>
      <c r="X2388" s="430"/>
      <c r="Y2388" s="124">
        <f>SUM(Y2381:Y2387)</f>
        <v>0</v>
      </c>
      <c r="Z2388" s="101">
        <v>1</v>
      </c>
      <c r="AA2388" s="194">
        <v>0</v>
      </c>
      <c r="AB2388" s="99">
        <v>1</v>
      </c>
      <c r="AC2388" s="430" t="s">
        <v>201</v>
      </c>
      <c r="AD2388" s="430"/>
      <c r="AE2388" s="124">
        <f>SUM(AE2381:AE2387)</f>
        <v>0</v>
      </c>
      <c r="AF2388" s="431" t="s">
        <v>201</v>
      </c>
      <c r="AG2388" s="430"/>
      <c r="AH2388" s="143">
        <f>SUM(AH2381:AH2387)</f>
        <v>0</v>
      </c>
      <c r="AI2388" s="101">
        <v>1</v>
      </c>
      <c r="AJ2388" s="125"/>
    </row>
    <row r="2389" spans="2:36" s="35" customFormat="1" ht="16.8" customHeight="1">
      <c r="B2389" s="105"/>
      <c r="C2389" s="54">
        <f>'3. Rekap Back Up Non Aspal X'!C317</f>
        <v>29600</v>
      </c>
      <c r="D2389" s="96">
        <f>'3. Rekap Back Up Non Aspal X'!D317</f>
        <v>29700</v>
      </c>
      <c r="E2389" s="111">
        <f>'3. Rekap Back Up Non Aspal X'!E317</f>
        <v>4</v>
      </c>
      <c r="F2389" s="112">
        <f>(100/((D2389-C2389)*E2389))*((K2396*0.05)+(N2396*0.05)+(Q2396*0.05)+(T2396)+(Y2396)+(AE2396*1.5)+(AH2396*1))</f>
        <v>0</v>
      </c>
      <c r="G2389" s="113" t="str">
        <f>IF(F2389&lt;=25,"RB",IF(F2389&lt;=75,"RB",IF(F2389&lt;=100,"RB","RB")))</f>
        <v>RB</v>
      </c>
      <c r="H2389" s="194">
        <v>1</v>
      </c>
      <c r="I2389" s="98">
        <v>0</v>
      </c>
      <c r="J2389" s="98">
        <v>0</v>
      </c>
      <c r="K2389" s="101">
        <f t="shared" ref="K2389:K2395" si="2127">I2389*J2389</f>
        <v>0</v>
      </c>
      <c r="L2389" s="98">
        <v>0</v>
      </c>
      <c r="M2389" s="98">
        <v>0</v>
      </c>
      <c r="N2389" s="101">
        <f t="shared" ref="N2389:N2395" si="2128">L2389*M2389</f>
        <v>0</v>
      </c>
      <c r="O2389" s="98">
        <v>0</v>
      </c>
      <c r="P2389" s="98">
        <v>0</v>
      </c>
      <c r="Q2389" s="101">
        <f t="shared" ref="Q2389:Q2395" si="2129">O2389*P2389</f>
        <v>0</v>
      </c>
      <c r="R2389" s="98">
        <v>0</v>
      </c>
      <c r="S2389" s="98">
        <v>0</v>
      </c>
      <c r="T2389" s="101">
        <f t="shared" ref="T2389:T2395" si="2130">R2389*S2389</f>
        <v>0</v>
      </c>
      <c r="U2389" s="194">
        <v>1</v>
      </c>
      <c r="V2389" s="99">
        <v>1</v>
      </c>
      <c r="W2389" s="98">
        <v>0</v>
      </c>
      <c r="X2389" s="98">
        <v>0</v>
      </c>
      <c r="Y2389" s="101">
        <f>W2389*X2389</f>
        <v>0</v>
      </c>
      <c r="Z2389" s="101">
        <v>1</v>
      </c>
      <c r="AA2389" s="194">
        <v>0</v>
      </c>
      <c r="AB2389" s="99">
        <v>1</v>
      </c>
      <c r="AC2389" s="98">
        <v>0</v>
      </c>
      <c r="AD2389" s="98">
        <v>0</v>
      </c>
      <c r="AE2389" s="101">
        <f t="shared" ref="AE2389:AE2395" si="2131">AC2389*AD2389</f>
        <v>0</v>
      </c>
      <c r="AF2389" s="98">
        <v>0</v>
      </c>
      <c r="AG2389" s="98">
        <v>3</v>
      </c>
      <c r="AH2389" s="99">
        <f t="shared" ref="AH2389:AH2395" si="2132">AF2389*AG2389</f>
        <v>0</v>
      </c>
      <c r="AI2389" s="101">
        <v>1</v>
      </c>
      <c r="AJ2389" s="106"/>
    </row>
    <row r="2390" spans="2:36" s="35" customFormat="1" ht="17.100000000000001" customHeight="1">
      <c r="B2390" s="105"/>
      <c r="C2390" s="54"/>
      <c r="D2390" s="96"/>
      <c r="E2390" s="111"/>
      <c r="F2390" s="112"/>
      <c r="G2390" s="113"/>
      <c r="H2390" s="194">
        <v>1</v>
      </c>
      <c r="I2390" s="98">
        <v>0</v>
      </c>
      <c r="J2390" s="98">
        <v>0</v>
      </c>
      <c r="K2390" s="101">
        <f t="shared" si="2127"/>
        <v>0</v>
      </c>
      <c r="L2390" s="100">
        <v>0</v>
      </c>
      <c r="M2390" s="98">
        <v>0</v>
      </c>
      <c r="N2390" s="101">
        <f t="shared" si="2128"/>
        <v>0</v>
      </c>
      <c r="O2390" s="100">
        <v>0</v>
      </c>
      <c r="P2390" s="98">
        <v>0</v>
      </c>
      <c r="Q2390" s="101">
        <f t="shared" si="2129"/>
        <v>0</v>
      </c>
      <c r="R2390" s="100">
        <v>0</v>
      </c>
      <c r="S2390" s="98">
        <v>0</v>
      </c>
      <c r="T2390" s="101">
        <f t="shared" si="2130"/>
        <v>0</v>
      </c>
      <c r="U2390" s="194">
        <v>1</v>
      </c>
      <c r="V2390" s="99">
        <v>1</v>
      </c>
      <c r="W2390" s="98">
        <v>0</v>
      </c>
      <c r="X2390" s="98">
        <v>0</v>
      </c>
      <c r="Y2390" s="101">
        <f t="shared" ref="Y2390:Y2395" si="2133">W2390*X2390</f>
        <v>0</v>
      </c>
      <c r="Z2390" s="101">
        <v>1</v>
      </c>
      <c r="AA2390" s="194">
        <v>0</v>
      </c>
      <c r="AB2390" s="99">
        <v>1</v>
      </c>
      <c r="AC2390" s="98">
        <v>0</v>
      </c>
      <c r="AD2390" s="98">
        <v>0</v>
      </c>
      <c r="AE2390" s="101">
        <f t="shared" si="2131"/>
        <v>0</v>
      </c>
      <c r="AF2390" s="100">
        <v>0</v>
      </c>
      <c r="AG2390" s="98">
        <v>0</v>
      </c>
      <c r="AH2390" s="99">
        <f t="shared" si="2132"/>
        <v>0</v>
      </c>
      <c r="AI2390" s="101">
        <v>1</v>
      </c>
      <c r="AJ2390" s="106"/>
    </row>
    <row r="2391" spans="2:36" s="35" customFormat="1" ht="17.100000000000001" customHeight="1">
      <c r="B2391" s="105"/>
      <c r="C2391" s="54"/>
      <c r="D2391" s="96"/>
      <c r="E2391" s="111"/>
      <c r="F2391" s="112"/>
      <c r="G2391" s="113"/>
      <c r="H2391" s="194">
        <v>1</v>
      </c>
      <c r="I2391" s="98">
        <v>0</v>
      </c>
      <c r="J2391" s="98">
        <v>0</v>
      </c>
      <c r="K2391" s="101">
        <f t="shared" si="2127"/>
        <v>0</v>
      </c>
      <c r="L2391" s="100">
        <v>0</v>
      </c>
      <c r="M2391" s="98">
        <v>0</v>
      </c>
      <c r="N2391" s="101">
        <f t="shared" si="2128"/>
        <v>0</v>
      </c>
      <c r="O2391" s="100">
        <v>0</v>
      </c>
      <c r="P2391" s="98">
        <v>0</v>
      </c>
      <c r="Q2391" s="101">
        <f t="shared" si="2129"/>
        <v>0</v>
      </c>
      <c r="R2391" s="100">
        <v>0</v>
      </c>
      <c r="S2391" s="98">
        <v>0</v>
      </c>
      <c r="T2391" s="101">
        <f t="shared" si="2130"/>
        <v>0</v>
      </c>
      <c r="U2391" s="194">
        <v>1</v>
      </c>
      <c r="V2391" s="99">
        <v>1</v>
      </c>
      <c r="W2391" s="98">
        <v>0</v>
      </c>
      <c r="X2391" s="98">
        <v>0</v>
      </c>
      <c r="Y2391" s="101">
        <f t="shared" si="2133"/>
        <v>0</v>
      </c>
      <c r="Z2391" s="101">
        <v>1</v>
      </c>
      <c r="AA2391" s="194">
        <v>0</v>
      </c>
      <c r="AB2391" s="99">
        <v>1</v>
      </c>
      <c r="AC2391" s="98">
        <v>0</v>
      </c>
      <c r="AD2391" s="98">
        <v>0</v>
      </c>
      <c r="AE2391" s="101">
        <f t="shared" si="2131"/>
        <v>0</v>
      </c>
      <c r="AF2391" s="100">
        <v>0</v>
      </c>
      <c r="AG2391" s="98">
        <v>0</v>
      </c>
      <c r="AH2391" s="99">
        <f t="shared" si="2132"/>
        <v>0</v>
      </c>
      <c r="AI2391" s="101">
        <v>1</v>
      </c>
      <c r="AJ2391" s="106"/>
    </row>
    <row r="2392" spans="2:36" s="35" customFormat="1" ht="17.100000000000001" customHeight="1">
      <c r="B2392" s="105"/>
      <c r="C2392" s="54"/>
      <c r="D2392" s="96"/>
      <c r="E2392" s="111"/>
      <c r="F2392" s="112"/>
      <c r="G2392" s="113"/>
      <c r="H2392" s="194">
        <v>1</v>
      </c>
      <c r="I2392" s="98">
        <v>0</v>
      </c>
      <c r="J2392" s="98">
        <v>0</v>
      </c>
      <c r="K2392" s="101">
        <f t="shared" si="2127"/>
        <v>0</v>
      </c>
      <c r="L2392" s="100">
        <v>0</v>
      </c>
      <c r="M2392" s="98">
        <v>0</v>
      </c>
      <c r="N2392" s="101">
        <f t="shared" si="2128"/>
        <v>0</v>
      </c>
      <c r="O2392" s="100">
        <v>0</v>
      </c>
      <c r="P2392" s="98">
        <v>0</v>
      </c>
      <c r="Q2392" s="101">
        <f t="shared" si="2129"/>
        <v>0</v>
      </c>
      <c r="R2392" s="100">
        <v>0</v>
      </c>
      <c r="S2392" s="98">
        <v>0</v>
      </c>
      <c r="T2392" s="101">
        <f t="shared" si="2130"/>
        <v>0</v>
      </c>
      <c r="U2392" s="194">
        <v>1</v>
      </c>
      <c r="V2392" s="99">
        <v>1</v>
      </c>
      <c r="W2392" s="98">
        <v>0</v>
      </c>
      <c r="X2392" s="98">
        <v>0</v>
      </c>
      <c r="Y2392" s="101">
        <f t="shared" si="2133"/>
        <v>0</v>
      </c>
      <c r="Z2392" s="101">
        <v>1</v>
      </c>
      <c r="AA2392" s="194">
        <v>0</v>
      </c>
      <c r="AB2392" s="99">
        <v>1</v>
      </c>
      <c r="AC2392" s="98">
        <v>0</v>
      </c>
      <c r="AD2392" s="98">
        <v>0</v>
      </c>
      <c r="AE2392" s="101">
        <f t="shared" si="2131"/>
        <v>0</v>
      </c>
      <c r="AF2392" s="100">
        <v>0</v>
      </c>
      <c r="AG2392" s="98">
        <v>0</v>
      </c>
      <c r="AH2392" s="99">
        <f t="shared" si="2132"/>
        <v>0</v>
      </c>
      <c r="AI2392" s="101">
        <v>1</v>
      </c>
      <c r="AJ2392" s="106"/>
    </row>
    <row r="2393" spans="2:36" s="35" customFormat="1" ht="17.100000000000001" customHeight="1">
      <c r="B2393" s="105"/>
      <c r="C2393" s="54"/>
      <c r="D2393" s="96"/>
      <c r="E2393" s="111"/>
      <c r="F2393" s="112"/>
      <c r="G2393" s="113"/>
      <c r="H2393" s="194">
        <v>1</v>
      </c>
      <c r="I2393" s="98">
        <v>0</v>
      </c>
      <c r="J2393" s="98">
        <v>0</v>
      </c>
      <c r="K2393" s="101">
        <f t="shared" si="2127"/>
        <v>0</v>
      </c>
      <c r="L2393" s="100">
        <v>0</v>
      </c>
      <c r="M2393" s="98">
        <v>0</v>
      </c>
      <c r="N2393" s="101">
        <f t="shared" si="2128"/>
        <v>0</v>
      </c>
      <c r="O2393" s="100">
        <v>0</v>
      </c>
      <c r="P2393" s="98">
        <v>0</v>
      </c>
      <c r="Q2393" s="101">
        <f t="shared" si="2129"/>
        <v>0</v>
      </c>
      <c r="R2393" s="100">
        <v>0</v>
      </c>
      <c r="S2393" s="98">
        <v>0</v>
      </c>
      <c r="T2393" s="101">
        <f t="shared" si="2130"/>
        <v>0</v>
      </c>
      <c r="U2393" s="194">
        <v>1</v>
      </c>
      <c r="V2393" s="99">
        <v>1</v>
      </c>
      <c r="W2393" s="98">
        <v>0</v>
      </c>
      <c r="X2393" s="98">
        <v>0</v>
      </c>
      <c r="Y2393" s="101">
        <f t="shared" si="2133"/>
        <v>0</v>
      </c>
      <c r="Z2393" s="101">
        <v>1</v>
      </c>
      <c r="AA2393" s="194">
        <v>0</v>
      </c>
      <c r="AB2393" s="99">
        <v>1</v>
      </c>
      <c r="AC2393" s="98">
        <v>0</v>
      </c>
      <c r="AD2393" s="98">
        <v>0</v>
      </c>
      <c r="AE2393" s="101">
        <f t="shared" si="2131"/>
        <v>0</v>
      </c>
      <c r="AF2393" s="100">
        <v>0</v>
      </c>
      <c r="AG2393" s="98">
        <v>0</v>
      </c>
      <c r="AH2393" s="99">
        <f t="shared" si="2132"/>
        <v>0</v>
      </c>
      <c r="AI2393" s="101">
        <v>1</v>
      </c>
      <c r="AJ2393" s="106"/>
    </row>
    <row r="2394" spans="2:36" s="35" customFormat="1" ht="17.100000000000001" customHeight="1">
      <c r="B2394" s="105"/>
      <c r="C2394" s="54"/>
      <c r="D2394" s="96"/>
      <c r="E2394" s="111"/>
      <c r="F2394" s="112"/>
      <c r="G2394" s="113"/>
      <c r="H2394" s="194">
        <v>1</v>
      </c>
      <c r="I2394" s="98">
        <v>0</v>
      </c>
      <c r="J2394" s="98">
        <v>0</v>
      </c>
      <c r="K2394" s="101">
        <f t="shared" si="2127"/>
        <v>0</v>
      </c>
      <c r="L2394" s="100">
        <v>0</v>
      </c>
      <c r="M2394" s="98">
        <v>0</v>
      </c>
      <c r="N2394" s="101">
        <f t="shared" si="2128"/>
        <v>0</v>
      </c>
      <c r="O2394" s="100">
        <v>0</v>
      </c>
      <c r="P2394" s="98">
        <v>0</v>
      </c>
      <c r="Q2394" s="101">
        <f t="shared" si="2129"/>
        <v>0</v>
      </c>
      <c r="R2394" s="100">
        <v>0</v>
      </c>
      <c r="S2394" s="98">
        <v>0</v>
      </c>
      <c r="T2394" s="101">
        <f t="shared" si="2130"/>
        <v>0</v>
      </c>
      <c r="U2394" s="194">
        <v>1</v>
      </c>
      <c r="V2394" s="99">
        <v>1</v>
      </c>
      <c r="W2394" s="98">
        <v>0</v>
      </c>
      <c r="X2394" s="98">
        <v>0</v>
      </c>
      <c r="Y2394" s="101">
        <f t="shared" si="2133"/>
        <v>0</v>
      </c>
      <c r="Z2394" s="101">
        <v>1</v>
      </c>
      <c r="AA2394" s="194">
        <v>0</v>
      </c>
      <c r="AB2394" s="99">
        <v>1</v>
      </c>
      <c r="AC2394" s="98">
        <v>0</v>
      </c>
      <c r="AD2394" s="98">
        <v>0</v>
      </c>
      <c r="AE2394" s="101">
        <f t="shared" si="2131"/>
        <v>0</v>
      </c>
      <c r="AF2394" s="100">
        <v>0</v>
      </c>
      <c r="AG2394" s="98">
        <v>0</v>
      </c>
      <c r="AH2394" s="99">
        <f t="shared" si="2132"/>
        <v>0</v>
      </c>
      <c r="AI2394" s="101">
        <v>1</v>
      </c>
      <c r="AJ2394" s="106"/>
    </row>
    <row r="2395" spans="2:36" s="35" customFormat="1" ht="17.100000000000001" customHeight="1">
      <c r="B2395" s="105"/>
      <c r="C2395" s="54"/>
      <c r="D2395" s="96"/>
      <c r="E2395" s="111"/>
      <c r="F2395" s="112"/>
      <c r="G2395" s="113"/>
      <c r="H2395" s="194">
        <v>1</v>
      </c>
      <c r="I2395" s="98">
        <v>0</v>
      </c>
      <c r="J2395" s="98">
        <v>0</v>
      </c>
      <c r="K2395" s="101">
        <f t="shared" si="2127"/>
        <v>0</v>
      </c>
      <c r="L2395" s="100">
        <v>0</v>
      </c>
      <c r="M2395" s="98">
        <v>0</v>
      </c>
      <c r="N2395" s="101">
        <f t="shared" si="2128"/>
        <v>0</v>
      </c>
      <c r="O2395" s="100">
        <v>0</v>
      </c>
      <c r="P2395" s="98">
        <v>0</v>
      </c>
      <c r="Q2395" s="101">
        <f t="shared" si="2129"/>
        <v>0</v>
      </c>
      <c r="R2395" s="100">
        <v>0</v>
      </c>
      <c r="S2395" s="98">
        <v>0</v>
      </c>
      <c r="T2395" s="101">
        <f t="shared" si="2130"/>
        <v>0</v>
      </c>
      <c r="U2395" s="194">
        <v>1</v>
      </c>
      <c r="V2395" s="99">
        <v>1</v>
      </c>
      <c r="W2395" s="98">
        <v>0</v>
      </c>
      <c r="X2395" s="98">
        <v>0</v>
      </c>
      <c r="Y2395" s="101">
        <f t="shared" si="2133"/>
        <v>0</v>
      </c>
      <c r="Z2395" s="101">
        <v>1</v>
      </c>
      <c r="AA2395" s="194">
        <v>0</v>
      </c>
      <c r="AB2395" s="99">
        <v>1</v>
      </c>
      <c r="AC2395" s="98">
        <v>0</v>
      </c>
      <c r="AD2395" s="98">
        <v>0</v>
      </c>
      <c r="AE2395" s="101">
        <f t="shared" si="2131"/>
        <v>0</v>
      </c>
      <c r="AF2395" s="100">
        <v>0</v>
      </c>
      <c r="AG2395" s="98">
        <v>0</v>
      </c>
      <c r="AH2395" s="99">
        <f t="shared" si="2132"/>
        <v>0</v>
      </c>
      <c r="AI2395" s="101">
        <v>1</v>
      </c>
      <c r="AJ2395" s="106"/>
    </row>
    <row r="2396" spans="2:36" s="126" customFormat="1" ht="17.100000000000001" customHeight="1">
      <c r="B2396" s="118"/>
      <c r="C2396" s="119"/>
      <c r="D2396" s="120"/>
      <c r="E2396" s="121"/>
      <c r="F2396" s="122"/>
      <c r="G2396" s="123"/>
      <c r="H2396" s="194">
        <v>1</v>
      </c>
      <c r="I2396" s="430" t="s">
        <v>201</v>
      </c>
      <c r="J2396" s="430"/>
      <c r="K2396" s="124">
        <f>SUM(K2389:K2395)</f>
        <v>0</v>
      </c>
      <c r="L2396" s="401" t="s">
        <v>201</v>
      </c>
      <c r="M2396" s="402"/>
      <c r="N2396" s="124">
        <f>SUM(N2389:N2395)</f>
        <v>0</v>
      </c>
      <c r="O2396" s="401" t="s">
        <v>201</v>
      </c>
      <c r="P2396" s="402"/>
      <c r="Q2396" s="124">
        <f>SUM(Q2389:Q2395)</f>
        <v>0</v>
      </c>
      <c r="R2396" s="401" t="s">
        <v>201</v>
      </c>
      <c r="S2396" s="402"/>
      <c r="T2396" s="124">
        <f>SUM(T2389:T2395)</f>
        <v>0</v>
      </c>
      <c r="U2396" s="194">
        <v>1</v>
      </c>
      <c r="V2396" s="99">
        <v>1</v>
      </c>
      <c r="W2396" s="430" t="s">
        <v>201</v>
      </c>
      <c r="X2396" s="430"/>
      <c r="Y2396" s="124">
        <f>SUM(Y2389:Y2395)</f>
        <v>0</v>
      </c>
      <c r="Z2396" s="101">
        <v>1</v>
      </c>
      <c r="AA2396" s="194">
        <v>0</v>
      </c>
      <c r="AB2396" s="99">
        <v>1</v>
      </c>
      <c r="AC2396" s="430" t="s">
        <v>201</v>
      </c>
      <c r="AD2396" s="430"/>
      <c r="AE2396" s="124">
        <f>SUM(AE2389:AE2395)</f>
        <v>0</v>
      </c>
      <c r="AF2396" s="431" t="s">
        <v>201</v>
      </c>
      <c r="AG2396" s="430"/>
      <c r="AH2396" s="143">
        <f>SUM(AH2389:AH2395)</f>
        <v>0</v>
      </c>
      <c r="AI2396" s="101">
        <v>1</v>
      </c>
      <c r="AJ2396" s="125"/>
    </row>
    <row r="2397" spans="2:36" s="35" customFormat="1" ht="16.8" customHeight="1">
      <c r="B2397" s="105"/>
      <c r="C2397" s="54">
        <f>'3. Rekap Back Up Non Aspal X'!C318</f>
        <v>29700</v>
      </c>
      <c r="D2397" s="96">
        <f>'3. Rekap Back Up Non Aspal X'!D318</f>
        <v>29800</v>
      </c>
      <c r="E2397" s="111">
        <f>'3. Rekap Back Up Non Aspal X'!E318</f>
        <v>4</v>
      </c>
      <c r="F2397" s="112">
        <f>(100/((D2397-C2397)*E2397))*((K2404*0.05)+(N2404*0.05)+(Q2404*0.05)+(T2404)+(Y2404)+(AE2404*1.5)+(AH2404*1))</f>
        <v>0</v>
      </c>
      <c r="G2397" s="113" t="str">
        <f>IF(F2397&lt;=25,"RB",IF(F2397&lt;=75,"RB",IF(F2397&lt;=100,"RB","RB")))</f>
        <v>RB</v>
      </c>
      <c r="H2397" s="194">
        <v>1</v>
      </c>
      <c r="I2397" s="98">
        <v>0</v>
      </c>
      <c r="J2397" s="98">
        <v>0</v>
      </c>
      <c r="K2397" s="101">
        <f t="shared" ref="K2397:K2403" si="2134">I2397*J2397</f>
        <v>0</v>
      </c>
      <c r="L2397" s="98">
        <v>0</v>
      </c>
      <c r="M2397" s="98">
        <v>0</v>
      </c>
      <c r="N2397" s="101">
        <f t="shared" ref="N2397:N2403" si="2135">L2397*M2397</f>
        <v>0</v>
      </c>
      <c r="O2397" s="98">
        <v>0</v>
      </c>
      <c r="P2397" s="98">
        <v>0</v>
      </c>
      <c r="Q2397" s="101">
        <f t="shared" ref="Q2397:Q2403" si="2136">O2397*P2397</f>
        <v>0</v>
      </c>
      <c r="R2397" s="98">
        <v>0</v>
      </c>
      <c r="S2397" s="98">
        <v>0</v>
      </c>
      <c r="T2397" s="101">
        <f t="shared" ref="T2397:T2403" si="2137">R2397*S2397</f>
        <v>0</v>
      </c>
      <c r="U2397" s="194">
        <v>1</v>
      </c>
      <c r="V2397" s="99">
        <v>1</v>
      </c>
      <c r="W2397" s="98">
        <v>0</v>
      </c>
      <c r="X2397" s="98">
        <v>0</v>
      </c>
      <c r="Y2397" s="101">
        <f>W2397*X2397</f>
        <v>0</v>
      </c>
      <c r="Z2397" s="101">
        <v>1</v>
      </c>
      <c r="AA2397" s="194">
        <v>0</v>
      </c>
      <c r="AB2397" s="99">
        <v>1</v>
      </c>
      <c r="AC2397" s="98">
        <v>0</v>
      </c>
      <c r="AD2397" s="98">
        <v>0</v>
      </c>
      <c r="AE2397" s="101">
        <f t="shared" ref="AE2397:AE2403" si="2138">AC2397*AD2397</f>
        <v>0</v>
      </c>
      <c r="AF2397" s="98">
        <v>0</v>
      </c>
      <c r="AG2397" s="98">
        <v>3</v>
      </c>
      <c r="AH2397" s="99">
        <f t="shared" ref="AH2397:AH2403" si="2139">AF2397*AG2397</f>
        <v>0</v>
      </c>
      <c r="AI2397" s="101">
        <v>1</v>
      </c>
      <c r="AJ2397" s="106"/>
    </row>
    <row r="2398" spans="2:36" s="35" customFormat="1" ht="17.100000000000001" customHeight="1">
      <c r="B2398" s="105"/>
      <c r="C2398" s="54"/>
      <c r="D2398" s="96"/>
      <c r="E2398" s="111"/>
      <c r="F2398" s="112"/>
      <c r="G2398" s="113"/>
      <c r="H2398" s="194">
        <v>1</v>
      </c>
      <c r="I2398" s="98">
        <v>0</v>
      </c>
      <c r="J2398" s="98">
        <v>0</v>
      </c>
      <c r="K2398" s="101">
        <f t="shared" si="2134"/>
        <v>0</v>
      </c>
      <c r="L2398" s="100">
        <v>0</v>
      </c>
      <c r="M2398" s="98">
        <v>0</v>
      </c>
      <c r="N2398" s="101">
        <f t="shared" si="2135"/>
        <v>0</v>
      </c>
      <c r="O2398" s="100">
        <v>0</v>
      </c>
      <c r="P2398" s="98">
        <v>0</v>
      </c>
      <c r="Q2398" s="101">
        <f t="shared" si="2136"/>
        <v>0</v>
      </c>
      <c r="R2398" s="100">
        <v>0</v>
      </c>
      <c r="S2398" s="98">
        <v>0</v>
      </c>
      <c r="T2398" s="101">
        <f t="shared" si="2137"/>
        <v>0</v>
      </c>
      <c r="U2398" s="194">
        <v>1</v>
      </c>
      <c r="V2398" s="99">
        <v>1</v>
      </c>
      <c r="W2398" s="98">
        <v>0</v>
      </c>
      <c r="X2398" s="98">
        <v>0</v>
      </c>
      <c r="Y2398" s="101">
        <f t="shared" ref="Y2398:Y2403" si="2140">W2398*X2398</f>
        <v>0</v>
      </c>
      <c r="Z2398" s="101">
        <v>1</v>
      </c>
      <c r="AA2398" s="194">
        <v>0</v>
      </c>
      <c r="AB2398" s="99">
        <v>1</v>
      </c>
      <c r="AC2398" s="98">
        <v>0</v>
      </c>
      <c r="AD2398" s="98">
        <v>0</v>
      </c>
      <c r="AE2398" s="101">
        <f t="shared" si="2138"/>
        <v>0</v>
      </c>
      <c r="AF2398" s="100">
        <v>0</v>
      </c>
      <c r="AG2398" s="98">
        <v>0</v>
      </c>
      <c r="AH2398" s="99">
        <f t="shared" si="2139"/>
        <v>0</v>
      </c>
      <c r="AI2398" s="101">
        <v>1</v>
      </c>
      <c r="AJ2398" s="106"/>
    </row>
    <row r="2399" spans="2:36" s="35" customFormat="1" ht="17.100000000000001" customHeight="1">
      <c r="B2399" s="105"/>
      <c r="C2399" s="54"/>
      <c r="D2399" s="96"/>
      <c r="E2399" s="111"/>
      <c r="F2399" s="112"/>
      <c r="G2399" s="113"/>
      <c r="H2399" s="194">
        <v>1</v>
      </c>
      <c r="I2399" s="98">
        <v>0</v>
      </c>
      <c r="J2399" s="98">
        <v>0</v>
      </c>
      <c r="K2399" s="101">
        <f t="shared" si="2134"/>
        <v>0</v>
      </c>
      <c r="L2399" s="100">
        <v>0</v>
      </c>
      <c r="M2399" s="98">
        <v>0</v>
      </c>
      <c r="N2399" s="101">
        <f t="shared" si="2135"/>
        <v>0</v>
      </c>
      <c r="O2399" s="100">
        <v>0</v>
      </c>
      <c r="P2399" s="98">
        <v>0</v>
      </c>
      <c r="Q2399" s="101">
        <f t="shared" si="2136"/>
        <v>0</v>
      </c>
      <c r="R2399" s="100">
        <v>0</v>
      </c>
      <c r="S2399" s="98">
        <v>0</v>
      </c>
      <c r="T2399" s="101">
        <f t="shared" si="2137"/>
        <v>0</v>
      </c>
      <c r="U2399" s="194">
        <v>1</v>
      </c>
      <c r="V2399" s="99">
        <v>1</v>
      </c>
      <c r="W2399" s="98">
        <v>0</v>
      </c>
      <c r="X2399" s="98">
        <v>0</v>
      </c>
      <c r="Y2399" s="101">
        <f t="shared" si="2140"/>
        <v>0</v>
      </c>
      <c r="Z2399" s="101">
        <v>1</v>
      </c>
      <c r="AA2399" s="194">
        <v>0</v>
      </c>
      <c r="AB2399" s="99">
        <v>1</v>
      </c>
      <c r="AC2399" s="98">
        <v>0</v>
      </c>
      <c r="AD2399" s="98">
        <v>0</v>
      </c>
      <c r="AE2399" s="101">
        <f t="shared" si="2138"/>
        <v>0</v>
      </c>
      <c r="AF2399" s="100">
        <v>0</v>
      </c>
      <c r="AG2399" s="98">
        <v>0</v>
      </c>
      <c r="AH2399" s="99">
        <f t="shared" si="2139"/>
        <v>0</v>
      </c>
      <c r="AI2399" s="101">
        <v>1</v>
      </c>
      <c r="AJ2399" s="106"/>
    </row>
    <row r="2400" spans="2:36" s="35" customFormat="1" ht="17.100000000000001" customHeight="1">
      <c r="B2400" s="105"/>
      <c r="C2400" s="54"/>
      <c r="D2400" s="96"/>
      <c r="E2400" s="111"/>
      <c r="F2400" s="112"/>
      <c r="G2400" s="113"/>
      <c r="H2400" s="194">
        <v>1</v>
      </c>
      <c r="I2400" s="98">
        <v>0</v>
      </c>
      <c r="J2400" s="98">
        <v>0</v>
      </c>
      <c r="K2400" s="101">
        <f t="shared" si="2134"/>
        <v>0</v>
      </c>
      <c r="L2400" s="100">
        <v>0</v>
      </c>
      <c r="M2400" s="98">
        <v>0</v>
      </c>
      <c r="N2400" s="101">
        <f t="shared" si="2135"/>
        <v>0</v>
      </c>
      <c r="O2400" s="100">
        <v>0</v>
      </c>
      <c r="P2400" s="98">
        <v>0</v>
      </c>
      <c r="Q2400" s="101">
        <f t="shared" si="2136"/>
        <v>0</v>
      </c>
      <c r="R2400" s="100">
        <v>0</v>
      </c>
      <c r="S2400" s="98">
        <v>0</v>
      </c>
      <c r="T2400" s="101">
        <f t="shared" si="2137"/>
        <v>0</v>
      </c>
      <c r="U2400" s="194">
        <v>1</v>
      </c>
      <c r="V2400" s="99">
        <v>1</v>
      </c>
      <c r="W2400" s="98">
        <v>0</v>
      </c>
      <c r="X2400" s="98">
        <v>0</v>
      </c>
      <c r="Y2400" s="101">
        <f t="shared" si="2140"/>
        <v>0</v>
      </c>
      <c r="Z2400" s="101">
        <v>1</v>
      </c>
      <c r="AA2400" s="194">
        <v>0</v>
      </c>
      <c r="AB2400" s="99">
        <v>1</v>
      </c>
      <c r="AC2400" s="98">
        <v>0</v>
      </c>
      <c r="AD2400" s="98">
        <v>0</v>
      </c>
      <c r="AE2400" s="101">
        <f t="shared" si="2138"/>
        <v>0</v>
      </c>
      <c r="AF2400" s="100">
        <v>0</v>
      </c>
      <c r="AG2400" s="98">
        <v>0</v>
      </c>
      <c r="AH2400" s="99">
        <f t="shared" si="2139"/>
        <v>0</v>
      </c>
      <c r="AI2400" s="101">
        <v>1</v>
      </c>
      <c r="AJ2400" s="106"/>
    </row>
    <row r="2401" spans="2:36" s="35" customFormat="1" ht="17.100000000000001" customHeight="1">
      <c r="B2401" s="105"/>
      <c r="C2401" s="54"/>
      <c r="D2401" s="96"/>
      <c r="E2401" s="111"/>
      <c r="F2401" s="112"/>
      <c r="G2401" s="113"/>
      <c r="H2401" s="194">
        <v>1</v>
      </c>
      <c r="I2401" s="98">
        <v>0</v>
      </c>
      <c r="J2401" s="98">
        <v>0</v>
      </c>
      <c r="K2401" s="101">
        <f t="shared" si="2134"/>
        <v>0</v>
      </c>
      <c r="L2401" s="100">
        <v>0</v>
      </c>
      <c r="M2401" s="98">
        <v>0</v>
      </c>
      <c r="N2401" s="101">
        <f t="shared" si="2135"/>
        <v>0</v>
      </c>
      <c r="O2401" s="100">
        <v>0</v>
      </c>
      <c r="P2401" s="98">
        <v>0</v>
      </c>
      <c r="Q2401" s="101">
        <f t="shared" si="2136"/>
        <v>0</v>
      </c>
      <c r="R2401" s="100">
        <v>0</v>
      </c>
      <c r="S2401" s="98">
        <v>0</v>
      </c>
      <c r="T2401" s="101">
        <f t="shared" si="2137"/>
        <v>0</v>
      </c>
      <c r="U2401" s="194">
        <v>1</v>
      </c>
      <c r="V2401" s="99">
        <v>1</v>
      </c>
      <c r="W2401" s="98">
        <v>0</v>
      </c>
      <c r="X2401" s="98">
        <v>0</v>
      </c>
      <c r="Y2401" s="101">
        <f t="shared" si="2140"/>
        <v>0</v>
      </c>
      <c r="Z2401" s="101">
        <v>1</v>
      </c>
      <c r="AA2401" s="194">
        <v>0</v>
      </c>
      <c r="AB2401" s="99">
        <v>1</v>
      </c>
      <c r="AC2401" s="98">
        <v>0</v>
      </c>
      <c r="AD2401" s="98">
        <v>0</v>
      </c>
      <c r="AE2401" s="101">
        <f t="shared" si="2138"/>
        <v>0</v>
      </c>
      <c r="AF2401" s="100">
        <v>0</v>
      </c>
      <c r="AG2401" s="98">
        <v>0</v>
      </c>
      <c r="AH2401" s="99">
        <f t="shared" si="2139"/>
        <v>0</v>
      </c>
      <c r="AI2401" s="101">
        <v>1</v>
      </c>
      <c r="AJ2401" s="106"/>
    </row>
    <row r="2402" spans="2:36" s="35" customFormat="1" ht="17.100000000000001" customHeight="1">
      <c r="B2402" s="105"/>
      <c r="C2402" s="54"/>
      <c r="D2402" s="96"/>
      <c r="E2402" s="111"/>
      <c r="F2402" s="112"/>
      <c r="G2402" s="113"/>
      <c r="H2402" s="194">
        <v>1</v>
      </c>
      <c r="I2402" s="98">
        <v>0</v>
      </c>
      <c r="J2402" s="98">
        <v>0</v>
      </c>
      <c r="K2402" s="101">
        <f t="shared" si="2134"/>
        <v>0</v>
      </c>
      <c r="L2402" s="100">
        <v>0</v>
      </c>
      <c r="M2402" s="98">
        <v>0</v>
      </c>
      <c r="N2402" s="101">
        <f t="shared" si="2135"/>
        <v>0</v>
      </c>
      <c r="O2402" s="100">
        <v>0</v>
      </c>
      <c r="P2402" s="98">
        <v>0</v>
      </c>
      <c r="Q2402" s="101">
        <f t="shared" si="2136"/>
        <v>0</v>
      </c>
      <c r="R2402" s="100">
        <v>0</v>
      </c>
      <c r="S2402" s="98">
        <v>0</v>
      </c>
      <c r="T2402" s="101">
        <f t="shared" si="2137"/>
        <v>0</v>
      </c>
      <c r="U2402" s="194">
        <v>1</v>
      </c>
      <c r="V2402" s="99">
        <v>1</v>
      </c>
      <c r="W2402" s="98">
        <v>0</v>
      </c>
      <c r="X2402" s="98">
        <v>0</v>
      </c>
      <c r="Y2402" s="101">
        <f t="shared" si="2140"/>
        <v>0</v>
      </c>
      <c r="Z2402" s="101">
        <v>1</v>
      </c>
      <c r="AA2402" s="194">
        <v>0</v>
      </c>
      <c r="AB2402" s="99">
        <v>1</v>
      </c>
      <c r="AC2402" s="98">
        <v>0</v>
      </c>
      <c r="AD2402" s="98">
        <v>0</v>
      </c>
      <c r="AE2402" s="101">
        <f t="shared" si="2138"/>
        <v>0</v>
      </c>
      <c r="AF2402" s="100">
        <v>0</v>
      </c>
      <c r="AG2402" s="98">
        <v>0</v>
      </c>
      <c r="AH2402" s="99">
        <f t="shared" si="2139"/>
        <v>0</v>
      </c>
      <c r="AI2402" s="101">
        <v>1</v>
      </c>
      <c r="AJ2402" s="106"/>
    </row>
    <row r="2403" spans="2:36" s="35" customFormat="1" ht="17.100000000000001" customHeight="1">
      <c r="B2403" s="105"/>
      <c r="C2403" s="54"/>
      <c r="D2403" s="96"/>
      <c r="E2403" s="111"/>
      <c r="F2403" s="112"/>
      <c r="G2403" s="113"/>
      <c r="H2403" s="194">
        <v>1</v>
      </c>
      <c r="I2403" s="98">
        <v>0</v>
      </c>
      <c r="J2403" s="98">
        <v>0</v>
      </c>
      <c r="K2403" s="101">
        <f t="shared" si="2134"/>
        <v>0</v>
      </c>
      <c r="L2403" s="100">
        <v>0</v>
      </c>
      <c r="M2403" s="98">
        <v>0</v>
      </c>
      <c r="N2403" s="101">
        <f t="shared" si="2135"/>
        <v>0</v>
      </c>
      <c r="O2403" s="100">
        <v>0</v>
      </c>
      <c r="P2403" s="98">
        <v>0</v>
      </c>
      <c r="Q2403" s="101">
        <f t="shared" si="2136"/>
        <v>0</v>
      </c>
      <c r="R2403" s="100">
        <v>0</v>
      </c>
      <c r="S2403" s="98">
        <v>0</v>
      </c>
      <c r="T2403" s="101">
        <f t="shared" si="2137"/>
        <v>0</v>
      </c>
      <c r="U2403" s="194">
        <v>1</v>
      </c>
      <c r="V2403" s="99">
        <v>1</v>
      </c>
      <c r="W2403" s="98">
        <v>0</v>
      </c>
      <c r="X2403" s="98">
        <v>0</v>
      </c>
      <c r="Y2403" s="101">
        <f t="shared" si="2140"/>
        <v>0</v>
      </c>
      <c r="Z2403" s="101">
        <v>1</v>
      </c>
      <c r="AA2403" s="194">
        <v>0</v>
      </c>
      <c r="AB2403" s="99">
        <v>1</v>
      </c>
      <c r="AC2403" s="98">
        <v>0</v>
      </c>
      <c r="AD2403" s="98">
        <v>0</v>
      </c>
      <c r="AE2403" s="101">
        <f t="shared" si="2138"/>
        <v>0</v>
      </c>
      <c r="AF2403" s="100">
        <v>0</v>
      </c>
      <c r="AG2403" s="98">
        <v>0</v>
      </c>
      <c r="AH2403" s="99">
        <f t="shared" si="2139"/>
        <v>0</v>
      </c>
      <c r="AI2403" s="101">
        <v>1</v>
      </c>
      <c r="AJ2403" s="106"/>
    </row>
    <row r="2404" spans="2:36" s="126" customFormat="1" ht="17.100000000000001" customHeight="1">
      <c r="B2404" s="118"/>
      <c r="C2404" s="119"/>
      <c r="D2404" s="120"/>
      <c r="E2404" s="121"/>
      <c r="F2404" s="122"/>
      <c r="G2404" s="123"/>
      <c r="H2404" s="194">
        <v>1</v>
      </c>
      <c r="I2404" s="430" t="s">
        <v>201</v>
      </c>
      <c r="J2404" s="430"/>
      <c r="K2404" s="124">
        <f>SUM(K2397:K2403)</f>
        <v>0</v>
      </c>
      <c r="L2404" s="401" t="s">
        <v>201</v>
      </c>
      <c r="M2404" s="402"/>
      <c r="N2404" s="124">
        <f>SUM(N2397:N2403)</f>
        <v>0</v>
      </c>
      <c r="O2404" s="401" t="s">
        <v>201</v>
      </c>
      <c r="P2404" s="402"/>
      <c r="Q2404" s="124">
        <f>SUM(Q2397:Q2403)</f>
        <v>0</v>
      </c>
      <c r="R2404" s="401" t="s">
        <v>201</v>
      </c>
      <c r="S2404" s="402"/>
      <c r="T2404" s="124">
        <f>SUM(T2397:T2403)</f>
        <v>0</v>
      </c>
      <c r="U2404" s="194">
        <v>1</v>
      </c>
      <c r="V2404" s="99">
        <v>1</v>
      </c>
      <c r="W2404" s="430" t="s">
        <v>201</v>
      </c>
      <c r="X2404" s="430"/>
      <c r="Y2404" s="124">
        <f>SUM(Y2397:Y2403)</f>
        <v>0</v>
      </c>
      <c r="Z2404" s="101">
        <v>1</v>
      </c>
      <c r="AA2404" s="194">
        <v>0</v>
      </c>
      <c r="AB2404" s="99">
        <v>1</v>
      </c>
      <c r="AC2404" s="430" t="s">
        <v>201</v>
      </c>
      <c r="AD2404" s="430"/>
      <c r="AE2404" s="124">
        <f>SUM(AE2397:AE2403)</f>
        <v>0</v>
      </c>
      <c r="AF2404" s="431" t="s">
        <v>201</v>
      </c>
      <c r="AG2404" s="430"/>
      <c r="AH2404" s="143">
        <f>SUM(AH2397:AH2403)</f>
        <v>0</v>
      </c>
      <c r="AI2404" s="101">
        <v>1</v>
      </c>
      <c r="AJ2404" s="125"/>
    </row>
    <row r="2405" spans="2:36" s="35" customFormat="1" ht="16.8" customHeight="1">
      <c r="B2405" s="105"/>
      <c r="C2405" s="54">
        <f>'3. Rekap Back Up Non Aspal X'!C319</f>
        <v>29800</v>
      </c>
      <c r="D2405" s="96">
        <f>'3. Rekap Back Up Non Aspal X'!D319</f>
        <v>29900</v>
      </c>
      <c r="E2405" s="111">
        <f>'3. Rekap Back Up Non Aspal X'!E319</f>
        <v>4</v>
      </c>
      <c r="F2405" s="112">
        <f>(100/((D2405-C2405)*E2405))*((K2412*0.05)+(N2412*0.05)+(Q2412*0.05)+(T2412)+(Y2412)+(AE2412*1.5)+(AH2412*1))</f>
        <v>0</v>
      </c>
      <c r="G2405" s="113" t="str">
        <f>IF(F2405&lt;=25,"RB",IF(F2405&lt;=75,"RB",IF(F2405&lt;=100,"RB","RB")))</f>
        <v>RB</v>
      </c>
      <c r="H2405" s="194">
        <v>1</v>
      </c>
      <c r="I2405" s="98">
        <v>0</v>
      </c>
      <c r="J2405" s="98">
        <v>0</v>
      </c>
      <c r="K2405" s="101">
        <f t="shared" ref="K2405:K2411" si="2141">I2405*J2405</f>
        <v>0</v>
      </c>
      <c r="L2405" s="98">
        <v>0</v>
      </c>
      <c r="M2405" s="98">
        <v>0</v>
      </c>
      <c r="N2405" s="101">
        <f t="shared" ref="N2405:N2411" si="2142">L2405*M2405</f>
        <v>0</v>
      </c>
      <c r="O2405" s="98">
        <v>0</v>
      </c>
      <c r="P2405" s="98">
        <v>0</v>
      </c>
      <c r="Q2405" s="101">
        <f t="shared" ref="Q2405:Q2411" si="2143">O2405*P2405</f>
        <v>0</v>
      </c>
      <c r="R2405" s="98">
        <v>0</v>
      </c>
      <c r="S2405" s="98">
        <v>0</v>
      </c>
      <c r="T2405" s="101">
        <f t="shared" ref="T2405:T2411" si="2144">R2405*S2405</f>
        <v>0</v>
      </c>
      <c r="U2405" s="194">
        <v>1</v>
      </c>
      <c r="V2405" s="99">
        <v>1</v>
      </c>
      <c r="W2405" s="98">
        <v>0</v>
      </c>
      <c r="X2405" s="98">
        <v>0</v>
      </c>
      <c r="Y2405" s="101">
        <f>W2405*X2405</f>
        <v>0</v>
      </c>
      <c r="Z2405" s="101">
        <v>1</v>
      </c>
      <c r="AA2405" s="194">
        <v>0</v>
      </c>
      <c r="AB2405" s="99">
        <v>1</v>
      </c>
      <c r="AC2405" s="98">
        <v>0</v>
      </c>
      <c r="AD2405" s="98">
        <v>0</v>
      </c>
      <c r="AE2405" s="101">
        <f t="shared" ref="AE2405:AE2411" si="2145">AC2405*AD2405</f>
        <v>0</v>
      </c>
      <c r="AF2405" s="98">
        <v>0</v>
      </c>
      <c r="AG2405" s="98">
        <v>3</v>
      </c>
      <c r="AH2405" s="99">
        <f t="shared" ref="AH2405:AH2411" si="2146">AF2405*AG2405</f>
        <v>0</v>
      </c>
      <c r="AI2405" s="101">
        <v>1</v>
      </c>
      <c r="AJ2405" s="106"/>
    </row>
    <row r="2406" spans="2:36" s="35" customFormat="1" ht="17.100000000000001" customHeight="1">
      <c r="B2406" s="105"/>
      <c r="C2406" s="54"/>
      <c r="D2406" s="96"/>
      <c r="E2406" s="111"/>
      <c r="F2406" s="112"/>
      <c r="G2406" s="113"/>
      <c r="H2406" s="194">
        <v>1</v>
      </c>
      <c r="I2406" s="98">
        <v>0</v>
      </c>
      <c r="J2406" s="98">
        <v>0</v>
      </c>
      <c r="K2406" s="101">
        <f t="shared" si="2141"/>
        <v>0</v>
      </c>
      <c r="L2406" s="100">
        <v>0</v>
      </c>
      <c r="M2406" s="98">
        <v>0</v>
      </c>
      <c r="N2406" s="101">
        <f t="shared" si="2142"/>
        <v>0</v>
      </c>
      <c r="O2406" s="100">
        <v>0</v>
      </c>
      <c r="P2406" s="98">
        <v>0</v>
      </c>
      <c r="Q2406" s="101">
        <f t="shared" si="2143"/>
        <v>0</v>
      </c>
      <c r="R2406" s="100">
        <v>0</v>
      </c>
      <c r="S2406" s="98">
        <v>0</v>
      </c>
      <c r="T2406" s="101">
        <f t="shared" si="2144"/>
        <v>0</v>
      </c>
      <c r="U2406" s="194">
        <v>1</v>
      </c>
      <c r="V2406" s="99">
        <v>1</v>
      </c>
      <c r="W2406" s="98">
        <v>0</v>
      </c>
      <c r="X2406" s="98">
        <v>0</v>
      </c>
      <c r="Y2406" s="101">
        <f t="shared" ref="Y2406:Y2411" si="2147">W2406*X2406</f>
        <v>0</v>
      </c>
      <c r="Z2406" s="101">
        <v>1</v>
      </c>
      <c r="AA2406" s="194">
        <v>0</v>
      </c>
      <c r="AB2406" s="99">
        <v>1</v>
      </c>
      <c r="AC2406" s="98">
        <v>0</v>
      </c>
      <c r="AD2406" s="98">
        <v>0</v>
      </c>
      <c r="AE2406" s="101">
        <f t="shared" si="2145"/>
        <v>0</v>
      </c>
      <c r="AF2406" s="100">
        <v>0</v>
      </c>
      <c r="AG2406" s="98">
        <v>0</v>
      </c>
      <c r="AH2406" s="99">
        <f t="shared" si="2146"/>
        <v>0</v>
      </c>
      <c r="AI2406" s="101">
        <v>1</v>
      </c>
      <c r="AJ2406" s="106"/>
    </row>
    <row r="2407" spans="2:36" s="35" customFormat="1" ht="17.100000000000001" customHeight="1">
      <c r="B2407" s="105"/>
      <c r="C2407" s="54"/>
      <c r="D2407" s="96"/>
      <c r="E2407" s="111"/>
      <c r="F2407" s="112"/>
      <c r="G2407" s="113"/>
      <c r="H2407" s="194">
        <v>1</v>
      </c>
      <c r="I2407" s="98">
        <v>0</v>
      </c>
      <c r="J2407" s="98">
        <v>0</v>
      </c>
      <c r="K2407" s="101">
        <f t="shared" si="2141"/>
        <v>0</v>
      </c>
      <c r="L2407" s="100">
        <v>0</v>
      </c>
      <c r="M2407" s="98">
        <v>0</v>
      </c>
      <c r="N2407" s="101">
        <f t="shared" si="2142"/>
        <v>0</v>
      </c>
      <c r="O2407" s="100">
        <v>0</v>
      </c>
      <c r="P2407" s="98">
        <v>0</v>
      </c>
      <c r="Q2407" s="101">
        <f t="shared" si="2143"/>
        <v>0</v>
      </c>
      <c r="R2407" s="100">
        <v>0</v>
      </c>
      <c r="S2407" s="98">
        <v>0</v>
      </c>
      <c r="T2407" s="101">
        <f t="shared" si="2144"/>
        <v>0</v>
      </c>
      <c r="U2407" s="194">
        <v>1</v>
      </c>
      <c r="V2407" s="99">
        <v>1</v>
      </c>
      <c r="W2407" s="98">
        <v>0</v>
      </c>
      <c r="X2407" s="98">
        <v>0</v>
      </c>
      <c r="Y2407" s="101">
        <f t="shared" si="2147"/>
        <v>0</v>
      </c>
      <c r="Z2407" s="101">
        <v>1</v>
      </c>
      <c r="AA2407" s="194">
        <v>0</v>
      </c>
      <c r="AB2407" s="99">
        <v>1</v>
      </c>
      <c r="AC2407" s="98">
        <v>0</v>
      </c>
      <c r="AD2407" s="98">
        <v>0</v>
      </c>
      <c r="AE2407" s="101">
        <f t="shared" si="2145"/>
        <v>0</v>
      </c>
      <c r="AF2407" s="100">
        <v>0</v>
      </c>
      <c r="AG2407" s="98">
        <v>0</v>
      </c>
      <c r="AH2407" s="99">
        <f t="shared" si="2146"/>
        <v>0</v>
      </c>
      <c r="AI2407" s="101">
        <v>1</v>
      </c>
      <c r="AJ2407" s="106"/>
    </row>
    <row r="2408" spans="2:36" s="35" customFormat="1" ht="17.100000000000001" customHeight="1">
      <c r="B2408" s="105"/>
      <c r="C2408" s="54"/>
      <c r="D2408" s="96"/>
      <c r="E2408" s="111"/>
      <c r="F2408" s="112"/>
      <c r="G2408" s="113"/>
      <c r="H2408" s="194">
        <v>1</v>
      </c>
      <c r="I2408" s="98">
        <v>0</v>
      </c>
      <c r="J2408" s="98">
        <v>0</v>
      </c>
      <c r="K2408" s="101">
        <f t="shared" si="2141"/>
        <v>0</v>
      </c>
      <c r="L2408" s="100">
        <v>0</v>
      </c>
      <c r="M2408" s="98">
        <v>0</v>
      </c>
      <c r="N2408" s="101">
        <f t="shared" si="2142"/>
        <v>0</v>
      </c>
      <c r="O2408" s="100">
        <v>0</v>
      </c>
      <c r="P2408" s="98">
        <v>0</v>
      </c>
      <c r="Q2408" s="101">
        <f t="shared" si="2143"/>
        <v>0</v>
      </c>
      <c r="R2408" s="100">
        <v>0</v>
      </c>
      <c r="S2408" s="98">
        <v>0</v>
      </c>
      <c r="T2408" s="101">
        <f t="shared" si="2144"/>
        <v>0</v>
      </c>
      <c r="U2408" s="194">
        <v>1</v>
      </c>
      <c r="V2408" s="99">
        <v>1</v>
      </c>
      <c r="W2408" s="98">
        <v>0</v>
      </c>
      <c r="X2408" s="98">
        <v>0</v>
      </c>
      <c r="Y2408" s="101">
        <f t="shared" si="2147"/>
        <v>0</v>
      </c>
      <c r="Z2408" s="101">
        <v>1</v>
      </c>
      <c r="AA2408" s="194">
        <v>0</v>
      </c>
      <c r="AB2408" s="99">
        <v>1</v>
      </c>
      <c r="AC2408" s="98">
        <v>0</v>
      </c>
      <c r="AD2408" s="98">
        <v>0</v>
      </c>
      <c r="AE2408" s="101">
        <f t="shared" si="2145"/>
        <v>0</v>
      </c>
      <c r="AF2408" s="100">
        <v>0</v>
      </c>
      <c r="AG2408" s="98">
        <v>0</v>
      </c>
      <c r="AH2408" s="99">
        <f t="shared" si="2146"/>
        <v>0</v>
      </c>
      <c r="AI2408" s="101">
        <v>1</v>
      </c>
      <c r="AJ2408" s="106"/>
    </row>
    <row r="2409" spans="2:36" s="35" customFormat="1" ht="17.100000000000001" customHeight="1">
      <c r="B2409" s="105"/>
      <c r="C2409" s="54"/>
      <c r="D2409" s="96"/>
      <c r="E2409" s="111"/>
      <c r="F2409" s="112"/>
      <c r="G2409" s="113"/>
      <c r="H2409" s="194">
        <v>1</v>
      </c>
      <c r="I2409" s="98">
        <v>0</v>
      </c>
      <c r="J2409" s="98">
        <v>0</v>
      </c>
      <c r="K2409" s="101">
        <f t="shared" si="2141"/>
        <v>0</v>
      </c>
      <c r="L2409" s="100">
        <v>0</v>
      </c>
      <c r="M2409" s="98">
        <v>0</v>
      </c>
      <c r="N2409" s="101">
        <f t="shared" si="2142"/>
        <v>0</v>
      </c>
      <c r="O2409" s="100">
        <v>0</v>
      </c>
      <c r="P2409" s="98">
        <v>0</v>
      </c>
      <c r="Q2409" s="101">
        <f t="shared" si="2143"/>
        <v>0</v>
      </c>
      <c r="R2409" s="100">
        <v>0</v>
      </c>
      <c r="S2409" s="98">
        <v>0</v>
      </c>
      <c r="T2409" s="101">
        <f t="shared" si="2144"/>
        <v>0</v>
      </c>
      <c r="U2409" s="194">
        <v>1</v>
      </c>
      <c r="V2409" s="99">
        <v>1</v>
      </c>
      <c r="W2409" s="98">
        <v>0</v>
      </c>
      <c r="X2409" s="98">
        <v>0</v>
      </c>
      <c r="Y2409" s="101">
        <f t="shared" si="2147"/>
        <v>0</v>
      </c>
      <c r="Z2409" s="101">
        <v>1</v>
      </c>
      <c r="AA2409" s="194">
        <v>0</v>
      </c>
      <c r="AB2409" s="99">
        <v>1</v>
      </c>
      <c r="AC2409" s="98">
        <v>0</v>
      </c>
      <c r="AD2409" s="98">
        <v>0</v>
      </c>
      <c r="AE2409" s="101">
        <f t="shared" si="2145"/>
        <v>0</v>
      </c>
      <c r="AF2409" s="100">
        <v>0</v>
      </c>
      <c r="AG2409" s="98">
        <v>0</v>
      </c>
      <c r="AH2409" s="99">
        <f t="shared" si="2146"/>
        <v>0</v>
      </c>
      <c r="AI2409" s="101">
        <v>1</v>
      </c>
      <c r="AJ2409" s="106"/>
    </row>
    <row r="2410" spans="2:36" s="35" customFormat="1" ht="17.100000000000001" customHeight="1">
      <c r="B2410" s="105"/>
      <c r="C2410" s="54"/>
      <c r="D2410" s="96"/>
      <c r="E2410" s="111"/>
      <c r="F2410" s="112"/>
      <c r="G2410" s="113"/>
      <c r="H2410" s="194">
        <v>1</v>
      </c>
      <c r="I2410" s="98">
        <v>0</v>
      </c>
      <c r="J2410" s="98">
        <v>0</v>
      </c>
      <c r="K2410" s="101">
        <f t="shared" si="2141"/>
        <v>0</v>
      </c>
      <c r="L2410" s="100">
        <v>0</v>
      </c>
      <c r="M2410" s="98">
        <v>0</v>
      </c>
      <c r="N2410" s="101">
        <f t="shared" si="2142"/>
        <v>0</v>
      </c>
      <c r="O2410" s="100">
        <v>0</v>
      </c>
      <c r="P2410" s="98">
        <v>0</v>
      </c>
      <c r="Q2410" s="101">
        <f t="shared" si="2143"/>
        <v>0</v>
      </c>
      <c r="R2410" s="100">
        <v>0</v>
      </c>
      <c r="S2410" s="98">
        <v>0</v>
      </c>
      <c r="T2410" s="101">
        <f t="shared" si="2144"/>
        <v>0</v>
      </c>
      <c r="U2410" s="194">
        <v>1</v>
      </c>
      <c r="V2410" s="99">
        <v>1</v>
      </c>
      <c r="W2410" s="98">
        <v>0</v>
      </c>
      <c r="X2410" s="98">
        <v>0</v>
      </c>
      <c r="Y2410" s="101">
        <f t="shared" si="2147"/>
        <v>0</v>
      </c>
      <c r="Z2410" s="101">
        <v>1</v>
      </c>
      <c r="AA2410" s="194">
        <v>0</v>
      </c>
      <c r="AB2410" s="99">
        <v>1</v>
      </c>
      <c r="AC2410" s="98">
        <v>0</v>
      </c>
      <c r="AD2410" s="98">
        <v>0</v>
      </c>
      <c r="AE2410" s="101">
        <f t="shared" si="2145"/>
        <v>0</v>
      </c>
      <c r="AF2410" s="100">
        <v>0</v>
      </c>
      <c r="AG2410" s="98">
        <v>0</v>
      </c>
      <c r="AH2410" s="99">
        <f t="shared" si="2146"/>
        <v>0</v>
      </c>
      <c r="AI2410" s="101">
        <v>1</v>
      </c>
      <c r="AJ2410" s="106"/>
    </row>
    <row r="2411" spans="2:36" s="35" customFormat="1" ht="17.100000000000001" customHeight="1">
      <c r="B2411" s="105"/>
      <c r="C2411" s="54"/>
      <c r="D2411" s="96"/>
      <c r="E2411" s="111"/>
      <c r="F2411" s="112"/>
      <c r="G2411" s="113"/>
      <c r="H2411" s="194">
        <v>1</v>
      </c>
      <c r="I2411" s="98">
        <v>0</v>
      </c>
      <c r="J2411" s="98">
        <v>0</v>
      </c>
      <c r="K2411" s="101">
        <f t="shared" si="2141"/>
        <v>0</v>
      </c>
      <c r="L2411" s="100">
        <v>0</v>
      </c>
      <c r="M2411" s="98">
        <v>0</v>
      </c>
      <c r="N2411" s="101">
        <f t="shared" si="2142"/>
        <v>0</v>
      </c>
      <c r="O2411" s="100">
        <v>0</v>
      </c>
      <c r="P2411" s="98">
        <v>0</v>
      </c>
      <c r="Q2411" s="101">
        <f t="shared" si="2143"/>
        <v>0</v>
      </c>
      <c r="R2411" s="100">
        <v>0</v>
      </c>
      <c r="S2411" s="98">
        <v>0</v>
      </c>
      <c r="T2411" s="101">
        <f t="shared" si="2144"/>
        <v>0</v>
      </c>
      <c r="U2411" s="194">
        <v>1</v>
      </c>
      <c r="V2411" s="99">
        <v>1</v>
      </c>
      <c r="W2411" s="98">
        <v>0</v>
      </c>
      <c r="X2411" s="98">
        <v>0</v>
      </c>
      <c r="Y2411" s="101">
        <f t="shared" si="2147"/>
        <v>0</v>
      </c>
      <c r="Z2411" s="101">
        <v>1</v>
      </c>
      <c r="AA2411" s="194">
        <v>0</v>
      </c>
      <c r="AB2411" s="99">
        <v>1</v>
      </c>
      <c r="AC2411" s="98">
        <v>0</v>
      </c>
      <c r="AD2411" s="98">
        <v>0</v>
      </c>
      <c r="AE2411" s="101">
        <f t="shared" si="2145"/>
        <v>0</v>
      </c>
      <c r="AF2411" s="100">
        <v>0</v>
      </c>
      <c r="AG2411" s="98">
        <v>0</v>
      </c>
      <c r="AH2411" s="99">
        <f t="shared" si="2146"/>
        <v>0</v>
      </c>
      <c r="AI2411" s="101">
        <v>1</v>
      </c>
      <c r="AJ2411" s="106"/>
    </row>
    <row r="2412" spans="2:36" s="126" customFormat="1" ht="17.100000000000001" customHeight="1">
      <c r="B2412" s="118"/>
      <c r="C2412" s="119"/>
      <c r="D2412" s="120"/>
      <c r="E2412" s="121"/>
      <c r="F2412" s="122"/>
      <c r="G2412" s="123"/>
      <c r="H2412" s="194">
        <v>1</v>
      </c>
      <c r="I2412" s="430" t="s">
        <v>201</v>
      </c>
      <c r="J2412" s="430"/>
      <c r="K2412" s="124">
        <f>SUM(K2405:K2411)</f>
        <v>0</v>
      </c>
      <c r="L2412" s="401" t="s">
        <v>201</v>
      </c>
      <c r="M2412" s="402"/>
      <c r="N2412" s="124">
        <f>SUM(N2405:N2411)</f>
        <v>0</v>
      </c>
      <c r="O2412" s="401" t="s">
        <v>201</v>
      </c>
      <c r="P2412" s="402"/>
      <c r="Q2412" s="124">
        <f>SUM(Q2405:Q2411)</f>
        <v>0</v>
      </c>
      <c r="R2412" s="401" t="s">
        <v>201</v>
      </c>
      <c r="S2412" s="402"/>
      <c r="T2412" s="124">
        <f>SUM(T2405:T2411)</f>
        <v>0</v>
      </c>
      <c r="U2412" s="194">
        <v>1</v>
      </c>
      <c r="V2412" s="99">
        <v>1</v>
      </c>
      <c r="W2412" s="430" t="s">
        <v>201</v>
      </c>
      <c r="X2412" s="430"/>
      <c r="Y2412" s="124">
        <f>SUM(Y2405:Y2411)</f>
        <v>0</v>
      </c>
      <c r="Z2412" s="101">
        <v>1</v>
      </c>
      <c r="AA2412" s="194">
        <v>0</v>
      </c>
      <c r="AB2412" s="99">
        <v>1</v>
      </c>
      <c r="AC2412" s="430" t="s">
        <v>201</v>
      </c>
      <c r="AD2412" s="430"/>
      <c r="AE2412" s="124">
        <f>SUM(AE2405:AE2411)</f>
        <v>0</v>
      </c>
      <c r="AF2412" s="431" t="s">
        <v>201</v>
      </c>
      <c r="AG2412" s="430"/>
      <c r="AH2412" s="143">
        <f>SUM(AH2405:AH2411)</f>
        <v>0</v>
      </c>
      <c r="AI2412" s="101">
        <v>1</v>
      </c>
      <c r="AJ2412" s="125"/>
    </row>
    <row r="2413" spans="2:36" s="35" customFormat="1" ht="16.8" customHeight="1">
      <c r="B2413" s="105"/>
      <c r="C2413" s="54">
        <f>'3. Rekap Back Up Non Aspal X'!C320</f>
        <v>29900</v>
      </c>
      <c r="D2413" s="96">
        <f>'3. Rekap Back Up Non Aspal X'!D320</f>
        <v>30000</v>
      </c>
      <c r="E2413" s="111">
        <f>'3. Rekap Back Up Non Aspal X'!E320</f>
        <v>4</v>
      </c>
      <c r="F2413" s="112">
        <f>(100/((D2413-C2413)*E2413))*((K2420*0.05)+(N2420*0.05)+(Q2420*0.05)+(T2420)+(Y2420)+(AE2420*1.5)+(AH2420*1))</f>
        <v>0</v>
      </c>
      <c r="G2413" s="113" t="str">
        <f>IF(F2413&lt;=25,"RB",IF(F2413&lt;=75,"RB",IF(F2413&lt;=100,"RB","RB")))</f>
        <v>RB</v>
      </c>
      <c r="H2413" s="194">
        <v>1</v>
      </c>
      <c r="I2413" s="98">
        <v>0</v>
      </c>
      <c r="J2413" s="98">
        <v>0</v>
      </c>
      <c r="K2413" s="101">
        <f t="shared" ref="K2413:K2419" si="2148">I2413*J2413</f>
        <v>0</v>
      </c>
      <c r="L2413" s="98">
        <v>0</v>
      </c>
      <c r="M2413" s="98">
        <v>0</v>
      </c>
      <c r="N2413" s="101">
        <f t="shared" ref="N2413:N2419" si="2149">L2413*M2413</f>
        <v>0</v>
      </c>
      <c r="O2413" s="98">
        <v>0</v>
      </c>
      <c r="P2413" s="98">
        <v>0</v>
      </c>
      <c r="Q2413" s="101">
        <f t="shared" ref="Q2413:Q2419" si="2150">O2413*P2413</f>
        <v>0</v>
      </c>
      <c r="R2413" s="98">
        <v>0</v>
      </c>
      <c r="S2413" s="98">
        <v>0</v>
      </c>
      <c r="T2413" s="101">
        <f t="shared" ref="T2413:T2419" si="2151">R2413*S2413</f>
        <v>0</v>
      </c>
      <c r="U2413" s="194">
        <v>1</v>
      </c>
      <c r="V2413" s="99">
        <v>1</v>
      </c>
      <c r="W2413" s="98">
        <v>0</v>
      </c>
      <c r="X2413" s="98">
        <v>0</v>
      </c>
      <c r="Y2413" s="101">
        <f>W2413*X2413</f>
        <v>0</v>
      </c>
      <c r="Z2413" s="101">
        <v>1</v>
      </c>
      <c r="AA2413" s="194">
        <v>0</v>
      </c>
      <c r="AB2413" s="99">
        <v>1</v>
      </c>
      <c r="AC2413" s="98">
        <v>0</v>
      </c>
      <c r="AD2413" s="98">
        <v>0</v>
      </c>
      <c r="AE2413" s="101">
        <f t="shared" ref="AE2413:AE2419" si="2152">AC2413*AD2413</f>
        <v>0</v>
      </c>
      <c r="AF2413" s="98">
        <v>0</v>
      </c>
      <c r="AG2413" s="98">
        <v>3</v>
      </c>
      <c r="AH2413" s="99">
        <f t="shared" ref="AH2413:AH2419" si="2153">AF2413*AG2413</f>
        <v>0</v>
      </c>
      <c r="AI2413" s="101">
        <v>1</v>
      </c>
      <c r="AJ2413" s="106"/>
    </row>
    <row r="2414" spans="2:36" s="35" customFormat="1" ht="17.100000000000001" customHeight="1">
      <c r="B2414" s="105"/>
      <c r="C2414" s="54"/>
      <c r="D2414" s="96"/>
      <c r="E2414" s="111"/>
      <c r="F2414" s="112"/>
      <c r="G2414" s="113"/>
      <c r="H2414" s="194">
        <v>1</v>
      </c>
      <c r="I2414" s="98">
        <v>0</v>
      </c>
      <c r="J2414" s="98">
        <v>0</v>
      </c>
      <c r="K2414" s="101">
        <f t="shared" si="2148"/>
        <v>0</v>
      </c>
      <c r="L2414" s="100">
        <v>0</v>
      </c>
      <c r="M2414" s="98">
        <v>0</v>
      </c>
      <c r="N2414" s="101">
        <f t="shared" si="2149"/>
        <v>0</v>
      </c>
      <c r="O2414" s="100">
        <v>0</v>
      </c>
      <c r="P2414" s="98">
        <v>0</v>
      </c>
      <c r="Q2414" s="101">
        <f t="shared" si="2150"/>
        <v>0</v>
      </c>
      <c r="R2414" s="100">
        <v>0</v>
      </c>
      <c r="S2414" s="98">
        <v>0</v>
      </c>
      <c r="T2414" s="101">
        <f t="shared" si="2151"/>
        <v>0</v>
      </c>
      <c r="U2414" s="194">
        <v>1</v>
      </c>
      <c r="V2414" s="99">
        <v>1</v>
      </c>
      <c r="W2414" s="98">
        <v>0</v>
      </c>
      <c r="X2414" s="98">
        <v>0</v>
      </c>
      <c r="Y2414" s="101">
        <f t="shared" ref="Y2414:Y2419" si="2154">W2414*X2414</f>
        <v>0</v>
      </c>
      <c r="Z2414" s="101">
        <v>1</v>
      </c>
      <c r="AA2414" s="194">
        <v>0</v>
      </c>
      <c r="AB2414" s="99">
        <v>1</v>
      </c>
      <c r="AC2414" s="98">
        <v>0</v>
      </c>
      <c r="AD2414" s="98">
        <v>0</v>
      </c>
      <c r="AE2414" s="101">
        <f t="shared" si="2152"/>
        <v>0</v>
      </c>
      <c r="AF2414" s="100">
        <v>0</v>
      </c>
      <c r="AG2414" s="98">
        <v>0</v>
      </c>
      <c r="AH2414" s="99">
        <f t="shared" si="2153"/>
        <v>0</v>
      </c>
      <c r="AI2414" s="101">
        <v>1</v>
      </c>
      <c r="AJ2414" s="106"/>
    </row>
    <row r="2415" spans="2:36" s="35" customFormat="1" ht="17.100000000000001" customHeight="1">
      <c r="B2415" s="105"/>
      <c r="C2415" s="54"/>
      <c r="D2415" s="96"/>
      <c r="E2415" s="111"/>
      <c r="F2415" s="112"/>
      <c r="G2415" s="113"/>
      <c r="H2415" s="194">
        <v>1</v>
      </c>
      <c r="I2415" s="98">
        <v>0</v>
      </c>
      <c r="J2415" s="98">
        <v>0</v>
      </c>
      <c r="K2415" s="101">
        <f t="shared" si="2148"/>
        <v>0</v>
      </c>
      <c r="L2415" s="100">
        <v>0</v>
      </c>
      <c r="M2415" s="98">
        <v>0</v>
      </c>
      <c r="N2415" s="101">
        <f t="shared" si="2149"/>
        <v>0</v>
      </c>
      <c r="O2415" s="100">
        <v>0</v>
      </c>
      <c r="P2415" s="98">
        <v>0</v>
      </c>
      <c r="Q2415" s="101">
        <f t="shared" si="2150"/>
        <v>0</v>
      </c>
      <c r="R2415" s="100">
        <v>0</v>
      </c>
      <c r="S2415" s="98">
        <v>0</v>
      </c>
      <c r="T2415" s="101">
        <f t="shared" si="2151"/>
        <v>0</v>
      </c>
      <c r="U2415" s="194">
        <v>1</v>
      </c>
      <c r="V2415" s="99">
        <v>1</v>
      </c>
      <c r="W2415" s="98">
        <v>0</v>
      </c>
      <c r="X2415" s="98">
        <v>0</v>
      </c>
      <c r="Y2415" s="101">
        <f t="shared" si="2154"/>
        <v>0</v>
      </c>
      <c r="Z2415" s="101">
        <v>1</v>
      </c>
      <c r="AA2415" s="194">
        <v>0</v>
      </c>
      <c r="AB2415" s="99">
        <v>1</v>
      </c>
      <c r="AC2415" s="98">
        <v>0</v>
      </c>
      <c r="AD2415" s="98">
        <v>0</v>
      </c>
      <c r="AE2415" s="101">
        <f t="shared" si="2152"/>
        <v>0</v>
      </c>
      <c r="AF2415" s="100">
        <v>0</v>
      </c>
      <c r="AG2415" s="98">
        <v>0</v>
      </c>
      <c r="AH2415" s="99">
        <f t="shared" si="2153"/>
        <v>0</v>
      </c>
      <c r="AI2415" s="101">
        <v>1</v>
      </c>
      <c r="AJ2415" s="106"/>
    </row>
    <row r="2416" spans="2:36" s="35" customFormat="1" ht="17.100000000000001" customHeight="1">
      <c r="B2416" s="105"/>
      <c r="C2416" s="54"/>
      <c r="D2416" s="96"/>
      <c r="E2416" s="111"/>
      <c r="F2416" s="112"/>
      <c r="G2416" s="113"/>
      <c r="H2416" s="194">
        <v>1</v>
      </c>
      <c r="I2416" s="98">
        <v>0</v>
      </c>
      <c r="J2416" s="98">
        <v>0</v>
      </c>
      <c r="K2416" s="101">
        <f t="shared" si="2148"/>
        <v>0</v>
      </c>
      <c r="L2416" s="100">
        <v>0</v>
      </c>
      <c r="M2416" s="98">
        <v>0</v>
      </c>
      <c r="N2416" s="101">
        <f t="shared" si="2149"/>
        <v>0</v>
      </c>
      <c r="O2416" s="100">
        <v>0</v>
      </c>
      <c r="P2416" s="98">
        <v>0</v>
      </c>
      <c r="Q2416" s="101">
        <f t="shared" si="2150"/>
        <v>0</v>
      </c>
      <c r="R2416" s="100">
        <v>0</v>
      </c>
      <c r="S2416" s="98">
        <v>0</v>
      </c>
      <c r="T2416" s="101">
        <f t="shared" si="2151"/>
        <v>0</v>
      </c>
      <c r="U2416" s="194">
        <v>1</v>
      </c>
      <c r="V2416" s="99">
        <v>1</v>
      </c>
      <c r="W2416" s="98">
        <v>0</v>
      </c>
      <c r="X2416" s="98">
        <v>0</v>
      </c>
      <c r="Y2416" s="101">
        <f t="shared" si="2154"/>
        <v>0</v>
      </c>
      <c r="Z2416" s="101">
        <v>1</v>
      </c>
      <c r="AA2416" s="194">
        <v>0</v>
      </c>
      <c r="AB2416" s="99">
        <v>1</v>
      </c>
      <c r="AC2416" s="98">
        <v>0</v>
      </c>
      <c r="AD2416" s="98">
        <v>0</v>
      </c>
      <c r="AE2416" s="101">
        <f t="shared" si="2152"/>
        <v>0</v>
      </c>
      <c r="AF2416" s="100">
        <v>0</v>
      </c>
      <c r="AG2416" s="98">
        <v>0</v>
      </c>
      <c r="AH2416" s="99">
        <f t="shared" si="2153"/>
        <v>0</v>
      </c>
      <c r="AI2416" s="101">
        <v>1</v>
      </c>
      <c r="AJ2416" s="106"/>
    </row>
    <row r="2417" spans="2:36" s="35" customFormat="1" ht="17.100000000000001" customHeight="1">
      <c r="B2417" s="105"/>
      <c r="C2417" s="54"/>
      <c r="D2417" s="96"/>
      <c r="E2417" s="111"/>
      <c r="F2417" s="112"/>
      <c r="G2417" s="113"/>
      <c r="H2417" s="194">
        <v>1</v>
      </c>
      <c r="I2417" s="98">
        <v>0</v>
      </c>
      <c r="J2417" s="98">
        <v>0</v>
      </c>
      <c r="K2417" s="101">
        <f t="shared" si="2148"/>
        <v>0</v>
      </c>
      <c r="L2417" s="100">
        <v>0</v>
      </c>
      <c r="M2417" s="98">
        <v>0</v>
      </c>
      <c r="N2417" s="101">
        <f t="shared" si="2149"/>
        <v>0</v>
      </c>
      <c r="O2417" s="100">
        <v>0</v>
      </c>
      <c r="P2417" s="98">
        <v>0</v>
      </c>
      <c r="Q2417" s="101">
        <f t="shared" si="2150"/>
        <v>0</v>
      </c>
      <c r="R2417" s="100">
        <v>0</v>
      </c>
      <c r="S2417" s="98">
        <v>0</v>
      </c>
      <c r="T2417" s="101">
        <f t="shared" si="2151"/>
        <v>0</v>
      </c>
      <c r="U2417" s="194">
        <v>1</v>
      </c>
      <c r="V2417" s="99">
        <v>1</v>
      </c>
      <c r="W2417" s="98">
        <v>0</v>
      </c>
      <c r="X2417" s="98">
        <v>0</v>
      </c>
      <c r="Y2417" s="101">
        <f t="shared" si="2154"/>
        <v>0</v>
      </c>
      <c r="Z2417" s="101">
        <v>1</v>
      </c>
      <c r="AA2417" s="194">
        <v>0</v>
      </c>
      <c r="AB2417" s="99">
        <v>1</v>
      </c>
      <c r="AC2417" s="98">
        <v>0</v>
      </c>
      <c r="AD2417" s="98">
        <v>0</v>
      </c>
      <c r="AE2417" s="101">
        <f t="shared" si="2152"/>
        <v>0</v>
      </c>
      <c r="AF2417" s="100">
        <v>0</v>
      </c>
      <c r="AG2417" s="98">
        <v>0</v>
      </c>
      <c r="AH2417" s="99">
        <f t="shared" si="2153"/>
        <v>0</v>
      </c>
      <c r="AI2417" s="101">
        <v>1</v>
      </c>
      <c r="AJ2417" s="106"/>
    </row>
    <row r="2418" spans="2:36" s="35" customFormat="1" ht="17.100000000000001" customHeight="1">
      <c r="B2418" s="105"/>
      <c r="C2418" s="54"/>
      <c r="D2418" s="96"/>
      <c r="E2418" s="111"/>
      <c r="F2418" s="112"/>
      <c r="G2418" s="113"/>
      <c r="H2418" s="194">
        <v>1</v>
      </c>
      <c r="I2418" s="98">
        <v>0</v>
      </c>
      <c r="J2418" s="98">
        <v>0</v>
      </c>
      <c r="K2418" s="101">
        <f t="shared" si="2148"/>
        <v>0</v>
      </c>
      <c r="L2418" s="100">
        <v>0</v>
      </c>
      <c r="M2418" s="98">
        <v>0</v>
      </c>
      <c r="N2418" s="101">
        <f t="shared" si="2149"/>
        <v>0</v>
      </c>
      <c r="O2418" s="100">
        <v>0</v>
      </c>
      <c r="P2418" s="98">
        <v>0</v>
      </c>
      <c r="Q2418" s="101">
        <f t="shared" si="2150"/>
        <v>0</v>
      </c>
      <c r="R2418" s="100">
        <v>0</v>
      </c>
      <c r="S2418" s="98">
        <v>0</v>
      </c>
      <c r="T2418" s="101">
        <f t="shared" si="2151"/>
        <v>0</v>
      </c>
      <c r="U2418" s="194">
        <v>1</v>
      </c>
      <c r="V2418" s="99">
        <v>1</v>
      </c>
      <c r="W2418" s="98">
        <v>0</v>
      </c>
      <c r="X2418" s="98">
        <v>0</v>
      </c>
      <c r="Y2418" s="101">
        <f t="shared" si="2154"/>
        <v>0</v>
      </c>
      <c r="Z2418" s="101">
        <v>1</v>
      </c>
      <c r="AA2418" s="194">
        <v>0</v>
      </c>
      <c r="AB2418" s="99">
        <v>1</v>
      </c>
      <c r="AC2418" s="98">
        <v>0</v>
      </c>
      <c r="AD2418" s="98">
        <v>0</v>
      </c>
      <c r="AE2418" s="101">
        <f t="shared" si="2152"/>
        <v>0</v>
      </c>
      <c r="AF2418" s="100">
        <v>0</v>
      </c>
      <c r="AG2418" s="98">
        <v>0</v>
      </c>
      <c r="AH2418" s="99">
        <f t="shared" si="2153"/>
        <v>0</v>
      </c>
      <c r="AI2418" s="101">
        <v>1</v>
      </c>
      <c r="AJ2418" s="106"/>
    </row>
    <row r="2419" spans="2:36" s="35" customFormat="1" ht="17.100000000000001" customHeight="1">
      <c r="B2419" s="105"/>
      <c r="C2419" s="54"/>
      <c r="D2419" s="96"/>
      <c r="E2419" s="111"/>
      <c r="F2419" s="112"/>
      <c r="G2419" s="113"/>
      <c r="H2419" s="194">
        <v>1</v>
      </c>
      <c r="I2419" s="98">
        <v>0</v>
      </c>
      <c r="J2419" s="98">
        <v>0</v>
      </c>
      <c r="K2419" s="101">
        <f t="shared" si="2148"/>
        <v>0</v>
      </c>
      <c r="L2419" s="100">
        <v>0</v>
      </c>
      <c r="M2419" s="98">
        <v>0</v>
      </c>
      <c r="N2419" s="101">
        <f t="shared" si="2149"/>
        <v>0</v>
      </c>
      <c r="O2419" s="100">
        <v>0</v>
      </c>
      <c r="P2419" s="98">
        <v>0</v>
      </c>
      <c r="Q2419" s="101">
        <f t="shared" si="2150"/>
        <v>0</v>
      </c>
      <c r="R2419" s="100">
        <v>0</v>
      </c>
      <c r="S2419" s="98">
        <v>0</v>
      </c>
      <c r="T2419" s="101">
        <f t="shared" si="2151"/>
        <v>0</v>
      </c>
      <c r="U2419" s="194">
        <v>1</v>
      </c>
      <c r="V2419" s="99">
        <v>1</v>
      </c>
      <c r="W2419" s="98">
        <v>0</v>
      </c>
      <c r="X2419" s="98">
        <v>0</v>
      </c>
      <c r="Y2419" s="101">
        <f t="shared" si="2154"/>
        <v>0</v>
      </c>
      <c r="Z2419" s="101">
        <v>1</v>
      </c>
      <c r="AA2419" s="194">
        <v>0</v>
      </c>
      <c r="AB2419" s="99">
        <v>1</v>
      </c>
      <c r="AC2419" s="98">
        <v>0</v>
      </c>
      <c r="AD2419" s="98">
        <v>0</v>
      </c>
      <c r="AE2419" s="101">
        <f t="shared" si="2152"/>
        <v>0</v>
      </c>
      <c r="AF2419" s="100">
        <v>0</v>
      </c>
      <c r="AG2419" s="98">
        <v>0</v>
      </c>
      <c r="AH2419" s="99">
        <f t="shared" si="2153"/>
        <v>0</v>
      </c>
      <c r="AI2419" s="101">
        <v>1</v>
      </c>
      <c r="AJ2419" s="106"/>
    </row>
    <row r="2420" spans="2:36" s="126" customFormat="1" ht="17.100000000000001" customHeight="1" thickBot="1">
      <c r="B2420" s="128"/>
      <c r="C2420" s="154"/>
      <c r="D2420" s="155"/>
      <c r="E2420" s="156"/>
      <c r="F2420" s="129"/>
      <c r="G2420" s="130"/>
      <c r="H2420" s="195">
        <v>1</v>
      </c>
      <c r="I2420" s="432" t="s">
        <v>201</v>
      </c>
      <c r="J2420" s="432"/>
      <c r="K2420" s="131">
        <f>SUM(K2413:K2419)</f>
        <v>0</v>
      </c>
      <c r="L2420" s="403" t="s">
        <v>201</v>
      </c>
      <c r="M2420" s="404"/>
      <c r="N2420" s="131">
        <f>SUM(N2413:N2419)</f>
        <v>0</v>
      </c>
      <c r="O2420" s="403" t="s">
        <v>201</v>
      </c>
      <c r="P2420" s="404"/>
      <c r="Q2420" s="131">
        <f>SUM(Q2413:Q2419)</f>
        <v>0</v>
      </c>
      <c r="R2420" s="403" t="s">
        <v>201</v>
      </c>
      <c r="S2420" s="404"/>
      <c r="T2420" s="131">
        <f>SUM(T2413:T2419)</f>
        <v>0</v>
      </c>
      <c r="U2420" s="195">
        <v>1</v>
      </c>
      <c r="V2420" s="165">
        <v>1</v>
      </c>
      <c r="W2420" s="432" t="s">
        <v>201</v>
      </c>
      <c r="X2420" s="432"/>
      <c r="Y2420" s="131">
        <f>SUM(Y2413:Y2419)</f>
        <v>0</v>
      </c>
      <c r="Z2420" s="133">
        <v>1</v>
      </c>
      <c r="AA2420" s="195">
        <v>0</v>
      </c>
      <c r="AB2420" s="165">
        <v>1</v>
      </c>
      <c r="AC2420" s="432" t="s">
        <v>201</v>
      </c>
      <c r="AD2420" s="432"/>
      <c r="AE2420" s="131">
        <f>SUM(AE2413:AE2419)</f>
        <v>0</v>
      </c>
      <c r="AF2420" s="433" t="s">
        <v>201</v>
      </c>
      <c r="AG2420" s="432"/>
      <c r="AH2420" s="144">
        <f>SUM(AH2413:AH2419)</f>
        <v>0</v>
      </c>
      <c r="AI2420" s="133">
        <v>1</v>
      </c>
      <c r="AJ2420" s="134"/>
    </row>
    <row r="2421" spans="2:36" s="35" customFormat="1" ht="16.8" customHeight="1">
      <c r="B2421" s="114"/>
      <c r="C2421" s="157">
        <f>'3. Rekap Back Up Non Aspal X'!C321</f>
        <v>30000</v>
      </c>
      <c r="D2421" s="158">
        <f>'3. Rekap Back Up Non Aspal X'!D321</f>
        <v>30100</v>
      </c>
      <c r="E2421" s="159">
        <f>'3. Rekap Back Up Non Aspal X'!E321</f>
        <v>4</v>
      </c>
      <c r="F2421" s="115">
        <f>(100/((D2421-C2421)*E2421))*((K2428*0.05)+(N2428*0.05)+(Q2428*0.05)+(T2428)+(Y2428)+(AE2428*1.5)+(AH2428*1))</f>
        <v>0</v>
      </c>
      <c r="G2421" s="116" t="str">
        <f>IF(F2421&lt;=25,"RB",IF(F2421&lt;=75,"RB",IF(F2421&lt;=100,"RB","RB")))</f>
        <v>RB</v>
      </c>
      <c r="H2421" s="196">
        <v>1</v>
      </c>
      <c r="I2421" s="136">
        <v>0</v>
      </c>
      <c r="J2421" s="136">
        <v>0</v>
      </c>
      <c r="K2421" s="137">
        <f t="shared" ref="K2421:K2427" si="2155">I2421*J2421</f>
        <v>0</v>
      </c>
      <c r="L2421" s="136">
        <v>0</v>
      </c>
      <c r="M2421" s="136">
        <v>0</v>
      </c>
      <c r="N2421" s="137">
        <f t="shared" ref="N2421:N2427" si="2156">L2421*M2421</f>
        <v>0</v>
      </c>
      <c r="O2421" s="136">
        <v>0</v>
      </c>
      <c r="P2421" s="136">
        <v>3</v>
      </c>
      <c r="Q2421" s="137">
        <f t="shared" ref="Q2421:Q2427" si="2157">O2421*P2421</f>
        <v>0</v>
      </c>
      <c r="R2421" s="136">
        <v>0</v>
      </c>
      <c r="S2421" s="136">
        <v>0</v>
      </c>
      <c r="T2421" s="137">
        <f t="shared" ref="T2421:T2427" si="2158">R2421*S2421</f>
        <v>0</v>
      </c>
      <c r="U2421" s="196">
        <v>1</v>
      </c>
      <c r="V2421" s="138">
        <v>1</v>
      </c>
      <c r="W2421" s="136">
        <v>0</v>
      </c>
      <c r="X2421" s="136">
        <v>0</v>
      </c>
      <c r="Y2421" s="137">
        <f>W2421*X2421</f>
        <v>0</v>
      </c>
      <c r="Z2421" s="137">
        <v>1</v>
      </c>
      <c r="AA2421" s="196">
        <v>0</v>
      </c>
      <c r="AB2421" s="138">
        <v>1</v>
      </c>
      <c r="AC2421" s="136">
        <v>0</v>
      </c>
      <c r="AD2421" s="136">
        <v>0</v>
      </c>
      <c r="AE2421" s="137">
        <f t="shared" ref="AE2421:AE2427" si="2159">AC2421*AD2421</f>
        <v>0</v>
      </c>
      <c r="AF2421" s="136">
        <v>0</v>
      </c>
      <c r="AG2421" s="136">
        <v>0</v>
      </c>
      <c r="AH2421" s="138">
        <f t="shared" ref="AH2421:AH2427" si="2160">AF2421*AG2421</f>
        <v>0</v>
      </c>
      <c r="AI2421" s="137">
        <v>1</v>
      </c>
      <c r="AJ2421" s="139"/>
    </row>
    <row r="2422" spans="2:36" s="35" customFormat="1" ht="17.100000000000001" customHeight="1">
      <c r="B2422" s="105"/>
      <c r="C2422" s="54"/>
      <c r="D2422" s="96"/>
      <c r="E2422" s="111"/>
      <c r="F2422" s="112"/>
      <c r="G2422" s="113"/>
      <c r="H2422" s="194">
        <v>1</v>
      </c>
      <c r="I2422" s="98">
        <v>0</v>
      </c>
      <c r="J2422" s="98">
        <v>0</v>
      </c>
      <c r="K2422" s="101">
        <f t="shared" si="2155"/>
        <v>0</v>
      </c>
      <c r="L2422" s="100">
        <v>0</v>
      </c>
      <c r="M2422" s="98">
        <v>0</v>
      </c>
      <c r="N2422" s="101">
        <f t="shared" si="2156"/>
        <v>0</v>
      </c>
      <c r="O2422" s="100">
        <v>0</v>
      </c>
      <c r="P2422" s="98">
        <v>0</v>
      </c>
      <c r="Q2422" s="101">
        <f t="shared" si="2157"/>
        <v>0</v>
      </c>
      <c r="R2422" s="100">
        <v>0</v>
      </c>
      <c r="S2422" s="98">
        <v>0</v>
      </c>
      <c r="T2422" s="101">
        <f t="shared" si="2158"/>
        <v>0</v>
      </c>
      <c r="U2422" s="194">
        <v>1</v>
      </c>
      <c r="V2422" s="99">
        <v>1</v>
      </c>
      <c r="W2422" s="98">
        <v>0</v>
      </c>
      <c r="X2422" s="98">
        <v>0</v>
      </c>
      <c r="Y2422" s="101">
        <f t="shared" ref="Y2422:Y2427" si="2161">W2422*X2422</f>
        <v>0</v>
      </c>
      <c r="Z2422" s="101">
        <v>1</v>
      </c>
      <c r="AA2422" s="194">
        <v>0</v>
      </c>
      <c r="AB2422" s="99">
        <v>1</v>
      </c>
      <c r="AC2422" s="98">
        <v>0</v>
      </c>
      <c r="AD2422" s="98">
        <v>0</v>
      </c>
      <c r="AE2422" s="101">
        <f t="shared" si="2159"/>
        <v>0</v>
      </c>
      <c r="AF2422" s="100">
        <v>0</v>
      </c>
      <c r="AG2422" s="98">
        <v>0</v>
      </c>
      <c r="AH2422" s="99">
        <f t="shared" si="2160"/>
        <v>0</v>
      </c>
      <c r="AI2422" s="101">
        <v>1</v>
      </c>
      <c r="AJ2422" s="106"/>
    </row>
    <row r="2423" spans="2:36" s="35" customFormat="1" ht="17.100000000000001" customHeight="1">
      <c r="B2423" s="105"/>
      <c r="C2423" s="54"/>
      <c r="D2423" s="96"/>
      <c r="E2423" s="111"/>
      <c r="F2423" s="112"/>
      <c r="G2423" s="113"/>
      <c r="H2423" s="194">
        <v>1</v>
      </c>
      <c r="I2423" s="98">
        <v>0</v>
      </c>
      <c r="J2423" s="98">
        <v>0</v>
      </c>
      <c r="K2423" s="101">
        <f t="shared" si="2155"/>
        <v>0</v>
      </c>
      <c r="L2423" s="100">
        <v>0</v>
      </c>
      <c r="M2423" s="98">
        <v>0</v>
      </c>
      <c r="N2423" s="101">
        <f t="shared" si="2156"/>
        <v>0</v>
      </c>
      <c r="O2423" s="100">
        <v>0</v>
      </c>
      <c r="P2423" s="98">
        <v>0</v>
      </c>
      <c r="Q2423" s="101">
        <f t="shared" si="2157"/>
        <v>0</v>
      </c>
      <c r="R2423" s="100">
        <v>0</v>
      </c>
      <c r="S2423" s="98">
        <v>0</v>
      </c>
      <c r="T2423" s="101">
        <f t="shared" si="2158"/>
        <v>0</v>
      </c>
      <c r="U2423" s="194">
        <v>1</v>
      </c>
      <c r="V2423" s="99">
        <v>1</v>
      </c>
      <c r="W2423" s="98">
        <v>0</v>
      </c>
      <c r="X2423" s="98">
        <v>0</v>
      </c>
      <c r="Y2423" s="101">
        <f t="shared" si="2161"/>
        <v>0</v>
      </c>
      <c r="Z2423" s="101">
        <v>1</v>
      </c>
      <c r="AA2423" s="194">
        <v>0</v>
      </c>
      <c r="AB2423" s="99">
        <v>1</v>
      </c>
      <c r="AC2423" s="98">
        <v>0</v>
      </c>
      <c r="AD2423" s="98">
        <v>0</v>
      </c>
      <c r="AE2423" s="101">
        <f t="shared" si="2159"/>
        <v>0</v>
      </c>
      <c r="AF2423" s="100">
        <v>0</v>
      </c>
      <c r="AG2423" s="98">
        <v>0</v>
      </c>
      <c r="AH2423" s="99">
        <f t="shared" si="2160"/>
        <v>0</v>
      </c>
      <c r="AI2423" s="101">
        <v>1</v>
      </c>
      <c r="AJ2423" s="106"/>
    </row>
    <row r="2424" spans="2:36" s="35" customFormat="1" ht="17.100000000000001" customHeight="1">
      <c r="B2424" s="105"/>
      <c r="C2424" s="54"/>
      <c r="D2424" s="96"/>
      <c r="E2424" s="111"/>
      <c r="F2424" s="112"/>
      <c r="G2424" s="113"/>
      <c r="H2424" s="194">
        <v>1</v>
      </c>
      <c r="I2424" s="98">
        <v>0</v>
      </c>
      <c r="J2424" s="98">
        <v>0</v>
      </c>
      <c r="K2424" s="101">
        <f t="shared" si="2155"/>
        <v>0</v>
      </c>
      <c r="L2424" s="100">
        <v>0</v>
      </c>
      <c r="M2424" s="98">
        <v>0</v>
      </c>
      <c r="N2424" s="101">
        <f t="shared" si="2156"/>
        <v>0</v>
      </c>
      <c r="O2424" s="100">
        <v>0</v>
      </c>
      <c r="P2424" s="98">
        <v>0</v>
      </c>
      <c r="Q2424" s="101">
        <f t="shared" si="2157"/>
        <v>0</v>
      </c>
      <c r="R2424" s="100">
        <v>0</v>
      </c>
      <c r="S2424" s="98">
        <v>0</v>
      </c>
      <c r="T2424" s="101">
        <f t="shared" si="2158"/>
        <v>0</v>
      </c>
      <c r="U2424" s="194">
        <v>1</v>
      </c>
      <c r="V2424" s="99">
        <v>1</v>
      </c>
      <c r="W2424" s="98">
        <v>0</v>
      </c>
      <c r="X2424" s="98">
        <v>0</v>
      </c>
      <c r="Y2424" s="101">
        <f t="shared" si="2161"/>
        <v>0</v>
      </c>
      <c r="Z2424" s="101">
        <v>1</v>
      </c>
      <c r="AA2424" s="194">
        <v>0</v>
      </c>
      <c r="AB2424" s="99">
        <v>1</v>
      </c>
      <c r="AC2424" s="98">
        <v>0</v>
      </c>
      <c r="AD2424" s="98">
        <v>0</v>
      </c>
      <c r="AE2424" s="101">
        <f t="shared" si="2159"/>
        <v>0</v>
      </c>
      <c r="AF2424" s="100">
        <v>0</v>
      </c>
      <c r="AG2424" s="98">
        <v>0</v>
      </c>
      <c r="AH2424" s="99">
        <f t="shared" si="2160"/>
        <v>0</v>
      </c>
      <c r="AI2424" s="101">
        <v>1</v>
      </c>
      <c r="AJ2424" s="106"/>
    </row>
    <row r="2425" spans="2:36" s="35" customFormat="1" ht="17.100000000000001" customHeight="1">
      <c r="B2425" s="105"/>
      <c r="C2425" s="54"/>
      <c r="D2425" s="96"/>
      <c r="E2425" s="111"/>
      <c r="F2425" s="112"/>
      <c r="G2425" s="113"/>
      <c r="H2425" s="194">
        <v>1</v>
      </c>
      <c r="I2425" s="98">
        <v>0</v>
      </c>
      <c r="J2425" s="98">
        <v>0</v>
      </c>
      <c r="K2425" s="101">
        <f t="shared" si="2155"/>
        <v>0</v>
      </c>
      <c r="L2425" s="100">
        <v>0</v>
      </c>
      <c r="M2425" s="98">
        <v>0</v>
      </c>
      <c r="N2425" s="101">
        <f t="shared" si="2156"/>
        <v>0</v>
      </c>
      <c r="O2425" s="100">
        <v>0</v>
      </c>
      <c r="P2425" s="98">
        <v>0</v>
      </c>
      <c r="Q2425" s="101">
        <f t="shared" si="2157"/>
        <v>0</v>
      </c>
      <c r="R2425" s="100">
        <v>0</v>
      </c>
      <c r="S2425" s="98">
        <v>0</v>
      </c>
      <c r="T2425" s="101">
        <f t="shared" si="2158"/>
        <v>0</v>
      </c>
      <c r="U2425" s="194">
        <v>1</v>
      </c>
      <c r="V2425" s="99">
        <v>1</v>
      </c>
      <c r="W2425" s="98">
        <v>0</v>
      </c>
      <c r="X2425" s="98">
        <v>0</v>
      </c>
      <c r="Y2425" s="101">
        <f t="shared" si="2161"/>
        <v>0</v>
      </c>
      <c r="Z2425" s="101">
        <v>1</v>
      </c>
      <c r="AA2425" s="194">
        <v>0</v>
      </c>
      <c r="AB2425" s="99">
        <v>1</v>
      </c>
      <c r="AC2425" s="98">
        <v>0</v>
      </c>
      <c r="AD2425" s="98">
        <v>0</v>
      </c>
      <c r="AE2425" s="101">
        <f t="shared" si="2159"/>
        <v>0</v>
      </c>
      <c r="AF2425" s="100">
        <v>0</v>
      </c>
      <c r="AG2425" s="98">
        <v>0</v>
      </c>
      <c r="AH2425" s="99">
        <f t="shared" si="2160"/>
        <v>0</v>
      </c>
      <c r="AI2425" s="101">
        <v>1</v>
      </c>
      <c r="AJ2425" s="106"/>
    </row>
    <row r="2426" spans="2:36" s="35" customFormat="1" ht="17.100000000000001" customHeight="1">
      <c r="B2426" s="105"/>
      <c r="C2426" s="54"/>
      <c r="D2426" s="96"/>
      <c r="E2426" s="111"/>
      <c r="F2426" s="112"/>
      <c r="G2426" s="113"/>
      <c r="H2426" s="194">
        <v>1</v>
      </c>
      <c r="I2426" s="98">
        <v>0</v>
      </c>
      <c r="J2426" s="98">
        <v>0</v>
      </c>
      <c r="K2426" s="101">
        <f t="shared" si="2155"/>
        <v>0</v>
      </c>
      <c r="L2426" s="100">
        <v>0</v>
      </c>
      <c r="M2426" s="98">
        <v>0</v>
      </c>
      <c r="N2426" s="101">
        <f t="shared" si="2156"/>
        <v>0</v>
      </c>
      <c r="O2426" s="100">
        <v>0</v>
      </c>
      <c r="P2426" s="98">
        <v>0</v>
      </c>
      <c r="Q2426" s="101">
        <f t="shared" si="2157"/>
        <v>0</v>
      </c>
      <c r="R2426" s="100">
        <v>0</v>
      </c>
      <c r="S2426" s="98">
        <v>0</v>
      </c>
      <c r="T2426" s="101">
        <f t="shared" si="2158"/>
        <v>0</v>
      </c>
      <c r="U2426" s="194">
        <v>1</v>
      </c>
      <c r="V2426" s="99">
        <v>1</v>
      </c>
      <c r="W2426" s="98">
        <v>0</v>
      </c>
      <c r="X2426" s="98">
        <v>0</v>
      </c>
      <c r="Y2426" s="101">
        <f t="shared" si="2161"/>
        <v>0</v>
      </c>
      <c r="Z2426" s="101">
        <v>1</v>
      </c>
      <c r="AA2426" s="194">
        <v>0</v>
      </c>
      <c r="AB2426" s="99">
        <v>1</v>
      </c>
      <c r="AC2426" s="98">
        <v>0</v>
      </c>
      <c r="AD2426" s="98">
        <v>0</v>
      </c>
      <c r="AE2426" s="101">
        <f t="shared" si="2159"/>
        <v>0</v>
      </c>
      <c r="AF2426" s="100">
        <v>0</v>
      </c>
      <c r="AG2426" s="98">
        <v>0</v>
      </c>
      <c r="AH2426" s="99">
        <f t="shared" si="2160"/>
        <v>0</v>
      </c>
      <c r="AI2426" s="101">
        <v>1</v>
      </c>
      <c r="AJ2426" s="106"/>
    </row>
    <row r="2427" spans="2:36" s="35" customFormat="1" ht="17.100000000000001" customHeight="1">
      <c r="B2427" s="105"/>
      <c r="C2427" s="54"/>
      <c r="D2427" s="96"/>
      <c r="E2427" s="111"/>
      <c r="F2427" s="112"/>
      <c r="G2427" s="113"/>
      <c r="H2427" s="194">
        <v>1</v>
      </c>
      <c r="I2427" s="98">
        <v>0</v>
      </c>
      <c r="J2427" s="98">
        <v>0</v>
      </c>
      <c r="K2427" s="101">
        <f t="shared" si="2155"/>
        <v>0</v>
      </c>
      <c r="L2427" s="100">
        <v>0</v>
      </c>
      <c r="M2427" s="98">
        <v>0</v>
      </c>
      <c r="N2427" s="101">
        <f t="shared" si="2156"/>
        <v>0</v>
      </c>
      <c r="O2427" s="100">
        <v>0</v>
      </c>
      <c r="P2427" s="98">
        <v>0</v>
      </c>
      <c r="Q2427" s="101">
        <f t="shared" si="2157"/>
        <v>0</v>
      </c>
      <c r="R2427" s="100">
        <v>0</v>
      </c>
      <c r="S2427" s="98">
        <v>0</v>
      </c>
      <c r="T2427" s="101">
        <f t="shared" si="2158"/>
        <v>0</v>
      </c>
      <c r="U2427" s="194">
        <v>1</v>
      </c>
      <c r="V2427" s="99">
        <v>1</v>
      </c>
      <c r="W2427" s="98">
        <v>0</v>
      </c>
      <c r="X2427" s="98">
        <v>0</v>
      </c>
      <c r="Y2427" s="101">
        <f t="shared" si="2161"/>
        <v>0</v>
      </c>
      <c r="Z2427" s="101">
        <v>1</v>
      </c>
      <c r="AA2427" s="194">
        <v>0</v>
      </c>
      <c r="AB2427" s="99">
        <v>1</v>
      </c>
      <c r="AC2427" s="98">
        <v>0</v>
      </c>
      <c r="AD2427" s="98">
        <v>0</v>
      </c>
      <c r="AE2427" s="101">
        <f t="shared" si="2159"/>
        <v>0</v>
      </c>
      <c r="AF2427" s="100">
        <v>0</v>
      </c>
      <c r="AG2427" s="98">
        <v>0</v>
      </c>
      <c r="AH2427" s="99">
        <f t="shared" si="2160"/>
        <v>0</v>
      </c>
      <c r="AI2427" s="101">
        <v>1</v>
      </c>
      <c r="AJ2427" s="106"/>
    </row>
    <row r="2428" spans="2:36" s="126" customFormat="1" ht="17.100000000000001" customHeight="1">
      <c r="B2428" s="118"/>
      <c r="C2428" s="119"/>
      <c r="D2428" s="120"/>
      <c r="E2428" s="121"/>
      <c r="F2428" s="122"/>
      <c r="G2428" s="123"/>
      <c r="H2428" s="194">
        <v>1</v>
      </c>
      <c r="I2428" s="430" t="s">
        <v>201</v>
      </c>
      <c r="J2428" s="430"/>
      <c r="K2428" s="124">
        <f>SUM(K2421:K2427)</f>
        <v>0</v>
      </c>
      <c r="L2428" s="401" t="s">
        <v>201</v>
      </c>
      <c r="M2428" s="402"/>
      <c r="N2428" s="124">
        <f>SUM(N2421:N2427)</f>
        <v>0</v>
      </c>
      <c r="O2428" s="401" t="s">
        <v>201</v>
      </c>
      <c r="P2428" s="402"/>
      <c r="Q2428" s="124">
        <f>SUM(Q2421:Q2427)</f>
        <v>0</v>
      </c>
      <c r="R2428" s="401" t="s">
        <v>201</v>
      </c>
      <c r="S2428" s="402"/>
      <c r="T2428" s="124">
        <f>SUM(T2421:T2427)</f>
        <v>0</v>
      </c>
      <c r="U2428" s="194">
        <v>1</v>
      </c>
      <c r="V2428" s="99">
        <v>1</v>
      </c>
      <c r="W2428" s="430" t="s">
        <v>201</v>
      </c>
      <c r="X2428" s="430"/>
      <c r="Y2428" s="124">
        <f>SUM(Y2421:Y2427)</f>
        <v>0</v>
      </c>
      <c r="Z2428" s="101">
        <v>1</v>
      </c>
      <c r="AA2428" s="194">
        <v>0</v>
      </c>
      <c r="AB2428" s="99">
        <v>1</v>
      </c>
      <c r="AC2428" s="430" t="s">
        <v>201</v>
      </c>
      <c r="AD2428" s="430"/>
      <c r="AE2428" s="124">
        <f>SUM(AE2421:AE2427)</f>
        <v>0</v>
      </c>
      <c r="AF2428" s="431" t="s">
        <v>201</v>
      </c>
      <c r="AG2428" s="430"/>
      <c r="AH2428" s="143">
        <f>SUM(AH2421:AH2427)</f>
        <v>0</v>
      </c>
      <c r="AI2428" s="101">
        <v>1</v>
      </c>
      <c r="AJ2428" s="125"/>
    </row>
    <row r="2429" spans="2:36" s="35" customFormat="1" ht="16.8" customHeight="1">
      <c r="B2429" s="105"/>
      <c r="C2429" s="54">
        <f>'3. Rekap Back Up Non Aspal X'!C322</f>
        <v>30100</v>
      </c>
      <c r="D2429" s="96">
        <f>'3. Rekap Back Up Non Aspal X'!D322</f>
        <v>30200</v>
      </c>
      <c r="E2429" s="111">
        <f>'3. Rekap Back Up Non Aspal X'!E322</f>
        <v>4</v>
      </c>
      <c r="F2429" s="112">
        <f>(100/((D2429-C2429)*E2429))*((K2436*0.05)+(N2436*0.05)+(Q2436*0.05)+(T2436)+(Y2436)+(AE2436*1.5)+(AH2436*1))</f>
        <v>0</v>
      </c>
      <c r="G2429" s="113" t="str">
        <f>IF(F2429&lt;=25,"RB",IF(F2429&lt;=75,"RB",IF(F2429&lt;=100,"RB","RB")))</f>
        <v>RB</v>
      </c>
      <c r="H2429" s="194">
        <v>1</v>
      </c>
      <c r="I2429" s="98">
        <v>0</v>
      </c>
      <c r="J2429" s="98">
        <v>0</v>
      </c>
      <c r="K2429" s="101">
        <f t="shared" ref="K2429:K2435" si="2162">I2429*J2429</f>
        <v>0</v>
      </c>
      <c r="L2429" s="98">
        <v>0</v>
      </c>
      <c r="M2429" s="98">
        <v>0</v>
      </c>
      <c r="N2429" s="101">
        <f t="shared" ref="N2429:N2435" si="2163">L2429*M2429</f>
        <v>0</v>
      </c>
      <c r="O2429" s="98">
        <v>0</v>
      </c>
      <c r="P2429" s="98">
        <v>0</v>
      </c>
      <c r="Q2429" s="101">
        <f t="shared" ref="Q2429:Q2435" si="2164">O2429*P2429</f>
        <v>0</v>
      </c>
      <c r="R2429" s="98">
        <v>0</v>
      </c>
      <c r="S2429" s="98">
        <v>0</v>
      </c>
      <c r="T2429" s="101">
        <f t="shared" ref="T2429:T2435" si="2165">R2429*S2429</f>
        <v>0</v>
      </c>
      <c r="U2429" s="194">
        <v>1</v>
      </c>
      <c r="V2429" s="99">
        <v>1</v>
      </c>
      <c r="W2429" s="98">
        <v>0</v>
      </c>
      <c r="X2429" s="98">
        <v>0</v>
      </c>
      <c r="Y2429" s="101">
        <f>W2429*X2429</f>
        <v>0</v>
      </c>
      <c r="Z2429" s="101">
        <v>1</v>
      </c>
      <c r="AA2429" s="194">
        <v>0</v>
      </c>
      <c r="AB2429" s="99">
        <v>1</v>
      </c>
      <c r="AC2429" s="98">
        <v>0</v>
      </c>
      <c r="AD2429" s="98">
        <v>0</v>
      </c>
      <c r="AE2429" s="101">
        <f t="shared" ref="AE2429:AE2435" si="2166">AC2429*AD2429</f>
        <v>0</v>
      </c>
      <c r="AF2429" s="98">
        <v>0</v>
      </c>
      <c r="AG2429" s="98">
        <v>3</v>
      </c>
      <c r="AH2429" s="99">
        <f t="shared" ref="AH2429:AH2435" si="2167">AF2429*AG2429</f>
        <v>0</v>
      </c>
      <c r="AI2429" s="101">
        <v>1</v>
      </c>
      <c r="AJ2429" s="106"/>
    </row>
    <row r="2430" spans="2:36" s="35" customFormat="1" ht="17.100000000000001" customHeight="1">
      <c r="B2430" s="105"/>
      <c r="C2430" s="54"/>
      <c r="D2430" s="96"/>
      <c r="E2430" s="111"/>
      <c r="F2430" s="112"/>
      <c r="G2430" s="113"/>
      <c r="H2430" s="194">
        <v>1</v>
      </c>
      <c r="I2430" s="98">
        <v>0</v>
      </c>
      <c r="J2430" s="98">
        <v>0</v>
      </c>
      <c r="K2430" s="101">
        <f t="shared" si="2162"/>
        <v>0</v>
      </c>
      <c r="L2430" s="100">
        <v>0</v>
      </c>
      <c r="M2430" s="98">
        <v>0</v>
      </c>
      <c r="N2430" s="101">
        <f t="shared" si="2163"/>
        <v>0</v>
      </c>
      <c r="O2430" s="100">
        <v>0</v>
      </c>
      <c r="P2430" s="98">
        <v>0</v>
      </c>
      <c r="Q2430" s="101">
        <f t="shared" si="2164"/>
        <v>0</v>
      </c>
      <c r="R2430" s="100">
        <v>0</v>
      </c>
      <c r="S2430" s="98">
        <v>0</v>
      </c>
      <c r="T2430" s="101">
        <f t="shared" si="2165"/>
        <v>0</v>
      </c>
      <c r="U2430" s="194">
        <v>1</v>
      </c>
      <c r="V2430" s="99">
        <v>1</v>
      </c>
      <c r="W2430" s="98">
        <v>0</v>
      </c>
      <c r="X2430" s="98">
        <v>0</v>
      </c>
      <c r="Y2430" s="101">
        <f t="shared" ref="Y2430:Y2435" si="2168">W2430*X2430</f>
        <v>0</v>
      </c>
      <c r="Z2430" s="101">
        <v>1</v>
      </c>
      <c r="AA2430" s="194">
        <v>0</v>
      </c>
      <c r="AB2430" s="99">
        <v>1</v>
      </c>
      <c r="AC2430" s="98">
        <v>0</v>
      </c>
      <c r="AD2430" s="98">
        <v>0</v>
      </c>
      <c r="AE2430" s="101">
        <f t="shared" si="2166"/>
        <v>0</v>
      </c>
      <c r="AF2430" s="100">
        <v>0</v>
      </c>
      <c r="AG2430" s="98">
        <v>0</v>
      </c>
      <c r="AH2430" s="99">
        <f t="shared" si="2167"/>
        <v>0</v>
      </c>
      <c r="AI2430" s="101">
        <v>1</v>
      </c>
      <c r="AJ2430" s="106"/>
    </row>
    <row r="2431" spans="2:36" s="35" customFormat="1" ht="17.100000000000001" customHeight="1">
      <c r="B2431" s="105"/>
      <c r="C2431" s="54"/>
      <c r="D2431" s="96"/>
      <c r="E2431" s="111"/>
      <c r="F2431" s="112"/>
      <c r="G2431" s="113"/>
      <c r="H2431" s="194">
        <v>1</v>
      </c>
      <c r="I2431" s="98">
        <v>0</v>
      </c>
      <c r="J2431" s="98">
        <v>0</v>
      </c>
      <c r="K2431" s="101">
        <f t="shared" si="2162"/>
        <v>0</v>
      </c>
      <c r="L2431" s="100">
        <v>0</v>
      </c>
      <c r="M2431" s="98">
        <v>0</v>
      </c>
      <c r="N2431" s="101">
        <f t="shared" si="2163"/>
        <v>0</v>
      </c>
      <c r="O2431" s="100">
        <v>0</v>
      </c>
      <c r="P2431" s="98">
        <v>0</v>
      </c>
      <c r="Q2431" s="101">
        <f t="shared" si="2164"/>
        <v>0</v>
      </c>
      <c r="R2431" s="100">
        <v>0</v>
      </c>
      <c r="S2431" s="98">
        <v>0</v>
      </c>
      <c r="T2431" s="101">
        <f t="shared" si="2165"/>
        <v>0</v>
      </c>
      <c r="U2431" s="194">
        <v>1</v>
      </c>
      <c r="V2431" s="99">
        <v>1</v>
      </c>
      <c r="W2431" s="98">
        <v>0</v>
      </c>
      <c r="X2431" s="98">
        <v>0</v>
      </c>
      <c r="Y2431" s="101">
        <f t="shared" si="2168"/>
        <v>0</v>
      </c>
      <c r="Z2431" s="101">
        <v>1</v>
      </c>
      <c r="AA2431" s="194">
        <v>0</v>
      </c>
      <c r="AB2431" s="99">
        <v>1</v>
      </c>
      <c r="AC2431" s="98">
        <v>0</v>
      </c>
      <c r="AD2431" s="98">
        <v>0</v>
      </c>
      <c r="AE2431" s="101">
        <f t="shared" si="2166"/>
        <v>0</v>
      </c>
      <c r="AF2431" s="100">
        <v>0</v>
      </c>
      <c r="AG2431" s="98">
        <v>0</v>
      </c>
      <c r="AH2431" s="99">
        <f t="shared" si="2167"/>
        <v>0</v>
      </c>
      <c r="AI2431" s="101">
        <v>1</v>
      </c>
      <c r="AJ2431" s="106"/>
    </row>
    <row r="2432" spans="2:36" s="35" customFormat="1" ht="17.100000000000001" customHeight="1">
      <c r="B2432" s="105"/>
      <c r="C2432" s="54"/>
      <c r="D2432" s="96"/>
      <c r="E2432" s="111"/>
      <c r="F2432" s="112"/>
      <c r="G2432" s="113"/>
      <c r="H2432" s="194">
        <v>1</v>
      </c>
      <c r="I2432" s="98">
        <v>0</v>
      </c>
      <c r="J2432" s="98">
        <v>0</v>
      </c>
      <c r="K2432" s="101">
        <f t="shared" si="2162"/>
        <v>0</v>
      </c>
      <c r="L2432" s="100">
        <v>0</v>
      </c>
      <c r="M2432" s="98">
        <v>0</v>
      </c>
      <c r="N2432" s="101">
        <f t="shared" si="2163"/>
        <v>0</v>
      </c>
      <c r="O2432" s="100">
        <v>0</v>
      </c>
      <c r="P2432" s="98">
        <v>0</v>
      </c>
      <c r="Q2432" s="101">
        <f t="shared" si="2164"/>
        <v>0</v>
      </c>
      <c r="R2432" s="100">
        <v>0</v>
      </c>
      <c r="S2432" s="98">
        <v>0</v>
      </c>
      <c r="T2432" s="101">
        <f t="shared" si="2165"/>
        <v>0</v>
      </c>
      <c r="U2432" s="194">
        <v>1</v>
      </c>
      <c r="V2432" s="99">
        <v>1</v>
      </c>
      <c r="W2432" s="98">
        <v>0</v>
      </c>
      <c r="X2432" s="98">
        <v>0</v>
      </c>
      <c r="Y2432" s="101">
        <f t="shared" si="2168"/>
        <v>0</v>
      </c>
      <c r="Z2432" s="101">
        <v>1</v>
      </c>
      <c r="AA2432" s="194">
        <v>0</v>
      </c>
      <c r="AB2432" s="99">
        <v>1</v>
      </c>
      <c r="AC2432" s="98">
        <v>0</v>
      </c>
      <c r="AD2432" s="98">
        <v>0</v>
      </c>
      <c r="AE2432" s="101">
        <f t="shared" si="2166"/>
        <v>0</v>
      </c>
      <c r="AF2432" s="100">
        <v>0</v>
      </c>
      <c r="AG2432" s="98">
        <v>0</v>
      </c>
      <c r="AH2432" s="99">
        <f t="shared" si="2167"/>
        <v>0</v>
      </c>
      <c r="AI2432" s="101">
        <v>1</v>
      </c>
      <c r="AJ2432" s="106"/>
    </row>
    <row r="2433" spans="2:36" s="35" customFormat="1" ht="17.100000000000001" customHeight="1">
      <c r="B2433" s="105"/>
      <c r="C2433" s="54"/>
      <c r="D2433" s="96"/>
      <c r="E2433" s="111"/>
      <c r="F2433" s="112"/>
      <c r="G2433" s="113"/>
      <c r="H2433" s="194">
        <v>1</v>
      </c>
      <c r="I2433" s="98">
        <v>0</v>
      </c>
      <c r="J2433" s="98">
        <v>0</v>
      </c>
      <c r="K2433" s="101">
        <f t="shared" si="2162"/>
        <v>0</v>
      </c>
      <c r="L2433" s="100">
        <v>0</v>
      </c>
      <c r="M2433" s="98">
        <v>0</v>
      </c>
      <c r="N2433" s="101">
        <f t="shared" si="2163"/>
        <v>0</v>
      </c>
      <c r="O2433" s="100">
        <v>0</v>
      </c>
      <c r="P2433" s="98">
        <v>0</v>
      </c>
      <c r="Q2433" s="101">
        <f t="shared" si="2164"/>
        <v>0</v>
      </c>
      <c r="R2433" s="100">
        <v>0</v>
      </c>
      <c r="S2433" s="98">
        <v>0</v>
      </c>
      <c r="T2433" s="101">
        <f t="shared" si="2165"/>
        <v>0</v>
      </c>
      <c r="U2433" s="194">
        <v>1</v>
      </c>
      <c r="V2433" s="99">
        <v>1</v>
      </c>
      <c r="W2433" s="98">
        <v>0</v>
      </c>
      <c r="X2433" s="98">
        <v>0</v>
      </c>
      <c r="Y2433" s="101">
        <f t="shared" si="2168"/>
        <v>0</v>
      </c>
      <c r="Z2433" s="101">
        <v>1</v>
      </c>
      <c r="AA2433" s="194">
        <v>0</v>
      </c>
      <c r="AB2433" s="99">
        <v>1</v>
      </c>
      <c r="AC2433" s="98">
        <v>0</v>
      </c>
      <c r="AD2433" s="98">
        <v>0</v>
      </c>
      <c r="AE2433" s="101">
        <f t="shared" si="2166"/>
        <v>0</v>
      </c>
      <c r="AF2433" s="100">
        <v>0</v>
      </c>
      <c r="AG2433" s="98">
        <v>0</v>
      </c>
      <c r="AH2433" s="99">
        <f t="shared" si="2167"/>
        <v>0</v>
      </c>
      <c r="AI2433" s="101">
        <v>1</v>
      </c>
      <c r="AJ2433" s="106"/>
    </row>
    <row r="2434" spans="2:36" s="35" customFormat="1" ht="17.100000000000001" customHeight="1">
      <c r="B2434" s="105"/>
      <c r="C2434" s="54"/>
      <c r="D2434" s="96"/>
      <c r="E2434" s="111"/>
      <c r="F2434" s="112"/>
      <c r="G2434" s="113"/>
      <c r="H2434" s="194">
        <v>1</v>
      </c>
      <c r="I2434" s="98">
        <v>0</v>
      </c>
      <c r="J2434" s="98">
        <v>0</v>
      </c>
      <c r="K2434" s="101">
        <f t="shared" si="2162"/>
        <v>0</v>
      </c>
      <c r="L2434" s="100">
        <v>0</v>
      </c>
      <c r="M2434" s="98">
        <v>0</v>
      </c>
      <c r="N2434" s="101">
        <f t="shared" si="2163"/>
        <v>0</v>
      </c>
      <c r="O2434" s="100">
        <v>0</v>
      </c>
      <c r="P2434" s="98">
        <v>0</v>
      </c>
      <c r="Q2434" s="101">
        <f t="shared" si="2164"/>
        <v>0</v>
      </c>
      <c r="R2434" s="100">
        <v>0</v>
      </c>
      <c r="S2434" s="98">
        <v>0</v>
      </c>
      <c r="T2434" s="101">
        <f t="shared" si="2165"/>
        <v>0</v>
      </c>
      <c r="U2434" s="194">
        <v>1</v>
      </c>
      <c r="V2434" s="99">
        <v>1</v>
      </c>
      <c r="W2434" s="98">
        <v>0</v>
      </c>
      <c r="X2434" s="98">
        <v>0</v>
      </c>
      <c r="Y2434" s="101">
        <f t="shared" si="2168"/>
        <v>0</v>
      </c>
      <c r="Z2434" s="101">
        <v>1</v>
      </c>
      <c r="AA2434" s="194">
        <v>0</v>
      </c>
      <c r="AB2434" s="99">
        <v>1</v>
      </c>
      <c r="AC2434" s="98">
        <v>0</v>
      </c>
      <c r="AD2434" s="98">
        <v>0</v>
      </c>
      <c r="AE2434" s="101">
        <f t="shared" si="2166"/>
        <v>0</v>
      </c>
      <c r="AF2434" s="100">
        <v>0</v>
      </c>
      <c r="AG2434" s="98">
        <v>0</v>
      </c>
      <c r="AH2434" s="99">
        <f t="shared" si="2167"/>
        <v>0</v>
      </c>
      <c r="AI2434" s="101">
        <v>1</v>
      </c>
      <c r="AJ2434" s="106"/>
    </row>
    <row r="2435" spans="2:36" s="35" customFormat="1" ht="17.100000000000001" customHeight="1">
      <c r="B2435" s="105"/>
      <c r="C2435" s="54"/>
      <c r="D2435" s="96"/>
      <c r="E2435" s="111"/>
      <c r="F2435" s="112"/>
      <c r="G2435" s="113"/>
      <c r="H2435" s="194">
        <v>1</v>
      </c>
      <c r="I2435" s="98">
        <v>0</v>
      </c>
      <c r="J2435" s="98">
        <v>0</v>
      </c>
      <c r="K2435" s="101">
        <f t="shared" si="2162"/>
        <v>0</v>
      </c>
      <c r="L2435" s="100">
        <v>0</v>
      </c>
      <c r="M2435" s="98">
        <v>0</v>
      </c>
      <c r="N2435" s="101">
        <f t="shared" si="2163"/>
        <v>0</v>
      </c>
      <c r="O2435" s="100">
        <v>0</v>
      </c>
      <c r="P2435" s="98">
        <v>0</v>
      </c>
      <c r="Q2435" s="101">
        <f t="shared" si="2164"/>
        <v>0</v>
      </c>
      <c r="R2435" s="100">
        <v>0</v>
      </c>
      <c r="S2435" s="98">
        <v>0</v>
      </c>
      <c r="T2435" s="101">
        <f t="shared" si="2165"/>
        <v>0</v>
      </c>
      <c r="U2435" s="194">
        <v>1</v>
      </c>
      <c r="V2435" s="99">
        <v>1</v>
      </c>
      <c r="W2435" s="98">
        <v>0</v>
      </c>
      <c r="X2435" s="98">
        <v>0</v>
      </c>
      <c r="Y2435" s="101">
        <f t="shared" si="2168"/>
        <v>0</v>
      </c>
      <c r="Z2435" s="101">
        <v>1</v>
      </c>
      <c r="AA2435" s="194">
        <v>0</v>
      </c>
      <c r="AB2435" s="99">
        <v>1</v>
      </c>
      <c r="AC2435" s="98">
        <v>0</v>
      </c>
      <c r="AD2435" s="98">
        <v>0</v>
      </c>
      <c r="AE2435" s="101">
        <f t="shared" si="2166"/>
        <v>0</v>
      </c>
      <c r="AF2435" s="100">
        <v>0</v>
      </c>
      <c r="AG2435" s="98">
        <v>0</v>
      </c>
      <c r="AH2435" s="99">
        <f t="shared" si="2167"/>
        <v>0</v>
      </c>
      <c r="AI2435" s="101">
        <v>1</v>
      </c>
      <c r="AJ2435" s="106"/>
    </row>
    <row r="2436" spans="2:36" s="126" customFormat="1" ht="17.100000000000001" customHeight="1">
      <c r="B2436" s="118"/>
      <c r="C2436" s="119"/>
      <c r="D2436" s="120"/>
      <c r="E2436" s="121"/>
      <c r="F2436" s="122"/>
      <c r="G2436" s="123"/>
      <c r="H2436" s="194">
        <v>1</v>
      </c>
      <c r="I2436" s="430" t="s">
        <v>201</v>
      </c>
      <c r="J2436" s="430"/>
      <c r="K2436" s="124">
        <f>SUM(K2429:K2435)</f>
        <v>0</v>
      </c>
      <c r="L2436" s="401" t="s">
        <v>201</v>
      </c>
      <c r="M2436" s="402"/>
      <c r="N2436" s="124">
        <f>SUM(N2429:N2435)</f>
        <v>0</v>
      </c>
      <c r="O2436" s="401" t="s">
        <v>201</v>
      </c>
      <c r="P2436" s="402"/>
      <c r="Q2436" s="124">
        <f>SUM(Q2429:Q2435)</f>
        <v>0</v>
      </c>
      <c r="R2436" s="401" t="s">
        <v>201</v>
      </c>
      <c r="S2436" s="402"/>
      <c r="T2436" s="124">
        <f>SUM(T2429:T2435)</f>
        <v>0</v>
      </c>
      <c r="U2436" s="194">
        <v>1</v>
      </c>
      <c r="V2436" s="99">
        <v>1</v>
      </c>
      <c r="W2436" s="430" t="s">
        <v>201</v>
      </c>
      <c r="X2436" s="430"/>
      <c r="Y2436" s="124">
        <f>SUM(Y2429:Y2435)</f>
        <v>0</v>
      </c>
      <c r="Z2436" s="101">
        <v>1</v>
      </c>
      <c r="AA2436" s="194">
        <v>0</v>
      </c>
      <c r="AB2436" s="99">
        <v>1</v>
      </c>
      <c r="AC2436" s="430" t="s">
        <v>201</v>
      </c>
      <c r="AD2436" s="430"/>
      <c r="AE2436" s="124">
        <f>SUM(AE2429:AE2435)</f>
        <v>0</v>
      </c>
      <c r="AF2436" s="431" t="s">
        <v>201</v>
      </c>
      <c r="AG2436" s="430"/>
      <c r="AH2436" s="143">
        <f>SUM(AH2429:AH2435)</f>
        <v>0</v>
      </c>
      <c r="AI2436" s="101">
        <v>1</v>
      </c>
      <c r="AJ2436" s="125"/>
    </row>
    <row r="2437" spans="2:36" s="35" customFormat="1" ht="16.8" customHeight="1">
      <c r="B2437" s="105"/>
      <c r="C2437" s="54">
        <f>'3. Rekap Back Up Non Aspal X'!C323</f>
        <v>30200</v>
      </c>
      <c r="D2437" s="96">
        <f>'3. Rekap Back Up Non Aspal X'!D323</f>
        <v>30300</v>
      </c>
      <c r="E2437" s="111">
        <f>'3. Rekap Back Up Non Aspal X'!E323</f>
        <v>4</v>
      </c>
      <c r="F2437" s="112">
        <f>(100/((D2437-C2437)*E2437))*((K2444*0.05)+(N2444*0.05)+(Q2444*0.05)+(T2444)+(Y2444)+(AE2444*1.5)+(AH2444*1))</f>
        <v>0</v>
      </c>
      <c r="G2437" s="113" t="str">
        <f>IF(F2437&lt;=25,"RB",IF(F2437&lt;=75,"RB",IF(F2437&lt;=100,"RB","RB")))</f>
        <v>RB</v>
      </c>
      <c r="H2437" s="194">
        <v>1</v>
      </c>
      <c r="I2437" s="98">
        <v>0</v>
      </c>
      <c r="J2437" s="98">
        <v>0</v>
      </c>
      <c r="K2437" s="101">
        <f t="shared" ref="K2437:K2443" si="2169">I2437*J2437</f>
        <v>0</v>
      </c>
      <c r="L2437" s="98">
        <v>0</v>
      </c>
      <c r="M2437" s="98">
        <v>0</v>
      </c>
      <c r="N2437" s="101">
        <f t="shared" ref="N2437:N2443" si="2170">L2437*M2437</f>
        <v>0</v>
      </c>
      <c r="O2437" s="98">
        <v>0</v>
      </c>
      <c r="P2437" s="98">
        <v>0</v>
      </c>
      <c r="Q2437" s="101">
        <f t="shared" ref="Q2437:Q2443" si="2171">O2437*P2437</f>
        <v>0</v>
      </c>
      <c r="R2437" s="98">
        <v>0</v>
      </c>
      <c r="S2437" s="98">
        <v>0</v>
      </c>
      <c r="T2437" s="101">
        <f t="shared" ref="T2437:T2443" si="2172">R2437*S2437</f>
        <v>0</v>
      </c>
      <c r="U2437" s="194">
        <v>1</v>
      </c>
      <c r="V2437" s="99">
        <v>1</v>
      </c>
      <c r="W2437" s="98">
        <v>0</v>
      </c>
      <c r="X2437" s="98">
        <v>0</v>
      </c>
      <c r="Y2437" s="101">
        <f>W2437*X2437</f>
        <v>0</v>
      </c>
      <c r="Z2437" s="101">
        <v>1</v>
      </c>
      <c r="AA2437" s="194">
        <v>0</v>
      </c>
      <c r="AB2437" s="99">
        <v>1</v>
      </c>
      <c r="AC2437" s="98">
        <v>0</v>
      </c>
      <c r="AD2437" s="98">
        <v>0</v>
      </c>
      <c r="AE2437" s="101">
        <f t="shared" ref="AE2437:AE2443" si="2173">AC2437*AD2437</f>
        <v>0</v>
      </c>
      <c r="AF2437" s="98">
        <v>0</v>
      </c>
      <c r="AG2437" s="98">
        <v>3</v>
      </c>
      <c r="AH2437" s="99">
        <f t="shared" ref="AH2437:AH2443" si="2174">AF2437*AG2437</f>
        <v>0</v>
      </c>
      <c r="AI2437" s="101">
        <v>1</v>
      </c>
      <c r="AJ2437" s="106"/>
    </row>
    <row r="2438" spans="2:36" s="35" customFormat="1" ht="17.100000000000001" customHeight="1">
      <c r="B2438" s="105"/>
      <c r="C2438" s="54"/>
      <c r="D2438" s="96"/>
      <c r="E2438" s="111"/>
      <c r="F2438" s="112"/>
      <c r="G2438" s="113"/>
      <c r="H2438" s="194">
        <v>1</v>
      </c>
      <c r="I2438" s="98">
        <v>0</v>
      </c>
      <c r="J2438" s="98">
        <v>0</v>
      </c>
      <c r="K2438" s="101">
        <f t="shared" si="2169"/>
        <v>0</v>
      </c>
      <c r="L2438" s="100">
        <v>0</v>
      </c>
      <c r="M2438" s="98">
        <v>0</v>
      </c>
      <c r="N2438" s="101">
        <f t="shared" si="2170"/>
        <v>0</v>
      </c>
      <c r="O2438" s="100">
        <v>0</v>
      </c>
      <c r="P2438" s="98">
        <v>0</v>
      </c>
      <c r="Q2438" s="101">
        <f t="shared" si="2171"/>
        <v>0</v>
      </c>
      <c r="R2438" s="100">
        <v>0</v>
      </c>
      <c r="S2438" s="98">
        <v>0</v>
      </c>
      <c r="T2438" s="101">
        <f t="shared" si="2172"/>
        <v>0</v>
      </c>
      <c r="U2438" s="194">
        <v>1</v>
      </c>
      <c r="V2438" s="99">
        <v>1</v>
      </c>
      <c r="W2438" s="98">
        <v>0</v>
      </c>
      <c r="X2438" s="98">
        <v>0</v>
      </c>
      <c r="Y2438" s="101">
        <f t="shared" ref="Y2438:Y2443" si="2175">W2438*X2438</f>
        <v>0</v>
      </c>
      <c r="Z2438" s="101">
        <v>1</v>
      </c>
      <c r="AA2438" s="194">
        <v>0</v>
      </c>
      <c r="AB2438" s="99">
        <v>1</v>
      </c>
      <c r="AC2438" s="98">
        <v>0</v>
      </c>
      <c r="AD2438" s="98">
        <v>0</v>
      </c>
      <c r="AE2438" s="101">
        <f t="shared" si="2173"/>
        <v>0</v>
      </c>
      <c r="AF2438" s="100">
        <v>0</v>
      </c>
      <c r="AG2438" s="98">
        <v>0</v>
      </c>
      <c r="AH2438" s="99">
        <f t="shared" si="2174"/>
        <v>0</v>
      </c>
      <c r="AI2438" s="101">
        <v>1</v>
      </c>
      <c r="AJ2438" s="106"/>
    </row>
    <row r="2439" spans="2:36" s="35" customFormat="1" ht="17.100000000000001" customHeight="1">
      <c r="B2439" s="105"/>
      <c r="C2439" s="54"/>
      <c r="D2439" s="96"/>
      <c r="E2439" s="111"/>
      <c r="F2439" s="112"/>
      <c r="G2439" s="113"/>
      <c r="H2439" s="194">
        <v>1</v>
      </c>
      <c r="I2439" s="98">
        <v>0</v>
      </c>
      <c r="J2439" s="98">
        <v>0</v>
      </c>
      <c r="K2439" s="101">
        <f t="shared" si="2169"/>
        <v>0</v>
      </c>
      <c r="L2439" s="100">
        <v>0</v>
      </c>
      <c r="M2439" s="98">
        <v>0</v>
      </c>
      <c r="N2439" s="101">
        <f t="shared" si="2170"/>
        <v>0</v>
      </c>
      <c r="O2439" s="100">
        <v>0</v>
      </c>
      <c r="P2439" s="98">
        <v>0</v>
      </c>
      <c r="Q2439" s="101">
        <f t="shared" si="2171"/>
        <v>0</v>
      </c>
      <c r="R2439" s="100">
        <v>0</v>
      </c>
      <c r="S2439" s="98">
        <v>0</v>
      </c>
      <c r="T2439" s="101">
        <f t="shared" si="2172"/>
        <v>0</v>
      </c>
      <c r="U2439" s="194">
        <v>1</v>
      </c>
      <c r="V2439" s="99">
        <v>1</v>
      </c>
      <c r="W2439" s="98">
        <v>0</v>
      </c>
      <c r="X2439" s="98">
        <v>0</v>
      </c>
      <c r="Y2439" s="101">
        <f t="shared" si="2175"/>
        <v>0</v>
      </c>
      <c r="Z2439" s="101">
        <v>1</v>
      </c>
      <c r="AA2439" s="194">
        <v>0</v>
      </c>
      <c r="AB2439" s="99">
        <v>1</v>
      </c>
      <c r="AC2439" s="98">
        <v>0</v>
      </c>
      <c r="AD2439" s="98">
        <v>0</v>
      </c>
      <c r="AE2439" s="101">
        <f t="shared" si="2173"/>
        <v>0</v>
      </c>
      <c r="AF2439" s="100">
        <v>0</v>
      </c>
      <c r="AG2439" s="98">
        <v>0</v>
      </c>
      <c r="AH2439" s="99">
        <f t="shared" si="2174"/>
        <v>0</v>
      </c>
      <c r="AI2439" s="101">
        <v>1</v>
      </c>
      <c r="AJ2439" s="106"/>
    </row>
    <row r="2440" spans="2:36" s="35" customFormat="1" ht="17.100000000000001" customHeight="1">
      <c r="B2440" s="105"/>
      <c r="C2440" s="54"/>
      <c r="D2440" s="96"/>
      <c r="E2440" s="111"/>
      <c r="F2440" s="112"/>
      <c r="G2440" s="113"/>
      <c r="H2440" s="194">
        <v>1</v>
      </c>
      <c r="I2440" s="98">
        <v>0</v>
      </c>
      <c r="J2440" s="98">
        <v>0</v>
      </c>
      <c r="K2440" s="101">
        <f t="shared" si="2169"/>
        <v>0</v>
      </c>
      <c r="L2440" s="100">
        <v>0</v>
      </c>
      <c r="M2440" s="98">
        <v>0</v>
      </c>
      <c r="N2440" s="101">
        <f t="shared" si="2170"/>
        <v>0</v>
      </c>
      <c r="O2440" s="100">
        <v>0</v>
      </c>
      <c r="P2440" s="98">
        <v>0</v>
      </c>
      <c r="Q2440" s="101">
        <f t="shared" si="2171"/>
        <v>0</v>
      </c>
      <c r="R2440" s="100">
        <v>0</v>
      </c>
      <c r="S2440" s="98">
        <v>0</v>
      </c>
      <c r="T2440" s="101">
        <f t="shared" si="2172"/>
        <v>0</v>
      </c>
      <c r="U2440" s="194">
        <v>1</v>
      </c>
      <c r="V2440" s="99">
        <v>1</v>
      </c>
      <c r="W2440" s="98">
        <v>0</v>
      </c>
      <c r="X2440" s="98">
        <v>0</v>
      </c>
      <c r="Y2440" s="101">
        <f t="shared" si="2175"/>
        <v>0</v>
      </c>
      <c r="Z2440" s="101">
        <v>1</v>
      </c>
      <c r="AA2440" s="194">
        <v>0</v>
      </c>
      <c r="AB2440" s="99">
        <v>1</v>
      </c>
      <c r="AC2440" s="98">
        <v>0</v>
      </c>
      <c r="AD2440" s="98">
        <v>0</v>
      </c>
      <c r="AE2440" s="101">
        <f t="shared" si="2173"/>
        <v>0</v>
      </c>
      <c r="AF2440" s="100">
        <v>0</v>
      </c>
      <c r="AG2440" s="98">
        <v>0</v>
      </c>
      <c r="AH2440" s="99">
        <f t="shared" si="2174"/>
        <v>0</v>
      </c>
      <c r="AI2440" s="101">
        <v>1</v>
      </c>
      <c r="AJ2440" s="106"/>
    </row>
    <row r="2441" spans="2:36" s="35" customFormat="1" ht="17.100000000000001" customHeight="1">
      <c r="B2441" s="105"/>
      <c r="C2441" s="54"/>
      <c r="D2441" s="96"/>
      <c r="E2441" s="111"/>
      <c r="F2441" s="112"/>
      <c r="G2441" s="113"/>
      <c r="H2441" s="194">
        <v>1</v>
      </c>
      <c r="I2441" s="98">
        <v>0</v>
      </c>
      <c r="J2441" s="98">
        <v>0</v>
      </c>
      <c r="K2441" s="101">
        <f t="shared" si="2169"/>
        <v>0</v>
      </c>
      <c r="L2441" s="100">
        <v>0</v>
      </c>
      <c r="M2441" s="98">
        <v>0</v>
      </c>
      <c r="N2441" s="101">
        <f t="shared" si="2170"/>
        <v>0</v>
      </c>
      <c r="O2441" s="100">
        <v>0</v>
      </c>
      <c r="P2441" s="98">
        <v>0</v>
      </c>
      <c r="Q2441" s="101">
        <f t="shared" si="2171"/>
        <v>0</v>
      </c>
      <c r="R2441" s="100">
        <v>0</v>
      </c>
      <c r="S2441" s="98">
        <v>0</v>
      </c>
      <c r="T2441" s="101">
        <f t="shared" si="2172"/>
        <v>0</v>
      </c>
      <c r="U2441" s="194">
        <v>1</v>
      </c>
      <c r="V2441" s="99">
        <v>1</v>
      </c>
      <c r="W2441" s="98">
        <v>0</v>
      </c>
      <c r="X2441" s="98">
        <v>0</v>
      </c>
      <c r="Y2441" s="101">
        <f t="shared" si="2175"/>
        <v>0</v>
      </c>
      <c r="Z2441" s="101">
        <v>1</v>
      </c>
      <c r="AA2441" s="194">
        <v>0</v>
      </c>
      <c r="AB2441" s="99">
        <v>1</v>
      </c>
      <c r="AC2441" s="98">
        <v>0</v>
      </c>
      <c r="AD2441" s="98">
        <v>0</v>
      </c>
      <c r="AE2441" s="101">
        <f t="shared" si="2173"/>
        <v>0</v>
      </c>
      <c r="AF2441" s="100">
        <v>0</v>
      </c>
      <c r="AG2441" s="98">
        <v>0</v>
      </c>
      <c r="AH2441" s="99">
        <f t="shared" si="2174"/>
        <v>0</v>
      </c>
      <c r="AI2441" s="101">
        <v>1</v>
      </c>
      <c r="AJ2441" s="106"/>
    </row>
    <row r="2442" spans="2:36" s="35" customFormat="1" ht="17.100000000000001" customHeight="1">
      <c r="B2442" s="105"/>
      <c r="C2442" s="54"/>
      <c r="D2442" s="96"/>
      <c r="E2442" s="111"/>
      <c r="F2442" s="112"/>
      <c r="G2442" s="113"/>
      <c r="H2442" s="194">
        <v>1</v>
      </c>
      <c r="I2442" s="98">
        <v>0</v>
      </c>
      <c r="J2442" s="98">
        <v>0</v>
      </c>
      <c r="K2442" s="101">
        <f t="shared" si="2169"/>
        <v>0</v>
      </c>
      <c r="L2442" s="100">
        <v>0</v>
      </c>
      <c r="M2442" s="98">
        <v>0</v>
      </c>
      <c r="N2442" s="101">
        <f t="shared" si="2170"/>
        <v>0</v>
      </c>
      <c r="O2442" s="100">
        <v>0</v>
      </c>
      <c r="P2442" s="98">
        <v>0</v>
      </c>
      <c r="Q2442" s="101">
        <f t="shared" si="2171"/>
        <v>0</v>
      </c>
      <c r="R2442" s="100">
        <v>0</v>
      </c>
      <c r="S2442" s="98">
        <v>0</v>
      </c>
      <c r="T2442" s="101">
        <f t="shared" si="2172"/>
        <v>0</v>
      </c>
      <c r="U2442" s="194">
        <v>1</v>
      </c>
      <c r="V2442" s="99">
        <v>1</v>
      </c>
      <c r="W2442" s="98">
        <v>0</v>
      </c>
      <c r="X2442" s="98">
        <v>0</v>
      </c>
      <c r="Y2442" s="101">
        <f t="shared" si="2175"/>
        <v>0</v>
      </c>
      <c r="Z2442" s="101">
        <v>1</v>
      </c>
      <c r="AA2442" s="194">
        <v>0</v>
      </c>
      <c r="AB2442" s="99">
        <v>1</v>
      </c>
      <c r="AC2442" s="98">
        <v>0</v>
      </c>
      <c r="AD2442" s="98">
        <v>0</v>
      </c>
      <c r="AE2442" s="101">
        <f t="shared" si="2173"/>
        <v>0</v>
      </c>
      <c r="AF2442" s="100">
        <v>0</v>
      </c>
      <c r="AG2442" s="98">
        <v>0</v>
      </c>
      <c r="AH2442" s="99">
        <f t="shared" si="2174"/>
        <v>0</v>
      </c>
      <c r="AI2442" s="101">
        <v>1</v>
      </c>
      <c r="AJ2442" s="106"/>
    </row>
    <row r="2443" spans="2:36" s="35" customFormat="1" ht="17.100000000000001" customHeight="1">
      <c r="B2443" s="105"/>
      <c r="C2443" s="54"/>
      <c r="D2443" s="96"/>
      <c r="E2443" s="111"/>
      <c r="F2443" s="112"/>
      <c r="G2443" s="113"/>
      <c r="H2443" s="194">
        <v>1</v>
      </c>
      <c r="I2443" s="98">
        <v>0</v>
      </c>
      <c r="J2443" s="98">
        <v>0</v>
      </c>
      <c r="K2443" s="101">
        <f t="shared" si="2169"/>
        <v>0</v>
      </c>
      <c r="L2443" s="100">
        <v>0</v>
      </c>
      <c r="M2443" s="98">
        <v>0</v>
      </c>
      <c r="N2443" s="101">
        <f t="shared" si="2170"/>
        <v>0</v>
      </c>
      <c r="O2443" s="100">
        <v>0</v>
      </c>
      <c r="P2443" s="98">
        <v>0</v>
      </c>
      <c r="Q2443" s="101">
        <f t="shared" si="2171"/>
        <v>0</v>
      </c>
      <c r="R2443" s="100">
        <v>0</v>
      </c>
      <c r="S2443" s="98">
        <v>0</v>
      </c>
      <c r="T2443" s="101">
        <f t="shared" si="2172"/>
        <v>0</v>
      </c>
      <c r="U2443" s="194">
        <v>1</v>
      </c>
      <c r="V2443" s="99">
        <v>1</v>
      </c>
      <c r="W2443" s="98">
        <v>0</v>
      </c>
      <c r="X2443" s="98">
        <v>0</v>
      </c>
      <c r="Y2443" s="101">
        <f t="shared" si="2175"/>
        <v>0</v>
      </c>
      <c r="Z2443" s="101">
        <v>1</v>
      </c>
      <c r="AA2443" s="194">
        <v>0</v>
      </c>
      <c r="AB2443" s="99">
        <v>1</v>
      </c>
      <c r="AC2443" s="98">
        <v>0</v>
      </c>
      <c r="AD2443" s="98">
        <v>0</v>
      </c>
      <c r="AE2443" s="101">
        <f t="shared" si="2173"/>
        <v>0</v>
      </c>
      <c r="AF2443" s="100">
        <v>0</v>
      </c>
      <c r="AG2443" s="98">
        <v>0</v>
      </c>
      <c r="AH2443" s="99">
        <f t="shared" si="2174"/>
        <v>0</v>
      </c>
      <c r="AI2443" s="101">
        <v>1</v>
      </c>
      <c r="AJ2443" s="106"/>
    </row>
    <row r="2444" spans="2:36" s="126" customFormat="1" ht="17.100000000000001" customHeight="1">
      <c r="B2444" s="118"/>
      <c r="C2444" s="119"/>
      <c r="D2444" s="120"/>
      <c r="E2444" s="121"/>
      <c r="F2444" s="122"/>
      <c r="G2444" s="123"/>
      <c r="H2444" s="194">
        <v>1</v>
      </c>
      <c r="I2444" s="430" t="s">
        <v>201</v>
      </c>
      <c r="J2444" s="430"/>
      <c r="K2444" s="124">
        <f>SUM(K2437:K2443)</f>
        <v>0</v>
      </c>
      <c r="L2444" s="401" t="s">
        <v>201</v>
      </c>
      <c r="M2444" s="402"/>
      <c r="N2444" s="124">
        <f>SUM(N2437:N2443)</f>
        <v>0</v>
      </c>
      <c r="O2444" s="401" t="s">
        <v>201</v>
      </c>
      <c r="P2444" s="402"/>
      <c r="Q2444" s="124">
        <f>SUM(Q2437:Q2443)</f>
        <v>0</v>
      </c>
      <c r="R2444" s="401" t="s">
        <v>201</v>
      </c>
      <c r="S2444" s="402"/>
      <c r="T2444" s="124">
        <f>SUM(T2437:T2443)</f>
        <v>0</v>
      </c>
      <c r="U2444" s="194">
        <v>1</v>
      </c>
      <c r="V2444" s="99">
        <v>1</v>
      </c>
      <c r="W2444" s="430" t="s">
        <v>201</v>
      </c>
      <c r="X2444" s="430"/>
      <c r="Y2444" s="124">
        <f>SUM(Y2437:Y2443)</f>
        <v>0</v>
      </c>
      <c r="Z2444" s="101">
        <v>1</v>
      </c>
      <c r="AA2444" s="194">
        <v>0</v>
      </c>
      <c r="AB2444" s="99">
        <v>1</v>
      </c>
      <c r="AC2444" s="430" t="s">
        <v>201</v>
      </c>
      <c r="AD2444" s="430"/>
      <c r="AE2444" s="124">
        <f>SUM(AE2437:AE2443)</f>
        <v>0</v>
      </c>
      <c r="AF2444" s="431" t="s">
        <v>201</v>
      </c>
      <c r="AG2444" s="430"/>
      <c r="AH2444" s="143">
        <f>SUM(AH2437:AH2443)</f>
        <v>0</v>
      </c>
      <c r="AI2444" s="101">
        <v>1</v>
      </c>
      <c r="AJ2444" s="125"/>
    </row>
    <row r="2445" spans="2:36" s="35" customFormat="1" ht="16.8" customHeight="1">
      <c r="B2445" s="105"/>
      <c r="C2445" s="54">
        <f>'3. Rekap Back Up Non Aspal X'!C324</f>
        <v>30300</v>
      </c>
      <c r="D2445" s="96">
        <f>'3. Rekap Back Up Non Aspal X'!D324</f>
        <v>30400</v>
      </c>
      <c r="E2445" s="111">
        <f>'3. Rekap Back Up Non Aspal X'!E324</f>
        <v>4</v>
      </c>
      <c r="F2445" s="112">
        <f>(100/((D2445-C2445)*E2445))*((K2452*0.05)+(N2452*0.05)+(Q2452*0.05)+(T2452)+(Y2452)+(AE2452*1.5)+(AH2452*1))</f>
        <v>0</v>
      </c>
      <c r="G2445" s="113" t="str">
        <f>IF(F2445&lt;=25,"RB",IF(F2445&lt;=75,"RB",IF(F2445&lt;=100,"RB","RB")))</f>
        <v>RB</v>
      </c>
      <c r="H2445" s="194">
        <v>1</v>
      </c>
      <c r="I2445" s="98">
        <v>0</v>
      </c>
      <c r="J2445" s="98">
        <v>0</v>
      </c>
      <c r="K2445" s="101">
        <f t="shared" ref="K2445:K2451" si="2176">I2445*J2445</f>
        <v>0</v>
      </c>
      <c r="L2445" s="98">
        <v>0</v>
      </c>
      <c r="M2445" s="98">
        <v>0</v>
      </c>
      <c r="N2445" s="101">
        <f t="shared" ref="N2445:N2451" si="2177">L2445*M2445</f>
        <v>0</v>
      </c>
      <c r="O2445" s="98">
        <v>0</v>
      </c>
      <c r="P2445" s="98">
        <v>0</v>
      </c>
      <c r="Q2445" s="101">
        <f t="shared" ref="Q2445:Q2451" si="2178">O2445*P2445</f>
        <v>0</v>
      </c>
      <c r="R2445" s="98">
        <v>0</v>
      </c>
      <c r="S2445" s="98">
        <v>0</v>
      </c>
      <c r="T2445" s="101">
        <f t="shared" ref="T2445:T2451" si="2179">R2445*S2445</f>
        <v>0</v>
      </c>
      <c r="U2445" s="194">
        <v>1</v>
      </c>
      <c r="V2445" s="99">
        <v>1</v>
      </c>
      <c r="W2445" s="98">
        <v>0</v>
      </c>
      <c r="X2445" s="98">
        <v>0</v>
      </c>
      <c r="Y2445" s="101">
        <f>W2445*X2445</f>
        <v>0</v>
      </c>
      <c r="Z2445" s="101">
        <v>1</v>
      </c>
      <c r="AA2445" s="194">
        <v>0</v>
      </c>
      <c r="AB2445" s="99">
        <v>1</v>
      </c>
      <c r="AC2445" s="98">
        <v>0</v>
      </c>
      <c r="AD2445" s="98">
        <v>0</v>
      </c>
      <c r="AE2445" s="101">
        <f t="shared" ref="AE2445:AE2451" si="2180">AC2445*AD2445</f>
        <v>0</v>
      </c>
      <c r="AF2445" s="98">
        <v>0</v>
      </c>
      <c r="AG2445" s="98">
        <v>3</v>
      </c>
      <c r="AH2445" s="99">
        <f t="shared" ref="AH2445:AH2451" si="2181">AF2445*AG2445</f>
        <v>0</v>
      </c>
      <c r="AI2445" s="101">
        <v>1</v>
      </c>
      <c r="AJ2445" s="106"/>
    </row>
    <row r="2446" spans="2:36" s="35" customFormat="1" ht="17.100000000000001" customHeight="1">
      <c r="B2446" s="105"/>
      <c r="C2446" s="54"/>
      <c r="D2446" s="96"/>
      <c r="E2446" s="111"/>
      <c r="F2446" s="112"/>
      <c r="G2446" s="113"/>
      <c r="H2446" s="194">
        <v>1</v>
      </c>
      <c r="I2446" s="98">
        <v>0</v>
      </c>
      <c r="J2446" s="98">
        <v>0</v>
      </c>
      <c r="K2446" s="101">
        <f t="shared" si="2176"/>
        <v>0</v>
      </c>
      <c r="L2446" s="100">
        <v>0</v>
      </c>
      <c r="M2446" s="98">
        <v>0</v>
      </c>
      <c r="N2446" s="101">
        <f t="shared" si="2177"/>
        <v>0</v>
      </c>
      <c r="O2446" s="100">
        <v>0</v>
      </c>
      <c r="P2446" s="98">
        <v>0</v>
      </c>
      <c r="Q2446" s="101">
        <f t="shared" si="2178"/>
        <v>0</v>
      </c>
      <c r="R2446" s="100">
        <v>0</v>
      </c>
      <c r="S2446" s="98">
        <v>0</v>
      </c>
      <c r="T2446" s="101">
        <f t="shared" si="2179"/>
        <v>0</v>
      </c>
      <c r="U2446" s="194">
        <v>1</v>
      </c>
      <c r="V2446" s="99">
        <v>1</v>
      </c>
      <c r="W2446" s="98">
        <v>0</v>
      </c>
      <c r="X2446" s="98">
        <v>0</v>
      </c>
      <c r="Y2446" s="101">
        <f t="shared" ref="Y2446:Y2451" si="2182">W2446*X2446</f>
        <v>0</v>
      </c>
      <c r="Z2446" s="101">
        <v>1</v>
      </c>
      <c r="AA2446" s="194">
        <v>0</v>
      </c>
      <c r="AB2446" s="99">
        <v>1</v>
      </c>
      <c r="AC2446" s="98">
        <v>0</v>
      </c>
      <c r="AD2446" s="98">
        <v>0</v>
      </c>
      <c r="AE2446" s="101">
        <f t="shared" si="2180"/>
        <v>0</v>
      </c>
      <c r="AF2446" s="100">
        <v>0</v>
      </c>
      <c r="AG2446" s="98">
        <v>0</v>
      </c>
      <c r="AH2446" s="99">
        <f t="shared" si="2181"/>
        <v>0</v>
      </c>
      <c r="AI2446" s="101">
        <v>1</v>
      </c>
      <c r="AJ2446" s="106"/>
    </row>
    <row r="2447" spans="2:36" s="35" customFormat="1" ht="17.100000000000001" customHeight="1">
      <c r="B2447" s="105"/>
      <c r="C2447" s="54"/>
      <c r="D2447" s="96"/>
      <c r="E2447" s="111"/>
      <c r="F2447" s="112"/>
      <c r="G2447" s="113"/>
      <c r="H2447" s="194">
        <v>1</v>
      </c>
      <c r="I2447" s="98">
        <v>0</v>
      </c>
      <c r="J2447" s="98">
        <v>0</v>
      </c>
      <c r="K2447" s="101">
        <f t="shared" si="2176"/>
        <v>0</v>
      </c>
      <c r="L2447" s="100">
        <v>0</v>
      </c>
      <c r="M2447" s="98">
        <v>0</v>
      </c>
      <c r="N2447" s="101">
        <f t="shared" si="2177"/>
        <v>0</v>
      </c>
      <c r="O2447" s="100">
        <v>0</v>
      </c>
      <c r="P2447" s="98">
        <v>0</v>
      </c>
      <c r="Q2447" s="101">
        <f t="shared" si="2178"/>
        <v>0</v>
      </c>
      <c r="R2447" s="100">
        <v>0</v>
      </c>
      <c r="S2447" s="98">
        <v>0</v>
      </c>
      <c r="T2447" s="101">
        <f t="shared" si="2179"/>
        <v>0</v>
      </c>
      <c r="U2447" s="194">
        <v>1</v>
      </c>
      <c r="V2447" s="99">
        <v>1</v>
      </c>
      <c r="W2447" s="98">
        <v>0</v>
      </c>
      <c r="X2447" s="98">
        <v>0</v>
      </c>
      <c r="Y2447" s="101">
        <f t="shared" si="2182"/>
        <v>0</v>
      </c>
      <c r="Z2447" s="101">
        <v>1</v>
      </c>
      <c r="AA2447" s="194">
        <v>0</v>
      </c>
      <c r="AB2447" s="99">
        <v>1</v>
      </c>
      <c r="AC2447" s="98">
        <v>0</v>
      </c>
      <c r="AD2447" s="98">
        <v>0</v>
      </c>
      <c r="AE2447" s="101">
        <f t="shared" si="2180"/>
        <v>0</v>
      </c>
      <c r="AF2447" s="100">
        <v>0</v>
      </c>
      <c r="AG2447" s="98">
        <v>0</v>
      </c>
      <c r="AH2447" s="99">
        <f t="shared" si="2181"/>
        <v>0</v>
      </c>
      <c r="AI2447" s="101">
        <v>1</v>
      </c>
      <c r="AJ2447" s="106"/>
    </row>
    <row r="2448" spans="2:36" s="35" customFormat="1" ht="17.100000000000001" customHeight="1">
      <c r="B2448" s="105"/>
      <c r="C2448" s="54"/>
      <c r="D2448" s="96"/>
      <c r="E2448" s="111"/>
      <c r="F2448" s="112"/>
      <c r="G2448" s="113"/>
      <c r="H2448" s="194">
        <v>1</v>
      </c>
      <c r="I2448" s="98">
        <v>0</v>
      </c>
      <c r="J2448" s="98">
        <v>0</v>
      </c>
      <c r="K2448" s="101">
        <f t="shared" si="2176"/>
        <v>0</v>
      </c>
      <c r="L2448" s="100">
        <v>0</v>
      </c>
      <c r="M2448" s="98">
        <v>0</v>
      </c>
      <c r="N2448" s="101">
        <f t="shared" si="2177"/>
        <v>0</v>
      </c>
      <c r="O2448" s="100">
        <v>0</v>
      </c>
      <c r="P2448" s="98">
        <v>0</v>
      </c>
      <c r="Q2448" s="101">
        <f t="shared" si="2178"/>
        <v>0</v>
      </c>
      <c r="R2448" s="100">
        <v>0</v>
      </c>
      <c r="S2448" s="98">
        <v>0</v>
      </c>
      <c r="T2448" s="101">
        <f t="shared" si="2179"/>
        <v>0</v>
      </c>
      <c r="U2448" s="194">
        <v>1</v>
      </c>
      <c r="V2448" s="99">
        <v>1</v>
      </c>
      <c r="W2448" s="98">
        <v>0</v>
      </c>
      <c r="X2448" s="98">
        <v>0</v>
      </c>
      <c r="Y2448" s="101">
        <f t="shared" si="2182"/>
        <v>0</v>
      </c>
      <c r="Z2448" s="101">
        <v>1</v>
      </c>
      <c r="AA2448" s="194">
        <v>0</v>
      </c>
      <c r="AB2448" s="99">
        <v>1</v>
      </c>
      <c r="AC2448" s="98">
        <v>0</v>
      </c>
      <c r="AD2448" s="98">
        <v>0</v>
      </c>
      <c r="AE2448" s="101">
        <f t="shared" si="2180"/>
        <v>0</v>
      </c>
      <c r="AF2448" s="100">
        <v>0</v>
      </c>
      <c r="AG2448" s="98">
        <v>0</v>
      </c>
      <c r="AH2448" s="99">
        <f t="shared" si="2181"/>
        <v>0</v>
      </c>
      <c r="AI2448" s="101">
        <v>1</v>
      </c>
      <c r="AJ2448" s="106"/>
    </row>
    <row r="2449" spans="2:36" s="35" customFormat="1" ht="17.100000000000001" customHeight="1">
      <c r="B2449" s="105"/>
      <c r="C2449" s="54"/>
      <c r="D2449" s="96"/>
      <c r="E2449" s="111"/>
      <c r="F2449" s="112"/>
      <c r="G2449" s="113"/>
      <c r="H2449" s="194">
        <v>1</v>
      </c>
      <c r="I2449" s="98">
        <v>0</v>
      </c>
      <c r="J2449" s="98">
        <v>0</v>
      </c>
      <c r="K2449" s="101">
        <f t="shared" si="2176"/>
        <v>0</v>
      </c>
      <c r="L2449" s="100">
        <v>0</v>
      </c>
      <c r="M2449" s="98">
        <v>0</v>
      </c>
      <c r="N2449" s="101">
        <f t="shared" si="2177"/>
        <v>0</v>
      </c>
      <c r="O2449" s="100">
        <v>0</v>
      </c>
      <c r="P2449" s="98">
        <v>0</v>
      </c>
      <c r="Q2449" s="101">
        <f t="shared" si="2178"/>
        <v>0</v>
      </c>
      <c r="R2449" s="100">
        <v>0</v>
      </c>
      <c r="S2449" s="98">
        <v>0</v>
      </c>
      <c r="T2449" s="101">
        <f t="shared" si="2179"/>
        <v>0</v>
      </c>
      <c r="U2449" s="194">
        <v>1</v>
      </c>
      <c r="V2449" s="99">
        <v>1</v>
      </c>
      <c r="W2449" s="98">
        <v>0</v>
      </c>
      <c r="X2449" s="98">
        <v>0</v>
      </c>
      <c r="Y2449" s="101">
        <f t="shared" si="2182"/>
        <v>0</v>
      </c>
      <c r="Z2449" s="101">
        <v>1</v>
      </c>
      <c r="AA2449" s="194">
        <v>0</v>
      </c>
      <c r="AB2449" s="99">
        <v>1</v>
      </c>
      <c r="AC2449" s="98">
        <v>0</v>
      </c>
      <c r="AD2449" s="98">
        <v>0</v>
      </c>
      <c r="AE2449" s="101">
        <f t="shared" si="2180"/>
        <v>0</v>
      </c>
      <c r="AF2449" s="100">
        <v>0</v>
      </c>
      <c r="AG2449" s="98">
        <v>0</v>
      </c>
      <c r="AH2449" s="99">
        <f t="shared" si="2181"/>
        <v>0</v>
      </c>
      <c r="AI2449" s="101">
        <v>1</v>
      </c>
      <c r="AJ2449" s="106"/>
    </row>
    <row r="2450" spans="2:36" s="35" customFormat="1" ht="17.100000000000001" customHeight="1">
      <c r="B2450" s="105"/>
      <c r="C2450" s="54"/>
      <c r="D2450" s="96"/>
      <c r="E2450" s="111"/>
      <c r="F2450" s="112"/>
      <c r="G2450" s="113"/>
      <c r="H2450" s="194">
        <v>1</v>
      </c>
      <c r="I2450" s="98">
        <v>0</v>
      </c>
      <c r="J2450" s="98">
        <v>0</v>
      </c>
      <c r="K2450" s="101">
        <f t="shared" si="2176"/>
        <v>0</v>
      </c>
      <c r="L2450" s="100">
        <v>0</v>
      </c>
      <c r="M2450" s="98">
        <v>0</v>
      </c>
      <c r="N2450" s="101">
        <f t="shared" si="2177"/>
        <v>0</v>
      </c>
      <c r="O2450" s="100">
        <v>0</v>
      </c>
      <c r="P2450" s="98">
        <v>0</v>
      </c>
      <c r="Q2450" s="101">
        <f t="shared" si="2178"/>
        <v>0</v>
      </c>
      <c r="R2450" s="100">
        <v>0</v>
      </c>
      <c r="S2450" s="98">
        <v>0</v>
      </c>
      <c r="T2450" s="101">
        <f t="shared" si="2179"/>
        <v>0</v>
      </c>
      <c r="U2450" s="194">
        <v>1</v>
      </c>
      <c r="V2450" s="99">
        <v>1</v>
      </c>
      <c r="W2450" s="98">
        <v>0</v>
      </c>
      <c r="X2450" s="98">
        <v>0</v>
      </c>
      <c r="Y2450" s="101">
        <f t="shared" si="2182"/>
        <v>0</v>
      </c>
      <c r="Z2450" s="101">
        <v>1</v>
      </c>
      <c r="AA2450" s="194">
        <v>0</v>
      </c>
      <c r="AB2450" s="99">
        <v>1</v>
      </c>
      <c r="AC2450" s="98">
        <v>0</v>
      </c>
      <c r="AD2450" s="98">
        <v>0</v>
      </c>
      <c r="AE2450" s="101">
        <f t="shared" si="2180"/>
        <v>0</v>
      </c>
      <c r="AF2450" s="100">
        <v>0</v>
      </c>
      <c r="AG2450" s="98">
        <v>0</v>
      </c>
      <c r="AH2450" s="99">
        <f t="shared" si="2181"/>
        <v>0</v>
      </c>
      <c r="AI2450" s="101">
        <v>1</v>
      </c>
      <c r="AJ2450" s="106"/>
    </row>
    <row r="2451" spans="2:36" s="35" customFormat="1" ht="17.100000000000001" customHeight="1">
      <c r="B2451" s="105"/>
      <c r="C2451" s="54"/>
      <c r="D2451" s="96"/>
      <c r="E2451" s="111"/>
      <c r="F2451" s="112"/>
      <c r="G2451" s="113"/>
      <c r="H2451" s="194">
        <v>1</v>
      </c>
      <c r="I2451" s="98">
        <v>0</v>
      </c>
      <c r="J2451" s="98">
        <v>0</v>
      </c>
      <c r="K2451" s="101">
        <f t="shared" si="2176"/>
        <v>0</v>
      </c>
      <c r="L2451" s="100">
        <v>0</v>
      </c>
      <c r="M2451" s="98">
        <v>0</v>
      </c>
      <c r="N2451" s="101">
        <f t="shared" si="2177"/>
        <v>0</v>
      </c>
      <c r="O2451" s="100">
        <v>0</v>
      </c>
      <c r="P2451" s="98">
        <v>0</v>
      </c>
      <c r="Q2451" s="101">
        <f t="shared" si="2178"/>
        <v>0</v>
      </c>
      <c r="R2451" s="100">
        <v>0</v>
      </c>
      <c r="S2451" s="98">
        <v>0</v>
      </c>
      <c r="T2451" s="101">
        <f t="shared" si="2179"/>
        <v>0</v>
      </c>
      <c r="U2451" s="194">
        <v>1</v>
      </c>
      <c r="V2451" s="99">
        <v>1</v>
      </c>
      <c r="W2451" s="98">
        <v>0</v>
      </c>
      <c r="X2451" s="98">
        <v>0</v>
      </c>
      <c r="Y2451" s="101">
        <f t="shared" si="2182"/>
        <v>0</v>
      </c>
      <c r="Z2451" s="101">
        <v>1</v>
      </c>
      <c r="AA2451" s="194">
        <v>0</v>
      </c>
      <c r="AB2451" s="99">
        <v>1</v>
      </c>
      <c r="AC2451" s="98">
        <v>0</v>
      </c>
      <c r="AD2451" s="98">
        <v>0</v>
      </c>
      <c r="AE2451" s="101">
        <f t="shared" si="2180"/>
        <v>0</v>
      </c>
      <c r="AF2451" s="100">
        <v>0</v>
      </c>
      <c r="AG2451" s="98">
        <v>0</v>
      </c>
      <c r="AH2451" s="99">
        <f t="shared" si="2181"/>
        <v>0</v>
      </c>
      <c r="AI2451" s="101">
        <v>1</v>
      </c>
      <c r="AJ2451" s="106"/>
    </row>
    <row r="2452" spans="2:36" s="126" customFormat="1" ht="17.100000000000001" customHeight="1">
      <c r="B2452" s="118"/>
      <c r="C2452" s="119"/>
      <c r="D2452" s="120"/>
      <c r="E2452" s="121"/>
      <c r="F2452" s="122"/>
      <c r="G2452" s="123"/>
      <c r="H2452" s="194">
        <v>1</v>
      </c>
      <c r="I2452" s="430" t="s">
        <v>201</v>
      </c>
      <c r="J2452" s="430"/>
      <c r="K2452" s="124">
        <f>SUM(K2445:K2451)</f>
        <v>0</v>
      </c>
      <c r="L2452" s="401" t="s">
        <v>201</v>
      </c>
      <c r="M2452" s="402"/>
      <c r="N2452" s="124">
        <f>SUM(N2445:N2451)</f>
        <v>0</v>
      </c>
      <c r="O2452" s="401" t="s">
        <v>201</v>
      </c>
      <c r="P2452" s="402"/>
      <c r="Q2452" s="124">
        <f>SUM(Q2445:Q2451)</f>
        <v>0</v>
      </c>
      <c r="R2452" s="401" t="s">
        <v>201</v>
      </c>
      <c r="S2452" s="402"/>
      <c r="T2452" s="124">
        <f>SUM(T2445:T2451)</f>
        <v>0</v>
      </c>
      <c r="U2452" s="194">
        <v>1</v>
      </c>
      <c r="V2452" s="99">
        <v>1</v>
      </c>
      <c r="W2452" s="430" t="s">
        <v>201</v>
      </c>
      <c r="X2452" s="430"/>
      <c r="Y2452" s="124">
        <f>SUM(Y2445:Y2451)</f>
        <v>0</v>
      </c>
      <c r="Z2452" s="101">
        <v>1</v>
      </c>
      <c r="AA2452" s="194">
        <v>0</v>
      </c>
      <c r="AB2452" s="99">
        <v>1</v>
      </c>
      <c r="AC2452" s="430" t="s">
        <v>201</v>
      </c>
      <c r="AD2452" s="430"/>
      <c r="AE2452" s="124">
        <f>SUM(AE2445:AE2451)</f>
        <v>0</v>
      </c>
      <c r="AF2452" s="431" t="s">
        <v>201</v>
      </c>
      <c r="AG2452" s="430"/>
      <c r="AH2452" s="143">
        <f>SUM(AH2445:AH2451)</f>
        <v>0</v>
      </c>
      <c r="AI2452" s="101">
        <v>1</v>
      </c>
      <c r="AJ2452" s="125"/>
    </row>
    <row r="2453" spans="2:36" s="35" customFormat="1" ht="16.8" customHeight="1">
      <c r="B2453" s="105"/>
      <c r="C2453" s="54">
        <f>'3. Rekap Back Up Non Aspal X'!C325</f>
        <v>30400</v>
      </c>
      <c r="D2453" s="96">
        <f>'3. Rekap Back Up Non Aspal X'!D325</f>
        <v>30500</v>
      </c>
      <c r="E2453" s="111">
        <f>'3. Rekap Back Up Non Aspal X'!E325</f>
        <v>4</v>
      </c>
      <c r="F2453" s="112">
        <f>(100/((D2453-C2453)*E2453))*((K2460*0.05)+(N2460*0.05)+(Q2460*0.05)+(T2460)+(Y2460)+(AE2460*1.5)+(AH2460*1))</f>
        <v>0</v>
      </c>
      <c r="G2453" s="113" t="str">
        <f>IF(F2453&lt;=25,"RB",IF(F2453&lt;=75,"RB",IF(F2453&lt;=100,"RB","RB")))</f>
        <v>RB</v>
      </c>
      <c r="H2453" s="194">
        <v>1</v>
      </c>
      <c r="I2453" s="98">
        <v>0</v>
      </c>
      <c r="J2453" s="98">
        <v>0</v>
      </c>
      <c r="K2453" s="101">
        <f t="shared" ref="K2453:K2459" si="2183">I2453*J2453</f>
        <v>0</v>
      </c>
      <c r="L2453" s="98">
        <v>0</v>
      </c>
      <c r="M2453" s="98">
        <v>0</v>
      </c>
      <c r="N2453" s="101">
        <f t="shared" ref="N2453:N2459" si="2184">L2453*M2453</f>
        <v>0</v>
      </c>
      <c r="O2453" s="98">
        <v>0</v>
      </c>
      <c r="P2453" s="98">
        <v>0</v>
      </c>
      <c r="Q2453" s="101">
        <f t="shared" ref="Q2453:Q2459" si="2185">O2453*P2453</f>
        <v>0</v>
      </c>
      <c r="R2453" s="98">
        <v>0</v>
      </c>
      <c r="S2453" s="98">
        <v>0</v>
      </c>
      <c r="T2453" s="101">
        <f t="shared" ref="T2453:T2459" si="2186">R2453*S2453</f>
        <v>0</v>
      </c>
      <c r="U2453" s="194">
        <v>1</v>
      </c>
      <c r="V2453" s="99">
        <v>1</v>
      </c>
      <c r="W2453" s="98">
        <v>0</v>
      </c>
      <c r="X2453" s="98">
        <v>0</v>
      </c>
      <c r="Y2453" s="101">
        <f>W2453*X2453</f>
        <v>0</v>
      </c>
      <c r="Z2453" s="101">
        <v>1</v>
      </c>
      <c r="AA2453" s="194">
        <v>0</v>
      </c>
      <c r="AB2453" s="99">
        <v>1</v>
      </c>
      <c r="AC2453" s="98">
        <v>0</v>
      </c>
      <c r="AD2453" s="98">
        <v>0</v>
      </c>
      <c r="AE2453" s="101">
        <f t="shared" ref="AE2453:AE2459" si="2187">AC2453*AD2453</f>
        <v>0</v>
      </c>
      <c r="AF2453" s="98">
        <v>0</v>
      </c>
      <c r="AG2453" s="98">
        <v>3</v>
      </c>
      <c r="AH2453" s="99">
        <f t="shared" ref="AH2453:AH2459" si="2188">AF2453*AG2453</f>
        <v>0</v>
      </c>
      <c r="AI2453" s="101">
        <v>1</v>
      </c>
      <c r="AJ2453" s="106"/>
    </row>
    <row r="2454" spans="2:36" s="35" customFormat="1" ht="17.100000000000001" customHeight="1">
      <c r="B2454" s="105"/>
      <c r="C2454" s="54"/>
      <c r="D2454" s="96"/>
      <c r="E2454" s="111"/>
      <c r="F2454" s="112"/>
      <c r="G2454" s="113"/>
      <c r="H2454" s="194">
        <v>1</v>
      </c>
      <c r="I2454" s="98">
        <v>0</v>
      </c>
      <c r="J2454" s="98">
        <v>0</v>
      </c>
      <c r="K2454" s="101">
        <f t="shared" si="2183"/>
        <v>0</v>
      </c>
      <c r="L2454" s="100">
        <v>0</v>
      </c>
      <c r="M2454" s="98">
        <v>0</v>
      </c>
      <c r="N2454" s="101">
        <f t="shared" si="2184"/>
        <v>0</v>
      </c>
      <c r="O2454" s="100">
        <v>0</v>
      </c>
      <c r="P2454" s="98">
        <v>0</v>
      </c>
      <c r="Q2454" s="101">
        <f t="shared" si="2185"/>
        <v>0</v>
      </c>
      <c r="R2454" s="100">
        <v>0</v>
      </c>
      <c r="S2454" s="98">
        <v>0</v>
      </c>
      <c r="T2454" s="101">
        <f t="shared" si="2186"/>
        <v>0</v>
      </c>
      <c r="U2454" s="194">
        <v>1</v>
      </c>
      <c r="V2454" s="99">
        <v>1</v>
      </c>
      <c r="W2454" s="98">
        <v>0</v>
      </c>
      <c r="X2454" s="98">
        <v>0</v>
      </c>
      <c r="Y2454" s="101">
        <f t="shared" ref="Y2454:Y2459" si="2189">W2454*X2454</f>
        <v>0</v>
      </c>
      <c r="Z2454" s="101">
        <v>1</v>
      </c>
      <c r="AA2454" s="194">
        <v>0</v>
      </c>
      <c r="AB2454" s="99">
        <v>1</v>
      </c>
      <c r="AC2454" s="98">
        <v>0</v>
      </c>
      <c r="AD2454" s="98">
        <v>0</v>
      </c>
      <c r="AE2454" s="101">
        <f t="shared" si="2187"/>
        <v>0</v>
      </c>
      <c r="AF2454" s="100">
        <v>0</v>
      </c>
      <c r="AG2454" s="98">
        <v>0</v>
      </c>
      <c r="AH2454" s="99">
        <f t="shared" si="2188"/>
        <v>0</v>
      </c>
      <c r="AI2454" s="101">
        <v>1</v>
      </c>
      <c r="AJ2454" s="106"/>
    </row>
    <row r="2455" spans="2:36" s="35" customFormat="1" ht="17.100000000000001" customHeight="1">
      <c r="B2455" s="105"/>
      <c r="C2455" s="54"/>
      <c r="D2455" s="96"/>
      <c r="E2455" s="111"/>
      <c r="F2455" s="112"/>
      <c r="G2455" s="113"/>
      <c r="H2455" s="194">
        <v>1</v>
      </c>
      <c r="I2455" s="98">
        <v>0</v>
      </c>
      <c r="J2455" s="98">
        <v>0</v>
      </c>
      <c r="K2455" s="101">
        <f t="shared" si="2183"/>
        <v>0</v>
      </c>
      <c r="L2455" s="100">
        <v>0</v>
      </c>
      <c r="M2455" s="98">
        <v>0</v>
      </c>
      <c r="N2455" s="101">
        <f t="shared" si="2184"/>
        <v>0</v>
      </c>
      <c r="O2455" s="100">
        <v>0</v>
      </c>
      <c r="P2455" s="98">
        <v>0</v>
      </c>
      <c r="Q2455" s="101">
        <f t="shared" si="2185"/>
        <v>0</v>
      </c>
      <c r="R2455" s="100">
        <v>0</v>
      </c>
      <c r="S2455" s="98">
        <v>0</v>
      </c>
      <c r="T2455" s="101">
        <f t="shared" si="2186"/>
        <v>0</v>
      </c>
      <c r="U2455" s="194">
        <v>1</v>
      </c>
      <c r="V2455" s="99">
        <v>1</v>
      </c>
      <c r="W2455" s="98">
        <v>0</v>
      </c>
      <c r="X2455" s="98">
        <v>0</v>
      </c>
      <c r="Y2455" s="101">
        <f t="shared" si="2189"/>
        <v>0</v>
      </c>
      <c r="Z2455" s="101">
        <v>1</v>
      </c>
      <c r="AA2455" s="194">
        <v>0</v>
      </c>
      <c r="AB2455" s="99">
        <v>1</v>
      </c>
      <c r="AC2455" s="98">
        <v>0</v>
      </c>
      <c r="AD2455" s="98">
        <v>0</v>
      </c>
      <c r="AE2455" s="101">
        <f t="shared" si="2187"/>
        <v>0</v>
      </c>
      <c r="AF2455" s="100">
        <v>0</v>
      </c>
      <c r="AG2455" s="98">
        <v>0</v>
      </c>
      <c r="AH2455" s="99">
        <f t="shared" si="2188"/>
        <v>0</v>
      </c>
      <c r="AI2455" s="101">
        <v>1</v>
      </c>
      <c r="AJ2455" s="106"/>
    </row>
    <row r="2456" spans="2:36" s="35" customFormat="1" ht="17.100000000000001" customHeight="1">
      <c r="B2456" s="105"/>
      <c r="C2456" s="54"/>
      <c r="D2456" s="96"/>
      <c r="E2456" s="111"/>
      <c r="F2456" s="112"/>
      <c r="G2456" s="113"/>
      <c r="H2456" s="194">
        <v>1</v>
      </c>
      <c r="I2456" s="98">
        <v>0</v>
      </c>
      <c r="J2456" s="98">
        <v>0</v>
      </c>
      <c r="K2456" s="101">
        <f t="shared" si="2183"/>
        <v>0</v>
      </c>
      <c r="L2456" s="100">
        <v>0</v>
      </c>
      <c r="M2456" s="98">
        <v>0</v>
      </c>
      <c r="N2456" s="101">
        <f t="shared" si="2184"/>
        <v>0</v>
      </c>
      <c r="O2456" s="100">
        <v>0</v>
      </c>
      <c r="P2456" s="98">
        <v>0</v>
      </c>
      <c r="Q2456" s="101">
        <f t="shared" si="2185"/>
        <v>0</v>
      </c>
      <c r="R2456" s="100">
        <v>0</v>
      </c>
      <c r="S2456" s="98">
        <v>0</v>
      </c>
      <c r="T2456" s="101">
        <f t="shared" si="2186"/>
        <v>0</v>
      </c>
      <c r="U2456" s="194">
        <v>1</v>
      </c>
      <c r="V2456" s="99">
        <v>1</v>
      </c>
      <c r="W2456" s="98">
        <v>0</v>
      </c>
      <c r="X2456" s="98">
        <v>0</v>
      </c>
      <c r="Y2456" s="101">
        <f t="shared" si="2189"/>
        <v>0</v>
      </c>
      <c r="Z2456" s="101">
        <v>1</v>
      </c>
      <c r="AA2456" s="194">
        <v>0</v>
      </c>
      <c r="AB2456" s="99">
        <v>1</v>
      </c>
      <c r="AC2456" s="98">
        <v>0</v>
      </c>
      <c r="AD2456" s="98">
        <v>0</v>
      </c>
      <c r="AE2456" s="101">
        <f t="shared" si="2187"/>
        <v>0</v>
      </c>
      <c r="AF2456" s="100">
        <v>0</v>
      </c>
      <c r="AG2456" s="98">
        <v>0</v>
      </c>
      <c r="AH2456" s="99">
        <f t="shared" si="2188"/>
        <v>0</v>
      </c>
      <c r="AI2456" s="101">
        <v>1</v>
      </c>
      <c r="AJ2456" s="106"/>
    </row>
    <row r="2457" spans="2:36" s="35" customFormat="1" ht="17.100000000000001" customHeight="1">
      <c r="B2457" s="105"/>
      <c r="C2457" s="54"/>
      <c r="D2457" s="96"/>
      <c r="E2457" s="111"/>
      <c r="F2457" s="112"/>
      <c r="G2457" s="113"/>
      <c r="H2457" s="194">
        <v>1</v>
      </c>
      <c r="I2457" s="98">
        <v>0</v>
      </c>
      <c r="J2457" s="98">
        <v>0</v>
      </c>
      <c r="K2457" s="101">
        <f t="shared" si="2183"/>
        <v>0</v>
      </c>
      <c r="L2457" s="100">
        <v>0</v>
      </c>
      <c r="M2457" s="98">
        <v>0</v>
      </c>
      <c r="N2457" s="101">
        <f t="shared" si="2184"/>
        <v>0</v>
      </c>
      <c r="O2457" s="100">
        <v>0</v>
      </c>
      <c r="P2457" s="98">
        <v>0</v>
      </c>
      <c r="Q2457" s="101">
        <f t="shared" si="2185"/>
        <v>0</v>
      </c>
      <c r="R2457" s="100">
        <v>0</v>
      </c>
      <c r="S2457" s="98">
        <v>0</v>
      </c>
      <c r="T2457" s="101">
        <f t="shared" si="2186"/>
        <v>0</v>
      </c>
      <c r="U2457" s="194">
        <v>1</v>
      </c>
      <c r="V2457" s="99">
        <v>1</v>
      </c>
      <c r="W2457" s="98">
        <v>0</v>
      </c>
      <c r="X2457" s="98">
        <v>0</v>
      </c>
      <c r="Y2457" s="101">
        <f t="shared" si="2189"/>
        <v>0</v>
      </c>
      <c r="Z2457" s="101">
        <v>1</v>
      </c>
      <c r="AA2457" s="194">
        <v>0</v>
      </c>
      <c r="AB2457" s="99">
        <v>1</v>
      </c>
      <c r="AC2457" s="98">
        <v>0</v>
      </c>
      <c r="AD2457" s="98">
        <v>0</v>
      </c>
      <c r="AE2457" s="101">
        <f t="shared" si="2187"/>
        <v>0</v>
      </c>
      <c r="AF2457" s="100">
        <v>0</v>
      </c>
      <c r="AG2457" s="98">
        <v>0</v>
      </c>
      <c r="AH2457" s="99">
        <f t="shared" si="2188"/>
        <v>0</v>
      </c>
      <c r="AI2457" s="101">
        <v>1</v>
      </c>
      <c r="AJ2457" s="106"/>
    </row>
    <row r="2458" spans="2:36" s="35" customFormat="1" ht="17.100000000000001" customHeight="1">
      <c r="B2458" s="105"/>
      <c r="C2458" s="54"/>
      <c r="D2458" s="96"/>
      <c r="E2458" s="111"/>
      <c r="F2458" s="112"/>
      <c r="G2458" s="113"/>
      <c r="H2458" s="194">
        <v>1</v>
      </c>
      <c r="I2458" s="98">
        <v>0</v>
      </c>
      <c r="J2458" s="98">
        <v>0</v>
      </c>
      <c r="K2458" s="101">
        <f t="shared" si="2183"/>
        <v>0</v>
      </c>
      <c r="L2458" s="100">
        <v>0</v>
      </c>
      <c r="M2458" s="98">
        <v>0</v>
      </c>
      <c r="N2458" s="101">
        <f t="shared" si="2184"/>
        <v>0</v>
      </c>
      <c r="O2458" s="100">
        <v>0</v>
      </c>
      <c r="P2458" s="98">
        <v>0</v>
      </c>
      <c r="Q2458" s="101">
        <f t="shared" si="2185"/>
        <v>0</v>
      </c>
      <c r="R2458" s="100">
        <v>0</v>
      </c>
      <c r="S2458" s="98">
        <v>0</v>
      </c>
      <c r="T2458" s="101">
        <f t="shared" si="2186"/>
        <v>0</v>
      </c>
      <c r="U2458" s="194">
        <v>1</v>
      </c>
      <c r="V2458" s="99">
        <v>1</v>
      </c>
      <c r="W2458" s="98">
        <v>0</v>
      </c>
      <c r="X2458" s="98">
        <v>0</v>
      </c>
      <c r="Y2458" s="101">
        <f t="shared" si="2189"/>
        <v>0</v>
      </c>
      <c r="Z2458" s="101">
        <v>1</v>
      </c>
      <c r="AA2458" s="194">
        <v>0</v>
      </c>
      <c r="AB2458" s="99">
        <v>1</v>
      </c>
      <c r="AC2458" s="98">
        <v>0</v>
      </c>
      <c r="AD2458" s="98">
        <v>0</v>
      </c>
      <c r="AE2458" s="101">
        <f t="shared" si="2187"/>
        <v>0</v>
      </c>
      <c r="AF2458" s="100">
        <v>0</v>
      </c>
      <c r="AG2458" s="98">
        <v>0</v>
      </c>
      <c r="AH2458" s="99">
        <f t="shared" si="2188"/>
        <v>0</v>
      </c>
      <c r="AI2458" s="101">
        <v>1</v>
      </c>
      <c r="AJ2458" s="106"/>
    </row>
    <row r="2459" spans="2:36" s="35" customFormat="1" ht="17.100000000000001" customHeight="1">
      <c r="B2459" s="105"/>
      <c r="C2459" s="54"/>
      <c r="D2459" s="96"/>
      <c r="E2459" s="111"/>
      <c r="F2459" s="112"/>
      <c r="G2459" s="113"/>
      <c r="H2459" s="194">
        <v>1</v>
      </c>
      <c r="I2459" s="98">
        <v>0</v>
      </c>
      <c r="J2459" s="98">
        <v>0</v>
      </c>
      <c r="K2459" s="101">
        <f t="shared" si="2183"/>
        <v>0</v>
      </c>
      <c r="L2459" s="100">
        <v>0</v>
      </c>
      <c r="M2459" s="98">
        <v>0</v>
      </c>
      <c r="N2459" s="101">
        <f t="shared" si="2184"/>
        <v>0</v>
      </c>
      <c r="O2459" s="100">
        <v>0</v>
      </c>
      <c r="P2459" s="98">
        <v>0</v>
      </c>
      <c r="Q2459" s="101">
        <f t="shared" si="2185"/>
        <v>0</v>
      </c>
      <c r="R2459" s="100">
        <v>0</v>
      </c>
      <c r="S2459" s="98">
        <v>0</v>
      </c>
      <c r="T2459" s="101">
        <f t="shared" si="2186"/>
        <v>0</v>
      </c>
      <c r="U2459" s="194">
        <v>1</v>
      </c>
      <c r="V2459" s="99">
        <v>1</v>
      </c>
      <c r="W2459" s="98">
        <v>0</v>
      </c>
      <c r="X2459" s="98">
        <v>0</v>
      </c>
      <c r="Y2459" s="101">
        <f t="shared" si="2189"/>
        <v>0</v>
      </c>
      <c r="Z2459" s="101">
        <v>1</v>
      </c>
      <c r="AA2459" s="194">
        <v>0</v>
      </c>
      <c r="AB2459" s="99">
        <v>1</v>
      </c>
      <c r="AC2459" s="98">
        <v>0</v>
      </c>
      <c r="AD2459" s="98">
        <v>0</v>
      </c>
      <c r="AE2459" s="101">
        <f t="shared" si="2187"/>
        <v>0</v>
      </c>
      <c r="AF2459" s="100">
        <v>0</v>
      </c>
      <c r="AG2459" s="98">
        <v>0</v>
      </c>
      <c r="AH2459" s="99">
        <f t="shared" si="2188"/>
        <v>0</v>
      </c>
      <c r="AI2459" s="101">
        <v>1</v>
      </c>
      <c r="AJ2459" s="106"/>
    </row>
    <row r="2460" spans="2:36" s="126" customFormat="1" ht="17.100000000000001" customHeight="1">
      <c r="B2460" s="118"/>
      <c r="C2460" s="119"/>
      <c r="D2460" s="120"/>
      <c r="E2460" s="121"/>
      <c r="F2460" s="122"/>
      <c r="G2460" s="123"/>
      <c r="H2460" s="194">
        <v>1</v>
      </c>
      <c r="I2460" s="430" t="s">
        <v>201</v>
      </c>
      <c r="J2460" s="430"/>
      <c r="K2460" s="124">
        <f>SUM(K2453:K2459)</f>
        <v>0</v>
      </c>
      <c r="L2460" s="401" t="s">
        <v>201</v>
      </c>
      <c r="M2460" s="402"/>
      <c r="N2460" s="124">
        <f>SUM(N2453:N2459)</f>
        <v>0</v>
      </c>
      <c r="O2460" s="401" t="s">
        <v>201</v>
      </c>
      <c r="P2460" s="402"/>
      <c r="Q2460" s="124">
        <f>SUM(Q2453:Q2459)</f>
        <v>0</v>
      </c>
      <c r="R2460" s="401" t="s">
        <v>201</v>
      </c>
      <c r="S2460" s="402"/>
      <c r="T2460" s="124">
        <f>SUM(T2453:T2459)</f>
        <v>0</v>
      </c>
      <c r="U2460" s="194">
        <v>1</v>
      </c>
      <c r="V2460" s="99">
        <v>1</v>
      </c>
      <c r="W2460" s="430" t="s">
        <v>201</v>
      </c>
      <c r="X2460" s="430"/>
      <c r="Y2460" s="124">
        <f>SUM(Y2453:Y2459)</f>
        <v>0</v>
      </c>
      <c r="Z2460" s="101">
        <v>1</v>
      </c>
      <c r="AA2460" s="194">
        <v>0</v>
      </c>
      <c r="AB2460" s="99">
        <v>1</v>
      </c>
      <c r="AC2460" s="430" t="s">
        <v>201</v>
      </c>
      <c r="AD2460" s="430"/>
      <c r="AE2460" s="124">
        <f>SUM(AE2453:AE2459)</f>
        <v>0</v>
      </c>
      <c r="AF2460" s="431" t="s">
        <v>201</v>
      </c>
      <c r="AG2460" s="430"/>
      <c r="AH2460" s="143">
        <f>SUM(AH2453:AH2459)</f>
        <v>0</v>
      </c>
      <c r="AI2460" s="101">
        <v>1</v>
      </c>
      <c r="AJ2460" s="125"/>
    </row>
    <row r="2461" spans="2:36" s="35" customFormat="1" ht="16.8" customHeight="1">
      <c r="B2461" s="105"/>
      <c r="C2461" s="54">
        <f>'3. Rekap Back Up Non Aspal X'!C326</f>
        <v>30500</v>
      </c>
      <c r="D2461" s="96">
        <f>'3. Rekap Back Up Non Aspal X'!D326</f>
        <v>30600</v>
      </c>
      <c r="E2461" s="111">
        <f>'3. Rekap Back Up Non Aspal X'!E326</f>
        <v>4</v>
      </c>
      <c r="F2461" s="112">
        <f>(100/((D2461-C2461)*E2461))*((K2468*0.05)+(N2468*0.05)+(Q2468*0.05)+(T2468)+(Y2468)+(AE2468*1.5)+(AH2468*1))</f>
        <v>0</v>
      </c>
      <c r="G2461" s="113" t="str">
        <f>IF(F2461&lt;=25,"RB",IF(F2461&lt;=75,"RB",IF(F2461&lt;=100,"RB","RB")))</f>
        <v>RB</v>
      </c>
      <c r="H2461" s="194">
        <v>1</v>
      </c>
      <c r="I2461" s="98">
        <v>0</v>
      </c>
      <c r="J2461" s="98">
        <v>0</v>
      </c>
      <c r="K2461" s="101">
        <f t="shared" ref="K2461:K2467" si="2190">I2461*J2461</f>
        <v>0</v>
      </c>
      <c r="L2461" s="98">
        <v>0</v>
      </c>
      <c r="M2461" s="98">
        <v>0</v>
      </c>
      <c r="N2461" s="101">
        <f t="shared" ref="N2461:N2467" si="2191">L2461*M2461</f>
        <v>0</v>
      </c>
      <c r="O2461" s="98">
        <v>0</v>
      </c>
      <c r="P2461" s="98">
        <v>0</v>
      </c>
      <c r="Q2461" s="101">
        <f t="shared" ref="Q2461:Q2467" si="2192">O2461*P2461</f>
        <v>0</v>
      </c>
      <c r="R2461" s="98">
        <v>0</v>
      </c>
      <c r="S2461" s="98">
        <v>0</v>
      </c>
      <c r="T2461" s="101">
        <f t="shared" ref="T2461:T2467" si="2193">R2461*S2461</f>
        <v>0</v>
      </c>
      <c r="U2461" s="194">
        <v>1</v>
      </c>
      <c r="V2461" s="99">
        <v>1</v>
      </c>
      <c r="W2461" s="98">
        <v>0</v>
      </c>
      <c r="X2461" s="98">
        <v>0</v>
      </c>
      <c r="Y2461" s="101">
        <f>W2461*X2461</f>
        <v>0</v>
      </c>
      <c r="Z2461" s="101">
        <v>1</v>
      </c>
      <c r="AA2461" s="194">
        <v>0</v>
      </c>
      <c r="AB2461" s="99">
        <v>1</v>
      </c>
      <c r="AC2461" s="98">
        <v>0</v>
      </c>
      <c r="AD2461" s="98">
        <v>0</v>
      </c>
      <c r="AE2461" s="101">
        <f t="shared" ref="AE2461:AE2467" si="2194">AC2461*AD2461</f>
        <v>0</v>
      </c>
      <c r="AF2461" s="98">
        <v>0</v>
      </c>
      <c r="AG2461" s="98">
        <v>3</v>
      </c>
      <c r="AH2461" s="99">
        <f t="shared" ref="AH2461:AH2467" si="2195">AF2461*AG2461</f>
        <v>0</v>
      </c>
      <c r="AI2461" s="101">
        <v>1</v>
      </c>
      <c r="AJ2461" s="106"/>
    </row>
    <row r="2462" spans="2:36" s="35" customFormat="1" ht="17.100000000000001" customHeight="1">
      <c r="B2462" s="105"/>
      <c r="C2462" s="54"/>
      <c r="D2462" s="96"/>
      <c r="E2462" s="111"/>
      <c r="F2462" s="112"/>
      <c r="G2462" s="113"/>
      <c r="H2462" s="194">
        <v>1</v>
      </c>
      <c r="I2462" s="98">
        <v>0</v>
      </c>
      <c r="J2462" s="98">
        <v>0</v>
      </c>
      <c r="K2462" s="101">
        <f t="shared" si="2190"/>
        <v>0</v>
      </c>
      <c r="L2462" s="100">
        <v>0</v>
      </c>
      <c r="M2462" s="98">
        <v>0</v>
      </c>
      <c r="N2462" s="101">
        <f t="shared" si="2191"/>
        <v>0</v>
      </c>
      <c r="O2462" s="100">
        <v>0</v>
      </c>
      <c r="P2462" s="98">
        <v>0</v>
      </c>
      <c r="Q2462" s="101">
        <f t="shared" si="2192"/>
        <v>0</v>
      </c>
      <c r="R2462" s="100">
        <v>0</v>
      </c>
      <c r="S2462" s="98">
        <v>0</v>
      </c>
      <c r="T2462" s="101">
        <f t="shared" si="2193"/>
        <v>0</v>
      </c>
      <c r="U2462" s="194">
        <v>1</v>
      </c>
      <c r="V2462" s="99">
        <v>1</v>
      </c>
      <c r="W2462" s="98">
        <v>0</v>
      </c>
      <c r="X2462" s="98">
        <v>0</v>
      </c>
      <c r="Y2462" s="101">
        <f t="shared" ref="Y2462:Y2467" si="2196">W2462*X2462</f>
        <v>0</v>
      </c>
      <c r="Z2462" s="101">
        <v>1</v>
      </c>
      <c r="AA2462" s="194">
        <v>0</v>
      </c>
      <c r="AB2462" s="99">
        <v>1</v>
      </c>
      <c r="AC2462" s="98">
        <v>0</v>
      </c>
      <c r="AD2462" s="98">
        <v>0</v>
      </c>
      <c r="AE2462" s="101">
        <f t="shared" si="2194"/>
        <v>0</v>
      </c>
      <c r="AF2462" s="100">
        <v>0</v>
      </c>
      <c r="AG2462" s="98">
        <v>0</v>
      </c>
      <c r="AH2462" s="99">
        <f t="shared" si="2195"/>
        <v>0</v>
      </c>
      <c r="AI2462" s="101">
        <v>1</v>
      </c>
      <c r="AJ2462" s="106"/>
    </row>
    <row r="2463" spans="2:36" s="35" customFormat="1" ht="17.100000000000001" customHeight="1">
      <c r="B2463" s="105"/>
      <c r="C2463" s="54"/>
      <c r="D2463" s="96"/>
      <c r="E2463" s="111"/>
      <c r="F2463" s="112"/>
      <c r="G2463" s="113"/>
      <c r="H2463" s="194">
        <v>1</v>
      </c>
      <c r="I2463" s="98">
        <v>0</v>
      </c>
      <c r="J2463" s="98">
        <v>0</v>
      </c>
      <c r="K2463" s="101">
        <f t="shared" si="2190"/>
        <v>0</v>
      </c>
      <c r="L2463" s="100">
        <v>0</v>
      </c>
      <c r="M2463" s="98">
        <v>0</v>
      </c>
      <c r="N2463" s="101">
        <f t="shared" si="2191"/>
        <v>0</v>
      </c>
      <c r="O2463" s="100">
        <v>0</v>
      </c>
      <c r="P2463" s="98">
        <v>0</v>
      </c>
      <c r="Q2463" s="101">
        <f t="shared" si="2192"/>
        <v>0</v>
      </c>
      <c r="R2463" s="100">
        <v>0</v>
      </c>
      <c r="S2463" s="98">
        <v>0</v>
      </c>
      <c r="T2463" s="101">
        <f t="shared" si="2193"/>
        <v>0</v>
      </c>
      <c r="U2463" s="194">
        <v>1</v>
      </c>
      <c r="V2463" s="99">
        <v>1</v>
      </c>
      <c r="W2463" s="98">
        <v>0</v>
      </c>
      <c r="X2463" s="98">
        <v>0</v>
      </c>
      <c r="Y2463" s="101">
        <f t="shared" si="2196"/>
        <v>0</v>
      </c>
      <c r="Z2463" s="101">
        <v>1</v>
      </c>
      <c r="AA2463" s="194">
        <v>0</v>
      </c>
      <c r="AB2463" s="99">
        <v>1</v>
      </c>
      <c r="AC2463" s="98">
        <v>0</v>
      </c>
      <c r="AD2463" s="98">
        <v>0</v>
      </c>
      <c r="AE2463" s="101">
        <f t="shared" si="2194"/>
        <v>0</v>
      </c>
      <c r="AF2463" s="100">
        <v>0</v>
      </c>
      <c r="AG2463" s="98">
        <v>0</v>
      </c>
      <c r="AH2463" s="99">
        <f t="shared" si="2195"/>
        <v>0</v>
      </c>
      <c r="AI2463" s="101">
        <v>1</v>
      </c>
      <c r="AJ2463" s="106"/>
    </row>
    <row r="2464" spans="2:36" s="35" customFormat="1" ht="17.100000000000001" customHeight="1">
      <c r="B2464" s="105"/>
      <c r="C2464" s="54"/>
      <c r="D2464" s="96"/>
      <c r="E2464" s="111"/>
      <c r="F2464" s="112"/>
      <c r="G2464" s="113"/>
      <c r="H2464" s="194">
        <v>1</v>
      </c>
      <c r="I2464" s="98">
        <v>0</v>
      </c>
      <c r="J2464" s="98">
        <v>0</v>
      </c>
      <c r="K2464" s="101">
        <f t="shared" si="2190"/>
        <v>0</v>
      </c>
      <c r="L2464" s="100">
        <v>0</v>
      </c>
      <c r="M2464" s="98">
        <v>0</v>
      </c>
      <c r="N2464" s="101">
        <f t="shared" si="2191"/>
        <v>0</v>
      </c>
      <c r="O2464" s="100">
        <v>0</v>
      </c>
      <c r="P2464" s="98">
        <v>0</v>
      </c>
      <c r="Q2464" s="101">
        <f t="shared" si="2192"/>
        <v>0</v>
      </c>
      <c r="R2464" s="100">
        <v>0</v>
      </c>
      <c r="S2464" s="98">
        <v>0</v>
      </c>
      <c r="T2464" s="101">
        <f t="shared" si="2193"/>
        <v>0</v>
      </c>
      <c r="U2464" s="194">
        <v>1</v>
      </c>
      <c r="V2464" s="99">
        <v>1</v>
      </c>
      <c r="W2464" s="98">
        <v>0</v>
      </c>
      <c r="X2464" s="98">
        <v>0</v>
      </c>
      <c r="Y2464" s="101">
        <f t="shared" si="2196"/>
        <v>0</v>
      </c>
      <c r="Z2464" s="101">
        <v>1</v>
      </c>
      <c r="AA2464" s="194">
        <v>0</v>
      </c>
      <c r="AB2464" s="99">
        <v>1</v>
      </c>
      <c r="AC2464" s="98">
        <v>0</v>
      </c>
      <c r="AD2464" s="98">
        <v>0</v>
      </c>
      <c r="AE2464" s="101">
        <f t="shared" si="2194"/>
        <v>0</v>
      </c>
      <c r="AF2464" s="100">
        <v>0</v>
      </c>
      <c r="AG2464" s="98">
        <v>0</v>
      </c>
      <c r="AH2464" s="99">
        <f t="shared" si="2195"/>
        <v>0</v>
      </c>
      <c r="AI2464" s="101">
        <v>1</v>
      </c>
      <c r="AJ2464" s="106"/>
    </row>
    <row r="2465" spans="2:36" s="35" customFormat="1" ht="17.100000000000001" customHeight="1">
      <c r="B2465" s="105"/>
      <c r="C2465" s="54"/>
      <c r="D2465" s="96"/>
      <c r="E2465" s="111"/>
      <c r="F2465" s="112"/>
      <c r="G2465" s="113"/>
      <c r="H2465" s="194">
        <v>1</v>
      </c>
      <c r="I2465" s="98">
        <v>0</v>
      </c>
      <c r="J2465" s="98">
        <v>0</v>
      </c>
      <c r="K2465" s="101">
        <f t="shared" si="2190"/>
        <v>0</v>
      </c>
      <c r="L2465" s="100">
        <v>0</v>
      </c>
      <c r="M2465" s="98">
        <v>0</v>
      </c>
      <c r="N2465" s="101">
        <f t="shared" si="2191"/>
        <v>0</v>
      </c>
      <c r="O2465" s="100">
        <v>0</v>
      </c>
      <c r="P2465" s="98">
        <v>0</v>
      </c>
      <c r="Q2465" s="101">
        <f t="shared" si="2192"/>
        <v>0</v>
      </c>
      <c r="R2465" s="100">
        <v>0</v>
      </c>
      <c r="S2465" s="98">
        <v>0</v>
      </c>
      <c r="T2465" s="101">
        <f t="shared" si="2193"/>
        <v>0</v>
      </c>
      <c r="U2465" s="194">
        <v>1</v>
      </c>
      <c r="V2465" s="99">
        <v>1</v>
      </c>
      <c r="W2465" s="98">
        <v>0</v>
      </c>
      <c r="X2465" s="98">
        <v>0</v>
      </c>
      <c r="Y2465" s="101">
        <f t="shared" si="2196"/>
        <v>0</v>
      </c>
      <c r="Z2465" s="101">
        <v>1</v>
      </c>
      <c r="AA2465" s="194">
        <v>0</v>
      </c>
      <c r="AB2465" s="99">
        <v>1</v>
      </c>
      <c r="AC2465" s="98">
        <v>0</v>
      </c>
      <c r="AD2465" s="98">
        <v>0</v>
      </c>
      <c r="AE2465" s="101">
        <f t="shared" si="2194"/>
        <v>0</v>
      </c>
      <c r="AF2465" s="100">
        <v>0</v>
      </c>
      <c r="AG2465" s="98">
        <v>0</v>
      </c>
      <c r="AH2465" s="99">
        <f t="shared" si="2195"/>
        <v>0</v>
      </c>
      <c r="AI2465" s="101">
        <v>1</v>
      </c>
      <c r="AJ2465" s="106"/>
    </row>
    <row r="2466" spans="2:36" s="35" customFormat="1" ht="17.100000000000001" customHeight="1">
      <c r="B2466" s="105"/>
      <c r="C2466" s="54"/>
      <c r="D2466" s="96"/>
      <c r="E2466" s="111"/>
      <c r="F2466" s="112"/>
      <c r="G2466" s="113"/>
      <c r="H2466" s="194">
        <v>1</v>
      </c>
      <c r="I2466" s="98">
        <v>0</v>
      </c>
      <c r="J2466" s="98">
        <v>0</v>
      </c>
      <c r="K2466" s="101">
        <f t="shared" si="2190"/>
        <v>0</v>
      </c>
      <c r="L2466" s="100">
        <v>0</v>
      </c>
      <c r="M2466" s="98">
        <v>0</v>
      </c>
      <c r="N2466" s="101">
        <f t="shared" si="2191"/>
        <v>0</v>
      </c>
      <c r="O2466" s="100">
        <v>0</v>
      </c>
      <c r="P2466" s="98">
        <v>0</v>
      </c>
      <c r="Q2466" s="101">
        <f t="shared" si="2192"/>
        <v>0</v>
      </c>
      <c r="R2466" s="100">
        <v>0</v>
      </c>
      <c r="S2466" s="98">
        <v>0</v>
      </c>
      <c r="T2466" s="101">
        <f t="shared" si="2193"/>
        <v>0</v>
      </c>
      <c r="U2466" s="194">
        <v>1</v>
      </c>
      <c r="V2466" s="99">
        <v>1</v>
      </c>
      <c r="W2466" s="98">
        <v>0</v>
      </c>
      <c r="X2466" s="98">
        <v>0</v>
      </c>
      <c r="Y2466" s="101">
        <f t="shared" si="2196"/>
        <v>0</v>
      </c>
      <c r="Z2466" s="101">
        <v>1</v>
      </c>
      <c r="AA2466" s="194">
        <v>0</v>
      </c>
      <c r="AB2466" s="99">
        <v>1</v>
      </c>
      <c r="AC2466" s="98">
        <v>0</v>
      </c>
      <c r="AD2466" s="98">
        <v>0</v>
      </c>
      <c r="AE2466" s="101">
        <f t="shared" si="2194"/>
        <v>0</v>
      </c>
      <c r="AF2466" s="100">
        <v>0</v>
      </c>
      <c r="AG2466" s="98">
        <v>0</v>
      </c>
      <c r="AH2466" s="99">
        <f t="shared" si="2195"/>
        <v>0</v>
      </c>
      <c r="AI2466" s="101">
        <v>1</v>
      </c>
      <c r="AJ2466" s="106"/>
    </row>
    <row r="2467" spans="2:36" s="35" customFormat="1" ht="17.100000000000001" customHeight="1">
      <c r="B2467" s="105"/>
      <c r="C2467" s="54"/>
      <c r="D2467" s="96"/>
      <c r="E2467" s="111"/>
      <c r="F2467" s="112"/>
      <c r="G2467" s="113"/>
      <c r="H2467" s="194">
        <v>1</v>
      </c>
      <c r="I2467" s="98">
        <v>0</v>
      </c>
      <c r="J2467" s="98">
        <v>0</v>
      </c>
      <c r="K2467" s="101">
        <f t="shared" si="2190"/>
        <v>0</v>
      </c>
      <c r="L2467" s="100">
        <v>0</v>
      </c>
      <c r="M2467" s="98">
        <v>0</v>
      </c>
      <c r="N2467" s="101">
        <f t="shared" si="2191"/>
        <v>0</v>
      </c>
      <c r="O2467" s="100">
        <v>0</v>
      </c>
      <c r="P2467" s="98">
        <v>0</v>
      </c>
      <c r="Q2467" s="101">
        <f t="shared" si="2192"/>
        <v>0</v>
      </c>
      <c r="R2467" s="100">
        <v>0</v>
      </c>
      <c r="S2467" s="98">
        <v>0</v>
      </c>
      <c r="T2467" s="101">
        <f t="shared" si="2193"/>
        <v>0</v>
      </c>
      <c r="U2467" s="194">
        <v>1</v>
      </c>
      <c r="V2467" s="99">
        <v>1</v>
      </c>
      <c r="W2467" s="98">
        <v>0</v>
      </c>
      <c r="X2467" s="98">
        <v>0</v>
      </c>
      <c r="Y2467" s="101">
        <f t="shared" si="2196"/>
        <v>0</v>
      </c>
      <c r="Z2467" s="101">
        <v>1</v>
      </c>
      <c r="AA2467" s="194">
        <v>0</v>
      </c>
      <c r="AB2467" s="99">
        <v>1</v>
      </c>
      <c r="AC2467" s="98">
        <v>0</v>
      </c>
      <c r="AD2467" s="98">
        <v>0</v>
      </c>
      <c r="AE2467" s="101">
        <f t="shared" si="2194"/>
        <v>0</v>
      </c>
      <c r="AF2467" s="100">
        <v>0</v>
      </c>
      <c r="AG2467" s="98">
        <v>0</v>
      </c>
      <c r="AH2467" s="99">
        <f t="shared" si="2195"/>
        <v>0</v>
      </c>
      <c r="AI2467" s="101">
        <v>1</v>
      </c>
      <c r="AJ2467" s="106"/>
    </row>
    <row r="2468" spans="2:36" s="126" customFormat="1" ht="17.100000000000001" customHeight="1">
      <c r="B2468" s="118"/>
      <c r="C2468" s="119"/>
      <c r="D2468" s="120"/>
      <c r="E2468" s="121"/>
      <c r="F2468" s="122"/>
      <c r="G2468" s="123"/>
      <c r="H2468" s="194">
        <v>1</v>
      </c>
      <c r="I2468" s="430" t="s">
        <v>201</v>
      </c>
      <c r="J2468" s="430"/>
      <c r="K2468" s="124">
        <f>SUM(K2461:K2467)</f>
        <v>0</v>
      </c>
      <c r="L2468" s="401" t="s">
        <v>201</v>
      </c>
      <c r="M2468" s="402"/>
      <c r="N2468" s="124">
        <f>SUM(N2461:N2467)</f>
        <v>0</v>
      </c>
      <c r="O2468" s="401" t="s">
        <v>201</v>
      </c>
      <c r="P2468" s="402"/>
      <c r="Q2468" s="124">
        <f>SUM(Q2461:Q2467)</f>
        <v>0</v>
      </c>
      <c r="R2468" s="401" t="s">
        <v>201</v>
      </c>
      <c r="S2468" s="402"/>
      <c r="T2468" s="124">
        <f>SUM(T2461:T2467)</f>
        <v>0</v>
      </c>
      <c r="U2468" s="194">
        <v>1</v>
      </c>
      <c r="V2468" s="99">
        <v>1</v>
      </c>
      <c r="W2468" s="430" t="s">
        <v>201</v>
      </c>
      <c r="X2468" s="430"/>
      <c r="Y2468" s="124">
        <f>SUM(Y2461:Y2467)</f>
        <v>0</v>
      </c>
      <c r="Z2468" s="101">
        <v>1</v>
      </c>
      <c r="AA2468" s="194">
        <v>0</v>
      </c>
      <c r="AB2468" s="99">
        <v>1</v>
      </c>
      <c r="AC2468" s="430" t="s">
        <v>201</v>
      </c>
      <c r="AD2468" s="430"/>
      <c r="AE2468" s="124">
        <f>SUM(AE2461:AE2467)</f>
        <v>0</v>
      </c>
      <c r="AF2468" s="431" t="s">
        <v>201</v>
      </c>
      <c r="AG2468" s="430"/>
      <c r="AH2468" s="143">
        <f>SUM(AH2461:AH2467)</f>
        <v>0</v>
      </c>
      <c r="AI2468" s="101">
        <v>1</v>
      </c>
      <c r="AJ2468" s="125"/>
    </row>
    <row r="2469" spans="2:36" s="35" customFormat="1" ht="16.8" customHeight="1">
      <c r="B2469" s="105"/>
      <c r="C2469" s="54">
        <f>'3. Rekap Back Up Non Aspal X'!C327</f>
        <v>30600</v>
      </c>
      <c r="D2469" s="96">
        <f>'3. Rekap Back Up Non Aspal X'!D327</f>
        <v>30700</v>
      </c>
      <c r="E2469" s="111">
        <f>'3. Rekap Back Up Non Aspal X'!E327</f>
        <v>4</v>
      </c>
      <c r="F2469" s="112">
        <f>(100/((D2469-C2469)*E2469))*((K2476*0.05)+(N2476*0.05)+(Q2476*0.05)+(T2476)+(Y2476)+(AE2476*1.5)+(AH2476*1))</f>
        <v>0</v>
      </c>
      <c r="G2469" s="113" t="str">
        <f>IF(F2469&lt;=25,"RB",IF(F2469&lt;=75,"RB",IF(F2469&lt;=100,"RB","RB")))</f>
        <v>RB</v>
      </c>
      <c r="H2469" s="194">
        <v>1</v>
      </c>
      <c r="I2469" s="98">
        <v>0</v>
      </c>
      <c r="J2469" s="98">
        <v>0</v>
      </c>
      <c r="K2469" s="101">
        <f t="shared" ref="K2469:K2475" si="2197">I2469*J2469</f>
        <v>0</v>
      </c>
      <c r="L2469" s="98">
        <v>0</v>
      </c>
      <c r="M2469" s="98">
        <v>0</v>
      </c>
      <c r="N2469" s="101">
        <f t="shared" ref="N2469:N2475" si="2198">L2469*M2469</f>
        <v>0</v>
      </c>
      <c r="O2469" s="98">
        <v>0</v>
      </c>
      <c r="P2469" s="98">
        <v>0</v>
      </c>
      <c r="Q2469" s="101">
        <f t="shared" ref="Q2469:Q2475" si="2199">O2469*P2469</f>
        <v>0</v>
      </c>
      <c r="R2469" s="98">
        <v>0</v>
      </c>
      <c r="S2469" s="98">
        <v>0</v>
      </c>
      <c r="T2469" s="101">
        <f t="shared" ref="T2469:T2475" si="2200">R2469*S2469</f>
        <v>0</v>
      </c>
      <c r="U2469" s="194">
        <v>1</v>
      </c>
      <c r="V2469" s="99">
        <v>1</v>
      </c>
      <c r="W2469" s="98">
        <v>0</v>
      </c>
      <c r="X2469" s="98">
        <v>0</v>
      </c>
      <c r="Y2469" s="101">
        <f>W2469*X2469</f>
        <v>0</v>
      </c>
      <c r="Z2469" s="101">
        <v>1</v>
      </c>
      <c r="AA2469" s="194">
        <v>0</v>
      </c>
      <c r="AB2469" s="99">
        <v>1</v>
      </c>
      <c r="AC2469" s="98">
        <v>0</v>
      </c>
      <c r="AD2469" s="98">
        <v>0</v>
      </c>
      <c r="AE2469" s="101">
        <f t="shared" ref="AE2469:AE2475" si="2201">AC2469*AD2469</f>
        <v>0</v>
      </c>
      <c r="AF2469" s="98">
        <v>0</v>
      </c>
      <c r="AG2469" s="98">
        <v>3</v>
      </c>
      <c r="AH2469" s="99">
        <f t="shared" ref="AH2469:AH2475" si="2202">AF2469*AG2469</f>
        <v>0</v>
      </c>
      <c r="AI2469" s="101">
        <v>1</v>
      </c>
      <c r="AJ2469" s="106"/>
    </row>
    <row r="2470" spans="2:36" s="35" customFormat="1" ht="17.100000000000001" customHeight="1">
      <c r="B2470" s="105"/>
      <c r="C2470" s="54"/>
      <c r="D2470" s="96"/>
      <c r="E2470" s="111"/>
      <c r="F2470" s="112"/>
      <c r="G2470" s="113"/>
      <c r="H2470" s="194">
        <v>1</v>
      </c>
      <c r="I2470" s="98">
        <v>0</v>
      </c>
      <c r="J2470" s="98">
        <v>0</v>
      </c>
      <c r="K2470" s="101">
        <f t="shared" si="2197"/>
        <v>0</v>
      </c>
      <c r="L2470" s="100">
        <v>0</v>
      </c>
      <c r="M2470" s="98">
        <v>0</v>
      </c>
      <c r="N2470" s="101">
        <f t="shared" si="2198"/>
        <v>0</v>
      </c>
      <c r="O2470" s="100">
        <v>0</v>
      </c>
      <c r="P2470" s="98">
        <v>0</v>
      </c>
      <c r="Q2470" s="101">
        <f t="shared" si="2199"/>
        <v>0</v>
      </c>
      <c r="R2470" s="100">
        <v>0</v>
      </c>
      <c r="S2470" s="98">
        <v>0</v>
      </c>
      <c r="T2470" s="101">
        <f t="shared" si="2200"/>
        <v>0</v>
      </c>
      <c r="U2470" s="194">
        <v>1</v>
      </c>
      <c r="V2470" s="99">
        <v>1</v>
      </c>
      <c r="W2470" s="98">
        <v>0</v>
      </c>
      <c r="X2470" s="98">
        <v>0</v>
      </c>
      <c r="Y2470" s="101">
        <f t="shared" ref="Y2470:Y2475" si="2203">W2470*X2470</f>
        <v>0</v>
      </c>
      <c r="Z2470" s="101">
        <v>1</v>
      </c>
      <c r="AA2470" s="194">
        <v>0</v>
      </c>
      <c r="AB2470" s="99">
        <v>1</v>
      </c>
      <c r="AC2470" s="98">
        <v>0</v>
      </c>
      <c r="AD2470" s="98">
        <v>0</v>
      </c>
      <c r="AE2470" s="101">
        <f t="shared" si="2201"/>
        <v>0</v>
      </c>
      <c r="AF2470" s="100">
        <v>0</v>
      </c>
      <c r="AG2470" s="98">
        <v>0</v>
      </c>
      <c r="AH2470" s="99">
        <f t="shared" si="2202"/>
        <v>0</v>
      </c>
      <c r="AI2470" s="101">
        <v>1</v>
      </c>
      <c r="AJ2470" s="106"/>
    </row>
    <row r="2471" spans="2:36" s="35" customFormat="1" ht="17.100000000000001" customHeight="1">
      <c r="B2471" s="105"/>
      <c r="C2471" s="54"/>
      <c r="D2471" s="96"/>
      <c r="E2471" s="111"/>
      <c r="F2471" s="112"/>
      <c r="G2471" s="113"/>
      <c r="H2471" s="194">
        <v>1</v>
      </c>
      <c r="I2471" s="98">
        <v>0</v>
      </c>
      <c r="J2471" s="98">
        <v>0</v>
      </c>
      <c r="K2471" s="101">
        <f t="shared" si="2197"/>
        <v>0</v>
      </c>
      <c r="L2471" s="100">
        <v>0</v>
      </c>
      <c r="M2471" s="98">
        <v>0</v>
      </c>
      <c r="N2471" s="101">
        <f t="shared" si="2198"/>
        <v>0</v>
      </c>
      <c r="O2471" s="100">
        <v>0</v>
      </c>
      <c r="P2471" s="98">
        <v>0</v>
      </c>
      <c r="Q2471" s="101">
        <f t="shared" si="2199"/>
        <v>0</v>
      </c>
      <c r="R2471" s="100">
        <v>0</v>
      </c>
      <c r="S2471" s="98">
        <v>0</v>
      </c>
      <c r="T2471" s="101">
        <f t="shared" si="2200"/>
        <v>0</v>
      </c>
      <c r="U2471" s="194">
        <v>1</v>
      </c>
      <c r="V2471" s="99">
        <v>1</v>
      </c>
      <c r="W2471" s="98">
        <v>0</v>
      </c>
      <c r="X2471" s="98">
        <v>0</v>
      </c>
      <c r="Y2471" s="101">
        <f t="shared" si="2203"/>
        <v>0</v>
      </c>
      <c r="Z2471" s="101">
        <v>1</v>
      </c>
      <c r="AA2471" s="194">
        <v>0</v>
      </c>
      <c r="AB2471" s="99">
        <v>1</v>
      </c>
      <c r="AC2471" s="98">
        <v>0</v>
      </c>
      <c r="AD2471" s="98">
        <v>0</v>
      </c>
      <c r="AE2471" s="101">
        <f t="shared" si="2201"/>
        <v>0</v>
      </c>
      <c r="AF2471" s="100">
        <v>0</v>
      </c>
      <c r="AG2471" s="98">
        <v>0</v>
      </c>
      <c r="AH2471" s="99">
        <f t="shared" si="2202"/>
        <v>0</v>
      </c>
      <c r="AI2471" s="101">
        <v>1</v>
      </c>
      <c r="AJ2471" s="106"/>
    </row>
    <row r="2472" spans="2:36" s="35" customFormat="1" ht="17.100000000000001" customHeight="1">
      <c r="B2472" s="105"/>
      <c r="C2472" s="54"/>
      <c r="D2472" s="96"/>
      <c r="E2472" s="111"/>
      <c r="F2472" s="112"/>
      <c r="G2472" s="113"/>
      <c r="H2472" s="194">
        <v>1</v>
      </c>
      <c r="I2472" s="98">
        <v>0</v>
      </c>
      <c r="J2472" s="98">
        <v>0</v>
      </c>
      <c r="K2472" s="101">
        <f t="shared" si="2197"/>
        <v>0</v>
      </c>
      <c r="L2472" s="100">
        <v>0</v>
      </c>
      <c r="M2472" s="98">
        <v>0</v>
      </c>
      <c r="N2472" s="101">
        <f t="shared" si="2198"/>
        <v>0</v>
      </c>
      <c r="O2472" s="100">
        <v>0</v>
      </c>
      <c r="P2472" s="98">
        <v>0</v>
      </c>
      <c r="Q2472" s="101">
        <f t="shared" si="2199"/>
        <v>0</v>
      </c>
      <c r="R2472" s="100">
        <v>0</v>
      </c>
      <c r="S2472" s="98">
        <v>0</v>
      </c>
      <c r="T2472" s="101">
        <f t="shared" si="2200"/>
        <v>0</v>
      </c>
      <c r="U2472" s="194">
        <v>1</v>
      </c>
      <c r="V2472" s="99">
        <v>1</v>
      </c>
      <c r="W2472" s="98">
        <v>0</v>
      </c>
      <c r="X2472" s="98">
        <v>0</v>
      </c>
      <c r="Y2472" s="101">
        <f t="shared" si="2203"/>
        <v>0</v>
      </c>
      <c r="Z2472" s="101">
        <v>1</v>
      </c>
      <c r="AA2472" s="194">
        <v>0</v>
      </c>
      <c r="AB2472" s="99">
        <v>1</v>
      </c>
      <c r="AC2472" s="98">
        <v>0</v>
      </c>
      <c r="AD2472" s="98">
        <v>0</v>
      </c>
      <c r="AE2472" s="101">
        <f t="shared" si="2201"/>
        <v>0</v>
      </c>
      <c r="AF2472" s="100">
        <v>0</v>
      </c>
      <c r="AG2472" s="98">
        <v>0</v>
      </c>
      <c r="AH2472" s="99">
        <f t="shared" si="2202"/>
        <v>0</v>
      </c>
      <c r="AI2472" s="101">
        <v>1</v>
      </c>
      <c r="AJ2472" s="106"/>
    </row>
    <row r="2473" spans="2:36" s="35" customFormat="1" ht="17.100000000000001" customHeight="1">
      <c r="B2473" s="105"/>
      <c r="C2473" s="54"/>
      <c r="D2473" s="96"/>
      <c r="E2473" s="111"/>
      <c r="F2473" s="112"/>
      <c r="G2473" s="113"/>
      <c r="H2473" s="194">
        <v>1</v>
      </c>
      <c r="I2473" s="98">
        <v>0</v>
      </c>
      <c r="J2473" s="98">
        <v>0</v>
      </c>
      <c r="K2473" s="101">
        <f t="shared" si="2197"/>
        <v>0</v>
      </c>
      <c r="L2473" s="100">
        <v>0</v>
      </c>
      <c r="M2473" s="98">
        <v>0</v>
      </c>
      <c r="N2473" s="101">
        <f t="shared" si="2198"/>
        <v>0</v>
      </c>
      <c r="O2473" s="100">
        <v>0</v>
      </c>
      <c r="P2473" s="98">
        <v>0</v>
      </c>
      <c r="Q2473" s="101">
        <f t="shared" si="2199"/>
        <v>0</v>
      </c>
      <c r="R2473" s="100">
        <v>0</v>
      </c>
      <c r="S2473" s="98">
        <v>0</v>
      </c>
      <c r="T2473" s="101">
        <f t="shared" si="2200"/>
        <v>0</v>
      </c>
      <c r="U2473" s="194">
        <v>1</v>
      </c>
      <c r="V2473" s="99">
        <v>1</v>
      </c>
      <c r="W2473" s="98">
        <v>0</v>
      </c>
      <c r="X2473" s="98">
        <v>0</v>
      </c>
      <c r="Y2473" s="101">
        <f t="shared" si="2203"/>
        <v>0</v>
      </c>
      <c r="Z2473" s="101">
        <v>1</v>
      </c>
      <c r="AA2473" s="194">
        <v>0</v>
      </c>
      <c r="AB2473" s="99">
        <v>1</v>
      </c>
      <c r="AC2473" s="98">
        <v>0</v>
      </c>
      <c r="AD2473" s="98">
        <v>0</v>
      </c>
      <c r="AE2473" s="101">
        <f t="shared" si="2201"/>
        <v>0</v>
      </c>
      <c r="AF2473" s="100">
        <v>0</v>
      </c>
      <c r="AG2473" s="98">
        <v>0</v>
      </c>
      <c r="AH2473" s="99">
        <f t="shared" si="2202"/>
        <v>0</v>
      </c>
      <c r="AI2473" s="101">
        <v>1</v>
      </c>
      <c r="AJ2473" s="106"/>
    </row>
    <row r="2474" spans="2:36" s="35" customFormat="1" ht="17.100000000000001" customHeight="1">
      <c r="B2474" s="105"/>
      <c r="C2474" s="54"/>
      <c r="D2474" s="96"/>
      <c r="E2474" s="111"/>
      <c r="F2474" s="112"/>
      <c r="G2474" s="113"/>
      <c r="H2474" s="194">
        <v>1</v>
      </c>
      <c r="I2474" s="98">
        <v>0</v>
      </c>
      <c r="J2474" s="98">
        <v>0</v>
      </c>
      <c r="K2474" s="101">
        <f t="shared" si="2197"/>
        <v>0</v>
      </c>
      <c r="L2474" s="100">
        <v>0</v>
      </c>
      <c r="M2474" s="98">
        <v>0</v>
      </c>
      <c r="N2474" s="101">
        <f t="shared" si="2198"/>
        <v>0</v>
      </c>
      <c r="O2474" s="100">
        <v>0</v>
      </c>
      <c r="P2474" s="98">
        <v>0</v>
      </c>
      <c r="Q2474" s="101">
        <f t="shared" si="2199"/>
        <v>0</v>
      </c>
      <c r="R2474" s="100">
        <v>0</v>
      </c>
      <c r="S2474" s="98">
        <v>0</v>
      </c>
      <c r="T2474" s="101">
        <f t="shared" si="2200"/>
        <v>0</v>
      </c>
      <c r="U2474" s="194">
        <v>1</v>
      </c>
      <c r="V2474" s="99">
        <v>1</v>
      </c>
      <c r="W2474" s="98">
        <v>0</v>
      </c>
      <c r="X2474" s="98">
        <v>0</v>
      </c>
      <c r="Y2474" s="101">
        <f t="shared" si="2203"/>
        <v>0</v>
      </c>
      <c r="Z2474" s="101">
        <v>1</v>
      </c>
      <c r="AA2474" s="194">
        <v>0</v>
      </c>
      <c r="AB2474" s="99">
        <v>1</v>
      </c>
      <c r="AC2474" s="98">
        <v>0</v>
      </c>
      <c r="AD2474" s="98">
        <v>0</v>
      </c>
      <c r="AE2474" s="101">
        <f t="shared" si="2201"/>
        <v>0</v>
      </c>
      <c r="AF2474" s="100">
        <v>0</v>
      </c>
      <c r="AG2474" s="98">
        <v>0</v>
      </c>
      <c r="AH2474" s="99">
        <f t="shared" si="2202"/>
        <v>0</v>
      </c>
      <c r="AI2474" s="101">
        <v>1</v>
      </c>
      <c r="AJ2474" s="106"/>
    </row>
    <row r="2475" spans="2:36" s="35" customFormat="1" ht="17.100000000000001" customHeight="1">
      <c r="B2475" s="105"/>
      <c r="C2475" s="54"/>
      <c r="D2475" s="96"/>
      <c r="E2475" s="111"/>
      <c r="F2475" s="112"/>
      <c r="G2475" s="113"/>
      <c r="H2475" s="194">
        <v>1</v>
      </c>
      <c r="I2475" s="98">
        <v>0</v>
      </c>
      <c r="J2475" s="98">
        <v>0</v>
      </c>
      <c r="K2475" s="101">
        <f t="shared" si="2197"/>
        <v>0</v>
      </c>
      <c r="L2475" s="100">
        <v>0</v>
      </c>
      <c r="M2475" s="98">
        <v>0</v>
      </c>
      <c r="N2475" s="101">
        <f t="shared" si="2198"/>
        <v>0</v>
      </c>
      <c r="O2475" s="100">
        <v>0</v>
      </c>
      <c r="P2475" s="98">
        <v>0</v>
      </c>
      <c r="Q2475" s="101">
        <f t="shared" si="2199"/>
        <v>0</v>
      </c>
      <c r="R2475" s="100">
        <v>0</v>
      </c>
      <c r="S2475" s="98">
        <v>0</v>
      </c>
      <c r="T2475" s="101">
        <f t="shared" si="2200"/>
        <v>0</v>
      </c>
      <c r="U2475" s="194">
        <v>1</v>
      </c>
      <c r="V2475" s="99">
        <v>1</v>
      </c>
      <c r="W2475" s="98">
        <v>0</v>
      </c>
      <c r="X2475" s="98">
        <v>0</v>
      </c>
      <c r="Y2475" s="101">
        <f t="shared" si="2203"/>
        <v>0</v>
      </c>
      <c r="Z2475" s="101">
        <v>1</v>
      </c>
      <c r="AA2475" s="194">
        <v>0</v>
      </c>
      <c r="AB2475" s="99">
        <v>1</v>
      </c>
      <c r="AC2475" s="98">
        <v>0</v>
      </c>
      <c r="AD2475" s="98">
        <v>0</v>
      </c>
      <c r="AE2475" s="101">
        <f t="shared" si="2201"/>
        <v>0</v>
      </c>
      <c r="AF2475" s="100">
        <v>0</v>
      </c>
      <c r="AG2475" s="98">
        <v>0</v>
      </c>
      <c r="AH2475" s="99">
        <f t="shared" si="2202"/>
        <v>0</v>
      </c>
      <c r="AI2475" s="101">
        <v>1</v>
      </c>
      <c r="AJ2475" s="106"/>
    </row>
    <row r="2476" spans="2:36" s="126" customFormat="1" ht="17.100000000000001" customHeight="1" thickBot="1">
      <c r="B2476" s="128"/>
      <c r="C2476" s="154"/>
      <c r="D2476" s="155"/>
      <c r="E2476" s="156"/>
      <c r="F2476" s="129"/>
      <c r="G2476" s="130"/>
      <c r="H2476" s="195">
        <v>1</v>
      </c>
      <c r="I2476" s="432" t="s">
        <v>201</v>
      </c>
      <c r="J2476" s="432"/>
      <c r="K2476" s="131">
        <f>SUM(K2469:K2475)</f>
        <v>0</v>
      </c>
      <c r="L2476" s="403" t="s">
        <v>201</v>
      </c>
      <c r="M2476" s="404"/>
      <c r="N2476" s="131">
        <f>SUM(N2469:N2475)</f>
        <v>0</v>
      </c>
      <c r="O2476" s="403" t="s">
        <v>201</v>
      </c>
      <c r="P2476" s="404"/>
      <c r="Q2476" s="131">
        <f>SUM(Q2469:Q2475)</f>
        <v>0</v>
      </c>
      <c r="R2476" s="403" t="s">
        <v>201</v>
      </c>
      <c r="S2476" s="404"/>
      <c r="T2476" s="131">
        <f>SUM(T2469:T2475)</f>
        <v>0</v>
      </c>
      <c r="U2476" s="195">
        <v>1</v>
      </c>
      <c r="V2476" s="165">
        <v>1</v>
      </c>
      <c r="W2476" s="432" t="s">
        <v>201</v>
      </c>
      <c r="X2476" s="432"/>
      <c r="Y2476" s="131">
        <f>SUM(Y2469:Y2475)</f>
        <v>0</v>
      </c>
      <c r="Z2476" s="133">
        <v>1</v>
      </c>
      <c r="AA2476" s="195">
        <v>0</v>
      </c>
      <c r="AB2476" s="165">
        <v>1</v>
      </c>
      <c r="AC2476" s="432" t="s">
        <v>201</v>
      </c>
      <c r="AD2476" s="432"/>
      <c r="AE2476" s="131">
        <f>SUM(AE2469:AE2475)</f>
        <v>0</v>
      </c>
      <c r="AF2476" s="433" t="s">
        <v>201</v>
      </c>
      <c r="AG2476" s="432"/>
      <c r="AH2476" s="144">
        <f>SUM(AH2469:AH2475)</f>
        <v>0</v>
      </c>
      <c r="AI2476" s="133">
        <v>1</v>
      </c>
      <c r="AJ2476" s="134"/>
    </row>
    <row r="2477" spans="2:36" s="35" customFormat="1" ht="16.8" customHeight="1">
      <c r="B2477" s="114"/>
      <c r="C2477" s="157">
        <f>'3. Rekap Back Up Non Aspal X'!C328</f>
        <v>30700</v>
      </c>
      <c r="D2477" s="158">
        <f>'3. Rekap Back Up Non Aspal X'!D328</f>
        <v>30800</v>
      </c>
      <c r="E2477" s="159">
        <f>'3. Rekap Back Up Non Aspal X'!E328</f>
        <v>4</v>
      </c>
      <c r="F2477" s="115">
        <f>(100/((D2477-C2477)*E2477))*((K2484*0.05)+(N2484*0.05)+(Q2484*0.05)+(T2484)+(Y2484)+(AE2484*1.5)+(AH2484*1))</f>
        <v>0</v>
      </c>
      <c r="G2477" s="116" t="str">
        <f>IF(F2477&lt;=25,"RB",IF(F2477&lt;=75,"RB",IF(F2477&lt;=100,"RB","RB")))</f>
        <v>RB</v>
      </c>
      <c r="H2477" s="196">
        <v>1</v>
      </c>
      <c r="I2477" s="136">
        <v>0</v>
      </c>
      <c r="J2477" s="136">
        <v>0</v>
      </c>
      <c r="K2477" s="137">
        <f t="shared" ref="K2477:K2483" si="2204">I2477*J2477</f>
        <v>0</v>
      </c>
      <c r="L2477" s="136">
        <v>0</v>
      </c>
      <c r="M2477" s="136">
        <v>0</v>
      </c>
      <c r="N2477" s="137">
        <f t="shared" ref="N2477:N2483" si="2205">L2477*M2477</f>
        <v>0</v>
      </c>
      <c r="O2477" s="136">
        <v>0</v>
      </c>
      <c r="P2477" s="136">
        <v>3</v>
      </c>
      <c r="Q2477" s="137">
        <f t="shared" ref="Q2477:Q2483" si="2206">O2477*P2477</f>
        <v>0</v>
      </c>
      <c r="R2477" s="136">
        <v>0</v>
      </c>
      <c r="S2477" s="136">
        <v>0</v>
      </c>
      <c r="T2477" s="137">
        <f t="shared" ref="T2477:T2483" si="2207">R2477*S2477</f>
        <v>0</v>
      </c>
      <c r="U2477" s="196">
        <v>1</v>
      </c>
      <c r="V2477" s="138">
        <v>1</v>
      </c>
      <c r="W2477" s="136">
        <v>0</v>
      </c>
      <c r="X2477" s="136">
        <v>0</v>
      </c>
      <c r="Y2477" s="137">
        <f>W2477*X2477</f>
        <v>0</v>
      </c>
      <c r="Z2477" s="137">
        <v>1</v>
      </c>
      <c r="AA2477" s="196">
        <v>0</v>
      </c>
      <c r="AB2477" s="138">
        <v>1</v>
      </c>
      <c r="AC2477" s="136">
        <v>0</v>
      </c>
      <c r="AD2477" s="136">
        <v>0</v>
      </c>
      <c r="AE2477" s="137">
        <f t="shared" ref="AE2477:AE2483" si="2208">AC2477*AD2477</f>
        <v>0</v>
      </c>
      <c r="AF2477" s="136">
        <v>0</v>
      </c>
      <c r="AG2477" s="136">
        <v>0</v>
      </c>
      <c r="AH2477" s="138">
        <f t="shared" ref="AH2477:AH2483" si="2209">AF2477*AG2477</f>
        <v>0</v>
      </c>
      <c r="AI2477" s="137">
        <v>1</v>
      </c>
      <c r="AJ2477" s="139"/>
    </row>
    <row r="2478" spans="2:36" s="35" customFormat="1" ht="17.100000000000001" customHeight="1">
      <c r="B2478" s="105"/>
      <c r="C2478" s="54"/>
      <c r="D2478" s="96"/>
      <c r="E2478" s="111"/>
      <c r="F2478" s="112"/>
      <c r="G2478" s="113"/>
      <c r="H2478" s="194">
        <v>1</v>
      </c>
      <c r="I2478" s="98">
        <v>0</v>
      </c>
      <c r="J2478" s="98">
        <v>0</v>
      </c>
      <c r="K2478" s="101">
        <f t="shared" si="2204"/>
        <v>0</v>
      </c>
      <c r="L2478" s="100">
        <v>0</v>
      </c>
      <c r="M2478" s="98">
        <v>0</v>
      </c>
      <c r="N2478" s="101">
        <f t="shared" si="2205"/>
        <v>0</v>
      </c>
      <c r="O2478" s="100">
        <v>0</v>
      </c>
      <c r="P2478" s="98">
        <v>0</v>
      </c>
      <c r="Q2478" s="101">
        <f t="shared" si="2206"/>
        <v>0</v>
      </c>
      <c r="R2478" s="100">
        <v>0</v>
      </c>
      <c r="S2478" s="98">
        <v>0</v>
      </c>
      <c r="T2478" s="101">
        <f t="shared" si="2207"/>
        <v>0</v>
      </c>
      <c r="U2478" s="194">
        <v>1</v>
      </c>
      <c r="V2478" s="99">
        <v>1</v>
      </c>
      <c r="W2478" s="98">
        <v>0</v>
      </c>
      <c r="X2478" s="98">
        <v>0</v>
      </c>
      <c r="Y2478" s="101">
        <f t="shared" ref="Y2478:Y2483" si="2210">W2478*X2478</f>
        <v>0</v>
      </c>
      <c r="Z2478" s="101">
        <v>1</v>
      </c>
      <c r="AA2478" s="194">
        <v>0</v>
      </c>
      <c r="AB2478" s="99">
        <v>1</v>
      </c>
      <c r="AC2478" s="98">
        <v>0</v>
      </c>
      <c r="AD2478" s="98">
        <v>0</v>
      </c>
      <c r="AE2478" s="101">
        <f t="shared" si="2208"/>
        <v>0</v>
      </c>
      <c r="AF2478" s="100">
        <v>0</v>
      </c>
      <c r="AG2478" s="98">
        <v>0</v>
      </c>
      <c r="AH2478" s="99">
        <f t="shared" si="2209"/>
        <v>0</v>
      </c>
      <c r="AI2478" s="101">
        <v>1</v>
      </c>
      <c r="AJ2478" s="106"/>
    </row>
    <row r="2479" spans="2:36" s="35" customFormat="1" ht="17.100000000000001" customHeight="1">
      <c r="B2479" s="105"/>
      <c r="C2479" s="54"/>
      <c r="D2479" s="96"/>
      <c r="E2479" s="111"/>
      <c r="F2479" s="112"/>
      <c r="G2479" s="113"/>
      <c r="H2479" s="194">
        <v>1</v>
      </c>
      <c r="I2479" s="98">
        <v>0</v>
      </c>
      <c r="J2479" s="98">
        <v>0</v>
      </c>
      <c r="K2479" s="101">
        <f t="shared" si="2204"/>
        <v>0</v>
      </c>
      <c r="L2479" s="100">
        <v>0</v>
      </c>
      <c r="M2479" s="98">
        <v>0</v>
      </c>
      <c r="N2479" s="101">
        <f t="shared" si="2205"/>
        <v>0</v>
      </c>
      <c r="O2479" s="100">
        <v>0</v>
      </c>
      <c r="P2479" s="98">
        <v>0</v>
      </c>
      <c r="Q2479" s="101">
        <f t="shared" si="2206"/>
        <v>0</v>
      </c>
      <c r="R2479" s="100">
        <v>0</v>
      </c>
      <c r="S2479" s="98">
        <v>0</v>
      </c>
      <c r="T2479" s="101">
        <f t="shared" si="2207"/>
        <v>0</v>
      </c>
      <c r="U2479" s="194">
        <v>1</v>
      </c>
      <c r="V2479" s="99">
        <v>1</v>
      </c>
      <c r="W2479" s="98">
        <v>0</v>
      </c>
      <c r="X2479" s="98">
        <v>0</v>
      </c>
      <c r="Y2479" s="101">
        <f t="shared" si="2210"/>
        <v>0</v>
      </c>
      <c r="Z2479" s="101">
        <v>1</v>
      </c>
      <c r="AA2479" s="194">
        <v>0</v>
      </c>
      <c r="AB2479" s="99">
        <v>1</v>
      </c>
      <c r="AC2479" s="98">
        <v>0</v>
      </c>
      <c r="AD2479" s="98">
        <v>0</v>
      </c>
      <c r="AE2479" s="101">
        <f t="shared" si="2208"/>
        <v>0</v>
      </c>
      <c r="AF2479" s="100">
        <v>0</v>
      </c>
      <c r="AG2479" s="98">
        <v>0</v>
      </c>
      <c r="AH2479" s="99">
        <f t="shared" si="2209"/>
        <v>0</v>
      </c>
      <c r="AI2479" s="101">
        <v>1</v>
      </c>
      <c r="AJ2479" s="106"/>
    </row>
    <row r="2480" spans="2:36" s="35" customFormat="1" ht="17.100000000000001" customHeight="1">
      <c r="B2480" s="105"/>
      <c r="C2480" s="54"/>
      <c r="D2480" s="96"/>
      <c r="E2480" s="111"/>
      <c r="F2480" s="112"/>
      <c r="G2480" s="113"/>
      <c r="H2480" s="194">
        <v>1</v>
      </c>
      <c r="I2480" s="98">
        <v>0</v>
      </c>
      <c r="J2480" s="98">
        <v>0</v>
      </c>
      <c r="K2480" s="101">
        <f t="shared" si="2204"/>
        <v>0</v>
      </c>
      <c r="L2480" s="100">
        <v>0</v>
      </c>
      <c r="M2480" s="98">
        <v>0</v>
      </c>
      <c r="N2480" s="101">
        <f t="shared" si="2205"/>
        <v>0</v>
      </c>
      <c r="O2480" s="100">
        <v>0</v>
      </c>
      <c r="P2480" s="98">
        <v>0</v>
      </c>
      <c r="Q2480" s="101">
        <f t="shared" si="2206"/>
        <v>0</v>
      </c>
      <c r="R2480" s="100">
        <v>0</v>
      </c>
      <c r="S2480" s="98">
        <v>0</v>
      </c>
      <c r="T2480" s="101">
        <f t="shared" si="2207"/>
        <v>0</v>
      </c>
      <c r="U2480" s="194">
        <v>1</v>
      </c>
      <c r="V2480" s="99">
        <v>1</v>
      </c>
      <c r="W2480" s="98">
        <v>0</v>
      </c>
      <c r="X2480" s="98">
        <v>0</v>
      </c>
      <c r="Y2480" s="101">
        <f t="shared" si="2210"/>
        <v>0</v>
      </c>
      <c r="Z2480" s="101">
        <v>1</v>
      </c>
      <c r="AA2480" s="194">
        <v>0</v>
      </c>
      <c r="AB2480" s="99">
        <v>1</v>
      </c>
      <c r="AC2480" s="98">
        <v>0</v>
      </c>
      <c r="AD2480" s="98">
        <v>0</v>
      </c>
      <c r="AE2480" s="101">
        <f t="shared" si="2208"/>
        <v>0</v>
      </c>
      <c r="AF2480" s="100">
        <v>0</v>
      </c>
      <c r="AG2480" s="98">
        <v>0</v>
      </c>
      <c r="AH2480" s="99">
        <f t="shared" si="2209"/>
        <v>0</v>
      </c>
      <c r="AI2480" s="101">
        <v>1</v>
      </c>
      <c r="AJ2480" s="106"/>
    </row>
    <row r="2481" spans="2:36" s="35" customFormat="1" ht="17.100000000000001" customHeight="1">
      <c r="B2481" s="105"/>
      <c r="C2481" s="54"/>
      <c r="D2481" s="96"/>
      <c r="E2481" s="111"/>
      <c r="F2481" s="112"/>
      <c r="G2481" s="113"/>
      <c r="H2481" s="194">
        <v>1</v>
      </c>
      <c r="I2481" s="98">
        <v>0</v>
      </c>
      <c r="J2481" s="98">
        <v>0</v>
      </c>
      <c r="K2481" s="101">
        <f t="shared" si="2204"/>
        <v>0</v>
      </c>
      <c r="L2481" s="100">
        <v>0</v>
      </c>
      <c r="M2481" s="98">
        <v>0</v>
      </c>
      <c r="N2481" s="101">
        <f t="shared" si="2205"/>
        <v>0</v>
      </c>
      <c r="O2481" s="100">
        <v>0</v>
      </c>
      <c r="P2481" s="98">
        <v>0</v>
      </c>
      <c r="Q2481" s="101">
        <f t="shared" si="2206"/>
        <v>0</v>
      </c>
      <c r="R2481" s="100">
        <v>0</v>
      </c>
      <c r="S2481" s="98">
        <v>0</v>
      </c>
      <c r="T2481" s="101">
        <f t="shared" si="2207"/>
        <v>0</v>
      </c>
      <c r="U2481" s="194">
        <v>1</v>
      </c>
      <c r="V2481" s="99">
        <v>1</v>
      </c>
      <c r="W2481" s="98">
        <v>0</v>
      </c>
      <c r="X2481" s="98">
        <v>0</v>
      </c>
      <c r="Y2481" s="101">
        <f t="shared" si="2210"/>
        <v>0</v>
      </c>
      <c r="Z2481" s="101">
        <v>1</v>
      </c>
      <c r="AA2481" s="194">
        <v>0</v>
      </c>
      <c r="AB2481" s="99">
        <v>1</v>
      </c>
      <c r="AC2481" s="98">
        <v>0</v>
      </c>
      <c r="AD2481" s="98">
        <v>0</v>
      </c>
      <c r="AE2481" s="101">
        <f t="shared" si="2208"/>
        <v>0</v>
      </c>
      <c r="AF2481" s="100">
        <v>0</v>
      </c>
      <c r="AG2481" s="98">
        <v>0</v>
      </c>
      <c r="AH2481" s="99">
        <f t="shared" si="2209"/>
        <v>0</v>
      </c>
      <c r="AI2481" s="101">
        <v>1</v>
      </c>
      <c r="AJ2481" s="106"/>
    </row>
    <row r="2482" spans="2:36" s="35" customFormat="1" ht="17.100000000000001" customHeight="1">
      <c r="B2482" s="105"/>
      <c r="C2482" s="54"/>
      <c r="D2482" s="96"/>
      <c r="E2482" s="111"/>
      <c r="F2482" s="112"/>
      <c r="G2482" s="113"/>
      <c r="H2482" s="194">
        <v>1</v>
      </c>
      <c r="I2482" s="98">
        <v>0</v>
      </c>
      <c r="J2482" s="98">
        <v>0</v>
      </c>
      <c r="K2482" s="101">
        <f t="shared" si="2204"/>
        <v>0</v>
      </c>
      <c r="L2482" s="100">
        <v>0</v>
      </c>
      <c r="M2482" s="98">
        <v>0</v>
      </c>
      <c r="N2482" s="101">
        <f t="shared" si="2205"/>
        <v>0</v>
      </c>
      <c r="O2482" s="100">
        <v>0</v>
      </c>
      <c r="P2482" s="98">
        <v>0</v>
      </c>
      <c r="Q2482" s="101">
        <f t="shared" si="2206"/>
        <v>0</v>
      </c>
      <c r="R2482" s="100">
        <v>0</v>
      </c>
      <c r="S2482" s="98">
        <v>0</v>
      </c>
      <c r="T2482" s="101">
        <f t="shared" si="2207"/>
        <v>0</v>
      </c>
      <c r="U2482" s="194">
        <v>1</v>
      </c>
      <c r="V2482" s="99">
        <v>1</v>
      </c>
      <c r="W2482" s="98">
        <v>0</v>
      </c>
      <c r="X2482" s="98">
        <v>0</v>
      </c>
      <c r="Y2482" s="101">
        <f t="shared" si="2210"/>
        <v>0</v>
      </c>
      <c r="Z2482" s="101">
        <v>1</v>
      </c>
      <c r="AA2482" s="194">
        <v>0</v>
      </c>
      <c r="AB2482" s="99">
        <v>1</v>
      </c>
      <c r="AC2482" s="98">
        <v>0</v>
      </c>
      <c r="AD2482" s="98">
        <v>0</v>
      </c>
      <c r="AE2482" s="101">
        <f t="shared" si="2208"/>
        <v>0</v>
      </c>
      <c r="AF2482" s="100">
        <v>0</v>
      </c>
      <c r="AG2482" s="98">
        <v>0</v>
      </c>
      <c r="AH2482" s="99">
        <f t="shared" si="2209"/>
        <v>0</v>
      </c>
      <c r="AI2482" s="101">
        <v>1</v>
      </c>
      <c r="AJ2482" s="106"/>
    </row>
    <row r="2483" spans="2:36" s="35" customFormat="1" ht="17.100000000000001" customHeight="1">
      <c r="B2483" s="105"/>
      <c r="C2483" s="54"/>
      <c r="D2483" s="96"/>
      <c r="E2483" s="111"/>
      <c r="F2483" s="112"/>
      <c r="G2483" s="113"/>
      <c r="H2483" s="194">
        <v>1</v>
      </c>
      <c r="I2483" s="98">
        <v>0</v>
      </c>
      <c r="J2483" s="98">
        <v>0</v>
      </c>
      <c r="K2483" s="101">
        <f t="shared" si="2204"/>
        <v>0</v>
      </c>
      <c r="L2483" s="100">
        <v>0</v>
      </c>
      <c r="M2483" s="98">
        <v>0</v>
      </c>
      <c r="N2483" s="101">
        <f t="shared" si="2205"/>
        <v>0</v>
      </c>
      <c r="O2483" s="100">
        <v>0</v>
      </c>
      <c r="P2483" s="98">
        <v>0</v>
      </c>
      <c r="Q2483" s="101">
        <f t="shared" si="2206"/>
        <v>0</v>
      </c>
      <c r="R2483" s="100">
        <v>0</v>
      </c>
      <c r="S2483" s="98">
        <v>0</v>
      </c>
      <c r="T2483" s="101">
        <f t="shared" si="2207"/>
        <v>0</v>
      </c>
      <c r="U2483" s="194">
        <v>1</v>
      </c>
      <c r="V2483" s="99">
        <v>1</v>
      </c>
      <c r="W2483" s="98">
        <v>0</v>
      </c>
      <c r="X2483" s="98">
        <v>0</v>
      </c>
      <c r="Y2483" s="101">
        <f t="shared" si="2210"/>
        <v>0</v>
      </c>
      <c r="Z2483" s="101">
        <v>1</v>
      </c>
      <c r="AA2483" s="194">
        <v>0</v>
      </c>
      <c r="AB2483" s="99">
        <v>1</v>
      </c>
      <c r="AC2483" s="98">
        <v>0</v>
      </c>
      <c r="AD2483" s="98">
        <v>0</v>
      </c>
      <c r="AE2483" s="101">
        <f t="shared" si="2208"/>
        <v>0</v>
      </c>
      <c r="AF2483" s="100">
        <v>0</v>
      </c>
      <c r="AG2483" s="98">
        <v>0</v>
      </c>
      <c r="AH2483" s="99">
        <f t="shared" si="2209"/>
        <v>0</v>
      </c>
      <c r="AI2483" s="101">
        <v>1</v>
      </c>
      <c r="AJ2483" s="106"/>
    </row>
    <row r="2484" spans="2:36" s="126" customFormat="1" ht="17.100000000000001" customHeight="1">
      <c r="B2484" s="118"/>
      <c r="C2484" s="119"/>
      <c r="D2484" s="120"/>
      <c r="E2484" s="121"/>
      <c r="F2484" s="122"/>
      <c r="G2484" s="123"/>
      <c r="H2484" s="194">
        <v>1</v>
      </c>
      <c r="I2484" s="430" t="s">
        <v>201</v>
      </c>
      <c r="J2484" s="430"/>
      <c r="K2484" s="124">
        <f>SUM(K2477:K2483)</f>
        <v>0</v>
      </c>
      <c r="L2484" s="401" t="s">
        <v>201</v>
      </c>
      <c r="M2484" s="402"/>
      <c r="N2484" s="124">
        <f>SUM(N2477:N2483)</f>
        <v>0</v>
      </c>
      <c r="O2484" s="401" t="s">
        <v>201</v>
      </c>
      <c r="P2484" s="402"/>
      <c r="Q2484" s="124">
        <f>SUM(Q2477:Q2483)</f>
        <v>0</v>
      </c>
      <c r="R2484" s="401" t="s">
        <v>201</v>
      </c>
      <c r="S2484" s="402"/>
      <c r="T2484" s="124">
        <f>SUM(T2477:T2483)</f>
        <v>0</v>
      </c>
      <c r="U2484" s="194">
        <v>1</v>
      </c>
      <c r="V2484" s="99">
        <v>1</v>
      </c>
      <c r="W2484" s="430" t="s">
        <v>201</v>
      </c>
      <c r="X2484" s="430"/>
      <c r="Y2484" s="124">
        <f>SUM(Y2477:Y2483)</f>
        <v>0</v>
      </c>
      <c r="Z2484" s="101">
        <v>1</v>
      </c>
      <c r="AA2484" s="194">
        <v>0</v>
      </c>
      <c r="AB2484" s="99">
        <v>1</v>
      </c>
      <c r="AC2484" s="430" t="s">
        <v>201</v>
      </c>
      <c r="AD2484" s="430"/>
      <c r="AE2484" s="124">
        <f>SUM(AE2477:AE2483)</f>
        <v>0</v>
      </c>
      <c r="AF2484" s="431" t="s">
        <v>201</v>
      </c>
      <c r="AG2484" s="430"/>
      <c r="AH2484" s="143">
        <f>SUM(AH2477:AH2483)</f>
        <v>0</v>
      </c>
      <c r="AI2484" s="101">
        <v>1</v>
      </c>
      <c r="AJ2484" s="125"/>
    </row>
    <row r="2485" spans="2:36" s="35" customFormat="1" ht="16.8" customHeight="1">
      <c r="B2485" s="105"/>
      <c r="C2485" s="54">
        <f>'3. Rekap Back Up Non Aspal X'!C329</f>
        <v>30800</v>
      </c>
      <c r="D2485" s="96">
        <f>'3. Rekap Back Up Non Aspal X'!D329</f>
        <v>30900</v>
      </c>
      <c r="E2485" s="111">
        <f>'3. Rekap Back Up Non Aspal X'!E329</f>
        <v>4</v>
      </c>
      <c r="F2485" s="112">
        <f>(100/((D2485-C2485)*E2485))*((K2492*0.05)+(N2492*0.05)+(Q2492*0.05)+(T2492)+(Y2492)+(AE2492*1.5)+(AH2492*1))</f>
        <v>0</v>
      </c>
      <c r="G2485" s="113" t="str">
        <f>IF(F2485&lt;=25,"RB",IF(F2485&lt;=75,"RB",IF(F2485&lt;=100,"RB","RB")))</f>
        <v>RB</v>
      </c>
      <c r="H2485" s="194">
        <v>1</v>
      </c>
      <c r="I2485" s="98">
        <v>0</v>
      </c>
      <c r="J2485" s="98">
        <v>0</v>
      </c>
      <c r="K2485" s="101">
        <f t="shared" ref="K2485:K2491" si="2211">I2485*J2485</f>
        <v>0</v>
      </c>
      <c r="L2485" s="98">
        <v>0</v>
      </c>
      <c r="M2485" s="98">
        <v>0</v>
      </c>
      <c r="N2485" s="101">
        <f t="shared" ref="N2485:N2491" si="2212">L2485*M2485</f>
        <v>0</v>
      </c>
      <c r="O2485" s="98">
        <v>0</v>
      </c>
      <c r="P2485" s="98">
        <v>0</v>
      </c>
      <c r="Q2485" s="101">
        <f t="shared" ref="Q2485:Q2491" si="2213">O2485*P2485</f>
        <v>0</v>
      </c>
      <c r="R2485" s="98">
        <v>0</v>
      </c>
      <c r="S2485" s="98">
        <v>0</v>
      </c>
      <c r="T2485" s="101">
        <f t="shared" ref="T2485:T2491" si="2214">R2485*S2485</f>
        <v>0</v>
      </c>
      <c r="U2485" s="194">
        <v>1</v>
      </c>
      <c r="V2485" s="99">
        <v>1</v>
      </c>
      <c r="W2485" s="98">
        <v>0</v>
      </c>
      <c r="X2485" s="98">
        <v>0</v>
      </c>
      <c r="Y2485" s="101">
        <f>W2485*X2485</f>
        <v>0</v>
      </c>
      <c r="Z2485" s="101">
        <v>1</v>
      </c>
      <c r="AA2485" s="194">
        <v>0</v>
      </c>
      <c r="AB2485" s="99">
        <v>1</v>
      </c>
      <c r="AC2485" s="98">
        <v>0</v>
      </c>
      <c r="AD2485" s="98">
        <v>0</v>
      </c>
      <c r="AE2485" s="101">
        <f t="shared" ref="AE2485:AE2491" si="2215">AC2485*AD2485</f>
        <v>0</v>
      </c>
      <c r="AF2485" s="98">
        <v>0</v>
      </c>
      <c r="AG2485" s="98">
        <v>3</v>
      </c>
      <c r="AH2485" s="99">
        <f t="shared" ref="AH2485:AH2491" si="2216">AF2485*AG2485</f>
        <v>0</v>
      </c>
      <c r="AI2485" s="101">
        <v>1</v>
      </c>
      <c r="AJ2485" s="106"/>
    </row>
    <row r="2486" spans="2:36" s="35" customFormat="1" ht="17.100000000000001" customHeight="1">
      <c r="B2486" s="105"/>
      <c r="C2486" s="54"/>
      <c r="D2486" s="96"/>
      <c r="E2486" s="111"/>
      <c r="F2486" s="112"/>
      <c r="G2486" s="113"/>
      <c r="H2486" s="194">
        <v>1</v>
      </c>
      <c r="I2486" s="98">
        <v>0</v>
      </c>
      <c r="J2486" s="98">
        <v>0</v>
      </c>
      <c r="K2486" s="101">
        <f t="shared" si="2211"/>
        <v>0</v>
      </c>
      <c r="L2486" s="100">
        <v>0</v>
      </c>
      <c r="M2486" s="98">
        <v>0</v>
      </c>
      <c r="N2486" s="101">
        <f t="shared" si="2212"/>
        <v>0</v>
      </c>
      <c r="O2486" s="100">
        <v>0</v>
      </c>
      <c r="P2486" s="98">
        <v>0</v>
      </c>
      <c r="Q2486" s="101">
        <f t="shared" si="2213"/>
        <v>0</v>
      </c>
      <c r="R2486" s="100">
        <v>0</v>
      </c>
      <c r="S2486" s="98">
        <v>0</v>
      </c>
      <c r="T2486" s="101">
        <f t="shared" si="2214"/>
        <v>0</v>
      </c>
      <c r="U2486" s="194">
        <v>1</v>
      </c>
      <c r="V2486" s="99">
        <v>1</v>
      </c>
      <c r="W2486" s="98">
        <v>0</v>
      </c>
      <c r="X2486" s="98">
        <v>0</v>
      </c>
      <c r="Y2486" s="101">
        <f t="shared" ref="Y2486:Y2491" si="2217">W2486*X2486</f>
        <v>0</v>
      </c>
      <c r="Z2486" s="101">
        <v>1</v>
      </c>
      <c r="AA2486" s="194">
        <v>0</v>
      </c>
      <c r="AB2486" s="99">
        <v>1</v>
      </c>
      <c r="AC2486" s="98">
        <v>0</v>
      </c>
      <c r="AD2486" s="98">
        <v>0</v>
      </c>
      <c r="AE2486" s="101">
        <f t="shared" si="2215"/>
        <v>0</v>
      </c>
      <c r="AF2486" s="100">
        <v>0</v>
      </c>
      <c r="AG2486" s="98">
        <v>0</v>
      </c>
      <c r="AH2486" s="99">
        <f t="shared" si="2216"/>
        <v>0</v>
      </c>
      <c r="AI2486" s="101">
        <v>1</v>
      </c>
      <c r="AJ2486" s="106"/>
    </row>
    <row r="2487" spans="2:36" s="35" customFormat="1" ht="17.100000000000001" customHeight="1">
      <c r="B2487" s="105"/>
      <c r="C2487" s="54"/>
      <c r="D2487" s="96"/>
      <c r="E2487" s="111"/>
      <c r="F2487" s="112"/>
      <c r="G2487" s="113"/>
      <c r="H2487" s="194">
        <v>1</v>
      </c>
      <c r="I2487" s="98">
        <v>0</v>
      </c>
      <c r="J2487" s="98">
        <v>0</v>
      </c>
      <c r="K2487" s="101">
        <f t="shared" si="2211"/>
        <v>0</v>
      </c>
      <c r="L2487" s="100">
        <v>0</v>
      </c>
      <c r="M2487" s="98">
        <v>0</v>
      </c>
      <c r="N2487" s="101">
        <f t="shared" si="2212"/>
        <v>0</v>
      </c>
      <c r="O2487" s="100">
        <v>0</v>
      </c>
      <c r="P2487" s="98">
        <v>0</v>
      </c>
      <c r="Q2487" s="101">
        <f t="shared" si="2213"/>
        <v>0</v>
      </c>
      <c r="R2487" s="100">
        <v>0</v>
      </c>
      <c r="S2487" s="98">
        <v>0</v>
      </c>
      <c r="T2487" s="101">
        <f t="shared" si="2214"/>
        <v>0</v>
      </c>
      <c r="U2487" s="194">
        <v>1</v>
      </c>
      <c r="V2487" s="99">
        <v>1</v>
      </c>
      <c r="W2487" s="98">
        <v>0</v>
      </c>
      <c r="X2487" s="98">
        <v>0</v>
      </c>
      <c r="Y2487" s="101">
        <f t="shared" si="2217"/>
        <v>0</v>
      </c>
      <c r="Z2487" s="101">
        <v>1</v>
      </c>
      <c r="AA2487" s="194">
        <v>0</v>
      </c>
      <c r="AB2487" s="99">
        <v>1</v>
      </c>
      <c r="AC2487" s="98">
        <v>0</v>
      </c>
      <c r="AD2487" s="98">
        <v>0</v>
      </c>
      <c r="AE2487" s="101">
        <f t="shared" si="2215"/>
        <v>0</v>
      </c>
      <c r="AF2487" s="100">
        <v>0</v>
      </c>
      <c r="AG2487" s="98">
        <v>0</v>
      </c>
      <c r="AH2487" s="99">
        <f t="shared" si="2216"/>
        <v>0</v>
      </c>
      <c r="AI2487" s="101">
        <v>1</v>
      </c>
      <c r="AJ2487" s="106"/>
    </row>
    <row r="2488" spans="2:36" s="35" customFormat="1" ht="17.100000000000001" customHeight="1">
      <c r="B2488" s="105"/>
      <c r="C2488" s="54"/>
      <c r="D2488" s="96"/>
      <c r="E2488" s="111"/>
      <c r="F2488" s="112"/>
      <c r="G2488" s="113"/>
      <c r="H2488" s="194">
        <v>1</v>
      </c>
      <c r="I2488" s="98">
        <v>0</v>
      </c>
      <c r="J2488" s="98">
        <v>0</v>
      </c>
      <c r="K2488" s="101">
        <f t="shared" si="2211"/>
        <v>0</v>
      </c>
      <c r="L2488" s="100">
        <v>0</v>
      </c>
      <c r="M2488" s="98">
        <v>0</v>
      </c>
      <c r="N2488" s="101">
        <f t="shared" si="2212"/>
        <v>0</v>
      </c>
      <c r="O2488" s="100">
        <v>0</v>
      </c>
      <c r="P2488" s="98">
        <v>0</v>
      </c>
      <c r="Q2488" s="101">
        <f t="shared" si="2213"/>
        <v>0</v>
      </c>
      <c r="R2488" s="100">
        <v>0</v>
      </c>
      <c r="S2488" s="98">
        <v>0</v>
      </c>
      <c r="T2488" s="101">
        <f t="shared" si="2214"/>
        <v>0</v>
      </c>
      <c r="U2488" s="194">
        <v>1</v>
      </c>
      <c r="V2488" s="99">
        <v>1</v>
      </c>
      <c r="W2488" s="98">
        <v>0</v>
      </c>
      <c r="X2488" s="98">
        <v>0</v>
      </c>
      <c r="Y2488" s="101">
        <f t="shared" si="2217"/>
        <v>0</v>
      </c>
      <c r="Z2488" s="101">
        <v>1</v>
      </c>
      <c r="AA2488" s="194">
        <v>0</v>
      </c>
      <c r="AB2488" s="99">
        <v>1</v>
      </c>
      <c r="AC2488" s="98">
        <v>0</v>
      </c>
      <c r="AD2488" s="98">
        <v>0</v>
      </c>
      <c r="AE2488" s="101">
        <f t="shared" si="2215"/>
        <v>0</v>
      </c>
      <c r="AF2488" s="100">
        <v>0</v>
      </c>
      <c r="AG2488" s="98">
        <v>0</v>
      </c>
      <c r="AH2488" s="99">
        <f t="shared" si="2216"/>
        <v>0</v>
      </c>
      <c r="AI2488" s="101">
        <v>1</v>
      </c>
      <c r="AJ2488" s="106"/>
    </row>
    <row r="2489" spans="2:36" s="35" customFormat="1" ht="17.100000000000001" customHeight="1">
      <c r="B2489" s="105"/>
      <c r="C2489" s="54"/>
      <c r="D2489" s="96"/>
      <c r="E2489" s="111"/>
      <c r="F2489" s="112"/>
      <c r="G2489" s="113"/>
      <c r="H2489" s="194">
        <v>1</v>
      </c>
      <c r="I2489" s="98">
        <v>0</v>
      </c>
      <c r="J2489" s="98">
        <v>0</v>
      </c>
      <c r="K2489" s="101">
        <f t="shared" si="2211"/>
        <v>0</v>
      </c>
      <c r="L2489" s="100">
        <v>0</v>
      </c>
      <c r="M2489" s="98">
        <v>0</v>
      </c>
      <c r="N2489" s="101">
        <f t="shared" si="2212"/>
        <v>0</v>
      </c>
      <c r="O2489" s="100">
        <v>0</v>
      </c>
      <c r="P2489" s="98">
        <v>0</v>
      </c>
      <c r="Q2489" s="101">
        <f t="shared" si="2213"/>
        <v>0</v>
      </c>
      <c r="R2489" s="100">
        <v>0</v>
      </c>
      <c r="S2489" s="98">
        <v>0</v>
      </c>
      <c r="T2489" s="101">
        <f t="shared" si="2214"/>
        <v>0</v>
      </c>
      <c r="U2489" s="194">
        <v>1</v>
      </c>
      <c r="V2489" s="99">
        <v>1</v>
      </c>
      <c r="W2489" s="98">
        <v>0</v>
      </c>
      <c r="X2489" s="98">
        <v>0</v>
      </c>
      <c r="Y2489" s="101">
        <f t="shared" si="2217"/>
        <v>0</v>
      </c>
      <c r="Z2489" s="101">
        <v>1</v>
      </c>
      <c r="AA2489" s="194">
        <v>0</v>
      </c>
      <c r="AB2489" s="99">
        <v>1</v>
      </c>
      <c r="AC2489" s="98">
        <v>0</v>
      </c>
      <c r="AD2489" s="98">
        <v>0</v>
      </c>
      <c r="AE2489" s="101">
        <f t="shared" si="2215"/>
        <v>0</v>
      </c>
      <c r="AF2489" s="100">
        <v>0</v>
      </c>
      <c r="AG2489" s="98">
        <v>0</v>
      </c>
      <c r="AH2489" s="99">
        <f t="shared" si="2216"/>
        <v>0</v>
      </c>
      <c r="AI2489" s="101">
        <v>1</v>
      </c>
      <c r="AJ2489" s="106"/>
    </row>
    <row r="2490" spans="2:36" s="35" customFormat="1" ht="17.100000000000001" customHeight="1">
      <c r="B2490" s="105"/>
      <c r="C2490" s="54"/>
      <c r="D2490" s="96"/>
      <c r="E2490" s="111"/>
      <c r="F2490" s="112"/>
      <c r="G2490" s="113"/>
      <c r="H2490" s="194">
        <v>1</v>
      </c>
      <c r="I2490" s="98">
        <v>0</v>
      </c>
      <c r="J2490" s="98">
        <v>0</v>
      </c>
      <c r="K2490" s="101">
        <f t="shared" si="2211"/>
        <v>0</v>
      </c>
      <c r="L2490" s="100">
        <v>0</v>
      </c>
      <c r="M2490" s="98">
        <v>0</v>
      </c>
      <c r="N2490" s="101">
        <f t="shared" si="2212"/>
        <v>0</v>
      </c>
      <c r="O2490" s="100">
        <v>0</v>
      </c>
      <c r="P2490" s="98">
        <v>0</v>
      </c>
      <c r="Q2490" s="101">
        <f t="shared" si="2213"/>
        <v>0</v>
      </c>
      <c r="R2490" s="100">
        <v>0</v>
      </c>
      <c r="S2490" s="98">
        <v>0</v>
      </c>
      <c r="T2490" s="101">
        <f t="shared" si="2214"/>
        <v>0</v>
      </c>
      <c r="U2490" s="194">
        <v>1</v>
      </c>
      <c r="V2490" s="99">
        <v>1</v>
      </c>
      <c r="W2490" s="98">
        <v>0</v>
      </c>
      <c r="X2490" s="98">
        <v>0</v>
      </c>
      <c r="Y2490" s="101">
        <f t="shared" si="2217"/>
        <v>0</v>
      </c>
      <c r="Z2490" s="101">
        <v>1</v>
      </c>
      <c r="AA2490" s="194">
        <v>0</v>
      </c>
      <c r="AB2490" s="99">
        <v>1</v>
      </c>
      <c r="AC2490" s="98">
        <v>0</v>
      </c>
      <c r="AD2490" s="98">
        <v>0</v>
      </c>
      <c r="AE2490" s="101">
        <f t="shared" si="2215"/>
        <v>0</v>
      </c>
      <c r="AF2490" s="100">
        <v>0</v>
      </c>
      <c r="AG2490" s="98">
        <v>0</v>
      </c>
      <c r="AH2490" s="99">
        <f t="shared" si="2216"/>
        <v>0</v>
      </c>
      <c r="AI2490" s="101">
        <v>1</v>
      </c>
      <c r="AJ2490" s="106"/>
    </row>
    <row r="2491" spans="2:36" s="35" customFormat="1" ht="17.100000000000001" customHeight="1">
      <c r="B2491" s="105"/>
      <c r="C2491" s="54"/>
      <c r="D2491" s="96"/>
      <c r="E2491" s="111"/>
      <c r="F2491" s="112"/>
      <c r="G2491" s="113"/>
      <c r="H2491" s="194">
        <v>1</v>
      </c>
      <c r="I2491" s="98">
        <v>0</v>
      </c>
      <c r="J2491" s="98">
        <v>0</v>
      </c>
      <c r="K2491" s="101">
        <f t="shared" si="2211"/>
        <v>0</v>
      </c>
      <c r="L2491" s="100">
        <v>0</v>
      </c>
      <c r="M2491" s="98">
        <v>0</v>
      </c>
      <c r="N2491" s="101">
        <f t="shared" si="2212"/>
        <v>0</v>
      </c>
      <c r="O2491" s="100">
        <v>0</v>
      </c>
      <c r="P2491" s="98">
        <v>0</v>
      </c>
      <c r="Q2491" s="101">
        <f t="shared" si="2213"/>
        <v>0</v>
      </c>
      <c r="R2491" s="100">
        <v>0</v>
      </c>
      <c r="S2491" s="98">
        <v>0</v>
      </c>
      <c r="T2491" s="101">
        <f t="shared" si="2214"/>
        <v>0</v>
      </c>
      <c r="U2491" s="194">
        <v>1</v>
      </c>
      <c r="V2491" s="99">
        <v>1</v>
      </c>
      <c r="W2491" s="98">
        <v>0</v>
      </c>
      <c r="X2491" s="98">
        <v>0</v>
      </c>
      <c r="Y2491" s="101">
        <f t="shared" si="2217"/>
        <v>0</v>
      </c>
      <c r="Z2491" s="101">
        <v>1</v>
      </c>
      <c r="AA2491" s="194">
        <v>0</v>
      </c>
      <c r="AB2491" s="99">
        <v>1</v>
      </c>
      <c r="AC2491" s="98">
        <v>0</v>
      </c>
      <c r="AD2491" s="98">
        <v>0</v>
      </c>
      <c r="AE2491" s="101">
        <f t="shared" si="2215"/>
        <v>0</v>
      </c>
      <c r="AF2491" s="100">
        <v>0</v>
      </c>
      <c r="AG2491" s="98">
        <v>0</v>
      </c>
      <c r="AH2491" s="99">
        <f t="shared" si="2216"/>
        <v>0</v>
      </c>
      <c r="AI2491" s="101">
        <v>1</v>
      </c>
      <c r="AJ2491" s="106"/>
    </row>
    <row r="2492" spans="2:36" s="126" customFormat="1" ht="17.100000000000001" customHeight="1">
      <c r="B2492" s="118"/>
      <c r="C2492" s="119"/>
      <c r="D2492" s="120"/>
      <c r="E2492" s="121"/>
      <c r="F2492" s="122"/>
      <c r="G2492" s="123"/>
      <c r="H2492" s="194">
        <v>1</v>
      </c>
      <c r="I2492" s="430" t="s">
        <v>201</v>
      </c>
      <c r="J2492" s="430"/>
      <c r="K2492" s="124">
        <f>SUM(K2485:K2491)</f>
        <v>0</v>
      </c>
      <c r="L2492" s="401" t="s">
        <v>201</v>
      </c>
      <c r="M2492" s="402"/>
      <c r="N2492" s="124">
        <f>SUM(N2485:N2491)</f>
        <v>0</v>
      </c>
      <c r="O2492" s="401" t="s">
        <v>201</v>
      </c>
      <c r="P2492" s="402"/>
      <c r="Q2492" s="124">
        <f>SUM(Q2485:Q2491)</f>
        <v>0</v>
      </c>
      <c r="R2492" s="401" t="s">
        <v>201</v>
      </c>
      <c r="S2492" s="402"/>
      <c r="T2492" s="124">
        <f>SUM(T2485:T2491)</f>
        <v>0</v>
      </c>
      <c r="U2492" s="194">
        <v>1</v>
      </c>
      <c r="V2492" s="99">
        <v>1</v>
      </c>
      <c r="W2492" s="430" t="s">
        <v>201</v>
      </c>
      <c r="X2492" s="430"/>
      <c r="Y2492" s="124">
        <f>SUM(Y2485:Y2491)</f>
        <v>0</v>
      </c>
      <c r="Z2492" s="101">
        <v>1</v>
      </c>
      <c r="AA2492" s="194">
        <v>0</v>
      </c>
      <c r="AB2492" s="99">
        <v>1</v>
      </c>
      <c r="AC2492" s="430" t="s">
        <v>201</v>
      </c>
      <c r="AD2492" s="430"/>
      <c r="AE2492" s="124">
        <f>SUM(AE2485:AE2491)</f>
        <v>0</v>
      </c>
      <c r="AF2492" s="431" t="s">
        <v>201</v>
      </c>
      <c r="AG2492" s="430"/>
      <c r="AH2492" s="143">
        <f>SUM(AH2485:AH2491)</f>
        <v>0</v>
      </c>
      <c r="AI2492" s="101">
        <v>1</v>
      </c>
      <c r="AJ2492" s="125"/>
    </row>
    <row r="2493" spans="2:36" s="35" customFormat="1" ht="16.8" customHeight="1">
      <c r="B2493" s="105"/>
      <c r="C2493" s="54">
        <f>'3. Rekap Back Up Non Aspal X'!C330</f>
        <v>30900</v>
      </c>
      <c r="D2493" s="96">
        <f>'3. Rekap Back Up Non Aspal X'!D330</f>
        <v>31000</v>
      </c>
      <c r="E2493" s="111">
        <f>'3. Rekap Back Up Non Aspal X'!E330</f>
        <v>4</v>
      </c>
      <c r="F2493" s="112">
        <f>(100/((D2493-C2493)*E2493))*((K2500*0.05)+(N2500*0.05)+(Q2500*0.05)+(T2500)+(Y2500)+(AE2500*1.5)+(AH2500*1))</f>
        <v>0</v>
      </c>
      <c r="G2493" s="113" t="str">
        <f>IF(F2493&lt;=25,"RB",IF(F2493&lt;=75,"RB",IF(F2493&lt;=100,"RB","RB")))</f>
        <v>RB</v>
      </c>
      <c r="H2493" s="194">
        <v>1</v>
      </c>
      <c r="I2493" s="98">
        <v>0</v>
      </c>
      <c r="J2493" s="98">
        <v>0</v>
      </c>
      <c r="K2493" s="101">
        <f t="shared" ref="K2493:K2499" si="2218">I2493*J2493</f>
        <v>0</v>
      </c>
      <c r="L2493" s="98">
        <v>0</v>
      </c>
      <c r="M2493" s="98">
        <v>0</v>
      </c>
      <c r="N2493" s="101">
        <f t="shared" ref="N2493:N2499" si="2219">L2493*M2493</f>
        <v>0</v>
      </c>
      <c r="O2493" s="98">
        <v>0</v>
      </c>
      <c r="P2493" s="98">
        <v>0</v>
      </c>
      <c r="Q2493" s="101">
        <f t="shared" ref="Q2493:Q2499" si="2220">O2493*P2493</f>
        <v>0</v>
      </c>
      <c r="R2493" s="98">
        <v>0</v>
      </c>
      <c r="S2493" s="98">
        <v>0</v>
      </c>
      <c r="T2493" s="101">
        <f t="shared" ref="T2493:T2499" si="2221">R2493*S2493</f>
        <v>0</v>
      </c>
      <c r="U2493" s="194">
        <v>1</v>
      </c>
      <c r="V2493" s="99">
        <v>1</v>
      </c>
      <c r="W2493" s="98">
        <v>0</v>
      </c>
      <c r="X2493" s="98">
        <v>0</v>
      </c>
      <c r="Y2493" s="101">
        <f>W2493*X2493</f>
        <v>0</v>
      </c>
      <c r="Z2493" s="101">
        <v>1</v>
      </c>
      <c r="AA2493" s="194">
        <v>0</v>
      </c>
      <c r="AB2493" s="99">
        <v>1</v>
      </c>
      <c r="AC2493" s="98">
        <v>0</v>
      </c>
      <c r="AD2493" s="98">
        <v>0</v>
      </c>
      <c r="AE2493" s="101">
        <f t="shared" ref="AE2493:AE2499" si="2222">AC2493*AD2493</f>
        <v>0</v>
      </c>
      <c r="AF2493" s="98">
        <v>0</v>
      </c>
      <c r="AG2493" s="98">
        <v>3</v>
      </c>
      <c r="AH2493" s="99">
        <f t="shared" ref="AH2493:AH2499" si="2223">AF2493*AG2493</f>
        <v>0</v>
      </c>
      <c r="AI2493" s="101">
        <v>1</v>
      </c>
      <c r="AJ2493" s="106"/>
    </row>
    <row r="2494" spans="2:36" s="35" customFormat="1" ht="17.100000000000001" customHeight="1">
      <c r="B2494" s="105"/>
      <c r="C2494" s="54"/>
      <c r="D2494" s="96"/>
      <c r="E2494" s="111"/>
      <c r="F2494" s="112"/>
      <c r="G2494" s="113"/>
      <c r="H2494" s="194">
        <v>1</v>
      </c>
      <c r="I2494" s="98">
        <v>0</v>
      </c>
      <c r="J2494" s="98">
        <v>0</v>
      </c>
      <c r="K2494" s="101">
        <f t="shared" si="2218"/>
        <v>0</v>
      </c>
      <c r="L2494" s="100">
        <v>0</v>
      </c>
      <c r="M2494" s="98">
        <v>0</v>
      </c>
      <c r="N2494" s="101">
        <f t="shared" si="2219"/>
        <v>0</v>
      </c>
      <c r="O2494" s="100">
        <v>0</v>
      </c>
      <c r="P2494" s="98">
        <v>0</v>
      </c>
      <c r="Q2494" s="101">
        <f t="shared" si="2220"/>
        <v>0</v>
      </c>
      <c r="R2494" s="100">
        <v>0</v>
      </c>
      <c r="S2494" s="98">
        <v>0</v>
      </c>
      <c r="T2494" s="101">
        <f t="shared" si="2221"/>
        <v>0</v>
      </c>
      <c r="U2494" s="194">
        <v>1</v>
      </c>
      <c r="V2494" s="99">
        <v>1</v>
      </c>
      <c r="W2494" s="98">
        <v>0</v>
      </c>
      <c r="X2494" s="98">
        <v>0</v>
      </c>
      <c r="Y2494" s="101">
        <f t="shared" ref="Y2494:Y2499" si="2224">W2494*X2494</f>
        <v>0</v>
      </c>
      <c r="Z2494" s="101">
        <v>1</v>
      </c>
      <c r="AA2494" s="194">
        <v>0</v>
      </c>
      <c r="AB2494" s="99">
        <v>1</v>
      </c>
      <c r="AC2494" s="98">
        <v>0</v>
      </c>
      <c r="AD2494" s="98">
        <v>0</v>
      </c>
      <c r="AE2494" s="101">
        <f t="shared" si="2222"/>
        <v>0</v>
      </c>
      <c r="AF2494" s="100">
        <v>0</v>
      </c>
      <c r="AG2494" s="98">
        <v>0</v>
      </c>
      <c r="AH2494" s="99">
        <f t="shared" si="2223"/>
        <v>0</v>
      </c>
      <c r="AI2494" s="101">
        <v>1</v>
      </c>
      <c r="AJ2494" s="106"/>
    </row>
    <row r="2495" spans="2:36" s="35" customFormat="1" ht="17.100000000000001" customHeight="1">
      <c r="B2495" s="105"/>
      <c r="C2495" s="54"/>
      <c r="D2495" s="96"/>
      <c r="E2495" s="111"/>
      <c r="F2495" s="112"/>
      <c r="G2495" s="113"/>
      <c r="H2495" s="194">
        <v>1</v>
      </c>
      <c r="I2495" s="98">
        <v>0</v>
      </c>
      <c r="J2495" s="98">
        <v>0</v>
      </c>
      <c r="K2495" s="101">
        <f t="shared" si="2218"/>
        <v>0</v>
      </c>
      <c r="L2495" s="100">
        <v>0</v>
      </c>
      <c r="M2495" s="98">
        <v>0</v>
      </c>
      <c r="N2495" s="101">
        <f t="shared" si="2219"/>
        <v>0</v>
      </c>
      <c r="O2495" s="100">
        <v>0</v>
      </c>
      <c r="P2495" s="98">
        <v>0</v>
      </c>
      <c r="Q2495" s="101">
        <f t="shared" si="2220"/>
        <v>0</v>
      </c>
      <c r="R2495" s="100">
        <v>0</v>
      </c>
      <c r="S2495" s="98">
        <v>0</v>
      </c>
      <c r="T2495" s="101">
        <f t="shared" si="2221"/>
        <v>0</v>
      </c>
      <c r="U2495" s="194">
        <v>1</v>
      </c>
      <c r="V2495" s="99">
        <v>1</v>
      </c>
      <c r="W2495" s="98">
        <v>0</v>
      </c>
      <c r="X2495" s="98">
        <v>0</v>
      </c>
      <c r="Y2495" s="101">
        <f t="shared" si="2224"/>
        <v>0</v>
      </c>
      <c r="Z2495" s="101">
        <v>1</v>
      </c>
      <c r="AA2495" s="194">
        <v>0</v>
      </c>
      <c r="AB2495" s="99">
        <v>1</v>
      </c>
      <c r="AC2495" s="98">
        <v>0</v>
      </c>
      <c r="AD2495" s="98">
        <v>0</v>
      </c>
      <c r="AE2495" s="101">
        <f t="shared" si="2222"/>
        <v>0</v>
      </c>
      <c r="AF2495" s="100">
        <v>0</v>
      </c>
      <c r="AG2495" s="98">
        <v>0</v>
      </c>
      <c r="AH2495" s="99">
        <f t="shared" si="2223"/>
        <v>0</v>
      </c>
      <c r="AI2495" s="101">
        <v>1</v>
      </c>
      <c r="AJ2495" s="106"/>
    </row>
    <row r="2496" spans="2:36" s="35" customFormat="1" ht="17.100000000000001" customHeight="1">
      <c r="B2496" s="105"/>
      <c r="C2496" s="54"/>
      <c r="D2496" s="96"/>
      <c r="E2496" s="111"/>
      <c r="F2496" s="112"/>
      <c r="G2496" s="113"/>
      <c r="H2496" s="194">
        <v>1</v>
      </c>
      <c r="I2496" s="98">
        <v>0</v>
      </c>
      <c r="J2496" s="98">
        <v>0</v>
      </c>
      <c r="K2496" s="101">
        <f t="shared" si="2218"/>
        <v>0</v>
      </c>
      <c r="L2496" s="100">
        <v>0</v>
      </c>
      <c r="M2496" s="98">
        <v>0</v>
      </c>
      <c r="N2496" s="101">
        <f t="shared" si="2219"/>
        <v>0</v>
      </c>
      <c r="O2496" s="100">
        <v>0</v>
      </c>
      <c r="P2496" s="98">
        <v>0</v>
      </c>
      <c r="Q2496" s="101">
        <f t="shared" si="2220"/>
        <v>0</v>
      </c>
      <c r="R2496" s="100">
        <v>0</v>
      </c>
      <c r="S2496" s="98">
        <v>0</v>
      </c>
      <c r="T2496" s="101">
        <f t="shared" si="2221"/>
        <v>0</v>
      </c>
      <c r="U2496" s="194">
        <v>1</v>
      </c>
      <c r="V2496" s="99">
        <v>1</v>
      </c>
      <c r="W2496" s="98">
        <v>0</v>
      </c>
      <c r="X2496" s="98">
        <v>0</v>
      </c>
      <c r="Y2496" s="101">
        <f t="shared" si="2224"/>
        <v>0</v>
      </c>
      <c r="Z2496" s="101">
        <v>1</v>
      </c>
      <c r="AA2496" s="194">
        <v>0</v>
      </c>
      <c r="AB2496" s="99">
        <v>1</v>
      </c>
      <c r="AC2496" s="98">
        <v>0</v>
      </c>
      <c r="AD2496" s="98">
        <v>0</v>
      </c>
      <c r="AE2496" s="101">
        <f t="shared" si="2222"/>
        <v>0</v>
      </c>
      <c r="AF2496" s="100">
        <v>0</v>
      </c>
      <c r="AG2496" s="98">
        <v>0</v>
      </c>
      <c r="AH2496" s="99">
        <f t="shared" si="2223"/>
        <v>0</v>
      </c>
      <c r="AI2496" s="101">
        <v>1</v>
      </c>
      <c r="AJ2496" s="106"/>
    </row>
    <row r="2497" spans="2:36" s="35" customFormat="1" ht="17.100000000000001" customHeight="1">
      <c r="B2497" s="105"/>
      <c r="C2497" s="54"/>
      <c r="D2497" s="96"/>
      <c r="E2497" s="111"/>
      <c r="F2497" s="112"/>
      <c r="G2497" s="113"/>
      <c r="H2497" s="194">
        <v>1</v>
      </c>
      <c r="I2497" s="98">
        <v>0</v>
      </c>
      <c r="J2497" s="98">
        <v>0</v>
      </c>
      <c r="K2497" s="101">
        <f t="shared" si="2218"/>
        <v>0</v>
      </c>
      <c r="L2497" s="100">
        <v>0</v>
      </c>
      <c r="M2497" s="98">
        <v>0</v>
      </c>
      <c r="N2497" s="101">
        <f t="shared" si="2219"/>
        <v>0</v>
      </c>
      <c r="O2497" s="100">
        <v>0</v>
      </c>
      <c r="P2497" s="98">
        <v>0</v>
      </c>
      <c r="Q2497" s="101">
        <f t="shared" si="2220"/>
        <v>0</v>
      </c>
      <c r="R2497" s="100">
        <v>0</v>
      </c>
      <c r="S2497" s="98">
        <v>0</v>
      </c>
      <c r="T2497" s="101">
        <f t="shared" si="2221"/>
        <v>0</v>
      </c>
      <c r="U2497" s="194">
        <v>1</v>
      </c>
      <c r="V2497" s="99">
        <v>1</v>
      </c>
      <c r="W2497" s="98">
        <v>0</v>
      </c>
      <c r="X2497" s="98">
        <v>0</v>
      </c>
      <c r="Y2497" s="101">
        <f t="shared" si="2224"/>
        <v>0</v>
      </c>
      <c r="Z2497" s="101">
        <v>1</v>
      </c>
      <c r="AA2497" s="194">
        <v>0</v>
      </c>
      <c r="AB2497" s="99">
        <v>1</v>
      </c>
      <c r="AC2497" s="98">
        <v>0</v>
      </c>
      <c r="AD2497" s="98">
        <v>0</v>
      </c>
      <c r="AE2497" s="101">
        <f t="shared" si="2222"/>
        <v>0</v>
      </c>
      <c r="AF2497" s="100">
        <v>0</v>
      </c>
      <c r="AG2497" s="98">
        <v>0</v>
      </c>
      <c r="AH2497" s="99">
        <f t="shared" si="2223"/>
        <v>0</v>
      </c>
      <c r="AI2497" s="101">
        <v>1</v>
      </c>
      <c r="AJ2497" s="106"/>
    </row>
    <row r="2498" spans="2:36" s="35" customFormat="1" ht="17.100000000000001" customHeight="1">
      <c r="B2498" s="105"/>
      <c r="C2498" s="54"/>
      <c r="D2498" s="96"/>
      <c r="E2498" s="111"/>
      <c r="F2498" s="112"/>
      <c r="G2498" s="113"/>
      <c r="H2498" s="194">
        <v>1</v>
      </c>
      <c r="I2498" s="98">
        <v>0</v>
      </c>
      <c r="J2498" s="98">
        <v>0</v>
      </c>
      <c r="K2498" s="101">
        <f t="shared" si="2218"/>
        <v>0</v>
      </c>
      <c r="L2498" s="100">
        <v>0</v>
      </c>
      <c r="M2498" s="98">
        <v>0</v>
      </c>
      <c r="N2498" s="101">
        <f t="shared" si="2219"/>
        <v>0</v>
      </c>
      <c r="O2498" s="100">
        <v>0</v>
      </c>
      <c r="P2498" s="98">
        <v>0</v>
      </c>
      <c r="Q2498" s="101">
        <f t="shared" si="2220"/>
        <v>0</v>
      </c>
      <c r="R2498" s="100">
        <v>0</v>
      </c>
      <c r="S2498" s="98">
        <v>0</v>
      </c>
      <c r="T2498" s="101">
        <f t="shared" si="2221"/>
        <v>0</v>
      </c>
      <c r="U2498" s="194">
        <v>1</v>
      </c>
      <c r="V2498" s="99">
        <v>1</v>
      </c>
      <c r="W2498" s="98">
        <v>0</v>
      </c>
      <c r="X2498" s="98">
        <v>0</v>
      </c>
      <c r="Y2498" s="101">
        <f t="shared" si="2224"/>
        <v>0</v>
      </c>
      <c r="Z2498" s="101">
        <v>1</v>
      </c>
      <c r="AA2498" s="194">
        <v>0</v>
      </c>
      <c r="AB2498" s="99">
        <v>1</v>
      </c>
      <c r="AC2498" s="98">
        <v>0</v>
      </c>
      <c r="AD2498" s="98">
        <v>0</v>
      </c>
      <c r="AE2498" s="101">
        <f t="shared" si="2222"/>
        <v>0</v>
      </c>
      <c r="AF2498" s="100">
        <v>0</v>
      </c>
      <c r="AG2498" s="98">
        <v>0</v>
      </c>
      <c r="AH2498" s="99">
        <f t="shared" si="2223"/>
        <v>0</v>
      </c>
      <c r="AI2498" s="101">
        <v>1</v>
      </c>
      <c r="AJ2498" s="106"/>
    </row>
    <row r="2499" spans="2:36" s="35" customFormat="1" ht="17.100000000000001" customHeight="1">
      <c r="B2499" s="105"/>
      <c r="C2499" s="54"/>
      <c r="D2499" s="96"/>
      <c r="E2499" s="111"/>
      <c r="F2499" s="112"/>
      <c r="G2499" s="113"/>
      <c r="H2499" s="194">
        <v>1</v>
      </c>
      <c r="I2499" s="98">
        <v>0</v>
      </c>
      <c r="J2499" s="98">
        <v>0</v>
      </c>
      <c r="K2499" s="101">
        <f t="shared" si="2218"/>
        <v>0</v>
      </c>
      <c r="L2499" s="100">
        <v>0</v>
      </c>
      <c r="M2499" s="98">
        <v>0</v>
      </c>
      <c r="N2499" s="101">
        <f t="shared" si="2219"/>
        <v>0</v>
      </c>
      <c r="O2499" s="100">
        <v>0</v>
      </c>
      <c r="P2499" s="98">
        <v>0</v>
      </c>
      <c r="Q2499" s="101">
        <f t="shared" si="2220"/>
        <v>0</v>
      </c>
      <c r="R2499" s="100">
        <v>0</v>
      </c>
      <c r="S2499" s="98">
        <v>0</v>
      </c>
      <c r="T2499" s="101">
        <f t="shared" si="2221"/>
        <v>0</v>
      </c>
      <c r="U2499" s="194">
        <v>1</v>
      </c>
      <c r="V2499" s="99">
        <v>1</v>
      </c>
      <c r="W2499" s="98">
        <v>0</v>
      </c>
      <c r="X2499" s="98">
        <v>0</v>
      </c>
      <c r="Y2499" s="101">
        <f t="shared" si="2224"/>
        <v>0</v>
      </c>
      <c r="Z2499" s="101">
        <v>1</v>
      </c>
      <c r="AA2499" s="194">
        <v>0</v>
      </c>
      <c r="AB2499" s="99">
        <v>1</v>
      </c>
      <c r="AC2499" s="98">
        <v>0</v>
      </c>
      <c r="AD2499" s="98">
        <v>0</v>
      </c>
      <c r="AE2499" s="101">
        <f t="shared" si="2222"/>
        <v>0</v>
      </c>
      <c r="AF2499" s="100">
        <v>0</v>
      </c>
      <c r="AG2499" s="98">
        <v>0</v>
      </c>
      <c r="AH2499" s="99">
        <f t="shared" si="2223"/>
        <v>0</v>
      </c>
      <c r="AI2499" s="101">
        <v>1</v>
      </c>
      <c r="AJ2499" s="106"/>
    </row>
    <row r="2500" spans="2:36" s="126" customFormat="1" ht="17.100000000000001" customHeight="1">
      <c r="B2500" s="118"/>
      <c r="C2500" s="119"/>
      <c r="D2500" s="120"/>
      <c r="E2500" s="121"/>
      <c r="F2500" s="122"/>
      <c r="G2500" s="123"/>
      <c r="H2500" s="194">
        <v>1</v>
      </c>
      <c r="I2500" s="430" t="s">
        <v>201</v>
      </c>
      <c r="J2500" s="430"/>
      <c r="K2500" s="124">
        <f>SUM(K2493:K2499)</f>
        <v>0</v>
      </c>
      <c r="L2500" s="401" t="s">
        <v>201</v>
      </c>
      <c r="M2500" s="402"/>
      <c r="N2500" s="124">
        <f>SUM(N2493:N2499)</f>
        <v>0</v>
      </c>
      <c r="O2500" s="401" t="s">
        <v>201</v>
      </c>
      <c r="P2500" s="402"/>
      <c r="Q2500" s="124">
        <f>SUM(Q2493:Q2499)</f>
        <v>0</v>
      </c>
      <c r="R2500" s="401" t="s">
        <v>201</v>
      </c>
      <c r="S2500" s="402"/>
      <c r="T2500" s="124">
        <f>SUM(T2493:T2499)</f>
        <v>0</v>
      </c>
      <c r="U2500" s="194">
        <v>1</v>
      </c>
      <c r="V2500" s="99">
        <v>1</v>
      </c>
      <c r="W2500" s="430" t="s">
        <v>201</v>
      </c>
      <c r="X2500" s="430"/>
      <c r="Y2500" s="124">
        <f>SUM(Y2493:Y2499)</f>
        <v>0</v>
      </c>
      <c r="Z2500" s="101">
        <v>1</v>
      </c>
      <c r="AA2500" s="194">
        <v>0</v>
      </c>
      <c r="AB2500" s="99">
        <v>1</v>
      </c>
      <c r="AC2500" s="430" t="s">
        <v>201</v>
      </c>
      <c r="AD2500" s="430"/>
      <c r="AE2500" s="124">
        <f>SUM(AE2493:AE2499)</f>
        <v>0</v>
      </c>
      <c r="AF2500" s="431" t="s">
        <v>201</v>
      </c>
      <c r="AG2500" s="430"/>
      <c r="AH2500" s="143">
        <f>SUM(AH2493:AH2499)</f>
        <v>0</v>
      </c>
      <c r="AI2500" s="101">
        <v>1</v>
      </c>
      <c r="AJ2500" s="125"/>
    </row>
    <row r="2501" spans="2:36" s="35" customFormat="1" ht="16.8" customHeight="1">
      <c r="B2501" s="105"/>
      <c r="C2501" s="54">
        <f>'3. Rekap Back Up Non Aspal X'!C331</f>
        <v>31000</v>
      </c>
      <c r="D2501" s="96">
        <f>'3. Rekap Back Up Non Aspal X'!D331</f>
        <v>31100</v>
      </c>
      <c r="E2501" s="111">
        <f>'3. Rekap Back Up Non Aspal X'!E331</f>
        <v>4</v>
      </c>
      <c r="F2501" s="112">
        <f>(100/((D2501-C2501)*E2501))*((K2508*0.05)+(N2508*0.05)+(Q2508*0.05)+(T2508)+(Y2508)+(AE2508*1.5)+(AH2508*1))</f>
        <v>0</v>
      </c>
      <c r="G2501" s="113" t="str">
        <f>IF(F2501&lt;=25,"RB",IF(F2501&lt;=75,"RB",IF(F2501&lt;=100,"RB","RB")))</f>
        <v>RB</v>
      </c>
      <c r="H2501" s="194">
        <v>1</v>
      </c>
      <c r="I2501" s="98">
        <v>0</v>
      </c>
      <c r="J2501" s="98">
        <v>0</v>
      </c>
      <c r="K2501" s="101">
        <f t="shared" ref="K2501:K2507" si="2225">I2501*J2501</f>
        <v>0</v>
      </c>
      <c r="L2501" s="98">
        <v>0</v>
      </c>
      <c r="M2501" s="98">
        <v>0</v>
      </c>
      <c r="N2501" s="101">
        <f t="shared" ref="N2501:N2507" si="2226">L2501*M2501</f>
        <v>0</v>
      </c>
      <c r="O2501" s="98">
        <v>0</v>
      </c>
      <c r="P2501" s="98">
        <v>0</v>
      </c>
      <c r="Q2501" s="101">
        <f t="shared" ref="Q2501:Q2507" si="2227">O2501*P2501</f>
        <v>0</v>
      </c>
      <c r="R2501" s="98">
        <v>0</v>
      </c>
      <c r="S2501" s="98">
        <v>0</v>
      </c>
      <c r="T2501" s="101">
        <f t="shared" ref="T2501:T2507" si="2228">R2501*S2501</f>
        <v>0</v>
      </c>
      <c r="U2501" s="194">
        <v>1</v>
      </c>
      <c r="V2501" s="99">
        <v>1</v>
      </c>
      <c r="W2501" s="98">
        <v>0</v>
      </c>
      <c r="X2501" s="98">
        <v>0</v>
      </c>
      <c r="Y2501" s="101">
        <f>W2501*X2501</f>
        <v>0</v>
      </c>
      <c r="Z2501" s="101">
        <v>1</v>
      </c>
      <c r="AA2501" s="194">
        <v>0</v>
      </c>
      <c r="AB2501" s="99">
        <v>1</v>
      </c>
      <c r="AC2501" s="98">
        <v>0</v>
      </c>
      <c r="AD2501" s="98">
        <v>0</v>
      </c>
      <c r="AE2501" s="101">
        <f t="shared" ref="AE2501:AE2507" si="2229">AC2501*AD2501</f>
        <v>0</v>
      </c>
      <c r="AF2501" s="98">
        <v>0</v>
      </c>
      <c r="AG2501" s="98">
        <v>3</v>
      </c>
      <c r="AH2501" s="99">
        <f t="shared" ref="AH2501:AH2507" si="2230">AF2501*AG2501</f>
        <v>0</v>
      </c>
      <c r="AI2501" s="101">
        <v>1</v>
      </c>
      <c r="AJ2501" s="106"/>
    </row>
    <row r="2502" spans="2:36" s="35" customFormat="1" ht="17.100000000000001" customHeight="1">
      <c r="B2502" s="105"/>
      <c r="C2502" s="54"/>
      <c r="D2502" s="96"/>
      <c r="E2502" s="111"/>
      <c r="F2502" s="112"/>
      <c r="G2502" s="113"/>
      <c r="H2502" s="194">
        <v>1</v>
      </c>
      <c r="I2502" s="98">
        <v>0</v>
      </c>
      <c r="J2502" s="98">
        <v>0</v>
      </c>
      <c r="K2502" s="101">
        <f t="shared" si="2225"/>
        <v>0</v>
      </c>
      <c r="L2502" s="100">
        <v>0</v>
      </c>
      <c r="M2502" s="98">
        <v>0</v>
      </c>
      <c r="N2502" s="101">
        <f t="shared" si="2226"/>
        <v>0</v>
      </c>
      <c r="O2502" s="100">
        <v>0</v>
      </c>
      <c r="P2502" s="98">
        <v>0</v>
      </c>
      <c r="Q2502" s="101">
        <f t="shared" si="2227"/>
        <v>0</v>
      </c>
      <c r="R2502" s="100">
        <v>0</v>
      </c>
      <c r="S2502" s="98">
        <v>0</v>
      </c>
      <c r="T2502" s="101">
        <f t="shared" si="2228"/>
        <v>0</v>
      </c>
      <c r="U2502" s="194">
        <v>1</v>
      </c>
      <c r="V2502" s="99">
        <v>1</v>
      </c>
      <c r="W2502" s="98">
        <v>0</v>
      </c>
      <c r="X2502" s="98">
        <v>0</v>
      </c>
      <c r="Y2502" s="101">
        <f t="shared" ref="Y2502:Y2507" si="2231">W2502*X2502</f>
        <v>0</v>
      </c>
      <c r="Z2502" s="101">
        <v>1</v>
      </c>
      <c r="AA2502" s="194">
        <v>0</v>
      </c>
      <c r="AB2502" s="99">
        <v>1</v>
      </c>
      <c r="AC2502" s="98">
        <v>0</v>
      </c>
      <c r="AD2502" s="98">
        <v>0</v>
      </c>
      <c r="AE2502" s="101">
        <f t="shared" si="2229"/>
        <v>0</v>
      </c>
      <c r="AF2502" s="100">
        <v>0</v>
      </c>
      <c r="AG2502" s="98">
        <v>0</v>
      </c>
      <c r="AH2502" s="99">
        <f t="shared" si="2230"/>
        <v>0</v>
      </c>
      <c r="AI2502" s="101">
        <v>1</v>
      </c>
      <c r="AJ2502" s="106"/>
    </row>
    <row r="2503" spans="2:36" s="35" customFormat="1" ht="17.100000000000001" customHeight="1">
      <c r="B2503" s="105"/>
      <c r="C2503" s="54"/>
      <c r="D2503" s="96"/>
      <c r="E2503" s="111"/>
      <c r="F2503" s="112"/>
      <c r="G2503" s="113"/>
      <c r="H2503" s="194">
        <v>1</v>
      </c>
      <c r="I2503" s="98">
        <v>0</v>
      </c>
      <c r="J2503" s="98">
        <v>0</v>
      </c>
      <c r="K2503" s="101">
        <f t="shared" si="2225"/>
        <v>0</v>
      </c>
      <c r="L2503" s="100">
        <v>0</v>
      </c>
      <c r="M2503" s="98">
        <v>0</v>
      </c>
      <c r="N2503" s="101">
        <f t="shared" si="2226"/>
        <v>0</v>
      </c>
      <c r="O2503" s="100">
        <v>0</v>
      </c>
      <c r="P2503" s="98">
        <v>0</v>
      </c>
      <c r="Q2503" s="101">
        <f t="shared" si="2227"/>
        <v>0</v>
      </c>
      <c r="R2503" s="100">
        <v>0</v>
      </c>
      <c r="S2503" s="98">
        <v>0</v>
      </c>
      <c r="T2503" s="101">
        <f t="shared" si="2228"/>
        <v>0</v>
      </c>
      <c r="U2503" s="194">
        <v>1</v>
      </c>
      <c r="V2503" s="99">
        <v>1</v>
      </c>
      <c r="W2503" s="98">
        <v>0</v>
      </c>
      <c r="X2503" s="98">
        <v>0</v>
      </c>
      <c r="Y2503" s="101">
        <f t="shared" si="2231"/>
        <v>0</v>
      </c>
      <c r="Z2503" s="101">
        <v>1</v>
      </c>
      <c r="AA2503" s="194">
        <v>0</v>
      </c>
      <c r="AB2503" s="99">
        <v>1</v>
      </c>
      <c r="AC2503" s="98">
        <v>0</v>
      </c>
      <c r="AD2503" s="98">
        <v>0</v>
      </c>
      <c r="AE2503" s="101">
        <f t="shared" si="2229"/>
        <v>0</v>
      </c>
      <c r="AF2503" s="100">
        <v>0</v>
      </c>
      <c r="AG2503" s="98">
        <v>0</v>
      </c>
      <c r="AH2503" s="99">
        <f t="shared" si="2230"/>
        <v>0</v>
      </c>
      <c r="AI2503" s="101">
        <v>1</v>
      </c>
      <c r="AJ2503" s="106"/>
    </row>
    <row r="2504" spans="2:36" s="35" customFormat="1" ht="17.100000000000001" customHeight="1">
      <c r="B2504" s="105"/>
      <c r="C2504" s="54"/>
      <c r="D2504" s="96"/>
      <c r="E2504" s="111"/>
      <c r="F2504" s="112"/>
      <c r="G2504" s="113"/>
      <c r="H2504" s="194">
        <v>1</v>
      </c>
      <c r="I2504" s="98">
        <v>0</v>
      </c>
      <c r="J2504" s="98">
        <v>0</v>
      </c>
      <c r="K2504" s="101">
        <f t="shared" si="2225"/>
        <v>0</v>
      </c>
      <c r="L2504" s="100">
        <v>0</v>
      </c>
      <c r="M2504" s="98">
        <v>0</v>
      </c>
      <c r="N2504" s="101">
        <f t="shared" si="2226"/>
        <v>0</v>
      </c>
      <c r="O2504" s="100">
        <v>0</v>
      </c>
      <c r="P2504" s="98">
        <v>0</v>
      </c>
      <c r="Q2504" s="101">
        <f t="shared" si="2227"/>
        <v>0</v>
      </c>
      <c r="R2504" s="100">
        <v>0</v>
      </c>
      <c r="S2504" s="98">
        <v>0</v>
      </c>
      <c r="T2504" s="101">
        <f t="shared" si="2228"/>
        <v>0</v>
      </c>
      <c r="U2504" s="194">
        <v>1</v>
      </c>
      <c r="V2504" s="99">
        <v>1</v>
      </c>
      <c r="W2504" s="98">
        <v>0</v>
      </c>
      <c r="X2504" s="98">
        <v>0</v>
      </c>
      <c r="Y2504" s="101">
        <f t="shared" si="2231"/>
        <v>0</v>
      </c>
      <c r="Z2504" s="101">
        <v>1</v>
      </c>
      <c r="AA2504" s="194">
        <v>0</v>
      </c>
      <c r="AB2504" s="99">
        <v>1</v>
      </c>
      <c r="AC2504" s="98">
        <v>0</v>
      </c>
      <c r="AD2504" s="98">
        <v>0</v>
      </c>
      <c r="AE2504" s="101">
        <f t="shared" si="2229"/>
        <v>0</v>
      </c>
      <c r="AF2504" s="100">
        <v>0</v>
      </c>
      <c r="AG2504" s="98">
        <v>0</v>
      </c>
      <c r="AH2504" s="99">
        <f t="shared" si="2230"/>
        <v>0</v>
      </c>
      <c r="AI2504" s="101">
        <v>1</v>
      </c>
      <c r="AJ2504" s="106"/>
    </row>
    <row r="2505" spans="2:36" s="35" customFormat="1" ht="17.100000000000001" customHeight="1">
      <c r="B2505" s="105"/>
      <c r="C2505" s="54"/>
      <c r="D2505" s="96"/>
      <c r="E2505" s="111"/>
      <c r="F2505" s="112"/>
      <c r="G2505" s="113"/>
      <c r="H2505" s="194">
        <v>1</v>
      </c>
      <c r="I2505" s="98">
        <v>0</v>
      </c>
      <c r="J2505" s="98">
        <v>0</v>
      </c>
      <c r="K2505" s="101">
        <f t="shared" si="2225"/>
        <v>0</v>
      </c>
      <c r="L2505" s="100">
        <v>0</v>
      </c>
      <c r="M2505" s="98">
        <v>0</v>
      </c>
      <c r="N2505" s="101">
        <f t="shared" si="2226"/>
        <v>0</v>
      </c>
      <c r="O2505" s="100">
        <v>0</v>
      </c>
      <c r="P2505" s="98">
        <v>0</v>
      </c>
      <c r="Q2505" s="101">
        <f t="shared" si="2227"/>
        <v>0</v>
      </c>
      <c r="R2505" s="100">
        <v>0</v>
      </c>
      <c r="S2505" s="98">
        <v>0</v>
      </c>
      <c r="T2505" s="101">
        <f t="shared" si="2228"/>
        <v>0</v>
      </c>
      <c r="U2505" s="194">
        <v>1</v>
      </c>
      <c r="V2505" s="99">
        <v>1</v>
      </c>
      <c r="W2505" s="98">
        <v>0</v>
      </c>
      <c r="X2505" s="98">
        <v>0</v>
      </c>
      <c r="Y2505" s="101">
        <f t="shared" si="2231"/>
        <v>0</v>
      </c>
      <c r="Z2505" s="101">
        <v>1</v>
      </c>
      <c r="AA2505" s="194">
        <v>0</v>
      </c>
      <c r="AB2505" s="99">
        <v>1</v>
      </c>
      <c r="AC2505" s="98">
        <v>0</v>
      </c>
      <c r="AD2505" s="98">
        <v>0</v>
      </c>
      <c r="AE2505" s="101">
        <f t="shared" si="2229"/>
        <v>0</v>
      </c>
      <c r="AF2505" s="100">
        <v>0</v>
      </c>
      <c r="AG2505" s="98">
        <v>0</v>
      </c>
      <c r="AH2505" s="99">
        <f t="shared" si="2230"/>
        <v>0</v>
      </c>
      <c r="AI2505" s="101">
        <v>1</v>
      </c>
      <c r="AJ2505" s="106"/>
    </row>
    <row r="2506" spans="2:36" s="35" customFormat="1" ht="17.100000000000001" customHeight="1">
      <c r="B2506" s="105"/>
      <c r="C2506" s="54"/>
      <c r="D2506" s="96"/>
      <c r="E2506" s="111"/>
      <c r="F2506" s="112"/>
      <c r="G2506" s="113"/>
      <c r="H2506" s="194">
        <v>1</v>
      </c>
      <c r="I2506" s="98">
        <v>0</v>
      </c>
      <c r="J2506" s="98">
        <v>0</v>
      </c>
      <c r="K2506" s="101">
        <f t="shared" si="2225"/>
        <v>0</v>
      </c>
      <c r="L2506" s="100">
        <v>0</v>
      </c>
      <c r="M2506" s="98">
        <v>0</v>
      </c>
      <c r="N2506" s="101">
        <f t="shared" si="2226"/>
        <v>0</v>
      </c>
      <c r="O2506" s="100">
        <v>0</v>
      </c>
      <c r="P2506" s="98">
        <v>0</v>
      </c>
      <c r="Q2506" s="101">
        <f t="shared" si="2227"/>
        <v>0</v>
      </c>
      <c r="R2506" s="100">
        <v>0</v>
      </c>
      <c r="S2506" s="98">
        <v>0</v>
      </c>
      <c r="T2506" s="101">
        <f t="shared" si="2228"/>
        <v>0</v>
      </c>
      <c r="U2506" s="194">
        <v>1</v>
      </c>
      <c r="V2506" s="99">
        <v>1</v>
      </c>
      <c r="W2506" s="98">
        <v>0</v>
      </c>
      <c r="X2506" s="98">
        <v>0</v>
      </c>
      <c r="Y2506" s="101">
        <f t="shared" si="2231"/>
        <v>0</v>
      </c>
      <c r="Z2506" s="101">
        <v>1</v>
      </c>
      <c r="AA2506" s="194">
        <v>0</v>
      </c>
      <c r="AB2506" s="99">
        <v>1</v>
      </c>
      <c r="AC2506" s="98">
        <v>0</v>
      </c>
      <c r="AD2506" s="98">
        <v>0</v>
      </c>
      <c r="AE2506" s="101">
        <f t="shared" si="2229"/>
        <v>0</v>
      </c>
      <c r="AF2506" s="100">
        <v>0</v>
      </c>
      <c r="AG2506" s="98">
        <v>0</v>
      </c>
      <c r="AH2506" s="99">
        <f t="shared" si="2230"/>
        <v>0</v>
      </c>
      <c r="AI2506" s="101">
        <v>1</v>
      </c>
      <c r="AJ2506" s="106"/>
    </row>
    <row r="2507" spans="2:36" s="35" customFormat="1" ht="17.100000000000001" customHeight="1">
      <c r="B2507" s="105"/>
      <c r="C2507" s="54"/>
      <c r="D2507" s="96"/>
      <c r="E2507" s="111"/>
      <c r="F2507" s="112"/>
      <c r="G2507" s="113"/>
      <c r="H2507" s="194">
        <v>1</v>
      </c>
      <c r="I2507" s="98">
        <v>0</v>
      </c>
      <c r="J2507" s="98">
        <v>0</v>
      </c>
      <c r="K2507" s="101">
        <f t="shared" si="2225"/>
        <v>0</v>
      </c>
      <c r="L2507" s="100">
        <v>0</v>
      </c>
      <c r="M2507" s="98">
        <v>0</v>
      </c>
      <c r="N2507" s="101">
        <f t="shared" si="2226"/>
        <v>0</v>
      </c>
      <c r="O2507" s="100">
        <v>0</v>
      </c>
      <c r="P2507" s="98">
        <v>0</v>
      </c>
      <c r="Q2507" s="101">
        <f t="shared" si="2227"/>
        <v>0</v>
      </c>
      <c r="R2507" s="100">
        <v>0</v>
      </c>
      <c r="S2507" s="98">
        <v>0</v>
      </c>
      <c r="T2507" s="101">
        <f t="shared" si="2228"/>
        <v>0</v>
      </c>
      <c r="U2507" s="194">
        <v>1</v>
      </c>
      <c r="V2507" s="99">
        <v>1</v>
      </c>
      <c r="W2507" s="98">
        <v>0</v>
      </c>
      <c r="X2507" s="98">
        <v>0</v>
      </c>
      <c r="Y2507" s="101">
        <f t="shared" si="2231"/>
        <v>0</v>
      </c>
      <c r="Z2507" s="101">
        <v>1</v>
      </c>
      <c r="AA2507" s="194">
        <v>0</v>
      </c>
      <c r="AB2507" s="99">
        <v>1</v>
      </c>
      <c r="AC2507" s="98">
        <v>0</v>
      </c>
      <c r="AD2507" s="98">
        <v>0</v>
      </c>
      <c r="AE2507" s="101">
        <f t="shared" si="2229"/>
        <v>0</v>
      </c>
      <c r="AF2507" s="100">
        <v>0</v>
      </c>
      <c r="AG2507" s="98">
        <v>0</v>
      </c>
      <c r="AH2507" s="99">
        <f t="shared" si="2230"/>
        <v>0</v>
      </c>
      <c r="AI2507" s="101">
        <v>1</v>
      </c>
      <c r="AJ2507" s="106"/>
    </row>
    <row r="2508" spans="2:36" s="126" customFormat="1" ht="17.100000000000001" customHeight="1">
      <c r="B2508" s="118"/>
      <c r="C2508" s="119"/>
      <c r="D2508" s="120"/>
      <c r="E2508" s="121"/>
      <c r="F2508" s="122"/>
      <c r="G2508" s="123"/>
      <c r="H2508" s="194">
        <v>1</v>
      </c>
      <c r="I2508" s="430" t="s">
        <v>201</v>
      </c>
      <c r="J2508" s="430"/>
      <c r="K2508" s="124">
        <f>SUM(K2501:K2507)</f>
        <v>0</v>
      </c>
      <c r="L2508" s="401" t="s">
        <v>201</v>
      </c>
      <c r="M2508" s="402"/>
      <c r="N2508" s="124">
        <f>SUM(N2501:N2507)</f>
        <v>0</v>
      </c>
      <c r="O2508" s="401" t="s">
        <v>201</v>
      </c>
      <c r="P2508" s="402"/>
      <c r="Q2508" s="124">
        <f>SUM(Q2501:Q2507)</f>
        <v>0</v>
      </c>
      <c r="R2508" s="401" t="s">
        <v>201</v>
      </c>
      <c r="S2508" s="402"/>
      <c r="T2508" s="124">
        <f>SUM(T2501:T2507)</f>
        <v>0</v>
      </c>
      <c r="U2508" s="194">
        <v>1</v>
      </c>
      <c r="V2508" s="99">
        <v>1</v>
      </c>
      <c r="W2508" s="430" t="s">
        <v>201</v>
      </c>
      <c r="X2508" s="430"/>
      <c r="Y2508" s="124">
        <f>SUM(Y2501:Y2507)</f>
        <v>0</v>
      </c>
      <c r="Z2508" s="101">
        <v>1</v>
      </c>
      <c r="AA2508" s="194">
        <v>0</v>
      </c>
      <c r="AB2508" s="99">
        <v>1</v>
      </c>
      <c r="AC2508" s="430" t="s">
        <v>201</v>
      </c>
      <c r="AD2508" s="430"/>
      <c r="AE2508" s="124">
        <f>SUM(AE2501:AE2507)</f>
        <v>0</v>
      </c>
      <c r="AF2508" s="431" t="s">
        <v>201</v>
      </c>
      <c r="AG2508" s="430"/>
      <c r="AH2508" s="143">
        <f>SUM(AH2501:AH2507)</f>
        <v>0</v>
      </c>
      <c r="AI2508" s="101">
        <v>1</v>
      </c>
      <c r="AJ2508" s="125"/>
    </row>
    <row r="2509" spans="2:36" s="35" customFormat="1" ht="16.8" customHeight="1">
      <c r="B2509" s="105"/>
      <c r="C2509" s="54">
        <f>'3. Rekap Back Up Non Aspal X'!C332</f>
        <v>31100</v>
      </c>
      <c r="D2509" s="96">
        <f>'3. Rekap Back Up Non Aspal X'!D332</f>
        <v>31200</v>
      </c>
      <c r="E2509" s="111">
        <f>'3. Rekap Back Up Non Aspal X'!E332</f>
        <v>4</v>
      </c>
      <c r="F2509" s="112">
        <f>(100/((D2509-C2509)*E2509))*((K2516*0.05)+(N2516*0.05)+(Q2516*0.05)+(T2516)+(Y2516)+(AE2516*1.5)+(AH2516*1))</f>
        <v>0</v>
      </c>
      <c r="G2509" s="113" t="str">
        <f>IF(F2509&lt;=25,"RB",IF(F2509&lt;=75,"RB",IF(F2509&lt;=100,"RB","RB")))</f>
        <v>RB</v>
      </c>
      <c r="H2509" s="194">
        <v>1</v>
      </c>
      <c r="I2509" s="98">
        <v>0</v>
      </c>
      <c r="J2509" s="98">
        <v>0</v>
      </c>
      <c r="K2509" s="101">
        <f t="shared" ref="K2509:K2515" si="2232">I2509*J2509</f>
        <v>0</v>
      </c>
      <c r="L2509" s="98">
        <v>0</v>
      </c>
      <c r="M2509" s="98">
        <v>0</v>
      </c>
      <c r="N2509" s="101">
        <f t="shared" ref="N2509:N2515" si="2233">L2509*M2509</f>
        <v>0</v>
      </c>
      <c r="O2509" s="98">
        <v>0</v>
      </c>
      <c r="P2509" s="98">
        <v>0</v>
      </c>
      <c r="Q2509" s="101">
        <f t="shared" ref="Q2509:Q2515" si="2234">O2509*P2509</f>
        <v>0</v>
      </c>
      <c r="R2509" s="98">
        <v>0</v>
      </c>
      <c r="S2509" s="98">
        <v>0</v>
      </c>
      <c r="T2509" s="101">
        <f t="shared" ref="T2509:T2515" si="2235">R2509*S2509</f>
        <v>0</v>
      </c>
      <c r="U2509" s="194">
        <v>1</v>
      </c>
      <c r="V2509" s="99">
        <v>1</v>
      </c>
      <c r="W2509" s="98">
        <v>0</v>
      </c>
      <c r="X2509" s="98">
        <v>0</v>
      </c>
      <c r="Y2509" s="101">
        <f>W2509*X2509</f>
        <v>0</v>
      </c>
      <c r="Z2509" s="101">
        <v>1</v>
      </c>
      <c r="AA2509" s="194">
        <v>0</v>
      </c>
      <c r="AB2509" s="99">
        <v>1</v>
      </c>
      <c r="AC2509" s="98">
        <v>0</v>
      </c>
      <c r="AD2509" s="98">
        <v>0</v>
      </c>
      <c r="AE2509" s="101">
        <f t="shared" ref="AE2509:AE2515" si="2236">AC2509*AD2509</f>
        <v>0</v>
      </c>
      <c r="AF2509" s="98">
        <v>0</v>
      </c>
      <c r="AG2509" s="98">
        <v>3</v>
      </c>
      <c r="AH2509" s="99">
        <f t="shared" ref="AH2509:AH2515" si="2237">AF2509*AG2509</f>
        <v>0</v>
      </c>
      <c r="AI2509" s="101">
        <v>1</v>
      </c>
      <c r="AJ2509" s="106"/>
    </row>
    <row r="2510" spans="2:36" s="35" customFormat="1" ht="17.100000000000001" customHeight="1">
      <c r="B2510" s="105"/>
      <c r="C2510" s="54"/>
      <c r="D2510" s="96"/>
      <c r="E2510" s="111"/>
      <c r="F2510" s="112"/>
      <c r="G2510" s="113"/>
      <c r="H2510" s="194">
        <v>1</v>
      </c>
      <c r="I2510" s="98">
        <v>0</v>
      </c>
      <c r="J2510" s="98">
        <v>0</v>
      </c>
      <c r="K2510" s="101">
        <f t="shared" si="2232"/>
        <v>0</v>
      </c>
      <c r="L2510" s="100">
        <v>0</v>
      </c>
      <c r="M2510" s="98">
        <v>0</v>
      </c>
      <c r="N2510" s="101">
        <f t="shared" si="2233"/>
        <v>0</v>
      </c>
      <c r="O2510" s="100">
        <v>0</v>
      </c>
      <c r="P2510" s="98">
        <v>0</v>
      </c>
      <c r="Q2510" s="101">
        <f t="shared" si="2234"/>
        <v>0</v>
      </c>
      <c r="R2510" s="100">
        <v>0</v>
      </c>
      <c r="S2510" s="98">
        <v>0</v>
      </c>
      <c r="T2510" s="101">
        <f t="shared" si="2235"/>
        <v>0</v>
      </c>
      <c r="U2510" s="194">
        <v>1</v>
      </c>
      <c r="V2510" s="99">
        <v>1</v>
      </c>
      <c r="W2510" s="98">
        <v>0</v>
      </c>
      <c r="X2510" s="98">
        <v>0</v>
      </c>
      <c r="Y2510" s="101">
        <f t="shared" ref="Y2510:Y2515" si="2238">W2510*X2510</f>
        <v>0</v>
      </c>
      <c r="Z2510" s="101">
        <v>1</v>
      </c>
      <c r="AA2510" s="194">
        <v>0</v>
      </c>
      <c r="AB2510" s="99">
        <v>1</v>
      </c>
      <c r="AC2510" s="98">
        <v>0</v>
      </c>
      <c r="AD2510" s="98">
        <v>0</v>
      </c>
      <c r="AE2510" s="101">
        <f t="shared" si="2236"/>
        <v>0</v>
      </c>
      <c r="AF2510" s="100">
        <v>0</v>
      </c>
      <c r="AG2510" s="98">
        <v>0</v>
      </c>
      <c r="AH2510" s="99">
        <f t="shared" si="2237"/>
        <v>0</v>
      </c>
      <c r="AI2510" s="101">
        <v>1</v>
      </c>
      <c r="AJ2510" s="106"/>
    </row>
    <row r="2511" spans="2:36" s="35" customFormat="1" ht="17.100000000000001" customHeight="1">
      <c r="B2511" s="105"/>
      <c r="C2511" s="54"/>
      <c r="D2511" s="96"/>
      <c r="E2511" s="111"/>
      <c r="F2511" s="112"/>
      <c r="G2511" s="113"/>
      <c r="H2511" s="194">
        <v>1</v>
      </c>
      <c r="I2511" s="98">
        <v>0</v>
      </c>
      <c r="J2511" s="98">
        <v>0</v>
      </c>
      <c r="K2511" s="101">
        <f t="shared" si="2232"/>
        <v>0</v>
      </c>
      <c r="L2511" s="100">
        <v>0</v>
      </c>
      <c r="M2511" s="98">
        <v>0</v>
      </c>
      <c r="N2511" s="101">
        <f t="shared" si="2233"/>
        <v>0</v>
      </c>
      <c r="O2511" s="100">
        <v>0</v>
      </c>
      <c r="P2511" s="98">
        <v>0</v>
      </c>
      <c r="Q2511" s="101">
        <f t="shared" si="2234"/>
        <v>0</v>
      </c>
      <c r="R2511" s="100">
        <v>0</v>
      </c>
      <c r="S2511" s="98">
        <v>0</v>
      </c>
      <c r="T2511" s="101">
        <f t="shared" si="2235"/>
        <v>0</v>
      </c>
      <c r="U2511" s="194">
        <v>1</v>
      </c>
      <c r="V2511" s="99">
        <v>1</v>
      </c>
      <c r="W2511" s="98">
        <v>0</v>
      </c>
      <c r="X2511" s="98">
        <v>0</v>
      </c>
      <c r="Y2511" s="101">
        <f t="shared" si="2238"/>
        <v>0</v>
      </c>
      <c r="Z2511" s="101">
        <v>1</v>
      </c>
      <c r="AA2511" s="194">
        <v>0</v>
      </c>
      <c r="AB2511" s="99">
        <v>1</v>
      </c>
      <c r="AC2511" s="98">
        <v>0</v>
      </c>
      <c r="AD2511" s="98">
        <v>0</v>
      </c>
      <c r="AE2511" s="101">
        <f t="shared" si="2236"/>
        <v>0</v>
      </c>
      <c r="AF2511" s="100">
        <v>0</v>
      </c>
      <c r="AG2511" s="98">
        <v>0</v>
      </c>
      <c r="AH2511" s="99">
        <f t="shared" si="2237"/>
        <v>0</v>
      </c>
      <c r="AI2511" s="101">
        <v>1</v>
      </c>
      <c r="AJ2511" s="106"/>
    </row>
    <row r="2512" spans="2:36" s="35" customFormat="1" ht="17.100000000000001" customHeight="1">
      <c r="B2512" s="105"/>
      <c r="C2512" s="54"/>
      <c r="D2512" s="96"/>
      <c r="E2512" s="111"/>
      <c r="F2512" s="112"/>
      <c r="G2512" s="113"/>
      <c r="H2512" s="194">
        <v>1</v>
      </c>
      <c r="I2512" s="98">
        <v>0</v>
      </c>
      <c r="J2512" s="98">
        <v>0</v>
      </c>
      <c r="K2512" s="101">
        <f t="shared" si="2232"/>
        <v>0</v>
      </c>
      <c r="L2512" s="100">
        <v>0</v>
      </c>
      <c r="M2512" s="98">
        <v>0</v>
      </c>
      <c r="N2512" s="101">
        <f t="shared" si="2233"/>
        <v>0</v>
      </c>
      <c r="O2512" s="100">
        <v>0</v>
      </c>
      <c r="P2512" s="98">
        <v>0</v>
      </c>
      <c r="Q2512" s="101">
        <f t="shared" si="2234"/>
        <v>0</v>
      </c>
      <c r="R2512" s="100">
        <v>0</v>
      </c>
      <c r="S2512" s="98">
        <v>0</v>
      </c>
      <c r="T2512" s="101">
        <f t="shared" si="2235"/>
        <v>0</v>
      </c>
      <c r="U2512" s="194">
        <v>1</v>
      </c>
      <c r="V2512" s="99">
        <v>1</v>
      </c>
      <c r="W2512" s="98">
        <v>0</v>
      </c>
      <c r="X2512" s="98">
        <v>0</v>
      </c>
      <c r="Y2512" s="101">
        <f t="shared" si="2238"/>
        <v>0</v>
      </c>
      <c r="Z2512" s="101">
        <v>1</v>
      </c>
      <c r="AA2512" s="194">
        <v>0</v>
      </c>
      <c r="AB2512" s="99">
        <v>1</v>
      </c>
      <c r="AC2512" s="98">
        <v>0</v>
      </c>
      <c r="AD2512" s="98">
        <v>0</v>
      </c>
      <c r="AE2512" s="101">
        <f t="shared" si="2236"/>
        <v>0</v>
      </c>
      <c r="AF2512" s="100">
        <v>0</v>
      </c>
      <c r="AG2512" s="98">
        <v>0</v>
      </c>
      <c r="AH2512" s="99">
        <f t="shared" si="2237"/>
        <v>0</v>
      </c>
      <c r="AI2512" s="101">
        <v>1</v>
      </c>
      <c r="AJ2512" s="106"/>
    </row>
    <row r="2513" spans="2:36" s="35" customFormat="1" ht="17.100000000000001" customHeight="1">
      <c r="B2513" s="105"/>
      <c r="C2513" s="54"/>
      <c r="D2513" s="96"/>
      <c r="E2513" s="111"/>
      <c r="F2513" s="112"/>
      <c r="G2513" s="113"/>
      <c r="H2513" s="194">
        <v>1</v>
      </c>
      <c r="I2513" s="98">
        <v>0</v>
      </c>
      <c r="J2513" s="98">
        <v>0</v>
      </c>
      <c r="K2513" s="101">
        <f t="shared" si="2232"/>
        <v>0</v>
      </c>
      <c r="L2513" s="100">
        <v>0</v>
      </c>
      <c r="M2513" s="98">
        <v>0</v>
      </c>
      <c r="N2513" s="101">
        <f t="shared" si="2233"/>
        <v>0</v>
      </c>
      <c r="O2513" s="100">
        <v>0</v>
      </c>
      <c r="P2513" s="98">
        <v>0</v>
      </c>
      <c r="Q2513" s="101">
        <f t="shared" si="2234"/>
        <v>0</v>
      </c>
      <c r="R2513" s="100">
        <v>0</v>
      </c>
      <c r="S2513" s="98">
        <v>0</v>
      </c>
      <c r="T2513" s="101">
        <f t="shared" si="2235"/>
        <v>0</v>
      </c>
      <c r="U2513" s="194">
        <v>1</v>
      </c>
      <c r="V2513" s="99">
        <v>1</v>
      </c>
      <c r="W2513" s="98">
        <v>0</v>
      </c>
      <c r="X2513" s="98">
        <v>0</v>
      </c>
      <c r="Y2513" s="101">
        <f t="shared" si="2238"/>
        <v>0</v>
      </c>
      <c r="Z2513" s="101">
        <v>1</v>
      </c>
      <c r="AA2513" s="194">
        <v>0</v>
      </c>
      <c r="AB2513" s="99">
        <v>1</v>
      </c>
      <c r="AC2513" s="98">
        <v>0</v>
      </c>
      <c r="AD2513" s="98">
        <v>0</v>
      </c>
      <c r="AE2513" s="101">
        <f t="shared" si="2236"/>
        <v>0</v>
      </c>
      <c r="AF2513" s="100">
        <v>0</v>
      </c>
      <c r="AG2513" s="98">
        <v>0</v>
      </c>
      <c r="AH2513" s="99">
        <f t="shared" si="2237"/>
        <v>0</v>
      </c>
      <c r="AI2513" s="101">
        <v>1</v>
      </c>
      <c r="AJ2513" s="106"/>
    </row>
    <row r="2514" spans="2:36" s="35" customFormat="1" ht="17.100000000000001" customHeight="1">
      <c r="B2514" s="105"/>
      <c r="C2514" s="54"/>
      <c r="D2514" s="96"/>
      <c r="E2514" s="111"/>
      <c r="F2514" s="112"/>
      <c r="G2514" s="113"/>
      <c r="H2514" s="194">
        <v>1</v>
      </c>
      <c r="I2514" s="98">
        <v>0</v>
      </c>
      <c r="J2514" s="98">
        <v>0</v>
      </c>
      <c r="K2514" s="101">
        <f t="shared" si="2232"/>
        <v>0</v>
      </c>
      <c r="L2514" s="100">
        <v>0</v>
      </c>
      <c r="M2514" s="98">
        <v>0</v>
      </c>
      <c r="N2514" s="101">
        <f t="shared" si="2233"/>
        <v>0</v>
      </c>
      <c r="O2514" s="100">
        <v>0</v>
      </c>
      <c r="P2514" s="98">
        <v>0</v>
      </c>
      <c r="Q2514" s="101">
        <f t="shared" si="2234"/>
        <v>0</v>
      </c>
      <c r="R2514" s="100">
        <v>0</v>
      </c>
      <c r="S2514" s="98">
        <v>0</v>
      </c>
      <c r="T2514" s="101">
        <f t="shared" si="2235"/>
        <v>0</v>
      </c>
      <c r="U2514" s="194">
        <v>1</v>
      </c>
      <c r="V2514" s="99">
        <v>1</v>
      </c>
      <c r="W2514" s="98">
        <v>0</v>
      </c>
      <c r="X2514" s="98">
        <v>0</v>
      </c>
      <c r="Y2514" s="101">
        <f t="shared" si="2238"/>
        <v>0</v>
      </c>
      <c r="Z2514" s="101">
        <v>1</v>
      </c>
      <c r="AA2514" s="194">
        <v>0</v>
      </c>
      <c r="AB2514" s="99">
        <v>1</v>
      </c>
      <c r="AC2514" s="98">
        <v>0</v>
      </c>
      <c r="AD2514" s="98">
        <v>0</v>
      </c>
      <c r="AE2514" s="101">
        <f t="shared" si="2236"/>
        <v>0</v>
      </c>
      <c r="AF2514" s="100">
        <v>0</v>
      </c>
      <c r="AG2514" s="98">
        <v>0</v>
      </c>
      <c r="AH2514" s="99">
        <f t="shared" si="2237"/>
        <v>0</v>
      </c>
      <c r="AI2514" s="101">
        <v>1</v>
      </c>
      <c r="AJ2514" s="106"/>
    </row>
    <row r="2515" spans="2:36" s="35" customFormat="1" ht="17.100000000000001" customHeight="1">
      <c r="B2515" s="105"/>
      <c r="C2515" s="54"/>
      <c r="D2515" s="96"/>
      <c r="E2515" s="111"/>
      <c r="F2515" s="112"/>
      <c r="G2515" s="113"/>
      <c r="H2515" s="194">
        <v>1</v>
      </c>
      <c r="I2515" s="98">
        <v>0</v>
      </c>
      <c r="J2515" s="98">
        <v>0</v>
      </c>
      <c r="K2515" s="101">
        <f t="shared" si="2232"/>
        <v>0</v>
      </c>
      <c r="L2515" s="100">
        <v>0</v>
      </c>
      <c r="M2515" s="98">
        <v>0</v>
      </c>
      <c r="N2515" s="101">
        <f t="shared" si="2233"/>
        <v>0</v>
      </c>
      <c r="O2515" s="100">
        <v>0</v>
      </c>
      <c r="P2515" s="98">
        <v>0</v>
      </c>
      <c r="Q2515" s="101">
        <f t="shared" si="2234"/>
        <v>0</v>
      </c>
      <c r="R2515" s="100">
        <v>0</v>
      </c>
      <c r="S2515" s="98">
        <v>0</v>
      </c>
      <c r="T2515" s="101">
        <f t="shared" si="2235"/>
        <v>0</v>
      </c>
      <c r="U2515" s="194">
        <v>1</v>
      </c>
      <c r="V2515" s="99">
        <v>1</v>
      </c>
      <c r="W2515" s="98">
        <v>0</v>
      </c>
      <c r="X2515" s="98">
        <v>0</v>
      </c>
      <c r="Y2515" s="101">
        <f t="shared" si="2238"/>
        <v>0</v>
      </c>
      <c r="Z2515" s="101">
        <v>1</v>
      </c>
      <c r="AA2515" s="194">
        <v>0</v>
      </c>
      <c r="AB2515" s="99">
        <v>1</v>
      </c>
      <c r="AC2515" s="98">
        <v>0</v>
      </c>
      <c r="AD2515" s="98">
        <v>0</v>
      </c>
      <c r="AE2515" s="101">
        <f t="shared" si="2236"/>
        <v>0</v>
      </c>
      <c r="AF2515" s="100">
        <v>0</v>
      </c>
      <c r="AG2515" s="98">
        <v>0</v>
      </c>
      <c r="AH2515" s="99">
        <f t="shared" si="2237"/>
        <v>0</v>
      </c>
      <c r="AI2515" s="101">
        <v>1</v>
      </c>
      <c r="AJ2515" s="106"/>
    </row>
    <row r="2516" spans="2:36" s="126" customFormat="1" ht="17.100000000000001" customHeight="1">
      <c r="B2516" s="118"/>
      <c r="C2516" s="119"/>
      <c r="D2516" s="120"/>
      <c r="E2516" s="121"/>
      <c r="F2516" s="122"/>
      <c r="G2516" s="123"/>
      <c r="H2516" s="194">
        <v>1</v>
      </c>
      <c r="I2516" s="430" t="s">
        <v>201</v>
      </c>
      <c r="J2516" s="430"/>
      <c r="K2516" s="124">
        <f>SUM(K2509:K2515)</f>
        <v>0</v>
      </c>
      <c r="L2516" s="401" t="s">
        <v>201</v>
      </c>
      <c r="M2516" s="402"/>
      <c r="N2516" s="124">
        <f>SUM(N2509:N2515)</f>
        <v>0</v>
      </c>
      <c r="O2516" s="401" t="s">
        <v>201</v>
      </c>
      <c r="P2516" s="402"/>
      <c r="Q2516" s="124">
        <f>SUM(Q2509:Q2515)</f>
        <v>0</v>
      </c>
      <c r="R2516" s="401" t="s">
        <v>201</v>
      </c>
      <c r="S2516" s="402"/>
      <c r="T2516" s="124">
        <f>SUM(T2509:T2515)</f>
        <v>0</v>
      </c>
      <c r="U2516" s="194">
        <v>1</v>
      </c>
      <c r="V2516" s="99">
        <v>1</v>
      </c>
      <c r="W2516" s="430" t="s">
        <v>201</v>
      </c>
      <c r="X2516" s="430"/>
      <c r="Y2516" s="124">
        <f>SUM(Y2509:Y2515)</f>
        <v>0</v>
      </c>
      <c r="Z2516" s="101">
        <v>1</v>
      </c>
      <c r="AA2516" s="194">
        <v>0</v>
      </c>
      <c r="AB2516" s="99">
        <v>1</v>
      </c>
      <c r="AC2516" s="430" t="s">
        <v>201</v>
      </c>
      <c r="AD2516" s="430"/>
      <c r="AE2516" s="124">
        <f>SUM(AE2509:AE2515)</f>
        <v>0</v>
      </c>
      <c r="AF2516" s="431" t="s">
        <v>201</v>
      </c>
      <c r="AG2516" s="430"/>
      <c r="AH2516" s="143">
        <f>SUM(AH2509:AH2515)</f>
        <v>0</v>
      </c>
      <c r="AI2516" s="101">
        <v>1</v>
      </c>
      <c r="AJ2516" s="125"/>
    </row>
    <row r="2517" spans="2:36" s="35" customFormat="1" ht="16.8" customHeight="1">
      <c r="B2517" s="105"/>
      <c r="C2517" s="54">
        <f>'3. Rekap Back Up Non Aspal X'!C333</f>
        <v>31200</v>
      </c>
      <c r="D2517" s="96">
        <f>'3. Rekap Back Up Non Aspal X'!D333</f>
        <v>31300</v>
      </c>
      <c r="E2517" s="111">
        <f>'3. Rekap Back Up Non Aspal X'!E333</f>
        <v>4</v>
      </c>
      <c r="F2517" s="112">
        <f>(100/((D2517-C2517)*E2517))*((K2524*0.05)+(N2524*0.05)+(Q2524*0.05)+(T2524)+(Y2524)+(AE2524*1.5)+(AH2524*1))</f>
        <v>0</v>
      </c>
      <c r="G2517" s="113" t="str">
        <f>IF(F2517&lt;=25,"RB",IF(F2517&lt;=75,"RB",IF(F2517&lt;=100,"RB","RB")))</f>
        <v>RB</v>
      </c>
      <c r="H2517" s="194">
        <v>1</v>
      </c>
      <c r="I2517" s="98">
        <v>0</v>
      </c>
      <c r="J2517" s="98">
        <v>0</v>
      </c>
      <c r="K2517" s="101">
        <f t="shared" ref="K2517:K2523" si="2239">I2517*J2517</f>
        <v>0</v>
      </c>
      <c r="L2517" s="98">
        <v>0</v>
      </c>
      <c r="M2517" s="98">
        <v>0</v>
      </c>
      <c r="N2517" s="101">
        <f t="shared" ref="N2517:N2523" si="2240">L2517*M2517</f>
        <v>0</v>
      </c>
      <c r="O2517" s="98">
        <v>0</v>
      </c>
      <c r="P2517" s="98">
        <v>0</v>
      </c>
      <c r="Q2517" s="101">
        <f t="shared" ref="Q2517:Q2523" si="2241">O2517*P2517</f>
        <v>0</v>
      </c>
      <c r="R2517" s="98">
        <v>0</v>
      </c>
      <c r="S2517" s="98">
        <v>0</v>
      </c>
      <c r="T2517" s="101">
        <f t="shared" ref="T2517:T2523" si="2242">R2517*S2517</f>
        <v>0</v>
      </c>
      <c r="U2517" s="194">
        <v>1</v>
      </c>
      <c r="V2517" s="99">
        <v>1</v>
      </c>
      <c r="W2517" s="98">
        <v>0</v>
      </c>
      <c r="X2517" s="98">
        <v>0</v>
      </c>
      <c r="Y2517" s="101">
        <f>W2517*X2517</f>
        <v>0</v>
      </c>
      <c r="Z2517" s="101">
        <v>1</v>
      </c>
      <c r="AA2517" s="194">
        <v>0</v>
      </c>
      <c r="AB2517" s="99">
        <v>1</v>
      </c>
      <c r="AC2517" s="98">
        <v>0</v>
      </c>
      <c r="AD2517" s="98">
        <v>0</v>
      </c>
      <c r="AE2517" s="101">
        <f t="shared" ref="AE2517:AE2523" si="2243">AC2517*AD2517</f>
        <v>0</v>
      </c>
      <c r="AF2517" s="98">
        <v>0</v>
      </c>
      <c r="AG2517" s="98">
        <v>3</v>
      </c>
      <c r="AH2517" s="99">
        <f t="shared" ref="AH2517:AH2523" si="2244">AF2517*AG2517</f>
        <v>0</v>
      </c>
      <c r="AI2517" s="101">
        <v>1</v>
      </c>
      <c r="AJ2517" s="106"/>
    </row>
    <row r="2518" spans="2:36" s="35" customFormat="1" ht="17.100000000000001" customHeight="1">
      <c r="B2518" s="105"/>
      <c r="C2518" s="54"/>
      <c r="D2518" s="96"/>
      <c r="E2518" s="111"/>
      <c r="F2518" s="112"/>
      <c r="G2518" s="113"/>
      <c r="H2518" s="194">
        <v>1</v>
      </c>
      <c r="I2518" s="98">
        <v>0</v>
      </c>
      <c r="J2518" s="98">
        <v>0</v>
      </c>
      <c r="K2518" s="101">
        <f t="shared" si="2239"/>
        <v>0</v>
      </c>
      <c r="L2518" s="100">
        <v>0</v>
      </c>
      <c r="M2518" s="98">
        <v>0</v>
      </c>
      <c r="N2518" s="101">
        <f t="shared" si="2240"/>
        <v>0</v>
      </c>
      <c r="O2518" s="100">
        <v>0</v>
      </c>
      <c r="P2518" s="98">
        <v>0</v>
      </c>
      <c r="Q2518" s="101">
        <f t="shared" si="2241"/>
        <v>0</v>
      </c>
      <c r="R2518" s="100">
        <v>0</v>
      </c>
      <c r="S2518" s="98">
        <v>0</v>
      </c>
      <c r="T2518" s="101">
        <f t="shared" si="2242"/>
        <v>0</v>
      </c>
      <c r="U2518" s="194">
        <v>1</v>
      </c>
      <c r="V2518" s="99">
        <v>1</v>
      </c>
      <c r="W2518" s="98">
        <v>0</v>
      </c>
      <c r="X2518" s="98">
        <v>0</v>
      </c>
      <c r="Y2518" s="101">
        <f t="shared" ref="Y2518:Y2523" si="2245">W2518*X2518</f>
        <v>0</v>
      </c>
      <c r="Z2518" s="101">
        <v>1</v>
      </c>
      <c r="AA2518" s="194">
        <v>0</v>
      </c>
      <c r="AB2518" s="99">
        <v>1</v>
      </c>
      <c r="AC2518" s="98">
        <v>0</v>
      </c>
      <c r="AD2518" s="98">
        <v>0</v>
      </c>
      <c r="AE2518" s="101">
        <f t="shared" si="2243"/>
        <v>0</v>
      </c>
      <c r="AF2518" s="100">
        <v>0</v>
      </c>
      <c r="AG2518" s="98">
        <v>0</v>
      </c>
      <c r="AH2518" s="99">
        <f t="shared" si="2244"/>
        <v>0</v>
      </c>
      <c r="AI2518" s="101">
        <v>1</v>
      </c>
      <c r="AJ2518" s="106"/>
    </row>
    <row r="2519" spans="2:36" s="35" customFormat="1" ht="17.100000000000001" customHeight="1">
      <c r="B2519" s="105"/>
      <c r="C2519" s="54"/>
      <c r="D2519" s="96"/>
      <c r="E2519" s="111"/>
      <c r="F2519" s="112"/>
      <c r="G2519" s="113"/>
      <c r="H2519" s="194">
        <v>1</v>
      </c>
      <c r="I2519" s="98">
        <v>0</v>
      </c>
      <c r="J2519" s="98">
        <v>0</v>
      </c>
      <c r="K2519" s="101">
        <f t="shared" si="2239"/>
        <v>0</v>
      </c>
      <c r="L2519" s="100">
        <v>0</v>
      </c>
      <c r="M2519" s="98">
        <v>0</v>
      </c>
      <c r="N2519" s="101">
        <f t="shared" si="2240"/>
        <v>0</v>
      </c>
      <c r="O2519" s="100">
        <v>0</v>
      </c>
      <c r="P2519" s="98">
        <v>0</v>
      </c>
      <c r="Q2519" s="101">
        <f t="shared" si="2241"/>
        <v>0</v>
      </c>
      <c r="R2519" s="100">
        <v>0</v>
      </c>
      <c r="S2519" s="98">
        <v>0</v>
      </c>
      <c r="T2519" s="101">
        <f t="shared" si="2242"/>
        <v>0</v>
      </c>
      <c r="U2519" s="194">
        <v>1</v>
      </c>
      <c r="V2519" s="99">
        <v>1</v>
      </c>
      <c r="W2519" s="98">
        <v>0</v>
      </c>
      <c r="X2519" s="98">
        <v>0</v>
      </c>
      <c r="Y2519" s="101">
        <f t="shared" si="2245"/>
        <v>0</v>
      </c>
      <c r="Z2519" s="101">
        <v>1</v>
      </c>
      <c r="AA2519" s="194">
        <v>0</v>
      </c>
      <c r="AB2519" s="99">
        <v>1</v>
      </c>
      <c r="AC2519" s="98">
        <v>0</v>
      </c>
      <c r="AD2519" s="98">
        <v>0</v>
      </c>
      <c r="AE2519" s="101">
        <f t="shared" si="2243"/>
        <v>0</v>
      </c>
      <c r="AF2519" s="100">
        <v>0</v>
      </c>
      <c r="AG2519" s="98">
        <v>0</v>
      </c>
      <c r="AH2519" s="99">
        <f t="shared" si="2244"/>
        <v>0</v>
      </c>
      <c r="AI2519" s="101">
        <v>1</v>
      </c>
      <c r="AJ2519" s="106"/>
    </row>
    <row r="2520" spans="2:36" s="35" customFormat="1" ht="17.100000000000001" customHeight="1">
      <c r="B2520" s="105"/>
      <c r="C2520" s="54"/>
      <c r="D2520" s="96"/>
      <c r="E2520" s="111"/>
      <c r="F2520" s="112"/>
      <c r="G2520" s="113"/>
      <c r="H2520" s="194">
        <v>1</v>
      </c>
      <c r="I2520" s="98">
        <v>0</v>
      </c>
      <c r="J2520" s="98">
        <v>0</v>
      </c>
      <c r="K2520" s="101">
        <f t="shared" si="2239"/>
        <v>0</v>
      </c>
      <c r="L2520" s="100">
        <v>0</v>
      </c>
      <c r="M2520" s="98">
        <v>0</v>
      </c>
      <c r="N2520" s="101">
        <f t="shared" si="2240"/>
        <v>0</v>
      </c>
      <c r="O2520" s="100">
        <v>0</v>
      </c>
      <c r="P2520" s="98">
        <v>0</v>
      </c>
      <c r="Q2520" s="101">
        <f t="shared" si="2241"/>
        <v>0</v>
      </c>
      <c r="R2520" s="100">
        <v>0</v>
      </c>
      <c r="S2520" s="98">
        <v>0</v>
      </c>
      <c r="T2520" s="101">
        <f t="shared" si="2242"/>
        <v>0</v>
      </c>
      <c r="U2520" s="194">
        <v>1</v>
      </c>
      <c r="V2520" s="99">
        <v>1</v>
      </c>
      <c r="W2520" s="98">
        <v>0</v>
      </c>
      <c r="X2520" s="98">
        <v>0</v>
      </c>
      <c r="Y2520" s="101">
        <f t="shared" si="2245"/>
        <v>0</v>
      </c>
      <c r="Z2520" s="101">
        <v>1</v>
      </c>
      <c r="AA2520" s="194">
        <v>0</v>
      </c>
      <c r="AB2520" s="99">
        <v>1</v>
      </c>
      <c r="AC2520" s="98">
        <v>0</v>
      </c>
      <c r="AD2520" s="98">
        <v>0</v>
      </c>
      <c r="AE2520" s="101">
        <f t="shared" si="2243"/>
        <v>0</v>
      </c>
      <c r="AF2520" s="100">
        <v>0</v>
      </c>
      <c r="AG2520" s="98">
        <v>0</v>
      </c>
      <c r="AH2520" s="99">
        <f t="shared" si="2244"/>
        <v>0</v>
      </c>
      <c r="AI2520" s="101">
        <v>1</v>
      </c>
      <c r="AJ2520" s="106"/>
    </row>
    <row r="2521" spans="2:36" s="35" customFormat="1" ht="17.100000000000001" customHeight="1">
      <c r="B2521" s="105"/>
      <c r="C2521" s="54"/>
      <c r="D2521" s="96"/>
      <c r="E2521" s="111"/>
      <c r="F2521" s="112"/>
      <c r="G2521" s="113"/>
      <c r="H2521" s="194">
        <v>1</v>
      </c>
      <c r="I2521" s="98">
        <v>0</v>
      </c>
      <c r="J2521" s="98">
        <v>0</v>
      </c>
      <c r="K2521" s="101">
        <f t="shared" si="2239"/>
        <v>0</v>
      </c>
      <c r="L2521" s="100">
        <v>0</v>
      </c>
      <c r="M2521" s="98">
        <v>0</v>
      </c>
      <c r="N2521" s="101">
        <f t="shared" si="2240"/>
        <v>0</v>
      </c>
      <c r="O2521" s="100">
        <v>0</v>
      </c>
      <c r="P2521" s="98">
        <v>0</v>
      </c>
      <c r="Q2521" s="101">
        <f t="shared" si="2241"/>
        <v>0</v>
      </c>
      <c r="R2521" s="100">
        <v>0</v>
      </c>
      <c r="S2521" s="98">
        <v>0</v>
      </c>
      <c r="T2521" s="101">
        <f t="shared" si="2242"/>
        <v>0</v>
      </c>
      <c r="U2521" s="194">
        <v>1</v>
      </c>
      <c r="V2521" s="99">
        <v>1</v>
      </c>
      <c r="W2521" s="98">
        <v>0</v>
      </c>
      <c r="X2521" s="98">
        <v>0</v>
      </c>
      <c r="Y2521" s="101">
        <f t="shared" si="2245"/>
        <v>0</v>
      </c>
      <c r="Z2521" s="101">
        <v>1</v>
      </c>
      <c r="AA2521" s="194">
        <v>0</v>
      </c>
      <c r="AB2521" s="99">
        <v>1</v>
      </c>
      <c r="AC2521" s="98">
        <v>0</v>
      </c>
      <c r="AD2521" s="98">
        <v>0</v>
      </c>
      <c r="AE2521" s="101">
        <f t="shared" si="2243"/>
        <v>0</v>
      </c>
      <c r="AF2521" s="100">
        <v>0</v>
      </c>
      <c r="AG2521" s="98">
        <v>0</v>
      </c>
      <c r="AH2521" s="99">
        <f t="shared" si="2244"/>
        <v>0</v>
      </c>
      <c r="AI2521" s="101">
        <v>1</v>
      </c>
      <c r="AJ2521" s="106"/>
    </row>
    <row r="2522" spans="2:36" s="35" customFormat="1" ht="17.100000000000001" customHeight="1">
      <c r="B2522" s="105"/>
      <c r="C2522" s="54"/>
      <c r="D2522" s="96"/>
      <c r="E2522" s="111"/>
      <c r="F2522" s="112"/>
      <c r="G2522" s="113"/>
      <c r="H2522" s="194">
        <v>1</v>
      </c>
      <c r="I2522" s="98">
        <v>0</v>
      </c>
      <c r="J2522" s="98">
        <v>0</v>
      </c>
      <c r="K2522" s="101">
        <f t="shared" si="2239"/>
        <v>0</v>
      </c>
      <c r="L2522" s="100">
        <v>0</v>
      </c>
      <c r="M2522" s="98">
        <v>0</v>
      </c>
      <c r="N2522" s="101">
        <f t="shared" si="2240"/>
        <v>0</v>
      </c>
      <c r="O2522" s="100">
        <v>0</v>
      </c>
      <c r="P2522" s="98">
        <v>0</v>
      </c>
      <c r="Q2522" s="101">
        <f t="shared" si="2241"/>
        <v>0</v>
      </c>
      <c r="R2522" s="100">
        <v>0</v>
      </c>
      <c r="S2522" s="98">
        <v>0</v>
      </c>
      <c r="T2522" s="101">
        <f t="shared" si="2242"/>
        <v>0</v>
      </c>
      <c r="U2522" s="194">
        <v>1</v>
      </c>
      <c r="V2522" s="99">
        <v>1</v>
      </c>
      <c r="W2522" s="98">
        <v>0</v>
      </c>
      <c r="X2522" s="98">
        <v>0</v>
      </c>
      <c r="Y2522" s="101">
        <f t="shared" si="2245"/>
        <v>0</v>
      </c>
      <c r="Z2522" s="101">
        <v>1</v>
      </c>
      <c r="AA2522" s="194">
        <v>0</v>
      </c>
      <c r="AB2522" s="99">
        <v>1</v>
      </c>
      <c r="AC2522" s="98">
        <v>0</v>
      </c>
      <c r="AD2522" s="98">
        <v>0</v>
      </c>
      <c r="AE2522" s="101">
        <f t="shared" si="2243"/>
        <v>0</v>
      </c>
      <c r="AF2522" s="100">
        <v>0</v>
      </c>
      <c r="AG2522" s="98">
        <v>0</v>
      </c>
      <c r="AH2522" s="99">
        <f t="shared" si="2244"/>
        <v>0</v>
      </c>
      <c r="AI2522" s="101">
        <v>1</v>
      </c>
      <c r="AJ2522" s="106"/>
    </row>
    <row r="2523" spans="2:36" s="35" customFormat="1" ht="17.100000000000001" customHeight="1">
      <c r="B2523" s="105"/>
      <c r="C2523" s="54"/>
      <c r="D2523" s="96"/>
      <c r="E2523" s="111"/>
      <c r="F2523" s="112"/>
      <c r="G2523" s="113"/>
      <c r="H2523" s="194">
        <v>1</v>
      </c>
      <c r="I2523" s="98">
        <v>0</v>
      </c>
      <c r="J2523" s="98">
        <v>0</v>
      </c>
      <c r="K2523" s="101">
        <f t="shared" si="2239"/>
        <v>0</v>
      </c>
      <c r="L2523" s="100">
        <v>0</v>
      </c>
      <c r="M2523" s="98">
        <v>0</v>
      </c>
      <c r="N2523" s="101">
        <f t="shared" si="2240"/>
        <v>0</v>
      </c>
      <c r="O2523" s="100">
        <v>0</v>
      </c>
      <c r="P2523" s="98">
        <v>0</v>
      </c>
      <c r="Q2523" s="101">
        <f t="shared" si="2241"/>
        <v>0</v>
      </c>
      <c r="R2523" s="100">
        <v>0</v>
      </c>
      <c r="S2523" s="98">
        <v>0</v>
      </c>
      <c r="T2523" s="101">
        <f t="shared" si="2242"/>
        <v>0</v>
      </c>
      <c r="U2523" s="194">
        <v>1</v>
      </c>
      <c r="V2523" s="99">
        <v>1</v>
      </c>
      <c r="W2523" s="98">
        <v>0</v>
      </c>
      <c r="X2523" s="98">
        <v>0</v>
      </c>
      <c r="Y2523" s="101">
        <f t="shared" si="2245"/>
        <v>0</v>
      </c>
      <c r="Z2523" s="101">
        <v>1</v>
      </c>
      <c r="AA2523" s="194">
        <v>0</v>
      </c>
      <c r="AB2523" s="99">
        <v>1</v>
      </c>
      <c r="AC2523" s="98">
        <v>0</v>
      </c>
      <c r="AD2523" s="98">
        <v>0</v>
      </c>
      <c r="AE2523" s="101">
        <f t="shared" si="2243"/>
        <v>0</v>
      </c>
      <c r="AF2523" s="100">
        <v>0</v>
      </c>
      <c r="AG2523" s="98">
        <v>0</v>
      </c>
      <c r="AH2523" s="99">
        <f t="shared" si="2244"/>
        <v>0</v>
      </c>
      <c r="AI2523" s="101">
        <v>1</v>
      </c>
      <c r="AJ2523" s="106"/>
    </row>
    <row r="2524" spans="2:36" s="126" customFormat="1" ht="17.100000000000001" customHeight="1">
      <c r="B2524" s="118"/>
      <c r="C2524" s="119"/>
      <c r="D2524" s="120"/>
      <c r="E2524" s="121"/>
      <c r="F2524" s="122"/>
      <c r="G2524" s="123"/>
      <c r="H2524" s="194">
        <v>1</v>
      </c>
      <c r="I2524" s="430" t="s">
        <v>201</v>
      </c>
      <c r="J2524" s="430"/>
      <c r="K2524" s="124">
        <f>SUM(K2517:K2523)</f>
        <v>0</v>
      </c>
      <c r="L2524" s="401" t="s">
        <v>201</v>
      </c>
      <c r="M2524" s="402"/>
      <c r="N2524" s="124">
        <f>SUM(N2517:N2523)</f>
        <v>0</v>
      </c>
      <c r="O2524" s="401" t="s">
        <v>201</v>
      </c>
      <c r="P2524" s="402"/>
      <c r="Q2524" s="124">
        <f>SUM(Q2517:Q2523)</f>
        <v>0</v>
      </c>
      <c r="R2524" s="401" t="s">
        <v>201</v>
      </c>
      <c r="S2524" s="402"/>
      <c r="T2524" s="124">
        <f>SUM(T2517:T2523)</f>
        <v>0</v>
      </c>
      <c r="U2524" s="194">
        <v>1</v>
      </c>
      <c r="V2524" s="99">
        <v>1</v>
      </c>
      <c r="W2524" s="430" t="s">
        <v>201</v>
      </c>
      <c r="X2524" s="430"/>
      <c r="Y2524" s="124">
        <f>SUM(Y2517:Y2523)</f>
        <v>0</v>
      </c>
      <c r="Z2524" s="101">
        <v>1</v>
      </c>
      <c r="AA2524" s="194">
        <v>0</v>
      </c>
      <c r="AB2524" s="99">
        <v>1</v>
      </c>
      <c r="AC2524" s="430" t="s">
        <v>201</v>
      </c>
      <c r="AD2524" s="430"/>
      <c r="AE2524" s="124">
        <f>SUM(AE2517:AE2523)</f>
        <v>0</v>
      </c>
      <c r="AF2524" s="431" t="s">
        <v>201</v>
      </c>
      <c r="AG2524" s="430"/>
      <c r="AH2524" s="143">
        <f>SUM(AH2517:AH2523)</f>
        <v>0</v>
      </c>
      <c r="AI2524" s="101">
        <v>1</v>
      </c>
      <c r="AJ2524" s="125"/>
    </row>
    <row r="2525" spans="2:36" s="35" customFormat="1" ht="16.8" customHeight="1">
      <c r="B2525" s="105"/>
      <c r="C2525" s="54">
        <f>'3. Rekap Back Up Non Aspal X'!C334</f>
        <v>31300</v>
      </c>
      <c r="D2525" s="96">
        <f>'3. Rekap Back Up Non Aspal X'!D334</f>
        <v>31400</v>
      </c>
      <c r="E2525" s="111">
        <f>'3. Rekap Back Up Non Aspal X'!E334</f>
        <v>4</v>
      </c>
      <c r="F2525" s="112">
        <f>(100/((D2525-C2525)*E2525))*((K2532*0.05)+(N2532*0.05)+(Q2532*0.05)+(T2532)+(Y2532)+(AE2532*1.5)+(AH2532*1))</f>
        <v>0</v>
      </c>
      <c r="G2525" s="113" t="str">
        <f>IF(F2525&lt;=25,"RB",IF(F2525&lt;=75,"RB",IF(F2525&lt;=100,"RB","RB")))</f>
        <v>RB</v>
      </c>
      <c r="H2525" s="194">
        <v>1</v>
      </c>
      <c r="I2525" s="98">
        <v>0</v>
      </c>
      <c r="J2525" s="98">
        <v>0</v>
      </c>
      <c r="K2525" s="101">
        <f t="shared" ref="K2525:K2531" si="2246">I2525*J2525</f>
        <v>0</v>
      </c>
      <c r="L2525" s="98">
        <v>0</v>
      </c>
      <c r="M2525" s="98">
        <v>0</v>
      </c>
      <c r="N2525" s="101">
        <f t="shared" ref="N2525:N2531" si="2247">L2525*M2525</f>
        <v>0</v>
      </c>
      <c r="O2525" s="98">
        <v>0</v>
      </c>
      <c r="P2525" s="98">
        <v>0</v>
      </c>
      <c r="Q2525" s="101">
        <f t="shared" ref="Q2525:Q2531" si="2248">O2525*P2525</f>
        <v>0</v>
      </c>
      <c r="R2525" s="98">
        <v>0</v>
      </c>
      <c r="S2525" s="98">
        <v>0</v>
      </c>
      <c r="T2525" s="101">
        <f t="shared" ref="T2525:T2531" si="2249">R2525*S2525</f>
        <v>0</v>
      </c>
      <c r="U2525" s="194">
        <v>1</v>
      </c>
      <c r="V2525" s="99">
        <v>1</v>
      </c>
      <c r="W2525" s="98">
        <v>0</v>
      </c>
      <c r="X2525" s="98">
        <v>0</v>
      </c>
      <c r="Y2525" s="101">
        <f>W2525*X2525</f>
        <v>0</v>
      </c>
      <c r="Z2525" s="101">
        <v>1</v>
      </c>
      <c r="AA2525" s="194">
        <v>0</v>
      </c>
      <c r="AB2525" s="99">
        <v>1</v>
      </c>
      <c r="AC2525" s="98">
        <v>0</v>
      </c>
      <c r="AD2525" s="98">
        <v>0</v>
      </c>
      <c r="AE2525" s="101">
        <f t="shared" ref="AE2525:AE2531" si="2250">AC2525*AD2525</f>
        <v>0</v>
      </c>
      <c r="AF2525" s="98">
        <v>0</v>
      </c>
      <c r="AG2525" s="98">
        <v>3</v>
      </c>
      <c r="AH2525" s="99">
        <f t="shared" ref="AH2525:AH2531" si="2251">AF2525*AG2525</f>
        <v>0</v>
      </c>
      <c r="AI2525" s="101">
        <v>1</v>
      </c>
      <c r="AJ2525" s="106"/>
    </row>
    <row r="2526" spans="2:36" s="35" customFormat="1" ht="17.100000000000001" customHeight="1">
      <c r="B2526" s="105"/>
      <c r="C2526" s="54"/>
      <c r="D2526" s="96"/>
      <c r="E2526" s="111"/>
      <c r="F2526" s="112"/>
      <c r="G2526" s="113"/>
      <c r="H2526" s="194">
        <v>1</v>
      </c>
      <c r="I2526" s="98">
        <v>0</v>
      </c>
      <c r="J2526" s="98">
        <v>0</v>
      </c>
      <c r="K2526" s="101">
        <f t="shared" si="2246"/>
        <v>0</v>
      </c>
      <c r="L2526" s="100">
        <v>0</v>
      </c>
      <c r="M2526" s="98">
        <v>0</v>
      </c>
      <c r="N2526" s="101">
        <f t="shared" si="2247"/>
        <v>0</v>
      </c>
      <c r="O2526" s="100">
        <v>0</v>
      </c>
      <c r="P2526" s="98">
        <v>0</v>
      </c>
      <c r="Q2526" s="101">
        <f t="shared" si="2248"/>
        <v>0</v>
      </c>
      <c r="R2526" s="100">
        <v>0</v>
      </c>
      <c r="S2526" s="98">
        <v>0</v>
      </c>
      <c r="T2526" s="101">
        <f t="shared" si="2249"/>
        <v>0</v>
      </c>
      <c r="U2526" s="194">
        <v>1</v>
      </c>
      <c r="V2526" s="99">
        <v>1</v>
      </c>
      <c r="W2526" s="98">
        <v>0</v>
      </c>
      <c r="X2526" s="98">
        <v>0</v>
      </c>
      <c r="Y2526" s="101">
        <f t="shared" ref="Y2526:Y2531" si="2252">W2526*X2526</f>
        <v>0</v>
      </c>
      <c r="Z2526" s="101">
        <v>1</v>
      </c>
      <c r="AA2526" s="194">
        <v>0</v>
      </c>
      <c r="AB2526" s="99">
        <v>1</v>
      </c>
      <c r="AC2526" s="98">
        <v>0</v>
      </c>
      <c r="AD2526" s="98">
        <v>0</v>
      </c>
      <c r="AE2526" s="101">
        <f t="shared" si="2250"/>
        <v>0</v>
      </c>
      <c r="AF2526" s="100">
        <v>0</v>
      </c>
      <c r="AG2526" s="98">
        <v>0</v>
      </c>
      <c r="AH2526" s="99">
        <f t="shared" si="2251"/>
        <v>0</v>
      </c>
      <c r="AI2526" s="101">
        <v>1</v>
      </c>
      <c r="AJ2526" s="106"/>
    </row>
    <row r="2527" spans="2:36" s="35" customFormat="1" ht="17.100000000000001" customHeight="1">
      <c r="B2527" s="105"/>
      <c r="C2527" s="54"/>
      <c r="D2527" s="96"/>
      <c r="E2527" s="111"/>
      <c r="F2527" s="112"/>
      <c r="G2527" s="113"/>
      <c r="H2527" s="194">
        <v>1</v>
      </c>
      <c r="I2527" s="98">
        <v>0</v>
      </c>
      <c r="J2527" s="98">
        <v>0</v>
      </c>
      <c r="K2527" s="101">
        <f t="shared" si="2246"/>
        <v>0</v>
      </c>
      <c r="L2527" s="100">
        <v>0</v>
      </c>
      <c r="M2527" s="98">
        <v>0</v>
      </c>
      <c r="N2527" s="101">
        <f t="shared" si="2247"/>
        <v>0</v>
      </c>
      <c r="O2527" s="100">
        <v>0</v>
      </c>
      <c r="P2527" s="98">
        <v>0</v>
      </c>
      <c r="Q2527" s="101">
        <f t="shared" si="2248"/>
        <v>0</v>
      </c>
      <c r="R2527" s="100">
        <v>0</v>
      </c>
      <c r="S2527" s="98">
        <v>0</v>
      </c>
      <c r="T2527" s="101">
        <f t="shared" si="2249"/>
        <v>0</v>
      </c>
      <c r="U2527" s="194">
        <v>1</v>
      </c>
      <c r="V2527" s="99">
        <v>1</v>
      </c>
      <c r="W2527" s="98">
        <v>0</v>
      </c>
      <c r="X2527" s="98">
        <v>0</v>
      </c>
      <c r="Y2527" s="101">
        <f t="shared" si="2252"/>
        <v>0</v>
      </c>
      <c r="Z2527" s="101">
        <v>1</v>
      </c>
      <c r="AA2527" s="194">
        <v>0</v>
      </c>
      <c r="AB2527" s="99">
        <v>1</v>
      </c>
      <c r="AC2527" s="98">
        <v>0</v>
      </c>
      <c r="AD2527" s="98">
        <v>0</v>
      </c>
      <c r="AE2527" s="101">
        <f t="shared" si="2250"/>
        <v>0</v>
      </c>
      <c r="AF2527" s="100">
        <v>0</v>
      </c>
      <c r="AG2527" s="98">
        <v>0</v>
      </c>
      <c r="AH2527" s="99">
        <f t="shared" si="2251"/>
        <v>0</v>
      </c>
      <c r="AI2527" s="101">
        <v>1</v>
      </c>
      <c r="AJ2527" s="106"/>
    </row>
    <row r="2528" spans="2:36" s="35" customFormat="1" ht="17.100000000000001" customHeight="1">
      <c r="B2528" s="105"/>
      <c r="C2528" s="54"/>
      <c r="D2528" s="96"/>
      <c r="E2528" s="111"/>
      <c r="F2528" s="112"/>
      <c r="G2528" s="113"/>
      <c r="H2528" s="194">
        <v>1</v>
      </c>
      <c r="I2528" s="98">
        <v>0</v>
      </c>
      <c r="J2528" s="98">
        <v>0</v>
      </c>
      <c r="K2528" s="101">
        <f t="shared" si="2246"/>
        <v>0</v>
      </c>
      <c r="L2528" s="100">
        <v>0</v>
      </c>
      <c r="M2528" s="98">
        <v>0</v>
      </c>
      <c r="N2528" s="101">
        <f t="shared" si="2247"/>
        <v>0</v>
      </c>
      <c r="O2528" s="100">
        <v>0</v>
      </c>
      <c r="P2528" s="98">
        <v>0</v>
      </c>
      <c r="Q2528" s="101">
        <f t="shared" si="2248"/>
        <v>0</v>
      </c>
      <c r="R2528" s="100">
        <v>0</v>
      </c>
      <c r="S2528" s="98">
        <v>0</v>
      </c>
      <c r="T2528" s="101">
        <f t="shared" si="2249"/>
        <v>0</v>
      </c>
      <c r="U2528" s="194">
        <v>1</v>
      </c>
      <c r="V2528" s="99">
        <v>1</v>
      </c>
      <c r="W2528" s="98">
        <v>0</v>
      </c>
      <c r="X2528" s="98">
        <v>0</v>
      </c>
      <c r="Y2528" s="101">
        <f t="shared" si="2252"/>
        <v>0</v>
      </c>
      <c r="Z2528" s="101">
        <v>1</v>
      </c>
      <c r="AA2528" s="194">
        <v>0</v>
      </c>
      <c r="AB2528" s="99">
        <v>1</v>
      </c>
      <c r="AC2528" s="98">
        <v>0</v>
      </c>
      <c r="AD2528" s="98">
        <v>0</v>
      </c>
      <c r="AE2528" s="101">
        <f t="shared" si="2250"/>
        <v>0</v>
      </c>
      <c r="AF2528" s="100">
        <v>0</v>
      </c>
      <c r="AG2528" s="98">
        <v>0</v>
      </c>
      <c r="AH2528" s="99">
        <f t="shared" si="2251"/>
        <v>0</v>
      </c>
      <c r="AI2528" s="101">
        <v>1</v>
      </c>
      <c r="AJ2528" s="106"/>
    </row>
    <row r="2529" spans="2:36" s="35" customFormat="1" ht="17.100000000000001" customHeight="1">
      <c r="B2529" s="105"/>
      <c r="C2529" s="54"/>
      <c r="D2529" s="96"/>
      <c r="E2529" s="111"/>
      <c r="F2529" s="112"/>
      <c r="G2529" s="113"/>
      <c r="H2529" s="194">
        <v>1</v>
      </c>
      <c r="I2529" s="98">
        <v>0</v>
      </c>
      <c r="J2529" s="98">
        <v>0</v>
      </c>
      <c r="K2529" s="101">
        <f t="shared" si="2246"/>
        <v>0</v>
      </c>
      <c r="L2529" s="100">
        <v>0</v>
      </c>
      <c r="M2529" s="98">
        <v>0</v>
      </c>
      <c r="N2529" s="101">
        <f t="shared" si="2247"/>
        <v>0</v>
      </c>
      <c r="O2529" s="100">
        <v>0</v>
      </c>
      <c r="P2529" s="98">
        <v>0</v>
      </c>
      <c r="Q2529" s="101">
        <f t="shared" si="2248"/>
        <v>0</v>
      </c>
      <c r="R2529" s="100">
        <v>0</v>
      </c>
      <c r="S2529" s="98">
        <v>0</v>
      </c>
      <c r="T2529" s="101">
        <f t="shared" si="2249"/>
        <v>0</v>
      </c>
      <c r="U2529" s="194">
        <v>1</v>
      </c>
      <c r="V2529" s="99">
        <v>1</v>
      </c>
      <c r="W2529" s="98">
        <v>0</v>
      </c>
      <c r="X2529" s="98">
        <v>0</v>
      </c>
      <c r="Y2529" s="101">
        <f t="shared" si="2252"/>
        <v>0</v>
      </c>
      <c r="Z2529" s="101">
        <v>1</v>
      </c>
      <c r="AA2529" s="194">
        <v>0</v>
      </c>
      <c r="AB2529" s="99">
        <v>1</v>
      </c>
      <c r="AC2529" s="98">
        <v>0</v>
      </c>
      <c r="AD2529" s="98">
        <v>0</v>
      </c>
      <c r="AE2529" s="101">
        <f t="shared" si="2250"/>
        <v>0</v>
      </c>
      <c r="AF2529" s="100">
        <v>0</v>
      </c>
      <c r="AG2529" s="98">
        <v>0</v>
      </c>
      <c r="AH2529" s="99">
        <f t="shared" si="2251"/>
        <v>0</v>
      </c>
      <c r="AI2529" s="101">
        <v>1</v>
      </c>
      <c r="AJ2529" s="106"/>
    </row>
    <row r="2530" spans="2:36" s="35" customFormat="1" ht="17.100000000000001" customHeight="1">
      <c r="B2530" s="105"/>
      <c r="C2530" s="54"/>
      <c r="D2530" s="96"/>
      <c r="E2530" s="111"/>
      <c r="F2530" s="112"/>
      <c r="G2530" s="113"/>
      <c r="H2530" s="194">
        <v>1</v>
      </c>
      <c r="I2530" s="98">
        <v>0</v>
      </c>
      <c r="J2530" s="98">
        <v>0</v>
      </c>
      <c r="K2530" s="101">
        <f t="shared" si="2246"/>
        <v>0</v>
      </c>
      <c r="L2530" s="100">
        <v>0</v>
      </c>
      <c r="M2530" s="98">
        <v>0</v>
      </c>
      <c r="N2530" s="101">
        <f t="shared" si="2247"/>
        <v>0</v>
      </c>
      <c r="O2530" s="100">
        <v>0</v>
      </c>
      <c r="P2530" s="98">
        <v>0</v>
      </c>
      <c r="Q2530" s="101">
        <f t="shared" si="2248"/>
        <v>0</v>
      </c>
      <c r="R2530" s="100">
        <v>0</v>
      </c>
      <c r="S2530" s="98">
        <v>0</v>
      </c>
      <c r="T2530" s="101">
        <f t="shared" si="2249"/>
        <v>0</v>
      </c>
      <c r="U2530" s="194">
        <v>1</v>
      </c>
      <c r="V2530" s="99">
        <v>1</v>
      </c>
      <c r="W2530" s="98">
        <v>0</v>
      </c>
      <c r="X2530" s="98">
        <v>0</v>
      </c>
      <c r="Y2530" s="101">
        <f t="shared" si="2252"/>
        <v>0</v>
      </c>
      <c r="Z2530" s="101">
        <v>1</v>
      </c>
      <c r="AA2530" s="194">
        <v>0</v>
      </c>
      <c r="AB2530" s="99">
        <v>1</v>
      </c>
      <c r="AC2530" s="98">
        <v>0</v>
      </c>
      <c r="AD2530" s="98">
        <v>0</v>
      </c>
      <c r="AE2530" s="101">
        <f t="shared" si="2250"/>
        <v>0</v>
      </c>
      <c r="AF2530" s="100">
        <v>0</v>
      </c>
      <c r="AG2530" s="98">
        <v>0</v>
      </c>
      <c r="AH2530" s="99">
        <f t="shared" si="2251"/>
        <v>0</v>
      </c>
      <c r="AI2530" s="101">
        <v>1</v>
      </c>
      <c r="AJ2530" s="106"/>
    </row>
    <row r="2531" spans="2:36" s="35" customFormat="1" ht="17.100000000000001" customHeight="1">
      <c r="B2531" s="105"/>
      <c r="C2531" s="54"/>
      <c r="D2531" s="96"/>
      <c r="E2531" s="111"/>
      <c r="F2531" s="112"/>
      <c r="G2531" s="113"/>
      <c r="H2531" s="194">
        <v>1</v>
      </c>
      <c r="I2531" s="98">
        <v>0</v>
      </c>
      <c r="J2531" s="98">
        <v>0</v>
      </c>
      <c r="K2531" s="101">
        <f t="shared" si="2246"/>
        <v>0</v>
      </c>
      <c r="L2531" s="100">
        <v>0</v>
      </c>
      <c r="M2531" s="98">
        <v>0</v>
      </c>
      <c r="N2531" s="101">
        <f t="shared" si="2247"/>
        <v>0</v>
      </c>
      <c r="O2531" s="100">
        <v>0</v>
      </c>
      <c r="P2531" s="98">
        <v>0</v>
      </c>
      <c r="Q2531" s="101">
        <f t="shared" si="2248"/>
        <v>0</v>
      </c>
      <c r="R2531" s="100">
        <v>0</v>
      </c>
      <c r="S2531" s="98">
        <v>0</v>
      </c>
      <c r="T2531" s="101">
        <f t="shared" si="2249"/>
        <v>0</v>
      </c>
      <c r="U2531" s="194">
        <v>1</v>
      </c>
      <c r="V2531" s="99">
        <v>1</v>
      </c>
      <c r="W2531" s="98">
        <v>0</v>
      </c>
      <c r="X2531" s="98">
        <v>0</v>
      </c>
      <c r="Y2531" s="101">
        <f t="shared" si="2252"/>
        <v>0</v>
      </c>
      <c r="Z2531" s="101">
        <v>1</v>
      </c>
      <c r="AA2531" s="194">
        <v>0</v>
      </c>
      <c r="AB2531" s="99">
        <v>1</v>
      </c>
      <c r="AC2531" s="98">
        <v>0</v>
      </c>
      <c r="AD2531" s="98">
        <v>0</v>
      </c>
      <c r="AE2531" s="101">
        <f t="shared" si="2250"/>
        <v>0</v>
      </c>
      <c r="AF2531" s="100">
        <v>0</v>
      </c>
      <c r="AG2531" s="98">
        <v>0</v>
      </c>
      <c r="AH2531" s="99">
        <f t="shared" si="2251"/>
        <v>0</v>
      </c>
      <c r="AI2531" s="101">
        <v>1</v>
      </c>
      <c r="AJ2531" s="106"/>
    </row>
    <row r="2532" spans="2:36" s="126" customFormat="1" ht="17.100000000000001" customHeight="1" thickBot="1">
      <c r="B2532" s="128"/>
      <c r="C2532" s="154"/>
      <c r="D2532" s="155"/>
      <c r="E2532" s="156"/>
      <c r="F2532" s="129"/>
      <c r="G2532" s="130"/>
      <c r="H2532" s="195">
        <v>1</v>
      </c>
      <c r="I2532" s="432" t="s">
        <v>201</v>
      </c>
      <c r="J2532" s="432"/>
      <c r="K2532" s="131">
        <f>SUM(K2525:K2531)</f>
        <v>0</v>
      </c>
      <c r="L2532" s="403" t="s">
        <v>201</v>
      </c>
      <c r="M2532" s="404"/>
      <c r="N2532" s="131">
        <f>SUM(N2525:N2531)</f>
        <v>0</v>
      </c>
      <c r="O2532" s="403" t="s">
        <v>201</v>
      </c>
      <c r="P2532" s="404"/>
      <c r="Q2532" s="131">
        <f>SUM(Q2525:Q2531)</f>
        <v>0</v>
      </c>
      <c r="R2532" s="403" t="s">
        <v>201</v>
      </c>
      <c r="S2532" s="404"/>
      <c r="T2532" s="131">
        <f>SUM(T2525:T2531)</f>
        <v>0</v>
      </c>
      <c r="U2532" s="195">
        <v>1</v>
      </c>
      <c r="V2532" s="165">
        <v>1</v>
      </c>
      <c r="W2532" s="432" t="s">
        <v>201</v>
      </c>
      <c r="X2532" s="432"/>
      <c r="Y2532" s="131">
        <f>SUM(Y2525:Y2531)</f>
        <v>0</v>
      </c>
      <c r="Z2532" s="133">
        <v>1</v>
      </c>
      <c r="AA2532" s="195">
        <v>0</v>
      </c>
      <c r="AB2532" s="165">
        <v>1</v>
      </c>
      <c r="AC2532" s="432" t="s">
        <v>201</v>
      </c>
      <c r="AD2532" s="432"/>
      <c r="AE2532" s="131">
        <f>SUM(AE2525:AE2531)</f>
        <v>0</v>
      </c>
      <c r="AF2532" s="433" t="s">
        <v>201</v>
      </c>
      <c r="AG2532" s="432"/>
      <c r="AH2532" s="144">
        <f>SUM(AH2525:AH2531)</f>
        <v>0</v>
      </c>
      <c r="AI2532" s="133">
        <v>1</v>
      </c>
      <c r="AJ2532" s="134"/>
    </row>
    <row r="2533" spans="2:36" s="35" customFormat="1" ht="16.8" customHeight="1">
      <c r="B2533" s="114"/>
      <c r="C2533" s="157">
        <f>'3. Rekap Back Up Non Aspal X'!C335</f>
        <v>31400</v>
      </c>
      <c r="D2533" s="158">
        <f>'3. Rekap Back Up Non Aspal X'!D335</f>
        <v>31500</v>
      </c>
      <c r="E2533" s="159">
        <f>'3. Rekap Back Up Non Aspal X'!E335</f>
        <v>4</v>
      </c>
      <c r="F2533" s="115">
        <f>(100/((D2533-C2533)*E2533))*((K2540*0.05)+(N2540*0.05)+(Q2540*0.05)+(T2540)+(Y2540)+(AE2540*1.5)+(AH2540*1))</f>
        <v>0</v>
      </c>
      <c r="G2533" s="116" t="str">
        <f>IF(F2533&lt;=25,"RB",IF(F2533&lt;=75,"RB",IF(F2533&lt;=100,"RB","RB")))</f>
        <v>RB</v>
      </c>
      <c r="H2533" s="196">
        <v>1</v>
      </c>
      <c r="I2533" s="136">
        <v>0</v>
      </c>
      <c r="J2533" s="136">
        <v>0</v>
      </c>
      <c r="K2533" s="137">
        <f t="shared" ref="K2533:K2539" si="2253">I2533*J2533</f>
        <v>0</v>
      </c>
      <c r="L2533" s="136">
        <v>0</v>
      </c>
      <c r="M2533" s="136">
        <v>0</v>
      </c>
      <c r="N2533" s="137">
        <f t="shared" ref="N2533:N2539" si="2254">L2533*M2533</f>
        <v>0</v>
      </c>
      <c r="O2533" s="136">
        <v>0</v>
      </c>
      <c r="P2533" s="136">
        <v>3</v>
      </c>
      <c r="Q2533" s="137">
        <f t="shared" ref="Q2533:Q2539" si="2255">O2533*P2533</f>
        <v>0</v>
      </c>
      <c r="R2533" s="136">
        <v>0</v>
      </c>
      <c r="S2533" s="136">
        <v>0</v>
      </c>
      <c r="T2533" s="137">
        <f t="shared" ref="T2533:T2539" si="2256">R2533*S2533</f>
        <v>0</v>
      </c>
      <c r="U2533" s="196">
        <v>1</v>
      </c>
      <c r="V2533" s="138">
        <v>1</v>
      </c>
      <c r="W2533" s="136">
        <v>0</v>
      </c>
      <c r="X2533" s="136">
        <v>0</v>
      </c>
      <c r="Y2533" s="137">
        <f>W2533*X2533</f>
        <v>0</v>
      </c>
      <c r="Z2533" s="137">
        <v>1</v>
      </c>
      <c r="AA2533" s="196">
        <v>0</v>
      </c>
      <c r="AB2533" s="138">
        <v>1</v>
      </c>
      <c r="AC2533" s="136">
        <v>0</v>
      </c>
      <c r="AD2533" s="136">
        <v>0</v>
      </c>
      <c r="AE2533" s="137">
        <f t="shared" ref="AE2533:AE2539" si="2257">AC2533*AD2533</f>
        <v>0</v>
      </c>
      <c r="AF2533" s="136">
        <v>0</v>
      </c>
      <c r="AG2533" s="136">
        <v>0</v>
      </c>
      <c r="AH2533" s="138">
        <f t="shared" ref="AH2533:AH2539" si="2258">AF2533*AG2533</f>
        <v>0</v>
      </c>
      <c r="AI2533" s="137">
        <v>1</v>
      </c>
      <c r="AJ2533" s="139"/>
    </row>
    <row r="2534" spans="2:36" s="35" customFormat="1" ht="17.100000000000001" customHeight="1">
      <c r="B2534" s="105"/>
      <c r="C2534" s="54"/>
      <c r="D2534" s="96"/>
      <c r="E2534" s="111"/>
      <c r="F2534" s="112"/>
      <c r="G2534" s="113"/>
      <c r="H2534" s="194">
        <v>1</v>
      </c>
      <c r="I2534" s="98">
        <v>0</v>
      </c>
      <c r="J2534" s="98">
        <v>0</v>
      </c>
      <c r="K2534" s="101">
        <f t="shared" si="2253"/>
        <v>0</v>
      </c>
      <c r="L2534" s="100">
        <v>0</v>
      </c>
      <c r="M2534" s="98">
        <v>0</v>
      </c>
      <c r="N2534" s="101">
        <f t="shared" si="2254"/>
        <v>0</v>
      </c>
      <c r="O2534" s="100">
        <v>0</v>
      </c>
      <c r="P2534" s="98">
        <v>0</v>
      </c>
      <c r="Q2534" s="101">
        <f t="shared" si="2255"/>
        <v>0</v>
      </c>
      <c r="R2534" s="100">
        <v>0</v>
      </c>
      <c r="S2534" s="98">
        <v>0</v>
      </c>
      <c r="T2534" s="101">
        <f t="shared" si="2256"/>
        <v>0</v>
      </c>
      <c r="U2534" s="194">
        <v>1</v>
      </c>
      <c r="V2534" s="99">
        <v>1</v>
      </c>
      <c r="W2534" s="98">
        <v>0</v>
      </c>
      <c r="X2534" s="98">
        <v>0</v>
      </c>
      <c r="Y2534" s="101">
        <f t="shared" ref="Y2534:Y2539" si="2259">W2534*X2534</f>
        <v>0</v>
      </c>
      <c r="Z2534" s="101">
        <v>1</v>
      </c>
      <c r="AA2534" s="194">
        <v>0</v>
      </c>
      <c r="AB2534" s="99">
        <v>1</v>
      </c>
      <c r="AC2534" s="98">
        <v>0</v>
      </c>
      <c r="AD2534" s="98">
        <v>0</v>
      </c>
      <c r="AE2534" s="101">
        <f t="shared" si="2257"/>
        <v>0</v>
      </c>
      <c r="AF2534" s="100">
        <v>0</v>
      </c>
      <c r="AG2534" s="98">
        <v>0</v>
      </c>
      <c r="AH2534" s="99">
        <f t="shared" si="2258"/>
        <v>0</v>
      </c>
      <c r="AI2534" s="101">
        <v>1</v>
      </c>
      <c r="AJ2534" s="106"/>
    </row>
    <row r="2535" spans="2:36" s="35" customFormat="1" ht="17.100000000000001" customHeight="1">
      <c r="B2535" s="105"/>
      <c r="C2535" s="54"/>
      <c r="D2535" s="96"/>
      <c r="E2535" s="111"/>
      <c r="F2535" s="112"/>
      <c r="G2535" s="113"/>
      <c r="H2535" s="194">
        <v>1</v>
      </c>
      <c r="I2535" s="98">
        <v>0</v>
      </c>
      <c r="J2535" s="98">
        <v>0</v>
      </c>
      <c r="K2535" s="101">
        <f t="shared" si="2253"/>
        <v>0</v>
      </c>
      <c r="L2535" s="100">
        <v>0</v>
      </c>
      <c r="M2535" s="98">
        <v>0</v>
      </c>
      <c r="N2535" s="101">
        <f t="shared" si="2254"/>
        <v>0</v>
      </c>
      <c r="O2535" s="100">
        <v>0</v>
      </c>
      <c r="P2535" s="98">
        <v>0</v>
      </c>
      <c r="Q2535" s="101">
        <f t="shared" si="2255"/>
        <v>0</v>
      </c>
      <c r="R2535" s="100">
        <v>0</v>
      </c>
      <c r="S2535" s="98">
        <v>0</v>
      </c>
      <c r="T2535" s="101">
        <f t="shared" si="2256"/>
        <v>0</v>
      </c>
      <c r="U2535" s="194">
        <v>1</v>
      </c>
      <c r="V2535" s="99">
        <v>1</v>
      </c>
      <c r="W2535" s="98">
        <v>0</v>
      </c>
      <c r="X2535" s="98">
        <v>0</v>
      </c>
      <c r="Y2535" s="101">
        <f t="shared" si="2259"/>
        <v>0</v>
      </c>
      <c r="Z2535" s="101">
        <v>1</v>
      </c>
      <c r="AA2535" s="194">
        <v>0</v>
      </c>
      <c r="AB2535" s="99">
        <v>1</v>
      </c>
      <c r="AC2535" s="98">
        <v>0</v>
      </c>
      <c r="AD2535" s="98">
        <v>0</v>
      </c>
      <c r="AE2535" s="101">
        <f t="shared" si="2257"/>
        <v>0</v>
      </c>
      <c r="AF2535" s="100">
        <v>0</v>
      </c>
      <c r="AG2535" s="98">
        <v>0</v>
      </c>
      <c r="AH2535" s="99">
        <f t="shared" si="2258"/>
        <v>0</v>
      </c>
      <c r="AI2535" s="101">
        <v>1</v>
      </c>
      <c r="AJ2535" s="106"/>
    </row>
    <row r="2536" spans="2:36" s="35" customFormat="1" ht="17.100000000000001" customHeight="1">
      <c r="B2536" s="105"/>
      <c r="C2536" s="54"/>
      <c r="D2536" s="96"/>
      <c r="E2536" s="111"/>
      <c r="F2536" s="112"/>
      <c r="G2536" s="113"/>
      <c r="H2536" s="194">
        <v>1</v>
      </c>
      <c r="I2536" s="98">
        <v>0</v>
      </c>
      <c r="J2536" s="98">
        <v>0</v>
      </c>
      <c r="K2536" s="101">
        <f t="shared" si="2253"/>
        <v>0</v>
      </c>
      <c r="L2536" s="100">
        <v>0</v>
      </c>
      <c r="M2536" s="98">
        <v>0</v>
      </c>
      <c r="N2536" s="101">
        <f t="shared" si="2254"/>
        <v>0</v>
      </c>
      <c r="O2536" s="100">
        <v>0</v>
      </c>
      <c r="P2536" s="98">
        <v>0</v>
      </c>
      <c r="Q2536" s="101">
        <f t="shared" si="2255"/>
        <v>0</v>
      </c>
      <c r="R2536" s="100">
        <v>0</v>
      </c>
      <c r="S2536" s="98">
        <v>0</v>
      </c>
      <c r="T2536" s="101">
        <f t="shared" si="2256"/>
        <v>0</v>
      </c>
      <c r="U2536" s="194">
        <v>1</v>
      </c>
      <c r="V2536" s="99">
        <v>1</v>
      </c>
      <c r="W2536" s="98">
        <v>0</v>
      </c>
      <c r="X2536" s="98">
        <v>0</v>
      </c>
      <c r="Y2536" s="101">
        <f t="shared" si="2259"/>
        <v>0</v>
      </c>
      <c r="Z2536" s="101">
        <v>1</v>
      </c>
      <c r="AA2536" s="194">
        <v>0</v>
      </c>
      <c r="AB2536" s="99">
        <v>1</v>
      </c>
      <c r="AC2536" s="98">
        <v>0</v>
      </c>
      <c r="AD2536" s="98">
        <v>0</v>
      </c>
      <c r="AE2536" s="101">
        <f t="shared" si="2257"/>
        <v>0</v>
      </c>
      <c r="AF2536" s="100">
        <v>0</v>
      </c>
      <c r="AG2536" s="98">
        <v>0</v>
      </c>
      <c r="AH2536" s="99">
        <f t="shared" si="2258"/>
        <v>0</v>
      </c>
      <c r="AI2536" s="101">
        <v>1</v>
      </c>
      <c r="AJ2536" s="106"/>
    </row>
    <row r="2537" spans="2:36" s="35" customFormat="1" ht="17.100000000000001" customHeight="1">
      <c r="B2537" s="105"/>
      <c r="C2537" s="54"/>
      <c r="D2537" s="96"/>
      <c r="E2537" s="111"/>
      <c r="F2537" s="112"/>
      <c r="G2537" s="113"/>
      <c r="H2537" s="194">
        <v>1</v>
      </c>
      <c r="I2537" s="98">
        <v>0</v>
      </c>
      <c r="J2537" s="98">
        <v>0</v>
      </c>
      <c r="K2537" s="101">
        <f t="shared" si="2253"/>
        <v>0</v>
      </c>
      <c r="L2537" s="100">
        <v>0</v>
      </c>
      <c r="M2537" s="98">
        <v>0</v>
      </c>
      <c r="N2537" s="101">
        <f t="shared" si="2254"/>
        <v>0</v>
      </c>
      <c r="O2537" s="100">
        <v>0</v>
      </c>
      <c r="P2537" s="98">
        <v>0</v>
      </c>
      <c r="Q2537" s="101">
        <f t="shared" si="2255"/>
        <v>0</v>
      </c>
      <c r="R2537" s="100">
        <v>0</v>
      </c>
      <c r="S2537" s="98">
        <v>0</v>
      </c>
      <c r="T2537" s="101">
        <f t="shared" si="2256"/>
        <v>0</v>
      </c>
      <c r="U2537" s="194">
        <v>1</v>
      </c>
      <c r="V2537" s="99">
        <v>1</v>
      </c>
      <c r="W2537" s="98">
        <v>0</v>
      </c>
      <c r="X2537" s="98">
        <v>0</v>
      </c>
      <c r="Y2537" s="101">
        <f t="shared" si="2259"/>
        <v>0</v>
      </c>
      <c r="Z2537" s="101">
        <v>1</v>
      </c>
      <c r="AA2537" s="194">
        <v>0</v>
      </c>
      <c r="AB2537" s="99">
        <v>1</v>
      </c>
      <c r="AC2537" s="98">
        <v>0</v>
      </c>
      <c r="AD2537" s="98">
        <v>0</v>
      </c>
      <c r="AE2537" s="101">
        <f t="shared" si="2257"/>
        <v>0</v>
      </c>
      <c r="AF2537" s="100">
        <v>0</v>
      </c>
      <c r="AG2537" s="98">
        <v>0</v>
      </c>
      <c r="AH2537" s="99">
        <f t="shared" si="2258"/>
        <v>0</v>
      </c>
      <c r="AI2537" s="101">
        <v>1</v>
      </c>
      <c r="AJ2537" s="106"/>
    </row>
    <row r="2538" spans="2:36" s="35" customFormat="1" ht="17.100000000000001" customHeight="1">
      <c r="B2538" s="105"/>
      <c r="C2538" s="54"/>
      <c r="D2538" s="96"/>
      <c r="E2538" s="111"/>
      <c r="F2538" s="112"/>
      <c r="G2538" s="113"/>
      <c r="H2538" s="194">
        <v>1</v>
      </c>
      <c r="I2538" s="98">
        <v>0</v>
      </c>
      <c r="J2538" s="98">
        <v>0</v>
      </c>
      <c r="K2538" s="101">
        <f t="shared" si="2253"/>
        <v>0</v>
      </c>
      <c r="L2538" s="100">
        <v>0</v>
      </c>
      <c r="M2538" s="98">
        <v>0</v>
      </c>
      <c r="N2538" s="101">
        <f t="shared" si="2254"/>
        <v>0</v>
      </c>
      <c r="O2538" s="100">
        <v>0</v>
      </c>
      <c r="P2538" s="98">
        <v>0</v>
      </c>
      <c r="Q2538" s="101">
        <f t="shared" si="2255"/>
        <v>0</v>
      </c>
      <c r="R2538" s="100">
        <v>0</v>
      </c>
      <c r="S2538" s="98">
        <v>0</v>
      </c>
      <c r="T2538" s="101">
        <f t="shared" si="2256"/>
        <v>0</v>
      </c>
      <c r="U2538" s="194">
        <v>1</v>
      </c>
      <c r="V2538" s="99">
        <v>1</v>
      </c>
      <c r="W2538" s="98">
        <v>0</v>
      </c>
      <c r="X2538" s="98">
        <v>0</v>
      </c>
      <c r="Y2538" s="101">
        <f t="shared" si="2259"/>
        <v>0</v>
      </c>
      <c r="Z2538" s="101">
        <v>1</v>
      </c>
      <c r="AA2538" s="194">
        <v>0</v>
      </c>
      <c r="AB2538" s="99">
        <v>1</v>
      </c>
      <c r="AC2538" s="98">
        <v>0</v>
      </c>
      <c r="AD2538" s="98">
        <v>0</v>
      </c>
      <c r="AE2538" s="101">
        <f t="shared" si="2257"/>
        <v>0</v>
      </c>
      <c r="AF2538" s="100">
        <v>0</v>
      </c>
      <c r="AG2538" s="98">
        <v>0</v>
      </c>
      <c r="AH2538" s="99">
        <f t="shared" si="2258"/>
        <v>0</v>
      </c>
      <c r="AI2538" s="101">
        <v>1</v>
      </c>
      <c r="AJ2538" s="106"/>
    </row>
    <row r="2539" spans="2:36" s="35" customFormat="1" ht="17.100000000000001" customHeight="1">
      <c r="B2539" s="105"/>
      <c r="C2539" s="54"/>
      <c r="D2539" s="96"/>
      <c r="E2539" s="111"/>
      <c r="F2539" s="112"/>
      <c r="G2539" s="113"/>
      <c r="H2539" s="194">
        <v>1</v>
      </c>
      <c r="I2539" s="98">
        <v>0</v>
      </c>
      <c r="J2539" s="98">
        <v>0</v>
      </c>
      <c r="K2539" s="101">
        <f t="shared" si="2253"/>
        <v>0</v>
      </c>
      <c r="L2539" s="100">
        <v>0</v>
      </c>
      <c r="M2539" s="98">
        <v>0</v>
      </c>
      <c r="N2539" s="101">
        <f t="shared" si="2254"/>
        <v>0</v>
      </c>
      <c r="O2539" s="100">
        <v>0</v>
      </c>
      <c r="P2539" s="98">
        <v>0</v>
      </c>
      <c r="Q2539" s="101">
        <f t="shared" si="2255"/>
        <v>0</v>
      </c>
      <c r="R2539" s="100">
        <v>0</v>
      </c>
      <c r="S2539" s="98">
        <v>0</v>
      </c>
      <c r="T2539" s="101">
        <f t="shared" si="2256"/>
        <v>0</v>
      </c>
      <c r="U2539" s="194">
        <v>1</v>
      </c>
      <c r="V2539" s="99">
        <v>1</v>
      </c>
      <c r="W2539" s="98">
        <v>0</v>
      </c>
      <c r="X2539" s="98">
        <v>0</v>
      </c>
      <c r="Y2539" s="101">
        <f t="shared" si="2259"/>
        <v>0</v>
      </c>
      <c r="Z2539" s="101">
        <v>1</v>
      </c>
      <c r="AA2539" s="194">
        <v>0</v>
      </c>
      <c r="AB2539" s="99">
        <v>1</v>
      </c>
      <c r="AC2539" s="98">
        <v>0</v>
      </c>
      <c r="AD2539" s="98">
        <v>0</v>
      </c>
      <c r="AE2539" s="101">
        <f t="shared" si="2257"/>
        <v>0</v>
      </c>
      <c r="AF2539" s="100">
        <v>0</v>
      </c>
      <c r="AG2539" s="98">
        <v>0</v>
      </c>
      <c r="AH2539" s="99">
        <f t="shared" si="2258"/>
        <v>0</v>
      </c>
      <c r="AI2539" s="101">
        <v>1</v>
      </c>
      <c r="AJ2539" s="106"/>
    </row>
    <row r="2540" spans="2:36" s="126" customFormat="1" ht="17.100000000000001" customHeight="1">
      <c r="B2540" s="118"/>
      <c r="C2540" s="119"/>
      <c r="D2540" s="120"/>
      <c r="E2540" s="121"/>
      <c r="F2540" s="122"/>
      <c r="G2540" s="123"/>
      <c r="H2540" s="194">
        <v>1</v>
      </c>
      <c r="I2540" s="430" t="s">
        <v>201</v>
      </c>
      <c r="J2540" s="430"/>
      <c r="K2540" s="124">
        <f>SUM(K2533:K2539)</f>
        <v>0</v>
      </c>
      <c r="L2540" s="401" t="s">
        <v>201</v>
      </c>
      <c r="M2540" s="402"/>
      <c r="N2540" s="124">
        <f>SUM(N2533:N2539)</f>
        <v>0</v>
      </c>
      <c r="O2540" s="401" t="s">
        <v>201</v>
      </c>
      <c r="P2540" s="402"/>
      <c r="Q2540" s="124">
        <f>SUM(Q2533:Q2539)</f>
        <v>0</v>
      </c>
      <c r="R2540" s="401" t="s">
        <v>201</v>
      </c>
      <c r="S2540" s="402"/>
      <c r="T2540" s="124">
        <f>SUM(T2533:T2539)</f>
        <v>0</v>
      </c>
      <c r="U2540" s="194">
        <v>1</v>
      </c>
      <c r="V2540" s="99">
        <v>1</v>
      </c>
      <c r="W2540" s="430" t="s">
        <v>201</v>
      </c>
      <c r="X2540" s="430"/>
      <c r="Y2540" s="124">
        <f>SUM(Y2533:Y2539)</f>
        <v>0</v>
      </c>
      <c r="Z2540" s="101">
        <v>1</v>
      </c>
      <c r="AA2540" s="194">
        <v>0</v>
      </c>
      <c r="AB2540" s="99">
        <v>1</v>
      </c>
      <c r="AC2540" s="430" t="s">
        <v>201</v>
      </c>
      <c r="AD2540" s="430"/>
      <c r="AE2540" s="124">
        <f>SUM(AE2533:AE2539)</f>
        <v>0</v>
      </c>
      <c r="AF2540" s="431" t="s">
        <v>201</v>
      </c>
      <c r="AG2540" s="430"/>
      <c r="AH2540" s="143">
        <f>SUM(AH2533:AH2539)</f>
        <v>0</v>
      </c>
      <c r="AI2540" s="101">
        <v>1</v>
      </c>
      <c r="AJ2540" s="125"/>
    </row>
    <row r="2541" spans="2:36" s="35" customFormat="1" ht="16.8" customHeight="1">
      <c r="B2541" s="105"/>
      <c r="C2541" s="54">
        <f>'3. Rekap Back Up Non Aspal X'!C336</f>
        <v>31500</v>
      </c>
      <c r="D2541" s="96">
        <f>'3. Rekap Back Up Non Aspal X'!D336</f>
        <v>31600</v>
      </c>
      <c r="E2541" s="111">
        <f>'3. Rekap Back Up Non Aspal X'!E336</f>
        <v>4</v>
      </c>
      <c r="F2541" s="112">
        <f>(100/((D2541-C2541)*E2541))*((K2548*0.05)+(N2548*0.05)+(Q2548*0.05)+(T2548)+(Y2548)+(AE2548*1.5)+(AH2548*1))</f>
        <v>0</v>
      </c>
      <c r="G2541" s="113" t="str">
        <f>IF(F2541&lt;=25,"RB",IF(F2541&lt;=75,"RB",IF(F2541&lt;=100,"RB","RB")))</f>
        <v>RB</v>
      </c>
      <c r="H2541" s="194">
        <v>1</v>
      </c>
      <c r="I2541" s="98">
        <v>0</v>
      </c>
      <c r="J2541" s="98">
        <v>0</v>
      </c>
      <c r="K2541" s="101">
        <f t="shared" ref="K2541:K2547" si="2260">I2541*J2541</f>
        <v>0</v>
      </c>
      <c r="L2541" s="98">
        <v>0</v>
      </c>
      <c r="M2541" s="98">
        <v>0</v>
      </c>
      <c r="N2541" s="101">
        <f t="shared" ref="N2541:N2547" si="2261">L2541*M2541</f>
        <v>0</v>
      </c>
      <c r="O2541" s="98">
        <v>0</v>
      </c>
      <c r="P2541" s="98">
        <v>0</v>
      </c>
      <c r="Q2541" s="101">
        <f t="shared" ref="Q2541:Q2547" si="2262">O2541*P2541</f>
        <v>0</v>
      </c>
      <c r="R2541" s="98">
        <v>0</v>
      </c>
      <c r="S2541" s="98">
        <v>0</v>
      </c>
      <c r="T2541" s="101">
        <f t="shared" ref="T2541:T2547" si="2263">R2541*S2541</f>
        <v>0</v>
      </c>
      <c r="U2541" s="194">
        <v>1</v>
      </c>
      <c r="V2541" s="99">
        <v>1</v>
      </c>
      <c r="W2541" s="98">
        <v>0</v>
      </c>
      <c r="X2541" s="98">
        <v>0</v>
      </c>
      <c r="Y2541" s="101">
        <f>W2541*X2541</f>
        <v>0</v>
      </c>
      <c r="Z2541" s="101">
        <v>1</v>
      </c>
      <c r="AA2541" s="194">
        <v>0</v>
      </c>
      <c r="AB2541" s="99">
        <v>1</v>
      </c>
      <c r="AC2541" s="98">
        <v>0</v>
      </c>
      <c r="AD2541" s="98">
        <v>0</v>
      </c>
      <c r="AE2541" s="101">
        <f t="shared" ref="AE2541:AE2547" si="2264">AC2541*AD2541</f>
        <v>0</v>
      </c>
      <c r="AF2541" s="98">
        <v>0</v>
      </c>
      <c r="AG2541" s="98">
        <v>3</v>
      </c>
      <c r="AH2541" s="99">
        <f t="shared" ref="AH2541:AH2547" si="2265">AF2541*AG2541</f>
        <v>0</v>
      </c>
      <c r="AI2541" s="101">
        <v>1</v>
      </c>
      <c r="AJ2541" s="106"/>
    </row>
    <row r="2542" spans="2:36" s="35" customFormat="1" ht="17.100000000000001" customHeight="1">
      <c r="B2542" s="105"/>
      <c r="C2542" s="54"/>
      <c r="D2542" s="96"/>
      <c r="E2542" s="111"/>
      <c r="F2542" s="112"/>
      <c r="G2542" s="113"/>
      <c r="H2542" s="194">
        <v>1</v>
      </c>
      <c r="I2542" s="98">
        <v>0</v>
      </c>
      <c r="J2542" s="98">
        <v>0</v>
      </c>
      <c r="K2542" s="101">
        <f t="shared" si="2260"/>
        <v>0</v>
      </c>
      <c r="L2542" s="100">
        <v>0</v>
      </c>
      <c r="M2542" s="98">
        <v>0</v>
      </c>
      <c r="N2542" s="101">
        <f t="shared" si="2261"/>
        <v>0</v>
      </c>
      <c r="O2542" s="100">
        <v>0</v>
      </c>
      <c r="P2542" s="98">
        <v>0</v>
      </c>
      <c r="Q2542" s="101">
        <f t="shared" si="2262"/>
        <v>0</v>
      </c>
      <c r="R2542" s="100">
        <v>0</v>
      </c>
      <c r="S2542" s="98">
        <v>0</v>
      </c>
      <c r="T2542" s="101">
        <f t="shared" si="2263"/>
        <v>0</v>
      </c>
      <c r="U2542" s="194">
        <v>1</v>
      </c>
      <c r="V2542" s="99">
        <v>1</v>
      </c>
      <c r="W2542" s="98">
        <v>0</v>
      </c>
      <c r="X2542" s="98">
        <v>0</v>
      </c>
      <c r="Y2542" s="101">
        <f t="shared" ref="Y2542:Y2547" si="2266">W2542*X2542</f>
        <v>0</v>
      </c>
      <c r="Z2542" s="101">
        <v>1</v>
      </c>
      <c r="AA2542" s="194">
        <v>0</v>
      </c>
      <c r="AB2542" s="99">
        <v>1</v>
      </c>
      <c r="AC2542" s="98">
        <v>0</v>
      </c>
      <c r="AD2542" s="98">
        <v>0</v>
      </c>
      <c r="AE2542" s="101">
        <f t="shared" si="2264"/>
        <v>0</v>
      </c>
      <c r="AF2542" s="100">
        <v>0</v>
      </c>
      <c r="AG2542" s="98">
        <v>0</v>
      </c>
      <c r="AH2542" s="99">
        <f t="shared" si="2265"/>
        <v>0</v>
      </c>
      <c r="AI2542" s="101">
        <v>1</v>
      </c>
      <c r="AJ2542" s="106"/>
    </row>
    <row r="2543" spans="2:36" s="35" customFormat="1" ht="17.100000000000001" customHeight="1">
      <c r="B2543" s="105"/>
      <c r="C2543" s="54"/>
      <c r="D2543" s="96"/>
      <c r="E2543" s="111"/>
      <c r="F2543" s="112"/>
      <c r="G2543" s="113"/>
      <c r="H2543" s="194">
        <v>1</v>
      </c>
      <c r="I2543" s="98">
        <v>0</v>
      </c>
      <c r="J2543" s="98">
        <v>0</v>
      </c>
      <c r="K2543" s="101">
        <f t="shared" si="2260"/>
        <v>0</v>
      </c>
      <c r="L2543" s="100">
        <v>0</v>
      </c>
      <c r="M2543" s="98">
        <v>0</v>
      </c>
      <c r="N2543" s="101">
        <f t="shared" si="2261"/>
        <v>0</v>
      </c>
      <c r="O2543" s="100">
        <v>0</v>
      </c>
      <c r="P2543" s="98">
        <v>0</v>
      </c>
      <c r="Q2543" s="101">
        <f t="shared" si="2262"/>
        <v>0</v>
      </c>
      <c r="R2543" s="100">
        <v>0</v>
      </c>
      <c r="S2543" s="98">
        <v>0</v>
      </c>
      <c r="T2543" s="101">
        <f t="shared" si="2263"/>
        <v>0</v>
      </c>
      <c r="U2543" s="194">
        <v>1</v>
      </c>
      <c r="V2543" s="99">
        <v>1</v>
      </c>
      <c r="W2543" s="98">
        <v>0</v>
      </c>
      <c r="X2543" s="98">
        <v>0</v>
      </c>
      <c r="Y2543" s="101">
        <f t="shared" si="2266"/>
        <v>0</v>
      </c>
      <c r="Z2543" s="101">
        <v>1</v>
      </c>
      <c r="AA2543" s="194">
        <v>0</v>
      </c>
      <c r="AB2543" s="99">
        <v>1</v>
      </c>
      <c r="AC2543" s="98">
        <v>0</v>
      </c>
      <c r="AD2543" s="98">
        <v>0</v>
      </c>
      <c r="AE2543" s="101">
        <f t="shared" si="2264"/>
        <v>0</v>
      </c>
      <c r="AF2543" s="100">
        <v>0</v>
      </c>
      <c r="AG2543" s="98">
        <v>0</v>
      </c>
      <c r="AH2543" s="99">
        <f t="shared" si="2265"/>
        <v>0</v>
      </c>
      <c r="AI2543" s="101">
        <v>1</v>
      </c>
      <c r="AJ2543" s="106"/>
    </row>
    <row r="2544" spans="2:36" s="35" customFormat="1" ht="17.100000000000001" customHeight="1">
      <c r="B2544" s="105"/>
      <c r="C2544" s="54"/>
      <c r="D2544" s="96"/>
      <c r="E2544" s="111"/>
      <c r="F2544" s="112"/>
      <c r="G2544" s="113"/>
      <c r="H2544" s="194">
        <v>1</v>
      </c>
      <c r="I2544" s="98">
        <v>0</v>
      </c>
      <c r="J2544" s="98">
        <v>0</v>
      </c>
      <c r="K2544" s="101">
        <f t="shared" si="2260"/>
        <v>0</v>
      </c>
      <c r="L2544" s="100">
        <v>0</v>
      </c>
      <c r="M2544" s="98">
        <v>0</v>
      </c>
      <c r="N2544" s="101">
        <f t="shared" si="2261"/>
        <v>0</v>
      </c>
      <c r="O2544" s="100">
        <v>0</v>
      </c>
      <c r="P2544" s="98">
        <v>0</v>
      </c>
      <c r="Q2544" s="101">
        <f t="shared" si="2262"/>
        <v>0</v>
      </c>
      <c r="R2544" s="100">
        <v>0</v>
      </c>
      <c r="S2544" s="98">
        <v>0</v>
      </c>
      <c r="T2544" s="101">
        <f t="shared" si="2263"/>
        <v>0</v>
      </c>
      <c r="U2544" s="194">
        <v>1</v>
      </c>
      <c r="V2544" s="99">
        <v>1</v>
      </c>
      <c r="W2544" s="98">
        <v>0</v>
      </c>
      <c r="X2544" s="98">
        <v>0</v>
      </c>
      <c r="Y2544" s="101">
        <f t="shared" si="2266"/>
        <v>0</v>
      </c>
      <c r="Z2544" s="101">
        <v>1</v>
      </c>
      <c r="AA2544" s="194">
        <v>0</v>
      </c>
      <c r="AB2544" s="99">
        <v>1</v>
      </c>
      <c r="AC2544" s="98">
        <v>0</v>
      </c>
      <c r="AD2544" s="98">
        <v>0</v>
      </c>
      <c r="AE2544" s="101">
        <f t="shared" si="2264"/>
        <v>0</v>
      </c>
      <c r="AF2544" s="100">
        <v>0</v>
      </c>
      <c r="AG2544" s="98">
        <v>0</v>
      </c>
      <c r="AH2544" s="99">
        <f t="shared" si="2265"/>
        <v>0</v>
      </c>
      <c r="AI2544" s="101">
        <v>1</v>
      </c>
      <c r="AJ2544" s="106"/>
    </row>
    <row r="2545" spans="2:36" s="35" customFormat="1" ht="17.100000000000001" customHeight="1">
      <c r="B2545" s="105"/>
      <c r="C2545" s="54"/>
      <c r="D2545" s="96"/>
      <c r="E2545" s="111"/>
      <c r="F2545" s="112"/>
      <c r="G2545" s="113"/>
      <c r="H2545" s="194">
        <v>1</v>
      </c>
      <c r="I2545" s="98">
        <v>0</v>
      </c>
      <c r="J2545" s="98">
        <v>0</v>
      </c>
      <c r="K2545" s="101">
        <f t="shared" si="2260"/>
        <v>0</v>
      </c>
      <c r="L2545" s="100">
        <v>0</v>
      </c>
      <c r="M2545" s="98">
        <v>0</v>
      </c>
      <c r="N2545" s="101">
        <f t="shared" si="2261"/>
        <v>0</v>
      </c>
      <c r="O2545" s="100">
        <v>0</v>
      </c>
      <c r="P2545" s="98">
        <v>0</v>
      </c>
      <c r="Q2545" s="101">
        <f t="shared" si="2262"/>
        <v>0</v>
      </c>
      <c r="R2545" s="100">
        <v>0</v>
      </c>
      <c r="S2545" s="98">
        <v>0</v>
      </c>
      <c r="T2545" s="101">
        <f t="shared" si="2263"/>
        <v>0</v>
      </c>
      <c r="U2545" s="194">
        <v>1</v>
      </c>
      <c r="V2545" s="99">
        <v>1</v>
      </c>
      <c r="W2545" s="98">
        <v>0</v>
      </c>
      <c r="X2545" s="98">
        <v>0</v>
      </c>
      <c r="Y2545" s="101">
        <f t="shared" si="2266"/>
        <v>0</v>
      </c>
      <c r="Z2545" s="101">
        <v>1</v>
      </c>
      <c r="AA2545" s="194">
        <v>0</v>
      </c>
      <c r="AB2545" s="99">
        <v>1</v>
      </c>
      <c r="AC2545" s="98">
        <v>0</v>
      </c>
      <c r="AD2545" s="98">
        <v>0</v>
      </c>
      <c r="AE2545" s="101">
        <f t="shared" si="2264"/>
        <v>0</v>
      </c>
      <c r="AF2545" s="100">
        <v>0</v>
      </c>
      <c r="AG2545" s="98">
        <v>0</v>
      </c>
      <c r="AH2545" s="99">
        <f t="shared" si="2265"/>
        <v>0</v>
      </c>
      <c r="AI2545" s="101">
        <v>1</v>
      </c>
      <c r="AJ2545" s="106"/>
    </row>
    <row r="2546" spans="2:36" s="35" customFormat="1" ht="17.100000000000001" customHeight="1">
      <c r="B2546" s="105"/>
      <c r="C2546" s="54"/>
      <c r="D2546" s="96"/>
      <c r="E2546" s="111"/>
      <c r="F2546" s="112"/>
      <c r="G2546" s="113"/>
      <c r="H2546" s="194">
        <v>1</v>
      </c>
      <c r="I2546" s="98">
        <v>0</v>
      </c>
      <c r="J2546" s="98">
        <v>0</v>
      </c>
      <c r="K2546" s="101">
        <f t="shared" si="2260"/>
        <v>0</v>
      </c>
      <c r="L2546" s="100">
        <v>0</v>
      </c>
      <c r="M2546" s="98">
        <v>0</v>
      </c>
      <c r="N2546" s="101">
        <f t="shared" si="2261"/>
        <v>0</v>
      </c>
      <c r="O2546" s="100">
        <v>0</v>
      </c>
      <c r="P2546" s="98">
        <v>0</v>
      </c>
      <c r="Q2546" s="101">
        <f t="shared" si="2262"/>
        <v>0</v>
      </c>
      <c r="R2546" s="100">
        <v>0</v>
      </c>
      <c r="S2546" s="98">
        <v>0</v>
      </c>
      <c r="T2546" s="101">
        <f t="shared" si="2263"/>
        <v>0</v>
      </c>
      <c r="U2546" s="194">
        <v>1</v>
      </c>
      <c r="V2546" s="99">
        <v>1</v>
      </c>
      <c r="W2546" s="98">
        <v>0</v>
      </c>
      <c r="X2546" s="98">
        <v>0</v>
      </c>
      <c r="Y2546" s="101">
        <f t="shared" si="2266"/>
        <v>0</v>
      </c>
      <c r="Z2546" s="101">
        <v>1</v>
      </c>
      <c r="AA2546" s="194">
        <v>0</v>
      </c>
      <c r="AB2546" s="99">
        <v>1</v>
      </c>
      <c r="AC2546" s="98">
        <v>0</v>
      </c>
      <c r="AD2546" s="98">
        <v>0</v>
      </c>
      <c r="AE2546" s="101">
        <f t="shared" si="2264"/>
        <v>0</v>
      </c>
      <c r="AF2546" s="100">
        <v>0</v>
      </c>
      <c r="AG2546" s="98">
        <v>0</v>
      </c>
      <c r="AH2546" s="99">
        <f t="shared" si="2265"/>
        <v>0</v>
      </c>
      <c r="AI2546" s="101">
        <v>1</v>
      </c>
      <c r="AJ2546" s="106"/>
    </row>
    <row r="2547" spans="2:36" s="35" customFormat="1" ht="17.100000000000001" customHeight="1">
      <c r="B2547" s="105"/>
      <c r="C2547" s="54"/>
      <c r="D2547" s="96"/>
      <c r="E2547" s="111"/>
      <c r="F2547" s="112"/>
      <c r="G2547" s="113"/>
      <c r="H2547" s="194">
        <v>1</v>
      </c>
      <c r="I2547" s="98">
        <v>0</v>
      </c>
      <c r="J2547" s="98">
        <v>0</v>
      </c>
      <c r="K2547" s="101">
        <f t="shared" si="2260"/>
        <v>0</v>
      </c>
      <c r="L2547" s="100">
        <v>0</v>
      </c>
      <c r="M2547" s="98">
        <v>0</v>
      </c>
      <c r="N2547" s="101">
        <f t="shared" si="2261"/>
        <v>0</v>
      </c>
      <c r="O2547" s="100">
        <v>0</v>
      </c>
      <c r="P2547" s="98">
        <v>0</v>
      </c>
      <c r="Q2547" s="101">
        <f t="shared" si="2262"/>
        <v>0</v>
      </c>
      <c r="R2547" s="100">
        <v>0</v>
      </c>
      <c r="S2547" s="98">
        <v>0</v>
      </c>
      <c r="T2547" s="101">
        <f t="shared" si="2263"/>
        <v>0</v>
      </c>
      <c r="U2547" s="194">
        <v>1</v>
      </c>
      <c r="V2547" s="99">
        <v>1</v>
      </c>
      <c r="W2547" s="98">
        <v>0</v>
      </c>
      <c r="X2547" s="98">
        <v>0</v>
      </c>
      <c r="Y2547" s="101">
        <f t="shared" si="2266"/>
        <v>0</v>
      </c>
      <c r="Z2547" s="101">
        <v>1</v>
      </c>
      <c r="AA2547" s="194">
        <v>0</v>
      </c>
      <c r="AB2547" s="99">
        <v>1</v>
      </c>
      <c r="AC2547" s="98">
        <v>0</v>
      </c>
      <c r="AD2547" s="98">
        <v>0</v>
      </c>
      <c r="AE2547" s="101">
        <f t="shared" si="2264"/>
        <v>0</v>
      </c>
      <c r="AF2547" s="100">
        <v>0</v>
      </c>
      <c r="AG2547" s="98">
        <v>0</v>
      </c>
      <c r="AH2547" s="99">
        <f t="shared" si="2265"/>
        <v>0</v>
      </c>
      <c r="AI2547" s="101">
        <v>1</v>
      </c>
      <c r="AJ2547" s="106"/>
    </row>
    <row r="2548" spans="2:36" s="126" customFormat="1" ht="17.100000000000001" customHeight="1">
      <c r="B2548" s="118"/>
      <c r="C2548" s="119"/>
      <c r="D2548" s="120"/>
      <c r="E2548" s="121"/>
      <c r="F2548" s="122"/>
      <c r="G2548" s="123"/>
      <c r="H2548" s="194">
        <v>1</v>
      </c>
      <c r="I2548" s="430" t="s">
        <v>201</v>
      </c>
      <c r="J2548" s="430"/>
      <c r="K2548" s="124">
        <f>SUM(K2541:K2547)</f>
        <v>0</v>
      </c>
      <c r="L2548" s="401" t="s">
        <v>201</v>
      </c>
      <c r="M2548" s="402"/>
      <c r="N2548" s="124">
        <f>SUM(N2541:N2547)</f>
        <v>0</v>
      </c>
      <c r="O2548" s="401" t="s">
        <v>201</v>
      </c>
      <c r="P2548" s="402"/>
      <c r="Q2548" s="124">
        <f>SUM(Q2541:Q2547)</f>
        <v>0</v>
      </c>
      <c r="R2548" s="401" t="s">
        <v>201</v>
      </c>
      <c r="S2548" s="402"/>
      <c r="T2548" s="124">
        <f>SUM(T2541:T2547)</f>
        <v>0</v>
      </c>
      <c r="U2548" s="194">
        <v>1</v>
      </c>
      <c r="V2548" s="99">
        <v>1</v>
      </c>
      <c r="W2548" s="430" t="s">
        <v>201</v>
      </c>
      <c r="X2548" s="430"/>
      <c r="Y2548" s="124">
        <f>SUM(Y2541:Y2547)</f>
        <v>0</v>
      </c>
      <c r="Z2548" s="101">
        <v>1</v>
      </c>
      <c r="AA2548" s="194">
        <v>0</v>
      </c>
      <c r="AB2548" s="99">
        <v>1</v>
      </c>
      <c r="AC2548" s="430" t="s">
        <v>201</v>
      </c>
      <c r="AD2548" s="430"/>
      <c r="AE2548" s="124">
        <f>SUM(AE2541:AE2547)</f>
        <v>0</v>
      </c>
      <c r="AF2548" s="431" t="s">
        <v>201</v>
      </c>
      <c r="AG2548" s="430"/>
      <c r="AH2548" s="143">
        <f>SUM(AH2541:AH2547)</f>
        <v>0</v>
      </c>
      <c r="AI2548" s="101">
        <v>1</v>
      </c>
      <c r="AJ2548" s="125"/>
    </row>
    <row r="2549" spans="2:36" s="35" customFormat="1" ht="16.8" customHeight="1">
      <c r="B2549" s="105"/>
      <c r="C2549" s="54">
        <f>'3. Rekap Back Up Non Aspal X'!C337</f>
        <v>31600</v>
      </c>
      <c r="D2549" s="96">
        <f>'3. Rekap Back Up Non Aspal X'!D337</f>
        <v>31700</v>
      </c>
      <c r="E2549" s="111">
        <f>'3. Rekap Back Up Non Aspal X'!E337</f>
        <v>4</v>
      </c>
      <c r="F2549" s="112">
        <f>(100/((D2549-C2549)*E2549))*((K2556*0.05)+(N2556*0.05)+(Q2556*0.05)+(T2556)+(Y2556)+(AE2556*1.5)+(AH2556*1))</f>
        <v>0</v>
      </c>
      <c r="G2549" s="113" t="str">
        <f>IF(F2549&lt;=25,"RB",IF(F2549&lt;=75,"RB",IF(F2549&lt;=100,"RB","RB")))</f>
        <v>RB</v>
      </c>
      <c r="H2549" s="194">
        <v>1</v>
      </c>
      <c r="I2549" s="98">
        <v>0</v>
      </c>
      <c r="J2549" s="98">
        <v>0</v>
      </c>
      <c r="K2549" s="101">
        <f t="shared" ref="K2549:K2555" si="2267">I2549*J2549</f>
        <v>0</v>
      </c>
      <c r="L2549" s="98">
        <v>0</v>
      </c>
      <c r="M2549" s="98">
        <v>0</v>
      </c>
      <c r="N2549" s="101">
        <f t="shared" ref="N2549:N2555" si="2268">L2549*M2549</f>
        <v>0</v>
      </c>
      <c r="O2549" s="98">
        <v>0</v>
      </c>
      <c r="P2549" s="98">
        <v>0</v>
      </c>
      <c r="Q2549" s="101">
        <f t="shared" ref="Q2549:Q2555" si="2269">O2549*P2549</f>
        <v>0</v>
      </c>
      <c r="R2549" s="98">
        <v>0</v>
      </c>
      <c r="S2549" s="98">
        <v>0</v>
      </c>
      <c r="T2549" s="101">
        <f t="shared" ref="T2549:T2555" si="2270">R2549*S2549</f>
        <v>0</v>
      </c>
      <c r="U2549" s="194">
        <v>1</v>
      </c>
      <c r="V2549" s="99">
        <v>1</v>
      </c>
      <c r="W2549" s="98">
        <v>0</v>
      </c>
      <c r="X2549" s="98">
        <v>0</v>
      </c>
      <c r="Y2549" s="101">
        <f>W2549*X2549</f>
        <v>0</v>
      </c>
      <c r="Z2549" s="101">
        <v>1</v>
      </c>
      <c r="AA2549" s="194">
        <v>0</v>
      </c>
      <c r="AB2549" s="99">
        <v>1</v>
      </c>
      <c r="AC2549" s="98">
        <v>0</v>
      </c>
      <c r="AD2549" s="98">
        <v>0</v>
      </c>
      <c r="AE2549" s="101">
        <f t="shared" ref="AE2549:AE2555" si="2271">AC2549*AD2549</f>
        <v>0</v>
      </c>
      <c r="AF2549" s="98">
        <v>0</v>
      </c>
      <c r="AG2549" s="98">
        <v>3</v>
      </c>
      <c r="AH2549" s="99">
        <f t="shared" ref="AH2549:AH2555" si="2272">AF2549*AG2549</f>
        <v>0</v>
      </c>
      <c r="AI2549" s="101">
        <v>1</v>
      </c>
      <c r="AJ2549" s="106"/>
    </row>
    <row r="2550" spans="2:36" s="35" customFormat="1" ht="17.100000000000001" customHeight="1">
      <c r="B2550" s="105"/>
      <c r="C2550" s="54"/>
      <c r="D2550" s="96"/>
      <c r="E2550" s="111"/>
      <c r="F2550" s="112"/>
      <c r="G2550" s="113"/>
      <c r="H2550" s="194">
        <v>1</v>
      </c>
      <c r="I2550" s="98">
        <v>0</v>
      </c>
      <c r="J2550" s="98">
        <v>0</v>
      </c>
      <c r="K2550" s="101">
        <f t="shared" si="2267"/>
        <v>0</v>
      </c>
      <c r="L2550" s="100">
        <v>0</v>
      </c>
      <c r="M2550" s="98">
        <v>0</v>
      </c>
      <c r="N2550" s="101">
        <f t="shared" si="2268"/>
        <v>0</v>
      </c>
      <c r="O2550" s="100">
        <v>0</v>
      </c>
      <c r="P2550" s="98">
        <v>0</v>
      </c>
      <c r="Q2550" s="101">
        <f t="shared" si="2269"/>
        <v>0</v>
      </c>
      <c r="R2550" s="100">
        <v>0</v>
      </c>
      <c r="S2550" s="98">
        <v>0</v>
      </c>
      <c r="T2550" s="101">
        <f t="shared" si="2270"/>
        <v>0</v>
      </c>
      <c r="U2550" s="194">
        <v>1</v>
      </c>
      <c r="V2550" s="99">
        <v>1</v>
      </c>
      <c r="W2550" s="98">
        <v>0</v>
      </c>
      <c r="X2550" s="98">
        <v>0</v>
      </c>
      <c r="Y2550" s="101">
        <f t="shared" ref="Y2550:Y2555" si="2273">W2550*X2550</f>
        <v>0</v>
      </c>
      <c r="Z2550" s="101">
        <v>1</v>
      </c>
      <c r="AA2550" s="194">
        <v>0</v>
      </c>
      <c r="AB2550" s="99">
        <v>1</v>
      </c>
      <c r="AC2550" s="98">
        <v>0</v>
      </c>
      <c r="AD2550" s="98">
        <v>0</v>
      </c>
      <c r="AE2550" s="101">
        <f t="shared" si="2271"/>
        <v>0</v>
      </c>
      <c r="AF2550" s="100">
        <v>0</v>
      </c>
      <c r="AG2550" s="98">
        <v>0</v>
      </c>
      <c r="AH2550" s="99">
        <f t="shared" si="2272"/>
        <v>0</v>
      </c>
      <c r="AI2550" s="101">
        <v>1</v>
      </c>
      <c r="AJ2550" s="106"/>
    </row>
    <row r="2551" spans="2:36" s="35" customFormat="1" ht="17.100000000000001" customHeight="1">
      <c r="B2551" s="105"/>
      <c r="C2551" s="54"/>
      <c r="D2551" s="96"/>
      <c r="E2551" s="111"/>
      <c r="F2551" s="112"/>
      <c r="G2551" s="113"/>
      <c r="H2551" s="194">
        <v>1</v>
      </c>
      <c r="I2551" s="98">
        <v>0</v>
      </c>
      <c r="J2551" s="98">
        <v>0</v>
      </c>
      <c r="K2551" s="101">
        <f t="shared" si="2267"/>
        <v>0</v>
      </c>
      <c r="L2551" s="100">
        <v>0</v>
      </c>
      <c r="M2551" s="98">
        <v>0</v>
      </c>
      <c r="N2551" s="101">
        <f t="shared" si="2268"/>
        <v>0</v>
      </c>
      <c r="O2551" s="100">
        <v>0</v>
      </c>
      <c r="P2551" s="98">
        <v>0</v>
      </c>
      <c r="Q2551" s="101">
        <f t="shared" si="2269"/>
        <v>0</v>
      </c>
      <c r="R2551" s="100">
        <v>0</v>
      </c>
      <c r="S2551" s="98">
        <v>0</v>
      </c>
      <c r="T2551" s="101">
        <f t="shared" si="2270"/>
        <v>0</v>
      </c>
      <c r="U2551" s="194">
        <v>1</v>
      </c>
      <c r="V2551" s="99">
        <v>1</v>
      </c>
      <c r="W2551" s="98">
        <v>0</v>
      </c>
      <c r="X2551" s="98">
        <v>0</v>
      </c>
      <c r="Y2551" s="101">
        <f t="shared" si="2273"/>
        <v>0</v>
      </c>
      <c r="Z2551" s="101">
        <v>1</v>
      </c>
      <c r="AA2551" s="194">
        <v>0</v>
      </c>
      <c r="AB2551" s="99">
        <v>1</v>
      </c>
      <c r="AC2551" s="98">
        <v>0</v>
      </c>
      <c r="AD2551" s="98">
        <v>0</v>
      </c>
      <c r="AE2551" s="101">
        <f t="shared" si="2271"/>
        <v>0</v>
      </c>
      <c r="AF2551" s="100">
        <v>0</v>
      </c>
      <c r="AG2551" s="98">
        <v>0</v>
      </c>
      <c r="AH2551" s="99">
        <f t="shared" si="2272"/>
        <v>0</v>
      </c>
      <c r="AI2551" s="101">
        <v>1</v>
      </c>
      <c r="AJ2551" s="106"/>
    </row>
    <row r="2552" spans="2:36" s="35" customFormat="1" ht="17.100000000000001" customHeight="1">
      <c r="B2552" s="105"/>
      <c r="C2552" s="54"/>
      <c r="D2552" s="96"/>
      <c r="E2552" s="111"/>
      <c r="F2552" s="112"/>
      <c r="G2552" s="113"/>
      <c r="H2552" s="194">
        <v>1</v>
      </c>
      <c r="I2552" s="98">
        <v>0</v>
      </c>
      <c r="J2552" s="98">
        <v>0</v>
      </c>
      <c r="K2552" s="101">
        <f t="shared" si="2267"/>
        <v>0</v>
      </c>
      <c r="L2552" s="100">
        <v>0</v>
      </c>
      <c r="M2552" s="98">
        <v>0</v>
      </c>
      <c r="N2552" s="101">
        <f t="shared" si="2268"/>
        <v>0</v>
      </c>
      <c r="O2552" s="100">
        <v>0</v>
      </c>
      <c r="P2552" s="98">
        <v>0</v>
      </c>
      <c r="Q2552" s="101">
        <f t="shared" si="2269"/>
        <v>0</v>
      </c>
      <c r="R2552" s="100">
        <v>0</v>
      </c>
      <c r="S2552" s="98">
        <v>0</v>
      </c>
      <c r="T2552" s="101">
        <f t="shared" si="2270"/>
        <v>0</v>
      </c>
      <c r="U2552" s="194">
        <v>1</v>
      </c>
      <c r="V2552" s="99">
        <v>1</v>
      </c>
      <c r="W2552" s="98">
        <v>0</v>
      </c>
      <c r="X2552" s="98">
        <v>0</v>
      </c>
      <c r="Y2552" s="101">
        <f t="shared" si="2273"/>
        <v>0</v>
      </c>
      <c r="Z2552" s="101">
        <v>1</v>
      </c>
      <c r="AA2552" s="194">
        <v>0</v>
      </c>
      <c r="AB2552" s="99">
        <v>1</v>
      </c>
      <c r="AC2552" s="98">
        <v>0</v>
      </c>
      <c r="AD2552" s="98">
        <v>0</v>
      </c>
      <c r="AE2552" s="101">
        <f t="shared" si="2271"/>
        <v>0</v>
      </c>
      <c r="AF2552" s="100">
        <v>0</v>
      </c>
      <c r="AG2552" s="98">
        <v>0</v>
      </c>
      <c r="AH2552" s="99">
        <f t="shared" si="2272"/>
        <v>0</v>
      </c>
      <c r="AI2552" s="101">
        <v>1</v>
      </c>
      <c r="AJ2552" s="106"/>
    </row>
    <row r="2553" spans="2:36" s="35" customFormat="1" ht="17.100000000000001" customHeight="1">
      <c r="B2553" s="105"/>
      <c r="C2553" s="54"/>
      <c r="D2553" s="96"/>
      <c r="E2553" s="111"/>
      <c r="F2553" s="112"/>
      <c r="G2553" s="113"/>
      <c r="H2553" s="194">
        <v>1</v>
      </c>
      <c r="I2553" s="98">
        <v>0</v>
      </c>
      <c r="J2553" s="98">
        <v>0</v>
      </c>
      <c r="K2553" s="101">
        <f t="shared" si="2267"/>
        <v>0</v>
      </c>
      <c r="L2553" s="100">
        <v>0</v>
      </c>
      <c r="M2553" s="98">
        <v>0</v>
      </c>
      <c r="N2553" s="101">
        <f t="shared" si="2268"/>
        <v>0</v>
      </c>
      <c r="O2553" s="100">
        <v>0</v>
      </c>
      <c r="P2553" s="98">
        <v>0</v>
      </c>
      <c r="Q2553" s="101">
        <f t="shared" si="2269"/>
        <v>0</v>
      </c>
      <c r="R2553" s="100">
        <v>0</v>
      </c>
      <c r="S2553" s="98">
        <v>0</v>
      </c>
      <c r="T2553" s="101">
        <f t="shared" si="2270"/>
        <v>0</v>
      </c>
      <c r="U2553" s="194">
        <v>1</v>
      </c>
      <c r="V2553" s="99">
        <v>1</v>
      </c>
      <c r="W2553" s="98">
        <v>0</v>
      </c>
      <c r="X2553" s="98">
        <v>0</v>
      </c>
      <c r="Y2553" s="101">
        <f t="shared" si="2273"/>
        <v>0</v>
      </c>
      <c r="Z2553" s="101">
        <v>1</v>
      </c>
      <c r="AA2553" s="194">
        <v>0</v>
      </c>
      <c r="AB2553" s="99">
        <v>1</v>
      </c>
      <c r="AC2553" s="98">
        <v>0</v>
      </c>
      <c r="AD2553" s="98">
        <v>0</v>
      </c>
      <c r="AE2553" s="101">
        <f t="shared" si="2271"/>
        <v>0</v>
      </c>
      <c r="AF2553" s="100">
        <v>0</v>
      </c>
      <c r="AG2553" s="98">
        <v>0</v>
      </c>
      <c r="AH2553" s="99">
        <f t="shared" si="2272"/>
        <v>0</v>
      </c>
      <c r="AI2553" s="101">
        <v>1</v>
      </c>
      <c r="AJ2553" s="106"/>
    </row>
    <row r="2554" spans="2:36" s="35" customFormat="1" ht="17.100000000000001" customHeight="1">
      <c r="B2554" s="105"/>
      <c r="C2554" s="54"/>
      <c r="D2554" s="96"/>
      <c r="E2554" s="111"/>
      <c r="F2554" s="112"/>
      <c r="G2554" s="113"/>
      <c r="H2554" s="194">
        <v>1</v>
      </c>
      <c r="I2554" s="98">
        <v>0</v>
      </c>
      <c r="J2554" s="98">
        <v>0</v>
      </c>
      <c r="K2554" s="101">
        <f t="shared" si="2267"/>
        <v>0</v>
      </c>
      <c r="L2554" s="100">
        <v>0</v>
      </c>
      <c r="M2554" s="98">
        <v>0</v>
      </c>
      <c r="N2554" s="101">
        <f t="shared" si="2268"/>
        <v>0</v>
      </c>
      <c r="O2554" s="100">
        <v>0</v>
      </c>
      <c r="P2554" s="98">
        <v>0</v>
      </c>
      <c r="Q2554" s="101">
        <f t="shared" si="2269"/>
        <v>0</v>
      </c>
      <c r="R2554" s="100">
        <v>0</v>
      </c>
      <c r="S2554" s="98">
        <v>0</v>
      </c>
      <c r="T2554" s="101">
        <f t="shared" si="2270"/>
        <v>0</v>
      </c>
      <c r="U2554" s="194">
        <v>1</v>
      </c>
      <c r="V2554" s="99">
        <v>1</v>
      </c>
      <c r="W2554" s="98">
        <v>0</v>
      </c>
      <c r="X2554" s="98">
        <v>0</v>
      </c>
      <c r="Y2554" s="101">
        <f t="shared" si="2273"/>
        <v>0</v>
      </c>
      <c r="Z2554" s="101">
        <v>1</v>
      </c>
      <c r="AA2554" s="194">
        <v>0</v>
      </c>
      <c r="AB2554" s="99">
        <v>1</v>
      </c>
      <c r="AC2554" s="98">
        <v>0</v>
      </c>
      <c r="AD2554" s="98">
        <v>0</v>
      </c>
      <c r="AE2554" s="101">
        <f t="shared" si="2271"/>
        <v>0</v>
      </c>
      <c r="AF2554" s="100">
        <v>0</v>
      </c>
      <c r="AG2554" s="98">
        <v>0</v>
      </c>
      <c r="AH2554" s="99">
        <f t="shared" si="2272"/>
        <v>0</v>
      </c>
      <c r="AI2554" s="101">
        <v>1</v>
      </c>
      <c r="AJ2554" s="106"/>
    </row>
    <row r="2555" spans="2:36" s="35" customFormat="1" ht="17.100000000000001" customHeight="1">
      <c r="B2555" s="105"/>
      <c r="C2555" s="54"/>
      <c r="D2555" s="96"/>
      <c r="E2555" s="111"/>
      <c r="F2555" s="112"/>
      <c r="G2555" s="113"/>
      <c r="H2555" s="194">
        <v>1</v>
      </c>
      <c r="I2555" s="98">
        <v>0</v>
      </c>
      <c r="J2555" s="98">
        <v>0</v>
      </c>
      <c r="K2555" s="101">
        <f t="shared" si="2267"/>
        <v>0</v>
      </c>
      <c r="L2555" s="100">
        <v>0</v>
      </c>
      <c r="M2555" s="98">
        <v>0</v>
      </c>
      <c r="N2555" s="101">
        <f t="shared" si="2268"/>
        <v>0</v>
      </c>
      <c r="O2555" s="100">
        <v>0</v>
      </c>
      <c r="P2555" s="98">
        <v>0</v>
      </c>
      <c r="Q2555" s="101">
        <f t="shared" si="2269"/>
        <v>0</v>
      </c>
      <c r="R2555" s="100">
        <v>0</v>
      </c>
      <c r="S2555" s="98">
        <v>0</v>
      </c>
      <c r="T2555" s="101">
        <f t="shared" si="2270"/>
        <v>0</v>
      </c>
      <c r="U2555" s="194">
        <v>1</v>
      </c>
      <c r="V2555" s="99">
        <v>1</v>
      </c>
      <c r="W2555" s="98">
        <v>0</v>
      </c>
      <c r="X2555" s="98">
        <v>0</v>
      </c>
      <c r="Y2555" s="101">
        <f t="shared" si="2273"/>
        <v>0</v>
      </c>
      <c r="Z2555" s="101">
        <v>1</v>
      </c>
      <c r="AA2555" s="194">
        <v>0</v>
      </c>
      <c r="AB2555" s="99">
        <v>1</v>
      </c>
      <c r="AC2555" s="98">
        <v>0</v>
      </c>
      <c r="AD2555" s="98">
        <v>0</v>
      </c>
      <c r="AE2555" s="101">
        <f t="shared" si="2271"/>
        <v>0</v>
      </c>
      <c r="AF2555" s="100">
        <v>0</v>
      </c>
      <c r="AG2555" s="98">
        <v>0</v>
      </c>
      <c r="AH2555" s="99">
        <f t="shared" si="2272"/>
        <v>0</v>
      </c>
      <c r="AI2555" s="101">
        <v>1</v>
      </c>
      <c r="AJ2555" s="106"/>
    </row>
    <row r="2556" spans="2:36" s="126" customFormat="1" ht="17.100000000000001" customHeight="1">
      <c r="B2556" s="118"/>
      <c r="C2556" s="119"/>
      <c r="D2556" s="120"/>
      <c r="E2556" s="121"/>
      <c r="F2556" s="122"/>
      <c r="G2556" s="123"/>
      <c r="H2556" s="194">
        <v>1</v>
      </c>
      <c r="I2556" s="430" t="s">
        <v>201</v>
      </c>
      <c r="J2556" s="430"/>
      <c r="K2556" s="124">
        <f>SUM(K2549:K2555)</f>
        <v>0</v>
      </c>
      <c r="L2556" s="401" t="s">
        <v>201</v>
      </c>
      <c r="M2556" s="402"/>
      <c r="N2556" s="124">
        <f>SUM(N2549:N2555)</f>
        <v>0</v>
      </c>
      <c r="O2556" s="401" t="s">
        <v>201</v>
      </c>
      <c r="P2556" s="402"/>
      <c r="Q2556" s="124">
        <f>SUM(Q2549:Q2555)</f>
        <v>0</v>
      </c>
      <c r="R2556" s="401" t="s">
        <v>201</v>
      </c>
      <c r="S2556" s="402"/>
      <c r="T2556" s="124">
        <f>SUM(T2549:T2555)</f>
        <v>0</v>
      </c>
      <c r="U2556" s="194">
        <v>1</v>
      </c>
      <c r="V2556" s="99">
        <v>1</v>
      </c>
      <c r="W2556" s="430" t="s">
        <v>201</v>
      </c>
      <c r="X2556" s="430"/>
      <c r="Y2556" s="124">
        <f>SUM(Y2549:Y2555)</f>
        <v>0</v>
      </c>
      <c r="Z2556" s="101">
        <v>1</v>
      </c>
      <c r="AA2556" s="194">
        <v>0</v>
      </c>
      <c r="AB2556" s="99">
        <v>1</v>
      </c>
      <c r="AC2556" s="430" t="s">
        <v>201</v>
      </c>
      <c r="AD2556" s="430"/>
      <c r="AE2556" s="124">
        <f>SUM(AE2549:AE2555)</f>
        <v>0</v>
      </c>
      <c r="AF2556" s="431" t="s">
        <v>201</v>
      </c>
      <c r="AG2556" s="430"/>
      <c r="AH2556" s="143">
        <f>SUM(AH2549:AH2555)</f>
        <v>0</v>
      </c>
      <c r="AI2556" s="101">
        <v>1</v>
      </c>
      <c r="AJ2556" s="125"/>
    </row>
    <row r="2557" spans="2:36" s="35" customFormat="1" ht="16.8" customHeight="1">
      <c r="B2557" s="105"/>
      <c r="C2557" s="54">
        <f>'3. Rekap Back Up Non Aspal X'!C338</f>
        <v>31700</v>
      </c>
      <c r="D2557" s="96">
        <f>'3. Rekap Back Up Non Aspal X'!D338</f>
        <v>31800</v>
      </c>
      <c r="E2557" s="111">
        <f>'3. Rekap Back Up Non Aspal X'!E338</f>
        <v>4</v>
      </c>
      <c r="F2557" s="112">
        <f>(100/((D2557-C2557)*E2557))*((K2564*0.05)+(N2564*0.05)+(Q2564*0.05)+(T2564)+(Y2564)+(AE2564*1.5)+(AH2564*1))</f>
        <v>0</v>
      </c>
      <c r="G2557" s="113" t="str">
        <f>IF(F2557&lt;=25,"RB",IF(F2557&lt;=75,"RB",IF(F2557&lt;=100,"RB","RB")))</f>
        <v>RB</v>
      </c>
      <c r="H2557" s="194">
        <v>1</v>
      </c>
      <c r="I2557" s="98">
        <v>0</v>
      </c>
      <c r="J2557" s="98">
        <v>0</v>
      </c>
      <c r="K2557" s="101">
        <f t="shared" ref="K2557:K2563" si="2274">I2557*J2557</f>
        <v>0</v>
      </c>
      <c r="L2557" s="98">
        <v>0</v>
      </c>
      <c r="M2557" s="98">
        <v>0</v>
      </c>
      <c r="N2557" s="101">
        <f t="shared" ref="N2557:N2563" si="2275">L2557*M2557</f>
        <v>0</v>
      </c>
      <c r="O2557" s="98">
        <v>0</v>
      </c>
      <c r="P2557" s="98">
        <v>0</v>
      </c>
      <c r="Q2557" s="101">
        <f t="shared" ref="Q2557:Q2563" si="2276">O2557*P2557</f>
        <v>0</v>
      </c>
      <c r="R2557" s="98">
        <v>0</v>
      </c>
      <c r="S2557" s="98">
        <v>0</v>
      </c>
      <c r="T2557" s="101">
        <f t="shared" ref="T2557:T2563" si="2277">R2557*S2557</f>
        <v>0</v>
      </c>
      <c r="U2557" s="194">
        <v>1</v>
      </c>
      <c r="V2557" s="99">
        <v>1</v>
      </c>
      <c r="W2557" s="98">
        <v>0</v>
      </c>
      <c r="X2557" s="98">
        <v>0</v>
      </c>
      <c r="Y2557" s="101">
        <f>W2557*X2557</f>
        <v>0</v>
      </c>
      <c r="Z2557" s="101">
        <v>1</v>
      </c>
      <c r="AA2557" s="194">
        <v>0</v>
      </c>
      <c r="AB2557" s="99">
        <v>1</v>
      </c>
      <c r="AC2557" s="98">
        <v>0</v>
      </c>
      <c r="AD2557" s="98">
        <v>0</v>
      </c>
      <c r="AE2557" s="101">
        <f t="shared" ref="AE2557:AE2563" si="2278">AC2557*AD2557</f>
        <v>0</v>
      </c>
      <c r="AF2557" s="98">
        <v>0</v>
      </c>
      <c r="AG2557" s="98">
        <v>3</v>
      </c>
      <c r="AH2557" s="99">
        <f t="shared" ref="AH2557:AH2563" si="2279">AF2557*AG2557</f>
        <v>0</v>
      </c>
      <c r="AI2557" s="101">
        <v>1</v>
      </c>
      <c r="AJ2557" s="106"/>
    </row>
    <row r="2558" spans="2:36" s="35" customFormat="1" ht="17.100000000000001" customHeight="1">
      <c r="B2558" s="105"/>
      <c r="C2558" s="54"/>
      <c r="D2558" s="96"/>
      <c r="E2558" s="111"/>
      <c r="F2558" s="112"/>
      <c r="G2558" s="113"/>
      <c r="H2558" s="194">
        <v>1</v>
      </c>
      <c r="I2558" s="98">
        <v>0</v>
      </c>
      <c r="J2558" s="98">
        <v>0</v>
      </c>
      <c r="K2558" s="101">
        <f t="shared" si="2274"/>
        <v>0</v>
      </c>
      <c r="L2558" s="100">
        <v>0</v>
      </c>
      <c r="M2558" s="98">
        <v>0</v>
      </c>
      <c r="N2558" s="101">
        <f t="shared" si="2275"/>
        <v>0</v>
      </c>
      <c r="O2558" s="100">
        <v>0</v>
      </c>
      <c r="P2558" s="98">
        <v>0</v>
      </c>
      <c r="Q2558" s="101">
        <f t="shared" si="2276"/>
        <v>0</v>
      </c>
      <c r="R2558" s="100">
        <v>0</v>
      </c>
      <c r="S2558" s="98">
        <v>0</v>
      </c>
      <c r="T2558" s="101">
        <f t="shared" si="2277"/>
        <v>0</v>
      </c>
      <c r="U2558" s="194">
        <v>1</v>
      </c>
      <c r="V2558" s="99">
        <v>1</v>
      </c>
      <c r="W2558" s="98">
        <v>0</v>
      </c>
      <c r="X2558" s="98">
        <v>0</v>
      </c>
      <c r="Y2558" s="101">
        <f t="shared" ref="Y2558:Y2563" si="2280">W2558*X2558</f>
        <v>0</v>
      </c>
      <c r="Z2558" s="101">
        <v>1</v>
      </c>
      <c r="AA2558" s="194">
        <v>0</v>
      </c>
      <c r="AB2558" s="99">
        <v>1</v>
      </c>
      <c r="AC2558" s="98">
        <v>0</v>
      </c>
      <c r="AD2558" s="98">
        <v>0</v>
      </c>
      <c r="AE2558" s="101">
        <f t="shared" si="2278"/>
        <v>0</v>
      </c>
      <c r="AF2558" s="100">
        <v>0</v>
      </c>
      <c r="AG2558" s="98">
        <v>0</v>
      </c>
      <c r="AH2558" s="99">
        <f t="shared" si="2279"/>
        <v>0</v>
      </c>
      <c r="AI2558" s="101">
        <v>1</v>
      </c>
      <c r="AJ2558" s="106"/>
    </row>
    <row r="2559" spans="2:36" s="35" customFormat="1" ht="17.100000000000001" customHeight="1">
      <c r="B2559" s="105"/>
      <c r="C2559" s="54"/>
      <c r="D2559" s="96"/>
      <c r="E2559" s="111"/>
      <c r="F2559" s="112"/>
      <c r="G2559" s="113"/>
      <c r="H2559" s="194">
        <v>1</v>
      </c>
      <c r="I2559" s="98">
        <v>0</v>
      </c>
      <c r="J2559" s="98">
        <v>0</v>
      </c>
      <c r="K2559" s="101">
        <f t="shared" si="2274"/>
        <v>0</v>
      </c>
      <c r="L2559" s="100">
        <v>0</v>
      </c>
      <c r="M2559" s="98">
        <v>0</v>
      </c>
      <c r="N2559" s="101">
        <f t="shared" si="2275"/>
        <v>0</v>
      </c>
      <c r="O2559" s="100">
        <v>0</v>
      </c>
      <c r="P2559" s="98">
        <v>0</v>
      </c>
      <c r="Q2559" s="101">
        <f t="shared" si="2276"/>
        <v>0</v>
      </c>
      <c r="R2559" s="100">
        <v>0</v>
      </c>
      <c r="S2559" s="98">
        <v>0</v>
      </c>
      <c r="T2559" s="101">
        <f t="shared" si="2277"/>
        <v>0</v>
      </c>
      <c r="U2559" s="194">
        <v>1</v>
      </c>
      <c r="V2559" s="99">
        <v>1</v>
      </c>
      <c r="W2559" s="98">
        <v>0</v>
      </c>
      <c r="X2559" s="98">
        <v>0</v>
      </c>
      <c r="Y2559" s="101">
        <f t="shared" si="2280"/>
        <v>0</v>
      </c>
      <c r="Z2559" s="101">
        <v>1</v>
      </c>
      <c r="AA2559" s="194">
        <v>0</v>
      </c>
      <c r="AB2559" s="99">
        <v>1</v>
      </c>
      <c r="AC2559" s="98">
        <v>0</v>
      </c>
      <c r="AD2559" s="98">
        <v>0</v>
      </c>
      <c r="AE2559" s="101">
        <f t="shared" si="2278"/>
        <v>0</v>
      </c>
      <c r="AF2559" s="100">
        <v>0</v>
      </c>
      <c r="AG2559" s="98">
        <v>0</v>
      </c>
      <c r="AH2559" s="99">
        <f t="shared" si="2279"/>
        <v>0</v>
      </c>
      <c r="AI2559" s="101">
        <v>1</v>
      </c>
      <c r="AJ2559" s="106"/>
    </row>
    <row r="2560" spans="2:36" s="35" customFormat="1" ht="17.100000000000001" customHeight="1">
      <c r="B2560" s="105"/>
      <c r="C2560" s="54"/>
      <c r="D2560" s="96"/>
      <c r="E2560" s="111"/>
      <c r="F2560" s="112"/>
      <c r="G2560" s="113"/>
      <c r="H2560" s="194">
        <v>1</v>
      </c>
      <c r="I2560" s="98">
        <v>0</v>
      </c>
      <c r="J2560" s="98">
        <v>0</v>
      </c>
      <c r="K2560" s="101">
        <f t="shared" si="2274"/>
        <v>0</v>
      </c>
      <c r="L2560" s="100">
        <v>0</v>
      </c>
      <c r="M2560" s="98">
        <v>0</v>
      </c>
      <c r="N2560" s="101">
        <f t="shared" si="2275"/>
        <v>0</v>
      </c>
      <c r="O2560" s="100">
        <v>0</v>
      </c>
      <c r="P2560" s="98">
        <v>0</v>
      </c>
      <c r="Q2560" s="101">
        <f t="shared" si="2276"/>
        <v>0</v>
      </c>
      <c r="R2560" s="100">
        <v>0</v>
      </c>
      <c r="S2560" s="98">
        <v>0</v>
      </c>
      <c r="T2560" s="101">
        <f t="shared" si="2277"/>
        <v>0</v>
      </c>
      <c r="U2560" s="194">
        <v>1</v>
      </c>
      <c r="V2560" s="99">
        <v>1</v>
      </c>
      <c r="W2560" s="98">
        <v>0</v>
      </c>
      <c r="X2560" s="98">
        <v>0</v>
      </c>
      <c r="Y2560" s="101">
        <f t="shared" si="2280"/>
        <v>0</v>
      </c>
      <c r="Z2560" s="101">
        <v>1</v>
      </c>
      <c r="AA2560" s="194">
        <v>0</v>
      </c>
      <c r="AB2560" s="99">
        <v>1</v>
      </c>
      <c r="AC2560" s="98">
        <v>0</v>
      </c>
      <c r="AD2560" s="98">
        <v>0</v>
      </c>
      <c r="AE2560" s="101">
        <f t="shared" si="2278"/>
        <v>0</v>
      </c>
      <c r="AF2560" s="100">
        <v>0</v>
      </c>
      <c r="AG2560" s="98">
        <v>0</v>
      </c>
      <c r="AH2560" s="99">
        <f t="shared" si="2279"/>
        <v>0</v>
      </c>
      <c r="AI2560" s="101">
        <v>1</v>
      </c>
      <c r="AJ2560" s="106"/>
    </row>
    <row r="2561" spans="2:36" s="35" customFormat="1" ht="17.100000000000001" customHeight="1">
      <c r="B2561" s="105"/>
      <c r="C2561" s="54"/>
      <c r="D2561" s="96"/>
      <c r="E2561" s="111"/>
      <c r="F2561" s="112"/>
      <c r="G2561" s="113"/>
      <c r="H2561" s="194">
        <v>1</v>
      </c>
      <c r="I2561" s="98">
        <v>0</v>
      </c>
      <c r="J2561" s="98">
        <v>0</v>
      </c>
      <c r="K2561" s="101">
        <f t="shared" si="2274"/>
        <v>0</v>
      </c>
      <c r="L2561" s="100">
        <v>0</v>
      </c>
      <c r="M2561" s="98">
        <v>0</v>
      </c>
      <c r="N2561" s="101">
        <f t="shared" si="2275"/>
        <v>0</v>
      </c>
      <c r="O2561" s="100">
        <v>0</v>
      </c>
      <c r="P2561" s="98">
        <v>0</v>
      </c>
      <c r="Q2561" s="101">
        <f t="shared" si="2276"/>
        <v>0</v>
      </c>
      <c r="R2561" s="100">
        <v>0</v>
      </c>
      <c r="S2561" s="98">
        <v>0</v>
      </c>
      <c r="T2561" s="101">
        <f t="shared" si="2277"/>
        <v>0</v>
      </c>
      <c r="U2561" s="194">
        <v>1</v>
      </c>
      <c r="V2561" s="99">
        <v>1</v>
      </c>
      <c r="W2561" s="98">
        <v>0</v>
      </c>
      <c r="X2561" s="98">
        <v>0</v>
      </c>
      <c r="Y2561" s="101">
        <f t="shared" si="2280"/>
        <v>0</v>
      </c>
      <c r="Z2561" s="101">
        <v>1</v>
      </c>
      <c r="AA2561" s="194">
        <v>0</v>
      </c>
      <c r="AB2561" s="99">
        <v>1</v>
      </c>
      <c r="AC2561" s="98">
        <v>0</v>
      </c>
      <c r="AD2561" s="98">
        <v>0</v>
      </c>
      <c r="AE2561" s="101">
        <f t="shared" si="2278"/>
        <v>0</v>
      </c>
      <c r="AF2561" s="100">
        <v>0</v>
      </c>
      <c r="AG2561" s="98">
        <v>0</v>
      </c>
      <c r="AH2561" s="99">
        <f t="shared" si="2279"/>
        <v>0</v>
      </c>
      <c r="AI2561" s="101">
        <v>1</v>
      </c>
      <c r="AJ2561" s="106"/>
    </row>
    <row r="2562" spans="2:36" s="35" customFormat="1" ht="17.100000000000001" customHeight="1">
      <c r="B2562" s="105"/>
      <c r="C2562" s="54"/>
      <c r="D2562" s="96"/>
      <c r="E2562" s="111"/>
      <c r="F2562" s="112"/>
      <c r="G2562" s="113"/>
      <c r="H2562" s="194">
        <v>1</v>
      </c>
      <c r="I2562" s="98">
        <v>0</v>
      </c>
      <c r="J2562" s="98">
        <v>0</v>
      </c>
      <c r="K2562" s="101">
        <f t="shared" si="2274"/>
        <v>0</v>
      </c>
      <c r="L2562" s="100">
        <v>0</v>
      </c>
      <c r="M2562" s="98">
        <v>0</v>
      </c>
      <c r="N2562" s="101">
        <f t="shared" si="2275"/>
        <v>0</v>
      </c>
      <c r="O2562" s="100">
        <v>0</v>
      </c>
      <c r="P2562" s="98">
        <v>0</v>
      </c>
      <c r="Q2562" s="101">
        <f t="shared" si="2276"/>
        <v>0</v>
      </c>
      <c r="R2562" s="100">
        <v>0</v>
      </c>
      <c r="S2562" s="98">
        <v>0</v>
      </c>
      <c r="T2562" s="101">
        <f t="shared" si="2277"/>
        <v>0</v>
      </c>
      <c r="U2562" s="194">
        <v>1</v>
      </c>
      <c r="V2562" s="99">
        <v>1</v>
      </c>
      <c r="W2562" s="98">
        <v>0</v>
      </c>
      <c r="X2562" s="98">
        <v>0</v>
      </c>
      <c r="Y2562" s="101">
        <f t="shared" si="2280"/>
        <v>0</v>
      </c>
      <c r="Z2562" s="101">
        <v>1</v>
      </c>
      <c r="AA2562" s="194">
        <v>0</v>
      </c>
      <c r="AB2562" s="99">
        <v>1</v>
      </c>
      <c r="AC2562" s="98">
        <v>0</v>
      </c>
      <c r="AD2562" s="98">
        <v>0</v>
      </c>
      <c r="AE2562" s="101">
        <f t="shared" si="2278"/>
        <v>0</v>
      </c>
      <c r="AF2562" s="100">
        <v>0</v>
      </c>
      <c r="AG2562" s="98">
        <v>0</v>
      </c>
      <c r="AH2562" s="99">
        <f t="shared" si="2279"/>
        <v>0</v>
      </c>
      <c r="AI2562" s="101">
        <v>1</v>
      </c>
      <c r="AJ2562" s="106"/>
    </row>
    <row r="2563" spans="2:36" s="35" customFormat="1" ht="17.100000000000001" customHeight="1">
      <c r="B2563" s="105"/>
      <c r="C2563" s="54"/>
      <c r="D2563" s="96"/>
      <c r="E2563" s="111"/>
      <c r="F2563" s="112"/>
      <c r="G2563" s="113"/>
      <c r="H2563" s="194">
        <v>1</v>
      </c>
      <c r="I2563" s="98">
        <v>0</v>
      </c>
      <c r="J2563" s="98">
        <v>0</v>
      </c>
      <c r="K2563" s="101">
        <f t="shared" si="2274"/>
        <v>0</v>
      </c>
      <c r="L2563" s="100">
        <v>0</v>
      </c>
      <c r="M2563" s="98">
        <v>0</v>
      </c>
      <c r="N2563" s="101">
        <f t="shared" si="2275"/>
        <v>0</v>
      </c>
      <c r="O2563" s="100">
        <v>0</v>
      </c>
      <c r="P2563" s="98">
        <v>0</v>
      </c>
      <c r="Q2563" s="101">
        <f t="shared" si="2276"/>
        <v>0</v>
      </c>
      <c r="R2563" s="100">
        <v>0</v>
      </c>
      <c r="S2563" s="98">
        <v>0</v>
      </c>
      <c r="T2563" s="101">
        <f t="shared" si="2277"/>
        <v>0</v>
      </c>
      <c r="U2563" s="194">
        <v>1</v>
      </c>
      <c r="V2563" s="99">
        <v>1</v>
      </c>
      <c r="W2563" s="98">
        <v>0</v>
      </c>
      <c r="X2563" s="98">
        <v>0</v>
      </c>
      <c r="Y2563" s="101">
        <f t="shared" si="2280"/>
        <v>0</v>
      </c>
      <c r="Z2563" s="101">
        <v>1</v>
      </c>
      <c r="AA2563" s="194">
        <v>0</v>
      </c>
      <c r="AB2563" s="99">
        <v>1</v>
      </c>
      <c r="AC2563" s="98">
        <v>0</v>
      </c>
      <c r="AD2563" s="98">
        <v>0</v>
      </c>
      <c r="AE2563" s="101">
        <f t="shared" si="2278"/>
        <v>0</v>
      </c>
      <c r="AF2563" s="100">
        <v>0</v>
      </c>
      <c r="AG2563" s="98">
        <v>0</v>
      </c>
      <c r="AH2563" s="99">
        <f t="shared" si="2279"/>
        <v>0</v>
      </c>
      <c r="AI2563" s="101">
        <v>1</v>
      </c>
      <c r="AJ2563" s="106"/>
    </row>
    <row r="2564" spans="2:36" s="126" customFormat="1" ht="17.100000000000001" customHeight="1">
      <c r="B2564" s="118"/>
      <c r="C2564" s="119"/>
      <c r="D2564" s="120"/>
      <c r="E2564" s="121"/>
      <c r="F2564" s="122"/>
      <c r="G2564" s="123"/>
      <c r="H2564" s="194">
        <v>1</v>
      </c>
      <c r="I2564" s="430" t="s">
        <v>201</v>
      </c>
      <c r="J2564" s="430"/>
      <c r="K2564" s="124">
        <f>SUM(K2557:K2563)</f>
        <v>0</v>
      </c>
      <c r="L2564" s="401" t="s">
        <v>201</v>
      </c>
      <c r="M2564" s="402"/>
      <c r="N2564" s="124">
        <f>SUM(N2557:N2563)</f>
        <v>0</v>
      </c>
      <c r="O2564" s="401" t="s">
        <v>201</v>
      </c>
      <c r="P2564" s="402"/>
      <c r="Q2564" s="124">
        <f>SUM(Q2557:Q2563)</f>
        <v>0</v>
      </c>
      <c r="R2564" s="401" t="s">
        <v>201</v>
      </c>
      <c r="S2564" s="402"/>
      <c r="T2564" s="124">
        <f>SUM(T2557:T2563)</f>
        <v>0</v>
      </c>
      <c r="U2564" s="194">
        <v>1</v>
      </c>
      <c r="V2564" s="99">
        <v>1</v>
      </c>
      <c r="W2564" s="430" t="s">
        <v>201</v>
      </c>
      <c r="X2564" s="430"/>
      <c r="Y2564" s="124">
        <f>SUM(Y2557:Y2563)</f>
        <v>0</v>
      </c>
      <c r="Z2564" s="101">
        <v>1</v>
      </c>
      <c r="AA2564" s="194">
        <v>0</v>
      </c>
      <c r="AB2564" s="99">
        <v>1</v>
      </c>
      <c r="AC2564" s="430" t="s">
        <v>201</v>
      </c>
      <c r="AD2564" s="430"/>
      <c r="AE2564" s="124">
        <f>SUM(AE2557:AE2563)</f>
        <v>0</v>
      </c>
      <c r="AF2564" s="431" t="s">
        <v>201</v>
      </c>
      <c r="AG2564" s="430"/>
      <c r="AH2564" s="143">
        <f>SUM(AH2557:AH2563)</f>
        <v>0</v>
      </c>
      <c r="AI2564" s="101">
        <v>1</v>
      </c>
      <c r="AJ2564" s="125"/>
    </row>
    <row r="2565" spans="2:36" s="35" customFormat="1" ht="16.8" customHeight="1">
      <c r="B2565" s="105"/>
      <c r="C2565" s="54">
        <f>'3. Rekap Back Up Non Aspal X'!C339</f>
        <v>31800</v>
      </c>
      <c r="D2565" s="96">
        <f>'3. Rekap Back Up Non Aspal X'!D339</f>
        <v>31900</v>
      </c>
      <c r="E2565" s="111">
        <f>'3. Rekap Back Up Non Aspal X'!E339</f>
        <v>4</v>
      </c>
      <c r="F2565" s="112">
        <f>(100/((D2565-C2565)*E2565))*((K2572*0.05)+(N2572*0.05)+(Q2572*0.05)+(T2572)+(Y2572)+(AE2572*1.5)+(AH2572*1))</f>
        <v>0</v>
      </c>
      <c r="G2565" s="113" t="str">
        <f>IF(F2565&lt;=25,"RB",IF(F2565&lt;=75,"RB",IF(F2565&lt;=100,"RB","RB")))</f>
        <v>RB</v>
      </c>
      <c r="H2565" s="194">
        <v>1</v>
      </c>
      <c r="I2565" s="98">
        <v>0</v>
      </c>
      <c r="J2565" s="98">
        <v>0</v>
      </c>
      <c r="K2565" s="101">
        <f t="shared" ref="K2565:K2571" si="2281">I2565*J2565</f>
        <v>0</v>
      </c>
      <c r="L2565" s="98">
        <v>0</v>
      </c>
      <c r="M2565" s="98">
        <v>0</v>
      </c>
      <c r="N2565" s="101">
        <f t="shared" ref="N2565:N2571" si="2282">L2565*M2565</f>
        <v>0</v>
      </c>
      <c r="O2565" s="98">
        <v>0</v>
      </c>
      <c r="P2565" s="98">
        <v>0</v>
      </c>
      <c r="Q2565" s="101">
        <f t="shared" ref="Q2565:Q2571" si="2283">O2565*P2565</f>
        <v>0</v>
      </c>
      <c r="R2565" s="98">
        <v>0</v>
      </c>
      <c r="S2565" s="98">
        <v>0</v>
      </c>
      <c r="T2565" s="101">
        <f t="shared" ref="T2565:T2571" si="2284">R2565*S2565</f>
        <v>0</v>
      </c>
      <c r="U2565" s="194">
        <v>1</v>
      </c>
      <c r="V2565" s="99">
        <v>1</v>
      </c>
      <c r="W2565" s="98">
        <v>0</v>
      </c>
      <c r="X2565" s="98">
        <v>0</v>
      </c>
      <c r="Y2565" s="101">
        <f>W2565*X2565</f>
        <v>0</v>
      </c>
      <c r="Z2565" s="101">
        <v>1</v>
      </c>
      <c r="AA2565" s="194">
        <v>0</v>
      </c>
      <c r="AB2565" s="99">
        <v>1</v>
      </c>
      <c r="AC2565" s="98">
        <v>0</v>
      </c>
      <c r="AD2565" s="98">
        <v>0</v>
      </c>
      <c r="AE2565" s="101">
        <f t="shared" ref="AE2565:AE2571" si="2285">AC2565*AD2565</f>
        <v>0</v>
      </c>
      <c r="AF2565" s="98">
        <v>0</v>
      </c>
      <c r="AG2565" s="98">
        <v>3</v>
      </c>
      <c r="AH2565" s="99">
        <f t="shared" ref="AH2565:AH2571" si="2286">AF2565*AG2565</f>
        <v>0</v>
      </c>
      <c r="AI2565" s="101">
        <v>1</v>
      </c>
      <c r="AJ2565" s="106"/>
    </row>
    <row r="2566" spans="2:36" s="35" customFormat="1" ht="17.100000000000001" customHeight="1">
      <c r="B2566" s="105"/>
      <c r="C2566" s="54"/>
      <c r="D2566" s="96"/>
      <c r="E2566" s="111"/>
      <c r="F2566" s="112"/>
      <c r="G2566" s="113"/>
      <c r="H2566" s="194">
        <v>1</v>
      </c>
      <c r="I2566" s="98">
        <v>0</v>
      </c>
      <c r="J2566" s="98">
        <v>0</v>
      </c>
      <c r="K2566" s="101">
        <f t="shared" si="2281"/>
        <v>0</v>
      </c>
      <c r="L2566" s="100">
        <v>0</v>
      </c>
      <c r="M2566" s="98">
        <v>0</v>
      </c>
      <c r="N2566" s="101">
        <f t="shared" si="2282"/>
        <v>0</v>
      </c>
      <c r="O2566" s="100">
        <v>0</v>
      </c>
      <c r="P2566" s="98">
        <v>0</v>
      </c>
      <c r="Q2566" s="101">
        <f t="shared" si="2283"/>
        <v>0</v>
      </c>
      <c r="R2566" s="100">
        <v>0</v>
      </c>
      <c r="S2566" s="98">
        <v>0</v>
      </c>
      <c r="T2566" s="101">
        <f t="shared" si="2284"/>
        <v>0</v>
      </c>
      <c r="U2566" s="194">
        <v>1</v>
      </c>
      <c r="V2566" s="99">
        <v>1</v>
      </c>
      <c r="W2566" s="98">
        <v>0</v>
      </c>
      <c r="X2566" s="98">
        <v>0</v>
      </c>
      <c r="Y2566" s="101">
        <f t="shared" ref="Y2566:Y2571" si="2287">W2566*X2566</f>
        <v>0</v>
      </c>
      <c r="Z2566" s="101">
        <v>1</v>
      </c>
      <c r="AA2566" s="194">
        <v>0</v>
      </c>
      <c r="AB2566" s="99">
        <v>1</v>
      </c>
      <c r="AC2566" s="98">
        <v>0</v>
      </c>
      <c r="AD2566" s="98">
        <v>0</v>
      </c>
      <c r="AE2566" s="101">
        <f t="shared" si="2285"/>
        <v>0</v>
      </c>
      <c r="AF2566" s="100">
        <v>0</v>
      </c>
      <c r="AG2566" s="98">
        <v>0</v>
      </c>
      <c r="AH2566" s="99">
        <f t="shared" si="2286"/>
        <v>0</v>
      </c>
      <c r="AI2566" s="101">
        <v>1</v>
      </c>
      <c r="AJ2566" s="106"/>
    </row>
    <row r="2567" spans="2:36" s="35" customFormat="1" ht="17.100000000000001" customHeight="1">
      <c r="B2567" s="105"/>
      <c r="C2567" s="54"/>
      <c r="D2567" s="96"/>
      <c r="E2567" s="111"/>
      <c r="F2567" s="112"/>
      <c r="G2567" s="113"/>
      <c r="H2567" s="194">
        <v>1</v>
      </c>
      <c r="I2567" s="98">
        <v>0</v>
      </c>
      <c r="J2567" s="98">
        <v>0</v>
      </c>
      <c r="K2567" s="101">
        <f t="shared" si="2281"/>
        <v>0</v>
      </c>
      <c r="L2567" s="100">
        <v>0</v>
      </c>
      <c r="M2567" s="98">
        <v>0</v>
      </c>
      <c r="N2567" s="101">
        <f t="shared" si="2282"/>
        <v>0</v>
      </c>
      <c r="O2567" s="100">
        <v>0</v>
      </c>
      <c r="P2567" s="98">
        <v>0</v>
      </c>
      <c r="Q2567" s="101">
        <f t="shared" si="2283"/>
        <v>0</v>
      </c>
      <c r="R2567" s="100">
        <v>0</v>
      </c>
      <c r="S2567" s="98">
        <v>0</v>
      </c>
      <c r="T2567" s="101">
        <f t="shared" si="2284"/>
        <v>0</v>
      </c>
      <c r="U2567" s="194">
        <v>1</v>
      </c>
      <c r="V2567" s="99">
        <v>1</v>
      </c>
      <c r="W2567" s="98">
        <v>0</v>
      </c>
      <c r="X2567" s="98">
        <v>0</v>
      </c>
      <c r="Y2567" s="101">
        <f t="shared" si="2287"/>
        <v>0</v>
      </c>
      <c r="Z2567" s="101">
        <v>1</v>
      </c>
      <c r="AA2567" s="194">
        <v>0</v>
      </c>
      <c r="AB2567" s="99">
        <v>1</v>
      </c>
      <c r="AC2567" s="98">
        <v>0</v>
      </c>
      <c r="AD2567" s="98">
        <v>0</v>
      </c>
      <c r="AE2567" s="101">
        <f t="shared" si="2285"/>
        <v>0</v>
      </c>
      <c r="AF2567" s="100">
        <v>0</v>
      </c>
      <c r="AG2567" s="98">
        <v>0</v>
      </c>
      <c r="AH2567" s="99">
        <f t="shared" si="2286"/>
        <v>0</v>
      </c>
      <c r="AI2567" s="101">
        <v>1</v>
      </c>
      <c r="AJ2567" s="106"/>
    </row>
    <row r="2568" spans="2:36" s="35" customFormat="1" ht="17.100000000000001" customHeight="1">
      <c r="B2568" s="105"/>
      <c r="C2568" s="54"/>
      <c r="D2568" s="96"/>
      <c r="E2568" s="111"/>
      <c r="F2568" s="112"/>
      <c r="G2568" s="113"/>
      <c r="H2568" s="194">
        <v>1</v>
      </c>
      <c r="I2568" s="98">
        <v>0</v>
      </c>
      <c r="J2568" s="98">
        <v>0</v>
      </c>
      <c r="K2568" s="101">
        <f t="shared" si="2281"/>
        <v>0</v>
      </c>
      <c r="L2568" s="100">
        <v>0</v>
      </c>
      <c r="M2568" s="98">
        <v>0</v>
      </c>
      <c r="N2568" s="101">
        <f t="shared" si="2282"/>
        <v>0</v>
      </c>
      <c r="O2568" s="100">
        <v>0</v>
      </c>
      <c r="P2568" s="98">
        <v>0</v>
      </c>
      <c r="Q2568" s="101">
        <f t="shared" si="2283"/>
        <v>0</v>
      </c>
      <c r="R2568" s="100">
        <v>0</v>
      </c>
      <c r="S2568" s="98">
        <v>0</v>
      </c>
      <c r="T2568" s="101">
        <f t="shared" si="2284"/>
        <v>0</v>
      </c>
      <c r="U2568" s="194">
        <v>1</v>
      </c>
      <c r="V2568" s="99">
        <v>1</v>
      </c>
      <c r="W2568" s="98">
        <v>0</v>
      </c>
      <c r="X2568" s="98">
        <v>0</v>
      </c>
      <c r="Y2568" s="101">
        <f t="shared" si="2287"/>
        <v>0</v>
      </c>
      <c r="Z2568" s="101">
        <v>1</v>
      </c>
      <c r="AA2568" s="194">
        <v>0</v>
      </c>
      <c r="AB2568" s="99">
        <v>1</v>
      </c>
      <c r="AC2568" s="98">
        <v>0</v>
      </c>
      <c r="AD2568" s="98">
        <v>0</v>
      </c>
      <c r="AE2568" s="101">
        <f t="shared" si="2285"/>
        <v>0</v>
      </c>
      <c r="AF2568" s="100">
        <v>0</v>
      </c>
      <c r="AG2568" s="98">
        <v>0</v>
      </c>
      <c r="AH2568" s="99">
        <f t="shared" si="2286"/>
        <v>0</v>
      </c>
      <c r="AI2568" s="101">
        <v>1</v>
      </c>
      <c r="AJ2568" s="106"/>
    </row>
    <row r="2569" spans="2:36" s="35" customFormat="1" ht="17.100000000000001" customHeight="1">
      <c r="B2569" s="105"/>
      <c r="C2569" s="54"/>
      <c r="D2569" s="96"/>
      <c r="E2569" s="111"/>
      <c r="F2569" s="112"/>
      <c r="G2569" s="113"/>
      <c r="H2569" s="194">
        <v>1</v>
      </c>
      <c r="I2569" s="98">
        <v>0</v>
      </c>
      <c r="J2569" s="98">
        <v>0</v>
      </c>
      <c r="K2569" s="101">
        <f t="shared" si="2281"/>
        <v>0</v>
      </c>
      <c r="L2569" s="100">
        <v>0</v>
      </c>
      <c r="M2569" s="98">
        <v>0</v>
      </c>
      <c r="N2569" s="101">
        <f t="shared" si="2282"/>
        <v>0</v>
      </c>
      <c r="O2569" s="100">
        <v>0</v>
      </c>
      <c r="P2569" s="98">
        <v>0</v>
      </c>
      <c r="Q2569" s="101">
        <f t="shared" si="2283"/>
        <v>0</v>
      </c>
      <c r="R2569" s="100">
        <v>0</v>
      </c>
      <c r="S2569" s="98">
        <v>0</v>
      </c>
      <c r="T2569" s="101">
        <f t="shared" si="2284"/>
        <v>0</v>
      </c>
      <c r="U2569" s="194">
        <v>1</v>
      </c>
      <c r="V2569" s="99">
        <v>1</v>
      </c>
      <c r="W2569" s="98">
        <v>0</v>
      </c>
      <c r="X2569" s="98">
        <v>0</v>
      </c>
      <c r="Y2569" s="101">
        <f t="shared" si="2287"/>
        <v>0</v>
      </c>
      <c r="Z2569" s="101">
        <v>1</v>
      </c>
      <c r="AA2569" s="194">
        <v>0</v>
      </c>
      <c r="AB2569" s="99">
        <v>1</v>
      </c>
      <c r="AC2569" s="98">
        <v>0</v>
      </c>
      <c r="AD2569" s="98">
        <v>0</v>
      </c>
      <c r="AE2569" s="101">
        <f t="shared" si="2285"/>
        <v>0</v>
      </c>
      <c r="AF2569" s="100">
        <v>0</v>
      </c>
      <c r="AG2569" s="98">
        <v>0</v>
      </c>
      <c r="AH2569" s="99">
        <f t="shared" si="2286"/>
        <v>0</v>
      </c>
      <c r="AI2569" s="101">
        <v>1</v>
      </c>
      <c r="AJ2569" s="106"/>
    </row>
    <row r="2570" spans="2:36" s="35" customFormat="1" ht="17.100000000000001" customHeight="1">
      <c r="B2570" s="105"/>
      <c r="C2570" s="54"/>
      <c r="D2570" s="96"/>
      <c r="E2570" s="111"/>
      <c r="F2570" s="112"/>
      <c r="G2570" s="113"/>
      <c r="H2570" s="194">
        <v>1</v>
      </c>
      <c r="I2570" s="98">
        <v>0</v>
      </c>
      <c r="J2570" s="98">
        <v>0</v>
      </c>
      <c r="K2570" s="101">
        <f t="shared" si="2281"/>
        <v>0</v>
      </c>
      <c r="L2570" s="100">
        <v>0</v>
      </c>
      <c r="M2570" s="98">
        <v>0</v>
      </c>
      <c r="N2570" s="101">
        <f t="shared" si="2282"/>
        <v>0</v>
      </c>
      <c r="O2570" s="100">
        <v>0</v>
      </c>
      <c r="P2570" s="98">
        <v>0</v>
      </c>
      <c r="Q2570" s="101">
        <f t="shared" si="2283"/>
        <v>0</v>
      </c>
      <c r="R2570" s="100">
        <v>0</v>
      </c>
      <c r="S2570" s="98">
        <v>0</v>
      </c>
      <c r="T2570" s="101">
        <f t="shared" si="2284"/>
        <v>0</v>
      </c>
      <c r="U2570" s="194">
        <v>1</v>
      </c>
      <c r="V2570" s="99">
        <v>1</v>
      </c>
      <c r="W2570" s="98">
        <v>0</v>
      </c>
      <c r="X2570" s="98">
        <v>0</v>
      </c>
      <c r="Y2570" s="101">
        <f t="shared" si="2287"/>
        <v>0</v>
      </c>
      <c r="Z2570" s="101">
        <v>1</v>
      </c>
      <c r="AA2570" s="194">
        <v>0</v>
      </c>
      <c r="AB2570" s="99">
        <v>1</v>
      </c>
      <c r="AC2570" s="98">
        <v>0</v>
      </c>
      <c r="AD2570" s="98">
        <v>0</v>
      </c>
      <c r="AE2570" s="101">
        <f t="shared" si="2285"/>
        <v>0</v>
      </c>
      <c r="AF2570" s="100">
        <v>0</v>
      </c>
      <c r="AG2570" s="98">
        <v>0</v>
      </c>
      <c r="AH2570" s="99">
        <f t="shared" si="2286"/>
        <v>0</v>
      </c>
      <c r="AI2570" s="101">
        <v>1</v>
      </c>
      <c r="AJ2570" s="106"/>
    </row>
    <row r="2571" spans="2:36" s="35" customFormat="1" ht="17.100000000000001" customHeight="1">
      <c r="B2571" s="105"/>
      <c r="C2571" s="54"/>
      <c r="D2571" s="96"/>
      <c r="E2571" s="111"/>
      <c r="F2571" s="112"/>
      <c r="G2571" s="113"/>
      <c r="H2571" s="194">
        <v>1</v>
      </c>
      <c r="I2571" s="98">
        <v>0</v>
      </c>
      <c r="J2571" s="98">
        <v>0</v>
      </c>
      <c r="K2571" s="101">
        <f t="shared" si="2281"/>
        <v>0</v>
      </c>
      <c r="L2571" s="100">
        <v>0</v>
      </c>
      <c r="M2571" s="98">
        <v>0</v>
      </c>
      <c r="N2571" s="101">
        <f t="shared" si="2282"/>
        <v>0</v>
      </c>
      <c r="O2571" s="100">
        <v>0</v>
      </c>
      <c r="P2571" s="98">
        <v>0</v>
      </c>
      <c r="Q2571" s="101">
        <f t="shared" si="2283"/>
        <v>0</v>
      </c>
      <c r="R2571" s="100">
        <v>0</v>
      </c>
      <c r="S2571" s="98">
        <v>0</v>
      </c>
      <c r="T2571" s="101">
        <f t="shared" si="2284"/>
        <v>0</v>
      </c>
      <c r="U2571" s="194">
        <v>1</v>
      </c>
      <c r="V2571" s="99">
        <v>1</v>
      </c>
      <c r="W2571" s="98">
        <v>0</v>
      </c>
      <c r="X2571" s="98">
        <v>0</v>
      </c>
      <c r="Y2571" s="101">
        <f t="shared" si="2287"/>
        <v>0</v>
      </c>
      <c r="Z2571" s="101">
        <v>1</v>
      </c>
      <c r="AA2571" s="194">
        <v>0</v>
      </c>
      <c r="AB2571" s="99">
        <v>1</v>
      </c>
      <c r="AC2571" s="98">
        <v>0</v>
      </c>
      <c r="AD2571" s="98">
        <v>0</v>
      </c>
      <c r="AE2571" s="101">
        <f t="shared" si="2285"/>
        <v>0</v>
      </c>
      <c r="AF2571" s="100">
        <v>0</v>
      </c>
      <c r="AG2571" s="98">
        <v>0</v>
      </c>
      <c r="AH2571" s="99">
        <f t="shared" si="2286"/>
        <v>0</v>
      </c>
      <c r="AI2571" s="101">
        <v>1</v>
      </c>
      <c r="AJ2571" s="106"/>
    </row>
    <row r="2572" spans="2:36" s="126" customFormat="1" ht="17.100000000000001" customHeight="1">
      <c r="B2572" s="118"/>
      <c r="C2572" s="119"/>
      <c r="D2572" s="120"/>
      <c r="E2572" s="121"/>
      <c r="F2572" s="122"/>
      <c r="G2572" s="123"/>
      <c r="H2572" s="194">
        <v>1</v>
      </c>
      <c r="I2572" s="430" t="s">
        <v>201</v>
      </c>
      <c r="J2572" s="430"/>
      <c r="K2572" s="124">
        <f>SUM(K2565:K2571)</f>
        <v>0</v>
      </c>
      <c r="L2572" s="401" t="s">
        <v>201</v>
      </c>
      <c r="M2572" s="402"/>
      <c r="N2572" s="124">
        <f>SUM(N2565:N2571)</f>
        <v>0</v>
      </c>
      <c r="O2572" s="401" t="s">
        <v>201</v>
      </c>
      <c r="P2572" s="402"/>
      <c r="Q2572" s="124">
        <f>SUM(Q2565:Q2571)</f>
        <v>0</v>
      </c>
      <c r="R2572" s="401" t="s">
        <v>201</v>
      </c>
      <c r="S2572" s="402"/>
      <c r="T2572" s="124">
        <f>SUM(T2565:T2571)</f>
        <v>0</v>
      </c>
      <c r="U2572" s="194">
        <v>1</v>
      </c>
      <c r="V2572" s="99">
        <v>1</v>
      </c>
      <c r="W2572" s="430" t="s">
        <v>201</v>
      </c>
      <c r="X2572" s="430"/>
      <c r="Y2572" s="124">
        <f>SUM(Y2565:Y2571)</f>
        <v>0</v>
      </c>
      <c r="Z2572" s="101">
        <v>1</v>
      </c>
      <c r="AA2572" s="194">
        <v>0</v>
      </c>
      <c r="AB2572" s="99">
        <v>1</v>
      </c>
      <c r="AC2572" s="430" t="s">
        <v>201</v>
      </c>
      <c r="AD2572" s="430"/>
      <c r="AE2572" s="124">
        <f>SUM(AE2565:AE2571)</f>
        <v>0</v>
      </c>
      <c r="AF2572" s="431" t="s">
        <v>201</v>
      </c>
      <c r="AG2572" s="430"/>
      <c r="AH2572" s="143">
        <f>SUM(AH2565:AH2571)</f>
        <v>0</v>
      </c>
      <c r="AI2572" s="101">
        <v>1</v>
      </c>
      <c r="AJ2572" s="125"/>
    </row>
    <row r="2573" spans="2:36" s="35" customFormat="1" ht="16.8" customHeight="1">
      <c r="B2573" s="105"/>
      <c r="C2573" s="54">
        <f>'3. Rekap Back Up Non Aspal X'!C340</f>
        <v>31900</v>
      </c>
      <c r="D2573" s="96">
        <f>'3. Rekap Back Up Non Aspal X'!D340</f>
        <v>32000</v>
      </c>
      <c r="E2573" s="111">
        <f>'3. Rekap Back Up Non Aspal X'!E340</f>
        <v>4</v>
      </c>
      <c r="F2573" s="112">
        <f>(100/((D2573-C2573)*E2573))*((K2580*0.05)+(N2580*0.05)+(Q2580*0.05)+(T2580)+(Y2580)+(AE2580*1.5)+(AH2580*1))</f>
        <v>0</v>
      </c>
      <c r="G2573" s="113" t="str">
        <f>IF(F2573&lt;=25,"RB",IF(F2573&lt;=75,"RB",IF(F2573&lt;=100,"RB","RB")))</f>
        <v>RB</v>
      </c>
      <c r="H2573" s="194">
        <v>1</v>
      </c>
      <c r="I2573" s="98">
        <v>0</v>
      </c>
      <c r="J2573" s="98">
        <v>0</v>
      </c>
      <c r="K2573" s="101">
        <f t="shared" ref="K2573:K2579" si="2288">I2573*J2573</f>
        <v>0</v>
      </c>
      <c r="L2573" s="98">
        <v>0</v>
      </c>
      <c r="M2573" s="98">
        <v>0</v>
      </c>
      <c r="N2573" s="101">
        <f t="shared" ref="N2573:N2579" si="2289">L2573*M2573</f>
        <v>0</v>
      </c>
      <c r="O2573" s="98">
        <v>0</v>
      </c>
      <c r="P2573" s="98">
        <v>0</v>
      </c>
      <c r="Q2573" s="101">
        <f t="shared" ref="Q2573:Q2579" si="2290">O2573*P2573</f>
        <v>0</v>
      </c>
      <c r="R2573" s="98">
        <v>0</v>
      </c>
      <c r="S2573" s="98">
        <v>0</v>
      </c>
      <c r="T2573" s="101">
        <f t="shared" ref="T2573:T2579" si="2291">R2573*S2573</f>
        <v>0</v>
      </c>
      <c r="U2573" s="194">
        <v>1</v>
      </c>
      <c r="V2573" s="99">
        <v>1</v>
      </c>
      <c r="W2573" s="98">
        <v>0</v>
      </c>
      <c r="X2573" s="98">
        <v>0</v>
      </c>
      <c r="Y2573" s="101">
        <f>W2573*X2573</f>
        <v>0</v>
      </c>
      <c r="Z2573" s="101">
        <v>1</v>
      </c>
      <c r="AA2573" s="194">
        <v>0</v>
      </c>
      <c r="AB2573" s="99">
        <v>1</v>
      </c>
      <c r="AC2573" s="98">
        <v>0</v>
      </c>
      <c r="AD2573" s="98">
        <v>0</v>
      </c>
      <c r="AE2573" s="101">
        <f t="shared" ref="AE2573:AE2579" si="2292">AC2573*AD2573</f>
        <v>0</v>
      </c>
      <c r="AF2573" s="98">
        <v>0</v>
      </c>
      <c r="AG2573" s="98">
        <v>3</v>
      </c>
      <c r="AH2573" s="99">
        <f t="shared" ref="AH2573:AH2579" si="2293">AF2573*AG2573</f>
        <v>0</v>
      </c>
      <c r="AI2573" s="101">
        <v>1</v>
      </c>
      <c r="AJ2573" s="106"/>
    </row>
    <row r="2574" spans="2:36" s="35" customFormat="1" ht="17.100000000000001" customHeight="1">
      <c r="B2574" s="105"/>
      <c r="C2574" s="54"/>
      <c r="D2574" s="96"/>
      <c r="E2574" s="111"/>
      <c r="F2574" s="112"/>
      <c r="G2574" s="113"/>
      <c r="H2574" s="194">
        <v>1</v>
      </c>
      <c r="I2574" s="98">
        <v>0</v>
      </c>
      <c r="J2574" s="98">
        <v>0</v>
      </c>
      <c r="K2574" s="101">
        <f t="shared" si="2288"/>
        <v>0</v>
      </c>
      <c r="L2574" s="100">
        <v>0</v>
      </c>
      <c r="M2574" s="98">
        <v>0</v>
      </c>
      <c r="N2574" s="101">
        <f t="shared" si="2289"/>
        <v>0</v>
      </c>
      <c r="O2574" s="100">
        <v>0</v>
      </c>
      <c r="P2574" s="98">
        <v>0</v>
      </c>
      <c r="Q2574" s="101">
        <f t="shared" si="2290"/>
        <v>0</v>
      </c>
      <c r="R2574" s="100">
        <v>0</v>
      </c>
      <c r="S2574" s="98">
        <v>0</v>
      </c>
      <c r="T2574" s="101">
        <f t="shared" si="2291"/>
        <v>0</v>
      </c>
      <c r="U2574" s="194">
        <v>1</v>
      </c>
      <c r="V2574" s="99">
        <v>1</v>
      </c>
      <c r="W2574" s="98">
        <v>0</v>
      </c>
      <c r="X2574" s="98">
        <v>0</v>
      </c>
      <c r="Y2574" s="101">
        <f t="shared" ref="Y2574:Y2579" si="2294">W2574*X2574</f>
        <v>0</v>
      </c>
      <c r="Z2574" s="101">
        <v>1</v>
      </c>
      <c r="AA2574" s="194">
        <v>0</v>
      </c>
      <c r="AB2574" s="99">
        <v>1</v>
      </c>
      <c r="AC2574" s="98">
        <v>0</v>
      </c>
      <c r="AD2574" s="98">
        <v>0</v>
      </c>
      <c r="AE2574" s="101">
        <f t="shared" si="2292"/>
        <v>0</v>
      </c>
      <c r="AF2574" s="100">
        <v>0</v>
      </c>
      <c r="AG2574" s="98">
        <v>0</v>
      </c>
      <c r="AH2574" s="99">
        <f t="shared" si="2293"/>
        <v>0</v>
      </c>
      <c r="AI2574" s="101">
        <v>1</v>
      </c>
      <c r="AJ2574" s="106"/>
    </row>
    <row r="2575" spans="2:36" s="35" customFormat="1" ht="17.100000000000001" customHeight="1">
      <c r="B2575" s="105"/>
      <c r="C2575" s="54"/>
      <c r="D2575" s="96"/>
      <c r="E2575" s="111"/>
      <c r="F2575" s="112"/>
      <c r="G2575" s="113"/>
      <c r="H2575" s="194">
        <v>1</v>
      </c>
      <c r="I2575" s="98">
        <v>0</v>
      </c>
      <c r="J2575" s="98">
        <v>0</v>
      </c>
      <c r="K2575" s="101">
        <f t="shared" si="2288"/>
        <v>0</v>
      </c>
      <c r="L2575" s="100">
        <v>0</v>
      </c>
      <c r="M2575" s="98">
        <v>0</v>
      </c>
      <c r="N2575" s="101">
        <f t="shared" si="2289"/>
        <v>0</v>
      </c>
      <c r="O2575" s="100">
        <v>0</v>
      </c>
      <c r="P2575" s="98">
        <v>0</v>
      </c>
      <c r="Q2575" s="101">
        <f t="shared" si="2290"/>
        <v>0</v>
      </c>
      <c r="R2575" s="100">
        <v>0</v>
      </c>
      <c r="S2575" s="98">
        <v>0</v>
      </c>
      <c r="T2575" s="101">
        <f t="shared" si="2291"/>
        <v>0</v>
      </c>
      <c r="U2575" s="194">
        <v>1</v>
      </c>
      <c r="V2575" s="99">
        <v>1</v>
      </c>
      <c r="W2575" s="98">
        <v>0</v>
      </c>
      <c r="X2575" s="98">
        <v>0</v>
      </c>
      <c r="Y2575" s="101">
        <f t="shared" si="2294"/>
        <v>0</v>
      </c>
      <c r="Z2575" s="101">
        <v>1</v>
      </c>
      <c r="AA2575" s="194">
        <v>0</v>
      </c>
      <c r="AB2575" s="99">
        <v>1</v>
      </c>
      <c r="AC2575" s="98">
        <v>0</v>
      </c>
      <c r="AD2575" s="98">
        <v>0</v>
      </c>
      <c r="AE2575" s="101">
        <f t="shared" si="2292"/>
        <v>0</v>
      </c>
      <c r="AF2575" s="100">
        <v>0</v>
      </c>
      <c r="AG2575" s="98">
        <v>0</v>
      </c>
      <c r="AH2575" s="99">
        <f t="shared" si="2293"/>
        <v>0</v>
      </c>
      <c r="AI2575" s="101">
        <v>1</v>
      </c>
      <c r="AJ2575" s="106"/>
    </row>
    <row r="2576" spans="2:36" s="35" customFormat="1" ht="17.100000000000001" customHeight="1">
      <c r="B2576" s="105"/>
      <c r="C2576" s="54"/>
      <c r="D2576" s="96"/>
      <c r="E2576" s="111"/>
      <c r="F2576" s="112"/>
      <c r="G2576" s="113"/>
      <c r="H2576" s="194">
        <v>1</v>
      </c>
      <c r="I2576" s="98">
        <v>0</v>
      </c>
      <c r="J2576" s="98">
        <v>0</v>
      </c>
      <c r="K2576" s="101">
        <f t="shared" si="2288"/>
        <v>0</v>
      </c>
      <c r="L2576" s="100">
        <v>0</v>
      </c>
      <c r="M2576" s="98">
        <v>0</v>
      </c>
      <c r="N2576" s="101">
        <f t="shared" si="2289"/>
        <v>0</v>
      </c>
      <c r="O2576" s="100">
        <v>0</v>
      </c>
      <c r="P2576" s="98">
        <v>0</v>
      </c>
      <c r="Q2576" s="101">
        <f t="shared" si="2290"/>
        <v>0</v>
      </c>
      <c r="R2576" s="100">
        <v>0</v>
      </c>
      <c r="S2576" s="98">
        <v>0</v>
      </c>
      <c r="T2576" s="101">
        <f t="shared" si="2291"/>
        <v>0</v>
      </c>
      <c r="U2576" s="194">
        <v>1</v>
      </c>
      <c r="V2576" s="99">
        <v>1</v>
      </c>
      <c r="W2576" s="98">
        <v>0</v>
      </c>
      <c r="X2576" s="98">
        <v>0</v>
      </c>
      <c r="Y2576" s="101">
        <f t="shared" si="2294"/>
        <v>0</v>
      </c>
      <c r="Z2576" s="101">
        <v>1</v>
      </c>
      <c r="AA2576" s="194">
        <v>0</v>
      </c>
      <c r="AB2576" s="99">
        <v>1</v>
      </c>
      <c r="AC2576" s="98">
        <v>0</v>
      </c>
      <c r="AD2576" s="98">
        <v>0</v>
      </c>
      <c r="AE2576" s="101">
        <f t="shared" si="2292"/>
        <v>0</v>
      </c>
      <c r="AF2576" s="100">
        <v>0</v>
      </c>
      <c r="AG2576" s="98">
        <v>0</v>
      </c>
      <c r="AH2576" s="99">
        <f t="shared" si="2293"/>
        <v>0</v>
      </c>
      <c r="AI2576" s="101">
        <v>1</v>
      </c>
      <c r="AJ2576" s="106"/>
    </row>
    <row r="2577" spans="2:36" s="35" customFormat="1" ht="17.100000000000001" customHeight="1">
      <c r="B2577" s="105"/>
      <c r="C2577" s="54"/>
      <c r="D2577" s="96"/>
      <c r="E2577" s="111"/>
      <c r="F2577" s="112"/>
      <c r="G2577" s="113"/>
      <c r="H2577" s="194">
        <v>1</v>
      </c>
      <c r="I2577" s="98">
        <v>0</v>
      </c>
      <c r="J2577" s="98">
        <v>0</v>
      </c>
      <c r="K2577" s="101">
        <f t="shared" si="2288"/>
        <v>0</v>
      </c>
      <c r="L2577" s="100">
        <v>0</v>
      </c>
      <c r="M2577" s="98">
        <v>0</v>
      </c>
      <c r="N2577" s="101">
        <f t="shared" si="2289"/>
        <v>0</v>
      </c>
      <c r="O2577" s="100">
        <v>0</v>
      </c>
      <c r="P2577" s="98">
        <v>0</v>
      </c>
      <c r="Q2577" s="101">
        <f t="shared" si="2290"/>
        <v>0</v>
      </c>
      <c r="R2577" s="100">
        <v>0</v>
      </c>
      <c r="S2577" s="98">
        <v>0</v>
      </c>
      <c r="T2577" s="101">
        <f t="shared" si="2291"/>
        <v>0</v>
      </c>
      <c r="U2577" s="194">
        <v>1</v>
      </c>
      <c r="V2577" s="99">
        <v>1</v>
      </c>
      <c r="W2577" s="98">
        <v>0</v>
      </c>
      <c r="X2577" s="98">
        <v>0</v>
      </c>
      <c r="Y2577" s="101">
        <f t="shared" si="2294"/>
        <v>0</v>
      </c>
      <c r="Z2577" s="101">
        <v>1</v>
      </c>
      <c r="AA2577" s="194">
        <v>0</v>
      </c>
      <c r="AB2577" s="99">
        <v>1</v>
      </c>
      <c r="AC2577" s="98">
        <v>0</v>
      </c>
      <c r="AD2577" s="98">
        <v>0</v>
      </c>
      <c r="AE2577" s="101">
        <f t="shared" si="2292"/>
        <v>0</v>
      </c>
      <c r="AF2577" s="100">
        <v>0</v>
      </c>
      <c r="AG2577" s="98">
        <v>0</v>
      </c>
      <c r="AH2577" s="99">
        <f t="shared" si="2293"/>
        <v>0</v>
      </c>
      <c r="AI2577" s="101">
        <v>1</v>
      </c>
      <c r="AJ2577" s="106"/>
    </row>
    <row r="2578" spans="2:36" s="35" customFormat="1" ht="17.100000000000001" customHeight="1">
      <c r="B2578" s="105"/>
      <c r="C2578" s="54"/>
      <c r="D2578" s="96"/>
      <c r="E2578" s="111"/>
      <c r="F2578" s="112"/>
      <c r="G2578" s="113"/>
      <c r="H2578" s="194">
        <v>1</v>
      </c>
      <c r="I2578" s="98">
        <v>0</v>
      </c>
      <c r="J2578" s="98">
        <v>0</v>
      </c>
      <c r="K2578" s="101">
        <f t="shared" si="2288"/>
        <v>0</v>
      </c>
      <c r="L2578" s="100">
        <v>0</v>
      </c>
      <c r="M2578" s="98">
        <v>0</v>
      </c>
      <c r="N2578" s="101">
        <f t="shared" si="2289"/>
        <v>0</v>
      </c>
      <c r="O2578" s="100">
        <v>0</v>
      </c>
      <c r="P2578" s="98">
        <v>0</v>
      </c>
      <c r="Q2578" s="101">
        <f t="shared" si="2290"/>
        <v>0</v>
      </c>
      <c r="R2578" s="100">
        <v>0</v>
      </c>
      <c r="S2578" s="98">
        <v>0</v>
      </c>
      <c r="T2578" s="101">
        <f t="shared" si="2291"/>
        <v>0</v>
      </c>
      <c r="U2578" s="194">
        <v>1</v>
      </c>
      <c r="V2578" s="99">
        <v>1</v>
      </c>
      <c r="W2578" s="98">
        <v>0</v>
      </c>
      <c r="X2578" s="98">
        <v>0</v>
      </c>
      <c r="Y2578" s="101">
        <f t="shared" si="2294"/>
        <v>0</v>
      </c>
      <c r="Z2578" s="101">
        <v>1</v>
      </c>
      <c r="AA2578" s="194">
        <v>0</v>
      </c>
      <c r="AB2578" s="99">
        <v>1</v>
      </c>
      <c r="AC2578" s="98">
        <v>0</v>
      </c>
      <c r="AD2578" s="98">
        <v>0</v>
      </c>
      <c r="AE2578" s="101">
        <f t="shared" si="2292"/>
        <v>0</v>
      </c>
      <c r="AF2578" s="100">
        <v>0</v>
      </c>
      <c r="AG2578" s="98">
        <v>0</v>
      </c>
      <c r="AH2578" s="99">
        <f t="shared" si="2293"/>
        <v>0</v>
      </c>
      <c r="AI2578" s="101">
        <v>1</v>
      </c>
      <c r="AJ2578" s="106"/>
    </row>
    <row r="2579" spans="2:36" s="35" customFormat="1" ht="17.100000000000001" customHeight="1">
      <c r="B2579" s="105"/>
      <c r="C2579" s="54"/>
      <c r="D2579" s="96"/>
      <c r="E2579" s="111"/>
      <c r="F2579" s="112"/>
      <c r="G2579" s="113"/>
      <c r="H2579" s="194">
        <v>1</v>
      </c>
      <c r="I2579" s="98">
        <v>0</v>
      </c>
      <c r="J2579" s="98">
        <v>0</v>
      </c>
      <c r="K2579" s="101">
        <f t="shared" si="2288"/>
        <v>0</v>
      </c>
      <c r="L2579" s="100">
        <v>0</v>
      </c>
      <c r="M2579" s="98">
        <v>0</v>
      </c>
      <c r="N2579" s="101">
        <f t="shared" si="2289"/>
        <v>0</v>
      </c>
      <c r="O2579" s="100">
        <v>0</v>
      </c>
      <c r="P2579" s="98">
        <v>0</v>
      </c>
      <c r="Q2579" s="101">
        <f t="shared" si="2290"/>
        <v>0</v>
      </c>
      <c r="R2579" s="100">
        <v>0</v>
      </c>
      <c r="S2579" s="98">
        <v>0</v>
      </c>
      <c r="T2579" s="101">
        <f t="shared" si="2291"/>
        <v>0</v>
      </c>
      <c r="U2579" s="194">
        <v>1</v>
      </c>
      <c r="V2579" s="99">
        <v>1</v>
      </c>
      <c r="W2579" s="98">
        <v>0</v>
      </c>
      <c r="X2579" s="98">
        <v>0</v>
      </c>
      <c r="Y2579" s="101">
        <f t="shared" si="2294"/>
        <v>0</v>
      </c>
      <c r="Z2579" s="101">
        <v>1</v>
      </c>
      <c r="AA2579" s="194">
        <v>0</v>
      </c>
      <c r="AB2579" s="99">
        <v>1</v>
      </c>
      <c r="AC2579" s="98">
        <v>0</v>
      </c>
      <c r="AD2579" s="98">
        <v>0</v>
      </c>
      <c r="AE2579" s="101">
        <f t="shared" si="2292"/>
        <v>0</v>
      </c>
      <c r="AF2579" s="100">
        <v>0</v>
      </c>
      <c r="AG2579" s="98">
        <v>0</v>
      </c>
      <c r="AH2579" s="99">
        <f t="shared" si="2293"/>
        <v>0</v>
      </c>
      <c r="AI2579" s="101">
        <v>1</v>
      </c>
      <c r="AJ2579" s="106"/>
    </row>
    <row r="2580" spans="2:36" s="126" customFormat="1" ht="17.100000000000001" customHeight="1">
      <c r="B2580" s="118"/>
      <c r="C2580" s="119"/>
      <c r="D2580" s="120"/>
      <c r="E2580" s="121"/>
      <c r="F2580" s="122"/>
      <c r="G2580" s="123"/>
      <c r="H2580" s="194">
        <v>1</v>
      </c>
      <c r="I2580" s="430" t="s">
        <v>201</v>
      </c>
      <c r="J2580" s="430"/>
      <c r="K2580" s="124">
        <f>SUM(K2573:K2579)</f>
        <v>0</v>
      </c>
      <c r="L2580" s="401" t="s">
        <v>201</v>
      </c>
      <c r="M2580" s="402"/>
      <c r="N2580" s="124">
        <f>SUM(N2573:N2579)</f>
        <v>0</v>
      </c>
      <c r="O2580" s="401" t="s">
        <v>201</v>
      </c>
      <c r="P2580" s="402"/>
      <c r="Q2580" s="124">
        <f>SUM(Q2573:Q2579)</f>
        <v>0</v>
      </c>
      <c r="R2580" s="401" t="s">
        <v>201</v>
      </c>
      <c r="S2580" s="402"/>
      <c r="T2580" s="124">
        <f>SUM(T2573:T2579)</f>
        <v>0</v>
      </c>
      <c r="U2580" s="194">
        <v>1</v>
      </c>
      <c r="V2580" s="99">
        <v>1</v>
      </c>
      <c r="W2580" s="430" t="s">
        <v>201</v>
      </c>
      <c r="X2580" s="430"/>
      <c r="Y2580" s="124">
        <f>SUM(Y2573:Y2579)</f>
        <v>0</v>
      </c>
      <c r="Z2580" s="101">
        <v>1</v>
      </c>
      <c r="AA2580" s="194">
        <v>0</v>
      </c>
      <c r="AB2580" s="99">
        <v>1</v>
      </c>
      <c r="AC2580" s="430" t="s">
        <v>201</v>
      </c>
      <c r="AD2580" s="430"/>
      <c r="AE2580" s="124">
        <f>SUM(AE2573:AE2579)</f>
        <v>0</v>
      </c>
      <c r="AF2580" s="431" t="s">
        <v>201</v>
      </c>
      <c r="AG2580" s="430"/>
      <c r="AH2580" s="143">
        <f>SUM(AH2573:AH2579)</f>
        <v>0</v>
      </c>
      <c r="AI2580" s="101">
        <v>1</v>
      </c>
      <c r="AJ2580" s="125"/>
    </row>
    <row r="2581" spans="2:36" s="35" customFormat="1" ht="16.8" customHeight="1">
      <c r="B2581" s="105"/>
      <c r="C2581" s="54">
        <f>'3. Rekap Back Up Non Aspal X'!C341</f>
        <v>32000</v>
      </c>
      <c r="D2581" s="96">
        <f>'3. Rekap Back Up Non Aspal X'!D341</f>
        <v>32100</v>
      </c>
      <c r="E2581" s="111">
        <f>'3. Rekap Back Up Non Aspal X'!E341</f>
        <v>4</v>
      </c>
      <c r="F2581" s="112">
        <f>(100/((D2581-C2581)*E2581))*((K2588*0.05)+(N2588*0.05)+(Q2588*0.05)+(T2588)+(Y2588)+(AE2588*1.5)+(AH2588*1))</f>
        <v>0</v>
      </c>
      <c r="G2581" s="113" t="str">
        <f>IF(F2581&lt;=25,"RB",IF(F2581&lt;=75,"RB",IF(F2581&lt;=100,"RB","RB")))</f>
        <v>RB</v>
      </c>
      <c r="H2581" s="194">
        <v>1</v>
      </c>
      <c r="I2581" s="98">
        <v>0</v>
      </c>
      <c r="J2581" s="98">
        <v>0</v>
      </c>
      <c r="K2581" s="101">
        <f t="shared" ref="K2581:K2587" si="2295">I2581*J2581</f>
        <v>0</v>
      </c>
      <c r="L2581" s="98">
        <v>0</v>
      </c>
      <c r="M2581" s="98">
        <v>0</v>
      </c>
      <c r="N2581" s="101">
        <f t="shared" ref="N2581:N2587" si="2296">L2581*M2581</f>
        <v>0</v>
      </c>
      <c r="O2581" s="98">
        <v>0</v>
      </c>
      <c r="P2581" s="98">
        <v>0</v>
      </c>
      <c r="Q2581" s="101">
        <f t="shared" ref="Q2581:Q2587" si="2297">O2581*P2581</f>
        <v>0</v>
      </c>
      <c r="R2581" s="98">
        <v>0</v>
      </c>
      <c r="S2581" s="98">
        <v>0</v>
      </c>
      <c r="T2581" s="101">
        <f t="shared" ref="T2581:T2587" si="2298">R2581*S2581</f>
        <v>0</v>
      </c>
      <c r="U2581" s="194">
        <v>1</v>
      </c>
      <c r="V2581" s="99">
        <v>1</v>
      </c>
      <c r="W2581" s="98">
        <v>0</v>
      </c>
      <c r="X2581" s="98">
        <v>0</v>
      </c>
      <c r="Y2581" s="101">
        <f>W2581*X2581</f>
        <v>0</v>
      </c>
      <c r="Z2581" s="101">
        <v>1</v>
      </c>
      <c r="AA2581" s="194">
        <v>0</v>
      </c>
      <c r="AB2581" s="99">
        <v>1</v>
      </c>
      <c r="AC2581" s="98">
        <v>0</v>
      </c>
      <c r="AD2581" s="98">
        <v>0</v>
      </c>
      <c r="AE2581" s="101">
        <f t="shared" ref="AE2581:AE2587" si="2299">AC2581*AD2581</f>
        <v>0</v>
      </c>
      <c r="AF2581" s="98">
        <v>0</v>
      </c>
      <c r="AG2581" s="98">
        <v>3</v>
      </c>
      <c r="AH2581" s="99">
        <f t="shared" ref="AH2581:AH2587" si="2300">AF2581*AG2581</f>
        <v>0</v>
      </c>
      <c r="AI2581" s="101">
        <v>1</v>
      </c>
      <c r="AJ2581" s="106"/>
    </row>
    <row r="2582" spans="2:36" s="35" customFormat="1" ht="17.100000000000001" customHeight="1">
      <c r="B2582" s="105"/>
      <c r="C2582" s="54"/>
      <c r="D2582" s="96"/>
      <c r="E2582" s="111"/>
      <c r="F2582" s="112"/>
      <c r="G2582" s="113"/>
      <c r="H2582" s="194">
        <v>1</v>
      </c>
      <c r="I2582" s="98">
        <v>0</v>
      </c>
      <c r="J2582" s="98">
        <v>0</v>
      </c>
      <c r="K2582" s="101">
        <f t="shared" si="2295"/>
        <v>0</v>
      </c>
      <c r="L2582" s="100">
        <v>0</v>
      </c>
      <c r="M2582" s="98">
        <v>0</v>
      </c>
      <c r="N2582" s="101">
        <f t="shared" si="2296"/>
        <v>0</v>
      </c>
      <c r="O2582" s="100">
        <v>0</v>
      </c>
      <c r="P2582" s="98">
        <v>0</v>
      </c>
      <c r="Q2582" s="101">
        <f t="shared" si="2297"/>
        <v>0</v>
      </c>
      <c r="R2582" s="100">
        <v>0</v>
      </c>
      <c r="S2582" s="98">
        <v>0</v>
      </c>
      <c r="T2582" s="101">
        <f t="shared" si="2298"/>
        <v>0</v>
      </c>
      <c r="U2582" s="194">
        <v>1</v>
      </c>
      <c r="V2582" s="99">
        <v>1</v>
      </c>
      <c r="W2582" s="98">
        <v>0</v>
      </c>
      <c r="X2582" s="98">
        <v>0</v>
      </c>
      <c r="Y2582" s="101">
        <f t="shared" ref="Y2582:Y2587" si="2301">W2582*X2582</f>
        <v>0</v>
      </c>
      <c r="Z2582" s="101">
        <v>1</v>
      </c>
      <c r="AA2582" s="194">
        <v>0</v>
      </c>
      <c r="AB2582" s="99">
        <v>1</v>
      </c>
      <c r="AC2582" s="98">
        <v>0</v>
      </c>
      <c r="AD2582" s="98">
        <v>0</v>
      </c>
      <c r="AE2582" s="101">
        <f t="shared" si="2299"/>
        <v>0</v>
      </c>
      <c r="AF2582" s="100">
        <v>0</v>
      </c>
      <c r="AG2582" s="98">
        <v>0</v>
      </c>
      <c r="AH2582" s="99">
        <f t="shared" si="2300"/>
        <v>0</v>
      </c>
      <c r="AI2582" s="101">
        <v>1</v>
      </c>
      <c r="AJ2582" s="106"/>
    </row>
    <row r="2583" spans="2:36" s="35" customFormat="1" ht="17.100000000000001" customHeight="1">
      <c r="B2583" s="105"/>
      <c r="C2583" s="54"/>
      <c r="D2583" s="96"/>
      <c r="E2583" s="111"/>
      <c r="F2583" s="112"/>
      <c r="G2583" s="113"/>
      <c r="H2583" s="194">
        <v>1</v>
      </c>
      <c r="I2583" s="98">
        <v>0</v>
      </c>
      <c r="J2583" s="98">
        <v>0</v>
      </c>
      <c r="K2583" s="101">
        <f t="shared" si="2295"/>
        <v>0</v>
      </c>
      <c r="L2583" s="100">
        <v>0</v>
      </c>
      <c r="M2583" s="98">
        <v>0</v>
      </c>
      <c r="N2583" s="101">
        <f t="shared" si="2296"/>
        <v>0</v>
      </c>
      <c r="O2583" s="100">
        <v>0</v>
      </c>
      <c r="P2583" s="98">
        <v>0</v>
      </c>
      <c r="Q2583" s="101">
        <f t="shared" si="2297"/>
        <v>0</v>
      </c>
      <c r="R2583" s="100">
        <v>0</v>
      </c>
      <c r="S2583" s="98">
        <v>0</v>
      </c>
      <c r="T2583" s="101">
        <f t="shared" si="2298"/>
        <v>0</v>
      </c>
      <c r="U2583" s="194">
        <v>1</v>
      </c>
      <c r="V2583" s="99">
        <v>1</v>
      </c>
      <c r="W2583" s="98">
        <v>0</v>
      </c>
      <c r="X2583" s="98">
        <v>0</v>
      </c>
      <c r="Y2583" s="101">
        <f t="shared" si="2301"/>
        <v>0</v>
      </c>
      <c r="Z2583" s="101">
        <v>1</v>
      </c>
      <c r="AA2583" s="194">
        <v>0</v>
      </c>
      <c r="AB2583" s="99">
        <v>1</v>
      </c>
      <c r="AC2583" s="98">
        <v>0</v>
      </c>
      <c r="AD2583" s="98">
        <v>0</v>
      </c>
      <c r="AE2583" s="101">
        <f t="shared" si="2299"/>
        <v>0</v>
      </c>
      <c r="AF2583" s="100">
        <v>0</v>
      </c>
      <c r="AG2583" s="98">
        <v>0</v>
      </c>
      <c r="AH2583" s="99">
        <f t="shared" si="2300"/>
        <v>0</v>
      </c>
      <c r="AI2583" s="101">
        <v>1</v>
      </c>
      <c r="AJ2583" s="106"/>
    </row>
    <row r="2584" spans="2:36" s="35" customFormat="1" ht="17.100000000000001" customHeight="1">
      <c r="B2584" s="105"/>
      <c r="C2584" s="54"/>
      <c r="D2584" s="96"/>
      <c r="E2584" s="111"/>
      <c r="F2584" s="112"/>
      <c r="G2584" s="113"/>
      <c r="H2584" s="194">
        <v>1</v>
      </c>
      <c r="I2584" s="98">
        <v>0</v>
      </c>
      <c r="J2584" s="98">
        <v>0</v>
      </c>
      <c r="K2584" s="101">
        <f t="shared" si="2295"/>
        <v>0</v>
      </c>
      <c r="L2584" s="100">
        <v>0</v>
      </c>
      <c r="M2584" s="98">
        <v>0</v>
      </c>
      <c r="N2584" s="101">
        <f t="shared" si="2296"/>
        <v>0</v>
      </c>
      <c r="O2584" s="100">
        <v>0</v>
      </c>
      <c r="P2584" s="98">
        <v>0</v>
      </c>
      <c r="Q2584" s="101">
        <f t="shared" si="2297"/>
        <v>0</v>
      </c>
      <c r="R2584" s="100">
        <v>0</v>
      </c>
      <c r="S2584" s="98">
        <v>0</v>
      </c>
      <c r="T2584" s="101">
        <f t="shared" si="2298"/>
        <v>0</v>
      </c>
      <c r="U2584" s="194">
        <v>1</v>
      </c>
      <c r="V2584" s="99">
        <v>1</v>
      </c>
      <c r="W2584" s="98">
        <v>0</v>
      </c>
      <c r="X2584" s="98">
        <v>0</v>
      </c>
      <c r="Y2584" s="101">
        <f t="shared" si="2301"/>
        <v>0</v>
      </c>
      <c r="Z2584" s="101">
        <v>1</v>
      </c>
      <c r="AA2584" s="194">
        <v>0</v>
      </c>
      <c r="AB2584" s="99">
        <v>1</v>
      </c>
      <c r="AC2584" s="98">
        <v>0</v>
      </c>
      <c r="AD2584" s="98">
        <v>0</v>
      </c>
      <c r="AE2584" s="101">
        <f t="shared" si="2299"/>
        <v>0</v>
      </c>
      <c r="AF2584" s="100">
        <v>0</v>
      </c>
      <c r="AG2584" s="98">
        <v>0</v>
      </c>
      <c r="AH2584" s="99">
        <f t="shared" si="2300"/>
        <v>0</v>
      </c>
      <c r="AI2584" s="101">
        <v>1</v>
      </c>
      <c r="AJ2584" s="106"/>
    </row>
    <row r="2585" spans="2:36" s="35" customFormat="1" ht="17.100000000000001" customHeight="1">
      <c r="B2585" s="105"/>
      <c r="C2585" s="54"/>
      <c r="D2585" s="96"/>
      <c r="E2585" s="111"/>
      <c r="F2585" s="112"/>
      <c r="G2585" s="113"/>
      <c r="H2585" s="194">
        <v>1</v>
      </c>
      <c r="I2585" s="98">
        <v>0</v>
      </c>
      <c r="J2585" s="98">
        <v>0</v>
      </c>
      <c r="K2585" s="101">
        <f t="shared" si="2295"/>
        <v>0</v>
      </c>
      <c r="L2585" s="100">
        <v>0</v>
      </c>
      <c r="M2585" s="98">
        <v>0</v>
      </c>
      <c r="N2585" s="101">
        <f t="shared" si="2296"/>
        <v>0</v>
      </c>
      <c r="O2585" s="100">
        <v>0</v>
      </c>
      <c r="P2585" s="98">
        <v>0</v>
      </c>
      <c r="Q2585" s="101">
        <f t="shared" si="2297"/>
        <v>0</v>
      </c>
      <c r="R2585" s="100">
        <v>0</v>
      </c>
      <c r="S2585" s="98">
        <v>0</v>
      </c>
      <c r="T2585" s="101">
        <f t="shared" si="2298"/>
        <v>0</v>
      </c>
      <c r="U2585" s="194">
        <v>1</v>
      </c>
      <c r="V2585" s="99">
        <v>1</v>
      </c>
      <c r="W2585" s="98">
        <v>0</v>
      </c>
      <c r="X2585" s="98">
        <v>0</v>
      </c>
      <c r="Y2585" s="101">
        <f t="shared" si="2301"/>
        <v>0</v>
      </c>
      <c r="Z2585" s="101">
        <v>1</v>
      </c>
      <c r="AA2585" s="194">
        <v>0</v>
      </c>
      <c r="AB2585" s="99">
        <v>1</v>
      </c>
      <c r="AC2585" s="98">
        <v>0</v>
      </c>
      <c r="AD2585" s="98">
        <v>0</v>
      </c>
      <c r="AE2585" s="101">
        <f t="shared" si="2299"/>
        <v>0</v>
      </c>
      <c r="AF2585" s="100">
        <v>0</v>
      </c>
      <c r="AG2585" s="98">
        <v>0</v>
      </c>
      <c r="AH2585" s="99">
        <f t="shared" si="2300"/>
        <v>0</v>
      </c>
      <c r="AI2585" s="101">
        <v>1</v>
      </c>
      <c r="AJ2585" s="106"/>
    </row>
    <row r="2586" spans="2:36" s="35" customFormat="1" ht="17.100000000000001" customHeight="1">
      <c r="B2586" s="105"/>
      <c r="C2586" s="54"/>
      <c r="D2586" s="96"/>
      <c r="E2586" s="111"/>
      <c r="F2586" s="112"/>
      <c r="G2586" s="113"/>
      <c r="H2586" s="194">
        <v>1</v>
      </c>
      <c r="I2586" s="98">
        <v>0</v>
      </c>
      <c r="J2586" s="98">
        <v>0</v>
      </c>
      <c r="K2586" s="101">
        <f t="shared" si="2295"/>
        <v>0</v>
      </c>
      <c r="L2586" s="100">
        <v>0</v>
      </c>
      <c r="M2586" s="98">
        <v>0</v>
      </c>
      <c r="N2586" s="101">
        <f t="shared" si="2296"/>
        <v>0</v>
      </c>
      <c r="O2586" s="100">
        <v>0</v>
      </c>
      <c r="P2586" s="98">
        <v>0</v>
      </c>
      <c r="Q2586" s="101">
        <f t="shared" si="2297"/>
        <v>0</v>
      </c>
      <c r="R2586" s="100">
        <v>0</v>
      </c>
      <c r="S2586" s="98">
        <v>0</v>
      </c>
      <c r="T2586" s="101">
        <f t="shared" si="2298"/>
        <v>0</v>
      </c>
      <c r="U2586" s="194">
        <v>1</v>
      </c>
      <c r="V2586" s="99">
        <v>1</v>
      </c>
      <c r="W2586" s="98">
        <v>0</v>
      </c>
      <c r="X2586" s="98">
        <v>0</v>
      </c>
      <c r="Y2586" s="101">
        <f t="shared" si="2301"/>
        <v>0</v>
      </c>
      <c r="Z2586" s="101">
        <v>1</v>
      </c>
      <c r="AA2586" s="194">
        <v>0</v>
      </c>
      <c r="AB2586" s="99">
        <v>1</v>
      </c>
      <c r="AC2586" s="98">
        <v>0</v>
      </c>
      <c r="AD2586" s="98">
        <v>0</v>
      </c>
      <c r="AE2586" s="101">
        <f t="shared" si="2299"/>
        <v>0</v>
      </c>
      <c r="AF2586" s="100">
        <v>0</v>
      </c>
      <c r="AG2586" s="98">
        <v>0</v>
      </c>
      <c r="AH2586" s="99">
        <f t="shared" si="2300"/>
        <v>0</v>
      </c>
      <c r="AI2586" s="101">
        <v>1</v>
      </c>
      <c r="AJ2586" s="106"/>
    </row>
    <row r="2587" spans="2:36" s="35" customFormat="1" ht="17.100000000000001" customHeight="1">
      <c r="B2587" s="105"/>
      <c r="C2587" s="54"/>
      <c r="D2587" s="96"/>
      <c r="E2587" s="111"/>
      <c r="F2587" s="112"/>
      <c r="G2587" s="113"/>
      <c r="H2587" s="194">
        <v>1</v>
      </c>
      <c r="I2587" s="98">
        <v>0</v>
      </c>
      <c r="J2587" s="98">
        <v>0</v>
      </c>
      <c r="K2587" s="101">
        <f t="shared" si="2295"/>
        <v>0</v>
      </c>
      <c r="L2587" s="100">
        <v>0</v>
      </c>
      <c r="M2587" s="98">
        <v>0</v>
      </c>
      <c r="N2587" s="101">
        <f t="shared" si="2296"/>
        <v>0</v>
      </c>
      <c r="O2587" s="100">
        <v>0</v>
      </c>
      <c r="P2587" s="98">
        <v>0</v>
      </c>
      <c r="Q2587" s="101">
        <f t="shared" si="2297"/>
        <v>0</v>
      </c>
      <c r="R2587" s="100">
        <v>0</v>
      </c>
      <c r="S2587" s="98">
        <v>0</v>
      </c>
      <c r="T2587" s="101">
        <f t="shared" si="2298"/>
        <v>0</v>
      </c>
      <c r="U2587" s="194">
        <v>1</v>
      </c>
      <c r="V2587" s="99">
        <v>1</v>
      </c>
      <c r="W2587" s="98">
        <v>0</v>
      </c>
      <c r="X2587" s="98">
        <v>0</v>
      </c>
      <c r="Y2587" s="101">
        <f t="shared" si="2301"/>
        <v>0</v>
      </c>
      <c r="Z2587" s="101">
        <v>1</v>
      </c>
      <c r="AA2587" s="194">
        <v>0</v>
      </c>
      <c r="AB2587" s="99">
        <v>1</v>
      </c>
      <c r="AC2587" s="98">
        <v>0</v>
      </c>
      <c r="AD2587" s="98">
        <v>0</v>
      </c>
      <c r="AE2587" s="101">
        <f t="shared" si="2299"/>
        <v>0</v>
      </c>
      <c r="AF2587" s="100">
        <v>0</v>
      </c>
      <c r="AG2587" s="98">
        <v>0</v>
      </c>
      <c r="AH2587" s="99">
        <f t="shared" si="2300"/>
        <v>0</v>
      </c>
      <c r="AI2587" s="101">
        <v>1</v>
      </c>
      <c r="AJ2587" s="106"/>
    </row>
    <row r="2588" spans="2:36" s="126" customFormat="1" ht="17.100000000000001" customHeight="1" thickBot="1">
      <c r="B2588" s="128"/>
      <c r="C2588" s="154"/>
      <c r="D2588" s="155"/>
      <c r="E2588" s="156"/>
      <c r="F2588" s="129"/>
      <c r="G2588" s="130"/>
      <c r="H2588" s="195">
        <v>1</v>
      </c>
      <c r="I2588" s="432" t="s">
        <v>201</v>
      </c>
      <c r="J2588" s="432"/>
      <c r="K2588" s="131">
        <f>SUM(K2581:K2587)</f>
        <v>0</v>
      </c>
      <c r="L2588" s="403" t="s">
        <v>201</v>
      </c>
      <c r="M2588" s="404"/>
      <c r="N2588" s="131">
        <f>SUM(N2581:N2587)</f>
        <v>0</v>
      </c>
      <c r="O2588" s="403" t="s">
        <v>201</v>
      </c>
      <c r="P2588" s="404"/>
      <c r="Q2588" s="131">
        <f>SUM(Q2581:Q2587)</f>
        <v>0</v>
      </c>
      <c r="R2588" s="403" t="s">
        <v>201</v>
      </c>
      <c r="S2588" s="404"/>
      <c r="T2588" s="131">
        <f>SUM(T2581:T2587)</f>
        <v>0</v>
      </c>
      <c r="U2588" s="195">
        <v>1</v>
      </c>
      <c r="V2588" s="165">
        <v>1</v>
      </c>
      <c r="W2588" s="432" t="s">
        <v>201</v>
      </c>
      <c r="X2588" s="432"/>
      <c r="Y2588" s="131">
        <f>SUM(Y2581:Y2587)</f>
        <v>0</v>
      </c>
      <c r="Z2588" s="133">
        <v>1</v>
      </c>
      <c r="AA2588" s="195">
        <v>0</v>
      </c>
      <c r="AB2588" s="165">
        <v>1</v>
      </c>
      <c r="AC2588" s="432" t="s">
        <v>201</v>
      </c>
      <c r="AD2588" s="432"/>
      <c r="AE2588" s="131">
        <f>SUM(AE2581:AE2587)</f>
        <v>0</v>
      </c>
      <c r="AF2588" s="433" t="s">
        <v>201</v>
      </c>
      <c r="AG2588" s="432"/>
      <c r="AH2588" s="144">
        <f>SUM(AH2581:AH2587)</f>
        <v>0</v>
      </c>
      <c r="AI2588" s="133">
        <v>1</v>
      </c>
      <c r="AJ2588" s="134"/>
    </row>
    <row r="2589" spans="2:36" s="35" customFormat="1" ht="16.8" customHeight="1">
      <c r="B2589" s="114"/>
      <c r="C2589" s="157">
        <f>'3. Rekap Back Up Non Aspal X'!C342</f>
        <v>32100</v>
      </c>
      <c r="D2589" s="158">
        <f>'3. Rekap Back Up Non Aspal X'!D342</f>
        <v>32200</v>
      </c>
      <c r="E2589" s="159">
        <f>'3. Rekap Back Up Non Aspal X'!E342</f>
        <v>4</v>
      </c>
      <c r="F2589" s="115">
        <f>(100/((D2589-C2589)*E2589))*((K2596*0.05)+(N2596*0.05)+(Q2596*0.05)+(T2596)+(Y2596)+(AE2596*1.5)+(AH2596*1))</f>
        <v>0</v>
      </c>
      <c r="G2589" s="116" t="str">
        <f>IF(F2589&lt;=25,"RB",IF(F2589&lt;=75,"RB",IF(F2589&lt;=100,"RB","RB")))</f>
        <v>RB</v>
      </c>
      <c r="H2589" s="196">
        <v>1</v>
      </c>
      <c r="I2589" s="136">
        <v>0</v>
      </c>
      <c r="J2589" s="136">
        <v>0</v>
      </c>
      <c r="K2589" s="137">
        <f t="shared" ref="K2589:K2595" si="2302">I2589*J2589</f>
        <v>0</v>
      </c>
      <c r="L2589" s="136">
        <v>0</v>
      </c>
      <c r="M2589" s="136">
        <v>0</v>
      </c>
      <c r="N2589" s="137">
        <f t="shared" ref="N2589:N2595" si="2303">L2589*M2589</f>
        <v>0</v>
      </c>
      <c r="O2589" s="136">
        <v>0</v>
      </c>
      <c r="P2589" s="136">
        <v>3</v>
      </c>
      <c r="Q2589" s="137">
        <f t="shared" ref="Q2589:Q2595" si="2304">O2589*P2589</f>
        <v>0</v>
      </c>
      <c r="R2589" s="136">
        <v>0</v>
      </c>
      <c r="S2589" s="136">
        <v>0</v>
      </c>
      <c r="T2589" s="137">
        <f t="shared" ref="T2589:T2595" si="2305">R2589*S2589</f>
        <v>0</v>
      </c>
      <c r="U2589" s="196">
        <v>1</v>
      </c>
      <c r="V2589" s="138">
        <v>1</v>
      </c>
      <c r="W2589" s="136">
        <v>0</v>
      </c>
      <c r="X2589" s="136">
        <v>0</v>
      </c>
      <c r="Y2589" s="137">
        <f>W2589*X2589</f>
        <v>0</v>
      </c>
      <c r="Z2589" s="137">
        <v>1</v>
      </c>
      <c r="AA2589" s="196">
        <v>0</v>
      </c>
      <c r="AB2589" s="138">
        <v>1</v>
      </c>
      <c r="AC2589" s="136">
        <v>0</v>
      </c>
      <c r="AD2589" s="136">
        <v>0</v>
      </c>
      <c r="AE2589" s="137">
        <f t="shared" ref="AE2589:AE2595" si="2306">AC2589*AD2589</f>
        <v>0</v>
      </c>
      <c r="AF2589" s="136">
        <v>0</v>
      </c>
      <c r="AG2589" s="136">
        <v>0</v>
      </c>
      <c r="AH2589" s="138">
        <f t="shared" ref="AH2589:AH2595" si="2307">AF2589*AG2589</f>
        <v>0</v>
      </c>
      <c r="AI2589" s="137">
        <v>1</v>
      </c>
      <c r="AJ2589" s="139"/>
    </row>
    <row r="2590" spans="2:36" s="35" customFormat="1" ht="17.100000000000001" customHeight="1">
      <c r="B2590" s="105"/>
      <c r="C2590" s="54"/>
      <c r="D2590" s="96"/>
      <c r="E2590" s="111"/>
      <c r="F2590" s="112"/>
      <c r="G2590" s="113"/>
      <c r="H2590" s="194">
        <v>1</v>
      </c>
      <c r="I2590" s="98">
        <v>0</v>
      </c>
      <c r="J2590" s="98">
        <v>0</v>
      </c>
      <c r="K2590" s="101">
        <f t="shared" si="2302"/>
        <v>0</v>
      </c>
      <c r="L2590" s="100">
        <v>0</v>
      </c>
      <c r="M2590" s="98">
        <v>0</v>
      </c>
      <c r="N2590" s="101">
        <f t="shared" si="2303"/>
        <v>0</v>
      </c>
      <c r="O2590" s="100">
        <v>0</v>
      </c>
      <c r="P2590" s="98">
        <v>0</v>
      </c>
      <c r="Q2590" s="101">
        <f t="shared" si="2304"/>
        <v>0</v>
      </c>
      <c r="R2590" s="100">
        <v>0</v>
      </c>
      <c r="S2590" s="98">
        <v>0</v>
      </c>
      <c r="T2590" s="101">
        <f t="shared" si="2305"/>
        <v>0</v>
      </c>
      <c r="U2590" s="194">
        <v>1</v>
      </c>
      <c r="V2590" s="99">
        <v>1</v>
      </c>
      <c r="W2590" s="98">
        <v>0</v>
      </c>
      <c r="X2590" s="98">
        <v>0</v>
      </c>
      <c r="Y2590" s="101">
        <f t="shared" ref="Y2590:Y2595" si="2308">W2590*X2590</f>
        <v>0</v>
      </c>
      <c r="Z2590" s="101">
        <v>1</v>
      </c>
      <c r="AA2590" s="194">
        <v>0</v>
      </c>
      <c r="AB2590" s="99">
        <v>1</v>
      </c>
      <c r="AC2590" s="98">
        <v>0</v>
      </c>
      <c r="AD2590" s="98">
        <v>0</v>
      </c>
      <c r="AE2590" s="101">
        <f t="shared" si="2306"/>
        <v>0</v>
      </c>
      <c r="AF2590" s="100">
        <v>0</v>
      </c>
      <c r="AG2590" s="98">
        <v>0</v>
      </c>
      <c r="AH2590" s="99">
        <f t="shared" si="2307"/>
        <v>0</v>
      </c>
      <c r="AI2590" s="101">
        <v>1</v>
      </c>
      <c r="AJ2590" s="106"/>
    </row>
    <row r="2591" spans="2:36" s="35" customFormat="1" ht="17.100000000000001" customHeight="1">
      <c r="B2591" s="105"/>
      <c r="C2591" s="54"/>
      <c r="D2591" s="96"/>
      <c r="E2591" s="111"/>
      <c r="F2591" s="112"/>
      <c r="G2591" s="113"/>
      <c r="H2591" s="194">
        <v>1</v>
      </c>
      <c r="I2591" s="98">
        <v>0</v>
      </c>
      <c r="J2591" s="98">
        <v>0</v>
      </c>
      <c r="K2591" s="101">
        <f t="shared" si="2302"/>
        <v>0</v>
      </c>
      <c r="L2591" s="100">
        <v>0</v>
      </c>
      <c r="M2591" s="98">
        <v>0</v>
      </c>
      <c r="N2591" s="101">
        <f t="shared" si="2303"/>
        <v>0</v>
      </c>
      <c r="O2591" s="100">
        <v>0</v>
      </c>
      <c r="P2591" s="98">
        <v>0</v>
      </c>
      <c r="Q2591" s="101">
        <f t="shared" si="2304"/>
        <v>0</v>
      </c>
      <c r="R2591" s="100">
        <v>0</v>
      </c>
      <c r="S2591" s="98">
        <v>0</v>
      </c>
      <c r="T2591" s="101">
        <f t="shared" si="2305"/>
        <v>0</v>
      </c>
      <c r="U2591" s="194">
        <v>1</v>
      </c>
      <c r="V2591" s="99">
        <v>1</v>
      </c>
      <c r="W2591" s="98">
        <v>0</v>
      </c>
      <c r="X2591" s="98">
        <v>0</v>
      </c>
      <c r="Y2591" s="101">
        <f t="shared" si="2308"/>
        <v>0</v>
      </c>
      <c r="Z2591" s="101">
        <v>1</v>
      </c>
      <c r="AA2591" s="194">
        <v>0</v>
      </c>
      <c r="AB2591" s="99">
        <v>1</v>
      </c>
      <c r="AC2591" s="98">
        <v>0</v>
      </c>
      <c r="AD2591" s="98">
        <v>0</v>
      </c>
      <c r="AE2591" s="101">
        <f t="shared" si="2306"/>
        <v>0</v>
      </c>
      <c r="AF2591" s="100">
        <v>0</v>
      </c>
      <c r="AG2591" s="98">
        <v>0</v>
      </c>
      <c r="AH2591" s="99">
        <f t="shared" si="2307"/>
        <v>0</v>
      </c>
      <c r="AI2591" s="101">
        <v>1</v>
      </c>
      <c r="AJ2591" s="106"/>
    </row>
    <row r="2592" spans="2:36" s="35" customFormat="1" ht="17.100000000000001" customHeight="1">
      <c r="B2592" s="105"/>
      <c r="C2592" s="54"/>
      <c r="D2592" s="96"/>
      <c r="E2592" s="111"/>
      <c r="F2592" s="112"/>
      <c r="G2592" s="113"/>
      <c r="H2592" s="194">
        <v>1</v>
      </c>
      <c r="I2592" s="98">
        <v>0</v>
      </c>
      <c r="J2592" s="98">
        <v>0</v>
      </c>
      <c r="K2592" s="101">
        <f t="shared" si="2302"/>
        <v>0</v>
      </c>
      <c r="L2592" s="100">
        <v>0</v>
      </c>
      <c r="M2592" s="98">
        <v>0</v>
      </c>
      <c r="N2592" s="101">
        <f t="shared" si="2303"/>
        <v>0</v>
      </c>
      <c r="O2592" s="100">
        <v>0</v>
      </c>
      <c r="P2592" s="98">
        <v>0</v>
      </c>
      <c r="Q2592" s="101">
        <f t="shared" si="2304"/>
        <v>0</v>
      </c>
      <c r="R2592" s="100">
        <v>0</v>
      </c>
      <c r="S2592" s="98">
        <v>0</v>
      </c>
      <c r="T2592" s="101">
        <f t="shared" si="2305"/>
        <v>0</v>
      </c>
      <c r="U2592" s="194">
        <v>1</v>
      </c>
      <c r="V2592" s="99">
        <v>1</v>
      </c>
      <c r="W2592" s="98">
        <v>0</v>
      </c>
      <c r="X2592" s="98">
        <v>0</v>
      </c>
      <c r="Y2592" s="101">
        <f t="shared" si="2308"/>
        <v>0</v>
      </c>
      <c r="Z2592" s="101">
        <v>1</v>
      </c>
      <c r="AA2592" s="194">
        <v>0</v>
      </c>
      <c r="AB2592" s="99">
        <v>1</v>
      </c>
      <c r="AC2592" s="98">
        <v>0</v>
      </c>
      <c r="AD2592" s="98">
        <v>0</v>
      </c>
      <c r="AE2592" s="101">
        <f t="shared" si="2306"/>
        <v>0</v>
      </c>
      <c r="AF2592" s="100">
        <v>0</v>
      </c>
      <c r="AG2592" s="98">
        <v>0</v>
      </c>
      <c r="AH2592" s="99">
        <f t="shared" si="2307"/>
        <v>0</v>
      </c>
      <c r="AI2592" s="101">
        <v>1</v>
      </c>
      <c r="AJ2592" s="106"/>
    </row>
    <row r="2593" spans="2:36" s="35" customFormat="1" ht="17.100000000000001" customHeight="1">
      <c r="B2593" s="105"/>
      <c r="C2593" s="54"/>
      <c r="D2593" s="96"/>
      <c r="E2593" s="111"/>
      <c r="F2593" s="112"/>
      <c r="G2593" s="113"/>
      <c r="H2593" s="194">
        <v>1</v>
      </c>
      <c r="I2593" s="98">
        <v>0</v>
      </c>
      <c r="J2593" s="98">
        <v>0</v>
      </c>
      <c r="K2593" s="101">
        <f t="shared" si="2302"/>
        <v>0</v>
      </c>
      <c r="L2593" s="100">
        <v>0</v>
      </c>
      <c r="M2593" s="98">
        <v>0</v>
      </c>
      <c r="N2593" s="101">
        <f t="shared" si="2303"/>
        <v>0</v>
      </c>
      <c r="O2593" s="100">
        <v>0</v>
      </c>
      <c r="P2593" s="98">
        <v>0</v>
      </c>
      <c r="Q2593" s="101">
        <f t="shared" si="2304"/>
        <v>0</v>
      </c>
      <c r="R2593" s="100">
        <v>0</v>
      </c>
      <c r="S2593" s="98">
        <v>0</v>
      </c>
      <c r="T2593" s="101">
        <f t="shared" si="2305"/>
        <v>0</v>
      </c>
      <c r="U2593" s="194">
        <v>1</v>
      </c>
      <c r="V2593" s="99">
        <v>1</v>
      </c>
      <c r="W2593" s="98">
        <v>0</v>
      </c>
      <c r="X2593" s="98">
        <v>0</v>
      </c>
      <c r="Y2593" s="101">
        <f t="shared" si="2308"/>
        <v>0</v>
      </c>
      <c r="Z2593" s="101">
        <v>1</v>
      </c>
      <c r="AA2593" s="194">
        <v>0</v>
      </c>
      <c r="AB2593" s="99">
        <v>1</v>
      </c>
      <c r="AC2593" s="98">
        <v>0</v>
      </c>
      <c r="AD2593" s="98">
        <v>0</v>
      </c>
      <c r="AE2593" s="101">
        <f t="shared" si="2306"/>
        <v>0</v>
      </c>
      <c r="AF2593" s="100">
        <v>0</v>
      </c>
      <c r="AG2593" s="98">
        <v>0</v>
      </c>
      <c r="AH2593" s="99">
        <f t="shared" si="2307"/>
        <v>0</v>
      </c>
      <c r="AI2593" s="101">
        <v>1</v>
      </c>
      <c r="AJ2593" s="106"/>
    </row>
    <row r="2594" spans="2:36" s="35" customFormat="1" ht="17.100000000000001" customHeight="1">
      <c r="B2594" s="105"/>
      <c r="C2594" s="54"/>
      <c r="D2594" s="96"/>
      <c r="E2594" s="111"/>
      <c r="F2594" s="112"/>
      <c r="G2594" s="113"/>
      <c r="H2594" s="194">
        <v>1</v>
      </c>
      <c r="I2594" s="98">
        <v>0</v>
      </c>
      <c r="J2594" s="98">
        <v>0</v>
      </c>
      <c r="K2594" s="101">
        <f t="shared" si="2302"/>
        <v>0</v>
      </c>
      <c r="L2594" s="100">
        <v>0</v>
      </c>
      <c r="M2594" s="98">
        <v>0</v>
      </c>
      <c r="N2594" s="101">
        <f t="shared" si="2303"/>
        <v>0</v>
      </c>
      <c r="O2594" s="100">
        <v>0</v>
      </c>
      <c r="P2594" s="98">
        <v>0</v>
      </c>
      <c r="Q2594" s="101">
        <f t="shared" si="2304"/>
        <v>0</v>
      </c>
      <c r="R2594" s="100">
        <v>0</v>
      </c>
      <c r="S2594" s="98">
        <v>0</v>
      </c>
      <c r="T2594" s="101">
        <f t="shared" si="2305"/>
        <v>0</v>
      </c>
      <c r="U2594" s="194">
        <v>1</v>
      </c>
      <c r="V2594" s="99">
        <v>1</v>
      </c>
      <c r="W2594" s="98">
        <v>0</v>
      </c>
      <c r="X2594" s="98">
        <v>0</v>
      </c>
      <c r="Y2594" s="101">
        <f t="shared" si="2308"/>
        <v>0</v>
      </c>
      <c r="Z2594" s="101">
        <v>1</v>
      </c>
      <c r="AA2594" s="194">
        <v>0</v>
      </c>
      <c r="AB2594" s="99">
        <v>1</v>
      </c>
      <c r="AC2594" s="98">
        <v>0</v>
      </c>
      <c r="AD2594" s="98">
        <v>0</v>
      </c>
      <c r="AE2594" s="101">
        <f t="shared" si="2306"/>
        <v>0</v>
      </c>
      <c r="AF2594" s="100">
        <v>0</v>
      </c>
      <c r="AG2594" s="98">
        <v>0</v>
      </c>
      <c r="AH2594" s="99">
        <f t="shared" si="2307"/>
        <v>0</v>
      </c>
      <c r="AI2594" s="101">
        <v>1</v>
      </c>
      <c r="AJ2594" s="106"/>
    </row>
    <row r="2595" spans="2:36" s="35" customFormat="1" ht="17.100000000000001" customHeight="1">
      <c r="B2595" s="105"/>
      <c r="C2595" s="54"/>
      <c r="D2595" s="96"/>
      <c r="E2595" s="111"/>
      <c r="F2595" s="112"/>
      <c r="G2595" s="113"/>
      <c r="H2595" s="194">
        <v>1</v>
      </c>
      <c r="I2595" s="98">
        <v>0</v>
      </c>
      <c r="J2595" s="98">
        <v>0</v>
      </c>
      <c r="K2595" s="101">
        <f t="shared" si="2302"/>
        <v>0</v>
      </c>
      <c r="L2595" s="100">
        <v>0</v>
      </c>
      <c r="M2595" s="98">
        <v>0</v>
      </c>
      <c r="N2595" s="101">
        <f t="shared" si="2303"/>
        <v>0</v>
      </c>
      <c r="O2595" s="100">
        <v>0</v>
      </c>
      <c r="P2595" s="98">
        <v>0</v>
      </c>
      <c r="Q2595" s="101">
        <f t="shared" si="2304"/>
        <v>0</v>
      </c>
      <c r="R2595" s="100">
        <v>0</v>
      </c>
      <c r="S2595" s="98">
        <v>0</v>
      </c>
      <c r="T2595" s="101">
        <f t="shared" si="2305"/>
        <v>0</v>
      </c>
      <c r="U2595" s="194">
        <v>1</v>
      </c>
      <c r="V2595" s="99">
        <v>1</v>
      </c>
      <c r="W2595" s="98">
        <v>0</v>
      </c>
      <c r="X2595" s="98">
        <v>0</v>
      </c>
      <c r="Y2595" s="101">
        <f t="shared" si="2308"/>
        <v>0</v>
      </c>
      <c r="Z2595" s="101">
        <v>1</v>
      </c>
      <c r="AA2595" s="194">
        <v>0</v>
      </c>
      <c r="AB2595" s="99">
        <v>1</v>
      </c>
      <c r="AC2595" s="98">
        <v>0</v>
      </c>
      <c r="AD2595" s="98">
        <v>0</v>
      </c>
      <c r="AE2595" s="101">
        <f t="shared" si="2306"/>
        <v>0</v>
      </c>
      <c r="AF2595" s="100">
        <v>0</v>
      </c>
      <c r="AG2595" s="98">
        <v>0</v>
      </c>
      <c r="AH2595" s="99">
        <f t="shared" si="2307"/>
        <v>0</v>
      </c>
      <c r="AI2595" s="101">
        <v>1</v>
      </c>
      <c r="AJ2595" s="106"/>
    </row>
    <row r="2596" spans="2:36" s="126" customFormat="1" ht="17.100000000000001" customHeight="1">
      <c r="B2596" s="118"/>
      <c r="C2596" s="119"/>
      <c r="D2596" s="120"/>
      <c r="E2596" s="121"/>
      <c r="F2596" s="122"/>
      <c r="G2596" s="123"/>
      <c r="H2596" s="194">
        <v>1</v>
      </c>
      <c r="I2596" s="430" t="s">
        <v>201</v>
      </c>
      <c r="J2596" s="430"/>
      <c r="K2596" s="124">
        <f>SUM(K2589:K2595)</f>
        <v>0</v>
      </c>
      <c r="L2596" s="401" t="s">
        <v>201</v>
      </c>
      <c r="M2596" s="402"/>
      <c r="N2596" s="124">
        <f>SUM(N2589:N2595)</f>
        <v>0</v>
      </c>
      <c r="O2596" s="401" t="s">
        <v>201</v>
      </c>
      <c r="P2596" s="402"/>
      <c r="Q2596" s="124">
        <f>SUM(Q2589:Q2595)</f>
        <v>0</v>
      </c>
      <c r="R2596" s="401" t="s">
        <v>201</v>
      </c>
      <c r="S2596" s="402"/>
      <c r="T2596" s="124">
        <f>SUM(T2589:T2595)</f>
        <v>0</v>
      </c>
      <c r="U2596" s="194">
        <v>1</v>
      </c>
      <c r="V2596" s="99">
        <v>1</v>
      </c>
      <c r="W2596" s="430" t="s">
        <v>201</v>
      </c>
      <c r="X2596" s="430"/>
      <c r="Y2596" s="124">
        <f>SUM(Y2589:Y2595)</f>
        <v>0</v>
      </c>
      <c r="Z2596" s="101">
        <v>1</v>
      </c>
      <c r="AA2596" s="194">
        <v>0</v>
      </c>
      <c r="AB2596" s="99">
        <v>1</v>
      </c>
      <c r="AC2596" s="430" t="s">
        <v>201</v>
      </c>
      <c r="AD2596" s="430"/>
      <c r="AE2596" s="124">
        <f>SUM(AE2589:AE2595)</f>
        <v>0</v>
      </c>
      <c r="AF2596" s="431" t="s">
        <v>201</v>
      </c>
      <c r="AG2596" s="430"/>
      <c r="AH2596" s="143">
        <f>SUM(AH2589:AH2595)</f>
        <v>0</v>
      </c>
      <c r="AI2596" s="101">
        <v>1</v>
      </c>
      <c r="AJ2596" s="125"/>
    </row>
    <row r="2597" spans="2:36" s="35" customFormat="1" ht="16.8" customHeight="1">
      <c r="B2597" s="105"/>
      <c r="C2597" s="54">
        <f>'3. Rekap Back Up Non Aspal X'!C343</f>
        <v>32200</v>
      </c>
      <c r="D2597" s="96">
        <f>'3. Rekap Back Up Non Aspal X'!D343</f>
        <v>32300</v>
      </c>
      <c r="E2597" s="111">
        <f>'3. Rekap Back Up Non Aspal X'!E343</f>
        <v>4</v>
      </c>
      <c r="F2597" s="112">
        <f>(100/((D2597-C2597)*E2597))*((K2604*0.05)+(N2604*0.05)+(Q2604*0.05)+(T2604)+(Y2604)+(AE2604*1.5)+(AH2604*1))</f>
        <v>0</v>
      </c>
      <c r="G2597" s="113" t="str">
        <f>IF(F2597&lt;=25,"RB",IF(F2597&lt;=75,"RB",IF(F2597&lt;=100,"RB","RB")))</f>
        <v>RB</v>
      </c>
      <c r="H2597" s="194">
        <v>1</v>
      </c>
      <c r="I2597" s="98">
        <v>0</v>
      </c>
      <c r="J2597" s="98">
        <v>0</v>
      </c>
      <c r="K2597" s="101">
        <f t="shared" ref="K2597:K2603" si="2309">I2597*J2597</f>
        <v>0</v>
      </c>
      <c r="L2597" s="98">
        <v>0</v>
      </c>
      <c r="M2597" s="98">
        <v>0</v>
      </c>
      <c r="N2597" s="101">
        <f t="shared" ref="N2597:N2603" si="2310">L2597*M2597</f>
        <v>0</v>
      </c>
      <c r="O2597" s="98">
        <v>0</v>
      </c>
      <c r="P2597" s="98">
        <v>0</v>
      </c>
      <c r="Q2597" s="101">
        <f t="shared" ref="Q2597:Q2603" si="2311">O2597*P2597</f>
        <v>0</v>
      </c>
      <c r="R2597" s="98">
        <v>0</v>
      </c>
      <c r="S2597" s="98">
        <v>0</v>
      </c>
      <c r="T2597" s="101">
        <f t="shared" ref="T2597:T2603" si="2312">R2597*S2597</f>
        <v>0</v>
      </c>
      <c r="U2597" s="194">
        <v>1</v>
      </c>
      <c r="V2597" s="99">
        <v>1</v>
      </c>
      <c r="W2597" s="98">
        <v>0</v>
      </c>
      <c r="X2597" s="98">
        <v>0</v>
      </c>
      <c r="Y2597" s="101">
        <f>W2597*X2597</f>
        <v>0</v>
      </c>
      <c r="Z2597" s="101">
        <v>1</v>
      </c>
      <c r="AA2597" s="194">
        <v>0</v>
      </c>
      <c r="AB2597" s="99">
        <v>1</v>
      </c>
      <c r="AC2597" s="98">
        <v>0</v>
      </c>
      <c r="AD2597" s="98">
        <v>0</v>
      </c>
      <c r="AE2597" s="101">
        <f t="shared" ref="AE2597:AE2603" si="2313">AC2597*AD2597</f>
        <v>0</v>
      </c>
      <c r="AF2597" s="98">
        <v>0</v>
      </c>
      <c r="AG2597" s="98">
        <v>3</v>
      </c>
      <c r="AH2597" s="99">
        <f t="shared" ref="AH2597:AH2603" si="2314">AF2597*AG2597</f>
        <v>0</v>
      </c>
      <c r="AI2597" s="101">
        <v>1</v>
      </c>
      <c r="AJ2597" s="106"/>
    </row>
    <row r="2598" spans="2:36" s="35" customFormat="1" ht="17.100000000000001" customHeight="1">
      <c r="B2598" s="105"/>
      <c r="C2598" s="54"/>
      <c r="D2598" s="96"/>
      <c r="E2598" s="111"/>
      <c r="F2598" s="112"/>
      <c r="G2598" s="113"/>
      <c r="H2598" s="194">
        <v>1</v>
      </c>
      <c r="I2598" s="98">
        <v>0</v>
      </c>
      <c r="J2598" s="98">
        <v>0</v>
      </c>
      <c r="K2598" s="101">
        <f t="shared" si="2309"/>
        <v>0</v>
      </c>
      <c r="L2598" s="100">
        <v>0</v>
      </c>
      <c r="M2598" s="98">
        <v>0</v>
      </c>
      <c r="N2598" s="101">
        <f t="shared" si="2310"/>
        <v>0</v>
      </c>
      <c r="O2598" s="100">
        <v>0</v>
      </c>
      <c r="P2598" s="98">
        <v>0</v>
      </c>
      <c r="Q2598" s="101">
        <f t="shared" si="2311"/>
        <v>0</v>
      </c>
      <c r="R2598" s="100">
        <v>0</v>
      </c>
      <c r="S2598" s="98">
        <v>0</v>
      </c>
      <c r="T2598" s="101">
        <f t="shared" si="2312"/>
        <v>0</v>
      </c>
      <c r="U2598" s="194">
        <v>1</v>
      </c>
      <c r="V2598" s="99">
        <v>1</v>
      </c>
      <c r="W2598" s="98">
        <v>0</v>
      </c>
      <c r="X2598" s="98">
        <v>0</v>
      </c>
      <c r="Y2598" s="101">
        <f t="shared" ref="Y2598:Y2603" si="2315">W2598*X2598</f>
        <v>0</v>
      </c>
      <c r="Z2598" s="101">
        <v>1</v>
      </c>
      <c r="AA2598" s="194">
        <v>0</v>
      </c>
      <c r="AB2598" s="99">
        <v>1</v>
      </c>
      <c r="AC2598" s="98">
        <v>0</v>
      </c>
      <c r="AD2598" s="98">
        <v>0</v>
      </c>
      <c r="AE2598" s="101">
        <f t="shared" si="2313"/>
        <v>0</v>
      </c>
      <c r="AF2598" s="100">
        <v>0</v>
      </c>
      <c r="AG2598" s="98">
        <v>0</v>
      </c>
      <c r="AH2598" s="99">
        <f t="shared" si="2314"/>
        <v>0</v>
      </c>
      <c r="AI2598" s="101">
        <v>1</v>
      </c>
      <c r="AJ2598" s="106"/>
    </row>
    <row r="2599" spans="2:36" s="35" customFormat="1" ht="17.100000000000001" customHeight="1">
      <c r="B2599" s="105"/>
      <c r="C2599" s="54"/>
      <c r="D2599" s="96"/>
      <c r="E2599" s="111"/>
      <c r="F2599" s="112"/>
      <c r="G2599" s="113"/>
      <c r="H2599" s="194">
        <v>1</v>
      </c>
      <c r="I2599" s="98">
        <v>0</v>
      </c>
      <c r="J2599" s="98">
        <v>0</v>
      </c>
      <c r="K2599" s="101">
        <f t="shared" si="2309"/>
        <v>0</v>
      </c>
      <c r="L2599" s="100">
        <v>0</v>
      </c>
      <c r="M2599" s="98">
        <v>0</v>
      </c>
      <c r="N2599" s="101">
        <f t="shared" si="2310"/>
        <v>0</v>
      </c>
      <c r="O2599" s="100">
        <v>0</v>
      </c>
      <c r="P2599" s="98">
        <v>0</v>
      </c>
      <c r="Q2599" s="101">
        <f t="shared" si="2311"/>
        <v>0</v>
      </c>
      <c r="R2599" s="100">
        <v>0</v>
      </c>
      <c r="S2599" s="98">
        <v>0</v>
      </c>
      <c r="T2599" s="101">
        <f t="shared" si="2312"/>
        <v>0</v>
      </c>
      <c r="U2599" s="194">
        <v>1</v>
      </c>
      <c r="V2599" s="99">
        <v>1</v>
      </c>
      <c r="W2599" s="98">
        <v>0</v>
      </c>
      <c r="X2599" s="98">
        <v>0</v>
      </c>
      <c r="Y2599" s="101">
        <f t="shared" si="2315"/>
        <v>0</v>
      </c>
      <c r="Z2599" s="101">
        <v>1</v>
      </c>
      <c r="AA2599" s="194">
        <v>0</v>
      </c>
      <c r="AB2599" s="99">
        <v>1</v>
      </c>
      <c r="AC2599" s="98">
        <v>0</v>
      </c>
      <c r="AD2599" s="98">
        <v>0</v>
      </c>
      <c r="AE2599" s="101">
        <f t="shared" si="2313"/>
        <v>0</v>
      </c>
      <c r="AF2599" s="100">
        <v>0</v>
      </c>
      <c r="AG2599" s="98">
        <v>0</v>
      </c>
      <c r="AH2599" s="99">
        <f t="shared" si="2314"/>
        <v>0</v>
      </c>
      <c r="AI2599" s="101">
        <v>1</v>
      </c>
      <c r="AJ2599" s="106"/>
    </row>
    <row r="2600" spans="2:36" s="35" customFormat="1" ht="17.100000000000001" customHeight="1">
      <c r="B2600" s="105"/>
      <c r="C2600" s="54"/>
      <c r="D2600" s="96"/>
      <c r="E2600" s="111"/>
      <c r="F2600" s="112"/>
      <c r="G2600" s="113"/>
      <c r="H2600" s="194">
        <v>1</v>
      </c>
      <c r="I2600" s="98">
        <v>0</v>
      </c>
      <c r="J2600" s="98">
        <v>0</v>
      </c>
      <c r="K2600" s="101">
        <f t="shared" si="2309"/>
        <v>0</v>
      </c>
      <c r="L2600" s="100">
        <v>0</v>
      </c>
      <c r="M2600" s="98">
        <v>0</v>
      </c>
      <c r="N2600" s="101">
        <f t="shared" si="2310"/>
        <v>0</v>
      </c>
      <c r="O2600" s="100">
        <v>0</v>
      </c>
      <c r="P2600" s="98">
        <v>0</v>
      </c>
      <c r="Q2600" s="101">
        <f t="shared" si="2311"/>
        <v>0</v>
      </c>
      <c r="R2600" s="100">
        <v>0</v>
      </c>
      <c r="S2600" s="98">
        <v>0</v>
      </c>
      <c r="T2600" s="101">
        <f t="shared" si="2312"/>
        <v>0</v>
      </c>
      <c r="U2600" s="194">
        <v>1</v>
      </c>
      <c r="V2600" s="99">
        <v>1</v>
      </c>
      <c r="W2600" s="98">
        <v>0</v>
      </c>
      <c r="X2600" s="98">
        <v>0</v>
      </c>
      <c r="Y2600" s="101">
        <f t="shared" si="2315"/>
        <v>0</v>
      </c>
      <c r="Z2600" s="101">
        <v>1</v>
      </c>
      <c r="AA2600" s="194">
        <v>0</v>
      </c>
      <c r="AB2600" s="99">
        <v>1</v>
      </c>
      <c r="AC2600" s="98">
        <v>0</v>
      </c>
      <c r="AD2600" s="98">
        <v>0</v>
      </c>
      <c r="AE2600" s="101">
        <f t="shared" si="2313"/>
        <v>0</v>
      </c>
      <c r="AF2600" s="100">
        <v>0</v>
      </c>
      <c r="AG2600" s="98">
        <v>0</v>
      </c>
      <c r="AH2600" s="99">
        <f t="shared" si="2314"/>
        <v>0</v>
      </c>
      <c r="AI2600" s="101">
        <v>1</v>
      </c>
      <c r="AJ2600" s="106"/>
    </row>
    <row r="2601" spans="2:36" s="35" customFormat="1" ht="17.100000000000001" customHeight="1">
      <c r="B2601" s="105"/>
      <c r="C2601" s="54"/>
      <c r="D2601" s="96"/>
      <c r="E2601" s="111"/>
      <c r="F2601" s="112"/>
      <c r="G2601" s="113"/>
      <c r="H2601" s="194">
        <v>1</v>
      </c>
      <c r="I2601" s="98">
        <v>0</v>
      </c>
      <c r="J2601" s="98">
        <v>0</v>
      </c>
      <c r="K2601" s="101">
        <f t="shared" si="2309"/>
        <v>0</v>
      </c>
      <c r="L2601" s="100">
        <v>0</v>
      </c>
      <c r="M2601" s="98">
        <v>0</v>
      </c>
      <c r="N2601" s="101">
        <f t="shared" si="2310"/>
        <v>0</v>
      </c>
      <c r="O2601" s="100">
        <v>0</v>
      </c>
      <c r="P2601" s="98">
        <v>0</v>
      </c>
      <c r="Q2601" s="101">
        <f t="shared" si="2311"/>
        <v>0</v>
      </c>
      <c r="R2601" s="100">
        <v>0</v>
      </c>
      <c r="S2601" s="98">
        <v>0</v>
      </c>
      <c r="T2601" s="101">
        <f t="shared" si="2312"/>
        <v>0</v>
      </c>
      <c r="U2601" s="194">
        <v>1</v>
      </c>
      <c r="V2601" s="99">
        <v>1</v>
      </c>
      <c r="W2601" s="98">
        <v>0</v>
      </c>
      <c r="X2601" s="98">
        <v>0</v>
      </c>
      <c r="Y2601" s="101">
        <f t="shared" si="2315"/>
        <v>0</v>
      </c>
      <c r="Z2601" s="101">
        <v>1</v>
      </c>
      <c r="AA2601" s="194">
        <v>0</v>
      </c>
      <c r="AB2601" s="99">
        <v>1</v>
      </c>
      <c r="AC2601" s="98">
        <v>0</v>
      </c>
      <c r="AD2601" s="98">
        <v>0</v>
      </c>
      <c r="AE2601" s="101">
        <f t="shared" si="2313"/>
        <v>0</v>
      </c>
      <c r="AF2601" s="100">
        <v>0</v>
      </c>
      <c r="AG2601" s="98">
        <v>0</v>
      </c>
      <c r="AH2601" s="99">
        <f t="shared" si="2314"/>
        <v>0</v>
      </c>
      <c r="AI2601" s="101">
        <v>1</v>
      </c>
      <c r="AJ2601" s="106"/>
    </row>
    <row r="2602" spans="2:36" s="35" customFormat="1" ht="17.100000000000001" customHeight="1">
      <c r="B2602" s="105"/>
      <c r="C2602" s="54"/>
      <c r="D2602" s="96"/>
      <c r="E2602" s="111"/>
      <c r="F2602" s="112"/>
      <c r="G2602" s="113"/>
      <c r="H2602" s="194">
        <v>1</v>
      </c>
      <c r="I2602" s="98">
        <v>0</v>
      </c>
      <c r="J2602" s="98">
        <v>0</v>
      </c>
      <c r="K2602" s="101">
        <f t="shared" si="2309"/>
        <v>0</v>
      </c>
      <c r="L2602" s="100">
        <v>0</v>
      </c>
      <c r="M2602" s="98">
        <v>0</v>
      </c>
      <c r="N2602" s="101">
        <f t="shared" si="2310"/>
        <v>0</v>
      </c>
      <c r="O2602" s="100">
        <v>0</v>
      </c>
      <c r="P2602" s="98">
        <v>0</v>
      </c>
      <c r="Q2602" s="101">
        <f t="shared" si="2311"/>
        <v>0</v>
      </c>
      <c r="R2602" s="100">
        <v>0</v>
      </c>
      <c r="S2602" s="98">
        <v>0</v>
      </c>
      <c r="T2602" s="101">
        <f t="shared" si="2312"/>
        <v>0</v>
      </c>
      <c r="U2602" s="194">
        <v>1</v>
      </c>
      <c r="V2602" s="99">
        <v>1</v>
      </c>
      <c r="W2602" s="98">
        <v>0</v>
      </c>
      <c r="X2602" s="98">
        <v>0</v>
      </c>
      <c r="Y2602" s="101">
        <f t="shared" si="2315"/>
        <v>0</v>
      </c>
      <c r="Z2602" s="101">
        <v>1</v>
      </c>
      <c r="AA2602" s="194">
        <v>0</v>
      </c>
      <c r="AB2602" s="99">
        <v>1</v>
      </c>
      <c r="AC2602" s="98">
        <v>0</v>
      </c>
      <c r="AD2602" s="98">
        <v>0</v>
      </c>
      <c r="AE2602" s="101">
        <f t="shared" si="2313"/>
        <v>0</v>
      </c>
      <c r="AF2602" s="100">
        <v>0</v>
      </c>
      <c r="AG2602" s="98">
        <v>0</v>
      </c>
      <c r="AH2602" s="99">
        <f t="shared" si="2314"/>
        <v>0</v>
      </c>
      <c r="AI2602" s="101">
        <v>1</v>
      </c>
      <c r="AJ2602" s="106"/>
    </row>
    <row r="2603" spans="2:36" s="35" customFormat="1" ht="17.100000000000001" customHeight="1">
      <c r="B2603" s="105"/>
      <c r="C2603" s="54"/>
      <c r="D2603" s="96"/>
      <c r="E2603" s="111"/>
      <c r="F2603" s="112"/>
      <c r="G2603" s="113"/>
      <c r="H2603" s="194">
        <v>1</v>
      </c>
      <c r="I2603" s="98">
        <v>0</v>
      </c>
      <c r="J2603" s="98">
        <v>0</v>
      </c>
      <c r="K2603" s="101">
        <f t="shared" si="2309"/>
        <v>0</v>
      </c>
      <c r="L2603" s="100">
        <v>0</v>
      </c>
      <c r="M2603" s="98">
        <v>0</v>
      </c>
      <c r="N2603" s="101">
        <f t="shared" si="2310"/>
        <v>0</v>
      </c>
      <c r="O2603" s="100">
        <v>0</v>
      </c>
      <c r="P2603" s="98">
        <v>0</v>
      </c>
      <c r="Q2603" s="101">
        <f t="shared" si="2311"/>
        <v>0</v>
      </c>
      <c r="R2603" s="100">
        <v>0</v>
      </c>
      <c r="S2603" s="98">
        <v>0</v>
      </c>
      <c r="T2603" s="101">
        <f t="shared" si="2312"/>
        <v>0</v>
      </c>
      <c r="U2603" s="194">
        <v>1</v>
      </c>
      <c r="V2603" s="99">
        <v>1</v>
      </c>
      <c r="W2603" s="98">
        <v>0</v>
      </c>
      <c r="X2603" s="98">
        <v>0</v>
      </c>
      <c r="Y2603" s="101">
        <f t="shared" si="2315"/>
        <v>0</v>
      </c>
      <c r="Z2603" s="101">
        <v>1</v>
      </c>
      <c r="AA2603" s="194">
        <v>0</v>
      </c>
      <c r="AB2603" s="99">
        <v>1</v>
      </c>
      <c r="AC2603" s="98">
        <v>0</v>
      </c>
      <c r="AD2603" s="98">
        <v>0</v>
      </c>
      <c r="AE2603" s="101">
        <f t="shared" si="2313"/>
        <v>0</v>
      </c>
      <c r="AF2603" s="100">
        <v>0</v>
      </c>
      <c r="AG2603" s="98">
        <v>0</v>
      </c>
      <c r="AH2603" s="99">
        <f t="shared" si="2314"/>
        <v>0</v>
      </c>
      <c r="AI2603" s="101">
        <v>1</v>
      </c>
      <c r="AJ2603" s="106"/>
    </row>
    <row r="2604" spans="2:36" s="126" customFormat="1" ht="17.100000000000001" customHeight="1">
      <c r="B2604" s="118"/>
      <c r="C2604" s="119"/>
      <c r="D2604" s="120"/>
      <c r="E2604" s="121"/>
      <c r="F2604" s="122"/>
      <c r="G2604" s="123"/>
      <c r="H2604" s="194">
        <v>1</v>
      </c>
      <c r="I2604" s="430" t="s">
        <v>201</v>
      </c>
      <c r="J2604" s="430"/>
      <c r="K2604" s="124">
        <f>SUM(K2597:K2603)</f>
        <v>0</v>
      </c>
      <c r="L2604" s="401" t="s">
        <v>201</v>
      </c>
      <c r="M2604" s="402"/>
      <c r="N2604" s="124">
        <f>SUM(N2597:N2603)</f>
        <v>0</v>
      </c>
      <c r="O2604" s="401" t="s">
        <v>201</v>
      </c>
      <c r="P2604" s="402"/>
      <c r="Q2604" s="124">
        <f>SUM(Q2597:Q2603)</f>
        <v>0</v>
      </c>
      <c r="R2604" s="401" t="s">
        <v>201</v>
      </c>
      <c r="S2604" s="402"/>
      <c r="T2604" s="124">
        <f>SUM(T2597:T2603)</f>
        <v>0</v>
      </c>
      <c r="U2604" s="194">
        <v>1</v>
      </c>
      <c r="V2604" s="99">
        <v>1</v>
      </c>
      <c r="W2604" s="430" t="s">
        <v>201</v>
      </c>
      <c r="X2604" s="430"/>
      <c r="Y2604" s="124">
        <f>SUM(Y2597:Y2603)</f>
        <v>0</v>
      </c>
      <c r="Z2604" s="101">
        <v>1</v>
      </c>
      <c r="AA2604" s="194">
        <v>0</v>
      </c>
      <c r="AB2604" s="99">
        <v>1</v>
      </c>
      <c r="AC2604" s="430" t="s">
        <v>201</v>
      </c>
      <c r="AD2604" s="430"/>
      <c r="AE2604" s="124">
        <f>SUM(AE2597:AE2603)</f>
        <v>0</v>
      </c>
      <c r="AF2604" s="431" t="s">
        <v>201</v>
      </c>
      <c r="AG2604" s="430"/>
      <c r="AH2604" s="143">
        <f>SUM(AH2597:AH2603)</f>
        <v>0</v>
      </c>
      <c r="AI2604" s="101">
        <v>1</v>
      </c>
      <c r="AJ2604" s="125"/>
    </row>
    <row r="2605" spans="2:36" s="35" customFormat="1" ht="16.8" customHeight="1">
      <c r="B2605" s="105"/>
      <c r="C2605" s="54">
        <f>'3. Rekap Back Up Non Aspal X'!C344</f>
        <v>32300</v>
      </c>
      <c r="D2605" s="96">
        <f>'3. Rekap Back Up Non Aspal X'!D344</f>
        <v>32400</v>
      </c>
      <c r="E2605" s="111">
        <f>'3. Rekap Back Up Non Aspal X'!E344</f>
        <v>4</v>
      </c>
      <c r="F2605" s="112">
        <f>(100/((D2605-C2605)*E2605))*((K2612*0.05)+(N2612*0.05)+(Q2612*0.05)+(T2612)+(Y2612)+(AE2612*1.5)+(AH2612*1))</f>
        <v>0</v>
      </c>
      <c r="G2605" s="113" t="str">
        <f>IF(F2605&lt;=25,"RB",IF(F2605&lt;=75,"RB",IF(F2605&lt;=100,"RB","RB")))</f>
        <v>RB</v>
      </c>
      <c r="H2605" s="194">
        <v>1</v>
      </c>
      <c r="I2605" s="98">
        <v>0</v>
      </c>
      <c r="J2605" s="98">
        <v>0</v>
      </c>
      <c r="K2605" s="101">
        <f t="shared" ref="K2605:K2611" si="2316">I2605*J2605</f>
        <v>0</v>
      </c>
      <c r="L2605" s="98">
        <v>0</v>
      </c>
      <c r="M2605" s="98">
        <v>0</v>
      </c>
      <c r="N2605" s="101">
        <f t="shared" ref="N2605:N2611" si="2317">L2605*M2605</f>
        <v>0</v>
      </c>
      <c r="O2605" s="98">
        <v>0</v>
      </c>
      <c r="P2605" s="98">
        <v>0</v>
      </c>
      <c r="Q2605" s="101">
        <f t="shared" ref="Q2605:Q2611" si="2318">O2605*P2605</f>
        <v>0</v>
      </c>
      <c r="R2605" s="98">
        <v>0</v>
      </c>
      <c r="S2605" s="98">
        <v>0</v>
      </c>
      <c r="T2605" s="101">
        <f t="shared" ref="T2605:T2611" si="2319">R2605*S2605</f>
        <v>0</v>
      </c>
      <c r="U2605" s="194">
        <v>1</v>
      </c>
      <c r="V2605" s="99">
        <v>1</v>
      </c>
      <c r="W2605" s="98">
        <v>0</v>
      </c>
      <c r="X2605" s="98">
        <v>0</v>
      </c>
      <c r="Y2605" s="101">
        <f>W2605*X2605</f>
        <v>0</v>
      </c>
      <c r="Z2605" s="101">
        <v>1</v>
      </c>
      <c r="AA2605" s="194">
        <v>0</v>
      </c>
      <c r="AB2605" s="99">
        <v>1</v>
      </c>
      <c r="AC2605" s="98">
        <v>0</v>
      </c>
      <c r="AD2605" s="98">
        <v>0</v>
      </c>
      <c r="AE2605" s="101">
        <f t="shared" ref="AE2605:AE2611" si="2320">AC2605*AD2605</f>
        <v>0</v>
      </c>
      <c r="AF2605" s="98">
        <v>0</v>
      </c>
      <c r="AG2605" s="98">
        <v>3</v>
      </c>
      <c r="AH2605" s="99">
        <f t="shared" ref="AH2605:AH2611" si="2321">AF2605*AG2605</f>
        <v>0</v>
      </c>
      <c r="AI2605" s="101">
        <v>1</v>
      </c>
      <c r="AJ2605" s="106"/>
    </row>
    <row r="2606" spans="2:36" s="35" customFormat="1" ht="17.100000000000001" customHeight="1">
      <c r="B2606" s="105"/>
      <c r="C2606" s="54"/>
      <c r="D2606" s="96"/>
      <c r="E2606" s="111"/>
      <c r="F2606" s="112"/>
      <c r="G2606" s="113"/>
      <c r="H2606" s="194">
        <v>1</v>
      </c>
      <c r="I2606" s="98">
        <v>0</v>
      </c>
      <c r="J2606" s="98">
        <v>0</v>
      </c>
      <c r="K2606" s="101">
        <f t="shared" si="2316"/>
        <v>0</v>
      </c>
      <c r="L2606" s="100">
        <v>0</v>
      </c>
      <c r="M2606" s="98">
        <v>0</v>
      </c>
      <c r="N2606" s="101">
        <f t="shared" si="2317"/>
        <v>0</v>
      </c>
      <c r="O2606" s="100">
        <v>0</v>
      </c>
      <c r="P2606" s="98">
        <v>0</v>
      </c>
      <c r="Q2606" s="101">
        <f t="shared" si="2318"/>
        <v>0</v>
      </c>
      <c r="R2606" s="100">
        <v>0</v>
      </c>
      <c r="S2606" s="98">
        <v>0</v>
      </c>
      <c r="T2606" s="101">
        <f t="shared" si="2319"/>
        <v>0</v>
      </c>
      <c r="U2606" s="194">
        <v>1</v>
      </c>
      <c r="V2606" s="99">
        <v>1</v>
      </c>
      <c r="W2606" s="98">
        <v>0</v>
      </c>
      <c r="X2606" s="98">
        <v>0</v>
      </c>
      <c r="Y2606" s="101">
        <f t="shared" ref="Y2606:Y2611" si="2322">W2606*X2606</f>
        <v>0</v>
      </c>
      <c r="Z2606" s="101">
        <v>1</v>
      </c>
      <c r="AA2606" s="194">
        <v>0</v>
      </c>
      <c r="AB2606" s="99">
        <v>1</v>
      </c>
      <c r="AC2606" s="98">
        <v>0</v>
      </c>
      <c r="AD2606" s="98">
        <v>0</v>
      </c>
      <c r="AE2606" s="101">
        <f t="shared" si="2320"/>
        <v>0</v>
      </c>
      <c r="AF2606" s="100">
        <v>0</v>
      </c>
      <c r="AG2606" s="98">
        <v>0</v>
      </c>
      <c r="AH2606" s="99">
        <f t="shared" si="2321"/>
        <v>0</v>
      </c>
      <c r="AI2606" s="101">
        <v>1</v>
      </c>
      <c r="AJ2606" s="106"/>
    </row>
    <row r="2607" spans="2:36" s="35" customFormat="1" ht="17.100000000000001" customHeight="1">
      <c r="B2607" s="105"/>
      <c r="C2607" s="54"/>
      <c r="D2607" s="96"/>
      <c r="E2607" s="111"/>
      <c r="F2607" s="112"/>
      <c r="G2607" s="113"/>
      <c r="H2607" s="194">
        <v>1</v>
      </c>
      <c r="I2607" s="98">
        <v>0</v>
      </c>
      <c r="J2607" s="98">
        <v>0</v>
      </c>
      <c r="K2607" s="101">
        <f t="shared" si="2316"/>
        <v>0</v>
      </c>
      <c r="L2607" s="100">
        <v>0</v>
      </c>
      <c r="M2607" s="98">
        <v>0</v>
      </c>
      <c r="N2607" s="101">
        <f t="shared" si="2317"/>
        <v>0</v>
      </c>
      <c r="O2607" s="100">
        <v>0</v>
      </c>
      <c r="P2607" s="98">
        <v>0</v>
      </c>
      <c r="Q2607" s="101">
        <f t="shared" si="2318"/>
        <v>0</v>
      </c>
      <c r="R2607" s="100">
        <v>0</v>
      </c>
      <c r="S2607" s="98">
        <v>0</v>
      </c>
      <c r="T2607" s="101">
        <f t="shared" si="2319"/>
        <v>0</v>
      </c>
      <c r="U2607" s="194">
        <v>1</v>
      </c>
      <c r="V2607" s="99">
        <v>1</v>
      </c>
      <c r="W2607" s="98">
        <v>0</v>
      </c>
      <c r="X2607" s="98">
        <v>0</v>
      </c>
      <c r="Y2607" s="101">
        <f t="shared" si="2322"/>
        <v>0</v>
      </c>
      <c r="Z2607" s="101">
        <v>1</v>
      </c>
      <c r="AA2607" s="194">
        <v>0</v>
      </c>
      <c r="AB2607" s="99">
        <v>1</v>
      </c>
      <c r="AC2607" s="98">
        <v>0</v>
      </c>
      <c r="AD2607" s="98">
        <v>0</v>
      </c>
      <c r="AE2607" s="101">
        <f t="shared" si="2320"/>
        <v>0</v>
      </c>
      <c r="AF2607" s="100">
        <v>0</v>
      </c>
      <c r="AG2607" s="98">
        <v>0</v>
      </c>
      <c r="AH2607" s="99">
        <f t="shared" si="2321"/>
        <v>0</v>
      </c>
      <c r="AI2607" s="101">
        <v>1</v>
      </c>
      <c r="AJ2607" s="106"/>
    </row>
    <row r="2608" spans="2:36" s="35" customFormat="1" ht="17.100000000000001" customHeight="1">
      <c r="B2608" s="105"/>
      <c r="C2608" s="54"/>
      <c r="D2608" s="96"/>
      <c r="E2608" s="111"/>
      <c r="F2608" s="112"/>
      <c r="G2608" s="113"/>
      <c r="H2608" s="194">
        <v>1</v>
      </c>
      <c r="I2608" s="98">
        <v>0</v>
      </c>
      <c r="J2608" s="98">
        <v>0</v>
      </c>
      <c r="K2608" s="101">
        <f t="shared" si="2316"/>
        <v>0</v>
      </c>
      <c r="L2608" s="100">
        <v>0</v>
      </c>
      <c r="M2608" s="98">
        <v>0</v>
      </c>
      <c r="N2608" s="101">
        <f t="shared" si="2317"/>
        <v>0</v>
      </c>
      <c r="O2608" s="100">
        <v>0</v>
      </c>
      <c r="P2608" s="98">
        <v>0</v>
      </c>
      <c r="Q2608" s="101">
        <f t="shared" si="2318"/>
        <v>0</v>
      </c>
      <c r="R2608" s="100">
        <v>0</v>
      </c>
      <c r="S2608" s="98">
        <v>0</v>
      </c>
      <c r="T2608" s="101">
        <f t="shared" si="2319"/>
        <v>0</v>
      </c>
      <c r="U2608" s="194">
        <v>1</v>
      </c>
      <c r="V2608" s="99">
        <v>1</v>
      </c>
      <c r="W2608" s="98">
        <v>0</v>
      </c>
      <c r="X2608" s="98">
        <v>0</v>
      </c>
      <c r="Y2608" s="101">
        <f t="shared" si="2322"/>
        <v>0</v>
      </c>
      <c r="Z2608" s="101">
        <v>1</v>
      </c>
      <c r="AA2608" s="194">
        <v>0</v>
      </c>
      <c r="AB2608" s="99">
        <v>1</v>
      </c>
      <c r="AC2608" s="98">
        <v>0</v>
      </c>
      <c r="AD2608" s="98">
        <v>0</v>
      </c>
      <c r="AE2608" s="101">
        <f t="shared" si="2320"/>
        <v>0</v>
      </c>
      <c r="AF2608" s="100">
        <v>0</v>
      </c>
      <c r="AG2608" s="98">
        <v>0</v>
      </c>
      <c r="AH2608" s="99">
        <f t="shared" si="2321"/>
        <v>0</v>
      </c>
      <c r="AI2608" s="101">
        <v>1</v>
      </c>
      <c r="AJ2608" s="106"/>
    </row>
    <row r="2609" spans="2:36" s="35" customFormat="1" ht="17.100000000000001" customHeight="1">
      <c r="B2609" s="105"/>
      <c r="C2609" s="54"/>
      <c r="D2609" s="96"/>
      <c r="E2609" s="111"/>
      <c r="F2609" s="112"/>
      <c r="G2609" s="113"/>
      <c r="H2609" s="194">
        <v>1</v>
      </c>
      <c r="I2609" s="98">
        <v>0</v>
      </c>
      <c r="J2609" s="98">
        <v>0</v>
      </c>
      <c r="K2609" s="101">
        <f t="shared" si="2316"/>
        <v>0</v>
      </c>
      <c r="L2609" s="100">
        <v>0</v>
      </c>
      <c r="M2609" s="98">
        <v>0</v>
      </c>
      <c r="N2609" s="101">
        <f t="shared" si="2317"/>
        <v>0</v>
      </c>
      <c r="O2609" s="100">
        <v>0</v>
      </c>
      <c r="P2609" s="98">
        <v>0</v>
      </c>
      <c r="Q2609" s="101">
        <f t="shared" si="2318"/>
        <v>0</v>
      </c>
      <c r="R2609" s="100">
        <v>0</v>
      </c>
      <c r="S2609" s="98">
        <v>0</v>
      </c>
      <c r="T2609" s="101">
        <f t="shared" si="2319"/>
        <v>0</v>
      </c>
      <c r="U2609" s="194">
        <v>1</v>
      </c>
      <c r="V2609" s="99">
        <v>1</v>
      </c>
      <c r="W2609" s="98">
        <v>0</v>
      </c>
      <c r="X2609" s="98">
        <v>0</v>
      </c>
      <c r="Y2609" s="101">
        <f t="shared" si="2322"/>
        <v>0</v>
      </c>
      <c r="Z2609" s="101">
        <v>1</v>
      </c>
      <c r="AA2609" s="194">
        <v>0</v>
      </c>
      <c r="AB2609" s="99">
        <v>1</v>
      </c>
      <c r="AC2609" s="98">
        <v>0</v>
      </c>
      <c r="AD2609" s="98">
        <v>0</v>
      </c>
      <c r="AE2609" s="101">
        <f t="shared" si="2320"/>
        <v>0</v>
      </c>
      <c r="AF2609" s="100">
        <v>0</v>
      </c>
      <c r="AG2609" s="98">
        <v>0</v>
      </c>
      <c r="AH2609" s="99">
        <f t="shared" si="2321"/>
        <v>0</v>
      </c>
      <c r="AI2609" s="101">
        <v>1</v>
      </c>
      <c r="AJ2609" s="106"/>
    </row>
    <row r="2610" spans="2:36" s="35" customFormat="1" ht="17.100000000000001" customHeight="1">
      <c r="B2610" s="105"/>
      <c r="C2610" s="54"/>
      <c r="D2610" s="96"/>
      <c r="E2610" s="111"/>
      <c r="F2610" s="112"/>
      <c r="G2610" s="113"/>
      <c r="H2610" s="194">
        <v>1</v>
      </c>
      <c r="I2610" s="98">
        <v>0</v>
      </c>
      <c r="J2610" s="98">
        <v>0</v>
      </c>
      <c r="K2610" s="101">
        <f t="shared" si="2316"/>
        <v>0</v>
      </c>
      <c r="L2610" s="100">
        <v>0</v>
      </c>
      <c r="M2610" s="98">
        <v>0</v>
      </c>
      <c r="N2610" s="101">
        <f t="shared" si="2317"/>
        <v>0</v>
      </c>
      <c r="O2610" s="100">
        <v>0</v>
      </c>
      <c r="P2610" s="98">
        <v>0</v>
      </c>
      <c r="Q2610" s="101">
        <f t="shared" si="2318"/>
        <v>0</v>
      </c>
      <c r="R2610" s="100">
        <v>0</v>
      </c>
      <c r="S2610" s="98">
        <v>0</v>
      </c>
      <c r="T2610" s="101">
        <f t="shared" si="2319"/>
        <v>0</v>
      </c>
      <c r="U2610" s="194">
        <v>1</v>
      </c>
      <c r="V2610" s="99">
        <v>1</v>
      </c>
      <c r="W2610" s="98">
        <v>0</v>
      </c>
      <c r="X2610" s="98">
        <v>0</v>
      </c>
      <c r="Y2610" s="101">
        <f t="shared" si="2322"/>
        <v>0</v>
      </c>
      <c r="Z2610" s="101">
        <v>1</v>
      </c>
      <c r="AA2610" s="194">
        <v>0</v>
      </c>
      <c r="AB2610" s="99">
        <v>1</v>
      </c>
      <c r="AC2610" s="98">
        <v>0</v>
      </c>
      <c r="AD2610" s="98">
        <v>0</v>
      </c>
      <c r="AE2610" s="101">
        <f t="shared" si="2320"/>
        <v>0</v>
      </c>
      <c r="AF2610" s="100">
        <v>0</v>
      </c>
      <c r="AG2610" s="98">
        <v>0</v>
      </c>
      <c r="AH2610" s="99">
        <f t="shared" si="2321"/>
        <v>0</v>
      </c>
      <c r="AI2610" s="101">
        <v>1</v>
      </c>
      <c r="AJ2610" s="106"/>
    </row>
    <row r="2611" spans="2:36" s="35" customFormat="1" ht="17.100000000000001" customHeight="1">
      <c r="B2611" s="105"/>
      <c r="C2611" s="54"/>
      <c r="D2611" s="96"/>
      <c r="E2611" s="111"/>
      <c r="F2611" s="112"/>
      <c r="G2611" s="113"/>
      <c r="H2611" s="194">
        <v>1</v>
      </c>
      <c r="I2611" s="98">
        <v>0</v>
      </c>
      <c r="J2611" s="98">
        <v>0</v>
      </c>
      <c r="K2611" s="101">
        <f t="shared" si="2316"/>
        <v>0</v>
      </c>
      <c r="L2611" s="100">
        <v>0</v>
      </c>
      <c r="M2611" s="98">
        <v>0</v>
      </c>
      <c r="N2611" s="101">
        <f t="shared" si="2317"/>
        <v>0</v>
      </c>
      <c r="O2611" s="100">
        <v>0</v>
      </c>
      <c r="P2611" s="98">
        <v>0</v>
      </c>
      <c r="Q2611" s="101">
        <f t="shared" si="2318"/>
        <v>0</v>
      </c>
      <c r="R2611" s="100">
        <v>0</v>
      </c>
      <c r="S2611" s="98">
        <v>0</v>
      </c>
      <c r="T2611" s="101">
        <f t="shared" si="2319"/>
        <v>0</v>
      </c>
      <c r="U2611" s="194">
        <v>1</v>
      </c>
      <c r="V2611" s="99">
        <v>1</v>
      </c>
      <c r="W2611" s="98">
        <v>0</v>
      </c>
      <c r="X2611" s="98">
        <v>0</v>
      </c>
      <c r="Y2611" s="101">
        <f t="shared" si="2322"/>
        <v>0</v>
      </c>
      <c r="Z2611" s="101">
        <v>1</v>
      </c>
      <c r="AA2611" s="194">
        <v>0</v>
      </c>
      <c r="AB2611" s="99">
        <v>1</v>
      </c>
      <c r="AC2611" s="98">
        <v>0</v>
      </c>
      <c r="AD2611" s="98">
        <v>0</v>
      </c>
      <c r="AE2611" s="101">
        <f t="shared" si="2320"/>
        <v>0</v>
      </c>
      <c r="AF2611" s="100">
        <v>0</v>
      </c>
      <c r="AG2611" s="98">
        <v>0</v>
      </c>
      <c r="AH2611" s="99">
        <f t="shared" si="2321"/>
        <v>0</v>
      </c>
      <c r="AI2611" s="101">
        <v>1</v>
      </c>
      <c r="AJ2611" s="106"/>
    </row>
    <row r="2612" spans="2:36" s="126" customFormat="1" ht="17.100000000000001" customHeight="1">
      <c r="B2612" s="118"/>
      <c r="C2612" s="119"/>
      <c r="D2612" s="120"/>
      <c r="E2612" s="121"/>
      <c r="F2612" s="122"/>
      <c r="G2612" s="123"/>
      <c r="H2612" s="194">
        <v>1</v>
      </c>
      <c r="I2612" s="430" t="s">
        <v>201</v>
      </c>
      <c r="J2612" s="430"/>
      <c r="K2612" s="124">
        <f>SUM(K2605:K2611)</f>
        <v>0</v>
      </c>
      <c r="L2612" s="401" t="s">
        <v>201</v>
      </c>
      <c r="M2612" s="402"/>
      <c r="N2612" s="124">
        <f>SUM(N2605:N2611)</f>
        <v>0</v>
      </c>
      <c r="O2612" s="401" t="s">
        <v>201</v>
      </c>
      <c r="P2612" s="402"/>
      <c r="Q2612" s="124">
        <f>SUM(Q2605:Q2611)</f>
        <v>0</v>
      </c>
      <c r="R2612" s="401" t="s">
        <v>201</v>
      </c>
      <c r="S2612" s="402"/>
      <c r="T2612" s="124">
        <f>SUM(T2605:T2611)</f>
        <v>0</v>
      </c>
      <c r="U2612" s="194">
        <v>1</v>
      </c>
      <c r="V2612" s="99">
        <v>1</v>
      </c>
      <c r="W2612" s="430" t="s">
        <v>201</v>
      </c>
      <c r="X2612" s="430"/>
      <c r="Y2612" s="124">
        <f>SUM(Y2605:Y2611)</f>
        <v>0</v>
      </c>
      <c r="Z2612" s="101">
        <v>1</v>
      </c>
      <c r="AA2612" s="194">
        <v>0</v>
      </c>
      <c r="AB2612" s="99">
        <v>1</v>
      </c>
      <c r="AC2612" s="430" t="s">
        <v>201</v>
      </c>
      <c r="AD2612" s="430"/>
      <c r="AE2612" s="124">
        <f>SUM(AE2605:AE2611)</f>
        <v>0</v>
      </c>
      <c r="AF2612" s="431" t="s">
        <v>201</v>
      </c>
      <c r="AG2612" s="430"/>
      <c r="AH2612" s="143">
        <f>SUM(AH2605:AH2611)</f>
        <v>0</v>
      </c>
      <c r="AI2612" s="101">
        <v>1</v>
      </c>
      <c r="AJ2612" s="125"/>
    </row>
    <row r="2613" spans="2:36" s="35" customFormat="1" ht="16.8" customHeight="1">
      <c r="B2613" s="105"/>
      <c r="C2613" s="54">
        <f>'3. Rekap Back Up Non Aspal X'!C345</f>
        <v>32400</v>
      </c>
      <c r="D2613" s="96">
        <f>'3. Rekap Back Up Non Aspal X'!D345</f>
        <v>32500</v>
      </c>
      <c r="E2613" s="111">
        <f>'3. Rekap Back Up Non Aspal X'!E345</f>
        <v>4</v>
      </c>
      <c r="F2613" s="112">
        <f>(100/((D2613-C2613)*E2613))*((K2620*0.05)+(N2620*0.05)+(Q2620*0.05)+(T2620)+(Y2620)+(AE2620*1.5)+(AH2620*1))</f>
        <v>0</v>
      </c>
      <c r="G2613" s="113" t="str">
        <f>IF(F2613&lt;=25,"RB",IF(F2613&lt;=75,"RB",IF(F2613&lt;=100,"RB","RB")))</f>
        <v>RB</v>
      </c>
      <c r="H2613" s="194">
        <v>1</v>
      </c>
      <c r="I2613" s="98">
        <v>0</v>
      </c>
      <c r="J2613" s="98">
        <v>0</v>
      </c>
      <c r="K2613" s="101">
        <f t="shared" ref="K2613:K2619" si="2323">I2613*J2613</f>
        <v>0</v>
      </c>
      <c r="L2613" s="98">
        <v>0</v>
      </c>
      <c r="M2613" s="98">
        <v>0</v>
      </c>
      <c r="N2613" s="101">
        <f t="shared" ref="N2613:N2619" si="2324">L2613*M2613</f>
        <v>0</v>
      </c>
      <c r="O2613" s="98">
        <v>0</v>
      </c>
      <c r="P2613" s="98">
        <v>0</v>
      </c>
      <c r="Q2613" s="101">
        <f t="shared" ref="Q2613:Q2619" si="2325">O2613*P2613</f>
        <v>0</v>
      </c>
      <c r="R2613" s="98">
        <v>0</v>
      </c>
      <c r="S2613" s="98">
        <v>0</v>
      </c>
      <c r="T2613" s="101">
        <f t="shared" ref="T2613:T2619" si="2326">R2613*S2613</f>
        <v>0</v>
      </c>
      <c r="U2613" s="194">
        <v>1</v>
      </c>
      <c r="V2613" s="99">
        <v>1</v>
      </c>
      <c r="W2613" s="98">
        <v>0</v>
      </c>
      <c r="X2613" s="98">
        <v>0</v>
      </c>
      <c r="Y2613" s="101">
        <f>W2613*X2613</f>
        <v>0</v>
      </c>
      <c r="Z2613" s="101">
        <v>1</v>
      </c>
      <c r="AA2613" s="194">
        <v>0</v>
      </c>
      <c r="AB2613" s="99">
        <v>1</v>
      </c>
      <c r="AC2613" s="98">
        <v>0</v>
      </c>
      <c r="AD2613" s="98">
        <v>0</v>
      </c>
      <c r="AE2613" s="101">
        <f t="shared" ref="AE2613:AE2619" si="2327">AC2613*AD2613</f>
        <v>0</v>
      </c>
      <c r="AF2613" s="98">
        <v>0</v>
      </c>
      <c r="AG2613" s="98">
        <v>3</v>
      </c>
      <c r="AH2613" s="99">
        <f t="shared" ref="AH2613:AH2619" si="2328">AF2613*AG2613</f>
        <v>0</v>
      </c>
      <c r="AI2613" s="101">
        <v>1</v>
      </c>
      <c r="AJ2613" s="106"/>
    </row>
    <row r="2614" spans="2:36" s="35" customFormat="1" ht="17.100000000000001" customHeight="1">
      <c r="B2614" s="105"/>
      <c r="C2614" s="54"/>
      <c r="D2614" s="96"/>
      <c r="E2614" s="111"/>
      <c r="F2614" s="112"/>
      <c r="G2614" s="113"/>
      <c r="H2614" s="194">
        <v>1</v>
      </c>
      <c r="I2614" s="98">
        <v>0</v>
      </c>
      <c r="J2614" s="98">
        <v>0</v>
      </c>
      <c r="K2614" s="101">
        <f t="shared" si="2323"/>
        <v>0</v>
      </c>
      <c r="L2614" s="100">
        <v>0</v>
      </c>
      <c r="M2614" s="98">
        <v>0</v>
      </c>
      <c r="N2614" s="101">
        <f t="shared" si="2324"/>
        <v>0</v>
      </c>
      <c r="O2614" s="100">
        <v>0</v>
      </c>
      <c r="P2614" s="98">
        <v>0</v>
      </c>
      <c r="Q2614" s="101">
        <f t="shared" si="2325"/>
        <v>0</v>
      </c>
      <c r="R2614" s="100">
        <v>0</v>
      </c>
      <c r="S2614" s="98">
        <v>0</v>
      </c>
      <c r="T2614" s="101">
        <f t="shared" si="2326"/>
        <v>0</v>
      </c>
      <c r="U2614" s="194">
        <v>1</v>
      </c>
      <c r="V2614" s="99">
        <v>1</v>
      </c>
      <c r="W2614" s="98">
        <v>0</v>
      </c>
      <c r="X2614" s="98">
        <v>0</v>
      </c>
      <c r="Y2614" s="101">
        <f t="shared" ref="Y2614:Y2619" si="2329">W2614*X2614</f>
        <v>0</v>
      </c>
      <c r="Z2614" s="101">
        <v>1</v>
      </c>
      <c r="AA2614" s="194">
        <v>0</v>
      </c>
      <c r="AB2614" s="99">
        <v>1</v>
      </c>
      <c r="AC2614" s="98">
        <v>0</v>
      </c>
      <c r="AD2614" s="98">
        <v>0</v>
      </c>
      <c r="AE2614" s="101">
        <f t="shared" si="2327"/>
        <v>0</v>
      </c>
      <c r="AF2614" s="100">
        <v>0</v>
      </c>
      <c r="AG2614" s="98">
        <v>0</v>
      </c>
      <c r="AH2614" s="99">
        <f t="shared" si="2328"/>
        <v>0</v>
      </c>
      <c r="AI2614" s="101">
        <v>1</v>
      </c>
      <c r="AJ2614" s="106"/>
    </row>
    <row r="2615" spans="2:36" s="35" customFormat="1" ht="17.100000000000001" customHeight="1">
      <c r="B2615" s="105"/>
      <c r="C2615" s="54"/>
      <c r="D2615" s="96"/>
      <c r="E2615" s="111"/>
      <c r="F2615" s="112"/>
      <c r="G2615" s="113"/>
      <c r="H2615" s="194">
        <v>1</v>
      </c>
      <c r="I2615" s="98">
        <v>0</v>
      </c>
      <c r="J2615" s="98">
        <v>0</v>
      </c>
      <c r="K2615" s="101">
        <f t="shared" si="2323"/>
        <v>0</v>
      </c>
      <c r="L2615" s="100">
        <v>0</v>
      </c>
      <c r="M2615" s="98">
        <v>0</v>
      </c>
      <c r="N2615" s="101">
        <f t="shared" si="2324"/>
        <v>0</v>
      </c>
      <c r="O2615" s="100">
        <v>0</v>
      </c>
      <c r="P2615" s="98">
        <v>0</v>
      </c>
      <c r="Q2615" s="101">
        <f t="shared" si="2325"/>
        <v>0</v>
      </c>
      <c r="R2615" s="100">
        <v>0</v>
      </c>
      <c r="S2615" s="98">
        <v>0</v>
      </c>
      <c r="T2615" s="101">
        <f t="shared" si="2326"/>
        <v>0</v>
      </c>
      <c r="U2615" s="194">
        <v>1</v>
      </c>
      <c r="V2615" s="99">
        <v>1</v>
      </c>
      <c r="W2615" s="98">
        <v>0</v>
      </c>
      <c r="X2615" s="98">
        <v>0</v>
      </c>
      <c r="Y2615" s="101">
        <f t="shared" si="2329"/>
        <v>0</v>
      </c>
      <c r="Z2615" s="101">
        <v>1</v>
      </c>
      <c r="AA2615" s="194">
        <v>0</v>
      </c>
      <c r="AB2615" s="99">
        <v>1</v>
      </c>
      <c r="AC2615" s="98">
        <v>0</v>
      </c>
      <c r="AD2615" s="98">
        <v>0</v>
      </c>
      <c r="AE2615" s="101">
        <f t="shared" si="2327"/>
        <v>0</v>
      </c>
      <c r="AF2615" s="100">
        <v>0</v>
      </c>
      <c r="AG2615" s="98">
        <v>0</v>
      </c>
      <c r="AH2615" s="99">
        <f t="shared" si="2328"/>
        <v>0</v>
      </c>
      <c r="AI2615" s="101">
        <v>1</v>
      </c>
      <c r="AJ2615" s="106"/>
    </row>
    <row r="2616" spans="2:36" s="35" customFormat="1" ht="17.100000000000001" customHeight="1">
      <c r="B2616" s="105"/>
      <c r="C2616" s="54"/>
      <c r="D2616" s="96"/>
      <c r="E2616" s="111"/>
      <c r="F2616" s="112"/>
      <c r="G2616" s="113"/>
      <c r="H2616" s="194">
        <v>1</v>
      </c>
      <c r="I2616" s="98">
        <v>0</v>
      </c>
      <c r="J2616" s="98">
        <v>0</v>
      </c>
      <c r="K2616" s="101">
        <f t="shared" si="2323"/>
        <v>0</v>
      </c>
      <c r="L2616" s="100">
        <v>0</v>
      </c>
      <c r="M2616" s="98">
        <v>0</v>
      </c>
      <c r="N2616" s="101">
        <f t="shared" si="2324"/>
        <v>0</v>
      </c>
      <c r="O2616" s="100">
        <v>0</v>
      </c>
      <c r="P2616" s="98">
        <v>0</v>
      </c>
      <c r="Q2616" s="101">
        <f t="shared" si="2325"/>
        <v>0</v>
      </c>
      <c r="R2616" s="100">
        <v>0</v>
      </c>
      <c r="S2616" s="98">
        <v>0</v>
      </c>
      <c r="T2616" s="101">
        <f t="shared" si="2326"/>
        <v>0</v>
      </c>
      <c r="U2616" s="194">
        <v>1</v>
      </c>
      <c r="V2616" s="99">
        <v>1</v>
      </c>
      <c r="W2616" s="98">
        <v>0</v>
      </c>
      <c r="X2616" s="98">
        <v>0</v>
      </c>
      <c r="Y2616" s="101">
        <f t="shared" si="2329"/>
        <v>0</v>
      </c>
      <c r="Z2616" s="101">
        <v>1</v>
      </c>
      <c r="AA2616" s="194">
        <v>0</v>
      </c>
      <c r="AB2616" s="99">
        <v>1</v>
      </c>
      <c r="AC2616" s="98">
        <v>0</v>
      </c>
      <c r="AD2616" s="98">
        <v>0</v>
      </c>
      <c r="AE2616" s="101">
        <f t="shared" si="2327"/>
        <v>0</v>
      </c>
      <c r="AF2616" s="100">
        <v>0</v>
      </c>
      <c r="AG2616" s="98">
        <v>0</v>
      </c>
      <c r="AH2616" s="99">
        <f t="shared" si="2328"/>
        <v>0</v>
      </c>
      <c r="AI2616" s="101">
        <v>1</v>
      </c>
      <c r="AJ2616" s="106"/>
    </row>
    <row r="2617" spans="2:36" s="35" customFormat="1" ht="17.100000000000001" customHeight="1">
      <c r="B2617" s="105"/>
      <c r="C2617" s="54"/>
      <c r="D2617" s="96"/>
      <c r="E2617" s="111"/>
      <c r="F2617" s="112"/>
      <c r="G2617" s="113"/>
      <c r="H2617" s="194">
        <v>1</v>
      </c>
      <c r="I2617" s="98">
        <v>0</v>
      </c>
      <c r="J2617" s="98">
        <v>0</v>
      </c>
      <c r="K2617" s="101">
        <f t="shared" si="2323"/>
        <v>0</v>
      </c>
      <c r="L2617" s="100">
        <v>0</v>
      </c>
      <c r="M2617" s="98">
        <v>0</v>
      </c>
      <c r="N2617" s="101">
        <f t="shared" si="2324"/>
        <v>0</v>
      </c>
      <c r="O2617" s="100">
        <v>0</v>
      </c>
      <c r="P2617" s="98">
        <v>0</v>
      </c>
      <c r="Q2617" s="101">
        <f t="shared" si="2325"/>
        <v>0</v>
      </c>
      <c r="R2617" s="100">
        <v>0</v>
      </c>
      <c r="S2617" s="98">
        <v>0</v>
      </c>
      <c r="T2617" s="101">
        <f t="shared" si="2326"/>
        <v>0</v>
      </c>
      <c r="U2617" s="194">
        <v>1</v>
      </c>
      <c r="V2617" s="99">
        <v>1</v>
      </c>
      <c r="W2617" s="98">
        <v>0</v>
      </c>
      <c r="X2617" s="98">
        <v>0</v>
      </c>
      <c r="Y2617" s="101">
        <f t="shared" si="2329"/>
        <v>0</v>
      </c>
      <c r="Z2617" s="101">
        <v>1</v>
      </c>
      <c r="AA2617" s="194">
        <v>0</v>
      </c>
      <c r="AB2617" s="99">
        <v>1</v>
      </c>
      <c r="AC2617" s="98">
        <v>0</v>
      </c>
      <c r="AD2617" s="98">
        <v>0</v>
      </c>
      <c r="AE2617" s="101">
        <f t="shared" si="2327"/>
        <v>0</v>
      </c>
      <c r="AF2617" s="100">
        <v>0</v>
      </c>
      <c r="AG2617" s="98">
        <v>0</v>
      </c>
      <c r="AH2617" s="99">
        <f t="shared" si="2328"/>
        <v>0</v>
      </c>
      <c r="AI2617" s="101">
        <v>1</v>
      </c>
      <c r="AJ2617" s="106"/>
    </row>
    <row r="2618" spans="2:36" s="35" customFormat="1" ht="17.100000000000001" customHeight="1">
      <c r="B2618" s="105"/>
      <c r="C2618" s="54"/>
      <c r="D2618" s="96"/>
      <c r="E2618" s="111"/>
      <c r="F2618" s="112"/>
      <c r="G2618" s="113"/>
      <c r="H2618" s="194">
        <v>1</v>
      </c>
      <c r="I2618" s="98">
        <v>0</v>
      </c>
      <c r="J2618" s="98">
        <v>0</v>
      </c>
      <c r="K2618" s="101">
        <f t="shared" si="2323"/>
        <v>0</v>
      </c>
      <c r="L2618" s="100">
        <v>0</v>
      </c>
      <c r="M2618" s="98">
        <v>0</v>
      </c>
      <c r="N2618" s="101">
        <f t="shared" si="2324"/>
        <v>0</v>
      </c>
      <c r="O2618" s="100">
        <v>0</v>
      </c>
      <c r="P2618" s="98">
        <v>0</v>
      </c>
      <c r="Q2618" s="101">
        <f t="shared" si="2325"/>
        <v>0</v>
      </c>
      <c r="R2618" s="100">
        <v>0</v>
      </c>
      <c r="S2618" s="98">
        <v>0</v>
      </c>
      <c r="T2618" s="101">
        <f t="shared" si="2326"/>
        <v>0</v>
      </c>
      <c r="U2618" s="194">
        <v>1</v>
      </c>
      <c r="V2618" s="99">
        <v>1</v>
      </c>
      <c r="W2618" s="98">
        <v>0</v>
      </c>
      <c r="X2618" s="98">
        <v>0</v>
      </c>
      <c r="Y2618" s="101">
        <f t="shared" si="2329"/>
        <v>0</v>
      </c>
      <c r="Z2618" s="101">
        <v>1</v>
      </c>
      <c r="AA2618" s="194">
        <v>0</v>
      </c>
      <c r="AB2618" s="99">
        <v>1</v>
      </c>
      <c r="AC2618" s="98">
        <v>0</v>
      </c>
      <c r="AD2618" s="98">
        <v>0</v>
      </c>
      <c r="AE2618" s="101">
        <f t="shared" si="2327"/>
        <v>0</v>
      </c>
      <c r="AF2618" s="100">
        <v>0</v>
      </c>
      <c r="AG2618" s="98">
        <v>0</v>
      </c>
      <c r="AH2618" s="99">
        <f t="shared" si="2328"/>
        <v>0</v>
      </c>
      <c r="AI2618" s="101">
        <v>1</v>
      </c>
      <c r="AJ2618" s="106"/>
    </row>
    <row r="2619" spans="2:36" s="35" customFormat="1" ht="17.100000000000001" customHeight="1">
      <c r="B2619" s="105"/>
      <c r="C2619" s="54"/>
      <c r="D2619" s="96"/>
      <c r="E2619" s="111"/>
      <c r="F2619" s="112"/>
      <c r="G2619" s="113"/>
      <c r="H2619" s="194">
        <v>1</v>
      </c>
      <c r="I2619" s="98">
        <v>0</v>
      </c>
      <c r="J2619" s="98">
        <v>0</v>
      </c>
      <c r="K2619" s="101">
        <f t="shared" si="2323"/>
        <v>0</v>
      </c>
      <c r="L2619" s="100">
        <v>0</v>
      </c>
      <c r="M2619" s="98">
        <v>0</v>
      </c>
      <c r="N2619" s="101">
        <f t="shared" si="2324"/>
        <v>0</v>
      </c>
      <c r="O2619" s="100">
        <v>0</v>
      </c>
      <c r="P2619" s="98">
        <v>0</v>
      </c>
      <c r="Q2619" s="101">
        <f t="shared" si="2325"/>
        <v>0</v>
      </c>
      <c r="R2619" s="100">
        <v>0</v>
      </c>
      <c r="S2619" s="98">
        <v>0</v>
      </c>
      <c r="T2619" s="101">
        <f t="shared" si="2326"/>
        <v>0</v>
      </c>
      <c r="U2619" s="194">
        <v>1</v>
      </c>
      <c r="V2619" s="99">
        <v>1</v>
      </c>
      <c r="W2619" s="98">
        <v>0</v>
      </c>
      <c r="X2619" s="98">
        <v>0</v>
      </c>
      <c r="Y2619" s="101">
        <f t="shared" si="2329"/>
        <v>0</v>
      </c>
      <c r="Z2619" s="101">
        <v>1</v>
      </c>
      <c r="AA2619" s="194">
        <v>0</v>
      </c>
      <c r="AB2619" s="99">
        <v>1</v>
      </c>
      <c r="AC2619" s="98">
        <v>0</v>
      </c>
      <c r="AD2619" s="98">
        <v>0</v>
      </c>
      <c r="AE2619" s="101">
        <f t="shared" si="2327"/>
        <v>0</v>
      </c>
      <c r="AF2619" s="100">
        <v>0</v>
      </c>
      <c r="AG2619" s="98">
        <v>0</v>
      </c>
      <c r="AH2619" s="99">
        <f t="shared" si="2328"/>
        <v>0</v>
      </c>
      <c r="AI2619" s="101">
        <v>1</v>
      </c>
      <c r="AJ2619" s="106"/>
    </row>
    <row r="2620" spans="2:36" s="126" customFormat="1" ht="17.100000000000001" customHeight="1">
      <c r="B2620" s="118"/>
      <c r="C2620" s="119"/>
      <c r="D2620" s="120"/>
      <c r="E2620" s="121"/>
      <c r="F2620" s="122"/>
      <c r="G2620" s="123"/>
      <c r="H2620" s="194">
        <v>1</v>
      </c>
      <c r="I2620" s="430" t="s">
        <v>201</v>
      </c>
      <c r="J2620" s="430"/>
      <c r="K2620" s="124">
        <f>SUM(K2613:K2619)</f>
        <v>0</v>
      </c>
      <c r="L2620" s="401" t="s">
        <v>201</v>
      </c>
      <c r="M2620" s="402"/>
      <c r="N2620" s="124">
        <f>SUM(N2613:N2619)</f>
        <v>0</v>
      </c>
      <c r="O2620" s="401" t="s">
        <v>201</v>
      </c>
      <c r="P2620" s="402"/>
      <c r="Q2620" s="124">
        <f>SUM(Q2613:Q2619)</f>
        <v>0</v>
      </c>
      <c r="R2620" s="401" t="s">
        <v>201</v>
      </c>
      <c r="S2620" s="402"/>
      <c r="T2620" s="124">
        <f>SUM(T2613:T2619)</f>
        <v>0</v>
      </c>
      <c r="U2620" s="194">
        <v>1</v>
      </c>
      <c r="V2620" s="99">
        <v>1</v>
      </c>
      <c r="W2620" s="430" t="s">
        <v>201</v>
      </c>
      <c r="X2620" s="430"/>
      <c r="Y2620" s="124">
        <f>SUM(Y2613:Y2619)</f>
        <v>0</v>
      </c>
      <c r="Z2620" s="101">
        <v>1</v>
      </c>
      <c r="AA2620" s="194">
        <v>0</v>
      </c>
      <c r="AB2620" s="99">
        <v>1</v>
      </c>
      <c r="AC2620" s="430" t="s">
        <v>201</v>
      </c>
      <c r="AD2620" s="430"/>
      <c r="AE2620" s="124">
        <f>SUM(AE2613:AE2619)</f>
        <v>0</v>
      </c>
      <c r="AF2620" s="431" t="s">
        <v>201</v>
      </c>
      <c r="AG2620" s="430"/>
      <c r="AH2620" s="143">
        <f>SUM(AH2613:AH2619)</f>
        <v>0</v>
      </c>
      <c r="AI2620" s="101">
        <v>1</v>
      </c>
      <c r="AJ2620" s="125"/>
    </row>
    <row r="2621" spans="2:36" s="35" customFormat="1" ht="16.8" customHeight="1">
      <c r="B2621" s="105"/>
      <c r="C2621" s="54">
        <f>'3. Rekap Back Up Non Aspal X'!C346</f>
        <v>32500</v>
      </c>
      <c r="D2621" s="96">
        <f>'3. Rekap Back Up Non Aspal X'!D346</f>
        <v>32600</v>
      </c>
      <c r="E2621" s="111">
        <f>'3. Rekap Back Up Non Aspal X'!E346</f>
        <v>4</v>
      </c>
      <c r="F2621" s="112">
        <f>(100/((D2621-C2621)*E2621))*((K2628*0.05)+(N2628*0.05)+(Q2628*0.05)+(T2628)+(Y2628)+(AE2628*1.5)+(AH2628*1))</f>
        <v>0</v>
      </c>
      <c r="G2621" s="113" t="str">
        <f>IF(F2621&lt;=25,"RB",IF(F2621&lt;=75,"RB",IF(F2621&lt;=100,"RB","RB")))</f>
        <v>RB</v>
      </c>
      <c r="H2621" s="194">
        <v>1</v>
      </c>
      <c r="I2621" s="98">
        <v>0</v>
      </c>
      <c r="J2621" s="98">
        <v>0</v>
      </c>
      <c r="K2621" s="101">
        <f t="shared" ref="K2621:K2627" si="2330">I2621*J2621</f>
        <v>0</v>
      </c>
      <c r="L2621" s="98">
        <v>0</v>
      </c>
      <c r="M2621" s="98">
        <v>0</v>
      </c>
      <c r="N2621" s="101">
        <f t="shared" ref="N2621:N2627" si="2331">L2621*M2621</f>
        <v>0</v>
      </c>
      <c r="O2621" s="98">
        <v>0</v>
      </c>
      <c r="P2621" s="98">
        <v>0</v>
      </c>
      <c r="Q2621" s="101">
        <f t="shared" ref="Q2621:Q2627" si="2332">O2621*P2621</f>
        <v>0</v>
      </c>
      <c r="R2621" s="98">
        <v>0</v>
      </c>
      <c r="S2621" s="98">
        <v>0</v>
      </c>
      <c r="T2621" s="101">
        <f t="shared" ref="T2621:T2627" si="2333">R2621*S2621</f>
        <v>0</v>
      </c>
      <c r="U2621" s="194">
        <v>1</v>
      </c>
      <c r="V2621" s="99">
        <v>1</v>
      </c>
      <c r="W2621" s="98">
        <v>0</v>
      </c>
      <c r="X2621" s="98">
        <v>0</v>
      </c>
      <c r="Y2621" s="101">
        <f>W2621*X2621</f>
        <v>0</v>
      </c>
      <c r="Z2621" s="101">
        <v>1</v>
      </c>
      <c r="AA2621" s="194">
        <v>0</v>
      </c>
      <c r="AB2621" s="99">
        <v>1</v>
      </c>
      <c r="AC2621" s="98">
        <v>0</v>
      </c>
      <c r="AD2621" s="98">
        <v>0</v>
      </c>
      <c r="AE2621" s="101">
        <f t="shared" ref="AE2621:AE2627" si="2334">AC2621*AD2621</f>
        <v>0</v>
      </c>
      <c r="AF2621" s="98">
        <v>0</v>
      </c>
      <c r="AG2621" s="98">
        <v>3</v>
      </c>
      <c r="AH2621" s="99">
        <f t="shared" ref="AH2621:AH2627" si="2335">AF2621*AG2621</f>
        <v>0</v>
      </c>
      <c r="AI2621" s="101">
        <v>1</v>
      </c>
      <c r="AJ2621" s="106"/>
    </row>
    <row r="2622" spans="2:36" s="35" customFormat="1" ht="17.100000000000001" customHeight="1">
      <c r="B2622" s="105"/>
      <c r="C2622" s="54"/>
      <c r="D2622" s="96"/>
      <c r="E2622" s="111"/>
      <c r="F2622" s="112"/>
      <c r="G2622" s="113"/>
      <c r="H2622" s="194">
        <v>1</v>
      </c>
      <c r="I2622" s="98">
        <v>0</v>
      </c>
      <c r="J2622" s="98">
        <v>0</v>
      </c>
      <c r="K2622" s="101">
        <f t="shared" si="2330"/>
        <v>0</v>
      </c>
      <c r="L2622" s="100">
        <v>0</v>
      </c>
      <c r="M2622" s="98">
        <v>0</v>
      </c>
      <c r="N2622" s="101">
        <f t="shared" si="2331"/>
        <v>0</v>
      </c>
      <c r="O2622" s="100">
        <v>0</v>
      </c>
      <c r="P2622" s="98">
        <v>0</v>
      </c>
      <c r="Q2622" s="101">
        <f t="shared" si="2332"/>
        <v>0</v>
      </c>
      <c r="R2622" s="100">
        <v>0</v>
      </c>
      <c r="S2622" s="98">
        <v>0</v>
      </c>
      <c r="T2622" s="101">
        <f t="shared" si="2333"/>
        <v>0</v>
      </c>
      <c r="U2622" s="194">
        <v>1</v>
      </c>
      <c r="V2622" s="99">
        <v>1</v>
      </c>
      <c r="W2622" s="98">
        <v>0</v>
      </c>
      <c r="X2622" s="98">
        <v>0</v>
      </c>
      <c r="Y2622" s="101">
        <f t="shared" ref="Y2622:Y2627" si="2336">W2622*X2622</f>
        <v>0</v>
      </c>
      <c r="Z2622" s="101">
        <v>1</v>
      </c>
      <c r="AA2622" s="194">
        <v>0</v>
      </c>
      <c r="AB2622" s="99">
        <v>1</v>
      </c>
      <c r="AC2622" s="98">
        <v>0</v>
      </c>
      <c r="AD2622" s="98">
        <v>0</v>
      </c>
      <c r="AE2622" s="101">
        <f t="shared" si="2334"/>
        <v>0</v>
      </c>
      <c r="AF2622" s="100">
        <v>0</v>
      </c>
      <c r="AG2622" s="98">
        <v>0</v>
      </c>
      <c r="AH2622" s="99">
        <f t="shared" si="2335"/>
        <v>0</v>
      </c>
      <c r="AI2622" s="101">
        <v>1</v>
      </c>
      <c r="AJ2622" s="106"/>
    </row>
    <row r="2623" spans="2:36" s="35" customFormat="1" ht="17.100000000000001" customHeight="1">
      <c r="B2623" s="105"/>
      <c r="C2623" s="54"/>
      <c r="D2623" s="96"/>
      <c r="E2623" s="111"/>
      <c r="F2623" s="112"/>
      <c r="G2623" s="113"/>
      <c r="H2623" s="194">
        <v>1</v>
      </c>
      <c r="I2623" s="98">
        <v>0</v>
      </c>
      <c r="J2623" s="98">
        <v>0</v>
      </c>
      <c r="K2623" s="101">
        <f t="shared" si="2330"/>
        <v>0</v>
      </c>
      <c r="L2623" s="100">
        <v>0</v>
      </c>
      <c r="M2623" s="98">
        <v>0</v>
      </c>
      <c r="N2623" s="101">
        <f t="shared" si="2331"/>
        <v>0</v>
      </c>
      <c r="O2623" s="100">
        <v>0</v>
      </c>
      <c r="P2623" s="98">
        <v>0</v>
      </c>
      <c r="Q2623" s="101">
        <f t="shared" si="2332"/>
        <v>0</v>
      </c>
      <c r="R2623" s="100">
        <v>0</v>
      </c>
      <c r="S2623" s="98">
        <v>0</v>
      </c>
      <c r="T2623" s="101">
        <f t="shared" si="2333"/>
        <v>0</v>
      </c>
      <c r="U2623" s="194">
        <v>1</v>
      </c>
      <c r="V2623" s="99">
        <v>1</v>
      </c>
      <c r="W2623" s="98">
        <v>0</v>
      </c>
      <c r="X2623" s="98">
        <v>0</v>
      </c>
      <c r="Y2623" s="101">
        <f t="shared" si="2336"/>
        <v>0</v>
      </c>
      <c r="Z2623" s="101">
        <v>1</v>
      </c>
      <c r="AA2623" s="194">
        <v>0</v>
      </c>
      <c r="AB2623" s="99">
        <v>1</v>
      </c>
      <c r="AC2623" s="98">
        <v>0</v>
      </c>
      <c r="AD2623" s="98">
        <v>0</v>
      </c>
      <c r="AE2623" s="101">
        <f t="shared" si="2334"/>
        <v>0</v>
      </c>
      <c r="AF2623" s="100">
        <v>0</v>
      </c>
      <c r="AG2623" s="98">
        <v>0</v>
      </c>
      <c r="AH2623" s="99">
        <f t="shared" si="2335"/>
        <v>0</v>
      </c>
      <c r="AI2623" s="101">
        <v>1</v>
      </c>
      <c r="AJ2623" s="106"/>
    </row>
    <row r="2624" spans="2:36" s="35" customFormat="1" ht="17.100000000000001" customHeight="1">
      <c r="B2624" s="105"/>
      <c r="C2624" s="54"/>
      <c r="D2624" s="96"/>
      <c r="E2624" s="111"/>
      <c r="F2624" s="112"/>
      <c r="G2624" s="113"/>
      <c r="H2624" s="194">
        <v>1</v>
      </c>
      <c r="I2624" s="98">
        <v>0</v>
      </c>
      <c r="J2624" s="98">
        <v>0</v>
      </c>
      <c r="K2624" s="101">
        <f t="shared" si="2330"/>
        <v>0</v>
      </c>
      <c r="L2624" s="100">
        <v>0</v>
      </c>
      <c r="M2624" s="98">
        <v>0</v>
      </c>
      <c r="N2624" s="101">
        <f t="shared" si="2331"/>
        <v>0</v>
      </c>
      <c r="O2624" s="100">
        <v>0</v>
      </c>
      <c r="P2624" s="98">
        <v>0</v>
      </c>
      <c r="Q2624" s="101">
        <f t="shared" si="2332"/>
        <v>0</v>
      </c>
      <c r="R2624" s="100">
        <v>0</v>
      </c>
      <c r="S2624" s="98">
        <v>0</v>
      </c>
      <c r="T2624" s="101">
        <f t="shared" si="2333"/>
        <v>0</v>
      </c>
      <c r="U2624" s="194">
        <v>1</v>
      </c>
      <c r="V2624" s="99">
        <v>1</v>
      </c>
      <c r="W2624" s="98">
        <v>0</v>
      </c>
      <c r="X2624" s="98">
        <v>0</v>
      </c>
      <c r="Y2624" s="101">
        <f t="shared" si="2336"/>
        <v>0</v>
      </c>
      <c r="Z2624" s="101">
        <v>1</v>
      </c>
      <c r="AA2624" s="194">
        <v>0</v>
      </c>
      <c r="AB2624" s="99">
        <v>1</v>
      </c>
      <c r="AC2624" s="98">
        <v>0</v>
      </c>
      <c r="AD2624" s="98">
        <v>0</v>
      </c>
      <c r="AE2624" s="101">
        <f t="shared" si="2334"/>
        <v>0</v>
      </c>
      <c r="AF2624" s="100">
        <v>0</v>
      </c>
      <c r="AG2624" s="98">
        <v>0</v>
      </c>
      <c r="AH2624" s="99">
        <f t="shared" si="2335"/>
        <v>0</v>
      </c>
      <c r="AI2624" s="101">
        <v>1</v>
      </c>
      <c r="AJ2624" s="106"/>
    </row>
    <row r="2625" spans="2:36" s="35" customFormat="1" ht="17.100000000000001" customHeight="1">
      <c r="B2625" s="105"/>
      <c r="C2625" s="54"/>
      <c r="D2625" s="96"/>
      <c r="E2625" s="111"/>
      <c r="F2625" s="112"/>
      <c r="G2625" s="113"/>
      <c r="H2625" s="194">
        <v>1</v>
      </c>
      <c r="I2625" s="98">
        <v>0</v>
      </c>
      <c r="J2625" s="98">
        <v>0</v>
      </c>
      <c r="K2625" s="101">
        <f t="shared" si="2330"/>
        <v>0</v>
      </c>
      <c r="L2625" s="100">
        <v>0</v>
      </c>
      <c r="M2625" s="98">
        <v>0</v>
      </c>
      <c r="N2625" s="101">
        <f t="shared" si="2331"/>
        <v>0</v>
      </c>
      <c r="O2625" s="100">
        <v>0</v>
      </c>
      <c r="P2625" s="98">
        <v>0</v>
      </c>
      <c r="Q2625" s="101">
        <f t="shared" si="2332"/>
        <v>0</v>
      </c>
      <c r="R2625" s="100">
        <v>0</v>
      </c>
      <c r="S2625" s="98">
        <v>0</v>
      </c>
      <c r="T2625" s="101">
        <f t="shared" si="2333"/>
        <v>0</v>
      </c>
      <c r="U2625" s="194">
        <v>1</v>
      </c>
      <c r="V2625" s="99">
        <v>1</v>
      </c>
      <c r="W2625" s="98">
        <v>0</v>
      </c>
      <c r="X2625" s="98">
        <v>0</v>
      </c>
      <c r="Y2625" s="101">
        <f t="shared" si="2336"/>
        <v>0</v>
      </c>
      <c r="Z2625" s="101">
        <v>1</v>
      </c>
      <c r="AA2625" s="194">
        <v>0</v>
      </c>
      <c r="AB2625" s="99">
        <v>1</v>
      </c>
      <c r="AC2625" s="98">
        <v>0</v>
      </c>
      <c r="AD2625" s="98">
        <v>0</v>
      </c>
      <c r="AE2625" s="101">
        <f t="shared" si="2334"/>
        <v>0</v>
      </c>
      <c r="AF2625" s="100">
        <v>0</v>
      </c>
      <c r="AG2625" s="98">
        <v>0</v>
      </c>
      <c r="AH2625" s="99">
        <f t="shared" si="2335"/>
        <v>0</v>
      </c>
      <c r="AI2625" s="101">
        <v>1</v>
      </c>
      <c r="AJ2625" s="106"/>
    </row>
    <row r="2626" spans="2:36" s="35" customFormat="1" ht="17.100000000000001" customHeight="1">
      <c r="B2626" s="105"/>
      <c r="C2626" s="54"/>
      <c r="D2626" s="96"/>
      <c r="E2626" s="111"/>
      <c r="F2626" s="112"/>
      <c r="G2626" s="113"/>
      <c r="H2626" s="194">
        <v>1</v>
      </c>
      <c r="I2626" s="98">
        <v>0</v>
      </c>
      <c r="J2626" s="98">
        <v>0</v>
      </c>
      <c r="K2626" s="101">
        <f t="shared" si="2330"/>
        <v>0</v>
      </c>
      <c r="L2626" s="100">
        <v>0</v>
      </c>
      <c r="M2626" s="98">
        <v>0</v>
      </c>
      <c r="N2626" s="101">
        <f t="shared" si="2331"/>
        <v>0</v>
      </c>
      <c r="O2626" s="100">
        <v>0</v>
      </c>
      <c r="P2626" s="98">
        <v>0</v>
      </c>
      <c r="Q2626" s="101">
        <f t="shared" si="2332"/>
        <v>0</v>
      </c>
      <c r="R2626" s="100">
        <v>0</v>
      </c>
      <c r="S2626" s="98">
        <v>0</v>
      </c>
      <c r="T2626" s="101">
        <f t="shared" si="2333"/>
        <v>0</v>
      </c>
      <c r="U2626" s="194">
        <v>1</v>
      </c>
      <c r="V2626" s="99">
        <v>1</v>
      </c>
      <c r="W2626" s="98">
        <v>0</v>
      </c>
      <c r="X2626" s="98">
        <v>0</v>
      </c>
      <c r="Y2626" s="101">
        <f t="shared" si="2336"/>
        <v>0</v>
      </c>
      <c r="Z2626" s="101">
        <v>1</v>
      </c>
      <c r="AA2626" s="194">
        <v>0</v>
      </c>
      <c r="AB2626" s="99">
        <v>1</v>
      </c>
      <c r="AC2626" s="98">
        <v>0</v>
      </c>
      <c r="AD2626" s="98">
        <v>0</v>
      </c>
      <c r="AE2626" s="101">
        <f t="shared" si="2334"/>
        <v>0</v>
      </c>
      <c r="AF2626" s="100">
        <v>0</v>
      </c>
      <c r="AG2626" s="98">
        <v>0</v>
      </c>
      <c r="AH2626" s="99">
        <f t="shared" si="2335"/>
        <v>0</v>
      </c>
      <c r="AI2626" s="101">
        <v>1</v>
      </c>
      <c r="AJ2626" s="106"/>
    </row>
    <row r="2627" spans="2:36" s="35" customFormat="1" ht="17.100000000000001" customHeight="1">
      <c r="B2627" s="105"/>
      <c r="C2627" s="54"/>
      <c r="D2627" s="96"/>
      <c r="E2627" s="111"/>
      <c r="F2627" s="112"/>
      <c r="G2627" s="113"/>
      <c r="H2627" s="194">
        <v>1</v>
      </c>
      <c r="I2627" s="98">
        <v>0</v>
      </c>
      <c r="J2627" s="98">
        <v>0</v>
      </c>
      <c r="K2627" s="101">
        <f t="shared" si="2330"/>
        <v>0</v>
      </c>
      <c r="L2627" s="100">
        <v>0</v>
      </c>
      <c r="M2627" s="98">
        <v>0</v>
      </c>
      <c r="N2627" s="101">
        <f t="shared" si="2331"/>
        <v>0</v>
      </c>
      <c r="O2627" s="100">
        <v>0</v>
      </c>
      <c r="P2627" s="98">
        <v>0</v>
      </c>
      <c r="Q2627" s="101">
        <f t="shared" si="2332"/>
        <v>0</v>
      </c>
      <c r="R2627" s="100">
        <v>0</v>
      </c>
      <c r="S2627" s="98">
        <v>0</v>
      </c>
      <c r="T2627" s="101">
        <f t="shared" si="2333"/>
        <v>0</v>
      </c>
      <c r="U2627" s="194">
        <v>1</v>
      </c>
      <c r="V2627" s="99">
        <v>1</v>
      </c>
      <c r="W2627" s="98">
        <v>0</v>
      </c>
      <c r="X2627" s="98">
        <v>0</v>
      </c>
      <c r="Y2627" s="101">
        <f t="shared" si="2336"/>
        <v>0</v>
      </c>
      <c r="Z2627" s="101">
        <v>1</v>
      </c>
      <c r="AA2627" s="194">
        <v>0</v>
      </c>
      <c r="AB2627" s="99">
        <v>1</v>
      </c>
      <c r="AC2627" s="98">
        <v>0</v>
      </c>
      <c r="AD2627" s="98">
        <v>0</v>
      </c>
      <c r="AE2627" s="101">
        <f t="shared" si="2334"/>
        <v>0</v>
      </c>
      <c r="AF2627" s="100">
        <v>0</v>
      </c>
      <c r="AG2627" s="98">
        <v>0</v>
      </c>
      <c r="AH2627" s="99">
        <f t="shared" si="2335"/>
        <v>0</v>
      </c>
      <c r="AI2627" s="101">
        <v>1</v>
      </c>
      <c r="AJ2627" s="106"/>
    </row>
    <row r="2628" spans="2:36" s="126" customFormat="1" ht="17.100000000000001" customHeight="1">
      <c r="B2628" s="118"/>
      <c r="C2628" s="119"/>
      <c r="D2628" s="120"/>
      <c r="E2628" s="121"/>
      <c r="F2628" s="122"/>
      <c r="G2628" s="123"/>
      <c r="H2628" s="194">
        <v>1</v>
      </c>
      <c r="I2628" s="430" t="s">
        <v>201</v>
      </c>
      <c r="J2628" s="430"/>
      <c r="K2628" s="124">
        <f>SUM(K2621:K2627)</f>
        <v>0</v>
      </c>
      <c r="L2628" s="401" t="s">
        <v>201</v>
      </c>
      <c r="M2628" s="402"/>
      <c r="N2628" s="124">
        <f>SUM(N2621:N2627)</f>
        <v>0</v>
      </c>
      <c r="O2628" s="401" t="s">
        <v>201</v>
      </c>
      <c r="P2628" s="402"/>
      <c r="Q2628" s="124">
        <f>SUM(Q2621:Q2627)</f>
        <v>0</v>
      </c>
      <c r="R2628" s="401" t="s">
        <v>201</v>
      </c>
      <c r="S2628" s="402"/>
      <c r="T2628" s="124">
        <f>SUM(T2621:T2627)</f>
        <v>0</v>
      </c>
      <c r="U2628" s="194">
        <v>1</v>
      </c>
      <c r="V2628" s="99">
        <v>1</v>
      </c>
      <c r="W2628" s="430" t="s">
        <v>201</v>
      </c>
      <c r="X2628" s="430"/>
      <c r="Y2628" s="124">
        <f>SUM(Y2621:Y2627)</f>
        <v>0</v>
      </c>
      <c r="Z2628" s="101">
        <v>1</v>
      </c>
      <c r="AA2628" s="194">
        <v>0</v>
      </c>
      <c r="AB2628" s="99">
        <v>1</v>
      </c>
      <c r="AC2628" s="430" t="s">
        <v>201</v>
      </c>
      <c r="AD2628" s="430"/>
      <c r="AE2628" s="124">
        <f>SUM(AE2621:AE2627)</f>
        <v>0</v>
      </c>
      <c r="AF2628" s="431" t="s">
        <v>201</v>
      </c>
      <c r="AG2628" s="430"/>
      <c r="AH2628" s="143">
        <f>SUM(AH2621:AH2627)</f>
        <v>0</v>
      </c>
      <c r="AI2628" s="101">
        <v>1</v>
      </c>
      <c r="AJ2628" s="125"/>
    </row>
    <row r="2629" spans="2:36" s="35" customFormat="1" ht="16.8" customHeight="1">
      <c r="B2629" s="105"/>
      <c r="C2629" s="54">
        <f>'3. Rekap Back Up Non Aspal X'!C347</f>
        <v>32600</v>
      </c>
      <c r="D2629" s="96">
        <f>'3. Rekap Back Up Non Aspal X'!D347</f>
        <v>32700</v>
      </c>
      <c r="E2629" s="111">
        <f>'3. Rekap Back Up Non Aspal X'!E347</f>
        <v>4</v>
      </c>
      <c r="F2629" s="112">
        <f>(100/((D2629-C2629)*E2629))*((K2636*0.05)+(N2636*0.05)+(Q2636*0.05)+(T2636)+(Y2636)+(AE2636*1.5)+(AH2636*1))</f>
        <v>0</v>
      </c>
      <c r="G2629" s="113" t="str">
        <f>IF(F2629&lt;=25,"RB",IF(F2629&lt;=75,"RB",IF(F2629&lt;=100,"RB","RB")))</f>
        <v>RB</v>
      </c>
      <c r="H2629" s="194">
        <v>1</v>
      </c>
      <c r="I2629" s="98">
        <v>0</v>
      </c>
      <c r="J2629" s="98">
        <v>0</v>
      </c>
      <c r="K2629" s="101">
        <f t="shared" ref="K2629:K2635" si="2337">I2629*J2629</f>
        <v>0</v>
      </c>
      <c r="L2629" s="98">
        <v>0</v>
      </c>
      <c r="M2629" s="98">
        <v>0</v>
      </c>
      <c r="N2629" s="101">
        <f t="shared" ref="N2629:N2635" si="2338">L2629*M2629</f>
        <v>0</v>
      </c>
      <c r="O2629" s="98">
        <v>0</v>
      </c>
      <c r="P2629" s="98">
        <v>0</v>
      </c>
      <c r="Q2629" s="101">
        <f t="shared" ref="Q2629:Q2635" si="2339">O2629*P2629</f>
        <v>0</v>
      </c>
      <c r="R2629" s="98">
        <v>0</v>
      </c>
      <c r="S2629" s="98">
        <v>0</v>
      </c>
      <c r="T2629" s="101">
        <f t="shared" ref="T2629:T2635" si="2340">R2629*S2629</f>
        <v>0</v>
      </c>
      <c r="U2629" s="194">
        <v>1</v>
      </c>
      <c r="V2629" s="99">
        <v>1</v>
      </c>
      <c r="W2629" s="98">
        <v>0</v>
      </c>
      <c r="X2629" s="98">
        <v>0</v>
      </c>
      <c r="Y2629" s="101">
        <f>W2629*X2629</f>
        <v>0</v>
      </c>
      <c r="Z2629" s="101">
        <v>1</v>
      </c>
      <c r="AA2629" s="194">
        <v>0</v>
      </c>
      <c r="AB2629" s="99">
        <v>1</v>
      </c>
      <c r="AC2629" s="98">
        <v>0</v>
      </c>
      <c r="AD2629" s="98">
        <v>0</v>
      </c>
      <c r="AE2629" s="101">
        <f t="shared" ref="AE2629:AE2635" si="2341">AC2629*AD2629</f>
        <v>0</v>
      </c>
      <c r="AF2629" s="98">
        <v>0</v>
      </c>
      <c r="AG2629" s="98">
        <v>3</v>
      </c>
      <c r="AH2629" s="99">
        <f t="shared" ref="AH2629:AH2635" si="2342">AF2629*AG2629</f>
        <v>0</v>
      </c>
      <c r="AI2629" s="101">
        <v>1</v>
      </c>
      <c r="AJ2629" s="106"/>
    </row>
    <row r="2630" spans="2:36" s="35" customFormat="1" ht="17.100000000000001" customHeight="1">
      <c r="B2630" s="105"/>
      <c r="C2630" s="54"/>
      <c r="D2630" s="96"/>
      <c r="E2630" s="111"/>
      <c r="F2630" s="112"/>
      <c r="G2630" s="113"/>
      <c r="H2630" s="194">
        <v>1</v>
      </c>
      <c r="I2630" s="98">
        <v>0</v>
      </c>
      <c r="J2630" s="98">
        <v>0</v>
      </c>
      <c r="K2630" s="101">
        <f t="shared" si="2337"/>
        <v>0</v>
      </c>
      <c r="L2630" s="100">
        <v>0</v>
      </c>
      <c r="M2630" s="98">
        <v>0</v>
      </c>
      <c r="N2630" s="101">
        <f t="shared" si="2338"/>
        <v>0</v>
      </c>
      <c r="O2630" s="100">
        <v>0</v>
      </c>
      <c r="P2630" s="98">
        <v>0</v>
      </c>
      <c r="Q2630" s="101">
        <f t="shared" si="2339"/>
        <v>0</v>
      </c>
      <c r="R2630" s="100">
        <v>0</v>
      </c>
      <c r="S2630" s="98">
        <v>0</v>
      </c>
      <c r="T2630" s="101">
        <f t="shared" si="2340"/>
        <v>0</v>
      </c>
      <c r="U2630" s="194">
        <v>1</v>
      </c>
      <c r="V2630" s="99">
        <v>1</v>
      </c>
      <c r="W2630" s="98">
        <v>0</v>
      </c>
      <c r="X2630" s="98">
        <v>0</v>
      </c>
      <c r="Y2630" s="101">
        <f t="shared" ref="Y2630:Y2635" si="2343">W2630*X2630</f>
        <v>0</v>
      </c>
      <c r="Z2630" s="101">
        <v>1</v>
      </c>
      <c r="AA2630" s="194">
        <v>0</v>
      </c>
      <c r="AB2630" s="99">
        <v>1</v>
      </c>
      <c r="AC2630" s="98">
        <v>0</v>
      </c>
      <c r="AD2630" s="98">
        <v>0</v>
      </c>
      <c r="AE2630" s="101">
        <f t="shared" si="2341"/>
        <v>0</v>
      </c>
      <c r="AF2630" s="100">
        <v>0</v>
      </c>
      <c r="AG2630" s="98">
        <v>0</v>
      </c>
      <c r="AH2630" s="99">
        <f t="shared" si="2342"/>
        <v>0</v>
      </c>
      <c r="AI2630" s="101">
        <v>1</v>
      </c>
      <c r="AJ2630" s="106"/>
    </row>
    <row r="2631" spans="2:36" s="35" customFormat="1" ht="17.100000000000001" customHeight="1">
      <c r="B2631" s="105"/>
      <c r="C2631" s="54"/>
      <c r="D2631" s="96"/>
      <c r="E2631" s="111"/>
      <c r="F2631" s="112"/>
      <c r="G2631" s="113"/>
      <c r="H2631" s="194">
        <v>1</v>
      </c>
      <c r="I2631" s="98">
        <v>0</v>
      </c>
      <c r="J2631" s="98">
        <v>0</v>
      </c>
      <c r="K2631" s="101">
        <f t="shared" si="2337"/>
        <v>0</v>
      </c>
      <c r="L2631" s="100">
        <v>0</v>
      </c>
      <c r="M2631" s="98">
        <v>0</v>
      </c>
      <c r="N2631" s="101">
        <f t="shared" si="2338"/>
        <v>0</v>
      </c>
      <c r="O2631" s="100">
        <v>0</v>
      </c>
      <c r="P2631" s="98">
        <v>0</v>
      </c>
      <c r="Q2631" s="101">
        <f t="shared" si="2339"/>
        <v>0</v>
      </c>
      <c r="R2631" s="100">
        <v>0</v>
      </c>
      <c r="S2631" s="98">
        <v>0</v>
      </c>
      <c r="T2631" s="101">
        <f t="shared" si="2340"/>
        <v>0</v>
      </c>
      <c r="U2631" s="194">
        <v>1</v>
      </c>
      <c r="V2631" s="99">
        <v>1</v>
      </c>
      <c r="W2631" s="98">
        <v>0</v>
      </c>
      <c r="X2631" s="98">
        <v>0</v>
      </c>
      <c r="Y2631" s="101">
        <f t="shared" si="2343"/>
        <v>0</v>
      </c>
      <c r="Z2631" s="101">
        <v>1</v>
      </c>
      <c r="AA2631" s="194">
        <v>0</v>
      </c>
      <c r="AB2631" s="99">
        <v>1</v>
      </c>
      <c r="AC2631" s="98">
        <v>0</v>
      </c>
      <c r="AD2631" s="98">
        <v>0</v>
      </c>
      <c r="AE2631" s="101">
        <f t="shared" si="2341"/>
        <v>0</v>
      </c>
      <c r="AF2631" s="100">
        <v>0</v>
      </c>
      <c r="AG2631" s="98">
        <v>0</v>
      </c>
      <c r="AH2631" s="99">
        <f t="shared" si="2342"/>
        <v>0</v>
      </c>
      <c r="AI2631" s="101">
        <v>1</v>
      </c>
      <c r="AJ2631" s="106"/>
    </row>
    <row r="2632" spans="2:36" s="35" customFormat="1" ht="17.100000000000001" customHeight="1">
      <c r="B2632" s="105"/>
      <c r="C2632" s="54"/>
      <c r="D2632" s="96"/>
      <c r="E2632" s="111"/>
      <c r="F2632" s="112"/>
      <c r="G2632" s="113"/>
      <c r="H2632" s="194">
        <v>1</v>
      </c>
      <c r="I2632" s="98">
        <v>0</v>
      </c>
      <c r="J2632" s="98">
        <v>0</v>
      </c>
      <c r="K2632" s="101">
        <f t="shared" si="2337"/>
        <v>0</v>
      </c>
      <c r="L2632" s="100">
        <v>0</v>
      </c>
      <c r="M2632" s="98">
        <v>0</v>
      </c>
      <c r="N2632" s="101">
        <f t="shared" si="2338"/>
        <v>0</v>
      </c>
      <c r="O2632" s="100">
        <v>0</v>
      </c>
      <c r="P2632" s="98">
        <v>0</v>
      </c>
      <c r="Q2632" s="101">
        <f t="shared" si="2339"/>
        <v>0</v>
      </c>
      <c r="R2632" s="100">
        <v>0</v>
      </c>
      <c r="S2632" s="98">
        <v>0</v>
      </c>
      <c r="T2632" s="101">
        <f t="shared" si="2340"/>
        <v>0</v>
      </c>
      <c r="U2632" s="194">
        <v>1</v>
      </c>
      <c r="V2632" s="99">
        <v>1</v>
      </c>
      <c r="W2632" s="98">
        <v>0</v>
      </c>
      <c r="X2632" s="98">
        <v>0</v>
      </c>
      <c r="Y2632" s="101">
        <f t="shared" si="2343"/>
        <v>0</v>
      </c>
      <c r="Z2632" s="101">
        <v>1</v>
      </c>
      <c r="AA2632" s="194">
        <v>0</v>
      </c>
      <c r="AB2632" s="99">
        <v>1</v>
      </c>
      <c r="AC2632" s="98">
        <v>0</v>
      </c>
      <c r="AD2632" s="98">
        <v>0</v>
      </c>
      <c r="AE2632" s="101">
        <f t="shared" si="2341"/>
        <v>0</v>
      </c>
      <c r="AF2632" s="100">
        <v>0</v>
      </c>
      <c r="AG2632" s="98">
        <v>0</v>
      </c>
      <c r="AH2632" s="99">
        <f t="shared" si="2342"/>
        <v>0</v>
      </c>
      <c r="AI2632" s="101">
        <v>1</v>
      </c>
      <c r="AJ2632" s="106"/>
    </row>
    <row r="2633" spans="2:36" s="35" customFormat="1" ht="17.100000000000001" customHeight="1">
      <c r="B2633" s="105"/>
      <c r="C2633" s="54"/>
      <c r="D2633" s="96"/>
      <c r="E2633" s="111"/>
      <c r="F2633" s="112"/>
      <c r="G2633" s="113"/>
      <c r="H2633" s="194">
        <v>1</v>
      </c>
      <c r="I2633" s="98">
        <v>0</v>
      </c>
      <c r="J2633" s="98">
        <v>0</v>
      </c>
      <c r="K2633" s="101">
        <f t="shared" si="2337"/>
        <v>0</v>
      </c>
      <c r="L2633" s="100">
        <v>0</v>
      </c>
      <c r="M2633" s="98">
        <v>0</v>
      </c>
      <c r="N2633" s="101">
        <f t="shared" si="2338"/>
        <v>0</v>
      </c>
      <c r="O2633" s="100">
        <v>0</v>
      </c>
      <c r="P2633" s="98">
        <v>0</v>
      </c>
      <c r="Q2633" s="101">
        <f t="shared" si="2339"/>
        <v>0</v>
      </c>
      <c r="R2633" s="100">
        <v>0</v>
      </c>
      <c r="S2633" s="98">
        <v>0</v>
      </c>
      <c r="T2633" s="101">
        <f t="shared" si="2340"/>
        <v>0</v>
      </c>
      <c r="U2633" s="194">
        <v>1</v>
      </c>
      <c r="V2633" s="99">
        <v>1</v>
      </c>
      <c r="W2633" s="98">
        <v>0</v>
      </c>
      <c r="X2633" s="98">
        <v>0</v>
      </c>
      <c r="Y2633" s="101">
        <f t="shared" si="2343"/>
        <v>0</v>
      </c>
      <c r="Z2633" s="101">
        <v>1</v>
      </c>
      <c r="AA2633" s="194">
        <v>0</v>
      </c>
      <c r="AB2633" s="99">
        <v>1</v>
      </c>
      <c r="AC2633" s="98">
        <v>0</v>
      </c>
      <c r="AD2633" s="98">
        <v>0</v>
      </c>
      <c r="AE2633" s="101">
        <f t="shared" si="2341"/>
        <v>0</v>
      </c>
      <c r="AF2633" s="100">
        <v>0</v>
      </c>
      <c r="AG2633" s="98">
        <v>0</v>
      </c>
      <c r="AH2633" s="99">
        <f t="shared" si="2342"/>
        <v>0</v>
      </c>
      <c r="AI2633" s="101">
        <v>1</v>
      </c>
      <c r="AJ2633" s="106"/>
    </row>
    <row r="2634" spans="2:36" s="35" customFormat="1" ht="17.100000000000001" customHeight="1">
      <c r="B2634" s="105"/>
      <c r="C2634" s="54"/>
      <c r="D2634" s="96"/>
      <c r="E2634" s="111"/>
      <c r="F2634" s="112"/>
      <c r="G2634" s="113"/>
      <c r="H2634" s="194">
        <v>1</v>
      </c>
      <c r="I2634" s="98">
        <v>0</v>
      </c>
      <c r="J2634" s="98">
        <v>0</v>
      </c>
      <c r="K2634" s="101">
        <f t="shared" si="2337"/>
        <v>0</v>
      </c>
      <c r="L2634" s="100">
        <v>0</v>
      </c>
      <c r="M2634" s="98">
        <v>0</v>
      </c>
      <c r="N2634" s="101">
        <f t="shared" si="2338"/>
        <v>0</v>
      </c>
      <c r="O2634" s="100">
        <v>0</v>
      </c>
      <c r="P2634" s="98">
        <v>0</v>
      </c>
      <c r="Q2634" s="101">
        <f t="shared" si="2339"/>
        <v>0</v>
      </c>
      <c r="R2634" s="100">
        <v>0</v>
      </c>
      <c r="S2634" s="98">
        <v>0</v>
      </c>
      <c r="T2634" s="101">
        <f t="shared" si="2340"/>
        <v>0</v>
      </c>
      <c r="U2634" s="194">
        <v>1</v>
      </c>
      <c r="V2634" s="99">
        <v>1</v>
      </c>
      <c r="W2634" s="98">
        <v>0</v>
      </c>
      <c r="X2634" s="98">
        <v>0</v>
      </c>
      <c r="Y2634" s="101">
        <f t="shared" si="2343"/>
        <v>0</v>
      </c>
      <c r="Z2634" s="101">
        <v>1</v>
      </c>
      <c r="AA2634" s="194">
        <v>0</v>
      </c>
      <c r="AB2634" s="99">
        <v>1</v>
      </c>
      <c r="AC2634" s="98">
        <v>0</v>
      </c>
      <c r="AD2634" s="98">
        <v>0</v>
      </c>
      <c r="AE2634" s="101">
        <f t="shared" si="2341"/>
        <v>0</v>
      </c>
      <c r="AF2634" s="100">
        <v>0</v>
      </c>
      <c r="AG2634" s="98">
        <v>0</v>
      </c>
      <c r="AH2634" s="99">
        <f t="shared" si="2342"/>
        <v>0</v>
      </c>
      <c r="AI2634" s="101">
        <v>1</v>
      </c>
      <c r="AJ2634" s="106"/>
    </row>
    <row r="2635" spans="2:36" s="35" customFormat="1" ht="17.100000000000001" customHeight="1">
      <c r="B2635" s="105"/>
      <c r="C2635" s="54"/>
      <c r="D2635" s="96"/>
      <c r="E2635" s="111"/>
      <c r="F2635" s="112"/>
      <c r="G2635" s="113"/>
      <c r="H2635" s="194">
        <v>1</v>
      </c>
      <c r="I2635" s="98">
        <v>0</v>
      </c>
      <c r="J2635" s="98">
        <v>0</v>
      </c>
      <c r="K2635" s="101">
        <f t="shared" si="2337"/>
        <v>0</v>
      </c>
      <c r="L2635" s="100">
        <v>0</v>
      </c>
      <c r="M2635" s="98">
        <v>0</v>
      </c>
      <c r="N2635" s="101">
        <f t="shared" si="2338"/>
        <v>0</v>
      </c>
      <c r="O2635" s="100">
        <v>0</v>
      </c>
      <c r="P2635" s="98">
        <v>0</v>
      </c>
      <c r="Q2635" s="101">
        <f t="shared" si="2339"/>
        <v>0</v>
      </c>
      <c r="R2635" s="100">
        <v>0</v>
      </c>
      <c r="S2635" s="98">
        <v>0</v>
      </c>
      <c r="T2635" s="101">
        <f t="shared" si="2340"/>
        <v>0</v>
      </c>
      <c r="U2635" s="194">
        <v>1</v>
      </c>
      <c r="V2635" s="99">
        <v>1</v>
      </c>
      <c r="W2635" s="98">
        <v>0</v>
      </c>
      <c r="X2635" s="98">
        <v>0</v>
      </c>
      <c r="Y2635" s="101">
        <f t="shared" si="2343"/>
        <v>0</v>
      </c>
      <c r="Z2635" s="101">
        <v>1</v>
      </c>
      <c r="AA2635" s="194">
        <v>0</v>
      </c>
      <c r="AB2635" s="99">
        <v>1</v>
      </c>
      <c r="AC2635" s="98">
        <v>0</v>
      </c>
      <c r="AD2635" s="98">
        <v>0</v>
      </c>
      <c r="AE2635" s="101">
        <f t="shared" si="2341"/>
        <v>0</v>
      </c>
      <c r="AF2635" s="100">
        <v>0</v>
      </c>
      <c r="AG2635" s="98">
        <v>0</v>
      </c>
      <c r="AH2635" s="99">
        <f t="shared" si="2342"/>
        <v>0</v>
      </c>
      <c r="AI2635" s="101">
        <v>1</v>
      </c>
      <c r="AJ2635" s="106"/>
    </row>
    <row r="2636" spans="2:36" s="126" customFormat="1" ht="17.100000000000001" customHeight="1">
      <c r="B2636" s="118"/>
      <c r="C2636" s="119"/>
      <c r="D2636" s="120"/>
      <c r="E2636" s="121"/>
      <c r="F2636" s="122"/>
      <c r="G2636" s="123"/>
      <c r="H2636" s="194">
        <v>1</v>
      </c>
      <c r="I2636" s="430" t="s">
        <v>201</v>
      </c>
      <c r="J2636" s="430"/>
      <c r="K2636" s="124">
        <f>SUM(K2629:K2635)</f>
        <v>0</v>
      </c>
      <c r="L2636" s="401" t="s">
        <v>201</v>
      </c>
      <c r="M2636" s="402"/>
      <c r="N2636" s="124">
        <f>SUM(N2629:N2635)</f>
        <v>0</v>
      </c>
      <c r="O2636" s="401" t="s">
        <v>201</v>
      </c>
      <c r="P2636" s="402"/>
      <c r="Q2636" s="124">
        <f>SUM(Q2629:Q2635)</f>
        <v>0</v>
      </c>
      <c r="R2636" s="401" t="s">
        <v>201</v>
      </c>
      <c r="S2636" s="402"/>
      <c r="T2636" s="124">
        <f>SUM(T2629:T2635)</f>
        <v>0</v>
      </c>
      <c r="U2636" s="194">
        <v>1</v>
      </c>
      <c r="V2636" s="99">
        <v>1</v>
      </c>
      <c r="W2636" s="430" t="s">
        <v>201</v>
      </c>
      <c r="X2636" s="430"/>
      <c r="Y2636" s="124">
        <f>SUM(Y2629:Y2635)</f>
        <v>0</v>
      </c>
      <c r="Z2636" s="101">
        <v>1</v>
      </c>
      <c r="AA2636" s="194">
        <v>0</v>
      </c>
      <c r="AB2636" s="99">
        <v>1</v>
      </c>
      <c r="AC2636" s="430" t="s">
        <v>201</v>
      </c>
      <c r="AD2636" s="430"/>
      <c r="AE2636" s="124">
        <f>SUM(AE2629:AE2635)</f>
        <v>0</v>
      </c>
      <c r="AF2636" s="431" t="s">
        <v>201</v>
      </c>
      <c r="AG2636" s="430"/>
      <c r="AH2636" s="143">
        <f>SUM(AH2629:AH2635)</f>
        <v>0</v>
      </c>
      <c r="AI2636" s="101">
        <v>1</v>
      </c>
      <c r="AJ2636" s="125"/>
    </row>
    <row r="2637" spans="2:36" s="35" customFormat="1" ht="16.8" customHeight="1">
      <c r="B2637" s="105"/>
      <c r="C2637" s="54">
        <f>'3. Rekap Back Up Non Aspal X'!C348</f>
        <v>32700</v>
      </c>
      <c r="D2637" s="96">
        <f>'3. Rekap Back Up Non Aspal X'!D348</f>
        <v>32800</v>
      </c>
      <c r="E2637" s="111">
        <f>'3. Rekap Back Up Non Aspal X'!E348</f>
        <v>4</v>
      </c>
      <c r="F2637" s="112">
        <f>(100/((D2637-C2637)*E2637))*((K2644*0.05)+(N2644*0.05)+(Q2644*0.05)+(T2644)+(Y2644)+(AE2644*1.5)+(AH2644*1))</f>
        <v>0</v>
      </c>
      <c r="G2637" s="113" t="str">
        <f>IF(F2637&lt;=25,"RB",IF(F2637&lt;=75,"RB",IF(F2637&lt;=100,"RB","RB")))</f>
        <v>RB</v>
      </c>
      <c r="H2637" s="194">
        <v>1</v>
      </c>
      <c r="I2637" s="98">
        <v>0</v>
      </c>
      <c r="J2637" s="98">
        <v>0</v>
      </c>
      <c r="K2637" s="101">
        <f t="shared" ref="K2637:K2643" si="2344">I2637*J2637</f>
        <v>0</v>
      </c>
      <c r="L2637" s="98">
        <v>0</v>
      </c>
      <c r="M2637" s="98">
        <v>0</v>
      </c>
      <c r="N2637" s="101">
        <f t="shared" ref="N2637:N2643" si="2345">L2637*M2637</f>
        <v>0</v>
      </c>
      <c r="O2637" s="98">
        <v>0</v>
      </c>
      <c r="P2637" s="98">
        <v>0</v>
      </c>
      <c r="Q2637" s="101">
        <f t="shared" ref="Q2637:Q2643" si="2346">O2637*P2637</f>
        <v>0</v>
      </c>
      <c r="R2637" s="98">
        <v>0</v>
      </c>
      <c r="S2637" s="98">
        <v>0</v>
      </c>
      <c r="T2637" s="101">
        <f t="shared" ref="T2637:T2643" si="2347">R2637*S2637</f>
        <v>0</v>
      </c>
      <c r="U2637" s="194">
        <v>1</v>
      </c>
      <c r="V2637" s="99">
        <v>1</v>
      </c>
      <c r="W2637" s="98">
        <v>0</v>
      </c>
      <c r="X2637" s="98">
        <v>0</v>
      </c>
      <c r="Y2637" s="101">
        <f>W2637*X2637</f>
        <v>0</v>
      </c>
      <c r="Z2637" s="101">
        <v>1</v>
      </c>
      <c r="AA2637" s="194">
        <v>0</v>
      </c>
      <c r="AB2637" s="99">
        <v>1</v>
      </c>
      <c r="AC2637" s="98">
        <v>0</v>
      </c>
      <c r="AD2637" s="98">
        <v>0</v>
      </c>
      <c r="AE2637" s="101">
        <f t="shared" ref="AE2637:AE2643" si="2348">AC2637*AD2637</f>
        <v>0</v>
      </c>
      <c r="AF2637" s="98">
        <v>0</v>
      </c>
      <c r="AG2637" s="98">
        <v>3</v>
      </c>
      <c r="AH2637" s="99">
        <f t="shared" ref="AH2637:AH2643" si="2349">AF2637*AG2637</f>
        <v>0</v>
      </c>
      <c r="AI2637" s="101">
        <v>1</v>
      </c>
      <c r="AJ2637" s="106"/>
    </row>
    <row r="2638" spans="2:36" s="35" customFormat="1" ht="17.100000000000001" customHeight="1">
      <c r="B2638" s="105"/>
      <c r="C2638" s="54"/>
      <c r="D2638" s="96"/>
      <c r="E2638" s="111"/>
      <c r="F2638" s="112"/>
      <c r="G2638" s="113"/>
      <c r="H2638" s="194">
        <v>1</v>
      </c>
      <c r="I2638" s="98">
        <v>0</v>
      </c>
      <c r="J2638" s="98">
        <v>0</v>
      </c>
      <c r="K2638" s="101">
        <f t="shared" si="2344"/>
        <v>0</v>
      </c>
      <c r="L2638" s="100">
        <v>0</v>
      </c>
      <c r="M2638" s="98">
        <v>0</v>
      </c>
      <c r="N2638" s="101">
        <f t="shared" si="2345"/>
        <v>0</v>
      </c>
      <c r="O2638" s="100">
        <v>0</v>
      </c>
      <c r="P2638" s="98">
        <v>0</v>
      </c>
      <c r="Q2638" s="101">
        <f t="shared" si="2346"/>
        <v>0</v>
      </c>
      <c r="R2638" s="100">
        <v>0</v>
      </c>
      <c r="S2638" s="98">
        <v>0</v>
      </c>
      <c r="T2638" s="101">
        <f t="shared" si="2347"/>
        <v>0</v>
      </c>
      <c r="U2638" s="194">
        <v>1</v>
      </c>
      <c r="V2638" s="99">
        <v>1</v>
      </c>
      <c r="W2638" s="98">
        <v>0</v>
      </c>
      <c r="X2638" s="98">
        <v>0</v>
      </c>
      <c r="Y2638" s="101">
        <f t="shared" ref="Y2638:Y2643" si="2350">W2638*X2638</f>
        <v>0</v>
      </c>
      <c r="Z2638" s="101">
        <v>1</v>
      </c>
      <c r="AA2638" s="194">
        <v>0</v>
      </c>
      <c r="AB2638" s="99">
        <v>1</v>
      </c>
      <c r="AC2638" s="98">
        <v>0</v>
      </c>
      <c r="AD2638" s="98">
        <v>0</v>
      </c>
      <c r="AE2638" s="101">
        <f t="shared" si="2348"/>
        <v>0</v>
      </c>
      <c r="AF2638" s="100">
        <v>0</v>
      </c>
      <c r="AG2638" s="98">
        <v>0</v>
      </c>
      <c r="AH2638" s="99">
        <f t="shared" si="2349"/>
        <v>0</v>
      </c>
      <c r="AI2638" s="101">
        <v>1</v>
      </c>
      <c r="AJ2638" s="106"/>
    </row>
    <row r="2639" spans="2:36" s="35" customFormat="1" ht="17.100000000000001" customHeight="1">
      <c r="B2639" s="105"/>
      <c r="C2639" s="54"/>
      <c r="D2639" s="96"/>
      <c r="E2639" s="111"/>
      <c r="F2639" s="112"/>
      <c r="G2639" s="113"/>
      <c r="H2639" s="194">
        <v>1</v>
      </c>
      <c r="I2639" s="98">
        <v>0</v>
      </c>
      <c r="J2639" s="98">
        <v>0</v>
      </c>
      <c r="K2639" s="101">
        <f t="shared" si="2344"/>
        <v>0</v>
      </c>
      <c r="L2639" s="100">
        <v>0</v>
      </c>
      <c r="M2639" s="98">
        <v>0</v>
      </c>
      <c r="N2639" s="101">
        <f t="shared" si="2345"/>
        <v>0</v>
      </c>
      <c r="O2639" s="100">
        <v>0</v>
      </c>
      <c r="P2639" s="98">
        <v>0</v>
      </c>
      <c r="Q2639" s="101">
        <f t="shared" si="2346"/>
        <v>0</v>
      </c>
      <c r="R2639" s="100">
        <v>0</v>
      </c>
      <c r="S2639" s="98">
        <v>0</v>
      </c>
      <c r="T2639" s="101">
        <f t="shared" si="2347"/>
        <v>0</v>
      </c>
      <c r="U2639" s="194">
        <v>1</v>
      </c>
      <c r="V2639" s="99">
        <v>1</v>
      </c>
      <c r="W2639" s="98">
        <v>0</v>
      </c>
      <c r="X2639" s="98">
        <v>0</v>
      </c>
      <c r="Y2639" s="101">
        <f t="shared" si="2350"/>
        <v>0</v>
      </c>
      <c r="Z2639" s="101">
        <v>1</v>
      </c>
      <c r="AA2639" s="194">
        <v>0</v>
      </c>
      <c r="AB2639" s="99">
        <v>1</v>
      </c>
      <c r="AC2639" s="98">
        <v>0</v>
      </c>
      <c r="AD2639" s="98">
        <v>0</v>
      </c>
      <c r="AE2639" s="101">
        <f t="shared" si="2348"/>
        <v>0</v>
      </c>
      <c r="AF2639" s="100">
        <v>0</v>
      </c>
      <c r="AG2639" s="98">
        <v>0</v>
      </c>
      <c r="AH2639" s="99">
        <f t="shared" si="2349"/>
        <v>0</v>
      </c>
      <c r="AI2639" s="101">
        <v>1</v>
      </c>
      <c r="AJ2639" s="106"/>
    </row>
    <row r="2640" spans="2:36" s="35" customFormat="1" ht="17.100000000000001" customHeight="1">
      <c r="B2640" s="105"/>
      <c r="C2640" s="54"/>
      <c r="D2640" s="96"/>
      <c r="E2640" s="111"/>
      <c r="F2640" s="112"/>
      <c r="G2640" s="113"/>
      <c r="H2640" s="194">
        <v>1</v>
      </c>
      <c r="I2640" s="98">
        <v>0</v>
      </c>
      <c r="J2640" s="98">
        <v>0</v>
      </c>
      <c r="K2640" s="101">
        <f t="shared" si="2344"/>
        <v>0</v>
      </c>
      <c r="L2640" s="100">
        <v>0</v>
      </c>
      <c r="M2640" s="98">
        <v>0</v>
      </c>
      <c r="N2640" s="101">
        <f t="shared" si="2345"/>
        <v>0</v>
      </c>
      <c r="O2640" s="100">
        <v>0</v>
      </c>
      <c r="P2640" s="98">
        <v>0</v>
      </c>
      <c r="Q2640" s="101">
        <f t="shared" si="2346"/>
        <v>0</v>
      </c>
      <c r="R2640" s="100">
        <v>0</v>
      </c>
      <c r="S2640" s="98">
        <v>0</v>
      </c>
      <c r="T2640" s="101">
        <f t="shared" si="2347"/>
        <v>0</v>
      </c>
      <c r="U2640" s="194">
        <v>1</v>
      </c>
      <c r="V2640" s="99">
        <v>1</v>
      </c>
      <c r="W2640" s="98">
        <v>0</v>
      </c>
      <c r="X2640" s="98">
        <v>0</v>
      </c>
      <c r="Y2640" s="101">
        <f t="shared" si="2350"/>
        <v>0</v>
      </c>
      <c r="Z2640" s="101">
        <v>1</v>
      </c>
      <c r="AA2640" s="194">
        <v>0</v>
      </c>
      <c r="AB2640" s="99">
        <v>1</v>
      </c>
      <c r="AC2640" s="98">
        <v>0</v>
      </c>
      <c r="AD2640" s="98">
        <v>0</v>
      </c>
      <c r="AE2640" s="101">
        <f t="shared" si="2348"/>
        <v>0</v>
      </c>
      <c r="AF2640" s="100">
        <v>0</v>
      </c>
      <c r="AG2640" s="98">
        <v>0</v>
      </c>
      <c r="AH2640" s="99">
        <f t="shared" si="2349"/>
        <v>0</v>
      </c>
      <c r="AI2640" s="101">
        <v>1</v>
      </c>
      <c r="AJ2640" s="106"/>
    </row>
    <row r="2641" spans="2:36" s="35" customFormat="1" ht="17.100000000000001" customHeight="1">
      <c r="B2641" s="105"/>
      <c r="C2641" s="54"/>
      <c r="D2641" s="96"/>
      <c r="E2641" s="111"/>
      <c r="F2641" s="112"/>
      <c r="G2641" s="113"/>
      <c r="H2641" s="194">
        <v>1</v>
      </c>
      <c r="I2641" s="98">
        <v>0</v>
      </c>
      <c r="J2641" s="98">
        <v>0</v>
      </c>
      <c r="K2641" s="101">
        <f t="shared" si="2344"/>
        <v>0</v>
      </c>
      <c r="L2641" s="100">
        <v>0</v>
      </c>
      <c r="M2641" s="98">
        <v>0</v>
      </c>
      <c r="N2641" s="101">
        <f t="shared" si="2345"/>
        <v>0</v>
      </c>
      <c r="O2641" s="100">
        <v>0</v>
      </c>
      <c r="P2641" s="98">
        <v>0</v>
      </c>
      <c r="Q2641" s="101">
        <f t="shared" si="2346"/>
        <v>0</v>
      </c>
      <c r="R2641" s="100">
        <v>0</v>
      </c>
      <c r="S2641" s="98">
        <v>0</v>
      </c>
      <c r="T2641" s="101">
        <f t="shared" si="2347"/>
        <v>0</v>
      </c>
      <c r="U2641" s="194">
        <v>1</v>
      </c>
      <c r="V2641" s="99">
        <v>1</v>
      </c>
      <c r="W2641" s="98">
        <v>0</v>
      </c>
      <c r="X2641" s="98">
        <v>0</v>
      </c>
      <c r="Y2641" s="101">
        <f t="shared" si="2350"/>
        <v>0</v>
      </c>
      <c r="Z2641" s="101">
        <v>1</v>
      </c>
      <c r="AA2641" s="194">
        <v>0</v>
      </c>
      <c r="AB2641" s="99">
        <v>1</v>
      </c>
      <c r="AC2641" s="98">
        <v>0</v>
      </c>
      <c r="AD2641" s="98">
        <v>0</v>
      </c>
      <c r="AE2641" s="101">
        <f t="shared" si="2348"/>
        <v>0</v>
      </c>
      <c r="AF2641" s="100">
        <v>0</v>
      </c>
      <c r="AG2641" s="98">
        <v>0</v>
      </c>
      <c r="AH2641" s="99">
        <f t="shared" si="2349"/>
        <v>0</v>
      </c>
      <c r="AI2641" s="101">
        <v>1</v>
      </c>
      <c r="AJ2641" s="106"/>
    </row>
    <row r="2642" spans="2:36" s="35" customFormat="1" ht="17.100000000000001" customHeight="1">
      <c r="B2642" s="105"/>
      <c r="C2642" s="54"/>
      <c r="D2642" s="96"/>
      <c r="E2642" s="111"/>
      <c r="F2642" s="112"/>
      <c r="G2642" s="113"/>
      <c r="H2642" s="194">
        <v>1</v>
      </c>
      <c r="I2642" s="98">
        <v>0</v>
      </c>
      <c r="J2642" s="98">
        <v>0</v>
      </c>
      <c r="K2642" s="101">
        <f t="shared" si="2344"/>
        <v>0</v>
      </c>
      <c r="L2642" s="100">
        <v>0</v>
      </c>
      <c r="M2642" s="98">
        <v>0</v>
      </c>
      <c r="N2642" s="101">
        <f t="shared" si="2345"/>
        <v>0</v>
      </c>
      <c r="O2642" s="100">
        <v>0</v>
      </c>
      <c r="P2642" s="98">
        <v>0</v>
      </c>
      <c r="Q2642" s="101">
        <f t="shared" si="2346"/>
        <v>0</v>
      </c>
      <c r="R2642" s="100">
        <v>0</v>
      </c>
      <c r="S2642" s="98">
        <v>0</v>
      </c>
      <c r="T2642" s="101">
        <f t="shared" si="2347"/>
        <v>0</v>
      </c>
      <c r="U2642" s="194">
        <v>1</v>
      </c>
      <c r="V2642" s="99">
        <v>1</v>
      </c>
      <c r="W2642" s="98">
        <v>0</v>
      </c>
      <c r="X2642" s="98">
        <v>0</v>
      </c>
      <c r="Y2642" s="101">
        <f t="shared" si="2350"/>
        <v>0</v>
      </c>
      <c r="Z2642" s="101">
        <v>1</v>
      </c>
      <c r="AA2642" s="194">
        <v>0</v>
      </c>
      <c r="AB2642" s="99">
        <v>1</v>
      </c>
      <c r="AC2642" s="98">
        <v>0</v>
      </c>
      <c r="AD2642" s="98">
        <v>0</v>
      </c>
      <c r="AE2642" s="101">
        <f t="shared" si="2348"/>
        <v>0</v>
      </c>
      <c r="AF2642" s="100">
        <v>0</v>
      </c>
      <c r="AG2642" s="98">
        <v>0</v>
      </c>
      <c r="AH2642" s="99">
        <f t="shared" si="2349"/>
        <v>0</v>
      </c>
      <c r="AI2642" s="101">
        <v>1</v>
      </c>
      <c r="AJ2642" s="106"/>
    </row>
    <row r="2643" spans="2:36" s="35" customFormat="1" ht="17.100000000000001" customHeight="1">
      <c r="B2643" s="105"/>
      <c r="C2643" s="54"/>
      <c r="D2643" s="96"/>
      <c r="E2643" s="111"/>
      <c r="F2643" s="112"/>
      <c r="G2643" s="113"/>
      <c r="H2643" s="194">
        <v>1</v>
      </c>
      <c r="I2643" s="98">
        <v>0</v>
      </c>
      <c r="J2643" s="98">
        <v>0</v>
      </c>
      <c r="K2643" s="101">
        <f t="shared" si="2344"/>
        <v>0</v>
      </c>
      <c r="L2643" s="100">
        <v>0</v>
      </c>
      <c r="M2643" s="98">
        <v>0</v>
      </c>
      <c r="N2643" s="101">
        <f t="shared" si="2345"/>
        <v>0</v>
      </c>
      <c r="O2643" s="100">
        <v>0</v>
      </c>
      <c r="P2643" s="98">
        <v>0</v>
      </c>
      <c r="Q2643" s="101">
        <f t="shared" si="2346"/>
        <v>0</v>
      </c>
      <c r="R2643" s="100">
        <v>0</v>
      </c>
      <c r="S2643" s="98">
        <v>0</v>
      </c>
      <c r="T2643" s="101">
        <f t="shared" si="2347"/>
        <v>0</v>
      </c>
      <c r="U2643" s="194">
        <v>1</v>
      </c>
      <c r="V2643" s="99">
        <v>1</v>
      </c>
      <c r="W2643" s="98">
        <v>0</v>
      </c>
      <c r="X2643" s="98">
        <v>0</v>
      </c>
      <c r="Y2643" s="101">
        <f t="shared" si="2350"/>
        <v>0</v>
      </c>
      <c r="Z2643" s="101">
        <v>1</v>
      </c>
      <c r="AA2643" s="194">
        <v>0</v>
      </c>
      <c r="AB2643" s="99">
        <v>1</v>
      </c>
      <c r="AC2643" s="98">
        <v>0</v>
      </c>
      <c r="AD2643" s="98">
        <v>0</v>
      </c>
      <c r="AE2643" s="101">
        <f t="shared" si="2348"/>
        <v>0</v>
      </c>
      <c r="AF2643" s="100">
        <v>0</v>
      </c>
      <c r="AG2643" s="98">
        <v>0</v>
      </c>
      <c r="AH2643" s="99">
        <f t="shared" si="2349"/>
        <v>0</v>
      </c>
      <c r="AI2643" s="101">
        <v>1</v>
      </c>
      <c r="AJ2643" s="106"/>
    </row>
    <row r="2644" spans="2:36" s="126" customFormat="1" ht="17.100000000000001" customHeight="1" thickBot="1">
      <c r="B2644" s="128"/>
      <c r="C2644" s="154"/>
      <c r="D2644" s="155"/>
      <c r="E2644" s="156"/>
      <c r="F2644" s="129"/>
      <c r="G2644" s="130"/>
      <c r="H2644" s="195">
        <v>1</v>
      </c>
      <c r="I2644" s="432" t="s">
        <v>201</v>
      </c>
      <c r="J2644" s="432"/>
      <c r="K2644" s="131">
        <f>SUM(K2637:K2643)</f>
        <v>0</v>
      </c>
      <c r="L2644" s="403" t="s">
        <v>201</v>
      </c>
      <c r="M2644" s="404"/>
      <c r="N2644" s="131">
        <f>SUM(N2637:N2643)</f>
        <v>0</v>
      </c>
      <c r="O2644" s="403" t="s">
        <v>201</v>
      </c>
      <c r="P2644" s="404"/>
      <c r="Q2644" s="131">
        <f>SUM(Q2637:Q2643)</f>
        <v>0</v>
      </c>
      <c r="R2644" s="403" t="s">
        <v>201</v>
      </c>
      <c r="S2644" s="404"/>
      <c r="T2644" s="131">
        <f>SUM(T2637:T2643)</f>
        <v>0</v>
      </c>
      <c r="U2644" s="195">
        <v>1</v>
      </c>
      <c r="V2644" s="165">
        <v>1</v>
      </c>
      <c r="W2644" s="432" t="s">
        <v>201</v>
      </c>
      <c r="X2644" s="432"/>
      <c r="Y2644" s="131">
        <f>SUM(Y2637:Y2643)</f>
        <v>0</v>
      </c>
      <c r="Z2644" s="133">
        <v>1</v>
      </c>
      <c r="AA2644" s="195">
        <v>0</v>
      </c>
      <c r="AB2644" s="165">
        <v>1</v>
      </c>
      <c r="AC2644" s="432" t="s">
        <v>201</v>
      </c>
      <c r="AD2644" s="432"/>
      <c r="AE2644" s="131">
        <f>SUM(AE2637:AE2643)</f>
        <v>0</v>
      </c>
      <c r="AF2644" s="433" t="s">
        <v>201</v>
      </c>
      <c r="AG2644" s="432"/>
      <c r="AH2644" s="144">
        <f>SUM(AH2637:AH2643)</f>
        <v>0</v>
      </c>
      <c r="AI2644" s="133">
        <v>1</v>
      </c>
      <c r="AJ2644" s="134"/>
    </row>
    <row r="2645" spans="2:36" s="35" customFormat="1" ht="16.8" customHeight="1">
      <c r="B2645" s="114"/>
      <c r="C2645" s="157">
        <f>'3. Rekap Back Up Non Aspal X'!C349</f>
        <v>32800</v>
      </c>
      <c r="D2645" s="158">
        <f>'3. Rekap Back Up Non Aspal X'!D349</f>
        <v>32900</v>
      </c>
      <c r="E2645" s="159">
        <f>'3. Rekap Back Up Non Aspal X'!E349</f>
        <v>4</v>
      </c>
      <c r="F2645" s="115">
        <f>(100/((D2645-C2645)*E2645))*((K2652*0.05)+(N2652*0.05)+(Q2652*0.05)+(T2652)+(Y2652)+(AE2652*1.5)+(AH2652*1))</f>
        <v>0</v>
      </c>
      <c r="G2645" s="116" t="str">
        <f>IF(F2645&lt;=25,"RB",IF(F2645&lt;=75,"RB",IF(F2645&lt;=100,"RB","RB")))</f>
        <v>RB</v>
      </c>
      <c r="H2645" s="196">
        <v>1</v>
      </c>
      <c r="I2645" s="136">
        <v>0</v>
      </c>
      <c r="J2645" s="136">
        <v>0</v>
      </c>
      <c r="K2645" s="137">
        <f t="shared" ref="K2645:K2651" si="2351">I2645*J2645</f>
        <v>0</v>
      </c>
      <c r="L2645" s="136">
        <v>0</v>
      </c>
      <c r="M2645" s="136">
        <v>0</v>
      </c>
      <c r="N2645" s="137">
        <f t="shared" ref="N2645:N2651" si="2352">L2645*M2645</f>
        <v>0</v>
      </c>
      <c r="O2645" s="136">
        <v>0</v>
      </c>
      <c r="P2645" s="136">
        <v>3</v>
      </c>
      <c r="Q2645" s="137">
        <f t="shared" ref="Q2645:Q2651" si="2353">O2645*P2645</f>
        <v>0</v>
      </c>
      <c r="R2645" s="136">
        <v>0</v>
      </c>
      <c r="S2645" s="136">
        <v>0</v>
      </c>
      <c r="T2645" s="137">
        <f t="shared" ref="T2645:T2651" si="2354">R2645*S2645</f>
        <v>0</v>
      </c>
      <c r="U2645" s="196">
        <v>1</v>
      </c>
      <c r="V2645" s="138">
        <v>1</v>
      </c>
      <c r="W2645" s="136">
        <v>0</v>
      </c>
      <c r="X2645" s="136">
        <v>0</v>
      </c>
      <c r="Y2645" s="137">
        <f>W2645*X2645</f>
        <v>0</v>
      </c>
      <c r="Z2645" s="137">
        <v>1</v>
      </c>
      <c r="AA2645" s="196">
        <v>0</v>
      </c>
      <c r="AB2645" s="138">
        <v>1</v>
      </c>
      <c r="AC2645" s="136">
        <v>0</v>
      </c>
      <c r="AD2645" s="136">
        <v>0</v>
      </c>
      <c r="AE2645" s="137">
        <f t="shared" ref="AE2645:AE2651" si="2355">AC2645*AD2645</f>
        <v>0</v>
      </c>
      <c r="AF2645" s="136">
        <v>0</v>
      </c>
      <c r="AG2645" s="136">
        <v>0</v>
      </c>
      <c r="AH2645" s="138">
        <f t="shared" ref="AH2645:AH2651" si="2356">AF2645*AG2645</f>
        <v>0</v>
      </c>
      <c r="AI2645" s="137">
        <v>1</v>
      </c>
      <c r="AJ2645" s="139"/>
    </row>
    <row r="2646" spans="2:36" s="35" customFormat="1" ht="17.100000000000001" customHeight="1">
      <c r="B2646" s="105"/>
      <c r="C2646" s="54"/>
      <c r="D2646" s="96"/>
      <c r="E2646" s="111"/>
      <c r="F2646" s="112"/>
      <c r="G2646" s="113"/>
      <c r="H2646" s="194">
        <v>1</v>
      </c>
      <c r="I2646" s="98">
        <v>0</v>
      </c>
      <c r="J2646" s="98">
        <v>0</v>
      </c>
      <c r="K2646" s="101">
        <f t="shared" si="2351"/>
        <v>0</v>
      </c>
      <c r="L2646" s="100">
        <v>0</v>
      </c>
      <c r="M2646" s="98">
        <v>0</v>
      </c>
      <c r="N2646" s="101">
        <f t="shared" si="2352"/>
        <v>0</v>
      </c>
      <c r="O2646" s="100">
        <v>0</v>
      </c>
      <c r="P2646" s="98">
        <v>0</v>
      </c>
      <c r="Q2646" s="101">
        <f t="shared" si="2353"/>
        <v>0</v>
      </c>
      <c r="R2646" s="100">
        <v>0</v>
      </c>
      <c r="S2646" s="98">
        <v>0</v>
      </c>
      <c r="T2646" s="101">
        <f t="shared" si="2354"/>
        <v>0</v>
      </c>
      <c r="U2646" s="194">
        <v>1</v>
      </c>
      <c r="V2646" s="99">
        <v>1</v>
      </c>
      <c r="W2646" s="98">
        <v>0</v>
      </c>
      <c r="X2646" s="98">
        <v>0</v>
      </c>
      <c r="Y2646" s="101">
        <f t="shared" ref="Y2646:Y2651" si="2357">W2646*X2646</f>
        <v>0</v>
      </c>
      <c r="Z2646" s="101">
        <v>1</v>
      </c>
      <c r="AA2646" s="194">
        <v>0</v>
      </c>
      <c r="AB2646" s="99">
        <v>1</v>
      </c>
      <c r="AC2646" s="98">
        <v>0</v>
      </c>
      <c r="AD2646" s="98">
        <v>0</v>
      </c>
      <c r="AE2646" s="101">
        <f t="shared" si="2355"/>
        <v>0</v>
      </c>
      <c r="AF2646" s="100">
        <v>0</v>
      </c>
      <c r="AG2646" s="98">
        <v>0</v>
      </c>
      <c r="AH2646" s="99">
        <f t="shared" si="2356"/>
        <v>0</v>
      </c>
      <c r="AI2646" s="101">
        <v>1</v>
      </c>
      <c r="AJ2646" s="106"/>
    </row>
    <row r="2647" spans="2:36" s="35" customFormat="1" ht="17.100000000000001" customHeight="1">
      <c r="B2647" s="105"/>
      <c r="C2647" s="54"/>
      <c r="D2647" s="96"/>
      <c r="E2647" s="111"/>
      <c r="F2647" s="112"/>
      <c r="G2647" s="113"/>
      <c r="H2647" s="194">
        <v>1</v>
      </c>
      <c r="I2647" s="98">
        <v>0</v>
      </c>
      <c r="J2647" s="98">
        <v>0</v>
      </c>
      <c r="K2647" s="101">
        <f t="shared" si="2351"/>
        <v>0</v>
      </c>
      <c r="L2647" s="100">
        <v>0</v>
      </c>
      <c r="M2647" s="98">
        <v>0</v>
      </c>
      <c r="N2647" s="101">
        <f t="shared" si="2352"/>
        <v>0</v>
      </c>
      <c r="O2647" s="100">
        <v>0</v>
      </c>
      <c r="P2647" s="98">
        <v>0</v>
      </c>
      <c r="Q2647" s="101">
        <f t="shared" si="2353"/>
        <v>0</v>
      </c>
      <c r="R2647" s="100">
        <v>0</v>
      </c>
      <c r="S2647" s="98">
        <v>0</v>
      </c>
      <c r="T2647" s="101">
        <f t="shared" si="2354"/>
        <v>0</v>
      </c>
      <c r="U2647" s="194">
        <v>1</v>
      </c>
      <c r="V2647" s="99">
        <v>1</v>
      </c>
      <c r="W2647" s="98">
        <v>0</v>
      </c>
      <c r="X2647" s="98">
        <v>0</v>
      </c>
      <c r="Y2647" s="101">
        <f t="shared" si="2357"/>
        <v>0</v>
      </c>
      <c r="Z2647" s="101">
        <v>1</v>
      </c>
      <c r="AA2647" s="194">
        <v>0</v>
      </c>
      <c r="AB2647" s="99">
        <v>1</v>
      </c>
      <c r="AC2647" s="98">
        <v>0</v>
      </c>
      <c r="AD2647" s="98">
        <v>0</v>
      </c>
      <c r="AE2647" s="101">
        <f t="shared" si="2355"/>
        <v>0</v>
      </c>
      <c r="AF2647" s="100">
        <v>0</v>
      </c>
      <c r="AG2647" s="98">
        <v>0</v>
      </c>
      <c r="AH2647" s="99">
        <f t="shared" si="2356"/>
        <v>0</v>
      </c>
      <c r="AI2647" s="101">
        <v>1</v>
      </c>
      <c r="AJ2647" s="106"/>
    </row>
    <row r="2648" spans="2:36" s="35" customFormat="1" ht="17.100000000000001" customHeight="1">
      <c r="B2648" s="105"/>
      <c r="C2648" s="54"/>
      <c r="D2648" s="96"/>
      <c r="E2648" s="111"/>
      <c r="F2648" s="112"/>
      <c r="G2648" s="113"/>
      <c r="H2648" s="194">
        <v>1</v>
      </c>
      <c r="I2648" s="98">
        <v>0</v>
      </c>
      <c r="J2648" s="98">
        <v>0</v>
      </c>
      <c r="K2648" s="101">
        <f t="shared" si="2351"/>
        <v>0</v>
      </c>
      <c r="L2648" s="100">
        <v>0</v>
      </c>
      <c r="M2648" s="98">
        <v>0</v>
      </c>
      <c r="N2648" s="101">
        <f t="shared" si="2352"/>
        <v>0</v>
      </c>
      <c r="O2648" s="100">
        <v>0</v>
      </c>
      <c r="P2648" s="98">
        <v>0</v>
      </c>
      <c r="Q2648" s="101">
        <f t="shared" si="2353"/>
        <v>0</v>
      </c>
      <c r="R2648" s="100">
        <v>0</v>
      </c>
      <c r="S2648" s="98">
        <v>0</v>
      </c>
      <c r="T2648" s="101">
        <f t="shared" si="2354"/>
        <v>0</v>
      </c>
      <c r="U2648" s="194">
        <v>1</v>
      </c>
      <c r="V2648" s="99">
        <v>1</v>
      </c>
      <c r="W2648" s="98">
        <v>0</v>
      </c>
      <c r="X2648" s="98">
        <v>0</v>
      </c>
      <c r="Y2648" s="101">
        <f t="shared" si="2357"/>
        <v>0</v>
      </c>
      <c r="Z2648" s="101">
        <v>1</v>
      </c>
      <c r="AA2648" s="194">
        <v>0</v>
      </c>
      <c r="AB2648" s="99">
        <v>1</v>
      </c>
      <c r="AC2648" s="98">
        <v>0</v>
      </c>
      <c r="AD2648" s="98">
        <v>0</v>
      </c>
      <c r="AE2648" s="101">
        <f t="shared" si="2355"/>
        <v>0</v>
      </c>
      <c r="AF2648" s="100">
        <v>0</v>
      </c>
      <c r="AG2648" s="98">
        <v>0</v>
      </c>
      <c r="AH2648" s="99">
        <f t="shared" si="2356"/>
        <v>0</v>
      </c>
      <c r="AI2648" s="101">
        <v>1</v>
      </c>
      <c r="AJ2648" s="106"/>
    </row>
    <row r="2649" spans="2:36" s="35" customFormat="1" ht="17.100000000000001" customHeight="1">
      <c r="B2649" s="105"/>
      <c r="C2649" s="54"/>
      <c r="D2649" s="96"/>
      <c r="E2649" s="111"/>
      <c r="F2649" s="112"/>
      <c r="G2649" s="113"/>
      <c r="H2649" s="194">
        <v>1</v>
      </c>
      <c r="I2649" s="98">
        <v>0</v>
      </c>
      <c r="J2649" s="98">
        <v>0</v>
      </c>
      <c r="K2649" s="101">
        <f t="shared" si="2351"/>
        <v>0</v>
      </c>
      <c r="L2649" s="100">
        <v>0</v>
      </c>
      <c r="M2649" s="98">
        <v>0</v>
      </c>
      <c r="N2649" s="101">
        <f t="shared" si="2352"/>
        <v>0</v>
      </c>
      <c r="O2649" s="100">
        <v>0</v>
      </c>
      <c r="P2649" s="98">
        <v>0</v>
      </c>
      <c r="Q2649" s="101">
        <f t="shared" si="2353"/>
        <v>0</v>
      </c>
      <c r="R2649" s="100">
        <v>0</v>
      </c>
      <c r="S2649" s="98">
        <v>0</v>
      </c>
      <c r="T2649" s="101">
        <f t="shared" si="2354"/>
        <v>0</v>
      </c>
      <c r="U2649" s="194">
        <v>1</v>
      </c>
      <c r="V2649" s="99">
        <v>1</v>
      </c>
      <c r="W2649" s="98">
        <v>0</v>
      </c>
      <c r="X2649" s="98">
        <v>0</v>
      </c>
      <c r="Y2649" s="101">
        <f t="shared" si="2357"/>
        <v>0</v>
      </c>
      <c r="Z2649" s="101">
        <v>1</v>
      </c>
      <c r="AA2649" s="194">
        <v>0</v>
      </c>
      <c r="AB2649" s="99">
        <v>1</v>
      </c>
      <c r="AC2649" s="98">
        <v>0</v>
      </c>
      <c r="AD2649" s="98">
        <v>0</v>
      </c>
      <c r="AE2649" s="101">
        <f t="shared" si="2355"/>
        <v>0</v>
      </c>
      <c r="AF2649" s="100">
        <v>0</v>
      </c>
      <c r="AG2649" s="98">
        <v>0</v>
      </c>
      <c r="AH2649" s="99">
        <f t="shared" si="2356"/>
        <v>0</v>
      </c>
      <c r="AI2649" s="101">
        <v>1</v>
      </c>
      <c r="AJ2649" s="106"/>
    </row>
    <row r="2650" spans="2:36" s="35" customFormat="1" ht="17.100000000000001" customHeight="1">
      <c r="B2650" s="105"/>
      <c r="C2650" s="54"/>
      <c r="D2650" s="96"/>
      <c r="E2650" s="111"/>
      <c r="F2650" s="112"/>
      <c r="G2650" s="113"/>
      <c r="H2650" s="194">
        <v>1</v>
      </c>
      <c r="I2650" s="98">
        <v>0</v>
      </c>
      <c r="J2650" s="98">
        <v>0</v>
      </c>
      <c r="K2650" s="101">
        <f t="shared" si="2351"/>
        <v>0</v>
      </c>
      <c r="L2650" s="100">
        <v>0</v>
      </c>
      <c r="M2650" s="98">
        <v>0</v>
      </c>
      <c r="N2650" s="101">
        <f t="shared" si="2352"/>
        <v>0</v>
      </c>
      <c r="O2650" s="100">
        <v>0</v>
      </c>
      <c r="P2650" s="98">
        <v>0</v>
      </c>
      <c r="Q2650" s="101">
        <f t="shared" si="2353"/>
        <v>0</v>
      </c>
      <c r="R2650" s="100">
        <v>0</v>
      </c>
      <c r="S2650" s="98">
        <v>0</v>
      </c>
      <c r="T2650" s="101">
        <f t="shared" si="2354"/>
        <v>0</v>
      </c>
      <c r="U2650" s="194">
        <v>1</v>
      </c>
      <c r="V2650" s="99">
        <v>1</v>
      </c>
      <c r="W2650" s="98">
        <v>0</v>
      </c>
      <c r="X2650" s="98">
        <v>0</v>
      </c>
      <c r="Y2650" s="101">
        <f t="shared" si="2357"/>
        <v>0</v>
      </c>
      <c r="Z2650" s="101">
        <v>1</v>
      </c>
      <c r="AA2650" s="194">
        <v>0</v>
      </c>
      <c r="AB2650" s="99">
        <v>1</v>
      </c>
      <c r="AC2650" s="98">
        <v>0</v>
      </c>
      <c r="AD2650" s="98">
        <v>0</v>
      </c>
      <c r="AE2650" s="101">
        <f t="shared" si="2355"/>
        <v>0</v>
      </c>
      <c r="AF2650" s="100">
        <v>0</v>
      </c>
      <c r="AG2650" s="98">
        <v>0</v>
      </c>
      <c r="AH2650" s="99">
        <f t="shared" si="2356"/>
        <v>0</v>
      </c>
      <c r="AI2650" s="101">
        <v>1</v>
      </c>
      <c r="AJ2650" s="106"/>
    </row>
    <row r="2651" spans="2:36" s="35" customFormat="1" ht="17.100000000000001" customHeight="1">
      <c r="B2651" s="105"/>
      <c r="C2651" s="54"/>
      <c r="D2651" s="96"/>
      <c r="E2651" s="111"/>
      <c r="F2651" s="112"/>
      <c r="G2651" s="113"/>
      <c r="H2651" s="194">
        <v>1</v>
      </c>
      <c r="I2651" s="98">
        <v>0</v>
      </c>
      <c r="J2651" s="98">
        <v>0</v>
      </c>
      <c r="K2651" s="101">
        <f t="shared" si="2351"/>
        <v>0</v>
      </c>
      <c r="L2651" s="100">
        <v>0</v>
      </c>
      <c r="M2651" s="98">
        <v>0</v>
      </c>
      <c r="N2651" s="101">
        <f t="shared" si="2352"/>
        <v>0</v>
      </c>
      <c r="O2651" s="100">
        <v>0</v>
      </c>
      <c r="P2651" s="98">
        <v>0</v>
      </c>
      <c r="Q2651" s="101">
        <f t="shared" si="2353"/>
        <v>0</v>
      </c>
      <c r="R2651" s="100">
        <v>0</v>
      </c>
      <c r="S2651" s="98">
        <v>0</v>
      </c>
      <c r="T2651" s="101">
        <f t="shared" si="2354"/>
        <v>0</v>
      </c>
      <c r="U2651" s="194">
        <v>1</v>
      </c>
      <c r="V2651" s="99">
        <v>1</v>
      </c>
      <c r="W2651" s="98">
        <v>0</v>
      </c>
      <c r="X2651" s="98">
        <v>0</v>
      </c>
      <c r="Y2651" s="101">
        <f t="shared" si="2357"/>
        <v>0</v>
      </c>
      <c r="Z2651" s="101">
        <v>1</v>
      </c>
      <c r="AA2651" s="194">
        <v>0</v>
      </c>
      <c r="AB2651" s="99">
        <v>1</v>
      </c>
      <c r="AC2651" s="98">
        <v>0</v>
      </c>
      <c r="AD2651" s="98">
        <v>0</v>
      </c>
      <c r="AE2651" s="101">
        <f t="shared" si="2355"/>
        <v>0</v>
      </c>
      <c r="AF2651" s="100">
        <v>0</v>
      </c>
      <c r="AG2651" s="98">
        <v>0</v>
      </c>
      <c r="AH2651" s="99">
        <f t="shared" si="2356"/>
        <v>0</v>
      </c>
      <c r="AI2651" s="101">
        <v>1</v>
      </c>
      <c r="AJ2651" s="106"/>
    </row>
    <row r="2652" spans="2:36" s="126" customFormat="1" ht="17.100000000000001" customHeight="1">
      <c r="B2652" s="118"/>
      <c r="C2652" s="119"/>
      <c r="D2652" s="120"/>
      <c r="E2652" s="121"/>
      <c r="F2652" s="122"/>
      <c r="G2652" s="123"/>
      <c r="H2652" s="194">
        <v>1</v>
      </c>
      <c r="I2652" s="430" t="s">
        <v>201</v>
      </c>
      <c r="J2652" s="430"/>
      <c r="K2652" s="124">
        <f>SUM(K2645:K2651)</f>
        <v>0</v>
      </c>
      <c r="L2652" s="401" t="s">
        <v>201</v>
      </c>
      <c r="M2652" s="402"/>
      <c r="N2652" s="124">
        <f>SUM(N2645:N2651)</f>
        <v>0</v>
      </c>
      <c r="O2652" s="401" t="s">
        <v>201</v>
      </c>
      <c r="P2652" s="402"/>
      <c r="Q2652" s="124">
        <f>SUM(Q2645:Q2651)</f>
        <v>0</v>
      </c>
      <c r="R2652" s="401" t="s">
        <v>201</v>
      </c>
      <c r="S2652" s="402"/>
      <c r="T2652" s="124">
        <f>SUM(T2645:T2651)</f>
        <v>0</v>
      </c>
      <c r="U2652" s="194">
        <v>1</v>
      </c>
      <c r="V2652" s="99">
        <v>1</v>
      </c>
      <c r="W2652" s="430" t="s">
        <v>201</v>
      </c>
      <c r="X2652" s="430"/>
      <c r="Y2652" s="124">
        <f>SUM(Y2645:Y2651)</f>
        <v>0</v>
      </c>
      <c r="Z2652" s="101">
        <v>1</v>
      </c>
      <c r="AA2652" s="194">
        <v>0</v>
      </c>
      <c r="AB2652" s="99">
        <v>1</v>
      </c>
      <c r="AC2652" s="430" t="s">
        <v>201</v>
      </c>
      <c r="AD2652" s="430"/>
      <c r="AE2652" s="124">
        <f>SUM(AE2645:AE2651)</f>
        <v>0</v>
      </c>
      <c r="AF2652" s="431" t="s">
        <v>201</v>
      </c>
      <c r="AG2652" s="430"/>
      <c r="AH2652" s="143">
        <f>SUM(AH2645:AH2651)</f>
        <v>0</v>
      </c>
      <c r="AI2652" s="101">
        <v>1</v>
      </c>
      <c r="AJ2652" s="125"/>
    </row>
    <row r="2653" spans="2:36" s="35" customFormat="1" ht="16.8" customHeight="1">
      <c r="B2653" s="105"/>
      <c r="C2653" s="54">
        <f>'3. Rekap Back Up Non Aspal X'!C350</f>
        <v>32900</v>
      </c>
      <c r="D2653" s="96">
        <f>'3. Rekap Back Up Non Aspal X'!D350</f>
        <v>33000</v>
      </c>
      <c r="E2653" s="111">
        <f>'3. Rekap Back Up Non Aspal X'!E350</f>
        <v>4</v>
      </c>
      <c r="F2653" s="112">
        <f>(100/((D2653-C2653)*E2653))*((K2660*0.05)+(N2660*0.05)+(Q2660*0.05)+(T2660)+(Y2660)+(AE2660*1.5)+(AH2660*1))</f>
        <v>0</v>
      </c>
      <c r="G2653" s="113" t="str">
        <f>IF(F2653&lt;=25,"RB",IF(F2653&lt;=75,"RB",IF(F2653&lt;=100,"RB","RB")))</f>
        <v>RB</v>
      </c>
      <c r="H2653" s="194">
        <v>1</v>
      </c>
      <c r="I2653" s="98">
        <v>0</v>
      </c>
      <c r="J2653" s="98">
        <v>0</v>
      </c>
      <c r="K2653" s="101">
        <f t="shared" ref="K2653:K2659" si="2358">I2653*J2653</f>
        <v>0</v>
      </c>
      <c r="L2653" s="98">
        <v>0</v>
      </c>
      <c r="M2653" s="98">
        <v>0</v>
      </c>
      <c r="N2653" s="101">
        <f t="shared" ref="N2653:N2659" si="2359">L2653*M2653</f>
        <v>0</v>
      </c>
      <c r="O2653" s="98">
        <v>0</v>
      </c>
      <c r="P2653" s="98">
        <v>0</v>
      </c>
      <c r="Q2653" s="101">
        <f t="shared" ref="Q2653:Q2659" si="2360">O2653*P2653</f>
        <v>0</v>
      </c>
      <c r="R2653" s="98">
        <v>0</v>
      </c>
      <c r="S2653" s="98">
        <v>0</v>
      </c>
      <c r="T2653" s="101">
        <f t="shared" ref="T2653:T2659" si="2361">R2653*S2653</f>
        <v>0</v>
      </c>
      <c r="U2653" s="194">
        <v>1</v>
      </c>
      <c r="V2653" s="99">
        <v>1</v>
      </c>
      <c r="W2653" s="98">
        <v>0</v>
      </c>
      <c r="X2653" s="98">
        <v>0</v>
      </c>
      <c r="Y2653" s="101">
        <f>W2653*X2653</f>
        <v>0</v>
      </c>
      <c r="Z2653" s="101">
        <v>1</v>
      </c>
      <c r="AA2653" s="194">
        <v>0</v>
      </c>
      <c r="AB2653" s="99">
        <v>1</v>
      </c>
      <c r="AC2653" s="98">
        <v>0</v>
      </c>
      <c r="AD2653" s="98">
        <v>0</v>
      </c>
      <c r="AE2653" s="101">
        <f t="shared" ref="AE2653:AE2659" si="2362">AC2653*AD2653</f>
        <v>0</v>
      </c>
      <c r="AF2653" s="98">
        <v>0</v>
      </c>
      <c r="AG2653" s="98">
        <v>3</v>
      </c>
      <c r="AH2653" s="99">
        <f t="shared" ref="AH2653:AH2659" si="2363">AF2653*AG2653</f>
        <v>0</v>
      </c>
      <c r="AI2653" s="101">
        <v>1</v>
      </c>
      <c r="AJ2653" s="106"/>
    </row>
    <row r="2654" spans="2:36" s="35" customFormat="1" ht="17.100000000000001" customHeight="1">
      <c r="B2654" s="105"/>
      <c r="C2654" s="54"/>
      <c r="D2654" s="96"/>
      <c r="E2654" s="111"/>
      <c r="F2654" s="112"/>
      <c r="G2654" s="113"/>
      <c r="H2654" s="194">
        <v>1</v>
      </c>
      <c r="I2654" s="98">
        <v>0</v>
      </c>
      <c r="J2654" s="98">
        <v>0</v>
      </c>
      <c r="K2654" s="101">
        <f t="shared" si="2358"/>
        <v>0</v>
      </c>
      <c r="L2654" s="100">
        <v>0</v>
      </c>
      <c r="M2654" s="98">
        <v>0</v>
      </c>
      <c r="N2654" s="101">
        <f t="shared" si="2359"/>
        <v>0</v>
      </c>
      <c r="O2654" s="100">
        <v>0</v>
      </c>
      <c r="P2654" s="98">
        <v>0</v>
      </c>
      <c r="Q2654" s="101">
        <f t="shared" si="2360"/>
        <v>0</v>
      </c>
      <c r="R2654" s="100">
        <v>0</v>
      </c>
      <c r="S2654" s="98">
        <v>0</v>
      </c>
      <c r="T2654" s="101">
        <f t="shared" si="2361"/>
        <v>0</v>
      </c>
      <c r="U2654" s="194">
        <v>1</v>
      </c>
      <c r="V2654" s="99">
        <v>1</v>
      </c>
      <c r="W2654" s="98">
        <v>0</v>
      </c>
      <c r="X2654" s="98">
        <v>0</v>
      </c>
      <c r="Y2654" s="101">
        <f t="shared" ref="Y2654:Y2659" si="2364">W2654*X2654</f>
        <v>0</v>
      </c>
      <c r="Z2654" s="101">
        <v>1</v>
      </c>
      <c r="AA2654" s="194">
        <v>0</v>
      </c>
      <c r="AB2654" s="99">
        <v>1</v>
      </c>
      <c r="AC2654" s="98">
        <v>0</v>
      </c>
      <c r="AD2654" s="98">
        <v>0</v>
      </c>
      <c r="AE2654" s="101">
        <f t="shared" si="2362"/>
        <v>0</v>
      </c>
      <c r="AF2654" s="100">
        <v>0</v>
      </c>
      <c r="AG2654" s="98">
        <v>0</v>
      </c>
      <c r="AH2654" s="99">
        <f t="shared" si="2363"/>
        <v>0</v>
      </c>
      <c r="AI2654" s="101">
        <v>1</v>
      </c>
      <c r="AJ2654" s="106"/>
    </row>
    <row r="2655" spans="2:36" s="35" customFormat="1" ht="17.100000000000001" customHeight="1">
      <c r="B2655" s="105"/>
      <c r="C2655" s="54"/>
      <c r="D2655" s="96"/>
      <c r="E2655" s="111"/>
      <c r="F2655" s="112"/>
      <c r="G2655" s="113"/>
      <c r="H2655" s="194">
        <v>1</v>
      </c>
      <c r="I2655" s="98">
        <v>0</v>
      </c>
      <c r="J2655" s="98">
        <v>0</v>
      </c>
      <c r="K2655" s="101">
        <f t="shared" si="2358"/>
        <v>0</v>
      </c>
      <c r="L2655" s="100">
        <v>0</v>
      </c>
      <c r="M2655" s="98">
        <v>0</v>
      </c>
      <c r="N2655" s="101">
        <f t="shared" si="2359"/>
        <v>0</v>
      </c>
      <c r="O2655" s="100">
        <v>0</v>
      </c>
      <c r="P2655" s="98">
        <v>0</v>
      </c>
      <c r="Q2655" s="101">
        <f t="shared" si="2360"/>
        <v>0</v>
      </c>
      <c r="R2655" s="100">
        <v>0</v>
      </c>
      <c r="S2655" s="98">
        <v>0</v>
      </c>
      <c r="T2655" s="101">
        <f t="shared" si="2361"/>
        <v>0</v>
      </c>
      <c r="U2655" s="194">
        <v>1</v>
      </c>
      <c r="V2655" s="99">
        <v>1</v>
      </c>
      <c r="W2655" s="98">
        <v>0</v>
      </c>
      <c r="X2655" s="98">
        <v>0</v>
      </c>
      <c r="Y2655" s="101">
        <f t="shared" si="2364"/>
        <v>0</v>
      </c>
      <c r="Z2655" s="101">
        <v>1</v>
      </c>
      <c r="AA2655" s="194">
        <v>0</v>
      </c>
      <c r="AB2655" s="99">
        <v>1</v>
      </c>
      <c r="AC2655" s="98">
        <v>0</v>
      </c>
      <c r="AD2655" s="98">
        <v>0</v>
      </c>
      <c r="AE2655" s="101">
        <f t="shared" si="2362"/>
        <v>0</v>
      </c>
      <c r="AF2655" s="100">
        <v>0</v>
      </c>
      <c r="AG2655" s="98">
        <v>0</v>
      </c>
      <c r="AH2655" s="99">
        <f t="shared" si="2363"/>
        <v>0</v>
      </c>
      <c r="AI2655" s="101">
        <v>1</v>
      </c>
      <c r="AJ2655" s="106"/>
    </row>
    <row r="2656" spans="2:36" s="35" customFormat="1" ht="17.100000000000001" customHeight="1">
      <c r="B2656" s="105"/>
      <c r="C2656" s="54"/>
      <c r="D2656" s="96"/>
      <c r="E2656" s="111"/>
      <c r="F2656" s="112"/>
      <c r="G2656" s="113"/>
      <c r="H2656" s="194">
        <v>1</v>
      </c>
      <c r="I2656" s="98">
        <v>0</v>
      </c>
      <c r="J2656" s="98">
        <v>0</v>
      </c>
      <c r="K2656" s="101">
        <f t="shared" si="2358"/>
        <v>0</v>
      </c>
      <c r="L2656" s="100">
        <v>0</v>
      </c>
      <c r="M2656" s="98">
        <v>0</v>
      </c>
      <c r="N2656" s="101">
        <f t="shared" si="2359"/>
        <v>0</v>
      </c>
      <c r="O2656" s="100">
        <v>0</v>
      </c>
      <c r="P2656" s="98">
        <v>0</v>
      </c>
      <c r="Q2656" s="101">
        <f t="shared" si="2360"/>
        <v>0</v>
      </c>
      <c r="R2656" s="100">
        <v>0</v>
      </c>
      <c r="S2656" s="98">
        <v>0</v>
      </c>
      <c r="T2656" s="101">
        <f t="shared" si="2361"/>
        <v>0</v>
      </c>
      <c r="U2656" s="194">
        <v>1</v>
      </c>
      <c r="V2656" s="99">
        <v>1</v>
      </c>
      <c r="W2656" s="98">
        <v>0</v>
      </c>
      <c r="X2656" s="98">
        <v>0</v>
      </c>
      <c r="Y2656" s="101">
        <f t="shared" si="2364"/>
        <v>0</v>
      </c>
      <c r="Z2656" s="101">
        <v>1</v>
      </c>
      <c r="AA2656" s="194">
        <v>0</v>
      </c>
      <c r="AB2656" s="99">
        <v>1</v>
      </c>
      <c r="AC2656" s="98">
        <v>0</v>
      </c>
      <c r="AD2656" s="98">
        <v>0</v>
      </c>
      <c r="AE2656" s="101">
        <f t="shared" si="2362"/>
        <v>0</v>
      </c>
      <c r="AF2656" s="100">
        <v>0</v>
      </c>
      <c r="AG2656" s="98">
        <v>0</v>
      </c>
      <c r="AH2656" s="99">
        <f t="shared" si="2363"/>
        <v>0</v>
      </c>
      <c r="AI2656" s="101">
        <v>1</v>
      </c>
      <c r="AJ2656" s="106"/>
    </row>
    <row r="2657" spans="2:36" s="35" customFormat="1" ht="17.100000000000001" customHeight="1">
      <c r="B2657" s="105"/>
      <c r="C2657" s="54"/>
      <c r="D2657" s="96"/>
      <c r="E2657" s="111"/>
      <c r="F2657" s="112"/>
      <c r="G2657" s="113"/>
      <c r="H2657" s="194">
        <v>1</v>
      </c>
      <c r="I2657" s="98">
        <v>0</v>
      </c>
      <c r="J2657" s="98">
        <v>0</v>
      </c>
      <c r="K2657" s="101">
        <f t="shared" si="2358"/>
        <v>0</v>
      </c>
      <c r="L2657" s="100">
        <v>0</v>
      </c>
      <c r="M2657" s="98">
        <v>0</v>
      </c>
      <c r="N2657" s="101">
        <f t="shared" si="2359"/>
        <v>0</v>
      </c>
      <c r="O2657" s="100">
        <v>0</v>
      </c>
      <c r="P2657" s="98">
        <v>0</v>
      </c>
      <c r="Q2657" s="101">
        <f t="shared" si="2360"/>
        <v>0</v>
      </c>
      <c r="R2657" s="100">
        <v>0</v>
      </c>
      <c r="S2657" s="98">
        <v>0</v>
      </c>
      <c r="T2657" s="101">
        <f t="shared" si="2361"/>
        <v>0</v>
      </c>
      <c r="U2657" s="194">
        <v>1</v>
      </c>
      <c r="V2657" s="99">
        <v>1</v>
      </c>
      <c r="W2657" s="98">
        <v>0</v>
      </c>
      <c r="X2657" s="98">
        <v>0</v>
      </c>
      <c r="Y2657" s="101">
        <f t="shared" si="2364"/>
        <v>0</v>
      </c>
      <c r="Z2657" s="101">
        <v>1</v>
      </c>
      <c r="AA2657" s="194">
        <v>0</v>
      </c>
      <c r="AB2657" s="99">
        <v>1</v>
      </c>
      <c r="AC2657" s="98">
        <v>0</v>
      </c>
      <c r="AD2657" s="98">
        <v>0</v>
      </c>
      <c r="AE2657" s="101">
        <f t="shared" si="2362"/>
        <v>0</v>
      </c>
      <c r="AF2657" s="100">
        <v>0</v>
      </c>
      <c r="AG2657" s="98">
        <v>0</v>
      </c>
      <c r="AH2657" s="99">
        <f t="shared" si="2363"/>
        <v>0</v>
      </c>
      <c r="AI2657" s="101">
        <v>1</v>
      </c>
      <c r="AJ2657" s="106"/>
    </row>
    <row r="2658" spans="2:36" s="35" customFormat="1" ht="17.100000000000001" customHeight="1">
      <c r="B2658" s="105"/>
      <c r="C2658" s="54"/>
      <c r="D2658" s="96"/>
      <c r="E2658" s="111"/>
      <c r="F2658" s="112"/>
      <c r="G2658" s="113"/>
      <c r="H2658" s="194">
        <v>1</v>
      </c>
      <c r="I2658" s="98">
        <v>0</v>
      </c>
      <c r="J2658" s="98">
        <v>0</v>
      </c>
      <c r="K2658" s="101">
        <f t="shared" si="2358"/>
        <v>0</v>
      </c>
      <c r="L2658" s="100">
        <v>0</v>
      </c>
      <c r="M2658" s="98">
        <v>0</v>
      </c>
      <c r="N2658" s="101">
        <f t="shared" si="2359"/>
        <v>0</v>
      </c>
      <c r="O2658" s="100">
        <v>0</v>
      </c>
      <c r="P2658" s="98">
        <v>0</v>
      </c>
      <c r="Q2658" s="101">
        <f t="shared" si="2360"/>
        <v>0</v>
      </c>
      <c r="R2658" s="100">
        <v>0</v>
      </c>
      <c r="S2658" s="98">
        <v>0</v>
      </c>
      <c r="T2658" s="101">
        <f t="shared" si="2361"/>
        <v>0</v>
      </c>
      <c r="U2658" s="194">
        <v>1</v>
      </c>
      <c r="V2658" s="99">
        <v>1</v>
      </c>
      <c r="W2658" s="98">
        <v>0</v>
      </c>
      <c r="X2658" s="98">
        <v>0</v>
      </c>
      <c r="Y2658" s="101">
        <f t="shared" si="2364"/>
        <v>0</v>
      </c>
      <c r="Z2658" s="101">
        <v>1</v>
      </c>
      <c r="AA2658" s="194">
        <v>0</v>
      </c>
      <c r="AB2658" s="99">
        <v>1</v>
      </c>
      <c r="AC2658" s="98">
        <v>0</v>
      </c>
      <c r="AD2658" s="98">
        <v>0</v>
      </c>
      <c r="AE2658" s="101">
        <f t="shared" si="2362"/>
        <v>0</v>
      </c>
      <c r="AF2658" s="100">
        <v>0</v>
      </c>
      <c r="AG2658" s="98">
        <v>0</v>
      </c>
      <c r="AH2658" s="99">
        <f t="shared" si="2363"/>
        <v>0</v>
      </c>
      <c r="AI2658" s="101">
        <v>1</v>
      </c>
      <c r="AJ2658" s="106"/>
    </row>
    <row r="2659" spans="2:36" s="35" customFormat="1" ht="17.100000000000001" customHeight="1">
      <c r="B2659" s="105"/>
      <c r="C2659" s="54"/>
      <c r="D2659" s="96"/>
      <c r="E2659" s="111"/>
      <c r="F2659" s="112"/>
      <c r="G2659" s="113"/>
      <c r="H2659" s="194">
        <v>1</v>
      </c>
      <c r="I2659" s="98">
        <v>0</v>
      </c>
      <c r="J2659" s="98">
        <v>0</v>
      </c>
      <c r="K2659" s="101">
        <f t="shared" si="2358"/>
        <v>0</v>
      </c>
      <c r="L2659" s="100">
        <v>0</v>
      </c>
      <c r="M2659" s="98">
        <v>0</v>
      </c>
      <c r="N2659" s="101">
        <f t="shared" si="2359"/>
        <v>0</v>
      </c>
      <c r="O2659" s="100">
        <v>0</v>
      </c>
      <c r="P2659" s="98">
        <v>0</v>
      </c>
      <c r="Q2659" s="101">
        <f t="shared" si="2360"/>
        <v>0</v>
      </c>
      <c r="R2659" s="100">
        <v>0</v>
      </c>
      <c r="S2659" s="98">
        <v>0</v>
      </c>
      <c r="T2659" s="101">
        <f t="shared" si="2361"/>
        <v>0</v>
      </c>
      <c r="U2659" s="194">
        <v>1</v>
      </c>
      <c r="V2659" s="99">
        <v>1</v>
      </c>
      <c r="W2659" s="98">
        <v>0</v>
      </c>
      <c r="X2659" s="98">
        <v>0</v>
      </c>
      <c r="Y2659" s="101">
        <f t="shared" si="2364"/>
        <v>0</v>
      </c>
      <c r="Z2659" s="101">
        <v>1</v>
      </c>
      <c r="AA2659" s="194">
        <v>0</v>
      </c>
      <c r="AB2659" s="99">
        <v>1</v>
      </c>
      <c r="AC2659" s="98">
        <v>0</v>
      </c>
      <c r="AD2659" s="98">
        <v>0</v>
      </c>
      <c r="AE2659" s="101">
        <f t="shared" si="2362"/>
        <v>0</v>
      </c>
      <c r="AF2659" s="100">
        <v>0</v>
      </c>
      <c r="AG2659" s="98">
        <v>0</v>
      </c>
      <c r="AH2659" s="99">
        <f t="shared" si="2363"/>
        <v>0</v>
      </c>
      <c r="AI2659" s="101">
        <v>1</v>
      </c>
      <c r="AJ2659" s="106"/>
    </row>
    <row r="2660" spans="2:36" s="126" customFormat="1" ht="17.100000000000001" customHeight="1">
      <c r="B2660" s="118"/>
      <c r="C2660" s="119"/>
      <c r="D2660" s="120"/>
      <c r="E2660" s="121"/>
      <c r="F2660" s="122"/>
      <c r="G2660" s="123"/>
      <c r="H2660" s="194">
        <v>1</v>
      </c>
      <c r="I2660" s="430" t="s">
        <v>201</v>
      </c>
      <c r="J2660" s="430"/>
      <c r="K2660" s="124">
        <f>SUM(K2653:K2659)</f>
        <v>0</v>
      </c>
      <c r="L2660" s="401" t="s">
        <v>201</v>
      </c>
      <c r="M2660" s="402"/>
      <c r="N2660" s="124">
        <f>SUM(N2653:N2659)</f>
        <v>0</v>
      </c>
      <c r="O2660" s="401" t="s">
        <v>201</v>
      </c>
      <c r="P2660" s="402"/>
      <c r="Q2660" s="124">
        <f>SUM(Q2653:Q2659)</f>
        <v>0</v>
      </c>
      <c r="R2660" s="401" t="s">
        <v>201</v>
      </c>
      <c r="S2660" s="402"/>
      <c r="T2660" s="124">
        <f>SUM(T2653:T2659)</f>
        <v>0</v>
      </c>
      <c r="U2660" s="194">
        <v>1</v>
      </c>
      <c r="V2660" s="99">
        <v>1</v>
      </c>
      <c r="W2660" s="430" t="s">
        <v>201</v>
      </c>
      <c r="X2660" s="430"/>
      <c r="Y2660" s="124">
        <f>SUM(Y2653:Y2659)</f>
        <v>0</v>
      </c>
      <c r="Z2660" s="101">
        <v>1</v>
      </c>
      <c r="AA2660" s="194">
        <v>0</v>
      </c>
      <c r="AB2660" s="99">
        <v>1</v>
      </c>
      <c r="AC2660" s="430" t="s">
        <v>201</v>
      </c>
      <c r="AD2660" s="430"/>
      <c r="AE2660" s="124">
        <f>SUM(AE2653:AE2659)</f>
        <v>0</v>
      </c>
      <c r="AF2660" s="431" t="s">
        <v>201</v>
      </c>
      <c r="AG2660" s="430"/>
      <c r="AH2660" s="143">
        <f>SUM(AH2653:AH2659)</f>
        <v>0</v>
      </c>
      <c r="AI2660" s="101">
        <v>1</v>
      </c>
      <c r="AJ2660" s="125"/>
    </row>
    <row r="2661" spans="2:36" s="35" customFormat="1" ht="16.8" customHeight="1">
      <c r="B2661" s="105"/>
      <c r="C2661" s="54">
        <f>'3. Rekap Back Up Non Aspal X'!C351</f>
        <v>33000</v>
      </c>
      <c r="D2661" s="96">
        <f>'3. Rekap Back Up Non Aspal X'!D351</f>
        <v>33100</v>
      </c>
      <c r="E2661" s="111">
        <f>'3. Rekap Back Up Non Aspal X'!E351</f>
        <v>4</v>
      </c>
      <c r="F2661" s="112">
        <f>(100/((D2661-C2661)*E2661))*((K2668*0.05)+(N2668*0.05)+(Q2668*0.05)+(T2668)+(Y2668)+(AE2668*1.5)+(AH2668*1))</f>
        <v>0</v>
      </c>
      <c r="G2661" s="113" t="str">
        <f>IF(F2661&lt;=25,"RB",IF(F2661&lt;=75,"RB",IF(F2661&lt;=100,"RB","RB")))</f>
        <v>RB</v>
      </c>
      <c r="H2661" s="194">
        <v>1</v>
      </c>
      <c r="I2661" s="98">
        <v>0</v>
      </c>
      <c r="J2661" s="98">
        <v>0</v>
      </c>
      <c r="K2661" s="101">
        <f t="shared" ref="K2661:K2667" si="2365">I2661*J2661</f>
        <v>0</v>
      </c>
      <c r="L2661" s="98">
        <v>0</v>
      </c>
      <c r="M2661" s="98">
        <v>0</v>
      </c>
      <c r="N2661" s="101">
        <f t="shared" ref="N2661:N2667" si="2366">L2661*M2661</f>
        <v>0</v>
      </c>
      <c r="O2661" s="98">
        <v>0</v>
      </c>
      <c r="P2661" s="98">
        <v>0</v>
      </c>
      <c r="Q2661" s="101">
        <f t="shared" ref="Q2661:Q2667" si="2367">O2661*P2661</f>
        <v>0</v>
      </c>
      <c r="R2661" s="98">
        <v>0</v>
      </c>
      <c r="S2661" s="98">
        <v>0</v>
      </c>
      <c r="T2661" s="101">
        <f t="shared" ref="T2661:T2667" si="2368">R2661*S2661</f>
        <v>0</v>
      </c>
      <c r="U2661" s="194">
        <v>1</v>
      </c>
      <c r="V2661" s="99">
        <v>1</v>
      </c>
      <c r="W2661" s="98">
        <v>0</v>
      </c>
      <c r="X2661" s="98">
        <v>0</v>
      </c>
      <c r="Y2661" s="101">
        <f>W2661*X2661</f>
        <v>0</v>
      </c>
      <c r="Z2661" s="101">
        <v>1</v>
      </c>
      <c r="AA2661" s="194">
        <v>0</v>
      </c>
      <c r="AB2661" s="99">
        <v>1</v>
      </c>
      <c r="AC2661" s="98">
        <v>0</v>
      </c>
      <c r="AD2661" s="98">
        <v>0</v>
      </c>
      <c r="AE2661" s="101">
        <f t="shared" ref="AE2661:AE2667" si="2369">AC2661*AD2661</f>
        <v>0</v>
      </c>
      <c r="AF2661" s="98">
        <v>0</v>
      </c>
      <c r="AG2661" s="98">
        <v>3</v>
      </c>
      <c r="AH2661" s="99">
        <f t="shared" ref="AH2661:AH2667" si="2370">AF2661*AG2661</f>
        <v>0</v>
      </c>
      <c r="AI2661" s="101">
        <v>1</v>
      </c>
      <c r="AJ2661" s="106"/>
    </row>
    <row r="2662" spans="2:36" s="35" customFormat="1" ht="17.100000000000001" customHeight="1">
      <c r="B2662" s="105"/>
      <c r="C2662" s="54"/>
      <c r="D2662" s="96"/>
      <c r="E2662" s="111"/>
      <c r="F2662" s="112"/>
      <c r="G2662" s="113"/>
      <c r="H2662" s="194">
        <v>1</v>
      </c>
      <c r="I2662" s="98">
        <v>0</v>
      </c>
      <c r="J2662" s="98">
        <v>0</v>
      </c>
      <c r="K2662" s="101">
        <f t="shared" si="2365"/>
        <v>0</v>
      </c>
      <c r="L2662" s="100">
        <v>0</v>
      </c>
      <c r="M2662" s="98">
        <v>0</v>
      </c>
      <c r="N2662" s="101">
        <f t="shared" si="2366"/>
        <v>0</v>
      </c>
      <c r="O2662" s="100">
        <v>0</v>
      </c>
      <c r="P2662" s="98">
        <v>0</v>
      </c>
      <c r="Q2662" s="101">
        <f t="shared" si="2367"/>
        <v>0</v>
      </c>
      <c r="R2662" s="100">
        <v>0</v>
      </c>
      <c r="S2662" s="98">
        <v>0</v>
      </c>
      <c r="T2662" s="101">
        <f t="shared" si="2368"/>
        <v>0</v>
      </c>
      <c r="U2662" s="194">
        <v>1</v>
      </c>
      <c r="V2662" s="99">
        <v>1</v>
      </c>
      <c r="W2662" s="98">
        <v>0</v>
      </c>
      <c r="X2662" s="98">
        <v>0</v>
      </c>
      <c r="Y2662" s="101">
        <f t="shared" ref="Y2662:Y2667" si="2371">W2662*X2662</f>
        <v>0</v>
      </c>
      <c r="Z2662" s="101">
        <v>1</v>
      </c>
      <c r="AA2662" s="194">
        <v>0</v>
      </c>
      <c r="AB2662" s="99">
        <v>1</v>
      </c>
      <c r="AC2662" s="98">
        <v>0</v>
      </c>
      <c r="AD2662" s="98">
        <v>0</v>
      </c>
      <c r="AE2662" s="101">
        <f t="shared" si="2369"/>
        <v>0</v>
      </c>
      <c r="AF2662" s="100">
        <v>0</v>
      </c>
      <c r="AG2662" s="98">
        <v>0</v>
      </c>
      <c r="AH2662" s="99">
        <f t="shared" si="2370"/>
        <v>0</v>
      </c>
      <c r="AI2662" s="101">
        <v>1</v>
      </c>
      <c r="AJ2662" s="106"/>
    </row>
    <row r="2663" spans="2:36" s="35" customFormat="1" ht="17.100000000000001" customHeight="1">
      <c r="B2663" s="105"/>
      <c r="C2663" s="54"/>
      <c r="D2663" s="96"/>
      <c r="E2663" s="111"/>
      <c r="F2663" s="112"/>
      <c r="G2663" s="113"/>
      <c r="H2663" s="194">
        <v>1</v>
      </c>
      <c r="I2663" s="98">
        <v>0</v>
      </c>
      <c r="J2663" s="98">
        <v>0</v>
      </c>
      <c r="K2663" s="101">
        <f t="shared" si="2365"/>
        <v>0</v>
      </c>
      <c r="L2663" s="100">
        <v>0</v>
      </c>
      <c r="M2663" s="98">
        <v>0</v>
      </c>
      <c r="N2663" s="101">
        <f t="shared" si="2366"/>
        <v>0</v>
      </c>
      <c r="O2663" s="100">
        <v>0</v>
      </c>
      <c r="P2663" s="98">
        <v>0</v>
      </c>
      <c r="Q2663" s="101">
        <f t="shared" si="2367"/>
        <v>0</v>
      </c>
      <c r="R2663" s="100">
        <v>0</v>
      </c>
      <c r="S2663" s="98">
        <v>0</v>
      </c>
      <c r="T2663" s="101">
        <f t="shared" si="2368"/>
        <v>0</v>
      </c>
      <c r="U2663" s="194">
        <v>1</v>
      </c>
      <c r="V2663" s="99">
        <v>1</v>
      </c>
      <c r="W2663" s="98">
        <v>0</v>
      </c>
      <c r="X2663" s="98">
        <v>0</v>
      </c>
      <c r="Y2663" s="101">
        <f t="shared" si="2371"/>
        <v>0</v>
      </c>
      <c r="Z2663" s="101">
        <v>1</v>
      </c>
      <c r="AA2663" s="194">
        <v>0</v>
      </c>
      <c r="AB2663" s="99">
        <v>1</v>
      </c>
      <c r="AC2663" s="98">
        <v>0</v>
      </c>
      <c r="AD2663" s="98">
        <v>0</v>
      </c>
      <c r="AE2663" s="101">
        <f t="shared" si="2369"/>
        <v>0</v>
      </c>
      <c r="AF2663" s="100">
        <v>0</v>
      </c>
      <c r="AG2663" s="98">
        <v>0</v>
      </c>
      <c r="AH2663" s="99">
        <f t="shared" si="2370"/>
        <v>0</v>
      </c>
      <c r="AI2663" s="101">
        <v>1</v>
      </c>
      <c r="AJ2663" s="106"/>
    </row>
    <row r="2664" spans="2:36" s="35" customFormat="1" ht="17.100000000000001" customHeight="1">
      <c r="B2664" s="105"/>
      <c r="C2664" s="54"/>
      <c r="D2664" s="96"/>
      <c r="E2664" s="111"/>
      <c r="F2664" s="112"/>
      <c r="G2664" s="113"/>
      <c r="H2664" s="194">
        <v>1</v>
      </c>
      <c r="I2664" s="98">
        <v>0</v>
      </c>
      <c r="J2664" s="98">
        <v>0</v>
      </c>
      <c r="K2664" s="101">
        <f t="shared" si="2365"/>
        <v>0</v>
      </c>
      <c r="L2664" s="100">
        <v>0</v>
      </c>
      <c r="M2664" s="98">
        <v>0</v>
      </c>
      <c r="N2664" s="101">
        <f t="shared" si="2366"/>
        <v>0</v>
      </c>
      <c r="O2664" s="100">
        <v>0</v>
      </c>
      <c r="P2664" s="98">
        <v>0</v>
      </c>
      <c r="Q2664" s="101">
        <f t="shared" si="2367"/>
        <v>0</v>
      </c>
      <c r="R2664" s="100">
        <v>0</v>
      </c>
      <c r="S2664" s="98">
        <v>0</v>
      </c>
      <c r="T2664" s="101">
        <f t="shared" si="2368"/>
        <v>0</v>
      </c>
      <c r="U2664" s="194">
        <v>1</v>
      </c>
      <c r="V2664" s="99">
        <v>1</v>
      </c>
      <c r="W2664" s="98">
        <v>0</v>
      </c>
      <c r="X2664" s="98">
        <v>0</v>
      </c>
      <c r="Y2664" s="101">
        <f t="shared" si="2371"/>
        <v>0</v>
      </c>
      <c r="Z2664" s="101">
        <v>1</v>
      </c>
      <c r="AA2664" s="194">
        <v>0</v>
      </c>
      <c r="AB2664" s="99">
        <v>1</v>
      </c>
      <c r="AC2664" s="98">
        <v>0</v>
      </c>
      <c r="AD2664" s="98">
        <v>0</v>
      </c>
      <c r="AE2664" s="101">
        <f t="shared" si="2369"/>
        <v>0</v>
      </c>
      <c r="AF2664" s="100">
        <v>0</v>
      </c>
      <c r="AG2664" s="98">
        <v>0</v>
      </c>
      <c r="AH2664" s="99">
        <f t="shared" si="2370"/>
        <v>0</v>
      </c>
      <c r="AI2664" s="101">
        <v>1</v>
      </c>
      <c r="AJ2664" s="106"/>
    </row>
    <row r="2665" spans="2:36" s="35" customFormat="1" ht="17.100000000000001" customHeight="1">
      <c r="B2665" s="105"/>
      <c r="C2665" s="54"/>
      <c r="D2665" s="96"/>
      <c r="E2665" s="111"/>
      <c r="F2665" s="112"/>
      <c r="G2665" s="113"/>
      <c r="H2665" s="194">
        <v>1</v>
      </c>
      <c r="I2665" s="98">
        <v>0</v>
      </c>
      <c r="J2665" s="98">
        <v>0</v>
      </c>
      <c r="K2665" s="101">
        <f t="shared" si="2365"/>
        <v>0</v>
      </c>
      <c r="L2665" s="100">
        <v>0</v>
      </c>
      <c r="M2665" s="98">
        <v>0</v>
      </c>
      <c r="N2665" s="101">
        <f t="shared" si="2366"/>
        <v>0</v>
      </c>
      <c r="O2665" s="100">
        <v>0</v>
      </c>
      <c r="P2665" s="98">
        <v>0</v>
      </c>
      <c r="Q2665" s="101">
        <f t="shared" si="2367"/>
        <v>0</v>
      </c>
      <c r="R2665" s="100">
        <v>0</v>
      </c>
      <c r="S2665" s="98">
        <v>0</v>
      </c>
      <c r="T2665" s="101">
        <f t="shared" si="2368"/>
        <v>0</v>
      </c>
      <c r="U2665" s="194">
        <v>1</v>
      </c>
      <c r="V2665" s="99">
        <v>1</v>
      </c>
      <c r="W2665" s="98">
        <v>0</v>
      </c>
      <c r="X2665" s="98">
        <v>0</v>
      </c>
      <c r="Y2665" s="101">
        <f t="shared" si="2371"/>
        <v>0</v>
      </c>
      <c r="Z2665" s="101">
        <v>1</v>
      </c>
      <c r="AA2665" s="194">
        <v>0</v>
      </c>
      <c r="AB2665" s="99">
        <v>1</v>
      </c>
      <c r="AC2665" s="98">
        <v>0</v>
      </c>
      <c r="AD2665" s="98">
        <v>0</v>
      </c>
      <c r="AE2665" s="101">
        <f t="shared" si="2369"/>
        <v>0</v>
      </c>
      <c r="AF2665" s="100">
        <v>0</v>
      </c>
      <c r="AG2665" s="98">
        <v>0</v>
      </c>
      <c r="AH2665" s="99">
        <f t="shared" si="2370"/>
        <v>0</v>
      </c>
      <c r="AI2665" s="101">
        <v>1</v>
      </c>
      <c r="AJ2665" s="106"/>
    </row>
    <row r="2666" spans="2:36" s="35" customFormat="1" ht="17.100000000000001" customHeight="1">
      <c r="B2666" s="105"/>
      <c r="C2666" s="54"/>
      <c r="D2666" s="96"/>
      <c r="E2666" s="111"/>
      <c r="F2666" s="112"/>
      <c r="G2666" s="113"/>
      <c r="H2666" s="194">
        <v>1</v>
      </c>
      <c r="I2666" s="98">
        <v>0</v>
      </c>
      <c r="J2666" s="98">
        <v>0</v>
      </c>
      <c r="K2666" s="101">
        <f t="shared" si="2365"/>
        <v>0</v>
      </c>
      <c r="L2666" s="100">
        <v>0</v>
      </c>
      <c r="M2666" s="98">
        <v>0</v>
      </c>
      <c r="N2666" s="101">
        <f t="shared" si="2366"/>
        <v>0</v>
      </c>
      <c r="O2666" s="100">
        <v>0</v>
      </c>
      <c r="P2666" s="98">
        <v>0</v>
      </c>
      <c r="Q2666" s="101">
        <f t="shared" si="2367"/>
        <v>0</v>
      </c>
      <c r="R2666" s="100">
        <v>0</v>
      </c>
      <c r="S2666" s="98">
        <v>0</v>
      </c>
      <c r="T2666" s="101">
        <f t="shared" si="2368"/>
        <v>0</v>
      </c>
      <c r="U2666" s="194">
        <v>1</v>
      </c>
      <c r="V2666" s="99">
        <v>1</v>
      </c>
      <c r="W2666" s="98">
        <v>0</v>
      </c>
      <c r="X2666" s="98">
        <v>0</v>
      </c>
      <c r="Y2666" s="101">
        <f t="shared" si="2371"/>
        <v>0</v>
      </c>
      <c r="Z2666" s="101">
        <v>1</v>
      </c>
      <c r="AA2666" s="194">
        <v>0</v>
      </c>
      <c r="AB2666" s="99">
        <v>1</v>
      </c>
      <c r="AC2666" s="98">
        <v>0</v>
      </c>
      <c r="AD2666" s="98">
        <v>0</v>
      </c>
      <c r="AE2666" s="101">
        <f t="shared" si="2369"/>
        <v>0</v>
      </c>
      <c r="AF2666" s="100">
        <v>0</v>
      </c>
      <c r="AG2666" s="98">
        <v>0</v>
      </c>
      <c r="AH2666" s="99">
        <f t="shared" si="2370"/>
        <v>0</v>
      </c>
      <c r="AI2666" s="101">
        <v>1</v>
      </c>
      <c r="AJ2666" s="106"/>
    </row>
    <row r="2667" spans="2:36" s="35" customFormat="1" ht="17.100000000000001" customHeight="1">
      <c r="B2667" s="105"/>
      <c r="C2667" s="54"/>
      <c r="D2667" s="96"/>
      <c r="E2667" s="111"/>
      <c r="F2667" s="112"/>
      <c r="G2667" s="113"/>
      <c r="H2667" s="194">
        <v>1</v>
      </c>
      <c r="I2667" s="98">
        <v>0</v>
      </c>
      <c r="J2667" s="98">
        <v>0</v>
      </c>
      <c r="K2667" s="101">
        <f t="shared" si="2365"/>
        <v>0</v>
      </c>
      <c r="L2667" s="100">
        <v>0</v>
      </c>
      <c r="M2667" s="98">
        <v>0</v>
      </c>
      <c r="N2667" s="101">
        <f t="shared" si="2366"/>
        <v>0</v>
      </c>
      <c r="O2667" s="100">
        <v>0</v>
      </c>
      <c r="P2667" s="98">
        <v>0</v>
      </c>
      <c r="Q2667" s="101">
        <f t="shared" si="2367"/>
        <v>0</v>
      </c>
      <c r="R2667" s="100">
        <v>0</v>
      </c>
      <c r="S2667" s="98">
        <v>0</v>
      </c>
      <c r="T2667" s="101">
        <f t="shared" si="2368"/>
        <v>0</v>
      </c>
      <c r="U2667" s="194">
        <v>1</v>
      </c>
      <c r="V2667" s="99">
        <v>1</v>
      </c>
      <c r="W2667" s="98">
        <v>0</v>
      </c>
      <c r="X2667" s="98">
        <v>0</v>
      </c>
      <c r="Y2667" s="101">
        <f t="shared" si="2371"/>
        <v>0</v>
      </c>
      <c r="Z2667" s="101">
        <v>1</v>
      </c>
      <c r="AA2667" s="194">
        <v>0</v>
      </c>
      <c r="AB2667" s="99">
        <v>1</v>
      </c>
      <c r="AC2667" s="98">
        <v>0</v>
      </c>
      <c r="AD2667" s="98">
        <v>0</v>
      </c>
      <c r="AE2667" s="101">
        <f t="shared" si="2369"/>
        <v>0</v>
      </c>
      <c r="AF2667" s="100">
        <v>0</v>
      </c>
      <c r="AG2667" s="98">
        <v>0</v>
      </c>
      <c r="AH2667" s="99">
        <f t="shared" si="2370"/>
        <v>0</v>
      </c>
      <c r="AI2667" s="101">
        <v>1</v>
      </c>
      <c r="AJ2667" s="106"/>
    </row>
    <row r="2668" spans="2:36" s="126" customFormat="1" ht="17.100000000000001" customHeight="1">
      <c r="B2668" s="118"/>
      <c r="C2668" s="119"/>
      <c r="D2668" s="120"/>
      <c r="E2668" s="121"/>
      <c r="F2668" s="122"/>
      <c r="G2668" s="123"/>
      <c r="H2668" s="194">
        <v>1</v>
      </c>
      <c r="I2668" s="430" t="s">
        <v>201</v>
      </c>
      <c r="J2668" s="430"/>
      <c r="K2668" s="124">
        <f>SUM(K2661:K2667)</f>
        <v>0</v>
      </c>
      <c r="L2668" s="401" t="s">
        <v>201</v>
      </c>
      <c r="M2668" s="402"/>
      <c r="N2668" s="124">
        <f>SUM(N2661:N2667)</f>
        <v>0</v>
      </c>
      <c r="O2668" s="401" t="s">
        <v>201</v>
      </c>
      <c r="P2668" s="402"/>
      <c r="Q2668" s="124">
        <f>SUM(Q2661:Q2667)</f>
        <v>0</v>
      </c>
      <c r="R2668" s="401" t="s">
        <v>201</v>
      </c>
      <c r="S2668" s="402"/>
      <c r="T2668" s="124">
        <f>SUM(T2661:T2667)</f>
        <v>0</v>
      </c>
      <c r="U2668" s="194">
        <v>1</v>
      </c>
      <c r="V2668" s="99">
        <v>1</v>
      </c>
      <c r="W2668" s="430" t="s">
        <v>201</v>
      </c>
      <c r="X2668" s="430"/>
      <c r="Y2668" s="124">
        <f>SUM(Y2661:Y2667)</f>
        <v>0</v>
      </c>
      <c r="Z2668" s="101">
        <v>1</v>
      </c>
      <c r="AA2668" s="194">
        <v>0</v>
      </c>
      <c r="AB2668" s="99">
        <v>1</v>
      </c>
      <c r="AC2668" s="430" t="s">
        <v>201</v>
      </c>
      <c r="AD2668" s="430"/>
      <c r="AE2668" s="124">
        <f>SUM(AE2661:AE2667)</f>
        <v>0</v>
      </c>
      <c r="AF2668" s="431" t="s">
        <v>201</v>
      </c>
      <c r="AG2668" s="430"/>
      <c r="AH2668" s="143">
        <f>SUM(AH2661:AH2667)</f>
        <v>0</v>
      </c>
      <c r="AI2668" s="101">
        <v>1</v>
      </c>
      <c r="AJ2668" s="125"/>
    </row>
    <row r="2669" spans="2:36" s="35" customFormat="1" ht="16.8" customHeight="1">
      <c r="B2669" s="105"/>
      <c r="C2669" s="54">
        <f>'3. Rekap Back Up Non Aspal X'!C352</f>
        <v>33100</v>
      </c>
      <c r="D2669" s="96">
        <f>'3. Rekap Back Up Non Aspal X'!D352</f>
        <v>33200</v>
      </c>
      <c r="E2669" s="111">
        <f>'3. Rekap Back Up Non Aspal X'!E352</f>
        <v>4</v>
      </c>
      <c r="F2669" s="112">
        <f>(100/((D2669-C2669)*E2669))*((K2676*0.05)+(N2676*0.05)+(Q2676*0.05)+(T2676)+(Y2676)+(AE2676*1.5)+(AH2676*1))</f>
        <v>0</v>
      </c>
      <c r="G2669" s="113" t="str">
        <f>IF(F2669&lt;=25,"RB",IF(F2669&lt;=75,"RB",IF(F2669&lt;=100,"RB","RB")))</f>
        <v>RB</v>
      </c>
      <c r="H2669" s="194">
        <v>1</v>
      </c>
      <c r="I2669" s="98">
        <v>0</v>
      </c>
      <c r="J2669" s="98">
        <v>0</v>
      </c>
      <c r="K2669" s="101">
        <f t="shared" ref="K2669:K2675" si="2372">I2669*J2669</f>
        <v>0</v>
      </c>
      <c r="L2669" s="98">
        <v>0</v>
      </c>
      <c r="M2669" s="98">
        <v>0</v>
      </c>
      <c r="N2669" s="101">
        <f t="shared" ref="N2669:N2675" si="2373">L2669*M2669</f>
        <v>0</v>
      </c>
      <c r="O2669" s="98">
        <v>0</v>
      </c>
      <c r="P2669" s="98">
        <v>0</v>
      </c>
      <c r="Q2669" s="101">
        <f t="shared" ref="Q2669:Q2675" si="2374">O2669*P2669</f>
        <v>0</v>
      </c>
      <c r="R2669" s="98">
        <v>0</v>
      </c>
      <c r="S2669" s="98">
        <v>0</v>
      </c>
      <c r="T2669" s="101">
        <f t="shared" ref="T2669:T2675" si="2375">R2669*S2669</f>
        <v>0</v>
      </c>
      <c r="U2669" s="194">
        <v>1</v>
      </c>
      <c r="V2669" s="99">
        <v>1</v>
      </c>
      <c r="W2669" s="98">
        <v>0</v>
      </c>
      <c r="X2669" s="98">
        <v>0</v>
      </c>
      <c r="Y2669" s="101">
        <f>W2669*X2669</f>
        <v>0</v>
      </c>
      <c r="Z2669" s="101">
        <v>1</v>
      </c>
      <c r="AA2669" s="194">
        <v>0</v>
      </c>
      <c r="AB2669" s="99">
        <v>1</v>
      </c>
      <c r="AC2669" s="98">
        <v>0</v>
      </c>
      <c r="AD2669" s="98">
        <v>0</v>
      </c>
      <c r="AE2669" s="101">
        <f t="shared" ref="AE2669:AE2675" si="2376">AC2669*AD2669</f>
        <v>0</v>
      </c>
      <c r="AF2669" s="98">
        <v>0</v>
      </c>
      <c r="AG2669" s="98">
        <v>3</v>
      </c>
      <c r="AH2669" s="99">
        <f t="shared" ref="AH2669:AH2675" si="2377">AF2669*AG2669</f>
        <v>0</v>
      </c>
      <c r="AI2669" s="101">
        <v>1</v>
      </c>
      <c r="AJ2669" s="106"/>
    </row>
    <row r="2670" spans="2:36" s="35" customFormat="1" ht="17.100000000000001" customHeight="1">
      <c r="B2670" s="105"/>
      <c r="C2670" s="54"/>
      <c r="D2670" s="96"/>
      <c r="E2670" s="111"/>
      <c r="F2670" s="112"/>
      <c r="G2670" s="113"/>
      <c r="H2670" s="194">
        <v>1</v>
      </c>
      <c r="I2670" s="98">
        <v>0</v>
      </c>
      <c r="J2670" s="98">
        <v>0</v>
      </c>
      <c r="K2670" s="101">
        <f t="shared" si="2372"/>
        <v>0</v>
      </c>
      <c r="L2670" s="100">
        <v>0</v>
      </c>
      <c r="M2670" s="98">
        <v>0</v>
      </c>
      <c r="N2670" s="101">
        <f t="shared" si="2373"/>
        <v>0</v>
      </c>
      <c r="O2670" s="100">
        <v>0</v>
      </c>
      <c r="P2670" s="98">
        <v>0</v>
      </c>
      <c r="Q2670" s="101">
        <f t="shared" si="2374"/>
        <v>0</v>
      </c>
      <c r="R2670" s="100">
        <v>0</v>
      </c>
      <c r="S2670" s="98">
        <v>0</v>
      </c>
      <c r="T2670" s="101">
        <f t="shared" si="2375"/>
        <v>0</v>
      </c>
      <c r="U2670" s="194">
        <v>1</v>
      </c>
      <c r="V2670" s="99">
        <v>1</v>
      </c>
      <c r="W2670" s="98">
        <v>0</v>
      </c>
      <c r="X2670" s="98">
        <v>0</v>
      </c>
      <c r="Y2670" s="101">
        <f t="shared" ref="Y2670:Y2675" si="2378">W2670*X2670</f>
        <v>0</v>
      </c>
      <c r="Z2670" s="101">
        <v>1</v>
      </c>
      <c r="AA2670" s="194">
        <v>0</v>
      </c>
      <c r="AB2670" s="99">
        <v>1</v>
      </c>
      <c r="AC2670" s="98">
        <v>0</v>
      </c>
      <c r="AD2670" s="98">
        <v>0</v>
      </c>
      <c r="AE2670" s="101">
        <f t="shared" si="2376"/>
        <v>0</v>
      </c>
      <c r="AF2670" s="100">
        <v>0</v>
      </c>
      <c r="AG2670" s="98">
        <v>0</v>
      </c>
      <c r="AH2670" s="99">
        <f t="shared" si="2377"/>
        <v>0</v>
      </c>
      <c r="AI2670" s="101">
        <v>1</v>
      </c>
      <c r="AJ2670" s="106"/>
    </row>
    <row r="2671" spans="2:36" s="35" customFormat="1" ht="17.100000000000001" customHeight="1">
      <c r="B2671" s="105"/>
      <c r="C2671" s="54"/>
      <c r="D2671" s="96"/>
      <c r="E2671" s="111"/>
      <c r="F2671" s="112"/>
      <c r="G2671" s="113"/>
      <c r="H2671" s="194">
        <v>1</v>
      </c>
      <c r="I2671" s="98">
        <v>0</v>
      </c>
      <c r="J2671" s="98">
        <v>0</v>
      </c>
      <c r="K2671" s="101">
        <f t="shared" si="2372"/>
        <v>0</v>
      </c>
      <c r="L2671" s="100">
        <v>0</v>
      </c>
      <c r="M2671" s="98">
        <v>0</v>
      </c>
      <c r="N2671" s="101">
        <f t="shared" si="2373"/>
        <v>0</v>
      </c>
      <c r="O2671" s="100">
        <v>0</v>
      </c>
      <c r="P2671" s="98">
        <v>0</v>
      </c>
      <c r="Q2671" s="101">
        <f t="shared" si="2374"/>
        <v>0</v>
      </c>
      <c r="R2671" s="100">
        <v>0</v>
      </c>
      <c r="S2671" s="98">
        <v>0</v>
      </c>
      <c r="T2671" s="101">
        <f t="shared" si="2375"/>
        <v>0</v>
      </c>
      <c r="U2671" s="194">
        <v>1</v>
      </c>
      <c r="V2671" s="99">
        <v>1</v>
      </c>
      <c r="W2671" s="98">
        <v>0</v>
      </c>
      <c r="X2671" s="98">
        <v>0</v>
      </c>
      <c r="Y2671" s="101">
        <f t="shared" si="2378"/>
        <v>0</v>
      </c>
      <c r="Z2671" s="101">
        <v>1</v>
      </c>
      <c r="AA2671" s="194">
        <v>0</v>
      </c>
      <c r="AB2671" s="99">
        <v>1</v>
      </c>
      <c r="AC2671" s="98">
        <v>0</v>
      </c>
      <c r="AD2671" s="98">
        <v>0</v>
      </c>
      <c r="AE2671" s="101">
        <f t="shared" si="2376"/>
        <v>0</v>
      </c>
      <c r="AF2671" s="100">
        <v>0</v>
      </c>
      <c r="AG2671" s="98">
        <v>0</v>
      </c>
      <c r="AH2671" s="99">
        <f t="shared" si="2377"/>
        <v>0</v>
      </c>
      <c r="AI2671" s="101">
        <v>1</v>
      </c>
      <c r="AJ2671" s="106"/>
    </row>
    <row r="2672" spans="2:36" s="35" customFormat="1" ht="17.100000000000001" customHeight="1">
      <c r="B2672" s="105"/>
      <c r="C2672" s="54"/>
      <c r="D2672" s="96"/>
      <c r="E2672" s="111"/>
      <c r="F2672" s="112"/>
      <c r="G2672" s="113"/>
      <c r="H2672" s="194">
        <v>1</v>
      </c>
      <c r="I2672" s="98">
        <v>0</v>
      </c>
      <c r="J2672" s="98">
        <v>0</v>
      </c>
      <c r="K2672" s="101">
        <f t="shared" si="2372"/>
        <v>0</v>
      </c>
      <c r="L2672" s="100">
        <v>0</v>
      </c>
      <c r="M2672" s="98">
        <v>0</v>
      </c>
      <c r="N2672" s="101">
        <f t="shared" si="2373"/>
        <v>0</v>
      </c>
      <c r="O2672" s="100">
        <v>0</v>
      </c>
      <c r="P2672" s="98">
        <v>0</v>
      </c>
      <c r="Q2672" s="101">
        <f t="shared" si="2374"/>
        <v>0</v>
      </c>
      <c r="R2672" s="100">
        <v>0</v>
      </c>
      <c r="S2672" s="98">
        <v>0</v>
      </c>
      <c r="T2672" s="101">
        <f t="shared" si="2375"/>
        <v>0</v>
      </c>
      <c r="U2672" s="194">
        <v>1</v>
      </c>
      <c r="V2672" s="99">
        <v>1</v>
      </c>
      <c r="W2672" s="98">
        <v>0</v>
      </c>
      <c r="X2672" s="98">
        <v>0</v>
      </c>
      <c r="Y2672" s="101">
        <f t="shared" si="2378"/>
        <v>0</v>
      </c>
      <c r="Z2672" s="101">
        <v>1</v>
      </c>
      <c r="AA2672" s="194">
        <v>0</v>
      </c>
      <c r="AB2672" s="99">
        <v>1</v>
      </c>
      <c r="AC2672" s="98">
        <v>0</v>
      </c>
      <c r="AD2672" s="98">
        <v>0</v>
      </c>
      <c r="AE2672" s="101">
        <f t="shared" si="2376"/>
        <v>0</v>
      </c>
      <c r="AF2672" s="100">
        <v>0</v>
      </c>
      <c r="AG2672" s="98">
        <v>0</v>
      </c>
      <c r="AH2672" s="99">
        <f t="shared" si="2377"/>
        <v>0</v>
      </c>
      <c r="AI2672" s="101">
        <v>1</v>
      </c>
      <c r="AJ2672" s="106"/>
    </row>
    <row r="2673" spans="2:36" s="35" customFormat="1" ht="17.100000000000001" customHeight="1">
      <c r="B2673" s="105"/>
      <c r="C2673" s="54"/>
      <c r="D2673" s="96"/>
      <c r="E2673" s="111"/>
      <c r="F2673" s="112"/>
      <c r="G2673" s="113"/>
      <c r="H2673" s="194">
        <v>1</v>
      </c>
      <c r="I2673" s="98">
        <v>0</v>
      </c>
      <c r="J2673" s="98">
        <v>0</v>
      </c>
      <c r="K2673" s="101">
        <f t="shared" si="2372"/>
        <v>0</v>
      </c>
      <c r="L2673" s="100">
        <v>0</v>
      </c>
      <c r="M2673" s="98">
        <v>0</v>
      </c>
      <c r="N2673" s="101">
        <f t="shared" si="2373"/>
        <v>0</v>
      </c>
      <c r="O2673" s="100">
        <v>0</v>
      </c>
      <c r="P2673" s="98">
        <v>0</v>
      </c>
      <c r="Q2673" s="101">
        <f t="shared" si="2374"/>
        <v>0</v>
      </c>
      <c r="R2673" s="100">
        <v>0</v>
      </c>
      <c r="S2673" s="98">
        <v>0</v>
      </c>
      <c r="T2673" s="101">
        <f t="shared" si="2375"/>
        <v>0</v>
      </c>
      <c r="U2673" s="194">
        <v>1</v>
      </c>
      <c r="V2673" s="99">
        <v>1</v>
      </c>
      <c r="W2673" s="98">
        <v>0</v>
      </c>
      <c r="X2673" s="98">
        <v>0</v>
      </c>
      <c r="Y2673" s="101">
        <f t="shared" si="2378"/>
        <v>0</v>
      </c>
      <c r="Z2673" s="101">
        <v>1</v>
      </c>
      <c r="AA2673" s="194">
        <v>0</v>
      </c>
      <c r="AB2673" s="99">
        <v>1</v>
      </c>
      <c r="AC2673" s="98">
        <v>0</v>
      </c>
      <c r="AD2673" s="98">
        <v>0</v>
      </c>
      <c r="AE2673" s="101">
        <f t="shared" si="2376"/>
        <v>0</v>
      </c>
      <c r="AF2673" s="100">
        <v>0</v>
      </c>
      <c r="AG2673" s="98">
        <v>0</v>
      </c>
      <c r="AH2673" s="99">
        <f t="shared" si="2377"/>
        <v>0</v>
      </c>
      <c r="AI2673" s="101">
        <v>1</v>
      </c>
      <c r="AJ2673" s="106"/>
    </row>
    <row r="2674" spans="2:36" s="35" customFormat="1" ht="17.100000000000001" customHeight="1">
      <c r="B2674" s="105"/>
      <c r="C2674" s="54"/>
      <c r="D2674" s="96"/>
      <c r="E2674" s="111"/>
      <c r="F2674" s="112"/>
      <c r="G2674" s="113"/>
      <c r="H2674" s="194">
        <v>1</v>
      </c>
      <c r="I2674" s="98">
        <v>0</v>
      </c>
      <c r="J2674" s="98">
        <v>0</v>
      </c>
      <c r="K2674" s="101">
        <f t="shared" si="2372"/>
        <v>0</v>
      </c>
      <c r="L2674" s="100">
        <v>0</v>
      </c>
      <c r="M2674" s="98">
        <v>0</v>
      </c>
      <c r="N2674" s="101">
        <f t="shared" si="2373"/>
        <v>0</v>
      </c>
      <c r="O2674" s="100">
        <v>0</v>
      </c>
      <c r="P2674" s="98">
        <v>0</v>
      </c>
      <c r="Q2674" s="101">
        <f t="shared" si="2374"/>
        <v>0</v>
      </c>
      <c r="R2674" s="100">
        <v>0</v>
      </c>
      <c r="S2674" s="98">
        <v>0</v>
      </c>
      <c r="T2674" s="101">
        <f t="shared" si="2375"/>
        <v>0</v>
      </c>
      <c r="U2674" s="194">
        <v>1</v>
      </c>
      <c r="V2674" s="99">
        <v>1</v>
      </c>
      <c r="W2674" s="98">
        <v>0</v>
      </c>
      <c r="X2674" s="98">
        <v>0</v>
      </c>
      <c r="Y2674" s="101">
        <f t="shared" si="2378"/>
        <v>0</v>
      </c>
      <c r="Z2674" s="101">
        <v>1</v>
      </c>
      <c r="AA2674" s="194">
        <v>0</v>
      </c>
      <c r="AB2674" s="99">
        <v>1</v>
      </c>
      <c r="AC2674" s="98">
        <v>0</v>
      </c>
      <c r="AD2674" s="98">
        <v>0</v>
      </c>
      <c r="AE2674" s="101">
        <f t="shared" si="2376"/>
        <v>0</v>
      </c>
      <c r="AF2674" s="100">
        <v>0</v>
      </c>
      <c r="AG2674" s="98">
        <v>0</v>
      </c>
      <c r="AH2674" s="99">
        <f t="shared" si="2377"/>
        <v>0</v>
      </c>
      <c r="AI2674" s="101">
        <v>1</v>
      </c>
      <c r="AJ2674" s="106"/>
    </row>
    <row r="2675" spans="2:36" s="35" customFormat="1" ht="17.100000000000001" customHeight="1">
      <c r="B2675" s="105"/>
      <c r="C2675" s="54"/>
      <c r="D2675" s="96"/>
      <c r="E2675" s="111"/>
      <c r="F2675" s="112"/>
      <c r="G2675" s="113"/>
      <c r="H2675" s="194">
        <v>1</v>
      </c>
      <c r="I2675" s="98">
        <v>0</v>
      </c>
      <c r="J2675" s="98">
        <v>0</v>
      </c>
      <c r="K2675" s="101">
        <f t="shared" si="2372"/>
        <v>0</v>
      </c>
      <c r="L2675" s="100">
        <v>0</v>
      </c>
      <c r="M2675" s="98">
        <v>0</v>
      </c>
      <c r="N2675" s="101">
        <f t="shared" si="2373"/>
        <v>0</v>
      </c>
      <c r="O2675" s="100">
        <v>0</v>
      </c>
      <c r="P2675" s="98">
        <v>0</v>
      </c>
      <c r="Q2675" s="101">
        <f t="shared" si="2374"/>
        <v>0</v>
      </c>
      <c r="R2675" s="100">
        <v>0</v>
      </c>
      <c r="S2675" s="98">
        <v>0</v>
      </c>
      <c r="T2675" s="101">
        <f t="shared" si="2375"/>
        <v>0</v>
      </c>
      <c r="U2675" s="194">
        <v>1</v>
      </c>
      <c r="V2675" s="99">
        <v>1</v>
      </c>
      <c r="W2675" s="98">
        <v>0</v>
      </c>
      <c r="X2675" s="98">
        <v>0</v>
      </c>
      <c r="Y2675" s="101">
        <f t="shared" si="2378"/>
        <v>0</v>
      </c>
      <c r="Z2675" s="101">
        <v>1</v>
      </c>
      <c r="AA2675" s="194">
        <v>0</v>
      </c>
      <c r="AB2675" s="99">
        <v>1</v>
      </c>
      <c r="AC2675" s="98">
        <v>0</v>
      </c>
      <c r="AD2675" s="98">
        <v>0</v>
      </c>
      <c r="AE2675" s="101">
        <f t="shared" si="2376"/>
        <v>0</v>
      </c>
      <c r="AF2675" s="100">
        <v>0</v>
      </c>
      <c r="AG2675" s="98">
        <v>0</v>
      </c>
      <c r="AH2675" s="99">
        <f t="shared" si="2377"/>
        <v>0</v>
      </c>
      <c r="AI2675" s="101">
        <v>1</v>
      </c>
      <c r="AJ2675" s="106"/>
    </row>
    <row r="2676" spans="2:36" s="126" customFormat="1" ht="17.100000000000001" customHeight="1">
      <c r="B2676" s="118"/>
      <c r="C2676" s="119"/>
      <c r="D2676" s="120"/>
      <c r="E2676" s="121"/>
      <c r="F2676" s="122"/>
      <c r="G2676" s="123"/>
      <c r="H2676" s="194">
        <v>1</v>
      </c>
      <c r="I2676" s="430" t="s">
        <v>201</v>
      </c>
      <c r="J2676" s="430"/>
      <c r="K2676" s="124">
        <f>SUM(K2669:K2675)</f>
        <v>0</v>
      </c>
      <c r="L2676" s="401" t="s">
        <v>201</v>
      </c>
      <c r="M2676" s="402"/>
      <c r="N2676" s="124">
        <f>SUM(N2669:N2675)</f>
        <v>0</v>
      </c>
      <c r="O2676" s="401" t="s">
        <v>201</v>
      </c>
      <c r="P2676" s="402"/>
      <c r="Q2676" s="124">
        <f>SUM(Q2669:Q2675)</f>
        <v>0</v>
      </c>
      <c r="R2676" s="401" t="s">
        <v>201</v>
      </c>
      <c r="S2676" s="402"/>
      <c r="T2676" s="124">
        <f>SUM(T2669:T2675)</f>
        <v>0</v>
      </c>
      <c r="U2676" s="194">
        <v>1</v>
      </c>
      <c r="V2676" s="99">
        <v>1</v>
      </c>
      <c r="W2676" s="430" t="s">
        <v>201</v>
      </c>
      <c r="X2676" s="430"/>
      <c r="Y2676" s="124">
        <f>SUM(Y2669:Y2675)</f>
        <v>0</v>
      </c>
      <c r="Z2676" s="101">
        <v>1</v>
      </c>
      <c r="AA2676" s="194">
        <v>0</v>
      </c>
      <c r="AB2676" s="99">
        <v>1</v>
      </c>
      <c r="AC2676" s="430" t="s">
        <v>201</v>
      </c>
      <c r="AD2676" s="430"/>
      <c r="AE2676" s="124">
        <f>SUM(AE2669:AE2675)</f>
        <v>0</v>
      </c>
      <c r="AF2676" s="431" t="s">
        <v>201</v>
      </c>
      <c r="AG2676" s="430"/>
      <c r="AH2676" s="143">
        <f>SUM(AH2669:AH2675)</f>
        <v>0</v>
      </c>
      <c r="AI2676" s="101">
        <v>1</v>
      </c>
      <c r="AJ2676" s="125"/>
    </row>
    <row r="2677" spans="2:36" s="35" customFormat="1" ht="16.8" customHeight="1">
      <c r="B2677" s="105"/>
      <c r="C2677" s="54">
        <f>'3. Rekap Back Up Non Aspal X'!C353</f>
        <v>33200</v>
      </c>
      <c r="D2677" s="96">
        <f>'3. Rekap Back Up Non Aspal X'!D353</f>
        <v>33300</v>
      </c>
      <c r="E2677" s="111">
        <f>'3. Rekap Back Up Non Aspal X'!E353</f>
        <v>4</v>
      </c>
      <c r="F2677" s="112">
        <f>(100/((D2677-C2677)*E2677))*((K2684*0.05)+(N2684*0.05)+(Q2684*0.05)+(T2684)+(Y2684)+(AE2684*1.5)+(AH2684*1))</f>
        <v>0</v>
      </c>
      <c r="G2677" s="113" t="str">
        <f>IF(F2677&lt;=25,"RB",IF(F2677&lt;=75,"RB",IF(F2677&lt;=100,"RB","RB")))</f>
        <v>RB</v>
      </c>
      <c r="H2677" s="194">
        <v>1</v>
      </c>
      <c r="I2677" s="98">
        <v>0</v>
      </c>
      <c r="J2677" s="98">
        <v>0</v>
      </c>
      <c r="K2677" s="101">
        <f t="shared" ref="K2677:K2683" si="2379">I2677*J2677</f>
        <v>0</v>
      </c>
      <c r="L2677" s="98">
        <v>0</v>
      </c>
      <c r="M2677" s="98">
        <v>0</v>
      </c>
      <c r="N2677" s="101">
        <f t="shared" ref="N2677:N2683" si="2380">L2677*M2677</f>
        <v>0</v>
      </c>
      <c r="O2677" s="98">
        <v>0</v>
      </c>
      <c r="P2677" s="98">
        <v>0</v>
      </c>
      <c r="Q2677" s="101">
        <f t="shared" ref="Q2677:Q2683" si="2381">O2677*P2677</f>
        <v>0</v>
      </c>
      <c r="R2677" s="98">
        <v>0</v>
      </c>
      <c r="S2677" s="98">
        <v>0</v>
      </c>
      <c r="T2677" s="101">
        <f t="shared" ref="T2677:T2683" si="2382">R2677*S2677</f>
        <v>0</v>
      </c>
      <c r="U2677" s="194">
        <v>1</v>
      </c>
      <c r="V2677" s="99">
        <v>1</v>
      </c>
      <c r="W2677" s="98">
        <v>0</v>
      </c>
      <c r="X2677" s="98">
        <v>0</v>
      </c>
      <c r="Y2677" s="101">
        <f>W2677*X2677</f>
        <v>0</v>
      </c>
      <c r="Z2677" s="101">
        <v>1</v>
      </c>
      <c r="AA2677" s="194">
        <v>0</v>
      </c>
      <c r="AB2677" s="99">
        <v>1</v>
      </c>
      <c r="AC2677" s="98">
        <v>0</v>
      </c>
      <c r="AD2677" s="98">
        <v>0</v>
      </c>
      <c r="AE2677" s="101">
        <f t="shared" ref="AE2677:AE2683" si="2383">AC2677*AD2677</f>
        <v>0</v>
      </c>
      <c r="AF2677" s="98">
        <v>0</v>
      </c>
      <c r="AG2677" s="98">
        <v>3</v>
      </c>
      <c r="AH2677" s="99">
        <f t="shared" ref="AH2677:AH2683" si="2384">AF2677*AG2677</f>
        <v>0</v>
      </c>
      <c r="AI2677" s="101">
        <v>1</v>
      </c>
      <c r="AJ2677" s="106"/>
    </row>
    <row r="2678" spans="2:36" s="35" customFormat="1" ht="17.100000000000001" customHeight="1">
      <c r="B2678" s="105"/>
      <c r="C2678" s="54"/>
      <c r="D2678" s="96"/>
      <c r="E2678" s="111"/>
      <c r="F2678" s="112"/>
      <c r="G2678" s="113"/>
      <c r="H2678" s="194">
        <v>1</v>
      </c>
      <c r="I2678" s="98">
        <v>0</v>
      </c>
      <c r="J2678" s="98">
        <v>0</v>
      </c>
      <c r="K2678" s="101">
        <f t="shared" si="2379"/>
        <v>0</v>
      </c>
      <c r="L2678" s="100">
        <v>0</v>
      </c>
      <c r="M2678" s="98">
        <v>0</v>
      </c>
      <c r="N2678" s="101">
        <f t="shared" si="2380"/>
        <v>0</v>
      </c>
      <c r="O2678" s="100">
        <v>0</v>
      </c>
      <c r="P2678" s="98">
        <v>0</v>
      </c>
      <c r="Q2678" s="101">
        <f t="shared" si="2381"/>
        <v>0</v>
      </c>
      <c r="R2678" s="100">
        <v>0</v>
      </c>
      <c r="S2678" s="98">
        <v>0</v>
      </c>
      <c r="T2678" s="101">
        <f t="shared" si="2382"/>
        <v>0</v>
      </c>
      <c r="U2678" s="194">
        <v>1</v>
      </c>
      <c r="V2678" s="99">
        <v>1</v>
      </c>
      <c r="W2678" s="98">
        <v>0</v>
      </c>
      <c r="X2678" s="98">
        <v>0</v>
      </c>
      <c r="Y2678" s="101">
        <f t="shared" ref="Y2678:Y2683" si="2385">W2678*X2678</f>
        <v>0</v>
      </c>
      <c r="Z2678" s="101">
        <v>1</v>
      </c>
      <c r="AA2678" s="194">
        <v>0</v>
      </c>
      <c r="AB2678" s="99">
        <v>1</v>
      </c>
      <c r="AC2678" s="98">
        <v>0</v>
      </c>
      <c r="AD2678" s="98">
        <v>0</v>
      </c>
      <c r="AE2678" s="101">
        <f t="shared" si="2383"/>
        <v>0</v>
      </c>
      <c r="AF2678" s="100">
        <v>0</v>
      </c>
      <c r="AG2678" s="98">
        <v>0</v>
      </c>
      <c r="AH2678" s="99">
        <f t="shared" si="2384"/>
        <v>0</v>
      </c>
      <c r="AI2678" s="101">
        <v>1</v>
      </c>
      <c r="AJ2678" s="106"/>
    </row>
    <row r="2679" spans="2:36" s="35" customFormat="1" ht="17.100000000000001" customHeight="1">
      <c r="B2679" s="105"/>
      <c r="C2679" s="54"/>
      <c r="D2679" s="96"/>
      <c r="E2679" s="111"/>
      <c r="F2679" s="112"/>
      <c r="G2679" s="113"/>
      <c r="H2679" s="194">
        <v>1</v>
      </c>
      <c r="I2679" s="98">
        <v>0</v>
      </c>
      <c r="J2679" s="98">
        <v>0</v>
      </c>
      <c r="K2679" s="101">
        <f t="shared" si="2379"/>
        <v>0</v>
      </c>
      <c r="L2679" s="100">
        <v>0</v>
      </c>
      <c r="M2679" s="98">
        <v>0</v>
      </c>
      <c r="N2679" s="101">
        <f t="shared" si="2380"/>
        <v>0</v>
      </c>
      <c r="O2679" s="100">
        <v>0</v>
      </c>
      <c r="P2679" s="98">
        <v>0</v>
      </c>
      <c r="Q2679" s="101">
        <f t="shared" si="2381"/>
        <v>0</v>
      </c>
      <c r="R2679" s="100">
        <v>0</v>
      </c>
      <c r="S2679" s="98">
        <v>0</v>
      </c>
      <c r="T2679" s="101">
        <f t="shared" si="2382"/>
        <v>0</v>
      </c>
      <c r="U2679" s="194">
        <v>1</v>
      </c>
      <c r="V2679" s="99">
        <v>1</v>
      </c>
      <c r="W2679" s="98">
        <v>0</v>
      </c>
      <c r="X2679" s="98">
        <v>0</v>
      </c>
      <c r="Y2679" s="101">
        <f t="shared" si="2385"/>
        <v>0</v>
      </c>
      <c r="Z2679" s="101">
        <v>1</v>
      </c>
      <c r="AA2679" s="194">
        <v>0</v>
      </c>
      <c r="AB2679" s="99">
        <v>1</v>
      </c>
      <c r="AC2679" s="98">
        <v>0</v>
      </c>
      <c r="AD2679" s="98">
        <v>0</v>
      </c>
      <c r="AE2679" s="101">
        <f t="shared" si="2383"/>
        <v>0</v>
      </c>
      <c r="AF2679" s="100">
        <v>0</v>
      </c>
      <c r="AG2679" s="98">
        <v>0</v>
      </c>
      <c r="AH2679" s="99">
        <f t="shared" si="2384"/>
        <v>0</v>
      </c>
      <c r="AI2679" s="101">
        <v>1</v>
      </c>
      <c r="AJ2679" s="106"/>
    </row>
    <row r="2680" spans="2:36" s="35" customFormat="1" ht="17.100000000000001" customHeight="1">
      <c r="B2680" s="105"/>
      <c r="C2680" s="54"/>
      <c r="D2680" s="96"/>
      <c r="E2680" s="111"/>
      <c r="F2680" s="112"/>
      <c r="G2680" s="113"/>
      <c r="H2680" s="194">
        <v>1</v>
      </c>
      <c r="I2680" s="98">
        <v>0</v>
      </c>
      <c r="J2680" s="98">
        <v>0</v>
      </c>
      <c r="K2680" s="101">
        <f t="shared" si="2379"/>
        <v>0</v>
      </c>
      <c r="L2680" s="100">
        <v>0</v>
      </c>
      <c r="M2680" s="98">
        <v>0</v>
      </c>
      <c r="N2680" s="101">
        <f t="shared" si="2380"/>
        <v>0</v>
      </c>
      <c r="O2680" s="100">
        <v>0</v>
      </c>
      <c r="P2680" s="98">
        <v>0</v>
      </c>
      <c r="Q2680" s="101">
        <f t="shared" si="2381"/>
        <v>0</v>
      </c>
      <c r="R2680" s="100">
        <v>0</v>
      </c>
      <c r="S2680" s="98">
        <v>0</v>
      </c>
      <c r="T2680" s="101">
        <f t="shared" si="2382"/>
        <v>0</v>
      </c>
      <c r="U2680" s="194">
        <v>1</v>
      </c>
      <c r="V2680" s="99">
        <v>1</v>
      </c>
      <c r="W2680" s="98">
        <v>0</v>
      </c>
      <c r="X2680" s="98">
        <v>0</v>
      </c>
      <c r="Y2680" s="101">
        <f t="shared" si="2385"/>
        <v>0</v>
      </c>
      <c r="Z2680" s="101">
        <v>1</v>
      </c>
      <c r="AA2680" s="194">
        <v>0</v>
      </c>
      <c r="AB2680" s="99">
        <v>1</v>
      </c>
      <c r="AC2680" s="98">
        <v>0</v>
      </c>
      <c r="AD2680" s="98">
        <v>0</v>
      </c>
      <c r="AE2680" s="101">
        <f t="shared" si="2383"/>
        <v>0</v>
      </c>
      <c r="AF2680" s="100">
        <v>0</v>
      </c>
      <c r="AG2680" s="98">
        <v>0</v>
      </c>
      <c r="AH2680" s="99">
        <f t="shared" si="2384"/>
        <v>0</v>
      </c>
      <c r="AI2680" s="101">
        <v>1</v>
      </c>
      <c r="AJ2680" s="106"/>
    </row>
    <row r="2681" spans="2:36" s="35" customFormat="1" ht="17.100000000000001" customHeight="1">
      <c r="B2681" s="105"/>
      <c r="C2681" s="54"/>
      <c r="D2681" s="96"/>
      <c r="E2681" s="111"/>
      <c r="F2681" s="112"/>
      <c r="G2681" s="113"/>
      <c r="H2681" s="194">
        <v>1</v>
      </c>
      <c r="I2681" s="98">
        <v>0</v>
      </c>
      <c r="J2681" s="98">
        <v>0</v>
      </c>
      <c r="K2681" s="101">
        <f t="shared" si="2379"/>
        <v>0</v>
      </c>
      <c r="L2681" s="100">
        <v>0</v>
      </c>
      <c r="M2681" s="98">
        <v>0</v>
      </c>
      <c r="N2681" s="101">
        <f t="shared" si="2380"/>
        <v>0</v>
      </c>
      <c r="O2681" s="100">
        <v>0</v>
      </c>
      <c r="P2681" s="98">
        <v>0</v>
      </c>
      <c r="Q2681" s="101">
        <f t="shared" si="2381"/>
        <v>0</v>
      </c>
      <c r="R2681" s="100">
        <v>0</v>
      </c>
      <c r="S2681" s="98">
        <v>0</v>
      </c>
      <c r="T2681" s="101">
        <f t="shared" si="2382"/>
        <v>0</v>
      </c>
      <c r="U2681" s="194">
        <v>1</v>
      </c>
      <c r="V2681" s="99">
        <v>1</v>
      </c>
      <c r="W2681" s="98">
        <v>0</v>
      </c>
      <c r="X2681" s="98">
        <v>0</v>
      </c>
      <c r="Y2681" s="101">
        <f t="shared" si="2385"/>
        <v>0</v>
      </c>
      <c r="Z2681" s="101">
        <v>1</v>
      </c>
      <c r="AA2681" s="194">
        <v>0</v>
      </c>
      <c r="AB2681" s="99">
        <v>1</v>
      </c>
      <c r="AC2681" s="98">
        <v>0</v>
      </c>
      <c r="AD2681" s="98">
        <v>0</v>
      </c>
      <c r="AE2681" s="101">
        <f t="shared" si="2383"/>
        <v>0</v>
      </c>
      <c r="AF2681" s="100">
        <v>0</v>
      </c>
      <c r="AG2681" s="98">
        <v>0</v>
      </c>
      <c r="AH2681" s="99">
        <f t="shared" si="2384"/>
        <v>0</v>
      </c>
      <c r="AI2681" s="101">
        <v>1</v>
      </c>
      <c r="AJ2681" s="106"/>
    </row>
    <row r="2682" spans="2:36" s="35" customFormat="1" ht="17.100000000000001" customHeight="1">
      <c r="B2682" s="105"/>
      <c r="C2682" s="54"/>
      <c r="D2682" s="96"/>
      <c r="E2682" s="111"/>
      <c r="F2682" s="112"/>
      <c r="G2682" s="113"/>
      <c r="H2682" s="194">
        <v>1</v>
      </c>
      <c r="I2682" s="98">
        <v>0</v>
      </c>
      <c r="J2682" s="98">
        <v>0</v>
      </c>
      <c r="K2682" s="101">
        <f t="shared" si="2379"/>
        <v>0</v>
      </c>
      <c r="L2682" s="100">
        <v>0</v>
      </c>
      <c r="M2682" s="98">
        <v>0</v>
      </c>
      <c r="N2682" s="101">
        <f t="shared" si="2380"/>
        <v>0</v>
      </c>
      <c r="O2682" s="100">
        <v>0</v>
      </c>
      <c r="P2682" s="98">
        <v>0</v>
      </c>
      <c r="Q2682" s="101">
        <f t="shared" si="2381"/>
        <v>0</v>
      </c>
      <c r="R2682" s="100">
        <v>0</v>
      </c>
      <c r="S2682" s="98">
        <v>0</v>
      </c>
      <c r="T2682" s="101">
        <f t="shared" si="2382"/>
        <v>0</v>
      </c>
      <c r="U2682" s="194">
        <v>1</v>
      </c>
      <c r="V2682" s="99">
        <v>1</v>
      </c>
      <c r="W2682" s="98">
        <v>0</v>
      </c>
      <c r="X2682" s="98">
        <v>0</v>
      </c>
      <c r="Y2682" s="101">
        <f t="shared" si="2385"/>
        <v>0</v>
      </c>
      <c r="Z2682" s="101">
        <v>1</v>
      </c>
      <c r="AA2682" s="194">
        <v>0</v>
      </c>
      <c r="AB2682" s="99">
        <v>1</v>
      </c>
      <c r="AC2682" s="98">
        <v>0</v>
      </c>
      <c r="AD2682" s="98">
        <v>0</v>
      </c>
      <c r="AE2682" s="101">
        <f t="shared" si="2383"/>
        <v>0</v>
      </c>
      <c r="AF2682" s="100">
        <v>0</v>
      </c>
      <c r="AG2682" s="98">
        <v>0</v>
      </c>
      <c r="AH2682" s="99">
        <f t="shared" si="2384"/>
        <v>0</v>
      </c>
      <c r="AI2682" s="101">
        <v>1</v>
      </c>
      <c r="AJ2682" s="106"/>
    </row>
    <row r="2683" spans="2:36" s="35" customFormat="1" ht="17.100000000000001" customHeight="1">
      <c r="B2683" s="105"/>
      <c r="C2683" s="54"/>
      <c r="D2683" s="96"/>
      <c r="E2683" s="111"/>
      <c r="F2683" s="112"/>
      <c r="G2683" s="113"/>
      <c r="H2683" s="194">
        <v>1</v>
      </c>
      <c r="I2683" s="98">
        <v>0</v>
      </c>
      <c r="J2683" s="98">
        <v>0</v>
      </c>
      <c r="K2683" s="101">
        <f t="shared" si="2379"/>
        <v>0</v>
      </c>
      <c r="L2683" s="100">
        <v>0</v>
      </c>
      <c r="M2683" s="98">
        <v>0</v>
      </c>
      <c r="N2683" s="101">
        <f t="shared" si="2380"/>
        <v>0</v>
      </c>
      <c r="O2683" s="100">
        <v>0</v>
      </c>
      <c r="P2683" s="98">
        <v>0</v>
      </c>
      <c r="Q2683" s="101">
        <f t="shared" si="2381"/>
        <v>0</v>
      </c>
      <c r="R2683" s="100">
        <v>0</v>
      </c>
      <c r="S2683" s="98">
        <v>0</v>
      </c>
      <c r="T2683" s="101">
        <f t="shared" si="2382"/>
        <v>0</v>
      </c>
      <c r="U2683" s="194">
        <v>1</v>
      </c>
      <c r="V2683" s="99">
        <v>1</v>
      </c>
      <c r="W2683" s="98">
        <v>0</v>
      </c>
      <c r="X2683" s="98">
        <v>0</v>
      </c>
      <c r="Y2683" s="101">
        <f t="shared" si="2385"/>
        <v>0</v>
      </c>
      <c r="Z2683" s="101">
        <v>1</v>
      </c>
      <c r="AA2683" s="194">
        <v>0</v>
      </c>
      <c r="AB2683" s="99">
        <v>1</v>
      </c>
      <c r="AC2683" s="98">
        <v>0</v>
      </c>
      <c r="AD2683" s="98">
        <v>0</v>
      </c>
      <c r="AE2683" s="101">
        <f t="shared" si="2383"/>
        <v>0</v>
      </c>
      <c r="AF2683" s="100">
        <v>0</v>
      </c>
      <c r="AG2683" s="98">
        <v>0</v>
      </c>
      <c r="AH2683" s="99">
        <f t="shared" si="2384"/>
        <v>0</v>
      </c>
      <c r="AI2683" s="101">
        <v>1</v>
      </c>
      <c r="AJ2683" s="106"/>
    </row>
    <row r="2684" spans="2:36" s="126" customFormat="1" ht="17.100000000000001" customHeight="1">
      <c r="B2684" s="118"/>
      <c r="C2684" s="119"/>
      <c r="D2684" s="120"/>
      <c r="E2684" s="121"/>
      <c r="F2684" s="122"/>
      <c r="G2684" s="123"/>
      <c r="H2684" s="194">
        <v>1</v>
      </c>
      <c r="I2684" s="430" t="s">
        <v>201</v>
      </c>
      <c r="J2684" s="430"/>
      <c r="K2684" s="124">
        <f>SUM(K2677:K2683)</f>
        <v>0</v>
      </c>
      <c r="L2684" s="401" t="s">
        <v>201</v>
      </c>
      <c r="M2684" s="402"/>
      <c r="N2684" s="124">
        <f>SUM(N2677:N2683)</f>
        <v>0</v>
      </c>
      <c r="O2684" s="401" t="s">
        <v>201</v>
      </c>
      <c r="P2684" s="402"/>
      <c r="Q2684" s="124">
        <f>SUM(Q2677:Q2683)</f>
        <v>0</v>
      </c>
      <c r="R2684" s="401" t="s">
        <v>201</v>
      </c>
      <c r="S2684" s="402"/>
      <c r="T2684" s="124">
        <f>SUM(T2677:T2683)</f>
        <v>0</v>
      </c>
      <c r="U2684" s="194">
        <v>1</v>
      </c>
      <c r="V2684" s="99">
        <v>1</v>
      </c>
      <c r="W2684" s="430" t="s">
        <v>201</v>
      </c>
      <c r="X2684" s="430"/>
      <c r="Y2684" s="124">
        <f>SUM(Y2677:Y2683)</f>
        <v>0</v>
      </c>
      <c r="Z2684" s="101">
        <v>1</v>
      </c>
      <c r="AA2684" s="194">
        <v>0</v>
      </c>
      <c r="AB2684" s="99">
        <v>1</v>
      </c>
      <c r="AC2684" s="430" t="s">
        <v>201</v>
      </c>
      <c r="AD2684" s="430"/>
      <c r="AE2684" s="124">
        <f>SUM(AE2677:AE2683)</f>
        <v>0</v>
      </c>
      <c r="AF2684" s="431" t="s">
        <v>201</v>
      </c>
      <c r="AG2684" s="430"/>
      <c r="AH2684" s="143">
        <f>SUM(AH2677:AH2683)</f>
        <v>0</v>
      </c>
      <c r="AI2684" s="101">
        <v>1</v>
      </c>
      <c r="AJ2684" s="125"/>
    </row>
    <row r="2685" spans="2:36" s="35" customFormat="1" ht="16.8" customHeight="1">
      <c r="B2685" s="105"/>
      <c r="C2685" s="54">
        <f>'3. Rekap Back Up Non Aspal X'!C354</f>
        <v>33300</v>
      </c>
      <c r="D2685" s="96">
        <f>'3. Rekap Back Up Non Aspal X'!D354</f>
        <v>33400</v>
      </c>
      <c r="E2685" s="111">
        <f>'3. Rekap Back Up Non Aspal X'!E354</f>
        <v>4</v>
      </c>
      <c r="F2685" s="112">
        <f>(100/((D2685-C2685)*E2685))*((K2692*0.05)+(N2692*0.05)+(Q2692*0.05)+(T2692)+(Y2692)+(AE2692*1.5)+(AH2692*1))</f>
        <v>0</v>
      </c>
      <c r="G2685" s="113" t="str">
        <f>IF(F2685&lt;=25,"RB",IF(F2685&lt;=75,"RB",IF(F2685&lt;=100,"RB","RB")))</f>
        <v>RB</v>
      </c>
      <c r="H2685" s="194">
        <v>1</v>
      </c>
      <c r="I2685" s="98">
        <v>0</v>
      </c>
      <c r="J2685" s="98">
        <v>0</v>
      </c>
      <c r="K2685" s="101">
        <f t="shared" ref="K2685:K2691" si="2386">I2685*J2685</f>
        <v>0</v>
      </c>
      <c r="L2685" s="98">
        <v>0</v>
      </c>
      <c r="M2685" s="98">
        <v>0</v>
      </c>
      <c r="N2685" s="101">
        <f t="shared" ref="N2685:N2691" si="2387">L2685*M2685</f>
        <v>0</v>
      </c>
      <c r="O2685" s="98">
        <v>0</v>
      </c>
      <c r="P2685" s="98">
        <v>0</v>
      </c>
      <c r="Q2685" s="101">
        <f t="shared" ref="Q2685:Q2691" si="2388">O2685*P2685</f>
        <v>0</v>
      </c>
      <c r="R2685" s="98">
        <v>0</v>
      </c>
      <c r="S2685" s="98">
        <v>0</v>
      </c>
      <c r="T2685" s="101">
        <f t="shared" ref="T2685:T2691" si="2389">R2685*S2685</f>
        <v>0</v>
      </c>
      <c r="U2685" s="194">
        <v>1</v>
      </c>
      <c r="V2685" s="99">
        <v>1</v>
      </c>
      <c r="W2685" s="98">
        <v>0</v>
      </c>
      <c r="X2685" s="98">
        <v>0</v>
      </c>
      <c r="Y2685" s="101">
        <f>W2685*X2685</f>
        <v>0</v>
      </c>
      <c r="Z2685" s="101">
        <v>1</v>
      </c>
      <c r="AA2685" s="194">
        <v>0</v>
      </c>
      <c r="AB2685" s="99">
        <v>1</v>
      </c>
      <c r="AC2685" s="98">
        <v>0</v>
      </c>
      <c r="AD2685" s="98">
        <v>0</v>
      </c>
      <c r="AE2685" s="101">
        <f t="shared" ref="AE2685:AE2691" si="2390">AC2685*AD2685</f>
        <v>0</v>
      </c>
      <c r="AF2685" s="98">
        <v>0</v>
      </c>
      <c r="AG2685" s="98">
        <v>3</v>
      </c>
      <c r="AH2685" s="99">
        <f t="shared" ref="AH2685:AH2691" si="2391">AF2685*AG2685</f>
        <v>0</v>
      </c>
      <c r="AI2685" s="101">
        <v>1</v>
      </c>
      <c r="AJ2685" s="106"/>
    </row>
    <row r="2686" spans="2:36" s="35" customFormat="1" ht="17.100000000000001" customHeight="1">
      <c r="B2686" s="105"/>
      <c r="C2686" s="54"/>
      <c r="D2686" s="96"/>
      <c r="E2686" s="111"/>
      <c r="F2686" s="112"/>
      <c r="G2686" s="113"/>
      <c r="H2686" s="194">
        <v>1</v>
      </c>
      <c r="I2686" s="98">
        <v>0</v>
      </c>
      <c r="J2686" s="98">
        <v>0</v>
      </c>
      <c r="K2686" s="101">
        <f t="shared" si="2386"/>
        <v>0</v>
      </c>
      <c r="L2686" s="100">
        <v>0</v>
      </c>
      <c r="M2686" s="98">
        <v>0</v>
      </c>
      <c r="N2686" s="101">
        <f t="shared" si="2387"/>
        <v>0</v>
      </c>
      <c r="O2686" s="100">
        <v>0</v>
      </c>
      <c r="P2686" s="98">
        <v>0</v>
      </c>
      <c r="Q2686" s="101">
        <f t="shared" si="2388"/>
        <v>0</v>
      </c>
      <c r="R2686" s="100">
        <v>0</v>
      </c>
      <c r="S2686" s="98">
        <v>0</v>
      </c>
      <c r="T2686" s="101">
        <f t="shared" si="2389"/>
        <v>0</v>
      </c>
      <c r="U2686" s="194">
        <v>1</v>
      </c>
      <c r="V2686" s="99">
        <v>1</v>
      </c>
      <c r="W2686" s="98">
        <v>0</v>
      </c>
      <c r="X2686" s="98">
        <v>0</v>
      </c>
      <c r="Y2686" s="101">
        <f t="shared" ref="Y2686:Y2691" si="2392">W2686*X2686</f>
        <v>0</v>
      </c>
      <c r="Z2686" s="101">
        <v>1</v>
      </c>
      <c r="AA2686" s="194">
        <v>0</v>
      </c>
      <c r="AB2686" s="99">
        <v>1</v>
      </c>
      <c r="AC2686" s="98">
        <v>0</v>
      </c>
      <c r="AD2686" s="98">
        <v>0</v>
      </c>
      <c r="AE2686" s="101">
        <f t="shared" si="2390"/>
        <v>0</v>
      </c>
      <c r="AF2686" s="100">
        <v>0</v>
      </c>
      <c r="AG2686" s="98">
        <v>0</v>
      </c>
      <c r="AH2686" s="99">
        <f t="shared" si="2391"/>
        <v>0</v>
      </c>
      <c r="AI2686" s="101">
        <v>1</v>
      </c>
      <c r="AJ2686" s="106"/>
    </row>
    <row r="2687" spans="2:36" s="35" customFormat="1" ht="17.100000000000001" customHeight="1">
      <c r="B2687" s="105"/>
      <c r="C2687" s="54"/>
      <c r="D2687" s="96"/>
      <c r="E2687" s="111"/>
      <c r="F2687" s="112"/>
      <c r="G2687" s="113"/>
      <c r="H2687" s="194">
        <v>1</v>
      </c>
      <c r="I2687" s="98">
        <v>0</v>
      </c>
      <c r="J2687" s="98">
        <v>0</v>
      </c>
      <c r="K2687" s="101">
        <f t="shared" si="2386"/>
        <v>0</v>
      </c>
      <c r="L2687" s="100">
        <v>0</v>
      </c>
      <c r="M2687" s="98">
        <v>0</v>
      </c>
      <c r="N2687" s="101">
        <f t="shared" si="2387"/>
        <v>0</v>
      </c>
      <c r="O2687" s="100">
        <v>0</v>
      </c>
      <c r="P2687" s="98">
        <v>0</v>
      </c>
      <c r="Q2687" s="101">
        <f t="shared" si="2388"/>
        <v>0</v>
      </c>
      <c r="R2687" s="100">
        <v>0</v>
      </c>
      <c r="S2687" s="98">
        <v>0</v>
      </c>
      <c r="T2687" s="101">
        <f t="shared" si="2389"/>
        <v>0</v>
      </c>
      <c r="U2687" s="194">
        <v>1</v>
      </c>
      <c r="V2687" s="99">
        <v>1</v>
      </c>
      <c r="W2687" s="98">
        <v>0</v>
      </c>
      <c r="X2687" s="98">
        <v>0</v>
      </c>
      <c r="Y2687" s="101">
        <f t="shared" si="2392"/>
        <v>0</v>
      </c>
      <c r="Z2687" s="101">
        <v>1</v>
      </c>
      <c r="AA2687" s="194">
        <v>0</v>
      </c>
      <c r="AB2687" s="99">
        <v>1</v>
      </c>
      <c r="AC2687" s="98">
        <v>0</v>
      </c>
      <c r="AD2687" s="98">
        <v>0</v>
      </c>
      <c r="AE2687" s="101">
        <f t="shared" si="2390"/>
        <v>0</v>
      </c>
      <c r="AF2687" s="100">
        <v>0</v>
      </c>
      <c r="AG2687" s="98">
        <v>0</v>
      </c>
      <c r="AH2687" s="99">
        <f t="shared" si="2391"/>
        <v>0</v>
      </c>
      <c r="AI2687" s="101">
        <v>1</v>
      </c>
      <c r="AJ2687" s="106"/>
    </row>
    <row r="2688" spans="2:36" s="35" customFormat="1" ht="17.100000000000001" customHeight="1">
      <c r="B2688" s="105"/>
      <c r="C2688" s="54"/>
      <c r="D2688" s="96"/>
      <c r="E2688" s="111"/>
      <c r="F2688" s="112"/>
      <c r="G2688" s="113"/>
      <c r="H2688" s="194">
        <v>1</v>
      </c>
      <c r="I2688" s="98">
        <v>0</v>
      </c>
      <c r="J2688" s="98">
        <v>0</v>
      </c>
      <c r="K2688" s="101">
        <f t="shared" si="2386"/>
        <v>0</v>
      </c>
      <c r="L2688" s="100">
        <v>0</v>
      </c>
      <c r="M2688" s="98">
        <v>0</v>
      </c>
      <c r="N2688" s="101">
        <f t="shared" si="2387"/>
        <v>0</v>
      </c>
      <c r="O2688" s="100">
        <v>0</v>
      </c>
      <c r="P2688" s="98">
        <v>0</v>
      </c>
      <c r="Q2688" s="101">
        <f t="shared" si="2388"/>
        <v>0</v>
      </c>
      <c r="R2688" s="100">
        <v>0</v>
      </c>
      <c r="S2688" s="98">
        <v>0</v>
      </c>
      <c r="T2688" s="101">
        <f t="shared" si="2389"/>
        <v>0</v>
      </c>
      <c r="U2688" s="194">
        <v>1</v>
      </c>
      <c r="V2688" s="99">
        <v>1</v>
      </c>
      <c r="W2688" s="98">
        <v>0</v>
      </c>
      <c r="X2688" s="98">
        <v>0</v>
      </c>
      <c r="Y2688" s="101">
        <f t="shared" si="2392"/>
        <v>0</v>
      </c>
      <c r="Z2688" s="101">
        <v>1</v>
      </c>
      <c r="AA2688" s="194">
        <v>0</v>
      </c>
      <c r="AB2688" s="99">
        <v>1</v>
      </c>
      <c r="AC2688" s="98">
        <v>0</v>
      </c>
      <c r="AD2688" s="98">
        <v>0</v>
      </c>
      <c r="AE2688" s="101">
        <f t="shared" si="2390"/>
        <v>0</v>
      </c>
      <c r="AF2688" s="100">
        <v>0</v>
      </c>
      <c r="AG2688" s="98">
        <v>0</v>
      </c>
      <c r="AH2688" s="99">
        <f t="shared" si="2391"/>
        <v>0</v>
      </c>
      <c r="AI2688" s="101">
        <v>1</v>
      </c>
      <c r="AJ2688" s="106"/>
    </row>
    <row r="2689" spans="2:36" s="35" customFormat="1" ht="17.100000000000001" customHeight="1">
      <c r="B2689" s="105"/>
      <c r="C2689" s="54"/>
      <c r="D2689" s="96"/>
      <c r="E2689" s="111"/>
      <c r="F2689" s="112"/>
      <c r="G2689" s="113"/>
      <c r="H2689" s="194">
        <v>1</v>
      </c>
      <c r="I2689" s="98">
        <v>0</v>
      </c>
      <c r="J2689" s="98">
        <v>0</v>
      </c>
      <c r="K2689" s="101">
        <f t="shared" si="2386"/>
        <v>0</v>
      </c>
      <c r="L2689" s="100">
        <v>0</v>
      </c>
      <c r="M2689" s="98">
        <v>0</v>
      </c>
      <c r="N2689" s="101">
        <f t="shared" si="2387"/>
        <v>0</v>
      </c>
      <c r="O2689" s="100">
        <v>0</v>
      </c>
      <c r="P2689" s="98">
        <v>0</v>
      </c>
      <c r="Q2689" s="101">
        <f t="shared" si="2388"/>
        <v>0</v>
      </c>
      <c r="R2689" s="100">
        <v>0</v>
      </c>
      <c r="S2689" s="98">
        <v>0</v>
      </c>
      <c r="T2689" s="101">
        <f t="shared" si="2389"/>
        <v>0</v>
      </c>
      <c r="U2689" s="194">
        <v>1</v>
      </c>
      <c r="V2689" s="99">
        <v>1</v>
      </c>
      <c r="W2689" s="98">
        <v>0</v>
      </c>
      <c r="X2689" s="98">
        <v>0</v>
      </c>
      <c r="Y2689" s="101">
        <f t="shared" si="2392"/>
        <v>0</v>
      </c>
      <c r="Z2689" s="101">
        <v>1</v>
      </c>
      <c r="AA2689" s="194">
        <v>0</v>
      </c>
      <c r="AB2689" s="99">
        <v>1</v>
      </c>
      <c r="AC2689" s="98">
        <v>0</v>
      </c>
      <c r="AD2689" s="98">
        <v>0</v>
      </c>
      <c r="AE2689" s="101">
        <f t="shared" si="2390"/>
        <v>0</v>
      </c>
      <c r="AF2689" s="100">
        <v>0</v>
      </c>
      <c r="AG2689" s="98">
        <v>0</v>
      </c>
      <c r="AH2689" s="99">
        <f t="shared" si="2391"/>
        <v>0</v>
      </c>
      <c r="AI2689" s="101">
        <v>1</v>
      </c>
      <c r="AJ2689" s="106"/>
    </row>
    <row r="2690" spans="2:36" s="35" customFormat="1" ht="17.100000000000001" customHeight="1">
      <c r="B2690" s="105"/>
      <c r="C2690" s="54"/>
      <c r="D2690" s="96"/>
      <c r="E2690" s="111"/>
      <c r="F2690" s="112"/>
      <c r="G2690" s="113"/>
      <c r="H2690" s="194">
        <v>1</v>
      </c>
      <c r="I2690" s="98">
        <v>0</v>
      </c>
      <c r="J2690" s="98">
        <v>0</v>
      </c>
      <c r="K2690" s="101">
        <f t="shared" si="2386"/>
        <v>0</v>
      </c>
      <c r="L2690" s="100">
        <v>0</v>
      </c>
      <c r="M2690" s="98">
        <v>0</v>
      </c>
      <c r="N2690" s="101">
        <f t="shared" si="2387"/>
        <v>0</v>
      </c>
      <c r="O2690" s="100">
        <v>0</v>
      </c>
      <c r="P2690" s="98">
        <v>0</v>
      </c>
      <c r="Q2690" s="101">
        <f t="shared" si="2388"/>
        <v>0</v>
      </c>
      <c r="R2690" s="100">
        <v>0</v>
      </c>
      <c r="S2690" s="98">
        <v>0</v>
      </c>
      <c r="T2690" s="101">
        <f t="shared" si="2389"/>
        <v>0</v>
      </c>
      <c r="U2690" s="194">
        <v>1</v>
      </c>
      <c r="V2690" s="99">
        <v>1</v>
      </c>
      <c r="W2690" s="98">
        <v>0</v>
      </c>
      <c r="X2690" s="98">
        <v>0</v>
      </c>
      <c r="Y2690" s="101">
        <f t="shared" si="2392"/>
        <v>0</v>
      </c>
      <c r="Z2690" s="101">
        <v>1</v>
      </c>
      <c r="AA2690" s="194">
        <v>0</v>
      </c>
      <c r="AB2690" s="99">
        <v>1</v>
      </c>
      <c r="AC2690" s="98">
        <v>0</v>
      </c>
      <c r="AD2690" s="98">
        <v>0</v>
      </c>
      <c r="AE2690" s="101">
        <f t="shared" si="2390"/>
        <v>0</v>
      </c>
      <c r="AF2690" s="100">
        <v>0</v>
      </c>
      <c r="AG2690" s="98">
        <v>0</v>
      </c>
      <c r="AH2690" s="99">
        <f t="shared" si="2391"/>
        <v>0</v>
      </c>
      <c r="AI2690" s="101">
        <v>1</v>
      </c>
      <c r="AJ2690" s="106"/>
    </row>
    <row r="2691" spans="2:36" s="35" customFormat="1" ht="17.100000000000001" customHeight="1">
      <c r="B2691" s="105"/>
      <c r="C2691" s="54"/>
      <c r="D2691" s="96"/>
      <c r="E2691" s="111"/>
      <c r="F2691" s="112"/>
      <c r="G2691" s="113"/>
      <c r="H2691" s="194">
        <v>1</v>
      </c>
      <c r="I2691" s="98">
        <v>0</v>
      </c>
      <c r="J2691" s="98">
        <v>0</v>
      </c>
      <c r="K2691" s="101">
        <f t="shared" si="2386"/>
        <v>0</v>
      </c>
      <c r="L2691" s="100">
        <v>0</v>
      </c>
      <c r="M2691" s="98">
        <v>0</v>
      </c>
      <c r="N2691" s="101">
        <f t="shared" si="2387"/>
        <v>0</v>
      </c>
      <c r="O2691" s="100">
        <v>0</v>
      </c>
      <c r="P2691" s="98">
        <v>0</v>
      </c>
      <c r="Q2691" s="101">
        <f t="shared" si="2388"/>
        <v>0</v>
      </c>
      <c r="R2691" s="100">
        <v>0</v>
      </c>
      <c r="S2691" s="98">
        <v>0</v>
      </c>
      <c r="T2691" s="101">
        <f t="shared" si="2389"/>
        <v>0</v>
      </c>
      <c r="U2691" s="194">
        <v>1</v>
      </c>
      <c r="V2691" s="99">
        <v>1</v>
      </c>
      <c r="W2691" s="98">
        <v>0</v>
      </c>
      <c r="X2691" s="98">
        <v>0</v>
      </c>
      <c r="Y2691" s="101">
        <f t="shared" si="2392"/>
        <v>0</v>
      </c>
      <c r="Z2691" s="101">
        <v>1</v>
      </c>
      <c r="AA2691" s="194">
        <v>0</v>
      </c>
      <c r="AB2691" s="99">
        <v>1</v>
      </c>
      <c r="AC2691" s="98">
        <v>0</v>
      </c>
      <c r="AD2691" s="98">
        <v>0</v>
      </c>
      <c r="AE2691" s="101">
        <f t="shared" si="2390"/>
        <v>0</v>
      </c>
      <c r="AF2691" s="100">
        <v>0</v>
      </c>
      <c r="AG2691" s="98">
        <v>0</v>
      </c>
      <c r="AH2691" s="99">
        <f t="shared" si="2391"/>
        <v>0</v>
      </c>
      <c r="AI2691" s="101">
        <v>1</v>
      </c>
      <c r="AJ2691" s="106"/>
    </row>
    <row r="2692" spans="2:36" s="126" customFormat="1" ht="17.100000000000001" customHeight="1">
      <c r="B2692" s="118"/>
      <c r="C2692" s="119"/>
      <c r="D2692" s="120"/>
      <c r="E2692" s="121"/>
      <c r="F2692" s="122"/>
      <c r="G2692" s="123"/>
      <c r="H2692" s="194">
        <v>1</v>
      </c>
      <c r="I2692" s="430" t="s">
        <v>201</v>
      </c>
      <c r="J2692" s="430"/>
      <c r="K2692" s="124">
        <f>SUM(K2685:K2691)</f>
        <v>0</v>
      </c>
      <c r="L2692" s="401" t="s">
        <v>201</v>
      </c>
      <c r="M2692" s="402"/>
      <c r="N2692" s="124">
        <f>SUM(N2685:N2691)</f>
        <v>0</v>
      </c>
      <c r="O2692" s="401" t="s">
        <v>201</v>
      </c>
      <c r="P2692" s="402"/>
      <c r="Q2692" s="124">
        <f>SUM(Q2685:Q2691)</f>
        <v>0</v>
      </c>
      <c r="R2692" s="401" t="s">
        <v>201</v>
      </c>
      <c r="S2692" s="402"/>
      <c r="T2692" s="124">
        <f>SUM(T2685:T2691)</f>
        <v>0</v>
      </c>
      <c r="U2692" s="194">
        <v>1</v>
      </c>
      <c r="V2692" s="99">
        <v>1</v>
      </c>
      <c r="W2692" s="430" t="s">
        <v>201</v>
      </c>
      <c r="X2692" s="430"/>
      <c r="Y2692" s="124">
        <f>SUM(Y2685:Y2691)</f>
        <v>0</v>
      </c>
      <c r="Z2692" s="101">
        <v>1</v>
      </c>
      <c r="AA2692" s="194">
        <v>0</v>
      </c>
      <c r="AB2692" s="99">
        <v>1</v>
      </c>
      <c r="AC2692" s="430" t="s">
        <v>201</v>
      </c>
      <c r="AD2692" s="430"/>
      <c r="AE2692" s="124">
        <f>SUM(AE2685:AE2691)</f>
        <v>0</v>
      </c>
      <c r="AF2692" s="431" t="s">
        <v>201</v>
      </c>
      <c r="AG2692" s="430"/>
      <c r="AH2692" s="143">
        <f>SUM(AH2685:AH2691)</f>
        <v>0</v>
      </c>
      <c r="AI2692" s="101">
        <v>1</v>
      </c>
      <c r="AJ2692" s="125"/>
    </row>
    <row r="2693" spans="2:36" s="35" customFormat="1" ht="16.8" customHeight="1">
      <c r="B2693" s="105"/>
      <c r="C2693" s="54">
        <f>'3. Rekap Back Up Non Aspal X'!C355</f>
        <v>33400</v>
      </c>
      <c r="D2693" s="96">
        <f>'3. Rekap Back Up Non Aspal X'!D355</f>
        <v>33500</v>
      </c>
      <c r="E2693" s="111">
        <f>'3. Rekap Back Up Non Aspal X'!E355</f>
        <v>4</v>
      </c>
      <c r="F2693" s="112">
        <f>(100/((D2693-C2693)*E2693))*((K2700*0.05)+(N2700*0.05)+(Q2700*0.05)+(T2700)+(Y2700)+(AE2700*1.5)+(AH2700*1))</f>
        <v>0</v>
      </c>
      <c r="G2693" s="113" t="str">
        <f>IF(F2693&lt;=25,"RB",IF(F2693&lt;=75,"RB",IF(F2693&lt;=100,"RB","RB")))</f>
        <v>RB</v>
      </c>
      <c r="H2693" s="194">
        <v>1</v>
      </c>
      <c r="I2693" s="98">
        <v>0</v>
      </c>
      <c r="J2693" s="98">
        <v>0</v>
      </c>
      <c r="K2693" s="101">
        <f t="shared" ref="K2693:K2699" si="2393">I2693*J2693</f>
        <v>0</v>
      </c>
      <c r="L2693" s="98">
        <v>0</v>
      </c>
      <c r="M2693" s="98">
        <v>0</v>
      </c>
      <c r="N2693" s="101">
        <f t="shared" ref="N2693:N2699" si="2394">L2693*M2693</f>
        <v>0</v>
      </c>
      <c r="O2693" s="98">
        <v>0</v>
      </c>
      <c r="P2693" s="98">
        <v>0</v>
      </c>
      <c r="Q2693" s="101">
        <f t="shared" ref="Q2693:Q2699" si="2395">O2693*P2693</f>
        <v>0</v>
      </c>
      <c r="R2693" s="98">
        <v>0</v>
      </c>
      <c r="S2693" s="98">
        <v>0</v>
      </c>
      <c r="T2693" s="101">
        <f t="shared" ref="T2693:T2699" si="2396">R2693*S2693</f>
        <v>0</v>
      </c>
      <c r="U2693" s="194">
        <v>1</v>
      </c>
      <c r="V2693" s="99">
        <v>1</v>
      </c>
      <c r="W2693" s="98">
        <v>0</v>
      </c>
      <c r="X2693" s="98">
        <v>0</v>
      </c>
      <c r="Y2693" s="101">
        <f>W2693*X2693</f>
        <v>0</v>
      </c>
      <c r="Z2693" s="101">
        <v>1</v>
      </c>
      <c r="AA2693" s="194">
        <v>0</v>
      </c>
      <c r="AB2693" s="99">
        <v>1</v>
      </c>
      <c r="AC2693" s="98">
        <v>0</v>
      </c>
      <c r="AD2693" s="98">
        <v>0</v>
      </c>
      <c r="AE2693" s="101">
        <f t="shared" ref="AE2693:AE2699" si="2397">AC2693*AD2693</f>
        <v>0</v>
      </c>
      <c r="AF2693" s="98">
        <v>0</v>
      </c>
      <c r="AG2693" s="98">
        <v>3</v>
      </c>
      <c r="AH2693" s="99">
        <f t="shared" ref="AH2693:AH2699" si="2398">AF2693*AG2693</f>
        <v>0</v>
      </c>
      <c r="AI2693" s="101">
        <v>1</v>
      </c>
      <c r="AJ2693" s="106"/>
    </row>
    <row r="2694" spans="2:36" s="35" customFormat="1" ht="17.100000000000001" customHeight="1">
      <c r="B2694" s="105"/>
      <c r="C2694" s="54"/>
      <c r="D2694" s="96"/>
      <c r="E2694" s="111"/>
      <c r="F2694" s="112"/>
      <c r="G2694" s="113"/>
      <c r="H2694" s="194">
        <v>1</v>
      </c>
      <c r="I2694" s="98">
        <v>0</v>
      </c>
      <c r="J2694" s="98">
        <v>0</v>
      </c>
      <c r="K2694" s="101">
        <f t="shared" si="2393"/>
        <v>0</v>
      </c>
      <c r="L2694" s="100">
        <v>0</v>
      </c>
      <c r="M2694" s="98">
        <v>0</v>
      </c>
      <c r="N2694" s="101">
        <f t="shared" si="2394"/>
        <v>0</v>
      </c>
      <c r="O2694" s="100">
        <v>0</v>
      </c>
      <c r="P2694" s="98">
        <v>0</v>
      </c>
      <c r="Q2694" s="101">
        <f t="shared" si="2395"/>
        <v>0</v>
      </c>
      <c r="R2694" s="100">
        <v>0</v>
      </c>
      <c r="S2694" s="98">
        <v>0</v>
      </c>
      <c r="T2694" s="101">
        <f t="shared" si="2396"/>
        <v>0</v>
      </c>
      <c r="U2694" s="194">
        <v>1</v>
      </c>
      <c r="V2694" s="99">
        <v>1</v>
      </c>
      <c r="W2694" s="98">
        <v>0</v>
      </c>
      <c r="X2694" s="98">
        <v>0</v>
      </c>
      <c r="Y2694" s="101">
        <f t="shared" ref="Y2694:Y2699" si="2399">W2694*X2694</f>
        <v>0</v>
      </c>
      <c r="Z2694" s="101">
        <v>1</v>
      </c>
      <c r="AA2694" s="194">
        <v>0</v>
      </c>
      <c r="AB2694" s="99">
        <v>1</v>
      </c>
      <c r="AC2694" s="98">
        <v>0</v>
      </c>
      <c r="AD2694" s="98">
        <v>0</v>
      </c>
      <c r="AE2694" s="101">
        <f t="shared" si="2397"/>
        <v>0</v>
      </c>
      <c r="AF2694" s="100">
        <v>0</v>
      </c>
      <c r="AG2694" s="98">
        <v>0</v>
      </c>
      <c r="AH2694" s="99">
        <f t="shared" si="2398"/>
        <v>0</v>
      </c>
      <c r="AI2694" s="101">
        <v>1</v>
      </c>
      <c r="AJ2694" s="106"/>
    </row>
    <row r="2695" spans="2:36" s="35" customFormat="1" ht="17.100000000000001" customHeight="1">
      <c r="B2695" s="105"/>
      <c r="C2695" s="54"/>
      <c r="D2695" s="96"/>
      <c r="E2695" s="111"/>
      <c r="F2695" s="112"/>
      <c r="G2695" s="113"/>
      <c r="H2695" s="194">
        <v>1</v>
      </c>
      <c r="I2695" s="98">
        <v>0</v>
      </c>
      <c r="J2695" s="98">
        <v>0</v>
      </c>
      <c r="K2695" s="101">
        <f t="shared" si="2393"/>
        <v>0</v>
      </c>
      <c r="L2695" s="100">
        <v>0</v>
      </c>
      <c r="M2695" s="98">
        <v>0</v>
      </c>
      <c r="N2695" s="101">
        <f t="shared" si="2394"/>
        <v>0</v>
      </c>
      <c r="O2695" s="100">
        <v>0</v>
      </c>
      <c r="P2695" s="98">
        <v>0</v>
      </c>
      <c r="Q2695" s="101">
        <f t="shared" si="2395"/>
        <v>0</v>
      </c>
      <c r="R2695" s="100">
        <v>0</v>
      </c>
      <c r="S2695" s="98">
        <v>0</v>
      </c>
      <c r="T2695" s="101">
        <f t="shared" si="2396"/>
        <v>0</v>
      </c>
      <c r="U2695" s="194">
        <v>1</v>
      </c>
      <c r="V2695" s="99">
        <v>1</v>
      </c>
      <c r="W2695" s="98">
        <v>0</v>
      </c>
      <c r="X2695" s="98">
        <v>0</v>
      </c>
      <c r="Y2695" s="101">
        <f t="shared" si="2399"/>
        <v>0</v>
      </c>
      <c r="Z2695" s="101">
        <v>1</v>
      </c>
      <c r="AA2695" s="194">
        <v>0</v>
      </c>
      <c r="AB2695" s="99">
        <v>1</v>
      </c>
      <c r="AC2695" s="98">
        <v>0</v>
      </c>
      <c r="AD2695" s="98">
        <v>0</v>
      </c>
      <c r="AE2695" s="101">
        <f t="shared" si="2397"/>
        <v>0</v>
      </c>
      <c r="AF2695" s="100">
        <v>0</v>
      </c>
      <c r="AG2695" s="98">
        <v>0</v>
      </c>
      <c r="AH2695" s="99">
        <f t="shared" si="2398"/>
        <v>0</v>
      </c>
      <c r="AI2695" s="101">
        <v>1</v>
      </c>
      <c r="AJ2695" s="106"/>
    </row>
    <row r="2696" spans="2:36" s="35" customFormat="1" ht="17.100000000000001" customHeight="1">
      <c r="B2696" s="105"/>
      <c r="C2696" s="54"/>
      <c r="D2696" s="96"/>
      <c r="E2696" s="111"/>
      <c r="F2696" s="112"/>
      <c r="G2696" s="113"/>
      <c r="H2696" s="194">
        <v>1</v>
      </c>
      <c r="I2696" s="98">
        <v>0</v>
      </c>
      <c r="J2696" s="98">
        <v>0</v>
      </c>
      <c r="K2696" s="101">
        <f t="shared" si="2393"/>
        <v>0</v>
      </c>
      <c r="L2696" s="100">
        <v>0</v>
      </c>
      <c r="M2696" s="98">
        <v>0</v>
      </c>
      <c r="N2696" s="101">
        <f t="shared" si="2394"/>
        <v>0</v>
      </c>
      <c r="O2696" s="100">
        <v>0</v>
      </c>
      <c r="P2696" s="98">
        <v>0</v>
      </c>
      <c r="Q2696" s="101">
        <f t="shared" si="2395"/>
        <v>0</v>
      </c>
      <c r="R2696" s="100">
        <v>0</v>
      </c>
      <c r="S2696" s="98">
        <v>0</v>
      </c>
      <c r="T2696" s="101">
        <f t="shared" si="2396"/>
        <v>0</v>
      </c>
      <c r="U2696" s="194">
        <v>1</v>
      </c>
      <c r="V2696" s="99">
        <v>1</v>
      </c>
      <c r="W2696" s="98">
        <v>0</v>
      </c>
      <c r="X2696" s="98">
        <v>0</v>
      </c>
      <c r="Y2696" s="101">
        <f t="shared" si="2399"/>
        <v>0</v>
      </c>
      <c r="Z2696" s="101">
        <v>1</v>
      </c>
      <c r="AA2696" s="194">
        <v>0</v>
      </c>
      <c r="AB2696" s="99">
        <v>1</v>
      </c>
      <c r="AC2696" s="98">
        <v>0</v>
      </c>
      <c r="AD2696" s="98">
        <v>0</v>
      </c>
      <c r="AE2696" s="101">
        <f t="shared" si="2397"/>
        <v>0</v>
      </c>
      <c r="AF2696" s="100">
        <v>0</v>
      </c>
      <c r="AG2696" s="98">
        <v>0</v>
      </c>
      <c r="AH2696" s="99">
        <f t="shared" si="2398"/>
        <v>0</v>
      </c>
      <c r="AI2696" s="101">
        <v>1</v>
      </c>
      <c r="AJ2696" s="106"/>
    </row>
    <row r="2697" spans="2:36" s="35" customFormat="1" ht="17.100000000000001" customHeight="1">
      <c r="B2697" s="105"/>
      <c r="C2697" s="54"/>
      <c r="D2697" s="96"/>
      <c r="E2697" s="111"/>
      <c r="F2697" s="112"/>
      <c r="G2697" s="113"/>
      <c r="H2697" s="194">
        <v>1</v>
      </c>
      <c r="I2697" s="98">
        <v>0</v>
      </c>
      <c r="J2697" s="98">
        <v>0</v>
      </c>
      <c r="K2697" s="101">
        <f t="shared" si="2393"/>
        <v>0</v>
      </c>
      <c r="L2697" s="100">
        <v>0</v>
      </c>
      <c r="M2697" s="98">
        <v>0</v>
      </c>
      <c r="N2697" s="101">
        <f t="shared" si="2394"/>
        <v>0</v>
      </c>
      <c r="O2697" s="100">
        <v>0</v>
      </c>
      <c r="P2697" s="98">
        <v>0</v>
      </c>
      <c r="Q2697" s="101">
        <f t="shared" si="2395"/>
        <v>0</v>
      </c>
      <c r="R2697" s="100">
        <v>0</v>
      </c>
      <c r="S2697" s="98">
        <v>0</v>
      </c>
      <c r="T2697" s="101">
        <f t="shared" si="2396"/>
        <v>0</v>
      </c>
      <c r="U2697" s="194">
        <v>1</v>
      </c>
      <c r="V2697" s="99">
        <v>1</v>
      </c>
      <c r="W2697" s="98">
        <v>0</v>
      </c>
      <c r="X2697" s="98">
        <v>0</v>
      </c>
      <c r="Y2697" s="101">
        <f t="shared" si="2399"/>
        <v>0</v>
      </c>
      <c r="Z2697" s="101">
        <v>1</v>
      </c>
      <c r="AA2697" s="194">
        <v>0</v>
      </c>
      <c r="AB2697" s="99">
        <v>1</v>
      </c>
      <c r="AC2697" s="98">
        <v>0</v>
      </c>
      <c r="AD2697" s="98">
        <v>0</v>
      </c>
      <c r="AE2697" s="101">
        <f t="shared" si="2397"/>
        <v>0</v>
      </c>
      <c r="AF2697" s="100">
        <v>0</v>
      </c>
      <c r="AG2697" s="98">
        <v>0</v>
      </c>
      <c r="AH2697" s="99">
        <f t="shared" si="2398"/>
        <v>0</v>
      </c>
      <c r="AI2697" s="101">
        <v>1</v>
      </c>
      <c r="AJ2697" s="106"/>
    </row>
    <row r="2698" spans="2:36" s="35" customFormat="1" ht="17.100000000000001" customHeight="1">
      <c r="B2698" s="105"/>
      <c r="C2698" s="54"/>
      <c r="D2698" s="96"/>
      <c r="E2698" s="111"/>
      <c r="F2698" s="112"/>
      <c r="G2698" s="113"/>
      <c r="H2698" s="194">
        <v>1</v>
      </c>
      <c r="I2698" s="98">
        <v>0</v>
      </c>
      <c r="J2698" s="98">
        <v>0</v>
      </c>
      <c r="K2698" s="101">
        <f t="shared" si="2393"/>
        <v>0</v>
      </c>
      <c r="L2698" s="100">
        <v>0</v>
      </c>
      <c r="M2698" s="98">
        <v>0</v>
      </c>
      <c r="N2698" s="101">
        <f t="shared" si="2394"/>
        <v>0</v>
      </c>
      <c r="O2698" s="100">
        <v>0</v>
      </c>
      <c r="P2698" s="98">
        <v>0</v>
      </c>
      <c r="Q2698" s="101">
        <f t="shared" si="2395"/>
        <v>0</v>
      </c>
      <c r="R2698" s="100">
        <v>0</v>
      </c>
      <c r="S2698" s="98">
        <v>0</v>
      </c>
      <c r="T2698" s="101">
        <f t="shared" si="2396"/>
        <v>0</v>
      </c>
      <c r="U2698" s="194">
        <v>1</v>
      </c>
      <c r="V2698" s="99">
        <v>1</v>
      </c>
      <c r="W2698" s="98">
        <v>0</v>
      </c>
      <c r="X2698" s="98">
        <v>0</v>
      </c>
      <c r="Y2698" s="101">
        <f t="shared" si="2399"/>
        <v>0</v>
      </c>
      <c r="Z2698" s="101">
        <v>1</v>
      </c>
      <c r="AA2698" s="194">
        <v>0</v>
      </c>
      <c r="AB2698" s="99">
        <v>1</v>
      </c>
      <c r="AC2698" s="98">
        <v>0</v>
      </c>
      <c r="AD2698" s="98">
        <v>0</v>
      </c>
      <c r="AE2698" s="101">
        <f t="shared" si="2397"/>
        <v>0</v>
      </c>
      <c r="AF2698" s="100">
        <v>0</v>
      </c>
      <c r="AG2698" s="98">
        <v>0</v>
      </c>
      <c r="AH2698" s="99">
        <f t="shared" si="2398"/>
        <v>0</v>
      </c>
      <c r="AI2698" s="101">
        <v>1</v>
      </c>
      <c r="AJ2698" s="106"/>
    </row>
    <row r="2699" spans="2:36" s="35" customFormat="1" ht="17.100000000000001" customHeight="1">
      <c r="B2699" s="105"/>
      <c r="C2699" s="54"/>
      <c r="D2699" s="96"/>
      <c r="E2699" s="111"/>
      <c r="F2699" s="112"/>
      <c r="G2699" s="113"/>
      <c r="H2699" s="194">
        <v>1</v>
      </c>
      <c r="I2699" s="98">
        <v>0</v>
      </c>
      <c r="J2699" s="98">
        <v>0</v>
      </c>
      <c r="K2699" s="101">
        <f t="shared" si="2393"/>
        <v>0</v>
      </c>
      <c r="L2699" s="100">
        <v>0</v>
      </c>
      <c r="M2699" s="98">
        <v>0</v>
      </c>
      <c r="N2699" s="101">
        <f t="shared" si="2394"/>
        <v>0</v>
      </c>
      <c r="O2699" s="100">
        <v>0</v>
      </c>
      <c r="P2699" s="98">
        <v>0</v>
      </c>
      <c r="Q2699" s="101">
        <f t="shared" si="2395"/>
        <v>0</v>
      </c>
      <c r="R2699" s="100">
        <v>0</v>
      </c>
      <c r="S2699" s="98">
        <v>0</v>
      </c>
      <c r="T2699" s="101">
        <f t="shared" si="2396"/>
        <v>0</v>
      </c>
      <c r="U2699" s="194">
        <v>1</v>
      </c>
      <c r="V2699" s="99">
        <v>1</v>
      </c>
      <c r="W2699" s="98">
        <v>0</v>
      </c>
      <c r="X2699" s="98">
        <v>0</v>
      </c>
      <c r="Y2699" s="101">
        <f t="shared" si="2399"/>
        <v>0</v>
      </c>
      <c r="Z2699" s="101">
        <v>1</v>
      </c>
      <c r="AA2699" s="194">
        <v>0</v>
      </c>
      <c r="AB2699" s="99">
        <v>1</v>
      </c>
      <c r="AC2699" s="98">
        <v>0</v>
      </c>
      <c r="AD2699" s="98">
        <v>0</v>
      </c>
      <c r="AE2699" s="101">
        <f t="shared" si="2397"/>
        <v>0</v>
      </c>
      <c r="AF2699" s="100">
        <v>0</v>
      </c>
      <c r="AG2699" s="98">
        <v>0</v>
      </c>
      <c r="AH2699" s="99">
        <f t="shared" si="2398"/>
        <v>0</v>
      </c>
      <c r="AI2699" s="101">
        <v>1</v>
      </c>
      <c r="AJ2699" s="106"/>
    </row>
    <row r="2700" spans="2:36" s="126" customFormat="1" ht="17.100000000000001" customHeight="1" thickBot="1">
      <c r="B2700" s="128"/>
      <c r="C2700" s="154"/>
      <c r="D2700" s="155"/>
      <c r="E2700" s="156"/>
      <c r="F2700" s="129"/>
      <c r="G2700" s="130"/>
      <c r="H2700" s="195">
        <v>1</v>
      </c>
      <c r="I2700" s="432" t="s">
        <v>201</v>
      </c>
      <c r="J2700" s="432"/>
      <c r="K2700" s="131">
        <f>SUM(K2693:K2699)</f>
        <v>0</v>
      </c>
      <c r="L2700" s="403" t="s">
        <v>201</v>
      </c>
      <c r="M2700" s="404"/>
      <c r="N2700" s="131">
        <f>SUM(N2693:N2699)</f>
        <v>0</v>
      </c>
      <c r="O2700" s="403" t="s">
        <v>201</v>
      </c>
      <c r="P2700" s="404"/>
      <c r="Q2700" s="131">
        <f>SUM(Q2693:Q2699)</f>
        <v>0</v>
      </c>
      <c r="R2700" s="403" t="s">
        <v>201</v>
      </c>
      <c r="S2700" s="404"/>
      <c r="T2700" s="131">
        <f>SUM(T2693:T2699)</f>
        <v>0</v>
      </c>
      <c r="U2700" s="195">
        <v>1</v>
      </c>
      <c r="V2700" s="165">
        <v>1</v>
      </c>
      <c r="W2700" s="432" t="s">
        <v>201</v>
      </c>
      <c r="X2700" s="432"/>
      <c r="Y2700" s="131">
        <f>SUM(Y2693:Y2699)</f>
        <v>0</v>
      </c>
      <c r="Z2700" s="133">
        <v>1</v>
      </c>
      <c r="AA2700" s="195">
        <v>0</v>
      </c>
      <c r="AB2700" s="165">
        <v>1</v>
      </c>
      <c r="AC2700" s="432" t="s">
        <v>201</v>
      </c>
      <c r="AD2700" s="432"/>
      <c r="AE2700" s="131">
        <f>SUM(AE2693:AE2699)</f>
        <v>0</v>
      </c>
      <c r="AF2700" s="433" t="s">
        <v>201</v>
      </c>
      <c r="AG2700" s="432"/>
      <c r="AH2700" s="144">
        <f>SUM(AH2693:AH2699)</f>
        <v>0</v>
      </c>
      <c r="AI2700" s="133">
        <v>1</v>
      </c>
      <c r="AJ2700" s="134"/>
    </row>
    <row r="2701" spans="2:36" s="35" customFormat="1" ht="16.8" customHeight="1">
      <c r="B2701" s="114"/>
      <c r="C2701" s="157">
        <f>'3. Rekap Back Up Non Aspal X'!C356</f>
        <v>33500</v>
      </c>
      <c r="D2701" s="158">
        <f>'3. Rekap Back Up Non Aspal X'!D356</f>
        <v>33600</v>
      </c>
      <c r="E2701" s="159">
        <f>'3. Rekap Back Up Non Aspal X'!E356</f>
        <v>4</v>
      </c>
      <c r="F2701" s="115">
        <f>(100/((D2701-C2701)*E2701))*((K2708*0.05)+(N2708*0.05)+(Q2708*0.05)+(T2708)+(Y2708)+(AE2708*1.5)+(AH2708*1))</f>
        <v>0</v>
      </c>
      <c r="G2701" s="116" t="str">
        <f>IF(F2701&lt;=25,"RB",IF(F2701&lt;=75,"RB",IF(F2701&lt;=100,"RB","RB")))</f>
        <v>RB</v>
      </c>
      <c r="H2701" s="196">
        <v>1</v>
      </c>
      <c r="I2701" s="136">
        <v>0</v>
      </c>
      <c r="J2701" s="136">
        <v>0</v>
      </c>
      <c r="K2701" s="137">
        <f t="shared" ref="K2701:K2707" si="2400">I2701*J2701</f>
        <v>0</v>
      </c>
      <c r="L2701" s="136">
        <v>0</v>
      </c>
      <c r="M2701" s="136">
        <v>0</v>
      </c>
      <c r="N2701" s="137">
        <f t="shared" ref="N2701:N2707" si="2401">L2701*M2701</f>
        <v>0</v>
      </c>
      <c r="O2701" s="136">
        <v>0</v>
      </c>
      <c r="P2701" s="136">
        <v>3</v>
      </c>
      <c r="Q2701" s="137">
        <f t="shared" ref="Q2701:Q2707" si="2402">O2701*P2701</f>
        <v>0</v>
      </c>
      <c r="R2701" s="136">
        <v>0</v>
      </c>
      <c r="S2701" s="136">
        <v>0</v>
      </c>
      <c r="T2701" s="137">
        <f t="shared" ref="T2701:T2707" si="2403">R2701*S2701</f>
        <v>0</v>
      </c>
      <c r="U2701" s="196">
        <v>1</v>
      </c>
      <c r="V2701" s="138">
        <v>1</v>
      </c>
      <c r="W2701" s="136">
        <v>0</v>
      </c>
      <c r="X2701" s="136">
        <v>0</v>
      </c>
      <c r="Y2701" s="137">
        <f>W2701*X2701</f>
        <v>0</v>
      </c>
      <c r="Z2701" s="137">
        <v>1</v>
      </c>
      <c r="AA2701" s="196">
        <v>0</v>
      </c>
      <c r="AB2701" s="138">
        <v>1</v>
      </c>
      <c r="AC2701" s="136">
        <v>0</v>
      </c>
      <c r="AD2701" s="136">
        <v>0</v>
      </c>
      <c r="AE2701" s="137">
        <f t="shared" ref="AE2701:AE2707" si="2404">AC2701*AD2701</f>
        <v>0</v>
      </c>
      <c r="AF2701" s="136">
        <v>0</v>
      </c>
      <c r="AG2701" s="136">
        <v>0</v>
      </c>
      <c r="AH2701" s="138">
        <f t="shared" ref="AH2701:AH2707" si="2405">AF2701*AG2701</f>
        <v>0</v>
      </c>
      <c r="AI2701" s="137">
        <v>1</v>
      </c>
      <c r="AJ2701" s="139"/>
    </row>
    <row r="2702" spans="2:36" s="35" customFormat="1" ht="17.100000000000001" customHeight="1">
      <c r="B2702" s="105"/>
      <c r="C2702" s="54"/>
      <c r="D2702" s="96"/>
      <c r="E2702" s="111"/>
      <c r="F2702" s="112"/>
      <c r="G2702" s="113"/>
      <c r="H2702" s="194">
        <v>1</v>
      </c>
      <c r="I2702" s="98">
        <v>0</v>
      </c>
      <c r="J2702" s="98">
        <v>0</v>
      </c>
      <c r="K2702" s="101">
        <f t="shared" si="2400"/>
        <v>0</v>
      </c>
      <c r="L2702" s="100">
        <v>0</v>
      </c>
      <c r="M2702" s="98">
        <v>0</v>
      </c>
      <c r="N2702" s="101">
        <f t="shared" si="2401"/>
        <v>0</v>
      </c>
      <c r="O2702" s="100">
        <v>0</v>
      </c>
      <c r="P2702" s="98">
        <v>0</v>
      </c>
      <c r="Q2702" s="101">
        <f t="shared" si="2402"/>
        <v>0</v>
      </c>
      <c r="R2702" s="100">
        <v>0</v>
      </c>
      <c r="S2702" s="98">
        <v>0</v>
      </c>
      <c r="T2702" s="101">
        <f t="shared" si="2403"/>
        <v>0</v>
      </c>
      <c r="U2702" s="194">
        <v>1</v>
      </c>
      <c r="V2702" s="99">
        <v>1</v>
      </c>
      <c r="W2702" s="98">
        <v>0</v>
      </c>
      <c r="X2702" s="98">
        <v>0</v>
      </c>
      <c r="Y2702" s="101">
        <f t="shared" ref="Y2702:Y2707" si="2406">W2702*X2702</f>
        <v>0</v>
      </c>
      <c r="Z2702" s="101">
        <v>1</v>
      </c>
      <c r="AA2702" s="194">
        <v>0</v>
      </c>
      <c r="AB2702" s="99">
        <v>1</v>
      </c>
      <c r="AC2702" s="98">
        <v>0</v>
      </c>
      <c r="AD2702" s="98">
        <v>0</v>
      </c>
      <c r="AE2702" s="101">
        <f t="shared" si="2404"/>
        <v>0</v>
      </c>
      <c r="AF2702" s="100">
        <v>0</v>
      </c>
      <c r="AG2702" s="98">
        <v>0</v>
      </c>
      <c r="AH2702" s="99">
        <f t="shared" si="2405"/>
        <v>0</v>
      </c>
      <c r="AI2702" s="101">
        <v>1</v>
      </c>
      <c r="AJ2702" s="106"/>
    </row>
    <row r="2703" spans="2:36" s="35" customFormat="1" ht="17.100000000000001" customHeight="1">
      <c r="B2703" s="105"/>
      <c r="C2703" s="54"/>
      <c r="D2703" s="96"/>
      <c r="E2703" s="111"/>
      <c r="F2703" s="112"/>
      <c r="G2703" s="113"/>
      <c r="H2703" s="194">
        <v>1</v>
      </c>
      <c r="I2703" s="98">
        <v>0</v>
      </c>
      <c r="J2703" s="98">
        <v>0</v>
      </c>
      <c r="K2703" s="101">
        <f t="shared" si="2400"/>
        <v>0</v>
      </c>
      <c r="L2703" s="100">
        <v>0</v>
      </c>
      <c r="M2703" s="98">
        <v>0</v>
      </c>
      <c r="N2703" s="101">
        <f t="shared" si="2401"/>
        <v>0</v>
      </c>
      <c r="O2703" s="100">
        <v>0</v>
      </c>
      <c r="P2703" s="98">
        <v>0</v>
      </c>
      <c r="Q2703" s="101">
        <f t="shared" si="2402"/>
        <v>0</v>
      </c>
      <c r="R2703" s="100">
        <v>0</v>
      </c>
      <c r="S2703" s="98">
        <v>0</v>
      </c>
      <c r="T2703" s="101">
        <f t="shared" si="2403"/>
        <v>0</v>
      </c>
      <c r="U2703" s="194">
        <v>1</v>
      </c>
      <c r="V2703" s="99">
        <v>1</v>
      </c>
      <c r="W2703" s="98">
        <v>0</v>
      </c>
      <c r="X2703" s="98">
        <v>0</v>
      </c>
      <c r="Y2703" s="101">
        <f t="shared" si="2406"/>
        <v>0</v>
      </c>
      <c r="Z2703" s="101">
        <v>1</v>
      </c>
      <c r="AA2703" s="194">
        <v>0</v>
      </c>
      <c r="AB2703" s="99">
        <v>1</v>
      </c>
      <c r="AC2703" s="98">
        <v>0</v>
      </c>
      <c r="AD2703" s="98">
        <v>0</v>
      </c>
      <c r="AE2703" s="101">
        <f t="shared" si="2404"/>
        <v>0</v>
      </c>
      <c r="AF2703" s="100">
        <v>0</v>
      </c>
      <c r="AG2703" s="98">
        <v>0</v>
      </c>
      <c r="AH2703" s="99">
        <f t="shared" si="2405"/>
        <v>0</v>
      </c>
      <c r="AI2703" s="101">
        <v>1</v>
      </c>
      <c r="AJ2703" s="106"/>
    </row>
    <row r="2704" spans="2:36" s="35" customFormat="1" ht="17.100000000000001" customHeight="1">
      <c r="B2704" s="105"/>
      <c r="C2704" s="54"/>
      <c r="D2704" s="96"/>
      <c r="E2704" s="111"/>
      <c r="F2704" s="112"/>
      <c r="G2704" s="113"/>
      <c r="H2704" s="194">
        <v>1</v>
      </c>
      <c r="I2704" s="98">
        <v>0</v>
      </c>
      <c r="J2704" s="98">
        <v>0</v>
      </c>
      <c r="K2704" s="101">
        <f t="shared" si="2400"/>
        <v>0</v>
      </c>
      <c r="L2704" s="100">
        <v>0</v>
      </c>
      <c r="M2704" s="98">
        <v>0</v>
      </c>
      <c r="N2704" s="101">
        <f t="shared" si="2401"/>
        <v>0</v>
      </c>
      <c r="O2704" s="100">
        <v>0</v>
      </c>
      <c r="P2704" s="98">
        <v>0</v>
      </c>
      <c r="Q2704" s="101">
        <f t="shared" si="2402"/>
        <v>0</v>
      </c>
      <c r="R2704" s="100">
        <v>0</v>
      </c>
      <c r="S2704" s="98">
        <v>0</v>
      </c>
      <c r="T2704" s="101">
        <f t="shared" si="2403"/>
        <v>0</v>
      </c>
      <c r="U2704" s="194">
        <v>1</v>
      </c>
      <c r="V2704" s="99">
        <v>1</v>
      </c>
      <c r="W2704" s="98">
        <v>0</v>
      </c>
      <c r="X2704" s="98">
        <v>0</v>
      </c>
      <c r="Y2704" s="101">
        <f t="shared" si="2406"/>
        <v>0</v>
      </c>
      <c r="Z2704" s="101">
        <v>1</v>
      </c>
      <c r="AA2704" s="194">
        <v>0</v>
      </c>
      <c r="AB2704" s="99">
        <v>1</v>
      </c>
      <c r="AC2704" s="98">
        <v>0</v>
      </c>
      <c r="AD2704" s="98">
        <v>0</v>
      </c>
      <c r="AE2704" s="101">
        <f t="shared" si="2404"/>
        <v>0</v>
      </c>
      <c r="AF2704" s="100">
        <v>0</v>
      </c>
      <c r="AG2704" s="98">
        <v>0</v>
      </c>
      <c r="AH2704" s="99">
        <f t="shared" si="2405"/>
        <v>0</v>
      </c>
      <c r="AI2704" s="101">
        <v>1</v>
      </c>
      <c r="AJ2704" s="106"/>
    </row>
    <row r="2705" spans="2:36" s="35" customFormat="1" ht="17.100000000000001" customHeight="1">
      <c r="B2705" s="105"/>
      <c r="C2705" s="54"/>
      <c r="D2705" s="96"/>
      <c r="E2705" s="111"/>
      <c r="F2705" s="112"/>
      <c r="G2705" s="113"/>
      <c r="H2705" s="194">
        <v>1</v>
      </c>
      <c r="I2705" s="98">
        <v>0</v>
      </c>
      <c r="J2705" s="98">
        <v>0</v>
      </c>
      <c r="K2705" s="101">
        <f t="shared" si="2400"/>
        <v>0</v>
      </c>
      <c r="L2705" s="100">
        <v>0</v>
      </c>
      <c r="M2705" s="98">
        <v>0</v>
      </c>
      <c r="N2705" s="101">
        <f t="shared" si="2401"/>
        <v>0</v>
      </c>
      <c r="O2705" s="100">
        <v>0</v>
      </c>
      <c r="P2705" s="98">
        <v>0</v>
      </c>
      <c r="Q2705" s="101">
        <f t="shared" si="2402"/>
        <v>0</v>
      </c>
      <c r="R2705" s="100">
        <v>0</v>
      </c>
      <c r="S2705" s="98">
        <v>0</v>
      </c>
      <c r="T2705" s="101">
        <f t="shared" si="2403"/>
        <v>0</v>
      </c>
      <c r="U2705" s="194">
        <v>1</v>
      </c>
      <c r="V2705" s="99">
        <v>1</v>
      </c>
      <c r="W2705" s="98">
        <v>0</v>
      </c>
      <c r="X2705" s="98">
        <v>0</v>
      </c>
      <c r="Y2705" s="101">
        <f t="shared" si="2406"/>
        <v>0</v>
      </c>
      <c r="Z2705" s="101">
        <v>1</v>
      </c>
      <c r="AA2705" s="194">
        <v>0</v>
      </c>
      <c r="AB2705" s="99">
        <v>1</v>
      </c>
      <c r="AC2705" s="98">
        <v>0</v>
      </c>
      <c r="AD2705" s="98">
        <v>0</v>
      </c>
      <c r="AE2705" s="101">
        <f t="shared" si="2404"/>
        <v>0</v>
      </c>
      <c r="AF2705" s="100">
        <v>0</v>
      </c>
      <c r="AG2705" s="98">
        <v>0</v>
      </c>
      <c r="AH2705" s="99">
        <f t="shared" si="2405"/>
        <v>0</v>
      </c>
      <c r="AI2705" s="101">
        <v>1</v>
      </c>
      <c r="AJ2705" s="106"/>
    </row>
    <row r="2706" spans="2:36" s="35" customFormat="1" ht="17.100000000000001" customHeight="1">
      <c r="B2706" s="105"/>
      <c r="C2706" s="54"/>
      <c r="D2706" s="96"/>
      <c r="E2706" s="111"/>
      <c r="F2706" s="112"/>
      <c r="G2706" s="113"/>
      <c r="H2706" s="194">
        <v>1</v>
      </c>
      <c r="I2706" s="98">
        <v>0</v>
      </c>
      <c r="J2706" s="98">
        <v>0</v>
      </c>
      <c r="K2706" s="101">
        <f t="shared" si="2400"/>
        <v>0</v>
      </c>
      <c r="L2706" s="100">
        <v>0</v>
      </c>
      <c r="M2706" s="98">
        <v>0</v>
      </c>
      <c r="N2706" s="101">
        <f t="shared" si="2401"/>
        <v>0</v>
      </c>
      <c r="O2706" s="100">
        <v>0</v>
      </c>
      <c r="P2706" s="98">
        <v>0</v>
      </c>
      <c r="Q2706" s="101">
        <f t="shared" si="2402"/>
        <v>0</v>
      </c>
      <c r="R2706" s="100">
        <v>0</v>
      </c>
      <c r="S2706" s="98">
        <v>0</v>
      </c>
      <c r="T2706" s="101">
        <f t="shared" si="2403"/>
        <v>0</v>
      </c>
      <c r="U2706" s="194">
        <v>1</v>
      </c>
      <c r="V2706" s="99">
        <v>1</v>
      </c>
      <c r="W2706" s="98">
        <v>0</v>
      </c>
      <c r="X2706" s="98">
        <v>0</v>
      </c>
      <c r="Y2706" s="101">
        <f t="shared" si="2406"/>
        <v>0</v>
      </c>
      <c r="Z2706" s="101">
        <v>1</v>
      </c>
      <c r="AA2706" s="194">
        <v>0</v>
      </c>
      <c r="AB2706" s="99">
        <v>1</v>
      </c>
      <c r="AC2706" s="98">
        <v>0</v>
      </c>
      <c r="AD2706" s="98">
        <v>0</v>
      </c>
      <c r="AE2706" s="101">
        <f t="shared" si="2404"/>
        <v>0</v>
      </c>
      <c r="AF2706" s="100">
        <v>0</v>
      </c>
      <c r="AG2706" s="98">
        <v>0</v>
      </c>
      <c r="AH2706" s="99">
        <f t="shared" si="2405"/>
        <v>0</v>
      </c>
      <c r="AI2706" s="101">
        <v>1</v>
      </c>
      <c r="AJ2706" s="106"/>
    </row>
    <row r="2707" spans="2:36" s="35" customFormat="1" ht="17.100000000000001" customHeight="1">
      <c r="B2707" s="105"/>
      <c r="C2707" s="54"/>
      <c r="D2707" s="96"/>
      <c r="E2707" s="111"/>
      <c r="F2707" s="112"/>
      <c r="G2707" s="113"/>
      <c r="H2707" s="194">
        <v>1</v>
      </c>
      <c r="I2707" s="98">
        <v>0</v>
      </c>
      <c r="J2707" s="98">
        <v>0</v>
      </c>
      <c r="K2707" s="101">
        <f t="shared" si="2400"/>
        <v>0</v>
      </c>
      <c r="L2707" s="100">
        <v>0</v>
      </c>
      <c r="M2707" s="98">
        <v>0</v>
      </c>
      <c r="N2707" s="101">
        <f t="shared" si="2401"/>
        <v>0</v>
      </c>
      <c r="O2707" s="100">
        <v>0</v>
      </c>
      <c r="P2707" s="98">
        <v>0</v>
      </c>
      <c r="Q2707" s="101">
        <f t="shared" si="2402"/>
        <v>0</v>
      </c>
      <c r="R2707" s="100">
        <v>0</v>
      </c>
      <c r="S2707" s="98">
        <v>0</v>
      </c>
      <c r="T2707" s="101">
        <f t="shared" si="2403"/>
        <v>0</v>
      </c>
      <c r="U2707" s="194">
        <v>1</v>
      </c>
      <c r="V2707" s="99">
        <v>1</v>
      </c>
      <c r="W2707" s="98">
        <v>0</v>
      </c>
      <c r="X2707" s="98">
        <v>0</v>
      </c>
      <c r="Y2707" s="101">
        <f t="shared" si="2406"/>
        <v>0</v>
      </c>
      <c r="Z2707" s="101">
        <v>1</v>
      </c>
      <c r="AA2707" s="194">
        <v>0</v>
      </c>
      <c r="AB2707" s="99">
        <v>1</v>
      </c>
      <c r="AC2707" s="98">
        <v>0</v>
      </c>
      <c r="AD2707" s="98">
        <v>0</v>
      </c>
      <c r="AE2707" s="101">
        <f t="shared" si="2404"/>
        <v>0</v>
      </c>
      <c r="AF2707" s="100">
        <v>0</v>
      </c>
      <c r="AG2707" s="98">
        <v>0</v>
      </c>
      <c r="AH2707" s="99">
        <f t="shared" si="2405"/>
        <v>0</v>
      </c>
      <c r="AI2707" s="101">
        <v>1</v>
      </c>
      <c r="AJ2707" s="106"/>
    </row>
    <row r="2708" spans="2:36" s="126" customFormat="1" ht="17.100000000000001" customHeight="1">
      <c r="B2708" s="118"/>
      <c r="C2708" s="119"/>
      <c r="D2708" s="120"/>
      <c r="E2708" s="121"/>
      <c r="F2708" s="122"/>
      <c r="G2708" s="123"/>
      <c r="H2708" s="194">
        <v>1</v>
      </c>
      <c r="I2708" s="430" t="s">
        <v>201</v>
      </c>
      <c r="J2708" s="430"/>
      <c r="K2708" s="124">
        <f>SUM(K2701:K2707)</f>
        <v>0</v>
      </c>
      <c r="L2708" s="401" t="s">
        <v>201</v>
      </c>
      <c r="M2708" s="402"/>
      <c r="N2708" s="124">
        <f>SUM(N2701:N2707)</f>
        <v>0</v>
      </c>
      <c r="O2708" s="401" t="s">
        <v>201</v>
      </c>
      <c r="P2708" s="402"/>
      <c r="Q2708" s="124">
        <f>SUM(Q2701:Q2707)</f>
        <v>0</v>
      </c>
      <c r="R2708" s="401" t="s">
        <v>201</v>
      </c>
      <c r="S2708" s="402"/>
      <c r="T2708" s="124">
        <f>SUM(T2701:T2707)</f>
        <v>0</v>
      </c>
      <c r="U2708" s="194">
        <v>1</v>
      </c>
      <c r="V2708" s="99">
        <v>1</v>
      </c>
      <c r="W2708" s="430" t="s">
        <v>201</v>
      </c>
      <c r="X2708" s="430"/>
      <c r="Y2708" s="124">
        <f>SUM(Y2701:Y2707)</f>
        <v>0</v>
      </c>
      <c r="Z2708" s="101">
        <v>1</v>
      </c>
      <c r="AA2708" s="194">
        <v>0</v>
      </c>
      <c r="AB2708" s="99">
        <v>1</v>
      </c>
      <c r="AC2708" s="430" t="s">
        <v>201</v>
      </c>
      <c r="AD2708" s="430"/>
      <c r="AE2708" s="124">
        <f>SUM(AE2701:AE2707)</f>
        <v>0</v>
      </c>
      <c r="AF2708" s="431" t="s">
        <v>201</v>
      </c>
      <c r="AG2708" s="430"/>
      <c r="AH2708" s="143">
        <f>SUM(AH2701:AH2707)</f>
        <v>0</v>
      </c>
      <c r="AI2708" s="101">
        <v>1</v>
      </c>
      <c r="AJ2708" s="125"/>
    </row>
    <row r="2709" spans="2:36" s="35" customFormat="1" ht="16.8" customHeight="1">
      <c r="B2709" s="105"/>
      <c r="C2709" s="54">
        <f>'3. Rekap Back Up Non Aspal X'!C357</f>
        <v>33600</v>
      </c>
      <c r="D2709" s="96">
        <f>'3. Rekap Back Up Non Aspal X'!D357</f>
        <v>33700</v>
      </c>
      <c r="E2709" s="111">
        <f>'3. Rekap Back Up Non Aspal X'!E357</f>
        <v>4</v>
      </c>
      <c r="F2709" s="112">
        <f>(100/((D2709-C2709)*E2709))*((K2716*0.05)+(N2716*0.05)+(Q2716*0.05)+(T2716)+(Y2716)+(AE2716*1.5)+(AH2716*1))</f>
        <v>0</v>
      </c>
      <c r="G2709" s="113" t="str">
        <f>IF(F2709&lt;=25,"RB",IF(F2709&lt;=75,"RB",IF(F2709&lt;=100,"RB","RB")))</f>
        <v>RB</v>
      </c>
      <c r="H2709" s="194">
        <v>1</v>
      </c>
      <c r="I2709" s="98">
        <v>0</v>
      </c>
      <c r="J2709" s="98">
        <v>0</v>
      </c>
      <c r="K2709" s="101">
        <f t="shared" ref="K2709:K2715" si="2407">I2709*J2709</f>
        <v>0</v>
      </c>
      <c r="L2709" s="98">
        <v>0</v>
      </c>
      <c r="M2709" s="98">
        <v>0</v>
      </c>
      <c r="N2709" s="101">
        <f t="shared" ref="N2709:N2715" si="2408">L2709*M2709</f>
        <v>0</v>
      </c>
      <c r="O2709" s="98">
        <v>0</v>
      </c>
      <c r="P2709" s="98">
        <v>0</v>
      </c>
      <c r="Q2709" s="101">
        <f t="shared" ref="Q2709:Q2715" si="2409">O2709*P2709</f>
        <v>0</v>
      </c>
      <c r="R2709" s="98">
        <v>0</v>
      </c>
      <c r="S2709" s="98">
        <v>0</v>
      </c>
      <c r="T2709" s="101">
        <f t="shared" ref="T2709:T2715" si="2410">R2709*S2709</f>
        <v>0</v>
      </c>
      <c r="U2709" s="194">
        <v>1</v>
      </c>
      <c r="V2709" s="99">
        <v>1</v>
      </c>
      <c r="W2709" s="98">
        <v>0</v>
      </c>
      <c r="X2709" s="98">
        <v>0</v>
      </c>
      <c r="Y2709" s="101">
        <f>W2709*X2709</f>
        <v>0</v>
      </c>
      <c r="Z2709" s="101">
        <v>1</v>
      </c>
      <c r="AA2709" s="194">
        <v>0</v>
      </c>
      <c r="AB2709" s="99">
        <v>1</v>
      </c>
      <c r="AC2709" s="98">
        <v>0</v>
      </c>
      <c r="AD2709" s="98">
        <v>0</v>
      </c>
      <c r="AE2709" s="101">
        <f t="shared" ref="AE2709:AE2715" si="2411">AC2709*AD2709</f>
        <v>0</v>
      </c>
      <c r="AF2709" s="98">
        <v>0</v>
      </c>
      <c r="AG2709" s="98">
        <v>3</v>
      </c>
      <c r="AH2709" s="99">
        <f t="shared" ref="AH2709:AH2715" si="2412">AF2709*AG2709</f>
        <v>0</v>
      </c>
      <c r="AI2709" s="101">
        <v>1</v>
      </c>
      <c r="AJ2709" s="106"/>
    </row>
    <row r="2710" spans="2:36" s="35" customFormat="1" ht="17.100000000000001" customHeight="1">
      <c r="B2710" s="105"/>
      <c r="C2710" s="54"/>
      <c r="D2710" s="96"/>
      <c r="E2710" s="111"/>
      <c r="F2710" s="112"/>
      <c r="G2710" s="113"/>
      <c r="H2710" s="194">
        <v>1</v>
      </c>
      <c r="I2710" s="98">
        <v>0</v>
      </c>
      <c r="J2710" s="98">
        <v>0</v>
      </c>
      <c r="K2710" s="101">
        <f t="shared" si="2407"/>
        <v>0</v>
      </c>
      <c r="L2710" s="100">
        <v>0</v>
      </c>
      <c r="M2710" s="98">
        <v>0</v>
      </c>
      <c r="N2710" s="101">
        <f t="shared" si="2408"/>
        <v>0</v>
      </c>
      <c r="O2710" s="100">
        <v>0</v>
      </c>
      <c r="P2710" s="98">
        <v>0</v>
      </c>
      <c r="Q2710" s="101">
        <f t="shared" si="2409"/>
        <v>0</v>
      </c>
      <c r="R2710" s="100">
        <v>0</v>
      </c>
      <c r="S2710" s="98">
        <v>0</v>
      </c>
      <c r="T2710" s="101">
        <f t="shared" si="2410"/>
        <v>0</v>
      </c>
      <c r="U2710" s="194">
        <v>1</v>
      </c>
      <c r="V2710" s="99">
        <v>1</v>
      </c>
      <c r="W2710" s="98">
        <v>0</v>
      </c>
      <c r="X2710" s="98">
        <v>0</v>
      </c>
      <c r="Y2710" s="101">
        <f t="shared" ref="Y2710:Y2715" si="2413">W2710*X2710</f>
        <v>0</v>
      </c>
      <c r="Z2710" s="101">
        <v>1</v>
      </c>
      <c r="AA2710" s="194">
        <v>0</v>
      </c>
      <c r="AB2710" s="99">
        <v>1</v>
      </c>
      <c r="AC2710" s="98">
        <v>0</v>
      </c>
      <c r="AD2710" s="98">
        <v>0</v>
      </c>
      <c r="AE2710" s="101">
        <f t="shared" si="2411"/>
        <v>0</v>
      </c>
      <c r="AF2710" s="100">
        <v>0</v>
      </c>
      <c r="AG2710" s="98">
        <v>0</v>
      </c>
      <c r="AH2710" s="99">
        <f t="shared" si="2412"/>
        <v>0</v>
      </c>
      <c r="AI2710" s="101">
        <v>1</v>
      </c>
      <c r="AJ2710" s="106"/>
    </row>
    <row r="2711" spans="2:36" s="35" customFormat="1" ht="17.100000000000001" customHeight="1">
      <c r="B2711" s="105"/>
      <c r="C2711" s="54"/>
      <c r="D2711" s="96"/>
      <c r="E2711" s="111"/>
      <c r="F2711" s="112"/>
      <c r="G2711" s="113"/>
      <c r="H2711" s="194">
        <v>1</v>
      </c>
      <c r="I2711" s="98">
        <v>0</v>
      </c>
      <c r="J2711" s="98">
        <v>0</v>
      </c>
      <c r="K2711" s="101">
        <f t="shared" si="2407"/>
        <v>0</v>
      </c>
      <c r="L2711" s="100">
        <v>0</v>
      </c>
      <c r="M2711" s="98">
        <v>0</v>
      </c>
      <c r="N2711" s="101">
        <f t="shared" si="2408"/>
        <v>0</v>
      </c>
      <c r="O2711" s="100">
        <v>0</v>
      </c>
      <c r="P2711" s="98">
        <v>0</v>
      </c>
      <c r="Q2711" s="101">
        <f t="shared" si="2409"/>
        <v>0</v>
      </c>
      <c r="R2711" s="100">
        <v>0</v>
      </c>
      <c r="S2711" s="98">
        <v>0</v>
      </c>
      <c r="T2711" s="101">
        <f t="shared" si="2410"/>
        <v>0</v>
      </c>
      <c r="U2711" s="194">
        <v>1</v>
      </c>
      <c r="V2711" s="99">
        <v>1</v>
      </c>
      <c r="W2711" s="98">
        <v>0</v>
      </c>
      <c r="X2711" s="98">
        <v>0</v>
      </c>
      <c r="Y2711" s="101">
        <f t="shared" si="2413"/>
        <v>0</v>
      </c>
      <c r="Z2711" s="101">
        <v>1</v>
      </c>
      <c r="AA2711" s="194">
        <v>0</v>
      </c>
      <c r="AB2711" s="99">
        <v>1</v>
      </c>
      <c r="AC2711" s="98">
        <v>0</v>
      </c>
      <c r="AD2711" s="98">
        <v>0</v>
      </c>
      <c r="AE2711" s="101">
        <f t="shared" si="2411"/>
        <v>0</v>
      </c>
      <c r="AF2711" s="100">
        <v>0</v>
      </c>
      <c r="AG2711" s="98">
        <v>0</v>
      </c>
      <c r="AH2711" s="99">
        <f t="shared" si="2412"/>
        <v>0</v>
      </c>
      <c r="AI2711" s="101">
        <v>1</v>
      </c>
      <c r="AJ2711" s="106"/>
    </row>
    <row r="2712" spans="2:36" s="35" customFormat="1" ht="17.100000000000001" customHeight="1">
      <c r="B2712" s="105"/>
      <c r="C2712" s="54"/>
      <c r="D2712" s="96"/>
      <c r="E2712" s="111"/>
      <c r="F2712" s="112"/>
      <c r="G2712" s="113"/>
      <c r="H2712" s="194">
        <v>1</v>
      </c>
      <c r="I2712" s="98">
        <v>0</v>
      </c>
      <c r="J2712" s="98">
        <v>0</v>
      </c>
      <c r="K2712" s="101">
        <f t="shared" si="2407"/>
        <v>0</v>
      </c>
      <c r="L2712" s="100">
        <v>0</v>
      </c>
      <c r="M2712" s="98">
        <v>0</v>
      </c>
      <c r="N2712" s="101">
        <f t="shared" si="2408"/>
        <v>0</v>
      </c>
      <c r="O2712" s="100">
        <v>0</v>
      </c>
      <c r="P2712" s="98">
        <v>0</v>
      </c>
      <c r="Q2712" s="101">
        <f t="shared" si="2409"/>
        <v>0</v>
      </c>
      <c r="R2712" s="100">
        <v>0</v>
      </c>
      <c r="S2712" s="98">
        <v>0</v>
      </c>
      <c r="T2712" s="101">
        <f t="shared" si="2410"/>
        <v>0</v>
      </c>
      <c r="U2712" s="194">
        <v>1</v>
      </c>
      <c r="V2712" s="99">
        <v>1</v>
      </c>
      <c r="W2712" s="98">
        <v>0</v>
      </c>
      <c r="X2712" s="98">
        <v>0</v>
      </c>
      <c r="Y2712" s="101">
        <f t="shared" si="2413"/>
        <v>0</v>
      </c>
      <c r="Z2712" s="101">
        <v>1</v>
      </c>
      <c r="AA2712" s="194">
        <v>0</v>
      </c>
      <c r="AB2712" s="99">
        <v>1</v>
      </c>
      <c r="AC2712" s="98">
        <v>0</v>
      </c>
      <c r="AD2712" s="98">
        <v>0</v>
      </c>
      <c r="AE2712" s="101">
        <f t="shared" si="2411"/>
        <v>0</v>
      </c>
      <c r="AF2712" s="100">
        <v>0</v>
      </c>
      <c r="AG2712" s="98">
        <v>0</v>
      </c>
      <c r="AH2712" s="99">
        <f t="shared" si="2412"/>
        <v>0</v>
      </c>
      <c r="AI2712" s="101">
        <v>1</v>
      </c>
      <c r="AJ2712" s="106"/>
    </row>
    <row r="2713" spans="2:36" s="35" customFormat="1" ht="17.100000000000001" customHeight="1">
      <c r="B2713" s="105"/>
      <c r="C2713" s="54"/>
      <c r="D2713" s="96"/>
      <c r="E2713" s="111"/>
      <c r="F2713" s="112"/>
      <c r="G2713" s="113"/>
      <c r="H2713" s="194">
        <v>1</v>
      </c>
      <c r="I2713" s="98">
        <v>0</v>
      </c>
      <c r="J2713" s="98">
        <v>0</v>
      </c>
      <c r="K2713" s="101">
        <f t="shared" si="2407"/>
        <v>0</v>
      </c>
      <c r="L2713" s="100">
        <v>0</v>
      </c>
      <c r="M2713" s="98">
        <v>0</v>
      </c>
      <c r="N2713" s="101">
        <f t="shared" si="2408"/>
        <v>0</v>
      </c>
      <c r="O2713" s="100">
        <v>0</v>
      </c>
      <c r="P2713" s="98">
        <v>0</v>
      </c>
      <c r="Q2713" s="101">
        <f t="shared" si="2409"/>
        <v>0</v>
      </c>
      <c r="R2713" s="100">
        <v>0</v>
      </c>
      <c r="S2713" s="98">
        <v>0</v>
      </c>
      <c r="T2713" s="101">
        <f t="shared" si="2410"/>
        <v>0</v>
      </c>
      <c r="U2713" s="194">
        <v>1</v>
      </c>
      <c r="V2713" s="99">
        <v>1</v>
      </c>
      <c r="W2713" s="98">
        <v>0</v>
      </c>
      <c r="X2713" s="98">
        <v>0</v>
      </c>
      <c r="Y2713" s="101">
        <f t="shared" si="2413"/>
        <v>0</v>
      </c>
      <c r="Z2713" s="101">
        <v>1</v>
      </c>
      <c r="AA2713" s="194">
        <v>0</v>
      </c>
      <c r="AB2713" s="99">
        <v>1</v>
      </c>
      <c r="AC2713" s="98">
        <v>0</v>
      </c>
      <c r="AD2713" s="98">
        <v>0</v>
      </c>
      <c r="AE2713" s="101">
        <f t="shared" si="2411"/>
        <v>0</v>
      </c>
      <c r="AF2713" s="100">
        <v>0</v>
      </c>
      <c r="AG2713" s="98">
        <v>0</v>
      </c>
      <c r="AH2713" s="99">
        <f t="shared" si="2412"/>
        <v>0</v>
      </c>
      <c r="AI2713" s="101">
        <v>1</v>
      </c>
      <c r="AJ2713" s="106"/>
    </row>
    <row r="2714" spans="2:36" s="35" customFormat="1" ht="17.100000000000001" customHeight="1">
      <c r="B2714" s="105"/>
      <c r="C2714" s="54"/>
      <c r="D2714" s="96"/>
      <c r="E2714" s="111"/>
      <c r="F2714" s="112"/>
      <c r="G2714" s="113"/>
      <c r="H2714" s="194">
        <v>1</v>
      </c>
      <c r="I2714" s="98">
        <v>0</v>
      </c>
      <c r="J2714" s="98">
        <v>0</v>
      </c>
      <c r="K2714" s="101">
        <f t="shared" si="2407"/>
        <v>0</v>
      </c>
      <c r="L2714" s="100">
        <v>0</v>
      </c>
      <c r="M2714" s="98">
        <v>0</v>
      </c>
      <c r="N2714" s="101">
        <f t="shared" si="2408"/>
        <v>0</v>
      </c>
      <c r="O2714" s="100">
        <v>0</v>
      </c>
      <c r="P2714" s="98">
        <v>0</v>
      </c>
      <c r="Q2714" s="101">
        <f t="shared" si="2409"/>
        <v>0</v>
      </c>
      <c r="R2714" s="100">
        <v>0</v>
      </c>
      <c r="S2714" s="98">
        <v>0</v>
      </c>
      <c r="T2714" s="101">
        <f t="shared" si="2410"/>
        <v>0</v>
      </c>
      <c r="U2714" s="194">
        <v>1</v>
      </c>
      <c r="V2714" s="99">
        <v>1</v>
      </c>
      <c r="W2714" s="98">
        <v>0</v>
      </c>
      <c r="X2714" s="98">
        <v>0</v>
      </c>
      <c r="Y2714" s="101">
        <f t="shared" si="2413"/>
        <v>0</v>
      </c>
      <c r="Z2714" s="101">
        <v>1</v>
      </c>
      <c r="AA2714" s="194">
        <v>0</v>
      </c>
      <c r="AB2714" s="99">
        <v>1</v>
      </c>
      <c r="AC2714" s="98">
        <v>0</v>
      </c>
      <c r="AD2714" s="98">
        <v>0</v>
      </c>
      <c r="AE2714" s="101">
        <f t="shared" si="2411"/>
        <v>0</v>
      </c>
      <c r="AF2714" s="100">
        <v>0</v>
      </c>
      <c r="AG2714" s="98">
        <v>0</v>
      </c>
      <c r="AH2714" s="99">
        <f t="shared" si="2412"/>
        <v>0</v>
      </c>
      <c r="AI2714" s="101">
        <v>1</v>
      </c>
      <c r="AJ2714" s="106"/>
    </row>
    <row r="2715" spans="2:36" s="35" customFormat="1" ht="17.100000000000001" customHeight="1">
      <c r="B2715" s="105"/>
      <c r="C2715" s="54"/>
      <c r="D2715" s="96"/>
      <c r="E2715" s="111"/>
      <c r="F2715" s="112"/>
      <c r="G2715" s="113"/>
      <c r="H2715" s="194">
        <v>1</v>
      </c>
      <c r="I2715" s="98">
        <v>0</v>
      </c>
      <c r="J2715" s="98">
        <v>0</v>
      </c>
      <c r="K2715" s="101">
        <f t="shared" si="2407"/>
        <v>0</v>
      </c>
      <c r="L2715" s="100">
        <v>0</v>
      </c>
      <c r="M2715" s="98">
        <v>0</v>
      </c>
      <c r="N2715" s="101">
        <f t="shared" si="2408"/>
        <v>0</v>
      </c>
      <c r="O2715" s="100">
        <v>0</v>
      </c>
      <c r="P2715" s="98">
        <v>0</v>
      </c>
      <c r="Q2715" s="101">
        <f t="shared" si="2409"/>
        <v>0</v>
      </c>
      <c r="R2715" s="100">
        <v>0</v>
      </c>
      <c r="S2715" s="98">
        <v>0</v>
      </c>
      <c r="T2715" s="101">
        <f t="shared" si="2410"/>
        <v>0</v>
      </c>
      <c r="U2715" s="194">
        <v>1</v>
      </c>
      <c r="V2715" s="99">
        <v>1</v>
      </c>
      <c r="W2715" s="98">
        <v>0</v>
      </c>
      <c r="X2715" s="98">
        <v>0</v>
      </c>
      <c r="Y2715" s="101">
        <f t="shared" si="2413"/>
        <v>0</v>
      </c>
      <c r="Z2715" s="101">
        <v>1</v>
      </c>
      <c r="AA2715" s="194">
        <v>0</v>
      </c>
      <c r="AB2715" s="99">
        <v>1</v>
      </c>
      <c r="AC2715" s="98">
        <v>0</v>
      </c>
      <c r="AD2715" s="98">
        <v>0</v>
      </c>
      <c r="AE2715" s="101">
        <f t="shared" si="2411"/>
        <v>0</v>
      </c>
      <c r="AF2715" s="100">
        <v>0</v>
      </c>
      <c r="AG2715" s="98">
        <v>0</v>
      </c>
      <c r="AH2715" s="99">
        <f t="shared" si="2412"/>
        <v>0</v>
      </c>
      <c r="AI2715" s="101">
        <v>1</v>
      </c>
      <c r="AJ2715" s="106"/>
    </row>
    <row r="2716" spans="2:36" s="126" customFormat="1" ht="17.100000000000001" customHeight="1">
      <c r="B2716" s="118"/>
      <c r="C2716" s="119"/>
      <c r="D2716" s="120"/>
      <c r="E2716" s="121"/>
      <c r="F2716" s="122"/>
      <c r="G2716" s="123"/>
      <c r="H2716" s="194">
        <v>1</v>
      </c>
      <c r="I2716" s="430" t="s">
        <v>201</v>
      </c>
      <c r="J2716" s="430"/>
      <c r="K2716" s="124">
        <f>SUM(K2709:K2715)</f>
        <v>0</v>
      </c>
      <c r="L2716" s="401" t="s">
        <v>201</v>
      </c>
      <c r="M2716" s="402"/>
      <c r="N2716" s="124">
        <f>SUM(N2709:N2715)</f>
        <v>0</v>
      </c>
      <c r="O2716" s="401" t="s">
        <v>201</v>
      </c>
      <c r="P2716" s="402"/>
      <c r="Q2716" s="124">
        <f>SUM(Q2709:Q2715)</f>
        <v>0</v>
      </c>
      <c r="R2716" s="401" t="s">
        <v>201</v>
      </c>
      <c r="S2716" s="402"/>
      <c r="T2716" s="124">
        <f>SUM(T2709:T2715)</f>
        <v>0</v>
      </c>
      <c r="U2716" s="194">
        <v>1</v>
      </c>
      <c r="V2716" s="99">
        <v>1</v>
      </c>
      <c r="W2716" s="430" t="s">
        <v>201</v>
      </c>
      <c r="X2716" s="430"/>
      <c r="Y2716" s="124">
        <f>SUM(Y2709:Y2715)</f>
        <v>0</v>
      </c>
      <c r="Z2716" s="101">
        <v>1</v>
      </c>
      <c r="AA2716" s="194">
        <v>0</v>
      </c>
      <c r="AB2716" s="99">
        <v>1</v>
      </c>
      <c r="AC2716" s="430" t="s">
        <v>201</v>
      </c>
      <c r="AD2716" s="430"/>
      <c r="AE2716" s="124">
        <f>SUM(AE2709:AE2715)</f>
        <v>0</v>
      </c>
      <c r="AF2716" s="431" t="s">
        <v>201</v>
      </c>
      <c r="AG2716" s="430"/>
      <c r="AH2716" s="143">
        <f>SUM(AH2709:AH2715)</f>
        <v>0</v>
      </c>
      <c r="AI2716" s="101">
        <v>1</v>
      </c>
      <c r="AJ2716" s="125"/>
    </row>
    <row r="2717" spans="2:36" s="35" customFormat="1" ht="16.8" customHeight="1">
      <c r="B2717" s="105"/>
      <c r="C2717" s="54">
        <f>'3. Rekap Back Up Non Aspal X'!C358</f>
        <v>33700</v>
      </c>
      <c r="D2717" s="96">
        <f>'3. Rekap Back Up Non Aspal X'!D358</f>
        <v>33800</v>
      </c>
      <c r="E2717" s="111">
        <f>'3. Rekap Back Up Non Aspal X'!E358</f>
        <v>4</v>
      </c>
      <c r="F2717" s="112">
        <f>(100/((D2717-C2717)*E2717))*((K2724*0.05)+(N2724*0.05)+(Q2724*0.05)+(T2724)+(Y2724)+(AE2724*1.5)+(AH2724*1))</f>
        <v>0</v>
      </c>
      <c r="G2717" s="113" t="str">
        <f>IF(F2717&lt;=25,"RB",IF(F2717&lt;=75,"RB",IF(F2717&lt;=100,"RB","RB")))</f>
        <v>RB</v>
      </c>
      <c r="H2717" s="194">
        <v>1</v>
      </c>
      <c r="I2717" s="98">
        <v>0</v>
      </c>
      <c r="J2717" s="98">
        <v>0</v>
      </c>
      <c r="K2717" s="101">
        <f t="shared" ref="K2717:K2723" si="2414">I2717*J2717</f>
        <v>0</v>
      </c>
      <c r="L2717" s="98">
        <v>0</v>
      </c>
      <c r="M2717" s="98">
        <v>0</v>
      </c>
      <c r="N2717" s="101">
        <f t="shared" ref="N2717:N2723" si="2415">L2717*M2717</f>
        <v>0</v>
      </c>
      <c r="O2717" s="98">
        <v>0</v>
      </c>
      <c r="P2717" s="98">
        <v>0</v>
      </c>
      <c r="Q2717" s="101">
        <f t="shared" ref="Q2717:Q2723" si="2416">O2717*P2717</f>
        <v>0</v>
      </c>
      <c r="R2717" s="98">
        <v>0</v>
      </c>
      <c r="S2717" s="98">
        <v>0</v>
      </c>
      <c r="T2717" s="101">
        <f t="shared" ref="T2717:T2723" si="2417">R2717*S2717</f>
        <v>0</v>
      </c>
      <c r="U2717" s="194">
        <v>1</v>
      </c>
      <c r="V2717" s="99">
        <v>1</v>
      </c>
      <c r="W2717" s="98">
        <v>0</v>
      </c>
      <c r="X2717" s="98">
        <v>0</v>
      </c>
      <c r="Y2717" s="101">
        <f>W2717*X2717</f>
        <v>0</v>
      </c>
      <c r="Z2717" s="101">
        <v>1</v>
      </c>
      <c r="AA2717" s="194">
        <v>0</v>
      </c>
      <c r="AB2717" s="99">
        <v>1</v>
      </c>
      <c r="AC2717" s="98">
        <v>0</v>
      </c>
      <c r="AD2717" s="98">
        <v>0</v>
      </c>
      <c r="AE2717" s="101">
        <f t="shared" ref="AE2717:AE2723" si="2418">AC2717*AD2717</f>
        <v>0</v>
      </c>
      <c r="AF2717" s="98">
        <v>0</v>
      </c>
      <c r="AG2717" s="98">
        <v>3</v>
      </c>
      <c r="AH2717" s="99">
        <f t="shared" ref="AH2717:AH2723" si="2419">AF2717*AG2717</f>
        <v>0</v>
      </c>
      <c r="AI2717" s="101">
        <v>1</v>
      </c>
      <c r="AJ2717" s="106"/>
    </row>
    <row r="2718" spans="2:36" s="35" customFormat="1" ht="17.100000000000001" customHeight="1">
      <c r="B2718" s="105"/>
      <c r="C2718" s="54"/>
      <c r="D2718" s="96"/>
      <c r="E2718" s="111"/>
      <c r="F2718" s="112"/>
      <c r="G2718" s="113"/>
      <c r="H2718" s="194">
        <v>1</v>
      </c>
      <c r="I2718" s="98">
        <v>0</v>
      </c>
      <c r="J2718" s="98">
        <v>0</v>
      </c>
      <c r="K2718" s="101">
        <f t="shared" si="2414"/>
        <v>0</v>
      </c>
      <c r="L2718" s="100">
        <v>0</v>
      </c>
      <c r="M2718" s="98">
        <v>0</v>
      </c>
      <c r="N2718" s="101">
        <f t="shared" si="2415"/>
        <v>0</v>
      </c>
      <c r="O2718" s="100">
        <v>0</v>
      </c>
      <c r="P2718" s="98">
        <v>0</v>
      </c>
      <c r="Q2718" s="101">
        <f t="shared" si="2416"/>
        <v>0</v>
      </c>
      <c r="R2718" s="100">
        <v>0</v>
      </c>
      <c r="S2718" s="98">
        <v>0</v>
      </c>
      <c r="T2718" s="101">
        <f t="shared" si="2417"/>
        <v>0</v>
      </c>
      <c r="U2718" s="194">
        <v>1</v>
      </c>
      <c r="V2718" s="99">
        <v>1</v>
      </c>
      <c r="W2718" s="98">
        <v>0</v>
      </c>
      <c r="X2718" s="98">
        <v>0</v>
      </c>
      <c r="Y2718" s="101">
        <f t="shared" ref="Y2718:Y2723" si="2420">W2718*X2718</f>
        <v>0</v>
      </c>
      <c r="Z2718" s="101">
        <v>1</v>
      </c>
      <c r="AA2718" s="194">
        <v>0</v>
      </c>
      <c r="AB2718" s="99">
        <v>1</v>
      </c>
      <c r="AC2718" s="98">
        <v>0</v>
      </c>
      <c r="AD2718" s="98">
        <v>0</v>
      </c>
      <c r="AE2718" s="101">
        <f t="shared" si="2418"/>
        <v>0</v>
      </c>
      <c r="AF2718" s="100">
        <v>0</v>
      </c>
      <c r="AG2718" s="98">
        <v>0</v>
      </c>
      <c r="AH2718" s="99">
        <f t="shared" si="2419"/>
        <v>0</v>
      </c>
      <c r="AI2718" s="101">
        <v>1</v>
      </c>
      <c r="AJ2718" s="106"/>
    </row>
    <row r="2719" spans="2:36" s="35" customFormat="1" ht="17.100000000000001" customHeight="1">
      <c r="B2719" s="105"/>
      <c r="C2719" s="54"/>
      <c r="D2719" s="96"/>
      <c r="E2719" s="111"/>
      <c r="F2719" s="112"/>
      <c r="G2719" s="113"/>
      <c r="H2719" s="194">
        <v>1</v>
      </c>
      <c r="I2719" s="98">
        <v>0</v>
      </c>
      <c r="J2719" s="98">
        <v>0</v>
      </c>
      <c r="K2719" s="101">
        <f t="shared" si="2414"/>
        <v>0</v>
      </c>
      <c r="L2719" s="100">
        <v>0</v>
      </c>
      <c r="M2719" s="98">
        <v>0</v>
      </c>
      <c r="N2719" s="101">
        <f t="shared" si="2415"/>
        <v>0</v>
      </c>
      <c r="O2719" s="100">
        <v>0</v>
      </c>
      <c r="P2719" s="98">
        <v>0</v>
      </c>
      <c r="Q2719" s="101">
        <f t="shared" si="2416"/>
        <v>0</v>
      </c>
      <c r="R2719" s="100">
        <v>0</v>
      </c>
      <c r="S2719" s="98">
        <v>0</v>
      </c>
      <c r="T2719" s="101">
        <f t="shared" si="2417"/>
        <v>0</v>
      </c>
      <c r="U2719" s="194">
        <v>1</v>
      </c>
      <c r="V2719" s="99">
        <v>1</v>
      </c>
      <c r="W2719" s="98">
        <v>0</v>
      </c>
      <c r="X2719" s="98">
        <v>0</v>
      </c>
      <c r="Y2719" s="101">
        <f t="shared" si="2420"/>
        <v>0</v>
      </c>
      <c r="Z2719" s="101">
        <v>1</v>
      </c>
      <c r="AA2719" s="194">
        <v>0</v>
      </c>
      <c r="AB2719" s="99">
        <v>1</v>
      </c>
      <c r="AC2719" s="98">
        <v>0</v>
      </c>
      <c r="AD2719" s="98">
        <v>0</v>
      </c>
      <c r="AE2719" s="101">
        <f t="shared" si="2418"/>
        <v>0</v>
      </c>
      <c r="AF2719" s="100">
        <v>0</v>
      </c>
      <c r="AG2719" s="98">
        <v>0</v>
      </c>
      <c r="AH2719" s="99">
        <f t="shared" si="2419"/>
        <v>0</v>
      </c>
      <c r="AI2719" s="101">
        <v>1</v>
      </c>
      <c r="AJ2719" s="106"/>
    </row>
    <row r="2720" spans="2:36" s="35" customFormat="1" ht="17.100000000000001" customHeight="1">
      <c r="B2720" s="105"/>
      <c r="C2720" s="54"/>
      <c r="D2720" s="96"/>
      <c r="E2720" s="111"/>
      <c r="F2720" s="112"/>
      <c r="G2720" s="113"/>
      <c r="H2720" s="194">
        <v>1</v>
      </c>
      <c r="I2720" s="98">
        <v>0</v>
      </c>
      <c r="J2720" s="98">
        <v>0</v>
      </c>
      <c r="K2720" s="101">
        <f t="shared" si="2414"/>
        <v>0</v>
      </c>
      <c r="L2720" s="100">
        <v>0</v>
      </c>
      <c r="M2720" s="98">
        <v>0</v>
      </c>
      <c r="N2720" s="101">
        <f t="shared" si="2415"/>
        <v>0</v>
      </c>
      <c r="O2720" s="100">
        <v>0</v>
      </c>
      <c r="P2720" s="98">
        <v>0</v>
      </c>
      <c r="Q2720" s="101">
        <f t="shared" si="2416"/>
        <v>0</v>
      </c>
      <c r="R2720" s="100">
        <v>0</v>
      </c>
      <c r="S2720" s="98">
        <v>0</v>
      </c>
      <c r="T2720" s="101">
        <f t="shared" si="2417"/>
        <v>0</v>
      </c>
      <c r="U2720" s="194">
        <v>1</v>
      </c>
      <c r="V2720" s="99">
        <v>1</v>
      </c>
      <c r="W2720" s="98">
        <v>0</v>
      </c>
      <c r="X2720" s="98">
        <v>0</v>
      </c>
      <c r="Y2720" s="101">
        <f t="shared" si="2420"/>
        <v>0</v>
      </c>
      <c r="Z2720" s="101">
        <v>1</v>
      </c>
      <c r="AA2720" s="194">
        <v>0</v>
      </c>
      <c r="AB2720" s="99">
        <v>1</v>
      </c>
      <c r="AC2720" s="98">
        <v>0</v>
      </c>
      <c r="AD2720" s="98">
        <v>0</v>
      </c>
      <c r="AE2720" s="101">
        <f t="shared" si="2418"/>
        <v>0</v>
      </c>
      <c r="AF2720" s="100">
        <v>0</v>
      </c>
      <c r="AG2720" s="98">
        <v>0</v>
      </c>
      <c r="AH2720" s="99">
        <f t="shared" si="2419"/>
        <v>0</v>
      </c>
      <c r="AI2720" s="101">
        <v>1</v>
      </c>
      <c r="AJ2720" s="106"/>
    </row>
    <row r="2721" spans="2:36" s="35" customFormat="1" ht="17.100000000000001" customHeight="1">
      <c r="B2721" s="105"/>
      <c r="C2721" s="54"/>
      <c r="D2721" s="96"/>
      <c r="E2721" s="111"/>
      <c r="F2721" s="112"/>
      <c r="G2721" s="113"/>
      <c r="H2721" s="194">
        <v>1</v>
      </c>
      <c r="I2721" s="98">
        <v>0</v>
      </c>
      <c r="J2721" s="98">
        <v>0</v>
      </c>
      <c r="K2721" s="101">
        <f t="shared" si="2414"/>
        <v>0</v>
      </c>
      <c r="L2721" s="100">
        <v>0</v>
      </c>
      <c r="M2721" s="98">
        <v>0</v>
      </c>
      <c r="N2721" s="101">
        <f t="shared" si="2415"/>
        <v>0</v>
      </c>
      <c r="O2721" s="100">
        <v>0</v>
      </c>
      <c r="P2721" s="98">
        <v>0</v>
      </c>
      <c r="Q2721" s="101">
        <f t="shared" si="2416"/>
        <v>0</v>
      </c>
      <c r="R2721" s="100">
        <v>0</v>
      </c>
      <c r="S2721" s="98">
        <v>0</v>
      </c>
      <c r="T2721" s="101">
        <f t="shared" si="2417"/>
        <v>0</v>
      </c>
      <c r="U2721" s="194">
        <v>1</v>
      </c>
      <c r="V2721" s="99">
        <v>1</v>
      </c>
      <c r="W2721" s="98">
        <v>0</v>
      </c>
      <c r="X2721" s="98">
        <v>0</v>
      </c>
      <c r="Y2721" s="101">
        <f t="shared" si="2420"/>
        <v>0</v>
      </c>
      <c r="Z2721" s="101">
        <v>1</v>
      </c>
      <c r="AA2721" s="194">
        <v>0</v>
      </c>
      <c r="AB2721" s="99">
        <v>1</v>
      </c>
      <c r="AC2721" s="98">
        <v>0</v>
      </c>
      <c r="AD2721" s="98">
        <v>0</v>
      </c>
      <c r="AE2721" s="101">
        <f t="shared" si="2418"/>
        <v>0</v>
      </c>
      <c r="AF2721" s="100">
        <v>0</v>
      </c>
      <c r="AG2721" s="98">
        <v>0</v>
      </c>
      <c r="AH2721" s="99">
        <f t="shared" si="2419"/>
        <v>0</v>
      </c>
      <c r="AI2721" s="101">
        <v>1</v>
      </c>
      <c r="AJ2721" s="106"/>
    </row>
    <row r="2722" spans="2:36" s="35" customFormat="1" ht="17.100000000000001" customHeight="1">
      <c r="B2722" s="105"/>
      <c r="C2722" s="54"/>
      <c r="D2722" s="96"/>
      <c r="E2722" s="111"/>
      <c r="F2722" s="112"/>
      <c r="G2722" s="113"/>
      <c r="H2722" s="194">
        <v>1</v>
      </c>
      <c r="I2722" s="98">
        <v>0</v>
      </c>
      <c r="J2722" s="98">
        <v>0</v>
      </c>
      <c r="K2722" s="101">
        <f t="shared" si="2414"/>
        <v>0</v>
      </c>
      <c r="L2722" s="100">
        <v>0</v>
      </c>
      <c r="M2722" s="98">
        <v>0</v>
      </c>
      <c r="N2722" s="101">
        <f t="shared" si="2415"/>
        <v>0</v>
      </c>
      <c r="O2722" s="100">
        <v>0</v>
      </c>
      <c r="P2722" s="98">
        <v>0</v>
      </c>
      <c r="Q2722" s="101">
        <f t="shared" si="2416"/>
        <v>0</v>
      </c>
      <c r="R2722" s="100">
        <v>0</v>
      </c>
      <c r="S2722" s="98">
        <v>0</v>
      </c>
      <c r="T2722" s="101">
        <f t="shared" si="2417"/>
        <v>0</v>
      </c>
      <c r="U2722" s="194">
        <v>1</v>
      </c>
      <c r="V2722" s="99">
        <v>1</v>
      </c>
      <c r="W2722" s="98">
        <v>0</v>
      </c>
      <c r="X2722" s="98">
        <v>0</v>
      </c>
      <c r="Y2722" s="101">
        <f t="shared" si="2420"/>
        <v>0</v>
      </c>
      <c r="Z2722" s="101">
        <v>1</v>
      </c>
      <c r="AA2722" s="194">
        <v>0</v>
      </c>
      <c r="AB2722" s="99">
        <v>1</v>
      </c>
      <c r="AC2722" s="98">
        <v>0</v>
      </c>
      <c r="AD2722" s="98">
        <v>0</v>
      </c>
      <c r="AE2722" s="101">
        <f t="shared" si="2418"/>
        <v>0</v>
      </c>
      <c r="AF2722" s="100">
        <v>0</v>
      </c>
      <c r="AG2722" s="98">
        <v>0</v>
      </c>
      <c r="AH2722" s="99">
        <f t="shared" si="2419"/>
        <v>0</v>
      </c>
      <c r="AI2722" s="101">
        <v>1</v>
      </c>
      <c r="AJ2722" s="106"/>
    </row>
    <row r="2723" spans="2:36" s="35" customFormat="1" ht="17.100000000000001" customHeight="1">
      <c r="B2723" s="105"/>
      <c r="C2723" s="54"/>
      <c r="D2723" s="96"/>
      <c r="E2723" s="111"/>
      <c r="F2723" s="112"/>
      <c r="G2723" s="113"/>
      <c r="H2723" s="194">
        <v>1</v>
      </c>
      <c r="I2723" s="98">
        <v>0</v>
      </c>
      <c r="J2723" s="98">
        <v>0</v>
      </c>
      <c r="K2723" s="101">
        <f t="shared" si="2414"/>
        <v>0</v>
      </c>
      <c r="L2723" s="100">
        <v>0</v>
      </c>
      <c r="M2723" s="98">
        <v>0</v>
      </c>
      <c r="N2723" s="101">
        <f t="shared" si="2415"/>
        <v>0</v>
      </c>
      <c r="O2723" s="100">
        <v>0</v>
      </c>
      <c r="P2723" s="98">
        <v>0</v>
      </c>
      <c r="Q2723" s="101">
        <f t="shared" si="2416"/>
        <v>0</v>
      </c>
      <c r="R2723" s="100">
        <v>0</v>
      </c>
      <c r="S2723" s="98">
        <v>0</v>
      </c>
      <c r="T2723" s="101">
        <f t="shared" si="2417"/>
        <v>0</v>
      </c>
      <c r="U2723" s="194">
        <v>1</v>
      </c>
      <c r="V2723" s="99">
        <v>1</v>
      </c>
      <c r="W2723" s="98">
        <v>0</v>
      </c>
      <c r="X2723" s="98">
        <v>0</v>
      </c>
      <c r="Y2723" s="101">
        <f t="shared" si="2420"/>
        <v>0</v>
      </c>
      <c r="Z2723" s="101">
        <v>1</v>
      </c>
      <c r="AA2723" s="194">
        <v>0</v>
      </c>
      <c r="AB2723" s="99">
        <v>1</v>
      </c>
      <c r="AC2723" s="98">
        <v>0</v>
      </c>
      <c r="AD2723" s="98">
        <v>0</v>
      </c>
      <c r="AE2723" s="101">
        <f t="shared" si="2418"/>
        <v>0</v>
      </c>
      <c r="AF2723" s="100">
        <v>0</v>
      </c>
      <c r="AG2723" s="98">
        <v>0</v>
      </c>
      <c r="AH2723" s="99">
        <f t="shared" si="2419"/>
        <v>0</v>
      </c>
      <c r="AI2723" s="101">
        <v>1</v>
      </c>
      <c r="AJ2723" s="106"/>
    </row>
    <row r="2724" spans="2:36" s="126" customFormat="1" ht="17.100000000000001" customHeight="1">
      <c r="B2724" s="118"/>
      <c r="C2724" s="119"/>
      <c r="D2724" s="120"/>
      <c r="E2724" s="121"/>
      <c r="F2724" s="122"/>
      <c r="G2724" s="123"/>
      <c r="H2724" s="194">
        <v>1</v>
      </c>
      <c r="I2724" s="430" t="s">
        <v>201</v>
      </c>
      <c r="J2724" s="430"/>
      <c r="K2724" s="124">
        <f>SUM(K2717:K2723)</f>
        <v>0</v>
      </c>
      <c r="L2724" s="401" t="s">
        <v>201</v>
      </c>
      <c r="M2724" s="402"/>
      <c r="N2724" s="124">
        <f>SUM(N2717:N2723)</f>
        <v>0</v>
      </c>
      <c r="O2724" s="401" t="s">
        <v>201</v>
      </c>
      <c r="P2724" s="402"/>
      <c r="Q2724" s="124">
        <f>SUM(Q2717:Q2723)</f>
        <v>0</v>
      </c>
      <c r="R2724" s="401" t="s">
        <v>201</v>
      </c>
      <c r="S2724" s="402"/>
      <c r="T2724" s="124">
        <f>SUM(T2717:T2723)</f>
        <v>0</v>
      </c>
      <c r="U2724" s="194">
        <v>1</v>
      </c>
      <c r="V2724" s="99">
        <v>1</v>
      </c>
      <c r="W2724" s="430" t="s">
        <v>201</v>
      </c>
      <c r="X2724" s="430"/>
      <c r="Y2724" s="124">
        <f>SUM(Y2717:Y2723)</f>
        <v>0</v>
      </c>
      <c r="Z2724" s="101">
        <v>1</v>
      </c>
      <c r="AA2724" s="194">
        <v>0</v>
      </c>
      <c r="AB2724" s="99">
        <v>1</v>
      </c>
      <c r="AC2724" s="430" t="s">
        <v>201</v>
      </c>
      <c r="AD2724" s="430"/>
      <c r="AE2724" s="124">
        <f>SUM(AE2717:AE2723)</f>
        <v>0</v>
      </c>
      <c r="AF2724" s="431" t="s">
        <v>201</v>
      </c>
      <c r="AG2724" s="430"/>
      <c r="AH2724" s="143">
        <f>SUM(AH2717:AH2723)</f>
        <v>0</v>
      </c>
      <c r="AI2724" s="101">
        <v>1</v>
      </c>
      <c r="AJ2724" s="125"/>
    </row>
    <row r="2725" spans="2:36" s="35" customFormat="1" ht="16.8" customHeight="1">
      <c r="B2725" s="105"/>
      <c r="C2725" s="54">
        <f>'3. Rekap Back Up Non Aspal X'!C359</f>
        <v>33800</v>
      </c>
      <c r="D2725" s="96">
        <f>'3. Rekap Back Up Non Aspal X'!D359</f>
        <v>33900</v>
      </c>
      <c r="E2725" s="111">
        <f>'3. Rekap Back Up Non Aspal X'!E359</f>
        <v>4</v>
      </c>
      <c r="F2725" s="112">
        <f>(100/((D2725-C2725)*E2725))*((K2732*0.05)+(N2732*0.05)+(Q2732*0.05)+(T2732)+(Y2732)+(AE2732*1.5)+(AH2732*1))</f>
        <v>0</v>
      </c>
      <c r="G2725" s="113" t="str">
        <f>IF(F2725&lt;=25,"RB",IF(F2725&lt;=75,"RB",IF(F2725&lt;=100,"RB","RB")))</f>
        <v>RB</v>
      </c>
      <c r="H2725" s="194">
        <v>1</v>
      </c>
      <c r="I2725" s="98">
        <v>0</v>
      </c>
      <c r="J2725" s="98">
        <v>0</v>
      </c>
      <c r="K2725" s="101">
        <f t="shared" ref="K2725:K2731" si="2421">I2725*J2725</f>
        <v>0</v>
      </c>
      <c r="L2725" s="98">
        <v>0</v>
      </c>
      <c r="M2725" s="98">
        <v>0</v>
      </c>
      <c r="N2725" s="101">
        <f t="shared" ref="N2725:N2731" si="2422">L2725*M2725</f>
        <v>0</v>
      </c>
      <c r="O2725" s="98">
        <v>0</v>
      </c>
      <c r="P2725" s="98">
        <v>0</v>
      </c>
      <c r="Q2725" s="101">
        <f t="shared" ref="Q2725:Q2731" si="2423">O2725*P2725</f>
        <v>0</v>
      </c>
      <c r="R2725" s="98">
        <v>0</v>
      </c>
      <c r="S2725" s="98">
        <v>0</v>
      </c>
      <c r="T2725" s="101">
        <f t="shared" ref="T2725:T2731" si="2424">R2725*S2725</f>
        <v>0</v>
      </c>
      <c r="U2725" s="194">
        <v>1</v>
      </c>
      <c r="V2725" s="99">
        <v>1</v>
      </c>
      <c r="W2725" s="98">
        <v>0</v>
      </c>
      <c r="X2725" s="98">
        <v>0</v>
      </c>
      <c r="Y2725" s="101">
        <f>W2725*X2725</f>
        <v>0</v>
      </c>
      <c r="Z2725" s="101">
        <v>1</v>
      </c>
      <c r="AA2725" s="194">
        <v>0</v>
      </c>
      <c r="AB2725" s="99">
        <v>1</v>
      </c>
      <c r="AC2725" s="98">
        <v>0</v>
      </c>
      <c r="AD2725" s="98">
        <v>0</v>
      </c>
      <c r="AE2725" s="101">
        <f t="shared" ref="AE2725:AE2731" si="2425">AC2725*AD2725</f>
        <v>0</v>
      </c>
      <c r="AF2725" s="98">
        <v>0</v>
      </c>
      <c r="AG2725" s="98">
        <v>3</v>
      </c>
      <c r="AH2725" s="99">
        <f t="shared" ref="AH2725:AH2731" si="2426">AF2725*AG2725</f>
        <v>0</v>
      </c>
      <c r="AI2725" s="101">
        <v>1</v>
      </c>
      <c r="AJ2725" s="106"/>
    </row>
    <row r="2726" spans="2:36" s="35" customFormat="1" ht="17.100000000000001" customHeight="1">
      <c r="B2726" s="105"/>
      <c r="C2726" s="54"/>
      <c r="D2726" s="96"/>
      <c r="E2726" s="111"/>
      <c r="F2726" s="112"/>
      <c r="G2726" s="113"/>
      <c r="H2726" s="194">
        <v>1</v>
      </c>
      <c r="I2726" s="98">
        <v>0</v>
      </c>
      <c r="J2726" s="98">
        <v>0</v>
      </c>
      <c r="K2726" s="101">
        <f t="shared" si="2421"/>
        <v>0</v>
      </c>
      <c r="L2726" s="100">
        <v>0</v>
      </c>
      <c r="M2726" s="98">
        <v>0</v>
      </c>
      <c r="N2726" s="101">
        <f t="shared" si="2422"/>
        <v>0</v>
      </c>
      <c r="O2726" s="100">
        <v>0</v>
      </c>
      <c r="P2726" s="98">
        <v>0</v>
      </c>
      <c r="Q2726" s="101">
        <f t="shared" si="2423"/>
        <v>0</v>
      </c>
      <c r="R2726" s="100">
        <v>0</v>
      </c>
      <c r="S2726" s="98">
        <v>0</v>
      </c>
      <c r="T2726" s="101">
        <f t="shared" si="2424"/>
        <v>0</v>
      </c>
      <c r="U2726" s="194">
        <v>1</v>
      </c>
      <c r="V2726" s="99">
        <v>1</v>
      </c>
      <c r="W2726" s="98">
        <v>0</v>
      </c>
      <c r="X2726" s="98">
        <v>0</v>
      </c>
      <c r="Y2726" s="101">
        <f t="shared" ref="Y2726:Y2731" si="2427">W2726*X2726</f>
        <v>0</v>
      </c>
      <c r="Z2726" s="101">
        <v>1</v>
      </c>
      <c r="AA2726" s="194">
        <v>0</v>
      </c>
      <c r="AB2726" s="99">
        <v>1</v>
      </c>
      <c r="AC2726" s="98">
        <v>0</v>
      </c>
      <c r="AD2726" s="98">
        <v>0</v>
      </c>
      <c r="AE2726" s="101">
        <f t="shared" si="2425"/>
        <v>0</v>
      </c>
      <c r="AF2726" s="100">
        <v>0</v>
      </c>
      <c r="AG2726" s="98">
        <v>0</v>
      </c>
      <c r="AH2726" s="99">
        <f t="shared" si="2426"/>
        <v>0</v>
      </c>
      <c r="AI2726" s="101">
        <v>1</v>
      </c>
      <c r="AJ2726" s="106"/>
    </row>
    <row r="2727" spans="2:36" s="35" customFormat="1" ht="17.100000000000001" customHeight="1">
      <c r="B2727" s="105"/>
      <c r="C2727" s="54"/>
      <c r="D2727" s="96"/>
      <c r="E2727" s="111"/>
      <c r="F2727" s="112"/>
      <c r="G2727" s="113"/>
      <c r="H2727" s="194">
        <v>1</v>
      </c>
      <c r="I2727" s="98">
        <v>0</v>
      </c>
      <c r="J2727" s="98">
        <v>0</v>
      </c>
      <c r="K2727" s="101">
        <f t="shared" si="2421"/>
        <v>0</v>
      </c>
      <c r="L2727" s="100">
        <v>0</v>
      </c>
      <c r="M2727" s="98">
        <v>0</v>
      </c>
      <c r="N2727" s="101">
        <f t="shared" si="2422"/>
        <v>0</v>
      </c>
      <c r="O2727" s="100">
        <v>0</v>
      </c>
      <c r="P2727" s="98">
        <v>0</v>
      </c>
      <c r="Q2727" s="101">
        <f t="shared" si="2423"/>
        <v>0</v>
      </c>
      <c r="R2727" s="100">
        <v>0</v>
      </c>
      <c r="S2727" s="98">
        <v>0</v>
      </c>
      <c r="T2727" s="101">
        <f t="shared" si="2424"/>
        <v>0</v>
      </c>
      <c r="U2727" s="194">
        <v>1</v>
      </c>
      <c r="V2727" s="99">
        <v>1</v>
      </c>
      <c r="W2727" s="98">
        <v>0</v>
      </c>
      <c r="X2727" s="98">
        <v>0</v>
      </c>
      <c r="Y2727" s="101">
        <f t="shared" si="2427"/>
        <v>0</v>
      </c>
      <c r="Z2727" s="101">
        <v>1</v>
      </c>
      <c r="AA2727" s="194">
        <v>0</v>
      </c>
      <c r="AB2727" s="99">
        <v>1</v>
      </c>
      <c r="AC2727" s="98">
        <v>0</v>
      </c>
      <c r="AD2727" s="98">
        <v>0</v>
      </c>
      <c r="AE2727" s="101">
        <f t="shared" si="2425"/>
        <v>0</v>
      </c>
      <c r="AF2727" s="100">
        <v>0</v>
      </c>
      <c r="AG2727" s="98">
        <v>0</v>
      </c>
      <c r="AH2727" s="99">
        <f t="shared" si="2426"/>
        <v>0</v>
      </c>
      <c r="AI2727" s="101">
        <v>1</v>
      </c>
      <c r="AJ2727" s="106"/>
    </row>
    <row r="2728" spans="2:36" s="35" customFormat="1" ht="17.100000000000001" customHeight="1">
      <c r="B2728" s="105"/>
      <c r="C2728" s="54"/>
      <c r="D2728" s="96"/>
      <c r="E2728" s="111"/>
      <c r="F2728" s="112"/>
      <c r="G2728" s="113"/>
      <c r="H2728" s="194">
        <v>1</v>
      </c>
      <c r="I2728" s="98">
        <v>0</v>
      </c>
      <c r="J2728" s="98">
        <v>0</v>
      </c>
      <c r="K2728" s="101">
        <f t="shared" si="2421"/>
        <v>0</v>
      </c>
      <c r="L2728" s="100">
        <v>0</v>
      </c>
      <c r="M2728" s="98">
        <v>0</v>
      </c>
      <c r="N2728" s="101">
        <f t="shared" si="2422"/>
        <v>0</v>
      </c>
      <c r="O2728" s="100">
        <v>0</v>
      </c>
      <c r="P2728" s="98">
        <v>0</v>
      </c>
      <c r="Q2728" s="101">
        <f t="shared" si="2423"/>
        <v>0</v>
      </c>
      <c r="R2728" s="100">
        <v>0</v>
      </c>
      <c r="S2728" s="98">
        <v>0</v>
      </c>
      <c r="T2728" s="101">
        <f t="shared" si="2424"/>
        <v>0</v>
      </c>
      <c r="U2728" s="194">
        <v>1</v>
      </c>
      <c r="V2728" s="99">
        <v>1</v>
      </c>
      <c r="W2728" s="98">
        <v>0</v>
      </c>
      <c r="X2728" s="98">
        <v>0</v>
      </c>
      <c r="Y2728" s="101">
        <f t="shared" si="2427"/>
        <v>0</v>
      </c>
      <c r="Z2728" s="101">
        <v>1</v>
      </c>
      <c r="AA2728" s="194">
        <v>0</v>
      </c>
      <c r="AB2728" s="99">
        <v>1</v>
      </c>
      <c r="AC2728" s="98">
        <v>0</v>
      </c>
      <c r="AD2728" s="98">
        <v>0</v>
      </c>
      <c r="AE2728" s="101">
        <f t="shared" si="2425"/>
        <v>0</v>
      </c>
      <c r="AF2728" s="100">
        <v>0</v>
      </c>
      <c r="AG2728" s="98">
        <v>0</v>
      </c>
      <c r="AH2728" s="99">
        <f t="shared" si="2426"/>
        <v>0</v>
      </c>
      <c r="AI2728" s="101">
        <v>1</v>
      </c>
      <c r="AJ2728" s="106"/>
    </row>
    <row r="2729" spans="2:36" s="35" customFormat="1" ht="17.100000000000001" customHeight="1">
      <c r="B2729" s="105"/>
      <c r="C2729" s="54"/>
      <c r="D2729" s="96"/>
      <c r="E2729" s="111"/>
      <c r="F2729" s="112"/>
      <c r="G2729" s="113"/>
      <c r="H2729" s="194">
        <v>1</v>
      </c>
      <c r="I2729" s="98">
        <v>0</v>
      </c>
      <c r="J2729" s="98">
        <v>0</v>
      </c>
      <c r="K2729" s="101">
        <f t="shared" si="2421"/>
        <v>0</v>
      </c>
      <c r="L2729" s="100">
        <v>0</v>
      </c>
      <c r="M2729" s="98">
        <v>0</v>
      </c>
      <c r="N2729" s="101">
        <f t="shared" si="2422"/>
        <v>0</v>
      </c>
      <c r="O2729" s="100">
        <v>0</v>
      </c>
      <c r="P2729" s="98">
        <v>0</v>
      </c>
      <c r="Q2729" s="101">
        <f t="shared" si="2423"/>
        <v>0</v>
      </c>
      <c r="R2729" s="100">
        <v>0</v>
      </c>
      <c r="S2729" s="98">
        <v>0</v>
      </c>
      <c r="T2729" s="101">
        <f t="shared" si="2424"/>
        <v>0</v>
      </c>
      <c r="U2729" s="194">
        <v>1</v>
      </c>
      <c r="V2729" s="99">
        <v>1</v>
      </c>
      <c r="W2729" s="98">
        <v>0</v>
      </c>
      <c r="X2729" s="98">
        <v>0</v>
      </c>
      <c r="Y2729" s="101">
        <f t="shared" si="2427"/>
        <v>0</v>
      </c>
      <c r="Z2729" s="101">
        <v>1</v>
      </c>
      <c r="AA2729" s="194">
        <v>0</v>
      </c>
      <c r="AB2729" s="99">
        <v>1</v>
      </c>
      <c r="AC2729" s="98">
        <v>0</v>
      </c>
      <c r="AD2729" s="98">
        <v>0</v>
      </c>
      <c r="AE2729" s="101">
        <f t="shared" si="2425"/>
        <v>0</v>
      </c>
      <c r="AF2729" s="100">
        <v>0</v>
      </c>
      <c r="AG2729" s="98">
        <v>0</v>
      </c>
      <c r="AH2729" s="99">
        <f t="shared" si="2426"/>
        <v>0</v>
      </c>
      <c r="AI2729" s="101">
        <v>1</v>
      </c>
      <c r="AJ2729" s="106"/>
    </row>
    <row r="2730" spans="2:36" s="35" customFormat="1" ht="17.100000000000001" customHeight="1">
      <c r="B2730" s="105"/>
      <c r="C2730" s="54"/>
      <c r="D2730" s="96"/>
      <c r="E2730" s="111"/>
      <c r="F2730" s="112"/>
      <c r="G2730" s="113"/>
      <c r="H2730" s="194">
        <v>1</v>
      </c>
      <c r="I2730" s="98">
        <v>0</v>
      </c>
      <c r="J2730" s="98">
        <v>0</v>
      </c>
      <c r="K2730" s="101">
        <f t="shared" si="2421"/>
        <v>0</v>
      </c>
      <c r="L2730" s="100">
        <v>0</v>
      </c>
      <c r="M2730" s="98">
        <v>0</v>
      </c>
      <c r="N2730" s="101">
        <f t="shared" si="2422"/>
        <v>0</v>
      </c>
      <c r="O2730" s="100">
        <v>0</v>
      </c>
      <c r="P2730" s="98">
        <v>0</v>
      </c>
      <c r="Q2730" s="101">
        <f t="shared" si="2423"/>
        <v>0</v>
      </c>
      <c r="R2730" s="100">
        <v>0</v>
      </c>
      <c r="S2730" s="98">
        <v>0</v>
      </c>
      <c r="T2730" s="101">
        <f t="shared" si="2424"/>
        <v>0</v>
      </c>
      <c r="U2730" s="194">
        <v>1</v>
      </c>
      <c r="V2730" s="99">
        <v>1</v>
      </c>
      <c r="W2730" s="98">
        <v>0</v>
      </c>
      <c r="X2730" s="98">
        <v>0</v>
      </c>
      <c r="Y2730" s="101">
        <f t="shared" si="2427"/>
        <v>0</v>
      </c>
      <c r="Z2730" s="101">
        <v>1</v>
      </c>
      <c r="AA2730" s="194">
        <v>0</v>
      </c>
      <c r="AB2730" s="99">
        <v>1</v>
      </c>
      <c r="AC2730" s="98">
        <v>0</v>
      </c>
      <c r="AD2730" s="98">
        <v>0</v>
      </c>
      <c r="AE2730" s="101">
        <f t="shared" si="2425"/>
        <v>0</v>
      </c>
      <c r="AF2730" s="100">
        <v>0</v>
      </c>
      <c r="AG2730" s="98">
        <v>0</v>
      </c>
      <c r="AH2730" s="99">
        <f t="shared" si="2426"/>
        <v>0</v>
      </c>
      <c r="AI2730" s="101">
        <v>1</v>
      </c>
      <c r="AJ2730" s="106"/>
    </row>
    <row r="2731" spans="2:36" s="35" customFormat="1" ht="17.100000000000001" customHeight="1">
      <c r="B2731" s="105"/>
      <c r="C2731" s="54"/>
      <c r="D2731" s="96"/>
      <c r="E2731" s="111"/>
      <c r="F2731" s="112"/>
      <c r="G2731" s="113"/>
      <c r="H2731" s="194">
        <v>1</v>
      </c>
      <c r="I2731" s="98">
        <v>0</v>
      </c>
      <c r="J2731" s="98">
        <v>0</v>
      </c>
      <c r="K2731" s="101">
        <f t="shared" si="2421"/>
        <v>0</v>
      </c>
      <c r="L2731" s="100">
        <v>0</v>
      </c>
      <c r="M2731" s="98">
        <v>0</v>
      </c>
      <c r="N2731" s="101">
        <f t="shared" si="2422"/>
        <v>0</v>
      </c>
      <c r="O2731" s="100">
        <v>0</v>
      </c>
      <c r="P2731" s="98">
        <v>0</v>
      </c>
      <c r="Q2731" s="101">
        <f t="shared" si="2423"/>
        <v>0</v>
      </c>
      <c r="R2731" s="100">
        <v>0</v>
      </c>
      <c r="S2731" s="98">
        <v>0</v>
      </c>
      <c r="T2731" s="101">
        <f t="shared" si="2424"/>
        <v>0</v>
      </c>
      <c r="U2731" s="194">
        <v>1</v>
      </c>
      <c r="V2731" s="99">
        <v>1</v>
      </c>
      <c r="W2731" s="98">
        <v>0</v>
      </c>
      <c r="X2731" s="98">
        <v>0</v>
      </c>
      <c r="Y2731" s="101">
        <f t="shared" si="2427"/>
        <v>0</v>
      </c>
      <c r="Z2731" s="101">
        <v>1</v>
      </c>
      <c r="AA2731" s="194">
        <v>0</v>
      </c>
      <c r="AB2731" s="99">
        <v>1</v>
      </c>
      <c r="AC2731" s="98">
        <v>0</v>
      </c>
      <c r="AD2731" s="98">
        <v>0</v>
      </c>
      <c r="AE2731" s="101">
        <f t="shared" si="2425"/>
        <v>0</v>
      </c>
      <c r="AF2731" s="100">
        <v>0</v>
      </c>
      <c r="AG2731" s="98">
        <v>0</v>
      </c>
      <c r="AH2731" s="99">
        <f t="shared" si="2426"/>
        <v>0</v>
      </c>
      <c r="AI2731" s="101">
        <v>1</v>
      </c>
      <c r="AJ2731" s="106"/>
    </row>
    <row r="2732" spans="2:36" s="126" customFormat="1" ht="17.100000000000001" customHeight="1">
      <c r="B2732" s="118"/>
      <c r="C2732" s="119"/>
      <c r="D2732" s="120"/>
      <c r="E2732" s="121"/>
      <c r="F2732" s="122"/>
      <c r="G2732" s="123"/>
      <c r="H2732" s="194">
        <v>1</v>
      </c>
      <c r="I2732" s="430" t="s">
        <v>201</v>
      </c>
      <c r="J2732" s="430"/>
      <c r="K2732" s="124">
        <f>SUM(K2725:K2731)</f>
        <v>0</v>
      </c>
      <c r="L2732" s="401" t="s">
        <v>201</v>
      </c>
      <c r="M2732" s="402"/>
      <c r="N2732" s="124">
        <f>SUM(N2725:N2731)</f>
        <v>0</v>
      </c>
      <c r="O2732" s="401" t="s">
        <v>201</v>
      </c>
      <c r="P2732" s="402"/>
      <c r="Q2732" s="124">
        <f>SUM(Q2725:Q2731)</f>
        <v>0</v>
      </c>
      <c r="R2732" s="401" t="s">
        <v>201</v>
      </c>
      <c r="S2732" s="402"/>
      <c r="T2732" s="124">
        <f>SUM(T2725:T2731)</f>
        <v>0</v>
      </c>
      <c r="U2732" s="194">
        <v>1</v>
      </c>
      <c r="V2732" s="99">
        <v>1</v>
      </c>
      <c r="W2732" s="430" t="s">
        <v>201</v>
      </c>
      <c r="X2732" s="430"/>
      <c r="Y2732" s="124">
        <f>SUM(Y2725:Y2731)</f>
        <v>0</v>
      </c>
      <c r="Z2732" s="101">
        <v>1</v>
      </c>
      <c r="AA2732" s="194">
        <v>0</v>
      </c>
      <c r="AB2732" s="99">
        <v>1</v>
      </c>
      <c r="AC2732" s="430" t="s">
        <v>201</v>
      </c>
      <c r="AD2732" s="430"/>
      <c r="AE2732" s="124">
        <f>SUM(AE2725:AE2731)</f>
        <v>0</v>
      </c>
      <c r="AF2732" s="431" t="s">
        <v>201</v>
      </c>
      <c r="AG2732" s="430"/>
      <c r="AH2732" s="143">
        <f>SUM(AH2725:AH2731)</f>
        <v>0</v>
      </c>
      <c r="AI2732" s="101">
        <v>1</v>
      </c>
      <c r="AJ2732" s="125"/>
    </row>
    <row r="2733" spans="2:36" s="35" customFormat="1" ht="16.8" customHeight="1">
      <c r="B2733" s="105"/>
      <c r="C2733" s="54">
        <f>'3. Rekap Back Up Non Aspal X'!C360</f>
        <v>33900</v>
      </c>
      <c r="D2733" s="96">
        <f>'3. Rekap Back Up Non Aspal X'!D360</f>
        <v>34000</v>
      </c>
      <c r="E2733" s="111">
        <f>'3. Rekap Back Up Non Aspal X'!E360</f>
        <v>4</v>
      </c>
      <c r="F2733" s="112">
        <f>(100/((D2733-C2733)*E2733))*((K2740*0.05)+(N2740*0.05)+(Q2740*0.05)+(T2740)+(Y2740)+(AE2740*1.5)+(AH2740*1))</f>
        <v>0</v>
      </c>
      <c r="G2733" s="113" t="str">
        <f>IF(F2733&lt;=25,"RB",IF(F2733&lt;=75,"RB",IF(F2733&lt;=100,"RB","RB")))</f>
        <v>RB</v>
      </c>
      <c r="H2733" s="194">
        <v>1</v>
      </c>
      <c r="I2733" s="98">
        <v>0</v>
      </c>
      <c r="J2733" s="98">
        <v>0</v>
      </c>
      <c r="K2733" s="101">
        <f t="shared" ref="K2733:K2739" si="2428">I2733*J2733</f>
        <v>0</v>
      </c>
      <c r="L2733" s="98">
        <v>0</v>
      </c>
      <c r="M2733" s="98">
        <v>0</v>
      </c>
      <c r="N2733" s="101">
        <f t="shared" ref="N2733:N2739" si="2429">L2733*M2733</f>
        <v>0</v>
      </c>
      <c r="O2733" s="98">
        <v>0</v>
      </c>
      <c r="P2733" s="98">
        <v>0</v>
      </c>
      <c r="Q2733" s="101">
        <f t="shared" ref="Q2733:Q2739" si="2430">O2733*P2733</f>
        <v>0</v>
      </c>
      <c r="R2733" s="98">
        <v>0</v>
      </c>
      <c r="S2733" s="98">
        <v>0</v>
      </c>
      <c r="T2733" s="101">
        <f t="shared" ref="T2733:T2739" si="2431">R2733*S2733</f>
        <v>0</v>
      </c>
      <c r="U2733" s="194">
        <v>1</v>
      </c>
      <c r="V2733" s="99">
        <v>1</v>
      </c>
      <c r="W2733" s="98">
        <v>0</v>
      </c>
      <c r="X2733" s="98">
        <v>0</v>
      </c>
      <c r="Y2733" s="101">
        <f>W2733*X2733</f>
        <v>0</v>
      </c>
      <c r="Z2733" s="101">
        <v>1</v>
      </c>
      <c r="AA2733" s="194">
        <v>0</v>
      </c>
      <c r="AB2733" s="99">
        <v>1</v>
      </c>
      <c r="AC2733" s="98">
        <v>0</v>
      </c>
      <c r="AD2733" s="98">
        <v>0</v>
      </c>
      <c r="AE2733" s="101">
        <f t="shared" ref="AE2733:AE2739" si="2432">AC2733*AD2733</f>
        <v>0</v>
      </c>
      <c r="AF2733" s="98">
        <v>0</v>
      </c>
      <c r="AG2733" s="98">
        <v>3</v>
      </c>
      <c r="AH2733" s="99">
        <f t="shared" ref="AH2733:AH2739" si="2433">AF2733*AG2733</f>
        <v>0</v>
      </c>
      <c r="AI2733" s="101">
        <v>1</v>
      </c>
      <c r="AJ2733" s="106"/>
    </row>
    <row r="2734" spans="2:36" s="35" customFormat="1" ht="17.100000000000001" customHeight="1">
      <c r="B2734" s="105"/>
      <c r="C2734" s="54"/>
      <c r="D2734" s="96"/>
      <c r="E2734" s="111"/>
      <c r="F2734" s="112"/>
      <c r="G2734" s="113"/>
      <c r="H2734" s="194">
        <v>1</v>
      </c>
      <c r="I2734" s="98">
        <v>0</v>
      </c>
      <c r="J2734" s="98">
        <v>0</v>
      </c>
      <c r="K2734" s="101">
        <f t="shared" si="2428"/>
        <v>0</v>
      </c>
      <c r="L2734" s="100">
        <v>0</v>
      </c>
      <c r="M2734" s="98">
        <v>0</v>
      </c>
      <c r="N2734" s="101">
        <f t="shared" si="2429"/>
        <v>0</v>
      </c>
      <c r="O2734" s="100">
        <v>0</v>
      </c>
      <c r="P2734" s="98">
        <v>0</v>
      </c>
      <c r="Q2734" s="101">
        <f t="shared" si="2430"/>
        <v>0</v>
      </c>
      <c r="R2734" s="100">
        <v>0</v>
      </c>
      <c r="S2734" s="98">
        <v>0</v>
      </c>
      <c r="T2734" s="101">
        <f t="shared" si="2431"/>
        <v>0</v>
      </c>
      <c r="U2734" s="194">
        <v>1</v>
      </c>
      <c r="V2734" s="99">
        <v>1</v>
      </c>
      <c r="W2734" s="98">
        <v>0</v>
      </c>
      <c r="X2734" s="98">
        <v>0</v>
      </c>
      <c r="Y2734" s="101">
        <f t="shared" ref="Y2734:Y2739" si="2434">W2734*X2734</f>
        <v>0</v>
      </c>
      <c r="Z2734" s="101">
        <v>1</v>
      </c>
      <c r="AA2734" s="194">
        <v>0</v>
      </c>
      <c r="AB2734" s="99">
        <v>1</v>
      </c>
      <c r="AC2734" s="98">
        <v>0</v>
      </c>
      <c r="AD2734" s="98">
        <v>0</v>
      </c>
      <c r="AE2734" s="101">
        <f t="shared" si="2432"/>
        <v>0</v>
      </c>
      <c r="AF2734" s="100">
        <v>0</v>
      </c>
      <c r="AG2734" s="98">
        <v>0</v>
      </c>
      <c r="AH2734" s="99">
        <f t="shared" si="2433"/>
        <v>0</v>
      </c>
      <c r="AI2734" s="101">
        <v>1</v>
      </c>
      <c r="AJ2734" s="106"/>
    </row>
    <row r="2735" spans="2:36" s="35" customFormat="1" ht="17.100000000000001" customHeight="1">
      <c r="B2735" s="105"/>
      <c r="C2735" s="54"/>
      <c r="D2735" s="96"/>
      <c r="E2735" s="111"/>
      <c r="F2735" s="112"/>
      <c r="G2735" s="113"/>
      <c r="H2735" s="194">
        <v>1</v>
      </c>
      <c r="I2735" s="98">
        <v>0</v>
      </c>
      <c r="J2735" s="98">
        <v>0</v>
      </c>
      <c r="K2735" s="101">
        <f t="shared" si="2428"/>
        <v>0</v>
      </c>
      <c r="L2735" s="100">
        <v>0</v>
      </c>
      <c r="M2735" s="98">
        <v>0</v>
      </c>
      <c r="N2735" s="101">
        <f t="shared" si="2429"/>
        <v>0</v>
      </c>
      <c r="O2735" s="100">
        <v>0</v>
      </c>
      <c r="P2735" s="98">
        <v>0</v>
      </c>
      <c r="Q2735" s="101">
        <f t="shared" si="2430"/>
        <v>0</v>
      </c>
      <c r="R2735" s="100">
        <v>0</v>
      </c>
      <c r="S2735" s="98">
        <v>0</v>
      </c>
      <c r="T2735" s="101">
        <f t="shared" si="2431"/>
        <v>0</v>
      </c>
      <c r="U2735" s="194">
        <v>1</v>
      </c>
      <c r="V2735" s="99">
        <v>1</v>
      </c>
      <c r="W2735" s="98">
        <v>0</v>
      </c>
      <c r="X2735" s="98">
        <v>0</v>
      </c>
      <c r="Y2735" s="101">
        <f t="shared" si="2434"/>
        <v>0</v>
      </c>
      <c r="Z2735" s="101">
        <v>1</v>
      </c>
      <c r="AA2735" s="194">
        <v>0</v>
      </c>
      <c r="AB2735" s="99">
        <v>1</v>
      </c>
      <c r="AC2735" s="98">
        <v>0</v>
      </c>
      <c r="AD2735" s="98">
        <v>0</v>
      </c>
      <c r="AE2735" s="101">
        <f t="shared" si="2432"/>
        <v>0</v>
      </c>
      <c r="AF2735" s="100">
        <v>0</v>
      </c>
      <c r="AG2735" s="98">
        <v>0</v>
      </c>
      <c r="AH2735" s="99">
        <f t="shared" si="2433"/>
        <v>0</v>
      </c>
      <c r="AI2735" s="101">
        <v>1</v>
      </c>
      <c r="AJ2735" s="106"/>
    </row>
    <row r="2736" spans="2:36" s="35" customFormat="1" ht="17.100000000000001" customHeight="1">
      <c r="B2736" s="105"/>
      <c r="C2736" s="54"/>
      <c r="D2736" s="96"/>
      <c r="E2736" s="111"/>
      <c r="F2736" s="112"/>
      <c r="G2736" s="113"/>
      <c r="H2736" s="194">
        <v>1</v>
      </c>
      <c r="I2736" s="98">
        <v>0</v>
      </c>
      <c r="J2736" s="98">
        <v>0</v>
      </c>
      <c r="K2736" s="101">
        <f t="shared" si="2428"/>
        <v>0</v>
      </c>
      <c r="L2736" s="100">
        <v>0</v>
      </c>
      <c r="M2736" s="98">
        <v>0</v>
      </c>
      <c r="N2736" s="101">
        <f t="shared" si="2429"/>
        <v>0</v>
      </c>
      <c r="O2736" s="100">
        <v>0</v>
      </c>
      <c r="P2736" s="98">
        <v>0</v>
      </c>
      <c r="Q2736" s="101">
        <f t="shared" si="2430"/>
        <v>0</v>
      </c>
      <c r="R2736" s="100">
        <v>0</v>
      </c>
      <c r="S2736" s="98">
        <v>0</v>
      </c>
      <c r="T2736" s="101">
        <f t="shared" si="2431"/>
        <v>0</v>
      </c>
      <c r="U2736" s="194">
        <v>1</v>
      </c>
      <c r="V2736" s="99">
        <v>1</v>
      </c>
      <c r="W2736" s="98">
        <v>0</v>
      </c>
      <c r="X2736" s="98">
        <v>0</v>
      </c>
      <c r="Y2736" s="101">
        <f t="shared" si="2434"/>
        <v>0</v>
      </c>
      <c r="Z2736" s="101">
        <v>1</v>
      </c>
      <c r="AA2736" s="194">
        <v>0</v>
      </c>
      <c r="AB2736" s="99">
        <v>1</v>
      </c>
      <c r="AC2736" s="98">
        <v>0</v>
      </c>
      <c r="AD2736" s="98">
        <v>0</v>
      </c>
      <c r="AE2736" s="101">
        <f t="shared" si="2432"/>
        <v>0</v>
      </c>
      <c r="AF2736" s="100">
        <v>0</v>
      </c>
      <c r="AG2736" s="98">
        <v>0</v>
      </c>
      <c r="AH2736" s="99">
        <f t="shared" si="2433"/>
        <v>0</v>
      </c>
      <c r="AI2736" s="101">
        <v>1</v>
      </c>
      <c r="AJ2736" s="106"/>
    </row>
    <row r="2737" spans="2:36" s="35" customFormat="1" ht="17.100000000000001" customHeight="1">
      <c r="B2737" s="105"/>
      <c r="C2737" s="54"/>
      <c r="D2737" s="96"/>
      <c r="E2737" s="111"/>
      <c r="F2737" s="112"/>
      <c r="G2737" s="113"/>
      <c r="H2737" s="194">
        <v>1</v>
      </c>
      <c r="I2737" s="98">
        <v>0</v>
      </c>
      <c r="J2737" s="98">
        <v>0</v>
      </c>
      <c r="K2737" s="101">
        <f t="shared" si="2428"/>
        <v>0</v>
      </c>
      <c r="L2737" s="100">
        <v>0</v>
      </c>
      <c r="M2737" s="98">
        <v>0</v>
      </c>
      <c r="N2737" s="101">
        <f t="shared" si="2429"/>
        <v>0</v>
      </c>
      <c r="O2737" s="100">
        <v>0</v>
      </c>
      <c r="P2737" s="98">
        <v>0</v>
      </c>
      <c r="Q2737" s="101">
        <f t="shared" si="2430"/>
        <v>0</v>
      </c>
      <c r="R2737" s="100">
        <v>0</v>
      </c>
      <c r="S2737" s="98">
        <v>0</v>
      </c>
      <c r="T2737" s="101">
        <f t="shared" si="2431"/>
        <v>0</v>
      </c>
      <c r="U2737" s="194">
        <v>1</v>
      </c>
      <c r="V2737" s="99">
        <v>1</v>
      </c>
      <c r="W2737" s="98">
        <v>0</v>
      </c>
      <c r="X2737" s="98">
        <v>0</v>
      </c>
      <c r="Y2737" s="101">
        <f t="shared" si="2434"/>
        <v>0</v>
      </c>
      <c r="Z2737" s="101">
        <v>1</v>
      </c>
      <c r="AA2737" s="194">
        <v>0</v>
      </c>
      <c r="AB2737" s="99">
        <v>1</v>
      </c>
      <c r="AC2737" s="98">
        <v>0</v>
      </c>
      <c r="AD2737" s="98">
        <v>0</v>
      </c>
      <c r="AE2737" s="101">
        <f t="shared" si="2432"/>
        <v>0</v>
      </c>
      <c r="AF2737" s="100">
        <v>0</v>
      </c>
      <c r="AG2737" s="98">
        <v>0</v>
      </c>
      <c r="AH2737" s="99">
        <f t="shared" si="2433"/>
        <v>0</v>
      </c>
      <c r="AI2737" s="101">
        <v>1</v>
      </c>
      <c r="AJ2737" s="106"/>
    </row>
    <row r="2738" spans="2:36" s="35" customFormat="1" ht="17.100000000000001" customHeight="1">
      <c r="B2738" s="105"/>
      <c r="C2738" s="54"/>
      <c r="D2738" s="96"/>
      <c r="E2738" s="111"/>
      <c r="F2738" s="112"/>
      <c r="G2738" s="113"/>
      <c r="H2738" s="194">
        <v>1</v>
      </c>
      <c r="I2738" s="98">
        <v>0</v>
      </c>
      <c r="J2738" s="98">
        <v>0</v>
      </c>
      <c r="K2738" s="101">
        <f t="shared" si="2428"/>
        <v>0</v>
      </c>
      <c r="L2738" s="100">
        <v>0</v>
      </c>
      <c r="M2738" s="98">
        <v>0</v>
      </c>
      <c r="N2738" s="101">
        <f t="shared" si="2429"/>
        <v>0</v>
      </c>
      <c r="O2738" s="100">
        <v>0</v>
      </c>
      <c r="P2738" s="98">
        <v>0</v>
      </c>
      <c r="Q2738" s="101">
        <f t="shared" si="2430"/>
        <v>0</v>
      </c>
      <c r="R2738" s="100">
        <v>0</v>
      </c>
      <c r="S2738" s="98">
        <v>0</v>
      </c>
      <c r="T2738" s="101">
        <f t="shared" si="2431"/>
        <v>0</v>
      </c>
      <c r="U2738" s="194">
        <v>1</v>
      </c>
      <c r="V2738" s="99">
        <v>1</v>
      </c>
      <c r="W2738" s="98">
        <v>0</v>
      </c>
      <c r="X2738" s="98">
        <v>0</v>
      </c>
      <c r="Y2738" s="101">
        <f t="shared" si="2434"/>
        <v>0</v>
      </c>
      <c r="Z2738" s="101">
        <v>1</v>
      </c>
      <c r="AA2738" s="194">
        <v>0</v>
      </c>
      <c r="AB2738" s="99">
        <v>1</v>
      </c>
      <c r="AC2738" s="98">
        <v>0</v>
      </c>
      <c r="AD2738" s="98">
        <v>0</v>
      </c>
      <c r="AE2738" s="101">
        <f t="shared" si="2432"/>
        <v>0</v>
      </c>
      <c r="AF2738" s="100">
        <v>0</v>
      </c>
      <c r="AG2738" s="98">
        <v>0</v>
      </c>
      <c r="AH2738" s="99">
        <f t="shared" si="2433"/>
        <v>0</v>
      </c>
      <c r="AI2738" s="101">
        <v>1</v>
      </c>
      <c r="AJ2738" s="106"/>
    </row>
    <row r="2739" spans="2:36" s="35" customFormat="1" ht="17.100000000000001" customHeight="1">
      <c r="B2739" s="105"/>
      <c r="C2739" s="54"/>
      <c r="D2739" s="96"/>
      <c r="E2739" s="111"/>
      <c r="F2739" s="112"/>
      <c r="G2739" s="113"/>
      <c r="H2739" s="194">
        <v>1</v>
      </c>
      <c r="I2739" s="98">
        <v>0</v>
      </c>
      <c r="J2739" s="98">
        <v>0</v>
      </c>
      <c r="K2739" s="101">
        <f t="shared" si="2428"/>
        <v>0</v>
      </c>
      <c r="L2739" s="100">
        <v>0</v>
      </c>
      <c r="M2739" s="98">
        <v>0</v>
      </c>
      <c r="N2739" s="101">
        <f t="shared" si="2429"/>
        <v>0</v>
      </c>
      <c r="O2739" s="100">
        <v>0</v>
      </c>
      <c r="P2739" s="98">
        <v>0</v>
      </c>
      <c r="Q2739" s="101">
        <f t="shared" si="2430"/>
        <v>0</v>
      </c>
      <c r="R2739" s="100">
        <v>0</v>
      </c>
      <c r="S2739" s="98">
        <v>0</v>
      </c>
      <c r="T2739" s="101">
        <f t="shared" si="2431"/>
        <v>0</v>
      </c>
      <c r="U2739" s="194">
        <v>1</v>
      </c>
      <c r="V2739" s="99">
        <v>1</v>
      </c>
      <c r="W2739" s="98">
        <v>0</v>
      </c>
      <c r="X2739" s="98">
        <v>0</v>
      </c>
      <c r="Y2739" s="101">
        <f t="shared" si="2434"/>
        <v>0</v>
      </c>
      <c r="Z2739" s="101">
        <v>1</v>
      </c>
      <c r="AA2739" s="194">
        <v>0</v>
      </c>
      <c r="AB2739" s="99">
        <v>1</v>
      </c>
      <c r="AC2739" s="98">
        <v>0</v>
      </c>
      <c r="AD2739" s="98">
        <v>0</v>
      </c>
      <c r="AE2739" s="101">
        <f t="shared" si="2432"/>
        <v>0</v>
      </c>
      <c r="AF2739" s="100">
        <v>0</v>
      </c>
      <c r="AG2739" s="98">
        <v>0</v>
      </c>
      <c r="AH2739" s="99">
        <f t="shared" si="2433"/>
        <v>0</v>
      </c>
      <c r="AI2739" s="101">
        <v>1</v>
      </c>
      <c r="AJ2739" s="106"/>
    </row>
    <row r="2740" spans="2:36" s="126" customFormat="1" ht="17.100000000000001" customHeight="1">
      <c r="B2740" s="118"/>
      <c r="C2740" s="119"/>
      <c r="D2740" s="120"/>
      <c r="E2740" s="121"/>
      <c r="F2740" s="122"/>
      <c r="G2740" s="123"/>
      <c r="H2740" s="194">
        <v>1</v>
      </c>
      <c r="I2740" s="430" t="s">
        <v>201</v>
      </c>
      <c r="J2740" s="430"/>
      <c r="K2740" s="124">
        <f>SUM(K2733:K2739)</f>
        <v>0</v>
      </c>
      <c r="L2740" s="401" t="s">
        <v>201</v>
      </c>
      <c r="M2740" s="402"/>
      <c r="N2740" s="124">
        <f>SUM(N2733:N2739)</f>
        <v>0</v>
      </c>
      <c r="O2740" s="401" t="s">
        <v>201</v>
      </c>
      <c r="P2740" s="402"/>
      <c r="Q2740" s="124">
        <f>SUM(Q2733:Q2739)</f>
        <v>0</v>
      </c>
      <c r="R2740" s="401" t="s">
        <v>201</v>
      </c>
      <c r="S2740" s="402"/>
      <c r="T2740" s="124">
        <f>SUM(T2733:T2739)</f>
        <v>0</v>
      </c>
      <c r="U2740" s="194">
        <v>1</v>
      </c>
      <c r="V2740" s="99">
        <v>1</v>
      </c>
      <c r="W2740" s="430" t="s">
        <v>201</v>
      </c>
      <c r="X2740" s="430"/>
      <c r="Y2740" s="124">
        <f>SUM(Y2733:Y2739)</f>
        <v>0</v>
      </c>
      <c r="Z2740" s="101">
        <v>1</v>
      </c>
      <c r="AA2740" s="194">
        <v>0</v>
      </c>
      <c r="AB2740" s="99">
        <v>1</v>
      </c>
      <c r="AC2740" s="430" t="s">
        <v>201</v>
      </c>
      <c r="AD2740" s="430"/>
      <c r="AE2740" s="124">
        <f>SUM(AE2733:AE2739)</f>
        <v>0</v>
      </c>
      <c r="AF2740" s="431" t="s">
        <v>201</v>
      </c>
      <c r="AG2740" s="430"/>
      <c r="AH2740" s="143">
        <f>SUM(AH2733:AH2739)</f>
        <v>0</v>
      </c>
      <c r="AI2740" s="101">
        <v>1</v>
      </c>
      <c r="AJ2740" s="125"/>
    </row>
    <row r="2741" spans="2:36" s="35" customFormat="1" ht="16.8" customHeight="1">
      <c r="B2741" s="105"/>
      <c r="C2741" s="54">
        <f>'3. Rekap Back Up Non Aspal X'!C361</f>
        <v>34000</v>
      </c>
      <c r="D2741" s="96">
        <f>'3. Rekap Back Up Non Aspal X'!D361</f>
        <v>34100</v>
      </c>
      <c r="E2741" s="111">
        <f>'3. Rekap Back Up Non Aspal X'!E361</f>
        <v>4</v>
      </c>
      <c r="F2741" s="112">
        <f>(100/((D2741-C2741)*E2741))*((K2748*0.05)+(N2748*0.05)+(Q2748*0.05)+(T2748)+(Y2748)+(AE2748*1.5)+(AH2748*1))</f>
        <v>0</v>
      </c>
      <c r="G2741" s="113" t="str">
        <f>IF(F2741&lt;=25,"RB",IF(F2741&lt;=75,"RB",IF(F2741&lt;=100,"RB","RB")))</f>
        <v>RB</v>
      </c>
      <c r="H2741" s="194">
        <v>1</v>
      </c>
      <c r="I2741" s="98">
        <v>0</v>
      </c>
      <c r="J2741" s="98">
        <v>0</v>
      </c>
      <c r="K2741" s="101">
        <f t="shared" ref="K2741:K2747" si="2435">I2741*J2741</f>
        <v>0</v>
      </c>
      <c r="L2741" s="98">
        <v>0</v>
      </c>
      <c r="M2741" s="98">
        <v>0</v>
      </c>
      <c r="N2741" s="101">
        <f t="shared" ref="N2741:N2747" si="2436">L2741*M2741</f>
        <v>0</v>
      </c>
      <c r="O2741" s="98">
        <v>0</v>
      </c>
      <c r="P2741" s="98">
        <v>0</v>
      </c>
      <c r="Q2741" s="101">
        <f t="shared" ref="Q2741:Q2747" si="2437">O2741*P2741</f>
        <v>0</v>
      </c>
      <c r="R2741" s="98">
        <v>0</v>
      </c>
      <c r="S2741" s="98">
        <v>0</v>
      </c>
      <c r="T2741" s="101">
        <f t="shared" ref="T2741:T2747" si="2438">R2741*S2741</f>
        <v>0</v>
      </c>
      <c r="U2741" s="194">
        <v>1</v>
      </c>
      <c r="V2741" s="99">
        <v>1</v>
      </c>
      <c r="W2741" s="98">
        <v>0</v>
      </c>
      <c r="X2741" s="98">
        <v>0</v>
      </c>
      <c r="Y2741" s="101">
        <f>W2741*X2741</f>
        <v>0</v>
      </c>
      <c r="Z2741" s="101">
        <v>1</v>
      </c>
      <c r="AA2741" s="194">
        <v>0</v>
      </c>
      <c r="AB2741" s="99">
        <v>1</v>
      </c>
      <c r="AC2741" s="98">
        <v>0</v>
      </c>
      <c r="AD2741" s="98">
        <v>0</v>
      </c>
      <c r="AE2741" s="101">
        <f t="shared" ref="AE2741:AE2747" si="2439">AC2741*AD2741</f>
        <v>0</v>
      </c>
      <c r="AF2741" s="98">
        <v>0</v>
      </c>
      <c r="AG2741" s="98">
        <v>3</v>
      </c>
      <c r="AH2741" s="99">
        <f t="shared" ref="AH2741:AH2747" si="2440">AF2741*AG2741</f>
        <v>0</v>
      </c>
      <c r="AI2741" s="101">
        <v>1</v>
      </c>
      <c r="AJ2741" s="106"/>
    </row>
    <row r="2742" spans="2:36" s="35" customFormat="1" ht="17.100000000000001" customHeight="1">
      <c r="B2742" s="105"/>
      <c r="C2742" s="54"/>
      <c r="D2742" s="96"/>
      <c r="E2742" s="111"/>
      <c r="F2742" s="112"/>
      <c r="G2742" s="113"/>
      <c r="H2742" s="194">
        <v>1</v>
      </c>
      <c r="I2742" s="98">
        <v>0</v>
      </c>
      <c r="J2742" s="98">
        <v>0</v>
      </c>
      <c r="K2742" s="101">
        <f t="shared" si="2435"/>
        <v>0</v>
      </c>
      <c r="L2742" s="100">
        <v>0</v>
      </c>
      <c r="M2742" s="98">
        <v>0</v>
      </c>
      <c r="N2742" s="101">
        <f t="shared" si="2436"/>
        <v>0</v>
      </c>
      <c r="O2742" s="100">
        <v>0</v>
      </c>
      <c r="P2742" s="98">
        <v>0</v>
      </c>
      <c r="Q2742" s="101">
        <f t="shared" si="2437"/>
        <v>0</v>
      </c>
      <c r="R2742" s="100">
        <v>0</v>
      </c>
      <c r="S2742" s="98">
        <v>0</v>
      </c>
      <c r="T2742" s="101">
        <f t="shared" si="2438"/>
        <v>0</v>
      </c>
      <c r="U2742" s="194">
        <v>1</v>
      </c>
      <c r="V2742" s="99">
        <v>1</v>
      </c>
      <c r="W2742" s="98">
        <v>0</v>
      </c>
      <c r="X2742" s="98">
        <v>0</v>
      </c>
      <c r="Y2742" s="101">
        <f t="shared" ref="Y2742:Y2747" si="2441">W2742*X2742</f>
        <v>0</v>
      </c>
      <c r="Z2742" s="101">
        <v>1</v>
      </c>
      <c r="AA2742" s="194">
        <v>0</v>
      </c>
      <c r="AB2742" s="99">
        <v>1</v>
      </c>
      <c r="AC2742" s="98">
        <v>0</v>
      </c>
      <c r="AD2742" s="98">
        <v>0</v>
      </c>
      <c r="AE2742" s="101">
        <f t="shared" si="2439"/>
        <v>0</v>
      </c>
      <c r="AF2742" s="100">
        <v>0</v>
      </c>
      <c r="AG2742" s="98">
        <v>0</v>
      </c>
      <c r="AH2742" s="99">
        <f t="shared" si="2440"/>
        <v>0</v>
      </c>
      <c r="AI2742" s="101">
        <v>1</v>
      </c>
      <c r="AJ2742" s="106"/>
    </row>
    <row r="2743" spans="2:36" s="35" customFormat="1" ht="17.100000000000001" customHeight="1">
      <c r="B2743" s="105"/>
      <c r="C2743" s="54"/>
      <c r="D2743" s="96"/>
      <c r="E2743" s="111"/>
      <c r="F2743" s="112"/>
      <c r="G2743" s="113"/>
      <c r="H2743" s="194">
        <v>1</v>
      </c>
      <c r="I2743" s="98">
        <v>0</v>
      </c>
      <c r="J2743" s="98">
        <v>0</v>
      </c>
      <c r="K2743" s="101">
        <f t="shared" si="2435"/>
        <v>0</v>
      </c>
      <c r="L2743" s="100">
        <v>0</v>
      </c>
      <c r="M2743" s="98">
        <v>0</v>
      </c>
      <c r="N2743" s="101">
        <f t="shared" si="2436"/>
        <v>0</v>
      </c>
      <c r="O2743" s="100">
        <v>0</v>
      </c>
      <c r="P2743" s="98">
        <v>0</v>
      </c>
      <c r="Q2743" s="101">
        <f t="shared" si="2437"/>
        <v>0</v>
      </c>
      <c r="R2743" s="100">
        <v>0</v>
      </c>
      <c r="S2743" s="98">
        <v>0</v>
      </c>
      <c r="T2743" s="101">
        <f t="shared" si="2438"/>
        <v>0</v>
      </c>
      <c r="U2743" s="194">
        <v>1</v>
      </c>
      <c r="V2743" s="99">
        <v>1</v>
      </c>
      <c r="W2743" s="98">
        <v>0</v>
      </c>
      <c r="X2743" s="98">
        <v>0</v>
      </c>
      <c r="Y2743" s="101">
        <f t="shared" si="2441"/>
        <v>0</v>
      </c>
      <c r="Z2743" s="101">
        <v>1</v>
      </c>
      <c r="AA2743" s="194">
        <v>0</v>
      </c>
      <c r="AB2743" s="99">
        <v>1</v>
      </c>
      <c r="AC2743" s="98">
        <v>0</v>
      </c>
      <c r="AD2743" s="98">
        <v>0</v>
      </c>
      <c r="AE2743" s="101">
        <f t="shared" si="2439"/>
        <v>0</v>
      </c>
      <c r="AF2743" s="100">
        <v>0</v>
      </c>
      <c r="AG2743" s="98">
        <v>0</v>
      </c>
      <c r="AH2743" s="99">
        <f t="shared" si="2440"/>
        <v>0</v>
      </c>
      <c r="AI2743" s="101">
        <v>1</v>
      </c>
      <c r="AJ2743" s="106"/>
    </row>
    <row r="2744" spans="2:36" s="35" customFormat="1" ht="17.100000000000001" customHeight="1">
      <c r="B2744" s="105"/>
      <c r="C2744" s="54"/>
      <c r="D2744" s="96"/>
      <c r="E2744" s="111"/>
      <c r="F2744" s="112"/>
      <c r="G2744" s="113"/>
      <c r="H2744" s="194">
        <v>1</v>
      </c>
      <c r="I2744" s="98">
        <v>0</v>
      </c>
      <c r="J2744" s="98">
        <v>0</v>
      </c>
      <c r="K2744" s="101">
        <f t="shared" si="2435"/>
        <v>0</v>
      </c>
      <c r="L2744" s="100">
        <v>0</v>
      </c>
      <c r="M2744" s="98">
        <v>0</v>
      </c>
      <c r="N2744" s="101">
        <f t="shared" si="2436"/>
        <v>0</v>
      </c>
      <c r="O2744" s="100">
        <v>0</v>
      </c>
      <c r="P2744" s="98">
        <v>0</v>
      </c>
      <c r="Q2744" s="101">
        <f t="shared" si="2437"/>
        <v>0</v>
      </c>
      <c r="R2744" s="100">
        <v>0</v>
      </c>
      <c r="S2744" s="98">
        <v>0</v>
      </c>
      <c r="T2744" s="101">
        <f t="shared" si="2438"/>
        <v>0</v>
      </c>
      <c r="U2744" s="194">
        <v>1</v>
      </c>
      <c r="V2744" s="99">
        <v>1</v>
      </c>
      <c r="W2744" s="98">
        <v>0</v>
      </c>
      <c r="X2744" s="98">
        <v>0</v>
      </c>
      <c r="Y2744" s="101">
        <f t="shared" si="2441"/>
        <v>0</v>
      </c>
      <c r="Z2744" s="101">
        <v>1</v>
      </c>
      <c r="AA2744" s="194">
        <v>0</v>
      </c>
      <c r="AB2744" s="99">
        <v>1</v>
      </c>
      <c r="AC2744" s="98">
        <v>0</v>
      </c>
      <c r="AD2744" s="98">
        <v>0</v>
      </c>
      <c r="AE2744" s="101">
        <f t="shared" si="2439"/>
        <v>0</v>
      </c>
      <c r="AF2744" s="100">
        <v>0</v>
      </c>
      <c r="AG2744" s="98">
        <v>0</v>
      </c>
      <c r="AH2744" s="99">
        <f t="shared" si="2440"/>
        <v>0</v>
      </c>
      <c r="AI2744" s="101">
        <v>1</v>
      </c>
      <c r="AJ2744" s="106"/>
    </row>
    <row r="2745" spans="2:36" s="35" customFormat="1" ht="17.100000000000001" customHeight="1">
      <c r="B2745" s="105"/>
      <c r="C2745" s="54"/>
      <c r="D2745" s="96"/>
      <c r="E2745" s="111"/>
      <c r="F2745" s="112"/>
      <c r="G2745" s="113"/>
      <c r="H2745" s="194">
        <v>1</v>
      </c>
      <c r="I2745" s="98">
        <v>0</v>
      </c>
      <c r="J2745" s="98">
        <v>0</v>
      </c>
      <c r="K2745" s="101">
        <f t="shared" si="2435"/>
        <v>0</v>
      </c>
      <c r="L2745" s="100">
        <v>0</v>
      </c>
      <c r="M2745" s="98">
        <v>0</v>
      </c>
      <c r="N2745" s="101">
        <f t="shared" si="2436"/>
        <v>0</v>
      </c>
      <c r="O2745" s="100">
        <v>0</v>
      </c>
      <c r="P2745" s="98">
        <v>0</v>
      </c>
      <c r="Q2745" s="101">
        <f t="shared" si="2437"/>
        <v>0</v>
      </c>
      <c r="R2745" s="100">
        <v>0</v>
      </c>
      <c r="S2745" s="98">
        <v>0</v>
      </c>
      <c r="T2745" s="101">
        <f t="shared" si="2438"/>
        <v>0</v>
      </c>
      <c r="U2745" s="194">
        <v>1</v>
      </c>
      <c r="V2745" s="99">
        <v>1</v>
      </c>
      <c r="W2745" s="98">
        <v>0</v>
      </c>
      <c r="X2745" s="98">
        <v>0</v>
      </c>
      <c r="Y2745" s="101">
        <f t="shared" si="2441"/>
        <v>0</v>
      </c>
      <c r="Z2745" s="101">
        <v>1</v>
      </c>
      <c r="AA2745" s="194">
        <v>0</v>
      </c>
      <c r="AB2745" s="99">
        <v>1</v>
      </c>
      <c r="AC2745" s="98">
        <v>0</v>
      </c>
      <c r="AD2745" s="98">
        <v>0</v>
      </c>
      <c r="AE2745" s="101">
        <f t="shared" si="2439"/>
        <v>0</v>
      </c>
      <c r="AF2745" s="100">
        <v>0</v>
      </c>
      <c r="AG2745" s="98">
        <v>0</v>
      </c>
      <c r="AH2745" s="99">
        <f t="shared" si="2440"/>
        <v>0</v>
      </c>
      <c r="AI2745" s="101">
        <v>1</v>
      </c>
      <c r="AJ2745" s="106"/>
    </row>
    <row r="2746" spans="2:36" s="35" customFormat="1" ht="17.100000000000001" customHeight="1">
      <c r="B2746" s="105"/>
      <c r="C2746" s="54"/>
      <c r="D2746" s="96"/>
      <c r="E2746" s="111"/>
      <c r="F2746" s="112"/>
      <c r="G2746" s="113"/>
      <c r="H2746" s="194">
        <v>1</v>
      </c>
      <c r="I2746" s="98">
        <v>0</v>
      </c>
      <c r="J2746" s="98">
        <v>0</v>
      </c>
      <c r="K2746" s="101">
        <f t="shared" si="2435"/>
        <v>0</v>
      </c>
      <c r="L2746" s="100">
        <v>0</v>
      </c>
      <c r="M2746" s="98">
        <v>0</v>
      </c>
      <c r="N2746" s="101">
        <f t="shared" si="2436"/>
        <v>0</v>
      </c>
      <c r="O2746" s="100">
        <v>0</v>
      </c>
      <c r="P2746" s="98">
        <v>0</v>
      </c>
      <c r="Q2746" s="101">
        <f t="shared" si="2437"/>
        <v>0</v>
      </c>
      <c r="R2746" s="100">
        <v>0</v>
      </c>
      <c r="S2746" s="98">
        <v>0</v>
      </c>
      <c r="T2746" s="101">
        <f t="shared" si="2438"/>
        <v>0</v>
      </c>
      <c r="U2746" s="194">
        <v>1</v>
      </c>
      <c r="V2746" s="99">
        <v>1</v>
      </c>
      <c r="W2746" s="98">
        <v>0</v>
      </c>
      <c r="X2746" s="98">
        <v>0</v>
      </c>
      <c r="Y2746" s="101">
        <f t="shared" si="2441"/>
        <v>0</v>
      </c>
      <c r="Z2746" s="101">
        <v>1</v>
      </c>
      <c r="AA2746" s="194">
        <v>0</v>
      </c>
      <c r="AB2746" s="99">
        <v>1</v>
      </c>
      <c r="AC2746" s="98">
        <v>0</v>
      </c>
      <c r="AD2746" s="98">
        <v>0</v>
      </c>
      <c r="AE2746" s="101">
        <f t="shared" si="2439"/>
        <v>0</v>
      </c>
      <c r="AF2746" s="100">
        <v>0</v>
      </c>
      <c r="AG2746" s="98">
        <v>0</v>
      </c>
      <c r="AH2746" s="99">
        <f t="shared" si="2440"/>
        <v>0</v>
      </c>
      <c r="AI2746" s="101">
        <v>1</v>
      </c>
      <c r="AJ2746" s="106"/>
    </row>
    <row r="2747" spans="2:36" s="35" customFormat="1" ht="17.100000000000001" customHeight="1">
      <c r="B2747" s="105"/>
      <c r="C2747" s="54"/>
      <c r="D2747" s="96"/>
      <c r="E2747" s="111"/>
      <c r="F2747" s="112"/>
      <c r="G2747" s="113"/>
      <c r="H2747" s="194">
        <v>1</v>
      </c>
      <c r="I2747" s="98">
        <v>0</v>
      </c>
      <c r="J2747" s="98">
        <v>0</v>
      </c>
      <c r="K2747" s="101">
        <f t="shared" si="2435"/>
        <v>0</v>
      </c>
      <c r="L2747" s="100">
        <v>0</v>
      </c>
      <c r="M2747" s="98">
        <v>0</v>
      </c>
      <c r="N2747" s="101">
        <f t="shared" si="2436"/>
        <v>0</v>
      </c>
      <c r="O2747" s="100">
        <v>0</v>
      </c>
      <c r="P2747" s="98">
        <v>0</v>
      </c>
      <c r="Q2747" s="101">
        <f t="shared" si="2437"/>
        <v>0</v>
      </c>
      <c r="R2747" s="100">
        <v>0</v>
      </c>
      <c r="S2747" s="98">
        <v>0</v>
      </c>
      <c r="T2747" s="101">
        <f t="shared" si="2438"/>
        <v>0</v>
      </c>
      <c r="U2747" s="194">
        <v>1</v>
      </c>
      <c r="V2747" s="99">
        <v>1</v>
      </c>
      <c r="W2747" s="98">
        <v>0</v>
      </c>
      <c r="X2747" s="98">
        <v>0</v>
      </c>
      <c r="Y2747" s="101">
        <f t="shared" si="2441"/>
        <v>0</v>
      </c>
      <c r="Z2747" s="101">
        <v>1</v>
      </c>
      <c r="AA2747" s="194">
        <v>0</v>
      </c>
      <c r="AB2747" s="99">
        <v>1</v>
      </c>
      <c r="AC2747" s="98">
        <v>0</v>
      </c>
      <c r="AD2747" s="98">
        <v>0</v>
      </c>
      <c r="AE2747" s="101">
        <f t="shared" si="2439"/>
        <v>0</v>
      </c>
      <c r="AF2747" s="100">
        <v>0</v>
      </c>
      <c r="AG2747" s="98">
        <v>0</v>
      </c>
      <c r="AH2747" s="99">
        <f t="shared" si="2440"/>
        <v>0</v>
      </c>
      <c r="AI2747" s="101">
        <v>1</v>
      </c>
      <c r="AJ2747" s="106"/>
    </row>
    <row r="2748" spans="2:36" s="126" customFormat="1" ht="17.100000000000001" customHeight="1">
      <c r="B2748" s="118"/>
      <c r="C2748" s="119"/>
      <c r="D2748" s="120"/>
      <c r="E2748" s="121"/>
      <c r="F2748" s="122"/>
      <c r="G2748" s="123"/>
      <c r="H2748" s="194">
        <v>1</v>
      </c>
      <c r="I2748" s="430" t="s">
        <v>201</v>
      </c>
      <c r="J2748" s="430"/>
      <c r="K2748" s="124">
        <f>SUM(K2741:K2747)</f>
        <v>0</v>
      </c>
      <c r="L2748" s="401" t="s">
        <v>201</v>
      </c>
      <c r="M2748" s="402"/>
      <c r="N2748" s="124">
        <f>SUM(N2741:N2747)</f>
        <v>0</v>
      </c>
      <c r="O2748" s="401" t="s">
        <v>201</v>
      </c>
      <c r="P2748" s="402"/>
      <c r="Q2748" s="124">
        <f>SUM(Q2741:Q2747)</f>
        <v>0</v>
      </c>
      <c r="R2748" s="401" t="s">
        <v>201</v>
      </c>
      <c r="S2748" s="402"/>
      <c r="T2748" s="124">
        <f>SUM(T2741:T2747)</f>
        <v>0</v>
      </c>
      <c r="U2748" s="194">
        <v>1</v>
      </c>
      <c r="V2748" s="99">
        <v>1</v>
      </c>
      <c r="W2748" s="430" t="s">
        <v>201</v>
      </c>
      <c r="X2748" s="430"/>
      <c r="Y2748" s="124">
        <f>SUM(Y2741:Y2747)</f>
        <v>0</v>
      </c>
      <c r="Z2748" s="101">
        <v>1</v>
      </c>
      <c r="AA2748" s="194">
        <v>0</v>
      </c>
      <c r="AB2748" s="99">
        <v>1</v>
      </c>
      <c r="AC2748" s="430" t="s">
        <v>201</v>
      </c>
      <c r="AD2748" s="430"/>
      <c r="AE2748" s="124">
        <f>SUM(AE2741:AE2747)</f>
        <v>0</v>
      </c>
      <c r="AF2748" s="431" t="s">
        <v>201</v>
      </c>
      <c r="AG2748" s="430"/>
      <c r="AH2748" s="143">
        <f>SUM(AH2741:AH2747)</f>
        <v>0</v>
      </c>
      <c r="AI2748" s="101">
        <v>1</v>
      </c>
      <c r="AJ2748" s="125"/>
    </row>
    <row r="2749" spans="2:36" s="35" customFormat="1" ht="16.8" customHeight="1">
      <c r="B2749" s="105"/>
      <c r="C2749" s="54">
        <f>'3. Rekap Back Up Non Aspal X'!C362</f>
        <v>34100</v>
      </c>
      <c r="D2749" s="96">
        <f>'3. Rekap Back Up Non Aspal X'!D362</f>
        <v>34200</v>
      </c>
      <c r="E2749" s="111">
        <f>'3. Rekap Back Up Non Aspal X'!E362</f>
        <v>4</v>
      </c>
      <c r="F2749" s="112">
        <f>(100/((D2749-C2749)*E2749))*((K2756*0.05)+(N2756*0.05)+(Q2756*0.05)+(T2756)+(Y2756)+(AE2756*1.5)+(AH2756*1))</f>
        <v>0</v>
      </c>
      <c r="G2749" s="113" t="str">
        <f>IF(F2749&lt;=25,"RB",IF(F2749&lt;=75,"RB",IF(F2749&lt;=100,"RB","RB")))</f>
        <v>RB</v>
      </c>
      <c r="H2749" s="194">
        <v>1</v>
      </c>
      <c r="I2749" s="98">
        <v>0</v>
      </c>
      <c r="J2749" s="98">
        <v>0</v>
      </c>
      <c r="K2749" s="101">
        <f t="shared" ref="K2749:K2755" si="2442">I2749*J2749</f>
        <v>0</v>
      </c>
      <c r="L2749" s="98">
        <v>0</v>
      </c>
      <c r="M2749" s="98">
        <v>0</v>
      </c>
      <c r="N2749" s="101">
        <f t="shared" ref="N2749:N2755" si="2443">L2749*M2749</f>
        <v>0</v>
      </c>
      <c r="O2749" s="98">
        <v>0</v>
      </c>
      <c r="P2749" s="98">
        <v>0</v>
      </c>
      <c r="Q2749" s="101">
        <f t="shared" ref="Q2749:Q2755" si="2444">O2749*P2749</f>
        <v>0</v>
      </c>
      <c r="R2749" s="98">
        <v>0</v>
      </c>
      <c r="S2749" s="98">
        <v>0</v>
      </c>
      <c r="T2749" s="101">
        <f t="shared" ref="T2749:T2755" si="2445">R2749*S2749</f>
        <v>0</v>
      </c>
      <c r="U2749" s="194">
        <v>1</v>
      </c>
      <c r="V2749" s="99">
        <v>1</v>
      </c>
      <c r="W2749" s="98">
        <v>0</v>
      </c>
      <c r="X2749" s="98">
        <v>0</v>
      </c>
      <c r="Y2749" s="101">
        <f>W2749*X2749</f>
        <v>0</v>
      </c>
      <c r="Z2749" s="101">
        <v>1</v>
      </c>
      <c r="AA2749" s="194">
        <v>0</v>
      </c>
      <c r="AB2749" s="99">
        <v>1</v>
      </c>
      <c r="AC2749" s="98">
        <v>0</v>
      </c>
      <c r="AD2749" s="98">
        <v>0</v>
      </c>
      <c r="AE2749" s="101">
        <f t="shared" ref="AE2749:AE2755" si="2446">AC2749*AD2749</f>
        <v>0</v>
      </c>
      <c r="AF2749" s="98">
        <v>0</v>
      </c>
      <c r="AG2749" s="98">
        <v>3</v>
      </c>
      <c r="AH2749" s="99">
        <f t="shared" ref="AH2749:AH2755" si="2447">AF2749*AG2749</f>
        <v>0</v>
      </c>
      <c r="AI2749" s="101">
        <v>1</v>
      </c>
      <c r="AJ2749" s="106"/>
    </row>
    <row r="2750" spans="2:36" s="35" customFormat="1" ht="17.100000000000001" customHeight="1">
      <c r="B2750" s="105"/>
      <c r="C2750" s="54"/>
      <c r="D2750" s="96"/>
      <c r="E2750" s="111"/>
      <c r="F2750" s="112"/>
      <c r="G2750" s="113"/>
      <c r="H2750" s="194">
        <v>1</v>
      </c>
      <c r="I2750" s="98">
        <v>0</v>
      </c>
      <c r="J2750" s="98">
        <v>0</v>
      </c>
      <c r="K2750" s="101">
        <f t="shared" si="2442"/>
        <v>0</v>
      </c>
      <c r="L2750" s="100">
        <v>0</v>
      </c>
      <c r="M2750" s="98">
        <v>0</v>
      </c>
      <c r="N2750" s="101">
        <f t="shared" si="2443"/>
        <v>0</v>
      </c>
      <c r="O2750" s="100">
        <v>0</v>
      </c>
      <c r="P2750" s="98">
        <v>0</v>
      </c>
      <c r="Q2750" s="101">
        <f t="shared" si="2444"/>
        <v>0</v>
      </c>
      <c r="R2750" s="100">
        <v>0</v>
      </c>
      <c r="S2750" s="98">
        <v>0</v>
      </c>
      <c r="T2750" s="101">
        <f t="shared" si="2445"/>
        <v>0</v>
      </c>
      <c r="U2750" s="194">
        <v>1</v>
      </c>
      <c r="V2750" s="99">
        <v>1</v>
      </c>
      <c r="W2750" s="98">
        <v>0</v>
      </c>
      <c r="X2750" s="98">
        <v>0</v>
      </c>
      <c r="Y2750" s="101">
        <f t="shared" ref="Y2750:Y2755" si="2448">W2750*X2750</f>
        <v>0</v>
      </c>
      <c r="Z2750" s="101">
        <v>1</v>
      </c>
      <c r="AA2750" s="194">
        <v>0</v>
      </c>
      <c r="AB2750" s="99">
        <v>1</v>
      </c>
      <c r="AC2750" s="98">
        <v>0</v>
      </c>
      <c r="AD2750" s="98">
        <v>0</v>
      </c>
      <c r="AE2750" s="101">
        <f t="shared" si="2446"/>
        <v>0</v>
      </c>
      <c r="AF2750" s="100">
        <v>0</v>
      </c>
      <c r="AG2750" s="98">
        <v>0</v>
      </c>
      <c r="AH2750" s="99">
        <f t="shared" si="2447"/>
        <v>0</v>
      </c>
      <c r="AI2750" s="101">
        <v>1</v>
      </c>
      <c r="AJ2750" s="106"/>
    </row>
    <row r="2751" spans="2:36" s="35" customFormat="1" ht="17.100000000000001" customHeight="1">
      <c r="B2751" s="105"/>
      <c r="C2751" s="54"/>
      <c r="D2751" s="96"/>
      <c r="E2751" s="111"/>
      <c r="F2751" s="112"/>
      <c r="G2751" s="113"/>
      <c r="H2751" s="194">
        <v>1</v>
      </c>
      <c r="I2751" s="98">
        <v>0</v>
      </c>
      <c r="J2751" s="98">
        <v>0</v>
      </c>
      <c r="K2751" s="101">
        <f t="shared" si="2442"/>
        <v>0</v>
      </c>
      <c r="L2751" s="100">
        <v>0</v>
      </c>
      <c r="M2751" s="98">
        <v>0</v>
      </c>
      <c r="N2751" s="101">
        <f t="shared" si="2443"/>
        <v>0</v>
      </c>
      <c r="O2751" s="100">
        <v>0</v>
      </c>
      <c r="P2751" s="98">
        <v>0</v>
      </c>
      <c r="Q2751" s="101">
        <f t="shared" si="2444"/>
        <v>0</v>
      </c>
      <c r="R2751" s="100">
        <v>0</v>
      </c>
      <c r="S2751" s="98">
        <v>0</v>
      </c>
      <c r="T2751" s="101">
        <f t="shared" si="2445"/>
        <v>0</v>
      </c>
      <c r="U2751" s="194">
        <v>1</v>
      </c>
      <c r="V2751" s="99">
        <v>1</v>
      </c>
      <c r="W2751" s="98">
        <v>0</v>
      </c>
      <c r="X2751" s="98">
        <v>0</v>
      </c>
      <c r="Y2751" s="101">
        <f t="shared" si="2448"/>
        <v>0</v>
      </c>
      <c r="Z2751" s="101">
        <v>1</v>
      </c>
      <c r="AA2751" s="194">
        <v>0</v>
      </c>
      <c r="AB2751" s="99">
        <v>1</v>
      </c>
      <c r="AC2751" s="98">
        <v>0</v>
      </c>
      <c r="AD2751" s="98">
        <v>0</v>
      </c>
      <c r="AE2751" s="101">
        <f t="shared" si="2446"/>
        <v>0</v>
      </c>
      <c r="AF2751" s="100">
        <v>0</v>
      </c>
      <c r="AG2751" s="98">
        <v>0</v>
      </c>
      <c r="AH2751" s="99">
        <f t="shared" si="2447"/>
        <v>0</v>
      </c>
      <c r="AI2751" s="101">
        <v>1</v>
      </c>
      <c r="AJ2751" s="106"/>
    </row>
    <row r="2752" spans="2:36" s="35" customFormat="1" ht="17.100000000000001" customHeight="1">
      <c r="B2752" s="105"/>
      <c r="C2752" s="54"/>
      <c r="D2752" s="96"/>
      <c r="E2752" s="111"/>
      <c r="F2752" s="112"/>
      <c r="G2752" s="113"/>
      <c r="H2752" s="194">
        <v>1</v>
      </c>
      <c r="I2752" s="98">
        <v>0</v>
      </c>
      <c r="J2752" s="98">
        <v>0</v>
      </c>
      <c r="K2752" s="101">
        <f t="shared" si="2442"/>
        <v>0</v>
      </c>
      <c r="L2752" s="100">
        <v>0</v>
      </c>
      <c r="M2752" s="98">
        <v>0</v>
      </c>
      <c r="N2752" s="101">
        <f t="shared" si="2443"/>
        <v>0</v>
      </c>
      <c r="O2752" s="100">
        <v>0</v>
      </c>
      <c r="P2752" s="98">
        <v>0</v>
      </c>
      <c r="Q2752" s="101">
        <f t="shared" si="2444"/>
        <v>0</v>
      </c>
      <c r="R2752" s="100">
        <v>0</v>
      </c>
      <c r="S2752" s="98">
        <v>0</v>
      </c>
      <c r="T2752" s="101">
        <f t="shared" si="2445"/>
        <v>0</v>
      </c>
      <c r="U2752" s="194">
        <v>1</v>
      </c>
      <c r="V2752" s="99">
        <v>1</v>
      </c>
      <c r="W2752" s="98">
        <v>0</v>
      </c>
      <c r="X2752" s="98">
        <v>0</v>
      </c>
      <c r="Y2752" s="101">
        <f t="shared" si="2448"/>
        <v>0</v>
      </c>
      <c r="Z2752" s="101">
        <v>1</v>
      </c>
      <c r="AA2752" s="194">
        <v>0</v>
      </c>
      <c r="AB2752" s="99">
        <v>1</v>
      </c>
      <c r="AC2752" s="98">
        <v>0</v>
      </c>
      <c r="AD2752" s="98">
        <v>0</v>
      </c>
      <c r="AE2752" s="101">
        <f t="shared" si="2446"/>
        <v>0</v>
      </c>
      <c r="AF2752" s="100">
        <v>0</v>
      </c>
      <c r="AG2752" s="98">
        <v>0</v>
      </c>
      <c r="AH2752" s="99">
        <f t="shared" si="2447"/>
        <v>0</v>
      </c>
      <c r="AI2752" s="101">
        <v>1</v>
      </c>
      <c r="AJ2752" s="106"/>
    </row>
    <row r="2753" spans="2:36" s="35" customFormat="1" ht="17.100000000000001" customHeight="1">
      <c r="B2753" s="105"/>
      <c r="C2753" s="54"/>
      <c r="D2753" s="96"/>
      <c r="E2753" s="111"/>
      <c r="F2753" s="112"/>
      <c r="G2753" s="113"/>
      <c r="H2753" s="194">
        <v>1</v>
      </c>
      <c r="I2753" s="98">
        <v>0</v>
      </c>
      <c r="J2753" s="98">
        <v>0</v>
      </c>
      <c r="K2753" s="101">
        <f t="shared" si="2442"/>
        <v>0</v>
      </c>
      <c r="L2753" s="100">
        <v>0</v>
      </c>
      <c r="M2753" s="98">
        <v>0</v>
      </c>
      <c r="N2753" s="101">
        <f t="shared" si="2443"/>
        <v>0</v>
      </c>
      <c r="O2753" s="100">
        <v>0</v>
      </c>
      <c r="P2753" s="98">
        <v>0</v>
      </c>
      <c r="Q2753" s="101">
        <f t="shared" si="2444"/>
        <v>0</v>
      </c>
      <c r="R2753" s="100">
        <v>0</v>
      </c>
      <c r="S2753" s="98">
        <v>0</v>
      </c>
      <c r="T2753" s="101">
        <f t="shared" si="2445"/>
        <v>0</v>
      </c>
      <c r="U2753" s="194">
        <v>1</v>
      </c>
      <c r="V2753" s="99">
        <v>1</v>
      </c>
      <c r="W2753" s="98">
        <v>0</v>
      </c>
      <c r="X2753" s="98">
        <v>0</v>
      </c>
      <c r="Y2753" s="101">
        <f t="shared" si="2448"/>
        <v>0</v>
      </c>
      <c r="Z2753" s="101">
        <v>1</v>
      </c>
      <c r="AA2753" s="194">
        <v>0</v>
      </c>
      <c r="AB2753" s="99">
        <v>1</v>
      </c>
      <c r="AC2753" s="98">
        <v>0</v>
      </c>
      <c r="AD2753" s="98">
        <v>0</v>
      </c>
      <c r="AE2753" s="101">
        <f t="shared" si="2446"/>
        <v>0</v>
      </c>
      <c r="AF2753" s="100">
        <v>0</v>
      </c>
      <c r="AG2753" s="98">
        <v>0</v>
      </c>
      <c r="AH2753" s="99">
        <f t="shared" si="2447"/>
        <v>0</v>
      </c>
      <c r="AI2753" s="101">
        <v>1</v>
      </c>
      <c r="AJ2753" s="106"/>
    </row>
    <row r="2754" spans="2:36" s="35" customFormat="1" ht="17.100000000000001" customHeight="1">
      <c r="B2754" s="105"/>
      <c r="C2754" s="54"/>
      <c r="D2754" s="96"/>
      <c r="E2754" s="111"/>
      <c r="F2754" s="112"/>
      <c r="G2754" s="113"/>
      <c r="H2754" s="194">
        <v>1</v>
      </c>
      <c r="I2754" s="98">
        <v>0</v>
      </c>
      <c r="J2754" s="98">
        <v>0</v>
      </c>
      <c r="K2754" s="101">
        <f t="shared" si="2442"/>
        <v>0</v>
      </c>
      <c r="L2754" s="100">
        <v>0</v>
      </c>
      <c r="M2754" s="98">
        <v>0</v>
      </c>
      <c r="N2754" s="101">
        <f t="shared" si="2443"/>
        <v>0</v>
      </c>
      <c r="O2754" s="100">
        <v>0</v>
      </c>
      <c r="P2754" s="98">
        <v>0</v>
      </c>
      <c r="Q2754" s="101">
        <f t="shared" si="2444"/>
        <v>0</v>
      </c>
      <c r="R2754" s="100">
        <v>0</v>
      </c>
      <c r="S2754" s="98">
        <v>0</v>
      </c>
      <c r="T2754" s="101">
        <f t="shared" si="2445"/>
        <v>0</v>
      </c>
      <c r="U2754" s="194">
        <v>1</v>
      </c>
      <c r="V2754" s="99">
        <v>1</v>
      </c>
      <c r="W2754" s="98">
        <v>0</v>
      </c>
      <c r="X2754" s="98">
        <v>0</v>
      </c>
      <c r="Y2754" s="101">
        <f t="shared" si="2448"/>
        <v>0</v>
      </c>
      <c r="Z2754" s="101">
        <v>1</v>
      </c>
      <c r="AA2754" s="194">
        <v>0</v>
      </c>
      <c r="AB2754" s="99">
        <v>1</v>
      </c>
      <c r="AC2754" s="98">
        <v>0</v>
      </c>
      <c r="AD2754" s="98">
        <v>0</v>
      </c>
      <c r="AE2754" s="101">
        <f t="shared" si="2446"/>
        <v>0</v>
      </c>
      <c r="AF2754" s="100">
        <v>0</v>
      </c>
      <c r="AG2754" s="98">
        <v>0</v>
      </c>
      <c r="AH2754" s="99">
        <f t="shared" si="2447"/>
        <v>0</v>
      </c>
      <c r="AI2754" s="101">
        <v>1</v>
      </c>
      <c r="AJ2754" s="106"/>
    </row>
    <row r="2755" spans="2:36" s="35" customFormat="1" ht="17.100000000000001" customHeight="1">
      <c r="B2755" s="105"/>
      <c r="C2755" s="54"/>
      <c r="D2755" s="96"/>
      <c r="E2755" s="111"/>
      <c r="F2755" s="112"/>
      <c r="G2755" s="113"/>
      <c r="H2755" s="194">
        <v>1</v>
      </c>
      <c r="I2755" s="98">
        <v>0</v>
      </c>
      <c r="J2755" s="98">
        <v>0</v>
      </c>
      <c r="K2755" s="101">
        <f t="shared" si="2442"/>
        <v>0</v>
      </c>
      <c r="L2755" s="100">
        <v>0</v>
      </c>
      <c r="M2755" s="98">
        <v>0</v>
      </c>
      <c r="N2755" s="101">
        <f t="shared" si="2443"/>
        <v>0</v>
      </c>
      <c r="O2755" s="100">
        <v>0</v>
      </c>
      <c r="P2755" s="98">
        <v>0</v>
      </c>
      <c r="Q2755" s="101">
        <f t="shared" si="2444"/>
        <v>0</v>
      </c>
      <c r="R2755" s="100">
        <v>0</v>
      </c>
      <c r="S2755" s="98">
        <v>0</v>
      </c>
      <c r="T2755" s="101">
        <f t="shared" si="2445"/>
        <v>0</v>
      </c>
      <c r="U2755" s="194">
        <v>1</v>
      </c>
      <c r="V2755" s="99">
        <v>1</v>
      </c>
      <c r="W2755" s="98">
        <v>0</v>
      </c>
      <c r="X2755" s="98">
        <v>0</v>
      </c>
      <c r="Y2755" s="101">
        <f t="shared" si="2448"/>
        <v>0</v>
      </c>
      <c r="Z2755" s="101">
        <v>1</v>
      </c>
      <c r="AA2755" s="194">
        <v>0</v>
      </c>
      <c r="AB2755" s="99">
        <v>1</v>
      </c>
      <c r="AC2755" s="98">
        <v>0</v>
      </c>
      <c r="AD2755" s="98">
        <v>0</v>
      </c>
      <c r="AE2755" s="101">
        <f t="shared" si="2446"/>
        <v>0</v>
      </c>
      <c r="AF2755" s="100">
        <v>0</v>
      </c>
      <c r="AG2755" s="98">
        <v>0</v>
      </c>
      <c r="AH2755" s="99">
        <f t="shared" si="2447"/>
        <v>0</v>
      </c>
      <c r="AI2755" s="101">
        <v>1</v>
      </c>
      <c r="AJ2755" s="106"/>
    </row>
    <row r="2756" spans="2:36" s="126" customFormat="1" ht="17.100000000000001" customHeight="1" thickBot="1">
      <c r="B2756" s="128"/>
      <c r="C2756" s="154"/>
      <c r="D2756" s="155"/>
      <c r="E2756" s="156"/>
      <c r="F2756" s="129"/>
      <c r="G2756" s="130"/>
      <c r="H2756" s="195">
        <v>1</v>
      </c>
      <c r="I2756" s="432" t="s">
        <v>201</v>
      </c>
      <c r="J2756" s="432"/>
      <c r="K2756" s="131">
        <f>SUM(K2749:K2755)</f>
        <v>0</v>
      </c>
      <c r="L2756" s="403" t="s">
        <v>201</v>
      </c>
      <c r="M2756" s="404"/>
      <c r="N2756" s="131">
        <f>SUM(N2749:N2755)</f>
        <v>0</v>
      </c>
      <c r="O2756" s="403" t="s">
        <v>201</v>
      </c>
      <c r="P2756" s="404"/>
      <c r="Q2756" s="131">
        <f>SUM(Q2749:Q2755)</f>
        <v>0</v>
      </c>
      <c r="R2756" s="403" t="s">
        <v>201</v>
      </c>
      <c r="S2756" s="404"/>
      <c r="T2756" s="131">
        <f>SUM(T2749:T2755)</f>
        <v>0</v>
      </c>
      <c r="U2756" s="195">
        <v>1</v>
      </c>
      <c r="V2756" s="165">
        <v>1</v>
      </c>
      <c r="W2756" s="432" t="s">
        <v>201</v>
      </c>
      <c r="X2756" s="432"/>
      <c r="Y2756" s="131">
        <f>SUM(Y2749:Y2755)</f>
        <v>0</v>
      </c>
      <c r="Z2756" s="133">
        <v>1</v>
      </c>
      <c r="AA2756" s="195">
        <v>0</v>
      </c>
      <c r="AB2756" s="165">
        <v>1</v>
      </c>
      <c r="AC2756" s="432" t="s">
        <v>201</v>
      </c>
      <c r="AD2756" s="432"/>
      <c r="AE2756" s="131">
        <f>SUM(AE2749:AE2755)</f>
        <v>0</v>
      </c>
      <c r="AF2756" s="433" t="s">
        <v>201</v>
      </c>
      <c r="AG2756" s="432"/>
      <c r="AH2756" s="144">
        <f>SUM(AH2749:AH2755)</f>
        <v>0</v>
      </c>
      <c r="AI2756" s="133">
        <v>1</v>
      </c>
      <c r="AJ2756" s="134"/>
    </row>
    <row r="2757" spans="2:36" s="35" customFormat="1" ht="16.8" customHeight="1">
      <c r="B2757" s="114"/>
      <c r="C2757" s="157">
        <f>'3. Rekap Back Up Non Aspal X'!C363</f>
        <v>34200</v>
      </c>
      <c r="D2757" s="158">
        <f>'3. Rekap Back Up Non Aspal X'!D363</f>
        <v>34300</v>
      </c>
      <c r="E2757" s="159">
        <f>'3. Rekap Back Up Non Aspal X'!E363</f>
        <v>4</v>
      </c>
      <c r="F2757" s="115">
        <f>(100/((D2757-C2757)*E2757))*((K2764*0.05)+(N2764*0.05)+(Q2764*0.05)+(T2764)+(Y2764)+(AE2764*1.5)+(AH2764*1))</f>
        <v>0</v>
      </c>
      <c r="G2757" s="116" t="str">
        <f>IF(F2757&lt;=25,"RB",IF(F2757&lt;=75,"RB",IF(F2757&lt;=100,"RB","RB")))</f>
        <v>RB</v>
      </c>
      <c r="H2757" s="196">
        <v>1</v>
      </c>
      <c r="I2757" s="136">
        <v>0</v>
      </c>
      <c r="J2757" s="136">
        <v>0</v>
      </c>
      <c r="K2757" s="137">
        <f t="shared" ref="K2757:K2763" si="2449">I2757*J2757</f>
        <v>0</v>
      </c>
      <c r="L2757" s="136">
        <v>0</v>
      </c>
      <c r="M2757" s="136">
        <v>0</v>
      </c>
      <c r="N2757" s="137">
        <f t="shared" ref="N2757:N2763" si="2450">L2757*M2757</f>
        <v>0</v>
      </c>
      <c r="O2757" s="136">
        <v>0</v>
      </c>
      <c r="P2757" s="136">
        <v>3</v>
      </c>
      <c r="Q2757" s="137">
        <f t="shared" ref="Q2757:Q2763" si="2451">O2757*P2757</f>
        <v>0</v>
      </c>
      <c r="R2757" s="136">
        <v>0</v>
      </c>
      <c r="S2757" s="136">
        <v>0</v>
      </c>
      <c r="T2757" s="137">
        <f t="shared" ref="T2757:T2763" si="2452">R2757*S2757</f>
        <v>0</v>
      </c>
      <c r="U2757" s="196">
        <v>1</v>
      </c>
      <c r="V2757" s="138">
        <v>1</v>
      </c>
      <c r="W2757" s="136">
        <v>0</v>
      </c>
      <c r="X2757" s="136">
        <v>0</v>
      </c>
      <c r="Y2757" s="137">
        <f>W2757*X2757</f>
        <v>0</v>
      </c>
      <c r="Z2757" s="137">
        <v>1</v>
      </c>
      <c r="AA2757" s="196">
        <v>0</v>
      </c>
      <c r="AB2757" s="138">
        <v>1</v>
      </c>
      <c r="AC2757" s="136">
        <v>0</v>
      </c>
      <c r="AD2757" s="136">
        <v>0</v>
      </c>
      <c r="AE2757" s="137">
        <f t="shared" ref="AE2757:AE2763" si="2453">AC2757*AD2757</f>
        <v>0</v>
      </c>
      <c r="AF2757" s="136">
        <v>0</v>
      </c>
      <c r="AG2757" s="136">
        <v>0</v>
      </c>
      <c r="AH2757" s="138">
        <f t="shared" ref="AH2757:AH2763" si="2454">AF2757*AG2757</f>
        <v>0</v>
      </c>
      <c r="AI2757" s="137">
        <v>1</v>
      </c>
      <c r="AJ2757" s="139"/>
    </row>
    <row r="2758" spans="2:36" s="35" customFormat="1" ht="17.100000000000001" customHeight="1">
      <c r="B2758" s="105"/>
      <c r="C2758" s="54"/>
      <c r="D2758" s="96"/>
      <c r="E2758" s="111"/>
      <c r="F2758" s="112"/>
      <c r="G2758" s="113"/>
      <c r="H2758" s="194">
        <v>1</v>
      </c>
      <c r="I2758" s="98">
        <v>0</v>
      </c>
      <c r="J2758" s="98">
        <v>0</v>
      </c>
      <c r="K2758" s="101">
        <f t="shared" si="2449"/>
        <v>0</v>
      </c>
      <c r="L2758" s="100">
        <v>0</v>
      </c>
      <c r="M2758" s="98">
        <v>0</v>
      </c>
      <c r="N2758" s="101">
        <f t="shared" si="2450"/>
        <v>0</v>
      </c>
      <c r="O2758" s="100">
        <v>0</v>
      </c>
      <c r="P2758" s="98">
        <v>0</v>
      </c>
      <c r="Q2758" s="101">
        <f t="shared" si="2451"/>
        <v>0</v>
      </c>
      <c r="R2758" s="100">
        <v>0</v>
      </c>
      <c r="S2758" s="98">
        <v>0</v>
      </c>
      <c r="T2758" s="101">
        <f t="shared" si="2452"/>
        <v>0</v>
      </c>
      <c r="U2758" s="194">
        <v>1</v>
      </c>
      <c r="V2758" s="99">
        <v>1</v>
      </c>
      <c r="W2758" s="98">
        <v>0</v>
      </c>
      <c r="X2758" s="98">
        <v>0</v>
      </c>
      <c r="Y2758" s="101">
        <f t="shared" ref="Y2758:Y2763" si="2455">W2758*X2758</f>
        <v>0</v>
      </c>
      <c r="Z2758" s="101">
        <v>1</v>
      </c>
      <c r="AA2758" s="194">
        <v>0</v>
      </c>
      <c r="AB2758" s="99">
        <v>1</v>
      </c>
      <c r="AC2758" s="98">
        <v>0</v>
      </c>
      <c r="AD2758" s="98">
        <v>0</v>
      </c>
      <c r="AE2758" s="101">
        <f t="shared" si="2453"/>
        <v>0</v>
      </c>
      <c r="AF2758" s="100">
        <v>0</v>
      </c>
      <c r="AG2758" s="98">
        <v>0</v>
      </c>
      <c r="AH2758" s="99">
        <f t="shared" si="2454"/>
        <v>0</v>
      </c>
      <c r="AI2758" s="101">
        <v>1</v>
      </c>
      <c r="AJ2758" s="106"/>
    </row>
    <row r="2759" spans="2:36" s="35" customFormat="1" ht="17.100000000000001" customHeight="1">
      <c r="B2759" s="105"/>
      <c r="C2759" s="54"/>
      <c r="D2759" s="96"/>
      <c r="E2759" s="111"/>
      <c r="F2759" s="112"/>
      <c r="G2759" s="113"/>
      <c r="H2759" s="194">
        <v>1</v>
      </c>
      <c r="I2759" s="98">
        <v>0</v>
      </c>
      <c r="J2759" s="98">
        <v>0</v>
      </c>
      <c r="K2759" s="101">
        <f t="shared" si="2449"/>
        <v>0</v>
      </c>
      <c r="L2759" s="100">
        <v>0</v>
      </c>
      <c r="M2759" s="98">
        <v>0</v>
      </c>
      <c r="N2759" s="101">
        <f t="shared" si="2450"/>
        <v>0</v>
      </c>
      <c r="O2759" s="100">
        <v>0</v>
      </c>
      <c r="P2759" s="98">
        <v>0</v>
      </c>
      <c r="Q2759" s="101">
        <f t="shared" si="2451"/>
        <v>0</v>
      </c>
      <c r="R2759" s="100">
        <v>0</v>
      </c>
      <c r="S2759" s="98">
        <v>0</v>
      </c>
      <c r="T2759" s="101">
        <f t="shared" si="2452"/>
        <v>0</v>
      </c>
      <c r="U2759" s="194">
        <v>1</v>
      </c>
      <c r="V2759" s="99">
        <v>1</v>
      </c>
      <c r="W2759" s="98">
        <v>0</v>
      </c>
      <c r="X2759" s="98">
        <v>0</v>
      </c>
      <c r="Y2759" s="101">
        <f t="shared" si="2455"/>
        <v>0</v>
      </c>
      <c r="Z2759" s="101">
        <v>1</v>
      </c>
      <c r="AA2759" s="194">
        <v>0</v>
      </c>
      <c r="AB2759" s="99">
        <v>1</v>
      </c>
      <c r="AC2759" s="98">
        <v>0</v>
      </c>
      <c r="AD2759" s="98">
        <v>0</v>
      </c>
      <c r="AE2759" s="101">
        <f t="shared" si="2453"/>
        <v>0</v>
      </c>
      <c r="AF2759" s="100">
        <v>0</v>
      </c>
      <c r="AG2759" s="98">
        <v>0</v>
      </c>
      <c r="AH2759" s="99">
        <f t="shared" si="2454"/>
        <v>0</v>
      </c>
      <c r="AI2759" s="101">
        <v>1</v>
      </c>
      <c r="AJ2759" s="106"/>
    </row>
    <row r="2760" spans="2:36" s="35" customFormat="1" ht="17.100000000000001" customHeight="1">
      <c r="B2760" s="105"/>
      <c r="C2760" s="54"/>
      <c r="D2760" s="96"/>
      <c r="E2760" s="111"/>
      <c r="F2760" s="112"/>
      <c r="G2760" s="113"/>
      <c r="H2760" s="194">
        <v>1</v>
      </c>
      <c r="I2760" s="98">
        <v>0</v>
      </c>
      <c r="J2760" s="98">
        <v>0</v>
      </c>
      <c r="K2760" s="101">
        <f t="shared" si="2449"/>
        <v>0</v>
      </c>
      <c r="L2760" s="100">
        <v>0</v>
      </c>
      <c r="M2760" s="98">
        <v>0</v>
      </c>
      <c r="N2760" s="101">
        <f t="shared" si="2450"/>
        <v>0</v>
      </c>
      <c r="O2760" s="100">
        <v>0</v>
      </c>
      <c r="P2760" s="98">
        <v>0</v>
      </c>
      <c r="Q2760" s="101">
        <f t="shared" si="2451"/>
        <v>0</v>
      </c>
      <c r="R2760" s="100">
        <v>0</v>
      </c>
      <c r="S2760" s="98">
        <v>0</v>
      </c>
      <c r="T2760" s="101">
        <f t="shared" si="2452"/>
        <v>0</v>
      </c>
      <c r="U2760" s="194">
        <v>1</v>
      </c>
      <c r="V2760" s="99">
        <v>1</v>
      </c>
      <c r="W2760" s="98">
        <v>0</v>
      </c>
      <c r="X2760" s="98">
        <v>0</v>
      </c>
      <c r="Y2760" s="101">
        <f t="shared" si="2455"/>
        <v>0</v>
      </c>
      <c r="Z2760" s="101">
        <v>1</v>
      </c>
      <c r="AA2760" s="194">
        <v>0</v>
      </c>
      <c r="AB2760" s="99">
        <v>1</v>
      </c>
      <c r="AC2760" s="98">
        <v>0</v>
      </c>
      <c r="AD2760" s="98">
        <v>0</v>
      </c>
      <c r="AE2760" s="101">
        <f t="shared" si="2453"/>
        <v>0</v>
      </c>
      <c r="AF2760" s="100">
        <v>0</v>
      </c>
      <c r="AG2760" s="98">
        <v>0</v>
      </c>
      <c r="AH2760" s="99">
        <f t="shared" si="2454"/>
        <v>0</v>
      </c>
      <c r="AI2760" s="101">
        <v>1</v>
      </c>
      <c r="AJ2760" s="106"/>
    </row>
    <row r="2761" spans="2:36" s="35" customFormat="1" ht="17.100000000000001" customHeight="1">
      <c r="B2761" s="105"/>
      <c r="C2761" s="54"/>
      <c r="D2761" s="96"/>
      <c r="E2761" s="111"/>
      <c r="F2761" s="112"/>
      <c r="G2761" s="113"/>
      <c r="H2761" s="194">
        <v>1</v>
      </c>
      <c r="I2761" s="98">
        <v>0</v>
      </c>
      <c r="J2761" s="98">
        <v>0</v>
      </c>
      <c r="K2761" s="101">
        <f t="shared" si="2449"/>
        <v>0</v>
      </c>
      <c r="L2761" s="100">
        <v>0</v>
      </c>
      <c r="M2761" s="98">
        <v>0</v>
      </c>
      <c r="N2761" s="101">
        <f t="shared" si="2450"/>
        <v>0</v>
      </c>
      <c r="O2761" s="100">
        <v>0</v>
      </c>
      <c r="P2761" s="98">
        <v>0</v>
      </c>
      <c r="Q2761" s="101">
        <f t="shared" si="2451"/>
        <v>0</v>
      </c>
      <c r="R2761" s="100">
        <v>0</v>
      </c>
      <c r="S2761" s="98">
        <v>0</v>
      </c>
      <c r="T2761" s="101">
        <f t="shared" si="2452"/>
        <v>0</v>
      </c>
      <c r="U2761" s="194">
        <v>1</v>
      </c>
      <c r="V2761" s="99">
        <v>1</v>
      </c>
      <c r="W2761" s="98">
        <v>0</v>
      </c>
      <c r="X2761" s="98">
        <v>0</v>
      </c>
      <c r="Y2761" s="101">
        <f t="shared" si="2455"/>
        <v>0</v>
      </c>
      <c r="Z2761" s="101">
        <v>1</v>
      </c>
      <c r="AA2761" s="194">
        <v>0</v>
      </c>
      <c r="AB2761" s="99">
        <v>1</v>
      </c>
      <c r="AC2761" s="98">
        <v>0</v>
      </c>
      <c r="AD2761" s="98">
        <v>0</v>
      </c>
      <c r="AE2761" s="101">
        <f t="shared" si="2453"/>
        <v>0</v>
      </c>
      <c r="AF2761" s="100">
        <v>0</v>
      </c>
      <c r="AG2761" s="98">
        <v>0</v>
      </c>
      <c r="AH2761" s="99">
        <f t="shared" si="2454"/>
        <v>0</v>
      </c>
      <c r="AI2761" s="101">
        <v>1</v>
      </c>
      <c r="AJ2761" s="106"/>
    </row>
    <row r="2762" spans="2:36" s="35" customFormat="1" ht="17.100000000000001" customHeight="1">
      <c r="B2762" s="105"/>
      <c r="C2762" s="54"/>
      <c r="D2762" s="96"/>
      <c r="E2762" s="111"/>
      <c r="F2762" s="112"/>
      <c r="G2762" s="113"/>
      <c r="H2762" s="194">
        <v>1</v>
      </c>
      <c r="I2762" s="98">
        <v>0</v>
      </c>
      <c r="J2762" s="98">
        <v>0</v>
      </c>
      <c r="K2762" s="101">
        <f t="shared" si="2449"/>
        <v>0</v>
      </c>
      <c r="L2762" s="100">
        <v>0</v>
      </c>
      <c r="M2762" s="98">
        <v>0</v>
      </c>
      <c r="N2762" s="101">
        <f t="shared" si="2450"/>
        <v>0</v>
      </c>
      <c r="O2762" s="100">
        <v>0</v>
      </c>
      <c r="P2762" s="98">
        <v>0</v>
      </c>
      <c r="Q2762" s="101">
        <f t="shared" si="2451"/>
        <v>0</v>
      </c>
      <c r="R2762" s="100">
        <v>0</v>
      </c>
      <c r="S2762" s="98">
        <v>0</v>
      </c>
      <c r="T2762" s="101">
        <f t="shared" si="2452"/>
        <v>0</v>
      </c>
      <c r="U2762" s="194">
        <v>1</v>
      </c>
      <c r="V2762" s="99">
        <v>1</v>
      </c>
      <c r="W2762" s="98">
        <v>0</v>
      </c>
      <c r="X2762" s="98">
        <v>0</v>
      </c>
      <c r="Y2762" s="101">
        <f t="shared" si="2455"/>
        <v>0</v>
      </c>
      <c r="Z2762" s="101">
        <v>1</v>
      </c>
      <c r="AA2762" s="194">
        <v>0</v>
      </c>
      <c r="AB2762" s="99">
        <v>1</v>
      </c>
      <c r="AC2762" s="98">
        <v>0</v>
      </c>
      <c r="AD2762" s="98">
        <v>0</v>
      </c>
      <c r="AE2762" s="101">
        <f t="shared" si="2453"/>
        <v>0</v>
      </c>
      <c r="AF2762" s="100">
        <v>0</v>
      </c>
      <c r="AG2762" s="98">
        <v>0</v>
      </c>
      <c r="AH2762" s="99">
        <f t="shared" si="2454"/>
        <v>0</v>
      </c>
      <c r="AI2762" s="101">
        <v>1</v>
      </c>
      <c r="AJ2762" s="106"/>
    </row>
    <row r="2763" spans="2:36" s="35" customFormat="1" ht="17.100000000000001" customHeight="1">
      <c r="B2763" s="105"/>
      <c r="C2763" s="54"/>
      <c r="D2763" s="96"/>
      <c r="E2763" s="111"/>
      <c r="F2763" s="112"/>
      <c r="G2763" s="113"/>
      <c r="H2763" s="194">
        <v>1</v>
      </c>
      <c r="I2763" s="98">
        <v>0</v>
      </c>
      <c r="J2763" s="98">
        <v>0</v>
      </c>
      <c r="K2763" s="101">
        <f t="shared" si="2449"/>
        <v>0</v>
      </c>
      <c r="L2763" s="100">
        <v>0</v>
      </c>
      <c r="M2763" s="98">
        <v>0</v>
      </c>
      <c r="N2763" s="101">
        <f t="shared" si="2450"/>
        <v>0</v>
      </c>
      <c r="O2763" s="100">
        <v>0</v>
      </c>
      <c r="P2763" s="98">
        <v>0</v>
      </c>
      <c r="Q2763" s="101">
        <f t="shared" si="2451"/>
        <v>0</v>
      </c>
      <c r="R2763" s="100">
        <v>0</v>
      </c>
      <c r="S2763" s="98">
        <v>0</v>
      </c>
      <c r="T2763" s="101">
        <f t="shared" si="2452"/>
        <v>0</v>
      </c>
      <c r="U2763" s="194">
        <v>1</v>
      </c>
      <c r="V2763" s="99">
        <v>1</v>
      </c>
      <c r="W2763" s="98">
        <v>0</v>
      </c>
      <c r="X2763" s="98">
        <v>0</v>
      </c>
      <c r="Y2763" s="101">
        <f t="shared" si="2455"/>
        <v>0</v>
      </c>
      <c r="Z2763" s="101">
        <v>1</v>
      </c>
      <c r="AA2763" s="194">
        <v>0</v>
      </c>
      <c r="AB2763" s="99">
        <v>1</v>
      </c>
      <c r="AC2763" s="98">
        <v>0</v>
      </c>
      <c r="AD2763" s="98">
        <v>0</v>
      </c>
      <c r="AE2763" s="101">
        <f t="shared" si="2453"/>
        <v>0</v>
      </c>
      <c r="AF2763" s="100">
        <v>0</v>
      </c>
      <c r="AG2763" s="98">
        <v>0</v>
      </c>
      <c r="AH2763" s="99">
        <f t="shared" si="2454"/>
        <v>0</v>
      </c>
      <c r="AI2763" s="101">
        <v>1</v>
      </c>
      <c r="AJ2763" s="106"/>
    </row>
    <row r="2764" spans="2:36" s="126" customFormat="1" ht="17.100000000000001" customHeight="1">
      <c r="B2764" s="118"/>
      <c r="C2764" s="119"/>
      <c r="D2764" s="120"/>
      <c r="E2764" s="121"/>
      <c r="F2764" s="122"/>
      <c r="G2764" s="123"/>
      <c r="H2764" s="194">
        <v>1</v>
      </c>
      <c r="I2764" s="430" t="s">
        <v>201</v>
      </c>
      <c r="J2764" s="430"/>
      <c r="K2764" s="124">
        <f>SUM(K2757:K2763)</f>
        <v>0</v>
      </c>
      <c r="L2764" s="401" t="s">
        <v>201</v>
      </c>
      <c r="M2764" s="402"/>
      <c r="N2764" s="124">
        <f>SUM(N2757:N2763)</f>
        <v>0</v>
      </c>
      <c r="O2764" s="401" t="s">
        <v>201</v>
      </c>
      <c r="P2764" s="402"/>
      <c r="Q2764" s="124">
        <f>SUM(Q2757:Q2763)</f>
        <v>0</v>
      </c>
      <c r="R2764" s="401" t="s">
        <v>201</v>
      </c>
      <c r="S2764" s="402"/>
      <c r="T2764" s="124">
        <f>SUM(T2757:T2763)</f>
        <v>0</v>
      </c>
      <c r="U2764" s="194">
        <v>1</v>
      </c>
      <c r="V2764" s="99">
        <v>1</v>
      </c>
      <c r="W2764" s="430" t="s">
        <v>201</v>
      </c>
      <c r="X2764" s="430"/>
      <c r="Y2764" s="124">
        <f>SUM(Y2757:Y2763)</f>
        <v>0</v>
      </c>
      <c r="Z2764" s="101">
        <v>1</v>
      </c>
      <c r="AA2764" s="194">
        <v>0</v>
      </c>
      <c r="AB2764" s="99">
        <v>1</v>
      </c>
      <c r="AC2764" s="430" t="s">
        <v>201</v>
      </c>
      <c r="AD2764" s="430"/>
      <c r="AE2764" s="124">
        <f>SUM(AE2757:AE2763)</f>
        <v>0</v>
      </c>
      <c r="AF2764" s="431" t="s">
        <v>201</v>
      </c>
      <c r="AG2764" s="430"/>
      <c r="AH2764" s="143">
        <f>SUM(AH2757:AH2763)</f>
        <v>0</v>
      </c>
      <c r="AI2764" s="101">
        <v>1</v>
      </c>
      <c r="AJ2764" s="125"/>
    </row>
    <row r="2765" spans="2:36" s="35" customFormat="1" ht="16.8" customHeight="1">
      <c r="B2765" s="105"/>
      <c r="C2765" s="54">
        <f>'3. Rekap Back Up Non Aspal X'!C364</f>
        <v>34300</v>
      </c>
      <c r="D2765" s="96">
        <f>'3. Rekap Back Up Non Aspal X'!D364</f>
        <v>34400</v>
      </c>
      <c r="E2765" s="111">
        <f>'3. Rekap Back Up Non Aspal X'!E364</f>
        <v>4</v>
      </c>
      <c r="F2765" s="112">
        <f>(100/((D2765-C2765)*E2765))*((K2772*0.05)+(N2772*0.05)+(Q2772*0.05)+(T2772)+(Y2772)+(AE2772*1.5)+(AH2772*1))</f>
        <v>0</v>
      </c>
      <c r="G2765" s="113" t="str">
        <f>IF(F2765&lt;=25,"RB",IF(F2765&lt;=75,"RB",IF(F2765&lt;=100,"RB","RB")))</f>
        <v>RB</v>
      </c>
      <c r="H2765" s="194">
        <v>1</v>
      </c>
      <c r="I2765" s="98">
        <v>0</v>
      </c>
      <c r="J2765" s="98">
        <v>0</v>
      </c>
      <c r="K2765" s="101">
        <f t="shared" ref="K2765:K2771" si="2456">I2765*J2765</f>
        <v>0</v>
      </c>
      <c r="L2765" s="98">
        <v>0</v>
      </c>
      <c r="M2765" s="98">
        <v>0</v>
      </c>
      <c r="N2765" s="101">
        <f t="shared" ref="N2765:N2771" si="2457">L2765*M2765</f>
        <v>0</v>
      </c>
      <c r="O2765" s="98">
        <v>0</v>
      </c>
      <c r="P2765" s="98">
        <v>0</v>
      </c>
      <c r="Q2765" s="101">
        <f t="shared" ref="Q2765:Q2771" si="2458">O2765*P2765</f>
        <v>0</v>
      </c>
      <c r="R2765" s="98">
        <v>0</v>
      </c>
      <c r="S2765" s="98">
        <v>0</v>
      </c>
      <c r="T2765" s="101">
        <f t="shared" ref="T2765:T2771" si="2459">R2765*S2765</f>
        <v>0</v>
      </c>
      <c r="U2765" s="194">
        <v>1</v>
      </c>
      <c r="V2765" s="99">
        <v>1</v>
      </c>
      <c r="W2765" s="98">
        <v>0</v>
      </c>
      <c r="X2765" s="98">
        <v>0</v>
      </c>
      <c r="Y2765" s="101">
        <f>W2765*X2765</f>
        <v>0</v>
      </c>
      <c r="Z2765" s="101">
        <v>1</v>
      </c>
      <c r="AA2765" s="194">
        <v>0</v>
      </c>
      <c r="AB2765" s="99">
        <v>1</v>
      </c>
      <c r="AC2765" s="98">
        <v>0</v>
      </c>
      <c r="AD2765" s="98">
        <v>0</v>
      </c>
      <c r="AE2765" s="101">
        <f t="shared" ref="AE2765:AE2771" si="2460">AC2765*AD2765</f>
        <v>0</v>
      </c>
      <c r="AF2765" s="98">
        <v>0</v>
      </c>
      <c r="AG2765" s="98">
        <v>3</v>
      </c>
      <c r="AH2765" s="99">
        <f t="shared" ref="AH2765:AH2771" si="2461">AF2765*AG2765</f>
        <v>0</v>
      </c>
      <c r="AI2765" s="101">
        <v>1</v>
      </c>
      <c r="AJ2765" s="106"/>
    </row>
    <row r="2766" spans="2:36" s="35" customFormat="1" ht="17.100000000000001" customHeight="1">
      <c r="B2766" s="105"/>
      <c r="C2766" s="54"/>
      <c r="D2766" s="96"/>
      <c r="E2766" s="111"/>
      <c r="F2766" s="112"/>
      <c r="G2766" s="113"/>
      <c r="H2766" s="194">
        <v>1</v>
      </c>
      <c r="I2766" s="98">
        <v>0</v>
      </c>
      <c r="J2766" s="98">
        <v>0</v>
      </c>
      <c r="K2766" s="101">
        <f t="shared" si="2456"/>
        <v>0</v>
      </c>
      <c r="L2766" s="100">
        <v>0</v>
      </c>
      <c r="M2766" s="98">
        <v>0</v>
      </c>
      <c r="N2766" s="101">
        <f t="shared" si="2457"/>
        <v>0</v>
      </c>
      <c r="O2766" s="100">
        <v>0</v>
      </c>
      <c r="P2766" s="98">
        <v>0</v>
      </c>
      <c r="Q2766" s="101">
        <f t="shared" si="2458"/>
        <v>0</v>
      </c>
      <c r="R2766" s="100">
        <v>0</v>
      </c>
      <c r="S2766" s="98">
        <v>0</v>
      </c>
      <c r="T2766" s="101">
        <f t="shared" si="2459"/>
        <v>0</v>
      </c>
      <c r="U2766" s="194">
        <v>1</v>
      </c>
      <c r="V2766" s="99">
        <v>1</v>
      </c>
      <c r="W2766" s="98">
        <v>0</v>
      </c>
      <c r="X2766" s="98">
        <v>0</v>
      </c>
      <c r="Y2766" s="101">
        <f t="shared" ref="Y2766:Y2771" si="2462">W2766*X2766</f>
        <v>0</v>
      </c>
      <c r="Z2766" s="101">
        <v>1</v>
      </c>
      <c r="AA2766" s="194">
        <v>0</v>
      </c>
      <c r="AB2766" s="99">
        <v>1</v>
      </c>
      <c r="AC2766" s="98">
        <v>0</v>
      </c>
      <c r="AD2766" s="98">
        <v>0</v>
      </c>
      <c r="AE2766" s="101">
        <f t="shared" si="2460"/>
        <v>0</v>
      </c>
      <c r="AF2766" s="100">
        <v>0</v>
      </c>
      <c r="AG2766" s="98">
        <v>0</v>
      </c>
      <c r="AH2766" s="99">
        <f t="shared" si="2461"/>
        <v>0</v>
      </c>
      <c r="AI2766" s="101">
        <v>1</v>
      </c>
      <c r="AJ2766" s="106"/>
    </row>
    <row r="2767" spans="2:36" s="35" customFormat="1" ht="17.100000000000001" customHeight="1">
      <c r="B2767" s="105"/>
      <c r="C2767" s="54"/>
      <c r="D2767" s="96"/>
      <c r="E2767" s="111"/>
      <c r="F2767" s="112"/>
      <c r="G2767" s="113"/>
      <c r="H2767" s="194">
        <v>1</v>
      </c>
      <c r="I2767" s="98">
        <v>0</v>
      </c>
      <c r="J2767" s="98">
        <v>0</v>
      </c>
      <c r="K2767" s="101">
        <f t="shared" si="2456"/>
        <v>0</v>
      </c>
      <c r="L2767" s="100">
        <v>0</v>
      </c>
      <c r="M2767" s="98">
        <v>0</v>
      </c>
      <c r="N2767" s="101">
        <f t="shared" si="2457"/>
        <v>0</v>
      </c>
      <c r="O2767" s="100">
        <v>0</v>
      </c>
      <c r="P2767" s="98">
        <v>0</v>
      </c>
      <c r="Q2767" s="101">
        <f t="shared" si="2458"/>
        <v>0</v>
      </c>
      <c r="R2767" s="100">
        <v>0</v>
      </c>
      <c r="S2767" s="98">
        <v>0</v>
      </c>
      <c r="T2767" s="101">
        <f t="shared" si="2459"/>
        <v>0</v>
      </c>
      <c r="U2767" s="194">
        <v>1</v>
      </c>
      <c r="V2767" s="99">
        <v>1</v>
      </c>
      <c r="W2767" s="98">
        <v>0</v>
      </c>
      <c r="X2767" s="98">
        <v>0</v>
      </c>
      <c r="Y2767" s="101">
        <f t="shared" si="2462"/>
        <v>0</v>
      </c>
      <c r="Z2767" s="101">
        <v>1</v>
      </c>
      <c r="AA2767" s="194">
        <v>0</v>
      </c>
      <c r="AB2767" s="99">
        <v>1</v>
      </c>
      <c r="AC2767" s="98">
        <v>0</v>
      </c>
      <c r="AD2767" s="98">
        <v>0</v>
      </c>
      <c r="AE2767" s="101">
        <f t="shared" si="2460"/>
        <v>0</v>
      </c>
      <c r="AF2767" s="100">
        <v>0</v>
      </c>
      <c r="AG2767" s="98">
        <v>0</v>
      </c>
      <c r="AH2767" s="99">
        <f t="shared" si="2461"/>
        <v>0</v>
      </c>
      <c r="AI2767" s="101">
        <v>1</v>
      </c>
      <c r="AJ2767" s="106"/>
    </row>
    <row r="2768" spans="2:36" s="35" customFormat="1" ht="17.100000000000001" customHeight="1">
      <c r="B2768" s="105"/>
      <c r="C2768" s="54"/>
      <c r="D2768" s="96"/>
      <c r="E2768" s="111"/>
      <c r="F2768" s="112"/>
      <c r="G2768" s="113"/>
      <c r="H2768" s="194">
        <v>1</v>
      </c>
      <c r="I2768" s="98">
        <v>0</v>
      </c>
      <c r="J2768" s="98">
        <v>0</v>
      </c>
      <c r="K2768" s="101">
        <f t="shared" si="2456"/>
        <v>0</v>
      </c>
      <c r="L2768" s="100">
        <v>0</v>
      </c>
      <c r="M2768" s="98">
        <v>0</v>
      </c>
      <c r="N2768" s="101">
        <f t="shared" si="2457"/>
        <v>0</v>
      </c>
      <c r="O2768" s="100">
        <v>0</v>
      </c>
      <c r="P2768" s="98">
        <v>0</v>
      </c>
      <c r="Q2768" s="101">
        <f t="shared" si="2458"/>
        <v>0</v>
      </c>
      <c r="R2768" s="100">
        <v>0</v>
      </c>
      <c r="S2768" s="98">
        <v>0</v>
      </c>
      <c r="T2768" s="101">
        <f t="shared" si="2459"/>
        <v>0</v>
      </c>
      <c r="U2768" s="194">
        <v>1</v>
      </c>
      <c r="V2768" s="99">
        <v>1</v>
      </c>
      <c r="W2768" s="98">
        <v>0</v>
      </c>
      <c r="X2768" s="98">
        <v>0</v>
      </c>
      <c r="Y2768" s="101">
        <f t="shared" si="2462"/>
        <v>0</v>
      </c>
      <c r="Z2768" s="101">
        <v>1</v>
      </c>
      <c r="AA2768" s="194">
        <v>0</v>
      </c>
      <c r="AB2768" s="99">
        <v>1</v>
      </c>
      <c r="AC2768" s="98">
        <v>0</v>
      </c>
      <c r="AD2768" s="98">
        <v>0</v>
      </c>
      <c r="AE2768" s="101">
        <f t="shared" si="2460"/>
        <v>0</v>
      </c>
      <c r="AF2768" s="100">
        <v>0</v>
      </c>
      <c r="AG2768" s="98">
        <v>0</v>
      </c>
      <c r="AH2768" s="99">
        <f t="shared" si="2461"/>
        <v>0</v>
      </c>
      <c r="AI2768" s="101">
        <v>1</v>
      </c>
      <c r="AJ2768" s="106"/>
    </row>
    <row r="2769" spans="2:36" s="35" customFormat="1" ht="17.100000000000001" customHeight="1">
      <c r="B2769" s="105"/>
      <c r="C2769" s="54"/>
      <c r="D2769" s="96"/>
      <c r="E2769" s="111"/>
      <c r="F2769" s="112"/>
      <c r="G2769" s="113"/>
      <c r="H2769" s="194">
        <v>1</v>
      </c>
      <c r="I2769" s="98">
        <v>0</v>
      </c>
      <c r="J2769" s="98">
        <v>0</v>
      </c>
      <c r="K2769" s="101">
        <f t="shared" si="2456"/>
        <v>0</v>
      </c>
      <c r="L2769" s="100">
        <v>0</v>
      </c>
      <c r="M2769" s="98">
        <v>0</v>
      </c>
      <c r="N2769" s="101">
        <f t="shared" si="2457"/>
        <v>0</v>
      </c>
      <c r="O2769" s="100">
        <v>0</v>
      </c>
      <c r="P2769" s="98">
        <v>0</v>
      </c>
      <c r="Q2769" s="101">
        <f t="shared" si="2458"/>
        <v>0</v>
      </c>
      <c r="R2769" s="100">
        <v>0</v>
      </c>
      <c r="S2769" s="98">
        <v>0</v>
      </c>
      <c r="T2769" s="101">
        <f t="shared" si="2459"/>
        <v>0</v>
      </c>
      <c r="U2769" s="194">
        <v>1</v>
      </c>
      <c r="V2769" s="99">
        <v>1</v>
      </c>
      <c r="W2769" s="98">
        <v>0</v>
      </c>
      <c r="X2769" s="98">
        <v>0</v>
      </c>
      <c r="Y2769" s="101">
        <f t="shared" si="2462"/>
        <v>0</v>
      </c>
      <c r="Z2769" s="101">
        <v>1</v>
      </c>
      <c r="AA2769" s="194">
        <v>0</v>
      </c>
      <c r="AB2769" s="99">
        <v>1</v>
      </c>
      <c r="AC2769" s="98">
        <v>0</v>
      </c>
      <c r="AD2769" s="98">
        <v>0</v>
      </c>
      <c r="AE2769" s="101">
        <f t="shared" si="2460"/>
        <v>0</v>
      </c>
      <c r="AF2769" s="100">
        <v>0</v>
      </c>
      <c r="AG2769" s="98">
        <v>0</v>
      </c>
      <c r="AH2769" s="99">
        <f t="shared" si="2461"/>
        <v>0</v>
      </c>
      <c r="AI2769" s="101">
        <v>1</v>
      </c>
      <c r="AJ2769" s="106"/>
    </row>
    <row r="2770" spans="2:36" s="35" customFormat="1" ht="17.100000000000001" customHeight="1">
      <c r="B2770" s="105"/>
      <c r="C2770" s="54"/>
      <c r="D2770" s="96"/>
      <c r="E2770" s="111"/>
      <c r="F2770" s="112"/>
      <c r="G2770" s="113"/>
      <c r="H2770" s="194">
        <v>1</v>
      </c>
      <c r="I2770" s="98">
        <v>0</v>
      </c>
      <c r="J2770" s="98">
        <v>0</v>
      </c>
      <c r="K2770" s="101">
        <f t="shared" si="2456"/>
        <v>0</v>
      </c>
      <c r="L2770" s="100">
        <v>0</v>
      </c>
      <c r="M2770" s="98">
        <v>0</v>
      </c>
      <c r="N2770" s="101">
        <f t="shared" si="2457"/>
        <v>0</v>
      </c>
      <c r="O2770" s="100">
        <v>0</v>
      </c>
      <c r="P2770" s="98">
        <v>0</v>
      </c>
      <c r="Q2770" s="101">
        <f t="shared" si="2458"/>
        <v>0</v>
      </c>
      <c r="R2770" s="100">
        <v>0</v>
      </c>
      <c r="S2770" s="98">
        <v>0</v>
      </c>
      <c r="T2770" s="101">
        <f t="shared" si="2459"/>
        <v>0</v>
      </c>
      <c r="U2770" s="194">
        <v>1</v>
      </c>
      <c r="V2770" s="99">
        <v>1</v>
      </c>
      <c r="W2770" s="98">
        <v>0</v>
      </c>
      <c r="X2770" s="98">
        <v>0</v>
      </c>
      <c r="Y2770" s="101">
        <f t="shared" si="2462"/>
        <v>0</v>
      </c>
      <c r="Z2770" s="101">
        <v>1</v>
      </c>
      <c r="AA2770" s="194">
        <v>0</v>
      </c>
      <c r="AB2770" s="99">
        <v>1</v>
      </c>
      <c r="AC2770" s="98">
        <v>0</v>
      </c>
      <c r="AD2770" s="98">
        <v>0</v>
      </c>
      <c r="AE2770" s="101">
        <f t="shared" si="2460"/>
        <v>0</v>
      </c>
      <c r="AF2770" s="100">
        <v>0</v>
      </c>
      <c r="AG2770" s="98">
        <v>0</v>
      </c>
      <c r="AH2770" s="99">
        <f t="shared" si="2461"/>
        <v>0</v>
      </c>
      <c r="AI2770" s="101">
        <v>1</v>
      </c>
      <c r="AJ2770" s="106"/>
    </row>
    <row r="2771" spans="2:36" s="35" customFormat="1" ht="17.100000000000001" customHeight="1">
      <c r="B2771" s="105"/>
      <c r="C2771" s="54"/>
      <c r="D2771" s="96"/>
      <c r="E2771" s="111"/>
      <c r="F2771" s="112"/>
      <c r="G2771" s="113"/>
      <c r="H2771" s="194">
        <v>1</v>
      </c>
      <c r="I2771" s="98">
        <v>0</v>
      </c>
      <c r="J2771" s="98">
        <v>0</v>
      </c>
      <c r="K2771" s="101">
        <f t="shared" si="2456"/>
        <v>0</v>
      </c>
      <c r="L2771" s="100">
        <v>0</v>
      </c>
      <c r="M2771" s="98">
        <v>0</v>
      </c>
      <c r="N2771" s="101">
        <f t="shared" si="2457"/>
        <v>0</v>
      </c>
      <c r="O2771" s="100">
        <v>0</v>
      </c>
      <c r="P2771" s="98">
        <v>0</v>
      </c>
      <c r="Q2771" s="101">
        <f t="shared" si="2458"/>
        <v>0</v>
      </c>
      <c r="R2771" s="100">
        <v>0</v>
      </c>
      <c r="S2771" s="98">
        <v>0</v>
      </c>
      <c r="T2771" s="101">
        <f t="shared" si="2459"/>
        <v>0</v>
      </c>
      <c r="U2771" s="194">
        <v>1</v>
      </c>
      <c r="V2771" s="99">
        <v>1</v>
      </c>
      <c r="W2771" s="98">
        <v>0</v>
      </c>
      <c r="X2771" s="98">
        <v>0</v>
      </c>
      <c r="Y2771" s="101">
        <f t="shared" si="2462"/>
        <v>0</v>
      </c>
      <c r="Z2771" s="101">
        <v>1</v>
      </c>
      <c r="AA2771" s="194">
        <v>0</v>
      </c>
      <c r="AB2771" s="99">
        <v>1</v>
      </c>
      <c r="AC2771" s="98">
        <v>0</v>
      </c>
      <c r="AD2771" s="98">
        <v>0</v>
      </c>
      <c r="AE2771" s="101">
        <f t="shared" si="2460"/>
        <v>0</v>
      </c>
      <c r="AF2771" s="100">
        <v>0</v>
      </c>
      <c r="AG2771" s="98">
        <v>0</v>
      </c>
      <c r="AH2771" s="99">
        <f t="shared" si="2461"/>
        <v>0</v>
      </c>
      <c r="AI2771" s="101">
        <v>1</v>
      </c>
      <c r="AJ2771" s="106"/>
    </row>
    <row r="2772" spans="2:36" s="126" customFormat="1" ht="17.100000000000001" customHeight="1">
      <c r="B2772" s="118"/>
      <c r="C2772" s="119"/>
      <c r="D2772" s="120"/>
      <c r="E2772" s="121"/>
      <c r="F2772" s="122"/>
      <c r="G2772" s="123"/>
      <c r="H2772" s="194">
        <v>1</v>
      </c>
      <c r="I2772" s="430" t="s">
        <v>201</v>
      </c>
      <c r="J2772" s="430"/>
      <c r="K2772" s="124">
        <f>SUM(K2765:K2771)</f>
        <v>0</v>
      </c>
      <c r="L2772" s="401" t="s">
        <v>201</v>
      </c>
      <c r="M2772" s="402"/>
      <c r="N2772" s="124">
        <f>SUM(N2765:N2771)</f>
        <v>0</v>
      </c>
      <c r="O2772" s="401" t="s">
        <v>201</v>
      </c>
      <c r="P2772" s="402"/>
      <c r="Q2772" s="124">
        <f>SUM(Q2765:Q2771)</f>
        <v>0</v>
      </c>
      <c r="R2772" s="401" t="s">
        <v>201</v>
      </c>
      <c r="S2772" s="402"/>
      <c r="T2772" s="124">
        <f>SUM(T2765:T2771)</f>
        <v>0</v>
      </c>
      <c r="U2772" s="194">
        <v>1</v>
      </c>
      <c r="V2772" s="99">
        <v>1</v>
      </c>
      <c r="W2772" s="430" t="s">
        <v>201</v>
      </c>
      <c r="X2772" s="430"/>
      <c r="Y2772" s="124">
        <f>SUM(Y2765:Y2771)</f>
        <v>0</v>
      </c>
      <c r="Z2772" s="101">
        <v>1</v>
      </c>
      <c r="AA2772" s="194">
        <v>0</v>
      </c>
      <c r="AB2772" s="99">
        <v>1</v>
      </c>
      <c r="AC2772" s="430" t="s">
        <v>201</v>
      </c>
      <c r="AD2772" s="430"/>
      <c r="AE2772" s="124">
        <f>SUM(AE2765:AE2771)</f>
        <v>0</v>
      </c>
      <c r="AF2772" s="431" t="s">
        <v>201</v>
      </c>
      <c r="AG2772" s="430"/>
      <c r="AH2772" s="143">
        <f>SUM(AH2765:AH2771)</f>
        <v>0</v>
      </c>
      <c r="AI2772" s="101">
        <v>1</v>
      </c>
      <c r="AJ2772" s="125"/>
    </row>
    <row r="2773" spans="2:36" s="35" customFormat="1" ht="16.8" customHeight="1">
      <c r="B2773" s="105"/>
      <c r="C2773" s="54">
        <f>'3. Rekap Back Up Non Aspal X'!C365</f>
        <v>34400</v>
      </c>
      <c r="D2773" s="96">
        <f>'3. Rekap Back Up Non Aspal X'!D365</f>
        <v>34500</v>
      </c>
      <c r="E2773" s="111">
        <f>'3. Rekap Back Up Non Aspal X'!E365</f>
        <v>4</v>
      </c>
      <c r="F2773" s="112">
        <f>(100/((D2773-C2773)*E2773))*((K2780*0.05)+(N2780*0.05)+(Q2780*0.05)+(T2780)+(Y2780)+(AE2780*1.5)+(AH2780*1))</f>
        <v>0</v>
      </c>
      <c r="G2773" s="113" t="str">
        <f>IF(F2773&lt;=25,"RB",IF(F2773&lt;=75,"RB",IF(F2773&lt;=100,"RB","RB")))</f>
        <v>RB</v>
      </c>
      <c r="H2773" s="194">
        <v>1</v>
      </c>
      <c r="I2773" s="98">
        <v>0</v>
      </c>
      <c r="J2773" s="98">
        <v>0</v>
      </c>
      <c r="K2773" s="101">
        <f t="shared" ref="K2773:K2779" si="2463">I2773*J2773</f>
        <v>0</v>
      </c>
      <c r="L2773" s="98">
        <v>0</v>
      </c>
      <c r="M2773" s="98">
        <v>0</v>
      </c>
      <c r="N2773" s="101">
        <f t="shared" ref="N2773:N2779" si="2464">L2773*M2773</f>
        <v>0</v>
      </c>
      <c r="O2773" s="98">
        <v>0</v>
      </c>
      <c r="P2773" s="98">
        <v>0</v>
      </c>
      <c r="Q2773" s="101">
        <f t="shared" ref="Q2773:Q2779" si="2465">O2773*P2773</f>
        <v>0</v>
      </c>
      <c r="R2773" s="98">
        <v>0</v>
      </c>
      <c r="S2773" s="98">
        <v>0</v>
      </c>
      <c r="T2773" s="101">
        <f t="shared" ref="T2773:T2779" si="2466">R2773*S2773</f>
        <v>0</v>
      </c>
      <c r="U2773" s="194">
        <v>1</v>
      </c>
      <c r="V2773" s="99">
        <v>1</v>
      </c>
      <c r="W2773" s="98">
        <v>0</v>
      </c>
      <c r="X2773" s="98">
        <v>0</v>
      </c>
      <c r="Y2773" s="101">
        <f>W2773*X2773</f>
        <v>0</v>
      </c>
      <c r="Z2773" s="101">
        <v>1</v>
      </c>
      <c r="AA2773" s="194">
        <v>0</v>
      </c>
      <c r="AB2773" s="99">
        <v>1</v>
      </c>
      <c r="AC2773" s="98">
        <v>0</v>
      </c>
      <c r="AD2773" s="98">
        <v>0</v>
      </c>
      <c r="AE2773" s="101">
        <f t="shared" ref="AE2773:AE2779" si="2467">AC2773*AD2773</f>
        <v>0</v>
      </c>
      <c r="AF2773" s="98">
        <v>0</v>
      </c>
      <c r="AG2773" s="98">
        <v>3</v>
      </c>
      <c r="AH2773" s="99">
        <f t="shared" ref="AH2773:AH2779" si="2468">AF2773*AG2773</f>
        <v>0</v>
      </c>
      <c r="AI2773" s="101">
        <v>1</v>
      </c>
      <c r="AJ2773" s="106"/>
    </row>
    <row r="2774" spans="2:36" s="35" customFormat="1" ht="17.100000000000001" customHeight="1">
      <c r="B2774" s="105"/>
      <c r="C2774" s="54"/>
      <c r="D2774" s="96"/>
      <c r="E2774" s="111"/>
      <c r="F2774" s="112"/>
      <c r="G2774" s="113"/>
      <c r="H2774" s="194">
        <v>1</v>
      </c>
      <c r="I2774" s="98">
        <v>0</v>
      </c>
      <c r="J2774" s="98">
        <v>0</v>
      </c>
      <c r="K2774" s="101">
        <f t="shared" si="2463"/>
        <v>0</v>
      </c>
      <c r="L2774" s="100">
        <v>0</v>
      </c>
      <c r="M2774" s="98">
        <v>0</v>
      </c>
      <c r="N2774" s="101">
        <f t="shared" si="2464"/>
        <v>0</v>
      </c>
      <c r="O2774" s="100">
        <v>0</v>
      </c>
      <c r="P2774" s="98">
        <v>0</v>
      </c>
      <c r="Q2774" s="101">
        <f t="shared" si="2465"/>
        <v>0</v>
      </c>
      <c r="R2774" s="100">
        <v>0</v>
      </c>
      <c r="S2774" s="98">
        <v>0</v>
      </c>
      <c r="T2774" s="101">
        <f t="shared" si="2466"/>
        <v>0</v>
      </c>
      <c r="U2774" s="194">
        <v>1</v>
      </c>
      <c r="V2774" s="99">
        <v>1</v>
      </c>
      <c r="W2774" s="98">
        <v>0</v>
      </c>
      <c r="X2774" s="98">
        <v>0</v>
      </c>
      <c r="Y2774" s="101">
        <f t="shared" ref="Y2774:Y2779" si="2469">W2774*X2774</f>
        <v>0</v>
      </c>
      <c r="Z2774" s="101">
        <v>1</v>
      </c>
      <c r="AA2774" s="194">
        <v>0</v>
      </c>
      <c r="AB2774" s="99">
        <v>1</v>
      </c>
      <c r="AC2774" s="98">
        <v>0</v>
      </c>
      <c r="AD2774" s="98">
        <v>0</v>
      </c>
      <c r="AE2774" s="101">
        <f t="shared" si="2467"/>
        <v>0</v>
      </c>
      <c r="AF2774" s="100">
        <v>0</v>
      </c>
      <c r="AG2774" s="98">
        <v>0</v>
      </c>
      <c r="AH2774" s="99">
        <f t="shared" si="2468"/>
        <v>0</v>
      </c>
      <c r="AI2774" s="101">
        <v>1</v>
      </c>
      <c r="AJ2774" s="106"/>
    </row>
    <row r="2775" spans="2:36" s="35" customFormat="1" ht="17.100000000000001" customHeight="1">
      <c r="B2775" s="105"/>
      <c r="C2775" s="54"/>
      <c r="D2775" s="96"/>
      <c r="E2775" s="111"/>
      <c r="F2775" s="112"/>
      <c r="G2775" s="113"/>
      <c r="H2775" s="194">
        <v>1</v>
      </c>
      <c r="I2775" s="98">
        <v>0</v>
      </c>
      <c r="J2775" s="98">
        <v>0</v>
      </c>
      <c r="K2775" s="101">
        <f t="shared" si="2463"/>
        <v>0</v>
      </c>
      <c r="L2775" s="100">
        <v>0</v>
      </c>
      <c r="M2775" s="98">
        <v>0</v>
      </c>
      <c r="N2775" s="101">
        <f t="shared" si="2464"/>
        <v>0</v>
      </c>
      <c r="O2775" s="100">
        <v>0</v>
      </c>
      <c r="P2775" s="98">
        <v>0</v>
      </c>
      <c r="Q2775" s="101">
        <f t="shared" si="2465"/>
        <v>0</v>
      </c>
      <c r="R2775" s="100">
        <v>0</v>
      </c>
      <c r="S2775" s="98">
        <v>0</v>
      </c>
      <c r="T2775" s="101">
        <f t="shared" si="2466"/>
        <v>0</v>
      </c>
      <c r="U2775" s="194">
        <v>1</v>
      </c>
      <c r="V2775" s="99">
        <v>1</v>
      </c>
      <c r="W2775" s="98">
        <v>0</v>
      </c>
      <c r="X2775" s="98">
        <v>0</v>
      </c>
      <c r="Y2775" s="101">
        <f t="shared" si="2469"/>
        <v>0</v>
      </c>
      <c r="Z2775" s="101">
        <v>1</v>
      </c>
      <c r="AA2775" s="194">
        <v>0</v>
      </c>
      <c r="AB2775" s="99">
        <v>1</v>
      </c>
      <c r="AC2775" s="98">
        <v>0</v>
      </c>
      <c r="AD2775" s="98">
        <v>0</v>
      </c>
      <c r="AE2775" s="101">
        <f t="shared" si="2467"/>
        <v>0</v>
      </c>
      <c r="AF2775" s="100">
        <v>0</v>
      </c>
      <c r="AG2775" s="98">
        <v>0</v>
      </c>
      <c r="AH2775" s="99">
        <f t="shared" si="2468"/>
        <v>0</v>
      </c>
      <c r="AI2775" s="101">
        <v>1</v>
      </c>
      <c r="AJ2775" s="106"/>
    </row>
    <row r="2776" spans="2:36" s="35" customFormat="1" ht="17.100000000000001" customHeight="1">
      <c r="B2776" s="105"/>
      <c r="C2776" s="54"/>
      <c r="D2776" s="96"/>
      <c r="E2776" s="111"/>
      <c r="F2776" s="112"/>
      <c r="G2776" s="113"/>
      <c r="H2776" s="194">
        <v>1</v>
      </c>
      <c r="I2776" s="98">
        <v>0</v>
      </c>
      <c r="J2776" s="98">
        <v>0</v>
      </c>
      <c r="K2776" s="101">
        <f t="shared" si="2463"/>
        <v>0</v>
      </c>
      <c r="L2776" s="100">
        <v>0</v>
      </c>
      <c r="M2776" s="98">
        <v>0</v>
      </c>
      <c r="N2776" s="101">
        <f t="shared" si="2464"/>
        <v>0</v>
      </c>
      <c r="O2776" s="100">
        <v>0</v>
      </c>
      <c r="P2776" s="98">
        <v>0</v>
      </c>
      <c r="Q2776" s="101">
        <f t="shared" si="2465"/>
        <v>0</v>
      </c>
      <c r="R2776" s="100">
        <v>0</v>
      </c>
      <c r="S2776" s="98">
        <v>0</v>
      </c>
      <c r="T2776" s="101">
        <f t="shared" si="2466"/>
        <v>0</v>
      </c>
      <c r="U2776" s="194">
        <v>1</v>
      </c>
      <c r="V2776" s="99">
        <v>1</v>
      </c>
      <c r="W2776" s="98">
        <v>0</v>
      </c>
      <c r="X2776" s="98">
        <v>0</v>
      </c>
      <c r="Y2776" s="101">
        <f t="shared" si="2469"/>
        <v>0</v>
      </c>
      <c r="Z2776" s="101">
        <v>1</v>
      </c>
      <c r="AA2776" s="194">
        <v>0</v>
      </c>
      <c r="AB2776" s="99">
        <v>1</v>
      </c>
      <c r="AC2776" s="98">
        <v>0</v>
      </c>
      <c r="AD2776" s="98">
        <v>0</v>
      </c>
      <c r="AE2776" s="101">
        <f t="shared" si="2467"/>
        <v>0</v>
      </c>
      <c r="AF2776" s="100">
        <v>0</v>
      </c>
      <c r="AG2776" s="98">
        <v>0</v>
      </c>
      <c r="AH2776" s="99">
        <f t="shared" si="2468"/>
        <v>0</v>
      </c>
      <c r="AI2776" s="101">
        <v>1</v>
      </c>
      <c r="AJ2776" s="106"/>
    </row>
    <row r="2777" spans="2:36" s="35" customFormat="1" ht="17.100000000000001" customHeight="1">
      <c r="B2777" s="105"/>
      <c r="C2777" s="54"/>
      <c r="D2777" s="96"/>
      <c r="E2777" s="111"/>
      <c r="F2777" s="112"/>
      <c r="G2777" s="113"/>
      <c r="H2777" s="194">
        <v>1</v>
      </c>
      <c r="I2777" s="98">
        <v>0</v>
      </c>
      <c r="J2777" s="98">
        <v>0</v>
      </c>
      <c r="K2777" s="101">
        <f t="shared" si="2463"/>
        <v>0</v>
      </c>
      <c r="L2777" s="100">
        <v>0</v>
      </c>
      <c r="M2777" s="98">
        <v>0</v>
      </c>
      <c r="N2777" s="101">
        <f t="shared" si="2464"/>
        <v>0</v>
      </c>
      <c r="O2777" s="100">
        <v>0</v>
      </c>
      <c r="P2777" s="98">
        <v>0</v>
      </c>
      <c r="Q2777" s="101">
        <f t="shared" si="2465"/>
        <v>0</v>
      </c>
      <c r="R2777" s="100">
        <v>0</v>
      </c>
      <c r="S2777" s="98">
        <v>0</v>
      </c>
      <c r="T2777" s="101">
        <f t="shared" si="2466"/>
        <v>0</v>
      </c>
      <c r="U2777" s="194">
        <v>1</v>
      </c>
      <c r="V2777" s="99">
        <v>1</v>
      </c>
      <c r="W2777" s="98">
        <v>0</v>
      </c>
      <c r="X2777" s="98">
        <v>0</v>
      </c>
      <c r="Y2777" s="101">
        <f t="shared" si="2469"/>
        <v>0</v>
      </c>
      <c r="Z2777" s="101">
        <v>1</v>
      </c>
      <c r="AA2777" s="194">
        <v>0</v>
      </c>
      <c r="AB2777" s="99">
        <v>1</v>
      </c>
      <c r="AC2777" s="98">
        <v>0</v>
      </c>
      <c r="AD2777" s="98">
        <v>0</v>
      </c>
      <c r="AE2777" s="101">
        <f t="shared" si="2467"/>
        <v>0</v>
      </c>
      <c r="AF2777" s="100">
        <v>0</v>
      </c>
      <c r="AG2777" s="98">
        <v>0</v>
      </c>
      <c r="AH2777" s="99">
        <f t="shared" si="2468"/>
        <v>0</v>
      </c>
      <c r="AI2777" s="101">
        <v>1</v>
      </c>
      <c r="AJ2777" s="106"/>
    </row>
    <row r="2778" spans="2:36" s="35" customFormat="1" ht="17.100000000000001" customHeight="1">
      <c r="B2778" s="105"/>
      <c r="C2778" s="54"/>
      <c r="D2778" s="96"/>
      <c r="E2778" s="111"/>
      <c r="F2778" s="112"/>
      <c r="G2778" s="113"/>
      <c r="H2778" s="194">
        <v>1</v>
      </c>
      <c r="I2778" s="98">
        <v>0</v>
      </c>
      <c r="J2778" s="98">
        <v>0</v>
      </c>
      <c r="K2778" s="101">
        <f t="shared" si="2463"/>
        <v>0</v>
      </c>
      <c r="L2778" s="100">
        <v>0</v>
      </c>
      <c r="M2778" s="98">
        <v>0</v>
      </c>
      <c r="N2778" s="101">
        <f t="shared" si="2464"/>
        <v>0</v>
      </c>
      <c r="O2778" s="100">
        <v>0</v>
      </c>
      <c r="P2778" s="98">
        <v>0</v>
      </c>
      <c r="Q2778" s="101">
        <f t="shared" si="2465"/>
        <v>0</v>
      </c>
      <c r="R2778" s="100">
        <v>0</v>
      </c>
      <c r="S2778" s="98">
        <v>0</v>
      </c>
      <c r="T2778" s="101">
        <f t="shared" si="2466"/>
        <v>0</v>
      </c>
      <c r="U2778" s="194">
        <v>1</v>
      </c>
      <c r="V2778" s="99">
        <v>1</v>
      </c>
      <c r="W2778" s="98">
        <v>0</v>
      </c>
      <c r="X2778" s="98">
        <v>0</v>
      </c>
      <c r="Y2778" s="101">
        <f t="shared" si="2469"/>
        <v>0</v>
      </c>
      <c r="Z2778" s="101">
        <v>1</v>
      </c>
      <c r="AA2778" s="194">
        <v>0</v>
      </c>
      <c r="AB2778" s="99">
        <v>1</v>
      </c>
      <c r="AC2778" s="98">
        <v>0</v>
      </c>
      <c r="AD2778" s="98">
        <v>0</v>
      </c>
      <c r="AE2778" s="101">
        <f t="shared" si="2467"/>
        <v>0</v>
      </c>
      <c r="AF2778" s="100">
        <v>0</v>
      </c>
      <c r="AG2778" s="98">
        <v>0</v>
      </c>
      <c r="AH2778" s="99">
        <f t="shared" si="2468"/>
        <v>0</v>
      </c>
      <c r="AI2778" s="101">
        <v>1</v>
      </c>
      <c r="AJ2778" s="106"/>
    </row>
    <row r="2779" spans="2:36" s="35" customFormat="1" ht="17.100000000000001" customHeight="1">
      <c r="B2779" s="105"/>
      <c r="C2779" s="54"/>
      <c r="D2779" s="96"/>
      <c r="E2779" s="111"/>
      <c r="F2779" s="112"/>
      <c r="G2779" s="113"/>
      <c r="H2779" s="194">
        <v>1</v>
      </c>
      <c r="I2779" s="98">
        <v>0</v>
      </c>
      <c r="J2779" s="98">
        <v>0</v>
      </c>
      <c r="K2779" s="101">
        <f t="shared" si="2463"/>
        <v>0</v>
      </c>
      <c r="L2779" s="100">
        <v>0</v>
      </c>
      <c r="M2779" s="98">
        <v>0</v>
      </c>
      <c r="N2779" s="101">
        <f t="shared" si="2464"/>
        <v>0</v>
      </c>
      <c r="O2779" s="100">
        <v>0</v>
      </c>
      <c r="P2779" s="98">
        <v>0</v>
      </c>
      <c r="Q2779" s="101">
        <f t="shared" si="2465"/>
        <v>0</v>
      </c>
      <c r="R2779" s="100">
        <v>0</v>
      </c>
      <c r="S2779" s="98">
        <v>0</v>
      </c>
      <c r="T2779" s="101">
        <f t="shared" si="2466"/>
        <v>0</v>
      </c>
      <c r="U2779" s="194">
        <v>1</v>
      </c>
      <c r="V2779" s="99">
        <v>1</v>
      </c>
      <c r="W2779" s="98">
        <v>0</v>
      </c>
      <c r="X2779" s="98">
        <v>0</v>
      </c>
      <c r="Y2779" s="101">
        <f t="shared" si="2469"/>
        <v>0</v>
      </c>
      <c r="Z2779" s="101">
        <v>1</v>
      </c>
      <c r="AA2779" s="194">
        <v>0</v>
      </c>
      <c r="AB2779" s="99">
        <v>1</v>
      </c>
      <c r="AC2779" s="98">
        <v>0</v>
      </c>
      <c r="AD2779" s="98">
        <v>0</v>
      </c>
      <c r="AE2779" s="101">
        <f t="shared" si="2467"/>
        <v>0</v>
      </c>
      <c r="AF2779" s="100">
        <v>0</v>
      </c>
      <c r="AG2779" s="98">
        <v>0</v>
      </c>
      <c r="AH2779" s="99">
        <f t="shared" si="2468"/>
        <v>0</v>
      </c>
      <c r="AI2779" s="101">
        <v>1</v>
      </c>
      <c r="AJ2779" s="106"/>
    </row>
    <row r="2780" spans="2:36" s="126" customFormat="1" ht="17.100000000000001" customHeight="1">
      <c r="B2780" s="118"/>
      <c r="C2780" s="119"/>
      <c r="D2780" s="120"/>
      <c r="E2780" s="121"/>
      <c r="F2780" s="122"/>
      <c r="G2780" s="123"/>
      <c r="H2780" s="194">
        <v>1</v>
      </c>
      <c r="I2780" s="430" t="s">
        <v>201</v>
      </c>
      <c r="J2780" s="430"/>
      <c r="K2780" s="124">
        <f>SUM(K2773:K2779)</f>
        <v>0</v>
      </c>
      <c r="L2780" s="401" t="s">
        <v>201</v>
      </c>
      <c r="M2780" s="402"/>
      <c r="N2780" s="124">
        <f>SUM(N2773:N2779)</f>
        <v>0</v>
      </c>
      <c r="O2780" s="401" t="s">
        <v>201</v>
      </c>
      <c r="P2780" s="402"/>
      <c r="Q2780" s="124">
        <f>SUM(Q2773:Q2779)</f>
        <v>0</v>
      </c>
      <c r="R2780" s="401" t="s">
        <v>201</v>
      </c>
      <c r="S2780" s="402"/>
      <c r="T2780" s="124">
        <f>SUM(T2773:T2779)</f>
        <v>0</v>
      </c>
      <c r="U2780" s="194">
        <v>1</v>
      </c>
      <c r="V2780" s="99">
        <v>1</v>
      </c>
      <c r="W2780" s="430" t="s">
        <v>201</v>
      </c>
      <c r="X2780" s="430"/>
      <c r="Y2780" s="124">
        <f>SUM(Y2773:Y2779)</f>
        <v>0</v>
      </c>
      <c r="Z2780" s="101">
        <v>1</v>
      </c>
      <c r="AA2780" s="194">
        <v>0</v>
      </c>
      <c r="AB2780" s="99">
        <v>1</v>
      </c>
      <c r="AC2780" s="430" t="s">
        <v>201</v>
      </c>
      <c r="AD2780" s="430"/>
      <c r="AE2780" s="124">
        <f>SUM(AE2773:AE2779)</f>
        <v>0</v>
      </c>
      <c r="AF2780" s="431" t="s">
        <v>201</v>
      </c>
      <c r="AG2780" s="430"/>
      <c r="AH2780" s="143">
        <f>SUM(AH2773:AH2779)</f>
        <v>0</v>
      </c>
      <c r="AI2780" s="101">
        <v>1</v>
      </c>
      <c r="AJ2780" s="125"/>
    </row>
    <row r="2781" spans="2:36" s="35" customFormat="1" ht="16.8" customHeight="1">
      <c r="B2781" s="105"/>
      <c r="C2781" s="54">
        <f>'3. Rekap Back Up Non Aspal X'!C366</f>
        <v>34500</v>
      </c>
      <c r="D2781" s="96">
        <f>'3. Rekap Back Up Non Aspal X'!D366</f>
        <v>34600</v>
      </c>
      <c r="E2781" s="111">
        <f>'3. Rekap Back Up Non Aspal X'!E366</f>
        <v>4</v>
      </c>
      <c r="F2781" s="112">
        <f>(100/((D2781-C2781)*E2781))*((K2788*0.05)+(N2788*0.05)+(Q2788*0.05)+(T2788)+(Y2788)+(AE2788*1.5)+(AH2788*1))</f>
        <v>0</v>
      </c>
      <c r="G2781" s="113" t="str">
        <f>IF(F2781&lt;=25,"RB",IF(F2781&lt;=75,"RB",IF(F2781&lt;=100,"RB","RB")))</f>
        <v>RB</v>
      </c>
      <c r="H2781" s="194">
        <v>1</v>
      </c>
      <c r="I2781" s="98">
        <v>0</v>
      </c>
      <c r="J2781" s="98">
        <v>0</v>
      </c>
      <c r="K2781" s="101">
        <f t="shared" ref="K2781:K2787" si="2470">I2781*J2781</f>
        <v>0</v>
      </c>
      <c r="L2781" s="98">
        <v>0</v>
      </c>
      <c r="M2781" s="98">
        <v>0</v>
      </c>
      <c r="N2781" s="101">
        <f t="shared" ref="N2781:N2787" si="2471">L2781*M2781</f>
        <v>0</v>
      </c>
      <c r="O2781" s="98">
        <v>0</v>
      </c>
      <c r="P2781" s="98">
        <v>0</v>
      </c>
      <c r="Q2781" s="101">
        <f t="shared" ref="Q2781:Q2787" si="2472">O2781*P2781</f>
        <v>0</v>
      </c>
      <c r="R2781" s="98">
        <v>0</v>
      </c>
      <c r="S2781" s="98">
        <v>0</v>
      </c>
      <c r="T2781" s="101">
        <f t="shared" ref="T2781:T2787" si="2473">R2781*S2781</f>
        <v>0</v>
      </c>
      <c r="U2781" s="194">
        <v>1</v>
      </c>
      <c r="V2781" s="99">
        <v>1</v>
      </c>
      <c r="W2781" s="98">
        <v>0</v>
      </c>
      <c r="X2781" s="98">
        <v>0</v>
      </c>
      <c r="Y2781" s="101">
        <f>W2781*X2781</f>
        <v>0</v>
      </c>
      <c r="Z2781" s="101">
        <v>1</v>
      </c>
      <c r="AA2781" s="194">
        <v>0</v>
      </c>
      <c r="AB2781" s="99">
        <v>1</v>
      </c>
      <c r="AC2781" s="98">
        <v>0</v>
      </c>
      <c r="AD2781" s="98">
        <v>0</v>
      </c>
      <c r="AE2781" s="101">
        <f t="shared" ref="AE2781:AE2787" si="2474">AC2781*AD2781</f>
        <v>0</v>
      </c>
      <c r="AF2781" s="98">
        <v>0</v>
      </c>
      <c r="AG2781" s="98">
        <v>3</v>
      </c>
      <c r="AH2781" s="99">
        <f t="shared" ref="AH2781:AH2787" si="2475">AF2781*AG2781</f>
        <v>0</v>
      </c>
      <c r="AI2781" s="101">
        <v>1</v>
      </c>
      <c r="AJ2781" s="106"/>
    </row>
    <row r="2782" spans="2:36" s="35" customFormat="1" ht="17.100000000000001" customHeight="1">
      <c r="B2782" s="105"/>
      <c r="C2782" s="54"/>
      <c r="D2782" s="96"/>
      <c r="E2782" s="111"/>
      <c r="F2782" s="112"/>
      <c r="G2782" s="113"/>
      <c r="H2782" s="194">
        <v>1</v>
      </c>
      <c r="I2782" s="98">
        <v>0</v>
      </c>
      <c r="J2782" s="98">
        <v>0</v>
      </c>
      <c r="K2782" s="101">
        <f t="shared" si="2470"/>
        <v>0</v>
      </c>
      <c r="L2782" s="100">
        <v>0</v>
      </c>
      <c r="M2782" s="98">
        <v>0</v>
      </c>
      <c r="N2782" s="101">
        <f t="shared" si="2471"/>
        <v>0</v>
      </c>
      <c r="O2782" s="100">
        <v>0</v>
      </c>
      <c r="P2782" s="98">
        <v>0</v>
      </c>
      <c r="Q2782" s="101">
        <f t="shared" si="2472"/>
        <v>0</v>
      </c>
      <c r="R2782" s="100">
        <v>0</v>
      </c>
      <c r="S2782" s="98">
        <v>0</v>
      </c>
      <c r="T2782" s="101">
        <f t="shared" si="2473"/>
        <v>0</v>
      </c>
      <c r="U2782" s="194">
        <v>1</v>
      </c>
      <c r="V2782" s="99">
        <v>1</v>
      </c>
      <c r="W2782" s="98">
        <v>0</v>
      </c>
      <c r="X2782" s="98">
        <v>0</v>
      </c>
      <c r="Y2782" s="101">
        <f t="shared" ref="Y2782:Y2787" si="2476">W2782*X2782</f>
        <v>0</v>
      </c>
      <c r="Z2782" s="101">
        <v>1</v>
      </c>
      <c r="AA2782" s="194">
        <v>0</v>
      </c>
      <c r="AB2782" s="99">
        <v>1</v>
      </c>
      <c r="AC2782" s="98">
        <v>0</v>
      </c>
      <c r="AD2782" s="98">
        <v>0</v>
      </c>
      <c r="AE2782" s="101">
        <f t="shared" si="2474"/>
        <v>0</v>
      </c>
      <c r="AF2782" s="100">
        <v>0</v>
      </c>
      <c r="AG2782" s="98">
        <v>0</v>
      </c>
      <c r="AH2782" s="99">
        <f t="shared" si="2475"/>
        <v>0</v>
      </c>
      <c r="AI2782" s="101">
        <v>1</v>
      </c>
      <c r="AJ2782" s="106"/>
    </row>
    <row r="2783" spans="2:36" s="35" customFormat="1" ht="17.100000000000001" customHeight="1">
      <c r="B2783" s="105"/>
      <c r="C2783" s="54"/>
      <c r="D2783" s="96"/>
      <c r="E2783" s="111"/>
      <c r="F2783" s="112"/>
      <c r="G2783" s="113"/>
      <c r="H2783" s="194">
        <v>1</v>
      </c>
      <c r="I2783" s="98">
        <v>0</v>
      </c>
      <c r="J2783" s="98">
        <v>0</v>
      </c>
      <c r="K2783" s="101">
        <f t="shared" si="2470"/>
        <v>0</v>
      </c>
      <c r="L2783" s="100">
        <v>0</v>
      </c>
      <c r="M2783" s="98">
        <v>0</v>
      </c>
      <c r="N2783" s="101">
        <f t="shared" si="2471"/>
        <v>0</v>
      </c>
      <c r="O2783" s="100">
        <v>0</v>
      </c>
      <c r="P2783" s="98">
        <v>0</v>
      </c>
      <c r="Q2783" s="101">
        <f t="shared" si="2472"/>
        <v>0</v>
      </c>
      <c r="R2783" s="100">
        <v>0</v>
      </c>
      <c r="S2783" s="98">
        <v>0</v>
      </c>
      <c r="T2783" s="101">
        <f t="shared" si="2473"/>
        <v>0</v>
      </c>
      <c r="U2783" s="194">
        <v>1</v>
      </c>
      <c r="V2783" s="99">
        <v>1</v>
      </c>
      <c r="W2783" s="98">
        <v>0</v>
      </c>
      <c r="X2783" s="98">
        <v>0</v>
      </c>
      <c r="Y2783" s="101">
        <f t="shared" si="2476"/>
        <v>0</v>
      </c>
      <c r="Z2783" s="101">
        <v>1</v>
      </c>
      <c r="AA2783" s="194">
        <v>0</v>
      </c>
      <c r="AB2783" s="99">
        <v>1</v>
      </c>
      <c r="AC2783" s="98">
        <v>0</v>
      </c>
      <c r="AD2783" s="98">
        <v>0</v>
      </c>
      <c r="AE2783" s="101">
        <f t="shared" si="2474"/>
        <v>0</v>
      </c>
      <c r="AF2783" s="100">
        <v>0</v>
      </c>
      <c r="AG2783" s="98">
        <v>0</v>
      </c>
      <c r="AH2783" s="99">
        <f t="shared" si="2475"/>
        <v>0</v>
      </c>
      <c r="AI2783" s="101">
        <v>1</v>
      </c>
      <c r="AJ2783" s="106"/>
    </row>
    <row r="2784" spans="2:36" s="35" customFormat="1" ht="17.100000000000001" customHeight="1">
      <c r="B2784" s="105"/>
      <c r="C2784" s="54"/>
      <c r="D2784" s="96"/>
      <c r="E2784" s="111"/>
      <c r="F2784" s="112"/>
      <c r="G2784" s="113"/>
      <c r="H2784" s="194">
        <v>1</v>
      </c>
      <c r="I2784" s="98">
        <v>0</v>
      </c>
      <c r="J2784" s="98">
        <v>0</v>
      </c>
      <c r="K2784" s="101">
        <f t="shared" si="2470"/>
        <v>0</v>
      </c>
      <c r="L2784" s="100">
        <v>0</v>
      </c>
      <c r="M2784" s="98">
        <v>0</v>
      </c>
      <c r="N2784" s="101">
        <f t="shared" si="2471"/>
        <v>0</v>
      </c>
      <c r="O2784" s="100">
        <v>0</v>
      </c>
      <c r="P2784" s="98">
        <v>0</v>
      </c>
      <c r="Q2784" s="101">
        <f t="shared" si="2472"/>
        <v>0</v>
      </c>
      <c r="R2784" s="100">
        <v>0</v>
      </c>
      <c r="S2784" s="98">
        <v>0</v>
      </c>
      <c r="T2784" s="101">
        <f t="shared" si="2473"/>
        <v>0</v>
      </c>
      <c r="U2784" s="194">
        <v>1</v>
      </c>
      <c r="V2784" s="99">
        <v>1</v>
      </c>
      <c r="W2784" s="98">
        <v>0</v>
      </c>
      <c r="X2784" s="98">
        <v>0</v>
      </c>
      <c r="Y2784" s="101">
        <f t="shared" si="2476"/>
        <v>0</v>
      </c>
      <c r="Z2784" s="101">
        <v>1</v>
      </c>
      <c r="AA2784" s="194">
        <v>0</v>
      </c>
      <c r="AB2784" s="99">
        <v>1</v>
      </c>
      <c r="AC2784" s="98">
        <v>0</v>
      </c>
      <c r="AD2784" s="98">
        <v>0</v>
      </c>
      <c r="AE2784" s="101">
        <f t="shared" si="2474"/>
        <v>0</v>
      </c>
      <c r="AF2784" s="100">
        <v>0</v>
      </c>
      <c r="AG2784" s="98">
        <v>0</v>
      </c>
      <c r="AH2784" s="99">
        <f t="shared" si="2475"/>
        <v>0</v>
      </c>
      <c r="AI2784" s="101">
        <v>1</v>
      </c>
      <c r="AJ2784" s="106"/>
    </row>
    <row r="2785" spans="2:36" s="35" customFormat="1" ht="17.100000000000001" customHeight="1">
      <c r="B2785" s="105"/>
      <c r="C2785" s="54"/>
      <c r="D2785" s="96"/>
      <c r="E2785" s="111"/>
      <c r="F2785" s="112"/>
      <c r="G2785" s="113"/>
      <c r="H2785" s="194">
        <v>1</v>
      </c>
      <c r="I2785" s="98">
        <v>0</v>
      </c>
      <c r="J2785" s="98">
        <v>0</v>
      </c>
      <c r="K2785" s="101">
        <f t="shared" si="2470"/>
        <v>0</v>
      </c>
      <c r="L2785" s="100">
        <v>0</v>
      </c>
      <c r="M2785" s="98">
        <v>0</v>
      </c>
      <c r="N2785" s="101">
        <f t="shared" si="2471"/>
        <v>0</v>
      </c>
      <c r="O2785" s="100">
        <v>0</v>
      </c>
      <c r="P2785" s="98">
        <v>0</v>
      </c>
      <c r="Q2785" s="101">
        <f t="shared" si="2472"/>
        <v>0</v>
      </c>
      <c r="R2785" s="100">
        <v>0</v>
      </c>
      <c r="S2785" s="98">
        <v>0</v>
      </c>
      <c r="T2785" s="101">
        <f t="shared" si="2473"/>
        <v>0</v>
      </c>
      <c r="U2785" s="194">
        <v>1</v>
      </c>
      <c r="V2785" s="99">
        <v>1</v>
      </c>
      <c r="W2785" s="98">
        <v>0</v>
      </c>
      <c r="X2785" s="98">
        <v>0</v>
      </c>
      <c r="Y2785" s="101">
        <f t="shared" si="2476"/>
        <v>0</v>
      </c>
      <c r="Z2785" s="101">
        <v>1</v>
      </c>
      <c r="AA2785" s="194">
        <v>0</v>
      </c>
      <c r="AB2785" s="99">
        <v>1</v>
      </c>
      <c r="AC2785" s="98">
        <v>0</v>
      </c>
      <c r="AD2785" s="98">
        <v>0</v>
      </c>
      <c r="AE2785" s="101">
        <f t="shared" si="2474"/>
        <v>0</v>
      </c>
      <c r="AF2785" s="100">
        <v>0</v>
      </c>
      <c r="AG2785" s="98">
        <v>0</v>
      </c>
      <c r="AH2785" s="99">
        <f t="shared" si="2475"/>
        <v>0</v>
      </c>
      <c r="AI2785" s="101">
        <v>1</v>
      </c>
      <c r="AJ2785" s="106"/>
    </row>
    <row r="2786" spans="2:36" s="35" customFormat="1" ht="17.100000000000001" customHeight="1">
      <c r="B2786" s="105"/>
      <c r="C2786" s="54"/>
      <c r="D2786" s="96"/>
      <c r="E2786" s="111"/>
      <c r="F2786" s="112"/>
      <c r="G2786" s="113"/>
      <c r="H2786" s="194">
        <v>1</v>
      </c>
      <c r="I2786" s="98">
        <v>0</v>
      </c>
      <c r="J2786" s="98">
        <v>0</v>
      </c>
      <c r="K2786" s="101">
        <f t="shared" si="2470"/>
        <v>0</v>
      </c>
      <c r="L2786" s="100">
        <v>0</v>
      </c>
      <c r="M2786" s="98">
        <v>0</v>
      </c>
      <c r="N2786" s="101">
        <f t="shared" si="2471"/>
        <v>0</v>
      </c>
      <c r="O2786" s="100">
        <v>0</v>
      </c>
      <c r="P2786" s="98">
        <v>0</v>
      </c>
      <c r="Q2786" s="101">
        <f t="shared" si="2472"/>
        <v>0</v>
      </c>
      <c r="R2786" s="100">
        <v>0</v>
      </c>
      <c r="S2786" s="98">
        <v>0</v>
      </c>
      <c r="T2786" s="101">
        <f t="shared" si="2473"/>
        <v>0</v>
      </c>
      <c r="U2786" s="194">
        <v>1</v>
      </c>
      <c r="V2786" s="99">
        <v>1</v>
      </c>
      <c r="W2786" s="98">
        <v>0</v>
      </c>
      <c r="X2786" s="98">
        <v>0</v>
      </c>
      <c r="Y2786" s="101">
        <f t="shared" si="2476"/>
        <v>0</v>
      </c>
      <c r="Z2786" s="101">
        <v>1</v>
      </c>
      <c r="AA2786" s="194">
        <v>0</v>
      </c>
      <c r="AB2786" s="99">
        <v>1</v>
      </c>
      <c r="AC2786" s="98">
        <v>0</v>
      </c>
      <c r="AD2786" s="98">
        <v>0</v>
      </c>
      <c r="AE2786" s="101">
        <f t="shared" si="2474"/>
        <v>0</v>
      </c>
      <c r="AF2786" s="100">
        <v>0</v>
      </c>
      <c r="AG2786" s="98">
        <v>0</v>
      </c>
      <c r="AH2786" s="99">
        <f t="shared" si="2475"/>
        <v>0</v>
      </c>
      <c r="AI2786" s="101">
        <v>1</v>
      </c>
      <c r="AJ2786" s="106"/>
    </row>
    <row r="2787" spans="2:36" s="35" customFormat="1" ht="17.100000000000001" customHeight="1">
      <c r="B2787" s="105"/>
      <c r="C2787" s="54"/>
      <c r="D2787" s="96"/>
      <c r="E2787" s="111"/>
      <c r="F2787" s="112"/>
      <c r="G2787" s="113"/>
      <c r="H2787" s="194">
        <v>1</v>
      </c>
      <c r="I2787" s="98">
        <v>0</v>
      </c>
      <c r="J2787" s="98">
        <v>0</v>
      </c>
      <c r="K2787" s="101">
        <f t="shared" si="2470"/>
        <v>0</v>
      </c>
      <c r="L2787" s="100">
        <v>0</v>
      </c>
      <c r="M2787" s="98">
        <v>0</v>
      </c>
      <c r="N2787" s="101">
        <f t="shared" si="2471"/>
        <v>0</v>
      </c>
      <c r="O2787" s="100">
        <v>0</v>
      </c>
      <c r="P2787" s="98">
        <v>0</v>
      </c>
      <c r="Q2787" s="101">
        <f t="shared" si="2472"/>
        <v>0</v>
      </c>
      <c r="R2787" s="100">
        <v>0</v>
      </c>
      <c r="S2787" s="98">
        <v>0</v>
      </c>
      <c r="T2787" s="101">
        <f t="shared" si="2473"/>
        <v>0</v>
      </c>
      <c r="U2787" s="194">
        <v>1</v>
      </c>
      <c r="V2787" s="99">
        <v>1</v>
      </c>
      <c r="W2787" s="98">
        <v>0</v>
      </c>
      <c r="X2787" s="98">
        <v>0</v>
      </c>
      <c r="Y2787" s="101">
        <f t="shared" si="2476"/>
        <v>0</v>
      </c>
      <c r="Z2787" s="101">
        <v>1</v>
      </c>
      <c r="AA2787" s="194">
        <v>0</v>
      </c>
      <c r="AB2787" s="99">
        <v>1</v>
      </c>
      <c r="AC2787" s="98">
        <v>0</v>
      </c>
      <c r="AD2787" s="98">
        <v>0</v>
      </c>
      <c r="AE2787" s="101">
        <f t="shared" si="2474"/>
        <v>0</v>
      </c>
      <c r="AF2787" s="100">
        <v>0</v>
      </c>
      <c r="AG2787" s="98">
        <v>0</v>
      </c>
      <c r="AH2787" s="99">
        <f t="shared" si="2475"/>
        <v>0</v>
      </c>
      <c r="AI2787" s="101">
        <v>1</v>
      </c>
      <c r="AJ2787" s="106"/>
    </row>
    <row r="2788" spans="2:36" s="126" customFormat="1" ht="17.100000000000001" customHeight="1">
      <c r="B2788" s="118"/>
      <c r="C2788" s="119"/>
      <c r="D2788" s="120"/>
      <c r="E2788" s="121"/>
      <c r="F2788" s="122"/>
      <c r="G2788" s="123"/>
      <c r="H2788" s="194">
        <v>1</v>
      </c>
      <c r="I2788" s="430" t="s">
        <v>201</v>
      </c>
      <c r="J2788" s="430"/>
      <c r="K2788" s="124">
        <f>SUM(K2781:K2787)</f>
        <v>0</v>
      </c>
      <c r="L2788" s="401" t="s">
        <v>201</v>
      </c>
      <c r="M2788" s="402"/>
      <c r="N2788" s="124">
        <f>SUM(N2781:N2787)</f>
        <v>0</v>
      </c>
      <c r="O2788" s="401" t="s">
        <v>201</v>
      </c>
      <c r="P2788" s="402"/>
      <c r="Q2788" s="124">
        <f>SUM(Q2781:Q2787)</f>
        <v>0</v>
      </c>
      <c r="R2788" s="401" t="s">
        <v>201</v>
      </c>
      <c r="S2788" s="402"/>
      <c r="T2788" s="124">
        <f>SUM(T2781:T2787)</f>
        <v>0</v>
      </c>
      <c r="U2788" s="194">
        <v>1</v>
      </c>
      <c r="V2788" s="99">
        <v>1</v>
      </c>
      <c r="W2788" s="430" t="s">
        <v>201</v>
      </c>
      <c r="X2788" s="430"/>
      <c r="Y2788" s="124">
        <f>SUM(Y2781:Y2787)</f>
        <v>0</v>
      </c>
      <c r="Z2788" s="101">
        <v>1</v>
      </c>
      <c r="AA2788" s="194">
        <v>0</v>
      </c>
      <c r="AB2788" s="99">
        <v>1</v>
      </c>
      <c r="AC2788" s="430" t="s">
        <v>201</v>
      </c>
      <c r="AD2788" s="430"/>
      <c r="AE2788" s="124">
        <f>SUM(AE2781:AE2787)</f>
        <v>0</v>
      </c>
      <c r="AF2788" s="431" t="s">
        <v>201</v>
      </c>
      <c r="AG2788" s="430"/>
      <c r="AH2788" s="143">
        <f>SUM(AH2781:AH2787)</f>
        <v>0</v>
      </c>
      <c r="AI2788" s="101">
        <v>1</v>
      </c>
      <c r="AJ2788" s="125"/>
    </row>
    <row r="2789" spans="2:36" s="35" customFormat="1" ht="16.8" customHeight="1">
      <c r="B2789" s="105"/>
      <c r="C2789" s="54">
        <f>'3. Rekap Back Up Non Aspal X'!C367</f>
        <v>34600</v>
      </c>
      <c r="D2789" s="96">
        <f>'3. Rekap Back Up Non Aspal X'!D367</f>
        <v>34700</v>
      </c>
      <c r="E2789" s="111">
        <f>'3. Rekap Back Up Non Aspal X'!E367</f>
        <v>4</v>
      </c>
      <c r="F2789" s="112">
        <f>(100/((D2789-C2789)*E2789))*((K2796*0.05)+(N2796*0.05)+(Q2796*0.05)+(T2796)+(Y2796)+(AE2796*1.5)+(AH2796*1))</f>
        <v>0</v>
      </c>
      <c r="G2789" s="113" t="str">
        <f>IF(F2789&lt;=25,"RB",IF(F2789&lt;=75,"RB",IF(F2789&lt;=100,"RB","RB")))</f>
        <v>RB</v>
      </c>
      <c r="H2789" s="194">
        <v>1</v>
      </c>
      <c r="I2789" s="98">
        <v>0</v>
      </c>
      <c r="J2789" s="98">
        <v>0</v>
      </c>
      <c r="K2789" s="101">
        <f t="shared" ref="K2789:K2795" si="2477">I2789*J2789</f>
        <v>0</v>
      </c>
      <c r="L2789" s="98">
        <v>0</v>
      </c>
      <c r="M2789" s="98">
        <v>0</v>
      </c>
      <c r="N2789" s="101">
        <f t="shared" ref="N2789:N2795" si="2478">L2789*M2789</f>
        <v>0</v>
      </c>
      <c r="O2789" s="98">
        <v>0</v>
      </c>
      <c r="P2789" s="98">
        <v>0</v>
      </c>
      <c r="Q2789" s="101">
        <f t="shared" ref="Q2789:Q2795" si="2479">O2789*P2789</f>
        <v>0</v>
      </c>
      <c r="R2789" s="98">
        <v>0</v>
      </c>
      <c r="S2789" s="98">
        <v>0</v>
      </c>
      <c r="T2789" s="101">
        <f t="shared" ref="T2789:T2795" si="2480">R2789*S2789</f>
        <v>0</v>
      </c>
      <c r="U2789" s="194">
        <v>1</v>
      </c>
      <c r="V2789" s="99">
        <v>1</v>
      </c>
      <c r="W2789" s="98">
        <v>0</v>
      </c>
      <c r="X2789" s="98">
        <v>0</v>
      </c>
      <c r="Y2789" s="101">
        <f>W2789*X2789</f>
        <v>0</v>
      </c>
      <c r="Z2789" s="101">
        <v>1</v>
      </c>
      <c r="AA2789" s="194">
        <v>0</v>
      </c>
      <c r="AB2789" s="99">
        <v>1</v>
      </c>
      <c r="AC2789" s="98">
        <v>0</v>
      </c>
      <c r="AD2789" s="98">
        <v>0</v>
      </c>
      <c r="AE2789" s="101">
        <f t="shared" ref="AE2789:AE2795" si="2481">AC2789*AD2789</f>
        <v>0</v>
      </c>
      <c r="AF2789" s="98">
        <v>0</v>
      </c>
      <c r="AG2789" s="98">
        <v>3</v>
      </c>
      <c r="AH2789" s="99">
        <f t="shared" ref="AH2789:AH2795" si="2482">AF2789*AG2789</f>
        <v>0</v>
      </c>
      <c r="AI2789" s="101">
        <v>1</v>
      </c>
      <c r="AJ2789" s="106"/>
    </row>
    <row r="2790" spans="2:36" s="35" customFormat="1" ht="17.100000000000001" customHeight="1">
      <c r="B2790" s="105"/>
      <c r="C2790" s="54"/>
      <c r="D2790" s="96"/>
      <c r="E2790" s="111"/>
      <c r="F2790" s="112"/>
      <c r="G2790" s="113"/>
      <c r="H2790" s="194">
        <v>1</v>
      </c>
      <c r="I2790" s="98">
        <v>0</v>
      </c>
      <c r="J2790" s="98">
        <v>0</v>
      </c>
      <c r="K2790" s="101">
        <f t="shared" si="2477"/>
        <v>0</v>
      </c>
      <c r="L2790" s="100">
        <v>0</v>
      </c>
      <c r="M2790" s="98">
        <v>0</v>
      </c>
      <c r="N2790" s="101">
        <f t="shared" si="2478"/>
        <v>0</v>
      </c>
      <c r="O2790" s="100">
        <v>0</v>
      </c>
      <c r="P2790" s="98">
        <v>0</v>
      </c>
      <c r="Q2790" s="101">
        <f t="shared" si="2479"/>
        <v>0</v>
      </c>
      <c r="R2790" s="100">
        <v>0</v>
      </c>
      <c r="S2790" s="98">
        <v>0</v>
      </c>
      <c r="T2790" s="101">
        <f t="shared" si="2480"/>
        <v>0</v>
      </c>
      <c r="U2790" s="194">
        <v>1</v>
      </c>
      <c r="V2790" s="99">
        <v>1</v>
      </c>
      <c r="W2790" s="98">
        <v>0</v>
      </c>
      <c r="X2790" s="98">
        <v>0</v>
      </c>
      <c r="Y2790" s="101">
        <f t="shared" ref="Y2790:Y2795" si="2483">W2790*X2790</f>
        <v>0</v>
      </c>
      <c r="Z2790" s="101">
        <v>1</v>
      </c>
      <c r="AA2790" s="194">
        <v>0</v>
      </c>
      <c r="AB2790" s="99">
        <v>1</v>
      </c>
      <c r="AC2790" s="98">
        <v>0</v>
      </c>
      <c r="AD2790" s="98">
        <v>0</v>
      </c>
      <c r="AE2790" s="101">
        <f t="shared" si="2481"/>
        <v>0</v>
      </c>
      <c r="AF2790" s="100">
        <v>0</v>
      </c>
      <c r="AG2790" s="98">
        <v>0</v>
      </c>
      <c r="AH2790" s="99">
        <f t="shared" si="2482"/>
        <v>0</v>
      </c>
      <c r="AI2790" s="101">
        <v>1</v>
      </c>
      <c r="AJ2790" s="106"/>
    </row>
    <row r="2791" spans="2:36" s="35" customFormat="1" ht="17.100000000000001" customHeight="1">
      <c r="B2791" s="105"/>
      <c r="C2791" s="54"/>
      <c r="D2791" s="96"/>
      <c r="E2791" s="111"/>
      <c r="F2791" s="112"/>
      <c r="G2791" s="113"/>
      <c r="H2791" s="194">
        <v>1</v>
      </c>
      <c r="I2791" s="98">
        <v>0</v>
      </c>
      <c r="J2791" s="98">
        <v>0</v>
      </c>
      <c r="K2791" s="101">
        <f t="shared" si="2477"/>
        <v>0</v>
      </c>
      <c r="L2791" s="100">
        <v>0</v>
      </c>
      <c r="M2791" s="98">
        <v>0</v>
      </c>
      <c r="N2791" s="101">
        <f t="shared" si="2478"/>
        <v>0</v>
      </c>
      <c r="O2791" s="100">
        <v>0</v>
      </c>
      <c r="P2791" s="98">
        <v>0</v>
      </c>
      <c r="Q2791" s="101">
        <f t="shared" si="2479"/>
        <v>0</v>
      </c>
      <c r="R2791" s="100">
        <v>0</v>
      </c>
      <c r="S2791" s="98">
        <v>0</v>
      </c>
      <c r="T2791" s="101">
        <f t="shared" si="2480"/>
        <v>0</v>
      </c>
      <c r="U2791" s="194">
        <v>1</v>
      </c>
      <c r="V2791" s="99">
        <v>1</v>
      </c>
      <c r="W2791" s="98">
        <v>0</v>
      </c>
      <c r="X2791" s="98">
        <v>0</v>
      </c>
      <c r="Y2791" s="101">
        <f t="shared" si="2483"/>
        <v>0</v>
      </c>
      <c r="Z2791" s="101">
        <v>1</v>
      </c>
      <c r="AA2791" s="194">
        <v>0</v>
      </c>
      <c r="AB2791" s="99">
        <v>1</v>
      </c>
      <c r="AC2791" s="98">
        <v>0</v>
      </c>
      <c r="AD2791" s="98">
        <v>0</v>
      </c>
      <c r="AE2791" s="101">
        <f t="shared" si="2481"/>
        <v>0</v>
      </c>
      <c r="AF2791" s="100">
        <v>0</v>
      </c>
      <c r="AG2791" s="98">
        <v>0</v>
      </c>
      <c r="AH2791" s="99">
        <f t="shared" si="2482"/>
        <v>0</v>
      </c>
      <c r="AI2791" s="101">
        <v>1</v>
      </c>
      <c r="AJ2791" s="106"/>
    </row>
    <row r="2792" spans="2:36" s="35" customFormat="1" ht="17.100000000000001" customHeight="1">
      <c r="B2792" s="105"/>
      <c r="C2792" s="54"/>
      <c r="D2792" s="96"/>
      <c r="E2792" s="111"/>
      <c r="F2792" s="112"/>
      <c r="G2792" s="113"/>
      <c r="H2792" s="194">
        <v>1</v>
      </c>
      <c r="I2792" s="98">
        <v>0</v>
      </c>
      <c r="J2792" s="98">
        <v>0</v>
      </c>
      <c r="K2792" s="101">
        <f t="shared" si="2477"/>
        <v>0</v>
      </c>
      <c r="L2792" s="100">
        <v>0</v>
      </c>
      <c r="M2792" s="98">
        <v>0</v>
      </c>
      <c r="N2792" s="101">
        <f t="shared" si="2478"/>
        <v>0</v>
      </c>
      <c r="O2792" s="100">
        <v>0</v>
      </c>
      <c r="P2792" s="98">
        <v>0</v>
      </c>
      <c r="Q2792" s="101">
        <f t="shared" si="2479"/>
        <v>0</v>
      </c>
      <c r="R2792" s="100">
        <v>0</v>
      </c>
      <c r="S2792" s="98">
        <v>0</v>
      </c>
      <c r="T2792" s="101">
        <f t="shared" si="2480"/>
        <v>0</v>
      </c>
      <c r="U2792" s="194">
        <v>1</v>
      </c>
      <c r="V2792" s="99">
        <v>1</v>
      </c>
      <c r="W2792" s="98">
        <v>0</v>
      </c>
      <c r="X2792" s="98">
        <v>0</v>
      </c>
      <c r="Y2792" s="101">
        <f t="shared" si="2483"/>
        <v>0</v>
      </c>
      <c r="Z2792" s="101">
        <v>1</v>
      </c>
      <c r="AA2792" s="194">
        <v>0</v>
      </c>
      <c r="AB2792" s="99">
        <v>1</v>
      </c>
      <c r="AC2792" s="98">
        <v>0</v>
      </c>
      <c r="AD2792" s="98">
        <v>0</v>
      </c>
      <c r="AE2792" s="101">
        <f t="shared" si="2481"/>
        <v>0</v>
      </c>
      <c r="AF2792" s="100">
        <v>0</v>
      </c>
      <c r="AG2792" s="98">
        <v>0</v>
      </c>
      <c r="AH2792" s="99">
        <f t="shared" si="2482"/>
        <v>0</v>
      </c>
      <c r="AI2792" s="101">
        <v>1</v>
      </c>
      <c r="AJ2792" s="106"/>
    </row>
    <row r="2793" spans="2:36" s="35" customFormat="1" ht="17.100000000000001" customHeight="1">
      <c r="B2793" s="105"/>
      <c r="C2793" s="54"/>
      <c r="D2793" s="96"/>
      <c r="E2793" s="111"/>
      <c r="F2793" s="112"/>
      <c r="G2793" s="113"/>
      <c r="H2793" s="194">
        <v>1</v>
      </c>
      <c r="I2793" s="98">
        <v>0</v>
      </c>
      <c r="J2793" s="98">
        <v>0</v>
      </c>
      <c r="K2793" s="101">
        <f t="shared" si="2477"/>
        <v>0</v>
      </c>
      <c r="L2793" s="100">
        <v>0</v>
      </c>
      <c r="M2793" s="98">
        <v>0</v>
      </c>
      <c r="N2793" s="101">
        <f t="shared" si="2478"/>
        <v>0</v>
      </c>
      <c r="O2793" s="100">
        <v>0</v>
      </c>
      <c r="P2793" s="98">
        <v>0</v>
      </c>
      <c r="Q2793" s="101">
        <f t="shared" si="2479"/>
        <v>0</v>
      </c>
      <c r="R2793" s="100">
        <v>0</v>
      </c>
      <c r="S2793" s="98">
        <v>0</v>
      </c>
      <c r="T2793" s="101">
        <f t="shared" si="2480"/>
        <v>0</v>
      </c>
      <c r="U2793" s="194">
        <v>1</v>
      </c>
      <c r="V2793" s="99">
        <v>1</v>
      </c>
      <c r="W2793" s="98">
        <v>0</v>
      </c>
      <c r="X2793" s="98">
        <v>0</v>
      </c>
      <c r="Y2793" s="101">
        <f t="shared" si="2483"/>
        <v>0</v>
      </c>
      <c r="Z2793" s="101">
        <v>1</v>
      </c>
      <c r="AA2793" s="194">
        <v>0</v>
      </c>
      <c r="AB2793" s="99">
        <v>1</v>
      </c>
      <c r="AC2793" s="98">
        <v>0</v>
      </c>
      <c r="AD2793" s="98">
        <v>0</v>
      </c>
      <c r="AE2793" s="101">
        <f t="shared" si="2481"/>
        <v>0</v>
      </c>
      <c r="AF2793" s="100">
        <v>0</v>
      </c>
      <c r="AG2793" s="98">
        <v>0</v>
      </c>
      <c r="AH2793" s="99">
        <f t="shared" si="2482"/>
        <v>0</v>
      </c>
      <c r="AI2793" s="101">
        <v>1</v>
      </c>
      <c r="AJ2793" s="106"/>
    </row>
    <row r="2794" spans="2:36" s="35" customFormat="1" ht="17.100000000000001" customHeight="1">
      <c r="B2794" s="105"/>
      <c r="C2794" s="54"/>
      <c r="D2794" s="96"/>
      <c r="E2794" s="111"/>
      <c r="F2794" s="112"/>
      <c r="G2794" s="113"/>
      <c r="H2794" s="194">
        <v>1</v>
      </c>
      <c r="I2794" s="98">
        <v>0</v>
      </c>
      <c r="J2794" s="98">
        <v>0</v>
      </c>
      <c r="K2794" s="101">
        <f t="shared" si="2477"/>
        <v>0</v>
      </c>
      <c r="L2794" s="100">
        <v>0</v>
      </c>
      <c r="M2794" s="98">
        <v>0</v>
      </c>
      <c r="N2794" s="101">
        <f t="shared" si="2478"/>
        <v>0</v>
      </c>
      <c r="O2794" s="100">
        <v>0</v>
      </c>
      <c r="P2794" s="98">
        <v>0</v>
      </c>
      <c r="Q2794" s="101">
        <f t="shared" si="2479"/>
        <v>0</v>
      </c>
      <c r="R2794" s="100">
        <v>0</v>
      </c>
      <c r="S2794" s="98">
        <v>0</v>
      </c>
      <c r="T2794" s="101">
        <f t="shared" si="2480"/>
        <v>0</v>
      </c>
      <c r="U2794" s="194">
        <v>1</v>
      </c>
      <c r="V2794" s="99">
        <v>1</v>
      </c>
      <c r="W2794" s="98">
        <v>0</v>
      </c>
      <c r="X2794" s="98">
        <v>0</v>
      </c>
      <c r="Y2794" s="101">
        <f t="shared" si="2483"/>
        <v>0</v>
      </c>
      <c r="Z2794" s="101">
        <v>1</v>
      </c>
      <c r="AA2794" s="194">
        <v>0</v>
      </c>
      <c r="AB2794" s="99">
        <v>1</v>
      </c>
      <c r="AC2794" s="98">
        <v>0</v>
      </c>
      <c r="AD2794" s="98">
        <v>0</v>
      </c>
      <c r="AE2794" s="101">
        <f t="shared" si="2481"/>
        <v>0</v>
      </c>
      <c r="AF2794" s="100">
        <v>0</v>
      </c>
      <c r="AG2794" s="98">
        <v>0</v>
      </c>
      <c r="AH2794" s="99">
        <f t="shared" si="2482"/>
        <v>0</v>
      </c>
      <c r="AI2794" s="101">
        <v>1</v>
      </c>
      <c r="AJ2794" s="106"/>
    </row>
    <row r="2795" spans="2:36" s="35" customFormat="1" ht="17.100000000000001" customHeight="1">
      <c r="B2795" s="105"/>
      <c r="C2795" s="54"/>
      <c r="D2795" s="96"/>
      <c r="E2795" s="111"/>
      <c r="F2795" s="112"/>
      <c r="G2795" s="113"/>
      <c r="H2795" s="194">
        <v>1</v>
      </c>
      <c r="I2795" s="98">
        <v>0</v>
      </c>
      <c r="J2795" s="98">
        <v>0</v>
      </c>
      <c r="K2795" s="101">
        <f t="shared" si="2477"/>
        <v>0</v>
      </c>
      <c r="L2795" s="100">
        <v>0</v>
      </c>
      <c r="M2795" s="98">
        <v>0</v>
      </c>
      <c r="N2795" s="101">
        <f t="shared" si="2478"/>
        <v>0</v>
      </c>
      <c r="O2795" s="100">
        <v>0</v>
      </c>
      <c r="P2795" s="98">
        <v>0</v>
      </c>
      <c r="Q2795" s="101">
        <f t="shared" si="2479"/>
        <v>0</v>
      </c>
      <c r="R2795" s="100">
        <v>0</v>
      </c>
      <c r="S2795" s="98">
        <v>0</v>
      </c>
      <c r="T2795" s="101">
        <f t="shared" si="2480"/>
        <v>0</v>
      </c>
      <c r="U2795" s="194">
        <v>1</v>
      </c>
      <c r="V2795" s="99">
        <v>1</v>
      </c>
      <c r="W2795" s="98">
        <v>0</v>
      </c>
      <c r="X2795" s="98">
        <v>0</v>
      </c>
      <c r="Y2795" s="101">
        <f t="shared" si="2483"/>
        <v>0</v>
      </c>
      <c r="Z2795" s="101">
        <v>1</v>
      </c>
      <c r="AA2795" s="194">
        <v>0</v>
      </c>
      <c r="AB2795" s="99">
        <v>1</v>
      </c>
      <c r="AC2795" s="98">
        <v>0</v>
      </c>
      <c r="AD2795" s="98">
        <v>0</v>
      </c>
      <c r="AE2795" s="101">
        <f t="shared" si="2481"/>
        <v>0</v>
      </c>
      <c r="AF2795" s="100">
        <v>0</v>
      </c>
      <c r="AG2795" s="98">
        <v>0</v>
      </c>
      <c r="AH2795" s="99">
        <f t="shared" si="2482"/>
        <v>0</v>
      </c>
      <c r="AI2795" s="101">
        <v>1</v>
      </c>
      <c r="AJ2795" s="106"/>
    </row>
    <row r="2796" spans="2:36" s="126" customFormat="1" ht="17.100000000000001" customHeight="1">
      <c r="B2796" s="118"/>
      <c r="C2796" s="119"/>
      <c r="D2796" s="120"/>
      <c r="E2796" s="121"/>
      <c r="F2796" s="122"/>
      <c r="G2796" s="123"/>
      <c r="H2796" s="194">
        <v>1</v>
      </c>
      <c r="I2796" s="430" t="s">
        <v>201</v>
      </c>
      <c r="J2796" s="430"/>
      <c r="K2796" s="124">
        <f>SUM(K2789:K2795)</f>
        <v>0</v>
      </c>
      <c r="L2796" s="401" t="s">
        <v>201</v>
      </c>
      <c r="M2796" s="402"/>
      <c r="N2796" s="124">
        <f>SUM(N2789:N2795)</f>
        <v>0</v>
      </c>
      <c r="O2796" s="401" t="s">
        <v>201</v>
      </c>
      <c r="P2796" s="402"/>
      <c r="Q2796" s="124">
        <f>SUM(Q2789:Q2795)</f>
        <v>0</v>
      </c>
      <c r="R2796" s="401" t="s">
        <v>201</v>
      </c>
      <c r="S2796" s="402"/>
      <c r="T2796" s="124">
        <f>SUM(T2789:T2795)</f>
        <v>0</v>
      </c>
      <c r="U2796" s="194">
        <v>1</v>
      </c>
      <c r="V2796" s="99">
        <v>1</v>
      </c>
      <c r="W2796" s="430" t="s">
        <v>201</v>
      </c>
      <c r="X2796" s="430"/>
      <c r="Y2796" s="124">
        <f>SUM(Y2789:Y2795)</f>
        <v>0</v>
      </c>
      <c r="Z2796" s="101">
        <v>1</v>
      </c>
      <c r="AA2796" s="194">
        <v>0</v>
      </c>
      <c r="AB2796" s="99">
        <v>1</v>
      </c>
      <c r="AC2796" s="430" t="s">
        <v>201</v>
      </c>
      <c r="AD2796" s="430"/>
      <c r="AE2796" s="124">
        <f>SUM(AE2789:AE2795)</f>
        <v>0</v>
      </c>
      <c r="AF2796" s="431" t="s">
        <v>201</v>
      </c>
      <c r="AG2796" s="430"/>
      <c r="AH2796" s="143">
        <f>SUM(AH2789:AH2795)</f>
        <v>0</v>
      </c>
      <c r="AI2796" s="101">
        <v>1</v>
      </c>
      <c r="AJ2796" s="125"/>
    </row>
    <row r="2797" spans="2:36" s="35" customFormat="1" ht="16.8" customHeight="1">
      <c r="B2797" s="105"/>
      <c r="C2797" s="54">
        <f>'3. Rekap Back Up Non Aspal X'!C368</f>
        <v>34700</v>
      </c>
      <c r="D2797" s="96">
        <f>'3. Rekap Back Up Non Aspal X'!D368</f>
        <v>34800</v>
      </c>
      <c r="E2797" s="111">
        <f>'3. Rekap Back Up Non Aspal X'!E368</f>
        <v>4</v>
      </c>
      <c r="F2797" s="112">
        <f>(100/((D2797-C2797)*E2797))*((K2804*0.05)+(N2804*0.05)+(Q2804*0.05)+(T2804)+(Y2804)+(AE2804*1.5)+(AH2804*1))</f>
        <v>0</v>
      </c>
      <c r="G2797" s="113" t="str">
        <f>IF(F2797&lt;=25,"RB",IF(F2797&lt;=75,"RB",IF(F2797&lt;=100,"RB","RB")))</f>
        <v>RB</v>
      </c>
      <c r="H2797" s="194">
        <v>1</v>
      </c>
      <c r="I2797" s="98">
        <v>0</v>
      </c>
      <c r="J2797" s="98">
        <v>0</v>
      </c>
      <c r="K2797" s="101">
        <f t="shared" ref="K2797:K2803" si="2484">I2797*J2797</f>
        <v>0</v>
      </c>
      <c r="L2797" s="98">
        <v>0</v>
      </c>
      <c r="M2797" s="98">
        <v>0</v>
      </c>
      <c r="N2797" s="101">
        <f t="shared" ref="N2797:N2803" si="2485">L2797*M2797</f>
        <v>0</v>
      </c>
      <c r="O2797" s="98">
        <v>0</v>
      </c>
      <c r="P2797" s="98">
        <v>0</v>
      </c>
      <c r="Q2797" s="101">
        <f t="shared" ref="Q2797:Q2803" si="2486">O2797*P2797</f>
        <v>0</v>
      </c>
      <c r="R2797" s="98">
        <v>0</v>
      </c>
      <c r="S2797" s="98">
        <v>0</v>
      </c>
      <c r="T2797" s="101">
        <f t="shared" ref="T2797:T2803" si="2487">R2797*S2797</f>
        <v>0</v>
      </c>
      <c r="U2797" s="194">
        <v>1</v>
      </c>
      <c r="V2797" s="99">
        <v>1</v>
      </c>
      <c r="W2797" s="98">
        <v>0</v>
      </c>
      <c r="X2797" s="98">
        <v>0</v>
      </c>
      <c r="Y2797" s="101">
        <f>W2797*X2797</f>
        <v>0</v>
      </c>
      <c r="Z2797" s="101">
        <v>1</v>
      </c>
      <c r="AA2797" s="194">
        <v>0</v>
      </c>
      <c r="AB2797" s="99">
        <v>1</v>
      </c>
      <c r="AC2797" s="98">
        <v>0</v>
      </c>
      <c r="AD2797" s="98">
        <v>0</v>
      </c>
      <c r="AE2797" s="101">
        <f t="shared" ref="AE2797:AE2803" si="2488">AC2797*AD2797</f>
        <v>0</v>
      </c>
      <c r="AF2797" s="98">
        <v>0</v>
      </c>
      <c r="AG2797" s="98">
        <v>3</v>
      </c>
      <c r="AH2797" s="99">
        <f t="shared" ref="AH2797:AH2803" si="2489">AF2797*AG2797</f>
        <v>0</v>
      </c>
      <c r="AI2797" s="101">
        <v>1</v>
      </c>
      <c r="AJ2797" s="106"/>
    </row>
    <row r="2798" spans="2:36" s="35" customFormat="1" ht="17.100000000000001" customHeight="1">
      <c r="B2798" s="105"/>
      <c r="C2798" s="54"/>
      <c r="D2798" s="96"/>
      <c r="E2798" s="111"/>
      <c r="F2798" s="112"/>
      <c r="G2798" s="113"/>
      <c r="H2798" s="194">
        <v>1</v>
      </c>
      <c r="I2798" s="98">
        <v>0</v>
      </c>
      <c r="J2798" s="98">
        <v>0</v>
      </c>
      <c r="K2798" s="101">
        <f t="shared" si="2484"/>
        <v>0</v>
      </c>
      <c r="L2798" s="100">
        <v>0</v>
      </c>
      <c r="M2798" s="98">
        <v>0</v>
      </c>
      <c r="N2798" s="101">
        <f t="shared" si="2485"/>
        <v>0</v>
      </c>
      <c r="O2798" s="100">
        <v>0</v>
      </c>
      <c r="P2798" s="98">
        <v>0</v>
      </c>
      <c r="Q2798" s="101">
        <f t="shared" si="2486"/>
        <v>0</v>
      </c>
      <c r="R2798" s="100">
        <v>0</v>
      </c>
      <c r="S2798" s="98">
        <v>0</v>
      </c>
      <c r="T2798" s="101">
        <f t="shared" si="2487"/>
        <v>0</v>
      </c>
      <c r="U2798" s="194">
        <v>1</v>
      </c>
      <c r="V2798" s="99">
        <v>1</v>
      </c>
      <c r="W2798" s="98">
        <v>0</v>
      </c>
      <c r="X2798" s="98">
        <v>0</v>
      </c>
      <c r="Y2798" s="101">
        <f t="shared" ref="Y2798:Y2803" si="2490">W2798*X2798</f>
        <v>0</v>
      </c>
      <c r="Z2798" s="101">
        <v>1</v>
      </c>
      <c r="AA2798" s="194">
        <v>0</v>
      </c>
      <c r="AB2798" s="99">
        <v>1</v>
      </c>
      <c r="AC2798" s="98">
        <v>0</v>
      </c>
      <c r="AD2798" s="98">
        <v>0</v>
      </c>
      <c r="AE2798" s="101">
        <f t="shared" si="2488"/>
        <v>0</v>
      </c>
      <c r="AF2798" s="100">
        <v>0</v>
      </c>
      <c r="AG2798" s="98">
        <v>0</v>
      </c>
      <c r="AH2798" s="99">
        <f t="shared" si="2489"/>
        <v>0</v>
      </c>
      <c r="AI2798" s="101">
        <v>1</v>
      </c>
      <c r="AJ2798" s="106"/>
    </row>
    <row r="2799" spans="2:36" s="35" customFormat="1" ht="17.100000000000001" customHeight="1">
      <c r="B2799" s="105"/>
      <c r="C2799" s="54"/>
      <c r="D2799" s="96"/>
      <c r="E2799" s="111"/>
      <c r="F2799" s="112"/>
      <c r="G2799" s="113"/>
      <c r="H2799" s="194">
        <v>1</v>
      </c>
      <c r="I2799" s="98">
        <v>0</v>
      </c>
      <c r="J2799" s="98">
        <v>0</v>
      </c>
      <c r="K2799" s="101">
        <f t="shared" si="2484"/>
        <v>0</v>
      </c>
      <c r="L2799" s="100">
        <v>0</v>
      </c>
      <c r="M2799" s="98">
        <v>0</v>
      </c>
      <c r="N2799" s="101">
        <f t="shared" si="2485"/>
        <v>0</v>
      </c>
      <c r="O2799" s="100">
        <v>0</v>
      </c>
      <c r="P2799" s="98">
        <v>0</v>
      </c>
      <c r="Q2799" s="101">
        <f t="shared" si="2486"/>
        <v>0</v>
      </c>
      <c r="R2799" s="100">
        <v>0</v>
      </c>
      <c r="S2799" s="98">
        <v>0</v>
      </c>
      <c r="T2799" s="101">
        <f t="shared" si="2487"/>
        <v>0</v>
      </c>
      <c r="U2799" s="194">
        <v>1</v>
      </c>
      <c r="V2799" s="99">
        <v>1</v>
      </c>
      <c r="W2799" s="98">
        <v>0</v>
      </c>
      <c r="X2799" s="98">
        <v>0</v>
      </c>
      <c r="Y2799" s="101">
        <f t="shared" si="2490"/>
        <v>0</v>
      </c>
      <c r="Z2799" s="101">
        <v>1</v>
      </c>
      <c r="AA2799" s="194">
        <v>0</v>
      </c>
      <c r="AB2799" s="99">
        <v>1</v>
      </c>
      <c r="AC2799" s="98">
        <v>0</v>
      </c>
      <c r="AD2799" s="98">
        <v>0</v>
      </c>
      <c r="AE2799" s="101">
        <f t="shared" si="2488"/>
        <v>0</v>
      </c>
      <c r="AF2799" s="100">
        <v>0</v>
      </c>
      <c r="AG2799" s="98">
        <v>0</v>
      </c>
      <c r="AH2799" s="99">
        <f t="shared" si="2489"/>
        <v>0</v>
      </c>
      <c r="AI2799" s="101">
        <v>1</v>
      </c>
      <c r="AJ2799" s="106"/>
    </row>
    <row r="2800" spans="2:36" s="35" customFormat="1" ht="17.100000000000001" customHeight="1">
      <c r="B2800" s="105"/>
      <c r="C2800" s="54"/>
      <c r="D2800" s="96"/>
      <c r="E2800" s="111"/>
      <c r="F2800" s="112"/>
      <c r="G2800" s="113"/>
      <c r="H2800" s="194">
        <v>1</v>
      </c>
      <c r="I2800" s="98">
        <v>0</v>
      </c>
      <c r="J2800" s="98">
        <v>0</v>
      </c>
      <c r="K2800" s="101">
        <f t="shared" si="2484"/>
        <v>0</v>
      </c>
      <c r="L2800" s="100">
        <v>0</v>
      </c>
      <c r="M2800" s="98">
        <v>0</v>
      </c>
      <c r="N2800" s="101">
        <f t="shared" si="2485"/>
        <v>0</v>
      </c>
      <c r="O2800" s="100">
        <v>0</v>
      </c>
      <c r="P2800" s="98">
        <v>0</v>
      </c>
      <c r="Q2800" s="101">
        <f t="shared" si="2486"/>
        <v>0</v>
      </c>
      <c r="R2800" s="100">
        <v>0</v>
      </c>
      <c r="S2800" s="98">
        <v>0</v>
      </c>
      <c r="T2800" s="101">
        <f t="shared" si="2487"/>
        <v>0</v>
      </c>
      <c r="U2800" s="194">
        <v>1</v>
      </c>
      <c r="V2800" s="99">
        <v>1</v>
      </c>
      <c r="W2800" s="98">
        <v>0</v>
      </c>
      <c r="X2800" s="98">
        <v>0</v>
      </c>
      <c r="Y2800" s="101">
        <f t="shared" si="2490"/>
        <v>0</v>
      </c>
      <c r="Z2800" s="101">
        <v>1</v>
      </c>
      <c r="AA2800" s="194">
        <v>0</v>
      </c>
      <c r="AB2800" s="99">
        <v>1</v>
      </c>
      <c r="AC2800" s="98">
        <v>0</v>
      </c>
      <c r="AD2800" s="98">
        <v>0</v>
      </c>
      <c r="AE2800" s="101">
        <f t="shared" si="2488"/>
        <v>0</v>
      </c>
      <c r="AF2800" s="100">
        <v>0</v>
      </c>
      <c r="AG2800" s="98">
        <v>0</v>
      </c>
      <c r="AH2800" s="99">
        <f t="shared" si="2489"/>
        <v>0</v>
      </c>
      <c r="AI2800" s="101">
        <v>1</v>
      </c>
      <c r="AJ2800" s="106"/>
    </row>
    <row r="2801" spans="2:36" s="35" customFormat="1" ht="17.100000000000001" customHeight="1">
      <c r="B2801" s="105"/>
      <c r="C2801" s="54"/>
      <c r="D2801" s="96"/>
      <c r="E2801" s="111"/>
      <c r="F2801" s="112"/>
      <c r="G2801" s="113"/>
      <c r="H2801" s="194">
        <v>1</v>
      </c>
      <c r="I2801" s="98">
        <v>0</v>
      </c>
      <c r="J2801" s="98">
        <v>0</v>
      </c>
      <c r="K2801" s="101">
        <f t="shared" si="2484"/>
        <v>0</v>
      </c>
      <c r="L2801" s="100">
        <v>0</v>
      </c>
      <c r="M2801" s="98">
        <v>0</v>
      </c>
      <c r="N2801" s="101">
        <f t="shared" si="2485"/>
        <v>0</v>
      </c>
      <c r="O2801" s="100">
        <v>0</v>
      </c>
      <c r="P2801" s="98">
        <v>0</v>
      </c>
      <c r="Q2801" s="101">
        <f t="shared" si="2486"/>
        <v>0</v>
      </c>
      <c r="R2801" s="100">
        <v>0</v>
      </c>
      <c r="S2801" s="98">
        <v>0</v>
      </c>
      <c r="T2801" s="101">
        <f t="shared" si="2487"/>
        <v>0</v>
      </c>
      <c r="U2801" s="194">
        <v>1</v>
      </c>
      <c r="V2801" s="99">
        <v>1</v>
      </c>
      <c r="W2801" s="98">
        <v>0</v>
      </c>
      <c r="X2801" s="98">
        <v>0</v>
      </c>
      <c r="Y2801" s="101">
        <f t="shared" si="2490"/>
        <v>0</v>
      </c>
      <c r="Z2801" s="101">
        <v>1</v>
      </c>
      <c r="AA2801" s="194">
        <v>0</v>
      </c>
      <c r="AB2801" s="99">
        <v>1</v>
      </c>
      <c r="AC2801" s="98">
        <v>0</v>
      </c>
      <c r="AD2801" s="98">
        <v>0</v>
      </c>
      <c r="AE2801" s="101">
        <f t="shared" si="2488"/>
        <v>0</v>
      </c>
      <c r="AF2801" s="100">
        <v>0</v>
      </c>
      <c r="AG2801" s="98">
        <v>0</v>
      </c>
      <c r="AH2801" s="99">
        <f t="shared" si="2489"/>
        <v>0</v>
      </c>
      <c r="AI2801" s="101">
        <v>1</v>
      </c>
      <c r="AJ2801" s="106"/>
    </row>
    <row r="2802" spans="2:36" s="35" customFormat="1" ht="17.100000000000001" customHeight="1">
      <c r="B2802" s="105"/>
      <c r="C2802" s="54"/>
      <c r="D2802" s="96"/>
      <c r="E2802" s="111"/>
      <c r="F2802" s="112"/>
      <c r="G2802" s="113"/>
      <c r="H2802" s="194">
        <v>1</v>
      </c>
      <c r="I2802" s="98">
        <v>0</v>
      </c>
      <c r="J2802" s="98">
        <v>0</v>
      </c>
      <c r="K2802" s="101">
        <f t="shared" si="2484"/>
        <v>0</v>
      </c>
      <c r="L2802" s="100">
        <v>0</v>
      </c>
      <c r="M2802" s="98">
        <v>0</v>
      </c>
      <c r="N2802" s="101">
        <f t="shared" si="2485"/>
        <v>0</v>
      </c>
      <c r="O2802" s="100">
        <v>0</v>
      </c>
      <c r="P2802" s="98">
        <v>0</v>
      </c>
      <c r="Q2802" s="101">
        <f t="shared" si="2486"/>
        <v>0</v>
      </c>
      <c r="R2802" s="100">
        <v>0</v>
      </c>
      <c r="S2802" s="98">
        <v>0</v>
      </c>
      <c r="T2802" s="101">
        <f t="shared" si="2487"/>
        <v>0</v>
      </c>
      <c r="U2802" s="194">
        <v>1</v>
      </c>
      <c r="V2802" s="99">
        <v>1</v>
      </c>
      <c r="W2802" s="98">
        <v>0</v>
      </c>
      <c r="X2802" s="98">
        <v>0</v>
      </c>
      <c r="Y2802" s="101">
        <f t="shared" si="2490"/>
        <v>0</v>
      </c>
      <c r="Z2802" s="101">
        <v>1</v>
      </c>
      <c r="AA2802" s="194">
        <v>0</v>
      </c>
      <c r="AB2802" s="99">
        <v>1</v>
      </c>
      <c r="AC2802" s="98">
        <v>0</v>
      </c>
      <c r="AD2802" s="98">
        <v>0</v>
      </c>
      <c r="AE2802" s="101">
        <f t="shared" si="2488"/>
        <v>0</v>
      </c>
      <c r="AF2802" s="100">
        <v>0</v>
      </c>
      <c r="AG2802" s="98">
        <v>0</v>
      </c>
      <c r="AH2802" s="99">
        <f t="shared" si="2489"/>
        <v>0</v>
      </c>
      <c r="AI2802" s="101">
        <v>1</v>
      </c>
      <c r="AJ2802" s="106"/>
    </row>
    <row r="2803" spans="2:36" s="35" customFormat="1" ht="17.100000000000001" customHeight="1">
      <c r="B2803" s="105"/>
      <c r="C2803" s="54"/>
      <c r="D2803" s="96"/>
      <c r="E2803" s="111"/>
      <c r="F2803" s="112"/>
      <c r="G2803" s="113"/>
      <c r="H2803" s="194">
        <v>1</v>
      </c>
      <c r="I2803" s="98">
        <v>0</v>
      </c>
      <c r="J2803" s="98">
        <v>0</v>
      </c>
      <c r="K2803" s="101">
        <f t="shared" si="2484"/>
        <v>0</v>
      </c>
      <c r="L2803" s="100">
        <v>0</v>
      </c>
      <c r="M2803" s="98">
        <v>0</v>
      </c>
      <c r="N2803" s="101">
        <f t="shared" si="2485"/>
        <v>0</v>
      </c>
      <c r="O2803" s="100">
        <v>0</v>
      </c>
      <c r="P2803" s="98">
        <v>0</v>
      </c>
      <c r="Q2803" s="101">
        <f t="shared" si="2486"/>
        <v>0</v>
      </c>
      <c r="R2803" s="100">
        <v>0</v>
      </c>
      <c r="S2803" s="98">
        <v>0</v>
      </c>
      <c r="T2803" s="101">
        <f t="shared" si="2487"/>
        <v>0</v>
      </c>
      <c r="U2803" s="194">
        <v>1</v>
      </c>
      <c r="V2803" s="99">
        <v>1</v>
      </c>
      <c r="W2803" s="98">
        <v>0</v>
      </c>
      <c r="X2803" s="98">
        <v>0</v>
      </c>
      <c r="Y2803" s="101">
        <f t="shared" si="2490"/>
        <v>0</v>
      </c>
      <c r="Z2803" s="101">
        <v>1</v>
      </c>
      <c r="AA2803" s="194">
        <v>0</v>
      </c>
      <c r="AB2803" s="99">
        <v>1</v>
      </c>
      <c r="AC2803" s="98">
        <v>0</v>
      </c>
      <c r="AD2803" s="98">
        <v>0</v>
      </c>
      <c r="AE2803" s="101">
        <f t="shared" si="2488"/>
        <v>0</v>
      </c>
      <c r="AF2803" s="100">
        <v>0</v>
      </c>
      <c r="AG2803" s="98">
        <v>0</v>
      </c>
      <c r="AH2803" s="99">
        <f t="shared" si="2489"/>
        <v>0</v>
      </c>
      <c r="AI2803" s="101">
        <v>1</v>
      </c>
      <c r="AJ2803" s="106"/>
    </row>
    <row r="2804" spans="2:36" s="126" customFormat="1" ht="17.100000000000001" customHeight="1">
      <c r="B2804" s="118"/>
      <c r="C2804" s="119"/>
      <c r="D2804" s="120"/>
      <c r="E2804" s="121"/>
      <c r="F2804" s="122"/>
      <c r="G2804" s="123"/>
      <c r="H2804" s="194">
        <v>1</v>
      </c>
      <c r="I2804" s="430" t="s">
        <v>201</v>
      </c>
      <c r="J2804" s="430"/>
      <c r="K2804" s="124">
        <f>SUM(K2797:K2803)</f>
        <v>0</v>
      </c>
      <c r="L2804" s="401" t="s">
        <v>201</v>
      </c>
      <c r="M2804" s="402"/>
      <c r="N2804" s="124">
        <f>SUM(N2797:N2803)</f>
        <v>0</v>
      </c>
      <c r="O2804" s="401" t="s">
        <v>201</v>
      </c>
      <c r="P2804" s="402"/>
      <c r="Q2804" s="124">
        <f>SUM(Q2797:Q2803)</f>
        <v>0</v>
      </c>
      <c r="R2804" s="401" t="s">
        <v>201</v>
      </c>
      <c r="S2804" s="402"/>
      <c r="T2804" s="124">
        <f>SUM(T2797:T2803)</f>
        <v>0</v>
      </c>
      <c r="U2804" s="194">
        <v>1</v>
      </c>
      <c r="V2804" s="99">
        <v>1</v>
      </c>
      <c r="W2804" s="430" t="s">
        <v>201</v>
      </c>
      <c r="X2804" s="430"/>
      <c r="Y2804" s="124">
        <f>SUM(Y2797:Y2803)</f>
        <v>0</v>
      </c>
      <c r="Z2804" s="101">
        <v>1</v>
      </c>
      <c r="AA2804" s="194">
        <v>0</v>
      </c>
      <c r="AB2804" s="99">
        <v>1</v>
      </c>
      <c r="AC2804" s="430" t="s">
        <v>201</v>
      </c>
      <c r="AD2804" s="430"/>
      <c r="AE2804" s="124">
        <f>SUM(AE2797:AE2803)</f>
        <v>0</v>
      </c>
      <c r="AF2804" s="431" t="s">
        <v>201</v>
      </c>
      <c r="AG2804" s="430"/>
      <c r="AH2804" s="143">
        <f>SUM(AH2797:AH2803)</f>
        <v>0</v>
      </c>
      <c r="AI2804" s="101">
        <v>1</v>
      </c>
      <c r="AJ2804" s="125"/>
    </row>
    <row r="2805" spans="2:36" s="35" customFormat="1" ht="16.8" customHeight="1">
      <c r="B2805" s="105"/>
      <c r="C2805" s="54">
        <f>'3. Rekap Back Up Non Aspal X'!C369</f>
        <v>34800</v>
      </c>
      <c r="D2805" s="96">
        <f>'3. Rekap Back Up Non Aspal X'!D369</f>
        <v>34900</v>
      </c>
      <c r="E2805" s="111">
        <f>'3. Rekap Back Up Non Aspal X'!E369</f>
        <v>4</v>
      </c>
      <c r="F2805" s="112">
        <f>(100/((D2805-C2805)*E2805))*((K2812*0.05)+(N2812*0.05)+(Q2812*0.05)+(T2812)+(Y2812)+(AE2812*1.5)+(AH2812*1))</f>
        <v>0</v>
      </c>
      <c r="G2805" s="113" t="str">
        <f>IF(F2805&lt;=25,"RB",IF(F2805&lt;=75,"RB",IF(F2805&lt;=100,"RB","RB")))</f>
        <v>RB</v>
      </c>
      <c r="H2805" s="194">
        <v>1</v>
      </c>
      <c r="I2805" s="98">
        <v>0</v>
      </c>
      <c r="J2805" s="98">
        <v>0</v>
      </c>
      <c r="K2805" s="101">
        <f t="shared" ref="K2805:K2811" si="2491">I2805*J2805</f>
        <v>0</v>
      </c>
      <c r="L2805" s="98">
        <v>0</v>
      </c>
      <c r="M2805" s="98">
        <v>0</v>
      </c>
      <c r="N2805" s="101">
        <f t="shared" ref="N2805:N2811" si="2492">L2805*M2805</f>
        <v>0</v>
      </c>
      <c r="O2805" s="98">
        <v>0</v>
      </c>
      <c r="P2805" s="98">
        <v>0</v>
      </c>
      <c r="Q2805" s="101">
        <f t="shared" ref="Q2805:Q2811" si="2493">O2805*P2805</f>
        <v>0</v>
      </c>
      <c r="R2805" s="98">
        <v>0</v>
      </c>
      <c r="S2805" s="98">
        <v>0</v>
      </c>
      <c r="T2805" s="101">
        <f t="shared" ref="T2805:T2811" si="2494">R2805*S2805</f>
        <v>0</v>
      </c>
      <c r="U2805" s="194">
        <v>1</v>
      </c>
      <c r="V2805" s="99">
        <v>1</v>
      </c>
      <c r="W2805" s="98">
        <v>0</v>
      </c>
      <c r="X2805" s="98">
        <v>0</v>
      </c>
      <c r="Y2805" s="101">
        <f>W2805*X2805</f>
        <v>0</v>
      </c>
      <c r="Z2805" s="101">
        <v>1</v>
      </c>
      <c r="AA2805" s="194">
        <v>0</v>
      </c>
      <c r="AB2805" s="99">
        <v>1</v>
      </c>
      <c r="AC2805" s="98">
        <v>0</v>
      </c>
      <c r="AD2805" s="98">
        <v>0</v>
      </c>
      <c r="AE2805" s="101">
        <f t="shared" ref="AE2805:AE2811" si="2495">AC2805*AD2805</f>
        <v>0</v>
      </c>
      <c r="AF2805" s="98">
        <v>0</v>
      </c>
      <c r="AG2805" s="98">
        <v>3</v>
      </c>
      <c r="AH2805" s="99">
        <f t="shared" ref="AH2805:AH2811" si="2496">AF2805*AG2805</f>
        <v>0</v>
      </c>
      <c r="AI2805" s="101">
        <v>1</v>
      </c>
      <c r="AJ2805" s="106"/>
    </row>
    <row r="2806" spans="2:36" s="35" customFormat="1" ht="17.100000000000001" customHeight="1">
      <c r="B2806" s="105"/>
      <c r="C2806" s="54"/>
      <c r="D2806" s="96"/>
      <c r="E2806" s="111"/>
      <c r="F2806" s="112"/>
      <c r="G2806" s="113"/>
      <c r="H2806" s="194">
        <v>1</v>
      </c>
      <c r="I2806" s="98">
        <v>0</v>
      </c>
      <c r="J2806" s="98">
        <v>0</v>
      </c>
      <c r="K2806" s="101">
        <f t="shared" si="2491"/>
        <v>0</v>
      </c>
      <c r="L2806" s="100">
        <v>0</v>
      </c>
      <c r="M2806" s="98">
        <v>0</v>
      </c>
      <c r="N2806" s="101">
        <f t="shared" si="2492"/>
        <v>0</v>
      </c>
      <c r="O2806" s="100">
        <v>0</v>
      </c>
      <c r="P2806" s="98">
        <v>0</v>
      </c>
      <c r="Q2806" s="101">
        <f t="shared" si="2493"/>
        <v>0</v>
      </c>
      <c r="R2806" s="100">
        <v>0</v>
      </c>
      <c r="S2806" s="98">
        <v>0</v>
      </c>
      <c r="T2806" s="101">
        <f t="shared" si="2494"/>
        <v>0</v>
      </c>
      <c r="U2806" s="194">
        <v>1</v>
      </c>
      <c r="V2806" s="99">
        <v>1</v>
      </c>
      <c r="W2806" s="98">
        <v>0</v>
      </c>
      <c r="X2806" s="98">
        <v>0</v>
      </c>
      <c r="Y2806" s="101">
        <f t="shared" ref="Y2806:Y2811" si="2497">W2806*X2806</f>
        <v>0</v>
      </c>
      <c r="Z2806" s="101">
        <v>1</v>
      </c>
      <c r="AA2806" s="194">
        <v>0</v>
      </c>
      <c r="AB2806" s="99">
        <v>1</v>
      </c>
      <c r="AC2806" s="98">
        <v>0</v>
      </c>
      <c r="AD2806" s="98">
        <v>0</v>
      </c>
      <c r="AE2806" s="101">
        <f t="shared" si="2495"/>
        <v>0</v>
      </c>
      <c r="AF2806" s="100">
        <v>0</v>
      </c>
      <c r="AG2806" s="98">
        <v>0</v>
      </c>
      <c r="AH2806" s="99">
        <f t="shared" si="2496"/>
        <v>0</v>
      </c>
      <c r="AI2806" s="101">
        <v>1</v>
      </c>
      <c r="AJ2806" s="106"/>
    </row>
    <row r="2807" spans="2:36" s="35" customFormat="1" ht="17.100000000000001" customHeight="1">
      <c r="B2807" s="105"/>
      <c r="C2807" s="54"/>
      <c r="D2807" s="96"/>
      <c r="E2807" s="111"/>
      <c r="F2807" s="112"/>
      <c r="G2807" s="113"/>
      <c r="H2807" s="194">
        <v>1</v>
      </c>
      <c r="I2807" s="98">
        <v>0</v>
      </c>
      <c r="J2807" s="98">
        <v>0</v>
      </c>
      <c r="K2807" s="101">
        <f t="shared" si="2491"/>
        <v>0</v>
      </c>
      <c r="L2807" s="100">
        <v>0</v>
      </c>
      <c r="M2807" s="98">
        <v>0</v>
      </c>
      <c r="N2807" s="101">
        <f t="shared" si="2492"/>
        <v>0</v>
      </c>
      <c r="O2807" s="100">
        <v>0</v>
      </c>
      <c r="P2807" s="98">
        <v>0</v>
      </c>
      <c r="Q2807" s="101">
        <f t="shared" si="2493"/>
        <v>0</v>
      </c>
      <c r="R2807" s="100">
        <v>0</v>
      </c>
      <c r="S2807" s="98">
        <v>0</v>
      </c>
      <c r="T2807" s="101">
        <f t="shared" si="2494"/>
        <v>0</v>
      </c>
      <c r="U2807" s="194">
        <v>1</v>
      </c>
      <c r="V2807" s="99">
        <v>1</v>
      </c>
      <c r="W2807" s="98">
        <v>0</v>
      </c>
      <c r="X2807" s="98">
        <v>0</v>
      </c>
      <c r="Y2807" s="101">
        <f t="shared" si="2497"/>
        <v>0</v>
      </c>
      <c r="Z2807" s="101">
        <v>1</v>
      </c>
      <c r="AA2807" s="194">
        <v>0</v>
      </c>
      <c r="AB2807" s="99">
        <v>1</v>
      </c>
      <c r="AC2807" s="98">
        <v>0</v>
      </c>
      <c r="AD2807" s="98">
        <v>0</v>
      </c>
      <c r="AE2807" s="101">
        <f t="shared" si="2495"/>
        <v>0</v>
      </c>
      <c r="AF2807" s="100">
        <v>0</v>
      </c>
      <c r="AG2807" s="98">
        <v>0</v>
      </c>
      <c r="AH2807" s="99">
        <f t="shared" si="2496"/>
        <v>0</v>
      </c>
      <c r="AI2807" s="101">
        <v>1</v>
      </c>
      <c r="AJ2807" s="106"/>
    </row>
    <row r="2808" spans="2:36" s="35" customFormat="1" ht="17.100000000000001" customHeight="1">
      <c r="B2808" s="105"/>
      <c r="C2808" s="54"/>
      <c r="D2808" s="96"/>
      <c r="E2808" s="111"/>
      <c r="F2808" s="112"/>
      <c r="G2808" s="113"/>
      <c r="H2808" s="194">
        <v>1</v>
      </c>
      <c r="I2808" s="98">
        <v>0</v>
      </c>
      <c r="J2808" s="98">
        <v>0</v>
      </c>
      <c r="K2808" s="101">
        <f t="shared" si="2491"/>
        <v>0</v>
      </c>
      <c r="L2808" s="100">
        <v>0</v>
      </c>
      <c r="M2808" s="98">
        <v>0</v>
      </c>
      <c r="N2808" s="101">
        <f t="shared" si="2492"/>
        <v>0</v>
      </c>
      <c r="O2808" s="100">
        <v>0</v>
      </c>
      <c r="P2808" s="98">
        <v>0</v>
      </c>
      <c r="Q2808" s="101">
        <f t="shared" si="2493"/>
        <v>0</v>
      </c>
      <c r="R2808" s="100">
        <v>0</v>
      </c>
      <c r="S2808" s="98">
        <v>0</v>
      </c>
      <c r="T2808" s="101">
        <f t="shared" si="2494"/>
        <v>0</v>
      </c>
      <c r="U2808" s="194">
        <v>1</v>
      </c>
      <c r="V2808" s="99">
        <v>1</v>
      </c>
      <c r="W2808" s="98">
        <v>0</v>
      </c>
      <c r="X2808" s="98">
        <v>0</v>
      </c>
      <c r="Y2808" s="101">
        <f t="shared" si="2497"/>
        <v>0</v>
      </c>
      <c r="Z2808" s="101">
        <v>1</v>
      </c>
      <c r="AA2808" s="194">
        <v>0</v>
      </c>
      <c r="AB2808" s="99">
        <v>1</v>
      </c>
      <c r="AC2808" s="98">
        <v>0</v>
      </c>
      <c r="AD2808" s="98">
        <v>0</v>
      </c>
      <c r="AE2808" s="101">
        <f t="shared" si="2495"/>
        <v>0</v>
      </c>
      <c r="AF2808" s="100">
        <v>0</v>
      </c>
      <c r="AG2808" s="98">
        <v>0</v>
      </c>
      <c r="AH2808" s="99">
        <f t="shared" si="2496"/>
        <v>0</v>
      </c>
      <c r="AI2808" s="101">
        <v>1</v>
      </c>
      <c r="AJ2808" s="106"/>
    </row>
    <row r="2809" spans="2:36" s="35" customFormat="1" ht="17.100000000000001" customHeight="1">
      <c r="B2809" s="105"/>
      <c r="C2809" s="54"/>
      <c r="D2809" s="96"/>
      <c r="E2809" s="111"/>
      <c r="F2809" s="112"/>
      <c r="G2809" s="113"/>
      <c r="H2809" s="194">
        <v>1</v>
      </c>
      <c r="I2809" s="98">
        <v>0</v>
      </c>
      <c r="J2809" s="98">
        <v>0</v>
      </c>
      <c r="K2809" s="101">
        <f t="shared" si="2491"/>
        <v>0</v>
      </c>
      <c r="L2809" s="100">
        <v>0</v>
      </c>
      <c r="M2809" s="98">
        <v>0</v>
      </c>
      <c r="N2809" s="101">
        <f t="shared" si="2492"/>
        <v>0</v>
      </c>
      <c r="O2809" s="100">
        <v>0</v>
      </c>
      <c r="P2809" s="98">
        <v>0</v>
      </c>
      <c r="Q2809" s="101">
        <f t="shared" si="2493"/>
        <v>0</v>
      </c>
      <c r="R2809" s="100">
        <v>0</v>
      </c>
      <c r="S2809" s="98">
        <v>0</v>
      </c>
      <c r="T2809" s="101">
        <f t="shared" si="2494"/>
        <v>0</v>
      </c>
      <c r="U2809" s="194">
        <v>1</v>
      </c>
      <c r="V2809" s="99">
        <v>1</v>
      </c>
      <c r="W2809" s="98">
        <v>0</v>
      </c>
      <c r="X2809" s="98">
        <v>0</v>
      </c>
      <c r="Y2809" s="101">
        <f t="shared" si="2497"/>
        <v>0</v>
      </c>
      <c r="Z2809" s="101">
        <v>1</v>
      </c>
      <c r="AA2809" s="194">
        <v>0</v>
      </c>
      <c r="AB2809" s="99">
        <v>1</v>
      </c>
      <c r="AC2809" s="98">
        <v>0</v>
      </c>
      <c r="AD2809" s="98">
        <v>0</v>
      </c>
      <c r="AE2809" s="101">
        <f t="shared" si="2495"/>
        <v>0</v>
      </c>
      <c r="AF2809" s="100">
        <v>0</v>
      </c>
      <c r="AG2809" s="98">
        <v>0</v>
      </c>
      <c r="AH2809" s="99">
        <f t="shared" si="2496"/>
        <v>0</v>
      </c>
      <c r="AI2809" s="101">
        <v>1</v>
      </c>
      <c r="AJ2809" s="106"/>
    </row>
    <row r="2810" spans="2:36" s="35" customFormat="1" ht="17.100000000000001" customHeight="1">
      <c r="B2810" s="105"/>
      <c r="C2810" s="54"/>
      <c r="D2810" s="96"/>
      <c r="E2810" s="111"/>
      <c r="F2810" s="112"/>
      <c r="G2810" s="113"/>
      <c r="H2810" s="194">
        <v>1</v>
      </c>
      <c r="I2810" s="98">
        <v>0</v>
      </c>
      <c r="J2810" s="98">
        <v>0</v>
      </c>
      <c r="K2810" s="101">
        <f t="shared" si="2491"/>
        <v>0</v>
      </c>
      <c r="L2810" s="100">
        <v>0</v>
      </c>
      <c r="M2810" s="98">
        <v>0</v>
      </c>
      <c r="N2810" s="101">
        <f t="shared" si="2492"/>
        <v>0</v>
      </c>
      <c r="O2810" s="100">
        <v>0</v>
      </c>
      <c r="P2810" s="98">
        <v>0</v>
      </c>
      <c r="Q2810" s="101">
        <f t="shared" si="2493"/>
        <v>0</v>
      </c>
      <c r="R2810" s="100">
        <v>0</v>
      </c>
      <c r="S2810" s="98">
        <v>0</v>
      </c>
      <c r="T2810" s="101">
        <f t="shared" si="2494"/>
        <v>0</v>
      </c>
      <c r="U2810" s="194">
        <v>1</v>
      </c>
      <c r="V2810" s="99">
        <v>1</v>
      </c>
      <c r="W2810" s="98">
        <v>0</v>
      </c>
      <c r="X2810" s="98">
        <v>0</v>
      </c>
      <c r="Y2810" s="101">
        <f t="shared" si="2497"/>
        <v>0</v>
      </c>
      <c r="Z2810" s="101">
        <v>1</v>
      </c>
      <c r="AA2810" s="194">
        <v>0</v>
      </c>
      <c r="AB2810" s="99">
        <v>1</v>
      </c>
      <c r="AC2810" s="98">
        <v>0</v>
      </c>
      <c r="AD2810" s="98">
        <v>0</v>
      </c>
      <c r="AE2810" s="101">
        <f t="shared" si="2495"/>
        <v>0</v>
      </c>
      <c r="AF2810" s="100">
        <v>0</v>
      </c>
      <c r="AG2810" s="98">
        <v>0</v>
      </c>
      <c r="AH2810" s="99">
        <f t="shared" si="2496"/>
        <v>0</v>
      </c>
      <c r="AI2810" s="101">
        <v>1</v>
      </c>
      <c r="AJ2810" s="106"/>
    </row>
    <row r="2811" spans="2:36" s="35" customFormat="1" ht="17.100000000000001" customHeight="1">
      <c r="B2811" s="105"/>
      <c r="C2811" s="54"/>
      <c r="D2811" s="96"/>
      <c r="E2811" s="111"/>
      <c r="F2811" s="112"/>
      <c r="G2811" s="113"/>
      <c r="H2811" s="194">
        <v>1</v>
      </c>
      <c r="I2811" s="98">
        <v>0</v>
      </c>
      <c r="J2811" s="98">
        <v>0</v>
      </c>
      <c r="K2811" s="101">
        <f t="shared" si="2491"/>
        <v>0</v>
      </c>
      <c r="L2811" s="100">
        <v>0</v>
      </c>
      <c r="M2811" s="98">
        <v>0</v>
      </c>
      <c r="N2811" s="101">
        <f t="shared" si="2492"/>
        <v>0</v>
      </c>
      <c r="O2811" s="100">
        <v>0</v>
      </c>
      <c r="P2811" s="98">
        <v>0</v>
      </c>
      <c r="Q2811" s="101">
        <f t="shared" si="2493"/>
        <v>0</v>
      </c>
      <c r="R2811" s="100">
        <v>0</v>
      </c>
      <c r="S2811" s="98">
        <v>0</v>
      </c>
      <c r="T2811" s="101">
        <f t="shared" si="2494"/>
        <v>0</v>
      </c>
      <c r="U2811" s="194">
        <v>1</v>
      </c>
      <c r="V2811" s="99">
        <v>1</v>
      </c>
      <c r="W2811" s="98">
        <v>0</v>
      </c>
      <c r="X2811" s="98">
        <v>0</v>
      </c>
      <c r="Y2811" s="101">
        <f t="shared" si="2497"/>
        <v>0</v>
      </c>
      <c r="Z2811" s="101">
        <v>1</v>
      </c>
      <c r="AA2811" s="194">
        <v>0</v>
      </c>
      <c r="AB2811" s="99">
        <v>1</v>
      </c>
      <c r="AC2811" s="98">
        <v>0</v>
      </c>
      <c r="AD2811" s="98">
        <v>0</v>
      </c>
      <c r="AE2811" s="101">
        <f t="shared" si="2495"/>
        <v>0</v>
      </c>
      <c r="AF2811" s="100">
        <v>0</v>
      </c>
      <c r="AG2811" s="98">
        <v>0</v>
      </c>
      <c r="AH2811" s="99">
        <f t="shared" si="2496"/>
        <v>0</v>
      </c>
      <c r="AI2811" s="101">
        <v>1</v>
      </c>
      <c r="AJ2811" s="106"/>
    </row>
    <row r="2812" spans="2:36" s="126" customFormat="1" ht="17.100000000000001" customHeight="1" thickBot="1">
      <c r="B2812" s="128"/>
      <c r="C2812" s="154"/>
      <c r="D2812" s="155"/>
      <c r="E2812" s="156"/>
      <c r="F2812" s="129"/>
      <c r="G2812" s="130"/>
      <c r="H2812" s="195">
        <v>1</v>
      </c>
      <c r="I2812" s="432" t="s">
        <v>201</v>
      </c>
      <c r="J2812" s="432"/>
      <c r="K2812" s="131">
        <f>SUM(K2805:K2811)</f>
        <v>0</v>
      </c>
      <c r="L2812" s="403" t="s">
        <v>201</v>
      </c>
      <c r="M2812" s="404"/>
      <c r="N2812" s="131">
        <f>SUM(N2805:N2811)</f>
        <v>0</v>
      </c>
      <c r="O2812" s="403" t="s">
        <v>201</v>
      </c>
      <c r="P2812" s="404"/>
      <c r="Q2812" s="131">
        <f>SUM(Q2805:Q2811)</f>
        <v>0</v>
      </c>
      <c r="R2812" s="403" t="s">
        <v>201</v>
      </c>
      <c r="S2812" s="404"/>
      <c r="T2812" s="131">
        <f>SUM(T2805:T2811)</f>
        <v>0</v>
      </c>
      <c r="U2812" s="195">
        <v>1</v>
      </c>
      <c r="V2812" s="165">
        <v>1</v>
      </c>
      <c r="W2812" s="432" t="s">
        <v>201</v>
      </c>
      <c r="X2812" s="432"/>
      <c r="Y2812" s="131">
        <f>SUM(Y2805:Y2811)</f>
        <v>0</v>
      </c>
      <c r="Z2812" s="133">
        <v>1</v>
      </c>
      <c r="AA2812" s="195">
        <v>0</v>
      </c>
      <c r="AB2812" s="165">
        <v>1</v>
      </c>
      <c r="AC2812" s="432" t="s">
        <v>201</v>
      </c>
      <c r="AD2812" s="432"/>
      <c r="AE2812" s="131">
        <f>SUM(AE2805:AE2811)</f>
        <v>0</v>
      </c>
      <c r="AF2812" s="433" t="s">
        <v>201</v>
      </c>
      <c r="AG2812" s="432"/>
      <c r="AH2812" s="144">
        <f>SUM(AH2805:AH2811)</f>
        <v>0</v>
      </c>
      <c r="AI2812" s="133">
        <v>1</v>
      </c>
      <c r="AJ2812" s="134"/>
    </row>
    <row r="2813" spans="2:36" s="35" customFormat="1" ht="16.8" customHeight="1">
      <c r="B2813" s="114"/>
      <c r="C2813" s="157">
        <f>'3. Rekap Back Up Non Aspal X'!C370</f>
        <v>34900</v>
      </c>
      <c r="D2813" s="158">
        <f>'3. Rekap Back Up Non Aspal X'!D370</f>
        <v>35000</v>
      </c>
      <c r="E2813" s="159">
        <f>'3. Rekap Back Up Non Aspal X'!E370</f>
        <v>4</v>
      </c>
      <c r="F2813" s="115">
        <f>(100/((D2813-C2813)*E2813))*((K2820*0.05)+(N2820*0.05)+(Q2820*0.05)+(T2820)+(Y2820)+(AE2820*1.5)+(AH2820*1))</f>
        <v>0</v>
      </c>
      <c r="G2813" s="116" t="str">
        <f>IF(F2813&lt;=25,"RB",IF(F2813&lt;=75,"RB",IF(F2813&lt;=100,"RB","RB")))</f>
        <v>RB</v>
      </c>
      <c r="H2813" s="196">
        <v>1</v>
      </c>
      <c r="I2813" s="136">
        <v>0</v>
      </c>
      <c r="J2813" s="136">
        <v>0</v>
      </c>
      <c r="K2813" s="137">
        <f t="shared" ref="K2813:K2819" si="2498">I2813*J2813</f>
        <v>0</v>
      </c>
      <c r="L2813" s="136">
        <v>0</v>
      </c>
      <c r="M2813" s="136">
        <v>0</v>
      </c>
      <c r="N2813" s="137">
        <f t="shared" ref="N2813:N2819" si="2499">L2813*M2813</f>
        <v>0</v>
      </c>
      <c r="O2813" s="136">
        <v>0</v>
      </c>
      <c r="P2813" s="136">
        <v>3</v>
      </c>
      <c r="Q2813" s="137">
        <f t="shared" ref="Q2813:Q2819" si="2500">O2813*P2813</f>
        <v>0</v>
      </c>
      <c r="R2813" s="136">
        <v>0</v>
      </c>
      <c r="S2813" s="136">
        <v>0</v>
      </c>
      <c r="T2813" s="137">
        <f t="shared" ref="T2813:T2819" si="2501">R2813*S2813</f>
        <v>0</v>
      </c>
      <c r="U2813" s="196">
        <v>1</v>
      </c>
      <c r="V2813" s="138">
        <v>1</v>
      </c>
      <c r="W2813" s="136">
        <v>0</v>
      </c>
      <c r="X2813" s="136">
        <v>0</v>
      </c>
      <c r="Y2813" s="137">
        <f>W2813*X2813</f>
        <v>0</v>
      </c>
      <c r="Z2813" s="137">
        <v>1</v>
      </c>
      <c r="AA2813" s="196">
        <v>0</v>
      </c>
      <c r="AB2813" s="138">
        <v>1</v>
      </c>
      <c r="AC2813" s="136">
        <v>0</v>
      </c>
      <c r="AD2813" s="136">
        <v>0</v>
      </c>
      <c r="AE2813" s="137">
        <f t="shared" ref="AE2813:AE2819" si="2502">AC2813*AD2813</f>
        <v>0</v>
      </c>
      <c r="AF2813" s="136">
        <v>0</v>
      </c>
      <c r="AG2813" s="136">
        <v>0</v>
      </c>
      <c r="AH2813" s="138">
        <f t="shared" ref="AH2813:AH2819" si="2503">AF2813*AG2813</f>
        <v>0</v>
      </c>
      <c r="AI2813" s="137">
        <v>1</v>
      </c>
      <c r="AJ2813" s="139"/>
    </row>
    <row r="2814" spans="2:36" s="35" customFormat="1" ht="17.100000000000001" customHeight="1">
      <c r="B2814" s="105"/>
      <c r="C2814" s="54"/>
      <c r="D2814" s="96"/>
      <c r="E2814" s="111"/>
      <c r="F2814" s="112"/>
      <c r="G2814" s="113"/>
      <c r="H2814" s="194">
        <v>1</v>
      </c>
      <c r="I2814" s="98">
        <v>0</v>
      </c>
      <c r="J2814" s="98">
        <v>0</v>
      </c>
      <c r="K2814" s="101">
        <f t="shared" si="2498"/>
        <v>0</v>
      </c>
      <c r="L2814" s="100">
        <v>0</v>
      </c>
      <c r="M2814" s="98">
        <v>0</v>
      </c>
      <c r="N2814" s="101">
        <f t="shared" si="2499"/>
        <v>0</v>
      </c>
      <c r="O2814" s="100">
        <v>0</v>
      </c>
      <c r="P2814" s="98">
        <v>0</v>
      </c>
      <c r="Q2814" s="101">
        <f t="shared" si="2500"/>
        <v>0</v>
      </c>
      <c r="R2814" s="100">
        <v>0</v>
      </c>
      <c r="S2814" s="98">
        <v>0</v>
      </c>
      <c r="T2814" s="101">
        <f t="shared" si="2501"/>
        <v>0</v>
      </c>
      <c r="U2814" s="194">
        <v>1</v>
      </c>
      <c r="V2814" s="99">
        <v>1</v>
      </c>
      <c r="W2814" s="98">
        <v>0</v>
      </c>
      <c r="X2814" s="98">
        <v>0</v>
      </c>
      <c r="Y2814" s="101">
        <f t="shared" ref="Y2814:Y2819" si="2504">W2814*X2814</f>
        <v>0</v>
      </c>
      <c r="Z2814" s="101">
        <v>1</v>
      </c>
      <c r="AA2814" s="194">
        <v>0</v>
      </c>
      <c r="AB2814" s="99">
        <v>1</v>
      </c>
      <c r="AC2814" s="98">
        <v>0</v>
      </c>
      <c r="AD2814" s="98">
        <v>0</v>
      </c>
      <c r="AE2814" s="101">
        <f t="shared" si="2502"/>
        <v>0</v>
      </c>
      <c r="AF2814" s="100">
        <v>0</v>
      </c>
      <c r="AG2814" s="98">
        <v>0</v>
      </c>
      <c r="AH2814" s="99">
        <f t="shared" si="2503"/>
        <v>0</v>
      </c>
      <c r="AI2814" s="101">
        <v>1</v>
      </c>
      <c r="AJ2814" s="106"/>
    </row>
    <row r="2815" spans="2:36" s="35" customFormat="1" ht="17.100000000000001" customHeight="1">
      <c r="B2815" s="105"/>
      <c r="C2815" s="54"/>
      <c r="D2815" s="96"/>
      <c r="E2815" s="111"/>
      <c r="F2815" s="112"/>
      <c r="G2815" s="113"/>
      <c r="H2815" s="194">
        <v>1</v>
      </c>
      <c r="I2815" s="98">
        <v>0</v>
      </c>
      <c r="J2815" s="98">
        <v>0</v>
      </c>
      <c r="K2815" s="101">
        <f t="shared" si="2498"/>
        <v>0</v>
      </c>
      <c r="L2815" s="100">
        <v>0</v>
      </c>
      <c r="M2815" s="98">
        <v>0</v>
      </c>
      <c r="N2815" s="101">
        <f t="shared" si="2499"/>
        <v>0</v>
      </c>
      <c r="O2815" s="100">
        <v>0</v>
      </c>
      <c r="P2815" s="98">
        <v>0</v>
      </c>
      <c r="Q2815" s="101">
        <f t="shared" si="2500"/>
        <v>0</v>
      </c>
      <c r="R2815" s="100">
        <v>0</v>
      </c>
      <c r="S2815" s="98">
        <v>0</v>
      </c>
      <c r="T2815" s="101">
        <f t="shared" si="2501"/>
        <v>0</v>
      </c>
      <c r="U2815" s="194">
        <v>1</v>
      </c>
      <c r="V2815" s="99">
        <v>1</v>
      </c>
      <c r="W2815" s="98">
        <v>0</v>
      </c>
      <c r="X2815" s="98">
        <v>0</v>
      </c>
      <c r="Y2815" s="101">
        <f t="shared" si="2504"/>
        <v>0</v>
      </c>
      <c r="Z2815" s="101">
        <v>1</v>
      </c>
      <c r="AA2815" s="194">
        <v>0</v>
      </c>
      <c r="AB2815" s="99">
        <v>1</v>
      </c>
      <c r="AC2815" s="98">
        <v>0</v>
      </c>
      <c r="AD2815" s="98">
        <v>0</v>
      </c>
      <c r="AE2815" s="101">
        <f t="shared" si="2502"/>
        <v>0</v>
      </c>
      <c r="AF2815" s="100">
        <v>0</v>
      </c>
      <c r="AG2815" s="98">
        <v>0</v>
      </c>
      <c r="AH2815" s="99">
        <f t="shared" si="2503"/>
        <v>0</v>
      </c>
      <c r="AI2815" s="101">
        <v>1</v>
      </c>
      <c r="AJ2815" s="106"/>
    </row>
    <row r="2816" spans="2:36" s="35" customFormat="1" ht="17.100000000000001" customHeight="1">
      <c r="B2816" s="105"/>
      <c r="C2816" s="54"/>
      <c r="D2816" s="96"/>
      <c r="E2816" s="111"/>
      <c r="F2816" s="112"/>
      <c r="G2816" s="113"/>
      <c r="H2816" s="194">
        <v>1</v>
      </c>
      <c r="I2816" s="98">
        <v>0</v>
      </c>
      <c r="J2816" s="98">
        <v>0</v>
      </c>
      <c r="K2816" s="101">
        <f t="shared" si="2498"/>
        <v>0</v>
      </c>
      <c r="L2816" s="100">
        <v>0</v>
      </c>
      <c r="M2816" s="98">
        <v>0</v>
      </c>
      <c r="N2816" s="101">
        <f t="shared" si="2499"/>
        <v>0</v>
      </c>
      <c r="O2816" s="100">
        <v>0</v>
      </c>
      <c r="P2816" s="98">
        <v>0</v>
      </c>
      <c r="Q2816" s="101">
        <f t="shared" si="2500"/>
        <v>0</v>
      </c>
      <c r="R2816" s="100">
        <v>0</v>
      </c>
      <c r="S2816" s="98">
        <v>0</v>
      </c>
      <c r="T2816" s="101">
        <f t="shared" si="2501"/>
        <v>0</v>
      </c>
      <c r="U2816" s="194">
        <v>1</v>
      </c>
      <c r="V2816" s="99">
        <v>1</v>
      </c>
      <c r="W2816" s="98">
        <v>0</v>
      </c>
      <c r="X2816" s="98">
        <v>0</v>
      </c>
      <c r="Y2816" s="101">
        <f t="shared" si="2504"/>
        <v>0</v>
      </c>
      <c r="Z2816" s="101">
        <v>1</v>
      </c>
      <c r="AA2816" s="194">
        <v>0</v>
      </c>
      <c r="AB2816" s="99">
        <v>1</v>
      </c>
      <c r="AC2816" s="98">
        <v>0</v>
      </c>
      <c r="AD2816" s="98">
        <v>0</v>
      </c>
      <c r="AE2816" s="101">
        <f t="shared" si="2502"/>
        <v>0</v>
      </c>
      <c r="AF2816" s="100">
        <v>0</v>
      </c>
      <c r="AG2816" s="98">
        <v>0</v>
      </c>
      <c r="AH2816" s="99">
        <f t="shared" si="2503"/>
        <v>0</v>
      </c>
      <c r="AI2816" s="101">
        <v>1</v>
      </c>
      <c r="AJ2816" s="106"/>
    </row>
    <row r="2817" spans="2:36" s="35" customFormat="1" ht="17.100000000000001" customHeight="1">
      <c r="B2817" s="105"/>
      <c r="C2817" s="54"/>
      <c r="D2817" s="96"/>
      <c r="E2817" s="111"/>
      <c r="F2817" s="112"/>
      <c r="G2817" s="113"/>
      <c r="H2817" s="194">
        <v>1</v>
      </c>
      <c r="I2817" s="98">
        <v>0</v>
      </c>
      <c r="J2817" s="98">
        <v>0</v>
      </c>
      <c r="K2817" s="101">
        <f t="shared" si="2498"/>
        <v>0</v>
      </c>
      <c r="L2817" s="100">
        <v>0</v>
      </c>
      <c r="M2817" s="98">
        <v>0</v>
      </c>
      <c r="N2817" s="101">
        <f t="shared" si="2499"/>
        <v>0</v>
      </c>
      <c r="O2817" s="100">
        <v>0</v>
      </c>
      <c r="P2817" s="98">
        <v>0</v>
      </c>
      <c r="Q2817" s="101">
        <f t="shared" si="2500"/>
        <v>0</v>
      </c>
      <c r="R2817" s="100">
        <v>0</v>
      </c>
      <c r="S2817" s="98">
        <v>0</v>
      </c>
      <c r="T2817" s="101">
        <f t="shared" si="2501"/>
        <v>0</v>
      </c>
      <c r="U2817" s="194">
        <v>1</v>
      </c>
      <c r="V2817" s="99">
        <v>1</v>
      </c>
      <c r="W2817" s="98">
        <v>0</v>
      </c>
      <c r="X2817" s="98">
        <v>0</v>
      </c>
      <c r="Y2817" s="101">
        <f t="shared" si="2504"/>
        <v>0</v>
      </c>
      <c r="Z2817" s="101">
        <v>1</v>
      </c>
      <c r="AA2817" s="194">
        <v>0</v>
      </c>
      <c r="AB2817" s="99">
        <v>1</v>
      </c>
      <c r="AC2817" s="98">
        <v>0</v>
      </c>
      <c r="AD2817" s="98">
        <v>0</v>
      </c>
      <c r="AE2817" s="101">
        <f t="shared" si="2502"/>
        <v>0</v>
      </c>
      <c r="AF2817" s="100">
        <v>0</v>
      </c>
      <c r="AG2817" s="98">
        <v>0</v>
      </c>
      <c r="AH2817" s="99">
        <f t="shared" si="2503"/>
        <v>0</v>
      </c>
      <c r="AI2817" s="101">
        <v>1</v>
      </c>
      <c r="AJ2817" s="106"/>
    </row>
    <row r="2818" spans="2:36" s="35" customFormat="1" ht="17.100000000000001" customHeight="1">
      <c r="B2818" s="105"/>
      <c r="C2818" s="54"/>
      <c r="D2818" s="96"/>
      <c r="E2818" s="111"/>
      <c r="F2818" s="112"/>
      <c r="G2818" s="113"/>
      <c r="H2818" s="194">
        <v>1</v>
      </c>
      <c r="I2818" s="98">
        <v>0</v>
      </c>
      <c r="J2818" s="98">
        <v>0</v>
      </c>
      <c r="K2818" s="101">
        <f t="shared" si="2498"/>
        <v>0</v>
      </c>
      <c r="L2818" s="100">
        <v>0</v>
      </c>
      <c r="M2818" s="98">
        <v>0</v>
      </c>
      <c r="N2818" s="101">
        <f t="shared" si="2499"/>
        <v>0</v>
      </c>
      <c r="O2818" s="100">
        <v>0</v>
      </c>
      <c r="P2818" s="98">
        <v>0</v>
      </c>
      <c r="Q2818" s="101">
        <f t="shared" si="2500"/>
        <v>0</v>
      </c>
      <c r="R2818" s="100">
        <v>0</v>
      </c>
      <c r="S2818" s="98">
        <v>0</v>
      </c>
      <c r="T2818" s="101">
        <f t="shared" si="2501"/>
        <v>0</v>
      </c>
      <c r="U2818" s="194">
        <v>1</v>
      </c>
      <c r="V2818" s="99">
        <v>1</v>
      </c>
      <c r="W2818" s="98">
        <v>0</v>
      </c>
      <c r="X2818" s="98">
        <v>0</v>
      </c>
      <c r="Y2818" s="101">
        <f t="shared" si="2504"/>
        <v>0</v>
      </c>
      <c r="Z2818" s="101">
        <v>1</v>
      </c>
      <c r="AA2818" s="194">
        <v>0</v>
      </c>
      <c r="AB2818" s="99">
        <v>1</v>
      </c>
      <c r="AC2818" s="98">
        <v>0</v>
      </c>
      <c r="AD2818" s="98">
        <v>0</v>
      </c>
      <c r="AE2818" s="101">
        <f t="shared" si="2502"/>
        <v>0</v>
      </c>
      <c r="AF2818" s="100">
        <v>0</v>
      </c>
      <c r="AG2818" s="98">
        <v>0</v>
      </c>
      <c r="AH2818" s="99">
        <f t="shared" si="2503"/>
        <v>0</v>
      </c>
      <c r="AI2818" s="101">
        <v>1</v>
      </c>
      <c r="AJ2818" s="106"/>
    </row>
    <row r="2819" spans="2:36" s="35" customFormat="1" ht="17.100000000000001" customHeight="1">
      <c r="B2819" s="105"/>
      <c r="C2819" s="54"/>
      <c r="D2819" s="96"/>
      <c r="E2819" s="111"/>
      <c r="F2819" s="112"/>
      <c r="G2819" s="113"/>
      <c r="H2819" s="194">
        <v>1</v>
      </c>
      <c r="I2819" s="98">
        <v>0</v>
      </c>
      <c r="J2819" s="98">
        <v>0</v>
      </c>
      <c r="K2819" s="101">
        <f t="shared" si="2498"/>
        <v>0</v>
      </c>
      <c r="L2819" s="100">
        <v>0</v>
      </c>
      <c r="M2819" s="98">
        <v>0</v>
      </c>
      <c r="N2819" s="101">
        <f t="shared" si="2499"/>
        <v>0</v>
      </c>
      <c r="O2819" s="100">
        <v>0</v>
      </c>
      <c r="P2819" s="98">
        <v>0</v>
      </c>
      <c r="Q2819" s="101">
        <f t="shared" si="2500"/>
        <v>0</v>
      </c>
      <c r="R2819" s="100">
        <v>0</v>
      </c>
      <c r="S2819" s="98">
        <v>0</v>
      </c>
      <c r="T2819" s="101">
        <f t="shared" si="2501"/>
        <v>0</v>
      </c>
      <c r="U2819" s="194">
        <v>1</v>
      </c>
      <c r="V2819" s="99">
        <v>1</v>
      </c>
      <c r="W2819" s="98">
        <v>0</v>
      </c>
      <c r="X2819" s="98">
        <v>0</v>
      </c>
      <c r="Y2819" s="101">
        <f t="shared" si="2504"/>
        <v>0</v>
      </c>
      <c r="Z2819" s="101">
        <v>1</v>
      </c>
      <c r="AA2819" s="194">
        <v>0</v>
      </c>
      <c r="AB2819" s="99">
        <v>1</v>
      </c>
      <c r="AC2819" s="98">
        <v>0</v>
      </c>
      <c r="AD2819" s="98">
        <v>0</v>
      </c>
      <c r="AE2819" s="101">
        <f t="shared" si="2502"/>
        <v>0</v>
      </c>
      <c r="AF2819" s="100">
        <v>0</v>
      </c>
      <c r="AG2819" s="98">
        <v>0</v>
      </c>
      <c r="AH2819" s="99">
        <f t="shared" si="2503"/>
        <v>0</v>
      </c>
      <c r="AI2819" s="101">
        <v>1</v>
      </c>
      <c r="AJ2819" s="106"/>
    </row>
    <row r="2820" spans="2:36" s="126" customFormat="1" ht="17.100000000000001" customHeight="1">
      <c r="B2820" s="118"/>
      <c r="C2820" s="119"/>
      <c r="D2820" s="120"/>
      <c r="E2820" s="121"/>
      <c r="F2820" s="122"/>
      <c r="G2820" s="123"/>
      <c r="H2820" s="194">
        <v>1</v>
      </c>
      <c r="I2820" s="430" t="s">
        <v>201</v>
      </c>
      <c r="J2820" s="430"/>
      <c r="K2820" s="124">
        <f>SUM(K2813:K2819)</f>
        <v>0</v>
      </c>
      <c r="L2820" s="401" t="s">
        <v>201</v>
      </c>
      <c r="M2820" s="402"/>
      <c r="N2820" s="124">
        <f>SUM(N2813:N2819)</f>
        <v>0</v>
      </c>
      <c r="O2820" s="401" t="s">
        <v>201</v>
      </c>
      <c r="P2820" s="402"/>
      <c r="Q2820" s="124">
        <f>SUM(Q2813:Q2819)</f>
        <v>0</v>
      </c>
      <c r="R2820" s="401" t="s">
        <v>201</v>
      </c>
      <c r="S2820" s="402"/>
      <c r="T2820" s="124">
        <f>SUM(T2813:T2819)</f>
        <v>0</v>
      </c>
      <c r="U2820" s="194">
        <v>1</v>
      </c>
      <c r="V2820" s="99">
        <v>1</v>
      </c>
      <c r="W2820" s="430" t="s">
        <v>201</v>
      </c>
      <c r="X2820" s="430"/>
      <c r="Y2820" s="124">
        <f>SUM(Y2813:Y2819)</f>
        <v>0</v>
      </c>
      <c r="Z2820" s="101">
        <v>1</v>
      </c>
      <c r="AA2820" s="194">
        <v>0</v>
      </c>
      <c r="AB2820" s="99">
        <v>1</v>
      </c>
      <c r="AC2820" s="430" t="s">
        <v>201</v>
      </c>
      <c r="AD2820" s="430"/>
      <c r="AE2820" s="124">
        <f>SUM(AE2813:AE2819)</f>
        <v>0</v>
      </c>
      <c r="AF2820" s="431" t="s">
        <v>201</v>
      </c>
      <c r="AG2820" s="430"/>
      <c r="AH2820" s="143">
        <f>SUM(AH2813:AH2819)</f>
        <v>0</v>
      </c>
      <c r="AI2820" s="101">
        <v>1</v>
      </c>
      <c r="AJ2820" s="125"/>
    </row>
    <row r="2821" spans="2:36" s="35" customFormat="1" ht="16.8" customHeight="1">
      <c r="B2821" s="105"/>
      <c r="C2821" s="54">
        <f>'3. Rekap Back Up Non Aspal X'!C371</f>
        <v>35000</v>
      </c>
      <c r="D2821" s="96">
        <f>'3. Rekap Back Up Non Aspal X'!D371</f>
        <v>35100</v>
      </c>
      <c r="E2821" s="111">
        <f>'3. Rekap Back Up Non Aspal X'!E371</f>
        <v>4</v>
      </c>
      <c r="F2821" s="112">
        <f>(100/((D2821-C2821)*E2821))*((K2828*0.05)+(N2828*0.05)+(Q2828*0.05)+(T2828)+(Y2828)+(AE2828*1.5)+(AH2828*1))</f>
        <v>0</v>
      </c>
      <c r="G2821" s="113" t="str">
        <f>IF(F2821&lt;=25,"RB",IF(F2821&lt;=75,"RB",IF(F2821&lt;=100,"RB","RB")))</f>
        <v>RB</v>
      </c>
      <c r="H2821" s="194">
        <v>1</v>
      </c>
      <c r="I2821" s="98">
        <v>0</v>
      </c>
      <c r="J2821" s="98">
        <v>0</v>
      </c>
      <c r="K2821" s="101">
        <f t="shared" ref="K2821:K2827" si="2505">I2821*J2821</f>
        <v>0</v>
      </c>
      <c r="L2821" s="98">
        <v>0</v>
      </c>
      <c r="M2821" s="98">
        <v>0</v>
      </c>
      <c r="N2821" s="101">
        <f t="shared" ref="N2821:N2827" si="2506">L2821*M2821</f>
        <v>0</v>
      </c>
      <c r="O2821" s="98">
        <v>0</v>
      </c>
      <c r="P2821" s="98">
        <v>0</v>
      </c>
      <c r="Q2821" s="101">
        <f t="shared" ref="Q2821:Q2827" si="2507">O2821*P2821</f>
        <v>0</v>
      </c>
      <c r="R2821" s="98">
        <v>0</v>
      </c>
      <c r="S2821" s="98">
        <v>0</v>
      </c>
      <c r="T2821" s="101">
        <f t="shared" ref="T2821:T2827" si="2508">R2821*S2821</f>
        <v>0</v>
      </c>
      <c r="U2821" s="194">
        <v>1</v>
      </c>
      <c r="V2821" s="99">
        <v>1</v>
      </c>
      <c r="W2821" s="98">
        <v>0</v>
      </c>
      <c r="X2821" s="98">
        <v>0</v>
      </c>
      <c r="Y2821" s="101">
        <f>W2821*X2821</f>
        <v>0</v>
      </c>
      <c r="Z2821" s="101">
        <v>1</v>
      </c>
      <c r="AA2821" s="194">
        <v>0</v>
      </c>
      <c r="AB2821" s="99">
        <v>1</v>
      </c>
      <c r="AC2821" s="98">
        <v>0</v>
      </c>
      <c r="AD2821" s="98">
        <v>0</v>
      </c>
      <c r="AE2821" s="101">
        <f t="shared" ref="AE2821:AE2827" si="2509">AC2821*AD2821</f>
        <v>0</v>
      </c>
      <c r="AF2821" s="98">
        <v>0</v>
      </c>
      <c r="AG2821" s="98">
        <v>3</v>
      </c>
      <c r="AH2821" s="99">
        <f t="shared" ref="AH2821:AH2827" si="2510">AF2821*AG2821</f>
        <v>0</v>
      </c>
      <c r="AI2821" s="101">
        <v>1</v>
      </c>
      <c r="AJ2821" s="106"/>
    </row>
    <row r="2822" spans="2:36" s="35" customFormat="1" ht="17.100000000000001" customHeight="1">
      <c r="B2822" s="105"/>
      <c r="C2822" s="54"/>
      <c r="D2822" s="96"/>
      <c r="E2822" s="111"/>
      <c r="F2822" s="112"/>
      <c r="G2822" s="113"/>
      <c r="H2822" s="194">
        <v>1</v>
      </c>
      <c r="I2822" s="98">
        <v>0</v>
      </c>
      <c r="J2822" s="98">
        <v>0</v>
      </c>
      <c r="K2822" s="101">
        <f t="shared" si="2505"/>
        <v>0</v>
      </c>
      <c r="L2822" s="100">
        <v>0</v>
      </c>
      <c r="M2822" s="98">
        <v>0</v>
      </c>
      <c r="N2822" s="101">
        <f t="shared" si="2506"/>
        <v>0</v>
      </c>
      <c r="O2822" s="100">
        <v>0</v>
      </c>
      <c r="P2822" s="98">
        <v>0</v>
      </c>
      <c r="Q2822" s="101">
        <f t="shared" si="2507"/>
        <v>0</v>
      </c>
      <c r="R2822" s="100">
        <v>0</v>
      </c>
      <c r="S2822" s="98">
        <v>0</v>
      </c>
      <c r="T2822" s="101">
        <f t="shared" si="2508"/>
        <v>0</v>
      </c>
      <c r="U2822" s="194">
        <v>1</v>
      </c>
      <c r="V2822" s="99">
        <v>1</v>
      </c>
      <c r="W2822" s="98">
        <v>0</v>
      </c>
      <c r="X2822" s="98">
        <v>0</v>
      </c>
      <c r="Y2822" s="101">
        <f t="shared" ref="Y2822:Y2827" si="2511">W2822*X2822</f>
        <v>0</v>
      </c>
      <c r="Z2822" s="101">
        <v>1</v>
      </c>
      <c r="AA2822" s="194">
        <v>0</v>
      </c>
      <c r="AB2822" s="99">
        <v>1</v>
      </c>
      <c r="AC2822" s="98">
        <v>0</v>
      </c>
      <c r="AD2822" s="98">
        <v>0</v>
      </c>
      <c r="AE2822" s="101">
        <f t="shared" si="2509"/>
        <v>0</v>
      </c>
      <c r="AF2822" s="100">
        <v>0</v>
      </c>
      <c r="AG2822" s="98">
        <v>0</v>
      </c>
      <c r="AH2822" s="99">
        <f t="shared" si="2510"/>
        <v>0</v>
      </c>
      <c r="AI2822" s="101">
        <v>1</v>
      </c>
      <c r="AJ2822" s="106"/>
    </row>
    <row r="2823" spans="2:36" s="35" customFormat="1" ht="17.100000000000001" customHeight="1">
      <c r="B2823" s="105"/>
      <c r="C2823" s="54"/>
      <c r="D2823" s="96"/>
      <c r="E2823" s="111"/>
      <c r="F2823" s="112"/>
      <c r="G2823" s="113"/>
      <c r="H2823" s="194">
        <v>1</v>
      </c>
      <c r="I2823" s="98">
        <v>0</v>
      </c>
      <c r="J2823" s="98">
        <v>0</v>
      </c>
      <c r="K2823" s="101">
        <f t="shared" si="2505"/>
        <v>0</v>
      </c>
      <c r="L2823" s="100">
        <v>0</v>
      </c>
      <c r="M2823" s="98">
        <v>0</v>
      </c>
      <c r="N2823" s="101">
        <f t="shared" si="2506"/>
        <v>0</v>
      </c>
      <c r="O2823" s="100">
        <v>0</v>
      </c>
      <c r="P2823" s="98">
        <v>0</v>
      </c>
      <c r="Q2823" s="101">
        <f t="shared" si="2507"/>
        <v>0</v>
      </c>
      <c r="R2823" s="100">
        <v>0</v>
      </c>
      <c r="S2823" s="98">
        <v>0</v>
      </c>
      <c r="T2823" s="101">
        <f t="shared" si="2508"/>
        <v>0</v>
      </c>
      <c r="U2823" s="194">
        <v>1</v>
      </c>
      <c r="V2823" s="99">
        <v>1</v>
      </c>
      <c r="W2823" s="98">
        <v>0</v>
      </c>
      <c r="X2823" s="98">
        <v>0</v>
      </c>
      <c r="Y2823" s="101">
        <f t="shared" si="2511"/>
        <v>0</v>
      </c>
      <c r="Z2823" s="101">
        <v>1</v>
      </c>
      <c r="AA2823" s="194">
        <v>0</v>
      </c>
      <c r="AB2823" s="99">
        <v>1</v>
      </c>
      <c r="AC2823" s="98">
        <v>0</v>
      </c>
      <c r="AD2823" s="98">
        <v>0</v>
      </c>
      <c r="AE2823" s="101">
        <f t="shared" si="2509"/>
        <v>0</v>
      </c>
      <c r="AF2823" s="100">
        <v>0</v>
      </c>
      <c r="AG2823" s="98">
        <v>0</v>
      </c>
      <c r="AH2823" s="99">
        <f t="shared" si="2510"/>
        <v>0</v>
      </c>
      <c r="AI2823" s="101">
        <v>1</v>
      </c>
      <c r="AJ2823" s="106"/>
    </row>
    <row r="2824" spans="2:36" s="35" customFormat="1" ht="17.100000000000001" customHeight="1">
      <c r="B2824" s="105"/>
      <c r="C2824" s="54"/>
      <c r="D2824" s="96"/>
      <c r="E2824" s="111"/>
      <c r="F2824" s="112"/>
      <c r="G2824" s="113"/>
      <c r="H2824" s="194">
        <v>1</v>
      </c>
      <c r="I2824" s="98">
        <v>0</v>
      </c>
      <c r="J2824" s="98">
        <v>0</v>
      </c>
      <c r="K2824" s="101">
        <f t="shared" si="2505"/>
        <v>0</v>
      </c>
      <c r="L2824" s="100">
        <v>0</v>
      </c>
      <c r="M2824" s="98">
        <v>0</v>
      </c>
      <c r="N2824" s="101">
        <f t="shared" si="2506"/>
        <v>0</v>
      </c>
      <c r="O2824" s="100">
        <v>0</v>
      </c>
      <c r="P2824" s="98">
        <v>0</v>
      </c>
      <c r="Q2824" s="101">
        <f t="shared" si="2507"/>
        <v>0</v>
      </c>
      <c r="R2824" s="100">
        <v>0</v>
      </c>
      <c r="S2824" s="98">
        <v>0</v>
      </c>
      <c r="T2824" s="101">
        <f t="shared" si="2508"/>
        <v>0</v>
      </c>
      <c r="U2824" s="194">
        <v>1</v>
      </c>
      <c r="V2824" s="99">
        <v>1</v>
      </c>
      <c r="W2824" s="98">
        <v>0</v>
      </c>
      <c r="X2824" s="98">
        <v>0</v>
      </c>
      <c r="Y2824" s="101">
        <f t="shared" si="2511"/>
        <v>0</v>
      </c>
      <c r="Z2824" s="101">
        <v>1</v>
      </c>
      <c r="AA2824" s="194">
        <v>0</v>
      </c>
      <c r="AB2824" s="99">
        <v>1</v>
      </c>
      <c r="AC2824" s="98">
        <v>0</v>
      </c>
      <c r="AD2824" s="98">
        <v>0</v>
      </c>
      <c r="AE2824" s="101">
        <f t="shared" si="2509"/>
        <v>0</v>
      </c>
      <c r="AF2824" s="100">
        <v>0</v>
      </c>
      <c r="AG2824" s="98">
        <v>0</v>
      </c>
      <c r="AH2824" s="99">
        <f t="shared" si="2510"/>
        <v>0</v>
      </c>
      <c r="AI2824" s="101">
        <v>1</v>
      </c>
      <c r="AJ2824" s="106"/>
    </row>
    <row r="2825" spans="2:36" s="35" customFormat="1" ht="17.100000000000001" customHeight="1">
      <c r="B2825" s="105"/>
      <c r="C2825" s="54"/>
      <c r="D2825" s="96"/>
      <c r="E2825" s="111"/>
      <c r="F2825" s="112"/>
      <c r="G2825" s="113"/>
      <c r="H2825" s="194">
        <v>1</v>
      </c>
      <c r="I2825" s="98">
        <v>0</v>
      </c>
      <c r="J2825" s="98">
        <v>0</v>
      </c>
      <c r="K2825" s="101">
        <f t="shared" si="2505"/>
        <v>0</v>
      </c>
      <c r="L2825" s="100">
        <v>0</v>
      </c>
      <c r="M2825" s="98">
        <v>0</v>
      </c>
      <c r="N2825" s="101">
        <f t="shared" si="2506"/>
        <v>0</v>
      </c>
      <c r="O2825" s="100">
        <v>0</v>
      </c>
      <c r="P2825" s="98">
        <v>0</v>
      </c>
      <c r="Q2825" s="101">
        <f t="shared" si="2507"/>
        <v>0</v>
      </c>
      <c r="R2825" s="100">
        <v>0</v>
      </c>
      <c r="S2825" s="98">
        <v>0</v>
      </c>
      <c r="T2825" s="101">
        <f t="shared" si="2508"/>
        <v>0</v>
      </c>
      <c r="U2825" s="194">
        <v>1</v>
      </c>
      <c r="V2825" s="99">
        <v>1</v>
      </c>
      <c r="W2825" s="98">
        <v>0</v>
      </c>
      <c r="X2825" s="98">
        <v>0</v>
      </c>
      <c r="Y2825" s="101">
        <f t="shared" si="2511"/>
        <v>0</v>
      </c>
      <c r="Z2825" s="101">
        <v>1</v>
      </c>
      <c r="AA2825" s="194">
        <v>0</v>
      </c>
      <c r="AB2825" s="99">
        <v>1</v>
      </c>
      <c r="AC2825" s="98">
        <v>0</v>
      </c>
      <c r="AD2825" s="98">
        <v>0</v>
      </c>
      <c r="AE2825" s="101">
        <f t="shared" si="2509"/>
        <v>0</v>
      </c>
      <c r="AF2825" s="100">
        <v>0</v>
      </c>
      <c r="AG2825" s="98">
        <v>0</v>
      </c>
      <c r="AH2825" s="99">
        <f t="shared" si="2510"/>
        <v>0</v>
      </c>
      <c r="AI2825" s="101">
        <v>1</v>
      </c>
      <c r="AJ2825" s="106"/>
    </row>
    <row r="2826" spans="2:36" s="35" customFormat="1" ht="17.100000000000001" customHeight="1">
      <c r="B2826" s="105"/>
      <c r="C2826" s="54"/>
      <c r="D2826" s="96"/>
      <c r="E2826" s="111"/>
      <c r="F2826" s="112"/>
      <c r="G2826" s="113"/>
      <c r="H2826" s="194">
        <v>1</v>
      </c>
      <c r="I2826" s="98">
        <v>0</v>
      </c>
      <c r="J2826" s="98">
        <v>0</v>
      </c>
      <c r="K2826" s="101">
        <f t="shared" si="2505"/>
        <v>0</v>
      </c>
      <c r="L2826" s="100">
        <v>0</v>
      </c>
      <c r="M2826" s="98">
        <v>0</v>
      </c>
      <c r="N2826" s="101">
        <f t="shared" si="2506"/>
        <v>0</v>
      </c>
      <c r="O2826" s="100">
        <v>0</v>
      </c>
      <c r="P2826" s="98">
        <v>0</v>
      </c>
      <c r="Q2826" s="101">
        <f t="shared" si="2507"/>
        <v>0</v>
      </c>
      <c r="R2826" s="100">
        <v>0</v>
      </c>
      <c r="S2826" s="98">
        <v>0</v>
      </c>
      <c r="T2826" s="101">
        <f t="shared" si="2508"/>
        <v>0</v>
      </c>
      <c r="U2826" s="194">
        <v>1</v>
      </c>
      <c r="V2826" s="99">
        <v>1</v>
      </c>
      <c r="W2826" s="98">
        <v>0</v>
      </c>
      <c r="X2826" s="98">
        <v>0</v>
      </c>
      <c r="Y2826" s="101">
        <f t="shared" si="2511"/>
        <v>0</v>
      </c>
      <c r="Z2826" s="101">
        <v>1</v>
      </c>
      <c r="AA2826" s="194">
        <v>0</v>
      </c>
      <c r="AB2826" s="99">
        <v>1</v>
      </c>
      <c r="AC2826" s="98">
        <v>0</v>
      </c>
      <c r="AD2826" s="98">
        <v>0</v>
      </c>
      <c r="AE2826" s="101">
        <f t="shared" si="2509"/>
        <v>0</v>
      </c>
      <c r="AF2826" s="100">
        <v>0</v>
      </c>
      <c r="AG2826" s="98">
        <v>0</v>
      </c>
      <c r="AH2826" s="99">
        <f t="shared" si="2510"/>
        <v>0</v>
      </c>
      <c r="AI2826" s="101">
        <v>1</v>
      </c>
      <c r="AJ2826" s="106"/>
    </row>
    <row r="2827" spans="2:36" s="35" customFormat="1" ht="17.100000000000001" customHeight="1">
      <c r="B2827" s="105"/>
      <c r="C2827" s="54"/>
      <c r="D2827" s="96"/>
      <c r="E2827" s="111"/>
      <c r="F2827" s="112"/>
      <c r="G2827" s="113"/>
      <c r="H2827" s="194">
        <v>1</v>
      </c>
      <c r="I2827" s="98">
        <v>0</v>
      </c>
      <c r="J2827" s="98">
        <v>0</v>
      </c>
      <c r="K2827" s="101">
        <f t="shared" si="2505"/>
        <v>0</v>
      </c>
      <c r="L2827" s="100">
        <v>0</v>
      </c>
      <c r="M2827" s="98">
        <v>0</v>
      </c>
      <c r="N2827" s="101">
        <f t="shared" si="2506"/>
        <v>0</v>
      </c>
      <c r="O2827" s="100">
        <v>0</v>
      </c>
      <c r="P2827" s="98">
        <v>0</v>
      </c>
      <c r="Q2827" s="101">
        <f t="shared" si="2507"/>
        <v>0</v>
      </c>
      <c r="R2827" s="100">
        <v>0</v>
      </c>
      <c r="S2827" s="98">
        <v>0</v>
      </c>
      <c r="T2827" s="101">
        <f t="shared" si="2508"/>
        <v>0</v>
      </c>
      <c r="U2827" s="194">
        <v>1</v>
      </c>
      <c r="V2827" s="99">
        <v>1</v>
      </c>
      <c r="W2827" s="98">
        <v>0</v>
      </c>
      <c r="X2827" s="98">
        <v>0</v>
      </c>
      <c r="Y2827" s="101">
        <f t="shared" si="2511"/>
        <v>0</v>
      </c>
      <c r="Z2827" s="101">
        <v>1</v>
      </c>
      <c r="AA2827" s="194">
        <v>0</v>
      </c>
      <c r="AB2827" s="99">
        <v>1</v>
      </c>
      <c r="AC2827" s="98">
        <v>0</v>
      </c>
      <c r="AD2827" s="98">
        <v>0</v>
      </c>
      <c r="AE2827" s="101">
        <f t="shared" si="2509"/>
        <v>0</v>
      </c>
      <c r="AF2827" s="100">
        <v>0</v>
      </c>
      <c r="AG2827" s="98">
        <v>0</v>
      </c>
      <c r="AH2827" s="99">
        <f t="shared" si="2510"/>
        <v>0</v>
      </c>
      <c r="AI2827" s="101">
        <v>1</v>
      </c>
      <c r="AJ2827" s="106"/>
    </row>
    <row r="2828" spans="2:36" s="126" customFormat="1" ht="17.100000000000001" customHeight="1">
      <c r="B2828" s="118"/>
      <c r="C2828" s="119"/>
      <c r="D2828" s="120"/>
      <c r="E2828" s="121"/>
      <c r="F2828" s="122"/>
      <c r="G2828" s="123"/>
      <c r="H2828" s="194">
        <v>1</v>
      </c>
      <c r="I2828" s="430" t="s">
        <v>201</v>
      </c>
      <c r="J2828" s="430"/>
      <c r="K2828" s="124">
        <f>SUM(K2821:K2827)</f>
        <v>0</v>
      </c>
      <c r="L2828" s="401" t="s">
        <v>201</v>
      </c>
      <c r="M2828" s="402"/>
      <c r="N2828" s="124">
        <f>SUM(N2821:N2827)</f>
        <v>0</v>
      </c>
      <c r="O2828" s="401" t="s">
        <v>201</v>
      </c>
      <c r="P2828" s="402"/>
      <c r="Q2828" s="124">
        <f>SUM(Q2821:Q2827)</f>
        <v>0</v>
      </c>
      <c r="R2828" s="401" t="s">
        <v>201</v>
      </c>
      <c r="S2828" s="402"/>
      <c r="T2828" s="124">
        <f>SUM(T2821:T2827)</f>
        <v>0</v>
      </c>
      <c r="U2828" s="194">
        <v>1</v>
      </c>
      <c r="V2828" s="99">
        <v>1</v>
      </c>
      <c r="W2828" s="430" t="s">
        <v>201</v>
      </c>
      <c r="X2828" s="430"/>
      <c r="Y2828" s="124">
        <f>SUM(Y2821:Y2827)</f>
        <v>0</v>
      </c>
      <c r="Z2828" s="101">
        <v>1</v>
      </c>
      <c r="AA2828" s="194">
        <v>0</v>
      </c>
      <c r="AB2828" s="99">
        <v>1</v>
      </c>
      <c r="AC2828" s="430" t="s">
        <v>201</v>
      </c>
      <c r="AD2828" s="430"/>
      <c r="AE2828" s="124">
        <f>SUM(AE2821:AE2827)</f>
        <v>0</v>
      </c>
      <c r="AF2828" s="431" t="s">
        <v>201</v>
      </c>
      <c r="AG2828" s="430"/>
      <c r="AH2828" s="143">
        <f>SUM(AH2821:AH2827)</f>
        <v>0</v>
      </c>
      <c r="AI2828" s="101">
        <v>1</v>
      </c>
      <c r="AJ2828" s="125"/>
    </row>
    <row r="2829" spans="2:36" s="35" customFormat="1" ht="16.8" customHeight="1">
      <c r="B2829" s="105"/>
      <c r="C2829" s="54">
        <f>'3. Rekap Back Up Non Aspal X'!C372</f>
        <v>35100</v>
      </c>
      <c r="D2829" s="96">
        <f>'3. Rekap Back Up Non Aspal X'!D372</f>
        <v>35200</v>
      </c>
      <c r="E2829" s="111">
        <f>'3. Rekap Back Up Non Aspal X'!E372</f>
        <v>4</v>
      </c>
      <c r="F2829" s="112">
        <f>(100/((D2829-C2829)*E2829))*((K2836*0.05)+(N2836*0.05)+(Q2836*0.05)+(T2836)+(Y2836)+(AE2836*1.5)+(AH2836*1))</f>
        <v>0</v>
      </c>
      <c r="G2829" s="113" t="str">
        <f>IF(F2829&lt;=25,"RB",IF(F2829&lt;=75,"RB",IF(F2829&lt;=100,"RB","RB")))</f>
        <v>RB</v>
      </c>
      <c r="H2829" s="194">
        <v>1</v>
      </c>
      <c r="I2829" s="98">
        <v>0</v>
      </c>
      <c r="J2829" s="98">
        <v>0</v>
      </c>
      <c r="K2829" s="101">
        <f t="shared" ref="K2829:K2835" si="2512">I2829*J2829</f>
        <v>0</v>
      </c>
      <c r="L2829" s="98">
        <v>0</v>
      </c>
      <c r="M2829" s="98">
        <v>0</v>
      </c>
      <c r="N2829" s="101">
        <f t="shared" ref="N2829:N2835" si="2513">L2829*M2829</f>
        <v>0</v>
      </c>
      <c r="O2829" s="98">
        <v>0</v>
      </c>
      <c r="P2829" s="98">
        <v>0</v>
      </c>
      <c r="Q2829" s="101">
        <f t="shared" ref="Q2829:Q2835" si="2514">O2829*P2829</f>
        <v>0</v>
      </c>
      <c r="R2829" s="98">
        <v>0</v>
      </c>
      <c r="S2829" s="98">
        <v>0</v>
      </c>
      <c r="T2829" s="101">
        <f t="shared" ref="T2829:T2835" si="2515">R2829*S2829</f>
        <v>0</v>
      </c>
      <c r="U2829" s="194">
        <v>1</v>
      </c>
      <c r="V2829" s="99">
        <v>1</v>
      </c>
      <c r="W2829" s="98">
        <v>0</v>
      </c>
      <c r="X2829" s="98">
        <v>0</v>
      </c>
      <c r="Y2829" s="101">
        <f>W2829*X2829</f>
        <v>0</v>
      </c>
      <c r="Z2829" s="101">
        <v>1</v>
      </c>
      <c r="AA2829" s="194">
        <v>0</v>
      </c>
      <c r="AB2829" s="99">
        <v>1</v>
      </c>
      <c r="AC2829" s="98">
        <v>0</v>
      </c>
      <c r="AD2829" s="98">
        <v>0</v>
      </c>
      <c r="AE2829" s="101">
        <f t="shared" ref="AE2829:AE2835" si="2516">AC2829*AD2829</f>
        <v>0</v>
      </c>
      <c r="AF2829" s="98">
        <v>0</v>
      </c>
      <c r="AG2829" s="98">
        <v>3</v>
      </c>
      <c r="AH2829" s="99">
        <f t="shared" ref="AH2829:AH2835" si="2517">AF2829*AG2829</f>
        <v>0</v>
      </c>
      <c r="AI2829" s="101">
        <v>1</v>
      </c>
      <c r="AJ2829" s="106"/>
    </row>
    <row r="2830" spans="2:36" s="35" customFormat="1" ht="17.100000000000001" customHeight="1">
      <c r="B2830" s="105"/>
      <c r="C2830" s="54"/>
      <c r="D2830" s="96"/>
      <c r="E2830" s="111"/>
      <c r="F2830" s="112"/>
      <c r="G2830" s="113"/>
      <c r="H2830" s="194">
        <v>1</v>
      </c>
      <c r="I2830" s="98">
        <v>0</v>
      </c>
      <c r="J2830" s="98">
        <v>0</v>
      </c>
      <c r="K2830" s="101">
        <f t="shared" si="2512"/>
        <v>0</v>
      </c>
      <c r="L2830" s="100">
        <v>0</v>
      </c>
      <c r="M2830" s="98">
        <v>0</v>
      </c>
      <c r="N2830" s="101">
        <f t="shared" si="2513"/>
        <v>0</v>
      </c>
      <c r="O2830" s="100">
        <v>0</v>
      </c>
      <c r="P2830" s="98">
        <v>0</v>
      </c>
      <c r="Q2830" s="101">
        <f t="shared" si="2514"/>
        <v>0</v>
      </c>
      <c r="R2830" s="100">
        <v>0</v>
      </c>
      <c r="S2830" s="98">
        <v>0</v>
      </c>
      <c r="T2830" s="101">
        <f t="shared" si="2515"/>
        <v>0</v>
      </c>
      <c r="U2830" s="194">
        <v>1</v>
      </c>
      <c r="V2830" s="99">
        <v>1</v>
      </c>
      <c r="W2830" s="98">
        <v>0</v>
      </c>
      <c r="X2830" s="98">
        <v>0</v>
      </c>
      <c r="Y2830" s="101">
        <f t="shared" ref="Y2830:Y2835" si="2518">W2830*X2830</f>
        <v>0</v>
      </c>
      <c r="Z2830" s="101">
        <v>1</v>
      </c>
      <c r="AA2830" s="194">
        <v>0</v>
      </c>
      <c r="AB2830" s="99">
        <v>1</v>
      </c>
      <c r="AC2830" s="98">
        <v>0</v>
      </c>
      <c r="AD2830" s="98">
        <v>0</v>
      </c>
      <c r="AE2830" s="101">
        <f t="shared" si="2516"/>
        <v>0</v>
      </c>
      <c r="AF2830" s="100">
        <v>0</v>
      </c>
      <c r="AG2830" s="98">
        <v>0</v>
      </c>
      <c r="AH2830" s="99">
        <f t="shared" si="2517"/>
        <v>0</v>
      </c>
      <c r="AI2830" s="101">
        <v>1</v>
      </c>
      <c r="AJ2830" s="106"/>
    </row>
    <row r="2831" spans="2:36" s="35" customFormat="1" ht="17.100000000000001" customHeight="1">
      <c r="B2831" s="105"/>
      <c r="C2831" s="54"/>
      <c r="D2831" s="96"/>
      <c r="E2831" s="111"/>
      <c r="F2831" s="112"/>
      <c r="G2831" s="113"/>
      <c r="H2831" s="194">
        <v>1</v>
      </c>
      <c r="I2831" s="98">
        <v>0</v>
      </c>
      <c r="J2831" s="98">
        <v>0</v>
      </c>
      <c r="K2831" s="101">
        <f t="shared" si="2512"/>
        <v>0</v>
      </c>
      <c r="L2831" s="100">
        <v>0</v>
      </c>
      <c r="M2831" s="98">
        <v>0</v>
      </c>
      <c r="N2831" s="101">
        <f t="shared" si="2513"/>
        <v>0</v>
      </c>
      <c r="O2831" s="100">
        <v>0</v>
      </c>
      <c r="P2831" s="98">
        <v>0</v>
      </c>
      <c r="Q2831" s="101">
        <f t="shared" si="2514"/>
        <v>0</v>
      </c>
      <c r="R2831" s="100">
        <v>0</v>
      </c>
      <c r="S2831" s="98">
        <v>0</v>
      </c>
      <c r="T2831" s="101">
        <f t="shared" si="2515"/>
        <v>0</v>
      </c>
      <c r="U2831" s="194">
        <v>1</v>
      </c>
      <c r="V2831" s="99">
        <v>1</v>
      </c>
      <c r="W2831" s="98">
        <v>0</v>
      </c>
      <c r="X2831" s="98">
        <v>0</v>
      </c>
      <c r="Y2831" s="101">
        <f t="shared" si="2518"/>
        <v>0</v>
      </c>
      <c r="Z2831" s="101">
        <v>1</v>
      </c>
      <c r="AA2831" s="194">
        <v>0</v>
      </c>
      <c r="AB2831" s="99">
        <v>1</v>
      </c>
      <c r="AC2831" s="98">
        <v>0</v>
      </c>
      <c r="AD2831" s="98">
        <v>0</v>
      </c>
      <c r="AE2831" s="101">
        <f t="shared" si="2516"/>
        <v>0</v>
      </c>
      <c r="AF2831" s="100">
        <v>0</v>
      </c>
      <c r="AG2831" s="98">
        <v>0</v>
      </c>
      <c r="AH2831" s="99">
        <f t="shared" si="2517"/>
        <v>0</v>
      </c>
      <c r="AI2831" s="101">
        <v>1</v>
      </c>
      <c r="AJ2831" s="106"/>
    </row>
    <row r="2832" spans="2:36" s="35" customFormat="1" ht="17.100000000000001" customHeight="1">
      <c r="B2832" s="105"/>
      <c r="C2832" s="54"/>
      <c r="D2832" s="96"/>
      <c r="E2832" s="111"/>
      <c r="F2832" s="112"/>
      <c r="G2832" s="113"/>
      <c r="H2832" s="194">
        <v>1</v>
      </c>
      <c r="I2832" s="98">
        <v>0</v>
      </c>
      <c r="J2832" s="98">
        <v>0</v>
      </c>
      <c r="K2832" s="101">
        <f t="shared" si="2512"/>
        <v>0</v>
      </c>
      <c r="L2832" s="100">
        <v>0</v>
      </c>
      <c r="M2832" s="98">
        <v>0</v>
      </c>
      <c r="N2832" s="101">
        <f t="shared" si="2513"/>
        <v>0</v>
      </c>
      <c r="O2832" s="100">
        <v>0</v>
      </c>
      <c r="P2832" s="98">
        <v>0</v>
      </c>
      <c r="Q2832" s="101">
        <f t="shared" si="2514"/>
        <v>0</v>
      </c>
      <c r="R2832" s="100">
        <v>0</v>
      </c>
      <c r="S2832" s="98">
        <v>0</v>
      </c>
      <c r="T2832" s="101">
        <f t="shared" si="2515"/>
        <v>0</v>
      </c>
      <c r="U2832" s="194">
        <v>1</v>
      </c>
      <c r="V2832" s="99">
        <v>1</v>
      </c>
      <c r="W2832" s="98">
        <v>0</v>
      </c>
      <c r="X2832" s="98">
        <v>0</v>
      </c>
      <c r="Y2832" s="101">
        <f t="shared" si="2518"/>
        <v>0</v>
      </c>
      <c r="Z2832" s="101">
        <v>1</v>
      </c>
      <c r="AA2832" s="194">
        <v>0</v>
      </c>
      <c r="AB2832" s="99">
        <v>1</v>
      </c>
      <c r="AC2832" s="98">
        <v>0</v>
      </c>
      <c r="AD2832" s="98">
        <v>0</v>
      </c>
      <c r="AE2832" s="101">
        <f t="shared" si="2516"/>
        <v>0</v>
      </c>
      <c r="AF2832" s="100">
        <v>0</v>
      </c>
      <c r="AG2832" s="98">
        <v>0</v>
      </c>
      <c r="AH2832" s="99">
        <f t="shared" si="2517"/>
        <v>0</v>
      </c>
      <c r="AI2832" s="101">
        <v>1</v>
      </c>
      <c r="AJ2832" s="106"/>
    </row>
    <row r="2833" spans="2:36" s="35" customFormat="1" ht="17.100000000000001" customHeight="1">
      <c r="B2833" s="105"/>
      <c r="C2833" s="54"/>
      <c r="D2833" s="96"/>
      <c r="E2833" s="111"/>
      <c r="F2833" s="112"/>
      <c r="G2833" s="113"/>
      <c r="H2833" s="194">
        <v>1</v>
      </c>
      <c r="I2833" s="98">
        <v>0</v>
      </c>
      <c r="J2833" s="98">
        <v>0</v>
      </c>
      <c r="K2833" s="101">
        <f t="shared" si="2512"/>
        <v>0</v>
      </c>
      <c r="L2833" s="100">
        <v>0</v>
      </c>
      <c r="M2833" s="98">
        <v>0</v>
      </c>
      <c r="N2833" s="101">
        <f t="shared" si="2513"/>
        <v>0</v>
      </c>
      <c r="O2833" s="100">
        <v>0</v>
      </c>
      <c r="P2833" s="98">
        <v>0</v>
      </c>
      <c r="Q2833" s="101">
        <f t="shared" si="2514"/>
        <v>0</v>
      </c>
      <c r="R2833" s="100">
        <v>0</v>
      </c>
      <c r="S2833" s="98">
        <v>0</v>
      </c>
      <c r="T2833" s="101">
        <f t="shared" si="2515"/>
        <v>0</v>
      </c>
      <c r="U2833" s="194">
        <v>1</v>
      </c>
      <c r="V2833" s="99">
        <v>1</v>
      </c>
      <c r="W2833" s="98">
        <v>0</v>
      </c>
      <c r="X2833" s="98">
        <v>0</v>
      </c>
      <c r="Y2833" s="101">
        <f t="shared" si="2518"/>
        <v>0</v>
      </c>
      <c r="Z2833" s="101">
        <v>1</v>
      </c>
      <c r="AA2833" s="194">
        <v>0</v>
      </c>
      <c r="AB2833" s="99">
        <v>1</v>
      </c>
      <c r="AC2833" s="98">
        <v>0</v>
      </c>
      <c r="AD2833" s="98">
        <v>0</v>
      </c>
      <c r="AE2833" s="101">
        <f t="shared" si="2516"/>
        <v>0</v>
      </c>
      <c r="AF2833" s="100">
        <v>0</v>
      </c>
      <c r="AG2833" s="98">
        <v>0</v>
      </c>
      <c r="AH2833" s="99">
        <f t="shared" si="2517"/>
        <v>0</v>
      </c>
      <c r="AI2833" s="101">
        <v>1</v>
      </c>
      <c r="AJ2833" s="106"/>
    </row>
    <row r="2834" spans="2:36" s="35" customFormat="1" ht="17.100000000000001" customHeight="1">
      <c r="B2834" s="105"/>
      <c r="C2834" s="54"/>
      <c r="D2834" s="96"/>
      <c r="E2834" s="111"/>
      <c r="F2834" s="112"/>
      <c r="G2834" s="113"/>
      <c r="H2834" s="194">
        <v>1</v>
      </c>
      <c r="I2834" s="98">
        <v>0</v>
      </c>
      <c r="J2834" s="98">
        <v>0</v>
      </c>
      <c r="K2834" s="101">
        <f t="shared" si="2512"/>
        <v>0</v>
      </c>
      <c r="L2834" s="100">
        <v>0</v>
      </c>
      <c r="M2834" s="98">
        <v>0</v>
      </c>
      <c r="N2834" s="101">
        <f t="shared" si="2513"/>
        <v>0</v>
      </c>
      <c r="O2834" s="100">
        <v>0</v>
      </c>
      <c r="P2834" s="98">
        <v>0</v>
      </c>
      <c r="Q2834" s="101">
        <f t="shared" si="2514"/>
        <v>0</v>
      </c>
      <c r="R2834" s="100">
        <v>0</v>
      </c>
      <c r="S2834" s="98">
        <v>0</v>
      </c>
      <c r="T2834" s="101">
        <f t="shared" si="2515"/>
        <v>0</v>
      </c>
      <c r="U2834" s="194">
        <v>1</v>
      </c>
      <c r="V2834" s="99">
        <v>1</v>
      </c>
      <c r="W2834" s="98">
        <v>0</v>
      </c>
      <c r="X2834" s="98">
        <v>0</v>
      </c>
      <c r="Y2834" s="101">
        <f t="shared" si="2518"/>
        <v>0</v>
      </c>
      <c r="Z2834" s="101">
        <v>1</v>
      </c>
      <c r="AA2834" s="194">
        <v>0</v>
      </c>
      <c r="AB2834" s="99">
        <v>1</v>
      </c>
      <c r="AC2834" s="98">
        <v>0</v>
      </c>
      <c r="AD2834" s="98">
        <v>0</v>
      </c>
      <c r="AE2834" s="101">
        <f t="shared" si="2516"/>
        <v>0</v>
      </c>
      <c r="AF2834" s="100">
        <v>0</v>
      </c>
      <c r="AG2834" s="98">
        <v>0</v>
      </c>
      <c r="AH2834" s="99">
        <f t="shared" si="2517"/>
        <v>0</v>
      </c>
      <c r="AI2834" s="101">
        <v>1</v>
      </c>
      <c r="AJ2834" s="106"/>
    </row>
    <row r="2835" spans="2:36" s="35" customFormat="1" ht="17.100000000000001" customHeight="1">
      <c r="B2835" s="105"/>
      <c r="C2835" s="54"/>
      <c r="D2835" s="96"/>
      <c r="E2835" s="111"/>
      <c r="F2835" s="112"/>
      <c r="G2835" s="113"/>
      <c r="H2835" s="194">
        <v>1</v>
      </c>
      <c r="I2835" s="98">
        <v>0</v>
      </c>
      <c r="J2835" s="98">
        <v>0</v>
      </c>
      <c r="K2835" s="101">
        <f t="shared" si="2512"/>
        <v>0</v>
      </c>
      <c r="L2835" s="100">
        <v>0</v>
      </c>
      <c r="M2835" s="98">
        <v>0</v>
      </c>
      <c r="N2835" s="101">
        <f t="shared" si="2513"/>
        <v>0</v>
      </c>
      <c r="O2835" s="100">
        <v>0</v>
      </c>
      <c r="P2835" s="98">
        <v>0</v>
      </c>
      <c r="Q2835" s="101">
        <f t="shared" si="2514"/>
        <v>0</v>
      </c>
      <c r="R2835" s="100">
        <v>0</v>
      </c>
      <c r="S2835" s="98">
        <v>0</v>
      </c>
      <c r="T2835" s="101">
        <f t="shared" si="2515"/>
        <v>0</v>
      </c>
      <c r="U2835" s="194">
        <v>1</v>
      </c>
      <c r="V2835" s="99">
        <v>1</v>
      </c>
      <c r="W2835" s="98">
        <v>0</v>
      </c>
      <c r="X2835" s="98">
        <v>0</v>
      </c>
      <c r="Y2835" s="101">
        <f t="shared" si="2518"/>
        <v>0</v>
      </c>
      <c r="Z2835" s="101">
        <v>1</v>
      </c>
      <c r="AA2835" s="194">
        <v>0</v>
      </c>
      <c r="AB2835" s="99">
        <v>1</v>
      </c>
      <c r="AC2835" s="98">
        <v>0</v>
      </c>
      <c r="AD2835" s="98">
        <v>0</v>
      </c>
      <c r="AE2835" s="101">
        <f t="shared" si="2516"/>
        <v>0</v>
      </c>
      <c r="AF2835" s="100">
        <v>0</v>
      </c>
      <c r="AG2835" s="98">
        <v>0</v>
      </c>
      <c r="AH2835" s="99">
        <f t="shared" si="2517"/>
        <v>0</v>
      </c>
      <c r="AI2835" s="101">
        <v>1</v>
      </c>
      <c r="AJ2835" s="106"/>
    </row>
    <row r="2836" spans="2:36" s="126" customFormat="1" ht="17.100000000000001" customHeight="1">
      <c r="B2836" s="118"/>
      <c r="C2836" s="119"/>
      <c r="D2836" s="120"/>
      <c r="E2836" s="121"/>
      <c r="F2836" s="122"/>
      <c r="G2836" s="123"/>
      <c r="H2836" s="194">
        <v>1</v>
      </c>
      <c r="I2836" s="430" t="s">
        <v>201</v>
      </c>
      <c r="J2836" s="430"/>
      <c r="K2836" s="124">
        <f>SUM(K2829:K2835)</f>
        <v>0</v>
      </c>
      <c r="L2836" s="401" t="s">
        <v>201</v>
      </c>
      <c r="M2836" s="402"/>
      <c r="N2836" s="124">
        <f>SUM(N2829:N2835)</f>
        <v>0</v>
      </c>
      <c r="O2836" s="401" t="s">
        <v>201</v>
      </c>
      <c r="P2836" s="402"/>
      <c r="Q2836" s="124">
        <f>SUM(Q2829:Q2835)</f>
        <v>0</v>
      </c>
      <c r="R2836" s="401" t="s">
        <v>201</v>
      </c>
      <c r="S2836" s="402"/>
      <c r="T2836" s="124">
        <f>SUM(T2829:T2835)</f>
        <v>0</v>
      </c>
      <c r="U2836" s="194">
        <v>1</v>
      </c>
      <c r="V2836" s="99">
        <v>1</v>
      </c>
      <c r="W2836" s="430" t="s">
        <v>201</v>
      </c>
      <c r="X2836" s="430"/>
      <c r="Y2836" s="124">
        <f>SUM(Y2829:Y2835)</f>
        <v>0</v>
      </c>
      <c r="Z2836" s="101">
        <v>1</v>
      </c>
      <c r="AA2836" s="194">
        <v>0</v>
      </c>
      <c r="AB2836" s="99">
        <v>1</v>
      </c>
      <c r="AC2836" s="430" t="s">
        <v>201</v>
      </c>
      <c r="AD2836" s="430"/>
      <c r="AE2836" s="124">
        <f>SUM(AE2829:AE2835)</f>
        <v>0</v>
      </c>
      <c r="AF2836" s="431" t="s">
        <v>201</v>
      </c>
      <c r="AG2836" s="430"/>
      <c r="AH2836" s="143">
        <f>SUM(AH2829:AH2835)</f>
        <v>0</v>
      </c>
      <c r="AI2836" s="101">
        <v>1</v>
      </c>
      <c r="AJ2836" s="125"/>
    </row>
    <row r="2837" spans="2:36" s="35" customFormat="1" ht="16.8" customHeight="1">
      <c r="B2837" s="105"/>
      <c r="C2837" s="54">
        <f>'3. Rekap Back Up Non Aspal X'!C373</f>
        <v>35200</v>
      </c>
      <c r="D2837" s="96">
        <f>'3. Rekap Back Up Non Aspal X'!D373</f>
        <v>35300</v>
      </c>
      <c r="E2837" s="111">
        <f>'3. Rekap Back Up Non Aspal X'!E373</f>
        <v>4</v>
      </c>
      <c r="F2837" s="112">
        <f>(100/((D2837-C2837)*E2837))*((K2844*0.05)+(N2844*0.05)+(Q2844*0.05)+(T2844)+(Y2844)+(AE2844*1.5)+(AH2844*1))</f>
        <v>0</v>
      </c>
      <c r="G2837" s="113" t="str">
        <f>IF(F2837&lt;=25,"RB",IF(F2837&lt;=75,"RB",IF(F2837&lt;=100,"RB","RB")))</f>
        <v>RB</v>
      </c>
      <c r="H2837" s="194">
        <v>1</v>
      </c>
      <c r="I2837" s="98">
        <v>0</v>
      </c>
      <c r="J2837" s="98">
        <v>0</v>
      </c>
      <c r="K2837" s="101">
        <f t="shared" ref="K2837:K2843" si="2519">I2837*J2837</f>
        <v>0</v>
      </c>
      <c r="L2837" s="98">
        <v>0</v>
      </c>
      <c r="M2837" s="98">
        <v>0</v>
      </c>
      <c r="N2837" s="101">
        <f t="shared" ref="N2837:N2843" si="2520">L2837*M2837</f>
        <v>0</v>
      </c>
      <c r="O2837" s="98">
        <v>0</v>
      </c>
      <c r="P2837" s="98">
        <v>0</v>
      </c>
      <c r="Q2837" s="101">
        <f t="shared" ref="Q2837:Q2843" si="2521">O2837*P2837</f>
        <v>0</v>
      </c>
      <c r="R2837" s="98">
        <v>0</v>
      </c>
      <c r="S2837" s="98">
        <v>0</v>
      </c>
      <c r="T2837" s="101">
        <f t="shared" ref="T2837:T2843" si="2522">R2837*S2837</f>
        <v>0</v>
      </c>
      <c r="U2837" s="194">
        <v>1</v>
      </c>
      <c r="V2837" s="99">
        <v>1</v>
      </c>
      <c r="W2837" s="98">
        <v>0</v>
      </c>
      <c r="X2837" s="98">
        <v>0</v>
      </c>
      <c r="Y2837" s="101">
        <f>W2837*X2837</f>
        <v>0</v>
      </c>
      <c r="Z2837" s="101">
        <v>1</v>
      </c>
      <c r="AA2837" s="194">
        <v>0</v>
      </c>
      <c r="AB2837" s="99">
        <v>1</v>
      </c>
      <c r="AC2837" s="98">
        <v>0</v>
      </c>
      <c r="AD2837" s="98">
        <v>0</v>
      </c>
      <c r="AE2837" s="101">
        <f t="shared" ref="AE2837:AE2843" si="2523">AC2837*AD2837</f>
        <v>0</v>
      </c>
      <c r="AF2837" s="98">
        <v>0</v>
      </c>
      <c r="AG2837" s="98">
        <v>3</v>
      </c>
      <c r="AH2837" s="99">
        <f t="shared" ref="AH2837:AH2843" si="2524">AF2837*AG2837</f>
        <v>0</v>
      </c>
      <c r="AI2837" s="101">
        <v>1</v>
      </c>
      <c r="AJ2837" s="106"/>
    </row>
    <row r="2838" spans="2:36" s="35" customFormat="1" ht="17.100000000000001" customHeight="1">
      <c r="B2838" s="105"/>
      <c r="C2838" s="54"/>
      <c r="D2838" s="96"/>
      <c r="E2838" s="111"/>
      <c r="F2838" s="112"/>
      <c r="G2838" s="113"/>
      <c r="H2838" s="194">
        <v>1</v>
      </c>
      <c r="I2838" s="98">
        <v>0</v>
      </c>
      <c r="J2838" s="98">
        <v>0</v>
      </c>
      <c r="K2838" s="101">
        <f t="shared" si="2519"/>
        <v>0</v>
      </c>
      <c r="L2838" s="100">
        <v>0</v>
      </c>
      <c r="M2838" s="98">
        <v>0</v>
      </c>
      <c r="N2838" s="101">
        <f t="shared" si="2520"/>
        <v>0</v>
      </c>
      <c r="O2838" s="100">
        <v>0</v>
      </c>
      <c r="P2838" s="98">
        <v>0</v>
      </c>
      <c r="Q2838" s="101">
        <f t="shared" si="2521"/>
        <v>0</v>
      </c>
      <c r="R2838" s="100">
        <v>0</v>
      </c>
      <c r="S2838" s="98">
        <v>0</v>
      </c>
      <c r="T2838" s="101">
        <f t="shared" si="2522"/>
        <v>0</v>
      </c>
      <c r="U2838" s="194">
        <v>1</v>
      </c>
      <c r="V2838" s="99">
        <v>1</v>
      </c>
      <c r="W2838" s="98">
        <v>0</v>
      </c>
      <c r="X2838" s="98">
        <v>0</v>
      </c>
      <c r="Y2838" s="101">
        <f t="shared" ref="Y2838:Y2843" si="2525">W2838*X2838</f>
        <v>0</v>
      </c>
      <c r="Z2838" s="101">
        <v>1</v>
      </c>
      <c r="AA2838" s="194">
        <v>0</v>
      </c>
      <c r="AB2838" s="99">
        <v>1</v>
      </c>
      <c r="AC2838" s="98">
        <v>0</v>
      </c>
      <c r="AD2838" s="98">
        <v>0</v>
      </c>
      <c r="AE2838" s="101">
        <f t="shared" si="2523"/>
        <v>0</v>
      </c>
      <c r="AF2838" s="100">
        <v>0</v>
      </c>
      <c r="AG2838" s="98">
        <v>0</v>
      </c>
      <c r="AH2838" s="99">
        <f t="shared" si="2524"/>
        <v>0</v>
      </c>
      <c r="AI2838" s="101">
        <v>1</v>
      </c>
      <c r="AJ2838" s="106"/>
    </row>
    <row r="2839" spans="2:36" s="35" customFormat="1" ht="17.100000000000001" customHeight="1">
      <c r="B2839" s="105"/>
      <c r="C2839" s="54"/>
      <c r="D2839" s="96"/>
      <c r="E2839" s="111"/>
      <c r="F2839" s="112"/>
      <c r="G2839" s="113"/>
      <c r="H2839" s="194">
        <v>1</v>
      </c>
      <c r="I2839" s="98">
        <v>0</v>
      </c>
      <c r="J2839" s="98">
        <v>0</v>
      </c>
      <c r="K2839" s="101">
        <f t="shared" si="2519"/>
        <v>0</v>
      </c>
      <c r="L2839" s="100">
        <v>0</v>
      </c>
      <c r="M2839" s="98">
        <v>0</v>
      </c>
      <c r="N2839" s="101">
        <f t="shared" si="2520"/>
        <v>0</v>
      </c>
      <c r="O2839" s="100">
        <v>0</v>
      </c>
      <c r="P2839" s="98">
        <v>0</v>
      </c>
      <c r="Q2839" s="101">
        <f t="shared" si="2521"/>
        <v>0</v>
      </c>
      <c r="R2839" s="100">
        <v>0</v>
      </c>
      <c r="S2839" s="98">
        <v>0</v>
      </c>
      <c r="T2839" s="101">
        <f t="shared" si="2522"/>
        <v>0</v>
      </c>
      <c r="U2839" s="194">
        <v>1</v>
      </c>
      <c r="V2839" s="99">
        <v>1</v>
      </c>
      <c r="W2839" s="98">
        <v>0</v>
      </c>
      <c r="X2839" s="98">
        <v>0</v>
      </c>
      <c r="Y2839" s="101">
        <f t="shared" si="2525"/>
        <v>0</v>
      </c>
      <c r="Z2839" s="101">
        <v>1</v>
      </c>
      <c r="AA2839" s="194">
        <v>0</v>
      </c>
      <c r="AB2839" s="99">
        <v>1</v>
      </c>
      <c r="AC2839" s="98">
        <v>0</v>
      </c>
      <c r="AD2839" s="98">
        <v>0</v>
      </c>
      <c r="AE2839" s="101">
        <f t="shared" si="2523"/>
        <v>0</v>
      </c>
      <c r="AF2839" s="100">
        <v>0</v>
      </c>
      <c r="AG2839" s="98">
        <v>0</v>
      </c>
      <c r="AH2839" s="99">
        <f t="shared" si="2524"/>
        <v>0</v>
      </c>
      <c r="AI2839" s="101">
        <v>1</v>
      </c>
      <c r="AJ2839" s="106"/>
    </row>
    <row r="2840" spans="2:36" s="35" customFormat="1" ht="17.100000000000001" customHeight="1">
      <c r="B2840" s="105"/>
      <c r="C2840" s="54"/>
      <c r="D2840" s="96"/>
      <c r="E2840" s="111"/>
      <c r="F2840" s="112"/>
      <c r="G2840" s="113"/>
      <c r="H2840" s="194">
        <v>1</v>
      </c>
      <c r="I2840" s="98">
        <v>0</v>
      </c>
      <c r="J2840" s="98">
        <v>0</v>
      </c>
      <c r="K2840" s="101">
        <f t="shared" si="2519"/>
        <v>0</v>
      </c>
      <c r="L2840" s="100">
        <v>0</v>
      </c>
      <c r="M2840" s="98">
        <v>0</v>
      </c>
      <c r="N2840" s="101">
        <f t="shared" si="2520"/>
        <v>0</v>
      </c>
      <c r="O2840" s="100">
        <v>0</v>
      </c>
      <c r="P2840" s="98">
        <v>0</v>
      </c>
      <c r="Q2840" s="101">
        <f t="shared" si="2521"/>
        <v>0</v>
      </c>
      <c r="R2840" s="100">
        <v>0</v>
      </c>
      <c r="S2840" s="98">
        <v>0</v>
      </c>
      <c r="T2840" s="101">
        <f t="shared" si="2522"/>
        <v>0</v>
      </c>
      <c r="U2840" s="194">
        <v>1</v>
      </c>
      <c r="V2840" s="99">
        <v>1</v>
      </c>
      <c r="W2840" s="98">
        <v>0</v>
      </c>
      <c r="X2840" s="98">
        <v>0</v>
      </c>
      <c r="Y2840" s="101">
        <f t="shared" si="2525"/>
        <v>0</v>
      </c>
      <c r="Z2840" s="101">
        <v>1</v>
      </c>
      <c r="AA2840" s="194">
        <v>0</v>
      </c>
      <c r="AB2840" s="99">
        <v>1</v>
      </c>
      <c r="AC2840" s="98">
        <v>0</v>
      </c>
      <c r="AD2840" s="98">
        <v>0</v>
      </c>
      <c r="AE2840" s="101">
        <f t="shared" si="2523"/>
        <v>0</v>
      </c>
      <c r="AF2840" s="100">
        <v>0</v>
      </c>
      <c r="AG2840" s="98">
        <v>0</v>
      </c>
      <c r="AH2840" s="99">
        <f t="shared" si="2524"/>
        <v>0</v>
      </c>
      <c r="AI2840" s="101">
        <v>1</v>
      </c>
      <c r="AJ2840" s="106"/>
    </row>
    <row r="2841" spans="2:36" s="35" customFormat="1" ht="17.100000000000001" customHeight="1">
      <c r="B2841" s="105"/>
      <c r="C2841" s="54"/>
      <c r="D2841" s="96"/>
      <c r="E2841" s="111"/>
      <c r="F2841" s="112"/>
      <c r="G2841" s="113"/>
      <c r="H2841" s="194">
        <v>1</v>
      </c>
      <c r="I2841" s="98">
        <v>0</v>
      </c>
      <c r="J2841" s="98">
        <v>0</v>
      </c>
      <c r="K2841" s="101">
        <f t="shared" si="2519"/>
        <v>0</v>
      </c>
      <c r="L2841" s="100">
        <v>0</v>
      </c>
      <c r="M2841" s="98">
        <v>0</v>
      </c>
      <c r="N2841" s="101">
        <f t="shared" si="2520"/>
        <v>0</v>
      </c>
      <c r="O2841" s="100">
        <v>0</v>
      </c>
      <c r="P2841" s="98">
        <v>0</v>
      </c>
      <c r="Q2841" s="101">
        <f t="shared" si="2521"/>
        <v>0</v>
      </c>
      <c r="R2841" s="100">
        <v>0</v>
      </c>
      <c r="S2841" s="98">
        <v>0</v>
      </c>
      <c r="T2841" s="101">
        <f t="shared" si="2522"/>
        <v>0</v>
      </c>
      <c r="U2841" s="194">
        <v>1</v>
      </c>
      <c r="V2841" s="99">
        <v>1</v>
      </c>
      <c r="W2841" s="98">
        <v>0</v>
      </c>
      <c r="X2841" s="98">
        <v>0</v>
      </c>
      <c r="Y2841" s="101">
        <f t="shared" si="2525"/>
        <v>0</v>
      </c>
      <c r="Z2841" s="101">
        <v>1</v>
      </c>
      <c r="AA2841" s="194">
        <v>0</v>
      </c>
      <c r="AB2841" s="99">
        <v>1</v>
      </c>
      <c r="AC2841" s="98">
        <v>0</v>
      </c>
      <c r="AD2841" s="98">
        <v>0</v>
      </c>
      <c r="AE2841" s="101">
        <f t="shared" si="2523"/>
        <v>0</v>
      </c>
      <c r="AF2841" s="100">
        <v>0</v>
      </c>
      <c r="AG2841" s="98">
        <v>0</v>
      </c>
      <c r="AH2841" s="99">
        <f t="shared" si="2524"/>
        <v>0</v>
      </c>
      <c r="AI2841" s="101">
        <v>1</v>
      </c>
      <c r="AJ2841" s="106"/>
    </row>
    <row r="2842" spans="2:36" s="35" customFormat="1" ht="17.100000000000001" customHeight="1">
      <c r="B2842" s="105"/>
      <c r="C2842" s="54"/>
      <c r="D2842" s="96"/>
      <c r="E2842" s="111"/>
      <c r="F2842" s="112"/>
      <c r="G2842" s="113"/>
      <c r="H2842" s="194">
        <v>1</v>
      </c>
      <c r="I2842" s="98">
        <v>0</v>
      </c>
      <c r="J2842" s="98">
        <v>0</v>
      </c>
      <c r="K2842" s="101">
        <f t="shared" si="2519"/>
        <v>0</v>
      </c>
      <c r="L2842" s="100">
        <v>0</v>
      </c>
      <c r="M2842" s="98">
        <v>0</v>
      </c>
      <c r="N2842" s="101">
        <f t="shared" si="2520"/>
        <v>0</v>
      </c>
      <c r="O2842" s="100">
        <v>0</v>
      </c>
      <c r="P2842" s="98">
        <v>0</v>
      </c>
      <c r="Q2842" s="101">
        <f t="shared" si="2521"/>
        <v>0</v>
      </c>
      <c r="R2842" s="100">
        <v>0</v>
      </c>
      <c r="S2842" s="98">
        <v>0</v>
      </c>
      <c r="T2842" s="101">
        <f t="shared" si="2522"/>
        <v>0</v>
      </c>
      <c r="U2842" s="194">
        <v>1</v>
      </c>
      <c r="V2842" s="99">
        <v>1</v>
      </c>
      <c r="W2842" s="98">
        <v>0</v>
      </c>
      <c r="X2842" s="98">
        <v>0</v>
      </c>
      <c r="Y2842" s="101">
        <f t="shared" si="2525"/>
        <v>0</v>
      </c>
      <c r="Z2842" s="101">
        <v>1</v>
      </c>
      <c r="AA2842" s="194">
        <v>0</v>
      </c>
      <c r="AB2842" s="99">
        <v>1</v>
      </c>
      <c r="AC2842" s="98">
        <v>0</v>
      </c>
      <c r="AD2842" s="98">
        <v>0</v>
      </c>
      <c r="AE2842" s="101">
        <f t="shared" si="2523"/>
        <v>0</v>
      </c>
      <c r="AF2842" s="100">
        <v>0</v>
      </c>
      <c r="AG2842" s="98">
        <v>0</v>
      </c>
      <c r="AH2842" s="99">
        <f t="shared" si="2524"/>
        <v>0</v>
      </c>
      <c r="AI2842" s="101">
        <v>1</v>
      </c>
      <c r="AJ2842" s="106"/>
    </row>
    <row r="2843" spans="2:36" s="35" customFormat="1" ht="17.100000000000001" customHeight="1">
      <c r="B2843" s="105"/>
      <c r="C2843" s="54"/>
      <c r="D2843" s="96"/>
      <c r="E2843" s="111"/>
      <c r="F2843" s="112"/>
      <c r="G2843" s="113"/>
      <c r="H2843" s="194">
        <v>1</v>
      </c>
      <c r="I2843" s="98">
        <v>0</v>
      </c>
      <c r="J2843" s="98">
        <v>0</v>
      </c>
      <c r="K2843" s="101">
        <f t="shared" si="2519"/>
        <v>0</v>
      </c>
      <c r="L2843" s="100">
        <v>0</v>
      </c>
      <c r="M2843" s="98">
        <v>0</v>
      </c>
      <c r="N2843" s="101">
        <f t="shared" si="2520"/>
        <v>0</v>
      </c>
      <c r="O2843" s="100">
        <v>0</v>
      </c>
      <c r="P2843" s="98">
        <v>0</v>
      </c>
      <c r="Q2843" s="101">
        <f t="shared" si="2521"/>
        <v>0</v>
      </c>
      <c r="R2843" s="100">
        <v>0</v>
      </c>
      <c r="S2843" s="98">
        <v>0</v>
      </c>
      <c r="T2843" s="101">
        <f t="shared" si="2522"/>
        <v>0</v>
      </c>
      <c r="U2843" s="194">
        <v>1</v>
      </c>
      <c r="V2843" s="99">
        <v>1</v>
      </c>
      <c r="W2843" s="98">
        <v>0</v>
      </c>
      <c r="X2843" s="98">
        <v>0</v>
      </c>
      <c r="Y2843" s="101">
        <f t="shared" si="2525"/>
        <v>0</v>
      </c>
      <c r="Z2843" s="101">
        <v>1</v>
      </c>
      <c r="AA2843" s="194">
        <v>0</v>
      </c>
      <c r="AB2843" s="99">
        <v>1</v>
      </c>
      <c r="AC2843" s="98">
        <v>0</v>
      </c>
      <c r="AD2843" s="98">
        <v>0</v>
      </c>
      <c r="AE2843" s="101">
        <f t="shared" si="2523"/>
        <v>0</v>
      </c>
      <c r="AF2843" s="100">
        <v>0</v>
      </c>
      <c r="AG2843" s="98">
        <v>0</v>
      </c>
      <c r="AH2843" s="99">
        <f t="shared" si="2524"/>
        <v>0</v>
      </c>
      <c r="AI2843" s="101">
        <v>1</v>
      </c>
      <c r="AJ2843" s="106"/>
    </row>
    <row r="2844" spans="2:36" s="126" customFormat="1" ht="17.100000000000001" customHeight="1">
      <c r="B2844" s="118"/>
      <c r="C2844" s="119"/>
      <c r="D2844" s="120"/>
      <c r="E2844" s="121"/>
      <c r="F2844" s="122"/>
      <c r="G2844" s="123"/>
      <c r="H2844" s="194">
        <v>1</v>
      </c>
      <c r="I2844" s="430" t="s">
        <v>201</v>
      </c>
      <c r="J2844" s="430"/>
      <c r="K2844" s="124">
        <f>SUM(K2837:K2843)</f>
        <v>0</v>
      </c>
      <c r="L2844" s="401" t="s">
        <v>201</v>
      </c>
      <c r="M2844" s="402"/>
      <c r="N2844" s="124">
        <f>SUM(N2837:N2843)</f>
        <v>0</v>
      </c>
      <c r="O2844" s="401" t="s">
        <v>201</v>
      </c>
      <c r="P2844" s="402"/>
      <c r="Q2844" s="124">
        <f>SUM(Q2837:Q2843)</f>
        <v>0</v>
      </c>
      <c r="R2844" s="401" t="s">
        <v>201</v>
      </c>
      <c r="S2844" s="402"/>
      <c r="T2844" s="124">
        <f>SUM(T2837:T2843)</f>
        <v>0</v>
      </c>
      <c r="U2844" s="194">
        <v>1</v>
      </c>
      <c r="V2844" s="99">
        <v>1</v>
      </c>
      <c r="W2844" s="430" t="s">
        <v>201</v>
      </c>
      <c r="X2844" s="430"/>
      <c r="Y2844" s="124">
        <f>SUM(Y2837:Y2843)</f>
        <v>0</v>
      </c>
      <c r="Z2844" s="101">
        <v>1</v>
      </c>
      <c r="AA2844" s="194">
        <v>0</v>
      </c>
      <c r="AB2844" s="99">
        <v>1</v>
      </c>
      <c r="AC2844" s="430" t="s">
        <v>201</v>
      </c>
      <c r="AD2844" s="430"/>
      <c r="AE2844" s="124">
        <f>SUM(AE2837:AE2843)</f>
        <v>0</v>
      </c>
      <c r="AF2844" s="431" t="s">
        <v>201</v>
      </c>
      <c r="AG2844" s="430"/>
      <c r="AH2844" s="143">
        <f>SUM(AH2837:AH2843)</f>
        <v>0</v>
      </c>
      <c r="AI2844" s="101">
        <v>1</v>
      </c>
      <c r="AJ2844" s="125"/>
    </row>
    <row r="2845" spans="2:36" s="35" customFormat="1" ht="16.8" customHeight="1">
      <c r="B2845" s="105"/>
      <c r="C2845" s="54">
        <f>'3. Rekap Back Up Non Aspal X'!C374</f>
        <v>35300</v>
      </c>
      <c r="D2845" s="96">
        <f>'3. Rekap Back Up Non Aspal X'!D374</f>
        <v>35400</v>
      </c>
      <c r="E2845" s="111">
        <f>'3. Rekap Back Up Non Aspal X'!E374</f>
        <v>4</v>
      </c>
      <c r="F2845" s="112">
        <f>(100/((D2845-C2845)*E2845))*((K2852*0.05)+(N2852*0.05)+(Q2852*0.05)+(T2852)+(Y2852)+(AE2852*1.5)+(AH2852*1))</f>
        <v>0</v>
      </c>
      <c r="G2845" s="113" t="str">
        <f>IF(F2845&lt;=25,"RB",IF(F2845&lt;=75,"RB",IF(F2845&lt;=100,"RB","RB")))</f>
        <v>RB</v>
      </c>
      <c r="H2845" s="194">
        <v>1</v>
      </c>
      <c r="I2845" s="98">
        <v>0</v>
      </c>
      <c r="J2845" s="98">
        <v>0</v>
      </c>
      <c r="K2845" s="101">
        <f t="shared" ref="K2845:K2851" si="2526">I2845*J2845</f>
        <v>0</v>
      </c>
      <c r="L2845" s="98">
        <v>0</v>
      </c>
      <c r="M2845" s="98">
        <v>0</v>
      </c>
      <c r="N2845" s="101">
        <f t="shared" ref="N2845:N2851" si="2527">L2845*M2845</f>
        <v>0</v>
      </c>
      <c r="O2845" s="98">
        <v>0</v>
      </c>
      <c r="P2845" s="98">
        <v>0</v>
      </c>
      <c r="Q2845" s="101">
        <f t="shared" ref="Q2845:Q2851" si="2528">O2845*P2845</f>
        <v>0</v>
      </c>
      <c r="R2845" s="98">
        <v>0</v>
      </c>
      <c r="S2845" s="98">
        <v>0</v>
      </c>
      <c r="T2845" s="101">
        <f t="shared" ref="T2845:T2851" si="2529">R2845*S2845</f>
        <v>0</v>
      </c>
      <c r="U2845" s="194">
        <v>1</v>
      </c>
      <c r="V2845" s="99">
        <v>1</v>
      </c>
      <c r="W2845" s="98">
        <v>0</v>
      </c>
      <c r="X2845" s="98">
        <v>0</v>
      </c>
      <c r="Y2845" s="101">
        <f>W2845*X2845</f>
        <v>0</v>
      </c>
      <c r="Z2845" s="101">
        <v>1</v>
      </c>
      <c r="AA2845" s="194">
        <v>0</v>
      </c>
      <c r="AB2845" s="99">
        <v>1</v>
      </c>
      <c r="AC2845" s="98">
        <v>0</v>
      </c>
      <c r="AD2845" s="98">
        <v>0</v>
      </c>
      <c r="AE2845" s="101">
        <f t="shared" ref="AE2845:AE2851" si="2530">AC2845*AD2845</f>
        <v>0</v>
      </c>
      <c r="AF2845" s="98">
        <v>0</v>
      </c>
      <c r="AG2845" s="98">
        <v>3</v>
      </c>
      <c r="AH2845" s="99">
        <f t="shared" ref="AH2845:AH2851" si="2531">AF2845*AG2845</f>
        <v>0</v>
      </c>
      <c r="AI2845" s="101">
        <v>1</v>
      </c>
      <c r="AJ2845" s="106"/>
    </row>
    <row r="2846" spans="2:36" s="35" customFormat="1" ht="17.100000000000001" customHeight="1">
      <c r="B2846" s="105"/>
      <c r="C2846" s="54"/>
      <c r="D2846" s="96"/>
      <c r="E2846" s="111"/>
      <c r="F2846" s="112"/>
      <c r="G2846" s="113"/>
      <c r="H2846" s="194">
        <v>1</v>
      </c>
      <c r="I2846" s="98">
        <v>0</v>
      </c>
      <c r="J2846" s="98">
        <v>0</v>
      </c>
      <c r="K2846" s="101">
        <f t="shared" si="2526"/>
        <v>0</v>
      </c>
      <c r="L2846" s="100">
        <v>0</v>
      </c>
      <c r="M2846" s="98">
        <v>0</v>
      </c>
      <c r="N2846" s="101">
        <f t="shared" si="2527"/>
        <v>0</v>
      </c>
      <c r="O2846" s="100">
        <v>0</v>
      </c>
      <c r="P2846" s="98">
        <v>0</v>
      </c>
      <c r="Q2846" s="101">
        <f t="shared" si="2528"/>
        <v>0</v>
      </c>
      <c r="R2846" s="100">
        <v>0</v>
      </c>
      <c r="S2846" s="98">
        <v>0</v>
      </c>
      <c r="T2846" s="101">
        <f t="shared" si="2529"/>
        <v>0</v>
      </c>
      <c r="U2846" s="194">
        <v>1</v>
      </c>
      <c r="V2846" s="99">
        <v>1</v>
      </c>
      <c r="W2846" s="98">
        <v>0</v>
      </c>
      <c r="X2846" s="98">
        <v>0</v>
      </c>
      <c r="Y2846" s="101">
        <f t="shared" ref="Y2846:Y2851" si="2532">W2846*X2846</f>
        <v>0</v>
      </c>
      <c r="Z2846" s="101">
        <v>1</v>
      </c>
      <c r="AA2846" s="194">
        <v>0</v>
      </c>
      <c r="AB2846" s="99">
        <v>1</v>
      </c>
      <c r="AC2846" s="98">
        <v>0</v>
      </c>
      <c r="AD2846" s="98">
        <v>0</v>
      </c>
      <c r="AE2846" s="101">
        <f t="shared" si="2530"/>
        <v>0</v>
      </c>
      <c r="AF2846" s="100">
        <v>0</v>
      </c>
      <c r="AG2846" s="98">
        <v>0</v>
      </c>
      <c r="AH2846" s="99">
        <f t="shared" si="2531"/>
        <v>0</v>
      </c>
      <c r="AI2846" s="101">
        <v>1</v>
      </c>
      <c r="AJ2846" s="106"/>
    </row>
    <row r="2847" spans="2:36" s="35" customFormat="1" ht="17.100000000000001" customHeight="1">
      <c r="B2847" s="105"/>
      <c r="C2847" s="54"/>
      <c r="D2847" s="96"/>
      <c r="E2847" s="111"/>
      <c r="F2847" s="112"/>
      <c r="G2847" s="113"/>
      <c r="H2847" s="194">
        <v>1</v>
      </c>
      <c r="I2847" s="98">
        <v>0</v>
      </c>
      <c r="J2847" s="98">
        <v>0</v>
      </c>
      <c r="K2847" s="101">
        <f t="shared" si="2526"/>
        <v>0</v>
      </c>
      <c r="L2847" s="100">
        <v>0</v>
      </c>
      <c r="M2847" s="98">
        <v>0</v>
      </c>
      <c r="N2847" s="101">
        <f t="shared" si="2527"/>
        <v>0</v>
      </c>
      <c r="O2847" s="100">
        <v>0</v>
      </c>
      <c r="P2847" s="98">
        <v>0</v>
      </c>
      <c r="Q2847" s="101">
        <f t="shared" si="2528"/>
        <v>0</v>
      </c>
      <c r="R2847" s="100">
        <v>0</v>
      </c>
      <c r="S2847" s="98">
        <v>0</v>
      </c>
      <c r="T2847" s="101">
        <f t="shared" si="2529"/>
        <v>0</v>
      </c>
      <c r="U2847" s="194">
        <v>1</v>
      </c>
      <c r="V2847" s="99">
        <v>1</v>
      </c>
      <c r="W2847" s="98">
        <v>0</v>
      </c>
      <c r="X2847" s="98">
        <v>0</v>
      </c>
      <c r="Y2847" s="101">
        <f t="shared" si="2532"/>
        <v>0</v>
      </c>
      <c r="Z2847" s="101">
        <v>1</v>
      </c>
      <c r="AA2847" s="194">
        <v>0</v>
      </c>
      <c r="AB2847" s="99">
        <v>1</v>
      </c>
      <c r="AC2847" s="98">
        <v>0</v>
      </c>
      <c r="AD2847" s="98">
        <v>0</v>
      </c>
      <c r="AE2847" s="101">
        <f t="shared" si="2530"/>
        <v>0</v>
      </c>
      <c r="AF2847" s="100">
        <v>0</v>
      </c>
      <c r="AG2847" s="98">
        <v>0</v>
      </c>
      <c r="AH2847" s="99">
        <f t="shared" si="2531"/>
        <v>0</v>
      </c>
      <c r="AI2847" s="101">
        <v>1</v>
      </c>
      <c r="AJ2847" s="106"/>
    </row>
    <row r="2848" spans="2:36" s="35" customFormat="1" ht="17.100000000000001" customHeight="1">
      <c r="B2848" s="105"/>
      <c r="C2848" s="54"/>
      <c r="D2848" s="96"/>
      <c r="E2848" s="111"/>
      <c r="F2848" s="112"/>
      <c r="G2848" s="113"/>
      <c r="H2848" s="194">
        <v>1</v>
      </c>
      <c r="I2848" s="98">
        <v>0</v>
      </c>
      <c r="J2848" s="98">
        <v>0</v>
      </c>
      <c r="K2848" s="101">
        <f t="shared" si="2526"/>
        <v>0</v>
      </c>
      <c r="L2848" s="100">
        <v>0</v>
      </c>
      <c r="M2848" s="98">
        <v>0</v>
      </c>
      <c r="N2848" s="101">
        <f t="shared" si="2527"/>
        <v>0</v>
      </c>
      <c r="O2848" s="100">
        <v>0</v>
      </c>
      <c r="P2848" s="98">
        <v>0</v>
      </c>
      <c r="Q2848" s="101">
        <f t="shared" si="2528"/>
        <v>0</v>
      </c>
      <c r="R2848" s="100">
        <v>0</v>
      </c>
      <c r="S2848" s="98">
        <v>0</v>
      </c>
      <c r="T2848" s="101">
        <f t="shared" si="2529"/>
        <v>0</v>
      </c>
      <c r="U2848" s="194">
        <v>1</v>
      </c>
      <c r="V2848" s="99">
        <v>1</v>
      </c>
      <c r="W2848" s="98">
        <v>0</v>
      </c>
      <c r="X2848" s="98">
        <v>0</v>
      </c>
      <c r="Y2848" s="101">
        <f t="shared" si="2532"/>
        <v>0</v>
      </c>
      <c r="Z2848" s="101">
        <v>1</v>
      </c>
      <c r="AA2848" s="194">
        <v>0</v>
      </c>
      <c r="AB2848" s="99">
        <v>1</v>
      </c>
      <c r="AC2848" s="98">
        <v>0</v>
      </c>
      <c r="AD2848" s="98">
        <v>0</v>
      </c>
      <c r="AE2848" s="101">
        <f t="shared" si="2530"/>
        <v>0</v>
      </c>
      <c r="AF2848" s="100">
        <v>0</v>
      </c>
      <c r="AG2848" s="98">
        <v>0</v>
      </c>
      <c r="AH2848" s="99">
        <f t="shared" si="2531"/>
        <v>0</v>
      </c>
      <c r="AI2848" s="101">
        <v>1</v>
      </c>
      <c r="AJ2848" s="106"/>
    </row>
    <row r="2849" spans="2:36" s="35" customFormat="1" ht="17.100000000000001" customHeight="1">
      <c r="B2849" s="105"/>
      <c r="C2849" s="54"/>
      <c r="D2849" s="96"/>
      <c r="E2849" s="111"/>
      <c r="F2849" s="112"/>
      <c r="G2849" s="113"/>
      <c r="H2849" s="194">
        <v>1</v>
      </c>
      <c r="I2849" s="98">
        <v>0</v>
      </c>
      <c r="J2849" s="98">
        <v>0</v>
      </c>
      <c r="K2849" s="101">
        <f t="shared" si="2526"/>
        <v>0</v>
      </c>
      <c r="L2849" s="100">
        <v>0</v>
      </c>
      <c r="M2849" s="98">
        <v>0</v>
      </c>
      <c r="N2849" s="101">
        <f t="shared" si="2527"/>
        <v>0</v>
      </c>
      <c r="O2849" s="100">
        <v>0</v>
      </c>
      <c r="P2849" s="98">
        <v>0</v>
      </c>
      <c r="Q2849" s="101">
        <f t="shared" si="2528"/>
        <v>0</v>
      </c>
      <c r="R2849" s="100">
        <v>0</v>
      </c>
      <c r="S2849" s="98">
        <v>0</v>
      </c>
      <c r="T2849" s="101">
        <f t="shared" si="2529"/>
        <v>0</v>
      </c>
      <c r="U2849" s="194">
        <v>1</v>
      </c>
      <c r="V2849" s="99">
        <v>1</v>
      </c>
      <c r="W2849" s="98">
        <v>0</v>
      </c>
      <c r="X2849" s="98">
        <v>0</v>
      </c>
      <c r="Y2849" s="101">
        <f t="shared" si="2532"/>
        <v>0</v>
      </c>
      <c r="Z2849" s="101">
        <v>1</v>
      </c>
      <c r="AA2849" s="194">
        <v>0</v>
      </c>
      <c r="AB2849" s="99">
        <v>1</v>
      </c>
      <c r="AC2849" s="98">
        <v>0</v>
      </c>
      <c r="AD2849" s="98">
        <v>0</v>
      </c>
      <c r="AE2849" s="101">
        <f t="shared" si="2530"/>
        <v>0</v>
      </c>
      <c r="AF2849" s="100">
        <v>0</v>
      </c>
      <c r="AG2849" s="98">
        <v>0</v>
      </c>
      <c r="AH2849" s="99">
        <f t="shared" si="2531"/>
        <v>0</v>
      </c>
      <c r="AI2849" s="101">
        <v>1</v>
      </c>
      <c r="AJ2849" s="106"/>
    </row>
    <row r="2850" spans="2:36" s="35" customFormat="1" ht="17.100000000000001" customHeight="1">
      <c r="B2850" s="105"/>
      <c r="C2850" s="54"/>
      <c r="D2850" s="96"/>
      <c r="E2850" s="111"/>
      <c r="F2850" s="112"/>
      <c r="G2850" s="113"/>
      <c r="H2850" s="194">
        <v>1</v>
      </c>
      <c r="I2850" s="98">
        <v>0</v>
      </c>
      <c r="J2850" s="98">
        <v>0</v>
      </c>
      <c r="K2850" s="101">
        <f t="shared" si="2526"/>
        <v>0</v>
      </c>
      <c r="L2850" s="100">
        <v>0</v>
      </c>
      <c r="M2850" s="98">
        <v>0</v>
      </c>
      <c r="N2850" s="101">
        <f t="shared" si="2527"/>
        <v>0</v>
      </c>
      <c r="O2850" s="100">
        <v>0</v>
      </c>
      <c r="P2850" s="98">
        <v>0</v>
      </c>
      <c r="Q2850" s="101">
        <f t="shared" si="2528"/>
        <v>0</v>
      </c>
      <c r="R2850" s="100">
        <v>0</v>
      </c>
      <c r="S2850" s="98">
        <v>0</v>
      </c>
      <c r="T2850" s="101">
        <f t="shared" si="2529"/>
        <v>0</v>
      </c>
      <c r="U2850" s="194">
        <v>1</v>
      </c>
      <c r="V2850" s="99">
        <v>1</v>
      </c>
      <c r="W2850" s="98">
        <v>0</v>
      </c>
      <c r="X2850" s="98">
        <v>0</v>
      </c>
      <c r="Y2850" s="101">
        <f t="shared" si="2532"/>
        <v>0</v>
      </c>
      <c r="Z2850" s="101">
        <v>1</v>
      </c>
      <c r="AA2850" s="194">
        <v>0</v>
      </c>
      <c r="AB2850" s="99">
        <v>1</v>
      </c>
      <c r="AC2850" s="98">
        <v>0</v>
      </c>
      <c r="AD2850" s="98">
        <v>0</v>
      </c>
      <c r="AE2850" s="101">
        <f t="shared" si="2530"/>
        <v>0</v>
      </c>
      <c r="AF2850" s="100">
        <v>0</v>
      </c>
      <c r="AG2850" s="98">
        <v>0</v>
      </c>
      <c r="AH2850" s="99">
        <f t="shared" si="2531"/>
        <v>0</v>
      </c>
      <c r="AI2850" s="101">
        <v>1</v>
      </c>
      <c r="AJ2850" s="106"/>
    </row>
    <row r="2851" spans="2:36" s="35" customFormat="1" ht="17.100000000000001" customHeight="1">
      <c r="B2851" s="105"/>
      <c r="C2851" s="54"/>
      <c r="D2851" s="96"/>
      <c r="E2851" s="111"/>
      <c r="F2851" s="112"/>
      <c r="G2851" s="113"/>
      <c r="H2851" s="194">
        <v>1</v>
      </c>
      <c r="I2851" s="98">
        <v>0</v>
      </c>
      <c r="J2851" s="98">
        <v>0</v>
      </c>
      <c r="K2851" s="101">
        <f t="shared" si="2526"/>
        <v>0</v>
      </c>
      <c r="L2851" s="100">
        <v>0</v>
      </c>
      <c r="M2851" s="98">
        <v>0</v>
      </c>
      <c r="N2851" s="101">
        <f t="shared" si="2527"/>
        <v>0</v>
      </c>
      <c r="O2851" s="100">
        <v>0</v>
      </c>
      <c r="P2851" s="98">
        <v>0</v>
      </c>
      <c r="Q2851" s="101">
        <f t="shared" si="2528"/>
        <v>0</v>
      </c>
      <c r="R2851" s="100">
        <v>0</v>
      </c>
      <c r="S2851" s="98">
        <v>0</v>
      </c>
      <c r="T2851" s="101">
        <f t="shared" si="2529"/>
        <v>0</v>
      </c>
      <c r="U2851" s="194">
        <v>1</v>
      </c>
      <c r="V2851" s="99">
        <v>1</v>
      </c>
      <c r="W2851" s="98">
        <v>0</v>
      </c>
      <c r="X2851" s="98">
        <v>0</v>
      </c>
      <c r="Y2851" s="101">
        <f t="shared" si="2532"/>
        <v>0</v>
      </c>
      <c r="Z2851" s="101">
        <v>1</v>
      </c>
      <c r="AA2851" s="194">
        <v>0</v>
      </c>
      <c r="AB2851" s="99">
        <v>1</v>
      </c>
      <c r="AC2851" s="98">
        <v>0</v>
      </c>
      <c r="AD2851" s="98">
        <v>0</v>
      </c>
      <c r="AE2851" s="101">
        <f t="shared" si="2530"/>
        <v>0</v>
      </c>
      <c r="AF2851" s="100">
        <v>0</v>
      </c>
      <c r="AG2851" s="98">
        <v>0</v>
      </c>
      <c r="AH2851" s="99">
        <f t="shared" si="2531"/>
        <v>0</v>
      </c>
      <c r="AI2851" s="101">
        <v>1</v>
      </c>
      <c r="AJ2851" s="106"/>
    </row>
    <row r="2852" spans="2:36" s="126" customFormat="1" ht="17.100000000000001" customHeight="1">
      <c r="B2852" s="118"/>
      <c r="C2852" s="119"/>
      <c r="D2852" s="120"/>
      <c r="E2852" s="121"/>
      <c r="F2852" s="122"/>
      <c r="G2852" s="123"/>
      <c r="H2852" s="194">
        <v>1</v>
      </c>
      <c r="I2852" s="430" t="s">
        <v>201</v>
      </c>
      <c r="J2852" s="430"/>
      <c r="K2852" s="124">
        <f>SUM(K2845:K2851)</f>
        <v>0</v>
      </c>
      <c r="L2852" s="401" t="s">
        <v>201</v>
      </c>
      <c r="M2852" s="402"/>
      <c r="N2852" s="124">
        <f>SUM(N2845:N2851)</f>
        <v>0</v>
      </c>
      <c r="O2852" s="401" t="s">
        <v>201</v>
      </c>
      <c r="P2852" s="402"/>
      <c r="Q2852" s="124">
        <f>SUM(Q2845:Q2851)</f>
        <v>0</v>
      </c>
      <c r="R2852" s="401" t="s">
        <v>201</v>
      </c>
      <c r="S2852" s="402"/>
      <c r="T2852" s="124">
        <f>SUM(T2845:T2851)</f>
        <v>0</v>
      </c>
      <c r="U2852" s="194">
        <v>1</v>
      </c>
      <c r="V2852" s="99">
        <v>1</v>
      </c>
      <c r="W2852" s="430" t="s">
        <v>201</v>
      </c>
      <c r="X2852" s="430"/>
      <c r="Y2852" s="124">
        <f>SUM(Y2845:Y2851)</f>
        <v>0</v>
      </c>
      <c r="Z2852" s="101">
        <v>1</v>
      </c>
      <c r="AA2852" s="194">
        <v>0</v>
      </c>
      <c r="AB2852" s="99">
        <v>1</v>
      </c>
      <c r="AC2852" s="430" t="s">
        <v>201</v>
      </c>
      <c r="AD2852" s="430"/>
      <c r="AE2852" s="124">
        <f>SUM(AE2845:AE2851)</f>
        <v>0</v>
      </c>
      <c r="AF2852" s="431" t="s">
        <v>201</v>
      </c>
      <c r="AG2852" s="430"/>
      <c r="AH2852" s="143">
        <f>SUM(AH2845:AH2851)</f>
        <v>0</v>
      </c>
      <c r="AI2852" s="101">
        <v>1</v>
      </c>
      <c r="AJ2852" s="125"/>
    </row>
    <row r="2853" spans="2:36" s="35" customFormat="1" ht="16.8" customHeight="1">
      <c r="B2853" s="105"/>
      <c r="C2853" s="54">
        <f>'3. Rekap Back Up Non Aspal X'!C375</f>
        <v>35400</v>
      </c>
      <c r="D2853" s="96">
        <f>'3. Rekap Back Up Non Aspal X'!D375</f>
        <v>35500</v>
      </c>
      <c r="E2853" s="111">
        <f>'3. Rekap Back Up Non Aspal X'!E375</f>
        <v>4</v>
      </c>
      <c r="F2853" s="112">
        <f>(100/((D2853-C2853)*E2853))*((K2860*0.05)+(N2860*0.05)+(Q2860*0.05)+(T2860)+(Y2860)+(AE2860*1.5)+(AH2860*1))</f>
        <v>0</v>
      </c>
      <c r="G2853" s="113" t="str">
        <f>IF(F2853&lt;=25,"RB",IF(F2853&lt;=75,"RB",IF(F2853&lt;=100,"RB","RB")))</f>
        <v>RB</v>
      </c>
      <c r="H2853" s="194">
        <v>1</v>
      </c>
      <c r="I2853" s="98">
        <v>0</v>
      </c>
      <c r="J2853" s="98">
        <v>0</v>
      </c>
      <c r="K2853" s="101">
        <f t="shared" ref="K2853:K2859" si="2533">I2853*J2853</f>
        <v>0</v>
      </c>
      <c r="L2853" s="98">
        <v>0</v>
      </c>
      <c r="M2853" s="98">
        <v>0</v>
      </c>
      <c r="N2853" s="101">
        <f t="shared" ref="N2853:N2859" si="2534">L2853*M2853</f>
        <v>0</v>
      </c>
      <c r="O2853" s="98">
        <v>0</v>
      </c>
      <c r="P2853" s="98">
        <v>0</v>
      </c>
      <c r="Q2853" s="101">
        <f t="shared" ref="Q2853:Q2859" si="2535">O2853*P2853</f>
        <v>0</v>
      </c>
      <c r="R2853" s="98">
        <v>0</v>
      </c>
      <c r="S2853" s="98">
        <v>0</v>
      </c>
      <c r="T2853" s="101">
        <f t="shared" ref="T2853:T2859" si="2536">R2853*S2853</f>
        <v>0</v>
      </c>
      <c r="U2853" s="194">
        <v>1</v>
      </c>
      <c r="V2853" s="99">
        <v>1</v>
      </c>
      <c r="W2853" s="98">
        <v>0</v>
      </c>
      <c r="X2853" s="98">
        <v>0</v>
      </c>
      <c r="Y2853" s="101">
        <f>W2853*X2853</f>
        <v>0</v>
      </c>
      <c r="Z2853" s="101">
        <v>1</v>
      </c>
      <c r="AA2853" s="194">
        <v>0</v>
      </c>
      <c r="AB2853" s="99">
        <v>1</v>
      </c>
      <c r="AC2853" s="98">
        <v>0</v>
      </c>
      <c r="AD2853" s="98">
        <v>0</v>
      </c>
      <c r="AE2853" s="101">
        <f t="shared" ref="AE2853:AE2859" si="2537">AC2853*AD2853</f>
        <v>0</v>
      </c>
      <c r="AF2853" s="98">
        <v>0</v>
      </c>
      <c r="AG2853" s="98">
        <v>3</v>
      </c>
      <c r="AH2853" s="99">
        <f t="shared" ref="AH2853:AH2859" si="2538">AF2853*AG2853</f>
        <v>0</v>
      </c>
      <c r="AI2853" s="101">
        <v>1</v>
      </c>
      <c r="AJ2853" s="106"/>
    </row>
    <row r="2854" spans="2:36" s="35" customFormat="1" ht="17.100000000000001" customHeight="1">
      <c r="B2854" s="105"/>
      <c r="C2854" s="54"/>
      <c r="D2854" s="96"/>
      <c r="E2854" s="111"/>
      <c r="F2854" s="112"/>
      <c r="G2854" s="113"/>
      <c r="H2854" s="194">
        <v>1</v>
      </c>
      <c r="I2854" s="98">
        <v>0</v>
      </c>
      <c r="J2854" s="98">
        <v>0</v>
      </c>
      <c r="K2854" s="101">
        <f t="shared" si="2533"/>
        <v>0</v>
      </c>
      <c r="L2854" s="100">
        <v>0</v>
      </c>
      <c r="M2854" s="98">
        <v>0</v>
      </c>
      <c r="N2854" s="101">
        <f t="shared" si="2534"/>
        <v>0</v>
      </c>
      <c r="O2854" s="100">
        <v>0</v>
      </c>
      <c r="P2854" s="98">
        <v>0</v>
      </c>
      <c r="Q2854" s="101">
        <f t="shared" si="2535"/>
        <v>0</v>
      </c>
      <c r="R2854" s="100">
        <v>0</v>
      </c>
      <c r="S2854" s="98">
        <v>0</v>
      </c>
      <c r="T2854" s="101">
        <f t="shared" si="2536"/>
        <v>0</v>
      </c>
      <c r="U2854" s="194">
        <v>1</v>
      </c>
      <c r="V2854" s="99">
        <v>1</v>
      </c>
      <c r="W2854" s="98">
        <v>0</v>
      </c>
      <c r="X2854" s="98">
        <v>0</v>
      </c>
      <c r="Y2854" s="101">
        <f t="shared" ref="Y2854:Y2859" si="2539">W2854*X2854</f>
        <v>0</v>
      </c>
      <c r="Z2854" s="101">
        <v>1</v>
      </c>
      <c r="AA2854" s="194">
        <v>0</v>
      </c>
      <c r="AB2854" s="99">
        <v>1</v>
      </c>
      <c r="AC2854" s="98">
        <v>0</v>
      </c>
      <c r="AD2854" s="98">
        <v>0</v>
      </c>
      <c r="AE2854" s="101">
        <f t="shared" si="2537"/>
        <v>0</v>
      </c>
      <c r="AF2854" s="100">
        <v>0</v>
      </c>
      <c r="AG2854" s="98">
        <v>0</v>
      </c>
      <c r="AH2854" s="99">
        <f t="shared" si="2538"/>
        <v>0</v>
      </c>
      <c r="AI2854" s="101">
        <v>1</v>
      </c>
      <c r="AJ2854" s="106"/>
    </row>
    <row r="2855" spans="2:36" s="35" customFormat="1" ht="17.100000000000001" customHeight="1">
      <c r="B2855" s="105"/>
      <c r="C2855" s="54"/>
      <c r="D2855" s="96"/>
      <c r="E2855" s="111"/>
      <c r="F2855" s="112"/>
      <c r="G2855" s="113"/>
      <c r="H2855" s="194">
        <v>1</v>
      </c>
      <c r="I2855" s="98">
        <v>0</v>
      </c>
      <c r="J2855" s="98">
        <v>0</v>
      </c>
      <c r="K2855" s="101">
        <f t="shared" si="2533"/>
        <v>0</v>
      </c>
      <c r="L2855" s="100">
        <v>0</v>
      </c>
      <c r="M2855" s="98">
        <v>0</v>
      </c>
      <c r="N2855" s="101">
        <f t="shared" si="2534"/>
        <v>0</v>
      </c>
      <c r="O2855" s="100">
        <v>0</v>
      </c>
      <c r="P2855" s="98">
        <v>0</v>
      </c>
      <c r="Q2855" s="101">
        <f t="shared" si="2535"/>
        <v>0</v>
      </c>
      <c r="R2855" s="100">
        <v>0</v>
      </c>
      <c r="S2855" s="98">
        <v>0</v>
      </c>
      <c r="T2855" s="101">
        <f t="shared" si="2536"/>
        <v>0</v>
      </c>
      <c r="U2855" s="194">
        <v>1</v>
      </c>
      <c r="V2855" s="99">
        <v>1</v>
      </c>
      <c r="W2855" s="98">
        <v>0</v>
      </c>
      <c r="X2855" s="98">
        <v>0</v>
      </c>
      <c r="Y2855" s="101">
        <f t="shared" si="2539"/>
        <v>0</v>
      </c>
      <c r="Z2855" s="101">
        <v>1</v>
      </c>
      <c r="AA2855" s="194">
        <v>0</v>
      </c>
      <c r="AB2855" s="99">
        <v>1</v>
      </c>
      <c r="AC2855" s="98">
        <v>0</v>
      </c>
      <c r="AD2855" s="98">
        <v>0</v>
      </c>
      <c r="AE2855" s="101">
        <f t="shared" si="2537"/>
        <v>0</v>
      </c>
      <c r="AF2855" s="100">
        <v>0</v>
      </c>
      <c r="AG2855" s="98">
        <v>0</v>
      </c>
      <c r="AH2855" s="99">
        <f t="shared" si="2538"/>
        <v>0</v>
      </c>
      <c r="AI2855" s="101">
        <v>1</v>
      </c>
      <c r="AJ2855" s="106"/>
    </row>
    <row r="2856" spans="2:36" s="35" customFormat="1" ht="17.100000000000001" customHeight="1">
      <c r="B2856" s="105"/>
      <c r="C2856" s="54"/>
      <c r="D2856" s="96"/>
      <c r="E2856" s="111"/>
      <c r="F2856" s="112"/>
      <c r="G2856" s="113"/>
      <c r="H2856" s="194">
        <v>1</v>
      </c>
      <c r="I2856" s="98">
        <v>0</v>
      </c>
      <c r="J2856" s="98">
        <v>0</v>
      </c>
      <c r="K2856" s="101">
        <f t="shared" si="2533"/>
        <v>0</v>
      </c>
      <c r="L2856" s="100">
        <v>0</v>
      </c>
      <c r="M2856" s="98">
        <v>0</v>
      </c>
      <c r="N2856" s="101">
        <f t="shared" si="2534"/>
        <v>0</v>
      </c>
      <c r="O2856" s="100">
        <v>0</v>
      </c>
      <c r="P2856" s="98">
        <v>0</v>
      </c>
      <c r="Q2856" s="101">
        <f t="shared" si="2535"/>
        <v>0</v>
      </c>
      <c r="R2856" s="100">
        <v>0</v>
      </c>
      <c r="S2856" s="98">
        <v>0</v>
      </c>
      <c r="T2856" s="101">
        <f t="shared" si="2536"/>
        <v>0</v>
      </c>
      <c r="U2856" s="194">
        <v>1</v>
      </c>
      <c r="V2856" s="99">
        <v>1</v>
      </c>
      <c r="W2856" s="98">
        <v>0</v>
      </c>
      <c r="X2856" s="98">
        <v>0</v>
      </c>
      <c r="Y2856" s="101">
        <f t="shared" si="2539"/>
        <v>0</v>
      </c>
      <c r="Z2856" s="101">
        <v>1</v>
      </c>
      <c r="AA2856" s="194">
        <v>0</v>
      </c>
      <c r="AB2856" s="99">
        <v>1</v>
      </c>
      <c r="AC2856" s="98">
        <v>0</v>
      </c>
      <c r="AD2856" s="98">
        <v>0</v>
      </c>
      <c r="AE2856" s="101">
        <f t="shared" si="2537"/>
        <v>0</v>
      </c>
      <c r="AF2856" s="100">
        <v>0</v>
      </c>
      <c r="AG2856" s="98">
        <v>0</v>
      </c>
      <c r="AH2856" s="99">
        <f t="shared" si="2538"/>
        <v>0</v>
      </c>
      <c r="AI2856" s="101">
        <v>1</v>
      </c>
      <c r="AJ2856" s="106"/>
    </row>
    <row r="2857" spans="2:36" s="35" customFormat="1" ht="17.100000000000001" customHeight="1">
      <c r="B2857" s="105"/>
      <c r="C2857" s="54"/>
      <c r="D2857" s="96"/>
      <c r="E2857" s="111"/>
      <c r="F2857" s="112"/>
      <c r="G2857" s="113"/>
      <c r="H2857" s="194">
        <v>1</v>
      </c>
      <c r="I2857" s="98">
        <v>0</v>
      </c>
      <c r="J2857" s="98">
        <v>0</v>
      </c>
      <c r="K2857" s="101">
        <f t="shared" si="2533"/>
        <v>0</v>
      </c>
      <c r="L2857" s="100">
        <v>0</v>
      </c>
      <c r="M2857" s="98">
        <v>0</v>
      </c>
      <c r="N2857" s="101">
        <f t="shared" si="2534"/>
        <v>0</v>
      </c>
      <c r="O2857" s="100">
        <v>0</v>
      </c>
      <c r="P2857" s="98">
        <v>0</v>
      </c>
      <c r="Q2857" s="101">
        <f t="shared" si="2535"/>
        <v>0</v>
      </c>
      <c r="R2857" s="100">
        <v>0</v>
      </c>
      <c r="S2857" s="98">
        <v>0</v>
      </c>
      <c r="T2857" s="101">
        <f t="shared" si="2536"/>
        <v>0</v>
      </c>
      <c r="U2857" s="194">
        <v>1</v>
      </c>
      <c r="V2857" s="99">
        <v>1</v>
      </c>
      <c r="W2857" s="98">
        <v>0</v>
      </c>
      <c r="X2857" s="98">
        <v>0</v>
      </c>
      <c r="Y2857" s="101">
        <f t="shared" si="2539"/>
        <v>0</v>
      </c>
      <c r="Z2857" s="101">
        <v>1</v>
      </c>
      <c r="AA2857" s="194">
        <v>0</v>
      </c>
      <c r="AB2857" s="99">
        <v>1</v>
      </c>
      <c r="AC2857" s="98">
        <v>0</v>
      </c>
      <c r="AD2857" s="98">
        <v>0</v>
      </c>
      <c r="AE2857" s="101">
        <f t="shared" si="2537"/>
        <v>0</v>
      </c>
      <c r="AF2857" s="100">
        <v>0</v>
      </c>
      <c r="AG2857" s="98">
        <v>0</v>
      </c>
      <c r="AH2857" s="99">
        <f t="shared" si="2538"/>
        <v>0</v>
      </c>
      <c r="AI2857" s="101">
        <v>1</v>
      </c>
      <c r="AJ2857" s="106"/>
    </row>
    <row r="2858" spans="2:36" s="35" customFormat="1" ht="17.100000000000001" customHeight="1">
      <c r="B2858" s="105"/>
      <c r="C2858" s="54"/>
      <c r="D2858" s="96"/>
      <c r="E2858" s="111"/>
      <c r="F2858" s="112"/>
      <c r="G2858" s="113"/>
      <c r="H2858" s="194">
        <v>1</v>
      </c>
      <c r="I2858" s="98">
        <v>0</v>
      </c>
      <c r="J2858" s="98">
        <v>0</v>
      </c>
      <c r="K2858" s="101">
        <f t="shared" si="2533"/>
        <v>0</v>
      </c>
      <c r="L2858" s="100">
        <v>0</v>
      </c>
      <c r="M2858" s="98">
        <v>0</v>
      </c>
      <c r="N2858" s="101">
        <f t="shared" si="2534"/>
        <v>0</v>
      </c>
      <c r="O2858" s="100">
        <v>0</v>
      </c>
      <c r="P2858" s="98">
        <v>0</v>
      </c>
      <c r="Q2858" s="101">
        <f t="shared" si="2535"/>
        <v>0</v>
      </c>
      <c r="R2858" s="100">
        <v>0</v>
      </c>
      <c r="S2858" s="98">
        <v>0</v>
      </c>
      <c r="T2858" s="101">
        <f t="shared" si="2536"/>
        <v>0</v>
      </c>
      <c r="U2858" s="194">
        <v>1</v>
      </c>
      <c r="V2858" s="99">
        <v>1</v>
      </c>
      <c r="W2858" s="98">
        <v>0</v>
      </c>
      <c r="X2858" s="98">
        <v>0</v>
      </c>
      <c r="Y2858" s="101">
        <f t="shared" si="2539"/>
        <v>0</v>
      </c>
      <c r="Z2858" s="101">
        <v>1</v>
      </c>
      <c r="AA2858" s="194">
        <v>0</v>
      </c>
      <c r="AB2858" s="99">
        <v>1</v>
      </c>
      <c r="AC2858" s="98">
        <v>0</v>
      </c>
      <c r="AD2858" s="98">
        <v>0</v>
      </c>
      <c r="AE2858" s="101">
        <f t="shared" si="2537"/>
        <v>0</v>
      </c>
      <c r="AF2858" s="100">
        <v>0</v>
      </c>
      <c r="AG2858" s="98">
        <v>0</v>
      </c>
      <c r="AH2858" s="99">
        <f t="shared" si="2538"/>
        <v>0</v>
      </c>
      <c r="AI2858" s="101">
        <v>1</v>
      </c>
      <c r="AJ2858" s="106"/>
    </row>
    <row r="2859" spans="2:36" s="35" customFormat="1" ht="17.100000000000001" customHeight="1">
      <c r="B2859" s="105"/>
      <c r="C2859" s="54"/>
      <c r="D2859" s="96"/>
      <c r="E2859" s="111"/>
      <c r="F2859" s="112"/>
      <c r="G2859" s="113"/>
      <c r="H2859" s="194">
        <v>1</v>
      </c>
      <c r="I2859" s="98">
        <v>0</v>
      </c>
      <c r="J2859" s="98">
        <v>0</v>
      </c>
      <c r="K2859" s="101">
        <f t="shared" si="2533"/>
        <v>0</v>
      </c>
      <c r="L2859" s="100">
        <v>0</v>
      </c>
      <c r="M2859" s="98">
        <v>0</v>
      </c>
      <c r="N2859" s="101">
        <f t="shared" si="2534"/>
        <v>0</v>
      </c>
      <c r="O2859" s="100">
        <v>0</v>
      </c>
      <c r="P2859" s="98">
        <v>0</v>
      </c>
      <c r="Q2859" s="101">
        <f t="shared" si="2535"/>
        <v>0</v>
      </c>
      <c r="R2859" s="100">
        <v>0</v>
      </c>
      <c r="S2859" s="98">
        <v>0</v>
      </c>
      <c r="T2859" s="101">
        <f t="shared" si="2536"/>
        <v>0</v>
      </c>
      <c r="U2859" s="194">
        <v>1</v>
      </c>
      <c r="V2859" s="99">
        <v>1</v>
      </c>
      <c r="W2859" s="98">
        <v>0</v>
      </c>
      <c r="X2859" s="98">
        <v>0</v>
      </c>
      <c r="Y2859" s="101">
        <f t="shared" si="2539"/>
        <v>0</v>
      </c>
      <c r="Z2859" s="101">
        <v>1</v>
      </c>
      <c r="AA2859" s="194">
        <v>0</v>
      </c>
      <c r="AB2859" s="99">
        <v>1</v>
      </c>
      <c r="AC2859" s="98">
        <v>0</v>
      </c>
      <c r="AD2859" s="98">
        <v>0</v>
      </c>
      <c r="AE2859" s="101">
        <f t="shared" si="2537"/>
        <v>0</v>
      </c>
      <c r="AF2859" s="100">
        <v>0</v>
      </c>
      <c r="AG2859" s="98">
        <v>0</v>
      </c>
      <c r="AH2859" s="99">
        <f t="shared" si="2538"/>
        <v>0</v>
      </c>
      <c r="AI2859" s="101">
        <v>1</v>
      </c>
      <c r="AJ2859" s="106"/>
    </row>
    <row r="2860" spans="2:36" s="126" customFormat="1" ht="17.100000000000001" customHeight="1">
      <c r="B2860" s="118"/>
      <c r="C2860" s="119"/>
      <c r="D2860" s="120"/>
      <c r="E2860" s="121"/>
      <c r="F2860" s="122"/>
      <c r="G2860" s="123"/>
      <c r="H2860" s="194">
        <v>1</v>
      </c>
      <c r="I2860" s="430" t="s">
        <v>201</v>
      </c>
      <c r="J2860" s="430"/>
      <c r="K2860" s="124">
        <f>SUM(K2853:K2859)</f>
        <v>0</v>
      </c>
      <c r="L2860" s="401" t="s">
        <v>201</v>
      </c>
      <c r="M2860" s="402"/>
      <c r="N2860" s="124">
        <f>SUM(N2853:N2859)</f>
        <v>0</v>
      </c>
      <c r="O2860" s="401" t="s">
        <v>201</v>
      </c>
      <c r="P2860" s="402"/>
      <c r="Q2860" s="124">
        <f>SUM(Q2853:Q2859)</f>
        <v>0</v>
      </c>
      <c r="R2860" s="401" t="s">
        <v>201</v>
      </c>
      <c r="S2860" s="402"/>
      <c r="T2860" s="124">
        <f>SUM(T2853:T2859)</f>
        <v>0</v>
      </c>
      <c r="U2860" s="194">
        <v>1</v>
      </c>
      <c r="V2860" s="99">
        <v>1</v>
      </c>
      <c r="W2860" s="430" t="s">
        <v>201</v>
      </c>
      <c r="X2860" s="430"/>
      <c r="Y2860" s="124">
        <f>SUM(Y2853:Y2859)</f>
        <v>0</v>
      </c>
      <c r="Z2860" s="101">
        <v>1</v>
      </c>
      <c r="AA2860" s="194">
        <v>0</v>
      </c>
      <c r="AB2860" s="99">
        <v>1</v>
      </c>
      <c r="AC2860" s="430" t="s">
        <v>201</v>
      </c>
      <c r="AD2860" s="430"/>
      <c r="AE2860" s="124">
        <f>SUM(AE2853:AE2859)</f>
        <v>0</v>
      </c>
      <c r="AF2860" s="431" t="s">
        <v>201</v>
      </c>
      <c r="AG2860" s="430"/>
      <c r="AH2860" s="143">
        <f>SUM(AH2853:AH2859)</f>
        <v>0</v>
      </c>
      <c r="AI2860" s="101">
        <v>1</v>
      </c>
      <c r="AJ2860" s="125"/>
    </row>
    <row r="2861" spans="2:36" s="35" customFormat="1" ht="16.8" customHeight="1">
      <c r="B2861" s="105"/>
      <c r="C2861" s="54">
        <f>'3. Rekap Back Up Non Aspal X'!C376</f>
        <v>35500</v>
      </c>
      <c r="D2861" s="96">
        <f>'3. Rekap Back Up Non Aspal X'!D376</f>
        <v>35600</v>
      </c>
      <c r="E2861" s="111">
        <f>'3. Rekap Back Up Non Aspal X'!E376</f>
        <v>4</v>
      </c>
      <c r="F2861" s="112">
        <f>(100/((D2861-C2861)*E2861))*((K2868*0.05)+(N2868*0.05)+(Q2868*0.05)+(T2868)+(Y2868)+(AE2868*1.5)+(AH2868*1))</f>
        <v>0</v>
      </c>
      <c r="G2861" s="113" t="str">
        <f>IF(F2861&lt;=25,"RB",IF(F2861&lt;=75,"RB",IF(F2861&lt;=100,"RB","RB")))</f>
        <v>RB</v>
      </c>
      <c r="H2861" s="194">
        <v>1</v>
      </c>
      <c r="I2861" s="98">
        <v>0</v>
      </c>
      <c r="J2861" s="98">
        <v>0</v>
      </c>
      <c r="K2861" s="101">
        <f t="shared" ref="K2861:K2867" si="2540">I2861*J2861</f>
        <v>0</v>
      </c>
      <c r="L2861" s="98">
        <v>0</v>
      </c>
      <c r="M2861" s="98">
        <v>0</v>
      </c>
      <c r="N2861" s="101">
        <f t="shared" ref="N2861:N2867" si="2541">L2861*M2861</f>
        <v>0</v>
      </c>
      <c r="O2861" s="98">
        <v>0</v>
      </c>
      <c r="P2861" s="98">
        <v>0</v>
      </c>
      <c r="Q2861" s="101">
        <f t="shared" ref="Q2861:Q2867" si="2542">O2861*P2861</f>
        <v>0</v>
      </c>
      <c r="R2861" s="98">
        <v>0</v>
      </c>
      <c r="S2861" s="98">
        <v>0</v>
      </c>
      <c r="T2861" s="101">
        <f t="shared" ref="T2861:T2867" si="2543">R2861*S2861</f>
        <v>0</v>
      </c>
      <c r="U2861" s="194">
        <v>1</v>
      </c>
      <c r="V2861" s="99">
        <v>1</v>
      </c>
      <c r="W2861" s="98">
        <v>0</v>
      </c>
      <c r="X2861" s="98">
        <v>0</v>
      </c>
      <c r="Y2861" s="101">
        <f>W2861*X2861</f>
        <v>0</v>
      </c>
      <c r="Z2861" s="101">
        <v>1</v>
      </c>
      <c r="AA2861" s="194">
        <v>0</v>
      </c>
      <c r="AB2861" s="99">
        <v>1</v>
      </c>
      <c r="AC2861" s="98">
        <v>0</v>
      </c>
      <c r="AD2861" s="98">
        <v>0</v>
      </c>
      <c r="AE2861" s="101">
        <f t="shared" ref="AE2861:AE2867" si="2544">AC2861*AD2861</f>
        <v>0</v>
      </c>
      <c r="AF2861" s="98">
        <v>0</v>
      </c>
      <c r="AG2861" s="98">
        <v>3</v>
      </c>
      <c r="AH2861" s="99">
        <f t="shared" ref="AH2861:AH2867" si="2545">AF2861*AG2861</f>
        <v>0</v>
      </c>
      <c r="AI2861" s="101">
        <v>1</v>
      </c>
      <c r="AJ2861" s="106"/>
    </row>
    <row r="2862" spans="2:36" s="35" customFormat="1" ht="17.100000000000001" customHeight="1">
      <c r="B2862" s="105"/>
      <c r="C2862" s="54"/>
      <c r="D2862" s="96"/>
      <c r="E2862" s="111"/>
      <c r="F2862" s="112"/>
      <c r="G2862" s="113"/>
      <c r="H2862" s="194">
        <v>1</v>
      </c>
      <c r="I2862" s="98">
        <v>0</v>
      </c>
      <c r="J2862" s="98">
        <v>0</v>
      </c>
      <c r="K2862" s="101">
        <f t="shared" si="2540"/>
        <v>0</v>
      </c>
      <c r="L2862" s="100">
        <v>0</v>
      </c>
      <c r="M2862" s="98">
        <v>0</v>
      </c>
      <c r="N2862" s="101">
        <f t="shared" si="2541"/>
        <v>0</v>
      </c>
      <c r="O2862" s="100">
        <v>0</v>
      </c>
      <c r="P2862" s="98">
        <v>0</v>
      </c>
      <c r="Q2862" s="101">
        <f t="shared" si="2542"/>
        <v>0</v>
      </c>
      <c r="R2862" s="100">
        <v>0</v>
      </c>
      <c r="S2862" s="98">
        <v>0</v>
      </c>
      <c r="T2862" s="101">
        <f t="shared" si="2543"/>
        <v>0</v>
      </c>
      <c r="U2862" s="194">
        <v>1</v>
      </c>
      <c r="V2862" s="99">
        <v>1</v>
      </c>
      <c r="W2862" s="98">
        <v>0</v>
      </c>
      <c r="X2862" s="98">
        <v>0</v>
      </c>
      <c r="Y2862" s="101">
        <f t="shared" ref="Y2862:Y2867" si="2546">W2862*X2862</f>
        <v>0</v>
      </c>
      <c r="Z2862" s="101">
        <v>1</v>
      </c>
      <c r="AA2862" s="194">
        <v>0</v>
      </c>
      <c r="AB2862" s="99">
        <v>1</v>
      </c>
      <c r="AC2862" s="98">
        <v>0</v>
      </c>
      <c r="AD2862" s="98">
        <v>0</v>
      </c>
      <c r="AE2862" s="101">
        <f t="shared" si="2544"/>
        <v>0</v>
      </c>
      <c r="AF2862" s="100">
        <v>0</v>
      </c>
      <c r="AG2862" s="98">
        <v>0</v>
      </c>
      <c r="AH2862" s="99">
        <f t="shared" si="2545"/>
        <v>0</v>
      </c>
      <c r="AI2862" s="101">
        <v>1</v>
      </c>
      <c r="AJ2862" s="106"/>
    </row>
    <row r="2863" spans="2:36" s="35" customFormat="1" ht="17.100000000000001" customHeight="1">
      <c r="B2863" s="105"/>
      <c r="C2863" s="54"/>
      <c r="D2863" s="96"/>
      <c r="E2863" s="111"/>
      <c r="F2863" s="112"/>
      <c r="G2863" s="113"/>
      <c r="H2863" s="194">
        <v>1</v>
      </c>
      <c r="I2863" s="98">
        <v>0</v>
      </c>
      <c r="J2863" s="98">
        <v>0</v>
      </c>
      <c r="K2863" s="101">
        <f t="shared" si="2540"/>
        <v>0</v>
      </c>
      <c r="L2863" s="100">
        <v>0</v>
      </c>
      <c r="M2863" s="98">
        <v>0</v>
      </c>
      <c r="N2863" s="101">
        <f t="shared" si="2541"/>
        <v>0</v>
      </c>
      <c r="O2863" s="100">
        <v>0</v>
      </c>
      <c r="P2863" s="98">
        <v>0</v>
      </c>
      <c r="Q2863" s="101">
        <f t="shared" si="2542"/>
        <v>0</v>
      </c>
      <c r="R2863" s="100">
        <v>0</v>
      </c>
      <c r="S2863" s="98">
        <v>0</v>
      </c>
      <c r="T2863" s="101">
        <f t="shared" si="2543"/>
        <v>0</v>
      </c>
      <c r="U2863" s="194">
        <v>1</v>
      </c>
      <c r="V2863" s="99">
        <v>1</v>
      </c>
      <c r="W2863" s="98">
        <v>0</v>
      </c>
      <c r="X2863" s="98">
        <v>0</v>
      </c>
      <c r="Y2863" s="101">
        <f t="shared" si="2546"/>
        <v>0</v>
      </c>
      <c r="Z2863" s="101">
        <v>1</v>
      </c>
      <c r="AA2863" s="194">
        <v>0</v>
      </c>
      <c r="AB2863" s="99">
        <v>1</v>
      </c>
      <c r="AC2863" s="98">
        <v>0</v>
      </c>
      <c r="AD2863" s="98">
        <v>0</v>
      </c>
      <c r="AE2863" s="101">
        <f t="shared" si="2544"/>
        <v>0</v>
      </c>
      <c r="AF2863" s="100">
        <v>0</v>
      </c>
      <c r="AG2863" s="98">
        <v>0</v>
      </c>
      <c r="AH2863" s="99">
        <f t="shared" si="2545"/>
        <v>0</v>
      </c>
      <c r="AI2863" s="101">
        <v>1</v>
      </c>
      <c r="AJ2863" s="106"/>
    </row>
    <row r="2864" spans="2:36" s="35" customFormat="1" ht="17.100000000000001" customHeight="1">
      <c r="B2864" s="105"/>
      <c r="C2864" s="54"/>
      <c r="D2864" s="96"/>
      <c r="E2864" s="111"/>
      <c r="F2864" s="112"/>
      <c r="G2864" s="113"/>
      <c r="H2864" s="194">
        <v>1</v>
      </c>
      <c r="I2864" s="98">
        <v>0</v>
      </c>
      <c r="J2864" s="98">
        <v>0</v>
      </c>
      <c r="K2864" s="101">
        <f t="shared" si="2540"/>
        <v>0</v>
      </c>
      <c r="L2864" s="100">
        <v>0</v>
      </c>
      <c r="M2864" s="98">
        <v>0</v>
      </c>
      <c r="N2864" s="101">
        <f t="shared" si="2541"/>
        <v>0</v>
      </c>
      <c r="O2864" s="100">
        <v>0</v>
      </c>
      <c r="P2864" s="98">
        <v>0</v>
      </c>
      <c r="Q2864" s="101">
        <f t="shared" si="2542"/>
        <v>0</v>
      </c>
      <c r="R2864" s="100">
        <v>0</v>
      </c>
      <c r="S2864" s="98">
        <v>0</v>
      </c>
      <c r="T2864" s="101">
        <f t="shared" si="2543"/>
        <v>0</v>
      </c>
      <c r="U2864" s="194">
        <v>1</v>
      </c>
      <c r="V2864" s="99">
        <v>1</v>
      </c>
      <c r="W2864" s="98">
        <v>0</v>
      </c>
      <c r="X2864" s="98">
        <v>0</v>
      </c>
      <c r="Y2864" s="101">
        <f t="shared" si="2546"/>
        <v>0</v>
      </c>
      <c r="Z2864" s="101">
        <v>1</v>
      </c>
      <c r="AA2864" s="194">
        <v>0</v>
      </c>
      <c r="AB2864" s="99">
        <v>1</v>
      </c>
      <c r="AC2864" s="98">
        <v>0</v>
      </c>
      <c r="AD2864" s="98">
        <v>0</v>
      </c>
      <c r="AE2864" s="101">
        <f t="shared" si="2544"/>
        <v>0</v>
      </c>
      <c r="AF2864" s="100">
        <v>0</v>
      </c>
      <c r="AG2864" s="98">
        <v>0</v>
      </c>
      <c r="AH2864" s="99">
        <f t="shared" si="2545"/>
        <v>0</v>
      </c>
      <c r="AI2864" s="101">
        <v>1</v>
      </c>
      <c r="AJ2864" s="106"/>
    </row>
    <row r="2865" spans="2:36" s="35" customFormat="1" ht="17.100000000000001" customHeight="1">
      <c r="B2865" s="105"/>
      <c r="C2865" s="54"/>
      <c r="D2865" s="96"/>
      <c r="E2865" s="111"/>
      <c r="F2865" s="112"/>
      <c r="G2865" s="113"/>
      <c r="H2865" s="194">
        <v>1</v>
      </c>
      <c r="I2865" s="98">
        <v>0</v>
      </c>
      <c r="J2865" s="98">
        <v>0</v>
      </c>
      <c r="K2865" s="101">
        <f t="shared" si="2540"/>
        <v>0</v>
      </c>
      <c r="L2865" s="100">
        <v>0</v>
      </c>
      <c r="M2865" s="98">
        <v>0</v>
      </c>
      <c r="N2865" s="101">
        <f t="shared" si="2541"/>
        <v>0</v>
      </c>
      <c r="O2865" s="100">
        <v>0</v>
      </c>
      <c r="P2865" s="98">
        <v>0</v>
      </c>
      <c r="Q2865" s="101">
        <f t="shared" si="2542"/>
        <v>0</v>
      </c>
      <c r="R2865" s="100">
        <v>0</v>
      </c>
      <c r="S2865" s="98">
        <v>0</v>
      </c>
      <c r="T2865" s="101">
        <f t="shared" si="2543"/>
        <v>0</v>
      </c>
      <c r="U2865" s="194">
        <v>1</v>
      </c>
      <c r="V2865" s="99">
        <v>1</v>
      </c>
      <c r="W2865" s="98">
        <v>0</v>
      </c>
      <c r="X2865" s="98">
        <v>0</v>
      </c>
      <c r="Y2865" s="101">
        <f t="shared" si="2546"/>
        <v>0</v>
      </c>
      <c r="Z2865" s="101">
        <v>1</v>
      </c>
      <c r="AA2865" s="194">
        <v>0</v>
      </c>
      <c r="AB2865" s="99">
        <v>1</v>
      </c>
      <c r="AC2865" s="98">
        <v>0</v>
      </c>
      <c r="AD2865" s="98">
        <v>0</v>
      </c>
      <c r="AE2865" s="101">
        <f t="shared" si="2544"/>
        <v>0</v>
      </c>
      <c r="AF2865" s="100">
        <v>0</v>
      </c>
      <c r="AG2865" s="98">
        <v>0</v>
      </c>
      <c r="AH2865" s="99">
        <f t="shared" si="2545"/>
        <v>0</v>
      </c>
      <c r="AI2865" s="101">
        <v>1</v>
      </c>
      <c r="AJ2865" s="106"/>
    </row>
    <row r="2866" spans="2:36" s="35" customFormat="1" ht="17.100000000000001" customHeight="1">
      <c r="B2866" s="105"/>
      <c r="C2866" s="54"/>
      <c r="D2866" s="96"/>
      <c r="E2866" s="111"/>
      <c r="F2866" s="112"/>
      <c r="G2866" s="113"/>
      <c r="H2866" s="194">
        <v>1</v>
      </c>
      <c r="I2866" s="98">
        <v>0</v>
      </c>
      <c r="J2866" s="98">
        <v>0</v>
      </c>
      <c r="K2866" s="101">
        <f t="shared" si="2540"/>
        <v>0</v>
      </c>
      <c r="L2866" s="100">
        <v>0</v>
      </c>
      <c r="M2866" s="98">
        <v>0</v>
      </c>
      <c r="N2866" s="101">
        <f t="shared" si="2541"/>
        <v>0</v>
      </c>
      <c r="O2866" s="100">
        <v>0</v>
      </c>
      <c r="P2866" s="98">
        <v>0</v>
      </c>
      <c r="Q2866" s="101">
        <f t="shared" si="2542"/>
        <v>0</v>
      </c>
      <c r="R2866" s="100">
        <v>0</v>
      </c>
      <c r="S2866" s="98">
        <v>0</v>
      </c>
      <c r="T2866" s="101">
        <f t="shared" si="2543"/>
        <v>0</v>
      </c>
      <c r="U2866" s="194">
        <v>1</v>
      </c>
      <c r="V2866" s="99">
        <v>1</v>
      </c>
      <c r="W2866" s="98">
        <v>0</v>
      </c>
      <c r="X2866" s="98">
        <v>0</v>
      </c>
      <c r="Y2866" s="101">
        <f t="shared" si="2546"/>
        <v>0</v>
      </c>
      <c r="Z2866" s="101">
        <v>1</v>
      </c>
      <c r="AA2866" s="194">
        <v>0</v>
      </c>
      <c r="AB2866" s="99">
        <v>1</v>
      </c>
      <c r="AC2866" s="98">
        <v>0</v>
      </c>
      <c r="AD2866" s="98">
        <v>0</v>
      </c>
      <c r="AE2866" s="101">
        <f t="shared" si="2544"/>
        <v>0</v>
      </c>
      <c r="AF2866" s="100">
        <v>0</v>
      </c>
      <c r="AG2866" s="98">
        <v>0</v>
      </c>
      <c r="AH2866" s="99">
        <f t="shared" si="2545"/>
        <v>0</v>
      </c>
      <c r="AI2866" s="101">
        <v>1</v>
      </c>
      <c r="AJ2866" s="106"/>
    </row>
    <row r="2867" spans="2:36" s="35" customFormat="1" ht="17.100000000000001" customHeight="1">
      <c r="B2867" s="105"/>
      <c r="C2867" s="54"/>
      <c r="D2867" s="96"/>
      <c r="E2867" s="111"/>
      <c r="F2867" s="112"/>
      <c r="G2867" s="113"/>
      <c r="H2867" s="194">
        <v>1</v>
      </c>
      <c r="I2867" s="98">
        <v>0</v>
      </c>
      <c r="J2867" s="98">
        <v>0</v>
      </c>
      <c r="K2867" s="101">
        <f t="shared" si="2540"/>
        <v>0</v>
      </c>
      <c r="L2867" s="100">
        <v>0</v>
      </c>
      <c r="M2867" s="98">
        <v>0</v>
      </c>
      <c r="N2867" s="101">
        <f t="shared" si="2541"/>
        <v>0</v>
      </c>
      <c r="O2867" s="100">
        <v>0</v>
      </c>
      <c r="P2867" s="98">
        <v>0</v>
      </c>
      <c r="Q2867" s="101">
        <f t="shared" si="2542"/>
        <v>0</v>
      </c>
      <c r="R2867" s="100">
        <v>0</v>
      </c>
      <c r="S2867" s="98">
        <v>0</v>
      </c>
      <c r="T2867" s="101">
        <f t="shared" si="2543"/>
        <v>0</v>
      </c>
      <c r="U2867" s="194">
        <v>1</v>
      </c>
      <c r="V2867" s="99">
        <v>1</v>
      </c>
      <c r="W2867" s="98">
        <v>0</v>
      </c>
      <c r="X2867" s="98">
        <v>0</v>
      </c>
      <c r="Y2867" s="101">
        <f t="shared" si="2546"/>
        <v>0</v>
      </c>
      <c r="Z2867" s="101">
        <v>1</v>
      </c>
      <c r="AA2867" s="194">
        <v>0</v>
      </c>
      <c r="AB2867" s="99">
        <v>1</v>
      </c>
      <c r="AC2867" s="98">
        <v>0</v>
      </c>
      <c r="AD2867" s="98">
        <v>0</v>
      </c>
      <c r="AE2867" s="101">
        <f t="shared" si="2544"/>
        <v>0</v>
      </c>
      <c r="AF2867" s="100">
        <v>0</v>
      </c>
      <c r="AG2867" s="98">
        <v>0</v>
      </c>
      <c r="AH2867" s="99">
        <f t="shared" si="2545"/>
        <v>0</v>
      </c>
      <c r="AI2867" s="101">
        <v>1</v>
      </c>
      <c r="AJ2867" s="106"/>
    </row>
    <row r="2868" spans="2:36" s="126" customFormat="1" ht="17.100000000000001" customHeight="1" thickBot="1">
      <c r="B2868" s="128"/>
      <c r="C2868" s="154"/>
      <c r="D2868" s="155"/>
      <c r="E2868" s="156"/>
      <c r="F2868" s="129"/>
      <c r="G2868" s="130"/>
      <c r="H2868" s="195">
        <v>1</v>
      </c>
      <c r="I2868" s="432" t="s">
        <v>201</v>
      </c>
      <c r="J2868" s="432"/>
      <c r="K2868" s="131">
        <f>SUM(K2861:K2867)</f>
        <v>0</v>
      </c>
      <c r="L2868" s="403" t="s">
        <v>201</v>
      </c>
      <c r="M2868" s="404"/>
      <c r="N2868" s="131">
        <f>SUM(N2861:N2867)</f>
        <v>0</v>
      </c>
      <c r="O2868" s="403" t="s">
        <v>201</v>
      </c>
      <c r="P2868" s="404"/>
      <c r="Q2868" s="131">
        <f>SUM(Q2861:Q2867)</f>
        <v>0</v>
      </c>
      <c r="R2868" s="403" t="s">
        <v>201</v>
      </c>
      <c r="S2868" s="404"/>
      <c r="T2868" s="131">
        <f>SUM(T2861:T2867)</f>
        <v>0</v>
      </c>
      <c r="U2868" s="195">
        <v>1</v>
      </c>
      <c r="V2868" s="165">
        <v>1</v>
      </c>
      <c r="W2868" s="432" t="s">
        <v>201</v>
      </c>
      <c r="X2868" s="432"/>
      <c r="Y2868" s="131">
        <f>SUM(Y2861:Y2867)</f>
        <v>0</v>
      </c>
      <c r="Z2868" s="133">
        <v>1</v>
      </c>
      <c r="AA2868" s="195">
        <v>0</v>
      </c>
      <c r="AB2868" s="165">
        <v>1</v>
      </c>
      <c r="AC2868" s="432" t="s">
        <v>201</v>
      </c>
      <c r="AD2868" s="432"/>
      <c r="AE2868" s="131">
        <f>SUM(AE2861:AE2867)</f>
        <v>0</v>
      </c>
      <c r="AF2868" s="433" t="s">
        <v>201</v>
      </c>
      <c r="AG2868" s="432"/>
      <c r="AH2868" s="144">
        <f>SUM(AH2861:AH2867)</f>
        <v>0</v>
      </c>
      <c r="AI2868" s="133">
        <v>1</v>
      </c>
      <c r="AJ2868" s="134"/>
    </row>
    <row r="2869" spans="2:36" s="35" customFormat="1" ht="16.8" customHeight="1">
      <c r="B2869" s="114"/>
      <c r="C2869" s="157">
        <f>'3. Rekap Back Up Non Aspal X'!C377</f>
        <v>35600</v>
      </c>
      <c r="D2869" s="158">
        <f>'3. Rekap Back Up Non Aspal X'!D377</f>
        <v>35700</v>
      </c>
      <c r="E2869" s="159">
        <f>'3. Rekap Back Up Non Aspal X'!E377</f>
        <v>4</v>
      </c>
      <c r="F2869" s="115">
        <f>(100/((D2869-C2869)*E2869))*((K2876*0.05)+(N2876*0.05)+(Q2876*0.05)+(T2876)+(Y2876)+(AE2876*1.5)+(AH2876*1))</f>
        <v>0</v>
      </c>
      <c r="G2869" s="116" t="str">
        <f>IF(F2869&lt;=25,"RB",IF(F2869&lt;=75,"RB",IF(F2869&lt;=100,"RB","RB")))</f>
        <v>RB</v>
      </c>
      <c r="H2869" s="196">
        <v>1</v>
      </c>
      <c r="I2869" s="136">
        <v>0</v>
      </c>
      <c r="J2869" s="136">
        <v>0</v>
      </c>
      <c r="K2869" s="137">
        <f t="shared" ref="K2869:K2875" si="2547">I2869*J2869</f>
        <v>0</v>
      </c>
      <c r="L2869" s="136">
        <v>0</v>
      </c>
      <c r="M2869" s="136">
        <v>0</v>
      </c>
      <c r="N2869" s="137">
        <f t="shared" ref="N2869:N2875" si="2548">L2869*M2869</f>
        <v>0</v>
      </c>
      <c r="O2869" s="136">
        <v>0</v>
      </c>
      <c r="P2869" s="136">
        <v>3</v>
      </c>
      <c r="Q2869" s="137">
        <f t="shared" ref="Q2869:Q2875" si="2549">O2869*P2869</f>
        <v>0</v>
      </c>
      <c r="R2869" s="136">
        <v>0</v>
      </c>
      <c r="S2869" s="136">
        <v>0</v>
      </c>
      <c r="T2869" s="137">
        <f t="shared" ref="T2869:T2875" si="2550">R2869*S2869</f>
        <v>0</v>
      </c>
      <c r="U2869" s="196">
        <v>1</v>
      </c>
      <c r="V2869" s="138">
        <v>1</v>
      </c>
      <c r="W2869" s="136">
        <v>0</v>
      </c>
      <c r="X2869" s="136">
        <v>0</v>
      </c>
      <c r="Y2869" s="137">
        <f>W2869*X2869</f>
        <v>0</v>
      </c>
      <c r="Z2869" s="137">
        <v>1</v>
      </c>
      <c r="AA2869" s="196">
        <v>0</v>
      </c>
      <c r="AB2869" s="138">
        <v>1</v>
      </c>
      <c r="AC2869" s="136">
        <v>0</v>
      </c>
      <c r="AD2869" s="136">
        <v>0</v>
      </c>
      <c r="AE2869" s="137">
        <f t="shared" ref="AE2869:AE2875" si="2551">AC2869*AD2869</f>
        <v>0</v>
      </c>
      <c r="AF2869" s="136">
        <v>0</v>
      </c>
      <c r="AG2869" s="136">
        <v>0</v>
      </c>
      <c r="AH2869" s="138">
        <f t="shared" ref="AH2869:AH2875" si="2552">AF2869*AG2869</f>
        <v>0</v>
      </c>
      <c r="AI2869" s="137">
        <v>1</v>
      </c>
      <c r="AJ2869" s="139"/>
    </row>
    <row r="2870" spans="2:36" s="35" customFormat="1" ht="17.100000000000001" customHeight="1">
      <c r="B2870" s="105"/>
      <c r="C2870" s="54"/>
      <c r="D2870" s="96"/>
      <c r="E2870" s="111"/>
      <c r="F2870" s="112"/>
      <c r="G2870" s="113"/>
      <c r="H2870" s="194">
        <v>1</v>
      </c>
      <c r="I2870" s="98">
        <v>0</v>
      </c>
      <c r="J2870" s="98">
        <v>0</v>
      </c>
      <c r="K2870" s="101">
        <f t="shared" si="2547"/>
        <v>0</v>
      </c>
      <c r="L2870" s="100">
        <v>0</v>
      </c>
      <c r="M2870" s="98">
        <v>0</v>
      </c>
      <c r="N2870" s="101">
        <f t="shared" si="2548"/>
        <v>0</v>
      </c>
      <c r="O2870" s="100">
        <v>0</v>
      </c>
      <c r="P2870" s="98">
        <v>0</v>
      </c>
      <c r="Q2870" s="101">
        <f t="shared" si="2549"/>
        <v>0</v>
      </c>
      <c r="R2870" s="100">
        <v>0</v>
      </c>
      <c r="S2870" s="98">
        <v>0</v>
      </c>
      <c r="T2870" s="101">
        <f t="shared" si="2550"/>
        <v>0</v>
      </c>
      <c r="U2870" s="194">
        <v>1</v>
      </c>
      <c r="V2870" s="99">
        <v>1</v>
      </c>
      <c r="W2870" s="98">
        <v>0</v>
      </c>
      <c r="X2870" s="98">
        <v>0</v>
      </c>
      <c r="Y2870" s="101">
        <f t="shared" ref="Y2870:Y2875" si="2553">W2870*X2870</f>
        <v>0</v>
      </c>
      <c r="Z2870" s="101">
        <v>1</v>
      </c>
      <c r="AA2870" s="194">
        <v>0</v>
      </c>
      <c r="AB2870" s="99">
        <v>1</v>
      </c>
      <c r="AC2870" s="98">
        <v>0</v>
      </c>
      <c r="AD2870" s="98">
        <v>0</v>
      </c>
      <c r="AE2870" s="101">
        <f t="shared" si="2551"/>
        <v>0</v>
      </c>
      <c r="AF2870" s="100">
        <v>0</v>
      </c>
      <c r="AG2870" s="98">
        <v>0</v>
      </c>
      <c r="AH2870" s="99">
        <f t="shared" si="2552"/>
        <v>0</v>
      </c>
      <c r="AI2870" s="101">
        <v>1</v>
      </c>
      <c r="AJ2870" s="106"/>
    </row>
    <row r="2871" spans="2:36" s="35" customFormat="1" ht="17.100000000000001" customHeight="1">
      <c r="B2871" s="105"/>
      <c r="C2871" s="54"/>
      <c r="D2871" s="96"/>
      <c r="E2871" s="111"/>
      <c r="F2871" s="112"/>
      <c r="G2871" s="113"/>
      <c r="H2871" s="194">
        <v>1</v>
      </c>
      <c r="I2871" s="98">
        <v>0</v>
      </c>
      <c r="J2871" s="98">
        <v>0</v>
      </c>
      <c r="K2871" s="101">
        <f t="shared" si="2547"/>
        <v>0</v>
      </c>
      <c r="L2871" s="100">
        <v>0</v>
      </c>
      <c r="M2871" s="98">
        <v>0</v>
      </c>
      <c r="N2871" s="101">
        <f t="shared" si="2548"/>
        <v>0</v>
      </c>
      <c r="O2871" s="100">
        <v>0</v>
      </c>
      <c r="P2871" s="98">
        <v>0</v>
      </c>
      <c r="Q2871" s="101">
        <f t="shared" si="2549"/>
        <v>0</v>
      </c>
      <c r="R2871" s="100">
        <v>0</v>
      </c>
      <c r="S2871" s="98">
        <v>0</v>
      </c>
      <c r="T2871" s="101">
        <f t="shared" si="2550"/>
        <v>0</v>
      </c>
      <c r="U2871" s="194">
        <v>1</v>
      </c>
      <c r="V2871" s="99">
        <v>1</v>
      </c>
      <c r="W2871" s="98">
        <v>0</v>
      </c>
      <c r="X2871" s="98">
        <v>0</v>
      </c>
      <c r="Y2871" s="101">
        <f t="shared" si="2553"/>
        <v>0</v>
      </c>
      <c r="Z2871" s="101">
        <v>1</v>
      </c>
      <c r="AA2871" s="194">
        <v>0</v>
      </c>
      <c r="AB2871" s="99">
        <v>1</v>
      </c>
      <c r="AC2871" s="98">
        <v>0</v>
      </c>
      <c r="AD2871" s="98">
        <v>0</v>
      </c>
      <c r="AE2871" s="101">
        <f t="shared" si="2551"/>
        <v>0</v>
      </c>
      <c r="AF2871" s="100">
        <v>0</v>
      </c>
      <c r="AG2871" s="98">
        <v>0</v>
      </c>
      <c r="AH2871" s="99">
        <f t="shared" si="2552"/>
        <v>0</v>
      </c>
      <c r="AI2871" s="101">
        <v>1</v>
      </c>
      <c r="AJ2871" s="106"/>
    </row>
    <row r="2872" spans="2:36" s="35" customFormat="1" ht="17.100000000000001" customHeight="1">
      <c r="B2872" s="105"/>
      <c r="C2872" s="54"/>
      <c r="D2872" s="96"/>
      <c r="E2872" s="111"/>
      <c r="F2872" s="112"/>
      <c r="G2872" s="113"/>
      <c r="H2872" s="194">
        <v>1</v>
      </c>
      <c r="I2872" s="98">
        <v>0</v>
      </c>
      <c r="J2872" s="98">
        <v>0</v>
      </c>
      <c r="K2872" s="101">
        <f t="shared" si="2547"/>
        <v>0</v>
      </c>
      <c r="L2872" s="100">
        <v>0</v>
      </c>
      <c r="M2872" s="98">
        <v>0</v>
      </c>
      <c r="N2872" s="101">
        <f t="shared" si="2548"/>
        <v>0</v>
      </c>
      <c r="O2872" s="100">
        <v>0</v>
      </c>
      <c r="P2872" s="98">
        <v>0</v>
      </c>
      <c r="Q2872" s="101">
        <f t="shared" si="2549"/>
        <v>0</v>
      </c>
      <c r="R2872" s="100">
        <v>0</v>
      </c>
      <c r="S2872" s="98">
        <v>0</v>
      </c>
      <c r="T2872" s="101">
        <f t="shared" si="2550"/>
        <v>0</v>
      </c>
      <c r="U2872" s="194">
        <v>1</v>
      </c>
      <c r="V2872" s="99">
        <v>1</v>
      </c>
      <c r="W2872" s="98">
        <v>0</v>
      </c>
      <c r="X2872" s="98">
        <v>0</v>
      </c>
      <c r="Y2872" s="101">
        <f t="shared" si="2553"/>
        <v>0</v>
      </c>
      <c r="Z2872" s="101">
        <v>1</v>
      </c>
      <c r="AA2872" s="194">
        <v>0</v>
      </c>
      <c r="AB2872" s="99">
        <v>1</v>
      </c>
      <c r="AC2872" s="98">
        <v>0</v>
      </c>
      <c r="AD2872" s="98">
        <v>0</v>
      </c>
      <c r="AE2872" s="101">
        <f t="shared" si="2551"/>
        <v>0</v>
      </c>
      <c r="AF2872" s="100">
        <v>0</v>
      </c>
      <c r="AG2872" s="98">
        <v>0</v>
      </c>
      <c r="AH2872" s="99">
        <f t="shared" si="2552"/>
        <v>0</v>
      </c>
      <c r="AI2872" s="101">
        <v>1</v>
      </c>
      <c r="AJ2872" s="106"/>
    </row>
    <row r="2873" spans="2:36" s="35" customFormat="1" ht="17.100000000000001" customHeight="1">
      <c r="B2873" s="105"/>
      <c r="C2873" s="54"/>
      <c r="D2873" s="96"/>
      <c r="E2873" s="111"/>
      <c r="F2873" s="112"/>
      <c r="G2873" s="113"/>
      <c r="H2873" s="194">
        <v>1</v>
      </c>
      <c r="I2873" s="98">
        <v>0</v>
      </c>
      <c r="J2873" s="98">
        <v>0</v>
      </c>
      <c r="K2873" s="101">
        <f t="shared" si="2547"/>
        <v>0</v>
      </c>
      <c r="L2873" s="100">
        <v>0</v>
      </c>
      <c r="M2873" s="98">
        <v>0</v>
      </c>
      <c r="N2873" s="101">
        <f t="shared" si="2548"/>
        <v>0</v>
      </c>
      <c r="O2873" s="100">
        <v>0</v>
      </c>
      <c r="P2873" s="98">
        <v>0</v>
      </c>
      <c r="Q2873" s="101">
        <f t="shared" si="2549"/>
        <v>0</v>
      </c>
      <c r="R2873" s="100">
        <v>0</v>
      </c>
      <c r="S2873" s="98">
        <v>0</v>
      </c>
      <c r="T2873" s="101">
        <f t="shared" si="2550"/>
        <v>0</v>
      </c>
      <c r="U2873" s="194">
        <v>1</v>
      </c>
      <c r="V2873" s="99">
        <v>1</v>
      </c>
      <c r="W2873" s="98">
        <v>0</v>
      </c>
      <c r="X2873" s="98">
        <v>0</v>
      </c>
      <c r="Y2873" s="101">
        <f t="shared" si="2553"/>
        <v>0</v>
      </c>
      <c r="Z2873" s="101">
        <v>1</v>
      </c>
      <c r="AA2873" s="194">
        <v>0</v>
      </c>
      <c r="AB2873" s="99">
        <v>1</v>
      </c>
      <c r="AC2873" s="98">
        <v>0</v>
      </c>
      <c r="AD2873" s="98">
        <v>0</v>
      </c>
      <c r="AE2873" s="101">
        <f t="shared" si="2551"/>
        <v>0</v>
      </c>
      <c r="AF2873" s="100">
        <v>0</v>
      </c>
      <c r="AG2873" s="98">
        <v>0</v>
      </c>
      <c r="AH2873" s="99">
        <f t="shared" si="2552"/>
        <v>0</v>
      </c>
      <c r="AI2873" s="101">
        <v>1</v>
      </c>
      <c r="AJ2873" s="106"/>
    </row>
    <row r="2874" spans="2:36" s="35" customFormat="1" ht="17.100000000000001" customHeight="1">
      <c r="B2874" s="105"/>
      <c r="C2874" s="54"/>
      <c r="D2874" s="96"/>
      <c r="E2874" s="111"/>
      <c r="F2874" s="112"/>
      <c r="G2874" s="113"/>
      <c r="H2874" s="194">
        <v>1</v>
      </c>
      <c r="I2874" s="98">
        <v>0</v>
      </c>
      <c r="J2874" s="98">
        <v>0</v>
      </c>
      <c r="K2874" s="101">
        <f t="shared" si="2547"/>
        <v>0</v>
      </c>
      <c r="L2874" s="100">
        <v>0</v>
      </c>
      <c r="M2874" s="98">
        <v>0</v>
      </c>
      <c r="N2874" s="101">
        <f t="shared" si="2548"/>
        <v>0</v>
      </c>
      <c r="O2874" s="100">
        <v>0</v>
      </c>
      <c r="P2874" s="98">
        <v>0</v>
      </c>
      <c r="Q2874" s="101">
        <f t="shared" si="2549"/>
        <v>0</v>
      </c>
      <c r="R2874" s="100">
        <v>0</v>
      </c>
      <c r="S2874" s="98">
        <v>0</v>
      </c>
      <c r="T2874" s="101">
        <f t="shared" si="2550"/>
        <v>0</v>
      </c>
      <c r="U2874" s="194">
        <v>1</v>
      </c>
      <c r="V2874" s="99">
        <v>1</v>
      </c>
      <c r="W2874" s="98">
        <v>0</v>
      </c>
      <c r="X2874" s="98">
        <v>0</v>
      </c>
      <c r="Y2874" s="101">
        <f t="shared" si="2553"/>
        <v>0</v>
      </c>
      <c r="Z2874" s="101">
        <v>1</v>
      </c>
      <c r="AA2874" s="194">
        <v>0</v>
      </c>
      <c r="AB2874" s="99">
        <v>1</v>
      </c>
      <c r="AC2874" s="98">
        <v>0</v>
      </c>
      <c r="AD2874" s="98">
        <v>0</v>
      </c>
      <c r="AE2874" s="101">
        <f t="shared" si="2551"/>
        <v>0</v>
      </c>
      <c r="AF2874" s="100">
        <v>0</v>
      </c>
      <c r="AG2874" s="98">
        <v>0</v>
      </c>
      <c r="AH2874" s="99">
        <f t="shared" si="2552"/>
        <v>0</v>
      </c>
      <c r="AI2874" s="101">
        <v>1</v>
      </c>
      <c r="AJ2874" s="106"/>
    </row>
    <row r="2875" spans="2:36" s="35" customFormat="1" ht="17.100000000000001" customHeight="1">
      <c r="B2875" s="105"/>
      <c r="C2875" s="54"/>
      <c r="D2875" s="96"/>
      <c r="E2875" s="111"/>
      <c r="F2875" s="112"/>
      <c r="G2875" s="113"/>
      <c r="H2875" s="194">
        <v>1</v>
      </c>
      <c r="I2875" s="98">
        <v>0</v>
      </c>
      <c r="J2875" s="98">
        <v>0</v>
      </c>
      <c r="K2875" s="101">
        <f t="shared" si="2547"/>
        <v>0</v>
      </c>
      <c r="L2875" s="100">
        <v>0</v>
      </c>
      <c r="M2875" s="98">
        <v>0</v>
      </c>
      <c r="N2875" s="101">
        <f t="shared" si="2548"/>
        <v>0</v>
      </c>
      <c r="O2875" s="100">
        <v>0</v>
      </c>
      <c r="P2875" s="98">
        <v>0</v>
      </c>
      <c r="Q2875" s="101">
        <f t="shared" si="2549"/>
        <v>0</v>
      </c>
      <c r="R2875" s="100">
        <v>0</v>
      </c>
      <c r="S2875" s="98">
        <v>0</v>
      </c>
      <c r="T2875" s="101">
        <f t="shared" si="2550"/>
        <v>0</v>
      </c>
      <c r="U2875" s="194">
        <v>1</v>
      </c>
      <c r="V2875" s="99">
        <v>1</v>
      </c>
      <c r="W2875" s="98">
        <v>0</v>
      </c>
      <c r="X2875" s="98">
        <v>0</v>
      </c>
      <c r="Y2875" s="101">
        <f t="shared" si="2553"/>
        <v>0</v>
      </c>
      <c r="Z2875" s="101">
        <v>1</v>
      </c>
      <c r="AA2875" s="194">
        <v>0</v>
      </c>
      <c r="AB2875" s="99">
        <v>1</v>
      </c>
      <c r="AC2875" s="98">
        <v>0</v>
      </c>
      <c r="AD2875" s="98">
        <v>0</v>
      </c>
      <c r="AE2875" s="101">
        <f t="shared" si="2551"/>
        <v>0</v>
      </c>
      <c r="AF2875" s="100">
        <v>0</v>
      </c>
      <c r="AG2875" s="98">
        <v>0</v>
      </c>
      <c r="AH2875" s="99">
        <f t="shared" si="2552"/>
        <v>0</v>
      </c>
      <c r="AI2875" s="101">
        <v>1</v>
      </c>
      <c r="AJ2875" s="106"/>
    </row>
    <row r="2876" spans="2:36" s="126" customFormat="1" ht="17.100000000000001" customHeight="1">
      <c r="B2876" s="118"/>
      <c r="C2876" s="119"/>
      <c r="D2876" s="120"/>
      <c r="E2876" s="121"/>
      <c r="F2876" s="122"/>
      <c r="G2876" s="123"/>
      <c r="H2876" s="194">
        <v>1</v>
      </c>
      <c r="I2876" s="430" t="s">
        <v>201</v>
      </c>
      <c r="J2876" s="430"/>
      <c r="K2876" s="124">
        <f>SUM(K2869:K2875)</f>
        <v>0</v>
      </c>
      <c r="L2876" s="401" t="s">
        <v>201</v>
      </c>
      <c r="M2876" s="402"/>
      <c r="N2876" s="124">
        <f>SUM(N2869:N2875)</f>
        <v>0</v>
      </c>
      <c r="O2876" s="401" t="s">
        <v>201</v>
      </c>
      <c r="P2876" s="402"/>
      <c r="Q2876" s="124">
        <f>SUM(Q2869:Q2875)</f>
        <v>0</v>
      </c>
      <c r="R2876" s="401" t="s">
        <v>201</v>
      </c>
      <c r="S2876" s="402"/>
      <c r="T2876" s="124">
        <f>SUM(T2869:T2875)</f>
        <v>0</v>
      </c>
      <c r="U2876" s="194">
        <v>1</v>
      </c>
      <c r="V2876" s="99">
        <v>1</v>
      </c>
      <c r="W2876" s="430" t="s">
        <v>201</v>
      </c>
      <c r="X2876" s="430"/>
      <c r="Y2876" s="124">
        <f>SUM(Y2869:Y2875)</f>
        <v>0</v>
      </c>
      <c r="Z2876" s="101">
        <v>1</v>
      </c>
      <c r="AA2876" s="194">
        <v>0</v>
      </c>
      <c r="AB2876" s="99">
        <v>1</v>
      </c>
      <c r="AC2876" s="430" t="s">
        <v>201</v>
      </c>
      <c r="AD2876" s="430"/>
      <c r="AE2876" s="124">
        <f>SUM(AE2869:AE2875)</f>
        <v>0</v>
      </c>
      <c r="AF2876" s="431" t="s">
        <v>201</v>
      </c>
      <c r="AG2876" s="430"/>
      <c r="AH2876" s="143">
        <f>SUM(AH2869:AH2875)</f>
        <v>0</v>
      </c>
      <c r="AI2876" s="101">
        <v>1</v>
      </c>
      <c r="AJ2876" s="125"/>
    </row>
    <row r="2877" spans="2:36" s="35" customFormat="1" ht="16.8" customHeight="1">
      <c r="B2877" s="105"/>
      <c r="C2877" s="54">
        <f>'3. Rekap Back Up Non Aspal X'!C378</f>
        <v>35700</v>
      </c>
      <c r="D2877" s="96">
        <f>'3. Rekap Back Up Non Aspal X'!D378</f>
        <v>35800</v>
      </c>
      <c r="E2877" s="111">
        <f>'3. Rekap Back Up Non Aspal X'!E378</f>
        <v>4</v>
      </c>
      <c r="F2877" s="112">
        <f>(100/((D2877-C2877)*E2877))*((K2884*0.05)+(N2884*0.05)+(Q2884*0.05)+(T2884)+(Y2884)+(AE2884*1.5)+(AH2884*1))</f>
        <v>0</v>
      </c>
      <c r="G2877" s="113" t="str">
        <f>IF(F2877&lt;=25,"RB",IF(F2877&lt;=75,"RB",IF(F2877&lt;=100,"RB","RB")))</f>
        <v>RB</v>
      </c>
      <c r="H2877" s="194">
        <v>1</v>
      </c>
      <c r="I2877" s="98">
        <v>0</v>
      </c>
      <c r="J2877" s="98">
        <v>0</v>
      </c>
      <c r="K2877" s="101">
        <f t="shared" ref="K2877:K2883" si="2554">I2877*J2877</f>
        <v>0</v>
      </c>
      <c r="L2877" s="98">
        <v>0</v>
      </c>
      <c r="M2877" s="98">
        <v>0</v>
      </c>
      <c r="N2877" s="101">
        <f t="shared" ref="N2877:N2883" si="2555">L2877*M2877</f>
        <v>0</v>
      </c>
      <c r="O2877" s="98">
        <v>0</v>
      </c>
      <c r="P2877" s="98">
        <v>0</v>
      </c>
      <c r="Q2877" s="101">
        <f t="shared" ref="Q2877:Q2883" si="2556">O2877*P2877</f>
        <v>0</v>
      </c>
      <c r="R2877" s="98">
        <v>0</v>
      </c>
      <c r="S2877" s="98">
        <v>0</v>
      </c>
      <c r="T2877" s="101">
        <f t="shared" ref="T2877:T2883" si="2557">R2877*S2877</f>
        <v>0</v>
      </c>
      <c r="U2877" s="194">
        <v>1</v>
      </c>
      <c r="V2877" s="99">
        <v>1</v>
      </c>
      <c r="W2877" s="98">
        <v>0</v>
      </c>
      <c r="X2877" s="98">
        <v>0</v>
      </c>
      <c r="Y2877" s="101">
        <f>W2877*X2877</f>
        <v>0</v>
      </c>
      <c r="Z2877" s="101">
        <v>1</v>
      </c>
      <c r="AA2877" s="194">
        <v>0</v>
      </c>
      <c r="AB2877" s="99">
        <v>1</v>
      </c>
      <c r="AC2877" s="98">
        <v>0</v>
      </c>
      <c r="AD2877" s="98">
        <v>0</v>
      </c>
      <c r="AE2877" s="101">
        <f t="shared" ref="AE2877:AE2883" si="2558">AC2877*AD2877</f>
        <v>0</v>
      </c>
      <c r="AF2877" s="98">
        <v>0</v>
      </c>
      <c r="AG2877" s="98">
        <v>3</v>
      </c>
      <c r="AH2877" s="99">
        <f t="shared" ref="AH2877:AH2883" si="2559">AF2877*AG2877</f>
        <v>0</v>
      </c>
      <c r="AI2877" s="101">
        <v>1</v>
      </c>
      <c r="AJ2877" s="106"/>
    </row>
    <row r="2878" spans="2:36" s="35" customFormat="1" ht="17.100000000000001" customHeight="1">
      <c r="B2878" s="105"/>
      <c r="C2878" s="54"/>
      <c r="D2878" s="96"/>
      <c r="E2878" s="111"/>
      <c r="F2878" s="112"/>
      <c r="G2878" s="113"/>
      <c r="H2878" s="194">
        <v>1</v>
      </c>
      <c r="I2878" s="98">
        <v>0</v>
      </c>
      <c r="J2878" s="98">
        <v>0</v>
      </c>
      <c r="K2878" s="101">
        <f t="shared" si="2554"/>
        <v>0</v>
      </c>
      <c r="L2878" s="100">
        <v>0</v>
      </c>
      <c r="M2878" s="98">
        <v>0</v>
      </c>
      <c r="N2878" s="101">
        <f t="shared" si="2555"/>
        <v>0</v>
      </c>
      <c r="O2878" s="100">
        <v>0</v>
      </c>
      <c r="P2878" s="98">
        <v>0</v>
      </c>
      <c r="Q2878" s="101">
        <f t="shared" si="2556"/>
        <v>0</v>
      </c>
      <c r="R2878" s="100">
        <v>0</v>
      </c>
      <c r="S2878" s="98">
        <v>0</v>
      </c>
      <c r="T2878" s="101">
        <f t="shared" si="2557"/>
        <v>0</v>
      </c>
      <c r="U2878" s="194">
        <v>1</v>
      </c>
      <c r="V2878" s="99">
        <v>1</v>
      </c>
      <c r="W2878" s="98">
        <v>0</v>
      </c>
      <c r="X2878" s="98">
        <v>0</v>
      </c>
      <c r="Y2878" s="101">
        <f t="shared" ref="Y2878:Y2883" si="2560">W2878*X2878</f>
        <v>0</v>
      </c>
      <c r="Z2878" s="101">
        <v>1</v>
      </c>
      <c r="AA2878" s="194">
        <v>0</v>
      </c>
      <c r="AB2878" s="99">
        <v>1</v>
      </c>
      <c r="AC2878" s="98">
        <v>0</v>
      </c>
      <c r="AD2878" s="98">
        <v>0</v>
      </c>
      <c r="AE2878" s="101">
        <f t="shared" si="2558"/>
        <v>0</v>
      </c>
      <c r="AF2878" s="100">
        <v>0</v>
      </c>
      <c r="AG2878" s="98">
        <v>0</v>
      </c>
      <c r="AH2878" s="99">
        <f t="shared" si="2559"/>
        <v>0</v>
      </c>
      <c r="AI2878" s="101">
        <v>1</v>
      </c>
      <c r="AJ2878" s="106"/>
    </row>
    <row r="2879" spans="2:36" s="35" customFormat="1" ht="17.100000000000001" customHeight="1">
      <c r="B2879" s="105"/>
      <c r="C2879" s="54"/>
      <c r="D2879" s="96"/>
      <c r="E2879" s="111"/>
      <c r="F2879" s="112"/>
      <c r="G2879" s="113"/>
      <c r="H2879" s="194">
        <v>1</v>
      </c>
      <c r="I2879" s="98">
        <v>0</v>
      </c>
      <c r="J2879" s="98">
        <v>0</v>
      </c>
      <c r="K2879" s="101">
        <f t="shared" si="2554"/>
        <v>0</v>
      </c>
      <c r="L2879" s="100">
        <v>0</v>
      </c>
      <c r="M2879" s="98">
        <v>0</v>
      </c>
      <c r="N2879" s="101">
        <f t="shared" si="2555"/>
        <v>0</v>
      </c>
      <c r="O2879" s="100">
        <v>0</v>
      </c>
      <c r="P2879" s="98">
        <v>0</v>
      </c>
      <c r="Q2879" s="101">
        <f t="shared" si="2556"/>
        <v>0</v>
      </c>
      <c r="R2879" s="100">
        <v>0</v>
      </c>
      <c r="S2879" s="98">
        <v>0</v>
      </c>
      <c r="T2879" s="101">
        <f t="shared" si="2557"/>
        <v>0</v>
      </c>
      <c r="U2879" s="194">
        <v>1</v>
      </c>
      <c r="V2879" s="99">
        <v>1</v>
      </c>
      <c r="W2879" s="98">
        <v>0</v>
      </c>
      <c r="X2879" s="98">
        <v>0</v>
      </c>
      <c r="Y2879" s="101">
        <f t="shared" si="2560"/>
        <v>0</v>
      </c>
      <c r="Z2879" s="101">
        <v>1</v>
      </c>
      <c r="AA2879" s="194">
        <v>0</v>
      </c>
      <c r="AB2879" s="99">
        <v>1</v>
      </c>
      <c r="AC2879" s="98">
        <v>0</v>
      </c>
      <c r="AD2879" s="98">
        <v>0</v>
      </c>
      <c r="AE2879" s="101">
        <f t="shared" si="2558"/>
        <v>0</v>
      </c>
      <c r="AF2879" s="100">
        <v>0</v>
      </c>
      <c r="AG2879" s="98">
        <v>0</v>
      </c>
      <c r="AH2879" s="99">
        <f t="shared" si="2559"/>
        <v>0</v>
      </c>
      <c r="AI2879" s="101">
        <v>1</v>
      </c>
      <c r="AJ2879" s="106"/>
    </row>
    <row r="2880" spans="2:36" s="35" customFormat="1" ht="17.100000000000001" customHeight="1">
      <c r="B2880" s="105"/>
      <c r="C2880" s="54"/>
      <c r="D2880" s="96"/>
      <c r="E2880" s="111"/>
      <c r="F2880" s="112"/>
      <c r="G2880" s="113"/>
      <c r="H2880" s="194">
        <v>1</v>
      </c>
      <c r="I2880" s="98">
        <v>0</v>
      </c>
      <c r="J2880" s="98">
        <v>0</v>
      </c>
      <c r="K2880" s="101">
        <f t="shared" si="2554"/>
        <v>0</v>
      </c>
      <c r="L2880" s="100">
        <v>0</v>
      </c>
      <c r="M2880" s="98">
        <v>0</v>
      </c>
      <c r="N2880" s="101">
        <f t="shared" si="2555"/>
        <v>0</v>
      </c>
      <c r="O2880" s="100">
        <v>0</v>
      </c>
      <c r="P2880" s="98">
        <v>0</v>
      </c>
      <c r="Q2880" s="101">
        <f t="shared" si="2556"/>
        <v>0</v>
      </c>
      <c r="R2880" s="100">
        <v>0</v>
      </c>
      <c r="S2880" s="98">
        <v>0</v>
      </c>
      <c r="T2880" s="101">
        <f t="shared" si="2557"/>
        <v>0</v>
      </c>
      <c r="U2880" s="194">
        <v>1</v>
      </c>
      <c r="V2880" s="99">
        <v>1</v>
      </c>
      <c r="W2880" s="98">
        <v>0</v>
      </c>
      <c r="X2880" s="98">
        <v>0</v>
      </c>
      <c r="Y2880" s="101">
        <f t="shared" si="2560"/>
        <v>0</v>
      </c>
      <c r="Z2880" s="101">
        <v>1</v>
      </c>
      <c r="AA2880" s="194">
        <v>0</v>
      </c>
      <c r="AB2880" s="99">
        <v>1</v>
      </c>
      <c r="AC2880" s="98">
        <v>0</v>
      </c>
      <c r="AD2880" s="98">
        <v>0</v>
      </c>
      <c r="AE2880" s="101">
        <f t="shared" si="2558"/>
        <v>0</v>
      </c>
      <c r="AF2880" s="100">
        <v>0</v>
      </c>
      <c r="AG2880" s="98">
        <v>0</v>
      </c>
      <c r="AH2880" s="99">
        <f t="shared" si="2559"/>
        <v>0</v>
      </c>
      <c r="AI2880" s="101">
        <v>1</v>
      </c>
      <c r="AJ2880" s="106"/>
    </row>
    <row r="2881" spans="2:36" s="35" customFormat="1" ht="17.100000000000001" customHeight="1">
      <c r="B2881" s="105"/>
      <c r="C2881" s="54"/>
      <c r="D2881" s="96"/>
      <c r="E2881" s="111"/>
      <c r="F2881" s="112"/>
      <c r="G2881" s="113"/>
      <c r="H2881" s="194">
        <v>1</v>
      </c>
      <c r="I2881" s="98">
        <v>0</v>
      </c>
      <c r="J2881" s="98">
        <v>0</v>
      </c>
      <c r="K2881" s="101">
        <f t="shared" si="2554"/>
        <v>0</v>
      </c>
      <c r="L2881" s="100">
        <v>0</v>
      </c>
      <c r="M2881" s="98">
        <v>0</v>
      </c>
      <c r="N2881" s="101">
        <f t="shared" si="2555"/>
        <v>0</v>
      </c>
      <c r="O2881" s="100">
        <v>0</v>
      </c>
      <c r="P2881" s="98">
        <v>0</v>
      </c>
      <c r="Q2881" s="101">
        <f t="shared" si="2556"/>
        <v>0</v>
      </c>
      <c r="R2881" s="100">
        <v>0</v>
      </c>
      <c r="S2881" s="98">
        <v>0</v>
      </c>
      <c r="T2881" s="101">
        <f t="shared" si="2557"/>
        <v>0</v>
      </c>
      <c r="U2881" s="194">
        <v>1</v>
      </c>
      <c r="V2881" s="99">
        <v>1</v>
      </c>
      <c r="W2881" s="98">
        <v>0</v>
      </c>
      <c r="X2881" s="98">
        <v>0</v>
      </c>
      <c r="Y2881" s="101">
        <f t="shared" si="2560"/>
        <v>0</v>
      </c>
      <c r="Z2881" s="101">
        <v>1</v>
      </c>
      <c r="AA2881" s="194">
        <v>0</v>
      </c>
      <c r="AB2881" s="99">
        <v>1</v>
      </c>
      <c r="AC2881" s="98">
        <v>0</v>
      </c>
      <c r="AD2881" s="98">
        <v>0</v>
      </c>
      <c r="AE2881" s="101">
        <f t="shared" si="2558"/>
        <v>0</v>
      </c>
      <c r="AF2881" s="100">
        <v>0</v>
      </c>
      <c r="AG2881" s="98">
        <v>0</v>
      </c>
      <c r="AH2881" s="99">
        <f t="shared" si="2559"/>
        <v>0</v>
      </c>
      <c r="AI2881" s="101">
        <v>1</v>
      </c>
      <c r="AJ2881" s="106"/>
    </row>
    <row r="2882" spans="2:36" s="35" customFormat="1" ht="17.100000000000001" customHeight="1">
      <c r="B2882" s="105"/>
      <c r="C2882" s="54"/>
      <c r="D2882" s="96"/>
      <c r="E2882" s="111"/>
      <c r="F2882" s="112"/>
      <c r="G2882" s="113"/>
      <c r="H2882" s="194">
        <v>1</v>
      </c>
      <c r="I2882" s="98">
        <v>0</v>
      </c>
      <c r="J2882" s="98">
        <v>0</v>
      </c>
      <c r="K2882" s="101">
        <f t="shared" si="2554"/>
        <v>0</v>
      </c>
      <c r="L2882" s="100">
        <v>0</v>
      </c>
      <c r="M2882" s="98">
        <v>0</v>
      </c>
      <c r="N2882" s="101">
        <f t="shared" si="2555"/>
        <v>0</v>
      </c>
      <c r="O2882" s="100">
        <v>0</v>
      </c>
      <c r="P2882" s="98">
        <v>0</v>
      </c>
      <c r="Q2882" s="101">
        <f t="shared" si="2556"/>
        <v>0</v>
      </c>
      <c r="R2882" s="100">
        <v>0</v>
      </c>
      <c r="S2882" s="98">
        <v>0</v>
      </c>
      <c r="T2882" s="101">
        <f t="shared" si="2557"/>
        <v>0</v>
      </c>
      <c r="U2882" s="194">
        <v>1</v>
      </c>
      <c r="V2882" s="99">
        <v>1</v>
      </c>
      <c r="W2882" s="98">
        <v>0</v>
      </c>
      <c r="X2882" s="98">
        <v>0</v>
      </c>
      <c r="Y2882" s="101">
        <f t="shared" si="2560"/>
        <v>0</v>
      </c>
      <c r="Z2882" s="101">
        <v>1</v>
      </c>
      <c r="AA2882" s="194">
        <v>0</v>
      </c>
      <c r="AB2882" s="99">
        <v>1</v>
      </c>
      <c r="AC2882" s="98">
        <v>0</v>
      </c>
      <c r="AD2882" s="98">
        <v>0</v>
      </c>
      <c r="AE2882" s="101">
        <f t="shared" si="2558"/>
        <v>0</v>
      </c>
      <c r="AF2882" s="100">
        <v>0</v>
      </c>
      <c r="AG2882" s="98">
        <v>0</v>
      </c>
      <c r="AH2882" s="99">
        <f t="shared" si="2559"/>
        <v>0</v>
      </c>
      <c r="AI2882" s="101">
        <v>1</v>
      </c>
      <c r="AJ2882" s="106"/>
    </row>
    <row r="2883" spans="2:36" s="35" customFormat="1" ht="17.100000000000001" customHeight="1">
      <c r="B2883" s="105"/>
      <c r="C2883" s="54"/>
      <c r="D2883" s="96"/>
      <c r="E2883" s="111"/>
      <c r="F2883" s="112"/>
      <c r="G2883" s="113"/>
      <c r="H2883" s="194">
        <v>1</v>
      </c>
      <c r="I2883" s="98">
        <v>0</v>
      </c>
      <c r="J2883" s="98">
        <v>0</v>
      </c>
      <c r="K2883" s="101">
        <f t="shared" si="2554"/>
        <v>0</v>
      </c>
      <c r="L2883" s="100">
        <v>0</v>
      </c>
      <c r="M2883" s="98">
        <v>0</v>
      </c>
      <c r="N2883" s="101">
        <f t="shared" si="2555"/>
        <v>0</v>
      </c>
      <c r="O2883" s="100">
        <v>0</v>
      </c>
      <c r="P2883" s="98">
        <v>0</v>
      </c>
      <c r="Q2883" s="101">
        <f t="shared" si="2556"/>
        <v>0</v>
      </c>
      <c r="R2883" s="100">
        <v>0</v>
      </c>
      <c r="S2883" s="98">
        <v>0</v>
      </c>
      <c r="T2883" s="101">
        <f t="shared" si="2557"/>
        <v>0</v>
      </c>
      <c r="U2883" s="194">
        <v>1</v>
      </c>
      <c r="V2883" s="99">
        <v>1</v>
      </c>
      <c r="W2883" s="98">
        <v>0</v>
      </c>
      <c r="X2883" s="98">
        <v>0</v>
      </c>
      <c r="Y2883" s="101">
        <f t="shared" si="2560"/>
        <v>0</v>
      </c>
      <c r="Z2883" s="101">
        <v>1</v>
      </c>
      <c r="AA2883" s="194">
        <v>0</v>
      </c>
      <c r="AB2883" s="99">
        <v>1</v>
      </c>
      <c r="AC2883" s="98">
        <v>0</v>
      </c>
      <c r="AD2883" s="98">
        <v>0</v>
      </c>
      <c r="AE2883" s="101">
        <f t="shared" si="2558"/>
        <v>0</v>
      </c>
      <c r="AF2883" s="100">
        <v>0</v>
      </c>
      <c r="AG2883" s="98">
        <v>0</v>
      </c>
      <c r="AH2883" s="99">
        <f t="shared" si="2559"/>
        <v>0</v>
      </c>
      <c r="AI2883" s="101">
        <v>1</v>
      </c>
      <c r="AJ2883" s="106"/>
    </row>
    <row r="2884" spans="2:36" s="126" customFormat="1" ht="17.100000000000001" customHeight="1">
      <c r="B2884" s="118"/>
      <c r="C2884" s="119"/>
      <c r="D2884" s="120"/>
      <c r="E2884" s="121"/>
      <c r="F2884" s="122"/>
      <c r="G2884" s="123"/>
      <c r="H2884" s="194">
        <v>1</v>
      </c>
      <c r="I2884" s="430" t="s">
        <v>201</v>
      </c>
      <c r="J2884" s="430"/>
      <c r="K2884" s="124">
        <f>SUM(K2877:K2883)</f>
        <v>0</v>
      </c>
      <c r="L2884" s="401" t="s">
        <v>201</v>
      </c>
      <c r="M2884" s="402"/>
      <c r="N2884" s="124">
        <f>SUM(N2877:N2883)</f>
        <v>0</v>
      </c>
      <c r="O2884" s="401" t="s">
        <v>201</v>
      </c>
      <c r="P2884" s="402"/>
      <c r="Q2884" s="124">
        <f>SUM(Q2877:Q2883)</f>
        <v>0</v>
      </c>
      <c r="R2884" s="401" t="s">
        <v>201</v>
      </c>
      <c r="S2884" s="402"/>
      <c r="T2884" s="124">
        <f>SUM(T2877:T2883)</f>
        <v>0</v>
      </c>
      <c r="U2884" s="194">
        <v>1</v>
      </c>
      <c r="V2884" s="99">
        <v>1</v>
      </c>
      <c r="W2884" s="430" t="s">
        <v>201</v>
      </c>
      <c r="X2884" s="430"/>
      <c r="Y2884" s="124">
        <f>SUM(Y2877:Y2883)</f>
        <v>0</v>
      </c>
      <c r="Z2884" s="101">
        <v>1</v>
      </c>
      <c r="AA2884" s="194">
        <v>0</v>
      </c>
      <c r="AB2884" s="99">
        <v>1</v>
      </c>
      <c r="AC2884" s="430" t="s">
        <v>201</v>
      </c>
      <c r="AD2884" s="430"/>
      <c r="AE2884" s="124">
        <f>SUM(AE2877:AE2883)</f>
        <v>0</v>
      </c>
      <c r="AF2884" s="431" t="s">
        <v>201</v>
      </c>
      <c r="AG2884" s="430"/>
      <c r="AH2884" s="143">
        <f>SUM(AH2877:AH2883)</f>
        <v>0</v>
      </c>
      <c r="AI2884" s="101">
        <v>1</v>
      </c>
      <c r="AJ2884" s="125"/>
    </row>
    <row r="2885" spans="2:36" s="35" customFormat="1" ht="16.8" customHeight="1">
      <c r="B2885" s="105"/>
      <c r="C2885" s="54">
        <f>'3. Rekap Back Up Non Aspal X'!C379</f>
        <v>35800</v>
      </c>
      <c r="D2885" s="96">
        <f>'3. Rekap Back Up Non Aspal X'!D379</f>
        <v>35900</v>
      </c>
      <c r="E2885" s="111">
        <f>'3. Rekap Back Up Non Aspal X'!E379</f>
        <v>4</v>
      </c>
      <c r="F2885" s="112">
        <f>(100/((D2885-C2885)*E2885))*((K2892*0.05)+(N2892*0.05)+(Q2892*0.05)+(T2892)+(Y2892)+(AE2892*1.5)+(AH2892*1))</f>
        <v>0</v>
      </c>
      <c r="G2885" s="113" t="str">
        <f>IF(F2885&lt;=25,"RB",IF(F2885&lt;=75,"RB",IF(F2885&lt;=100,"RB","RB")))</f>
        <v>RB</v>
      </c>
      <c r="H2885" s="194">
        <v>1</v>
      </c>
      <c r="I2885" s="98">
        <v>0</v>
      </c>
      <c r="J2885" s="98">
        <v>0</v>
      </c>
      <c r="K2885" s="101">
        <f t="shared" ref="K2885:K2891" si="2561">I2885*J2885</f>
        <v>0</v>
      </c>
      <c r="L2885" s="98">
        <v>0</v>
      </c>
      <c r="M2885" s="98">
        <v>0</v>
      </c>
      <c r="N2885" s="101">
        <f t="shared" ref="N2885:N2891" si="2562">L2885*M2885</f>
        <v>0</v>
      </c>
      <c r="O2885" s="98">
        <v>0</v>
      </c>
      <c r="P2885" s="98">
        <v>0</v>
      </c>
      <c r="Q2885" s="101">
        <f t="shared" ref="Q2885:Q2891" si="2563">O2885*P2885</f>
        <v>0</v>
      </c>
      <c r="R2885" s="98">
        <v>0</v>
      </c>
      <c r="S2885" s="98">
        <v>0</v>
      </c>
      <c r="T2885" s="101">
        <f t="shared" ref="T2885:T2891" si="2564">R2885*S2885</f>
        <v>0</v>
      </c>
      <c r="U2885" s="194">
        <v>1</v>
      </c>
      <c r="V2885" s="99">
        <v>1</v>
      </c>
      <c r="W2885" s="98">
        <v>0</v>
      </c>
      <c r="X2885" s="98">
        <v>0</v>
      </c>
      <c r="Y2885" s="101">
        <f>W2885*X2885</f>
        <v>0</v>
      </c>
      <c r="Z2885" s="101">
        <v>1</v>
      </c>
      <c r="AA2885" s="194">
        <v>0</v>
      </c>
      <c r="AB2885" s="99">
        <v>1</v>
      </c>
      <c r="AC2885" s="98">
        <v>0</v>
      </c>
      <c r="AD2885" s="98">
        <v>0</v>
      </c>
      <c r="AE2885" s="101">
        <f t="shared" ref="AE2885:AE2891" si="2565">AC2885*AD2885</f>
        <v>0</v>
      </c>
      <c r="AF2885" s="98">
        <v>0</v>
      </c>
      <c r="AG2885" s="98">
        <v>3</v>
      </c>
      <c r="AH2885" s="99">
        <f t="shared" ref="AH2885:AH2891" si="2566">AF2885*AG2885</f>
        <v>0</v>
      </c>
      <c r="AI2885" s="101">
        <v>1</v>
      </c>
      <c r="AJ2885" s="106"/>
    </row>
    <row r="2886" spans="2:36" s="35" customFormat="1" ht="17.100000000000001" customHeight="1">
      <c r="B2886" s="105"/>
      <c r="C2886" s="54"/>
      <c r="D2886" s="96"/>
      <c r="E2886" s="111"/>
      <c r="F2886" s="112"/>
      <c r="G2886" s="113"/>
      <c r="H2886" s="194">
        <v>1</v>
      </c>
      <c r="I2886" s="98">
        <v>0</v>
      </c>
      <c r="J2886" s="98">
        <v>0</v>
      </c>
      <c r="K2886" s="101">
        <f t="shared" si="2561"/>
        <v>0</v>
      </c>
      <c r="L2886" s="100">
        <v>0</v>
      </c>
      <c r="M2886" s="98">
        <v>0</v>
      </c>
      <c r="N2886" s="101">
        <f t="shared" si="2562"/>
        <v>0</v>
      </c>
      <c r="O2886" s="100">
        <v>0</v>
      </c>
      <c r="P2886" s="98">
        <v>0</v>
      </c>
      <c r="Q2886" s="101">
        <f t="shared" si="2563"/>
        <v>0</v>
      </c>
      <c r="R2886" s="100">
        <v>0</v>
      </c>
      <c r="S2886" s="98">
        <v>0</v>
      </c>
      <c r="T2886" s="101">
        <f t="shared" si="2564"/>
        <v>0</v>
      </c>
      <c r="U2886" s="194">
        <v>1</v>
      </c>
      <c r="V2886" s="99">
        <v>1</v>
      </c>
      <c r="W2886" s="98">
        <v>0</v>
      </c>
      <c r="X2886" s="98">
        <v>0</v>
      </c>
      <c r="Y2886" s="101">
        <f t="shared" ref="Y2886:Y2891" si="2567">W2886*X2886</f>
        <v>0</v>
      </c>
      <c r="Z2886" s="101">
        <v>1</v>
      </c>
      <c r="AA2886" s="194">
        <v>0</v>
      </c>
      <c r="AB2886" s="99">
        <v>1</v>
      </c>
      <c r="AC2886" s="98">
        <v>0</v>
      </c>
      <c r="AD2886" s="98">
        <v>0</v>
      </c>
      <c r="AE2886" s="101">
        <f t="shared" si="2565"/>
        <v>0</v>
      </c>
      <c r="AF2886" s="100">
        <v>0</v>
      </c>
      <c r="AG2886" s="98">
        <v>0</v>
      </c>
      <c r="AH2886" s="99">
        <f t="shared" si="2566"/>
        <v>0</v>
      </c>
      <c r="AI2886" s="101">
        <v>1</v>
      </c>
      <c r="AJ2886" s="106"/>
    </row>
    <row r="2887" spans="2:36" s="35" customFormat="1" ht="17.100000000000001" customHeight="1">
      <c r="B2887" s="105"/>
      <c r="C2887" s="54"/>
      <c r="D2887" s="96"/>
      <c r="E2887" s="111"/>
      <c r="F2887" s="112"/>
      <c r="G2887" s="113"/>
      <c r="H2887" s="194">
        <v>1</v>
      </c>
      <c r="I2887" s="98">
        <v>0</v>
      </c>
      <c r="J2887" s="98">
        <v>0</v>
      </c>
      <c r="K2887" s="101">
        <f t="shared" si="2561"/>
        <v>0</v>
      </c>
      <c r="L2887" s="100">
        <v>0</v>
      </c>
      <c r="M2887" s="98">
        <v>0</v>
      </c>
      <c r="N2887" s="101">
        <f t="shared" si="2562"/>
        <v>0</v>
      </c>
      <c r="O2887" s="100">
        <v>0</v>
      </c>
      <c r="P2887" s="98">
        <v>0</v>
      </c>
      <c r="Q2887" s="101">
        <f t="shared" si="2563"/>
        <v>0</v>
      </c>
      <c r="R2887" s="100">
        <v>0</v>
      </c>
      <c r="S2887" s="98">
        <v>0</v>
      </c>
      <c r="T2887" s="101">
        <f t="shared" si="2564"/>
        <v>0</v>
      </c>
      <c r="U2887" s="194">
        <v>1</v>
      </c>
      <c r="V2887" s="99">
        <v>1</v>
      </c>
      <c r="W2887" s="98">
        <v>0</v>
      </c>
      <c r="X2887" s="98">
        <v>0</v>
      </c>
      <c r="Y2887" s="101">
        <f t="shared" si="2567"/>
        <v>0</v>
      </c>
      <c r="Z2887" s="101">
        <v>1</v>
      </c>
      <c r="AA2887" s="194">
        <v>0</v>
      </c>
      <c r="AB2887" s="99">
        <v>1</v>
      </c>
      <c r="AC2887" s="98">
        <v>0</v>
      </c>
      <c r="AD2887" s="98">
        <v>0</v>
      </c>
      <c r="AE2887" s="101">
        <f t="shared" si="2565"/>
        <v>0</v>
      </c>
      <c r="AF2887" s="100">
        <v>0</v>
      </c>
      <c r="AG2887" s="98">
        <v>0</v>
      </c>
      <c r="AH2887" s="99">
        <f t="shared" si="2566"/>
        <v>0</v>
      </c>
      <c r="AI2887" s="101">
        <v>1</v>
      </c>
      <c r="AJ2887" s="106"/>
    </row>
    <row r="2888" spans="2:36" s="35" customFormat="1" ht="17.100000000000001" customHeight="1">
      <c r="B2888" s="105"/>
      <c r="C2888" s="54"/>
      <c r="D2888" s="96"/>
      <c r="E2888" s="111"/>
      <c r="F2888" s="112"/>
      <c r="G2888" s="113"/>
      <c r="H2888" s="194">
        <v>1</v>
      </c>
      <c r="I2888" s="98">
        <v>0</v>
      </c>
      <c r="J2888" s="98">
        <v>0</v>
      </c>
      <c r="K2888" s="101">
        <f t="shared" si="2561"/>
        <v>0</v>
      </c>
      <c r="L2888" s="100">
        <v>0</v>
      </c>
      <c r="M2888" s="98">
        <v>0</v>
      </c>
      <c r="N2888" s="101">
        <f t="shared" si="2562"/>
        <v>0</v>
      </c>
      <c r="O2888" s="100">
        <v>0</v>
      </c>
      <c r="P2888" s="98">
        <v>0</v>
      </c>
      <c r="Q2888" s="101">
        <f t="shared" si="2563"/>
        <v>0</v>
      </c>
      <c r="R2888" s="100">
        <v>0</v>
      </c>
      <c r="S2888" s="98">
        <v>0</v>
      </c>
      <c r="T2888" s="101">
        <f t="shared" si="2564"/>
        <v>0</v>
      </c>
      <c r="U2888" s="194">
        <v>1</v>
      </c>
      <c r="V2888" s="99">
        <v>1</v>
      </c>
      <c r="W2888" s="98">
        <v>0</v>
      </c>
      <c r="X2888" s="98">
        <v>0</v>
      </c>
      <c r="Y2888" s="101">
        <f t="shared" si="2567"/>
        <v>0</v>
      </c>
      <c r="Z2888" s="101">
        <v>1</v>
      </c>
      <c r="AA2888" s="194">
        <v>0</v>
      </c>
      <c r="AB2888" s="99">
        <v>1</v>
      </c>
      <c r="AC2888" s="98">
        <v>0</v>
      </c>
      <c r="AD2888" s="98">
        <v>0</v>
      </c>
      <c r="AE2888" s="101">
        <f t="shared" si="2565"/>
        <v>0</v>
      </c>
      <c r="AF2888" s="100">
        <v>0</v>
      </c>
      <c r="AG2888" s="98">
        <v>0</v>
      </c>
      <c r="AH2888" s="99">
        <f t="shared" si="2566"/>
        <v>0</v>
      </c>
      <c r="AI2888" s="101">
        <v>1</v>
      </c>
      <c r="AJ2888" s="106"/>
    </row>
    <row r="2889" spans="2:36" s="35" customFormat="1" ht="17.100000000000001" customHeight="1">
      <c r="B2889" s="105"/>
      <c r="C2889" s="54"/>
      <c r="D2889" s="96"/>
      <c r="E2889" s="111"/>
      <c r="F2889" s="112"/>
      <c r="G2889" s="113"/>
      <c r="H2889" s="194">
        <v>1</v>
      </c>
      <c r="I2889" s="98">
        <v>0</v>
      </c>
      <c r="J2889" s="98">
        <v>0</v>
      </c>
      <c r="K2889" s="101">
        <f t="shared" si="2561"/>
        <v>0</v>
      </c>
      <c r="L2889" s="100">
        <v>0</v>
      </c>
      <c r="M2889" s="98">
        <v>0</v>
      </c>
      <c r="N2889" s="101">
        <f t="shared" si="2562"/>
        <v>0</v>
      </c>
      <c r="O2889" s="100">
        <v>0</v>
      </c>
      <c r="P2889" s="98">
        <v>0</v>
      </c>
      <c r="Q2889" s="101">
        <f t="shared" si="2563"/>
        <v>0</v>
      </c>
      <c r="R2889" s="100">
        <v>0</v>
      </c>
      <c r="S2889" s="98">
        <v>0</v>
      </c>
      <c r="T2889" s="101">
        <f t="shared" si="2564"/>
        <v>0</v>
      </c>
      <c r="U2889" s="194">
        <v>1</v>
      </c>
      <c r="V2889" s="99">
        <v>1</v>
      </c>
      <c r="W2889" s="98">
        <v>0</v>
      </c>
      <c r="X2889" s="98">
        <v>0</v>
      </c>
      <c r="Y2889" s="101">
        <f t="shared" si="2567"/>
        <v>0</v>
      </c>
      <c r="Z2889" s="101">
        <v>1</v>
      </c>
      <c r="AA2889" s="194">
        <v>0</v>
      </c>
      <c r="AB2889" s="99">
        <v>1</v>
      </c>
      <c r="AC2889" s="98">
        <v>0</v>
      </c>
      <c r="AD2889" s="98">
        <v>0</v>
      </c>
      <c r="AE2889" s="101">
        <f t="shared" si="2565"/>
        <v>0</v>
      </c>
      <c r="AF2889" s="100">
        <v>0</v>
      </c>
      <c r="AG2889" s="98">
        <v>0</v>
      </c>
      <c r="AH2889" s="99">
        <f t="shared" si="2566"/>
        <v>0</v>
      </c>
      <c r="AI2889" s="101">
        <v>1</v>
      </c>
      <c r="AJ2889" s="106"/>
    </row>
    <row r="2890" spans="2:36" s="35" customFormat="1" ht="17.100000000000001" customHeight="1">
      <c r="B2890" s="105"/>
      <c r="C2890" s="54"/>
      <c r="D2890" s="96"/>
      <c r="E2890" s="111"/>
      <c r="F2890" s="112"/>
      <c r="G2890" s="113"/>
      <c r="H2890" s="194">
        <v>1</v>
      </c>
      <c r="I2890" s="98">
        <v>0</v>
      </c>
      <c r="J2890" s="98">
        <v>0</v>
      </c>
      <c r="K2890" s="101">
        <f t="shared" si="2561"/>
        <v>0</v>
      </c>
      <c r="L2890" s="100">
        <v>0</v>
      </c>
      <c r="M2890" s="98">
        <v>0</v>
      </c>
      <c r="N2890" s="101">
        <f t="shared" si="2562"/>
        <v>0</v>
      </c>
      <c r="O2890" s="100">
        <v>0</v>
      </c>
      <c r="P2890" s="98">
        <v>0</v>
      </c>
      <c r="Q2890" s="101">
        <f t="shared" si="2563"/>
        <v>0</v>
      </c>
      <c r="R2890" s="100">
        <v>0</v>
      </c>
      <c r="S2890" s="98">
        <v>0</v>
      </c>
      <c r="T2890" s="101">
        <f t="shared" si="2564"/>
        <v>0</v>
      </c>
      <c r="U2890" s="194">
        <v>1</v>
      </c>
      <c r="V2890" s="99">
        <v>1</v>
      </c>
      <c r="W2890" s="98">
        <v>0</v>
      </c>
      <c r="X2890" s="98">
        <v>0</v>
      </c>
      <c r="Y2890" s="101">
        <f t="shared" si="2567"/>
        <v>0</v>
      </c>
      <c r="Z2890" s="101">
        <v>1</v>
      </c>
      <c r="AA2890" s="194">
        <v>0</v>
      </c>
      <c r="AB2890" s="99">
        <v>1</v>
      </c>
      <c r="AC2890" s="98">
        <v>0</v>
      </c>
      <c r="AD2890" s="98">
        <v>0</v>
      </c>
      <c r="AE2890" s="101">
        <f t="shared" si="2565"/>
        <v>0</v>
      </c>
      <c r="AF2890" s="100">
        <v>0</v>
      </c>
      <c r="AG2890" s="98">
        <v>0</v>
      </c>
      <c r="AH2890" s="99">
        <f t="shared" si="2566"/>
        <v>0</v>
      </c>
      <c r="AI2890" s="101">
        <v>1</v>
      </c>
      <c r="AJ2890" s="106"/>
    </row>
    <row r="2891" spans="2:36" s="35" customFormat="1" ht="17.100000000000001" customHeight="1">
      <c r="B2891" s="105"/>
      <c r="C2891" s="54"/>
      <c r="D2891" s="96"/>
      <c r="E2891" s="111"/>
      <c r="F2891" s="112"/>
      <c r="G2891" s="113"/>
      <c r="H2891" s="194">
        <v>1</v>
      </c>
      <c r="I2891" s="98">
        <v>0</v>
      </c>
      <c r="J2891" s="98">
        <v>0</v>
      </c>
      <c r="K2891" s="101">
        <f t="shared" si="2561"/>
        <v>0</v>
      </c>
      <c r="L2891" s="100">
        <v>0</v>
      </c>
      <c r="M2891" s="98">
        <v>0</v>
      </c>
      <c r="N2891" s="101">
        <f t="shared" si="2562"/>
        <v>0</v>
      </c>
      <c r="O2891" s="100">
        <v>0</v>
      </c>
      <c r="P2891" s="98">
        <v>0</v>
      </c>
      <c r="Q2891" s="101">
        <f t="shared" si="2563"/>
        <v>0</v>
      </c>
      <c r="R2891" s="100">
        <v>0</v>
      </c>
      <c r="S2891" s="98">
        <v>0</v>
      </c>
      <c r="T2891" s="101">
        <f t="shared" si="2564"/>
        <v>0</v>
      </c>
      <c r="U2891" s="194">
        <v>1</v>
      </c>
      <c r="V2891" s="99">
        <v>1</v>
      </c>
      <c r="W2891" s="98">
        <v>0</v>
      </c>
      <c r="X2891" s="98">
        <v>0</v>
      </c>
      <c r="Y2891" s="101">
        <f t="shared" si="2567"/>
        <v>0</v>
      </c>
      <c r="Z2891" s="101">
        <v>1</v>
      </c>
      <c r="AA2891" s="194">
        <v>0</v>
      </c>
      <c r="AB2891" s="99">
        <v>1</v>
      </c>
      <c r="AC2891" s="98">
        <v>0</v>
      </c>
      <c r="AD2891" s="98">
        <v>0</v>
      </c>
      <c r="AE2891" s="101">
        <f t="shared" si="2565"/>
        <v>0</v>
      </c>
      <c r="AF2891" s="100">
        <v>0</v>
      </c>
      <c r="AG2891" s="98">
        <v>0</v>
      </c>
      <c r="AH2891" s="99">
        <f t="shared" si="2566"/>
        <v>0</v>
      </c>
      <c r="AI2891" s="101">
        <v>1</v>
      </c>
      <c r="AJ2891" s="106"/>
    </row>
    <row r="2892" spans="2:36" s="126" customFormat="1" ht="17.100000000000001" customHeight="1">
      <c r="B2892" s="118"/>
      <c r="C2892" s="119"/>
      <c r="D2892" s="120"/>
      <c r="E2892" s="121"/>
      <c r="F2892" s="122"/>
      <c r="G2892" s="123"/>
      <c r="H2892" s="194">
        <v>1</v>
      </c>
      <c r="I2892" s="430" t="s">
        <v>201</v>
      </c>
      <c r="J2892" s="430"/>
      <c r="K2892" s="124">
        <f>SUM(K2885:K2891)</f>
        <v>0</v>
      </c>
      <c r="L2892" s="401" t="s">
        <v>201</v>
      </c>
      <c r="M2892" s="402"/>
      <c r="N2892" s="124">
        <f>SUM(N2885:N2891)</f>
        <v>0</v>
      </c>
      <c r="O2892" s="401" t="s">
        <v>201</v>
      </c>
      <c r="P2892" s="402"/>
      <c r="Q2892" s="124">
        <f>SUM(Q2885:Q2891)</f>
        <v>0</v>
      </c>
      <c r="R2892" s="401" t="s">
        <v>201</v>
      </c>
      <c r="S2892" s="402"/>
      <c r="T2892" s="124">
        <f>SUM(T2885:T2891)</f>
        <v>0</v>
      </c>
      <c r="U2892" s="194">
        <v>1</v>
      </c>
      <c r="V2892" s="99">
        <v>1</v>
      </c>
      <c r="W2892" s="430" t="s">
        <v>201</v>
      </c>
      <c r="X2892" s="430"/>
      <c r="Y2892" s="124">
        <f>SUM(Y2885:Y2891)</f>
        <v>0</v>
      </c>
      <c r="Z2892" s="101">
        <v>1</v>
      </c>
      <c r="AA2892" s="194">
        <v>0</v>
      </c>
      <c r="AB2892" s="99">
        <v>1</v>
      </c>
      <c r="AC2892" s="430" t="s">
        <v>201</v>
      </c>
      <c r="AD2892" s="430"/>
      <c r="AE2892" s="124">
        <f>SUM(AE2885:AE2891)</f>
        <v>0</v>
      </c>
      <c r="AF2892" s="431" t="s">
        <v>201</v>
      </c>
      <c r="AG2892" s="430"/>
      <c r="AH2892" s="143">
        <f>SUM(AH2885:AH2891)</f>
        <v>0</v>
      </c>
      <c r="AI2892" s="101">
        <v>1</v>
      </c>
      <c r="AJ2892" s="125"/>
    </row>
    <row r="2893" spans="2:36" s="35" customFormat="1" ht="16.8" customHeight="1">
      <c r="B2893" s="105"/>
      <c r="C2893" s="54">
        <f>'3. Rekap Back Up Non Aspal X'!C380</f>
        <v>35900</v>
      </c>
      <c r="D2893" s="96">
        <f>'3. Rekap Back Up Non Aspal X'!D380</f>
        <v>36000</v>
      </c>
      <c r="E2893" s="111">
        <f>'3. Rekap Back Up Non Aspal X'!E380</f>
        <v>4</v>
      </c>
      <c r="F2893" s="112">
        <f>(100/((D2893-C2893)*E2893))*((K2900*0.05)+(N2900*0.05)+(Q2900*0.05)+(T2900)+(Y2900)+(AE2900*1.5)+(AH2900*1))</f>
        <v>0</v>
      </c>
      <c r="G2893" s="113" t="str">
        <f>IF(F2893&lt;=25,"RB",IF(F2893&lt;=75,"RB",IF(F2893&lt;=100,"RB","RB")))</f>
        <v>RB</v>
      </c>
      <c r="H2893" s="194">
        <v>1</v>
      </c>
      <c r="I2893" s="98">
        <v>0</v>
      </c>
      <c r="J2893" s="98">
        <v>0</v>
      </c>
      <c r="K2893" s="101">
        <f t="shared" ref="K2893:K2899" si="2568">I2893*J2893</f>
        <v>0</v>
      </c>
      <c r="L2893" s="98">
        <v>0</v>
      </c>
      <c r="M2893" s="98">
        <v>0</v>
      </c>
      <c r="N2893" s="101">
        <f t="shared" ref="N2893:N2899" si="2569">L2893*M2893</f>
        <v>0</v>
      </c>
      <c r="O2893" s="98">
        <v>0</v>
      </c>
      <c r="P2893" s="98">
        <v>0</v>
      </c>
      <c r="Q2893" s="101">
        <f t="shared" ref="Q2893:Q2899" si="2570">O2893*P2893</f>
        <v>0</v>
      </c>
      <c r="R2893" s="98">
        <v>0</v>
      </c>
      <c r="S2893" s="98">
        <v>0</v>
      </c>
      <c r="T2893" s="101">
        <f t="shared" ref="T2893:T2899" si="2571">R2893*S2893</f>
        <v>0</v>
      </c>
      <c r="U2893" s="194">
        <v>1</v>
      </c>
      <c r="V2893" s="99">
        <v>1</v>
      </c>
      <c r="W2893" s="98">
        <v>0</v>
      </c>
      <c r="X2893" s="98">
        <v>0</v>
      </c>
      <c r="Y2893" s="101">
        <f>W2893*X2893</f>
        <v>0</v>
      </c>
      <c r="Z2893" s="101">
        <v>1</v>
      </c>
      <c r="AA2893" s="194">
        <v>0</v>
      </c>
      <c r="AB2893" s="99">
        <v>1</v>
      </c>
      <c r="AC2893" s="98">
        <v>0</v>
      </c>
      <c r="AD2893" s="98">
        <v>0</v>
      </c>
      <c r="AE2893" s="101">
        <f t="shared" ref="AE2893:AE2899" si="2572">AC2893*AD2893</f>
        <v>0</v>
      </c>
      <c r="AF2893" s="98">
        <v>0</v>
      </c>
      <c r="AG2893" s="98">
        <v>3</v>
      </c>
      <c r="AH2893" s="99">
        <f t="shared" ref="AH2893:AH2899" si="2573">AF2893*AG2893</f>
        <v>0</v>
      </c>
      <c r="AI2893" s="101">
        <v>1</v>
      </c>
      <c r="AJ2893" s="106"/>
    </row>
    <row r="2894" spans="2:36" s="35" customFormat="1" ht="17.100000000000001" customHeight="1">
      <c r="B2894" s="105"/>
      <c r="C2894" s="54"/>
      <c r="D2894" s="96"/>
      <c r="E2894" s="111"/>
      <c r="F2894" s="112"/>
      <c r="G2894" s="113"/>
      <c r="H2894" s="194">
        <v>1</v>
      </c>
      <c r="I2894" s="98">
        <v>0</v>
      </c>
      <c r="J2894" s="98">
        <v>0</v>
      </c>
      <c r="K2894" s="101">
        <f t="shared" si="2568"/>
        <v>0</v>
      </c>
      <c r="L2894" s="100">
        <v>0</v>
      </c>
      <c r="M2894" s="98">
        <v>0</v>
      </c>
      <c r="N2894" s="101">
        <f t="shared" si="2569"/>
        <v>0</v>
      </c>
      <c r="O2894" s="100">
        <v>0</v>
      </c>
      <c r="P2894" s="98">
        <v>0</v>
      </c>
      <c r="Q2894" s="101">
        <f t="shared" si="2570"/>
        <v>0</v>
      </c>
      <c r="R2894" s="100">
        <v>0</v>
      </c>
      <c r="S2894" s="98">
        <v>0</v>
      </c>
      <c r="T2894" s="101">
        <f t="shared" si="2571"/>
        <v>0</v>
      </c>
      <c r="U2894" s="194">
        <v>1</v>
      </c>
      <c r="V2894" s="99">
        <v>1</v>
      </c>
      <c r="W2894" s="98">
        <v>0</v>
      </c>
      <c r="X2894" s="98">
        <v>0</v>
      </c>
      <c r="Y2894" s="101">
        <f t="shared" ref="Y2894:Y2899" si="2574">W2894*X2894</f>
        <v>0</v>
      </c>
      <c r="Z2894" s="101">
        <v>1</v>
      </c>
      <c r="AA2894" s="194">
        <v>0</v>
      </c>
      <c r="AB2894" s="99">
        <v>1</v>
      </c>
      <c r="AC2894" s="98">
        <v>0</v>
      </c>
      <c r="AD2894" s="98">
        <v>0</v>
      </c>
      <c r="AE2894" s="101">
        <f t="shared" si="2572"/>
        <v>0</v>
      </c>
      <c r="AF2894" s="100">
        <v>0</v>
      </c>
      <c r="AG2894" s="98">
        <v>0</v>
      </c>
      <c r="AH2894" s="99">
        <f t="shared" si="2573"/>
        <v>0</v>
      </c>
      <c r="AI2894" s="101">
        <v>1</v>
      </c>
      <c r="AJ2894" s="106"/>
    </row>
    <row r="2895" spans="2:36" s="35" customFormat="1" ht="17.100000000000001" customHeight="1">
      <c r="B2895" s="105"/>
      <c r="C2895" s="54"/>
      <c r="D2895" s="96"/>
      <c r="E2895" s="111"/>
      <c r="F2895" s="112"/>
      <c r="G2895" s="113"/>
      <c r="H2895" s="194">
        <v>1</v>
      </c>
      <c r="I2895" s="98">
        <v>0</v>
      </c>
      <c r="J2895" s="98">
        <v>0</v>
      </c>
      <c r="K2895" s="101">
        <f t="shared" si="2568"/>
        <v>0</v>
      </c>
      <c r="L2895" s="100">
        <v>0</v>
      </c>
      <c r="M2895" s="98">
        <v>0</v>
      </c>
      <c r="N2895" s="101">
        <f t="shared" si="2569"/>
        <v>0</v>
      </c>
      <c r="O2895" s="100">
        <v>0</v>
      </c>
      <c r="P2895" s="98">
        <v>0</v>
      </c>
      <c r="Q2895" s="101">
        <f t="shared" si="2570"/>
        <v>0</v>
      </c>
      <c r="R2895" s="100">
        <v>0</v>
      </c>
      <c r="S2895" s="98">
        <v>0</v>
      </c>
      <c r="T2895" s="101">
        <f t="shared" si="2571"/>
        <v>0</v>
      </c>
      <c r="U2895" s="194">
        <v>1</v>
      </c>
      <c r="V2895" s="99">
        <v>1</v>
      </c>
      <c r="W2895" s="98">
        <v>0</v>
      </c>
      <c r="X2895" s="98">
        <v>0</v>
      </c>
      <c r="Y2895" s="101">
        <f t="shared" si="2574"/>
        <v>0</v>
      </c>
      <c r="Z2895" s="101">
        <v>1</v>
      </c>
      <c r="AA2895" s="194">
        <v>0</v>
      </c>
      <c r="AB2895" s="99">
        <v>1</v>
      </c>
      <c r="AC2895" s="98">
        <v>0</v>
      </c>
      <c r="AD2895" s="98">
        <v>0</v>
      </c>
      <c r="AE2895" s="101">
        <f t="shared" si="2572"/>
        <v>0</v>
      </c>
      <c r="AF2895" s="100">
        <v>0</v>
      </c>
      <c r="AG2895" s="98">
        <v>0</v>
      </c>
      <c r="AH2895" s="99">
        <f t="shared" si="2573"/>
        <v>0</v>
      </c>
      <c r="AI2895" s="101">
        <v>1</v>
      </c>
      <c r="AJ2895" s="106"/>
    </row>
    <row r="2896" spans="2:36" s="35" customFormat="1" ht="17.100000000000001" customHeight="1">
      <c r="B2896" s="105"/>
      <c r="C2896" s="54"/>
      <c r="D2896" s="96"/>
      <c r="E2896" s="111"/>
      <c r="F2896" s="112"/>
      <c r="G2896" s="113"/>
      <c r="H2896" s="194">
        <v>1</v>
      </c>
      <c r="I2896" s="98">
        <v>0</v>
      </c>
      <c r="J2896" s="98">
        <v>0</v>
      </c>
      <c r="K2896" s="101">
        <f t="shared" si="2568"/>
        <v>0</v>
      </c>
      <c r="L2896" s="100">
        <v>0</v>
      </c>
      <c r="M2896" s="98">
        <v>0</v>
      </c>
      <c r="N2896" s="101">
        <f t="shared" si="2569"/>
        <v>0</v>
      </c>
      <c r="O2896" s="100">
        <v>0</v>
      </c>
      <c r="P2896" s="98">
        <v>0</v>
      </c>
      <c r="Q2896" s="101">
        <f t="shared" si="2570"/>
        <v>0</v>
      </c>
      <c r="R2896" s="100">
        <v>0</v>
      </c>
      <c r="S2896" s="98">
        <v>0</v>
      </c>
      <c r="T2896" s="101">
        <f t="shared" si="2571"/>
        <v>0</v>
      </c>
      <c r="U2896" s="194">
        <v>1</v>
      </c>
      <c r="V2896" s="99">
        <v>1</v>
      </c>
      <c r="W2896" s="98">
        <v>0</v>
      </c>
      <c r="X2896" s="98">
        <v>0</v>
      </c>
      <c r="Y2896" s="101">
        <f t="shared" si="2574"/>
        <v>0</v>
      </c>
      <c r="Z2896" s="101">
        <v>1</v>
      </c>
      <c r="AA2896" s="194">
        <v>0</v>
      </c>
      <c r="AB2896" s="99">
        <v>1</v>
      </c>
      <c r="AC2896" s="98">
        <v>0</v>
      </c>
      <c r="AD2896" s="98">
        <v>0</v>
      </c>
      <c r="AE2896" s="101">
        <f t="shared" si="2572"/>
        <v>0</v>
      </c>
      <c r="AF2896" s="100">
        <v>0</v>
      </c>
      <c r="AG2896" s="98">
        <v>0</v>
      </c>
      <c r="AH2896" s="99">
        <f t="shared" si="2573"/>
        <v>0</v>
      </c>
      <c r="AI2896" s="101">
        <v>1</v>
      </c>
      <c r="AJ2896" s="106"/>
    </row>
    <row r="2897" spans="2:36" s="35" customFormat="1" ht="17.100000000000001" customHeight="1">
      <c r="B2897" s="105"/>
      <c r="C2897" s="54"/>
      <c r="D2897" s="96"/>
      <c r="E2897" s="111"/>
      <c r="F2897" s="112"/>
      <c r="G2897" s="113"/>
      <c r="H2897" s="194">
        <v>1</v>
      </c>
      <c r="I2897" s="98">
        <v>0</v>
      </c>
      <c r="J2897" s="98">
        <v>0</v>
      </c>
      <c r="K2897" s="101">
        <f t="shared" si="2568"/>
        <v>0</v>
      </c>
      <c r="L2897" s="100">
        <v>0</v>
      </c>
      <c r="M2897" s="98">
        <v>0</v>
      </c>
      <c r="N2897" s="101">
        <f t="shared" si="2569"/>
        <v>0</v>
      </c>
      <c r="O2897" s="100">
        <v>0</v>
      </c>
      <c r="P2897" s="98">
        <v>0</v>
      </c>
      <c r="Q2897" s="101">
        <f t="shared" si="2570"/>
        <v>0</v>
      </c>
      <c r="R2897" s="100">
        <v>0</v>
      </c>
      <c r="S2897" s="98">
        <v>0</v>
      </c>
      <c r="T2897" s="101">
        <f t="shared" si="2571"/>
        <v>0</v>
      </c>
      <c r="U2897" s="194">
        <v>1</v>
      </c>
      <c r="V2897" s="99">
        <v>1</v>
      </c>
      <c r="W2897" s="98">
        <v>0</v>
      </c>
      <c r="X2897" s="98">
        <v>0</v>
      </c>
      <c r="Y2897" s="101">
        <f t="shared" si="2574"/>
        <v>0</v>
      </c>
      <c r="Z2897" s="101">
        <v>1</v>
      </c>
      <c r="AA2897" s="194">
        <v>0</v>
      </c>
      <c r="AB2897" s="99">
        <v>1</v>
      </c>
      <c r="AC2897" s="98">
        <v>0</v>
      </c>
      <c r="AD2897" s="98">
        <v>0</v>
      </c>
      <c r="AE2897" s="101">
        <f t="shared" si="2572"/>
        <v>0</v>
      </c>
      <c r="AF2897" s="100">
        <v>0</v>
      </c>
      <c r="AG2897" s="98">
        <v>0</v>
      </c>
      <c r="AH2897" s="99">
        <f t="shared" si="2573"/>
        <v>0</v>
      </c>
      <c r="AI2897" s="101">
        <v>1</v>
      </c>
      <c r="AJ2897" s="106"/>
    </row>
    <row r="2898" spans="2:36" s="35" customFormat="1" ht="17.100000000000001" customHeight="1">
      <c r="B2898" s="105"/>
      <c r="C2898" s="54"/>
      <c r="D2898" s="96"/>
      <c r="E2898" s="111"/>
      <c r="F2898" s="112"/>
      <c r="G2898" s="113"/>
      <c r="H2898" s="194">
        <v>1</v>
      </c>
      <c r="I2898" s="98">
        <v>0</v>
      </c>
      <c r="J2898" s="98">
        <v>0</v>
      </c>
      <c r="K2898" s="101">
        <f t="shared" si="2568"/>
        <v>0</v>
      </c>
      <c r="L2898" s="100">
        <v>0</v>
      </c>
      <c r="M2898" s="98">
        <v>0</v>
      </c>
      <c r="N2898" s="101">
        <f t="shared" si="2569"/>
        <v>0</v>
      </c>
      <c r="O2898" s="100">
        <v>0</v>
      </c>
      <c r="P2898" s="98">
        <v>0</v>
      </c>
      <c r="Q2898" s="101">
        <f t="shared" si="2570"/>
        <v>0</v>
      </c>
      <c r="R2898" s="100">
        <v>0</v>
      </c>
      <c r="S2898" s="98">
        <v>0</v>
      </c>
      <c r="T2898" s="101">
        <f t="shared" si="2571"/>
        <v>0</v>
      </c>
      <c r="U2898" s="194">
        <v>1</v>
      </c>
      <c r="V2898" s="99">
        <v>1</v>
      </c>
      <c r="W2898" s="98">
        <v>0</v>
      </c>
      <c r="X2898" s="98">
        <v>0</v>
      </c>
      <c r="Y2898" s="101">
        <f t="shared" si="2574"/>
        <v>0</v>
      </c>
      <c r="Z2898" s="101">
        <v>1</v>
      </c>
      <c r="AA2898" s="194">
        <v>0</v>
      </c>
      <c r="AB2898" s="99">
        <v>1</v>
      </c>
      <c r="AC2898" s="98">
        <v>0</v>
      </c>
      <c r="AD2898" s="98">
        <v>0</v>
      </c>
      <c r="AE2898" s="101">
        <f t="shared" si="2572"/>
        <v>0</v>
      </c>
      <c r="AF2898" s="100">
        <v>0</v>
      </c>
      <c r="AG2898" s="98">
        <v>0</v>
      </c>
      <c r="AH2898" s="99">
        <f t="shared" si="2573"/>
        <v>0</v>
      </c>
      <c r="AI2898" s="101">
        <v>1</v>
      </c>
      <c r="AJ2898" s="106"/>
    </row>
    <row r="2899" spans="2:36" s="35" customFormat="1" ht="17.100000000000001" customHeight="1">
      <c r="B2899" s="105"/>
      <c r="C2899" s="54"/>
      <c r="D2899" s="96"/>
      <c r="E2899" s="111"/>
      <c r="F2899" s="112"/>
      <c r="G2899" s="113"/>
      <c r="H2899" s="194">
        <v>1</v>
      </c>
      <c r="I2899" s="98">
        <v>0</v>
      </c>
      <c r="J2899" s="98">
        <v>0</v>
      </c>
      <c r="K2899" s="101">
        <f t="shared" si="2568"/>
        <v>0</v>
      </c>
      <c r="L2899" s="100">
        <v>0</v>
      </c>
      <c r="M2899" s="98">
        <v>0</v>
      </c>
      <c r="N2899" s="101">
        <f t="shared" si="2569"/>
        <v>0</v>
      </c>
      <c r="O2899" s="100">
        <v>0</v>
      </c>
      <c r="P2899" s="98">
        <v>0</v>
      </c>
      <c r="Q2899" s="101">
        <f t="shared" si="2570"/>
        <v>0</v>
      </c>
      <c r="R2899" s="100">
        <v>0</v>
      </c>
      <c r="S2899" s="98">
        <v>0</v>
      </c>
      <c r="T2899" s="101">
        <f t="shared" si="2571"/>
        <v>0</v>
      </c>
      <c r="U2899" s="194">
        <v>1</v>
      </c>
      <c r="V2899" s="99">
        <v>1</v>
      </c>
      <c r="W2899" s="98">
        <v>0</v>
      </c>
      <c r="X2899" s="98">
        <v>0</v>
      </c>
      <c r="Y2899" s="101">
        <f t="shared" si="2574"/>
        <v>0</v>
      </c>
      <c r="Z2899" s="101">
        <v>1</v>
      </c>
      <c r="AA2899" s="194">
        <v>0</v>
      </c>
      <c r="AB2899" s="99">
        <v>1</v>
      </c>
      <c r="AC2899" s="98">
        <v>0</v>
      </c>
      <c r="AD2899" s="98">
        <v>0</v>
      </c>
      <c r="AE2899" s="101">
        <f t="shared" si="2572"/>
        <v>0</v>
      </c>
      <c r="AF2899" s="100">
        <v>0</v>
      </c>
      <c r="AG2899" s="98">
        <v>0</v>
      </c>
      <c r="AH2899" s="99">
        <f t="shared" si="2573"/>
        <v>0</v>
      </c>
      <c r="AI2899" s="101">
        <v>1</v>
      </c>
      <c r="AJ2899" s="106"/>
    </row>
    <row r="2900" spans="2:36" s="126" customFormat="1" ht="17.100000000000001" customHeight="1">
      <c r="B2900" s="118"/>
      <c r="C2900" s="119"/>
      <c r="D2900" s="120"/>
      <c r="E2900" s="121"/>
      <c r="F2900" s="122"/>
      <c r="G2900" s="123"/>
      <c r="H2900" s="194">
        <v>1</v>
      </c>
      <c r="I2900" s="430" t="s">
        <v>201</v>
      </c>
      <c r="J2900" s="430"/>
      <c r="K2900" s="124">
        <f>SUM(K2893:K2899)</f>
        <v>0</v>
      </c>
      <c r="L2900" s="401" t="s">
        <v>201</v>
      </c>
      <c r="M2900" s="402"/>
      <c r="N2900" s="124">
        <f>SUM(N2893:N2899)</f>
        <v>0</v>
      </c>
      <c r="O2900" s="401" t="s">
        <v>201</v>
      </c>
      <c r="P2900" s="402"/>
      <c r="Q2900" s="124">
        <f>SUM(Q2893:Q2899)</f>
        <v>0</v>
      </c>
      <c r="R2900" s="401" t="s">
        <v>201</v>
      </c>
      <c r="S2900" s="402"/>
      <c r="T2900" s="124">
        <f>SUM(T2893:T2899)</f>
        <v>0</v>
      </c>
      <c r="U2900" s="194">
        <v>1</v>
      </c>
      <c r="V2900" s="99">
        <v>1</v>
      </c>
      <c r="W2900" s="430" t="s">
        <v>201</v>
      </c>
      <c r="X2900" s="430"/>
      <c r="Y2900" s="124">
        <f>SUM(Y2893:Y2899)</f>
        <v>0</v>
      </c>
      <c r="Z2900" s="101">
        <v>1</v>
      </c>
      <c r="AA2900" s="194">
        <v>0</v>
      </c>
      <c r="AB2900" s="99">
        <v>1</v>
      </c>
      <c r="AC2900" s="430" t="s">
        <v>201</v>
      </c>
      <c r="AD2900" s="430"/>
      <c r="AE2900" s="124">
        <f>SUM(AE2893:AE2899)</f>
        <v>0</v>
      </c>
      <c r="AF2900" s="431" t="s">
        <v>201</v>
      </c>
      <c r="AG2900" s="430"/>
      <c r="AH2900" s="143">
        <f>SUM(AH2893:AH2899)</f>
        <v>0</v>
      </c>
      <c r="AI2900" s="101">
        <v>1</v>
      </c>
      <c r="AJ2900" s="125"/>
    </row>
    <row r="2901" spans="2:36" s="35" customFormat="1" ht="16.8" customHeight="1">
      <c r="B2901" s="105"/>
      <c r="C2901" s="54">
        <f>'3. Rekap Back Up Non Aspal X'!C381</f>
        <v>36000</v>
      </c>
      <c r="D2901" s="96">
        <f>'3. Rekap Back Up Non Aspal X'!D381</f>
        <v>36100</v>
      </c>
      <c r="E2901" s="111">
        <f>'3. Rekap Back Up Non Aspal X'!E381</f>
        <v>4</v>
      </c>
      <c r="F2901" s="112">
        <f>(100/((D2901-C2901)*E2901))*((K2908*0.05)+(N2908*0.05)+(Q2908*0.05)+(T2908)+(Y2908)+(AE2908*1.5)+(AH2908*1))</f>
        <v>0</v>
      </c>
      <c r="G2901" s="113" t="str">
        <f>IF(F2901&lt;=25,"RB",IF(F2901&lt;=75,"RB",IF(F2901&lt;=100,"RB","RB")))</f>
        <v>RB</v>
      </c>
      <c r="H2901" s="194">
        <v>1</v>
      </c>
      <c r="I2901" s="98">
        <v>0</v>
      </c>
      <c r="J2901" s="98">
        <v>0</v>
      </c>
      <c r="K2901" s="101">
        <f t="shared" ref="K2901:K2907" si="2575">I2901*J2901</f>
        <v>0</v>
      </c>
      <c r="L2901" s="98">
        <v>0</v>
      </c>
      <c r="M2901" s="98">
        <v>0</v>
      </c>
      <c r="N2901" s="101">
        <f t="shared" ref="N2901:N2907" si="2576">L2901*M2901</f>
        <v>0</v>
      </c>
      <c r="O2901" s="98">
        <v>0</v>
      </c>
      <c r="P2901" s="98">
        <v>0</v>
      </c>
      <c r="Q2901" s="101">
        <f t="shared" ref="Q2901:Q2907" si="2577">O2901*P2901</f>
        <v>0</v>
      </c>
      <c r="R2901" s="98">
        <v>0</v>
      </c>
      <c r="S2901" s="98">
        <v>0</v>
      </c>
      <c r="T2901" s="101">
        <f t="shared" ref="T2901:T2907" si="2578">R2901*S2901</f>
        <v>0</v>
      </c>
      <c r="U2901" s="194">
        <v>1</v>
      </c>
      <c r="V2901" s="99">
        <v>1</v>
      </c>
      <c r="W2901" s="98">
        <v>0</v>
      </c>
      <c r="X2901" s="98">
        <v>0</v>
      </c>
      <c r="Y2901" s="101">
        <f>W2901*X2901</f>
        <v>0</v>
      </c>
      <c r="Z2901" s="101">
        <v>1</v>
      </c>
      <c r="AA2901" s="194">
        <v>0</v>
      </c>
      <c r="AB2901" s="99">
        <v>1</v>
      </c>
      <c r="AC2901" s="98">
        <v>0</v>
      </c>
      <c r="AD2901" s="98">
        <v>0</v>
      </c>
      <c r="AE2901" s="101">
        <f t="shared" ref="AE2901:AE2907" si="2579">AC2901*AD2901</f>
        <v>0</v>
      </c>
      <c r="AF2901" s="98">
        <v>0</v>
      </c>
      <c r="AG2901" s="98">
        <v>3</v>
      </c>
      <c r="AH2901" s="99">
        <f t="shared" ref="AH2901:AH2907" si="2580">AF2901*AG2901</f>
        <v>0</v>
      </c>
      <c r="AI2901" s="101">
        <v>1</v>
      </c>
      <c r="AJ2901" s="106"/>
    </row>
    <row r="2902" spans="2:36" s="35" customFormat="1" ht="17.100000000000001" customHeight="1">
      <c r="B2902" s="105"/>
      <c r="C2902" s="54"/>
      <c r="D2902" s="96"/>
      <c r="E2902" s="111"/>
      <c r="F2902" s="112"/>
      <c r="G2902" s="113"/>
      <c r="H2902" s="194">
        <v>1</v>
      </c>
      <c r="I2902" s="98">
        <v>0</v>
      </c>
      <c r="J2902" s="98">
        <v>0</v>
      </c>
      <c r="K2902" s="101">
        <f t="shared" si="2575"/>
        <v>0</v>
      </c>
      <c r="L2902" s="100">
        <v>0</v>
      </c>
      <c r="M2902" s="98">
        <v>0</v>
      </c>
      <c r="N2902" s="101">
        <f t="shared" si="2576"/>
        <v>0</v>
      </c>
      <c r="O2902" s="100">
        <v>0</v>
      </c>
      <c r="P2902" s="98">
        <v>0</v>
      </c>
      <c r="Q2902" s="101">
        <f t="shared" si="2577"/>
        <v>0</v>
      </c>
      <c r="R2902" s="100">
        <v>0</v>
      </c>
      <c r="S2902" s="98">
        <v>0</v>
      </c>
      <c r="T2902" s="101">
        <f t="shared" si="2578"/>
        <v>0</v>
      </c>
      <c r="U2902" s="194">
        <v>1</v>
      </c>
      <c r="V2902" s="99">
        <v>1</v>
      </c>
      <c r="W2902" s="98">
        <v>0</v>
      </c>
      <c r="X2902" s="98">
        <v>0</v>
      </c>
      <c r="Y2902" s="101">
        <f t="shared" ref="Y2902:Y2907" si="2581">W2902*X2902</f>
        <v>0</v>
      </c>
      <c r="Z2902" s="101">
        <v>1</v>
      </c>
      <c r="AA2902" s="194">
        <v>0</v>
      </c>
      <c r="AB2902" s="99">
        <v>1</v>
      </c>
      <c r="AC2902" s="98">
        <v>0</v>
      </c>
      <c r="AD2902" s="98">
        <v>0</v>
      </c>
      <c r="AE2902" s="101">
        <f t="shared" si="2579"/>
        <v>0</v>
      </c>
      <c r="AF2902" s="100">
        <v>0</v>
      </c>
      <c r="AG2902" s="98">
        <v>0</v>
      </c>
      <c r="AH2902" s="99">
        <f t="shared" si="2580"/>
        <v>0</v>
      </c>
      <c r="AI2902" s="101">
        <v>1</v>
      </c>
      <c r="AJ2902" s="106"/>
    </row>
    <row r="2903" spans="2:36" s="35" customFormat="1" ht="17.100000000000001" customHeight="1">
      <c r="B2903" s="105"/>
      <c r="C2903" s="54"/>
      <c r="D2903" s="96"/>
      <c r="E2903" s="111"/>
      <c r="F2903" s="112"/>
      <c r="G2903" s="113"/>
      <c r="H2903" s="194">
        <v>1</v>
      </c>
      <c r="I2903" s="98">
        <v>0</v>
      </c>
      <c r="J2903" s="98">
        <v>0</v>
      </c>
      <c r="K2903" s="101">
        <f t="shared" si="2575"/>
        <v>0</v>
      </c>
      <c r="L2903" s="100">
        <v>0</v>
      </c>
      <c r="M2903" s="98">
        <v>0</v>
      </c>
      <c r="N2903" s="101">
        <f t="shared" si="2576"/>
        <v>0</v>
      </c>
      <c r="O2903" s="100">
        <v>0</v>
      </c>
      <c r="P2903" s="98">
        <v>0</v>
      </c>
      <c r="Q2903" s="101">
        <f t="shared" si="2577"/>
        <v>0</v>
      </c>
      <c r="R2903" s="100">
        <v>0</v>
      </c>
      <c r="S2903" s="98">
        <v>0</v>
      </c>
      <c r="T2903" s="101">
        <f t="shared" si="2578"/>
        <v>0</v>
      </c>
      <c r="U2903" s="194">
        <v>1</v>
      </c>
      <c r="V2903" s="99">
        <v>1</v>
      </c>
      <c r="W2903" s="98">
        <v>0</v>
      </c>
      <c r="X2903" s="98">
        <v>0</v>
      </c>
      <c r="Y2903" s="101">
        <f t="shared" si="2581"/>
        <v>0</v>
      </c>
      <c r="Z2903" s="101">
        <v>1</v>
      </c>
      <c r="AA2903" s="194">
        <v>0</v>
      </c>
      <c r="AB2903" s="99">
        <v>1</v>
      </c>
      <c r="AC2903" s="98">
        <v>0</v>
      </c>
      <c r="AD2903" s="98">
        <v>0</v>
      </c>
      <c r="AE2903" s="101">
        <f t="shared" si="2579"/>
        <v>0</v>
      </c>
      <c r="AF2903" s="100">
        <v>0</v>
      </c>
      <c r="AG2903" s="98">
        <v>0</v>
      </c>
      <c r="AH2903" s="99">
        <f t="shared" si="2580"/>
        <v>0</v>
      </c>
      <c r="AI2903" s="101">
        <v>1</v>
      </c>
      <c r="AJ2903" s="106"/>
    </row>
    <row r="2904" spans="2:36" s="35" customFormat="1" ht="17.100000000000001" customHeight="1">
      <c r="B2904" s="105"/>
      <c r="C2904" s="54"/>
      <c r="D2904" s="96"/>
      <c r="E2904" s="111"/>
      <c r="F2904" s="112"/>
      <c r="G2904" s="113"/>
      <c r="H2904" s="194">
        <v>1</v>
      </c>
      <c r="I2904" s="98">
        <v>0</v>
      </c>
      <c r="J2904" s="98">
        <v>0</v>
      </c>
      <c r="K2904" s="101">
        <f t="shared" si="2575"/>
        <v>0</v>
      </c>
      <c r="L2904" s="100">
        <v>0</v>
      </c>
      <c r="M2904" s="98">
        <v>0</v>
      </c>
      <c r="N2904" s="101">
        <f t="shared" si="2576"/>
        <v>0</v>
      </c>
      <c r="O2904" s="100">
        <v>0</v>
      </c>
      <c r="P2904" s="98">
        <v>0</v>
      </c>
      <c r="Q2904" s="101">
        <f t="shared" si="2577"/>
        <v>0</v>
      </c>
      <c r="R2904" s="100">
        <v>0</v>
      </c>
      <c r="S2904" s="98">
        <v>0</v>
      </c>
      <c r="T2904" s="101">
        <f t="shared" si="2578"/>
        <v>0</v>
      </c>
      <c r="U2904" s="194">
        <v>1</v>
      </c>
      <c r="V2904" s="99">
        <v>1</v>
      </c>
      <c r="W2904" s="98">
        <v>0</v>
      </c>
      <c r="X2904" s="98">
        <v>0</v>
      </c>
      <c r="Y2904" s="101">
        <f t="shared" si="2581"/>
        <v>0</v>
      </c>
      <c r="Z2904" s="101">
        <v>1</v>
      </c>
      <c r="AA2904" s="194">
        <v>0</v>
      </c>
      <c r="AB2904" s="99">
        <v>1</v>
      </c>
      <c r="AC2904" s="98">
        <v>0</v>
      </c>
      <c r="AD2904" s="98">
        <v>0</v>
      </c>
      <c r="AE2904" s="101">
        <f t="shared" si="2579"/>
        <v>0</v>
      </c>
      <c r="AF2904" s="100">
        <v>0</v>
      </c>
      <c r="AG2904" s="98">
        <v>0</v>
      </c>
      <c r="AH2904" s="99">
        <f t="shared" si="2580"/>
        <v>0</v>
      </c>
      <c r="AI2904" s="101">
        <v>1</v>
      </c>
      <c r="AJ2904" s="106"/>
    </row>
    <row r="2905" spans="2:36" s="35" customFormat="1" ht="17.100000000000001" customHeight="1">
      <c r="B2905" s="105"/>
      <c r="C2905" s="54"/>
      <c r="D2905" s="96"/>
      <c r="E2905" s="111"/>
      <c r="F2905" s="112"/>
      <c r="G2905" s="113"/>
      <c r="H2905" s="194">
        <v>1</v>
      </c>
      <c r="I2905" s="98">
        <v>0</v>
      </c>
      <c r="J2905" s="98">
        <v>0</v>
      </c>
      <c r="K2905" s="101">
        <f t="shared" si="2575"/>
        <v>0</v>
      </c>
      <c r="L2905" s="100">
        <v>0</v>
      </c>
      <c r="M2905" s="98">
        <v>0</v>
      </c>
      <c r="N2905" s="101">
        <f t="shared" si="2576"/>
        <v>0</v>
      </c>
      <c r="O2905" s="100">
        <v>0</v>
      </c>
      <c r="P2905" s="98">
        <v>0</v>
      </c>
      <c r="Q2905" s="101">
        <f t="shared" si="2577"/>
        <v>0</v>
      </c>
      <c r="R2905" s="100">
        <v>0</v>
      </c>
      <c r="S2905" s="98">
        <v>0</v>
      </c>
      <c r="T2905" s="101">
        <f t="shared" si="2578"/>
        <v>0</v>
      </c>
      <c r="U2905" s="194">
        <v>1</v>
      </c>
      <c r="V2905" s="99">
        <v>1</v>
      </c>
      <c r="W2905" s="98">
        <v>0</v>
      </c>
      <c r="X2905" s="98">
        <v>0</v>
      </c>
      <c r="Y2905" s="101">
        <f t="shared" si="2581"/>
        <v>0</v>
      </c>
      <c r="Z2905" s="101">
        <v>1</v>
      </c>
      <c r="AA2905" s="194">
        <v>0</v>
      </c>
      <c r="AB2905" s="99">
        <v>1</v>
      </c>
      <c r="AC2905" s="98">
        <v>0</v>
      </c>
      <c r="AD2905" s="98">
        <v>0</v>
      </c>
      <c r="AE2905" s="101">
        <f t="shared" si="2579"/>
        <v>0</v>
      </c>
      <c r="AF2905" s="100">
        <v>0</v>
      </c>
      <c r="AG2905" s="98">
        <v>0</v>
      </c>
      <c r="AH2905" s="99">
        <f t="shared" si="2580"/>
        <v>0</v>
      </c>
      <c r="AI2905" s="101">
        <v>1</v>
      </c>
      <c r="AJ2905" s="106"/>
    </row>
    <row r="2906" spans="2:36" s="35" customFormat="1" ht="17.100000000000001" customHeight="1">
      <c r="B2906" s="105"/>
      <c r="C2906" s="54"/>
      <c r="D2906" s="96"/>
      <c r="E2906" s="111"/>
      <c r="F2906" s="112"/>
      <c r="G2906" s="113"/>
      <c r="H2906" s="194">
        <v>1</v>
      </c>
      <c r="I2906" s="98">
        <v>0</v>
      </c>
      <c r="J2906" s="98">
        <v>0</v>
      </c>
      <c r="K2906" s="101">
        <f t="shared" si="2575"/>
        <v>0</v>
      </c>
      <c r="L2906" s="100">
        <v>0</v>
      </c>
      <c r="M2906" s="98">
        <v>0</v>
      </c>
      <c r="N2906" s="101">
        <f t="shared" si="2576"/>
        <v>0</v>
      </c>
      <c r="O2906" s="100">
        <v>0</v>
      </c>
      <c r="P2906" s="98">
        <v>0</v>
      </c>
      <c r="Q2906" s="101">
        <f t="shared" si="2577"/>
        <v>0</v>
      </c>
      <c r="R2906" s="100">
        <v>0</v>
      </c>
      <c r="S2906" s="98">
        <v>0</v>
      </c>
      <c r="T2906" s="101">
        <f t="shared" si="2578"/>
        <v>0</v>
      </c>
      <c r="U2906" s="194">
        <v>1</v>
      </c>
      <c r="V2906" s="99">
        <v>1</v>
      </c>
      <c r="W2906" s="98">
        <v>0</v>
      </c>
      <c r="X2906" s="98">
        <v>0</v>
      </c>
      <c r="Y2906" s="101">
        <f t="shared" si="2581"/>
        <v>0</v>
      </c>
      <c r="Z2906" s="101">
        <v>1</v>
      </c>
      <c r="AA2906" s="194">
        <v>0</v>
      </c>
      <c r="AB2906" s="99">
        <v>1</v>
      </c>
      <c r="AC2906" s="98">
        <v>0</v>
      </c>
      <c r="AD2906" s="98">
        <v>0</v>
      </c>
      <c r="AE2906" s="101">
        <f t="shared" si="2579"/>
        <v>0</v>
      </c>
      <c r="AF2906" s="100">
        <v>0</v>
      </c>
      <c r="AG2906" s="98">
        <v>0</v>
      </c>
      <c r="AH2906" s="99">
        <f t="shared" si="2580"/>
        <v>0</v>
      </c>
      <c r="AI2906" s="101">
        <v>1</v>
      </c>
      <c r="AJ2906" s="106"/>
    </row>
    <row r="2907" spans="2:36" s="35" customFormat="1" ht="17.100000000000001" customHeight="1">
      <c r="B2907" s="105"/>
      <c r="C2907" s="54"/>
      <c r="D2907" s="96"/>
      <c r="E2907" s="111"/>
      <c r="F2907" s="112"/>
      <c r="G2907" s="113"/>
      <c r="H2907" s="194">
        <v>1</v>
      </c>
      <c r="I2907" s="98">
        <v>0</v>
      </c>
      <c r="J2907" s="98">
        <v>0</v>
      </c>
      <c r="K2907" s="101">
        <f t="shared" si="2575"/>
        <v>0</v>
      </c>
      <c r="L2907" s="100">
        <v>0</v>
      </c>
      <c r="M2907" s="98">
        <v>0</v>
      </c>
      <c r="N2907" s="101">
        <f t="shared" si="2576"/>
        <v>0</v>
      </c>
      <c r="O2907" s="100">
        <v>0</v>
      </c>
      <c r="P2907" s="98">
        <v>0</v>
      </c>
      <c r="Q2907" s="101">
        <f t="shared" si="2577"/>
        <v>0</v>
      </c>
      <c r="R2907" s="100">
        <v>0</v>
      </c>
      <c r="S2907" s="98">
        <v>0</v>
      </c>
      <c r="T2907" s="101">
        <f t="shared" si="2578"/>
        <v>0</v>
      </c>
      <c r="U2907" s="194">
        <v>1</v>
      </c>
      <c r="V2907" s="99">
        <v>1</v>
      </c>
      <c r="W2907" s="98">
        <v>0</v>
      </c>
      <c r="X2907" s="98">
        <v>0</v>
      </c>
      <c r="Y2907" s="101">
        <f t="shared" si="2581"/>
        <v>0</v>
      </c>
      <c r="Z2907" s="101">
        <v>1</v>
      </c>
      <c r="AA2907" s="194">
        <v>0</v>
      </c>
      <c r="AB2907" s="99">
        <v>1</v>
      </c>
      <c r="AC2907" s="98">
        <v>0</v>
      </c>
      <c r="AD2907" s="98">
        <v>0</v>
      </c>
      <c r="AE2907" s="101">
        <f t="shared" si="2579"/>
        <v>0</v>
      </c>
      <c r="AF2907" s="100">
        <v>0</v>
      </c>
      <c r="AG2907" s="98">
        <v>0</v>
      </c>
      <c r="AH2907" s="99">
        <f t="shared" si="2580"/>
        <v>0</v>
      </c>
      <c r="AI2907" s="101">
        <v>1</v>
      </c>
      <c r="AJ2907" s="106"/>
    </row>
    <row r="2908" spans="2:36" s="126" customFormat="1" ht="17.100000000000001" customHeight="1">
      <c r="B2908" s="118"/>
      <c r="C2908" s="119"/>
      <c r="D2908" s="120"/>
      <c r="E2908" s="121"/>
      <c r="F2908" s="122"/>
      <c r="G2908" s="123"/>
      <c r="H2908" s="194">
        <v>1</v>
      </c>
      <c r="I2908" s="430" t="s">
        <v>201</v>
      </c>
      <c r="J2908" s="430"/>
      <c r="K2908" s="124">
        <f>SUM(K2901:K2907)</f>
        <v>0</v>
      </c>
      <c r="L2908" s="401" t="s">
        <v>201</v>
      </c>
      <c r="M2908" s="402"/>
      <c r="N2908" s="124">
        <f>SUM(N2901:N2907)</f>
        <v>0</v>
      </c>
      <c r="O2908" s="401" t="s">
        <v>201</v>
      </c>
      <c r="P2908" s="402"/>
      <c r="Q2908" s="124">
        <f>SUM(Q2901:Q2907)</f>
        <v>0</v>
      </c>
      <c r="R2908" s="401" t="s">
        <v>201</v>
      </c>
      <c r="S2908" s="402"/>
      <c r="T2908" s="124">
        <f>SUM(T2901:T2907)</f>
        <v>0</v>
      </c>
      <c r="U2908" s="194">
        <v>1</v>
      </c>
      <c r="V2908" s="99">
        <v>1</v>
      </c>
      <c r="W2908" s="430" t="s">
        <v>201</v>
      </c>
      <c r="X2908" s="430"/>
      <c r="Y2908" s="124">
        <f>SUM(Y2901:Y2907)</f>
        <v>0</v>
      </c>
      <c r="Z2908" s="101">
        <v>1</v>
      </c>
      <c r="AA2908" s="194">
        <v>0</v>
      </c>
      <c r="AB2908" s="99">
        <v>1</v>
      </c>
      <c r="AC2908" s="430" t="s">
        <v>201</v>
      </c>
      <c r="AD2908" s="430"/>
      <c r="AE2908" s="124">
        <f>SUM(AE2901:AE2907)</f>
        <v>0</v>
      </c>
      <c r="AF2908" s="431" t="s">
        <v>201</v>
      </c>
      <c r="AG2908" s="430"/>
      <c r="AH2908" s="143">
        <f>SUM(AH2901:AH2907)</f>
        <v>0</v>
      </c>
      <c r="AI2908" s="101">
        <v>1</v>
      </c>
      <c r="AJ2908" s="125"/>
    </row>
    <row r="2909" spans="2:36" s="35" customFormat="1" ht="16.8" customHeight="1">
      <c r="B2909" s="105"/>
      <c r="C2909" s="54">
        <f>'3. Rekap Back Up Non Aspal X'!C382</f>
        <v>36100</v>
      </c>
      <c r="D2909" s="96">
        <f>'3. Rekap Back Up Non Aspal X'!D382</f>
        <v>36200</v>
      </c>
      <c r="E2909" s="111">
        <f>'3. Rekap Back Up Non Aspal X'!E382</f>
        <v>4</v>
      </c>
      <c r="F2909" s="112">
        <f>(100/((D2909-C2909)*E2909))*((K2916*0.05)+(N2916*0.05)+(Q2916*0.05)+(T2916)+(Y2916)+(AE2916*1.5)+(AH2916*1))</f>
        <v>0</v>
      </c>
      <c r="G2909" s="113" t="str">
        <f>IF(F2909&lt;=25,"RB",IF(F2909&lt;=75,"RB",IF(F2909&lt;=100,"RB","RB")))</f>
        <v>RB</v>
      </c>
      <c r="H2909" s="194">
        <v>1</v>
      </c>
      <c r="I2909" s="98">
        <v>0</v>
      </c>
      <c r="J2909" s="98">
        <v>0</v>
      </c>
      <c r="K2909" s="101">
        <f t="shared" ref="K2909:K2915" si="2582">I2909*J2909</f>
        <v>0</v>
      </c>
      <c r="L2909" s="98">
        <v>0</v>
      </c>
      <c r="M2909" s="98">
        <v>0</v>
      </c>
      <c r="N2909" s="101">
        <f t="shared" ref="N2909:N2915" si="2583">L2909*M2909</f>
        <v>0</v>
      </c>
      <c r="O2909" s="98">
        <v>0</v>
      </c>
      <c r="P2909" s="98">
        <v>0</v>
      </c>
      <c r="Q2909" s="101">
        <f t="shared" ref="Q2909:Q2915" si="2584">O2909*P2909</f>
        <v>0</v>
      </c>
      <c r="R2909" s="98">
        <v>0</v>
      </c>
      <c r="S2909" s="98">
        <v>0</v>
      </c>
      <c r="T2909" s="101">
        <f t="shared" ref="T2909:T2915" si="2585">R2909*S2909</f>
        <v>0</v>
      </c>
      <c r="U2909" s="194">
        <v>1</v>
      </c>
      <c r="V2909" s="99">
        <v>1</v>
      </c>
      <c r="W2909" s="98">
        <v>0</v>
      </c>
      <c r="X2909" s="98">
        <v>0</v>
      </c>
      <c r="Y2909" s="101">
        <f>W2909*X2909</f>
        <v>0</v>
      </c>
      <c r="Z2909" s="101">
        <v>1</v>
      </c>
      <c r="AA2909" s="194">
        <v>0</v>
      </c>
      <c r="AB2909" s="99">
        <v>1</v>
      </c>
      <c r="AC2909" s="98">
        <v>0</v>
      </c>
      <c r="AD2909" s="98">
        <v>0</v>
      </c>
      <c r="AE2909" s="101">
        <f t="shared" ref="AE2909:AE2915" si="2586">AC2909*AD2909</f>
        <v>0</v>
      </c>
      <c r="AF2909" s="98">
        <v>0</v>
      </c>
      <c r="AG2909" s="98">
        <v>3</v>
      </c>
      <c r="AH2909" s="99">
        <f t="shared" ref="AH2909:AH2915" si="2587">AF2909*AG2909</f>
        <v>0</v>
      </c>
      <c r="AI2909" s="101">
        <v>1</v>
      </c>
      <c r="AJ2909" s="106"/>
    </row>
    <row r="2910" spans="2:36" s="35" customFormat="1" ht="17.100000000000001" customHeight="1">
      <c r="B2910" s="105"/>
      <c r="C2910" s="54"/>
      <c r="D2910" s="96"/>
      <c r="E2910" s="111"/>
      <c r="F2910" s="112"/>
      <c r="G2910" s="113"/>
      <c r="H2910" s="194">
        <v>1</v>
      </c>
      <c r="I2910" s="98">
        <v>0</v>
      </c>
      <c r="J2910" s="98">
        <v>0</v>
      </c>
      <c r="K2910" s="101">
        <f t="shared" si="2582"/>
        <v>0</v>
      </c>
      <c r="L2910" s="100">
        <v>0</v>
      </c>
      <c r="M2910" s="98">
        <v>0</v>
      </c>
      <c r="N2910" s="101">
        <f t="shared" si="2583"/>
        <v>0</v>
      </c>
      <c r="O2910" s="100">
        <v>0</v>
      </c>
      <c r="P2910" s="98">
        <v>0</v>
      </c>
      <c r="Q2910" s="101">
        <f t="shared" si="2584"/>
        <v>0</v>
      </c>
      <c r="R2910" s="100">
        <v>0</v>
      </c>
      <c r="S2910" s="98">
        <v>0</v>
      </c>
      <c r="T2910" s="101">
        <f t="shared" si="2585"/>
        <v>0</v>
      </c>
      <c r="U2910" s="194">
        <v>1</v>
      </c>
      <c r="V2910" s="99">
        <v>1</v>
      </c>
      <c r="W2910" s="98">
        <v>0</v>
      </c>
      <c r="X2910" s="98">
        <v>0</v>
      </c>
      <c r="Y2910" s="101">
        <f t="shared" ref="Y2910:Y2915" si="2588">W2910*X2910</f>
        <v>0</v>
      </c>
      <c r="Z2910" s="101">
        <v>1</v>
      </c>
      <c r="AA2910" s="194">
        <v>0</v>
      </c>
      <c r="AB2910" s="99">
        <v>1</v>
      </c>
      <c r="AC2910" s="98">
        <v>0</v>
      </c>
      <c r="AD2910" s="98">
        <v>0</v>
      </c>
      <c r="AE2910" s="101">
        <f t="shared" si="2586"/>
        <v>0</v>
      </c>
      <c r="AF2910" s="100">
        <v>0</v>
      </c>
      <c r="AG2910" s="98">
        <v>0</v>
      </c>
      <c r="AH2910" s="99">
        <f t="shared" si="2587"/>
        <v>0</v>
      </c>
      <c r="AI2910" s="101">
        <v>1</v>
      </c>
      <c r="AJ2910" s="106"/>
    </row>
    <row r="2911" spans="2:36" s="35" customFormat="1" ht="17.100000000000001" customHeight="1">
      <c r="B2911" s="105"/>
      <c r="C2911" s="54"/>
      <c r="D2911" s="96"/>
      <c r="E2911" s="111"/>
      <c r="F2911" s="112"/>
      <c r="G2911" s="113"/>
      <c r="H2911" s="194">
        <v>1</v>
      </c>
      <c r="I2911" s="98">
        <v>0</v>
      </c>
      <c r="J2911" s="98">
        <v>0</v>
      </c>
      <c r="K2911" s="101">
        <f t="shared" si="2582"/>
        <v>0</v>
      </c>
      <c r="L2911" s="100">
        <v>0</v>
      </c>
      <c r="M2911" s="98">
        <v>0</v>
      </c>
      <c r="N2911" s="101">
        <f t="shared" si="2583"/>
        <v>0</v>
      </c>
      <c r="O2911" s="100">
        <v>0</v>
      </c>
      <c r="P2911" s="98">
        <v>0</v>
      </c>
      <c r="Q2911" s="101">
        <f t="shared" si="2584"/>
        <v>0</v>
      </c>
      <c r="R2911" s="100">
        <v>0</v>
      </c>
      <c r="S2911" s="98">
        <v>0</v>
      </c>
      <c r="T2911" s="101">
        <f t="shared" si="2585"/>
        <v>0</v>
      </c>
      <c r="U2911" s="194">
        <v>1</v>
      </c>
      <c r="V2911" s="99">
        <v>1</v>
      </c>
      <c r="W2911" s="98">
        <v>0</v>
      </c>
      <c r="X2911" s="98">
        <v>0</v>
      </c>
      <c r="Y2911" s="101">
        <f t="shared" si="2588"/>
        <v>0</v>
      </c>
      <c r="Z2911" s="101">
        <v>1</v>
      </c>
      <c r="AA2911" s="194">
        <v>0</v>
      </c>
      <c r="AB2911" s="99">
        <v>1</v>
      </c>
      <c r="AC2911" s="98">
        <v>0</v>
      </c>
      <c r="AD2911" s="98">
        <v>0</v>
      </c>
      <c r="AE2911" s="101">
        <f t="shared" si="2586"/>
        <v>0</v>
      </c>
      <c r="AF2911" s="100">
        <v>0</v>
      </c>
      <c r="AG2911" s="98">
        <v>0</v>
      </c>
      <c r="AH2911" s="99">
        <f t="shared" si="2587"/>
        <v>0</v>
      </c>
      <c r="AI2911" s="101">
        <v>1</v>
      </c>
      <c r="AJ2911" s="106"/>
    </row>
    <row r="2912" spans="2:36" s="35" customFormat="1" ht="17.100000000000001" customHeight="1">
      <c r="B2912" s="105"/>
      <c r="C2912" s="54"/>
      <c r="D2912" s="96"/>
      <c r="E2912" s="111"/>
      <c r="F2912" s="112"/>
      <c r="G2912" s="113"/>
      <c r="H2912" s="194">
        <v>1</v>
      </c>
      <c r="I2912" s="98">
        <v>0</v>
      </c>
      <c r="J2912" s="98">
        <v>0</v>
      </c>
      <c r="K2912" s="101">
        <f t="shared" si="2582"/>
        <v>0</v>
      </c>
      <c r="L2912" s="100">
        <v>0</v>
      </c>
      <c r="M2912" s="98">
        <v>0</v>
      </c>
      <c r="N2912" s="101">
        <f t="shared" si="2583"/>
        <v>0</v>
      </c>
      <c r="O2912" s="100">
        <v>0</v>
      </c>
      <c r="P2912" s="98">
        <v>0</v>
      </c>
      <c r="Q2912" s="101">
        <f t="shared" si="2584"/>
        <v>0</v>
      </c>
      <c r="R2912" s="100">
        <v>0</v>
      </c>
      <c r="S2912" s="98">
        <v>0</v>
      </c>
      <c r="T2912" s="101">
        <f t="shared" si="2585"/>
        <v>0</v>
      </c>
      <c r="U2912" s="194">
        <v>1</v>
      </c>
      <c r="V2912" s="99">
        <v>1</v>
      </c>
      <c r="W2912" s="98">
        <v>0</v>
      </c>
      <c r="X2912" s="98">
        <v>0</v>
      </c>
      <c r="Y2912" s="101">
        <f t="shared" si="2588"/>
        <v>0</v>
      </c>
      <c r="Z2912" s="101">
        <v>1</v>
      </c>
      <c r="AA2912" s="194">
        <v>0</v>
      </c>
      <c r="AB2912" s="99">
        <v>1</v>
      </c>
      <c r="AC2912" s="98">
        <v>0</v>
      </c>
      <c r="AD2912" s="98">
        <v>0</v>
      </c>
      <c r="AE2912" s="101">
        <f t="shared" si="2586"/>
        <v>0</v>
      </c>
      <c r="AF2912" s="100">
        <v>0</v>
      </c>
      <c r="AG2912" s="98">
        <v>0</v>
      </c>
      <c r="AH2912" s="99">
        <f t="shared" si="2587"/>
        <v>0</v>
      </c>
      <c r="AI2912" s="101">
        <v>1</v>
      </c>
      <c r="AJ2912" s="106"/>
    </row>
    <row r="2913" spans="2:36" s="35" customFormat="1" ht="17.100000000000001" customHeight="1">
      <c r="B2913" s="105"/>
      <c r="C2913" s="54"/>
      <c r="D2913" s="96"/>
      <c r="E2913" s="111"/>
      <c r="F2913" s="112"/>
      <c r="G2913" s="113"/>
      <c r="H2913" s="194">
        <v>1</v>
      </c>
      <c r="I2913" s="98">
        <v>0</v>
      </c>
      <c r="J2913" s="98">
        <v>0</v>
      </c>
      <c r="K2913" s="101">
        <f t="shared" si="2582"/>
        <v>0</v>
      </c>
      <c r="L2913" s="100">
        <v>0</v>
      </c>
      <c r="M2913" s="98">
        <v>0</v>
      </c>
      <c r="N2913" s="101">
        <f t="shared" si="2583"/>
        <v>0</v>
      </c>
      <c r="O2913" s="100">
        <v>0</v>
      </c>
      <c r="P2913" s="98">
        <v>0</v>
      </c>
      <c r="Q2913" s="101">
        <f t="shared" si="2584"/>
        <v>0</v>
      </c>
      <c r="R2913" s="100">
        <v>0</v>
      </c>
      <c r="S2913" s="98">
        <v>0</v>
      </c>
      <c r="T2913" s="101">
        <f t="shared" si="2585"/>
        <v>0</v>
      </c>
      <c r="U2913" s="194">
        <v>1</v>
      </c>
      <c r="V2913" s="99">
        <v>1</v>
      </c>
      <c r="W2913" s="98">
        <v>0</v>
      </c>
      <c r="X2913" s="98">
        <v>0</v>
      </c>
      <c r="Y2913" s="101">
        <f t="shared" si="2588"/>
        <v>0</v>
      </c>
      <c r="Z2913" s="101">
        <v>1</v>
      </c>
      <c r="AA2913" s="194">
        <v>0</v>
      </c>
      <c r="AB2913" s="99">
        <v>1</v>
      </c>
      <c r="AC2913" s="98">
        <v>0</v>
      </c>
      <c r="AD2913" s="98">
        <v>0</v>
      </c>
      <c r="AE2913" s="101">
        <f t="shared" si="2586"/>
        <v>0</v>
      </c>
      <c r="AF2913" s="100">
        <v>0</v>
      </c>
      <c r="AG2913" s="98">
        <v>0</v>
      </c>
      <c r="AH2913" s="99">
        <f t="shared" si="2587"/>
        <v>0</v>
      </c>
      <c r="AI2913" s="101">
        <v>1</v>
      </c>
      <c r="AJ2913" s="106"/>
    </row>
    <row r="2914" spans="2:36" s="35" customFormat="1" ht="17.100000000000001" customHeight="1">
      <c r="B2914" s="105"/>
      <c r="C2914" s="54"/>
      <c r="D2914" s="96"/>
      <c r="E2914" s="111"/>
      <c r="F2914" s="112"/>
      <c r="G2914" s="113"/>
      <c r="H2914" s="194">
        <v>1</v>
      </c>
      <c r="I2914" s="98">
        <v>0</v>
      </c>
      <c r="J2914" s="98">
        <v>0</v>
      </c>
      <c r="K2914" s="101">
        <f t="shared" si="2582"/>
        <v>0</v>
      </c>
      <c r="L2914" s="100">
        <v>0</v>
      </c>
      <c r="M2914" s="98">
        <v>0</v>
      </c>
      <c r="N2914" s="101">
        <f t="shared" si="2583"/>
        <v>0</v>
      </c>
      <c r="O2914" s="100">
        <v>0</v>
      </c>
      <c r="P2914" s="98">
        <v>0</v>
      </c>
      <c r="Q2914" s="101">
        <f t="shared" si="2584"/>
        <v>0</v>
      </c>
      <c r="R2914" s="100">
        <v>0</v>
      </c>
      <c r="S2914" s="98">
        <v>0</v>
      </c>
      <c r="T2914" s="101">
        <f t="shared" si="2585"/>
        <v>0</v>
      </c>
      <c r="U2914" s="194">
        <v>1</v>
      </c>
      <c r="V2914" s="99">
        <v>1</v>
      </c>
      <c r="W2914" s="98">
        <v>0</v>
      </c>
      <c r="X2914" s="98">
        <v>0</v>
      </c>
      <c r="Y2914" s="101">
        <f t="shared" si="2588"/>
        <v>0</v>
      </c>
      <c r="Z2914" s="101">
        <v>1</v>
      </c>
      <c r="AA2914" s="194">
        <v>0</v>
      </c>
      <c r="AB2914" s="99">
        <v>1</v>
      </c>
      <c r="AC2914" s="98">
        <v>0</v>
      </c>
      <c r="AD2914" s="98">
        <v>0</v>
      </c>
      <c r="AE2914" s="101">
        <f t="shared" si="2586"/>
        <v>0</v>
      </c>
      <c r="AF2914" s="100">
        <v>0</v>
      </c>
      <c r="AG2914" s="98">
        <v>0</v>
      </c>
      <c r="AH2914" s="99">
        <f t="shared" si="2587"/>
        <v>0</v>
      </c>
      <c r="AI2914" s="101">
        <v>1</v>
      </c>
      <c r="AJ2914" s="106"/>
    </row>
    <row r="2915" spans="2:36" s="35" customFormat="1" ht="17.100000000000001" customHeight="1">
      <c r="B2915" s="105"/>
      <c r="C2915" s="54"/>
      <c r="D2915" s="96"/>
      <c r="E2915" s="111"/>
      <c r="F2915" s="112"/>
      <c r="G2915" s="113"/>
      <c r="H2915" s="194">
        <v>1</v>
      </c>
      <c r="I2915" s="98">
        <v>0</v>
      </c>
      <c r="J2915" s="98">
        <v>0</v>
      </c>
      <c r="K2915" s="101">
        <f t="shared" si="2582"/>
        <v>0</v>
      </c>
      <c r="L2915" s="100">
        <v>0</v>
      </c>
      <c r="M2915" s="98">
        <v>0</v>
      </c>
      <c r="N2915" s="101">
        <f t="shared" si="2583"/>
        <v>0</v>
      </c>
      <c r="O2915" s="100">
        <v>0</v>
      </c>
      <c r="P2915" s="98">
        <v>0</v>
      </c>
      <c r="Q2915" s="101">
        <f t="shared" si="2584"/>
        <v>0</v>
      </c>
      <c r="R2915" s="100">
        <v>0</v>
      </c>
      <c r="S2915" s="98">
        <v>0</v>
      </c>
      <c r="T2915" s="101">
        <f t="shared" si="2585"/>
        <v>0</v>
      </c>
      <c r="U2915" s="194">
        <v>1</v>
      </c>
      <c r="V2915" s="99">
        <v>1</v>
      </c>
      <c r="W2915" s="98">
        <v>0</v>
      </c>
      <c r="X2915" s="98">
        <v>0</v>
      </c>
      <c r="Y2915" s="101">
        <f t="shared" si="2588"/>
        <v>0</v>
      </c>
      <c r="Z2915" s="101">
        <v>1</v>
      </c>
      <c r="AA2915" s="194">
        <v>0</v>
      </c>
      <c r="AB2915" s="99">
        <v>1</v>
      </c>
      <c r="AC2915" s="98">
        <v>0</v>
      </c>
      <c r="AD2915" s="98">
        <v>0</v>
      </c>
      <c r="AE2915" s="101">
        <f t="shared" si="2586"/>
        <v>0</v>
      </c>
      <c r="AF2915" s="100">
        <v>0</v>
      </c>
      <c r="AG2915" s="98">
        <v>0</v>
      </c>
      <c r="AH2915" s="99">
        <f t="shared" si="2587"/>
        <v>0</v>
      </c>
      <c r="AI2915" s="101">
        <v>1</v>
      </c>
      <c r="AJ2915" s="106"/>
    </row>
    <row r="2916" spans="2:36" s="126" customFormat="1" ht="17.100000000000001" customHeight="1">
      <c r="B2916" s="118"/>
      <c r="C2916" s="119"/>
      <c r="D2916" s="120"/>
      <c r="E2916" s="121"/>
      <c r="F2916" s="122"/>
      <c r="G2916" s="123"/>
      <c r="H2916" s="194">
        <v>1</v>
      </c>
      <c r="I2916" s="430" t="s">
        <v>201</v>
      </c>
      <c r="J2916" s="430"/>
      <c r="K2916" s="124">
        <f>SUM(K2909:K2915)</f>
        <v>0</v>
      </c>
      <c r="L2916" s="401" t="s">
        <v>201</v>
      </c>
      <c r="M2916" s="402"/>
      <c r="N2916" s="124">
        <f>SUM(N2909:N2915)</f>
        <v>0</v>
      </c>
      <c r="O2916" s="401" t="s">
        <v>201</v>
      </c>
      <c r="P2916" s="402"/>
      <c r="Q2916" s="124">
        <f>SUM(Q2909:Q2915)</f>
        <v>0</v>
      </c>
      <c r="R2916" s="401" t="s">
        <v>201</v>
      </c>
      <c r="S2916" s="402"/>
      <c r="T2916" s="124">
        <f>SUM(T2909:T2915)</f>
        <v>0</v>
      </c>
      <c r="U2916" s="194">
        <v>1</v>
      </c>
      <c r="V2916" s="99">
        <v>1</v>
      </c>
      <c r="W2916" s="430" t="s">
        <v>201</v>
      </c>
      <c r="X2916" s="430"/>
      <c r="Y2916" s="124">
        <f>SUM(Y2909:Y2915)</f>
        <v>0</v>
      </c>
      <c r="Z2916" s="101">
        <v>1</v>
      </c>
      <c r="AA2916" s="194">
        <v>0</v>
      </c>
      <c r="AB2916" s="99">
        <v>1</v>
      </c>
      <c r="AC2916" s="430" t="s">
        <v>201</v>
      </c>
      <c r="AD2916" s="430"/>
      <c r="AE2916" s="124">
        <f>SUM(AE2909:AE2915)</f>
        <v>0</v>
      </c>
      <c r="AF2916" s="431" t="s">
        <v>201</v>
      </c>
      <c r="AG2916" s="430"/>
      <c r="AH2916" s="143">
        <f>SUM(AH2909:AH2915)</f>
        <v>0</v>
      </c>
      <c r="AI2916" s="101">
        <v>1</v>
      </c>
      <c r="AJ2916" s="125"/>
    </row>
    <row r="2917" spans="2:36" s="35" customFormat="1" ht="16.8" customHeight="1">
      <c r="B2917" s="105"/>
      <c r="C2917" s="54">
        <f>'3. Rekap Back Up Non Aspal X'!C383</f>
        <v>36200</v>
      </c>
      <c r="D2917" s="96">
        <f>'3. Rekap Back Up Non Aspal X'!D383</f>
        <v>36300</v>
      </c>
      <c r="E2917" s="111">
        <f>'3. Rekap Back Up Non Aspal X'!E383</f>
        <v>4</v>
      </c>
      <c r="F2917" s="112">
        <f>(100/((D2917-C2917)*E2917))*((K2924*0.05)+(N2924*0.05)+(Q2924*0.05)+(T2924)+(Y2924)+(AE2924*1.5)+(AH2924*1))</f>
        <v>0</v>
      </c>
      <c r="G2917" s="113" t="str">
        <f>IF(F2917&lt;=25,"RB",IF(F2917&lt;=75,"RB",IF(F2917&lt;=100,"RB","RB")))</f>
        <v>RB</v>
      </c>
      <c r="H2917" s="194">
        <v>1</v>
      </c>
      <c r="I2917" s="98">
        <v>0</v>
      </c>
      <c r="J2917" s="98">
        <v>0</v>
      </c>
      <c r="K2917" s="101">
        <f t="shared" ref="K2917:K2923" si="2589">I2917*J2917</f>
        <v>0</v>
      </c>
      <c r="L2917" s="98">
        <v>0</v>
      </c>
      <c r="M2917" s="98">
        <v>0</v>
      </c>
      <c r="N2917" s="101">
        <f t="shared" ref="N2917:N2923" si="2590">L2917*M2917</f>
        <v>0</v>
      </c>
      <c r="O2917" s="98">
        <v>0</v>
      </c>
      <c r="P2917" s="98">
        <v>0</v>
      </c>
      <c r="Q2917" s="101">
        <f t="shared" ref="Q2917:Q2923" si="2591">O2917*P2917</f>
        <v>0</v>
      </c>
      <c r="R2917" s="98">
        <v>0</v>
      </c>
      <c r="S2917" s="98">
        <v>0</v>
      </c>
      <c r="T2917" s="101">
        <f t="shared" ref="T2917:T2923" si="2592">R2917*S2917</f>
        <v>0</v>
      </c>
      <c r="U2917" s="194">
        <v>1</v>
      </c>
      <c r="V2917" s="99">
        <v>1</v>
      </c>
      <c r="W2917" s="98">
        <v>0</v>
      </c>
      <c r="X2917" s="98">
        <v>0</v>
      </c>
      <c r="Y2917" s="101">
        <f>W2917*X2917</f>
        <v>0</v>
      </c>
      <c r="Z2917" s="101">
        <v>1</v>
      </c>
      <c r="AA2917" s="194">
        <v>0</v>
      </c>
      <c r="AB2917" s="99">
        <v>1</v>
      </c>
      <c r="AC2917" s="98">
        <v>0</v>
      </c>
      <c r="AD2917" s="98">
        <v>0</v>
      </c>
      <c r="AE2917" s="101">
        <f t="shared" ref="AE2917:AE2923" si="2593">AC2917*AD2917</f>
        <v>0</v>
      </c>
      <c r="AF2917" s="98">
        <v>0</v>
      </c>
      <c r="AG2917" s="98">
        <v>3</v>
      </c>
      <c r="AH2917" s="99">
        <f t="shared" ref="AH2917:AH2923" si="2594">AF2917*AG2917</f>
        <v>0</v>
      </c>
      <c r="AI2917" s="101">
        <v>1</v>
      </c>
      <c r="AJ2917" s="106"/>
    </row>
    <row r="2918" spans="2:36" s="35" customFormat="1" ht="17.100000000000001" customHeight="1">
      <c r="B2918" s="105"/>
      <c r="C2918" s="54"/>
      <c r="D2918" s="96"/>
      <c r="E2918" s="111"/>
      <c r="F2918" s="112"/>
      <c r="G2918" s="113"/>
      <c r="H2918" s="194">
        <v>1</v>
      </c>
      <c r="I2918" s="98">
        <v>0</v>
      </c>
      <c r="J2918" s="98">
        <v>0</v>
      </c>
      <c r="K2918" s="101">
        <f t="shared" si="2589"/>
        <v>0</v>
      </c>
      <c r="L2918" s="100">
        <v>0</v>
      </c>
      <c r="M2918" s="98">
        <v>0</v>
      </c>
      <c r="N2918" s="101">
        <f t="shared" si="2590"/>
        <v>0</v>
      </c>
      <c r="O2918" s="100">
        <v>0</v>
      </c>
      <c r="P2918" s="98">
        <v>0</v>
      </c>
      <c r="Q2918" s="101">
        <f t="shared" si="2591"/>
        <v>0</v>
      </c>
      <c r="R2918" s="100">
        <v>0</v>
      </c>
      <c r="S2918" s="98">
        <v>0</v>
      </c>
      <c r="T2918" s="101">
        <f t="shared" si="2592"/>
        <v>0</v>
      </c>
      <c r="U2918" s="194">
        <v>1</v>
      </c>
      <c r="V2918" s="99">
        <v>1</v>
      </c>
      <c r="W2918" s="98">
        <v>0</v>
      </c>
      <c r="X2918" s="98">
        <v>0</v>
      </c>
      <c r="Y2918" s="101">
        <f t="shared" ref="Y2918:Y2923" si="2595">W2918*X2918</f>
        <v>0</v>
      </c>
      <c r="Z2918" s="101">
        <v>1</v>
      </c>
      <c r="AA2918" s="194">
        <v>0</v>
      </c>
      <c r="AB2918" s="99">
        <v>1</v>
      </c>
      <c r="AC2918" s="98">
        <v>0</v>
      </c>
      <c r="AD2918" s="98">
        <v>0</v>
      </c>
      <c r="AE2918" s="101">
        <f t="shared" si="2593"/>
        <v>0</v>
      </c>
      <c r="AF2918" s="100">
        <v>0</v>
      </c>
      <c r="AG2918" s="98">
        <v>0</v>
      </c>
      <c r="AH2918" s="99">
        <f t="shared" si="2594"/>
        <v>0</v>
      </c>
      <c r="AI2918" s="101">
        <v>1</v>
      </c>
      <c r="AJ2918" s="106"/>
    </row>
    <row r="2919" spans="2:36" s="35" customFormat="1" ht="17.100000000000001" customHeight="1">
      <c r="B2919" s="105"/>
      <c r="C2919" s="54"/>
      <c r="D2919" s="96"/>
      <c r="E2919" s="111"/>
      <c r="F2919" s="112"/>
      <c r="G2919" s="113"/>
      <c r="H2919" s="194">
        <v>1</v>
      </c>
      <c r="I2919" s="98">
        <v>0</v>
      </c>
      <c r="J2919" s="98">
        <v>0</v>
      </c>
      <c r="K2919" s="101">
        <f t="shared" si="2589"/>
        <v>0</v>
      </c>
      <c r="L2919" s="100">
        <v>0</v>
      </c>
      <c r="M2919" s="98">
        <v>0</v>
      </c>
      <c r="N2919" s="101">
        <f t="shared" si="2590"/>
        <v>0</v>
      </c>
      <c r="O2919" s="100">
        <v>0</v>
      </c>
      <c r="P2919" s="98">
        <v>0</v>
      </c>
      <c r="Q2919" s="101">
        <f t="shared" si="2591"/>
        <v>0</v>
      </c>
      <c r="R2919" s="100">
        <v>0</v>
      </c>
      <c r="S2919" s="98">
        <v>0</v>
      </c>
      <c r="T2919" s="101">
        <f t="shared" si="2592"/>
        <v>0</v>
      </c>
      <c r="U2919" s="194">
        <v>1</v>
      </c>
      <c r="V2919" s="99">
        <v>1</v>
      </c>
      <c r="W2919" s="98">
        <v>0</v>
      </c>
      <c r="X2919" s="98">
        <v>0</v>
      </c>
      <c r="Y2919" s="101">
        <f t="shared" si="2595"/>
        <v>0</v>
      </c>
      <c r="Z2919" s="101">
        <v>1</v>
      </c>
      <c r="AA2919" s="194">
        <v>0</v>
      </c>
      <c r="AB2919" s="99">
        <v>1</v>
      </c>
      <c r="AC2919" s="98">
        <v>0</v>
      </c>
      <c r="AD2919" s="98">
        <v>0</v>
      </c>
      <c r="AE2919" s="101">
        <f t="shared" si="2593"/>
        <v>0</v>
      </c>
      <c r="AF2919" s="100">
        <v>0</v>
      </c>
      <c r="AG2919" s="98">
        <v>0</v>
      </c>
      <c r="AH2919" s="99">
        <f t="shared" si="2594"/>
        <v>0</v>
      </c>
      <c r="AI2919" s="101">
        <v>1</v>
      </c>
      <c r="AJ2919" s="106"/>
    </row>
    <row r="2920" spans="2:36" s="35" customFormat="1" ht="17.100000000000001" customHeight="1">
      <c r="B2920" s="105"/>
      <c r="C2920" s="54"/>
      <c r="D2920" s="96"/>
      <c r="E2920" s="111"/>
      <c r="F2920" s="112"/>
      <c r="G2920" s="113"/>
      <c r="H2920" s="194">
        <v>1</v>
      </c>
      <c r="I2920" s="98">
        <v>0</v>
      </c>
      <c r="J2920" s="98">
        <v>0</v>
      </c>
      <c r="K2920" s="101">
        <f t="shared" si="2589"/>
        <v>0</v>
      </c>
      <c r="L2920" s="100">
        <v>0</v>
      </c>
      <c r="M2920" s="98">
        <v>0</v>
      </c>
      <c r="N2920" s="101">
        <f t="shared" si="2590"/>
        <v>0</v>
      </c>
      <c r="O2920" s="100">
        <v>0</v>
      </c>
      <c r="P2920" s="98">
        <v>0</v>
      </c>
      <c r="Q2920" s="101">
        <f t="shared" si="2591"/>
        <v>0</v>
      </c>
      <c r="R2920" s="100">
        <v>0</v>
      </c>
      <c r="S2920" s="98">
        <v>0</v>
      </c>
      <c r="T2920" s="101">
        <f t="shared" si="2592"/>
        <v>0</v>
      </c>
      <c r="U2920" s="194">
        <v>1</v>
      </c>
      <c r="V2920" s="99">
        <v>1</v>
      </c>
      <c r="W2920" s="98">
        <v>0</v>
      </c>
      <c r="X2920" s="98">
        <v>0</v>
      </c>
      <c r="Y2920" s="101">
        <f t="shared" si="2595"/>
        <v>0</v>
      </c>
      <c r="Z2920" s="101">
        <v>1</v>
      </c>
      <c r="AA2920" s="194">
        <v>0</v>
      </c>
      <c r="AB2920" s="99">
        <v>1</v>
      </c>
      <c r="AC2920" s="98">
        <v>0</v>
      </c>
      <c r="AD2920" s="98">
        <v>0</v>
      </c>
      <c r="AE2920" s="101">
        <f t="shared" si="2593"/>
        <v>0</v>
      </c>
      <c r="AF2920" s="100">
        <v>0</v>
      </c>
      <c r="AG2920" s="98">
        <v>0</v>
      </c>
      <c r="AH2920" s="99">
        <f t="shared" si="2594"/>
        <v>0</v>
      </c>
      <c r="AI2920" s="101">
        <v>1</v>
      </c>
      <c r="AJ2920" s="106"/>
    </row>
    <row r="2921" spans="2:36" s="35" customFormat="1" ht="17.100000000000001" customHeight="1">
      <c r="B2921" s="105"/>
      <c r="C2921" s="54"/>
      <c r="D2921" s="96"/>
      <c r="E2921" s="111"/>
      <c r="F2921" s="112"/>
      <c r="G2921" s="113"/>
      <c r="H2921" s="194">
        <v>1</v>
      </c>
      <c r="I2921" s="98">
        <v>0</v>
      </c>
      <c r="J2921" s="98">
        <v>0</v>
      </c>
      <c r="K2921" s="101">
        <f t="shared" si="2589"/>
        <v>0</v>
      </c>
      <c r="L2921" s="100">
        <v>0</v>
      </c>
      <c r="M2921" s="98">
        <v>0</v>
      </c>
      <c r="N2921" s="101">
        <f t="shared" si="2590"/>
        <v>0</v>
      </c>
      <c r="O2921" s="100">
        <v>0</v>
      </c>
      <c r="P2921" s="98">
        <v>0</v>
      </c>
      <c r="Q2921" s="101">
        <f t="shared" si="2591"/>
        <v>0</v>
      </c>
      <c r="R2921" s="100">
        <v>0</v>
      </c>
      <c r="S2921" s="98">
        <v>0</v>
      </c>
      <c r="T2921" s="101">
        <f t="shared" si="2592"/>
        <v>0</v>
      </c>
      <c r="U2921" s="194">
        <v>1</v>
      </c>
      <c r="V2921" s="99">
        <v>1</v>
      </c>
      <c r="W2921" s="98">
        <v>0</v>
      </c>
      <c r="X2921" s="98">
        <v>0</v>
      </c>
      <c r="Y2921" s="101">
        <f t="shared" si="2595"/>
        <v>0</v>
      </c>
      <c r="Z2921" s="101">
        <v>1</v>
      </c>
      <c r="AA2921" s="194">
        <v>0</v>
      </c>
      <c r="AB2921" s="99">
        <v>1</v>
      </c>
      <c r="AC2921" s="98">
        <v>0</v>
      </c>
      <c r="AD2921" s="98">
        <v>0</v>
      </c>
      <c r="AE2921" s="101">
        <f t="shared" si="2593"/>
        <v>0</v>
      </c>
      <c r="AF2921" s="100">
        <v>0</v>
      </c>
      <c r="AG2921" s="98">
        <v>0</v>
      </c>
      <c r="AH2921" s="99">
        <f t="shared" si="2594"/>
        <v>0</v>
      </c>
      <c r="AI2921" s="101">
        <v>1</v>
      </c>
      <c r="AJ2921" s="106"/>
    </row>
    <row r="2922" spans="2:36" s="35" customFormat="1" ht="17.100000000000001" customHeight="1">
      <c r="B2922" s="105"/>
      <c r="C2922" s="54"/>
      <c r="D2922" s="96"/>
      <c r="E2922" s="111"/>
      <c r="F2922" s="112"/>
      <c r="G2922" s="113"/>
      <c r="H2922" s="194">
        <v>1</v>
      </c>
      <c r="I2922" s="98">
        <v>0</v>
      </c>
      <c r="J2922" s="98">
        <v>0</v>
      </c>
      <c r="K2922" s="101">
        <f t="shared" si="2589"/>
        <v>0</v>
      </c>
      <c r="L2922" s="100">
        <v>0</v>
      </c>
      <c r="M2922" s="98">
        <v>0</v>
      </c>
      <c r="N2922" s="101">
        <f t="shared" si="2590"/>
        <v>0</v>
      </c>
      <c r="O2922" s="100">
        <v>0</v>
      </c>
      <c r="P2922" s="98">
        <v>0</v>
      </c>
      <c r="Q2922" s="101">
        <f t="shared" si="2591"/>
        <v>0</v>
      </c>
      <c r="R2922" s="100">
        <v>0</v>
      </c>
      <c r="S2922" s="98">
        <v>0</v>
      </c>
      <c r="T2922" s="101">
        <f t="shared" si="2592"/>
        <v>0</v>
      </c>
      <c r="U2922" s="194">
        <v>1</v>
      </c>
      <c r="V2922" s="99">
        <v>1</v>
      </c>
      <c r="W2922" s="98">
        <v>0</v>
      </c>
      <c r="X2922" s="98">
        <v>0</v>
      </c>
      <c r="Y2922" s="101">
        <f t="shared" si="2595"/>
        <v>0</v>
      </c>
      <c r="Z2922" s="101">
        <v>1</v>
      </c>
      <c r="AA2922" s="194">
        <v>0</v>
      </c>
      <c r="AB2922" s="99">
        <v>1</v>
      </c>
      <c r="AC2922" s="98">
        <v>0</v>
      </c>
      <c r="AD2922" s="98">
        <v>0</v>
      </c>
      <c r="AE2922" s="101">
        <f t="shared" si="2593"/>
        <v>0</v>
      </c>
      <c r="AF2922" s="100">
        <v>0</v>
      </c>
      <c r="AG2922" s="98">
        <v>0</v>
      </c>
      <c r="AH2922" s="99">
        <f t="shared" si="2594"/>
        <v>0</v>
      </c>
      <c r="AI2922" s="101">
        <v>1</v>
      </c>
      <c r="AJ2922" s="106"/>
    </row>
    <row r="2923" spans="2:36" s="35" customFormat="1" ht="17.100000000000001" customHeight="1">
      <c r="B2923" s="105"/>
      <c r="C2923" s="54"/>
      <c r="D2923" s="96"/>
      <c r="E2923" s="111"/>
      <c r="F2923" s="112"/>
      <c r="G2923" s="113"/>
      <c r="H2923" s="194">
        <v>1</v>
      </c>
      <c r="I2923" s="98">
        <v>0</v>
      </c>
      <c r="J2923" s="98">
        <v>0</v>
      </c>
      <c r="K2923" s="101">
        <f t="shared" si="2589"/>
        <v>0</v>
      </c>
      <c r="L2923" s="100">
        <v>0</v>
      </c>
      <c r="M2923" s="98">
        <v>0</v>
      </c>
      <c r="N2923" s="101">
        <f t="shared" si="2590"/>
        <v>0</v>
      </c>
      <c r="O2923" s="100">
        <v>0</v>
      </c>
      <c r="P2923" s="98">
        <v>0</v>
      </c>
      <c r="Q2923" s="101">
        <f t="shared" si="2591"/>
        <v>0</v>
      </c>
      <c r="R2923" s="100">
        <v>0</v>
      </c>
      <c r="S2923" s="98">
        <v>0</v>
      </c>
      <c r="T2923" s="101">
        <f t="shared" si="2592"/>
        <v>0</v>
      </c>
      <c r="U2923" s="194">
        <v>1</v>
      </c>
      <c r="V2923" s="99">
        <v>1</v>
      </c>
      <c r="W2923" s="98">
        <v>0</v>
      </c>
      <c r="X2923" s="98">
        <v>0</v>
      </c>
      <c r="Y2923" s="101">
        <f t="shared" si="2595"/>
        <v>0</v>
      </c>
      <c r="Z2923" s="101">
        <v>1</v>
      </c>
      <c r="AA2923" s="194">
        <v>0</v>
      </c>
      <c r="AB2923" s="99">
        <v>1</v>
      </c>
      <c r="AC2923" s="98">
        <v>0</v>
      </c>
      <c r="AD2923" s="98">
        <v>0</v>
      </c>
      <c r="AE2923" s="101">
        <f t="shared" si="2593"/>
        <v>0</v>
      </c>
      <c r="AF2923" s="100">
        <v>0</v>
      </c>
      <c r="AG2923" s="98">
        <v>0</v>
      </c>
      <c r="AH2923" s="99">
        <f t="shared" si="2594"/>
        <v>0</v>
      </c>
      <c r="AI2923" s="101">
        <v>1</v>
      </c>
      <c r="AJ2923" s="106"/>
    </row>
    <row r="2924" spans="2:36" s="126" customFormat="1" ht="17.100000000000001" customHeight="1" thickBot="1">
      <c r="B2924" s="128"/>
      <c r="C2924" s="154"/>
      <c r="D2924" s="155"/>
      <c r="E2924" s="156"/>
      <c r="F2924" s="129"/>
      <c r="G2924" s="130"/>
      <c r="H2924" s="195">
        <v>1</v>
      </c>
      <c r="I2924" s="432" t="s">
        <v>201</v>
      </c>
      <c r="J2924" s="432"/>
      <c r="K2924" s="131">
        <f>SUM(K2917:K2923)</f>
        <v>0</v>
      </c>
      <c r="L2924" s="403" t="s">
        <v>201</v>
      </c>
      <c r="M2924" s="404"/>
      <c r="N2924" s="131">
        <f>SUM(N2917:N2923)</f>
        <v>0</v>
      </c>
      <c r="O2924" s="403" t="s">
        <v>201</v>
      </c>
      <c r="P2924" s="404"/>
      <c r="Q2924" s="131">
        <f>SUM(Q2917:Q2923)</f>
        <v>0</v>
      </c>
      <c r="R2924" s="403" t="s">
        <v>201</v>
      </c>
      <c r="S2924" s="404"/>
      <c r="T2924" s="131">
        <f>SUM(T2917:T2923)</f>
        <v>0</v>
      </c>
      <c r="U2924" s="195">
        <v>1</v>
      </c>
      <c r="V2924" s="165">
        <v>1</v>
      </c>
      <c r="W2924" s="432" t="s">
        <v>201</v>
      </c>
      <c r="X2924" s="432"/>
      <c r="Y2924" s="131">
        <f>SUM(Y2917:Y2923)</f>
        <v>0</v>
      </c>
      <c r="Z2924" s="133">
        <v>1</v>
      </c>
      <c r="AA2924" s="195">
        <v>0</v>
      </c>
      <c r="AB2924" s="165">
        <v>1</v>
      </c>
      <c r="AC2924" s="432" t="s">
        <v>201</v>
      </c>
      <c r="AD2924" s="432"/>
      <c r="AE2924" s="131">
        <f>SUM(AE2917:AE2923)</f>
        <v>0</v>
      </c>
      <c r="AF2924" s="433" t="s">
        <v>201</v>
      </c>
      <c r="AG2924" s="432"/>
      <c r="AH2924" s="144">
        <f>SUM(AH2917:AH2923)</f>
        <v>0</v>
      </c>
      <c r="AI2924" s="133">
        <v>1</v>
      </c>
      <c r="AJ2924" s="134"/>
    </row>
    <row r="2925" spans="2:36" s="35" customFormat="1" ht="16.8" customHeight="1">
      <c r="B2925" s="114"/>
      <c r="C2925" s="157">
        <f>'3. Rekap Back Up Non Aspal X'!C384</f>
        <v>36300</v>
      </c>
      <c r="D2925" s="158">
        <f>'3. Rekap Back Up Non Aspal X'!D384</f>
        <v>36400</v>
      </c>
      <c r="E2925" s="159">
        <f>'3. Rekap Back Up Non Aspal X'!E384</f>
        <v>4</v>
      </c>
      <c r="F2925" s="115">
        <f>(100/((D2925-C2925)*E2925))*((K2932*0.05)+(N2932*0.05)+(Q2932*0.05)+(T2932)+(Y2932)+(AE2932*1.5)+(AH2932*1))</f>
        <v>0</v>
      </c>
      <c r="G2925" s="116" t="str">
        <f>IF(F2925&lt;=25,"RB",IF(F2925&lt;=75,"RB",IF(F2925&lt;=100,"RB","RB")))</f>
        <v>RB</v>
      </c>
      <c r="H2925" s="196">
        <v>1</v>
      </c>
      <c r="I2925" s="136">
        <v>0</v>
      </c>
      <c r="J2925" s="136">
        <v>0</v>
      </c>
      <c r="K2925" s="137">
        <f t="shared" ref="K2925:K2931" si="2596">I2925*J2925</f>
        <v>0</v>
      </c>
      <c r="L2925" s="136">
        <v>0</v>
      </c>
      <c r="M2925" s="136">
        <v>0</v>
      </c>
      <c r="N2925" s="137">
        <f t="shared" ref="N2925:N2931" si="2597">L2925*M2925</f>
        <v>0</v>
      </c>
      <c r="O2925" s="136">
        <v>0</v>
      </c>
      <c r="P2925" s="136">
        <v>3</v>
      </c>
      <c r="Q2925" s="137">
        <f t="shared" ref="Q2925:Q2931" si="2598">O2925*P2925</f>
        <v>0</v>
      </c>
      <c r="R2925" s="136">
        <v>0</v>
      </c>
      <c r="S2925" s="136">
        <v>0</v>
      </c>
      <c r="T2925" s="137">
        <f t="shared" ref="T2925:T2931" si="2599">R2925*S2925</f>
        <v>0</v>
      </c>
      <c r="U2925" s="196">
        <v>1</v>
      </c>
      <c r="V2925" s="138">
        <v>1</v>
      </c>
      <c r="W2925" s="136">
        <v>0</v>
      </c>
      <c r="X2925" s="136">
        <v>0</v>
      </c>
      <c r="Y2925" s="137">
        <f>W2925*X2925</f>
        <v>0</v>
      </c>
      <c r="Z2925" s="137">
        <v>1</v>
      </c>
      <c r="AA2925" s="196">
        <v>0</v>
      </c>
      <c r="AB2925" s="138">
        <v>1</v>
      </c>
      <c r="AC2925" s="136">
        <v>0</v>
      </c>
      <c r="AD2925" s="136">
        <v>0</v>
      </c>
      <c r="AE2925" s="137">
        <f t="shared" ref="AE2925:AE2931" si="2600">AC2925*AD2925</f>
        <v>0</v>
      </c>
      <c r="AF2925" s="136">
        <v>0</v>
      </c>
      <c r="AG2925" s="136">
        <v>0</v>
      </c>
      <c r="AH2925" s="138">
        <f t="shared" ref="AH2925:AH2931" si="2601">AF2925*AG2925</f>
        <v>0</v>
      </c>
      <c r="AI2925" s="137">
        <v>1</v>
      </c>
      <c r="AJ2925" s="139"/>
    </row>
    <row r="2926" spans="2:36" s="35" customFormat="1" ht="17.100000000000001" customHeight="1">
      <c r="B2926" s="105"/>
      <c r="C2926" s="54"/>
      <c r="D2926" s="96"/>
      <c r="E2926" s="111"/>
      <c r="F2926" s="112"/>
      <c r="G2926" s="113"/>
      <c r="H2926" s="194">
        <v>1</v>
      </c>
      <c r="I2926" s="98">
        <v>0</v>
      </c>
      <c r="J2926" s="98">
        <v>0</v>
      </c>
      <c r="K2926" s="101">
        <f t="shared" si="2596"/>
        <v>0</v>
      </c>
      <c r="L2926" s="100">
        <v>0</v>
      </c>
      <c r="M2926" s="98">
        <v>0</v>
      </c>
      <c r="N2926" s="101">
        <f t="shared" si="2597"/>
        <v>0</v>
      </c>
      <c r="O2926" s="100">
        <v>0</v>
      </c>
      <c r="P2926" s="98">
        <v>0</v>
      </c>
      <c r="Q2926" s="101">
        <f t="shared" si="2598"/>
        <v>0</v>
      </c>
      <c r="R2926" s="100">
        <v>0</v>
      </c>
      <c r="S2926" s="98">
        <v>0</v>
      </c>
      <c r="T2926" s="101">
        <f t="shared" si="2599"/>
        <v>0</v>
      </c>
      <c r="U2926" s="194">
        <v>1</v>
      </c>
      <c r="V2926" s="99">
        <v>1</v>
      </c>
      <c r="W2926" s="98">
        <v>0</v>
      </c>
      <c r="X2926" s="98">
        <v>0</v>
      </c>
      <c r="Y2926" s="101">
        <f t="shared" ref="Y2926:Y2931" si="2602">W2926*X2926</f>
        <v>0</v>
      </c>
      <c r="Z2926" s="101">
        <v>1</v>
      </c>
      <c r="AA2926" s="194">
        <v>0</v>
      </c>
      <c r="AB2926" s="99">
        <v>1</v>
      </c>
      <c r="AC2926" s="98">
        <v>0</v>
      </c>
      <c r="AD2926" s="98">
        <v>0</v>
      </c>
      <c r="AE2926" s="101">
        <f t="shared" si="2600"/>
        <v>0</v>
      </c>
      <c r="AF2926" s="100">
        <v>0</v>
      </c>
      <c r="AG2926" s="98">
        <v>0</v>
      </c>
      <c r="AH2926" s="99">
        <f t="shared" si="2601"/>
        <v>0</v>
      </c>
      <c r="AI2926" s="101">
        <v>1</v>
      </c>
      <c r="AJ2926" s="106"/>
    </row>
    <row r="2927" spans="2:36" s="35" customFormat="1" ht="17.100000000000001" customHeight="1">
      <c r="B2927" s="105"/>
      <c r="C2927" s="54"/>
      <c r="D2927" s="96"/>
      <c r="E2927" s="111"/>
      <c r="F2927" s="112"/>
      <c r="G2927" s="113"/>
      <c r="H2927" s="194">
        <v>1</v>
      </c>
      <c r="I2927" s="98">
        <v>0</v>
      </c>
      <c r="J2927" s="98">
        <v>0</v>
      </c>
      <c r="K2927" s="101">
        <f t="shared" si="2596"/>
        <v>0</v>
      </c>
      <c r="L2927" s="100">
        <v>0</v>
      </c>
      <c r="M2927" s="98">
        <v>0</v>
      </c>
      <c r="N2927" s="101">
        <f t="shared" si="2597"/>
        <v>0</v>
      </c>
      <c r="O2927" s="100">
        <v>0</v>
      </c>
      <c r="P2927" s="98">
        <v>0</v>
      </c>
      <c r="Q2927" s="101">
        <f t="shared" si="2598"/>
        <v>0</v>
      </c>
      <c r="R2927" s="100">
        <v>0</v>
      </c>
      <c r="S2927" s="98">
        <v>0</v>
      </c>
      <c r="T2927" s="101">
        <f t="shared" si="2599"/>
        <v>0</v>
      </c>
      <c r="U2927" s="194">
        <v>1</v>
      </c>
      <c r="V2927" s="99">
        <v>1</v>
      </c>
      <c r="W2927" s="98">
        <v>0</v>
      </c>
      <c r="X2927" s="98">
        <v>0</v>
      </c>
      <c r="Y2927" s="101">
        <f t="shared" si="2602"/>
        <v>0</v>
      </c>
      <c r="Z2927" s="101">
        <v>1</v>
      </c>
      <c r="AA2927" s="194">
        <v>0</v>
      </c>
      <c r="AB2927" s="99">
        <v>1</v>
      </c>
      <c r="AC2927" s="98">
        <v>0</v>
      </c>
      <c r="AD2927" s="98">
        <v>0</v>
      </c>
      <c r="AE2927" s="101">
        <f t="shared" si="2600"/>
        <v>0</v>
      </c>
      <c r="AF2927" s="100">
        <v>0</v>
      </c>
      <c r="AG2927" s="98">
        <v>0</v>
      </c>
      <c r="AH2927" s="99">
        <f t="shared" si="2601"/>
        <v>0</v>
      </c>
      <c r="AI2927" s="101">
        <v>1</v>
      </c>
      <c r="AJ2927" s="106"/>
    </row>
    <row r="2928" spans="2:36" s="35" customFormat="1" ht="17.100000000000001" customHeight="1">
      <c r="B2928" s="105"/>
      <c r="C2928" s="54"/>
      <c r="D2928" s="96"/>
      <c r="E2928" s="111"/>
      <c r="F2928" s="112"/>
      <c r="G2928" s="113"/>
      <c r="H2928" s="194">
        <v>1</v>
      </c>
      <c r="I2928" s="98">
        <v>0</v>
      </c>
      <c r="J2928" s="98">
        <v>0</v>
      </c>
      <c r="K2928" s="101">
        <f t="shared" si="2596"/>
        <v>0</v>
      </c>
      <c r="L2928" s="100">
        <v>0</v>
      </c>
      <c r="M2928" s="98">
        <v>0</v>
      </c>
      <c r="N2928" s="101">
        <f t="shared" si="2597"/>
        <v>0</v>
      </c>
      <c r="O2928" s="100">
        <v>0</v>
      </c>
      <c r="P2928" s="98">
        <v>0</v>
      </c>
      <c r="Q2928" s="101">
        <f t="shared" si="2598"/>
        <v>0</v>
      </c>
      <c r="R2928" s="100">
        <v>0</v>
      </c>
      <c r="S2928" s="98">
        <v>0</v>
      </c>
      <c r="T2928" s="101">
        <f t="shared" si="2599"/>
        <v>0</v>
      </c>
      <c r="U2928" s="194">
        <v>1</v>
      </c>
      <c r="V2928" s="99">
        <v>1</v>
      </c>
      <c r="W2928" s="98">
        <v>0</v>
      </c>
      <c r="X2928" s="98">
        <v>0</v>
      </c>
      <c r="Y2928" s="101">
        <f t="shared" si="2602"/>
        <v>0</v>
      </c>
      <c r="Z2928" s="101">
        <v>1</v>
      </c>
      <c r="AA2928" s="194">
        <v>0</v>
      </c>
      <c r="AB2928" s="99">
        <v>1</v>
      </c>
      <c r="AC2928" s="98">
        <v>0</v>
      </c>
      <c r="AD2928" s="98">
        <v>0</v>
      </c>
      <c r="AE2928" s="101">
        <f t="shared" si="2600"/>
        <v>0</v>
      </c>
      <c r="AF2928" s="100">
        <v>0</v>
      </c>
      <c r="AG2928" s="98">
        <v>0</v>
      </c>
      <c r="AH2928" s="99">
        <f t="shared" si="2601"/>
        <v>0</v>
      </c>
      <c r="AI2928" s="101">
        <v>1</v>
      </c>
      <c r="AJ2928" s="106"/>
    </row>
    <row r="2929" spans="2:36" s="35" customFormat="1" ht="17.100000000000001" customHeight="1">
      <c r="B2929" s="105"/>
      <c r="C2929" s="54"/>
      <c r="D2929" s="96"/>
      <c r="E2929" s="111"/>
      <c r="F2929" s="112"/>
      <c r="G2929" s="113"/>
      <c r="H2929" s="194">
        <v>1</v>
      </c>
      <c r="I2929" s="98">
        <v>0</v>
      </c>
      <c r="J2929" s="98">
        <v>0</v>
      </c>
      <c r="K2929" s="101">
        <f t="shared" si="2596"/>
        <v>0</v>
      </c>
      <c r="L2929" s="100">
        <v>0</v>
      </c>
      <c r="M2929" s="98">
        <v>0</v>
      </c>
      <c r="N2929" s="101">
        <f t="shared" si="2597"/>
        <v>0</v>
      </c>
      <c r="O2929" s="100">
        <v>0</v>
      </c>
      <c r="P2929" s="98">
        <v>0</v>
      </c>
      <c r="Q2929" s="101">
        <f t="shared" si="2598"/>
        <v>0</v>
      </c>
      <c r="R2929" s="100">
        <v>0</v>
      </c>
      <c r="S2929" s="98">
        <v>0</v>
      </c>
      <c r="T2929" s="101">
        <f t="shared" si="2599"/>
        <v>0</v>
      </c>
      <c r="U2929" s="194">
        <v>1</v>
      </c>
      <c r="V2929" s="99">
        <v>1</v>
      </c>
      <c r="W2929" s="98">
        <v>0</v>
      </c>
      <c r="X2929" s="98">
        <v>0</v>
      </c>
      <c r="Y2929" s="101">
        <f t="shared" si="2602"/>
        <v>0</v>
      </c>
      <c r="Z2929" s="101">
        <v>1</v>
      </c>
      <c r="AA2929" s="194">
        <v>0</v>
      </c>
      <c r="AB2929" s="99">
        <v>1</v>
      </c>
      <c r="AC2929" s="98">
        <v>0</v>
      </c>
      <c r="AD2929" s="98">
        <v>0</v>
      </c>
      <c r="AE2929" s="101">
        <f t="shared" si="2600"/>
        <v>0</v>
      </c>
      <c r="AF2929" s="100">
        <v>0</v>
      </c>
      <c r="AG2929" s="98">
        <v>0</v>
      </c>
      <c r="AH2929" s="99">
        <f t="shared" si="2601"/>
        <v>0</v>
      </c>
      <c r="AI2929" s="101">
        <v>1</v>
      </c>
      <c r="AJ2929" s="106"/>
    </row>
    <row r="2930" spans="2:36" s="35" customFormat="1" ht="17.100000000000001" customHeight="1">
      <c r="B2930" s="105"/>
      <c r="C2930" s="54"/>
      <c r="D2930" s="96"/>
      <c r="E2930" s="111"/>
      <c r="F2930" s="112"/>
      <c r="G2930" s="113"/>
      <c r="H2930" s="194">
        <v>1</v>
      </c>
      <c r="I2930" s="98">
        <v>0</v>
      </c>
      <c r="J2930" s="98">
        <v>0</v>
      </c>
      <c r="K2930" s="101">
        <f t="shared" si="2596"/>
        <v>0</v>
      </c>
      <c r="L2930" s="100">
        <v>0</v>
      </c>
      <c r="M2930" s="98">
        <v>0</v>
      </c>
      <c r="N2930" s="101">
        <f t="shared" si="2597"/>
        <v>0</v>
      </c>
      <c r="O2930" s="100">
        <v>0</v>
      </c>
      <c r="P2930" s="98">
        <v>0</v>
      </c>
      <c r="Q2930" s="101">
        <f t="shared" si="2598"/>
        <v>0</v>
      </c>
      <c r="R2930" s="100">
        <v>0</v>
      </c>
      <c r="S2930" s="98">
        <v>0</v>
      </c>
      <c r="T2930" s="101">
        <f t="shared" si="2599"/>
        <v>0</v>
      </c>
      <c r="U2930" s="194">
        <v>1</v>
      </c>
      <c r="V2930" s="99">
        <v>1</v>
      </c>
      <c r="W2930" s="98">
        <v>0</v>
      </c>
      <c r="X2930" s="98">
        <v>0</v>
      </c>
      <c r="Y2930" s="101">
        <f t="shared" si="2602"/>
        <v>0</v>
      </c>
      <c r="Z2930" s="101">
        <v>1</v>
      </c>
      <c r="AA2930" s="194">
        <v>0</v>
      </c>
      <c r="AB2930" s="99">
        <v>1</v>
      </c>
      <c r="AC2930" s="98">
        <v>0</v>
      </c>
      <c r="AD2930" s="98">
        <v>0</v>
      </c>
      <c r="AE2930" s="101">
        <f t="shared" si="2600"/>
        <v>0</v>
      </c>
      <c r="AF2930" s="100">
        <v>0</v>
      </c>
      <c r="AG2930" s="98">
        <v>0</v>
      </c>
      <c r="AH2930" s="99">
        <f t="shared" si="2601"/>
        <v>0</v>
      </c>
      <c r="AI2930" s="101">
        <v>1</v>
      </c>
      <c r="AJ2930" s="106"/>
    </row>
    <row r="2931" spans="2:36" s="35" customFormat="1" ht="17.100000000000001" customHeight="1">
      <c r="B2931" s="105"/>
      <c r="C2931" s="54"/>
      <c r="D2931" s="96"/>
      <c r="E2931" s="111"/>
      <c r="F2931" s="112"/>
      <c r="G2931" s="113"/>
      <c r="H2931" s="194">
        <v>1</v>
      </c>
      <c r="I2931" s="98">
        <v>0</v>
      </c>
      <c r="J2931" s="98">
        <v>0</v>
      </c>
      <c r="K2931" s="101">
        <f t="shared" si="2596"/>
        <v>0</v>
      </c>
      <c r="L2931" s="100">
        <v>0</v>
      </c>
      <c r="M2931" s="98">
        <v>0</v>
      </c>
      <c r="N2931" s="101">
        <f t="shared" si="2597"/>
        <v>0</v>
      </c>
      <c r="O2931" s="100">
        <v>0</v>
      </c>
      <c r="P2931" s="98">
        <v>0</v>
      </c>
      <c r="Q2931" s="101">
        <f t="shared" si="2598"/>
        <v>0</v>
      </c>
      <c r="R2931" s="100">
        <v>0</v>
      </c>
      <c r="S2931" s="98">
        <v>0</v>
      </c>
      <c r="T2931" s="101">
        <f t="shared" si="2599"/>
        <v>0</v>
      </c>
      <c r="U2931" s="194">
        <v>1</v>
      </c>
      <c r="V2931" s="99">
        <v>1</v>
      </c>
      <c r="W2931" s="98">
        <v>0</v>
      </c>
      <c r="X2931" s="98">
        <v>0</v>
      </c>
      <c r="Y2931" s="101">
        <f t="shared" si="2602"/>
        <v>0</v>
      </c>
      <c r="Z2931" s="101">
        <v>1</v>
      </c>
      <c r="AA2931" s="194">
        <v>0</v>
      </c>
      <c r="AB2931" s="99">
        <v>1</v>
      </c>
      <c r="AC2931" s="98">
        <v>0</v>
      </c>
      <c r="AD2931" s="98">
        <v>0</v>
      </c>
      <c r="AE2931" s="101">
        <f t="shared" si="2600"/>
        <v>0</v>
      </c>
      <c r="AF2931" s="100">
        <v>0</v>
      </c>
      <c r="AG2931" s="98">
        <v>0</v>
      </c>
      <c r="AH2931" s="99">
        <f t="shared" si="2601"/>
        <v>0</v>
      </c>
      <c r="AI2931" s="101">
        <v>1</v>
      </c>
      <c r="AJ2931" s="106"/>
    </row>
    <row r="2932" spans="2:36" s="126" customFormat="1" ht="17.100000000000001" customHeight="1">
      <c r="B2932" s="118"/>
      <c r="C2932" s="119"/>
      <c r="D2932" s="120"/>
      <c r="E2932" s="121"/>
      <c r="F2932" s="122"/>
      <c r="G2932" s="123"/>
      <c r="H2932" s="194">
        <v>1</v>
      </c>
      <c r="I2932" s="430" t="s">
        <v>201</v>
      </c>
      <c r="J2932" s="430"/>
      <c r="K2932" s="124">
        <f>SUM(K2925:K2931)</f>
        <v>0</v>
      </c>
      <c r="L2932" s="401" t="s">
        <v>201</v>
      </c>
      <c r="M2932" s="402"/>
      <c r="N2932" s="124">
        <f>SUM(N2925:N2931)</f>
        <v>0</v>
      </c>
      <c r="O2932" s="401" t="s">
        <v>201</v>
      </c>
      <c r="P2932" s="402"/>
      <c r="Q2932" s="124">
        <f>SUM(Q2925:Q2931)</f>
        <v>0</v>
      </c>
      <c r="R2932" s="401" t="s">
        <v>201</v>
      </c>
      <c r="S2932" s="402"/>
      <c r="T2932" s="124">
        <f>SUM(T2925:T2931)</f>
        <v>0</v>
      </c>
      <c r="U2932" s="194">
        <v>1</v>
      </c>
      <c r="V2932" s="99">
        <v>1</v>
      </c>
      <c r="W2932" s="430" t="s">
        <v>201</v>
      </c>
      <c r="X2932" s="430"/>
      <c r="Y2932" s="124">
        <f>SUM(Y2925:Y2931)</f>
        <v>0</v>
      </c>
      <c r="Z2932" s="101">
        <v>1</v>
      </c>
      <c r="AA2932" s="194">
        <v>0</v>
      </c>
      <c r="AB2932" s="99">
        <v>1</v>
      </c>
      <c r="AC2932" s="430" t="s">
        <v>201</v>
      </c>
      <c r="AD2932" s="430"/>
      <c r="AE2932" s="124">
        <f>SUM(AE2925:AE2931)</f>
        <v>0</v>
      </c>
      <c r="AF2932" s="431" t="s">
        <v>201</v>
      </c>
      <c r="AG2932" s="430"/>
      <c r="AH2932" s="143">
        <f>SUM(AH2925:AH2931)</f>
        <v>0</v>
      </c>
      <c r="AI2932" s="101">
        <v>1</v>
      </c>
      <c r="AJ2932" s="125"/>
    </row>
    <row r="2933" spans="2:36" s="35" customFormat="1" ht="16.8" customHeight="1">
      <c r="B2933" s="105"/>
      <c r="C2933" s="54">
        <f>'3. Rekap Back Up Non Aspal X'!C385</f>
        <v>36400</v>
      </c>
      <c r="D2933" s="96">
        <f>'3. Rekap Back Up Non Aspal X'!D385</f>
        <v>36500</v>
      </c>
      <c r="E2933" s="111">
        <f>'3. Rekap Back Up Non Aspal X'!E385</f>
        <v>4</v>
      </c>
      <c r="F2933" s="112">
        <f>(100/((D2933-C2933)*E2933))*((K2940*0.05)+(N2940*0.05)+(Q2940*0.05)+(T2940)+(Y2940)+(AE2940*1.5)+(AH2940*1))</f>
        <v>0</v>
      </c>
      <c r="G2933" s="113" t="str">
        <f>IF(F2933&lt;=25,"RB",IF(F2933&lt;=75,"RB",IF(F2933&lt;=100,"RB","RB")))</f>
        <v>RB</v>
      </c>
      <c r="H2933" s="194">
        <v>1</v>
      </c>
      <c r="I2933" s="98">
        <v>0</v>
      </c>
      <c r="J2933" s="98">
        <v>0</v>
      </c>
      <c r="K2933" s="101">
        <f t="shared" ref="K2933:K2939" si="2603">I2933*J2933</f>
        <v>0</v>
      </c>
      <c r="L2933" s="98">
        <v>0</v>
      </c>
      <c r="M2933" s="98">
        <v>0</v>
      </c>
      <c r="N2933" s="101">
        <f t="shared" ref="N2933:N2939" si="2604">L2933*M2933</f>
        <v>0</v>
      </c>
      <c r="O2933" s="98">
        <v>0</v>
      </c>
      <c r="P2933" s="98">
        <v>0</v>
      </c>
      <c r="Q2933" s="101">
        <f t="shared" ref="Q2933:Q2939" si="2605">O2933*P2933</f>
        <v>0</v>
      </c>
      <c r="R2933" s="98">
        <v>0</v>
      </c>
      <c r="S2933" s="98">
        <v>0</v>
      </c>
      <c r="T2933" s="101">
        <f t="shared" ref="T2933:T2939" si="2606">R2933*S2933</f>
        <v>0</v>
      </c>
      <c r="U2933" s="194">
        <v>1</v>
      </c>
      <c r="V2933" s="99">
        <v>1</v>
      </c>
      <c r="W2933" s="98">
        <v>0</v>
      </c>
      <c r="X2933" s="98">
        <v>0</v>
      </c>
      <c r="Y2933" s="101">
        <f>W2933*X2933</f>
        <v>0</v>
      </c>
      <c r="Z2933" s="101">
        <v>1</v>
      </c>
      <c r="AA2933" s="194">
        <v>0</v>
      </c>
      <c r="AB2933" s="99">
        <v>1</v>
      </c>
      <c r="AC2933" s="98">
        <v>0</v>
      </c>
      <c r="AD2933" s="98">
        <v>0</v>
      </c>
      <c r="AE2933" s="101">
        <f t="shared" ref="AE2933:AE2939" si="2607">AC2933*AD2933</f>
        <v>0</v>
      </c>
      <c r="AF2933" s="98">
        <v>0</v>
      </c>
      <c r="AG2933" s="98">
        <v>3</v>
      </c>
      <c r="AH2933" s="99">
        <f t="shared" ref="AH2933:AH2939" si="2608">AF2933*AG2933</f>
        <v>0</v>
      </c>
      <c r="AI2933" s="101">
        <v>1</v>
      </c>
      <c r="AJ2933" s="106"/>
    </row>
    <row r="2934" spans="2:36" s="35" customFormat="1" ht="17.100000000000001" customHeight="1">
      <c r="B2934" s="105"/>
      <c r="C2934" s="54"/>
      <c r="D2934" s="96"/>
      <c r="E2934" s="111"/>
      <c r="F2934" s="112"/>
      <c r="G2934" s="113"/>
      <c r="H2934" s="194">
        <v>1</v>
      </c>
      <c r="I2934" s="98">
        <v>0</v>
      </c>
      <c r="J2934" s="98">
        <v>0</v>
      </c>
      <c r="K2934" s="101">
        <f t="shared" si="2603"/>
        <v>0</v>
      </c>
      <c r="L2934" s="100">
        <v>0</v>
      </c>
      <c r="M2934" s="98">
        <v>0</v>
      </c>
      <c r="N2934" s="101">
        <f t="shared" si="2604"/>
        <v>0</v>
      </c>
      <c r="O2934" s="100">
        <v>0</v>
      </c>
      <c r="P2934" s="98">
        <v>0</v>
      </c>
      <c r="Q2934" s="101">
        <f t="shared" si="2605"/>
        <v>0</v>
      </c>
      <c r="R2934" s="100">
        <v>0</v>
      </c>
      <c r="S2934" s="98">
        <v>0</v>
      </c>
      <c r="T2934" s="101">
        <f t="shared" si="2606"/>
        <v>0</v>
      </c>
      <c r="U2934" s="194">
        <v>1</v>
      </c>
      <c r="V2934" s="99">
        <v>1</v>
      </c>
      <c r="W2934" s="98">
        <v>0</v>
      </c>
      <c r="X2934" s="98">
        <v>0</v>
      </c>
      <c r="Y2934" s="101">
        <f t="shared" ref="Y2934:Y2939" si="2609">W2934*X2934</f>
        <v>0</v>
      </c>
      <c r="Z2934" s="101">
        <v>1</v>
      </c>
      <c r="AA2934" s="194">
        <v>0</v>
      </c>
      <c r="AB2934" s="99">
        <v>1</v>
      </c>
      <c r="AC2934" s="98">
        <v>0</v>
      </c>
      <c r="AD2934" s="98">
        <v>0</v>
      </c>
      <c r="AE2934" s="101">
        <f t="shared" si="2607"/>
        <v>0</v>
      </c>
      <c r="AF2934" s="100">
        <v>0</v>
      </c>
      <c r="AG2934" s="98">
        <v>0</v>
      </c>
      <c r="AH2934" s="99">
        <f t="shared" si="2608"/>
        <v>0</v>
      </c>
      <c r="AI2934" s="101">
        <v>1</v>
      </c>
      <c r="AJ2934" s="106"/>
    </row>
    <row r="2935" spans="2:36" s="35" customFormat="1" ht="17.100000000000001" customHeight="1">
      <c r="B2935" s="105"/>
      <c r="C2935" s="54"/>
      <c r="D2935" s="96"/>
      <c r="E2935" s="111"/>
      <c r="F2935" s="112"/>
      <c r="G2935" s="113"/>
      <c r="H2935" s="194">
        <v>1</v>
      </c>
      <c r="I2935" s="98">
        <v>0</v>
      </c>
      <c r="J2935" s="98">
        <v>0</v>
      </c>
      <c r="K2935" s="101">
        <f t="shared" si="2603"/>
        <v>0</v>
      </c>
      <c r="L2935" s="100">
        <v>0</v>
      </c>
      <c r="M2935" s="98">
        <v>0</v>
      </c>
      <c r="N2935" s="101">
        <f t="shared" si="2604"/>
        <v>0</v>
      </c>
      <c r="O2935" s="100">
        <v>0</v>
      </c>
      <c r="P2935" s="98">
        <v>0</v>
      </c>
      <c r="Q2935" s="101">
        <f t="shared" si="2605"/>
        <v>0</v>
      </c>
      <c r="R2935" s="100">
        <v>0</v>
      </c>
      <c r="S2935" s="98">
        <v>0</v>
      </c>
      <c r="T2935" s="101">
        <f t="shared" si="2606"/>
        <v>0</v>
      </c>
      <c r="U2935" s="194">
        <v>1</v>
      </c>
      <c r="V2935" s="99">
        <v>1</v>
      </c>
      <c r="W2935" s="98">
        <v>0</v>
      </c>
      <c r="X2935" s="98">
        <v>0</v>
      </c>
      <c r="Y2935" s="101">
        <f t="shared" si="2609"/>
        <v>0</v>
      </c>
      <c r="Z2935" s="101">
        <v>1</v>
      </c>
      <c r="AA2935" s="194">
        <v>0</v>
      </c>
      <c r="AB2935" s="99">
        <v>1</v>
      </c>
      <c r="AC2935" s="98">
        <v>0</v>
      </c>
      <c r="AD2935" s="98">
        <v>0</v>
      </c>
      <c r="AE2935" s="101">
        <f t="shared" si="2607"/>
        <v>0</v>
      </c>
      <c r="AF2935" s="100">
        <v>0</v>
      </c>
      <c r="AG2935" s="98">
        <v>0</v>
      </c>
      <c r="AH2935" s="99">
        <f t="shared" si="2608"/>
        <v>0</v>
      </c>
      <c r="AI2935" s="101">
        <v>1</v>
      </c>
      <c r="AJ2935" s="106"/>
    </row>
    <row r="2936" spans="2:36" s="35" customFormat="1" ht="17.100000000000001" customHeight="1">
      <c r="B2936" s="105"/>
      <c r="C2936" s="54"/>
      <c r="D2936" s="96"/>
      <c r="E2936" s="111"/>
      <c r="F2936" s="112"/>
      <c r="G2936" s="113"/>
      <c r="H2936" s="194">
        <v>1</v>
      </c>
      <c r="I2936" s="98">
        <v>0</v>
      </c>
      <c r="J2936" s="98">
        <v>0</v>
      </c>
      <c r="K2936" s="101">
        <f t="shared" si="2603"/>
        <v>0</v>
      </c>
      <c r="L2936" s="100">
        <v>0</v>
      </c>
      <c r="M2936" s="98">
        <v>0</v>
      </c>
      <c r="N2936" s="101">
        <f t="shared" si="2604"/>
        <v>0</v>
      </c>
      <c r="O2936" s="100">
        <v>0</v>
      </c>
      <c r="P2936" s="98">
        <v>0</v>
      </c>
      <c r="Q2936" s="101">
        <f t="shared" si="2605"/>
        <v>0</v>
      </c>
      <c r="R2936" s="100">
        <v>0</v>
      </c>
      <c r="S2936" s="98">
        <v>0</v>
      </c>
      <c r="T2936" s="101">
        <f t="shared" si="2606"/>
        <v>0</v>
      </c>
      <c r="U2936" s="194">
        <v>1</v>
      </c>
      <c r="V2936" s="99">
        <v>1</v>
      </c>
      <c r="W2936" s="98">
        <v>0</v>
      </c>
      <c r="X2936" s="98">
        <v>0</v>
      </c>
      <c r="Y2936" s="101">
        <f t="shared" si="2609"/>
        <v>0</v>
      </c>
      <c r="Z2936" s="101">
        <v>1</v>
      </c>
      <c r="AA2936" s="194">
        <v>0</v>
      </c>
      <c r="AB2936" s="99">
        <v>1</v>
      </c>
      <c r="AC2936" s="98">
        <v>0</v>
      </c>
      <c r="AD2936" s="98">
        <v>0</v>
      </c>
      <c r="AE2936" s="101">
        <f t="shared" si="2607"/>
        <v>0</v>
      </c>
      <c r="AF2936" s="100">
        <v>0</v>
      </c>
      <c r="AG2936" s="98">
        <v>0</v>
      </c>
      <c r="AH2936" s="99">
        <f t="shared" si="2608"/>
        <v>0</v>
      </c>
      <c r="AI2936" s="101">
        <v>1</v>
      </c>
      <c r="AJ2936" s="106"/>
    </row>
    <row r="2937" spans="2:36" s="35" customFormat="1" ht="17.100000000000001" customHeight="1">
      <c r="B2937" s="105"/>
      <c r="C2937" s="54"/>
      <c r="D2937" s="96"/>
      <c r="E2937" s="111"/>
      <c r="F2937" s="112"/>
      <c r="G2937" s="113"/>
      <c r="H2937" s="194">
        <v>1</v>
      </c>
      <c r="I2937" s="98">
        <v>0</v>
      </c>
      <c r="J2937" s="98">
        <v>0</v>
      </c>
      <c r="K2937" s="101">
        <f t="shared" si="2603"/>
        <v>0</v>
      </c>
      <c r="L2937" s="100">
        <v>0</v>
      </c>
      <c r="M2937" s="98">
        <v>0</v>
      </c>
      <c r="N2937" s="101">
        <f t="shared" si="2604"/>
        <v>0</v>
      </c>
      <c r="O2937" s="100">
        <v>0</v>
      </c>
      <c r="P2937" s="98">
        <v>0</v>
      </c>
      <c r="Q2937" s="101">
        <f t="shared" si="2605"/>
        <v>0</v>
      </c>
      <c r="R2937" s="100">
        <v>0</v>
      </c>
      <c r="S2937" s="98">
        <v>0</v>
      </c>
      <c r="T2937" s="101">
        <f t="shared" si="2606"/>
        <v>0</v>
      </c>
      <c r="U2937" s="194">
        <v>1</v>
      </c>
      <c r="V2937" s="99">
        <v>1</v>
      </c>
      <c r="W2937" s="98">
        <v>0</v>
      </c>
      <c r="X2937" s="98">
        <v>0</v>
      </c>
      <c r="Y2937" s="101">
        <f t="shared" si="2609"/>
        <v>0</v>
      </c>
      <c r="Z2937" s="101">
        <v>1</v>
      </c>
      <c r="AA2937" s="194">
        <v>0</v>
      </c>
      <c r="AB2937" s="99">
        <v>1</v>
      </c>
      <c r="AC2937" s="98">
        <v>0</v>
      </c>
      <c r="AD2937" s="98">
        <v>0</v>
      </c>
      <c r="AE2937" s="101">
        <f t="shared" si="2607"/>
        <v>0</v>
      </c>
      <c r="AF2937" s="100">
        <v>0</v>
      </c>
      <c r="AG2937" s="98">
        <v>0</v>
      </c>
      <c r="AH2937" s="99">
        <f t="shared" si="2608"/>
        <v>0</v>
      </c>
      <c r="AI2937" s="101">
        <v>1</v>
      </c>
      <c r="AJ2937" s="106"/>
    </row>
    <row r="2938" spans="2:36" s="35" customFormat="1" ht="17.100000000000001" customHeight="1">
      <c r="B2938" s="105"/>
      <c r="C2938" s="54"/>
      <c r="D2938" s="96"/>
      <c r="E2938" s="111"/>
      <c r="F2938" s="112"/>
      <c r="G2938" s="113"/>
      <c r="H2938" s="194">
        <v>1</v>
      </c>
      <c r="I2938" s="98">
        <v>0</v>
      </c>
      <c r="J2938" s="98">
        <v>0</v>
      </c>
      <c r="K2938" s="101">
        <f t="shared" si="2603"/>
        <v>0</v>
      </c>
      <c r="L2938" s="100">
        <v>0</v>
      </c>
      <c r="M2938" s="98">
        <v>0</v>
      </c>
      <c r="N2938" s="101">
        <f t="shared" si="2604"/>
        <v>0</v>
      </c>
      <c r="O2938" s="100">
        <v>0</v>
      </c>
      <c r="P2938" s="98">
        <v>0</v>
      </c>
      <c r="Q2938" s="101">
        <f t="shared" si="2605"/>
        <v>0</v>
      </c>
      <c r="R2938" s="100">
        <v>0</v>
      </c>
      <c r="S2938" s="98">
        <v>0</v>
      </c>
      <c r="T2938" s="101">
        <f t="shared" si="2606"/>
        <v>0</v>
      </c>
      <c r="U2938" s="194">
        <v>1</v>
      </c>
      <c r="V2938" s="99">
        <v>1</v>
      </c>
      <c r="W2938" s="98">
        <v>0</v>
      </c>
      <c r="X2938" s="98">
        <v>0</v>
      </c>
      <c r="Y2938" s="101">
        <f t="shared" si="2609"/>
        <v>0</v>
      </c>
      <c r="Z2938" s="101">
        <v>1</v>
      </c>
      <c r="AA2938" s="194">
        <v>0</v>
      </c>
      <c r="AB2938" s="99">
        <v>1</v>
      </c>
      <c r="AC2938" s="98">
        <v>0</v>
      </c>
      <c r="AD2938" s="98">
        <v>0</v>
      </c>
      <c r="AE2938" s="101">
        <f t="shared" si="2607"/>
        <v>0</v>
      </c>
      <c r="AF2938" s="100">
        <v>0</v>
      </c>
      <c r="AG2938" s="98">
        <v>0</v>
      </c>
      <c r="AH2938" s="99">
        <f t="shared" si="2608"/>
        <v>0</v>
      </c>
      <c r="AI2938" s="101">
        <v>1</v>
      </c>
      <c r="AJ2938" s="106"/>
    </row>
    <row r="2939" spans="2:36" s="35" customFormat="1" ht="17.100000000000001" customHeight="1">
      <c r="B2939" s="105"/>
      <c r="C2939" s="54"/>
      <c r="D2939" s="96"/>
      <c r="E2939" s="111"/>
      <c r="F2939" s="112"/>
      <c r="G2939" s="113"/>
      <c r="H2939" s="194">
        <v>1</v>
      </c>
      <c r="I2939" s="98">
        <v>0</v>
      </c>
      <c r="J2939" s="98">
        <v>0</v>
      </c>
      <c r="K2939" s="101">
        <f t="shared" si="2603"/>
        <v>0</v>
      </c>
      <c r="L2939" s="100">
        <v>0</v>
      </c>
      <c r="M2939" s="98">
        <v>0</v>
      </c>
      <c r="N2939" s="101">
        <f t="shared" si="2604"/>
        <v>0</v>
      </c>
      <c r="O2939" s="100">
        <v>0</v>
      </c>
      <c r="P2939" s="98">
        <v>0</v>
      </c>
      <c r="Q2939" s="101">
        <f t="shared" si="2605"/>
        <v>0</v>
      </c>
      <c r="R2939" s="100">
        <v>0</v>
      </c>
      <c r="S2939" s="98">
        <v>0</v>
      </c>
      <c r="T2939" s="101">
        <f t="shared" si="2606"/>
        <v>0</v>
      </c>
      <c r="U2939" s="194">
        <v>1</v>
      </c>
      <c r="V2939" s="99">
        <v>1</v>
      </c>
      <c r="W2939" s="98">
        <v>0</v>
      </c>
      <c r="X2939" s="98">
        <v>0</v>
      </c>
      <c r="Y2939" s="101">
        <f t="shared" si="2609"/>
        <v>0</v>
      </c>
      <c r="Z2939" s="101">
        <v>1</v>
      </c>
      <c r="AA2939" s="194">
        <v>0</v>
      </c>
      <c r="AB2939" s="99">
        <v>1</v>
      </c>
      <c r="AC2939" s="98">
        <v>0</v>
      </c>
      <c r="AD2939" s="98">
        <v>0</v>
      </c>
      <c r="AE2939" s="101">
        <f t="shared" si="2607"/>
        <v>0</v>
      </c>
      <c r="AF2939" s="100">
        <v>0</v>
      </c>
      <c r="AG2939" s="98">
        <v>0</v>
      </c>
      <c r="AH2939" s="99">
        <f t="shared" si="2608"/>
        <v>0</v>
      </c>
      <c r="AI2939" s="101">
        <v>1</v>
      </c>
      <c r="AJ2939" s="106"/>
    </row>
    <row r="2940" spans="2:36" s="126" customFormat="1" ht="17.100000000000001" customHeight="1">
      <c r="B2940" s="118"/>
      <c r="C2940" s="119"/>
      <c r="D2940" s="120"/>
      <c r="E2940" s="121"/>
      <c r="F2940" s="122"/>
      <c r="G2940" s="123"/>
      <c r="H2940" s="194">
        <v>1</v>
      </c>
      <c r="I2940" s="430" t="s">
        <v>201</v>
      </c>
      <c r="J2940" s="430"/>
      <c r="K2940" s="124">
        <f>SUM(K2933:K2939)</f>
        <v>0</v>
      </c>
      <c r="L2940" s="401" t="s">
        <v>201</v>
      </c>
      <c r="M2940" s="402"/>
      <c r="N2940" s="124">
        <f>SUM(N2933:N2939)</f>
        <v>0</v>
      </c>
      <c r="O2940" s="401" t="s">
        <v>201</v>
      </c>
      <c r="P2940" s="402"/>
      <c r="Q2940" s="124">
        <f>SUM(Q2933:Q2939)</f>
        <v>0</v>
      </c>
      <c r="R2940" s="401" t="s">
        <v>201</v>
      </c>
      <c r="S2940" s="402"/>
      <c r="T2940" s="124">
        <f>SUM(T2933:T2939)</f>
        <v>0</v>
      </c>
      <c r="U2940" s="194">
        <v>1</v>
      </c>
      <c r="V2940" s="99">
        <v>1</v>
      </c>
      <c r="W2940" s="430" t="s">
        <v>201</v>
      </c>
      <c r="X2940" s="430"/>
      <c r="Y2940" s="124">
        <f>SUM(Y2933:Y2939)</f>
        <v>0</v>
      </c>
      <c r="Z2940" s="101">
        <v>1</v>
      </c>
      <c r="AA2940" s="194">
        <v>0</v>
      </c>
      <c r="AB2940" s="99">
        <v>1</v>
      </c>
      <c r="AC2940" s="430" t="s">
        <v>201</v>
      </c>
      <c r="AD2940" s="430"/>
      <c r="AE2940" s="124">
        <f>SUM(AE2933:AE2939)</f>
        <v>0</v>
      </c>
      <c r="AF2940" s="431" t="s">
        <v>201</v>
      </c>
      <c r="AG2940" s="430"/>
      <c r="AH2940" s="143">
        <f>SUM(AH2933:AH2939)</f>
        <v>0</v>
      </c>
      <c r="AI2940" s="101">
        <v>1</v>
      </c>
      <c r="AJ2940" s="125"/>
    </row>
    <row r="2941" spans="2:36" s="35" customFormat="1" ht="16.8" customHeight="1">
      <c r="B2941" s="105"/>
      <c r="C2941" s="54">
        <f>'3. Rekap Back Up Non Aspal X'!C386</f>
        <v>36500</v>
      </c>
      <c r="D2941" s="96">
        <f>'3. Rekap Back Up Non Aspal X'!D386</f>
        <v>36600</v>
      </c>
      <c r="E2941" s="111">
        <f>'3. Rekap Back Up Non Aspal X'!E386</f>
        <v>4</v>
      </c>
      <c r="F2941" s="112">
        <f>(100/((D2941-C2941)*E2941))*((K2948*0.05)+(N2948*0.05)+(Q2948*0.05)+(T2948)+(Y2948)+(AE2948*1.5)+(AH2948*1))</f>
        <v>0</v>
      </c>
      <c r="G2941" s="113" t="str">
        <f>IF(F2941&lt;=25,"RB",IF(F2941&lt;=75,"RB",IF(F2941&lt;=100,"RB","RB")))</f>
        <v>RB</v>
      </c>
      <c r="H2941" s="194">
        <v>1</v>
      </c>
      <c r="I2941" s="98">
        <v>0</v>
      </c>
      <c r="J2941" s="98">
        <v>0</v>
      </c>
      <c r="K2941" s="101">
        <f t="shared" ref="K2941:K2947" si="2610">I2941*J2941</f>
        <v>0</v>
      </c>
      <c r="L2941" s="98">
        <v>0</v>
      </c>
      <c r="M2941" s="98">
        <v>0</v>
      </c>
      <c r="N2941" s="101">
        <f t="shared" ref="N2941:N2947" si="2611">L2941*M2941</f>
        <v>0</v>
      </c>
      <c r="O2941" s="98">
        <v>0</v>
      </c>
      <c r="P2941" s="98">
        <v>0</v>
      </c>
      <c r="Q2941" s="101">
        <f t="shared" ref="Q2941:Q2947" si="2612">O2941*P2941</f>
        <v>0</v>
      </c>
      <c r="R2941" s="98">
        <v>0</v>
      </c>
      <c r="S2941" s="98">
        <v>0</v>
      </c>
      <c r="T2941" s="101">
        <f t="shared" ref="T2941:T2947" si="2613">R2941*S2941</f>
        <v>0</v>
      </c>
      <c r="U2941" s="194">
        <v>1</v>
      </c>
      <c r="V2941" s="99">
        <v>1</v>
      </c>
      <c r="W2941" s="98">
        <v>0</v>
      </c>
      <c r="X2941" s="98">
        <v>0</v>
      </c>
      <c r="Y2941" s="101">
        <f>W2941*X2941</f>
        <v>0</v>
      </c>
      <c r="Z2941" s="101">
        <v>1</v>
      </c>
      <c r="AA2941" s="194">
        <v>0</v>
      </c>
      <c r="AB2941" s="99">
        <v>1</v>
      </c>
      <c r="AC2941" s="98">
        <v>0</v>
      </c>
      <c r="AD2941" s="98">
        <v>0</v>
      </c>
      <c r="AE2941" s="101">
        <f t="shared" ref="AE2941:AE2947" si="2614">AC2941*AD2941</f>
        <v>0</v>
      </c>
      <c r="AF2941" s="98">
        <v>0</v>
      </c>
      <c r="AG2941" s="98">
        <v>3</v>
      </c>
      <c r="AH2941" s="99">
        <f t="shared" ref="AH2941:AH2947" si="2615">AF2941*AG2941</f>
        <v>0</v>
      </c>
      <c r="AI2941" s="101">
        <v>1</v>
      </c>
      <c r="AJ2941" s="106"/>
    </row>
    <row r="2942" spans="2:36" s="35" customFormat="1" ht="17.100000000000001" customHeight="1">
      <c r="B2942" s="105"/>
      <c r="C2942" s="54"/>
      <c r="D2942" s="96"/>
      <c r="E2942" s="111"/>
      <c r="F2942" s="112"/>
      <c r="G2942" s="113"/>
      <c r="H2942" s="194">
        <v>1</v>
      </c>
      <c r="I2942" s="98">
        <v>0</v>
      </c>
      <c r="J2942" s="98">
        <v>0</v>
      </c>
      <c r="K2942" s="101">
        <f t="shared" si="2610"/>
        <v>0</v>
      </c>
      <c r="L2942" s="100">
        <v>0</v>
      </c>
      <c r="M2942" s="98">
        <v>0</v>
      </c>
      <c r="N2942" s="101">
        <f t="shared" si="2611"/>
        <v>0</v>
      </c>
      <c r="O2942" s="100">
        <v>0</v>
      </c>
      <c r="P2942" s="98">
        <v>0</v>
      </c>
      <c r="Q2942" s="101">
        <f t="shared" si="2612"/>
        <v>0</v>
      </c>
      <c r="R2942" s="100">
        <v>0</v>
      </c>
      <c r="S2942" s="98">
        <v>0</v>
      </c>
      <c r="T2942" s="101">
        <f t="shared" si="2613"/>
        <v>0</v>
      </c>
      <c r="U2942" s="194">
        <v>1</v>
      </c>
      <c r="V2942" s="99">
        <v>1</v>
      </c>
      <c r="W2942" s="98">
        <v>0</v>
      </c>
      <c r="X2942" s="98">
        <v>0</v>
      </c>
      <c r="Y2942" s="101">
        <f t="shared" ref="Y2942:Y2947" si="2616">W2942*X2942</f>
        <v>0</v>
      </c>
      <c r="Z2942" s="101">
        <v>1</v>
      </c>
      <c r="AA2942" s="194">
        <v>0</v>
      </c>
      <c r="AB2942" s="99">
        <v>1</v>
      </c>
      <c r="AC2942" s="98">
        <v>0</v>
      </c>
      <c r="AD2942" s="98">
        <v>0</v>
      </c>
      <c r="AE2942" s="101">
        <f t="shared" si="2614"/>
        <v>0</v>
      </c>
      <c r="AF2942" s="100">
        <v>0</v>
      </c>
      <c r="AG2942" s="98">
        <v>0</v>
      </c>
      <c r="AH2942" s="99">
        <f t="shared" si="2615"/>
        <v>0</v>
      </c>
      <c r="AI2942" s="101">
        <v>1</v>
      </c>
      <c r="AJ2942" s="106"/>
    </row>
    <row r="2943" spans="2:36" s="35" customFormat="1" ht="17.100000000000001" customHeight="1">
      <c r="B2943" s="105"/>
      <c r="C2943" s="54"/>
      <c r="D2943" s="96"/>
      <c r="E2943" s="111"/>
      <c r="F2943" s="112"/>
      <c r="G2943" s="113"/>
      <c r="H2943" s="194">
        <v>1</v>
      </c>
      <c r="I2943" s="98">
        <v>0</v>
      </c>
      <c r="J2943" s="98">
        <v>0</v>
      </c>
      <c r="K2943" s="101">
        <f t="shared" si="2610"/>
        <v>0</v>
      </c>
      <c r="L2943" s="100">
        <v>0</v>
      </c>
      <c r="M2943" s="98">
        <v>0</v>
      </c>
      <c r="N2943" s="101">
        <f t="shared" si="2611"/>
        <v>0</v>
      </c>
      <c r="O2943" s="100">
        <v>0</v>
      </c>
      <c r="P2943" s="98">
        <v>0</v>
      </c>
      <c r="Q2943" s="101">
        <f t="shared" si="2612"/>
        <v>0</v>
      </c>
      <c r="R2943" s="100">
        <v>0</v>
      </c>
      <c r="S2943" s="98">
        <v>0</v>
      </c>
      <c r="T2943" s="101">
        <f t="shared" si="2613"/>
        <v>0</v>
      </c>
      <c r="U2943" s="194">
        <v>1</v>
      </c>
      <c r="V2943" s="99">
        <v>1</v>
      </c>
      <c r="W2943" s="98">
        <v>0</v>
      </c>
      <c r="X2943" s="98">
        <v>0</v>
      </c>
      <c r="Y2943" s="101">
        <f t="shared" si="2616"/>
        <v>0</v>
      </c>
      <c r="Z2943" s="101">
        <v>1</v>
      </c>
      <c r="AA2943" s="194">
        <v>0</v>
      </c>
      <c r="AB2943" s="99">
        <v>1</v>
      </c>
      <c r="AC2943" s="98">
        <v>0</v>
      </c>
      <c r="AD2943" s="98">
        <v>0</v>
      </c>
      <c r="AE2943" s="101">
        <f t="shared" si="2614"/>
        <v>0</v>
      </c>
      <c r="AF2943" s="100">
        <v>0</v>
      </c>
      <c r="AG2943" s="98">
        <v>0</v>
      </c>
      <c r="AH2943" s="99">
        <f t="shared" si="2615"/>
        <v>0</v>
      </c>
      <c r="AI2943" s="101">
        <v>1</v>
      </c>
      <c r="AJ2943" s="106"/>
    </row>
    <row r="2944" spans="2:36" s="35" customFormat="1" ht="17.100000000000001" customHeight="1">
      <c r="B2944" s="105"/>
      <c r="C2944" s="54"/>
      <c r="D2944" s="96"/>
      <c r="E2944" s="111"/>
      <c r="F2944" s="112"/>
      <c r="G2944" s="113"/>
      <c r="H2944" s="194">
        <v>1</v>
      </c>
      <c r="I2944" s="98">
        <v>0</v>
      </c>
      <c r="J2944" s="98">
        <v>0</v>
      </c>
      <c r="K2944" s="101">
        <f t="shared" si="2610"/>
        <v>0</v>
      </c>
      <c r="L2944" s="100">
        <v>0</v>
      </c>
      <c r="M2944" s="98">
        <v>0</v>
      </c>
      <c r="N2944" s="101">
        <f t="shared" si="2611"/>
        <v>0</v>
      </c>
      <c r="O2944" s="100">
        <v>0</v>
      </c>
      <c r="P2944" s="98">
        <v>0</v>
      </c>
      <c r="Q2944" s="101">
        <f t="shared" si="2612"/>
        <v>0</v>
      </c>
      <c r="R2944" s="100">
        <v>0</v>
      </c>
      <c r="S2944" s="98">
        <v>0</v>
      </c>
      <c r="T2944" s="101">
        <f t="shared" si="2613"/>
        <v>0</v>
      </c>
      <c r="U2944" s="194">
        <v>1</v>
      </c>
      <c r="V2944" s="99">
        <v>1</v>
      </c>
      <c r="W2944" s="98">
        <v>0</v>
      </c>
      <c r="X2944" s="98">
        <v>0</v>
      </c>
      <c r="Y2944" s="101">
        <f t="shared" si="2616"/>
        <v>0</v>
      </c>
      <c r="Z2944" s="101">
        <v>1</v>
      </c>
      <c r="AA2944" s="194">
        <v>0</v>
      </c>
      <c r="AB2944" s="99">
        <v>1</v>
      </c>
      <c r="AC2944" s="98">
        <v>0</v>
      </c>
      <c r="AD2944" s="98">
        <v>0</v>
      </c>
      <c r="AE2944" s="101">
        <f t="shared" si="2614"/>
        <v>0</v>
      </c>
      <c r="AF2944" s="100">
        <v>0</v>
      </c>
      <c r="AG2944" s="98">
        <v>0</v>
      </c>
      <c r="AH2944" s="99">
        <f t="shared" si="2615"/>
        <v>0</v>
      </c>
      <c r="AI2944" s="101">
        <v>1</v>
      </c>
      <c r="AJ2944" s="106"/>
    </row>
    <row r="2945" spans="2:36" s="35" customFormat="1" ht="17.100000000000001" customHeight="1">
      <c r="B2945" s="105"/>
      <c r="C2945" s="54"/>
      <c r="D2945" s="96"/>
      <c r="E2945" s="111"/>
      <c r="F2945" s="112"/>
      <c r="G2945" s="113"/>
      <c r="H2945" s="194">
        <v>1</v>
      </c>
      <c r="I2945" s="98">
        <v>0</v>
      </c>
      <c r="J2945" s="98">
        <v>0</v>
      </c>
      <c r="K2945" s="101">
        <f t="shared" si="2610"/>
        <v>0</v>
      </c>
      <c r="L2945" s="100">
        <v>0</v>
      </c>
      <c r="M2945" s="98">
        <v>0</v>
      </c>
      <c r="N2945" s="101">
        <f t="shared" si="2611"/>
        <v>0</v>
      </c>
      <c r="O2945" s="100">
        <v>0</v>
      </c>
      <c r="P2945" s="98">
        <v>0</v>
      </c>
      <c r="Q2945" s="101">
        <f t="shared" si="2612"/>
        <v>0</v>
      </c>
      <c r="R2945" s="100">
        <v>0</v>
      </c>
      <c r="S2945" s="98">
        <v>0</v>
      </c>
      <c r="T2945" s="101">
        <f t="shared" si="2613"/>
        <v>0</v>
      </c>
      <c r="U2945" s="194">
        <v>1</v>
      </c>
      <c r="V2945" s="99">
        <v>1</v>
      </c>
      <c r="W2945" s="98">
        <v>0</v>
      </c>
      <c r="X2945" s="98">
        <v>0</v>
      </c>
      <c r="Y2945" s="101">
        <f t="shared" si="2616"/>
        <v>0</v>
      </c>
      <c r="Z2945" s="101">
        <v>1</v>
      </c>
      <c r="AA2945" s="194">
        <v>0</v>
      </c>
      <c r="AB2945" s="99">
        <v>1</v>
      </c>
      <c r="AC2945" s="98">
        <v>0</v>
      </c>
      <c r="AD2945" s="98">
        <v>0</v>
      </c>
      <c r="AE2945" s="101">
        <f t="shared" si="2614"/>
        <v>0</v>
      </c>
      <c r="AF2945" s="100">
        <v>0</v>
      </c>
      <c r="AG2945" s="98">
        <v>0</v>
      </c>
      <c r="AH2945" s="99">
        <f t="shared" si="2615"/>
        <v>0</v>
      </c>
      <c r="AI2945" s="101">
        <v>1</v>
      </c>
      <c r="AJ2945" s="106"/>
    </row>
    <row r="2946" spans="2:36" s="35" customFormat="1" ht="17.100000000000001" customHeight="1">
      <c r="B2946" s="105"/>
      <c r="C2946" s="54"/>
      <c r="D2946" s="96"/>
      <c r="E2946" s="111"/>
      <c r="F2946" s="112"/>
      <c r="G2946" s="113"/>
      <c r="H2946" s="194">
        <v>1</v>
      </c>
      <c r="I2946" s="98">
        <v>0</v>
      </c>
      <c r="J2946" s="98">
        <v>0</v>
      </c>
      <c r="K2946" s="101">
        <f t="shared" si="2610"/>
        <v>0</v>
      </c>
      <c r="L2946" s="100">
        <v>0</v>
      </c>
      <c r="M2946" s="98">
        <v>0</v>
      </c>
      <c r="N2946" s="101">
        <f t="shared" si="2611"/>
        <v>0</v>
      </c>
      <c r="O2946" s="100">
        <v>0</v>
      </c>
      <c r="P2946" s="98">
        <v>0</v>
      </c>
      <c r="Q2946" s="101">
        <f t="shared" si="2612"/>
        <v>0</v>
      </c>
      <c r="R2946" s="100">
        <v>0</v>
      </c>
      <c r="S2946" s="98">
        <v>0</v>
      </c>
      <c r="T2946" s="101">
        <f t="shared" si="2613"/>
        <v>0</v>
      </c>
      <c r="U2946" s="194">
        <v>1</v>
      </c>
      <c r="V2946" s="99">
        <v>1</v>
      </c>
      <c r="W2946" s="98">
        <v>0</v>
      </c>
      <c r="X2946" s="98">
        <v>0</v>
      </c>
      <c r="Y2946" s="101">
        <f t="shared" si="2616"/>
        <v>0</v>
      </c>
      <c r="Z2946" s="101">
        <v>1</v>
      </c>
      <c r="AA2946" s="194">
        <v>0</v>
      </c>
      <c r="AB2946" s="99">
        <v>1</v>
      </c>
      <c r="AC2946" s="98">
        <v>0</v>
      </c>
      <c r="AD2946" s="98">
        <v>0</v>
      </c>
      <c r="AE2946" s="101">
        <f t="shared" si="2614"/>
        <v>0</v>
      </c>
      <c r="AF2946" s="100">
        <v>0</v>
      </c>
      <c r="AG2946" s="98">
        <v>0</v>
      </c>
      <c r="AH2946" s="99">
        <f t="shared" si="2615"/>
        <v>0</v>
      </c>
      <c r="AI2946" s="101">
        <v>1</v>
      </c>
      <c r="AJ2946" s="106"/>
    </row>
    <row r="2947" spans="2:36" s="35" customFormat="1" ht="17.100000000000001" customHeight="1">
      <c r="B2947" s="105"/>
      <c r="C2947" s="54"/>
      <c r="D2947" s="96"/>
      <c r="E2947" s="111"/>
      <c r="F2947" s="112"/>
      <c r="G2947" s="113"/>
      <c r="H2947" s="194">
        <v>1</v>
      </c>
      <c r="I2947" s="98">
        <v>0</v>
      </c>
      <c r="J2947" s="98">
        <v>0</v>
      </c>
      <c r="K2947" s="101">
        <f t="shared" si="2610"/>
        <v>0</v>
      </c>
      <c r="L2947" s="100">
        <v>0</v>
      </c>
      <c r="M2947" s="98">
        <v>0</v>
      </c>
      <c r="N2947" s="101">
        <f t="shared" si="2611"/>
        <v>0</v>
      </c>
      <c r="O2947" s="100">
        <v>0</v>
      </c>
      <c r="P2947" s="98">
        <v>0</v>
      </c>
      <c r="Q2947" s="101">
        <f t="shared" si="2612"/>
        <v>0</v>
      </c>
      <c r="R2947" s="100">
        <v>0</v>
      </c>
      <c r="S2947" s="98">
        <v>0</v>
      </c>
      <c r="T2947" s="101">
        <f t="shared" si="2613"/>
        <v>0</v>
      </c>
      <c r="U2947" s="194">
        <v>1</v>
      </c>
      <c r="V2947" s="99">
        <v>1</v>
      </c>
      <c r="W2947" s="98">
        <v>0</v>
      </c>
      <c r="X2947" s="98">
        <v>0</v>
      </c>
      <c r="Y2947" s="101">
        <f t="shared" si="2616"/>
        <v>0</v>
      </c>
      <c r="Z2947" s="101">
        <v>1</v>
      </c>
      <c r="AA2947" s="194">
        <v>0</v>
      </c>
      <c r="AB2947" s="99">
        <v>1</v>
      </c>
      <c r="AC2947" s="98">
        <v>0</v>
      </c>
      <c r="AD2947" s="98">
        <v>0</v>
      </c>
      <c r="AE2947" s="101">
        <f t="shared" si="2614"/>
        <v>0</v>
      </c>
      <c r="AF2947" s="100">
        <v>0</v>
      </c>
      <c r="AG2947" s="98">
        <v>0</v>
      </c>
      <c r="AH2947" s="99">
        <f t="shared" si="2615"/>
        <v>0</v>
      </c>
      <c r="AI2947" s="101">
        <v>1</v>
      </c>
      <c r="AJ2947" s="106"/>
    </row>
    <row r="2948" spans="2:36" s="126" customFormat="1" ht="17.100000000000001" customHeight="1">
      <c r="B2948" s="118"/>
      <c r="C2948" s="119"/>
      <c r="D2948" s="120"/>
      <c r="E2948" s="121"/>
      <c r="F2948" s="122"/>
      <c r="G2948" s="123"/>
      <c r="H2948" s="194">
        <v>1</v>
      </c>
      <c r="I2948" s="430" t="s">
        <v>201</v>
      </c>
      <c r="J2948" s="430"/>
      <c r="K2948" s="124">
        <f>SUM(K2941:K2947)</f>
        <v>0</v>
      </c>
      <c r="L2948" s="401" t="s">
        <v>201</v>
      </c>
      <c r="M2948" s="402"/>
      <c r="N2948" s="124">
        <f>SUM(N2941:N2947)</f>
        <v>0</v>
      </c>
      <c r="O2948" s="401" t="s">
        <v>201</v>
      </c>
      <c r="P2948" s="402"/>
      <c r="Q2948" s="124">
        <f>SUM(Q2941:Q2947)</f>
        <v>0</v>
      </c>
      <c r="R2948" s="401" t="s">
        <v>201</v>
      </c>
      <c r="S2948" s="402"/>
      <c r="T2948" s="124">
        <f>SUM(T2941:T2947)</f>
        <v>0</v>
      </c>
      <c r="U2948" s="194">
        <v>1</v>
      </c>
      <c r="V2948" s="99">
        <v>1</v>
      </c>
      <c r="W2948" s="430" t="s">
        <v>201</v>
      </c>
      <c r="X2948" s="430"/>
      <c r="Y2948" s="124">
        <f>SUM(Y2941:Y2947)</f>
        <v>0</v>
      </c>
      <c r="Z2948" s="101">
        <v>1</v>
      </c>
      <c r="AA2948" s="194">
        <v>0</v>
      </c>
      <c r="AB2948" s="99">
        <v>1</v>
      </c>
      <c r="AC2948" s="430" t="s">
        <v>201</v>
      </c>
      <c r="AD2948" s="430"/>
      <c r="AE2948" s="124">
        <f>SUM(AE2941:AE2947)</f>
        <v>0</v>
      </c>
      <c r="AF2948" s="431" t="s">
        <v>201</v>
      </c>
      <c r="AG2948" s="430"/>
      <c r="AH2948" s="143">
        <f>SUM(AH2941:AH2947)</f>
        <v>0</v>
      </c>
      <c r="AI2948" s="101">
        <v>1</v>
      </c>
      <c r="AJ2948" s="125"/>
    </row>
    <row r="2949" spans="2:36" s="35" customFormat="1" ht="16.8" customHeight="1">
      <c r="B2949" s="105"/>
      <c r="C2949" s="54">
        <f>'3. Rekap Back Up Non Aspal X'!C387</f>
        <v>36600</v>
      </c>
      <c r="D2949" s="96">
        <f>'3. Rekap Back Up Non Aspal X'!D387</f>
        <v>36700</v>
      </c>
      <c r="E2949" s="111">
        <f>'3. Rekap Back Up Non Aspal X'!E387</f>
        <v>4</v>
      </c>
      <c r="F2949" s="112">
        <f>(100/((D2949-C2949)*E2949))*((K2956*0.05)+(N2956*0.05)+(Q2956*0.05)+(T2956)+(Y2956)+(AE2956*1.5)+(AH2956*1))</f>
        <v>0</v>
      </c>
      <c r="G2949" s="113" t="str">
        <f>IF(F2949&lt;=25,"RB",IF(F2949&lt;=75,"RB",IF(F2949&lt;=100,"RB","RB")))</f>
        <v>RB</v>
      </c>
      <c r="H2949" s="194">
        <v>1</v>
      </c>
      <c r="I2949" s="98">
        <v>0</v>
      </c>
      <c r="J2949" s="98">
        <v>0</v>
      </c>
      <c r="K2949" s="101">
        <f t="shared" ref="K2949:K2955" si="2617">I2949*J2949</f>
        <v>0</v>
      </c>
      <c r="L2949" s="98">
        <v>0</v>
      </c>
      <c r="M2949" s="98">
        <v>0</v>
      </c>
      <c r="N2949" s="101">
        <f t="shared" ref="N2949:N2955" si="2618">L2949*M2949</f>
        <v>0</v>
      </c>
      <c r="O2949" s="98">
        <v>0</v>
      </c>
      <c r="P2949" s="98">
        <v>0</v>
      </c>
      <c r="Q2949" s="101">
        <f t="shared" ref="Q2949:Q2955" si="2619">O2949*P2949</f>
        <v>0</v>
      </c>
      <c r="R2949" s="98">
        <v>0</v>
      </c>
      <c r="S2949" s="98">
        <v>0</v>
      </c>
      <c r="T2949" s="101">
        <f t="shared" ref="T2949:T2955" si="2620">R2949*S2949</f>
        <v>0</v>
      </c>
      <c r="U2949" s="194">
        <v>1</v>
      </c>
      <c r="V2949" s="99">
        <v>1</v>
      </c>
      <c r="W2949" s="98">
        <v>0</v>
      </c>
      <c r="X2949" s="98">
        <v>0</v>
      </c>
      <c r="Y2949" s="101">
        <f>W2949*X2949</f>
        <v>0</v>
      </c>
      <c r="Z2949" s="101">
        <v>1</v>
      </c>
      <c r="AA2949" s="194">
        <v>0</v>
      </c>
      <c r="AB2949" s="99">
        <v>1</v>
      </c>
      <c r="AC2949" s="98">
        <v>0</v>
      </c>
      <c r="AD2949" s="98">
        <v>0</v>
      </c>
      <c r="AE2949" s="101">
        <f t="shared" ref="AE2949:AE2955" si="2621">AC2949*AD2949</f>
        <v>0</v>
      </c>
      <c r="AF2949" s="98">
        <v>0</v>
      </c>
      <c r="AG2949" s="98">
        <v>3</v>
      </c>
      <c r="AH2949" s="99">
        <f t="shared" ref="AH2949:AH2955" si="2622">AF2949*AG2949</f>
        <v>0</v>
      </c>
      <c r="AI2949" s="101">
        <v>1</v>
      </c>
      <c r="AJ2949" s="106"/>
    </row>
    <row r="2950" spans="2:36" s="35" customFormat="1" ht="17.100000000000001" customHeight="1">
      <c r="B2950" s="105"/>
      <c r="C2950" s="54"/>
      <c r="D2950" s="96"/>
      <c r="E2950" s="111"/>
      <c r="F2950" s="112"/>
      <c r="G2950" s="113"/>
      <c r="H2950" s="194">
        <v>1</v>
      </c>
      <c r="I2950" s="98">
        <v>0</v>
      </c>
      <c r="J2950" s="98">
        <v>0</v>
      </c>
      <c r="K2950" s="101">
        <f t="shared" si="2617"/>
        <v>0</v>
      </c>
      <c r="L2950" s="100">
        <v>0</v>
      </c>
      <c r="M2950" s="98">
        <v>0</v>
      </c>
      <c r="N2950" s="101">
        <f t="shared" si="2618"/>
        <v>0</v>
      </c>
      <c r="O2950" s="100">
        <v>0</v>
      </c>
      <c r="P2950" s="98">
        <v>0</v>
      </c>
      <c r="Q2950" s="101">
        <f t="shared" si="2619"/>
        <v>0</v>
      </c>
      <c r="R2950" s="100">
        <v>0</v>
      </c>
      <c r="S2950" s="98">
        <v>0</v>
      </c>
      <c r="T2950" s="101">
        <f t="shared" si="2620"/>
        <v>0</v>
      </c>
      <c r="U2950" s="194">
        <v>1</v>
      </c>
      <c r="V2950" s="99">
        <v>1</v>
      </c>
      <c r="W2950" s="98">
        <v>0</v>
      </c>
      <c r="X2950" s="98">
        <v>0</v>
      </c>
      <c r="Y2950" s="101">
        <f t="shared" ref="Y2950:Y2955" si="2623">W2950*X2950</f>
        <v>0</v>
      </c>
      <c r="Z2950" s="101">
        <v>1</v>
      </c>
      <c r="AA2950" s="194">
        <v>0</v>
      </c>
      <c r="AB2950" s="99">
        <v>1</v>
      </c>
      <c r="AC2950" s="98">
        <v>0</v>
      </c>
      <c r="AD2950" s="98">
        <v>0</v>
      </c>
      <c r="AE2950" s="101">
        <f t="shared" si="2621"/>
        <v>0</v>
      </c>
      <c r="AF2950" s="100">
        <v>0</v>
      </c>
      <c r="AG2950" s="98">
        <v>0</v>
      </c>
      <c r="AH2950" s="99">
        <f t="shared" si="2622"/>
        <v>0</v>
      </c>
      <c r="AI2950" s="101">
        <v>1</v>
      </c>
      <c r="AJ2950" s="106"/>
    </row>
    <row r="2951" spans="2:36" s="35" customFormat="1" ht="17.100000000000001" customHeight="1">
      <c r="B2951" s="105"/>
      <c r="C2951" s="54"/>
      <c r="D2951" s="96"/>
      <c r="E2951" s="111"/>
      <c r="F2951" s="112"/>
      <c r="G2951" s="113"/>
      <c r="H2951" s="194">
        <v>1</v>
      </c>
      <c r="I2951" s="98">
        <v>0</v>
      </c>
      <c r="J2951" s="98">
        <v>0</v>
      </c>
      <c r="K2951" s="101">
        <f t="shared" si="2617"/>
        <v>0</v>
      </c>
      <c r="L2951" s="100">
        <v>0</v>
      </c>
      <c r="M2951" s="98">
        <v>0</v>
      </c>
      <c r="N2951" s="101">
        <f t="shared" si="2618"/>
        <v>0</v>
      </c>
      <c r="O2951" s="100">
        <v>0</v>
      </c>
      <c r="P2951" s="98">
        <v>0</v>
      </c>
      <c r="Q2951" s="101">
        <f t="shared" si="2619"/>
        <v>0</v>
      </c>
      <c r="R2951" s="100">
        <v>0</v>
      </c>
      <c r="S2951" s="98">
        <v>0</v>
      </c>
      <c r="T2951" s="101">
        <f t="shared" si="2620"/>
        <v>0</v>
      </c>
      <c r="U2951" s="194">
        <v>1</v>
      </c>
      <c r="V2951" s="99">
        <v>1</v>
      </c>
      <c r="W2951" s="98">
        <v>0</v>
      </c>
      <c r="X2951" s="98">
        <v>0</v>
      </c>
      <c r="Y2951" s="101">
        <f t="shared" si="2623"/>
        <v>0</v>
      </c>
      <c r="Z2951" s="101">
        <v>1</v>
      </c>
      <c r="AA2951" s="194">
        <v>0</v>
      </c>
      <c r="AB2951" s="99">
        <v>1</v>
      </c>
      <c r="AC2951" s="98">
        <v>0</v>
      </c>
      <c r="AD2951" s="98">
        <v>0</v>
      </c>
      <c r="AE2951" s="101">
        <f t="shared" si="2621"/>
        <v>0</v>
      </c>
      <c r="AF2951" s="100">
        <v>0</v>
      </c>
      <c r="AG2951" s="98">
        <v>0</v>
      </c>
      <c r="AH2951" s="99">
        <f t="shared" si="2622"/>
        <v>0</v>
      </c>
      <c r="AI2951" s="101">
        <v>1</v>
      </c>
      <c r="AJ2951" s="106"/>
    </row>
    <row r="2952" spans="2:36" s="35" customFormat="1" ht="17.100000000000001" customHeight="1">
      <c r="B2952" s="105"/>
      <c r="C2952" s="54"/>
      <c r="D2952" s="96"/>
      <c r="E2952" s="111"/>
      <c r="F2952" s="112"/>
      <c r="G2952" s="113"/>
      <c r="H2952" s="194">
        <v>1</v>
      </c>
      <c r="I2952" s="98">
        <v>0</v>
      </c>
      <c r="J2952" s="98">
        <v>0</v>
      </c>
      <c r="K2952" s="101">
        <f t="shared" si="2617"/>
        <v>0</v>
      </c>
      <c r="L2952" s="100">
        <v>0</v>
      </c>
      <c r="M2952" s="98">
        <v>0</v>
      </c>
      <c r="N2952" s="101">
        <f t="shared" si="2618"/>
        <v>0</v>
      </c>
      <c r="O2952" s="100">
        <v>0</v>
      </c>
      <c r="P2952" s="98">
        <v>0</v>
      </c>
      <c r="Q2952" s="101">
        <f t="shared" si="2619"/>
        <v>0</v>
      </c>
      <c r="R2952" s="100">
        <v>0</v>
      </c>
      <c r="S2952" s="98">
        <v>0</v>
      </c>
      <c r="T2952" s="101">
        <f t="shared" si="2620"/>
        <v>0</v>
      </c>
      <c r="U2952" s="194">
        <v>1</v>
      </c>
      <c r="V2952" s="99">
        <v>1</v>
      </c>
      <c r="W2952" s="98">
        <v>0</v>
      </c>
      <c r="X2952" s="98">
        <v>0</v>
      </c>
      <c r="Y2952" s="101">
        <f t="shared" si="2623"/>
        <v>0</v>
      </c>
      <c r="Z2952" s="101">
        <v>1</v>
      </c>
      <c r="AA2952" s="194">
        <v>0</v>
      </c>
      <c r="AB2952" s="99">
        <v>1</v>
      </c>
      <c r="AC2952" s="98">
        <v>0</v>
      </c>
      <c r="AD2952" s="98">
        <v>0</v>
      </c>
      <c r="AE2952" s="101">
        <f t="shared" si="2621"/>
        <v>0</v>
      </c>
      <c r="AF2952" s="100">
        <v>0</v>
      </c>
      <c r="AG2952" s="98">
        <v>0</v>
      </c>
      <c r="AH2952" s="99">
        <f t="shared" si="2622"/>
        <v>0</v>
      </c>
      <c r="AI2952" s="101">
        <v>1</v>
      </c>
      <c r="AJ2952" s="106"/>
    </row>
    <row r="2953" spans="2:36" s="35" customFormat="1" ht="17.100000000000001" customHeight="1">
      <c r="B2953" s="105"/>
      <c r="C2953" s="54"/>
      <c r="D2953" s="96"/>
      <c r="E2953" s="111"/>
      <c r="F2953" s="112"/>
      <c r="G2953" s="113"/>
      <c r="H2953" s="194">
        <v>1</v>
      </c>
      <c r="I2953" s="98">
        <v>0</v>
      </c>
      <c r="J2953" s="98">
        <v>0</v>
      </c>
      <c r="K2953" s="101">
        <f t="shared" si="2617"/>
        <v>0</v>
      </c>
      <c r="L2953" s="100">
        <v>0</v>
      </c>
      <c r="M2953" s="98">
        <v>0</v>
      </c>
      <c r="N2953" s="101">
        <f t="shared" si="2618"/>
        <v>0</v>
      </c>
      <c r="O2953" s="100">
        <v>0</v>
      </c>
      <c r="P2953" s="98">
        <v>0</v>
      </c>
      <c r="Q2953" s="101">
        <f t="shared" si="2619"/>
        <v>0</v>
      </c>
      <c r="R2953" s="100">
        <v>0</v>
      </c>
      <c r="S2953" s="98">
        <v>0</v>
      </c>
      <c r="T2953" s="101">
        <f t="shared" si="2620"/>
        <v>0</v>
      </c>
      <c r="U2953" s="194">
        <v>1</v>
      </c>
      <c r="V2953" s="99">
        <v>1</v>
      </c>
      <c r="W2953" s="98">
        <v>0</v>
      </c>
      <c r="X2953" s="98">
        <v>0</v>
      </c>
      <c r="Y2953" s="101">
        <f t="shared" si="2623"/>
        <v>0</v>
      </c>
      <c r="Z2953" s="101">
        <v>1</v>
      </c>
      <c r="AA2953" s="194">
        <v>0</v>
      </c>
      <c r="AB2953" s="99">
        <v>1</v>
      </c>
      <c r="AC2953" s="98">
        <v>0</v>
      </c>
      <c r="AD2953" s="98">
        <v>0</v>
      </c>
      <c r="AE2953" s="101">
        <f t="shared" si="2621"/>
        <v>0</v>
      </c>
      <c r="AF2953" s="100">
        <v>0</v>
      </c>
      <c r="AG2953" s="98">
        <v>0</v>
      </c>
      <c r="AH2953" s="99">
        <f t="shared" si="2622"/>
        <v>0</v>
      </c>
      <c r="AI2953" s="101">
        <v>1</v>
      </c>
      <c r="AJ2953" s="106"/>
    </row>
    <row r="2954" spans="2:36" s="35" customFormat="1" ht="17.100000000000001" customHeight="1">
      <c r="B2954" s="105"/>
      <c r="C2954" s="54"/>
      <c r="D2954" s="96"/>
      <c r="E2954" s="111"/>
      <c r="F2954" s="112"/>
      <c r="G2954" s="113"/>
      <c r="H2954" s="194">
        <v>1</v>
      </c>
      <c r="I2954" s="98">
        <v>0</v>
      </c>
      <c r="J2954" s="98">
        <v>0</v>
      </c>
      <c r="K2954" s="101">
        <f t="shared" si="2617"/>
        <v>0</v>
      </c>
      <c r="L2954" s="100">
        <v>0</v>
      </c>
      <c r="M2954" s="98">
        <v>0</v>
      </c>
      <c r="N2954" s="101">
        <f t="shared" si="2618"/>
        <v>0</v>
      </c>
      <c r="O2954" s="100">
        <v>0</v>
      </c>
      <c r="P2954" s="98">
        <v>0</v>
      </c>
      <c r="Q2954" s="101">
        <f t="shared" si="2619"/>
        <v>0</v>
      </c>
      <c r="R2954" s="100">
        <v>0</v>
      </c>
      <c r="S2954" s="98">
        <v>0</v>
      </c>
      <c r="T2954" s="101">
        <f t="shared" si="2620"/>
        <v>0</v>
      </c>
      <c r="U2954" s="194">
        <v>1</v>
      </c>
      <c r="V2954" s="99">
        <v>1</v>
      </c>
      <c r="W2954" s="98">
        <v>0</v>
      </c>
      <c r="X2954" s="98">
        <v>0</v>
      </c>
      <c r="Y2954" s="101">
        <f t="shared" si="2623"/>
        <v>0</v>
      </c>
      <c r="Z2954" s="101">
        <v>1</v>
      </c>
      <c r="AA2954" s="194">
        <v>0</v>
      </c>
      <c r="AB2954" s="99">
        <v>1</v>
      </c>
      <c r="AC2954" s="98">
        <v>0</v>
      </c>
      <c r="AD2954" s="98">
        <v>0</v>
      </c>
      <c r="AE2954" s="101">
        <f t="shared" si="2621"/>
        <v>0</v>
      </c>
      <c r="AF2954" s="100">
        <v>0</v>
      </c>
      <c r="AG2954" s="98">
        <v>0</v>
      </c>
      <c r="AH2954" s="99">
        <f t="shared" si="2622"/>
        <v>0</v>
      </c>
      <c r="AI2954" s="101">
        <v>1</v>
      </c>
      <c r="AJ2954" s="106"/>
    </row>
    <row r="2955" spans="2:36" s="35" customFormat="1" ht="17.100000000000001" customHeight="1">
      <c r="B2955" s="105"/>
      <c r="C2955" s="54"/>
      <c r="D2955" s="96"/>
      <c r="E2955" s="111"/>
      <c r="F2955" s="112"/>
      <c r="G2955" s="113"/>
      <c r="H2955" s="194">
        <v>1</v>
      </c>
      <c r="I2955" s="98">
        <v>0</v>
      </c>
      <c r="J2955" s="98">
        <v>0</v>
      </c>
      <c r="K2955" s="101">
        <f t="shared" si="2617"/>
        <v>0</v>
      </c>
      <c r="L2955" s="100">
        <v>0</v>
      </c>
      <c r="M2955" s="98">
        <v>0</v>
      </c>
      <c r="N2955" s="101">
        <f t="shared" si="2618"/>
        <v>0</v>
      </c>
      <c r="O2955" s="100">
        <v>0</v>
      </c>
      <c r="P2955" s="98">
        <v>0</v>
      </c>
      <c r="Q2955" s="101">
        <f t="shared" si="2619"/>
        <v>0</v>
      </c>
      <c r="R2955" s="100">
        <v>0</v>
      </c>
      <c r="S2955" s="98">
        <v>0</v>
      </c>
      <c r="T2955" s="101">
        <f t="shared" si="2620"/>
        <v>0</v>
      </c>
      <c r="U2955" s="194">
        <v>1</v>
      </c>
      <c r="V2955" s="99">
        <v>1</v>
      </c>
      <c r="W2955" s="98">
        <v>0</v>
      </c>
      <c r="X2955" s="98">
        <v>0</v>
      </c>
      <c r="Y2955" s="101">
        <f t="shared" si="2623"/>
        <v>0</v>
      </c>
      <c r="Z2955" s="101">
        <v>1</v>
      </c>
      <c r="AA2955" s="194">
        <v>0</v>
      </c>
      <c r="AB2955" s="99">
        <v>1</v>
      </c>
      <c r="AC2955" s="98">
        <v>0</v>
      </c>
      <c r="AD2955" s="98">
        <v>0</v>
      </c>
      <c r="AE2955" s="101">
        <f t="shared" si="2621"/>
        <v>0</v>
      </c>
      <c r="AF2955" s="100">
        <v>0</v>
      </c>
      <c r="AG2955" s="98">
        <v>0</v>
      </c>
      <c r="AH2955" s="99">
        <f t="shared" si="2622"/>
        <v>0</v>
      </c>
      <c r="AI2955" s="101">
        <v>1</v>
      </c>
      <c r="AJ2955" s="106"/>
    </row>
    <row r="2956" spans="2:36" s="126" customFormat="1" ht="17.100000000000001" customHeight="1">
      <c r="B2956" s="118"/>
      <c r="C2956" s="119"/>
      <c r="D2956" s="120"/>
      <c r="E2956" s="121"/>
      <c r="F2956" s="122"/>
      <c r="G2956" s="123"/>
      <c r="H2956" s="194">
        <v>1</v>
      </c>
      <c r="I2956" s="430" t="s">
        <v>201</v>
      </c>
      <c r="J2956" s="430"/>
      <c r="K2956" s="124">
        <f>SUM(K2949:K2955)</f>
        <v>0</v>
      </c>
      <c r="L2956" s="401" t="s">
        <v>201</v>
      </c>
      <c r="M2956" s="402"/>
      <c r="N2956" s="124">
        <f>SUM(N2949:N2955)</f>
        <v>0</v>
      </c>
      <c r="O2956" s="401" t="s">
        <v>201</v>
      </c>
      <c r="P2956" s="402"/>
      <c r="Q2956" s="124">
        <f>SUM(Q2949:Q2955)</f>
        <v>0</v>
      </c>
      <c r="R2956" s="401" t="s">
        <v>201</v>
      </c>
      <c r="S2956" s="402"/>
      <c r="T2956" s="124">
        <f>SUM(T2949:T2955)</f>
        <v>0</v>
      </c>
      <c r="U2956" s="194">
        <v>1</v>
      </c>
      <c r="V2956" s="99">
        <v>1</v>
      </c>
      <c r="W2956" s="430" t="s">
        <v>201</v>
      </c>
      <c r="X2956" s="430"/>
      <c r="Y2956" s="124">
        <f>SUM(Y2949:Y2955)</f>
        <v>0</v>
      </c>
      <c r="Z2956" s="101">
        <v>1</v>
      </c>
      <c r="AA2956" s="194">
        <v>0</v>
      </c>
      <c r="AB2956" s="99">
        <v>1</v>
      </c>
      <c r="AC2956" s="430" t="s">
        <v>201</v>
      </c>
      <c r="AD2956" s="430"/>
      <c r="AE2956" s="124">
        <f>SUM(AE2949:AE2955)</f>
        <v>0</v>
      </c>
      <c r="AF2956" s="431" t="s">
        <v>201</v>
      </c>
      <c r="AG2956" s="430"/>
      <c r="AH2956" s="143">
        <f>SUM(AH2949:AH2955)</f>
        <v>0</v>
      </c>
      <c r="AI2956" s="101">
        <v>1</v>
      </c>
      <c r="AJ2956" s="125"/>
    </row>
    <row r="2957" spans="2:36" s="35" customFormat="1" ht="16.8" customHeight="1">
      <c r="B2957" s="105"/>
      <c r="C2957" s="54">
        <f>'3. Rekap Back Up Non Aspal X'!C388</f>
        <v>36700</v>
      </c>
      <c r="D2957" s="96">
        <f>'3. Rekap Back Up Non Aspal X'!D388</f>
        <v>36800</v>
      </c>
      <c r="E2957" s="111">
        <f>'3. Rekap Back Up Non Aspal X'!E388</f>
        <v>4</v>
      </c>
      <c r="F2957" s="112">
        <f>(100/((D2957-C2957)*E2957))*((K2964*0.05)+(N2964*0.05)+(Q2964*0.05)+(T2964)+(Y2964)+(AE2964*1.5)+(AH2964*1))</f>
        <v>0</v>
      </c>
      <c r="G2957" s="113" t="str">
        <f>IF(F2957&lt;=25,"RB",IF(F2957&lt;=75,"RB",IF(F2957&lt;=100,"RB","RB")))</f>
        <v>RB</v>
      </c>
      <c r="H2957" s="194">
        <v>1</v>
      </c>
      <c r="I2957" s="98">
        <v>0</v>
      </c>
      <c r="J2957" s="98">
        <v>0</v>
      </c>
      <c r="K2957" s="101">
        <f t="shared" ref="K2957:K2963" si="2624">I2957*J2957</f>
        <v>0</v>
      </c>
      <c r="L2957" s="98">
        <v>0</v>
      </c>
      <c r="M2957" s="98">
        <v>0</v>
      </c>
      <c r="N2957" s="101">
        <f t="shared" ref="N2957:N2963" si="2625">L2957*M2957</f>
        <v>0</v>
      </c>
      <c r="O2957" s="98">
        <v>0</v>
      </c>
      <c r="P2957" s="98">
        <v>0</v>
      </c>
      <c r="Q2957" s="101">
        <f t="shared" ref="Q2957:Q2963" si="2626">O2957*P2957</f>
        <v>0</v>
      </c>
      <c r="R2957" s="98">
        <v>0</v>
      </c>
      <c r="S2957" s="98">
        <v>0</v>
      </c>
      <c r="T2957" s="101">
        <f t="shared" ref="T2957:T2963" si="2627">R2957*S2957</f>
        <v>0</v>
      </c>
      <c r="U2957" s="194">
        <v>1</v>
      </c>
      <c r="V2957" s="99">
        <v>1</v>
      </c>
      <c r="W2957" s="98">
        <v>0</v>
      </c>
      <c r="X2957" s="98">
        <v>0</v>
      </c>
      <c r="Y2957" s="101">
        <f>W2957*X2957</f>
        <v>0</v>
      </c>
      <c r="Z2957" s="101">
        <v>1</v>
      </c>
      <c r="AA2957" s="194">
        <v>0</v>
      </c>
      <c r="AB2957" s="99">
        <v>1</v>
      </c>
      <c r="AC2957" s="98">
        <v>0</v>
      </c>
      <c r="AD2957" s="98">
        <v>0</v>
      </c>
      <c r="AE2957" s="101">
        <f t="shared" ref="AE2957:AE2963" si="2628">AC2957*AD2957</f>
        <v>0</v>
      </c>
      <c r="AF2957" s="98">
        <v>0</v>
      </c>
      <c r="AG2957" s="98">
        <v>3</v>
      </c>
      <c r="AH2957" s="99">
        <f t="shared" ref="AH2957:AH2963" si="2629">AF2957*AG2957</f>
        <v>0</v>
      </c>
      <c r="AI2957" s="101">
        <v>1</v>
      </c>
      <c r="AJ2957" s="106"/>
    </row>
    <row r="2958" spans="2:36" s="35" customFormat="1" ht="17.100000000000001" customHeight="1">
      <c r="B2958" s="105"/>
      <c r="C2958" s="54"/>
      <c r="D2958" s="96"/>
      <c r="E2958" s="111"/>
      <c r="F2958" s="112"/>
      <c r="G2958" s="113"/>
      <c r="H2958" s="194">
        <v>1</v>
      </c>
      <c r="I2958" s="98">
        <v>0</v>
      </c>
      <c r="J2958" s="98">
        <v>0</v>
      </c>
      <c r="K2958" s="101">
        <f t="shared" si="2624"/>
        <v>0</v>
      </c>
      <c r="L2958" s="100">
        <v>0</v>
      </c>
      <c r="M2958" s="98">
        <v>0</v>
      </c>
      <c r="N2958" s="101">
        <f t="shared" si="2625"/>
        <v>0</v>
      </c>
      <c r="O2958" s="100">
        <v>0</v>
      </c>
      <c r="P2958" s="98">
        <v>0</v>
      </c>
      <c r="Q2958" s="101">
        <f t="shared" si="2626"/>
        <v>0</v>
      </c>
      <c r="R2958" s="100">
        <v>0</v>
      </c>
      <c r="S2958" s="98">
        <v>0</v>
      </c>
      <c r="T2958" s="101">
        <f t="shared" si="2627"/>
        <v>0</v>
      </c>
      <c r="U2958" s="194">
        <v>1</v>
      </c>
      <c r="V2958" s="99">
        <v>1</v>
      </c>
      <c r="W2958" s="98">
        <v>0</v>
      </c>
      <c r="X2958" s="98">
        <v>0</v>
      </c>
      <c r="Y2958" s="101">
        <f t="shared" ref="Y2958:Y2963" si="2630">W2958*X2958</f>
        <v>0</v>
      </c>
      <c r="Z2958" s="101">
        <v>1</v>
      </c>
      <c r="AA2958" s="194">
        <v>0</v>
      </c>
      <c r="AB2958" s="99">
        <v>1</v>
      </c>
      <c r="AC2958" s="98">
        <v>0</v>
      </c>
      <c r="AD2958" s="98">
        <v>0</v>
      </c>
      <c r="AE2958" s="101">
        <f t="shared" si="2628"/>
        <v>0</v>
      </c>
      <c r="AF2958" s="100">
        <v>0</v>
      </c>
      <c r="AG2958" s="98">
        <v>0</v>
      </c>
      <c r="AH2958" s="99">
        <f t="shared" si="2629"/>
        <v>0</v>
      </c>
      <c r="AI2958" s="101">
        <v>1</v>
      </c>
      <c r="AJ2958" s="106"/>
    </row>
    <row r="2959" spans="2:36" s="35" customFormat="1" ht="17.100000000000001" customHeight="1">
      <c r="B2959" s="105"/>
      <c r="C2959" s="54"/>
      <c r="D2959" s="96"/>
      <c r="E2959" s="111"/>
      <c r="F2959" s="112"/>
      <c r="G2959" s="113"/>
      <c r="H2959" s="194">
        <v>1</v>
      </c>
      <c r="I2959" s="98">
        <v>0</v>
      </c>
      <c r="J2959" s="98">
        <v>0</v>
      </c>
      <c r="K2959" s="101">
        <f t="shared" si="2624"/>
        <v>0</v>
      </c>
      <c r="L2959" s="100">
        <v>0</v>
      </c>
      <c r="M2959" s="98">
        <v>0</v>
      </c>
      <c r="N2959" s="101">
        <f t="shared" si="2625"/>
        <v>0</v>
      </c>
      <c r="O2959" s="100">
        <v>0</v>
      </c>
      <c r="P2959" s="98">
        <v>0</v>
      </c>
      <c r="Q2959" s="101">
        <f t="shared" si="2626"/>
        <v>0</v>
      </c>
      <c r="R2959" s="100">
        <v>0</v>
      </c>
      <c r="S2959" s="98">
        <v>0</v>
      </c>
      <c r="T2959" s="101">
        <f t="shared" si="2627"/>
        <v>0</v>
      </c>
      <c r="U2959" s="194">
        <v>1</v>
      </c>
      <c r="V2959" s="99">
        <v>1</v>
      </c>
      <c r="W2959" s="98">
        <v>0</v>
      </c>
      <c r="X2959" s="98">
        <v>0</v>
      </c>
      <c r="Y2959" s="101">
        <f t="shared" si="2630"/>
        <v>0</v>
      </c>
      <c r="Z2959" s="101">
        <v>1</v>
      </c>
      <c r="AA2959" s="194">
        <v>0</v>
      </c>
      <c r="AB2959" s="99">
        <v>1</v>
      </c>
      <c r="AC2959" s="98">
        <v>0</v>
      </c>
      <c r="AD2959" s="98">
        <v>0</v>
      </c>
      <c r="AE2959" s="101">
        <f t="shared" si="2628"/>
        <v>0</v>
      </c>
      <c r="AF2959" s="100">
        <v>0</v>
      </c>
      <c r="AG2959" s="98">
        <v>0</v>
      </c>
      <c r="AH2959" s="99">
        <f t="shared" si="2629"/>
        <v>0</v>
      </c>
      <c r="AI2959" s="101">
        <v>1</v>
      </c>
      <c r="AJ2959" s="106"/>
    </row>
    <row r="2960" spans="2:36" s="35" customFormat="1" ht="17.100000000000001" customHeight="1">
      <c r="B2960" s="105"/>
      <c r="C2960" s="54"/>
      <c r="D2960" s="96"/>
      <c r="E2960" s="111"/>
      <c r="F2960" s="112"/>
      <c r="G2960" s="113"/>
      <c r="H2960" s="194">
        <v>1</v>
      </c>
      <c r="I2960" s="98">
        <v>0</v>
      </c>
      <c r="J2960" s="98">
        <v>0</v>
      </c>
      <c r="K2960" s="101">
        <f t="shared" si="2624"/>
        <v>0</v>
      </c>
      <c r="L2960" s="100">
        <v>0</v>
      </c>
      <c r="M2960" s="98">
        <v>0</v>
      </c>
      <c r="N2960" s="101">
        <f t="shared" si="2625"/>
        <v>0</v>
      </c>
      <c r="O2960" s="100">
        <v>0</v>
      </c>
      <c r="P2960" s="98">
        <v>0</v>
      </c>
      <c r="Q2960" s="101">
        <f t="shared" si="2626"/>
        <v>0</v>
      </c>
      <c r="R2960" s="100">
        <v>0</v>
      </c>
      <c r="S2960" s="98">
        <v>0</v>
      </c>
      <c r="T2960" s="101">
        <f t="shared" si="2627"/>
        <v>0</v>
      </c>
      <c r="U2960" s="194">
        <v>1</v>
      </c>
      <c r="V2960" s="99">
        <v>1</v>
      </c>
      <c r="W2960" s="98">
        <v>0</v>
      </c>
      <c r="X2960" s="98">
        <v>0</v>
      </c>
      <c r="Y2960" s="101">
        <f t="shared" si="2630"/>
        <v>0</v>
      </c>
      <c r="Z2960" s="101">
        <v>1</v>
      </c>
      <c r="AA2960" s="194">
        <v>0</v>
      </c>
      <c r="AB2960" s="99">
        <v>1</v>
      </c>
      <c r="AC2960" s="98">
        <v>0</v>
      </c>
      <c r="AD2960" s="98">
        <v>0</v>
      </c>
      <c r="AE2960" s="101">
        <f t="shared" si="2628"/>
        <v>0</v>
      </c>
      <c r="AF2960" s="100">
        <v>0</v>
      </c>
      <c r="AG2960" s="98">
        <v>0</v>
      </c>
      <c r="AH2960" s="99">
        <f t="shared" si="2629"/>
        <v>0</v>
      </c>
      <c r="AI2960" s="101">
        <v>1</v>
      </c>
      <c r="AJ2960" s="106"/>
    </row>
    <row r="2961" spans="2:36" s="35" customFormat="1" ht="17.100000000000001" customHeight="1">
      <c r="B2961" s="105"/>
      <c r="C2961" s="54"/>
      <c r="D2961" s="96"/>
      <c r="E2961" s="111"/>
      <c r="F2961" s="112"/>
      <c r="G2961" s="113"/>
      <c r="H2961" s="194">
        <v>1</v>
      </c>
      <c r="I2961" s="98">
        <v>0</v>
      </c>
      <c r="J2961" s="98">
        <v>0</v>
      </c>
      <c r="K2961" s="101">
        <f t="shared" si="2624"/>
        <v>0</v>
      </c>
      <c r="L2961" s="100">
        <v>0</v>
      </c>
      <c r="M2961" s="98">
        <v>0</v>
      </c>
      <c r="N2961" s="101">
        <f t="shared" si="2625"/>
        <v>0</v>
      </c>
      <c r="O2961" s="100">
        <v>0</v>
      </c>
      <c r="P2961" s="98">
        <v>0</v>
      </c>
      <c r="Q2961" s="101">
        <f t="shared" si="2626"/>
        <v>0</v>
      </c>
      <c r="R2961" s="100">
        <v>0</v>
      </c>
      <c r="S2961" s="98">
        <v>0</v>
      </c>
      <c r="T2961" s="101">
        <f t="shared" si="2627"/>
        <v>0</v>
      </c>
      <c r="U2961" s="194">
        <v>1</v>
      </c>
      <c r="V2961" s="99">
        <v>1</v>
      </c>
      <c r="W2961" s="98">
        <v>0</v>
      </c>
      <c r="X2961" s="98">
        <v>0</v>
      </c>
      <c r="Y2961" s="101">
        <f t="shared" si="2630"/>
        <v>0</v>
      </c>
      <c r="Z2961" s="101">
        <v>1</v>
      </c>
      <c r="AA2961" s="194">
        <v>0</v>
      </c>
      <c r="AB2961" s="99">
        <v>1</v>
      </c>
      <c r="AC2961" s="98">
        <v>0</v>
      </c>
      <c r="AD2961" s="98">
        <v>0</v>
      </c>
      <c r="AE2961" s="101">
        <f t="shared" si="2628"/>
        <v>0</v>
      </c>
      <c r="AF2961" s="100">
        <v>0</v>
      </c>
      <c r="AG2961" s="98">
        <v>0</v>
      </c>
      <c r="AH2961" s="99">
        <f t="shared" si="2629"/>
        <v>0</v>
      </c>
      <c r="AI2961" s="101">
        <v>1</v>
      </c>
      <c r="AJ2961" s="106"/>
    </row>
    <row r="2962" spans="2:36" s="35" customFormat="1" ht="17.100000000000001" customHeight="1">
      <c r="B2962" s="105"/>
      <c r="C2962" s="54"/>
      <c r="D2962" s="96"/>
      <c r="E2962" s="111"/>
      <c r="F2962" s="112"/>
      <c r="G2962" s="113"/>
      <c r="H2962" s="194">
        <v>1</v>
      </c>
      <c r="I2962" s="98">
        <v>0</v>
      </c>
      <c r="J2962" s="98">
        <v>0</v>
      </c>
      <c r="K2962" s="101">
        <f t="shared" si="2624"/>
        <v>0</v>
      </c>
      <c r="L2962" s="100">
        <v>0</v>
      </c>
      <c r="M2962" s="98">
        <v>0</v>
      </c>
      <c r="N2962" s="101">
        <f t="shared" si="2625"/>
        <v>0</v>
      </c>
      <c r="O2962" s="100">
        <v>0</v>
      </c>
      <c r="P2962" s="98">
        <v>0</v>
      </c>
      <c r="Q2962" s="101">
        <f t="shared" si="2626"/>
        <v>0</v>
      </c>
      <c r="R2962" s="100">
        <v>0</v>
      </c>
      <c r="S2962" s="98">
        <v>0</v>
      </c>
      <c r="T2962" s="101">
        <f t="shared" si="2627"/>
        <v>0</v>
      </c>
      <c r="U2962" s="194">
        <v>1</v>
      </c>
      <c r="V2962" s="99">
        <v>1</v>
      </c>
      <c r="W2962" s="98">
        <v>0</v>
      </c>
      <c r="X2962" s="98">
        <v>0</v>
      </c>
      <c r="Y2962" s="101">
        <f t="shared" si="2630"/>
        <v>0</v>
      </c>
      <c r="Z2962" s="101">
        <v>1</v>
      </c>
      <c r="AA2962" s="194">
        <v>0</v>
      </c>
      <c r="AB2962" s="99">
        <v>1</v>
      </c>
      <c r="AC2962" s="98">
        <v>0</v>
      </c>
      <c r="AD2962" s="98">
        <v>0</v>
      </c>
      <c r="AE2962" s="101">
        <f t="shared" si="2628"/>
        <v>0</v>
      </c>
      <c r="AF2962" s="100">
        <v>0</v>
      </c>
      <c r="AG2962" s="98">
        <v>0</v>
      </c>
      <c r="AH2962" s="99">
        <f t="shared" si="2629"/>
        <v>0</v>
      </c>
      <c r="AI2962" s="101">
        <v>1</v>
      </c>
      <c r="AJ2962" s="106"/>
    </row>
    <row r="2963" spans="2:36" s="35" customFormat="1" ht="17.100000000000001" customHeight="1">
      <c r="B2963" s="105"/>
      <c r="C2963" s="54"/>
      <c r="D2963" s="96"/>
      <c r="E2963" s="111"/>
      <c r="F2963" s="112"/>
      <c r="G2963" s="113"/>
      <c r="H2963" s="194">
        <v>1</v>
      </c>
      <c r="I2963" s="98">
        <v>0</v>
      </c>
      <c r="J2963" s="98">
        <v>0</v>
      </c>
      <c r="K2963" s="101">
        <f t="shared" si="2624"/>
        <v>0</v>
      </c>
      <c r="L2963" s="100">
        <v>0</v>
      </c>
      <c r="M2963" s="98">
        <v>0</v>
      </c>
      <c r="N2963" s="101">
        <f t="shared" si="2625"/>
        <v>0</v>
      </c>
      <c r="O2963" s="100">
        <v>0</v>
      </c>
      <c r="P2963" s="98">
        <v>0</v>
      </c>
      <c r="Q2963" s="101">
        <f t="shared" si="2626"/>
        <v>0</v>
      </c>
      <c r="R2963" s="100">
        <v>0</v>
      </c>
      <c r="S2963" s="98">
        <v>0</v>
      </c>
      <c r="T2963" s="101">
        <f t="shared" si="2627"/>
        <v>0</v>
      </c>
      <c r="U2963" s="194">
        <v>1</v>
      </c>
      <c r="V2963" s="99">
        <v>1</v>
      </c>
      <c r="W2963" s="98">
        <v>0</v>
      </c>
      <c r="X2963" s="98">
        <v>0</v>
      </c>
      <c r="Y2963" s="101">
        <f t="shared" si="2630"/>
        <v>0</v>
      </c>
      <c r="Z2963" s="101">
        <v>1</v>
      </c>
      <c r="AA2963" s="194">
        <v>0</v>
      </c>
      <c r="AB2963" s="99">
        <v>1</v>
      </c>
      <c r="AC2963" s="98">
        <v>0</v>
      </c>
      <c r="AD2963" s="98">
        <v>0</v>
      </c>
      <c r="AE2963" s="101">
        <f t="shared" si="2628"/>
        <v>0</v>
      </c>
      <c r="AF2963" s="100">
        <v>0</v>
      </c>
      <c r="AG2963" s="98">
        <v>0</v>
      </c>
      <c r="AH2963" s="99">
        <f t="shared" si="2629"/>
        <v>0</v>
      </c>
      <c r="AI2963" s="101">
        <v>1</v>
      </c>
      <c r="AJ2963" s="106"/>
    </row>
    <row r="2964" spans="2:36" s="126" customFormat="1" ht="17.100000000000001" customHeight="1">
      <c r="B2964" s="118"/>
      <c r="C2964" s="119"/>
      <c r="D2964" s="120"/>
      <c r="E2964" s="121"/>
      <c r="F2964" s="122"/>
      <c r="G2964" s="123"/>
      <c r="H2964" s="194">
        <v>1</v>
      </c>
      <c r="I2964" s="430" t="s">
        <v>201</v>
      </c>
      <c r="J2964" s="430"/>
      <c r="K2964" s="124">
        <f>SUM(K2957:K2963)</f>
        <v>0</v>
      </c>
      <c r="L2964" s="401" t="s">
        <v>201</v>
      </c>
      <c r="M2964" s="402"/>
      <c r="N2964" s="124">
        <f>SUM(N2957:N2963)</f>
        <v>0</v>
      </c>
      <c r="O2964" s="401" t="s">
        <v>201</v>
      </c>
      <c r="P2964" s="402"/>
      <c r="Q2964" s="124">
        <f>SUM(Q2957:Q2963)</f>
        <v>0</v>
      </c>
      <c r="R2964" s="401" t="s">
        <v>201</v>
      </c>
      <c r="S2964" s="402"/>
      <c r="T2964" s="124">
        <f>SUM(T2957:T2963)</f>
        <v>0</v>
      </c>
      <c r="U2964" s="194">
        <v>1</v>
      </c>
      <c r="V2964" s="99">
        <v>1</v>
      </c>
      <c r="W2964" s="430" t="s">
        <v>201</v>
      </c>
      <c r="X2964" s="430"/>
      <c r="Y2964" s="124">
        <f>SUM(Y2957:Y2963)</f>
        <v>0</v>
      </c>
      <c r="Z2964" s="101">
        <v>1</v>
      </c>
      <c r="AA2964" s="194">
        <v>0</v>
      </c>
      <c r="AB2964" s="99">
        <v>1</v>
      </c>
      <c r="AC2964" s="430" t="s">
        <v>201</v>
      </c>
      <c r="AD2964" s="430"/>
      <c r="AE2964" s="124">
        <f>SUM(AE2957:AE2963)</f>
        <v>0</v>
      </c>
      <c r="AF2964" s="431" t="s">
        <v>201</v>
      </c>
      <c r="AG2964" s="430"/>
      <c r="AH2964" s="143">
        <f>SUM(AH2957:AH2963)</f>
        <v>0</v>
      </c>
      <c r="AI2964" s="101">
        <v>1</v>
      </c>
      <c r="AJ2964" s="125"/>
    </row>
    <row r="2965" spans="2:36" s="35" customFormat="1" ht="16.8" customHeight="1">
      <c r="B2965" s="105"/>
      <c r="C2965" s="54">
        <f>'3. Rekap Back Up Non Aspal X'!C389</f>
        <v>36800</v>
      </c>
      <c r="D2965" s="96">
        <f>'3. Rekap Back Up Non Aspal X'!D389</f>
        <v>36900</v>
      </c>
      <c r="E2965" s="111">
        <f>'3. Rekap Back Up Non Aspal X'!E389</f>
        <v>4</v>
      </c>
      <c r="F2965" s="112">
        <f>(100/((D2965-C2965)*E2965))*((K2972*0.05)+(N2972*0.05)+(Q2972*0.05)+(T2972)+(Y2972)+(AE2972*1.5)+(AH2972*1))</f>
        <v>0</v>
      </c>
      <c r="G2965" s="113" t="str">
        <f>IF(F2965&lt;=25,"RB",IF(F2965&lt;=75,"RB",IF(F2965&lt;=100,"RB","RB")))</f>
        <v>RB</v>
      </c>
      <c r="H2965" s="194">
        <v>1</v>
      </c>
      <c r="I2965" s="98">
        <v>0</v>
      </c>
      <c r="J2965" s="98">
        <v>0</v>
      </c>
      <c r="K2965" s="101">
        <f t="shared" ref="K2965:K2971" si="2631">I2965*J2965</f>
        <v>0</v>
      </c>
      <c r="L2965" s="98">
        <v>0</v>
      </c>
      <c r="M2965" s="98">
        <v>0</v>
      </c>
      <c r="N2965" s="101">
        <f t="shared" ref="N2965:N2971" si="2632">L2965*M2965</f>
        <v>0</v>
      </c>
      <c r="O2965" s="98">
        <v>0</v>
      </c>
      <c r="P2965" s="98">
        <v>0</v>
      </c>
      <c r="Q2965" s="101">
        <f t="shared" ref="Q2965:Q2971" si="2633">O2965*P2965</f>
        <v>0</v>
      </c>
      <c r="R2965" s="98">
        <v>0</v>
      </c>
      <c r="S2965" s="98">
        <v>0</v>
      </c>
      <c r="T2965" s="101">
        <f t="shared" ref="T2965:T2971" si="2634">R2965*S2965</f>
        <v>0</v>
      </c>
      <c r="U2965" s="194">
        <v>1</v>
      </c>
      <c r="V2965" s="99">
        <v>1</v>
      </c>
      <c r="W2965" s="98">
        <v>0</v>
      </c>
      <c r="X2965" s="98">
        <v>0</v>
      </c>
      <c r="Y2965" s="101">
        <f>W2965*X2965</f>
        <v>0</v>
      </c>
      <c r="Z2965" s="101">
        <v>1</v>
      </c>
      <c r="AA2965" s="194">
        <v>0</v>
      </c>
      <c r="AB2965" s="99">
        <v>1</v>
      </c>
      <c r="AC2965" s="98">
        <v>0</v>
      </c>
      <c r="AD2965" s="98">
        <v>0</v>
      </c>
      <c r="AE2965" s="101">
        <f t="shared" ref="AE2965:AE2971" si="2635">AC2965*AD2965</f>
        <v>0</v>
      </c>
      <c r="AF2965" s="98">
        <v>0</v>
      </c>
      <c r="AG2965" s="98">
        <v>3</v>
      </c>
      <c r="AH2965" s="99">
        <f t="shared" ref="AH2965:AH2971" si="2636">AF2965*AG2965</f>
        <v>0</v>
      </c>
      <c r="AI2965" s="101">
        <v>1</v>
      </c>
      <c r="AJ2965" s="106"/>
    </row>
    <row r="2966" spans="2:36" s="35" customFormat="1" ht="17.100000000000001" customHeight="1">
      <c r="B2966" s="105"/>
      <c r="C2966" s="54"/>
      <c r="D2966" s="96"/>
      <c r="E2966" s="111"/>
      <c r="F2966" s="112"/>
      <c r="G2966" s="113"/>
      <c r="H2966" s="194">
        <v>1</v>
      </c>
      <c r="I2966" s="98">
        <v>0</v>
      </c>
      <c r="J2966" s="98">
        <v>0</v>
      </c>
      <c r="K2966" s="101">
        <f t="shared" si="2631"/>
        <v>0</v>
      </c>
      <c r="L2966" s="100">
        <v>0</v>
      </c>
      <c r="M2966" s="98">
        <v>0</v>
      </c>
      <c r="N2966" s="101">
        <f t="shared" si="2632"/>
        <v>0</v>
      </c>
      <c r="O2966" s="100">
        <v>0</v>
      </c>
      <c r="P2966" s="98">
        <v>0</v>
      </c>
      <c r="Q2966" s="101">
        <f t="shared" si="2633"/>
        <v>0</v>
      </c>
      <c r="R2966" s="100">
        <v>0</v>
      </c>
      <c r="S2966" s="98">
        <v>0</v>
      </c>
      <c r="T2966" s="101">
        <f t="shared" si="2634"/>
        <v>0</v>
      </c>
      <c r="U2966" s="194">
        <v>1</v>
      </c>
      <c r="V2966" s="99">
        <v>1</v>
      </c>
      <c r="W2966" s="98">
        <v>0</v>
      </c>
      <c r="X2966" s="98">
        <v>0</v>
      </c>
      <c r="Y2966" s="101">
        <f t="shared" ref="Y2966:Y2971" si="2637">W2966*X2966</f>
        <v>0</v>
      </c>
      <c r="Z2966" s="101">
        <v>1</v>
      </c>
      <c r="AA2966" s="194">
        <v>0</v>
      </c>
      <c r="AB2966" s="99">
        <v>1</v>
      </c>
      <c r="AC2966" s="98">
        <v>0</v>
      </c>
      <c r="AD2966" s="98">
        <v>0</v>
      </c>
      <c r="AE2966" s="101">
        <f t="shared" si="2635"/>
        <v>0</v>
      </c>
      <c r="AF2966" s="100">
        <v>0</v>
      </c>
      <c r="AG2966" s="98">
        <v>0</v>
      </c>
      <c r="AH2966" s="99">
        <f t="shared" si="2636"/>
        <v>0</v>
      </c>
      <c r="AI2966" s="101">
        <v>1</v>
      </c>
      <c r="AJ2966" s="106"/>
    </row>
    <row r="2967" spans="2:36" s="35" customFormat="1" ht="17.100000000000001" customHeight="1">
      <c r="B2967" s="105"/>
      <c r="C2967" s="54"/>
      <c r="D2967" s="96"/>
      <c r="E2967" s="111"/>
      <c r="F2967" s="112"/>
      <c r="G2967" s="113"/>
      <c r="H2967" s="194">
        <v>1</v>
      </c>
      <c r="I2967" s="98">
        <v>0</v>
      </c>
      <c r="J2967" s="98">
        <v>0</v>
      </c>
      <c r="K2967" s="101">
        <f t="shared" si="2631"/>
        <v>0</v>
      </c>
      <c r="L2967" s="100">
        <v>0</v>
      </c>
      <c r="M2967" s="98">
        <v>0</v>
      </c>
      <c r="N2967" s="101">
        <f t="shared" si="2632"/>
        <v>0</v>
      </c>
      <c r="O2967" s="100">
        <v>0</v>
      </c>
      <c r="P2967" s="98">
        <v>0</v>
      </c>
      <c r="Q2967" s="101">
        <f t="shared" si="2633"/>
        <v>0</v>
      </c>
      <c r="R2967" s="100">
        <v>0</v>
      </c>
      <c r="S2967" s="98">
        <v>0</v>
      </c>
      <c r="T2967" s="101">
        <f t="shared" si="2634"/>
        <v>0</v>
      </c>
      <c r="U2967" s="194">
        <v>1</v>
      </c>
      <c r="V2967" s="99">
        <v>1</v>
      </c>
      <c r="W2967" s="98">
        <v>0</v>
      </c>
      <c r="X2967" s="98">
        <v>0</v>
      </c>
      <c r="Y2967" s="101">
        <f t="shared" si="2637"/>
        <v>0</v>
      </c>
      <c r="Z2967" s="101">
        <v>1</v>
      </c>
      <c r="AA2967" s="194">
        <v>0</v>
      </c>
      <c r="AB2967" s="99">
        <v>1</v>
      </c>
      <c r="AC2967" s="98">
        <v>0</v>
      </c>
      <c r="AD2967" s="98">
        <v>0</v>
      </c>
      <c r="AE2967" s="101">
        <f t="shared" si="2635"/>
        <v>0</v>
      </c>
      <c r="AF2967" s="100">
        <v>0</v>
      </c>
      <c r="AG2967" s="98">
        <v>0</v>
      </c>
      <c r="AH2967" s="99">
        <f t="shared" si="2636"/>
        <v>0</v>
      </c>
      <c r="AI2967" s="101">
        <v>1</v>
      </c>
      <c r="AJ2967" s="106"/>
    </row>
    <row r="2968" spans="2:36" s="35" customFormat="1" ht="17.100000000000001" customHeight="1">
      <c r="B2968" s="105"/>
      <c r="C2968" s="54"/>
      <c r="D2968" s="96"/>
      <c r="E2968" s="111"/>
      <c r="F2968" s="112"/>
      <c r="G2968" s="113"/>
      <c r="H2968" s="194">
        <v>1</v>
      </c>
      <c r="I2968" s="98">
        <v>0</v>
      </c>
      <c r="J2968" s="98">
        <v>0</v>
      </c>
      <c r="K2968" s="101">
        <f t="shared" si="2631"/>
        <v>0</v>
      </c>
      <c r="L2968" s="100">
        <v>0</v>
      </c>
      <c r="M2968" s="98">
        <v>0</v>
      </c>
      <c r="N2968" s="101">
        <f t="shared" si="2632"/>
        <v>0</v>
      </c>
      <c r="O2968" s="100">
        <v>0</v>
      </c>
      <c r="P2968" s="98">
        <v>0</v>
      </c>
      <c r="Q2968" s="101">
        <f t="shared" si="2633"/>
        <v>0</v>
      </c>
      <c r="R2968" s="100">
        <v>0</v>
      </c>
      <c r="S2968" s="98">
        <v>0</v>
      </c>
      <c r="T2968" s="101">
        <f t="shared" si="2634"/>
        <v>0</v>
      </c>
      <c r="U2968" s="194">
        <v>1</v>
      </c>
      <c r="V2968" s="99">
        <v>1</v>
      </c>
      <c r="W2968" s="98">
        <v>0</v>
      </c>
      <c r="X2968" s="98">
        <v>0</v>
      </c>
      <c r="Y2968" s="101">
        <f t="shared" si="2637"/>
        <v>0</v>
      </c>
      <c r="Z2968" s="101">
        <v>1</v>
      </c>
      <c r="AA2968" s="194">
        <v>0</v>
      </c>
      <c r="AB2968" s="99">
        <v>1</v>
      </c>
      <c r="AC2968" s="98">
        <v>0</v>
      </c>
      <c r="AD2968" s="98">
        <v>0</v>
      </c>
      <c r="AE2968" s="101">
        <f t="shared" si="2635"/>
        <v>0</v>
      </c>
      <c r="AF2968" s="100">
        <v>0</v>
      </c>
      <c r="AG2968" s="98">
        <v>0</v>
      </c>
      <c r="AH2968" s="99">
        <f t="shared" si="2636"/>
        <v>0</v>
      </c>
      <c r="AI2968" s="101">
        <v>1</v>
      </c>
      <c r="AJ2968" s="106"/>
    </row>
    <row r="2969" spans="2:36" s="35" customFormat="1" ht="17.100000000000001" customHeight="1">
      <c r="B2969" s="105"/>
      <c r="C2969" s="54"/>
      <c r="D2969" s="96"/>
      <c r="E2969" s="111"/>
      <c r="F2969" s="112"/>
      <c r="G2969" s="113"/>
      <c r="H2969" s="194">
        <v>1</v>
      </c>
      <c r="I2969" s="98">
        <v>0</v>
      </c>
      <c r="J2969" s="98">
        <v>0</v>
      </c>
      <c r="K2969" s="101">
        <f t="shared" si="2631"/>
        <v>0</v>
      </c>
      <c r="L2969" s="100">
        <v>0</v>
      </c>
      <c r="M2969" s="98">
        <v>0</v>
      </c>
      <c r="N2969" s="101">
        <f t="shared" si="2632"/>
        <v>0</v>
      </c>
      <c r="O2969" s="100">
        <v>0</v>
      </c>
      <c r="P2969" s="98">
        <v>0</v>
      </c>
      <c r="Q2969" s="101">
        <f t="shared" si="2633"/>
        <v>0</v>
      </c>
      <c r="R2969" s="100">
        <v>0</v>
      </c>
      <c r="S2969" s="98">
        <v>0</v>
      </c>
      <c r="T2969" s="101">
        <f t="shared" si="2634"/>
        <v>0</v>
      </c>
      <c r="U2969" s="194">
        <v>1</v>
      </c>
      <c r="V2969" s="99">
        <v>1</v>
      </c>
      <c r="W2969" s="98">
        <v>0</v>
      </c>
      <c r="X2969" s="98">
        <v>0</v>
      </c>
      <c r="Y2969" s="101">
        <f t="shared" si="2637"/>
        <v>0</v>
      </c>
      <c r="Z2969" s="101">
        <v>1</v>
      </c>
      <c r="AA2969" s="194">
        <v>0</v>
      </c>
      <c r="AB2969" s="99">
        <v>1</v>
      </c>
      <c r="AC2969" s="98">
        <v>0</v>
      </c>
      <c r="AD2969" s="98">
        <v>0</v>
      </c>
      <c r="AE2969" s="101">
        <f t="shared" si="2635"/>
        <v>0</v>
      </c>
      <c r="AF2969" s="100">
        <v>0</v>
      </c>
      <c r="AG2969" s="98">
        <v>0</v>
      </c>
      <c r="AH2969" s="99">
        <f t="shared" si="2636"/>
        <v>0</v>
      </c>
      <c r="AI2969" s="101">
        <v>1</v>
      </c>
      <c r="AJ2969" s="106"/>
    </row>
    <row r="2970" spans="2:36" s="35" customFormat="1" ht="17.100000000000001" customHeight="1">
      <c r="B2970" s="105"/>
      <c r="C2970" s="54"/>
      <c r="D2970" s="96"/>
      <c r="E2970" s="111"/>
      <c r="F2970" s="112"/>
      <c r="G2970" s="113"/>
      <c r="H2970" s="194">
        <v>1</v>
      </c>
      <c r="I2970" s="98">
        <v>0</v>
      </c>
      <c r="J2970" s="98">
        <v>0</v>
      </c>
      <c r="K2970" s="101">
        <f t="shared" si="2631"/>
        <v>0</v>
      </c>
      <c r="L2970" s="100">
        <v>0</v>
      </c>
      <c r="M2970" s="98">
        <v>0</v>
      </c>
      <c r="N2970" s="101">
        <f t="shared" si="2632"/>
        <v>0</v>
      </c>
      <c r="O2970" s="100">
        <v>0</v>
      </c>
      <c r="P2970" s="98">
        <v>0</v>
      </c>
      <c r="Q2970" s="101">
        <f t="shared" si="2633"/>
        <v>0</v>
      </c>
      <c r="R2970" s="100">
        <v>0</v>
      </c>
      <c r="S2970" s="98">
        <v>0</v>
      </c>
      <c r="T2970" s="101">
        <f t="shared" si="2634"/>
        <v>0</v>
      </c>
      <c r="U2970" s="194">
        <v>1</v>
      </c>
      <c r="V2970" s="99">
        <v>1</v>
      </c>
      <c r="W2970" s="98">
        <v>0</v>
      </c>
      <c r="X2970" s="98">
        <v>0</v>
      </c>
      <c r="Y2970" s="101">
        <f t="shared" si="2637"/>
        <v>0</v>
      </c>
      <c r="Z2970" s="101">
        <v>1</v>
      </c>
      <c r="AA2970" s="194">
        <v>0</v>
      </c>
      <c r="AB2970" s="99">
        <v>1</v>
      </c>
      <c r="AC2970" s="98">
        <v>0</v>
      </c>
      <c r="AD2970" s="98">
        <v>0</v>
      </c>
      <c r="AE2970" s="101">
        <f t="shared" si="2635"/>
        <v>0</v>
      </c>
      <c r="AF2970" s="100">
        <v>0</v>
      </c>
      <c r="AG2970" s="98">
        <v>0</v>
      </c>
      <c r="AH2970" s="99">
        <f t="shared" si="2636"/>
        <v>0</v>
      </c>
      <c r="AI2970" s="101">
        <v>1</v>
      </c>
      <c r="AJ2970" s="106"/>
    </row>
    <row r="2971" spans="2:36" s="35" customFormat="1" ht="17.100000000000001" customHeight="1">
      <c r="B2971" s="105"/>
      <c r="C2971" s="54"/>
      <c r="D2971" s="96"/>
      <c r="E2971" s="111"/>
      <c r="F2971" s="112"/>
      <c r="G2971" s="113"/>
      <c r="H2971" s="194">
        <v>1</v>
      </c>
      <c r="I2971" s="98">
        <v>0</v>
      </c>
      <c r="J2971" s="98">
        <v>0</v>
      </c>
      <c r="K2971" s="101">
        <f t="shared" si="2631"/>
        <v>0</v>
      </c>
      <c r="L2971" s="100">
        <v>0</v>
      </c>
      <c r="M2971" s="98">
        <v>0</v>
      </c>
      <c r="N2971" s="101">
        <f t="shared" si="2632"/>
        <v>0</v>
      </c>
      <c r="O2971" s="100">
        <v>0</v>
      </c>
      <c r="P2971" s="98">
        <v>0</v>
      </c>
      <c r="Q2971" s="101">
        <f t="shared" si="2633"/>
        <v>0</v>
      </c>
      <c r="R2971" s="100">
        <v>0</v>
      </c>
      <c r="S2971" s="98">
        <v>0</v>
      </c>
      <c r="T2971" s="101">
        <f t="shared" si="2634"/>
        <v>0</v>
      </c>
      <c r="U2971" s="194">
        <v>1</v>
      </c>
      <c r="V2971" s="99">
        <v>1</v>
      </c>
      <c r="W2971" s="98">
        <v>0</v>
      </c>
      <c r="X2971" s="98">
        <v>0</v>
      </c>
      <c r="Y2971" s="101">
        <f t="shared" si="2637"/>
        <v>0</v>
      </c>
      <c r="Z2971" s="101">
        <v>1</v>
      </c>
      <c r="AA2971" s="194">
        <v>0</v>
      </c>
      <c r="AB2971" s="99">
        <v>1</v>
      </c>
      <c r="AC2971" s="98">
        <v>0</v>
      </c>
      <c r="AD2971" s="98">
        <v>0</v>
      </c>
      <c r="AE2971" s="101">
        <f t="shared" si="2635"/>
        <v>0</v>
      </c>
      <c r="AF2971" s="100">
        <v>0</v>
      </c>
      <c r="AG2971" s="98">
        <v>0</v>
      </c>
      <c r="AH2971" s="99">
        <f t="shared" si="2636"/>
        <v>0</v>
      </c>
      <c r="AI2971" s="101">
        <v>1</v>
      </c>
      <c r="AJ2971" s="106"/>
    </row>
    <row r="2972" spans="2:36" s="126" customFormat="1" ht="17.100000000000001" customHeight="1">
      <c r="B2972" s="118"/>
      <c r="C2972" s="119"/>
      <c r="D2972" s="120"/>
      <c r="E2972" s="121"/>
      <c r="F2972" s="122"/>
      <c r="G2972" s="123"/>
      <c r="H2972" s="194">
        <v>1</v>
      </c>
      <c r="I2972" s="430" t="s">
        <v>201</v>
      </c>
      <c r="J2972" s="430"/>
      <c r="K2972" s="124">
        <f>SUM(K2965:K2971)</f>
        <v>0</v>
      </c>
      <c r="L2972" s="401" t="s">
        <v>201</v>
      </c>
      <c r="M2972" s="402"/>
      <c r="N2972" s="124">
        <f>SUM(N2965:N2971)</f>
        <v>0</v>
      </c>
      <c r="O2972" s="401" t="s">
        <v>201</v>
      </c>
      <c r="P2972" s="402"/>
      <c r="Q2972" s="124">
        <f>SUM(Q2965:Q2971)</f>
        <v>0</v>
      </c>
      <c r="R2972" s="401" t="s">
        <v>201</v>
      </c>
      <c r="S2972" s="402"/>
      <c r="T2972" s="124">
        <f>SUM(T2965:T2971)</f>
        <v>0</v>
      </c>
      <c r="U2972" s="194">
        <v>1</v>
      </c>
      <c r="V2972" s="99">
        <v>1</v>
      </c>
      <c r="W2972" s="430" t="s">
        <v>201</v>
      </c>
      <c r="X2972" s="430"/>
      <c r="Y2972" s="124">
        <f>SUM(Y2965:Y2971)</f>
        <v>0</v>
      </c>
      <c r="Z2972" s="101">
        <v>1</v>
      </c>
      <c r="AA2972" s="194">
        <v>0</v>
      </c>
      <c r="AB2972" s="99">
        <v>1</v>
      </c>
      <c r="AC2972" s="430" t="s">
        <v>201</v>
      </c>
      <c r="AD2972" s="430"/>
      <c r="AE2972" s="124">
        <f>SUM(AE2965:AE2971)</f>
        <v>0</v>
      </c>
      <c r="AF2972" s="431" t="s">
        <v>201</v>
      </c>
      <c r="AG2972" s="430"/>
      <c r="AH2972" s="143">
        <f>SUM(AH2965:AH2971)</f>
        <v>0</v>
      </c>
      <c r="AI2972" s="101">
        <v>1</v>
      </c>
      <c r="AJ2972" s="125"/>
    </row>
    <row r="2973" spans="2:36" s="35" customFormat="1" ht="16.8" customHeight="1">
      <c r="B2973" s="105"/>
      <c r="C2973" s="54">
        <f>'3. Rekap Back Up Non Aspal X'!C390</f>
        <v>36900</v>
      </c>
      <c r="D2973" s="96">
        <f>'3. Rekap Back Up Non Aspal X'!D390</f>
        <v>37000</v>
      </c>
      <c r="E2973" s="111">
        <f>'3. Rekap Back Up Non Aspal X'!E390</f>
        <v>4</v>
      </c>
      <c r="F2973" s="112">
        <f>(100/((D2973-C2973)*E2973))*((K2980*0.05)+(N2980*0.05)+(Q2980*0.05)+(T2980)+(Y2980)+(AE2980*1.5)+(AH2980*1))</f>
        <v>0</v>
      </c>
      <c r="G2973" s="113" t="str">
        <f>IF(F2973&lt;=25,"RB",IF(F2973&lt;=75,"RB",IF(F2973&lt;=100,"RB","RB")))</f>
        <v>RB</v>
      </c>
      <c r="H2973" s="194">
        <v>1</v>
      </c>
      <c r="I2973" s="98">
        <v>0</v>
      </c>
      <c r="J2973" s="98">
        <v>0</v>
      </c>
      <c r="K2973" s="101">
        <f t="shared" ref="K2973:K2979" si="2638">I2973*J2973</f>
        <v>0</v>
      </c>
      <c r="L2973" s="98">
        <v>0</v>
      </c>
      <c r="M2973" s="98">
        <v>0</v>
      </c>
      <c r="N2973" s="101">
        <f t="shared" ref="N2973:N2979" si="2639">L2973*M2973</f>
        <v>0</v>
      </c>
      <c r="O2973" s="98">
        <v>0</v>
      </c>
      <c r="P2973" s="98">
        <v>0</v>
      </c>
      <c r="Q2973" s="101">
        <f t="shared" ref="Q2973:Q2979" si="2640">O2973*P2973</f>
        <v>0</v>
      </c>
      <c r="R2973" s="98">
        <v>0</v>
      </c>
      <c r="S2973" s="98">
        <v>0</v>
      </c>
      <c r="T2973" s="101">
        <f t="shared" ref="T2973:T2979" si="2641">R2973*S2973</f>
        <v>0</v>
      </c>
      <c r="U2973" s="194">
        <v>1</v>
      </c>
      <c r="V2973" s="99">
        <v>1</v>
      </c>
      <c r="W2973" s="98">
        <v>0</v>
      </c>
      <c r="X2973" s="98">
        <v>0</v>
      </c>
      <c r="Y2973" s="101">
        <f>W2973*X2973</f>
        <v>0</v>
      </c>
      <c r="Z2973" s="101">
        <v>1</v>
      </c>
      <c r="AA2973" s="194">
        <v>0</v>
      </c>
      <c r="AB2973" s="99">
        <v>1</v>
      </c>
      <c r="AC2973" s="98">
        <v>0</v>
      </c>
      <c r="AD2973" s="98">
        <v>0</v>
      </c>
      <c r="AE2973" s="101">
        <f t="shared" ref="AE2973:AE2979" si="2642">AC2973*AD2973</f>
        <v>0</v>
      </c>
      <c r="AF2973" s="98">
        <v>0</v>
      </c>
      <c r="AG2973" s="98">
        <v>3</v>
      </c>
      <c r="AH2973" s="99">
        <f t="shared" ref="AH2973:AH2979" si="2643">AF2973*AG2973</f>
        <v>0</v>
      </c>
      <c r="AI2973" s="101">
        <v>1</v>
      </c>
      <c r="AJ2973" s="106"/>
    </row>
    <row r="2974" spans="2:36" s="35" customFormat="1" ht="17.100000000000001" customHeight="1">
      <c r="B2974" s="105"/>
      <c r="C2974" s="54"/>
      <c r="D2974" s="96"/>
      <c r="E2974" s="111"/>
      <c r="F2974" s="112"/>
      <c r="G2974" s="113"/>
      <c r="H2974" s="194">
        <v>1</v>
      </c>
      <c r="I2974" s="98">
        <v>0</v>
      </c>
      <c r="J2974" s="98">
        <v>0</v>
      </c>
      <c r="K2974" s="101">
        <f t="shared" si="2638"/>
        <v>0</v>
      </c>
      <c r="L2974" s="100">
        <v>0</v>
      </c>
      <c r="M2974" s="98">
        <v>0</v>
      </c>
      <c r="N2974" s="101">
        <f t="shared" si="2639"/>
        <v>0</v>
      </c>
      <c r="O2974" s="100">
        <v>0</v>
      </c>
      <c r="P2974" s="98">
        <v>0</v>
      </c>
      <c r="Q2974" s="101">
        <f t="shared" si="2640"/>
        <v>0</v>
      </c>
      <c r="R2974" s="100">
        <v>0</v>
      </c>
      <c r="S2974" s="98">
        <v>0</v>
      </c>
      <c r="T2974" s="101">
        <f t="shared" si="2641"/>
        <v>0</v>
      </c>
      <c r="U2974" s="194">
        <v>1</v>
      </c>
      <c r="V2974" s="99">
        <v>1</v>
      </c>
      <c r="W2974" s="98">
        <v>0</v>
      </c>
      <c r="X2974" s="98">
        <v>0</v>
      </c>
      <c r="Y2974" s="101">
        <f t="shared" ref="Y2974:Y2979" si="2644">W2974*X2974</f>
        <v>0</v>
      </c>
      <c r="Z2974" s="101">
        <v>1</v>
      </c>
      <c r="AA2974" s="194">
        <v>0</v>
      </c>
      <c r="AB2974" s="99">
        <v>1</v>
      </c>
      <c r="AC2974" s="98">
        <v>0</v>
      </c>
      <c r="AD2974" s="98">
        <v>0</v>
      </c>
      <c r="AE2974" s="101">
        <f t="shared" si="2642"/>
        <v>0</v>
      </c>
      <c r="AF2974" s="100">
        <v>0</v>
      </c>
      <c r="AG2974" s="98">
        <v>0</v>
      </c>
      <c r="AH2974" s="99">
        <f t="shared" si="2643"/>
        <v>0</v>
      </c>
      <c r="AI2974" s="101">
        <v>1</v>
      </c>
      <c r="AJ2974" s="106"/>
    </row>
    <row r="2975" spans="2:36" s="35" customFormat="1" ht="17.100000000000001" customHeight="1">
      <c r="B2975" s="105"/>
      <c r="C2975" s="54"/>
      <c r="D2975" s="96"/>
      <c r="E2975" s="111"/>
      <c r="F2975" s="112"/>
      <c r="G2975" s="113"/>
      <c r="H2975" s="194">
        <v>1</v>
      </c>
      <c r="I2975" s="98">
        <v>0</v>
      </c>
      <c r="J2975" s="98">
        <v>0</v>
      </c>
      <c r="K2975" s="101">
        <f t="shared" si="2638"/>
        <v>0</v>
      </c>
      <c r="L2975" s="100">
        <v>0</v>
      </c>
      <c r="M2975" s="98">
        <v>0</v>
      </c>
      <c r="N2975" s="101">
        <f t="shared" si="2639"/>
        <v>0</v>
      </c>
      <c r="O2975" s="100">
        <v>0</v>
      </c>
      <c r="P2975" s="98">
        <v>0</v>
      </c>
      <c r="Q2975" s="101">
        <f t="shared" si="2640"/>
        <v>0</v>
      </c>
      <c r="R2975" s="100">
        <v>0</v>
      </c>
      <c r="S2975" s="98">
        <v>0</v>
      </c>
      <c r="T2975" s="101">
        <f t="shared" si="2641"/>
        <v>0</v>
      </c>
      <c r="U2975" s="194">
        <v>1</v>
      </c>
      <c r="V2975" s="99">
        <v>1</v>
      </c>
      <c r="W2975" s="98">
        <v>0</v>
      </c>
      <c r="X2975" s="98">
        <v>0</v>
      </c>
      <c r="Y2975" s="101">
        <f t="shared" si="2644"/>
        <v>0</v>
      </c>
      <c r="Z2975" s="101">
        <v>1</v>
      </c>
      <c r="AA2975" s="194">
        <v>0</v>
      </c>
      <c r="AB2975" s="99">
        <v>1</v>
      </c>
      <c r="AC2975" s="98">
        <v>0</v>
      </c>
      <c r="AD2975" s="98">
        <v>0</v>
      </c>
      <c r="AE2975" s="101">
        <f t="shared" si="2642"/>
        <v>0</v>
      </c>
      <c r="AF2975" s="100">
        <v>0</v>
      </c>
      <c r="AG2975" s="98">
        <v>0</v>
      </c>
      <c r="AH2975" s="99">
        <f t="shared" si="2643"/>
        <v>0</v>
      </c>
      <c r="AI2975" s="101">
        <v>1</v>
      </c>
      <c r="AJ2975" s="106"/>
    </row>
    <row r="2976" spans="2:36" s="35" customFormat="1" ht="17.100000000000001" customHeight="1">
      <c r="B2976" s="105"/>
      <c r="C2976" s="54"/>
      <c r="D2976" s="96"/>
      <c r="E2976" s="111"/>
      <c r="F2976" s="112"/>
      <c r="G2976" s="113"/>
      <c r="H2976" s="194">
        <v>1</v>
      </c>
      <c r="I2976" s="98">
        <v>0</v>
      </c>
      <c r="J2976" s="98">
        <v>0</v>
      </c>
      <c r="K2976" s="101">
        <f t="shared" si="2638"/>
        <v>0</v>
      </c>
      <c r="L2976" s="100">
        <v>0</v>
      </c>
      <c r="M2976" s="98">
        <v>0</v>
      </c>
      <c r="N2976" s="101">
        <f t="shared" si="2639"/>
        <v>0</v>
      </c>
      <c r="O2976" s="100">
        <v>0</v>
      </c>
      <c r="P2976" s="98">
        <v>0</v>
      </c>
      <c r="Q2976" s="101">
        <f t="shared" si="2640"/>
        <v>0</v>
      </c>
      <c r="R2976" s="100">
        <v>0</v>
      </c>
      <c r="S2976" s="98">
        <v>0</v>
      </c>
      <c r="T2976" s="101">
        <f t="shared" si="2641"/>
        <v>0</v>
      </c>
      <c r="U2976" s="194">
        <v>1</v>
      </c>
      <c r="V2976" s="99">
        <v>1</v>
      </c>
      <c r="W2976" s="98">
        <v>0</v>
      </c>
      <c r="X2976" s="98">
        <v>0</v>
      </c>
      <c r="Y2976" s="101">
        <f t="shared" si="2644"/>
        <v>0</v>
      </c>
      <c r="Z2976" s="101">
        <v>1</v>
      </c>
      <c r="AA2976" s="194">
        <v>0</v>
      </c>
      <c r="AB2976" s="99">
        <v>1</v>
      </c>
      <c r="AC2976" s="98">
        <v>0</v>
      </c>
      <c r="AD2976" s="98">
        <v>0</v>
      </c>
      <c r="AE2976" s="101">
        <f t="shared" si="2642"/>
        <v>0</v>
      </c>
      <c r="AF2976" s="100">
        <v>0</v>
      </c>
      <c r="AG2976" s="98">
        <v>0</v>
      </c>
      <c r="AH2976" s="99">
        <f t="shared" si="2643"/>
        <v>0</v>
      </c>
      <c r="AI2976" s="101">
        <v>1</v>
      </c>
      <c r="AJ2976" s="106"/>
    </row>
    <row r="2977" spans="2:36" s="35" customFormat="1" ht="17.100000000000001" customHeight="1">
      <c r="B2977" s="105"/>
      <c r="C2977" s="54"/>
      <c r="D2977" s="96"/>
      <c r="E2977" s="111"/>
      <c r="F2977" s="112"/>
      <c r="G2977" s="113"/>
      <c r="H2977" s="194">
        <v>1</v>
      </c>
      <c r="I2977" s="98">
        <v>0</v>
      </c>
      <c r="J2977" s="98">
        <v>0</v>
      </c>
      <c r="K2977" s="101">
        <f t="shared" si="2638"/>
        <v>0</v>
      </c>
      <c r="L2977" s="100">
        <v>0</v>
      </c>
      <c r="M2977" s="98">
        <v>0</v>
      </c>
      <c r="N2977" s="101">
        <f t="shared" si="2639"/>
        <v>0</v>
      </c>
      <c r="O2977" s="100">
        <v>0</v>
      </c>
      <c r="P2977" s="98">
        <v>0</v>
      </c>
      <c r="Q2977" s="101">
        <f t="shared" si="2640"/>
        <v>0</v>
      </c>
      <c r="R2977" s="100">
        <v>0</v>
      </c>
      <c r="S2977" s="98">
        <v>0</v>
      </c>
      <c r="T2977" s="101">
        <f t="shared" si="2641"/>
        <v>0</v>
      </c>
      <c r="U2977" s="194">
        <v>1</v>
      </c>
      <c r="V2977" s="99">
        <v>1</v>
      </c>
      <c r="W2977" s="98">
        <v>0</v>
      </c>
      <c r="X2977" s="98">
        <v>0</v>
      </c>
      <c r="Y2977" s="101">
        <f t="shared" si="2644"/>
        <v>0</v>
      </c>
      <c r="Z2977" s="101">
        <v>1</v>
      </c>
      <c r="AA2977" s="194">
        <v>0</v>
      </c>
      <c r="AB2977" s="99">
        <v>1</v>
      </c>
      <c r="AC2977" s="98">
        <v>0</v>
      </c>
      <c r="AD2977" s="98">
        <v>0</v>
      </c>
      <c r="AE2977" s="101">
        <f t="shared" si="2642"/>
        <v>0</v>
      </c>
      <c r="AF2977" s="100">
        <v>0</v>
      </c>
      <c r="AG2977" s="98">
        <v>0</v>
      </c>
      <c r="AH2977" s="99">
        <f t="shared" si="2643"/>
        <v>0</v>
      </c>
      <c r="AI2977" s="101">
        <v>1</v>
      </c>
      <c r="AJ2977" s="106"/>
    </row>
    <row r="2978" spans="2:36" s="35" customFormat="1" ht="17.100000000000001" customHeight="1">
      <c r="B2978" s="105"/>
      <c r="C2978" s="54"/>
      <c r="D2978" s="96"/>
      <c r="E2978" s="111"/>
      <c r="F2978" s="112"/>
      <c r="G2978" s="113"/>
      <c r="H2978" s="194">
        <v>1</v>
      </c>
      <c r="I2978" s="98">
        <v>0</v>
      </c>
      <c r="J2978" s="98">
        <v>0</v>
      </c>
      <c r="K2978" s="101">
        <f t="shared" si="2638"/>
        <v>0</v>
      </c>
      <c r="L2978" s="100">
        <v>0</v>
      </c>
      <c r="M2978" s="98">
        <v>0</v>
      </c>
      <c r="N2978" s="101">
        <f t="shared" si="2639"/>
        <v>0</v>
      </c>
      <c r="O2978" s="100">
        <v>0</v>
      </c>
      <c r="P2978" s="98">
        <v>0</v>
      </c>
      <c r="Q2978" s="101">
        <f t="shared" si="2640"/>
        <v>0</v>
      </c>
      <c r="R2978" s="100">
        <v>0</v>
      </c>
      <c r="S2978" s="98">
        <v>0</v>
      </c>
      <c r="T2978" s="101">
        <f t="shared" si="2641"/>
        <v>0</v>
      </c>
      <c r="U2978" s="194">
        <v>1</v>
      </c>
      <c r="V2978" s="99">
        <v>1</v>
      </c>
      <c r="W2978" s="98">
        <v>0</v>
      </c>
      <c r="X2978" s="98">
        <v>0</v>
      </c>
      <c r="Y2978" s="101">
        <f t="shared" si="2644"/>
        <v>0</v>
      </c>
      <c r="Z2978" s="101">
        <v>1</v>
      </c>
      <c r="AA2978" s="194">
        <v>0</v>
      </c>
      <c r="AB2978" s="99">
        <v>1</v>
      </c>
      <c r="AC2978" s="98">
        <v>0</v>
      </c>
      <c r="AD2978" s="98">
        <v>0</v>
      </c>
      <c r="AE2978" s="101">
        <f t="shared" si="2642"/>
        <v>0</v>
      </c>
      <c r="AF2978" s="100">
        <v>0</v>
      </c>
      <c r="AG2978" s="98">
        <v>0</v>
      </c>
      <c r="AH2978" s="99">
        <f t="shared" si="2643"/>
        <v>0</v>
      </c>
      <c r="AI2978" s="101">
        <v>1</v>
      </c>
      <c r="AJ2978" s="106"/>
    </row>
    <row r="2979" spans="2:36" s="35" customFormat="1" ht="17.100000000000001" customHeight="1">
      <c r="B2979" s="105"/>
      <c r="C2979" s="54"/>
      <c r="D2979" s="96"/>
      <c r="E2979" s="111"/>
      <c r="F2979" s="112"/>
      <c r="G2979" s="113"/>
      <c r="H2979" s="194">
        <v>1</v>
      </c>
      <c r="I2979" s="98">
        <v>0</v>
      </c>
      <c r="J2979" s="98">
        <v>0</v>
      </c>
      <c r="K2979" s="101">
        <f t="shared" si="2638"/>
        <v>0</v>
      </c>
      <c r="L2979" s="100">
        <v>0</v>
      </c>
      <c r="M2979" s="98">
        <v>0</v>
      </c>
      <c r="N2979" s="101">
        <f t="shared" si="2639"/>
        <v>0</v>
      </c>
      <c r="O2979" s="100">
        <v>0</v>
      </c>
      <c r="P2979" s="98">
        <v>0</v>
      </c>
      <c r="Q2979" s="101">
        <f t="shared" si="2640"/>
        <v>0</v>
      </c>
      <c r="R2979" s="100">
        <v>0</v>
      </c>
      <c r="S2979" s="98">
        <v>0</v>
      </c>
      <c r="T2979" s="101">
        <f t="shared" si="2641"/>
        <v>0</v>
      </c>
      <c r="U2979" s="194">
        <v>1</v>
      </c>
      <c r="V2979" s="99">
        <v>1</v>
      </c>
      <c r="W2979" s="98">
        <v>0</v>
      </c>
      <c r="X2979" s="98">
        <v>0</v>
      </c>
      <c r="Y2979" s="101">
        <f t="shared" si="2644"/>
        <v>0</v>
      </c>
      <c r="Z2979" s="101">
        <v>1</v>
      </c>
      <c r="AA2979" s="194">
        <v>0</v>
      </c>
      <c r="AB2979" s="99">
        <v>1</v>
      </c>
      <c r="AC2979" s="98">
        <v>0</v>
      </c>
      <c r="AD2979" s="98">
        <v>0</v>
      </c>
      <c r="AE2979" s="101">
        <f t="shared" si="2642"/>
        <v>0</v>
      </c>
      <c r="AF2979" s="100">
        <v>0</v>
      </c>
      <c r="AG2979" s="98">
        <v>0</v>
      </c>
      <c r="AH2979" s="99">
        <f t="shared" si="2643"/>
        <v>0</v>
      </c>
      <c r="AI2979" s="101">
        <v>1</v>
      </c>
      <c r="AJ2979" s="106"/>
    </row>
    <row r="2980" spans="2:36" s="126" customFormat="1" ht="17.100000000000001" customHeight="1" thickBot="1">
      <c r="B2980" s="128"/>
      <c r="C2980" s="154"/>
      <c r="D2980" s="155"/>
      <c r="E2980" s="156"/>
      <c r="F2980" s="129"/>
      <c r="G2980" s="130"/>
      <c r="H2980" s="195">
        <v>1</v>
      </c>
      <c r="I2980" s="432" t="s">
        <v>201</v>
      </c>
      <c r="J2980" s="432"/>
      <c r="K2980" s="131">
        <f>SUM(K2973:K2979)</f>
        <v>0</v>
      </c>
      <c r="L2980" s="403" t="s">
        <v>201</v>
      </c>
      <c r="M2980" s="404"/>
      <c r="N2980" s="131">
        <f>SUM(N2973:N2979)</f>
        <v>0</v>
      </c>
      <c r="O2980" s="403" t="s">
        <v>201</v>
      </c>
      <c r="P2980" s="404"/>
      <c r="Q2980" s="131">
        <f>SUM(Q2973:Q2979)</f>
        <v>0</v>
      </c>
      <c r="R2980" s="403" t="s">
        <v>201</v>
      </c>
      <c r="S2980" s="404"/>
      <c r="T2980" s="131">
        <f>SUM(T2973:T2979)</f>
        <v>0</v>
      </c>
      <c r="U2980" s="195">
        <v>1</v>
      </c>
      <c r="V2980" s="165">
        <v>1</v>
      </c>
      <c r="W2980" s="432" t="s">
        <v>201</v>
      </c>
      <c r="X2980" s="432"/>
      <c r="Y2980" s="131">
        <f>SUM(Y2973:Y2979)</f>
        <v>0</v>
      </c>
      <c r="Z2980" s="133">
        <v>1</v>
      </c>
      <c r="AA2980" s="195">
        <v>0</v>
      </c>
      <c r="AB2980" s="165">
        <v>1</v>
      </c>
      <c r="AC2980" s="432" t="s">
        <v>201</v>
      </c>
      <c r="AD2980" s="432"/>
      <c r="AE2980" s="131">
        <f>SUM(AE2973:AE2979)</f>
        <v>0</v>
      </c>
      <c r="AF2980" s="433" t="s">
        <v>201</v>
      </c>
      <c r="AG2980" s="432"/>
      <c r="AH2980" s="144">
        <f>SUM(AH2973:AH2979)</f>
        <v>0</v>
      </c>
      <c r="AI2980" s="133">
        <v>1</v>
      </c>
      <c r="AJ2980" s="134"/>
    </row>
    <row r="2981" spans="2:36" s="35" customFormat="1" ht="16.8" customHeight="1">
      <c r="B2981" s="114"/>
      <c r="C2981" s="157">
        <f>'3. Rekap Back Up Non Aspal X'!C391</f>
        <v>37000</v>
      </c>
      <c r="D2981" s="158">
        <f>'3. Rekap Back Up Non Aspal X'!D391</f>
        <v>37100</v>
      </c>
      <c r="E2981" s="159">
        <f>'3. Rekap Back Up Non Aspal X'!E391</f>
        <v>4</v>
      </c>
      <c r="F2981" s="115">
        <f>(100/((D2981-C2981)*E2981))*((K2988*0.05)+(N2988*0.05)+(Q2988*0.05)+(T2988)+(Y2988)+(AE2988*1.5)+(AH2988*1))</f>
        <v>0</v>
      </c>
      <c r="G2981" s="116" t="str">
        <f>IF(F2981&lt;=25,"RB",IF(F2981&lt;=75,"RB",IF(F2981&lt;=100,"RB","RB")))</f>
        <v>RB</v>
      </c>
      <c r="H2981" s="196">
        <v>1</v>
      </c>
      <c r="I2981" s="136">
        <v>0</v>
      </c>
      <c r="J2981" s="136">
        <v>0</v>
      </c>
      <c r="K2981" s="137">
        <f t="shared" ref="K2981:K2987" si="2645">I2981*J2981</f>
        <v>0</v>
      </c>
      <c r="L2981" s="136">
        <v>0</v>
      </c>
      <c r="M2981" s="136">
        <v>0</v>
      </c>
      <c r="N2981" s="137">
        <f t="shared" ref="N2981:N2987" si="2646">L2981*M2981</f>
        <v>0</v>
      </c>
      <c r="O2981" s="136">
        <v>0</v>
      </c>
      <c r="P2981" s="136">
        <v>3</v>
      </c>
      <c r="Q2981" s="137">
        <f t="shared" ref="Q2981:Q2987" si="2647">O2981*P2981</f>
        <v>0</v>
      </c>
      <c r="R2981" s="136">
        <v>0</v>
      </c>
      <c r="S2981" s="136">
        <v>0</v>
      </c>
      <c r="T2981" s="137">
        <f t="shared" ref="T2981:T2987" si="2648">R2981*S2981</f>
        <v>0</v>
      </c>
      <c r="U2981" s="196">
        <v>1</v>
      </c>
      <c r="V2981" s="138">
        <v>1</v>
      </c>
      <c r="W2981" s="136">
        <v>0</v>
      </c>
      <c r="X2981" s="136">
        <v>0</v>
      </c>
      <c r="Y2981" s="137">
        <f>W2981*X2981</f>
        <v>0</v>
      </c>
      <c r="Z2981" s="137">
        <v>1</v>
      </c>
      <c r="AA2981" s="196">
        <v>0</v>
      </c>
      <c r="AB2981" s="138">
        <v>1</v>
      </c>
      <c r="AC2981" s="136">
        <v>0</v>
      </c>
      <c r="AD2981" s="136">
        <v>0</v>
      </c>
      <c r="AE2981" s="137">
        <f t="shared" ref="AE2981:AE2987" si="2649">AC2981*AD2981</f>
        <v>0</v>
      </c>
      <c r="AF2981" s="136">
        <v>0</v>
      </c>
      <c r="AG2981" s="136">
        <v>0</v>
      </c>
      <c r="AH2981" s="138">
        <f t="shared" ref="AH2981:AH2987" si="2650">AF2981*AG2981</f>
        <v>0</v>
      </c>
      <c r="AI2981" s="137">
        <v>1</v>
      </c>
      <c r="AJ2981" s="139"/>
    </row>
    <row r="2982" spans="2:36" s="35" customFormat="1" ht="17.100000000000001" customHeight="1">
      <c r="B2982" s="105"/>
      <c r="C2982" s="54"/>
      <c r="D2982" s="96"/>
      <c r="E2982" s="111"/>
      <c r="F2982" s="112"/>
      <c r="G2982" s="113"/>
      <c r="H2982" s="194">
        <v>1</v>
      </c>
      <c r="I2982" s="98">
        <v>0</v>
      </c>
      <c r="J2982" s="98">
        <v>0</v>
      </c>
      <c r="K2982" s="101">
        <f t="shared" si="2645"/>
        <v>0</v>
      </c>
      <c r="L2982" s="100">
        <v>0</v>
      </c>
      <c r="M2982" s="98">
        <v>0</v>
      </c>
      <c r="N2982" s="101">
        <f t="shared" si="2646"/>
        <v>0</v>
      </c>
      <c r="O2982" s="100">
        <v>0</v>
      </c>
      <c r="P2982" s="98">
        <v>0</v>
      </c>
      <c r="Q2982" s="101">
        <f t="shared" si="2647"/>
        <v>0</v>
      </c>
      <c r="R2982" s="100">
        <v>0</v>
      </c>
      <c r="S2982" s="98">
        <v>0</v>
      </c>
      <c r="T2982" s="101">
        <f t="shared" si="2648"/>
        <v>0</v>
      </c>
      <c r="U2982" s="194">
        <v>1</v>
      </c>
      <c r="V2982" s="99">
        <v>1</v>
      </c>
      <c r="W2982" s="98">
        <v>0</v>
      </c>
      <c r="X2982" s="98">
        <v>0</v>
      </c>
      <c r="Y2982" s="101">
        <f t="shared" ref="Y2982:Y2987" si="2651">W2982*X2982</f>
        <v>0</v>
      </c>
      <c r="Z2982" s="101">
        <v>1</v>
      </c>
      <c r="AA2982" s="194">
        <v>0</v>
      </c>
      <c r="AB2982" s="99">
        <v>1</v>
      </c>
      <c r="AC2982" s="98">
        <v>0</v>
      </c>
      <c r="AD2982" s="98">
        <v>0</v>
      </c>
      <c r="AE2982" s="101">
        <f t="shared" si="2649"/>
        <v>0</v>
      </c>
      <c r="AF2982" s="100">
        <v>0</v>
      </c>
      <c r="AG2982" s="98">
        <v>0</v>
      </c>
      <c r="AH2982" s="99">
        <f t="shared" si="2650"/>
        <v>0</v>
      </c>
      <c r="AI2982" s="101">
        <v>1</v>
      </c>
      <c r="AJ2982" s="106"/>
    </row>
    <row r="2983" spans="2:36" s="35" customFormat="1" ht="17.100000000000001" customHeight="1">
      <c r="B2983" s="105"/>
      <c r="C2983" s="54"/>
      <c r="D2983" s="96"/>
      <c r="E2983" s="111"/>
      <c r="F2983" s="112"/>
      <c r="G2983" s="113"/>
      <c r="H2983" s="194">
        <v>1</v>
      </c>
      <c r="I2983" s="98">
        <v>0</v>
      </c>
      <c r="J2983" s="98">
        <v>0</v>
      </c>
      <c r="K2983" s="101">
        <f t="shared" si="2645"/>
        <v>0</v>
      </c>
      <c r="L2983" s="100">
        <v>0</v>
      </c>
      <c r="M2983" s="98">
        <v>0</v>
      </c>
      <c r="N2983" s="101">
        <f t="shared" si="2646"/>
        <v>0</v>
      </c>
      <c r="O2983" s="100">
        <v>0</v>
      </c>
      <c r="P2983" s="98">
        <v>0</v>
      </c>
      <c r="Q2983" s="101">
        <f t="shared" si="2647"/>
        <v>0</v>
      </c>
      <c r="R2983" s="100">
        <v>0</v>
      </c>
      <c r="S2983" s="98">
        <v>0</v>
      </c>
      <c r="T2983" s="101">
        <f t="shared" si="2648"/>
        <v>0</v>
      </c>
      <c r="U2983" s="194">
        <v>1</v>
      </c>
      <c r="V2983" s="99">
        <v>1</v>
      </c>
      <c r="W2983" s="98">
        <v>0</v>
      </c>
      <c r="X2983" s="98">
        <v>0</v>
      </c>
      <c r="Y2983" s="101">
        <f t="shared" si="2651"/>
        <v>0</v>
      </c>
      <c r="Z2983" s="101">
        <v>1</v>
      </c>
      <c r="AA2983" s="194">
        <v>0</v>
      </c>
      <c r="AB2983" s="99">
        <v>1</v>
      </c>
      <c r="AC2983" s="98">
        <v>0</v>
      </c>
      <c r="AD2983" s="98">
        <v>0</v>
      </c>
      <c r="AE2983" s="101">
        <f t="shared" si="2649"/>
        <v>0</v>
      </c>
      <c r="AF2983" s="100">
        <v>0</v>
      </c>
      <c r="AG2983" s="98">
        <v>0</v>
      </c>
      <c r="AH2983" s="99">
        <f t="shared" si="2650"/>
        <v>0</v>
      </c>
      <c r="AI2983" s="101">
        <v>1</v>
      </c>
      <c r="AJ2983" s="106"/>
    </row>
    <row r="2984" spans="2:36" s="35" customFormat="1" ht="17.100000000000001" customHeight="1">
      <c r="B2984" s="105"/>
      <c r="C2984" s="54"/>
      <c r="D2984" s="96"/>
      <c r="E2984" s="111"/>
      <c r="F2984" s="112"/>
      <c r="G2984" s="113"/>
      <c r="H2984" s="194">
        <v>1</v>
      </c>
      <c r="I2984" s="98">
        <v>0</v>
      </c>
      <c r="J2984" s="98">
        <v>0</v>
      </c>
      <c r="K2984" s="101">
        <f t="shared" si="2645"/>
        <v>0</v>
      </c>
      <c r="L2984" s="100">
        <v>0</v>
      </c>
      <c r="M2984" s="98">
        <v>0</v>
      </c>
      <c r="N2984" s="101">
        <f t="shared" si="2646"/>
        <v>0</v>
      </c>
      <c r="O2984" s="100">
        <v>0</v>
      </c>
      <c r="P2984" s="98">
        <v>0</v>
      </c>
      <c r="Q2984" s="101">
        <f t="shared" si="2647"/>
        <v>0</v>
      </c>
      <c r="R2984" s="100">
        <v>0</v>
      </c>
      <c r="S2984" s="98">
        <v>0</v>
      </c>
      <c r="T2984" s="101">
        <f t="shared" si="2648"/>
        <v>0</v>
      </c>
      <c r="U2984" s="194">
        <v>1</v>
      </c>
      <c r="V2984" s="99">
        <v>1</v>
      </c>
      <c r="W2984" s="98">
        <v>0</v>
      </c>
      <c r="X2984" s="98">
        <v>0</v>
      </c>
      <c r="Y2984" s="101">
        <f t="shared" si="2651"/>
        <v>0</v>
      </c>
      <c r="Z2984" s="101">
        <v>1</v>
      </c>
      <c r="AA2984" s="194">
        <v>0</v>
      </c>
      <c r="AB2984" s="99">
        <v>1</v>
      </c>
      <c r="AC2984" s="98">
        <v>0</v>
      </c>
      <c r="AD2984" s="98">
        <v>0</v>
      </c>
      <c r="AE2984" s="101">
        <f t="shared" si="2649"/>
        <v>0</v>
      </c>
      <c r="AF2984" s="100">
        <v>0</v>
      </c>
      <c r="AG2984" s="98">
        <v>0</v>
      </c>
      <c r="AH2984" s="99">
        <f t="shared" si="2650"/>
        <v>0</v>
      </c>
      <c r="AI2984" s="101">
        <v>1</v>
      </c>
      <c r="AJ2984" s="106"/>
    </row>
    <row r="2985" spans="2:36" s="35" customFormat="1" ht="17.100000000000001" customHeight="1">
      <c r="B2985" s="105"/>
      <c r="C2985" s="54"/>
      <c r="D2985" s="96"/>
      <c r="E2985" s="111"/>
      <c r="F2985" s="112"/>
      <c r="G2985" s="113"/>
      <c r="H2985" s="194">
        <v>1</v>
      </c>
      <c r="I2985" s="98">
        <v>0</v>
      </c>
      <c r="J2985" s="98">
        <v>0</v>
      </c>
      <c r="K2985" s="101">
        <f t="shared" si="2645"/>
        <v>0</v>
      </c>
      <c r="L2985" s="100">
        <v>0</v>
      </c>
      <c r="M2985" s="98">
        <v>0</v>
      </c>
      <c r="N2985" s="101">
        <f t="shared" si="2646"/>
        <v>0</v>
      </c>
      <c r="O2985" s="100">
        <v>0</v>
      </c>
      <c r="P2985" s="98">
        <v>0</v>
      </c>
      <c r="Q2985" s="101">
        <f t="shared" si="2647"/>
        <v>0</v>
      </c>
      <c r="R2985" s="100">
        <v>0</v>
      </c>
      <c r="S2985" s="98">
        <v>0</v>
      </c>
      <c r="T2985" s="101">
        <f t="shared" si="2648"/>
        <v>0</v>
      </c>
      <c r="U2985" s="194">
        <v>1</v>
      </c>
      <c r="V2985" s="99">
        <v>1</v>
      </c>
      <c r="W2985" s="98">
        <v>0</v>
      </c>
      <c r="X2985" s="98">
        <v>0</v>
      </c>
      <c r="Y2985" s="101">
        <f t="shared" si="2651"/>
        <v>0</v>
      </c>
      <c r="Z2985" s="101">
        <v>1</v>
      </c>
      <c r="AA2985" s="194">
        <v>0</v>
      </c>
      <c r="AB2985" s="99">
        <v>1</v>
      </c>
      <c r="AC2985" s="98">
        <v>0</v>
      </c>
      <c r="AD2985" s="98">
        <v>0</v>
      </c>
      <c r="AE2985" s="101">
        <f t="shared" si="2649"/>
        <v>0</v>
      </c>
      <c r="AF2985" s="100">
        <v>0</v>
      </c>
      <c r="AG2985" s="98">
        <v>0</v>
      </c>
      <c r="AH2985" s="99">
        <f t="shared" si="2650"/>
        <v>0</v>
      </c>
      <c r="AI2985" s="101">
        <v>1</v>
      </c>
      <c r="AJ2985" s="106"/>
    </row>
    <row r="2986" spans="2:36" s="35" customFormat="1" ht="17.100000000000001" customHeight="1">
      <c r="B2986" s="105"/>
      <c r="C2986" s="54"/>
      <c r="D2986" s="96"/>
      <c r="E2986" s="111"/>
      <c r="F2986" s="112"/>
      <c r="G2986" s="113"/>
      <c r="H2986" s="194">
        <v>1</v>
      </c>
      <c r="I2986" s="98">
        <v>0</v>
      </c>
      <c r="J2986" s="98">
        <v>0</v>
      </c>
      <c r="K2986" s="101">
        <f t="shared" si="2645"/>
        <v>0</v>
      </c>
      <c r="L2986" s="100">
        <v>0</v>
      </c>
      <c r="M2986" s="98">
        <v>0</v>
      </c>
      <c r="N2986" s="101">
        <f t="shared" si="2646"/>
        <v>0</v>
      </c>
      <c r="O2986" s="100">
        <v>0</v>
      </c>
      <c r="P2986" s="98">
        <v>0</v>
      </c>
      <c r="Q2986" s="101">
        <f t="shared" si="2647"/>
        <v>0</v>
      </c>
      <c r="R2986" s="100">
        <v>0</v>
      </c>
      <c r="S2986" s="98">
        <v>0</v>
      </c>
      <c r="T2986" s="101">
        <f t="shared" si="2648"/>
        <v>0</v>
      </c>
      <c r="U2986" s="194">
        <v>1</v>
      </c>
      <c r="V2986" s="99">
        <v>1</v>
      </c>
      <c r="W2986" s="98">
        <v>0</v>
      </c>
      <c r="X2986" s="98">
        <v>0</v>
      </c>
      <c r="Y2986" s="101">
        <f t="shared" si="2651"/>
        <v>0</v>
      </c>
      <c r="Z2986" s="101">
        <v>1</v>
      </c>
      <c r="AA2986" s="194">
        <v>0</v>
      </c>
      <c r="AB2986" s="99">
        <v>1</v>
      </c>
      <c r="AC2986" s="98">
        <v>0</v>
      </c>
      <c r="AD2986" s="98">
        <v>0</v>
      </c>
      <c r="AE2986" s="101">
        <f t="shared" si="2649"/>
        <v>0</v>
      </c>
      <c r="AF2986" s="100">
        <v>0</v>
      </c>
      <c r="AG2986" s="98">
        <v>0</v>
      </c>
      <c r="AH2986" s="99">
        <f t="shared" si="2650"/>
        <v>0</v>
      </c>
      <c r="AI2986" s="101">
        <v>1</v>
      </c>
      <c r="AJ2986" s="106"/>
    </row>
    <row r="2987" spans="2:36" s="35" customFormat="1" ht="17.100000000000001" customHeight="1">
      <c r="B2987" s="105"/>
      <c r="C2987" s="54"/>
      <c r="D2987" s="96"/>
      <c r="E2987" s="111"/>
      <c r="F2987" s="112"/>
      <c r="G2987" s="113"/>
      <c r="H2987" s="194">
        <v>1</v>
      </c>
      <c r="I2987" s="98">
        <v>0</v>
      </c>
      <c r="J2987" s="98">
        <v>0</v>
      </c>
      <c r="K2987" s="101">
        <f t="shared" si="2645"/>
        <v>0</v>
      </c>
      <c r="L2987" s="100">
        <v>0</v>
      </c>
      <c r="M2987" s="98">
        <v>0</v>
      </c>
      <c r="N2987" s="101">
        <f t="shared" si="2646"/>
        <v>0</v>
      </c>
      <c r="O2987" s="100">
        <v>0</v>
      </c>
      <c r="P2987" s="98">
        <v>0</v>
      </c>
      <c r="Q2987" s="101">
        <f t="shared" si="2647"/>
        <v>0</v>
      </c>
      <c r="R2987" s="100">
        <v>0</v>
      </c>
      <c r="S2987" s="98">
        <v>0</v>
      </c>
      <c r="T2987" s="101">
        <f t="shared" si="2648"/>
        <v>0</v>
      </c>
      <c r="U2987" s="194">
        <v>1</v>
      </c>
      <c r="V2987" s="99">
        <v>1</v>
      </c>
      <c r="W2987" s="98">
        <v>0</v>
      </c>
      <c r="X2987" s="98">
        <v>0</v>
      </c>
      <c r="Y2987" s="101">
        <f t="shared" si="2651"/>
        <v>0</v>
      </c>
      <c r="Z2987" s="101">
        <v>1</v>
      </c>
      <c r="AA2987" s="194">
        <v>0</v>
      </c>
      <c r="AB2987" s="99">
        <v>1</v>
      </c>
      <c r="AC2987" s="98">
        <v>0</v>
      </c>
      <c r="AD2987" s="98">
        <v>0</v>
      </c>
      <c r="AE2987" s="101">
        <f t="shared" si="2649"/>
        <v>0</v>
      </c>
      <c r="AF2987" s="100">
        <v>0</v>
      </c>
      <c r="AG2987" s="98">
        <v>0</v>
      </c>
      <c r="AH2987" s="99">
        <f t="shared" si="2650"/>
        <v>0</v>
      </c>
      <c r="AI2987" s="101">
        <v>1</v>
      </c>
      <c r="AJ2987" s="106"/>
    </row>
    <row r="2988" spans="2:36" s="126" customFormat="1" ht="17.100000000000001" customHeight="1">
      <c r="B2988" s="118"/>
      <c r="C2988" s="119"/>
      <c r="D2988" s="120"/>
      <c r="E2988" s="121"/>
      <c r="F2988" s="122"/>
      <c r="G2988" s="123"/>
      <c r="H2988" s="194">
        <v>1</v>
      </c>
      <c r="I2988" s="430" t="s">
        <v>201</v>
      </c>
      <c r="J2988" s="430"/>
      <c r="K2988" s="124">
        <f>SUM(K2981:K2987)</f>
        <v>0</v>
      </c>
      <c r="L2988" s="401" t="s">
        <v>201</v>
      </c>
      <c r="M2988" s="402"/>
      <c r="N2988" s="124">
        <f>SUM(N2981:N2987)</f>
        <v>0</v>
      </c>
      <c r="O2988" s="401" t="s">
        <v>201</v>
      </c>
      <c r="P2988" s="402"/>
      <c r="Q2988" s="124">
        <f>SUM(Q2981:Q2987)</f>
        <v>0</v>
      </c>
      <c r="R2988" s="401" t="s">
        <v>201</v>
      </c>
      <c r="S2988" s="402"/>
      <c r="T2988" s="124">
        <f>SUM(T2981:T2987)</f>
        <v>0</v>
      </c>
      <c r="U2988" s="194">
        <v>1</v>
      </c>
      <c r="V2988" s="99">
        <v>1</v>
      </c>
      <c r="W2988" s="430" t="s">
        <v>201</v>
      </c>
      <c r="X2988" s="430"/>
      <c r="Y2988" s="124">
        <f>SUM(Y2981:Y2987)</f>
        <v>0</v>
      </c>
      <c r="Z2988" s="101">
        <v>1</v>
      </c>
      <c r="AA2988" s="194">
        <v>0</v>
      </c>
      <c r="AB2988" s="99">
        <v>1</v>
      </c>
      <c r="AC2988" s="430" t="s">
        <v>201</v>
      </c>
      <c r="AD2988" s="430"/>
      <c r="AE2988" s="124">
        <f>SUM(AE2981:AE2987)</f>
        <v>0</v>
      </c>
      <c r="AF2988" s="431" t="s">
        <v>201</v>
      </c>
      <c r="AG2988" s="430"/>
      <c r="AH2988" s="143">
        <f>SUM(AH2981:AH2987)</f>
        <v>0</v>
      </c>
      <c r="AI2988" s="101">
        <v>1</v>
      </c>
      <c r="AJ2988" s="125"/>
    </row>
    <row r="2989" spans="2:36" s="35" customFormat="1" ht="16.8" customHeight="1">
      <c r="B2989" s="105"/>
      <c r="C2989" s="54">
        <f>'3. Rekap Back Up Non Aspal X'!C392</f>
        <v>37100</v>
      </c>
      <c r="D2989" s="96">
        <f>'3. Rekap Back Up Non Aspal X'!D392</f>
        <v>37200</v>
      </c>
      <c r="E2989" s="111">
        <f>'3. Rekap Back Up Non Aspal X'!E392</f>
        <v>4</v>
      </c>
      <c r="F2989" s="112">
        <f>(100/((D2989-C2989)*E2989))*((K2996*0.05)+(N2996*0.05)+(Q2996*0.05)+(T2996)+(Y2996)+(AE2996*1.5)+(AH2996*1))</f>
        <v>0</v>
      </c>
      <c r="G2989" s="113" t="str">
        <f>IF(F2989&lt;=25,"RB",IF(F2989&lt;=75,"RB",IF(F2989&lt;=100,"RB","RB")))</f>
        <v>RB</v>
      </c>
      <c r="H2989" s="194">
        <v>1</v>
      </c>
      <c r="I2989" s="98">
        <v>0</v>
      </c>
      <c r="J2989" s="98">
        <v>0</v>
      </c>
      <c r="K2989" s="101">
        <f t="shared" ref="K2989:K2995" si="2652">I2989*J2989</f>
        <v>0</v>
      </c>
      <c r="L2989" s="98">
        <v>0</v>
      </c>
      <c r="M2989" s="98">
        <v>0</v>
      </c>
      <c r="N2989" s="101">
        <f t="shared" ref="N2989:N2995" si="2653">L2989*M2989</f>
        <v>0</v>
      </c>
      <c r="O2989" s="98">
        <v>0</v>
      </c>
      <c r="P2989" s="98">
        <v>0</v>
      </c>
      <c r="Q2989" s="101">
        <f t="shared" ref="Q2989:Q2995" si="2654">O2989*P2989</f>
        <v>0</v>
      </c>
      <c r="R2989" s="98">
        <v>0</v>
      </c>
      <c r="S2989" s="98">
        <v>0</v>
      </c>
      <c r="T2989" s="101">
        <f t="shared" ref="T2989:T2995" si="2655">R2989*S2989</f>
        <v>0</v>
      </c>
      <c r="U2989" s="194">
        <v>1</v>
      </c>
      <c r="V2989" s="99">
        <v>1</v>
      </c>
      <c r="W2989" s="98">
        <v>0</v>
      </c>
      <c r="X2989" s="98">
        <v>0</v>
      </c>
      <c r="Y2989" s="101">
        <f>W2989*X2989</f>
        <v>0</v>
      </c>
      <c r="Z2989" s="101">
        <v>1</v>
      </c>
      <c r="AA2989" s="194">
        <v>0</v>
      </c>
      <c r="AB2989" s="99">
        <v>1</v>
      </c>
      <c r="AC2989" s="98">
        <v>0</v>
      </c>
      <c r="AD2989" s="98">
        <v>0</v>
      </c>
      <c r="AE2989" s="101">
        <f t="shared" ref="AE2989:AE2995" si="2656">AC2989*AD2989</f>
        <v>0</v>
      </c>
      <c r="AF2989" s="98">
        <v>0</v>
      </c>
      <c r="AG2989" s="98">
        <v>3</v>
      </c>
      <c r="AH2989" s="99">
        <f t="shared" ref="AH2989:AH2995" si="2657">AF2989*AG2989</f>
        <v>0</v>
      </c>
      <c r="AI2989" s="101">
        <v>1</v>
      </c>
      <c r="AJ2989" s="106"/>
    </row>
    <row r="2990" spans="2:36" s="35" customFormat="1" ht="17.100000000000001" customHeight="1">
      <c r="B2990" s="105"/>
      <c r="C2990" s="54"/>
      <c r="D2990" s="96"/>
      <c r="E2990" s="111"/>
      <c r="F2990" s="112"/>
      <c r="G2990" s="113"/>
      <c r="H2990" s="194">
        <v>1</v>
      </c>
      <c r="I2990" s="98">
        <v>0</v>
      </c>
      <c r="J2990" s="98">
        <v>0</v>
      </c>
      <c r="K2990" s="101">
        <f t="shared" si="2652"/>
        <v>0</v>
      </c>
      <c r="L2990" s="100">
        <v>0</v>
      </c>
      <c r="M2990" s="98">
        <v>0</v>
      </c>
      <c r="N2990" s="101">
        <f t="shared" si="2653"/>
        <v>0</v>
      </c>
      <c r="O2990" s="100">
        <v>0</v>
      </c>
      <c r="P2990" s="98">
        <v>0</v>
      </c>
      <c r="Q2990" s="101">
        <f t="shared" si="2654"/>
        <v>0</v>
      </c>
      <c r="R2990" s="100">
        <v>0</v>
      </c>
      <c r="S2990" s="98">
        <v>0</v>
      </c>
      <c r="T2990" s="101">
        <f t="shared" si="2655"/>
        <v>0</v>
      </c>
      <c r="U2990" s="194">
        <v>1</v>
      </c>
      <c r="V2990" s="99">
        <v>1</v>
      </c>
      <c r="W2990" s="98">
        <v>0</v>
      </c>
      <c r="X2990" s="98">
        <v>0</v>
      </c>
      <c r="Y2990" s="101">
        <f t="shared" ref="Y2990:Y2995" si="2658">W2990*X2990</f>
        <v>0</v>
      </c>
      <c r="Z2990" s="101">
        <v>1</v>
      </c>
      <c r="AA2990" s="194">
        <v>0</v>
      </c>
      <c r="AB2990" s="99">
        <v>1</v>
      </c>
      <c r="AC2990" s="98">
        <v>0</v>
      </c>
      <c r="AD2990" s="98">
        <v>0</v>
      </c>
      <c r="AE2990" s="101">
        <f t="shared" si="2656"/>
        <v>0</v>
      </c>
      <c r="AF2990" s="100">
        <v>0</v>
      </c>
      <c r="AG2990" s="98">
        <v>0</v>
      </c>
      <c r="AH2990" s="99">
        <f t="shared" si="2657"/>
        <v>0</v>
      </c>
      <c r="AI2990" s="101">
        <v>1</v>
      </c>
      <c r="AJ2990" s="106"/>
    </row>
    <row r="2991" spans="2:36" s="35" customFormat="1" ht="17.100000000000001" customHeight="1">
      <c r="B2991" s="105"/>
      <c r="C2991" s="54"/>
      <c r="D2991" s="96"/>
      <c r="E2991" s="111"/>
      <c r="F2991" s="112"/>
      <c r="G2991" s="113"/>
      <c r="H2991" s="194">
        <v>1</v>
      </c>
      <c r="I2991" s="98">
        <v>0</v>
      </c>
      <c r="J2991" s="98">
        <v>0</v>
      </c>
      <c r="K2991" s="101">
        <f t="shared" si="2652"/>
        <v>0</v>
      </c>
      <c r="L2991" s="100">
        <v>0</v>
      </c>
      <c r="M2991" s="98">
        <v>0</v>
      </c>
      <c r="N2991" s="101">
        <f t="shared" si="2653"/>
        <v>0</v>
      </c>
      <c r="O2991" s="100">
        <v>0</v>
      </c>
      <c r="P2991" s="98">
        <v>0</v>
      </c>
      <c r="Q2991" s="101">
        <f t="shared" si="2654"/>
        <v>0</v>
      </c>
      <c r="R2991" s="100">
        <v>0</v>
      </c>
      <c r="S2991" s="98">
        <v>0</v>
      </c>
      <c r="T2991" s="101">
        <f t="shared" si="2655"/>
        <v>0</v>
      </c>
      <c r="U2991" s="194">
        <v>1</v>
      </c>
      <c r="V2991" s="99">
        <v>1</v>
      </c>
      <c r="W2991" s="98">
        <v>0</v>
      </c>
      <c r="X2991" s="98">
        <v>0</v>
      </c>
      <c r="Y2991" s="101">
        <f t="shared" si="2658"/>
        <v>0</v>
      </c>
      <c r="Z2991" s="101">
        <v>1</v>
      </c>
      <c r="AA2991" s="194">
        <v>0</v>
      </c>
      <c r="AB2991" s="99">
        <v>1</v>
      </c>
      <c r="AC2991" s="98">
        <v>0</v>
      </c>
      <c r="AD2991" s="98">
        <v>0</v>
      </c>
      <c r="AE2991" s="101">
        <f t="shared" si="2656"/>
        <v>0</v>
      </c>
      <c r="AF2991" s="100">
        <v>0</v>
      </c>
      <c r="AG2991" s="98">
        <v>0</v>
      </c>
      <c r="AH2991" s="99">
        <f t="shared" si="2657"/>
        <v>0</v>
      </c>
      <c r="AI2991" s="101">
        <v>1</v>
      </c>
      <c r="AJ2991" s="106"/>
    </row>
    <row r="2992" spans="2:36" s="35" customFormat="1" ht="17.100000000000001" customHeight="1">
      <c r="B2992" s="105"/>
      <c r="C2992" s="54"/>
      <c r="D2992" s="96"/>
      <c r="E2992" s="111"/>
      <c r="F2992" s="112"/>
      <c r="G2992" s="113"/>
      <c r="H2992" s="194">
        <v>1</v>
      </c>
      <c r="I2992" s="98">
        <v>0</v>
      </c>
      <c r="J2992" s="98">
        <v>0</v>
      </c>
      <c r="K2992" s="101">
        <f t="shared" si="2652"/>
        <v>0</v>
      </c>
      <c r="L2992" s="100">
        <v>0</v>
      </c>
      <c r="M2992" s="98">
        <v>0</v>
      </c>
      <c r="N2992" s="101">
        <f t="shared" si="2653"/>
        <v>0</v>
      </c>
      <c r="O2992" s="100">
        <v>0</v>
      </c>
      <c r="P2992" s="98">
        <v>0</v>
      </c>
      <c r="Q2992" s="101">
        <f t="shared" si="2654"/>
        <v>0</v>
      </c>
      <c r="R2992" s="100">
        <v>0</v>
      </c>
      <c r="S2992" s="98">
        <v>0</v>
      </c>
      <c r="T2992" s="101">
        <f t="shared" si="2655"/>
        <v>0</v>
      </c>
      <c r="U2992" s="194">
        <v>1</v>
      </c>
      <c r="V2992" s="99">
        <v>1</v>
      </c>
      <c r="W2992" s="98">
        <v>0</v>
      </c>
      <c r="X2992" s="98">
        <v>0</v>
      </c>
      <c r="Y2992" s="101">
        <f t="shared" si="2658"/>
        <v>0</v>
      </c>
      <c r="Z2992" s="101">
        <v>1</v>
      </c>
      <c r="AA2992" s="194">
        <v>0</v>
      </c>
      <c r="AB2992" s="99">
        <v>1</v>
      </c>
      <c r="AC2992" s="98">
        <v>0</v>
      </c>
      <c r="AD2992" s="98">
        <v>0</v>
      </c>
      <c r="AE2992" s="101">
        <f t="shared" si="2656"/>
        <v>0</v>
      </c>
      <c r="AF2992" s="100">
        <v>0</v>
      </c>
      <c r="AG2992" s="98">
        <v>0</v>
      </c>
      <c r="AH2992" s="99">
        <f t="shared" si="2657"/>
        <v>0</v>
      </c>
      <c r="AI2992" s="101">
        <v>1</v>
      </c>
      <c r="AJ2992" s="106"/>
    </row>
    <row r="2993" spans="2:36" s="35" customFormat="1" ht="17.100000000000001" customHeight="1">
      <c r="B2993" s="105"/>
      <c r="C2993" s="54"/>
      <c r="D2993" s="96"/>
      <c r="E2993" s="111"/>
      <c r="F2993" s="112"/>
      <c r="G2993" s="113"/>
      <c r="H2993" s="194">
        <v>1</v>
      </c>
      <c r="I2993" s="98">
        <v>0</v>
      </c>
      <c r="J2993" s="98">
        <v>0</v>
      </c>
      <c r="K2993" s="101">
        <f t="shared" si="2652"/>
        <v>0</v>
      </c>
      <c r="L2993" s="100">
        <v>0</v>
      </c>
      <c r="M2993" s="98">
        <v>0</v>
      </c>
      <c r="N2993" s="101">
        <f t="shared" si="2653"/>
        <v>0</v>
      </c>
      <c r="O2993" s="100">
        <v>0</v>
      </c>
      <c r="P2993" s="98">
        <v>0</v>
      </c>
      <c r="Q2993" s="101">
        <f t="shared" si="2654"/>
        <v>0</v>
      </c>
      <c r="R2993" s="100">
        <v>0</v>
      </c>
      <c r="S2993" s="98">
        <v>0</v>
      </c>
      <c r="T2993" s="101">
        <f t="shared" si="2655"/>
        <v>0</v>
      </c>
      <c r="U2993" s="194">
        <v>1</v>
      </c>
      <c r="V2993" s="99">
        <v>1</v>
      </c>
      <c r="W2993" s="98">
        <v>0</v>
      </c>
      <c r="X2993" s="98">
        <v>0</v>
      </c>
      <c r="Y2993" s="101">
        <f t="shared" si="2658"/>
        <v>0</v>
      </c>
      <c r="Z2993" s="101">
        <v>1</v>
      </c>
      <c r="AA2993" s="194">
        <v>0</v>
      </c>
      <c r="AB2993" s="99">
        <v>1</v>
      </c>
      <c r="AC2993" s="98">
        <v>0</v>
      </c>
      <c r="AD2993" s="98">
        <v>0</v>
      </c>
      <c r="AE2993" s="101">
        <f t="shared" si="2656"/>
        <v>0</v>
      </c>
      <c r="AF2993" s="100">
        <v>0</v>
      </c>
      <c r="AG2993" s="98">
        <v>0</v>
      </c>
      <c r="AH2993" s="99">
        <f t="shared" si="2657"/>
        <v>0</v>
      </c>
      <c r="AI2993" s="101">
        <v>1</v>
      </c>
      <c r="AJ2993" s="106"/>
    </row>
    <row r="2994" spans="2:36" s="35" customFormat="1" ht="17.100000000000001" customHeight="1">
      <c r="B2994" s="105"/>
      <c r="C2994" s="54"/>
      <c r="D2994" s="96"/>
      <c r="E2994" s="111"/>
      <c r="F2994" s="112"/>
      <c r="G2994" s="113"/>
      <c r="H2994" s="194">
        <v>1</v>
      </c>
      <c r="I2994" s="98">
        <v>0</v>
      </c>
      <c r="J2994" s="98">
        <v>0</v>
      </c>
      <c r="K2994" s="101">
        <f t="shared" si="2652"/>
        <v>0</v>
      </c>
      <c r="L2994" s="100">
        <v>0</v>
      </c>
      <c r="M2994" s="98">
        <v>0</v>
      </c>
      <c r="N2994" s="101">
        <f t="shared" si="2653"/>
        <v>0</v>
      </c>
      <c r="O2994" s="100">
        <v>0</v>
      </c>
      <c r="P2994" s="98">
        <v>0</v>
      </c>
      <c r="Q2994" s="101">
        <f t="shared" si="2654"/>
        <v>0</v>
      </c>
      <c r="R2994" s="100">
        <v>0</v>
      </c>
      <c r="S2994" s="98">
        <v>0</v>
      </c>
      <c r="T2994" s="101">
        <f t="shared" si="2655"/>
        <v>0</v>
      </c>
      <c r="U2994" s="194">
        <v>1</v>
      </c>
      <c r="V2994" s="99">
        <v>1</v>
      </c>
      <c r="W2994" s="98">
        <v>0</v>
      </c>
      <c r="X2994" s="98">
        <v>0</v>
      </c>
      <c r="Y2994" s="101">
        <f t="shared" si="2658"/>
        <v>0</v>
      </c>
      <c r="Z2994" s="101">
        <v>1</v>
      </c>
      <c r="AA2994" s="194">
        <v>0</v>
      </c>
      <c r="AB2994" s="99">
        <v>1</v>
      </c>
      <c r="AC2994" s="98">
        <v>0</v>
      </c>
      <c r="AD2994" s="98">
        <v>0</v>
      </c>
      <c r="AE2994" s="101">
        <f t="shared" si="2656"/>
        <v>0</v>
      </c>
      <c r="AF2994" s="100">
        <v>0</v>
      </c>
      <c r="AG2994" s="98">
        <v>0</v>
      </c>
      <c r="AH2994" s="99">
        <f t="shared" si="2657"/>
        <v>0</v>
      </c>
      <c r="AI2994" s="101">
        <v>1</v>
      </c>
      <c r="AJ2994" s="106"/>
    </row>
    <row r="2995" spans="2:36" s="35" customFormat="1" ht="17.100000000000001" customHeight="1">
      <c r="B2995" s="105"/>
      <c r="C2995" s="54"/>
      <c r="D2995" s="96"/>
      <c r="E2995" s="111"/>
      <c r="F2995" s="112"/>
      <c r="G2995" s="113"/>
      <c r="H2995" s="194">
        <v>1</v>
      </c>
      <c r="I2995" s="98">
        <v>0</v>
      </c>
      <c r="J2995" s="98">
        <v>0</v>
      </c>
      <c r="K2995" s="101">
        <f t="shared" si="2652"/>
        <v>0</v>
      </c>
      <c r="L2995" s="100">
        <v>0</v>
      </c>
      <c r="M2995" s="98">
        <v>0</v>
      </c>
      <c r="N2995" s="101">
        <f t="shared" si="2653"/>
        <v>0</v>
      </c>
      <c r="O2995" s="100">
        <v>0</v>
      </c>
      <c r="P2995" s="98">
        <v>0</v>
      </c>
      <c r="Q2995" s="101">
        <f t="shared" si="2654"/>
        <v>0</v>
      </c>
      <c r="R2995" s="100">
        <v>0</v>
      </c>
      <c r="S2995" s="98">
        <v>0</v>
      </c>
      <c r="T2995" s="101">
        <f t="shared" si="2655"/>
        <v>0</v>
      </c>
      <c r="U2995" s="194">
        <v>1</v>
      </c>
      <c r="V2995" s="99">
        <v>1</v>
      </c>
      <c r="W2995" s="98">
        <v>0</v>
      </c>
      <c r="X2995" s="98">
        <v>0</v>
      </c>
      <c r="Y2995" s="101">
        <f t="shared" si="2658"/>
        <v>0</v>
      </c>
      <c r="Z2995" s="101">
        <v>1</v>
      </c>
      <c r="AA2995" s="194">
        <v>0</v>
      </c>
      <c r="AB2995" s="99">
        <v>1</v>
      </c>
      <c r="AC2995" s="98">
        <v>0</v>
      </c>
      <c r="AD2995" s="98">
        <v>0</v>
      </c>
      <c r="AE2995" s="101">
        <f t="shared" si="2656"/>
        <v>0</v>
      </c>
      <c r="AF2995" s="100">
        <v>0</v>
      </c>
      <c r="AG2995" s="98">
        <v>0</v>
      </c>
      <c r="AH2995" s="99">
        <f t="shared" si="2657"/>
        <v>0</v>
      </c>
      <c r="AI2995" s="101">
        <v>1</v>
      </c>
      <c r="AJ2995" s="106"/>
    </row>
    <row r="2996" spans="2:36" s="126" customFormat="1" ht="17.100000000000001" customHeight="1">
      <c r="B2996" s="118"/>
      <c r="C2996" s="119"/>
      <c r="D2996" s="120"/>
      <c r="E2996" s="121"/>
      <c r="F2996" s="122"/>
      <c r="G2996" s="123"/>
      <c r="H2996" s="194">
        <v>1</v>
      </c>
      <c r="I2996" s="430" t="s">
        <v>201</v>
      </c>
      <c r="J2996" s="430"/>
      <c r="K2996" s="124">
        <f>SUM(K2989:K2995)</f>
        <v>0</v>
      </c>
      <c r="L2996" s="401" t="s">
        <v>201</v>
      </c>
      <c r="M2996" s="402"/>
      <c r="N2996" s="124">
        <f>SUM(N2989:N2995)</f>
        <v>0</v>
      </c>
      <c r="O2996" s="401" t="s">
        <v>201</v>
      </c>
      <c r="P2996" s="402"/>
      <c r="Q2996" s="124">
        <f>SUM(Q2989:Q2995)</f>
        <v>0</v>
      </c>
      <c r="R2996" s="401" t="s">
        <v>201</v>
      </c>
      <c r="S2996" s="402"/>
      <c r="T2996" s="124">
        <f>SUM(T2989:T2995)</f>
        <v>0</v>
      </c>
      <c r="U2996" s="194">
        <v>1</v>
      </c>
      <c r="V2996" s="99">
        <v>1</v>
      </c>
      <c r="W2996" s="430" t="s">
        <v>201</v>
      </c>
      <c r="X2996" s="430"/>
      <c r="Y2996" s="124">
        <f>SUM(Y2989:Y2995)</f>
        <v>0</v>
      </c>
      <c r="Z2996" s="101">
        <v>1</v>
      </c>
      <c r="AA2996" s="194">
        <v>0</v>
      </c>
      <c r="AB2996" s="99">
        <v>1</v>
      </c>
      <c r="AC2996" s="430" t="s">
        <v>201</v>
      </c>
      <c r="AD2996" s="430"/>
      <c r="AE2996" s="124">
        <f>SUM(AE2989:AE2995)</f>
        <v>0</v>
      </c>
      <c r="AF2996" s="431" t="s">
        <v>201</v>
      </c>
      <c r="AG2996" s="430"/>
      <c r="AH2996" s="143">
        <f>SUM(AH2989:AH2995)</f>
        <v>0</v>
      </c>
      <c r="AI2996" s="101">
        <v>1</v>
      </c>
      <c r="AJ2996" s="125"/>
    </row>
    <row r="2997" spans="2:36" s="35" customFormat="1" ht="16.8" customHeight="1">
      <c r="B2997" s="105"/>
      <c r="C2997" s="54">
        <f>'3. Rekap Back Up Non Aspal X'!C393</f>
        <v>37200</v>
      </c>
      <c r="D2997" s="96">
        <f>'3. Rekap Back Up Non Aspal X'!D393</f>
        <v>37300</v>
      </c>
      <c r="E2997" s="111">
        <f>'3. Rekap Back Up Non Aspal X'!E393</f>
        <v>4</v>
      </c>
      <c r="F2997" s="112">
        <f>(100/((D2997-C2997)*E2997))*((K3004*0.05)+(N3004*0.05)+(Q3004*0.05)+(T3004)+(Y3004)+(AE3004*1.5)+(AH3004*1))</f>
        <v>0</v>
      </c>
      <c r="G2997" s="113" t="str">
        <f>IF(F2997&lt;=25,"RB",IF(F2997&lt;=75,"RB",IF(F2997&lt;=100,"RB","RB")))</f>
        <v>RB</v>
      </c>
      <c r="H2997" s="194">
        <v>1</v>
      </c>
      <c r="I2997" s="98">
        <v>0</v>
      </c>
      <c r="J2997" s="98">
        <v>0</v>
      </c>
      <c r="K2997" s="101">
        <f t="shared" ref="K2997:K3003" si="2659">I2997*J2997</f>
        <v>0</v>
      </c>
      <c r="L2997" s="98">
        <v>0</v>
      </c>
      <c r="M2997" s="98">
        <v>0</v>
      </c>
      <c r="N2997" s="101">
        <f t="shared" ref="N2997:N3003" si="2660">L2997*M2997</f>
        <v>0</v>
      </c>
      <c r="O2997" s="98">
        <v>0</v>
      </c>
      <c r="P2997" s="98">
        <v>0</v>
      </c>
      <c r="Q2997" s="101">
        <f t="shared" ref="Q2997:Q3003" si="2661">O2997*P2997</f>
        <v>0</v>
      </c>
      <c r="R2997" s="98">
        <v>0</v>
      </c>
      <c r="S2997" s="98">
        <v>0</v>
      </c>
      <c r="T2997" s="101">
        <f t="shared" ref="T2997:T3003" si="2662">R2997*S2997</f>
        <v>0</v>
      </c>
      <c r="U2997" s="194">
        <v>1</v>
      </c>
      <c r="V2997" s="99">
        <v>1</v>
      </c>
      <c r="W2997" s="98">
        <v>0</v>
      </c>
      <c r="X2997" s="98">
        <v>0</v>
      </c>
      <c r="Y2997" s="101">
        <f>W2997*X2997</f>
        <v>0</v>
      </c>
      <c r="Z2997" s="101">
        <v>1</v>
      </c>
      <c r="AA2997" s="194">
        <v>0</v>
      </c>
      <c r="AB2997" s="99">
        <v>1</v>
      </c>
      <c r="AC2997" s="98">
        <v>0</v>
      </c>
      <c r="AD2997" s="98">
        <v>0</v>
      </c>
      <c r="AE2997" s="101">
        <f t="shared" ref="AE2997:AE3003" si="2663">AC2997*AD2997</f>
        <v>0</v>
      </c>
      <c r="AF2997" s="98">
        <v>0</v>
      </c>
      <c r="AG2997" s="98">
        <v>3</v>
      </c>
      <c r="AH2997" s="99">
        <f t="shared" ref="AH2997:AH3003" si="2664">AF2997*AG2997</f>
        <v>0</v>
      </c>
      <c r="AI2997" s="101">
        <v>1</v>
      </c>
      <c r="AJ2997" s="106"/>
    </row>
    <row r="2998" spans="2:36" s="35" customFormat="1" ht="17.100000000000001" customHeight="1">
      <c r="B2998" s="105"/>
      <c r="C2998" s="54"/>
      <c r="D2998" s="96"/>
      <c r="E2998" s="111"/>
      <c r="F2998" s="112"/>
      <c r="G2998" s="113"/>
      <c r="H2998" s="194">
        <v>1</v>
      </c>
      <c r="I2998" s="98">
        <v>0</v>
      </c>
      <c r="J2998" s="98">
        <v>0</v>
      </c>
      <c r="K2998" s="101">
        <f t="shared" si="2659"/>
        <v>0</v>
      </c>
      <c r="L2998" s="100">
        <v>0</v>
      </c>
      <c r="M2998" s="98">
        <v>0</v>
      </c>
      <c r="N2998" s="101">
        <f t="shared" si="2660"/>
        <v>0</v>
      </c>
      <c r="O2998" s="100">
        <v>0</v>
      </c>
      <c r="P2998" s="98">
        <v>0</v>
      </c>
      <c r="Q2998" s="101">
        <f t="shared" si="2661"/>
        <v>0</v>
      </c>
      <c r="R2998" s="100">
        <v>0</v>
      </c>
      <c r="S2998" s="98">
        <v>0</v>
      </c>
      <c r="T2998" s="101">
        <f t="shared" si="2662"/>
        <v>0</v>
      </c>
      <c r="U2998" s="194">
        <v>1</v>
      </c>
      <c r="V2998" s="99">
        <v>1</v>
      </c>
      <c r="W2998" s="98">
        <v>0</v>
      </c>
      <c r="X2998" s="98">
        <v>0</v>
      </c>
      <c r="Y2998" s="101">
        <f t="shared" ref="Y2998:Y3003" si="2665">W2998*X2998</f>
        <v>0</v>
      </c>
      <c r="Z2998" s="101">
        <v>1</v>
      </c>
      <c r="AA2998" s="194">
        <v>0</v>
      </c>
      <c r="AB2998" s="99">
        <v>1</v>
      </c>
      <c r="AC2998" s="98">
        <v>0</v>
      </c>
      <c r="AD2998" s="98">
        <v>0</v>
      </c>
      <c r="AE2998" s="101">
        <f t="shared" si="2663"/>
        <v>0</v>
      </c>
      <c r="AF2998" s="100">
        <v>0</v>
      </c>
      <c r="AG2998" s="98">
        <v>0</v>
      </c>
      <c r="AH2998" s="99">
        <f t="shared" si="2664"/>
        <v>0</v>
      </c>
      <c r="AI2998" s="101">
        <v>1</v>
      </c>
      <c r="AJ2998" s="106"/>
    </row>
    <row r="2999" spans="2:36" s="35" customFormat="1" ht="17.100000000000001" customHeight="1">
      <c r="B2999" s="105"/>
      <c r="C2999" s="54"/>
      <c r="D2999" s="96"/>
      <c r="E2999" s="111"/>
      <c r="F2999" s="112"/>
      <c r="G2999" s="113"/>
      <c r="H2999" s="194">
        <v>1</v>
      </c>
      <c r="I2999" s="98">
        <v>0</v>
      </c>
      <c r="J2999" s="98">
        <v>0</v>
      </c>
      <c r="K2999" s="101">
        <f t="shared" si="2659"/>
        <v>0</v>
      </c>
      <c r="L2999" s="100">
        <v>0</v>
      </c>
      <c r="M2999" s="98">
        <v>0</v>
      </c>
      <c r="N2999" s="101">
        <f t="shared" si="2660"/>
        <v>0</v>
      </c>
      <c r="O2999" s="100">
        <v>0</v>
      </c>
      <c r="P2999" s="98">
        <v>0</v>
      </c>
      <c r="Q2999" s="101">
        <f t="shared" si="2661"/>
        <v>0</v>
      </c>
      <c r="R2999" s="100">
        <v>0</v>
      </c>
      <c r="S2999" s="98">
        <v>0</v>
      </c>
      <c r="T2999" s="101">
        <f t="shared" si="2662"/>
        <v>0</v>
      </c>
      <c r="U2999" s="194">
        <v>1</v>
      </c>
      <c r="V2999" s="99">
        <v>1</v>
      </c>
      <c r="W2999" s="98">
        <v>0</v>
      </c>
      <c r="X2999" s="98">
        <v>0</v>
      </c>
      <c r="Y2999" s="101">
        <f t="shared" si="2665"/>
        <v>0</v>
      </c>
      <c r="Z2999" s="101">
        <v>1</v>
      </c>
      <c r="AA2999" s="194">
        <v>0</v>
      </c>
      <c r="AB2999" s="99">
        <v>1</v>
      </c>
      <c r="AC2999" s="98">
        <v>0</v>
      </c>
      <c r="AD2999" s="98">
        <v>0</v>
      </c>
      <c r="AE2999" s="101">
        <f t="shared" si="2663"/>
        <v>0</v>
      </c>
      <c r="AF2999" s="100">
        <v>0</v>
      </c>
      <c r="AG2999" s="98">
        <v>0</v>
      </c>
      <c r="AH2999" s="99">
        <f t="shared" si="2664"/>
        <v>0</v>
      </c>
      <c r="AI2999" s="101">
        <v>1</v>
      </c>
      <c r="AJ2999" s="106"/>
    </row>
    <row r="3000" spans="2:36" s="35" customFormat="1" ht="17.100000000000001" customHeight="1">
      <c r="B3000" s="105"/>
      <c r="C3000" s="54"/>
      <c r="D3000" s="96"/>
      <c r="E3000" s="111"/>
      <c r="F3000" s="112"/>
      <c r="G3000" s="113"/>
      <c r="H3000" s="194">
        <v>1</v>
      </c>
      <c r="I3000" s="98">
        <v>0</v>
      </c>
      <c r="J3000" s="98">
        <v>0</v>
      </c>
      <c r="K3000" s="101">
        <f t="shared" si="2659"/>
        <v>0</v>
      </c>
      <c r="L3000" s="100">
        <v>0</v>
      </c>
      <c r="M3000" s="98">
        <v>0</v>
      </c>
      <c r="N3000" s="101">
        <f t="shared" si="2660"/>
        <v>0</v>
      </c>
      <c r="O3000" s="100">
        <v>0</v>
      </c>
      <c r="P3000" s="98">
        <v>0</v>
      </c>
      <c r="Q3000" s="101">
        <f t="shared" si="2661"/>
        <v>0</v>
      </c>
      <c r="R3000" s="100">
        <v>0</v>
      </c>
      <c r="S3000" s="98">
        <v>0</v>
      </c>
      <c r="T3000" s="101">
        <f t="shared" si="2662"/>
        <v>0</v>
      </c>
      <c r="U3000" s="194">
        <v>1</v>
      </c>
      <c r="V3000" s="99">
        <v>1</v>
      </c>
      <c r="W3000" s="98">
        <v>0</v>
      </c>
      <c r="X3000" s="98">
        <v>0</v>
      </c>
      <c r="Y3000" s="101">
        <f t="shared" si="2665"/>
        <v>0</v>
      </c>
      <c r="Z3000" s="101">
        <v>1</v>
      </c>
      <c r="AA3000" s="194">
        <v>0</v>
      </c>
      <c r="AB3000" s="99">
        <v>1</v>
      </c>
      <c r="AC3000" s="98">
        <v>0</v>
      </c>
      <c r="AD3000" s="98">
        <v>0</v>
      </c>
      <c r="AE3000" s="101">
        <f t="shared" si="2663"/>
        <v>0</v>
      </c>
      <c r="AF3000" s="100">
        <v>0</v>
      </c>
      <c r="AG3000" s="98">
        <v>0</v>
      </c>
      <c r="AH3000" s="99">
        <f t="shared" si="2664"/>
        <v>0</v>
      </c>
      <c r="AI3000" s="101">
        <v>1</v>
      </c>
      <c r="AJ3000" s="106"/>
    </row>
    <row r="3001" spans="2:36" s="35" customFormat="1" ht="17.100000000000001" customHeight="1">
      <c r="B3001" s="105"/>
      <c r="C3001" s="54"/>
      <c r="D3001" s="96"/>
      <c r="E3001" s="111"/>
      <c r="F3001" s="112"/>
      <c r="G3001" s="113"/>
      <c r="H3001" s="194">
        <v>1</v>
      </c>
      <c r="I3001" s="98">
        <v>0</v>
      </c>
      <c r="J3001" s="98">
        <v>0</v>
      </c>
      <c r="K3001" s="101">
        <f t="shared" si="2659"/>
        <v>0</v>
      </c>
      <c r="L3001" s="100">
        <v>0</v>
      </c>
      <c r="M3001" s="98">
        <v>0</v>
      </c>
      <c r="N3001" s="101">
        <f t="shared" si="2660"/>
        <v>0</v>
      </c>
      <c r="O3001" s="100">
        <v>0</v>
      </c>
      <c r="P3001" s="98">
        <v>0</v>
      </c>
      <c r="Q3001" s="101">
        <f t="shared" si="2661"/>
        <v>0</v>
      </c>
      <c r="R3001" s="100">
        <v>0</v>
      </c>
      <c r="S3001" s="98">
        <v>0</v>
      </c>
      <c r="T3001" s="101">
        <f t="shared" si="2662"/>
        <v>0</v>
      </c>
      <c r="U3001" s="194">
        <v>1</v>
      </c>
      <c r="V3001" s="99">
        <v>1</v>
      </c>
      <c r="W3001" s="98">
        <v>0</v>
      </c>
      <c r="X3001" s="98">
        <v>0</v>
      </c>
      <c r="Y3001" s="101">
        <f t="shared" si="2665"/>
        <v>0</v>
      </c>
      <c r="Z3001" s="101">
        <v>1</v>
      </c>
      <c r="AA3001" s="194">
        <v>0</v>
      </c>
      <c r="AB3001" s="99">
        <v>1</v>
      </c>
      <c r="AC3001" s="98">
        <v>0</v>
      </c>
      <c r="AD3001" s="98">
        <v>0</v>
      </c>
      <c r="AE3001" s="101">
        <f t="shared" si="2663"/>
        <v>0</v>
      </c>
      <c r="AF3001" s="100">
        <v>0</v>
      </c>
      <c r="AG3001" s="98">
        <v>0</v>
      </c>
      <c r="AH3001" s="99">
        <f t="shared" si="2664"/>
        <v>0</v>
      </c>
      <c r="AI3001" s="101">
        <v>1</v>
      </c>
      <c r="AJ3001" s="106"/>
    </row>
    <row r="3002" spans="2:36" s="35" customFormat="1" ht="17.100000000000001" customHeight="1">
      <c r="B3002" s="105"/>
      <c r="C3002" s="54"/>
      <c r="D3002" s="96"/>
      <c r="E3002" s="111"/>
      <c r="F3002" s="112"/>
      <c r="G3002" s="113"/>
      <c r="H3002" s="194">
        <v>1</v>
      </c>
      <c r="I3002" s="98">
        <v>0</v>
      </c>
      <c r="J3002" s="98">
        <v>0</v>
      </c>
      <c r="K3002" s="101">
        <f t="shared" si="2659"/>
        <v>0</v>
      </c>
      <c r="L3002" s="100">
        <v>0</v>
      </c>
      <c r="M3002" s="98">
        <v>0</v>
      </c>
      <c r="N3002" s="101">
        <f t="shared" si="2660"/>
        <v>0</v>
      </c>
      <c r="O3002" s="100">
        <v>0</v>
      </c>
      <c r="P3002" s="98">
        <v>0</v>
      </c>
      <c r="Q3002" s="101">
        <f t="shared" si="2661"/>
        <v>0</v>
      </c>
      <c r="R3002" s="100">
        <v>0</v>
      </c>
      <c r="S3002" s="98">
        <v>0</v>
      </c>
      <c r="T3002" s="101">
        <f t="shared" si="2662"/>
        <v>0</v>
      </c>
      <c r="U3002" s="194">
        <v>1</v>
      </c>
      <c r="V3002" s="99">
        <v>1</v>
      </c>
      <c r="W3002" s="98">
        <v>0</v>
      </c>
      <c r="X3002" s="98">
        <v>0</v>
      </c>
      <c r="Y3002" s="101">
        <f t="shared" si="2665"/>
        <v>0</v>
      </c>
      <c r="Z3002" s="101">
        <v>1</v>
      </c>
      <c r="AA3002" s="194">
        <v>0</v>
      </c>
      <c r="AB3002" s="99">
        <v>1</v>
      </c>
      <c r="AC3002" s="98">
        <v>0</v>
      </c>
      <c r="AD3002" s="98">
        <v>0</v>
      </c>
      <c r="AE3002" s="101">
        <f t="shared" si="2663"/>
        <v>0</v>
      </c>
      <c r="AF3002" s="100">
        <v>0</v>
      </c>
      <c r="AG3002" s="98">
        <v>0</v>
      </c>
      <c r="AH3002" s="99">
        <f t="shared" si="2664"/>
        <v>0</v>
      </c>
      <c r="AI3002" s="101">
        <v>1</v>
      </c>
      <c r="AJ3002" s="106"/>
    </row>
    <row r="3003" spans="2:36" s="35" customFormat="1" ht="17.100000000000001" customHeight="1">
      <c r="B3003" s="105"/>
      <c r="C3003" s="54"/>
      <c r="D3003" s="96"/>
      <c r="E3003" s="111"/>
      <c r="F3003" s="112"/>
      <c r="G3003" s="113"/>
      <c r="H3003" s="194">
        <v>1</v>
      </c>
      <c r="I3003" s="98">
        <v>0</v>
      </c>
      <c r="J3003" s="98">
        <v>0</v>
      </c>
      <c r="K3003" s="101">
        <f t="shared" si="2659"/>
        <v>0</v>
      </c>
      <c r="L3003" s="100">
        <v>0</v>
      </c>
      <c r="M3003" s="98">
        <v>0</v>
      </c>
      <c r="N3003" s="101">
        <f t="shared" si="2660"/>
        <v>0</v>
      </c>
      <c r="O3003" s="100">
        <v>0</v>
      </c>
      <c r="P3003" s="98">
        <v>0</v>
      </c>
      <c r="Q3003" s="101">
        <f t="shared" si="2661"/>
        <v>0</v>
      </c>
      <c r="R3003" s="100">
        <v>0</v>
      </c>
      <c r="S3003" s="98">
        <v>0</v>
      </c>
      <c r="T3003" s="101">
        <f t="shared" si="2662"/>
        <v>0</v>
      </c>
      <c r="U3003" s="194">
        <v>1</v>
      </c>
      <c r="V3003" s="99">
        <v>1</v>
      </c>
      <c r="W3003" s="98">
        <v>0</v>
      </c>
      <c r="X3003" s="98">
        <v>0</v>
      </c>
      <c r="Y3003" s="101">
        <f t="shared" si="2665"/>
        <v>0</v>
      </c>
      <c r="Z3003" s="101">
        <v>1</v>
      </c>
      <c r="AA3003" s="194">
        <v>0</v>
      </c>
      <c r="AB3003" s="99">
        <v>1</v>
      </c>
      <c r="AC3003" s="98">
        <v>0</v>
      </c>
      <c r="AD3003" s="98">
        <v>0</v>
      </c>
      <c r="AE3003" s="101">
        <f t="shared" si="2663"/>
        <v>0</v>
      </c>
      <c r="AF3003" s="100">
        <v>0</v>
      </c>
      <c r="AG3003" s="98">
        <v>0</v>
      </c>
      <c r="AH3003" s="99">
        <f t="shared" si="2664"/>
        <v>0</v>
      </c>
      <c r="AI3003" s="101">
        <v>1</v>
      </c>
      <c r="AJ3003" s="106"/>
    </row>
    <row r="3004" spans="2:36" s="126" customFormat="1" ht="17.100000000000001" customHeight="1">
      <c r="B3004" s="118"/>
      <c r="C3004" s="119"/>
      <c r="D3004" s="120"/>
      <c r="E3004" s="121"/>
      <c r="F3004" s="122"/>
      <c r="G3004" s="123"/>
      <c r="H3004" s="194">
        <v>1</v>
      </c>
      <c r="I3004" s="430" t="s">
        <v>201</v>
      </c>
      <c r="J3004" s="430"/>
      <c r="K3004" s="124">
        <f>SUM(K2997:K3003)</f>
        <v>0</v>
      </c>
      <c r="L3004" s="401" t="s">
        <v>201</v>
      </c>
      <c r="M3004" s="402"/>
      <c r="N3004" s="124">
        <f>SUM(N2997:N3003)</f>
        <v>0</v>
      </c>
      <c r="O3004" s="401" t="s">
        <v>201</v>
      </c>
      <c r="P3004" s="402"/>
      <c r="Q3004" s="124">
        <f>SUM(Q2997:Q3003)</f>
        <v>0</v>
      </c>
      <c r="R3004" s="401" t="s">
        <v>201</v>
      </c>
      <c r="S3004" s="402"/>
      <c r="T3004" s="124">
        <f>SUM(T2997:T3003)</f>
        <v>0</v>
      </c>
      <c r="U3004" s="194">
        <v>1</v>
      </c>
      <c r="V3004" s="99">
        <v>1</v>
      </c>
      <c r="W3004" s="430" t="s">
        <v>201</v>
      </c>
      <c r="X3004" s="430"/>
      <c r="Y3004" s="124">
        <f>SUM(Y2997:Y3003)</f>
        <v>0</v>
      </c>
      <c r="Z3004" s="101">
        <v>1</v>
      </c>
      <c r="AA3004" s="194">
        <v>0</v>
      </c>
      <c r="AB3004" s="99">
        <v>1</v>
      </c>
      <c r="AC3004" s="430" t="s">
        <v>201</v>
      </c>
      <c r="AD3004" s="430"/>
      <c r="AE3004" s="124">
        <f>SUM(AE2997:AE3003)</f>
        <v>0</v>
      </c>
      <c r="AF3004" s="431" t="s">
        <v>201</v>
      </c>
      <c r="AG3004" s="430"/>
      <c r="AH3004" s="143">
        <f>SUM(AH2997:AH3003)</f>
        <v>0</v>
      </c>
      <c r="AI3004" s="101">
        <v>1</v>
      </c>
      <c r="AJ3004" s="125"/>
    </row>
    <row r="3005" spans="2:36" s="35" customFormat="1" ht="16.8" customHeight="1">
      <c r="B3005" s="105"/>
      <c r="C3005" s="54">
        <f>'3. Rekap Back Up Non Aspal X'!C394</f>
        <v>37300</v>
      </c>
      <c r="D3005" s="96">
        <f>'3. Rekap Back Up Non Aspal X'!D394</f>
        <v>37400</v>
      </c>
      <c r="E3005" s="111">
        <f>'3. Rekap Back Up Non Aspal X'!E394</f>
        <v>4</v>
      </c>
      <c r="F3005" s="112">
        <f>(100/((D3005-C3005)*E3005))*((K3012*0.05)+(N3012*0.05)+(Q3012*0.05)+(T3012)+(Y3012)+(AE3012*1.5)+(AH3012*1))</f>
        <v>0</v>
      </c>
      <c r="G3005" s="113" t="str">
        <f>IF(F3005&lt;=25,"RB",IF(F3005&lt;=75,"RB",IF(F3005&lt;=100,"RB","RB")))</f>
        <v>RB</v>
      </c>
      <c r="H3005" s="194">
        <v>1</v>
      </c>
      <c r="I3005" s="98">
        <v>0</v>
      </c>
      <c r="J3005" s="98">
        <v>0</v>
      </c>
      <c r="K3005" s="101">
        <f t="shared" ref="K3005:K3011" si="2666">I3005*J3005</f>
        <v>0</v>
      </c>
      <c r="L3005" s="98">
        <v>0</v>
      </c>
      <c r="M3005" s="98">
        <v>0</v>
      </c>
      <c r="N3005" s="101">
        <f t="shared" ref="N3005:N3011" si="2667">L3005*M3005</f>
        <v>0</v>
      </c>
      <c r="O3005" s="98">
        <v>0</v>
      </c>
      <c r="P3005" s="98">
        <v>0</v>
      </c>
      <c r="Q3005" s="101">
        <f t="shared" ref="Q3005:Q3011" si="2668">O3005*P3005</f>
        <v>0</v>
      </c>
      <c r="R3005" s="98">
        <v>0</v>
      </c>
      <c r="S3005" s="98">
        <v>0</v>
      </c>
      <c r="T3005" s="101">
        <f t="shared" ref="T3005:T3011" si="2669">R3005*S3005</f>
        <v>0</v>
      </c>
      <c r="U3005" s="194">
        <v>1</v>
      </c>
      <c r="V3005" s="99">
        <v>1</v>
      </c>
      <c r="W3005" s="98">
        <v>0</v>
      </c>
      <c r="X3005" s="98">
        <v>0</v>
      </c>
      <c r="Y3005" s="101">
        <f>W3005*X3005</f>
        <v>0</v>
      </c>
      <c r="Z3005" s="101">
        <v>1</v>
      </c>
      <c r="AA3005" s="194">
        <v>0</v>
      </c>
      <c r="AB3005" s="99">
        <v>1</v>
      </c>
      <c r="AC3005" s="98">
        <v>0</v>
      </c>
      <c r="AD3005" s="98">
        <v>0</v>
      </c>
      <c r="AE3005" s="101">
        <f t="shared" ref="AE3005:AE3011" si="2670">AC3005*AD3005</f>
        <v>0</v>
      </c>
      <c r="AF3005" s="98">
        <v>0</v>
      </c>
      <c r="AG3005" s="98">
        <v>3</v>
      </c>
      <c r="AH3005" s="99">
        <f t="shared" ref="AH3005:AH3011" si="2671">AF3005*AG3005</f>
        <v>0</v>
      </c>
      <c r="AI3005" s="101">
        <v>1</v>
      </c>
      <c r="AJ3005" s="106"/>
    </row>
    <row r="3006" spans="2:36" s="35" customFormat="1" ht="17.100000000000001" customHeight="1">
      <c r="B3006" s="105"/>
      <c r="C3006" s="54"/>
      <c r="D3006" s="96"/>
      <c r="E3006" s="111"/>
      <c r="F3006" s="112"/>
      <c r="G3006" s="113"/>
      <c r="H3006" s="194">
        <v>1</v>
      </c>
      <c r="I3006" s="98">
        <v>0</v>
      </c>
      <c r="J3006" s="98">
        <v>0</v>
      </c>
      <c r="K3006" s="101">
        <f t="shared" si="2666"/>
        <v>0</v>
      </c>
      <c r="L3006" s="100">
        <v>0</v>
      </c>
      <c r="M3006" s="98">
        <v>0</v>
      </c>
      <c r="N3006" s="101">
        <f t="shared" si="2667"/>
        <v>0</v>
      </c>
      <c r="O3006" s="100">
        <v>0</v>
      </c>
      <c r="P3006" s="98">
        <v>0</v>
      </c>
      <c r="Q3006" s="101">
        <f t="shared" si="2668"/>
        <v>0</v>
      </c>
      <c r="R3006" s="100">
        <v>0</v>
      </c>
      <c r="S3006" s="98">
        <v>0</v>
      </c>
      <c r="T3006" s="101">
        <f t="shared" si="2669"/>
        <v>0</v>
      </c>
      <c r="U3006" s="194">
        <v>1</v>
      </c>
      <c r="V3006" s="99">
        <v>1</v>
      </c>
      <c r="W3006" s="98">
        <v>0</v>
      </c>
      <c r="X3006" s="98">
        <v>0</v>
      </c>
      <c r="Y3006" s="101">
        <f t="shared" ref="Y3006:Y3011" si="2672">W3006*X3006</f>
        <v>0</v>
      </c>
      <c r="Z3006" s="101">
        <v>1</v>
      </c>
      <c r="AA3006" s="194">
        <v>0</v>
      </c>
      <c r="AB3006" s="99">
        <v>1</v>
      </c>
      <c r="AC3006" s="98">
        <v>0</v>
      </c>
      <c r="AD3006" s="98">
        <v>0</v>
      </c>
      <c r="AE3006" s="101">
        <f t="shared" si="2670"/>
        <v>0</v>
      </c>
      <c r="AF3006" s="100">
        <v>0</v>
      </c>
      <c r="AG3006" s="98">
        <v>0</v>
      </c>
      <c r="AH3006" s="99">
        <f t="shared" si="2671"/>
        <v>0</v>
      </c>
      <c r="AI3006" s="101">
        <v>1</v>
      </c>
      <c r="AJ3006" s="106"/>
    </row>
    <row r="3007" spans="2:36" s="35" customFormat="1" ht="17.100000000000001" customHeight="1">
      <c r="B3007" s="105"/>
      <c r="C3007" s="54"/>
      <c r="D3007" s="96"/>
      <c r="E3007" s="111"/>
      <c r="F3007" s="112"/>
      <c r="G3007" s="113"/>
      <c r="H3007" s="194">
        <v>1</v>
      </c>
      <c r="I3007" s="98">
        <v>0</v>
      </c>
      <c r="J3007" s="98">
        <v>0</v>
      </c>
      <c r="K3007" s="101">
        <f t="shared" si="2666"/>
        <v>0</v>
      </c>
      <c r="L3007" s="100">
        <v>0</v>
      </c>
      <c r="M3007" s="98">
        <v>0</v>
      </c>
      <c r="N3007" s="101">
        <f t="shared" si="2667"/>
        <v>0</v>
      </c>
      <c r="O3007" s="100">
        <v>0</v>
      </c>
      <c r="P3007" s="98">
        <v>0</v>
      </c>
      <c r="Q3007" s="101">
        <f t="shared" si="2668"/>
        <v>0</v>
      </c>
      <c r="R3007" s="100">
        <v>0</v>
      </c>
      <c r="S3007" s="98">
        <v>0</v>
      </c>
      <c r="T3007" s="101">
        <f t="shared" si="2669"/>
        <v>0</v>
      </c>
      <c r="U3007" s="194">
        <v>1</v>
      </c>
      <c r="V3007" s="99">
        <v>1</v>
      </c>
      <c r="W3007" s="98">
        <v>0</v>
      </c>
      <c r="X3007" s="98">
        <v>0</v>
      </c>
      <c r="Y3007" s="101">
        <f t="shared" si="2672"/>
        <v>0</v>
      </c>
      <c r="Z3007" s="101">
        <v>1</v>
      </c>
      <c r="AA3007" s="194">
        <v>0</v>
      </c>
      <c r="AB3007" s="99">
        <v>1</v>
      </c>
      <c r="AC3007" s="98">
        <v>0</v>
      </c>
      <c r="AD3007" s="98">
        <v>0</v>
      </c>
      <c r="AE3007" s="101">
        <f t="shared" si="2670"/>
        <v>0</v>
      </c>
      <c r="AF3007" s="100">
        <v>0</v>
      </c>
      <c r="AG3007" s="98">
        <v>0</v>
      </c>
      <c r="AH3007" s="99">
        <f t="shared" si="2671"/>
        <v>0</v>
      </c>
      <c r="AI3007" s="101">
        <v>1</v>
      </c>
      <c r="AJ3007" s="106"/>
    </row>
    <row r="3008" spans="2:36" s="35" customFormat="1" ht="17.100000000000001" customHeight="1">
      <c r="B3008" s="105"/>
      <c r="C3008" s="54"/>
      <c r="D3008" s="96"/>
      <c r="E3008" s="111"/>
      <c r="F3008" s="112"/>
      <c r="G3008" s="113"/>
      <c r="H3008" s="194">
        <v>1</v>
      </c>
      <c r="I3008" s="98">
        <v>0</v>
      </c>
      <c r="J3008" s="98">
        <v>0</v>
      </c>
      <c r="K3008" s="101">
        <f t="shared" si="2666"/>
        <v>0</v>
      </c>
      <c r="L3008" s="100">
        <v>0</v>
      </c>
      <c r="M3008" s="98">
        <v>0</v>
      </c>
      <c r="N3008" s="101">
        <f t="shared" si="2667"/>
        <v>0</v>
      </c>
      <c r="O3008" s="100">
        <v>0</v>
      </c>
      <c r="P3008" s="98">
        <v>0</v>
      </c>
      <c r="Q3008" s="101">
        <f t="shared" si="2668"/>
        <v>0</v>
      </c>
      <c r="R3008" s="100">
        <v>0</v>
      </c>
      <c r="S3008" s="98">
        <v>0</v>
      </c>
      <c r="T3008" s="101">
        <f t="shared" si="2669"/>
        <v>0</v>
      </c>
      <c r="U3008" s="194">
        <v>1</v>
      </c>
      <c r="V3008" s="99">
        <v>1</v>
      </c>
      <c r="W3008" s="98">
        <v>0</v>
      </c>
      <c r="X3008" s="98">
        <v>0</v>
      </c>
      <c r="Y3008" s="101">
        <f t="shared" si="2672"/>
        <v>0</v>
      </c>
      <c r="Z3008" s="101">
        <v>1</v>
      </c>
      <c r="AA3008" s="194">
        <v>0</v>
      </c>
      <c r="AB3008" s="99">
        <v>1</v>
      </c>
      <c r="AC3008" s="98">
        <v>0</v>
      </c>
      <c r="AD3008" s="98">
        <v>0</v>
      </c>
      <c r="AE3008" s="101">
        <f t="shared" si="2670"/>
        <v>0</v>
      </c>
      <c r="AF3008" s="100">
        <v>0</v>
      </c>
      <c r="AG3008" s="98">
        <v>0</v>
      </c>
      <c r="AH3008" s="99">
        <f t="shared" si="2671"/>
        <v>0</v>
      </c>
      <c r="AI3008" s="101">
        <v>1</v>
      </c>
      <c r="AJ3008" s="106"/>
    </row>
    <row r="3009" spans="2:36" s="35" customFormat="1" ht="17.100000000000001" customHeight="1">
      <c r="B3009" s="105"/>
      <c r="C3009" s="54"/>
      <c r="D3009" s="96"/>
      <c r="E3009" s="111"/>
      <c r="F3009" s="112"/>
      <c r="G3009" s="113"/>
      <c r="H3009" s="194">
        <v>1</v>
      </c>
      <c r="I3009" s="98">
        <v>0</v>
      </c>
      <c r="J3009" s="98">
        <v>0</v>
      </c>
      <c r="K3009" s="101">
        <f t="shared" si="2666"/>
        <v>0</v>
      </c>
      <c r="L3009" s="100">
        <v>0</v>
      </c>
      <c r="M3009" s="98">
        <v>0</v>
      </c>
      <c r="N3009" s="101">
        <f t="shared" si="2667"/>
        <v>0</v>
      </c>
      <c r="O3009" s="100">
        <v>0</v>
      </c>
      <c r="P3009" s="98">
        <v>0</v>
      </c>
      <c r="Q3009" s="101">
        <f t="shared" si="2668"/>
        <v>0</v>
      </c>
      <c r="R3009" s="100">
        <v>0</v>
      </c>
      <c r="S3009" s="98">
        <v>0</v>
      </c>
      <c r="T3009" s="101">
        <f t="shared" si="2669"/>
        <v>0</v>
      </c>
      <c r="U3009" s="194">
        <v>1</v>
      </c>
      <c r="V3009" s="99">
        <v>1</v>
      </c>
      <c r="W3009" s="98">
        <v>0</v>
      </c>
      <c r="X3009" s="98">
        <v>0</v>
      </c>
      <c r="Y3009" s="101">
        <f t="shared" si="2672"/>
        <v>0</v>
      </c>
      <c r="Z3009" s="101">
        <v>1</v>
      </c>
      <c r="AA3009" s="194">
        <v>0</v>
      </c>
      <c r="AB3009" s="99">
        <v>1</v>
      </c>
      <c r="AC3009" s="98">
        <v>0</v>
      </c>
      <c r="AD3009" s="98">
        <v>0</v>
      </c>
      <c r="AE3009" s="101">
        <f t="shared" si="2670"/>
        <v>0</v>
      </c>
      <c r="AF3009" s="100">
        <v>0</v>
      </c>
      <c r="AG3009" s="98">
        <v>0</v>
      </c>
      <c r="AH3009" s="99">
        <f t="shared" si="2671"/>
        <v>0</v>
      </c>
      <c r="AI3009" s="101">
        <v>1</v>
      </c>
      <c r="AJ3009" s="106"/>
    </row>
    <row r="3010" spans="2:36" s="35" customFormat="1" ht="17.100000000000001" customHeight="1">
      <c r="B3010" s="105"/>
      <c r="C3010" s="54"/>
      <c r="D3010" s="96"/>
      <c r="E3010" s="111"/>
      <c r="F3010" s="112"/>
      <c r="G3010" s="113"/>
      <c r="H3010" s="194">
        <v>1</v>
      </c>
      <c r="I3010" s="98">
        <v>0</v>
      </c>
      <c r="J3010" s="98">
        <v>0</v>
      </c>
      <c r="K3010" s="101">
        <f t="shared" si="2666"/>
        <v>0</v>
      </c>
      <c r="L3010" s="100">
        <v>0</v>
      </c>
      <c r="M3010" s="98">
        <v>0</v>
      </c>
      <c r="N3010" s="101">
        <f t="shared" si="2667"/>
        <v>0</v>
      </c>
      <c r="O3010" s="100">
        <v>0</v>
      </c>
      <c r="P3010" s="98">
        <v>0</v>
      </c>
      <c r="Q3010" s="101">
        <f t="shared" si="2668"/>
        <v>0</v>
      </c>
      <c r="R3010" s="100">
        <v>0</v>
      </c>
      <c r="S3010" s="98">
        <v>0</v>
      </c>
      <c r="T3010" s="101">
        <f t="shared" si="2669"/>
        <v>0</v>
      </c>
      <c r="U3010" s="194">
        <v>1</v>
      </c>
      <c r="V3010" s="99">
        <v>1</v>
      </c>
      <c r="W3010" s="98">
        <v>0</v>
      </c>
      <c r="X3010" s="98">
        <v>0</v>
      </c>
      <c r="Y3010" s="101">
        <f t="shared" si="2672"/>
        <v>0</v>
      </c>
      <c r="Z3010" s="101">
        <v>1</v>
      </c>
      <c r="AA3010" s="194">
        <v>0</v>
      </c>
      <c r="AB3010" s="99">
        <v>1</v>
      </c>
      <c r="AC3010" s="98">
        <v>0</v>
      </c>
      <c r="AD3010" s="98">
        <v>0</v>
      </c>
      <c r="AE3010" s="101">
        <f t="shared" si="2670"/>
        <v>0</v>
      </c>
      <c r="AF3010" s="100">
        <v>0</v>
      </c>
      <c r="AG3010" s="98">
        <v>0</v>
      </c>
      <c r="AH3010" s="99">
        <f t="shared" si="2671"/>
        <v>0</v>
      </c>
      <c r="AI3010" s="101">
        <v>1</v>
      </c>
      <c r="AJ3010" s="106"/>
    </row>
    <row r="3011" spans="2:36" s="35" customFormat="1" ht="17.100000000000001" customHeight="1">
      <c r="B3011" s="105"/>
      <c r="C3011" s="54"/>
      <c r="D3011" s="96"/>
      <c r="E3011" s="111"/>
      <c r="F3011" s="112"/>
      <c r="G3011" s="113"/>
      <c r="H3011" s="194">
        <v>1</v>
      </c>
      <c r="I3011" s="98">
        <v>0</v>
      </c>
      <c r="J3011" s="98">
        <v>0</v>
      </c>
      <c r="K3011" s="101">
        <f t="shared" si="2666"/>
        <v>0</v>
      </c>
      <c r="L3011" s="100">
        <v>0</v>
      </c>
      <c r="M3011" s="98">
        <v>0</v>
      </c>
      <c r="N3011" s="101">
        <f t="shared" si="2667"/>
        <v>0</v>
      </c>
      <c r="O3011" s="100">
        <v>0</v>
      </c>
      <c r="P3011" s="98">
        <v>0</v>
      </c>
      <c r="Q3011" s="101">
        <f t="shared" si="2668"/>
        <v>0</v>
      </c>
      <c r="R3011" s="100">
        <v>0</v>
      </c>
      <c r="S3011" s="98">
        <v>0</v>
      </c>
      <c r="T3011" s="101">
        <f t="shared" si="2669"/>
        <v>0</v>
      </c>
      <c r="U3011" s="194">
        <v>1</v>
      </c>
      <c r="V3011" s="99">
        <v>1</v>
      </c>
      <c r="W3011" s="98">
        <v>0</v>
      </c>
      <c r="X3011" s="98">
        <v>0</v>
      </c>
      <c r="Y3011" s="101">
        <f t="shared" si="2672"/>
        <v>0</v>
      </c>
      <c r="Z3011" s="101">
        <v>1</v>
      </c>
      <c r="AA3011" s="194">
        <v>0</v>
      </c>
      <c r="AB3011" s="99">
        <v>1</v>
      </c>
      <c r="AC3011" s="98">
        <v>0</v>
      </c>
      <c r="AD3011" s="98">
        <v>0</v>
      </c>
      <c r="AE3011" s="101">
        <f t="shared" si="2670"/>
        <v>0</v>
      </c>
      <c r="AF3011" s="100">
        <v>0</v>
      </c>
      <c r="AG3011" s="98">
        <v>0</v>
      </c>
      <c r="AH3011" s="99">
        <f t="shared" si="2671"/>
        <v>0</v>
      </c>
      <c r="AI3011" s="101">
        <v>1</v>
      </c>
      <c r="AJ3011" s="106"/>
    </row>
    <row r="3012" spans="2:36" s="126" customFormat="1" ht="17.100000000000001" customHeight="1">
      <c r="B3012" s="118"/>
      <c r="C3012" s="119"/>
      <c r="D3012" s="120"/>
      <c r="E3012" s="121"/>
      <c r="F3012" s="122"/>
      <c r="G3012" s="123"/>
      <c r="H3012" s="194">
        <v>1</v>
      </c>
      <c r="I3012" s="430" t="s">
        <v>201</v>
      </c>
      <c r="J3012" s="430"/>
      <c r="K3012" s="124">
        <f>SUM(K3005:K3011)</f>
        <v>0</v>
      </c>
      <c r="L3012" s="401" t="s">
        <v>201</v>
      </c>
      <c r="M3012" s="402"/>
      <c r="N3012" s="124">
        <f>SUM(N3005:N3011)</f>
        <v>0</v>
      </c>
      <c r="O3012" s="401" t="s">
        <v>201</v>
      </c>
      <c r="P3012" s="402"/>
      <c r="Q3012" s="124">
        <f>SUM(Q3005:Q3011)</f>
        <v>0</v>
      </c>
      <c r="R3012" s="401" t="s">
        <v>201</v>
      </c>
      <c r="S3012" s="402"/>
      <c r="T3012" s="124">
        <f>SUM(T3005:T3011)</f>
        <v>0</v>
      </c>
      <c r="U3012" s="194">
        <v>1</v>
      </c>
      <c r="V3012" s="99">
        <v>1</v>
      </c>
      <c r="W3012" s="430" t="s">
        <v>201</v>
      </c>
      <c r="X3012" s="430"/>
      <c r="Y3012" s="124">
        <f>SUM(Y3005:Y3011)</f>
        <v>0</v>
      </c>
      <c r="Z3012" s="101">
        <v>1</v>
      </c>
      <c r="AA3012" s="194">
        <v>0</v>
      </c>
      <c r="AB3012" s="99">
        <v>1</v>
      </c>
      <c r="AC3012" s="430" t="s">
        <v>201</v>
      </c>
      <c r="AD3012" s="430"/>
      <c r="AE3012" s="124">
        <f>SUM(AE3005:AE3011)</f>
        <v>0</v>
      </c>
      <c r="AF3012" s="431" t="s">
        <v>201</v>
      </c>
      <c r="AG3012" s="430"/>
      <c r="AH3012" s="143">
        <f>SUM(AH3005:AH3011)</f>
        <v>0</v>
      </c>
      <c r="AI3012" s="101">
        <v>1</v>
      </c>
      <c r="AJ3012" s="125"/>
    </row>
    <row r="3013" spans="2:36" s="35" customFormat="1" ht="16.8" customHeight="1">
      <c r="B3013" s="105"/>
      <c r="C3013" s="54">
        <f>'3. Rekap Back Up Non Aspal X'!C395</f>
        <v>37400</v>
      </c>
      <c r="D3013" s="96">
        <f>'3. Rekap Back Up Non Aspal X'!D395</f>
        <v>37500</v>
      </c>
      <c r="E3013" s="111">
        <f>'3. Rekap Back Up Non Aspal X'!E395</f>
        <v>4</v>
      </c>
      <c r="F3013" s="112">
        <f>(100/((D3013-C3013)*E3013))*((K3020*0.05)+(N3020*0.05)+(Q3020*0.05)+(T3020)+(Y3020)+(AE3020*1.5)+(AH3020*1))</f>
        <v>0</v>
      </c>
      <c r="G3013" s="113" t="str">
        <f>IF(F3013&lt;=25,"RB",IF(F3013&lt;=75,"RB",IF(F3013&lt;=100,"RB","RB")))</f>
        <v>RB</v>
      </c>
      <c r="H3013" s="194">
        <v>1</v>
      </c>
      <c r="I3013" s="98">
        <v>0</v>
      </c>
      <c r="J3013" s="98">
        <v>0</v>
      </c>
      <c r="K3013" s="101">
        <f t="shared" ref="K3013:K3019" si="2673">I3013*J3013</f>
        <v>0</v>
      </c>
      <c r="L3013" s="98">
        <v>0</v>
      </c>
      <c r="M3013" s="98">
        <v>0</v>
      </c>
      <c r="N3013" s="101">
        <f t="shared" ref="N3013:N3019" si="2674">L3013*M3013</f>
        <v>0</v>
      </c>
      <c r="O3013" s="98">
        <v>0</v>
      </c>
      <c r="P3013" s="98">
        <v>0</v>
      </c>
      <c r="Q3013" s="101">
        <f t="shared" ref="Q3013:Q3019" si="2675">O3013*P3013</f>
        <v>0</v>
      </c>
      <c r="R3013" s="98">
        <v>0</v>
      </c>
      <c r="S3013" s="98">
        <v>0</v>
      </c>
      <c r="T3013" s="101">
        <f t="shared" ref="T3013:T3019" si="2676">R3013*S3013</f>
        <v>0</v>
      </c>
      <c r="U3013" s="194">
        <v>1</v>
      </c>
      <c r="V3013" s="99">
        <v>1</v>
      </c>
      <c r="W3013" s="98">
        <v>0</v>
      </c>
      <c r="X3013" s="98">
        <v>0</v>
      </c>
      <c r="Y3013" s="101">
        <f>W3013*X3013</f>
        <v>0</v>
      </c>
      <c r="Z3013" s="101">
        <v>1</v>
      </c>
      <c r="AA3013" s="194">
        <v>0</v>
      </c>
      <c r="AB3013" s="99">
        <v>1</v>
      </c>
      <c r="AC3013" s="98">
        <v>0</v>
      </c>
      <c r="AD3013" s="98">
        <v>0</v>
      </c>
      <c r="AE3013" s="101">
        <f t="shared" ref="AE3013:AE3019" si="2677">AC3013*AD3013</f>
        <v>0</v>
      </c>
      <c r="AF3013" s="98">
        <v>0</v>
      </c>
      <c r="AG3013" s="98">
        <v>3</v>
      </c>
      <c r="AH3013" s="99">
        <f t="shared" ref="AH3013:AH3019" si="2678">AF3013*AG3013</f>
        <v>0</v>
      </c>
      <c r="AI3013" s="101">
        <v>1</v>
      </c>
      <c r="AJ3013" s="106"/>
    </row>
    <row r="3014" spans="2:36" s="35" customFormat="1" ht="17.100000000000001" customHeight="1">
      <c r="B3014" s="105"/>
      <c r="C3014" s="54"/>
      <c r="D3014" s="96"/>
      <c r="E3014" s="111"/>
      <c r="F3014" s="112"/>
      <c r="G3014" s="113"/>
      <c r="H3014" s="194">
        <v>1</v>
      </c>
      <c r="I3014" s="98">
        <v>0</v>
      </c>
      <c r="J3014" s="98">
        <v>0</v>
      </c>
      <c r="K3014" s="101">
        <f t="shared" si="2673"/>
        <v>0</v>
      </c>
      <c r="L3014" s="100">
        <v>0</v>
      </c>
      <c r="M3014" s="98">
        <v>0</v>
      </c>
      <c r="N3014" s="101">
        <f t="shared" si="2674"/>
        <v>0</v>
      </c>
      <c r="O3014" s="100">
        <v>0</v>
      </c>
      <c r="P3014" s="98">
        <v>0</v>
      </c>
      <c r="Q3014" s="101">
        <f t="shared" si="2675"/>
        <v>0</v>
      </c>
      <c r="R3014" s="100">
        <v>0</v>
      </c>
      <c r="S3014" s="98">
        <v>0</v>
      </c>
      <c r="T3014" s="101">
        <f t="shared" si="2676"/>
        <v>0</v>
      </c>
      <c r="U3014" s="194">
        <v>1</v>
      </c>
      <c r="V3014" s="99">
        <v>1</v>
      </c>
      <c r="W3014" s="98">
        <v>0</v>
      </c>
      <c r="X3014" s="98">
        <v>0</v>
      </c>
      <c r="Y3014" s="101">
        <f t="shared" ref="Y3014:Y3019" si="2679">W3014*X3014</f>
        <v>0</v>
      </c>
      <c r="Z3014" s="101">
        <v>1</v>
      </c>
      <c r="AA3014" s="194">
        <v>0</v>
      </c>
      <c r="AB3014" s="99">
        <v>1</v>
      </c>
      <c r="AC3014" s="98">
        <v>0</v>
      </c>
      <c r="AD3014" s="98">
        <v>0</v>
      </c>
      <c r="AE3014" s="101">
        <f t="shared" si="2677"/>
        <v>0</v>
      </c>
      <c r="AF3014" s="100">
        <v>0</v>
      </c>
      <c r="AG3014" s="98">
        <v>0</v>
      </c>
      <c r="AH3014" s="99">
        <f t="shared" si="2678"/>
        <v>0</v>
      </c>
      <c r="AI3014" s="101">
        <v>1</v>
      </c>
      <c r="AJ3014" s="106"/>
    </row>
    <row r="3015" spans="2:36" s="35" customFormat="1" ht="17.100000000000001" customHeight="1">
      <c r="B3015" s="105"/>
      <c r="C3015" s="54"/>
      <c r="D3015" s="96"/>
      <c r="E3015" s="111"/>
      <c r="F3015" s="112"/>
      <c r="G3015" s="113"/>
      <c r="H3015" s="194">
        <v>1</v>
      </c>
      <c r="I3015" s="98">
        <v>0</v>
      </c>
      <c r="J3015" s="98">
        <v>0</v>
      </c>
      <c r="K3015" s="101">
        <f t="shared" si="2673"/>
        <v>0</v>
      </c>
      <c r="L3015" s="100">
        <v>0</v>
      </c>
      <c r="M3015" s="98">
        <v>0</v>
      </c>
      <c r="N3015" s="101">
        <f t="shared" si="2674"/>
        <v>0</v>
      </c>
      <c r="O3015" s="100">
        <v>0</v>
      </c>
      <c r="P3015" s="98">
        <v>0</v>
      </c>
      <c r="Q3015" s="101">
        <f t="shared" si="2675"/>
        <v>0</v>
      </c>
      <c r="R3015" s="100">
        <v>0</v>
      </c>
      <c r="S3015" s="98">
        <v>0</v>
      </c>
      <c r="T3015" s="101">
        <f t="shared" si="2676"/>
        <v>0</v>
      </c>
      <c r="U3015" s="194">
        <v>1</v>
      </c>
      <c r="V3015" s="99">
        <v>1</v>
      </c>
      <c r="W3015" s="98">
        <v>0</v>
      </c>
      <c r="X3015" s="98">
        <v>0</v>
      </c>
      <c r="Y3015" s="101">
        <f t="shared" si="2679"/>
        <v>0</v>
      </c>
      <c r="Z3015" s="101">
        <v>1</v>
      </c>
      <c r="AA3015" s="194">
        <v>0</v>
      </c>
      <c r="AB3015" s="99">
        <v>1</v>
      </c>
      <c r="AC3015" s="98">
        <v>0</v>
      </c>
      <c r="AD3015" s="98">
        <v>0</v>
      </c>
      <c r="AE3015" s="101">
        <f t="shared" si="2677"/>
        <v>0</v>
      </c>
      <c r="AF3015" s="100">
        <v>0</v>
      </c>
      <c r="AG3015" s="98">
        <v>0</v>
      </c>
      <c r="AH3015" s="99">
        <f t="shared" si="2678"/>
        <v>0</v>
      </c>
      <c r="AI3015" s="101">
        <v>1</v>
      </c>
      <c r="AJ3015" s="106"/>
    </row>
    <row r="3016" spans="2:36" s="35" customFormat="1" ht="17.100000000000001" customHeight="1">
      <c r="B3016" s="105"/>
      <c r="C3016" s="54"/>
      <c r="D3016" s="96"/>
      <c r="E3016" s="111"/>
      <c r="F3016" s="112"/>
      <c r="G3016" s="113"/>
      <c r="H3016" s="194">
        <v>1</v>
      </c>
      <c r="I3016" s="98">
        <v>0</v>
      </c>
      <c r="J3016" s="98">
        <v>0</v>
      </c>
      <c r="K3016" s="101">
        <f t="shared" si="2673"/>
        <v>0</v>
      </c>
      <c r="L3016" s="100">
        <v>0</v>
      </c>
      <c r="M3016" s="98">
        <v>0</v>
      </c>
      <c r="N3016" s="101">
        <f t="shared" si="2674"/>
        <v>0</v>
      </c>
      <c r="O3016" s="100">
        <v>0</v>
      </c>
      <c r="P3016" s="98">
        <v>0</v>
      </c>
      <c r="Q3016" s="101">
        <f t="shared" si="2675"/>
        <v>0</v>
      </c>
      <c r="R3016" s="100">
        <v>0</v>
      </c>
      <c r="S3016" s="98">
        <v>0</v>
      </c>
      <c r="T3016" s="101">
        <f t="shared" si="2676"/>
        <v>0</v>
      </c>
      <c r="U3016" s="194">
        <v>1</v>
      </c>
      <c r="V3016" s="99">
        <v>1</v>
      </c>
      <c r="W3016" s="98">
        <v>0</v>
      </c>
      <c r="X3016" s="98">
        <v>0</v>
      </c>
      <c r="Y3016" s="101">
        <f t="shared" si="2679"/>
        <v>0</v>
      </c>
      <c r="Z3016" s="101">
        <v>1</v>
      </c>
      <c r="AA3016" s="194">
        <v>0</v>
      </c>
      <c r="AB3016" s="99">
        <v>1</v>
      </c>
      <c r="AC3016" s="98">
        <v>0</v>
      </c>
      <c r="AD3016" s="98">
        <v>0</v>
      </c>
      <c r="AE3016" s="101">
        <f t="shared" si="2677"/>
        <v>0</v>
      </c>
      <c r="AF3016" s="100">
        <v>0</v>
      </c>
      <c r="AG3016" s="98">
        <v>0</v>
      </c>
      <c r="AH3016" s="99">
        <f t="shared" si="2678"/>
        <v>0</v>
      </c>
      <c r="AI3016" s="101">
        <v>1</v>
      </c>
      <c r="AJ3016" s="106"/>
    </row>
    <row r="3017" spans="2:36" s="35" customFormat="1" ht="17.100000000000001" customHeight="1">
      <c r="B3017" s="105"/>
      <c r="C3017" s="54"/>
      <c r="D3017" s="96"/>
      <c r="E3017" s="111"/>
      <c r="F3017" s="112"/>
      <c r="G3017" s="113"/>
      <c r="H3017" s="194">
        <v>1</v>
      </c>
      <c r="I3017" s="98">
        <v>0</v>
      </c>
      <c r="J3017" s="98">
        <v>0</v>
      </c>
      <c r="K3017" s="101">
        <f t="shared" si="2673"/>
        <v>0</v>
      </c>
      <c r="L3017" s="100">
        <v>0</v>
      </c>
      <c r="M3017" s="98">
        <v>0</v>
      </c>
      <c r="N3017" s="101">
        <f t="shared" si="2674"/>
        <v>0</v>
      </c>
      <c r="O3017" s="100">
        <v>0</v>
      </c>
      <c r="P3017" s="98">
        <v>0</v>
      </c>
      <c r="Q3017" s="101">
        <f t="shared" si="2675"/>
        <v>0</v>
      </c>
      <c r="R3017" s="100">
        <v>0</v>
      </c>
      <c r="S3017" s="98">
        <v>0</v>
      </c>
      <c r="T3017" s="101">
        <f t="shared" si="2676"/>
        <v>0</v>
      </c>
      <c r="U3017" s="194">
        <v>1</v>
      </c>
      <c r="V3017" s="99">
        <v>1</v>
      </c>
      <c r="W3017" s="98">
        <v>0</v>
      </c>
      <c r="X3017" s="98">
        <v>0</v>
      </c>
      <c r="Y3017" s="101">
        <f t="shared" si="2679"/>
        <v>0</v>
      </c>
      <c r="Z3017" s="101">
        <v>1</v>
      </c>
      <c r="AA3017" s="194">
        <v>0</v>
      </c>
      <c r="AB3017" s="99">
        <v>1</v>
      </c>
      <c r="AC3017" s="98">
        <v>0</v>
      </c>
      <c r="AD3017" s="98">
        <v>0</v>
      </c>
      <c r="AE3017" s="101">
        <f t="shared" si="2677"/>
        <v>0</v>
      </c>
      <c r="AF3017" s="100">
        <v>0</v>
      </c>
      <c r="AG3017" s="98">
        <v>0</v>
      </c>
      <c r="AH3017" s="99">
        <f t="shared" si="2678"/>
        <v>0</v>
      </c>
      <c r="AI3017" s="101">
        <v>1</v>
      </c>
      <c r="AJ3017" s="106"/>
    </row>
    <row r="3018" spans="2:36" s="35" customFormat="1" ht="17.100000000000001" customHeight="1">
      <c r="B3018" s="105"/>
      <c r="C3018" s="54"/>
      <c r="D3018" s="96"/>
      <c r="E3018" s="111"/>
      <c r="F3018" s="112"/>
      <c r="G3018" s="113"/>
      <c r="H3018" s="194">
        <v>1</v>
      </c>
      <c r="I3018" s="98">
        <v>0</v>
      </c>
      <c r="J3018" s="98">
        <v>0</v>
      </c>
      <c r="K3018" s="101">
        <f t="shared" si="2673"/>
        <v>0</v>
      </c>
      <c r="L3018" s="100">
        <v>0</v>
      </c>
      <c r="M3018" s="98">
        <v>0</v>
      </c>
      <c r="N3018" s="101">
        <f t="shared" si="2674"/>
        <v>0</v>
      </c>
      <c r="O3018" s="100">
        <v>0</v>
      </c>
      <c r="P3018" s="98">
        <v>0</v>
      </c>
      <c r="Q3018" s="101">
        <f t="shared" si="2675"/>
        <v>0</v>
      </c>
      <c r="R3018" s="100">
        <v>0</v>
      </c>
      <c r="S3018" s="98">
        <v>0</v>
      </c>
      <c r="T3018" s="101">
        <f t="shared" si="2676"/>
        <v>0</v>
      </c>
      <c r="U3018" s="194">
        <v>1</v>
      </c>
      <c r="V3018" s="99">
        <v>1</v>
      </c>
      <c r="W3018" s="98">
        <v>0</v>
      </c>
      <c r="X3018" s="98">
        <v>0</v>
      </c>
      <c r="Y3018" s="101">
        <f t="shared" si="2679"/>
        <v>0</v>
      </c>
      <c r="Z3018" s="101">
        <v>1</v>
      </c>
      <c r="AA3018" s="194">
        <v>0</v>
      </c>
      <c r="AB3018" s="99">
        <v>1</v>
      </c>
      <c r="AC3018" s="98">
        <v>0</v>
      </c>
      <c r="AD3018" s="98">
        <v>0</v>
      </c>
      <c r="AE3018" s="101">
        <f t="shared" si="2677"/>
        <v>0</v>
      </c>
      <c r="AF3018" s="100">
        <v>0</v>
      </c>
      <c r="AG3018" s="98">
        <v>0</v>
      </c>
      <c r="AH3018" s="99">
        <f t="shared" si="2678"/>
        <v>0</v>
      </c>
      <c r="AI3018" s="101">
        <v>1</v>
      </c>
      <c r="AJ3018" s="106"/>
    </row>
    <row r="3019" spans="2:36" s="35" customFormat="1" ht="17.100000000000001" customHeight="1">
      <c r="B3019" s="105"/>
      <c r="C3019" s="54"/>
      <c r="D3019" s="96"/>
      <c r="E3019" s="111"/>
      <c r="F3019" s="112"/>
      <c r="G3019" s="113"/>
      <c r="H3019" s="194">
        <v>1</v>
      </c>
      <c r="I3019" s="98">
        <v>0</v>
      </c>
      <c r="J3019" s="98">
        <v>0</v>
      </c>
      <c r="K3019" s="101">
        <f t="shared" si="2673"/>
        <v>0</v>
      </c>
      <c r="L3019" s="100">
        <v>0</v>
      </c>
      <c r="M3019" s="98">
        <v>0</v>
      </c>
      <c r="N3019" s="101">
        <f t="shared" si="2674"/>
        <v>0</v>
      </c>
      <c r="O3019" s="100">
        <v>0</v>
      </c>
      <c r="P3019" s="98">
        <v>0</v>
      </c>
      <c r="Q3019" s="101">
        <f t="shared" si="2675"/>
        <v>0</v>
      </c>
      <c r="R3019" s="100">
        <v>0</v>
      </c>
      <c r="S3019" s="98">
        <v>0</v>
      </c>
      <c r="T3019" s="101">
        <f t="shared" si="2676"/>
        <v>0</v>
      </c>
      <c r="U3019" s="194">
        <v>1</v>
      </c>
      <c r="V3019" s="99">
        <v>1</v>
      </c>
      <c r="W3019" s="98">
        <v>0</v>
      </c>
      <c r="X3019" s="98">
        <v>0</v>
      </c>
      <c r="Y3019" s="101">
        <f t="shared" si="2679"/>
        <v>0</v>
      </c>
      <c r="Z3019" s="101">
        <v>1</v>
      </c>
      <c r="AA3019" s="194">
        <v>0</v>
      </c>
      <c r="AB3019" s="99">
        <v>1</v>
      </c>
      <c r="AC3019" s="98">
        <v>0</v>
      </c>
      <c r="AD3019" s="98">
        <v>0</v>
      </c>
      <c r="AE3019" s="101">
        <f t="shared" si="2677"/>
        <v>0</v>
      </c>
      <c r="AF3019" s="100">
        <v>0</v>
      </c>
      <c r="AG3019" s="98">
        <v>0</v>
      </c>
      <c r="AH3019" s="99">
        <f t="shared" si="2678"/>
        <v>0</v>
      </c>
      <c r="AI3019" s="101">
        <v>1</v>
      </c>
      <c r="AJ3019" s="106"/>
    </row>
    <row r="3020" spans="2:36" s="126" customFormat="1" ht="17.100000000000001" customHeight="1">
      <c r="B3020" s="118"/>
      <c r="C3020" s="119"/>
      <c r="D3020" s="120"/>
      <c r="E3020" s="121"/>
      <c r="F3020" s="122"/>
      <c r="G3020" s="123"/>
      <c r="H3020" s="194">
        <v>1</v>
      </c>
      <c r="I3020" s="430" t="s">
        <v>201</v>
      </c>
      <c r="J3020" s="430"/>
      <c r="K3020" s="124">
        <f>SUM(K3013:K3019)</f>
        <v>0</v>
      </c>
      <c r="L3020" s="401" t="s">
        <v>201</v>
      </c>
      <c r="M3020" s="402"/>
      <c r="N3020" s="124">
        <f>SUM(N3013:N3019)</f>
        <v>0</v>
      </c>
      <c r="O3020" s="401" t="s">
        <v>201</v>
      </c>
      <c r="P3020" s="402"/>
      <c r="Q3020" s="124">
        <f>SUM(Q3013:Q3019)</f>
        <v>0</v>
      </c>
      <c r="R3020" s="401" t="s">
        <v>201</v>
      </c>
      <c r="S3020" s="402"/>
      <c r="T3020" s="124">
        <f>SUM(T3013:T3019)</f>
        <v>0</v>
      </c>
      <c r="U3020" s="194">
        <v>1</v>
      </c>
      <c r="V3020" s="99">
        <v>1</v>
      </c>
      <c r="W3020" s="430" t="s">
        <v>201</v>
      </c>
      <c r="X3020" s="430"/>
      <c r="Y3020" s="124">
        <f>SUM(Y3013:Y3019)</f>
        <v>0</v>
      </c>
      <c r="Z3020" s="101">
        <v>1</v>
      </c>
      <c r="AA3020" s="194">
        <v>0</v>
      </c>
      <c r="AB3020" s="99">
        <v>1</v>
      </c>
      <c r="AC3020" s="430" t="s">
        <v>201</v>
      </c>
      <c r="AD3020" s="430"/>
      <c r="AE3020" s="124">
        <f>SUM(AE3013:AE3019)</f>
        <v>0</v>
      </c>
      <c r="AF3020" s="431" t="s">
        <v>201</v>
      </c>
      <c r="AG3020" s="430"/>
      <c r="AH3020" s="143">
        <f>SUM(AH3013:AH3019)</f>
        <v>0</v>
      </c>
      <c r="AI3020" s="101">
        <v>1</v>
      </c>
      <c r="AJ3020" s="125"/>
    </row>
    <row r="3021" spans="2:36" s="35" customFormat="1" ht="16.8" customHeight="1">
      <c r="B3021" s="105"/>
      <c r="C3021" s="54">
        <f>'3. Rekap Back Up Non Aspal X'!C396</f>
        <v>37500</v>
      </c>
      <c r="D3021" s="96">
        <f>'3. Rekap Back Up Non Aspal X'!D396</f>
        <v>37600</v>
      </c>
      <c r="E3021" s="111">
        <f>'3. Rekap Back Up Non Aspal X'!E396</f>
        <v>4</v>
      </c>
      <c r="F3021" s="112">
        <f>(100/((D3021-C3021)*E3021))*((K3028*0.05)+(N3028*0.05)+(Q3028*0.05)+(T3028)+(Y3028)+(AE3028*1.5)+(AH3028*1))</f>
        <v>0</v>
      </c>
      <c r="G3021" s="113" t="str">
        <f>IF(F3021&lt;=25,"RB",IF(F3021&lt;=75,"RB",IF(F3021&lt;=100,"RB","RB")))</f>
        <v>RB</v>
      </c>
      <c r="H3021" s="194">
        <v>1</v>
      </c>
      <c r="I3021" s="98">
        <v>0</v>
      </c>
      <c r="J3021" s="98">
        <v>0</v>
      </c>
      <c r="K3021" s="101">
        <f t="shared" ref="K3021:K3027" si="2680">I3021*J3021</f>
        <v>0</v>
      </c>
      <c r="L3021" s="98">
        <v>0</v>
      </c>
      <c r="M3021" s="98">
        <v>0</v>
      </c>
      <c r="N3021" s="101">
        <f t="shared" ref="N3021:N3027" si="2681">L3021*M3021</f>
        <v>0</v>
      </c>
      <c r="O3021" s="98">
        <v>0</v>
      </c>
      <c r="P3021" s="98">
        <v>0</v>
      </c>
      <c r="Q3021" s="101">
        <f t="shared" ref="Q3021:Q3027" si="2682">O3021*P3021</f>
        <v>0</v>
      </c>
      <c r="R3021" s="98">
        <v>0</v>
      </c>
      <c r="S3021" s="98">
        <v>0</v>
      </c>
      <c r="T3021" s="101">
        <f t="shared" ref="T3021:T3027" si="2683">R3021*S3021</f>
        <v>0</v>
      </c>
      <c r="U3021" s="194">
        <v>1</v>
      </c>
      <c r="V3021" s="99">
        <v>1</v>
      </c>
      <c r="W3021" s="98">
        <v>0</v>
      </c>
      <c r="X3021" s="98">
        <v>0</v>
      </c>
      <c r="Y3021" s="101">
        <f>W3021*X3021</f>
        <v>0</v>
      </c>
      <c r="Z3021" s="101">
        <v>1</v>
      </c>
      <c r="AA3021" s="194">
        <v>0</v>
      </c>
      <c r="AB3021" s="99">
        <v>1</v>
      </c>
      <c r="AC3021" s="98">
        <v>0</v>
      </c>
      <c r="AD3021" s="98">
        <v>0</v>
      </c>
      <c r="AE3021" s="101">
        <f t="shared" ref="AE3021:AE3027" si="2684">AC3021*AD3021</f>
        <v>0</v>
      </c>
      <c r="AF3021" s="98">
        <v>0</v>
      </c>
      <c r="AG3021" s="98">
        <v>3</v>
      </c>
      <c r="AH3021" s="99">
        <f t="shared" ref="AH3021:AH3027" si="2685">AF3021*AG3021</f>
        <v>0</v>
      </c>
      <c r="AI3021" s="101">
        <v>1</v>
      </c>
      <c r="AJ3021" s="106"/>
    </row>
    <row r="3022" spans="2:36" s="35" customFormat="1" ht="17.100000000000001" customHeight="1">
      <c r="B3022" s="105"/>
      <c r="C3022" s="54"/>
      <c r="D3022" s="96"/>
      <c r="E3022" s="111"/>
      <c r="F3022" s="112"/>
      <c r="G3022" s="113"/>
      <c r="H3022" s="194">
        <v>1</v>
      </c>
      <c r="I3022" s="98">
        <v>0</v>
      </c>
      <c r="J3022" s="98">
        <v>0</v>
      </c>
      <c r="K3022" s="101">
        <f t="shared" si="2680"/>
        <v>0</v>
      </c>
      <c r="L3022" s="100">
        <v>0</v>
      </c>
      <c r="M3022" s="98">
        <v>0</v>
      </c>
      <c r="N3022" s="101">
        <f t="shared" si="2681"/>
        <v>0</v>
      </c>
      <c r="O3022" s="100">
        <v>0</v>
      </c>
      <c r="P3022" s="98">
        <v>0</v>
      </c>
      <c r="Q3022" s="101">
        <f t="shared" si="2682"/>
        <v>0</v>
      </c>
      <c r="R3022" s="100">
        <v>0</v>
      </c>
      <c r="S3022" s="98">
        <v>0</v>
      </c>
      <c r="T3022" s="101">
        <f t="shared" si="2683"/>
        <v>0</v>
      </c>
      <c r="U3022" s="194">
        <v>1</v>
      </c>
      <c r="V3022" s="99">
        <v>1</v>
      </c>
      <c r="W3022" s="98">
        <v>0</v>
      </c>
      <c r="X3022" s="98">
        <v>0</v>
      </c>
      <c r="Y3022" s="101">
        <f t="shared" ref="Y3022:Y3027" si="2686">W3022*X3022</f>
        <v>0</v>
      </c>
      <c r="Z3022" s="101">
        <v>1</v>
      </c>
      <c r="AA3022" s="194">
        <v>0</v>
      </c>
      <c r="AB3022" s="99">
        <v>1</v>
      </c>
      <c r="AC3022" s="98">
        <v>0</v>
      </c>
      <c r="AD3022" s="98">
        <v>0</v>
      </c>
      <c r="AE3022" s="101">
        <f t="shared" si="2684"/>
        <v>0</v>
      </c>
      <c r="AF3022" s="100">
        <v>0</v>
      </c>
      <c r="AG3022" s="98">
        <v>0</v>
      </c>
      <c r="AH3022" s="99">
        <f t="shared" si="2685"/>
        <v>0</v>
      </c>
      <c r="AI3022" s="101">
        <v>1</v>
      </c>
      <c r="AJ3022" s="106"/>
    </row>
    <row r="3023" spans="2:36" s="35" customFormat="1" ht="17.100000000000001" customHeight="1">
      <c r="B3023" s="105"/>
      <c r="C3023" s="54"/>
      <c r="D3023" s="96"/>
      <c r="E3023" s="111"/>
      <c r="F3023" s="112"/>
      <c r="G3023" s="113"/>
      <c r="H3023" s="194">
        <v>1</v>
      </c>
      <c r="I3023" s="98">
        <v>0</v>
      </c>
      <c r="J3023" s="98">
        <v>0</v>
      </c>
      <c r="K3023" s="101">
        <f t="shared" si="2680"/>
        <v>0</v>
      </c>
      <c r="L3023" s="100">
        <v>0</v>
      </c>
      <c r="M3023" s="98">
        <v>0</v>
      </c>
      <c r="N3023" s="101">
        <f t="shared" si="2681"/>
        <v>0</v>
      </c>
      <c r="O3023" s="100">
        <v>0</v>
      </c>
      <c r="P3023" s="98">
        <v>0</v>
      </c>
      <c r="Q3023" s="101">
        <f t="shared" si="2682"/>
        <v>0</v>
      </c>
      <c r="R3023" s="100">
        <v>0</v>
      </c>
      <c r="S3023" s="98">
        <v>0</v>
      </c>
      <c r="T3023" s="101">
        <f t="shared" si="2683"/>
        <v>0</v>
      </c>
      <c r="U3023" s="194">
        <v>1</v>
      </c>
      <c r="V3023" s="99">
        <v>1</v>
      </c>
      <c r="W3023" s="98">
        <v>0</v>
      </c>
      <c r="X3023" s="98">
        <v>0</v>
      </c>
      <c r="Y3023" s="101">
        <f t="shared" si="2686"/>
        <v>0</v>
      </c>
      <c r="Z3023" s="101">
        <v>1</v>
      </c>
      <c r="AA3023" s="194">
        <v>0</v>
      </c>
      <c r="AB3023" s="99">
        <v>1</v>
      </c>
      <c r="AC3023" s="98">
        <v>0</v>
      </c>
      <c r="AD3023" s="98">
        <v>0</v>
      </c>
      <c r="AE3023" s="101">
        <f t="shared" si="2684"/>
        <v>0</v>
      </c>
      <c r="AF3023" s="100">
        <v>0</v>
      </c>
      <c r="AG3023" s="98">
        <v>0</v>
      </c>
      <c r="AH3023" s="99">
        <f t="shared" si="2685"/>
        <v>0</v>
      </c>
      <c r="AI3023" s="101">
        <v>1</v>
      </c>
      <c r="AJ3023" s="106"/>
    </row>
    <row r="3024" spans="2:36" s="35" customFormat="1" ht="17.100000000000001" customHeight="1">
      <c r="B3024" s="105"/>
      <c r="C3024" s="54"/>
      <c r="D3024" s="96"/>
      <c r="E3024" s="111"/>
      <c r="F3024" s="112"/>
      <c r="G3024" s="113"/>
      <c r="H3024" s="194">
        <v>1</v>
      </c>
      <c r="I3024" s="98">
        <v>0</v>
      </c>
      <c r="J3024" s="98">
        <v>0</v>
      </c>
      <c r="K3024" s="101">
        <f t="shared" si="2680"/>
        <v>0</v>
      </c>
      <c r="L3024" s="100">
        <v>0</v>
      </c>
      <c r="M3024" s="98">
        <v>0</v>
      </c>
      <c r="N3024" s="101">
        <f t="shared" si="2681"/>
        <v>0</v>
      </c>
      <c r="O3024" s="100">
        <v>0</v>
      </c>
      <c r="P3024" s="98">
        <v>0</v>
      </c>
      <c r="Q3024" s="101">
        <f t="shared" si="2682"/>
        <v>0</v>
      </c>
      <c r="R3024" s="100">
        <v>0</v>
      </c>
      <c r="S3024" s="98">
        <v>0</v>
      </c>
      <c r="T3024" s="101">
        <f t="shared" si="2683"/>
        <v>0</v>
      </c>
      <c r="U3024" s="194">
        <v>1</v>
      </c>
      <c r="V3024" s="99">
        <v>1</v>
      </c>
      <c r="W3024" s="98">
        <v>0</v>
      </c>
      <c r="X3024" s="98">
        <v>0</v>
      </c>
      <c r="Y3024" s="101">
        <f t="shared" si="2686"/>
        <v>0</v>
      </c>
      <c r="Z3024" s="101">
        <v>1</v>
      </c>
      <c r="AA3024" s="194">
        <v>0</v>
      </c>
      <c r="AB3024" s="99">
        <v>1</v>
      </c>
      <c r="AC3024" s="98">
        <v>0</v>
      </c>
      <c r="AD3024" s="98">
        <v>0</v>
      </c>
      <c r="AE3024" s="101">
        <f t="shared" si="2684"/>
        <v>0</v>
      </c>
      <c r="AF3024" s="100">
        <v>0</v>
      </c>
      <c r="AG3024" s="98">
        <v>0</v>
      </c>
      <c r="AH3024" s="99">
        <f t="shared" si="2685"/>
        <v>0</v>
      </c>
      <c r="AI3024" s="101">
        <v>1</v>
      </c>
      <c r="AJ3024" s="106"/>
    </row>
    <row r="3025" spans="2:36" s="35" customFormat="1" ht="17.100000000000001" customHeight="1">
      <c r="B3025" s="105"/>
      <c r="C3025" s="54"/>
      <c r="D3025" s="96"/>
      <c r="E3025" s="111"/>
      <c r="F3025" s="112"/>
      <c r="G3025" s="113"/>
      <c r="H3025" s="194">
        <v>1</v>
      </c>
      <c r="I3025" s="98">
        <v>0</v>
      </c>
      <c r="J3025" s="98">
        <v>0</v>
      </c>
      <c r="K3025" s="101">
        <f t="shared" si="2680"/>
        <v>0</v>
      </c>
      <c r="L3025" s="100">
        <v>0</v>
      </c>
      <c r="M3025" s="98">
        <v>0</v>
      </c>
      <c r="N3025" s="101">
        <f t="shared" si="2681"/>
        <v>0</v>
      </c>
      <c r="O3025" s="100">
        <v>0</v>
      </c>
      <c r="P3025" s="98">
        <v>0</v>
      </c>
      <c r="Q3025" s="101">
        <f t="shared" si="2682"/>
        <v>0</v>
      </c>
      <c r="R3025" s="100">
        <v>0</v>
      </c>
      <c r="S3025" s="98">
        <v>0</v>
      </c>
      <c r="T3025" s="101">
        <f t="shared" si="2683"/>
        <v>0</v>
      </c>
      <c r="U3025" s="194">
        <v>1</v>
      </c>
      <c r="V3025" s="99">
        <v>1</v>
      </c>
      <c r="W3025" s="98">
        <v>0</v>
      </c>
      <c r="X3025" s="98">
        <v>0</v>
      </c>
      <c r="Y3025" s="101">
        <f t="shared" si="2686"/>
        <v>0</v>
      </c>
      <c r="Z3025" s="101">
        <v>1</v>
      </c>
      <c r="AA3025" s="194">
        <v>0</v>
      </c>
      <c r="AB3025" s="99">
        <v>1</v>
      </c>
      <c r="AC3025" s="98">
        <v>0</v>
      </c>
      <c r="AD3025" s="98">
        <v>0</v>
      </c>
      <c r="AE3025" s="101">
        <f t="shared" si="2684"/>
        <v>0</v>
      </c>
      <c r="AF3025" s="100">
        <v>0</v>
      </c>
      <c r="AG3025" s="98">
        <v>0</v>
      </c>
      <c r="AH3025" s="99">
        <f t="shared" si="2685"/>
        <v>0</v>
      </c>
      <c r="AI3025" s="101">
        <v>1</v>
      </c>
      <c r="AJ3025" s="106"/>
    </row>
    <row r="3026" spans="2:36" s="35" customFormat="1" ht="17.100000000000001" customHeight="1">
      <c r="B3026" s="105"/>
      <c r="C3026" s="54"/>
      <c r="D3026" s="96"/>
      <c r="E3026" s="111"/>
      <c r="F3026" s="112"/>
      <c r="G3026" s="113"/>
      <c r="H3026" s="194">
        <v>1</v>
      </c>
      <c r="I3026" s="98">
        <v>0</v>
      </c>
      <c r="J3026" s="98">
        <v>0</v>
      </c>
      <c r="K3026" s="101">
        <f t="shared" si="2680"/>
        <v>0</v>
      </c>
      <c r="L3026" s="100">
        <v>0</v>
      </c>
      <c r="M3026" s="98">
        <v>0</v>
      </c>
      <c r="N3026" s="101">
        <f t="shared" si="2681"/>
        <v>0</v>
      </c>
      <c r="O3026" s="100">
        <v>0</v>
      </c>
      <c r="P3026" s="98">
        <v>0</v>
      </c>
      <c r="Q3026" s="101">
        <f t="shared" si="2682"/>
        <v>0</v>
      </c>
      <c r="R3026" s="100">
        <v>0</v>
      </c>
      <c r="S3026" s="98">
        <v>0</v>
      </c>
      <c r="T3026" s="101">
        <f t="shared" si="2683"/>
        <v>0</v>
      </c>
      <c r="U3026" s="194">
        <v>1</v>
      </c>
      <c r="V3026" s="99">
        <v>1</v>
      </c>
      <c r="W3026" s="98">
        <v>0</v>
      </c>
      <c r="X3026" s="98">
        <v>0</v>
      </c>
      <c r="Y3026" s="101">
        <f t="shared" si="2686"/>
        <v>0</v>
      </c>
      <c r="Z3026" s="101">
        <v>1</v>
      </c>
      <c r="AA3026" s="194">
        <v>0</v>
      </c>
      <c r="AB3026" s="99">
        <v>1</v>
      </c>
      <c r="AC3026" s="98">
        <v>0</v>
      </c>
      <c r="AD3026" s="98">
        <v>0</v>
      </c>
      <c r="AE3026" s="101">
        <f t="shared" si="2684"/>
        <v>0</v>
      </c>
      <c r="AF3026" s="100">
        <v>0</v>
      </c>
      <c r="AG3026" s="98">
        <v>0</v>
      </c>
      <c r="AH3026" s="99">
        <f t="shared" si="2685"/>
        <v>0</v>
      </c>
      <c r="AI3026" s="101">
        <v>1</v>
      </c>
      <c r="AJ3026" s="106"/>
    </row>
    <row r="3027" spans="2:36" s="35" customFormat="1" ht="17.100000000000001" customHeight="1">
      <c r="B3027" s="105"/>
      <c r="C3027" s="54"/>
      <c r="D3027" s="96"/>
      <c r="E3027" s="111"/>
      <c r="F3027" s="112"/>
      <c r="G3027" s="113"/>
      <c r="H3027" s="194">
        <v>1</v>
      </c>
      <c r="I3027" s="98">
        <v>0</v>
      </c>
      <c r="J3027" s="98">
        <v>0</v>
      </c>
      <c r="K3027" s="101">
        <f t="shared" si="2680"/>
        <v>0</v>
      </c>
      <c r="L3027" s="100">
        <v>0</v>
      </c>
      <c r="M3027" s="98">
        <v>0</v>
      </c>
      <c r="N3027" s="101">
        <f t="shared" si="2681"/>
        <v>0</v>
      </c>
      <c r="O3027" s="100">
        <v>0</v>
      </c>
      <c r="P3027" s="98">
        <v>0</v>
      </c>
      <c r="Q3027" s="101">
        <f t="shared" si="2682"/>
        <v>0</v>
      </c>
      <c r="R3027" s="100">
        <v>0</v>
      </c>
      <c r="S3027" s="98">
        <v>0</v>
      </c>
      <c r="T3027" s="101">
        <f t="shared" si="2683"/>
        <v>0</v>
      </c>
      <c r="U3027" s="194">
        <v>1</v>
      </c>
      <c r="V3027" s="99">
        <v>1</v>
      </c>
      <c r="W3027" s="98">
        <v>0</v>
      </c>
      <c r="X3027" s="98">
        <v>0</v>
      </c>
      <c r="Y3027" s="101">
        <f t="shared" si="2686"/>
        <v>0</v>
      </c>
      <c r="Z3027" s="101">
        <v>1</v>
      </c>
      <c r="AA3027" s="194">
        <v>0</v>
      </c>
      <c r="AB3027" s="99">
        <v>1</v>
      </c>
      <c r="AC3027" s="98">
        <v>0</v>
      </c>
      <c r="AD3027" s="98">
        <v>0</v>
      </c>
      <c r="AE3027" s="101">
        <f t="shared" si="2684"/>
        <v>0</v>
      </c>
      <c r="AF3027" s="100">
        <v>0</v>
      </c>
      <c r="AG3027" s="98">
        <v>0</v>
      </c>
      <c r="AH3027" s="99">
        <f t="shared" si="2685"/>
        <v>0</v>
      </c>
      <c r="AI3027" s="101">
        <v>1</v>
      </c>
      <c r="AJ3027" s="106"/>
    </row>
    <row r="3028" spans="2:36" s="126" customFormat="1" ht="17.100000000000001" customHeight="1">
      <c r="B3028" s="118"/>
      <c r="C3028" s="119"/>
      <c r="D3028" s="120"/>
      <c r="E3028" s="121"/>
      <c r="F3028" s="122"/>
      <c r="G3028" s="123"/>
      <c r="H3028" s="194">
        <v>1</v>
      </c>
      <c r="I3028" s="430" t="s">
        <v>201</v>
      </c>
      <c r="J3028" s="430"/>
      <c r="K3028" s="124">
        <f>SUM(K3021:K3027)</f>
        <v>0</v>
      </c>
      <c r="L3028" s="401" t="s">
        <v>201</v>
      </c>
      <c r="M3028" s="402"/>
      <c r="N3028" s="124">
        <f>SUM(N3021:N3027)</f>
        <v>0</v>
      </c>
      <c r="O3028" s="401" t="s">
        <v>201</v>
      </c>
      <c r="P3028" s="402"/>
      <c r="Q3028" s="124">
        <f>SUM(Q3021:Q3027)</f>
        <v>0</v>
      </c>
      <c r="R3028" s="401" t="s">
        <v>201</v>
      </c>
      <c r="S3028" s="402"/>
      <c r="T3028" s="124">
        <f>SUM(T3021:T3027)</f>
        <v>0</v>
      </c>
      <c r="U3028" s="194">
        <v>1</v>
      </c>
      <c r="V3028" s="99">
        <v>1</v>
      </c>
      <c r="W3028" s="430" t="s">
        <v>201</v>
      </c>
      <c r="X3028" s="430"/>
      <c r="Y3028" s="124">
        <f>SUM(Y3021:Y3027)</f>
        <v>0</v>
      </c>
      <c r="Z3028" s="101">
        <v>1</v>
      </c>
      <c r="AA3028" s="194">
        <v>0</v>
      </c>
      <c r="AB3028" s="99">
        <v>1</v>
      </c>
      <c r="AC3028" s="430" t="s">
        <v>201</v>
      </c>
      <c r="AD3028" s="430"/>
      <c r="AE3028" s="124">
        <f>SUM(AE3021:AE3027)</f>
        <v>0</v>
      </c>
      <c r="AF3028" s="431" t="s">
        <v>201</v>
      </c>
      <c r="AG3028" s="430"/>
      <c r="AH3028" s="143">
        <f>SUM(AH3021:AH3027)</f>
        <v>0</v>
      </c>
      <c r="AI3028" s="101">
        <v>1</v>
      </c>
      <c r="AJ3028" s="125"/>
    </row>
    <row r="3029" spans="2:36" s="35" customFormat="1" ht="16.8" customHeight="1">
      <c r="B3029" s="105"/>
      <c r="C3029" s="54">
        <f>'3. Rekap Back Up Non Aspal X'!C397</f>
        <v>37600</v>
      </c>
      <c r="D3029" s="96">
        <f>'3. Rekap Back Up Non Aspal X'!D397</f>
        <v>37700</v>
      </c>
      <c r="E3029" s="111">
        <f>'3. Rekap Back Up Non Aspal X'!E397</f>
        <v>4</v>
      </c>
      <c r="F3029" s="112">
        <f>(100/((D3029-C3029)*E3029))*((K3036*0.05)+(N3036*0.05)+(Q3036*0.05)+(T3036)+(Y3036)+(AE3036*1.5)+(AH3036*1))</f>
        <v>0</v>
      </c>
      <c r="G3029" s="113" t="str">
        <f>IF(F3029&lt;=25,"RB",IF(F3029&lt;=75,"RB",IF(F3029&lt;=100,"RB","RB")))</f>
        <v>RB</v>
      </c>
      <c r="H3029" s="194">
        <v>1</v>
      </c>
      <c r="I3029" s="98">
        <v>0</v>
      </c>
      <c r="J3029" s="98">
        <v>0</v>
      </c>
      <c r="K3029" s="101">
        <f t="shared" ref="K3029:K3035" si="2687">I3029*J3029</f>
        <v>0</v>
      </c>
      <c r="L3029" s="98">
        <v>0</v>
      </c>
      <c r="M3029" s="98">
        <v>0</v>
      </c>
      <c r="N3029" s="101">
        <f t="shared" ref="N3029:N3035" si="2688">L3029*M3029</f>
        <v>0</v>
      </c>
      <c r="O3029" s="98">
        <v>0</v>
      </c>
      <c r="P3029" s="98">
        <v>0</v>
      </c>
      <c r="Q3029" s="101">
        <f t="shared" ref="Q3029:Q3035" si="2689">O3029*P3029</f>
        <v>0</v>
      </c>
      <c r="R3029" s="98">
        <v>0</v>
      </c>
      <c r="S3029" s="98">
        <v>0</v>
      </c>
      <c r="T3029" s="101">
        <f t="shared" ref="T3029:T3035" si="2690">R3029*S3029</f>
        <v>0</v>
      </c>
      <c r="U3029" s="194">
        <v>1</v>
      </c>
      <c r="V3029" s="99">
        <v>1</v>
      </c>
      <c r="W3029" s="98">
        <v>0</v>
      </c>
      <c r="X3029" s="98">
        <v>0</v>
      </c>
      <c r="Y3029" s="101">
        <f>W3029*X3029</f>
        <v>0</v>
      </c>
      <c r="Z3029" s="101">
        <v>1</v>
      </c>
      <c r="AA3029" s="194">
        <v>0</v>
      </c>
      <c r="AB3029" s="99">
        <v>1</v>
      </c>
      <c r="AC3029" s="98">
        <v>0</v>
      </c>
      <c r="AD3029" s="98">
        <v>0</v>
      </c>
      <c r="AE3029" s="101">
        <f t="shared" ref="AE3029:AE3035" si="2691">AC3029*AD3029</f>
        <v>0</v>
      </c>
      <c r="AF3029" s="98">
        <v>0</v>
      </c>
      <c r="AG3029" s="98">
        <v>3</v>
      </c>
      <c r="AH3029" s="99">
        <f t="shared" ref="AH3029:AH3035" si="2692">AF3029*AG3029</f>
        <v>0</v>
      </c>
      <c r="AI3029" s="101">
        <v>1</v>
      </c>
      <c r="AJ3029" s="106"/>
    </row>
    <row r="3030" spans="2:36" s="35" customFormat="1" ht="17.100000000000001" customHeight="1">
      <c r="B3030" s="105"/>
      <c r="C3030" s="54"/>
      <c r="D3030" s="96"/>
      <c r="E3030" s="111"/>
      <c r="F3030" s="112"/>
      <c r="G3030" s="113"/>
      <c r="H3030" s="194">
        <v>1</v>
      </c>
      <c r="I3030" s="98">
        <v>0</v>
      </c>
      <c r="J3030" s="98">
        <v>0</v>
      </c>
      <c r="K3030" s="101">
        <f t="shared" si="2687"/>
        <v>0</v>
      </c>
      <c r="L3030" s="100">
        <v>0</v>
      </c>
      <c r="M3030" s="98">
        <v>0</v>
      </c>
      <c r="N3030" s="101">
        <f t="shared" si="2688"/>
        <v>0</v>
      </c>
      <c r="O3030" s="100">
        <v>0</v>
      </c>
      <c r="P3030" s="98">
        <v>0</v>
      </c>
      <c r="Q3030" s="101">
        <f t="shared" si="2689"/>
        <v>0</v>
      </c>
      <c r="R3030" s="100">
        <v>0</v>
      </c>
      <c r="S3030" s="98">
        <v>0</v>
      </c>
      <c r="T3030" s="101">
        <f t="shared" si="2690"/>
        <v>0</v>
      </c>
      <c r="U3030" s="194">
        <v>1</v>
      </c>
      <c r="V3030" s="99">
        <v>1</v>
      </c>
      <c r="W3030" s="98">
        <v>0</v>
      </c>
      <c r="X3030" s="98">
        <v>0</v>
      </c>
      <c r="Y3030" s="101">
        <f t="shared" ref="Y3030:Y3035" si="2693">W3030*X3030</f>
        <v>0</v>
      </c>
      <c r="Z3030" s="101">
        <v>1</v>
      </c>
      <c r="AA3030" s="194">
        <v>0</v>
      </c>
      <c r="AB3030" s="99">
        <v>1</v>
      </c>
      <c r="AC3030" s="98">
        <v>0</v>
      </c>
      <c r="AD3030" s="98">
        <v>0</v>
      </c>
      <c r="AE3030" s="101">
        <f t="shared" si="2691"/>
        <v>0</v>
      </c>
      <c r="AF3030" s="100">
        <v>0</v>
      </c>
      <c r="AG3030" s="98">
        <v>0</v>
      </c>
      <c r="AH3030" s="99">
        <f t="shared" si="2692"/>
        <v>0</v>
      </c>
      <c r="AI3030" s="101">
        <v>1</v>
      </c>
      <c r="AJ3030" s="106"/>
    </row>
    <row r="3031" spans="2:36" s="35" customFormat="1" ht="17.100000000000001" customHeight="1">
      <c r="B3031" s="105"/>
      <c r="C3031" s="54"/>
      <c r="D3031" s="96"/>
      <c r="E3031" s="111"/>
      <c r="F3031" s="112"/>
      <c r="G3031" s="113"/>
      <c r="H3031" s="194">
        <v>1</v>
      </c>
      <c r="I3031" s="98">
        <v>0</v>
      </c>
      <c r="J3031" s="98">
        <v>0</v>
      </c>
      <c r="K3031" s="101">
        <f t="shared" si="2687"/>
        <v>0</v>
      </c>
      <c r="L3031" s="100">
        <v>0</v>
      </c>
      <c r="M3031" s="98">
        <v>0</v>
      </c>
      <c r="N3031" s="101">
        <f t="shared" si="2688"/>
        <v>0</v>
      </c>
      <c r="O3031" s="100">
        <v>0</v>
      </c>
      <c r="P3031" s="98">
        <v>0</v>
      </c>
      <c r="Q3031" s="101">
        <f t="shared" si="2689"/>
        <v>0</v>
      </c>
      <c r="R3031" s="100">
        <v>0</v>
      </c>
      <c r="S3031" s="98">
        <v>0</v>
      </c>
      <c r="T3031" s="101">
        <f t="shared" si="2690"/>
        <v>0</v>
      </c>
      <c r="U3031" s="194">
        <v>1</v>
      </c>
      <c r="V3031" s="99">
        <v>1</v>
      </c>
      <c r="W3031" s="98">
        <v>0</v>
      </c>
      <c r="X3031" s="98">
        <v>0</v>
      </c>
      <c r="Y3031" s="101">
        <f t="shared" si="2693"/>
        <v>0</v>
      </c>
      <c r="Z3031" s="101">
        <v>1</v>
      </c>
      <c r="AA3031" s="194">
        <v>0</v>
      </c>
      <c r="AB3031" s="99">
        <v>1</v>
      </c>
      <c r="AC3031" s="98">
        <v>0</v>
      </c>
      <c r="AD3031" s="98">
        <v>0</v>
      </c>
      <c r="AE3031" s="101">
        <f t="shared" si="2691"/>
        <v>0</v>
      </c>
      <c r="AF3031" s="100">
        <v>0</v>
      </c>
      <c r="AG3031" s="98">
        <v>0</v>
      </c>
      <c r="AH3031" s="99">
        <f t="shared" si="2692"/>
        <v>0</v>
      </c>
      <c r="AI3031" s="101">
        <v>1</v>
      </c>
      <c r="AJ3031" s="106"/>
    </row>
    <row r="3032" spans="2:36" s="35" customFormat="1" ht="17.100000000000001" customHeight="1">
      <c r="B3032" s="105"/>
      <c r="C3032" s="54"/>
      <c r="D3032" s="96"/>
      <c r="E3032" s="111"/>
      <c r="F3032" s="112"/>
      <c r="G3032" s="113"/>
      <c r="H3032" s="194">
        <v>1</v>
      </c>
      <c r="I3032" s="98">
        <v>0</v>
      </c>
      <c r="J3032" s="98">
        <v>0</v>
      </c>
      <c r="K3032" s="101">
        <f t="shared" si="2687"/>
        <v>0</v>
      </c>
      <c r="L3032" s="100">
        <v>0</v>
      </c>
      <c r="M3032" s="98">
        <v>0</v>
      </c>
      <c r="N3032" s="101">
        <f t="shared" si="2688"/>
        <v>0</v>
      </c>
      <c r="O3032" s="100">
        <v>0</v>
      </c>
      <c r="P3032" s="98">
        <v>0</v>
      </c>
      <c r="Q3032" s="101">
        <f t="shared" si="2689"/>
        <v>0</v>
      </c>
      <c r="R3032" s="100">
        <v>0</v>
      </c>
      <c r="S3032" s="98">
        <v>0</v>
      </c>
      <c r="T3032" s="101">
        <f t="shared" si="2690"/>
        <v>0</v>
      </c>
      <c r="U3032" s="194">
        <v>1</v>
      </c>
      <c r="V3032" s="99">
        <v>1</v>
      </c>
      <c r="W3032" s="98">
        <v>0</v>
      </c>
      <c r="X3032" s="98">
        <v>0</v>
      </c>
      <c r="Y3032" s="101">
        <f t="shared" si="2693"/>
        <v>0</v>
      </c>
      <c r="Z3032" s="101">
        <v>1</v>
      </c>
      <c r="AA3032" s="194">
        <v>0</v>
      </c>
      <c r="AB3032" s="99">
        <v>1</v>
      </c>
      <c r="AC3032" s="98">
        <v>0</v>
      </c>
      <c r="AD3032" s="98">
        <v>0</v>
      </c>
      <c r="AE3032" s="101">
        <f t="shared" si="2691"/>
        <v>0</v>
      </c>
      <c r="AF3032" s="100">
        <v>0</v>
      </c>
      <c r="AG3032" s="98">
        <v>0</v>
      </c>
      <c r="AH3032" s="99">
        <f t="shared" si="2692"/>
        <v>0</v>
      </c>
      <c r="AI3032" s="101">
        <v>1</v>
      </c>
      <c r="AJ3032" s="106"/>
    </row>
    <row r="3033" spans="2:36" s="35" customFormat="1" ht="17.100000000000001" customHeight="1">
      <c r="B3033" s="105"/>
      <c r="C3033" s="54"/>
      <c r="D3033" s="96"/>
      <c r="E3033" s="111"/>
      <c r="F3033" s="112"/>
      <c r="G3033" s="113"/>
      <c r="H3033" s="194">
        <v>1</v>
      </c>
      <c r="I3033" s="98">
        <v>0</v>
      </c>
      <c r="J3033" s="98">
        <v>0</v>
      </c>
      <c r="K3033" s="101">
        <f t="shared" si="2687"/>
        <v>0</v>
      </c>
      <c r="L3033" s="100">
        <v>0</v>
      </c>
      <c r="M3033" s="98">
        <v>0</v>
      </c>
      <c r="N3033" s="101">
        <f t="shared" si="2688"/>
        <v>0</v>
      </c>
      <c r="O3033" s="100">
        <v>0</v>
      </c>
      <c r="P3033" s="98">
        <v>0</v>
      </c>
      <c r="Q3033" s="101">
        <f t="shared" si="2689"/>
        <v>0</v>
      </c>
      <c r="R3033" s="100">
        <v>0</v>
      </c>
      <c r="S3033" s="98">
        <v>0</v>
      </c>
      <c r="T3033" s="101">
        <f t="shared" si="2690"/>
        <v>0</v>
      </c>
      <c r="U3033" s="194">
        <v>1</v>
      </c>
      <c r="V3033" s="99">
        <v>1</v>
      </c>
      <c r="W3033" s="98">
        <v>0</v>
      </c>
      <c r="X3033" s="98">
        <v>0</v>
      </c>
      <c r="Y3033" s="101">
        <f t="shared" si="2693"/>
        <v>0</v>
      </c>
      <c r="Z3033" s="101">
        <v>1</v>
      </c>
      <c r="AA3033" s="194">
        <v>0</v>
      </c>
      <c r="AB3033" s="99">
        <v>1</v>
      </c>
      <c r="AC3033" s="98">
        <v>0</v>
      </c>
      <c r="AD3033" s="98">
        <v>0</v>
      </c>
      <c r="AE3033" s="101">
        <f t="shared" si="2691"/>
        <v>0</v>
      </c>
      <c r="AF3033" s="100">
        <v>0</v>
      </c>
      <c r="AG3033" s="98">
        <v>0</v>
      </c>
      <c r="AH3033" s="99">
        <f t="shared" si="2692"/>
        <v>0</v>
      </c>
      <c r="AI3033" s="101">
        <v>1</v>
      </c>
      <c r="AJ3033" s="106"/>
    </row>
    <row r="3034" spans="2:36" s="35" customFormat="1" ht="17.100000000000001" customHeight="1">
      <c r="B3034" s="105"/>
      <c r="C3034" s="54"/>
      <c r="D3034" s="96"/>
      <c r="E3034" s="111"/>
      <c r="F3034" s="112"/>
      <c r="G3034" s="113"/>
      <c r="H3034" s="194">
        <v>1</v>
      </c>
      <c r="I3034" s="98">
        <v>0</v>
      </c>
      <c r="J3034" s="98">
        <v>0</v>
      </c>
      <c r="K3034" s="101">
        <f t="shared" si="2687"/>
        <v>0</v>
      </c>
      <c r="L3034" s="100">
        <v>0</v>
      </c>
      <c r="M3034" s="98">
        <v>0</v>
      </c>
      <c r="N3034" s="101">
        <f t="shared" si="2688"/>
        <v>0</v>
      </c>
      <c r="O3034" s="100">
        <v>0</v>
      </c>
      <c r="P3034" s="98">
        <v>0</v>
      </c>
      <c r="Q3034" s="101">
        <f t="shared" si="2689"/>
        <v>0</v>
      </c>
      <c r="R3034" s="100">
        <v>0</v>
      </c>
      <c r="S3034" s="98">
        <v>0</v>
      </c>
      <c r="T3034" s="101">
        <f t="shared" si="2690"/>
        <v>0</v>
      </c>
      <c r="U3034" s="194">
        <v>1</v>
      </c>
      <c r="V3034" s="99">
        <v>1</v>
      </c>
      <c r="W3034" s="98">
        <v>0</v>
      </c>
      <c r="X3034" s="98">
        <v>0</v>
      </c>
      <c r="Y3034" s="101">
        <f t="shared" si="2693"/>
        <v>0</v>
      </c>
      <c r="Z3034" s="101">
        <v>1</v>
      </c>
      <c r="AA3034" s="194">
        <v>0</v>
      </c>
      <c r="AB3034" s="99">
        <v>1</v>
      </c>
      <c r="AC3034" s="98">
        <v>0</v>
      </c>
      <c r="AD3034" s="98">
        <v>0</v>
      </c>
      <c r="AE3034" s="101">
        <f t="shared" si="2691"/>
        <v>0</v>
      </c>
      <c r="AF3034" s="100">
        <v>0</v>
      </c>
      <c r="AG3034" s="98">
        <v>0</v>
      </c>
      <c r="AH3034" s="99">
        <f t="shared" si="2692"/>
        <v>0</v>
      </c>
      <c r="AI3034" s="101">
        <v>1</v>
      </c>
      <c r="AJ3034" s="106"/>
    </row>
    <row r="3035" spans="2:36" s="35" customFormat="1" ht="17.100000000000001" customHeight="1">
      <c r="B3035" s="105"/>
      <c r="C3035" s="54"/>
      <c r="D3035" s="96"/>
      <c r="E3035" s="111"/>
      <c r="F3035" s="112"/>
      <c r="G3035" s="113"/>
      <c r="H3035" s="194">
        <v>1</v>
      </c>
      <c r="I3035" s="98">
        <v>0</v>
      </c>
      <c r="J3035" s="98">
        <v>0</v>
      </c>
      <c r="K3035" s="101">
        <f t="shared" si="2687"/>
        <v>0</v>
      </c>
      <c r="L3035" s="100">
        <v>0</v>
      </c>
      <c r="M3035" s="98">
        <v>0</v>
      </c>
      <c r="N3035" s="101">
        <f t="shared" si="2688"/>
        <v>0</v>
      </c>
      <c r="O3035" s="100">
        <v>0</v>
      </c>
      <c r="P3035" s="98">
        <v>0</v>
      </c>
      <c r="Q3035" s="101">
        <f t="shared" si="2689"/>
        <v>0</v>
      </c>
      <c r="R3035" s="100">
        <v>0</v>
      </c>
      <c r="S3035" s="98">
        <v>0</v>
      </c>
      <c r="T3035" s="101">
        <f t="shared" si="2690"/>
        <v>0</v>
      </c>
      <c r="U3035" s="194">
        <v>1</v>
      </c>
      <c r="V3035" s="99">
        <v>1</v>
      </c>
      <c r="W3035" s="98">
        <v>0</v>
      </c>
      <c r="X3035" s="98">
        <v>0</v>
      </c>
      <c r="Y3035" s="101">
        <f t="shared" si="2693"/>
        <v>0</v>
      </c>
      <c r="Z3035" s="101">
        <v>1</v>
      </c>
      <c r="AA3035" s="194">
        <v>0</v>
      </c>
      <c r="AB3035" s="99">
        <v>1</v>
      </c>
      <c r="AC3035" s="98">
        <v>0</v>
      </c>
      <c r="AD3035" s="98">
        <v>0</v>
      </c>
      <c r="AE3035" s="101">
        <f t="shared" si="2691"/>
        <v>0</v>
      </c>
      <c r="AF3035" s="100">
        <v>0</v>
      </c>
      <c r="AG3035" s="98">
        <v>0</v>
      </c>
      <c r="AH3035" s="99">
        <f t="shared" si="2692"/>
        <v>0</v>
      </c>
      <c r="AI3035" s="101">
        <v>1</v>
      </c>
      <c r="AJ3035" s="106"/>
    </row>
    <row r="3036" spans="2:36" s="126" customFormat="1" ht="17.100000000000001" customHeight="1" thickBot="1">
      <c r="B3036" s="128"/>
      <c r="C3036" s="154"/>
      <c r="D3036" s="155"/>
      <c r="E3036" s="156"/>
      <c r="F3036" s="129"/>
      <c r="G3036" s="130"/>
      <c r="H3036" s="195">
        <v>1</v>
      </c>
      <c r="I3036" s="432" t="s">
        <v>201</v>
      </c>
      <c r="J3036" s="432"/>
      <c r="K3036" s="131">
        <f>SUM(K3029:K3035)</f>
        <v>0</v>
      </c>
      <c r="L3036" s="403" t="s">
        <v>201</v>
      </c>
      <c r="M3036" s="404"/>
      <c r="N3036" s="131">
        <f>SUM(N3029:N3035)</f>
        <v>0</v>
      </c>
      <c r="O3036" s="403" t="s">
        <v>201</v>
      </c>
      <c r="P3036" s="404"/>
      <c r="Q3036" s="131">
        <f>SUM(Q3029:Q3035)</f>
        <v>0</v>
      </c>
      <c r="R3036" s="403" t="s">
        <v>201</v>
      </c>
      <c r="S3036" s="404"/>
      <c r="T3036" s="131">
        <f>SUM(T3029:T3035)</f>
        <v>0</v>
      </c>
      <c r="U3036" s="195">
        <v>1</v>
      </c>
      <c r="V3036" s="165">
        <v>1</v>
      </c>
      <c r="W3036" s="432" t="s">
        <v>201</v>
      </c>
      <c r="X3036" s="432"/>
      <c r="Y3036" s="131">
        <f>SUM(Y3029:Y3035)</f>
        <v>0</v>
      </c>
      <c r="Z3036" s="133">
        <v>1</v>
      </c>
      <c r="AA3036" s="195">
        <v>0</v>
      </c>
      <c r="AB3036" s="165">
        <v>1</v>
      </c>
      <c r="AC3036" s="432" t="s">
        <v>201</v>
      </c>
      <c r="AD3036" s="432"/>
      <c r="AE3036" s="131">
        <f>SUM(AE3029:AE3035)</f>
        <v>0</v>
      </c>
      <c r="AF3036" s="433" t="s">
        <v>201</v>
      </c>
      <c r="AG3036" s="432"/>
      <c r="AH3036" s="144">
        <f>SUM(AH3029:AH3035)</f>
        <v>0</v>
      </c>
      <c r="AI3036" s="133">
        <v>1</v>
      </c>
      <c r="AJ3036" s="134"/>
    </row>
    <row r="3037" spans="2:36" s="35" customFormat="1" ht="16.8" customHeight="1">
      <c r="B3037" s="114"/>
      <c r="C3037" s="157">
        <f>'3. Rekap Back Up Non Aspal X'!C398</f>
        <v>37700</v>
      </c>
      <c r="D3037" s="158">
        <f>'3. Rekap Back Up Non Aspal X'!D398</f>
        <v>37800</v>
      </c>
      <c r="E3037" s="159">
        <f>'3. Rekap Back Up Non Aspal X'!E398</f>
        <v>4</v>
      </c>
      <c r="F3037" s="115">
        <f>(100/((D3037-C3037)*E3037))*((K3044*0.05)+(N3044*0.05)+(Q3044*0.05)+(T3044)+(Y3044)+(AE3044*1.5)+(AH3044*1))</f>
        <v>0</v>
      </c>
      <c r="G3037" s="116" t="str">
        <f>IF(F3037&lt;=25,"RB",IF(F3037&lt;=75,"RB",IF(F3037&lt;=100,"RB","RB")))</f>
        <v>RB</v>
      </c>
      <c r="H3037" s="196">
        <v>1</v>
      </c>
      <c r="I3037" s="136">
        <v>0</v>
      </c>
      <c r="J3037" s="136">
        <v>0</v>
      </c>
      <c r="K3037" s="137">
        <f t="shared" ref="K3037:K3043" si="2694">I3037*J3037</f>
        <v>0</v>
      </c>
      <c r="L3037" s="136">
        <v>0</v>
      </c>
      <c r="M3037" s="136">
        <v>0</v>
      </c>
      <c r="N3037" s="137">
        <f t="shared" ref="N3037:N3043" si="2695">L3037*M3037</f>
        <v>0</v>
      </c>
      <c r="O3037" s="136">
        <v>0</v>
      </c>
      <c r="P3037" s="136">
        <v>3</v>
      </c>
      <c r="Q3037" s="137">
        <f t="shared" ref="Q3037:Q3043" si="2696">O3037*P3037</f>
        <v>0</v>
      </c>
      <c r="R3037" s="136">
        <v>0</v>
      </c>
      <c r="S3037" s="136">
        <v>0</v>
      </c>
      <c r="T3037" s="137">
        <f t="shared" ref="T3037:T3043" si="2697">R3037*S3037</f>
        <v>0</v>
      </c>
      <c r="U3037" s="196">
        <v>1</v>
      </c>
      <c r="V3037" s="138">
        <v>1</v>
      </c>
      <c r="W3037" s="136">
        <v>0</v>
      </c>
      <c r="X3037" s="136">
        <v>0</v>
      </c>
      <c r="Y3037" s="137">
        <f>W3037*X3037</f>
        <v>0</v>
      </c>
      <c r="Z3037" s="137">
        <v>1</v>
      </c>
      <c r="AA3037" s="196">
        <v>0</v>
      </c>
      <c r="AB3037" s="138">
        <v>1</v>
      </c>
      <c r="AC3037" s="136">
        <v>0</v>
      </c>
      <c r="AD3037" s="136">
        <v>0</v>
      </c>
      <c r="AE3037" s="137">
        <f t="shared" ref="AE3037:AE3043" si="2698">AC3037*AD3037</f>
        <v>0</v>
      </c>
      <c r="AF3037" s="136">
        <v>0</v>
      </c>
      <c r="AG3037" s="136">
        <v>0</v>
      </c>
      <c r="AH3037" s="138">
        <f t="shared" ref="AH3037:AH3043" si="2699">AF3037*AG3037</f>
        <v>0</v>
      </c>
      <c r="AI3037" s="137">
        <v>1</v>
      </c>
      <c r="AJ3037" s="139"/>
    </row>
    <row r="3038" spans="2:36" s="35" customFormat="1" ht="17.100000000000001" customHeight="1">
      <c r="B3038" s="105"/>
      <c r="C3038" s="54"/>
      <c r="D3038" s="96"/>
      <c r="E3038" s="111"/>
      <c r="F3038" s="112"/>
      <c r="G3038" s="113"/>
      <c r="H3038" s="194">
        <v>1</v>
      </c>
      <c r="I3038" s="98">
        <v>0</v>
      </c>
      <c r="J3038" s="98">
        <v>0</v>
      </c>
      <c r="K3038" s="101">
        <f t="shared" si="2694"/>
        <v>0</v>
      </c>
      <c r="L3038" s="100">
        <v>0</v>
      </c>
      <c r="M3038" s="98">
        <v>0</v>
      </c>
      <c r="N3038" s="101">
        <f t="shared" si="2695"/>
        <v>0</v>
      </c>
      <c r="O3038" s="100">
        <v>0</v>
      </c>
      <c r="P3038" s="98">
        <v>0</v>
      </c>
      <c r="Q3038" s="101">
        <f t="shared" si="2696"/>
        <v>0</v>
      </c>
      <c r="R3038" s="100">
        <v>0</v>
      </c>
      <c r="S3038" s="98">
        <v>0</v>
      </c>
      <c r="T3038" s="101">
        <f t="shared" si="2697"/>
        <v>0</v>
      </c>
      <c r="U3038" s="194">
        <v>1</v>
      </c>
      <c r="V3038" s="99">
        <v>1</v>
      </c>
      <c r="W3038" s="98">
        <v>0</v>
      </c>
      <c r="X3038" s="98">
        <v>0</v>
      </c>
      <c r="Y3038" s="101">
        <f t="shared" ref="Y3038:Y3043" si="2700">W3038*X3038</f>
        <v>0</v>
      </c>
      <c r="Z3038" s="101">
        <v>1</v>
      </c>
      <c r="AA3038" s="194">
        <v>0</v>
      </c>
      <c r="AB3038" s="99">
        <v>1</v>
      </c>
      <c r="AC3038" s="98">
        <v>0</v>
      </c>
      <c r="AD3038" s="98">
        <v>0</v>
      </c>
      <c r="AE3038" s="101">
        <f t="shared" si="2698"/>
        <v>0</v>
      </c>
      <c r="AF3038" s="100">
        <v>0</v>
      </c>
      <c r="AG3038" s="98">
        <v>0</v>
      </c>
      <c r="AH3038" s="99">
        <f t="shared" si="2699"/>
        <v>0</v>
      </c>
      <c r="AI3038" s="101">
        <v>1</v>
      </c>
      <c r="AJ3038" s="106"/>
    </row>
    <row r="3039" spans="2:36" s="35" customFormat="1" ht="17.100000000000001" customHeight="1">
      <c r="B3039" s="105"/>
      <c r="C3039" s="54"/>
      <c r="D3039" s="96"/>
      <c r="E3039" s="111"/>
      <c r="F3039" s="112"/>
      <c r="G3039" s="113"/>
      <c r="H3039" s="194">
        <v>1</v>
      </c>
      <c r="I3039" s="98">
        <v>0</v>
      </c>
      <c r="J3039" s="98">
        <v>0</v>
      </c>
      <c r="K3039" s="101">
        <f t="shared" si="2694"/>
        <v>0</v>
      </c>
      <c r="L3039" s="100">
        <v>0</v>
      </c>
      <c r="M3039" s="98">
        <v>0</v>
      </c>
      <c r="N3039" s="101">
        <f t="shared" si="2695"/>
        <v>0</v>
      </c>
      <c r="O3039" s="100">
        <v>0</v>
      </c>
      <c r="P3039" s="98">
        <v>0</v>
      </c>
      <c r="Q3039" s="101">
        <f t="shared" si="2696"/>
        <v>0</v>
      </c>
      <c r="R3039" s="100">
        <v>0</v>
      </c>
      <c r="S3039" s="98">
        <v>0</v>
      </c>
      <c r="T3039" s="101">
        <f t="shared" si="2697"/>
        <v>0</v>
      </c>
      <c r="U3039" s="194">
        <v>1</v>
      </c>
      <c r="V3039" s="99">
        <v>1</v>
      </c>
      <c r="W3039" s="98">
        <v>0</v>
      </c>
      <c r="X3039" s="98">
        <v>0</v>
      </c>
      <c r="Y3039" s="101">
        <f t="shared" si="2700"/>
        <v>0</v>
      </c>
      <c r="Z3039" s="101">
        <v>1</v>
      </c>
      <c r="AA3039" s="194">
        <v>0</v>
      </c>
      <c r="AB3039" s="99">
        <v>1</v>
      </c>
      <c r="AC3039" s="98">
        <v>0</v>
      </c>
      <c r="AD3039" s="98">
        <v>0</v>
      </c>
      <c r="AE3039" s="101">
        <f t="shared" si="2698"/>
        <v>0</v>
      </c>
      <c r="AF3039" s="100">
        <v>0</v>
      </c>
      <c r="AG3039" s="98">
        <v>0</v>
      </c>
      <c r="AH3039" s="99">
        <f t="shared" si="2699"/>
        <v>0</v>
      </c>
      <c r="AI3039" s="101">
        <v>1</v>
      </c>
      <c r="AJ3039" s="106"/>
    </row>
    <row r="3040" spans="2:36" s="35" customFormat="1" ht="17.100000000000001" customHeight="1">
      <c r="B3040" s="105"/>
      <c r="C3040" s="54"/>
      <c r="D3040" s="96"/>
      <c r="E3040" s="111"/>
      <c r="F3040" s="112"/>
      <c r="G3040" s="113"/>
      <c r="H3040" s="194">
        <v>1</v>
      </c>
      <c r="I3040" s="98">
        <v>0</v>
      </c>
      <c r="J3040" s="98">
        <v>0</v>
      </c>
      <c r="K3040" s="101">
        <f t="shared" si="2694"/>
        <v>0</v>
      </c>
      <c r="L3040" s="100">
        <v>0</v>
      </c>
      <c r="M3040" s="98">
        <v>0</v>
      </c>
      <c r="N3040" s="101">
        <f t="shared" si="2695"/>
        <v>0</v>
      </c>
      <c r="O3040" s="100">
        <v>0</v>
      </c>
      <c r="P3040" s="98">
        <v>0</v>
      </c>
      <c r="Q3040" s="101">
        <f t="shared" si="2696"/>
        <v>0</v>
      </c>
      <c r="R3040" s="100">
        <v>0</v>
      </c>
      <c r="S3040" s="98">
        <v>0</v>
      </c>
      <c r="T3040" s="101">
        <f t="shared" si="2697"/>
        <v>0</v>
      </c>
      <c r="U3040" s="194">
        <v>1</v>
      </c>
      <c r="V3040" s="99">
        <v>1</v>
      </c>
      <c r="W3040" s="98">
        <v>0</v>
      </c>
      <c r="X3040" s="98">
        <v>0</v>
      </c>
      <c r="Y3040" s="101">
        <f t="shared" si="2700"/>
        <v>0</v>
      </c>
      <c r="Z3040" s="101">
        <v>1</v>
      </c>
      <c r="AA3040" s="194">
        <v>0</v>
      </c>
      <c r="AB3040" s="99">
        <v>1</v>
      </c>
      <c r="AC3040" s="98">
        <v>0</v>
      </c>
      <c r="AD3040" s="98">
        <v>0</v>
      </c>
      <c r="AE3040" s="101">
        <f t="shared" si="2698"/>
        <v>0</v>
      </c>
      <c r="AF3040" s="100">
        <v>0</v>
      </c>
      <c r="AG3040" s="98">
        <v>0</v>
      </c>
      <c r="AH3040" s="99">
        <f t="shared" si="2699"/>
        <v>0</v>
      </c>
      <c r="AI3040" s="101">
        <v>1</v>
      </c>
      <c r="AJ3040" s="106"/>
    </row>
    <row r="3041" spans="2:36" s="35" customFormat="1" ht="17.100000000000001" customHeight="1">
      <c r="B3041" s="105"/>
      <c r="C3041" s="54"/>
      <c r="D3041" s="96"/>
      <c r="E3041" s="111"/>
      <c r="F3041" s="112"/>
      <c r="G3041" s="113"/>
      <c r="H3041" s="194">
        <v>1</v>
      </c>
      <c r="I3041" s="98">
        <v>0</v>
      </c>
      <c r="J3041" s="98">
        <v>0</v>
      </c>
      <c r="K3041" s="101">
        <f t="shared" si="2694"/>
        <v>0</v>
      </c>
      <c r="L3041" s="100">
        <v>0</v>
      </c>
      <c r="M3041" s="98">
        <v>0</v>
      </c>
      <c r="N3041" s="101">
        <f t="shared" si="2695"/>
        <v>0</v>
      </c>
      <c r="O3041" s="100">
        <v>0</v>
      </c>
      <c r="P3041" s="98">
        <v>0</v>
      </c>
      <c r="Q3041" s="101">
        <f t="shared" si="2696"/>
        <v>0</v>
      </c>
      <c r="R3041" s="100">
        <v>0</v>
      </c>
      <c r="S3041" s="98">
        <v>0</v>
      </c>
      <c r="T3041" s="101">
        <f t="shared" si="2697"/>
        <v>0</v>
      </c>
      <c r="U3041" s="194">
        <v>1</v>
      </c>
      <c r="V3041" s="99">
        <v>1</v>
      </c>
      <c r="W3041" s="98">
        <v>0</v>
      </c>
      <c r="X3041" s="98">
        <v>0</v>
      </c>
      <c r="Y3041" s="101">
        <f t="shared" si="2700"/>
        <v>0</v>
      </c>
      <c r="Z3041" s="101">
        <v>1</v>
      </c>
      <c r="AA3041" s="194">
        <v>0</v>
      </c>
      <c r="AB3041" s="99">
        <v>1</v>
      </c>
      <c r="AC3041" s="98">
        <v>0</v>
      </c>
      <c r="AD3041" s="98">
        <v>0</v>
      </c>
      <c r="AE3041" s="101">
        <f t="shared" si="2698"/>
        <v>0</v>
      </c>
      <c r="AF3041" s="100">
        <v>0</v>
      </c>
      <c r="AG3041" s="98">
        <v>0</v>
      </c>
      <c r="AH3041" s="99">
        <f t="shared" si="2699"/>
        <v>0</v>
      </c>
      <c r="AI3041" s="101">
        <v>1</v>
      </c>
      <c r="AJ3041" s="106"/>
    </row>
    <row r="3042" spans="2:36" s="35" customFormat="1" ht="17.100000000000001" customHeight="1">
      <c r="B3042" s="105"/>
      <c r="C3042" s="54"/>
      <c r="D3042" s="96"/>
      <c r="E3042" s="111"/>
      <c r="F3042" s="112"/>
      <c r="G3042" s="113"/>
      <c r="H3042" s="194">
        <v>1</v>
      </c>
      <c r="I3042" s="98">
        <v>0</v>
      </c>
      <c r="J3042" s="98">
        <v>0</v>
      </c>
      <c r="K3042" s="101">
        <f t="shared" si="2694"/>
        <v>0</v>
      </c>
      <c r="L3042" s="100">
        <v>0</v>
      </c>
      <c r="M3042" s="98">
        <v>0</v>
      </c>
      <c r="N3042" s="101">
        <f t="shared" si="2695"/>
        <v>0</v>
      </c>
      <c r="O3042" s="100">
        <v>0</v>
      </c>
      <c r="P3042" s="98">
        <v>0</v>
      </c>
      <c r="Q3042" s="101">
        <f t="shared" si="2696"/>
        <v>0</v>
      </c>
      <c r="R3042" s="100">
        <v>0</v>
      </c>
      <c r="S3042" s="98">
        <v>0</v>
      </c>
      <c r="T3042" s="101">
        <f t="shared" si="2697"/>
        <v>0</v>
      </c>
      <c r="U3042" s="194">
        <v>1</v>
      </c>
      <c r="V3042" s="99">
        <v>1</v>
      </c>
      <c r="W3042" s="98">
        <v>0</v>
      </c>
      <c r="X3042" s="98">
        <v>0</v>
      </c>
      <c r="Y3042" s="101">
        <f t="shared" si="2700"/>
        <v>0</v>
      </c>
      <c r="Z3042" s="101">
        <v>1</v>
      </c>
      <c r="AA3042" s="194">
        <v>0</v>
      </c>
      <c r="AB3042" s="99">
        <v>1</v>
      </c>
      <c r="AC3042" s="98">
        <v>0</v>
      </c>
      <c r="AD3042" s="98">
        <v>0</v>
      </c>
      <c r="AE3042" s="101">
        <f t="shared" si="2698"/>
        <v>0</v>
      </c>
      <c r="AF3042" s="100">
        <v>0</v>
      </c>
      <c r="AG3042" s="98">
        <v>0</v>
      </c>
      <c r="AH3042" s="99">
        <f t="shared" si="2699"/>
        <v>0</v>
      </c>
      <c r="AI3042" s="101">
        <v>1</v>
      </c>
      <c r="AJ3042" s="106"/>
    </row>
    <row r="3043" spans="2:36" s="35" customFormat="1" ht="17.100000000000001" customHeight="1">
      <c r="B3043" s="105"/>
      <c r="C3043" s="54"/>
      <c r="D3043" s="96"/>
      <c r="E3043" s="111"/>
      <c r="F3043" s="112"/>
      <c r="G3043" s="113"/>
      <c r="H3043" s="194">
        <v>1</v>
      </c>
      <c r="I3043" s="98">
        <v>0</v>
      </c>
      <c r="J3043" s="98">
        <v>0</v>
      </c>
      <c r="K3043" s="101">
        <f t="shared" si="2694"/>
        <v>0</v>
      </c>
      <c r="L3043" s="100">
        <v>0</v>
      </c>
      <c r="M3043" s="98">
        <v>0</v>
      </c>
      <c r="N3043" s="101">
        <f t="shared" si="2695"/>
        <v>0</v>
      </c>
      <c r="O3043" s="100">
        <v>0</v>
      </c>
      <c r="P3043" s="98">
        <v>0</v>
      </c>
      <c r="Q3043" s="101">
        <f t="shared" si="2696"/>
        <v>0</v>
      </c>
      <c r="R3043" s="100">
        <v>0</v>
      </c>
      <c r="S3043" s="98">
        <v>0</v>
      </c>
      <c r="T3043" s="101">
        <f t="shared" si="2697"/>
        <v>0</v>
      </c>
      <c r="U3043" s="194">
        <v>1</v>
      </c>
      <c r="V3043" s="99">
        <v>1</v>
      </c>
      <c r="W3043" s="98">
        <v>0</v>
      </c>
      <c r="X3043" s="98">
        <v>0</v>
      </c>
      <c r="Y3043" s="101">
        <f t="shared" si="2700"/>
        <v>0</v>
      </c>
      <c r="Z3043" s="101">
        <v>1</v>
      </c>
      <c r="AA3043" s="194">
        <v>0</v>
      </c>
      <c r="AB3043" s="99">
        <v>1</v>
      </c>
      <c r="AC3043" s="98">
        <v>0</v>
      </c>
      <c r="AD3043" s="98">
        <v>0</v>
      </c>
      <c r="AE3043" s="101">
        <f t="shared" si="2698"/>
        <v>0</v>
      </c>
      <c r="AF3043" s="100">
        <v>0</v>
      </c>
      <c r="AG3043" s="98">
        <v>0</v>
      </c>
      <c r="AH3043" s="99">
        <f t="shared" si="2699"/>
        <v>0</v>
      </c>
      <c r="AI3043" s="101">
        <v>1</v>
      </c>
      <c r="AJ3043" s="106"/>
    </row>
    <row r="3044" spans="2:36" s="126" customFormat="1" ht="17.100000000000001" customHeight="1">
      <c r="B3044" s="118"/>
      <c r="C3044" s="119"/>
      <c r="D3044" s="120"/>
      <c r="E3044" s="121"/>
      <c r="F3044" s="122"/>
      <c r="G3044" s="123"/>
      <c r="H3044" s="194">
        <v>1</v>
      </c>
      <c r="I3044" s="430" t="s">
        <v>201</v>
      </c>
      <c r="J3044" s="430"/>
      <c r="K3044" s="124">
        <f>SUM(K3037:K3043)</f>
        <v>0</v>
      </c>
      <c r="L3044" s="401" t="s">
        <v>201</v>
      </c>
      <c r="M3044" s="402"/>
      <c r="N3044" s="124">
        <f>SUM(N3037:N3043)</f>
        <v>0</v>
      </c>
      <c r="O3044" s="401" t="s">
        <v>201</v>
      </c>
      <c r="P3044" s="402"/>
      <c r="Q3044" s="124">
        <f>SUM(Q3037:Q3043)</f>
        <v>0</v>
      </c>
      <c r="R3044" s="401" t="s">
        <v>201</v>
      </c>
      <c r="S3044" s="402"/>
      <c r="T3044" s="124">
        <f>SUM(T3037:T3043)</f>
        <v>0</v>
      </c>
      <c r="U3044" s="194">
        <v>1</v>
      </c>
      <c r="V3044" s="99">
        <v>1</v>
      </c>
      <c r="W3044" s="430" t="s">
        <v>201</v>
      </c>
      <c r="X3044" s="430"/>
      <c r="Y3044" s="124">
        <f>SUM(Y3037:Y3043)</f>
        <v>0</v>
      </c>
      <c r="Z3044" s="101">
        <v>1</v>
      </c>
      <c r="AA3044" s="194">
        <v>0</v>
      </c>
      <c r="AB3044" s="99">
        <v>1</v>
      </c>
      <c r="AC3044" s="430" t="s">
        <v>201</v>
      </c>
      <c r="AD3044" s="430"/>
      <c r="AE3044" s="124">
        <f>SUM(AE3037:AE3043)</f>
        <v>0</v>
      </c>
      <c r="AF3044" s="431" t="s">
        <v>201</v>
      </c>
      <c r="AG3044" s="430"/>
      <c r="AH3044" s="143">
        <f>SUM(AH3037:AH3043)</f>
        <v>0</v>
      </c>
      <c r="AI3044" s="101">
        <v>1</v>
      </c>
      <c r="AJ3044" s="125"/>
    </row>
    <row r="3045" spans="2:36" s="35" customFormat="1" ht="16.8" customHeight="1">
      <c r="B3045" s="105"/>
      <c r="C3045" s="54">
        <f>'3. Rekap Back Up Non Aspal X'!C399</f>
        <v>37800</v>
      </c>
      <c r="D3045" s="96">
        <f>'3. Rekap Back Up Non Aspal X'!D399</f>
        <v>37900</v>
      </c>
      <c r="E3045" s="111">
        <f>'3. Rekap Back Up Non Aspal X'!E399</f>
        <v>4</v>
      </c>
      <c r="F3045" s="112">
        <f>(100/((D3045-C3045)*E3045))*((K3052*0.05)+(N3052*0.05)+(Q3052*0.05)+(T3052)+(Y3052)+(AE3052*1.5)+(AH3052*1))</f>
        <v>0</v>
      </c>
      <c r="G3045" s="113" t="str">
        <f>IF(F3045&lt;=25,"RB",IF(F3045&lt;=75,"RB",IF(F3045&lt;=100,"RB","RB")))</f>
        <v>RB</v>
      </c>
      <c r="H3045" s="194">
        <v>1</v>
      </c>
      <c r="I3045" s="98">
        <v>0</v>
      </c>
      <c r="J3045" s="98">
        <v>0</v>
      </c>
      <c r="K3045" s="101">
        <f t="shared" ref="K3045:K3051" si="2701">I3045*J3045</f>
        <v>0</v>
      </c>
      <c r="L3045" s="98">
        <v>0</v>
      </c>
      <c r="M3045" s="98">
        <v>0</v>
      </c>
      <c r="N3045" s="101">
        <f t="shared" ref="N3045:N3051" si="2702">L3045*M3045</f>
        <v>0</v>
      </c>
      <c r="O3045" s="98">
        <v>0</v>
      </c>
      <c r="P3045" s="98">
        <v>0</v>
      </c>
      <c r="Q3045" s="101">
        <f t="shared" ref="Q3045:Q3051" si="2703">O3045*P3045</f>
        <v>0</v>
      </c>
      <c r="R3045" s="98">
        <v>0</v>
      </c>
      <c r="S3045" s="98">
        <v>0</v>
      </c>
      <c r="T3045" s="101">
        <f t="shared" ref="T3045:T3051" si="2704">R3045*S3045</f>
        <v>0</v>
      </c>
      <c r="U3045" s="194">
        <v>1</v>
      </c>
      <c r="V3045" s="99">
        <v>1</v>
      </c>
      <c r="W3045" s="98">
        <v>0</v>
      </c>
      <c r="X3045" s="98">
        <v>0</v>
      </c>
      <c r="Y3045" s="101">
        <f>W3045*X3045</f>
        <v>0</v>
      </c>
      <c r="Z3045" s="101">
        <v>1</v>
      </c>
      <c r="AA3045" s="194">
        <v>0</v>
      </c>
      <c r="AB3045" s="99">
        <v>1</v>
      </c>
      <c r="AC3045" s="98">
        <v>0</v>
      </c>
      <c r="AD3045" s="98">
        <v>0</v>
      </c>
      <c r="AE3045" s="101">
        <f t="shared" ref="AE3045:AE3051" si="2705">AC3045*AD3045</f>
        <v>0</v>
      </c>
      <c r="AF3045" s="98">
        <v>0</v>
      </c>
      <c r="AG3045" s="98">
        <v>3</v>
      </c>
      <c r="AH3045" s="99">
        <f t="shared" ref="AH3045:AH3051" si="2706">AF3045*AG3045</f>
        <v>0</v>
      </c>
      <c r="AI3045" s="101">
        <v>1</v>
      </c>
      <c r="AJ3045" s="106"/>
    </row>
    <row r="3046" spans="2:36" s="35" customFormat="1" ht="17.100000000000001" customHeight="1">
      <c r="B3046" s="105"/>
      <c r="C3046" s="54"/>
      <c r="D3046" s="96"/>
      <c r="E3046" s="111"/>
      <c r="F3046" s="112"/>
      <c r="G3046" s="113"/>
      <c r="H3046" s="194">
        <v>1</v>
      </c>
      <c r="I3046" s="98">
        <v>0</v>
      </c>
      <c r="J3046" s="98">
        <v>0</v>
      </c>
      <c r="K3046" s="101">
        <f t="shared" si="2701"/>
        <v>0</v>
      </c>
      <c r="L3046" s="100">
        <v>0</v>
      </c>
      <c r="M3046" s="98">
        <v>0</v>
      </c>
      <c r="N3046" s="101">
        <f t="shared" si="2702"/>
        <v>0</v>
      </c>
      <c r="O3046" s="100">
        <v>0</v>
      </c>
      <c r="P3046" s="98">
        <v>0</v>
      </c>
      <c r="Q3046" s="101">
        <f t="shared" si="2703"/>
        <v>0</v>
      </c>
      <c r="R3046" s="100">
        <v>0</v>
      </c>
      <c r="S3046" s="98">
        <v>0</v>
      </c>
      <c r="T3046" s="101">
        <f t="shared" si="2704"/>
        <v>0</v>
      </c>
      <c r="U3046" s="194">
        <v>1</v>
      </c>
      <c r="V3046" s="99">
        <v>1</v>
      </c>
      <c r="W3046" s="98">
        <v>0</v>
      </c>
      <c r="X3046" s="98">
        <v>0</v>
      </c>
      <c r="Y3046" s="101">
        <f t="shared" ref="Y3046:Y3051" si="2707">W3046*X3046</f>
        <v>0</v>
      </c>
      <c r="Z3046" s="101">
        <v>1</v>
      </c>
      <c r="AA3046" s="194">
        <v>0</v>
      </c>
      <c r="AB3046" s="99">
        <v>1</v>
      </c>
      <c r="AC3046" s="98">
        <v>0</v>
      </c>
      <c r="AD3046" s="98">
        <v>0</v>
      </c>
      <c r="AE3046" s="101">
        <f t="shared" si="2705"/>
        <v>0</v>
      </c>
      <c r="AF3046" s="100">
        <v>0</v>
      </c>
      <c r="AG3046" s="98">
        <v>0</v>
      </c>
      <c r="AH3046" s="99">
        <f t="shared" si="2706"/>
        <v>0</v>
      </c>
      <c r="AI3046" s="101">
        <v>1</v>
      </c>
      <c r="AJ3046" s="106"/>
    </row>
    <row r="3047" spans="2:36" s="35" customFormat="1" ht="17.100000000000001" customHeight="1">
      <c r="B3047" s="105"/>
      <c r="C3047" s="54"/>
      <c r="D3047" s="96"/>
      <c r="E3047" s="111"/>
      <c r="F3047" s="112"/>
      <c r="G3047" s="113"/>
      <c r="H3047" s="194">
        <v>1</v>
      </c>
      <c r="I3047" s="98">
        <v>0</v>
      </c>
      <c r="J3047" s="98">
        <v>0</v>
      </c>
      <c r="K3047" s="101">
        <f t="shared" si="2701"/>
        <v>0</v>
      </c>
      <c r="L3047" s="100">
        <v>0</v>
      </c>
      <c r="M3047" s="98">
        <v>0</v>
      </c>
      <c r="N3047" s="101">
        <f t="shared" si="2702"/>
        <v>0</v>
      </c>
      <c r="O3047" s="100">
        <v>0</v>
      </c>
      <c r="P3047" s="98">
        <v>0</v>
      </c>
      <c r="Q3047" s="101">
        <f t="shared" si="2703"/>
        <v>0</v>
      </c>
      <c r="R3047" s="100">
        <v>0</v>
      </c>
      <c r="S3047" s="98">
        <v>0</v>
      </c>
      <c r="T3047" s="101">
        <f t="shared" si="2704"/>
        <v>0</v>
      </c>
      <c r="U3047" s="194">
        <v>1</v>
      </c>
      <c r="V3047" s="99">
        <v>1</v>
      </c>
      <c r="W3047" s="98">
        <v>0</v>
      </c>
      <c r="X3047" s="98">
        <v>0</v>
      </c>
      <c r="Y3047" s="101">
        <f t="shared" si="2707"/>
        <v>0</v>
      </c>
      <c r="Z3047" s="101">
        <v>1</v>
      </c>
      <c r="AA3047" s="194">
        <v>0</v>
      </c>
      <c r="AB3047" s="99">
        <v>1</v>
      </c>
      <c r="AC3047" s="98">
        <v>0</v>
      </c>
      <c r="AD3047" s="98">
        <v>0</v>
      </c>
      <c r="AE3047" s="101">
        <f t="shared" si="2705"/>
        <v>0</v>
      </c>
      <c r="AF3047" s="100">
        <v>0</v>
      </c>
      <c r="AG3047" s="98">
        <v>0</v>
      </c>
      <c r="AH3047" s="99">
        <f t="shared" si="2706"/>
        <v>0</v>
      </c>
      <c r="AI3047" s="101">
        <v>1</v>
      </c>
      <c r="AJ3047" s="106"/>
    </row>
    <row r="3048" spans="2:36" s="35" customFormat="1" ht="17.100000000000001" customHeight="1">
      <c r="B3048" s="105"/>
      <c r="C3048" s="54"/>
      <c r="D3048" s="96"/>
      <c r="E3048" s="111"/>
      <c r="F3048" s="112"/>
      <c r="G3048" s="113"/>
      <c r="H3048" s="194">
        <v>1</v>
      </c>
      <c r="I3048" s="98">
        <v>0</v>
      </c>
      <c r="J3048" s="98">
        <v>0</v>
      </c>
      <c r="K3048" s="101">
        <f t="shared" si="2701"/>
        <v>0</v>
      </c>
      <c r="L3048" s="100">
        <v>0</v>
      </c>
      <c r="M3048" s="98">
        <v>0</v>
      </c>
      <c r="N3048" s="101">
        <f t="shared" si="2702"/>
        <v>0</v>
      </c>
      <c r="O3048" s="100">
        <v>0</v>
      </c>
      <c r="P3048" s="98">
        <v>0</v>
      </c>
      <c r="Q3048" s="101">
        <f t="shared" si="2703"/>
        <v>0</v>
      </c>
      <c r="R3048" s="100">
        <v>0</v>
      </c>
      <c r="S3048" s="98">
        <v>0</v>
      </c>
      <c r="T3048" s="101">
        <f t="shared" si="2704"/>
        <v>0</v>
      </c>
      <c r="U3048" s="194">
        <v>1</v>
      </c>
      <c r="V3048" s="99">
        <v>1</v>
      </c>
      <c r="W3048" s="98">
        <v>0</v>
      </c>
      <c r="X3048" s="98">
        <v>0</v>
      </c>
      <c r="Y3048" s="101">
        <f t="shared" si="2707"/>
        <v>0</v>
      </c>
      <c r="Z3048" s="101">
        <v>1</v>
      </c>
      <c r="AA3048" s="194">
        <v>0</v>
      </c>
      <c r="AB3048" s="99">
        <v>1</v>
      </c>
      <c r="AC3048" s="98">
        <v>0</v>
      </c>
      <c r="AD3048" s="98">
        <v>0</v>
      </c>
      <c r="AE3048" s="101">
        <f t="shared" si="2705"/>
        <v>0</v>
      </c>
      <c r="AF3048" s="100">
        <v>0</v>
      </c>
      <c r="AG3048" s="98">
        <v>0</v>
      </c>
      <c r="AH3048" s="99">
        <f t="shared" si="2706"/>
        <v>0</v>
      </c>
      <c r="AI3048" s="101">
        <v>1</v>
      </c>
      <c r="AJ3048" s="106"/>
    </row>
    <row r="3049" spans="2:36" s="35" customFormat="1" ht="17.100000000000001" customHeight="1">
      <c r="B3049" s="105"/>
      <c r="C3049" s="54"/>
      <c r="D3049" s="96"/>
      <c r="E3049" s="111"/>
      <c r="F3049" s="112"/>
      <c r="G3049" s="113"/>
      <c r="H3049" s="194">
        <v>1</v>
      </c>
      <c r="I3049" s="98">
        <v>0</v>
      </c>
      <c r="J3049" s="98">
        <v>0</v>
      </c>
      <c r="K3049" s="101">
        <f t="shared" si="2701"/>
        <v>0</v>
      </c>
      <c r="L3049" s="100">
        <v>0</v>
      </c>
      <c r="M3049" s="98">
        <v>0</v>
      </c>
      <c r="N3049" s="101">
        <f t="shared" si="2702"/>
        <v>0</v>
      </c>
      <c r="O3049" s="100">
        <v>0</v>
      </c>
      <c r="P3049" s="98">
        <v>0</v>
      </c>
      <c r="Q3049" s="101">
        <f t="shared" si="2703"/>
        <v>0</v>
      </c>
      <c r="R3049" s="100">
        <v>0</v>
      </c>
      <c r="S3049" s="98">
        <v>0</v>
      </c>
      <c r="T3049" s="101">
        <f t="shared" si="2704"/>
        <v>0</v>
      </c>
      <c r="U3049" s="194">
        <v>1</v>
      </c>
      <c r="V3049" s="99">
        <v>1</v>
      </c>
      <c r="W3049" s="98">
        <v>0</v>
      </c>
      <c r="X3049" s="98">
        <v>0</v>
      </c>
      <c r="Y3049" s="101">
        <f t="shared" si="2707"/>
        <v>0</v>
      </c>
      <c r="Z3049" s="101">
        <v>1</v>
      </c>
      <c r="AA3049" s="194">
        <v>0</v>
      </c>
      <c r="AB3049" s="99">
        <v>1</v>
      </c>
      <c r="AC3049" s="98">
        <v>0</v>
      </c>
      <c r="AD3049" s="98">
        <v>0</v>
      </c>
      <c r="AE3049" s="101">
        <f t="shared" si="2705"/>
        <v>0</v>
      </c>
      <c r="AF3049" s="100">
        <v>0</v>
      </c>
      <c r="AG3049" s="98">
        <v>0</v>
      </c>
      <c r="AH3049" s="99">
        <f t="shared" si="2706"/>
        <v>0</v>
      </c>
      <c r="AI3049" s="101">
        <v>1</v>
      </c>
      <c r="AJ3049" s="106"/>
    </row>
    <row r="3050" spans="2:36" s="35" customFormat="1" ht="17.100000000000001" customHeight="1">
      <c r="B3050" s="105"/>
      <c r="C3050" s="54"/>
      <c r="D3050" s="96"/>
      <c r="E3050" s="111"/>
      <c r="F3050" s="112"/>
      <c r="G3050" s="113"/>
      <c r="H3050" s="194">
        <v>1</v>
      </c>
      <c r="I3050" s="98">
        <v>0</v>
      </c>
      <c r="J3050" s="98">
        <v>0</v>
      </c>
      <c r="K3050" s="101">
        <f t="shared" si="2701"/>
        <v>0</v>
      </c>
      <c r="L3050" s="100">
        <v>0</v>
      </c>
      <c r="M3050" s="98">
        <v>0</v>
      </c>
      <c r="N3050" s="101">
        <f t="shared" si="2702"/>
        <v>0</v>
      </c>
      <c r="O3050" s="100">
        <v>0</v>
      </c>
      <c r="P3050" s="98">
        <v>0</v>
      </c>
      <c r="Q3050" s="101">
        <f t="shared" si="2703"/>
        <v>0</v>
      </c>
      <c r="R3050" s="100">
        <v>0</v>
      </c>
      <c r="S3050" s="98">
        <v>0</v>
      </c>
      <c r="T3050" s="101">
        <f t="shared" si="2704"/>
        <v>0</v>
      </c>
      <c r="U3050" s="194">
        <v>1</v>
      </c>
      <c r="V3050" s="99">
        <v>1</v>
      </c>
      <c r="W3050" s="98">
        <v>0</v>
      </c>
      <c r="X3050" s="98">
        <v>0</v>
      </c>
      <c r="Y3050" s="101">
        <f t="shared" si="2707"/>
        <v>0</v>
      </c>
      <c r="Z3050" s="101">
        <v>1</v>
      </c>
      <c r="AA3050" s="194">
        <v>0</v>
      </c>
      <c r="AB3050" s="99">
        <v>1</v>
      </c>
      <c r="AC3050" s="98">
        <v>0</v>
      </c>
      <c r="AD3050" s="98">
        <v>0</v>
      </c>
      <c r="AE3050" s="101">
        <f t="shared" si="2705"/>
        <v>0</v>
      </c>
      <c r="AF3050" s="100">
        <v>0</v>
      </c>
      <c r="AG3050" s="98">
        <v>0</v>
      </c>
      <c r="AH3050" s="99">
        <f t="shared" si="2706"/>
        <v>0</v>
      </c>
      <c r="AI3050" s="101">
        <v>1</v>
      </c>
      <c r="AJ3050" s="106"/>
    </row>
    <row r="3051" spans="2:36" s="35" customFormat="1" ht="17.100000000000001" customHeight="1">
      <c r="B3051" s="105"/>
      <c r="C3051" s="54"/>
      <c r="D3051" s="96"/>
      <c r="E3051" s="111"/>
      <c r="F3051" s="112"/>
      <c r="G3051" s="113"/>
      <c r="H3051" s="194">
        <v>1</v>
      </c>
      <c r="I3051" s="98">
        <v>0</v>
      </c>
      <c r="J3051" s="98">
        <v>0</v>
      </c>
      <c r="K3051" s="101">
        <f t="shared" si="2701"/>
        <v>0</v>
      </c>
      <c r="L3051" s="100">
        <v>0</v>
      </c>
      <c r="M3051" s="98">
        <v>0</v>
      </c>
      <c r="N3051" s="101">
        <f t="shared" si="2702"/>
        <v>0</v>
      </c>
      <c r="O3051" s="100">
        <v>0</v>
      </c>
      <c r="P3051" s="98">
        <v>0</v>
      </c>
      <c r="Q3051" s="101">
        <f t="shared" si="2703"/>
        <v>0</v>
      </c>
      <c r="R3051" s="100">
        <v>0</v>
      </c>
      <c r="S3051" s="98">
        <v>0</v>
      </c>
      <c r="T3051" s="101">
        <f t="shared" si="2704"/>
        <v>0</v>
      </c>
      <c r="U3051" s="194">
        <v>1</v>
      </c>
      <c r="V3051" s="99">
        <v>1</v>
      </c>
      <c r="W3051" s="98">
        <v>0</v>
      </c>
      <c r="X3051" s="98">
        <v>0</v>
      </c>
      <c r="Y3051" s="101">
        <f t="shared" si="2707"/>
        <v>0</v>
      </c>
      <c r="Z3051" s="101">
        <v>1</v>
      </c>
      <c r="AA3051" s="194">
        <v>0</v>
      </c>
      <c r="AB3051" s="99">
        <v>1</v>
      </c>
      <c r="AC3051" s="98">
        <v>0</v>
      </c>
      <c r="AD3051" s="98">
        <v>0</v>
      </c>
      <c r="AE3051" s="101">
        <f t="shared" si="2705"/>
        <v>0</v>
      </c>
      <c r="AF3051" s="100">
        <v>0</v>
      </c>
      <c r="AG3051" s="98">
        <v>0</v>
      </c>
      <c r="AH3051" s="99">
        <f t="shared" si="2706"/>
        <v>0</v>
      </c>
      <c r="AI3051" s="101">
        <v>1</v>
      </c>
      <c r="AJ3051" s="106"/>
    </row>
    <row r="3052" spans="2:36" s="126" customFormat="1" ht="17.100000000000001" customHeight="1">
      <c r="B3052" s="118"/>
      <c r="C3052" s="119"/>
      <c r="D3052" s="120"/>
      <c r="E3052" s="121"/>
      <c r="F3052" s="122"/>
      <c r="G3052" s="123"/>
      <c r="H3052" s="194">
        <v>1</v>
      </c>
      <c r="I3052" s="430" t="s">
        <v>201</v>
      </c>
      <c r="J3052" s="430"/>
      <c r="K3052" s="124">
        <f>SUM(K3045:K3051)</f>
        <v>0</v>
      </c>
      <c r="L3052" s="401" t="s">
        <v>201</v>
      </c>
      <c r="M3052" s="402"/>
      <c r="N3052" s="124">
        <f>SUM(N3045:N3051)</f>
        <v>0</v>
      </c>
      <c r="O3052" s="401" t="s">
        <v>201</v>
      </c>
      <c r="P3052" s="402"/>
      <c r="Q3052" s="124">
        <f>SUM(Q3045:Q3051)</f>
        <v>0</v>
      </c>
      <c r="R3052" s="401" t="s">
        <v>201</v>
      </c>
      <c r="S3052" s="402"/>
      <c r="T3052" s="124">
        <f>SUM(T3045:T3051)</f>
        <v>0</v>
      </c>
      <c r="U3052" s="194">
        <v>1</v>
      </c>
      <c r="V3052" s="99">
        <v>1</v>
      </c>
      <c r="W3052" s="430" t="s">
        <v>201</v>
      </c>
      <c r="X3052" s="430"/>
      <c r="Y3052" s="124">
        <f>SUM(Y3045:Y3051)</f>
        <v>0</v>
      </c>
      <c r="Z3052" s="101">
        <v>1</v>
      </c>
      <c r="AA3052" s="194">
        <v>0</v>
      </c>
      <c r="AB3052" s="99">
        <v>1</v>
      </c>
      <c r="AC3052" s="430" t="s">
        <v>201</v>
      </c>
      <c r="AD3052" s="430"/>
      <c r="AE3052" s="124">
        <f>SUM(AE3045:AE3051)</f>
        <v>0</v>
      </c>
      <c r="AF3052" s="431" t="s">
        <v>201</v>
      </c>
      <c r="AG3052" s="430"/>
      <c r="AH3052" s="143">
        <f>SUM(AH3045:AH3051)</f>
        <v>0</v>
      </c>
      <c r="AI3052" s="101">
        <v>1</v>
      </c>
      <c r="AJ3052" s="125"/>
    </row>
    <row r="3053" spans="2:36" s="35" customFormat="1" ht="16.8" customHeight="1">
      <c r="B3053" s="105"/>
      <c r="C3053" s="54">
        <f>'3. Rekap Back Up Non Aspal X'!C400</f>
        <v>37900</v>
      </c>
      <c r="D3053" s="96">
        <f>'3. Rekap Back Up Non Aspal X'!D400</f>
        <v>38000</v>
      </c>
      <c r="E3053" s="111">
        <f>'3. Rekap Back Up Non Aspal X'!E400</f>
        <v>4</v>
      </c>
      <c r="F3053" s="112">
        <f>(100/((D3053-C3053)*E3053))*((K3060*0.05)+(N3060*0.05)+(Q3060*0.05)+(T3060)+(Y3060)+(AE3060*1.5)+(AH3060*1))</f>
        <v>0</v>
      </c>
      <c r="G3053" s="113" t="str">
        <f>IF(F3053&lt;=25,"RB",IF(F3053&lt;=75,"RB",IF(F3053&lt;=100,"RB","RB")))</f>
        <v>RB</v>
      </c>
      <c r="H3053" s="194">
        <v>1</v>
      </c>
      <c r="I3053" s="98">
        <v>0</v>
      </c>
      <c r="J3053" s="98">
        <v>0</v>
      </c>
      <c r="K3053" s="101">
        <f t="shared" ref="K3053:K3059" si="2708">I3053*J3053</f>
        <v>0</v>
      </c>
      <c r="L3053" s="98">
        <v>0</v>
      </c>
      <c r="M3053" s="98">
        <v>0</v>
      </c>
      <c r="N3053" s="101">
        <f t="shared" ref="N3053:N3059" si="2709">L3053*M3053</f>
        <v>0</v>
      </c>
      <c r="O3053" s="98">
        <v>0</v>
      </c>
      <c r="P3053" s="98">
        <v>0</v>
      </c>
      <c r="Q3053" s="101">
        <f t="shared" ref="Q3053:Q3059" si="2710">O3053*P3053</f>
        <v>0</v>
      </c>
      <c r="R3053" s="98">
        <v>0</v>
      </c>
      <c r="S3053" s="98">
        <v>0</v>
      </c>
      <c r="T3053" s="101">
        <f t="shared" ref="T3053:T3059" si="2711">R3053*S3053</f>
        <v>0</v>
      </c>
      <c r="U3053" s="194">
        <v>1</v>
      </c>
      <c r="V3053" s="99">
        <v>1</v>
      </c>
      <c r="W3053" s="98">
        <v>0</v>
      </c>
      <c r="X3053" s="98">
        <v>0</v>
      </c>
      <c r="Y3053" s="101">
        <f>W3053*X3053</f>
        <v>0</v>
      </c>
      <c r="Z3053" s="101">
        <v>1</v>
      </c>
      <c r="AA3053" s="194">
        <v>0</v>
      </c>
      <c r="AB3053" s="99">
        <v>1</v>
      </c>
      <c r="AC3053" s="98">
        <v>0</v>
      </c>
      <c r="AD3053" s="98">
        <v>0</v>
      </c>
      <c r="AE3053" s="101">
        <f t="shared" ref="AE3053:AE3059" si="2712">AC3053*AD3053</f>
        <v>0</v>
      </c>
      <c r="AF3053" s="98">
        <v>0</v>
      </c>
      <c r="AG3053" s="98">
        <v>3</v>
      </c>
      <c r="AH3053" s="99">
        <f t="shared" ref="AH3053:AH3059" si="2713">AF3053*AG3053</f>
        <v>0</v>
      </c>
      <c r="AI3053" s="101">
        <v>1</v>
      </c>
      <c r="AJ3053" s="106"/>
    </row>
    <row r="3054" spans="2:36" s="35" customFormat="1" ht="17.100000000000001" customHeight="1">
      <c r="B3054" s="105"/>
      <c r="C3054" s="54"/>
      <c r="D3054" s="96"/>
      <c r="E3054" s="111"/>
      <c r="F3054" s="112"/>
      <c r="G3054" s="113"/>
      <c r="H3054" s="194">
        <v>1</v>
      </c>
      <c r="I3054" s="98">
        <v>0</v>
      </c>
      <c r="J3054" s="98">
        <v>0</v>
      </c>
      <c r="K3054" s="101">
        <f t="shared" si="2708"/>
        <v>0</v>
      </c>
      <c r="L3054" s="100">
        <v>0</v>
      </c>
      <c r="M3054" s="98">
        <v>0</v>
      </c>
      <c r="N3054" s="101">
        <f t="shared" si="2709"/>
        <v>0</v>
      </c>
      <c r="O3054" s="100">
        <v>0</v>
      </c>
      <c r="P3054" s="98">
        <v>0</v>
      </c>
      <c r="Q3054" s="101">
        <f t="shared" si="2710"/>
        <v>0</v>
      </c>
      <c r="R3054" s="100">
        <v>0</v>
      </c>
      <c r="S3054" s="98">
        <v>0</v>
      </c>
      <c r="T3054" s="101">
        <f t="shared" si="2711"/>
        <v>0</v>
      </c>
      <c r="U3054" s="194">
        <v>1</v>
      </c>
      <c r="V3054" s="99">
        <v>1</v>
      </c>
      <c r="W3054" s="98">
        <v>0</v>
      </c>
      <c r="X3054" s="98">
        <v>0</v>
      </c>
      <c r="Y3054" s="101">
        <f t="shared" ref="Y3054:Y3059" si="2714">W3054*X3054</f>
        <v>0</v>
      </c>
      <c r="Z3054" s="101">
        <v>1</v>
      </c>
      <c r="AA3054" s="194">
        <v>0</v>
      </c>
      <c r="AB3054" s="99">
        <v>1</v>
      </c>
      <c r="AC3054" s="98">
        <v>0</v>
      </c>
      <c r="AD3054" s="98">
        <v>0</v>
      </c>
      <c r="AE3054" s="101">
        <f t="shared" si="2712"/>
        <v>0</v>
      </c>
      <c r="AF3054" s="100">
        <v>0</v>
      </c>
      <c r="AG3054" s="98">
        <v>0</v>
      </c>
      <c r="AH3054" s="99">
        <f t="shared" si="2713"/>
        <v>0</v>
      </c>
      <c r="AI3054" s="101">
        <v>1</v>
      </c>
      <c r="AJ3054" s="106"/>
    </row>
    <row r="3055" spans="2:36" s="35" customFormat="1" ht="17.100000000000001" customHeight="1">
      <c r="B3055" s="105"/>
      <c r="C3055" s="54"/>
      <c r="D3055" s="96"/>
      <c r="E3055" s="111"/>
      <c r="F3055" s="112"/>
      <c r="G3055" s="113"/>
      <c r="H3055" s="194">
        <v>1</v>
      </c>
      <c r="I3055" s="98">
        <v>0</v>
      </c>
      <c r="J3055" s="98">
        <v>0</v>
      </c>
      <c r="K3055" s="101">
        <f t="shared" si="2708"/>
        <v>0</v>
      </c>
      <c r="L3055" s="100">
        <v>0</v>
      </c>
      <c r="M3055" s="98">
        <v>0</v>
      </c>
      <c r="N3055" s="101">
        <f t="shared" si="2709"/>
        <v>0</v>
      </c>
      <c r="O3055" s="100">
        <v>0</v>
      </c>
      <c r="P3055" s="98">
        <v>0</v>
      </c>
      <c r="Q3055" s="101">
        <f t="shared" si="2710"/>
        <v>0</v>
      </c>
      <c r="R3055" s="100">
        <v>0</v>
      </c>
      <c r="S3055" s="98">
        <v>0</v>
      </c>
      <c r="T3055" s="101">
        <f t="shared" si="2711"/>
        <v>0</v>
      </c>
      <c r="U3055" s="194">
        <v>1</v>
      </c>
      <c r="V3055" s="99">
        <v>1</v>
      </c>
      <c r="W3055" s="98">
        <v>0</v>
      </c>
      <c r="X3055" s="98">
        <v>0</v>
      </c>
      <c r="Y3055" s="101">
        <f t="shared" si="2714"/>
        <v>0</v>
      </c>
      <c r="Z3055" s="101">
        <v>1</v>
      </c>
      <c r="AA3055" s="194">
        <v>0</v>
      </c>
      <c r="AB3055" s="99">
        <v>1</v>
      </c>
      <c r="AC3055" s="98">
        <v>0</v>
      </c>
      <c r="AD3055" s="98">
        <v>0</v>
      </c>
      <c r="AE3055" s="101">
        <f t="shared" si="2712"/>
        <v>0</v>
      </c>
      <c r="AF3055" s="100">
        <v>0</v>
      </c>
      <c r="AG3055" s="98">
        <v>0</v>
      </c>
      <c r="AH3055" s="99">
        <f t="shared" si="2713"/>
        <v>0</v>
      </c>
      <c r="AI3055" s="101">
        <v>1</v>
      </c>
      <c r="AJ3055" s="106"/>
    </row>
    <row r="3056" spans="2:36" s="35" customFormat="1" ht="17.100000000000001" customHeight="1">
      <c r="B3056" s="105"/>
      <c r="C3056" s="54"/>
      <c r="D3056" s="96"/>
      <c r="E3056" s="111"/>
      <c r="F3056" s="112"/>
      <c r="G3056" s="113"/>
      <c r="H3056" s="194">
        <v>1</v>
      </c>
      <c r="I3056" s="98">
        <v>0</v>
      </c>
      <c r="J3056" s="98">
        <v>0</v>
      </c>
      <c r="K3056" s="101">
        <f t="shared" si="2708"/>
        <v>0</v>
      </c>
      <c r="L3056" s="100">
        <v>0</v>
      </c>
      <c r="M3056" s="98">
        <v>0</v>
      </c>
      <c r="N3056" s="101">
        <f t="shared" si="2709"/>
        <v>0</v>
      </c>
      <c r="O3056" s="100">
        <v>0</v>
      </c>
      <c r="P3056" s="98">
        <v>0</v>
      </c>
      <c r="Q3056" s="101">
        <f t="shared" si="2710"/>
        <v>0</v>
      </c>
      <c r="R3056" s="100">
        <v>0</v>
      </c>
      <c r="S3056" s="98">
        <v>0</v>
      </c>
      <c r="T3056" s="101">
        <f t="shared" si="2711"/>
        <v>0</v>
      </c>
      <c r="U3056" s="194">
        <v>1</v>
      </c>
      <c r="V3056" s="99">
        <v>1</v>
      </c>
      <c r="W3056" s="98">
        <v>0</v>
      </c>
      <c r="X3056" s="98">
        <v>0</v>
      </c>
      <c r="Y3056" s="101">
        <f t="shared" si="2714"/>
        <v>0</v>
      </c>
      <c r="Z3056" s="101">
        <v>1</v>
      </c>
      <c r="AA3056" s="194">
        <v>0</v>
      </c>
      <c r="AB3056" s="99">
        <v>1</v>
      </c>
      <c r="AC3056" s="98">
        <v>0</v>
      </c>
      <c r="AD3056" s="98">
        <v>0</v>
      </c>
      <c r="AE3056" s="101">
        <f t="shared" si="2712"/>
        <v>0</v>
      </c>
      <c r="AF3056" s="100">
        <v>0</v>
      </c>
      <c r="AG3056" s="98">
        <v>0</v>
      </c>
      <c r="AH3056" s="99">
        <f t="shared" si="2713"/>
        <v>0</v>
      </c>
      <c r="AI3056" s="101">
        <v>1</v>
      </c>
      <c r="AJ3056" s="106"/>
    </row>
    <row r="3057" spans="2:36" s="35" customFormat="1" ht="17.100000000000001" customHeight="1">
      <c r="B3057" s="105"/>
      <c r="C3057" s="54"/>
      <c r="D3057" s="96"/>
      <c r="E3057" s="111"/>
      <c r="F3057" s="112"/>
      <c r="G3057" s="113"/>
      <c r="H3057" s="194">
        <v>1</v>
      </c>
      <c r="I3057" s="98">
        <v>0</v>
      </c>
      <c r="J3057" s="98">
        <v>0</v>
      </c>
      <c r="K3057" s="101">
        <f t="shared" si="2708"/>
        <v>0</v>
      </c>
      <c r="L3057" s="100">
        <v>0</v>
      </c>
      <c r="M3057" s="98">
        <v>0</v>
      </c>
      <c r="N3057" s="101">
        <f t="shared" si="2709"/>
        <v>0</v>
      </c>
      <c r="O3057" s="100">
        <v>0</v>
      </c>
      <c r="P3057" s="98">
        <v>0</v>
      </c>
      <c r="Q3057" s="101">
        <f t="shared" si="2710"/>
        <v>0</v>
      </c>
      <c r="R3057" s="100">
        <v>0</v>
      </c>
      <c r="S3057" s="98">
        <v>0</v>
      </c>
      <c r="T3057" s="101">
        <f t="shared" si="2711"/>
        <v>0</v>
      </c>
      <c r="U3057" s="194">
        <v>1</v>
      </c>
      <c r="V3057" s="99">
        <v>1</v>
      </c>
      <c r="W3057" s="98">
        <v>0</v>
      </c>
      <c r="X3057" s="98">
        <v>0</v>
      </c>
      <c r="Y3057" s="101">
        <f t="shared" si="2714"/>
        <v>0</v>
      </c>
      <c r="Z3057" s="101">
        <v>1</v>
      </c>
      <c r="AA3057" s="194">
        <v>0</v>
      </c>
      <c r="AB3057" s="99">
        <v>1</v>
      </c>
      <c r="AC3057" s="98">
        <v>0</v>
      </c>
      <c r="AD3057" s="98">
        <v>0</v>
      </c>
      <c r="AE3057" s="101">
        <f t="shared" si="2712"/>
        <v>0</v>
      </c>
      <c r="AF3057" s="100">
        <v>0</v>
      </c>
      <c r="AG3057" s="98">
        <v>0</v>
      </c>
      <c r="AH3057" s="99">
        <f t="shared" si="2713"/>
        <v>0</v>
      </c>
      <c r="AI3057" s="101">
        <v>1</v>
      </c>
      <c r="AJ3057" s="106"/>
    </row>
    <row r="3058" spans="2:36" s="35" customFormat="1" ht="17.100000000000001" customHeight="1">
      <c r="B3058" s="105"/>
      <c r="C3058" s="54"/>
      <c r="D3058" s="96"/>
      <c r="E3058" s="111"/>
      <c r="F3058" s="112"/>
      <c r="G3058" s="113"/>
      <c r="H3058" s="194">
        <v>1</v>
      </c>
      <c r="I3058" s="98">
        <v>0</v>
      </c>
      <c r="J3058" s="98">
        <v>0</v>
      </c>
      <c r="K3058" s="101">
        <f t="shared" si="2708"/>
        <v>0</v>
      </c>
      <c r="L3058" s="100">
        <v>0</v>
      </c>
      <c r="M3058" s="98">
        <v>0</v>
      </c>
      <c r="N3058" s="101">
        <f t="shared" si="2709"/>
        <v>0</v>
      </c>
      <c r="O3058" s="100">
        <v>0</v>
      </c>
      <c r="P3058" s="98">
        <v>0</v>
      </c>
      <c r="Q3058" s="101">
        <f t="shared" si="2710"/>
        <v>0</v>
      </c>
      <c r="R3058" s="100">
        <v>0</v>
      </c>
      <c r="S3058" s="98">
        <v>0</v>
      </c>
      <c r="T3058" s="101">
        <f t="shared" si="2711"/>
        <v>0</v>
      </c>
      <c r="U3058" s="194">
        <v>1</v>
      </c>
      <c r="V3058" s="99">
        <v>1</v>
      </c>
      <c r="W3058" s="98">
        <v>0</v>
      </c>
      <c r="X3058" s="98">
        <v>0</v>
      </c>
      <c r="Y3058" s="101">
        <f t="shared" si="2714"/>
        <v>0</v>
      </c>
      <c r="Z3058" s="101">
        <v>1</v>
      </c>
      <c r="AA3058" s="194">
        <v>0</v>
      </c>
      <c r="AB3058" s="99">
        <v>1</v>
      </c>
      <c r="AC3058" s="98">
        <v>0</v>
      </c>
      <c r="AD3058" s="98">
        <v>0</v>
      </c>
      <c r="AE3058" s="101">
        <f t="shared" si="2712"/>
        <v>0</v>
      </c>
      <c r="AF3058" s="100">
        <v>0</v>
      </c>
      <c r="AG3058" s="98">
        <v>0</v>
      </c>
      <c r="AH3058" s="99">
        <f t="shared" si="2713"/>
        <v>0</v>
      </c>
      <c r="AI3058" s="101">
        <v>1</v>
      </c>
      <c r="AJ3058" s="106"/>
    </row>
    <row r="3059" spans="2:36" s="35" customFormat="1" ht="17.100000000000001" customHeight="1">
      <c r="B3059" s="105"/>
      <c r="C3059" s="54"/>
      <c r="D3059" s="96"/>
      <c r="E3059" s="111"/>
      <c r="F3059" s="112"/>
      <c r="G3059" s="113"/>
      <c r="H3059" s="194">
        <v>1</v>
      </c>
      <c r="I3059" s="98">
        <v>0</v>
      </c>
      <c r="J3059" s="98">
        <v>0</v>
      </c>
      <c r="K3059" s="101">
        <f t="shared" si="2708"/>
        <v>0</v>
      </c>
      <c r="L3059" s="100">
        <v>0</v>
      </c>
      <c r="M3059" s="98">
        <v>0</v>
      </c>
      <c r="N3059" s="101">
        <f t="shared" si="2709"/>
        <v>0</v>
      </c>
      <c r="O3059" s="100">
        <v>0</v>
      </c>
      <c r="P3059" s="98">
        <v>0</v>
      </c>
      <c r="Q3059" s="101">
        <f t="shared" si="2710"/>
        <v>0</v>
      </c>
      <c r="R3059" s="100">
        <v>0</v>
      </c>
      <c r="S3059" s="98">
        <v>0</v>
      </c>
      <c r="T3059" s="101">
        <f t="shared" si="2711"/>
        <v>0</v>
      </c>
      <c r="U3059" s="194">
        <v>1</v>
      </c>
      <c r="V3059" s="99">
        <v>1</v>
      </c>
      <c r="W3059" s="98">
        <v>0</v>
      </c>
      <c r="X3059" s="98">
        <v>0</v>
      </c>
      <c r="Y3059" s="101">
        <f t="shared" si="2714"/>
        <v>0</v>
      </c>
      <c r="Z3059" s="101">
        <v>1</v>
      </c>
      <c r="AA3059" s="194">
        <v>0</v>
      </c>
      <c r="AB3059" s="99">
        <v>1</v>
      </c>
      <c r="AC3059" s="98">
        <v>0</v>
      </c>
      <c r="AD3059" s="98">
        <v>0</v>
      </c>
      <c r="AE3059" s="101">
        <f t="shared" si="2712"/>
        <v>0</v>
      </c>
      <c r="AF3059" s="100">
        <v>0</v>
      </c>
      <c r="AG3059" s="98">
        <v>0</v>
      </c>
      <c r="AH3059" s="99">
        <f t="shared" si="2713"/>
        <v>0</v>
      </c>
      <c r="AI3059" s="101">
        <v>1</v>
      </c>
      <c r="AJ3059" s="106"/>
    </row>
    <row r="3060" spans="2:36" s="126" customFormat="1" ht="17.100000000000001" customHeight="1">
      <c r="B3060" s="118"/>
      <c r="C3060" s="119"/>
      <c r="D3060" s="120"/>
      <c r="E3060" s="121"/>
      <c r="F3060" s="122"/>
      <c r="G3060" s="123"/>
      <c r="H3060" s="194">
        <v>1</v>
      </c>
      <c r="I3060" s="430" t="s">
        <v>201</v>
      </c>
      <c r="J3060" s="430"/>
      <c r="K3060" s="124">
        <f>SUM(K3053:K3059)</f>
        <v>0</v>
      </c>
      <c r="L3060" s="401" t="s">
        <v>201</v>
      </c>
      <c r="M3060" s="402"/>
      <c r="N3060" s="124">
        <f>SUM(N3053:N3059)</f>
        <v>0</v>
      </c>
      <c r="O3060" s="401" t="s">
        <v>201</v>
      </c>
      <c r="P3060" s="402"/>
      <c r="Q3060" s="124">
        <f>SUM(Q3053:Q3059)</f>
        <v>0</v>
      </c>
      <c r="R3060" s="401" t="s">
        <v>201</v>
      </c>
      <c r="S3060" s="402"/>
      <c r="T3060" s="124">
        <f>SUM(T3053:T3059)</f>
        <v>0</v>
      </c>
      <c r="U3060" s="194">
        <v>1</v>
      </c>
      <c r="V3060" s="99">
        <v>1</v>
      </c>
      <c r="W3060" s="430" t="s">
        <v>201</v>
      </c>
      <c r="X3060" s="430"/>
      <c r="Y3060" s="124">
        <f>SUM(Y3053:Y3059)</f>
        <v>0</v>
      </c>
      <c r="Z3060" s="101">
        <v>1</v>
      </c>
      <c r="AA3060" s="194">
        <v>0</v>
      </c>
      <c r="AB3060" s="99">
        <v>1</v>
      </c>
      <c r="AC3060" s="430" t="s">
        <v>201</v>
      </c>
      <c r="AD3060" s="430"/>
      <c r="AE3060" s="124">
        <f>SUM(AE3053:AE3059)</f>
        <v>0</v>
      </c>
      <c r="AF3060" s="431" t="s">
        <v>201</v>
      </c>
      <c r="AG3060" s="430"/>
      <c r="AH3060" s="143">
        <f>SUM(AH3053:AH3059)</f>
        <v>0</v>
      </c>
      <c r="AI3060" s="101">
        <v>1</v>
      </c>
      <c r="AJ3060" s="125"/>
    </row>
    <row r="3061" spans="2:36" s="35" customFormat="1" ht="16.8" customHeight="1">
      <c r="B3061" s="105"/>
      <c r="C3061" s="54">
        <f>'3. Rekap Back Up Non Aspal X'!C401</f>
        <v>38000</v>
      </c>
      <c r="D3061" s="96">
        <f>'3. Rekap Back Up Non Aspal X'!D401</f>
        <v>38100</v>
      </c>
      <c r="E3061" s="111">
        <f>'3. Rekap Back Up Non Aspal X'!E401</f>
        <v>4</v>
      </c>
      <c r="F3061" s="112">
        <f>(100/((D3061-C3061)*E3061))*((K3068*0.05)+(N3068*0.05)+(Q3068*0.05)+(T3068)+(Y3068)+(AE3068*1.5)+(AH3068*1))</f>
        <v>0</v>
      </c>
      <c r="G3061" s="113" t="str">
        <f>IF(F3061&lt;=25,"RB",IF(F3061&lt;=75,"RB",IF(F3061&lt;=100,"RB","RB")))</f>
        <v>RB</v>
      </c>
      <c r="H3061" s="194">
        <v>1</v>
      </c>
      <c r="I3061" s="98">
        <v>0</v>
      </c>
      <c r="J3061" s="98">
        <v>0</v>
      </c>
      <c r="K3061" s="101">
        <f t="shared" ref="K3061:K3067" si="2715">I3061*J3061</f>
        <v>0</v>
      </c>
      <c r="L3061" s="98">
        <v>0</v>
      </c>
      <c r="M3061" s="98">
        <v>0</v>
      </c>
      <c r="N3061" s="101">
        <f t="shared" ref="N3061:N3067" si="2716">L3061*M3061</f>
        <v>0</v>
      </c>
      <c r="O3061" s="98">
        <v>0</v>
      </c>
      <c r="P3061" s="98">
        <v>0</v>
      </c>
      <c r="Q3061" s="101">
        <f t="shared" ref="Q3061:Q3067" si="2717">O3061*P3061</f>
        <v>0</v>
      </c>
      <c r="R3061" s="98">
        <v>0</v>
      </c>
      <c r="S3061" s="98">
        <v>0</v>
      </c>
      <c r="T3061" s="101">
        <f t="shared" ref="T3061:T3067" si="2718">R3061*S3061</f>
        <v>0</v>
      </c>
      <c r="U3061" s="194">
        <v>1</v>
      </c>
      <c r="V3061" s="99">
        <v>1</v>
      </c>
      <c r="W3061" s="98">
        <v>0</v>
      </c>
      <c r="X3061" s="98">
        <v>0</v>
      </c>
      <c r="Y3061" s="101">
        <f>W3061*X3061</f>
        <v>0</v>
      </c>
      <c r="Z3061" s="101">
        <v>1</v>
      </c>
      <c r="AA3061" s="194">
        <v>0</v>
      </c>
      <c r="AB3061" s="99">
        <v>1</v>
      </c>
      <c r="AC3061" s="98">
        <v>0</v>
      </c>
      <c r="AD3061" s="98">
        <v>0</v>
      </c>
      <c r="AE3061" s="101">
        <f t="shared" ref="AE3061:AE3067" si="2719">AC3061*AD3061</f>
        <v>0</v>
      </c>
      <c r="AF3061" s="98">
        <v>0</v>
      </c>
      <c r="AG3061" s="98">
        <v>3</v>
      </c>
      <c r="AH3061" s="99">
        <f t="shared" ref="AH3061:AH3067" si="2720">AF3061*AG3061</f>
        <v>0</v>
      </c>
      <c r="AI3061" s="101">
        <v>1</v>
      </c>
      <c r="AJ3061" s="106"/>
    </row>
    <row r="3062" spans="2:36" s="35" customFormat="1" ht="17.100000000000001" customHeight="1">
      <c r="B3062" s="105"/>
      <c r="C3062" s="54"/>
      <c r="D3062" s="96"/>
      <c r="E3062" s="111"/>
      <c r="F3062" s="112"/>
      <c r="G3062" s="113"/>
      <c r="H3062" s="194">
        <v>1</v>
      </c>
      <c r="I3062" s="98">
        <v>0</v>
      </c>
      <c r="J3062" s="98">
        <v>0</v>
      </c>
      <c r="K3062" s="101">
        <f t="shared" si="2715"/>
        <v>0</v>
      </c>
      <c r="L3062" s="100">
        <v>0</v>
      </c>
      <c r="M3062" s="98">
        <v>0</v>
      </c>
      <c r="N3062" s="101">
        <f t="shared" si="2716"/>
        <v>0</v>
      </c>
      <c r="O3062" s="100">
        <v>0</v>
      </c>
      <c r="P3062" s="98">
        <v>0</v>
      </c>
      <c r="Q3062" s="101">
        <f t="shared" si="2717"/>
        <v>0</v>
      </c>
      <c r="R3062" s="100">
        <v>0</v>
      </c>
      <c r="S3062" s="98">
        <v>0</v>
      </c>
      <c r="T3062" s="101">
        <f t="shared" si="2718"/>
        <v>0</v>
      </c>
      <c r="U3062" s="194">
        <v>1</v>
      </c>
      <c r="V3062" s="99">
        <v>1</v>
      </c>
      <c r="W3062" s="98">
        <v>0</v>
      </c>
      <c r="X3062" s="98">
        <v>0</v>
      </c>
      <c r="Y3062" s="101">
        <f t="shared" ref="Y3062:Y3067" si="2721">W3062*X3062</f>
        <v>0</v>
      </c>
      <c r="Z3062" s="101">
        <v>1</v>
      </c>
      <c r="AA3062" s="194">
        <v>0</v>
      </c>
      <c r="AB3062" s="99">
        <v>1</v>
      </c>
      <c r="AC3062" s="98">
        <v>0</v>
      </c>
      <c r="AD3062" s="98">
        <v>0</v>
      </c>
      <c r="AE3062" s="101">
        <f t="shared" si="2719"/>
        <v>0</v>
      </c>
      <c r="AF3062" s="100">
        <v>0</v>
      </c>
      <c r="AG3062" s="98">
        <v>0</v>
      </c>
      <c r="AH3062" s="99">
        <f t="shared" si="2720"/>
        <v>0</v>
      </c>
      <c r="AI3062" s="101">
        <v>1</v>
      </c>
      <c r="AJ3062" s="106"/>
    </row>
    <row r="3063" spans="2:36" s="35" customFormat="1" ht="17.100000000000001" customHeight="1">
      <c r="B3063" s="105"/>
      <c r="C3063" s="54"/>
      <c r="D3063" s="96"/>
      <c r="E3063" s="111"/>
      <c r="F3063" s="112"/>
      <c r="G3063" s="113"/>
      <c r="H3063" s="194">
        <v>1</v>
      </c>
      <c r="I3063" s="98">
        <v>0</v>
      </c>
      <c r="J3063" s="98">
        <v>0</v>
      </c>
      <c r="K3063" s="101">
        <f t="shared" si="2715"/>
        <v>0</v>
      </c>
      <c r="L3063" s="100">
        <v>0</v>
      </c>
      <c r="M3063" s="98">
        <v>0</v>
      </c>
      <c r="N3063" s="101">
        <f t="shared" si="2716"/>
        <v>0</v>
      </c>
      <c r="O3063" s="100">
        <v>0</v>
      </c>
      <c r="P3063" s="98">
        <v>0</v>
      </c>
      <c r="Q3063" s="101">
        <f t="shared" si="2717"/>
        <v>0</v>
      </c>
      <c r="R3063" s="100">
        <v>0</v>
      </c>
      <c r="S3063" s="98">
        <v>0</v>
      </c>
      <c r="T3063" s="101">
        <f t="shared" si="2718"/>
        <v>0</v>
      </c>
      <c r="U3063" s="194">
        <v>1</v>
      </c>
      <c r="V3063" s="99">
        <v>1</v>
      </c>
      <c r="W3063" s="98">
        <v>0</v>
      </c>
      <c r="X3063" s="98">
        <v>0</v>
      </c>
      <c r="Y3063" s="101">
        <f t="shared" si="2721"/>
        <v>0</v>
      </c>
      <c r="Z3063" s="101">
        <v>1</v>
      </c>
      <c r="AA3063" s="194">
        <v>0</v>
      </c>
      <c r="AB3063" s="99">
        <v>1</v>
      </c>
      <c r="AC3063" s="98">
        <v>0</v>
      </c>
      <c r="AD3063" s="98">
        <v>0</v>
      </c>
      <c r="AE3063" s="101">
        <f t="shared" si="2719"/>
        <v>0</v>
      </c>
      <c r="AF3063" s="100">
        <v>0</v>
      </c>
      <c r="AG3063" s="98">
        <v>0</v>
      </c>
      <c r="AH3063" s="99">
        <f t="shared" si="2720"/>
        <v>0</v>
      </c>
      <c r="AI3063" s="101">
        <v>1</v>
      </c>
      <c r="AJ3063" s="106"/>
    </row>
    <row r="3064" spans="2:36" s="35" customFormat="1" ht="17.100000000000001" customHeight="1">
      <c r="B3064" s="105"/>
      <c r="C3064" s="54"/>
      <c r="D3064" s="96"/>
      <c r="E3064" s="111"/>
      <c r="F3064" s="112"/>
      <c r="G3064" s="113"/>
      <c r="H3064" s="194">
        <v>1</v>
      </c>
      <c r="I3064" s="98">
        <v>0</v>
      </c>
      <c r="J3064" s="98">
        <v>0</v>
      </c>
      <c r="K3064" s="101">
        <f t="shared" si="2715"/>
        <v>0</v>
      </c>
      <c r="L3064" s="100">
        <v>0</v>
      </c>
      <c r="M3064" s="98">
        <v>0</v>
      </c>
      <c r="N3064" s="101">
        <f t="shared" si="2716"/>
        <v>0</v>
      </c>
      <c r="O3064" s="100">
        <v>0</v>
      </c>
      <c r="P3064" s="98">
        <v>0</v>
      </c>
      <c r="Q3064" s="101">
        <f t="shared" si="2717"/>
        <v>0</v>
      </c>
      <c r="R3064" s="100">
        <v>0</v>
      </c>
      <c r="S3064" s="98">
        <v>0</v>
      </c>
      <c r="T3064" s="101">
        <f t="shared" si="2718"/>
        <v>0</v>
      </c>
      <c r="U3064" s="194">
        <v>1</v>
      </c>
      <c r="V3064" s="99">
        <v>1</v>
      </c>
      <c r="W3064" s="98">
        <v>0</v>
      </c>
      <c r="X3064" s="98">
        <v>0</v>
      </c>
      <c r="Y3064" s="101">
        <f t="shared" si="2721"/>
        <v>0</v>
      </c>
      <c r="Z3064" s="101">
        <v>1</v>
      </c>
      <c r="AA3064" s="194">
        <v>0</v>
      </c>
      <c r="AB3064" s="99">
        <v>1</v>
      </c>
      <c r="AC3064" s="98">
        <v>0</v>
      </c>
      <c r="AD3064" s="98">
        <v>0</v>
      </c>
      <c r="AE3064" s="101">
        <f t="shared" si="2719"/>
        <v>0</v>
      </c>
      <c r="AF3064" s="100">
        <v>0</v>
      </c>
      <c r="AG3064" s="98">
        <v>0</v>
      </c>
      <c r="AH3064" s="99">
        <f t="shared" si="2720"/>
        <v>0</v>
      </c>
      <c r="AI3064" s="101">
        <v>1</v>
      </c>
      <c r="AJ3064" s="106"/>
    </row>
    <row r="3065" spans="2:36" s="35" customFormat="1" ht="17.100000000000001" customHeight="1">
      <c r="B3065" s="105"/>
      <c r="C3065" s="54"/>
      <c r="D3065" s="96"/>
      <c r="E3065" s="111"/>
      <c r="F3065" s="112"/>
      <c r="G3065" s="113"/>
      <c r="H3065" s="194">
        <v>1</v>
      </c>
      <c r="I3065" s="98">
        <v>0</v>
      </c>
      <c r="J3065" s="98">
        <v>0</v>
      </c>
      <c r="K3065" s="101">
        <f t="shared" si="2715"/>
        <v>0</v>
      </c>
      <c r="L3065" s="100">
        <v>0</v>
      </c>
      <c r="M3065" s="98">
        <v>0</v>
      </c>
      <c r="N3065" s="101">
        <f t="shared" si="2716"/>
        <v>0</v>
      </c>
      <c r="O3065" s="100">
        <v>0</v>
      </c>
      <c r="P3065" s="98">
        <v>0</v>
      </c>
      <c r="Q3065" s="101">
        <f t="shared" si="2717"/>
        <v>0</v>
      </c>
      <c r="R3065" s="100">
        <v>0</v>
      </c>
      <c r="S3065" s="98">
        <v>0</v>
      </c>
      <c r="T3065" s="101">
        <f t="shared" si="2718"/>
        <v>0</v>
      </c>
      <c r="U3065" s="194">
        <v>1</v>
      </c>
      <c r="V3065" s="99">
        <v>1</v>
      </c>
      <c r="W3065" s="98">
        <v>0</v>
      </c>
      <c r="X3065" s="98">
        <v>0</v>
      </c>
      <c r="Y3065" s="101">
        <f t="shared" si="2721"/>
        <v>0</v>
      </c>
      <c r="Z3065" s="101">
        <v>1</v>
      </c>
      <c r="AA3065" s="194">
        <v>0</v>
      </c>
      <c r="AB3065" s="99">
        <v>1</v>
      </c>
      <c r="AC3065" s="98">
        <v>0</v>
      </c>
      <c r="AD3065" s="98">
        <v>0</v>
      </c>
      <c r="AE3065" s="101">
        <f t="shared" si="2719"/>
        <v>0</v>
      </c>
      <c r="AF3065" s="100">
        <v>0</v>
      </c>
      <c r="AG3065" s="98">
        <v>0</v>
      </c>
      <c r="AH3065" s="99">
        <f t="shared" si="2720"/>
        <v>0</v>
      </c>
      <c r="AI3065" s="101">
        <v>1</v>
      </c>
      <c r="AJ3065" s="106"/>
    </row>
    <row r="3066" spans="2:36" s="35" customFormat="1" ht="17.100000000000001" customHeight="1">
      <c r="B3066" s="105"/>
      <c r="C3066" s="54"/>
      <c r="D3066" s="96"/>
      <c r="E3066" s="111"/>
      <c r="F3066" s="112"/>
      <c r="G3066" s="113"/>
      <c r="H3066" s="194">
        <v>1</v>
      </c>
      <c r="I3066" s="98">
        <v>0</v>
      </c>
      <c r="J3066" s="98">
        <v>0</v>
      </c>
      <c r="K3066" s="101">
        <f t="shared" si="2715"/>
        <v>0</v>
      </c>
      <c r="L3066" s="100">
        <v>0</v>
      </c>
      <c r="M3066" s="98">
        <v>0</v>
      </c>
      <c r="N3066" s="101">
        <f t="shared" si="2716"/>
        <v>0</v>
      </c>
      <c r="O3066" s="100">
        <v>0</v>
      </c>
      <c r="P3066" s="98">
        <v>0</v>
      </c>
      <c r="Q3066" s="101">
        <f t="shared" si="2717"/>
        <v>0</v>
      </c>
      <c r="R3066" s="100">
        <v>0</v>
      </c>
      <c r="S3066" s="98">
        <v>0</v>
      </c>
      <c r="T3066" s="101">
        <f t="shared" si="2718"/>
        <v>0</v>
      </c>
      <c r="U3066" s="194">
        <v>1</v>
      </c>
      <c r="V3066" s="99">
        <v>1</v>
      </c>
      <c r="W3066" s="98">
        <v>0</v>
      </c>
      <c r="X3066" s="98">
        <v>0</v>
      </c>
      <c r="Y3066" s="101">
        <f t="shared" si="2721"/>
        <v>0</v>
      </c>
      <c r="Z3066" s="101">
        <v>1</v>
      </c>
      <c r="AA3066" s="194">
        <v>0</v>
      </c>
      <c r="AB3066" s="99">
        <v>1</v>
      </c>
      <c r="AC3066" s="98">
        <v>0</v>
      </c>
      <c r="AD3066" s="98">
        <v>0</v>
      </c>
      <c r="AE3066" s="101">
        <f t="shared" si="2719"/>
        <v>0</v>
      </c>
      <c r="AF3066" s="100">
        <v>0</v>
      </c>
      <c r="AG3066" s="98">
        <v>0</v>
      </c>
      <c r="AH3066" s="99">
        <f t="shared" si="2720"/>
        <v>0</v>
      </c>
      <c r="AI3066" s="101">
        <v>1</v>
      </c>
      <c r="AJ3066" s="106"/>
    </row>
    <row r="3067" spans="2:36" s="35" customFormat="1" ht="17.100000000000001" customHeight="1">
      <c r="B3067" s="105"/>
      <c r="C3067" s="54"/>
      <c r="D3067" s="96"/>
      <c r="E3067" s="111"/>
      <c r="F3067" s="112"/>
      <c r="G3067" s="113"/>
      <c r="H3067" s="194">
        <v>1</v>
      </c>
      <c r="I3067" s="98">
        <v>0</v>
      </c>
      <c r="J3067" s="98">
        <v>0</v>
      </c>
      <c r="K3067" s="101">
        <f t="shared" si="2715"/>
        <v>0</v>
      </c>
      <c r="L3067" s="100">
        <v>0</v>
      </c>
      <c r="M3067" s="98">
        <v>0</v>
      </c>
      <c r="N3067" s="101">
        <f t="shared" si="2716"/>
        <v>0</v>
      </c>
      <c r="O3067" s="100">
        <v>0</v>
      </c>
      <c r="P3067" s="98">
        <v>0</v>
      </c>
      <c r="Q3067" s="101">
        <f t="shared" si="2717"/>
        <v>0</v>
      </c>
      <c r="R3067" s="100">
        <v>0</v>
      </c>
      <c r="S3067" s="98">
        <v>0</v>
      </c>
      <c r="T3067" s="101">
        <f t="shared" si="2718"/>
        <v>0</v>
      </c>
      <c r="U3067" s="194">
        <v>1</v>
      </c>
      <c r="V3067" s="99">
        <v>1</v>
      </c>
      <c r="W3067" s="98">
        <v>0</v>
      </c>
      <c r="X3067" s="98">
        <v>0</v>
      </c>
      <c r="Y3067" s="101">
        <f t="shared" si="2721"/>
        <v>0</v>
      </c>
      <c r="Z3067" s="101">
        <v>1</v>
      </c>
      <c r="AA3067" s="194">
        <v>0</v>
      </c>
      <c r="AB3067" s="99">
        <v>1</v>
      </c>
      <c r="AC3067" s="98">
        <v>0</v>
      </c>
      <c r="AD3067" s="98">
        <v>0</v>
      </c>
      <c r="AE3067" s="101">
        <f t="shared" si="2719"/>
        <v>0</v>
      </c>
      <c r="AF3067" s="100">
        <v>0</v>
      </c>
      <c r="AG3067" s="98">
        <v>0</v>
      </c>
      <c r="AH3067" s="99">
        <f t="shared" si="2720"/>
        <v>0</v>
      </c>
      <c r="AI3067" s="101">
        <v>1</v>
      </c>
      <c r="AJ3067" s="106"/>
    </row>
    <row r="3068" spans="2:36" s="126" customFormat="1" ht="17.100000000000001" customHeight="1">
      <c r="B3068" s="118"/>
      <c r="C3068" s="119"/>
      <c r="D3068" s="120"/>
      <c r="E3068" s="121"/>
      <c r="F3068" s="122"/>
      <c r="G3068" s="123"/>
      <c r="H3068" s="194">
        <v>1</v>
      </c>
      <c r="I3068" s="430" t="s">
        <v>201</v>
      </c>
      <c r="J3068" s="430"/>
      <c r="K3068" s="124">
        <f>SUM(K3061:K3067)</f>
        <v>0</v>
      </c>
      <c r="L3068" s="401" t="s">
        <v>201</v>
      </c>
      <c r="M3068" s="402"/>
      <c r="N3068" s="124">
        <f>SUM(N3061:N3067)</f>
        <v>0</v>
      </c>
      <c r="O3068" s="401" t="s">
        <v>201</v>
      </c>
      <c r="P3068" s="402"/>
      <c r="Q3068" s="124">
        <f>SUM(Q3061:Q3067)</f>
        <v>0</v>
      </c>
      <c r="R3068" s="401" t="s">
        <v>201</v>
      </c>
      <c r="S3068" s="402"/>
      <c r="T3068" s="124">
        <f>SUM(T3061:T3067)</f>
        <v>0</v>
      </c>
      <c r="U3068" s="194">
        <v>1</v>
      </c>
      <c r="V3068" s="99">
        <v>1</v>
      </c>
      <c r="W3068" s="430" t="s">
        <v>201</v>
      </c>
      <c r="X3068" s="430"/>
      <c r="Y3068" s="124">
        <f>SUM(Y3061:Y3067)</f>
        <v>0</v>
      </c>
      <c r="Z3068" s="101">
        <v>1</v>
      </c>
      <c r="AA3068" s="194">
        <v>0</v>
      </c>
      <c r="AB3068" s="99">
        <v>1</v>
      </c>
      <c r="AC3068" s="430" t="s">
        <v>201</v>
      </c>
      <c r="AD3068" s="430"/>
      <c r="AE3068" s="124">
        <f>SUM(AE3061:AE3067)</f>
        <v>0</v>
      </c>
      <c r="AF3068" s="431" t="s">
        <v>201</v>
      </c>
      <c r="AG3068" s="430"/>
      <c r="AH3068" s="143">
        <f>SUM(AH3061:AH3067)</f>
        <v>0</v>
      </c>
      <c r="AI3068" s="101">
        <v>1</v>
      </c>
      <c r="AJ3068" s="125"/>
    </row>
    <row r="3069" spans="2:36" s="35" customFormat="1" ht="16.8" customHeight="1">
      <c r="B3069" s="105"/>
      <c r="C3069" s="54">
        <f>'3. Rekap Back Up Non Aspal X'!C402</f>
        <v>38100</v>
      </c>
      <c r="D3069" s="96">
        <f>'3. Rekap Back Up Non Aspal X'!D402</f>
        <v>38200</v>
      </c>
      <c r="E3069" s="111">
        <f>'3. Rekap Back Up Non Aspal X'!E402</f>
        <v>4</v>
      </c>
      <c r="F3069" s="112">
        <f>(100/((D3069-C3069)*E3069))*((K3076*0.05)+(N3076*0.05)+(Q3076*0.05)+(T3076)+(Y3076)+(AE3076*1.5)+(AH3076*1))</f>
        <v>0</v>
      </c>
      <c r="G3069" s="113" t="str">
        <f>IF(F3069&lt;=25,"RB",IF(F3069&lt;=75,"RB",IF(F3069&lt;=100,"RB","RB")))</f>
        <v>RB</v>
      </c>
      <c r="H3069" s="194">
        <v>1</v>
      </c>
      <c r="I3069" s="98">
        <v>0</v>
      </c>
      <c r="J3069" s="98">
        <v>0</v>
      </c>
      <c r="K3069" s="101">
        <f t="shared" ref="K3069:K3075" si="2722">I3069*J3069</f>
        <v>0</v>
      </c>
      <c r="L3069" s="98">
        <v>0</v>
      </c>
      <c r="M3069" s="98">
        <v>0</v>
      </c>
      <c r="N3069" s="101">
        <f t="shared" ref="N3069:N3075" si="2723">L3069*M3069</f>
        <v>0</v>
      </c>
      <c r="O3069" s="98">
        <v>0</v>
      </c>
      <c r="P3069" s="98">
        <v>0</v>
      </c>
      <c r="Q3069" s="101">
        <f t="shared" ref="Q3069:Q3075" si="2724">O3069*P3069</f>
        <v>0</v>
      </c>
      <c r="R3069" s="98">
        <v>0</v>
      </c>
      <c r="S3069" s="98">
        <v>0</v>
      </c>
      <c r="T3069" s="101">
        <f t="shared" ref="T3069:T3075" si="2725">R3069*S3069</f>
        <v>0</v>
      </c>
      <c r="U3069" s="194">
        <v>1</v>
      </c>
      <c r="V3069" s="99">
        <v>1</v>
      </c>
      <c r="W3069" s="98">
        <v>0</v>
      </c>
      <c r="X3069" s="98">
        <v>0</v>
      </c>
      <c r="Y3069" s="101">
        <f>W3069*X3069</f>
        <v>0</v>
      </c>
      <c r="Z3069" s="101">
        <v>1</v>
      </c>
      <c r="AA3069" s="194">
        <v>0</v>
      </c>
      <c r="AB3069" s="99">
        <v>1</v>
      </c>
      <c r="AC3069" s="98">
        <v>0</v>
      </c>
      <c r="AD3069" s="98">
        <v>0</v>
      </c>
      <c r="AE3069" s="101">
        <f t="shared" ref="AE3069:AE3075" si="2726">AC3069*AD3069</f>
        <v>0</v>
      </c>
      <c r="AF3069" s="98">
        <v>0</v>
      </c>
      <c r="AG3069" s="98">
        <v>3</v>
      </c>
      <c r="AH3069" s="99">
        <f t="shared" ref="AH3069:AH3075" si="2727">AF3069*AG3069</f>
        <v>0</v>
      </c>
      <c r="AI3069" s="101">
        <v>1</v>
      </c>
      <c r="AJ3069" s="106"/>
    </row>
    <row r="3070" spans="2:36" s="35" customFormat="1" ht="17.100000000000001" customHeight="1">
      <c r="B3070" s="105"/>
      <c r="C3070" s="54"/>
      <c r="D3070" s="96"/>
      <c r="E3070" s="111"/>
      <c r="F3070" s="112"/>
      <c r="G3070" s="113"/>
      <c r="H3070" s="194">
        <v>1</v>
      </c>
      <c r="I3070" s="98">
        <v>0</v>
      </c>
      <c r="J3070" s="98">
        <v>0</v>
      </c>
      <c r="K3070" s="101">
        <f t="shared" si="2722"/>
        <v>0</v>
      </c>
      <c r="L3070" s="100">
        <v>0</v>
      </c>
      <c r="M3070" s="98">
        <v>0</v>
      </c>
      <c r="N3070" s="101">
        <f t="shared" si="2723"/>
        <v>0</v>
      </c>
      <c r="O3070" s="100">
        <v>0</v>
      </c>
      <c r="P3070" s="98">
        <v>0</v>
      </c>
      <c r="Q3070" s="101">
        <f t="shared" si="2724"/>
        <v>0</v>
      </c>
      <c r="R3070" s="100">
        <v>0</v>
      </c>
      <c r="S3070" s="98">
        <v>0</v>
      </c>
      <c r="T3070" s="101">
        <f t="shared" si="2725"/>
        <v>0</v>
      </c>
      <c r="U3070" s="194">
        <v>1</v>
      </c>
      <c r="V3070" s="99">
        <v>1</v>
      </c>
      <c r="W3070" s="98">
        <v>0</v>
      </c>
      <c r="X3070" s="98">
        <v>0</v>
      </c>
      <c r="Y3070" s="101">
        <f t="shared" ref="Y3070:Y3075" si="2728">W3070*X3070</f>
        <v>0</v>
      </c>
      <c r="Z3070" s="101">
        <v>1</v>
      </c>
      <c r="AA3070" s="194">
        <v>0</v>
      </c>
      <c r="AB3070" s="99">
        <v>1</v>
      </c>
      <c r="AC3070" s="98">
        <v>0</v>
      </c>
      <c r="AD3070" s="98">
        <v>0</v>
      </c>
      <c r="AE3070" s="101">
        <f t="shared" si="2726"/>
        <v>0</v>
      </c>
      <c r="AF3070" s="100">
        <v>0</v>
      </c>
      <c r="AG3070" s="98">
        <v>0</v>
      </c>
      <c r="AH3070" s="99">
        <f t="shared" si="2727"/>
        <v>0</v>
      </c>
      <c r="AI3070" s="101">
        <v>1</v>
      </c>
      <c r="AJ3070" s="106"/>
    </row>
    <row r="3071" spans="2:36" s="35" customFormat="1" ht="17.100000000000001" customHeight="1">
      <c r="B3071" s="105"/>
      <c r="C3071" s="54"/>
      <c r="D3071" s="96"/>
      <c r="E3071" s="111"/>
      <c r="F3071" s="112"/>
      <c r="G3071" s="113"/>
      <c r="H3071" s="194">
        <v>1</v>
      </c>
      <c r="I3071" s="98">
        <v>0</v>
      </c>
      <c r="J3071" s="98">
        <v>0</v>
      </c>
      <c r="K3071" s="101">
        <f t="shared" si="2722"/>
        <v>0</v>
      </c>
      <c r="L3071" s="100">
        <v>0</v>
      </c>
      <c r="M3071" s="98">
        <v>0</v>
      </c>
      <c r="N3071" s="101">
        <f t="shared" si="2723"/>
        <v>0</v>
      </c>
      <c r="O3071" s="100">
        <v>0</v>
      </c>
      <c r="P3071" s="98">
        <v>0</v>
      </c>
      <c r="Q3071" s="101">
        <f t="shared" si="2724"/>
        <v>0</v>
      </c>
      <c r="R3071" s="100">
        <v>0</v>
      </c>
      <c r="S3071" s="98">
        <v>0</v>
      </c>
      <c r="T3071" s="101">
        <f t="shared" si="2725"/>
        <v>0</v>
      </c>
      <c r="U3071" s="194">
        <v>1</v>
      </c>
      <c r="V3071" s="99">
        <v>1</v>
      </c>
      <c r="W3071" s="98">
        <v>0</v>
      </c>
      <c r="X3071" s="98">
        <v>0</v>
      </c>
      <c r="Y3071" s="101">
        <f t="shared" si="2728"/>
        <v>0</v>
      </c>
      <c r="Z3071" s="101">
        <v>1</v>
      </c>
      <c r="AA3071" s="194">
        <v>0</v>
      </c>
      <c r="AB3071" s="99">
        <v>1</v>
      </c>
      <c r="AC3071" s="98">
        <v>0</v>
      </c>
      <c r="AD3071" s="98">
        <v>0</v>
      </c>
      <c r="AE3071" s="101">
        <f t="shared" si="2726"/>
        <v>0</v>
      </c>
      <c r="AF3071" s="100">
        <v>0</v>
      </c>
      <c r="AG3071" s="98">
        <v>0</v>
      </c>
      <c r="AH3071" s="99">
        <f t="shared" si="2727"/>
        <v>0</v>
      </c>
      <c r="AI3071" s="101">
        <v>1</v>
      </c>
      <c r="AJ3071" s="106"/>
    </row>
    <row r="3072" spans="2:36" s="35" customFormat="1" ht="17.100000000000001" customHeight="1">
      <c r="B3072" s="105"/>
      <c r="C3072" s="54"/>
      <c r="D3072" s="96"/>
      <c r="E3072" s="111"/>
      <c r="F3072" s="112"/>
      <c r="G3072" s="113"/>
      <c r="H3072" s="194">
        <v>1</v>
      </c>
      <c r="I3072" s="98">
        <v>0</v>
      </c>
      <c r="J3072" s="98">
        <v>0</v>
      </c>
      <c r="K3072" s="101">
        <f t="shared" si="2722"/>
        <v>0</v>
      </c>
      <c r="L3072" s="100">
        <v>0</v>
      </c>
      <c r="M3072" s="98">
        <v>0</v>
      </c>
      <c r="N3072" s="101">
        <f t="shared" si="2723"/>
        <v>0</v>
      </c>
      <c r="O3072" s="100">
        <v>0</v>
      </c>
      <c r="P3072" s="98">
        <v>0</v>
      </c>
      <c r="Q3072" s="101">
        <f t="shared" si="2724"/>
        <v>0</v>
      </c>
      <c r="R3072" s="100">
        <v>0</v>
      </c>
      <c r="S3072" s="98">
        <v>0</v>
      </c>
      <c r="T3072" s="101">
        <f t="shared" si="2725"/>
        <v>0</v>
      </c>
      <c r="U3072" s="194">
        <v>1</v>
      </c>
      <c r="V3072" s="99">
        <v>1</v>
      </c>
      <c r="W3072" s="98">
        <v>0</v>
      </c>
      <c r="X3072" s="98">
        <v>0</v>
      </c>
      <c r="Y3072" s="101">
        <f t="shared" si="2728"/>
        <v>0</v>
      </c>
      <c r="Z3072" s="101">
        <v>1</v>
      </c>
      <c r="AA3072" s="194">
        <v>0</v>
      </c>
      <c r="AB3072" s="99">
        <v>1</v>
      </c>
      <c r="AC3072" s="98">
        <v>0</v>
      </c>
      <c r="AD3072" s="98">
        <v>0</v>
      </c>
      <c r="AE3072" s="101">
        <f t="shared" si="2726"/>
        <v>0</v>
      </c>
      <c r="AF3072" s="100">
        <v>0</v>
      </c>
      <c r="AG3072" s="98">
        <v>0</v>
      </c>
      <c r="AH3072" s="99">
        <f t="shared" si="2727"/>
        <v>0</v>
      </c>
      <c r="AI3072" s="101">
        <v>1</v>
      </c>
      <c r="AJ3072" s="106"/>
    </row>
    <row r="3073" spans="2:36" s="35" customFormat="1" ht="17.100000000000001" customHeight="1">
      <c r="B3073" s="105"/>
      <c r="C3073" s="54"/>
      <c r="D3073" s="96"/>
      <c r="E3073" s="111"/>
      <c r="F3073" s="112"/>
      <c r="G3073" s="113"/>
      <c r="H3073" s="194">
        <v>1</v>
      </c>
      <c r="I3073" s="98">
        <v>0</v>
      </c>
      <c r="J3073" s="98">
        <v>0</v>
      </c>
      <c r="K3073" s="101">
        <f t="shared" si="2722"/>
        <v>0</v>
      </c>
      <c r="L3073" s="100">
        <v>0</v>
      </c>
      <c r="M3073" s="98">
        <v>0</v>
      </c>
      <c r="N3073" s="101">
        <f t="shared" si="2723"/>
        <v>0</v>
      </c>
      <c r="O3073" s="100">
        <v>0</v>
      </c>
      <c r="P3073" s="98">
        <v>0</v>
      </c>
      <c r="Q3073" s="101">
        <f t="shared" si="2724"/>
        <v>0</v>
      </c>
      <c r="R3073" s="100">
        <v>0</v>
      </c>
      <c r="S3073" s="98">
        <v>0</v>
      </c>
      <c r="T3073" s="101">
        <f t="shared" si="2725"/>
        <v>0</v>
      </c>
      <c r="U3073" s="194">
        <v>1</v>
      </c>
      <c r="V3073" s="99">
        <v>1</v>
      </c>
      <c r="W3073" s="98">
        <v>0</v>
      </c>
      <c r="X3073" s="98">
        <v>0</v>
      </c>
      <c r="Y3073" s="101">
        <f t="shared" si="2728"/>
        <v>0</v>
      </c>
      <c r="Z3073" s="101">
        <v>1</v>
      </c>
      <c r="AA3073" s="194">
        <v>0</v>
      </c>
      <c r="AB3073" s="99">
        <v>1</v>
      </c>
      <c r="AC3073" s="98">
        <v>0</v>
      </c>
      <c r="AD3073" s="98">
        <v>0</v>
      </c>
      <c r="AE3073" s="101">
        <f t="shared" si="2726"/>
        <v>0</v>
      </c>
      <c r="AF3073" s="100">
        <v>0</v>
      </c>
      <c r="AG3073" s="98">
        <v>0</v>
      </c>
      <c r="AH3073" s="99">
        <f t="shared" si="2727"/>
        <v>0</v>
      </c>
      <c r="AI3073" s="101">
        <v>1</v>
      </c>
      <c r="AJ3073" s="106"/>
    </row>
    <row r="3074" spans="2:36" s="35" customFormat="1" ht="17.100000000000001" customHeight="1">
      <c r="B3074" s="105"/>
      <c r="C3074" s="54"/>
      <c r="D3074" s="96"/>
      <c r="E3074" s="111"/>
      <c r="F3074" s="112"/>
      <c r="G3074" s="113"/>
      <c r="H3074" s="194">
        <v>1</v>
      </c>
      <c r="I3074" s="98">
        <v>0</v>
      </c>
      <c r="J3074" s="98">
        <v>0</v>
      </c>
      <c r="K3074" s="101">
        <f t="shared" si="2722"/>
        <v>0</v>
      </c>
      <c r="L3074" s="100">
        <v>0</v>
      </c>
      <c r="M3074" s="98">
        <v>0</v>
      </c>
      <c r="N3074" s="101">
        <f t="shared" si="2723"/>
        <v>0</v>
      </c>
      <c r="O3074" s="100">
        <v>0</v>
      </c>
      <c r="P3074" s="98">
        <v>0</v>
      </c>
      <c r="Q3074" s="101">
        <f t="shared" si="2724"/>
        <v>0</v>
      </c>
      <c r="R3074" s="100">
        <v>0</v>
      </c>
      <c r="S3074" s="98">
        <v>0</v>
      </c>
      <c r="T3074" s="101">
        <f t="shared" si="2725"/>
        <v>0</v>
      </c>
      <c r="U3074" s="194">
        <v>1</v>
      </c>
      <c r="V3074" s="99">
        <v>1</v>
      </c>
      <c r="W3074" s="98">
        <v>0</v>
      </c>
      <c r="X3074" s="98">
        <v>0</v>
      </c>
      <c r="Y3074" s="101">
        <f t="shared" si="2728"/>
        <v>0</v>
      </c>
      <c r="Z3074" s="101">
        <v>1</v>
      </c>
      <c r="AA3074" s="194">
        <v>0</v>
      </c>
      <c r="AB3074" s="99">
        <v>1</v>
      </c>
      <c r="AC3074" s="98">
        <v>0</v>
      </c>
      <c r="AD3074" s="98">
        <v>0</v>
      </c>
      <c r="AE3074" s="101">
        <f t="shared" si="2726"/>
        <v>0</v>
      </c>
      <c r="AF3074" s="100">
        <v>0</v>
      </c>
      <c r="AG3074" s="98">
        <v>0</v>
      </c>
      <c r="AH3074" s="99">
        <f t="shared" si="2727"/>
        <v>0</v>
      </c>
      <c r="AI3074" s="101">
        <v>1</v>
      </c>
      <c r="AJ3074" s="106"/>
    </row>
    <row r="3075" spans="2:36" s="35" customFormat="1" ht="17.100000000000001" customHeight="1">
      <c r="B3075" s="105"/>
      <c r="C3075" s="54"/>
      <c r="D3075" s="96"/>
      <c r="E3075" s="111"/>
      <c r="F3075" s="112"/>
      <c r="G3075" s="113"/>
      <c r="H3075" s="194">
        <v>1</v>
      </c>
      <c r="I3075" s="98">
        <v>0</v>
      </c>
      <c r="J3075" s="98">
        <v>0</v>
      </c>
      <c r="K3075" s="101">
        <f t="shared" si="2722"/>
        <v>0</v>
      </c>
      <c r="L3075" s="100">
        <v>0</v>
      </c>
      <c r="M3075" s="98">
        <v>0</v>
      </c>
      <c r="N3075" s="101">
        <f t="shared" si="2723"/>
        <v>0</v>
      </c>
      <c r="O3075" s="100">
        <v>0</v>
      </c>
      <c r="P3075" s="98">
        <v>0</v>
      </c>
      <c r="Q3075" s="101">
        <f t="shared" si="2724"/>
        <v>0</v>
      </c>
      <c r="R3075" s="100">
        <v>0</v>
      </c>
      <c r="S3075" s="98">
        <v>0</v>
      </c>
      <c r="T3075" s="101">
        <f t="shared" si="2725"/>
        <v>0</v>
      </c>
      <c r="U3075" s="194">
        <v>1</v>
      </c>
      <c r="V3075" s="99">
        <v>1</v>
      </c>
      <c r="W3075" s="98">
        <v>0</v>
      </c>
      <c r="X3075" s="98">
        <v>0</v>
      </c>
      <c r="Y3075" s="101">
        <f t="shared" si="2728"/>
        <v>0</v>
      </c>
      <c r="Z3075" s="101">
        <v>1</v>
      </c>
      <c r="AA3075" s="194">
        <v>0</v>
      </c>
      <c r="AB3075" s="99">
        <v>1</v>
      </c>
      <c r="AC3075" s="98">
        <v>0</v>
      </c>
      <c r="AD3075" s="98">
        <v>0</v>
      </c>
      <c r="AE3075" s="101">
        <f t="shared" si="2726"/>
        <v>0</v>
      </c>
      <c r="AF3075" s="100">
        <v>0</v>
      </c>
      <c r="AG3075" s="98">
        <v>0</v>
      </c>
      <c r="AH3075" s="99">
        <f t="shared" si="2727"/>
        <v>0</v>
      </c>
      <c r="AI3075" s="101">
        <v>1</v>
      </c>
      <c r="AJ3075" s="106"/>
    </row>
    <row r="3076" spans="2:36" s="126" customFormat="1" ht="17.100000000000001" customHeight="1">
      <c r="B3076" s="118"/>
      <c r="C3076" s="119"/>
      <c r="D3076" s="120"/>
      <c r="E3076" s="121"/>
      <c r="F3076" s="122"/>
      <c r="G3076" s="123"/>
      <c r="H3076" s="194">
        <v>1</v>
      </c>
      <c r="I3076" s="430" t="s">
        <v>201</v>
      </c>
      <c r="J3076" s="430"/>
      <c r="K3076" s="124">
        <f>SUM(K3069:K3075)</f>
        <v>0</v>
      </c>
      <c r="L3076" s="401" t="s">
        <v>201</v>
      </c>
      <c r="M3076" s="402"/>
      <c r="N3076" s="124">
        <f>SUM(N3069:N3075)</f>
        <v>0</v>
      </c>
      <c r="O3076" s="401" t="s">
        <v>201</v>
      </c>
      <c r="P3076" s="402"/>
      <c r="Q3076" s="124">
        <f>SUM(Q3069:Q3075)</f>
        <v>0</v>
      </c>
      <c r="R3076" s="401" t="s">
        <v>201</v>
      </c>
      <c r="S3076" s="402"/>
      <c r="T3076" s="124">
        <f>SUM(T3069:T3075)</f>
        <v>0</v>
      </c>
      <c r="U3076" s="194">
        <v>1</v>
      </c>
      <c r="V3076" s="99">
        <v>1</v>
      </c>
      <c r="W3076" s="430" t="s">
        <v>201</v>
      </c>
      <c r="X3076" s="430"/>
      <c r="Y3076" s="124">
        <f>SUM(Y3069:Y3075)</f>
        <v>0</v>
      </c>
      <c r="Z3076" s="101">
        <v>1</v>
      </c>
      <c r="AA3076" s="194">
        <v>0</v>
      </c>
      <c r="AB3076" s="99">
        <v>1</v>
      </c>
      <c r="AC3076" s="430" t="s">
        <v>201</v>
      </c>
      <c r="AD3076" s="430"/>
      <c r="AE3076" s="124">
        <f>SUM(AE3069:AE3075)</f>
        <v>0</v>
      </c>
      <c r="AF3076" s="431" t="s">
        <v>201</v>
      </c>
      <c r="AG3076" s="430"/>
      <c r="AH3076" s="143">
        <f>SUM(AH3069:AH3075)</f>
        <v>0</v>
      </c>
      <c r="AI3076" s="101">
        <v>1</v>
      </c>
      <c r="AJ3076" s="125"/>
    </row>
    <row r="3077" spans="2:36" s="35" customFormat="1" ht="16.8" customHeight="1">
      <c r="B3077" s="105"/>
      <c r="C3077" s="54">
        <f>'3. Rekap Back Up Non Aspal X'!C403</f>
        <v>38200</v>
      </c>
      <c r="D3077" s="96">
        <f>'3. Rekap Back Up Non Aspal X'!D403</f>
        <v>38300</v>
      </c>
      <c r="E3077" s="111">
        <f>'3. Rekap Back Up Non Aspal X'!E403</f>
        <v>4</v>
      </c>
      <c r="F3077" s="112">
        <f>(100/((D3077-C3077)*E3077))*((K3084*0.05)+(N3084*0.05)+(Q3084*0.05)+(T3084)+(Y3084)+(AE3084*1.5)+(AH3084*1))</f>
        <v>0</v>
      </c>
      <c r="G3077" s="113" t="str">
        <f>IF(F3077&lt;=25,"RB",IF(F3077&lt;=75,"RB",IF(F3077&lt;=100,"RB","RB")))</f>
        <v>RB</v>
      </c>
      <c r="H3077" s="194">
        <v>1</v>
      </c>
      <c r="I3077" s="98">
        <v>0</v>
      </c>
      <c r="J3077" s="98">
        <v>0</v>
      </c>
      <c r="K3077" s="101">
        <f t="shared" ref="K3077:K3083" si="2729">I3077*J3077</f>
        <v>0</v>
      </c>
      <c r="L3077" s="98">
        <v>0</v>
      </c>
      <c r="M3077" s="98">
        <v>0</v>
      </c>
      <c r="N3077" s="101">
        <f t="shared" ref="N3077:N3083" si="2730">L3077*M3077</f>
        <v>0</v>
      </c>
      <c r="O3077" s="98">
        <v>0</v>
      </c>
      <c r="P3077" s="98">
        <v>0</v>
      </c>
      <c r="Q3077" s="101">
        <f t="shared" ref="Q3077:Q3083" si="2731">O3077*P3077</f>
        <v>0</v>
      </c>
      <c r="R3077" s="98">
        <v>0</v>
      </c>
      <c r="S3077" s="98">
        <v>0</v>
      </c>
      <c r="T3077" s="101">
        <f t="shared" ref="T3077:T3083" si="2732">R3077*S3077</f>
        <v>0</v>
      </c>
      <c r="U3077" s="194">
        <v>1</v>
      </c>
      <c r="V3077" s="99">
        <v>1</v>
      </c>
      <c r="W3077" s="98">
        <v>0</v>
      </c>
      <c r="X3077" s="98">
        <v>0</v>
      </c>
      <c r="Y3077" s="101">
        <f>W3077*X3077</f>
        <v>0</v>
      </c>
      <c r="Z3077" s="101">
        <v>1</v>
      </c>
      <c r="AA3077" s="194">
        <v>0</v>
      </c>
      <c r="AB3077" s="99">
        <v>1</v>
      </c>
      <c r="AC3077" s="98">
        <v>0</v>
      </c>
      <c r="AD3077" s="98">
        <v>0</v>
      </c>
      <c r="AE3077" s="101">
        <f t="shared" ref="AE3077:AE3083" si="2733">AC3077*AD3077</f>
        <v>0</v>
      </c>
      <c r="AF3077" s="98">
        <v>0</v>
      </c>
      <c r="AG3077" s="98">
        <v>3</v>
      </c>
      <c r="AH3077" s="99">
        <f t="shared" ref="AH3077:AH3083" si="2734">AF3077*AG3077</f>
        <v>0</v>
      </c>
      <c r="AI3077" s="101">
        <v>1</v>
      </c>
      <c r="AJ3077" s="106"/>
    </row>
    <row r="3078" spans="2:36" s="35" customFormat="1" ht="17.100000000000001" customHeight="1">
      <c r="B3078" s="105"/>
      <c r="C3078" s="54"/>
      <c r="D3078" s="96"/>
      <c r="E3078" s="111"/>
      <c r="F3078" s="112"/>
      <c r="G3078" s="113"/>
      <c r="H3078" s="194">
        <v>1</v>
      </c>
      <c r="I3078" s="98">
        <v>0</v>
      </c>
      <c r="J3078" s="98">
        <v>0</v>
      </c>
      <c r="K3078" s="101">
        <f t="shared" si="2729"/>
        <v>0</v>
      </c>
      <c r="L3078" s="100">
        <v>0</v>
      </c>
      <c r="M3078" s="98">
        <v>0</v>
      </c>
      <c r="N3078" s="101">
        <f t="shared" si="2730"/>
        <v>0</v>
      </c>
      <c r="O3078" s="100">
        <v>0</v>
      </c>
      <c r="P3078" s="98">
        <v>0</v>
      </c>
      <c r="Q3078" s="101">
        <f t="shared" si="2731"/>
        <v>0</v>
      </c>
      <c r="R3078" s="100">
        <v>0</v>
      </c>
      <c r="S3078" s="98">
        <v>0</v>
      </c>
      <c r="T3078" s="101">
        <f t="shared" si="2732"/>
        <v>0</v>
      </c>
      <c r="U3078" s="194">
        <v>1</v>
      </c>
      <c r="V3078" s="99">
        <v>1</v>
      </c>
      <c r="W3078" s="98">
        <v>0</v>
      </c>
      <c r="X3078" s="98">
        <v>0</v>
      </c>
      <c r="Y3078" s="101">
        <f t="shared" ref="Y3078:Y3083" si="2735">W3078*X3078</f>
        <v>0</v>
      </c>
      <c r="Z3078" s="101">
        <v>1</v>
      </c>
      <c r="AA3078" s="194">
        <v>0</v>
      </c>
      <c r="AB3078" s="99">
        <v>1</v>
      </c>
      <c r="AC3078" s="98">
        <v>0</v>
      </c>
      <c r="AD3078" s="98">
        <v>0</v>
      </c>
      <c r="AE3078" s="101">
        <f t="shared" si="2733"/>
        <v>0</v>
      </c>
      <c r="AF3078" s="100">
        <v>0</v>
      </c>
      <c r="AG3078" s="98">
        <v>0</v>
      </c>
      <c r="AH3078" s="99">
        <f t="shared" si="2734"/>
        <v>0</v>
      </c>
      <c r="AI3078" s="101">
        <v>1</v>
      </c>
      <c r="AJ3078" s="106"/>
    </row>
    <row r="3079" spans="2:36" s="35" customFormat="1" ht="17.100000000000001" customHeight="1">
      <c r="B3079" s="105"/>
      <c r="C3079" s="54"/>
      <c r="D3079" s="96"/>
      <c r="E3079" s="111"/>
      <c r="F3079" s="112"/>
      <c r="G3079" s="113"/>
      <c r="H3079" s="194">
        <v>1</v>
      </c>
      <c r="I3079" s="98">
        <v>0</v>
      </c>
      <c r="J3079" s="98">
        <v>0</v>
      </c>
      <c r="K3079" s="101">
        <f t="shared" si="2729"/>
        <v>0</v>
      </c>
      <c r="L3079" s="100">
        <v>0</v>
      </c>
      <c r="M3079" s="98">
        <v>0</v>
      </c>
      <c r="N3079" s="101">
        <f t="shared" si="2730"/>
        <v>0</v>
      </c>
      <c r="O3079" s="100">
        <v>0</v>
      </c>
      <c r="P3079" s="98">
        <v>0</v>
      </c>
      <c r="Q3079" s="101">
        <f t="shared" si="2731"/>
        <v>0</v>
      </c>
      <c r="R3079" s="100">
        <v>0</v>
      </c>
      <c r="S3079" s="98">
        <v>0</v>
      </c>
      <c r="T3079" s="101">
        <f t="shared" si="2732"/>
        <v>0</v>
      </c>
      <c r="U3079" s="194">
        <v>1</v>
      </c>
      <c r="V3079" s="99">
        <v>1</v>
      </c>
      <c r="W3079" s="98">
        <v>0</v>
      </c>
      <c r="X3079" s="98">
        <v>0</v>
      </c>
      <c r="Y3079" s="101">
        <f t="shared" si="2735"/>
        <v>0</v>
      </c>
      <c r="Z3079" s="101">
        <v>1</v>
      </c>
      <c r="AA3079" s="194">
        <v>0</v>
      </c>
      <c r="AB3079" s="99">
        <v>1</v>
      </c>
      <c r="AC3079" s="98">
        <v>0</v>
      </c>
      <c r="AD3079" s="98">
        <v>0</v>
      </c>
      <c r="AE3079" s="101">
        <f t="shared" si="2733"/>
        <v>0</v>
      </c>
      <c r="AF3079" s="100">
        <v>0</v>
      </c>
      <c r="AG3079" s="98">
        <v>0</v>
      </c>
      <c r="AH3079" s="99">
        <f t="shared" si="2734"/>
        <v>0</v>
      </c>
      <c r="AI3079" s="101">
        <v>1</v>
      </c>
      <c r="AJ3079" s="106"/>
    </row>
    <row r="3080" spans="2:36" s="35" customFormat="1" ht="17.100000000000001" customHeight="1">
      <c r="B3080" s="105"/>
      <c r="C3080" s="54"/>
      <c r="D3080" s="96"/>
      <c r="E3080" s="111"/>
      <c r="F3080" s="112"/>
      <c r="G3080" s="113"/>
      <c r="H3080" s="194">
        <v>1</v>
      </c>
      <c r="I3080" s="98">
        <v>0</v>
      </c>
      <c r="J3080" s="98">
        <v>0</v>
      </c>
      <c r="K3080" s="101">
        <f t="shared" si="2729"/>
        <v>0</v>
      </c>
      <c r="L3080" s="100">
        <v>0</v>
      </c>
      <c r="M3080" s="98">
        <v>0</v>
      </c>
      <c r="N3080" s="101">
        <f t="shared" si="2730"/>
        <v>0</v>
      </c>
      <c r="O3080" s="100">
        <v>0</v>
      </c>
      <c r="P3080" s="98">
        <v>0</v>
      </c>
      <c r="Q3080" s="101">
        <f t="shared" si="2731"/>
        <v>0</v>
      </c>
      <c r="R3080" s="100">
        <v>0</v>
      </c>
      <c r="S3080" s="98">
        <v>0</v>
      </c>
      <c r="T3080" s="101">
        <f t="shared" si="2732"/>
        <v>0</v>
      </c>
      <c r="U3080" s="194">
        <v>1</v>
      </c>
      <c r="V3080" s="99">
        <v>1</v>
      </c>
      <c r="W3080" s="98">
        <v>0</v>
      </c>
      <c r="X3080" s="98">
        <v>0</v>
      </c>
      <c r="Y3080" s="101">
        <f t="shared" si="2735"/>
        <v>0</v>
      </c>
      <c r="Z3080" s="101">
        <v>1</v>
      </c>
      <c r="AA3080" s="194">
        <v>0</v>
      </c>
      <c r="AB3080" s="99">
        <v>1</v>
      </c>
      <c r="AC3080" s="98">
        <v>0</v>
      </c>
      <c r="AD3080" s="98">
        <v>0</v>
      </c>
      <c r="AE3080" s="101">
        <f t="shared" si="2733"/>
        <v>0</v>
      </c>
      <c r="AF3080" s="100">
        <v>0</v>
      </c>
      <c r="AG3080" s="98">
        <v>0</v>
      </c>
      <c r="AH3080" s="99">
        <f t="shared" si="2734"/>
        <v>0</v>
      </c>
      <c r="AI3080" s="101">
        <v>1</v>
      </c>
      <c r="AJ3080" s="106"/>
    </row>
    <row r="3081" spans="2:36" s="35" customFormat="1" ht="17.100000000000001" customHeight="1">
      <c r="B3081" s="105"/>
      <c r="C3081" s="54"/>
      <c r="D3081" s="96"/>
      <c r="E3081" s="111"/>
      <c r="F3081" s="112"/>
      <c r="G3081" s="113"/>
      <c r="H3081" s="194">
        <v>1</v>
      </c>
      <c r="I3081" s="98">
        <v>0</v>
      </c>
      <c r="J3081" s="98">
        <v>0</v>
      </c>
      <c r="K3081" s="101">
        <f t="shared" si="2729"/>
        <v>0</v>
      </c>
      <c r="L3081" s="100">
        <v>0</v>
      </c>
      <c r="M3081" s="98">
        <v>0</v>
      </c>
      <c r="N3081" s="101">
        <f t="shared" si="2730"/>
        <v>0</v>
      </c>
      <c r="O3081" s="100">
        <v>0</v>
      </c>
      <c r="P3081" s="98">
        <v>0</v>
      </c>
      <c r="Q3081" s="101">
        <f t="shared" si="2731"/>
        <v>0</v>
      </c>
      <c r="R3081" s="100">
        <v>0</v>
      </c>
      <c r="S3081" s="98">
        <v>0</v>
      </c>
      <c r="T3081" s="101">
        <f t="shared" si="2732"/>
        <v>0</v>
      </c>
      <c r="U3081" s="194">
        <v>1</v>
      </c>
      <c r="V3081" s="99">
        <v>1</v>
      </c>
      <c r="W3081" s="98">
        <v>0</v>
      </c>
      <c r="X3081" s="98">
        <v>0</v>
      </c>
      <c r="Y3081" s="101">
        <f t="shared" si="2735"/>
        <v>0</v>
      </c>
      <c r="Z3081" s="101">
        <v>1</v>
      </c>
      <c r="AA3081" s="194">
        <v>0</v>
      </c>
      <c r="AB3081" s="99">
        <v>1</v>
      </c>
      <c r="AC3081" s="98">
        <v>0</v>
      </c>
      <c r="AD3081" s="98">
        <v>0</v>
      </c>
      <c r="AE3081" s="101">
        <f t="shared" si="2733"/>
        <v>0</v>
      </c>
      <c r="AF3081" s="100">
        <v>0</v>
      </c>
      <c r="AG3081" s="98">
        <v>0</v>
      </c>
      <c r="AH3081" s="99">
        <f t="shared" si="2734"/>
        <v>0</v>
      </c>
      <c r="AI3081" s="101">
        <v>1</v>
      </c>
      <c r="AJ3081" s="106"/>
    </row>
    <row r="3082" spans="2:36" s="35" customFormat="1" ht="17.100000000000001" customHeight="1">
      <c r="B3082" s="105"/>
      <c r="C3082" s="54"/>
      <c r="D3082" s="96"/>
      <c r="E3082" s="111"/>
      <c r="F3082" s="112"/>
      <c r="G3082" s="113"/>
      <c r="H3082" s="194">
        <v>1</v>
      </c>
      <c r="I3082" s="98">
        <v>0</v>
      </c>
      <c r="J3082" s="98">
        <v>0</v>
      </c>
      <c r="K3082" s="101">
        <f t="shared" si="2729"/>
        <v>0</v>
      </c>
      <c r="L3082" s="100">
        <v>0</v>
      </c>
      <c r="M3082" s="98">
        <v>0</v>
      </c>
      <c r="N3082" s="101">
        <f t="shared" si="2730"/>
        <v>0</v>
      </c>
      <c r="O3082" s="100">
        <v>0</v>
      </c>
      <c r="P3082" s="98">
        <v>0</v>
      </c>
      <c r="Q3082" s="101">
        <f t="shared" si="2731"/>
        <v>0</v>
      </c>
      <c r="R3082" s="100">
        <v>0</v>
      </c>
      <c r="S3082" s="98">
        <v>0</v>
      </c>
      <c r="T3082" s="101">
        <f t="shared" si="2732"/>
        <v>0</v>
      </c>
      <c r="U3082" s="194">
        <v>1</v>
      </c>
      <c r="V3082" s="99">
        <v>1</v>
      </c>
      <c r="W3082" s="98">
        <v>0</v>
      </c>
      <c r="X3082" s="98">
        <v>0</v>
      </c>
      <c r="Y3082" s="101">
        <f t="shared" si="2735"/>
        <v>0</v>
      </c>
      <c r="Z3082" s="101">
        <v>1</v>
      </c>
      <c r="AA3082" s="194">
        <v>0</v>
      </c>
      <c r="AB3082" s="99">
        <v>1</v>
      </c>
      <c r="AC3082" s="98">
        <v>0</v>
      </c>
      <c r="AD3082" s="98">
        <v>0</v>
      </c>
      <c r="AE3082" s="101">
        <f t="shared" si="2733"/>
        <v>0</v>
      </c>
      <c r="AF3082" s="100">
        <v>0</v>
      </c>
      <c r="AG3082" s="98">
        <v>0</v>
      </c>
      <c r="AH3082" s="99">
        <f t="shared" si="2734"/>
        <v>0</v>
      </c>
      <c r="AI3082" s="101">
        <v>1</v>
      </c>
      <c r="AJ3082" s="106"/>
    </row>
    <row r="3083" spans="2:36" s="35" customFormat="1" ht="17.100000000000001" customHeight="1">
      <c r="B3083" s="105"/>
      <c r="C3083" s="54"/>
      <c r="D3083" s="96"/>
      <c r="E3083" s="111"/>
      <c r="F3083" s="112"/>
      <c r="G3083" s="113"/>
      <c r="H3083" s="194">
        <v>1</v>
      </c>
      <c r="I3083" s="98">
        <v>0</v>
      </c>
      <c r="J3083" s="98">
        <v>0</v>
      </c>
      <c r="K3083" s="101">
        <f t="shared" si="2729"/>
        <v>0</v>
      </c>
      <c r="L3083" s="100">
        <v>0</v>
      </c>
      <c r="M3083" s="98">
        <v>0</v>
      </c>
      <c r="N3083" s="101">
        <f t="shared" si="2730"/>
        <v>0</v>
      </c>
      <c r="O3083" s="100">
        <v>0</v>
      </c>
      <c r="P3083" s="98">
        <v>0</v>
      </c>
      <c r="Q3083" s="101">
        <f t="shared" si="2731"/>
        <v>0</v>
      </c>
      <c r="R3083" s="100">
        <v>0</v>
      </c>
      <c r="S3083" s="98">
        <v>0</v>
      </c>
      <c r="T3083" s="101">
        <f t="shared" si="2732"/>
        <v>0</v>
      </c>
      <c r="U3083" s="194">
        <v>1</v>
      </c>
      <c r="V3083" s="99">
        <v>1</v>
      </c>
      <c r="W3083" s="98">
        <v>0</v>
      </c>
      <c r="X3083" s="98">
        <v>0</v>
      </c>
      <c r="Y3083" s="101">
        <f t="shared" si="2735"/>
        <v>0</v>
      </c>
      <c r="Z3083" s="101">
        <v>1</v>
      </c>
      <c r="AA3083" s="194">
        <v>0</v>
      </c>
      <c r="AB3083" s="99">
        <v>1</v>
      </c>
      <c r="AC3083" s="98">
        <v>0</v>
      </c>
      <c r="AD3083" s="98">
        <v>0</v>
      </c>
      <c r="AE3083" s="101">
        <f t="shared" si="2733"/>
        <v>0</v>
      </c>
      <c r="AF3083" s="100">
        <v>0</v>
      </c>
      <c r="AG3083" s="98">
        <v>0</v>
      </c>
      <c r="AH3083" s="99">
        <f t="shared" si="2734"/>
        <v>0</v>
      </c>
      <c r="AI3083" s="101">
        <v>1</v>
      </c>
      <c r="AJ3083" s="106"/>
    </row>
    <row r="3084" spans="2:36" s="126" customFormat="1" ht="17.100000000000001" customHeight="1">
      <c r="B3084" s="118"/>
      <c r="C3084" s="119"/>
      <c r="D3084" s="120"/>
      <c r="E3084" s="121"/>
      <c r="F3084" s="122"/>
      <c r="G3084" s="123"/>
      <c r="H3084" s="194">
        <v>1</v>
      </c>
      <c r="I3084" s="430" t="s">
        <v>201</v>
      </c>
      <c r="J3084" s="430"/>
      <c r="K3084" s="124">
        <f>SUM(K3077:K3083)</f>
        <v>0</v>
      </c>
      <c r="L3084" s="401" t="s">
        <v>201</v>
      </c>
      <c r="M3084" s="402"/>
      <c r="N3084" s="124">
        <f>SUM(N3077:N3083)</f>
        <v>0</v>
      </c>
      <c r="O3084" s="401" t="s">
        <v>201</v>
      </c>
      <c r="P3084" s="402"/>
      <c r="Q3084" s="124">
        <f>SUM(Q3077:Q3083)</f>
        <v>0</v>
      </c>
      <c r="R3084" s="401" t="s">
        <v>201</v>
      </c>
      <c r="S3084" s="402"/>
      <c r="T3084" s="124">
        <f>SUM(T3077:T3083)</f>
        <v>0</v>
      </c>
      <c r="U3084" s="194">
        <v>1</v>
      </c>
      <c r="V3084" s="99">
        <v>1</v>
      </c>
      <c r="W3084" s="430" t="s">
        <v>201</v>
      </c>
      <c r="X3084" s="430"/>
      <c r="Y3084" s="124">
        <f>SUM(Y3077:Y3083)</f>
        <v>0</v>
      </c>
      <c r="Z3084" s="101">
        <v>1</v>
      </c>
      <c r="AA3084" s="194">
        <v>0</v>
      </c>
      <c r="AB3084" s="99">
        <v>1</v>
      </c>
      <c r="AC3084" s="430" t="s">
        <v>201</v>
      </c>
      <c r="AD3084" s="430"/>
      <c r="AE3084" s="124">
        <f>SUM(AE3077:AE3083)</f>
        <v>0</v>
      </c>
      <c r="AF3084" s="431" t="s">
        <v>201</v>
      </c>
      <c r="AG3084" s="430"/>
      <c r="AH3084" s="143">
        <f>SUM(AH3077:AH3083)</f>
        <v>0</v>
      </c>
      <c r="AI3084" s="101">
        <v>1</v>
      </c>
      <c r="AJ3084" s="125"/>
    </row>
    <row r="3085" spans="2:36" s="35" customFormat="1" ht="16.8" customHeight="1">
      <c r="B3085" s="105"/>
      <c r="C3085" s="54">
        <f>'3. Rekap Back Up Non Aspal X'!C404</f>
        <v>38300</v>
      </c>
      <c r="D3085" s="96">
        <f>'3. Rekap Back Up Non Aspal X'!D404</f>
        <v>38400</v>
      </c>
      <c r="E3085" s="111">
        <f>'3. Rekap Back Up Non Aspal X'!E404</f>
        <v>4</v>
      </c>
      <c r="F3085" s="112">
        <f>(100/((D3085-C3085)*E3085))*((K3092*0.05)+(N3092*0.05)+(Q3092*0.05)+(T3092)+(Y3092)+(AE3092*1.5)+(AH3092*1))</f>
        <v>0</v>
      </c>
      <c r="G3085" s="113" t="str">
        <f>IF(F3085&lt;=25,"RB",IF(F3085&lt;=75,"RB",IF(F3085&lt;=100,"RB","RB")))</f>
        <v>RB</v>
      </c>
      <c r="H3085" s="194">
        <v>1</v>
      </c>
      <c r="I3085" s="98">
        <v>0</v>
      </c>
      <c r="J3085" s="98">
        <v>0</v>
      </c>
      <c r="K3085" s="101">
        <f t="shared" ref="K3085:K3091" si="2736">I3085*J3085</f>
        <v>0</v>
      </c>
      <c r="L3085" s="98">
        <v>0</v>
      </c>
      <c r="M3085" s="98">
        <v>0</v>
      </c>
      <c r="N3085" s="101">
        <f t="shared" ref="N3085:N3091" si="2737">L3085*M3085</f>
        <v>0</v>
      </c>
      <c r="O3085" s="98">
        <v>0</v>
      </c>
      <c r="P3085" s="98">
        <v>0</v>
      </c>
      <c r="Q3085" s="101">
        <f t="shared" ref="Q3085:Q3091" si="2738">O3085*P3085</f>
        <v>0</v>
      </c>
      <c r="R3085" s="98">
        <v>0</v>
      </c>
      <c r="S3085" s="98">
        <v>0</v>
      </c>
      <c r="T3085" s="101">
        <f t="shared" ref="T3085:T3091" si="2739">R3085*S3085</f>
        <v>0</v>
      </c>
      <c r="U3085" s="194">
        <v>1</v>
      </c>
      <c r="V3085" s="99">
        <v>1</v>
      </c>
      <c r="W3085" s="98">
        <v>0</v>
      </c>
      <c r="X3085" s="98">
        <v>0</v>
      </c>
      <c r="Y3085" s="101">
        <f>W3085*X3085</f>
        <v>0</v>
      </c>
      <c r="Z3085" s="101">
        <v>1</v>
      </c>
      <c r="AA3085" s="194">
        <v>0</v>
      </c>
      <c r="AB3085" s="99">
        <v>1</v>
      </c>
      <c r="AC3085" s="98">
        <v>0</v>
      </c>
      <c r="AD3085" s="98">
        <v>0</v>
      </c>
      <c r="AE3085" s="101">
        <f t="shared" ref="AE3085:AE3091" si="2740">AC3085*AD3085</f>
        <v>0</v>
      </c>
      <c r="AF3085" s="98">
        <v>0</v>
      </c>
      <c r="AG3085" s="98">
        <v>3</v>
      </c>
      <c r="AH3085" s="99">
        <f t="shared" ref="AH3085:AH3091" si="2741">AF3085*AG3085</f>
        <v>0</v>
      </c>
      <c r="AI3085" s="101">
        <v>1</v>
      </c>
      <c r="AJ3085" s="106"/>
    </row>
    <row r="3086" spans="2:36" s="35" customFormat="1" ht="17.100000000000001" customHeight="1">
      <c r="B3086" s="105"/>
      <c r="C3086" s="54"/>
      <c r="D3086" s="96"/>
      <c r="E3086" s="111"/>
      <c r="F3086" s="112"/>
      <c r="G3086" s="113"/>
      <c r="H3086" s="194">
        <v>1</v>
      </c>
      <c r="I3086" s="98">
        <v>0</v>
      </c>
      <c r="J3086" s="98">
        <v>0</v>
      </c>
      <c r="K3086" s="101">
        <f t="shared" si="2736"/>
        <v>0</v>
      </c>
      <c r="L3086" s="100">
        <v>0</v>
      </c>
      <c r="M3086" s="98">
        <v>0</v>
      </c>
      <c r="N3086" s="101">
        <f t="shared" si="2737"/>
        <v>0</v>
      </c>
      <c r="O3086" s="100">
        <v>0</v>
      </c>
      <c r="P3086" s="98">
        <v>0</v>
      </c>
      <c r="Q3086" s="101">
        <f t="shared" si="2738"/>
        <v>0</v>
      </c>
      <c r="R3086" s="100">
        <v>0</v>
      </c>
      <c r="S3086" s="98">
        <v>0</v>
      </c>
      <c r="T3086" s="101">
        <f t="shared" si="2739"/>
        <v>0</v>
      </c>
      <c r="U3086" s="194">
        <v>1</v>
      </c>
      <c r="V3086" s="99">
        <v>1</v>
      </c>
      <c r="W3086" s="98">
        <v>0</v>
      </c>
      <c r="X3086" s="98">
        <v>0</v>
      </c>
      <c r="Y3086" s="101">
        <f t="shared" ref="Y3086:Y3091" si="2742">W3086*X3086</f>
        <v>0</v>
      </c>
      <c r="Z3086" s="101">
        <v>1</v>
      </c>
      <c r="AA3086" s="194">
        <v>0</v>
      </c>
      <c r="AB3086" s="99">
        <v>1</v>
      </c>
      <c r="AC3086" s="98">
        <v>0</v>
      </c>
      <c r="AD3086" s="98">
        <v>0</v>
      </c>
      <c r="AE3086" s="101">
        <f t="shared" si="2740"/>
        <v>0</v>
      </c>
      <c r="AF3086" s="100">
        <v>0</v>
      </c>
      <c r="AG3086" s="98">
        <v>0</v>
      </c>
      <c r="AH3086" s="99">
        <f t="shared" si="2741"/>
        <v>0</v>
      </c>
      <c r="AI3086" s="101">
        <v>1</v>
      </c>
      <c r="AJ3086" s="106"/>
    </row>
    <row r="3087" spans="2:36" s="35" customFormat="1" ht="17.100000000000001" customHeight="1">
      <c r="B3087" s="105"/>
      <c r="C3087" s="54"/>
      <c r="D3087" s="96"/>
      <c r="E3087" s="111"/>
      <c r="F3087" s="112"/>
      <c r="G3087" s="113"/>
      <c r="H3087" s="194">
        <v>1</v>
      </c>
      <c r="I3087" s="98">
        <v>0</v>
      </c>
      <c r="J3087" s="98">
        <v>0</v>
      </c>
      <c r="K3087" s="101">
        <f t="shared" si="2736"/>
        <v>0</v>
      </c>
      <c r="L3087" s="100">
        <v>0</v>
      </c>
      <c r="M3087" s="98">
        <v>0</v>
      </c>
      <c r="N3087" s="101">
        <f t="shared" si="2737"/>
        <v>0</v>
      </c>
      <c r="O3087" s="100">
        <v>0</v>
      </c>
      <c r="P3087" s="98">
        <v>0</v>
      </c>
      <c r="Q3087" s="101">
        <f t="shared" si="2738"/>
        <v>0</v>
      </c>
      <c r="R3087" s="100">
        <v>0</v>
      </c>
      <c r="S3087" s="98">
        <v>0</v>
      </c>
      <c r="T3087" s="101">
        <f t="shared" si="2739"/>
        <v>0</v>
      </c>
      <c r="U3087" s="194">
        <v>1</v>
      </c>
      <c r="V3087" s="99">
        <v>1</v>
      </c>
      <c r="W3087" s="98">
        <v>0</v>
      </c>
      <c r="X3087" s="98">
        <v>0</v>
      </c>
      <c r="Y3087" s="101">
        <f t="shared" si="2742"/>
        <v>0</v>
      </c>
      <c r="Z3087" s="101">
        <v>1</v>
      </c>
      <c r="AA3087" s="194">
        <v>0</v>
      </c>
      <c r="AB3087" s="99">
        <v>1</v>
      </c>
      <c r="AC3087" s="98">
        <v>0</v>
      </c>
      <c r="AD3087" s="98">
        <v>0</v>
      </c>
      <c r="AE3087" s="101">
        <f t="shared" si="2740"/>
        <v>0</v>
      </c>
      <c r="AF3087" s="100">
        <v>0</v>
      </c>
      <c r="AG3087" s="98">
        <v>0</v>
      </c>
      <c r="AH3087" s="99">
        <f t="shared" si="2741"/>
        <v>0</v>
      </c>
      <c r="AI3087" s="101">
        <v>1</v>
      </c>
      <c r="AJ3087" s="106"/>
    </row>
    <row r="3088" spans="2:36" s="35" customFormat="1" ht="17.100000000000001" customHeight="1">
      <c r="B3088" s="105"/>
      <c r="C3088" s="54"/>
      <c r="D3088" s="96"/>
      <c r="E3088" s="111"/>
      <c r="F3088" s="112"/>
      <c r="G3088" s="113"/>
      <c r="H3088" s="194">
        <v>1</v>
      </c>
      <c r="I3088" s="98">
        <v>0</v>
      </c>
      <c r="J3088" s="98">
        <v>0</v>
      </c>
      <c r="K3088" s="101">
        <f t="shared" si="2736"/>
        <v>0</v>
      </c>
      <c r="L3088" s="100">
        <v>0</v>
      </c>
      <c r="M3088" s="98">
        <v>0</v>
      </c>
      <c r="N3088" s="101">
        <f t="shared" si="2737"/>
        <v>0</v>
      </c>
      <c r="O3088" s="100">
        <v>0</v>
      </c>
      <c r="P3088" s="98">
        <v>0</v>
      </c>
      <c r="Q3088" s="101">
        <f t="shared" si="2738"/>
        <v>0</v>
      </c>
      <c r="R3088" s="100">
        <v>0</v>
      </c>
      <c r="S3088" s="98">
        <v>0</v>
      </c>
      <c r="T3088" s="101">
        <f t="shared" si="2739"/>
        <v>0</v>
      </c>
      <c r="U3088" s="194">
        <v>1</v>
      </c>
      <c r="V3088" s="99">
        <v>1</v>
      </c>
      <c r="W3088" s="98">
        <v>0</v>
      </c>
      <c r="X3088" s="98">
        <v>0</v>
      </c>
      <c r="Y3088" s="101">
        <f t="shared" si="2742"/>
        <v>0</v>
      </c>
      <c r="Z3088" s="101">
        <v>1</v>
      </c>
      <c r="AA3088" s="194">
        <v>0</v>
      </c>
      <c r="AB3088" s="99">
        <v>1</v>
      </c>
      <c r="AC3088" s="98">
        <v>0</v>
      </c>
      <c r="AD3088" s="98">
        <v>0</v>
      </c>
      <c r="AE3088" s="101">
        <f t="shared" si="2740"/>
        <v>0</v>
      </c>
      <c r="AF3088" s="100">
        <v>0</v>
      </c>
      <c r="AG3088" s="98">
        <v>0</v>
      </c>
      <c r="AH3088" s="99">
        <f t="shared" si="2741"/>
        <v>0</v>
      </c>
      <c r="AI3088" s="101">
        <v>1</v>
      </c>
      <c r="AJ3088" s="106"/>
    </row>
    <row r="3089" spans="2:36" s="35" customFormat="1" ht="17.100000000000001" customHeight="1">
      <c r="B3089" s="105"/>
      <c r="C3089" s="54"/>
      <c r="D3089" s="96"/>
      <c r="E3089" s="111"/>
      <c r="F3089" s="112"/>
      <c r="G3089" s="113"/>
      <c r="H3089" s="194">
        <v>1</v>
      </c>
      <c r="I3089" s="98">
        <v>0</v>
      </c>
      <c r="J3089" s="98">
        <v>0</v>
      </c>
      <c r="K3089" s="101">
        <f t="shared" si="2736"/>
        <v>0</v>
      </c>
      <c r="L3089" s="100">
        <v>0</v>
      </c>
      <c r="M3089" s="98">
        <v>0</v>
      </c>
      <c r="N3089" s="101">
        <f t="shared" si="2737"/>
        <v>0</v>
      </c>
      <c r="O3089" s="100">
        <v>0</v>
      </c>
      <c r="P3089" s="98">
        <v>0</v>
      </c>
      <c r="Q3089" s="101">
        <f t="shared" si="2738"/>
        <v>0</v>
      </c>
      <c r="R3089" s="100">
        <v>0</v>
      </c>
      <c r="S3089" s="98">
        <v>0</v>
      </c>
      <c r="T3089" s="101">
        <f t="shared" si="2739"/>
        <v>0</v>
      </c>
      <c r="U3089" s="194">
        <v>1</v>
      </c>
      <c r="V3089" s="99">
        <v>1</v>
      </c>
      <c r="W3089" s="98">
        <v>0</v>
      </c>
      <c r="X3089" s="98">
        <v>0</v>
      </c>
      <c r="Y3089" s="101">
        <f t="shared" si="2742"/>
        <v>0</v>
      </c>
      <c r="Z3089" s="101">
        <v>1</v>
      </c>
      <c r="AA3089" s="194">
        <v>0</v>
      </c>
      <c r="AB3089" s="99">
        <v>1</v>
      </c>
      <c r="AC3089" s="98">
        <v>0</v>
      </c>
      <c r="AD3089" s="98">
        <v>0</v>
      </c>
      <c r="AE3089" s="101">
        <f t="shared" si="2740"/>
        <v>0</v>
      </c>
      <c r="AF3089" s="100">
        <v>0</v>
      </c>
      <c r="AG3089" s="98">
        <v>0</v>
      </c>
      <c r="AH3089" s="99">
        <f t="shared" si="2741"/>
        <v>0</v>
      </c>
      <c r="AI3089" s="101">
        <v>1</v>
      </c>
      <c r="AJ3089" s="106"/>
    </row>
    <row r="3090" spans="2:36" s="35" customFormat="1" ht="17.100000000000001" customHeight="1">
      <c r="B3090" s="105"/>
      <c r="C3090" s="54"/>
      <c r="D3090" s="96"/>
      <c r="E3090" s="111"/>
      <c r="F3090" s="112"/>
      <c r="G3090" s="113"/>
      <c r="H3090" s="194">
        <v>1</v>
      </c>
      <c r="I3090" s="98">
        <v>0</v>
      </c>
      <c r="J3090" s="98">
        <v>0</v>
      </c>
      <c r="K3090" s="101">
        <f t="shared" si="2736"/>
        <v>0</v>
      </c>
      <c r="L3090" s="100">
        <v>0</v>
      </c>
      <c r="M3090" s="98">
        <v>0</v>
      </c>
      <c r="N3090" s="101">
        <f t="shared" si="2737"/>
        <v>0</v>
      </c>
      <c r="O3090" s="100">
        <v>0</v>
      </c>
      <c r="P3090" s="98">
        <v>0</v>
      </c>
      <c r="Q3090" s="101">
        <f t="shared" si="2738"/>
        <v>0</v>
      </c>
      <c r="R3090" s="100">
        <v>0</v>
      </c>
      <c r="S3090" s="98">
        <v>0</v>
      </c>
      <c r="T3090" s="101">
        <f t="shared" si="2739"/>
        <v>0</v>
      </c>
      <c r="U3090" s="194">
        <v>1</v>
      </c>
      <c r="V3090" s="99">
        <v>1</v>
      </c>
      <c r="W3090" s="98">
        <v>0</v>
      </c>
      <c r="X3090" s="98">
        <v>0</v>
      </c>
      <c r="Y3090" s="101">
        <f t="shared" si="2742"/>
        <v>0</v>
      </c>
      <c r="Z3090" s="101">
        <v>1</v>
      </c>
      <c r="AA3090" s="194">
        <v>0</v>
      </c>
      <c r="AB3090" s="99">
        <v>1</v>
      </c>
      <c r="AC3090" s="98">
        <v>0</v>
      </c>
      <c r="AD3090" s="98">
        <v>0</v>
      </c>
      <c r="AE3090" s="101">
        <f t="shared" si="2740"/>
        <v>0</v>
      </c>
      <c r="AF3090" s="100">
        <v>0</v>
      </c>
      <c r="AG3090" s="98">
        <v>0</v>
      </c>
      <c r="AH3090" s="99">
        <f t="shared" si="2741"/>
        <v>0</v>
      </c>
      <c r="AI3090" s="101">
        <v>1</v>
      </c>
      <c r="AJ3090" s="106"/>
    </row>
    <row r="3091" spans="2:36" s="35" customFormat="1" ht="17.100000000000001" customHeight="1">
      <c r="B3091" s="105"/>
      <c r="C3091" s="54"/>
      <c r="D3091" s="96"/>
      <c r="E3091" s="111"/>
      <c r="F3091" s="112"/>
      <c r="G3091" s="113"/>
      <c r="H3091" s="194">
        <v>1</v>
      </c>
      <c r="I3091" s="98">
        <v>0</v>
      </c>
      <c r="J3091" s="98">
        <v>0</v>
      </c>
      <c r="K3091" s="101">
        <f t="shared" si="2736"/>
        <v>0</v>
      </c>
      <c r="L3091" s="100">
        <v>0</v>
      </c>
      <c r="M3091" s="98">
        <v>0</v>
      </c>
      <c r="N3091" s="101">
        <f t="shared" si="2737"/>
        <v>0</v>
      </c>
      <c r="O3091" s="100">
        <v>0</v>
      </c>
      <c r="P3091" s="98">
        <v>0</v>
      </c>
      <c r="Q3091" s="101">
        <f t="shared" si="2738"/>
        <v>0</v>
      </c>
      <c r="R3091" s="100">
        <v>0</v>
      </c>
      <c r="S3091" s="98">
        <v>0</v>
      </c>
      <c r="T3091" s="101">
        <f t="shared" si="2739"/>
        <v>0</v>
      </c>
      <c r="U3091" s="194">
        <v>1</v>
      </c>
      <c r="V3091" s="99">
        <v>1</v>
      </c>
      <c r="W3091" s="98">
        <v>0</v>
      </c>
      <c r="X3091" s="98">
        <v>0</v>
      </c>
      <c r="Y3091" s="101">
        <f t="shared" si="2742"/>
        <v>0</v>
      </c>
      <c r="Z3091" s="101">
        <v>1</v>
      </c>
      <c r="AA3091" s="194">
        <v>0</v>
      </c>
      <c r="AB3091" s="99">
        <v>1</v>
      </c>
      <c r="AC3091" s="98">
        <v>0</v>
      </c>
      <c r="AD3091" s="98">
        <v>0</v>
      </c>
      <c r="AE3091" s="101">
        <f t="shared" si="2740"/>
        <v>0</v>
      </c>
      <c r="AF3091" s="100">
        <v>0</v>
      </c>
      <c r="AG3091" s="98">
        <v>0</v>
      </c>
      <c r="AH3091" s="99">
        <f t="shared" si="2741"/>
        <v>0</v>
      </c>
      <c r="AI3091" s="101">
        <v>1</v>
      </c>
      <c r="AJ3091" s="106"/>
    </row>
    <row r="3092" spans="2:36" s="126" customFormat="1" ht="17.100000000000001" customHeight="1" thickBot="1">
      <c r="B3092" s="128"/>
      <c r="C3092" s="154"/>
      <c r="D3092" s="155"/>
      <c r="E3092" s="156"/>
      <c r="F3092" s="129"/>
      <c r="G3092" s="130"/>
      <c r="H3092" s="195">
        <v>1</v>
      </c>
      <c r="I3092" s="432" t="s">
        <v>201</v>
      </c>
      <c r="J3092" s="432"/>
      <c r="K3092" s="131">
        <f>SUM(K3085:K3091)</f>
        <v>0</v>
      </c>
      <c r="L3092" s="403" t="s">
        <v>201</v>
      </c>
      <c r="M3092" s="404"/>
      <c r="N3092" s="131">
        <f>SUM(N3085:N3091)</f>
        <v>0</v>
      </c>
      <c r="O3092" s="403" t="s">
        <v>201</v>
      </c>
      <c r="P3092" s="404"/>
      <c r="Q3092" s="131">
        <f>SUM(Q3085:Q3091)</f>
        <v>0</v>
      </c>
      <c r="R3092" s="403" t="s">
        <v>201</v>
      </c>
      <c r="S3092" s="404"/>
      <c r="T3092" s="131">
        <f>SUM(T3085:T3091)</f>
        <v>0</v>
      </c>
      <c r="U3092" s="195">
        <v>1</v>
      </c>
      <c r="V3092" s="165">
        <v>1</v>
      </c>
      <c r="W3092" s="432" t="s">
        <v>201</v>
      </c>
      <c r="X3092" s="432"/>
      <c r="Y3092" s="131">
        <f>SUM(Y3085:Y3091)</f>
        <v>0</v>
      </c>
      <c r="Z3092" s="133">
        <v>1</v>
      </c>
      <c r="AA3092" s="195">
        <v>0</v>
      </c>
      <c r="AB3092" s="165">
        <v>1</v>
      </c>
      <c r="AC3092" s="432" t="s">
        <v>201</v>
      </c>
      <c r="AD3092" s="432"/>
      <c r="AE3092" s="131">
        <f>SUM(AE3085:AE3091)</f>
        <v>0</v>
      </c>
      <c r="AF3092" s="433" t="s">
        <v>201</v>
      </c>
      <c r="AG3092" s="432"/>
      <c r="AH3092" s="144">
        <f>SUM(AH3085:AH3091)</f>
        <v>0</v>
      </c>
      <c r="AI3092" s="133">
        <v>1</v>
      </c>
      <c r="AJ3092" s="134"/>
    </row>
    <row r="3093" spans="2:36" s="57" customFormat="1" ht="10.199999999999999" customHeight="1" thickBot="1">
      <c r="B3093" s="59"/>
      <c r="C3093" s="60"/>
      <c r="D3093" s="60"/>
      <c r="E3093" s="60"/>
      <c r="F3093" s="60"/>
      <c r="G3093" s="60"/>
      <c r="H3093" s="117"/>
      <c r="I3093" s="117"/>
      <c r="J3093" s="117"/>
      <c r="K3093" s="117"/>
      <c r="L3093" s="117"/>
      <c r="M3093" s="117"/>
      <c r="N3093" s="117"/>
      <c r="O3093" s="117"/>
      <c r="P3093" s="117"/>
      <c r="Q3093" s="117"/>
      <c r="R3093" s="117"/>
      <c r="S3093" s="117"/>
      <c r="T3093" s="117"/>
      <c r="U3093" s="117"/>
      <c r="V3093" s="117"/>
      <c r="W3093" s="117"/>
      <c r="X3093" s="117"/>
      <c r="Y3093" s="117"/>
      <c r="Z3093" s="117"/>
      <c r="AA3093" s="117"/>
      <c r="AB3093" s="117"/>
      <c r="AC3093" s="117"/>
      <c r="AD3093" s="117"/>
      <c r="AE3093" s="117"/>
      <c r="AF3093" s="117"/>
      <c r="AG3093" s="117"/>
      <c r="AH3093" s="117"/>
      <c r="AI3093" s="117"/>
      <c r="AJ3093" s="64"/>
    </row>
    <row r="3094" spans="2:36" s="57" customFormat="1" ht="5.25" customHeight="1">
      <c r="B3094" s="21"/>
      <c r="C3094" s="21"/>
      <c r="D3094" s="21"/>
      <c r="E3094" s="21"/>
      <c r="F3094" s="21"/>
      <c r="G3094" s="21"/>
      <c r="H3094" s="21"/>
      <c r="I3094" s="21"/>
      <c r="J3094" s="21"/>
      <c r="K3094" s="21"/>
      <c r="L3094" s="21"/>
      <c r="M3094" s="21"/>
      <c r="N3094" s="21"/>
      <c r="O3094" s="21"/>
      <c r="P3094" s="21"/>
      <c r="Q3094" s="21"/>
      <c r="R3094" s="21"/>
      <c r="S3094" s="21"/>
      <c r="T3094" s="21"/>
      <c r="U3094" s="21"/>
      <c r="V3094" s="21"/>
      <c r="W3094" s="21"/>
      <c r="X3094" s="21"/>
      <c r="Y3094" s="21"/>
      <c r="Z3094" s="21"/>
      <c r="AA3094" s="21"/>
      <c r="AB3094" s="21"/>
      <c r="AC3094" s="21"/>
      <c r="AD3094" s="21"/>
      <c r="AE3094" s="21"/>
      <c r="AF3094" s="21"/>
      <c r="AG3094" s="21"/>
      <c r="AH3094" s="21"/>
      <c r="AI3094" s="21"/>
      <c r="AJ3094" s="21"/>
    </row>
    <row r="3095" spans="2:36" s="57" customFormat="1" ht="12" customHeight="1">
      <c r="B3095" s="65" t="s">
        <v>39</v>
      </c>
      <c r="C3095" s="14"/>
      <c r="D3095" s="14"/>
      <c r="E3095" s="14"/>
      <c r="F3095" s="14"/>
      <c r="G3095" s="14"/>
      <c r="I3095" s="66"/>
      <c r="J3095" s="66"/>
      <c r="L3095" s="66"/>
      <c r="M3095" s="66"/>
      <c r="R3095" s="66"/>
      <c r="S3095" s="66"/>
      <c r="W3095" s="66"/>
      <c r="X3095" s="66"/>
      <c r="AC3095" s="66"/>
      <c r="AD3095" s="66"/>
      <c r="AF3095" s="66"/>
      <c r="AG3095" s="66"/>
      <c r="AJ3095" s="66"/>
    </row>
    <row r="3096" spans="2:36" s="57" customFormat="1" ht="3" customHeight="1" thickBot="1">
      <c r="B3096" s="65"/>
      <c r="C3096" s="14"/>
      <c r="D3096" s="14"/>
      <c r="E3096" s="14"/>
      <c r="F3096" s="14"/>
      <c r="G3096" s="14"/>
      <c r="I3096" s="66"/>
      <c r="J3096" s="66"/>
      <c r="L3096" s="66"/>
      <c r="M3096" s="66"/>
      <c r="R3096" s="66"/>
      <c r="S3096" s="66"/>
      <c r="W3096" s="66"/>
      <c r="X3096" s="66"/>
      <c r="AC3096" s="66"/>
      <c r="AD3096" s="66"/>
      <c r="AF3096" s="66"/>
      <c r="AG3096" s="66"/>
      <c r="AJ3096" s="66"/>
    </row>
    <row r="3097" spans="2:36" s="57" customFormat="1" ht="15" customHeight="1">
      <c r="B3097" s="65" t="s">
        <v>41</v>
      </c>
      <c r="D3097" s="14"/>
      <c r="E3097" s="14"/>
      <c r="F3097" s="14"/>
      <c r="G3097" s="14"/>
      <c r="J3097" s="172"/>
      <c r="K3097" s="173" t="s">
        <v>179</v>
      </c>
      <c r="L3097" s="173"/>
      <c r="M3097" s="174"/>
      <c r="N3097" s="173"/>
      <c r="O3097" s="173"/>
      <c r="P3097" s="175"/>
      <c r="AJ3097" s="14"/>
    </row>
    <row r="3098" spans="2:36" s="67" customFormat="1" ht="15" customHeight="1">
      <c r="B3098" s="68" t="s">
        <v>42</v>
      </c>
      <c r="C3098" s="69" t="s">
        <v>43</v>
      </c>
      <c r="D3098" s="70"/>
      <c r="E3098" s="70"/>
      <c r="F3098" s="70"/>
      <c r="G3098" s="70"/>
      <c r="J3098" s="176"/>
      <c r="K3098" s="70">
        <v>1</v>
      </c>
      <c r="L3098" s="67" t="s">
        <v>181</v>
      </c>
      <c r="P3098" s="177"/>
      <c r="AJ3098" s="69"/>
    </row>
    <row r="3099" spans="2:36" s="67" customFormat="1" ht="15" customHeight="1">
      <c r="B3099" s="68" t="s">
        <v>44</v>
      </c>
      <c r="C3099" s="69" t="s">
        <v>45</v>
      </c>
      <c r="D3099" s="70"/>
      <c r="E3099" s="70"/>
      <c r="F3099" s="70"/>
      <c r="G3099" s="70"/>
      <c r="J3099" s="176"/>
      <c r="K3099" s="70">
        <v>2</v>
      </c>
      <c r="L3099" s="67" t="s">
        <v>182</v>
      </c>
      <c r="P3099" s="177"/>
      <c r="AJ3099" s="69"/>
    </row>
    <row r="3100" spans="2:36" s="67" customFormat="1" ht="15" customHeight="1">
      <c r="B3100" s="68" t="s">
        <v>46</v>
      </c>
      <c r="C3100" s="69" t="s">
        <v>47</v>
      </c>
      <c r="D3100" s="70"/>
      <c r="E3100" s="70"/>
      <c r="F3100" s="70"/>
      <c r="G3100" s="70"/>
      <c r="J3100" s="176"/>
      <c r="K3100" s="70">
        <v>3</v>
      </c>
      <c r="L3100" s="67" t="s">
        <v>183</v>
      </c>
      <c r="P3100" s="177"/>
      <c r="AJ3100" s="69"/>
    </row>
    <row r="3101" spans="2:36" s="67" customFormat="1" ht="15" customHeight="1">
      <c r="B3101" s="68" t="s">
        <v>48</v>
      </c>
      <c r="C3101" s="69" t="s">
        <v>49</v>
      </c>
      <c r="D3101" s="70"/>
      <c r="E3101" s="70"/>
      <c r="F3101" s="70"/>
      <c r="G3101" s="70"/>
      <c r="J3101" s="176"/>
      <c r="K3101" s="70">
        <v>4</v>
      </c>
      <c r="L3101" s="67" t="s">
        <v>184</v>
      </c>
      <c r="P3101" s="177"/>
      <c r="AJ3101" s="69"/>
    </row>
    <row r="3102" spans="2:36" s="67" customFormat="1" ht="15" customHeight="1">
      <c r="B3102" s="68" t="s">
        <v>50</v>
      </c>
      <c r="C3102" s="69" t="s">
        <v>51</v>
      </c>
      <c r="D3102" s="70"/>
      <c r="E3102" s="70"/>
      <c r="F3102" s="70"/>
      <c r="G3102" s="70"/>
      <c r="J3102" s="176"/>
      <c r="P3102" s="177"/>
      <c r="AJ3102" s="68"/>
    </row>
    <row r="3103" spans="2:36" s="67" customFormat="1" ht="15" customHeight="1">
      <c r="B3103" s="68" t="s">
        <v>52</v>
      </c>
      <c r="C3103" s="69" t="s">
        <v>53</v>
      </c>
      <c r="D3103" s="70"/>
      <c r="E3103" s="70"/>
      <c r="F3103" s="70"/>
      <c r="G3103" s="70"/>
      <c r="J3103" s="178"/>
      <c r="K3103" s="67" t="s">
        <v>185</v>
      </c>
      <c r="L3103" s="70"/>
      <c r="P3103" s="177"/>
      <c r="S3103" s="70"/>
      <c r="X3103" s="70"/>
      <c r="AD3103" s="70"/>
      <c r="AG3103" s="70"/>
    </row>
    <row r="3104" spans="2:36" s="67" customFormat="1" ht="15" customHeight="1">
      <c r="B3104" s="68" t="s">
        <v>54</v>
      </c>
      <c r="C3104" s="69" t="s">
        <v>55</v>
      </c>
      <c r="D3104" s="70"/>
      <c r="E3104" s="70"/>
      <c r="F3104" s="70"/>
      <c r="G3104" s="70"/>
      <c r="J3104" s="178"/>
      <c r="K3104" s="70">
        <v>1</v>
      </c>
      <c r="L3104" s="69" t="s">
        <v>181</v>
      </c>
      <c r="P3104" s="177"/>
      <c r="S3104" s="70"/>
      <c r="X3104" s="70"/>
      <c r="AD3104" s="70"/>
      <c r="AG3104" s="70"/>
      <c r="AJ3104" s="69"/>
    </row>
    <row r="3105" spans="2:36" s="67" customFormat="1" ht="15" customHeight="1">
      <c r="B3105" s="68" t="s">
        <v>56</v>
      </c>
      <c r="C3105" s="69" t="s">
        <v>57</v>
      </c>
      <c r="D3105" s="70"/>
      <c r="E3105" s="70"/>
      <c r="F3105" s="70"/>
      <c r="G3105" s="70"/>
      <c r="J3105" s="178"/>
      <c r="K3105" s="70">
        <v>2</v>
      </c>
      <c r="L3105" s="69" t="s">
        <v>186</v>
      </c>
      <c r="P3105" s="177"/>
      <c r="S3105" s="70"/>
      <c r="X3105" s="70"/>
      <c r="AD3105" s="70"/>
      <c r="AG3105" s="70"/>
      <c r="AJ3105" s="69"/>
    </row>
    <row r="3106" spans="2:36" s="71" customFormat="1" ht="15" customHeight="1">
      <c r="B3106" s="68" t="s">
        <v>58</v>
      </c>
      <c r="C3106" s="69" t="s">
        <v>59</v>
      </c>
      <c r="D3106" s="70"/>
      <c r="E3106" s="70"/>
      <c r="F3106" s="70"/>
      <c r="G3106" s="70"/>
      <c r="J3106" s="178"/>
      <c r="K3106" s="70">
        <v>3</v>
      </c>
      <c r="L3106" s="69" t="s">
        <v>187</v>
      </c>
      <c r="M3106" s="67"/>
      <c r="P3106" s="179"/>
      <c r="S3106" s="70"/>
      <c r="X3106" s="70"/>
      <c r="AD3106" s="70"/>
      <c r="AG3106" s="70"/>
    </row>
    <row r="3107" spans="2:36" s="72" customFormat="1" ht="15" customHeight="1">
      <c r="B3107" s="68" t="s">
        <v>60</v>
      </c>
      <c r="C3107" s="69" t="s">
        <v>61</v>
      </c>
      <c r="D3107" s="70"/>
      <c r="E3107" s="70"/>
      <c r="F3107" s="70"/>
      <c r="G3107" s="70"/>
      <c r="J3107" s="178"/>
      <c r="K3107" s="70">
        <v>4</v>
      </c>
      <c r="L3107" s="69" t="s">
        <v>188</v>
      </c>
      <c r="M3107" s="67"/>
      <c r="P3107" s="180"/>
      <c r="S3107" s="70"/>
      <c r="X3107" s="70"/>
      <c r="AD3107" s="70"/>
      <c r="AG3107" s="70"/>
      <c r="AJ3107" s="73"/>
    </row>
    <row r="3108" spans="2:36" ht="10.199999999999999" customHeight="1">
      <c r="B3108" s="68"/>
      <c r="C3108" s="70"/>
      <c r="D3108" s="70"/>
      <c r="E3108" s="70"/>
      <c r="F3108" s="70"/>
      <c r="G3108" s="70"/>
      <c r="J3108" s="178"/>
      <c r="L3108" s="70"/>
      <c r="M3108" s="69"/>
      <c r="P3108" s="181"/>
      <c r="S3108" s="70"/>
      <c r="X3108" s="70"/>
      <c r="AD3108" s="70"/>
      <c r="AG3108" s="70"/>
    </row>
    <row r="3109" spans="2:36">
      <c r="B3109" s="65" t="s">
        <v>62</v>
      </c>
      <c r="D3109" s="70"/>
      <c r="E3109" s="70"/>
      <c r="F3109" s="70"/>
      <c r="G3109" s="70"/>
      <c r="J3109" s="178"/>
      <c r="K3109" s="1" t="s">
        <v>189</v>
      </c>
      <c r="L3109" s="70"/>
      <c r="M3109" s="69"/>
      <c r="P3109" s="181"/>
      <c r="S3109" s="70"/>
      <c r="X3109" s="70"/>
      <c r="AD3109" s="70"/>
      <c r="AG3109" s="70"/>
    </row>
    <row r="3110" spans="2:36">
      <c r="B3110" s="68" t="s">
        <v>42</v>
      </c>
      <c r="C3110" s="74" t="s">
        <v>63</v>
      </c>
      <c r="D3110" s="70"/>
      <c r="E3110" s="70"/>
      <c r="F3110" s="70"/>
      <c r="G3110" s="70"/>
      <c r="J3110" s="178"/>
      <c r="K3110" s="70">
        <v>1</v>
      </c>
      <c r="L3110" s="69" t="s">
        <v>181</v>
      </c>
      <c r="M3110" s="69"/>
      <c r="P3110" s="181"/>
      <c r="S3110" s="70"/>
      <c r="X3110" s="70"/>
      <c r="AD3110" s="70"/>
      <c r="AG3110" s="70"/>
    </row>
    <row r="3111" spans="2:36">
      <c r="B3111" s="68" t="s">
        <v>44</v>
      </c>
      <c r="C3111" s="74" t="s">
        <v>64</v>
      </c>
      <c r="D3111" s="70"/>
      <c r="E3111" s="70"/>
      <c r="F3111" s="70"/>
      <c r="G3111" s="70"/>
      <c r="J3111" s="176"/>
      <c r="K3111" s="70">
        <v>2</v>
      </c>
      <c r="L3111" s="69" t="s">
        <v>194</v>
      </c>
      <c r="M3111" s="69"/>
      <c r="P3111" s="181"/>
      <c r="S3111" s="67"/>
      <c r="X3111" s="67"/>
      <c r="AD3111" s="67"/>
      <c r="AG3111" s="67"/>
    </row>
    <row r="3112" spans="2:36">
      <c r="B3112" s="68" t="s">
        <v>46</v>
      </c>
      <c r="C3112" s="74" t="s">
        <v>65</v>
      </c>
      <c r="D3112" s="75"/>
      <c r="E3112" s="75"/>
      <c r="F3112" s="75"/>
      <c r="G3112" s="75"/>
      <c r="J3112" s="182"/>
      <c r="K3112" s="70">
        <v>3</v>
      </c>
      <c r="L3112" s="69" t="s">
        <v>195</v>
      </c>
      <c r="M3112" s="69"/>
      <c r="P3112" s="181"/>
      <c r="S3112" s="76"/>
      <c r="X3112" s="76"/>
      <c r="AD3112" s="76"/>
      <c r="AG3112" s="76"/>
    </row>
    <row r="3113" spans="2:36">
      <c r="B3113" s="77" t="s">
        <v>66</v>
      </c>
      <c r="C3113" s="74" t="s">
        <v>67</v>
      </c>
      <c r="J3113" s="183"/>
      <c r="K3113" s="70">
        <v>4</v>
      </c>
      <c r="L3113" s="69" t="s">
        <v>196</v>
      </c>
      <c r="P3113" s="181"/>
    </row>
    <row r="3114" spans="2:36" ht="15" thickBot="1">
      <c r="B3114" s="77" t="s">
        <v>50</v>
      </c>
      <c r="C3114" s="74" t="s">
        <v>68</v>
      </c>
      <c r="J3114" s="184"/>
      <c r="K3114" s="185">
        <v>5</v>
      </c>
      <c r="L3114" s="186" t="s">
        <v>197</v>
      </c>
      <c r="M3114" s="187"/>
      <c r="N3114" s="187"/>
      <c r="O3114" s="187"/>
      <c r="P3114" s="188"/>
    </row>
    <row r="3115" spans="2:36">
      <c r="B3115" s="77" t="s">
        <v>52</v>
      </c>
      <c r="C3115" s="74" t="s">
        <v>69</v>
      </c>
    </row>
    <row r="3116" spans="2:36" ht="10.199999999999999" customHeight="1">
      <c r="B3116" s="68"/>
      <c r="C3116" s="70"/>
      <c r="D3116" s="70"/>
      <c r="E3116" s="70"/>
      <c r="F3116" s="70"/>
      <c r="G3116" s="70"/>
      <c r="J3116" s="70"/>
      <c r="L3116" s="70"/>
      <c r="M3116" s="69"/>
      <c r="S3116" s="70"/>
      <c r="X3116" s="70"/>
      <c r="AD3116" s="70"/>
      <c r="AG3116" s="70"/>
    </row>
    <row r="3117" spans="2:36" ht="15" thickBot="1">
      <c r="B3117" s="65" t="s">
        <v>70</v>
      </c>
    </row>
    <row r="3118" spans="2:36">
      <c r="B3118" s="68" t="s">
        <v>42</v>
      </c>
      <c r="C3118" s="78" t="s">
        <v>43</v>
      </c>
      <c r="J3118" s="190" t="s">
        <v>213</v>
      </c>
      <c r="K3118" s="191"/>
      <c r="L3118" s="191"/>
      <c r="M3118" s="191"/>
      <c r="N3118" s="191"/>
      <c r="O3118" s="191"/>
      <c r="P3118" s="191"/>
      <c r="Q3118" s="191"/>
      <c r="R3118" s="191"/>
      <c r="S3118" s="191"/>
      <c r="T3118" s="192"/>
    </row>
    <row r="3119" spans="2:36">
      <c r="B3119" s="68" t="s">
        <v>44</v>
      </c>
      <c r="C3119" s="78" t="s">
        <v>71</v>
      </c>
      <c r="J3119" s="183">
        <v>1</v>
      </c>
      <c r="K3119" s="1" t="s">
        <v>215</v>
      </c>
      <c r="T3119" s="181"/>
    </row>
    <row r="3120" spans="2:36">
      <c r="B3120" s="68" t="s">
        <v>46</v>
      </c>
      <c r="C3120" s="78" t="s">
        <v>72</v>
      </c>
      <c r="J3120" s="183">
        <v>2</v>
      </c>
      <c r="K3120" s="1" t="s">
        <v>216</v>
      </c>
      <c r="T3120" s="181"/>
    </row>
    <row r="3121" spans="2:35">
      <c r="B3121" s="68" t="s">
        <v>48</v>
      </c>
      <c r="C3121" s="78" t="s">
        <v>73</v>
      </c>
      <c r="J3121" s="183">
        <v>3</v>
      </c>
      <c r="K3121" s="1" t="s">
        <v>217</v>
      </c>
      <c r="T3121" s="181"/>
    </row>
    <row r="3122" spans="2:35">
      <c r="B3122" s="68" t="s">
        <v>50</v>
      </c>
      <c r="C3122" s="78" t="s">
        <v>74</v>
      </c>
      <c r="J3122" s="183">
        <v>4</v>
      </c>
      <c r="K3122" s="1" t="s">
        <v>218</v>
      </c>
      <c r="T3122" s="181"/>
    </row>
    <row r="3123" spans="2:35">
      <c r="B3123" s="68" t="s">
        <v>52</v>
      </c>
      <c r="C3123" s="78" t="s">
        <v>75</v>
      </c>
      <c r="J3123" s="183"/>
      <c r="T3123" s="181"/>
    </row>
    <row r="3124" spans="2:35">
      <c r="B3124" s="68" t="s">
        <v>54</v>
      </c>
      <c r="C3124" s="78" t="s">
        <v>76</v>
      </c>
      <c r="H3124" s="78"/>
      <c r="J3124" s="183" t="s">
        <v>222</v>
      </c>
      <c r="K3124" s="78"/>
      <c r="N3124" s="78" t="s">
        <v>223</v>
      </c>
      <c r="Q3124" s="78" t="s">
        <v>243</v>
      </c>
      <c r="T3124" s="193"/>
      <c r="U3124" s="78"/>
      <c r="V3124" s="78"/>
      <c r="Y3124" s="78"/>
      <c r="Z3124" s="78"/>
      <c r="AA3124" s="78"/>
      <c r="AB3124" s="78"/>
      <c r="AE3124" s="78"/>
      <c r="AH3124" s="78"/>
      <c r="AI3124" s="78"/>
    </row>
    <row r="3125" spans="2:35">
      <c r="B3125" s="68" t="s">
        <v>56</v>
      </c>
      <c r="C3125" s="78" t="s">
        <v>77</v>
      </c>
      <c r="J3125" s="183">
        <v>1</v>
      </c>
      <c r="K3125" s="1" t="s">
        <v>181</v>
      </c>
      <c r="N3125" s="1">
        <v>1</v>
      </c>
      <c r="O3125" s="1" t="s">
        <v>181</v>
      </c>
      <c r="Q3125" s="1">
        <v>1</v>
      </c>
      <c r="R3125" s="1" t="s">
        <v>181</v>
      </c>
      <c r="T3125" s="181"/>
    </row>
    <row r="3126" spans="2:35">
      <c r="J3126" s="183">
        <v>2</v>
      </c>
      <c r="K3126" s="1" t="s">
        <v>231</v>
      </c>
      <c r="N3126" s="1">
        <v>2</v>
      </c>
      <c r="O3126" s="1" t="s">
        <v>235</v>
      </c>
      <c r="Q3126" s="1">
        <v>2</v>
      </c>
      <c r="R3126" s="1" t="s">
        <v>235</v>
      </c>
      <c r="T3126" s="181"/>
    </row>
    <row r="3127" spans="2:35">
      <c r="B3127" s="65" t="s">
        <v>161</v>
      </c>
      <c r="J3127" s="183">
        <v>3</v>
      </c>
      <c r="K3127" s="1" t="s">
        <v>232</v>
      </c>
      <c r="N3127" s="1">
        <v>3</v>
      </c>
      <c r="O3127" s="1" t="s">
        <v>236</v>
      </c>
      <c r="Q3127" s="1">
        <v>3</v>
      </c>
      <c r="R3127" s="1" t="s">
        <v>244</v>
      </c>
      <c r="T3127" s="181"/>
    </row>
    <row r="3128" spans="2:35">
      <c r="B3128" s="68" t="s">
        <v>42</v>
      </c>
      <c r="C3128" s="78" t="s">
        <v>162</v>
      </c>
      <c r="J3128" s="183">
        <v>4</v>
      </c>
      <c r="K3128" s="1" t="s">
        <v>233</v>
      </c>
      <c r="N3128" s="1">
        <v>4</v>
      </c>
      <c r="O3128" s="1" t="s">
        <v>237</v>
      </c>
      <c r="Q3128" s="1">
        <v>4</v>
      </c>
      <c r="R3128" s="1" t="s">
        <v>245</v>
      </c>
      <c r="T3128" s="181"/>
    </row>
    <row r="3129" spans="2:35">
      <c r="B3129" s="68" t="s">
        <v>44</v>
      </c>
      <c r="C3129" s="78" t="s">
        <v>163</v>
      </c>
      <c r="J3129" s="183">
        <v>5</v>
      </c>
      <c r="K3129" s="1" t="s">
        <v>234</v>
      </c>
      <c r="N3129" s="1">
        <v>5</v>
      </c>
      <c r="O3129" s="1" t="s">
        <v>238</v>
      </c>
      <c r="T3129" s="181"/>
    </row>
    <row r="3130" spans="2:35">
      <c r="B3130" s="68" t="s">
        <v>46</v>
      </c>
      <c r="C3130" s="78" t="s">
        <v>164</v>
      </c>
      <c r="J3130" s="183"/>
      <c r="T3130" s="181"/>
    </row>
    <row r="3131" spans="2:35">
      <c r="B3131" s="68" t="s">
        <v>48</v>
      </c>
      <c r="C3131" s="78" t="s">
        <v>165</v>
      </c>
      <c r="J3131" s="183" t="s">
        <v>225</v>
      </c>
      <c r="N3131" s="1" t="s">
        <v>227</v>
      </c>
      <c r="O3131" s="70"/>
      <c r="P3131" s="69"/>
      <c r="T3131" s="181"/>
    </row>
    <row r="3132" spans="2:35">
      <c r="B3132" s="68" t="s">
        <v>50</v>
      </c>
      <c r="C3132" s="78" t="s">
        <v>166</v>
      </c>
      <c r="J3132" s="183">
        <v>1</v>
      </c>
      <c r="K3132" s="1" t="s">
        <v>241</v>
      </c>
      <c r="N3132" s="70">
        <v>1</v>
      </c>
      <c r="O3132" s="69" t="s">
        <v>181</v>
      </c>
      <c r="P3132" s="69"/>
      <c r="T3132" s="181"/>
    </row>
    <row r="3133" spans="2:35">
      <c r="B3133" s="68" t="s">
        <v>52</v>
      </c>
      <c r="C3133" s="78" t="s">
        <v>167</v>
      </c>
      <c r="J3133" s="183">
        <v>2</v>
      </c>
      <c r="K3133" s="1" t="s">
        <v>239</v>
      </c>
      <c r="N3133" s="70">
        <v>2</v>
      </c>
      <c r="O3133" s="69" t="s">
        <v>194</v>
      </c>
      <c r="P3133" s="69"/>
      <c r="T3133" s="181"/>
    </row>
    <row r="3134" spans="2:35">
      <c r="B3134" s="68" t="s">
        <v>54</v>
      </c>
      <c r="C3134" s="78" t="s">
        <v>168</v>
      </c>
      <c r="H3134" s="78"/>
      <c r="J3134" s="183">
        <v>3</v>
      </c>
      <c r="K3134" s="1" t="s">
        <v>240</v>
      </c>
      <c r="N3134" s="70">
        <v>3</v>
      </c>
      <c r="O3134" s="69" t="s">
        <v>195</v>
      </c>
      <c r="P3134" s="69"/>
      <c r="Q3134" s="78"/>
      <c r="T3134" s="193"/>
      <c r="U3134" s="78"/>
      <c r="V3134" s="78"/>
      <c r="Y3134" s="78"/>
      <c r="Z3134" s="78"/>
      <c r="AA3134" s="78"/>
      <c r="AB3134" s="78"/>
      <c r="AE3134" s="78"/>
      <c r="AH3134" s="78"/>
      <c r="AI3134" s="78"/>
    </row>
    <row r="3135" spans="2:35">
      <c r="J3135" s="183">
        <v>4</v>
      </c>
      <c r="K3135" s="1" t="s">
        <v>242</v>
      </c>
      <c r="N3135" s="70">
        <v>4</v>
      </c>
      <c r="O3135" s="69" t="s">
        <v>196</v>
      </c>
      <c r="T3135" s="181"/>
    </row>
    <row r="3136" spans="2:35" ht="15" thickBot="1">
      <c r="J3136" s="184"/>
      <c r="K3136" s="187"/>
      <c r="L3136" s="187"/>
      <c r="M3136" s="187"/>
      <c r="N3136" s="185">
        <v>5</v>
      </c>
      <c r="O3136" s="186" t="s">
        <v>197</v>
      </c>
      <c r="P3136" s="187"/>
      <c r="Q3136" s="187"/>
      <c r="R3136" s="187"/>
      <c r="S3136" s="187"/>
      <c r="T3136" s="188"/>
    </row>
  </sheetData>
  <mergeCells count="2702">
    <mergeCell ref="AC3092:AD3092"/>
    <mergeCell ref="AF3092:AG3092"/>
    <mergeCell ref="H20:K20"/>
    <mergeCell ref="U20:Y20"/>
    <mergeCell ref="AA20:AE20"/>
    <mergeCell ref="AC3084:AD3084"/>
    <mergeCell ref="AF3084:AG3084"/>
    <mergeCell ref="I3092:J3092"/>
    <mergeCell ref="L3092:M3092"/>
    <mergeCell ref="O3092:P3092"/>
    <mergeCell ref="R3092:S3092"/>
    <mergeCell ref="W3092:X3092"/>
    <mergeCell ref="AC3076:AD3076"/>
    <mergeCell ref="AF3076:AG3076"/>
    <mergeCell ref="I3084:J3084"/>
    <mergeCell ref="L3084:M3084"/>
    <mergeCell ref="O3084:P3084"/>
    <mergeCell ref="R3084:S3084"/>
    <mergeCell ref="W3084:X3084"/>
    <mergeCell ref="AC3068:AD3068"/>
    <mergeCell ref="AF3068:AG3068"/>
    <mergeCell ref="I3076:J3076"/>
    <mergeCell ref="L3076:M3076"/>
    <mergeCell ref="O3076:P3076"/>
    <mergeCell ref="R3076:S3076"/>
    <mergeCell ref="W3076:X3076"/>
    <mergeCell ref="AC3060:AD3060"/>
    <mergeCell ref="AF3060:AG3060"/>
    <mergeCell ref="I3068:J3068"/>
    <mergeCell ref="L3068:M3068"/>
    <mergeCell ref="O3068:P3068"/>
    <mergeCell ref="R3068:S3068"/>
    <mergeCell ref="W3068:X3068"/>
    <mergeCell ref="AC3052:AD3052"/>
    <mergeCell ref="AF3052:AG3052"/>
    <mergeCell ref="I3060:J3060"/>
    <mergeCell ref="L3060:M3060"/>
    <mergeCell ref="O3060:P3060"/>
    <mergeCell ref="R3060:S3060"/>
    <mergeCell ref="W3060:X3060"/>
    <mergeCell ref="AC3044:AD3044"/>
    <mergeCell ref="AF3044:AG3044"/>
    <mergeCell ref="I3052:J3052"/>
    <mergeCell ref="L3052:M3052"/>
    <mergeCell ref="O3052:P3052"/>
    <mergeCell ref="R3052:S3052"/>
    <mergeCell ref="W3052:X3052"/>
    <mergeCell ref="AC3036:AD3036"/>
    <mergeCell ref="AF3036:AG3036"/>
    <mergeCell ref="I3044:J3044"/>
    <mergeCell ref="L3044:M3044"/>
    <mergeCell ref="O3044:P3044"/>
    <mergeCell ref="R3044:S3044"/>
    <mergeCell ref="W3044:X3044"/>
    <mergeCell ref="AC3028:AD3028"/>
    <mergeCell ref="AF3028:AG3028"/>
    <mergeCell ref="I3036:J3036"/>
    <mergeCell ref="L3036:M3036"/>
    <mergeCell ref="O3036:P3036"/>
    <mergeCell ref="R3036:S3036"/>
    <mergeCell ref="W3036:X3036"/>
    <mergeCell ref="AC3020:AD3020"/>
    <mergeCell ref="AF3020:AG3020"/>
    <mergeCell ref="I3028:J3028"/>
    <mergeCell ref="L3028:M3028"/>
    <mergeCell ref="O3028:P3028"/>
    <mergeCell ref="R3028:S3028"/>
    <mergeCell ref="W3028:X3028"/>
    <mergeCell ref="AC3012:AD3012"/>
    <mergeCell ref="AF3012:AG3012"/>
    <mergeCell ref="I3020:J3020"/>
    <mergeCell ref="L3020:M3020"/>
    <mergeCell ref="O3020:P3020"/>
    <mergeCell ref="R3020:S3020"/>
    <mergeCell ref="W3020:X3020"/>
    <mergeCell ref="AC3004:AD3004"/>
    <mergeCell ref="AF3004:AG3004"/>
    <mergeCell ref="I3012:J3012"/>
    <mergeCell ref="L3012:M3012"/>
    <mergeCell ref="O3012:P3012"/>
    <mergeCell ref="R3012:S3012"/>
    <mergeCell ref="W3012:X3012"/>
    <mergeCell ref="AC2996:AD2996"/>
    <mergeCell ref="AF2996:AG2996"/>
    <mergeCell ref="I3004:J3004"/>
    <mergeCell ref="L3004:M3004"/>
    <mergeCell ref="O3004:P3004"/>
    <mergeCell ref="R3004:S3004"/>
    <mergeCell ref="W3004:X3004"/>
    <mergeCell ref="AC2988:AD2988"/>
    <mergeCell ref="AF2988:AG2988"/>
    <mergeCell ref="I2996:J2996"/>
    <mergeCell ref="L2996:M2996"/>
    <mergeCell ref="O2996:P2996"/>
    <mergeCell ref="R2996:S2996"/>
    <mergeCell ref="W2996:X2996"/>
    <mergeCell ref="AC2980:AD2980"/>
    <mergeCell ref="AF2980:AG2980"/>
    <mergeCell ref="I2988:J2988"/>
    <mergeCell ref="L2988:M2988"/>
    <mergeCell ref="O2988:P2988"/>
    <mergeCell ref="R2988:S2988"/>
    <mergeCell ref="W2988:X2988"/>
    <mergeCell ref="AC2972:AD2972"/>
    <mergeCell ref="AF2972:AG2972"/>
    <mergeCell ref="I2980:J2980"/>
    <mergeCell ref="L2980:M2980"/>
    <mergeCell ref="O2980:P2980"/>
    <mergeCell ref="R2980:S2980"/>
    <mergeCell ref="W2980:X2980"/>
    <mergeCell ref="AC2964:AD2964"/>
    <mergeCell ref="AF2964:AG2964"/>
    <mergeCell ref="I2972:J2972"/>
    <mergeCell ref="L2972:M2972"/>
    <mergeCell ref="O2972:P2972"/>
    <mergeCell ref="R2972:S2972"/>
    <mergeCell ref="W2972:X2972"/>
    <mergeCell ref="AC2956:AD2956"/>
    <mergeCell ref="AF2956:AG2956"/>
    <mergeCell ref="I2964:J2964"/>
    <mergeCell ref="L2964:M2964"/>
    <mergeCell ref="O2964:P2964"/>
    <mergeCell ref="R2964:S2964"/>
    <mergeCell ref="W2964:X2964"/>
    <mergeCell ref="AC2948:AD2948"/>
    <mergeCell ref="AF2948:AG2948"/>
    <mergeCell ref="I2956:J2956"/>
    <mergeCell ref="L2956:M2956"/>
    <mergeCell ref="O2956:P2956"/>
    <mergeCell ref="R2956:S2956"/>
    <mergeCell ref="W2956:X2956"/>
    <mergeCell ref="AC2940:AD2940"/>
    <mergeCell ref="AF2940:AG2940"/>
    <mergeCell ref="I2948:J2948"/>
    <mergeCell ref="L2948:M2948"/>
    <mergeCell ref="O2948:P2948"/>
    <mergeCell ref="R2948:S2948"/>
    <mergeCell ref="W2948:X2948"/>
    <mergeCell ref="AC2932:AD2932"/>
    <mergeCell ref="AF2932:AG2932"/>
    <mergeCell ref="I2940:J2940"/>
    <mergeCell ref="L2940:M2940"/>
    <mergeCell ref="O2940:P2940"/>
    <mergeCell ref="R2940:S2940"/>
    <mergeCell ref="W2940:X2940"/>
    <mergeCell ref="AC2924:AD2924"/>
    <mergeCell ref="AF2924:AG2924"/>
    <mergeCell ref="I2932:J2932"/>
    <mergeCell ref="L2932:M2932"/>
    <mergeCell ref="O2932:P2932"/>
    <mergeCell ref="R2932:S2932"/>
    <mergeCell ref="W2932:X2932"/>
    <mergeCell ref="AC2916:AD2916"/>
    <mergeCell ref="AF2916:AG2916"/>
    <mergeCell ref="I2924:J2924"/>
    <mergeCell ref="L2924:M2924"/>
    <mergeCell ref="O2924:P2924"/>
    <mergeCell ref="R2924:S2924"/>
    <mergeCell ref="W2924:X2924"/>
    <mergeCell ref="AC2908:AD2908"/>
    <mergeCell ref="AF2908:AG2908"/>
    <mergeCell ref="I2916:J2916"/>
    <mergeCell ref="L2916:M2916"/>
    <mergeCell ref="O2916:P2916"/>
    <mergeCell ref="R2916:S2916"/>
    <mergeCell ref="W2916:X2916"/>
    <mergeCell ref="AC2900:AD2900"/>
    <mergeCell ref="AF2900:AG2900"/>
    <mergeCell ref="I2908:J2908"/>
    <mergeCell ref="L2908:M2908"/>
    <mergeCell ref="O2908:P2908"/>
    <mergeCell ref="R2908:S2908"/>
    <mergeCell ref="W2908:X2908"/>
    <mergeCell ref="AC2892:AD2892"/>
    <mergeCell ref="AF2892:AG2892"/>
    <mergeCell ref="I2900:J2900"/>
    <mergeCell ref="L2900:M2900"/>
    <mergeCell ref="O2900:P2900"/>
    <mergeCell ref="R2900:S2900"/>
    <mergeCell ref="W2900:X2900"/>
    <mergeCell ref="AC2884:AD2884"/>
    <mergeCell ref="AF2884:AG2884"/>
    <mergeCell ref="I2892:J2892"/>
    <mergeCell ref="L2892:M2892"/>
    <mergeCell ref="O2892:P2892"/>
    <mergeCell ref="R2892:S2892"/>
    <mergeCell ref="W2892:X2892"/>
    <mergeCell ref="AC2876:AD2876"/>
    <mergeCell ref="AF2876:AG2876"/>
    <mergeCell ref="I2884:J2884"/>
    <mergeCell ref="L2884:M2884"/>
    <mergeCell ref="O2884:P2884"/>
    <mergeCell ref="R2884:S2884"/>
    <mergeCell ref="W2884:X2884"/>
    <mergeCell ref="AC2868:AD2868"/>
    <mergeCell ref="AF2868:AG2868"/>
    <mergeCell ref="I2876:J2876"/>
    <mergeCell ref="L2876:M2876"/>
    <mergeCell ref="O2876:P2876"/>
    <mergeCell ref="R2876:S2876"/>
    <mergeCell ref="W2876:X2876"/>
    <mergeCell ref="AC2860:AD2860"/>
    <mergeCell ref="AF2860:AG2860"/>
    <mergeCell ref="I2868:J2868"/>
    <mergeCell ref="L2868:M2868"/>
    <mergeCell ref="O2868:P2868"/>
    <mergeCell ref="R2868:S2868"/>
    <mergeCell ref="W2868:X2868"/>
    <mergeCell ref="AC2852:AD2852"/>
    <mergeCell ref="AF2852:AG2852"/>
    <mergeCell ref="I2860:J2860"/>
    <mergeCell ref="L2860:M2860"/>
    <mergeCell ref="O2860:P2860"/>
    <mergeCell ref="R2860:S2860"/>
    <mergeCell ref="W2860:X2860"/>
    <mergeCell ref="AC2844:AD2844"/>
    <mergeCell ref="AF2844:AG2844"/>
    <mergeCell ref="I2852:J2852"/>
    <mergeCell ref="L2852:M2852"/>
    <mergeCell ref="O2852:P2852"/>
    <mergeCell ref="R2852:S2852"/>
    <mergeCell ref="W2852:X2852"/>
    <mergeCell ref="AC2836:AD2836"/>
    <mergeCell ref="AF2836:AG2836"/>
    <mergeCell ref="I2844:J2844"/>
    <mergeCell ref="L2844:M2844"/>
    <mergeCell ref="O2844:P2844"/>
    <mergeCell ref="R2844:S2844"/>
    <mergeCell ref="W2844:X2844"/>
    <mergeCell ref="AC2828:AD2828"/>
    <mergeCell ref="AF2828:AG2828"/>
    <mergeCell ref="I2836:J2836"/>
    <mergeCell ref="L2836:M2836"/>
    <mergeCell ref="O2836:P2836"/>
    <mergeCell ref="R2836:S2836"/>
    <mergeCell ref="W2836:X2836"/>
    <mergeCell ref="AC2820:AD2820"/>
    <mergeCell ref="AF2820:AG2820"/>
    <mergeCell ref="I2828:J2828"/>
    <mergeCell ref="L2828:M2828"/>
    <mergeCell ref="O2828:P2828"/>
    <mergeCell ref="R2828:S2828"/>
    <mergeCell ref="W2828:X2828"/>
    <mergeCell ref="AC2812:AD2812"/>
    <mergeCell ref="AF2812:AG2812"/>
    <mergeCell ref="I2820:J2820"/>
    <mergeCell ref="L2820:M2820"/>
    <mergeCell ref="O2820:P2820"/>
    <mergeCell ref="R2820:S2820"/>
    <mergeCell ref="W2820:X2820"/>
    <mergeCell ref="AC2804:AD2804"/>
    <mergeCell ref="AF2804:AG2804"/>
    <mergeCell ref="I2812:J2812"/>
    <mergeCell ref="L2812:M2812"/>
    <mergeCell ref="O2812:P2812"/>
    <mergeCell ref="R2812:S2812"/>
    <mergeCell ref="W2812:X2812"/>
    <mergeCell ref="AC2796:AD2796"/>
    <mergeCell ref="AF2796:AG2796"/>
    <mergeCell ref="I2804:J2804"/>
    <mergeCell ref="L2804:M2804"/>
    <mergeCell ref="O2804:P2804"/>
    <mergeCell ref="R2804:S2804"/>
    <mergeCell ref="W2804:X2804"/>
    <mergeCell ref="AC2788:AD2788"/>
    <mergeCell ref="AF2788:AG2788"/>
    <mergeCell ref="I2796:J2796"/>
    <mergeCell ref="L2796:M2796"/>
    <mergeCell ref="O2796:P2796"/>
    <mergeCell ref="R2796:S2796"/>
    <mergeCell ref="W2796:X2796"/>
    <mergeCell ref="AC2780:AD2780"/>
    <mergeCell ref="AF2780:AG2780"/>
    <mergeCell ref="I2788:J2788"/>
    <mergeCell ref="L2788:M2788"/>
    <mergeCell ref="O2788:P2788"/>
    <mergeCell ref="R2788:S2788"/>
    <mergeCell ref="W2788:X2788"/>
    <mergeCell ref="AC2772:AD2772"/>
    <mergeCell ref="AF2772:AG2772"/>
    <mergeCell ref="I2780:J2780"/>
    <mergeCell ref="L2780:M2780"/>
    <mergeCell ref="O2780:P2780"/>
    <mergeCell ref="R2780:S2780"/>
    <mergeCell ref="W2780:X2780"/>
    <mergeCell ref="AC2764:AD2764"/>
    <mergeCell ref="AF2764:AG2764"/>
    <mergeCell ref="I2772:J2772"/>
    <mergeCell ref="L2772:M2772"/>
    <mergeCell ref="O2772:P2772"/>
    <mergeCell ref="R2772:S2772"/>
    <mergeCell ref="W2772:X2772"/>
    <mergeCell ref="AC2756:AD2756"/>
    <mergeCell ref="AF2756:AG2756"/>
    <mergeCell ref="I2764:J2764"/>
    <mergeCell ref="L2764:M2764"/>
    <mergeCell ref="O2764:P2764"/>
    <mergeCell ref="R2764:S2764"/>
    <mergeCell ref="W2764:X2764"/>
    <mergeCell ref="AC2748:AD2748"/>
    <mergeCell ref="AF2748:AG2748"/>
    <mergeCell ref="I2756:J2756"/>
    <mergeCell ref="L2756:M2756"/>
    <mergeCell ref="O2756:P2756"/>
    <mergeCell ref="R2756:S2756"/>
    <mergeCell ref="W2756:X2756"/>
    <mergeCell ref="AC2740:AD2740"/>
    <mergeCell ref="AF2740:AG2740"/>
    <mergeCell ref="I2748:J2748"/>
    <mergeCell ref="L2748:M2748"/>
    <mergeCell ref="O2748:P2748"/>
    <mergeCell ref="R2748:S2748"/>
    <mergeCell ref="W2748:X2748"/>
    <mergeCell ref="AC2732:AD2732"/>
    <mergeCell ref="AF2732:AG2732"/>
    <mergeCell ref="I2740:J2740"/>
    <mergeCell ref="L2740:M2740"/>
    <mergeCell ref="O2740:P2740"/>
    <mergeCell ref="R2740:S2740"/>
    <mergeCell ref="W2740:X2740"/>
    <mergeCell ref="AC2724:AD2724"/>
    <mergeCell ref="AF2724:AG2724"/>
    <mergeCell ref="I2732:J2732"/>
    <mergeCell ref="L2732:M2732"/>
    <mergeCell ref="O2732:P2732"/>
    <mergeCell ref="R2732:S2732"/>
    <mergeCell ref="W2732:X2732"/>
    <mergeCell ref="AC2716:AD2716"/>
    <mergeCell ref="AF2716:AG2716"/>
    <mergeCell ref="I2724:J2724"/>
    <mergeCell ref="L2724:M2724"/>
    <mergeCell ref="O2724:P2724"/>
    <mergeCell ref="R2724:S2724"/>
    <mergeCell ref="W2724:X2724"/>
    <mergeCell ref="AC2708:AD2708"/>
    <mergeCell ref="AF2708:AG2708"/>
    <mergeCell ref="I2716:J2716"/>
    <mergeCell ref="L2716:M2716"/>
    <mergeCell ref="O2716:P2716"/>
    <mergeCell ref="R2716:S2716"/>
    <mergeCell ref="W2716:X2716"/>
    <mergeCell ref="AC2700:AD2700"/>
    <mergeCell ref="AF2700:AG2700"/>
    <mergeCell ref="I2708:J2708"/>
    <mergeCell ref="L2708:M2708"/>
    <mergeCell ref="O2708:P2708"/>
    <mergeCell ref="R2708:S2708"/>
    <mergeCell ref="W2708:X2708"/>
    <mergeCell ref="AC2692:AD2692"/>
    <mergeCell ref="AF2692:AG2692"/>
    <mergeCell ref="I2700:J2700"/>
    <mergeCell ref="L2700:M2700"/>
    <mergeCell ref="O2700:P2700"/>
    <mergeCell ref="R2700:S2700"/>
    <mergeCell ref="W2700:X2700"/>
    <mergeCell ref="AC2684:AD2684"/>
    <mergeCell ref="AF2684:AG2684"/>
    <mergeCell ref="I2692:J2692"/>
    <mergeCell ref="L2692:M2692"/>
    <mergeCell ref="O2692:P2692"/>
    <mergeCell ref="R2692:S2692"/>
    <mergeCell ref="W2692:X2692"/>
    <mergeCell ref="AC2676:AD2676"/>
    <mergeCell ref="AF2676:AG2676"/>
    <mergeCell ref="I2684:J2684"/>
    <mergeCell ref="L2684:M2684"/>
    <mergeCell ref="O2684:P2684"/>
    <mergeCell ref="R2684:S2684"/>
    <mergeCell ref="W2684:X2684"/>
    <mergeCell ref="AC2668:AD2668"/>
    <mergeCell ref="AF2668:AG2668"/>
    <mergeCell ref="I2676:J2676"/>
    <mergeCell ref="L2676:M2676"/>
    <mergeCell ref="O2676:P2676"/>
    <mergeCell ref="R2676:S2676"/>
    <mergeCell ref="W2676:X2676"/>
    <mergeCell ref="AC2660:AD2660"/>
    <mergeCell ref="AF2660:AG2660"/>
    <mergeCell ref="I2668:J2668"/>
    <mergeCell ref="L2668:M2668"/>
    <mergeCell ref="O2668:P2668"/>
    <mergeCell ref="R2668:S2668"/>
    <mergeCell ref="W2668:X2668"/>
    <mergeCell ref="AC2652:AD2652"/>
    <mergeCell ref="AF2652:AG2652"/>
    <mergeCell ref="I2660:J2660"/>
    <mergeCell ref="L2660:M2660"/>
    <mergeCell ref="O2660:P2660"/>
    <mergeCell ref="R2660:S2660"/>
    <mergeCell ref="W2660:X2660"/>
    <mergeCell ref="AC2644:AD2644"/>
    <mergeCell ref="AF2644:AG2644"/>
    <mergeCell ref="I2652:J2652"/>
    <mergeCell ref="L2652:M2652"/>
    <mergeCell ref="O2652:P2652"/>
    <mergeCell ref="R2652:S2652"/>
    <mergeCell ref="W2652:X2652"/>
    <mergeCell ref="AC2636:AD2636"/>
    <mergeCell ref="AF2636:AG2636"/>
    <mergeCell ref="I2644:J2644"/>
    <mergeCell ref="L2644:M2644"/>
    <mergeCell ref="O2644:P2644"/>
    <mergeCell ref="R2644:S2644"/>
    <mergeCell ref="W2644:X2644"/>
    <mergeCell ref="AC2628:AD2628"/>
    <mergeCell ref="AF2628:AG2628"/>
    <mergeCell ref="I2636:J2636"/>
    <mergeCell ref="L2636:M2636"/>
    <mergeCell ref="O2636:P2636"/>
    <mergeCell ref="R2636:S2636"/>
    <mergeCell ref="W2636:X2636"/>
    <mergeCell ref="AC2620:AD2620"/>
    <mergeCell ref="AF2620:AG2620"/>
    <mergeCell ref="I2628:J2628"/>
    <mergeCell ref="L2628:M2628"/>
    <mergeCell ref="O2628:P2628"/>
    <mergeCell ref="R2628:S2628"/>
    <mergeCell ref="W2628:X2628"/>
    <mergeCell ref="AC2612:AD2612"/>
    <mergeCell ref="AF2612:AG2612"/>
    <mergeCell ref="I2620:J2620"/>
    <mergeCell ref="L2620:M2620"/>
    <mergeCell ref="O2620:P2620"/>
    <mergeCell ref="R2620:S2620"/>
    <mergeCell ref="W2620:X2620"/>
    <mergeCell ref="AC2604:AD2604"/>
    <mergeCell ref="AF2604:AG2604"/>
    <mergeCell ref="I2612:J2612"/>
    <mergeCell ref="L2612:M2612"/>
    <mergeCell ref="O2612:P2612"/>
    <mergeCell ref="R2612:S2612"/>
    <mergeCell ref="W2612:X2612"/>
    <mergeCell ref="AC2596:AD2596"/>
    <mergeCell ref="AF2596:AG2596"/>
    <mergeCell ref="I2604:J2604"/>
    <mergeCell ref="L2604:M2604"/>
    <mergeCell ref="O2604:P2604"/>
    <mergeCell ref="R2604:S2604"/>
    <mergeCell ref="W2604:X2604"/>
    <mergeCell ref="AC2588:AD2588"/>
    <mergeCell ref="AF2588:AG2588"/>
    <mergeCell ref="I2596:J2596"/>
    <mergeCell ref="L2596:M2596"/>
    <mergeCell ref="O2596:P2596"/>
    <mergeCell ref="R2596:S2596"/>
    <mergeCell ref="W2596:X2596"/>
    <mergeCell ref="AC2580:AD2580"/>
    <mergeCell ref="AF2580:AG2580"/>
    <mergeCell ref="I2588:J2588"/>
    <mergeCell ref="L2588:M2588"/>
    <mergeCell ref="O2588:P2588"/>
    <mergeCell ref="R2588:S2588"/>
    <mergeCell ref="W2588:X2588"/>
    <mergeCell ref="AC2572:AD2572"/>
    <mergeCell ref="AF2572:AG2572"/>
    <mergeCell ref="I2580:J2580"/>
    <mergeCell ref="L2580:M2580"/>
    <mergeCell ref="O2580:P2580"/>
    <mergeCell ref="R2580:S2580"/>
    <mergeCell ref="W2580:X2580"/>
    <mergeCell ref="AC2564:AD2564"/>
    <mergeCell ref="AF2564:AG2564"/>
    <mergeCell ref="I2572:J2572"/>
    <mergeCell ref="L2572:M2572"/>
    <mergeCell ref="O2572:P2572"/>
    <mergeCell ref="R2572:S2572"/>
    <mergeCell ref="W2572:X2572"/>
    <mergeCell ref="AC2556:AD2556"/>
    <mergeCell ref="AF2556:AG2556"/>
    <mergeCell ref="I2564:J2564"/>
    <mergeCell ref="L2564:M2564"/>
    <mergeCell ref="O2564:P2564"/>
    <mergeCell ref="R2564:S2564"/>
    <mergeCell ref="W2564:X2564"/>
    <mergeCell ref="AC2548:AD2548"/>
    <mergeCell ref="AF2548:AG2548"/>
    <mergeCell ref="I2556:J2556"/>
    <mergeCell ref="L2556:M2556"/>
    <mergeCell ref="O2556:P2556"/>
    <mergeCell ref="R2556:S2556"/>
    <mergeCell ref="W2556:X2556"/>
    <mergeCell ref="AC2540:AD2540"/>
    <mergeCell ref="AF2540:AG2540"/>
    <mergeCell ref="I2548:J2548"/>
    <mergeCell ref="L2548:M2548"/>
    <mergeCell ref="O2548:P2548"/>
    <mergeCell ref="R2548:S2548"/>
    <mergeCell ref="W2548:X2548"/>
    <mergeCell ref="AC2532:AD2532"/>
    <mergeCell ref="AF2532:AG2532"/>
    <mergeCell ref="I2540:J2540"/>
    <mergeCell ref="L2540:M2540"/>
    <mergeCell ref="O2540:P2540"/>
    <mergeCell ref="R2540:S2540"/>
    <mergeCell ref="W2540:X2540"/>
    <mergeCell ref="AC2524:AD2524"/>
    <mergeCell ref="AF2524:AG2524"/>
    <mergeCell ref="I2532:J2532"/>
    <mergeCell ref="L2532:M2532"/>
    <mergeCell ref="O2532:P2532"/>
    <mergeCell ref="R2532:S2532"/>
    <mergeCell ref="W2532:X2532"/>
    <mergeCell ref="AC2516:AD2516"/>
    <mergeCell ref="AF2516:AG2516"/>
    <mergeCell ref="I2524:J2524"/>
    <mergeCell ref="L2524:M2524"/>
    <mergeCell ref="O2524:P2524"/>
    <mergeCell ref="R2524:S2524"/>
    <mergeCell ref="W2524:X2524"/>
    <mergeCell ref="AC2508:AD2508"/>
    <mergeCell ref="AF2508:AG2508"/>
    <mergeCell ref="I2516:J2516"/>
    <mergeCell ref="L2516:M2516"/>
    <mergeCell ref="O2516:P2516"/>
    <mergeCell ref="R2516:S2516"/>
    <mergeCell ref="W2516:X2516"/>
    <mergeCell ref="AC2500:AD2500"/>
    <mergeCell ref="AF2500:AG2500"/>
    <mergeCell ref="I2508:J2508"/>
    <mergeCell ref="L2508:M2508"/>
    <mergeCell ref="O2508:P2508"/>
    <mergeCell ref="R2508:S2508"/>
    <mergeCell ref="W2508:X2508"/>
    <mergeCell ref="AC2492:AD2492"/>
    <mergeCell ref="AF2492:AG2492"/>
    <mergeCell ref="I2500:J2500"/>
    <mergeCell ref="L2500:M2500"/>
    <mergeCell ref="O2500:P2500"/>
    <mergeCell ref="R2500:S2500"/>
    <mergeCell ref="W2500:X2500"/>
    <mergeCell ref="AC2484:AD2484"/>
    <mergeCell ref="AF2484:AG2484"/>
    <mergeCell ref="I2492:J2492"/>
    <mergeCell ref="L2492:M2492"/>
    <mergeCell ref="O2492:P2492"/>
    <mergeCell ref="R2492:S2492"/>
    <mergeCell ref="W2492:X2492"/>
    <mergeCell ref="AC2476:AD2476"/>
    <mergeCell ref="AF2476:AG2476"/>
    <mergeCell ref="I2484:J2484"/>
    <mergeCell ref="L2484:M2484"/>
    <mergeCell ref="O2484:P2484"/>
    <mergeCell ref="R2484:S2484"/>
    <mergeCell ref="W2484:X2484"/>
    <mergeCell ref="AC2468:AD2468"/>
    <mergeCell ref="AF2468:AG2468"/>
    <mergeCell ref="I2476:J2476"/>
    <mergeCell ref="L2476:M2476"/>
    <mergeCell ref="O2476:P2476"/>
    <mergeCell ref="R2476:S2476"/>
    <mergeCell ref="W2476:X2476"/>
    <mergeCell ref="AC2460:AD2460"/>
    <mergeCell ref="AF2460:AG2460"/>
    <mergeCell ref="I2468:J2468"/>
    <mergeCell ref="L2468:M2468"/>
    <mergeCell ref="O2468:P2468"/>
    <mergeCell ref="R2468:S2468"/>
    <mergeCell ref="W2468:X2468"/>
    <mergeCell ref="AC2452:AD2452"/>
    <mergeCell ref="AF2452:AG2452"/>
    <mergeCell ref="I2460:J2460"/>
    <mergeCell ref="L2460:M2460"/>
    <mergeCell ref="O2460:P2460"/>
    <mergeCell ref="R2460:S2460"/>
    <mergeCell ref="W2460:X2460"/>
    <mergeCell ref="AC2444:AD2444"/>
    <mergeCell ref="AF2444:AG2444"/>
    <mergeCell ref="I2452:J2452"/>
    <mergeCell ref="L2452:M2452"/>
    <mergeCell ref="O2452:P2452"/>
    <mergeCell ref="R2452:S2452"/>
    <mergeCell ref="W2452:X2452"/>
    <mergeCell ref="AC2436:AD2436"/>
    <mergeCell ref="AF2436:AG2436"/>
    <mergeCell ref="I2444:J2444"/>
    <mergeCell ref="L2444:M2444"/>
    <mergeCell ref="O2444:P2444"/>
    <mergeCell ref="R2444:S2444"/>
    <mergeCell ref="W2444:X2444"/>
    <mergeCell ref="AC2428:AD2428"/>
    <mergeCell ref="AF2428:AG2428"/>
    <mergeCell ref="I2436:J2436"/>
    <mergeCell ref="L2436:M2436"/>
    <mergeCell ref="O2436:P2436"/>
    <mergeCell ref="R2436:S2436"/>
    <mergeCell ref="W2436:X2436"/>
    <mergeCell ref="AC2420:AD2420"/>
    <mergeCell ref="AF2420:AG2420"/>
    <mergeCell ref="I2428:J2428"/>
    <mergeCell ref="L2428:M2428"/>
    <mergeCell ref="O2428:P2428"/>
    <mergeCell ref="R2428:S2428"/>
    <mergeCell ref="W2428:X2428"/>
    <mergeCell ref="AC2412:AD2412"/>
    <mergeCell ref="AF2412:AG2412"/>
    <mergeCell ref="I2420:J2420"/>
    <mergeCell ref="L2420:M2420"/>
    <mergeCell ref="O2420:P2420"/>
    <mergeCell ref="R2420:S2420"/>
    <mergeCell ref="W2420:X2420"/>
    <mergeCell ref="AC2404:AD2404"/>
    <mergeCell ref="AF2404:AG2404"/>
    <mergeCell ref="I2412:J2412"/>
    <mergeCell ref="L2412:M2412"/>
    <mergeCell ref="O2412:P2412"/>
    <mergeCell ref="R2412:S2412"/>
    <mergeCell ref="W2412:X2412"/>
    <mergeCell ref="AC2396:AD2396"/>
    <mergeCell ref="AF2396:AG2396"/>
    <mergeCell ref="I2404:J2404"/>
    <mergeCell ref="L2404:M2404"/>
    <mergeCell ref="O2404:P2404"/>
    <mergeCell ref="R2404:S2404"/>
    <mergeCell ref="W2404:X2404"/>
    <mergeCell ref="AC2388:AD2388"/>
    <mergeCell ref="AF2388:AG2388"/>
    <mergeCell ref="I2396:J2396"/>
    <mergeCell ref="L2396:M2396"/>
    <mergeCell ref="O2396:P2396"/>
    <mergeCell ref="R2396:S2396"/>
    <mergeCell ref="W2396:X2396"/>
    <mergeCell ref="AC2380:AD2380"/>
    <mergeCell ref="AF2380:AG2380"/>
    <mergeCell ref="I2388:J2388"/>
    <mergeCell ref="L2388:M2388"/>
    <mergeCell ref="O2388:P2388"/>
    <mergeCell ref="R2388:S2388"/>
    <mergeCell ref="W2388:X2388"/>
    <mergeCell ref="AC2372:AD2372"/>
    <mergeCell ref="AF2372:AG2372"/>
    <mergeCell ref="I2380:J2380"/>
    <mergeCell ref="L2380:M2380"/>
    <mergeCell ref="O2380:P2380"/>
    <mergeCell ref="R2380:S2380"/>
    <mergeCell ref="W2380:X2380"/>
    <mergeCell ref="AC2364:AD2364"/>
    <mergeCell ref="AF2364:AG2364"/>
    <mergeCell ref="I2372:J2372"/>
    <mergeCell ref="L2372:M2372"/>
    <mergeCell ref="O2372:P2372"/>
    <mergeCell ref="R2372:S2372"/>
    <mergeCell ref="W2372:X2372"/>
    <mergeCell ref="AC2356:AD2356"/>
    <mergeCell ref="AF2356:AG2356"/>
    <mergeCell ref="I2364:J2364"/>
    <mergeCell ref="L2364:M2364"/>
    <mergeCell ref="O2364:P2364"/>
    <mergeCell ref="R2364:S2364"/>
    <mergeCell ref="W2364:X2364"/>
    <mergeCell ref="AC2348:AD2348"/>
    <mergeCell ref="AF2348:AG2348"/>
    <mergeCell ref="I2356:J2356"/>
    <mergeCell ref="L2356:M2356"/>
    <mergeCell ref="O2356:P2356"/>
    <mergeCell ref="R2356:S2356"/>
    <mergeCell ref="W2356:X2356"/>
    <mergeCell ref="AC2340:AD2340"/>
    <mergeCell ref="AF2340:AG2340"/>
    <mergeCell ref="I2348:J2348"/>
    <mergeCell ref="L2348:M2348"/>
    <mergeCell ref="O2348:P2348"/>
    <mergeCell ref="R2348:S2348"/>
    <mergeCell ref="W2348:X2348"/>
    <mergeCell ref="AC2332:AD2332"/>
    <mergeCell ref="AF2332:AG2332"/>
    <mergeCell ref="I2340:J2340"/>
    <mergeCell ref="L2340:M2340"/>
    <mergeCell ref="O2340:P2340"/>
    <mergeCell ref="R2340:S2340"/>
    <mergeCell ref="W2340:X2340"/>
    <mergeCell ref="AC2324:AD2324"/>
    <mergeCell ref="AF2324:AG2324"/>
    <mergeCell ref="I2332:J2332"/>
    <mergeCell ref="L2332:M2332"/>
    <mergeCell ref="O2332:P2332"/>
    <mergeCell ref="R2332:S2332"/>
    <mergeCell ref="W2332:X2332"/>
    <mergeCell ref="AC2316:AD2316"/>
    <mergeCell ref="AF2316:AG2316"/>
    <mergeCell ref="I2324:J2324"/>
    <mergeCell ref="L2324:M2324"/>
    <mergeCell ref="O2324:P2324"/>
    <mergeCell ref="R2324:S2324"/>
    <mergeCell ref="W2324:X2324"/>
    <mergeCell ref="AC2308:AD2308"/>
    <mergeCell ref="AF2308:AG2308"/>
    <mergeCell ref="I2316:J2316"/>
    <mergeCell ref="L2316:M2316"/>
    <mergeCell ref="O2316:P2316"/>
    <mergeCell ref="R2316:S2316"/>
    <mergeCell ref="W2316:X2316"/>
    <mergeCell ref="AC2300:AD2300"/>
    <mergeCell ref="AF2300:AG2300"/>
    <mergeCell ref="I2308:J2308"/>
    <mergeCell ref="L2308:M2308"/>
    <mergeCell ref="O2308:P2308"/>
    <mergeCell ref="R2308:S2308"/>
    <mergeCell ref="W2308:X2308"/>
    <mergeCell ref="AC2292:AD2292"/>
    <mergeCell ref="AF2292:AG2292"/>
    <mergeCell ref="I2300:J2300"/>
    <mergeCell ref="L2300:M2300"/>
    <mergeCell ref="O2300:P2300"/>
    <mergeCell ref="R2300:S2300"/>
    <mergeCell ref="W2300:X2300"/>
    <mergeCell ref="AC2284:AD2284"/>
    <mergeCell ref="AF2284:AG2284"/>
    <mergeCell ref="I2292:J2292"/>
    <mergeCell ref="L2292:M2292"/>
    <mergeCell ref="O2292:P2292"/>
    <mergeCell ref="R2292:S2292"/>
    <mergeCell ref="W2292:X2292"/>
    <mergeCell ref="AC2276:AD2276"/>
    <mergeCell ref="AF2276:AG2276"/>
    <mergeCell ref="I2284:J2284"/>
    <mergeCell ref="L2284:M2284"/>
    <mergeCell ref="O2284:P2284"/>
    <mergeCell ref="R2284:S2284"/>
    <mergeCell ref="W2284:X2284"/>
    <mergeCell ref="AC2268:AD2268"/>
    <mergeCell ref="AF2268:AG2268"/>
    <mergeCell ref="I2276:J2276"/>
    <mergeCell ref="L2276:M2276"/>
    <mergeCell ref="O2276:P2276"/>
    <mergeCell ref="R2276:S2276"/>
    <mergeCell ref="W2276:X2276"/>
    <mergeCell ref="AC2260:AD2260"/>
    <mergeCell ref="AF2260:AG2260"/>
    <mergeCell ref="I2268:J2268"/>
    <mergeCell ref="L2268:M2268"/>
    <mergeCell ref="O2268:P2268"/>
    <mergeCell ref="R2268:S2268"/>
    <mergeCell ref="W2268:X2268"/>
    <mergeCell ref="AC2252:AD2252"/>
    <mergeCell ref="AF2252:AG2252"/>
    <mergeCell ref="I2260:J2260"/>
    <mergeCell ref="L2260:M2260"/>
    <mergeCell ref="O2260:P2260"/>
    <mergeCell ref="R2260:S2260"/>
    <mergeCell ref="W2260:X2260"/>
    <mergeCell ref="AC2244:AD2244"/>
    <mergeCell ref="AF2244:AG2244"/>
    <mergeCell ref="I2252:J2252"/>
    <mergeCell ref="L2252:M2252"/>
    <mergeCell ref="O2252:P2252"/>
    <mergeCell ref="R2252:S2252"/>
    <mergeCell ref="W2252:X2252"/>
    <mergeCell ref="AC2236:AD2236"/>
    <mergeCell ref="AF2236:AG2236"/>
    <mergeCell ref="I2244:J2244"/>
    <mergeCell ref="L2244:M2244"/>
    <mergeCell ref="O2244:P2244"/>
    <mergeCell ref="R2244:S2244"/>
    <mergeCell ref="W2244:X2244"/>
    <mergeCell ref="AC2228:AD2228"/>
    <mergeCell ref="AF2228:AG2228"/>
    <mergeCell ref="I2236:J2236"/>
    <mergeCell ref="L2236:M2236"/>
    <mergeCell ref="O2236:P2236"/>
    <mergeCell ref="R2236:S2236"/>
    <mergeCell ref="W2236:X2236"/>
    <mergeCell ref="AC2220:AD2220"/>
    <mergeCell ref="AF2220:AG2220"/>
    <mergeCell ref="I2228:J2228"/>
    <mergeCell ref="L2228:M2228"/>
    <mergeCell ref="O2228:P2228"/>
    <mergeCell ref="R2228:S2228"/>
    <mergeCell ref="W2228:X2228"/>
    <mergeCell ref="AC2212:AD2212"/>
    <mergeCell ref="AF2212:AG2212"/>
    <mergeCell ref="I2220:J2220"/>
    <mergeCell ref="L2220:M2220"/>
    <mergeCell ref="O2220:P2220"/>
    <mergeCell ref="R2220:S2220"/>
    <mergeCell ref="W2220:X2220"/>
    <mergeCell ref="AC2204:AD2204"/>
    <mergeCell ref="AF2204:AG2204"/>
    <mergeCell ref="I2212:J2212"/>
    <mergeCell ref="L2212:M2212"/>
    <mergeCell ref="O2212:P2212"/>
    <mergeCell ref="R2212:S2212"/>
    <mergeCell ref="W2212:X2212"/>
    <mergeCell ref="AC2196:AD2196"/>
    <mergeCell ref="AF2196:AG2196"/>
    <mergeCell ref="I2204:J2204"/>
    <mergeCell ref="L2204:M2204"/>
    <mergeCell ref="O2204:P2204"/>
    <mergeCell ref="R2204:S2204"/>
    <mergeCell ref="W2204:X2204"/>
    <mergeCell ref="AC2188:AD2188"/>
    <mergeCell ref="AF2188:AG2188"/>
    <mergeCell ref="I2196:J2196"/>
    <mergeCell ref="L2196:M2196"/>
    <mergeCell ref="O2196:P2196"/>
    <mergeCell ref="R2196:S2196"/>
    <mergeCell ref="W2196:X2196"/>
    <mergeCell ref="AC2180:AD2180"/>
    <mergeCell ref="AF2180:AG2180"/>
    <mergeCell ref="I2188:J2188"/>
    <mergeCell ref="L2188:M2188"/>
    <mergeCell ref="O2188:P2188"/>
    <mergeCell ref="R2188:S2188"/>
    <mergeCell ref="W2188:X2188"/>
    <mergeCell ref="AC2172:AD2172"/>
    <mergeCell ref="AF2172:AG2172"/>
    <mergeCell ref="I2180:J2180"/>
    <mergeCell ref="L2180:M2180"/>
    <mergeCell ref="O2180:P2180"/>
    <mergeCell ref="R2180:S2180"/>
    <mergeCell ref="W2180:X2180"/>
    <mergeCell ref="AC2164:AD2164"/>
    <mergeCell ref="AF2164:AG2164"/>
    <mergeCell ref="I2172:J2172"/>
    <mergeCell ref="L2172:M2172"/>
    <mergeCell ref="O2172:P2172"/>
    <mergeCell ref="R2172:S2172"/>
    <mergeCell ref="W2172:X2172"/>
    <mergeCell ref="AC2156:AD2156"/>
    <mergeCell ref="AF2156:AG2156"/>
    <mergeCell ref="I2164:J2164"/>
    <mergeCell ref="L2164:M2164"/>
    <mergeCell ref="O2164:P2164"/>
    <mergeCell ref="R2164:S2164"/>
    <mergeCell ref="W2164:X2164"/>
    <mergeCell ref="AC2148:AD2148"/>
    <mergeCell ref="AF2148:AG2148"/>
    <mergeCell ref="I2156:J2156"/>
    <mergeCell ref="L2156:M2156"/>
    <mergeCell ref="O2156:P2156"/>
    <mergeCell ref="R2156:S2156"/>
    <mergeCell ref="W2156:X2156"/>
    <mergeCell ref="AC2140:AD2140"/>
    <mergeCell ref="AF2140:AG2140"/>
    <mergeCell ref="I2148:J2148"/>
    <mergeCell ref="L2148:M2148"/>
    <mergeCell ref="O2148:P2148"/>
    <mergeCell ref="R2148:S2148"/>
    <mergeCell ref="W2148:X2148"/>
    <mergeCell ref="AC2132:AD2132"/>
    <mergeCell ref="AF2132:AG2132"/>
    <mergeCell ref="I2140:J2140"/>
    <mergeCell ref="L2140:M2140"/>
    <mergeCell ref="O2140:P2140"/>
    <mergeCell ref="R2140:S2140"/>
    <mergeCell ref="W2140:X2140"/>
    <mergeCell ref="AC2124:AD2124"/>
    <mergeCell ref="AF2124:AG2124"/>
    <mergeCell ref="I2132:J2132"/>
    <mergeCell ref="L2132:M2132"/>
    <mergeCell ref="O2132:P2132"/>
    <mergeCell ref="R2132:S2132"/>
    <mergeCell ref="W2132:X2132"/>
    <mergeCell ref="AC2116:AD2116"/>
    <mergeCell ref="AF2116:AG2116"/>
    <mergeCell ref="I2124:J2124"/>
    <mergeCell ref="L2124:M2124"/>
    <mergeCell ref="O2124:P2124"/>
    <mergeCell ref="R2124:S2124"/>
    <mergeCell ref="W2124:X2124"/>
    <mergeCell ref="AC2108:AD2108"/>
    <mergeCell ref="AF2108:AG2108"/>
    <mergeCell ref="I2116:J2116"/>
    <mergeCell ref="L2116:M2116"/>
    <mergeCell ref="O2116:P2116"/>
    <mergeCell ref="R2116:S2116"/>
    <mergeCell ref="W2116:X2116"/>
    <mergeCell ref="AC2100:AD2100"/>
    <mergeCell ref="AF2100:AG2100"/>
    <mergeCell ref="I2108:J2108"/>
    <mergeCell ref="L2108:M2108"/>
    <mergeCell ref="O2108:P2108"/>
    <mergeCell ref="R2108:S2108"/>
    <mergeCell ref="W2108:X2108"/>
    <mergeCell ref="AC2092:AD2092"/>
    <mergeCell ref="AF2092:AG2092"/>
    <mergeCell ref="I2100:J2100"/>
    <mergeCell ref="L2100:M2100"/>
    <mergeCell ref="O2100:P2100"/>
    <mergeCell ref="R2100:S2100"/>
    <mergeCell ref="W2100:X2100"/>
    <mergeCell ref="AC2084:AD2084"/>
    <mergeCell ref="AF2084:AG2084"/>
    <mergeCell ref="I2092:J2092"/>
    <mergeCell ref="L2092:M2092"/>
    <mergeCell ref="O2092:P2092"/>
    <mergeCell ref="R2092:S2092"/>
    <mergeCell ref="W2092:X2092"/>
    <mergeCell ref="AC2076:AD2076"/>
    <mergeCell ref="AF2076:AG2076"/>
    <mergeCell ref="I2084:J2084"/>
    <mergeCell ref="L2084:M2084"/>
    <mergeCell ref="O2084:P2084"/>
    <mergeCell ref="R2084:S2084"/>
    <mergeCell ref="W2084:X2084"/>
    <mergeCell ref="AC2068:AD2068"/>
    <mergeCell ref="AF2068:AG2068"/>
    <mergeCell ref="I2076:J2076"/>
    <mergeCell ref="L2076:M2076"/>
    <mergeCell ref="O2076:P2076"/>
    <mergeCell ref="R2076:S2076"/>
    <mergeCell ref="W2076:X2076"/>
    <mergeCell ref="AC2060:AD2060"/>
    <mergeCell ref="AF2060:AG2060"/>
    <mergeCell ref="I2068:J2068"/>
    <mergeCell ref="L2068:M2068"/>
    <mergeCell ref="O2068:P2068"/>
    <mergeCell ref="R2068:S2068"/>
    <mergeCell ref="W2068:X2068"/>
    <mergeCell ref="AC2052:AD2052"/>
    <mergeCell ref="AF2052:AG2052"/>
    <mergeCell ref="I2060:J2060"/>
    <mergeCell ref="L2060:M2060"/>
    <mergeCell ref="O2060:P2060"/>
    <mergeCell ref="R2060:S2060"/>
    <mergeCell ref="W2060:X2060"/>
    <mergeCell ref="AC2044:AD2044"/>
    <mergeCell ref="AF2044:AG2044"/>
    <mergeCell ref="I2052:J2052"/>
    <mergeCell ref="L2052:M2052"/>
    <mergeCell ref="O2052:P2052"/>
    <mergeCell ref="R2052:S2052"/>
    <mergeCell ref="W2052:X2052"/>
    <mergeCell ref="AC2036:AD2036"/>
    <mergeCell ref="AF2036:AG2036"/>
    <mergeCell ref="I2044:J2044"/>
    <mergeCell ref="L2044:M2044"/>
    <mergeCell ref="O2044:P2044"/>
    <mergeCell ref="R2044:S2044"/>
    <mergeCell ref="W2044:X2044"/>
    <mergeCell ref="AC2028:AD2028"/>
    <mergeCell ref="AF2028:AG2028"/>
    <mergeCell ref="I2036:J2036"/>
    <mergeCell ref="L2036:M2036"/>
    <mergeCell ref="O2036:P2036"/>
    <mergeCell ref="R2036:S2036"/>
    <mergeCell ref="W2036:X2036"/>
    <mergeCell ref="AC2020:AD2020"/>
    <mergeCell ref="AF2020:AG2020"/>
    <mergeCell ref="I2028:J2028"/>
    <mergeCell ref="L2028:M2028"/>
    <mergeCell ref="O2028:P2028"/>
    <mergeCell ref="R2028:S2028"/>
    <mergeCell ref="W2028:X2028"/>
    <mergeCell ref="AC2012:AD2012"/>
    <mergeCell ref="AF2012:AG2012"/>
    <mergeCell ref="I2020:J2020"/>
    <mergeCell ref="L2020:M2020"/>
    <mergeCell ref="O2020:P2020"/>
    <mergeCell ref="R2020:S2020"/>
    <mergeCell ref="W2020:X2020"/>
    <mergeCell ref="AC2004:AD2004"/>
    <mergeCell ref="AF2004:AG2004"/>
    <mergeCell ref="I2012:J2012"/>
    <mergeCell ref="L2012:M2012"/>
    <mergeCell ref="O2012:P2012"/>
    <mergeCell ref="R2012:S2012"/>
    <mergeCell ref="W2012:X2012"/>
    <mergeCell ref="AC1996:AD1996"/>
    <mergeCell ref="AF1996:AG1996"/>
    <mergeCell ref="I2004:J2004"/>
    <mergeCell ref="L2004:M2004"/>
    <mergeCell ref="O2004:P2004"/>
    <mergeCell ref="R2004:S2004"/>
    <mergeCell ref="W2004:X2004"/>
    <mergeCell ref="AC1988:AD1988"/>
    <mergeCell ref="AF1988:AG1988"/>
    <mergeCell ref="I1996:J1996"/>
    <mergeCell ref="L1996:M1996"/>
    <mergeCell ref="O1996:P1996"/>
    <mergeCell ref="R1996:S1996"/>
    <mergeCell ref="W1996:X1996"/>
    <mergeCell ref="AC1980:AD1980"/>
    <mergeCell ref="AF1980:AG1980"/>
    <mergeCell ref="I1988:J1988"/>
    <mergeCell ref="L1988:M1988"/>
    <mergeCell ref="O1988:P1988"/>
    <mergeCell ref="R1988:S1988"/>
    <mergeCell ref="W1988:X1988"/>
    <mergeCell ref="AC1972:AD1972"/>
    <mergeCell ref="AF1972:AG1972"/>
    <mergeCell ref="I1980:J1980"/>
    <mergeCell ref="L1980:M1980"/>
    <mergeCell ref="O1980:P1980"/>
    <mergeCell ref="R1980:S1980"/>
    <mergeCell ref="W1980:X1980"/>
    <mergeCell ref="AC1964:AD1964"/>
    <mergeCell ref="AF1964:AG1964"/>
    <mergeCell ref="I1972:J1972"/>
    <mergeCell ref="L1972:M1972"/>
    <mergeCell ref="O1972:P1972"/>
    <mergeCell ref="R1972:S1972"/>
    <mergeCell ref="W1972:X1972"/>
    <mergeCell ref="AC1956:AD1956"/>
    <mergeCell ref="AF1956:AG1956"/>
    <mergeCell ref="I1964:J1964"/>
    <mergeCell ref="L1964:M1964"/>
    <mergeCell ref="O1964:P1964"/>
    <mergeCell ref="R1964:S1964"/>
    <mergeCell ref="W1964:X1964"/>
    <mergeCell ref="AC1948:AD1948"/>
    <mergeCell ref="AF1948:AG1948"/>
    <mergeCell ref="I1956:J1956"/>
    <mergeCell ref="L1956:M1956"/>
    <mergeCell ref="O1956:P1956"/>
    <mergeCell ref="R1956:S1956"/>
    <mergeCell ref="W1956:X1956"/>
    <mergeCell ref="AC1940:AD1940"/>
    <mergeCell ref="AF1940:AG1940"/>
    <mergeCell ref="I1948:J1948"/>
    <mergeCell ref="L1948:M1948"/>
    <mergeCell ref="O1948:P1948"/>
    <mergeCell ref="R1948:S1948"/>
    <mergeCell ref="W1948:X1948"/>
    <mergeCell ref="AC1932:AD1932"/>
    <mergeCell ref="AF1932:AG1932"/>
    <mergeCell ref="I1940:J1940"/>
    <mergeCell ref="L1940:M1940"/>
    <mergeCell ref="O1940:P1940"/>
    <mergeCell ref="R1940:S1940"/>
    <mergeCell ref="W1940:X1940"/>
    <mergeCell ref="AC1924:AD1924"/>
    <mergeCell ref="AF1924:AG1924"/>
    <mergeCell ref="I1932:J1932"/>
    <mergeCell ref="L1932:M1932"/>
    <mergeCell ref="O1932:P1932"/>
    <mergeCell ref="R1932:S1932"/>
    <mergeCell ref="W1932:X1932"/>
    <mergeCell ref="AC1916:AD1916"/>
    <mergeCell ref="AF1916:AG1916"/>
    <mergeCell ref="I1924:J1924"/>
    <mergeCell ref="L1924:M1924"/>
    <mergeCell ref="O1924:P1924"/>
    <mergeCell ref="R1924:S1924"/>
    <mergeCell ref="W1924:X1924"/>
    <mergeCell ref="AC1908:AD1908"/>
    <mergeCell ref="AF1908:AG1908"/>
    <mergeCell ref="I1916:J1916"/>
    <mergeCell ref="L1916:M1916"/>
    <mergeCell ref="O1916:P1916"/>
    <mergeCell ref="R1916:S1916"/>
    <mergeCell ref="W1916:X1916"/>
    <mergeCell ref="AC1900:AD1900"/>
    <mergeCell ref="AF1900:AG1900"/>
    <mergeCell ref="I1908:J1908"/>
    <mergeCell ref="L1908:M1908"/>
    <mergeCell ref="O1908:P1908"/>
    <mergeCell ref="R1908:S1908"/>
    <mergeCell ref="W1908:X1908"/>
    <mergeCell ref="AC1892:AD1892"/>
    <mergeCell ref="AF1892:AG1892"/>
    <mergeCell ref="I1900:J1900"/>
    <mergeCell ref="L1900:M1900"/>
    <mergeCell ref="O1900:P1900"/>
    <mergeCell ref="R1900:S1900"/>
    <mergeCell ref="W1900:X1900"/>
    <mergeCell ref="AC1884:AD1884"/>
    <mergeCell ref="AF1884:AG1884"/>
    <mergeCell ref="I1892:J1892"/>
    <mergeCell ref="L1892:M1892"/>
    <mergeCell ref="O1892:P1892"/>
    <mergeCell ref="R1892:S1892"/>
    <mergeCell ref="W1892:X1892"/>
    <mergeCell ref="AC1876:AD1876"/>
    <mergeCell ref="AF1876:AG1876"/>
    <mergeCell ref="I1884:J1884"/>
    <mergeCell ref="L1884:M1884"/>
    <mergeCell ref="O1884:P1884"/>
    <mergeCell ref="R1884:S1884"/>
    <mergeCell ref="W1884:X1884"/>
    <mergeCell ref="AC1868:AD1868"/>
    <mergeCell ref="AF1868:AG1868"/>
    <mergeCell ref="I1876:J1876"/>
    <mergeCell ref="L1876:M1876"/>
    <mergeCell ref="O1876:P1876"/>
    <mergeCell ref="R1876:S1876"/>
    <mergeCell ref="W1876:X1876"/>
    <mergeCell ref="AC1860:AD1860"/>
    <mergeCell ref="AF1860:AG1860"/>
    <mergeCell ref="I1868:J1868"/>
    <mergeCell ref="L1868:M1868"/>
    <mergeCell ref="O1868:P1868"/>
    <mergeCell ref="R1868:S1868"/>
    <mergeCell ref="W1868:X1868"/>
    <mergeCell ref="AC1852:AD1852"/>
    <mergeCell ref="AF1852:AG1852"/>
    <mergeCell ref="I1860:J1860"/>
    <mergeCell ref="L1860:M1860"/>
    <mergeCell ref="O1860:P1860"/>
    <mergeCell ref="R1860:S1860"/>
    <mergeCell ref="W1860:X1860"/>
    <mergeCell ref="AC1844:AD1844"/>
    <mergeCell ref="AF1844:AG1844"/>
    <mergeCell ref="I1852:J1852"/>
    <mergeCell ref="L1852:M1852"/>
    <mergeCell ref="O1852:P1852"/>
    <mergeCell ref="R1852:S1852"/>
    <mergeCell ref="W1852:X1852"/>
    <mergeCell ref="AC1836:AD1836"/>
    <mergeCell ref="AF1836:AG1836"/>
    <mergeCell ref="I1844:J1844"/>
    <mergeCell ref="L1844:M1844"/>
    <mergeCell ref="O1844:P1844"/>
    <mergeCell ref="R1844:S1844"/>
    <mergeCell ref="W1844:X1844"/>
    <mergeCell ref="AC1828:AD1828"/>
    <mergeCell ref="AF1828:AG1828"/>
    <mergeCell ref="I1836:J1836"/>
    <mergeCell ref="L1836:M1836"/>
    <mergeCell ref="O1836:P1836"/>
    <mergeCell ref="R1836:S1836"/>
    <mergeCell ref="W1836:X1836"/>
    <mergeCell ref="AC1820:AD1820"/>
    <mergeCell ref="AF1820:AG1820"/>
    <mergeCell ref="I1828:J1828"/>
    <mergeCell ref="L1828:M1828"/>
    <mergeCell ref="O1828:P1828"/>
    <mergeCell ref="R1828:S1828"/>
    <mergeCell ref="W1828:X1828"/>
    <mergeCell ref="AC1812:AD1812"/>
    <mergeCell ref="AF1812:AG1812"/>
    <mergeCell ref="I1820:J1820"/>
    <mergeCell ref="L1820:M1820"/>
    <mergeCell ref="O1820:P1820"/>
    <mergeCell ref="R1820:S1820"/>
    <mergeCell ref="W1820:X1820"/>
    <mergeCell ref="AC1804:AD1804"/>
    <mergeCell ref="AF1804:AG1804"/>
    <mergeCell ref="I1812:J1812"/>
    <mergeCell ref="L1812:M1812"/>
    <mergeCell ref="O1812:P1812"/>
    <mergeCell ref="R1812:S1812"/>
    <mergeCell ref="W1812:X1812"/>
    <mergeCell ref="AC1796:AD1796"/>
    <mergeCell ref="AF1796:AG1796"/>
    <mergeCell ref="I1804:J1804"/>
    <mergeCell ref="L1804:M1804"/>
    <mergeCell ref="O1804:P1804"/>
    <mergeCell ref="R1804:S1804"/>
    <mergeCell ref="W1804:X1804"/>
    <mergeCell ref="AC1788:AD1788"/>
    <mergeCell ref="AF1788:AG1788"/>
    <mergeCell ref="I1796:J1796"/>
    <mergeCell ref="L1796:M1796"/>
    <mergeCell ref="O1796:P1796"/>
    <mergeCell ref="R1796:S1796"/>
    <mergeCell ref="W1796:X1796"/>
    <mergeCell ref="AC1780:AD1780"/>
    <mergeCell ref="AF1780:AG1780"/>
    <mergeCell ref="I1788:J1788"/>
    <mergeCell ref="L1788:M1788"/>
    <mergeCell ref="O1788:P1788"/>
    <mergeCell ref="R1788:S1788"/>
    <mergeCell ref="W1788:X1788"/>
    <mergeCell ref="AC1772:AD1772"/>
    <mergeCell ref="AF1772:AG1772"/>
    <mergeCell ref="I1780:J1780"/>
    <mergeCell ref="L1780:M1780"/>
    <mergeCell ref="O1780:P1780"/>
    <mergeCell ref="R1780:S1780"/>
    <mergeCell ref="W1780:X1780"/>
    <mergeCell ref="AC1764:AD1764"/>
    <mergeCell ref="AF1764:AG1764"/>
    <mergeCell ref="I1772:J1772"/>
    <mergeCell ref="L1772:M1772"/>
    <mergeCell ref="O1772:P1772"/>
    <mergeCell ref="R1772:S1772"/>
    <mergeCell ref="W1772:X1772"/>
    <mergeCell ref="AC1756:AD1756"/>
    <mergeCell ref="AF1756:AG1756"/>
    <mergeCell ref="I1764:J1764"/>
    <mergeCell ref="L1764:M1764"/>
    <mergeCell ref="O1764:P1764"/>
    <mergeCell ref="R1764:S1764"/>
    <mergeCell ref="W1764:X1764"/>
    <mergeCell ref="AC1748:AD1748"/>
    <mergeCell ref="AF1748:AG1748"/>
    <mergeCell ref="I1756:J1756"/>
    <mergeCell ref="L1756:M1756"/>
    <mergeCell ref="O1756:P1756"/>
    <mergeCell ref="R1756:S1756"/>
    <mergeCell ref="W1756:X1756"/>
    <mergeCell ref="AC1740:AD1740"/>
    <mergeCell ref="AF1740:AG1740"/>
    <mergeCell ref="I1748:J1748"/>
    <mergeCell ref="L1748:M1748"/>
    <mergeCell ref="O1748:P1748"/>
    <mergeCell ref="R1748:S1748"/>
    <mergeCell ref="W1748:X1748"/>
    <mergeCell ref="AC1732:AD1732"/>
    <mergeCell ref="AF1732:AG1732"/>
    <mergeCell ref="I1740:J1740"/>
    <mergeCell ref="L1740:M1740"/>
    <mergeCell ref="O1740:P1740"/>
    <mergeCell ref="R1740:S1740"/>
    <mergeCell ref="W1740:X1740"/>
    <mergeCell ref="AC1724:AD1724"/>
    <mergeCell ref="AF1724:AG1724"/>
    <mergeCell ref="I1732:J1732"/>
    <mergeCell ref="L1732:M1732"/>
    <mergeCell ref="O1732:P1732"/>
    <mergeCell ref="R1732:S1732"/>
    <mergeCell ref="W1732:X1732"/>
    <mergeCell ref="AC1716:AD1716"/>
    <mergeCell ref="AF1716:AG1716"/>
    <mergeCell ref="I1724:J1724"/>
    <mergeCell ref="L1724:M1724"/>
    <mergeCell ref="O1724:P1724"/>
    <mergeCell ref="R1724:S1724"/>
    <mergeCell ref="W1724:X1724"/>
    <mergeCell ref="AC1708:AD1708"/>
    <mergeCell ref="AF1708:AG1708"/>
    <mergeCell ref="I1716:J1716"/>
    <mergeCell ref="L1716:M1716"/>
    <mergeCell ref="O1716:P1716"/>
    <mergeCell ref="R1716:S1716"/>
    <mergeCell ref="W1716:X1716"/>
    <mergeCell ref="AC1700:AD1700"/>
    <mergeCell ref="AF1700:AG1700"/>
    <mergeCell ref="I1708:J1708"/>
    <mergeCell ref="L1708:M1708"/>
    <mergeCell ref="O1708:P1708"/>
    <mergeCell ref="R1708:S1708"/>
    <mergeCell ref="W1708:X1708"/>
    <mergeCell ref="AC1692:AD1692"/>
    <mergeCell ref="AF1692:AG1692"/>
    <mergeCell ref="I1700:J1700"/>
    <mergeCell ref="L1700:M1700"/>
    <mergeCell ref="O1700:P1700"/>
    <mergeCell ref="R1700:S1700"/>
    <mergeCell ref="W1700:X1700"/>
    <mergeCell ref="AC1684:AD1684"/>
    <mergeCell ref="AF1684:AG1684"/>
    <mergeCell ref="I1692:J1692"/>
    <mergeCell ref="L1692:M1692"/>
    <mergeCell ref="O1692:P1692"/>
    <mergeCell ref="R1692:S1692"/>
    <mergeCell ref="W1692:X1692"/>
    <mergeCell ref="AC1676:AD1676"/>
    <mergeCell ref="AF1676:AG1676"/>
    <mergeCell ref="I1684:J1684"/>
    <mergeCell ref="L1684:M1684"/>
    <mergeCell ref="O1684:P1684"/>
    <mergeCell ref="R1684:S1684"/>
    <mergeCell ref="W1684:X1684"/>
    <mergeCell ref="AC1668:AD1668"/>
    <mergeCell ref="AF1668:AG1668"/>
    <mergeCell ref="I1676:J1676"/>
    <mergeCell ref="L1676:M1676"/>
    <mergeCell ref="O1676:P1676"/>
    <mergeCell ref="R1676:S1676"/>
    <mergeCell ref="W1676:X1676"/>
    <mergeCell ref="AC1660:AD1660"/>
    <mergeCell ref="AF1660:AG1660"/>
    <mergeCell ref="I1668:J1668"/>
    <mergeCell ref="L1668:M1668"/>
    <mergeCell ref="O1668:P1668"/>
    <mergeCell ref="R1668:S1668"/>
    <mergeCell ref="W1668:X1668"/>
    <mergeCell ref="AC1652:AD1652"/>
    <mergeCell ref="AF1652:AG1652"/>
    <mergeCell ref="I1660:J1660"/>
    <mergeCell ref="L1660:M1660"/>
    <mergeCell ref="O1660:P1660"/>
    <mergeCell ref="R1660:S1660"/>
    <mergeCell ref="W1660:X1660"/>
    <mergeCell ref="AC1644:AD1644"/>
    <mergeCell ref="AF1644:AG1644"/>
    <mergeCell ref="I1652:J1652"/>
    <mergeCell ref="L1652:M1652"/>
    <mergeCell ref="O1652:P1652"/>
    <mergeCell ref="R1652:S1652"/>
    <mergeCell ref="W1652:X1652"/>
    <mergeCell ref="AC1636:AD1636"/>
    <mergeCell ref="AF1636:AG1636"/>
    <mergeCell ref="I1644:J1644"/>
    <mergeCell ref="L1644:M1644"/>
    <mergeCell ref="O1644:P1644"/>
    <mergeCell ref="R1644:S1644"/>
    <mergeCell ref="W1644:X1644"/>
    <mergeCell ref="AC1628:AD1628"/>
    <mergeCell ref="AF1628:AG1628"/>
    <mergeCell ref="I1636:J1636"/>
    <mergeCell ref="L1636:M1636"/>
    <mergeCell ref="O1636:P1636"/>
    <mergeCell ref="R1636:S1636"/>
    <mergeCell ref="W1636:X1636"/>
    <mergeCell ref="AC1620:AD1620"/>
    <mergeCell ref="AF1620:AG1620"/>
    <mergeCell ref="I1628:J1628"/>
    <mergeCell ref="L1628:M1628"/>
    <mergeCell ref="O1628:P1628"/>
    <mergeCell ref="R1628:S1628"/>
    <mergeCell ref="W1628:X1628"/>
    <mergeCell ref="AC1612:AD1612"/>
    <mergeCell ref="AF1612:AG1612"/>
    <mergeCell ref="I1620:J1620"/>
    <mergeCell ref="L1620:M1620"/>
    <mergeCell ref="O1620:P1620"/>
    <mergeCell ref="R1620:S1620"/>
    <mergeCell ref="W1620:X1620"/>
    <mergeCell ref="AC1604:AD1604"/>
    <mergeCell ref="AF1604:AG1604"/>
    <mergeCell ref="I1612:J1612"/>
    <mergeCell ref="L1612:M1612"/>
    <mergeCell ref="O1612:P1612"/>
    <mergeCell ref="R1612:S1612"/>
    <mergeCell ref="W1612:X1612"/>
    <mergeCell ref="AC1596:AD1596"/>
    <mergeCell ref="AF1596:AG1596"/>
    <mergeCell ref="I1604:J1604"/>
    <mergeCell ref="L1604:M1604"/>
    <mergeCell ref="O1604:P1604"/>
    <mergeCell ref="R1604:S1604"/>
    <mergeCell ref="W1604:X1604"/>
    <mergeCell ref="AC1588:AD1588"/>
    <mergeCell ref="AF1588:AG1588"/>
    <mergeCell ref="I1596:J1596"/>
    <mergeCell ref="L1596:M1596"/>
    <mergeCell ref="O1596:P1596"/>
    <mergeCell ref="R1596:S1596"/>
    <mergeCell ref="W1596:X1596"/>
    <mergeCell ref="AC1580:AD1580"/>
    <mergeCell ref="AF1580:AG1580"/>
    <mergeCell ref="I1588:J1588"/>
    <mergeCell ref="L1588:M1588"/>
    <mergeCell ref="O1588:P1588"/>
    <mergeCell ref="R1588:S1588"/>
    <mergeCell ref="W1588:X1588"/>
    <mergeCell ref="AC1572:AD1572"/>
    <mergeCell ref="AF1572:AG1572"/>
    <mergeCell ref="I1580:J1580"/>
    <mergeCell ref="L1580:M1580"/>
    <mergeCell ref="O1580:P1580"/>
    <mergeCell ref="R1580:S1580"/>
    <mergeCell ref="W1580:X1580"/>
    <mergeCell ref="AC1564:AD1564"/>
    <mergeCell ref="AF1564:AG1564"/>
    <mergeCell ref="I1572:J1572"/>
    <mergeCell ref="L1572:M1572"/>
    <mergeCell ref="O1572:P1572"/>
    <mergeCell ref="R1572:S1572"/>
    <mergeCell ref="W1572:X1572"/>
    <mergeCell ref="AC1556:AD1556"/>
    <mergeCell ref="AF1556:AG1556"/>
    <mergeCell ref="I1564:J1564"/>
    <mergeCell ref="L1564:M1564"/>
    <mergeCell ref="O1564:P1564"/>
    <mergeCell ref="R1564:S1564"/>
    <mergeCell ref="W1564:X1564"/>
    <mergeCell ref="AC1548:AD1548"/>
    <mergeCell ref="AF1548:AG1548"/>
    <mergeCell ref="I1556:J1556"/>
    <mergeCell ref="L1556:M1556"/>
    <mergeCell ref="O1556:P1556"/>
    <mergeCell ref="R1556:S1556"/>
    <mergeCell ref="W1556:X1556"/>
    <mergeCell ref="AC1540:AD1540"/>
    <mergeCell ref="AF1540:AG1540"/>
    <mergeCell ref="I1548:J1548"/>
    <mergeCell ref="L1548:M1548"/>
    <mergeCell ref="O1548:P1548"/>
    <mergeCell ref="R1548:S1548"/>
    <mergeCell ref="W1548:X1548"/>
    <mergeCell ref="AC1532:AD1532"/>
    <mergeCell ref="AF1532:AG1532"/>
    <mergeCell ref="I1540:J1540"/>
    <mergeCell ref="L1540:M1540"/>
    <mergeCell ref="O1540:P1540"/>
    <mergeCell ref="R1540:S1540"/>
    <mergeCell ref="W1540:X1540"/>
    <mergeCell ref="AC1524:AD1524"/>
    <mergeCell ref="AF1524:AG1524"/>
    <mergeCell ref="I1532:J1532"/>
    <mergeCell ref="L1532:M1532"/>
    <mergeCell ref="O1532:P1532"/>
    <mergeCell ref="R1532:S1532"/>
    <mergeCell ref="W1532:X1532"/>
    <mergeCell ref="AC1516:AD1516"/>
    <mergeCell ref="AF1516:AG1516"/>
    <mergeCell ref="I1524:J1524"/>
    <mergeCell ref="L1524:M1524"/>
    <mergeCell ref="O1524:P1524"/>
    <mergeCell ref="R1524:S1524"/>
    <mergeCell ref="W1524:X1524"/>
    <mergeCell ref="AC1508:AD1508"/>
    <mergeCell ref="AF1508:AG1508"/>
    <mergeCell ref="I1516:J1516"/>
    <mergeCell ref="L1516:M1516"/>
    <mergeCell ref="O1516:P1516"/>
    <mergeCell ref="R1516:S1516"/>
    <mergeCell ref="W1516:X1516"/>
    <mergeCell ref="AC1500:AD1500"/>
    <mergeCell ref="AF1500:AG1500"/>
    <mergeCell ref="I1508:J1508"/>
    <mergeCell ref="L1508:M1508"/>
    <mergeCell ref="O1508:P1508"/>
    <mergeCell ref="R1508:S1508"/>
    <mergeCell ref="W1508:X1508"/>
    <mergeCell ref="AC1492:AD1492"/>
    <mergeCell ref="AF1492:AG1492"/>
    <mergeCell ref="I1500:J1500"/>
    <mergeCell ref="L1500:M1500"/>
    <mergeCell ref="O1500:P1500"/>
    <mergeCell ref="R1500:S1500"/>
    <mergeCell ref="W1500:X1500"/>
    <mergeCell ref="AC1484:AD1484"/>
    <mergeCell ref="AF1484:AG1484"/>
    <mergeCell ref="I1492:J1492"/>
    <mergeCell ref="L1492:M1492"/>
    <mergeCell ref="O1492:P1492"/>
    <mergeCell ref="R1492:S1492"/>
    <mergeCell ref="W1492:X1492"/>
    <mergeCell ref="AC1476:AD1476"/>
    <mergeCell ref="AF1476:AG1476"/>
    <mergeCell ref="I1484:J1484"/>
    <mergeCell ref="L1484:M1484"/>
    <mergeCell ref="O1484:P1484"/>
    <mergeCell ref="R1484:S1484"/>
    <mergeCell ref="W1484:X1484"/>
    <mergeCell ref="AC1468:AD1468"/>
    <mergeCell ref="AF1468:AG1468"/>
    <mergeCell ref="I1476:J1476"/>
    <mergeCell ref="L1476:M1476"/>
    <mergeCell ref="O1476:P1476"/>
    <mergeCell ref="R1476:S1476"/>
    <mergeCell ref="W1476:X1476"/>
    <mergeCell ref="AC1460:AD1460"/>
    <mergeCell ref="AF1460:AG1460"/>
    <mergeCell ref="I1468:J1468"/>
    <mergeCell ref="L1468:M1468"/>
    <mergeCell ref="O1468:P1468"/>
    <mergeCell ref="R1468:S1468"/>
    <mergeCell ref="W1468:X1468"/>
    <mergeCell ref="AC1452:AD1452"/>
    <mergeCell ref="AF1452:AG1452"/>
    <mergeCell ref="I1460:J1460"/>
    <mergeCell ref="L1460:M1460"/>
    <mergeCell ref="O1460:P1460"/>
    <mergeCell ref="R1460:S1460"/>
    <mergeCell ref="W1460:X1460"/>
    <mergeCell ref="AC1444:AD1444"/>
    <mergeCell ref="AF1444:AG1444"/>
    <mergeCell ref="I1452:J1452"/>
    <mergeCell ref="L1452:M1452"/>
    <mergeCell ref="O1452:P1452"/>
    <mergeCell ref="R1452:S1452"/>
    <mergeCell ref="W1452:X1452"/>
    <mergeCell ref="AC1436:AD1436"/>
    <mergeCell ref="AF1436:AG1436"/>
    <mergeCell ref="I1444:J1444"/>
    <mergeCell ref="L1444:M1444"/>
    <mergeCell ref="O1444:P1444"/>
    <mergeCell ref="R1444:S1444"/>
    <mergeCell ref="W1444:X1444"/>
    <mergeCell ref="AC1428:AD1428"/>
    <mergeCell ref="AF1428:AG1428"/>
    <mergeCell ref="I1436:J1436"/>
    <mergeCell ref="L1436:M1436"/>
    <mergeCell ref="O1436:P1436"/>
    <mergeCell ref="R1436:S1436"/>
    <mergeCell ref="W1436:X1436"/>
    <mergeCell ref="AC1420:AD1420"/>
    <mergeCell ref="AF1420:AG1420"/>
    <mergeCell ref="I1428:J1428"/>
    <mergeCell ref="L1428:M1428"/>
    <mergeCell ref="O1428:P1428"/>
    <mergeCell ref="R1428:S1428"/>
    <mergeCell ref="W1428:X1428"/>
    <mergeCell ref="AC1412:AD1412"/>
    <mergeCell ref="AF1412:AG1412"/>
    <mergeCell ref="I1420:J1420"/>
    <mergeCell ref="L1420:M1420"/>
    <mergeCell ref="O1420:P1420"/>
    <mergeCell ref="R1420:S1420"/>
    <mergeCell ref="W1420:X1420"/>
    <mergeCell ref="AC1404:AD1404"/>
    <mergeCell ref="AF1404:AG1404"/>
    <mergeCell ref="I1412:J1412"/>
    <mergeCell ref="L1412:M1412"/>
    <mergeCell ref="O1412:P1412"/>
    <mergeCell ref="R1412:S1412"/>
    <mergeCell ref="W1412:X1412"/>
    <mergeCell ref="AC1396:AD1396"/>
    <mergeCell ref="AF1396:AG1396"/>
    <mergeCell ref="I1404:J1404"/>
    <mergeCell ref="L1404:M1404"/>
    <mergeCell ref="O1404:P1404"/>
    <mergeCell ref="R1404:S1404"/>
    <mergeCell ref="W1404:X1404"/>
    <mergeCell ref="AC1388:AD1388"/>
    <mergeCell ref="AF1388:AG1388"/>
    <mergeCell ref="I1396:J1396"/>
    <mergeCell ref="L1396:M1396"/>
    <mergeCell ref="O1396:P1396"/>
    <mergeCell ref="R1396:S1396"/>
    <mergeCell ref="W1396:X1396"/>
    <mergeCell ref="AC1380:AD1380"/>
    <mergeCell ref="AF1380:AG1380"/>
    <mergeCell ref="I1388:J1388"/>
    <mergeCell ref="L1388:M1388"/>
    <mergeCell ref="O1388:P1388"/>
    <mergeCell ref="R1388:S1388"/>
    <mergeCell ref="W1388:X1388"/>
    <mergeCell ref="AC1372:AD1372"/>
    <mergeCell ref="AF1372:AG1372"/>
    <mergeCell ref="I1380:J1380"/>
    <mergeCell ref="L1380:M1380"/>
    <mergeCell ref="O1380:P1380"/>
    <mergeCell ref="R1380:S1380"/>
    <mergeCell ref="W1380:X1380"/>
    <mergeCell ref="AC1364:AD1364"/>
    <mergeCell ref="AF1364:AG1364"/>
    <mergeCell ref="I1372:J1372"/>
    <mergeCell ref="L1372:M1372"/>
    <mergeCell ref="O1372:P1372"/>
    <mergeCell ref="R1372:S1372"/>
    <mergeCell ref="W1372:X1372"/>
    <mergeCell ref="AC1356:AD1356"/>
    <mergeCell ref="AF1356:AG1356"/>
    <mergeCell ref="I1364:J1364"/>
    <mergeCell ref="L1364:M1364"/>
    <mergeCell ref="O1364:P1364"/>
    <mergeCell ref="R1364:S1364"/>
    <mergeCell ref="W1364:X1364"/>
    <mergeCell ref="AC1348:AD1348"/>
    <mergeCell ref="AF1348:AG1348"/>
    <mergeCell ref="I1356:J1356"/>
    <mergeCell ref="L1356:M1356"/>
    <mergeCell ref="O1356:P1356"/>
    <mergeCell ref="R1356:S1356"/>
    <mergeCell ref="W1356:X1356"/>
    <mergeCell ref="AC1340:AD1340"/>
    <mergeCell ref="AF1340:AG1340"/>
    <mergeCell ref="I1348:J1348"/>
    <mergeCell ref="L1348:M1348"/>
    <mergeCell ref="O1348:P1348"/>
    <mergeCell ref="R1348:S1348"/>
    <mergeCell ref="W1348:X1348"/>
    <mergeCell ref="AC1332:AD1332"/>
    <mergeCell ref="AF1332:AG1332"/>
    <mergeCell ref="I1340:J1340"/>
    <mergeCell ref="L1340:M1340"/>
    <mergeCell ref="O1340:P1340"/>
    <mergeCell ref="R1340:S1340"/>
    <mergeCell ref="W1340:X1340"/>
    <mergeCell ref="AC1324:AD1324"/>
    <mergeCell ref="AF1324:AG1324"/>
    <mergeCell ref="I1332:J1332"/>
    <mergeCell ref="L1332:M1332"/>
    <mergeCell ref="O1332:P1332"/>
    <mergeCell ref="R1332:S1332"/>
    <mergeCell ref="W1332:X1332"/>
    <mergeCell ref="AC1316:AD1316"/>
    <mergeCell ref="AF1316:AG1316"/>
    <mergeCell ref="I1324:J1324"/>
    <mergeCell ref="L1324:M1324"/>
    <mergeCell ref="O1324:P1324"/>
    <mergeCell ref="R1324:S1324"/>
    <mergeCell ref="W1324:X1324"/>
    <mergeCell ref="AC1308:AD1308"/>
    <mergeCell ref="AF1308:AG1308"/>
    <mergeCell ref="I1316:J1316"/>
    <mergeCell ref="L1316:M1316"/>
    <mergeCell ref="O1316:P1316"/>
    <mergeCell ref="R1316:S1316"/>
    <mergeCell ref="W1316:X1316"/>
    <mergeCell ref="AC1300:AD1300"/>
    <mergeCell ref="AF1300:AG1300"/>
    <mergeCell ref="I1308:J1308"/>
    <mergeCell ref="L1308:M1308"/>
    <mergeCell ref="O1308:P1308"/>
    <mergeCell ref="R1308:S1308"/>
    <mergeCell ref="W1308:X1308"/>
    <mergeCell ref="AC1292:AD1292"/>
    <mergeCell ref="AF1292:AG1292"/>
    <mergeCell ref="I1300:J1300"/>
    <mergeCell ref="L1300:M1300"/>
    <mergeCell ref="O1300:P1300"/>
    <mergeCell ref="R1300:S1300"/>
    <mergeCell ref="W1300:X1300"/>
    <mergeCell ref="AC1284:AD1284"/>
    <mergeCell ref="AF1284:AG1284"/>
    <mergeCell ref="I1292:J1292"/>
    <mergeCell ref="L1292:M1292"/>
    <mergeCell ref="O1292:P1292"/>
    <mergeCell ref="R1292:S1292"/>
    <mergeCell ref="W1292:X1292"/>
    <mergeCell ref="AC1276:AD1276"/>
    <mergeCell ref="AF1276:AG1276"/>
    <mergeCell ref="I1284:J1284"/>
    <mergeCell ref="L1284:M1284"/>
    <mergeCell ref="O1284:P1284"/>
    <mergeCell ref="R1284:S1284"/>
    <mergeCell ref="W1284:X1284"/>
    <mergeCell ref="AC1268:AD1268"/>
    <mergeCell ref="AF1268:AG1268"/>
    <mergeCell ref="I1276:J1276"/>
    <mergeCell ref="L1276:M1276"/>
    <mergeCell ref="O1276:P1276"/>
    <mergeCell ref="R1276:S1276"/>
    <mergeCell ref="W1276:X1276"/>
    <mergeCell ref="AC1260:AD1260"/>
    <mergeCell ref="AF1260:AG1260"/>
    <mergeCell ref="I1268:J1268"/>
    <mergeCell ref="L1268:M1268"/>
    <mergeCell ref="O1268:P1268"/>
    <mergeCell ref="R1268:S1268"/>
    <mergeCell ref="W1268:X1268"/>
    <mergeCell ref="AC1252:AD1252"/>
    <mergeCell ref="AF1252:AG1252"/>
    <mergeCell ref="I1260:J1260"/>
    <mergeCell ref="L1260:M1260"/>
    <mergeCell ref="O1260:P1260"/>
    <mergeCell ref="R1260:S1260"/>
    <mergeCell ref="W1260:X1260"/>
    <mergeCell ref="AC1244:AD1244"/>
    <mergeCell ref="AF1244:AG1244"/>
    <mergeCell ref="I1252:J1252"/>
    <mergeCell ref="L1252:M1252"/>
    <mergeCell ref="O1252:P1252"/>
    <mergeCell ref="R1252:S1252"/>
    <mergeCell ref="W1252:X1252"/>
    <mergeCell ref="AC1236:AD1236"/>
    <mergeCell ref="AF1236:AG1236"/>
    <mergeCell ref="I1244:J1244"/>
    <mergeCell ref="L1244:M1244"/>
    <mergeCell ref="O1244:P1244"/>
    <mergeCell ref="R1244:S1244"/>
    <mergeCell ref="W1244:X1244"/>
    <mergeCell ref="AC1228:AD1228"/>
    <mergeCell ref="AF1228:AG1228"/>
    <mergeCell ref="I1236:J1236"/>
    <mergeCell ref="L1236:M1236"/>
    <mergeCell ref="O1236:P1236"/>
    <mergeCell ref="R1236:S1236"/>
    <mergeCell ref="W1236:X1236"/>
    <mergeCell ref="AC1220:AD1220"/>
    <mergeCell ref="AF1220:AG1220"/>
    <mergeCell ref="I1228:J1228"/>
    <mergeCell ref="L1228:M1228"/>
    <mergeCell ref="O1228:P1228"/>
    <mergeCell ref="R1228:S1228"/>
    <mergeCell ref="W1228:X1228"/>
    <mergeCell ref="AC1212:AD1212"/>
    <mergeCell ref="AF1212:AG1212"/>
    <mergeCell ref="I1220:J1220"/>
    <mergeCell ref="L1220:M1220"/>
    <mergeCell ref="O1220:P1220"/>
    <mergeCell ref="R1220:S1220"/>
    <mergeCell ref="W1220:X1220"/>
    <mergeCell ref="AC1204:AD1204"/>
    <mergeCell ref="AF1204:AG1204"/>
    <mergeCell ref="I1212:J1212"/>
    <mergeCell ref="L1212:M1212"/>
    <mergeCell ref="O1212:P1212"/>
    <mergeCell ref="R1212:S1212"/>
    <mergeCell ref="W1212:X1212"/>
    <mergeCell ref="AC1196:AD1196"/>
    <mergeCell ref="AF1196:AG1196"/>
    <mergeCell ref="I1204:J1204"/>
    <mergeCell ref="L1204:M1204"/>
    <mergeCell ref="O1204:P1204"/>
    <mergeCell ref="R1204:S1204"/>
    <mergeCell ref="W1204:X1204"/>
    <mergeCell ref="AC1188:AD1188"/>
    <mergeCell ref="AF1188:AG1188"/>
    <mergeCell ref="I1196:J1196"/>
    <mergeCell ref="L1196:M1196"/>
    <mergeCell ref="O1196:P1196"/>
    <mergeCell ref="R1196:S1196"/>
    <mergeCell ref="W1196:X1196"/>
    <mergeCell ref="AC1180:AD1180"/>
    <mergeCell ref="AF1180:AG1180"/>
    <mergeCell ref="I1188:J1188"/>
    <mergeCell ref="L1188:M1188"/>
    <mergeCell ref="O1188:P1188"/>
    <mergeCell ref="R1188:S1188"/>
    <mergeCell ref="W1188:X1188"/>
    <mergeCell ref="AC1172:AD1172"/>
    <mergeCell ref="AF1172:AG1172"/>
    <mergeCell ref="I1180:J1180"/>
    <mergeCell ref="L1180:M1180"/>
    <mergeCell ref="O1180:P1180"/>
    <mergeCell ref="R1180:S1180"/>
    <mergeCell ref="W1180:X1180"/>
    <mergeCell ref="AC1164:AD1164"/>
    <mergeCell ref="AF1164:AG1164"/>
    <mergeCell ref="I1172:J1172"/>
    <mergeCell ref="L1172:M1172"/>
    <mergeCell ref="O1172:P1172"/>
    <mergeCell ref="R1172:S1172"/>
    <mergeCell ref="W1172:X1172"/>
    <mergeCell ref="AC1156:AD1156"/>
    <mergeCell ref="AF1156:AG1156"/>
    <mergeCell ref="I1164:J1164"/>
    <mergeCell ref="L1164:M1164"/>
    <mergeCell ref="O1164:P1164"/>
    <mergeCell ref="R1164:S1164"/>
    <mergeCell ref="W1164:X1164"/>
    <mergeCell ref="AC1148:AD1148"/>
    <mergeCell ref="AF1148:AG1148"/>
    <mergeCell ref="I1156:J1156"/>
    <mergeCell ref="L1156:M1156"/>
    <mergeCell ref="O1156:P1156"/>
    <mergeCell ref="R1156:S1156"/>
    <mergeCell ref="W1156:X1156"/>
    <mergeCell ref="AC1140:AD1140"/>
    <mergeCell ref="AF1140:AG1140"/>
    <mergeCell ref="I1148:J1148"/>
    <mergeCell ref="L1148:M1148"/>
    <mergeCell ref="O1148:P1148"/>
    <mergeCell ref="R1148:S1148"/>
    <mergeCell ref="W1148:X1148"/>
    <mergeCell ref="AC1132:AD1132"/>
    <mergeCell ref="AF1132:AG1132"/>
    <mergeCell ref="I1140:J1140"/>
    <mergeCell ref="L1140:M1140"/>
    <mergeCell ref="O1140:P1140"/>
    <mergeCell ref="R1140:S1140"/>
    <mergeCell ref="W1140:X1140"/>
    <mergeCell ref="AC1124:AD1124"/>
    <mergeCell ref="AF1124:AG1124"/>
    <mergeCell ref="I1132:J1132"/>
    <mergeCell ref="L1132:M1132"/>
    <mergeCell ref="O1132:P1132"/>
    <mergeCell ref="R1132:S1132"/>
    <mergeCell ref="W1132:X1132"/>
    <mergeCell ref="AC1116:AD1116"/>
    <mergeCell ref="AF1116:AG1116"/>
    <mergeCell ref="I1124:J1124"/>
    <mergeCell ref="L1124:M1124"/>
    <mergeCell ref="O1124:P1124"/>
    <mergeCell ref="R1124:S1124"/>
    <mergeCell ref="W1124:X1124"/>
    <mergeCell ref="AC1108:AD1108"/>
    <mergeCell ref="AF1108:AG1108"/>
    <mergeCell ref="I1116:J1116"/>
    <mergeCell ref="L1116:M1116"/>
    <mergeCell ref="O1116:P1116"/>
    <mergeCell ref="R1116:S1116"/>
    <mergeCell ref="W1116:X1116"/>
    <mergeCell ref="AC1100:AD1100"/>
    <mergeCell ref="AF1100:AG1100"/>
    <mergeCell ref="I1108:J1108"/>
    <mergeCell ref="L1108:M1108"/>
    <mergeCell ref="O1108:P1108"/>
    <mergeCell ref="R1108:S1108"/>
    <mergeCell ref="W1108:X1108"/>
    <mergeCell ref="AC1092:AD1092"/>
    <mergeCell ref="AF1092:AG1092"/>
    <mergeCell ref="I1100:J1100"/>
    <mergeCell ref="L1100:M1100"/>
    <mergeCell ref="O1100:P1100"/>
    <mergeCell ref="R1100:S1100"/>
    <mergeCell ref="W1100:X1100"/>
    <mergeCell ref="AC1084:AD1084"/>
    <mergeCell ref="AF1084:AG1084"/>
    <mergeCell ref="I1092:J1092"/>
    <mergeCell ref="L1092:M1092"/>
    <mergeCell ref="O1092:P1092"/>
    <mergeCell ref="R1092:S1092"/>
    <mergeCell ref="W1092:X1092"/>
    <mergeCell ref="AC1076:AD1076"/>
    <mergeCell ref="AF1076:AG1076"/>
    <mergeCell ref="I1084:J1084"/>
    <mergeCell ref="L1084:M1084"/>
    <mergeCell ref="O1084:P1084"/>
    <mergeCell ref="R1084:S1084"/>
    <mergeCell ref="W1084:X1084"/>
    <mergeCell ref="AC1068:AD1068"/>
    <mergeCell ref="AF1068:AG1068"/>
    <mergeCell ref="I1076:J1076"/>
    <mergeCell ref="L1076:M1076"/>
    <mergeCell ref="O1076:P1076"/>
    <mergeCell ref="R1076:S1076"/>
    <mergeCell ref="W1076:X1076"/>
    <mergeCell ref="AC1060:AD1060"/>
    <mergeCell ref="AF1060:AG1060"/>
    <mergeCell ref="I1068:J1068"/>
    <mergeCell ref="L1068:M1068"/>
    <mergeCell ref="O1068:P1068"/>
    <mergeCell ref="R1068:S1068"/>
    <mergeCell ref="W1068:X1068"/>
    <mergeCell ref="AC1052:AD1052"/>
    <mergeCell ref="AF1052:AG1052"/>
    <mergeCell ref="I1060:J1060"/>
    <mergeCell ref="L1060:M1060"/>
    <mergeCell ref="O1060:P1060"/>
    <mergeCell ref="R1060:S1060"/>
    <mergeCell ref="W1060:X1060"/>
    <mergeCell ref="AC1044:AD1044"/>
    <mergeCell ref="AF1044:AG1044"/>
    <mergeCell ref="I1052:J1052"/>
    <mergeCell ref="L1052:M1052"/>
    <mergeCell ref="O1052:P1052"/>
    <mergeCell ref="R1052:S1052"/>
    <mergeCell ref="W1052:X1052"/>
    <mergeCell ref="AC1036:AD1036"/>
    <mergeCell ref="AF1036:AG1036"/>
    <mergeCell ref="I1044:J1044"/>
    <mergeCell ref="L1044:M1044"/>
    <mergeCell ref="O1044:P1044"/>
    <mergeCell ref="R1044:S1044"/>
    <mergeCell ref="W1044:X1044"/>
    <mergeCell ref="AC1028:AD1028"/>
    <mergeCell ref="AF1028:AG1028"/>
    <mergeCell ref="I1036:J1036"/>
    <mergeCell ref="L1036:M1036"/>
    <mergeCell ref="O1036:P1036"/>
    <mergeCell ref="R1036:S1036"/>
    <mergeCell ref="W1036:X1036"/>
    <mergeCell ref="AC1020:AD1020"/>
    <mergeCell ref="AF1020:AG1020"/>
    <mergeCell ref="I1028:J1028"/>
    <mergeCell ref="L1028:M1028"/>
    <mergeCell ref="O1028:P1028"/>
    <mergeCell ref="R1028:S1028"/>
    <mergeCell ref="W1028:X1028"/>
    <mergeCell ref="AC1012:AD1012"/>
    <mergeCell ref="AF1012:AG1012"/>
    <mergeCell ref="I1020:J1020"/>
    <mergeCell ref="L1020:M1020"/>
    <mergeCell ref="O1020:P1020"/>
    <mergeCell ref="R1020:S1020"/>
    <mergeCell ref="W1020:X1020"/>
    <mergeCell ref="AC1004:AD1004"/>
    <mergeCell ref="AF1004:AG1004"/>
    <mergeCell ref="I1012:J1012"/>
    <mergeCell ref="L1012:M1012"/>
    <mergeCell ref="O1012:P1012"/>
    <mergeCell ref="R1012:S1012"/>
    <mergeCell ref="W1012:X1012"/>
    <mergeCell ref="AC996:AD996"/>
    <mergeCell ref="AF996:AG996"/>
    <mergeCell ref="I1004:J1004"/>
    <mergeCell ref="L1004:M1004"/>
    <mergeCell ref="O1004:P1004"/>
    <mergeCell ref="R1004:S1004"/>
    <mergeCell ref="W1004:X1004"/>
    <mergeCell ref="AC988:AD988"/>
    <mergeCell ref="AF988:AG988"/>
    <mergeCell ref="I996:J996"/>
    <mergeCell ref="L996:M996"/>
    <mergeCell ref="O996:P996"/>
    <mergeCell ref="R996:S996"/>
    <mergeCell ref="W996:X996"/>
    <mergeCell ref="AC980:AD980"/>
    <mergeCell ref="AF980:AG980"/>
    <mergeCell ref="I988:J988"/>
    <mergeCell ref="L988:M988"/>
    <mergeCell ref="O988:P988"/>
    <mergeCell ref="R988:S988"/>
    <mergeCell ref="W988:X988"/>
    <mergeCell ref="AC972:AD972"/>
    <mergeCell ref="AF972:AG972"/>
    <mergeCell ref="I980:J980"/>
    <mergeCell ref="L980:M980"/>
    <mergeCell ref="O980:P980"/>
    <mergeCell ref="R980:S980"/>
    <mergeCell ref="W980:X980"/>
    <mergeCell ref="AC964:AD964"/>
    <mergeCell ref="AF964:AG964"/>
    <mergeCell ref="I972:J972"/>
    <mergeCell ref="L972:M972"/>
    <mergeCell ref="O972:P972"/>
    <mergeCell ref="R972:S972"/>
    <mergeCell ref="W972:X972"/>
    <mergeCell ref="AC956:AD956"/>
    <mergeCell ref="AF956:AG956"/>
    <mergeCell ref="I964:J964"/>
    <mergeCell ref="L964:M964"/>
    <mergeCell ref="O964:P964"/>
    <mergeCell ref="R964:S964"/>
    <mergeCell ref="W964:X964"/>
    <mergeCell ref="AC948:AD948"/>
    <mergeCell ref="AF948:AG948"/>
    <mergeCell ref="I956:J956"/>
    <mergeCell ref="L956:M956"/>
    <mergeCell ref="O956:P956"/>
    <mergeCell ref="R956:S956"/>
    <mergeCell ref="W956:X956"/>
    <mergeCell ref="AC940:AD940"/>
    <mergeCell ref="AF940:AG940"/>
    <mergeCell ref="I948:J948"/>
    <mergeCell ref="L948:M948"/>
    <mergeCell ref="O948:P948"/>
    <mergeCell ref="R948:S948"/>
    <mergeCell ref="W948:X948"/>
    <mergeCell ref="AC932:AD932"/>
    <mergeCell ref="AF932:AG932"/>
    <mergeCell ref="I940:J940"/>
    <mergeCell ref="L940:M940"/>
    <mergeCell ref="O940:P940"/>
    <mergeCell ref="R940:S940"/>
    <mergeCell ref="W940:X940"/>
    <mergeCell ref="AC924:AD924"/>
    <mergeCell ref="AF924:AG924"/>
    <mergeCell ref="I932:J932"/>
    <mergeCell ref="L932:M932"/>
    <mergeCell ref="O932:P932"/>
    <mergeCell ref="R932:S932"/>
    <mergeCell ref="W932:X932"/>
    <mergeCell ref="AC916:AD916"/>
    <mergeCell ref="AF916:AG916"/>
    <mergeCell ref="I924:J924"/>
    <mergeCell ref="L924:M924"/>
    <mergeCell ref="O924:P924"/>
    <mergeCell ref="R924:S924"/>
    <mergeCell ref="W924:X924"/>
    <mergeCell ref="AC908:AD908"/>
    <mergeCell ref="AF908:AG908"/>
    <mergeCell ref="I916:J916"/>
    <mergeCell ref="L916:M916"/>
    <mergeCell ref="O916:P916"/>
    <mergeCell ref="R916:S916"/>
    <mergeCell ref="W916:X916"/>
    <mergeCell ref="AC900:AD900"/>
    <mergeCell ref="AF900:AG900"/>
    <mergeCell ref="I908:J908"/>
    <mergeCell ref="L908:M908"/>
    <mergeCell ref="O908:P908"/>
    <mergeCell ref="R908:S908"/>
    <mergeCell ref="W908:X908"/>
    <mergeCell ref="AC892:AD892"/>
    <mergeCell ref="AF892:AG892"/>
    <mergeCell ref="I900:J900"/>
    <mergeCell ref="L900:M900"/>
    <mergeCell ref="O900:P900"/>
    <mergeCell ref="R900:S900"/>
    <mergeCell ref="W900:X900"/>
    <mergeCell ref="AC884:AD884"/>
    <mergeCell ref="AF884:AG884"/>
    <mergeCell ref="I892:J892"/>
    <mergeCell ref="L892:M892"/>
    <mergeCell ref="O892:P892"/>
    <mergeCell ref="R892:S892"/>
    <mergeCell ref="W892:X892"/>
    <mergeCell ref="AC876:AD876"/>
    <mergeCell ref="AF876:AG876"/>
    <mergeCell ref="I884:J884"/>
    <mergeCell ref="L884:M884"/>
    <mergeCell ref="O884:P884"/>
    <mergeCell ref="R884:S884"/>
    <mergeCell ref="W884:X884"/>
    <mergeCell ref="AC868:AD868"/>
    <mergeCell ref="AF868:AG868"/>
    <mergeCell ref="I876:J876"/>
    <mergeCell ref="L876:M876"/>
    <mergeCell ref="O876:P876"/>
    <mergeCell ref="R876:S876"/>
    <mergeCell ref="W876:X876"/>
    <mergeCell ref="AC860:AD860"/>
    <mergeCell ref="AF860:AG860"/>
    <mergeCell ref="I868:J868"/>
    <mergeCell ref="L868:M868"/>
    <mergeCell ref="O868:P868"/>
    <mergeCell ref="R868:S868"/>
    <mergeCell ref="W868:X868"/>
    <mergeCell ref="AC852:AD852"/>
    <mergeCell ref="AF852:AG852"/>
    <mergeCell ref="I860:J860"/>
    <mergeCell ref="L860:M860"/>
    <mergeCell ref="O860:P860"/>
    <mergeCell ref="R860:S860"/>
    <mergeCell ref="W860:X860"/>
    <mergeCell ref="AC844:AD844"/>
    <mergeCell ref="AF844:AG844"/>
    <mergeCell ref="I852:J852"/>
    <mergeCell ref="L852:M852"/>
    <mergeCell ref="O852:P852"/>
    <mergeCell ref="R852:S852"/>
    <mergeCell ref="W852:X852"/>
    <mergeCell ref="AC836:AD836"/>
    <mergeCell ref="AF836:AG836"/>
    <mergeCell ref="I844:J844"/>
    <mergeCell ref="L844:M844"/>
    <mergeCell ref="O844:P844"/>
    <mergeCell ref="R844:S844"/>
    <mergeCell ref="W844:X844"/>
    <mergeCell ref="AC828:AD828"/>
    <mergeCell ref="AF828:AG828"/>
    <mergeCell ref="I836:J836"/>
    <mergeCell ref="L836:M836"/>
    <mergeCell ref="O836:P836"/>
    <mergeCell ref="R836:S836"/>
    <mergeCell ref="W836:X836"/>
    <mergeCell ref="AC820:AD820"/>
    <mergeCell ref="AF820:AG820"/>
    <mergeCell ref="I828:J828"/>
    <mergeCell ref="L828:M828"/>
    <mergeCell ref="O828:P828"/>
    <mergeCell ref="R828:S828"/>
    <mergeCell ref="W828:X828"/>
    <mergeCell ref="AC812:AD812"/>
    <mergeCell ref="AF812:AG812"/>
    <mergeCell ref="I820:J820"/>
    <mergeCell ref="L820:M820"/>
    <mergeCell ref="O820:P820"/>
    <mergeCell ref="R820:S820"/>
    <mergeCell ref="W820:X820"/>
    <mergeCell ref="AC804:AD804"/>
    <mergeCell ref="AF804:AG804"/>
    <mergeCell ref="I812:J812"/>
    <mergeCell ref="L812:M812"/>
    <mergeCell ref="O812:P812"/>
    <mergeCell ref="R812:S812"/>
    <mergeCell ref="W812:X812"/>
    <mergeCell ref="AC796:AD796"/>
    <mergeCell ref="AF796:AG796"/>
    <mergeCell ref="I804:J804"/>
    <mergeCell ref="L804:M804"/>
    <mergeCell ref="O804:P804"/>
    <mergeCell ref="R804:S804"/>
    <mergeCell ref="W804:X804"/>
    <mergeCell ref="AC788:AD788"/>
    <mergeCell ref="AF788:AG788"/>
    <mergeCell ref="I796:J796"/>
    <mergeCell ref="L796:M796"/>
    <mergeCell ref="O796:P796"/>
    <mergeCell ref="R796:S796"/>
    <mergeCell ref="W796:X796"/>
    <mergeCell ref="AC780:AD780"/>
    <mergeCell ref="AF780:AG780"/>
    <mergeCell ref="I788:J788"/>
    <mergeCell ref="L788:M788"/>
    <mergeCell ref="O788:P788"/>
    <mergeCell ref="R788:S788"/>
    <mergeCell ref="W788:X788"/>
    <mergeCell ref="AC772:AD772"/>
    <mergeCell ref="AF772:AG772"/>
    <mergeCell ref="I780:J780"/>
    <mergeCell ref="L780:M780"/>
    <mergeCell ref="O780:P780"/>
    <mergeCell ref="R780:S780"/>
    <mergeCell ref="W780:X780"/>
    <mergeCell ref="AC764:AD764"/>
    <mergeCell ref="AF764:AG764"/>
    <mergeCell ref="I772:J772"/>
    <mergeCell ref="L772:M772"/>
    <mergeCell ref="O772:P772"/>
    <mergeCell ref="R772:S772"/>
    <mergeCell ref="W772:X772"/>
    <mergeCell ref="AC756:AD756"/>
    <mergeCell ref="AF756:AG756"/>
    <mergeCell ref="I764:J764"/>
    <mergeCell ref="L764:M764"/>
    <mergeCell ref="O764:P764"/>
    <mergeCell ref="R764:S764"/>
    <mergeCell ref="W764:X764"/>
    <mergeCell ref="AC748:AD748"/>
    <mergeCell ref="AF748:AG748"/>
    <mergeCell ref="I756:J756"/>
    <mergeCell ref="L756:M756"/>
    <mergeCell ref="O756:P756"/>
    <mergeCell ref="R756:S756"/>
    <mergeCell ref="W756:X756"/>
    <mergeCell ref="AC740:AD740"/>
    <mergeCell ref="AF740:AG740"/>
    <mergeCell ref="I748:J748"/>
    <mergeCell ref="L748:M748"/>
    <mergeCell ref="O748:P748"/>
    <mergeCell ref="R748:S748"/>
    <mergeCell ref="W748:X748"/>
    <mergeCell ref="AC732:AD732"/>
    <mergeCell ref="AF732:AG732"/>
    <mergeCell ref="I740:J740"/>
    <mergeCell ref="L740:M740"/>
    <mergeCell ref="O740:P740"/>
    <mergeCell ref="R740:S740"/>
    <mergeCell ref="W740:X740"/>
    <mergeCell ref="AC724:AD724"/>
    <mergeCell ref="AF724:AG724"/>
    <mergeCell ref="I732:J732"/>
    <mergeCell ref="L732:M732"/>
    <mergeCell ref="O732:P732"/>
    <mergeCell ref="R732:S732"/>
    <mergeCell ref="W732:X732"/>
    <mergeCell ref="AC716:AD716"/>
    <mergeCell ref="AF716:AG716"/>
    <mergeCell ref="I724:J724"/>
    <mergeCell ref="L724:M724"/>
    <mergeCell ref="O724:P724"/>
    <mergeCell ref="R724:S724"/>
    <mergeCell ref="W724:X724"/>
    <mergeCell ref="AC708:AD708"/>
    <mergeCell ref="AF708:AG708"/>
    <mergeCell ref="I716:J716"/>
    <mergeCell ref="L716:M716"/>
    <mergeCell ref="O716:P716"/>
    <mergeCell ref="R716:S716"/>
    <mergeCell ref="W716:X716"/>
    <mergeCell ref="AC700:AD700"/>
    <mergeCell ref="AF700:AG700"/>
    <mergeCell ref="I708:J708"/>
    <mergeCell ref="L708:M708"/>
    <mergeCell ref="O708:P708"/>
    <mergeCell ref="R708:S708"/>
    <mergeCell ref="W708:X708"/>
    <mergeCell ref="AC692:AD692"/>
    <mergeCell ref="AF692:AG692"/>
    <mergeCell ref="I700:J700"/>
    <mergeCell ref="L700:M700"/>
    <mergeCell ref="O700:P700"/>
    <mergeCell ref="R700:S700"/>
    <mergeCell ref="W700:X700"/>
    <mergeCell ref="AC684:AD684"/>
    <mergeCell ref="AF684:AG684"/>
    <mergeCell ref="I692:J692"/>
    <mergeCell ref="L692:M692"/>
    <mergeCell ref="O692:P692"/>
    <mergeCell ref="R692:S692"/>
    <mergeCell ref="W692:X692"/>
    <mergeCell ref="AC676:AD676"/>
    <mergeCell ref="AF676:AG676"/>
    <mergeCell ref="I684:J684"/>
    <mergeCell ref="L684:M684"/>
    <mergeCell ref="O684:P684"/>
    <mergeCell ref="R684:S684"/>
    <mergeCell ref="W684:X684"/>
    <mergeCell ref="AC668:AD668"/>
    <mergeCell ref="AF668:AG668"/>
    <mergeCell ref="I676:J676"/>
    <mergeCell ref="L676:M676"/>
    <mergeCell ref="O676:P676"/>
    <mergeCell ref="R676:S676"/>
    <mergeCell ref="W676:X676"/>
    <mergeCell ref="AC660:AD660"/>
    <mergeCell ref="AF660:AG660"/>
    <mergeCell ref="I668:J668"/>
    <mergeCell ref="L668:M668"/>
    <mergeCell ref="O668:P668"/>
    <mergeCell ref="R668:S668"/>
    <mergeCell ref="W668:X668"/>
    <mergeCell ref="AC652:AD652"/>
    <mergeCell ref="AF652:AG652"/>
    <mergeCell ref="I660:J660"/>
    <mergeCell ref="L660:M660"/>
    <mergeCell ref="O660:P660"/>
    <mergeCell ref="R660:S660"/>
    <mergeCell ref="W660:X660"/>
    <mergeCell ref="AC644:AD644"/>
    <mergeCell ref="AF644:AG644"/>
    <mergeCell ref="I652:J652"/>
    <mergeCell ref="L652:M652"/>
    <mergeCell ref="O652:P652"/>
    <mergeCell ref="R652:S652"/>
    <mergeCell ref="W652:X652"/>
    <mergeCell ref="AC636:AD636"/>
    <mergeCell ref="AF636:AG636"/>
    <mergeCell ref="I644:J644"/>
    <mergeCell ref="L644:M644"/>
    <mergeCell ref="O644:P644"/>
    <mergeCell ref="R644:S644"/>
    <mergeCell ref="W644:X644"/>
    <mergeCell ref="AC628:AD628"/>
    <mergeCell ref="AF628:AG628"/>
    <mergeCell ref="I636:J636"/>
    <mergeCell ref="L636:M636"/>
    <mergeCell ref="O636:P636"/>
    <mergeCell ref="R636:S636"/>
    <mergeCell ref="W636:X636"/>
    <mergeCell ref="AC620:AD620"/>
    <mergeCell ref="AF620:AG620"/>
    <mergeCell ref="I628:J628"/>
    <mergeCell ref="L628:M628"/>
    <mergeCell ref="O628:P628"/>
    <mergeCell ref="R628:S628"/>
    <mergeCell ref="W628:X628"/>
    <mergeCell ref="AC612:AD612"/>
    <mergeCell ref="AF612:AG612"/>
    <mergeCell ref="I620:J620"/>
    <mergeCell ref="L620:M620"/>
    <mergeCell ref="O620:P620"/>
    <mergeCell ref="R620:S620"/>
    <mergeCell ref="W620:X620"/>
    <mergeCell ref="AC604:AD604"/>
    <mergeCell ref="AF604:AG604"/>
    <mergeCell ref="I612:J612"/>
    <mergeCell ref="L612:M612"/>
    <mergeCell ref="O612:P612"/>
    <mergeCell ref="R612:S612"/>
    <mergeCell ref="W612:X612"/>
    <mergeCell ref="AC596:AD596"/>
    <mergeCell ref="AF596:AG596"/>
    <mergeCell ref="I604:J604"/>
    <mergeCell ref="L604:M604"/>
    <mergeCell ref="O604:P604"/>
    <mergeCell ref="R604:S604"/>
    <mergeCell ref="W604:X604"/>
    <mergeCell ref="AC588:AD588"/>
    <mergeCell ref="AF588:AG588"/>
    <mergeCell ref="I596:J596"/>
    <mergeCell ref="L596:M596"/>
    <mergeCell ref="O596:P596"/>
    <mergeCell ref="R596:S596"/>
    <mergeCell ref="W596:X596"/>
    <mergeCell ref="AC580:AD580"/>
    <mergeCell ref="AF580:AG580"/>
    <mergeCell ref="I588:J588"/>
    <mergeCell ref="L588:M588"/>
    <mergeCell ref="O588:P588"/>
    <mergeCell ref="R588:S588"/>
    <mergeCell ref="W588:X588"/>
    <mergeCell ref="AC572:AD572"/>
    <mergeCell ref="AF572:AG572"/>
    <mergeCell ref="I580:J580"/>
    <mergeCell ref="L580:M580"/>
    <mergeCell ref="O580:P580"/>
    <mergeCell ref="R580:S580"/>
    <mergeCell ref="W580:X580"/>
    <mergeCell ref="AC564:AD564"/>
    <mergeCell ref="AF564:AG564"/>
    <mergeCell ref="I572:J572"/>
    <mergeCell ref="L572:M572"/>
    <mergeCell ref="O572:P572"/>
    <mergeCell ref="R572:S572"/>
    <mergeCell ref="W572:X572"/>
    <mergeCell ref="AC556:AD556"/>
    <mergeCell ref="AF556:AG556"/>
    <mergeCell ref="I564:J564"/>
    <mergeCell ref="L564:M564"/>
    <mergeCell ref="O564:P564"/>
    <mergeCell ref="R564:S564"/>
    <mergeCell ref="W564:X564"/>
    <mergeCell ref="AC548:AD548"/>
    <mergeCell ref="AF548:AG548"/>
    <mergeCell ref="I556:J556"/>
    <mergeCell ref="L556:M556"/>
    <mergeCell ref="O556:P556"/>
    <mergeCell ref="R556:S556"/>
    <mergeCell ref="W556:X556"/>
    <mergeCell ref="AC540:AD540"/>
    <mergeCell ref="AF540:AG540"/>
    <mergeCell ref="I548:J548"/>
    <mergeCell ref="L548:M548"/>
    <mergeCell ref="O548:P548"/>
    <mergeCell ref="R548:S548"/>
    <mergeCell ref="W548:X548"/>
    <mergeCell ref="AC532:AD532"/>
    <mergeCell ref="AF532:AG532"/>
    <mergeCell ref="I540:J540"/>
    <mergeCell ref="L540:M540"/>
    <mergeCell ref="O540:P540"/>
    <mergeCell ref="R540:S540"/>
    <mergeCell ref="W540:X540"/>
    <mergeCell ref="AC524:AD524"/>
    <mergeCell ref="AF524:AG524"/>
    <mergeCell ref="I532:J532"/>
    <mergeCell ref="L532:M532"/>
    <mergeCell ref="O532:P532"/>
    <mergeCell ref="R532:S532"/>
    <mergeCell ref="W532:X532"/>
    <mergeCell ref="AC516:AD516"/>
    <mergeCell ref="AF516:AG516"/>
    <mergeCell ref="I524:J524"/>
    <mergeCell ref="L524:M524"/>
    <mergeCell ref="O524:P524"/>
    <mergeCell ref="R524:S524"/>
    <mergeCell ref="W524:X524"/>
    <mergeCell ref="AC508:AD508"/>
    <mergeCell ref="AF508:AG508"/>
    <mergeCell ref="I516:J516"/>
    <mergeCell ref="L516:M516"/>
    <mergeCell ref="O516:P516"/>
    <mergeCell ref="R516:S516"/>
    <mergeCell ref="W516:X516"/>
    <mergeCell ref="AC500:AD500"/>
    <mergeCell ref="AF500:AG500"/>
    <mergeCell ref="I508:J508"/>
    <mergeCell ref="L508:M508"/>
    <mergeCell ref="O508:P508"/>
    <mergeCell ref="R508:S508"/>
    <mergeCell ref="W508:X508"/>
    <mergeCell ref="AC492:AD492"/>
    <mergeCell ref="AF492:AG492"/>
    <mergeCell ref="I500:J500"/>
    <mergeCell ref="L500:M500"/>
    <mergeCell ref="O500:P500"/>
    <mergeCell ref="R500:S500"/>
    <mergeCell ref="W500:X500"/>
    <mergeCell ref="AC484:AD484"/>
    <mergeCell ref="AF484:AG484"/>
    <mergeCell ref="I492:J492"/>
    <mergeCell ref="L492:M492"/>
    <mergeCell ref="O492:P492"/>
    <mergeCell ref="R492:S492"/>
    <mergeCell ref="W492:X492"/>
    <mergeCell ref="AC476:AD476"/>
    <mergeCell ref="AF476:AG476"/>
    <mergeCell ref="I484:J484"/>
    <mergeCell ref="L484:M484"/>
    <mergeCell ref="O484:P484"/>
    <mergeCell ref="R484:S484"/>
    <mergeCell ref="W484:X484"/>
    <mergeCell ref="AC468:AD468"/>
    <mergeCell ref="AF468:AG468"/>
    <mergeCell ref="I476:J476"/>
    <mergeCell ref="L476:M476"/>
    <mergeCell ref="O476:P476"/>
    <mergeCell ref="R476:S476"/>
    <mergeCell ref="W476:X476"/>
    <mergeCell ref="AC460:AD460"/>
    <mergeCell ref="AF460:AG460"/>
    <mergeCell ref="I468:J468"/>
    <mergeCell ref="L468:M468"/>
    <mergeCell ref="O468:P468"/>
    <mergeCell ref="R468:S468"/>
    <mergeCell ref="W468:X468"/>
    <mergeCell ref="AC452:AD452"/>
    <mergeCell ref="AF452:AG452"/>
    <mergeCell ref="I460:J460"/>
    <mergeCell ref="L460:M460"/>
    <mergeCell ref="O460:P460"/>
    <mergeCell ref="R460:S460"/>
    <mergeCell ref="W460:X460"/>
    <mergeCell ref="AC444:AD444"/>
    <mergeCell ref="AF444:AG444"/>
    <mergeCell ref="I452:J452"/>
    <mergeCell ref="L452:M452"/>
    <mergeCell ref="O452:P452"/>
    <mergeCell ref="R452:S452"/>
    <mergeCell ref="W452:X452"/>
    <mergeCell ref="AC436:AD436"/>
    <mergeCell ref="AF436:AG436"/>
    <mergeCell ref="I444:J444"/>
    <mergeCell ref="L444:M444"/>
    <mergeCell ref="O444:P444"/>
    <mergeCell ref="R444:S444"/>
    <mergeCell ref="W444:X444"/>
    <mergeCell ref="AC428:AD428"/>
    <mergeCell ref="AF428:AG428"/>
    <mergeCell ref="I436:J436"/>
    <mergeCell ref="L436:M436"/>
    <mergeCell ref="O436:P436"/>
    <mergeCell ref="R436:S436"/>
    <mergeCell ref="W436:X436"/>
    <mergeCell ref="AC420:AD420"/>
    <mergeCell ref="AF420:AG420"/>
    <mergeCell ref="I428:J428"/>
    <mergeCell ref="L428:M428"/>
    <mergeCell ref="O428:P428"/>
    <mergeCell ref="R428:S428"/>
    <mergeCell ref="W428:X428"/>
    <mergeCell ref="AC412:AD412"/>
    <mergeCell ref="AF412:AG412"/>
    <mergeCell ref="I420:J420"/>
    <mergeCell ref="L420:M420"/>
    <mergeCell ref="O420:P420"/>
    <mergeCell ref="R420:S420"/>
    <mergeCell ref="W420:X420"/>
    <mergeCell ref="AC404:AD404"/>
    <mergeCell ref="AF404:AG404"/>
    <mergeCell ref="I412:J412"/>
    <mergeCell ref="L412:M412"/>
    <mergeCell ref="O412:P412"/>
    <mergeCell ref="R412:S412"/>
    <mergeCell ref="W412:X412"/>
    <mergeCell ref="AC396:AD396"/>
    <mergeCell ref="AF396:AG396"/>
    <mergeCell ref="I404:J404"/>
    <mergeCell ref="L404:M404"/>
    <mergeCell ref="O404:P404"/>
    <mergeCell ref="R404:S404"/>
    <mergeCell ref="W404:X404"/>
    <mergeCell ref="AC388:AD388"/>
    <mergeCell ref="AF388:AG388"/>
    <mergeCell ref="I396:J396"/>
    <mergeCell ref="L396:M396"/>
    <mergeCell ref="O396:P396"/>
    <mergeCell ref="R396:S396"/>
    <mergeCell ref="W396:X396"/>
    <mergeCell ref="AC380:AD380"/>
    <mergeCell ref="AF380:AG380"/>
    <mergeCell ref="I388:J388"/>
    <mergeCell ref="L388:M388"/>
    <mergeCell ref="O388:P388"/>
    <mergeCell ref="R388:S388"/>
    <mergeCell ref="W388:X388"/>
    <mergeCell ref="AC372:AD372"/>
    <mergeCell ref="AF372:AG372"/>
    <mergeCell ref="I380:J380"/>
    <mergeCell ref="L380:M380"/>
    <mergeCell ref="O380:P380"/>
    <mergeCell ref="R380:S380"/>
    <mergeCell ref="W380:X380"/>
    <mergeCell ref="AC364:AD364"/>
    <mergeCell ref="AF364:AG364"/>
    <mergeCell ref="I372:J372"/>
    <mergeCell ref="L372:M372"/>
    <mergeCell ref="O372:P372"/>
    <mergeCell ref="R372:S372"/>
    <mergeCell ref="W372:X372"/>
    <mergeCell ref="AC356:AD356"/>
    <mergeCell ref="AF356:AG356"/>
    <mergeCell ref="I364:J364"/>
    <mergeCell ref="L364:M364"/>
    <mergeCell ref="O364:P364"/>
    <mergeCell ref="R364:S364"/>
    <mergeCell ref="W364:X364"/>
    <mergeCell ref="AC348:AD348"/>
    <mergeCell ref="AF348:AG348"/>
    <mergeCell ref="I356:J356"/>
    <mergeCell ref="L356:M356"/>
    <mergeCell ref="O356:P356"/>
    <mergeCell ref="R356:S356"/>
    <mergeCell ref="W356:X356"/>
    <mergeCell ref="AC340:AD340"/>
    <mergeCell ref="AF340:AG340"/>
    <mergeCell ref="I348:J348"/>
    <mergeCell ref="L348:M348"/>
    <mergeCell ref="O348:P348"/>
    <mergeCell ref="R348:S348"/>
    <mergeCell ref="W348:X348"/>
    <mergeCell ref="AC332:AD332"/>
    <mergeCell ref="AF332:AG332"/>
    <mergeCell ref="I340:J340"/>
    <mergeCell ref="L340:M340"/>
    <mergeCell ref="O340:P340"/>
    <mergeCell ref="R340:S340"/>
    <mergeCell ref="W340:X340"/>
    <mergeCell ref="AC324:AD324"/>
    <mergeCell ref="AF324:AG324"/>
    <mergeCell ref="I332:J332"/>
    <mergeCell ref="L332:M332"/>
    <mergeCell ref="O332:P332"/>
    <mergeCell ref="R332:S332"/>
    <mergeCell ref="W332:X332"/>
    <mergeCell ref="AC316:AD316"/>
    <mergeCell ref="AF316:AG316"/>
    <mergeCell ref="I324:J324"/>
    <mergeCell ref="L324:M324"/>
    <mergeCell ref="O324:P324"/>
    <mergeCell ref="R324:S324"/>
    <mergeCell ref="W324:X324"/>
    <mergeCell ref="AC308:AD308"/>
    <mergeCell ref="AF308:AG308"/>
    <mergeCell ref="I316:J316"/>
    <mergeCell ref="L316:M316"/>
    <mergeCell ref="O316:P316"/>
    <mergeCell ref="R316:S316"/>
    <mergeCell ref="W316:X316"/>
    <mergeCell ref="AC300:AD300"/>
    <mergeCell ref="AF300:AG300"/>
    <mergeCell ref="I308:J308"/>
    <mergeCell ref="L308:M308"/>
    <mergeCell ref="O308:P308"/>
    <mergeCell ref="R308:S308"/>
    <mergeCell ref="W308:X308"/>
    <mergeCell ref="AC292:AD292"/>
    <mergeCell ref="AF292:AG292"/>
    <mergeCell ref="I300:J300"/>
    <mergeCell ref="L300:M300"/>
    <mergeCell ref="O300:P300"/>
    <mergeCell ref="R300:S300"/>
    <mergeCell ref="W300:X300"/>
    <mergeCell ref="AC284:AD284"/>
    <mergeCell ref="AF284:AG284"/>
    <mergeCell ref="I292:J292"/>
    <mergeCell ref="L292:M292"/>
    <mergeCell ref="O292:P292"/>
    <mergeCell ref="R292:S292"/>
    <mergeCell ref="W292:X292"/>
    <mergeCell ref="AC276:AD276"/>
    <mergeCell ref="AF276:AG276"/>
    <mergeCell ref="I284:J284"/>
    <mergeCell ref="L284:M284"/>
    <mergeCell ref="O284:P284"/>
    <mergeCell ref="R284:S284"/>
    <mergeCell ref="W284:X284"/>
    <mergeCell ref="AC268:AD268"/>
    <mergeCell ref="AF268:AG268"/>
    <mergeCell ref="I276:J276"/>
    <mergeCell ref="L276:M276"/>
    <mergeCell ref="O276:P276"/>
    <mergeCell ref="R276:S276"/>
    <mergeCell ref="W276:X276"/>
    <mergeCell ref="AC260:AD260"/>
    <mergeCell ref="AF260:AG260"/>
    <mergeCell ref="I268:J268"/>
    <mergeCell ref="L268:M268"/>
    <mergeCell ref="O268:P268"/>
    <mergeCell ref="R268:S268"/>
    <mergeCell ref="W268:X268"/>
    <mergeCell ref="AC252:AD252"/>
    <mergeCell ref="AF252:AG252"/>
    <mergeCell ref="I260:J260"/>
    <mergeCell ref="L260:M260"/>
    <mergeCell ref="O260:P260"/>
    <mergeCell ref="R260:S260"/>
    <mergeCell ref="W260:X260"/>
    <mergeCell ref="AC244:AD244"/>
    <mergeCell ref="AF244:AG244"/>
    <mergeCell ref="I252:J252"/>
    <mergeCell ref="L252:M252"/>
    <mergeCell ref="O252:P252"/>
    <mergeCell ref="R252:S252"/>
    <mergeCell ref="W252:X252"/>
    <mergeCell ref="AC236:AD236"/>
    <mergeCell ref="AF236:AG236"/>
    <mergeCell ref="I244:J244"/>
    <mergeCell ref="L244:M244"/>
    <mergeCell ref="O244:P244"/>
    <mergeCell ref="R244:S244"/>
    <mergeCell ref="W244:X244"/>
    <mergeCell ref="AC228:AD228"/>
    <mergeCell ref="AF228:AG228"/>
    <mergeCell ref="I236:J236"/>
    <mergeCell ref="L236:M236"/>
    <mergeCell ref="O236:P236"/>
    <mergeCell ref="R236:S236"/>
    <mergeCell ref="W236:X236"/>
    <mergeCell ref="AC220:AD220"/>
    <mergeCell ref="AF220:AG220"/>
    <mergeCell ref="I228:J228"/>
    <mergeCell ref="L228:M228"/>
    <mergeCell ref="O228:P228"/>
    <mergeCell ref="R228:S228"/>
    <mergeCell ref="W228:X228"/>
    <mergeCell ref="AC212:AD212"/>
    <mergeCell ref="AF212:AG212"/>
    <mergeCell ref="I220:J220"/>
    <mergeCell ref="L220:M220"/>
    <mergeCell ref="O220:P220"/>
    <mergeCell ref="R220:S220"/>
    <mergeCell ref="W220:X220"/>
    <mergeCell ref="AC204:AD204"/>
    <mergeCell ref="AF204:AG204"/>
    <mergeCell ref="I212:J212"/>
    <mergeCell ref="L212:M212"/>
    <mergeCell ref="O212:P212"/>
    <mergeCell ref="R212:S212"/>
    <mergeCell ref="W212:X212"/>
    <mergeCell ref="AC196:AD196"/>
    <mergeCell ref="AF196:AG196"/>
    <mergeCell ref="I204:J204"/>
    <mergeCell ref="L204:M204"/>
    <mergeCell ref="O204:P204"/>
    <mergeCell ref="R204:S204"/>
    <mergeCell ref="W204:X204"/>
    <mergeCell ref="AC188:AD188"/>
    <mergeCell ref="AF188:AG188"/>
    <mergeCell ref="I196:J196"/>
    <mergeCell ref="L196:M196"/>
    <mergeCell ref="O196:P196"/>
    <mergeCell ref="R196:S196"/>
    <mergeCell ref="W196:X196"/>
    <mergeCell ref="AC180:AD180"/>
    <mergeCell ref="AF180:AG180"/>
    <mergeCell ref="I188:J188"/>
    <mergeCell ref="L188:M188"/>
    <mergeCell ref="O188:P188"/>
    <mergeCell ref="R188:S188"/>
    <mergeCell ref="W188:X188"/>
    <mergeCell ref="AC172:AD172"/>
    <mergeCell ref="AF172:AG172"/>
    <mergeCell ref="I180:J180"/>
    <mergeCell ref="L180:M180"/>
    <mergeCell ref="O180:P180"/>
    <mergeCell ref="R180:S180"/>
    <mergeCell ref="W180:X180"/>
    <mergeCell ref="AC164:AD164"/>
    <mergeCell ref="AF164:AG164"/>
    <mergeCell ref="I172:J172"/>
    <mergeCell ref="L172:M172"/>
    <mergeCell ref="O172:P172"/>
    <mergeCell ref="R172:S172"/>
    <mergeCell ref="W172:X172"/>
    <mergeCell ref="AC156:AD156"/>
    <mergeCell ref="AF156:AG156"/>
    <mergeCell ref="I164:J164"/>
    <mergeCell ref="L164:M164"/>
    <mergeCell ref="O164:P164"/>
    <mergeCell ref="R164:S164"/>
    <mergeCell ref="W164:X164"/>
    <mergeCell ref="AC148:AD148"/>
    <mergeCell ref="AF148:AG148"/>
    <mergeCell ref="I156:J156"/>
    <mergeCell ref="L156:M156"/>
    <mergeCell ref="O156:P156"/>
    <mergeCell ref="R156:S156"/>
    <mergeCell ref="W156:X156"/>
    <mergeCell ref="AC140:AD140"/>
    <mergeCell ref="AF140:AG140"/>
    <mergeCell ref="I148:J148"/>
    <mergeCell ref="L148:M148"/>
    <mergeCell ref="O148:P148"/>
    <mergeCell ref="R148:S148"/>
    <mergeCell ref="W148:X148"/>
    <mergeCell ref="AC132:AD132"/>
    <mergeCell ref="AF132:AG132"/>
    <mergeCell ref="I140:J140"/>
    <mergeCell ref="L140:M140"/>
    <mergeCell ref="O140:P140"/>
    <mergeCell ref="R140:S140"/>
    <mergeCell ref="W140:X140"/>
    <mergeCell ref="AC124:AD124"/>
    <mergeCell ref="AF124:AG124"/>
    <mergeCell ref="I132:J132"/>
    <mergeCell ref="L132:M132"/>
    <mergeCell ref="O132:P132"/>
    <mergeCell ref="R132:S132"/>
    <mergeCell ref="W132:X132"/>
    <mergeCell ref="AC116:AD116"/>
    <mergeCell ref="AF116:AG116"/>
    <mergeCell ref="I124:J124"/>
    <mergeCell ref="L124:M124"/>
    <mergeCell ref="O124:P124"/>
    <mergeCell ref="R124:S124"/>
    <mergeCell ref="W124:X124"/>
    <mergeCell ref="AC108:AD108"/>
    <mergeCell ref="AF108:AG108"/>
    <mergeCell ref="I116:J116"/>
    <mergeCell ref="L116:M116"/>
    <mergeCell ref="O116:P116"/>
    <mergeCell ref="R116:S116"/>
    <mergeCell ref="W116:X116"/>
    <mergeCell ref="AC100:AD100"/>
    <mergeCell ref="AF100:AG100"/>
    <mergeCell ref="I108:J108"/>
    <mergeCell ref="L108:M108"/>
    <mergeCell ref="O108:P108"/>
    <mergeCell ref="R108:S108"/>
    <mergeCell ref="W108:X108"/>
    <mergeCell ref="AC92:AD92"/>
    <mergeCell ref="AF92:AG92"/>
    <mergeCell ref="I100:J100"/>
    <mergeCell ref="L100:M100"/>
    <mergeCell ref="O100:P100"/>
    <mergeCell ref="R100:S100"/>
    <mergeCell ref="W100:X100"/>
    <mergeCell ref="AC84:AD84"/>
    <mergeCell ref="AF84:AG84"/>
    <mergeCell ref="I92:J92"/>
    <mergeCell ref="L92:M92"/>
    <mergeCell ref="O92:P92"/>
    <mergeCell ref="R92:S92"/>
    <mergeCell ref="W92:X92"/>
    <mergeCell ref="AC76:AD76"/>
    <mergeCell ref="AF76:AG76"/>
    <mergeCell ref="I84:J84"/>
    <mergeCell ref="L84:M84"/>
    <mergeCell ref="O84:P84"/>
    <mergeCell ref="R84:S84"/>
    <mergeCell ref="W84:X84"/>
    <mergeCell ref="AC68:AD68"/>
    <mergeCell ref="AF68:AG68"/>
    <mergeCell ref="I76:J76"/>
    <mergeCell ref="L76:M76"/>
    <mergeCell ref="O76:P76"/>
    <mergeCell ref="R76:S76"/>
    <mergeCell ref="W76:X76"/>
    <mergeCell ref="AC60:AD60"/>
    <mergeCell ref="AF60:AG60"/>
    <mergeCell ref="I68:J68"/>
    <mergeCell ref="L68:M68"/>
    <mergeCell ref="O68:P68"/>
    <mergeCell ref="R68:S68"/>
    <mergeCell ref="W68:X68"/>
    <mergeCell ref="AC52:AD52"/>
    <mergeCell ref="AF52:AG52"/>
    <mergeCell ref="I60:J60"/>
    <mergeCell ref="L60:M60"/>
    <mergeCell ref="O60:P60"/>
    <mergeCell ref="R60:S60"/>
    <mergeCell ref="W60:X60"/>
    <mergeCell ref="AC44:AD44"/>
    <mergeCell ref="AF44:AG44"/>
    <mergeCell ref="I52:J52"/>
    <mergeCell ref="L52:M52"/>
    <mergeCell ref="O52:P52"/>
    <mergeCell ref="R52:S52"/>
    <mergeCell ref="W52:X52"/>
    <mergeCell ref="AC36:AD36"/>
    <mergeCell ref="AF36:AG36"/>
    <mergeCell ref="I44:J44"/>
    <mergeCell ref="L44:M44"/>
    <mergeCell ref="O44:P44"/>
    <mergeCell ref="R44:S44"/>
    <mergeCell ref="W44:X44"/>
    <mergeCell ref="B6:AJ6"/>
    <mergeCell ref="C18:E18"/>
    <mergeCell ref="F18:F19"/>
    <mergeCell ref="G18:G19"/>
    <mergeCell ref="AJ18:AJ19"/>
    <mergeCell ref="H18:AI18"/>
    <mergeCell ref="AC28:AD28"/>
    <mergeCell ref="AF28:AG28"/>
    <mergeCell ref="I36:J36"/>
    <mergeCell ref="L36:M36"/>
    <mergeCell ref="O36:P36"/>
    <mergeCell ref="R36:S36"/>
    <mergeCell ref="W36:X36"/>
    <mergeCell ref="AF20:AI20"/>
    <mergeCell ref="I28:J28"/>
    <mergeCell ref="L28:M28"/>
    <mergeCell ref="O28:P28"/>
    <mergeCell ref="R28:S28"/>
    <mergeCell ref="W28:X28"/>
    <mergeCell ref="B20:G20"/>
    <mergeCell ref="L20:N20"/>
    <mergeCell ref="O20:Q20"/>
    <mergeCell ref="R20:T20"/>
  </mergeCells>
  <conditionalFormatting sqref="G21:G3085">
    <cfRule type="cellIs" dxfId="0" priority="1" stopIfTrue="1" operator="equal">
      <formula>"RB"</formula>
    </cfRule>
  </conditionalFormatting>
  <dataValidations count="6">
    <dataValidation type="list" allowBlank="1" showInputMessage="1" showErrorMessage="1" sqref="H21:H3092" xr:uid="{E397D334-07EB-446A-B23D-F65C6E67F165}">
      <formula1>$J$3119:$J$3122</formula1>
    </dataValidation>
    <dataValidation type="list" allowBlank="1" showInputMessage="1" showErrorMessage="1" sqref="U21:U3092" xr:uid="{9A2C3F7A-AD97-4510-A861-2691E2989324}">
      <formula1>$J$3125:$J$3129</formula1>
    </dataValidation>
    <dataValidation type="list" allowBlank="1" showInputMessage="1" showErrorMessage="1" sqref="V21:V3092" xr:uid="{963106F8-2489-4F3C-8ADE-3991C6982309}">
      <formula1>$N$3125:$N$3129</formula1>
    </dataValidation>
    <dataValidation type="list" allowBlank="1" showInputMessage="1" showErrorMessage="1" sqref="Z21:Z3092" xr:uid="{4D56AA9B-BF47-46CA-AB21-DA44134E06B7}">
      <formula1>$J$3132:$J$3135</formula1>
    </dataValidation>
    <dataValidation type="list" allowBlank="1" showInputMessage="1" showErrorMessage="1" sqref="AB21:AB3092" xr:uid="{94AB65B3-3BDE-4519-8D52-649EB642E0BC}">
      <formula1>$N$3132:$N$3136</formula1>
    </dataValidation>
    <dataValidation type="list" allowBlank="1" showInputMessage="1" showErrorMessage="1" sqref="AI21:AI3092" xr:uid="{B68AE9F8-5C56-40AB-A86E-429C6CDAAC07}">
      <formula1>$Q$3125:$Q$3128</formula1>
    </dataValidation>
  </dataValidations>
  <printOptions horizontalCentered="1"/>
  <pageMargins left="0.27559055118110237" right="0.27559055118110237" top="0.47244094488188981" bottom="0.31496062992125984" header="0.31496062992125984" footer="0.31496062992125984"/>
  <pageSetup paperSize="9" scale="50" orientation="landscape" horizontalDpi="4294967293" r:id="rId1"/>
  <rowBreaks count="54" manualBreakCount="54">
    <brk id="68" max="40" man="1"/>
    <brk id="124" max="40" man="1"/>
    <brk id="180" max="40" man="1"/>
    <brk id="236" max="40" man="1"/>
    <brk id="292" max="40" man="1"/>
    <brk id="348" max="40" man="1"/>
    <brk id="404" max="40" man="1"/>
    <brk id="460" max="40" man="1"/>
    <brk id="516" max="40" man="1"/>
    <brk id="572" max="40" man="1"/>
    <brk id="628" max="40" man="1"/>
    <brk id="684" max="40" man="1"/>
    <brk id="740" max="40" man="1"/>
    <brk id="796" max="40" man="1"/>
    <brk id="852" max="40" man="1"/>
    <brk id="908" max="40" man="1"/>
    <brk id="964" max="40" man="1"/>
    <brk id="1020" max="40" man="1"/>
    <brk id="1076" max="40" man="1"/>
    <brk id="1132" max="40" man="1"/>
    <brk id="1188" max="40" man="1"/>
    <brk id="1244" max="40" man="1"/>
    <brk id="1300" max="40" man="1"/>
    <brk id="1356" max="40" man="1"/>
    <brk id="1412" max="40" man="1"/>
    <brk id="1468" max="40" man="1"/>
    <brk id="1524" max="40" man="1"/>
    <brk id="1580" max="40" man="1"/>
    <brk id="1636" max="40" man="1"/>
    <brk id="1692" max="40" man="1"/>
    <brk id="1748" max="40" man="1"/>
    <brk id="1804" max="40" man="1"/>
    <brk id="1860" max="40" man="1"/>
    <brk id="1916" max="40" man="1"/>
    <brk id="1972" max="40" man="1"/>
    <brk id="2028" max="40" man="1"/>
    <brk id="2084" max="40" man="1"/>
    <brk id="2140" max="40" man="1"/>
    <brk id="2196" max="40" man="1"/>
    <brk id="2252" max="40" man="1"/>
    <brk id="2308" max="40" man="1"/>
    <brk id="2364" max="40" man="1"/>
    <brk id="2420" max="40" man="1"/>
    <brk id="2476" max="40" man="1"/>
    <brk id="2532" max="40" man="1"/>
    <brk id="2588" max="40" man="1"/>
    <brk id="2644" max="40" man="1"/>
    <brk id="2700" max="40" man="1"/>
    <brk id="2756" max="40" man="1"/>
    <brk id="2812" max="40" man="1"/>
    <brk id="2868" max="40" man="1"/>
    <brk id="2924" max="40" man="1"/>
    <brk id="2980" max="40" man="1"/>
    <brk id="3036" max="40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6950B-E12E-42F8-840A-BA7246366CED}">
  <dimension ref="B1:V20"/>
  <sheetViews>
    <sheetView view="pageBreakPreview" topLeftCell="A5" zoomScale="70" zoomScaleNormal="70" zoomScaleSheetLayoutView="70" zoomScalePageLayoutView="55" workbookViewId="0">
      <selection activeCell="H14" sqref="H14"/>
    </sheetView>
  </sheetViews>
  <sheetFormatPr defaultColWidth="9.21875" defaultRowHeight="14.4"/>
  <cols>
    <col min="1" max="1" width="1.77734375" style="200" customWidth="1"/>
    <col min="2" max="2" width="5.77734375" style="198" customWidth="1"/>
    <col min="3" max="3" width="31.6640625" style="226" customWidth="1"/>
    <col min="4" max="4" width="12.77734375" style="200" customWidth="1"/>
    <col min="5" max="5" width="10.77734375" style="200" customWidth="1"/>
    <col min="6" max="6" width="7.77734375" style="200" customWidth="1"/>
    <col min="7" max="7" width="10.77734375" style="200" customWidth="1"/>
    <col min="8" max="8" width="22.33203125" style="200" customWidth="1"/>
    <col min="9" max="9" width="12.77734375" style="200" customWidth="1"/>
    <col min="10" max="10" width="10.77734375" style="200" customWidth="1"/>
    <col min="11" max="11" width="7.77734375" style="200" customWidth="1"/>
    <col min="12" max="12" width="10.77734375" style="200" customWidth="1"/>
    <col min="13" max="13" width="23" style="200" customWidth="1"/>
    <col min="14" max="14" width="12.77734375" style="200" customWidth="1"/>
    <col min="15" max="15" width="10.77734375" style="200" customWidth="1"/>
    <col min="16" max="16" width="7.77734375" style="200" customWidth="1"/>
    <col min="17" max="17" width="10.77734375" style="200" customWidth="1"/>
    <col min="18" max="18" width="20.77734375" style="200" customWidth="1"/>
    <col min="19" max="19" width="1.77734375" style="200" customWidth="1"/>
    <col min="20" max="16384" width="9.21875" style="200"/>
  </cols>
  <sheetData>
    <row r="1" spans="2:22">
      <c r="C1" s="199"/>
    </row>
    <row r="2" spans="2:22" ht="60" customHeight="1">
      <c r="B2" s="448" t="s">
        <v>246</v>
      </c>
      <c r="C2" s="448"/>
      <c r="D2" s="448"/>
      <c r="E2" s="448"/>
      <c r="F2" s="448"/>
      <c r="G2" s="448"/>
      <c r="H2" s="448"/>
      <c r="I2" s="448"/>
      <c r="J2" s="448"/>
      <c r="K2" s="448"/>
      <c r="L2" s="448"/>
      <c r="M2" s="448"/>
      <c r="N2" s="448"/>
      <c r="O2" s="448"/>
      <c r="P2" s="448"/>
      <c r="Q2" s="448"/>
      <c r="R2" s="448"/>
    </row>
    <row r="3" spans="2:22" ht="22.5" customHeight="1">
      <c r="B3" s="201"/>
      <c r="C3" s="201"/>
      <c r="D3" s="201"/>
      <c r="E3" s="201"/>
      <c r="F3" s="201"/>
      <c r="G3" s="202">
        <f>22151-2035</f>
        <v>20116</v>
      </c>
      <c r="H3" s="201"/>
      <c r="I3" s="201"/>
      <c r="J3" s="201"/>
      <c r="K3" s="201"/>
      <c r="L3" s="202">
        <f>22151-2035</f>
        <v>20116</v>
      </c>
      <c r="M3" s="201"/>
      <c r="N3" s="201"/>
      <c r="O3" s="201"/>
      <c r="P3" s="201"/>
      <c r="Q3" s="202">
        <f>22151-2035</f>
        <v>20116</v>
      </c>
      <c r="R3" s="201"/>
    </row>
    <row r="4" spans="2:22" s="206" customFormat="1" ht="22.5" hidden="1" customHeight="1">
      <c r="B4" s="203"/>
      <c r="C4" s="203"/>
      <c r="D4" s="204"/>
      <c r="E4" s="204"/>
      <c r="F4" s="204"/>
      <c r="G4" s="205">
        <f>1835+200</f>
        <v>2035</v>
      </c>
      <c r="H4" s="204"/>
      <c r="I4" s="204"/>
      <c r="J4" s="204"/>
      <c r="K4" s="204"/>
      <c r="L4" s="205">
        <f>1835+200</f>
        <v>2035</v>
      </c>
      <c r="M4" s="204"/>
      <c r="N4" s="204"/>
      <c r="O4" s="204"/>
      <c r="P4" s="204"/>
      <c r="Q4" s="205">
        <f>1835+200</f>
        <v>2035</v>
      </c>
      <c r="R4" s="204"/>
    </row>
    <row r="5" spans="2:22" s="206" customFormat="1" ht="22.5" customHeight="1" thickBot="1">
      <c r="B5" s="203"/>
      <c r="C5" s="203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</row>
    <row r="6" spans="2:22" s="208" customFormat="1" ht="40.049999999999997" customHeight="1">
      <c r="B6" s="449" t="s">
        <v>160</v>
      </c>
      <c r="C6" s="451" t="s">
        <v>247</v>
      </c>
      <c r="D6" s="453" t="s">
        <v>248</v>
      </c>
      <c r="E6" s="453"/>
      <c r="F6" s="453"/>
      <c r="G6" s="453"/>
      <c r="H6" s="454"/>
      <c r="I6" s="455" t="s">
        <v>252</v>
      </c>
      <c r="J6" s="453"/>
      <c r="K6" s="453"/>
      <c r="L6" s="453"/>
      <c r="M6" s="453"/>
      <c r="N6" s="453"/>
      <c r="O6" s="453"/>
      <c r="P6" s="453"/>
      <c r="Q6" s="453"/>
      <c r="R6" s="456"/>
    </row>
    <row r="7" spans="2:22" s="208" customFormat="1" ht="52.5" customHeight="1">
      <c r="B7" s="450"/>
      <c r="C7" s="452"/>
      <c r="D7" s="209" t="s">
        <v>249</v>
      </c>
      <c r="E7" s="457" t="s">
        <v>253</v>
      </c>
      <c r="F7" s="458"/>
      <c r="G7" s="459"/>
      <c r="H7" s="207" t="s">
        <v>250</v>
      </c>
      <c r="I7" s="209" t="s">
        <v>249</v>
      </c>
      <c r="J7" s="457" t="s">
        <v>261</v>
      </c>
      <c r="K7" s="458"/>
      <c r="L7" s="459"/>
      <c r="M7" s="207" t="s">
        <v>250</v>
      </c>
      <c r="N7" s="209" t="s">
        <v>249</v>
      </c>
      <c r="O7" s="457" t="s">
        <v>254</v>
      </c>
      <c r="P7" s="458"/>
      <c r="Q7" s="459"/>
      <c r="R7" s="229" t="s">
        <v>250</v>
      </c>
    </row>
    <row r="8" spans="2:22" ht="15" customHeight="1">
      <c r="B8" s="230"/>
      <c r="C8" s="211"/>
      <c r="D8" s="210"/>
      <c r="E8" s="212"/>
      <c r="F8" s="213"/>
      <c r="G8" s="214"/>
      <c r="H8" s="215"/>
      <c r="I8" s="210"/>
      <c r="J8" s="212"/>
      <c r="K8" s="213"/>
      <c r="L8" s="214"/>
      <c r="M8" s="215"/>
      <c r="N8" s="210"/>
      <c r="O8" s="212"/>
      <c r="P8" s="213"/>
      <c r="Q8" s="214"/>
      <c r="R8" s="231"/>
    </row>
    <row r="9" spans="2:22" ht="40.049999999999997" customHeight="1">
      <c r="B9" s="446">
        <v>1</v>
      </c>
      <c r="C9" s="216" t="str">
        <f>'3. Back Up Non Aspal X'!F12</f>
        <v>BANDAR SAKTI - SP. DAYA MURNI</v>
      </c>
      <c r="D9" s="217">
        <f t="shared" ref="D9" si="0">G9-E9</f>
        <v>10099</v>
      </c>
      <c r="E9" s="218">
        <v>0</v>
      </c>
      <c r="F9" s="218" t="s">
        <v>251</v>
      </c>
      <c r="G9" s="218">
        <v>10099</v>
      </c>
      <c r="H9" s="222" t="s">
        <v>164</v>
      </c>
      <c r="I9" s="217">
        <f t="shared" ref="I9" si="1">L9-J9</f>
        <v>10099</v>
      </c>
      <c r="J9" s="218">
        <v>0</v>
      </c>
      <c r="K9" s="218" t="s">
        <v>251</v>
      </c>
      <c r="L9" s="218">
        <v>10099</v>
      </c>
      <c r="M9" s="222" t="s">
        <v>164</v>
      </c>
      <c r="N9" s="217">
        <f t="shared" ref="N9" si="2">Q9-O9</f>
        <v>10099</v>
      </c>
      <c r="O9" s="218">
        <v>0</v>
      </c>
      <c r="P9" s="218" t="s">
        <v>251</v>
      </c>
      <c r="Q9" s="218">
        <v>10099</v>
      </c>
      <c r="R9" s="222" t="s">
        <v>164</v>
      </c>
      <c r="S9" s="219"/>
      <c r="U9" s="228"/>
    </row>
    <row r="10" spans="2:22" ht="40.049999999999997" customHeight="1">
      <c r="B10" s="447"/>
      <c r="C10" s="220"/>
      <c r="D10" s="221"/>
      <c r="E10" s="218"/>
      <c r="F10" s="218"/>
      <c r="G10" s="218"/>
      <c r="H10" s="222"/>
      <c r="I10" s="221"/>
      <c r="J10" s="218"/>
      <c r="K10" s="218"/>
      <c r="L10" s="218"/>
      <c r="M10" s="222"/>
      <c r="N10" s="221"/>
      <c r="O10" s="218"/>
      <c r="P10" s="218"/>
      <c r="Q10" s="218"/>
      <c r="R10" s="222"/>
      <c r="S10" s="219"/>
      <c r="V10" s="219"/>
    </row>
    <row r="11" spans="2:22" ht="40.049999999999997" customHeight="1">
      <c r="B11" s="232"/>
      <c r="C11" s="220"/>
      <c r="D11" s="221"/>
      <c r="E11" s="218"/>
      <c r="F11" s="218"/>
      <c r="G11" s="218"/>
      <c r="H11" s="222"/>
      <c r="I11" s="221"/>
      <c r="J11" s="218"/>
      <c r="K11" s="218"/>
      <c r="L11" s="218"/>
      <c r="M11" s="222"/>
      <c r="N11" s="221"/>
      <c r="O11" s="218"/>
      <c r="P11" s="218"/>
      <c r="Q11" s="218"/>
      <c r="R11" s="222"/>
      <c r="S11" s="219"/>
      <c r="V11" s="219"/>
    </row>
    <row r="12" spans="2:22" ht="40.049999999999997" customHeight="1">
      <c r="B12" s="233"/>
      <c r="C12" s="220"/>
      <c r="D12" s="221"/>
      <c r="E12" s="218"/>
      <c r="F12" s="218"/>
      <c r="G12" s="218"/>
      <c r="H12" s="222"/>
      <c r="I12" s="221"/>
      <c r="J12" s="218"/>
      <c r="K12" s="218"/>
      <c r="L12" s="218"/>
      <c r="M12" s="222"/>
      <c r="N12" s="221"/>
      <c r="O12" s="218"/>
      <c r="P12" s="218"/>
      <c r="Q12" s="218"/>
      <c r="R12" s="222"/>
      <c r="S12" s="219"/>
      <c r="V12" s="219"/>
    </row>
    <row r="13" spans="2:22" ht="40.049999999999997" customHeight="1">
      <c r="B13" s="233"/>
      <c r="C13" s="227"/>
      <c r="D13" s="440" t="s">
        <v>255</v>
      </c>
      <c r="E13" s="441"/>
      <c r="F13" s="441"/>
      <c r="G13" s="442"/>
      <c r="H13" s="234">
        <f>SUMIFS(D9:D12,H9:H12,"Aspal")</f>
        <v>10099</v>
      </c>
      <c r="I13" s="440" t="s">
        <v>255</v>
      </c>
      <c r="J13" s="441"/>
      <c r="K13" s="441"/>
      <c r="L13" s="442"/>
      <c r="M13" s="234">
        <f>SUMIFS(I9:I12,M9:M12,"Aspal")</f>
        <v>10099</v>
      </c>
      <c r="N13" s="440" t="s">
        <v>255</v>
      </c>
      <c r="O13" s="441"/>
      <c r="P13" s="441"/>
      <c r="Q13" s="442"/>
      <c r="R13" s="234">
        <f>SUMIFS(N9:N12,R9:R12,"Aspal")</f>
        <v>10099</v>
      </c>
      <c r="S13" s="219"/>
    </row>
    <row r="14" spans="2:22" ht="40.049999999999997" customHeight="1">
      <c r="B14" s="233"/>
      <c r="C14" s="220"/>
      <c r="D14" s="440" t="s">
        <v>256</v>
      </c>
      <c r="E14" s="441"/>
      <c r="F14" s="441"/>
      <c r="G14" s="442"/>
      <c r="H14" s="234">
        <f>SUMIFS(D9:D12,H9:H12,"Beton")</f>
        <v>0</v>
      </c>
      <c r="I14" s="440" t="s">
        <v>256</v>
      </c>
      <c r="J14" s="441"/>
      <c r="K14" s="441"/>
      <c r="L14" s="442"/>
      <c r="M14" s="234">
        <f>SUMIFS(I9:I12,M9:M12,"Beton")</f>
        <v>0</v>
      </c>
      <c r="N14" s="440" t="s">
        <v>256</v>
      </c>
      <c r="O14" s="441"/>
      <c r="P14" s="441"/>
      <c r="Q14" s="442"/>
      <c r="R14" s="234">
        <f>SUMIFS(N9:N12,R9:R12,"Beton")</f>
        <v>0</v>
      </c>
      <c r="S14" s="219"/>
    </row>
    <row r="15" spans="2:22" ht="40.049999999999997" customHeight="1">
      <c r="B15" s="233"/>
      <c r="C15" s="220"/>
      <c r="D15" s="440" t="s">
        <v>257</v>
      </c>
      <c r="E15" s="441"/>
      <c r="F15" s="441"/>
      <c r="G15" s="442"/>
      <c r="H15" s="234">
        <f>SUMIFS(D9:D12,H9:H12,"Non Aspal (Kerikil)")</f>
        <v>0</v>
      </c>
      <c r="I15" s="440" t="s">
        <v>257</v>
      </c>
      <c r="J15" s="441"/>
      <c r="K15" s="441"/>
      <c r="L15" s="442"/>
      <c r="M15" s="234">
        <f>SUMIFS(I9:I12,M9:M12,"Non Aspal (Kerikil)")</f>
        <v>0</v>
      </c>
      <c r="N15" s="440" t="s">
        <v>257</v>
      </c>
      <c r="O15" s="441"/>
      <c r="P15" s="441"/>
      <c r="Q15" s="442"/>
      <c r="R15" s="234">
        <f>SUMIFS(N9:N12,R9:R12,"Non Aspal (Kerikil)")</f>
        <v>0</v>
      </c>
      <c r="S15" s="219"/>
      <c r="U15" s="228"/>
    </row>
    <row r="16" spans="2:22" ht="40.049999999999997" customHeight="1">
      <c r="B16" s="233"/>
      <c r="C16" s="220"/>
      <c r="D16" s="443" t="s">
        <v>258</v>
      </c>
      <c r="E16" s="444"/>
      <c r="F16" s="444"/>
      <c r="G16" s="445"/>
      <c r="H16" s="234">
        <f>SUM(H13:H15)</f>
        <v>10099</v>
      </c>
      <c r="I16" s="443" t="s">
        <v>258</v>
      </c>
      <c r="J16" s="444"/>
      <c r="K16" s="444"/>
      <c r="L16" s="445"/>
      <c r="M16" s="234">
        <f>SUM(M13:M15)</f>
        <v>10099</v>
      </c>
      <c r="N16" s="443" t="s">
        <v>258</v>
      </c>
      <c r="O16" s="444"/>
      <c r="P16" s="444"/>
      <c r="Q16" s="445"/>
      <c r="R16" s="234">
        <f>SUM(R13:R15)</f>
        <v>10099</v>
      </c>
      <c r="S16" s="219"/>
    </row>
    <row r="17" spans="2:19" ht="40.049999999999997" customHeight="1">
      <c r="B17" s="354"/>
      <c r="C17" s="355"/>
      <c r="D17" s="434" t="s">
        <v>259</v>
      </c>
      <c r="E17" s="435"/>
      <c r="F17" s="435"/>
      <c r="G17" s="436"/>
      <c r="H17" s="356">
        <v>19200</v>
      </c>
      <c r="I17" s="437" t="s">
        <v>260</v>
      </c>
      <c r="J17" s="438"/>
      <c r="K17" s="438"/>
      <c r="L17" s="439"/>
      <c r="M17" s="356">
        <v>19025</v>
      </c>
      <c r="N17" s="434" t="s">
        <v>259</v>
      </c>
      <c r="O17" s="435"/>
      <c r="P17" s="435"/>
      <c r="Q17" s="436"/>
      <c r="R17" s="356">
        <v>19020</v>
      </c>
      <c r="S17" s="219"/>
    </row>
    <row r="18" spans="2:19" ht="40.049999999999997" customHeight="1">
      <c r="B18" s="235"/>
      <c r="C18" s="236"/>
      <c r="D18" s="237"/>
      <c r="E18" s="238"/>
      <c r="F18" s="238"/>
      <c r="G18" s="238"/>
      <c r="H18" s="239"/>
      <c r="I18" s="237"/>
      <c r="J18" s="238"/>
      <c r="K18" s="238"/>
      <c r="L18" s="238"/>
      <c r="M18" s="239"/>
      <c r="N18" s="237"/>
      <c r="O18" s="238"/>
      <c r="P18" s="238"/>
      <c r="Q18" s="238"/>
      <c r="R18" s="240"/>
      <c r="S18" s="219"/>
    </row>
    <row r="19" spans="2:19" ht="40.049999999999997" customHeight="1" thickBot="1">
      <c r="B19" s="241"/>
      <c r="C19" s="242"/>
      <c r="D19" s="243"/>
      <c r="E19" s="244"/>
      <c r="F19" s="244"/>
      <c r="G19" s="244"/>
      <c r="H19" s="245"/>
      <c r="I19" s="243"/>
      <c r="J19" s="244"/>
      <c r="K19" s="244"/>
      <c r="L19" s="244"/>
      <c r="M19" s="245"/>
      <c r="N19" s="243"/>
      <c r="O19" s="244"/>
      <c r="P19" s="244"/>
      <c r="Q19" s="244"/>
      <c r="R19" s="246"/>
      <c r="S19" s="219"/>
    </row>
    <row r="20" spans="2:19" ht="19.95" customHeight="1">
      <c r="B20" s="223"/>
      <c r="C20" s="224"/>
      <c r="D20" s="225"/>
      <c r="E20" s="225"/>
      <c r="F20" s="225"/>
      <c r="G20" s="225"/>
      <c r="H20" s="225"/>
      <c r="I20" s="225"/>
      <c r="J20" s="225"/>
      <c r="K20" s="225"/>
      <c r="L20" s="225"/>
      <c r="M20" s="225"/>
      <c r="N20" s="225"/>
      <c r="O20" s="225"/>
      <c r="P20" s="225"/>
      <c r="Q20" s="225"/>
      <c r="R20" s="225"/>
    </row>
  </sheetData>
  <mergeCells count="24">
    <mergeCell ref="B2:R2"/>
    <mergeCell ref="B6:B7"/>
    <mergeCell ref="C6:C7"/>
    <mergeCell ref="D6:H6"/>
    <mergeCell ref="I6:R6"/>
    <mergeCell ref="E7:G7"/>
    <mergeCell ref="J7:L7"/>
    <mergeCell ref="O7:Q7"/>
    <mergeCell ref="B9:B10"/>
    <mergeCell ref="D13:G13"/>
    <mergeCell ref="I13:L13"/>
    <mergeCell ref="N13:Q13"/>
    <mergeCell ref="D14:G14"/>
    <mergeCell ref="I14:L14"/>
    <mergeCell ref="N14:Q14"/>
    <mergeCell ref="D17:G17"/>
    <mergeCell ref="I17:L17"/>
    <mergeCell ref="N17:Q17"/>
    <mergeCell ref="D15:G15"/>
    <mergeCell ref="I15:L15"/>
    <mergeCell ref="N15:Q15"/>
    <mergeCell ref="D16:G16"/>
    <mergeCell ref="I16:L16"/>
    <mergeCell ref="N16:Q16"/>
  </mergeCells>
  <printOptions horizontalCentered="1"/>
  <pageMargins left="0.43307086614173229" right="3.937007874015748E-2" top="0.47244094488188981" bottom="0.74803149606299213" header="0.31496062992125984" footer="0.31496062992125984"/>
  <pageSetup paperSize="9" scale="40" orientation="portrait" horizont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68408-6DEC-4EB4-A927-4B782BE211B9}">
  <dimension ref="B1:CP113"/>
  <sheetViews>
    <sheetView view="pageBreakPreview" topLeftCell="A52" zoomScale="50" zoomScaleNormal="100" zoomScaleSheetLayoutView="50" workbookViewId="0">
      <selection activeCell="H21" sqref="H21"/>
    </sheetView>
  </sheetViews>
  <sheetFormatPr defaultRowHeight="14.4"/>
  <cols>
    <col min="1" max="1" width="1.109375" style="4" customWidth="1"/>
    <col min="2" max="2" width="1.6640625" style="1" customWidth="1"/>
    <col min="3" max="3" width="8.6640625" style="2" customWidth="1"/>
    <col min="4" max="4" width="3.6640625" style="3" customWidth="1"/>
    <col min="5" max="5" width="8.6640625" style="2" customWidth="1"/>
    <col min="6" max="6" width="1.6640625" style="1" customWidth="1"/>
    <col min="7" max="7" width="15.6640625" style="1" customWidth="1"/>
    <col min="8" max="10" width="5.6640625" style="1" customWidth="1"/>
    <col min="11" max="11" width="15.6640625" style="1" customWidth="1"/>
    <col min="12" max="14" width="5.6640625" style="1" customWidth="1"/>
    <col min="15" max="15" width="15.6640625" style="1" customWidth="1"/>
    <col min="16" max="18" width="5.6640625" style="1" customWidth="1"/>
    <col min="19" max="19" width="15.6640625" style="1" customWidth="1"/>
    <col min="20" max="22" width="5.6640625" style="1" customWidth="1"/>
    <col min="23" max="23" width="15.6640625" style="1" customWidth="1"/>
    <col min="24" max="26" width="5.6640625" style="1" customWidth="1"/>
    <col min="27" max="27" width="15.6640625" style="1" customWidth="1"/>
    <col min="28" max="30" width="5.6640625" style="1" customWidth="1"/>
    <col min="31" max="31" width="15.6640625" style="1" customWidth="1"/>
    <col min="32" max="34" width="5.6640625" style="1" customWidth="1"/>
    <col min="35" max="35" width="15.6640625" style="1" customWidth="1"/>
    <col min="36" max="38" width="5.6640625" style="1" customWidth="1"/>
    <col min="39" max="39" width="15.6640625" style="1" customWidth="1"/>
    <col min="40" max="42" width="5.6640625" style="1" customWidth="1"/>
    <col min="43" max="43" width="2.6640625" style="1" customWidth="1"/>
    <col min="44" max="44" width="15.6640625" style="1" customWidth="1"/>
    <col min="45" max="47" width="5.6640625" style="1" customWidth="1"/>
    <col min="48" max="48" width="15.6640625" style="1" customWidth="1"/>
    <col min="49" max="51" width="5.6640625" style="1" customWidth="1"/>
    <col min="52" max="52" width="15.6640625" style="1" customWidth="1"/>
    <col min="53" max="55" width="5.6640625" style="1" customWidth="1"/>
    <col min="56" max="56" width="15.6640625" style="1" customWidth="1"/>
    <col min="57" max="59" width="5.6640625" style="1" customWidth="1"/>
    <col min="60" max="60" width="15.6640625" style="1" customWidth="1"/>
    <col min="61" max="63" width="5.6640625" style="1" customWidth="1"/>
    <col min="64" max="64" width="15.6640625" style="1" customWidth="1"/>
    <col min="65" max="67" width="5.6640625" style="1" customWidth="1"/>
    <col min="68" max="68" width="2.6640625" style="1" customWidth="1"/>
    <col min="69" max="69" width="15.6640625" style="1" customWidth="1"/>
    <col min="70" max="72" width="5.6640625" style="1" customWidth="1"/>
    <col min="73" max="73" width="15.6640625" style="1" customWidth="1"/>
    <col min="74" max="76" width="5.6640625" style="1" customWidth="1"/>
    <col min="77" max="77" width="15.6640625" style="1" customWidth="1"/>
    <col min="78" max="80" width="5.6640625" style="1" customWidth="1"/>
    <col min="81" max="81" width="15.6640625" style="1" customWidth="1"/>
    <col min="82" max="84" width="5.6640625" style="1" customWidth="1"/>
    <col min="85" max="85" width="15.6640625" style="1" customWidth="1"/>
    <col min="86" max="88" width="5.6640625" style="1" customWidth="1"/>
    <col min="89" max="89" width="15.6640625" style="1" customWidth="1"/>
    <col min="90" max="92" width="5.6640625" style="1" customWidth="1"/>
    <col min="93" max="93" width="10.6640625" style="1" customWidth="1"/>
    <col min="94" max="94" width="1" style="4" customWidth="1"/>
    <col min="95" max="327" width="8.88671875" style="4"/>
    <col min="328" max="328" width="7.5546875" style="4" customWidth="1"/>
    <col min="329" max="329" width="7.33203125" style="4" customWidth="1"/>
    <col min="330" max="330" width="9.6640625" style="4" customWidth="1"/>
    <col min="331" max="332" width="6.6640625" style="4" customWidth="1"/>
    <col min="333" max="342" width="6.33203125" style="4" customWidth="1"/>
    <col min="343" max="343" width="9.109375" style="4" customWidth="1"/>
    <col min="344" max="349" width="7.6640625" style="4" customWidth="1"/>
    <col min="350" max="350" width="1.88671875" style="4" customWidth="1"/>
    <col min="351" max="583" width="8.88671875" style="4"/>
    <col min="584" max="584" width="7.5546875" style="4" customWidth="1"/>
    <col min="585" max="585" width="7.33203125" style="4" customWidth="1"/>
    <col min="586" max="586" width="9.6640625" style="4" customWidth="1"/>
    <col min="587" max="588" width="6.6640625" style="4" customWidth="1"/>
    <col min="589" max="598" width="6.33203125" style="4" customWidth="1"/>
    <col min="599" max="599" width="9.109375" style="4" customWidth="1"/>
    <col min="600" max="605" width="7.6640625" style="4" customWidth="1"/>
    <col min="606" max="606" width="1.88671875" style="4" customWidth="1"/>
    <col min="607" max="839" width="8.88671875" style="4"/>
    <col min="840" max="840" width="7.5546875" style="4" customWidth="1"/>
    <col min="841" max="841" width="7.33203125" style="4" customWidth="1"/>
    <col min="842" max="842" width="9.6640625" style="4" customWidth="1"/>
    <col min="843" max="844" width="6.6640625" style="4" customWidth="1"/>
    <col min="845" max="854" width="6.33203125" style="4" customWidth="1"/>
    <col min="855" max="855" width="9.109375" style="4" customWidth="1"/>
    <col min="856" max="861" width="7.6640625" style="4" customWidth="1"/>
    <col min="862" max="862" width="1.88671875" style="4" customWidth="1"/>
    <col min="863" max="1095" width="8.88671875" style="4"/>
    <col min="1096" max="1096" width="7.5546875" style="4" customWidth="1"/>
    <col min="1097" max="1097" width="7.33203125" style="4" customWidth="1"/>
    <col min="1098" max="1098" width="9.6640625" style="4" customWidth="1"/>
    <col min="1099" max="1100" width="6.6640625" style="4" customWidth="1"/>
    <col min="1101" max="1110" width="6.33203125" style="4" customWidth="1"/>
    <col min="1111" max="1111" width="9.109375" style="4" customWidth="1"/>
    <col min="1112" max="1117" width="7.6640625" style="4" customWidth="1"/>
    <col min="1118" max="1118" width="1.88671875" style="4" customWidth="1"/>
    <col min="1119" max="1351" width="8.88671875" style="4"/>
    <col min="1352" max="1352" width="7.5546875" style="4" customWidth="1"/>
    <col min="1353" max="1353" width="7.33203125" style="4" customWidth="1"/>
    <col min="1354" max="1354" width="9.6640625" style="4" customWidth="1"/>
    <col min="1355" max="1356" width="6.6640625" style="4" customWidth="1"/>
    <col min="1357" max="1366" width="6.33203125" style="4" customWidth="1"/>
    <col min="1367" max="1367" width="9.109375" style="4" customWidth="1"/>
    <col min="1368" max="1373" width="7.6640625" style="4" customWidth="1"/>
    <col min="1374" max="1374" width="1.88671875" style="4" customWidth="1"/>
    <col min="1375" max="1607" width="8.88671875" style="4"/>
    <col min="1608" max="1608" width="7.5546875" style="4" customWidth="1"/>
    <col min="1609" max="1609" width="7.33203125" style="4" customWidth="1"/>
    <col min="1610" max="1610" width="9.6640625" style="4" customWidth="1"/>
    <col min="1611" max="1612" width="6.6640625" style="4" customWidth="1"/>
    <col min="1613" max="1622" width="6.33203125" style="4" customWidth="1"/>
    <col min="1623" max="1623" width="9.109375" style="4" customWidth="1"/>
    <col min="1624" max="1629" width="7.6640625" style="4" customWidth="1"/>
    <col min="1630" max="1630" width="1.88671875" style="4" customWidth="1"/>
    <col min="1631" max="1863" width="8.88671875" style="4"/>
    <col min="1864" max="1864" width="7.5546875" style="4" customWidth="1"/>
    <col min="1865" max="1865" width="7.33203125" style="4" customWidth="1"/>
    <col min="1866" max="1866" width="9.6640625" style="4" customWidth="1"/>
    <col min="1867" max="1868" width="6.6640625" style="4" customWidth="1"/>
    <col min="1869" max="1878" width="6.33203125" style="4" customWidth="1"/>
    <col min="1879" max="1879" width="9.109375" style="4" customWidth="1"/>
    <col min="1880" max="1885" width="7.6640625" style="4" customWidth="1"/>
    <col min="1886" max="1886" width="1.88671875" style="4" customWidth="1"/>
    <col min="1887" max="2119" width="8.88671875" style="4"/>
    <col min="2120" max="2120" width="7.5546875" style="4" customWidth="1"/>
    <col min="2121" max="2121" width="7.33203125" style="4" customWidth="1"/>
    <col min="2122" max="2122" width="9.6640625" style="4" customWidth="1"/>
    <col min="2123" max="2124" width="6.6640625" style="4" customWidth="1"/>
    <col min="2125" max="2134" width="6.33203125" style="4" customWidth="1"/>
    <col min="2135" max="2135" width="9.109375" style="4" customWidth="1"/>
    <col min="2136" max="2141" width="7.6640625" style="4" customWidth="1"/>
    <col min="2142" max="2142" width="1.88671875" style="4" customWidth="1"/>
    <col min="2143" max="2375" width="8.88671875" style="4"/>
    <col min="2376" max="2376" width="7.5546875" style="4" customWidth="1"/>
    <col min="2377" max="2377" width="7.33203125" style="4" customWidth="1"/>
    <col min="2378" max="2378" width="9.6640625" style="4" customWidth="1"/>
    <col min="2379" max="2380" width="6.6640625" style="4" customWidth="1"/>
    <col min="2381" max="2390" width="6.33203125" style="4" customWidth="1"/>
    <col min="2391" max="2391" width="9.109375" style="4" customWidth="1"/>
    <col min="2392" max="2397" width="7.6640625" style="4" customWidth="1"/>
    <col min="2398" max="2398" width="1.88671875" style="4" customWidth="1"/>
    <col min="2399" max="2631" width="8.88671875" style="4"/>
    <col min="2632" max="2632" width="7.5546875" style="4" customWidth="1"/>
    <col min="2633" max="2633" width="7.33203125" style="4" customWidth="1"/>
    <col min="2634" max="2634" width="9.6640625" style="4" customWidth="1"/>
    <col min="2635" max="2636" width="6.6640625" style="4" customWidth="1"/>
    <col min="2637" max="2646" width="6.33203125" style="4" customWidth="1"/>
    <col min="2647" max="2647" width="9.109375" style="4" customWidth="1"/>
    <col min="2648" max="2653" width="7.6640625" style="4" customWidth="1"/>
    <col min="2654" max="2654" width="1.88671875" style="4" customWidth="1"/>
    <col min="2655" max="2887" width="8.88671875" style="4"/>
    <col min="2888" max="2888" width="7.5546875" style="4" customWidth="1"/>
    <col min="2889" max="2889" width="7.33203125" style="4" customWidth="1"/>
    <col min="2890" max="2890" width="9.6640625" style="4" customWidth="1"/>
    <col min="2891" max="2892" width="6.6640625" style="4" customWidth="1"/>
    <col min="2893" max="2902" width="6.33203125" style="4" customWidth="1"/>
    <col min="2903" max="2903" width="9.109375" style="4" customWidth="1"/>
    <col min="2904" max="2909" width="7.6640625" style="4" customWidth="1"/>
    <col min="2910" max="2910" width="1.88671875" style="4" customWidth="1"/>
    <col min="2911" max="3143" width="8.88671875" style="4"/>
    <col min="3144" max="3144" width="7.5546875" style="4" customWidth="1"/>
    <col min="3145" max="3145" width="7.33203125" style="4" customWidth="1"/>
    <col min="3146" max="3146" width="9.6640625" style="4" customWidth="1"/>
    <col min="3147" max="3148" width="6.6640625" style="4" customWidth="1"/>
    <col min="3149" max="3158" width="6.33203125" style="4" customWidth="1"/>
    <col min="3159" max="3159" width="9.109375" style="4" customWidth="1"/>
    <col min="3160" max="3165" width="7.6640625" style="4" customWidth="1"/>
    <col min="3166" max="3166" width="1.88671875" style="4" customWidth="1"/>
    <col min="3167" max="3399" width="8.88671875" style="4"/>
    <col min="3400" max="3400" width="7.5546875" style="4" customWidth="1"/>
    <col min="3401" max="3401" width="7.33203125" style="4" customWidth="1"/>
    <col min="3402" max="3402" width="9.6640625" style="4" customWidth="1"/>
    <col min="3403" max="3404" width="6.6640625" style="4" customWidth="1"/>
    <col min="3405" max="3414" width="6.33203125" style="4" customWidth="1"/>
    <col min="3415" max="3415" width="9.109375" style="4" customWidth="1"/>
    <col min="3416" max="3421" width="7.6640625" style="4" customWidth="1"/>
    <col min="3422" max="3422" width="1.88671875" style="4" customWidth="1"/>
    <col min="3423" max="3655" width="8.88671875" style="4"/>
    <col min="3656" max="3656" width="7.5546875" style="4" customWidth="1"/>
    <col min="3657" max="3657" width="7.33203125" style="4" customWidth="1"/>
    <col min="3658" max="3658" width="9.6640625" style="4" customWidth="1"/>
    <col min="3659" max="3660" width="6.6640625" style="4" customWidth="1"/>
    <col min="3661" max="3670" width="6.33203125" style="4" customWidth="1"/>
    <col min="3671" max="3671" width="9.109375" style="4" customWidth="1"/>
    <col min="3672" max="3677" width="7.6640625" style="4" customWidth="1"/>
    <col min="3678" max="3678" width="1.88671875" style="4" customWidth="1"/>
    <col min="3679" max="3911" width="8.88671875" style="4"/>
    <col min="3912" max="3912" width="7.5546875" style="4" customWidth="1"/>
    <col min="3913" max="3913" width="7.33203125" style="4" customWidth="1"/>
    <col min="3914" max="3914" width="9.6640625" style="4" customWidth="1"/>
    <col min="3915" max="3916" width="6.6640625" style="4" customWidth="1"/>
    <col min="3917" max="3926" width="6.33203125" style="4" customWidth="1"/>
    <col min="3927" max="3927" width="9.109375" style="4" customWidth="1"/>
    <col min="3928" max="3933" width="7.6640625" style="4" customWidth="1"/>
    <col min="3934" max="3934" width="1.88671875" style="4" customWidth="1"/>
    <col min="3935" max="4167" width="8.88671875" style="4"/>
    <col min="4168" max="4168" width="7.5546875" style="4" customWidth="1"/>
    <col min="4169" max="4169" width="7.33203125" style="4" customWidth="1"/>
    <col min="4170" max="4170" width="9.6640625" style="4" customWidth="1"/>
    <col min="4171" max="4172" width="6.6640625" style="4" customWidth="1"/>
    <col min="4173" max="4182" width="6.33203125" style="4" customWidth="1"/>
    <col min="4183" max="4183" width="9.109375" style="4" customWidth="1"/>
    <col min="4184" max="4189" width="7.6640625" style="4" customWidth="1"/>
    <col min="4190" max="4190" width="1.88671875" style="4" customWidth="1"/>
    <col min="4191" max="4423" width="8.88671875" style="4"/>
    <col min="4424" max="4424" width="7.5546875" style="4" customWidth="1"/>
    <col min="4425" max="4425" width="7.33203125" style="4" customWidth="1"/>
    <col min="4426" max="4426" width="9.6640625" style="4" customWidth="1"/>
    <col min="4427" max="4428" width="6.6640625" style="4" customWidth="1"/>
    <col min="4429" max="4438" width="6.33203125" style="4" customWidth="1"/>
    <col min="4439" max="4439" width="9.109375" style="4" customWidth="1"/>
    <col min="4440" max="4445" width="7.6640625" style="4" customWidth="1"/>
    <col min="4446" max="4446" width="1.88671875" style="4" customWidth="1"/>
    <col min="4447" max="4679" width="8.88671875" style="4"/>
    <col min="4680" max="4680" width="7.5546875" style="4" customWidth="1"/>
    <col min="4681" max="4681" width="7.33203125" style="4" customWidth="1"/>
    <col min="4682" max="4682" width="9.6640625" style="4" customWidth="1"/>
    <col min="4683" max="4684" width="6.6640625" style="4" customWidth="1"/>
    <col min="4685" max="4694" width="6.33203125" style="4" customWidth="1"/>
    <col min="4695" max="4695" width="9.109375" style="4" customWidth="1"/>
    <col min="4696" max="4701" width="7.6640625" style="4" customWidth="1"/>
    <col min="4702" max="4702" width="1.88671875" style="4" customWidth="1"/>
    <col min="4703" max="4935" width="8.88671875" style="4"/>
    <col min="4936" max="4936" width="7.5546875" style="4" customWidth="1"/>
    <col min="4937" max="4937" width="7.33203125" style="4" customWidth="1"/>
    <col min="4938" max="4938" width="9.6640625" style="4" customWidth="1"/>
    <col min="4939" max="4940" width="6.6640625" style="4" customWidth="1"/>
    <col min="4941" max="4950" width="6.33203125" style="4" customWidth="1"/>
    <col min="4951" max="4951" width="9.109375" style="4" customWidth="1"/>
    <col min="4952" max="4957" width="7.6640625" style="4" customWidth="1"/>
    <col min="4958" max="4958" width="1.88671875" style="4" customWidth="1"/>
    <col min="4959" max="5191" width="8.88671875" style="4"/>
    <col min="5192" max="5192" width="7.5546875" style="4" customWidth="1"/>
    <col min="5193" max="5193" width="7.33203125" style="4" customWidth="1"/>
    <col min="5194" max="5194" width="9.6640625" style="4" customWidth="1"/>
    <col min="5195" max="5196" width="6.6640625" style="4" customWidth="1"/>
    <col min="5197" max="5206" width="6.33203125" style="4" customWidth="1"/>
    <col min="5207" max="5207" width="9.109375" style="4" customWidth="1"/>
    <col min="5208" max="5213" width="7.6640625" style="4" customWidth="1"/>
    <col min="5214" max="5214" width="1.88671875" style="4" customWidth="1"/>
    <col min="5215" max="5447" width="8.88671875" style="4"/>
    <col min="5448" max="5448" width="7.5546875" style="4" customWidth="1"/>
    <col min="5449" max="5449" width="7.33203125" style="4" customWidth="1"/>
    <col min="5450" max="5450" width="9.6640625" style="4" customWidth="1"/>
    <col min="5451" max="5452" width="6.6640625" style="4" customWidth="1"/>
    <col min="5453" max="5462" width="6.33203125" style="4" customWidth="1"/>
    <col min="5463" max="5463" width="9.109375" style="4" customWidth="1"/>
    <col min="5464" max="5469" width="7.6640625" style="4" customWidth="1"/>
    <col min="5470" max="5470" width="1.88671875" style="4" customWidth="1"/>
    <col min="5471" max="5703" width="8.88671875" style="4"/>
    <col min="5704" max="5704" width="7.5546875" style="4" customWidth="1"/>
    <col min="5705" max="5705" width="7.33203125" style="4" customWidth="1"/>
    <col min="5706" max="5706" width="9.6640625" style="4" customWidth="1"/>
    <col min="5707" max="5708" width="6.6640625" style="4" customWidth="1"/>
    <col min="5709" max="5718" width="6.33203125" style="4" customWidth="1"/>
    <col min="5719" max="5719" width="9.109375" style="4" customWidth="1"/>
    <col min="5720" max="5725" width="7.6640625" style="4" customWidth="1"/>
    <col min="5726" max="5726" width="1.88671875" style="4" customWidth="1"/>
    <col min="5727" max="5959" width="8.88671875" style="4"/>
    <col min="5960" max="5960" width="7.5546875" style="4" customWidth="1"/>
    <col min="5961" max="5961" width="7.33203125" style="4" customWidth="1"/>
    <col min="5962" max="5962" width="9.6640625" style="4" customWidth="1"/>
    <col min="5963" max="5964" width="6.6640625" style="4" customWidth="1"/>
    <col min="5965" max="5974" width="6.33203125" style="4" customWidth="1"/>
    <col min="5975" max="5975" width="9.109375" style="4" customWidth="1"/>
    <col min="5976" max="5981" width="7.6640625" style="4" customWidth="1"/>
    <col min="5982" max="5982" width="1.88671875" style="4" customWidth="1"/>
    <col min="5983" max="6215" width="8.88671875" style="4"/>
    <col min="6216" max="6216" width="7.5546875" style="4" customWidth="1"/>
    <col min="6217" max="6217" width="7.33203125" style="4" customWidth="1"/>
    <col min="6218" max="6218" width="9.6640625" style="4" customWidth="1"/>
    <col min="6219" max="6220" width="6.6640625" style="4" customWidth="1"/>
    <col min="6221" max="6230" width="6.33203125" style="4" customWidth="1"/>
    <col min="6231" max="6231" width="9.109375" style="4" customWidth="1"/>
    <col min="6232" max="6237" width="7.6640625" style="4" customWidth="1"/>
    <col min="6238" max="6238" width="1.88671875" style="4" customWidth="1"/>
    <col min="6239" max="6471" width="8.88671875" style="4"/>
    <col min="6472" max="6472" width="7.5546875" style="4" customWidth="1"/>
    <col min="6473" max="6473" width="7.33203125" style="4" customWidth="1"/>
    <col min="6474" max="6474" width="9.6640625" style="4" customWidth="1"/>
    <col min="6475" max="6476" width="6.6640625" style="4" customWidth="1"/>
    <col min="6477" max="6486" width="6.33203125" style="4" customWidth="1"/>
    <col min="6487" max="6487" width="9.109375" style="4" customWidth="1"/>
    <col min="6488" max="6493" width="7.6640625" style="4" customWidth="1"/>
    <col min="6494" max="6494" width="1.88671875" style="4" customWidth="1"/>
    <col min="6495" max="6727" width="8.88671875" style="4"/>
    <col min="6728" max="6728" width="7.5546875" style="4" customWidth="1"/>
    <col min="6729" max="6729" width="7.33203125" style="4" customWidth="1"/>
    <col min="6730" max="6730" width="9.6640625" style="4" customWidth="1"/>
    <col min="6731" max="6732" width="6.6640625" style="4" customWidth="1"/>
    <col min="6733" max="6742" width="6.33203125" style="4" customWidth="1"/>
    <col min="6743" max="6743" width="9.109375" style="4" customWidth="1"/>
    <col min="6744" max="6749" width="7.6640625" style="4" customWidth="1"/>
    <col min="6750" max="6750" width="1.88671875" style="4" customWidth="1"/>
    <col min="6751" max="6983" width="8.88671875" style="4"/>
    <col min="6984" max="6984" width="7.5546875" style="4" customWidth="1"/>
    <col min="6985" max="6985" width="7.33203125" style="4" customWidth="1"/>
    <col min="6986" max="6986" width="9.6640625" style="4" customWidth="1"/>
    <col min="6987" max="6988" width="6.6640625" style="4" customWidth="1"/>
    <col min="6989" max="6998" width="6.33203125" style="4" customWidth="1"/>
    <col min="6999" max="6999" width="9.109375" style="4" customWidth="1"/>
    <col min="7000" max="7005" width="7.6640625" style="4" customWidth="1"/>
    <col min="7006" max="7006" width="1.88671875" style="4" customWidth="1"/>
    <col min="7007" max="7239" width="8.88671875" style="4"/>
    <col min="7240" max="7240" width="7.5546875" style="4" customWidth="1"/>
    <col min="7241" max="7241" width="7.33203125" style="4" customWidth="1"/>
    <col min="7242" max="7242" width="9.6640625" style="4" customWidth="1"/>
    <col min="7243" max="7244" width="6.6640625" style="4" customWidth="1"/>
    <col min="7245" max="7254" width="6.33203125" style="4" customWidth="1"/>
    <col min="7255" max="7255" width="9.109375" style="4" customWidth="1"/>
    <col min="7256" max="7261" width="7.6640625" style="4" customWidth="1"/>
    <col min="7262" max="7262" width="1.88671875" style="4" customWidth="1"/>
    <col min="7263" max="7495" width="8.88671875" style="4"/>
    <col min="7496" max="7496" width="7.5546875" style="4" customWidth="1"/>
    <col min="7497" max="7497" width="7.33203125" style="4" customWidth="1"/>
    <col min="7498" max="7498" width="9.6640625" style="4" customWidth="1"/>
    <col min="7499" max="7500" width="6.6640625" style="4" customWidth="1"/>
    <col min="7501" max="7510" width="6.33203125" style="4" customWidth="1"/>
    <col min="7511" max="7511" width="9.109375" style="4" customWidth="1"/>
    <col min="7512" max="7517" width="7.6640625" style="4" customWidth="1"/>
    <col min="7518" max="7518" width="1.88671875" style="4" customWidth="1"/>
    <col min="7519" max="7751" width="8.88671875" style="4"/>
    <col min="7752" max="7752" width="7.5546875" style="4" customWidth="1"/>
    <col min="7753" max="7753" width="7.33203125" style="4" customWidth="1"/>
    <col min="7754" max="7754" width="9.6640625" style="4" customWidth="1"/>
    <col min="7755" max="7756" width="6.6640625" style="4" customWidth="1"/>
    <col min="7757" max="7766" width="6.33203125" style="4" customWidth="1"/>
    <col min="7767" max="7767" width="9.109375" style="4" customWidth="1"/>
    <col min="7768" max="7773" width="7.6640625" style="4" customWidth="1"/>
    <col min="7774" max="7774" width="1.88671875" style="4" customWidth="1"/>
    <col min="7775" max="8007" width="8.88671875" style="4"/>
    <col min="8008" max="8008" width="7.5546875" style="4" customWidth="1"/>
    <col min="8009" max="8009" width="7.33203125" style="4" customWidth="1"/>
    <col min="8010" max="8010" width="9.6640625" style="4" customWidth="1"/>
    <col min="8011" max="8012" width="6.6640625" style="4" customWidth="1"/>
    <col min="8013" max="8022" width="6.33203125" style="4" customWidth="1"/>
    <col min="8023" max="8023" width="9.109375" style="4" customWidth="1"/>
    <col min="8024" max="8029" width="7.6640625" style="4" customWidth="1"/>
    <col min="8030" max="8030" width="1.88671875" style="4" customWidth="1"/>
    <col min="8031" max="8263" width="8.88671875" style="4"/>
    <col min="8264" max="8264" width="7.5546875" style="4" customWidth="1"/>
    <col min="8265" max="8265" width="7.33203125" style="4" customWidth="1"/>
    <col min="8266" max="8266" width="9.6640625" style="4" customWidth="1"/>
    <col min="8267" max="8268" width="6.6640625" style="4" customWidth="1"/>
    <col min="8269" max="8278" width="6.33203125" style="4" customWidth="1"/>
    <col min="8279" max="8279" width="9.109375" style="4" customWidth="1"/>
    <col min="8280" max="8285" width="7.6640625" style="4" customWidth="1"/>
    <col min="8286" max="8286" width="1.88671875" style="4" customWidth="1"/>
    <col min="8287" max="8519" width="8.88671875" style="4"/>
    <col min="8520" max="8520" width="7.5546875" style="4" customWidth="1"/>
    <col min="8521" max="8521" width="7.33203125" style="4" customWidth="1"/>
    <col min="8522" max="8522" width="9.6640625" style="4" customWidth="1"/>
    <col min="8523" max="8524" width="6.6640625" style="4" customWidth="1"/>
    <col min="8525" max="8534" width="6.33203125" style="4" customWidth="1"/>
    <col min="8535" max="8535" width="9.109375" style="4" customWidth="1"/>
    <col min="8536" max="8541" width="7.6640625" style="4" customWidth="1"/>
    <col min="8542" max="8542" width="1.88671875" style="4" customWidth="1"/>
    <col min="8543" max="8775" width="8.88671875" style="4"/>
    <col min="8776" max="8776" width="7.5546875" style="4" customWidth="1"/>
    <col min="8777" max="8777" width="7.33203125" style="4" customWidth="1"/>
    <col min="8778" max="8778" width="9.6640625" style="4" customWidth="1"/>
    <col min="8779" max="8780" width="6.6640625" style="4" customWidth="1"/>
    <col min="8781" max="8790" width="6.33203125" style="4" customWidth="1"/>
    <col min="8791" max="8791" width="9.109375" style="4" customWidth="1"/>
    <col min="8792" max="8797" width="7.6640625" style="4" customWidth="1"/>
    <col min="8798" max="8798" width="1.88671875" style="4" customWidth="1"/>
    <col min="8799" max="9031" width="8.88671875" style="4"/>
    <col min="9032" max="9032" width="7.5546875" style="4" customWidth="1"/>
    <col min="9033" max="9033" width="7.33203125" style="4" customWidth="1"/>
    <col min="9034" max="9034" width="9.6640625" style="4" customWidth="1"/>
    <col min="9035" max="9036" width="6.6640625" style="4" customWidth="1"/>
    <col min="9037" max="9046" width="6.33203125" style="4" customWidth="1"/>
    <col min="9047" max="9047" width="9.109375" style="4" customWidth="1"/>
    <col min="9048" max="9053" width="7.6640625" style="4" customWidth="1"/>
    <col min="9054" max="9054" width="1.88671875" style="4" customWidth="1"/>
    <col min="9055" max="9287" width="8.88671875" style="4"/>
    <col min="9288" max="9288" width="7.5546875" style="4" customWidth="1"/>
    <col min="9289" max="9289" width="7.33203125" style="4" customWidth="1"/>
    <col min="9290" max="9290" width="9.6640625" style="4" customWidth="1"/>
    <col min="9291" max="9292" width="6.6640625" style="4" customWidth="1"/>
    <col min="9293" max="9302" width="6.33203125" style="4" customWidth="1"/>
    <col min="9303" max="9303" width="9.109375" style="4" customWidth="1"/>
    <col min="9304" max="9309" width="7.6640625" style="4" customWidth="1"/>
    <col min="9310" max="9310" width="1.88671875" style="4" customWidth="1"/>
    <col min="9311" max="9543" width="8.88671875" style="4"/>
    <col min="9544" max="9544" width="7.5546875" style="4" customWidth="1"/>
    <col min="9545" max="9545" width="7.33203125" style="4" customWidth="1"/>
    <col min="9546" max="9546" width="9.6640625" style="4" customWidth="1"/>
    <col min="9547" max="9548" width="6.6640625" style="4" customWidth="1"/>
    <col min="9549" max="9558" width="6.33203125" style="4" customWidth="1"/>
    <col min="9559" max="9559" width="9.109375" style="4" customWidth="1"/>
    <col min="9560" max="9565" width="7.6640625" style="4" customWidth="1"/>
    <col min="9566" max="9566" width="1.88671875" style="4" customWidth="1"/>
    <col min="9567" max="9799" width="8.88671875" style="4"/>
    <col min="9800" max="9800" width="7.5546875" style="4" customWidth="1"/>
    <col min="9801" max="9801" width="7.33203125" style="4" customWidth="1"/>
    <col min="9802" max="9802" width="9.6640625" style="4" customWidth="1"/>
    <col min="9803" max="9804" width="6.6640625" style="4" customWidth="1"/>
    <col min="9805" max="9814" width="6.33203125" style="4" customWidth="1"/>
    <col min="9815" max="9815" width="9.109375" style="4" customWidth="1"/>
    <col min="9816" max="9821" width="7.6640625" style="4" customWidth="1"/>
    <col min="9822" max="9822" width="1.88671875" style="4" customWidth="1"/>
    <col min="9823" max="10055" width="8.88671875" style="4"/>
    <col min="10056" max="10056" width="7.5546875" style="4" customWidth="1"/>
    <col min="10057" max="10057" width="7.33203125" style="4" customWidth="1"/>
    <col min="10058" max="10058" width="9.6640625" style="4" customWidth="1"/>
    <col min="10059" max="10060" width="6.6640625" style="4" customWidth="1"/>
    <col min="10061" max="10070" width="6.33203125" style="4" customWidth="1"/>
    <col min="10071" max="10071" width="9.109375" style="4" customWidth="1"/>
    <col min="10072" max="10077" width="7.6640625" style="4" customWidth="1"/>
    <col min="10078" max="10078" width="1.88671875" style="4" customWidth="1"/>
    <col min="10079" max="10311" width="8.88671875" style="4"/>
    <col min="10312" max="10312" width="7.5546875" style="4" customWidth="1"/>
    <col min="10313" max="10313" width="7.33203125" style="4" customWidth="1"/>
    <col min="10314" max="10314" width="9.6640625" style="4" customWidth="1"/>
    <col min="10315" max="10316" width="6.6640625" style="4" customWidth="1"/>
    <col min="10317" max="10326" width="6.33203125" style="4" customWidth="1"/>
    <col min="10327" max="10327" width="9.109375" style="4" customWidth="1"/>
    <col min="10328" max="10333" width="7.6640625" style="4" customWidth="1"/>
    <col min="10334" max="10334" width="1.88671875" style="4" customWidth="1"/>
    <col min="10335" max="10567" width="8.88671875" style="4"/>
    <col min="10568" max="10568" width="7.5546875" style="4" customWidth="1"/>
    <col min="10569" max="10569" width="7.33203125" style="4" customWidth="1"/>
    <col min="10570" max="10570" width="9.6640625" style="4" customWidth="1"/>
    <col min="10571" max="10572" width="6.6640625" style="4" customWidth="1"/>
    <col min="10573" max="10582" width="6.33203125" style="4" customWidth="1"/>
    <col min="10583" max="10583" width="9.109375" style="4" customWidth="1"/>
    <col min="10584" max="10589" width="7.6640625" style="4" customWidth="1"/>
    <col min="10590" max="10590" width="1.88671875" style="4" customWidth="1"/>
    <col min="10591" max="10823" width="8.88671875" style="4"/>
    <col min="10824" max="10824" width="7.5546875" style="4" customWidth="1"/>
    <col min="10825" max="10825" width="7.33203125" style="4" customWidth="1"/>
    <col min="10826" max="10826" width="9.6640625" style="4" customWidth="1"/>
    <col min="10827" max="10828" width="6.6640625" style="4" customWidth="1"/>
    <col min="10829" max="10838" width="6.33203125" style="4" customWidth="1"/>
    <col min="10839" max="10839" width="9.109375" style="4" customWidth="1"/>
    <col min="10840" max="10845" width="7.6640625" style="4" customWidth="1"/>
    <col min="10846" max="10846" width="1.88671875" style="4" customWidth="1"/>
    <col min="10847" max="11079" width="8.88671875" style="4"/>
    <col min="11080" max="11080" width="7.5546875" style="4" customWidth="1"/>
    <col min="11081" max="11081" width="7.33203125" style="4" customWidth="1"/>
    <col min="11082" max="11082" width="9.6640625" style="4" customWidth="1"/>
    <col min="11083" max="11084" width="6.6640625" style="4" customWidth="1"/>
    <col min="11085" max="11094" width="6.33203125" style="4" customWidth="1"/>
    <col min="11095" max="11095" width="9.109375" style="4" customWidth="1"/>
    <col min="11096" max="11101" width="7.6640625" style="4" customWidth="1"/>
    <col min="11102" max="11102" width="1.88671875" style="4" customWidth="1"/>
    <col min="11103" max="11335" width="8.88671875" style="4"/>
    <col min="11336" max="11336" width="7.5546875" style="4" customWidth="1"/>
    <col min="11337" max="11337" width="7.33203125" style="4" customWidth="1"/>
    <col min="11338" max="11338" width="9.6640625" style="4" customWidth="1"/>
    <col min="11339" max="11340" width="6.6640625" style="4" customWidth="1"/>
    <col min="11341" max="11350" width="6.33203125" style="4" customWidth="1"/>
    <col min="11351" max="11351" width="9.109375" style="4" customWidth="1"/>
    <col min="11352" max="11357" width="7.6640625" style="4" customWidth="1"/>
    <col min="11358" max="11358" width="1.88671875" style="4" customWidth="1"/>
    <col min="11359" max="11591" width="8.88671875" style="4"/>
    <col min="11592" max="11592" width="7.5546875" style="4" customWidth="1"/>
    <col min="11593" max="11593" width="7.33203125" style="4" customWidth="1"/>
    <col min="11594" max="11594" width="9.6640625" style="4" customWidth="1"/>
    <col min="11595" max="11596" width="6.6640625" style="4" customWidth="1"/>
    <col min="11597" max="11606" width="6.33203125" style="4" customWidth="1"/>
    <col min="11607" max="11607" width="9.109375" style="4" customWidth="1"/>
    <col min="11608" max="11613" width="7.6640625" style="4" customWidth="1"/>
    <col min="11614" max="11614" width="1.88671875" style="4" customWidth="1"/>
    <col min="11615" max="11847" width="8.88671875" style="4"/>
    <col min="11848" max="11848" width="7.5546875" style="4" customWidth="1"/>
    <col min="11849" max="11849" width="7.33203125" style="4" customWidth="1"/>
    <col min="11850" max="11850" width="9.6640625" style="4" customWidth="1"/>
    <col min="11851" max="11852" width="6.6640625" style="4" customWidth="1"/>
    <col min="11853" max="11862" width="6.33203125" style="4" customWidth="1"/>
    <col min="11863" max="11863" width="9.109375" style="4" customWidth="1"/>
    <col min="11864" max="11869" width="7.6640625" style="4" customWidth="1"/>
    <col min="11870" max="11870" width="1.88671875" style="4" customWidth="1"/>
    <col min="11871" max="12103" width="8.88671875" style="4"/>
    <col min="12104" max="12104" width="7.5546875" style="4" customWidth="1"/>
    <col min="12105" max="12105" width="7.33203125" style="4" customWidth="1"/>
    <col min="12106" max="12106" width="9.6640625" style="4" customWidth="1"/>
    <col min="12107" max="12108" width="6.6640625" style="4" customWidth="1"/>
    <col min="12109" max="12118" width="6.33203125" style="4" customWidth="1"/>
    <col min="12119" max="12119" width="9.109375" style="4" customWidth="1"/>
    <col min="12120" max="12125" width="7.6640625" style="4" customWidth="1"/>
    <col min="12126" max="12126" width="1.88671875" style="4" customWidth="1"/>
    <col min="12127" max="12359" width="8.88671875" style="4"/>
    <col min="12360" max="12360" width="7.5546875" style="4" customWidth="1"/>
    <col min="12361" max="12361" width="7.33203125" style="4" customWidth="1"/>
    <col min="12362" max="12362" width="9.6640625" style="4" customWidth="1"/>
    <col min="12363" max="12364" width="6.6640625" style="4" customWidth="1"/>
    <col min="12365" max="12374" width="6.33203125" style="4" customWidth="1"/>
    <col min="12375" max="12375" width="9.109375" style="4" customWidth="1"/>
    <col min="12376" max="12381" width="7.6640625" style="4" customWidth="1"/>
    <col min="12382" max="12382" width="1.88671875" style="4" customWidth="1"/>
    <col min="12383" max="12615" width="8.88671875" style="4"/>
    <col min="12616" max="12616" width="7.5546875" style="4" customWidth="1"/>
    <col min="12617" max="12617" width="7.33203125" style="4" customWidth="1"/>
    <col min="12618" max="12618" width="9.6640625" style="4" customWidth="1"/>
    <col min="12619" max="12620" width="6.6640625" style="4" customWidth="1"/>
    <col min="12621" max="12630" width="6.33203125" style="4" customWidth="1"/>
    <col min="12631" max="12631" width="9.109375" style="4" customWidth="1"/>
    <col min="12632" max="12637" width="7.6640625" style="4" customWidth="1"/>
    <col min="12638" max="12638" width="1.88671875" style="4" customWidth="1"/>
    <col min="12639" max="12871" width="8.88671875" style="4"/>
    <col min="12872" max="12872" width="7.5546875" style="4" customWidth="1"/>
    <col min="12873" max="12873" width="7.33203125" style="4" customWidth="1"/>
    <col min="12874" max="12874" width="9.6640625" style="4" customWidth="1"/>
    <col min="12875" max="12876" width="6.6640625" style="4" customWidth="1"/>
    <col min="12877" max="12886" width="6.33203125" style="4" customWidth="1"/>
    <col min="12887" max="12887" width="9.109375" style="4" customWidth="1"/>
    <col min="12888" max="12893" width="7.6640625" style="4" customWidth="1"/>
    <col min="12894" max="12894" width="1.88671875" style="4" customWidth="1"/>
    <col min="12895" max="13127" width="8.88671875" style="4"/>
    <col min="13128" max="13128" width="7.5546875" style="4" customWidth="1"/>
    <col min="13129" max="13129" width="7.33203125" style="4" customWidth="1"/>
    <col min="13130" max="13130" width="9.6640625" style="4" customWidth="1"/>
    <col min="13131" max="13132" width="6.6640625" style="4" customWidth="1"/>
    <col min="13133" max="13142" width="6.33203125" style="4" customWidth="1"/>
    <col min="13143" max="13143" width="9.109375" style="4" customWidth="1"/>
    <col min="13144" max="13149" width="7.6640625" style="4" customWidth="1"/>
    <col min="13150" max="13150" width="1.88671875" style="4" customWidth="1"/>
    <col min="13151" max="13383" width="8.88671875" style="4"/>
    <col min="13384" max="13384" width="7.5546875" style="4" customWidth="1"/>
    <col min="13385" max="13385" width="7.33203125" style="4" customWidth="1"/>
    <col min="13386" max="13386" width="9.6640625" style="4" customWidth="1"/>
    <col min="13387" max="13388" width="6.6640625" style="4" customWidth="1"/>
    <col min="13389" max="13398" width="6.33203125" style="4" customWidth="1"/>
    <col min="13399" max="13399" width="9.109375" style="4" customWidth="1"/>
    <col min="13400" max="13405" width="7.6640625" style="4" customWidth="1"/>
    <col min="13406" max="13406" width="1.88671875" style="4" customWidth="1"/>
    <col min="13407" max="13639" width="8.88671875" style="4"/>
    <col min="13640" max="13640" width="7.5546875" style="4" customWidth="1"/>
    <col min="13641" max="13641" width="7.33203125" style="4" customWidth="1"/>
    <col min="13642" max="13642" width="9.6640625" style="4" customWidth="1"/>
    <col min="13643" max="13644" width="6.6640625" style="4" customWidth="1"/>
    <col min="13645" max="13654" width="6.33203125" style="4" customWidth="1"/>
    <col min="13655" max="13655" width="9.109375" style="4" customWidth="1"/>
    <col min="13656" max="13661" width="7.6640625" style="4" customWidth="1"/>
    <col min="13662" max="13662" width="1.88671875" style="4" customWidth="1"/>
    <col min="13663" max="13895" width="8.88671875" style="4"/>
    <col min="13896" max="13896" width="7.5546875" style="4" customWidth="1"/>
    <col min="13897" max="13897" width="7.33203125" style="4" customWidth="1"/>
    <col min="13898" max="13898" width="9.6640625" style="4" customWidth="1"/>
    <col min="13899" max="13900" width="6.6640625" style="4" customWidth="1"/>
    <col min="13901" max="13910" width="6.33203125" style="4" customWidth="1"/>
    <col min="13911" max="13911" width="9.109375" style="4" customWidth="1"/>
    <col min="13912" max="13917" width="7.6640625" style="4" customWidth="1"/>
    <col min="13918" max="13918" width="1.88671875" style="4" customWidth="1"/>
    <col min="13919" max="14151" width="8.88671875" style="4"/>
    <col min="14152" max="14152" width="7.5546875" style="4" customWidth="1"/>
    <col min="14153" max="14153" width="7.33203125" style="4" customWidth="1"/>
    <col min="14154" max="14154" width="9.6640625" style="4" customWidth="1"/>
    <col min="14155" max="14156" width="6.6640625" style="4" customWidth="1"/>
    <col min="14157" max="14166" width="6.33203125" style="4" customWidth="1"/>
    <col min="14167" max="14167" width="9.109375" style="4" customWidth="1"/>
    <col min="14168" max="14173" width="7.6640625" style="4" customWidth="1"/>
    <col min="14174" max="14174" width="1.88671875" style="4" customWidth="1"/>
    <col min="14175" max="14407" width="8.88671875" style="4"/>
    <col min="14408" max="14408" width="7.5546875" style="4" customWidth="1"/>
    <col min="14409" max="14409" width="7.33203125" style="4" customWidth="1"/>
    <col min="14410" max="14410" width="9.6640625" style="4" customWidth="1"/>
    <col min="14411" max="14412" width="6.6640625" style="4" customWidth="1"/>
    <col min="14413" max="14422" width="6.33203125" style="4" customWidth="1"/>
    <col min="14423" max="14423" width="9.109375" style="4" customWidth="1"/>
    <col min="14424" max="14429" width="7.6640625" style="4" customWidth="1"/>
    <col min="14430" max="14430" width="1.88671875" style="4" customWidth="1"/>
    <col min="14431" max="14663" width="8.88671875" style="4"/>
    <col min="14664" max="14664" width="7.5546875" style="4" customWidth="1"/>
    <col min="14665" max="14665" width="7.33203125" style="4" customWidth="1"/>
    <col min="14666" max="14666" width="9.6640625" style="4" customWidth="1"/>
    <col min="14667" max="14668" width="6.6640625" style="4" customWidth="1"/>
    <col min="14669" max="14678" width="6.33203125" style="4" customWidth="1"/>
    <col min="14679" max="14679" width="9.109375" style="4" customWidth="1"/>
    <col min="14680" max="14685" width="7.6640625" style="4" customWidth="1"/>
    <col min="14686" max="14686" width="1.88671875" style="4" customWidth="1"/>
    <col min="14687" max="14919" width="8.88671875" style="4"/>
    <col min="14920" max="14920" width="7.5546875" style="4" customWidth="1"/>
    <col min="14921" max="14921" width="7.33203125" style="4" customWidth="1"/>
    <col min="14922" max="14922" width="9.6640625" style="4" customWidth="1"/>
    <col min="14923" max="14924" width="6.6640625" style="4" customWidth="1"/>
    <col min="14925" max="14934" width="6.33203125" style="4" customWidth="1"/>
    <col min="14935" max="14935" width="9.109375" style="4" customWidth="1"/>
    <col min="14936" max="14941" width="7.6640625" style="4" customWidth="1"/>
    <col min="14942" max="14942" width="1.88671875" style="4" customWidth="1"/>
    <col min="14943" max="15175" width="8.88671875" style="4"/>
    <col min="15176" max="15176" width="7.5546875" style="4" customWidth="1"/>
    <col min="15177" max="15177" width="7.33203125" style="4" customWidth="1"/>
    <col min="15178" max="15178" width="9.6640625" style="4" customWidth="1"/>
    <col min="15179" max="15180" width="6.6640625" style="4" customWidth="1"/>
    <col min="15181" max="15190" width="6.33203125" style="4" customWidth="1"/>
    <col min="15191" max="15191" width="9.109375" style="4" customWidth="1"/>
    <col min="15192" max="15197" width="7.6640625" style="4" customWidth="1"/>
    <col min="15198" max="15198" width="1.88671875" style="4" customWidth="1"/>
    <col min="15199" max="15431" width="8.88671875" style="4"/>
    <col min="15432" max="15432" width="7.5546875" style="4" customWidth="1"/>
    <col min="15433" max="15433" width="7.33203125" style="4" customWidth="1"/>
    <col min="15434" max="15434" width="9.6640625" style="4" customWidth="1"/>
    <col min="15435" max="15436" width="6.6640625" style="4" customWidth="1"/>
    <col min="15437" max="15446" width="6.33203125" style="4" customWidth="1"/>
    <col min="15447" max="15447" width="9.109375" style="4" customWidth="1"/>
    <col min="15448" max="15453" width="7.6640625" style="4" customWidth="1"/>
    <col min="15454" max="15454" width="1.88671875" style="4" customWidth="1"/>
    <col min="15455" max="15687" width="8.88671875" style="4"/>
    <col min="15688" max="15688" width="7.5546875" style="4" customWidth="1"/>
    <col min="15689" max="15689" width="7.33203125" style="4" customWidth="1"/>
    <col min="15690" max="15690" width="9.6640625" style="4" customWidth="1"/>
    <col min="15691" max="15692" width="6.6640625" style="4" customWidth="1"/>
    <col min="15693" max="15702" width="6.33203125" style="4" customWidth="1"/>
    <col min="15703" max="15703" width="9.109375" style="4" customWidth="1"/>
    <col min="15704" max="15709" width="7.6640625" style="4" customWidth="1"/>
    <col min="15710" max="15710" width="1.88671875" style="4" customWidth="1"/>
    <col min="15711" max="15943" width="8.88671875" style="4"/>
    <col min="15944" max="15944" width="7.5546875" style="4" customWidth="1"/>
    <col min="15945" max="15945" width="7.33203125" style="4" customWidth="1"/>
    <col min="15946" max="15946" width="9.6640625" style="4" customWidth="1"/>
    <col min="15947" max="15948" width="6.6640625" style="4" customWidth="1"/>
    <col min="15949" max="15958" width="6.33203125" style="4" customWidth="1"/>
    <col min="15959" max="15959" width="9.109375" style="4" customWidth="1"/>
    <col min="15960" max="15965" width="7.6640625" style="4" customWidth="1"/>
    <col min="15966" max="15966" width="1.88671875" style="4" customWidth="1"/>
    <col min="15967" max="16199" width="8.88671875" style="4"/>
    <col min="16200" max="16200" width="7.5546875" style="4" customWidth="1"/>
    <col min="16201" max="16201" width="7.33203125" style="4" customWidth="1"/>
    <col min="16202" max="16202" width="9.6640625" style="4" customWidth="1"/>
    <col min="16203" max="16204" width="6.6640625" style="4" customWidth="1"/>
    <col min="16205" max="16214" width="6.33203125" style="4" customWidth="1"/>
    <col min="16215" max="16215" width="9.109375" style="4" customWidth="1"/>
    <col min="16216" max="16221" width="7.6640625" style="4" customWidth="1"/>
    <col min="16222" max="16222" width="1.88671875" style="4" customWidth="1"/>
    <col min="16223" max="16384" width="8.88671875" style="4"/>
  </cols>
  <sheetData>
    <row r="1" spans="2:94" ht="8.25" customHeight="1"/>
    <row r="2" spans="2:94" ht="15" customHeight="1">
      <c r="C2" s="5" t="s">
        <v>0</v>
      </c>
      <c r="D2" s="5"/>
    </row>
    <row r="3" spans="2:94" ht="15" customHeight="1">
      <c r="C3" s="5" t="s">
        <v>1</v>
      </c>
      <c r="D3" s="5"/>
    </row>
    <row r="4" spans="2:94" ht="9" customHeight="1">
      <c r="D4" s="6"/>
    </row>
    <row r="5" spans="2:94" ht="6" customHeight="1"/>
    <row r="6" spans="2:94" ht="16.95" customHeight="1">
      <c r="B6" s="7" t="s">
        <v>2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8"/>
    </row>
    <row r="7" spans="2:94" ht="6.75" customHeight="1" thickBot="1"/>
    <row r="8" spans="2:94" s="14" customFormat="1" ht="4.5" customHeight="1">
      <c r="B8" s="9"/>
      <c r="C8" s="10"/>
      <c r="D8" s="11"/>
      <c r="E8" s="10"/>
      <c r="F8" s="10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3"/>
    </row>
    <row r="9" spans="2:94" s="14" customFormat="1" ht="15" customHeight="1">
      <c r="B9" s="15" t="s">
        <v>3</v>
      </c>
      <c r="C9" s="16"/>
      <c r="D9" s="17" t="s">
        <v>4</v>
      </c>
      <c r="E9" s="16"/>
      <c r="F9" s="18"/>
      <c r="G9" s="19"/>
      <c r="H9" s="20"/>
      <c r="I9" s="21"/>
      <c r="J9" s="21"/>
      <c r="K9" s="19"/>
      <c r="L9" s="20"/>
      <c r="M9" s="21"/>
      <c r="N9" s="21"/>
      <c r="O9" s="19"/>
      <c r="P9" s="20"/>
      <c r="Q9" s="21"/>
      <c r="R9" s="21"/>
      <c r="S9" s="19"/>
      <c r="T9" s="20"/>
      <c r="U9" s="21"/>
      <c r="V9" s="21"/>
      <c r="W9" s="19"/>
      <c r="X9" s="20"/>
      <c r="Y9" s="21"/>
      <c r="Z9" s="21"/>
      <c r="AA9" s="19"/>
      <c r="AB9" s="20"/>
      <c r="AC9" s="21"/>
      <c r="AD9" s="21"/>
      <c r="AE9" s="19"/>
      <c r="AF9" s="20"/>
      <c r="AG9" s="21"/>
      <c r="AH9" s="21"/>
      <c r="AI9" s="19"/>
      <c r="AJ9" s="20"/>
      <c r="AK9" s="21"/>
      <c r="AL9" s="21"/>
      <c r="AM9" s="19"/>
      <c r="AN9" s="20"/>
      <c r="AO9" s="21"/>
      <c r="AP9" s="21"/>
      <c r="AQ9" s="21"/>
      <c r="AR9" s="19"/>
      <c r="AS9" s="20"/>
      <c r="AT9" s="21"/>
      <c r="AU9" s="21"/>
      <c r="AV9" s="19"/>
      <c r="AW9" s="20"/>
      <c r="AX9" s="21"/>
      <c r="AY9" s="21"/>
      <c r="AZ9" s="19"/>
      <c r="BA9" s="20"/>
      <c r="BB9" s="21"/>
      <c r="BC9" s="21"/>
      <c r="BD9" s="19"/>
      <c r="BE9" s="20"/>
      <c r="BF9" s="21"/>
      <c r="BG9" s="21"/>
      <c r="BH9" s="19"/>
      <c r="BI9" s="20"/>
      <c r="BJ9" s="21"/>
      <c r="BK9" s="21"/>
      <c r="BL9" s="19"/>
      <c r="BM9" s="20"/>
      <c r="BN9" s="21"/>
      <c r="BO9" s="21"/>
      <c r="BP9" s="21"/>
      <c r="BQ9" s="19"/>
      <c r="BR9" s="20"/>
      <c r="BS9" s="21"/>
      <c r="BT9" s="21"/>
      <c r="BU9" s="19"/>
      <c r="BV9" s="20"/>
      <c r="BW9" s="21"/>
      <c r="BX9" s="21"/>
      <c r="BY9" s="19"/>
      <c r="BZ9" s="20"/>
      <c r="CA9" s="21"/>
      <c r="CB9" s="21"/>
      <c r="CC9" s="19"/>
      <c r="CD9" s="20"/>
      <c r="CE9" s="21"/>
      <c r="CF9" s="21"/>
      <c r="CG9" s="19"/>
      <c r="CH9" s="20"/>
      <c r="CI9" s="21"/>
      <c r="CJ9" s="21"/>
      <c r="CK9" s="19"/>
      <c r="CL9" s="20"/>
      <c r="CM9" s="21"/>
      <c r="CN9" s="21"/>
      <c r="CO9" s="22"/>
    </row>
    <row r="10" spans="2:94" s="14" customFormat="1" ht="6.9" customHeight="1" thickBot="1">
      <c r="B10" s="15"/>
      <c r="C10" s="16"/>
      <c r="D10" s="17"/>
      <c r="E10" s="16"/>
      <c r="F10" s="23"/>
      <c r="G10" s="24"/>
      <c r="H10" s="25"/>
      <c r="I10" s="25"/>
      <c r="J10" s="25"/>
      <c r="K10" s="24"/>
      <c r="L10" s="25"/>
      <c r="M10" s="25"/>
      <c r="N10" s="25"/>
      <c r="O10" s="24"/>
      <c r="P10" s="25"/>
      <c r="Q10" s="25"/>
      <c r="R10" s="25"/>
      <c r="S10" s="24"/>
      <c r="T10" s="25"/>
      <c r="U10" s="25"/>
      <c r="V10" s="25"/>
      <c r="W10" s="24"/>
      <c r="X10" s="25"/>
      <c r="Y10" s="25"/>
      <c r="Z10" s="25"/>
      <c r="AA10" s="24"/>
      <c r="AB10" s="25"/>
      <c r="AC10" s="25"/>
      <c r="AD10" s="25"/>
      <c r="AE10" s="24"/>
      <c r="AF10" s="25"/>
      <c r="AG10" s="25"/>
      <c r="AH10" s="25"/>
      <c r="AI10" s="24"/>
      <c r="AJ10" s="25"/>
      <c r="AK10" s="25"/>
      <c r="AL10" s="25"/>
      <c r="AM10" s="24"/>
      <c r="AN10" s="25"/>
      <c r="AO10" s="25"/>
      <c r="AP10" s="25"/>
      <c r="AQ10" s="25"/>
      <c r="AR10" s="24"/>
      <c r="AS10" s="25"/>
      <c r="AT10" s="25"/>
      <c r="AU10" s="25"/>
      <c r="AV10" s="24"/>
      <c r="AW10" s="25"/>
      <c r="AX10" s="25"/>
      <c r="AY10" s="25"/>
      <c r="AZ10" s="24"/>
      <c r="BA10" s="25"/>
      <c r="BB10" s="25"/>
      <c r="BC10" s="25"/>
      <c r="BD10" s="24"/>
      <c r="BE10" s="25"/>
      <c r="BF10" s="25"/>
      <c r="BG10" s="25"/>
      <c r="BH10" s="24"/>
      <c r="BI10" s="25"/>
      <c r="BJ10" s="25"/>
      <c r="BK10" s="25"/>
      <c r="BL10" s="24"/>
      <c r="BM10" s="25"/>
      <c r="BN10" s="25"/>
      <c r="BO10" s="25"/>
      <c r="BP10" s="25"/>
      <c r="BQ10" s="24"/>
      <c r="BR10" s="25"/>
      <c r="BS10" s="25"/>
      <c r="BT10" s="25"/>
      <c r="BU10" s="24"/>
      <c r="BV10" s="25"/>
      <c r="BW10" s="25"/>
      <c r="BX10" s="25"/>
      <c r="BY10" s="24"/>
      <c r="BZ10" s="25"/>
      <c r="CA10" s="25"/>
      <c r="CB10" s="25"/>
      <c r="CC10" s="24"/>
      <c r="CD10" s="25"/>
      <c r="CE10" s="25"/>
      <c r="CF10" s="25"/>
      <c r="CG10" s="24"/>
      <c r="CH10" s="25"/>
      <c r="CI10" s="25"/>
      <c r="CJ10" s="25"/>
      <c r="CK10" s="24"/>
      <c r="CL10" s="25"/>
      <c r="CM10" s="25"/>
      <c r="CN10" s="25"/>
      <c r="CO10" s="26"/>
    </row>
    <row r="11" spans="2:94" s="14" customFormat="1" ht="6.9" customHeight="1">
      <c r="B11" s="9"/>
      <c r="C11" s="10"/>
      <c r="D11" s="11"/>
      <c r="E11" s="10"/>
      <c r="F11" s="27"/>
      <c r="G11" s="28"/>
      <c r="H11" s="12"/>
      <c r="I11" s="12"/>
      <c r="J11" s="12"/>
      <c r="K11" s="28"/>
      <c r="L11" s="12"/>
      <c r="M11" s="12"/>
      <c r="N11" s="12"/>
      <c r="O11" s="28"/>
      <c r="P11" s="12"/>
      <c r="Q11" s="12"/>
      <c r="R11" s="12"/>
      <c r="S11" s="28"/>
      <c r="T11" s="12"/>
      <c r="U11" s="12"/>
      <c r="V11" s="12"/>
      <c r="W11" s="28"/>
      <c r="X11" s="12"/>
      <c r="Y11" s="12"/>
      <c r="Z11" s="12"/>
      <c r="AA11" s="28"/>
      <c r="AB11" s="12"/>
      <c r="AC11" s="12"/>
      <c r="AD11" s="12"/>
      <c r="AE11" s="28"/>
      <c r="AF11" s="12"/>
      <c r="AG11" s="12"/>
      <c r="AH11" s="12"/>
      <c r="AI11" s="28"/>
      <c r="AJ11" s="12"/>
      <c r="AK11" s="12"/>
      <c r="AL11" s="12"/>
      <c r="AM11" s="28"/>
      <c r="AN11" s="12"/>
      <c r="AO11" s="12"/>
      <c r="AP11" s="12"/>
      <c r="AQ11" s="12"/>
      <c r="AR11" s="28"/>
      <c r="AS11" s="12"/>
      <c r="AT11" s="12"/>
      <c r="AU11" s="12"/>
      <c r="AV11" s="28"/>
      <c r="AW11" s="12"/>
      <c r="AX11" s="12"/>
      <c r="AY11" s="12"/>
      <c r="AZ11" s="28"/>
      <c r="BA11" s="12"/>
      <c r="BB11" s="12"/>
      <c r="BC11" s="12"/>
      <c r="BD11" s="28"/>
      <c r="BE11" s="12"/>
      <c r="BF11" s="12"/>
      <c r="BG11" s="12"/>
      <c r="BH11" s="28"/>
      <c r="BI11" s="12"/>
      <c r="BJ11" s="12"/>
      <c r="BK11" s="12"/>
      <c r="BL11" s="28"/>
      <c r="BM11" s="12"/>
      <c r="BN11" s="12"/>
      <c r="BO11" s="12"/>
      <c r="BP11" s="12"/>
      <c r="BQ11" s="28"/>
      <c r="BR11" s="12"/>
      <c r="BS11" s="12"/>
      <c r="BT11" s="12"/>
      <c r="BU11" s="28"/>
      <c r="BV11" s="12"/>
      <c r="BW11" s="12"/>
      <c r="BX11" s="12"/>
      <c r="BY11" s="28"/>
      <c r="BZ11" s="12"/>
      <c r="CA11" s="12"/>
      <c r="CB11" s="12"/>
      <c r="CC11" s="28"/>
      <c r="CD11" s="12"/>
      <c r="CE11" s="12"/>
      <c r="CF11" s="12"/>
      <c r="CG11" s="28"/>
      <c r="CH11" s="12"/>
      <c r="CI11" s="12"/>
      <c r="CJ11" s="12"/>
      <c r="CK11" s="28"/>
      <c r="CL11" s="12"/>
      <c r="CM11" s="12"/>
      <c r="CN11" s="12"/>
      <c r="CO11" s="13"/>
    </row>
    <row r="12" spans="2:94" s="14" customFormat="1" ht="15" customHeight="1">
      <c r="B12" s="15" t="s">
        <v>5</v>
      </c>
      <c r="C12" s="16"/>
      <c r="D12" s="17" t="s">
        <v>4</v>
      </c>
      <c r="E12" s="16"/>
      <c r="F12" s="18"/>
      <c r="G12" s="29"/>
      <c r="H12" s="30"/>
      <c r="I12" s="21"/>
      <c r="J12" s="21"/>
      <c r="K12" s="29"/>
      <c r="L12" s="30"/>
      <c r="M12" s="21"/>
      <c r="N12" s="21"/>
      <c r="O12" s="29"/>
      <c r="P12" s="30"/>
      <c r="Q12" s="21"/>
      <c r="R12" s="21"/>
      <c r="S12" s="29"/>
      <c r="T12" s="30"/>
      <c r="U12" s="21"/>
      <c r="V12" s="21"/>
      <c r="W12" s="29"/>
      <c r="X12" s="30"/>
      <c r="Y12" s="21"/>
      <c r="Z12" s="21"/>
      <c r="AA12" s="29"/>
      <c r="AB12" s="30"/>
      <c r="AC12" s="21"/>
      <c r="AD12" s="21"/>
      <c r="AE12" s="29"/>
      <c r="AF12" s="30"/>
      <c r="AG12" s="21"/>
      <c r="AH12" s="21"/>
      <c r="AI12" s="29"/>
      <c r="AJ12" s="30"/>
      <c r="AK12" s="21"/>
      <c r="AL12" s="21"/>
      <c r="AM12" s="29"/>
      <c r="AN12" s="30"/>
      <c r="AO12" s="21"/>
      <c r="AP12" s="21"/>
      <c r="AQ12" s="21"/>
      <c r="AR12" s="29"/>
      <c r="AS12" s="30"/>
      <c r="AT12" s="21"/>
      <c r="AU12" s="21"/>
      <c r="AV12" s="29"/>
      <c r="AW12" s="30"/>
      <c r="AX12" s="21"/>
      <c r="AY12" s="21"/>
      <c r="AZ12" s="29"/>
      <c r="BA12" s="30"/>
      <c r="BB12" s="21"/>
      <c r="BC12" s="21"/>
      <c r="BD12" s="29"/>
      <c r="BE12" s="30"/>
      <c r="BF12" s="21"/>
      <c r="BG12" s="21"/>
      <c r="BH12" s="29"/>
      <c r="BI12" s="30"/>
      <c r="BJ12" s="21"/>
      <c r="BK12" s="21"/>
      <c r="BL12" s="29"/>
      <c r="BM12" s="30"/>
      <c r="BN12" s="21"/>
      <c r="BO12" s="21"/>
      <c r="BP12" s="21"/>
      <c r="BQ12" s="29"/>
      <c r="BR12" s="30"/>
      <c r="BS12" s="21"/>
      <c r="BT12" s="21"/>
      <c r="BU12" s="29"/>
      <c r="BV12" s="30"/>
      <c r="BW12" s="21"/>
      <c r="BX12" s="21"/>
      <c r="BY12" s="29"/>
      <c r="BZ12" s="30"/>
      <c r="CA12" s="21"/>
      <c r="CB12" s="21"/>
      <c r="CC12" s="29"/>
      <c r="CD12" s="30"/>
      <c r="CE12" s="21"/>
      <c r="CF12" s="21"/>
      <c r="CG12" s="29"/>
      <c r="CH12" s="30"/>
      <c r="CI12" s="21"/>
      <c r="CJ12" s="21"/>
      <c r="CK12" s="29"/>
      <c r="CL12" s="30"/>
      <c r="CM12" s="21"/>
      <c r="CN12" s="21"/>
      <c r="CO12" s="22"/>
    </row>
    <row r="13" spans="2:94" s="14" customFormat="1" ht="6.9" customHeight="1" thickBot="1">
      <c r="B13" s="15"/>
      <c r="C13" s="16"/>
      <c r="D13" s="31"/>
      <c r="E13" s="32"/>
      <c r="F13" s="23"/>
      <c r="G13" s="24"/>
      <c r="H13" s="25"/>
      <c r="I13" s="25"/>
      <c r="J13" s="25"/>
      <c r="K13" s="24"/>
      <c r="L13" s="25"/>
      <c r="M13" s="25"/>
      <c r="N13" s="25"/>
      <c r="O13" s="24"/>
      <c r="P13" s="25"/>
      <c r="Q13" s="25"/>
      <c r="R13" s="25"/>
      <c r="S13" s="24"/>
      <c r="T13" s="25"/>
      <c r="U13" s="25"/>
      <c r="V13" s="25"/>
      <c r="W13" s="24"/>
      <c r="X13" s="25"/>
      <c r="Y13" s="25"/>
      <c r="Z13" s="25"/>
      <c r="AA13" s="24"/>
      <c r="AB13" s="25"/>
      <c r="AC13" s="25"/>
      <c r="AD13" s="25"/>
      <c r="AE13" s="24"/>
      <c r="AF13" s="25"/>
      <c r="AG13" s="25"/>
      <c r="AH13" s="25"/>
      <c r="AI13" s="24"/>
      <c r="AJ13" s="25"/>
      <c r="AK13" s="25"/>
      <c r="AL13" s="25"/>
      <c r="AM13" s="24"/>
      <c r="AN13" s="25"/>
      <c r="AO13" s="25"/>
      <c r="AP13" s="25"/>
      <c r="AQ13" s="25"/>
      <c r="AR13" s="24"/>
      <c r="AS13" s="25"/>
      <c r="AT13" s="25"/>
      <c r="AU13" s="25"/>
      <c r="AV13" s="24"/>
      <c r="AW13" s="25"/>
      <c r="AX13" s="25"/>
      <c r="AY13" s="25"/>
      <c r="AZ13" s="24"/>
      <c r="BA13" s="25"/>
      <c r="BB13" s="25"/>
      <c r="BC13" s="25"/>
      <c r="BD13" s="24"/>
      <c r="BE13" s="25"/>
      <c r="BF13" s="25"/>
      <c r="BG13" s="25"/>
      <c r="BH13" s="24"/>
      <c r="BI13" s="25"/>
      <c r="BJ13" s="25"/>
      <c r="BK13" s="25"/>
      <c r="BL13" s="24"/>
      <c r="BM13" s="25"/>
      <c r="BN13" s="25"/>
      <c r="BO13" s="25"/>
      <c r="BP13" s="25"/>
      <c r="BQ13" s="24"/>
      <c r="BR13" s="25"/>
      <c r="BS13" s="25"/>
      <c r="BT13" s="25"/>
      <c r="BU13" s="24"/>
      <c r="BV13" s="25"/>
      <c r="BW13" s="25"/>
      <c r="BX13" s="25"/>
      <c r="BY13" s="24"/>
      <c r="BZ13" s="25"/>
      <c r="CA13" s="25"/>
      <c r="CB13" s="25"/>
      <c r="CC13" s="24"/>
      <c r="CD13" s="25"/>
      <c r="CE13" s="25"/>
      <c r="CF13" s="25"/>
      <c r="CG13" s="24"/>
      <c r="CH13" s="25"/>
      <c r="CI13" s="25"/>
      <c r="CJ13" s="25"/>
      <c r="CK13" s="24"/>
      <c r="CL13" s="25"/>
      <c r="CM13" s="25"/>
      <c r="CN13" s="25"/>
      <c r="CO13" s="26"/>
    </row>
    <row r="14" spans="2:94" s="14" customFormat="1" ht="6.9" customHeight="1">
      <c r="B14" s="9"/>
      <c r="C14" s="10"/>
      <c r="D14" s="11"/>
      <c r="E14" s="10"/>
      <c r="F14" s="27"/>
      <c r="G14" s="28"/>
      <c r="H14" s="12"/>
      <c r="I14" s="12"/>
      <c r="J14" s="12"/>
      <c r="K14" s="28"/>
      <c r="L14" s="12"/>
      <c r="M14" s="12"/>
      <c r="N14" s="12"/>
      <c r="O14" s="28"/>
      <c r="P14" s="12"/>
      <c r="Q14" s="12"/>
      <c r="R14" s="12"/>
      <c r="S14" s="28"/>
      <c r="T14" s="12"/>
      <c r="U14" s="12"/>
      <c r="V14" s="12"/>
      <c r="W14" s="28"/>
      <c r="X14" s="12"/>
      <c r="Y14" s="12"/>
      <c r="Z14" s="12"/>
      <c r="AA14" s="28"/>
      <c r="AB14" s="12"/>
      <c r="AC14" s="12"/>
      <c r="AD14" s="12"/>
      <c r="AE14" s="28"/>
      <c r="AF14" s="12"/>
      <c r="AG14" s="12"/>
      <c r="AH14" s="12"/>
      <c r="AI14" s="28"/>
      <c r="AJ14" s="12"/>
      <c r="AK14" s="12"/>
      <c r="AL14" s="12"/>
      <c r="AM14" s="28"/>
      <c r="AN14" s="12"/>
      <c r="AO14" s="12"/>
      <c r="AP14" s="12"/>
      <c r="AQ14" s="12"/>
      <c r="AR14" s="28"/>
      <c r="AS14" s="12"/>
      <c r="AT14" s="12"/>
      <c r="AU14" s="12"/>
      <c r="AV14" s="28"/>
      <c r="AW14" s="12"/>
      <c r="AX14" s="12"/>
      <c r="AY14" s="12"/>
      <c r="AZ14" s="28"/>
      <c r="BA14" s="12"/>
      <c r="BB14" s="12"/>
      <c r="BC14" s="12"/>
      <c r="BD14" s="28"/>
      <c r="BE14" s="12"/>
      <c r="BF14" s="12"/>
      <c r="BG14" s="12"/>
      <c r="BH14" s="28"/>
      <c r="BI14" s="12"/>
      <c r="BJ14" s="12"/>
      <c r="BK14" s="12"/>
      <c r="BL14" s="28"/>
      <c r="BM14" s="12"/>
      <c r="BN14" s="12"/>
      <c r="BO14" s="12"/>
      <c r="BP14" s="12"/>
      <c r="BQ14" s="28"/>
      <c r="BR14" s="12"/>
      <c r="BS14" s="12"/>
      <c r="BT14" s="12"/>
      <c r="BU14" s="28"/>
      <c r="BV14" s="12"/>
      <c r="BW14" s="12"/>
      <c r="BX14" s="12"/>
      <c r="BY14" s="28"/>
      <c r="BZ14" s="12"/>
      <c r="CA14" s="12"/>
      <c r="CB14" s="12"/>
      <c r="CC14" s="28"/>
      <c r="CD14" s="12"/>
      <c r="CE14" s="12"/>
      <c r="CF14" s="12"/>
      <c r="CG14" s="28"/>
      <c r="CH14" s="12"/>
      <c r="CI14" s="12"/>
      <c r="CJ14" s="12"/>
      <c r="CK14" s="28"/>
      <c r="CL14" s="12"/>
      <c r="CM14" s="12"/>
      <c r="CN14" s="12"/>
      <c r="CO14" s="13"/>
    </row>
    <row r="15" spans="2:94" s="14" customFormat="1" ht="15" customHeight="1">
      <c r="B15" s="15" t="s">
        <v>6</v>
      </c>
      <c r="C15" s="16"/>
      <c r="D15" s="17" t="s">
        <v>4</v>
      </c>
      <c r="E15" s="16"/>
      <c r="F15" s="18"/>
      <c r="G15" s="29"/>
      <c r="H15" s="30"/>
      <c r="I15" s="21"/>
      <c r="J15" s="21"/>
      <c r="K15" s="29"/>
      <c r="L15" s="30"/>
      <c r="M15" s="21"/>
      <c r="N15" s="21"/>
      <c r="O15" s="29"/>
      <c r="P15" s="30"/>
      <c r="Q15" s="21"/>
      <c r="R15" s="21"/>
      <c r="S15" s="29"/>
      <c r="T15" s="30"/>
      <c r="U15" s="21"/>
      <c r="V15" s="21"/>
      <c r="W15" s="29"/>
      <c r="X15" s="30"/>
      <c r="Y15" s="21"/>
      <c r="Z15" s="21"/>
      <c r="AA15" s="29"/>
      <c r="AB15" s="30"/>
      <c r="AC15" s="21"/>
      <c r="AD15" s="21"/>
      <c r="AE15" s="29"/>
      <c r="AF15" s="30"/>
      <c r="AG15" s="21"/>
      <c r="AH15" s="21"/>
      <c r="AI15" s="29"/>
      <c r="AJ15" s="30"/>
      <c r="AK15" s="21"/>
      <c r="AL15" s="21"/>
      <c r="AM15" s="29"/>
      <c r="AN15" s="30"/>
      <c r="AO15" s="21"/>
      <c r="AP15" s="21"/>
      <c r="AQ15" s="21"/>
      <c r="AR15" s="29"/>
      <c r="AS15" s="30"/>
      <c r="AT15" s="21"/>
      <c r="AU15" s="21"/>
      <c r="AV15" s="29"/>
      <c r="AW15" s="30"/>
      <c r="AX15" s="21"/>
      <c r="AY15" s="21"/>
      <c r="AZ15" s="29"/>
      <c r="BA15" s="30"/>
      <c r="BB15" s="21"/>
      <c r="BC15" s="21"/>
      <c r="BD15" s="29"/>
      <c r="BE15" s="30"/>
      <c r="BF15" s="21"/>
      <c r="BG15" s="21"/>
      <c r="BH15" s="29"/>
      <c r="BI15" s="30"/>
      <c r="BJ15" s="21"/>
      <c r="BK15" s="21"/>
      <c r="BL15" s="29"/>
      <c r="BM15" s="30"/>
      <c r="BN15" s="21"/>
      <c r="BO15" s="21"/>
      <c r="BP15" s="21"/>
      <c r="BQ15" s="29"/>
      <c r="BR15" s="30"/>
      <c r="BS15" s="21"/>
      <c r="BT15" s="21"/>
      <c r="BU15" s="29"/>
      <c r="BV15" s="30"/>
      <c r="BW15" s="21"/>
      <c r="BX15" s="21"/>
      <c r="BY15" s="29"/>
      <c r="BZ15" s="30"/>
      <c r="CA15" s="21"/>
      <c r="CB15" s="21"/>
      <c r="CC15" s="29"/>
      <c r="CD15" s="30"/>
      <c r="CE15" s="21"/>
      <c r="CF15" s="21"/>
      <c r="CG15" s="29"/>
      <c r="CH15" s="30"/>
      <c r="CI15" s="21"/>
      <c r="CJ15" s="21"/>
      <c r="CK15" s="29"/>
      <c r="CL15" s="30"/>
      <c r="CM15" s="21"/>
      <c r="CN15" s="21"/>
      <c r="CO15" s="22"/>
    </row>
    <row r="16" spans="2:94" s="14" customFormat="1" ht="4.3499999999999996" customHeight="1" thickBot="1">
      <c r="B16" s="33"/>
      <c r="C16" s="32"/>
      <c r="D16" s="31"/>
      <c r="E16" s="23"/>
      <c r="F16" s="32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6"/>
    </row>
    <row r="17" spans="2:93" s="34" customFormat="1" ht="9.9" customHeight="1" thickBot="1">
      <c r="C17" s="35"/>
      <c r="D17" s="14"/>
      <c r="E17" s="35"/>
    </row>
    <row r="18" spans="2:93" s="34" customFormat="1" ht="19.95" customHeight="1">
      <c r="B18" s="408" t="s">
        <v>7</v>
      </c>
      <c r="C18" s="408"/>
      <c r="D18" s="408"/>
      <c r="E18" s="408"/>
      <c r="F18" s="409"/>
      <c r="G18" s="460" t="s">
        <v>8</v>
      </c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  <c r="S18" s="461"/>
      <c r="T18" s="461"/>
      <c r="U18" s="461"/>
      <c r="V18" s="461"/>
      <c r="W18" s="461"/>
      <c r="X18" s="461"/>
      <c r="Y18" s="461"/>
      <c r="Z18" s="461"/>
      <c r="AA18" s="461"/>
      <c r="AB18" s="461"/>
      <c r="AC18" s="461"/>
      <c r="AD18" s="461"/>
      <c r="AE18" s="461"/>
      <c r="AF18" s="461"/>
      <c r="AG18" s="461"/>
      <c r="AH18" s="461"/>
      <c r="AI18" s="461"/>
      <c r="AJ18" s="461"/>
      <c r="AK18" s="461"/>
      <c r="AL18" s="461"/>
      <c r="AM18" s="461"/>
      <c r="AN18" s="461"/>
      <c r="AO18" s="461"/>
      <c r="AP18" s="462"/>
      <c r="AQ18" s="36"/>
      <c r="AR18" s="410" t="s">
        <v>9</v>
      </c>
      <c r="AS18" s="411"/>
      <c r="AT18" s="411"/>
      <c r="AU18" s="411"/>
      <c r="AV18" s="411"/>
      <c r="AW18" s="411"/>
      <c r="AX18" s="411"/>
      <c r="AY18" s="411"/>
      <c r="AZ18" s="411"/>
      <c r="BA18" s="411"/>
      <c r="BB18" s="411"/>
      <c r="BC18" s="411"/>
      <c r="BD18" s="411"/>
      <c r="BE18" s="411"/>
      <c r="BF18" s="411"/>
      <c r="BG18" s="411"/>
      <c r="BH18" s="411"/>
      <c r="BI18" s="411"/>
      <c r="BJ18" s="411"/>
      <c r="BK18" s="411"/>
      <c r="BL18" s="411"/>
      <c r="BM18" s="411"/>
      <c r="BN18" s="411"/>
      <c r="BO18" s="411"/>
      <c r="BP18" s="36"/>
      <c r="BQ18" s="463" t="s">
        <v>10</v>
      </c>
      <c r="BR18" s="464"/>
      <c r="BS18" s="464"/>
      <c r="BT18" s="464"/>
      <c r="BU18" s="464"/>
      <c r="BV18" s="464"/>
      <c r="BW18" s="464"/>
      <c r="BX18" s="464"/>
      <c r="BY18" s="464"/>
      <c r="BZ18" s="464"/>
      <c r="CA18" s="464"/>
      <c r="CB18" s="464"/>
      <c r="CC18" s="464"/>
      <c r="CD18" s="464"/>
      <c r="CE18" s="464"/>
      <c r="CF18" s="464"/>
      <c r="CG18" s="464"/>
      <c r="CH18" s="464"/>
      <c r="CI18" s="464"/>
      <c r="CJ18" s="464"/>
      <c r="CK18" s="464"/>
      <c r="CL18" s="464"/>
      <c r="CM18" s="464"/>
      <c r="CN18" s="465"/>
      <c r="CO18" s="387" t="s">
        <v>11</v>
      </c>
    </row>
    <row r="19" spans="2:93" s="40" customFormat="1" ht="19.95" customHeight="1">
      <c r="B19" s="467" t="s">
        <v>12</v>
      </c>
      <c r="C19" s="468"/>
      <c r="D19" s="37"/>
      <c r="E19" s="469" t="s">
        <v>13</v>
      </c>
      <c r="F19" s="470"/>
      <c r="G19" s="38" t="s">
        <v>14</v>
      </c>
      <c r="H19" s="38" t="s">
        <v>15</v>
      </c>
      <c r="I19" s="38" t="s">
        <v>16</v>
      </c>
      <c r="J19" s="38" t="s">
        <v>17</v>
      </c>
      <c r="K19" s="38" t="s">
        <v>14</v>
      </c>
      <c r="L19" s="38" t="s">
        <v>15</v>
      </c>
      <c r="M19" s="38" t="s">
        <v>16</v>
      </c>
      <c r="N19" s="38" t="s">
        <v>17</v>
      </c>
      <c r="O19" s="38" t="str">
        <f>+K19</f>
        <v>TIPE KERUSAKAN</v>
      </c>
      <c r="P19" s="38" t="s">
        <v>15</v>
      </c>
      <c r="Q19" s="38" t="s">
        <v>16</v>
      </c>
      <c r="R19" s="38" t="s">
        <v>17</v>
      </c>
      <c r="S19" s="38" t="s">
        <v>14</v>
      </c>
      <c r="T19" s="38" t="s">
        <v>15</v>
      </c>
      <c r="U19" s="38" t="s">
        <v>16</v>
      </c>
      <c r="V19" s="38" t="s">
        <v>17</v>
      </c>
      <c r="W19" s="38" t="str">
        <f>+S19</f>
        <v>TIPE KERUSAKAN</v>
      </c>
      <c r="X19" s="38" t="s">
        <v>15</v>
      </c>
      <c r="Y19" s="38" t="s">
        <v>16</v>
      </c>
      <c r="Z19" s="38" t="s">
        <v>17</v>
      </c>
      <c r="AA19" s="38" t="s">
        <v>14</v>
      </c>
      <c r="AB19" s="38" t="s">
        <v>15</v>
      </c>
      <c r="AC19" s="38" t="s">
        <v>16</v>
      </c>
      <c r="AD19" s="38" t="s">
        <v>17</v>
      </c>
      <c r="AE19" s="38" t="str">
        <f>+AA19</f>
        <v>TIPE KERUSAKAN</v>
      </c>
      <c r="AF19" s="38" t="s">
        <v>15</v>
      </c>
      <c r="AG19" s="38" t="s">
        <v>16</v>
      </c>
      <c r="AH19" s="38" t="s">
        <v>17</v>
      </c>
      <c r="AI19" s="38" t="s">
        <v>14</v>
      </c>
      <c r="AJ19" s="38" t="s">
        <v>15</v>
      </c>
      <c r="AK19" s="38" t="s">
        <v>16</v>
      </c>
      <c r="AL19" s="38" t="s">
        <v>17</v>
      </c>
      <c r="AM19" s="38" t="str">
        <f>+AI19</f>
        <v>TIPE KERUSAKAN</v>
      </c>
      <c r="AN19" s="38" t="s">
        <v>15</v>
      </c>
      <c r="AO19" s="38" t="s">
        <v>16</v>
      </c>
      <c r="AP19" s="38" t="s">
        <v>17</v>
      </c>
      <c r="AQ19" s="39"/>
      <c r="AR19" s="38" t="s">
        <v>14</v>
      </c>
      <c r="AS19" s="38" t="s">
        <v>15</v>
      </c>
      <c r="AT19" s="38" t="s">
        <v>16</v>
      </c>
      <c r="AU19" s="38" t="s">
        <v>17</v>
      </c>
      <c r="AV19" s="38" t="str">
        <f>+AR19</f>
        <v>TIPE KERUSAKAN</v>
      </c>
      <c r="AW19" s="38" t="s">
        <v>15</v>
      </c>
      <c r="AX19" s="38" t="s">
        <v>16</v>
      </c>
      <c r="AY19" s="38" t="s">
        <v>17</v>
      </c>
      <c r="AZ19" s="38" t="str">
        <f>+AV19</f>
        <v>TIPE KERUSAKAN</v>
      </c>
      <c r="BA19" s="38" t="s">
        <v>15</v>
      </c>
      <c r="BB19" s="38" t="s">
        <v>16</v>
      </c>
      <c r="BC19" s="38" t="s">
        <v>17</v>
      </c>
      <c r="BD19" s="38" t="str">
        <f>+AZ19</f>
        <v>TIPE KERUSAKAN</v>
      </c>
      <c r="BE19" s="38" t="s">
        <v>15</v>
      </c>
      <c r="BF19" s="38" t="s">
        <v>16</v>
      </c>
      <c r="BG19" s="38" t="s">
        <v>17</v>
      </c>
      <c r="BH19" s="38" t="str">
        <f>+BD19</f>
        <v>TIPE KERUSAKAN</v>
      </c>
      <c r="BI19" s="38" t="s">
        <v>15</v>
      </c>
      <c r="BJ19" s="38" t="s">
        <v>16</v>
      </c>
      <c r="BK19" s="38" t="s">
        <v>17</v>
      </c>
      <c r="BL19" s="38" t="str">
        <f>+BH19</f>
        <v>TIPE KERUSAKAN</v>
      </c>
      <c r="BM19" s="38" t="s">
        <v>15</v>
      </c>
      <c r="BN19" s="38" t="s">
        <v>16</v>
      </c>
      <c r="BO19" s="38" t="s">
        <v>17</v>
      </c>
      <c r="BP19" s="39"/>
      <c r="BQ19" s="38" t="str">
        <f>+BL19</f>
        <v>TIPE KERUSAKAN</v>
      </c>
      <c r="BR19" s="38" t="s">
        <v>15</v>
      </c>
      <c r="BS19" s="38" t="s">
        <v>16</v>
      </c>
      <c r="BT19" s="38" t="s">
        <v>17</v>
      </c>
      <c r="BU19" s="38" t="str">
        <f>+BQ19</f>
        <v>TIPE KERUSAKAN</v>
      </c>
      <c r="BV19" s="38" t="s">
        <v>15</v>
      </c>
      <c r="BW19" s="38" t="s">
        <v>16</v>
      </c>
      <c r="BX19" s="38" t="s">
        <v>17</v>
      </c>
      <c r="BY19" s="38" t="str">
        <f>+BU19</f>
        <v>TIPE KERUSAKAN</v>
      </c>
      <c r="BZ19" s="38" t="s">
        <v>15</v>
      </c>
      <c r="CA19" s="38" t="s">
        <v>16</v>
      </c>
      <c r="CB19" s="38" t="s">
        <v>17</v>
      </c>
      <c r="CC19" s="38" t="str">
        <f>+BY19</f>
        <v>TIPE KERUSAKAN</v>
      </c>
      <c r="CD19" s="38" t="s">
        <v>15</v>
      </c>
      <c r="CE19" s="38" t="s">
        <v>16</v>
      </c>
      <c r="CF19" s="38" t="s">
        <v>17</v>
      </c>
      <c r="CG19" s="38" t="str">
        <f>+CC19</f>
        <v>TIPE KERUSAKAN</v>
      </c>
      <c r="CH19" s="38" t="s">
        <v>15</v>
      </c>
      <c r="CI19" s="38" t="s">
        <v>16</v>
      </c>
      <c r="CJ19" s="38" t="s">
        <v>17</v>
      </c>
      <c r="CK19" s="38" t="str">
        <f>+CG19</f>
        <v>TIPE KERUSAKAN</v>
      </c>
      <c r="CL19" s="38" t="s">
        <v>15</v>
      </c>
      <c r="CM19" s="38" t="s">
        <v>16</v>
      </c>
      <c r="CN19" s="38" t="s">
        <v>17</v>
      </c>
      <c r="CO19" s="466"/>
    </row>
    <row r="20" spans="2:93" s="34" customFormat="1" ht="10.199999999999999" customHeight="1">
      <c r="B20" s="41"/>
      <c r="C20" s="42"/>
      <c r="D20" s="42"/>
      <c r="E20" s="43"/>
      <c r="F20" s="44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6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6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7"/>
    </row>
    <row r="21" spans="2:93" s="34" customFormat="1" ht="17.100000000000001" customHeight="1">
      <c r="B21" s="48"/>
      <c r="C21" s="49">
        <v>0</v>
      </c>
      <c r="D21" s="43" t="s">
        <v>18</v>
      </c>
      <c r="E21" s="49">
        <f>+C21+100</f>
        <v>100</v>
      </c>
      <c r="F21" s="50"/>
      <c r="G21" s="51" t="s">
        <v>19</v>
      </c>
      <c r="H21" s="52">
        <v>0</v>
      </c>
      <c r="I21" s="52">
        <v>0</v>
      </c>
      <c r="J21" s="52">
        <f>+H21*I21</f>
        <v>0</v>
      </c>
      <c r="K21" s="51" t="s">
        <v>20</v>
      </c>
      <c r="L21" s="52">
        <v>0</v>
      </c>
      <c r="M21" s="52">
        <v>0</v>
      </c>
      <c r="N21" s="52">
        <f>+L21*M21</f>
        <v>0</v>
      </c>
      <c r="O21" s="51" t="s">
        <v>21</v>
      </c>
      <c r="P21" s="52">
        <v>1</v>
      </c>
      <c r="Q21" s="52">
        <v>2</v>
      </c>
      <c r="R21" s="52">
        <f>+P21*Q21</f>
        <v>2</v>
      </c>
      <c r="S21" s="51" t="s">
        <v>22</v>
      </c>
      <c r="T21" s="52">
        <v>0</v>
      </c>
      <c r="U21" s="52">
        <v>0</v>
      </c>
      <c r="V21" s="52">
        <f>+T21*U21</f>
        <v>0</v>
      </c>
      <c r="W21" s="51" t="s">
        <v>23</v>
      </c>
      <c r="X21" s="52">
        <v>0</v>
      </c>
      <c r="Y21" s="52">
        <v>0</v>
      </c>
      <c r="Z21" s="52">
        <f>+X21*Y21</f>
        <v>0</v>
      </c>
      <c r="AA21" s="51" t="s">
        <v>24</v>
      </c>
      <c r="AB21" s="52">
        <v>0</v>
      </c>
      <c r="AC21" s="52">
        <v>0</v>
      </c>
      <c r="AD21" s="52">
        <f>+AB21*AC21</f>
        <v>0</v>
      </c>
      <c r="AE21" s="51" t="s">
        <v>25</v>
      </c>
      <c r="AF21" s="52">
        <v>0</v>
      </c>
      <c r="AG21" s="52">
        <v>0</v>
      </c>
      <c r="AH21" s="52">
        <f>+AF21*AG21</f>
        <v>0</v>
      </c>
      <c r="AI21" s="51" t="s">
        <v>26</v>
      </c>
      <c r="AJ21" s="52">
        <v>0</v>
      </c>
      <c r="AK21" s="52">
        <v>0</v>
      </c>
      <c r="AL21" s="52">
        <f>+AJ21*AK21</f>
        <v>0</v>
      </c>
      <c r="AM21" s="51" t="s">
        <v>27</v>
      </c>
      <c r="AN21" s="52">
        <v>0</v>
      </c>
      <c r="AO21" s="52">
        <v>0</v>
      </c>
      <c r="AP21" s="52">
        <f>+AN21*AO21</f>
        <v>0</v>
      </c>
      <c r="AQ21" s="39"/>
      <c r="AR21" s="51" t="s">
        <v>28</v>
      </c>
      <c r="AS21" s="52">
        <v>0</v>
      </c>
      <c r="AT21" s="52">
        <v>0</v>
      </c>
      <c r="AU21" s="52">
        <f>+AS21*AT21</f>
        <v>0</v>
      </c>
      <c r="AV21" s="51" t="s">
        <v>29</v>
      </c>
      <c r="AW21" s="52">
        <v>0</v>
      </c>
      <c r="AX21" s="52">
        <v>0</v>
      </c>
      <c r="AY21" s="52">
        <f>+AW21*AX21</f>
        <v>0</v>
      </c>
      <c r="AZ21" s="51" t="s">
        <v>30</v>
      </c>
      <c r="BA21" s="52">
        <v>0</v>
      </c>
      <c r="BB21" s="52">
        <v>0</v>
      </c>
      <c r="BC21" s="52">
        <f>+BA21*BB21</f>
        <v>0</v>
      </c>
      <c r="BD21" s="51" t="s">
        <v>31</v>
      </c>
      <c r="BE21" s="52">
        <v>0</v>
      </c>
      <c r="BF21" s="52">
        <v>0</v>
      </c>
      <c r="BG21" s="52">
        <f>+BE21*BF21</f>
        <v>0</v>
      </c>
      <c r="BH21" s="51" t="s">
        <v>32</v>
      </c>
      <c r="BI21" s="52">
        <v>0</v>
      </c>
      <c r="BJ21" s="52">
        <v>0</v>
      </c>
      <c r="BK21" s="52">
        <f>+BI21*BJ21</f>
        <v>0</v>
      </c>
      <c r="BL21" s="51" t="s">
        <v>33</v>
      </c>
      <c r="BM21" s="52">
        <v>0</v>
      </c>
      <c r="BN21" s="52">
        <v>0</v>
      </c>
      <c r="BO21" s="52">
        <f>+BM21*BN21</f>
        <v>0</v>
      </c>
      <c r="BP21" s="39"/>
      <c r="BQ21" s="51" t="s">
        <v>34</v>
      </c>
      <c r="BR21" s="52">
        <v>0</v>
      </c>
      <c r="BS21" s="52">
        <v>0</v>
      </c>
      <c r="BT21" s="52">
        <f>+BR21*BS21</f>
        <v>0</v>
      </c>
      <c r="BU21" s="51" t="s">
        <v>35</v>
      </c>
      <c r="BV21" s="52">
        <v>0</v>
      </c>
      <c r="BW21" s="52">
        <v>0</v>
      </c>
      <c r="BX21" s="52">
        <f>+BV21*BW21</f>
        <v>0</v>
      </c>
      <c r="BY21" s="51" t="s">
        <v>36</v>
      </c>
      <c r="BZ21" s="52">
        <v>0</v>
      </c>
      <c r="CA21" s="52">
        <v>0</v>
      </c>
      <c r="CB21" s="52">
        <f>+BZ21*CA21</f>
        <v>0</v>
      </c>
      <c r="CC21" s="51" t="s">
        <v>25</v>
      </c>
      <c r="CD21" s="52">
        <v>0</v>
      </c>
      <c r="CE21" s="52">
        <v>0</v>
      </c>
      <c r="CF21" s="52">
        <f>+CD21*CE21</f>
        <v>0</v>
      </c>
      <c r="CG21" s="51" t="s">
        <v>26</v>
      </c>
      <c r="CH21" s="52">
        <v>0</v>
      </c>
      <c r="CI21" s="52">
        <v>0</v>
      </c>
      <c r="CJ21" s="52">
        <f>+CH21*CI21</f>
        <v>0</v>
      </c>
      <c r="CK21" s="51" t="s">
        <v>37</v>
      </c>
      <c r="CL21" s="52">
        <v>0</v>
      </c>
      <c r="CM21" s="52">
        <v>0</v>
      </c>
      <c r="CN21" s="52">
        <f>+CL21*CM21</f>
        <v>0</v>
      </c>
      <c r="CO21" s="53"/>
    </row>
    <row r="22" spans="2:93" s="34" customFormat="1" ht="17.100000000000001" customHeight="1">
      <c r="B22" s="48"/>
      <c r="C22" s="54"/>
      <c r="D22" s="43"/>
      <c r="E22" s="54"/>
      <c r="F22" s="50"/>
      <c r="G22" s="51"/>
      <c r="H22" s="55"/>
      <c r="I22" s="55"/>
      <c r="J22" s="55"/>
      <c r="K22" s="51"/>
      <c r="L22" s="55"/>
      <c r="M22" s="55"/>
      <c r="N22" s="55"/>
      <c r="O22" s="51"/>
      <c r="P22" s="55"/>
      <c r="Q22" s="55"/>
      <c r="R22" s="55"/>
      <c r="S22" s="51"/>
      <c r="T22" s="55"/>
      <c r="U22" s="55"/>
      <c r="V22" s="55"/>
      <c r="W22" s="51"/>
      <c r="X22" s="55"/>
      <c r="Y22" s="55"/>
      <c r="Z22" s="55"/>
      <c r="AA22" s="51"/>
      <c r="AB22" s="55"/>
      <c r="AC22" s="55"/>
      <c r="AD22" s="55"/>
      <c r="AE22" s="51"/>
      <c r="AF22" s="55"/>
      <c r="AG22" s="55"/>
      <c r="AH22" s="55"/>
      <c r="AI22" s="51"/>
      <c r="AJ22" s="55"/>
      <c r="AK22" s="55"/>
      <c r="AL22" s="55"/>
      <c r="AM22" s="51"/>
      <c r="AN22" s="55"/>
      <c r="AO22" s="55"/>
      <c r="AP22" s="55"/>
      <c r="AQ22" s="56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55"/>
      <c r="BJ22" s="55"/>
      <c r="BK22" s="55"/>
      <c r="BL22" s="55"/>
      <c r="BM22" s="55"/>
      <c r="BN22" s="55"/>
      <c r="BO22" s="55"/>
      <c r="BP22" s="56"/>
      <c r="BQ22" s="55"/>
      <c r="BR22" s="55"/>
      <c r="BS22" s="55"/>
      <c r="BT22" s="55"/>
      <c r="BU22" s="55"/>
      <c r="BV22" s="55"/>
      <c r="BW22" s="55"/>
      <c r="BX22" s="55"/>
      <c r="BY22" s="55"/>
      <c r="BZ22" s="55"/>
      <c r="CA22" s="55"/>
      <c r="CB22" s="55"/>
      <c r="CC22" s="55"/>
      <c r="CD22" s="55"/>
      <c r="CE22" s="55"/>
      <c r="CF22" s="55"/>
      <c r="CG22" s="55"/>
      <c r="CH22" s="55"/>
      <c r="CI22" s="55"/>
      <c r="CJ22" s="55"/>
      <c r="CK22" s="55"/>
      <c r="CL22" s="55"/>
      <c r="CM22" s="55"/>
      <c r="CN22" s="55"/>
      <c r="CO22" s="53"/>
    </row>
    <row r="23" spans="2:93" s="57" customFormat="1" ht="17.100000000000001" customHeight="1">
      <c r="B23" s="48"/>
      <c r="C23" s="54">
        <f>+E21</f>
        <v>100</v>
      </c>
      <c r="D23" s="43" t="s">
        <v>18</v>
      </c>
      <c r="E23" s="54">
        <f>+C23+100</f>
        <v>200</v>
      </c>
      <c r="F23" s="50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6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55"/>
      <c r="BJ23" s="55"/>
      <c r="BK23" s="55"/>
      <c r="BL23" s="55"/>
      <c r="BM23" s="55"/>
      <c r="BN23" s="55"/>
      <c r="BO23" s="55"/>
      <c r="BP23" s="56"/>
      <c r="BQ23" s="55"/>
      <c r="BR23" s="55"/>
      <c r="BS23" s="55"/>
      <c r="BT23" s="55"/>
      <c r="BU23" s="55"/>
      <c r="BV23" s="55"/>
      <c r="BW23" s="55"/>
      <c r="BX23" s="55"/>
      <c r="BY23" s="55"/>
      <c r="BZ23" s="55"/>
      <c r="CA23" s="55"/>
      <c r="CB23" s="55"/>
      <c r="CC23" s="55"/>
      <c r="CD23" s="55"/>
      <c r="CE23" s="55"/>
      <c r="CF23" s="55"/>
      <c r="CG23" s="55"/>
      <c r="CH23" s="55"/>
      <c r="CI23" s="55"/>
      <c r="CJ23" s="55"/>
      <c r="CK23" s="55"/>
      <c r="CL23" s="55"/>
      <c r="CM23" s="55"/>
      <c r="CN23" s="55"/>
      <c r="CO23" s="53"/>
    </row>
    <row r="24" spans="2:93" s="57" customFormat="1" ht="17.100000000000001" customHeight="1">
      <c r="B24" s="41"/>
      <c r="C24" s="49"/>
      <c r="D24" s="58"/>
      <c r="E24" s="49"/>
      <c r="F24" s="50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6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5"/>
      <c r="BF24" s="55"/>
      <c r="BG24" s="55"/>
      <c r="BH24" s="55"/>
      <c r="BI24" s="55"/>
      <c r="BJ24" s="55"/>
      <c r="BK24" s="55"/>
      <c r="BL24" s="55"/>
      <c r="BM24" s="55"/>
      <c r="BN24" s="55"/>
      <c r="BO24" s="55"/>
      <c r="BP24" s="56"/>
      <c r="BQ24" s="55"/>
      <c r="BR24" s="55"/>
      <c r="BS24" s="55"/>
      <c r="BT24" s="55"/>
      <c r="BU24" s="55"/>
      <c r="BV24" s="55"/>
      <c r="BW24" s="55"/>
      <c r="BX24" s="55"/>
      <c r="BY24" s="55"/>
      <c r="BZ24" s="55"/>
      <c r="CA24" s="55"/>
      <c r="CB24" s="55"/>
      <c r="CC24" s="55"/>
      <c r="CD24" s="55"/>
      <c r="CE24" s="55"/>
      <c r="CF24" s="55"/>
      <c r="CG24" s="55"/>
      <c r="CH24" s="55"/>
      <c r="CI24" s="55"/>
      <c r="CJ24" s="55"/>
      <c r="CK24" s="55"/>
      <c r="CL24" s="55"/>
      <c r="CM24" s="55"/>
      <c r="CN24" s="55"/>
      <c r="CO24" s="53"/>
    </row>
    <row r="25" spans="2:93" s="57" customFormat="1" ht="17.100000000000001" customHeight="1">
      <c r="B25" s="48"/>
      <c r="C25" s="54">
        <f t="shared" ref="C25" si="0">+E23</f>
        <v>200</v>
      </c>
      <c r="D25" s="43" t="s">
        <v>18</v>
      </c>
      <c r="E25" s="54">
        <f>+C25+100</f>
        <v>300</v>
      </c>
      <c r="F25" s="50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6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55"/>
      <c r="BH25" s="55"/>
      <c r="BI25" s="55"/>
      <c r="BJ25" s="55"/>
      <c r="BK25" s="55"/>
      <c r="BL25" s="55"/>
      <c r="BM25" s="55"/>
      <c r="BN25" s="55"/>
      <c r="BO25" s="55"/>
      <c r="BP25" s="56"/>
      <c r="BQ25" s="55"/>
      <c r="BR25" s="55"/>
      <c r="BS25" s="55"/>
      <c r="BT25" s="55"/>
      <c r="BU25" s="55"/>
      <c r="BV25" s="55"/>
      <c r="BW25" s="55"/>
      <c r="BX25" s="55"/>
      <c r="BY25" s="55"/>
      <c r="BZ25" s="55"/>
      <c r="CA25" s="55"/>
      <c r="CB25" s="55"/>
      <c r="CC25" s="55"/>
      <c r="CD25" s="55"/>
      <c r="CE25" s="55"/>
      <c r="CF25" s="55"/>
      <c r="CG25" s="55"/>
      <c r="CH25" s="55"/>
      <c r="CI25" s="55"/>
      <c r="CJ25" s="55"/>
      <c r="CK25" s="55"/>
      <c r="CL25" s="55"/>
      <c r="CM25" s="55"/>
      <c r="CN25" s="55"/>
      <c r="CO25" s="53"/>
    </row>
    <row r="26" spans="2:93" s="57" customFormat="1" ht="17.100000000000001" customHeight="1">
      <c r="B26" s="48"/>
      <c r="C26" s="49"/>
      <c r="D26" s="43"/>
      <c r="E26" s="49"/>
      <c r="F26" s="50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6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5"/>
      <c r="BF26" s="55"/>
      <c r="BG26" s="55"/>
      <c r="BH26" s="55"/>
      <c r="BI26" s="55"/>
      <c r="BJ26" s="55"/>
      <c r="BK26" s="55"/>
      <c r="BL26" s="55"/>
      <c r="BM26" s="55"/>
      <c r="BN26" s="55"/>
      <c r="BO26" s="55"/>
      <c r="BP26" s="56"/>
      <c r="BQ26" s="55"/>
      <c r="BR26" s="55"/>
      <c r="BS26" s="55"/>
      <c r="BT26" s="55"/>
      <c r="BU26" s="55"/>
      <c r="BV26" s="55"/>
      <c r="BW26" s="55"/>
      <c r="BX26" s="55"/>
      <c r="BY26" s="55"/>
      <c r="BZ26" s="55"/>
      <c r="CA26" s="55"/>
      <c r="CB26" s="55"/>
      <c r="CC26" s="55"/>
      <c r="CD26" s="55"/>
      <c r="CE26" s="55"/>
      <c r="CF26" s="55"/>
      <c r="CG26" s="55"/>
      <c r="CH26" s="55"/>
      <c r="CI26" s="55"/>
      <c r="CJ26" s="55"/>
      <c r="CK26" s="55"/>
      <c r="CL26" s="55"/>
      <c r="CM26" s="55"/>
      <c r="CN26" s="55"/>
      <c r="CO26" s="53"/>
    </row>
    <row r="27" spans="2:93" s="57" customFormat="1" ht="17.100000000000001" customHeight="1">
      <c r="B27" s="48"/>
      <c r="C27" s="54">
        <f t="shared" ref="C27" si="1">+E25</f>
        <v>300</v>
      </c>
      <c r="D27" s="43" t="s">
        <v>18</v>
      </c>
      <c r="E27" s="54">
        <f>+C27+100</f>
        <v>400</v>
      </c>
      <c r="F27" s="50"/>
      <c r="G27" s="55"/>
      <c r="H27" s="55"/>
      <c r="I27" s="55"/>
      <c r="J27" s="55"/>
      <c r="K27" s="55" t="s">
        <v>38</v>
      </c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6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55"/>
      <c r="BH27" s="55"/>
      <c r="BI27" s="55"/>
      <c r="BJ27" s="55"/>
      <c r="BK27" s="55"/>
      <c r="BL27" s="55"/>
      <c r="BM27" s="55"/>
      <c r="BN27" s="55"/>
      <c r="BO27" s="55"/>
      <c r="BP27" s="56"/>
      <c r="BQ27" s="55"/>
      <c r="BR27" s="55"/>
      <c r="BS27" s="55"/>
      <c r="BT27" s="55"/>
      <c r="BU27" s="55"/>
      <c r="BV27" s="55"/>
      <c r="BW27" s="55"/>
      <c r="BX27" s="55"/>
      <c r="BY27" s="55"/>
      <c r="BZ27" s="55"/>
      <c r="CA27" s="55"/>
      <c r="CB27" s="55"/>
      <c r="CC27" s="55"/>
      <c r="CD27" s="55"/>
      <c r="CE27" s="55"/>
      <c r="CF27" s="55"/>
      <c r="CG27" s="55"/>
      <c r="CH27" s="55"/>
      <c r="CI27" s="55"/>
      <c r="CJ27" s="55"/>
      <c r="CK27" s="55"/>
      <c r="CL27" s="55"/>
      <c r="CM27" s="55"/>
      <c r="CN27" s="55"/>
      <c r="CO27" s="53"/>
    </row>
    <row r="28" spans="2:93" s="57" customFormat="1" ht="17.100000000000001" customHeight="1">
      <c r="B28" s="48"/>
      <c r="C28" s="49"/>
      <c r="D28" s="58"/>
      <c r="E28" s="49"/>
      <c r="F28" s="50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6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5"/>
      <c r="BF28" s="55"/>
      <c r="BG28" s="55"/>
      <c r="BH28" s="55"/>
      <c r="BI28" s="55"/>
      <c r="BJ28" s="55"/>
      <c r="BK28" s="55"/>
      <c r="BL28" s="55"/>
      <c r="BM28" s="55"/>
      <c r="BN28" s="55"/>
      <c r="BO28" s="55"/>
      <c r="BP28" s="56"/>
      <c r="BQ28" s="55"/>
      <c r="BR28" s="55"/>
      <c r="BS28" s="55"/>
      <c r="BT28" s="55"/>
      <c r="BU28" s="55"/>
      <c r="BV28" s="55"/>
      <c r="BW28" s="55"/>
      <c r="BX28" s="55"/>
      <c r="BY28" s="55"/>
      <c r="BZ28" s="55"/>
      <c r="CA28" s="55"/>
      <c r="CB28" s="55"/>
      <c r="CC28" s="55"/>
      <c r="CD28" s="55"/>
      <c r="CE28" s="55"/>
      <c r="CF28" s="55"/>
      <c r="CG28" s="55"/>
      <c r="CH28" s="55"/>
      <c r="CI28" s="55"/>
      <c r="CJ28" s="55"/>
      <c r="CK28" s="55"/>
      <c r="CL28" s="55"/>
      <c r="CM28" s="55"/>
      <c r="CN28" s="55"/>
      <c r="CO28" s="53"/>
    </row>
    <row r="29" spans="2:93" s="57" customFormat="1" ht="17.100000000000001" customHeight="1">
      <c r="B29" s="48"/>
      <c r="C29" s="54">
        <f t="shared" ref="C29" si="2">+E27</f>
        <v>400</v>
      </c>
      <c r="D29" s="43" t="s">
        <v>18</v>
      </c>
      <c r="E29" s="54">
        <f>+C29+100</f>
        <v>500</v>
      </c>
      <c r="F29" s="50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6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5"/>
      <c r="BF29" s="55"/>
      <c r="BG29" s="55"/>
      <c r="BH29" s="55"/>
      <c r="BI29" s="55"/>
      <c r="BJ29" s="55"/>
      <c r="BK29" s="55"/>
      <c r="BL29" s="55"/>
      <c r="BM29" s="55"/>
      <c r="BN29" s="55"/>
      <c r="BO29" s="55"/>
      <c r="BP29" s="56"/>
      <c r="BQ29" s="55"/>
      <c r="BR29" s="55"/>
      <c r="BS29" s="55"/>
      <c r="BT29" s="55"/>
      <c r="BU29" s="55"/>
      <c r="BV29" s="55"/>
      <c r="BW29" s="55"/>
      <c r="BX29" s="55"/>
      <c r="BY29" s="55"/>
      <c r="BZ29" s="55"/>
      <c r="CA29" s="55"/>
      <c r="CB29" s="55"/>
      <c r="CC29" s="55"/>
      <c r="CD29" s="55"/>
      <c r="CE29" s="55"/>
      <c r="CF29" s="55"/>
      <c r="CG29" s="55"/>
      <c r="CH29" s="55"/>
      <c r="CI29" s="55"/>
      <c r="CJ29" s="55"/>
      <c r="CK29" s="55"/>
      <c r="CL29" s="55"/>
      <c r="CM29" s="55"/>
      <c r="CN29" s="55"/>
      <c r="CO29" s="53"/>
    </row>
    <row r="30" spans="2:93" s="57" customFormat="1" ht="17.100000000000001" customHeight="1">
      <c r="B30" s="48"/>
      <c r="C30" s="49"/>
      <c r="D30" s="43"/>
      <c r="E30" s="49"/>
      <c r="F30" s="50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6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5"/>
      <c r="BF30" s="55"/>
      <c r="BG30" s="55"/>
      <c r="BH30" s="55"/>
      <c r="BI30" s="55"/>
      <c r="BJ30" s="55"/>
      <c r="BK30" s="55"/>
      <c r="BL30" s="55"/>
      <c r="BM30" s="55"/>
      <c r="BN30" s="55"/>
      <c r="BO30" s="55"/>
      <c r="BP30" s="56"/>
      <c r="BQ30" s="55"/>
      <c r="BR30" s="55"/>
      <c r="BS30" s="55"/>
      <c r="BT30" s="55"/>
      <c r="BU30" s="55"/>
      <c r="BV30" s="55"/>
      <c r="BW30" s="55"/>
      <c r="BX30" s="55"/>
      <c r="BY30" s="55"/>
      <c r="BZ30" s="55"/>
      <c r="CA30" s="55"/>
      <c r="CB30" s="55"/>
      <c r="CC30" s="55"/>
      <c r="CD30" s="55"/>
      <c r="CE30" s="55"/>
      <c r="CF30" s="55"/>
      <c r="CG30" s="55"/>
      <c r="CH30" s="55"/>
      <c r="CI30" s="55"/>
      <c r="CJ30" s="55"/>
      <c r="CK30" s="55"/>
      <c r="CL30" s="55"/>
      <c r="CM30" s="55"/>
      <c r="CN30" s="55"/>
      <c r="CO30" s="53"/>
    </row>
    <row r="31" spans="2:93" s="57" customFormat="1" ht="17.100000000000001" customHeight="1">
      <c r="B31" s="48"/>
      <c r="C31" s="54">
        <f t="shared" ref="C31" si="3">+E29</f>
        <v>500</v>
      </c>
      <c r="D31" s="43" t="s">
        <v>18</v>
      </c>
      <c r="E31" s="54">
        <f>+C31+100</f>
        <v>600</v>
      </c>
      <c r="F31" s="50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6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5"/>
      <c r="BF31" s="55"/>
      <c r="BG31" s="55"/>
      <c r="BH31" s="55"/>
      <c r="BI31" s="55"/>
      <c r="BJ31" s="55"/>
      <c r="BK31" s="55"/>
      <c r="BL31" s="55"/>
      <c r="BM31" s="55"/>
      <c r="BN31" s="55"/>
      <c r="BO31" s="55"/>
      <c r="BP31" s="56"/>
      <c r="BQ31" s="55"/>
      <c r="BR31" s="55"/>
      <c r="BS31" s="55"/>
      <c r="BT31" s="55"/>
      <c r="BU31" s="55"/>
      <c r="BV31" s="55"/>
      <c r="BW31" s="55"/>
      <c r="BX31" s="55"/>
      <c r="BY31" s="55"/>
      <c r="BZ31" s="55"/>
      <c r="CA31" s="55"/>
      <c r="CB31" s="55"/>
      <c r="CC31" s="55"/>
      <c r="CD31" s="55"/>
      <c r="CE31" s="55"/>
      <c r="CF31" s="55"/>
      <c r="CG31" s="55"/>
      <c r="CH31" s="55"/>
      <c r="CI31" s="55"/>
      <c r="CJ31" s="55"/>
      <c r="CK31" s="55"/>
      <c r="CL31" s="55"/>
      <c r="CM31" s="55"/>
      <c r="CN31" s="55"/>
      <c r="CO31" s="53"/>
    </row>
    <row r="32" spans="2:93" s="57" customFormat="1" ht="17.100000000000001" customHeight="1">
      <c r="B32" s="48"/>
      <c r="C32" s="49"/>
      <c r="D32" s="58"/>
      <c r="E32" s="49"/>
      <c r="F32" s="50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6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5"/>
      <c r="BF32" s="55"/>
      <c r="BG32" s="55"/>
      <c r="BH32" s="55"/>
      <c r="BI32" s="55"/>
      <c r="BJ32" s="55"/>
      <c r="BK32" s="55"/>
      <c r="BL32" s="55"/>
      <c r="BM32" s="55"/>
      <c r="BN32" s="55"/>
      <c r="BO32" s="55"/>
      <c r="BP32" s="56"/>
      <c r="BQ32" s="55"/>
      <c r="BR32" s="55"/>
      <c r="BS32" s="55"/>
      <c r="BT32" s="55"/>
      <c r="BU32" s="55"/>
      <c r="BV32" s="55"/>
      <c r="BW32" s="55"/>
      <c r="BX32" s="55"/>
      <c r="BY32" s="55"/>
      <c r="BZ32" s="55"/>
      <c r="CA32" s="55"/>
      <c r="CB32" s="55"/>
      <c r="CC32" s="55"/>
      <c r="CD32" s="55"/>
      <c r="CE32" s="55"/>
      <c r="CF32" s="55"/>
      <c r="CG32" s="55"/>
      <c r="CH32" s="55"/>
      <c r="CI32" s="55"/>
      <c r="CJ32" s="55"/>
      <c r="CK32" s="55"/>
      <c r="CL32" s="55"/>
      <c r="CM32" s="55"/>
      <c r="CN32" s="55"/>
      <c r="CO32" s="53"/>
    </row>
    <row r="33" spans="2:93" s="34" customFormat="1" ht="17.100000000000001" customHeight="1">
      <c r="B33" s="48"/>
      <c r="C33" s="54">
        <f t="shared" ref="C33" si="4">+E31</f>
        <v>600</v>
      </c>
      <c r="D33" s="43" t="s">
        <v>18</v>
      </c>
      <c r="E33" s="54">
        <f>+C33+100</f>
        <v>700</v>
      </c>
      <c r="F33" s="50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6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5"/>
      <c r="BF33" s="55"/>
      <c r="BG33" s="55"/>
      <c r="BH33" s="55"/>
      <c r="BI33" s="55"/>
      <c r="BJ33" s="55"/>
      <c r="BK33" s="55"/>
      <c r="BL33" s="55"/>
      <c r="BM33" s="55"/>
      <c r="BN33" s="55"/>
      <c r="BO33" s="55"/>
      <c r="BP33" s="56"/>
      <c r="BQ33" s="55"/>
      <c r="BR33" s="55"/>
      <c r="BS33" s="55"/>
      <c r="BT33" s="55"/>
      <c r="BU33" s="55"/>
      <c r="BV33" s="55"/>
      <c r="BW33" s="55"/>
      <c r="BX33" s="55"/>
      <c r="BY33" s="55"/>
      <c r="BZ33" s="55"/>
      <c r="CA33" s="55"/>
      <c r="CB33" s="55"/>
      <c r="CC33" s="55"/>
      <c r="CD33" s="55"/>
      <c r="CE33" s="55"/>
      <c r="CF33" s="55"/>
      <c r="CG33" s="55"/>
      <c r="CH33" s="55"/>
      <c r="CI33" s="55"/>
      <c r="CJ33" s="55"/>
      <c r="CK33" s="55"/>
      <c r="CL33" s="55"/>
      <c r="CM33" s="55"/>
      <c r="CN33" s="55"/>
      <c r="CO33" s="53"/>
    </row>
    <row r="34" spans="2:93" s="57" customFormat="1" ht="17.100000000000001" customHeight="1">
      <c r="B34" s="48"/>
      <c r="C34" s="49"/>
      <c r="D34" s="43"/>
      <c r="E34" s="49"/>
      <c r="F34" s="50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6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5"/>
      <c r="BF34" s="55"/>
      <c r="BG34" s="55"/>
      <c r="BH34" s="55"/>
      <c r="BI34" s="55"/>
      <c r="BJ34" s="55"/>
      <c r="BK34" s="55"/>
      <c r="BL34" s="55"/>
      <c r="BM34" s="55"/>
      <c r="BN34" s="55"/>
      <c r="BO34" s="55"/>
      <c r="BP34" s="56"/>
      <c r="BQ34" s="55"/>
      <c r="BR34" s="55"/>
      <c r="BS34" s="55"/>
      <c r="BT34" s="55"/>
      <c r="BU34" s="55"/>
      <c r="BV34" s="55"/>
      <c r="BW34" s="55"/>
      <c r="BX34" s="55"/>
      <c r="BY34" s="55"/>
      <c r="BZ34" s="55"/>
      <c r="CA34" s="55"/>
      <c r="CB34" s="55"/>
      <c r="CC34" s="55"/>
      <c r="CD34" s="55"/>
      <c r="CE34" s="55"/>
      <c r="CF34" s="55"/>
      <c r="CG34" s="55"/>
      <c r="CH34" s="55"/>
      <c r="CI34" s="55"/>
      <c r="CJ34" s="55"/>
      <c r="CK34" s="55"/>
      <c r="CL34" s="55"/>
      <c r="CM34" s="55"/>
      <c r="CN34" s="55"/>
      <c r="CO34" s="53"/>
    </row>
    <row r="35" spans="2:93" s="57" customFormat="1" ht="17.100000000000001" customHeight="1">
      <c r="B35" s="48"/>
      <c r="C35" s="54">
        <f t="shared" ref="C35" si="5">+E33</f>
        <v>700</v>
      </c>
      <c r="D35" s="43" t="s">
        <v>18</v>
      </c>
      <c r="E35" s="54">
        <f>+C35+100</f>
        <v>800</v>
      </c>
      <c r="F35" s="50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6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5"/>
      <c r="BE35" s="55"/>
      <c r="BF35" s="55"/>
      <c r="BG35" s="55"/>
      <c r="BH35" s="55"/>
      <c r="BI35" s="55"/>
      <c r="BJ35" s="55"/>
      <c r="BK35" s="55"/>
      <c r="BL35" s="55"/>
      <c r="BM35" s="55"/>
      <c r="BN35" s="55"/>
      <c r="BO35" s="55"/>
      <c r="BP35" s="56"/>
      <c r="BQ35" s="55"/>
      <c r="BR35" s="55"/>
      <c r="BS35" s="55"/>
      <c r="BT35" s="55"/>
      <c r="BU35" s="55"/>
      <c r="BV35" s="55"/>
      <c r="BW35" s="55"/>
      <c r="BX35" s="55"/>
      <c r="BY35" s="55"/>
      <c r="BZ35" s="55"/>
      <c r="CA35" s="55"/>
      <c r="CB35" s="55"/>
      <c r="CC35" s="55"/>
      <c r="CD35" s="55"/>
      <c r="CE35" s="55"/>
      <c r="CF35" s="55"/>
      <c r="CG35" s="55"/>
      <c r="CH35" s="55"/>
      <c r="CI35" s="55"/>
      <c r="CJ35" s="55"/>
      <c r="CK35" s="55"/>
      <c r="CL35" s="55"/>
      <c r="CM35" s="55"/>
      <c r="CN35" s="55"/>
      <c r="CO35" s="53"/>
    </row>
    <row r="36" spans="2:93" s="57" customFormat="1" ht="17.100000000000001" customHeight="1">
      <c r="B36" s="48"/>
      <c r="C36" s="49"/>
      <c r="D36" s="58"/>
      <c r="E36" s="49"/>
      <c r="F36" s="50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6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5"/>
      <c r="BE36" s="55"/>
      <c r="BF36" s="55"/>
      <c r="BG36" s="55"/>
      <c r="BH36" s="55"/>
      <c r="BI36" s="55"/>
      <c r="BJ36" s="55"/>
      <c r="BK36" s="55"/>
      <c r="BL36" s="55"/>
      <c r="BM36" s="55"/>
      <c r="BN36" s="55"/>
      <c r="BO36" s="55"/>
      <c r="BP36" s="56"/>
      <c r="BQ36" s="55"/>
      <c r="BR36" s="55"/>
      <c r="BS36" s="55"/>
      <c r="BT36" s="55"/>
      <c r="BU36" s="55"/>
      <c r="BV36" s="55"/>
      <c r="BW36" s="55"/>
      <c r="BX36" s="55"/>
      <c r="BY36" s="55"/>
      <c r="BZ36" s="55"/>
      <c r="CA36" s="55"/>
      <c r="CB36" s="55"/>
      <c r="CC36" s="55"/>
      <c r="CD36" s="55"/>
      <c r="CE36" s="55"/>
      <c r="CF36" s="55"/>
      <c r="CG36" s="55"/>
      <c r="CH36" s="55"/>
      <c r="CI36" s="55"/>
      <c r="CJ36" s="55"/>
      <c r="CK36" s="55"/>
      <c r="CL36" s="55"/>
      <c r="CM36" s="55"/>
      <c r="CN36" s="55"/>
      <c r="CO36" s="53"/>
    </row>
    <row r="37" spans="2:93" s="57" customFormat="1" ht="17.100000000000001" customHeight="1">
      <c r="B37" s="48"/>
      <c r="C37" s="54">
        <f t="shared" ref="C37" si="6">+E35</f>
        <v>800</v>
      </c>
      <c r="D37" s="43" t="s">
        <v>18</v>
      </c>
      <c r="E37" s="54">
        <f>+C37+100</f>
        <v>900</v>
      </c>
      <c r="F37" s="50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6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5"/>
      <c r="BF37" s="55"/>
      <c r="BG37" s="55"/>
      <c r="BH37" s="55"/>
      <c r="BI37" s="55"/>
      <c r="BJ37" s="55"/>
      <c r="BK37" s="55"/>
      <c r="BL37" s="55"/>
      <c r="BM37" s="55"/>
      <c r="BN37" s="55"/>
      <c r="BO37" s="55"/>
      <c r="BP37" s="56"/>
      <c r="BQ37" s="55"/>
      <c r="BR37" s="55"/>
      <c r="BS37" s="55"/>
      <c r="BT37" s="55"/>
      <c r="BU37" s="55"/>
      <c r="BV37" s="55"/>
      <c r="BW37" s="55"/>
      <c r="BX37" s="55"/>
      <c r="BY37" s="55"/>
      <c r="BZ37" s="55"/>
      <c r="CA37" s="55"/>
      <c r="CB37" s="55"/>
      <c r="CC37" s="55"/>
      <c r="CD37" s="55"/>
      <c r="CE37" s="55"/>
      <c r="CF37" s="55"/>
      <c r="CG37" s="55"/>
      <c r="CH37" s="55"/>
      <c r="CI37" s="55"/>
      <c r="CJ37" s="55"/>
      <c r="CK37" s="55"/>
      <c r="CL37" s="55"/>
      <c r="CM37" s="55"/>
      <c r="CN37" s="55"/>
      <c r="CO37" s="53"/>
    </row>
    <row r="38" spans="2:93" s="57" customFormat="1" ht="17.100000000000001" customHeight="1">
      <c r="B38" s="48"/>
      <c r="C38" s="49"/>
      <c r="D38" s="43"/>
      <c r="E38" s="49"/>
      <c r="F38" s="50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6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55"/>
      <c r="BE38" s="55"/>
      <c r="BF38" s="55"/>
      <c r="BG38" s="55"/>
      <c r="BH38" s="55"/>
      <c r="BI38" s="55"/>
      <c r="BJ38" s="55"/>
      <c r="BK38" s="55"/>
      <c r="BL38" s="55"/>
      <c r="BM38" s="55"/>
      <c r="BN38" s="55"/>
      <c r="BO38" s="55"/>
      <c r="BP38" s="56"/>
      <c r="BQ38" s="55"/>
      <c r="BR38" s="55"/>
      <c r="BS38" s="55"/>
      <c r="BT38" s="55"/>
      <c r="BU38" s="55"/>
      <c r="BV38" s="55"/>
      <c r="BW38" s="55"/>
      <c r="BX38" s="55"/>
      <c r="BY38" s="55"/>
      <c r="BZ38" s="55"/>
      <c r="CA38" s="55"/>
      <c r="CB38" s="55"/>
      <c r="CC38" s="55"/>
      <c r="CD38" s="55"/>
      <c r="CE38" s="55"/>
      <c r="CF38" s="55"/>
      <c r="CG38" s="55"/>
      <c r="CH38" s="55"/>
      <c r="CI38" s="55"/>
      <c r="CJ38" s="55"/>
      <c r="CK38" s="55"/>
      <c r="CL38" s="55"/>
      <c r="CM38" s="55"/>
      <c r="CN38" s="55"/>
      <c r="CO38" s="53"/>
    </row>
    <row r="39" spans="2:93" s="57" customFormat="1" ht="17.100000000000001" customHeight="1">
      <c r="B39" s="48"/>
      <c r="C39" s="54">
        <f t="shared" ref="C39" si="7">+E37</f>
        <v>900</v>
      </c>
      <c r="D39" s="43" t="s">
        <v>18</v>
      </c>
      <c r="E39" s="54">
        <f>+C39+100</f>
        <v>1000</v>
      </c>
      <c r="F39" s="50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6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  <c r="BD39" s="55"/>
      <c r="BE39" s="55"/>
      <c r="BF39" s="55"/>
      <c r="BG39" s="55"/>
      <c r="BH39" s="55"/>
      <c r="BI39" s="55"/>
      <c r="BJ39" s="55"/>
      <c r="BK39" s="55"/>
      <c r="BL39" s="55"/>
      <c r="BM39" s="55"/>
      <c r="BN39" s="55"/>
      <c r="BO39" s="55"/>
      <c r="BP39" s="56"/>
      <c r="BQ39" s="55"/>
      <c r="BR39" s="55"/>
      <c r="BS39" s="55"/>
      <c r="BT39" s="55"/>
      <c r="BU39" s="55"/>
      <c r="BV39" s="55"/>
      <c r="BW39" s="55"/>
      <c r="BX39" s="55"/>
      <c r="BY39" s="55"/>
      <c r="BZ39" s="55"/>
      <c r="CA39" s="55"/>
      <c r="CB39" s="55"/>
      <c r="CC39" s="55"/>
      <c r="CD39" s="55"/>
      <c r="CE39" s="55"/>
      <c r="CF39" s="55"/>
      <c r="CG39" s="55"/>
      <c r="CH39" s="55"/>
      <c r="CI39" s="55"/>
      <c r="CJ39" s="55"/>
      <c r="CK39" s="55"/>
      <c r="CL39" s="55"/>
      <c r="CM39" s="55"/>
      <c r="CN39" s="55"/>
      <c r="CO39" s="53"/>
    </row>
    <row r="40" spans="2:93" s="57" customFormat="1" ht="17.100000000000001" customHeight="1">
      <c r="B40" s="48"/>
      <c r="C40" s="49"/>
      <c r="D40" s="58"/>
      <c r="E40" s="49"/>
      <c r="F40" s="50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6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5"/>
      <c r="BC40" s="55"/>
      <c r="BD40" s="55"/>
      <c r="BE40" s="55"/>
      <c r="BF40" s="55"/>
      <c r="BG40" s="55"/>
      <c r="BH40" s="55"/>
      <c r="BI40" s="55"/>
      <c r="BJ40" s="55"/>
      <c r="BK40" s="55"/>
      <c r="BL40" s="55"/>
      <c r="BM40" s="55"/>
      <c r="BN40" s="55"/>
      <c r="BO40" s="55"/>
      <c r="BP40" s="56"/>
      <c r="BQ40" s="55"/>
      <c r="BR40" s="55"/>
      <c r="BS40" s="55"/>
      <c r="BT40" s="55"/>
      <c r="BU40" s="55"/>
      <c r="BV40" s="55"/>
      <c r="BW40" s="55"/>
      <c r="BX40" s="55"/>
      <c r="BY40" s="55"/>
      <c r="BZ40" s="55"/>
      <c r="CA40" s="55"/>
      <c r="CB40" s="55"/>
      <c r="CC40" s="55"/>
      <c r="CD40" s="55"/>
      <c r="CE40" s="55"/>
      <c r="CF40" s="55"/>
      <c r="CG40" s="55"/>
      <c r="CH40" s="55"/>
      <c r="CI40" s="55"/>
      <c r="CJ40" s="55"/>
      <c r="CK40" s="55"/>
      <c r="CL40" s="55"/>
      <c r="CM40" s="55"/>
      <c r="CN40" s="55"/>
      <c r="CO40" s="53"/>
    </row>
    <row r="41" spans="2:93" s="57" customFormat="1" ht="17.100000000000001" customHeight="1">
      <c r="B41" s="48"/>
      <c r="C41" s="54">
        <f t="shared" ref="C41" si="8">+E39</f>
        <v>1000</v>
      </c>
      <c r="D41" s="43" t="s">
        <v>18</v>
      </c>
      <c r="E41" s="54">
        <f>+C41+100</f>
        <v>1100</v>
      </c>
      <c r="F41" s="50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6"/>
      <c r="AR41" s="55"/>
      <c r="AS41" s="55"/>
      <c r="AT41" s="55"/>
      <c r="AU41" s="55"/>
      <c r="AV41" s="55"/>
      <c r="AW41" s="55"/>
      <c r="AX41" s="55"/>
      <c r="AY41" s="55"/>
      <c r="AZ41" s="55"/>
      <c r="BA41" s="55"/>
      <c r="BB41" s="55"/>
      <c r="BC41" s="55"/>
      <c r="BD41" s="55"/>
      <c r="BE41" s="55"/>
      <c r="BF41" s="55"/>
      <c r="BG41" s="55"/>
      <c r="BH41" s="55"/>
      <c r="BI41" s="55"/>
      <c r="BJ41" s="55"/>
      <c r="BK41" s="55"/>
      <c r="BL41" s="55"/>
      <c r="BM41" s="55"/>
      <c r="BN41" s="55"/>
      <c r="BO41" s="55"/>
      <c r="BP41" s="56"/>
      <c r="BQ41" s="55"/>
      <c r="BR41" s="55"/>
      <c r="BS41" s="55"/>
      <c r="BT41" s="55"/>
      <c r="BU41" s="55"/>
      <c r="BV41" s="55"/>
      <c r="BW41" s="55"/>
      <c r="BX41" s="55"/>
      <c r="BY41" s="55"/>
      <c r="BZ41" s="55"/>
      <c r="CA41" s="55"/>
      <c r="CB41" s="55"/>
      <c r="CC41" s="55"/>
      <c r="CD41" s="55"/>
      <c r="CE41" s="55"/>
      <c r="CF41" s="55"/>
      <c r="CG41" s="55"/>
      <c r="CH41" s="55"/>
      <c r="CI41" s="55"/>
      <c r="CJ41" s="55"/>
      <c r="CK41" s="55"/>
      <c r="CL41" s="55"/>
      <c r="CM41" s="55"/>
      <c r="CN41" s="55"/>
      <c r="CO41" s="53"/>
    </row>
    <row r="42" spans="2:93" s="57" customFormat="1" ht="17.100000000000001" customHeight="1">
      <c r="B42" s="48"/>
      <c r="C42" s="49"/>
      <c r="D42" s="43"/>
      <c r="E42" s="49"/>
      <c r="F42" s="50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6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55"/>
      <c r="BC42" s="55"/>
      <c r="BD42" s="55"/>
      <c r="BE42" s="55"/>
      <c r="BF42" s="55"/>
      <c r="BG42" s="55"/>
      <c r="BH42" s="55"/>
      <c r="BI42" s="55"/>
      <c r="BJ42" s="55"/>
      <c r="BK42" s="55"/>
      <c r="BL42" s="55"/>
      <c r="BM42" s="55"/>
      <c r="BN42" s="55"/>
      <c r="BO42" s="55"/>
      <c r="BP42" s="56"/>
      <c r="BQ42" s="55"/>
      <c r="BR42" s="55"/>
      <c r="BS42" s="55"/>
      <c r="BT42" s="55"/>
      <c r="BU42" s="55"/>
      <c r="BV42" s="55"/>
      <c r="BW42" s="55"/>
      <c r="BX42" s="55"/>
      <c r="BY42" s="55"/>
      <c r="BZ42" s="55"/>
      <c r="CA42" s="55"/>
      <c r="CB42" s="55"/>
      <c r="CC42" s="55"/>
      <c r="CD42" s="55"/>
      <c r="CE42" s="55"/>
      <c r="CF42" s="55"/>
      <c r="CG42" s="55"/>
      <c r="CH42" s="55"/>
      <c r="CI42" s="55"/>
      <c r="CJ42" s="55"/>
      <c r="CK42" s="55"/>
      <c r="CL42" s="55"/>
      <c r="CM42" s="55"/>
      <c r="CN42" s="55"/>
      <c r="CO42" s="53"/>
    </row>
    <row r="43" spans="2:93" s="57" customFormat="1" ht="17.100000000000001" customHeight="1">
      <c r="B43" s="48"/>
      <c r="C43" s="54">
        <f t="shared" ref="C43" si="9">+E41</f>
        <v>1100</v>
      </c>
      <c r="D43" s="43" t="s">
        <v>18</v>
      </c>
      <c r="E43" s="54">
        <f>+C43+100</f>
        <v>1200</v>
      </c>
      <c r="F43" s="50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6"/>
      <c r="AR43" s="55"/>
      <c r="AS43" s="55"/>
      <c r="AT43" s="55"/>
      <c r="AU43" s="55"/>
      <c r="AV43" s="55"/>
      <c r="AW43" s="55"/>
      <c r="AX43" s="55"/>
      <c r="AY43" s="55"/>
      <c r="AZ43" s="55"/>
      <c r="BA43" s="55"/>
      <c r="BB43" s="55"/>
      <c r="BC43" s="55"/>
      <c r="BD43" s="55"/>
      <c r="BE43" s="55"/>
      <c r="BF43" s="55"/>
      <c r="BG43" s="55"/>
      <c r="BH43" s="55"/>
      <c r="BI43" s="55"/>
      <c r="BJ43" s="55"/>
      <c r="BK43" s="55"/>
      <c r="BL43" s="55"/>
      <c r="BM43" s="55"/>
      <c r="BN43" s="55"/>
      <c r="BO43" s="55"/>
      <c r="BP43" s="56"/>
      <c r="BQ43" s="55"/>
      <c r="BR43" s="55"/>
      <c r="BS43" s="55"/>
      <c r="BT43" s="55"/>
      <c r="BU43" s="55"/>
      <c r="BV43" s="55"/>
      <c r="BW43" s="55"/>
      <c r="BX43" s="55"/>
      <c r="BY43" s="55"/>
      <c r="BZ43" s="55"/>
      <c r="CA43" s="55"/>
      <c r="CB43" s="55"/>
      <c r="CC43" s="55"/>
      <c r="CD43" s="55"/>
      <c r="CE43" s="55"/>
      <c r="CF43" s="55"/>
      <c r="CG43" s="55"/>
      <c r="CH43" s="55"/>
      <c r="CI43" s="55"/>
      <c r="CJ43" s="55"/>
      <c r="CK43" s="55"/>
      <c r="CL43" s="55"/>
      <c r="CM43" s="55"/>
      <c r="CN43" s="55"/>
      <c r="CO43" s="53"/>
    </row>
    <row r="44" spans="2:93" s="57" customFormat="1" ht="17.100000000000001" customHeight="1">
      <c r="B44" s="48"/>
      <c r="C44" s="49"/>
      <c r="D44" s="58"/>
      <c r="E44" s="49"/>
      <c r="F44" s="50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6"/>
      <c r="AR44" s="55"/>
      <c r="AS44" s="55"/>
      <c r="AT44" s="55"/>
      <c r="AU44" s="55"/>
      <c r="AV44" s="55"/>
      <c r="AW44" s="55"/>
      <c r="AX44" s="55"/>
      <c r="AY44" s="55"/>
      <c r="AZ44" s="55"/>
      <c r="BA44" s="55"/>
      <c r="BB44" s="55"/>
      <c r="BC44" s="55"/>
      <c r="BD44" s="55"/>
      <c r="BE44" s="55"/>
      <c r="BF44" s="55"/>
      <c r="BG44" s="55"/>
      <c r="BH44" s="55"/>
      <c r="BI44" s="55"/>
      <c r="BJ44" s="55"/>
      <c r="BK44" s="55"/>
      <c r="BL44" s="55"/>
      <c r="BM44" s="55"/>
      <c r="BN44" s="55"/>
      <c r="BO44" s="55"/>
      <c r="BP44" s="56"/>
      <c r="BQ44" s="55"/>
      <c r="BR44" s="55"/>
      <c r="BS44" s="55"/>
      <c r="BT44" s="55"/>
      <c r="BU44" s="55"/>
      <c r="BV44" s="55"/>
      <c r="BW44" s="55"/>
      <c r="BX44" s="55"/>
      <c r="BY44" s="55"/>
      <c r="BZ44" s="55"/>
      <c r="CA44" s="55"/>
      <c r="CB44" s="55"/>
      <c r="CC44" s="55"/>
      <c r="CD44" s="55"/>
      <c r="CE44" s="55"/>
      <c r="CF44" s="55"/>
      <c r="CG44" s="55"/>
      <c r="CH44" s="55"/>
      <c r="CI44" s="55"/>
      <c r="CJ44" s="55"/>
      <c r="CK44" s="55"/>
      <c r="CL44" s="55"/>
      <c r="CM44" s="55"/>
      <c r="CN44" s="55"/>
      <c r="CO44" s="53"/>
    </row>
    <row r="45" spans="2:93" s="57" customFormat="1" ht="17.100000000000001" customHeight="1">
      <c r="B45" s="48"/>
      <c r="C45" s="54">
        <f t="shared" ref="C45" si="10">+E43</f>
        <v>1200</v>
      </c>
      <c r="D45" s="43" t="s">
        <v>18</v>
      </c>
      <c r="E45" s="54">
        <f>+C45+100</f>
        <v>1300</v>
      </c>
      <c r="F45" s="50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6"/>
      <c r="AR45" s="55"/>
      <c r="AS45" s="55"/>
      <c r="AT45" s="55"/>
      <c r="AU45" s="55"/>
      <c r="AV45" s="55"/>
      <c r="AW45" s="55"/>
      <c r="AX45" s="55"/>
      <c r="AY45" s="55"/>
      <c r="AZ45" s="55"/>
      <c r="BA45" s="55"/>
      <c r="BB45" s="55"/>
      <c r="BC45" s="55"/>
      <c r="BD45" s="55"/>
      <c r="BE45" s="55"/>
      <c r="BF45" s="55"/>
      <c r="BG45" s="55"/>
      <c r="BH45" s="55"/>
      <c r="BI45" s="55"/>
      <c r="BJ45" s="55"/>
      <c r="BK45" s="55"/>
      <c r="BL45" s="55"/>
      <c r="BM45" s="55"/>
      <c r="BN45" s="55"/>
      <c r="BO45" s="55"/>
      <c r="BP45" s="56"/>
      <c r="BQ45" s="55"/>
      <c r="BR45" s="55"/>
      <c r="BS45" s="55"/>
      <c r="BT45" s="55"/>
      <c r="BU45" s="55"/>
      <c r="BV45" s="55"/>
      <c r="BW45" s="55"/>
      <c r="BX45" s="55"/>
      <c r="BY45" s="55"/>
      <c r="BZ45" s="55"/>
      <c r="CA45" s="55"/>
      <c r="CB45" s="55"/>
      <c r="CC45" s="55"/>
      <c r="CD45" s="55"/>
      <c r="CE45" s="55"/>
      <c r="CF45" s="55"/>
      <c r="CG45" s="55"/>
      <c r="CH45" s="55"/>
      <c r="CI45" s="55"/>
      <c r="CJ45" s="55"/>
      <c r="CK45" s="55"/>
      <c r="CL45" s="55"/>
      <c r="CM45" s="55"/>
      <c r="CN45" s="55"/>
      <c r="CO45" s="53"/>
    </row>
    <row r="46" spans="2:93" s="57" customFormat="1" ht="17.100000000000001" customHeight="1">
      <c r="B46" s="48"/>
      <c r="C46" s="49"/>
      <c r="D46" s="43"/>
      <c r="E46" s="49"/>
      <c r="F46" s="50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6"/>
      <c r="AR46" s="55"/>
      <c r="AS46" s="55"/>
      <c r="AT46" s="55"/>
      <c r="AU46" s="55"/>
      <c r="AV46" s="55"/>
      <c r="AW46" s="55"/>
      <c r="AX46" s="55"/>
      <c r="AY46" s="55"/>
      <c r="AZ46" s="55"/>
      <c r="BA46" s="55"/>
      <c r="BB46" s="55"/>
      <c r="BC46" s="55"/>
      <c r="BD46" s="55"/>
      <c r="BE46" s="55"/>
      <c r="BF46" s="55"/>
      <c r="BG46" s="55"/>
      <c r="BH46" s="55"/>
      <c r="BI46" s="55"/>
      <c r="BJ46" s="55"/>
      <c r="BK46" s="55"/>
      <c r="BL46" s="55"/>
      <c r="BM46" s="55"/>
      <c r="BN46" s="55"/>
      <c r="BO46" s="55"/>
      <c r="BP46" s="56"/>
      <c r="BQ46" s="55"/>
      <c r="BR46" s="55"/>
      <c r="BS46" s="55"/>
      <c r="BT46" s="55"/>
      <c r="BU46" s="55"/>
      <c r="BV46" s="55"/>
      <c r="BW46" s="55"/>
      <c r="BX46" s="55"/>
      <c r="BY46" s="55"/>
      <c r="BZ46" s="55"/>
      <c r="CA46" s="55"/>
      <c r="CB46" s="55"/>
      <c r="CC46" s="55"/>
      <c r="CD46" s="55"/>
      <c r="CE46" s="55"/>
      <c r="CF46" s="55"/>
      <c r="CG46" s="55"/>
      <c r="CH46" s="55"/>
      <c r="CI46" s="55"/>
      <c r="CJ46" s="55"/>
      <c r="CK46" s="55"/>
      <c r="CL46" s="55"/>
      <c r="CM46" s="55"/>
      <c r="CN46" s="55"/>
      <c r="CO46" s="53"/>
    </row>
    <row r="47" spans="2:93" s="57" customFormat="1" ht="17.100000000000001" customHeight="1">
      <c r="B47" s="48"/>
      <c r="C47" s="54">
        <f t="shared" ref="C47" si="11">+E45</f>
        <v>1300</v>
      </c>
      <c r="D47" s="43" t="s">
        <v>18</v>
      </c>
      <c r="E47" s="54">
        <f>+C47+100</f>
        <v>1400</v>
      </c>
      <c r="F47" s="50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6"/>
      <c r="AR47" s="55"/>
      <c r="AS47" s="55"/>
      <c r="AT47" s="55"/>
      <c r="AU47" s="55"/>
      <c r="AV47" s="55"/>
      <c r="AW47" s="55"/>
      <c r="AX47" s="55"/>
      <c r="AY47" s="55"/>
      <c r="AZ47" s="55"/>
      <c r="BA47" s="55"/>
      <c r="BB47" s="55"/>
      <c r="BC47" s="55"/>
      <c r="BD47" s="55"/>
      <c r="BE47" s="55"/>
      <c r="BF47" s="55"/>
      <c r="BG47" s="55"/>
      <c r="BH47" s="55"/>
      <c r="BI47" s="55"/>
      <c r="BJ47" s="55"/>
      <c r="BK47" s="55"/>
      <c r="BL47" s="55"/>
      <c r="BM47" s="55"/>
      <c r="BN47" s="55"/>
      <c r="BO47" s="55"/>
      <c r="BP47" s="56"/>
      <c r="BQ47" s="55"/>
      <c r="BR47" s="55"/>
      <c r="BS47" s="55"/>
      <c r="BT47" s="55"/>
      <c r="BU47" s="55"/>
      <c r="BV47" s="55"/>
      <c r="BW47" s="55"/>
      <c r="BX47" s="55"/>
      <c r="BY47" s="55"/>
      <c r="BZ47" s="55"/>
      <c r="CA47" s="55"/>
      <c r="CB47" s="55"/>
      <c r="CC47" s="55"/>
      <c r="CD47" s="55"/>
      <c r="CE47" s="55"/>
      <c r="CF47" s="55"/>
      <c r="CG47" s="55"/>
      <c r="CH47" s="55"/>
      <c r="CI47" s="55"/>
      <c r="CJ47" s="55"/>
      <c r="CK47" s="55"/>
      <c r="CL47" s="55"/>
      <c r="CM47" s="55"/>
      <c r="CN47" s="55"/>
      <c r="CO47" s="53"/>
    </row>
    <row r="48" spans="2:93" s="57" customFormat="1" ht="17.100000000000001" customHeight="1">
      <c r="B48" s="48"/>
      <c r="C48" s="49"/>
      <c r="D48" s="58"/>
      <c r="E48" s="49"/>
      <c r="F48" s="50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6"/>
      <c r="AR48" s="55"/>
      <c r="AS48" s="55"/>
      <c r="AT48" s="55"/>
      <c r="AU48" s="55"/>
      <c r="AV48" s="55"/>
      <c r="AW48" s="55"/>
      <c r="AX48" s="55"/>
      <c r="AY48" s="55"/>
      <c r="AZ48" s="55"/>
      <c r="BA48" s="55"/>
      <c r="BB48" s="55"/>
      <c r="BC48" s="55"/>
      <c r="BD48" s="55"/>
      <c r="BE48" s="55"/>
      <c r="BF48" s="55"/>
      <c r="BG48" s="55"/>
      <c r="BH48" s="55"/>
      <c r="BI48" s="55"/>
      <c r="BJ48" s="55"/>
      <c r="BK48" s="55"/>
      <c r="BL48" s="55"/>
      <c r="BM48" s="55"/>
      <c r="BN48" s="55"/>
      <c r="BO48" s="55"/>
      <c r="BP48" s="56"/>
      <c r="BQ48" s="55"/>
      <c r="BR48" s="55"/>
      <c r="BS48" s="55"/>
      <c r="BT48" s="55"/>
      <c r="BU48" s="55"/>
      <c r="BV48" s="55"/>
      <c r="BW48" s="55"/>
      <c r="BX48" s="55"/>
      <c r="BY48" s="55"/>
      <c r="BZ48" s="55"/>
      <c r="CA48" s="55"/>
      <c r="CB48" s="55"/>
      <c r="CC48" s="55"/>
      <c r="CD48" s="55"/>
      <c r="CE48" s="55"/>
      <c r="CF48" s="55"/>
      <c r="CG48" s="55"/>
      <c r="CH48" s="55"/>
      <c r="CI48" s="55"/>
      <c r="CJ48" s="55"/>
      <c r="CK48" s="55"/>
      <c r="CL48" s="55"/>
      <c r="CM48" s="55"/>
      <c r="CN48" s="55"/>
      <c r="CO48" s="53"/>
    </row>
    <row r="49" spans="2:93" s="57" customFormat="1" ht="17.100000000000001" customHeight="1">
      <c r="B49" s="48"/>
      <c r="C49" s="54">
        <f t="shared" ref="C49" si="12">+E47</f>
        <v>1400</v>
      </c>
      <c r="D49" s="43" t="s">
        <v>18</v>
      </c>
      <c r="E49" s="54">
        <f>+C49+100</f>
        <v>1500</v>
      </c>
      <c r="F49" s="50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6"/>
      <c r="AR49" s="55"/>
      <c r="AS49" s="55"/>
      <c r="AT49" s="55"/>
      <c r="AU49" s="55"/>
      <c r="AV49" s="55"/>
      <c r="AW49" s="55"/>
      <c r="AX49" s="55"/>
      <c r="AY49" s="55"/>
      <c r="AZ49" s="55"/>
      <c r="BA49" s="55"/>
      <c r="BB49" s="55"/>
      <c r="BC49" s="55"/>
      <c r="BD49" s="55"/>
      <c r="BE49" s="55"/>
      <c r="BF49" s="55"/>
      <c r="BG49" s="55"/>
      <c r="BH49" s="55"/>
      <c r="BI49" s="55"/>
      <c r="BJ49" s="55"/>
      <c r="BK49" s="55"/>
      <c r="BL49" s="55"/>
      <c r="BM49" s="55"/>
      <c r="BN49" s="55"/>
      <c r="BO49" s="55"/>
      <c r="BP49" s="56"/>
      <c r="BQ49" s="55"/>
      <c r="BR49" s="55"/>
      <c r="BS49" s="55"/>
      <c r="BT49" s="55"/>
      <c r="BU49" s="55"/>
      <c r="BV49" s="55"/>
      <c r="BW49" s="55"/>
      <c r="BX49" s="55"/>
      <c r="BY49" s="55"/>
      <c r="BZ49" s="55"/>
      <c r="CA49" s="55"/>
      <c r="CB49" s="55"/>
      <c r="CC49" s="55"/>
      <c r="CD49" s="55"/>
      <c r="CE49" s="55"/>
      <c r="CF49" s="55"/>
      <c r="CG49" s="55"/>
      <c r="CH49" s="55"/>
      <c r="CI49" s="55"/>
      <c r="CJ49" s="55"/>
      <c r="CK49" s="55"/>
      <c r="CL49" s="55"/>
      <c r="CM49" s="55"/>
      <c r="CN49" s="55"/>
      <c r="CO49" s="53"/>
    </row>
    <row r="50" spans="2:93" s="57" customFormat="1" ht="17.100000000000001" customHeight="1">
      <c r="B50" s="48"/>
      <c r="C50" s="49"/>
      <c r="D50" s="43"/>
      <c r="E50" s="49"/>
      <c r="F50" s="50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6"/>
      <c r="AR50" s="55"/>
      <c r="AS50" s="55"/>
      <c r="AT50" s="55"/>
      <c r="AU50" s="55"/>
      <c r="AV50" s="55"/>
      <c r="AW50" s="55"/>
      <c r="AX50" s="55"/>
      <c r="AY50" s="55"/>
      <c r="AZ50" s="55"/>
      <c r="BA50" s="55"/>
      <c r="BB50" s="55"/>
      <c r="BC50" s="55"/>
      <c r="BD50" s="55"/>
      <c r="BE50" s="55"/>
      <c r="BF50" s="55"/>
      <c r="BG50" s="55"/>
      <c r="BH50" s="55"/>
      <c r="BI50" s="55"/>
      <c r="BJ50" s="55"/>
      <c r="BK50" s="55"/>
      <c r="BL50" s="55"/>
      <c r="BM50" s="55"/>
      <c r="BN50" s="55"/>
      <c r="BO50" s="55"/>
      <c r="BP50" s="56"/>
      <c r="BQ50" s="55"/>
      <c r="BR50" s="55"/>
      <c r="BS50" s="55"/>
      <c r="BT50" s="55"/>
      <c r="BU50" s="55"/>
      <c r="BV50" s="55"/>
      <c r="BW50" s="55"/>
      <c r="BX50" s="55"/>
      <c r="BY50" s="55"/>
      <c r="BZ50" s="55"/>
      <c r="CA50" s="55"/>
      <c r="CB50" s="55"/>
      <c r="CC50" s="55"/>
      <c r="CD50" s="55"/>
      <c r="CE50" s="55"/>
      <c r="CF50" s="55"/>
      <c r="CG50" s="55"/>
      <c r="CH50" s="55"/>
      <c r="CI50" s="55"/>
      <c r="CJ50" s="55"/>
      <c r="CK50" s="55"/>
      <c r="CL50" s="55"/>
      <c r="CM50" s="55"/>
      <c r="CN50" s="55"/>
      <c r="CO50" s="53"/>
    </row>
    <row r="51" spans="2:93" s="57" customFormat="1" ht="17.100000000000001" customHeight="1">
      <c r="B51" s="48"/>
      <c r="C51" s="54">
        <f t="shared" ref="C51" si="13">+E49</f>
        <v>1500</v>
      </c>
      <c r="D51" s="43" t="s">
        <v>18</v>
      </c>
      <c r="E51" s="54">
        <f>+C51+100</f>
        <v>1600</v>
      </c>
      <c r="F51" s="50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6"/>
      <c r="AR51" s="55"/>
      <c r="AS51" s="55"/>
      <c r="AT51" s="55"/>
      <c r="AU51" s="55"/>
      <c r="AV51" s="55"/>
      <c r="AW51" s="55"/>
      <c r="AX51" s="55"/>
      <c r="AY51" s="55"/>
      <c r="AZ51" s="55"/>
      <c r="BA51" s="55"/>
      <c r="BB51" s="55"/>
      <c r="BC51" s="55"/>
      <c r="BD51" s="55"/>
      <c r="BE51" s="55"/>
      <c r="BF51" s="55"/>
      <c r="BG51" s="55"/>
      <c r="BH51" s="55"/>
      <c r="BI51" s="55"/>
      <c r="BJ51" s="55"/>
      <c r="BK51" s="55"/>
      <c r="BL51" s="55"/>
      <c r="BM51" s="55"/>
      <c r="BN51" s="55"/>
      <c r="BO51" s="55"/>
      <c r="BP51" s="56"/>
      <c r="BQ51" s="55"/>
      <c r="BR51" s="55"/>
      <c r="BS51" s="55"/>
      <c r="BT51" s="55"/>
      <c r="BU51" s="55"/>
      <c r="BV51" s="55"/>
      <c r="BW51" s="55"/>
      <c r="BX51" s="55"/>
      <c r="BY51" s="55"/>
      <c r="BZ51" s="55"/>
      <c r="CA51" s="55"/>
      <c r="CB51" s="55"/>
      <c r="CC51" s="55"/>
      <c r="CD51" s="55"/>
      <c r="CE51" s="55"/>
      <c r="CF51" s="55"/>
      <c r="CG51" s="55"/>
      <c r="CH51" s="55"/>
      <c r="CI51" s="55"/>
      <c r="CJ51" s="55"/>
      <c r="CK51" s="55"/>
      <c r="CL51" s="55"/>
      <c r="CM51" s="55"/>
      <c r="CN51" s="55"/>
      <c r="CO51" s="53"/>
    </row>
    <row r="52" spans="2:93" s="57" customFormat="1" ht="17.100000000000001" customHeight="1">
      <c r="B52" s="48"/>
      <c r="C52" s="49"/>
      <c r="D52" s="58"/>
      <c r="E52" s="49"/>
      <c r="F52" s="50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6"/>
      <c r="AR52" s="55"/>
      <c r="AS52" s="55"/>
      <c r="AT52" s="55"/>
      <c r="AU52" s="55"/>
      <c r="AV52" s="55"/>
      <c r="AW52" s="55"/>
      <c r="AX52" s="55"/>
      <c r="AY52" s="55"/>
      <c r="AZ52" s="55"/>
      <c r="BA52" s="55"/>
      <c r="BB52" s="55"/>
      <c r="BC52" s="55"/>
      <c r="BD52" s="55"/>
      <c r="BE52" s="55"/>
      <c r="BF52" s="55"/>
      <c r="BG52" s="55"/>
      <c r="BH52" s="55"/>
      <c r="BI52" s="55"/>
      <c r="BJ52" s="55"/>
      <c r="BK52" s="55"/>
      <c r="BL52" s="55"/>
      <c r="BM52" s="55"/>
      <c r="BN52" s="55"/>
      <c r="BO52" s="55"/>
      <c r="BP52" s="56"/>
      <c r="BQ52" s="55"/>
      <c r="BR52" s="55"/>
      <c r="BS52" s="55"/>
      <c r="BT52" s="55"/>
      <c r="BU52" s="55"/>
      <c r="BV52" s="55"/>
      <c r="BW52" s="55"/>
      <c r="BX52" s="55"/>
      <c r="BY52" s="55"/>
      <c r="BZ52" s="55"/>
      <c r="CA52" s="55"/>
      <c r="CB52" s="55"/>
      <c r="CC52" s="55"/>
      <c r="CD52" s="55"/>
      <c r="CE52" s="55"/>
      <c r="CF52" s="55"/>
      <c r="CG52" s="55"/>
      <c r="CH52" s="55"/>
      <c r="CI52" s="55"/>
      <c r="CJ52" s="55"/>
      <c r="CK52" s="55"/>
      <c r="CL52" s="55"/>
      <c r="CM52" s="55"/>
      <c r="CN52" s="55"/>
      <c r="CO52" s="53"/>
    </row>
    <row r="53" spans="2:93" s="57" customFormat="1" ht="17.100000000000001" customHeight="1">
      <c r="B53" s="48"/>
      <c r="C53" s="54">
        <f t="shared" ref="C53" si="14">+E51</f>
        <v>1600</v>
      </c>
      <c r="D53" s="43" t="s">
        <v>18</v>
      </c>
      <c r="E53" s="54">
        <f>+C53+100</f>
        <v>1700</v>
      </c>
      <c r="F53" s="50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6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6"/>
      <c r="BQ53" s="55"/>
      <c r="BR53" s="55"/>
      <c r="BS53" s="55"/>
      <c r="BT53" s="55"/>
      <c r="BU53" s="55"/>
      <c r="BV53" s="55"/>
      <c r="BW53" s="55"/>
      <c r="BX53" s="55"/>
      <c r="BY53" s="55"/>
      <c r="BZ53" s="55"/>
      <c r="CA53" s="55"/>
      <c r="CB53" s="55"/>
      <c r="CC53" s="55"/>
      <c r="CD53" s="55"/>
      <c r="CE53" s="55"/>
      <c r="CF53" s="55"/>
      <c r="CG53" s="55"/>
      <c r="CH53" s="55"/>
      <c r="CI53" s="55"/>
      <c r="CJ53" s="55"/>
      <c r="CK53" s="55"/>
      <c r="CL53" s="55"/>
      <c r="CM53" s="55"/>
      <c r="CN53" s="55"/>
      <c r="CO53" s="53"/>
    </row>
    <row r="54" spans="2:93" s="34" customFormat="1" ht="17.100000000000001" customHeight="1">
      <c r="B54" s="48"/>
      <c r="C54" s="49"/>
      <c r="D54" s="43"/>
      <c r="E54" s="49"/>
      <c r="F54" s="50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6"/>
      <c r="AR54" s="55"/>
      <c r="AS54" s="55"/>
      <c r="AT54" s="55"/>
      <c r="AU54" s="55"/>
      <c r="AV54" s="55"/>
      <c r="AW54" s="55"/>
      <c r="AX54" s="55"/>
      <c r="AY54" s="55"/>
      <c r="AZ54" s="55"/>
      <c r="BA54" s="55"/>
      <c r="BB54" s="55"/>
      <c r="BC54" s="55"/>
      <c r="BD54" s="55"/>
      <c r="BE54" s="55"/>
      <c r="BF54" s="55"/>
      <c r="BG54" s="55"/>
      <c r="BH54" s="55"/>
      <c r="BI54" s="55"/>
      <c r="BJ54" s="55"/>
      <c r="BK54" s="55"/>
      <c r="BL54" s="55"/>
      <c r="BM54" s="55"/>
      <c r="BN54" s="55"/>
      <c r="BO54" s="55"/>
      <c r="BP54" s="56"/>
      <c r="BQ54" s="55"/>
      <c r="BR54" s="55"/>
      <c r="BS54" s="55"/>
      <c r="BT54" s="55"/>
      <c r="BU54" s="55"/>
      <c r="BV54" s="55"/>
      <c r="BW54" s="55"/>
      <c r="BX54" s="55"/>
      <c r="BY54" s="55"/>
      <c r="BZ54" s="55"/>
      <c r="CA54" s="55"/>
      <c r="CB54" s="55"/>
      <c r="CC54" s="55"/>
      <c r="CD54" s="55"/>
      <c r="CE54" s="55"/>
      <c r="CF54" s="55"/>
      <c r="CG54" s="55"/>
      <c r="CH54" s="55"/>
      <c r="CI54" s="55"/>
      <c r="CJ54" s="55"/>
      <c r="CK54" s="55"/>
      <c r="CL54" s="55"/>
      <c r="CM54" s="55"/>
      <c r="CN54" s="55"/>
      <c r="CO54" s="53"/>
    </row>
    <row r="55" spans="2:93" s="57" customFormat="1" ht="17.100000000000001" customHeight="1">
      <c r="B55" s="48"/>
      <c r="C55" s="54">
        <f t="shared" ref="C55" si="15">+E53</f>
        <v>1700</v>
      </c>
      <c r="D55" s="43" t="s">
        <v>18</v>
      </c>
      <c r="E55" s="54">
        <f t="shared" ref="E55" si="16">+C55+100</f>
        <v>1800</v>
      </c>
      <c r="F55" s="50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6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  <c r="BD55" s="55"/>
      <c r="BE55" s="55"/>
      <c r="BF55" s="55"/>
      <c r="BG55" s="55"/>
      <c r="BH55" s="55"/>
      <c r="BI55" s="55"/>
      <c r="BJ55" s="55"/>
      <c r="BK55" s="55"/>
      <c r="BL55" s="55"/>
      <c r="BM55" s="55"/>
      <c r="BN55" s="55"/>
      <c r="BO55" s="55"/>
      <c r="BP55" s="56"/>
      <c r="BQ55" s="55"/>
      <c r="BR55" s="55"/>
      <c r="BS55" s="55"/>
      <c r="BT55" s="55"/>
      <c r="BU55" s="55"/>
      <c r="BV55" s="55"/>
      <c r="BW55" s="55"/>
      <c r="BX55" s="55"/>
      <c r="BY55" s="55"/>
      <c r="BZ55" s="55"/>
      <c r="CA55" s="55"/>
      <c r="CB55" s="55"/>
      <c r="CC55" s="55"/>
      <c r="CD55" s="55"/>
      <c r="CE55" s="55"/>
      <c r="CF55" s="55"/>
      <c r="CG55" s="55"/>
      <c r="CH55" s="55"/>
      <c r="CI55" s="55"/>
      <c r="CJ55" s="55"/>
      <c r="CK55" s="55"/>
      <c r="CL55" s="55"/>
      <c r="CM55" s="55"/>
      <c r="CN55" s="55"/>
      <c r="CO55" s="53"/>
    </row>
    <row r="56" spans="2:93" s="57" customFormat="1" ht="17.100000000000001" customHeight="1">
      <c r="B56" s="41"/>
      <c r="C56" s="49"/>
      <c r="D56" s="58"/>
      <c r="E56" s="49"/>
      <c r="F56" s="50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6"/>
      <c r="AR56" s="55"/>
      <c r="AS56" s="55"/>
      <c r="AT56" s="55"/>
      <c r="AU56" s="55"/>
      <c r="AV56" s="55"/>
      <c r="AW56" s="55"/>
      <c r="AX56" s="55"/>
      <c r="AY56" s="55"/>
      <c r="AZ56" s="55"/>
      <c r="BA56" s="55"/>
      <c r="BB56" s="55"/>
      <c r="BC56" s="55"/>
      <c r="BD56" s="55"/>
      <c r="BE56" s="55"/>
      <c r="BF56" s="55"/>
      <c r="BG56" s="55"/>
      <c r="BH56" s="55"/>
      <c r="BI56" s="55"/>
      <c r="BJ56" s="55"/>
      <c r="BK56" s="55"/>
      <c r="BL56" s="55"/>
      <c r="BM56" s="55"/>
      <c r="BN56" s="55"/>
      <c r="BO56" s="55"/>
      <c r="BP56" s="56"/>
      <c r="BQ56" s="55"/>
      <c r="BR56" s="55"/>
      <c r="BS56" s="55"/>
      <c r="BT56" s="55"/>
      <c r="BU56" s="55"/>
      <c r="BV56" s="55"/>
      <c r="BW56" s="55"/>
      <c r="BX56" s="55"/>
      <c r="BY56" s="55"/>
      <c r="BZ56" s="55"/>
      <c r="CA56" s="55"/>
      <c r="CB56" s="55"/>
      <c r="CC56" s="55"/>
      <c r="CD56" s="55"/>
      <c r="CE56" s="55"/>
      <c r="CF56" s="55"/>
      <c r="CG56" s="55"/>
      <c r="CH56" s="55"/>
      <c r="CI56" s="55"/>
      <c r="CJ56" s="55"/>
      <c r="CK56" s="55"/>
      <c r="CL56" s="55"/>
      <c r="CM56" s="55"/>
      <c r="CN56" s="55"/>
      <c r="CO56" s="53"/>
    </row>
    <row r="57" spans="2:93" s="57" customFormat="1" ht="17.100000000000001" customHeight="1">
      <c r="B57" s="48"/>
      <c r="C57" s="54">
        <f t="shared" ref="C57" si="17">+E55</f>
        <v>1800</v>
      </c>
      <c r="D57" s="43" t="s">
        <v>18</v>
      </c>
      <c r="E57" s="54">
        <f>+C57+100</f>
        <v>1900</v>
      </c>
      <c r="F57" s="50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6"/>
      <c r="AR57" s="55"/>
      <c r="AS57" s="55"/>
      <c r="AT57" s="55"/>
      <c r="AU57" s="55"/>
      <c r="AV57" s="55"/>
      <c r="AW57" s="55"/>
      <c r="AX57" s="55"/>
      <c r="AY57" s="55"/>
      <c r="AZ57" s="55"/>
      <c r="BA57" s="55"/>
      <c r="BB57" s="55"/>
      <c r="BC57" s="55"/>
      <c r="BD57" s="55"/>
      <c r="BE57" s="55"/>
      <c r="BF57" s="55"/>
      <c r="BG57" s="55"/>
      <c r="BH57" s="55"/>
      <c r="BI57" s="55"/>
      <c r="BJ57" s="55"/>
      <c r="BK57" s="55"/>
      <c r="BL57" s="55"/>
      <c r="BM57" s="55"/>
      <c r="BN57" s="55"/>
      <c r="BO57" s="55"/>
      <c r="BP57" s="56"/>
      <c r="BQ57" s="55"/>
      <c r="BR57" s="55"/>
      <c r="BS57" s="55"/>
      <c r="BT57" s="55"/>
      <c r="BU57" s="55"/>
      <c r="BV57" s="55"/>
      <c r="BW57" s="55"/>
      <c r="BX57" s="55"/>
      <c r="BY57" s="55"/>
      <c r="BZ57" s="55"/>
      <c r="CA57" s="55"/>
      <c r="CB57" s="55"/>
      <c r="CC57" s="55"/>
      <c r="CD57" s="55"/>
      <c r="CE57" s="55"/>
      <c r="CF57" s="55"/>
      <c r="CG57" s="55"/>
      <c r="CH57" s="55"/>
      <c r="CI57" s="55"/>
      <c r="CJ57" s="55"/>
      <c r="CK57" s="55"/>
      <c r="CL57" s="55"/>
      <c r="CM57" s="55"/>
      <c r="CN57" s="55"/>
      <c r="CO57" s="53"/>
    </row>
    <row r="58" spans="2:93" s="57" customFormat="1" ht="17.100000000000001" customHeight="1">
      <c r="B58" s="48"/>
      <c r="C58" s="49"/>
      <c r="D58" s="43"/>
      <c r="E58" s="49"/>
      <c r="F58" s="50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6"/>
      <c r="AR58" s="55"/>
      <c r="AS58" s="55"/>
      <c r="AT58" s="55"/>
      <c r="AU58" s="55"/>
      <c r="AV58" s="55"/>
      <c r="AW58" s="55"/>
      <c r="AX58" s="55"/>
      <c r="AY58" s="55"/>
      <c r="AZ58" s="55"/>
      <c r="BA58" s="55"/>
      <c r="BB58" s="55"/>
      <c r="BC58" s="55"/>
      <c r="BD58" s="55"/>
      <c r="BE58" s="55"/>
      <c r="BF58" s="55"/>
      <c r="BG58" s="55"/>
      <c r="BH58" s="55"/>
      <c r="BI58" s="55"/>
      <c r="BJ58" s="55"/>
      <c r="BK58" s="55"/>
      <c r="BL58" s="55"/>
      <c r="BM58" s="55"/>
      <c r="BN58" s="55"/>
      <c r="BO58" s="55"/>
      <c r="BP58" s="56"/>
      <c r="BQ58" s="55"/>
      <c r="BR58" s="55"/>
      <c r="BS58" s="55"/>
      <c r="BT58" s="55"/>
      <c r="BU58" s="55"/>
      <c r="BV58" s="55"/>
      <c r="BW58" s="55"/>
      <c r="BX58" s="55"/>
      <c r="BY58" s="55"/>
      <c r="BZ58" s="55"/>
      <c r="CA58" s="55"/>
      <c r="CB58" s="55"/>
      <c r="CC58" s="55"/>
      <c r="CD58" s="55"/>
      <c r="CE58" s="55"/>
      <c r="CF58" s="55"/>
      <c r="CG58" s="55"/>
      <c r="CH58" s="55"/>
      <c r="CI58" s="55"/>
      <c r="CJ58" s="55"/>
      <c r="CK58" s="55"/>
      <c r="CL58" s="55"/>
      <c r="CM58" s="55"/>
      <c r="CN58" s="55"/>
      <c r="CO58" s="53"/>
    </row>
    <row r="59" spans="2:93" s="57" customFormat="1" ht="17.100000000000001" customHeight="1">
      <c r="B59" s="48"/>
      <c r="C59" s="54">
        <f t="shared" ref="C59" si="18">+E57</f>
        <v>1900</v>
      </c>
      <c r="D59" s="43" t="s">
        <v>18</v>
      </c>
      <c r="E59" s="54">
        <f>+C59+100</f>
        <v>2000</v>
      </c>
      <c r="F59" s="50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6"/>
      <c r="AR59" s="55"/>
      <c r="AS59" s="55"/>
      <c r="AT59" s="55"/>
      <c r="AU59" s="55"/>
      <c r="AV59" s="55"/>
      <c r="AW59" s="55"/>
      <c r="AX59" s="55"/>
      <c r="AY59" s="55"/>
      <c r="AZ59" s="55"/>
      <c r="BA59" s="55"/>
      <c r="BB59" s="55"/>
      <c r="BC59" s="55"/>
      <c r="BD59" s="55"/>
      <c r="BE59" s="55"/>
      <c r="BF59" s="55"/>
      <c r="BG59" s="55"/>
      <c r="BH59" s="55"/>
      <c r="BI59" s="55"/>
      <c r="BJ59" s="55"/>
      <c r="BK59" s="55"/>
      <c r="BL59" s="55"/>
      <c r="BM59" s="55"/>
      <c r="BN59" s="55"/>
      <c r="BO59" s="55"/>
      <c r="BP59" s="56"/>
      <c r="BQ59" s="55"/>
      <c r="BR59" s="55"/>
      <c r="BS59" s="55"/>
      <c r="BT59" s="55"/>
      <c r="BU59" s="55"/>
      <c r="BV59" s="55"/>
      <c r="BW59" s="55"/>
      <c r="BX59" s="55"/>
      <c r="BY59" s="55"/>
      <c r="BZ59" s="55"/>
      <c r="CA59" s="55"/>
      <c r="CB59" s="55"/>
      <c r="CC59" s="55"/>
      <c r="CD59" s="55"/>
      <c r="CE59" s="55"/>
      <c r="CF59" s="55"/>
      <c r="CG59" s="55"/>
      <c r="CH59" s="55"/>
      <c r="CI59" s="55"/>
      <c r="CJ59" s="55"/>
      <c r="CK59" s="55"/>
      <c r="CL59" s="55"/>
      <c r="CM59" s="55"/>
      <c r="CN59" s="55"/>
      <c r="CO59" s="53"/>
    </row>
    <row r="60" spans="2:93" s="57" customFormat="1" ht="17.100000000000001" customHeight="1">
      <c r="B60" s="48"/>
      <c r="C60" s="49"/>
      <c r="D60" s="58"/>
      <c r="E60" s="49"/>
      <c r="F60" s="50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6"/>
      <c r="AR60" s="55"/>
      <c r="AS60" s="55"/>
      <c r="AT60" s="55"/>
      <c r="AU60" s="55"/>
      <c r="AV60" s="55"/>
      <c r="AW60" s="55"/>
      <c r="AX60" s="55"/>
      <c r="AY60" s="55"/>
      <c r="AZ60" s="55"/>
      <c r="BA60" s="55"/>
      <c r="BB60" s="55"/>
      <c r="BC60" s="55"/>
      <c r="BD60" s="55"/>
      <c r="BE60" s="55"/>
      <c r="BF60" s="55"/>
      <c r="BG60" s="55"/>
      <c r="BH60" s="55"/>
      <c r="BI60" s="55"/>
      <c r="BJ60" s="55"/>
      <c r="BK60" s="55"/>
      <c r="BL60" s="55"/>
      <c r="BM60" s="55"/>
      <c r="BN60" s="55"/>
      <c r="BO60" s="55"/>
      <c r="BP60" s="56"/>
      <c r="BQ60" s="55"/>
      <c r="BR60" s="55"/>
      <c r="BS60" s="55"/>
      <c r="BT60" s="55"/>
      <c r="BU60" s="55"/>
      <c r="BV60" s="55"/>
      <c r="BW60" s="55"/>
      <c r="BX60" s="55"/>
      <c r="BY60" s="55"/>
      <c r="BZ60" s="55"/>
      <c r="CA60" s="55"/>
      <c r="CB60" s="55"/>
      <c r="CC60" s="55"/>
      <c r="CD60" s="55"/>
      <c r="CE60" s="55"/>
      <c r="CF60" s="55"/>
      <c r="CG60" s="55"/>
      <c r="CH60" s="55"/>
      <c r="CI60" s="55"/>
      <c r="CJ60" s="55"/>
      <c r="CK60" s="55"/>
      <c r="CL60" s="55"/>
      <c r="CM60" s="55"/>
      <c r="CN60" s="55"/>
      <c r="CO60" s="53"/>
    </row>
    <row r="61" spans="2:93" s="57" customFormat="1" ht="17.100000000000001" customHeight="1">
      <c r="B61" s="48"/>
      <c r="C61" s="54">
        <f t="shared" ref="C61" si="19">+E59</f>
        <v>2000</v>
      </c>
      <c r="D61" s="43" t="s">
        <v>18</v>
      </c>
      <c r="E61" s="54">
        <f>+C61+100</f>
        <v>2100</v>
      </c>
      <c r="F61" s="50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6"/>
      <c r="AR61" s="55"/>
      <c r="AS61" s="55"/>
      <c r="AT61" s="55"/>
      <c r="AU61" s="55"/>
      <c r="AV61" s="55"/>
      <c r="AW61" s="55"/>
      <c r="AX61" s="55"/>
      <c r="AY61" s="55"/>
      <c r="AZ61" s="55"/>
      <c r="BA61" s="55"/>
      <c r="BB61" s="55"/>
      <c r="BC61" s="55"/>
      <c r="BD61" s="55"/>
      <c r="BE61" s="55"/>
      <c r="BF61" s="55"/>
      <c r="BG61" s="55"/>
      <c r="BH61" s="55"/>
      <c r="BI61" s="55"/>
      <c r="BJ61" s="55"/>
      <c r="BK61" s="55"/>
      <c r="BL61" s="55"/>
      <c r="BM61" s="55"/>
      <c r="BN61" s="55"/>
      <c r="BO61" s="55"/>
      <c r="BP61" s="56"/>
      <c r="BQ61" s="55"/>
      <c r="BR61" s="55"/>
      <c r="BS61" s="55"/>
      <c r="BT61" s="55"/>
      <c r="BU61" s="55"/>
      <c r="BV61" s="55"/>
      <c r="BW61" s="55"/>
      <c r="BX61" s="55"/>
      <c r="BY61" s="55"/>
      <c r="BZ61" s="55"/>
      <c r="CA61" s="55"/>
      <c r="CB61" s="55"/>
      <c r="CC61" s="55"/>
      <c r="CD61" s="55"/>
      <c r="CE61" s="55"/>
      <c r="CF61" s="55"/>
      <c r="CG61" s="55"/>
      <c r="CH61" s="55"/>
      <c r="CI61" s="55"/>
      <c r="CJ61" s="55"/>
      <c r="CK61" s="55"/>
      <c r="CL61" s="55"/>
      <c r="CM61" s="55"/>
      <c r="CN61" s="55"/>
      <c r="CO61" s="53"/>
    </row>
    <row r="62" spans="2:93" s="57" customFormat="1" ht="17.100000000000001" customHeight="1">
      <c r="B62" s="48"/>
      <c r="C62" s="49"/>
      <c r="D62" s="43"/>
      <c r="E62" s="49"/>
      <c r="F62" s="50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6"/>
      <c r="AR62" s="55"/>
      <c r="AS62" s="55"/>
      <c r="AT62" s="55"/>
      <c r="AU62" s="55"/>
      <c r="AV62" s="55"/>
      <c r="AW62" s="55"/>
      <c r="AX62" s="55"/>
      <c r="AY62" s="55"/>
      <c r="AZ62" s="55"/>
      <c r="BA62" s="55"/>
      <c r="BB62" s="55"/>
      <c r="BC62" s="55"/>
      <c r="BD62" s="55"/>
      <c r="BE62" s="55"/>
      <c r="BF62" s="55"/>
      <c r="BG62" s="55"/>
      <c r="BH62" s="55"/>
      <c r="BI62" s="55"/>
      <c r="BJ62" s="55"/>
      <c r="BK62" s="55"/>
      <c r="BL62" s="55"/>
      <c r="BM62" s="55"/>
      <c r="BN62" s="55"/>
      <c r="BO62" s="55"/>
      <c r="BP62" s="56"/>
      <c r="BQ62" s="55"/>
      <c r="BR62" s="55"/>
      <c r="BS62" s="55"/>
      <c r="BT62" s="55"/>
      <c r="BU62" s="55"/>
      <c r="BV62" s="55"/>
      <c r="BW62" s="55"/>
      <c r="BX62" s="55"/>
      <c r="BY62" s="55"/>
      <c r="BZ62" s="55"/>
      <c r="CA62" s="55"/>
      <c r="CB62" s="55"/>
      <c r="CC62" s="55"/>
      <c r="CD62" s="55"/>
      <c r="CE62" s="55"/>
      <c r="CF62" s="55"/>
      <c r="CG62" s="55"/>
      <c r="CH62" s="55"/>
      <c r="CI62" s="55"/>
      <c r="CJ62" s="55"/>
      <c r="CK62" s="55"/>
      <c r="CL62" s="55"/>
      <c r="CM62" s="55"/>
      <c r="CN62" s="55"/>
      <c r="CO62" s="53"/>
    </row>
    <row r="63" spans="2:93" s="57" customFormat="1" ht="17.100000000000001" customHeight="1">
      <c r="B63" s="48"/>
      <c r="C63" s="54">
        <f t="shared" ref="C63" si="20">+E61</f>
        <v>2100</v>
      </c>
      <c r="D63" s="43" t="s">
        <v>18</v>
      </c>
      <c r="E63" s="54">
        <f>+C63+100</f>
        <v>2200</v>
      </c>
      <c r="F63" s="50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6"/>
      <c r="AR63" s="55"/>
      <c r="AS63" s="55"/>
      <c r="AT63" s="55"/>
      <c r="AU63" s="55"/>
      <c r="AV63" s="55"/>
      <c r="AW63" s="55"/>
      <c r="AX63" s="55"/>
      <c r="AY63" s="55"/>
      <c r="AZ63" s="55"/>
      <c r="BA63" s="55"/>
      <c r="BB63" s="55"/>
      <c r="BC63" s="55"/>
      <c r="BD63" s="55"/>
      <c r="BE63" s="55"/>
      <c r="BF63" s="55"/>
      <c r="BG63" s="55"/>
      <c r="BH63" s="55"/>
      <c r="BI63" s="55"/>
      <c r="BJ63" s="55"/>
      <c r="BK63" s="55"/>
      <c r="BL63" s="55"/>
      <c r="BM63" s="55"/>
      <c r="BN63" s="55"/>
      <c r="BO63" s="55"/>
      <c r="BP63" s="56"/>
      <c r="BQ63" s="55"/>
      <c r="BR63" s="55"/>
      <c r="BS63" s="55"/>
      <c r="BT63" s="55"/>
      <c r="BU63" s="55"/>
      <c r="BV63" s="55"/>
      <c r="BW63" s="55"/>
      <c r="BX63" s="55"/>
      <c r="BY63" s="55"/>
      <c r="BZ63" s="55"/>
      <c r="CA63" s="55"/>
      <c r="CB63" s="55"/>
      <c r="CC63" s="55"/>
      <c r="CD63" s="55"/>
      <c r="CE63" s="55"/>
      <c r="CF63" s="55"/>
      <c r="CG63" s="55"/>
      <c r="CH63" s="55"/>
      <c r="CI63" s="55"/>
      <c r="CJ63" s="55"/>
      <c r="CK63" s="55"/>
      <c r="CL63" s="55"/>
      <c r="CM63" s="55"/>
      <c r="CN63" s="55"/>
      <c r="CO63" s="53"/>
    </row>
    <row r="64" spans="2:93" s="57" customFormat="1" ht="17.100000000000001" customHeight="1">
      <c r="B64" s="48"/>
      <c r="C64" s="49"/>
      <c r="D64" s="58"/>
      <c r="E64" s="49"/>
      <c r="F64" s="50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6"/>
      <c r="AR64" s="55"/>
      <c r="AS64" s="55"/>
      <c r="AT64" s="55"/>
      <c r="AU64" s="55"/>
      <c r="AV64" s="55"/>
      <c r="AW64" s="55"/>
      <c r="AX64" s="55"/>
      <c r="AY64" s="55"/>
      <c r="AZ64" s="55"/>
      <c r="BA64" s="55"/>
      <c r="BB64" s="55"/>
      <c r="BC64" s="55"/>
      <c r="BD64" s="55"/>
      <c r="BE64" s="55"/>
      <c r="BF64" s="55"/>
      <c r="BG64" s="55"/>
      <c r="BH64" s="55"/>
      <c r="BI64" s="55"/>
      <c r="BJ64" s="55"/>
      <c r="BK64" s="55"/>
      <c r="BL64" s="55"/>
      <c r="BM64" s="55"/>
      <c r="BN64" s="55"/>
      <c r="BO64" s="55"/>
      <c r="BP64" s="56"/>
      <c r="BQ64" s="55"/>
      <c r="BR64" s="55"/>
      <c r="BS64" s="55"/>
      <c r="BT64" s="55"/>
      <c r="BU64" s="55"/>
      <c r="BV64" s="55"/>
      <c r="BW64" s="55"/>
      <c r="BX64" s="55"/>
      <c r="BY64" s="55"/>
      <c r="BZ64" s="55"/>
      <c r="CA64" s="55"/>
      <c r="CB64" s="55"/>
      <c r="CC64" s="55"/>
      <c r="CD64" s="55"/>
      <c r="CE64" s="55"/>
      <c r="CF64" s="55"/>
      <c r="CG64" s="55"/>
      <c r="CH64" s="55"/>
      <c r="CI64" s="55"/>
      <c r="CJ64" s="55"/>
      <c r="CK64" s="55"/>
      <c r="CL64" s="55"/>
      <c r="CM64" s="55"/>
      <c r="CN64" s="55"/>
      <c r="CO64" s="53"/>
    </row>
    <row r="65" spans="2:93" s="34" customFormat="1" ht="17.100000000000001" customHeight="1">
      <c r="B65" s="48"/>
      <c r="C65" s="54">
        <f t="shared" ref="C65" si="21">+E63</f>
        <v>2200</v>
      </c>
      <c r="D65" s="43" t="s">
        <v>18</v>
      </c>
      <c r="E65" s="54">
        <f>+C65+100</f>
        <v>2300</v>
      </c>
      <c r="F65" s="50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6"/>
      <c r="AR65" s="55"/>
      <c r="AS65" s="55"/>
      <c r="AT65" s="55"/>
      <c r="AU65" s="55"/>
      <c r="AV65" s="55"/>
      <c r="AW65" s="55"/>
      <c r="AX65" s="55"/>
      <c r="AY65" s="55"/>
      <c r="AZ65" s="55"/>
      <c r="BA65" s="55"/>
      <c r="BB65" s="55"/>
      <c r="BC65" s="55"/>
      <c r="BD65" s="55"/>
      <c r="BE65" s="55"/>
      <c r="BF65" s="55"/>
      <c r="BG65" s="55"/>
      <c r="BH65" s="55"/>
      <c r="BI65" s="55"/>
      <c r="BJ65" s="55"/>
      <c r="BK65" s="55"/>
      <c r="BL65" s="55"/>
      <c r="BM65" s="55"/>
      <c r="BN65" s="55"/>
      <c r="BO65" s="55"/>
      <c r="BP65" s="56"/>
      <c r="BQ65" s="55"/>
      <c r="BR65" s="55"/>
      <c r="BS65" s="55"/>
      <c r="BT65" s="55"/>
      <c r="BU65" s="55"/>
      <c r="BV65" s="55"/>
      <c r="BW65" s="55"/>
      <c r="BX65" s="55"/>
      <c r="BY65" s="55"/>
      <c r="BZ65" s="55"/>
      <c r="CA65" s="55"/>
      <c r="CB65" s="55"/>
      <c r="CC65" s="55"/>
      <c r="CD65" s="55"/>
      <c r="CE65" s="55"/>
      <c r="CF65" s="55"/>
      <c r="CG65" s="55"/>
      <c r="CH65" s="55"/>
      <c r="CI65" s="55"/>
      <c r="CJ65" s="55"/>
      <c r="CK65" s="55"/>
      <c r="CL65" s="55"/>
      <c r="CM65" s="55"/>
      <c r="CN65" s="55"/>
      <c r="CO65" s="53"/>
    </row>
    <row r="66" spans="2:93" s="57" customFormat="1" ht="17.100000000000001" customHeight="1">
      <c r="B66" s="48"/>
      <c r="C66" s="49"/>
      <c r="D66" s="43"/>
      <c r="E66" s="49"/>
      <c r="F66" s="50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6"/>
      <c r="AR66" s="55"/>
      <c r="AS66" s="55"/>
      <c r="AT66" s="55"/>
      <c r="AU66" s="55"/>
      <c r="AV66" s="55"/>
      <c r="AW66" s="55"/>
      <c r="AX66" s="55"/>
      <c r="AY66" s="55"/>
      <c r="AZ66" s="55"/>
      <c r="BA66" s="55"/>
      <c r="BB66" s="55"/>
      <c r="BC66" s="55"/>
      <c r="BD66" s="55"/>
      <c r="BE66" s="55"/>
      <c r="BF66" s="55"/>
      <c r="BG66" s="55"/>
      <c r="BH66" s="55"/>
      <c r="BI66" s="55"/>
      <c r="BJ66" s="55"/>
      <c r="BK66" s="55"/>
      <c r="BL66" s="55"/>
      <c r="BM66" s="55"/>
      <c r="BN66" s="55"/>
      <c r="BO66" s="55"/>
      <c r="BP66" s="56"/>
      <c r="BQ66" s="55"/>
      <c r="BR66" s="55"/>
      <c r="BS66" s="55"/>
      <c r="BT66" s="55"/>
      <c r="BU66" s="55"/>
      <c r="BV66" s="55"/>
      <c r="BW66" s="55"/>
      <c r="BX66" s="55"/>
      <c r="BY66" s="55"/>
      <c r="BZ66" s="55"/>
      <c r="CA66" s="55"/>
      <c r="CB66" s="55"/>
      <c r="CC66" s="55"/>
      <c r="CD66" s="55"/>
      <c r="CE66" s="55"/>
      <c r="CF66" s="55"/>
      <c r="CG66" s="55"/>
      <c r="CH66" s="55"/>
      <c r="CI66" s="55"/>
      <c r="CJ66" s="55"/>
      <c r="CK66" s="55"/>
      <c r="CL66" s="55"/>
      <c r="CM66" s="55"/>
      <c r="CN66" s="55"/>
      <c r="CO66" s="53"/>
    </row>
    <row r="67" spans="2:93" s="57" customFormat="1" ht="17.100000000000001" customHeight="1">
      <c r="B67" s="48"/>
      <c r="C67" s="54">
        <f t="shared" ref="C67" si="22">+E65</f>
        <v>2300</v>
      </c>
      <c r="D67" s="43" t="s">
        <v>18</v>
      </c>
      <c r="E67" s="54">
        <f>+C67+100</f>
        <v>2400</v>
      </c>
      <c r="F67" s="50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6"/>
      <c r="AR67" s="55"/>
      <c r="AS67" s="55"/>
      <c r="AT67" s="55"/>
      <c r="AU67" s="55"/>
      <c r="AV67" s="55"/>
      <c r="AW67" s="55"/>
      <c r="AX67" s="55"/>
      <c r="AY67" s="55"/>
      <c r="AZ67" s="55"/>
      <c r="BA67" s="55"/>
      <c r="BB67" s="55"/>
      <c r="BC67" s="55"/>
      <c r="BD67" s="55"/>
      <c r="BE67" s="55"/>
      <c r="BF67" s="55"/>
      <c r="BG67" s="55"/>
      <c r="BH67" s="55"/>
      <c r="BI67" s="55"/>
      <c r="BJ67" s="55"/>
      <c r="BK67" s="55"/>
      <c r="BL67" s="55"/>
      <c r="BM67" s="55"/>
      <c r="BN67" s="55"/>
      <c r="BO67" s="55"/>
      <c r="BP67" s="56"/>
      <c r="BQ67" s="55"/>
      <c r="BR67" s="55"/>
      <c r="BS67" s="55"/>
      <c r="BT67" s="55"/>
      <c r="BU67" s="55"/>
      <c r="BV67" s="55"/>
      <c r="BW67" s="55"/>
      <c r="BX67" s="55"/>
      <c r="BY67" s="55"/>
      <c r="BZ67" s="55"/>
      <c r="CA67" s="55"/>
      <c r="CB67" s="55"/>
      <c r="CC67" s="55"/>
      <c r="CD67" s="55"/>
      <c r="CE67" s="55"/>
      <c r="CF67" s="55"/>
      <c r="CG67" s="55"/>
      <c r="CH67" s="55"/>
      <c r="CI67" s="55"/>
      <c r="CJ67" s="55"/>
      <c r="CK67" s="55"/>
      <c r="CL67" s="55"/>
      <c r="CM67" s="55"/>
      <c r="CN67" s="55"/>
      <c r="CO67" s="53"/>
    </row>
    <row r="68" spans="2:93" s="57" customFormat="1" ht="17.100000000000001" customHeight="1">
      <c r="B68" s="48"/>
      <c r="C68" s="49"/>
      <c r="D68" s="58"/>
      <c r="E68" s="49"/>
      <c r="F68" s="50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6"/>
      <c r="AR68" s="55"/>
      <c r="AS68" s="55"/>
      <c r="AT68" s="55"/>
      <c r="AU68" s="55"/>
      <c r="AV68" s="55"/>
      <c r="AW68" s="55"/>
      <c r="AX68" s="55"/>
      <c r="AY68" s="55"/>
      <c r="AZ68" s="55"/>
      <c r="BA68" s="55"/>
      <c r="BB68" s="55"/>
      <c r="BC68" s="55"/>
      <c r="BD68" s="55"/>
      <c r="BE68" s="55"/>
      <c r="BF68" s="55"/>
      <c r="BG68" s="55"/>
      <c r="BH68" s="55"/>
      <c r="BI68" s="55"/>
      <c r="BJ68" s="55"/>
      <c r="BK68" s="55"/>
      <c r="BL68" s="55"/>
      <c r="BM68" s="55"/>
      <c r="BN68" s="55"/>
      <c r="BO68" s="55"/>
      <c r="BP68" s="56"/>
      <c r="BQ68" s="55"/>
      <c r="BR68" s="55"/>
      <c r="BS68" s="55"/>
      <c r="BT68" s="55"/>
      <c r="BU68" s="55"/>
      <c r="BV68" s="55"/>
      <c r="BW68" s="55"/>
      <c r="BX68" s="55"/>
      <c r="BY68" s="55"/>
      <c r="BZ68" s="55"/>
      <c r="CA68" s="55"/>
      <c r="CB68" s="55"/>
      <c r="CC68" s="55"/>
      <c r="CD68" s="55"/>
      <c r="CE68" s="55"/>
      <c r="CF68" s="55"/>
      <c r="CG68" s="55"/>
      <c r="CH68" s="55"/>
      <c r="CI68" s="55"/>
      <c r="CJ68" s="55"/>
      <c r="CK68" s="55"/>
      <c r="CL68" s="55"/>
      <c r="CM68" s="55"/>
      <c r="CN68" s="55"/>
      <c r="CO68" s="53"/>
    </row>
    <row r="69" spans="2:93" s="57" customFormat="1" ht="17.100000000000001" customHeight="1">
      <c r="B69" s="48"/>
      <c r="C69" s="54">
        <f t="shared" ref="C69" si="23">+E67</f>
        <v>2400</v>
      </c>
      <c r="D69" s="43" t="s">
        <v>18</v>
      </c>
      <c r="E69" s="54">
        <f>+C69+100</f>
        <v>2500</v>
      </c>
      <c r="F69" s="50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6"/>
      <c r="AR69" s="55"/>
      <c r="AS69" s="55"/>
      <c r="AT69" s="55"/>
      <c r="AU69" s="55"/>
      <c r="AV69" s="55"/>
      <c r="AW69" s="55"/>
      <c r="AX69" s="55"/>
      <c r="AY69" s="55"/>
      <c r="AZ69" s="55"/>
      <c r="BA69" s="55"/>
      <c r="BB69" s="55"/>
      <c r="BC69" s="55"/>
      <c r="BD69" s="55"/>
      <c r="BE69" s="55"/>
      <c r="BF69" s="55"/>
      <c r="BG69" s="55"/>
      <c r="BH69" s="55"/>
      <c r="BI69" s="55"/>
      <c r="BJ69" s="55"/>
      <c r="BK69" s="55"/>
      <c r="BL69" s="55"/>
      <c r="BM69" s="55"/>
      <c r="BN69" s="55"/>
      <c r="BO69" s="55"/>
      <c r="BP69" s="56"/>
      <c r="BQ69" s="55"/>
      <c r="BR69" s="55"/>
      <c r="BS69" s="55"/>
      <c r="BT69" s="55"/>
      <c r="BU69" s="55"/>
      <c r="BV69" s="55"/>
      <c r="BW69" s="55"/>
      <c r="BX69" s="55"/>
      <c r="BY69" s="55"/>
      <c r="BZ69" s="55"/>
      <c r="CA69" s="55"/>
      <c r="CB69" s="55"/>
      <c r="CC69" s="55"/>
      <c r="CD69" s="55"/>
      <c r="CE69" s="55"/>
      <c r="CF69" s="55"/>
      <c r="CG69" s="55"/>
      <c r="CH69" s="55"/>
      <c r="CI69" s="55"/>
      <c r="CJ69" s="55"/>
      <c r="CK69" s="55"/>
      <c r="CL69" s="55"/>
      <c r="CM69" s="55"/>
      <c r="CN69" s="55"/>
      <c r="CO69" s="53"/>
    </row>
    <row r="70" spans="2:93" s="57" customFormat="1" ht="17.100000000000001" customHeight="1">
      <c r="B70" s="48"/>
      <c r="C70" s="49"/>
      <c r="D70" s="43"/>
      <c r="E70" s="49"/>
      <c r="F70" s="50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6"/>
      <c r="AR70" s="55"/>
      <c r="AS70" s="55"/>
      <c r="AT70" s="55"/>
      <c r="AU70" s="55"/>
      <c r="AV70" s="55"/>
      <c r="AW70" s="55"/>
      <c r="AX70" s="55"/>
      <c r="AY70" s="55"/>
      <c r="AZ70" s="55"/>
      <c r="BA70" s="55"/>
      <c r="BB70" s="55"/>
      <c r="BC70" s="55"/>
      <c r="BD70" s="55"/>
      <c r="BE70" s="55"/>
      <c r="BF70" s="55"/>
      <c r="BG70" s="55"/>
      <c r="BH70" s="55"/>
      <c r="BI70" s="55"/>
      <c r="BJ70" s="55"/>
      <c r="BK70" s="55"/>
      <c r="BL70" s="55"/>
      <c r="BM70" s="55"/>
      <c r="BN70" s="55"/>
      <c r="BO70" s="55"/>
      <c r="BP70" s="56"/>
      <c r="BQ70" s="55"/>
      <c r="BR70" s="55"/>
      <c r="BS70" s="55"/>
      <c r="BT70" s="55"/>
      <c r="BU70" s="55"/>
      <c r="BV70" s="55"/>
      <c r="BW70" s="55"/>
      <c r="BX70" s="55"/>
      <c r="BY70" s="55"/>
      <c r="BZ70" s="55"/>
      <c r="CA70" s="55"/>
      <c r="CB70" s="55"/>
      <c r="CC70" s="55"/>
      <c r="CD70" s="55"/>
      <c r="CE70" s="55"/>
      <c r="CF70" s="55"/>
      <c r="CG70" s="55"/>
      <c r="CH70" s="55"/>
      <c r="CI70" s="55"/>
      <c r="CJ70" s="55"/>
      <c r="CK70" s="55"/>
      <c r="CL70" s="55"/>
      <c r="CM70" s="55"/>
      <c r="CN70" s="55"/>
      <c r="CO70" s="53"/>
    </row>
    <row r="71" spans="2:93" s="57" customFormat="1" ht="17.100000000000001" customHeight="1">
      <c r="B71" s="48"/>
      <c r="C71" s="54">
        <f t="shared" ref="C71" si="24">+E69</f>
        <v>2500</v>
      </c>
      <c r="D71" s="43" t="s">
        <v>18</v>
      </c>
      <c r="E71" s="54">
        <f>+C71+100</f>
        <v>2600</v>
      </c>
      <c r="F71" s="50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6"/>
      <c r="AR71" s="55"/>
      <c r="AS71" s="55"/>
      <c r="AT71" s="55"/>
      <c r="AU71" s="55"/>
      <c r="AV71" s="55"/>
      <c r="AW71" s="55"/>
      <c r="AX71" s="55"/>
      <c r="AY71" s="55"/>
      <c r="AZ71" s="55"/>
      <c r="BA71" s="55"/>
      <c r="BB71" s="55"/>
      <c r="BC71" s="55"/>
      <c r="BD71" s="55"/>
      <c r="BE71" s="55"/>
      <c r="BF71" s="55"/>
      <c r="BG71" s="55"/>
      <c r="BH71" s="55"/>
      <c r="BI71" s="55"/>
      <c r="BJ71" s="55"/>
      <c r="BK71" s="55"/>
      <c r="BL71" s="55"/>
      <c r="BM71" s="55"/>
      <c r="BN71" s="55"/>
      <c r="BO71" s="55"/>
      <c r="BP71" s="56"/>
      <c r="BQ71" s="55"/>
      <c r="BR71" s="55"/>
      <c r="BS71" s="55"/>
      <c r="BT71" s="55"/>
      <c r="BU71" s="55"/>
      <c r="BV71" s="55"/>
      <c r="BW71" s="55"/>
      <c r="BX71" s="55"/>
      <c r="BY71" s="55"/>
      <c r="BZ71" s="55"/>
      <c r="CA71" s="55"/>
      <c r="CB71" s="55"/>
      <c r="CC71" s="55"/>
      <c r="CD71" s="55"/>
      <c r="CE71" s="55"/>
      <c r="CF71" s="55"/>
      <c r="CG71" s="55"/>
      <c r="CH71" s="55"/>
      <c r="CI71" s="55"/>
      <c r="CJ71" s="55"/>
      <c r="CK71" s="55"/>
      <c r="CL71" s="55"/>
      <c r="CM71" s="55"/>
      <c r="CN71" s="55"/>
      <c r="CO71" s="53"/>
    </row>
    <row r="72" spans="2:93" s="57" customFormat="1" ht="17.100000000000001" customHeight="1">
      <c r="B72" s="48"/>
      <c r="C72" s="49"/>
      <c r="D72" s="58"/>
      <c r="E72" s="49"/>
      <c r="F72" s="50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6"/>
      <c r="AR72" s="55"/>
      <c r="AS72" s="55"/>
      <c r="AT72" s="55"/>
      <c r="AU72" s="55"/>
      <c r="AV72" s="55"/>
      <c r="AW72" s="55"/>
      <c r="AX72" s="55"/>
      <c r="AY72" s="55"/>
      <c r="AZ72" s="55"/>
      <c r="BA72" s="55"/>
      <c r="BB72" s="55"/>
      <c r="BC72" s="55"/>
      <c r="BD72" s="55"/>
      <c r="BE72" s="55"/>
      <c r="BF72" s="55"/>
      <c r="BG72" s="55"/>
      <c r="BH72" s="55"/>
      <c r="BI72" s="55"/>
      <c r="BJ72" s="55"/>
      <c r="BK72" s="55"/>
      <c r="BL72" s="55"/>
      <c r="BM72" s="55"/>
      <c r="BN72" s="55"/>
      <c r="BO72" s="55"/>
      <c r="BP72" s="56"/>
      <c r="BQ72" s="55"/>
      <c r="BR72" s="55"/>
      <c r="BS72" s="55"/>
      <c r="BT72" s="55"/>
      <c r="BU72" s="55"/>
      <c r="BV72" s="55"/>
      <c r="BW72" s="55"/>
      <c r="BX72" s="55"/>
      <c r="BY72" s="55"/>
      <c r="BZ72" s="55"/>
      <c r="CA72" s="55"/>
      <c r="CB72" s="55"/>
      <c r="CC72" s="55"/>
      <c r="CD72" s="55"/>
      <c r="CE72" s="55"/>
      <c r="CF72" s="55"/>
      <c r="CG72" s="55"/>
      <c r="CH72" s="55"/>
      <c r="CI72" s="55"/>
      <c r="CJ72" s="55"/>
      <c r="CK72" s="55"/>
      <c r="CL72" s="55"/>
      <c r="CM72" s="55"/>
      <c r="CN72" s="55"/>
      <c r="CO72" s="53"/>
    </row>
    <row r="73" spans="2:93" s="57" customFormat="1" ht="17.100000000000001" customHeight="1">
      <c r="B73" s="48"/>
      <c r="C73" s="54">
        <f t="shared" ref="C73" si="25">+E71</f>
        <v>2600</v>
      </c>
      <c r="D73" s="43" t="s">
        <v>18</v>
      </c>
      <c r="E73" s="54">
        <f>+C73+100</f>
        <v>2700</v>
      </c>
      <c r="F73" s="50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6"/>
      <c r="AR73" s="55"/>
      <c r="AS73" s="55"/>
      <c r="AT73" s="55"/>
      <c r="AU73" s="55"/>
      <c r="AV73" s="55"/>
      <c r="AW73" s="55"/>
      <c r="AX73" s="55"/>
      <c r="AY73" s="55"/>
      <c r="AZ73" s="55"/>
      <c r="BA73" s="55"/>
      <c r="BB73" s="55"/>
      <c r="BC73" s="55"/>
      <c r="BD73" s="55"/>
      <c r="BE73" s="55"/>
      <c r="BF73" s="55"/>
      <c r="BG73" s="55"/>
      <c r="BH73" s="55"/>
      <c r="BI73" s="55"/>
      <c r="BJ73" s="55"/>
      <c r="BK73" s="55"/>
      <c r="BL73" s="55"/>
      <c r="BM73" s="55"/>
      <c r="BN73" s="55"/>
      <c r="BO73" s="55"/>
      <c r="BP73" s="56"/>
      <c r="BQ73" s="55"/>
      <c r="BR73" s="55"/>
      <c r="BS73" s="55"/>
      <c r="BT73" s="55"/>
      <c r="BU73" s="55"/>
      <c r="BV73" s="55"/>
      <c r="BW73" s="55"/>
      <c r="BX73" s="55"/>
      <c r="BY73" s="55"/>
      <c r="BZ73" s="55"/>
      <c r="CA73" s="55"/>
      <c r="CB73" s="55"/>
      <c r="CC73" s="55"/>
      <c r="CD73" s="55"/>
      <c r="CE73" s="55"/>
      <c r="CF73" s="55"/>
      <c r="CG73" s="55"/>
      <c r="CH73" s="55"/>
      <c r="CI73" s="55"/>
      <c r="CJ73" s="55"/>
      <c r="CK73" s="55"/>
      <c r="CL73" s="55"/>
      <c r="CM73" s="55"/>
      <c r="CN73" s="55"/>
      <c r="CO73" s="53"/>
    </row>
    <row r="74" spans="2:93" s="57" customFormat="1" ht="17.100000000000001" customHeight="1">
      <c r="B74" s="48"/>
      <c r="C74" s="49"/>
      <c r="D74" s="43"/>
      <c r="E74" s="49"/>
      <c r="F74" s="50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6"/>
      <c r="AR74" s="55"/>
      <c r="AS74" s="55"/>
      <c r="AT74" s="55"/>
      <c r="AU74" s="55"/>
      <c r="AV74" s="55"/>
      <c r="AW74" s="55"/>
      <c r="AX74" s="55"/>
      <c r="AY74" s="55"/>
      <c r="AZ74" s="55"/>
      <c r="BA74" s="55"/>
      <c r="BB74" s="55"/>
      <c r="BC74" s="55"/>
      <c r="BD74" s="55"/>
      <c r="BE74" s="55"/>
      <c r="BF74" s="55"/>
      <c r="BG74" s="55"/>
      <c r="BH74" s="55"/>
      <c r="BI74" s="55"/>
      <c r="BJ74" s="55"/>
      <c r="BK74" s="55"/>
      <c r="BL74" s="55"/>
      <c r="BM74" s="55"/>
      <c r="BN74" s="55"/>
      <c r="BO74" s="55"/>
      <c r="BP74" s="56"/>
      <c r="BQ74" s="55"/>
      <c r="BR74" s="55"/>
      <c r="BS74" s="55"/>
      <c r="BT74" s="55"/>
      <c r="BU74" s="55"/>
      <c r="BV74" s="55"/>
      <c r="BW74" s="55"/>
      <c r="BX74" s="55"/>
      <c r="BY74" s="55"/>
      <c r="BZ74" s="55"/>
      <c r="CA74" s="55"/>
      <c r="CB74" s="55"/>
      <c r="CC74" s="55"/>
      <c r="CD74" s="55"/>
      <c r="CE74" s="55"/>
      <c r="CF74" s="55"/>
      <c r="CG74" s="55"/>
      <c r="CH74" s="55"/>
      <c r="CI74" s="55"/>
      <c r="CJ74" s="55"/>
      <c r="CK74" s="55"/>
      <c r="CL74" s="55"/>
      <c r="CM74" s="55"/>
      <c r="CN74" s="55"/>
      <c r="CO74" s="53"/>
    </row>
    <row r="75" spans="2:93" s="57" customFormat="1" ht="17.100000000000001" customHeight="1">
      <c r="B75" s="48"/>
      <c r="C75" s="54">
        <f t="shared" ref="C75" si="26">+E73</f>
        <v>2700</v>
      </c>
      <c r="D75" s="43" t="s">
        <v>18</v>
      </c>
      <c r="E75" s="54">
        <f>+C75+100</f>
        <v>2800</v>
      </c>
      <c r="F75" s="50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6"/>
      <c r="AR75" s="55"/>
      <c r="AS75" s="55"/>
      <c r="AT75" s="55"/>
      <c r="AU75" s="55"/>
      <c r="AV75" s="55"/>
      <c r="AW75" s="55"/>
      <c r="AX75" s="55"/>
      <c r="AY75" s="55"/>
      <c r="AZ75" s="55"/>
      <c r="BA75" s="55"/>
      <c r="BB75" s="55"/>
      <c r="BC75" s="55"/>
      <c r="BD75" s="55"/>
      <c r="BE75" s="55"/>
      <c r="BF75" s="55"/>
      <c r="BG75" s="55"/>
      <c r="BH75" s="55"/>
      <c r="BI75" s="55"/>
      <c r="BJ75" s="55"/>
      <c r="BK75" s="55"/>
      <c r="BL75" s="55"/>
      <c r="BM75" s="55"/>
      <c r="BN75" s="55"/>
      <c r="BO75" s="55"/>
      <c r="BP75" s="56"/>
      <c r="BQ75" s="55"/>
      <c r="BR75" s="55"/>
      <c r="BS75" s="55"/>
      <c r="BT75" s="55"/>
      <c r="BU75" s="55"/>
      <c r="BV75" s="55"/>
      <c r="BW75" s="55"/>
      <c r="BX75" s="55"/>
      <c r="BY75" s="55"/>
      <c r="BZ75" s="55"/>
      <c r="CA75" s="55"/>
      <c r="CB75" s="55"/>
      <c r="CC75" s="55"/>
      <c r="CD75" s="55"/>
      <c r="CE75" s="55"/>
      <c r="CF75" s="55"/>
      <c r="CG75" s="55"/>
      <c r="CH75" s="55"/>
      <c r="CI75" s="55"/>
      <c r="CJ75" s="55"/>
      <c r="CK75" s="55"/>
      <c r="CL75" s="55"/>
      <c r="CM75" s="55"/>
      <c r="CN75" s="55"/>
      <c r="CO75" s="53"/>
    </row>
    <row r="76" spans="2:93" s="57" customFormat="1" ht="17.100000000000001" customHeight="1">
      <c r="B76" s="48"/>
      <c r="C76" s="49"/>
      <c r="D76" s="58"/>
      <c r="E76" s="49"/>
      <c r="F76" s="50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6"/>
      <c r="AR76" s="55"/>
      <c r="AS76" s="55"/>
      <c r="AT76" s="55"/>
      <c r="AU76" s="55"/>
      <c r="AV76" s="55"/>
      <c r="AW76" s="55"/>
      <c r="AX76" s="55"/>
      <c r="AY76" s="55"/>
      <c r="AZ76" s="55"/>
      <c r="BA76" s="55"/>
      <c r="BB76" s="55"/>
      <c r="BC76" s="55"/>
      <c r="BD76" s="55"/>
      <c r="BE76" s="55"/>
      <c r="BF76" s="55"/>
      <c r="BG76" s="55"/>
      <c r="BH76" s="55"/>
      <c r="BI76" s="55"/>
      <c r="BJ76" s="55"/>
      <c r="BK76" s="55"/>
      <c r="BL76" s="55"/>
      <c r="BM76" s="55"/>
      <c r="BN76" s="55"/>
      <c r="BO76" s="55"/>
      <c r="BP76" s="56"/>
      <c r="BQ76" s="55"/>
      <c r="BR76" s="55"/>
      <c r="BS76" s="55"/>
      <c r="BT76" s="55"/>
      <c r="BU76" s="55"/>
      <c r="BV76" s="55"/>
      <c r="BW76" s="55"/>
      <c r="BX76" s="55"/>
      <c r="BY76" s="55"/>
      <c r="BZ76" s="55"/>
      <c r="CA76" s="55"/>
      <c r="CB76" s="55"/>
      <c r="CC76" s="55"/>
      <c r="CD76" s="55"/>
      <c r="CE76" s="55"/>
      <c r="CF76" s="55"/>
      <c r="CG76" s="55"/>
      <c r="CH76" s="55"/>
      <c r="CI76" s="55"/>
      <c r="CJ76" s="55"/>
      <c r="CK76" s="55"/>
      <c r="CL76" s="55"/>
      <c r="CM76" s="55"/>
      <c r="CN76" s="55"/>
      <c r="CO76" s="53"/>
    </row>
    <row r="77" spans="2:93" s="57" customFormat="1" ht="17.100000000000001" customHeight="1">
      <c r="B77" s="48"/>
      <c r="C77" s="54">
        <f t="shared" ref="C77" si="27">+E75</f>
        <v>2800</v>
      </c>
      <c r="D77" s="43" t="s">
        <v>18</v>
      </c>
      <c r="E77" s="54">
        <f>+C77+100</f>
        <v>2900</v>
      </c>
      <c r="F77" s="50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6"/>
      <c r="AR77" s="55"/>
      <c r="AS77" s="55"/>
      <c r="AT77" s="55"/>
      <c r="AU77" s="55"/>
      <c r="AV77" s="55"/>
      <c r="AW77" s="55"/>
      <c r="AX77" s="55"/>
      <c r="AY77" s="55"/>
      <c r="AZ77" s="55"/>
      <c r="BA77" s="55"/>
      <c r="BB77" s="55"/>
      <c r="BC77" s="55"/>
      <c r="BD77" s="55"/>
      <c r="BE77" s="55"/>
      <c r="BF77" s="55"/>
      <c r="BG77" s="55"/>
      <c r="BH77" s="55"/>
      <c r="BI77" s="55"/>
      <c r="BJ77" s="55"/>
      <c r="BK77" s="55"/>
      <c r="BL77" s="55"/>
      <c r="BM77" s="55"/>
      <c r="BN77" s="55"/>
      <c r="BO77" s="55"/>
      <c r="BP77" s="56"/>
      <c r="BQ77" s="55"/>
      <c r="BR77" s="55"/>
      <c r="BS77" s="55"/>
      <c r="BT77" s="55"/>
      <c r="BU77" s="55"/>
      <c r="BV77" s="55"/>
      <c r="BW77" s="55"/>
      <c r="BX77" s="55"/>
      <c r="BY77" s="55"/>
      <c r="BZ77" s="55"/>
      <c r="CA77" s="55"/>
      <c r="CB77" s="55"/>
      <c r="CC77" s="55"/>
      <c r="CD77" s="55"/>
      <c r="CE77" s="55"/>
      <c r="CF77" s="55"/>
      <c r="CG77" s="55"/>
      <c r="CH77" s="55"/>
      <c r="CI77" s="55"/>
      <c r="CJ77" s="55"/>
      <c r="CK77" s="55"/>
      <c r="CL77" s="55"/>
      <c r="CM77" s="55"/>
      <c r="CN77" s="55"/>
      <c r="CO77" s="53"/>
    </row>
    <row r="78" spans="2:93" s="57" customFormat="1" ht="17.100000000000001" customHeight="1">
      <c r="B78" s="48"/>
      <c r="C78" s="49"/>
      <c r="D78" s="43"/>
      <c r="E78" s="49"/>
      <c r="F78" s="50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6"/>
      <c r="AR78" s="55"/>
      <c r="AS78" s="55"/>
      <c r="AT78" s="55"/>
      <c r="AU78" s="55"/>
      <c r="AV78" s="55"/>
      <c r="AW78" s="55"/>
      <c r="AX78" s="55"/>
      <c r="AY78" s="55"/>
      <c r="AZ78" s="55"/>
      <c r="BA78" s="55"/>
      <c r="BB78" s="55"/>
      <c r="BC78" s="55"/>
      <c r="BD78" s="55"/>
      <c r="BE78" s="55"/>
      <c r="BF78" s="55"/>
      <c r="BG78" s="55"/>
      <c r="BH78" s="55"/>
      <c r="BI78" s="55"/>
      <c r="BJ78" s="55"/>
      <c r="BK78" s="55"/>
      <c r="BL78" s="55"/>
      <c r="BM78" s="55"/>
      <c r="BN78" s="55"/>
      <c r="BO78" s="55"/>
      <c r="BP78" s="56"/>
      <c r="BQ78" s="55"/>
      <c r="BR78" s="55"/>
      <c r="BS78" s="55"/>
      <c r="BT78" s="55"/>
      <c r="BU78" s="55"/>
      <c r="BV78" s="55"/>
      <c r="BW78" s="55"/>
      <c r="BX78" s="55"/>
      <c r="BY78" s="55"/>
      <c r="BZ78" s="55"/>
      <c r="CA78" s="55"/>
      <c r="CB78" s="55"/>
      <c r="CC78" s="55"/>
      <c r="CD78" s="55"/>
      <c r="CE78" s="55"/>
      <c r="CF78" s="55"/>
      <c r="CG78" s="55"/>
      <c r="CH78" s="55"/>
      <c r="CI78" s="55"/>
      <c r="CJ78" s="55"/>
      <c r="CK78" s="55"/>
      <c r="CL78" s="55"/>
      <c r="CM78" s="55"/>
      <c r="CN78" s="55"/>
      <c r="CO78" s="53"/>
    </row>
    <row r="79" spans="2:93" s="57" customFormat="1" ht="17.100000000000001" customHeight="1">
      <c r="B79" s="48"/>
      <c r="C79" s="54">
        <f t="shared" ref="C79" si="28">+E77</f>
        <v>2900</v>
      </c>
      <c r="D79" s="43" t="s">
        <v>18</v>
      </c>
      <c r="E79" s="54">
        <f>+C79+100</f>
        <v>3000</v>
      </c>
      <c r="F79" s="50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6"/>
      <c r="AR79" s="55"/>
      <c r="AS79" s="55"/>
      <c r="AT79" s="55"/>
      <c r="AU79" s="55"/>
      <c r="AV79" s="55"/>
      <c r="AW79" s="55"/>
      <c r="AX79" s="55"/>
      <c r="AY79" s="55"/>
      <c r="AZ79" s="55"/>
      <c r="BA79" s="55"/>
      <c r="BB79" s="55"/>
      <c r="BC79" s="55"/>
      <c r="BD79" s="55"/>
      <c r="BE79" s="55"/>
      <c r="BF79" s="55"/>
      <c r="BG79" s="55"/>
      <c r="BH79" s="55"/>
      <c r="BI79" s="55"/>
      <c r="BJ79" s="55"/>
      <c r="BK79" s="55"/>
      <c r="BL79" s="55"/>
      <c r="BM79" s="55"/>
      <c r="BN79" s="55"/>
      <c r="BO79" s="55"/>
      <c r="BP79" s="56"/>
      <c r="BQ79" s="55"/>
      <c r="BR79" s="55"/>
      <c r="BS79" s="55"/>
      <c r="BT79" s="55"/>
      <c r="BU79" s="55"/>
      <c r="BV79" s="55"/>
      <c r="BW79" s="55"/>
      <c r="BX79" s="55"/>
      <c r="BY79" s="55"/>
      <c r="BZ79" s="55"/>
      <c r="CA79" s="55"/>
      <c r="CB79" s="55"/>
      <c r="CC79" s="55"/>
      <c r="CD79" s="55"/>
      <c r="CE79" s="55"/>
      <c r="CF79" s="55"/>
      <c r="CG79" s="55"/>
      <c r="CH79" s="55"/>
      <c r="CI79" s="55"/>
      <c r="CJ79" s="55"/>
      <c r="CK79" s="55"/>
      <c r="CL79" s="55"/>
      <c r="CM79" s="55"/>
      <c r="CN79" s="55"/>
      <c r="CO79" s="53"/>
    </row>
    <row r="80" spans="2:93" s="57" customFormat="1" ht="17.100000000000001" customHeight="1">
      <c r="B80" s="48"/>
      <c r="C80" s="49"/>
      <c r="D80" s="58"/>
      <c r="E80" s="49"/>
      <c r="F80" s="50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6"/>
      <c r="AR80" s="55"/>
      <c r="AS80" s="55"/>
      <c r="AT80" s="55"/>
      <c r="AU80" s="55"/>
      <c r="AV80" s="55"/>
      <c r="AW80" s="55"/>
      <c r="AX80" s="55"/>
      <c r="AY80" s="55"/>
      <c r="AZ80" s="55"/>
      <c r="BA80" s="55"/>
      <c r="BB80" s="55"/>
      <c r="BC80" s="55"/>
      <c r="BD80" s="55"/>
      <c r="BE80" s="55"/>
      <c r="BF80" s="55"/>
      <c r="BG80" s="55"/>
      <c r="BH80" s="55"/>
      <c r="BI80" s="55"/>
      <c r="BJ80" s="55"/>
      <c r="BK80" s="55"/>
      <c r="BL80" s="55"/>
      <c r="BM80" s="55"/>
      <c r="BN80" s="55"/>
      <c r="BO80" s="55"/>
      <c r="BP80" s="56"/>
      <c r="BQ80" s="55"/>
      <c r="BR80" s="55"/>
      <c r="BS80" s="55"/>
      <c r="BT80" s="55"/>
      <c r="BU80" s="55"/>
      <c r="BV80" s="55"/>
      <c r="BW80" s="55"/>
      <c r="BX80" s="55"/>
      <c r="BY80" s="55"/>
      <c r="BZ80" s="55"/>
      <c r="CA80" s="55"/>
      <c r="CB80" s="55"/>
      <c r="CC80" s="55"/>
      <c r="CD80" s="55"/>
      <c r="CE80" s="55"/>
      <c r="CF80" s="55"/>
      <c r="CG80" s="55"/>
      <c r="CH80" s="55"/>
      <c r="CI80" s="55"/>
      <c r="CJ80" s="55"/>
      <c r="CK80" s="55"/>
      <c r="CL80" s="55"/>
      <c r="CM80" s="55"/>
      <c r="CN80" s="55"/>
      <c r="CO80" s="53"/>
    </row>
    <row r="81" spans="2:93" s="57" customFormat="1" ht="10.199999999999999" customHeight="1" thickBot="1">
      <c r="B81" s="59"/>
      <c r="C81" s="60"/>
      <c r="D81" s="60"/>
      <c r="E81" s="60"/>
      <c r="F81" s="61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  <c r="AP81" s="62"/>
      <c r="AQ81" s="63"/>
      <c r="AR81" s="62"/>
      <c r="AS81" s="62"/>
      <c r="AT81" s="62"/>
      <c r="AU81" s="62"/>
      <c r="AV81" s="62"/>
      <c r="AW81" s="62"/>
      <c r="AX81" s="62"/>
      <c r="AY81" s="62"/>
      <c r="AZ81" s="62"/>
      <c r="BA81" s="62"/>
      <c r="BB81" s="62"/>
      <c r="BC81" s="62"/>
      <c r="BD81" s="62"/>
      <c r="BE81" s="62"/>
      <c r="BF81" s="62"/>
      <c r="BG81" s="62"/>
      <c r="BH81" s="62"/>
      <c r="BI81" s="62"/>
      <c r="BJ81" s="62"/>
      <c r="BK81" s="62"/>
      <c r="BL81" s="62"/>
      <c r="BM81" s="62"/>
      <c r="BN81" s="62"/>
      <c r="BO81" s="62"/>
      <c r="BP81" s="63"/>
      <c r="BQ81" s="62"/>
      <c r="BR81" s="62"/>
      <c r="BS81" s="62"/>
      <c r="BT81" s="62"/>
      <c r="BU81" s="62"/>
      <c r="BV81" s="62"/>
      <c r="BW81" s="62"/>
      <c r="BX81" s="62"/>
      <c r="BY81" s="62"/>
      <c r="BZ81" s="62"/>
      <c r="CA81" s="62"/>
      <c r="CB81" s="62"/>
      <c r="CC81" s="62"/>
      <c r="CD81" s="62"/>
      <c r="CE81" s="62"/>
      <c r="CF81" s="62"/>
      <c r="CG81" s="62"/>
      <c r="CH81" s="62"/>
      <c r="CI81" s="62"/>
      <c r="CJ81" s="62"/>
      <c r="CK81" s="62"/>
      <c r="CL81" s="62"/>
      <c r="CM81" s="62"/>
      <c r="CN81" s="62"/>
      <c r="CO81" s="64"/>
    </row>
    <row r="82" spans="2:93" s="57" customFormat="1" ht="5.25" customHeight="1"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</row>
    <row r="83" spans="2:93" s="57" customFormat="1" ht="12" customHeight="1">
      <c r="B83" s="65" t="s">
        <v>39</v>
      </c>
      <c r="C83" s="14"/>
      <c r="D83" s="14"/>
      <c r="E83" s="14"/>
      <c r="F83" s="66"/>
      <c r="H83" s="66"/>
      <c r="I83" s="66"/>
      <c r="J83" s="30" t="s">
        <v>40</v>
      </c>
      <c r="K83" s="66"/>
      <c r="L83" s="66"/>
      <c r="M83" s="66"/>
      <c r="N83" s="66"/>
      <c r="T83" s="66"/>
      <c r="U83" s="66"/>
      <c r="V83" s="66"/>
      <c r="X83" s="66"/>
      <c r="Y83" s="66"/>
      <c r="Z83" s="66"/>
      <c r="AB83" s="66"/>
      <c r="AC83" s="66"/>
      <c r="AD83" s="66"/>
      <c r="AF83" s="66"/>
      <c r="AG83" s="66"/>
      <c r="AH83" s="66"/>
      <c r="AJ83" s="66"/>
      <c r="AK83" s="66"/>
      <c r="AL83" s="66"/>
      <c r="AN83" s="66"/>
      <c r="AO83" s="66"/>
      <c r="AP83" s="66"/>
      <c r="AQ83" s="66"/>
      <c r="BP83" s="66"/>
      <c r="BR83" s="66"/>
      <c r="BS83" s="66"/>
      <c r="BT83" s="66"/>
      <c r="BV83" s="66"/>
      <c r="BW83" s="66"/>
      <c r="BX83" s="66"/>
      <c r="BZ83" s="66"/>
      <c r="CA83" s="66"/>
      <c r="CB83" s="66"/>
      <c r="CD83" s="66"/>
      <c r="CE83" s="66"/>
      <c r="CF83" s="66"/>
      <c r="CH83" s="66"/>
      <c r="CI83" s="66"/>
      <c r="CJ83" s="66"/>
      <c r="CL83" s="66"/>
      <c r="CM83" s="66"/>
      <c r="CN83" s="66"/>
      <c r="CO83" s="66"/>
    </row>
    <row r="84" spans="2:93" s="57" customFormat="1" ht="3" customHeight="1">
      <c r="B84" s="65"/>
      <c r="C84" s="14"/>
      <c r="D84" s="14"/>
      <c r="E84" s="14"/>
      <c r="F84" s="66"/>
      <c r="H84" s="66"/>
      <c r="I84" s="66"/>
      <c r="J84" s="66"/>
      <c r="K84" s="66"/>
      <c r="L84" s="66"/>
      <c r="M84" s="66"/>
      <c r="N84" s="66"/>
      <c r="T84" s="66"/>
      <c r="U84" s="66"/>
      <c r="V84" s="66"/>
      <c r="X84" s="66"/>
      <c r="Y84" s="66"/>
      <c r="Z84" s="66"/>
      <c r="AB84" s="66"/>
      <c r="AC84" s="66"/>
      <c r="AD84" s="66"/>
      <c r="AF84" s="66"/>
      <c r="AG84" s="66"/>
      <c r="AH84" s="66"/>
      <c r="AJ84" s="66"/>
      <c r="AK84" s="66"/>
      <c r="AL84" s="66"/>
      <c r="AN84" s="66"/>
      <c r="AO84" s="66"/>
      <c r="AP84" s="66"/>
      <c r="AQ84" s="66"/>
      <c r="BP84" s="66"/>
      <c r="BR84" s="66"/>
      <c r="BS84" s="66"/>
      <c r="BT84" s="66"/>
      <c r="BV84" s="66"/>
      <c r="BW84" s="66"/>
      <c r="BX84" s="66"/>
      <c r="BZ84" s="66"/>
      <c r="CA84" s="66"/>
      <c r="CB84" s="66"/>
      <c r="CD84" s="66"/>
      <c r="CE84" s="66"/>
      <c r="CF84" s="66"/>
      <c r="CH84" s="66"/>
      <c r="CI84" s="66"/>
      <c r="CJ84" s="66"/>
      <c r="CL84" s="66"/>
      <c r="CM84" s="66"/>
      <c r="CN84" s="66"/>
      <c r="CO84" s="66"/>
    </row>
    <row r="85" spans="2:93" s="57" customFormat="1" ht="15" customHeight="1">
      <c r="B85" s="65" t="s">
        <v>41</v>
      </c>
      <c r="D85" s="14"/>
      <c r="E85" s="14"/>
      <c r="F85" s="66"/>
      <c r="M85" s="67"/>
      <c r="V85" s="67"/>
      <c r="Z85" s="67"/>
      <c r="AD85" s="67"/>
      <c r="AH85" s="67"/>
      <c r="AL85" s="67"/>
      <c r="AP85" s="67"/>
      <c r="AQ85" s="67"/>
      <c r="BP85" s="67"/>
      <c r="BT85" s="67"/>
      <c r="BX85" s="67"/>
      <c r="CB85" s="67"/>
      <c r="CF85" s="67"/>
      <c r="CJ85" s="67"/>
      <c r="CN85" s="67"/>
      <c r="CO85" s="14"/>
    </row>
    <row r="86" spans="2:93" s="67" customFormat="1" ht="15" customHeight="1">
      <c r="B86" s="68" t="s">
        <v>42</v>
      </c>
      <c r="C86" s="69" t="s">
        <v>43</v>
      </c>
      <c r="D86" s="70"/>
      <c r="E86" s="70"/>
      <c r="F86" s="69"/>
      <c r="J86" s="69" t="s">
        <v>19</v>
      </c>
      <c r="N86" s="67">
        <v>1</v>
      </c>
      <c r="CO86" s="69"/>
    </row>
    <row r="87" spans="2:93" s="67" customFormat="1" ht="15" customHeight="1">
      <c r="B87" s="68" t="s">
        <v>44</v>
      </c>
      <c r="C87" s="69" t="s">
        <v>45</v>
      </c>
      <c r="D87" s="70"/>
      <c r="E87" s="70"/>
      <c r="F87" s="69"/>
      <c r="J87" s="69" t="s">
        <v>20</v>
      </c>
      <c r="N87" s="67">
        <v>2</v>
      </c>
      <c r="CO87" s="69"/>
    </row>
    <row r="88" spans="2:93" s="67" customFormat="1" ht="15" customHeight="1">
      <c r="B88" s="68" t="s">
        <v>46</v>
      </c>
      <c r="C88" s="69" t="s">
        <v>47</v>
      </c>
      <c r="D88" s="70"/>
      <c r="E88" s="70"/>
      <c r="F88" s="69"/>
      <c r="J88" s="69" t="s">
        <v>21</v>
      </c>
      <c r="N88" s="67">
        <v>3</v>
      </c>
      <c r="CO88" s="69"/>
    </row>
    <row r="89" spans="2:93" s="67" customFormat="1" ht="15" customHeight="1">
      <c r="B89" s="68" t="s">
        <v>48</v>
      </c>
      <c r="C89" s="69" t="s">
        <v>49</v>
      </c>
      <c r="D89" s="70"/>
      <c r="E89" s="70"/>
      <c r="F89" s="69"/>
      <c r="J89" s="69" t="s">
        <v>22</v>
      </c>
      <c r="N89" s="67">
        <v>4</v>
      </c>
      <c r="CO89" s="69"/>
    </row>
    <row r="90" spans="2:93" s="67" customFormat="1" ht="15" customHeight="1">
      <c r="B90" s="68" t="s">
        <v>50</v>
      </c>
      <c r="C90" s="69" t="s">
        <v>51</v>
      </c>
      <c r="D90" s="70"/>
      <c r="E90" s="70"/>
      <c r="F90" s="69"/>
      <c r="J90" s="69" t="s">
        <v>23</v>
      </c>
      <c r="N90" s="67">
        <v>5</v>
      </c>
      <c r="CO90" s="68"/>
    </row>
    <row r="91" spans="2:93" s="67" customFormat="1" ht="15" customHeight="1">
      <c r="B91" s="68" t="s">
        <v>52</v>
      </c>
      <c r="C91" s="69" t="s">
        <v>53</v>
      </c>
      <c r="D91" s="70"/>
      <c r="E91" s="70"/>
      <c r="F91" s="69"/>
      <c r="I91" s="70"/>
      <c r="J91" s="69" t="s">
        <v>24</v>
      </c>
      <c r="L91" s="70"/>
      <c r="N91" s="67">
        <v>6</v>
      </c>
      <c r="U91" s="70"/>
      <c r="Y91" s="70"/>
      <c r="AC91" s="70"/>
      <c r="AG91" s="70"/>
      <c r="AK91" s="70"/>
      <c r="AO91" s="70"/>
      <c r="BS91" s="70"/>
      <c r="BW91" s="70"/>
      <c r="CA91" s="70"/>
      <c r="CE91" s="70"/>
      <c r="CI91" s="70"/>
      <c r="CM91" s="70"/>
    </row>
    <row r="92" spans="2:93" s="67" customFormat="1" ht="15" customHeight="1">
      <c r="B92" s="68" t="s">
        <v>54</v>
      </c>
      <c r="C92" s="69" t="s">
        <v>55</v>
      </c>
      <c r="D92" s="70"/>
      <c r="E92" s="70"/>
      <c r="F92" s="69"/>
      <c r="I92" s="70"/>
      <c r="J92" s="69" t="s">
        <v>25</v>
      </c>
      <c r="L92" s="70"/>
      <c r="N92" s="67">
        <v>7</v>
      </c>
      <c r="U92" s="70"/>
      <c r="Y92" s="70"/>
      <c r="AC92" s="70"/>
      <c r="AG92" s="70"/>
      <c r="AK92" s="70"/>
      <c r="AO92" s="70"/>
      <c r="BS92" s="70"/>
      <c r="BW92" s="70"/>
      <c r="CA92" s="70"/>
      <c r="CE92" s="70"/>
      <c r="CI92" s="70"/>
      <c r="CM92" s="70"/>
      <c r="CO92" s="69"/>
    </row>
    <row r="93" spans="2:93" s="67" customFormat="1" ht="15" customHeight="1">
      <c r="B93" s="68" t="s">
        <v>56</v>
      </c>
      <c r="C93" s="69" t="s">
        <v>57</v>
      </c>
      <c r="D93" s="70"/>
      <c r="E93" s="70"/>
      <c r="F93" s="69"/>
      <c r="I93" s="70"/>
      <c r="J93" s="69" t="s">
        <v>26</v>
      </c>
      <c r="L93" s="70"/>
      <c r="N93" s="67">
        <v>8</v>
      </c>
      <c r="U93" s="70"/>
      <c r="Y93" s="70"/>
      <c r="AC93" s="70"/>
      <c r="AG93" s="70"/>
      <c r="AK93" s="70"/>
      <c r="AO93" s="70"/>
      <c r="BS93" s="70"/>
      <c r="BW93" s="70"/>
      <c r="CA93" s="70"/>
      <c r="CE93" s="70"/>
      <c r="CI93" s="70"/>
      <c r="CM93" s="70"/>
      <c r="CO93" s="69"/>
    </row>
    <row r="94" spans="2:93" s="71" customFormat="1" ht="15" customHeight="1">
      <c r="B94" s="68" t="s">
        <v>58</v>
      </c>
      <c r="C94" s="69" t="s">
        <v>59</v>
      </c>
      <c r="D94" s="70"/>
      <c r="E94" s="70"/>
      <c r="F94" s="69"/>
      <c r="I94" s="70"/>
      <c r="J94" s="69" t="s">
        <v>27</v>
      </c>
      <c r="L94" s="70"/>
      <c r="M94" s="67"/>
      <c r="N94" s="67">
        <v>9</v>
      </c>
      <c r="U94" s="70"/>
      <c r="V94" s="67"/>
      <c r="Y94" s="70"/>
      <c r="Z94" s="67"/>
      <c r="AC94" s="70"/>
      <c r="AD94" s="67"/>
      <c r="AG94" s="70"/>
      <c r="AH94" s="67"/>
      <c r="AK94" s="70"/>
      <c r="AL94" s="67"/>
      <c r="AO94" s="70"/>
      <c r="AP94" s="67"/>
      <c r="AQ94" s="67"/>
      <c r="BP94" s="67"/>
      <c r="BS94" s="70"/>
      <c r="BT94" s="67"/>
      <c r="BW94" s="70"/>
      <c r="BX94" s="67"/>
      <c r="CA94" s="70"/>
      <c r="CB94" s="67"/>
      <c r="CE94" s="70"/>
      <c r="CF94" s="67"/>
      <c r="CI94" s="70"/>
      <c r="CJ94" s="67"/>
      <c r="CM94" s="70"/>
      <c r="CN94" s="67"/>
    </row>
    <row r="95" spans="2:93" s="72" customFormat="1" ht="15" customHeight="1">
      <c r="B95" s="68" t="s">
        <v>60</v>
      </c>
      <c r="C95" s="69" t="s">
        <v>61</v>
      </c>
      <c r="D95" s="70"/>
      <c r="E95" s="70"/>
      <c r="F95" s="69"/>
      <c r="I95" s="70"/>
      <c r="J95" s="69"/>
      <c r="L95" s="70"/>
      <c r="M95" s="67"/>
      <c r="N95" s="70"/>
      <c r="U95" s="70"/>
      <c r="V95" s="67"/>
      <c r="Y95" s="70"/>
      <c r="Z95" s="67"/>
      <c r="AC95" s="70"/>
      <c r="AD95" s="67"/>
      <c r="AG95" s="70"/>
      <c r="AH95" s="67"/>
      <c r="AK95" s="70"/>
      <c r="AL95" s="67"/>
      <c r="AO95" s="70"/>
      <c r="AP95" s="67"/>
      <c r="AQ95" s="67"/>
      <c r="BP95" s="67"/>
      <c r="BS95" s="70"/>
      <c r="BT95" s="67"/>
      <c r="BW95" s="70"/>
      <c r="BX95" s="67"/>
      <c r="CA95" s="70"/>
      <c r="CB95" s="67"/>
      <c r="CE95" s="70"/>
      <c r="CF95" s="67"/>
      <c r="CI95" s="70"/>
      <c r="CJ95" s="67"/>
      <c r="CM95" s="70"/>
      <c r="CN95" s="67"/>
      <c r="CO95" s="73"/>
    </row>
    <row r="96" spans="2:93" ht="10.199999999999999" customHeight="1">
      <c r="B96" s="68"/>
      <c r="C96" s="70"/>
      <c r="D96" s="70"/>
      <c r="E96" s="70"/>
      <c r="F96" s="70"/>
      <c r="I96" s="70"/>
      <c r="J96" s="67"/>
      <c r="L96" s="70"/>
      <c r="M96" s="69"/>
      <c r="N96" s="67"/>
      <c r="U96" s="70"/>
      <c r="V96" s="69"/>
      <c r="Y96" s="70"/>
      <c r="Z96" s="69"/>
      <c r="AC96" s="70"/>
      <c r="AD96" s="69"/>
      <c r="AG96" s="70"/>
      <c r="AH96" s="69"/>
      <c r="AK96" s="70"/>
      <c r="AL96" s="69"/>
      <c r="AO96" s="70"/>
      <c r="AP96" s="69"/>
      <c r="AQ96" s="69"/>
      <c r="BP96" s="69"/>
      <c r="BS96" s="70"/>
      <c r="BT96" s="69"/>
      <c r="BW96" s="70"/>
      <c r="BX96" s="69"/>
      <c r="CA96" s="70"/>
      <c r="CB96" s="69"/>
      <c r="CE96" s="70"/>
      <c r="CF96" s="69"/>
      <c r="CI96" s="70"/>
      <c r="CJ96" s="69"/>
      <c r="CM96" s="70"/>
      <c r="CN96" s="69"/>
    </row>
    <row r="97" spans="2:92">
      <c r="B97" s="65" t="s">
        <v>62</v>
      </c>
      <c r="D97" s="70"/>
      <c r="E97" s="70"/>
      <c r="F97" s="70"/>
      <c r="I97" s="70"/>
      <c r="J97" s="67"/>
      <c r="L97" s="70"/>
      <c r="M97" s="69"/>
      <c r="N97" s="67"/>
      <c r="U97" s="70"/>
      <c r="V97" s="69"/>
      <c r="Y97" s="70"/>
      <c r="Z97" s="69"/>
      <c r="AC97" s="70"/>
      <c r="AD97" s="69"/>
      <c r="AG97" s="70"/>
      <c r="AH97" s="69"/>
      <c r="AK97" s="70"/>
      <c r="AL97" s="69"/>
      <c r="AO97" s="70"/>
      <c r="AP97" s="69"/>
      <c r="AQ97" s="69"/>
      <c r="BP97" s="69"/>
      <c r="BS97" s="70"/>
      <c r="BT97" s="69"/>
      <c r="BW97" s="70"/>
      <c r="BX97" s="69"/>
      <c r="CA97" s="70"/>
      <c r="CB97" s="69"/>
      <c r="CE97" s="70"/>
      <c r="CF97" s="69"/>
      <c r="CI97" s="70"/>
      <c r="CJ97" s="69"/>
      <c r="CM97" s="70"/>
      <c r="CN97" s="69"/>
    </row>
    <row r="98" spans="2:92">
      <c r="B98" s="68" t="s">
        <v>42</v>
      </c>
      <c r="C98" s="74" t="s">
        <v>63</v>
      </c>
      <c r="D98" s="70"/>
      <c r="E98" s="70"/>
      <c r="F98" s="70"/>
      <c r="I98" s="70"/>
      <c r="J98" s="74" t="s">
        <v>28</v>
      </c>
      <c r="L98" s="70"/>
      <c r="M98" s="69"/>
      <c r="N98" s="67">
        <v>1</v>
      </c>
      <c r="U98" s="70"/>
      <c r="V98" s="69"/>
      <c r="Y98" s="70"/>
      <c r="Z98" s="69"/>
      <c r="AC98" s="70"/>
      <c r="AD98" s="69"/>
      <c r="AG98" s="70"/>
      <c r="AH98" s="69"/>
      <c r="AK98" s="70"/>
      <c r="AL98" s="69"/>
      <c r="AO98" s="70"/>
      <c r="AP98" s="69"/>
      <c r="AQ98" s="69"/>
      <c r="BP98" s="69"/>
      <c r="BS98" s="70"/>
      <c r="BT98" s="69"/>
      <c r="BW98" s="70"/>
      <c r="BX98" s="69"/>
      <c r="CA98" s="70"/>
      <c r="CB98" s="69"/>
      <c r="CE98" s="70"/>
      <c r="CF98" s="69"/>
      <c r="CI98" s="70"/>
      <c r="CJ98" s="69"/>
      <c r="CM98" s="70"/>
      <c r="CN98" s="69"/>
    </row>
    <row r="99" spans="2:92">
      <c r="B99" s="68" t="s">
        <v>44</v>
      </c>
      <c r="C99" s="74" t="s">
        <v>64</v>
      </c>
      <c r="D99" s="70"/>
      <c r="E99" s="70"/>
      <c r="F99" s="70"/>
      <c r="I99" s="67"/>
      <c r="J99" s="74" t="s">
        <v>29</v>
      </c>
      <c r="L99" s="67"/>
      <c r="M99" s="69"/>
      <c r="N99" s="67">
        <v>2</v>
      </c>
      <c r="U99" s="67"/>
      <c r="V99" s="69"/>
      <c r="Y99" s="67"/>
      <c r="Z99" s="69"/>
      <c r="AC99" s="67"/>
      <c r="AD99" s="69"/>
      <c r="AG99" s="67"/>
      <c r="AH99" s="69"/>
      <c r="AK99" s="67"/>
      <c r="AL99" s="69"/>
      <c r="AO99" s="67"/>
      <c r="AP99" s="69"/>
      <c r="AQ99" s="69"/>
      <c r="BP99" s="69"/>
      <c r="BS99" s="67"/>
      <c r="BT99" s="69"/>
      <c r="BW99" s="67"/>
      <c r="BX99" s="69"/>
      <c r="CA99" s="67"/>
      <c r="CB99" s="69"/>
      <c r="CE99" s="67"/>
      <c r="CF99" s="69"/>
      <c r="CI99" s="67"/>
      <c r="CJ99" s="69"/>
      <c r="CM99" s="67"/>
      <c r="CN99" s="69"/>
    </row>
    <row r="100" spans="2:92">
      <c r="B100" s="68" t="s">
        <v>46</v>
      </c>
      <c r="C100" s="74" t="s">
        <v>65</v>
      </c>
      <c r="D100" s="70"/>
      <c r="E100" s="75"/>
      <c r="F100" s="67"/>
      <c r="I100" s="76"/>
      <c r="J100" s="74" t="s">
        <v>30</v>
      </c>
      <c r="L100" s="76"/>
      <c r="M100" s="69"/>
      <c r="N100" s="67">
        <v>3</v>
      </c>
      <c r="U100" s="76"/>
      <c r="V100" s="69"/>
      <c r="Y100" s="76"/>
      <c r="Z100" s="69"/>
      <c r="AC100" s="76"/>
      <c r="AD100" s="69"/>
      <c r="AG100" s="76"/>
      <c r="AH100" s="69"/>
      <c r="AK100" s="76"/>
      <c r="AL100" s="69"/>
      <c r="AO100" s="76"/>
      <c r="AP100" s="69"/>
      <c r="AQ100" s="69"/>
      <c r="BP100" s="69"/>
      <c r="BS100" s="76"/>
      <c r="BT100" s="69"/>
      <c r="BW100" s="76"/>
      <c r="BX100" s="69"/>
      <c r="CA100" s="76"/>
      <c r="CB100" s="69"/>
      <c r="CE100" s="76"/>
      <c r="CF100" s="69"/>
      <c r="CI100" s="76"/>
      <c r="CJ100" s="69"/>
      <c r="CM100" s="76"/>
      <c r="CN100" s="69"/>
    </row>
    <row r="101" spans="2:92">
      <c r="B101" s="77" t="s">
        <v>66</v>
      </c>
      <c r="C101" s="74" t="s">
        <v>67</v>
      </c>
      <c r="J101" s="74" t="s">
        <v>31</v>
      </c>
      <c r="N101" s="67">
        <v>4</v>
      </c>
    </row>
    <row r="102" spans="2:92">
      <c r="B102" s="77" t="s">
        <v>50</v>
      </c>
      <c r="C102" s="74" t="s">
        <v>68</v>
      </c>
      <c r="J102" s="74" t="s">
        <v>32</v>
      </c>
      <c r="N102" s="67">
        <v>5</v>
      </c>
    </row>
    <row r="103" spans="2:92">
      <c r="B103" s="77" t="s">
        <v>52</v>
      </c>
      <c r="C103" s="74" t="s">
        <v>69</v>
      </c>
      <c r="J103" s="74" t="s">
        <v>33</v>
      </c>
      <c r="N103" s="67">
        <v>6</v>
      </c>
    </row>
    <row r="104" spans="2:92" ht="10.199999999999999" customHeight="1">
      <c r="B104" s="68"/>
      <c r="C104" s="70"/>
      <c r="D104" s="70"/>
      <c r="E104" s="70"/>
      <c r="F104" s="70"/>
      <c r="I104" s="70"/>
      <c r="J104" s="67"/>
      <c r="L104" s="70"/>
      <c r="M104" s="69"/>
      <c r="N104" s="67"/>
      <c r="U104" s="70"/>
      <c r="V104" s="69"/>
      <c r="Y104" s="70"/>
      <c r="Z104" s="69"/>
      <c r="AC104" s="70"/>
      <c r="AD104" s="69"/>
      <c r="AG104" s="70"/>
      <c r="AH104" s="69"/>
      <c r="AK104" s="70"/>
      <c r="AL104" s="69"/>
      <c r="AO104" s="70"/>
      <c r="AP104" s="69"/>
      <c r="AQ104" s="69"/>
      <c r="BP104" s="69"/>
      <c r="BS104" s="70"/>
      <c r="BT104" s="69"/>
      <c r="BW104" s="70"/>
      <c r="BX104" s="69"/>
      <c r="CA104" s="70"/>
      <c r="CB104" s="69"/>
      <c r="CE104" s="70"/>
      <c r="CF104" s="69"/>
      <c r="CI104" s="70"/>
      <c r="CJ104" s="69"/>
      <c r="CM104" s="70"/>
      <c r="CN104" s="69"/>
    </row>
    <row r="105" spans="2:92">
      <c r="B105" s="65" t="s">
        <v>70</v>
      </c>
      <c r="N105" s="67"/>
    </row>
    <row r="106" spans="2:92">
      <c r="B106" s="68" t="s">
        <v>42</v>
      </c>
      <c r="C106" s="78" t="s">
        <v>43</v>
      </c>
      <c r="J106" s="78" t="s">
        <v>34</v>
      </c>
      <c r="N106" s="67">
        <v>1</v>
      </c>
    </row>
    <row r="107" spans="2:92">
      <c r="B107" s="68" t="s">
        <v>44</v>
      </c>
      <c r="C107" s="78" t="s">
        <v>71</v>
      </c>
      <c r="J107" s="78" t="s">
        <v>35</v>
      </c>
      <c r="N107" s="67">
        <v>2</v>
      </c>
    </row>
    <row r="108" spans="2:92">
      <c r="B108" s="68" t="s">
        <v>46</v>
      </c>
      <c r="C108" s="78" t="s">
        <v>72</v>
      </c>
      <c r="J108" s="78" t="s">
        <v>36</v>
      </c>
      <c r="N108" s="67">
        <v>3</v>
      </c>
    </row>
    <row r="109" spans="2:92">
      <c r="B109" s="68" t="s">
        <v>48</v>
      </c>
      <c r="C109" s="78" t="s">
        <v>73</v>
      </c>
      <c r="J109" s="78" t="s">
        <v>25</v>
      </c>
      <c r="N109" s="67">
        <v>4</v>
      </c>
    </row>
    <row r="110" spans="2:92">
      <c r="B110" s="68" t="s">
        <v>50</v>
      </c>
      <c r="C110" s="78" t="s">
        <v>74</v>
      </c>
      <c r="J110" s="78" t="s">
        <v>26</v>
      </c>
      <c r="N110" s="67">
        <v>5</v>
      </c>
    </row>
    <row r="111" spans="2:92">
      <c r="B111" s="68" t="s">
        <v>52</v>
      </c>
      <c r="C111" s="78" t="s">
        <v>75</v>
      </c>
      <c r="J111" s="78" t="s">
        <v>37</v>
      </c>
      <c r="N111" s="67">
        <v>6</v>
      </c>
    </row>
    <row r="112" spans="2:92">
      <c r="B112" s="68" t="s">
        <v>54</v>
      </c>
      <c r="C112" s="78" t="s">
        <v>76</v>
      </c>
      <c r="G112" s="78"/>
      <c r="K112" s="78"/>
      <c r="W112" s="78"/>
      <c r="AA112" s="78"/>
      <c r="AE112" s="78"/>
      <c r="AI112" s="78"/>
      <c r="AM112" s="78"/>
    </row>
    <row r="113" spans="2:3">
      <c r="B113" s="68" t="s">
        <v>56</v>
      </c>
      <c r="C113" s="78" t="s">
        <v>77</v>
      </c>
    </row>
  </sheetData>
  <mergeCells count="7">
    <mergeCell ref="B18:F18"/>
    <mergeCell ref="G18:AP18"/>
    <mergeCell ref="AR18:BO18"/>
    <mergeCell ref="BQ18:CN18"/>
    <mergeCell ref="CO18:CO19"/>
    <mergeCell ref="B19:C19"/>
    <mergeCell ref="E19:F19"/>
  </mergeCells>
  <dataValidations count="4">
    <dataValidation type="list" allowBlank="1" showInputMessage="1" showErrorMessage="1" sqref="BQ21 BU21 BY21 CC21 CG21 CK21" xr:uid="{AF1F5CBB-C74E-4202-A513-262A64E15C74}">
      <formula1>$J$106:$J$111</formula1>
    </dataValidation>
    <dataValidation type="list" allowBlank="1" showInputMessage="1" showErrorMessage="1" sqref="K21:K22 G21:G22 AE21:AE22 AI21:AI22 AM21:AM22 AA21:AA22 O21:O22 S21:S22 W21:W22" xr:uid="{7E976519-E8B3-4BA9-BBD6-45F5EFB7E160}">
      <formula1>$J$86:$J$94</formula1>
    </dataValidation>
    <dataValidation type="list" allowBlank="1" showInputMessage="1" showErrorMessage="1" sqref="AR21 AV21 AZ21 BD21 BH21 BL21" xr:uid="{76258D68-CFBC-400D-A0F5-C3C3B11B78D6}">
      <formula1>$J$98:$J$103</formula1>
    </dataValidation>
    <dataValidation type="list" allowBlank="1" showInputMessage="1" showErrorMessage="1" sqref="AR22 BQ22 AV22 AZ22 BD22 BH22 BL22 BU22 BY22 CC22 CG22 CK22" xr:uid="{E270ACF6-E9DA-479F-905C-F4481ED1036F}">
      <formula1>$C$86:$C$95</formula1>
    </dataValidation>
  </dataValidations>
  <printOptions horizontalCentered="1"/>
  <pageMargins left="0.47244094488188981" right="0.27559055118110237" top="0.47244094488188981" bottom="0.19685039370078741" header="0.31496062992125984" footer="0.31496062992125984"/>
  <pageSetup paperSize="9" scale="41" orientation="landscape" horizontalDpi="4294967293" r:id="rId1"/>
  <colBreaks count="2" manualBreakCount="2">
    <brk id="42" max="81" man="1"/>
    <brk id="67" max="8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19</vt:i4>
      </vt:variant>
    </vt:vector>
  </HeadingPairs>
  <TitlesOfParts>
    <vt:vector size="30" baseType="lpstr">
      <vt:lpstr>CHECKLIST</vt:lpstr>
      <vt:lpstr>Link List</vt:lpstr>
      <vt:lpstr>1. Rekap Back Up Aspal</vt:lpstr>
      <vt:lpstr>1. Back Up Aspal</vt:lpstr>
      <vt:lpstr>1. Back Up Aspal L</vt:lpstr>
      <vt:lpstr>2. Rekap Back Up Beton X</vt:lpstr>
      <vt:lpstr>2. Back Up Beton X</vt:lpstr>
      <vt:lpstr>3. Rekap Back Up Non Aspal X</vt:lpstr>
      <vt:lpstr>3. Back Up Non Aspal X</vt:lpstr>
      <vt:lpstr>NOTE</vt:lpstr>
      <vt:lpstr>Back Up Rekap</vt:lpstr>
      <vt:lpstr>'1. Back Up Aspal'!Print_Area</vt:lpstr>
      <vt:lpstr>'1. Back Up Aspal L'!Print_Area</vt:lpstr>
      <vt:lpstr>'1. Rekap Back Up Aspal'!Print_Area</vt:lpstr>
      <vt:lpstr>'2. Back Up Beton X'!Print_Area</vt:lpstr>
      <vt:lpstr>'2. Rekap Back Up Beton X'!Print_Area</vt:lpstr>
      <vt:lpstr>'3. Back Up Non Aspal X'!Print_Area</vt:lpstr>
      <vt:lpstr>'3. Rekap Back Up Non Aspal X'!Print_Area</vt:lpstr>
      <vt:lpstr>'Back Up Rekap'!Print_Area</vt:lpstr>
      <vt:lpstr>NOTE!Print_Area</vt:lpstr>
      <vt:lpstr>'1. Back Up Aspal'!Print_Titles</vt:lpstr>
      <vt:lpstr>'1. Back Up Aspal L'!Print_Titles</vt:lpstr>
      <vt:lpstr>'1. Rekap Back Up Aspal'!Print_Titles</vt:lpstr>
      <vt:lpstr>'2. Back Up Beton X'!Print_Titles</vt:lpstr>
      <vt:lpstr>'2. Rekap Back Up Beton X'!Print_Titles</vt:lpstr>
      <vt:lpstr>'3. Back Up Non Aspal X'!Print_Titles</vt:lpstr>
      <vt:lpstr>'3. Rekap Back Up Non Aspal X'!Print_Titles</vt:lpstr>
      <vt:lpstr>NOTE!Print_Titles</vt:lpstr>
      <vt:lpstr>CHECKLIST!QTemp</vt:lpstr>
      <vt:lpstr>QTemp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ASUS</cp:lastModifiedBy>
  <cp:lastPrinted>2025-09-04T00:03:34Z</cp:lastPrinted>
  <dcterms:created xsi:type="dcterms:W3CDTF">2024-12-02T02:28:04Z</dcterms:created>
  <dcterms:modified xsi:type="dcterms:W3CDTF">2025-12-08T12:26:01Z</dcterms:modified>
</cp:coreProperties>
</file>